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_rels/sheet1.xml.rels" ContentType="application/vnd.openxmlformats-package.relationships+xml"/>
  <Override PartName="/xl/worksheets/_rels/sheet9.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8.xml.rels" ContentType="application/vnd.openxmlformats-package.relationships+xml"/>
  <Override PartName="/xl/externalLinks/externalLink4.xml" ContentType="application/vnd.openxmlformats-officedocument.spreadsheetml.externalLink+xml"/>
  <Override PartName="/xl/externalLinks/_rels/externalLink4.xml.rels" ContentType="application/vnd.openxmlformats-package.relationships+xml"/>
  <Override PartName="/xl/externalLinks/_rels/externalLink9.xml.rels" ContentType="application/vnd.openxmlformats-package.relationships+xml"/>
  <Override PartName="/xl/externalLinks/_rels/externalLink1.xml.rels" ContentType="application/vnd.openxmlformats-package.relationships+xml"/>
  <Override PartName="/xl/externalLinks/_rels/externalLink3.xml.rels" ContentType="application/vnd.openxmlformats-package.relationships+xml"/>
  <Override PartName="/xl/externalLinks/_rels/externalLink5.xml.rels" ContentType="application/vnd.openxmlformats-package.relationships+xml"/>
  <Override PartName="/xl/externalLinks/_rels/externalLink10.xml.rels" ContentType="application/vnd.openxmlformats-package.relationships+xml"/>
  <Override PartName="/xl/externalLinks/_rels/externalLink6.xml.rels" ContentType="application/vnd.openxmlformats-package.relationships+xml"/>
  <Override PartName="/xl/externalLinks/_rels/externalLink7.xml.rels" ContentType="application/vnd.openxmlformats-package.relationships+xml"/>
  <Override PartName="/xl/externalLinks/_rels/externalLink8.xml.rels" ContentType="application/vnd.openxmlformats-package.relationships+xml"/>
  <Override PartName="/xl/externalLinks/externalLink1.xml" ContentType="application/vnd.openxmlformats-officedocument.spreadsheetml.externalLink+xml"/>
  <Override PartName="/xl/externalLinks/externalLink9.xml" ContentType="application/vnd.openxmlformats-officedocument.spreadsheetml.externalLink+xml"/>
  <Override PartName="/xl/externalLinks/externalLink3.xml" ContentType="application/vnd.openxmlformats-officedocument.spreadsheetml.externalLink+xml"/>
  <Override PartName="/xl/externalLinks/externalLink5.xml" ContentType="application/vnd.openxmlformats-officedocument.spreadsheetml.externalLink+xml"/>
  <Override PartName="/xl/externalLinks/externalLink10.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sharedStrings.xml" ContentType="application/vnd.openxmlformats-officedocument.spreadsheetml.sharedStrings+xml"/>
  <Override PartName="/xl/media/image10.jpeg" ContentType="image/jpeg"/>
  <Override PartName="/xl/media/image11.jpeg" ContentType="image/jpeg"/>
  <Override PartName="/xl/media/image12.jpeg" ContentType="image/jpeg"/>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4"/>
  </bookViews>
  <sheets>
    <sheet name="ANEXO I " sheetId="1" state="visible" r:id="rId2"/>
    <sheet name="MEMO VISCONDE" sheetId="2" state="visible" r:id="rId3"/>
    <sheet name="SINT TOTAL" sheetId="3" state="visible" r:id="rId4"/>
    <sheet name="QCI" sheetId="4" state="visible" r:id="rId5"/>
    <sheet name="ANEXO I A" sheetId="5" state="visible" r:id="rId6"/>
    <sheet name="ANEXO I B" sheetId="6" state="visible" r:id="rId7"/>
    <sheet name="COTAÇÃO" sheetId="7" state="visible" r:id="rId8"/>
    <sheet name="EMOP 03-21" sheetId="8" state="visible" r:id="rId9"/>
    <sheet name="SINAPI 03-21" sheetId="9" state="visible"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function="false" hidden="false" localSheetId="0" name="_xlnm.Print_Area" vbProcedure="false">'ANEXO I '!$B$1:$I$124</definedName>
    <definedName function="false" hidden="false" localSheetId="4" name="_xlnm.Print_Area" vbProcedure="false">'ANEXO I A'!$B$1:$AE$37</definedName>
    <definedName function="false" hidden="false" localSheetId="5" name="_xlnm.Print_Area" vbProcedure="false">'ANEXO I B'!$B$1:$I$45</definedName>
    <definedName function="false" hidden="false" localSheetId="6" name="_xlnm.Print_Area" vbProcedure="false">COTAÇÃO!$B$4:$G$11</definedName>
    <definedName function="false" hidden="true" localSheetId="7" name="_xlnm._FilterDatabase" vbProcedure="false">'EMOP 03-21'!$A$2:$J$23395</definedName>
    <definedName function="false" hidden="false" localSheetId="1" name="_xlnm.Print_Area" vbProcedure="false">'MEMO VISCONDE'!$B$1:$K$335</definedName>
    <definedName function="false" hidden="false" localSheetId="3" name="_xlnm.Print_Area" vbProcedure="false">QCI!$B$1:$AA$43</definedName>
    <definedName function="false" hidden="true" localSheetId="8" name="_xlnm._FilterDatabase" vbProcedure="false">'SINAPI 03-21'!$A$7:$D$6857</definedName>
    <definedName function="false" hidden="false" localSheetId="2" name="_xlnm.Print_Area" vbProcedure="false">'SINT TOTAL'!$B$1:$D$30</definedName>
    <definedName function="false" hidden="false" name="AreaTeste2" vbProcedure="false">"#REF!"</definedName>
    <definedName function="false" hidden="false" name="AreaTeste2_1" vbProcedure="false">"#REF!"</definedName>
    <definedName function="false" hidden="false" name="AreaTeste2_2" vbProcedure="false">"#REF!"</definedName>
    <definedName function="false" hidden="false" name="AreaTeste_1" vbProcedure="false">"#REF!"</definedName>
    <definedName function="false" hidden="false" name="AreaTeste_2" vbProcedure="false">"#REF!"</definedName>
    <definedName function="false" hidden="false" name="CONCATENAR" vbProcedure="false">CONCATENATE(#REF!," ",#REF!)</definedName>
    <definedName function="false" hidden="false" name="C_" vbProcedure="false">'[1]#ref'!#ref!</definedName>
    <definedName function="false" hidden="false" name="CélulaInicioPlanilha" vbProcedure="false">"#REF!"</definedName>
    <definedName function="false" hidden="false" name="CélulaInicioPlanilha_1" vbProcedure="false">"#REF!"</definedName>
    <definedName function="false" hidden="false" name="CélulaInicioPlanilha_2" vbProcedure="false">"#REF!"</definedName>
    <definedName function="false" hidden="false" name="CélulaResumo" vbProcedure="false">"#REF!"</definedName>
    <definedName function="false" hidden="false" name="CélulaResumo_1" vbProcedure="false">"#REF!"</definedName>
    <definedName function="false" hidden="false" name="CélulaResumo_2" vbProcedure="false">"#REF!"</definedName>
    <definedName function="false" hidden="false" name="d" vbProcedure="false">'[1]#ref'!#ref!</definedName>
    <definedName function="false" hidden="false" name="DATABASE" vbProcedure="false">#REF!</definedName>
    <definedName function="false" hidden="false" name="DATAEMISSAO" vbProcedure="false">#REF!</definedName>
    <definedName function="false" hidden="false" name="DATART" vbProcedure="false">#REF!</definedName>
    <definedName function="false" hidden="false" name="EMPRESAS" vbProcedure="false">OFFSET([4]Cotações!$B$25,0,0):OFFSET([4]Cotações!$H$29,-1,0)</definedName>
    <definedName function="false" hidden="false" name="INDICES" vbProcedure="false">[4]Cotações!$B$22:OFFSET([4]Cotações!$I$24,-1,0)</definedName>
    <definedName function="false" hidden="false" name="LOCALIDADE" vbProcedure="false">#REF!</definedName>
    <definedName function="false" hidden="false" name="NCOMPOSICOES" vbProcedure="false">0</definedName>
    <definedName function="false" hidden="false" name="NCOTACOES" vbProcedure="false">0</definedName>
    <definedName function="false" hidden="false" name="NEMPRESAS" vbProcedure="false">3</definedName>
    <definedName function="false" hidden="false" name="NINDICES" vbProcedure="false">1</definedName>
    <definedName function="false" hidden="false" name="NRELATORIOS" vbProcedure="false">COUNTA([4]Relatórios!$A$1:$A$65536)-2</definedName>
    <definedName function="false" hidden="false" name="NumerEmpresa" vbProcedure="false">3</definedName>
    <definedName function="false" hidden="false" name="NumerIndice" vbProcedure="false">1</definedName>
    <definedName function="false" hidden="false" name="SENHAGT" vbProcedure="false">"PM2CAIXA"</definedName>
    <definedName function="false" hidden="false" name="TOTAL1" vbProcedure="false">'[1]#REF'!$H$96</definedName>
    <definedName function="false" hidden="false" name="TOTAL10" vbProcedure="false">'[1]#ref'!#ref!</definedName>
    <definedName function="false" hidden="false" name="TOTAL11" vbProcedure="false">'[1]#ref'!#ref!</definedName>
    <definedName function="false" hidden="false" name="TOTAL12" vbProcedure="false">'[1]#ref'!#ref!</definedName>
    <definedName function="false" hidden="false" name="TOTAL13" vbProcedure="false">'[1]#ref'!#ref!</definedName>
    <definedName function="false" hidden="false" name="TOTAL14" vbProcedure="false">'[1]#ref'!#ref!</definedName>
    <definedName function="false" hidden="false" name="TOTAL15" vbProcedure="false">'[1]#ref'!#ref!</definedName>
    <definedName function="false" hidden="false" name="TOTAL16" vbProcedure="false">'[1]#ref'!#ref!</definedName>
    <definedName function="false" hidden="false" name="TOTAL17" vbProcedure="false">'[1]#ref'!#ref!</definedName>
    <definedName function="false" hidden="false" name="TOTAL18" vbProcedure="false">'[1]#ref'!#ref!</definedName>
    <definedName function="false" hidden="false" name="TOTAL19" vbProcedure="false">'[1]#ref'!#ref!</definedName>
    <definedName function="false" hidden="false" name="TOTAL1A" vbProcedure="false">'[1]#REF'!$H$21</definedName>
    <definedName function="false" hidden="false" name="TOTAL1C" vbProcedure="false">'[1]#REF'!$H$58</definedName>
    <definedName function="false" hidden="false" name="TOTAL2" vbProcedure="false">'[1]#REF'!$K$96</definedName>
    <definedName function="false" hidden="false" name="TOTAL2A" vbProcedure="false">'[1]#REF'!$K$21</definedName>
    <definedName function="false" hidden="false" name="TOTAL3" vbProcedure="false">'[1]#REF'!$O$96</definedName>
    <definedName function="false" hidden="false" name="TOTAL3A" vbProcedure="false">'[1]#REF'!$O$21</definedName>
    <definedName function="false" hidden="false" name="TOTAL4" vbProcedure="false">'[1]#REF'!$U$96</definedName>
    <definedName function="false" hidden="false" name="TOTAL4A" vbProcedure="false">'[1]#REF'!$U$21</definedName>
    <definedName function="false" hidden="false" name="TOTAL5" vbProcedure="false">'[1]#REF'!$Y$96</definedName>
    <definedName function="false" hidden="false" name="TOTAL5A" vbProcedure="false">'[1]#REF'!$Y$21</definedName>
    <definedName function="false" hidden="false" name="TOTAL6" vbProcedure="false">'[1]#ref'!#ref!</definedName>
    <definedName function="false" hidden="false" name="TOTAL6A" vbProcedure="false">'[1]#ref'!#ref!</definedName>
    <definedName function="false" hidden="false" name="TOTAL7" vbProcedure="false">'[1]#ref'!#ref!</definedName>
    <definedName function="false" hidden="false" name="TOTAL7A" vbProcedure="false">'[1]#ref'!#ref!</definedName>
    <definedName function="false" hidden="false" name="TOTAL7B" vbProcedure="false">'[1]#ref'!#ref!</definedName>
    <definedName function="false" hidden="false" name="TOTAL7C" vbProcedure="false">'[1]#ref'!#ref!</definedName>
    <definedName function="false" hidden="false" name="TOTAL7D" vbProcedure="false">'[1]#ref'!#ref!</definedName>
    <definedName function="false" hidden="false" name="TOTAL7E" vbProcedure="false">'[1]#ref'!#ref!</definedName>
    <definedName function="false" hidden="false" name="TOTAL7F" vbProcedure="false">'[1]#ref'!#ref!</definedName>
    <definedName function="false" hidden="false" name="TOTAL7G" vbProcedure="false">'[1]#ref'!#ref!</definedName>
    <definedName function="false" hidden="false" name="TOTAL7H" vbProcedure="false">'[1]#ref'!#ref!</definedName>
    <definedName function="false" hidden="false" name="TOTAL7I" vbProcedure="false">'[1]#ref'!#ref!</definedName>
    <definedName function="false" hidden="false" name="TOTAL7J" vbProcedure="false">'[1]#ref'!#ref!</definedName>
    <definedName function="false" hidden="false" name="TOTAL7K" vbProcedure="false">'[1]#ref'!#ref!</definedName>
    <definedName function="false" hidden="false" name="TOTAL7L" vbProcedure="false">'[1]#ref'!#ref!</definedName>
    <definedName function="false" hidden="false" name="TOTAL7O" vbProcedure="false">'[1]#ref'!#ref!</definedName>
    <definedName function="false" hidden="false" name="TOTAL7P" vbProcedure="false">'[1]#ref'!#ref!</definedName>
    <definedName function="false" hidden="false" name="TOTAL7Q" vbProcedure="false">'[1]#ref'!#ref!</definedName>
    <definedName function="false" hidden="false" name="TOTAL7R" vbProcedure="false">'[1]#ref'!#ref!</definedName>
    <definedName function="false" hidden="false" name="TOTAL8" vbProcedure="false">'[1]#ref'!#ref!</definedName>
    <definedName function="false" hidden="false" name="TOTAL8A" vbProcedure="false">'[1]#ref'!#ref!</definedName>
    <definedName function="false" hidden="false" name="TOTAL8B" vbProcedure="false">'[1]#ref'!#ref!</definedName>
    <definedName function="false" hidden="false" name="TOTAL8C" vbProcedure="false">'[1]#ref'!#ref!</definedName>
    <definedName function="false" hidden="false" name="TOTAL8D" vbProcedure="false">'[1]#ref'!#ref!</definedName>
    <definedName function="false" hidden="false" name="TOTAL8E" vbProcedure="false">'[1]#ref'!#ref!</definedName>
    <definedName function="false" hidden="false" name="TOTAL8F" vbProcedure="false">'[1]#ref'!#ref!</definedName>
    <definedName function="false" hidden="false" name="TOTAL8G" vbProcedure="false">'[1]#ref'!#ref!</definedName>
    <definedName function="false" hidden="false" name="TOTAL8H" vbProcedure="false">'[1]#ref'!#ref!</definedName>
    <definedName function="false" hidden="false" name="TOTAL8I" vbProcedure="false">'[1]#ref'!#ref!</definedName>
    <definedName function="false" hidden="false" name="TOTAL8J" vbProcedure="false">'[1]#ref'!#ref!</definedName>
    <definedName function="false" hidden="false" name="TOTAL8K" vbProcedure="false">'[1]#ref'!#ref!</definedName>
    <definedName function="false" hidden="false" name="TOTAL8L" vbProcedure="false">'[1]#ref'!#ref!</definedName>
    <definedName function="false" hidden="false" name="TOTAL8O" vbProcedure="false">'[1]#ref'!#ref!</definedName>
    <definedName function="false" hidden="false" name="TOTAL8P" vbProcedure="false">'[1]#ref'!#ref!</definedName>
    <definedName function="false" hidden="false" name="TOTAL8Q" vbProcedure="false">'[1]#ref'!#ref!</definedName>
    <definedName function="false" hidden="false" name="TOTAL8R" vbProcedure="false">'[1]#ref'!#ref!</definedName>
    <definedName function="false" hidden="false" name="TOTAL9" vbProcedure="false">'[1]#ref'!#ref!</definedName>
    <definedName function="false" hidden="false" name="TOTALA" vbProcedure="false">'[1]planilha atualizada'!#ref!</definedName>
    <definedName function="false" hidden="false" name="TOTALB" vbProcedure="false">'[1]planilha atualizada'!#ref!</definedName>
    <definedName function="false" hidden="false" name="TOTALC" vbProcedure="false">'[1]planilha atualizada'!#ref!</definedName>
    <definedName function="false" hidden="false" name="TOTALD" vbProcedure="false">'[1]planilha atualizada'!#ref!</definedName>
    <definedName function="false" hidden="false" name="TOTALE" vbProcedure="false">'[1]planilha atualizada'!#ref!</definedName>
    <definedName function="false" hidden="false" name="TOTALF" vbProcedure="false">'[1]planilha atualizada'!#ref!</definedName>
    <definedName function="false" hidden="false" name="TOTALG" vbProcedure="false">'[1]planilha atualizada'!#ref!</definedName>
    <definedName function="false" hidden="false" name="TOTALH" vbProcedure="false">'[1]planilha atualizada'!#ref!</definedName>
    <definedName function="false" hidden="false" name="TOTALI" vbProcedure="false">'[1]planilha atualizada'!#ref!</definedName>
    <definedName function="false" hidden="false" name="TOTALJ" vbProcedure="false">'[1]planilha atualizada'!#ref!</definedName>
    <definedName function="false" hidden="false" name="TOTALK" vbProcedure="false">'[1]planilha atualizada'!#ref!</definedName>
    <definedName function="false" hidden="false" name="TOTALL" vbProcedure="false">'[1]planilha atualizada'!#ref!</definedName>
    <definedName function="false" hidden="false" name="TOTALO" vbProcedure="false">'[1]planilha atualizada'!#ref!</definedName>
    <definedName function="false" hidden="false" name="TOTALP" vbProcedure="false">'[1]planilha atualizada'!#ref!</definedName>
    <definedName function="false" hidden="false" name="TOTALQ" vbProcedure="false">'[1]planilha atualizada'!#ref!</definedName>
    <definedName function="false" hidden="false" name="\0" vbProcedure="false">'[2]#ref'!#ref!</definedName>
    <definedName function="false" hidden="false" name="\a" vbProcedure="false">'[2]#ref'!#ref!</definedName>
    <definedName function="false" hidden="false" name="_est1" vbProcedure="false">'[2]#ref'!#ref!</definedName>
    <definedName function="false" hidden="false" name="_xlnm.Database" vbProcedure="false">'[1]#REF'!$A$2:$C$9469</definedName>
    <definedName function="false" hidden="false" name="__est1" vbProcedure="false">'[3]#ref'!#ref!</definedName>
    <definedName function="false" hidden="false" name="__xlnm_Print_Area" vbProcedure="false">#REF!</definedName>
    <definedName function="false" hidden="false" name="__xlnm_Print_Area_1" vbProcedure="false">#REF!</definedName>
    <definedName function="false" hidden="false" name="__xlnm_Print_Area_2" vbProcedure="false">#REF!</definedName>
    <definedName function="false" hidden="false" name="__xlnm_Print_Area_3" vbProcedure="false">#REF!</definedName>
    <definedName function="false" hidden="false" name="__xlnm_Print_Area_4" vbProcedure="false">#REF!</definedName>
    <definedName function="false" hidden="false" name="__xlnm__FilterDatabase" vbProcedure="false">#REF!</definedName>
    <definedName function="false" hidden="false" name="__xlnm__FilterDatabase_1" vbProcedure="false">#REF!</definedName>
    <definedName function="false" hidden="false" localSheetId="2" name="\0" vbProcedure="false">'[1]#ref'!#ref!</definedName>
    <definedName function="false" hidden="false" localSheetId="2" name="\a" vbProcedure="false">'[1]#ref'!#ref!</definedName>
    <definedName function="false" hidden="false" localSheetId="2" name="_est1" vbProcedure="false">'[1]#ref'!#ref!</definedName>
    <definedName function="false" hidden="false" localSheetId="3" name="\0" vbProcedure="false">'[1]#ref'!#ref!</definedName>
    <definedName function="false" hidden="false" localSheetId="3" name="\a" vbProcedure="false">'[1]#ref'!#ref!</definedName>
    <definedName function="false" hidden="false" localSheetId="3" name="_est1" vbProcedure="false">'[1]#ref'!#ref!</definedName>
    <definedName function="false" hidden="false" localSheetId="4" name="\0" vbProcedure="false">'[1]#ref'!#ref!</definedName>
    <definedName function="false" hidden="false" localSheetId="4" name="\a" vbProcedure="false">'[1]#ref'!#ref!</definedName>
    <definedName function="false" hidden="false" localSheetId="4" name="_est1" vbProcedure="false">'[1]#ref'!#ref!</definedName>
    <definedName function="false" hidden="false" localSheetId="5" name="\0" vbProcedure="false">'[1]#ref'!#ref!</definedName>
    <definedName function="false" hidden="false" localSheetId="5" name="\a" vbProcedure="false">'[1]#ref'!#ref!</definedName>
    <definedName function="false" hidden="false" localSheetId="5" name="_est1" vbProcedure="false">'[1]#ref'!#ref!</definedName>
    <definedName function="false" hidden="false" localSheetId="6" name="C_" vbProcedure="false">'[2]#ref'!#ref!</definedName>
    <definedName function="false" hidden="false" localSheetId="6" name="d" vbProcedure="false">'[2]#ref'!#ref!</definedName>
    <definedName function="false" hidden="false" localSheetId="6" name="TOTAL1" vbProcedure="false">'[1]#REF'!$H$96</definedName>
    <definedName function="false" hidden="false" localSheetId="6" name="TOTAL10" vbProcedure="false">'[2]#ref'!#ref!</definedName>
    <definedName function="false" hidden="false" localSheetId="6" name="TOTAL11" vbProcedure="false">'[2]#ref'!#ref!</definedName>
    <definedName function="false" hidden="false" localSheetId="6" name="TOTAL12" vbProcedure="false">'[2]#ref'!#ref!</definedName>
    <definedName function="false" hidden="false" localSheetId="6" name="TOTAL13" vbProcedure="false">'[2]#ref'!#ref!</definedName>
    <definedName function="false" hidden="false" localSheetId="6" name="TOTAL14" vbProcedure="false">'[2]#ref'!#ref!</definedName>
    <definedName function="false" hidden="false" localSheetId="6" name="TOTAL15" vbProcedure="false">'[2]#ref'!#ref!</definedName>
    <definedName function="false" hidden="false" localSheetId="6" name="TOTAL16" vbProcedure="false">'[2]#ref'!#ref!</definedName>
    <definedName function="false" hidden="false" localSheetId="6" name="TOTAL17" vbProcedure="false">'[2]#ref'!#ref!</definedName>
    <definedName function="false" hidden="false" localSheetId="6" name="TOTAL18" vbProcedure="false">'[2]#ref'!#ref!</definedName>
    <definedName function="false" hidden="false" localSheetId="6" name="TOTAL19" vbProcedure="false">'[2]#ref'!#ref!</definedName>
    <definedName function="false" hidden="false" localSheetId="6" name="TOTAL1A" vbProcedure="false">'[1]#REF'!$H$21</definedName>
    <definedName function="false" hidden="false" localSheetId="6" name="TOTAL1C" vbProcedure="false">'[1]#REF'!$H$58</definedName>
    <definedName function="false" hidden="false" localSheetId="6" name="TOTAL2" vbProcedure="false">'[1]#REF'!$K$96</definedName>
    <definedName function="false" hidden="false" localSheetId="6" name="TOTAL2A" vbProcedure="false">'[1]#REF'!$K$21</definedName>
    <definedName function="false" hidden="false" localSheetId="6" name="TOTAL3" vbProcedure="false">'[1]#REF'!$O$96</definedName>
    <definedName function="false" hidden="false" localSheetId="6" name="TOTAL3A" vbProcedure="false">'[1]#REF'!$O$21</definedName>
    <definedName function="false" hidden="false" localSheetId="6" name="TOTAL4" vbProcedure="false">'[1]#REF'!$U$96</definedName>
    <definedName function="false" hidden="false" localSheetId="6" name="TOTAL4A" vbProcedure="false">'[1]#REF'!$U$21</definedName>
    <definedName function="false" hidden="false" localSheetId="6" name="TOTAL5" vbProcedure="false">'[1]#REF'!$Y$96</definedName>
    <definedName function="false" hidden="false" localSheetId="6" name="TOTAL5A" vbProcedure="false">'[1]#REF'!$Y$21</definedName>
    <definedName function="false" hidden="false" localSheetId="6" name="TOTAL6" vbProcedure="false">'[2]#ref'!#ref!</definedName>
    <definedName function="false" hidden="false" localSheetId="6" name="TOTAL6A" vbProcedure="false">'[2]#ref'!#ref!</definedName>
    <definedName function="false" hidden="false" localSheetId="6" name="TOTAL7" vbProcedure="false">'[2]#ref'!#ref!</definedName>
    <definedName function="false" hidden="false" localSheetId="6" name="TOTAL7A" vbProcedure="false">'[2]#ref'!#ref!</definedName>
    <definedName function="false" hidden="false" localSheetId="6" name="TOTAL7B" vbProcedure="false">'[2]#ref'!#ref!</definedName>
    <definedName function="false" hidden="false" localSheetId="6" name="TOTAL7C" vbProcedure="false">'[2]#ref'!#ref!</definedName>
    <definedName function="false" hidden="false" localSheetId="6" name="TOTAL7D" vbProcedure="false">'[2]#ref'!#ref!</definedName>
    <definedName function="false" hidden="false" localSheetId="6" name="TOTAL7E" vbProcedure="false">'[2]#ref'!#ref!</definedName>
    <definedName function="false" hidden="false" localSheetId="6" name="TOTAL7F" vbProcedure="false">'[2]#ref'!#ref!</definedName>
    <definedName function="false" hidden="false" localSheetId="6" name="TOTAL7G" vbProcedure="false">'[2]#ref'!#ref!</definedName>
    <definedName function="false" hidden="false" localSheetId="6" name="TOTAL7H" vbProcedure="false">'[2]#ref'!#ref!</definedName>
    <definedName function="false" hidden="false" localSheetId="6" name="TOTAL7I" vbProcedure="false">'[2]#ref'!#ref!</definedName>
    <definedName function="false" hidden="false" localSheetId="6" name="TOTAL7J" vbProcedure="false">'[2]#ref'!#ref!</definedName>
    <definedName function="false" hidden="false" localSheetId="6" name="TOTAL7K" vbProcedure="false">'[2]#ref'!#ref!</definedName>
    <definedName function="false" hidden="false" localSheetId="6" name="TOTAL7L" vbProcedure="false">'[2]#ref'!#ref!</definedName>
    <definedName function="false" hidden="false" localSheetId="6" name="TOTAL7O" vbProcedure="false">'[2]#ref'!#ref!</definedName>
    <definedName function="false" hidden="false" localSheetId="6" name="TOTAL7P" vbProcedure="false">'[2]#ref'!#ref!</definedName>
    <definedName function="false" hidden="false" localSheetId="6" name="TOTAL7Q" vbProcedure="false">'[2]#ref'!#ref!</definedName>
    <definedName function="false" hidden="false" localSheetId="6" name="TOTAL7R" vbProcedure="false">'[2]#ref'!#ref!</definedName>
    <definedName function="false" hidden="false" localSheetId="6" name="TOTAL8" vbProcedure="false">'[2]#ref'!#ref!</definedName>
    <definedName function="false" hidden="false" localSheetId="6" name="TOTAL8A" vbProcedure="false">'[2]#ref'!#ref!</definedName>
    <definedName function="false" hidden="false" localSheetId="6" name="TOTAL8B" vbProcedure="false">'[2]#ref'!#ref!</definedName>
    <definedName function="false" hidden="false" localSheetId="6" name="TOTAL8C" vbProcedure="false">'[2]#ref'!#ref!</definedName>
    <definedName function="false" hidden="false" localSheetId="6" name="TOTAL8D" vbProcedure="false">'[2]#ref'!#ref!</definedName>
    <definedName function="false" hidden="false" localSheetId="6" name="TOTAL8E" vbProcedure="false">'[2]#ref'!#ref!</definedName>
    <definedName function="false" hidden="false" localSheetId="6" name="TOTAL8F" vbProcedure="false">'[2]#ref'!#ref!</definedName>
    <definedName function="false" hidden="false" localSheetId="6" name="TOTAL8G" vbProcedure="false">'[2]#ref'!#ref!</definedName>
    <definedName function="false" hidden="false" localSheetId="6" name="TOTAL8H" vbProcedure="false">'[2]#ref'!#ref!</definedName>
    <definedName function="false" hidden="false" localSheetId="6" name="TOTAL8I" vbProcedure="false">'[2]#ref'!#ref!</definedName>
    <definedName function="false" hidden="false" localSheetId="6" name="TOTAL8J" vbProcedure="false">'[2]#ref'!#ref!</definedName>
    <definedName function="false" hidden="false" localSheetId="6" name="TOTAL8K" vbProcedure="false">'[2]#ref'!#ref!</definedName>
    <definedName function="false" hidden="false" localSheetId="6" name="TOTAL8L" vbProcedure="false">'[2]#ref'!#ref!</definedName>
    <definedName function="false" hidden="false" localSheetId="6" name="TOTAL8O" vbProcedure="false">'[2]#ref'!#ref!</definedName>
    <definedName function="false" hidden="false" localSheetId="6" name="TOTAL8P" vbProcedure="false">'[2]#ref'!#ref!</definedName>
    <definedName function="false" hidden="false" localSheetId="6" name="TOTAL8Q" vbProcedure="false">'[2]#ref'!#ref!</definedName>
    <definedName function="false" hidden="false" localSheetId="6" name="TOTAL8R" vbProcedure="false">'[2]#ref'!#ref!</definedName>
    <definedName function="false" hidden="false" localSheetId="6" name="TOTAL9" vbProcedure="false">'[2]#ref'!#ref!</definedName>
    <definedName function="false" hidden="false" localSheetId="6" name="TOTALA" vbProcedure="false">'[2]planilha atualizada'!#ref!</definedName>
    <definedName function="false" hidden="false" localSheetId="6" name="TOTALB" vbProcedure="false">'[2]planilha atualizada'!#ref!</definedName>
    <definedName function="false" hidden="false" localSheetId="6" name="TOTALC" vbProcedure="false">'[2]planilha atualizada'!#ref!</definedName>
    <definedName function="false" hidden="false" localSheetId="6" name="TOTALD" vbProcedure="false">'[2]planilha atualizada'!#ref!</definedName>
    <definedName function="false" hidden="false" localSheetId="6" name="TOTALE" vbProcedure="false">'[2]planilha atualizada'!#ref!</definedName>
    <definedName function="false" hidden="false" localSheetId="6" name="TOTALF" vbProcedure="false">'[2]planilha atualizada'!#ref!</definedName>
    <definedName function="false" hidden="false" localSheetId="6" name="TOTALG" vbProcedure="false">'[2]planilha atualizada'!#ref!</definedName>
    <definedName function="false" hidden="false" localSheetId="6" name="TOTALH" vbProcedure="false">'[2]planilha atualizada'!#ref!</definedName>
    <definedName function="false" hidden="false" localSheetId="6" name="TOTALI" vbProcedure="false">'[2]planilha atualizada'!#ref!</definedName>
    <definedName function="false" hidden="false" localSheetId="6" name="TOTALJ" vbProcedure="false">'[2]planilha atualizada'!#ref!</definedName>
    <definedName function="false" hidden="false" localSheetId="6" name="TOTALK" vbProcedure="false">'[2]planilha atualizada'!#ref!</definedName>
    <definedName function="false" hidden="false" localSheetId="6" name="TOTALL" vbProcedure="false">'[2]planilha atualizada'!#ref!</definedName>
    <definedName function="false" hidden="false" localSheetId="6" name="TOTALO" vbProcedure="false">'[2]planilha atualizada'!#ref!</definedName>
    <definedName function="false" hidden="false" localSheetId="6" name="TOTALP" vbProcedure="false">'[2]planilha atualizada'!#ref!</definedName>
    <definedName function="false" hidden="false" localSheetId="6" name="TOTALQ" vbProcedure="false">'[2]planilha atualizada'!#ref!</definedName>
    <definedName function="false" hidden="false" localSheetId="6" name="_xlnm.Database" vbProcedure="false">'[1]#REF'!$A$2:$C$9469</definedName>
    <definedName function="false" hidden="false" localSheetId="6" name="__est1" vbProcedure="false">'[3]#ref'!#ref!</definedName>
    <definedName function="false" hidden="false" localSheetId="7" name="EMPRESAS" vbProcedure="false">OFFSET([3]Cotações!$B$25,0,0):OFFSET([3]Cotações!$H$29,-1,0)</definedName>
    <definedName function="false" hidden="false" localSheetId="7" name="INDICES" vbProcedure="false">[3]Cotações!$B$22:OFFSET([3]Cotações!$I$24,-1,0)</definedName>
    <definedName function="false" hidden="false" localSheetId="7" name="NRELATORIOS" vbProcedure="false">COUNTA([3]Relatórios!$A$1:$A$65536)-2</definedName>
    <definedName function="false" hidden="false" localSheetId="7" name="__xlnm_Print_Area" vbProcedure="false">#REF!</definedName>
    <definedName function="false" hidden="false" localSheetId="7" name="__xlnm_Print_Area_1" vbProcedure="false">#REF!</definedName>
    <definedName function="false" hidden="false" localSheetId="7" name="__xlnm_Print_Area_2" vbProcedure="false">#REF!</definedName>
    <definedName function="false" hidden="false" localSheetId="7" name="__xlnm_Print_Area_3" vbProcedure="false">#REF!</definedName>
    <definedName function="false" hidden="false" localSheetId="7" name="__xlnm_Print_Area_4" vbProcedure="false">#REF!</definedName>
    <definedName function="false" hidden="false" localSheetId="8" name="EMPRESAS" vbProcedure="false">OFFSET([3]Cotações!$B$25,0,0):OFFSET([3]Cotações!$H$29,-1,0)</definedName>
    <definedName function="false" hidden="false" localSheetId="8" name="INDICES" vbProcedure="false">[3]Cotações!$B$22:OFFSET([3]Cotações!$I$24,-1,0)</definedName>
    <definedName function="false" hidden="false" localSheetId="8" name="NRELATORIOS" vbProcedure="false">COUNTA([3]Relatórios!$A$1:$A$65536)-2</definedName>
    <definedName function="false" hidden="false" localSheetId="8" name="__xlnm_Print_Area" vbProcedure="false">#REF!</definedName>
    <definedName function="false" hidden="false" localSheetId="8" name="__xlnm_Print_Area_1" vbProcedure="false">#REF!</definedName>
    <definedName function="false" hidden="false" localSheetId="8" name="__xlnm_Print_Area_2" vbProcedure="false">#REF!</definedName>
    <definedName function="false" hidden="false" localSheetId="8" name="__xlnm_Print_Area_3" vbProcedure="false">#REF!</definedName>
    <definedName function="false" hidden="false" localSheetId="8" name="__xlnm_Print_Area_4" vbProcedure="false">#REF!</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<sst xmlns="http://schemas.openxmlformats.org/spreadsheetml/2006/main" count="151571" uniqueCount="64071">
  <si>
    <t xml:space="preserve">ANEXO I – PROPOSTA DE PREÇOS </t>
  </si>
  <si>
    <t xml:space="preserve">REFORMA DE INFRAESTRUTURA ESPORTIVA</t>
  </si>
  <si>
    <t xml:space="preserve">BDI</t>
  </si>
  <si>
    <t xml:space="preserve">AV. EPIFÂNIO DA ROCHA - 5º DISTRITO - VISCONDE DE ITABORAÍ - ITABORAÍ - RJ</t>
  </si>
  <si>
    <t xml:space="preserve">Base: EMOP/SINAPI/SCO 03/2021</t>
  </si>
  <si>
    <t xml:space="preserve">ORÇAMENTO ANALÍTICO</t>
  </si>
  <si>
    <t xml:space="preserve">ITEM</t>
  </si>
  <si>
    <t xml:space="preserve">CÓDIGO</t>
  </si>
  <si>
    <t xml:space="preserve">DESCRIÇÃO</t>
  </si>
  <si>
    <t xml:space="preserve">UN</t>
  </si>
  <si>
    <t xml:space="preserve">QUANT</t>
  </si>
  <si>
    <t xml:space="preserve">UNITÁRIO</t>
  </si>
  <si>
    <t xml:space="preserve">CUSTO</t>
  </si>
  <si>
    <t xml:space="preserve">SEM BDI</t>
  </si>
  <si>
    <t xml:space="preserve">UNIT + BDI</t>
  </si>
  <si>
    <t xml:space="preserve">TOTAL</t>
  </si>
  <si>
    <t xml:space="preserve">01</t>
  </si>
  <si>
    <t xml:space="preserve">SERVIÇOS DE ESCRITÓRIO, LABORATÓRIO E CAMPO</t>
  </si>
  <si>
    <t xml:space="preserve">1.1</t>
  </si>
  <si>
    <t xml:space="preserve">99059</t>
  </si>
  <si>
    <t xml:space="preserve">SUBTOTAL</t>
  </si>
  <si>
    <t xml:space="preserve">02</t>
  </si>
  <si>
    <t xml:space="preserve">CANTEIRO DE OBRA</t>
  </si>
  <si>
    <t xml:space="preserve">2.1</t>
  </si>
  <si>
    <t xml:space="preserve">02.004.0004-A</t>
  </si>
  <si>
    <t xml:space="preserve">2.2</t>
  </si>
  <si>
    <t xml:space="preserve">02.002.0012-A</t>
  </si>
  <si>
    <t xml:space="preserve">2.3</t>
  </si>
  <si>
    <t xml:space="preserve">02.015.0001-A</t>
  </si>
  <si>
    <t xml:space="preserve">2.4</t>
  </si>
  <si>
    <t xml:space="preserve">02.016.0001-A</t>
  </si>
  <si>
    <t xml:space="preserve">2.5</t>
  </si>
  <si>
    <t xml:space="preserve">02.020.0001-A</t>
  </si>
  <si>
    <t xml:space="preserve">03</t>
  </si>
  <si>
    <t xml:space="preserve">SERVIÇOS COMPLEMENTARES</t>
  </si>
  <si>
    <t xml:space="preserve">.</t>
  </si>
  <si>
    <t xml:space="preserve">3.1</t>
  </si>
  <si>
    <t xml:space="preserve">05.006.0001-B</t>
  </si>
  <si>
    <t xml:space="preserve">3.2</t>
  </si>
  <si>
    <t xml:space="preserve">04.020.0122-A</t>
  </si>
  <si>
    <t xml:space="preserve">3.3</t>
  </si>
  <si>
    <t xml:space="preserve">04.021.0010-A</t>
  </si>
  <si>
    <t xml:space="preserve">3.4</t>
  </si>
  <si>
    <t xml:space="preserve">05.005.0012-B</t>
  </si>
  <si>
    <t xml:space="preserve">3.5</t>
  </si>
  <si>
    <t xml:space="preserve">05.008.0001-A</t>
  </si>
  <si>
    <t xml:space="preserve">3.6</t>
  </si>
  <si>
    <t xml:space="preserve">05.008.0008-B</t>
  </si>
  <si>
    <t xml:space="preserve">3.7</t>
  </si>
  <si>
    <t xml:space="preserve">04.014.0095-A</t>
  </si>
  <si>
    <t xml:space="preserve">3.8</t>
  </si>
  <si>
    <t xml:space="preserve">05.050.0001-A</t>
  </si>
  <si>
    <t xml:space="preserve">3.9</t>
  </si>
  <si>
    <t xml:space="preserve">21.004.0095-A</t>
  </si>
  <si>
    <t xml:space="preserve">04</t>
  </si>
  <si>
    <t xml:space="preserve">ESQUADRIAS </t>
  </si>
  <si>
    <t xml:space="preserve">4.1</t>
  </si>
  <si>
    <t xml:space="preserve">05.001.0147-A</t>
  </si>
  <si>
    <t xml:space="preserve">4.2</t>
  </si>
  <si>
    <t xml:space="preserve">102362</t>
  </si>
  <si>
    <t xml:space="preserve">4.3</t>
  </si>
  <si>
    <t xml:space="preserve">05.005.0054-A</t>
  </si>
  <si>
    <t xml:space="preserve">4.4</t>
  </si>
  <si>
    <t xml:space="preserve">14.002.0084-A</t>
  </si>
  <si>
    <t xml:space="preserve">05</t>
  </si>
  <si>
    <t xml:space="preserve">POLIMENTOS E PINTURAS</t>
  </si>
  <si>
    <t xml:space="preserve">5.1</t>
  </si>
  <si>
    <t xml:space="preserve">05.001.0850-A</t>
  </si>
  <si>
    <t xml:space="preserve">5.2</t>
  </si>
  <si>
    <t xml:space="preserve">17.025.0005-B</t>
  </si>
  <si>
    <t xml:space="preserve">5.3</t>
  </si>
  <si>
    <t xml:space="preserve">100735</t>
  </si>
  <si>
    <t xml:space="preserve">5.4</t>
  </si>
  <si>
    <t xml:space="preserve">74245/1</t>
  </si>
  <si>
    <t xml:space="preserve">5.5</t>
  </si>
  <si>
    <t xml:space="preserve">41595</t>
  </si>
  <si>
    <t xml:space="preserve">5.6</t>
  </si>
  <si>
    <t xml:space="preserve">100726</t>
  </si>
  <si>
    <t xml:space="preserve">PINTURA A OLEO, 1 DEMAO</t>
  </si>
  <si>
    <t xml:space="preserve">06</t>
  </si>
  <si>
    <t xml:space="preserve">APARELHOS</t>
  </si>
  <si>
    <t xml:space="preserve">6.1</t>
  </si>
  <si>
    <t xml:space="preserve">18.200.0004-A</t>
  </si>
  <si>
    <t xml:space="preserve">6.2</t>
  </si>
  <si>
    <t xml:space="preserve">18.200.0002-A</t>
  </si>
  <si>
    <t xml:space="preserve">6.3</t>
  </si>
  <si>
    <t xml:space="preserve">18.200.0003-A</t>
  </si>
  <si>
    <t xml:space="preserve">6.4</t>
  </si>
  <si>
    <t xml:space="preserve">18.200.0015-A</t>
  </si>
  <si>
    <t xml:space="preserve">6.5</t>
  </si>
  <si>
    <t xml:space="preserve">18.200.0005-A</t>
  </si>
  <si>
    <t xml:space="preserve">07</t>
  </si>
  <si>
    <t xml:space="preserve">MOVIMENTAÇÃO DE TERRA</t>
  </si>
  <si>
    <t xml:space="preserve">7.1</t>
  </si>
  <si>
    <t xml:space="preserve">01.006.0010-A</t>
  </si>
  <si>
    <t xml:space="preserve">7.2</t>
  </si>
  <si>
    <t xml:space="preserve">98525</t>
  </si>
  <si>
    <t xml:space="preserve">08</t>
  </si>
  <si>
    <t xml:space="preserve">BASES E PAVIMENTOS</t>
  </si>
  <si>
    <t xml:space="preserve">8.1</t>
  </si>
  <si>
    <t xml:space="preserve">94991</t>
  </si>
  <si>
    <t xml:space="preserve">8.2</t>
  </si>
  <si>
    <t xml:space="preserve">08.001.0002-B</t>
  </si>
  <si>
    <t xml:space="preserve">8.3</t>
  </si>
  <si>
    <t xml:space="preserve">09.010.0001-A</t>
  </si>
  <si>
    <t xml:space="preserve">8.4</t>
  </si>
  <si>
    <t xml:space="preserve">08.040.0030-A</t>
  </si>
  <si>
    <t xml:space="preserve">8.5</t>
  </si>
  <si>
    <t xml:space="preserve">09.008.0010-A</t>
  </si>
  <si>
    <t xml:space="preserve">8.6</t>
  </si>
  <si>
    <t xml:space="preserve">94273</t>
  </si>
  <si>
    <t xml:space="preserve">8.7</t>
  </si>
  <si>
    <t xml:space="preserve">94274</t>
  </si>
  <si>
    <t xml:space="preserve">8.8</t>
  </si>
  <si>
    <t xml:space="preserve">13.333.0010-A</t>
  </si>
  <si>
    <t xml:space="preserve">09</t>
  </si>
  <si>
    <t xml:space="preserve">PARQUES E JARDINS</t>
  </si>
  <si>
    <t xml:space="preserve">9.1</t>
  </si>
  <si>
    <t xml:space="preserve">98504</t>
  </si>
  <si>
    <t xml:space="preserve">9.2</t>
  </si>
  <si>
    <t xml:space="preserve">98510</t>
  </si>
  <si>
    <t xml:space="preserve">9.3</t>
  </si>
  <si>
    <t xml:space="preserve">98511</t>
  </si>
  <si>
    <t xml:space="preserve">9.4</t>
  </si>
  <si>
    <t xml:space="preserve">09.002.0002-A</t>
  </si>
  <si>
    <t xml:space="preserve">9.5</t>
  </si>
  <si>
    <t xml:space="preserve">09.003.0008-A</t>
  </si>
  <si>
    <t xml:space="preserve">9.6</t>
  </si>
  <si>
    <t xml:space="preserve">PJ24.05.0054</t>
  </si>
  <si>
    <t xml:space="preserve">Banco continuo em concreto armado, aparente, assento com 50cm de largura e 15cm de espessura, sobre apoios do mesmo material, com secao de (15 x 30)cm, inclusive lixamento, pintura com verniz acrilico, escavacao e reaterro.(desonerado)</t>
  </si>
  <si>
    <t xml:space="preserve">M</t>
  </si>
  <si>
    <t xml:space="preserve">9.7</t>
  </si>
  <si>
    <t xml:space="preserve">09.012.0004-A</t>
  </si>
  <si>
    <t xml:space="preserve">9.8</t>
  </si>
  <si>
    <t xml:space="preserve">09.014.0015-A</t>
  </si>
  <si>
    <t xml:space="preserve">9.9</t>
  </si>
  <si>
    <t xml:space="preserve">COTAÇÃO </t>
  </si>
  <si>
    <t xml:space="preserve">LIXEIRA 50L COM SUPORTE E POSTE</t>
  </si>
  <si>
    <t xml:space="preserve">10</t>
  </si>
  <si>
    <t xml:space="preserve">ACADEMIA DA TERCEIRA IDADE</t>
  </si>
  <si>
    <t xml:space="preserve">10.1</t>
  </si>
  <si>
    <t xml:space="preserve">PJ24.13.0700</t>
  </si>
  <si>
    <t xml:space="preserve">Rotacao diagonal dupla, aparelho triplo conjugado, em tubo de aco arbono, pintura no processo eletrostatico - Academia da Terceira Idade. Fornecimento e instalacao. (desonerado)</t>
  </si>
  <si>
    <t xml:space="preserve">10.2</t>
  </si>
  <si>
    <t xml:space="preserve">PJ24.13.1000</t>
  </si>
  <si>
    <t xml:space="preserve">Pressao de pernas triplo conjugado, em tubo de aco arbono, pintura no processo eletrostatico - Academia da Terceira Idade. Fornecimento e instalacao.(desonerado)</t>
  </si>
  <si>
    <t xml:space="preserve">10.3</t>
  </si>
  <si>
    <t xml:space="preserve">PJ24.13.0400</t>
  </si>
  <si>
    <t xml:space="preserve">Esqui triplo conjugado, em tubo de aco arbono, pintura no processo eletrostatico - Academia da Terceira Idade. Fornecimento e instalacao. (desonerado)</t>
  </si>
  <si>
    <t xml:space="preserve">10.4</t>
  </si>
  <si>
    <t xml:space="preserve">PJ24.13.1100</t>
  </si>
  <si>
    <t xml:space="preserve">Simulador de caminhada, triplo conjugado, em tubo de aco arbono, pintura no processo eletrostatico - Academia da Terceira Idade. Fornecimento e instalacao. (desonerado)</t>
  </si>
  <si>
    <t xml:space="preserve">10.5</t>
  </si>
  <si>
    <t xml:space="preserve">PJ24.13.1200</t>
  </si>
  <si>
    <t xml:space="preserve">Surf duplo conjugado, em tubo de aco arbono, pintura no processo eletrostatico - Academia da Terceira Idade. Fornecimento e instalacao. (desonerado)</t>
  </si>
  <si>
    <t xml:space="preserve">10.6</t>
  </si>
  <si>
    <t xml:space="preserve">PJ24.13.0900</t>
  </si>
  <si>
    <t xml:space="preserve">Placa orientativa, em tubo de aco arbono, pintura no processo eletrostatico - Academia da Terceira Idade. Fornecimento e instalacao.(desonerado)</t>
  </si>
  <si>
    <t xml:space="preserve">11</t>
  </si>
  <si>
    <t xml:space="preserve">PLAYGROUND</t>
  </si>
  <si>
    <t xml:space="preserve">11.1</t>
  </si>
  <si>
    <t xml:space="preserve">PJ24.10.0125</t>
  </si>
  <si>
    <t xml:space="preserve">Balanco multiuso em estrutura de ferro galvanizado (externa e internamente) de 2 1/2", 2" e 1" e espessura de parede de 1/8", composto de 2 balancos simples com assento de madeira aparelhada, 1 escada dupla, 1 barra simples e 1 balanco para cadeira de rodas com rampa de acesso pivotante, trava para cadeira e para balanco, piso em madeira intertravada reforcada com capacidade de carga de 200 Kg, pintura com uma demao de galvite e duas demaos de tinta esmalte sintetico, conforme projeto FPJ. Fornecimento e colocacao.(desonerado)</t>
  </si>
  <si>
    <t xml:space="preserve">11.2</t>
  </si>
  <si>
    <t xml:space="preserve">PJ24.10.0655</t>
  </si>
  <si>
    <t xml:space="preserve">Gangorra de 5/10 anos com 2 pranchas de madeira aparelhada, estas fixadas em tubo de ferro galvanizado (externa e internamente) de 2" e 2 1/2" e espessura de parede de 1/8", com pintura de base Galvite ou similar e 2 demaos de acabamento, conforme modelo FPJ. Fornecimento e colocacao.(desonerado)</t>
  </si>
  <si>
    <t xml:space="preserve">11.3</t>
  </si>
  <si>
    <t xml:space="preserve">PJ24.10.0547</t>
  </si>
  <si>
    <t xml:space="preserve">Escorrega de 5/10 anos com altura de 1,57m em madeira aparelhada e tubos de ferro galvanizado (externa e internamente) de 3/4" e 2" e espessura de parede de 1/8", conforme projeto FPJ, com pintura de base galvite ou similar, 2 demaos de acabamento. Fornecimento e colocacao.(desonerado)</t>
  </si>
  <si>
    <t xml:space="preserve">11.4</t>
  </si>
  <si>
    <t xml:space="preserve">PJ 24.10.0700 </t>
  </si>
  <si>
    <t xml:space="preserve">Gaiola ginica (trepa-trepa) em tubos de ferro galvanizado (externa e internamente) de 1" horizontais e verticais de 1 1/2" e espessura de parede de 1/8", chumbados em blocos de concreto e com pintura de base Galvite ou similar e 2 demaos de acabamento, conforme projeto FPJ. Fornecimento e colocacao.(desonerado)</t>
  </si>
  <si>
    <t xml:space="preserve">12</t>
  </si>
  <si>
    <t xml:space="preserve">INSTALAÇÕES ELÉTRICAS</t>
  </si>
  <si>
    <t xml:space="preserve">12.1</t>
  </si>
  <si>
    <t xml:space="preserve">101883</t>
  </si>
  <si>
    <t xml:space="preserve">12.2</t>
  </si>
  <si>
    <t xml:space="preserve">03.001.0001-B</t>
  </si>
  <si>
    <t xml:space="preserve">12.3</t>
  </si>
  <si>
    <t xml:space="preserve">93382</t>
  </si>
  <si>
    <t xml:space="preserve">12.4</t>
  </si>
  <si>
    <t xml:space="preserve">97881</t>
  </si>
  <si>
    <t xml:space="preserve">12.5</t>
  </si>
  <si>
    <t xml:space="preserve">91926</t>
  </si>
  <si>
    <t xml:space="preserve">12.6</t>
  </si>
  <si>
    <t xml:space="preserve">91928</t>
  </si>
  <si>
    <t xml:space="preserve">12.7</t>
  </si>
  <si>
    <t xml:space="preserve">91930</t>
  </si>
  <si>
    <t xml:space="preserve">12.8</t>
  </si>
  <si>
    <t xml:space="preserve">15.036.0079-A</t>
  </si>
  <si>
    <t xml:space="preserve">12.9</t>
  </si>
  <si>
    <t xml:space="preserve">12.10</t>
  </si>
  <si>
    <t xml:space="preserve">12.11</t>
  </si>
  <si>
    <t xml:space="preserve">21.031.0015-A</t>
  </si>
  <si>
    <t xml:space="preserve">12.12</t>
  </si>
  <si>
    <t xml:space="preserve">21.031.0010-A</t>
  </si>
  <si>
    <t xml:space="preserve">12.13</t>
  </si>
  <si>
    <t xml:space="preserve">12.14</t>
  </si>
  <si>
    <t xml:space="preserve">18.027.0089-A</t>
  </si>
  <si>
    <t xml:space="preserve">12.15</t>
  </si>
  <si>
    <t xml:space="preserve">15.020.0090-A</t>
  </si>
  <si>
    <t xml:space="preserve">12.16</t>
  </si>
  <si>
    <t xml:space="preserve">18.045.0025-A</t>
  </si>
  <si>
    <t xml:space="preserve">12.17</t>
  </si>
  <si>
    <t xml:space="preserve">18.250.0070-A</t>
  </si>
  <si>
    <t xml:space="preserve">13</t>
  </si>
  <si>
    <t xml:space="preserve">ALVENARIA</t>
  </si>
  <si>
    <t xml:space="preserve">13.1</t>
  </si>
  <si>
    <t xml:space="preserve">87456</t>
  </si>
  <si>
    <t xml:space="preserve">13.2</t>
  </si>
  <si>
    <t xml:space="preserve">87286</t>
  </si>
  <si>
    <t xml:space="preserve">14</t>
  </si>
  <si>
    <t xml:space="preserve">ADMINISTRAÇÃO LOCAL DA OBRA</t>
  </si>
  <si>
    <t xml:space="preserve">ADMINISTRAÇÃO</t>
  </si>
  <si>
    <t xml:space="preserve">14.1</t>
  </si>
  <si>
    <t xml:space="preserve">UR</t>
  </si>
  <si>
    <t xml:space="preserve">TOTAL GERAL</t>
  </si>
  <si>
    <t xml:space="preserve">SECRETARIA MUNICIPAL DE OBRAS</t>
  </si>
  <si>
    <t xml:space="preserve">MEMÓRIA DE CÁLCULO</t>
  </si>
  <si>
    <t xml:space="preserve">DESCRIÇÃO DO SERVIÇO</t>
  </si>
  <si>
    <t xml:space="preserve">UNID.</t>
  </si>
  <si>
    <t xml:space="preserve">QUANT.</t>
  </si>
  <si>
    <t xml:space="preserve">01 - SERVIÇOS DE ESCRITÓRIO, LABORATÓRIO E CAMPO</t>
  </si>
  <si>
    <t xml:space="preserve">L1</t>
  </si>
  <si>
    <t xml:space="preserve">L2</t>
  </si>
  <si>
    <t xml:space="preserve">Local</t>
  </si>
  <si>
    <t xml:space="preserve">Perímetro</t>
  </si>
  <si>
    <t xml:space="preserve">Piso plaqueado</t>
  </si>
  <si>
    <t xml:space="preserve">Academia </t>
  </si>
  <si>
    <t xml:space="preserve">Total</t>
  </si>
  <si>
    <t xml:space="preserve">02 - CANTEIRO DE OBRA</t>
  </si>
  <si>
    <t xml:space="preserve">Extensão</t>
  </si>
  <si>
    <t xml:space="preserve">Largura</t>
  </si>
  <si>
    <t xml:space="preserve">Altura</t>
  </si>
  <si>
    <t xml:space="preserve">MOB./DESMOB.</t>
  </si>
  <si>
    <t xml:space="preserve">Conforme "Manual de Placas e Adesivos de Obra - CAIXA" - Dimensão mínima 2,40x1,20m</t>
  </si>
  <si>
    <t xml:space="preserve">8Y</t>
  </si>
  <si>
    <t xml:space="preserve">4Y</t>
  </si>
  <si>
    <t xml:space="preserve">Quantidade</t>
  </si>
  <si>
    <t xml:space="preserve">Ident.obra pública</t>
  </si>
  <si>
    <t xml:space="preserve">Visualização 3d</t>
  </si>
  <si>
    <t xml:space="preserve">03 - SERVIÇOS COMPLEMENTARES</t>
  </si>
  <si>
    <t xml:space="preserve">Área</t>
  </si>
  <si>
    <t xml:space="preserve">Mês</t>
  </si>
  <si>
    <t xml:space="preserve">Distância</t>
  </si>
  <si>
    <t xml:space="preserve">Larg. Plataf.</t>
  </si>
  <si>
    <t xml:space="preserve">Altura - 1,50 m</t>
  </si>
  <si>
    <t xml:space="preserve">Meses</t>
  </si>
  <si>
    <t xml:space="preserve">*Quantidade de caçambas alugadas, multiplicada pela quantidade de meses prevista para a conclusão da obra.</t>
  </si>
  <si>
    <t xml:space="preserve">04- ESQUADRIAS</t>
  </si>
  <si>
    <t xml:space="preserve">Comprimento</t>
  </si>
  <si>
    <t xml:space="preserve">Cabeceiras</t>
  </si>
  <si>
    <t xml:space="preserve">Laterais</t>
  </si>
  <si>
    <t xml:space="preserve">Portão</t>
  </si>
  <si>
    <t xml:space="preserve">Contraventamento</t>
  </si>
  <si>
    <t xml:space="preserve">Base</t>
  </si>
  <si>
    <t xml:space="preserve">-</t>
  </si>
  <si>
    <t xml:space="preserve">05 - PINTURA</t>
  </si>
  <si>
    <t xml:space="preserve">Área da quadra conforme o projeto</t>
  </si>
  <si>
    <t xml:space="preserve">Alvenaria do playground</t>
  </si>
  <si>
    <t xml:space="preserve">x 2</t>
  </si>
  <si>
    <t xml:space="preserve">pista de caminhada</t>
  </si>
  <si>
    <t xml:space="preserve">Área da academia da terceira idade</t>
  </si>
  <si>
    <t xml:space="preserve">Metragem</t>
  </si>
  <si>
    <t xml:space="preserve">Quadra de futebol de salão + Basquetebol + Voleibol</t>
  </si>
  <si>
    <t xml:space="preserve">Área do Alambrado x 2</t>
  </si>
  <si>
    <t xml:space="preserve">06- APARELHOS</t>
  </si>
  <si>
    <t xml:space="preserve">07- MOVIMENTAÇÃO DE TERRA</t>
  </si>
  <si>
    <t xml:space="preserve">Área de limpeza</t>
  </si>
  <si>
    <t xml:space="preserve">08 - BASES E PAVIMENTOS</t>
  </si>
  <si>
    <t xml:space="preserve">Espessura 6cm</t>
  </si>
  <si>
    <t xml:space="preserve">Volume</t>
  </si>
  <si>
    <t xml:space="preserve">calçada</t>
  </si>
  <si>
    <t xml:space="preserve">Plaqueado</t>
  </si>
  <si>
    <t xml:space="preserve">Espessura 4cm</t>
  </si>
  <si>
    <t xml:space="preserve">Idem item 8.1</t>
  </si>
  <si>
    <t xml:space="preserve">Piso quadriculado</t>
  </si>
  <si>
    <t xml:space="preserve">Pista de caminhada</t>
  </si>
  <si>
    <t xml:space="preserve">*item utilizado para a separação da calçada e da pista de caminhada</t>
  </si>
  <si>
    <t xml:space="preserve">Espessura</t>
  </si>
  <si>
    <t xml:space="preserve">Playground</t>
  </si>
  <si>
    <t xml:space="preserve">Rampas de acesso</t>
  </si>
  <si>
    <t xml:space="preserve">09- PARQUES E JARDINS</t>
  </si>
  <si>
    <t xml:space="preserve">LIXEIRA EM INOX 50 LITROS, COM SUPORTE, TAMPA E BITUQUEIRA.</t>
  </si>
  <si>
    <t xml:space="preserve">10- ACADEMIA DA TERCEIRA IDADE</t>
  </si>
  <si>
    <t xml:space="preserve">Esqui triplo conjugado, em tubo de aco arbono, pintura no processo eletrostatico - Academia da Terceira Idade. Fornecimento e instalacao (desonerado)</t>
  </si>
  <si>
    <t xml:space="preserve">Surf duplo conjugado, em tubo de aco arbono, pintura no processo eletrostatico - Academia da Terceira Idade. Fornecimento e instalacao (desonerado)</t>
  </si>
  <si>
    <t xml:space="preserve">11- PLAYGROUND</t>
  </si>
  <si>
    <t xml:space="preserve">PJ 24.10.0125</t>
  </si>
  <si>
    <t xml:space="preserve">12- INSTALAÇÕES ELÉTRICAS</t>
  </si>
  <si>
    <t xml:space="preserve">Extensão dos tubos</t>
  </si>
  <si>
    <t xml:space="preserve">Profundidade</t>
  </si>
  <si>
    <t xml:space="preserve">*Escavação para os tubos da instalação elétrica dos postes</t>
  </si>
  <si>
    <t xml:space="preserve">Vol. Escavado</t>
  </si>
  <si>
    <t xml:space="preserve">Vol. Dos tubos</t>
  </si>
  <si>
    <t xml:space="preserve">metragem</t>
  </si>
  <si>
    <t xml:space="preserve">*Este quantitativo já está descontado os 20m de fiação previstos na composição de cada luminária</t>
  </si>
  <si>
    <t xml:space="preserve">13- ALVENARIA E REVESTIMENTO</t>
  </si>
  <si>
    <t xml:space="preserve">Espessura 1,5cm</t>
  </si>
  <si>
    <t xml:space="preserve">14- ADMINISTRAÇÃO LOCAL DA OBRA</t>
  </si>
  <si>
    <t xml:space="preserve">Somatório Mão de Obra</t>
  </si>
  <si>
    <t xml:space="preserve">B.D.I.</t>
  </si>
  <si>
    <t xml:space="preserve">Total </t>
  </si>
  <si>
    <t xml:space="preserve">90777</t>
  </si>
  <si>
    <t xml:space="preserve">Horas</t>
  </si>
  <si>
    <t xml:space="preserve">Dias úteis</t>
  </si>
  <si>
    <t xml:space="preserve">Preço Unitário</t>
  </si>
  <si>
    <t xml:space="preserve">Subtotal</t>
  </si>
  <si>
    <t xml:space="preserve">90780</t>
  </si>
  <si>
    <t xml:space="preserve">CT 1004.846-43/2013</t>
  </si>
  <si>
    <t xml:space="preserve">ORÇAMENTO  SINTÉTICO</t>
  </si>
  <si>
    <t xml:space="preserve">1</t>
  </si>
  <si>
    <t xml:space="preserve">2</t>
  </si>
  <si>
    <t xml:space="preserve">3</t>
  </si>
  <si>
    <t xml:space="preserve">4</t>
  </si>
  <si>
    <t xml:space="preserve">5</t>
  </si>
  <si>
    <t xml:space="preserve">6</t>
  </si>
  <si>
    <t xml:space="preserve">7</t>
  </si>
  <si>
    <t xml:space="preserve">8</t>
  </si>
  <si>
    <t xml:space="preserve">9</t>
  </si>
  <si>
    <t xml:space="preserve">Grau de Sigilo</t>
  </si>
  <si>
    <t xml:space="preserve">QCI - Quadro de Composição do Investimento</t>
  </si>
  <si>
    <t xml:space="preserve">#00</t>
  </si>
  <si>
    <t xml:space="preserve">Proponente/Tomador</t>
  </si>
  <si>
    <t xml:space="preserve">Município/UF</t>
  </si>
  <si>
    <t xml:space="preserve">Empreendimento ( nome/apelido)</t>
  </si>
  <si>
    <t xml:space="preserve">Aprovação  (data)</t>
  </si>
  <si>
    <t xml:space="preserve">PREFEITURA MINICIPAL DE ITABORAÍ</t>
  </si>
  <si>
    <t xml:space="preserve">ITABORAÍ</t>
  </si>
  <si>
    <t xml:space="preserve">Operação</t>
  </si>
  <si>
    <t xml:space="preserve">Programa/Modalidade/Ação</t>
  </si>
  <si>
    <t xml:space="preserve">Financiamento</t>
  </si>
  <si>
    <t xml:space="preserve">Repassse</t>
  </si>
  <si>
    <t xml:space="preserve">Ocultar</t>
  </si>
  <si>
    <t xml:space="preserve">OCULTAR</t>
  </si>
  <si>
    <t xml:space="preserve">Limite</t>
  </si>
  <si>
    <t xml:space="preserve">Discriminação</t>
  </si>
  <si>
    <t xml:space="preserve">Contrapartida</t>
  </si>
  <si>
    <t xml:space="preserve">Execução</t>
  </si>
  <si>
    <t xml:space="preserve">Item</t>
  </si>
  <si>
    <t xml:space="preserve">Descição</t>
  </si>
  <si>
    <t xml:space="preserve">Quant./unid</t>
  </si>
  <si>
    <t xml:space="preserve">Superior</t>
  </si>
  <si>
    <t xml:space="preserve">Inferior</t>
  </si>
  <si>
    <t xml:space="preserve">R$</t>
  </si>
  <si>
    <t xml:space="preserve">VERIFIC USO REP</t>
  </si>
  <si>
    <t xml:space="preserve">SOMENTE CP</t>
  </si>
  <si>
    <t xml:space="preserve">%</t>
  </si>
  <si>
    <t xml:space="preserve">Próprios       (R$)</t>
  </si>
  <si>
    <t xml:space="preserve">CONTA PREENCH</t>
  </si>
  <si>
    <t xml:space="preserve">(%)</t>
  </si>
  <si>
    <t xml:space="preserve">CP Adicional (R$)</t>
  </si>
  <si>
    <t xml:space="preserve">Total %</t>
  </si>
  <si>
    <t xml:space="preserve"> R$</t>
  </si>
  <si>
    <t xml:space="preserve">EF ou AD</t>
  </si>
  <si>
    <t xml:space="preserve">OS ou FIN</t>
  </si>
  <si>
    <t xml:space="preserve">DIFERENÇA</t>
  </si>
  <si>
    <t xml:space="preserve">Forma de execução: AD = Administração Direta pelo Tomador</t>
  </si>
  <si>
    <t xml:space="preserve">ou EF se execução e/ou fornecimento a contratar/contrado. </t>
  </si>
  <si>
    <t xml:space="preserve">Tipo de contrapartida: FIN = Financeira; OS = em Obras e Serviços.</t>
  </si>
  <si>
    <t xml:space="preserve">Local/Data</t>
  </si>
  <si>
    <t xml:space="preserve">Nome do Prefeito e da Cidade/UF</t>
  </si>
  <si>
    <t xml:space="preserve">ANEXO I A -  CRONOGRAMA FÍSICO - FINANCEIRO</t>
  </si>
  <si>
    <t xml:space="preserve">Nº do CT</t>
  </si>
  <si>
    <t xml:space="preserve">Prefeitura Municipal de Itaboraí</t>
  </si>
  <si>
    <t xml:space="preserve">Parcela  (n.º)</t>
  </si>
  <si>
    <t xml:space="preserve">Fim vigência (data)</t>
  </si>
  <si>
    <t xml:space="preserve">Mês Cronog</t>
  </si>
  <si>
    <t xml:space="preserve">Valor </t>
  </si>
  <si>
    <t xml:space="preserve">Peso</t>
  </si>
  <si>
    <t xml:space="preserve">Parcela 1</t>
  </si>
  <si>
    <t xml:space="preserve">Parcela 2</t>
  </si>
  <si>
    <t xml:space="preserve">Parcela 3</t>
  </si>
  <si>
    <t xml:space="preserve">Parcela 4</t>
  </si>
  <si>
    <t xml:space="preserve">Parcela 5</t>
  </si>
  <si>
    <t xml:space="preserve">Parcela 6</t>
  </si>
  <si>
    <t xml:space="preserve">SIMPLES</t>
  </si>
  <si>
    <t xml:space="preserve">ACUM</t>
  </si>
  <si>
    <t xml:space="preserve">Total (%):</t>
  </si>
  <si>
    <t xml:space="preserve">Total (R$):</t>
  </si>
  <si>
    <t xml:space="preserve">PREFEITURA MUNICIPAL DE ITABORAÍ</t>
  </si>
  <si>
    <t xml:space="preserve">ANEXO I B -  COMPOSIÇÃO   DO   B.D.I  -  COM Desoneração - Lei 12.844/13</t>
  </si>
  <si>
    <t xml:space="preserve">X . Taxa representativa das DESPESAS INDIRETAS, exceto tributos e despesas financeiras</t>
  </si>
  <si>
    <t xml:space="preserve">TIPO</t>
  </si>
  <si>
    <r>
      <rPr>
        <sz val="8"/>
        <rFont val="Arial"/>
        <family val="2"/>
        <charset val="1"/>
      </rPr>
      <t xml:space="preserve">ALÍQUOTA </t>
    </r>
    <r>
      <rPr>
        <b val="true"/>
        <sz val="8"/>
        <rFont val="Arial"/>
        <family val="2"/>
        <charset val="1"/>
      </rPr>
      <t xml:space="preserve">(%)</t>
    </r>
  </si>
  <si>
    <t xml:space="preserve">X.1 - Administração Central</t>
  </si>
  <si>
    <t xml:space="preserve">X.2 - Garantia</t>
  </si>
  <si>
    <t xml:space="preserve">X.3 - Seguro contra Riscos</t>
  </si>
  <si>
    <t xml:space="preserve">X =</t>
  </si>
  <si>
    <t xml:space="preserve">Y . Taxa representativa das DESPESAS FINANCEIRAS</t>
  </si>
  <si>
    <t xml:space="preserve">Y.1 - Despesas Financeiras</t>
  </si>
  <si>
    <t xml:space="preserve">Y =</t>
  </si>
  <si>
    <t xml:space="preserve">Z . Taxa representativa do LUCRO</t>
  </si>
  <si>
    <t xml:space="preserve">Z.1 - Lucro Presumido</t>
  </si>
  <si>
    <t xml:space="preserve">Z =</t>
  </si>
  <si>
    <t xml:space="preserve">I . Taxa representativa da incidência dos IMPOSTOS ( sobre o FATURAMENTO da empresa )</t>
  </si>
  <si>
    <t xml:space="preserve">I.1 - I S S ( Imposto sobre Serviços ) - Municipal</t>
  </si>
  <si>
    <t xml:space="preserve">I.2 - COFINS ( Contribuição para o Financiamento da Seguridade Social) - Federal</t>
  </si>
  <si>
    <t xml:space="preserve">I.3 - P I S ( Programa de Integração Social ) - Federal</t>
  </si>
  <si>
    <t xml:space="preserve">I.4 - Contribuição Previdenciária p/ INSS - Federal - Lei 12.844/2013</t>
  </si>
  <si>
    <t xml:space="preserve">I =</t>
  </si>
  <si>
    <t xml:space="preserve">B D I - Benefício e Despesas Indiretas</t>
  </si>
  <si>
    <t xml:space="preserve">B D I  =</t>
  </si>
  <si>
    <t xml:space="preserve">( 1 + X )  ( 1 + Y )  ( 1 + Z )</t>
  </si>
  <si>
    <t xml:space="preserve"> - 1</t>
  </si>
  <si>
    <r>
      <rPr>
        <sz val="10"/>
        <rFont val="Wingdings"/>
        <family val="0"/>
        <charset val="2"/>
      </rPr>
      <t xml:space="preserve">ç</t>
    </r>
    <r>
      <rPr>
        <sz val="8"/>
        <rFont val="Arial"/>
        <family val="2"/>
        <charset val="1"/>
      </rPr>
      <t xml:space="preserve">  Fórmula do BDI</t>
    </r>
  </si>
  <si>
    <t xml:space="preserve">( 1 - I )</t>
  </si>
  <si>
    <r>
      <rPr>
        <b val="true"/>
        <sz val="10"/>
        <rFont val="Arial"/>
        <family val="2"/>
        <charset val="1"/>
      </rPr>
      <t xml:space="preserve">X </t>
    </r>
    <r>
      <rPr>
        <sz val="10"/>
        <rFont val="Arial"/>
        <family val="2"/>
        <charset val="1"/>
      </rPr>
      <t xml:space="preserve">é a Taxa somatória das </t>
    </r>
    <r>
      <rPr>
        <b val="true"/>
        <sz val="10"/>
        <rFont val="Arial"/>
        <family val="2"/>
        <charset val="1"/>
      </rPr>
      <t xml:space="preserve">DESPESAS INDIRETAS</t>
    </r>
    <r>
      <rPr>
        <sz val="10"/>
        <rFont val="Arial"/>
        <family val="2"/>
        <charset val="1"/>
      </rPr>
      <t xml:space="preserve">, exceto tributos e despesas financeiras;</t>
    </r>
  </si>
  <si>
    <r>
      <rPr>
        <b val="true"/>
        <sz val="10"/>
        <rFont val="Arial"/>
        <family val="2"/>
        <charset val="1"/>
      </rPr>
      <t xml:space="preserve">Y </t>
    </r>
    <r>
      <rPr>
        <sz val="10"/>
        <rFont val="Arial"/>
        <family val="2"/>
        <charset val="1"/>
      </rPr>
      <t xml:space="preserve">é a Taxa representativa das </t>
    </r>
    <r>
      <rPr>
        <b val="true"/>
        <sz val="10"/>
        <rFont val="Arial"/>
        <family val="2"/>
        <charset val="1"/>
      </rPr>
      <t xml:space="preserve">DESPESAS FINANCEIRAS</t>
    </r>
    <r>
      <rPr>
        <sz val="10"/>
        <rFont val="Arial"/>
        <family val="2"/>
        <charset val="1"/>
      </rPr>
      <t xml:space="preserve">;</t>
    </r>
  </si>
  <si>
    <r>
      <rPr>
        <b val="true"/>
        <sz val="10"/>
        <rFont val="Arial"/>
        <family val="2"/>
        <charset val="1"/>
      </rPr>
      <t xml:space="preserve">Z </t>
    </r>
    <r>
      <rPr>
        <sz val="10"/>
        <rFont val="Arial"/>
        <family val="2"/>
        <charset val="1"/>
      </rPr>
      <t xml:space="preserve">é a Taxa representativa do </t>
    </r>
    <r>
      <rPr>
        <b val="true"/>
        <sz val="10"/>
        <rFont val="Arial"/>
        <family val="2"/>
        <charset val="1"/>
      </rPr>
      <t xml:space="preserve">LUCRO</t>
    </r>
    <r>
      <rPr>
        <sz val="10"/>
        <rFont val="Arial"/>
        <family val="2"/>
        <charset val="1"/>
      </rPr>
      <t xml:space="preserve">;</t>
    </r>
  </si>
  <si>
    <r>
      <rPr>
        <b val="true"/>
        <sz val="10"/>
        <rFont val="Arial"/>
        <family val="2"/>
        <charset val="1"/>
      </rPr>
      <t xml:space="preserve">I </t>
    </r>
    <r>
      <rPr>
        <sz val="10"/>
        <rFont val="Arial"/>
        <family val="2"/>
        <charset val="1"/>
      </rPr>
      <t xml:space="preserve">é a Taxa representativa dos </t>
    </r>
    <r>
      <rPr>
        <b val="true"/>
        <sz val="10"/>
        <rFont val="Arial"/>
        <family val="2"/>
        <charset val="1"/>
      </rPr>
      <t xml:space="preserve">IMPOSTOS</t>
    </r>
    <r>
      <rPr>
        <sz val="10"/>
        <rFont val="Arial"/>
        <family val="2"/>
        <charset val="1"/>
      </rPr>
      <t xml:space="preserve">.</t>
    </r>
  </si>
  <si>
    <r>
      <rPr>
        <b val="true"/>
        <sz val="10"/>
        <rFont val="Arial"/>
        <family val="2"/>
        <charset val="1"/>
      </rPr>
      <t xml:space="preserve">B.D.I      </t>
    </r>
    <r>
      <rPr>
        <b val="true"/>
        <sz val="8"/>
        <rFont val="Arial"/>
        <family val="2"/>
        <charset val="1"/>
      </rPr>
      <t xml:space="preserve">     </t>
    </r>
    <r>
      <rPr>
        <b val="true"/>
        <sz val="8"/>
        <rFont val="Wingdings"/>
        <family val="0"/>
        <charset val="2"/>
      </rPr>
      <t xml:space="preserve">è</t>
    </r>
  </si>
  <si>
    <t xml:space="preserve">DESCRIÇÃO DO SERVIÇO OU FORNECIMENTO</t>
  </si>
  <si>
    <t xml:space="preserve">UNIDADE</t>
  </si>
  <si>
    <t xml:space="preserve">DATA BASE</t>
  </si>
  <si>
    <t xml:space="preserve">PREÇO REFERENCIAL</t>
  </si>
  <si>
    <t xml:space="preserve">lixeira 50L c/ suporte e poste</t>
  </si>
  <si>
    <t xml:space="preserve">CNPJ</t>
  </si>
  <si>
    <t xml:space="preserve">NOME DA EMPRESA FORNECEDORA</t>
  </si>
  <si>
    <t xml:space="preserve">TELEFONE</t>
  </si>
  <si>
    <t xml:space="preserve">CONTATO</t>
  </si>
  <si>
    <t xml:space="preserve">DATA COTAÇÃO</t>
  </si>
  <si>
    <t xml:space="preserve">PREÇO COTADO</t>
  </si>
  <si>
    <t xml:space="preserve">17.694.255/0001-02</t>
  </si>
  <si>
    <t xml:space="preserve">Lojão do Sindico LTDA</t>
  </si>
  <si>
    <t xml:space="preserve">(15)3318-2511</t>
  </si>
  <si>
    <t xml:space="preserve">Thiago</t>
  </si>
  <si>
    <t xml:space="preserve">27.509.425/0001-87</t>
  </si>
  <si>
    <t xml:space="preserve">TNA PLAST LTDA</t>
  </si>
  <si>
    <t xml:space="preserve">(11)3197-8810</t>
  </si>
  <si>
    <t xml:space="preserve">Marcella</t>
  </si>
  <si>
    <t xml:space="preserve">22.360.942/0001-13</t>
  </si>
  <si>
    <t xml:space="preserve">WEB Plástico Comercio EIRELI EPP</t>
  </si>
  <si>
    <t xml:space="preserve">(11)3476-0306</t>
  </si>
  <si>
    <t xml:space="preserve">Patricia</t>
  </si>
  <si>
    <t xml:space="preserve">DATA DE PREÇO 03/2021</t>
  </si>
  <si>
    <t xml:space="preserve">CODIGO</t>
  </si>
  <si>
    <t xml:space="preserve">DESCRIÇÃO </t>
  </si>
  <si>
    <t xml:space="preserve">DESCR1,C,60</t>
  </si>
  <si>
    <t xml:space="preserve">DESCR2,C,60</t>
  </si>
  <si>
    <t xml:space="preserve">DESCR3,C,60</t>
  </si>
  <si>
    <t xml:space="preserve">DESCR4,C,60</t>
  </si>
  <si>
    <t xml:space="preserve">DESCR5,C,60</t>
  </si>
  <si>
    <t xml:space="preserve">DESCR6,C,60</t>
  </si>
  <si>
    <t xml:space="preserve">UNID</t>
  </si>
  <si>
    <t xml:space="preserve">PREÇO R$</t>
  </si>
  <si>
    <t xml:space="preserve">01.001.0001-0</t>
  </si>
  <si>
    <t xml:space="preserve">LIMITE DE PLASTICIDADE</t>
  </si>
  <si>
    <t xml:space="preserve">01.001.0001-A</t>
  </si>
  <si>
    <t xml:space="preserve">01.001.0002-0</t>
  </si>
  <si>
    <t xml:space="preserve">LIMITE DE LIQUIDEZ</t>
  </si>
  <si>
    <t xml:space="preserve">01.001.0002-A</t>
  </si>
  <si>
    <t xml:space="preserve">01.001.0003-0</t>
  </si>
  <si>
    <t xml:space="preserve">LIMITE DE CONTRACAO</t>
  </si>
  <si>
    <t xml:space="preserve">01.001.0003-A</t>
  </si>
  <si>
    <t xml:space="preserve">01.001.0004-0</t>
  </si>
  <si>
    <t xml:space="preserve">ANALISE GRANULOMETRICA SEM SEDIMENTACAO (PENEIRAMENTO)</t>
  </si>
  <si>
    <t xml:space="preserve">01.001.0004-A</t>
  </si>
  <si>
    <t xml:space="preserve">01.001.0005-0</t>
  </si>
  <si>
    <t xml:space="preserve">ANALISE GRANULOMETRICA COM SEDIMENTACAO</t>
  </si>
  <si>
    <t xml:space="preserve">01.001.0005-A</t>
  </si>
  <si>
    <t xml:space="preserve">01.001.0006-0</t>
  </si>
  <si>
    <t xml:space="preserve">MASSA ESPECIFICA REAL</t>
  </si>
  <si>
    <t xml:space="preserve">01.001.0006-A</t>
  </si>
  <si>
    <t xml:space="preserve">01.001.0007-0</t>
  </si>
  <si>
    <t xml:space="preserve">MASSA ESPECIFICA APARENTE "IN SITU"</t>
  </si>
  <si>
    <t xml:space="preserve">01.001.0007-A</t>
  </si>
  <si>
    <t xml:space="preserve">01.001.0008-0</t>
  </si>
  <si>
    <t xml:space="preserve">UMIDADE NATURAL EM ESTUFA</t>
  </si>
  <si>
    <t xml:space="preserve">01.001.0008-A</t>
  </si>
  <si>
    <t xml:space="preserve">01.001.0009-0</t>
  </si>
  <si>
    <t xml:space="preserve">EQUIVALENTE DE AREIA</t>
  </si>
  <si>
    <t xml:space="preserve">01.001.0009-A</t>
  </si>
  <si>
    <t xml:space="preserve">01.001.0010-0</t>
  </si>
  <si>
    <t xml:space="preserve">UMIDADE PELO METODO EXPEDITO "SPEEDY"</t>
  </si>
  <si>
    <t xml:space="preserve">01.001.0010-A</t>
  </si>
  <si>
    <t xml:space="preserve">01.001.0011-0</t>
  </si>
  <si>
    <t xml:space="preserve">COMPACTACAO: ENERGIA PROCTOR NORMAL</t>
  </si>
  <si>
    <t xml:space="preserve">01.001.0011-A</t>
  </si>
  <si>
    <t xml:space="preserve">01.001.0012-0</t>
  </si>
  <si>
    <t xml:space="preserve">COMPACTACAO: ENERGIA AASHO INTERMEDIARIA</t>
  </si>
  <si>
    <t xml:space="preserve">01.001.0012-A</t>
  </si>
  <si>
    <t xml:space="preserve">01.001.0013-0</t>
  </si>
  <si>
    <t xml:space="preserve">COMPACTACAO: ENERGIA AASHO MODIFICADA</t>
  </si>
  <si>
    <t xml:space="preserve">01.001.0013-A</t>
  </si>
  <si>
    <t xml:space="preserve">01.001.0014-0</t>
  </si>
  <si>
    <t xml:space="preserve">INDICE SUPORTE CALIFORNIA,POR 1 PONTO,COMPACTACAO COM ENERGI</t>
  </si>
  <si>
    <t xml:space="preserve">A PROCTOR NORMAL</t>
  </si>
  <si>
    <t xml:space="preserve">01.001.0014-A</t>
  </si>
  <si>
    <t xml:space="preserve">01.001.0015-0</t>
  </si>
  <si>
    <t xml:space="preserve">A AASHO INTERMEDIARIA</t>
  </si>
  <si>
    <t xml:space="preserve">01.001.0015-A</t>
  </si>
  <si>
    <t xml:space="preserve">01.001.0016-0</t>
  </si>
  <si>
    <t xml:space="preserve">A AASHO MODIFICADA</t>
  </si>
  <si>
    <t xml:space="preserve">01.001.0016-A</t>
  </si>
  <si>
    <t xml:space="preserve">01.001.0017-0</t>
  </si>
  <si>
    <t xml:space="preserve">INDICE SUPORTE CALIFORNIA,POR 3 PONTOS,COMPACTACAO COM ENERG</t>
  </si>
  <si>
    <t xml:space="preserve">IA PROCTOR NORMAL</t>
  </si>
  <si>
    <t xml:space="preserve">01.001.0017-A</t>
  </si>
  <si>
    <t xml:space="preserve">01.001.0018-0</t>
  </si>
  <si>
    <t xml:space="preserve">IA AASHO INTERMEDIARIA</t>
  </si>
  <si>
    <t xml:space="preserve">01.001.0018-A</t>
  </si>
  <si>
    <t xml:space="preserve">01.001.0019-0</t>
  </si>
  <si>
    <t xml:space="preserve">IA AASHO MODIFICADA</t>
  </si>
  <si>
    <t xml:space="preserve">01.001.0019-A</t>
  </si>
  <si>
    <t xml:space="preserve">01.001.0020-0</t>
  </si>
  <si>
    <t xml:space="preserve">INDICE SUPORTE CALIFORNIA,POR 5 PONTOS,COMPACTACAO COM ENERG</t>
  </si>
  <si>
    <t xml:space="preserve">01.001.0020-A</t>
  </si>
  <si>
    <t xml:space="preserve">01.001.0021-0</t>
  </si>
  <si>
    <t xml:space="preserve">01.001.0021-A</t>
  </si>
  <si>
    <t xml:space="preserve">01.001.0022-0</t>
  </si>
  <si>
    <t xml:space="preserve">01.001.0022-A</t>
  </si>
  <si>
    <t xml:space="preserve">01.001.0023-0</t>
  </si>
  <si>
    <t xml:space="preserve">PERMEABILIDADE EM AMOSTRA NATURAL</t>
  </si>
  <si>
    <t xml:space="preserve">01.001.0023-A</t>
  </si>
  <si>
    <t xml:space="preserve">01.001.0024-0</t>
  </si>
  <si>
    <t xml:space="preserve">PERMEABILIDADE EM AMOSTRA MOLDADA ARGILOSA</t>
  </si>
  <si>
    <t xml:space="preserve">01.001.0024-A</t>
  </si>
  <si>
    <t xml:space="preserve">01.001.0025-0</t>
  </si>
  <si>
    <t xml:space="preserve">PERMEABILIDADE EM AMOSTRA DE AREIA</t>
  </si>
  <si>
    <t xml:space="preserve">01.001.0025-A</t>
  </si>
  <si>
    <t xml:space="preserve">01.001.0026-0</t>
  </si>
  <si>
    <t xml:space="preserve">COMPRESSAO SIMPLES EM AMOSTRA NATURAL,POR CORPO DE PROVA</t>
  </si>
  <si>
    <t xml:space="preserve">01.001.0026-A</t>
  </si>
  <si>
    <t xml:space="preserve">01.001.0027-0</t>
  </si>
  <si>
    <t xml:space="preserve">COMPRESSAO SIMPLES EM AMOSTRA MOLDADA,POR CORPO DE PROVA</t>
  </si>
  <si>
    <t xml:space="preserve">01.001.0027-A</t>
  </si>
  <si>
    <t xml:space="preserve">01.001.0028-0</t>
  </si>
  <si>
    <t xml:space="preserve">ADENSAMENTO EM AMOSTRA NATURAL</t>
  </si>
  <si>
    <t xml:space="preserve">01.001.0028-A</t>
  </si>
  <si>
    <t xml:space="preserve">01.001.0029-0</t>
  </si>
  <si>
    <t xml:space="preserve">ADENSAMENTO EM AMOSTRA MOLDADA</t>
  </si>
  <si>
    <t xml:space="preserve">01.001.0029-A</t>
  </si>
  <si>
    <t xml:space="preserve">01.001.0030-0</t>
  </si>
  <si>
    <t xml:space="preserve">ADENSAMENTO:PAR DE ENSAIOS PARA DETERMINACAO DO FATOR DE COR</t>
  </si>
  <si>
    <t xml:space="preserve">RECAO DE COEFICIENTE DE RECALQUE</t>
  </si>
  <si>
    <t xml:space="preserve">01.001.0030-A</t>
  </si>
  <si>
    <t xml:space="preserve">01.001.0031-0</t>
  </si>
  <si>
    <t xml:space="preserve">CISALHAMENTO LENTO,POR CORPO DE PROVA</t>
  </si>
  <si>
    <t xml:space="preserve">01.001.0031-A</t>
  </si>
  <si>
    <t xml:space="preserve">01.001.0032-0</t>
  </si>
  <si>
    <t xml:space="preserve">CISALHAMENTO RAPIDO,POR CORPO DE PROVA</t>
  </si>
  <si>
    <t xml:space="preserve">01.001.0032-A</t>
  </si>
  <si>
    <t xml:space="preserve">01.001.0033-0</t>
  </si>
  <si>
    <t xml:space="preserve">TRIAXIAL DRENADO,EM AMOSTRA NATURAL,POR CORPO DE PROVA</t>
  </si>
  <si>
    <t xml:space="preserve">01.001.0033-A</t>
  </si>
  <si>
    <t xml:space="preserve">01.001.0034-0</t>
  </si>
  <si>
    <t xml:space="preserve">TRIAXIAL DRENADO,EM AMOSTRA MOLDADA,POR CORPO DE PROVA</t>
  </si>
  <si>
    <t xml:space="preserve">01.001.0034-A</t>
  </si>
  <si>
    <t xml:space="preserve">01.001.0035-0</t>
  </si>
  <si>
    <t xml:space="preserve">TRIAXIAL NAO DRENADO,EM AMOSTRA NATURAL,POR CORPO DE PROVA</t>
  </si>
  <si>
    <t xml:space="preserve">01.001.0035-A</t>
  </si>
  <si>
    <t xml:space="preserve">01.001.0036-0</t>
  </si>
  <si>
    <t xml:space="preserve">TRIAXIAL NAO DRENADO,EM AMOSTRA MOLDADA,POR CORPO DE PROVA</t>
  </si>
  <si>
    <t xml:space="preserve">01.001.0036-A</t>
  </si>
  <si>
    <t xml:space="preserve">01.001.0037-0</t>
  </si>
  <si>
    <t xml:space="preserve">TRIAXIAL NAO DRENADO,PRE-ADENSADO,EM AMOSTRA NATURAL,POR COR</t>
  </si>
  <si>
    <t xml:space="preserve">PO DE PROVA</t>
  </si>
  <si>
    <t xml:space="preserve">01.001.0037-A</t>
  </si>
  <si>
    <t xml:space="preserve">01.001.0038-0</t>
  </si>
  <si>
    <t xml:space="preserve">TRIAXIAL NAO DRENADO,PRE-ADENSADO,EM AMOSTRA MOLDADA,POR COR</t>
  </si>
  <si>
    <t xml:space="preserve">01.001.0038-A</t>
  </si>
  <si>
    <t xml:space="preserve">01.001.0039-0</t>
  </si>
  <si>
    <t xml:space="preserve">DURABILIDADE POR MOLHAGEM E SECAGEM,EM SOLO-CIMENTO,POR ENSA</t>
  </si>
  <si>
    <t xml:space="preserve">IO</t>
  </si>
  <si>
    <t xml:space="preserve">01.001.0039-A</t>
  </si>
  <si>
    <t xml:space="preserve">01.001.0040-0</t>
  </si>
  <si>
    <t xml:space="preserve">SONDAGEM MANUAL,COM TRADO CAVADEIRA,POR METRO LINEAR OU FRAC</t>
  </si>
  <si>
    <t xml:space="preserve">AO</t>
  </si>
  <si>
    <t xml:space="preserve">01.001.0040-A</t>
  </si>
  <si>
    <t xml:space="preserve">01.001.0042-0</t>
  </si>
  <si>
    <t xml:space="preserve">SONDAGEM MANUAL,COM PA E PICARETA,POR METRO LINEAR OU FRACAO</t>
  </si>
  <si>
    <t xml:space="preserve">01.001.0042-A</t>
  </si>
  <si>
    <t xml:space="preserve">01.001.0043-0</t>
  </si>
  <si>
    <t xml:space="preserve">SONDAGEM DE RECONHECIMENTO A TRADO MANUAL DE 4".PARA TRADO D</t>
  </si>
  <si>
    <t xml:space="preserve">E 6",ACRESCENTAR 50% AO VALOR DESTE ITEM</t>
  </si>
  <si>
    <t xml:space="preserve">01.001.0043-A</t>
  </si>
  <si>
    <t xml:space="preserve">01.001.0044-0</t>
  </si>
  <si>
    <t xml:space="preserve">SONDAGEM EXPEDITA,DE SIMPLES RECONHECIMENTO A PERCUSSAO,EXCL</t>
  </si>
  <si>
    <t xml:space="preserve">USIVAMENTE POR LAVAGEM,DIAMETRO DE 2",INCLUSIVE DESLOCAMENTO</t>
  </si>
  <si>
    <t xml:space="preserve"> E INSTALACAO</t>
  </si>
  <si>
    <t xml:space="preserve">01.001.0044-A</t>
  </si>
  <si>
    <t xml:space="preserve">01.001.0046-0</t>
  </si>
  <si>
    <t xml:space="preserve">FRACIONAMENTO QUIMICO (METODO ROSTLER)</t>
  </si>
  <si>
    <t xml:space="preserve">01.001.0046-A</t>
  </si>
  <si>
    <t xml:space="preserve">01.001.0047-0</t>
  </si>
  <si>
    <t xml:space="preserve">ENSAIO DE PALHETA("VANE TEST")REALIZADO NO CAMPO,EXCLUSIVE P</t>
  </si>
  <si>
    <t xml:space="preserve">ERFURACAO</t>
  </si>
  <si>
    <t xml:space="preserve">01.001.0047-A</t>
  </si>
  <si>
    <t xml:space="preserve">01.001.0048-0</t>
  </si>
  <si>
    <t xml:space="preserve">ENSAIO DE PALHETA("VANE TEST"),REALIZADO EM LABORATORIO</t>
  </si>
  <si>
    <t xml:space="preserve">01.001.0048-A</t>
  </si>
  <si>
    <t xml:space="preserve">01.001.0049-0</t>
  </si>
  <si>
    <t xml:space="preserve">CLASSIFICACAO MACROSCOPICA DE AMOSTRAS DE SONDAGEM ROTATIVA</t>
  </si>
  <si>
    <t xml:space="preserve">01.001.0049-A</t>
  </si>
  <si>
    <t xml:space="preserve">01.001.0050-0</t>
  </si>
  <si>
    <t xml:space="preserve">CLASSIFICACAO MACROSCOPICA DE AMOSTRAS DE SONDAGEM ROTATIVA,</t>
  </si>
  <si>
    <t xml:space="preserve">COM LAMINA DE ROCHA</t>
  </si>
  <si>
    <t xml:space="preserve">01.001.0050-A</t>
  </si>
  <si>
    <t xml:space="preserve">01.001.0051-0</t>
  </si>
  <si>
    <t xml:space="preserve">BRITAGEM EM LABORATORIO,DE BLOCOS DE ROCHA,MATACOES OU TESTE</t>
  </si>
  <si>
    <t xml:space="preserve">MUNHOS DE SONDAGEM ROTATIVA,POR AMOSTRA REPRESENTATIVA</t>
  </si>
  <si>
    <t xml:space="preserve">01.001.0051-A</t>
  </si>
  <si>
    <t xml:space="preserve">01.001.0052-0</t>
  </si>
  <si>
    <t xml:space="preserve">MINI-CBR E EXPANSAO DE SOLO COMPACTADO EM EQUIPAMENTO MINIAT</t>
  </si>
  <si>
    <t xml:space="preserve">URA</t>
  </si>
  <si>
    <t xml:space="preserve">01.001.0052-A</t>
  </si>
  <si>
    <t xml:space="preserve">01.001.0053-0</t>
  </si>
  <si>
    <t xml:space="preserve">MINI-MCV - SOLO COMPACTADO EM EQUIPAMENTO MINIATURA</t>
  </si>
  <si>
    <t xml:space="preserve">01.001.0053-A</t>
  </si>
  <si>
    <t xml:space="preserve">01.001.0054-0</t>
  </si>
  <si>
    <t xml:space="preserve">DETERMINACAO DA PERDA DE MASSA POR IMERSAO DE SOLOS COMPACTA</t>
  </si>
  <si>
    <t xml:space="preserve">DOS EM EQUIPAMENTO MINIATURA</t>
  </si>
  <si>
    <t xml:space="preserve">01.001.0054-A</t>
  </si>
  <si>
    <t xml:space="preserve">01.001.0055-0</t>
  </si>
  <si>
    <t xml:space="preserve">EXTRACAO DE AMOSTRA INDEFORMADA EM BLOCOS DE 30X30X30CM,INCL</t>
  </si>
  <si>
    <t xml:space="preserve">USIVE EMBALAGEM DE MADEIRA,EXCLUSIVE TRANSPORTE</t>
  </si>
  <si>
    <t xml:space="preserve">01.001.0055-A</t>
  </si>
  <si>
    <t xml:space="preserve">01.001.0056-0</t>
  </si>
  <si>
    <t xml:space="preserve">CLASSIFICACAO DE SOLOS TROPICAIS PARA FINALIDADES RODOVIARIA</t>
  </si>
  <si>
    <t xml:space="preserve">S,UTILIZANDO CORPOS DE PROVA COMPACTADOS EM EQUIPAMENTO MINI</t>
  </si>
  <si>
    <t xml:space="preserve">ATURA</t>
  </si>
  <si>
    <t xml:space="preserve">01.001.0056-A</t>
  </si>
  <si>
    <t xml:space="preserve">01.001.0057-0</t>
  </si>
  <si>
    <t xml:space="preserve">EXTRACAO DE AMOSTRA INDEFORMADA EM ANEL BISELADO,EXCLUSIVE T</t>
  </si>
  <si>
    <t xml:space="preserve">RANSPORTE</t>
  </si>
  <si>
    <t xml:space="preserve">01.001.0057-A</t>
  </si>
  <si>
    <t xml:space="preserve">01.001.0059-0</t>
  </si>
  <si>
    <t xml:space="preserve">EXTRACAO DE AMOSTRA TIPO "SHELBY" DURANTE SERVICO DE SONDAGE</t>
  </si>
  <si>
    <t xml:space="preserve">M DO SOLO,EXCLUSIVE TRANSPORTE</t>
  </si>
  <si>
    <t xml:space="preserve">01.001.0059-A</t>
  </si>
  <si>
    <t xml:space="preserve">01.001.0060-0</t>
  </si>
  <si>
    <t xml:space="preserve">AMOSTRA DE SOLO - PREPARACAO PARA ENSAIOS DE COMPACTACAO E E</t>
  </si>
  <si>
    <t xml:space="preserve">NSAIOS DE CARACTERIZACAO</t>
  </si>
  <si>
    <t xml:space="preserve">01.001.0060-A</t>
  </si>
  <si>
    <t xml:space="preserve">01.001.0061-0</t>
  </si>
  <si>
    <t xml:space="preserve">GRAOS DE SOLOS QUE PASSAM NA PENEIRA DE MALHA 4,8MM - DETERM</t>
  </si>
  <si>
    <t xml:space="preserve">INACAO DA MASSA ESPECIFICA</t>
  </si>
  <si>
    <t xml:space="preserve">01.001.0061-A</t>
  </si>
  <si>
    <t xml:space="preserve">01.001.0062-0</t>
  </si>
  <si>
    <t xml:space="preserve">ADENSAMENTO UNIDIMENSIONAL</t>
  </si>
  <si>
    <t xml:space="preserve">01.001.0062-A</t>
  </si>
  <si>
    <t xml:space="preserve">01.001.0063-0</t>
  </si>
  <si>
    <t xml:space="preserve">METODO RIEDEL-WEBER(AGREGADO GRAUDO)</t>
  </si>
  <si>
    <t xml:space="preserve">01.001.0063-A</t>
  </si>
  <si>
    <t xml:space="preserve">01.001.0064-0</t>
  </si>
  <si>
    <t xml:space="preserve">COMPACTACAO DE SOLO EM EQUIPAMENTO MINIATURA</t>
  </si>
  <si>
    <t xml:space="preserve">01.001.0064-A</t>
  </si>
  <si>
    <t xml:space="preserve">01.001.0065-0</t>
  </si>
  <si>
    <t xml:space="preserve">ENSAIO DE PERDA D'AGUA DURANTE A SONDAGEM ROTATIVA EM ROCHA,</t>
  </si>
  <si>
    <t xml:space="preserve"> CONSTANDO DE 3 ESTAGIOS DE PRESSAO</t>
  </si>
  <si>
    <t xml:space="preserve">01.001.0065-A</t>
  </si>
  <si>
    <t xml:space="preserve">01.001.0066-0</t>
  </si>
  <si>
    <t xml:space="preserve">CONSTANDO DE 5 ESTAGIOS DE PRESSAO</t>
  </si>
  <si>
    <t xml:space="preserve">01.001.0066-A</t>
  </si>
  <si>
    <t xml:space="preserve">01.001.0068-0</t>
  </si>
  <si>
    <t xml:space="preserve">ENSAIO DE PENETRACAO TIPO "DEEP SOUNDING"</t>
  </si>
  <si>
    <t xml:space="preserve">01.001.0068-A</t>
  </si>
  <si>
    <t xml:space="preserve">01.001.0069-0</t>
  </si>
  <si>
    <t xml:space="preserve">ENSAIO DE INFILTRACAO EM SOLO</t>
  </si>
  <si>
    <t xml:space="preserve">01.001.0069-A</t>
  </si>
  <si>
    <t xml:space="preserve">01.001.0071-0</t>
  </si>
  <si>
    <t xml:space="preserve">ENSAIO DE CARACTERIZACAO GEOTECNICA DE SOLOS,COM UTILIZACAO</t>
  </si>
  <si>
    <t xml:space="preserve">DE DILATOMETRO,EXCLUSIVE PERFURACAO</t>
  </si>
  <si>
    <t xml:space="preserve">01.001.0071-A</t>
  </si>
  <si>
    <t xml:space="preserve">01.001.0073-0</t>
  </si>
  <si>
    <t xml:space="preserve">ENSAIO DE PENETRACAO TIPO SPT</t>
  </si>
  <si>
    <t xml:space="preserve">01.001.0073-A</t>
  </si>
  <si>
    <t xml:space="preserve">01.001.0075-1</t>
  </si>
  <si>
    <t xml:space="preserve">PERFURACAO MANUAL DE SOLO,A TRADO ATE 6"</t>
  </si>
  <si>
    <t xml:space="preserve">01.001.0075-B</t>
  </si>
  <si>
    <t xml:space="preserve">01.001.0076-0</t>
  </si>
  <si>
    <t xml:space="preserve">PERFURACAO MANUAL DE SOLO,A TRADO ATE 8"</t>
  </si>
  <si>
    <t xml:space="preserve">01.001.0076-A</t>
  </si>
  <si>
    <t xml:space="preserve">01.001.0077-0</t>
  </si>
  <si>
    <t xml:space="preserve">PERFURACAO MANUAL DE SOLO,A TRADO ATE 10"</t>
  </si>
  <si>
    <t xml:space="preserve">01.001.0077-A</t>
  </si>
  <si>
    <t xml:space="preserve">01.001.0078-0</t>
  </si>
  <si>
    <t xml:space="preserve">PERFURACAO MANUAL DE SOLO,A TRADO ACIMA DE 10"</t>
  </si>
  <si>
    <t xml:space="preserve">01.001.0078-A</t>
  </si>
  <si>
    <t xml:space="preserve">01.001.0081-0</t>
  </si>
  <si>
    <t xml:space="preserve">ANALISE GRANULOMETRICA EM AGREGADO MIUDO</t>
  </si>
  <si>
    <t xml:space="preserve">01.001.0081-A</t>
  </si>
  <si>
    <t xml:space="preserve">01.001.0082-0</t>
  </si>
  <si>
    <t xml:space="preserve">ANALISE GRANULOMETRICA EM AGREGADO GRAUDO</t>
  </si>
  <si>
    <t xml:space="preserve">01.001.0082-A</t>
  </si>
  <si>
    <t xml:space="preserve">01.001.0083-0</t>
  </si>
  <si>
    <t xml:space="preserve">AVALIACAO DAS IMPUREZAS ORGANICAS DAS AREIAS</t>
  </si>
  <si>
    <t xml:space="preserve">01.001.0083-A</t>
  </si>
  <si>
    <t xml:space="preserve">01.001.0084-0</t>
  </si>
  <si>
    <t xml:space="preserve">QUALIDADE DA AREIA COM ANALISE GRANULOMETRICA E INDICE DE MA</t>
  </si>
  <si>
    <t xml:space="preserve">TERIA ORGANICA</t>
  </si>
  <si>
    <t xml:space="preserve">01.001.0084-A</t>
  </si>
  <si>
    <t xml:space="preserve">01.001.0085-0</t>
  </si>
  <si>
    <t xml:space="preserve">TEOR DE ARGILA EM TORROES(AGREGADO MIUDO)</t>
  </si>
  <si>
    <t xml:space="preserve">01.001.0085-A</t>
  </si>
  <si>
    <t xml:space="preserve">01.001.0086-0</t>
  </si>
  <si>
    <t xml:space="preserve">TEOR DE ARGILA EM TORROES(AGREGADO GRAUDO)</t>
  </si>
  <si>
    <t xml:space="preserve">01.001.0086-A</t>
  </si>
  <si>
    <t xml:space="preserve">01.001.0087-0</t>
  </si>
  <si>
    <t xml:space="preserve">TEOR DE MATERIAIS PULVERULENTOS(AGREGADO MIUDO)</t>
  </si>
  <si>
    <t xml:space="preserve">01.001.0087-A</t>
  </si>
  <si>
    <t xml:space="preserve">01.001.0088-0</t>
  </si>
  <si>
    <t xml:space="preserve">TEOR DE MATERIAIS PULVERULENTOS(AGREGADO GRAUDO)</t>
  </si>
  <si>
    <t xml:space="preserve">01.001.0088-A</t>
  </si>
  <si>
    <t xml:space="preserve">01.001.0089-0</t>
  </si>
  <si>
    <t xml:space="preserve">DENSIDADE REAL(AGREGADO MIUDO)</t>
  </si>
  <si>
    <t xml:space="preserve">01.001.0089-A</t>
  </si>
  <si>
    <t xml:space="preserve">01.001.0090-0</t>
  </si>
  <si>
    <t xml:space="preserve">DENSIDADE REAL(AGREGADO GRAUDO)</t>
  </si>
  <si>
    <t xml:space="preserve">01.001.0090-A</t>
  </si>
  <si>
    <t xml:space="preserve">01.001.0091-0</t>
  </si>
  <si>
    <t xml:space="preserve">DENSIDADE APARENTE(AGREGADO MIUDO)</t>
  </si>
  <si>
    <t xml:space="preserve">01.001.0091-A</t>
  </si>
  <si>
    <t xml:space="preserve">01.001.0092-0</t>
  </si>
  <si>
    <t xml:space="preserve">DENSIDADE APARENTE(AGREGADO GRAUDO)</t>
  </si>
  <si>
    <t xml:space="preserve">01.001.0092-A</t>
  </si>
  <si>
    <t xml:space="preserve">01.001.0093-0</t>
  </si>
  <si>
    <t xml:space="preserve">DESGASTE A ABRASAO "LOS ANGELES"</t>
  </si>
  <si>
    <t xml:space="preserve">01.001.0093-A</t>
  </si>
  <si>
    <t xml:space="preserve">01.001.0094-0</t>
  </si>
  <si>
    <t xml:space="preserve">ESMAGAMENTO</t>
  </si>
  <si>
    <t xml:space="preserve">01.001.0094-A</t>
  </si>
  <si>
    <t xml:space="preserve">01.001.0095-0</t>
  </si>
  <si>
    <t xml:space="preserve">RESISTENCIA AO IMPACTO "TRETON"</t>
  </si>
  <si>
    <t xml:space="preserve">01.001.0095-A</t>
  </si>
  <si>
    <t xml:space="preserve">01.001.0096-0</t>
  </si>
  <si>
    <t xml:space="preserve">INDICE DE FORMA(CUBICIDADE)</t>
  </si>
  <si>
    <t xml:space="preserve">01.001.0096-A</t>
  </si>
  <si>
    <t xml:space="preserve">01.001.0097-0</t>
  </si>
  <si>
    <t xml:space="preserve">QUALIDADE DE AGREGADO PELO USO DE SOLUCAO DE SULFATO DE SODI</t>
  </si>
  <si>
    <t xml:space="preserve">O OU MAGNESIO,EM AGREGADO MIUDO</t>
  </si>
  <si>
    <t xml:space="preserve">01.001.0097-A</t>
  </si>
  <si>
    <t xml:space="preserve">01.001.0098-0</t>
  </si>
  <si>
    <t xml:space="preserve">O OU MAGNESIO,EM AGREGADO GRAUDO</t>
  </si>
  <si>
    <t xml:space="preserve">01.001.0098-A</t>
  </si>
  <si>
    <t xml:space="preserve">01.001.0121-0</t>
  </si>
  <si>
    <t xml:space="preserve">REMATE OU CAPEAMENTO DE CORPO DE PROVA CILINDRICO,DE 15X30CM</t>
  </si>
  <si>
    <t xml:space="preserve"> POR TOPO</t>
  </si>
  <si>
    <t xml:space="preserve">01.001.0121-A</t>
  </si>
  <si>
    <t xml:space="preserve">01.001.0123-0</t>
  </si>
  <si>
    <t xml:space="preserve">RESISTENCIA A COMPRESSAO DE CORPO DE PROVA CILINDRICO DE 15X</t>
  </si>
  <si>
    <t xml:space="preserve">30CM,POR CORPO DE PROVA</t>
  </si>
  <si>
    <t xml:space="preserve">01.001.0123-A</t>
  </si>
  <si>
    <t xml:space="preserve">01.001.0124-0</t>
  </si>
  <si>
    <t xml:space="preserve">RESISTENCIA A COMPRESSAO SIMPLES DE CORPO DE PROVA DE ARGAMA</t>
  </si>
  <si>
    <t xml:space="preserve">SSA DE CONCRETO,COM 5X10CM,POR CORPO DE PROVA</t>
  </si>
  <si>
    <t xml:space="preserve">01.001.0124-A</t>
  </si>
  <si>
    <t xml:space="preserve">01.001.0125-0</t>
  </si>
  <si>
    <t xml:space="preserve">RESISTENCIA A TRACAO,NA FLEXAO,EM CORPO DE PROVA PRISMATICO,</t>
  </si>
  <si>
    <t xml:space="preserve">COM ESFORCO ATE 5T</t>
  </si>
  <si>
    <t xml:space="preserve">01.001.0125-A</t>
  </si>
  <si>
    <t xml:space="preserve">01.001.0126-0</t>
  </si>
  <si>
    <t xml:space="preserve">COM ESFORCO DE 5 ATE 30T</t>
  </si>
  <si>
    <t xml:space="preserve">01.001.0126-A</t>
  </si>
  <si>
    <t xml:space="preserve">01.001.0127-0</t>
  </si>
  <si>
    <t xml:space="preserve">COM ESFORCO DE 30 ATE 200T</t>
  </si>
  <si>
    <t xml:space="preserve">01.001.0127-A</t>
  </si>
  <si>
    <t xml:space="preserve">01.001.0128-0</t>
  </si>
  <si>
    <t xml:space="preserve">RESISTENCIA A COMPRESSAO SIMPLES DE CORPO DE PROVA,COM AUXIL</t>
  </si>
  <si>
    <t xml:space="preserve">IO DE ESCLEROMETRO,POR CORPO DE PROVA</t>
  </si>
  <si>
    <t xml:space="preserve">01.001.0128-A</t>
  </si>
  <si>
    <t xml:space="preserve">01.001.0129-0</t>
  </si>
  <si>
    <t xml:space="preserve">"SLUMP TEST"</t>
  </si>
  <si>
    <t xml:space="preserve">01.001.0129-A</t>
  </si>
  <si>
    <t xml:space="preserve">01.001.0130-0</t>
  </si>
  <si>
    <t xml:space="preserve">DOSAGEM COM ESTUDO GRANULOMETRICO DOS AGREGADOS,DETERMINACAO</t>
  </si>
  <si>
    <t xml:space="preserve"> DE UM TRACO A PARTIR DOS GRAFICOS OBTIDOS DE MISTURAS EXPER</t>
  </si>
  <si>
    <t xml:space="preserve">IMENTAIS E COM RUPTURA DE CORPO DE PROVA,DE 15X30CM,AOS 3,7</t>
  </si>
  <si>
    <t xml:space="preserve">E 28 DIAS DE IDADE,UTILIZANDO COMO MATERIAIS CIMENTO,UM AGRE</t>
  </si>
  <si>
    <t xml:space="preserve">GADO GRAUDO E UM AGREGADO MIUDO</t>
  </si>
  <si>
    <t xml:space="preserve">01.001.0130-A</t>
  </si>
  <si>
    <t xml:space="preserve">01.001.0131-0</t>
  </si>
  <si>
    <t xml:space="preserve">E 28 DIAS DE IDADE,PARA CADA AGREGADO MIUDO ADICIONAL AO ITE</t>
  </si>
  <si>
    <t xml:space="preserve">M 01.001.0130</t>
  </si>
  <si>
    <t xml:space="preserve">01.001.0131-A</t>
  </si>
  <si>
    <t xml:space="preserve">01.001.0132-0</t>
  </si>
  <si>
    <t xml:space="preserve">E 28 DIAS DE IDADE,PARA CADA AGREGADO GRAUDO ADICIONAL AO IT</t>
  </si>
  <si>
    <t xml:space="preserve">EM 01.001.0130</t>
  </si>
  <si>
    <t xml:space="preserve">01.001.0132-A</t>
  </si>
  <si>
    <t xml:space="preserve">01.001.0133-0</t>
  </si>
  <si>
    <t xml:space="preserve">DETERMINACAO DE OUTROS TRACOS A PARTIR DOS MESMOS GRAFICOS,M</t>
  </si>
  <si>
    <t xml:space="preserve">ENCIONADOS NO ITEM 01.001.0130,POR TRACO</t>
  </si>
  <si>
    <t xml:space="preserve">01.001.0133-A</t>
  </si>
  <si>
    <t xml:space="preserve">01.001.0134-0</t>
  </si>
  <si>
    <t xml:space="preserve">DOSAGEM COM ESTUDO GRANULOMETRICO DOS AGREGADOS,POR TRACO AD</t>
  </si>
  <si>
    <t xml:space="preserve">ICIONAL AO ITEM 01.001.0130,A PARTIR DOS GRAFICOS OBTIDOS DE</t>
  </si>
  <si>
    <t xml:space="preserve"> MISTURAS EXPERIMENTAIS E COM RUPTURA DE CORPO DE PROVA,DE 1</t>
  </si>
  <si>
    <t xml:space="preserve">5X30CM,AOS 3,7 E 28 DIAS DE IDADE,UTILIZANDO AGREGADOS DA ME</t>
  </si>
  <si>
    <t xml:space="preserve">SMA QUALIDADE,POREM EM PROPORCOES DIFERENTES DE CIMENTO,UM A</t>
  </si>
  <si>
    <t xml:space="preserve">GREGADO MIUDO E UM AGREGADO GRAUDO</t>
  </si>
  <si>
    <t xml:space="preserve">01.001.0134-A</t>
  </si>
  <si>
    <t xml:space="preserve">01.001.0135-0</t>
  </si>
  <si>
    <t xml:space="preserve"> MISTURAS EXPERIMENTAIS E COM RUPTURA DO CORPO DE PROVA,DE 1</t>
  </si>
  <si>
    <t xml:space="preserve">SMA QUALIDADE,POREM EM PROPORCOES DIFERENTES DE CIMENTO,MAIS</t>
  </si>
  <si>
    <t xml:space="preserve"> DE UM AGREGADO MIUDO E MAIS DE UM AGREGADO GRAUDO</t>
  </si>
  <si>
    <t xml:space="preserve">01.001.0135-A</t>
  </si>
  <si>
    <t xml:space="preserve">01.001.0136-0</t>
  </si>
  <si>
    <t xml:space="preserve"> DE MAIS TRACOS A PARTIR DOS GRAFICOS OBTIDOS DE MISTURAS EX</t>
  </si>
  <si>
    <t xml:space="preserve">PERIMENTAIS E COM RUPTURA DE CORPO DE PROVA,DE 15X30CM,AOS 3</t>
  </si>
  <si>
    <t xml:space="preserve">,7 E 28 DIAS DE IDADE,UTILIZANDO AGREGADOS DA MESMA QUALIDAD</t>
  </si>
  <si>
    <t xml:space="preserve">E,POREM EM PROPORCOES DIFERENTES DE CIMENTO,MAIS DE UM AGREG</t>
  </si>
  <si>
    <t xml:space="preserve">ADO MIUDO E MAIS DE UM AGREGADO GRAUDO</t>
  </si>
  <si>
    <t xml:space="preserve">01.001.0136-A</t>
  </si>
  <si>
    <t xml:space="preserve">01.001.0137-0</t>
  </si>
  <si>
    <t xml:space="preserve">TRACADO DAS CURVAS QUE CORRELACIONAM A RESISTENCIA A COMPRES</t>
  </si>
  <si>
    <t xml:space="preserve">SAO AO FATOR AGUA-CIMENTO,COM MOLDAGEM DE 24 CORPOS-DE-PROVA</t>
  </si>
  <si>
    <t xml:space="preserve"> CILINDRICOS DE CONCRETO,DE 15X30CM,COM TRACOS 1:5,1:6,1:7,1</t>
  </si>
  <si>
    <t xml:space="preserve">:8 E DETERMINACAO DAS TENSOES DE RUPTURA A COMPRESSAO AOS 3,</t>
  </si>
  <si>
    <t xml:space="preserve">7 E 28 DIAS DE IDADE(AMOSTRAS 6 SACOS DE CIMENTO)</t>
  </si>
  <si>
    <t xml:space="preserve">01.001.0137-A</t>
  </si>
  <si>
    <t xml:space="preserve">01.001.0138-0</t>
  </si>
  <si>
    <t xml:space="preserve">RECONSTITUICAO DE TRACOS DE CONCRETO,POR TRACO</t>
  </si>
  <si>
    <t xml:space="preserve">01.001.0138-A</t>
  </si>
  <si>
    <t xml:space="preserve">01.001.0139-0</t>
  </si>
  <si>
    <t xml:space="preserve">AVALIACAO DA ESPESSURA DE CARBONATACAO,POR PONTO,EM ESTRUTUR</t>
  </si>
  <si>
    <t xml:space="preserve">AS DE CONCRETO ARMADO OU PROTENDIDO,ATRAVES DE ASPERSAO DE S</t>
  </si>
  <si>
    <t xml:space="preserve">OLUCAO DE FENOLFTALEINA,INCLUSIVE COLETA DA AMOSTRA</t>
  </si>
  <si>
    <t xml:space="preserve">01.001.0139-A</t>
  </si>
  <si>
    <t xml:space="preserve">01.001.0140-0</t>
  </si>
  <si>
    <t xml:space="preserve">DETERMINACAO DO TEOR DE CLORETOS,POR AMOSTRA,EM ESTRUTURAS D</t>
  </si>
  <si>
    <t xml:space="preserve">E CONCRETO ARMADO OU PROTENDIDO,CONFORME NORMA DA ACI-318/31</t>
  </si>
  <si>
    <t xml:space="preserve">-BR36,INCLUSIVE COLETA DA AMOSTRA</t>
  </si>
  <si>
    <t xml:space="preserve">01.001.0140-A</t>
  </si>
  <si>
    <t xml:space="preserve">01.001.0141-0</t>
  </si>
  <si>
    <t xml:space="preserve">DETERMINACAO DO TEOR DE SULFATOS,POR AMOSTRA,EM ESTRUTURAS D</t>
  </si>
  <si>
    <t xml:space="preserve">E CONCRETO ARMADO OU PROTENDIDO,CONFORME BOLETIM N°25 DO IPT</t>
  </si>
  <si>
    <t xml:space="preserve">,INCLUSIVE COLETA DA AMOSTRA</t>
  </si>
  <si>
    <t xml:space="preserve">01.001.0141-A</t>
  </si>
  <si>
    <t xml:space="preserve">01.001.0143-0</t>
  </si>
  <si>
    <t xml:space="preserve">ENSAIO DE RESISTENCIA A TRACAO SIMPLES,POR COMPRESSAO DIAMET</t>
  </si>
  <si>
    <t xml:space="preserve">RAL DE CORPOS DE PROVA CILINDRICOS DE 15X30CM,EXCLUSIVE CORP</t>
  </si>
  <si>
    <t xml:space="preserve">O DE PROVA</t>
  </si>
  <si>
    <t xml:space="preserve">01.001.0143-A</t>
  </si>
  <si>
    <t xml:space="preserve">01.001.0144-0</t>
  </si>
  <si>
    <t xml:space="preserve">RESISTENCIA A COMPRESSAO E TRACAO,MODULO DE ELASTICIDADE DIN</t>
  </si>
  <si>
    <t xml:space="preserve">AMICA,EXCLUSIVE CORPO DE PROVA</t>
  </si>
  <si>
    <t xml:space="preserve">01.001.0144-A</t>
  </si>
  <si>
    <t xml:space="preserve">01.001.0145-0</t>
  </si>
  <si>
    <t xml:space="preserve">DETERMINACAO DO AR INCORPORADO EM CONCRETO,EXCLUSIVE CORPO D</t>
  </si>
  <si>
    <t xml:space="preserve">E PROVA</t>
  </si>
  <si>
    <t xml:space="preserve">01.001.0145-A</t>
  </si>
  <si>
    <t xml:space="preserve">01.001.0147-0</t>
  </si>
  <si>
    <t xml:space="preserve">MOLDAGEM E COLETA DE CORPO DE PROVA DE CONCRETO,EXECUTADO PO</t>
  </si>
  <si>
    <t xml:space="preserve">R FIRMA ESPECIALIZADA,INCLUSIVE TRANSPORTE ATE 50KM</t>
  </si>
  <si>
    <t xml:space="preserve">01.001.0147-A</t>
  </si>
  <si>
    <t xml:space="preserve">01.001.0148-0</t>
  </si>
  <si>
    <t xml:space="preserve">R FIRMA ESPECIALIZADA,INCLUSIVE TRANSPORTE PARA UMA DISTANCI</t>
  </si>
  <si>
    <t xml:space="preserve">A DE 51 A 100KM</t>
  </si>
  <si>
    <t xml:space="preserve">01.001.0148-A</t>
  </si>
  <si>
    <t xml:space="preserve">01.001.0149-0</t>
  </si>
  <si>
    <t xml:space="preserve">A DE 101 A 250KM</t>
  </si>
  <si>
    <t xml:space="preserve">01.001.0149-A</t>
  </si>
  <si>
    <t xml:space="preserve">01.001.0150-0</t>
  </si>
  <si>
    <t xml:space="preserve">CONTROLE TECNOLOGICO DE OBRAS EM CONCRETO ARMADO CONSIDERAND</t>
  </si>
  <si>
    <t xml:space="preserve">O APENAS O CONTROLE DO CONCRETO E CONSTANDO DE COLETA,MOLDAG</t>
  </si>
  <si>
    <t xml:space="preserve">EM E CAPEAMENTO DE CORPOS DE PROVA,TRANSPORTE ATE 50KM,ENSAI</t>
  </si>
  <si>
    <t xml:space="preserve">OS DE RESISTENCIA A COMPRESSAO AOS 3, 7 E 28 DIAS E "SLUMP T</t>
  </si>
  <si>
    <t xml:space="preserve">EST",MEDIDO POR M3 DE CONCRETO COLOCADO NAS FORMAS</t>
  </si>
  <si>
    <t xml:space="preserve">M3</t>
  </si>
  <si>
    <t xml:space="preserve">01.001.0150-A</t>
  </si>
  <si>
    <t xml:space="preserve">01.001.0151-0</t>
  </si>
  <si>
    <t xml:space="preserve">EM E CAPEAMENTO DE CORPOS DE PROVA,TRANSPORTE ATE 100KM,ENSA</t>
  </si>
  <si>
    <t xml:space="preserve">IOS DE RESISTENCIA A COMPRESSAO AOS 3, 7 E 28 DIAS E "SLUMP</t>
  </si>
  <si>
    <t xml:space="preserve">TEST",MEDIDO POR M3 DE CONCRETO COLOCADO NAS FORMAS</t>
  </si>
  <si>
    <t xml:space="preserve">01.001.0151-A</t>
  </si>
  <si>
    <t xml:space="preserve">01.001.0152-0</t>
  </si>
  <si>
    <t xml:space="preserve">EM E CAPEAMENTO DE CORPOS DE PROVA,TRANSPORTE ATE 250KM,ENSA</t>
  </si>
  <si>
    <t xml:space="preserve">01.001.0152-A</t>
  </si>
  <si>
    <t xml:space="preserve">01.001.0160-0</t>
  </si>
  <si>
    <t xml:space="preserve">PENETRACAO A 25°C,100G E 5S</t>
  </si>
  <si>
    <t xml:space="preserve">01.001.0160-A</t>
  </si>
  <si>
    <t xml:space="preserve">01.001.0161-0</t>
  </si>
  <si>
    <t xml:space="preserve">PONTO DE FULGOR CLEVELAND</t>
  </si>
  <si>
    <t xml:space="preserve">01.001.0161-A</t>
  </si>
  <si>
    <t xml:space="preserve">01.001.0162-0</t>
  </si>
  <si>
    <t xml:space="preserve">DUCTIBILIDADE A 25°C</t>
  </si>
  <si>
    <t xml:space="preserve">01.001.0162-A</t>
  </si>
  <si>
    <t xml:space="preserve">01.001.0163-0</t>
  </si>
  <si>
    <t xml:space="preserve">VISCOSIDADE SSF,A CADA TEMPERATURA PARA EMULSAO</t>
  </si>
  <si>
    <t xml:space="preserve">01.001.0163-A</t>
  </si>
  <si>
    <t xml:space="preserve">01.001.0164-0</t>
  </si>
  <si>
    <t xml:space="preserve">VISCOSIDADE SSF,A CADA TEMPERATURA PARA ASFALTO DILUIDO</t>
  </si>
  <si>
    <t xml:space="preserve">01.001.0164-A</t>
  </si>
  <si>
    <t xml:space="preserve">01.001.0165-0</t>
  </si>
  <si>
    <t xml:space="preserve">VISCOSIDADE CINEMATICA,A CADA TEMPERATURA</t>
  </si>
  <si>
    <t xml:space="preserve">01.001.0165-A</t>
  </si>
  <si>
    <t xml:space="preserve">01.001.0166-0</t>
  </si>
  <si>
    <t xml:space="preserve">VISCOSIDADE DINAMICA,A CADA TEMPERATURA</t>
  </si>
  <si>
    <t xml:space="preserve">01.001.0166-A</t>
  </si>
  <si>
    <t xml:space="preserve">01.001.0167-0</t>
  </si>
  <si>
    <t xml:space="preserve">TEOR DE BETUME (SOLUBILIDADE)</t>
  </si>
  <si>
    <t xml:space="preserve">01.001.0167-A</t>
  </si>
  <si>
    <t xml:space="preserve">01.001.0168-0</t>
  </si>
  <si>
    <t xml:space="preserve">INDICE DE SUSCETIBILIDADE TERMICA</t>
  </si>
  <si>
    <t xml:space="preserve">01.001.0168-A</t>
  </si>
  <si>
    <t xml:space="preserve">01.001.0169-0</t>
  </si>
  <si>
    <t xml:space="preserve">EFEITO DO CALOR E DO AR,POR PERCENTAGEM DA PENETRACAO ORIGIN</t>
  </si>
  <si>
    <t xml:space="preserve">AL</t>
  </si>
  <si>
    <t xml:space="preserve">01.001.0169-A</t>
  </si>
  <si>
    <t xml:space="preserve">01.001.0170-0</t>
  </si>
  <si>
    <t xml:space="preserve">EFEITO DO CALOR E DO AR,POR PERCENTAGEM DA VARIACAO EM PESO</t>
  </si>
  <si>
    <t xml:space="preserve">01.001.0170-A</t>
  </si>
  <si>
    <t xml:space="preserve">01.001.0171-0</t>
  </si>
  <si>
    <t xml:space="preserve">PONTO DE AMOLECIMENTO</t>
  </si>
  <si>
    <t xml:space="preserve">01.001.0171-A</t>
  </si>
  <si>
    <t xml:space="preserve">01.001.0172-0</t>
  </si>
  <si>
    <t xml:space="preserve">DENSIDADE A 25°C</t>
  </si>
  <si>
    <t xml:space="preserve">01.001.0172-A</t>
  </si>
  <si>
    <t xml:space="preserve">01.001.0173-0</t>
  </si>
  <si>
    <t xml:space="preserve">DETERMINACAO DA CURVA VISCOSIDADE X TEMPERATURA</t>
  </si>
  <si>
    <t xml:space="preserve">01.001.0173-A</t>
  </si>
  <si>
    <t xml:space="preserve">01.001.0174-0</t>
  </si>
  <si>
    <t xml:space="preserve">PONTO DE FULGOR TAG</t>
  </si>
  <si>
    <t xml:space="preserve">01.001.0174-A</t>
  </si>
  <si>
    <t xml:space="preserve">01.001.0175-0</t>
  </si>
  <si>
    <t xml:space="preserve">DESTILACAO DE ASFALTOS DILUIDOS</t>
  </si>
  <si>
    <t xml:space="preserve">01.001.0175-A</t>
  </si>
  <si>
    <t xml:space="preserve">01.001.0176-0</t>
  </si>
  <si>
    <t xml:space="preserve">DETERMINACAO DE AGUA POR DESTILACAO</t>
  </si>
  <si>
    <t xml:space="preserve">01.001.0176-A</t>
  </si>
  <si>
    <t xml:space="preserve">01.001.0177-0</t>
  </si>
  <si>
    <t xml:space="preserve">ENSAIOS DO RESIDUO DA DESTILACAO</t>
  </si>
  <si>
    <t xml:space="preserve">01.001.0177-A</t>
  </si>
  <si>
    <t xml:space="preserve">01.001.0178-0</t>
  </si>
  <si>
    <t xml:space="preserve">VISCOSIDADE ESPECIFICA ENGLER</t>
  </si>
  <si>
    <t xml:space="preserve">01.001.0178-A</t>
  </si>
  <si>
    <t xml:space="preserve">01.001.0179-0</t>
  </si>
  <si>
    <t xml:space="preserve">FLUTUACAO</t>
  </si>
  <si>
    <t xml:space="preserve">01.001.0179-A</t>
  </si>
  <si>
    <t xml:space="preserve">01.001.0180-0</t>
  </si>
  <si>
    <t xml:space="preserve">DESTILACAO DO ALCATRAO</t>
  </si>
  <si>
    <t xml:space="preserve">01.001.0180-A</t>
  </si>
  <si>
    <t xml:space="preserve">01.001.0181-0</t>
  </si>
  <si>
    <t xml:space="preserve">INDICE DE SULFONACAO</t>
  </si>
  <si>
    <t xml:space="preserve">01.001.0181-A</t>
  </si>
  <si>
    <t xml:space="preserve">01.001.0182-0</t>
  </si>
  <si>
    <t xml:space="preserve">BETUME TOTAL</t>
  </si>
  <si>
    <t xml:space="preserve">01.001.0182-A</t>
  </si>
  <si>
    <t xml:space="preserve">01.001.0183-0</t>
  </si>
  <si>
    <t xml:space="preserve">SEDIMENTACAO A 5 DIAS</t>
  </si>
  <si>
    <t xml:space="preserve">01.001.0183-A</t>
  </si>
  <si>
    <t xml:space="preserve">01.001.0184-0</t>
  </si>
  <si>
    <t xml:space="preserve">PENEIRACAO</t>
  </si>
  <si>
    <t xml:space="preserve">01.001.0184-A</t>
  </si>
  <si>
    <t xml:space="preserve">01.001.0185-0</t>
  </si>
  <si>
    <t xml:space="preserve">RESISTENCIA A AGUA</t>
  </si>
  <si>
    <t xml:space="preserve">01.001.0185-A</t>
  </si>
  <si>
    <t xml:space="preserve">01.001.0186-0</t>
  </si>
  <si>
    <t xml:space="preserve">MISTURA COM CIMENTO OU COM FILLER SILICICO</t>
  </si>
  <si>
    <t xml:space="preserve">01.001.0186-A</t>
  </si>
  <si>
    <t xml:space="preserve">01.001.0187-0</t>
  </si>
  <si>
    <t xml:space="preserve">CARGA DAS PARTICULAS</t>
  </si>
  <si>
    <t xml:space="preserve">01.001.0187-A</t>
  </si>
  <si>
    <t xml:space="preserve">01.001.0188-0</t>
  </si>
  <si>
    <t xml:space="preserve">DESEMULSIBILIDADE</t>
  </si>
  <si>
    <t xml:space="preserve">01.001.0188-A</t>
  </si>
  <si>
    <t xml:space="preserve">01.001.0189-0</t>
  </si>
  <si>
    <t xml:space="preserve">DESTILACAO DE EMULSOES ASFALTICAS E OLEO DESTILADO</t>
  </si>
  <si>
    <t xml:space="preserve">01.001.0189-A</t>
  </si>
  <si>
    <t xml:space="preserve">01.001.0190-0</t>
  </si>
  <si>
    <t xml:space="preserve">RESISTENCIA AO CALOR</t>
  </si>
  <si>
    <t xml:space="preserve">01.001.0190-A</t>
  </si>
  <si>
    <t xml:space="preserve">01.001.0191-0</t>
  </si>
  <si>
    <t xml:space="preserve">ENSAIO RRL PARA AGREGADO GRAUDO</t>
  </si>
  <si>
    <t xml:space="preserve">01.001.0191-A</t>
  </si>
  <si>
    <t xml:space="preserve">01.001.0192-0</t>
  </si>
  <si>
    <t xml:space="preserve">DETERMINACAO DE PERCENTAGEM DE AGENTES ATIVOS</t>
  </si>
  <si>
    <t xml:space="preserve">01.001.0192-A</t>
  </si>
  <si>
    <t xml:space="preserve">01.001.0193-0</t>
  </si>
  <si>
    <t xml:space="preserve">ENSAIO LCPC</t>
  </si>
  <si>
    <t xml:space="preserve">01.001.0193-A</t>
  </si>
  <si>
    <t xml:space="preserve">01.001.0194-0</t>
  </si>
  <si>
    <t xml:space="preserve">MATERIAL DE ENCHIMENTO (AMOSTRA GRANULOMETRICA)</t>
  </si>
  <si>
    <t xml:space="preserve">01.001.0194-A</t>
  </si>
  <si>
    <t xml:space="preserve">01.001.0195-0</t>
  </si>
  <si>
    <t xml:space="preserve">DETERMINACAO DE PERCENTAGEM DE CARBONATO DE CALCIO</t>
  </si>
  <si>
    <t xml:space="preserve">01.001.0195-A</t>
  </si>
  <si>
    <t xml:space="preserve">01.001.0196-0</t>
  </si>
  <si>
    <t xml:space="preserve">MASSA ESPECIFICA REAL DO CORRETIVO DE ADESIVIDADE</t>
  </si>
  <si>
    <t xml:space="preserve">01.001.0196-A</t>
  </si>
  <si>
    <t xml:space="preserve">01.001.0197-0</t>
  </si>
  <si>
    <t xml:space="preserve">MASSA ESPECIFICA APARENTE DO CORRETIVO DE ADESIVIDADE</t>
  </si>
  <si>
    <t xml:space="preserve">01.001.0197-A</t>
  </si>
  <si>
    <t xml:space="preserve">01.001.0198-0</t>
  </si>
  <si>
    <t xml:space="preserve">DETERMINACAO DO TEOR DE BETUME</t>
  </si>
  <si>
    <t xml:space="preserve">01.001.0198-A</t>
  </si>
  <si>
    <t xml:space="preserve">01.001.0199-0</t>
  </si>
  <si>
    <t xml:space="preserve">DETERMINACAO DA ESTABILIDADE E FLUENCIA MARSHALL</t>
  </si>
  <si>
    <t xml:space="preserve">01.001.0199-A</t>
  </si>
  <si>
    <t xml:space="preserve">01.001.0200-0</t>
  </si>
  <si>
    <t xml:space="preserve">DENSIDADE APARENTE</t>
  </si>
  <si>
    <t xml:space="preserve">01.001.0200-A</t>
  </si>
  <si>
    <t xml:space="preserve">01.001.0201-0</t>
  </si>
  <si>
    <t xml:space="preserve">PERCENTAGEM DE VAZIOS RICE</t>
  </si>
  <si>
    <t xml:space="preserve">01.001.0201-A</t>
  </si>
  <si>
    <t xml:space="preserve">01.001.0202-0</t>
  </si>
  <si>
    <t xml:space="preserve">DOSAGEM MARSHALL</t>
  </si>
  <si>
    <t xml:space="preserve">01.001.0202-A</t>
  </si>
  <si>
    <t xml:space="preserve">01.001.0203-0</t>
  </si>
  <si>
    <t xml:space="preserve">RECUPERACAO DO LIGANTE (ALSON)</t>
  </si>
  <si>
    <t xml:space="preserve">01.001.0203-A</t>
  </si>
  <si>
    <t xml:space="preserve">01.001.0204-0</t>
  </si>
  <si>
    <t xml:space="preserve">AMOSTRA GRANULOMETRICA APOS EXTRACAO DO LIGANTE</t>
  </si>
  <si>
    <t xml:space="preserve">01.001.0204-A</t>
  </si>
  <si>
    <t xml:space="preserve">01.001.0205-0</t>
  </si>
  <si>
    <t xml:space="preserve">DETERMINACAO,COM AUXILIO DE SONDA ROTATIVA,DA DENSIDADE DE M</t>
  </si>
  <si>
    <t xml:space="preserve">ISTURA COMPACTADA,POR CORPO DE PROVA</t>
  </si>
  <si>
    <t xml:space="preserve">01.001.0205-A</t>
  </si>
  <si>
    <t xml:space="preserve">01.001.0206-0</t>
  </si>
  <si>
    <t xml:space="preserve">CONTROLE DE COMPACTACAO,POR PONTO(METODO DO ANEL)</t>
  </si>
  <si>
    <t xml:space="preserve">01.001.0206-A</t>
  </si>
  <si>
    <t xml:space="preserve">01.001.0208-0</t>
  </si>
  <si>
    <t xml:space="preserve">DETERMINACAO DA RESISTENCIA A TRACAO POR COMPRESSAO DIAMETRA</t>
  </si>
  <si>
    <t xml:space="preserve">L DE MISTURAS BETUMINOSAS</t>
  </si>
  <si>
    <t xml:space="preserve">01.001.0208-A</t>
  </si>
  <si>
    <t xml:space="preserve">01.001.0209-0</t>
  </si>
  <si>
    <t xml:space="preserve">DETERMINACAO DO MODULO DE RESISTENCIA DE MISTURAS BETUMINOSA</t>
  </si>
  <si>
    <t xml:space="preserve">S</t>
  </si>
  <si>
    <t xml:space="preserve">01.001.0209-A</t>
  </si>
  <si>
    <t xml:space="preserve">01.001.0210-0</t>
  </si>
  <si>
    <t xml:space="preserve">DETERMINACAO DE MASSA ESPECIFICA APARENTE "IN SITU" COM EMPR</t>
  </si>
  <si>
    <t xml:space="preserve">EGO DO FRASCO DE AREIA</t>
  </si>
  <si>
    <t xml:space="preserve">01.001.0210-A</t>
  </si>
  <si>
    <t xml:space="preserve">01.001.0220-0</t>
  </si>
  <si>
    <t xml:space="preserve">ENSAIO NORMAL COMPLETO</t>
  </si>
  <si>
    <t xml:space="preserve">01.001.0220-A</t>
  </si>
  <si>
    <t xml:space="preserve">01.001.0221-0</t>
  </si>
  <si>
    <t xml:space="preserve">ENSAIO DE PEGA</t>
  </si>
  <si>
    <t xml:space="preserve">01.001.0221-A</t>
  </si>
  <si>
    <t xml:space="preserve">01.001.0222-0</t>
  </si>
  <si>
    <t xml:space="preserve">ENSAIO DE EXPANSIBILIDADE(LE CHATELIER)</t>
  </si>
  <si>
    <t xml:space="preserve">01.001.0222-A</t>
  </si>
  <si>
    <t xml:space="preserve">01.001.0223-0</t>
  </si>
  <si>
    <t xml:space="preserve">ENSAIO DE EXPANSIBILIDADE EM AUTO-CLAVE</t>
  </si>
  <si>
    <t xml:space="preserve">01.001.0223-A</t>
  </si>
  <si>
    <t xml:space="preserve">01.001.0224-0</t>
  </si>
  <si>
    <t xml:space="preserve">ENSAIO DE FINURA: RESIDUO NA PENEIRA Nº 200</t>
  </si>
  <si>
    <t xml:space="preserve">01.001.0224-A</t>
  </si>
  <si>
    <t xml:space="preserve">01.001.0225-0</t>
  </si>
  <si>
    <t xml:space="preserve">ENSAIO DE FINURA: SUPERFICIE ESPECIFICA BLAINE</t>
  </si>
  <si>
    <t xml:space="preserve">01.001.0225-A</t>
  </si>
  <si>
    <t xml:space="preserve">01.001.0226-0</t>
  </si>
  <si>
    <t xml:space="preserve">RESISTENCIA A COMPRESSAO AOS 3,7 E 28 DIAS DE IDADE</t>
  </si>
  <si>
    <t xml:space="preserve">01.001.0226-A</t>
  </si>
  <si>
    <t xml:space="preserve">01.001.0227-0</t>
  </si>
  <si>
    <t xml:space="preserve">RESISTENCIA A COMPRESSAO,PARA CADA IDADE COMPLEMENTAR</t>
  </si>
  <si>
    <t xml:space="preserve">01.001.0227-A</t>
  </si>
  <si>
    <t xml:space="preserve">01.001.0228-0</t>
  </si>
  <si>
    <t xml:space="preserve">MASSA ESPECIFICA REAL DO CIMENTO PORTLAND</t>
  </si>
  <si>
    <t xml:space="preserve">01.001.0228-A</t>
  </si>
  <si>
    <t xml:space="preserve">01.001.0229-0</t>
  </si>
  <si>
    <t xml:space="preserve">CALOR DE HIDRATACAO AOS 7 E 28 DIAS DE IDADE</t>
  </si>
  <si>
    <t xml:space="preserve">01.001.0229-A</t>
  </si>
  <si>
    <t xml:space="preserve">01.001.0230-0</t>
  </si>
  <si>
    <t xml:space="preserve">PERDA AO FOGO(PORTLAND COMUM)</t>
  </si>
  <si>
    <t xml:space="preserve">01.001.0230-A</t>
  </si>
  <si>
    <t xml:space="preserve">01.001.0231-0</t>
  </si>
  <si>
    <t xml:space="preserve">PERDA AO FOGO(POZOLANICO)</t>
  </si>
  <si>
    <t xml:space="preserve">01.001.0231-A</t>
  </si>
  <si>
    <t xml:space="preserve">01.001.0232-0</t>
  </si>
  <si>
    <t xml:space="preserve">RESIDUO INSOLUVEL</t>
  </si>
  <si>
    <t xml:space="preserve">01.001.0232-A</t>
  </si>
  <si>
    <t xml:space="preserve">01.001.0233-0</t>
  </si>
  <si>
    <t xml:space="preserve">QUANTIDADE DE ANIDRIDO SULFURICO</t>
  </si>
  <si>
    <t xml:space="preserve">01.001.0233-A</t>
  </si>
  <si>
    <t xml:space="preserve">01.001.0234-0</t>
  </si>
  <si>
    <t xml:space="preserve">QUANTIDADE DE SILICA</t>
  </si>
  <si>
    <t xml:space="preserve">01.001.0234-A</t>
  </si>
  <si>
    <t xml:space="preserve">01.001.0235-0</t>
  </si>
  <si>
    <t xml:space="preserve">QUANTIDADE DE OXIDO DE FERRO</t>
  </si>
  <si>
    <t xml:space="preserve">01.001.0235-A</t>
  </si>
  <si>
    <t xml:space="preserve">01.001.0236-0</t>
  </si>
  <si>
    <t xml:space="preserve">QUANTIDADE DE OXIDO DE ALUMINIO</t>
  </si>
  <si>
    <t xml:space="preserve">01.001.0236-A</t>
  </si>
  <si>
    <t xml:space="preserve">01.001.0237-0</t>
  </si>
  <si>
    <t xml:space="preserve">QUANTIDADE DE OXIDO DE CALCIO</t>
  </si>
  <si>
    <t xml:space="preserve">01.001.0237-A</t>
  </si>
  <si>
    <t xml:space="preserve">01.001.0238-0</t>
  </si>
  <si>
    <t xml:space="preserve">QUANTIDADE DE OXIDO DE MAGNESIO</t>
  </si>
  <si>
    <t xml:space="preserve">01.001.0238-A</t>
  </si>
  <si>
    <t xml:space="preserve">01.001.0239-0</t>
  </si>
  <si>
    <t xml:space="preserve">QUANTIDADE DE ANIDRIDO SILICICO</t>
  </si>
  <si>
    <t xml:space="preserve">01.001.0239-A</t>
  </si>
  <si>
    <t xml:space="preserve">01.001.0240-0</t>
  </si>
  <si>
    <t xml:space="preserve">QUANTIDADE DE OXIDO DE POTASSIO</t>
  </si>
  <si>
    <t xml:space="preserve">01.001.0240-A</t>
  </si>
  <si>
    <t xml:space="preserve">01.001.0241-0</t>
  </si>
  <si>
    <t xml:space="preserve">QUANTIDADE DE OXIDO DE SODIO</t>
  </si>
  <si>
    <t xml:space="preserve">01.001.0241-A</t>
  </si>
  <si>
    <t xml:space="preserve">01.001.0242-0</t>
  </si>
  <si>
    <t xml:space="preserve">QUANTIDADE DE CALCIO</t>
  </si>
  <si>
    <t xml:space="preserve">01.001.0242-A</t>
  </si>
  <si>
    <t xml:space="preserve">01.001.0243-0</t>
  </si>
  <si>
    <t xml:space="preserve">QUANTIDADE DE OXIDO DE MANGANES</t>
  </si>
  <si>
    <t xml:space="preserve">01.001.0243-A</t>
  </si>
  <si>
    <t xml:space="preserve">01.001.0244-0</t>
  </si>
  <si>
    <t xml:space="preserve">QUANTIDADE DE SULFATO</t>
  </si>
  <si>
    <t xml:space="preserve">01.001.0244-A</t>
  </si>
  <si>
    <t xml:space="preserve">01.001.0245-0</t>
  </si>
  <si>
    <t xml:space="preserve">DETERMINACAO DOS COMPOSTOS PRINCIPAIS PRESENTES NO CIMENTO P</t>
  </si>
  <si>
    <t xml:space="preserve">ORTLAND</t>
  </si>
  <si>
    <t xml:space="preserve">01.001.0245-A</t>
  </si>
  <si>
    <t xml:space="preserve">01.001.0246-0</t>
  </si>
  <si>
    <t xml:space="preserve">ENSAIO QUIMICO COMPLETO DE CIMENTO</t>
  </si>
  <si>
    <t xml:space="preserve">01.001.0246-A</t>
  </si>
  <si>
    <t xml:space="preserve">01.001.0247-0</t>
  </si>
  <si>
    <t xml:space="preserve">CONTROLE TECNOLOGICO DE OBRAS,CONSIDERANDO APENAS O CONTROLE</t>
  </si>
  <si>
    <t xml:space="preserve"> DAS ARMADURAS,CONSTANDO DE COLETA DE CORPOS DE PROVA,TRANSP</t>
  </si>
  <si>
    <t xml:space="preserve">ORTE ATE 50KM,ENSAIO DE DOBRAMENTO E DE TRACAO SIMPLES,MEDID</t>
  </si>
  <si>
    <t xml:space="preserve">O POR TONELADA DE ACO GEOMETRICAMENTE NECESSARIO</t>
  </si>
  <si>
    <t xml:space="preserve">T</t>
  </si>
  <si>
    <t xml:space="preserve">01.001.0247-A</t>
  </si>
  <si>
    <t xml:space="preserve">01.001.0248-0</t>
  </si>
  <si>
    <t xml:space="preserve">ORTE ATE 100KM,ENSAIO DE DOBRAMENTO E DE TRACAO SIMPLES,MEDI</t>
  </si>
  <si>
    <t xml:space="preserve">DO POR TONELADA DE ACO GEOMETRICAMENTE NECESSARIO</t>
  </si>
  <si>
    <t xml:space="preserve">01.001.0248-A</t>
  </si>
  <si>
    <t xml:space="preserve">01.001.0249-0</t>
  </si>
  <si>
    <t xml:space="preserve">ORTE ATE 250KM,ENSAIO DE DOBRAMENTO E DE TRACAO SIMPLES,MEDI</t>
  </si>
  <si>
    <t xml:space="preserve">01.001.0249-A</t>
  </si>
  <si>
    <t xml:space="preserve">01.001.0250-0</t>
  </si>
  <si>
    <t xml:space="preserve">DOBRAMENTO SIMPLES,EM UMA OPERACAO</t>
  </si>
  <si>
    <t xml:space="preserve">01.001.0250-A</t>
  </si>
  <si>
    <t xml:space="preserve">01.001.0251-0</t>
  </si>
  <si>
    <t xml:space="preserve">DOBRAMENTO SIMPLES, EM DUAS OPERACOES (FLEXAO E COMPRESSAO)</t>
  </si>
  <si>
    <t xml:space="preserve">01.001.0251-A</t>
  </si>
  <si>
    <t xml:space="preserve">01.001.0252-0</t>
  </si>
  <si>
    <t xml:space="preserve">TRACAO SIMPLES,COM ESFORCO ATE 5T</t>
  </si>
  <si>
    <t xml:space="preserve">01.001.0252-A</t>
  </si>
  <si>
    <t xml:space="preserve">01.001.0253-0</t>
  </si>
  <si>
    <t xml:space="preserve">TRACAO SIMPLES,COM ESFORCO DE 5 ATE 30T</t>
  </si>
  <si>
    <t xml:space="preserve">01.001.0253-A</t>
  </si>
  <si>
    <t xml:space="preserve">01.001.0254-0</t>
  </si>
  <si>
    <t xml:space="preserve">TRACAO SIMPLES,COM ESFORCO DE 30 ATE 100T</t>
  </si>
  <si>
    <t xml:space="preserve">01.001.0254-A</t>
  </si>
  <si>
    <t xml:space="preserve">01.001.0255-0</t>
  </si>
  <si>
    <t xml:space="preserve">TRACAO COM DETERMINACAO DE ALONGAMENTO SOB CARGA</t>
  </si>
  <si>
    <t xml:space="preserve">01.001.0255-A</t>
  </si>
  <si>
    <t xml:space="preserve">01.001.0256-0</t>
  </si>
  <si>
    <t xml:space="preserve">MODULO DE ELASTICIDADE</t>
  </si>
  <si>
    <t xml:space="preserve">01.001.0256-A</t>
  </si>
  <si>
    <t xml:space="preserve">01.001.0257-0</t>
  </si>
  <si>
    <t xml:space="preserve">FLEXAO POR IMPACTO,COM TRACADO DO DIAGRAMA TENSAO X DEFORMAC</t>
  </si>
  <si>
    <t xml:space="preserve">AO ESPECIFICA,NA TEMPERATURA AMBIENTE</t>
  </si>
  <si>
    <t xml:space="preserve">01.001.0257-A</t>
  </si>
  <si>
    <t xml:space="preserve">01.001.0258-0</t>
  </si>
  <si>
    <t xml:space="preserve">TRACAO COM MEDIDAS DE DEFORMACAO(0,2%),INCLUSIVE TRACADO DE</t>
  </si>
  <si>
    <t xml:space="preserve">GRAFICOS SENDO O ESFORCO ATE 5T</t>
  </si>
  <si>
    <t xml:space="preserve">01.001.0258-A</t>
  </si>
  <si>
    <t xml:space="preserve">01.001.0259-0</t>
  </si>
  <si>
    <t xml:space="preserve">GRAFICOS,SENDO O ESFORCO DE 5 ATE 30T</t>
  </si>
  <si>
    <t xml:space="preserve">01.001.0259-A</t>
  </si>
  <si>
    <t xml:space="preserve">01.001.0260-0</t>
  </si>
  <si>
    <t xml:space="preserve">GRAFICOS SENDO O ESFORCO DE 30 ATE 200T</t>
  </si>
  <si>
    <t xml:space="preserve">01.001.0260-A</t>
  </si>
  <si>
    <t xml:space="preserve">01.001.0261-0</t>
  </si>
  <si>
    <t xml:space="preserve">COMPRESSAO DIAMETRAL</t>
  </si>
  <si>
    <t xml:space="preserve">01.001.0261-A</t>
  </si>
  <si>
    <t xml:space="preserve">01.001.0262-0</t>
  </si>
  <si>
    <t xml:space="preserve">PERMEABILIDADE</t>
  </si>
  <si>
    <t xml:space="preserve">01.001.0262-A</t>
  </si>
  <si>
    <t xml:space="preserve">01.001.0263-0</t>
  </si>
  <si>
    <t xml:space="preserve">ABSORCAO</t>
  </si>
  <si>
    <t xml:space="preserve">01.001.0263-A</t>
  </si>
  <si>
    <t xml:space="preserve">01.001.0264-0</t>
  </si>
  <si>
    <t xml:space="preserve">DIMENSAO</t>
  </si>
  <si>
    <t xml:space="preserve">01.001.0264-A</t>
  </si>
  <si>
    <t xml:space="preserve">01.001.0265-0</t>
  </si>
  <si>
    <t xml:space="preserve">COMPRESSAO DIAMETRAL EM TUBOS OU CALHAS DE CONCRETO SIMPLES,</t>
  </si>
  <si>
    <t xml:space="preserve">DIAMETRO ATE 0,30M</t>
  </si>
  <si>
    <t xml:space="preserve">01.001.0265-A</t>
  </si>
  <si>
    <t xml:space="preserve">01.001.0266-0</t>
  </si>
  <si>
    <t xml:space="preserve">DIAMETRO ACIMA DE 0,30M</t>
  </si>
  <si>
    <t xml:space="preserve">01.001.0266-A</t>
  </si>
  <si>
    <t xml:space="preserve">01.001.0267-0</t>
  </si>
  <si>
    <t xml:space="preserve">COMPRESSAO DIAMETRAL EM TUBOS OU CALHAS DE CONCRETO ARMADO,D</t>
  </si>
  <si>
    <t xml:space="preserve">IAMETRO DE 0,30 A 0,60M</t>
  </si>
  <si>
    <t xml:space="preserve">01.001.0267-A</t>
  </si>
  <si>
    <t xml:space="preserve">01.001.0268-0</t>
  </si>
  <si>
    <t xml:space="preserve">IAMETRO DE 0,60 A 1,20M</t>
  </si>
  <si>
    <t xml:space="preserve">01.001.0268-A</t>
  </si>
  <si>
    <t xml:space="preserve">01.001.0269-0</t>
  </si>
  <si>
    <t xml:space="preserve">IAMETRO DE 1,20 A 2,00M</t>
  </si>
  <si>
    <t xml:space="preserve">01.001.0269-A</t>
  </si>
  <si>
    <t xml:space="preserve">01.001.0270-0</t>
  </si>
  <si>
    <t xml:space="preserve">01.001.0270-A</t>
  </si>
  <si>
    <t xml:space="preserve">01.001.0271-0</t>
  </si>
  <si>
    <t xml:space="preserve">01.001.0271-A</t>
  </si>
  <si>
    <t xml:space="preserve">01.001.0272-0</t>
  </si>
  <si>
    <t xml:space="preserve">RESISTENCIA A COMPRESSAO EM UNIDADES MACICAS</t>
  </si>
  <si>
    <t xml:space="preserve">01.001.0272-A</t>
  </si>
  <si>
    <t xml:space="preserve">01.001.0273-0</t>
  </si>
  <si>
    <t xml:space="preserve">RESISTENCIA A COMPRESSAO EM UNIDADES FURADAS</t>
  </si>
  <si>
    <t xml:space="preserve">01.001.0273-A</t>
  </si>
  <si>
    <t xml:space="preserve">01.001.0274-0</t>
  </si>
  <si>
    <t xml:space="preserve">INDICE DE VICAT DE CAL HIDRAULICA</t>
  </si>
  <si>
    <t xml:space="preserve">01.001.0274-A</t>
  </si>
  <si>
    <t xml:space="preserve">01.001.0275-0</t>
  </si>
  <si>
    <t xml:space="preserve">ENSAIO QUIMICO COMPLETO DE CAL</t>
  </si>
  <si>
    <t xml:space="preserve">01.001.0275-A</t>
  </si>
  <si>
    <t xml:space="preserve">01.001.0278-0</t>
  </si>
  <si>
    <t xml:space="preserve">FINURA</t>
  </si>
  <si>
    <t xml:space="preserve">01.001.0278-A</t>
  </si>
  <si>
    <t xml:space="preserve">01.001.0279-0</t>
  </si>
  <si>
    <t xml:space="preserve">ESTABILIDADE</t>
  </si>
  <si>
    <t xml:space="preserve">01.001.0279-A</t>
  </si>
  <si>
    <t xml:space="preserve">01.001.0280-0</t>
  </si>
  <si>
    <t xml:space="preserve">VERIFICACAO DA QUALIDADE PARA POSSIBILIDADE DE EMPREGO EM PR</t>
  </si>
  <si>
    <t xml:space="preserve">EPARO DE CONCRETO</t>
  </si>
  <si>
    <t xml:space="preserve">01.001.0280-A</t>
  </si>
  <si>
    <t xml:space="preserve">01.001.0281-0</t>
  </si>
  <si>
    <t xml:space="preserve">ENSAIO COMPARATIVO DE RESISTENCIA A COMPRESSAO DE CORPOS DE</t>
  </si>
  <si>
    <t xml:space="preserve">PROVA DE ARGAMASSA</t>
  </si>
  <si>
    <t xml:space="preserve">01.001.0281-A</t>
  </si>
  <si>
    <t xml:space="preserve">01.001.0290-0</t>
  </si>
  <si>
    <t xml:space="preserve">DETERMINACAO DAS CONSTANTES ELASTICAS DOS MATERIAIS DE CONST</t>
  </si>
  <si>
    <t xml:space="preserve">RUCAO(PROCESSO MECANICO OU ELETRONICO)</t>
  </si>
  <si>
    <t xml:space="preserve">01.001.0290-A</t>
  </si>
  <si>
    <t xml:space="preserve">01.001.0298-0</t>
  </si>
  <si>
    <t xml:space="preserve">ENSAIO COMPLETO</t>
  </si>
  <si>
    <t xml:space="preserve">01.001.0298-A</t>
  </si>
  <si>
    <t xml:space="preserve">01.001.0300-0</t>
  </si>
  <si>
    <t xml:space="preserve">DETERMINACAO DA TAXA DE LIGANTE</t>
  </si>
  <si>
    <t xml:space="preserve">01.001.0300-A</t>
  </si>
  <si>
    <t xml:space="preserve">01.001.0301-0</t>
  </si>
  <si>
    <t xml:space="preserve">DETERMINACAO DA TAXA DE AGREGADO</t>
  </si>
  <si>
    <t xml:space="preserve">01.001.0301-A</t>
  </si>
  <si>
    <t xml:space="preserve">01.001.0302-0</t>
  </si>
  <si>
    <t xml:space="preserve">DETERMINACAO DA DEFORMACAO DE PAVIMENTOS COM O AUXILIO DA VI</t>
  </si>
  <si>
    <t xml:space="preserve">GA BENKELMANN,POR PONTO</t>
  </si>
  <si>
    <t xml:space="preserve">01.001.0302-A</t>
  </si>
  <si>
    <t xml:space="preserve">01.001.0303-0</t>
  </si>
  <si>
    <t xml:space="preserve">EXTRACAO COM O AUXILIO DE SONDA ROTATIVA,DE CORPOS DE PROVA</t>
  </si>
  <si>
    <t xml:space="preserve">COM 15CM DE DIAMETRO,EM PAVIMENTOS COM REVESTIMENTO BETUMINO</t>
  </si>
  <si>
    <t xml:space="preserve">SO,COM ATE 10CM DE ESPESSURA,POR CORPO DE PROVA</t>
  </si>
  <si>
    <t xml:space="preserve">01.001.0303-A</t>
  </si>
  <si>
    <t xml:space="preserve">01.001.0304-0</t>
  </si>
  <si>
    <t xml:space="preserve">EXTRACAO,COM O AUXILIO DE SONDA ROTATIVA,DE CORPOS DE PROVA</t>
  </si>
  <si>
    <t xml:space="preserve">SO,COM MAIS DE 10CM DE ESPESSURA,POR CORPO DE PROVA</t>
  </si>
  <si>
    <t xml:space="preserve">01.001.0304-A</t>
  </si>
  <si>
    <t xml:space="preserve">01.001.0305-0</t>
  </si>
  <si>
    <t xml:space="preserve">COM 15CM DE DIAMETRO,EM PAVIMENTOS COM PLACAS DE CONCRETO,CO</t>
  </si>
  <si>
    <t xml:space="preserve">M ATE 15CM DE ESPESSURA,POR CORPO DE PROVA</t>
  </si>
  <si>
    <t xml:space="preserve">01.001.0305-A</t>
  </si>
  <si>
    <t xml:space="preserve">01.001.0306-0</t>
  </si>
  <si>
    <t xml:space="preserve">M ESPESSURA ENTRE 15 E 20CM,POR CORPO DE PROVA</t>
  </si>
  <si>
    <t xml:space="preserve">01.001.0306-A</t>
  </si>
  <si>
    <t xml:space="preserve">01.001.0307-0</t>
  </si>
  <si>
    <t xml:space="preserve">M MAIS DE 20CM DE ESPESSURA,POR CORPO DE PROVA</t>
  </si>
  <si>
    <t xml:space="preserve">01.001.0307-A</t>
  </si>
  <si>
    <t xml:space="preserve">01.001.0400-0</t>
  </si>
  <si>
    <t xml:space="preserve">ENSAIOS PARA RECUPERACAO DE CORROSAO EM ARMADURAS,CONSTANDO</t>
  </si>
  <si>
    <t xml:space="preserve">DE ENSAIO DO POTENCIAL ELETRICO DA ARMADURA EM RELACAO AO EL</t>
  </si>
  <si>
    <t xml:space="preserve">EMENTO ESTRUTURAL QUE A CERCA</t>
  </si>
  <si>
    <t xml:space="preserve">01.001.0400-A</t>
  </si>
  <si>
    <t xml:space="preserve">01.001.0405-0</t>
  </si>
  <si>
    <t xml:space="preserve">ENSAIOS PARA RECUPERACAO DE ARMADURAS,CONSTANDO DE APLICACAO</t>
  </si>
  <si>
    <t xml:space="preserve"> DE LAPIS COLORIMETRICO PARA TESTES DE PH E AVALIACAO DA FRE</t>
  </si>
  <si>
    <t xml:space="preserve">NTE DE CARBONATACAO</t>
  </si>
  <si>
    <t xml:space="preserve">01.001.0405-A</t>
  </si>
  <si>
    <t xml:space="preserve">01.001.0410-0</t>
  </si>
  <si>
    <t xml:space="preserve">DE CRAVACAO POR AMOSTRAGEM,EM DIVERSAS LAJES E VIGAS,DE PINO</t>
  </si>
  <si>
    <t xml:space="preserve">S LISOS PARA ESTIMATIVA DA TENSAO DE COMPRESSAO DO CONCRETO</t>
  </si>
  <si>
    <t xml:space="preserve">01.001.0410-A</t>
  </si>
  <si>
    <t xml:space="preserve">01.002.0001-0</t>
  </si>
  <si>
    <t xml:space="preserve">SONDAGEM ROTATIVA COM COROA DE WIDIA,EM SOLO,DIAMETRO AX,VER</t>
  </si>
  <si>
    <t xml:space="preserve">TICAL,INCLUSIVE DESLOCAMENTO DENTRO DO CANTEIRO E INSTALACAO</t>
  </si>
  <si>
    <t xml:space="preserve"> DA SONDA EM CADA FURO</t>
  </si>
  <si>
    <t xml:space="preserve">01.002.0001-A</t>
  </si>
  <si>
    <t xml:space="preserve">01.002.0002-0</t>
  </si>
  <si>
    <t xml:space="preserve">SONDAGEM ROTATIVA COM COROA DE WIDIA,EM SOLO,DIAMETRO AX,HOR</t>
  </si>
  <si>
    <t xml:space="preserve">IZONTAL,INCLUSIVE DESLOCAMENTO DENTRO DO CANTEIRO E INSTALAC</t>
  </si>
  <si>
    <t xml:space="preserve">AO DA SONDA EM CADA FURO</t>
  </si>
  <si>
    <t xml:space="preserve">01.002.0002-A</t>
  </si>
  <si>
    <t xml:space="preserve">01.002.0003-0</t>
  </si>
  <si>
    <t xml:space="preserve">SONDAGEM ROTATIVA COM COROA DE WIDIA,EM SOLO,DIAMETRO BX,VER</t>
  </si>
  <si>
    <t xml:space="preserve">01.002.0003-A</t>
  </si>
  <si>
    <t xml:space="preserve">01.002.0004-0</t>
  </si>
  <si>
    <t xml:space="preserve">SONDAGEM ROTATIVA COM COROA DE WIDIA,EM SOLO,DIAMETRO BX,HOR</t>
  </si>
  <si>
    <t xml:space="preserve">01.002.0004-A</t>
  </si>
  <si>
    <t xml:space="preserve">01.002.0005-0</t>
  </si>
  <si>
    <t xml:space="preserve">SONDAGEM ROTATIVA COM COROA DE WIDIA,EM SOLO,DIAMETRO NX,VER</t>
  </si>
  <si>
    <t xml:space="preserve">01.002.0005-A</t>
  </si>
  <si>
    <t xml:space="preserve">01.002.0006-0</t>
  </si>
  <si>
    <t xml:space="preserve">SONDAGEM ROTATIVA COM COROA DE WIDIA,EM SOLO,DIAMETRO NX,HOR</t>
  </si>
  <si>
    <t xml:space="preserve">01.002.0006-A</t>
  </si>
  <si>
    <t xml:space="preserve">01.002.0007-0</t>
  </si>
  <si>
    <t xml:space="preserve">SONDAGEM ROTATIVA COM COROA DE WIDIA,EM SOLO,DIAMETRO H,VERT</t>
  </si>
  <si>
    <t xml:space="preserve">ICAL,INCLUSIVE DESLOCAMENTO DENTRO DO CANTEIRO E INSTALACAO</t>
  </si>
  <si>
    <t xml:space="preserve">DA SONDA EM CADA FURO</t>
  </si>
  <si>
    <t xml:space="preserve">01.002.0007-A</t>
  </si>
  <si>
    <t xml:space="preserve">01.002.0008-0</t>
  </si>
  <si>
    <t xml:space="preserve">SONDAGEM ROTATIVA COM COROA DE WIDIA,EM SOLO,DIAMETRO H,HORI</t>
  </si>
  <si>
    <t xml:space="preserve">ZONTAL,INCLUSIVE DESLOCAMENTO DENTRO DO CANTEIRO E INSTALACA</t>
  </si>
  <si>
    <t xml:space="preserve">O DA SONDA EM CADA FURO</t>
  </si>
  <si>
    <t xml:space="preserve">01.002.0008-A</t>
  </si>
  <si>
    <t xml:space="preserve">01.002.0009-0</t>
  </si>
  <si>
    <t xml:space="preserve">SONDAGEM ROTATIVA COM COROA DE WIDIA,EM ALTERACAO DE ROCHA,D</t>
  </si>
  <si>
    <t xml:space="preserve">IAMETRO AX,VERTICAL,INCLUSIVE DESLOCAMENTO DENTRO DO CANTEIR</t>
  </si>
  <si>
    <t xml:space="preserve">O E INSTALACAO DA SONDA EM CADA FURO</t>
  </si>
  <si>
    <t xml:space="preserve">01.002.0009-A</t>
  </si>
  <si>
    <t xml:space="preserve">01.002.0010-0</t>
  </si>
  <si>
    <t xml:space="preserve">SONDAGEM ROTATIVA COM COROA DE WIDIA,EM ALTERACAO DE ROCHA,</t>
  </si>
  <si>
    <t xml:space="preserve">DIAMETRO BX,VERTICAL,INCLUSIVE DESLOCAMENTO DENTRO DO CANTEI</t>
  </si>
  <si>
    <t xml:space="preserve">RO E INSTALACAO DA SONDA EM CADA FURO</t>
  </si>
  <si>
    <t xml:space="preserve">01.002.0010-A</t>
  </si>
  <si>
    <t xml:space="preserve">01.002.0011-0</t>
  </si>
  <si>
    <t xml:space="preserve">DIAMETRO NX,VERTICAL,INCLUSIVE DESLOCAMENTO DENTRO DO CANTEI</t>
  </si>
  <si>
    <t xml:space="preserve">01.002.0011-A</t>
  </si>
  <si>
    <t xml:space="preserve">01.002.0012-0</t>
  </si>
  <si>
    <t xml:space="preserve">DIAMETRO H,VERTICAL,INCLUSIVE DESLOCAMENTO DENTRO DO CANTEIR</t>
  </si>
  <si>
    <t xml:space="preserve">01.002.0012-A</t>
  </si>
  <si>
    <t xml:space="preserve">01.002.0013-0</t>
  </si>
  <si>
    <t xml:space="preserve">SONDAGEM ROTATIVA COM COROA DE WIDIA,EM ROCHA SA,DIAMETRO AX</t>
  </si>
  <si>
    <t xml:space="preserve">,VERTICAL,INCLUSIVE DESLOCAMENTO DENTRO DO CANTEIRO E INSTAL</t>
  </si>
  <si>
    <t xml:space="preserve">ACAO DA SONDA EM CADA FURO</t>
  </si>
  <si>
    <t xml:space="preserve">01.002.0013-A</t>
  </si>
  <si>
    <t xml:space="preserve">01.002.0014-0</t>
  </si>
  <si>
    <t xml:space="preserve">SONDAGEM ROTATIVA COM COROA DE WIDIA,EM ROCHA SA,DIAMETRO BX</t>
  </si>
  <si>
    <t xml:space="preserve">,VERTICAL,INCLUSIVE DESLOCAMNETO DENTRO DO CANTEIRO E INSTAL</t>
  </si>
  <si>
    <t xml:space="preserve">01.002.0014-A</t>
  </si>
  <si>
    <t xml:space="preserve">01.002.0015-0</t>
  </si>
  <si>
    <t xml:space="preserve">SONDAGEM ROTATIVA COM COROA DE WIDIA,EM ROCHA SA,DIAMETRO NX</t>
  </si>
  <si>
    <t xml:space="preserve">01.002.0015-A</t>
  </si>
  <si>
    <t xml:space="preserve">01.002.0016-0</t>
  </si>
  <si>
    <t xml:space="preserve">SONDAGEM ROTATIVA COM COROA DE WIDIA,EM ROCHA SA,DIAMETRO H,</t>
  </si>
  <si>
    <t xml:space="preserve">VERTICAL,INCLUSIVE DESLOCAMENTO DENTRO DO CANTEIRO E INSTALA</t>
  </si>
  <si>
    <t xml:space="preserve">CAO DA SONDA EM CADA FURO</t>
  </si>
  <si>
    <t xml:space="preserve">01.002.0016-A</t>
  </si>
  <si>
    <t xml:space="preserve">01.002.0021-0</t>
  </si>
  <si>
    <t xml:space="preserve">PERFURACAO ROTATIVA COM COROA DE WIDIA,EM SOLO,DIAMETRO AX,V</t>
  </si>
  <si>
    <t xml:space="preserve">ERTICAL,INCLUSIVE DESLOCAMENTO DENTRO DO CANTEIRO E INSTALAC</t>
  </si>
  <si>
    <t xml:space="preserve">01.002.0021-A</t>
  </si>
  <si>
    <t xml:space="preserve">01.002.0022-0</t>
  </si>
  <si>
    <t xml:space="preserve">PERFURACAO ROTATIVA COM COROA DE WIDIA,EM SOLO,DIAMETRO AX,H</t>
  </si>
  <si>
    <t xml:space="preserve">ORIZONTAL,INCLUSIVE DESLOCAMENTO DENTRO DO CANTEIRO E INSTAL</t>
  </si>
  <si>
    <t xml:space="preserve">01.002.0022-A</t>
  </si>
  <si>
    <t xml:space="preserve">01.002.0023-0</t>
  </si>
  <si>
    <t xml:space="preserve">PERFURACAO ROTATIVA COM COROA DE WIDIA,EM SOLO,DIAMETRO BX,V</t>
  </si>
  <si>
    <t xml:space="preserve">01.002.0023-A</t>
  </si>
  <si>
    <t xml:space="preserve">01.002.0024-0</t>
  </si>
  <si>
    <t xml:space="preserve">PERFURACAO ROTATIVA COM COROA DE WIDIA,EM SOLO,DIAMETRO BX,H</t>
  </si>
  <si>
    <t xml:space="preserve">01.002.0024-A</t>
  </si>
  <si>
    <t xml:space="preserve">01.002.0025-0</t>
  </si>
  <si>
    <t xml:space="preserve">PERFURACAO ROTATIVA COM COROA DE WIDIA,EM SOLO,DIAMETRO NX,V</t>
  </si>
  <si>
    <t xml:space="preserve">01.002.0025-A</t>
  </si>
  <si>
    <t xml:space="preserve">01.002.0026-0</t>
  </si>
  <si>
    <t xml:space="preserve">PERFURACAO ROTATIVA COM COROA DE WIDIA,EM SOLO,DIAMETRO NX,H</t>
  </si>
  <si>
    <t xml:space="preserve">01.002.0026-A</t>
  </si>
  <si>
    <t xml:space="preserve">01.002.0027-0</t>
  </si>
  <si>
    <t xml:space="preserve">PERFURACAO ROTATIVA COM COROA DE WIDIA,EM SOLO,DIAMETRO H,VE</t>
  </si>
  <si>
    <t xml:space="preserve">RTICAL,INCLUSIVE DESLOCAMENTO DENTRO DO CANTEIRO E INSTALACA</t>
  </si>
  <si>
    <t xml:space="preserve">01.002.0027-A</t>
  </si>
  <si>
    <t xml:space="preserve">01.002.0028-0</t>
  </si>
  <si>
    <t xml:space="preserve">PERFURACAO ROTATIVA COM COROA DE WIDIA,EM SOLO,DIAMETRO H,HO</t>
  </si>
  <si>
    <t xml:space="preserve">RIZONTAL,INCLUSIVE DESLOCAMENTO DENTRO DO CANTEIRO E INSTALA</t>
  </si>
  <si>
    <t xml:space="preserve">01.002.0028-A</t>
  </si>
  <si>
    <t xml:space="preserve">01.002.0039-0</t>
  </si>
  <si>
    <t xml:space="preserve">PERFURACAO ROTATIVA COM COROA DE WIDIA,EM SOLO,DIAMETRO 5",V</t>
  </si>
  <si>
    <t xml:space="preserve">01.002.0039-A</t>
  </si>
  <si>
    <t xml:space="preserve">01.002.0041-0</t>
  </si>
  <si>
    <t xml:space="preserve">PERFURACAO ROTATIVA COM COROA DE WIDIA,EM SOLO,DIAMETRO 6",V</t>
  </si>
  <si>
    <t xml:space="preserve">01.002.0041-A</t>
  </si>
  <si>
    <t xml:space="preserve">01.002.0042-0</t>
  </si>
  <si>
    <t xml:space="preserve">PERFURACAO ROTATIVA COM COROA DE WIDIA,EM SOLO,DIAMETRO 8",V</t>
  </si>
  <si>
    <t xml:space="preserve">01.002.0042-A</t>
  </si>
  <si>
    <t xml:space="preserve">01.002.0043-0</t>
  </si>
  <si>
    <t xml:space="preserve">PERFURACAO ROTATIVA COM COROA DE WIDIA,EM SOLO,DIAMETRO 10",</t>
  </si>
  <si>
    <t xml:space="preserve">01.002.0043-A</t>
  </si>
  <si>
    <t xml:space="preserve">01.002.0044-0</t>
  </si>
  <si>
    <t xml:space="preserve">PERFURACAO ROTATIVA COM COROA DE WIDIA,EM SOLO,DIAMETRO 12",</t>
  </si>
  <si>
    <t xml:space="preserve">01.002.0044-A</t>
  </si>
  <si>
    <t xml:space="preserve">01.002.0045-0</t>
  </si>
  <si>
    <t xml:space="preserve">PERFURACAO ROTATIVA COM COROA DE WIDIA,EM SOLO,DIAMETRO 14",</t>
  </si>
  <si>
    <t xml:space="preserve">01.002.0045-A</t>
  </si>
  <si>
    <t xml:space="preserve">01.002.0046-0</t>
  </si>
  <si>
    <t xml:space="preserve">PERFURACAO ROTATIVA COM COROA DE WIDIA,EM SOLO,DIAMETRO 16",</t>
  </si>
  <si>
    <t xml:space="preserve">01.002.0046-A</t>
  </si>
  <si>
    <t xml:space="preserve">01.002.0060-0</t>
  </si>
  <si>
    <t xml:space="preserve">PERFURACAO ROTATIVA COM COROA DE WIDIA,EM ALTERACAO DE ROCHA</t>
  </si>
  <si>
    <t xml:space="preserve">,DIAMETRO AX,VERTICAL,INCLUSIVE DESLOCAMENTO DENTRO DO CANTE</t>
  </si>
  <si>
    <t xml:space="preserve">IRO E INSTALACAO DA SONDA EM CADA FURO</t>
  </si>
  <si>
    <t xml:space="preserve">01.002.0060-A</t>
  </si>
  <si>
    <t xml:space="preserve">01.002.0061-0</t>
  </si>
  <si>
    <t xml:space="preserve">,DIAMETRO BX,VERTICAL,INCLUSIVE DESLOCAMENTO DENTRO DO CANTE</t>
  </si>
  <si>
    <t xml:space="preserve">01.002.0061-A</t>
  </si>
  <si>
    <t xml:space="preserve">01.002.0062-0</t>
  </si>
  <si>
    <t xml:space="preserve">,DIAMETRO NX,VERTICAL,INCLUSIVE DESLOCAMENTO DENTRO DO CANTE</t>
  </si>
  <si>
    <t xml:space="preserve">01.002.0062-A</t>
  </si>
  <si>
    <t xml:space="preserve">01.002.0063-0</t>
  </si>
  <si>
    <t xml:space="preserve">PERFURACAO ROTATIVA COM COROA DE WIDIA,EM ALTERACAO EM ROCHA</t>
  </si>
  <si>
    <t xml:space="preserve">,DIAMETRO H,VERTICAL,INCLUSIVE DESLOCAMENTO DENTRO DO CANTEI</t>
  </si>
  <si>
    <t xml:space="preserve">01.002.0063-A</t>
  </si>
  <si>
    <t xml:space="preserve">01.002.0064-0</t>
  </si>
  <si>
    <t xml:space="preserve">,DIAMETRO 5",VERTICAL,INCLUSIVE DESLOCAMENTO DENTRO DO CANTE</t>
  </si>
  <si>
    <t xml:space="preserve">01.002.0064-A</t>
  </si>
  <si>
    <t xml:space="preserve">01.002.0065-0</t>
  </si>
  <si>
    <t xml:space="preserve">,DIAMETRO 6",VERTICAL,INCLUSIVE DESLOCAMENTO DENTRO DO CANTE</t>
  </si>
  <si>
    <t xml:space="preserve">01.002.0065-A</t>
  </si>
  <si>
    <t xml:space="preserve">01.002.0066-0</t>
  </si>
  <si>
    <t xml:space="preserve">,DIAMETRO 8",VERTICAL,INCLUSIVE DESLOCAMENTO DENTRO DO CANTE</t>
  </si>
  <si>
    <t xml:space="preserve">01.002.0066-A</t>
  </si>
  <si>
    <t xml:space="preserve">01.002.0067-0</t>
  </si>
  <si>
    <t xml:space="preserve">,DIAMETRO 10",VERTICAL,INCLUSIVE DESLOCAMENTO DENTRO DO CANT</t>
  </si>
  <si>
    <t xml:space="preserve">EIRO E INSTALACAO DA SONDA EM CADA FURO</t>
  </si>
  <si>
    <t xml:space="preserve">01.002.0067-A</t>
  </si>
  <si>
    <t xml:space="preserve">01.002.0068-0</t>
  </si>
  <si>
    <t xml:space="preserve">,DIAMETRO 12",VERTICAL,INCLUSIVE DESLOCAMENTO DENTRO DO CANT</t>
  </si>
  <si>
    <t xml:space="preserve">01.002.0068-A</t>
  </si>
  <si>
    <t xml:space="preserve">01.002.0069-0</t>
  </si>
  <si>
    <t xml:space="preserve">,DIAMETRO 14",VERTICAL,INCLUSIVE DESLOCAMENTO DENTRO DO CANT</t>
  </si>
  <si>
    <t xml:space="preserve">01.002.0069-A</t>
  </si>
  <si>
    <t xml:space="preserve">01.002.0070-0</t>
  </si>
  <si>
    <t xml:space="preserve">,DIAMETRO 16",VERTICAL,INCLUSIVE DESLOCAMENTO DENTRO DO CANT</t>
  </si>
  <si>
    <t xml:space="preserve">01.002.0070-A</t>
  </si>
  <si>
    <t xml:space="preserve">01.002.0075-0</t>
  </si>
  <si>
    <t xml:space="preserve">PERFURACAO ROTATIVA COM COROA DE WIDIA,EM ROCHA SA,DIAMETRO</t>
  </si>
  <si>
    <t xml:space="preserve">AX,VERTICAL,INCLUSIVE DESLOCAMENTO DENTRO DO CANTEIRO E INST</t>
  </si>
  <si>
    <t xml:space="preserve">ALACAO DA SONDA EM CADA FURO</t>
  </si>
  <si>
    <t xml:space="preserve">01.002.0075-A</t>
  </si>
  <si>
    <t xml:space="preserve">01.002.0076-0</t>
  </si>
  <si>
    <t xml:space="preserve">BX,VERTICAL,INCLUSIVE DESLOCAMENTO DENTRO DO CANTEIRO E INST</t>
  </si>
  <si>
    <t xml:space="preserve">01.002.0076-A</t>
  </si>
  <si>
    <t xml:space="preserve">01.002.0077-0</t>
  </si>
  <si>
    <t xml:space="preserve">NX,VERTICAL,INCLUSIVE DESLOCAMENTO DENTRO DO CANTEIRO E INST</t>
  </si>
  <si>
    <t xml:space="preserve">01.002.0077-A</t>
  </si>
  <si>
    <t xml:space="preserve">01.002.0078-0</t>
  </si>
  <si>
    <t xml:space="preserve">H,VERTICAL,INCLUSIVE DESLOCAMENTO DENTRO DO CANTEIRO E INSTA</t>
  </si>
  <si>
    <t xml:space="preserve">LACAO DA SONDA EM CADA FURO</t>
  </si>
  <si>
    <t xml:space="preserve">01.002.0078-A</t>
  </si>
  <si>
    <t xml:space="preserve">01.002.0079-0</t>
  </si>
  <si>
    <t xml:space="preserve">5",VERTICAL,INCLUSIVE DESLOCAMENTO DENTRO DO CANTEIRO E INST</t>
  </si>
  <si>
    <t xml:space="preserve">01.002.0079-A</t>
  </si>
  <si>
    <t xml:space="preserve">01.002.0080-0</t>
  </si>
  <si>
    <t xml:space="preserve">6",VERTICAL,INCLUSIVE DESLOCAMENTO DENTRO DO CANTEIRO E INST</t>
  </si>
  <si>
    <t xml:space="preserve">01.002.0080-A</t>
  </si>
  <si>
    <t xml:space="preserve">01.002.0081-0</t>
  </si>
  <si>
    <t xml:space="preserve">8",VERTICAL,INCLUSIVE DESLOCAMENTO DENTRO DO CANTEIRO E INST</t>
  </si>
  <si>
    <t xml:space="preserve">01.002.0081-A</t>
  </si>
  <si>
    <t xml:space="preserve">01.002.0082-0</t>
  </si>
  <si>
    <t xml:space="preserve">10",VERTICAL,INCLUSIVE DESLOCAMENTO DENTRO DO CANTEIRO E IN</t>
  </si>
  <si>
    <t xml:space="preserve">STALACAO DA SONDA EM CADA FURO</t>
  </si>
  <si>
    <t xml:space="preserve">01.002.0082-A</t>
  </si>
  <si>
    <t xml:space="preserve">01.002.0083-0</t>
  </si>
  <si>
    <t xml:space="preserve">12",VERTICAL,INCLUSIVE DESLOCAMENTO DENTRO DO CANTEIRO E IN</t>
  </si>
  <si>
    <t xml:space="preserve">01.002.0083-A</t>
  </si>
  <si>
    <t xml:space="preserve">01.002.0084-0</t>
  </si>
  <si>
    <t xml:space="preserve">14",VERTICAL,INCLUSIVE DESLOCAMENTO DENTRO DO CANTEIRO E IN</t>
  </si>
  <si>
    <t xml:space="preserve">01.002.0084-A</t>
  </si>
  <si>
    <t xml:space="preserve">01.002.0085-0</t>
  </si>
  <si>
    <t xml:space="preserve">16",VERTICAL,INCLUSIVE DESLOCAMENTO DENTRO DO CANTEIRO E IN</t>
  </si>
  <si>
    <t xml:space="preserve">01.002.0085-A</t>
  </si>
  <si>
    <t xml:space="preserve">01.003.0001-0</t>
  </si>
  <si>
    <t xml:space="preserve">SONDAGEM A PERCUSSAO,EM TERRENO COMUM,COM ENSAIO DE PENETRAC</t>
  </si>
  <si>
    <t xml:space="preserve">AO,DIAMETRO 3",INCLUSIVE DESLOCAMENTO DENTRO DO CANTEIRO E I</t>
  </si>
  <si>
    <t xml:space="preserve">NSTALACAO DA SONDA EM CADA FURO</t>
  </si>
  <si>
    <t xml:space="preserve">01.003.0001-A</t>
  </si>
  <si>
    <t xml:space="preserve">01.003.0002-0</t>
  </si>
  <si>
    <t xml:space="preserve">AO,DIAMETRO 4.1/2",INCLUSIVE DESLOCAMENTO DENTRO DO CANTEIRO</t>
  </si>
  <si>
    <t xml:space="preserve"> E INSTALACAO DA SONDA EM CADA FURO</t>
  </si>
  <si>
    <t xml:space="preserve">01.003.0002-A</t>
  </si>
  <si>
    <t xml:space="preserve">01.003.0003-0</t>
  </si>
  <si>
    <t xml:space="preserve">AO,DIAMETRO 6",INCLUSIVE DESLOCAMENTO DENTRO DO CANTEIRO E I</t>
  </si>
  <si>
    <t xml:space="preserve">01.003.0003-A</t>
  </si>
  <si>
    <t xml:space="preserve">01.003.0005-0</t>
  </si>
  <si>
    <t xml:space="preserve">AO,DIAMETRO 8",INCLUSIVE DESLOCAMENTO DENTRO DO CANTEIRO E I</t>
  </si>
  <si>
    <t xml:space="preserve">01.003.0005-A</t>
  </si>
  <si>
    <t xml:space="preserve">01.003.0006-0</t>
  </si>
  <si>
    <t xml:space="preserve">AO,DIAMETRO 10",INCLUSIVE DESLOCAMENTO DENTRO DO CANTEIRO E</t>
  </si>
  <si>
    <t xml:space="preserve">INSTALACAO DA SONDA EM CADA FURO</t>
  </si>
  <si>
    <t xml:space="preserve">01.003.0006-A</t>
  </si>
  <si>
    <t xml:space="preserve">01.003.0011-0</t>
  </si>
  <si>
    <t xml:space="preserve">SONDAGEM A PERCUSSAO,SOB LAMINA D'AGUA DE RIOS E LAGOAS,COM</t>
  </si>
  <si>
    <t xml:space="preserve">ENSAIO DE PENETRACAO,DIAMETRO 3",INCLUSIVE DESLOCAMENTO DENT</t>
  </si>
  <si>
    <t xml:space="preserve">RO DO CANTEIRO E INSTALACAO DA SONDA EM CADA FURO (VIDE ITEN</t>
  </si>
  <si>
    <t xml:space="preserve">S DE MOBILIZACAO E DESMOBILIZACAO NA FAMILIA 01.008)</t>
  </si>
  <si>
    <t xml:space="preserve">01.003.0011-A</t>
  </si>
  <si>
    <t xml:space="preserve">01.003.0012-0</t>
  </si>
  <si>
    <t xml:space="preserve">ENSAIO DE PENETRACAO,DIAMETRO 4.1/2",INCLUSIVE DESLOCAMENTO</t>
  </si>
  <si>
    <t xml:space="preserve">DENTRO DO CANTEIRO E INSTALACAO DA SONDA EM CADA FURO (VIDE</t>
  </si>
  <si>
    <t xml:space="preserve">ITENS DE MOBILIZACAO E DESMOBILIZACAO NA FAMILIA 01.008)</t>
  </si>
  <si>
    <t xml:space="preserve">01.003.0012-A</t>
  </si>
  <si>
    <t xml:space="preserve">01.003.0013-0</t>
  </si>
  <si>
    <t xml:space="preserve">ENSAIO DE PENETRACAO,DIAMETRO 6",INCLUSIVE DESLOCAMENTO DENT</t>
  </si>
  <si>
    <t xml:space="preserve">01.003.0013-A</t>
  </si>
  <si>
    <t xml:space="preserve">01.003.0021-0</t>
  </si>
  <si>
    <t xml:space="preserve">PERFURACAO A PERCUSSAO,EM TERRENO COMUM,DIAMETRO 3",INCLUSIV</t>
  </si>
  <si>
    <t xml:space="preserve">E DESLOCAMENTO DENTRO DO CANTEIRO E INSTALACAO DA SONDA EM C</t>
  </si>
  <si>
    <t xml:space="preserve">ADA FURO</t>
  </si>
  <si>
    <t xml:space="preserve">01.003.0021-A</t>
  </si>
  <si>
    <t xml:space="preserve">01.003.0022-0</t>
  </si>
  <si>
    <t xml:space="preserve">PERFURACAO A PERCUSSAO,EM TERRENO COMUM,DIAMETRO 4.1/2",INCL</t>
  </si>
  <si>
    <t xml:space="preserve">USIVE DESLOCAMENTO DENTRO DO CANTEIRO E INSTALACAO DA SONDA</t>
  </si>
  <si>
    <t xml:space="preserve">EM CADA FURO</t>
  </si>
  <si>
    <t xml:space="preserve">01.003.0022-A</t>
  </si>
  <si>
    <t xml:space="preserve">01.003.0023-0</t>
  </si>
  <si>
    <t xml:space="preserve">PERFURACAO A PERCUSSAO,EM TERRENO COMUM,DIAMETRO 6",INCLUSIV</t>
  </si>
  <si>
    <t xml:space="preserve">01.003.0023-A</t>
  </si>
  <si>
    <t xml:space="preserve">01.003.0029-0</t>
  </si>
  <si>
    <t xml:space="preserve">PERFURACAO A PERCUSSAO,EM TERRENO COMUM,DIAMETRO 8",INCLUSIV</t>
  </si>
  <si>
    <t xml:space="preserve">01.003.0029-A</t>
  </si>
  <si>
    <t xml:space="preserve">01.003.0030-0</t>
  </si>
  <si>
    <t xml:space="preserve">PERFURACAO A PERCUSSAO,EM TERRENO COMUM,DIAMETRO 10",INCLUSI</t>
  </si>
  <si>
    <t xml:space="preserve">VE DESLOCAMENTO DENTRO DO CANTEIRO E INSTALACAO DA SONDA EM</t>
  </si>
  <si>
    <t xml:space="preserve">CADA FURO</t>
  </si>
  <si>
    <t xml:space="preserve">01.003.0030-A</t>
  </si>
  <si>
    <t xml:space="preserve">01.003.0032-0</t>
  </si>
  <si>
    <t xml:space="preserve">PERFURACAO A PERCUSSAO,EM ROCHA ALTERADA,DIAMETRO 3",INCLUSI</t>
  </si>
  <si>
    <t xml:space="preserve">01.003.0032-A</t>
  </si>
  <si>
    <t xml:space="preserve">01.003.0034-0</t>
  </si>
  <si>
    <t xml:space="preserve">PERFURACAO A PERCUSSAO,EM ROCHA ALTERADA,DIAMETRO 4.1/2",INC</t>
  </si>
  <si>
    <t xml:space="preserve">LUSIVE DESLOCAMENTO DENTRO DO CANTEIRO E INSTALACAO DA SONDA</t>
  </si>
  <si>
    <t xml:space="preserve"> EM CADA FURO</t>
  </si>
  <si>
    <t xml:space="preserve">01.003.0034-A</t>
  </si>
  <si>
    <t xml:space="preserve">01.003.0036-0</t>
  </si>
  <si>
    <t xml:space="preserve">PERFURACAO A PERCUSSAO,EM ROCHA ALTERADA,DIAMETRO 6",INCLUSI</t>
  </si>
  <si>
    <t xml:space="preserve">01.003.0036-A</t>
  </si>
  <si>
    <t xml:space="preserve">01.003.0038-0</t>
  </si>
  <si>
    <t xml:space="preserve">PERFURACAO A PERCUSSAO,EM ROCHA ALTERADA,DIAMETRO 8",INCLUSI</t>
  </si>
  <si>
    <t xml:space="preserve">01.003.0038-A</t>
  </si>
  <si>
    <t xml:space="preserve">01.003.0040-0</t>
  </si>
  <si>
    <t xml:space="preserve">PERFURACAO A PERCUSSAO,EM ROCHA ALTERADA,DIAMETRO 10",INCLUS</t>
  </si>
  <si>
    <t xml:space="preserve">IVE DESLOCAMENTO DENTRO DO CANTEIRO E INSTALACAO DA SONDA EM</t>
  </si>
  <si>
    <t xml:space="preserve"> CADA FURO</t>
  </si>
  <si>
    <t xml:space="preserve">01.003.0040-A</t>
  </si>
  <si>
    <t xml:space="preserve">01.003.0050-0</t>
  </si>
  <si>
    <t xml:space="preserve">PERFURACAO COM "WAGON DRILL" DIAMETRO ATE 2.1/2",EM GRANITO</t>
  </si>
  <si>
    <t xml:space="preserve">OU GNAISSE,INCLUSIVE AR COMPRIMIDO</t>
  </si>
  <si>
    <t xml:space="preserve">01.003.0050-A</t>
  </si>
  <si>
    <t xml:space="preserve">01.003.0052-0</t>
  </si>
  <si>
    <t xml:space="preserve">PERFURACAO COM "WAGON DRILL" PESADO,DIAMETRO ATE 4.1/2",EM G</t>
  </si>
  <si>
    <t xml:space="preserve">RANITO OU GNAISSE,INCLUSIVE AR COMPRIMIDO</t>
  </si>
  <si>
    <t xml:space="preserve">01.003.0052-A</t>
  </si>
  <si>
    <t xml:space="preserve">01.003.0054-0</t>
  </si>
  <si>
    <t xml:space="preserve">PERFURACAO COM EQUIPAMENTO DE AR COMPRIMIDO,DIAMETRO ATE 1.1</t>
  </si>
  <si>
    <t xml:space="preserve">/4",EM GRANITO OU GNAISSE,ADMITINDO UMA PRODUCAO MEDIA BRUTA</t>
  </si>
  <si>
    <t xml:space="preserve"> EM TORNO DE 2,00M/H</t>
  </si>
  <si>
    <t xml:space="preserve">01.003.0054-A</t>
  </si>
  <si>
    <t xml:space="preserve">01.003.0056-0</t>
  </si>
  <si>
    <t xml:space="preserve"> EM TORNO DE 0,50M/H</t>
  </si>
  <si>
    <t xml:space="preserve">01.003.0056-A</t>
  </si>
  <si>
    <t xml:space="preserve">01.004.0001-0</t>
  </si>
  <si>
    <t xml:space="preserve">SONDAGEM ROTATIVA COM COROA DE DIAMANTE,EM ALTERACAO DE ROCH</t>
  </si>
  <si>
    <t xml:space="preserve">A,DIAMETRO EX(35MM),INCLUSIVE DESLOCAMENTO DENTRO DO CANTEIR</t>
  </si>
  <si>
    <t xml:space="preserve">01.004.0001-A</t>
  </si>
  <si>
    <t xml:space="preserve">01.004.0002-0</t>
  </si>
  <si>
    <t xml:space="preserve">A,DIAMETRO AWG(45MM),INCLUSIVE DESLOCAMENTO DENTRO DO CANTEI</t>
  </si>
  <si>
    <t xml:space="preserve">01.004.0002-A</t>
  </si>
  <si>
    <t xml:space="preserve">01.004.0003-0</t>
  </si>
  <si>
    <t xml:space="preserve">A,DIAMETRO BWG(60MM),INCLUSIVE DESLOCAMENTO DENTRO DO CANTEI</t>
  </si>
  <si>
    <t xml:space="preserve">01.004.0003-A</t>
  </si>
  <si>
    <t xml:space="preserve">01.004.0004-0</t>
  </si>
  <si>
    <t xml:space="preserve">A,DIAMETRO NWG(75MM),INCLUSIVE DESLOCAMENTO DENTRO DO CANTEI</t>
  </si>
  <si>
    <t xml:space="preserve">01.004.0004-A</t>
  </si>
  <si>
    <t xml:space="preserve">01.004.0005-0</t>
  </si>
  <si>
    <t xml:space="preserve">A,DIAMETRO HWG(100MM),INCLUSIVE DESLOCAMENTO DENTRO DO CANTE</t>
  </si>
  <si>
    <t xml:space="preserve">01.004.0005-A</t>
  </si>
  <si>
    <t xml:space="preserve">01.004.0011-0</t>
  </si>
  <si>
    <t xml:space="preserve">A,DIAMETRO DE SW,INCLUSIVE DESLOCAMENTO DENTRO DO CANTEIRO E</t>
  </si>
  <si>
    <t xml:space="preserve"> INSTALACAO DE SONDA EM CADA FURO</t>
  </si>
  <si>
    <t xml:space="preserve">01.004.0011-A</t>
  </si>
  <si>
    <t xml:space="preserve">01.004.0012-0</t>
  </si>
  <si>
    <t xml:space="preserve">SONDAGEM ROTATIVA COM COROA DE DIAMANTE,EM ROCHA SA,DIAMETRO</t>
  </si>
  <si>
    <t xml:space="preserve"> EX(35MM),INCLUSIVE DESLOCAMENTO DENTRO DO CANTEIRO E INSTAL</t>
  </si>
  <si>
    <t xml:space="preserve">01.004.0012-A</t>
  </si>
  <si>
    <t xml:space="preserve">01.004.0013-0</t>
  </si>
  <si>
    <t xml:space="preserve"> AWG(45MM),INCLUSIVE DESLOCAMENTO DENTRO DO CANTEIRO E INSTA</t>
  </si>
  <si>
    <t xml:space="preserve">01.004.0013-A</t>
  </si>
  <si>
    <t xml:space="preserve">01.004.0014-0</t>
  </si>
  <si>
    <t xml:space="preserve"> BWG(60MM),INCLUSIVE DESLOCAMENTO DENTRO DO CANTEIRO E INSTA</t>
  </si>
  <si>
    <t xml:space="preserve">01.004.0014-A</t>
  </si>
  <si>
    <t xml:space="preserve">01.004.0015-0</t>
  </si>
  <si>
    <t xml:space="preserve"> NWG(75MM),INCLUSIVE DESLOCAMENTO DENTRO DO CANTEIRO E INSTA</t>
  </si>
  <si>
    <t xml:space="preserve">01.004.0015-A</t>
  </si>
  <si>
    <t xml:space="preserve">01.004.0016-0</t>
  </si>
  <si>
    <t xml:space="preserve"> HWG(100MM),INCLUSIVE DESLOCAMENTO DENTRO DO CANTEIRO E INST</t>
  </si>
  <si>
    <t xml:space="preserve">01.004.0016-A</t>
  </si>
  <si>
    <t xml:space="preserve">01.004.0017-0</t>
  </si>
  <si>
    <t xml:space="preserve">SONDAGEM ROTATIVA COM COROA DE DIAMANTE,ROCHA SA,DIAMETRO DE</t>
  </si>
  <si>
    <t xml:space="preserve"> SW, INCLUSIVE DESLOCAMENTO DENTRO DO CANTEIRO E INSTALACAO</t>
  </si>
  <si>
    <t xml:space="preserve">01.004.0017-A</t>
  </si>
  <si>
    <t xml:space="preserve">01.004.0021-0</t>
  </si>
  <si>
    <t xml:space="preserve">PERFURACAO ROTATIVA COM COROA DE DIAMANTE,EM ALTERACAO DE RO</t>
  </si>
  <si>
    <t xml:space="preserve">CHA,DIAMETRO EX(35MM),INCLUSIVE DESLOCAMENTO DENTRO DO CANTE</t>
  </si>
  <si>
    <t xml:space="preserve">01.004.0021-A</t>
  </si>
  <si>
    <t xml:space="preserve">01.004.0022-0</t>
  </si>
  <si>
    <t xml:space="preserve">CHA,DIAMETRO AWG(45MM),INCLUSIVE DESLOCAMENTO DENTRO DO CANT</t>
  </si>
  <si>
    <t xml:space="preserve">01.004.0022-A</t>
  </si>
  <si>
    <t xml:space="preserve">01.004.0023-0</t>
  </si>
  <si>
    <t xml:space="preserve">CHA,DIAMETRO BWG(60MM),INCLUSIVE DESLOCAMENTO DENTRO DO CANT</t>
  </si>
  <si>
    <t xml:space="preserve">01.004.0023-A</t>
  </si>
  <si>
    <t xml:space="preserve">01.004.0024-0</t>
  </si>
  <si>
    <t xml:space="preserve">CHA,DIAMETRO NWG(75MM),INCLUSIVE DESLOCAMENTO DENTRO DO CANT</t>
  </si>
  <si>
    <t xml:space="preserve">01.004.0024-A</t>
  </si>
  <si>
    <t xml:space="preserve">01.004.0025-0</t>
  </si>
  <si>
    <t xml:space="preserve">CHA,DIAMETRO HWG(100MM),INCLUSIVE DESLOCAMENTO DENTRO DO CAN</t>
  </si>
  <si>
    <t xml:space="preserve">TEIRO E INSTALACAO DA SONDA EM CADA FURO</t>
  </si>
  <si>
    <t xml:space="preserve">01.004.0025-A</t>
  </si>
  <si>
    <t xml:space="preserve">01.004.0031-0</t>
  </si>
  <si>
    <t xml:space="preserve">CHA DIAMETRO SW,INCLUSIVE DESLOCAMENTO DENTRO DO CANTEIRO E</t>
  </si>
  <si>
    <t xml:space="preserve">01.004.0031-A</t>
  </si>
  <si>
    <t xml:space="preserve">01.004.0035-0</t>
  </si>
  <si>
    <t xml:space="preserve">PERFURACAO ROTATIVA COM COROA DE DIAMANTE,EM ROCHA SA,DIAMET</t>
  </si>
  <si>
    <t xml:space="preserve">RO EX(35MM),INCLUSIVE DESLOCAMENTO DENTRO DO CANTEIRO E INST</t>
  </si>
  <si>
    <t xml:space="preserve">01.004.0035-A</t>
  </si>
  <si>
    <t xml:space="preserve">01.004.0037-0</t>
  </si>
  <si>
    <t xml:space="preserve">RO AWG(45MM),INCLUSIVE DESLOCAMENTO DENTRO DO CANTEIRO E INS</t>
  </si>
  <si>
    <t xml:space="preserve">TALACAO DA SONDA EM CADA FURO</t>
  </si>
  <si>
    <t xml:space="preserve">01.004.0037-A</t>
  </si>
  <si>
    <t xml:space="preserve">01.004.0039-0</t>
  </si>
  <si>
    <t xml:space="preserve">RO BWG(60MM),INCLUSIVE DESLOCAMENTO DENTRO DO CANTEIRO E INS</t>
  </si>
  <si>
    <t xml:space="preserve">01.004.0039-A</t>
  </si>
  <si>
    <t xml:space="preserve">01.004.0041-0</t>
  </si>
  <si>
    <t xml:space="preserve">RO NWG(75MM),INCLUSIVE DESLOCAMENTO DENTRO DO CANTEIRO E INS</t>
  </si>
  <si>
    <t xml:space="preserve">01.004.0041-A</t>
  </si>
  <si>
    <t xml:space="preserve">01.004.0043-0</t>
  </si>
  <si>
    <t xml:space="preserve">RO HWG(100MM),INCLUSIVE DESLOCAMENTO DENTRO DO CANTEIRO E IN</t>
  </si>
  <si>
    <t xml:space="preserve">01.004.0043-A</t>
  </si>
  <si>
    <t xml:space="preserve">01.004.0045-0</t>
  </si>
  <si>
    <t xml:space="preserve">RO SW,INCLUSIVE DESLOCAMENTO DENTRO DO CANTEIRO E INSTALACAO</t>
  </si>
  <si>
    <t xml:space="preserve">01.004.0045-A</t>
  </si>
  <si>
    <t xml:space="preserve">01.004.0070-0</t>
  </si>
  <si>
    <t xml:space="preserve">PERFURACAO ROTATIVA COM COROA DE DIAMANTE EM CONCRETO,COM DI</t>
  </si>
  <si>
    <t xml:space="preserve">AMETRO DE 45MM(2"),INCLUSIVE DESLOCAMENTO DENTRO DO CANTEIRO</t>
  </si>
  <si>
    <t xml:space="preserve">01.004.0070-A</t>
  </si>
  <si>
    <t xml:space="preserve">01.004.0073-0</t>
  </si>
  <si>
    <t xml:space="preserve">AMETRO DE 75MM(3"),INCLUSIVE DESLOCAMENTO DENTRO DO CANTEIRO</t>
  </si>
  <si>
    <t xml:space="preserve">01.004.0073-A</t>
  </si>
  <si>
    <t xml:space="preserve">01.004.0075-0</t>
  </si>
  <si>
    <t xml:space="preserve">AMETRO DE 100MM(4"),INCLUSIVE DESLOCAMENTO DENTRO DO CANTEIR</t>
  </si>
  <si>
    <t xml:space="preserve">01.004.0075-A</t>
  </si>
  <si>
    <t xml:space="preserve">01.004.0079-0</t>
  </si>
  <si>
    <t xml:space="preserve">AMETRO DE 150MM(6"),INCLUSIVE DESLOCAMENTO DENTRO DO CANTEIR</t>
  </si>
  <si>
    <t xml:space="preserve">01.004.0079-A</t>
  </si>
  <si>
    <t xml:space="preserve">01.004.0100-0</t>
  </si>
  <si>
    <t xml:space="preserve">EXECUCAO DE SONDAGEM ELETRICA VERTICAL(SEV),INCLUSIVE O PROC</t>
  </si>
  <si>
    <t xml:space="preserve">ESSAMENTO E INTERPRETACAO DOS PERFIS,BEM COMO A APRESENTACAO</t>
  </si>
  <si>
    <t xml:space="preserve"> DOS RESULTADOS EM PAPEL E EM MEIO DIGITAL</t>
  </si>
  <si>
    <t xml:space="preserve">01.004.0100-A</t>
  </si>
  <si>
    <t xml:space="preserve">01.004.0105-0</t>
  </si>
  <si>
    <t xml:space="preserve">EXECUCAO DE LINHA DE PROSPECCAO GEOFISICA PELO METODO DE CAM</t>
  </si>
  <si>
    <t xml:space="preserve">INHAMENTO ELETRICO,INCLUSIVE O PROCESSAMENTO E INTERPRETACAO</t>
  </si>
  <si>
    <t xml:space="preserve"> DAS SECOES BEM COMO A APRESENTACAO DOS RESULTADOS(SECOES OR</t>
  </si>
  <si>
    <t xml:space="preserve">IGINAIS E INTERPRETADAS),EM PAPEL E EM MEIO DIGITAL</t>
  </si>
  <si>
    <t xml:space="preserve">01.004.0105-A</t>
  </si>
  <si>
    <t xml:space="preserve">01.004.0110-0</t>
  </si>
  <si>
    <t xml:space="preserve">EXECUCAO DE LINHA DE PROSPECCAO SISMICA PELO METODO DE REFLE</t>
  </si>
  <si>
    <t xml:space="preserve">XAO,UTILIZANDO MARTELO OU EXPLOSIVO COMO FONTE GERADORA DO P</t>
  </si>
  <si>
    <t xml:space="preserve">ULSO SISMICO,INCLUSIVE A APRESENTACAO DO RELATORIO COM OS DA</t>
  </si>
  <si>
    <t xml:space="preserve">DOS,EM PAPEL E EM MEIO DIGITAL,EXCLUSIVE O PROCESSAMENTO E I</t>
  </si>
  <si>
    <t xml:space="preserve">NTERPRETACAO DOS DADOS</t>
  </si>
  <si>
    <t xml:space="preserve">01.004.0110-A</t>
  </si>
  <si>
    <t xml:space="preserve">01.004.0115-0</t>
  </si>
  <si>
    <t xml:space="preserve">EXECUCAO DE LINHA DE PROSPECCAO SISMICA PELO METODO DE REFRA</t>
  </si>
  <si>
    <t xml:space="preserve">CAO,UTILIZANDO MARTELO OU EXPLOSIVO COMO FONTE GERADORA DO P</t>
  </si>
  <si>
    <t xml:space="preserve">01.004.0115-A</t>
  </si>
  <si>
    <t xml:space="preserve">01.004.0120-0</t>
  </si>
  <si>
    <t xml:space="preserve">EXECUCAO DE LINHA DE PROSPECCAO POR RADAR DE PENETRACAO NO S</t>
  </si>
  <si>
    <t xml:space="preserve">OLO(GPR),INCLUSIVE A APRESENTACAO DO RELATORIO COM AS SECOES</t>
  </si>
  <si>
    <t xml:space="preserve"> PROCESSADAS,EM PAPEL E EM MEIO DIGITAL,EXCLUSIVE O PROCESSA</t>
  </si>
  <si>
    <t xml:space="preserve">MENTO E INTERPRETACAO DOS DADOS</t>
  </si>
  <si>
    <t xml:space="preserve">01.004.0120-A</t>
  </si>
  <si>
    <t xml:space="preserve">01.004.0125-0</t>
  </si>
  <si>
    <t xml:space="preserve">INTERPRETACAO DE DADOS DE RADAR DE PENETRACAO NO SOLO(GPR),I</t>
  </si>
  <si>
    <t xml:space="preserve">NCLUSIVE A ANALISE DE SECOES MIGRADAS E NAO MIGRADAS E APRES</t>
  </si>
  <si>
    <t xml:space="preserve">ENTACAO DO RELATORIO COM AS SECOES INTERPRETADAS,EM PAPEL E</t>
  </si>
  <si>
    <t xml:space="preserve">EM MEIO DIGITAL</t>
  </si>
  <si>
    <t xml:space="preserve">01.004.0125-A</t>
  </si>
  <si>
    <t xml:space="preserve">01.004.0130-0</t>
  </si>
  <si>
    <t xml:space="preserve">PROCESSAMENTO DE DADOS DE RADAR DE PENETRACAO NO SOLO(GPR),I</t>
  </si>
  <si>
    <t xml:space="preserve">NCLUSIVE CORRECAO TOPOGRAFICA,FILTROS,GANHOS E MIGRACAO,ATRA</t>
  </si>
  <si>
    <t xml:space="preserve">VES DE SOFTWARES PARA ESSE FIM,E A APRESENTACAO DO RELATORIO</t>
  </si>
  <si>
    <t xml:space="preserve"> COM AS SECOES PROCESSADAS,EM PAPEL E EM MEIO DIGITAL</t>
  </si>
  <si>
    <t xml:space="preserve">01.004.0130-A</t>
  </si>
  <si>
    <t xml:space="preserve">01.004.0135-0</t>
  </si>
  <si>
    <t xml:space="preserve">INTERPRETACAO DE LINHA SISMICA DE REFLEXAO,INCLUSIVE A ANALI</t>
  </si>
  <si>
    <t xml:space="preserve">SE DE SECOES MIGRADAS E NAO MIGRADAS E A APRESENTACAO DO REL</t>
  </si>
  <si>
    <t xml:space="preserve">ATORIO COM AS SECOES INTERPRETADAS,EM PAPEL E EM MEIO DIGITA</t>
  </si>
  <si>
    <t xml:space="preserve">L</t>
  </si>
  <si>
    <t xml:space="preserve">01.004.0135-A</t>
  </si>
  <si>
    <t xml:space="preserve">01.004.0140-0</t>
  </si>
  <si>
    <t xml:space="preserve">PROCESSAMENTO DE LINHA SISMICA DE REFRACAO,INCLUSIVE CORRECA</t>
  </si>
  <si>
    <t xml:space="preserve">O TOPOGRAFICA,FILTROS,GANHOS,ANALISES DE VELOCIDADE E MIGRAC</t>
  </si>
  <si>
    <t xml:space="preserve">AO,ATRAVES DE SOFTWARES ESPECIFICOS PARA ESTE FIM,E A APRESE</t>
  </si>
  <si>
    <t xml:space="preserve">NTACAO DO RELATORIO COM AS SECOES PROCESSADAS EM PAPEL E EM</t>
  </si>
  <si>
    <t xml:space="preserve">MEIO DIGITAL</t>
  </si>
  <si>
    <t xml:space="preserve">01.004.0140-A</t>
  </si>
  <si>
    <t xml:space="preserve">01.004.0145-0</t>
  </si>
  <si>
    <t xml:space="preserve">PROCESSAMENTO E INTERPRETACAO DE LINHA SISMICA DE REFRACAO,I</t>
  </si>
  <si>
    <t xml:space="preserve">NCLUSIVE A APRESENTACAO DE RELATORIO COM AS SECOES PROCESSAD</t>
  </si>
  <si>
    <t xml:space="preserve">AS E INTERPRETADAS,EM PAPEL E EM MEIO DIGITAL</t>
  </si>
  <si>
    <t xml:space="preserve">01.004.0145-A</t>
  </si>
  <si>
    <t xml:space="preserve">01.005.0001-0</t>
  </si>
  <si>
    <t xml:space="preserve">PREPARO MANUAL DE TERRENO,COMPREENDENDO ACERTO,RASPAGEM EVEN</t>
  </si>
  <si>
    <t xml:space="preserve">TUALMENTE ATE 0.30M DE PROFUNDIDADE E AFASTAMENTO LATERAL DO</t>
  </si>
  <si>
    <t xml:space="preserve"> MATERIAL EXCEDENTE,EXCLUSIVE COMPACTACAO</t>
  </si>
  <si>
    <t xml:space="preserve">M2</t>
  </si>
  <si>
    <t xml:space="preserve">01.005.0001-A</t>
  </si>
  <si>
    <t xml:space="preserve">01.005.0003-0</t>
  </si>
  <si>
    <t xml:space="preserve"> MATERIAL EXCEDENTE,INCLUSIVE COMPACTACAO MECANICA</t>
  </si>
  <si>
    <t xml:space="preserve">01.005.0003-A</t>
  </si>
  <si>
    <t xml:space="preserve">01.005.0004-0</t>
  </si>
  <si>
    <t xml:space="preserve">TUAL ATE 0.30M DE PROFUNDIDADE E AFASTAMENTO LATERAL DO MATE</t>
  </si>
  <si>
    <t xml:space="preserve">RIAL EXCEDENTE,INCLUSIVE COMPACTACAO MANUAL</t>
  </si>
  <si>
    <t xml:space="preserve">01.005.0004-A</t>
  </si>
  <si>
    <t xml:space="preserve">01.005.0005-0</t>
  </si>
  <si>
    <t xml:space="preserve">ROCADO EM VEGETACAO ESPESSA,COM EMPILHAMENTO LATERAL E QUEIM</t>
  </si>
  <si>
    <t xml:space="preserve">A DOS RESIDUOS</t>
  </si>
  <si>
    <t xml:space="preserve">01.005.0005-A</t>
  </si>
  <si>
    <t xml:space="preserve">01.005.0006-0</t>
  </si>
  <si>
    <t xml:space="preserve">ROCADO EM VEGETACAO RALA,COM EMPILHAMENTO LATERAL E QUEIMA D</t>
  </si>
  <si>
    <t xml:space="preserve">OS RESIDUOS</t>
  </si>
  <si>
    <t xml:space="preserve">01.005.0006-A</t>
  </si>
  <si>
    <t xml:space="preserve">01.005.0007-0</t>
  </si>
  <si>
    <t xml:space="preserve">ROCADO A FOICE E MACHADO EM MATA DE PEQUENO PORTE E QUEIMA D</t>
  </si>
  <si>
    <t xml:space="preserve">OS RESIDUOS SEM DESTOCAMENTO OU REMOCAO</t>
  </si>
  <si>
    <t xml:space="preserve">01.005.0007-A</t>
  </si>
  <si>
    <t xml:space="preserve">01.005.0008-0</t>
  </si>
  <si>
    <t xml:space="preserve">DESTOCAMENTO DE ARVORES DE PORTE MEDIO E RAIZES PROFUNDAS,SE</t>
  </si>
  <si>
    <t xml:space="preserve">M REMOCAO E AUXILIO MECANICO</t>
  </si>
  <si>
    <t xml:space="preserve">01.005.0008-A</t>
  </si>
  <si>
    <t xml:space="preserve">01.005.0009-0</t>
  </si>
  <si>
    <t xml:space="preserve">ABERTURA DE PICADA,EM ENCOSTA,EM TERRENO DE VEGETACAO DENSA</t>
  </si>
  <si>
    <t xml:space="preserve">01.005.0009-A</t>
  </si>
  <si>
    <t xml:space="preserve">01.005.0013-0</t>
  </si>
  <si>
    <t xml:space="preserve">ABERTURA DE PICADAS EM TERRENO COM VEGETACAO QUE POSSIBILITE</t>
  </si>
  <si>
    <t xml:space="preserve"> O USO APENAS DE FACAO E FOICE</t>
  </si>
  <si>
    <t xml:space="preserve">KM</t>
  </si>
  <si>
    <t xml:space="preserve">01.005.0013-A</t>
  </si>
  <si>
    <t xml:space="preserve">01.005.0014-0</t>
  </si>
  <si>
    <t xml:space="preserve">ABERTURA DE PICADAS EM TERRENO QUE EXIJA ALEM DO USO DE FACA</t>
  </si>
  <si>
    <t xml:space="preserve">O E FOICE,TAMBEM MACHADO E MOTOSSERRA</t>
  </si>
  <si>
    <t xml:space="preserve">01.005.0014-A</t>
  </si>
  <si>
    <t xml:space="preserve">01.005.0020-0</t>
  </si>
  <si>
    <t xml:space="preserve">SUAVIZACAO E RECONFORMACAO MANUAL DE TALUDES,COM PEQUENO DES</t>
  </si>
  <si>
    <t xml:space="preserve">MATAMENTO E ALTURA MEDIA DE 0,50M</t>
  </si>
  <si>
    <t xml:space="preserve">01.005.0020-A</t>
  </si>
  <si>
    <t xml:space="preserve">01.005.0021-0</t>
  </si>
  <si>
    <t xml:space="preserve">MATAMENTO E ALTURA MEDIA DE 1,00M</t>
  </si>
  <si>
    <t xml:space="preserve">01.005.0021-A</t>
  </si>
  <si>
    <t xml:space="preserve">01.005.0022-0</t>
  </si>
  <si>
    <t xml:space="preserve">MATAMENTO E ALTURA MEDIA DE 1,50M</t>
  </si>
  <si>
    <t xml:space="preserve">01.005.0022-A</t>
  </si>
  <si>
    <t xml:space="preserve">01.006.0001-0</t>
  </si>
  <si>
    <t xml:space="preserve">DESTOCAMENTO MECANICO DE TOCOS DE ATE 0,30M DE DIAMETRO</t>
  </si>
  <si>
    <t xml:space="preserve">01.006.0001-A</t>
  </si>
  <si>
    <t xml:space="preserve">01.006.0002-0</t>
  </si>
  <si>
    <t xml:space="preserve">DESTOCAMENTO MECANICO DE TOCOS DE 0,30 A 0,50M DE DIAMETRO</t>
  </si>
  <si>
    <t xml:space="preserve">01.006.0002-A</t>
  </si>
  <si>
    <t xml:space="preserve">01.006.0003-0</t>
  </si>
  <si>
    <t xml:space="preserve">DESTOCAMENTO MECANICO DE TOCOS MAIORES QUE O,50M DE DIAMETRO</t>
  </si>
  <si>
    <t xml:space="preserve">01.006.0003-A</t>
  </si>
  <si>
    <t xml:space="preserve">01.006.0004-0</t>
  </si>
  <si>
    <t xml:space="preserve">DESMATAMENTO E LIMPEZA DE TERRENOS COM TRATOR DE ESTEIRAS CO</t>
  </si>
  <si>
    <t xml:space="preserve">M POTENCIA EM TORNO DE 200CV</t>
  </si>
  <si>
    <t xml:space="preserve">01.006.0004-A</t>
  </si>
  <si>
    <t xml:space="preserve">01.006.0010-0</t>
  </si>
  <si>
    <t xml:space="preserve">REGULARIZACAO DE TERRENO COM TRATOR EM TORNO DE 80CV,COMPREE</t>
  </si>
  <si>
    <t xml:space="preserve">NDENDO ACERTO,RASPAGEM EVENTUALMENTE ATE 0,30M DE PROFUNDIDA</t>
  </si>
  <si>
    <t xml:space="preserve">DE E AFASTAMENTO LATERAL DO MATERIAL EXCEDENTE</t>
  </si>
  <si>
    <t xml:space="preserve">01.007.0010-0</t>
  </si>
  <si>
    <t xml:space="preserve">MONTAGEM E DESMONTAGEM DE UM CONJUNTO DE BOMBAS (15CV) PARA</t>
  </si>
  <si>
    <t xml:space="preserve">ATE 70,00M DE COLETORES (INCLUSIVE ESTES)</t>
  </si>
  <si>
    <t xml:space="preserve">01.007.0010-A</t>
  </si>
  <si>
    <t xml:space="preserve">01.007.0020-0</t>
  </si>
  <si>
    <t xml:space="preserve">CRAVACAO E RETIRADA DE UMA PONTEIRA FILTRANTE</t>
  </si>
  <si>
    <t xml:space="preserve">01.007.0020-A</t>
  </si>
  <si>
    <t xml:space="preserve">01.007.0025-0</t>
  </si>
  <si>
    <t xml:space="preserve">OPERACAO E MANUTENCAO DO SISTEMA,EXCLUSIVE ENERGIA ELETRICA,</t>
  </si>
  <si>
    <t xml:space="preserve">PELO TEMPO CORRIDO DE EMPREGO NA OBRA</t>
  </si>
  <si>
    <t xml:space="preserve">DIA</t>
  </si>
  <si>
    <t xml:space="preserve">01.007.0025-A</t>
  </si>
  <si>
    <t xml:space="preserve">01.007.0030-0</t>
  </si>
  <si>
    <t xml:space="preserve">ENERGIA CONSUMIDA PELO SISTEMA,MEDIDA PELA POTENCIA INSTALAD</t>
  </si>
  <si>
    <t xml:space="preserve">A E PELO TEMPO DE FUNCIONAMENTO</t>
  </si>
  <si>
    <t xml:space="preserve">CV X H</t>
  </si>
  <si>
    <t xml:space="preserve">01.007.0030-A</t>
  </si>
  <si>
    <t xml:space="preserve">01.007.0080-0</t>
  </si>
  <si>
    <t xml:space="preserve">POCO ARTESIANO,PROFUNDIDADE ATE 50 METROS,INCLUSIVE PERFURAC</t>
  </si>
  <si>
    <t xml:space="preserve">AO,INSTALACAO E ANALISE DA AGUA,EXCLUSIVE MOTOBOMBA</t>
  </si>
  <si>
    <t xml:space="preserve">01.007.0080-A</t>
  </si>
  <si>
    <t xml:space="preserve">01.007.0081-0</t>
  </si>
  <si>
    <t xml:space="preserve">POCO ARTESIANO PROFUNDO,PROFUNDIDADE DE 51 METROS ATE 100 ME</t>
  </si>
  <si>
    <t xml:space="preserve">TROS,INCLUSIVE PERFURACAO,REVESTIMENTO E ANALISE DA AGUA,EXC</t>
  </si>
  <si>
    <t xml:space="preserve">LUSIVE MOTOBOMBA</t>
  </si>
  <si>
    <t xml:space="preserve">01.007.0081-A</t>
  </si>
  <si>
    <t xml:space="preserve">01.008.0050-0</t>
  </si>
  <si>
    <t xml:space="preserve">MOBILIZACAO E DESMOBILIZACAO DE EQUIPAMENTO E EQUIPE DE SOND</t>
  </si>
  <si>
    <t xml:space="preserve">AGEM E PERFURACAO A PERCUSSAO,COM TRANSPORTE ATE 50KM</t>
  </si>
  <si>
    <t xml:space="preserve">01.008.0050-A</t>
  </si>
  <si>
    <t xml:space="preserve">01.008.0100-0</t>
  </si>
  <si>
    <t xml:space="preserve">AGEM E PERFURACAO A PERCUSSAO,COM TRANSPORTE DE 51 A 100KM</t>
  </si>
  <si>
    <t xml:space="preserve">01.008.0100-A</t>
  </si>
  <si>
    <t xml:space="preserve">01.008.0200-0</t>
  </si>
  <si>
    <t xml:space="preserve">AGEM E PERFURACAO A PERCUSSAO,COM TRANSPORTE DE 101 A 200KM</t>
  </si>
  <si>
    <t xml:space="preserve">01.008.0200-A</t>
  </si>
  <si>
    <t xml:space="preserve">01.009.0050-0</t>
  </si>
  <si>
    <t xml:space="preserve">AGEM E PERFURACAO ROTATIVA,COM TRANSPORTE ATE 50KM</t>
  </si>
  <si>
    <t xml:space="preserve">01.009.0050-A</t>
  </si>
  <si>
    <t xml:space="preserve">01.009.0100-0</t>
  </si>
  <si>
    <t xml:space="preserve">AGEM E PERFURACAO ROTATIVA,COM TRANSPORTE DE 51 A 100KM</t>
  </si>
  <si>
    <t xml:space="preserve">01.009.0100-A</t>
  </si>
  <si>
    <t xml:space="preserve">01.009.0200-0</t>
  </si>
  <si>
    <t xml:space="preserve">AGEM E PERFURACAO ROTATIVA,COM TRANSPORTE DE 101 A 200KM</t>
  </si>
  <si>
    <t xml:space="preserve">01.009.0200-A</t>
  </si>
  <si>
    <t xml:space="preserve">01.016.0001-0</t>
  </si>
  <si>
    <t xml:space="preserve">LEVANTAMENTO TOPOGRAFICO,PLANIALTIMETRICO E CADASTRAL,DE TER</t>
  </si>
  <si>
    <t xml:space="preserve">RENO DE OROGRAFIA ACIDENTADA,VEGETACAO DENSA E EDIFICACAO DE</t>
  </si>
  <si>
    <t xml:space="preserve">NSA (ESCALA 1:500)</t>
  </si>
  <si>
    <t xml:space="preserve">HA</t>
  </si>
  <si>
    <t xml:space="preserve">01.016.0001-A</t>
  </si>
  <si>
    <t xml:space="preserve">01.016.0002-0</t>
  </si>
  <si>
    <t xml:space="preserve">RENO DE OROGRAFIA ACIDENTADA,VEGETACAO DENSA E EDIFICACAO ME</t>
  </si>
  <si>
    <t xml:space="preserve">01.016.0002-A</t>
  </si>
  <si>
    <t xml:space="preserve">01.016.0003-0</t>
  </si>
  <si>
    <t xml:space="preserve">RENO DE OROGRAFIA ACIDENTADA,VEGETACAO DENSA E EDIFICACAO LE</t>
  </si>
  <si>
    <t xml:space="preserve">VE</t>
  </si>
  <si>
    <t xml:space="preserve">01.016.0003-A</t>
  </si>
  <si>
    <t xml:space="preserve">01.016.0004-0</t>
  </si>
  <si>
    <t xml:space="preserve">RENO DE OROGRAFIA ACIDENTADA,VEGETACAO RALA E EDIFICACAO DEN</t>
  </si>
  <si>
    <t xml:space="preserve">SA</t>
  </si>
  <si>
    <t xml:space="preserve">01.016.0004-A</t>
  </si>
  <si>
    <t xml:space="preserve">01.016.0005-0</t>
  </si>
  <si>
    <t xml:space="preserve">RENO DE OROGRAFIA ACIDENTADA,VEGETACAO RALA E EDIFICACAO MED</t>
  </si>
  <si>
    <t xml:space="preserve">IA</t>
  </si>
  <si>
    <t xml:space="preserve">01.016.0005-A</t>
  </si>
  <si>
    <t xml:space="preserve">01.016.0006-0</t>
  </si>
  <si>
    <t xml:space="preserve">RENO DE OROGRAFIA ACIDENTADA,VEGETACAO RALA E EDIFICACAO LEV</t>
  </si>
  <si>
    <t xml:space="preserve">E</t>
  </si>
  <si>
    <t xml:space="preserve">01.016.0006-A</t>
  </si>
  <si>
    <t xml:space="preserve">01.016.0007-0</t>
  </si>
  <si>
    <t xml:space="preserve">RENO DE OROGRAFIA NAO ACIDENTADA,VEGETACAO DENSA E EDIFICACA</t>
  </si>
  <si>
    <t xml:space="preserve">O DENSA</t>
  </si>
  <si>
    <t xml:space="preserve">01.016.0007-A</t>
  </si>
  <si>
    <t xml:space="preserve">01.016.0008-0</t>
  </si>
  <si>
    <t xml:space="preserve">RENO OROGRAFIA NAO ACIDENTADA,VEGETACAO DENSA E EDIFICACAO M</t>
  </si>
  <si>
    <t xml:space="preserve">EDIA</t>
  </si>
  <si>
    <t xml:space="preserve">01.016.0008-A</t>
  </si>
  <si>
    <t xml:space="preserve">01.016.0009-0</t>
  </si>
  <si>
    <t xml:space="preserve">O LEVE</t>
  </si>
  <si>
    <t xml:space="preserve">01.016.0009-A</t>
  </si>
  <si>
    <t xml:space="preserve">01.016.0010-0</t>
  </si>
  <si>
    <t xml:space="preserve">RENO DE OROGRAFIA NAO ACIDENTADA,VEGETACAO RALA E EDIFICACAO</t>
  </si>
  <si>
    <t xml:space="preserve"> DENSA</t>
  </si>
  <si>
    <t xml:space="preserve">01.016.0010-A</t>
  </si>
  <si>
    <t xml:space="preserve">01.016.0011-0</t>
  </si>
  <si>
    <t xml:space="preserve"> MEDIA</t>
  </si>
  <si>
    <t xml:space="preserve">01.016.0011-A</t>
  </si>
  <si>
    <t xml:space="preserve">01.016.0012-0</t>
  </si>
  <si>
    <t xml:space="preserve"> LEVE</t>
  </si>
  <si>
    <t xml:space="preserve">01.016.0012-A</t>
  </si>
  <si>
    <t xml:space="preserve">01.016.0020-0</t>
  </si>
  <si>
    <t xml:space="preserve">DETERMINACAO DE NORTE VERDADEIRO(N.V.)POR OBSERVACAO DIRETA</t>
  </si>
  <si>
    <t xml:space="preserve">DE ALTURA DE SOL,PELO PROCESSO DAS DISTANCIAS ZENITAIS ABSOL</t>
  </si>
  <si>
    <t xml:space="preserve">UTAS</t>
  </si>
  <si>
    <t xml:space="preserve">01.016.0020-A</t>
  </si>
  <si>
    <t xml:space="preserve">01.016.0021-0</t>
  </si>
  <si>
    <t xml:space="preserve">IMPLANTACAO DE MARCO DE R.N.,EM CONCRETO COM TARUGO METALICO</t>
  </si>
  <si>
    <t xml:space="preserve">,E DETERMINACAO DE SUA COTA POR TRANSPORTE DE COTA,DE R.N.JA</t>
  </si>
  <si>
    <t xml:space="preserve"> ESTABELECIDO.O CUSTO INCLUI ESTE TRANSPORTE ATE A DISTANCIA</t>
  </si>
  <si>
    <t xml:space="preserve"> DE 150,00M.ALEM DESTE CUSTO,PAGAR O NIVELAMENTO PELOS CODIG</t>
  </si>
  <si>
    <t xml:space="preserve">OS 01.016.0050 A 01.016.0052</t>
  </si>
  <si>
    <t xml:space="preserve">01.016.0021-A</t>
  </si>
  <si>
    <t xml:space="preserve">01.016.0030-0</t>
  </si>
  <si>
    <t xml:space="preserve">LANCAMENTO DE LINHA POLIGONAL BASICA,COM PRECISAO DE FECHAME</t>
  </si>
  <si>
    <t xml:space="preserve">NTO RELATIVA A 1ª ORDEM,USANDO DISTANCIOMETRO ELETRONICO EM</t>
  </si>
  <si>
    <t xml:space="preserve">TERRENO DE OROGRAFIA ACIDENTADA E VEGETACAO DENSA,PARA POLIG</t>
  </si>
  <si>
    <t xml:space="preserve">ONAIS DE 2ª ORDEM TOMAR 85% DO CUSTO</t>
  </si>
  <si>
    <t xml:space="preserve">01.016.0030-A</t>
  </si>
  <si>
    <t xml:space="preserve">01.016.0031-0</t>
  </si>
  <si>
    <t xml:space="preserve">TERRENO DE OROGRAFIA ACIDENTADA E VEGETACAO RALA,PARA POLIGO</t>
  </si>
  <si>
    <t xml:space="preserve">NAIS DE 2ª ORDEM TOMAR 85% DO CUSTO</t>
  </si>
  <si>
    <t xml:space="preserve">01.016.0031-A</t>
  </si>
  <si>
    <t xml:space="preserve">01.016.0032-0</t>
  </si>
  <si>
    <t xml:space="preserve">TERRENO DE OROGRAFIA NAO ACIDENTADA E VEGETACAO DENSA,PARA</t>
  </si>
  <si>
    <t xml:space="preserve">POLIGONAIS DE 2ª ORDEM TOMAR 85% DO CUSTO</t>
  </si>
  <si>
    <t xml:space="preserve">01.016.0032-A</t>
  </si>
  <si>
    <t xml:space="preserve">01.016.0033-0</t>
  </si>
  <si>
    <t xml:space="preserve">TERRENO DE OROGRAFIA NAO ACIDENTADA E VEGETACAO RALA,PARA</t>
  </si>
  <si>
    <t xml:space="preserve">01.016.0033-A</t>
  </si>
  <si>
    <t xml:space="preserve">01.016.0034-0</t>
  </si>
  <si>
    <t xml:space="preserve">LANCAMENTO DE LINHA POLIGONAL,COM PRECISAO DE FECHAMENTO REL</t>
  </si>
  <si>
    <t xml:space="preserve">ATIVO A 3ª ORDEM,EM TERRENO DE OROGRAFIA ACIDENTADA E VEGETA</t>
  </si>
  <si>
    <t xml:space="preserve">CAO DENSA</t>
  </si>
  <si>
    <t xml:space="preserve">01.016.0034-A</t>
  </si>
  <si>
    <t xml:space="preserve">01.016.0035-0</t>
  </si>
  <si>
    <t xml:space="preserve">CAO RALA</t>
  </si>
  <si>
    <t xml:space="preserve">01.016.0035-A</t>
  </si>
  <si>
    <t xml:space="preserve">01.016.0036-0</t>
  </si>
  <si>
    <t xml:space="preserve">ATIVO A 3ª ORDEM,EM TERRENO DE OROGRAFIA NAO ACIDENTADA E VE</t>
  </si>
  <si>
    <t xml:space="preserve">GETACAO DENSA</t>
  </si>
  <si>
    <t xml:space="preserve">01.016.0036-A</t>
  </si>
  <si>
    <t xml:space="preserve">01.016.0037-0</t>
  </si>
  <si>
    <t xml:space="preserve">GETACAO RALA</t>
  </si>
  <si>
    <t xml:space="preserve">01.016.0037-A</t>
  </si>
  <si>
    <t xml:space="preserve">01.016.0050-0</t>
  </si>
  <si>
    <t xml:space="preserve">NIVELAMENTO E CONTRANIVELAMENTO DE LINHA TOPOGRAFICA,EM TERR</t>
  </si>
  <si>
    <t xml:space="preserve">ENO DE OROGRAFIA ACIDENTADA.O CUSTO INCLUI O DESENHO EM ESCA</t>
  </si>
  <si>
    <t xml:space="preserve">LA 1:2000(H) OU 1:1000(H) E 1:200(V) OU 1:100(V)</t>
  </si>
  <si>
    <t xml:space="preserve">01.016.0050-A</t>
  </si>
  <si>
    <t xml:space="preserve">01.016.0051-0</t>
  </si>
  <si>
    <t xml:space="preserve">ENO DE OROGRAFIA ONDULADA.O CUSTO INCLUI O DESENHO EM ESCALA</t>
  </si>
  <si>
    <t xml:space="preserve"> 1:2000(H) OU 1:1000(H) E 1:200(V) OU 1:100(V)</t>
  </si>
  <si>
    <t xml:space="preserve">01.016.0051-A</t>
  </si>
  <si>
    <t xml:space="preserve">01.016.0052-0</t>
  </si>
  <si>
    <t xml:space="preserve">ENO DE OROGRAFIA NAO ACIDENTADA OU EM ESTRADA IMPLANTADA.O C</t>
  </si>
  <si>
    <t xml:space="preserve">USTO INCLUI O DESENHO EM ESCALA 1:2000(H) OU 1:1000(H) E 1:2</t>
  </si>
  <si>
    <t xml:space="preserve">00(V) OU 1:100(V)</t>
  </si>
  <si>
    <t xml:space="preserve">01.016.0052-A</t>
  </si>
  <si>
    <t xml:space="preserve">01.016.0060-0</t>
  </si>
  <si>
    <t xml:space="preserve">LEVANTAMENTO DE SECAO TRANSVERSAL EM TERRENO DE OROGRAFIA AC</t>
  </si>
  <si>
    <t xml:space="preserve">IDENTADA E VEGETACAO DENSA.O EQUIPAMENTO CONSIDERADO E O TEO</t>
  </si>
  <si>
    <t xml:space="preserve">DOLITO,USANDO-SE A ESTADIMETRIA.MEDIDO POR METRO LINEAR DE S</t>
  </si>
  <si>
    <t xml:space="preserve">ECAO.O CUSTO INCLUI DESENHO NA ESCALA 1:200</t>
  </si>
  <si>
    <t xml:space="preserve">01.016.0060-A</t>
  </si>
  <si>
    <t xml:space="preserve">01.016.0061-0</t>
  </si>
  <si>
    <t xml:space="preserve">IDENTADA E VEGETACAO RALA.O EQUIPAMENTO CONSIDERADO E O TEOD</t>
  </si>
  <si>
    <t xml:space="preserve">OLITO,USANDO-SE A ESTADIMETRIA.MEDIDO POR METRO LINEAR DE SE</t>
  </si>
  <si>
    <t xml:space="preserve">CAO.O CUSTO INCLUI DESENHO NA ESCALA 1:200</t>
  </si>
  <si>
    <t xml:space="preserve">01.016.0061-A</t>
  </si>
  <si>
    <t xml:space="preserve">01.016.0062-0</t>
  </si>
  <si>
    <t xml:space="preserve">LEVANTAMENTO DE SECAO TRANSVERSAL EM TERRENO DE OROGRAFIA NA</t>
  </si>
  <si>
    <t xml:space="preserve">O ACIDENTADA E VEGETACAO DENSA.O EQUIPAMENTO CONSIDERADO E O</t>
  </si>
  <si>
    <t xml:space="preserve"> NIVEL.O CUSTO INCLUI DESENHO DE SECAO NA ESCALA 1:200.MEDID</t>
  </si>
  <si>
    <t xml:space="preserve">O POR METRO LINEAR DE SECAO</t>
  </si>
  <si>
    <t xml:space="preserve">01.016.0062-A</t>
  </si>
  <si>
    <t xml:space="preserve">01.016.0063-0</t>
  </si>
  <si>
    <t xml:space="preserve">O ACIDENTADA E VEGETACAO RALA.O EQUIPAMENTO CONSIDERADO E O</t>
  </si>
  <si>
    <t xml:space="preserve">NIVEL.O CUSTO INCLUI DESENHO DE SECAO NA ESCALA 1:200.MEDIDO</t>
  </si>
  <si>
    <t xml:space="preserve"> POR METRO LINEAR DE SECAO</t>
  </si>
  <si>
    <t xml:space="preserve">01.016.0063-A</t>
  </si>
  <si>
    <t xml:space="preserve">01.016.0064-0</t>
  </si>
  <si>
    <t xml:space="preserve">LEVANTAMENTO TOPOGRAFICO PLANIALTIMETRICO E CADASTRAL,EM ARE</t>
  </si>
  <si>
    <t xml:space="preserve">AS DE FAVELAS,EM TERRENOS DE OROGRAFIA NAO ACIDENTADA.ESTAO</t>
  </si>
  <si>
    <t xml:space="preserve">INCLUIDOS NOS SERVICOS O LEVANTAMENTO DE SOLEIRAS E TESTADAS</t>
  </si>
  <si>
    <t xml:space="preserve"> DAS EDIFICACOES</t>
  </si>
  <si>
    <t xml:space="preserve">01.016.0064-A</t>
  </si>
  <si>
    <t xml:space="preserve">01.016.0067-0</t>
  </si>
  <si>
    <t xml:space="preserve">LEVANTAMENTO TOPOGRAFICO PLANIALTIMETRICO E CADASTRAL EXECUT</t>
  </si>
  <si>
    <t xml:space="preserve">ADO EM AREAS DE FAVELAS,EM TERRENOS DE OROGRAFIA ACIDENTADA.</t>
  </si>
  <si>
    <t xml:space="preserve">ESTAO INCLUIDOS NOS SERVICOS O LEVANTAMENTO DE SOLEIRAS E TE</t>
  </si>
  <si>
    <t xml:space="preserve">STADAS DAS EDIFICACOES</t>
  </si>
  <si>
    <t xml:space="preserve">01.016.0067-A</t>
  </si>
  <si>
    <t xml:space="preserve">01.016.0070-0</t>
  </si>
  <si>
    <t xml:space="preserve">MOBILIZACAO E DESMOBILIZACAO DE EQUIPE E EQUIPAMENTO DE TOPO</t>
  </si>
  <si>
    <t xml:space="preserve">GRAFIA COM DESLOCAMENTO SUPERIOR A 20KM,MEDIDO POR KM EXCEDE</t>
  </si>
  <si>
    <t xml:space="preserve">NTE,A PARTIR DA CIDADE DO RIO DE JANEIRO (KM 0 DA AV.BRASIL)</t>
  </si>
  <si>
    <t xml:space="preserve">01.016.0070-A</t>
  </si>
  <si>
    <t xml:space="preserve">01.016.0080-0</t>
  </si>
  <si>
    <t xml:space="preserve">LEVANTAMENTO PLANIALTIMETRICO CADASTRAL DE AREA URBANA OU SU</t>
  </si>
  <si>
    <t xml:space="preserve">BURBANA,DESTINADA A REGULARIZACAO FUNDIARIA,PROJETOS VIARIOS</t>
  </si>
  <si>
    <t xml:space="preserve">E DE INFRAESTRUTURA,URBANIZACAO E ASSEMELHADOS,UTILIZANDO PO</t>
  </si>
  <si>
    <t xml:space="preserve">LIGONAL III PAC,DESENHO NA ESCALA DE 1:250 A 1:100 EM AREAS</t>
  </si>
  <si>
    <t xml:space="preserve">MEDIANAMENTE OCUPADAS(ATE 50% DAS QUADRAS)ATE 3000M2</t>
  </si>
  <si>
    <t xml:space="preserve">01.016.0080-A</t>
  </si>
  <si>
    <t xml:space="preserve">01.016.0081-0</t>
  </si>
  <si>
    <t xml:space="preserve">MEDIANAMENTE OCUPADAS(ATE 50% DAS QUADRAS)EM AREAS DE 3001 A</t>
  </si>
  <si>
    <t xml:space="preserve">TE 10000M2</t>
  </si>
  <si>
    <t xml:space="preserve">01.016.0081-A</t>
  </si>
  <si>
    <t xml:space="preserve">01.016.0082-0</t>
  </si>
  <si>
    <t xml:space="preserve">E DE INFRAESTRUTURA,URBANIZAZAO E ASSEMELHADOS,UTILIZANDO PO</t>
  </si>
  <si>
    <t xml:space="preserve">MEDIANAMENTE OCUPADAS(ATE 50% DAS QUADRAS),EM AREAS ACIMA DE</t>
  </si>
  <si>
    <t xml:space="preserve"> 10000M2</t>
  </si>
  <si>
    <t xml:space="preserve">01.016.0082-A</t>
  </si>
  <si>
    <t xml:space="preserve">01.016.0083-0</t>
  </si>
  <si>
    <t xml:space="preserve">LIGONAL III PAC,DESENHO NA ESCALA DE 1:250 A 1:100,EM AREAS</t>
  </si>
  <si>
    <t xml:space="preserve">DENSAMENTE OCUPADAS(ACIMA DE 50% DE QUADRAS)ATE 2000M2</t>
  </si>
  <si>
    <t xml:space="preserve">01.016.0083-A</t>
  </si>
  <si>
    <t xml:space="preserve">01.016.0084-0</t>
  </si>
  <si>
    <t xml:space="preserve">DENSAMENTE OCUPADAS(ACIMA DE 50% DE QUADRAS),EM AREAS DE 200</t>
  </si>
  <si>
    <t xml:space="preserve">1 ATE 10000M2</t>
  </si>
  <si>
    <t xml:space="preserve">01.016.0084-A</t>
  </si>
  <si>
    <t xml:space="preserve">01.016.0085-0</t>
  </si>
  <si>
    <t xml:space="preserve">DENSAMENTE OCUPADAS(ACIMA DE 50% DE QUADRAS),EM AREAS ACIMA</t>
  </si>
  <si>
    <t xml:space="preserve">DE 10000M2</t>
  </si>
  <si>
    <t xml:space="preserve">01.016.0085-A</t>
  </si>
  <si>
    <t xml:space="preserve">01.016.0086-0</t>
  </si>
  <si>
    <t xml:space="preserve">LEVANTAMENTO PLANIALTIMETRICO CADASTRAL DE AREA RURAL,DESTIN</t>
  </si>
  <si>
    <t xml:space="preserve">ADO A PROJETOS VIARIOS,DE SANEAMENTO,DUTOS,LINHAS DE TRANSMI</t>
  </si>
  <si>
    <t xml:space="preserve">SSAO,ETC,EXECUTADOS COM POLIGONAL CLASSE II PAC,COMPREENDEND</t>
  </si>
  <si>
    <t xml:space="preserve">O CALCULOS E DESENHOS NA ESCALA DE 1:2000 ATE 1:500 EM AREAS</t>
  </si>
  <si>
    <t xml:space="preserve"> ATE 1HA</t>
  </si>
  <si>
    <t xml:space="preserve">01.016.0086-A</t>
  </si>
  <si>
    <t xml:space="preserve">01.016.0087-0</t>
  </si>
  <si>
    <t xml:space="preserve"> ACIMA DE 1HA</t>
  </si>
  <si>
    <t xml:space="preserve">01.016.0087-A</t>
  </si>
  <si>
    <t xml:space="preserve">01.016.0090-0</t>
  </si>
  <si>
    <t xml:space="preserve">LEVANTAMENTO TOPOGRAFICO POR BATIMETRIA,SERVICOS DE CAMPO E</t>
  </si>
  <si>
    <t xml:space="preserve">ESCRITORIO,COM SECOES DE LEVANTAMENTO EQUIDISTANTE DE ATE 20</t>
  </si>
  <si>
    <t xml:space="preserve"> METROS,INCLUSIVE TRANSPORTE DO PESSOAL,COM AREA DE ATE 10 H</t>
  </si>
  <si>
    <t xml:space="preserve">A (ESCALA 1:500)</t>
  </si>
  <si>
    <t xml:space="preserve">01.016.0090-A</t>
  </si>
  <si>
    <t xml:space="preserve">01.016.0092-0</t>
  </si>
  <si>
    <t xml:space="preserve">LEVANTAMENTO FOTOGRAFICO DE ASPECTO DE AREA URBANA,COM IMPRE</t>
  </si>
  <si>
    <t xml:space="preserve">SSAO COLORIDA</t>
  </si>
  <si>
    <t xml:space="preserve">01.016.0092-A</t>
  </si>
  <si>
    <t xml:space="preserve">01.016.0100-0</t>
  </si>
  <si>
    <t xml:space="preserve">LEVANTAMENTO TOPOGRAFICO,PLANIALTIMETRICO CADASTRAL DE AREAS</t>
  </si>
  <si>
    <t xml:space="preserve"> DE LOGRADOUROS PUBLICOS,COMPREENDENDO NIVELAMENTO DO EIXO D</t>
  </si>
  <si>
    <t xml:space="preserve">E LOGRADOUROS,COM COTAS DE TAMPOES DE POCOS DE VISITA,COTAS</t>
  </si>
  <si>
    <t xml:space="preserve">DE SOLEIRAS DE EDIFICACOES E/OU TERRENOS,LEVANTAMENTO DE POS</t>
  </si>
  <si>
    <t xml:space="preserve">TEACAO,ARVORES,ETC</t>
  </si>
  <si>
    <t xml:space="preserve">01.016.0100-A</t>
  </si>
  <si>
    <t xml:space="preserve">01.016.0150-0</t>
  </si>
  <si>
    <t xml:space="preserve">IMPLANTACAO DE POLIGONAL PELO PERIMETRO DE AREA DE ENCOSTA A</t>
  </si>
  <si>
    <t xml:space="preserve"> SER LEVANTADA,LOCADA EM RELACAO A MARCOS TOPOGRAFICOS(EXCLU</t>
  </si>
  <si>
    <t xml:space="preserve">INDO ESTES),TERRENO DE VEGETACAO LEVE</t>
  </si>
  <si>
    <t xml:space="preserve">01.016.0150-A</t>
  </si>
  <si>
    <t xml:space="preserve">01.016.0152-0</t>
  </si>
  <si>
    <t xml:space="preserve">INDO ESTES),TERRENO DE VEGETACAO DENSA</t>
  </si>
  <si>
    <t xml:space="preserve">01.016.0152-A</t>
  </si>
  <si>
    <t xml:space="preserve">01.016.0155-0</t>
  </si>
  <si>
    <t xml:space="preserve">MARCOS TOPOGRAFICOS DE CONCRETO COM PINO DE REFERENCIA,EM EN</t>
  </si>
  <si>
    <t xml:space="preserve">COSTA.FORNECIMENTO E COLOCACAO</t>
  </si>
  <si>
    <t xml:space="preserve">01.016.0155-A</t>
  </si>
  <si>
    <t xml:space="preserve">01.016.0160-0</t>
  </si>
  <si>
    <t xml:space="preserve">EXECUCAO DE PERFIS TOPOGRAFICOS,EM ENCOSTAS COM LEVANTAMENTO</t>
  </si>
  <si>
    <t xml:space="preserve"> DE DETALHES,TERRENO DE VEGETACAO LEVE,INCLUINDO SERVICOS DE</t>
  </si>
  <si>
    <t xml:space="preserve"> CAMPO,DE ESCRITORIO E APRESENTACAO DE DESENHOS</t>
  </si>
  <si>
    <t xml:space="preserve">01.016.0160-A</t>
  </si>
  <si>
    <t xml:space="preserve">01.016.0165-0</t>
  </si>
  <si>
    <t xml:space="preserve"> DE DETALHES,TERRENO DE VEGETACAO DENSA,INCLUINDO SERVICOS D</t>
  </si>
  <si>
    <t xml:space="preserve">E CAMPO,DE ESCRITORIO E APRESENTACAO DE DESENHOS</t>
  </si>
  <si>
    <t xml:space="preserve">01.016.0165-A</t>
  </si>
  <si>
    <t xml:space="preserve">01.016.0190-0</t>
  </si>
  <si>
    <t xml:space="preserve">LEVANTAMENTO TOPOGRAFICO PLANIALTIMETRICO, EM AREAS DE RECUP</t>
  </si>
  <si>
    <t xml:space="preserve">ERACAO DE LOGRADOUROS PUBLICOS</t>
  </si>
  <si>
    <t xml:space="preserve">01.016.0190-A</t>
  </si>
  <si>
    <t xml:space="preserve">01.016.0200-0</t>
  </si>
  <si>
    <t xml:space="preserve">LEVANTAMENTO TOPOGRAFICO PLANIALTIMETRICO E CADASTRAL,COM CU</t>
  </si>
  <si>
    <t xml:space="preserve">RVAS DE NIVEL A CADA 1,00M,CONSIDERANDO TERRENO DE OROGRAFIA</t>
  </si>
  <si>
    <t xml:space="preserve"> ACIDENTADA,VEGETACAO DENSA E EDIFICACAO LEVE.CUSTO PARA ARE</t>
  </si>
  <si>
    <t xml:space="preserve">A ATE 5000M2 (ESCALA 1:250/500)</t>
  </si>
  <si>
    <t xml:space="preserve">01.016.0200-A</t>
  </si>
  <si>
    <t xml:space="preserve">01.016.0201-0</t>
  </si>
  <si>
    <t xml:space="preserve"> ACIDENTADA,VEGETACAO DENSA E EDIFICACAO MEDIA.CUSTO PARA AR</t>
  </si>
  <si>
    <t xml:space="preserve">EA ATE 5000M2 (ESCALA 1:250/500)</t>
  </si>
  <si>
    <t xml:space="preserve">01.016.0201-A</t>
  </si>
  <si>
    <t xml:space="preserve">01.016.0202-0</t>
  </si>
  <si>
    <t xml:space="preserve"> ACIDENTADA,VEGETACAO DENSA E EDIFICACAO DENSA.CUSTO PARA AR</t>
  </si>
  <si>
    <t xml:space="preserve">01.016.0202-A</t>
  </si>
  <si>
    <t xml:space="preserve">01.016.0203-0</t>
  </si>
  <si>
    <t xml:space="preserve"> ACIDENTADA,VEGETACAO RALA E EDIFICACAO LEVE.CUSTO PARA AREA</t>
  </si>
  <si>
    <t xml:space="preserve">   ATE 5000M2 (ESCALA 1:250/500)</t>
  </si>
  <si>
    <t xml:space="preserve">01.016.0203-A</t>
  </si>
  <si>
    <t xml:space="preserve">01.016.0204-0</t>
  </si>
  <si>
    <t xml:space="preserve"> ACIDENTADA,VEGETACAO RALA E EDIFICACAO MEDIA.CUSTO PARA ARE</t>
  </si>
  <si>
    <t xml:space="preserve">01.016.0204-A</t>
  </si>
  <si>
    <t xml:space="preserve">01.016.0205-0</t>
  </si>
  <si>
    <t xml:space="preserve"> ACIDENTADA,VEGETACAO RALA E EDIFICACAO DENSA.CUSTO PARA ARE</t>
  </si>
  <si>
    <t xml:space="preserve">01.016.0205-A</t>
  </si>
  <si>
    <t xml:space="preserve">01.016.0206-0</t>
  </si>
  <si>
    <t xml:space="preserve"> NAO ACIDENTADA,VEGETACAO DENSA E EDIFICACAO LEVE.CUSTO PARA</t>
  </si>
  <si>
    <t xml:space="preserve"> AREA ATE 5000M2 (ESCALA 1:250/500)</t>
  </si>
  <si>
    <t xml:space="preserve">01.016.0206-A</t>
  </si>
  <si>
    <t xml:space="preserve">01.016.0207-0</t>
  </si>
  <si>
    <t xml:space="preserve">NAO ACIDENTADA,VEGETACAO DENSA E EDIFICACAO MEDIA.CUSTO PARA</t>
  </si>
  <si>
    <t xml:space="preserve">01.016.0207-A</t>
  </si>
  <si>
    <t xml:space="preserve">01.016.0208-0</t>
  </si>
  <si>
    <t xml:space="preserve"> NAO ACIDENTADA,VEGETACAO DENSA E EDIFICACAO DENSA.CUSTO PAR</t>
  </si>
  <si>
    <t xml:space="preserve">A AREA ATE 5000M2 (ESCALA 1:250/500)</t>
  </si>
  <si>
    <t xml:space="preserve">01.016.0208-A</t>
  </si>
  <si>
    <t xml:space="preserve">01.016.0209-0</t>
  </si>
  <si>
    <t xml:space="preserve"> NAO ACIDENTADA,VEGETACAO RALA E EDIFICACAO LEVE.CUSTO PARA</t>
  </si>
  <si>
    <t xml:space="preserve">01.016.0209-A</t>
  </si>
  <si>
    <t xml:space="preserve">01.016.0210-0</t>
  </si>
  <si>
    <t xml:space="preserve"> NAO ACIDENTADA,VEGETACAO RALA E EDIFICACAO MEDIA.CUSTO PARA</t>
  </si>
  <si>
    <t xml:space="preserve">01.016.0210-A</t>
  </si>
  <si>
    <t xml:space="preserve">01.016.0211-0</t>
  </si>
  <si>
    <t xml:space="preserve"> NAO ACIDENTADA,VEGETACAO RALA E EDIFICACAO DENSA.CUSTO PARA</t>
  </si>
  <si>
    <t xml:space="preserve">01.016.0211-A</t>
  </si>
  <si>
    <t xml:space="preserve">01.016.0220-0</t>
  </si>
  <si>
    <t xml:space="preserve">A DE 5000 A 10000M2 (ESCALA 1:200/500)</t>
  </si>
  <si>
    <t xml:space="preserve">01.016.0220-A</t>
  </si>
  <si>
    <t xml:space="preserve">01.016.0221-0</t>
  </si>
  <si>
    <t xml:space="preserve">EA DE 5000 A 10000M2 (ESCALA 1:250/500)</t>
  </si>
  <si>
    <t xml:space="preserve">01.016.0221-A</t>
  </si>
  <si>
    <t xml:space="preserve">01.016.0222-0</t>
  </si>
  <si>
    <t xml:space="preserve">01.016.0222-A</t>
  </si>
  <si>
    <t xml:space="preserve">01.016.0223-0</t>
  </si>
  <si>
    <t xml:space="preserve"> DE 5000 A 10000M2 (ESCALA 1:250/500)</t>
  </si>
  <si>
    <t xml:space="preserve">01.016.0223-A</t>
  </si>
  <si>
    <t xml:space="preserve">01.016.0224-0</t>
  </si>
  <si>
    <t xml:space="preserve">A DE 5000 A 10000M2 (ESCALA 1:250/500)</t>
  </si>
  <si>
    <t xml:space="preserve">01.016.0224-A</t>
  </si>
  <si>
    <t xml:space="preserve">01.016.0225-0</t>
  </si>
  <si>
    <t xml:space="preserve">01.016.0225-A</t>
  </si>
  <si>
    <t xml:space="preserve">01.016.0226-0</t>
  </si>
  <si>
    <t xml:space="preserve"> AREA DE 5000 A 10000M2 (ESCALA 1:250/500)</t>
  </si>
  <si>
    <t xml:space="preserve">01.016.0226-A</t>
  </si>
  <si>
    <t xml:space="preserve">01.016.0227-0</t>
  </si>
  <si>
    <t xml:space="preserve"> NAO ACIDENTADA,VEGETACAO DENSA E EDIFICACAO MEDIA.CUSTO PAR</t>
  </si>
  <si>
    <t xml:space="preserve">A AREA DE 5000 A 10000M2 (ESCALA 1:250/500)</t>
  </si>
  <si>
    <t xml:space="preserve">01.016.0227-A</t>
  </si>
  <si>
    <t xml:space="preserve">01.016.0228-0</t>
  </si>
  <si>
    <t xml:space="preserve">01.016.0228-A</t>
  </si>
  <si>
    <t xml:space="preserve">01.016.0229-0</t>
  </si>
  <si>
    <t xml:space="preserve">01.016.0229-A</t>
  </si>
  <si>
    <t xml:space="preserve">01.016.0230-0</t>
  </si>
  <si>
    <t xml:space="preserve">01.016.0230-A</t>
  </si>
  <si>
    <t xml:space="preserve">01.016.0231-0</t>
  </si>
  <si>
    <t xml:space="preserve">01.016.0231-A</t>
  </si>
  <si>
    <t xml:space="preserve">01.016.0240-0</t>
  </si>
  <si>
    <t xml:space="preserve">A DE 10000 A 20000M2 (ESCALA 1:250/500)</t>
  </si>
  <si>
    <t xml:space="preserve">01.016.0240-A</t>
  </si>
  <si>
    <t xml:space="preserve">01.016.0241-0</t>
  </si>
  <si>
    <t xml:space="preserve">EA DE 10000 A 20000M2 (ESCALA 1:250/500)</t>
  </si>
  <si>
    <t xml:space="preserve">01.016.0241-A</t>
  </si>
  <si>
    <t xml:space="preserve">01.016.0242-0</t>
  </si>
  <si>
    <t xml:space="preserve">01.016.0242-A</t>
  </si>
  <si>
    <t xml:space="preserve">01.016.0243-0</t>
  </si>
  <si>
    <t xml:space="preserve"> DE 10000 A 20000M2 (ESCALA 1:250/500)</t>
  </si>
  <si>
    <t xml:space="preserve">01.016.0243-A</t>
  </si>
  <si>
    <t xml:space="preserve">01.016.0244-0</t>
  </si>
  <si>
    <t xml:space="preserve">01.016.0244-A</t>
  </si>
  <si>
    <t xml:space="preserve">01.016.0245-0</t>
  </si>
  <si>
    <t xml:space="preserve">01.016.0245-A</t>
  </si>
  <si>
    <t xml:space="preserve">01.016.0246-0</t>
  </si>
  <si>
    <t xml:space="preserve"> AREA DE 10000 ATE 20000M2 (ESCALA 1:250/500)</t>
  </si>
  <si>
    <t xml:space="preserve">01.016.0246-A</t>
  </si>
  <si>
    <t xml:space="preserve">01.016.0247-0</t>
  </si>
  <si>
    <t xml:space="preserve">A AREA DE 10000 A 20000M2 (ESCALA 1:250/500)</t>
  </si>
  <si>
    <t xml:space="preserve">01.016.0247-A</t>
  </si>
  <si>
    <t xml:space="preserve">01.016.0248-0</t>
  </si>
  <si>
    <t xml:space="preserve">01.016.0248-A</t>
  </si>
  <si>
    <t xml:space="preserve">01.016.0249-0</t>
  </si>
  <si>
    <t xml:space="preserve">AREA DE 10000 A 20.000M2 (ESCALA 1:250/500)</t>
  </si>
  <si>
    <t xml:space="preserve">01.016.0249-A</t>
  </si>
  <si>
    <t xml:space="preserve">01.016.0250-0</t>
  </si>
  <si>
    <t xml:space="preserve"> AREA DE 10000 A 20000M2 (ESCALA 1:250/500)</t>
  </si>
  <si>
    <t xml:space="preserve">01.016.0250-A</t>
  </si>
  <si>
    <t xml:space="preserve">01.016.0251-0</t>
  </si>
  <si>
    <t xml:space="preserve">01.016.0251-A</t>
  </si>
  <si>
    <t xml:space="preserve">01.017.0001-0</t>
  </si>
  <si>
    <t xml:space="preserve">LOCACAO DE PROJETO DE ESTRADAS,EXECUTADAS DE ACORDO COM A IN</t>
  </si>
  <si>
    <t xml:space="preserve">STRUCAO IT-28/80 DO DER-RJ,INCLUSIVE NIVELAMENTO E SECOES TR</t>
  </si>
  <si>
    <t xml:space="preserve">ANSVERSAIS E DELIMITACAO DAS LINHAS DEMARCADORAS DE FAIXA DE</t>
  </si>
  <si>
    <t xml:space="preserve"> DOMINIO,EM TERRENO DE OROGRAFIA ACIDENTADA E VEGETACAO DENS</t>
  </si>
  <si>
    <t xml:space="preserve">A</t>
  </si>
  <si>
    <t xml:space="preserve">01.017.0001-A</t>
  </si>
  <si>
    <t xml:space="preserve">01.017.0002-0</t>
  </si>
  <si>
    <t xml:space="preserve"> DOMINIO,EM TERRENO DE OROGRAFIA ACIDENTADA E VEGETACAO LEVE</t>
  </si>
  <si>
    <t xml:space="preserve">01.017.0002-A</t>
  </si>
  <si>
    <t xml:space="preserve">01.017.0003-0</t>
  </si>
  <si>
    <t xml:space="preserve"> DOMINIO,EM TERRENO DE OROGRAFIA NAO ACIDENTADA E VEGETACAO</t>
  </si>
  <si>
    <t xml:space="preserve">DENSA</t>
  </si>
  <si>
    <t xml:space="preserve">01.017.0003-A</t>
  </si>
  <si>
    <t xml:space="preserve">01.017.0004-0</t>
  </si>
  <si>
    <t xml:space="preserve">LEVE</t>
  </si>
  <si>
    <t xml:space="preserve">01.017.0004-A</t>
  </si>
  <si>
    <t xml:space="preserve">01.017.0005-0</t>
  </si>
  <si>
    <t xml:space="preserve">RELOCACAO DE PROJETO DE ESTRADA EXISTENTE EXECUTADA DE ACORD</t>
  </si>
  <si>
    <t xml:space="preserve">O COM A INSTRUCAO IT-28/80 DO DER-RJ,INCLUSIVE NIVELAMENTO E</t>
  </si>
  <si>
    <t xml:space="preserve"> SECOES TRANSVERSAIS PARA TRAFEGO COM VOLUME MEDIO DIARIO ME</t>
  </si>
  <si>
    <t xml:space="preserve">NOR QUE 500 VEICULOS/DIA</t>
  </si>
  <si>
    <t xml:space="preserve">01.017.0005-A</t>
  </si>
  <si>
    <t xml:space="preserve">01.017.0010-0</t>
  </si>
  <si>
    <t xml:space="preserve">SERVICOS TOPOGRAFICOS PARA RESTAURACAO DE RODOVIAS,DE ACORDO</t>
  </si>
  <si>
    <t xml:space="preserve"> COM A INSTRUCAO IT-55/83 DO DER-RJ,COMPREENDENDO RELOCACAO,</t>
  </si>
  <si>
    <t xml:space="preserve">NIVELAMENTO,SECOES TRANSVERSAIS,IMPLANTACAO DE MARCOS,CADAST</t>
  </si>
  <si>
    <t xml:space="preserve">RO DE OBRAS DE ARTE CORRENTE,ELEMENTOS DE DRENAGEM,CONDICOES</t>
  </si>
  <si>
    <t xml:space="preserve"> DE SUPERFICIE DA PISTA E INTERSECOES,PARA VOLUME MEDIO DIAR</t>
  </si>
  <si>
    <t xml:space="preserve">IO ATE 1000 VEICULOS/DIA</t>
  </si>
  <si>
    <t xml:space="preserve">01.017.0010-A</t>
  </si>
  <si>
    <t xml:space="preserve">01.018.0001-0</t>
  </si>
  <si>
    <t xml:space="preserve">MARCACAO DE OBRA SEM INSTRUMENTO TOPOGRAFICO,CONSIDERADA A P</t>
  </si>
  <si>
    <t xml:space="preserve">ROJECAO HORIZONTAL DA AREA ENVOLVENTE</t>
  </si>
  <si>
    <t xml:space="preserve">01.018.0001-A</t>
  </si>
  <si>
    <t xml:space="preserve">01.018.0002-0</t>
  </si>
  <si>
    <t xml:space="preserve">LOCACAO DE OBRA COM APARELHO TOPOGRAFICO SOBRE CERCA DE MARC</t>
  </si>
  <si>
    <t xml:space="preserve">ACAO,INCLUSIVE CONSTRUCAO DESTA E SUA PRE-LOCACAO E O FORNEC</t>
  </si>
  <si>
    <t xml:space="preserve">IMENTO DO MATERIAL E TENDO POR MEDICAO O PERIMETRO A CONSTRU</t>
  </si>
  <si>
    <t xml:space="preserve">IR</t>
  </si>
  <si>
    <t xml:space="preserve">01.018.0002-A</t>
  </si>
  <si>
    <t xml:space="preserve">01.019.0010-0</t>
  </si>
  <si>
    <t xml:space="preserve">LEVANTAMENTO CADASTRAL GEOMETRICO DE IMOVEIS COM AREA ATE 15</t>
  </si>
  <si>
    <t xml:space="preserve">00M2</t>
  </si>
  <si>
    <t xml:space="preserve">01.019.0010-A</t>
  </si>
  <si>
    <t xml:space="preserve">01.019.0012-0</t>
  </si>
  <si>
    <t xml:space="preserve">LEVANTAMENTO CADASTRAL GEOMETRICO DE IMOVEIS COM AREA ENTRE</t>
  </si>
  <si>
    <t xml:space="preserve">1501 E 3000M2. ESTE ITEM DEVE SER UTILIZADO COMO COMPLEMENTO</t>
  </si>
  <si>
    <t xml:space="preserve"> DO ANTERIOR</t>
  </si>
  <si>
    <t xml:space="preserve">01.019.0012-A</t>
  </si>
  <si>
    <t xml:space="preserve">01.019.0015-0</t>
  </si>
  <si>
    <t xml:space="preserve">LEVANTAMENTO CADASTRAL GEOMETRICO DE IMOVEIS COM AREA ACIMA</t>
  </si>
  <si>
    <t xml:space="preserve">DE 3000M2. ESTE ITEM DEVE SER UTILIZADO COMO COMPLEMENTO DOS</t>
  </si>
  <si>
    <t xml:space="preserve"> ANTERIORES</t>
  </si>
  <si>
    <t xml:space="preserve">01.019.0015-A</t>
  </si>
  <si>
    <t xml:space="preserve">01.019.0040-0</t>
  </si>
  <si>
    <t xml:space="preserve">LEVANTAMENTO CADASTRAL DAS PROFUNDIDADES DOS TUBOS E GALERIA</t>
  </si>
  <si>
    <t xml:space="preserve">S QUE CONCORREM EM UM POCO DE VISITA,PROFUNDIDADES ESTAS,MED</t>
  </si>
  <si>
    <t xml:space="preserve">IDAS A REGUA E REFERENCIADAS A COTA DA TAMPA DO POCO-POCO EN</t>
  </si>
  <si>
    <t xml:space="preserve">CONTRADO EM CONDICOES DE LIMPEZA QUE PERMITAM A LEITURA IMED</t>
  </si>
  <si>
    <t xml:space="preserve">IATA</t>
  </si>
  <si>
    <t xml:space="preserve">01.019.0040-A</t>
  </si>
  <si>
    <t xml:space="preserve">01.019.0045-0</t>
  </si>
  <si>
    <t xml:space="preserve">CONTRADO INUNDADO TENDO QUE SER ESGOTADO ANTES QUE SE POSSA</t>
  </si>
  <si>
    <t xml:space="preserve">FAZER A LEITURA</t>
  </si>
  <si>
    <t xml:space="preserve">01.019.0045-A</t>
  </si>
  <si>
    <t xml:space="preserve">01.019.0050-0</t>
  </si>
  <si>
    <t xml:space="preserve">CONTRADO ASSOREADO TENDO QUE SER LIMPO ANTES QUE SE POSSA FA</t>
  </si>
  <si>
    <t xml:space="preserve">ZER A LEITURA</t>
  </si>
  <si>
    <t xml:space="preserve">01.019.0050-A</t>
  </si>
  <si>
    <t xml:space="preserve">01.019.0055-0</t>
  </si>
  <si>
    <t xml:space="preserve">IDAS A REGUA E REFERENCIADAS A COTA DA TAMPA DO POCO-POCO EM</t>
  </si>
  <si>
    <t xml:space="preserve"> MEIO A UMA VIA PUBLICA COM TRAFEGO,ENCONTRADO EM CONDICOES</t>
  </si>
  <si>
    <t xml:space="preserve">DE LIMPEZA QUE PERMITAM A LEITURA IMEDIATA</t>
  </si>
  <si>
    <t xml:space="preserve">01.019.0055-A</t>
  </si>
  <si>
    <t xml:space="preserve">01.019.0060-0</t>
  </si>
  <si>
    <t xml:space="preserve">S QUE CONCORREM EM UM POCO DE VISITA,PROFUNDIDADES ESTAS MED</t>
  </si>
  <si>
    <t xml:space="preserve"> MEIO A UMA VIA PUBLICA COM TRAFEGO,ENCONTRADO INUNDADO TEND</t>
  </si>
  <si>
    <t xml:space="preserve">O QUE SER ESGOTADO ANTES QUE SE POSSA FAZER A LEITURA</t>
  </si>
  <si>
    <t xml:space="preserve">01.019.0060-A</t>
  </si>
  <si>
    <t xml:space="preserve">01.019.0065-0</t>
  </si>
  <si>
    <t xml:space="preserve"> MEIO A UMA VIA PUBLICA COM TRAFEGO,ENCONTRADO ASSOREADO TEN</t>
  </si>
  <si>
    <t xml:space="preserve">DO QUE SER LIMPO ANTES QUE SE POSSA FAZER A LEITURA</t>
  </si>
  <si>
    <t xml:space="preserve">01.019.0065-A</t>
  </si>
  <si>
    <t xml:space="preserve">01.019.0070-0</t>
  </si>
  <si>
    <t xml:space="preserve"> MEIO A UMA VIA PUBLICA COM TRAFEGO,COBERTO POR CAMADA ASFAL</t>
  </si>
  <si>
    <t xml:space="preserve">TICA,ENCONTRADO EM CONDICOES DE LIMPEZA QUE PERMITAM A LEITU</t>
  </si>
  <si>
    <t xml:space="preserve">RA IMEDIATA</t>
  </si>
  <si>
    <t xml:space="preserve">01.019.0070-A</t>
  </si>
  <si>
    <t xml:space="preserve">01.019.0075-0</t>
  </si>
  <si>
    <t xml:space="preserve">TICA,ENCONTRADO INUNDADO TENDO QUE SER ESGOTADO ANTES QUE SE</t>
  </si>
  <si>
    <t xml:space="preserve"> POSSA FAZER A LEITURA</t>
  </si>
  <si>
    <t xml:space="preserve">01.019.0075-A</t>
  </si>
  <si>
    <t xml:space="preserve">01.019.0080-0</t>
  </si>
  <si>
    <t xml:space="preserve">TICA,ENCONTRADO ASSOREADO TENDO QUE SER LIMPO ANTES QUE SE P</t>
  </si>
  <si>
    <t xml:space="preserve">OSSA FAZER A LEITURA</t>
  </si>
  <si>
    <t xml:space="preserve">01.019.0080-A</t>
  </si>
  <si>
    <t xml:space="preserve">01.050.0010-0</t>
  </si>
  <si>
    <t xml:space="preserve">PROJETO BASICO DE ARQUITETURA PARA PREDIOS HOSPITALARES ATE</t>
  </si>
  <si>
    <t xml:space="preserve">1.000M2,APRESENTADO EM AUTOCAD NOS PADROES DA CONTRATANTE,IN</t>
  </si>
  <si>
    <t xml:space="preserve">CLUSIVE AS LEGALIZACOES PERTINENTES,COORDENACAO E COMPATIBIL</t>
  </si>
  <si>
    <t xml:space="preserve">IZACAO COM OS PROJETOS COMPLEMENTARES</t>
  </si>
  <si>
    <t xml:space="preserve">01.050.0010-A</t>
  </si>
  <si>
    <t xml:space="preserve">01.050.0011-0</t>
  </si>
  <si>
    <t xml:space="preserve">PROJETO BASICO DE ARQUITETURA PARA PREDIOS HOSPITALARES DE 1</t>
  </si>
  <si>
    <t xml:space="preserve">.001 ATE 4.000M2,APRESENTADO EM AUTOCAD NOS PADROES DA CONTR</t>
  </si>
  <si>
    <t xml:space="preserve">ATANTE,INCLUSIVE AS LEGALIZACOES PERTINENTES,COORDENACAO E C</t>
  </si>
  <si>
    <t xml:space="preserve">OMPATIBILIZACAO COM OS PROJETOS COMPLEMENTARES</t>
  </si>
  <si>
    <t xml:space="preserve">01.050.0011-A</t>
  </si>
  <si>
    <t xml:space="preserve">01.050.0012-0</t>
  </si>
  <si>
    <t xml:space="preserve">PROJETO BASICO DE ARQUITETURA PARA PREDIOS HOSPITALARES ACIM</t>
  </si>
  <si>
    <t xml:space="preserve">A DE 4.000M2,APRESENTADO EM AUTOCAD NOS PADROES DA CONTRATAN</t>
  </si>
  <si>
    <t xml:space="preserve">TE,INCLUSIVE AS LEGALIZACOES PERTINENTES,COORDENACAO E COMPA</t>
  </si>
  <si>
    <t xml:space="preserve">TIBILIZACAO COM OS PROJETOS COMPLEMENTARES</t>
  </si>
  <si>
    <t xml:space="preserve">01.050.0012-A</t>
  </si>
  <si>
    <t xml:space="preserve">01.050.0013-0</t>
  </si>
  <si>
    <t xml:space="preserve">PROJETO EXECUTIVO ESTRUTURAL PARA PREDIOS HOSPITALARES ATE 1</t>
  </si>
  <si>
    <t xml:space="preserve">000M2,INCLUSIVE PROJETO BASICO,APRESENTADO EM AUTOCAD NOS PA</t>
  </si>
  <si>
    <t xml:space="preserve">DROES DA CONTRATANTE,CONSTANDO DE PLANTAS DE FORMA,ARMACAO E</t>
  </si>
  <si>
    <t xml:space="preserve"> DETALHES,DE ACORDO COM A ABNT</t>
  </si>
  <si>
    <t xml:space="preserve">01.050.0013-A</t>
  </si>
  <si>
    <t xml:space="preserve">01.050.0014-0</t>
  </si>
  <si>
    <t xml:space="preserve">PROJETO EXECUTIVO ESTRUTURAL PARA PREDIOS HOSPITALARES DE 10</t>
  </si>
  <si>
    <t xml:space="preserve">01 ATE 4000M2,INCLUSIVE PROJETO BASICO,APRESENTADO EM AUTOCA</t>
  </si>
  <si>
    <t xml:space="preserve">D NOS PADROES DA CONTRATANTE,CONSTANDO DE PLANTAS DE FORMA,A</t>
  </si>
  <si>
    <t xml:space="preserve">RMACAO E DETALHES,DE ACORDO COM A ABNT</t>
  </si>
  <si>
    <t xml:space="preserve">01.050.0014-A</t>
  </si>
  <si>
    <t xml:space="preserve">01.050.0015-0</t>
  </si>
  <si>
    <t xml:space="preserve">PROJETO EXECUTIVO ESTRUTURAL PARA PREDIOS HOSPITALARES ACIMA</t>
  </si>
  <si>
    <t xml:space="preserve"> DE 4000M2,INCLUSIVE PROJETO BASICO,APRESENTADO EM AUTOCAD N</t>
  </si>
  <si>
    <t xml:space="preserve">OS PADROES DA CONTRATANTE,CONSTANDO DE PLANTAS DE FORMA,ARMA</t>
  </si>
  <si>
    <t xml:space="preserve">CAO E DETALHES,DE ACORDO COM A ABNT</t>
  </si>
  <si>
    <t xml:space="preserve">01.050.0015-A</t>
  </si>
  <si>
    <t xml:space="preserve">01.050.0016-0</t>
  </si>
  <si>
    <t xml:space="preserve">PROJETO EXECUTIVO DE ARQUITETURA PARA PREDIOS HOSPITALARES A</t>
  </si>
  <si>
    <t xml:space="preserve">TE 1000M2,INCLUSIVE PROJETO BASICO,APRESENTADO EM AUTOCAD NO</t>
  </si>
  <si>
    <t xml:space="preserve">S PADROES DA CONTRATANTE,INCLUSIVE AS LEGALIZACOES PERTINENT</t>
  </si>
  <si>
    <t xml:space="preserve">ES,COORDENACAO E COMPATIBILIZACAO COM OS PROJETOS COMPLEMENT</t>
  </si>
  <si>
    <t xml:space="preserve">ARES</t>
  </si>
  <si>
    <t xml:space="preserve">01.050.0016-A</t>
  </si>
  <si>
    <t xml:space="preserve">01.050.0017-0</t>
  </si>
  <si>
    <t xml:space="preserve">PROJETO EXECUTIVO DE ARQUITETURA PARA PREDIOS HOSPITALARES D</t>
  </si>
  <si>
    <t xml:space="preserve">E 1001 ATE 4000M2,INCLUSIVE PROJETO BASICO,APRESENTADO EM AU</t>
  </si>
  <si>
    <t xml:space="preserve">TOCAD NOS PADROES DA CONTRATANTE,INCLUSIVE AS LEGALIZACOES</t>
  </si>
  <si>
    <t xml:space="preserve">PERTINENTES,COORDENACAO E COMPATIBILIZACAO COM OS PROJETOS C</t>
  </si>
  <si>
    <t xml:space="preserve">OMPLEMENTARES</t>
  </si>
  <si>
    <t xml:space="preserve">01.050.0017-A</t>
  </si>
  <si>
    <t xml:space="preserve">01.050.0018-0</t>
  </si>
  <si>
    <t xml:space="preserve">CIMA DE 4.000M2,INCLUSIVE PROJETO BASICO,APRESENTADO EM AUTO</t>
  </si>
  <si>
    <t xml:space="preserve">CAD NO PADROES DA CONTRATANTE,INCLUSIVE AS LEGALIZACOES PERT</t>
  </si>
  <si>
    <t xml:space="preserve">INENTES,COORDENACAO E COMPATIBILIZACAO COM OS PROJETOS COMPL</t>
  </si>
  <si>
    <t xml:space="preserve">EMENTARES</t>
  </si>
  <si>
    <t xml:space="preserve">01.050.0018-A</t>
  </si>
  <si>
    <t xml:space="preserve">01.050.0019-0</t>
  </si>
  <si>
    <t xml:space="preserve">PROJETO BASICO DE ARQUITETURA PARA PREDIOS CULTURAIS ATE 500</t>
  </si>
  <si>
    <t xml:space="preserve">M2,APRESENTADO EM AUTOCAD NOS PADROES DA CONTRATANTE,INCLUSI</t>
  </si>
  <si>
    <t xml:space="preserve">VE AS LEGALIZACOES PERTINENTES,COORDENACAO E COMPATIBILIZACA</t>
  </si>
  <si>
    <t xml:space="preserve">O COM OS PROJETOS COMPLEMENTARES</t>
  </si>
  <si>
    <t xml:space="preserve">01.050.0019-A</t>
  </si>
  <si>
    <t xml:space="preserve">01.050.0020-0</t>
  </si>
  <si>
    <t xml:space="preserve">PROJETO BASICO DE ARQUITETURA PARA PREDIOS CULTURAIS DE 501</t>
  </si>
  <si>
    <t xml:space="preserve">ATE 3.000M2,APRESENTADO EM AUTOCAD NOS PADROES DA CONTRATANT</t>
  </si>
  <si>
    <t xml:space="preserve">E,INCLUSIVE AS LEGALIZACOES PERTINENTES,COORDENACAO E COMPAT</t>
  </si>
  <si>
    <t xml:space="preserve">IBILIZACAO COM OS PROJETOS COMPLEMENTARES</t>
  </si>
  <si>
    <t xml:space="preserve">01.050.0020-A</t>
  </si>
  <si>
    <t xml:space="preserve">01.050.0021-0</t>
  </si>
  <si>
    <t xml:space="preserve">PROJETO BASICO DE ARQUITETURA PARA PREDIOS CULTURAIS ACIMA D</t>
  </si>
  <si>
    <t xml:space="preserve">E 3.000M2,APRESENTADO EM AUTOCAD NOS PADROES DA CONTRATANTE,</t>
  </si>
  <si>
    <t xml:space="preserve">INCLUSIVE AS LEGALIZACOES PERTINENTES,COORDENACAO E COMPATIB</t>
  </si>
  <si>
    <t xml:space="preserve">ILIZACAO COM OS PROJETOS COMPLEMENTARES</t>
  </si>
  <si>
    <t xml:space="preserve">01.050.0021-A</t>
  </si>
  <si>
    <t xml:space="preserve">01.050.0022-0</t>
  </si>
  <si>
    <t xml:space="preserve">PROJETO EXECUTIVO DE ARQUITETURA PARA PREDIOS CULTURAIS ATE</t>
  </si>
  <si>
    <t xml:space="preserve">500M2,INCLUSIVE PROJETO BASICO,APRESENTADO EM AUTOCAD NOS PA</t>
  </si>
  <si>
    <t xml:space="preserve">DROES DA CONTRATANTE,INCLUSIVE AS LEGALIZACOES PERTINENTES,C</t>
  </si>
  <si>
    <t xml:space="preserve">OORDENACAO E COMPATIBILIZACAO COM OS PROJETOS COMPLEMENTARES</t>
  </si>
  <si>
    <t xml:space="preserve">01.050.0022-A</t>
  </si>
  <si>
    <t xml:space="preserve">01.050.0023-0</t>
  </si>
  <si>
    <t xml:space="preserve">PROJETO EXECUTIVO DE ARQUITETURA PARA PREDIOS CULTURAIS DE 5</t>
  </si>
  <si>
    <t xml:space="preserve">01 ATE 3.000M2,INCLUSIVE PROJETO BASICO,APRESENTADO EM AUTOC</t>
  </si>
  <si>
    <t xml:space="preserve">AD NOS PADROES DA CONTRATANTE,INCLUSIVE AS LEGALIZACOES PERT</t>
  </si>
  <si>
    <t xml:space="preserve">01.050.0023-A</t>
  </si>
  <si>
    <t xml:space="preserve">01.050.0024-0</t>
  </si>
  <si>
    <t xml:space="preserve">PROJETO EXECUTIVO DE ARQUITETURA PARA PREDIOS CULTURAIS ACIM</t>
  </si>
  <si>
    <t xml:space="preserve">A DE 3.000M2,INCLUSIVE PROJETO BASICO,APRESENTADO EM AUTOCAD</t>
  </si>
  <si>
    <t xml:space="preserve"> NOS PADROES DA CONTRATANTE,INCLUSIVE AS LEGALIZACOES PERTIN</t>
  </si>
  <si>
    <t xml:space="preserve">ENTES,COORDENACAO E COMPATIBILIZACAO COM OS PROJETOS COMPLEM</t>
  </si>
  <si>
    <t xml:space="preserve">ENTARES</t>
  </si>
  <si>
    <t xml:space="preserve">01.050.0024-A</t>
  </si>
  <si>
    <t xml:space="preserve">01.050.0025-0</t>
  </si>
  <si>
    <t xml:space="preserve">PROJETO EXECUTIVO ESTRUTURAL PARA PREDIOS CULTURAIS ATE 500M</t>
  </si>
  <si>
    <t xml:space="preserve">2,INCLUSIVE PROJETO BASICO,APRESENTADO EM AUTOCAD NOS PADROE</t>
  </si>
  <si>
    <t xml:space="preserve">S DA CONTRATANTE,CONSTANDO DE PLANTAS DE FORMA,ARMACAO E DET</t>
  </si>
  <si>
    <t xml:space="preserve">ALHES,DE ACORDO COM A ABNT</t>
  </si>
  <si>
    <t xml:space="preserve">01.050.0025-A</t>
  </si>
  <si>
    <t xml:space="preserve">01.050.0026-0</t>
  </si>
  <si>
    <t xml:space="preserve">PROJETO EXECUTIVO ESTRUTURAL PARA PREDIOS CULTURAIS DE 501 A</t>
  </si>
  <si>
    <t xml:space="preserve">TE 3000M2,INCLUSIVE PROJETO BASICO,APRESENTADO EM AUTOCAD NO</t>
  </si>
  <si>
    <t xml:space="preserve">S PADROES DA CONTRATANTE,CONSTANDO DE PLANTAS DE FORMA,ARMAC</t>
  </si>
  <si>
    <t xml:space="preserve">AO E DETALHES,DE ACORDO COM A ABNT</t>
  </si>
  <si>
    <t xml:space="preserve">01.050.0026-A</t>
  </si>
  <si>
    <t xml:space="preserve">01.050.0027-0</t>
  </si>
  <si>
    <t xml:space="preserve">PROJETO EXECUTIVO ESTRUTURAL PARA PREDIOS CULTURAIS ACIMA DE</t>
  </si>
  <si>
    <t xml:space="preserve"> 3000M2,INCLUSIVE PROJETO BASICO,APRESENTADO EM AUTOCAD NOS</t>
  </si>
  <si>
    <t xml:space="preserve">PADROES DA CONTRATANTE,CONSTANDO DE PLANTAS DE FORMA,ARMACAO</t>
  </si>
  <si>
    <t xml:space="preserve"> E DETALHES,DE ACORDO COM A ABNT</t>
  </si>
  <si>
    <t xml:space="preserve">01.050.0027-A</t>
  </si>
  <si>
    <t xml:space="preserve">01.050.0028-0</t>
  </si>
  <si>
    <t xml:space="preserve">PROJETO BASICO DE ARQUITETURA PARA PREDIOS ESCOLARES E/OU AD</t>
  </si>
  <si>
    <t xml:space="preserve">MINISTRATIVOS ATE 500M2,APRESENTADO EM AUTOCAD NOS PADROES D</t>
  </si>
  <si>
    <t xml:space="preserve">A CONTRATANTE,INCLUSIVE AS LEGALIZACOES PERTINENTES,COORDENA</t>
  </si>
  <si>
    <t xml:space="preserve">CAO E COMPATIBILIZACAO COM OS PROJETOS COMPLEMENTARES</t>
  </si>
  <si>
    <t xml:space="preserve">01.050.0028-A</t>
  </si>
  <si>
    <t xml:space="preserve">01.050.0029-0</t>
  </si>
  <si>
    <t xml:space="preserve">MINISTRATIVOS DE 501 ATE 3.000M2,APRESENTADO EM AUTOCAD NOS</t>
  </si>
  <si>
    <t xml:space="preserve">PADROES DA CONTRATANTE,INCLUSIVE AS LEGALIZACOES PERTINENTES</t>
  </si>
  <si>
    <t xml:space="preserve">,COORDENACAO E COMPATIBILIZACAO COM OS PROJETOS COMPLEMENTAR</t>
  </si>
  <si>
    <t xml:space="preserve">ES</t>
  </si>
  <si>
    <t xml:space="preserve">01.050.0029-A</t>
  </si>
  <si>
    <t xml:space="preserve">01.050.0030-0</t>
  </si>
  <si>
    <t xml:space="preserve">MINISTRATIVOS ACIMA DE 3.000M2,APRESENTADO EM AUTOCAD NOS PA</t>
  </si>
  <si>
    <t xml:space="preserve">01.050.0030-A</t>
  </si>
  <si>
    <t xml:space="preserve">01.050.0031-0</t>
  </si>
  <si>
    <t xml:space="preserve">PROJETO EXECUTIVO DE ARQUITETURA PARA PREDIOS ESCOLARES E/OU</t>
  </si>
  <si>
    <t xml:space="preserve"> ADMINISTRATIVOS ATE 500M2,INCLUSIVE PROJETO BASICO,APRESENT</t>
  </si>
  <si>
    <t xml:space="preserve">ADO EM AUTOCAD NOS PADROES DA CONTRATANTE,INCLUSIVE AS LEGAL</t>
  </si>
  <si>
    <t xml:space="preserve">IZACOES PERTINENTES,COORDENACAO E COMPATIBILIZACAO COM OS PR</t>
  </si>
  <si>
    <t xml:space="preserve">OJETOS COMPLEMENTARES</t>
  </si>
  <si>
    <t xml:space="preserve">01.050.0031-A</t>
  </si>
  <si>
    <t xml:space="preserve">01.050.0032-0</t>
  </si>
  <si>
    <t xml:space="preserve"> ADMINISTRATIVOS DE 501 ATE 3.000M2,INCLUSIVE PROJETO BASICO</t>
  </si>
  <si>
    <t xml:space="preserve">,APRESENTADO EM AUTOCAD NOS PADROES DA CONTRATANTE,INCLUSIVE</t>
  </si>
  <si>
    <t xml:space="preserve"> AS LEGALIZACOES PERTINENTES,COORDENACAO E COMPATIBILIZACAO</t>
  </si>
  <si>
    <t xml:space="preserve">COM OS PROJETOS COMPLEMENTARES</t>
  </si>
  <si>
    <t xml:space="preserve">01.050.0032-A</t>
  </si>
  <si>
    <t xml:space="preserve">01.050.0033-0</t>
  </si>
  <si>
    <t xml:space="preserve"> ADMINISTRATIVOS ACIMA DE 3.000M2,INCLUSIVE PROJETO BASICO,A</t>
  </si>
  <si>
    <t xml:space="preserve">PRESENTADO EM AUTOCAD NOS PADROES DA CONTRATANTE,INCLUSIVE A</t>
  </si>
  <si>
    <t xml:space="preserve">S LEGALIZACOES PERTINENTES,COORDENACAO E COMPATIBILIZACAO CO</t>
  </si>
  <si>
    <t xml:space="preserve">M OS PROJETOS COMPLEMENTARES</t>
  </si>
  <si>
    <t xml:space="preserve">01.050.0033-A</t>
  </si>
  <si>
    <t xml:space="preserve">01.050.0034-0</t>
  </si>
  <si>
    <t xml:space="preserve">PROJETO EXECUTIVO ESTRUTURAL PARA PREDIOS ESCOLARES E ADMINI</t>
  </si>
  <si>
    <t xml:space="preserve">STRATIVOS ATE 500M2,INCLUSIVE PROJETO BASICO,APRESENTADO EM</t>
  </si>
  <si>
    <t xml:space="preserve">AUTOCAD NOS PADROES DA CONTRATANTE,CONSTANDO DE PLANTAS DE F</t>
  </si>
  <si>
    <t xml:space="preserve">ORMA,ARMACAO E DETALHES, DE ACORDO COM A ABNT</t>
  </si>
  <si>
    <t xml:space="preserve">01.050.0034-A</t>
  </si>
  <si>
    <t xml:space="preserve">01.050.0035-0</t>
  </si>
  <si>
    <t xml:space="preserve">STRATIVOS DE 501 ATE 3.000M2,INCLUSIVE PROJETO BASICO,APRESE</t>
  </si>
  <si>
    <t xml:space="preserve">NTADO EM AUTOCAD NOS PADROES DA CONTRATANTE,CONSTANDO DE PLA</t>
  </si>
  <si>
    <t xml:space="preserve">NTAS DE FORMA,ARMACAO E DETALHES,DE ACORDO COM A ABNT</t>
  </si>
  <si>
    <t xml:space="preserve">01.050.0035-A</t>
  </si>
  <si>
    <t xml:space="preserve">01.050.0036-0</t>
  </si>
  <si>
    <t xml:space="preserve">STRATIVOS ACIMA DE 3.000M2,INCLUSIVE PROJETO BASICO,APRESENT</t>
  </si>
  <si>
    <t xml:space="preserve">ADO EM AUTOCAD NOS PADROES DA CONTRATANTE,CONSTANDO DE PLANT</t>
  </si>
  <si>
    <t xml:space="preserve">AS DE FORMA,ARMACAO E DETALHES,DE ACORDO COM A ABNT</t>
  </si>
  <si>
    <t xml:space="preserve">01.050.0036-A</t>
  </si>
  <si>
    <t xml:space="preserve">01.050.0037-0</t>
  </si>
  <si>
    <t xml:space="preserve">PROJETO BASICO DE ARQUITETURA PARA LOTEAMENTOS COM 3 UNIDADE</t>
  </si>
  <si>
    <t xml:space="preserve">S UNIFAMILIARES OU BIFAMILIARES PARA AREAS ATE 12.000M2,APRE</t>
  </si>
  <si>
    <t xml:space="preserve">SENTADO EM AUTOCAD NOS PADROES DA CONTRATANTE,INCLUSIVE AS L</t>
  </si>
  <si>
    <t xml:space="preserve">EGALIZACOES PERTINENTES,COORDENACAO E COMPATIBILIZACAO COM O</t>
  </si>
  <si>
    <t xml:space="preserve">S PROJETOS COMPLEMENTARES</t>
  </si>
  <si>
    <t xml:space="preserve">01.050.0037-A</t>
  </si>
  <si>
    <t xml:space="preserve">01.050.0038-0</t>
  </si>
  <si>
    <t xml:space="preserve">S UNIFAMILIARES OU BIFAMILIARES PARA AREAS DE 12.001 ATE 36.</t>
  </si>
  <si>
    <t xml:space="preserve">000M2,APRESENTADO EM AUTOCAD NOS PADROES DA CONTRATANTE,INCL</t>
  </si>
  <si>
    <t xml:space="preserve">USIVE AS LEGALIZACOES PERTINENTES,COORDENACAO E COMPATIBILIZ</t>
  </si>
  <si>
    <t xml:space="preserve">ACAO COM OS PROJETOS COMPLEMENTARES</t>
  </si>
  <si>
    <t xml:space="preserve">01.050.0038-A</t>
  </si>
  <si>
    <t xml:space="preserve">01.050.0039-0</t>
  </si>
  <si>
    <t xml:space="preserve">S UNIFAMILIARES OU BIFAMILIARES PARA AREAS ACIMA DE 36.000M2</t>
  </si>
  <si>
    <t xml:space="preserve">01.050.0039-A</t>
  </si>
  <si>
    <t xml:space="preserve">01.050.0040-0</t>
  </si>
  <si>
    <t xml:space="preserve">PROJETO EXECUTIVO DE ARQUITETURA PARA LOTEAMENTOS COM 3 UNID</t>
  </si>
  <si>
    <t xml:space="preserve">ADES UNIFAMILIARES OU BIFAMILIARES TIPO PARA AREAS ATE 12.00</t>
  </si>
  <si>
    <t xml:space="preserve">0M2,INCLUSIVE PROJETO BASICO,APRESENTADO EM AUTOCAD NOS PADR</t>
  </si>
  <si>
    <t xml:space="preserve">OES DA CONTRATANTE,INCLUSIVE AS LEGALIZACOES PERTINENTES,COO</t>
  </si>
  <si>
    <t xml:space="preserve">RDENACAO E COMPATIBILIZACAO COM OS PROJETOS COMPLEMENTARES</t>
  </si>
  <si>
    <t xml:space="preserve">01.050.0040-A</t>
  </si>
  <si>
    <t xml:space="preserve">01.050.0041-0</t>
  </si>
  <si>
    <t xml:space="preserve">ADES UNIFAMILIARES OU BIFAMILIARES TIPO PARA AREAS DE 12.001</t>
  </si>
  <si>
    <t xml:space="preserve"> ATE 36.000M2,INCLUSIVE PROJETO BASICO,APRESENTADO EM AUTOCA</t>
  </si>
  <si>
    <t xml:space="preserve">D NOS PADROES DA CONTRATANTE,INCLUSIVE AS LEGALIZACOES PERTI</t>
  </si>
  <si>
    <t xml:space="preserve">NENTES,COORDENACAO E COMPATIBILIZACAO COM OS PROJETOS COMPLE</t>
  </si>
  <si>
    <t xml:space="preserve">MENTARES</t>
  </si>
  <si>
    <t xml:space="preserve">01.050.0041-A</t>
  </si>
  <si>
    <t xml:space="preserve">01.050.0042-0</t>
  </si>
  <si>
    <t xml:space="preserve">ADES UNIFAMILIARES OU BIFAMILIARES TIPO PARA AREAS ACIMA DE</t>
  </si>
  <si>
    <t xml:space="preserve">36.000M2,INCLUSIVE PROJETO BASICO,APRESENTADO EM AUTOCAD NOS</t>
  </si>
  <si>
    <t xml:space="preserve"> PADROES DA CONTRATANTE,INCLUSIVE AS LEGALIZACOES PERTINENTE</t>
  </si>
  <si>
    <t xml:space="preserve">S,COORDENACAO E COMPATIBILIZACAO COM OS PROJETOS COMPLEMENTA</t>
  </si>
  <si>
    <t xml:space="preserve">RES</t>
  </si>
  <si>
    <t xml:space="preserve">01.050.0042-A</t>
  </si>
  <si>
    <t xml:space="preserve">01.050.0043-0</t>
  </si>
  <si>
    <t xml:space="preserve">PROJETO BASICO DE ARQUITETURA PARA HABITACAO/EDIFICIOS ATE 6</t>
  </si>
  <si>
    <t xml:space="preserve">.000M2,APRESENTADO EM AUTOCAD NOS PADROES DA CONTRATANTE,INC</t>
  </si>
  <si>
    <t xml:space="preserve">LUSIVE AS LEGALIZACOES PERTINENTES,COORDENACAO E COMPATIBILI</t>
  </si>
  <si>
    <t xml:space="preserve">ZACAO COM OS PROJETOS COMPLEMENTARES</t>
  </si>
  <si>
    <t xml:space="preserve">01.050.0043-A</t>
  </si>
  <si>
    <t xml:space="preserve">01.050.0044-0</t>
  </si>
  <si>
    <t xml:space="preserve">PROJETO BASICO DE ARQUITETURA PARA HABITACAO/EDIFICIOS DE 6.</t>
  </si>
  <si>
    <t xml:space="preserve">001 ATE 12.000M2,APRESENTADO EM AUTOCAD NOS PADROES DA CONTR</t>
  </si>
  <si>
    <t xml:space="preserve">COMPATIBILIZACAO COM OS PROJETOS COMPLEMENTARES</t>
  </si>
  <si>
    <t xml:space="preserve">01.050.0044-A</t>
  </si>
  <si>
    <t xml:space="preserve">01.050.0045-0</t>
  </si>
  <si>
    <t xml:space="preserve">PROJETO BASICO DE ARQUITETURA PARA HABITACAO/EDIFICIOS ACIMA</t>
  </si>
  <si>
    <t xml:space="preserve"> DE 12.000M2,APRESENTADO EM AUTOCAD NOS PADROES DA CONTRATAN</t>
  </si>
  <si>
    <t xml:space="preserve">01.050.0045-A</t>
  </si>
  <si>
    <t xml:space="preserve">01.050.0046-0</t>
  </si>
  <si>
    <t xml:space="preserve">PROJETO EXECUTIVO DE ARQUITETURA PARA HABITACAO/EDIFICIOS AT</t>
  </si>
  <si>
    <t xml:space="preserve">E 6.000M2,INCLUSIVE PROJETO BASICO,APRESENTADO EM AUTOCAD NO</t>
  </si>
  <si>
    <t xml:space="preserve">01.050.0046-A</t>
  </si>
  <si>
    <t xml:space="preserve">01.050.0047-0</t>
  </si>
  <si>
    <t xml:space="preserve">PROJETO EXECUTIVO DE ARQUITETURA PARA HABITACAO/EDIFICIOS DE</t>
  </si>
  <si>
    <t xml:space="preserve"> 6.001 ATE 12.000M2,INCLUSIVE PROJETO BASICO,APRESENTADO EM</t>
  </si>
  <si>
    <t xml:space="preserve">AUTOCAD NOS PADROES DA CONTRATANTE,INCLUSIVE AS LEGALIZACOES</t>
  </si>
  <si>
    <t xml:space="preserve">01.050.0047-A</t>
  </si>
  <si>
    <t xml:space="preserve">01.050.0048-0</t>
  </si>
  <si>
    <t xml:space="preserve">PROJETO EXECUTIVO DE ARQUITETURA PARA HABITACAO/EDIFICIOS AC</t>
  </si>
  <si>
    <t xml:space="preserve">IMA DE 12.000M2,INCLUSIVE PROJETO BASICO,APRESENTADO EM AUTO</t>
  </si>
  <si>
    <t xml:space="preserve">CAD NOS PADROES DA CONTRATANTE,INCLUSIVE AS LEGALIZACOES PER</t>
  </si>
  <si>
    <t xml:space="preserve">TINENTES,COORDENACAO E COMPATIBLIZACAO COM OS PROJETOS COMPL</t>
  </si>
  <si>
    <t xml:space="preserve">01.050.0048-A</t>
  </si>
  <si>
    <t xml:space="preserve">01.050.0049-0</t>
  </si>
  <si>
    <t xml:space="preserve">PROJETO EXECUTIVO DE INSTALACAO DE INCENDIO E SPDA PARA PRED</t>
  </si>
  <si>
    <t xml:space="preserve">IOS ESCOLARES E/OU ADMINISTRATIVOS ATE 500M2,INCLUSIVE PROJE</t>
  </si>
  <si>
    <t xml:space="preserve">TO BASICO,APRESENTADO EM AUTOCAD,INCLUSIVE AS LEGALIZACOES P</t>
  </si>
  <si>
    <t xml:space="preserve">ERTINENTES</t>
  </si>
  <si>
    <t xml:space="preserve">01.050.0049-A</t>
  </si>
  <si>
    <t xml:space="preserve">01.050.0050-0</t>
  </si>
  <si>
    <t xml:space="preserve">IOS ESCOLARES E/OU ADMINISTRATIVOS DE 501 ATE 3.000M2,INCLUS</t>
  </si>
  <si>
    <t xml:space="preserve">IVE PROJETO BASICO,APRESENTADO EM AUTOCAD,INCLUSIVE AS LEGAL</t>
  </si>
  <si>
    <t xml:space="preserve">IZACOES PERTINENTES</t>
  </si>
  <si>
    <t xml:space="preserve">01.050.0050-A</t>
  </si>
  <si>
    <t xml:space="preserve">01.050.0051-0</t>
  </si>
  <si>
    <t xml:space="preserve">IOS ESCOLARES E/OU ADMINISTRATIVOS ACIMA DE 3.000M2,INCLUSIV</t>
  </si>
  <si>
    <t xml:space="preserve">E PROJETO BASICO,APRESENTADO EM AUTOCAD,INCLUSIVE AS LEGALIL</t>
  </si>
  <si>
    <t xml:space="preserve">01.050.0051-A</t>
  </si>
  <si>
    <t xml:space="preserve">01.050.0052-0</t>
  </si>
  <si>
    <t xml:space="preserve">IOS CULTURAIS ATE 500M2,INCLUSIVE PROJETO BASICO,APRESENTADO</t>
  </si>
  <si>
    <t xml:space="preserve"> EM AUTOCAD,INCLUSIVE AS LEGALIZACOES PERTINENTES</t>
  </si>
  <si>
    <t xml:space="preserve">01.050.0052-A</t>
  </si>
  <si>
    <t xml:space="preserve">01.050.0053-0</t>
  </si>
  <si>
    <t xml:space="preserve">IOS CULTURAIS ACIMA DE 500M2,INCLUSIVE PROJETO BASICO,APRESE</t>
  </si>
  <si>
    <t xml:space="preserve">NTADO EM AUTOCAD,INCLUSIVE AS LEGALIZACOES PERTINENTES</t>
  </si>
  <si>
    <t xml:space="preserve">01.050.0053-A</t>
  </si>
  <si>
    <t xml:space="preserve">01.050.0054-0</t>
  </si>
  <si>
    <t xml:space="preserve">IOS HOSPITALARES,INCLUSIVE PROJETO BASICO,APRESENTADO EM AUT</t>
  </si>
  <si>
    <t xml:space="preserve">OCAD,INCLUSIVE AS LEGALIZACOES ERTINENTES</t>
  </si>
  <si>
    <t xml:space="preserve">01.050.0054-A</t>
  </si>
  <si>
    <t xml:space="preserve">01.050.0055-0</t>
  </si>
  <si>
    <t xml:space="preserve">PROJETO EXECUTIVO DE INSTALACAO DE INCENDIO E SPDA PARA HABI</t>
  </si>
  <si>
    <t xml:space="preserve">TACOES/EDIFICIOS ATE 500M2,INCLUSIVE PROJETO BASICO,APRESENT</t>
  </si>
  <si>
    <t xml:space="preserve">ADO EM AUTOCAD,INCLUSIVE AS LEGALIZACOES PERTINENTES</t>
  </si>
  <si>
    <t xml:space="preserve">01.050.0055-A</t>
  </si>
  <si>
    <t xml:space="preserve">01.050.0056-0</t>
  </si>
  <si>
    <t xml:space="preserve">TACOES/EDIFICIOS DE 501 ATE 3.000M2,INCLUSIVE PROJETO BASICO</t>
  </si>
  <si>
    <t xml:space="preserve">,APRESENTADO EM AUTOCAD,INCLUSIVE AS LEGALIZACOES PERTINENTE</t>
  </si>
  <si>
    <t xml:space="preserve">01.050.0056-A</t>
  </si>
  <si>
    <t xml:space="preserve">01.050.0057-0</t>
  </si>
  <si>
    <t xml:space="preserve">TACOES/EDIFICIOS ACIMA DE 3000M2,INCLUSIVE PROJETO BASICO,AP</t>
  </si>
  <si>
    <t xml:space="preserve">RESENTADO EM AUTOCAD,INCLUSIVE AS LEGALIZACOES PERTINENTES</t>
  </si>
  <si>
    <t xml:space="preserve">01.050.0057-A</t>
  </si>
  <si>
    <t xml:space="preserve">01.050.0058-0</t>
  </si>
  <si>
    <t xml:space="preserve">TACAO/LOTEAMENTO ATE 36.000M2,INCLUSIVE PROJETO BASICO,APRES</t>
  </si>
  <si>
    <t xml:space="preserve">ENTADO EM AUTOCAD,INCLUSIVE AS LEGALIZACOES PERTINENTES</t>
  </si>
  <si>
    <t xml:space="preserve">01.050.0058-A</t>
  </si>
  <si>
    <t xml:space="preserve">01.050.0059-0</t>
  </si>
  <si>
    <t xml:space="preserve">TACAO/LOTEAMENTO ACIMA DE 36.000M2,INCLUSIVE PROJETO BASICO,</t>
  </si>
  <si>
    <t xml:space="preserve">APRESENTADO EM AUTOCAD,INCLUSIVE AS LEGALIZACOES PERTINENTES</t>
  </si>
  <si>
    <t xml:space="preserve">01.050.0059-A</t>
  </si>
  <si>
    <t xml:space="preserve">01.050.0060-0</t>
  </si>
  <si>
    <t xml:space="preserve">PROJETO EXECUTIVO DE INSTALACAO DE GAS PARA PREDIOS ESCOLARE</t>
  </si>
  <si>
    <t xml:space="preserve">S E/OU ADMINISTRATIVOS ATE 500M2,INCLUSIVE PROJETO BASICO,AP</t>
  </si>
  <si>
    <t xml:space="preserve">RESNTADO EM AUTOCAD,INCLUSIVE AS LEGALIZACOES PERTINENTES</t>
  </si>
  <si>
    <t xml:space="preserve">01.050.0060-A</t>
  </si>
  <si>
    <t xml:space="preserve">01.050.0061-0</t>
  </si>
  <si>
    <t xml:space="preserve">S E/OU ADMINISTRATIVOS ACIMA DE 500M2,INCLUSIVE PROJETO BASI</t>
  </si>
  <si>
    <t xml:space="preserve">CO,APRESENTADO EM AUTOCAD,INCLUSIVE AS LEGALIZACOES PERTINEN</t>
  </si>
  <si>
    <t xml:space="preserve">TES</t>
  </si>
  <si>
    <t xml:space="preserve">01.050.0061-A</t>
  </si>
  <si>
    <t xml:space="preserve">01.050.0062-0</t>
  </si>
  <si>
    <t xml:space="preserve">PROJETO EXECUTIVO DE INSTALACAO DE GAS PARA PREDIOS CULTURAI</t>
  </si>
  <si>
    <t xml:space="preserve">S,INCLUSIVE PROJETO BASICO,APRESENTADO EM AUTOCAD,INCLUSIVE</t>
  </si>
  <si>
    <t xml:space="preserve">AS LEGALIZACOES PERTINENTES</t>
  </si>
  <si>
    <t xml:space="preserve">01.050.0062-A</t>
  </si>
  <si>
    <t xml:space="preserve">01.050.0063-0</t>
  </si>
  <si>
    <t xml:space="preserve">PROJETO EXECUTIVO DE INSTALACAO DE GAS PARA PREDIOS HOSPITAL</t>
  </si>
  <si>
    <t xml:space="preserve">ARES ATE 4.000M2,INCLUSIVE PROJETO BASICO,APRESENTADO EM AUT</t>
  </si>
  <si>
    <t xml:space="preserve">OCAD,INCLUSIVE AS LEGALIZACOES PERTINENTES</t>
  </si>
  <si>
    <t xml:space="preserve">01.050.0063-A</t>
  </si>
  <si>
    <t xml:space="preserve">01.050.0064-0</t>
  </si>
  <si>
    <t xml:space="preserve">ARES ACIMA DE 4.000M2,INCLUSIVE PROJETO BASICO,APRESENTADO E</t>
  </si>
  <si>
    <t xml:space="preserve">M AUTOCAD,INCLUSIVE AS LEGALIZACOES PERTINENTES</t>
  </si>
  <si>
    <t xml:space="preserve">01.050.0064-A</t>
  </si>
  <si>
    <t xml:space="preserve">01.050.0065-0</t>
  </si>
  <si>
    <t xml:space="preserve">PROJETO EXECUTIVO DE INSTALACAO DE GAS PARA HABITACOES/EDIFI</t>
  </si>
  <si>
    <t xml:space="preserve">CIOS ATE 500M2,INCLUSIVE PROJETO BASICO,APRESENTADO EM AUTOC</t>
  </si>
  <si>
    <t xml:space="preserve">AD,INCLUSIVE AS LEGALIZACOES PERTINENTES</t>
  </si>
  <si>
    <t xml:space="preserve">01.050.0065-A</t>
  </si>
  <si>
    <t xml:space="preserve">01.050.0066-0</t>
  </si>
  <si>
    <t xml:space="preserve">CIOS ACIMA DE 500M2,INCLUSIVE PROJETO BASICO,APRESENTADO EM</t>
  </si>
  <si>
    <t xml:space="preserve">AUTOCAD,INCLUSEVE AS LEGALIZACOES PERTINENTES</t>
  </si>
  <si>
    <t xml:space="preserve">01.050.0066-A</t>
  </si>
  <si>
    <t xml:space="preserve">01.050.0067-0</t>
  </si>
  <si>
    <t xml:space="preserve">PROJETO EXECUTIVO DE INSTALACAO DE GAS PARA HABITACAO/LOTEAM</t>
  </si>
  <si>
    <t xml:space="preserve">ENTO ATE 12.000M2,INCLUSIVE PROJETO BASICO,APRESENTADO EM AU</t>
  </si>
  <si>
    <t xml:space="preserve">TOCAD,INCLUSIVE AS LEGALIZACOES PERTINENTES</t>
  </si>
  <si>
    <t xml:space="preserve">01.050.0067-A</t>
  </si>
  <si>
    <t xml:space="preserve">01.050.0068-0</t>
  </si>
  <si>
    <t xml:space="preserve">ENTO ACIMA DE 12.000M2,INCLUSIVE PROJETO BASICO,APRESENTADO</t>
  </si>
  <si>
    <t xml:space="preserve">EM AUTOCAD,INCLUSIVE AS LEGALIZACOES PERTINENTES</t>
  </si>
  <si>
    <t xml:space="preserve">01.050.0068-A</t>
  </si>
  <si>
    <t xml:space="preserve">01.050.0078-0</t>
  </si>
  <si>
    <t xml:space="preserve">PROJETO EXECUTIVO DE INSTALACAO DE TELEMATICA PARA PREDIOS E</t>
  </si>
  <si>
    <t xml:space="preserve">SCOLARES E/OU ADMINISTRATIVOS ATE 500M2,INCLUSIVE PROJETO BA</t>
  </si>
  <si>
    <t xml:space="preserve">SICO,APRESENTADO EM AUTOCAD,INCLUSIVE AS LEGALIZACOES PERTIN</t>
  </si>
  <si>
    <t xml:space="preserve">ENTES</t>
  </si>
  <si>
    <t xml:space="preserve">01.050.0078-A</t>
  </si>
  <si>
    <t xml:space="preserve">01.050.0079-0</t>
  </si>
  <si>
    <t xml:space="preserve">SCOLARES E/OU ADMINISTRATIVOS ACIMA DE 500M2,INCLUSIVE PROJE</t>
  </si>
  <si>
    <t xml:space="preserve">01.050.0079-A</t>
  </si>
  <si>
    <t xml:space="preserve">01.050.0080-0</t>
  </si>
  <si>
    <t xml:space="preserve">PROJETO EXECUTIVO DE INSTALACAO DE TELEMATICA PARA PREDIOS C</t>
  </si>
  <si>
    <t xml:space="preserve">ULTURAIS ATE 500M2,INCLUSIVE PROJETO BASICO,APRESENTADO EM A</t>
  </si>
  <si>
    <t xml:space="preserve">UTOCAD,INCLUSIVE AS LEGALIZACOES PERTINENTES</t>
  </si>
  <si>
    <t xml:space="preserve">01.050.0080-A</t>
  </si>
  <si>
    <t xml:space="preserve">01.050.0081-0</t>
  </si>
  <si>
    <t xml:space="preserve">ULTURAIS ACIMA DE 500M2,INCLUSIVE PROJETO BASICO,APRESENTADO</t>
  </si>
  <si>
    <t xml:space="preserve">01.050.0081-A</t>
  </si>
  <si>
    <t xml:space="preserve">01.050.0082-0</t>
  </si>
  <si>
    <t xml:space="preserve">PROJETO EXECUTIVO DE INSTALACAO DE TELEMATICA PARA PREDIOS H</t>
  </si>
  <si>
    <t xml:space="preserve">OSPITALARES,INCLUSIVE PROJETO BASICO,APRESENTADO EM AUTOCAD,</t>
  </si>
  <si>
    <t xml:space="preserve">INCLUSIVE AS LEGALIZACOES PERTINENTES</t>
  </si>
  <si>
    <t xml:space="preserve">01.050.0082-A</t>
  </si>
  <si>
    <t xml:space="preserve">01.050.0083-0</t>
  </si>
  <si>
    <t xml:space="preserve">PROJETO EXECUTIVO DE INSTALACAO DE TELEMATICA PARA HABITACOE</t>
  </si>
  <si>
    <t xml:space="preserve">S/EDIFICIOS ATE 500M2,INCLUSIVE PROJETO BASICO,APRESENTADO E</t>
  </si>
  <si>
    <t xml:space="preserve">01.050.0083-A</t>
  </si>
  <si>
    <t xml:space="preserve">01.050.0084-0</t>
  </si>
  <si>
    <t xml:space="preserve">S/EDIFICIOS DE 501 ATE 3.000M2,INCLUSIVE PROJETO BASICO,APRE</t>
  </si>
  <si>
    <t xml:space="preserve">SENTADO EM AUTOCAD,INCLUSIVE AS LEGALIZACOES PERTINENTES</t>
  </si>
  <si>
    <t xml:space="preserve">01.050.0084-A</t>
  </si>
  <si>
    <t xml:space="preserve">01.050.0085-0</t>
  </si>
  <si>
    <t xml:space="preserve">PROJETO EXECUTIVO DE INSTALACAO DE TELEMATICA PARA HABITACAO</t>
  </si>
  <si>
    <t xml:space="preserve">/LOTEAMENTO ATE 12.000M2,INCLUSIVE PROJETO BASICO,APRESENTAD</t>
  </si>
  <si>
    <t xml:space="preserve">O EM AUTOCAD,INCLUSIVE AS LEGALIZACOES PERTINENTES</t>
  </si>
  <si>
    <t xml:space="preserve">01.050.0085-A</t>
  </si>
  <si>
    <t xml:space="preserve">01.050.0086-0</t>
  </si>
  <si>
    <t xml:space="preserve">/LOTEAMENTO ACIMA DE 12.000M2,INCLUSIVE PROJETO BASICO,APRES</t>
  </si>
  <si>
    <t xml:space="preserve">01.050.0086-A</t>
  </si>
  <si>
    <t xml:space="preserve">01.050.0087-0</t>
  </si>
  <si>
    <t xml:space="preserve">PROJETO EXECUTIVO DE INSTALACAO DE ESGOTO SANITARIO E AGUAS</t>
  </si>
  <si>
    <t xml:space="preserve">PLUVIAIS PARA PREDIOS ESCOLARES E/OU ADMINISTRATIVOS ATE 500</t>
  </si>
  <si>
    <t xml:space="preserve">M2,INCLUSIVE PROJETO BASICO,APRESENTADO EM AUTOCAD,INCLUSIVE</t>
  </si>
  <si>
    <t xml:space="preserve">01.050.0087-A</t>
  </si>
  <si>
    <t xml:space="preserve">01.050.0088-0</t>
  </si>
  <si>
    <t xml:space="preserve">PLUVIAIS PARA PREDIOS ESCOLARES E/OU ADMINISTRATIVOS DE 501</t>
  </si>
  <si>
    <t xml:space="preserve">ATE 3.000M2,INCLUSIVE PROJETO BASICO,APRESENTADO EM AUTOCAD,</t>
  </si>
  <si>
    <t xml:space="preserve">01.050.0088-A</t>
  </si>
  <si>
    <t xml:space="preserve">01.050.0089-0</t>
  </si>
  <si>
    <t xml:space="preserve">PLUVIAIS PARA PREDIOS ESCOLARES E/OU ADMINISTRATIVOS ACIMA D</t>
  </si>
  <si>
    <t xml:space="preserve">E 3.000M2,INCLUSIVE PROJETO BASICO,APRESENTADO EM AUTOCAD,IN</t>
  </si>
  <si>
    <t xml:space="preserve">CLUSIVE AS LEGALIZACOES PERTINENTES</t>
  </si>
  <si>
    <t xml:space="preserve">01.050.0089-A</t>
  </si>
  <si>
    <t xml:space="preserve">01.050.0090-0</t>
  </si>
  <si>
    <t xml:space="preserve">PLUVIAIS PARA PREDIOS CULTURAIS,INCLUSIVE PROJETO BASICO,APR</t>
  </si>
  <si>
    <t xml:space="preserve">ESENTADO EM AUTOCAD,INCLUSIVE AS LEGALIZACOES PERTINENTES</t>
  </si>
  <si>
    <t xml:space="preserve">01.050.0090-A</t>
  </si>
  <si>
    <t xml:space="preserve">01.050.0091-0</t>
  </si>
  <si>
    <t xml:space="preserve">PLUVIAIS PARA PREDIOS HOSPITALARES ATE 4.000M2,INCLUSIVE PRO</t>
  </si>
  <si>
    <t xml:space="preserve">JETO BASICO,APRESENTADO EM AUTOCAD,INCLUSIVE AS LEGALIZACOES</t>
  </si>
  <si>
    <t xml:space="preserve"> PERTINENTES</t>
  </si>
  <si>
    <t xml:space="preserve">01.050.0091-A</t>
  </si>
  <si>
    <t xml:space="preserve">01.050.0092-0</t>
  </si>
  <si>
    <t xml:space="preserve">PLUVIAIS PARA PREDIOS HOSPITALARES ACIMA DE 4.000M2,INCLUSIV</t>
  </si>
  <si>
    <t xml:space="preserve">E PROJETO BASICO,APRESENTADO EM AUTOCAD,INCLUSIVE AS LEGALIZ</t>
  </si>
  <si>
    <t xml:space="preserve">ACOES PERTINENTES</t>
  </si>
  <si>
    <t xml:space="preserve">01.050.0092-A</t>
  </si>
  <si>
    <t xml:space="preserve">01.050.0093-0</t>
  </si>
  <si>
    <t xml:space="preserve">PLUVIAIS PARA URBANIZACAO ATE 15.000M2,INCLUSIVE PROJETO BAS</t>
  </si>
  <si>
    <t xml:space="preserve">ICO,APRESENTADO EM AUTOCAD,INCLUSIVE AS LEGALIZACOES PERTINE</t>
  </si>
  <si>
    <t xml:space="preserve">NTES</t>
  </si>
  <si>
    <t xml:space="preserve">01.050.0093-A</t>
  </si>
  <si>
    <t xml:space="preserve">01.050.0094-0</t>
  </si>
  <si>
    <t xml:space="preserve">PLUVIAIS PARA URBANIZACAO ACIMA DE 15.000M2,INCLUSIVE PROJET</t>
  </si>
  <si>
    <t xml:space="preserve">O BASICO,APRESENTADO EM AUTOCAD,INCLUSIVE AS LEGALIZACOES PE</t>
  </si>
  <si>
    <t xml:space="preserve">RTINENTES</t>
  </si>
  <si>
    <t xml:space="preserve">01.050.0094-A</t>
  </si>
  <si>
    <t xml:space="preserve">01.050.0095-0</t>
  </si>
  <si>
    <t xml:space="preserve">PLUVIAIS PARA HABITACAO/LOTEAMENTO ATE 12.000M2,INCLUSIVE PR</t>
  </si>
  <si>
    <t xml:space="preserve">OJETO BASICO,APRESENTADO EM AUTOCAD,INCLUSIVE AS LEGALIZACOE</t>
  </si>
  <si>
    <t xml:space="preserve">S PERTINENTES</t>
  </si>
  <si>
    <t xml:space="preserve">01.050.0095-A</t>
  </si>
  <si>
    <t xml:space="preserve">01.050.0096-0</t>
  </si>
  <si>
    <t xml:space="preserve">PLUVIAIS PARA HABITACAO/LOTEAMENTO DE 12.001 ATE 36.000M2,IN</t>
  </si>
  <si>
    <t xml:space="preserve">CLUSIVE PROJETO BASICO,APRESENTADO EM AUTOCAD,INCLUSIVE AS L</t>
  </si>
  <si>
    <t xml:space="preserve">EGALIZACOES PERTINENTES</t>
  </si>
  <si>
    <t xml:space="preserve">01.050.0096-A</t>
  </si>
  <si>
    <t xml:space="preserve">01.050.0097-0</t>
  </si>
  <si>
    <t xml:space="preserve">PLUVIAIS PARA HABITACAO/LOTEAMENTO ACIMA DE 36.000M2,INCLUSI</t>
  </si>
  <si>
    <t xml:space="preserve">VE PROJETO BASICO,APRESENTADO EM AUTOCAD,INCLUSIVE AS LEGALI</t>
  </si>
  <si>
    <t xml:space="preserve">ZACOES PERTINENTES</t>
  </si>
  <si>
    <t xml:space="preserve">01.050.0097-A</t>
  </si>
  <si>
    <t xml:space="preserve">01.050.0098-0</t>
  </si>
  <si>
    <t xml:space="preserve">PROJETO EXECUTIVO DE INSTALACAO HIDRAULICA PARA PREDIOS ESCO</t>
  </si>
  <si>
    <t xml:space="preserve">LARES E/OU ADMINISTRATIVOS ATE 500M2,INCLUSIVE PROJETO BASIC</t>
  </si>
  <si>
    <t xml:space="preserve">O,APRESENTADO EM AUTOCAD,INCLUSIVE AS LEGALIZACOES PERTINENT</t>
  </si>
  <si>
    <t xml:space="preserve">01.050.0098-A</t>
  </si>
  <si>
    <t xml:space="preserve">01.050.0099-0</t>
  </si>
  <si>
    <t xml:space="preserve">LARES E/OU ADMINISTRATIVOS DE 501 A 3.000M2,INCLUSIVE PROJET</t>
  </si>
  <si>
    <t xml:space="preserve">01.050.0099-A</t>
  </si>
  <si>
    <t xml:space="preserve">01.050.0100-0</t>
  </si>
  <si>
    <t xml:space="preserve">LARES E/OU ADMINISTRATIVOS ACIMA DE 3.000M2,INCLUSIVE PROJET</t>
  </si>
  <si>
    <t xml:space="preserve">01.050.0100-A</t>
  </si>
  <si>
    <t xml:space="preserve">01.050.0101-0</t>
  </si>
  <si>
    <t xml:space="preserve">PROJETO EXECUTIVO DE INSTALACAO HIDRAULICA PARA PREDIOS CULT</t>
  </si>
  <si>
    <t xml:space="preserve">URAIS,INCLUSIVE PROJETO BASICO,APRESENTADO EM AUTOCAD,INCLUS</t>
  </si>
  <si>
    <t xml:space="preserve">IVE AS LEGALIZACOES PERTINENTES</t>
  </si>
  <si>
    <t xml:space="preserve">01.050.0101-A</t>
  </si>
  <si>
    <t xml:space="preserve">01.050.0102-0</t>
  </si>
  <si>
    <t xml:space="preserve">PROJETO EXECUTIVO DE INSTALACAO HIDRAULICA PARA PREDIOS HOSP</t>
  </si>
  <si>
    <t xml:space="preserve">ITALARES ATE 4.000M2,INCLUSIVE PROJETO BASICO,APRESENTADO EM</t>
  </si>
  <si>
    <t xml:space="preserve"> AUTOCAD,INCLUSIVE AS LEGALIZACOES PERTINENTES</t>
  </si>
  <si>
    <t xml:space="preserve">01.050.0102-A</t>
  </si>
  <si>
    <t xml:space="preserve">01.050.0103-0</t>
  </si>
  <si>
    <t xml:space="preserve">ITALARES ACIMA DE 4.000M2,INCLUSIVE PROJETO BASICO,APRESENTA</t>
  </si>
  <si>
    <t xml:space="preserve">DO EM AUTOCAD,INCLUSIVE AS LEGALIZACOES PERTINENTES</t>
  </si>
  <si>
    <t xml:space="preserve">01.050.0103-A</t>
  </si>
  <si>
    <t xml:space="preserve">01.050.0104-0</t>
  </si>
  <si>
    <t xml:space="preserve">PROJETO EXECUTIVO DE INSTALACAO HIDRAULICA PARA HABITACOES/E</t>
  </si>
  <si>
    <t xml:space="preserve">DIFICIOS ATE 500M2,INCLUSIVE PROJETO BASICO,APRESENTADO EM A</t>
  </si>
  <si>
    <t xml:space="preserve">01.050.0104-A</t>
  </si>
  <si>
    <t xml:space="preserve">01.050.0105-0</t>
  </si>
  <si>
    <t xml:space="preserve">DIFICIOS DE 501 ATE 3.000M2,INCLUSVE PROJETO BASICO,APRESENT</t>
  </si>
  <si>
    <t xml:space="preserve">01.050.0105-A</t>
  </si>
  <si>
    <t xml:space="preserve">01.050.0106-0</t>
  </si>
  <si>
    <t xml:space="preserve">DIFICIOS ACIMA DE 3.000M2,INCLUSIVE PROJETO BASICO,APRESENTA</t>
  </si>
  <si>
    <t xml:space="preserve">01.050.0106-A</t>
  </si>
  <si>
    <t xml:space="preserve">01.050.0107-0</t>
  </si>
  <si>
    <t xml:space="preserve">PROJETO EXECUTIVO DE INSTALACAO HIDRAULICA PARA URBANIZACAO</t>
  </si>
  <si>
    <t xml:space="preserve">ATE 15.000M2,INCLUSIVE PROJETO BASICO,APRESENTADO EM AUTOCAD</t>
  </si>
  <si>
    <t xml:space="preserve">,INCLUSIVE AS LEGALIZACOES PERTINENTES</t>
  </si>
  <si>
    <t xml:space="preserve">01.050.0107-A</t>
  </si>
  <si>
    <t xml:space="preserve">01.050.0108-0</t>
  </si>
  <si>
    <t xml:space="preserve">ACIMA DE 15.000M2,INCLUSIVE PROJETO BASICO,APRESENTADO EM AU</t>
  </si>
  <si>
    <t xml:space="preserve">01.050.0108-A</t>
  </si>
  <si>
    <t xml:space="preserve">01.050.0109-0</t>
  </si>
  <si>
    <t xml:space="preserve">PROJETO EXECUTIVO DE INSTALACAO HIDRAULICA PARA HABITACAO/LO</t>
  </si>
  <si>
    <t xml:space="preserve">TEAMENTO ATE 12.000M2,INCLUSIVE PROJETO BASICO,APRESENTADO E</t>
  </si>
  <si>
    <t xml:space="preserve">01.050.0109-A</t>
  </si>
  <si>
    <t xml:space="preserve">01.050.0110-0</t>
  </si>
  <si>
    <t xml:space="preserve">TEAMENTO DE 12.001 ATE 36.000M2,INCLUSIVE PROJETO BASICO,APR</t>
  </si>
  <si>
    <t xml:space="preserve">01.050.0110-A</t>
  </si>
  <si>
    <t xml:space="preserve">01.050.0111-0</t>
  </si>
  <si>
    <t xml:space="preserve">TEAMENTO ACIMA DE 36.000M2,INCLUSIVE PROJETO BASICO,APRESENT</t>
  </si>
  <si>
    <t xml:space="preserve">01.050.0111-A</t>
  </si>
  <si>
    <t xml:space="preserve">01.050.0112-0</t>
  </si>
  <si>
    <t xml:space="preserve">PROJETO EXECUTIVO DE INSTALACAO HIDRAULICA DE MONTAGEM INTER</t>
  </si>
  <si>
    <t xml:space="preserve">NA DE CHAFARIZES,APRESENTADO EM AUTOCAD NOS PADROES DA CONTR</t>
  </si>
  <si>
    <t xml:space="preserve">ATADA,DE ACORDO COM A ABNT</t>
  </si>
  <si>
    <t xml:space="preserve">01.050.0112-A</t>
  </si>
  <si>
    <t xml:space="preserve">01.050.0113-0</t>
  </si>
  <si>
    <t xml:space="preserve">PROJETO EXECUTIVO DE INSTALACAO ELETRICA PARA PREDIOS ESCOLA</t>
  </si>
  <si>
    <t xml:space="preserve">RES E/OU ADMINISTRATIVOS ATE 500M2,INCLUSIVE PROJETO BASICO,</t>
  </si>
  <si>
    <t xml:space="preserve">01.050.0113-A</t>
  </si>
  <si>
    <t xml:space="preserve">01.050.0114-0</t>
  </si>
  <si>
    <t xml:space="preserve">RES E/OU ADMINISTRATIVOS DE 501 ATE 3.000M2,INCLUSIVE PROJET</t>
  </si>
  <si>
    <t xml:space="preserve">01.050.0114-A</t>
  </si>
  <si>
    <t xml:space="preserve">01.050.0115-0</t>
  </si>
  <si>
    <t xml:space="preserve">RES E/OU ADMINISTRATIVOS ACIMA DE 3.000M2,INCLUSIVE PROJETO</t>
  </si>
  <si>
    <t xml:space="preserve">BASICO,APRESENTADO EM AUTOCAD,INCLUSIVE AS LEGALIZACOES PERT</t>
  </si>
  <si>
    <t xml:space="preserve">INENTES</t>
  </si>
  <si>
    <t xml:space="preserve">01.050.0115-A</t>
  </si>
  <si>
    <t xml:space="preserve">01.050.0116-0</t>
  </si>
  <si>
    <t xml:space="preserve">PROJETO EXECUTIVO DE INSTALACAO ELETRICA PARA PREDIOS CULTUR</t>
  </si>
  <si>
    <t xml:space="preserve">AIS ATE 3.000M2,INCLUSIVE PROJETO BASICO,APRESENTADO EM AUTO</t>
  </si>
  <si>
    <t xml:space="preserve">CAD,INCLUSIVE AS LEGALIZACOES PERTINENTES</t>
  </si>
  <si>
    <t xml:space="preserve">01.050.0116-A</t>
  </si>
  <si>
    <t xml:space="preserve">01.050.0117-0</t>
  </si>
  <si>
    <t xml:space="preserve">AIS ACIMA DE 3.000M2,INCLUSIVE PROJETO BASICO,APRESENTADO EM</t>
  </si>
  <si>
    <t xml:space="preserve">01.050.0117-A</t>
  </si>
  <si>
    <t xml:space="preserve">01.050.0118-0</t>
  </si>
  <si>
    <t xml:space="preserve">PROJETO EXECUTIVO DE INSTALACAO ELETRICA PARA PREDIOS HOSPIT</t>
  </si>
  <si>
    <t xml:space="preserve">ALARES,INCLUSIVE PROJETO BASICO,APRESENTADO EM AUTOCAD,INCLU</t>
  </si>
  <si>
    <t xml:space="preserve">SIVE AS LEGALIZACOES PERTINENTES</t>
  </si>
  <si>
    <t xml:space="preserve">01.050.0118-A</t>
  </si>
  <si>
    <t xml:space="preserve">01.050.0119-0</t>
  </si>
  <si>
    <t xml:space="preserve">PROJETO EXECUTIVO DE INSTALACAO ELETRICA PARA HABITACOES/EDI</t>
  </si>
  <si>
    <t xml:space="preserve">FICIOS ATE 500M2,INCLUSIVE PROJETO BASICO,APRESENTADO EM AUT</t>
  </si>
  <si>
    <t xml:space="preserve">01.050.0119-A</t>
  </si>
  <si>
    <t xml:space="preserve">01.050.0120-0</t>
  </si>
  <si>
    <t xml:space="preserve">FICIOS DE 501 ATE 3.000M2,INCLUSIVE PROJETO BASICO,APRESENTA</t>
  </si>
  <si>
    <t xml:space="preserve">01.050.0120-A</t>
  </si>
  <si>
    <t xml:space="preserve">01.050.0121-0</t>
  </si>
  <si>
    <t xml:space="preserve">FICIOS ACIMA DE 3.000M2,INCLUSIVE PROJETO BASICO,APRESENTADO</t>
  </si>
  <si>
    <t xml:space="preserve">01.050.0121-A</t>
  </si>
  <si>
    <t xml:space="preserve">01.050.0122-0</t>
  </si>
  <si>
    <t xml:space="preserve">PROJETO EXECUTIVO DE INSTALACAO ELETRICA PARA URBANIZACAO AT</t>
  </si>
  <si>
    <t xml:space="preserve">E 15.000M2,INCLUSIVE PROJETO BASICO,APRESENTADO EM AUTOCAD,I</t>
  </si>
  <si>
    <t xml:space="preserve">NCLUSIVE AS LEGALIZACOES PERTINENTES</t>
  </si>
  <si>
    <t xml:space="preserve">01.050.0122-A</t>
  </si>
  <si>
    <t xml:space="preserve">01.050.0123-0</t>
  </si>
  <si>
    <t xml:space="preserve">PROJETO EXECUTIVO DE INSTALACAO ELETRICA PARA URBANIZACAO AC</t>
  </si>
  <si>
    <t xml:space="preserve">IMA DE 15.000M2,INCLUSIVE PROJETO BASICO,APRESENTADO EM AUTO</t>
  </si>
  <si>
    <t xml:space="preserve">01.050.0123-A</t>
  </si>
  <si>
    <t xml:space="preserve">01.050.0124-0</t>
  </si>
  <si>
    <t xml:space="preserve">PROJETO EXECUTIVO DE INSTALACAO ELETRICA PARA HABITACAO/LOTE</t>
  </si>
  <si>
    <t xml:space="preserve">AMENTO ATE 12.000M2,INCLUSIVE PROJETO BASICO,APRESENTADO EM</t>
  </si>
  <si>
    <t xml:space="preserve">AUTOCAD,INCLUSIVE AS LEGALIZACOES PERTINENTES</t>
  </si>
  <si>
    <t xml:space="preserve">01.050.0124-A</t>
  </si>
  <si>
    <t xml:space="preserve">01.050.0125-0</t>
  </si>
  <si>
    <t xml:space="preserve">AMENTO DE 12.001 ATE 36.000M2,INCLUSIVE PROJETO BASICO,APRES</t>
  </si>
  <si>
    <t xml:space="preserve">01.050.0125-A</t>
  </si>
  <si>
    <t xml:space="preserve">01.050.0126-0</t>
  </si>
  <si>
    <t xml:space="preserve">AMENTO ACIMA DE 36.000M2,INCLUSIVE PROJETO BASICO,APRESENTAD</t>
  </si>
  <si>
    <t xml:space="preserve">01.050.0126-A</t>
  </si>
  <si>
    <t xml:space="preserve">01.050.0127-0</t>
  </si>
  <si>
    <t xml:space="preserve">PROJETO EXECUTIVO DE INSTALACAO ELETRICA DO QUADRO DOS COMAN</t>
  </si>
  <si>
    <t xml:space="preserve">DOS DE MOTORES PARA CHAFARIZES,APRESENTADO EM AUTOCAD NOS PA</t>
  </si>
  <si>
    <t xml:space="preserve">DROES DA CONTRATADA,DE ACORDO COM A ABNT</t>
  </si>
  <si>
    <t xml:space="preserve">01.050.0127-A</t>
  </si>
  <si>
    <t xml:space="preserve">01.050.0128-0</t>
  </si>
  <si>
    <t xml:space="preserve">PROJETO EXECUTIVO DE SISTEMA DE AR CONDICIONADO,INCLUSIVE PR</t>
  </si>
  <si>
    <t xml:space="preserve">OJETO BASICO,APRESENTADO EM AUTOCAD NOS PADROES DA CONTRATAN</t>
  </si>
  <si>
    <t xml:space="preserve">TE,EM PREDIOS COM AREA DE ATE 500M2</t>
  </si>
  <si>
    <t xml:space="preserve">01.050.0128-A</t>
  </si>
  <si>
    <t xml:space="preserve">01.050.0129-0</t>
  </si>
  <si>
    <t xml:space="preserve">TE,EM PREDIOS COM AREA DE 501 ATE 3000M2</t>
  </si>
  <si>
    <t xml:space="preserve">01.050.0129-A</t>
  </si>
  <si>
    <t xml:space="preserve">01.050.0130-0</t>
  </si>
  <si>
    <t xml:space="preserve">TE,EM PREDIOS COM AREA ACIMA DE 3000M2</t>
  </si>
  <si>
    <t xml:space="preserve">01.050.0130-A</t>
  </si>
  <si>
    <t xml:space="preserve">01.050.0137-0</t>
  </si>
  <si>
    <t xml:space="preserve">PROJETO EXECUTIVO DE ARQUITETURA PARA CONSTRUCAO DE GALPAO (</t>
  </si>
  <si>
    <t xml:space="preserve">GEOMETRICO,CORTES,DETALHAMENTO E PERSPECTIVA) ATE 500M2,APRE</t>
  </si>
  <si>
    <t xml:space="preserve">SENTADO EM AUTOCAD NOS PADROES DA CONTRATANTE,DE ACORDO COM</t>
  </si>
  <si>
    <t xml:space="preserve">A ABNT</t>
  </si>
  <si>
    <t xml:space="preserve">01.050.0137-A</t>
  </si>
  <si>
    <t xml:space="preserve">01.050.0138-0</t>
  </si>
  <si>
    <t xml:space="preserve">PROJETO EXECUTIVO DE ARQUITETURA PARA AREA DESTINADA A ABRIG</t>
  </si>
  <si>
    <t xml:space="preserve">AR SUBESTACAO,ATE 2750KVA,INCLUSIVE DETALHAMENTO DA SERRALHE</t>
  </si>
  <si>
    <t xml:space="preserve">RIA E DOS CUBICULOS,APRESENTADO EM AUTOCAD NOS PADROES DA CO</t>
  </si>
  <si>
    <t xml:space="preserve">NTRATANTE</t>
  </si>
  <si>
    <t xml:space="preserve">01.050.0138-A</t>
  </si>
  <si>
    <t xml:space="preserve">01.050.0139-0</t>
  </si>
  <si>
    <t xml:space="preserve">DESENHO EM PERSPECTIVA NO TAMANHO DE (70X50)CM,COLORIDO,PARA</t>
  </si>
  <si>
    <t xml:space="preserve"> PROJETO DE TRATAMENTO PAISAGISTICO EM AREAS PUBLICAS</t>
  </si>
  <si>
    <t xml:space="preserve">01.050.0139-A</t>
  </si>
  <si>
    <t xml:space="preserve">01.050.0140-0</t>
  </si>
  <si>
    <t xml:space="preserve">PROJETO EXECUTIVO DE ARQUITETURA PARA IMPLANTACAO DE VIVEIRO</t>
  </si>
  <si>
    <t xml:space="preserve">S DE MUDAS DE ARVORES E HORTAS (GEOMETRICO,CORTES,DETALHAMEN</t>
  </si>
  <si>
    <t xml:space="preserve">TO E PERSPECTIVAS) ATE 20.000M2,APRESENTADO EM AUTOCAD NOS P</t>
  </si>
  <si>
    <t xml:space="preserve">ADROES DA CONTRATANTE,DE ACORDO COM A ABNT</t>
  </si>
  <si>
    <t xml:space="preserve">01.050.0140-A</t>
  </si>
  <si>
    <t xml:space="preserve">01.050.0141-0</t>
  </si>
  <si>
    <t xml:space="preserve">PROJETO EXECUTIVO DE INSTALACAO ELETRICA PARA CHAFARIZES,APR</t>
  </si>
  <si>
    <t xml:space="preserve">ESENTADO EM AUTOCAD NOS PADROES DA CONTRATANTE,DE ACORDO COM</t>
  </si>
  <si>
    <t xml:space="preserve"> A ABNT,INCLUSIVE AS LEGALIZACOES PERTINENTES</t>
  </si>
  <si>
    <t xml:space="preserve">01.050.0141-A</t>
  </si>
  <si>
    <t xml:space="preserve">01.050.0142-0</t>
  </si>
  <si>
    <t xml:space="preserve">PROJETO EXECUTIVO DE INSTALACAO HIDROSSANITARIA PARA CHAFARI</t>
  </si>
  <si>
    <t xml:space="preserve">ZES,APRESENTADO EM AUTOCAD NOS PADROES DA CONTRATANTE,DE ACO</t>
  </si>
  <si>
    <t xml:space="preserve">RDO COM ABNT,INCLUSIVE AS LEGALIZACOES PERTINENTES</t>
  </si>
  <si>
    <t xml:space="preserve">01.050.0142-A</t>
  </si>
  <si>
    <t xml:space="preserve">01.050.0143-0</t>
  </si>
  <si>
    <t xml:space="preserve">PROJETO EXECUTIVO DE SISTEMA DE DRENAGEM E IRRIGACAO PARA IM</t>
  </si>
  <si>
    <t xml:space="preserve">PLANTACAO DE VIVEIROS DE MUDAS DE ARVORES E HORTAS,ATE 20.00</t>
  </si>
  <si>
    <t xml:space="preserve">0M2,APRESENTADO EM AUTOCAD NOS PADROES DA CONTRATANTE,DE ACO</t>
  </si>
  <si>
    <t xml:space="preserve">RDO COM A ABNT</t>
  </si>
  <si>
    <t xml:space="preserve">01.050.0143-A</t>
  </si>
  <si>
    <t xml:space="preserve">01.050.0150-0</t>
  </si>
  <si>
    <t xml:space="preserve">PROJETO EXECUTIVO DE INSTALACAO DE SEGURANCA (CFTV E SONORIZ</t>
  </si>
  <si>
    <t xml:space="preserve">ACAO),ATE 500M2,INCLUSIVE PROJETO BASICO,APRESENTADO EM AUTO</t>
  </si>
  <si>
    <t xml:space="preserve">01.050.0150-A</t>
  </si>
  <si>
    <t xml:space="preserve">01.050.0151-0</t>
  </si>
  <si>
    <t xml:space="preserve">ACAO),DE 501 ATE 3000M2,INCLUSIVE PROJETO BASICO,APRESENTADO</t>
  </si>
  <si>
    <t xml:space="preserve">01.050.0151-A</t>
  </si>
  <si>
    <t xml:space="preserve">01.050.0152-0</t>
  </si>
  <si>
    <t xml:space="preserve">ACAO),ACIMA DE 3000M2,INCLUSIVE PROJETO BASICO,APRESENTADO E</t>
  </si>
  <si>
    <t xml:space="preserve">01.050.0152-A</t>
  </si>
  <si>
    <t xml:space="preserve">01.050.0153-0</t>
  </si>
  <si>
    <t xml:space="preserve">ELABORACAO DE MICRO E MESODRENAGEM (VAZAO ATE 10M3/SEG) EM</t>
  </si>
  <si>
    <t xml:space="preserve">CONFORMIDADE COM AS NORMAS ESTABELECIDAS PELA RIO-AGUAS.SERV</t>
  </si>
  <si>
    <t xml:space="preserve">ICOS MEDIDOS POR KM DE PROJETO EFETIVAMENTE CONCLUIDO,OS QUA</t>
  </si>
  <si>
    <t xml:space="preserve">IS APOS APROVACAO SERAO ENTREGUES A FISCALIZACAO SENDO A MEM</t>
  </si>
  <si>
    <t xml:space="preserve">ORIA CALCULO DIGITALIZADA,DESENHOS EM AUTOCAD (ORIGINAL EM M</t>
  </si>
  <si>
    <t xml:space="preserve">EIO DIGITAL,UMA VIA PLOTADA EM VEGETAL,DUAS EM PAPEL OPACO)</t>
  </si>
  <si>
    <t xml:space="preserve">01.050.0153-A</t>
  </si>
  <si>
    <t xml:space="preserve">01.050.0154-0</t>
  </si>
  <si>
    <t xml:space="preserve">ELABORACAO DE MACRODRENAGEM(VAZAO A PARTIR DE 10M3/SEG) EM C</t>
  </si>
  <si>
    <t xml:space="preserve">ONFORM.COM NORMAS ESTABELECIDAS PELA RIO-AGUAS.SERVICOS MEDI</t>
  </si>
  <si>
    <t xml:space="preserve">DOS POR KM DE PROJETO EFETIVAMENTE CONCLUIDO,OS QUAIS APOS A</t>
  </si>
  <si>
    <t xml:space="preserve">PROVACAO SERAO ENTREGUES A FISCALIZACAO SENDO A MEMORIA DE C</t>
  </si>
  <si>
    <t xml:space="preserve">ALCULO DIGITALIZADA,DESENHOS EM AUTOCAD(ORIGINAL EM MEIO DIG</t>
  </si>
  <si>
    <t xml:space="preserve">ITAL,UMA VIA PLOTADA EM VEGETAL,DUAS EM PAPEL OPACO)</t>
  </si>
  <si>
    <t xml:space="preserve">01.050.0154-A</t>
  </si>
  <si>
    <t xml:space="preserve">01.050.0156-0</t>
  </si>
  <si>
    <t xml:space="preserve">PROJETO EXECUTIVO DE SISTEMA DE DRENAGEM ATE 20.000M2,APRESE</t>
  </si>
  <si>
    <t xml:space="preserve">NTADO EM AUTOCAD</t>
  </si>
  <si>
    <t xml:space="preserve">01.050.0156-A</t>
  </si>
  <si>
    <t xml:space="preserve">01.050.0157-0</t>
  </si>
  <si>
    <t xml:space="preserve">PROJETO EXECUTIVO DE SISTEMA DE DRENAGEM ACIMA DE 20.000M2,A</t>
  </si>
  <si>
    <t xml:space="preserve">PRESENTADO EM AUTOCAD</t>
  </si>
  <si>
    <t xml:space="preserve">01.050.0157-A</t>
  </si>
  <si>
    <t xml:space="preserve">01.050.0160-0</t>
  </si>
  <si>
    <t xml:space="preserve">PROJETO BASICO PARA URBANIZACAO/REURBANIZACAO DE AREAS,VISAN</t>
  </si>
  <si>
    <t xml:space="preserve">DO A ORGANIZACAO ESPACIAL E DAS ATIVIDADES,CONTEMPLANDO:SIST</t>
  </si>
  <si>
    <t xml:space="preserve">EMA VIARIO,PASSEIOS,PRACAS,ARBORIZACAO,ILUMINACAO COM CRITER</t>
  </si>
  <si>
    <t xml:space="preserve">IOS LUMINOTECNICOS,DISTRIBUICAO E INTEGRACAO DO MOBILIARIO U</t>
  </si>
  <si>
    <t xml:space="preserve">RBANO E EQUIPAMENTOS URBANOS,APRESENTADO EM AUTOCAD NOS PADR</t>
  </si>
  <si>
    <t xml:space="preserve">OES DA CONTRATANTE</t>
  </si>
  <si>
    <t xml:space="preserve">01.050.0160-A</t>
  </si>
  <si>
    <t xml:space="preserve">01.050.0162-0</t>
  </si>
  <si>
    <t xml:space="preserve">PROJETO EXECUTIVO PARA URBANIZACAO/REURBANIZACAO DE AREAS,VI</t>
  </si>
  <si>
    <t xml:space="preserve">SANDO A ORGANIZACAO ESPACIAL E DAS ATIVIDADES,CONTEMPLANDO:S</t>
  </si>
  <si>
    <t xml:space="preserve">ISTEMA VIARIO,PASSEIOS,PRACAS,ARBORIZACAO,ILUMINACAO COM CRI</t>
  </si>
  <si>
    <t xml:space="preserve">TERIOS LUMINOTECNICOS,DISTRIBUICAO E INTEGRACAO DO MOBILIARI</t>
  </si>
  <si>
    <t xml:space="preserve">O URBANO E EQUIPAMENTOS URBANOS,APRESENTADO EM AUTOCAD NOS P</t>
  </si>
  <si>
    <t xml:space="preserve">ADROES DA CONTRATANTE</t>
  </si>
  <si>
    <t xml:space="preserve">01.050.0162-A</t>
  </si>
  <si>
    <t xml:space="preserve">01.050.0165-0</t>
  </si>
  <si>
    <t xml:space="preserve">PROJETO EXECUTIVO PARA URBANIZACAO/REURBANIZACAO (GEOMETRICO</t>
  </si>
  <si>
    <t xml:space="preserve">,CORTES E DETALHES) PARA TRATAMENTO PAISAGISTICO DE AREAS PU</t>
  </si>
  <si>
    <t xml:space="preserve">BLICAS,APRESENTADO EM AUTOCAD NOS PADROES DA CONTRATANTE,INC</t>
  </si>
  <si>
    <t xml:space="preserve">LUSIVE AS OPERACOES PERTINENTES E A COORDENACAO DOS PROJETOS</t>
  </si>
  <si>
    <t xml:space="preserve"> COMPLEMENTARES</t>
  </si>
  <si>
    <t xml:space="preserve">01.050.0165-A</t>
  </si>
  <si>
    <t xml:space="preserve">01.050.0168-0</t>
  </si>
  <si>
    <t xml:space="preserve">PROJETO DE VIA SIMPLES DE VEICULOS EM FAVELA,COM 1 FAIXA DE</t>
  </si>
  <si>
    <t xml:space="preserve">ROLAMENTO,COM LARGURA MAXIMA DE 3M</t>
  </si>
  <si>
    <t xml:space="preserve">01.050.0168-A</t>
  </si>
  <si>
    <t xml:space="preserve">01.050.0170-0</t>
  </si>
  <si>
    <t xml:space="preserve">PROJETO PARA PASSARELA SOBRE LOGRADOURO PUBLICO,COM RAMPAS E</t>
  </si>
  <si>
    <t xml:space="preserve"> OU ESCADAS</t>
  </si>
  <si>
    <t xml:space="preserve">01.050.0170-A</t>
  </si>
  <si>
    <t xml:space="preserve">01.050.0175-0</t>
  </si>
  <si>
    <t xml:space="preserve">PROJETO EXECUTIVO PARA TRATAMENTO PAISAGISTICO COM ESPECIFIC</t>
  </si>
  <si>
    <t xml:space="preserve">ACAO VEGETAL LEGENDADA E QUANTIFICADA,EM AREAS PUBLICAS,CONS</t>
  </si>
  <si>
    <t xml:space="preserve">IDERANDO A AREA EFETIVA DE PLANTIO,APRESENTADO EM AUTOCAD NO</t>
  </si>
  <si>
    <t xml:space="preserve">S PADROES DA CONTRATANTE</t>
  </si>
  <si>
    <t xml:space="preserve">01.050.0175-A</t>
  </si>
  <si>
    <t xml:space="preserve">01.050.0180-0</t>
  </si>
  <si>
    <t xml:space="preserve">PROJETO EXECUTIVO DE VIA ESPECIAL PARA VEICULOS E PEDESTRES,</t>
  </si>
  <si>
    <t xml:space="preserve">EM AVENIDAS CANAL,COM CALCADAS EM AMBOS OS LADOS,COM LARGURA</t>
  </si>
  <si>
    <t xml:space="preserve"> MAXIMA DE 40M,APRESENTADO EM AUTOCAD NOS PADROES DA CONTRAT</t>
  </si>
  <si>
    <t xml:space="preserve">ANTE</t>
  </si>
  <si>
    <t xml:space="preserve">01.050.0180-A</t>
  </si>
  <si>
    <t xml:space="preserve">01.050.0185-0</t>
  </si>
  <si>
    <t xml:space="preserve">PROJETO EXECUTIVO DE VIA ESPECIAL PARA VEICULOS E PEDESTRES</t>
  </si>
  <si>
    <t xml:space="preserve">EM RUAS E AVENIDAS URBANAS,COM CALCADAS EM AMBOS OS LADOS,CA</t>
  </si>
  <si>
    <t xml:space="preserve">NTEIRO CENTRAL E SEPARADORES DE PISTAS LATERAIS EM AMBOS OS</t>
  </si>
  <si>
    <t xml:space="preserve">SENTIDOS E COM LARGURA MAXIMA DE 46M,APRESENTADO EM AUTOCAD</t>
  </si>
  <si>
    <t xml:space="preserve">NOS PADROES DA CONTRATANTE</t>
  </si>
  <si>
    <t xml:space="preserve">01.050.0185-A</t>
  </si>
  <si>
    <t xml:space="preserve">01.050.0190-0</t>
  </si>
  <si>
    <t xml:space="preserve">PROJETO EXECUTIVO DE VIA PARA VEICULOS E PEDESTRES EM RUAS E</t>
  </si>
  <si>
    <t xml:space="preserve"> AVENIDAS URBANAS,COM CALCADAS EM AMBOS OS LADOS E 2 FAIXAS</t>
  </si>
  <si>
    <t xml:space="preserve">DE ROLAMENTO COM LARGURA MAXIMA DE 13M,APRESENTADO EM AUTOCA</t>
  </si>
  <si>
    <t xml:space="preserve">D NOS PADROES DA CONTRATANTE</t>
  </si>
  <si>
    <t xml:space="preserve">01.050.0190-A</t>
  </si>
  <si>
    <t xml:space="preserve">01.050.0195-0</t>
  </si>
  <si>
    <t xml:space="preserve"> AVENIDAS URBANAS,COM CALCADAS EM AMBOS OS LADOS E 3 FAIXAS</t>
  </si>
  <si>
    <t xml:space="preserve">DE ROLAMENTO COM LARGURA MAXIMA DE 16M,APRESENTADO EM AUTOCA</t>
  </si>
  <si>
    <t xml:space="preserve">01.050.0195-A</t>
  </si>
  <si>
    <t xml:space="preserve">01.050.0200-0</t>
  </si>
  <si>
    <t xml:space="preserve">NTEIRO CENTRAL,COM 3 FAIXAS DE ROLAMENTO NAS PISTAS CENTRAIS</t>
  </si>
  <si>
    <t xml:space="preserve"> E SEPARADORES DE PISTAS LATERAIS EM AMBOS OS SENTIDOS E COM</t>
  </si>
  <si>
    <t xml:space="preserve"> LARGURA MAXIMA DE 53M,APRESENTADO EM AUTOCAD NOS PADROES DA</t>
  </si>
  <si>
    <t xml:space="preserve"> CONTRATANTE</t>
  </si>
  <si>
    <t xml:space="preserve">01.050.0200-A</t>
  </si>
  <si>
    <t xml:space="preserve">01.050.0205-0</t>
  </si>
  <si>
    <t xml:space="preserve"> AVENIDAS URBANAS,COM CALCADAS EM AMBOS OS LADOS E 4 FAIXAS</t>
  </si>
  <si>
    <t xml:space="preserve">DE ROLAMENTO COM LARGURA MAXIMA DE 25M,APRESENTADO EM AUTOCA</t>
  </si>
  <si>
    <t xml:space="preserve">01.050.0205-A</t>
  </si>
  <si>
    <t xml:space="preserve">01.050.0210-0</t>
  </si>
  <si>
    <t xml:space="preserve">NTEIRO CENTRAL E PISTAS COM 4 FAIXAS DE ROLAMENTO EM CADA SE</t>
  </si>
  <si>
    <t xml:space="preserve">NTIDO,COM LARGURA MAXIMA DE 40M,APRESENTADO EM AUTOCAD NOS P</t>
  </si>
  <si>
    <t xml:space="preserve">01.050.0210-A</t>
  </si>
  <si>
    <t xml:space="preserve">01.050.0215-0</t>
  </si>
  <si>
    <t xml:space="preserve">PROJETO EXECUTIVO DE VIA SIMPLES DE CICLOVIA,COM 1 FAIXA DE</t>
  </si>
  <si>
    <t xml:space="preserve">ROLAMENTO,COM LARGURA MAXIMA DE 1,30M,APRESENTADO EM AUTOCAD</t>
  </si>
  <si>
    <t xml:space="preserve"> NOS PADROES DA CONTRATANTE</t>
  </si>
  <si>
    <t xml:space="preserve">01.050.0215-A</t>
  </si>
  <si>
    <t xml:space="preserve">01.050.0220-0</t>
  </si>
  <si>
    <t xml:space="preserve">PROJETO EXECUTIVO DE VIA DUPLA DE CICLOVIA,COM 2 FAIXAS DE R</t>
  </si>
  <si>
    <t xml:space="preserve">OLAMENTO,COM LARGURA MAXIMA DE 3M,APRESENTADO EM AUTOCAD NOS</t>
  </si>
  <si>
    <t xml:space="preserve"> PADROES DA CONTRATANTE</t>
  </si>
  <si>
    <t xml:space="preserve">01.050.0220-A</t>
  </si>
  <si>
    <t xml:space="preserve">01.050.0222-0</t>
  </si>
  <si>
    <t xml:space="preserve">PROJETO EXECUTIVO DE SISTEMA CENTRAL DE GASES MEDICINAIS (OX</t>
  </si>
  <si>
    <t xml:space="preserve">IGENIO,AR COMPRIMIDO E VACUO),INCLUSIVE PROJETO BASICO,APRES</t>
  </si>
  <si>
    <t xml:space="preserve">ENTADO EM AUTOCAD NOS PADROES DA CONTRATANTE,COM AREA ATE 10</t>
  </si>
  <si>
    <t xml:space="preserve">01.050.0222-A</t>
  </si>
  <si>
    <t xml:space="preserve">01.050.0223-0</t>
  </si>
  <si>
    <t xml:space="preserve">ENTADO EM AUTOCAD NOS PADROES DA CONTRATANTE,COM AREA DE 100</t>
  </si>
  <si>
    <t xml:space="preserve">1 ATE 4000M2</t>
  </si>
  <si>
    <t xml:space="preserve">01.050.0223-A</t>
  </si>
  <si>
    <t xml:space="preserve">01.050.0224-0</t>
  </si>
  <si>
    <t xml:space="preserve">ENTADO EM AUTOCAD NOS PADROES DA CONTRATANTE,COM AREA ACIMA</t>
  </si>
  <si>
    <t xml:space="preserve">DE 4000M2</t>
  </si>
  <si>
    <t xml:space="preserve">01.050.0224-A</t>
  </si>
  <si>
    <t xml:space="preserve">01.050.0225-0</t>
  </si>
  <si>
    <t xml:space="preserve">PROJETO EXECUTIVO PARA SISTEMA DE EXAUSTAO MECANICA DE COZIN</t>
  </si>
  <si>
    <t xml:space="preserve">HA,INCLUSIVE PROJETO BASICO,APRESENTADO EM AUTOCAD NOS PADRO</t>
  </si>
  <si>
    <t xml:space="preserve">ES DA CONTRATANTE COM AREA ATE 50M2</t>
  </si>
  <si>
    <t xml:space="preserve">01.050.0225-A</t>
  </si>
  <si>
    <t xml:space="preserve">01.050.0226-0</t>
  </si>
  <si>
    <t xml:space="preserve">ES DA CONTRATANTE,COM AREA DE 51 ATE 100M2</t>
  </si>
  <si>
    <t xml:space="preserve">01.050.0226-A</t>
  </si>
  <si>
    <t xml:space="preserve">01.050.0227-0</t>
  </si>
  <si>
    <t xml:space="preserve">ES DA CONTRATANTE,COM AREA ACIMA DE 100M2</t>
  </si>
  <si>
    <t xml:space="preserve">01.050.0227-A</t>
  </si>
  <si>
    <t xml:space="preserve">01.050.0230-0</t>
  </si>
  <si>
    <t xml:space="preserve">PROJETO ESTRUTURAL FINAL DE ENGENHARIA DE OBRAS-DE-ARTE ESPE</t>
  </si>
  <si>
    <t xml:space="preserve">CIAIS (PONTES,VIADUTOS E PASSARELAS) EM CONCRETO ARMADO E/OU</t>
  </si>
  <si>
    <t xml:space="preserve"> PROTENDIDO OU ESTRUTURA DE ACO,COM AREA DE PROJECAO HORIZON</t>
  </si>
  <si>
    <t xml:space="preserve">TAL INFERIOR A 500M2,APRESENTADO EM AUTOCAD</t>
  </si>
  <si>
    <t xml:space="preserve">01.050.0230-A</t>
  </si>
  <si>
    <t xml:space="preserve">01.050.0232-0</t>
  </si>
  <si>
    <t xml:space="preserve">TAL DE 501 ATE 5.000M2,APRESENTADO EM AUTOCAD</t>
  </si>
  <si>
    <t xml:space="preserve">01.050.0232-A</t>
  </si>
  <si>
    <t xml:space="preserve">01.050.0235-0</t>
  </si>
  <si>
    <t xml:space="preserve">TAL DE 5.001 ATE 7.000M2,APRESENTADO EM AUTOCAD</t>
  </si>
  <si>
    <t xml:space="preserve">01.050.0235-A</t>
  </si>
  <si>
    <t xml:space="preserve">01.050.0245-0</t>
  </si>
  <si>
    <t xml:space="preserve">PROJETO EXECUTIVO DE PROGRAMACAO VISUAL PARA PREDIOS ESCOLAR</t>
  </si>
  <si>
    <t xml:space="preserve">ES E/OU ADMINISTRATIVOS ATE 500M2,APRESENTADO EM AUTOCAD NOS</t>
  </si>
  <si>
    <t xml:space="preserve">01.050.0245-A</t>
  </si>
  <si>
    <t xml:space="preserve">01.050.0250-0</t>
  </si>
  <si>
    <t xml:space="preserve">ES E/OU ADMINISTRATIVOS,DE 501 ATE 3000M2,APRESENTADO EM AUT</t>
  </si>
  <si>
    <t xml:space="preserve">OCAD NOS PADROES DA CONTRATANTE</t>
  </si>
  <si>
    <t xml:space="preserve">01.050.0250-A</t>
  </si>
  <si>
    <t xml:space="preserve">01.050.0300-0</t>
  </si>
  <si>
    <t xml:space="preserve">RELATORIO FINAL DE OBRAS OU SERVICOS DE ENGENHARIA,INCL.DESE</t>
  </si>
  <si>
    <t xml:space="preserve">NHOS TAMANHO A-1,AUTOCAD,REGISTRO FOTOGRAFICO,PLANILHA ORCAM</t>
  </si>
  <si>
    <t xml:space="preserve">ENTARIA E DESCRICAO DO ESCOPO DOS SERVICOS REALIZADOS,CONF.R</t>
  </si>
  <si>
    <t xml:space="preserve">ECOMENDACOES E ESPECIFICACOES DO ORGAO CONTRATANTE.O RELATOR</t>
  </si>
  <si>
    <t xml:space="preserve">IO DEVERA SER APRESENTADO EM 2 VIAS.O ITEM DEVERA SER MEDIDO</t>
  </si>
  <si>
    <t xml:space="preserve"> PELO NUMERO DE PRANCHAS ORIGINAIS QUE COMPOE O RELATORIO</t>
  </si>
  <si>
    <t xml:space="preserve">01.050.0300-A</t>
  </si>
  <si>
    <t xml:space="preserve">01.050.0315-0</t>
  </si>
  <si>
    <t xml:space="preserve">SERVICOS DE ELABORACAO DE VISTORIAS,LAUDOS TECNICOS,ANTEPROJ</t>
  </si>
  <si>
    <t xml:space="preserve">ETOS DE INTERVENCOES LOCALIZADAS,QUANTITATIVOS E RELATORIO F</t>
  </si>
  <si>
    <t xml:space="preserve">OTOGRAFICO PARA EXECUCAO DE RECUPERACAO ESTRUTURAL DE OBRAS-</t>
  </si>
  <si>
    <t xml:space="preserve">DE-ARTE ESPECIAIS,COM AREAS DE PROJECAO HORIZONTAL ATE 1000M</t>
  </si>
  <si>
    <t xml:space="preserve">01.050.0315-A</t>
  </si>
  <si>
    <t xml:space="preserve">01.050.0320-0</t>
  </si>
  <si>
    <t xml:space="preserve">DE-ARTE ESPECIAIS,COM AREAS DE PROJECAO HORIZONTAL ENTRE 100</t>
  </si>
  <si>
    <t xml:space="preserve">0M2 E 2000M2.PARA OS PRIMEIROS 1000M2 CONSIDERAR O ITEM PERT</t>
  </si>
  <si>
    <t xml:space="preserve">INENTE</t>
  </si>
  <si>
    <t xml:space="preserve">01.050.0320-A</t>
  </si>
  <si>
    <t xml:space="preserve">01.050.0322-0</t>
  </si>
  <si>
    <t xml:space="preserve">DE-ARTE ESPECIAIS,COM AREAS DE PROJECAO HORIZONTAL ENTRE 200</t>
  </si>
  <si>
    <t xml:space="preserve">0M2 E 5000M2.PARA OS PRIMEIROS 2000M2 CONSIDERAR OS ITENS PE</t>
  </si>
  <si>
    <t xml:space="preserve">01.050.0322-A</t>
  </si>
  <si>
    <t xml:space="preserve">01.050.0324-0</t>
  </si>
  <si>
    <t xml:space="preserve">DE-ARTE ESPECIAIS,COM AREAS DE PROJECAO HORIZONTAL ACIMA DE</t>
  </si>
  <si>
    <t xml:space="preserve">5000M2.PARA OS PRIMEIROS 5000M2 CONSIDERAR OS ITENS PERTINEN</t>
  </si>
  <si>
    <t xml:space="preserve">01.050.0324-A</t>
  </si>
  <si>
    <t xml:space="preserve">01.050.0325-0</t>
  </si>
  <si>
    <t xml:space="preserve">OTOGRAFICO PARA EXECUCAO DE RECUPERACAO ESTRUTURAL DE PREDIO</t>
  </si>
  <si>
    <t xml:space="preserve">S PUBLICOS,COM AREAS DE PROJECAO HORIZONTAL ATE 1000M2</t>
  </si>
  <si>
    <t xml:space="preserve">01.050.0325-A</t>
  </si>
  <si>
    <t xml:space="preserve">01.050.0326-0</t>
  </si>
  <si>
    <t xml:space="preserve">S PUBLICOS,COM AREAS DE PROJECAO HORIZONTAL ENTRE 1000M2 E 2</t>
  </si>
  <si>
    <t xml:space="preserve">000M2.PARA OS PRIMEIROS 1000M2 CONSIDERAR O ITEM PERTINENTE</t>
  </si>
  <si>
    <t xml:space="preserve">01.050.0326-A</t>
  </si>
  <si>
    <t xml:space="preserve">01.050.0327-0</t>
  </si>
  <si>
    <t xml:space="preserve">S PUBLICOS,COM AREAS DE PROJECAO HORIZONTAL ENTRE 2000M2 E 5</t>
  </si>
  <si>
    <t xml:space="preserve">000M2.PARA OS PRIMEIROS 2000M2 CONSIDERAR OS ITENS PERTINENT</t>
  </si>
  <si>
    <t xml:space="preserve">01.050.0327-A</t>
  </si>
  <si>
    <t xml:space="preserve">01.050.0328-0</t>
  </si>
  <si>
    <t xml:space="preserve">S PUBLICOS,COM AREAS DE PROJECAO HORIZONTAL ACIMA DE 5000M2.</t>
  </si>
  <si>
    <t xml:space="preserve">PARA OS PRIMEIROS 5000M2 CONSIDERAR OS ITENS PERTINENTES</t>
  </si>
  <si>
    <t xml:space="preserve">01.050.0328-A</t>
  </si>
  <si>
    <t xml:space="preserve">01.050.0350-0</t>
  </si>
  <si>
    <t xml:space="preserve">PROJETO EXECUTIVO DE ARQUITETURA,CONSIDERANDO O PROJETO BASI</t>
  </si>
  <si>
    <t xml:space="preserve">CO EXISTENTE,PARA PREDIOS HOSPITALARES ATE 1000M2,APRESENTAD</t>
  </si>
  <si>
    <t xml:space="preserve">O EM AUTOCAD NOS PADROES DA CONTRATANTE,INCLUSIVE AS LEGALIZ</t>
  </si>
  <si>
    <t xml:space="preserve">ACOES PERTINENTES,COORDENACAO E COMPATIBILIZACAO COM OS PROJ</t>
  </si>
  <si>
    <t xml:space="preserve">ETOS COMPLEMENTARES</t>
  </si>
  <si>
    <t xml:space="preserve">01.050.0350-A</t>
  </si>
  <si>
    <t xml:space="preserve">01.050.0351-0</t>
  </si>
  <si>
    <t xml:space="preserve">CO EXISTENTE,PARA PREDIOS HOSPITALARES DE 1001 ATE 4000M2,AP</t>
  </si>
  <si>
    <t xml:space="preserve">RESENTADO EM AUTOCAD NOS PADROES DA CONTRATANTE,INCLUSIVE AS</t>
  </si>
  <si>
    <t xml:space="preserve"> LEGALIZACOES PERTINENTES,COORDENACAO E COMPATIBILIZACAO COM</t>
  </si>
  <si>
    <t xml:space="preserve"> OS PROJETOS COMPLEMENTARES</t>
  </si>
  <si>
    <t xml:space="preserve">01.050.0351-A</t>
  </si>
  <si>
    <t xml:space="preserve">01.050.0352-0</t>
  </si>
  <si>
    <t xml:space="preserve">CO EXISTENTE,PARA PREDIOS HOSPITALARES ACIMA DE 4000M2,APRES</t>
  </si>
  <si>
    <t xml:space="preserve">ENTADO EM AUTOCAD NOS PADROES DA CONTRATANTE,INCLUSIVE AS LE</t>
  </si>
  <si>
    <t xml:space="preserve">GALIZACOES PERTINENTES,COORDENACAO E COMPATIBILIZACAO COM OS</t>
  </si>
  <si>
    <t xml:space="preserve"> PROJETOS COMPLEMENTARES</t>
  </si>
  <si>
    <t xml:space="preserve">01.050.0352-A</t>
  </si>
  <si>
    <t xml:space="preserve">01.050.0353-0</t>
  </si>
  <si>
    <t xml:space="preserve">CO EXISTENTE,PARA PREDIOS CULTURAIS ATE 500M2,APRESENTADO EM</t>
  </si>
  <si>
    <t xml:space="preserve"> AUTOCAD NOS PADROES DA CONTRATANTE,INCLUSIVE AS LEGALIZACOE</t>
  </si>
  <si>
    <t xml:space="preserve">S PERTINENTES,COORDENACAO E COMPATIBILIZACAO COM OS PROJETOS</t>
  </si>
  <si>
    <t xml:space="preserve">01.050.0353-A</t>
  </si>
  <si>
    <t xml:space="preserve">01.050.0354-0</t>
  </si>
  <si>
    <t xml:space="preserve">CO EXISTENTE,PARA PREDIOS CULTURAIS DE 501 ATE 3000M2,APRESE</t>
  </si>
  <si>
    <t xml:space="preserve">NTADO EM AUTOCAD NOS PADROES DA CONTRATANTE,INCLUSIVE AS LEG</t>
  </si>
  <si>
    <t xml:space="preserve">ALIZACOES PERTINENTES,COORDENACAO E COMPATIBILIZACAO COM OS</t>
  </si>
  <si>
    <t xml:space="preserve">PROJETOS COMPLEMENTARES</t>
  </si>
  <si>
    <t xml:space="preserve">01.050.0354-A</t>
  </si>
  <si>
    <t xml:space="preserve">01.050.0355-0</t>
  </si>
  <si>
    <t xml:space="preserve">CO EXISTENTE,PARA PREDIOS CULTURAIS ACIMA DE 3000M2,APRESENT</t>
  </si>
  <si>
    <t xml:space="preserve">01.050.0355-A</t>
  </si>
  <si>
    <t xml:space="preserve">01.050.0356-0</t>
  </si>
  <si>
    <t xml:space="preserve">CO EXISTENTE,PARA PREDIOS ESCOLARES E/OU ADMINISTRATIVOS ATE</t>
  </si>
  <si>
    <t xml:space="preserve"> 500M2,APRESENTADO EM AUTOCAD NOS PADROES DA CONTRATANTE,INC</t>
  </si>
  <si>
    <t xml:space="preserve">01.050.0356-A</t>
  </si>
  <si>
    <t xml:space="preserve">01.050.0357-0</t>
  </si>
  <si>
    <t xml:space="preserve">CO EXISTENTE,PARA PREDIOS ESCOLARES E/OU ADMINISTRATIVOS DE</t>
  </si>
  <si>
    <t xml:space="preserve">501 ATE 3000M2,APRESENTADO EM AUTOCAD NOS PADROES DA CONTRAT</t>
  </si>
  <si>
    <t xml:space="preserve">ANTE,INCLUSIVE AS LEGALIZACOES PERTINENTES,COORDENACAO E COM</t>
  </si>
  <si>
    <t xml:space="preserve">PATIBILIZACAO COM OS PROJETOS COMPLEMENTARES</t>
  </si>
  <si>
    <t xml:space="preserve">01.050.0357-A</t>
  </si>
  <si>
    <t xml:space="preserve">01.050.0358-0</t>
  </si>
  <si>
    <t xml:space="preserve">CO EXISTENTE,PARA PREDIOS ESCOLARES E/OU ADMINISTRATIVOS ACI</t>
  </si>
  <si>
    <t xml:space="preserve">MA DE 3000M2,APRESENTADO EM AUTOCAD NOS PADROES DA CONTRATAN</t>
  </si>
  <si>
    <t xml:space="preserve">01.050.0358-A</t>
  </si>
  <si>
    <t xml:space="preserve">01.050.0359-0</t>
  </si>
  <si>
    <t xml:space="preserve">ADES UNIFAMILIARES OU BIFAMILIARES TIPO PARA AREAS ATE 12000</t>
  </si>
  <si>
    <t xml:space="preserve">M2,CONSIDERANDO O PROJETO BASICO EXISTENTE,APRESENTADO EM AU</t>
  </si>
  <si>
    <t xml:space="preserve">TOCAD NOS PADROES DA CONTRATANTE,INCLUSIVE AS LEGALIZACOES P</t>
  </si>
  <si>
    <t xml:space="preserve">ERTINENTES,COORDENACAO E COMPATIBILIZACAO COM OS PROJETOS CO</t>
  </si>
  <si>
    <t xml:space="preserve">MPLEMENTARES</t>
  </si>
  <si>
    <t xml:space="preserve">01.050.0359-A</t>
  </si>
  <si>
    <t xml:space="preserve">01.050.0360-0</t>
  </si>
  <si>
    <t xml:space="preserve">ADES UNIFAMILIARES OU BIFAMILIARES TIPO PARA AREAS DE 12001</t>
  </si>
  <si>
    <t xml:space="preserve">ATE 36000M2,CONSIDERANDO O PROJETO BASICO EXISTENTE,APRESENT</t>
  </si>
  <si>
    <t xml:space="preserve">01.050.0360-A</t>
  </si>
  <si>
    <t xml:space="preserve">01.050.0361-0</t>
  </si>
  <si>
    <t xml:space="preserve">3600M2,CONSIDERANDO O PROJETO BASICO EXISTENTE,APRESENTADO E</t>
  </si>
  <si>
    <t xml:space="preserve">M AUTOCAD NOS PADROES DA CONTRATANTE,INCLUSIVE AS LEGALIZACO</t>
  </si>
  <si>
    <t xml:space="preserve">ES PERTINENTES,COORDENACAO E COMPATIBILIZACAO COM OS PROJETO</t>
  </si>
  <si>
    <t xml:space="preserve">S COMPLENTARES</t>
  </si>
  <si>
    <t xml:space="preserve">01.050.0361-A</t>
  </si>
  <si>
    <t xml:space="preserve">01.050.0362-0</t>
  </si>
  <si>
    <t xml:space="preserve">CO EXISTENTE,PARA HABITACAO/EDIFICIOS ATE 6000M2,APRESENTADO</t>
  </si>
  <si>
    <t xml:space="preserve"> EM AUTOCAD NOS PADROES DA CONTRATANTE,INCLUSIVE AS LEGALIZA</t>
  </si>
  <si>
    <t xml:space="preserve">COES PERTINENTES,COORDENACAO E COMPATIBILIZACAO COM OS PROJE</t>
  </si>
  <si>
    <t xml:space="preserve">TOS COMPLEMENTARES</t>
  </si>
  <si>
    <t xml:space="preserve">01.050.0362-A</t>
  </si>
  <si>
    <t xml:space="preserve">01.050.0363-0</t>
  </si>
  <si>
    <t xml:space="preserve">CO EXISTENTE,PARA HABITACAO/EDIFICIOS DE 6001 ATE 12000M2,AP</t>
  </si>
  <si>
    <t xml:space="preserve">01.050.0363-A</t>
  </si>
  <si>
    <t xml:space="preserve">01.050.0364-0</t>
  </si>
  <si>
    <t xml:space="preserve">CO EXISTENTE,PARA HABITACAO/EDIFICIOS ACIMA DE 12000M2,APRES</t>
  </si>
  <si>
    <t xml:space="preserve">01.050.0364-A</t>
  </si>
  <si>
    <t xml:space="preserve">01.050.0365-0</t>
  </si>
  <si>
    <t xml:space="preserve">PROJETO BASICO DE INSTALACAO DE INCENDIO E SPDA PARA PREDIOS</t>
  </si>
  <si>
    <t xml:space="preserve"> ESCOLARES E/OU ADMINISTRATIVOS ATE 500M2,APRESENTADO EM AUT</t>
  </si>
  <si>
    <t xml:space="preserve">01.050.0365-A</t>
  </si>
  <si>
    <t xml:space="preserve">01.050.0366-0</t>
  </si>
  <si>
    <t xml:space="preserve"> ESCOLARES E/OU ADMINISTRATIVOS DE 501 ATE 3000M2,APRESENTAD</t>
  </si>
  <si>
    <t xml:space="preserve">01.050.0366-A</t>
  </si>
  <si>
    <t xml:space="preserve">01.050.0367-0</t>
  </si>
  <si>
    <t xml:space="preserve"> ESCOLARES E/OU ADMINISTRATIVOS ACIMA DE 3000M2,APRESENTADO</t>
  </si>
  <si>
    <t xml:space="preserve">01.050.0367-A</t>
  </si>
  <si>
    <t xml:space="preserve">01.050.0368-0</t>
  </si>
  <si>
    <t xml:space="preserve"> CULTURAIS ATE 500M2,APRESENTADO EM AUTOCAD,INCLUSIVE AS LEG</t>
  </si>
  <si>
    <t xml:space="preserve">ALIZACOES PERTINENTES</t>
  </si>
  <si>
    <t xml:space="preserve">01.050.0368-A</t>
  </si>
  <si>
    <t xml:space="preserve">01.050.0369-0</t>
  </si>
  <si>
    <t xml:space="preserve"> CULTURAIS ACIMA DE 500M2,APRESENTADO EM AUTOCAD,INCLUSIVE A</t>
  </si>
  <si>
    <t xml:space="preserve">S LEGALIZACOES PERTINENTES</t>
  </si>
  <si>
    <t xml:space="preserve">01.050.0369-A</t>
  </si>
  <si>
    <t xml:space="preserve">01.050.0370-0</t>
  </si>
  <si>
    <t xml:space="preserve"> HOSPITALARES,APRESENTADO EM AUTOCAD,INCLUSIVE AS LEGALIZACO</t>
  </si>
  <si>
    <t xml:space="preserve">ES PERTINENTES</t>
  </si>
  <si>
    <t xml:space="preserve">01.050.0370-A</t>
  </si>
  <si>
    <t xml:space="preserve">01.050.0371-0</t>
  </si>
  <si>
    <t xml:space="preserve">PROJETO BASICO DE INSTALACAO DE INCENDIO E SPDA PARA HABITAC</t>
  </si>
  <si>
    <t xml:space="preserve">OES/EDIFICIOS ATE 500M2,APRESENTADO EM AUTOCAD,INCLUSIVE AS</t>
  </si>
  <si>
    <t xml:space="preserve">LEGALIZACOES PERTINENTES</t>
  </si>
  <si>
    <t xml:space="preserve">01.050.0371-A</t>
  </si>
  <si>
    <t xml:space="preserve">01.050.0372-0</t>
  </si>
  <si>
    <t xml:space="preserve">OES/EDIFICIOS DE 501 ATE 3000M2,APRESENTADO EM AUTOCAD,INCLU</t>
  </si>
  <si>
    <t xml:space="preserve">01.050.0372-A</t>
  </si>
  <si>
    <t xml:space="preserve">01.050.0373-0</t>
  </si>
  <si>
    <t xml:space="preserve">OES/EDIFICIOS ACIMA DE 3000M2,APRESENTADO EM AUTOCAD,INCLUSI</t>
  </si>
  <si>
    <t xml:space="preserve">VE AS LEGALIZACOES PERTINENTES</t>
  </si>
  <si>
    <t xml:space="preserve">01.050.0373-A</t>
  </si>
  <si>
    <t xml:space="preserve">01.050.0374-0</t>
  </si>
  <si>
    <t xml:space="preserve">AO/LOTEAMENTO ATE 36000M2,APRESENTADO EM AUTOCAD,INCLUSIVE A</t>
  </si>
  <si>
    <t xml:space="preserve">01.050.0374-A</t>
  </si>
  <si>
    <t xml:space="preserve">01.050.0375-0</t>
  </si>
  <si>
    <t xml:space="preserve">AO/LOTEAMENTO ACIMA DE 36000M2,APRESENTADO EM AUTOCAD,INCLUS</t>
  </si>
  <si>
    <t xml:space="preserve">01.050.0375-A</t>
  </si>
  <si>
    <t xml:space="preserve">01.050.0376-0</t>
  </si>
  <si>
    <t xml:space="preserve">PROJETO EXECUTIVO DE INSTALACAO DE INCENDIO E SPDA,CONSIDERA</t>
  </si>
  <si>
    <t xml:space="preserve">NDO PROJETO BASICO EXISTENTE,PARA PREDIOS ESCOLARES E/OU ADM</t>
  </si>
  <si>
    <t xml:space="preserve">INISTRATIVOS ATE 500M2,APRESENTADO EM AUTOCAD,INCLUSIVE AS L</t>
  </si>
  <si>
    <t xml:space="preserve">01.050.0376-A</t>
  </si>
  <si>
    <t xml:space="preserve">01.050.0377-0</t>
  </si>
  <si>
    <t xml:space="preserve">INISTRATIVOS DE 501 ATE 3000M2,APRESENTADO EM AUTOCAD,INCLUS</t>
  </si>
  <si>
    <t xml:space="preserve">01.050.0377-A</t>
  </si>
  <si>
    <t xml:space="preserve">01.050.0378-0</t>
  </si>
  <si>
    <t xml:space="preserve">INISTRATIVOS ACIMA DE 3000M2,APRESENTADO EM AUTOCAD,INCLUSIV</t>
  </si>
  <si>
    <t xml:space="preserve">E AS LEGALIZACOES PERTINENTES</t>
  </si>
  <si>
    <t xml:space="preserve">01.050.0378-A</t>
  </si>
  <si>
    <t xml:space="preserve">01.050.0379-0</t>
  </si>
  <si>
    <t xml:space="preserve">NDO PROJETO BASICO EXISTENTE,PARA PREDIOS CULTURAIS ATE 500M</t>
  </si>
  <si>
    <t xml:space="preserve">2,APRESENTADO EM AUTOCAD,INCLUSIVE AS LEGALIZACOES PERTINENT</t>
  </si>
  <si>
    <t xml:space="preserve">01.050.0379-A</t>
  </si>
  <si>
    <t xml:space="preserve">01.050.0380-0</t>
  </si>
  <si>
    <t xml:space="preserve">NDO PROJETO BASICO EXISTENTE,PARA PREDIOS CULTURAIS ACIMA DE</t>
  </si>
  <si>
    <t xml:space="preserve"> 500M2,APRESENTADO EM AUTOCAD,INCLUSIVE AS LEGALIZACOES PERT</t>
  </si>
  <si>
    <t xml:space="preserve">01.050.0380-A</t>
  </si>
  <si>
    <t xml:space="preserve">01.050.0381-0</t>
  </si>
  <si>
    <t xml:space="preserve">NDO PROJETO BASICO EXISTENTE,PARA PREDIOS HOSPITALARES,APRES</t>
  </si>
  <si>
    <t xml:space="preserve">01.050.0381-A</t>
  </si>
  <si>
    <t xml:space="preserve">01.050.0382-0</t>
  </si>
  <si>
    <t xml:space="preserve">NDO PROJETO BASICO EXISTENTE,PARA HABITACOES/EDIFICIOS ATE 5</t>
  </si>
  <si>
    <t xml:space="preserve">00M2,APRESENTADO EM AUTOCAD,INCLUSIVE AS LEGALIZACOES PERTIN</t>
  </si>
  <si>
    <t xml:space="preserve">01.050.0382-A</t>
  </si>
  <si>
    <t xml:space="preserve">01.050.0383-0</t>
  </si>
  <si>
    <t xml:space="preserve">NDO PROJETO BASICO EXISTENTE,PARA HABITACOES/EDIFICIOS DE 50</t>
  </si>
  <si>
    <t xml:space="preserve">1 ATE 3000M2,APRESENTADO EM AUTOCAD,INCLUSIVE AS LEGALIZACOE</t>
  </si>
  <si>
    <t xml:space="preserve">01.050.0383-A</t>
  </si>
  <si>
    <t xml:space="preserve">01.050.0384-0</t>
  </si>
  <si>
    <t xml:space="preserve">NDO PROJETO BASICO EXISTENTE,PARA HABITACOES/EDIFICIOS ACIMA</t>
  </si>
  <si>
    <t xml:space="preserve">DE 3000M2,APRESENTADO EM AUTOCAD,INCLUSIVE AS LEGALIZACOES P</t>
  </si>
  <si>
    <t xml:space="preserve">01.050.0384-A</t>
  </si>
  <si>
    <t xml:space="preserve">01.050.0385-0</t>
  </si>
  <si>
    <t xml:space="preserve">NDO PROJETO BASICO EXISTENTE,PARA HABITACAO/LOTEAMENTO ATE 3</t>
  </si>
  <si>
    <t xml:space="preserve">6000M2,APRESENTADO EM AUTOCAD,INCLUSIVE AS LEGALIZACOES PERT</t>
  </si>
  <si>
    <t xml:space="preserve">01.050.0385-A</t>
  </si>
  <si>
    <t xml:space="preserve">01.050.0386-0</t>
  </si>
  <si>
    <t xml:space="preserve">NDO PROJETO BASICO EXISTENTE,PARA HABITACAO/LOTEAMENTO ACIMA</t>
  </si>
  <si>
    <t xml:space="preserve">DE 36000M2,APRESENTADO EM AUTOCAD,INCLUSIVE AS LEGALIZACOES</t>
  </si>
  <si>
    <t xml:space="preserve">PERTINENTES</t>
  </si>
  <si>
    <t xml:space="preserve">01.050.0386-A</t>
  </si>
  <si>
    <t xml:space="preserve">01.050.0387-0</t>
  </si>
  <si>
    <t xml:space="preserve">PROJETO BASICO DE INSTALACAO DE GAS PARA PREDIOS ESCOLARES E</t>
  </si>
  <si>
    <t xml:space="preserve">/OU ADMINISTRATIVOS ATE 500M2,APRESENTADO EM AUTOCAD,INCLUSI</t>
  </si>
  <si>
    <t xml:space="preserve">01.050.0387-A</t>
  </si>
  <si>
    <t xml:space="preserve">01.050.0388-0</t>
  </si>
  <si>
    <t xml:space="preserve">/OU ADMINISTRATIVOS ACIMA DE 500M2,APRESENTADO EM AUTOCAD,IN</t>
  </si>
  <si>
    <t xml:space="preserve">01.050.0388-A</t>
  </si>
  <si>
    <t xml:space="preserve">01.050.0389-0</t>
  </si>
  <si>
    <t xml:space="preserve">PROJETO BASICO DE INSTALACAO DE GAS PARA PREDIOS CULTURAIS,A</t>
  </si>
  <si>
    <t xml:space="preserve">PRESENTADO EM AUTOCAD,INCLUSIVE AS LEGALIZACOES PERTINENTES</t>
  </si>
  <si>
    <t xml:space="preserve">01.050.0389-A</t>
  </si>
  <si>
    <t xml:space="preserve">01.050.0390-0</t>
  </si>
  <si>
    <t xml:space="preserve">PROJETO BASICO DE INSTALACAO DE GAS PARA PREDIOS HOSPITALARE</t>
  </si>
  <si>
    <t xml:space="preserve">S ATE 4000M2,APRESENTADO EM AUTOCAD,INCLUSIVE AS LEGALIZACOE</t>
  </si>
  <si>
    <t xml:space="preserve">01.050.0390-A</t>
  </si>
  <si>
    <t xml:space="preserve">01.050.0391-0</t>
  </si>
  <si>
    <t xml:space="preserve">S ACIMA DE 4000M2,APRESENTADO EM AUTOCAD,INCLUSIVE AS LEGALI</t>
  </si>
  <si>
    <t xml:space="preserve">01.050.0391-A</t>
  </si>
  <si>
    <t xml:space="preserve">01.050.0392-0</t>
  </si>
  <si>
    <t xml:space="preserve">PROJETO BASICO DE INSTALACAO DE GAS PARA HABITACOES/EDIFICIO</t>
  </si>
  <si>
    <t xml:space="preserve">S ATE 500M2,APRESENTADO EM AUTOCAD,INCLUSIVE AS LEGALIZACOES</t>
  </si>
  <si>
    <t xml:space="preserve">01.050.0392-A</t>
  </si>
  <si>
    <t xml:space="preserve">01.050.0393-0</t>
  </si>
  <si>
    <t xml:space="preserve">S ACIMA DE 500M2,APRESENTADO EM AUTOCAD,INCLUSIVE AS LEGALIZ</t>
  </si>
  <si>
    <t xml:space="preserve">01.050.0393-A</t>
  </si>
  <si>
    <t xml:space="preserve">01.050.0394-0</t>
  </si>
  <si>
    <t xml:space="preserve">PROJETO BASICO DE INSTALACAO DE GAS PARA HABITACAO/LOTEAMENT</t>
  </si>
  <si>
    <t xml:space="preserve">O ACIMA DE 12000M2,APRESENTADO EM AUTOCAD,INCLUSIVE AS LEGAL</t>
  </si>
  <si>
    <t xml:space="preserve">01.050.0394-A</t>
  </si>
  <si>
    <t xml:space="preserve">01.050.0395-0</t>
  </si>
  <si>
    <t xml:space="preserve">01.050.0395-A</t>
  </si>
  <si>
    <t xml:space="preserve">01.050.0396-0</t>
  </si>
  <si>
    <t xml:space="preserve">PROJETO EXECUTIVO DE INSTALACAO DE GAS,CONSIDERANDO O PROJET</t>
  </si>
  <si>
    <t xml:space="preserve">O BASICO EXISTENTE,PARA PREDIOS ESCOLARES E/OU ADMINISTRATIV</t>
  </si>
  <si>
    <t xml:space="preserve">OS ATE 500M2,APRESENTADO EM AUTOCAD,INCLUSIVE AS LEGALIZACOE</t>
  </si>
  <si>
    <t xml:space="preserve">01.050.0396-A</t>
  </si>
  <si>
    <t xml:space="preserve">01.050.0397-0</t>
  </si>
  <si>
    <t xml:space="preserve">OS ACIMA DE 500M2,APRESENTADO EM AUTOCAD,INCLUSIVE AS LEGALI</t>
  </si>
  <si>
    <t xml:space="preserve">01.050.0397-A</t>
  </si>
  <si>
    <t xml:space="preserve">01.050.0398-0</t>
  </si>
  <si>
    <t xml:space="preserve">O BASICO EXISTENTE,PARA PREDIOS CULTURAIS,APRESENTADO EM AUT</t>
  </si>
  <si>
    <t xml:space="preserve">01.050.0398-A</t>
  </si>
  <si>
    <t xml:space="preserve">01.050.0399-0</t>
  </si>
  <si>
    <t xml:space="preserve">O BASICO EXISTENTE,PARA PREDIOS HOSPITALARES ATE 4000M2,APRE</t>
  </si>
  <si>
    <t xml:space="preserve">01.050.0399-A</t>
  </si>
  <si>
    <t xml:space="preserve">01.050.0400-0</t>
  </si>
  <si>
    <t xml:space="preserve">O BASICO EXISTENTE,PARA PREDIOS HOSPITALARES ACIMA DE 4000M2</t>
  </si>
  <si>
    <t xml:space="preserve">01.050.0400-A</t>
  </si>
  <si>
    <t xml:space="preserve">01.050.0401-0</t>
  </si>
  <si>
    <t xml:space="preserve">O BASICO EXISTENTE,PARA HABITACOES/EDIFICIOS ATE 500M2,APRES</t>
  </si>
  <si>
    <t xml:space="preserve">01.050.0401-A</t>
  </si>
  <si>
    <t xml:space="preserve">01.050.0402-0</t>
  </si>
  <si>
    <t xml:space="preserve">O BASICO EXISTENTE,PARA HABITACOES/EDIFICIOS ACIMA DE 500M2,</t>
  </si>
  <si>
    <t xml:space="preserve">01.050.0402-A</t>
  </si>
  <si>
    <t xml:space="preserve">01.050.0403-0</t>
  </si>
  <si>
    <t xml:space="preserve">O BASICO EXISTENTE,PARA HABITACAO/LOTEAMENTO ATE 12000M2,APR</t>
  </si>
  <si>
    <t xml:space="preserve">01.050.0403-A</t>
  </si>
  <si>
    <t xml:space="preserve">01.050.0404-0</t>
  </si>
  <si>
    <t xml:space="preserve">O BASICO EXISTENTE,PARA HABITACAO/LOTEAMENTO ACIMA DE 12000M</t>
  </si>
  <si>
    <t xml:space="preserve">01.050.0404-A</t>
  </si>
  <si>
    <t xml:space="preserve">01.050.0423-0</t>
  </si>
  <si>
    <t xml:space="preserve">PROJETO BASICO DE INSTALACAO DE TELEMATICA PARA PREDIOS ESCO</t>
  </si>
  <si>
    <t xml:space="preserve">LARES E/OU ADMINISTRATIVOS ATE 500M2,APRESENTADO EM AUTOCAD,</t>
  </si>
  <si>
    <t xml:space="preserve">01.050.0423-A</t>
  </si>
  <si>
    <t xml:space="preserve">01.050.0424-0</t>
  </si>
  <si>
    <t xml:space="preserve">LARES E/OU ADMINISTRATIVOS ACIMA DE 500M2,APRESENTADO EM AUT</t>
  </si>
  <si>
    <t xml:space="preserve">01.050.0424-A</t>
  </si>
  <si>
    <t xml:space="preserve">01.050.0425-0</t>
  </si>
  <si>
    <t xml:space="preserve">PROJETO BASICO DE INSTALACAO DE TELEMATICA PARA PREDIOS CULT</t>
  </si>
  <si>
    <t xml:space="preserve">URAIS ATE 500M2,APRESENTADO EM AUTOCAD,INCLUSIVE AS LEGALIZA</t>
  </si>
  <si>
    <t xml:space="preserve">COES PERTINENTES</t>
  </si>
  <si>
    <t xml:space="preserve">01.050.0425-A</t>
  </si>
  <si>
    <t xml:space="preserve">01.050.0426-0</t>
  </si>
  <si>
    <t xml:space="preserve">URAIS ACIMA DE 500M2,APRESENTADO EM AUTOCAD,INCLUSIVE AS LEG</t>
  </si>
  <si>
    <t xml:space="preserve">01.050.0426-A</t>
  </si>
  <si>
    <t xml:space="preserve">01.050.0427-0</t>
  </si>
  <si>
    <t xml:space="preserve">PROJETO BASICO DE INSTALACAO DE TELEMATICA PARA PREDIOS HOSP</t>
  </si>
  <si>
    <t xml:space="preserve">ITALARES,APRESENTADO EM AUTOCAD,INCLUSIVE AS LEGALIZACOES PE</t>
  </si>
  <si>
    <t xml:space="preserve">01.050.0427-A</t>
  </si>
  <si>
    <t xml:space="preserve">01.050.0428-0</t>
  </si>
  <si>
    <t xml:space="preserve">PROJETO BASICO DE INSTALACAO DE TELEMATICA PARA HABITACOES/E</t>
  </si>
  <si>
    <t xml:space="preserve">DIFICIOS ATE 500M2,APRESENTADO EM AUTOCAD,INCLUSIVE AS LEGAL</t>
  </si>
  <si>
    <t xml:space="preserve">01.050.0428-A</t>
  </si>
  <si>
    <t xml:space="preserve">01.050.0429-0</t>
  </si>
  <si>
    <t xml:space="preserve">DIFICIOS DE 501 ATE 3000M2,APRESENTADO EM AUTOCAD,INCLUSIVE</t>
  </si>
  <si>
    <t xml:space="preserve">01.050.0429-A</t>
  </si>
  <si>
    <t xml:space="preserve">01.050.0430-0</t>
  </si>
  <si>
    <t xml:space="preserve">PROJETO BASICO DE INSTALACAO DE TELEMATICA PARA HABITACAO/LO</t>
  </si>
  <si>
    <t xml:space="preserve">TEAMENTO ATE 12000M2,APRESENTADO EM AUTOCAD,INCLUSIVE AS LEG</t>
  </si>
  <si>
    <t xml:space="preserve">01.050.0430-A</t>
  </si>
  <si>
    <t xml:space="preserve">01.050.0431-0</t>
  </si>
  <si>
    <t xml:space="preserve">TEAMENTO ACIMA DE 12000M2,APRESENTADO EM AUTOCAD,INCLUSIVE A</t>
  </si>
  <si>
    <t xml:space="preserve">01.050.0431-A</t>
  </si>
  <si>
    <t xml:space="preserve">01.050.0432-0</t>
  </si>
  <si>
    <t xml:space="preserve">PROJETO EXECUTIVO DE INSTALACAO DE TELEMATICA,CONSIDERANDO O</t>
  </si>
  <si>
    <t xml:space="preserve"> PROJETO BASICO EXISTENTE,PARA PREDIOS ESCOLARES E/OU ADMINI</t>
  </si>
  <si>
    <t xml:space="preserve">STRATIVOS ATE 500M2,APRESENTADO EM AUTOCAD,INCLUSIVE AS LEGA</t>
  </si>
  <si>
    <t xml:space="preserve">LIZACOES PERTINENTES</t>
  </si>
  <si>
    <t xml:space="preserve">01.050.0432-A</t>
  </si>
  <si>
    <t xml:space="preserve">01.050.0433-0</t>
  </si>
  <si>
    <t xml:space="preserve">STRATIVOS ACIMA DE 500M2,APRESENTADO EM AUTOCAD,INCLUSIVE AS</t>
  </si>
  <si>
    <t xml:space="preserve"> LEGALIZACOES PERTINENTES</t>
  </si>
  <si>
    <t xml:space="preserve">01.050.0433-A</t>
  </si>
  <si>
    <t xml:space="preserve">01.050.0434-0</t>
  </si>
  <si>
    <t xml:space="preserve"> PROJETO BASICO EXISTENTE,PARA PREDIOS CULTURAIS ATE 500M2,A</t>
  </si>
  <si>
    <t xml:space="preserve">01.050.0434-A</t>
  </si>
  <si>
    <t xml:space="preserve">01.050.0435-0</t>
  </si>
  <si>
    <t xml:space="preserve"> PROJETO BASICO EXISTENTE,PARA PREDIOS CULTURAIS ACIMA DE 50</t>
  </si>
  <si>
    <t xml:space="preserve">0M2,APRESENTADO EM AUTOCAD,INCLUSIVE AS LEGALIZACOES PERTINE</t>
  </si>
  <si>
    <t xml:space="preserve">01.050.0435-A</t>
  </si>
  <si>
    <t xml:space="preserve">01.050.0436-0</t>
  </si>
  <si>
    <t xml:space="preserve"> PROJETO BASICO EXISTENTE,PARA PREDIOS HOSPITALARES,APRESENT</t>
  </si>
  <si>
    <t xml:space="preserve">01.050.0436-A</t>
  </si>
  <si>
    <t xml:space="preserve">01.050.0437-0</t>
  </si>
  <si>
    <t xml:space="preserve"> PROJETO BASICO EXISTENTE,PARA HABITACOES/EDIFICIOS ATE 500M</t>
  </si>
  <si>
    <t xml:space="preserve">01.050.0437-A</t>
  </si>
  <si>
    <t xml:space="preserve">01.050.0438-0</t>
  </si>
  <si>
    <t xml:space="preserve"> PROJETO BASICO EXISTENTE,PARA HABITACOES/EDIFICIOS DE 501 A</t>
  </si>
  <si>
    <t xml:space="preserve">TE 3000M2,APRESENTADO EM AUTOCAD,INCLUSIVE AS LEGALIZACOES P</t>
  </si>
  <si>
    <t xml:space="preserve">01.050.0438-A</t>
  </si>
  <si>
    <t xml:space="preserve">01.050.0439-0</t>
  </si>
  <si>
    <t xml:space="preserve"> PROJETO BASICO EXISTENTE,PARA HABITACAO/LOTEAMENTO ATE 1200</t>
  </si>
  <si>
    <t xml:space="preserve">01.050.0439-A</t>
  </si>
  <si>
    <t xml:space="preserve">01.050.0440-0</t>
  </si>
  <si>
    <t xml:space="preserve"> PROJETO BASICO EXISTENTE,PARA HABITACAO/LOTEAMENTO ACIMA DE</t>
  </si>
  <si>
    <t xml:space="preserve"> 12000M2,APRESENTADO EM AUTOCAD,INCLUSIVE AS LEGALIZACOES PE</t>
  </si>
  <si>
    <t xml:space="preserve">01.050.0440-A</t>
  </si>
  <si>
    <t xml:space="preserve">01.050.0441-0</t>
  </si>
  <si>
    <t xml:space="preserve">PROJETO BASICO DE INSTALACAO DE ESGOTO SANITARIO E AGUAS PLU</t>
  </si>
  <si>
    <t xml:space="preserve">VIAIS PARA PREDIOS ESCOLARES E/OU ADMINISTRATIVOS ATE 500M2,</t>
  </si>
  <si>
    <t xml:space="preserve">01.050.0441-A</t>
  </si>
  <si>
    <t xml:space="preserve">01.050.0442-0</t>
  </si>
  <si>
    <t xml:space="preserve">VIAIS PARA PREDIOS ESCOLARES E/OU ADMINISTRATIVOS DE 501 ATE</t>
  </si>
  <si>
    <t xml:space="preserve"> 3000M2,APRESENTADO EM AUTOCAD,INCLUSIVE AS LEGALIZACOES PER</t>
  </si>
  <si>
    <t xml:space="preserve">TINENTES</t>
  </si>
  <si>
    <t xml:space="preserve">01.050.0442-A</t>
  </si>
  <si>
    <t xml:space="preserve">01.050.0443-0</t>
  </si>
  <si>
    <t xml:space="preserve">VIAIS PARA PREDIOS ESCOLARES E/OU ADMINISTRATIVOS ACIMA DE 3</t>
  </si>
  <si>
    <t xml:space="preserve">000M2,APRESENTADO EM AUTOCAD,INCLUSIVE AS LEGALIZACOES PERTI</t>
  </si>
  <si>
    <t xml:space="preserve">NENTES</t>
  </si>
  <si>
    <t xml:space="preserve">01.050.0443-A</t>
  </si>
  <si>
    <t xml:space="preserve">01.050.0444-0</t>
  </si>
  <si>
    <t xml:space="preserve">VIAIS PARA PREDIOS CULTURAIS,APRESENTADO EM AUTOCAD,INCLUSIV</t>
  </si>
  <si>
    <t xml:space="preserve">01.050.0444-A</t>
  </si>
  <si>
    <t xml:space="preserve">01.050.0445-0</t>
  </si>
  <si>
    <t xml:space="preserve">VIAIS PARA PREDIOS HOSPITALARES ATE 4000M2,APRESENTADO EM AU</t>
  </si>
  <si>
    <t xml:space="preserve">01.050.0445-A</t>
  </si>
  <si>
    <t xml:space="preserve">01.050.0446-0</t>
  </si>
  <si>
    <t xml:space="preserve">VIAIS PARA PREDIOS HOSPITALARES ACIMA DE 4000M2,APRESENTADO</t>
  </si>
  <si>
    <t xml:space="preserve">01.050.0446-A</t>
  </si>
  <si>
    <t xml:space="preserve">01.050.0447-0</t>
  </si>
  <si>
    <t xml:space="preserve">VIAIS PARA URBANIZACAO ATE 15000M2,APRESENTADO EM AUTOCAD,IN</t>
  </si>
  <si>
    <t xml:space="preserve">01.050.0447-A</t>
  </si>
  <si>
    <t xml:space="preserve">01.050.0448-0</t>
  </si>
  <si>
    <t xml:space="preserve">VIAIS PARA URBANIZACAO ACIMA DE 15000M2,APRESENTADO EM AUTOC</t>
  </si>
  <si>
    <t xml:space="preserve">01.050.0448-A</t>
  </si>
  <si>
    <t xml:space="preserve">01.050.0449-0</t>
  </si>
  <si>
    <t xml:space="preserve">VIAIS PARA HABITACAO/LOTEAMENTO ATE 12000M2,APRESENTADO EM A</t>
  </si>
  <si>
    <t xml:space="preserve">01.050.0449-A</t>
  </si>
  <si>
    <t xml:space="preserve">01.050.0450-0</t>
  </si>
  <si>
    <t xml:space="preserve">VIAIS PARA HABITACAO/LOTEAMENTO DE 12001 ATE 36000M2,APRESEN</t>
  </si>
  <si>
    <t xml:space="preserve">TADO EM AUTOCAD,INCLUSIVE AS LEGALIZACOES PERTINENTES</t>
  </si>
  <si>
    <t xml:space="preserve">01.050.0450-A</t>
  </si>
  <si>
    <t xml:space="preserve">01.050.0451-0</t>
  </si>
  <si>
    <t xml:space="preserve">VIAIS PARA HABITACAO/LOTEAMENTO ACIMA DE 36000M2,APRESENTADO</t>
  </si>
  <si>
    <t xml:space="preserve">01.050.0451-A</t>
  </si>
  <si>
    <t xml:space="preserve">01.050.0452-0</t>
  </si>
  <si>
    <t xml:space="preserve">PLUVIAIS,CONSIDERANDO O PROJETO BASICO EXISTENTE,PARA PREDIO</t>
  </si>
  <si>
    <t xml:space="preserve">S ESCOLARES E/OU ADMINISTRATIVOS ATE 500M2,APRESENTADO EM AU</t>
  </si>
  <si>
    <t xml:space="preserve">01.050.0452-A</t>
  </si>
  <si>
    <t xml:space="preserve">01.050.0453-0</t>
  </si>
  <si>
    <t xml:space="preserve">S ESCOLARES E/OU ADMINISTRATIVOS DE 501 ATE 3000M2,APRESENTA</t>
  </si>
  <si>
    <t xml:space="preserve">01.050.0453-A</t>
  </si>
  <si>
    <t xml:space="preserve">01.050.0454-0</t>
  </si>
  <si>
    <t xml:space="preserve">S ESCOLARES E/OU ADMINISTRATIVOS ACIMA DE 3000M2,APRESENTADO</t>
  </si>
  <si>
    <t xml:space="preserve">01.050.0454-A</t>
  </si>
  <si>
    <t xml:space="preserve">01.050.0455-0</t>
  </si>
  <si>
    <t xml:space="preserve">S CULTURAIS,APRESENTADO EM AUTOCAD,INCLUSIVE AS LEGALIZACOES</t>
  </si>
  <si>
    <t xml:space="preserve">01.050.0455-A</t>
  </si>
  <si>
    <t xml:space="preserve">01.050.0456-0</t>
  </si>
  <si>
    <t xml:space="preserve">S HOSPITALARES ATE 4000M2,APRESENTADO EM AUTOCAD,INCLUSIVE A</t>
  </si>
  <si>
    <t xml:space="preserve">01.050.0456-A</t>
  </si>
  <si>
    <t xml:space="preserve">01.050.0457-0</t>
  </si>
  <si>
    <t xml:space="preserve">S HOSPITALARES ACIMA DE 4000M2,APRESENTADO EM AUTOCAD,INCLUS</t>
  </si>
  <si>
    <t xml:space="preserve">01.050.0457-A</t>
  </si>
  <si>
    <t xml:space="preserve">01.050.0458-0</t>
  </si>
  <si>
    <t xml:space="preserve">PLUVIAIS,CONSIDERANDO O PROJETO BASICO EXISTENTE,PARA URBANI</t>
  </si>
  <si>
    <t xml:space="preserve">ZACAO ATE 15000M2,APRESENTADO EM AUTOCAD,INCLUSIVE AS LEGALI</t>
  </si>
  <si>
    <t xml:space="preserve">01.050.0458-A</t>
  </si>
  <si>
    <t xml:space="preserve">01.050.0459-0</t>
  </si>
  <si>
    <t xml:space="preserve">ZACAO ACIMA DE 15000M2,APRESENTADO EM AUTOCAD,INCLUSIVE AS L</t>
  </si>
  <si>
    <t xml:space="preserve">01.050.0459-A</t>
  </si>
  <si>
    <t xml:space="preserve">01.050.0460-0</t>
  </si>
  <si>
    <t xml:space="preserve">PLUVIAIS,CONSIDERANDO O PROJETO BASICO EXISTENTE,PARA HABITA</t>
  </si>
  <si>
    <t xml:space="preserve">CAO/LOTEAMENTO ATE 12000M2,APRESENTADO EM AUTOCAD,INCLUSIVE</t>
  </si>
  <si>
    <t xml:space="preserve">01.050.0460-A</t>
  </si>
  <si>
    <t xml:space="preserve">01.050.0461-0</t>
  </si>
  <si>
    <t xml:space="preserve">CAO/LOTEAMENTO DE 12001 ATE 36000M2,APRESENTADO EM AUTOCAD,I</t>
  </si>
  <si>
    <t xml:space="preserve">01.050.0461-A</t>
  </si>
  <si>
    <t xml:space="preserve">01.050.0462-0</t>
  </si>
  <si>
    <t xml:space="preserve">CAO/LOTEAMENTO ACIMA DE 36000M2,APRESENTADO EM AUTOCAD,INCLU</t>
  </si>
  <si>
    <t xml:space="preserve">01.050.0462-A</t>
  </si>
  <si>
    <t xml:space="preserve">01.050.0463-0</t>
  </si>
  <si>
    <t xml:space="preserve">PROJETO BASICO DE INSTALACAO HIDRAULICA PARA PREDIOS ESCOLAR</t>
  </si>
  <si>
    <t xml:space="preserve">ES E/OU ADMINISTRATIVOS ATE 500M2,APRESENTADO EM AUTOCAD,INC</t>
  </si>
  <si>
    <t xml:space="preserve">LUSIVE EM AUTOCAD,INCLUSIVE AS LEGALIZACOES PERTINENTES</t>
  </si>
  <si>
    <t xml:space="preserve">01.050.0463-A</t>
  </si>
  <si>
    <t xml:space="preserve">01.050.0464-0</t>
  </si>
  <si>
    <t xml:space="preserve">ES E/OU ADMINISTRATIVOS DE 501 ATE 3000M2,APRESENTADO EM AUT</t>
  </si>
  <si>
    <t xml:space="preserve">01.050.0464-A</t>
  </si>
  <si>
    <t xml:space="preserve">01.050.0465-0</t>
  </si>
  <si>
    <t xml:space="preserve">ES E/OU ADMINISTRATIVOS ACIMA DE 3000M2,APRESENTADO EM AUTOC</t>
  </si>
  <si>
    <t xml:space="preserve">01.050.0465-A</t>
  </si>
  <si>
    <t xml:space="preserve">01.050.0466-0</t>
  </si>
  <si>
    <t xml:space="preserve">PROJETO BASICO DE INSTALACAO HIDRAULICA PARA PREDIOS CULTURA</t>
  </si>
  <si>
    <t xml:space="preserve">IS,APRESENTADO EM AUTOCAD,INCLUSIVE AS LEGALIZACOES PERTINEN</t>
  </si>
  <si>
    <t xml:space="preserve">01.050.0466-A</t>
  </si>
  <si>
    <t xml:space="preserve">01.050.0467-0</t>
  </si>
  <si>
    <t xml:space="preserve">PROJETO BASICO DE INSTALACAO HIDRAULICA PARA PREDIOS HOSPITA</t>
  </si>
  <si>
    <t xml:space="preserve">LARES ATE 4000M2,APRESENTADO EM AUTOCAD,INCLUSIVE AS LEGALIZ</t>
  </si>
  <si>
    <t xml:space="preserve">01.050.0467-A</t>
  </si>
  <si>
    <t xml:space="preserve">01.050.0468-0</t>
  </si>
  <si>
    <t xml:space="preserve">LARES ACIMA DE 4000M2,APRESENTADO EM AUTOCAD,INCLUSIVE AS LE</t>
  </si>
  <si>
    <t xml:space="preserve">GALIZACOES PERTINENTES</t>
  </si>
  <si>
    <t xml:space="preserve">01.050.0468-A</t>
  </si>
  <si>
    <t xml:space="preserve">01.050.0469-0</t>
  </si>
  <si>
    <t xml:space="preserve">PROJETO BASICO DE INSTALACAO HIDRAULICA PARA HABITACOES/EDIF</t>
  </si>
  <si>
    <t xml:space="preserve">ICIOS ATE 500M2,APRESENTADO EM AUTOCAD,INCLUSIVE AS LEGALIZA</t>
  </si>
  <si>
    <t xml:space="preserve">01.050.0469-A</t>
  </si>
  <si>
    <t xml:space="preserve">01.050.0470-0</t>
  </si>
  <si>
    <t xml:space="preserve">ICIOS DE 501 ATE 3000M2,APRESENTADO EM AUTOCAD,INCLUSIVE AS</t>
  </si>
  <si>
    <t xml:space="preserve">01.050.0470-A</t>
  </si>
  <si>
    <t xml:space="preserve">01.050.0471-0</t>
  </si>
  <si>
    <t xml:space="preserve">ICIOS ACIMA DE 3000M2,APRESENTADO EM AUTOCAD,INCLUSIVE AS LE</t>
  </si>
  <si>
    <t xml:space="preserve">01.050.0471-A</t>
  </si>
  <si>
    <t xml:space="preserve">01.050.0472-0</t>
  </si>
  <si>
    <t xml:space="preserve">PROJETO BASICO DE INSTALACAO HIDRAULICA PARA URBANIZACAO ATE</t>
  </si>
  <si>
    <t xml:space="preserve"> 15000M2,APRESENTADO EM AUTOCAD,INCLUSIVE AS LEGALIZACOES PE</t>
  </si>
  <si>
    <t xml:space="preserve">01.050.0472-A</t>
  </si>
  <si>
    <t xml:space="preserve">01.050.0473-0</t>
  </si>
  <si>
    <t xml:space="preserve">PROJETO BASICO DE INSTALACAO HIDRAULICA PARA URBANIZACAO ACI</t>
  </si>
  <si>
    <t xml:space="preserve">MA DE 15000M2,APRESENTADO EM AUTOCAD,INCLUSIVE AS LEGALIZACO</t>
  </si>
  <si>
    <t xml:space="preserve">01.050.0473-A</t>
  </si>
  <si>
    <t xml:space="preserve">01.050.0474-0</t>
  </si>
  <si>
    <t xml:space="preserve">PROJETO BASICO DE INSTALACAO HIDRAULICA PARA HABITACAO/LOTEA</t>
  </si>
  <si>
    <t xml:space="preserve">MENTO ATE 12000M2,APRESENTADO EM AUTOCAD,INCLUSIVE AS LEGALI</t>
  </si>
  <si>
    <t xml:space="preserve">01.050.0474-A</t>
  </si>
  <si>
    <t xml:space="preserve">01.050.0475-0</t>
  </si>
  <si>
    <t xml:space="preserve">MENTO DE 12001 ATE 36000M2,APRESENTADO EM AUTOCAD,INCLUSIVE</t>
  </si>
  <si>
    <t xml:space="preserve">01.050.0475-A</t>
  </si>
  <si>
    <t xml:space="preserve">01.050.0476-0</t>
  </si>
  <si>
    <t xml:space="preserve">MENTO ACIMA DE 36000M2,APRESENTADO EM AUTOCAD,INCLUSIVE AS L</t>
  </si>
  <si>
    <t xml:space="preserve">01.050.0476-A</t>
  </si>
  <si>
    <t xml:space="preserve">01.050.0478-0</t>
  </si>
  <si>
    <t xml:space="preserve">PROJETO EXECUTIVO DE INSTALACAO HIDRAULICA,CONSIDERANDO O PR</t>
  </si>
  <si>
    <t xml:space="preserve">OJETO BASICO EXISTENTE,PARA PREDIOS ESCOLARES E/OU ADMINISTR</t>
  </si>
  <si>
    <t xml:space="preserve">ATIVOS ATE 500M2,APRESENTADO EM AUTOCAD,INCLUSIVE AS LEGALIZ</t>
  </si>
  <si>
    <t xml:space="preserve">01.050.0478-A</t>
  </si>
  <si>
    <t xml:space="preserve">01.050.0479-0</t>
  </si>
  <si>
    <t xml:space="preserve">ATIVOS DE 501 ATE 3000M2,APRESENTADO EM AUTOCAD,INCLUSIVE AS</t>
  </si>
  <si>
    <t xml:space="preserve">01.050.0479-A</t>
  </si>
  <si>
    <t xml:space="preserve">01.050.0480-0</t>
  </si>
  <si>
    <t xml:space="preserve">ATIVOS ACIMA DE 3000M2,APRESENTADO EM AUTOCAD,INCLUSIVE AS L</t>
  </si>
  <si>
    <t xml:space="preserve">01.050.0480-A</t>
  </si>
  <si>
    <t xml:space="preserve">01.050.0481-0</t>
  </si>
  <si>
    <t xml:space="preserve">OJETO BASICO EXISTENTE,PARA PREDIOS CULTURAIS,APRESENTADO EM</t>
  </si>
  <si>
    <t xml:space="preserve">01.050.0481-A</t>
  </si>
  <si>
    <t xml:space="preserve">01.050.0482-0</t>
  </si>
  <si>
    <t xml:space="preserve">OJETO BASICO EXISTENTE,PARA PREDIOS HOSPITALARES ATE 4000M2,</t>
  </si>
  <si>
    <t xml:space="preserve">01.050.0482-A</t>
  </si>
  <si>
    <t xml:space="preserve">01.050.0483-0</t>
  </si>
  <si>
    <t xml:space="preserve">OJETO BASICO EXISTENTE,PARA PREDIOS HOSPITALARES ACIMA DE 40</t>
  </si>
  <si>
    <t xml:space="preserve">01.050.0483-A</t>
  </si>
  <si>
    <t xml:space="preserve">01.050.0484-0</t>
  </si>
  <si>
    <t xml:space="preserve">OJETO BASICO EXISTENTE,PARA HABITACOES/EDIFICIOS ATE 500M2,A</t>
  </si>
  <si>
    <t xml:space="preserve">01.050.0484-A</t>
  </si>
  <si>
    <t xml:space="preserve">01.050.0485-0</t>
  </si>
  <si>
    <t xml:space="preserve">OJETO BASICO EXISTENTE,PARA HABITACOES/EDIFICIOS DE 501 ATE</t>
  </si>
  <si>
    <t xml:space="preserve">3000M2,APRESENTADO EM AUTOCAD,INCLUSIVE AS LEGALIZACOES PERT</t>
  </si>
  <si>
    <t xml:space="preserve">01.050.0485-A</t>
  </si>
  <si>
    <t xml:space="preserve">01.050.0486-0</t>
  </si>
  <si>
    <t xml:space="preserve">OJETO BASICO EXISTENTE,PARA HABITACOES/EDIFICIOS ACIMA DE 30</t>
  </si>
  <si>
    <t xml:space="preserve">01.050.0486-A</t>
  </si>
  <si>
    <t xml:space="preserve">01.050.0487-0</t>
  </si>
  <si>
    <t xml:space="preserve">OJETO BASICO EXISTENTE,PARA URBANIZACAO ATE 15000M2,APRESENT</t>
  </si>
  <si>
    <t xml:space="preserve">01.050.0487-A</t>
  </si>
  <si>
    <t xml:space="preserve">01.050.0488-0</t>
  </si>
  <si>
    <t xml:space="preserve">OJETO BASICO EXISTENTE,PARA URBANIZACAO ACIMA DE 15000M2,APR</t>
  </si>
  <si>
    <t xml:space="preserve">01.050.0488-A</t>
  </si>
  <si>
    <t xml:space="preserve">01.050.0489-0</t>
  </si>
  <si>
    <t xml:space="preserve">OJETO BASICO EXISTENTE,PARA HABITACAO/LOTEAMENTO ATE 12000M,</t>
  </si>
  <si>
    <t xml:space="preserve">01.050.0489-A</t>
  </si>
  <si>
    <t xml:space="preserve">01.050.0490-0</t>
  </si>
  <si>
    <t xml:space="preserve">OJETO BASICO EXISTENTE,PARA HABITACAO/LOTEAMENTO DE 12001 AT</t>
  </si>
  <si>
    <t xml:space="preserve">E 36000M2,APRESENTADO EM AUTOCAD,INCLUSIVE AS LEGALIZACOES P</t>
  </si>
  <si>
    <t xml:space="preserve">01.050.0490-A</t>
  </si>
  <si>
    <t xml:space="preserve">01.050.0491-0</t>
  </si>
  <si>
    <t xml:space="preserve">OJETO BASICO EXISTENTE,PARA HABITACAO/LOTEAMENTO ACIMA DE 36</t>
  </si>
  <si>
    <t xml:space="preserve">01.050.0491-A</t>
  </si>
  <si>
    <t xml:space="preserve">01.050.0493-0</t>
  </si>
  <si>
    <t xml:space="preserve">PROJETO BASICO DE INSTALACAO ELETRICA PARA PREDIOS ESCOLARES</t>
  </si>
  <si>
    <t xml:space="preserve"> E/OU ADMINISTRATIVOS ATE 500M2,APRESENTADO EM AUTOCAD,INCLU</t>
  </si>
  <si>
    <t xml:space="preserve">01.050.0493-A</t>
  </si>
  <si>
    <t xml:space="preserve">01.050.0494-0</t>
  </si>
  <si>
    <t xml:space="preserve"> E/OU ADMINISTRATIVOS DE 501 ATE 3000M2,APRESENTADO EM AUTOC</t>
  </si>
  <si>
    <t xml:space="preserve">01.050.0494-A</t>
  </si>
  <si>
    <t xml:space="preserve">01.050.0495-0</t>
  </si>
  <si>
    <t xml:space="preserve"> E/OU ADMINISTRATIVOS ACIMA DE 3000M2,APRESENTADO EM AUTOCAD</t>
  </si>
  <si>
    <t xml:space="preserve">01.050.0495-A</t>
  </si>
  <si>
    <t xml:space="preserve">01.050.0496-0</t>
  </si>
  <si>
    <t xml:space="preserve">PROJETO BASICO DE INSTALACAO ELETRICA PARA PREDIOS CULTURAIS</t>
  </si>
  <si>
    <t xml:space="preserve"> ATE 3000M2,APRESENTADO EM AUTOCAD,INCLUSIVE AS LEGALIZACOES</t>
  </si>
  <si>
    <t xml:space="preserve">01.050.0496-A</t>
  </si>
  <si>
    <t xml:space="preserve">01.050.0497-0</t>
  </si>
  <si>
    <t xml:space="preserve"> ACIMA DE 3000M2,APRESENTADO EM AUTOCAD,INCLUSIVE AS LEGALIZ</t>
  </si>
  <si>
    <t xml:space="preserve">01.050.0497-A</t>
  </si>
  <si>
    <t xml:space="preserve">01.050.0498-0</t>
  </si>
  <si>
    <t xml:space="preserve">PROJETO BASICO DE INSTALACAO ELETRICA PARA PREDIOS HOSPITALA</t>
  </si>
  <si>
    <t xml:space="preserve">RES,APRESENTADO EM AUTOCAD,INCLUSIVE AS LEGALIZACOES PERTINE</t>
  </si>
  <si>
    <t xml:space="preserve">01.050.0498-A</t>
  </si>
  <si>
    <t xml:space="preserve">01.050.0499-0</t>
  </si>
  <si>
    <t xml:space="preserve">PROJETO BASICO DE INSTALACAO ELETRICA PARA HABITACOES/EDIFIC</t>
  </si>
  <si>
    <t xml:space="preserve">IOS ATE 500M2,APRESENTADO EM AUTOCAD,INCLUSIVE AS LEGALIZACO</t>
  </si>
  <si>
    <t xml:space="preserve">01.050.0499-A</t>
  </si>
  <si>
    <t xml:space="preserve">01.050.0500-0</t>
  </si>
  <si>
    <t xml:space="preserve">IOS DE 501 ATE 3000M2,APRESENTADO EM AUTOCAD,INCLUSIVE AS LE</t>
  </si>
  <si>
    <t xml:space="preserve">01.050.0500-A</t>
  </si>
  <si>
    <t xml:space="preserve">01.050.0501-0</t>
  </si>
  <si>
    <t xml:space="preserve">IOS ACIMA DE 3000M2,APRESENTADO EM AUTOCAD,INCLUSIVE AS LEGA</t>
  </si>
  <si>
    <t xml:space="preserve">01.050.0501-A</t>
  </si>
  <si>
    <t xml:space="preserve">01.050.0502-0</t>
  </si>
  <si>
    <t xml:space="preserve">PROJETO BASICO DE INSTALACAO ELETRICA PARA URBANIZACAO ATE 1</t>
  </si>
  <si>
    <t xml:space="preserve">5000M2,APRESENTADO EM AUTOCAD,INCLUSIVE AS LEGALIZACOES PERT</t>
  </si>
  <si>
    <t xml:space="preserve">01.050.0502-A</t>
  </si>
  <si>
    <t xml:space="preserve">01.050.0503-0</t>
  </si>
  <si>
    <t xml:space="preserve">PROJETO BASICO DE INSTALACAO ELETRICA PARA URBANIZACAO ACIMA</t>
  </si>
  <si>
    <t xml:space="preserve"> DE 15000M2,APRESENTADO EM AUTOCAD,INCLUSIVE AS LEGALIZACOES</t>
  </si>
  <si>
    <t xml:space="preserve">01.050.0503-A</t>
  </si>
  <si>
    <t xml:space="preserve">01.050.0504-0</t>
  </si>
  <si>
    <t xml:space="preserve">PROJETO BASICO DE INSTALACAO ELETRICA PARA HABITACAO/LOTEAME</t>
  </si>
  <si>
    <t xml:space="preserve">NTO ATE 12000M2,APRESENTADO EM AUTOCAD,INCLUSIVE AS LEGALIZA</t>
  </si>
  <si>
    <t xml:space="preserve">01.050.0504-A</t>
  </si>
  <si>
    <t xml:space="preserve">01.050.0505-0</t>
  </si>
  <si>
    <t xml:space="preserve">NTO DE 12001 ATE 36000M2,APRESENTADO EM AUTOCAD,INCLUSIVE AS</t>
  </si>
  <si>
    <t xml:space="preserve">01.050.0505-A</t>
  </si>
  <si>
    <t xml:space="preserve">01.050.0506-0</t>
  </si>
  <si>
    <t xml:space="preserve">NTO ACIMA DE 36000M2,APRESENTADO EM AUTOCAD,INCLUSIVE AS LEG</t>
  </si>
  <si>
    <t xml:space="preserve">01.050.0506-A</t>
  </si>
  <si>
    <t xml:space="preserve">01.050.0508-0</t>
  </si>
  <si>
    <t xml:space="preserve">PROJETO BASICO DE SISTEMA DE AR CONDICIONADO,APRESENTADO EM</t>
  </si>
  <si>
    <t xml:space="preserve">AUTOCAD NOS PADROES DA CONTRATANTE,PARA PREDIOS COM AREA ATE</t>
  </si>
  <si>
    <t xml:space="preserve"> 500M2</t>
  </si>
  <si>
    <t xml:space="preserve">01.050.0508-A</t>
  </si>
  <si>
    <t xml:space="preserve">01.050.0509-0</t>
  </si>
  <si>
    <t xml:space="preserve">AUTOCAD NOS PADROES DA CONTRATANTE,PARA PREDIOS COM AREA DE</t>
  </si>
  <si>
    <t xml:space="preserve">501 ATE 3000M2</t>
  </si>
  <si>
    <t xml:space="preserve">01.050.0509-A</t>
  </si>
  <si>
    <t xml:space="preserve">01.050.0510-0</t>
  </si>
  <si>
    <t xml:space="preserve">AUTOCAD NOS PADROES DA CONTRATANTE,PARA PREDIOS COM AREA ACI</t>
  </si>
  <si>
    <t xml:space="preserve">MA DE 3000M2</t>
  </si>
  <si>
    <t xml:space="preserve">01.050.0510-A</t>
  </si>
  <si>
    <t xml:space="preserve">01.050.0515-0</t>
  </si>
  <si>
    <t xml:space="preserve">PROJETO EXECUTIVO DE INSTALACAO ELETRICA,CONSIDERANDO O PROJ</t>
  </si>
  <si>
    <t xml:space="preserve">ETO BASICO EXISTENTE,PARA PREDIOS ESCOLARES E/OU ADMINISTRAT</t>
  </si>
  <si>
    <t xml:space="preserve">IVOS ATE 500M2,APRESENTADO EM AUTOCAD,INCLUSIVE AS LEGALIZAC</t>
  </si>
  <si>
    <t xml:space="preserve">OES PERTINENTES</t>
  </si>
  <si>
    <t xml:space="preserve">01.050.0515-A</t>
  </si>
  <si>
    <t xml:space="preserve">01.050.0516-0</t>
  </si>
  <si>
    <t xml:space="preserve">IVOS DE 501 ATE 3000M2,APRESENTADO EM AUTOCAD,INCLUSIVE AS L</t>
  </si>
  <si>
    <t xml:space="preserve">01.050.0516-A</t>
  </si>
  <si>
    <t xml:space="preserve">01.050.0517-0</t>
  </si>
  <si>
    <t xml:space="preserve">IVOS ACIMA DE 3000M2,APRESENTADO EM AUTOCAD,INCLUSIVE AS LEG</t>
  </si>
  <si>
    <t xml:space="preserve">01.050.0517-A</t>
  </si>
  <si>
    <t xml:space="preserve">01.050.0518-0</t>
  </si>
  <si>
    <t xml:space="preserve">ETO BASICO EXISTENTE,PARA PREDIOS CULTURAIS ATE 3000M2,APRES</t>
  </si>
  <si>
    <t xml:space="preserve">01.050.0518-A</t>
  </si>
  <si>
    <t xml:space="preserve">01.050.0519-0</t>
  </si>
  <si>
    <t xml:space="preserve">ETO BASICO EXISTENTE,PARA PREDIOS CULTURAIS ACIMA DE 3000M2,</t>
  </si>
  <si>
    <t xml:space="preserve">01.050.0519-A</t>
  </si>
  <si>
    <t xml:space="preserve">01.050.0520-0</t>
  </si>
  <si>
    <t xml:space="preserve">ETO BASICO EXISTENTE,PARA PREDIOS HOSPITALARES,APRESENTADO E</t>
  </si>
  <si>
    <t xml:space="preserve">01.050.0520-A</t>
  </si>
  <si>
    <t xml:space="preserve">01.050.0521-0</t>
  </si>
  <si>
    <t xml:space="preserve">ETO BASICO EXISTENTE,PARA HABITACOES/EDIFICIOS ATE 500M2,APR</t>
  </si>
  <si>
    <t xml:space="preserve">01.050.0521-A</t>
  </si>
  <si>
    <t xml:space="preserve">01.050.0522-0</t>
  </si>
  <si>
    <t xml:space="preserve">ETO BASICO EXISTENTE,PARA HABITACOES/EDIFICIOS DE 501 ATE 30</t>
  </si>
  <si>
    <t xml:space="preserve">01.050.0522-A</t>
  </si>
  <si>
    <t xml:space="preserve">01.050.0523-0</t>
  </si>
  <si>
    <t xml:space="preserve">ETO BASICO EXISTENTE,PARA HABITACOES/EDIFICIOS ACIMA DE 3000</t>
  </si>
  <si>
    <t xml:space="preserve">M2,APRESENTADO EM AUTOCAD,INCLUSIVE AS LEGALIZACOES PERTINEN</t>
  </si>
  <si>
    <t xml:space="preserve">01.050.0523-A</t>
  </si>
  <si>
    <t xml:space="preserve">01.050.0524-0</t>
  </si>
  <si>
    <t xml:space="preserve">ETO BASICO EXISTENTE,PARA URBANIZACAO ATE 15000M2,APRESENTAD</t>
  </si>
  <si>
    <t xml:space="preserve">01.050.0524-A</t>
  </si>
  <si>
    <t xml:space="preserve">01.050.0525-0</t>
  </si>
  <si>
    <t xml:space="preserve">ETO BASICO EXISTENTE,PARA URBANIZACAO ACIMA DE 15000M2,APRES</t>
  </si>
  <si>
    <t xml:space="preserve">01.050.0525-A</t>
  </si>
  <si>
    <t xml:space="preserve">01.050.0526-0</t>
  </si>
  <si>
    <t xml:space="preserve">ETO BASICO EXISTENTE,PARA HABITACAO/LOTEAMENTO ATE 12000M2,A</t>
  </si>
  <si>
    <t xml:space="preserve">01.050.0526-A</t>
  </si>
  <si>
    <t xml:space="preserve">01.050.0527-0</t>
  </si>
  <si>
    <t xml:space="preserve">ETO BASICO EXISTENTE,PARA HABITACAO/LOTEAMENTO DE 12001 ATE</t>
  </si>
  <si>
    <t xml:space="preserve">36000M2,APRESENTADO EM AUTOCAD,INCLUSIVE AS LEGALIZACOES PER</t>
  </si>
  <si>
    <t xml:space="preserve">01.050.0527-A</t>
  </si>
  <si>
    <t xml:space="preserve">01.050.0528-0</t>
  </si>
  <si>
    <t xml:space="preserve">ETO BASICO EXISTENTE,PARA HABITACAO/LOTEAMENTO ACIMA DE 3600</t>
  </si>
  <si>
    <t xml:space="preserve">01.050.0528-A</t>
  </si>
  <si>
    <t xml:space="preserve">01.050.0530-0</t>
  </si>
  <si>
    <t xml:space="preserve">PROJETO EXECUTIVO DE SISTEMA DE AR CONDICIONADO,CONSIDERANDO</t>
  </si>
  <si>
    <t xml:space="preserve"> O PROJETO BASICO EXISTENTE,APRESENTADO EM AUTOCAD NOS PADRO</t>
  </si>
  <si>
    <t xml:space="preserve">ES DA CONTRATANTE,PARA PREDIOS COM AREA ATE 500M2</t>
  </si>
  <si>
    <t xml:space="preserve">01.050.0530-A</t>
  </si>
  <si>
    <t xml:space="preserve">01.050.0531-0</t>
  </si>
  <si>
    <t xml:space="preserve">ES DA CONTRATANTE,PARA PREDIOS COM AREA DE 501 ATE 3000M2</t>
  </si>
  <si>
    <t xml:space="preserve">01.050.0531-A</t>
  </si>
  <si>
    <t xml:space="preserve">01.050.0532-0</t>
  </si>
  <si>
    <t xml:space="preserve">ES DA CONTRATANTE,PARA PREDIOS COM AREA ACIMA DE 3000M2</t>
  </si>
  <si>
    <t xml:space="preserve">01.050.0532-A</t>
  </si>
  <si>
    <t xml:space="preserve">01.050.0537-0</t>
  </si>
  <si>
    <t xml:space="preserve">PROJETO ESTRUTURAL BASICO PARA PREDIOS HOSPITALARES ATE 1000</t>
  </si>
  <si>
    <t xml:space="preserve">M2,APRESENTADO EM AUTOCAD NOS PADROES DA CONTRATANTE,DE ACOR</t>
  </si>
  <si>
    <t xml:space="preserve">DO COM A ABNT</t>
  </si>
  <si>
    <t xml:space="preserve">01.050.0537-A</t>
  </si>
  <si>
    <t xml:space="preserve">01.050.0538-0</t>
  </si>
  <si>
    <t xml:space="preserve">PROJETO ESTRUTURAL BASICO PARA PREDIOS HOSPITALARES DE 1001</t>
  </si>
  <si>
    <t xml:space="preserve">ATE 4000M2,APRESENTADO EM AUTOCAD NOS PADROES DA CONTRATANTE</t>
  </si>
  <si>
    <t xml:space="preserve">,DE ACORDO COM A ABNT</t>
  </si>
  <si>
    <t xml:space="preserve">01.050.0538-A</t>
  </si>
  <si>
    <t xml:space="preserve">01.050.0539-0</t>
  </si>
  <si>
    <t xml:space="preserve">PROJETO ESTRUTURAL BASICO PARA PREDIOS HOSPITALARES ACIMA DE</t>
  </si>
  <si>
    <t xml:space="preserve"> 4000M2,APRESENTADO EM AUTOCAD NOS PADROES DA CONSTRATANTE,D</t>
  </si>
  <si>
    <t xml:space="preserve">E ACORDO COM A ABNT</t>
  </si>
  <si>
    <t xml:space="preserve">01.050.0539-A</t>
  </si>
  <si>
    <t xml:space="preserve">01.050.0540-0</t>
  </si>
  <si>
    <t xml:space="preserve">000M2,CONSIDERANDO O PROJETO BASICO EXISTENTE,APRESENTADO EM</t>
  </si>
  <si>
    <t xml:space="preserve"> AUTOCAD NOS PADROES DA CONTRATANTE,CONSTANDO DE PLANTAS DE</t>
  </si>
  <si>
    <t xml:space="preserve">FORMA,ARMACAO E DETALHES,DE ACORDO COM A ABNT</t>
  </si>
  <si>
    <t xml:space="preserve">01.050.0540-A</t>
  </si>
  <si>
    <t xml:space="preserve">01.050.0541-0</t>
  </si>
  <si>
    <t xml:space="preserve">01 ATE 4000M2,CONSIDERANDO O PROJETO BASICO EXISTENTE,APRESE</t>
  </si>
  <si>
    <t xml:space="preserve">01.050.0541-A</t>
  </si>
  <si>
    <t xml:space="preserve">01.050.0542-0</t>
  </si>
  <si>
    <t xml:space="preserve"> DE 4000M2,CONSIDERANDO O PROJETO BASICO EXISTENTE,APRESENTA</t>
  </si>
  <si>
    <t xml:space="preserve">DO EM AUTOCAD NOS PADROES DA CONTRATANTE,CONSTANDO DE PLANTA</t>
  </si>
  <si>
    <t xml:space="preserve">S DE FORMA,ARMACAO E DETALHES,DE ACORDO COM A ABNT</t>
  </si>
  <si>
    <t xml:space="preserve">01.050.0542-A</t>
  </si>
  <si>
    <t xml:space="preserve">01.050.0543-0</t>
  </si>
  <si>
    <t xml:space="preserve">PROJETO ESTRUTURAL BASICO PARA PREDIOS CULTURAIS ATE 500M2,A</t>
  </si>
  <si>
    <t xml:space="preserve">PRESENTADO EM AUTOCAD NOS PADROES DA CONTRATANTE,DE ACORDO C</t>
  </si>
  <si>
    <t xml:space="preserve">OM A ABNT</t>
  </si>
  <si>
    <t xml:space="preserve">01.050.0543-A</t>
  </si>
  <si>
    <t xml:space="preserve">01.050.0544-0</t>
  </si>
  <si>
    <t xml:space="preserve">PROJETO ESTRUTURAL BASICO PARA PREDIOS CULTURAIS DE 501 ATE</t>
  </si>
  <si>
    <t xml:space="preserve">3000M2,APRESENTADO EM AUTOCAD NOS PADROES DA CONTRATANTE,DE</t>
  </si>
  <si>
    <t xml:space="preserve">ACORDO COM A ABNT</t>
  </si>
  <si>
    <t xml:space="preserve">01.050.0544-A</t>
  </si>
  <si>
    <t xml:space="preserve">01.050.0545-0</t>
  </si>
  <si>
    <t xml:space="preserve">PROJETO ESTRUTURAL BASICO PARA PREDIOS CULTURAIS ACIMA DE 30</t>
  </si>
  <si>
    <t xml:space="preserve">00M2,APRESENTADO EM AUTOCAD NOS PADROES DA CONTRATANTE,DE AC</t>
  </si>
  <si>
    <t xml:space="preserve">ORDO COM A ABNT</t>
  </si>
  <si>
    <t xml:space="preserve">01.050.0545-A</t>
  </si>
  <si>
    <t xml:space="preserve">01.050.0546-0</t>
  </si>
  <si>
    <t xml:space="preserve">2,CONSIDERANDO O PROJETO BASICO EXISTENTE,APRESENTADO EM AUT</t>
  </si>
  <si>
    <t xml:space="preserve">OCAD NOS PADROES DA CONTRATANTE,CONSTANDO DE PLANTAS DE FORM</t>
  </si>
  <si>
    <t xml:space="preserve">A,ARMACAO E DETALHES,DE ACORDO COM A ABNT</t>
  </si>
  <si>
    <t xml:space="preserve">01.050.0546-A</t>
  </si>
  <si>
    <t xml:space="preserve">01.050.0547-0</t>
  </si>
  <si>
    <t xml:space="preserve">TE 3000M2,CONSIDERANDO O PROJETO BASICO EXISTENTE,APRESENTAD</t>
  </si>
  <si>
    <t xml:space="preserve">O EM AUTOCAD NOS PADROES DA CONTRATANTE,CONSTANDO DE PLANTAS</t>
  </si>
  <si>
    <t xml:space="preserve"> DE FORMA,ARMACAO E DETALHES,DE ACORDO COM A ABNT</t>
  </si>
  <si>
    <t xml:space="preserve">01.050.0547-A</t>
  </si>
  <si>
    <t xml:space="preserve">01.050.0548-0</t>
  </si>
  <si>
    <t xml:space="preserve"> 3000M2,CONSIDERANDO O PROJETO BASICO EXISTENTE,APRESENTADO</t>
  </si>
  <si>
    <t xml:space="preserve">EM AUTOCAD NOS PADROES DA CONTRATANTE,CONSTANDO DE PLANTAS D</t>
  </si>
  <si>
    <t xml:space="preserve">E FORMA,ARMACAO E DETALHES,DE ACORDO COM A ABNT</t>
  </si>
  <si>
    <t xml:space="preserve">01.050.0548-A</t>
  </si>
  <si>
    <t xml:space="preserve">01.050.0549-0</t>
  </si>
  <si>
    <t xml:space="preserve">PROJETO ESTRUTURAL BASICO PARA PREDIOS ESCOLARES E/OU ADMINI</t>
  </si>
  <si>
    <t xml:space="preserve">STRATIVOS ATE 500M2,APRESENTADO EM AUTOCAD NOS PADROES DA CO</t>
  </si>
  <si>
    <t xml:space="preserve">NTRATANTE,DE ACORDO COM A ABNT</t>
  </si>
  <si>
    <t xml:space="preserve">01.050.0549-A</t>
  </si>
  <si>
    <t xml:space="preserve">01.050.0550-0</t>
  </si>
  <si>
    <t xml:space="preserve">STRATIVOS DE 501 ATE 3000M2,APRESENTADO EM AUTOCAD NOS PADRO</t>
  </si>
  <si>
    <t xml:space="preserve">ES DA CONTRATANTE,DE ACORDO COM A ABNT</t>
  </si>
  <si>
    <t xml:space="preserve">01.050.0550-A</t>
  </si>
  <si>
    <t xml:space="preserve">01.050.0551-0</t>
  </si>
  <si>
    <t xml:space="preserve">STRATIVOS ACIMA DE 3000M2,APRESENTADO EM AUTOCAD NOS PADROES</t>
  </si>
  <si>
    <t xml:space="preserve"> DA CONTRATANTE,DE ACORDO COM A ABNT</t>
  </si>
  <si>
    <t xml:space="preserve">01.050.0551-A</t>
  </si>
  <si>
    <t xml:space="preserve">01.050.0552-0</t>
  </si>
  <si>
    <t xml:space="preserve">PROJETO EXECUTIVO ESTRUTURAL PARA PREDIOS ESCOLARES E/OU ADM</t>
  </si>
  <si>
    <t xml:space="preserve">INISTRATIVOS ATE 500M2,CONSIDERANDO O PROJETO BASICO EXISTEN</t>
  </si>
  <si>
    <t xml:space="preserve">TE,APRESENTADO EM AUTOCAD NOS PADROES DA CONTRATANTE,CONSTAN</t>
  </si>
  <si>
    <t xml:space="preserve">DO DE PLANTAS DE FORMA,ARMACAO E DETALHES,DE ACORDO COM A AB</t>
  </si>
  <si>
    <t xml:space="preserve">NT</t>
  </si>
  <si>
    <t xml:space="preserve">01.050.0552-A</t>
  </si>
  <si>
    <t xml:space="preserve">01.050.0553-0</t>
  </si>
  <si>
    <t xml:space="preserve">INISTRATIVOS DE 501 ATE 3000M2,CONSIDERANDO O PROJETO BASICO</t>
  </si>
  <si>
    <t xml:space="preserve"> EXISTENTE,APRESENTADO EM AUTOCAD NOS PADROES DA CONTRATANTE</t>
  </si>
  <si>
    <t xml:space="preserve">,CONSTANDO DE PLANTAS DE FORMA,ARMACAO E DETALHES,DE ACORDO</t>
  </si>
  <si>
    <t xml:space="preserve">COM A ABNT</t>
  </si>
  <si>
    <t xml:space="preserve">01.050.0553-A</t>
  </si>
  <si>
    <t xml:space="preserve">01.050.0554-0</t>
  </si>
  <si>
    <t xml:space="preserve">INISTRATIVOS ACIMA DE 3000M2,CONSIDERANDO O PROJETO BASICO E</t>
  </si>
  <si>
    <t xml:space="preserve">XISTENTE,APRESENTADO EM AUTOCAD NOS PADROES DA CONTRATANTE,C</t>
  </si>
  <si>
    <t xml:space="preserve">ONSTANDO DE PLANTAS DE FORMA,ARMACAO E DETALHES,DE ACORDO CO</t>
  </si>
  <si>
    <t xml:space="preserve">M A ABNT</t>
  </si>
  <si>
    <t xml:space="preserve">01.050.0554-A</t>
  </si>
  <si>
    <t xml:space="preserve">01.050.0560-0</t>
  </si>
  <si>
    <t xml:space="preserve">PROJETO BASICO DE INSTALACAO DE SEGURANCA (CFTV E SONORIZACA</t>
  </si>
  <si>
    <t xml:space="preserve">O),ATE 500M2,APRESENTADO EM AUTOCAD,INCLUSIVE AS LEGALIZACOE</t>
  </si>
  <si>
    <t xml:space="preserve">01.050.0560-A</t>
  </si>
  <si>
    <t xml:space="preserve">01.050.0561-0</t>
  </si>
  <si>
    <t xml:space="preserve">O),DE 501 ATE 3000M2,APRESENTADO EM AUTOCAD,INCLUSIVE AS LEG</t>
  </si>
  <si>
    <t xml:space="preserve">01.050.0561-A</t>
  </si>
  <si>
    <t xml:space="preserve">01.050.0562-0</t>
  </si>
  <si>
    <t xml:space="preserve">O),ACIMA DE 3000M2,APRESENTADO EM AUTOCAD,INCLUSIVE AS LEGAL</t>
  </si>
  <si>
    <t xml:space="preserve">01.050.0562-A</t>
  </si>
  <si>
    <t xml:space="preserve">01.050.0563-0</t>
  </si>
  <si>
    <t xml:space="preserve">PROJETO EXECUTIVO DE INSTALACAO DE SEGURANCA(CFTV E SONORIZA</t>
  </si>
  <si>
    <t xml:space="preserve">CAO),CONSIDERANDO PROJETO BASICO EXISTENTE,ATE 500M2,APRESEN</t>
  </si>
  <si>
    <t xml:space="preserve">01.050.0563-A</t>
  </si>
  <si>
    <t xml:space="preserve">01.050.0564-0</t>
  </si>
  <si>
    <t xml:space="preserve">CAO),CONSIDERANDO PROJETO BASICO EXISTENTE,DE 501 ATE 3000M2</t>
  </si>
  <si>
    <t xml:space="preserve">01.050.0564-A</t>
  </si>
  <si>
    <t xml:space="preserve">01.050.0565-0</t>
  </si>
  <si>
    <t xml:space="preserve">CAO),CONSIDERANDO PROJETO BASICO EXISTENTE,ACIMA DE 3000M2,</t>
  </si>
  <si>
    <t xml:space="preserve">01.050.0565-A</t>
  </si>
  <si>
    <t xml:space="preserve">01.050.0570-0</t>
  </si>
  <si>
    <t xml:space="preserve">PROJETO BASICO DE SISTEMA CENTRAL DE GASES MEDICINAIS (OXIGE</t>
  </si>
  <si>
    <t xml:space="preserve">NIO,AR COMPRIMIDO E VACUO),APRESENTADO EM AUTOCAD NOS PADROE</t>
  </si>
  <si>
    <t xml:space="preserve">S DA CONTRATANTE,COM AREA ATE 1000M2</t>
  </si>
  <si>
    <t xml:space="preserve">01.050.0570-A</t>
  </si>
  <si>
    <t xml:space="preserve">01.050.0571-0</t>
  </si>
  <si>
    <t xml:space="preserve">S DA CONTRATANTE,COM AREA DE 1001 ATE 4000M2</t>
  </si>
  <si>
    <t xml:space="preserve">01.050.0571-A</t>
  </si>
  <si>
    <t xml:space="preserve">01.050.0572-0</t>
  </si>
  <si>
    <t xml:space="preserve">S DA CONTRATANTE,COM AREA ACIMA DE 4000M2</t>
  </si>
  <si>
    <t xml:space="preserve">01.050.0572-A</t>
  </si>
  <si>
    <t xml:space="preserve">01.050.0575-0</t>
  </si>
  <si>
    <t xml:space="preserve">IGENIO,AR COMPRIMIDO E VACUO),CONSIDERANDO O PROJETO BASICO</t>
  </si>
  <si>
    <t xml:space="preserve">EXISTENTE,APRESENTADO EM AUTOCAD NOS PADROES DA CONTRATANTE,</t>
  </si>
  <si>
    <t xml:space="preserve">COM AREA ATE 1000M2</t>
  </si>
  <si>
    <t xml:space="preserve">01.050.0575-A</t>
  </si>
  <si>
    <t xml:space="preserve">01.050.0576-0</t>
  </si>
  <si>
    <t xml:space="preserve">COM AREA DE 1001 ATE 4000M2</t>
  </si>
  <si>
    <t xml:space="preserve">01.050.0576-A</t>
  </si>
  <si>
    <t xml:space="preserve">01.050.0577-0</t>
  </si>
  <si>
    <t xml:space="preserve">COM AREA ACIMA DE 4000M2</t>
  </si>
  <si>
    <t xml:space="preserve">01.050.0577-A</t>
  </si>
  <si>
    <t xml:space="preserve">01.050.0580-0</t>
  </si>
  <si>
    <t xml:space="preserve">PROJETO BASICO PARA SISTEMA DE EXAUSTAO MECANICA DE COZINHA,</t>
  </si>
  <si>
    <t xml:space="preserve">APRESENTADO EM AUTOCAD NOS PADROES DA CONTRATANTE,COM AREA A</t>
  </si>
  <si>
    <t xml:space="preserve">TE 50M2</t>
  </si>
  <si>
    <t xml:space="preserve">01.050.0580-A</t>
  </si>
  <si>
    <t xml:space="preserve">01.050.0581-0</t>
  </si>
  <si>
    <t xml:space="preserve">APRESENTADO EM AUTOCAD NOS PADROES DA CONTRATANTE,COM AREA D</t>
  </si>
  <si>
    <t xml:space="preserve">E 51 ATE 100M2</t>
  </si>
  <si>
    <t xml:space="preserve">01.050.0581-A</t>
  </si>
  <si>
    <t xml:space="preserve">01.050.0582-0</t>
  </si>
  <si>
    <t xml:space="preserve">ACIMA DE 100M2</t>
  </si>
  <si>
    <t xml:space="preserve">01.050.0582-A</t>
  </si>
  <si>
    <t xml:space="preserve">01.050.0586-0</t>
  </si>
  <si>
    <t xml:space="preserve">HA,CONSIDERANDO O PROJETO BASICO EXISTENTE,APRESENTADO EM AU</t>
  </si>
  <si>
    <t xml:space="preserve">TOCAD NOS PADROES DA CONTRATANTE,COM AREA ATE 50M2</t>
  </si>
  <si>
    <t xml:space="preserve">01.050.0586-A</t>
  </si>
  <si>
    <t xml:space="preserve">01.050.0587-0</t>
  </si>
  <si>
    <t xml:space="preserve">TOCAD NOS PADROES DA CONTRATANTE,COM AREA DE 51 ATE 100M2</t>
  </si>
  <si>
    <t xml:space="preserve">01.050.0587-A</t>
  </si>
  <si>
    <t xml:space="preserve">01.050.0588-0</t>
  </si>
  <si>
    <t xml:space="preserve">TOCAD NOS PADROES DA CONTRATANTE,COM AREA ACIMA DE 100M2</t>
  </si>
  <si>
    <t xml:space="preserve">01.050.0588-A</t>
  </si>
  <si>
    <t xml:space="preserve">01.050.0700-0</t>
  </si>
  <si>
    <t xml:space="preserve">MAO-DE-OBRA DE BIOLOGO JUNIOR,PARA SERVICOS DE CONSULTORIA D</t>
  </si>
  <si>
    <t xml:space="preserve">E ENGENHARIA E ARQUITETURA,INCLUSIVE ENCARGOS SOCIAIS</t>
  </si>
  <si>
    <t xml:space="preserve">MES</t>
  </si>
  <si>
    <t xml:space="preserve">01.050.0700-A</t>
  </si>
  <si>
    <t xml:space="preserve">01.050.0701-0</t>
  </si>
  <si>
    <t xml:space="preserve">MAO-DE-OBRA DE BIOLOGO PLENO,PARA SERVICOS DE CONSULTORIA DE</t>
  </si>
  <si>
    <t xml:space="preserve"> ENGENHARIA E ARQUITETURA,INCLUSIVE ENCARGOS SOCIAIS</t>
  </si>
  <si>
    <t xml:space="preserve">01.050.0701-A</t>
  </si>
  <si>
    <t xml:space="preserve">01.050.0702-0</t>
  </si>
  <si>
    <t xml:space="preserve">MAO-DE-OBRA DE BIOLOGO SENIOR,PARA SERVICOS DE CONSULTORIA D</t>
  </si>
  <si>
    <t xml:space="preserve">01.050.0702-A</t>
  </si>
  <si>
    <t xml:space="preserve">01.050.0703-0</t>
  </si>
  <si>
    <t xml:space="preserve">MAO-DE-OBRA DE AGRONOMO JUNIOR,PARA SERVICOS DE CONSULTORIA</t>
  </si>
  <si>
    <t xml:space="preserve">DE ENGENHARIA E ARQUITETURA,INCLUSIVE ENCARGOS SOCIAIS</t>
  </si>
  <si>
    <t xml:space="preserve">01.050.0703-A</t>
  </si>
  <si>
    <t xml:space="preserve">01.050.0704-0</t>
  </si>
  <si>
    <t xml:space="preserve">MAO-DE-OBRA DE AGRONOMO PLENO,PARA SERVICOS DE CONSULTORIA D</t>
  </si>
  <si>
    <t xml:space="preserve">01.050.0704-A</t>
  </si>
  <si>
    <t xml:space="preserve">01.050.0705-0</t>
  </si>
  <si>
    <t xml:space="preserve">MAO-DE-OBRA DE AGRONOMO SENIOR,PARA SERVICOS DE CONSULTORIA</t>
  </si>
  <si>
    <t xml:space="preserve">01.050.0705-A</t>
  </si>
  <si>
    <t xml:space="preserve">01.050.0706-0</t>
  </si>
  <si>
    <t xml:space="preserve">MAO-DE-OBRA DE GEOLOGO JUNIOR,PARA SERVICOS DE CONSULTORIA D</t>
  </si>
  <si>
    <t xml:space="preserve">01.050.0706-A</t>
  </si>
  <si>
    <t xml:space="preserve">01.050.0707-0</t>
  </si>
  <si>
    <t xml:space="preserve">MAO-DE-OBRA DE GEOLOGO PLENO,PARA SERVICOS DE CONSULTORIA DE</t>
  </si>
  <si>
    <t xml:space="preserve">01.050.0707-A</t>
  </si>
  <si>
    <t xml:space="preserve">01.050.0708-0</t>
  </si>
  <si>
    <t xml:space="preserve">MAO-DE-OBRA DE GEOLOGO SENIOR,PARA SERVICOS DE CONSULTORIA D</t>
  </si>
  <si>
    <t xml:space="preserve">01.050.0708-A</t>
  </si>
  <si>
    <t xml:space="preserve">01.050.0710-0</t>
  </si>
  <si>
    <t xml:space="preserve">MAO-DE-OBRA DE TECNICO ESPECIALIZADO,PARA SERVICOS DE CONSUL</t>
  </si>
  <si>
    <t xml:space="preserve">TORIA DE ENGENHARIA E ARQUITETURA,INCLUSIVE ENCARGOS SOCIAIS</t>
  </si>
  <si>
    <t xml:space="preserve">01.050.0710-A</t>
  </si>
  <si>
    <t xml:space="preserve">01.050.0711-0</t>
  </si>
  <si>
    <t xml:space="preserve">MAO-DE-OBRA DE AUXILIAR TECNICO,PARA SERVICOS DE CONSULTORIA</t>
  </si>
  <si>
    <t xml:space="preserve"> DE ENGENHARIA E ARQUITETURA,INCLUSIVE ENCARGOS SOCIAIS</t>
  </si>
  <si>
    <t xml:space="preserve">01.050.0711-A</t>
  </si>
  <si>
    <t xml:space="preserve">01.050.0712-0</t>
  </si>
  <si>
    <t xml:space="preserve">MAO-DE-OBRA DE SECRETARIA,PARA SERVICOS DE CONSULTORIA DE EN</t>
  </si>
  <si>
    <t xml:space="preserve">GENHARIA E ARQUITETURA,INCLUSIVE ENCARGOS SOCIAIS</t>
  </si>
  <si>
    <t xml:space="preserve">01.050.0712-A</t>
  </si>
  <si>
    <t xml:space="preserve">01.050.0713-0</t>
  </si>
  <si>
    <t xml:space="preserve">MAO-DE-OBRA DE ARQUITETO OU ENGENHEIRO COORDENADOR,PARA SERV</t>
  </si>
  <si>
    <t xml:space="preserve">ICOS DE CONSULTORIA DE ENGENHARIA E ARQUITETURA,INCLUSIVE EN</t>
  </si>
  <si>
    <t xml:space="preserve">CARGOS SOCIAIS</t>
  </si>
  <si>
    <t xml:space="preserve">01.050.0713-A</t>
  </si>
  <si>
    <t xml:space="preserve">01.050.0714-0</t>
  </si>
  <si>
    <t xml:space="preserve">MAO-DE-OBRA DE ARQUITETO OU ENGENHEIRO JUNIOR,PARA SERVICOS</t>
  </si>
  <si>
    <t xml:space="preserve">DE CONSULTORIA DE ENGENHARIA E ARQUITETURA,INCLUSIVE ENCARGO</t>
  </si>
  <si>
    <t xml:space="preserve">S SOCIAIS</t>
  </si>
  <si>
    <t xml:space="preserve">01.050.0714-A</t>
  </si>
  <si>
    <t xml:space="preserve">01.050.0715-0</t>
  </si>
  <si>
    <t xml:space="preserve">MAO-DE-OBRA DE ARQUITETO OU ENGENHEIRO PLENO,PARA SERVICOS D</t>
  </si>
  <si>
    <t xml:space="preserve">E CONSULTORIA DE ENGENHARIA E ARQUITETURA,INCLUSIVE ENCARGOS</t>
  </si>
  <si>
    <t xml:space="preserve"> SOCIAIS</t>
  </si>
  <si>
    <t xml:space="preserve">01.050.0715-A</t>
  </si>
  <si>
    <t xml:space="preserve">01.050.0716-0</t>
  </si>
  <si>
    <t xml:space="preserve">MAO-DE-OBRA DE ARQUITETO OU ENGENHEIRO SENIOR,PARA SERVICOS</t>
  </si>
  <si>
    <t xml:space="preserve">01.050.0716-A</t>
  </si>
  <si>
    <t xml:space="preserve">01.050.0717-0</t>
  </si>
  <si>
    <t xml:space="preserve">MAO-DE-OBRA DE DESENHISTA CADISTA JUNIOR,PARA SERVICOS DE CO</t>
  </si>
  <si>
    <t xml:space="preserve">NSULTORIA DE ENGENHARIA E ARQUITETURA,INCLUSIVE ENCARGOS SOC</t>
  </si>
  <si>
    <t xml:space="preserve">IAIS</t>
  </si>
  <si>
    <t xml:space="preserve">01.050.0717-A</t>
  </si>
  <si>
    <t xml:space="preserve">01.050.0718-0</t>
  </si>
  <si>
    <t xml:space="preserve">MAO-DE-OBRA DE DESENHISTA CADISTA PLENO,PARA SERVICOS DE CON</t>
  </si>
  <si>
    <t xml:space="preserve">SULTORIA DE ENGENHARIA E ARQUITETURA,INCLUSIVE ENCARGOS SOCI</t>
  </si>
  <si>
    <t xml:space="preserve">AIS</t>
  </si>
  <si>
    <t xml:space="preserve">01.050.0718-A</t>
  </si>
  <si>
    <t xml:space="preserve">01.050.0719-0</t>
  </si>
  <si>
    <t xml:space="preserve">MAO-DE-OBRA DE DESENHISTA CADISTA SENIOR,PARA SERVICOS DE CO</t>
  </si>
  <si>
    <t xml:space="preserve">01.050.0719-A</t>
  </si>
  <si>
    <t xml:space="preserve">01.050.0720-0</t>
  </si>
  <si>
    <t xml:space="preserve">MAO-DE-OBRA DE PROJETISTA CADISTA JUNIOR,PARA SERVICOS DE CO</t>
  </si>
  <si>
    <t xml:space="preserve">01.050.0720-A</t>
  </si>
  <si>
    <t xml:space="preserve">01.050.0721-0</t>
  </si>
  <si>
    <t xml:space="preserve">MAO-DE-OBRA DE PROJETISTA CADISTA PLENO,PARA SERVICOS DE CON</t>
  </si>
  <si>
    <t xml:space="preserve">01.050.0721-A</t>
  </si>
  <si>
    <t xml:space="preserve">01.050.0722-0</t>
  </si>
  <si>
    <t xml:space="preserve">MAO-DE-OBRA DE PROJETISTA CADISTA SENIOR,PARA SERVICOS DE CO</t>
  </si>
  <si>
    <t xml:space="preserve">01.050.0722-A</t>
  </si>
  <si>
    <t xml:space="preserve">01.050.0723-0</t>
  </si>
  <si>
    <t xml:space="preserve">MAO-DE-OBRA DE CONSULTOR,PARA SERVICOS DE CONSULTORIA DE ENG</t>
  </si>
  <si>
    <t xml:space="preserve">ENHARIA E ARQUITETURA,EXCLUSIVE ENCARGOS SOCIAIS</t>
  </si>
  <si>
    <t xml:space="preserve">01.050.0723-A</t>
  </si>
  <si>
    <t xml:space="preserve">01.050.0724-0</t>
  </si>
  <si>
    <t xml:space="preserve">ENHARIA E ARQUITETURA,INCLUSIVE ENCARGOS SOCIAIS</t>
  </si>
  <si>
    <t xml:space="preserve">01.050.0724-A</t>
  </si>
  <si>
    <t xml:space="preserve">01.050.0726-0</t>
  </si>
  <si>
    <t xml:space="preserve">MAO-DE-OBRA DE PROGRAMADOR DE INFORMATICA JUNIOR,PARA SERVIC</t>
  </si>
  <si>
    <t xml:space="preserve">OS DE CONSULTORIA DE ENGENHARIA E ARQUITETURA,INCLUSIVE ENCA</t>
  </si>
  <si>
    <t xml:space="preserve">RGOS SOCIAIS</t>
  </si>
  <si>
    <t xml:space="preserve">01.050.0726-A</t>
  </si>
  <si>
    <t xml:space="preserve">01.050.0727-0</t>
  </si>
  <si>
    <t xml:space="preserve">MAO-DE-OBRA DE PROGRAMADOR DE INFORMATICA PLENO,PARA SERVICO</t>
  </si>
  <si>
    <t xml:space="preserve">S DE CONSULTORIA DE ENGENHARIA E ARQUITETURA,INCLUSIVE ENCAR</t>
  </si>
  <si>
    <t xml:space="preserve">GOS SOCIAIS</t>
  </si>
  <si>
    <t xml:space="preserve">01.050.0727-A</t>
  </si>
  <si>
    <t xml:space="preserve">01.050.0728-0</t>
  </si>
  <si>
    <t xml:space="preserve">MAO-DE-OBRA DE PROGRAMADOR DE INFORMATICA SENIOR,PARA SERVIC</t>
  </si>
  <si>
    <t xml:space="preserve">01.050.0728-A</t>
  </si>
  <si>
    <t xml:space="preserve">01.050.0729-0</t>
  </si>
  <si>
    <t xml:space="preserve">MAO-DE-OBRA DE ANALISTA DE SISTEMA JUNIOR,PARA SERVICOS DE C</t>
  </si>
  <si>
    <t xml:space="preserve">ONSULTORIA DE ENGENHARIA E ARQUITETURA,INCLUSIVE ENCARGOS SO</t>
  </si>
  <si>
    <t xml:space="preserve">CIAIS</t>
  </si>
  <si>
    <t xml:space="preserve"> MES</t>
  </si>
  <si>
    <t xml:space="preserve">01.050.0729-A</t>
  </si>
  <si>
    <t xml:space="preserve">01.050.0730-0</t>
  </si>
  <si>
    <t xml:space="preserve">MAO-DE-OBRA DE ANALISTA DE SISTEMA PLENO,PARA SERVICOS DE CO</t>
  </si>
  <si>
    <t xml:space="preserve">01.050.0730-A</t>
  </si>
  <si>
    <t xml:space="preserve">01.050.0731-0</t>
  </si>
  <si>
    <t xml:space="preserve">MAO-DE-OBRA DE ANALISTA DE SISTEMA SENIOR,PARA SERVICOS DE C</t>
  </si>
  <si>
    <t xml:space="preserve">01.050.0731-A</t>
  </si>
  <si>
    <t xml:space="preserve">01.050.0732-0</t>
  </si>
  <si>
    <t xml:space="preserve">MAO-DE-OBRA DE DIGITADOR,PARA SERVICOS DE CONSULTORIA DE ENG</t>
  </si>
  <si>
    <t xml:space="preserve">01.050.0732-A</t>
  </si>
  <si>
    <t xml:space="preserve">01.050.0735-0</t>
  </si>
  <si>
    <t xml:space="preserve">MAO-DE-OBRA DE ADVOGADO,PARA SERVICOS DE CONSULTORIA DE ENGE</t>
  </si>
  <si>
    <t xml:space="preserve">NHARIA E ARQUITETURA,EXCLUSIVE ENCARGOS SOCIAIS</t>
  </si>
  <si>
    <t xml:space="preserve">01.050.0735-A</t>
  </si>
  <si>
    <t xml:space="preserve">01.050.0736-0</t>
  </si>
  <si>
    <t xml:space="preserve">NHARIA E ARQUITETURA,INCLUSIVE ENCARGOS SOCIAIS</t>
  </si>
  <si>
    <t xml:space="preserve">01.050.0736-A</t>
  </si>
  <si>
    <t xml:space="preserve">01.050.0740-0</t>
  </si>
  <si>
    <t xml:space="preserve">MAO-DE-OBRA DE ENGENHEIRO SANITARISTA,PARA SERVICOS DE CONSU</t>
  </si>
  <si>
    <t xml:space="preserve">LTORIA DE ENGENHARIA E ARQUITETURA,EXCLUSIVE ENCARGOS SOCIAI</t>
  </si>
  <si>
    <t xml:space="preserve">01.050.0740-A</t>
  </si>
  <si>
    <t xml:space="preserve">01.050.0741-0</t>
  </si>
  <si>
    <t xml:space="preserve">LTORIA DE ENGENHARIA E ARQUITETURA,INCLUSIVE ENCARGOS SOCIAI</t>
  </si>
  <si>
    <t xml:space="preserve">01.050.0741-A</t>
  </si>
  <si>
    <t xml:space="preserve">01.050.0750-0</t>
  </si>
  <si>
    <t xml:space="preserve">MAO-DE-OBRA DE ANALISTA AMBIENTAL,PARA SERVICOS DE CONSULTOR</t>
  </si>
  <si>
    <t xml:space="preserve">IA DE ENGENHARIA E ARQUITETURA,EXCLUSIVE ENCARGOS SOCIAIS</t>
  </si>
  <si>
    <t xml:space="preserve">01.050.0750-A</t>
  </si>
  <si>
    <t xml:space="preserve">01.050.0751-0</t>
  </si>
  <si>
    <t xml:space="preserve">IA DE ENGENHARIA E ARQUITETURA,INCLUSIVE ENCARGOS SOCIAIS</t>
  </si>
  <si>
    <t xml:space="preserve">01.050.0751-A</t>
  </si>
  <si>
    <t xml:space="preserve">01.050.9999-0</t>
  </si>
  <si>
    <t xml:space="preserve">FAMILIA 01.050</t>
  </si>
  <si>
    <t xml:space="preserve">PROJETOS E CONSULTORIA</t>
  </si>
  <si>
    <t xml:space="preserve">01.050.9999-A</t>
  </si>
  <si>
    <t xml:space="preserve">02.001.0001-0</t>
  </si>
  <si>
    <t xml:space="preserve">TAPUME DE VEDACAO OU PROTECAO,EXECUTADO C/CHAPAS DE MADEIRA</t>
  </si>
  <si>
    <t xml:space="preserve">COMPENSADA,RESINADA,LISA,DE COLAGEM FENOLICA,A PROVA D`AGUA,</t>
  </si>
  <si>
    <t xml:space="preserve">COM 2,20X1,10M E 6MM DE ESPESSURA,PREGADAS EM PECAS DE MADEI</t>
  </si>
  <si>
    <t xml:space="preserve">RA DE 3ª DE 3"X3" HORIZONTAIS E VERTICAIS A CADA 1,22M,EXCLU</t>
  </si>
  <si>
    <t xml:space="preserve">SIVE PINTURA</t>
  </si>
  <si>
    <t xml:space="preserve">02.001.0001-A</t>
  </si>
  <si>
    <t xml:space="preserve">02.001.0002-0</t>
  </si>
  <si>
    <t xml:space="preserve">SIVE PINTURA,COM UTILIZACAO 2 VEZES</t>
  </si>
  <si>
    <t xml:space="preserve">02.001.0002-A</t>
  </si>
  <si>
    <t xml:space="preserve">02.001.0003-0</t>
  </si>
  <si>
    <t xml:space="preserve">TAPUME DE VEDACAO OU PROTECAO,EXECUTADO COM CHAPAS DE MADEIR</t>
  </si>
  <si>
    <t xml:space="preserve">A COMPENSADA,RESINADA,LISA,DE COLAGEM FENOLICA,A PROVA D'AGU</t>
  </si>
  <si>
    <t xml:space="preserve">A,COM 2,20X1,10M E 10MM DE ESPESSURA,PREGADAS EM PECAS DE MA</t>
  </si>
  <si>
    <t xml:space="preserve">DEIRA DE 3ª DE 3"X3" HORIZONTAIS E VERTICAIS A CADA 1,22M,EX</t>
  </si>
  <si>
    <t xml:space="preserve">CLUSIVE PINTURA,COM REAPROVEITAMENTO 10 VEZES DE TODAS AS PE</t>
  </si>
  <si>
    <t xml:space="preserve">CAS DE MADEIRA</t>
  </si>
  <si>
    <t xml:space="preserve">02.001.0003-A</t>
  </si>
  <si>
    <t xml:space="preserve">02.002.0005-0</t>
  </si>
  <si>
    <t xml:space="preserve">TAPUME DE VEDACAO OU PROTECAO,EXECUTADO COM TELHAS TRAPEZOID</t>
  </si>
  <si>
    <t xml:space="preserve">AIS DE ACO GALVANIZADO,ESPESSURA DE 0,5MM,ESTAS COM 4 VEZES</t>
  </si>
  <si>
    <t xml:space="preserve">DE UTILIZACAO,INCLUSIVE ENGRADAMENTO DE MADEIRA,UTILIZADO 2</t>
  </si>
  <si>
    <t xml:space="preserve">VEZES E PINTURA ESMALTE SINTETICO NA FACE EXTERNA</t>
  </si>
  <si>
    <t xml:space="preserve">02.002.0005-A</t>
  </si>
  <si>
    <t xml:space="preserve">02.002.0006-0</t>
  </si>
  <si>
    <t xml:space="preserve">TAPUME DE VEDACAO OU PROTECAO EXECUTADO COM TELHAS TRAPEZOID</t>
  </si>
  <si>
    <t xml:space="preserve">VEZES E PINTURA ESMALTE SINTETICO NAS FACES INTERNA E EXTERN</t>
  </si>
  <si>
    <t xml:space="preserve">02.002.0006-A</t>
  </si>
  <si>
    <t xml:space="preserve">02.002.0007-0</t>
  </si>
  <si>
    <t xml:space="preserve">VEZES,EXCLUSIVE PINTURA</t>
  </si>
  <si>
    <t xml:space="preserve">02.002.0007-A</t>
  </si>
  <si>
    <t xml:space="preserve">02.002.0010-0</t>
  </si>
  <si>
    <t xml:space="preserve">AIS DE ACO GALVANIZADO,ESPESSURA DE 0,5MM,ESTAS COM 2 VEZES</t>
  </si>
  <si>
    <t xml:space="preserve">02.002.0010-A</t>
  </si>
  <si>
    <t xml:space="preserve">02.002.0011-0</t>
  </si>
  <si>
    <t xml:space="preserve">02.002.0011-A</t>
  </si>
  <si>
    <t xml:space="preserve">02.002.0012-0</t>
  </si>
  <si>
    <t xml:space="preserve">02.003.0001-1</t>
  </si>
  <si>
    <t xml:space="preserve">TAPUME DE VEDACAO OU PROTECAO,EXECUTADO COM TABUAS DE MADEIR</t>
  </si>
  <si>
    <t xml:space="preserve">A DE 3ª DE 1"X9" E 1"X12" PREGADAS EM PECAS DE MADEIRA DE 3ª</t>
  </si>
  <si>
    <t xml:space="preserve"> DE 3"X3" VERTICAIS A CADA 1,50M,EXCLUSIVE PINTURA</t>
  </si>
  <si>
    <t xml:space="preserve">02.003.0001-B</t>
  </si>
  <si>
    <t xml:space="preserve">02.004.0001-0</t>
  </si>
  <si>
    <t xml:space="preserve">BARRACAO DE OBRA,COM PAREDES E PISO DE TABUAS DE MADEIRA DE</t>
  </si>
  <si>
    <t xml:space="preserve">3ª,COBERTURA DE TELHAS DE FIBROCIMENTO DE 6MM,E INSTALACOES,</t>
  </si>
  <si>
    <t xml:space="preserve">EXCLUSIVE PINTURA,SENDO REAPROVEITADO 2 VEZES</t>
  </si>
  <si>
    <t xml:space="preserve">02.004.0001-A</t>
  </si>
  <si>
    <t xml:space="preserve">02.004.0002-1</t>
  </si>
  <si>
    <t xml:space="preserve">BARRACAO OBRA C/PAREDES CHAPAS MADEIRA COMPENSADA,PLASTIF.,L</t>
  </si>
  <si>
    <t xml:space="preserve">ISA,COLAGEM FENOLICA,PROVA D`AGUA, COM 10MM ESP.PISO E ESTRU</t>
  </si>
  <si>
    <t xml:space="preserve">TURA MADEIRA 3ª,COBERTURA TELHAS ONDULADAS 6MM FIBROCIMENTO,</t>
  </si>
  <si>
    <t xml:space="preserve">EXCL.PINT.E LIGACOES PROVISORIAS,INCL.INST.,APARELHOS,ESQUAD</t>
  </si>
  <si>
    <t xml:space="preserve">RIAS E FERRAG.,PROJ.Nº2005/EMOP,ESCRITORIO,SANITARIOS,DEPOSI</t>
  </si>
  <si>
    <t xml:space="preserve">TOS E TORRE C/CAIXA D`AGUA 500L,REAPROVEITADO 5 VEZES</t>
  </si>
  <si>
    <t xml:space="preserve">02.004.0002-B</t>
  </si>
  <si>
    <t xml:space="preserve">02.004.0003-0</t>
  </si>
  <si>
    <t xml:space="preserve">ISA,COLAGEM FENOLICA,PROVA D'AGUA, COM 10MM ESP.PISO E ESTRU</t>
  </si>
  <si>
    <t xml:space="preserve"> EXCL.PINT.E LIGACOES PROVISORIAS,INCL.INST.,APARELHOS,ESQUA</t>
  </si>
  <si>
    <t xml:space="preserve">DRIAS E FERRAG.,PROJ.Nº2006/EMOP,ESCRITORIO,SANITARIOS,DEPOS</t>
  </si>
  <si>
    <t xml:space="preserve">ITOS E TORRE C/CAIXA D`AGUA 500L,REAPROVEITADO 5 VEZES</t>
  </si>
  <si>
    <t xml:space="preserve">02.004.0003-A</t>
  </si>
  <si>
    <t xml:space="preserve">02.004.0004-0</t>
  </si>
  <si>
    <t xml:space="preserve">TURA MADEIRA 3ª,COBERTURA TELHAS ONDULADAS 6MM,FIBROCIMENTO,</t>
  </si>
  <si>
    <t xml:space="preserve">EXCL.PINT.E LIGACOES PROVISORIAS,INCL.INST.,APARELHOS, ESQUA</t>
  </si>
  <si>
    <t xml:space="preserve">DRIAS E FERRAG.,PROJ.Nº2007/EMOP,ESCRITORIO,SANITARIOS,DEPOS</t>
  </si>
  <si>
    <t xml:space="preserve">02.004.0005-0</t>
  </si>
  <si>
    <t xml:space="preserve">BARRACAO DE OBRA COM DIVISAO INTERNA PARA ESCRITORIO E DEPOS</t>
  </si>
  <si>
    <t xml:space="preserve">ITO DE MATERIAIS,PISO DE TABUAS DE MADEIRA DE 3ª SOBRE ESTAQ</t>
  </si>
  <si>
    <t xml:space="preserve">UEAMENTO DE PECAS DE MADEIRA DE 3ª,3"X3",PAREDES DE TABUAS D</t>
  </si>
  <si>
    <t xml:space="preserve">E MADEIRA DE 3ª E COBERTURA DE TELHAS DE FIBROCIMENTO DE 6MM</t>
  </si>
  <si>
    <t xml:space="preserve">,INCLUSIVE INSTALACAO ELETRICA,EXCLUSIVE PINTURA,SENDO REAPR</t>
  </si>
  <si>
    <t xml:space="preserve">OVEITADO 2 VEZES</t>
  </si>
  <si>
    <t xml:space="preserve"> M2</t>
  </si>
  <si>
    <t xml:space="preserve">02.004.0005-A</t>
  </si>
  <si>
    <t xml:space="preserve">02.004.0006-0</t>
  </si>
  <si>
    <t xml:space="preserve">BARRACAO OBRA C/DIVISAO INTERNA P/ESCRITORIO E ALOJAMENTO,PI</t>
  </si>
  <si>
    <t xml:space="preserve">SO TABUAS MAD.3ª,2,50M ACIMA DO SOLO SOBRE ESTAQUEAMENTO PEC</t>
  </si>
  <si>
    <t xml:space="preserve">AS MAD.3ª,3"X4.1/2",PAREDES CHAPAS MAD.COMPENSADA,PROVA D'AG</t>
  </si>
  <si>
    <t xml:space="preserve">UA,10MM ESP.COBERTURA TELHAS ONDULADAS 6MM FIBROCIMENTO,EXCL</t>
  </si>
  <si>
    <t xml:space="preserve"> PINT.E LIGACOES PROVISORIAS,REAPROVEITADO 5 VEZES.ESPACO EN</t>
  </si>
  <si>
    <t xml:space="preserve">TRE SOLO E PISO BARRACAO DIVIDIDO 3 DEPOSITOS DE MAT.INERTE</t>
  </si>
  <si>
    <t xml:space="preserve">02.004.0006-A</t>
  </si>
  <si>
    <t xml:space="preserve">02.004.0007-0</t>
  </si>
  <si>
    <t xml:space="preserve">BARRACAO OBRA C/PAREDES CHAPAS MAD.COMP.PLASTIF.LISA,COLAGEM</t>
  </si>
  <si>
    <t xml:space="preserve"> FENOLICA,PROVA D'AGUA,2,44X1,22M,9MM ESP.PISO/ESTRUT.MAD.3ª</t>
  </si>
  <si>
    <t xml:space="preserve">,COBERT.TELHAS ONDULADAS 6MM FIBROCIMENTO,EXCL.PINT.E LIG.PR</t>
  </si>
  <si>
    <t xml:space="preserve">OVIS.INCL.INST.APARELHOS,ESQUADRIAS E FERRAG.PROJ.2005,ESCRI</t>
  </si>
  <si>
    <t xml:space="preserve">T.SANITARIOS,DEPOSITOS E TORRE C/CAIXA D'AGUA 1000L,REAPROVE</t>
  </si>
  <si>
    <t xml:space="preserve">ITADO 5 VEZES,C/ALOJAMENTO CONF.PROJ.2008,ACIMA SOLO 2,50M</t>
  </si>
  <si>
    <t xml:space="preserve">02.004.0007-A</t>
  </si>
  <si>
    <t xml:space="preserve">02.004.0010-0</t>
  </si>
  <si>
    <t xml:space="preserve">BARRACAO DE OBRA EM CHAPA DE MADEIRA COMPENSADA DE 6MM DE ES</t>
  </si>
  <si>
    <t xml:space="preserve">PESSURA,RESINADA,SIMPLES,REAPROVEITAMENTO DE 2 VEZES,PISO EM</t>
  </si>
  <si>
    <t xml:space="preserve">CIMENTADO,COBERTURA COM TELHAS DE FIBROCIMENTO SEM AMIANTO,</t>
  </si>
  <si>
    <t xml:space="preserve">ESPESSURA 6MM,INCLUSIVE INSTALACOES</t>
  </si>
  <si>
    <t xml:space="preserve">02.004.0010-A</t>
  </si>
  <si>
    <t xml:space="preserve">02.004.0012-0</t>
  </si>
  <si>
    <t xml:space="preserve">SANITARIO COM VASO E CHUVEIRO PARA PESSOAL DE OBRA,COM 2,00M</t>
  </si>
  <si>
    <t xml:space="preserve">2 EXECUTADO COM TABUAS DE MADEIRA DE 3ª,E TELHAS ONDULADAS D</t>
  </si>
  <si>
    <t xml:space="preserve">E 6MM DE FIBROCIMENTO,INCLUSIVE INSTALACOES,APARELHOS,ESQUAD</t>
  </si>
  <si>
    <t xml:space="preserve">RIAS E FERRAGENS CONSIDERANDO REAPROVEITAMENTO DAS INSTALACO</t>
  </si>
  <si>
    <t xml:space="preserve">ES E APARELHOS 2 VEZES</t>
  </si>
  <si>
    <t xml:space="preserve">02.004.0012-A</t>
  </si>
  <si>
    <t xml:space="preserve">02.004.0013-0</t>
  </si>
  <si>
    <t xml:space="preserve">SANITARIO COM VASO E CHUVEIRO PARA PESSOAL DE OBRA,COLETIVO</t>
  </si>
  <si>
    <t xml:space="preserve">DE 2 UNIDADES E 4,00M2 EXECUTADO COM TABUAS DE MADEIRA DE 3ª</t>
  </si>
  <si>
    <t xml:space="preserve">,E TELHAS ONDULADAS DE 6MM DE FIBROCIMENTO,INCLUSIVE INSTALA</t>
  </si>
  <si>
    <t xml:space="preserve">COES,APARELHOS,ESQUADRIAS E FERRAGENS CONSIDERANDO REAPROVEI</t>
  </si>
  <si>
    <t xml:space="preserve">TAMENTO DAS INSTALACOES E APARELHOS 2 VEZES</t>
  </si>
  <si>
    <t xml:space="preserve">02.004.0013-A</t>
  </si>
  <si>
    <t xml:space="preserve">02.006.0010-0</t>
  </si>
  <si>
    <t xml:space="preserve">ALUGUEL DE CONTAINER PARA ESCRITORIO,MEDINDO 2,20M LARGURA,6</t>
  </si>
  <si>
    <t xml:space="preserve">,20M COMPRIMENTO E 2,50M ALTURA,COMPOSTO DE CHAPAS DE ACO C/</t>
  </si>
  <si>
    <t xml:space="preserve">NERVURAS TRAPEZOIDAIS,ISOLAMENTO TERMO-ACUSTICO NO FORRO,CHA</t>
  </si>
  <si>
    <t xml:space="preserve">SSIS REFORCADO E PISO EM COMPENSADO NAVAL, INCLUINDO INSTALA</t>
  </si>
  <si>
    <t xml:space="preserve">COES ELETRICAS,EXCLUSIVE TRANSPORTE(VIDE ITEM 04.005.0300) E</t>
  </si>
  <si>
    <t xml:space="preserve"> CARGA E DESCARGA(VIDE ITEM 04.013.0015)</t>
  </si>
  <si>
    <t xml:space="preserve">UNXMES</t>
  </si>
  <si>
    <t xml:space="preserve">02.006.0010-A</t>
  </si>
  <si>
    <t xml:space="preserve">02.006.0015-0</t>
  </si>
  <si>
    <t xml:space="preserve">ALUGUEL CONTAINER PARA ESCRITORIO C/WC,MEDINDO 2,20M LARGURA</t>
  </si>
  <si>
    <t xml:space="preserve">,6,20M COMPRIMENTO E 2,50M ALTURA,CHAPAS ACO C/NERVURAS TRAP</t>
  </si>
  <si>
    <t xml:space="preserve">EZOIDAIS,ISOLAMENTO TERMO-ACUSTICO FORRO,CHASSIS REFORCADO E</t>
  </si>
  <si>
    <t xml:space="preserve"> PISO COMPENSADO NAVAL,INCL.INST.ELETRICA E HIDRO-SANITARIAS</t>
  </si>
  <si>
    <t xml:space="preserve">,ACESSORIOS,1 VASO SANITARIO E 1 LAVATORIO,EXCL.TRANSP.(VIDE</t>
  </si>
  <si>
    <t xml:space="preserve"> ITEM 04.005.0300),CARGA E DESCARGA(VIDE ITEM 04.013.0015)</t>
  </si>
  <si>
    <t xml:space="preserve">02.006.0015-A</t>
  </si>
  <si>
    <t xml:space="preserve">02.006.0020-0</t>
  </si>
  <si>
    <t xml:space="preserve">ALUGUEL CONTAINER PARA SANITARIO-VESTIARIO,MEDINDO 2,20M LAR</t>
  </si>
  <si>
    <t xml:space="preserve">GURA,6,20M COMPRIMENTO E 2,50M ALTURA,CHAPAS ACO C/NERVURAS</t>
  </si>
  <si>
    <t xml:space="preserve">TRAPEZOIDAIS,ISOLAMENTO TERMO-ACUSTICO FORRO,CHASSIS REFORCA</t>
  </si>
  <si>
    <t xml:space="preserve">DO E PISO COMPENSADO NAVAL,INCL.INST.ELETRICAS E HIDRO-SANIT</t>
  </si>
  <si>
    <t xml:space="preserve">ARIAS,ACESSORIOS,2 VASOS SANITARIOS,1 LAVATORIO,1 MICTORIO E</t>
  </si>
  <si>
    <t xml:space="preserve"> 4 CHUVEIROS,EXCL.TRANSP.CARGA E DESCARGA</t>
  </si>
  <si>
    <t xml:space="preserve">02.006.0020-A</t>
  </si>
  <si>
    <t xml:space="preserve">02.006.0025-0</t>
  </si>
  <si>
    <t xml:space="preserve">ALUGUEL CONTAINER,PARA SANITARIO-VESTIARIO,MEDINDO 2,20M LAR</t>
  </si>
  <si>
    <t xml:space="preserve">ARIAS,ACESSORIOS,4 VASOS SANITARIOS,1 LAVATORIO,1 MICTORIO E</t>
  </si>
  <si>
    <t xml:space="preserve"> 4 CHUVEIROS,EXCL.TRANSP.,CARGA E DESCARGA</t>
  </si>
  <si>
    <t xml:space="preserve">02.006.0025-A</t>
  </si>
  <si>
    <t xml:space="preserve">02.006.0030-0</t>
  </si>
  <si>
    <t xml:space="preserve">ARIAS,ACESSORIOS,7 VASOS SANITARIOS,1 LAVATORIO E 1 MICTORIO</t>
  </si>
  <si>
    <t xml:space="preserve">,EXCL.TRANSP.,CARGA E DESCARGA</t>
  </si>
  <si>
    <t xml:space="preserve">02.006.0030-A</t>
  </si>
  <si>
    <t xml:space="preserve">02.006.0050-0</t>
  </si>
  <si>
    <t xml:space="preserve">ALUGUEL DE BANHEIRO QUIMICO,PORTATIL,MEDINDO 2,31M ALTURA X</t>
  </si>
  <si>
    <t xml:space="preserve">1,56M LARGURA E 1,16M PROFUNDIDADE,INCLUSIVE INSTALACAO E RE</t>
  </si>
  <si>
    <t xml:space="preserve">TIRADA DO EQUIPAMENTO,FORNECIMENTO DE QUIMICA DESODORIZANTE,</t>
  </si>
  <si>
    <t xml:space="preserve">BACTERICIDA E BACTERIOSTATICA,PAPEL HIGIENICO E VEICULO PROP</t>
  </si>
  <si>
    <t xml:space="preserve">RIO COM UNIDADE MOVEL DE SUCCAO PARA LIMPEZA</t>
  </si>
  <si>
    <t xml:space="preserve">02.006.0050-A</t>
  </si>
  <si>
    <t xml:space="preserve">02.010.0001-0</t>
  </si>
  <si>
    <t xml:space="preserve">GALPAO ABERTO PARA OFICINAS E DEPOSITOS DE CANTEIRO DE OBRAS</t>
  </si>
  <si>
    <t xml:space="preserve">,ESTRUTURADO EM MADEIRA DE LEI,COBERTURA DE TELHAS DE CIMENT</t>
  </si>
  <si>
    <t xml:space="preserve">O SEM AMIANTO ONDULADAS,DE 6MM DE ESPESSURA,PISO CIMENTADO E</t>
  </si>
  <si>
    <t xml:space="preserve"> PREPARO DO TERRENO</t>
  </si>
  <si>
    <t xml:space="preserve">02.010.0001-A</t>
  </si>
  <si>
    <t xml:space="preserve">02.010.0002-0</t>
  </si>
  <si>
    <t xml:space="preserve"> PREPARO DO TERRENO,SENDO A MADEIRA E A COBERTURA EMPREGADAS</t>
  </si>
  <si>
    <t xml:space="preserve"> 3 VEZES</t>
  </si>
  <si>
    <t xml:space="preserve">02.010.0002-A</t>
  </si>
  <si>
    <t xml:space="preserve">02.011.0001-0</t>
  </si>
  <si>
    <t xml:space="preserve">CERCA PROTETORA DE BORDA DE VALA,CONSTRUIDA COM MONTANTES DE</t>
  </si>
  <si>
    <t xml:space="preserve"> 3"X3" DE MADEIRA DE 3ª,C/1,50M DE COMPRIMENTO,FICANDO 0,50M</t>
  </si>
  <si>
    <t xml:space="preserve"> ENTERRADO, COM INTERVALO DE 2,00M E 2 TABUAS DE MADEIRA DE</t>
  </si>
  <si>
    <t xml:space="preserve">1"X12",HORIZONTAIS,COM 40CM DE SEPARACAO,COM APROVEITAMENTO</t>
  </si>
  <si>
    <t xml:space="preserve">DE UMA VEZ DA MADEIRA</t>
  </si>
  <si>
    <t xml:space="preserve">02.011.0001-A</t>
  </si>
  <si>
    <t xml:space="preserve">02.011.0002-0</t>
  </si>
  <si>
    <t xml:space="preserve"> 3"X3" DE MADEIRA DE 3ª,COM 1,50M DE COMPRIMENTO,FICANDO 0,5</t>
  </si>
  <si>
    <t xml:space="preserve">0M ENTERRADO,COM INTERVALO DE 2,00M E 2 TABUAS DE MADEIRA DE</t>
  </si>
  <si>
    <t xml:space="preserve"> 1"X12",HORIZONTAIS,COM 40CM DE SEPARACAO,COM APROVEITAMENTO</t>
  </si>
  <si>
    <t xml:space="preserve"> DE 3 VEZES DA MADEIRA</t>
  </si>
  <si>
    <t xml:space="preserve">02.011.0002-A</t>
  </si>
  <si>
    <t xml:space="preserve">02.011.0003-0</t>
  </si>
  <si>
    <t xml:space="preserve">RETIRADA E RECOLOCACAO DA CERCA PROTETORA DE BORDA DE VALA,S</t>
  </si>
  <si>
    <t xml:space="preserve">EGUNDO DESCRICAO DO ITEM 02.011.0001,EXCETO MATERIAIS</t>
  </si>
  <si>
    <t xml:space="preserve">02.011.0003-A</t>
  </si>
  <si>
    <t xml:space="preserve">02.011.0010-0</t>
  </si>
  <si>
    <t xml:space="preserve">CERCA PROTETORA DE BORDA DE VALA OU OBRA,COM TELA PLASTICA N</t>
  </si>
  <si>
    <t xml:space="preserve">A COR LARANJA OU AMARELA,CONSIDERANDO 2 VEZES DE UTILIZACAO,</t>
  </si>
  <si>
    <t xml:space="preserve">INCLUSIVE APOIOS,FORNECIMENTO,COLOCACAO E RETIRADA</t>
  </si>
  <si>
    <t xml:space="preserve">02.011.0010-A</t>
  </si>
  <si>
    <t xml:space="preserve">02.011.0014-0</t>
  </si>
  <si>
    <t xml:space="preserve">A COR LARANJA OU AMARELA,CONSIDERANDO 1 VEZ DE UTILIZACAO,IN</t>
  </si>
  <si>
    <t xml:space="preserve">CLUSIVE APOIOS,FORNECIMENTO,COLOCACAO E RETIRADA</t>
  </si>
  <si>
    <t xml:space="preserve">02.011.0014-A</t>
  </si>
  <si>
    <t xml:space="preserve">02.015.0001-0</t>
  </si>
  <si>
    <t xml:space="preserve">INSTALACAO E LIGACAO PROVISORIA PARA ABASTECIMENTO DE AGUA E</t>
  </si>
  <si>
    <t xml:space="preserve"> ESGOTAMENTO SANITARIO EM CANTEIRO DE OBRAS,INCLUSIVE ESCAVA</t>
  </si>
  <si>
    <t xml:space="preserve">CAO,EXCLUSIVE REPOSICAO DA PAVIMENTACAO DO LOGRADOURO PUBLIC</t>
  </si>
  <si>
    <t xml:space="preserve">O</t>
  </si>
  <si>
    <t xml:space="preserve">02.016.0001-0</t>
  </si>
  <si>
    <t xml:space="preserve">INSTALACAO E LIGACAO PROVISORIA DE ALIMENTACAO DE ENERGIA EL</t>
  </si>
  <si>
    <t xml:space="preserve">ETRICA,EM BAIXA TENSAO,PARA CANTEIRO DE OBRAS,M3-CHAVE 100A,</t>
  </si>
  <si>
    <t xml:space="preserve">CARGA 3KW,20CV,EXCLUSIVE O FORNECIMENTO DO MEDIDOR</t>
  </si>
  <si>
    <t xml:space="preserve">02.016.0003-0</t>
  </si>
  <si>
    <t xml:space="preserve">ENTRADA DE SERVICO AEREA,EM MEDIA TENSAO(15KV),PARA 30KVA,IN</t>
  </si>
  <si>
    <t xml:space="preserve">CLUSIVE MEDICAO,POSTE E TODOS OS MATERIAIS ELETRICOS NECESSA</t>
  </si>
  <si>
    <t xml:space="preserve">RIOS,EXCLUSIVE ALUGUEL DO TRANSFORMADOR (VIDE FAMILIA 05.014</t>
  </si>
  <si>
    <t xml:space="preserve">)</t>
  </si>
  <si>
    <t xml:space="preserve">02.016.0003-A</t>
  </si>
  <si>
    <t xml:space="preserve">02.016.0004-0</t>
  </si>
  <si>
    <t xml:space="preserve">ENTRADA DE SERVICO AEREA,EM MEDIA TENSAO(15KV),PARA 45KVA,IN</t>
  </si>
  <si>
    <t xml:space="preserve">02.016.0004-A</t>
  </si>
  <si>
    <t xml:space="preserve">02.016.0006-0</t>
  </si>
  <si>
    <t xml:space="preserve">ENTRADA DE SERVICO AEREA,EM MEDIA TENSAO(15KV),PARA 75KVA,IN</t>
  </si>
  <si>
    <t xml:space="preserve">02.016.0006-A</t>
  </si>
  <si>
    <t xml:space="preserve">02.016.0008-0</t>
  </si>
  <si>
    <t xml:space="preserve">ENTRADA DE SERVICO AEREA,EM MEDIA TENSAO(15KV),PARA 112,5KVA</t>
  </si>
  <si>
    <t xml:space="preserve">,INCLUSIVE MEDICAO,POSTE E TODOS OS MATERIAIS ELETRICOS NECE</t>
  </si>
  <si>
    <t xml:space="preserve">SSARIOS,EXCLUSIVE ALUGUEL DO TRANSFORMADOR (VIDE FAMILIA 05.</t>
  </si>
  <si>
    <t xml:space="preserve">014)</t>
  </si>
  <si>
    <t xml:space="preserve">02.016.0008-A</t>
  </si>
  <si>
    <t xml:space="preserve">02.016.0010-0</t>
  </si>
  <si>
    <t xml:space="preserve">ENTRADA DE SERVICO AEREA,EM MEDIA TENSAO(15KV),PARA 150KVA,I</t>
  </si>
  <si>
    <t xml:space="preserve">NCLUSIVE MEDICAO,POSTE E TODOS OS MATERIAIS ELETRICOS NECESS</t>
  </si>
  <si>
    <t xml:space="preserve">ARIOS,EXCLUSIVE ALUGUEL DO TRANSFORMADOR (VIDE FAMILIA 05.01</t>
  </si>
  <si>
    <t xml:space="preserve">4)</t>
  </si>
  <si>
    <t xml:space="preserve">02.016.0010-A</t>
  </si>
  <si>
    <t xml:space="preserve">02.020.0001-0</t>
  </si>
  <si>
    <t xml:space="preserve">PLACA DE IDENTIFICACAO DE OBRA PUBLICA,INCLUSIVE PINTURA E S</t>
  </si>
  <si>
    <t xml:space="preserve">UPORTES DE MADEIRA.FORNECIMENTO E COLOCACAO</t>
  </si>
  <si>
    <t xml:space="preserve">02.020.0002-0</t>
  </si>
  <si>
    <t xml:space="preserve">PLACA DE IDENTIFICACAO DE OBRA PUBLICA,TIPO BANNER/PLOTTER,C</t>
  </si>
  <si>
    <t xml:space="preserve">ONSTITUIDA POR LONA E IMPRESSAO DIGITAL,INCLUSIVE SUPORTES D</t>
  </si>
  <si>
    <t xml:space="preserve">E MADEIRA.FORNECIMENTO E COLOCACAO</t>
  </si>
  <si>
    <t xml:space="preserve">02.020.0002-A</t>
  </si>
  <si>
    <t xml:space="preserve">02.020.0003-0</t>
  </si>
  <si>
    <t xml:space="preserve">ONSTITUIDA POR LONA E IMPRESSAO DIGITAL,EXCLUSIVE SUPORTE DE</t>
  </si>
  <si>
    <t xml:space="preserve"> MADEIRA.FORNECIMENTO E COLOCACAO</t>
  </si>
  <si>
    <t xml:space="preserve">02.020.0003-A</t>
  </si>
  <si>
    <t xml:space="preserve">02.020.0005-0</t>
  </si>
  <si>
    <t xml:space="preserve">BARRAGEM DE BLOQUEIO DE OBRA NA VIA PUBLICA,DE ACORDO COM A</t>
  </si>
  <si>
    <t xml:space="preserve">RESOLUCAO DA PREFEITURA-RJ,COMPREENDENDO FORNECIMENTO,COLOCA</t>
  </si>
  <si>
    <t xml:space="preserve">CAO E PINTURA DOS SUPORTES DE MADEIRA COM REAPROVEITAMENTO D</t>
  </si>
  <si>
    <t xml:space="preserve">O CONJUNTO 40 (QUARENTA) VEZES</t>
  </si>
  <si>
    <t xml:space="preserve">02.020.0005-A</t>
  </si>
  <si>
    <t xml:space="preserve">02.020.0009-0</t>
  </si>
  <si>
    <t xml:space="preserve">SEMAFORO PARA SINALIZACAO DE BLOQUEIO DE OBRA NA VIA PUBLICA</t>
  </si>
  <si>
    <t xml:space="preserve">,DE ACORDO COM A RESOLUCAO DA PREFEITURA-RJ,COMPREENDENDO FO</t>
  </si>
  <si>
    <t xml:space="preserve">RNECIMENTO E COLOCACAO DE TODOS OS MATERIAIS NECESSARIOS,INC</t>
  </si>
  <si>
    <t xml:space="preserve">LUSIVE MATERIAIS ELETRICOS,CONSIDERANDO 40 VEZES O REAPROVEI</t>
  </si>
  <si>
    <t xml:space="preserve">TAMENTO DA MADEIRA</t>
  </si>
  <si>
    <t xml:space="preserve">02.020.0009-A</t>
  </si>
  <si>
    <t xml:space="preserve">02.025.0010-0</t>
  </si>
  <si>
    <t xml:space="preserve">GABARITO SIMPLES DE PASSAGEM,PROVISORIO PARA VIA PUBLICA MED</t>
  </si>
  <si>
    <t xml:space="preserve">INDO 10,00M DE VAO E 4,50M DE ALTURA(VIGA EM "I" 8" E COLUNA</t>
  </si>
  <si>
    <t xml:space="preserve">S EM "I" 10" ESTAIADAS COM VERGALHAO DE 1/4")ASSENTES EM BAS</t>
  </si>
  <si>
    <t xml:space="preserve">E DE CONCRETO CICLOPICO,SENDO O MATERIAL UTILIZADO 1 VEZ,INC</t>
  </si>
  <si>
    <t xml:space="preserve">LUSIVE DEMOLICAO POSTERIOR DO PAVIMENTO E REMOCAO DA ESTRUTU</t>
  </si>
  <si>
    <t xml:space="preserve">RA</t>
  </si>
  <si>
    <t xml:space="preserve">02.025.0010-A</t>
  </si>
  <si>
    <t xml:space="preserve">02.025.0012-0</t>
  </si>
  <si>
    <t xml:space="preserve">E DE CONCRETO CICLOPICO,SENDO O MATERIAL UTILIZADO 2 VEZES,I</t>
  </si>
  <si>
    <t xml:space="preserve">NCLUSIVE DEMOLICAO POSTERIOR DO PAVIMENTO E REMOCAO DA ESTRU</t>
  </si>
  <si>
    <t xml:space="preserve">TURA</t>
  </si>
  <si>
    <t xml:space="preserve">02.025.0012-A</t>
  </si>
  <si>
    <t xml:space="preserve">02.025.0015-0</t>
  </si>
  <si>
    <t xml:space="preserve">E DE CONCRETO CICLOPICO,SENDO O MATERIAL UTILIZADO 4 VEZES,I</t>
  </si>
  <si>
    <t xml:space="preserve">02.025.0015-A</t>
  </si>
  <si>
    <t xml:space="preserve">02.025.0020-0</t>
  </si>
  <si>
    <t xml:space="preserve">GABARITO DUPLO DE PASSAGEM,PROVISORIO PARA VIA PUBLICA MEDIN</t>
  </si>
  <si>
    <t xml:space="preserve">DO 19,00M DE VAO E 4,50M DE ALTURA(VIGA EM "I" 8" E 3 COLUNA</t>
  </si>
  <si>
    <t xml:space="preserve">S EM "I" 8" ESTAIADAS COM VERGALHAO DE 1/4")ASSENTES EM BASE</t>
  </si>
  <si>
    <t xml:space="preserve"> DE CONCRETO CICLOPICO,SENDO O MATERIAL UTILIZADO 1 VEZ,INCL</t>
  </si>
  <si>
    <t xml:space="preserve">USIVE DEMOLICAO POSTERIOR DO PAVIMENTO E REMOCAO DA ESTRUTUR</t>
  </si>
  <si>
    <t xml:space="preserve">02.025.0020-A</t>
  </si>
  <si>
    <t xml:space="preserve">02.025.0025-0</t>
  </si>
  <si>
    <t xml:space="preserve">GABARITO DUPLO DE PASSAGEM,PROVISORIO PARA VIA PUBLICA,MEDIN</t>
  </si>
  <si>
    <t xml:space="preserve"> DE CONCRETO CICLOPICO,SENDO O MATERIAL UTILIZADO 2 VEZES,IN</t>
  </si>
  <si>
    <t xml:space="preserve">CLUSIVE DEMOLICAO POSTERIOR DO PAVIMENTO E REMOCAO DA ESTRUT</t>
  </si>
  <si>
    <t xml:space="preserve">02.025.0025-A</t>
  </si>
  <si>
    <t xml:space="preserve">02.025.0030-0</t>
  </si>
  <si>
    <t xml:space="preserve"> DE CONCRETO CICLOPICO,SENDO O MATERIAL UTILIZADO 4 VEZES,IN</t>
  </si>
  <si>
    <t xml:space="preserve">02.025.0030-A</t>
  </si>
  <si>
    <t xml:space="preserve">02.030.0005-0</t>
  </si>
  <si>
    <t xml:space="preserve">PLACA DE SINALIZACAO PREVENTIVA PARA OBRA NA VIA PUBLICA,DE</t>
  </si>
  <si>
    <t xml:space="preserve">ACORDO COM A RESOLUCAO DA PREFEITURA-RJ, COMPREENDENDO FORNE</t>
  </si>
  <si>
    <t xml:space="preserve">CIMENTO E PINTURA DA PLACA E DOS SUPORTES DE MADEIRA.FORNECI</t>
  </si>
  <si>
    <t xml:space="preserve">MENTO E COLOCACAO</t>
  </si>
  <si>
    <t xml:space="preserve">02.030.0005-A</t>
  </si>
  <si>
    <t xml:space="preserve">02.030.0010-0</t>
  </si>
  <si>
    <t xml:space="preserve">BALIZADOR VAGALUME (ALUGUEL),EQUIPADO COM PISCA ALERTA E PAI</t>
  </si>
  <si>
    <t xml:space="preserve">NEIS DE FITA REFLETIVA PADRAO ENGENHARIA COM ALTURA DE 1,32M</t>
  </si>
  <si>
    <t xml:space="preserve">,DE ACORDO COM O MANUAL DA CET-RIO,INCLUSIVE MANUTENCAO,PRIM</t>
  </si>
  <si>
    <t xml:space="preserve">EIRA COLOCACAO E RETIRADA DA OBRA</t>
  </si>
  <si>
    <t xml:space="preserve">02.030.0010-A</t>
  </si>
  <si>
    <t xml:space="preserve">02.030.0020-0</t>
  </si>
  <si>
    <t xml:space="preserve">CAVALETE MINICADE (ALUGUEL),EQUIPADO COM PAINEIS REFLETIVOS</t>
  </si>
  <si>
    <t xml:space="preserve">DE ALTA INTENSIDADE E UM PISCA ALERTA COM CELULA FOTO-ELETRI</t>
  </si>
  <si>
    <t xml:space="preserve">CA,ALIMENTADA POR 2 BATERIAS DE 6V (DISPENSA O USO DE GERADO</t>
  </si>
  <si>
    <t xml:space="preserve">R)</t>
  </si>
  <si>
    <t xml:space="preserve">02.030.0020-A</t>
  </si>
  <si>
    <t xml:space="preserve">02.030.0025-0</t>
  </si>
  <si>
    <t xml:space="preserve">CAVALETE PLASTICO UNIVERSAL DE POLIETILENO DE ALTO IMPACTO (</t>
  </si>
  <si>
    <t xml:space="preserve">ALUGUEL),NA COR BRANCA,COM PAINEIS DE FITA REFLETIVA NAS DIM</t>
  </si>
  <si>
    <t xml:space="preserve">ENSOES (1,15X0,61)M,PERMITINDO ADAPTACAO DE ATE 2 PISCAS ALE</t>
  </si>
  <si>
    <t xml:space="preserve">RTAS E PLACAS DE SINALIZACOES DIVERSAS,DE ACORDO COM O MANUA</t>
  </si>
  <si>
    <t xml:space="preserve">LDA CET-RIO,COM MAIS ACESSORIOS,INCLUINDO 1 PISCA ALERTA,PRI</t>
  </si>
  <si>
    <t xml:space="preserve">MEIRA COLOCACAO E RETIRADA NO FINAL DA OBRA</t>
  </si>
  <si>
    <t xml:space="preserve">02.030.0025-A</t>
  </si>
  <si>
    <t xml:space="preserve">02.030.0035-0</t>
  </si>
  <si>
    <t xml:space="preserve">SINALIZADOR ELETRONICO (ALUGUEL) A LED BIDIRECIONAL (PISCA A</t>
  </si>
  <si>
    <t xml:space="preserve">LERTA) PARA ADAPTACAO EM CONES, CAVALETES E BARREIRAS</t>
  </si>
  <si>
    <t xml:space="preserve">02.030.0035-A</t>
  </si>
  <si>
    <t xml:space="preserve">02.030.0040-0</t>
  </si>
  <si>
    <t xml:space="preserve">PLACAS DE SINALIZACAO DE OBRAS (ALUGUEL),REFLETIVAS,REVESTID</t>
  </si>
  <si>
    <t xml:space="preserve">AS COM PELICULA REFLETIVA GRAU TECNICO</t>
  </si>
  <si>
    <t xml:space="preserve">M2XMES</t>
  </si>
  <si>
    <t xml:space="preserve">02.030.0040-A</t>
  </si>
  <si>
    <t xml:space="preserve">02.030.0060-0</t>
  </si>
  <si>
    <t xml:space="preserve">DEMARCACAO DE PAVIMENTO POR PINTURA EM FAIXAS ALTERNADAS,PAR</t>
  </si>
  <si>
    <t xml:space="preserve">A DESVIO DO TRAFEGO EM OBRAS NA VIA PUBLICA,DE ACORDO COM A</t>
  </si>
  <si>
    <t xml:space="preserve">RESOLUCAO DA PREFEITURA-RJ,MEDIDO POR UNIDADE DE SUPERFICIE</t>
  </si>
  <si>
    <t xml:space="preserve">DEMARCADA</t>
  </si>
  <si>
    <t xml:space="preserve">02.030.0060-A</t>
  </si>
  <si>
    <t xml:space="preserve">02.050.0001-0</t>
  </si>
  <si>
    <t xml:space="preserve">REPINTURA DE PLACA DE IDENTIFICACAO DE OBRAS PUBLICAS</t>
  </si>
  <si>
    <t xml:space="preserve">02.050.0001-A</t>
  </si>
  <si>
    <t xml:space="preserve">03.001.0001-1</t>
  </si>
  <si>
    <t xml:space="preserve">ESCAVACAO MANUAL DE VALA/CAVA EM MATERIAL DE 1ª CATEGORIA (A</t>
  </si>
  <si>
    <t xml:space="preserve">(AREIA,ARGILA OU PICARRA),ATE 1,50M DE PROFUNDIDADE,EXCLUSIV</t>
  </si>
  <si>
    <t xml:space="preserve">E ESCORAMENTO E ESGOTAMENTO</t>
  </si>
  <si>
    <t xml:space="preserve">03.001.0002-1</t>
  </si>
  <si>
    <t xml:space="preserve">REIA,ARGILA OU PICARRA),ENTRE 1,50 E 3,00M DE PROFUNDIDADE,E</t>
  </si>
  <si>
    <t xml:space="preserve">XCLUSIVE ESCORAMENTO E ESGOTAMENTO</t>
  </si>
  <si>
    <t xml:space="preserve">03.001.0002-B</t>
  </si>
  <si>
    <t xml:space="preserve">03.001.0003-1</t>
  </si>
  <si>
    <t xml:space="preserve">REIA,ARGILA OU PICARRA),ENTRE 3,00 E 4,50M DE PROFUNDIDADE,E</t>
  </si>
  <si>
    <t xml:space="preserve">03.001.0003-B</t>
  </si>
  <si>
    <t xml:space="preserve">03.001.0004-1</t>
  </si>
  <si>
    <t xml:space="preserve">REIA,ARGILA OU PICARRA),ENTRE 4,50 E 6,00M DE PROFUNDIDADE,E</t>
  </si>
  <si>
    <t xml:space="preserve">03.001.0004-B</t>
  </si>
  <si>
    <t xml:space="preserve">03.001.0009-1</t>
  </si>
  <si>
    <t xml:space="preserve">REIA,ARGILA OU PICARRA),ENTRE 6,00 E 7,50M DE PROFUNDIDADE,E</t>
  </si>
  <si>
    <t xml:space="preserve">03.001.0009-B</t>
  </si>
  <si>
    <t xml:space="preserve">03.001.0010-0</t>
  </si>
  <si>
    <t xml:space="preserve">ESCAVACAO MANUAL DE VALA/CAVA A FRIO EM MATERIAL DE 2ªCATEGO</t>
  </si>
  <si>
    <t xml:space="preserve">RIA(MOLEDO OU ROCHA DECOMPOSTA),ATE 1,50M DE PROFUNDIDADE,EX</t>
  </si>
  <si>
    <t xml:space="preserve">CLUSIVE ESCORAMENTO E ESGOTAMENTO</t>
  </si>
  <si>
    <t xml:space="preserve">03.001.0010-A</t>
  </si>
  <si>
    <t xml:space="preserve">03.001.0011-0</t>
  </si>
  <si>
    <t xml:space="preserve">RIA(MOLEDO OU ROCHA DECOMPOSTA),ENTRE 1,50 E 3,00M DE PROFUN</t>
  </si>
  <si>
    <t xml:space="preserve">DIDADE,EXCLUSIVE ESCORAMENTO E ESGOTAMENTO</t>
  </si>
  <si>
    <t xml:space="preserve">03.001.0011-A</t>
  </si>
  <si>
    <t xml:space="preserve">03.001.0012-0</t>
  </si>
  <si>
    <t xml:space="preserve">RIA(MOLEDO OU ROCHA DECOMPOSTA),ENTRE 3,00 E 4,50M DE PROFUN</t>
  </si>
  <si>
    <t xml:space="preserve">03.001.0012-A</t>
  </si>
  <si>
    <t xml:space="preserve">03.001.0021-0</t>
  </si>
  <si>
    <t xml:space="preserve">RIA(MOLEDO OU ROCHA DECOMPOSTA),ENTRE 4,50 E 6,00M DE PROFUN</t>
  </si>
  <si>
    <t xml:space="preserve">03.001.0021-A</t>
  </si>
  <si>
    <t xml:space="preserve">03.001.0022-0</t>
  </si>
  <si>
    <t xml:space="preserve">RIA(MOLEDO OU ROCHA DECOMPOSTA),ENTRE 6,00 E 7,50M DE PROFUN</t>
  </si>
  <si>
    <t xml:space="preserve">03.001.0022-A</t>
  </si>
  <si>
    <t xml:space="preserve">03.001.0041-0</t>
  </si>
  <si>
    <t xml:space="preserve">ESCAVACAO MANUAL DE VALA/CAVA EM PEDRA SOLTA DO TAMANHO MEDI</t>
  </si>
  <si>
    <t xml:space="preserve">O DE PEDRA DE MAO OU ARGILA RIJA,ATE 1,50M DE PROFUNDIDADE,E</t>
  </si>
  <si>
    <t xml:space="preserve">03.001.0041-A</t>
  </si>
  <si>
    <t xml:space="preserve">03.001.0042-0</t>
  </si>
  <si>
    <t xml:space="preserve">O DE PEDRA DE MAO OU ARGILA RIJA,ENTRE 1,50 E 3,00M DE PROFU</t>
  </si>
  <si>
    <t xml:space="preserve">NDIDADE,EXCLUSIVE ESCORAMENTO E ESGOTAMENTO</t>
  </si>
  <si>
    <t xml:space="preserve">03.001.0042-A</t>
  </si>
  <si>
    <t xml:space="preserve">03.001.0043-0</t>
  </si>
  <si>
    <t xml:space="preserve">O DE PEDRA DE MAO OU ARGILA RIJA,ENTRE 3,00 E 4,50M DE PROFU</t>
  </si>
  <si>
    <t xml:space="preserve">03.001.0043-A</t>
  </si>
  <si>
    <t xml:space="preserve">03.001.0044-0</t>
  </si>
  <si>
    <t xml:space="preserve">O DE PEDRA DE MAO OU ARGILA RIJA,ENTRE 4,50 E 6,00M DE PROFU</t>
  </si>
  <si>
    <t xml:space="preserve">03.001.0044-A</t>
  </si>
  <si>
    <t xml:space="preserve">03.001.0045-0</t>
  </si>
  <si>
    <t xml:space="preserve">O DE PEDRA DE MAO OU ARGILA RIJA,ENTRE 6,00 E 7,50M DE PROFU</t>
  </si>
  <si>
    <t xml:space="preserve">03.001.0045-A</t>
  </si>
  <si>
    <t xml:space="preserve">03.001.0047-0</t>
  </si>
  <si>
    <t xml:space="preserve">ESCAVACAO MANUAL DE VALA/CAVA EM LODO,ATE 1,50M DE PROFUNDID</t>
  </si>
  <si>
    <t xml:space="preserve">ADE,EXCLUSIVE ESCORAMENTO E ESGOTAMENTO</t>
  </si>
  <si>
    <t xml:space="preserve">03.001.0047-A</t>
  </si>
  <si>
    <t xml:space="preserve">03.001.0048-0</t>
  </si>
  <si>
    <t xml:space="preserve">ESCAVACAO MANUAL DE VALA/CAVA EM LODO,ENTRE 1,50 E 3,00M DE</t>
  </si>
  <si>
    <t xml:space="preserve">PROFUNDIDADE,EXCLUSIVE ESCORAMENTO E ESGOTAMENTO</t>
  </si>
  <si>
    <t xml:space="preserve">03.001.0048-A</t>
  </si>
  <si>
    <t xml:space="preserve">03.001.0049-0</t>
  </si>
  <si>
    <t xml:space="preserve">ESCAVACAO MANUAL DE VALA/CAVA EM LODO,ENTRE 3,00 E 4,50M DE</t>
  </si>
  <si>
    <t xml:space="preserve">03.001.0049-A</t>
  </si>
  <si>
    <t xml:space="preserve">03.001.0050-0</t>
  </si>
  <si>
    <t xml:space="preserve">ESCAVACAO MANUAL DE VALA/CAVA EM LODO, ENTRE 4,50 E 6,00M DE</t>
  </si>
  <si>
    <t xml:space="preserve"> PROFUNDIDADE,EXCLUSIVE ESCORAMENTO E ESGOTAMENTO</t>
  </si>
  <si>
    <t xml:space="preserve">03.001.0050-A</t>
  </si>
  <si>
    <t xml:space="preserve">03.001.0051-0</t>
  </si>
  <si>
    <t xml:space="preserve">ESCAVACAO MANUAL DE VALA/CAVA EM LODO,ENTRE 6,00 E 7,50M DE</t>
  </si>
  <si>
    <t xml:space="preserve">03.001.0051-A</t>
  </si>
  <si>
    <t xml:space="preserve">03.001.0061-0</t>
  </si>
  <si>
    <t xml:space="preserve">MARROAMENTO DE MATERIAL DE 3ªCATEGORIA(ROCHA VIVA),COM VOLUM</t>
  </si>
  <si>
    <t xml:space="preserve">E MAXIMO DE 0,064M3,PARA REDUCAO A PEDRA DE MAO,REFERINDO-SE</t>
  </si>
  <si>
    <t xml:space="preserve"> O PRECO AO MATERIAL SOLTO,DEPOIS DE MARROADO</t>
  </si>
  <si>
    <t xml:space="preserve">03.001.0061-A</t>
  </si>
  <si>
    <t xml:space="preserve">03.001.0065-1</t>
  </si>
  <si>
    <t xml:space="preserve">DESMONTE MANUAL DE BLOCO DE MATERIAL DE 3ªCATEGORIA(ROCHA VI</t>
  </si>
  <si>
    <t xml:space="preserve">VA),COM VOLUME ATE 1,00M3,INCLUSIVE REDUCAO A PEDRA DE MAO.</t>
  </si>
  <si>
    <t xml:space="preserve">PARA VOLUMES ACIMA DE 1,00M3 VER CATALOGO DE REFERENCIA</t>
  </si>
  <si>
    <t xml:space="preserve">03.001.0065-B</t>
  </si>
  <si>
    <t xml:space="preserve">03.001.0070-1</t>
  </si>
  <si>
    <t xml:space="preserve">DESMONTE MANUAL EM MATERIAL DE 2ªCATEGORIA(MOLEDO OU ROCHA D</t>
  </si>
  <si>
    <t xml:space="preserve">ECOMPOSTA).VALEM A FORMULA E AS OBSERVACOES DO ITEM 03.001.0</t>
  </si>
  <si>
    <t xml:space="preserve">065</t>
  </si>
  <si>
    <t xml:space="preserve">03.001.0070-B</t>
  </si>
  <si>
    <t xml:space="preserve">03.001.0071-1</t>
  </si>
  <si>
    <t xml:space="preserve">MARROAMENTO DE MATERIAL DE 2ªCATEGORIA(ROCHA DECOMPOSTA),COM</t>
  </si>
  <si>
    <t xml:space="preserve"> VOLUME MAXIMO DE 0,064M3,PARA REDUCAO A PEDRA DE MAO,REFERI</t>
  </si>
  <si>
    <t xml:space="preserve">NDO-SE O PRECO AO MATERIAL SOLTO,DEPOIS DE MARROADO</t>
  </si>
  <si>
    <t xml:space="preserve">03.001.0071-B</t>
  </si>
  <si>
    <t xml:space="preserve">03.001.0080-1</t>
  </si>
  <si>
    <t xml:space="preserve">ESCAVACAO MANUAL EM MATERIAL DE 1ªCATEGORIA,A CEU ABERTO,ATE</t>
  </si>
  <si>
    <t xml:space="preserve"> 0,50M DE PROFUNDIDADE COM REMOCAO ATE 1 DAM</t>
  </si>
  <si>
    <t xml:space="preserve">03.001.0080-B</t>
  </si>
  <si>
    <t xml:space="preserve">03.001.0085-1</t>
  </si>
  <si>
    <t xml:space="preserve">ESCAVACAO MANUAL EM MATERIAL DE 1ªCATEGORIA,A CEU ABERTO,PAR</t>
  </si>
  <si>
    <t xml:space="preserve">A PROFUNDIDADES MAIORES QUE 0,50M COM REMOCAO ATE 1 DAM</t>
  </si>
  <si>
    <t xml:space="preserve">03.001.0085-B</t>
  </si>
  <si>
    <t xml:space="preserve">03.001.0090-0</t>
  </si>
  <si>
    <t xml:space="preserve">ESCAVACAO EM TUNEL DE PEQUENAS DIMENSOES,EM MATERIAL DE 1ªCA</t>
  </si>
  <si>
    <t xml:space="preserve">TEGORIA(AREIA,ARGILA OU PICARRA),INTEIRAMENTE SECO,EM SERVIC</t>
  </si>
  <si>
    <t xml:space="preserve">O SEMI-MECANIZADO,EXCLUSIVE ESCORAMENTO</t>
  </si>
  <si>
    <t xml:space="preserve">03.001.0090-A</t>
  </si>
  <si>
    <t xml:space="preserve">03.001.0095-0</t>
  </si>
  <si>
    <t xml:space="preserve">ESCAVACAO E REATERRO DE VALA,EM MATERIAL DE 1ªCATEGORIA,PARA</t>
  </si>
  <si>
    <t xml:space="preserve"> LIGACAO PREDIAL DE ESGOTO SANITARIO</t>
  </si>
  <si>
    <t xml:space="preserve">03.001.0095-A</t>
  </si>
  <si>
    <t xml:space="preserve">03.001.0096-0</t>
  </si>
  <si>
    <t xml:space="preserve">ESCAVACAO E REATERRO DE VALA,EM MATERIAL DE 2ªCATEGORIA,PARA</t>
  </si>
  <si>
    <t xml:space="preserve">03.001.0096-A</t>
  </si>
  <si>
    <t xml:space="preserve">03.001.0098-0</t>
  </si>
  <si>
    <t xml:space="preserve"> LIGACAO DE AGUA POTAVEL</t>
  </si>
  <si>
    <t xml:space="preserve">03.001.0098-A</t>
  </si>
  <si>
    <t xml:space="preserve">03.001.0099-0</t>
  </si>
  <si>
    <t xml:space="preserve">ESCAVACAO E REATERRO DE VALA,EM MATERIAL DE 2ª CATEGORIA,PAR</t>
  </si>
  <si>
    <t xml:space="preserve">A LIGACAO DE AGUA POTAVEL</t>
  </si>
  <si>
    <t xml:space="preserve">03.001.0099-A</t>
  </si>
  <si>
    <t xml:space="preserve">03.001.0100-0</t>
  </si>
  <si>
    <t xml:space="preserve">ESCAVACAO MANUAL DE VALA/CAVA EM MATERIAL DE 1ªCATEGORIA ATE</t>
  </si>
  <si>
    <t xml:space="preserve"> 1,50M DE PROFUNDIDADE,EM BECOS DE ATE 2,00M DE LARGURA COM</t>
  </si>
  <si>
    <t xml:space="preserve">IMPOSSIBILIDADE DE ENTRADA DE CAMINHAO OU EQUIPAMENTO MOTORI</t>
  </si>
  <si>
    <t xml:space="preserve">ZADO PARA RETIRADA DO MATERIAL,EM FAVELAS,EXCLUSIVE ESCORAME</t>
  </si>
  <si>
    <t xml:space="preserve">NTO E ESGOTAMENTO</t>
  </si>
  <si>
    <t xml:space="preserve">03.001.0100-A</t>
  </si>
  <si>
    <t xml:space="preserve">03.001.0101-0</t>
  </si>
  <si>
    <t xml:space="preserve">ESCAVACAO MANUAL DE VALA/CAVA EM MATERIAL DE 1ªCATEGORIA ENT</t>
  </si>
  <si>
    <t xml:space="preserve">RE 1,50 E 3,00M DE PROFUNDIDADE,EM BECOS DE ATE 2,00M DE LAR</t>
  </si>
  <si>
    <t xml:space="preserve">GURA COM IMPOSSIBILIDADE DE ENTRADA DE CAMINHAO OU EQUIPAMEN</t>
  </si>
  <si>
    <t xml:space="preserve">TO MOTORIZADO PARA RETIRADA DO MATERIAL,EM FAVELAS,EXCLUSIVE</t>
  </si>
  <si>
    <t xml:space="preserve"> ESCORAMENTO E ESGOTAMENTO</t>
  </si>
  <si>
    <t xml:space="preserve">03.001.0101-A</t>
  </si>
  <si>
    <t xml:space="preserve">03.001.0102-0</t>
  </si>
  <si>
    <t xml:space="preserve">RE 3,00 E 4,50M DE PROFUNDIDADE,EM BECOS DE ATE 2,00M DE LAR</t>
  </si>
  <si>
    <t xml:space="preserve">03.001.0102-A</t>
  </si>
  <si>
    <t xml:space="preserve">03.001.0110-0</t>
  </si>
  <si>
    <t xml:space="preserve">ESCAVACAO MANUAL DE VALA/CAVA EM LODO OU LAMA ATE 1,50M DE P</t>
  </si>
  <si>
    <t xml:space="preserve">ROFUNDIDADE,EM BECOS DE ATE 2,00M DE LARGURA,EM FAVELAS,EXCL</t>
  </si>
  <si>
    <t xml:space="preserve">USIVE ESCORAMENTO E ESGOTAMENTO</t>
  </si>
  <si>
    <t xml:space="preserve">03.001.0110-A</t>
  </si>
  <si>
    <t xml:space="preserve">03.001.0111-0</t>
  </si>
  <si>
    <t xml:space="preserve">ESCAVACAO MANUAL DE VALA/CAVA EM LODO OU LAMA COM PROFUNDIDA</t>
  </si>
  <si>
    <t xml:space="preserve">DE ENTRE 1,50 E 3,00M,EM BECOS DE ATE 2,00M DE LARGURA,EM FA</t>
  </si>
  <si>
    <t xml:space="preserve">VELAS,EXCLUSIVE ESCORAMENTO E ESGOTAMENTO</t>
  </si>
  <si>
    <t xml:space="preserve">03.001.0111-A</t>
  </si>
  <si>
    <t xml:space="preserve">03.002.0001-1</t>
  </si>
  <si>
    <t xml:space="preserve">ESCAVACAO MANUAL DE VALA EM MATERIAL DE 1ªCATEGORIA,COM ESCO</t>
  </si>
  <si>
    <t xml:space="preserve">RAMENTO E ESGOTAMENTO MANUAL</t>
  </si>
  <si>
    <t xml:space="preserve">03.002.0001-B</t>
  </si>
  <si>
    <t xml:space="preserve">03.004.0001-1</t>
  </si>
  <si>
    <t xml:space="preserve">ESCAVACAO DE VALA/CAVA A FOGO EM MATERIAL DE 2ª CATEGORIA(MO</t>
  </si>
  <si>
    <t xml:space="preserve">LEDO OU ROCHA DECOMPOSTA),ATE 1,50M DE PROFUNDIDADE,FURACAO</t>
  </si>
  <si>
    <t xml:space="preserve">A BARRA MINA,INCLUSIVE EMPILHAMENTO DO MATERIAL PARA REMOCAO</t>
  </si>
  <si>
    <t xml:space="preserve">03.004.0001-B</t>
  </si>
  <si>
    <t xml:space="preserve">03.004.0002-0</t>
  </si>
  <si>
    <t xml:space="preserve">ESCAVACAO DE VALA/CAVA A FOGO EM MATERIAL DE 2ªCATEGORIA(MOL</t>
  </si>
  <si>
    <t xml:space="preserve">EDO OU ROCHA DECOMPOSTA),ENTRE 1,50 E 3,00M DE PROFUNDIDADE,</t>
  </si>
  <si>
    <t xml:space="preserve">FURACAO A BARRA MINA,INCLUSIVE EMPILHAMENTO DO MATERIAL PARA</t>
  </si>
  <si>
    <t xml:space="preserve"> REMOCAO</t>
  </si>
  <si>
    <t xml:space="preserve">03.004.0002-A</t>
  </si>
  <si>
    <t xml:space="preserve">03.004.0003-0</t>
  </si>
  <si>
    <t xml:space="preserve">EDO OU ROCHA DECOMPOSTA),ENTRE 3,00 E 4,50M DE PROFUNDIDADE,</t>
  </si>
  <si>
    <t xml:space="preserve">03.004.0003-A</t>
  </si>
  <si>
    <t xml:space="preserve">03.004.0012-0</t>
  </si>
  <si>
    <t xml:space="preserve">EDO OU ROCHA DECOMPOSTA),ENTRE 4,50 E 6,00M DE PROFUNDIDADE,</t>
  </si>
  <si>
    <t xml:space="preserve">03.004.0012-A</t>
  </si>
  <si>
    <t xml:space="preserve">03.004.0013-0</t>
  </si>
  <si>
    <t xml:space="preserve">EDO OU ROCHA DECOMPOSTA),ENTRE 6,00 E 7,50M DE PROFUNDIDADE,</t>
  </si>
  <si>
    <t xml:space="preserve">03.004.0013-A</t>
  </si>
  <si>
    <t xml:space="preserve">03.004.0020-1</t>
  </si>
  <si>
    <t xml:space="preserve">ESCAVACAO DE VALA/CAVA A FOGO EM MATERIAL DE 3ªCATEGORIA(ROC</t>
  </si>
  <si>
    <t xml:space="preserve">HA VIVA),ATE 1,50M DE PROFUNDIDADE,FURACAO A BARRA MINA,INCL</t>
  </si>
  <si>
    <t xml:space="preserve">USIVE EMPILHAMENTO DO MATERIAL PARA REMOCAO</t>
  </si>
  <si>
    <t xml:space="preserve">03.004.0020-B</t>
  </si>
  <si>
    <t xml:space="preserve">03.004.0021-0</t>
  </si>
  <si>
    <t xml:space="preserve">HA VIVA),ENTRE 1,50 E 3,00M DE PROFUNDIDADE,FURACAO A BARRA</t>
  </si>
  <si>
    <t xml:space="preserve">MINA,INCLUSIVE EMPILHAMENTO DO MATERIAL PARA A REMOCAO</t>
  </si>
  <si>
    <t xml:space="preserve">03.004.0021-A</t>
  </si>
  <si>
    <t xml:space="preserve">03.004.0022-0</t>
  </si>
  <si>
    <t xml:space="preserve">HA VIVA),ENTRE 3,00 E 4,50M DE PROFUNDIDADE,FURACAO A BARRA</t>
  </si>
  <si>
    <t xml:space="preserve">MINA,INCLUSIVE EMPILHAMENTO DO MATERIAL PARA REMOCAO</t>
  </si>
  <si>
    <t xml:space="preserve">03.004.0022-A</t>
  </si>
  <si>
    <t xml:space="preserve">03.004.0023-0</t>
  </si>
  <si>
    <t xml:space="preserve">HA VIVA),ENTRE 4,50 E 6,00M DE PROFUNDIDADE,FURACAO A BARRA</t>
  </si>
  <si>
    <t xml:space="preserve">03.004.0023-A</t>
  </si>
  <si>
    <t xml:space="preserve">03.004.0024-0</t>
  </si>
  <si>
    <t xml:space="preserve">HA VIVA),ENTRE 6,00 E 7,50M DE PROFUNDIDADE,FURACAO A BARRA</t>
  </si>
  <si>
    <t xml:space="preserve">03.004.0024-A</t>
  </si>
  <si>
    <t xml:space="preserve">03.004.0025-0</t>
  </si>
  <si>
    <t xml:space="preserve">ESCAVACAO A FOGO EM MATERIAL DE 2ªCATEGORIA(MOLEDO OU ROCHA</t>
  </si>
  <si>
    <t xml:space="preserve">DECOMPOSTA),A CEU ABERTO,FURACAO A BARRA MINA</t>
  </si>
  <si>
    <t xml:space="preserve">03.004.0025-A</t>
  </si>
  <si>
    <t xml:space="preserve">03.004.0028-0</t>
  </si>
  <si>
    <t xml:space="preserve">ESCAVACAO A FOGO EM MATERIAL DE 3ªCATEGORIA(ROCHA VIVA),A CE</t>
  </si>
  <si>
    <t xml:space="preserve">U ABERTO,FURACAO A BARRA MINA</t>
  </si>
  <si>
    <t xml:space="preserve">03.004.0028-A</t>
  </si>
  <si>
    <t xml:space="preserve">03.004.0030-0</t>
  </si>
  <si>
    <t xml:space="preserve">DESMONTE A FOGO DE BLOCOS DE MATERIAL DE 3ªCATEGORIA(ROCHA V</t>
  </si>
  <si>
    <t xml:space="preserve">IVA),COM VOLUME DE 1,00 A 20,00M3,SENDO OS FUROS ABERTOS A B</t>
  </si>
  <si>
    <t xml:space="preserve">ROCA E MARRETA,INCLUSIVE REDUCAO MANUAL A PEDRA DE MAO</t>
  </si>
  <si>
    <t xml:space="preserve">03.004.0030-A</t>
  </si>
  <si>
    <t xml:space="preserve">03.004.0031-0</t>
  </si>
  <si>
    <t xml:space="preserve">DESMONTE A FOGO DE BLOCOS DE MATERIAL DE 2ªCATEGORIA(ROCHA M</t>
  </si>
  <si>
    <t xml:space="preserve">EDIANAMENTE DECOMPOSTA),COM VOLUME DE 1,00 A 20,00M3,SENDO O</t>
  </si>
  <si>
    <t xml:space="preserve">S FUROS ABERTOS A BROCA E MARRETA,INCLUSIVE REDUCAO MANUAL A</t>
  </si>
  <si>
    <t xml:space="preserve"> PEDRA DE MAO</t>
  </si>
  <si>
    <t xml:space="preserve">03.004.0031-A</t>
  </si>
  <si>
    <t xml:space="preserve">03.005.0011-0</t>
  </si>
  <si>
    <t xml:space="preserve">ESCAVACAO DE ROCHA COM UTILIZACAO DE FOGO CUIDADOSO(SMOOTH B</t>
  </si>
  <si>
    <t xml:space="preserve">LASTING),A CEU ABERTO,EM AREA URBANA,SENDO A PERFURACAO A AR</t>
  </si>
  <si>
    <t xml:space="preserve"> COMPRIMIDO,INCLUSIVE EMPILHAMENTO DO MATERIAL PARA REMOCAO</t>
  </si>
  <si>
    <t xml:space="preserve">03.005.0011-A</t>
  </si>
  <si>
    <t xml:space="preserve">03.005.0013-0</t>
  </si>
  <si>
    <t xml:space="preserve">E TRANSPORTE A 50,00M COM TRATOR</t>
  </si>
  <si>
    <t xml:space="preserve">03.005.0013-A</t>
  </si>
  <si>
    <t xml:space="preserve">03.005.0020-1</t>
  </si>
  <si>
    <t xml:space="preserve">DECOMPOSTA)EM TALUDES,VALA/CAVA,ATE 1,50M DE PROFUNDIDADE,SE</t>
  </si>
  <si>
    <t xml:space="preserve">NDO A PERFURACAO A AR COMPRIMIDO,INCLUSIVE EMPILHAMENTO DO M</t>
  </si>
  <si>
    <t xml:space="preserve">ATERIAL PARA REMOCAO</t>
  </si>
  <si>
    <t xml:space="preserve">03.005.0020-B</t>
  </si>
  <si>
    <t xml:space="preserve">03.005.0021-0</t>
  </si>
  <si>
    <t xml:space="preserve">DECOMPOSTA)EM TALUDES,VALA/CAVA,ENTRE 1,50 E 3,00M DE PROFUN</t>
  </si>
  <si>
    <t xml:space="preserve">DIDADE,SENDO A PERFURACAO A AR COMPRIMIDO,INCLUSIVE EMPILHAM</t>
  </si>
  <si>
    <t xml:space="preserve">ENTO DO MATERIAL PARA REMOCAO</t>
  </si>
  <si>
    <t xml:space="preserve">03.005.0021-A</t>
  </si>
  <si>
    <t xml:space="preserve">03.005.0022-0</t>
  </si>
  <si>
    <t xml:space="preserve">DECOMPOSTA)EM TALUDES,VALA/CAVA,ENTRE 3,00 E 4,50M DE PROFUN</t>
  </si>
  <si>
    <t xml:space="preserve">03.005.0022-A</t>
  </si>
  <si>
    <t xml:space="preserve">03.005.0023-0</t>
  </si>
  <si>
    <t xml:space="preserve">DECOMPOSTA)EM TALUDES,VALA/CAVA,ENTRE 4,50 E 6,00M DE PROFUN</t>
  </si>
  <si>
    <t xml:space="preserve">03.005.0023-A</t>
  </si>
  <si>
    <t xml:space="preserve">03.005.0024-0</t>
  </si>
  <si>
    <t xml:space="preserve">DECOMPOSTA)EM TALUDES,VALA/CAVA,ENTRE 6,00 E 7,50M DE PROFUN</t>
  </si>
  <si>
    <t xml:space="preserve">03.005.0024-A</t>
  </si>
  <si>
    <t xml:space="preserve">03.005.0025-0</t>
  </si>
  <si>
    <t xml:space="preserve">U ABERTO,SENDO A PERFURACAO A AR COMPRIMIDO,INCLUSIVE TRANSP</t>
  </si>
  <si>
    <t xml:space="preserve">ORTE A 50,00M,COM TRATOR COM LAMINA</t>
  </si>
  <si>
    <t xml:space="preserve">03.005.0025-A</t>
  </si>
  <si>
    <t xml:space="preserve">03.005.0026-0</t>
  </si>
  <si>
    <t xml:space="preserve">ORTE A 100,00M,COM TRATOR COM LAMINA</t>
  </si>
  <si>
    <t xml:space="preserve">03.005.0026-A</t>
  </si>
  <si>
    <t xml:space="preserve">03.005.0030-1</t>
  </si>
  <si>
    <t xml:space="preserve">ESCAVACAO A FOGO EM MATERIAL DE 3ªCATEGORIA(ROCHA VIVA)EM TA</t>
  </si>
  <si>
    <t xml:space="preserve">LUDES,VALA/CAVA,ATE 1,50M DE PROFUNDIDADE,SENDO A PERFURACAO</t>
  </si>
  <si>
    <t xml:space="preserve"> A AR COMPRIMIDO,INCLUSIVE EMPILHAMENDO DO MATERIAL PARA REM</t>
  </si>
  <si>
    <t xml:space="preserve">OCAO</t>
  </si>
  <si>
    <t xml:space="preserve">03.005.0030-B</t>
  </si>
  <si>
    <t xml:space="preserve">03.005.0031-0</t>
  </si>
  <si>
    <t xml:space="preserve">LUDES,VALA/CAVA,ENTRE 1,50 E 3,00M DE PROFUNDIDADE,SENDO A P</t>
  </si>
  <si>
    <t xml:space="preserve">ERFURACAO A AR COMPRIMIDO,INCLUSIVE EMPILHAMENTO DO MATERIAL</t>
  </si>
  <si>
    <t xml:space="preserve"> PARA REMOCAO</t>
  </si>
  <si>
    <t xml:space="preserve">03.005.0031-A</t>
  </si>
  <si>
    <t xml:space="preserve">03.005.0032-0</t>
  </si>
  <si>
    <t xml:space="preserve">LUDES,VALA/CAVA,ENTRE 3,00 E 4,50M DE PROFUNDIDADE,SENDO A P</t>
  </si>
  <si>
    <t xml:space="preserve">03.005.0032-A</t>
  </si>
  <si>
    <t xml:space="preserve">03.005.0033-0</t>
  </si>
  <si>
    <t xml:space="preserve">LUDES,VALA/CAVA,ENTRE 4,50 E 6,00M DE PROFUNDIDADE,SENDO A P</t>
  </si>
  <si>
    <t xml:space="preserve">03.005.0033-A</t>
  </si>
  <si>
    <t xml:space="preserve">03.005.0034-0</t>
  </si>
  <si>
    <t xml:space="preserve">LUDES,VALA/CAVA,ENTRE 6,00 E 7,50M DE PROFUNDIDADE,SENDO A P</t>
  </si>
  <si>
    <t xml:space="preserve">03.005.0034-A</t>
  </si>
  <si>
    <t xml:space="preserve">03.005.0038-1</t>
  </si>
  <si>
    <t xml:space="preserve">U ABERTO,SENDO A PERFURACAO A AR COMPRIMIDO,INCLUSIVE CARGA</t>
  </si>
  <si>
    <t xml:space="preserve">COM CARREGADOR FRONTAL DE PNEUS DE 3,10M3 E TRATOR DE LAMINA</t>
  </si>
  <si>
    <t xml:space="preserve"> COM POTENCIA EM TORNO DE 200CV,COM LAMINA</t>
  </si>
  <si>
    <t xml:space="preserve">03.005.0038-B</t>
  </si>
  <si>
    <t xml:space="preserve">03.005.0039-0</t>
  </si>
  <si>
    <t xml:space="preserve">DECOMPOSTA),A CEU ABERTO,SENDO A PERFURACAO A AR COMPRIMIDO,</t>
  </si>
  <si>
    <t xml:space="preserve">INCLUSIVE CARGA COM CARREGADOR FRONTAL DE PNEUS DE 3,10M3 E</t>
  </si>
  <si>
    <t xml:space="preserve">TRATOR DE LAMINA COM POTENCIA EM TORNO DE 200CV,COM LAMINA</t>
  </si>
  <si>
    <t xml:space="preserve">03.005.0039-A</t>
  </si>
  <si>
    <t xml:space="preserve">03.005.0040-0</t>
  </si>
  <si>
    <t xml:space="preserve">DESMONTE A FOGO DE BLOCO DE MATERIAL DE 3ªCATEGORIA(ROCHA VI</t>
  </si>
  <si>
    <t xml:space="preserve">VA),COM VOLUME DE 1,00 A 50,00M3,SENDO A PERFURACAO A AR COM</t>
  </si>
  <si>
    <t xml:space="preserve">PRIMIDO,INCLUSIVE REDUCAO MANUAL A PEDRA DE MAO</t>
  </si>
  <si>
    <t xml:space="preserve">03.005.0040-A</t>
  </si>
  <si>
    <t xml:space="preserve">03.005.0041-0</t>
  </si>
  <si>
    <t xml:space="preserve">DESMONTE A FOGO DE BLOCO DE MATERIAL DE 2ªCATEGORIA,COM VOLU</t>
  </si>
  <si>
    <t xml:space="preserve">ME DE 1,00 A 50,00M3,SENDO A PERFURACAO A AR COMPRIMIDO,INCL</t>
  </si>
  <si>
    <t xml:space="preserve">USIVE REDUCAO MANUAL A PEDRA DE MAO</t>
  </si>
  <si>
    <t xml:space="preserve">03.005.0041-A</t>
  </si>
  <si>
    <t xml:space="preserve">03.005.0045-0</t>
  </si>
  <si>
    <t xml:space="preserve">ME DE 1,00 A 50,00M3,SENDO A AR COMPRIMIDO TANTO A PERFURACA</t>
  </si>
  <si>
    <t xml:space="preserve">O COMO A REDUCAO A PEDRA DE MAO,ESTA ULTIMA AINDA COM O AUXI</t>
  </si>
  <si>
    <t xml:space="preserve">LIO DE CUNHA E PALMETA</t>
  </si>
  <si>
    <t xml:space="preserve">03.005.0045-A</t>
  </si>
  <si>
    <t xml:space="preserve">03.005.0046-0</t>
  </si>
  <si>
    <t xml:space="preserve">DESMONTE A FOGO DE BLOCO DE MATERIAL DE 3ª CATEGORIA,COM VOL</t>
  </si>
  <si>
    <t xml:space="preserve">UME DE 1,00 A 50,00M3,SENDO A PERFURACAO A AR COMPRIMIDO E A</t>
  </si>
  <si>
    <t xml:space="preserve"> REDUCAO A PEDRA DE MAO A ROMPEDOR,ESTA ULTIMA AINDA COM O A</t>
  </si>
  <si>
    <t xml:space="preserve">UXILIO DE CUNHA E PALMETA</t>
  </si>
  <si>
    <t xml:space="preserve">03.005.0046-A</t>
  </si>
  <si>
    <t xml:space="preserve">03.008.0010-1</t>
  </si>
  <si>
    <t xml:space="preserve">ESCAVACAO EM MATERIAL DE 2ªCATEGORIA(MOLEDO OU ROCHA MUITO D</t>
  </si>
  <si>
    <t xml:space="preserve">ECOMPOSTA),COM EQUIPAMENTO A AR COMPRIMIDO,SEM UTILIZACAO DE</t>
  </si>
  <si>
    <t xml:space="preserve"> EXPLOSIVOS,EM TALUDES,VALA/CAVA,ATE 1,50M DE PROFUNDIDADE,I</t>
  </si>
  <si>
    <t xml:space="preserve">NCLUSIVE EMPILHAMENTO DO MATERIAL PARA REMOCAO</t>
  </si>
  <si>
    <t xml:space="preserve">03.008.0010-B</t>
  </si>
  <si>
    <t xml:space="preserve">03.008.0011-0</t>
  </si>
  <si>
    <t xml:space="preserve"> EXPLOSIVOS,EM TALUDES,VALA/CAVA,ENTRE 1,50 E 3,00M DE PROFU</t>
  </si>
  <si>
    <t xml:space="preserve">NDIDADE,INCLUSIVE EMPILHAMENTO DO MATERIAL PARA REMOCAO</t>
  </si>
  <si>
    <t xml:space="preserve">03.008.0011-A</t>
  </si>
  <si>
    <t xml:space="preserve">03.008.0012-0</t>
  </si>
  <si>
    <t xml:space="preserve"> EXPLOSIVOS,EM TALUDES,VALA/CAVA,ENTRE 3,00 E 4,50M DE PROFU</t>
  </si>
  <si>
    <t xml:space="preserve">03.008.0012-A</t>
  </si>
  <si>
    <t xml:space="preserve">03.008.0013-0</t>
  </si>
  <si>
    <t xml:space="preserve"> EXPLOSIVOS,EM TALUDES,VALA/CAVA,ENTRE 4,50 E 6,00M DE PROFU</t>
  </si>
  <si>
    <t xml:space="preserve">03.008.0013-A</t>
  </si>
  <si>
    <t xml:space="preserve">03.008.0014-0</t>
  </si>
  <si>
    <t xml:space="preserve"> EXPLOSIVOS,EM TALUDES,VALA/CAVA,ENTRE 6,00 E 7,50M DE PROFU</t>
  </si>
  <si>
    <t xml:space="preserve">03.008.0014-A</t>
  </si>
  <si>
    <t xml:space="preserve">03.008.0020-1</t>
  </si>
  <si>
    <t xml:space="preserve">ESCAVACAO EM MATERIAL DE 2ªCATEGORIA(MOLEDO OU ROCHA DECOMPO</t>
  </si>
  <si>
    <t xml:space="preserve">STA),COM EQUIPAMENTO A AR COMPRIMIDO,SEM UTILIZACAO DE EXPLO</t>
  </si>
  <si>
    <t xml:space="preserve">SIVOS,EM TALUDES,VALA/CAVA,ATE 1,50M DE PROFUNDIDADE,INCLUSI</t>
  </si>
  <si>
    <t xml:space="preserve">VE EMPILHAMENTO DO MATERIAL PARA REMOCAO</t>
  </si>
  <si>
    <t xml:space="preserve">03.008.0020-B</t>
  </si>
  <si>
    <t xml:space="preserve">03.008.0021-0</t>
  </si>
  <si>
    <t xml:space="preserve">SIVOS,EM TALUDES,VALA/CAVA,ENTRE 1,50 E 3,00M DE PROFUNDIDAD</t>
  </si>
  <si>
    <t xml:space="preserve">E,INCLUSIVE EMPILHAMENTO DO MATERIAL PARA REMOCAO</t>
  </si>
  <si>
    <t xml:space="preserve">03.008.0021-A</t>
  </si>
  <si>
    <t xml:space="preserve">03.008.0022-0</t>
  </si>
  <si>
    <t xml:space="preserve">SIVOS,EM TALUDES,VALA/CAVA,ENTRE 3,00 E 4,50M DE PROFUNDIDAD</t>
  </si>
  <si>
    <t xml:space="preserve">03.008.0022-A</t>
  </si>
  <si>
    <t xml:space="preserve">03.008.0023-0</t>
  </si>
  <si>
    <t xml:space="preserve">SIVOS,EM TALUDES,VALA/CAVA,ENTRE 4,50 E 6,00M DE PROFUNDIDAD</t>
  </si>
  <si>
    <t xml:space="preserve">03.008.0023-A</t>
  </si>
  <si>
    <t xml:space="preserve">03.008.0024-0</t>
  </si>
  <si>
    <t xml:space="preserve">SIVOS,EM TALUDES,VALA/CAVA,ENTRE 6,00 E 7,50M DE PROFUNDIDAD</t>
  </si>
  <si>
    <t xml:space="preserve">03.008.0024-A</t>
  </si>
  <si>
    <t xml:space="preserve">03.008.0050-1</t>
  </si>
  <si>
    <t xml:space="preserve">ESCAVACAO EM MATERIAL DE 3ªCATEGORIA(ROCHA SA FRATURADA),COM</t>
  </si>
  <si>
    <t xml:space="preserve"> EQUIPAMENTO A AR COMPRIMIDO E ENCUNHAMENTO GENERALIZADO,SEM</t>
  </si>
  <si>
    <t xml:space="preserve"> UTILIZACAO DE EXPLOSIVOS,EM TALUDES,VALA/CAVA,ATE 1,50M DE</t>
  </si>
  <si>
    <t xml:space="preserve">PROFUNDIDADE,INCLUSIVE EMPILHAMENTO DO MATERIAL PARA REMOCAO</t>
  </si>
  <si>
    <t xml:space="preserve">03.008.0050-B</t>
  </si>
  <si>
    <t xml:space="preserve">03.008.0051-0</t>
  </si>
  <si>
    <t xml:space="preserve"> UTILIZACAO DE EXPLOSIVOS,EM TALUDES,VALA/CAVA,ENTRE 1,50 E</t>
  </si>
  <si>
    <t xml:space="preserve">3,00M DE PROFUNDIDADE,INCLUSIVE EMPILHAMENTO DO MATERIAL PAR</t>
  </si>
  <si>
    <t xml:space="preserve">A REMOCAO</t>
  </si>
  <si>
    <t xml:space="preserve">03.008.0051-A</t>
  </si>
  <si>
    <t xml:space="preserve">03.008.0052-0</t>
  </si>
  <si>
    <t xml:space="preserve"> UTILIZACAO DE EXPLOSIVOS,EM TALUDES,VALA/CAVA,ENTRE 3,00 E</t>
  </si>
  <si>
    <t xml:space="preserve">4,50M DE PROFUNDIDADE,INCLUSIVE EMPILHAMENTO DO MATERIAL PAR</t>
  </si>
  <si>
    <t xml:space="preserve">03.008.0052-A</t>
  </si>
  <si>
    <t xml:space="preserve">03.008.0053-0</t>
  </si>
  <si>
    <t xml:space="preserve"> UTILIZACAO DE EXPLOSIVOS,EM TALUDES,VALA/CAVA,ENTRE 4,50 E</t>
  </si>
  <si>
    <t xml:space="preserve">6,00M DE PROFUNDIDADE,INCLUSIVE EMPILHAMENTO DO MATERIAL PAR</t>
  </si>
  <si>
    <t xml:space="preserve">03.008.0053-A</t>
  </si>
  <si>
    <t xml:space="preserve">03.008.0054-0</t>
  </si>
  <si>
    <t xml:space="preserve"> UTILIZACAO DE EXPLOSIVOS,EM TALUDES,VALA/CAVA,ENTRE 6,00 E</t>
  </si>
  <si>
    <t xml:space="preserve">7,50M DE PROFUNDIDADE,INCLUSIVE EMPILHAMENTO DO MATERIAL PAR</t>
  </si>
  <si>
    <t xml:space="preserve">03.008.0054-A</t>
  </si>
  <si>
    <t xml:space="preserve">03.008.0060-1</t>
  </si>
  <si>
    <t xml:space="preserve">ESCAVACAO EM MATERIAL DE 3ªCATEGORIA(ROCHA VIVA),COM EQUIPAM</t>
  </si>
  <si>
    <t xml:space="preserve">ENTO A AR COMPRIMIDO E SERRACAO COM BROCAS,SEGUIDA DE ENCUNH</t>
  </si>
  <si>
    <t xml:space="preserve">AMENTO,SEM UTILIZACAO DE EXPLOSIVOS,EM TALUDES,VALA/CAVA,ATE</t>
  </si>
  <si>
    <t xml:space="preserve"> 1,50M DE PROFUNDIDADE,INCLUSIVE EMPILHAMENTO DO MATERIAL PA</t>
  </si>
  <si>
    <t xml:space="preserve">RA REMOCAO</t>
  </si>
  <si>
    <t xml:space="preserve">03.008.0060-B</t>
  </si>
  <si>
    <t xml:space="preserve">03.008.0061-0</t>
  </si>
  <si>
    <t xml:space="preserve">AMENTO,SEM UTILIZACAO DE EXPLOSIVOS,EM TALUDES,VALA/CAVA,ENT</t>
  </si>
  <si>
    <t xml:space="preserve">RE 1,50 E 3,00M DE PROFUNDIDADE,INCLUSIVE EMPILHAMENTO DO MA</t>
  </si>
  <si>
    <t xml:space="preserve">TERIAL PARA REMOCAO</t>
  </si>
  <si>
    <t xml:space="preserve">03.008.0061-A</t>
  </si>
  <si>
    <t xml:space="preserve">03.008.0062-0</t>
  </si>
  <si>
    <t xml:space="preserve">RE 3,00 E 4,50M DE PROFUNDIDADE,INCLUSIVE EMPILHAMENTO DO MA</t>
  </si>
  <si>
    <t xml:space="preserve">03.008.0062-A</t>
  </si>
  <si>
    <t xml:space="preserve">03.008.0063-0</t>
  </si>
  <si>
    <t xml:space="preserve">RE 4,50 E 6,00M DE PROFUNDIDADE,INCLUSIVE EMPILHAMENTO DO MA</t>
  </si>
  <si>
    <t xml:space="preserve">03.008.0063-A</t>
  </si>
  <si>
    <t xml:space="preserve">03.008.0064-0</t>
  </si>
  <si>
    <t xml:space="preserve">RE 6,00 E 7,50M DE PROFUNDIDADE,INCLUSIVE EMPILHAMENTO DO MA</t>
  </si>
  <si>
    <t xml:space="preserve">03.008.0064-A</t>
  </si>
  <si>
    <t xml:space="preserve">03.008.0080-1</t>
  </si>
  <si>
    <t xml:space="preserve"> EQUIPAMENTO A AR COMPRIMIDO,A CEU ABERTO,SEM UTILIZACAO DE</t>
  </si>
  <si>
    <t xml:space="preserve">EXPLOSIVOS,INCLUSIVE EMPILHAMENTO DO MATERIAL PARA REMOCAO</t>
  </si>
  <si>
    <t xml:space="preserve">03.008.0080-B</t>
  </si>
  <si>
    <t xml:space="preserve">03.008.0085-0</t>
  </si>
  <si>
    <t xml:space="preserve">ENTO A AR COMPRIMIDO,A CEU ABERTO,SEM UTILIZACAO DE EXPLOSIV</t>
  </si>
  <si>
    <t xml:space="preserve">OS,INCLUSIVE EMPILHAMENTO DO MATERIAL PARA REMOCAO</t>
  </si>
  <si>
    <t xml:space="preserve">03.008.0085-A</t>
  </si>
  <si>
    <t xml:space="preserve">03.008.0090-1</t>
  </si>
  <si>
    <t xml:space="preserve">ECOMPOSTA),COM EQUIPAMENTO A AR COMPRIMIDO,A CEU ABERTO,SEM</t>
  </si>
  <si>
    <t xml:space="preserve">UTILIZACAO DE EXPLOSIVOS,INCLUSIVE EMPILHAMENTO DO MATERIAL</t>
  </si>
  <si>
    <t xml:space="preserve">PARA REMOCAO</t>
  </si>
  <si>
    <t xml:space="preserve">03.008.0090-B</t>
  </si>
  <si>
    <t xml:space="preserve">03.008.0095-0</t>
  </si>
  <si>
    <t xml:space="preserve">STA),COM EQUIPAMENTO A AR COMPRIMIDO,A CEU ABERTO,SEM UTILIZ</t>
  </si>
  <si>
    <t xml:space="preserve">ACAO DE EXPLOSIVOS,INCLUSIVE EMPILHAMENTO DO MATERIAL PARA R</t>
  </si>
  <si>
    <t xml:space="preserve">EMOCAO</t>
  </si>
  <si>
    <t xml:space="preserve">03.008.0095-A</t>
  </si>
  <si>
    <t xml:space="preserve">03.008.0120-1</t>
  </si>
  <si>
    <t xml:space="preserve">DESMONTE DE BLOCO DE MATERIAL DE 3ªCATEGORIA(ROCHA VIVA),COM</t>
  </si>
  <si>
    <t xml:space="preserve"> EQUIPAMENTO A AR COMPRIMIDO,COM VOLUME ATE 1,00M3,SEM UTILI</t>
  </si>
  <si>
    <t xml:space="preserve">ZACAO DE EXPLOSIVOS,INCLUSIVE REDUCAO A PEDRA DE MAO COM O M</t>
  </si>
  <si>
    <t xml:space="preserve">ESMO EQUIPAMENTO</t>
  </si>
  <si>
    <t xml:space="preserve">03.008.0120-B</t>
  </si>
  <si>
    <t xml:space="preserve">03.008.0125-1</t>
  </si>
  <si>
    <t xml:space="preserve">DESMONTE DE BLOCO DE MATERIAL DE 2ªCATEGORIA,SEM UTILIZACAO</t>
  </si>
  <si>
    <t xml:space="preserve">DE EXPLOSIVOS,COM ROMPEDOR A AR COMPRIMIDO</t>
  </si>
  <si>
    <t xml:space="preserve">03.008.0125-B</t>
  </si>
  <si>
    <t xml:space="preserve">03.008.0150-1</t>
  </si>
  <si>
    <t xml:space="preserve">SERRACAO CONTINUA EM MATERIAL DE 3ªCATEGORIA(ROCHA VIVA),COM</t>
  </si>
  <si>
    <t xml:space="preserve"> A FINALIDADE DE IMPEDIR PROPAGACAO DE VIBRACOES DECORRENTES</t>
  </si>
  <si>
    <t xml:space="preserve"> DE ESCAVACAO A FOGO</t>
  </si>
  <si>
    <t xml:space="preserve">03.008.0150-B</t>
  </si>
  <si>
    <t xml:space="preserve">03.009.0002-1</t>
  </si>
  <si>
    <t xml:space="preserve">COMPACTACAO DE ATERRO,EM CAMADAS DE 15CM,COM MACO</t>
  </si>
  <si>
    <t xml:space="preserve">03.009.0002-B</t>
  </si>
  <si>
    <t xml:space="preserve">03.009.0003-0</t>
  </si>
  <si>
    <t xml:space="preserve">COMPACTACAO DE ATERRO,EM CAMADAS DE 20CM,COM MACO</t>
  </si>
  <si>
    <t xml:space="preserve">03.009.0003-A</t>
  </si>
  <si>
    <t xml:space="preserve">03.009.0004-0</t>
  </si>
  <si>
    <t xml:space="preserve">ATERRO COM MATERIAL DE 1ªCATEGORIA,COMPACTADO MANUALMENTE EM</t>
  </si>
  <si>
    <t xml:space="preserve"> CAMADAS DE 20CM,ATE UMA ALTURA MAXIMA DE 80CM,PARA SUPORTE</t>
  </si>
  <si>
    <t xml:space="preserve">DE CAMADA DE CONCRETO,INCLUSIVE DOIS TIROS DE PA,ESPALHAMENT</t>
  </si>
  <si>
    <t xml:space="preserve">O E REGA,EXCLUSIVE FORNECIMENTO DA TERRA</t>
  </si>
  <si>
    <t xml:space="preserve">03.009.0004-A</t>
  </si>
  <si>
    <t xml:space="preserve">03.009.0005-0</t>
  </si>
  <si>
    <t xml:space="preserve">ATERRO COM MATERIAL DE 1ª CATEGORIA,COMPACTADO MANUALMENTE E</t>
  </si>
  <si>
    <t xml:space="preserve">M CAMADAS DE 20CM DE MATERIAL APILOADO,PROVENIENTE DE JAZIDA</t>
  </si>
  <si>
    <t xml:space="preserve"> DISTANTE ATE 1KM,INCLUSIVE ESCAVACAO,CARGA,TRANSPORTE EM CA</t>
  </si>
  <si>
    <t xml:space="preserve">MINHAO BASCULANTE,DESCARGA,ESPALHAMENTO E IRRIGACAO MANUAIS</t>
  </si>
  <si>
    <t xml:space="preserve">03.009.0005-A</t>
  </si>
  <si>
    <t xml:space="preserve">03.009.0006-0</t>
  </si>
  <si>
    <t xml:space="preserve"> DISTANTE ATE 2KM,INCLUSIVE ESCAVACAO,CARGA,TRANSPORTE EM CA</t>
  </si>
  <si>
    <t xml:space="preserve">03.009.0006-A</t>
  </si>
  <si>
    <t xml:space="preserve">03.009.0007-0</t>
  </si>
  <si>
    <t xml:space="preserve"> DISTANTE ATE 3KM,INCLUSIVE ESCAVACAO,CARGA,TRANSPORTE EM CA</t>
  </si>
  <si>
    <t xml:space="preserve">03.009.0007-A</t>
  </si>
  <si>
    <t xml:space="preserve">03.009.0008-0</t>
  </si>
  <si>
    <t xml:space="preserve"> DISTANTE ATE 4KM,INCLUSIVE ESCAVACAO,CARGA,TRANSPORTE EM CA</t>
  </si>
  <si>
    <t xml:space="preserve">03.009.0008-A</t>
  </si>
  <si>
    <t xml:space="preserve">03.009.0009-0</t>
  </si>
  <si>
    <t xml:space="preserve"> DISTANTE ATE 5KM,INCLUSIVE ESCAVACAO,CARGA,TRANSPORTE EM CA</t>
  </si>
  <si>
    <t xml:space="preserve">03.009.0009-A</t>
  </si>
  <si>
    <t xml:space="preserve">03.009.0015-0</t>
  </si>
  <si>
    <t xml:space="preserve"> DISTANTE ATE 10KM,INCLUSIVE ESCAVACAO,CARGA,TRANSPORTE EM C</t>
  </si>
  <si>
    <t xml:space="preserve">AMINHAO BASCULANTE,DESCARGA,ESPALHAMENTO E IRRIGACAO MANUAIS</t>
  </si>
  <si>
    <t xml:space="preserve">03.009.0015-A</t>
  </si>
  <si>
    <t xml:space="preserve">03.009.0020-0</t>
  </si>
  <si>
    <t xml:space="preserve"> DISTANTE ATE 15KM,INCLUSIVE ESCAVACAO,CARGA,TRANSPORTE EM C</t>
  </si>
  <si>
    <t xml:space="preserve">03.009.0020-A</t>
  </si>
  <si>
    <t xml:space="preserve">03.009.0025-0</t>
  </si>
  <si>
    <t xml:space="preserve"> DISTANTE ATE 20KM,INCLUSIVE ESCAVACAO,CARGA,TRANSPORTE EM C</t>
  </si>
  <si>
    <t xml:space="preserve">03.009.0025-A</t>
  </si>
  <si>
    <t xml:space="preserve">03.009.0030-0</t>
  </si>
  <si>
    <t xml:space="preserve"> DISTANTE ATE 25KM,INCLUSIVE ESCAVACAO,CARGA,TRANSPORTE EM C</t>
  </si>
  <si>
    <t xml:space="preserve">03.009.0030-A</t>
  </si>
  <si>
    <t xml:space="preserve">03.009.0035-0</t>
  </si>
  <si>
    <t xml:space="preserve"> DISTANTE ATE 30KM,INCLUSIVE ESCAVACAO,CARGA,TRANSPORTE EM C</t>
  </si>
  <si>
    <t xml:space="preserve">03.009.0035-A</t>
  </si>
  <si>
    <t xml:space="preserve">03.009.0080-0</t>
  </si>
  <si>
    <t xml:space="preserve">COMPACTACAO DE MATERIAL DE 1ªCATEGORIA,INCLUSIVE DESCARGA DE</t>
  </si>
  <si>
    <t xml:space="preserve"> CAMINHAO BASCULANTE,MOVIMENTACAO A 1 TIRO DE PA,ESPALHAMENT</t>
  </si>
  <si>
    <t xml:space="preserve">O E SOCAMENTO MANUAL EM CAMADAS DE 30CM DE MATERIAL APILOADO</t>
  </si>
  <si>
    <t xml:space="preserve">03.009.0080-A</t>
  </si>
  <si>
    <t xml:space="preserve">03.010.0015-0</t>
  </si>
  <si>
    <t xml:space="preserve">ATERRO COM MATERIAL DE 1ªCATEGORIA,ESPALHADO POR TRATOR COM</t>
  </si>
  <si>
    <t xml:space="preserve">POTENCIA EM TORNO DE 80CV COM LAMINA,EM CAMADAS DE 20CM DE M</t>
  </si>
  <si>
    <t xml:space="preserve">ATERIAL ADENSADO,REGADO POR CAMINHAO TANQUE E COMPACTADO A 9</t>
  </si>
  <si>
    <t xml:space="preserve">0% COM ROLO PE DE CARNEIRO CONVENCIONAL,DE 2(DOIS) CILINDROS</t>
  </si>
  <si>
    <t xml:space="preserve">,REBOCADO POR TRATOR DE PNEUS,INTERVINDO 2(DOIS) SERVENTES,E</t>
  </si>
  <si>
    <t xml:space="preserve">XCLUSIVE O FORNECIMENTO DA TERRA</t>
  </si>
  <si>
    <t xml:space="preserve">03.010.0015-A</t>
  </si>
  <si>
    <t xml:space="preserve">03.010.0016-0</t>
  </si>
  <si>
    <t xml:space="preserve">POTENCIA EM TORNO DE 140CV COM LAMINA,EM CAMADAS DE 20CM DE</t>
  </si>
  <si>
    <t xml:space="preserve">MATERIAL ADENSADO,REGADO POR CAMINHAO TANQUE E COMPACTADO A</t>
  </si>
  <si>
    <t xml:space="preserve">90% COM ROLO PE DE CARNEIRO CONVENCIONAL,DE 2(DOIS)CILINDROS</t>
  </si>
  <si>
    <t xml:space="preserve">,REBOCADO POR TRATOR DE PNEUS,INTERVINDO 2(DOIS)SERVENTES,EX</t>
  </si>
  <si>
    <t xml:space="preserve">CLUSIVE O FORNECIMENTO DA TERRA</t>
  </si>
  <si>
    <t xml:space="preserve">03.010.0016-A</t>
  </si>
  <si>
    <t xml:space="preserve">03.010.0017-0</t>
  </si>
  <si>
    <t xml:space="preserve">POTENCIA EM TORNO DE 335CV COM LAMINA,EM CAMADAS DE 20CM DE</t>
  </si>
  <si>
    <t xml:space="preserve">03.010.0017-A</t>
  </si>
  <si>
    <t xml:space="preserve">03.010.0018-0</t>
  </si>
  <si>
    <t xml:space="preserve">ATERRO COM MATERIAL DE 1ªCATEGORIA,ESPALHADO POR RETRO ESCAV</t>
  </si>
  <si>
    <t xml:space="preserve">ADEIRA,EM CAMADAS DE 20CM DE MATERIAL ADENSADO,REGADO POR CA</t>
  </si>
  <si>
    <t xml:space="preserve">MINHAO TANQUE E COMPACTADO A 90% COM ROLO PE DE CARNEIRO CON</t>
  </si>
  <si>
    <t xml:space="preserve">VENCIONAL,DE 2(DOIS) CILINDROS,REBOCADO POR TRATOR DE PNEUS,</t>
  </si>
  <si>
    <t xml:space="preserve">INTERVINDO 2(DOIS) SERVENTES,EXCLUSIVE O FORNECIMENTO DA TER</t>
  </si>
  <si>
    <t xml:space="preserve">03.010.0018-A</t>
  </si>
  <si>
    <t xml:space="preserve">03.010.0019-0</t>
  </si>
  <si>
    <t xml:space="preserve">MINHAO TANQUE E COMPACTADO A 90% COM SOQUETE VIBRATORIO,INTE</t>
  </si>
  <si>
    <t xml:space="preserve">RVINDO 2(DOIS) SERVENTES,EXCLUSIVE O FORNECIMENTO DA TERRA</t>
  </si>
  <si>
    <t xml:space="preserve">03.010.0019-A</t>
  </si>
  <si>
    <t xml:space="preserve">03.010.0020-0</t>
  </si>
  <si>
    <t xml:space="preserve">MATERIAL DE 1ª CATEGORIA PARA ATERROS,COMPREENDENDO:ESCAVACA</t>
  </si>
  <si>
    <t xml:space="preserve">O,CARGA,TRANSPORTE A 1KM EM CAMINHAO BASCULANTE E DESCARGA,C</t>
  </si>
  <si>
    <t xml:space="preserve">ONSIDERANDO O VOLUME NECESSARIO A EXECUCAO DE 1,00M3 DE MATE</t>
  </si>
  <si>
    <t xml:space="preserve">RIAL COMPACTADO</t>
  </si>
  <si>
    <t xml:space="preserve">03.010.0020-A</t>
  </si>
  <si>
    <t xml:space="preserve">03.010.0021-0</t>
  </si>
  <si>
    <t xml:space="preserve">O,CARGA,TRANSPORTE A 2KM EM CAMINHAO BASCULANTE E DESCARGA,C</t>
  </si>
  <si>
    <t xml:space="preserve">03.010.0021-A</t>
  </si>
  <si>
    <t xml:space="preserve">03.010.0022-0</t>
  </si>
  <si>
    <t xml:space="preserve">O,CARGA,TRANSPORTE A 3KM EM CAMINHAO BASCULANTE E DESCARGA,C</t>
  </si>
  <si>
    <t xml:space="preserve">03.010.0022-A</t>
  </si>
  <si>
    <t xml:space="preserve">03.010.0023-0</t>
  </si>
  <si>
    <t xml:space="preserve">O,CARGA,TRANSPORTE A 4KM EM CAMINHAO BASCULANTE E DESCARGA,C</t>
  </si>
  <si>
    <t xml:space="preserve">03.010.0023-A</t>
  </si>
  <si>
    <t xml:space="preserve">03.010.0024-0</t>
  </si>
  <si>
    <t xml:space="preserve">O,CARGA,TRANSPORTE A 5KM EM CAMINHAO BASCULANTE E DESCARGA,C</t>
  </si>
  <si>
    <t xml:space="preserve">03.010.0024-A</t>
  </si>
  <si>
    <t xml:space="preserve">03.010.0030-0</t>
  </si>
  <si>
    <t xml:space="preserve">O,CARGA,TRANSPORTE A 10KM EM CAMINHAO BASCULANTE E DESCARGA,</t>
  </si>
  <si>
    <t xml:space="preserve">CONSIDERANDO O VOLUME NECESSARIO A EXECUCAO DE 1,00M3 DE MAT</t>
  </si>
  <si>
    <t xml:space="preserve">ERIAL COMPACTADO</t>
  </si>
  <si>
    <t xml:space="preserve">03.010.0030-A</t>
  </si>
  <si>
    <t xml:space="preserve">03.010.0035-0</t>
  </si>
  <si>
    <t xml:space="preserve">O,CARGA,TRANSPORTE A 15KM EM CAMINHAO BASCULANTE E DESCARGA,</t>
  </si>
  <si>
    <t xml:space="preserve">03.010.0035-A</t>
  </si>
  <si>
    <t xml:space="preserve">03.010.0040-0</t>
  </si>
  <si>
    <t xml:space="preserve">O,CARGA,TRANSPORTE A 20KM EM CAMINHAO BASCULANTE E DESCARGA,</t>
  </si>
  <si>
    <t xml:space="preserve">03.010.0040-A</t>
  </si>
  <si>
    <t xml:space="preserve">03.010.0045-0</t>
  </si>
  <si>
    <t xml:space="preserve">O,CARGA,TRANSPORTE A 25KM EM CAMINHAO BASCULANTE E DESCARGA,</t>
  </si>
  <si>
    <t xml:space="preserve">03.010.0045-A</t>
  </si>
  <si>
    <t xml:space="preserve">03.010.0049-0</t>
  </si>
  <si>
    <t xml:space="preserve">O,CARGA,TRANSPORTE A 30KM EM CAMINHAO BASCULANTE E DESCARGA,</t>
  </si>
  <si>
    <t xml:space="preserve">03.010.0049-A</t>
  </si>
  <si>
    <t xml:space="preserve">03.010.0100-0</t>
  </si>
  <si>
    <t xml:space="preserve">COMPACTACAO DE ATERRO,EM CAMADAS DE 30CM,UTILIZANDO COMPACTA</t>
  </si>
  <si>
    <t xml:space="preserve">DOR PNEUMATICO(SAPO),INCLUSIVE COMPRESSOR</t>
  </si>
  <si>
    <t xml:space="preserve">03.010.0100-A</t>
  </si>
  <si>
    <t xml:space="preserve">03.010.0101-0</t>
  </si>
  <si>
    <t xml:space="preserve">COMPACTACAO DE ATERRO,EM CAMADAS DE 20CM,UTILIZANDO COMPACTA</t>
  </si>
  <si>
    <t xml:space="preserve">03.010.0101-A</t>
  </si>
  <si>
    <t xml:space="preserve">03.010.0105-0</t>
  </si>
  <si>
    <t xml:space="preserve">ATERRO COMPACTADO A 95%,PARA CONSTRUCAO DE BARRAGENS OU DIQU</t>
  </si>
  <si>
    <t xml:space="preserve">ES,EXECUTADOS EM CAMADAS DE 20CM DE MATERIAL SOLTO DE BOA QU</t>
  </si>
  <si>
    <t xml:space="preserve">ALIDADE,INCLUSIVE ESPALHAMENTO E IRRIGACAO,EM TERRENO DE BOA</t>
  </si>
  <si>
    <t xml:space="preserve"> RESISTENCIA,EXCLUSIVE FORNECIMENTO DA TERRA</t>
  </si>
  <si>
    <t xml:space="preserve">03.010.0105-A</t>
  </si>
  <si>
    <t xml:space="preserve">03.010.0106-0</t>
  </si>
  <si>
    <t xml:space="preserve">ALIDADE,INCLUSIVE ESPALHAMENTO E IRRIGACAO,EM TERRENO DE BAI</t>
  </si>
  <si>
    <t xml:space="preserve">XA RESISTENCIA(ARGILA MOLE),EXCLUSIVE FORNECIMENTO DA TERRA</t>
  </si>
  <si>
    <t xml:space="preserve">03.010.0106-A</t>
  </si>
  <si>
    <t xml:space="preserve">03.011.0015-1</t>
  </si>
  <si>
    <t xml:space="preserve">REATERRO DE VALA/CAVA COM MATERIAL DE BOA QUALIDADE,UTILIZAN</t>
  </si>
  <si>
    <t xml:space="preserve">DO VIBRO COMPACTADOR PORTATIL,EXCLUSIVE MATERIAL</t>
  </si>
  <si>
    <t xml:space="preserve">03.011.0015-B</t>
  </si>
  <si>
    <t xml:space="preserve">03.012.0010-0</t>
  </si>
  <si>
    <t xml:space="preserve">REATERRO DE VALA/CAVA COM TRATOR COM POTENCIA EM TORNO DE 20</t>
  </si>
  <si>
    <t xml:space="preserve">0CV,EXCLUSIVE COMPACTACAO E MATERIAL</t>
  </si>
  <si>
    <t xml:space="preserve">03.012.0010-A</t>
  </si>
  <si>
    <t xml:space="preserve">03.013.0001-1</t>
  </si>
  <si>
    <t xml:space="preserve">REATERRO DE VALA/CAVA COMPACTADA A MACO,EM CAMADAS DE 30CM D</t>
  </si>
  <si>
    <t xml:space="preserve">E ESPESSURA MAXIMA,COM MATERIAL DE BOA QUALIDADE,EXCLUSIVE</t>
  </si>
  <si>
    <t xml:space="preserve">ESTE</t>
  </si>
  <si>
    <t xml:space="preserve">03.013.0001-B</t>
  </si>
  <si>
    <t xml:space="preserve">03.013.0002-0</t>
  </si>
  <si>
    <t xml:space="preserve">REATERRO DE VALA/CAVA COMPACTADA A MACO,EM CAMADAS DE 20CM D</t>
  </si>
  <si>
    <t xml:space="preserve">03.013.0002-A</t>
  </si>
  <si>
    <t xml:space="preserve">03.013.0005-0</t>
  </si>
  <si>
    <t xml:space="preserve">E ESPESSURA MAXIMA,EM BECOS DE ATE 2,50M DE LARGURA,EM FAVEL</t>
  </si>
  <si>
    <t xml:space="preserve">AS,EXCLUSIVE MATERIAL</t>
  </si>
  <si>
    <t xml:space="preserve">03.013.0005-A</t>
  </si>
  <si>
    <t xml:space="preserve">03.013.0006-0</t>
  </si>
  <si>
    <t xml:space="preserve">03.013.0006-A</t>
  </si>
  <si>
    <t xml:space="preserve">03.014.0005-0</t>
  </si>
  <si>
    <t xml:space="preserve">REATERRO DE VALA/CAVA,ESPALHAMENTO COM RETRO-ESCAVADEIRA E C</t>
  </si>
  <si>
    <t xml:space="preserve">OMPACTACAO VIBRATORIA,EXCLUSIVE MATERIAL</t>
  </si>
  <si>
    <t xml:space="preserve">03.014.0005-A</t>
  </si>
  <si>
    <t xml:space="preserve">03.014.0010-0</t>
  </si>
  <si>
    <t xml:space="preserve">REATERRO DE VALA/CAVA UTILIZANDO CARREGADOR FRONTAL DE RODAS</t>
  </si>
  <si>
    <t xml:space="preserve"> 170CV,ESPALHAMENTO COM TRATOR DE ESTEIRAS 80CV E COMPACTADO</t>
  </si>
  <si>
    <t xml:space="preserve">R VIBRATORIO (PE-DE-CARNEIRO),EXCLUSIVE MATERIAL</t>
  </si>
  <si>
    <t xml:space="preserve">03.014.0010-A</t>
  </si>
  <si>
    <t xml:space="preserve">03.015.0010-0</t>
  </si>
  <si>
    <t xml:space="preserve">REATERRO DE VALA/CAVA COM PO-DE-PEDRA,INCLUSIVE FORNECIMENTO</t>
  </si>
  <si>
    <t xml:space="preserve"> DO MATERIAL E COMPACTACAO MANUAL</t>
  </si>
  <si>
    <t xml:space="preserve">03.015.0010-A</t>
  </si>
  <si>
    <t xml:space="preserve">03.015.0012-0</t>
  </si>
  <si>
    <t xml:space="preserve"> DO MATERIAL E COMPACTACAO MANUAL,EM BECOS DE ATE 2,50M DE L</t>
  </si>
  <si>
    <t xml:space="preserve">ARGURA,EM FAVELAS</t>
  </si>
  <si>
    <t xml:space="preserve">03.015.0012-A</t>
  </si>
  <si>
    <t xml:space="preserve">03.015.0014-0</t>
  </si>
  <si>
    <t xml:space="preserve">REATERRO DE VALA/CAVA COM AREIA,INCLUSIVE FORNECIMENTO DO MA</t>
  </si>
  <si>
    <t xml:space="preserve">TERIAL E COMPACTACAO MANUAL</t>
  </si>
  <si>
    <t xml:space="preserve">03.015.0014-A</t>
  </si>
  <si>
    <t xml:space="preserve">03.015.0016-0</t>
  </si>
  <si>
    <t xml:space="preserve">TERIAL E COMPACTACAO MANUAL,EM BECOS DE ATE 2,50M DE LARGURA</t>
  </si>
  <si>
    <t xml:space="preserve">,EM FAVELAS</t>
  </si>
  <si>
    <t xml:space="preserve">03.015.0016-A</t>
  </si>
  <si>
    <t xml:space="preserve">03.015.0025-0</t>
  </si>
  <si>
    <t xml:space="preserve">REATERRO DE VALA/CAVA COM BRITA 1,INCLUSIVE FORNECIMENTO DO</t>
  </si>
  <si>
    <t xml:space="preserve">MATERIAL E COMPACTACAO MANUAL</t>
  </si>
  <si>
    <t xml:space="preserve">03.015.0025-A</t>
  </si>
  <si>
    <t xml:space="preserve">03.015.0026-0</t>
  </si>
  <si>
    <t xml:space="preserve">MATERIAL E COMPACTACAO MANUAL,EM BECOS DE ATE 2,50M DE LARGU</t>
  </si>
  <si>
    <t xml:space="preserve">RA,EM FAVELAS</t>
  </si>
  <si>
    <t xml:space="preserve">03.015.0026-A</t>
  </si>
  <si>
    <t xml:space="preserve">03.016.0005-1</t>
  </si>
  <si>
    <t xml:space="preserve">ESCAVACAO MECANICA DE VALA NAO ESCORADA EM MATERIAL DE 1ªCAT</t>
  </si>
  <si>
    <t xml:space="preserve">EGORIA COM PEDRAS,INSTALACOES PREDIAIS OU OUTROS REDUTORES D</t>
  </si>
  <si>
    <t xml:space="preserve">E PRODUTIVIDADE OU CAVAS DE FUNDACAO,ATE 1,50M DE PROFUNDIDA</t>
  </si>
  <si>
    <t xml:space="preserve">DE,UTILIZANDO RETRO-ESCAVADEIRA,EXCLUSIVE ESGOTAMENTO</t>
  </si>
  <si>
    <t xml:space="preserve">03.016.0005-B</t>
  </si>
  <si>
    <t xml:space="preserve">03.016.0010-1</t>
  </si>
  <si>
    <t xml:space="preserve">E PRODUTIVIDADE OU CAVAS DE FUNDACAO,ENTRE 1,50 E 3,00M DE P</t>
  </si>
  <si>
    <t xml:space="preserve">ROFUNDIDADE,UTILIZANDO RETRO-ESCAVADEIRA,EXCLUSIVE ESGOTAMEN</t>
  </si>
  <si>
    <t xml:space="preserve">TO</t>
  </si>
  <si>
    <t xml:space="preserve">03.016.0010-B</t>
  </si>
  <si>
    <t xml:space="preserve">03.016.0015-1</t>
  </si>
  <si>
    <t xml:space="preserve">ESCAVACAO MECANICA DE VALA NAO ESCORADA,EM MATERIAL DE 1ªCAT</t>
  </si>
  <si>
    <t xml:space="preserve">EGORIA,ATE 1,50M DE PROFUNDIDADE,UTILIZANDO RETRO-ESCAVADEIR</t>
  </si>
  <si>
    <t xml:space="preserve">A,EXCLUSIVE ESGOTAMENTO</t>
  </si>
  <si>
    <t xml:space="preserve">03.016.0015-B</t>
  </si>
  <si>
    <t xml:space="preserve">03.016.0018-1</t>
  </si>
  <si>
    <t xml:space="preserve">EGORIA,ENTRE 1,50 E 3,00M DE PROFUNDIDADE,UTILIZANDO RETRO-E</t>
  </si>
  <si>
    <t xml:space="preserve">SCAVADEIRA,EXCLUSIVE ESGOTAMENTO</t>
  </si>
  <si>
    <t xml:space="preserve">03.016.0018-B</t>
  </si>
  <si>
    <t xml:space="preserve">03.016.0020-1</t>
  </si>
  <si>
    <t xml:space="preserve">ESCAVACAO MECANICA DE VALA ESCORADA,EM MATERIAL DE 1ªCATEGOR</t>
  </si>
  <si>
    <t xml:space="preserve">IA COM PEDRAS,INSTALACOES PREDIAIS OU OUTROS REDUTORES DE PR</t>
  </si>
  <si>
    <t xml:space="preserve">ODUTIVIDADE,OU CAVAS DE FUNDACAO,ATE 1,50M DE PROFUNDIDADE,U</t>
  </si>
  <si>
    <t xml:space="preserve">TILIZANDO RETRO-ESCAVADEIRA,EXCLUSIVE ESGOTAMENTO E ESCORAME</t>
  </si>
  <si>
    <t xml:space="preserve">NTO</t>
  </si>
  <si>
    <t xml:space="preserve">03.016.0020-B</t>
  </si>
  <si>
    <t xml:space="preserve">03.016.0025-1</t>
  </si>
  <si>
    <t xml:space="preserve">ODUTIVIDADE,OU CAVAS DE FUNDACAO,ENTRE 1,50 E 3,00M DE PROFU</t>
  </si>
  <si>
    <t xml:space="preserve">NDIDADE,UTILIZANDO RETRO-ESCAVADEIRA,EXCLUSIVE ESGOTAMENTO E</t>
  </si>
  <si>
    <t xml:space="preserve"> ESCORAMENTO</t>
  </si>
  <si>
    <t xml:space="preserve">03.016.0025-B</t>
  </si>
  <si>
    <t xml:space="preserve">03.016.0050-1</t>
  </si>
  <si>
    <t xml:space="preserve">IA,ATE 1,50M DE PROFUNDIDADE,UTILIZANDO RETRO-ESCAVADEIRA,EX</t>
  </si>
  <si>
    <t xml:space="preserve">CLUSIVE ESGOTAMENTO E ESCORAMENTO</t>
  </si>
  <si>
    <t xml:space="preserve">03.016.0050-B</t>
  </si>
  <si>
    <t xml:space="preserve">03.016.0055-1</t>
  </si>
  <si>
    <t xml:space="preserve">IA,ENTRE 1,50 E 3,00M DE PROFUNDIDADE,UTILIZANDO RETRO-ESCAV</t>
  </si>
  <si>
    <t xml:space="preserve">ADEIRA,EXCLUSIVE ESGOTAMENTO E ESCORAMENTO</t>
  </si>
  <si>
    <t xml:space="preserve">03.016.0055-B</t>
  </si>
  <si>
    <t xml:space="preserve">03.020.0030-1</t>
  </si>
  <si>
    <t xml:space="preserve">E PRODUTIVIDADE,OU CAVAS DE FUNDACAO,ATE 1,50M DE PROFUNDIDA</t>
  </si>
  <si>
    <t xml:space="preserve">DE,UTILIZANDO ESCAVADEIRA HIDRAULICA DE 0,78M3,EXCLUSIVE ESG</t>
  </si>
  <si>
    <t xml:space="preserve">OTAMENTO</t>
  </si>
  <si>
    <t xml:space="preserve">03.020.0030-B</t>
  </si>
  <si>
    <t xml:space="preserve">03.020.0035-1</t>
  </si>
  <si>
    <t xml:space="preserve">E PRODUTIVIDADE,OU CAVAS DE FUNDACAO,ENTRE 1,50 E 3,00M DE P</t>
  </si>
  <si>
    <t xml:space="preserve">ROFUNDIDADE,UTILIZANDO ESCAVADEIRA HIDRAULICA DE 0,78M3,EXCL</t>
  </si>
  <si>
    <t xml:space="preserve">USIVE ESGOTAMENTO</t>
  </si>
  <si>
    <t xml:space="preserve">03.020.0035-B</t>
  </si>
  <si>
    <t xml:space="preserve">03.020.0040-1</t>
  </si>
  <si>
    <t xml:space="preserve">E PRODUTIVIDADE,OU CAVAS DE FUNDACAO,ENTRE 3,00 E 4,50M DE P</t>
  </si>
  <si>
    <t xml:space="preserve">03.020.0040-B</t>
  </si>
  <si>
    <t xml:space="preserve">03.020.0045-1</t>
  </si>
  <si>
    <t xml:space="preserve">EGORIA COM PEDRAS,INSTALACOES PREDIAIS,OU OUTROS REDUTORES D</t>
  </si>
  <si>
    <t xml:space="preserve">E PRODUTIVIDADE,OU CAVAS DE FUNDACAO,ENTRE 4,50 E 6,00M DE P</t>
  </si>
  <si>
    <t xml:space="preserve">03.020.0045-B</t>
  </si>
  <si>
    <t xml:space="preserve">03.020.0050-1</t>
  </si>
  <si>
    <t xml:space="preserve">EGORIA,ATE 1,50M DE PROFUNDIDADE,UTILIZANDO ESCAVADEIRA HIDR</t>
  </si>
  <si>
    <t xml:space="preserve">AULICA DE 0,78M3,EXCLUSIVE ESGOTAMENTO</t>
  </si>
  <si>
    <t xml:space="preserve">03.020.0050-B</t>
  </si>
  <si>
    <t xml:space="preserve">03.020.0052-1</t>
  </si>
  <si>
    <t xml:space="preserve">EGORIA,ENTRE 1,50 E 3,00M DE PROFUNDIDADE,UTILIZANDO ESCAVAD</t>
  </si>
  <si>
    <t xml:space="preserve">EIRA HIDRAULICA DE 0,78M3,EXCLUSIVE ESGOTAMENTO</t>
  </si>
  <si>
    <t xml:space="preserve">03.020.0052-B</t>
  </si>
  <si>
    <t xml:space="preserve">03.020.0055-1</t>
  </si>
  <si>
    <t xml:space="preserve">EGORIA,ENTRE 3,00 E 4,50M DE PROFUNDIDADE,UTILIZANDO ESCAVAD</t>
  </si>
  <si>
    <t xml:space="preserve">03.020.0055-B</t>
  </si>
  <si>
    <t xml:space="preserve">03.020.0057-1</t>
  </si>
  <si>
    <t xml:space="preserve">EGORIA,ENTRE 4,50 E 6,00M DE PROFUNDIDADE,UTILIZANDO ESCAVAD</t>
  </si>
  <si>
    <t xml:space="preserve">03.020.0057-B</t>
  </si>
  <si>
    <t xml:space="preserve">03.020.0060-1</t>
  </si>
  <si>
    <t xml:space="preserve">TILIZANDO ESCAVADEIRA HIDRAULICA DE 0,78M3,EXCLUSIVE ESGOTAM</t>
  </si>
  <si>
    <t xml:space="preserve">ENTO E ESCORAMENTO</t>
  </si>
  <si>
    <t xml:space="preserve">03.020.0060-B</t>
  </si>
  <si>
    <t xml:space="preserve">03.020.0065-1</t>
  </si>
  <si>
    <t xml:space="preserve">NDIDADE,UTILIZANDO ESCAVADEIRA HIDRAULICA DE 0,78M3,EXCLUSIV</t>
  </si>
  <si>
    <t xml:space="preserve">E ESGOTAMENTO E ESCORAMENTO</t>
  </si>
  <si>
    <t xml:space="preserve">03.020.0065-B</t>
  </si>
  <si>
    <t xml:space="preserve">03.020.0070-1</t>
  </si>
  <si>
    <t xml:space="preserve">ODUTIVIDADE,OU CAVAS DE FUNDACAO,ENTRE 3,00 E 4,50M DE PROFU</t>
  </si>
  <si>
    <t xml:space="preserve">03.020.0070-B</t>
  </si>
  <si>
    <t xml:space="preserve">03.020.0075-1</t>
  </si>
  <si>
    <t xml:space="preserve">ODUTIVIDADE,OU CAVAS DE FUNDACAO,ENTRE 4,50 E 6,00M DE PROFU</t>
  </si>
  <si>
    <t xml:space="preserve">03.020.0075-B</t>
  </si>
  <si>
    <t xml:space="preserve">03.020.0080-1</t>
  </si>
  <si>
    <t xml:space="preserve">IA,ATE 1,50M DE PROFUNDIDADE,UTILIZANDO ESCAVADEIRA HIDRAULI</t>
  </si>
  <si>
    <t xml:space="preserve">CA DE 0,78M3,EXCLUSIVE ESGOTAMENTO E ESCORAMENTO</t>
  </si>
  <si>
    <t xml:space="preserve">03.020.0080-B</t>
  </si>
  <si>
    <t xml:space="preserve">03.020.0085-1</t>
  </si>
  <si>
    <t xml:space="preserve">IA,ENTRE 1,50 E 3,00M DE PROFUNDIDADE,UTILIZANDO ESCAVADEIRA</t>
  </si>
  <si>
    <t xml:space="preserve"> HIDRAULICA DE 0,78M3,EXCLUSIVE ESGOTAMENTO E ESCORAMENTO</t>
  </si>
  <si>
    <t xml:space="preserve">03.020.0085-B</t>
  </si>
  <si>
    <t xml:space="preserve">03.020.0090-1</t>
  </si>
  <si>
    <t xml:space="preserve">IA,ENTRE 3,00 E 4,50M DE PROFUNDIDADE,UTILIZANDO ESCAVADEIRA</t>
  </si>
  <si>
    <t xml:space="preserve">03.020.0090-B</t>
  </si>
  <si>
    <t xml:space="preserve">03.020.0100-1</t>
  </si>
  <si>
    <t xml:space="preserve">IA,ENTRE 4,50 E 6,00M DE PROFUNDIDADE,UTILIZANDO ESCAVADEIRA</t>
  </si>
  <si>
    <t xml:space="preserve">03.020.0100-B</t>
  </si>
  <si>
    <t xml:space="preserve">03.020.0200-0</t>
  </si>
  <si>
    <t xml:space="preserve">ESCAVACAO MECANICA,PARA ACERTO DE TALUDES,EM MATERIAL DE 1ªC</t>
  </si>
  <si>
    <t xml:space="preserve">ATEGORIA,UTILIZANDO ESCAVADEIRA HIDRAULICA DE 0,78M3</t>
  </si>
  <si>
    <t xml:space="preserve">03.020.0200-A</t>
  </si>
  <si>
    <t xml:space="preserve">03.021.0005-1</t>
  </si>
  <si>
    <t xml:space="preserve">ESCAVACAO MECANICA,A CEU ABERTO,EM MATERIAL DE 1ªCATEGORIA,U</t>
  </si>
  <si>
    <t xml:space="preserve">TILIZANDO ESCAVADEIRA HIDRAULICA DE 0,78M3</t>
  </si>
  <si>
    <t xml:space="preserve">03.021.0005-B</t>
  </si>
  <si>
    <t xml:space="preserve">03.022.0010-0</t>
  </si>
  <si>
    <t xml:space="preserve">ESCAVACAO MECANICA DE VALA,EM MATERIAL DE 2ªCATEGORIA(MOLEDO</t>
  </si>
  <si>
    <t xml:space="preserve"> OU ROCHA MUITO DECOMPOSTA),UTILIZANDO ESCAVADEIRA HIDRAULIC</t>
  </si>
  <si>
    <t xml:space="preserve">A DE 0,78M3,EXCLUSIVE ESCORAMENTO E ESGOTAMENTO,SEM USO DE C</t>
  </si>
  <si>
    <t xml:space="preserve">OMPRESSOR</t>
  </si>
  <si>
    <t xml:space="preserve">03.022.0010-A</t>
  </si>
  <si>
    <t xml:space="preserve">03.023.0010-1</t>
  </si>
  <si>
    <t xml:space="preserve">ESCAVACAO E CARGA MECANICA DE VALA EM RODOVIAS,UTILIZANDO VA</t>
  </si>
  <si>
    <t xml:space="preserve">LETADEIRA DE 135HP,INCLUSIVE CAMINHAO</t>
  </si>
  <si>
    <t xml:space="preserve">03.023.0010-B</t>
  </si>
  <si>
    <t xml:space="preserve">03.025.0005-0</t>
  </si>
  <si>
    <t xml:space="preserve">ESCAVACAO MECANICA,COM TRATOR DE LAMINA COM POTENCIA EM TORN</t>
  </si>
  <si>
    <t xml:space="preserve">O DE 200CV,EM MATERIAL DE 1ªCATEGORIA,COM TRANSPORTE ENTRE 5</t>
  </si>
  <si>
    <t xml:space="preserve">0,00 E 100,00M</t>
  </si>
  <si>
    <t xml:space="preserve">03.025.0005-A</t>
  </si>
  <si>
    <t xml:space="preserve">03.025.0010-0</t>
  </si>
  <si>
    <t xml:space="preserve">O DE 200CV,EM MATERIAL DE 1ªCATEGORIA,COM TRANSPORTE A 50,00</t>
  </si>
  <si>
    <t xml:space="preserve">03.025.0010-A</t>
  </si>
  <si>
    <t xml:space="preserve">03.025.0015-1</t>
  </si>
  <si>
    <t xml:space="preserve">O DE 200CV,EM MATERIAL DE 1ªCATEGORIA,COM TRANSPORTE A 15,00</t>
  </si>
  <si>
    <t xml:space="preserve">03.025.0015-B</t>
  </si>
  <si>
    <t xml:space="preserve">03.025.0020-0</t>
  </si>
  <si>
    <t xml:space="preserve">ESCAVACAO MECANICA,COM TRATOR COM POTENCIA EM TORNO DE 80CV,</t>
  </si>
  <si>
    <t xml:space="preserve">EM MATERIAL DE 1ªCATEGORIA,COM TRANSPORTE A 20,00M</t>
  </si>
  <si>
    <t xml:space="preserve">03.025.0020-A</t>
  </si>
  <si>
    <t xml:space="preserve">03.025.0025-0</t>
  </si>
  <si>
    <t xml:space="preserve">O DE 200CV,EM MATERIAL DE 2ªCATEGORIA,SEM USO PREVIO DE ESCA</t>
  </si>
  <si>
    <t xml:space="preserve">RIFICADOR,COM TRANSPORTE ATE 50,00M</t>
  </si>
  <si>
    <t xml:space="preserve">03.025.0025-A</t>
  </si>
  <si>
    <t xml:space="preserve">03.025.0027-0</t>
  </si>
  <si>
    <t xml:space="preserve">RIFICADOR,COM TRANSPORTE ENTRE 50,00 E 100,00M</t>
  </si>
  <si>
    <t xml:space="preserve">03.025.0027-A</t>
  </si>
  <si>
    <t xml:space="preserve">03.025.0030-0</t>
  </si>
  <si>
    <t xml:space="preserve">REMOCAO ATE 20,00M,DE MATERIAL DE 2ª OU 3ªCATEGORIA,APOS ESC</t>
  </si>
  <si>
    <t xml:space="preserve">AVACAO,MEDIDO NO CORTE,COM TRATOR COM POTENCIA EM TORNO DE 2</t>
  </si>
  <si>
    <t xml:space="preserve">00CV,CONSIDERANDO-SE ESTE TRABALHANDO A METADE DE SUA PRODUC</t>
  </si>
  <si>
    <t xml:space="preserve">AO NORMAL</t>
  </si>
  <si>
    <t xml:space="preserve">03.025.0030-A</t>
  </si>
  <si>
    <t xml:space="preserve">03.025.0031-0</t>
  </si>
  <si>
    <t xml:space="preserve">AVACAO,MEDIDO NO CORTE,COM TRATOR COM POTENCIA EM TORNO DE 8</t>
  </si>
  <si>
    <t xml:space="preserve">0CV,CONSIDERANDO-SE ESTE TRABALHANDO A METADE DE SUA PRODUCA</t>
  </si>
  <si>
    <t xml:space="preserve">O NORMAL</t>
  </si>
  <si>
    <t xml:space="preserve">03.025.0031-A</t>
  </si>
  <si>
    <t xml:space="preserve">03.025.0033-0</t>
  </si>
  <si>
    <t xml:space="preserve">ESPALHAMENTO DE MATERIAL DE 1ª CATEGORIA E ATERROS,COM TRATO</t>
  </si>
  <si>
    <t xml:space="preserve">R DE LAMINA COM POTENCIA EM TORNO DE 80CV.MEDIDO PELO VOLUME</t>
  </si>
  <si>
    <t xml:space="preserve"> SOLTO</t>
  </si>
  <si>
    <t xml:space="preserve">03.025.0033-A</t>
  </si>
  <si>
    <t xml:space="preserve">03.025.0035-0</t>
  </si>
  <si>
    <t xml:space="preserve">R DE LAMINA COM POTENCIA EM TORNO DE 140CV.MEDIDO PELO VOLUM</t>
  </si>
  <si>
    <t xml:space="preserve">E SOLTO</t>
  </si>
  <si>
    <t xml:space="preserve">03.025.0035-A</t>
  </si>
  <si>
    <t xml:space="preserve">03.025.0036-0</t>
  </si>
  <si>
    <t xml:space="preserve">R DE LAMINA COM POTENCIA EM TORNO DE 200CV.MEDIDO PELO VOLUM</t>
  </si>
  <si>
    <t xml:space="preserve">03.025.0036-A</t>
  </si>
  <si>
    <t xml:space="preserve">03.025.0037-0</t>
  </si>
  <si>
    <t xml:space="preserve">ESPALHAMENTO DE ESCORIA COM TRATOR DE LAMINA COM POTENCIA EM</t>
  </si>
  <si>
    <t xml:space="preserve"> TORNO DE 140CV.MEDIDO PELO VOLUME SOLTO</t>
  </si>
  <si>
    <t xml:space="preserve">03.025.0037-A</t>
  </si>
  <si>
    <t xml:space="preserve">03.025.0038-0</t>
  </si>
  <si>
    <t xml:space="preserve">ESPALHAMENTO DE BRITA COM TRATOR DE LAMINA COM POTENCIA EM T</t>
  </si>
  <si>
    <t xml:space="preserve">ORNO DE 140CV.MEDIDO PELO VOLUME SOLTO</t>
  </si>
  <si>
    <t xml:space="preserve">03.025.0038-A</t>
  </si>
  <si>
    <t xml:space="preserve">03.025.0039-0</t>
  </si>
  <si>
    <t xml:space="preserve">ESCARIFICACAO DE SOLO COM TRATOR COM POTENCIA EM TORNO DE 33</t>
  </si>
  <si>
    <t xml:space="preserve">5CV</t>
  </si>
  <si>
    <t xml:space="preserve">03.025.0039-A</t>
  </si>
  <si>
    <t xml:space="preserve">03.025.0040-0</t>
  </si>
  <si>
    <t xml:space="preserve">O DE 80CV,EM MATERIAL DE 1ªCATEGORIA,NOS SERVICOS DE TERRACE</t>
  </si>
  <si>
    <t xml:space="preserve">AMENTO DE TALUDES EM CORTES,SEJA PARA ALARGAMENTO OU PARA PR</t>
  </si>
  <si>
    <t xml:space="preserve">EPARO DO LEITO DE VALETAS DE DRENAGEM,TENDO CADA PATAMAR 4,0</t>
  </si>
  <si>
    <t xml:space="preserve">0M DE LARGURA</t>
  </si>
  <si>
    <t xml:space="preserve">03.025.0040-A</t>
  </si>
  <si>
    <t xml:space="preserve">03.026.0010-0</t>
  </si>
  <si>
    <t xml:space="preserve">ESCAVACAO MECANICA,EM MATERIAL DE 1ªCATEGORIA,UTILIZANDO TRA</t>
  </si>
  <si>
    <t xml:space="preserve">TOR DE LAMINA COM POTENCIA EM TORNO DE 335CV,INCLUSIVE CARGA</t>
  </si>
  <si>
    <t xml:space="preserve"> COM CARREGADOR FRONTAL DE PNEUS DE 3,10M3</t>
  </si>
  <si>
    <t xml:space="preserve">03.026.0010-A</t>
  </si>
  <si>
    <t xml:space="preserve">03.026.0015-0</t>
  </si>
  <si>
    <t xml:space="preserve">TOR DE LAMINA COM POTENCIA EM TORNO DE 200CV,INCLUSIVE CARGA</t>
  </si>
  <si>
    <t xml:space="preserve">03.026.0015-A</t>
  </si>
  <si>
    <t xml:space="preserve">03.026.0020-0</t>
  </si>
  <si>
    <t xml:space="preserve">ESCAVACAO MECANICA,EM MATERIAL DE 2ªCATEGORIA,UTILIZANDO TRA</t>
  </si>
  <si>
    <t xml:space="preserve">TOR DE LAMINA E ESCARIFICADOR COM POTENCIA EM TORNO DE 335CV</t>
  </si>
  <si>
    <t xml:space="preserve">,INCLUSIVE CARGA COM CARREGADOR FRONTAL DE PNEUS DE 3,10M3</t>
  </si>
  <si>
    <t xml:space="preserve">03.026.0020-A</t>
  </si>
  <si>
    <t xml:space="preserve">03.030.0150-0</t>
  </si>
  <si>
    <t xml:space="preserve">ESCAVACAO MECANICA,A CEU ABERTO,DE MATERIAL DE 1ªCATEGORIA,U</t>
  </si>
  <si>
    <t xml:space="preserve">TILIZANDO ESCAVADEIRA,SOBRE ESTEIRAS,VERSAO CLAM-SHELL,COM C</t>
  </si>
  <si>
    <t xml:space="preserve">ACAMBA DE 0,38M3(1/2JD3)</t>
  </si>
  <si>
    <t xml:space="preserve">03.030.0150-A</t>
  </si>
  <si>
    <t xml:space="preserve">03.030.0155-0</t>
  </si>
  <si>
    <t xml:space="preserve">ACAMBA DE 0,76M3(1JD3)</t>
  </si>
  <si>
    <t xml:space="preserve">03.030.0155-A</t>
  </si>
  <si>
    <t xml:space="preserve">03.030.0159-0</t>
  </si>
  <si>
    <t xml:space="preserve">ACAMBA E 0,96M3(1.1/4JD3)</t>
  </si>
  <si>
    <t xml:space="preserve">03.030.0159-A</t>
  </si>
  <si>
    <t xml:space="preserve">03.036.0200-0</t>
  </si>
  <si>
    <t xml:space="preserve">ESCAVACAO EM LEITO DE RIO OU CANAL(DRAGAGEM)DE MATERIAL MOLE</t>
  </si>
  <si>
    <t xml:space="preserve">,ATE 4,50M DE PROFUNDIDADE,MEDIDA A PARTIR DO PLANO DE ESTAC</t>
  </si>
  <si>
    <t xml:space="preserve">IONAMENTO DA MAQUINA,UTILIZANDO ESCAVADEIRA SOBRE ESTEIRAS,V</t>
  </si>
  <si>
    <t xml:space="preserve">ERSAO DRAG-LINE,COM CACAMBA DE 0,57M3(3/4JD3)</t>
  </si>
  <si>
    <t xml:space="preserve">03.036.0200-A</t>
  </si>
  <si>
    <t xml:space="preserve">03.036.0205-0</t>
  </si>
  <si>
    <t xml:space="preserve">,ENTRE 4,50 E 9,00M DE PROFUNDIDADE,MEDIDA A PARTIR DO PLANO</t>
  </si>
  <si>
    <t xml:space="preserve"> DE ESTACIONAMENTO DA MAQUINA,UTILIZANDO ESCAVADEIRA SOBRE E</t>
  </si>
  <si>
    <t xml:space="preserve">STEIRAS,VERSAO DRAG-LINE,COM CACAMBA DE 0,57M3(3/4JD3)</t>
  </si>
  <si>
    <t xml:space="preserve">03.036.0205-A</t>
  </si>
  <si>
    <t xml:space="preserve">03.036.0210-0</t>
  </si>
  <si>
    <t xml:space="preserve">ERSAO CLAM-SHELL,COM CACAMBA DE 0.57M3(3/4JD3)</t>
  </si>
  <si>
    <t xml:space="preserve">03.036.0210-A</t>
  </si>
  <si>
    <t xml:space="preserve">03.036.0215-0</t>
  </si>
  <si>
    <t xml:space="preserve">DE ESTACIONAMENTO DA MAQUINA,UTILIZANDO ESCAVADEIRA SOBRE ES</t>
  </si>
  <si>
    <t xml:space="preserve">TEIRAS,VERSAO CLAM-SHELL,COM CACAMBA DE 0.57M3(3/4JD3)</t>
  </si>
  <si>
    <t xml:space="preserve">03.036.0215-A</t>
  </si>
  <si>
    <t xml:space="preserve">03.040.0001-0</t>
  </si>
  <si>
    <t xml:space="preserve">ESCAVACAO,CARGA E TRANSPORTE DE MATERIAL DE 1ªCATEGORIA,UTIL</t>
  </si>
  <si>
    <t xml:space="preserve">IZANDO MOTO-ESCAVO-TRANSPORTADOR,TRATOR(PUSHER) E MOTONIVELA</t>
  </si>
  <si>
    <t xml:space="preserve">DORA,ADMITINDO UMA DISTANCIA MEDIA DE TRANSPORTE DE 100,00M</t>
  </si>
  <si>
    <t xml:space="preserve">03.040.0001-A</t>
  </si>
  <si>
    <t xml:space="preserve">03.040.0002-0</t>
  </si>
  <si>
    <t xml:space="preserve">DORA,ADMITINDO UMA DISTANCIA MEDIA DE TRANSPORTE DE 150,00M</t>
  </si>
  <si>
    <t xml:space="preserve">03.040.0002-A</t>
  </si>
  <si>
    <t xml:space="preserve">03.040.0003-0</t>
  </si>
  <si>
    <t xml:space="preserve">DORA,ADMITINDO UMA DISTANCIA MEDIA DE TRANSPORTE DE 200,00M</t>
  </si>
  <si>
    <t xml:space="preserve">03.040.0003-A</t>
  </si>
  <si>
    <t xml:space="preserve">03.040.0004-0</t>
  </si>
  <si>
    <t xml:space="preserve">DORA,ADMITINDO UMA DISTANCIA MEDIA DE TRANSPORTE DE 250,00M</t>
  </si>
  <si>
    <t xml:space="preserve">03.040.0004-A</t>
  </si>
  <si>
    <t xml:space="preserve">03.040.0005-0</t>
  </si>
  <si>
    <t xml:space="preserve">DORA,ADMITINDO UMA DISTANCIA MEDIA DE TRANSPORTE DE 300,00M</t>
  </si>
  <si>
    <t xml:space="preserve">03.040.0005-A</t>
  </si>
  <si>
    <t xml:space="preserve">03.040.0006-0</t>
  </si>
  <si>
    <t xml:space="preserve">DORA,ADMITINDO UMA DISTANCIA MEDIA DE TRANSPORTE DE 350,00M</t>
  </si>
  <si>
    <t xml:space="preserve">03.040.0006-A</t>
  </si>
  <si>
    <t xml:space="preserve">03.040.0007-0</t>
  </si>
  <si>
    <t xml:space="preserve">DORA,ADMITINDO UMA DISTANCIA MEDIA DE TRANSPORTE DE 400,00M</t>
  </si>
  <si>
    <t xml:space="preserve">03.040.0007-A</t>
  </si>
  <si>
    <t xml:space="preserve">03.040.0008-0</t>
  </si>
  <si>
    <t xml:space="preserve">DORA,ADMITINDO UMA DISTANCIA MEDIA DE TRANSPORTE DE 450,00M</t>
  </si>
  <si>
    <t xml:space="preserve">03.040.0008-A</t>
  </si>
  <si>
    <t xml:space="preserve">03.040.0009-0</t>
  </si>
  <si>
    <t xml:space="preserve">DORA,ADMITINDO UMA DISTANCIA MEDIA DE TRANSPORTE DE 500,00M</t>
  </si>
  <si>
    <t xml:space="preserve">03.040.0009-A</t>
  </si>
  <si>
    <t xml:space="preserve">03.040.0010-0</t>
  </si>
  <si>
    <t xml:space="preserve">DORA,ADMITINDO UMA DISTANCIA MEDIA DE TRANSPORTE DE 550,00M</t>
  </si>
  <si>
    <t xml:space="preserve">03.040.0010-A</t>
  </si>
  <si>
    <t xml:space="preserve">03.040.0011-0</t>
  </si>
  <si>
    <t xml:space="preserve">DORA,ADMITINDO UMA DISTANCIA MEDIA DE TRANSPORTE DE 600,00M</t>
  </si>
  <si>
    <t xml:space="preserve">03.040.0011-A</t>
  </si>
  <si>
    <t xml:space="preserve">03.040.0012-0</t>
  </si>
  <si>
    <t xml:space="preserve">DORA,ADMITINDO UMA DISTANCIA MEDIA DE TRANSPORTE DE 650,00M</t>
  </si>
  <si>
    <t xml:space="preserve">03.040.0012-A</t>
  </si>
  <si>
    <t xml:space="preserve">03.040.0013-0</t>
  </si>
  <si>
    <t xml:space="preserve">DORA,ADMITINDO UMA DISTANCIA MEDIA DE TRANSPORTE DE 700,00M</t>
  </si>
  <si>
    <t xml:space="preserve">03.040.0013-A</t>
  </si>
  <si>
    <t xml:space="preserve">03.040.0014-0</t>
  </si>
  <si>
    <t xml:space="preserve">DORA,ADMITINDO UMA DISTANCIA MEDIA DE TRANSPORTE DE 750,OOM</t>
  </si>
  <si>
    <t xml:space="preserve">03.040.0014-A</t>
  </si>
  <si>
    <t xml:space="preserve">03.040.0015-0</t>
  </si>
  <si>
    <t xml:space="preserve">DORA,ADMITINDO UMA DISTANCIA MEDIA DE TRANSPORTE DE 800,00M</t>
  </si>
  <si>
    <t xml:space="preserve">03.040.0015-A</t>
  </si>
  <si>
    <t xml:space="preserve">03.040.0016-0</t>
  </si>
  <si>
    <t xml:space="preserve">DORA,ADMITINDO UMA DISTANCIA MEDIA DE TRANSPORTE DE 850,00M</t>
  </si>
  <si>
    <t xml:space="preserve">03.040.0016-A</t>
  </si>
  <si>
    <t xml:space="preserve">03.040.0017-0</t>
  </si>
  <si>
    <t xml:space="preserve">DORA,ADMITINDO UMA DISTANCIA MEDIA DE TRANSPORTE DE 900,00M</t>
  </si>
  <si>
    <t xml:space="preserve">03.040.0017-A</t>
  </si>
  <si>
    <t xml:space="preserve">03.040.0018-0</t>
  </si>
  <si>
    <t xml:space="preserve">DORA,ADMITINDO UMA DISTANCIA MEDIA DE TRANSPORTE DE 950,00M</t>
  </si>
  <si>
    <t xml:space="preserve">03.040.0018-A</t>
  </si>
  <si>
    <t xml:space="preserve">03.040.0019-0</t>
  </si>
  <si>
    <t xml:space="preserve">DORA,ADMITINDO UMA DISTANCIA MEDIA DE TRANSPORTE DE 1000,00M</t>
  </si>
  <si>
    <t xml:space="preserve">03.040.0019-A</t>
  </si>
  <si>
    <t xml:space="preserve">03.040.0020-0</t>
  </si>
  <si>
    <t xml:space="preserve">DORA,ADMITINDO UMA DISTANCIA MEDIA DE TRANSPORTE DE 1050,00M</t>
  </si>
  <si>
    <t xml:space="preserve">03.040.0020-A</t>
  </si>
  <si>
    <t xml:space="preserve">03.040.0021-0</t>
  </si>
  <si>
    <t xml:space="preserve">DORA,ADMITINDO UMA DISTANCIA MEDIA DE TRANSPORTE DE 1100,00M</t>
  </si>
  <si>
    <t xml:space="preserve">03.040.0021-A</t>
  </si>
  <si>
    <t xml:space="preserve">03.040.0022-0</t>
  </si>
  <si>
    <t xml:space="preserve">DORA,ADMITINDO UMA DISTANCIA MEDIA DE TRANSPORTE DE 1150,00M</t>
  </si>
  <si>
    <t xml:space="preserve">03.040.0022-A</t>
  </si>
  <si>
    <t xml:space="preserve">03.040.0023-0</t>
  </si>
  <si>
    <t xml:space="preserve">DORA,ADMITINDO UMA DISTANCIA MEDIA DE TRANSPORTE DE 1200,00M</t>
  </si>
  <si>
    <t xml:space="preserve">03.040.0023-A</t>
  </si>
  <si>
    <t xml:space="preserve">03.040.0024-0</t>
  </si>
  <si>
    <t xml:space="preserve">ESCAVACAO,CARGA E TRANSPORTE DE MATERIAL DE 2ªCATEGORIA,UTIL</t>
  </si>
  <si>
    <t xml:space="preserve">IZANDO MOTO-ESCAVO-TRANSPORTADOR,TRATOR(PUSHER),MOTONIVELADO</t>
  </si>
  <si>
    <t xml:space="preserve">RA E TRATOR COM ESCARIFICADOR,ADMITINDO UMA DISTANCIA MEDIA</t>
  </si>
  <si>
    <t xml:space="preserve">DE TRANSPORTE DE 100,00M</t>
  </si>
  <si>
    <t xml:space="preserve">03.040.0024-A</t>
  </si>
  <si>
    <t xml:space="preserve">03.040.0025-0</t>
  </si>
  <si>
    <t xml:space="preserve">DE TRANSPORTE DE 150,00M</t>
  </si>
  <si>
    <t xml:space="preserve">03.040.0025-A</t>
  </si>
  <si>
    <t xml:space="preserve">03.040.0026-0</t>
  </si>
  <si>
    <t xml:space="preserve">DE TRANSPORTE DE 200,00M</t>
  </si>
  <si>
    <t xml:space="preserve">03.040.0026-A</t>
  </si>
  <si>
    <t xml:space="preserve">03.040.0027-0</t>
  </si>
  <si>
    <t xml:space="preserve">DE TRANSPORTE DE 250,00M</t>
  </si>
  <si>
    <t xml:space="preserve">03.040.0027-A</t>
  </si>
  <si>
    <t xml:space="preserve">03.040.0028-0</t>
  </si>
  <si>
    <t xml:space="preserve">DE TRANSPORTE DE 300,00M</t>
  </si>
  <si>
    <t xml:space="preserve">03.040.0028-A</t>
  </si>
  <si>
    <t xml:space="preserve">03.040.0029-0</t>
  </si>
  <si>
    <t xml:space="preserve">DE TRANSPORTE DE 350,00M</t>
  </si>
  <si>
    <t xml:space="preserve">03.040.0029-A</t>
  </si>
  <si>
    <t xml:space="preserve">03.040.0030-0</t>
  </si>
  <si>
    <t xml:space="preserve">RA E TARTOR COM ESCARIFICADOR,ADMITINDO UMA DISTANCIA MEDIA</t>
  </si>
  <si>
    <t xml:space="preserve">DE TRANSPORTE DE 400,00M</t>
  </si>
  <si>
    <t xml:space="preserve">03.040.0030-A</t>
  </si>
  <si>
    <t xml:space="preserve">03.040.0031-0</t>
  </si>
  <si>
    <t xml:space="preserve">DE TRANSPORTE DE 450,00M</t>
  </si>
  <si>
    <t xml:space="preserve">03.040.0031-A</t>
  </si>
  <si>
    <t xml:space="preserve">03.040.0032-0</t>
  </si>
  <si>
    <t xml:space="preserve">DE TRANSPORTE DE 500,00M</t>
  </si>
  <si>
    <t xml:space="preserve">03.040.0032-A</t>
  </si>
  <si>
    <t xml:space="preserve">03.040.0033-0</t>
  </si>
  <si>
    <t xml:space="preserve">DE TRANSPORTE DE 550,00M</t>
  </si>
  <si>
    <t xml:space="preserve">03.040.0033-A</t>
  </si>
  <si>
    <t xml:space="preserve">03.040.0034-0</t>
  </si>
  <si>
    <t xml:space="preserve">IZANDO MOTO-ESCAVO-TRAMSPORTADOR,TRATOR(PUSHER),MOTONIVELADO</t>
  </si>
  <si>
    <t xml:space="preserve">DE TRANSPORTE DE 600,00M</t>
  </si>
  <si>
    <t xml:space="preserve">03.040.0034-A</t>
  </si>
  <si>
    <t xml:space="preserve">03.040.0035-0</t>
  </si>
  <si>
    <t xml:space="preserve">DE TRANSPORTE DE 650,00M</t>
  </si>
  <si>
    <t xml:space="preserve">03.040.0035-A</t>
  </si>
  <si>
    <t xml:space="preserve">03.040.0036-0</t>
  </si>
  <si>
    <t xml:space="preserve">DE TRANSPORTE DE 700,00M</t>
  </si>
  <si>
    <t xml:space="preserve">03.040.0036-A</t>
  </si>
  <si>
    <t xml:space="preserve">03.040.0037-0</t>
  </si>
  <si>
    <t xml:space="preserve">DE TRANSPORTE DE 750,00M</t>
  </si>
  <si>
    <t xml:space="preserve">03.040.0037-A</t>
  </si>
  <si>
    <t xml:space="preserve">03.040.0038-0</t>
  </si>
  <si>
    <t xml:space="preserve">DE TRANSPORTE DE 800,00M</t>
  </si>
  <si>
    <t xml:space="preserve">03.040.0038-A</t>
  </si>
  <si>
    <t xml:space="preserve">03.040.0039-0</t>
  </si>
  <si>
    <t xml:space="preserve">DE TRANSPORTE DE 850,00M</t>
  </si>
  <si>
    <t xml:space="preserve">03.040.0039-A</t>
  </si>
  <si>
    <t xml:space="preserve">03.040.0040-0</t>
  </si>
  <si>
    <t xml:space="preserve">DE TRANSPORTE DE 900,00M</t>
  </si>
  <si>
    <t xml:space="preserve">03.040.0040-A</t>
  </si>
  <si>
    <t xml:space="preserve">03.040.0041-0</t>
  </si>
  <si>
    <t xml:space="preserve">DE TRANSPORTE DE 950,00M</t>
  </si>
  <si>
    <t xml:space="preserve">03.040.0041-A</t>
  </si>
  <si>
    <t xml:space="preserve">03.040.0042-0</t>
  </si>
  <si>
    <t xml:space="preserve">DE TRANSPORTE DE 1000,00M</t>
  </si>
  <si>
    <t xml:space="preserve">03.040.0042-A</t>
  </si>
  <si>
    <t xml:space="preserve">03.040.0043-0</t>
  </si>
  <si>
    <t xml:space="preserve">DE TRANSPORTE DE 1050,00M</t>
  </si>
  <si>
    <t xml:space="preserve">03.040.0043-A</t>
  </si>
  <si>
    <t xml:space="preserve">03.040.0044-0</t>
  </si>
  <si>
    <t xml:space="preserve">DE TRANSPORTE DE 1100,00M</t>
  </si>
  <si>
    <t xml:space="preserve">03.040.0044-A</t>
  </si>
  <si>
    <t xml:space="preserve">03.040.0045-0</t>
  </si>
  <si>
    <t xml:space="preserve">DE TRANSPORTE DE 1150,00M</t>
  </si>
  <si>
    <t xml:space="preserve">03.040.0045-A</t>
  </si>
  <si>
    <t xml:space="preserve">03.040.0046-0</t>
  </si>
  <si>
    <t xml:space="preserve">DE TRANSPORTE DE 1200,00M</t>
  </si>
  <si>
    <t xml:space="preserve">03.040.0046-A</t>
  </si>
  <si>
    <t xml:space="preserve">04.005.0003-0</t>
  </si>
  <si>
    <t xml:space="preserve">TRANSPORTE DE CARGA DE QUALQUER NATUREZA,EXCLUSIVE AS DESPES</t>
  </si>
  <si>
    <t xml:space="preserve">AS DE CARGA E DESCARGA,TANTO DE ESPERA DO CAMINHAO COMO DO S</t>
  </si>
  <si>
    <t xml:space="preserve">ERVENTE OU EQUIPAMENTO AUXILIAR,A VELOCIDADE MEDIA DE 50KM/H</t>
  </si>
  <si>
    <t xml:space="preserve">,EM CAMINHAO DE CARROCERIA FIXA A OLEO DIESEL,COM CAPACIDADE</t>
  </si>
  <si>
    <t xml:space="preserve"> UTIL DE 7,5T</t>
  </si>
  <si>
    <t xml:space="preserve">T X KM</t>
  </si>
  <si>
    <t xml:space="preserve">04.005.0003-A</t>
  </si>
  <si>
    <t xml:space="preserve">04.005.0004-0</t>
  </si>
  <si>
    <t xml:space="preserve">ERVENTE OU EQUIPAMENTO AUXILIAR,A VELOCIDADE MEDIA DE 40KM/H</t>
  </si>
  <si>
    <t xml:space="preserve">04.005.0004-A</t>
  </si>
  <si>
    <t xml:space="preserve">04.005.0005-0</t>
  </si>
  <si>
    <t xml:space="preserve">ERVENTE OU EQUIPAMENTO AUXILIAR,A VELOCIDADE MEDIA DE 35KM/H</t>
  </si>
  <si>
    <t xml:space="preserve">04.005.0005-A</t>
  </si>
  <si>
    <t xml:space="preserve">04.005.0006-1</t>
  </si>
  <si>
    <t xml:space="preserve">ERVENTE OU EQUIPAMENTO AUXILIAR,A VELOCIDADE MEDIA DE 30KM/H</t>
  </si>
  <si>
    <t xml:space="preserve">04.005.0006-B</t>
  </si>
  <si>
    <t xml:space="preserve">04.005.0007-0</t>
  </si>
  <si>
    <t xml:space="preserve">ERVENTE OU EQUIPAMENTO AUXILIAR,A VELOCIDADE MEDIA DE 25KM/H</t>
  </si>
  <si>
    <t xml:space="preserve">,EM CAMINHAO DE CARROCEIRA FIXA A OLEO DIESEL,COM CAPACIDADE</t>
  </si>
  <si>
    <t xml:space="preserve">04.005.0007-A</t>
  </si>
  <si>
    <t xml:space="preserve">04.005.0011-0</t>
  </si>
  <si>
    <t xml:space="preserve">ERVENTE OU EQUIPAMENTO AUXILIAR,A VELOCIDADE MEDIA DE 20KM/H</t>
  </si>
  <si>
    <t xml:space="preserve">04.005.0011-A</t>
  </si>
  <si>
    <t xml:space="preserve">04.005.0012-1</t>
  </si>
  <si>
    <t xml:space="preserve">ERVENTE OU EQUIPAMENTO AUXILIAR,A VELOCIDADE MEDIA DE 15KM/H</t>
  </si>
  <si>
    <t xml:space="preserve">04.005.0012-B</t>
  </si>
  <si>
    <t xml:space="preserve">04.005.0013-0</t>
  </si>
  <si>
    <t xml:space="preserve">ERVENTE OU EQUIPAMENTO AUXILIAR,A VELOCIDADE MEDIA DE 10KM/H</t>
  </si>
  <si>
    <t xml:space="preserve">04.005.0013-A</t>
  </si>
  <si>
    <t xml:space="preserve">04.005.0014-0</t>
  </si>
  <si>
    <t xml:space="preserve">ERVENTE OU EQUIPAMENTO AUXILIAR,A VELOCIDADE MEDIA DE 5KM/H,</t>
  </si>
  <si>
    <t xml:space="preserve">EM CAMINHAO DE CARROCERIA FIXA A OLEO DIESEL,COM CAPACIDADE</t>
  </si>
  <si>
    <t xml:space="preserve">UTIL DE 7,5T</t>
  </si>
  <si>
    <t xml:space="preserve">04.005.0014-A</t>
  </si>
  <si>
    <t xml:space="preserve">04.005.0015-0</t>
  </si>
  <si>
    <t xml:space="preserve">,EM CAMINHAO TRUCADO DE CARROCERIA FIXA A OLEO DIESEL,COM CA</t>
  </si>
  <si>
    <t xml:space="preserve">PACIDADE UTIL DE 12T</t>
  </si>
  <si>
    <t xml:space="preserve">04.005.0015-A</t>
  </si>
  <si>
    <t xml:space="preserve">04.005.0016-0</t>
  </si>
  <si>
    <t xml:space="preserve">04.005.0016-A</t>
  </si>
  <si>
    <t xml:space="preserve">04.005.0017-0</t>
  </si>
  <si>
    <t xml:space="preserve">04.005.0017-A</t>
  </si>
  <si>
    <t xml:space="preserve">04.005.0018-0</t>
  </si>
  <si>
    <t xml:space="preserve">04.005.0018-A</t>
  </si>
  <si>
    <t xml:space="preserve">04.005.0019-0</t>
  </si>
  <si>
    <t xml:space="preserve">04.005.0019-A</t>
  </si>
  <si>
    <t xml:space="preserve">04.005.0020-0</t>
  </si>
  <si>
    <t xml:space="preserve">04.005.0020-A</t>
  </si>
  <si>
    <t xml:space="preserve">04.005.0021-0</t>
  </si>
  <si>
    <t xml:space="preserve">04.005.0021-A</t>
  </si>
  <si>
    <t xml:space="preserve">04.005.0022-0</t>
  </si>
  <si>
    <t xml:space="preserve">04.005.0022-A</t>
  </si>
  <si>
    <t xml:space="preserve">04.005.0023-0</t>
  </si>
  <si>
    <t xml:space="preserve">EM CAMINHAO TRUCADO DE CARROCERIA FIXA A OLEO DIESEL,COM CAP</t>
  </si>
  <si>
    <t xml:space="preserve">ACIDADE UTIL DE 12T</t>
  </si>
  <si>
    <t xml:space="preserve">04.005.0023-A</t>
  </si>
  <si>
    <t xml:space="preserve">04.005.0100-0</t>
  </si>
  <si>
    <t xml:space="preserve"> UTIL DE 7,5T,CONSIDERANDO O CAMINHAO EQUIPADO COM GUINDAUTO</t>
  </si>
  <si>
    <t xml:space="preserve"> DE 3,5T</t>
  </si>
  <si>
    <t xml:space="preserve">04.005.0100-A</t>
  </si>
  <si>
    <t xml:space="preserve">04.005.0101-0</t>
  </si>
  <si>
    <t xml:space="preserve">04.005.0101-A</t>
  </si>
  <si>
    <t xml:space="preserve">04.005.0102-0</t>
  </si>
  <si>
    <t xml:space="preserve">04.005.0102-A</t>
  </si>
  <si>
    <t xml:space="preserve">04.005.0103-0</t>
  </si>
  <si>
    <t xml:space="preserve">04.005.0103-A</t>
  </si>
  <si>
    <t xml:space="preserve">04.005.0104-0</t>
  </si>
  <si>
    <t xml:space="preserve">04.005.0104-A</t>
  </si>
  <si>
    <t xml:space="preserve">04.005.0105-0</t>
  </si>
  <si>
    <t xml:space="preserve">04.005.0105-A</t>
  </si>
  <si>
    <t xml:space="preserve">04.005.0106-0</t>
  </si>
  <si>
    <t xml:space="preserve">04.005.0106-A</t>
  </si>
  <si>
    <t xml:space="preserve">04.005.0107-0</t>
  </si>
  <si>
    <t xml:space="preserve">04.005.0107-A</t>
  </si>
  <si>
    <t xml:space="preserve">04.005.0108-0</t>
  </si>
  <si>
    <t xml:space="preserve">UTIL DE 7,5T,CONSIDERANDO O CAMINHAO EQUIPADO COM GUINDAUTO</t>
  </si>
  <si>
    <t xml:space="preserve">DE 3,5T</t>
  </si>
  <si>
    <t xml:space="preserve">04.005.0108-A</t>
  </si>
  <si>
    <t xml:space="preserve">04.005.0120-0</t>
  </si>
  <si>
    <t xml:space="preserve">,EM CAMINHAO BASCULANTE A OLEO DIESEL,COM CAPACIDADE UTIL DE</t>
  </si>
  <si>
    <t xml:space="preserve"> 8T</t>
  </si>
  <si>
    <t xml:space="preserve">04.005.0120-A</t>
  </si>
  <si>
    <t xml:space="preserve">04.005.0121-0</t>
  </si>
  <si>
    <t xml:space="preserve">04.005.0121-A</t>
  </si>
  <si>
    <t xml:space="preserve">04.005.0122-0</t>
  </si>
  <si>
    <t xml:space="preserve">04.005.0122-A</t>
  </si>
  <si>
    <t xml:space="preserve">04.005.0123-1</t>
  </si>
  <si>
    <t xml:space="preserve">04.005.0123-B</t>
  </si>
  <si>
    <t xml:space="preserve">04.005.0124-0</t>
  </si>
  <si>
    <t xml:space="preserve">04.005.0124-A</t>
  </si>
  <si>
    <t xml:space="preserve">04.005.0125-0</t>
  </si>
  <si>
    <t xml:space="preserve">04.005.0125-A</t>
  </si>
  <si>
    <t xml:space="preserve">04.005.0126-0</t>
  </si>
  <si>
    <t xml:space="preserve">04.005.0126-A</t>
  </si>
  <si>
    <t xml:space="preserve">04.005.0127-0</t>
  </si>
  <si>
    <t xml:space="preserve">04.005.0127-A</t>
  </si>
  <si>
    <t xml:space="preserve">04.005.0128-0</t>
  </si>
  <si>
    <t xml:space="preserve">EM CAMINHAO BASCULANTE A OLEO DIESEL,COM CAPACIDADE UTIL DE</t>
  </si>
  <si>
    <t xml:space="preserve">8T</t>
  </si>
  <si>
    <t xml:space="preserve">04.005.0128-A</t>
  </si>
  <si>
    <t xml:space="preserve">04.005.0140-0</t>
  </si>
  <si>
    <t xml:space="preserve"> 12T</t>
  </si>
  <si>
    <t xml:space="preserve">04.005.0140-A</t>
  </si>
  <si>
    <t xml:space="preserve">04.005.0141-0</t>
  </si>
  <si>
    <t xml:space="preserve">04.005.0141-A</t>
  </si>
  <si>
    <t xml:space="preserve">04.005.0142-0</t>
  </si>
  <si>
    <t xml:space="preserve">04.005.0142-A</t>
  </si>
  <si>
    <t xml:space="preserve">04.005.0143-1</t>
  </si>
  <si>
    <t xml:space="preserve">04.005.0143-B</t>
  </si>
  <si>
    <t xml:space="preserve">04.005.0144-0</t>
  </si>
  <si>
    <t xml:space="preserve">04.005.0144-A</t>
  </si>
  <si>
    <t xml:space="preserve">04.005.0145-0</t>
  </si>
  <si>
    <t xml:space="preserve">04.005.0145-A</t>
  </si>
  <si>
    <t xml:space="preserve">04.005.0146-0</t>
  </si>
  <si>
    <t xml:space="preserve">04.005.0146-A</t>
  </si>
  <si>
    <t xml:space="preserve">04.005.0147-0</t>
  </si>
  <si>
    <t xml:space="preserve">04.005.0147-A</t>
  </si>
  <si>
    <t xml:space="preserve">04.005.0148-0</t>
  </si>
  <si>
    <t xml:space="preserve">12T</t>
  </si>
  <si>
    <t xml:space="preserve">04.005.0148-A</t>
  </si>
  <si>
    <t xml:space="preserve">04.005.0160-0</t>
  </si>
  <si>
    <t xml:space="preserve"> 17T</t>
  </si>
  <si>
    <t xml:space="preserve">04.005.0160-A</t>
  </si>
  <si>
    <t xml:space="preserve">04.005.0161-0</t>
  </si>
  <si>
    <t xml:space="preserve">04.005.0161-A</t>
  </si>
  <si>
    <t xml:space="preserve">04.005.0162-0</t>
  </si>
  <si>
    <t xml:space="preserve">04.005.0162-A</t>
  </si>
  <si>
    <t xml:space="preserve">04.005.0163-0</t>
  </si>
  <si>
    <t xml:space="preserve">04.005.0163-A</t>
  </si>
  <si>
    <t xml:space="preserve">04.005.0164-0</t>
  </si>
  <si>
    <t xml:space="preserve">04.005.0164-A</t>
  </si>
  <si>
    <t xml:space="preserve">04.005.0165-0</t>
  </si>
  <si>
    <t xml:space="preserve">04.005.0165-A</t>
  </si>
  <si>
    <t xml:space="preserve">04.005.0166-0</t>
  </si>
  <si>
    <t xml:space="preserve">04.005.0166-A</t>
  </si>
  <si>
    <t xml:space="preserve">04.005.0167-0</t>
  </si>
  <si>
    <t xml:space="preserve">04.005.0167-A</t>
  </si>
  <si>
    <t xml:space="preserve">04.005.0168-0</t>
  </si>
  <si>
    <t xml:space="preserve">17T</t>
  </si>
  <si>
    <t xml:space="preserve">04.005.0168-A</t>
  </si>
  <si>
    <t xml:space="preserve">04.005.0170-0</t>
  </si>
  <si>
    <t xml:space="preserve">AS DE CARGA E DESCARGA,TANTO DE ESPERA DA CARRETA COMO DO SE</t>
  </si>
  <si>
    <t xml:space="preserve">RVENTE OU EQUIPAMENTO AUXILIAR,A VELOCIDADE MEDIA DE 50KM/H,</t>
  </si>
  <si>
    <t xml:space="preserve">EM CARRETA,COM CAPACIDADE UTIL DE 30T</t>
  </si>
  <si>
    <t xml:space="preserve">04.005.0170-A</t>
  </si>
  <si>
    <t xml:space="preserve">04.005.0171-0</t>
  </si>
  <si>
    <t xml:space="preserve">RVENTE OU EQUIPAMENTO AUXILIAR,A VELOCIDADE MEDIA DE 40KM/H,</t>
  </si>
  <si>
    <t xml:space="preserve">04.005.0171-A</t>
  </si>
  <si>
    <t xml:space="preserve">04.005.0172-0</t>
  </si>
  <si>
    <t xml:space="preserve">RVENTE OU EQUIPAMENTO AUXILIAR,A VELOCIDADE MEDIA DE 30KM/H,</t>
  </si>
  <si>
    <t xml:space="preserve">04.005.0172-A</t>
  </si>
  <si>
    <t xml:space="preserve">04.005.0180-0</t>
  </si>
  <si>
    <t xml:space="preserve">AS DE CARGA E DESCARGA TANTO DE ESPERA DO SERVENTE E MANOBRA</t>
  </si>
  <si>
    <t xml:space="preserve"> DO EQUIPAMENTO AUXILIAR,A VELOCIDADE MEDIA DE 5KM/H,EM DUMP</t>
  </si>
  <si>
    <t xml:space="preserve">ER DE 18HP A OLEO DIESEL COM CAPACIDADE UTIL DE 2,3T OU 1000</t>
  </si>
  <si>
    <t xml:space="preserve">04.005.0180-A</t>
  </si>
  <si>
    <t xml:space="preserve">04.005.0300-0</t>
  </si>
  <si>
    <t xml:space="preserve">TRANSPORTE DE CONTAINER,SEGUNDO DESCRICAO DA FAMILIA 02.006,</t>
  </si>
  <si>
    <t xml:space="preserve">EXCLUSIVE CARGA E DESCARGA(VIDE ITEM 04.013.0015)</t>
  </si>
  <si>
    <t xml:space="preserve">UNXKM</t>
  </si>
  <si>
    <t xml:space="preserve">04.005.0300-A</t>
  </si>
  <si>
    <t xml:space="preserve">04.005.0350-1</t>
  </si>
  <si>
    <t xml:space="preserve">TRANSPORTE DE EQUIPAMENTOS PESADOS EM CARRETAS,EXCLUSIVE A C</t>
  </si>
  <si>
    <t xml:space="preserve">ARGA E DESCARGA(VIDE ITEM 04.014.0091) E O CUSTO HORARIO DOS</t>
  </si>
  <si>
    <t xml:space="preserve"> EQUIPAMENTOS TRANSPORTADOS</t>
  </si>
  <si>
    <t xml:space="preserve">04.005.0350-B</t>
  </si>
  <si>
    <t xml:space="preserve">04.005.0495-0</t>
  </si>
  <si>
    <t xml:space="preserve">TRANSPORTE DE TUBO RIBLOC COM DIAMETRO DE 400MM,EM CAMINHAO,</t>
  </si>
  <si>
    <t xml:space="preserve">DISTANCIA ATE 3KM,INCLUSIVE CARGA E DESCARGA</t>
  </si>
  <si>
    <t xml:space="preserve">04.005.0495-A</t>
  </si>
  <si>
    <t xml:space="preserve">04.005.0501-0</t>
  </si>
  <si>
    <t xml:space="preserve">TRANSPORTE DE TUBO RIBLOC COM DIAMETRO DE 500MM,EM CAMINHAO,</t>
  </si>
  <si>
    <t xml:space="preserve">04.005.0501-A</t>
  </si>
  <si>
    <t xml:space="preserve">04.005.0502-0</t>
  </si>
  <si>
    <t xml:space="preserve">TRANSPORTE DE TUBO RIBLOC COM DIAMETRO DE 600MM,EM CAMINHAO,</t>
  </si>
  <si>
    <t xml:space="preserve"> UN</t>
  </si>
  <si>
    <t xml:space="preserve">04.005.0502-A</t>
  </si>
  <si>
    <t xml:space="preserve">04.005.0503-0</t>
  </si>
  <si>
    <t xml:space="preserve">TRANSPORTE DE TUBO RIBLOC COM DIAMETRO DE 700MM,EM CAMINHAO,</t>
  </si>
  <si>
    <t xml:space="preserve">04.005.0503-A</t>
  </si>
  <si>
    <t xml:space="preserve">04.005.0504-0</t>
  </si>
  <si>
    <t xml:space="preserve">TRANSPORTE DE TUBO RIBLOC COM DIAMETRO DE 800MM,EM CAMINHAO,</t>
  </si>
  <si>
    <t xml:space="preserve">04.005.0504-A</t>
  </si>
  <si>
    <t xml:space="preserve">04.005.0505-0</t>
  </si>
  <si>
    <t xml:space="preserve">TRANSPORTE DE TUBO RIBLOC COM DIAMETRO DE 900MM,EM CAMINHAO,</t>
  </si>
  <si>
    <t xml:space="preserve">04.005.0505-A</t>
  </si>
  <si>
    <t xml:space="preserve">04.005.0506-0</t>
  </si>
  <si>
    <t xml:space="preserve">TRANSPORTE DE TUBO RIBLOC COM DIAMETRO DE 1000MM,EM CAMINHAO</t>
  </si>
  <si>
    <t xml:space="preserve">,DISTANCIA ATE 3KM,INCLUSIVE CARGA E DESCARGA</t>
  </si>
  <si>
    <t xml:space="preserve">04.005.0506-A</t>
  </si>
  <si>
    <t xml:space="preserve">04.005.0507-0</t>
  </si>
  <si>
    <t xml:space="preserve">TRANSPORTE DE TUBO RIBLOC COM DIAMETRO DE 1100MM,EM CAMINHAO</t>
  </si>
  <si>
    <t xml:space="preserve">04.005.0507-A</t>
  </si>
  <si>
    <t xml:space="preserve">04.005.0508-0</t>
  </si>
  <si>
    <t xml:space="preserve">TRANSPORTE DE TUBO RIBLOC COM DIAMETRO DE 1200MM,EM CAMINHAO</t>
  </si>
  <si>
    <t xml:space="preserve">04.005.0508-A</t>
  </si>
  <si>
    <t xml:space="preserve">04.006.0008-1</t>
  </si>
  <si>
    <t xml:space="preserve">CARGA MANUAL E DESCARGA MECANICA DE MATERIAL A GRANEL(AGREGA</t>
  </si>
  <si>
    <t xml:space="preserve">DOS,PEDRA-DE-MAO,PARALELOS,TERRA E ESCOMBROS),COMPREENDENDO</t>
  </si>
  <si>
    <t xml:space="preserve">OS TEMPOS PARA CARGA,DESCARGA E MANOBRAS DO CAMINHAO BASCULA</t>
  </si>
  <si>
    <t xml:space="preserve">NTE A OLEO DIESEL,COM CAPACIDADE UTIL DE 8T,EMPREGANDO 2 SER</t>
  </si>
  <si>
    <t xml:space="preserve">VENTES NA CARGA</t>
  </si>
  <si>
    <t xml:space="preserve">04.006.0008-B</t>
  </si>
  <si>
    <t xml:space="preserve">04.006.0009-0</t>
  </si>
  <si>
    <t xml:space="preserve">NTE A OLEO DIESEL,COM CAPACIDADE UTIL DE 8T,EMPREGANDO 4 SER</t>
  </si>
  <si>
    <t xml:space="preserve">04.006.0009-A</t>
  </si>
  <si>
    <t xml:space="preserve">04.006.0010-0</t>
  </si>
  <si>
    <t xml:space="preserve">NTE A OLEO DIESEL,COM CAPACIDADE UTIL DE 12T,EMPREGANDO 4 SE</t>
  </si>
  <si>
    <t xml:space="preserve">RVENTES NA CARGA</t>
  </si>
  <si>
    <t xml:space="preserve">04.006.0010-A</t>
  </si>
  <si>
    <t xml:space="preserve">04.006.0012-0</t>
  </si>
  <si>
    <t xml:space="preserve">DOS,PEDRA-DE-MAO,PARALELOS,TERRA,ESCOMBROS,ETC),COMPREENDEND</t>
  </si>
  <si>
    <t xml:space="preserve">O OS TEMPOS PARA CARGA,DESCARGA E MANOBRAS DE CAMINHAO BASCU</t>
  </si>
  <si>
    <t xml:space="preserve">LANTE A OLEO DIESEL,DE 8T E DO EQUIPAMENTO DUMPER DE 18HP E</t>
  </si>
  <si>
    <t xml:space="preserve">1000L,EMPREGANDO 2(DOIS) SERVENTES NA CARGA</t>
  </si>
  <si>
    <t xml:space="preserve">04.006.0012-A</t>
  </si>
  <si>
    <t xml:space="preserve">04.006.0013-1</t>
  </si>
  <si>
    <t xml:space="preserve">CARGA E DESCARGA MANUAL DE PECAS DE PESO REDUZIDO:TIJOLOS,TE</t>
  </si>
  <si>
    <t xml:space="preserve">LHAS,CIMENTO E AGREGADOS EM SACOS,EM CAMINHAO DE CARROCERIA</t>
  </si>
  <si>
    <t xml:space="preserve">FIXA A OLEO DIESEL,COM CAPACIDADE UTIL DE 7,5T,INCLUSIVE O T</t>
  </si>
  <si>
    <t xml:space="preserve">EMPO DE CARGA,DESCARGA E MANOBRA</t>
  </si>
  <si>
    <t xml:space="preserve">04.006.0013-B</t>
  </si>
  <si>
    <t xml:space="preserve">04.006.0014-1</t>
  </si>
  <si>
    <t xml:space="preserve">CARGA E DESCARGA MANUAL DE MATERIAL QUE EXIJA O CONCURSO DE</t>
  </si>
  <si>
    <t xml:space="preserve">MAIS DE UM SERVENTE PARA CADA PECA:VERGALHOES,VIGAS DE MADEI</t>
  </si>
  <si>
    <t xml:space="preserve">RA,CAIXAS E MEIOS-FIOS,EM CAMINHAO DE CARROCERIA FIXA A OLEO</t>
  </si>
  <si>
    <t xml:space="preserve"> DIESEL,COM CAPACIDADE UTIL DE 7,5T,INCLUSIVE O TEMPO DE CAR</t>
  </si>
  <si>
    <t xml:space="preserve">GA,DESCARGA E MANOBRA</t>
  </si>
  <si>
    <t xml:space="preserve">04.006.0014-B</t>
  </si>
  <si>
    <t xml:space="preserve">04.006.0020-0</t>
  </si>
  <si>
    <t xml:space="preserve">CARGA E DESCARGA MANUAL DE POSTE DE CONCRETO OU ACO,EM CAMIN</t>
  </si>
  <si>
    <t xml:space="preserve">HAO DE CARROCERIA FIXA A OLEO DIESEL,COM CAPACIDADE UTIL DE</t>
  </si>
  <si>
    <t xml:space="preserve">7,5T,INCLUSIVE O TEMPO DE CARGA,DESCARGA E MANOBRA</t>
  </si>
  <si>
    <t xml:space="preserve">04.006.0020-A</t>
  </si>
  <si>
    <t xml:space="preserve">04.007.0015-0</t>
  </si>
  <si>
    <t xml:space="preserve">CARGA E DESCARGA MECANICA DE TUBOS DE CONCRETO COM 20CM DE D</t>
  </si>
  <si>
    <t xml:space="preserve">IAMETRO,EM CAMINHAO DE CARROCERIA FIXA A OLEO DIESEL,COM CAP</t>
  </si>
  <si>
    <t xml:space="preserve">ACIDADE UTIL DE 7,5T,INCLUSIVE O TEMPO DE CARGA,DESCARGA E M</t>
  </si>
  <si>
    <t xml:space="preserve">ANOBRA DO CAMINHAO E DO EQUIPAMENTO AUXILIAR,COM CAPACIDADE</t>
  </si>
  <si>
    <t xml:space="preserve">UTIL DE 4T</t>
  </si>
  <si>
    <t xml:space="preserve">04.007.0015-A</t>
  </si>
  <si>
    <t xml:space="preserve">04.007.0016-0</t>
  </si>
  <si>
    <t xml:space="preserve">CARGA E DESCARGA MECANICA DE TUBOS DE CONCRETO COM 40CM DE D</t>
  </si>
  <si>
    <t xml:space="preserve">04.007.0016-A</t>
  </si>
  <si>
    <t xml:space="preserve">04.007.0017-0</t>
  </si>
  <si>
    <t xml:space="preserve">CARGA E DESCARGA MECANICA DE TUBOS DE CONCRETO COM 60CM DE D</t>
  </si>
  <si>
    <t xml:space="preserve">04.007.0017-A</t>
  </si>
  <si>
    <t xml:space="preserve">04.007.0018-0</t>
  </si>
  <si>
    <t xml:space="preserve">CARGA E DESCARGA MECANICA DE TUBOS DE CONCRETO COM 80CM DE D</t>
  </si>
  <si>
    <t xml:space="preserve">04.007.0018-A</t>
  </si>
  <si>
    <t xml:space="preserve">04.007.0019-0</t>
  </si>
  <si>
    <t xml:space="preserve">CARGA E DESCARGA MECANICA DE TUBOS DE CONCRETO COM 100CM DE</t>
  </si>
  <si>
    <t xml:space="preserve">DIAMETRO,EM CAMINHAO DE CARROCERIA FIXA A OLEO DIESEL,COM CA</t>
  </si>
  <si>
    <t xml:space="preserve">PACIDADE UTIL DE 7,5T,INCLUSIVE O TEMPO DE CARGA,DESCARGA E</t>
  </si>
  <si>
    <t xml:space="preserve">MANOBRA DO CAMINHAO E DO EQUIPAMENTO AUXILIAR,COM CAPACIDADE</t>
  </si>
  <si>
    <t xml:space="preserve"> UTIL DE 4T</t>
  </si>
  <si>
    <t xml:space="preserve">04.007.0019-A</t>
  </si>
  <si>
    <t xml:space="preserve">04.007.0050-0</t>
  </si>
  <si>
    <t xml:space="preserve">CARGA E DESCARGA MECANICA DE POSTES DE CONCRETO OU ACO,EM CA</t>
  </si>
  <si>
    <t xml:space="preserve">MINHAO DE CARROCERIA FIXA A OLEO DIESEL,COM CAPACIDADE UTIL</t>
  </si>
  <si>
    <t xml:space="preserve">DE 7,5T,INCLUSIVE O TEMPO DE CARGA,DESCARGA E MANOBRA DO CAM</t>
  </si>
  <si>
    <t xml:space="preserve">INHAO E DO EQUIPAMENTO AUXILIAR</t>
  </si>
  <si>
    <t xml:space="preserve">04.007.0050-A</t>
  </si>
  <si>
    <t xml:space="preserve">04.008.0020-0</t>
  </si>
  <si>
    <t xml:space="preserve">CARGA E DESCARGA MANUAL DE TUBOS DE FERRO FUNDIDO NOS DIAMET</t>
  </si>
  <si>
    <t xml:space="preserve">ROS DE 5 A 15CM,EM CAMINHAO DE CARROCERIA FIXA A OLEO DIESEL</t>
  </si>
  <si>
    <t xml:space="preserve">,COM CAPACIDADE UTIL DE 7,5T,INCLUSIVE O TEMPO DE CARGA,DESC</t>
  </si>
  <si>
    <t xml:space="preserve">ARGA E MANOBRA</t>
  </si>
  <si>
    <t xml:space="preserve">04.008.0020-A</t>
  </si>
  <si>
    <t xml:space="preserve">04.008.0021-0</t>
  </si>
  <si>
    <t xml:space="preserve">ROS DE 20, 25 E 30CM,EM CAMINHAO DE CARROCERIA FIXA A OLEO D</t>
  </si>
  <si>
    <t xml:space="preserve">IESEL,COM CAPACIDADE UTIL DE 7,5T,INCLUSIVE O TEMPO DE CARGA</t>
  </si>
  <si>
    <t xml:space="preserve">,DESCARGA E MANOBRA</t>
  </si>
  <si>
    <t xml:space="preserve">04.008.0021-A</t>
  </si>
  <si>
    <t xml:space="preserve">04.009.0022-0</t>
  </si>
  <si>
    <t xml:space="preserve">CARGA E DESCARGA MECANICA DE TUBOS DE FERRO FUNDIDO,COM O DI</t>
  </si>
  <si>
    <t xml:space="preserve">AMETRO DE 40CM,INCLUSIVE O TEMPO DE CARGA E DESCARGA E MANOB</t>
  </si>
  <si>
    <t xml:space="preserve">RA DO CAMINHAO DE CARROCERIA FIXA A OLEO DIESEL,COM CAPACIDA</t>
  </si>
  <si>
    <t xml:space="preserve">DE UTIL DE 7,5T,INCLUSIVE OS MESMOS TEMPOS DE GUINDAUTO,DE 4</t>
  </si>
  <si>
    <t xml:space="preserve">04.009.0022-A</t>
  </si>
  <si>
    <t xml:space="preserve">04.009.0023-0</t>
  </si>
  <si>
    <t xml:space="preserve">AMETRO DE 60 A 80CM,INCLUSIVE O TEMPO DE CARGA E DESCARGA E</t>
  </si>
  <si>
    <t xml:space="preserve">MANOBRA DO CAMINHAO DE CARROCERIA FIXA A OLEO DIESEL,COM CAP</t>
  </si>
  <si>
    <t xml:space="preserve">ACIDADE UTIL DE 7,5T,INCLUSIVE OS MESMOS TEMPOS DE GUINDAUTO</t>
  </si>
  <si>
    <t xml:space="preserve">,DE 4T</t>
  </si>
  <si>
    <t xml:space="preserve">04.009.0023-A</t>
  </si>
  <si>
    <t xml:space="preserve">04.010.0045-0</t>
  </si>
  <si>
    <t xml:space="preserve">CARGA E DESCARGA MECANICA DE AGREGADOS,TERRA,ESCOMBROS,MATER</t>
  </si>
  <si>
    <t xml:space="preserve">IAL A GRANEL,UTILIZANDO CAMINHAO BASCULANTE A OLEO DIESEL,CO</t>
  </si>
  <si>
    <t xml:space="preserve">M CAPACIDADE UTIL DE 8T,CONSIDERANDO O TEMPO PARA CARGA,DESC</t>
  </si>
  <si>
    <t xml:space="preserve">ARGA E MANOBRA,EXCLUSIVE DESPESAS COM A PA-CARREGADEIRA EMPR</t>
  </si>
  <si>
    <t xml:space="preserve">EGADA NA CARGA,COM A CAPACIDADE DE 1,50M3</t>
  </si>
  <si>
    <t xml:space="preserve">04.010.0045-A</t>
  </si>
  <si>
    <t xml:space="preserve">04.010.0046-0</t>
  </si>
  <si>
    <t xml:space="preserve">M CAPACIDADE UTIL DE 12T,CONSIDERANDO O TEMPO PARA CARGA,DES</t>
  </si>
  <si>
    <t xml:space="preserve">CARGA E MANOBRA,EXCLUSIVE DESPESAS COM A PA-CARREGADEIRA EMP</t>
  </si>
  <si>
    <t xml:space="preserve">REGADA NA CARGA,COM A CAPACIDADE DE 1,50M3</t>
  </si>
  <si>
    <t xml:space="preserve">04.010.0046-A</t>
  </si>
  <si>
    <t xml:space="preserve">04.010.0047-0</t>
  </si>
  <si>
    <t xml:space="preserve">M CAPACIDADE UTIL DE 17T,CONSIDERANDO O TEMPO PARA CARGA,DES</t>
  </si>
  <si>
    <t xml:space="preserve">04.010.0047-A</t>
  </si>
  <si>
    <t xml:space="preserve">04.011.0051-1</t>
  </si>
  <si>
    <t xml:space="preserve">CARGA E DESCARGA MECANICA,COM PA-CARREGADEIRA,COM 1,30M3 DE</t>
  </si>
  <si>
    <t xml:space="preserve">CAPACIDADE,UTILIZANDO CAMINHAO BASCULANTE A OLEO DIESEL,COM</t>
  </si>
  <si>
    <t xml:space="preserve">CAPACIDADE UTIL DE 8T,CONSIDERADOS PARA O CAMINHAO OS TEMPOS</t>
  </si>
  <si>
    <t xml:space="preserve"> DE ESPERA,MANOBRA,CARGA E DESCARGA E PARA A CARREGADEIRA OS</t>
  </si>
  <si>
    <t xml:space="preserve"> TEMPOS DE ESPERA E OPERACAO PARA CARGAS DE 50T POR DIA DE 8</t>
  </si>
  <si>
    <t xml:space="preserve">H</t>
  </si>
  <si>
    <t xml:space="preserve">04.011.0051-B</t>
  </si>
  <si>
    <t xml:space="preserve">04.011.0052-1</t>
  </si>
  <si>
    <t xml:space="preserve"> TEMPOS DE ESPERA E OPERACAO PARA CARGAS DE 100T POR DIA DE</t>
  </si>
  <si>
    <t xml:space="preserve">8H</t>
  </si>
  <si>
    <t xml:space="preserve">04.011.0052-B</t>
  </si>
  <si>
    <t xml:space="preserve">04.011.0053-1</t>
  </si>
  <si>
    <t xml:space="preserve"> TEMPOS DE ESPERA E OPERACAO PARA CARGAS DE 150T POR DIA DE</t>
  </si>
  <si>
    <t xml:space="preserve">04.011.0053-B</t>
  </si>
  <si>
    <t xml:space="preserve">04.011.0054-1</t>
  </si>
  <si>
    <t xml:space="preserve"> TEMPOS DE ESPERA E OPERACAO PARA CARGAS DE 200T POR DIA DE</t>
  </si>
  <si>
    <t xml:space="preserve">04.011.0054-B</t>
  </si>
  <si>
    <t xml:space="preserve">04.011.0055-1</t>
  </si>
  <si>
    <t xml:space="preserve"> TEMPOS DE ESPERA E OPERACAO PARA CARGAS DE 250T POR DIA DE</t>
  </si>
  <si>
    <t xml:space="preserve">04.011.0055-B</t>
  </si>
  <si>
    <t xml:space="preserve">04.011.0056-1</t>
  </si>
  <si>
    <t xml:space="preserve"> TEMPOS DE ESPERA E OPERACAO PARA CARGAS DE 500T POR DIA DE</t>
  </si>
  <si>
    <t xml:space="preserve">04.011.0056-B</t>
  </si>
  <si>
    <t xml:space="preserve">04.011.0057-1</t>
  </si>
  <si>
    <t xml:space="preserve">CARGA E DESCARGA MECANICA,COM PA CARREGADEIRA,COM 3,10M3 DE</t>
  </si>
  <si>
    <t xml:space="preserve"> TEMPOS DE ESPERA E OPERACAO PARA CARGAS DE 750T POR DIA DE</t>
  </si>
  <si>
    <t xml:space="preserve">04.011.0057-B</t>
  </si>
  <si>
    <t xml:space="preserve">04.011.0058-1</t>
  </si>
  <si>
    <t xml:space="preserve"> TEMPOS DE ESPERA E OPERACAO PARA CARGAS DE 1000T POR DIA DE</t>
  </si>
  <si>
    <t xml:space="preserve"> 8H</t>
  </si>
  <si>
    <t xml:space="preserve">04.011.0058-B</t>
  </si>
  <si>
    <t xml:space="preserve">04.012.0071-1</t>
  </si>
  <si>
    <t xml:space="preserve">CARGA DE MATERIAL COM PA-CARREGADEIRA DE 1,30M3,EXCLUSIVE DE</t>
  </si>
  <si>
    <t xml:space="preserve">SPESAS COM O CAMINHAO,COMPREENDENDO TEMPO COM ESPERA E OPERA</t>
  </si>
  <si>
    <t xml:space="preserve">CAO PARA CARGAS DE 50T POR DIA DE 8H</t>
  </si>
  <si>
    <t xml:space="preserve">04.012.0071-B</t>
  </si>
  <si>
    <t xml:space="preserve">04.012.0072-1</t>
  </si>
  <si>
    <t xml:space="preserve">CAO PARA CARGAS DE 100T POR DIA DE 8H</t>
  </si>
  <si>
    <t xml:space="preserve">04.012.0072-B</t>
  </si>
  <si>
    <t xml:space="preserve">04.012.0073-1</t>
  </si>
  <si>
    <t xml:space="preserve">CAO PARA CARGAS DE 150T POR DIA DE 8H</t>
  </si>
  <si>
    <t xml:space="preserve">04.012.0073-B</t>
  </si>
  <si>
    <t xml:space="preserve">04.012.0074-1</t>
  </si>
  <si>
    <t xml:space="preserve">CAO PARA CARGAS DE 200T POR DIA DE 8H</t>
  </si>
  <si>
    <t xml:space="preserve">04.012.0074-B</t>
  </si>
  <si>
    <t xml:space="preserve">04.012.0075-1</t>
  </si>
  <si>
    <t xml:space="preserve">CAO PARA CARGAS DE 250T POR DIA DE 8H</t>
  </si>
  <si>
    <t xml:space="preserve">04.012.0075-B</t>
  </si>
  <si>
    <t xml:space="preserve">04.012.0076-1</t>
  </si>
  <si>
    <t xml:space="preserve">CAO PARA CARGAS DE 500T POR DIA DE 8H</t>
  </si>
  <si>
    <t xml:space="preserve">04.012.0076-B</t>
  </si>
  <si>
    <t xml:space="preserve">04.012.0077-1</t>
  </si>
  <si>
    <t xml:space="preserve">CARGA DE MATERIAL COM PA-CARREGADEIRA DE 3,10M3,EXCLUSIVE DE</t>
  </si>
  <si>
    <t xml:space="preserve">CAO PARA CARGAS DE 750T POR DIA DE 8H</t>
  </si>
  <si>
    <t xml:space="preserve">04.012.0077-B</t>
  </si>
  <si>
    <t xml:space="preserve">04.012.0078-1</t>
  </si>
  <si>
    <t xml:space="preserve">CAO PARA CARGAS DE 1000T POR DIA DE 8H</t>
  </si>
  <si>
    <t xml:space="preserve">04.012.0078-B</t>
  </si>
  <si>
    <t xml:space="preserve">04.013.0015-0</t>
  </si>
  <si>
    <t xml:space="preserve">CARGA E DESCARGA DE CONTAINER,SEGUNDO DESCRICAO DA FAMILIA 0</t>
  </si>
  <si>
    <t xml:space="preserve">2.006</t>
  </si>
  <si>
    <t xml:space="preserve">04.013.0015-A</t>
  </si>
  <si>
    <t xml:space="preserve">04.014.0091-1</t>
  </si>
  <si>
    <t xml:space="preserve">CARGA E DESCARGA DE EQUIPAMENTOS PESADOS,EM CARRETAS,EXCLUSI</t>
  </si>
  <si>
    <t xml:space="preserve">VE O CUSTO HORARIO DO EQUIPAMENTO DURANTE A OPERACAO</t>
  </si>
  <si>
    <t xml:space="preserve">04.014.0091-B</t>
  </si>
  <si>
    <t xml:space="preserve">04.014.0095-0</t>
  </si>
  <si>
    <t xml:space="preserve">RETIRADA DE ENTULHO DE OBRA COM CACAMBA DE ACO TIPO CONTAINE</t>
  </si>
  <si>
    <t xml:space="preserve">R COM 5M3 DE CAPACIDADE,INCLUSIVE CARREGAMENTO,TRANSPORTE E</t>
  </si>
  <si>
    <t xml:space="preserve"> DESCARREGAMENTO.CUSTO POR UNIDADE DE CACAMBA E INCLUI A TAX</t>
  </si>
  <si>
    <t xml:space="preserve">A PARA DESCARGA EM LOCAIS AUTORIZADOS</t>
  </si>
  <si>
    <t xml:space="preserve">04.015.0100-0</t>
  </si>
  <si>
    <t xml:space="preserve">CUSTO DE DESPESAS COM VEICULO PROPRIO,CONSIDERANDO 50% DE UT</t>
  </si>
  <si>
    <t xml:space="preserve">ILIZACAO DO MESMO EM SERVICO E MEDIA MENSAL PERCORRIDA ATE</t>
  </si>
  <si>
    <t xml:space="preserve">1500KM, TENDO EM VISTA DESLOCAMENTO PARA FISCALIZACAO DE OBR</t>
  </si>
  <si>
    <t xml:space="preserve">AS OU VISTORIAS</t>
  </si>
  <si>
    <t xml:space="preserve">04.015.0100-A</t>
  </si>
  <si>
    <t xml:space="preserve">04.015.0101-0</t>
  </si>
  <si>
    <t xml:space="preserve">ILIZACAO DO MESMO EM SERVICO E MEDIA MENSAL PERCORRIDA ENTRE</t>
  </si>
  <si>
    <t xml:space="preserve">1501 E 3000KM RODADOS,TENDO EM VISTA DESLOCAMENTO PARA FISCA</t>
  </si>
  <si>
    <t xml:space="preserve">LIZACAO DE OBRAS OU VISTORIAS.ESTE ITEM DEVE SER UTILIZADO</t>
  </si>
  <si>
    <t xml:space="preserve">COMO COMPLEMENTO DO ITEM 04.015.0100</t>
  </si>
  <si>
    <t xml:space="preserve">04.015.0101-A</t>
  </si>
  <si>
    <t xml:space="preserve">04.015.0105-0</t>
  </si>
  <si>
    <t xml:space="preserve">CUSTO DE DESPESAS COM VEICULO PROPRIO,CONSIDERANDO 75% DE UT</t>
  </si>
  <si>
    <t xml:space="preserve">ILIZACAO DO MESMO EM SERVICO E MEDIA MENSAL PERCORRIDA ATE 1</t>
  </si>
  <si>
    <t xml:space="preserve">500KM,TENDO EM VISTA DESLOCAMENTOS PARA FISCALIZACAO DE OBRA</t>
  </si>
  <si>
    <t xml:space="preserve">S OU VISTORIAS</t>
  </si>
  <si>
    <t xml:space="preserve">04.015.0105-A</t>
  </si>
  <si>
    <t xml:space="preserve">04.015.0106-0</t>
  </si>
  <si>
    <t xml:space="preserve"> 1501 E 3000KM RODADOS,TENDO EM VISTA DESLOCAMENTOS PARA FIS</t>
  </si>
  <si>
    <t xml:space="preserve">CALIZACAO DE OBRAS OU VISTORIAS.ESTE ITEM DEVE SER UTILIZADO</t>
  </si>
  <si>
    <t xml:space="preserve"> COMO COMPLEMENTO DO ITEM 04.015.0105</t>
  </si>
  <si>
    <t xml:space="preserve">04.015.0106-A</t>
  </si>
  <si>
    <t xml:space="preserve">04.015.0110-0</t>
  </si>
  <si>
    <t xml:space="preserve">CUSTO DE DESPESAS COM VEICULO PROPRIO,CONSIDERANDO 100% DE U</t>
  </si>
  <si>
    <t xml:space="preserve">TILIZACAO DO MESMO EM SERVICO E MEDIA MENSAL PERCORRIDA ATE</t>
  </si>
  <si>
    <t xml:space="preserve">1500KM,TENDO EM VISTA DESLOCAMENTOS PARA FISCALIZACAO DE OBR</t>
  </si>
  <si>
    <t xml:space="preserve">04.015.0110-A</t>
  </si>
  <si>
    <t xml:space="preserve">04.015.0111-0</t>
  </si>
  <si>
    <t xml:space="preserve">TILIZACAO DO MESMO EM SERVICO E MEDIA MENSAL PERCORRIDA ENTR</t>
  </si>
  <si>
    <t xml:space="preserve">E 1501 E 3000KM RODADOS,TENDO EM VISTA DESLOCAMENTOS PARA FI</t>
  </si>
  <si>
    <t xml:space="preserve">SCALIZACAO DE OBRAS OU VISTORIAS.ESTE ITEM DEVE SER UTILIZAD</t>
  </si>
  <si>
    <t xml:space="preserve">O COMO COMPLEMENTO DO ITEM 04.015.0110</t>
  </si>
  <si>
    <t xml:space="preserve">04.015.0111-A</t>
  </si>
  <si>
    <t xml:space="preserve">04.018.0010-0</t>
  </si>
  <si>
    <t xml:space="preserve">RECEBIMENTO DE CARGA DE CAMINHAO BASCULANTE EM SERVICOS DE D</t>
  </si>
  <si>
    <t xml:space="preserve">ESCARGA MECANICA</t>
  </si>
  <si>
    <t xml:space="preserve">04.018.0010-A</t>
  </si>
  <si>
    <t xml:space="preserve">04.018.0012-0</t>
  </si>
  <si>
    <t xml:space="preserve">RECEBIMENTO DE CARGA DE CARRETA DE 30T,INCLUSIVE UTILIZACAO</t>
  </si>
  <si>
    <t xml:space="preserve">DE GUINDASTE NA DESCARGA</t>
  </si>
  <si>
    <t xml:space="preserve">04.018.0012-A</t>
  </si>
  <si>
    <t xml:space="preserve">04.018.0015-0</t>
  </si>
  <si>
    <t xml:space="preserve">RECEBIMENTO DE CARGA,DESCARGA E MANOBRA DE CAMINHAO BASCULAN</t>
  </si>
  <si>
    <t xml:space="preserve">TE DE 10M3 OU 15T</t>
  </si>
  <si>
    <t xml:space="preserve">04.018.0015-A</t>
  </si>
  <si>
    <t xml:space="preserve">04.018.0020-1</t>
  </si>
  <si>
    <t xml:space="preserve">TE DE 8,00M3 OU 12T</t>
  </si>
  <si>
    <t xml:space="preserve">04.018.0020-B</t>
  </si>
  <si>
    <t xml:space="preserve">04.018.0025-0</t>
  </si>
  <si>
    <t xml:space="preserve">TE DE 5,00M3 OU 7,5T</t>
  </si>
  <si>
    <t xml:space="preserve">04.018.0025-A</t>
  </si>
  <si>
    <t xml:space="preserve">04.018.0030-0</t>
  </si>
  <si>
    <t xml:space="preserve">RECEBIMENTO DE CARGA,DESCARGA E MANOBRA DE CAMINHAO DE CARRO</t>
  </si>
  <si>
    <t xml:space="preserve">CERIA FIXA,DE 8,00M3 OU 12T</t>
  </si>
  <si>
    <t xml:space="preserve">04.018.0030-A</t>
  </si>
  <si>
    <t xml:space="preserve">04.020.0122-0</t>
  </si>
  <si>
    <t xml:space="preserve">TRANSPORTE DE ANDAIME TUBULAR,CONSIDERANDO-SE A AREA DE PROJ</t>
  </si>
  <si>
    <t xml:space="preserve">ECAO VERTICAL DO ANDAIME,EXCLUSIVE CARGA,DESCARGA E TEMPO DE</t>
  </si>
  <si>
    <t xml:space="preserve"> ESPERA DO CAMINHAO(VIDE ITEM 04.021.0010)</t>
  </si>
  <si>
    <t xml:space="preserve">M2XKM</t>
  </si>
  <si>
    <t xml:space="preserve">04.020.0126-0</t>
  </si>
  <si>
    <t xml:space="preserve">TRANSPORTE DE ANDAIME SUSPENSO,EXCLUSIVE CARGA,DESCARGA E TE</t>
  </si>
  <si>
    <t xml:space="preserve">MPO DE ESPERA DO CAMINHAO (VIDE ITEM 04.021.0015)</t>
  </si>
  <si>
    <t xml:space="preserve">04.020.0126-A</t>
  </si>
  <si>
    <t xml:space="preserve">04.020.0136-0</t>
  </si>
  <si>
    <t xml:space="preserve">TRANSPORTE DE ELEVADOR DE OBRAS,CONSTITUIDO POR CACAMBA,FUNI</t>
  </si>
  <si>
    <t xml:space="preserve">L E SILO OU ELEVADOR DE CABINE ABERTA COM PLATAFORMA,AMBOS C</t>
  </si>
  <si>
    <t xml:space="preserve">OM GUINCHO E CABO ATE 16,00M DE ALTURA,EXCLUSIVE CARGA,DESCA</t>
  </si>
  <si>
    <t xml:space="preserve">RGA E TEMPO DE ESPERA DO CAMINHAO(VIDE ITEM 04.021.0025)</t>
  </si>
  <si>
    <t xml:space="preserve">04.020.0136-A</t>
  </si>
  <si>
    <t xml:space="preserve">04.021.0010-0</t>
  </si>
  <si>
    <t xml:space="preserve">CARGA E DESCARGA MANUAL DE ANDAIME TUBULAR,INCLUSIVE TEMPO D</t>
  </si>
  <si>
    <t xml:space="preserve">E ESPERA DO CAMINHAO,CONSIDERANDO-SE A AREA DE PROJECAO VERT</t>
  </si>
  <si>
    <t xml:space="preserve">ICAL</t>
  </si>
  <si>
    <t xml:space="preserve">04.021.0015-0</t>
  </si>
  <si>
    <t xml:space="preserve">CARGA E DESCARGA MANUAL DE ANDAIME SUSPENSO,INCLUSIVE TEMPO</t>
  </si>
  <si>
    <t xml:space="preserve">DE ESPERA DO CAMINHAO</t>
  </si>
  <si>
    <t xml:space="preserve">04.021.0015-A</t>
  </si>
  <si>
    <t xml:space="preserve">04.021.0025-0</t>
  </si>
  <si>
    <t xml:space="preserve">CARGA E DESCARGA MANUAL DE ELEVADOR DE OBRAS,INCLUSIVE TEMPO</t>
  </si>
  <si>
    <t xml:space="preserve"> DE ESPERA DO CAMINHAO REFERENTE AO ITEM 04.020.0136</t>
  </si>
  <si>
    <t xml:space="preserve">04.021.0025-A</t>
  </si>
  <si>
    <t xml:space="preserve">04.025.0200-0</t>
  </si>
  <si>
    <t xml:space="preserve">TRANSPORTE ATE 25KM,MONTAGEM E DESMONTAGEM DE BATE-ESTACAS C</t>
  </si>
  <si>
    <t xml:space="preserve">OM MARTELO PESANDO ATE 1,5T,COM OU SEM TORRE,INCLUSIVE HORAS</t>
  </si>
  <si>
    <t xml:space="preserve"> IMPRODUTIVAS DA EQUIPE E DO EQUIPAMENTO NA IDA,VOLTA,NA MON</t>
  </si>
  <si>
    <t xml:space="preserve">TAGEM E NA DESMONTAGEM.PARA DISTANCIA ALEM DE 25KM ACRESCENT</t>
  </si>
  <si>
    <t xml:space="preserve">AR 0,6% PARA CADA KM ADICIONAL</t>
  </si>
  <si>
    <t xml:space="preserve">04.025.0200-A</t>
  </si>
  <si>
    <t xml:space="preserve">04.025.0205-0</t>
  </si>
  <si>
    <t xml:space="preserve">OM MARTELO PESANDO ATE 2,5T,COM TORRE,INCLUSIVE HORAS IMPROD</t>
  </si>
  <si>
    <t xml:space="preserve">UTIVAS DA EQUIPE E DO EQUIPAMENTO NA IDA,VOLTA,NA MONTAGEM E</t>
  </si>
  <si>
    <t xml:space="preserve"> NA DESMONTAGEM.PARA DISTANCIA ALEM DE 25KM,ACRESCENTAR 0,5%</t>
  </si>
  <si>
    <t xml:space="preserve"> PARA CADA KM ADICIONAL</t>
  </si>
  <si>
    <t xml:space="preserve">04.025.0205-A</t>
  </si>
  <si>
    <t xml:space="preserve">04.025.0210-0</t>
  </si>
  <si>
    <t xml:space="preserve">TRANSPORTE ATE 25KM,MONTAGEM E DESMONTAGEM DE BATE-ESTACAS T</t>
  </si>
  <si>
    <t xml:space="preserve">IPO "FRANKI"(MAQUINA XVII) COM TORRE,COM OU SEM TUBULACAO NE</t>
  </si>
  <si>
    <t xml:space="preserve">CESSARIA PARA EXECUCAO DE ESTACAS "IN SITU",INCLUSIVE HORAS</t>
  </si>
  <si>
    <t xml:space="preserve">IMPRODUTIVAS DA EQUIPE E DO EQUIPAMENTO DA IDA,VOLTA,NA MONT</t>
  </si>
  <si>
    <t xml:space="preserve">AGEM E NA DESMONTAGEM.PARA DISTANCIA ALEM DE 25KM,ACRESCENTA</t>
  </si>
  <si>
    <t xml:space="preserve">R 0,5% PARA CADA KM ADICIONAL</t>
  </si>
  <si>
    <t xml:space="preserve">04.025.0210-A</t>
  </si>
  <si>
    <t xml:space="preserve">04.025.0215-0</t>
  </si>
  <si>
    <t xml:space="preserve">IPO "FRANKI"(MAQUINA XIII) COM TORRE,COM OU SEM TUBULACAO NE</t>
  </si>
  <si>
    <t xml:space="preserve">IMPRODUTIVAS DA EQUIPE E DO EQUIPAMENTO NA IDA,VOLTA,NA MONT</t>
  </si>
  <si>
    <t xml:space="preserve">04.025.0215-A</t>
  </si>
  <si>
    <t xml:space="preserve">05.001.0001-0</t>
  </si>
  <si>
    <t xml:space="preserve">DEMOLICAO MANUAL DE CONCRETO SIMPLES COM EMPILHAMENTO LATERA</t>
  </si>
  <si>
    <t xml:space="preserve">L DENTRO DO CANTEIRO DE SERVICO</t>
  </si>
  <si>
    <t xml:space="preserve">05.001.0001-A</t>
  </si>
  <si>
    <t xml:space="preserve">05.001.0002-1</t>
  </si>
  <si>
    <t xml:space="preserve">DEMOLICAO MANUAL DE CONCRETO ARMADO COMPREENDENDO PILARES,VI</t>
  </si>
  <si>
    <t xml:space="preserve">GAS E LAJES,EM ESTRUTURA APRESENTANDO POSICAO ESPECIAL,INCLU</t>
  </si>
  <si>
    <t xml:space="preserve">SIVE EMPILHAMENTO LATERAL DENTRO DO CANTEIRO DE SERVICO</t>
  </si>
  <si>
    <t xml:space="preserve">05.001.0002-B</t>
  </si>
  <si>
    <t xml:space="preserve">05.001.0005-0</t>
  </si>
  <si>
    <t xml:space="preserve">DEMOLICAO MANUAL DE ALVENARIA DE PEDRA ARGAMASSADA,INCLUSIVE</t>
  </si>
  <si>
    <t xml:space="preserve"> EMPILHAMENTO LATERAL DENTRO DO CANTEIRO DE SERVICO</t>
  </si>
  <si>
    <t xml:space="preserve">05.001.0005-A</t>
  </si>
  <si>
    <t xml:space="preserve">05.001.0006-0</t>
  </si>
  <si>
    <t xml:space="preserve">DEMOLICAO MANUAL DE ALVENARIA DE PEDRA SECA,INCLUSIVE EMPILH</t>
  </si>
  <si>
    <t xml:space="preserve">AMENTO DENTRO DO CANTEIRO DE SERVICO</t>
  </si>
  <si>
    <t xml:space="preserve">05.001.0006-A</t>
  </si>
  <si>
    <t xml:space="preserve">05.001.0007-0</t>
  </si>
  <si>
    <t xml:space="preserve">DEMOLICAO DE REVESTIMENTO EM ARGAMASSA DE CAL E AREIA OU CIM</t>
  </si>
  <si>
    <t xml:space="preserve">ENTO E SAIBRO</t>
  </si>
  <si>
    <t xml:space="preserve">05.001.0007-A</t>
  </si>
  <si>
    <t xml:space="preserve">05.001.0008-0</t>
  </si>
  <si>
    <t xml:space="preserve">DEMOLICAO DE REVESTIMENTO EM ARGAMASSA DE CIMENTO E AREIA EM</t>
  </si>
  <si>
    <t xml:space="preserve"> PAREDE</t>
  </si>
  <si>
    <t xml:space="preserve">05.001.0008-A</t>
  </si>
  <si>
    <t xml:space="preserve">05.001.0009-0</t>
  </si>
  <si>
    <t xml:space="preserve">DEMOLICAO DE REVESTIMENTO EM AZULEJOS,CERAMICAS OU MARMORE E</t>
  </si>
  <si>
    <t xml:space="preserve">M PAREDE,EXCLUSIVE A CAMADA DE ASSENTAMENTO</t>
  </si>
  <si>
    <t xml:space="preserve">05.001.0009-A</t>
  </si>
  <si>
    <t xml:space="preserve">05.001.0010-0</t>
  </si>
  <si>
    <t xml:space="preserve">DEMOLICAO DE FILME (PELICULA) DE IMPERMEABILIZACAO E RESPECT</t>
  </si>
  <si>
    <t xml:space="preserve">IVA TELA DE POLIESTER.VIDE ITEM 05.001.0162</t>
  </si>
  <si>
    <t xml:space="preserve">05.001.0010-A</t>
  </si>
  <si>
    <t xml:space="preserve">05.001.0011-0</t>
  </si>
  <si>
    <t xml:space="preserve">DEMOLICAO DE REVESTIMENTO DE PASTILHA,A PONTEIRO,COM RESPECT</t>
  </si>
  <si>
    <t xml:space="preserve">IVA CAMADA DE ARGAMASSA DE ASSENTAMENTO,INCLUSIVE EMPILHAMEN</t>
  </si>
  <si>
    <t xml:space="preserve">TO LATERAL DENTRO DO CANTEIRO DE SERVICO</t>
  </si>
  <si>
    <t xml:space="preserve">05.001.0011-A</t>
  </si>
  <si>
    <t xml:space="preserve">05.001.0012-0</t>
  </si>
  <si>
    <t xml:space="preserve">DEMOLICAO DE REVESTIMENTO DE ARGAMASSA DE CIMENTO E AREIA E</t>
  </si>
  <si>
    <t xml:space="preserve">IMPERMEABILIZANTE EM RESERVATORIOS OU OUTRA SUPERFICIE DE CO</t>
  </si>
  <si>
    <t xml:space="preserve">NCRETO,INCLUSIVE LIMPEZA COM ESCOVA DE ACO,EXCLUSIVE JATO DE</t>
  </si>
  <si>
    <t xml:space="preserve"> AREIA,AGUA OU AR.VIDE ITEM 05.004.0011</t>
  </si>
  <si>
    <t xml:space="preserve">05.001.0012-A</t>
  </si>
  <si>
    <t xml:space="preserve">05.001.0013-0</t>
  </si>
  <si>
    <t xml:space="preserve">DEMOLICAO A PONTEIRO DE ARREMATE DE PATIO CIMENTADO PARA REE</t>
  </si>
  <si>
    <t xml:space="preserve">XECUCAO DO MESMO,EXCLUSIVE ESTA REEXECUCAO</t>
  </si>
  <si>
    <t xml:space="preserve">05.001.0013-A</t>
  </si>
  <si>
    <t xml:space="preserve">05.001.0014-0</t>
  </si>
  <si>
    <t xml:space="preserve">DEMOLICAO DE ARGAMASSA DE ASSENTAMENTO DE AZULEJO,CERAMICA O</t>
  </si>
  <si>
    <t xml:space="preserve">U MARMORE EM PAREDE,INCLUSIVE EMPILHAMENTO LATERAL DENTRO DO</t>
  </si>
  <si>
    <t xml:space="preserve"> CANTEIRO DE SERVICO</t>
  </si>
  <si>
    <t xml:space="preserve">05.001.0014-A</t>
  </si>
  <si>
    <t xml:space="preserve">05.001.0015-0</t>
  </si>
  <si>
    <t xml:space="preserve">DEMOLICAO DE PISO DE LADRILHO COM RESPECTIVA CAMADA DE ARGAM</t>
  </si>
  <si>
    <t xml:space="preserve">ASSA DE ASSENTAMENTO,INCLUSIVE EMPILHAMENTO LATERAL DENTRO D</t>
  </si>
  <si>
    <t xml:space="preserve">O CANTEIRO DE SERVICO</t>
  </si>
  <si>
    <t xml:space="preserve">05.001.0015-A</t>
  </si>
  <si>
    <t xml:space="preserve">05.001.0016-0</t>
  </si>
  <si>
    <t xml:space="preserve">DEMOLICAO MANUAL DE PISO CIMENTADO,EXCLUSIVE A BASE DE CONCR</t>
  </si>
  <si>
    <t xml:space="preserve">ETO,INCLUSIVE EMPILHAMENTO LATERAL DENTRO DO CANTEIRO DE SER</t>
  </si>
  <si>
    <t xml:space="preserve">VICO</t>
  </si>
  <si>
    <t xml:space="preserve">05.001.0016-A</t>
  </si>
  <si>
    <t xml:space="preserve">05.001.0017-0</t>
  </si>
  <si>
    <t xml:space="preserve">DEMOLICAO MANUAL DE PAVIMENTACAO DE CONCRETO ASFALTICO DE 5C</t>
  </si>
  <si>
    <t xml:space="preserve">M DE ESPESSURA</t>
  </si>
  <si>
    <t xml:space="preserve">05.001.0017-A</t>
  </si>
  <si>
    <t xml:space="preserve">05.001.0018-0</t>
  </si>
  <si>
    <t xml:space="preserve">DEMOLICAO MANUAL DE PISO CIMENTADO E DA RESPECTIVA BASE DE C</t>
  </si>
  <si>
    <t xml:space="preserve">ONCRETO,OU PASSEIO DE CONCRETO,INCLUSIVE EMPILHAMENTO LATERA</t>
  </si>
  <si>
    <t xml:space="preserve">05.001.0018-A</t>
  </si>
  <si>
    <t xml:space="preserve">05.001.0019-0</t>
  </si>
  <si>
    <t xml:space="preserve">DEMOLICAO MANUAL DE PAVIMENTACAO DE MACADAME BETUMINOSO,INCL</t>
  </si>
  <si>
    <t xml:space="preserve">USIVE EMPILHAMENTO LATERAL DENTRO DO CANTEIRO DE SERVICO</t>
  </si>
  <si>
    <t xml:space="preserve">05.001.0019-A</t>
  </si>
  <si>
    <t xml:space="preserve">05.001.0020-0</t>
  </si>
  <si>
    <t xml:space="preserve">DEMOLICAO DE PISO DE MARMORE,SOLEIRAS,PEITORIS E ESCADAS COM</t>
  </si>
  <si>
    <t xml:space="preserve"> RESPECTIVA CAMADA DE ARGAMASSA DE ASSENTAMENTO,INCLUSIVE EM</t>
  </si>
  <si>
    <t xml:space="preserve">PILHAMENTO LATERAL DENTRO DO CANTEIRO DE SERVICO</t>
  </si>
  <si>
    <t xml:space="preserve">05.001.0020-A</t>
  </si>
  <si>
    <t xml:space="preserve">05.001.0021-0</t>
  </si>
  <si>
    <t xml:space="preserve">DEMOLICAO A PONTEIRO,DE BASE SUPORTE,CONTRAPISO,CAMADA REGUL</t>
  </si>
  <si>
    <t xml:space="preserve">ARIZADORA OU DE ASSENTAMENTO DE TACOS,CERAMICAS E AZULEJOS,C</t>
  </si>
  <si>
    <t xml:space="preserve">OM ESPESSURA ATE 4CM</t>
  </si>
  <si>
    <t xml:space="preserve">05.001.0021-A</t>
  </si>
  <si>
    <t xml:space="preserve">05.001.0022-0</t>
  </si>
  <si>
    <t xml:space="preserve">DEMOLICAO DE ESTRUTURA DE CONCRETO CELULAR(LAJES,VIGAS,ETC)</t>
  </si>
  <si>
    <t xml:space="preserve">05.001.0022-A</t>
  </si>
  <si>
    <t xml:space="preserve">05.001.0023-0</t>
  </si>
  <si>
    <t xml:space="preserve">DEMOLICAO MANUAL DE ALVENARIA DE TIJOLOS FURADOS,INCLUSIVE E</t>
  </si>
  <si>
    <t xml:space="preserve">MPILHAMENTO LATERAL DENTRO DO CANTEIRO DE SERVICO</t>
  </si>
  <si>
    <t xml:space="preserve">05.001.0023-A</t>
  </si>
  <si>
    <t xml:space="preserve">05.001.0024-0</t>
  </si>
  <si>
    <t xml:space="preserve">DEMOLICAO MANUAL DE ALVENARIA DE TIJOLOS MACICOS,INCLUSIVE E</t>
  </si>
  <si>
    <t xml:space="preserve">05.001.0024-A</t>
  </si>
  <si>
    <t xml:space="preserve">05.001.0025-0</t>
  </si>
  <si>
    <t xml:space="preserve">DEMOLICAO MANUAL DE ALVENARIA DE BLOCOS DE CONCRETO,INCLUSIV</t>
  </si>
  <si>
    <t xml:space="preserve">E EMPILHAMENTO LATERAL DENTRO DO CANTEIRO DE SERVICO</t>
  </si>
  <si>
    <t xml:space="preserve">05.001.0025-A</t>
  </si>
  <si>
    <t xml:space="preserve">05.001.0027-0</t>
  </si>
  <si>
    <t xml:space="preserve">DEMOLICAO MANUAL DE LAJE PRE-FABRICADA COMPOSTA DE TIJOLOS</t>
  </si>
  <si>
    <t xml:space="preserve">CERAMICOS,VIGOTAS,ARMACAO E CAMADA DE CAPEAMENTO,INCLUSIVE</t>
  </si>
  <si>
    <t xml:space="preserve">EMPILHAMENTO LATERAL DENTRO DO CANTEIRO DE SERVICO</t>
  </si>
  <si>
    <t xml:space="preserve">05.001.0027-A</t>
  </si>
  <si>
    <t xml:space="preserve">05.001.0031-0</t>
  </si>
  <si>
    <t xml:space="preserve">DEMOLICAO DE PISO DE ALTA RESISTENCIA,EXCLUSIVE CAMADA DE AS</t>
  </si>
  <si>
    <t xml:space="preserve">SENTAMENTO(CONTRAPISO)</t>
  </si>
  <si>
    <t xml:space="preserve">05.001.0031-A</t>
  </si>
  <si>
    <t xml:space="preserve">05.001.0033-0</t>
  </si>
  <si>
    <t xml:space="preserve">DEMOLICAO MANUAL DE CONCRETO ARMADO ESTANDO AS PECAS EM POSI</t>
  </si>
  <si>
    <t xml:space="preserve">CAO ESPECIAL SOBRE O TERRENO OU PLANO HORIZONTAL DE TRABALHO</t>
  </si>
  <si>
    <t xml:space="preserve">05.001.0033-A</t>
  </si>
  <si>
    <t xml:space="preserve">05.001.0035-0</t>
  </si>
  <si>
    <t xml:space="preserve">DEMOLICAO DE RODAPE DE ALTA RESISTENCIA</t>
  </si>
  <si>
    <t xml:space="preserve">05.001.0035-A</t>
  </si>
  <si>
    <t xml:space="preserve">05.001.0039-0</t>
  </si>
  <si>
    <t xml:space="preserve">DEMOLICAO DE DIVISORIAS DE PLACAS DE MARMORITE OU CONCRETO</t>
  </si>
  <si>
    <t xml:space="preserve">05.001.0039-A</t>
  </si>
  <si>
    <t xml:space="preserve">05.001.0040-0</t>
  </si>
  <si>
    <t xml:space="preserve">REMOCAO DE COBERTURA EM TELHAS DE ALUMINIO,EXCLUSIVE SUPORTE</t>
  </si>
  <si>
    <t xml:space="preserve">,ESTRUTURA OU MADEIRAMENTO,MEDIDA PELA AREA REAL DE COBERTUR</t>
  </si>
  <si>
    <t xml:space="preserve">05.001.0040-A</t>
  </si>
  <si>
    <t xml:space="preserve">05.001.0041-0</t>
  </si>
  <si>
    <t xml:space="preserve">REMOCAO DE COBERTURA EM TELHAS DE FIBROCIMENTO CONVENCIONAL,</t>
  </si>
  <si>
    <t xml:space="preserve">ONDULADA,INCLUSIVE MADEIRAMENTO,MEDIDO O CONJUNTO PELA AREA</t>
  </si>
  <si>
    <t xml:space="preserve">REAL DE COBERTURA</t>
  </si>
  <si>
    <t xml:space="preserve">05.001.0041-A</t>
  </si>
  <si>
    <t xml:space="preserve">05.001.0042-0</t>
  </si>
  <si>
    <t xml:space="preserve">REMOCAO DE COBERTURA DE TELHAS DE FIBROCIMENTO CONVENCIONAL,</t>
  </si>
  <si>
    <t xml:space="preserve">ONDULADA,EXCLUSIVE MADEIRAMENTO,MEDIDA PELA AREA REAL DA COB</t>
  </si>
  <si>
    <t xml:space="preserve">ERTURA</t>
  </si>
  <si>
    <t xml:space="preserve">05.001.0042-A</t>
  </si>
  <si>
    <t xml:space="preserve">05.001.0043-0</t>
  </si>
  <si>
    <t xml:space="preserve">REMOCAO DE COBERTURA EM TELHAS COLONIAIS,MEDIDA PELA AREA RE</t>
  </si>
  <si>
    <t xml:space="preserve">AL DE COBERTURA,EXCLUSIVE MADEIRAMENTO</t>
  </si>
  <si>
    <t xml:space="preserve">05.001.0043-A</t>
  </si>
  <si>
    <t xml:space="preserve">05.001.0044-0</t>
  </si>
  <si>
    <t xml:space="preserve">REMOCAO DE COBERTURA EM TELHAS FRANCESAS,MEDIDA PELA AREA RE</t>
  </si>
  <si>
    <t xml:space="preserve">05.001.0044-A</t>
  </si>
  <si>
    <t xml:space="preserve">05.001.0045-0</t>
  </si>
  <si>
    <t xml:space="preserve">REMOCAO DE COBERTURA EM TELHAS DE FIBROCIMENTO,TIPO CALHA,CO</t>
  </si>
  <si>
    <t xml:space="preserve">M 90CM DE LARGURA,INCLUSIVE MADEIRAMENTO,MEDIDO O CONJUNTO P</t>
  </si>
  <si>
    <t xml:space="preserve">ELA AREA REAL DE COBERTURA</t>
  </si>
  <si>
    <t xml:space="preserve">05.001.0045-A</t>
  </si>
  <si>
    <t xml:space="preserve">05.001.0046-0</t>
  </si>
  <si>
    <t xml:space="preserve">REMOCAO DE COBERTURA EM TELHAS DE FIBROCIMENTO,TIPO CALHA CO</t>
  </si>
  <si>
    <t xml:space="preserve">M 90CM DE LARGURA,OU METALICA,MEDIDA PELA AREA REAL DE COBER</t>
  </si>
  <si>
    <t xml:space="preserve">TURA,EXCLUSIVE MADEIRAMENTO</t>
  </si>
  <si>
    <t xml:space="preserve">05.001.0046-A</t>
  </si>
  <si>
    <t xml:space="preserve">05.001.0047-0</t>
  </si>
  <si>
    <t xml:space="preserve">REMOCAO DE COBERTURA EM TELHAS DE FIBROCIMENTO TIPO CALHA,CO</t>
  </si>
  <si>
    <t xml:space="preserve">M 43 OU 49CM DE LARGURA,INCLUSIVE MADEIRAMENTO,MEDIDO PELA A</t>
  </si>
  <si>
    <t xml:space="preserve">REA REAL DE COBERTURA</t>
  </si>
  <si>
    <t xml:space="preserve">05.001.0047-A</t>
  </si>
  <si>
    <t xml:space="preserve">05.001.0048-0</t>
  </si>
  <si>
    <t xml:space="preserve">M 43 OU 49CM DE LARGURA,EXCLUSIVE MADEIRAMENTO,MEDIDO PELA A</t>
  </si>
  <si>
    <t xml:space="preserve">REA REAL DA COBERTURA</t>
  </si>
  <si>
    <t xml:space="preserve">05.001.0048-A</t>
  </si>
  <si>
    <t xml:space="preserve">05.001.0049-0</t>
  </si>
  <si>
    <t xml:space="preserve">REMOCAO DE MADEIRAMENTO DE TELHADO EM TELHA CERAMICA</t>
  </si>
  <si>
    <t xml:space="preserve">05.001.0049-A</t>
  </si>
  <si>
    <t xml:space="preserve">05.001.0050-0</t>
  </si>
  <si>
    <t xml:space="preserve">REMOCAO DE COBERTURA EM TELHAS COLONIAIS,INCLUSIVE MADEIRAME</t>
  </si>
  <si>
    <t xml:space="preserve">NTO,MEDIDO O CONJUNTO PELA AREA REAL DE COBERTURA</t>
  </si>
  <si>
    <t xml:space="preserve">05.001.0050-A</t>
  </si>
  <si>
    <t xml:space="preserve">05.001.0051-0</t>
  </si>
  <si>
    <t xml:space="preserve">REMOCAO DE COBERTURA EM TELHAS DE ARDOSIA,INCLUSIVE MADEIRAM</t>
  </si>
  <si>
    <t xml:space="preserve">ENTO,MEDIDO O CONJUNTO PELA AREA REAL DE COBERTURA</t>
  </si>
  <si>
    <t xml:space="preserve">05.001.0051-A</t>
  </si>
  <si>
    <t xml:space="preserve">05.001.0052-0</t>
  </si>
  <si>
    <t xml:space="preserve">REMOCAO DE COBERTURA EM TELHAS FRANCESAS,INCLUSIVE MADEIRAME</t>
  </si>
  <si>
    <t xml:space="preserve">05.001.0052-A</t>
  </si>
  <si>
    <t xml:space="preserve">05.001.0055-0</t>
  </si>
  <si>
    <t xml:space="preserve">REMOCAO DE FORRO DE ESTUQUE,GESSO,PLACAS PRENSADAS E SEMELHA</t>
  </si>
  <si>
    <t xml:space="preserve">05.001.0055-A</t>
  </si>
  <si>
    <t xml:space="preserve">05.001.0056-0</t>
  </si>
  <si>
    <t xml:space="preserve">REMOCAO MANUAL CUIDADOSA DA CAMADA DE CAPEAMENTO DE CONCRETO</t>
  </si>
  <si>
    <t xml:space="preserve"> ARMADO,VISANDO EXPOSICAO DA ARMADURA,USANDO CINZEL,PONTEIRO</t>
  </si>
  <si>
    <t xml:space="preserve"> E ESCOVA DE ACO</t>
  </si>
  <si>
    <t xml:space="preserve">05.001.0056-A</t>
  </si>
  <si>
    <t xml:space="preserve">05.001.0057-0</t>
  </si>
  <si>
    <t xml:space="preserve"> E ESCOVA DE ACO,PARA ESPESSURA DE 3CM</t>
  </si>
  <si>
    <t xml:space="preserve">05.001.0057-A</t>
  </si>
  <si>
    <t xml:space="preserve">05.001.0058-0</t>
  </si>
  <si>
    <t xml:space="preserve"> E ESCOVA DE ACO,PARA ESPESSURA DE 5CM</t>
  </si>
  <si>
    <t xml:space="preserve">05.001.0058-A</t>
  </si>
  <si>
    <t xml:space="preserve">05.001.0059-0</t>
  </si>
  <si>
    <t xml:space="preserve">REMOCAO MANUAL DE PISO DE PEDRA PORTUGUESA,INCLUSIVE BASE DE</t>
  </si>
  <si>
    <t xml:space="preserve"> ASSENTAMENTO</t>
  </si>
  <si>
    <t xml:space="preserve">05.001.0059-A</t>
  </si>
  <si>
    <t xml:space="preserve">05.001.0060-0</t>
  </si>
  <si>
    <t xml:space="preserve">REMOCACO MANUAL DE PASSEIO DE PEDRA PORTUGUESA</t>
  </si>
  <si>
    <t xml:space="preserve">05.001.0060-A</t>
  </si>
  <si>
    <t xml:space="preserve">05.001.0061-0</t>
  </si>
  <si>
    <t xml:space="preserve">REMOCAO MANUAL DE PAVIMENTACAO DE LAJOES DE GRANITO EM PASSE</t>
  </si>
  <si>
    <t xml:space="preserve">05.001.0061-A</t>
  </si>
  <si>
    <t xml:space="preserve">05.001.0062-0</t>
  </si>
  <si>
    <t xml:space="preserve">REMOCAO DE PLAQUEAMENTO DE CONCRETO</t>
  </si>
  <si>
    <t xml:space="preserve">05.001.0062-A</t>
  </si>
  <si>
    <t xml:space="preserve">05.001.0063-0</t>
  </si>
  <si>
    <t xml:space="preserve">REMOCAO CUIDADOSA DE CAMADA DE PROTECAO DE IMPERMEABILIZACAO</t>
  </si>
  <si>
    <t xml:space="preserve">05.001.0063-A</t>
  </si>
  <si>
    <t xml:space="preserve">05.001.0064-0</t>
  </si>
  <si>
    <t xml:space="preserve">REMOCAO DE CAMADA DE ISOLAMENTO TERMICO DE TERRACO OU DE ENC</t>
  </si>
  <si>
    <t xml:space="preserve">HIMENTO EM BANHEIROS,ETC</t>
  </si>
  <si>
    <t xml:space="preserve">05.001.0064-A</t>
  </si>
  <si>
    <t xml:space="preserve">05.001.0065-0</t>
  </si>
  <si>
    <t xml:space="preserve">REMOCAO DE FORRO OU LAMBRI DE FRISOS DE MADEIRA OU PVC,PLACA</t>
  </si>
  <si>
    <t xml:space="preserve">S DE AGLOMERADO PRENSADO OU SEMELHANTES,INCLUSIVE O ENGRADAM</t>
  </si>
  <si>
    <t xml:space="preserve">AMENTO</t>
  </si>
  <si>
    <t xml:space="preserve">05.001.0065-A</t>
  </si>
  <si>
    <t xml:space="preserve">05.001.0066-0</t>
  </si>
  <si>
    <t xml:space="preserve">REMOCAO MANUAL DE MATERIAL ROCHOSO,EM BLOCOS DE 15KG,A 1,50M</t>
  </si>
  <si>
    <t xml:space="preserve"> DE ALTURA,REFERINDO-SE O CUSTO AO MATERIAL SOLTO</t>
  </si>
  <si>
    <t xml:space="preserve">05.001.0066-A</t>
  </si>
  <si>
    <t xml:space="preserve">05.001.0067-0</t>
  </si>
  <si>
    <t xml:space="preserve">REMOCAO MANUAL DE MATERIAL ROCHOSO,EM BLOCOS ATE 15KG,A 2,50</t>
  </si>
  <si>
    <t xml:space="preserve">M DE DISTANCIA,REFERINDO-SE O CUSTO AO MATERIAL SOLTO</t>
  </si>
  <si>
    <t xml:space="preserve">05.001.0067-A</t>
  </si>
  <si>
    <t xml:space="preserve">05.001.0068-0</t>
  </si>
  <si>
    <t xml:space="preserve">REMOCAO,A PA,DE CASCALHO E PO DE MATERIAL ROCHOSO,A 1,50M DE</t>
  </si>
  <si>
    <t xml:space="preserve"> ALTURA</t>
  </si>
  <si>
    <t xml:space="preserve">05.001.0068-A</t>
  </si>
  <si>
    <t xml:space="preserve">05.001.0069-0</t>
  </si>
  <si>
    <t xml:space="preserve">REMOCAO,A PA,DE CASCALHO E PO DE MATERIAL ROCHOSO,A 2,50M DE</t>
  </si>
  <si>
    <t xml:space="preserve"> DISTANCIA</t>
  </si>
  <si>
    <t xml:space="preserve">05.001.0069-A</t>
  </si>
  <si>
    <t xml:space="preserve">05.001.0070-0</t>
  </si>
  <si>
    <t xml:space="preserve">REMOCAO DE PAVIMENTACAO DE LAJOTAS DE CONCRETO,ALTAMENTE VIB</t>
  </si>
  <si>
    <t xml:space="preserve">RADO,INTERTRAVADO,PRE-FABRICADO</t>
  </si>
  <si>
    <t xml:space="preserve">05.001.0070-A</t>
  </si>
  <si>
    <t xml:space="preserve">05.001.0071-0</t>
  </si>
  <si>
    <t xml:space="preserve">REMOCAO CUIDADOSA DE PEITORIS,SOLEIRAS OU CHAPINS</t>
  </si>
  <si>
    <t xml:space="preserve">05.001.0071-A</t>
  </si>
  <si>
    <t xml:space="preserve">05.001.0072-0</t>
  </si>
  <si>
    <t xml:space="preserve">REMOCAO DE CALHAS E CONDUTORES</t>
  </si>
  <si>
    <t xml:space="preserve">05.001.0072-A</t>
  </si>
  <si>
    <t xml:space="preserve">05.001.0073-0</t>
  </si>
  <si>
    <t xml:space="preserve">REMOCAO DE PLACAS DE PISO VINILICO OU DE BORRACHA SINTETICA</t>
  </si>
  <si>
    <t xml:space="preserve">05.001.0073-A</t>
  </si>
  <si>
    <t xml:space="preserve">05.001.0074-0</t>
  </si>
  <si>
    <t xml:space="preserve">S DE AGLOMERADO PRENSADO OU SEMELHANTES,EXCLUSIVE O ENGRADAM</t>
  </si>
  <si>
    <t xml:space="preserve">ENTO</t>
  </si>
  <si>
    <t xml:space="preserve">05.001.0074-A</t>
  </si>
  <si>
    <t xml:space="preserve">05.001.0075-0</t>
  </si>
  <si>
    <t xml:space="preserve">REMOCAO DE PISO DE TACOS,INCLUSIVE CAMADA DE ARGAMASSA DE AS</t>
  </si>
  <si>
    <t xml:space="preserve">SENTAMENTO</t>
  </si>
  <si>
    <t xml:space="preserve">05.001.0075-A</t>
  </si>
  <si>
    <t xml:space="preserve">05.001.0076-0</t>
  </si>
  <si>
    <t xml:space="preserve">REMOCAO DE DIVISORIAS DE MADEIRA,PRE-MOLDADAS,PRENSADAS OU S</t>
  </si>
  <si>
    <t xml:space="preserve">EMELHANTES</t>
  </si>
  <si>
    <t xml:space="preserve">05.001.0076-A</t>
  </si>
  <si>
    <t xml:space="preserve">05.001.0077-0</t>
  </si>
  <si>
    <t xml:space="preserve">REMOCAO DE ESCADA DE MADEIRA</t>
  </si>
  <si>
    <t xml:space="preserve">05.001.0077-A</t>
  </si>
  <si>
    <t xml:space="preserve">05.001.0078-0</t>
  </si>
  <si>
    <t xml:space="preserve">REMOCAO DE RODAPES DE MADEIRA,CERAMICA OU SEMELHANTE</t>
  </si>
  <si>
    <t xml:space="preserve">05.001.0078-A</t>
  </si>
  <si>
    <t xml:space="preserve">05.001.0079-0</t>
  </si>
  <si>
    <t xml:space="preserve">REMOCAO DE FRISOS DE ASSOALHO,EXCLUSIVE BARROTES OU GRAZEPES</t>
  </si>
  <si>
    <t xml:space="preserve">05.001.0079-A</t>
  </si>
  <si>
    <t xml:space="preserve">05.001.0080-0</t>
  </si>
  <si>
    <t xml:space="preserve">REMOCAO DE CARPETE OU TAPETE COLADO NO PISO,INCLUSIVE LIMPEZ</t>
  </si>
  <si>
    <t xml:space="preserve">A DE RESIDUO DE COLA COM PALHA DE ACO</t>
  </si>
  <si>
    <t xml:space="preserve">05.001.0080-A</t>
  </si>
  <si>
    <t xml:space="preserve">05.001.0081-0</t>
  </si>
  <si>
    <t xml:space="preserve">REMOCAO DE RIPAS,SEM APROVEITAMENTO DE MATERIAL RETIRADO</t>
  </si>
  <si>
    <t xml:space="preserve">05.001.0081-A</t>
  </si>
  <si>
    <t xml:space="preserve">05.001.0082-0</t>
  </si>
  <si>
    <t xml:space="preserve">REMOCAO DE PISO DE ARDOSIA,PEDRA SAO TOME,COM A RESPECTIVA C</t>
  </si>
  <si>
    <t xml:space="preserve">AMADA DE ASSENTAMENTO</t>
  </si>
  <si>
    <t xml:space="preserve">05.001.0082-A</t>
  </si>
  <si>
    <t xml:space="preserve">05.001.0083-0</t>
  </si>
  <si>
    <t xml:space="preserve">REMOCAO DE PLACAS DE MURO PRE-MOLDADO,COM APROVEITAMENTO DO</t>
  </si>
  <si>
    <t xml:space="preserve">MATERIAL</t>
  </si>
  <si>
    <t xml:space="preserve">05.001.0083-A</t>
  </si>
  <si>
    <t xml:space="preserve">05.001.0084-0</t>
  </si>
  <si>
    <t xml:space="preserve">REMOCAO DE PISO DE MARMORE OU GRANITO</t>
  </si>
  <si>
    <t xml:space="preserve">05.001.0084-A</t>
  </si>
  <si>
    <t xml:space="preserve">05.001.0085-0</t>
  </si>
  <si>
    <t xml:space="preserve">REMOCAO A PA,DE CASCALHO OU LAMA A 1,50M DE ALTURA EM LOGRAD</t>
  </si>
  <si>
    <t xml:space="preserve">OURO(BECO) DE ATE 2,00M,EM FAVELAS</t>
  </si>
  <si>
    <t xml:space="preserve">05.001.0085-A</t>
  </si>
  <si>
    <t xml:space="preserve">05.001.0086-0</t>
  </si>
  <si>
    <t xml:space="preserve">REMOCAO DE TERRA OU ENTULHO,A PA,ATE A DISTANCIA HORIZONTAL</t>
  </si>
  <si>
    <t xml:space="preserve">DE 5,00M</t>
  </si>
  <si>
    <t xml:space="preserve">05.001.0086-A</t>
  </si>
  <si>
    <t xml:space="preserve">05.001.0087-0</t>
  </si>
  <si>
    <t xml:space="preserve">REMOCAO DE PAPEL DE PAREDE,INCLUSIVE LIMPEZA DO EXCESSO DE C</t>
  </si>
  <si>
    <t xml:space="preserve">OLA NA PAREDE</t>
  </si>
  <si>
    <t xml:space="preserve">05.001.0087-A</t>
  </si>
  <si>
    <t xml:space="preserve">05.001.0088-0</t>
  </si>
  <si>
    <t xml:space="preserve">REMOCAO DE PISO ELEVADO EM PLACAS</t>
  </si>
  <si>
    <t xml:space="preserve">05.001.0088-A</t>
  </si>
  <si>
    <t xml:space="preserve">05.001.0089-0</t>
  </si>
  <si>
    <t xml:space="preserve">REMOCAO DE REVESTIMENTO LAMINADO MELAMINICO EM PAREDES,INCLU</t>
  </si>
  <si>
    <t xml:space="preserve">SIVE RETIRADA DA COLA</t>
  </si>
  <si>
    <t xml:space="preserve">05.001.0089-A</t>
  </si>
  <si>
    <t xml:space="preserve">05.001.0090-0</t>
  </si>
  <si>
    <t xml:space="preserve">REMOCAO DE REVESTIMENTO LAMINADO MELAMINICO EM PISOS,INCLUSI</t>
  </si>
  <si>
    <t xml:space="preserve">VE RETIRADA DA COLA</t>
  </si>
  <si>
    <t xml:space="preserve">05.001.0090-A</t>
  </si>
  <si>
    <t xml:space="preserve">05.001.0095-0</t>
  </si>
  <si>
    <t xml:space="preserve">REMOCAO DE JUNTA DE DILATACAO E VEDACAO</t>
  </si>
  <si>
    <t xml:space="preserve">05.001.0095-A</t>
  </si>
  <si>
    <t xml:space="preserve">05.001.0097-0</t>
  </si>
  <si>
    <t xml:space="preserve">REMOCAO CUIDADOSA DE DIVISORIAS DE MADEIRA PRE-MOLDADAS,PREN</t>
  </si>
  <si>
    <t xml:space="preserve">SADAS OU SEMELHANTES</t>
  </si>
  <si>
    <t xml:space="preserve">05.001.0097-A</t>
  </si>
  <si>
    <t xml:space="preserve">05.001.0098-0</t>
  </si>
  <si>
    <t xml:space="preserve">REMOCAO CUIDADOSA E REMONTAGEM DE DIVISORIAS DE MADEIRA PRE-</t>
  </si>
  <si>
    <t xml:space="preserve">MOLDADAS,PRENSADAS OU SEMELHANTES</t>
  </si>
  <si>
    <t xml:space="preserve">05.001.0098-A</t>
  </si>
  <si>
    <t xml:space="preserve">05.001.0100-0</t>
  </si>
  <si>
    <t xml:space="preserve">REMOCAO CUIDADOSA DE DIVISORIA DE GRANITO</t>
  </si>
  <si>
    <t xml:space="preserve">05.001.0100-A</t>
  </si>
  <si>
    <t xml:space="preserve">05.001.0101-0</t>
  </si>
  <si>
    <t xml:space="preserve">REMOCAO CUIDADOSA  DE DIVISORIA EM PLACA CIMENTICIA</t>
  </si>
  <si>
    <t xml:space="preserve">05.001.0101-A</t>
  </si>
  <si>
    <t xml:space="preserve">05.001.0105-0</t>
  </si>
  <si>
    <t xml:space="preserve">REMOCAO CUIDADOSA DE DIVISORIA DE MARMORE</t>
  </si>
  <si>
    <t xml:space="preserve">05.001.0105-A</t>
  </si>
  <si>
    <t xml:space="preserve">05.001.0106-0</t>
  </si>
  <si>
    <t xml:space="preserve">REMOCAO DE REVESTIMENTO DE LENCOL DE CHUMBO EM PAREDES</t>
  </si>
  <si>
    <t xml:space="preserve">05.001.0106-A</t>
  </si>
  <si>
    <t xml:space="preserve">05.001.0123-0</t>
  </si>
  <si>
    <t xml:space="preserve">REMOCAO DE LEITO FILTRANTE</t>
  </si>
  <si>
    <t xml:space="preserve">05.001.0123-A</t>
  </si>
  <si>
    <t xml:space="preserve">05.001.0124-0</t>
  </si>
  <si>
    <t xml:space="preserve">REMOCAO DE TUBULACAO DE ACO,EXCLUSIVE ESCAVACAO E REATERRO</t>
  </si>
  <si>
    <t xml:space="preserve">KG</t>
  </si>
  <si>
    <t xml:space="preserve">05.001.0124-A</t>
  </si>
  <si>
    <t xml:space="preserve">05.001.0125-0</t>
  </si>
  <si>
    <t xml:space="preserve">REMOCAO DE TUBULACAO DE FERRO FUNDIDO COM D.N DE 50 A 300MM,</t>
  </si>
  <si>
    <t xml:space="preserve">EXCLUSIVE ESCAVACAO E REATERRO</t>
  </si>
  <si>
    <t xml:space="preserve">05.001.0125-A</t>
  </si>
  <si>
    <t xml:space="preserve">05.001.0126-0</t>
  </si>
  <si>
    <t xml:space="preserve">REMOCAO DE TUBULACAO DE FERRO FUNDIDO COM D.N DE 400 A 600MM</t>
  </si>
  <si>
    <t xml:space="preserve">,EXCLUSIVE ESCAVACAO E REATERRO</t>
  </si>
  <si>
    <t xml:space="preserve">05.001.0126-A</t>
  </si>
  <si>
    <t xml:space="preserve">05.001.0127-0</t>
  </si>
  <si>
    <t xml:space="preserve">REMOCAO DE TUBULACAO DE FERRO FUNDIDO COM D.N DE 700 A 1200M</t>
  </si>
  <si>
    <t xml:space="preserve">M,EXCLUSIVE ESCAVACAO E REATERRO</t>
  </si>
  <si>
    <t xml:space="preserve">05.001.0127-A</t>
  </si>
  <si>
    <t xml:space="preserve">05.001.0128-0</t>
  </si>
  <si>
    <t xml:space="preserve">REMOCAO DE TUBO DE CONCRETO COM D.N ACIMA DE 1500MM</t>
  </si>
  <si>
    <t xml:space="preserve">05.001.0128-A</t>
  </si>
  <si>
    <t xml:space="preserve">05.001.0130-0</t>
  </si>
  <si>
    <t xml:space="preserve">REMOCAO DE VIDRO ATE 0,30X0,30M COM LIMPEZA LOCAL</t>
  </si>
  <si>
    <t xml:space="preserve">05.001.0130-A</t>
  </si>
  <si>
    <t xml:space="preserve">05.001.0131-0</t>
  </si>
  <si>
    <t xml:space="preserve">REMOCAO DE VIDRO ACIMA DE 0,30X0,30M,COM LIMPEZA LOCAL</t>
  </si>
  <si>
    <t xml:space="preserve">05.001.0131-A</t>
  </si>
  <si>
    <t xml:space="preserve">05.001.0132-0</t>
  </si>
  <si>
    <t xml:space="preserve">REMOCAO DE CERCA DE ARAME FARPADO E MOIROES,EXCLUSIVE TRANSP</t>
  </si>
  <si>
    <t xml:space="preserve">ORTE</t>
  </si>
  <si>
    <t xml:space="preserve">05.001.0132-A</t>
  </si>
  <si>
    <t xml:space="preserve">05.001.0133-0</t>
  </si>
  <si>
    <t xml:space="preserve">ARRANCAMENTO DE BARROTEAMENTO DE DIMENSOES ATE 3"X9" OU DE G</t>
  </si>
  <si>
    <t xml:space="preserve">RAZEPES CHUMBADOS EM PISOS OU PAREDES,SEM APROVEITAMENTO DO</t>
  </si>
  <si>
    <t xml:space="preserve">MATERIAL RETIRADO</t>
  </si>
  <si>
    <t xml:space="preserve">05.001.0133-A</t>
  </si>
  <si>
    <t xml:space="preserve">05.001.0134-0</t>
  </si>
  <si>
    <t xml:space="preserve">ARRANCAMENTO DE PORTAS,JANELAS E CAIXILHOS DE AR CONDICIONAD</t>
  </si>
  <si>
    <t xml:space="preserve">O OU OUTROS</t>
  </si>
  <si>
    <t xml:space="preserve">05.001.0134-A</t>
  </si>
  <si>
    <t xml:space="preserve">05.001.0135-0</t>
  </si>
  <si>
    <t xml:space="preserve">ARRANCAMENTO DE TUBOS DE CONCRETO E MANILHAS CERAMICAS,COM D</t>
  </si>
  <si>
    <t xml:space="preserve">IAMETRO DE 0,70 A 1,50M,INCLUSIVE EMPILHAMENTO LATERAL DENTR</t>
  </si>
  <si>
    <t xml:space="preserve">O DO CANTEIRO DE SERVICO</t>
  </si>
  <si>
    <t xml:space="preserve">05.001.0135-A</t>
  </si>
  <si>
    <t xml:space="preserve">05.001.0136-0</t>
  </si>
  <si>
    <t xml:space="preserve">IAMETRO DE 0,10 A 0,30M,INCLUSIVE EMPILHAMENTO LATERAL DENTR</t>
  </si>
  <si>
    <t xml:space="preserve">05.001.0136-A</t>
  </si>
  <si>
    <t xml:space="preserve">05.001.0137-0</t>
  </si>
  <si>
    <t xml:space="preserve">IAMETRO DE 0,40 A 0,60M,INCLUSIVE EMPILHAMENTO LATERAL DENTR</t>
  </si>
  <si>
    <t xml:space="preserve">05.001.0137-A</t>
  </si>
  <si>
    <t xml:space="preserve">05.001.0138-0</t>
  </si>
  <si>
    <t xml:space="preserve">ARRANCAMENTO DE TUBULACAO DE FERRO GALVANIZADO,SEM ESCAVACAO</t>
  </si>
  <si>
    <t xml:space="preserve"> OU RASGO EM ALVENARIA</t>
  </si>
  <si>
    <t xml:space="preserve">05.001.0138-A</t>
  </si>
  <si>
    <t xml:space="preserve">05.001.0141-0</t>
  </si>
  <si>
    <t xml:space="preserve">ARRANCAMENTO DE TENTOS OU TRAVESSOES,DE GRANITO OU CONCRETO,</t>
  </si>
  <si>
    <t xml:space="preserve">INCLUSIVE EMPILHAMENTO LATERAL DENTRO DO CANTEIRO DE SERVICO</t>
  </si>
  <si>
    <t xml:space="preserve">05.001.0141-A</t>
  </si>
  <si>
    <t xml:space="preserve">05.001.0142-0</t>
  </si>
  <si>
    <t xml:space="preserve">ARRANCAMENTO DE MEIOS-FIOS,DE GRANITO OU CONCRETO,RETOS OU C</t>
  </si>
  <si>
    <t xml:space="preserve">URVOS,INCLUSIVE EMPILHAMENTO LATERAL DENTRO DO CANTEIRO DE S</t>
  </si>
  <si>
    <t xml:space="preserve">ERVICO</t>
  </si>
  <si>
    <t xml:space="preserve">05.001.0142-A</t>
  </si>
  <si>
    <t xml:space="preserve">05.001.0143-0</t>
  </si>
  <si>
    <t xml:space="preserve">ARRANCAMENTO DE PARALELEPIPEDOS,INCLUSIVE EMPILHAMENTO LATER</t>
  </si>
  <si>
    <t xml:space="preserve">AL DENTRO DO CANTEIRO DE SERVICO</t>
  </si>
  <si>
    <t xml:space="preserve">05.001.0143-A</t>
  </si>
  <si>
    <t xml:space="preserve">05.001.0144-0</t>
  </si>
  <si>
    <t xml:space="preserve">ARRANCAMENTO DE APARELHOS DE ILUMINACAO, INCLUSIVE LAMPADAS</t>
  </si>
  <si>
    <t xml:space="preserve">05.001.0144-A</t>
  </si>
  <si>
    <t xml:space="preserve">05.001.0145-0</t>
  </si>
  <si>
    <t xml:space="preserve">ARRANCAMENTO DE APARELHOS SANITARIOS</t>
  </si>
  <si>
    <t xml:space="preserve">05.001.0145-A</t>
  </si>
  <si>
    <t xml:space="preserve">05.001.0146-0</t>
  </si>
  <si>
    <t xml:space="preserve">ARRANCAMENTO DE BANCADA DE PIA/LAVATORIO OU BANCA SECA DE AT</t>
  </si>
  <si>
    <t xml:space="preserve">E 1,00M DE ALTURA E ATE 0,80M DE LARGURA</t>
  </si>
  <si>
    <t xml:space="preserve">05.001.0146-A</t>
  </si>
  <si>
    <t xml:space="preserve">05.001.0147-0</t>
  </si>
  <si>
    <t xml:space="preserve">ARRANCAMENTO DE GRADES,GRADIS,ALAMBRADOS,CERCAS E PORTOES</t>
  </si>
  <si>
    <t xml:space="preserve">05.001.0148-0</t>
  </si>
  <si>
    <t xml:space="preserve">ARRANCAMENTO DE CALHA QUEBRADA EM ENCOSTA</t>
  </si>
  <si>
    <t xml:space="preserve">05.001.0148-A</t>
  </si>
  <si>
    <t xml:space="preserve">05.001.0149-0</t>
  </si>
  <si>
    <t xml:space="preserve">ARRANCAMENTO DE CERCAS DE MOIROES E ARAME FARPADO</t>
  </si>
  <si>
    <t xml:space="preserve">05.001.0149-A</t>
  </si>
  <si>
    <t xml:space="preserve">05.001.0155-0</t>
  </si>
  <si>
    <t xml:space="preserve">RETIRADA DE TRANSFORMADOR DO LOCAL EM QUE SE ENCONTRA INSTAL</t>
  </si>
  <si>
    <t xml:space="preserve">ADO,INCLUSIVE DESLIGAMENTOS ELETRICOS,EXCLUSIVE EQUIPAMENTO</t>
  </si>
  <si>
    <t xml:space="preserve">PARA CARGA E DESCARGA EM CAMINHAO E TRANSPORTE</t>
  </si>
  <si>
    <t xml:space="preserve">05.001.0155-A</t>
  </si>
  <si>
    <t xml:space="preserve">05.001.0158-0</t>
  </si>
  <si>
    <t xml:space="preserve">RETIRADA DE GERADOR DO LOCAL EM QUE SE ENCONTRA INSTALADO,EX</t>
  </si>
  <si>
    <t xml:space="preserve">CLUSIVE EQUIPAMENTO PARA CARGA E DESCARGA EM CAMINHAO E TRAN</t>
  </si>
  <si>
    <t xml:space="preserve">SPORTE</t>
  </si>
  <si>
    <t xml:space="preserve">05.001.0158-A</t>
  </si>
  <si>
    <t xml:space="preserve">05.001.0160-0</t>
  </si>
  <si>
    <t xml:space="preserve">PERCUSSAO COM BATIDAS LEVES,SEM RETIRADA DO MATERIAL SOLTO</t>
  </si>
  <si>
    <t xml:space="preserve">05.001.0160-A</t>
  </si>
  <si>
    <t xml:space="preserve">05.001.0162-0</t>
  </si>
  <si>
    <t xml:space="preserve">RETIRADA DE IMPERMEABILIZACAO FLEXIVEL,INCLUSIVE EMPILHAMENT</t>
  </si>
  <si>
    <t xml:space="preserve">O LATERAL DENTRO DO CANTEIRO DE SERVICO,EXCLUSIVE CAMADA DE</t>
  </si>
  <si>
    <t xml:space="preserve">PROTECAO</t>
  </si>
  <si>
    <t xml:space="preserve">05.001.0162-A</t>
  </si>
  <si>
    <t xml:space="preserve">05.001.0163-0</t>
  </si>
  <si>
    <t xml:space="preserve">RETIRADA CUIDADOSA DE AZULEJOS OU LADRILHOS CERAMICOS E RESP</t>
  </si>
  <si>
    <t xml:space="preserve">ECTIVA ARGAMASSA DE ASSENTAMENTO,SEM REAPROVEITAMENTO DO MAT</t>
  </si>
  <si>
    <t xml:space="preserve">ERIAL RETIRADO</t>
  </si>
  <si>
    <t xml:space="preserve">05.001.0163-A</t>
  </si>
  <si>
    <t xml:space="preserve">05.001.0164-0</t>
  </si>
  <si>
    <t xml:space="preserve">RETIRADA CUIDADOSA DE REVESTIMENTO DE ARGAMASSA(INTERNO OU E</t>
  </si>
  <si>
    <t xml:space="preserve">XTERNO)</t>
  </si>
  <si>
    <t xml:space="preserve">05.001.0164-A</t>
  </si>
  <si>
    <t xml:space="preserve">05.001.0168-0</t>
  </si>
  <si>
    <t xml:space="preserve">RECOLOCACAO DE CALHA EM ENCOSTA</t>
  </si>
  <si>
    <t xml:space="preserve">05.001.0168-A</t>
  </si>
  <si>
    <t xml:space="preserve">05.001.0169-0</t>
  </si>
  <si>
    <t xml:space="preserve">RECOLOCACAO DE TACOS SOLTOS USANDO PICHE,PEDRISCO E ARGAMASS</t>
  </si>
  <si>
    <t xml:space="preserve">A DE CIMENTO E SAIBRO,NO TRACO 1:6,COM REMOCAO DA BASE EXIST</t>
  </si>
  <si>
    <t xml:space="preserve">ENTE</t>
  </si>
  <si>
    <t xml:space="preserve">05.001.0169-A</t>
  </si>
  <si>
    <t xml:space="preserve">05.001.0170-0</t>
  </si>
  <si>
    <t xml:space="preserve">TRANSPORTE HORIZONTAL DE MATERIAL DE 1ªCATEGORIA OU ENTULHO,</t>
  </si>
  <si>
    <t xml:space="preserve">EM CARRINHOS,A 10,00M DE DISTANCIA,INCLUSIVE CARGA A PA</t>
  </si>
  <si>
    <t xml:space="preserve">05.001.0170-A</t>
  </si>
  <si>
    <t xml:space="preserve">05.001.0171-0</t>
  </si>
  <si>
    <t xml:space="preserve">EM CARRINHOS,A 20,00M DE DISTANCIA,INCLUSIVE CARGA A PA</t>
  </si>
  <si>
    <t xml:space="preserve">05.001.0171-A</t>
  </si>
  <si>
    <t xml:space="preserve">05.001.0172-0</t>
  </si>
  <si>
    <t xml:space="preserve">EM CARRINHOS,A 30,00M DE DISTANCIA,INCLUSIVE CARGA A PA</t>
  </si>
  <si>
    <t xml:space="preserve">05.001.0172-A</t>
  </si>
  <si>
    <t xml:space="preserve">05.001.0173-0</t>
  </si>
  <si>
    <t xml:space="preserve">EM CARRINHOS,A 60,00M DE DISTANCIA,INCLUSIVE CARGA A PA</t>
  </si>
  <si>
    <t xml:space="preserve">05.001.0173-A</t>
  </si>
  <si>
    <t xml:space="preserve">05.001.0177-0</t>
  </si>
  <si>
    <t xml:space="preserve">EM CARRINHOS,A 100,00M DE DISTANCIA,INCLUSIVE CARGA A PA</t>
  </si>
  <si>
    <t xml:space="preserve">05.001.0177-A</t>
  </si>
  <si>
    <t xml:space="preserve">05.001.0178-0</t>
  </si>
  <si>
    <t xml:space="preserve">EM CARRINHOS,A 150,00M DE DISTANCIA,INCLUSIVE CARGA A PA</t>
  </si>
  <si>
    <t xml:space="preserve">05.001.0178-A</t>
  </si>
  <si>
    <t xml:space="preserve">05.001.0179-0</t>
  </si>
  <si>
    <t xml:space="preserve">EM CARRINHOS,A 200,00M DE DISTANCIA,INCLUSIVE CARGA A PA</t>
  </si>
  <si>
    <t xml:space="preserve">05.001.0179-A</t>
  </si>
  <si>
    <t xml:space="preserve">05.001.0182-0</t>
  </si>
  <si>
    <t xml:space="preserve">TRANSPORTE DE MATERIAIS DE QUALQUER NATUREZA,ESCADA ACIMA,SE</t>
  </si>
  <si>
    <t xml:space="preserve">RVICO INTEIRAMENTE MANUAL,EM OBRAS PREDIAIS,INCLUSIVE CARGA</t>
  </si>
  <si>
    <t xml:space="preserve">E DESCARGA</t>
  </si>
  <si>
    <t xml:space="preserve">TXM</t>
  </si>
  <si>
    <t xml:space="preserve">05.001.0182-A</t>
  </si>
  <si>
    <t xml:space="preserve">05.001.0183-0</t>
  </si>
  <si>
    <t xml:space="preserve">TRANSPORTE DE MATERIAIS DE QUALQUER NATUREZA,ESCADA ABAIXO,S</t>
  </si>
  <si>
    <t xml:space="preserve">ERVICO INTEIRAMENTE MANUAL,EM OBRAS PREDIAIS,INCLUSIVE CARGA</t>
  </si>
  <si>
    <t xml:space="preserve"> E DESCARGA</t>
  </si>
  <si>
    <t xml:space="preserve">05.001.0183-A</t>
  </si>
  <si>
    <t xml:space="preserve">05.001.0185-0</t>
  </si>
  <si>
    <t xml:space="preserve">TRANSPORTE DE MATERIAIS ENCOSTA ACIMA,SERVICO INTEIRAMENTE M</t>
  </si>
  <si>
    <t xml:space="preserve">ANUAL,INCLUSIVE CARGA E DESCARGA</t>
  </si>
  <si>
    <t xml:space="preserve">05.001.0185-A</t>
  </si>
  <si>
    <t xml:space="preserve">05.001.0186-0</t>
  </si>
  <si>
    <t xml:space="preserve">TRANSPORTE DE MATERIAIS ENCOSTA ABAIXO,SERVICO INTEIRAMENTE</t>
  </si>
  <si>
    <t xml:space="preserve">MANUAL,INCLUSIVE CARGA E DESCARGA</t>
  </si>
  <si>
    <t xml:space="preserve">05.001.0186-A</t>
  </si>
  <si>
    <t xml:space="preserve">05.001.0187-0</t>
  </si>
  <si>
    <t xml:space="preserve">TRANSPORTE HORIZONTAL DE ENTULHO OU LAMA EM CARRINHO,INCLUSI</t>
  </si>
  <si>
    <t xml:space="preserve">VE CARGA A PA,EM FAVELAS</t>
  </si>
  <si>
    <t xml:space="preserve">05.001.0187-A</t>
  </si>
  <si>
    <t xml:space="preserve">05.001.0188-0</t>
  </si>
  <si>
    <t xml:space="preserve">TRANSPORTE DE MATERIAIS ENCOSTA ACIMA,EM CARRINHOS,INCLUSIVE</t>
  </si>
  <si>
    <t xml:space="preserve"> CARGA E DESCARGA</t>
  </si>
  <si>
    <t xml:space="preserve">05.001.0188-A</t>
  </si>
  <si>
    <t xml:space="preserve">05.001.0189-0</t>
  </si>
  <si>
    <t xml:space="preserve">TRANSPORTE DE MATERIAIS ENCOSTA ABAIXO,EM CARRINHOS,INCLUSIV</t>
  </si>
  <si>
    <t xml:space="preserve">E CARGA E DESCARGA</t>
  </si>
  <si>
    <t xml:space="preserve">05.001.0189-A</t>
  </si>
  <si>
    <t xml:space="preserve">05.001.0195-0</t>
  </si>
  <si>
    <t xml:space="preserve">TRANSPORTE DE MATERIAIS DE GRANDE VOLUME E BAIXO PESO ESPECI</t>
  </si>
  <si>
    <t xml:space="preserve">FICO,SERVICO INTEIRAMENTE MANUAL,ENCOSTA ACIMA,INCLUSIVE CAR</t>
  </si>
  <si>
    <t xml:space="preserve">GA E DESCARGA</t>
  </si>
  <si>
    <t xml:space="preserve">M3XM</t>
  </si>
  <si>
    <t xml:space="preserve">05.001.0195-A</t>
  </si>
  <si>
    <t xml:space="preserve">05.001.0196-0</t>
  </si>
  <si>
    <t xml:space="preserve">FICO,SERVICO INTEIRAMENTE MANUAL,ENCOSTA ABAIXO,INCLUSIVE CA</t>
  </si>
  <si>
    <t xml:space="preserve">RGA E DESCARGA</t>
  </si>
  <si>
    <t xml:space="preserve">05.001.0196-A</t>
  </si>
  <si>
    <t xml:space="preserve">05.001.0205-0</t>
  </si>
  <si>
    <t xml:space="preserve">TRANSPORTE MANUAL DE CALHA ATE O LOCAL DE ASSENTAMENTO,ENCOS</t>
  </si>
  <si>
    <t xml:space="preserve">TA ACIMA,INCLUSIVE CARGA E DESCARGA</t>
  </si>
  <si>
    <t xml:space="preserve">UNXM</t>
  </si>
  <si>
    <t xml:space="preserve">05.001.0205-A</t>
  </si>
  <si>
    <t xml:space="preserve">05.001.0206-0</t>
  </si>
  <si>
    <t xml:space="preserve">TA ABAIXO,INCLUSIVE CARGA E DESCARGA</t>
  </si>
  <si>
    <t xml:space="preserve">05.001.0206-A</t>
  </si>
  <si>
    <t xml:space="preserve">05.001.0250-0</t>
  </si>
  <si>
    <t xml:space="preserve">TRANSPORTE MANUAL DE MATERIAIS DIVERSOS EM MANGUEZAL,INCLUSI</t>
  </si>
  <si>
    <t xml:space="preserve">VE CARGA E DESCARGA EM CESTO TIPO COMLURB(MUDA E LIXO)</t>
  </si>
  <si>
    <t xml:space="preserve">05.001.0250-A</t>
  </si>
  <si>
    <t xml:space="preserve">05.001.0300-0</t>
  </si>
  <si>
    <t xml:space="preserve">CALHA FECHADA,DE TABUAS DE MADEIRA DE 3ª,COM A SECAO DE 0,45</t>
  </si>
  <si>
    <t xml:space="preserve">X0,45M,PARA DESCIDA DE ESCOMBROS,COM COLOCACAO</t>
  </si>
  <si>
    <t xml:space="preserve">05.001.0300-A</t>
  </si>
  <si>
    <t xml:space="preserve">05.001.0301-0</t>
  </si>
  <si>
    <t xml:space="preserve">CALHA FECHADA,DE TABUAS DE MADEIRA DE 3ª,COM A SECAO 0,35X0,</t>
  </si>
  <si>
    <t xml:space="preserve">35M,PARA DESCIDA DE ESCOMBROS,COM COLOCACAO</t>
  </si>
  <si>
    <t xml:space="preserve">05.001.0301-A</t>
  </si>
  <si>
    <t xml:space="preserve">05.001.0305-0</t>
  </si>
  <si>
    <t xml:space="preserve">DESCIDA DE ESCOMBROS POR CALHAS FECHADAS,DE TABUAS DE PINHO</t>
  </si>
  <si>
    <t xml:space="preserve">DE 3ª</t>
  </si>
  <si>
    <t xml:space="preserve">05.001.0305-A</t>
  </si>
  <si>
    <t xml:space="preserve">05.001.0310-0</t>
  </si>
  <si>
    <t xml:space="preserve">ENSACAMENTO E TRANSPORTE DE ESCOMBROS EM SACOS PLASTICOS,DES</t>
  </si>
  <si>
    <t xml:space="preserve">DE UM PAVIMENTO ELEVADO ATE O TERREO,UTILIZANDO ELEVADOR</t>
  </si>
  <si>
    <t xml:space="preserve">05.001.0310-A</t>
  </si>
  <si>
    <t xml:space="preserve">05.001.0315-0</t>
  </si>
  <si>
    <t xml:space="preserve">DE UM PAVIMENTO ELEVADO ATE O TERREO,UTILIZANDO A ESCADA DO</t>
  </si>
  <si>
    <t xml:space="preserve">PREDIO</t>
  </si>
  <si>
    <t xml:space="preserve">05.001.0315-A</t>
  </si>
  <si>
    <t xml:space="preserve">05.001.0320-0</t>
  </si>
  <si>
    <t xml:space="preserve">RETIRADA DE LAMA,ESCOMBROS OU DETRITOS DO INTERIOR DE RESERV</t>
  </si>
  <si>
    <t xml:space="preserve">ATORIOS OU CAIXAS ENTERRADAS,UTILIZANDO PROCESSOS DE SUSPENS</t>
  </si>
  <si>
    <t xml:space="preserve">AO MANUAL,MEDIDO POR VOLUME DE MATERIAL RETIRADO</t>
  </si>
  <si>
    <t xml:space="preserve">05.001.0320-A</t>
  </si>
  <si>
    <t xml:space="preserve">05.001.0325-0</t>
  </si>
  <si>
    <t xml:space="preserve">DESOBSTRUCAO DE DRENOS DE MUROS DE CONTENCAO,BUZINOTES DE CO</t>
  </si>
  <si>
    <t xml:space="preserve">BERTURAS E SIMILARES</t>
  </si>
  <si>
    <t xml:space="preserve">05.001.0325-A</t>
  </si>
  <si>
    <t xml:space="preserve">05.001.0350-0</t>
  </si>
  <si>
    <t xml:space="preserve">LIMPEZA DE VIDROS,FEITA NOS DOIS LADOS,CONTADO UM LADO</t>
  </si>
  <si>
    <t xml:space="preserve">05.001.0350-A</t>
  </si>
  <si>
    <t xml:space="preserve">05.001.0360-0</t>
  </si>
  <si>
    <t xml:space="preserve">LIMPEZA DE PISOS CIMENTADOS</t>
  </si>
  <si>
    <t xml:space="preserve">05.001.0360-A</t>
  </si>
  <si>
    <t xml:space="preserve">05.001.0365-0</t>
  </si>
  <si>
    <t xml:space="preserve">LIMPEZA DE PISOS CERAMICO,MARMORE OU GRANITO (SEM POLIMENTO)</t>
  </si>
  <si>
    <t xml:space="preserve">05.001.0365-A</t>
  </si>
  <si>
    <t xml:space="preserve">05.001.0366-0</t>
  </si>
  <si>
    <t xml:space="preserve">LIMPEZA DE PISOS DE BORRACHA</t>
  </si>
  <si>
    <t xml:space="preserve">05.001.0366-A</t>
  </si>
  <si>
    <t xml:space="preserve">05.001.0370-0</t>
  </si>
  <si>
    <t xml:space="preserve">LIMPEZA DE APARELHOS SANITARIOS,INCLUSIVE METAIS</t>
  </si>
  <si>
    <t xml:space="preserve">05.001.0370-A</t>
  </si>
  <si>
    <t xml:space="preserve">05.001.0375-0</t>
  </si>
  <si>
    <t xml:space="preserve">LIMPEZA DE METAIS,EXCLUSIVE APARELHOS SANITARIOS</t>
  </si>
  <si>
    <t xml:space="preserve">05.001.0375-A</t>
  </si>
  <si>
    <t xml:space="preserve">05.001.0380-0</t>
  </si>
  <si>
    <t xml:space="preserve">LIMPEZA DE PEITORIS</t>
  </si>
  <si>
    <t xml:space="preserve">05.001.0380-A</t>
  </si>
  <si>
    <t xml:space="preserve">05.001.0385-0</t>
  </si>
  <si>
    <t xml:space="preserve">LIMPEZA DE PAREDES REVESTIDAS DE CERAMICAS OU AZULEJOS</t>
  </si>
  <si>
    <t xml:space="preserve">05.001.0385-A</t>
  </si>
  <si>
    <t xml:space="preserve">05.001.0386-0</t>
  </si>
  <si>
    <t xml:space="preserve">LIMPEZA DE PISOS VINILICOS</t>
  </si>
  <si>
    <t xml:space="preserve">05.001.0386-A</t>
  </si>
  <si>
    <t xml:space="preserve">05.001.0387-0</t>
  </si>
  <si>
    <t xml:space="preserve">LIMPEZA DE PISOS DE PEDRA</t>
  </si>
  <si>
    <t xml:space="preserve">05.001.0387-A</t>
  </si>
  <si>
    <t xml:space="preserve">05.001.0388-0</t>
  </si>
  <si>
    <t xml:space="preserve">LAVAGEM DE TAPETES EXECUTADA NO LOCAL</t>
  </si>
  <si>
    <t xml:space="preserve">05.001.0388-A</t>
  </si>
  <si>
    <t xml:space="preserve">05.001.0389-0</t>
  </si>
  <si>
    <t xml:space="preserve">LIMPEZA EM PAREDE REVESTIDA COM PASTILHAS,INCLUSIVE O USO DE</t>
  </si>
  <si>
    <t xml:space="preserve"> ESCADA ATE 2 PAVIMENTOS,EXCLUSIVE ANDAIMES</t>
  </si>
  <si>
    <t xml:space="preserve">05.001.0389-A</t>
  </si>
  <si>
    <t xml:space="preserve">05.001.0391-0</t>
  </si>
  <si>
    <t xml:space="preserve">LIMPEZA EM PAREDE REVESTIDA COM MARMORE OU GRANITO(POLIMENTO</t>
  </si>
  <si>
    <t xml:space="preserve">),INCLUSIVE O USO DE ESCADA ATE 2 PAVIMENTOS,EXCLUSIVE ANDAI</t>
  </si>
  <si>
    <t xml:space="preserve">05.001.0391-A</t>
  </si>
  <si>
    <t xml:space="preserve">05.001.0392-0</t>
  </si>
  <si>
    <t xml:space="preserve">LIMPEZA EM PAREDE REVESTIDA COM PEDRAS(LAVAGEM COM SOLUCAO A</t>
  </si>
  <si>
    <t xml:space="preserve">CIDA),INCLUSIVE O USO DE ESCADA ATE 2 PAVIMENTOS,EXCLUSIVE A</t>
  </si>
  <si>
    <t xml:space="preserve">NDAIMES</t>
  </si>
  <si>
    <t xml:space="preserve">05.001.0392-A</t>
  </si>
  <si>
    <t xml:space="preserve">05.001.0393-0</t>
  </si>
  <si>
    <t xml:space="preserve">LIMPEZA EM PAREDE REVESTIDA COM CHAPAS LAMINADAS,INCLUSIVE O</t>
  </si>
  <si>
    <t xml:space="preserve"> USO DE ESCADA ATE 2 PAVIMENTOS,EXCLUSIVE ANDAIMES</t>
  </si>
  <si>
    <t xml:space="preserve">05.001.0393-A</t>
  </si>
  <si>
    <t xml:space="preserve">05.001.0400-0</t>
  </si>
  <si>
    <t xml:space="preserve">LIMPEZA DE CALHA EM ENCOSTA</t>
  </si>
  <si>
    <t xml:space="preserve">05.001.0400-A</t>
  </si>
  <si>
    <t xml:space="preserve">05.001.0402-0</t>
  </si>
  <si>
    <t xml:space="preserve">LIMPEZA DE TELHA CERAMICA,CONSTANDO DE LAVAGEM COM AGUA PURA</t>
  </si>
  <si>
    <t xml:space="preserve"> E ESCOVACAO COM ESCOVA DE ACO</t>
  </si>
  <si>
    <t xml:space="preserve">05.001.0402-A</t>
  </si>
  <si>
    <t xml:space="preserve">05.001.0405-0</t>
  </si>
  <si>
    <t xml:space="preserve">LIMPEZA DE CAIXA DE AREIA,EM ENCOSTA,ATE 1,50M DE PROFUNDIDA</t>
  </si>
  <si>
    <t xml:space="preserve">DE</t>
  </si>
  <si>
    <t xml:space="preserve">05.001.0405-A</t>
  </si>
  <si>
    <t xml:space="preserve">05.001.0410-0</t>
  </si>
  <si>
    <t xml:space="preserve">LIMPEZA DE PAINEIS DE ALUMINIO</t>
  </si>
  <si>
    <t xml:space="preserve">05.001.0410-A</t>
  </si>
  <si>
    <t xml:space="preserve">05.001.0415-0</t>
  </si>
  <si>
    <t xml:space="preserve">LIMPEZA DE PAINEIS DE ACO ESCOVADO</t>
  </si>
  <si>
    <t xml:space="preserve">05.001.0415-A</t>
  </si>
  <si>
    <t xml:space="preserve">05.001.0450-0</t>
  </si>
  <si>
    <t xml:space="preserve">LIMPEZA DE CAIXA D'AGUA OU CISTERNA,COM CAPACIDADE ATE 1000L</t>
  </si>
  <si>
    <t xml:space="preserve">,INCLUSIVE DESINFECCAO CONFORME NORMAS DO INEA</t>
  </si>
  <si>
    <t xml:space="preserve">05.001.0450-A</t>
  </si>
  <si>
    <t xml:space="preserve">05.001.0455-0</t>
  </si>
  <si>
    <t xml:space="preserve">LIMPEZA DE CAIXA D'AGUA OU CISTERNA,COM CAPACIDADE DE 1001 A</t>
  </si>
  <si>
    <t xml:space="preserve"> 2000L,INCLUSIVE DESINFECCAO CONFORME NORMAS DO INEA</t>
  </si>
  <si>
    <t xml:space="preserve">05.001.0455-A</t>
  </si>
  <si>
    <t xml:space="preserve">05.001.0460-0</t>
  </si>
  <si>
    <t xml:space="preserve">LIMPEZA DE CAIXA D'AGUA OU CISTERNA,COM CAPACIDADE DE 2001 A</t>
  </si>
  <si>
    <t xml:space="preserve"> 20000L,INCLUSIVE DESINFECCAO CONFORME NORMAS DO INEA</t>
  </si>
  <si>
    <t xml:space="preserve">05.001.0460-A</t>
  </si>
  <si>
    <t xml:space="preserve">05.001.0465-0</t>
  </si>
  <si>
    <t xml:space="preserve">LIMPEZA DE CAIXA D'AGUA OU CISTERNA,COM CAPACIDADE DE 20001</t>
  </si>
  <si>
    <t xml:space="preserve">A 60000L,INCLUSIVE DESINFECCAO CONFORME NORMAS DO INEA</t>
  </si>
  <si>
    <t xml:space="preserve">05.001.0465-A</t>
  </si>
  <si>
    <t xml:space="preserve">05.001.0600-0</t>
  </si>
  <si>
    <t xml:space="preserve">APICOAMENTO DE MEIOS-FIOS,UTILIZANDO PONTEIRO,CONSIDERANDO E</t>
  </si>
  <si>
    <t xml:space="preserve">SPELHO DE 15CM,FACE E ARESTA</t>
  </si>
  <si>
    <t xml:space="preserve">05.001.0600-A</t>
  </si>
  <si>
    <t xml:space="preserve">05.001.0601-0</t>
  </si>
  <si>
    <t xml:space="preserve">APICOAMENTO DE CONCRETO OU PISO CIMENTADO</t>
  </si>
  <si>
    <t xml:space="preserve">05.001.0601-A</t>
  </si>
  <si>
    <t xml:space="preserve">05.001.0602-0</t>
  </si>
  <si>
    <t xml:space="preserve">APICOAMENTO PARA EXECUCAO DE CONCRETO APARENTE EM SUPERFICIE</t>
  </si>
  <si>
    <t xml:space="preserve">S HORIZONTAIS SUPERIORES(TETOS)</t>
  </si>
  <si>
    <t xml:space="preserve">05.001.0602-A</t>
  </si>
  <si>
    <t xml:space="preserve">05.001.0603-0</t>
  </si>
  <si>
    <t xml:space="preserve">S VERTICAIS</t>
  </si>
  <si>
    <t xml:space="preserve">05.001.0603-A</t>
  </si>
  <si>
    <t xml:space="preserve">05.001.0605-0</t>
  </si>
  <si>
    <t xml:space="preserve">APICOAMENTO DE CONCRETO,EM SUPERFICIES VERTICIAS,INCLUSIVE C</t>
  </si>
  <si>
    <t xml:space="preserve">ORRECAO DE FALHAS</t>
  </si>
  <si>
    <t xml:space="preserve">05.001.0605-A</t>
  </si>
  <si>
    <t xml:space="preserve">05.001.0606-0</t>
  </si>
  <si>
    <t xml:space="preserve">APICOAMENTO DE CONCRETO,EM SUPERFICIES HORIZONTAIS(TETO),INC</t>
  </si>
  <si>
    <t xml:space="preserve">LUSIVE CORRECAO DE FALHAS</t>
  </si>
  <si>
    <t xml:space="preserve">05.001.0606-A</t>
  </si>
  <si>
    <t xml:space="preserve">05.001.0607-0</t>
  </si>
  <si>
    <t xml:space="preserve">FURACAO EM CONCRETO COM FURADEIRA MANUAL E BROCA DE WIDIA DE</t>
  </si>
  <si>
    <t xml:space="preserve"> DIAMETRO ATE 1/2"</t>
  </si>
  <si>
    <t xml:space="preserve">05.001.0607-A</t>
  </si>
  <si>
    <t xml:space="preserve">05.001.0608-0</t>
  </si>
  <si>
    <t xml:space="preserve"> DIAMETRO DE 5/8"</t>
  </si>
  <si>
    <t xml:space="preserve">05.001.0608-A</t>
  </si>
  <si>
    <t xml:space="preserve">05.001.0609-0</t>
  </si>
  <si>
    <t xml:space="preserve"> DIAMETRO DE 3/4"</t>
  </si>
  <si>
    <t xml:space="preserve">05.001.0609-A</t>
  </si>
  <si>
    <t xml:space="preserve">05.001.0612-0</t>
  </si>
  <si>
    <t xml:space="preserve"> DIAMETRO DE 1"</t>
  </si>
  <si>
    <t xml:space="preserve">05.001.0612-A</t>
  </si>
  <si>
    <t xml:space="preserve">05.001.0613-0</t>
  </si>
  <si>
    <t xml:space="preserve"> DIAMETRO DE 1.1/2"</t>
  </si>
  <si>
    <t xml:space="preserve">05.001.0613-A</t>
  </si>
  <si>
    <t xml:space="preserve">05.001.0615-0</t>
  </si>
  <si>
    <t xml:space="preserve">FURACAO DE CONCRETO,A PONTEIRO,TENDO O FURO 5X5X7CM</t>
  </si>
  <si>
    <t xml:space="preserve">un</t>
  </si>
  <si>
    <t xml:space="preserve">05.001.0615-A</t>
  </si>
  <si>
    <t xml:space="preserve">05.001.0616-0</t>
  </si>
  <si>
    <t xml:space="preserve">FURACAO DE CONCRETO,A PONTEIRO,TENDO O FURO 10X10X15CM</t>
  </si>
  <si>
    <t xml:space="preserve">05.001.0616-A</t>
  </si>
  <si>
    <t xml:space="preserve">05.001.0618-0</t>
  </si>
  <si>
    <t xml:space="preserve">TIRO COM PISTOLA PARA FIXACAO DE PINO DE 1/4" EM CONCRETO AR</t>
  </si>
  <si>
    <t xml:space="preserve">MADO,INCLUSIVE O PINO E 0,50M DE FITA PERFURADA.FORNECIMENTO</t>
  </si>
  <si>
    <t xml:space="preserve"> E COLOCACAO</t>
  </si>
  <si>
    <t xml:space="preserve">05.001.0618-A</t>
  </si>
  <si>
    <t xml:space="preserve">05.001.0620-0</t>
  </si>
  <si>
    <t xml:space="preserve">CORTE EM ALVENARIA DE TIJOLO,PARA COLOCACAO DE CAIXA DE 0,25</t>
  </si>
  <si>
    <t xml:space="preserve">X0,25X0,12M,INCLUSIVE ARREMATES DE RECOMPOSICAO</t>
  </si>
  <si>
    <t xml:space="preserve">05.001.0620-A</t>
  </si>
  <si>
    <t xml:space="preserve">05.001.0621-0</t>
  </si>
  <si>
    <t xml:space="preserve">CORTE EM ALVENARIA DE TIJOLO,PARA COLOCACAO DE CAIXA DE 0,35</t>
  </si>
  <si>
    <t xml:space="preserve">X0,45X0,15M,INCLUSIVE ARREMATES DE RECOMPOSICAO</t>
  </si>
  <si>
    <t xml:space="preserve">05.001.0621-A</t>
  </si>
  <si>
    <t xml:space="preserve">05.001.0622-0</t>
  </si>
  <si>
    <t xml:space="preserve">CORTE EM ALVENARIA DE TIJOLO,PARA COLOCACAO DE CAIXA DE 0,50</t>
  </si>
  <si>
    <t xml:space="preserve">X1,00X0,15M,INCLUSIVE ARREMATES DE RECOMPOSICAO</t>
  </si>
  <si>
    <t xml:space="preserve">05.001.0622-A</t>
  </si>
  <si>
    <t xml:space="preserve">05.001.0623-0</t>
  </si>
  <si>
    <t xml:space="preserve">CORTE EM ALVENARIA DE TIJOLO,PARA COLOCACAO DE CAIXA DE 1,00</t>
  </si>
  <si>
    <t xml:space="preserve">05.001.0623-A</t>
  </si>
  <si>
    <t xml:space="preserve">05.001.0680-0</t>
  </si>
  <si>
    <t xml:space="preserve">CORTE EM TETO DE GESSO COM MAQUITA</t>
  </si>
  <si>
    <t xml:space="preserve">05.001.0680-A</t>
  </si>
  <si>
    <t xml:space="preserve">05.001.0690-0</t>
  </si>
  <si>
    <t xml:space="preserve">CORTE EM PISOS DE MARMORE,MARMORITE OU CERAMICA COM MAQUITA</t>
  </si>
  <si>
    <t xml:space="preserve">05.001.0690-A</t>
  </si>
  <si>
    <t xml:space="preserve">05.001.0700-0</t>
  </si>
  <si>
    <t xml:space="preserve">ARRUMACAO DE MATERIAL ROCHOSO,EM BLOCOS ATE 15KG,EM PILHAS R</t>
  </si>
  <si>
    <t xml:space="preserve">EGULARES,REFERINDO-SE O CUSTO AO MATERIAL SOLTO</t>
  </si>
  <si>
    <t xml:space="preserve">05.001.0700-A</t>
  </si>
  <si>
    <t xml:space="preserve">05.001.0750-0</t>
  </si>
  <si>
    <t xml:space="preserve">LIMPEZA DE SUPERFICIE DE CONCRETO E DA ARMADURA,COM ESCOVA D</t>
  </si>
  <si>
    <t xml:space="preserve">E ACO,APOS RETIRADA DO CAPEAMENTO,EXCLUSIVE ESTE</t>
  </si>
  <si>
    <t xml:space="preserve">05.001.0750-A</t>
  </si>
  <si>
    <t xml:space="preserve">05.001.0755-0</t>
  </si>
  <si>
    <t xml:space="preserve">LIXAMENTO DE CONCRETO APARENTE,ANTIGO,SERVICO MANUAL COM LIX</t>
  </si>
  <si>
    <t xml:space="preserve">A DE CALAFATE</t>
  </si>
  <si>
    <t xml:space="preserve">05.001.0755-A</t>
  </si>
  <si>
    <t xml:space="preserve">05.001.0758-0</t>
  </si>
  <si>
    <t xml:space="preserve">LIMPEZA DE SUPERFICIE DE CONCRETO APARENTE LISO(ANTIGO),COM</t>
  </si>
  <si>
    <t xml:space="preserve">AGUA PURA E ESCOVACAO COM ESCOVA DE ACO,UTILIZANDO MANGUEIRA</t>
  </si>
  <si>
    <t xml:space="preserve"> DE 1/2",EXCLUSIVE ANDAIMES</t>
  </si>
  <si>
    <t xml:space="preserve">05.001.0758-A</t>
  </si>
  <si>
    <t xml:space="preserve">05.001.0800-0</t>
  </si>
  <si>
    <t xml:space="preserve">POLIMENTO MANUAL DE PEITORIL DE MARMORITE</t>
  </si>
  <si>
    <t xml:space="preserve">05.001.0800-A</t>
  </si>
  <si>
    <t xml:space="preserve">05.001.0802-0</t>
  </si>
  <si>
    <t xml:space="preserve">POLIMENTO MANUAL DE PEITORIL DE MARMORE</t>
  </si>
  <si>
    <t xml:space="preserve">05.001.0802-A</t>
  </si>
  <si>
    <t xml:space="preserve">05.001.0805-0</t>
  </si>
  <si>
    <t xml:space="preserve">POLIMENTO MANUAL DE PISO E ESPELHO,EM ESCADA DE MARMORITE</t>
  </si>
  <si>
    <t xml:space="preserve">05.001.0805-A</t>
  </si>
  <si>
    <t xml:space="preserve">05.001.0810-0</t>
  </si>
  <si>
    <t xml:space="preserve">POLIMENTO MANUAL DE RODAPE DE MARMORITE</t>
  </si>
  <si>
    <t xml:space="preserve">05.001.0810-A</t>
  </si>
  <si>
    <t xml:space="preserve">05.001.0815-0</t>
  </si>
  <si>
    <t xml:space="preserve">POLIMENTO MANUAL DE RODAPE EM MATERIAL DE ALTA RESISTENCIA</t>
  </si>
  <si>
    <t xml:space="preserve">05.001.0815-A</t>
  </si>
  <si>
    <t xml:space="preserve">05.001.0820-0</t>
  </si>
  <si>
    <t xml:space="preserve">LIMPEZA E POLIMENTO DE PISO DE ALTA RESISTENCIA,ANTIGO,USAND</t>
  </si>
  <si>
    <t xml:space="preserve">O ESTUQUE COM ADESIVO,CIMENTO BRANCO E CORANTE,SENDO 2 POLIM</t>
  </si>
  <si>
    <t xml:space="preserve">ENTOS MECANICOS</t>
  </si>
  <si>
    <t xml:space="preserve">05.001.0820-A</t>
  </si>
  <si>
    <t xml:space="preserve">05.001.0825-0</t>
  </si>
  <si>
    <t xml:space="preserve">LIMPEZA E POLIMENTO DE PISO DE MARMORITE,ANTIGO,USANDO ESTUQ</t>
  </si>
  <si>
    <t xml:space="preserve">UE COM ADESIVO,CIMENTO BRANCO E CORANTE,SENDO 2 POLIMENTOS M</t>
  </si>
  <si>
    <t xml:space="preserve">ECANICOS</t>
  </si>
  <si>
    <t xml:space="preserve">05.001.0825-A</t>
  </si>
  <si>
    <t xml:space="preserve">05.001.0840-0</t>
  </si>
  <si>
    <t xml:space="preserve">LIMPEZA E POLIMENTO DE PISO DE MARMORE,ANTIGO,USANDO ESTUQUE</t>
  </si>
  <si>
    <t xml:space="preserve"> COM ADESIVO,CIMENTO BRANCO E CORANTE,SENDO 2 POLIMENTOS MEC</t>
  </si>
  <si>
    <t xml:space="preserve">ANICOS</t>
  </si>
  <si>
    <t xml:space="preserve">05.001.0840-A</t>
  </si>
  <si>
    <t xml:space="preserve">05.001.0845-0</t>
  </si>
  <si>
    <t xml:space="preserve">LIMPEZA E POLIMENTO DE PISO DE GRANITO,ANTIGO,USANDO ESTUQUE</t>
  </si>
  <si>
    <t xml:space="preserve">05.001.0845-A</t>
  </si>
  <si>
    <t xml:space="preserve">05.001.0850-0</t>
  </si>
  <si>
    <t xml:space="preserve">POLIMENTO MECANICO EM PISO CIMENTADO ANTIGO,APOS REPAROS DO</t>
  </si>
  <si>
    <t xml:space="preserve">REVESTIMENTO COM ESTUQUE DE CIMENTO E ADESIVO,INCLUSIVE ESTE</t>
  </si>
  <si>
    <t xml:space="preserve">S MATERIAIS</t>
  </si>
  <si>
    <t xml:space="preserve">05.001.0876-0</t>
  </si>
  <si>
    <t xml:space="preserve">RASPAGEM COM ESPATULA DE ACO OU ESCOVA DE ACO PARA REMOCAO D</t>
  </si>
  <si>
    <t xml:space="preserve">E CRAQUELE DE PINTURA</t>
  </si>
  <si>
    <t xml:space="preserve">05.001.0876-A</t>
  </si>
  <si>
    <t xml:space="preserve">05.001.0900-0</t>
  </si>
  <si>
    <t xml:space="preserve">CORTE DE ACO(VERGALHAO),INCLUSIVE REMOCAO DO LOCAL,APOS SERV</t>
  </si>
  <si>
    <t xml:space="preserve">ICOS DE DEMOLICAO DE CONCRETO</t>
  </si>
  <si>
    <t xml:space="preserve">05.001.0900-A</t>
  </si>
  <si>
    <t xml:space="preserve">05.001.0950-0</t>
  </si>
  <si>
    <t xml:space="preserve">DESMONTAGEM E REMOCAO MANUAIS DE TUBOS,CONEXOES,REGISTROS,VA</t>
  </si>
  <si>
    <t xml:space="preserve">LVULAS E SIMILARES,COM JUNTAS FLANGEADAS.CUSTO POR JUNTA DE</t>
  </si>
  <si>
    <t xml:space="preserve">DN ATE 80MM</t>
  </si>
  <si>
    <t xml:space="preserve">05.001.0950-A</t>
  </si>
  <si>
    <t xml:space="preserve">05.001.0955-0</t>
  </si>
  <si>
    <t xml:space="preserve">DN=100 OU 150MM</t>
  </si>
  <si>
    <t xml:space="preserve">05.001.0955-A</t>
  </si>
  <si>
    <t xml:space="preserve">05.001.0960-0</t>
  </si>
  <si>
    <t xml:space="preserve">DN=200MM</t>
  </si>
  <si>
    <t xml:space="preserve">05.001.0960-A</t>
  </si>
  <si>
    <t xml:space="preserve">05.002.0001-0</t>
  </si>
  <si>
    <t xml:space="preserve">DEMOLICAO,COM EQUIPAMENTO DE AR COMPRIMIDO,DE PISOS OU PAVIM</t>
  </si>
  <si>
    <t xml:space="preserve">ENTOS DE CONCRETO SIMPLES,INCLUSIVE EMPILHAMENTO LATERAL DEN</t>
  </si>
  <si>
    <t xml:space="preserve">TRO DO CANTEIRO DE SERVICO</t>
  </si>
  <si>
    <t xml:space="preserve">05.002.0001-A</t>
  </si>
  <si>
    <t xml:space="preserve">05.002.0002-0</t>
  </si>
  <si>
    <t xml:space="preserve">DEMOLICAO,COM EQUIPAMENTO DE AR COMPRIMENTO,DE PISOS OU PAVI</t>
  </si>
  <si>
    <t xml:space="preserve">MENTOS DE CONCRETO ARMADO,INCLUSIVE EMPILHAMENTO LATERAL DEN</t>
  </si>
  <si>
    <t xml:space="preserve">05.002.0002-A</t>
  </si>
  <si>
    <t xml:space="preserve">05.002.0003-1</t>
  </si>
  <si>
    <t xml:space="preserve">DEMOLICAO,COM EQUIPAMENTO DE AR COMPRIMIDO,DE MASSAS DE CONC</t>
  </si>
  <si>
    <t xml:space="preserve">RETO SIMPLES,EXCETO PISOS OU PAVIMENTOS,INCLUSIVE EMPILHAMEN</t>
  </si>
  <si>
    <t xml:space="preserve">05.002.0003-B</t>
  </si>
  <si>
    <t xml:space="preserve">05.002.0004-0</t>
  </si>
  <si>
    <t xml:space="preserve">RETO ARMADO,EXCETO PISOS OU PAVIMENTOS,INCLUSIVE EMPILHAMENT</t>
  </si>
  <si>
    <t xml:space="preserve">O LATERAL DENTRO DO CANTEIRO DE SERVICO</t>
  </si>
  <si>
    <t xml:space="preserve">05.002.0004-A</t>
  </si>
  <si>
    <t xml:space="preserve">05.002.0005-1</t>
  </si>
  <si>
    <t xml:space="preserve">DEMOLICAO COM EQUIPAMENTO DE AR COMPRIMIDO,DE PAVIMENTACAO D</t>
  </si>
  <si>
    <t xml:space="preserve">E CONCRETO ASFALTICO,COM 5CM DE ESPESSURA,INCLUSIVE EMPILHAM</t>
  </si>
  <si>
    <t xml:space="preserve">ENTO LATERAL DENTRO DO CANTEIRO DE SERVICO</t>
  </si>
  <si>
    <t xml:space="preserve">05.002.0005-B</t>
  </si>
  <si>
    <t xml:space="preserve">05.002.0006-1</t>
  </si>
  <si>
    <t xml:space="preserve">E CONCRETO ASFALTICO,COM 10CM DE ESPESSURA,INCLUSIVE EMPILHA</t>
  </si>
  <si>
    <t xml:space="preserve">MENTO LATERAL DENTRO DO CANTEIRO DE SERVICO</t>
  </si>
  <si>
    <t xml:space="preserve">05.002.0006-B</t>
  </si>
  <si>
    <t xml:space="preserve">05.002.0007-0</t>
  </si>
  <si>
    <t xml:space="preserve">E CONCRETO ASFALTICO,COM 5CM DE ESPESSURA,EM FAIXAS DE ATE 1</t>
  </si>
  <si>
    <t xml:space="preserve">,20M DE LARGURA,INCLUSIVE EMPILHAMENTO LATERAL DENTRO DO CAN</t>
  </si>
  <si>
    <t xml:space="preserve">TEIRO DE SERVICO</t>
  </si>
  <si>
    <t xml:space="preserve">05.002.0007-A</t>
  </si>
  <si>
    <t xml:space="preserve">05.002.0008-0</t>
  </si>
  <si>
    <t xml:space="preserve">E CONCRETO ASFALTICO,COM 10CM DE ESPESSURA,EM FAIXAS DE ATE</t>
  </si>
  <si>
    <t xml:space="preserve">1,20M DE LARGURA,INCLUSIVE EMPILHAMENTO LATERAL DENTRO DO CA</t>
  </si>
  <si>
    <t xml:space="preserve">NTEIRO DE SERVICO</t>
  </si>
  <si>
    <t xml:space="preserve">05.002.0008-A</t>
  </si>
  <si>
    <t xml:space="preserve">05.002.0009-1</t>
  </si>
  <si>
    <t xml:space="preserve">E CONCRETO SIMPLES,COM 15CM DE ESPESSURA,INCLUSIVE EMPILHAME</t>
  </si>
  <si>
    <t xml:space="preserve">NTO LATERAL DENTRO DO CANTEIRO DE SERVICO</t>
  </si>
  <si>
    <t xml:space="preserve">05.002.0009-B</t>
  </si>
  <si>
    <t xml:space="preserve">05.002.0010-1</t>
  </si>
  <si>
    <t xml:space="preserve">E CONCRETO SIMPLES,COM 20CM DE ESPESSURA,INCLUSIVE EMPILHAME</t>
  </si>
  <si>
    <t xml:space="preserve">05.002.0010-B</t>
  </si>
  <si>
    <t xml:space="preserve">05.002.0011-0</t>
  </si>
  <si>
    <t xml:space="preserve">E CONCRETO SIMPLES,COM 15CM DE ESPESSURA,EM FAIXAS DE ATE 1,</t>
  </si>
  <si>
    <t xml:space="preserve">20M DE LARGURA,INCLUSIVE EMPILHAMENTO LATERAL DENTRO DO CANT</t>
  </si>
  <si>
    <t xml:space="preserve">IRO DE SERVICO</t>
  </si>
  <si>
    <t xml:space="preserve">05.002.0011-A</t>
  </si>
  <si>
    <t xml:space="preserve">05.002.0012-0</t>
  </si>
  <si>
    <t xml:space="preserve">E CONCRETO SIMPLES,COM 20CM DE ESPESSURA,EM FAIXAS DE ATE 1,</t>
  </si>
  <si>
    <t xml:space="preserve">EIRO DE SERVICO</t>
  </si>
  <si>
    <t xml:space="preserve">05.002.0012-A</t>
  </si>
  <si>
    <t xml:space="preserve">05.002.0013-0</t>
  </si>
  <si>
    <t xml:space="preserve">DEMOLICAO COM EQUIPAMENTO DE AR COMPRIMIDO,DE CONCRETO ARMAD</t>
  </si>
  <si>
    <t xml:space="preserve">O,VISANDO A EXPOSICAO OU RETIRADA DE ARMADURA</t>
  </si>
  <si>
    <t xml:space="preserve">05.002.0013-A</t>
  </si>
  <si>
    <t xml:space="preserve">05.002.0014-0</t>
  </si>
  <si>
    <t xml:space="preserve">DEMOLICAO COM EQUIPAMENTO DE AR COMPRIMIDO,DE PASSEIO CIMENT</t>
  </si>
  <si>
    <t xml:space="preserve">ADO COM ESPESSURA ATE 10CM,INCLUSIVE EMPILHAMENTO LATERAL DE</t>
  </si>
  <si>
    <t xml:space="preserve">NTRO DO CANTEIRO DE SERVICO</t>
  </si>
  <si>
    <t xml:space="preserve">05.002.0014-A</t>
  </si>
  <si>
    <t xml:space="preserve">05.002.0015-0</t>
  </si>
  <si>
    <t xml:space="preserve">DEMOLICAO COM EQUIPAMENTO DE AR COMPRIMIDO,DE BASE DE MACADA</t>
  </si>
  <si>
    <t xml:space="preserve">ME CIMENTADO,INCLUSIVE EMPILHAMENTO LATERAL DENTRO DO CANTEI</t>
  </si>
  <si>
    <t xml:space="preserve">RO DE SERVICO</t>
  </si>
  <si>
    <t xml:space="preserve">05.002.0015-A</t>
  </si>
  <si>
    <t xml:space="preserve">05.002.0016-0</t>
  </si>
  <si>
    <t xml:space="preserve">ME BETUMINOSO,INCLUSIVE EMPILHAMENTO LATERAL DENTRO DO CANTE</t>
  </si>
  <si>
    <t xml:space="preserve">05.002.0016-A</t>
  </si>
  <si>
    <t xml:space="preserve">05.002.0018-0</t>
  </si>
  <si>
    <t xml:space="preserve">DEMOLICAO COM EQUIAMENTO DE AR COMPRIMIDO,DE PISO DE ALTA RE</t>
  </si>
  <si>
    <t xml:space="preserve">SISTENCIA MOLDADO NO LOCAL,COM ESPESSURA DE 0,80CM,INCLUSIVE</t>
  </si>
  <si>
    <t xml:space="preserve"> BASE SUPORTE E EMPILHAMENTO LATERAL DENTRO DO CANTEIRO DE S</t>
  </si>
  <si>
    <t xml:space="preserve">05.002.0018-A</t>
  </si>
  <si>
    <t xml:space="preserve">05.002.0019-0</t>
  </si>
  <si>
    <t xml:space="preserve">DEMOLICAO COM EQUIPAMENTO DE AR COMPRIMIDO,DE PISO DE ALTA</t>
  </si>
  <si>
    <t xml:space="preserve">RESISTENCIA PRE-MOLDADO,COM ESPESSURA DE ATE 3CM E RESPECTIV</t>
  </si>
  <si>
    <t xml:space="preserve">O CONTRAPISO COM ATE 10CM DE ESPESSURA,INCLUSIVE EMPILHAMENT</t>
  </si>
  <si>
    <t xml:space="preserve">05.002.0019-A</t>
  </si>
  <si>
    <t xml:space="preserve">05.002.0030-0</t>
  </si>
  <si>
    <t xml:space="preserve">DEMOLICAO DE PISOS OU PAVIMENTOS DE CONCRETO SIMPLES,UTILIZA</t>
  </si>
  <si>
    <t xml:space="preserve">NDO QUEDA DE MACO DE 750KG,ADAPTADO A UMA ESCAVADEIRA DE 0,7</t>
  </si>
  <si>
    <t xml:space="preserve">8M3</t>
  </si>
  <si>
    <t xml:space="preserve">05.002.0030-A</t>
  </si>
  <si>
    <t xml:space="preserve">05.002.0031-0</t>
  </si>
  <si>
    <t xml:space="preserve">DEMOLICAO DE PECAS DE CONCRETO ARMADO EM POSICAO ESPECIAL,UT</t>
  </si>
  <si>
    <t xml:space="preserve">ILIZANDO QUEDA DE MACO DE 750KG,ADAPTADO A UMA ESCAVADEIRA D</t>
  </si>
  <si>
    <t xml:space="preserve">E 0,78M3</t>
  </si>
  <si>
    <t xml:space="preserve">05.002.0031-A</t>
  </si>
  <si>
    <t xml:space="preserve">05.002.0050-0</t>
  </si>
  <si>
    <t xml:space="preserve">ARRANCAMENTO COM EQUIPAMENTO DE AR COMPRIMIDO,DE PISO DE PAR</t>
  </si>
  <si>
    <t xml:space="preserve">ALELEPIPEDOS REJUNTADOS COM ARGAMASSA DE CIMENTO E AREIA,INC</t>
  </si>
  <si>
    <t xml:space="preserve">LUSIVE LIMPEZA E EMPILHAMENTO SOBRE O PASSEIO</t>
  </si>
  <si>
    <t xml:space="preserve">05.002.0050-A</t>
  </si>
  <si>
    <t xml:space="preserve">05.002.0055-0</t>
  </si>
  <si>
    <t xml:space="preserve">ARRANCAMENTO,COM EQUIPAMENTO DE AR COMPRIMIDO,DE TAMPAO DE F</t>
  </si>
  <si>
    <t xml:space="preserve">ERRO FUNDIDO (TAMPA E TELAR)</t>
  </si>
  <si>
    <t xml:space="preserve">05.002.0055-A</t>
  </si>
  <si>
    <t xml:space="preserve">05.002.0060-0</t>
  </si>
  <si>
    <t xml:space="preserve">ARRANCAMENTO,COM EQUIPAMENTO DE AR COMPRIMIDO,E CARGA EM CAM</t>
  </si>
  <si>
    <t xml:space="preserve">INHAO DE TRILHO DE BONDE</t>
  </si>
  <si>
    <t xml:space="preserve">05.002.0060-A</t>
  </si>
  <si>
    <t xml:space="preserve">05.002.0061-0</t>
  </si>
  <si>
    <t xml:space="preserve">DEMOLICAO COM EQUIPAMENTO DE AR COMPRIMIDO DE LAJE PRE-FABRI</t>
  </si>
  <si>
    <t xml:space="preserve">CADA COMPOSTA DE TIJOLOS CERAMICOS,VIGOTAS,ARMACAO E CAMADA</t>
  </si>
  <si>
    <t xml:space="preserve">DE CAPEAMENTO,INCLUSIVE EMPILHAMENTO LATERAL DENTRO DO CANTE</t>
  </si>
  <si>
    <t xml:space="preserve">05.002.0061-A</t>
  </si>
  <si>
    <t xml:space="preserve">05.002.0062-0</t>
  </si>
  <si>
    <t xml:space="preserve">DEMOLICAO DE PREDIOS COM ROMPEDOR HIDRAULICO ADAPTADO A ESCA</t>
  </si>
  <si>
    <t xml:space="preserve">VADEIRA,DE CONCRETO ARMADO,PISOS,ALVENARIA E ESQUADRIAS,INCL</t>
  </si>
  <si>
    <t xml:space="preserve">USIVE EMPILHAMENTO DO ENTULHO(CONSIDERANDO DESMONTES MANUAL</t>
  </si>
  <si>
    <t xml:space="preserve">E MECANICO COM O PROPRIO ROMPEDOR),COM PREPARO PARA O TRANSP</t>
  </si>
  <si>
    <t xml:space="preserve">ORTE,EXCLUSIVE CORTE DO ACO(VERGALHAO)EMPILHADO,TRANSP.(BOTA</t>
  </si>
  <si>
    <t xml:space="preserve"> FORA),CARGA E DESCARGA.MEDIDO PELA AREA X ALTURA DO PREDIO</t>
  </si>
  <si>
    <t xml:space="preserve">05.002.0062-A</t>
  </si>
  <si>
    <t xml:space="preserve">05.002.0063-0</t>
  </si>
  <si>
    <t xml:space="preserve">DEMOLICAO DE CONCRETO ARMADO COM ROMPEDOR HIDRAULICO ADAPTAD</t>
  </si>
  <si>
    <t xml:space="preserve">O A ESCAVADEIRA,INCLUSIVE EMPILHAMENTO LATERAL DENTRO DO CAN</t>
  </si>
  <si>
    <t xml:space="preserve">05.002.0063-A</t>
  </si>
  <si>
    <t xml:space="preserve">05.002.0065-0</t>
  </si>
  <si>
    <t xml:space="preserve">DEMOLICAO E REMOCAO DE ESTRUTURAS METALICAS TRELICADAS DE VE</t>
  </si>
  <si>
    <t xml:space="preserve">RGALHOES E/OU PERFIS LEVES DE ACO,MEDIDAS PELO PESO REMOVIDO</t>
  </si>
  <si>
    <t xml:space="preserve">05.002.0065-A</t>
  </si>
  <si>
    <t xml:space="preserve">05.002.0070-0</t>
  </si>
  <si>
    <t xml:space="preserve">DEMOLICAO E REMOCAO COM MACARICO E GUINDASTES,DE ESTRUTURAS</t>
  </si>
  <si>
    <t xml:space="preserve">METALICAS DE PERFIS PESADOS DE ACO,MEDIDAS PELO PESO REMOVID</t>
  </si>
  <si>
    <t xml:space="preserve">05.002.0070-A</t>
  </si>
  <si>
    <t xml:space="preserve">05.002.0075-0</t>
  </si>
  <si>
    <t xml:space="preserve">METALICAS OU SIMILARES DE CHAPAS DE ACO,MEDIDAS PELO PESO RE</t>
  </si>
  <si>
    <t xml:space="preserve">MOVIDO</t>
  </si>
  <si>
    <t xml:space="preserve">05.002.0075-A</t>
  </si>
  <si>
    <t xml:space="preserve">05.002.0081-0</t>
  </si>
  <si>
    <t xml:space="preserve">DESMONTAGEM E REMOCAO COM AUXILIO DE GUINDASTE,DE TUBOS,CONE</t>
  </si>
  <si>
    <t xml:space="preserve">XOES,REGISTROS,VALVULAS E SIMILARES COM JUNTAS FLANGEADAS,CU</t>
  </si>
  <si>
    <t xml:space="preserve">STO POR JUNTA,COM DN=200MM</t>
  </si>
  <si>
    <t xml:space="preserve">05.002.0081-A</t>
  </si>
  <si>
    <t xml:space="preserve">05.002.0082-0</t>
  </si>
  <si>
    <t xml:space="preserve">STO POR JUNTA,COM DN=250MM</t>
  </si>
  <si>
    <t xml:space="preserve">05.002.0082-A</t>
  </si>
  <si>
    <t xml:space="preserve">05.002.0083-0</t>
  </si>
  <si>
    <t xml:space="preserve">XOES,REGISTROS,VALVULAS E SIMILARES COM JUNTAS FLANGEADAS CU</t>
  </si>
  <si>
    <t xml:space="preserve">STO POR JUNTA,COM DN= 300MM</t>
  </si>
  <si>
    <t xml:space="preserve">05.002.0083-A</t>
  </si>
  <si>
    <t xml:space="preserve">05.002.0084-0</t>
  </si>
  <si>
    <t xml:space="preserve">STO POR JUNTA,COM DN=350MM</t>
  </si>
  <si>
    <t xml:space="preserve">05.002.0084-A</t>
  </si>
  <si>
    <t xml:space="preserve">05.002.0085-0</t>
  </si>
  <si>
    <t xml:space="preserve">STO POR JUNTA,COM DN=400MM</t>
  </si>
  <si>
    <t xml:space="preserve">05.002.0085-A</t>
  </si>
  <si>
    <t xml:space="preserve">05.002.0086-0</t>
  </si>
  <si>
    <t xml:space="preserve">STO POR JUNTA,COM DN=450MM</t>
  </si>
  <si>
    <t xml:space="preserve">05.002.0086-A</t>
  </si>
  <si>
    <t xml:space="preserve">05.002.0087-0</t>
  </si>
  <si>
    <t xml:space="preserve">STO POR JUNTA,COM DN=500MM</t>
  </si>
  <si>
    <t xml:space="preserve">05.002.0087-A</t>
  </si>
  <si>
    <t xml:space="preserve">05.002.0088-0</t>
  </si>
  <si>
    <t xml:space="preserve">STO POR JUNTA,COM DN=600MM</t>
  </si>
  <si>
    <t xml:space="preserve">05.002.0088-A</t>
  </si>
  <si>
    <t xml:space="preserve">05.002.0089-0</t>
  </si>
  <si>
    <t xml:space="preserve">STO POR JUNTA,COM DN=700MM</t>
  </si>
  <si>
    <t xml:space="preserve">05.002.0089-A</t>
  </si>
  <si>
    <t xml:space="preserve">05.002.0090-0</t>
  </si>
  <si>
    <t xml:space="preserve">STO POR JUNTA,COM DN=800MM</t>
  </si>
  <si>
    <t xml:space="preserve">05.002.0090-A</t>
  </si>
  <si>
    <t xml:space="preserve">05.002.0091-0</t>
  </si>
  <si>
    <t xml:space="preserve">STO POR JUNTA,COM DN=900MM</t>
  </si>
  <si>
    <t xml:space="preserve">05.002.0091-A</t>
  </si>
  <si>
    <t xml:space="preserve">05.002.0092-0</t>
  </si>
  <si>
    <t xml:space="preserve">STO POR JUNTA,COM DN=1000MM</t>
  </si>
  <si>
    <t xml:space="preserve">05.002.0092-A</t>
  </si>
  <si>
    <t xml:space="preserve">05.002.0093-0</t>
  </si>
  <si>
    <t xml:space="preserve">STO POR JUNTA,COM DN=1200MM</t>
  </si>
  <si>
    <t xml:space="preserve">05.002.0093-A</t>
  </si>
  <si>
    <t xml:space="preserve">05.002.0100-0</t>
  </si>
  <si>
    <t xml:space="preserve">LEVANTAMENTO OU REBAIXAMENTO DE TAMPAO DE RUA,CONSIDERANDO D</t>
  </si>
  <si>
    <t xml:space="preserve">EMOLICAO DE CAMADA DE ASFALTO E CONCRETO,MOVIMENTACAO E CONC</t>
  </si>
  <si>
    <t xml:space="preserve">RETAGEM,EXCLUSIVE CERCA PROTETORA</t>
  </si>
  <si>
    <t xml:space="preserve">05.002.0100-A</t>
  </si>
  <si>
    <t xml:space="preserve">05.002.0101-0</t>
  </si>
  <si>
    <t xml:space="preserve">RETAGEM,INCLUSIVE CERCA PROTETORA</t>
  </si>
  <si>
    <t xml:space="preserve">05.002.0101-A</t>
  </si>
  <si>
    <t xml:space="preserve">05.002.0102-0</t>
  </si>
  <si>
    <t xml:space="preserve">LEVANTAMENTO OU REBAIXAMENTO DE TAMPAO EM PATIO,PASSEIO OU J</t>
  </si>
  <si>
    <t xml:space="preserve">ARDIM COM VARIACAO DE MOVIMENTACAO ATE 0,50M,CONSIDERANDO DE</t>
  </si>
  <si>
    <t xml:space="preserve">MOLICAO DE CAMADA DE CONCRETO E CONCRETAGEM,INCLUSIVE CERCA</t>
  </si>
  <si>
    <t xml:space="preserve">PROTETORA</t>
  </si>
  <si>
    <t xml:space="preserve">05.002.0102-A</t>
  </si>
  <si>
    <t xml:space="preserve">05.002.0105-0</t>
  </si>
  <si>
    <t xml:space="preserve">LEVANTAMENTO DE TAMPAO DE RUA,UTILIZANDO CONJUNTO DE ANEIS M</t>
  </si>
  <si>
    <t xml:space="preserve">ETALICOS SUPLEMENTARES,EXCLUSIVE CERCA PROTETORA</t>
  </si>
  <si>
    <t xml:space="preserve">05.002.0105-A</t>
  </si>
  <si>
    <t xml:space="preserve">05.002.0106-0</t>
  </si>
  <si>
    <t xml:space="preserve">LEVANTAMENTO DE TAMPAO DE RUA,UTILIZANDO CONJUNTO DE ANEIS</t>
  </si>
  <si>
    <t xml:space="preserve">METALICOS SUPLEMENTARES, INCLUSIVE CERCA PROTETORA</t>
  </si>
  <si>
    <t xml:space="preserve">05.002.0106-A</t>
  </si>
  <si>
    <t xml:space="preserve">05.003.0010-1</t>
  </si>
  <si>
    <t xml:space="preserve">LIMPEZA MANUAL DE POCO DE VISITA DE ATE 3,00M DE PROFUNDIDAD</t>
  </si>
  <si>
    <t xml:space="preserve">E,EXCLUSIVE TRANSPORTE DO MATERIAL RETIRADO</t>
  </si>
  <si>
    <t xml:space="preserve">05.003.0010-B</t>
  </si>
  <si>
    <t xml:space="preserve">05.003.0011-0</t>
  </si>
  <si>
    <t xml:space="preserve">E,COM TRANSPORTE DO MATERIAL RETIRADO ATE 10KM DE DISTANCIA,</t>
  </si>
  <si>
    <t xml:space="preserve">INCLUSIVE CARGA MANUAL E DESCARGA MECANICA</t>
  </si>
  <si>
    <t xml:space="preserve">05.003.0011-A</t>
  </si>
  <si>
    <t xml:space="preserve">05.003.0015-1</t>
  </si>
  <si>
    <t xml:space="preserve">TRANSPORTE DE MATERIAL DEPOSITADO EM POCOS DE VISITA E GALER</t>
  </si>
  <si>
    <t xml:space="preserve">IAS(AREIA MOLHADA,LODO),COM CARGA MANUAL E DESCARGA MECANICA</t>
  </si>
  <si>
    <t xml:space="preserve">,ATE 10KM DE DISTANCIA</t>
  </si>
  <si>
    <t xml:space="preserve">05.003.0015-B</t>
  </si>
  <si>
    <t xml:space="preserve">05.003.0016-1</t>
  </si>
  <si>
    <t xml:space="preserve">,ATE 20KM DE DISTANCIA</t>
  </si>
  <si>
    <t xml:space="preserve">05.003.0016-B</t>
  </si>
  <si>
    <t xml:space="preserve">05.003.0017-1</t>
  </si>
  <si>
    <t xml:space="preserve">,ATE 30KM DE DISTANCIA</t>
  </si>
  <si>
    <t xml:space="preserve">05.003.0017-B</t>
  </si>
  <si>
    <t xml:space="preserve">05.003.0020-0</t>
  </si>
  <si>
    <t xml:space="preserve">LIMPEZA MANUAL DE GALERIA RETANGULAR,COM TRANSPORTE DE MATER</t>
  </si>
  <si>
    <t xml:space="preserve">IAL RETIRADO ATE 10KM DE DISTANCIA,INCLUSIVE CARGA MANUAL E</t>
  </si>
  <si>
    <t xml:space="preserve">DESCARGA MECANICA</t>
  </si>
  <si>
    <t xml:space="preserve">05.003.0020-A</t>
  </si>
  <si>
    <t xml:space="preserve">05.003.0021-0</t>
  </si>
  <si>
    <t xml:space="preserve">IAL RETIRADO ATE 20KM DE DISTANCIA,INCLUSIVE CARGA MANUAL E</t>
  </si>
  <si>
    <t xml:space="preserve">05.003.0021-A</t>
  </si>
  <si>
    <t xml:space="preserve">05.003.0022-0</t>
  </si>
  <si>
    <t xml:space="preserve">IAL RETIRADO ATE 30KM DE DISTANCIA,INCLUSIVE CARGA MANUAL E</t>
  </si>
  <si>
    <t xml:space="preserve">05.003.0022-A</t>
  </si>
  <si>
    <t xml:space="preserve">05.003.0090-0</t>
  </si>
  <si>
    <t xml:space="preserve">LIMPEZA MANUAL DE RAMAL DE RALO,COM DIAMETRO MENOR QUE 0,40M</t>
  </si>
  <si>
    <t xml:space="preserve">,COM TRANSPORTE DO MATERIAL RETIRADO ATE 10KM DE DISTANCIA,I</t>
  </si>
  <si>
    <t xml:space="preserve">NCLUSIVE CARGA MANUAL E DESCARGA MECANICA</t>
  </si>
  <si>
    <t xml:space="preserve">05.003.0090-A</t>
  </si>
  <si>
    <t xml:space="preserve">05.003.0091-0</t>
  </si>
  <si>
    <t xml:space="preserve">,COM TRANSPORTE DO MATERIAL RETIRADO ATE 20KM DE DISTANCIA,I</t>
  </si>
  <si>
    <t xml:space="preserve">05.003.0091-A</t>
  </si>
  <si>
    <t xml:space="preserve">05.003.0092-0</t>
  </si>
  <si>
    <t xml:space="preserve">,COM TRANSPORTE DO MATERIAL RETIRADO ATE 30KM DE DISTANCIA,I</t>
  </si>
  <si>
    <t xml:space="preserve">05.003.0092-A</t>
  </si>
  <si>
    <t xml:space="preserve">05.004.0010-0</t>
  </si>
  <si>
    <t xml:space="preserve">LIMPEZA DE CONCRETO APARENTE COM JATO D`AGUA,SOLVENTE E ESCO</t>
  </si>
  <si>
    <t xml:space="preserve">VA DE PIACAVA</t>
  </si>
  <si>
    <t xml:space="preserve">05.004.0010-A</t>
  </si>
  <si>
    <t xml:space="preserve">05.004.0025-0</t>
  </si>
  <si>
    <t xml:space="preserve">LIMPEZA DE SUPERFICIE METALICA,EM PONTES,VIADUTOS OU ESTRUTU</t>
  </si>
  <si>
    <t xml:space="preserve">RAS SEMELHANTES,UTILIZANDO LIXADEIRA E RASPADEIRA,ADMITINDO</t>
  </si>
  <si>
    <t xml:space="preserve">UMA PRODUCAO MEDIA DE 280,00M2/MES</t>
  </si>
  <si>
    <t xml:space="preserve">05.004.0025-A</t>
  </si>
  <si>
    <t xml:space="preserve">05.004.0026-0</t>
  </si>
  <si>
    <t xml:space="preserve">UMA PRODUCAO MEDIA DE 100,00M2/MES</t>
  </si>
  <si>
    <t xml:space="preserve">05.004.0026-A</t>
  </si>
  <si>
    <t xml:space="preserve">05.004.0027-0</t>
  </si>
  <si>
    <t xml:space="preserve">UMA PRODUCAO MEDIA DE 180,00M2/MES</t>
  </si>
  <si>
    <t xml:space="preserve">05.004.0027-A</t>
  </si>
  <si>
    <t xml:space="preserve">05.004.0028-0</t>
  </si>
  <si>
    <t xml:space="preserve">TAS SEMELHANTES,UTILIZANDO LIXADEIRA E RASPADEIRA,ADMITINDO</t>
  </si>
  <si>
    <t xml:space="preserve">UMA PRODUCAO MEDIA DE 350,00M2/MES</t>
  </si>
  <si>
    <t xml:space="preserve">05.004.0028-A</t>
  </si>
  <si>
    <t xml:space="preserve">05.004.0030-0</t>
  </si>
  <si>
    <t xml:space="preserve">LIMPEZA DE TUNEIS COM JATO D`AGUA,SOLVENTE E ESCOVA DE PIACA</t>
  </si>
  <si>
    <t xml:space="preserve">VA</t>
  </si>
  <si>
    <t xml:space="preserve">05.004.0030-A</t>
  </si>
  <si>
    <t xml:space="preserve">05.004.0035-0</t>
  </si>
  <si>
    <t xml:space="preserve">DECAPAGEM CUIDADOSA DE ESCULTURAS,PECAS EM ARGAMASSA E/OU FE</t>
  </si>
  <si>
    <t xml:space="preserve">RRO,COM REMOCAO DE SUCESSIVAS CAMADAS DE TINTAS,EXCLUSIVE RE</t>
  </si>
  <si>
    <t xml:space="preserve">TIRADA E TRANSPORTE</t>
  </si>
  <si>
    <t xml:space="preserve">05.004.0035-A</t>
  </si>
  <si>
    <t xml:space="preserve">05.004.0040-0</t>
  </si>
  <si>
    <t xml:space="preserve">LIMPEZA OU PREPARO DE SUPERFICIE DE CONCRETO COM JATO DE AGU</t>
  </si>
  <si>
    <t xml:space="preserve">A QUENTE COM PRESSAO MINIMA DE 2400LB,SOLVENTE E ESCOVA DE P</t>
  </si>
  <si>
    <t xml:space="preserve">IACAVA</t>
  </si>
  <si>
    <t xml:space="preserve">05.004.0040-A</t>
  </si>
  <si>
    <t xml:space="preserve">05.004.0045-0</t>
  </si>
  <si>
    <t xml:space="preserve">A PRESSURIZADA OU AR,EM CONDICOES QUE PERMITAM UM RENDIMENTO</t>
  </si>
  <si>
    <t xml:space="preserve"> MEDIO DE 5M2/H</t>
  </si>
  <si>
    <t xml:space="preserve">05.004.0045-A</t>
  </si>
  <si>
    <t xml:space="preserve">05.004.0050-0</t>
  </si>
  <si>
    <t xml:space="preserve"> MEDIO DE 15M2/H</t>
  </si>
  <si>
    <t xml:space="preserve">05.004.0050-A</t>
  </si>
  <si>
    <t xml:space="preserve">05.004.0055-0</t>
  </si>
  <si>
    <t xml:space="preserve">LIMPEZA DE SUPERFICIE DE MONUMENTOS HISTORICOS DE ARGAMASSA,</t>
  </si>
  <si>
    <t xml:space="preserve">FERRO,BRONZE,MARMORE,GRANITO,RESINA,ETC EXCLUSIVE RETIRADA E</t>
  </si>
  <si>
    <t xml:space="preserve"> TRANSPORTE</t>
  </si>
  <si>
    <t xml:space="preserve">05.004.0055-A</t>
  </si>
  <si>
    <t xml:space="preserve">05.004.0060-0</t>
  </si>
  <si>
    <t xml:space="preserve">RESINA PARA PROTECAO DE SUPERFICIE DE MONUMENTOS HISTORICOS.</t>
  </si>
  <si>
    <t xml:space="preserve">FORNECIMENTO E APLICACAO</t>
  </si>
  <si>
    <t xml:space="preserve">05.004.0060-A</t>
  </si>
  <si>
    <t xml:space="preserve">05.004.0065-0</t>
  </si>
  <si>
    <t xml:space="preserve">LIXAMENTO MANUAL PARA LIMPEZA OU PREPARACAO DE ESTRUTURAS ME</t>
  </si>
  <si>
    <t xml:space="preserve">TALICAS,UTILIZANDO ESCOVA DE ACO DE 30CM DE CABO,CONSIDERAND</t>
  </si>
  <si>
    <t xml:space="preserve">O A AREA EFETIVAMENTE LIXADA</t>
  </si>
  <si>
    <t xml:space="preserve">05.004.0065-A</t>
  </si>
  <si>
    <t xml:space="preserve">05.004.0070-0</t>
  </si>
  <si>
    <t xml:space="preserve">LIXAMENTO MECANICO PARA LIMPEZA OU PREPARACAO DE ESTRUTURAS</t>
  </si>
  <si>
    <t xml:space="preserve">METALICAS,UTILIZANDO LIXADEIRA ELETRICA,CONSIDERANDO A AREA</t>
  </si>
  <si>
    <t xml:space="preserve">EFETIVAMENTE LIXADA</t>
  </si>
  <si>
    <t xml:space="preserve">05.004.0070-A</t>
  </si>
  <si>
    <t xml:space="preserve">05.004.0080-0</t>
  </si>
  <si>
    <t xml:space="preserve">LIMPEZA OU PREPARO DE SUPERFICIE DE PISOS E PAREDES DE CONCR</t>
  </si>
  <si>
    <t xml:space="preserve">ETO COM JATO DE MATERIAL ABRASIVO METALICO,SEGUIDO DE AGUA O</t>
  </si>
  <si>
    <t xml:space="preserve">U AR,CONDICOES QUE NAO PERMITAM O REAPROVEITAMENTO DO MATERI</t>
  </si>
  <si>
    <t xml:space="preserve">AL ABRASIVO</t>
  </si>
  <si>
    <t xml:space="preserve">05.004.0080-A</t>
  </si>
  <si>
    <t xml:space="preserve">05.004.0081-0</t>
  </si>
  <si>
    <t xml:space="preserve">U AR,EM CONDICOES QUE PERMITAM O REAPROVEITAMENTO DE 50% DE</t>
  </si>
  <si>
    <t xml:space="preserve">MATERIAL ABRASIVO</t>
  </si>
  <si>
    <t xml:space="preserve">05.004.0081-A</t>
  </si>
  <si>
    <t xml:space="preserve">05.004.0083-0</t>
  </si>
  <si>
    <t xml:space="preserve">LIMPEZA OU PREPARO DE SUPERFICIE DE PISOS E PAREDES DE FERRO</t>
  </si>
  <si>
    <t xml:space="preserve"> OU ACO COM JATO DE MATERIAL ABRASIVO METALICO,SEGUIDO DE AG</t>
  </si>
  <si>
    <t xml:space="preserve">UA OU AR,EM CONDICOES QUE NAO PERMITAM O REAPROVEITAMENTO DO</t>
  </si>
  <si>
    <t xml:space="preserve"> MATERIAL ABRASIVO</t>
  </si>
  <si>
    <t xml:space="preserve">05.004.0083-A</t>
  </si>
  <si>
    <t xml:space="preserve">05.004.0084-0</t>
  </si>
  <si>
    <t xml:space="preserve">UA OU AR,EM CONDICOES QUE PERMITAM O REAPROVEITAMENTO DE 50%</t>
  </si>
  <si>
    <t xml:space="preserve"> DO MATERIAL ABRASIVO</t>
  </si>
  <si>
    <t xml:space="preserve">05.004.0084-A</t>
  </si>
  <si>
    <t xml:space="preserve">05.004.0085-0</t>
  </si>
  <si>
    <t xml:space="preserve">LIMPEZA OU PREPARO DE SUPERFICIE DE TUBOS E PERFIS DE FERRO</t>
  </si>
  <si>
    <t xml:space="preserve">OU ACO COM JATO DE MATERIAL ABRASIVO METALICO,SEGUIDO DE AGU</t>
  </si>
  <si>
    <t xml:space="preserve">A OU AR,EM CONDICOES QUE NAO PERMITAM O REAPROVEITAMENTO DO</t>
  </si>
  <si>
    <t xml:space="preserve">05.004.0085-A</t>
  </si>
  <si>
    <t xml:space="preserve">05.004.0086-0</t>
  </si>
  <si>
    <t xml:space="preserve">A OU AR,EM CONDICOES QUE PERMITAM O REAPROVEITAMENTO DE 50%</t>
  </si>
  <si>
    <t xml:space="preserve">DO MATERIAL ABRASIVO</t>
  </si>
  <si>
    <t xml:space="preserve">05.004.0086-A</t>
  </si>
  <si>
    <t xml:space="preserve">05.004.0090-0</t>
  </si>
  <si>
    <t xml:space="preserve">REMOCAO DE PICHACAO DE MONUMENTOS HISTORICOS DE ARGAMASSA,FE</t>
  </si>
  <si>
    <t xml:space="preserve">RRO,BRONZE,MARMORE,GRANITO,ACO CORTEN,PINTURA AUTOMOTIVA,RES</t>
  </si>
  <si>
    <t xml:space="preserve">INA,ETC,EXCLUSIVE RETIRADA E TRANSPORTE</t>
  </si>
  <si>
    <t xml:space="preserve">05.004.0090-A</t>
  </si>
  <si>
    <t xml:space="preserve">05.005.0001-1</t>
  </si>
  <si>
    <t xml:space="preserve">ANDAIME DE MADEIRA DE 1ª,ATE 7,00M DE ALTURA,EM PECAS DE 3"X</t>
  </si>
  <si>
    <t xml:space="preserve">3",1"X9" E 1"X12",CONSIDERANDO-SE O APROVEITAMENTO DA MADEIR</t>
  </si>
  <si>
    <t xml:space="preserve">A 3 VEZES,INCLUSIVE A DESMONTAGEM E MEDIDO PELO VOLUME ABRAN</t>
  </si>
  <si>
    <t xml:space="preserve">GIDO,EXCLUSIVE PLATAFORMA</t>
  </si>
  <si>
    <t xml:space="preserve">05.005.0001-B</t>
  </si>
  <si>
    <t xml:space="preserve">05.005.0002-0</t>
  </si>
  <si>
    <t xml:space="preserve">A 5 VEZES,INCLUSIVE A DESMONTAGEM E MEDIDO PELO VOLUME ABRAN</t>
  </si>
  <si>
    <t xml:space="preserve">05.005.0002-A</t>
  </si>
  <si>
    <t xml:space="preserve">05.005.0003-1</t>
  </si>
  <si>
    <t xml:space="preserve">ANDAIME DE MADEIRA DE 1ª,DE 7,00 A 14,00M DE ALTURA,EM PECAS</t>
  </si>
  <si>
    <t xml:space="preserve"> DE 3"X3",1"X9" E 1"X12",CONSIDERANDO-SE O APROVEITAMENTO DA</t>
  </si>
  <si>
    <t xml:space="preserve"> MADEIRA 2 VEZES,INCLUSIVE A DESMONTAGEM E MEDIDO PELO VOLUM</t>
  </si>
  <si>
    <t xml:space="preserve">E ABRANGIDO,EXCLUSIVE PLATAFORMA</t>
  </si>
  <si>
    <t xml:space="preserve">05.005.0003-B</t>
  </si>
  <si>
    <t xml:space="preserve">05.005.0004-0</t>
  </si>
  <si>
    <t xml:space="preserve">ANDAIME DE TORAS DE EUCALIPTO,COM APROVEITAMENTO DA MADEIRA</t>
  </si>
  <si>
    <t xml:space="preserve">20 VEZES,PASSARELA DE MADEIRA DE 1ª,COM APROVEITAMENTO DA MA</t>
  </si>
  <si>
    <t xml:space="preserve">DEIRA 5 VEZES,INCLUSIVE A DESMONTAGEM DO ANDAIME E DA PASSAR</t>
  </si>
  <si>
    <t xml:space="preserve">ELA</t>
  </si>
  <si>
    <t xml:space="preserve">05.005.0004-A</t>
  </si>
  <si>
    <t xml:space="preserve">05.005.0005-1</t>
  </si>
  <si>
    <t xml:space="preserve">ANDAIME DE TABUADO SOBRE CAVALETES,INCLUSIVE ESTES,EM MADEIR</t>
  </si>
  <si>
    <t xml:space="preserve">A DE 1ª,COM APROVEITAMENTO DA MADEIRA 20 VEZES,INCLUSIVE MOV</t>
  </si>
  <si>
    <t xml:space="preserve">IMENTACAO</t>
  </si>
  <si>
    <t xml:space="preserve">05.005.0005-B</t>
  </si>
  <si>
    <t xml:space="preserve">05.005.0006-1</t>
  </si>
  <si>
    <t xml:space="preserve">A DE 1ª,COM APROVEITAMENTO DA MADEIRA 10 VEZES,INCLUSIVE MOV</t>
  </si>
  <si>
    <t xml:space="preserve">05.005.0006-B</t>
  </si>
  <si>
    <t xml:space="preserve">05.005.0007-0</t>
  </si>
  <si>
    <t xml:space="preserve">IMENTACAO PARA PE DIREITO DE 4,00M</t>
  </si>
  <si>
    <t xml:space="preserve">05.005.0007-A</t>
  </si>
  <si>
    <t xml:space="preserve">05.005.0012-1</t>
  </si>
  <si>
    <t xml:space="preserve">PLATAFORMA OU PASSARELA DE MADEIRA DE 1ª,CONSIDERANDO-SE APR</t>
  </si>
  <si>
    <t xml:space="preserve">OVEITAMENTO DA  MADEIRA 20 VEZES,EXCLUSIVE ANDAIME OU OUTRO</t>
  </si>
  <si>
    <t xml:space="preserve">SUPORTE E MOVIMENTACAO(VIDE ITEM 05.008.0008)</t>
  </si>
  <si>
    <t xml:space="preserve">05.005.0013-0</t>
  </si>
  <si>
    <t xml:space="preserve">OVEITAMENTO DA MADEIRA 40 VEZES,EXCLUSIVE ANDAIME OU OUTRO S</t>
  </si>
  <si>
    <t xml:space="preserve">UPORTE E MOVIMENTACAO(VIDE ITEM 05.008.0008)</t>
  </si>
  <si>
    <t xml:space="preserve">05.005.0013-A</t>
  </si>
  <si>
    <t xml:space="preserve">05.005.0014-0</t>
  </si>
  <si>
    <t xml:space="preserve">OVEITAMENTO DA MADEIRA 60 VEZES,EXCLUSIVE ANDAIME OU OUTRO S</t>
  </si>
  <si>
    <t xml:space="preserve">UPORTE E MOVIMENTACAO (VIDE ITEM 05.008.0008)</t>
  </si>
  <si>
    <t xml:space="preserve">05.005.0014-A</t>
  </si>
  <si>
    <t xml:space="preserve">05.005.0015-0</t>
  </si>
  <si>
    <t xml:space="preserve">OVEITAMENTO DA MADEIRA 80 VEZES,EXCLUSIVE ANDAIME OU OUTRO S</t>
  </si>
  <si>
    <t xml:space="preserve">05.005.0015-A</t>
  </si>
  <si>
    <t xml:space="preserve">05.005.0018-0</t>
  </si>
  <si>
    <t xml:space="preserve">ESCADA DE MADEIRA DE 3ª EXECUTADA SOBRE TERRENO COM INCLINAC</t>
  </si>
  <si>
    <t xml:space="preserve">AO MEDIA ATE 45°,COM 0,80M DE LARGURA,CONSIDERANDO 30% DE AP</t>
  </si>
  <si>
    <t xml:space="preserve">ROVEITAMENTO DA MADEIRA,EXCLUSIVE ANCORAGEM</t>
  </si>
  <si>
    <t xml:space="preserve">05.005.0018-A</t>
  </si>
  <si>
    <t xml:space="preserve">05.005.0019-0</t>
  </si>
  <si>
    <t xml:space="preserve">AO MEDIA SUPERIOR A 45°,COM 0,80M DE LARGURA,CONSIDERANDO 30</t>
  </si>
  <si>
    <t xml:space="preserve">% DE APROVEITAMENTO DA MADEIRA,EXCLUSIVE ANCORAGEM</t>
  </si>
  <si>
    <t xml:space="preserve">05.005.0019-A</t>
  </si>
  <si>
    <t xml:space="preserve">05.005.0020-0</t>
  </si>
  <si>
    <t xml:space="preserve">TORRE PARA GUINCHO,COM PRUMOS DE MADEIRA DE LEI,PRANCHA DE 1</t>
  </si>
  <si>
    <t xml:space="preserve">,50X1,60M,INCLUSIVE FORNECIMENTO DO CABO,MONTAGEM E DESMONTA</t>
  </si>
  <si>
    <t xml:space="preserve">GEM DA TORRE E DO GUINCHO,EXCLUSIVE FORNECIMENTO DO GUINCHO(</t>
  </si>
  <si>
    <t xml:space="preserve">VIDE ITEM 19.011.0017)</t>
  </si>
  <si>
    <t xml:space="preserve">05.005.0020-A</t>
  </si>
  <si>
    <t xml:space="preserve">05.005.0025-0</t>
  </si>
  <si>
    <t xml:space="preserve">ANDAIME SUSPENSO DE MADEIRA,PENDENTE DA ESTRUTURA POR CABOS</t>
  </si>
  <si>
    <t xml:space="preserve">DE ACO DE 3/8",INCLUSIVE PLATAFORMA DE MADEIRA E PERFURACAO</t>
  </si>
  <si>
    <t xml:space="preserve">DA LAJE DE CONCRETO,MONTAGEM E DESMONTAGEM</t>
  </si>
  <si>
    <t xml:space="preserve">05.005.0025-A</t>
  </si>
  <si>
    <t xml:space="preserve">05.005.0030-0</t>
  </si>
  <si>
    <t xml:space="preserve">DA LAJE DE CONCRETO,COM UTILIZACAO DAS TABUAS 2 VEZES,TORAS</t>
  </si>
  <si>
    <t xml:space="preserve"> E CABOS 4 VEZES,MONTAGEM E DESMONTAGEM 1 VEZ</t>
  </si>
  <si>
    <t xml:space="preserve">05.005.0030-A</t>
  </si>
  <si>
    <t xml:space="preserve">05.005.0035-0</t>
  </si>
  <si>
    <t xml:space="preserve">DA LAJE DE CONCRETO,COM UTILIZACAO DAS TABUAS 3 VEZES,TORAS</t>
  </si>
  <si>
    <t xml:space="preserve"> E CABOS 6 VEZES,MONTAGEM E DESMONTAGEM 1 VEZ</t>
  </si>
  <si>
    <t xml:space="preserve">05.005.0035-A</t>
  </si>
  <si>
    <t xml:space="preserve">05.005.0040-0</t>
  </si>
  <si>
    <t xml:space="preserve">DA LAJE DE CONCRETO,COM UTILIZACAO DAS TABUAS 4 VEZES,TORAS</t>
  </si>
  <si>
    <t xml:space="preserve"> E CABOS 8 VEZES,MONTAGEM E DESMONTAGEM 1 VEZ</t>
  </si>
  <si>
    <t xml:space="preserve">05.005.0040-A</t>
  </si>
  <si>
    <t xml:space="preserve">05.005.0046-0</t>
  </si>
  <si>
    <t xml:space="preserve">TELA SOLTA DE POLIPROPILENO PARA PROTECAO DE FACHADAS AMARRA</t>
  </si>
  <si>
    <t xml:space="preserve">DA SOMENTE NOS EXTREMOS.FORNECIMENTO E COLOCACAO</t>
  </si>
  <si>
    <t xml:space="preserve">05.005.0046-A</t>
  </si>
  <si>
    <t xml:space="preserve">05.005.0048-0</t>
  </si>
  <si>
    <t xml:space="preserve">DA SOMENTE NOS EXTREMOS,UTILIZACAO DE 2 VEZES,INCLUSIVE COST</t>
  </si>
  <si>
    <t xml:space="preserve">URA DA TELA SE NECESSARIO.FORNECIMENTO E COLOCACAO</t>
  </si>
  <si>
    <t xml:space="preserve">05.005.0048-A</t>
  </si>
  <si>
    <t xml:space="preserve">05.005.0050-0</t>
  </si>
  <si>
    <t xml:space="preserve">TELA DE POLIPROPILENO PARA PROTECAO DE FACHADAS,AMARRADA EM</t>
  </si>
  <si>
    <t xml:space="preserve">ANDAIME,EXCLUSIVE ESTE.FORNECIMENTO E COLOCACAO</t>
  </si>
  <si>
    <t xml:space="preserve">05.005.0050-A</t>
  </si>
  <si>
    <t xml:space="preserve">05.005.0051-0</t>
  </si>
  <si>
    <t xml:space="preserve">TELA DE POLIPROPILENO PARA PROTECAO DE FACHADAS AMARRADA EM</t>
  </si>
  <si>
    <t xml:space="preserve">ANDAIME,EXCLUSIVE ESTE,COM UTILIZACAO DE 2 VEZES,INCLUSIVE C</t>
  </si>
  <si>
    <t xml:space="preserve">OSTURA DA TELA SE NECESSARIO.FORNECIMENTO E COLOCACAO</t>
  </si>
  <si>
    <t xml:space="preserve">05.005.0051-A</t>
  </si>
  <si>
    <t xml:space="preserve">05.005.0053-0</t>
  </si>
  <si>
    <t xml:space="preserve">TELA METALICA FIO Nº12,MALHA 3X3CM,PARA PROTECAO DE FACHADAS</t>
  </si>
  <si>
    <t xml:space="preserve">,AMARRADA EM ANDAIME,EXCLUSIVE ESTE.FORNECIMENTO E COLOCACAO</t>
  </si>
  <si>
    <t xml:space="preserve">05.005.0053-A</t>
  </si>
  <si>
    <t xml:space="preserve">05.005.0054-0</t>
  </si>
  <si>
    <t xml:space="preserve">TELA EM POLIETILENO DE ALTA DENSIDADE,100% VIRGEM,COM MALHA</t>
  </si>
  <si>
    <t xml:space="preserve">DE (5X5)CM,FIO DE 2,5MM,COM RESISTENCIA DE 350KG/M2.FORNECIM</t>
  </si>
  <si>
    <t xml:space="preserve">ENTO E COLOCACAO</t>
  </si>
  <si>
    <t xml:space="preserve">05.005.0055-0</t>
  </si>
  <si>
    <t xml:space="preserve">PLATAFORMA DE PROTECAO A TRANSEUNTES(PARA-LIXO),EM MADEIRA D</t>
  </si>
  <si>
    <t xml:space="preserve">E 1ª,EM PECAS DE 3"X6" E 1"X12",COM 2,00M DE LARGURA,COM APR</t>
  </si>
  <si>
    <t xml:space="preserve">OVEITAMENTO DA MADEIRA 2 VEZES,INCLUSIVE A DESMONTAGEM E RET</t>
  </si>
  <si>
    <t xml:space="preserve">IRADA DA MADEIRA</t>
  </si>
  <si>
    <t xml:space="preserve">05.005.0055-A</t>
  </si>
  <si>
    <t xml:space="preserve">05.005.0060-0</t>
  </si>
  <si>
    <t xml:space="preserve">TELA DE POLIPROPILENO PARA PROTECAO DE FACHADAS,CONSIDERANDO</t>
  </si>
  <si>
    <t xml:space="preserve"> APENAS O FORNECIMENTO DA TELA (VIDE ITENS 05.005.0062 E 05.</t>
  </si>
  <si>
    <t xml:space="preserve">005.0064 PARA COLOCACAO)</t>
  </si>
  <si>
    <t xml:space="preserve">05.005.0060-A</t>
  </si>
  <si>
    <t xml:space="preserve">05.005.0062-0</t>
  </si>
  <si>
    <t xml:space="preserve">TELA DE POLIPROPILENO PARA PROTECAO DE FACHADAS AMARRADA SOM</t>
  </si>
  <si>
    <t xml:space="preserve">ENTE NOS EXTREMOS,EXCLUSIVE TELA (VIDE ITEM 05.005.0060 PARA</t>
  </si>
  <si>
    <t xml:space="preserve"> FORNECIMENTO),INCLUSIVE COSTURA DA TELA SE NECESSARIO.COLOC</t>
  </si>
  <si>
    <t xml:space="preserve">ACAO E RETIRADA.</t>
  </si>
  <si>
    <t xml:space="preserve">05.005.0062-A</t>
  </si>
  <si>
    <t xml:space="preserve">05.005.0064-0</t>
  </si>
  <si>
    <t xml:space="preserve">ANDAIME,EXCLUSIVE TELA(VIDE ITEM 05.005.0060 PARA FORNECIMEN</t>
  </si>
  <si>
    <t xml:space="preserve">TO) E ANDAIME,INCLUSIVE COSTURA DA TELA SE NECESSARIO.COLOCA</t>
  </si>
  <si>
    <t xml:space="preserve">CAO E RETIRADA.</t>
  </si>
  <si>
    <t xml:space="preserve">05.005.0064-A</t>
  </si>
  <si>
    <t xml:space="preserve">05.006.0001-1</t>
  </si>
  <si>
    <t xml:space="preserve">LOCACAO DE ANDAIME COM ELEMENTOS TUBULARES SOBRE SAPATAS FIX</t>
  </si>
  <si>
    <t xml:space="preserve">AS,CONSIDERANDO-SE A AREA DA PROJECAO VERTICAL DO ANDAIME E</t>
  </si>
  <si>
    <t xml:space="preserve">PAGO PELO TEMPO NECESSARIO A SUA UTILIZACAO,EXCLUSIVE TRANSP</t>
  </si>
  <si>
    <t xml:space="preserve">ORTE DOS ELEMENTOS DO ANDAIME ATE A OBRA,PLATAFORMA OU PASSA</t>
  </si>
  <si>
    <t xml:space="preserve">RELA DE PINHO,MONTAGEM E DESMONTAGEM DOS ANDAIMES</t>
  </si>
  <si>
    <t xml:space="preserve">05.006.0002-1</t>
  </si>
  <si>
    <t xml:space="preserve">LOCACAO DE TORRE-ANDAIME TUBULAR SOBRE RODIZIOS,EXCLUSIVE AL</t>
  </si>
  <si>
    <t xml:space="preserve">UGUEL DOS RODIZIOS,TRANSPORTE DOS ELEMENTOS DA TORRE,PLATAFO</t>
  </si>
  <si>
    <t xml:space="preserve">RMA OU PASSARELA DE PINHO,MONTAGEM E DESMONTAGEM</t>
  </si>
  <si>
    <t xml:space="preserve">MXMES</t>
  </si>
  <si>
    <t xml:space="preserve">05.006.0002-B</t>
  </si>
  <si>
    <t xml:space="preserve">05.006.0004-0</t>
  </si>
  <si>
    <t xml:space="preserve">LOCACAO DE ELEVADOR PARA OBRA,PARA TRANSPORTE VERTICAL DE CA</t>
  </si>
  <si>
    <t xml:space="preserve">RGAS OU PESSOAS,COM TORRE DE 25,00M DE ALTURA,SENDO 16,00M D</t>
  </si>
  <si>
    <t xml:space="preserve">E EDIFICACAO E 9,00M DE MODULO DE SEGURANCA,SISTEMA CREMALHE</t>
  </si>
  <si>
    <t xml:space="preserve">IRA 1 CABINE SIMPLES,CAPACIDADE EM TORNO DE 18 PESSOAS,E 150</t>
  </si>
  <si>
    <t xml:space="preserve">0KG DE CARGA,COM 4 PARADAS,INCLUSIVE OPERADOR</t>
  </si>
  <si>
    <t xml:space="preserve">05.006.0004-A</t>
  </si>
  <si>
    <t xml:space="preserve">05.006.0010-0</t>
  </si>
  <si>
    <t xml:space="preserve">LOCACAO DE RODIZIOS DE FERRO,PARA TORRE TUBULAR.CUSTO PARA 4</t>
  </si>
  <si>
    <t xml:space="preserve"> RODIZIOS</t>
  </si>
  <si>
    <t xml:space="preserve">05.006.0010-A</t>
  </si>
  <si>
    <t xml:space="preserve">05.006.0015-0</t>
  </si>
  <si>
    <t xml:space="preserve">LOCACAO DE RODIZIOS DE BORRACHA,PARA TORRE TUBULAR.CUSTO PAR</t>
  </si>
  <si>
    <t xml:space="preserve">A 4 RODIZIOS</t>
  </si>
  <si>
    <t xml:space="preserve">05.006.0015-A</t>
  </si>
  <si>
    <t xml:space="preserve">05.007.0005-0</t>
  </si>
  <si>
    <t xml:space="preserve">LOCACAO DE ANDAIME SUSPENSO COM CABO PASSANTE,MANUAL,COM 2,0</t>
  </si>
  <si>
    <t xml:space="preserve">0 A 6,00M DE EXTENSAO,CABOS COM 30M COM PLATAFORMA,TELA PROT</t>
  </si>
  <si>
    <t xml:space="preserve">ETORA E MATERIAL PARA FIXACAO E OPERACAO DO ANDAIME,EXCLUSIV</t>
  </si>
  <si>
    <t xml:space="preserve">E TRANSPORTE (VIDE ITEM 04.020.0126),MONTAGEM E DESMONTAGEM</t>
  </si>
  <si>
    <t xml:space="preserve">(VIDE ITEM 05.008.0002) E MOVIMENTACAO VERTICAL (VIDE ITEM 0</t>
  </si>
  <si>
    <t xml:space="preserve">5.008.0006)</t>
  </si>
  <si>
    <t xml:space="preserve">05.007.0005-A</t>
  </si>
  <si>
    <t xml:space="preserve">05.007.0006-0</t>
  </si>
  <si>
    <t xml:space="preserve">LOCACAO DE ANDAIME SUSPENSO ELETRICO DE CABO PASSANTE,COM 2</t>
  </si>
  <si>
    <t xml:space="preserve">A 8 METROS DE EXTENSAO,CABOS COM 30 METROS,COM PLATAFORMA,TE</t>
  </si>
  <si>
    <t xml:space="preserve">LA DE PROTECAO E MATERIAL PARA FIXACAO E OPERACAO DE ANDAIME</t>
  </si>
  <si>
    <t xml:space="preserve">,EXCLUSIVE TRANSPORTE (VIDE ITEM 04.020.0126),MONTAGEM E DES</t>
  </si>
  <si>
    <t xml:space="preserve">MONTAGEM (VIDE ITEM 05.008.0015) E MOVIMENTACAO VERTICAL (VI</t>
  </si>
  <si>
    <t xml:space="preserve">DE ITEM 05.008.0007)</t>
  </si>
  <si>
    <t xml:space="preserve">05.007.0006-A</t>
  </si>
  <si>
    <t xml:space="preserve">05.007.0007-0</t>
  </si>
  <si>
    <t xml:space="preserve">LOCACAO DE PASSARELA METALICA,PERFURADA,PARA ANDAIME METALIC</t>
  </si>
  <si>
    <t xml:space="preserve">O TUBULAR,INCLUSIVE TRANSPORTE,CARGA E DESCARGA,EXCLUSIVE AN</t>
  </si>
  <si>
    <t xml:space="preserve">DAIME TUBULAR E MOVIMENTACAO (VIDE ITEM 05.008.0008)</t>
  </si>
  <si>
    <t xml:space="preserve">05.007.0007-A</t>
  </si>
  <si>
    <t xml:space="preserve">05.007.0015-0</t>
  </si>
  <si>
    <t xml:space="preserve">LOCACAO DE CADEIRA SUSPENSA (BALANCIM),CONFORME NR 18 E ABNT</t>
  </si>
  <si>
    <t xml:space="preserve"> NBR 14751,INCLUSIVE KIT DE SEGURANCA COMPLETO,EXCLUSIVE MON</t>
  </si>
  <si>
    <t xml:space="preserve">MONTAGEM E DESMONTAGEM (VIDE ITEM 05.008.0004)</t>
  </si>
  <si>
    <t xml:space="preserve">05.007.0015-A</t>
  </si>
  <si>
    <t xml:space="preserve">05.008.0001-0</t>
  </si>
  <si>
    <t xml:space="preserve">MONTAGEM E DESMONTAGEM DE ANDAIME COM ELEMENTOS TUBULARES,CO</t>
  </si>
  <si>
    <t xml:space="preserve">NSIDERANDO-SE A AREA VERTICAL RECOBERTA</t>
  </si>
  <si>
    <t xml:space="preserve">05.008.0002-0</t>
  </si>
  <si>
    <t xml:space="preserve">MONTAGEM E DESMONTAGEM DE ANDAIME SUSPENSO MANUAL,CONSIDERAN</t>
  </si>
  <si>
    <t xml:space="preserve">DO-SE EXTENSAO HORIZONTAL DAS FACHADAS E/OU EMPENAS</t>
  </si>
  <si>
    <t xml:space="preserve">05.008.0002-A</t>
  </si>
  <si>
    <t xml:space="preserve">05.008.0003-0</t>
  </si>
  <si>
    <t xml:space="preserve">MONTAGEM E DESMONTAGEM DE ELEVADOR DE OBRA REFERIDO NOS ITEN</t>
  </si>
  <si>
    <t xml:space="preserve">S 05.006.0003 E 05.006.0004</t>
  </si>
  <si>
    <t xml:space="preserve">05.008.0003-A</t>
  </si>
  <si>
    <t xml:space="preserve">05.008.0004-0</t>
  </si>
  <si>
    <t xml:space="preserve">MONTAGEM E DESMONTAGEM DE CADEIRA SUSPENSA (BALANCIM).CUSTO</t>
  </si>
  <si>
    <t xml:space="preserve">POR BALANCIM</t>
  </si>
  <si>
    <t xml:space="preserve">05.008.0004-A</t>
  </si>
  <si>
    <t xml:space="preserve">05.008.0005-0</t>
  </si>
  <si>
    <t xml:space="preserve">DESMONTAGEM E REMONTAGEM DE ANDAIMES SUSPENSOS PENDENTES DA</t>
  </si>
  <si>
    <t xml:space="preserve">ESTRUTURA</t>
  </si>
  <si>
    <t xml:space="preserve">05.008.0005-A</t>
  </si>
  <si>
    <t xml:space="preserve">05.008.0006-0</t>
  </si>
  <si>
    <t xml:space="preserve">MOVIMENTACAO VERTICAL DE ANDAIME SUSPENSO MANUAL,CONSIDERAND</t>
  </si>
  <si>
    <t xml:space="preserve">O-SE UMA VEZ A AREA TRABALHADA,EM PROJECAO VERTICAL</t>
  </si>
  <si>
    <t xml:space="preserve">05.008.0006-A</t>
  </si>
  <si>
    <t xml:space="preserve">05.008.0007-0</t>
  </si>
  <si>
    <t xml:space="preserve">MOVIMENTACAO VERTICAL DE ANDAIME SUSPENSO ELETRICO,CONSIDERA</t>
  </si>
  <si>
    <t xml:space="preserve">NDO-SE UMA VEZ A AREA TRABALHADA,EM PROJECAO VERTICAL</t>
  </si>
  <si>
    <t xml:space="preserve">05.008.0007-A</t>
  </si>
  <si>
    <t xml:space="preserve">05.008.0008-1</t>
  </si>
  <si>
    <t xml:space="preserve">MOVIMENTACAO VERTICAL OU HORIZONTAL DE PLATAFORMA OU PASSARE</t>
  </si>
  <si>
    <t xml:space="preserve">LA</t>
  </si>
  <si>
    <t xml:space="preserve">05.008.0009-0</t>
  </si>
  <si>
    <t xml:space="preserve">MOVIMENTACAO HORIZONTAL DE ANDAIME COM ELEMENTOS TUBULARES T</t>
  </si>
  <si>
    <t xml:space="preserve">IPO TORRE</t>
  </si>
  <si>
    <t xml:space="preserve">05.008.0009-A</t>
  </si>
  <si>
    <t xml:space="preserve">05.008.0010-0</t>
  </si>
  <si>
    <t xml:space="preserve">MONTAGEM E DESMONTAGEM DE USINA MISTURADORA DE CONCRETO,TIPO</t>
  </si>
  <si>
    <t xml:space="preserve"> PAREDE,COM SILOS HORIZONTAIS PARA TRES AGREGADOS.</t>
  </si>
  <si>
    <t xml:space="preserve">05.008.0010-A</t>
  </si>
  <si>
    <t xml:space="preserve">05.008.0012-0</t>
  </si>
  <si>
    <t xml:space="preserve"> VERTICAL,COM SILOS PARA 45,00M3 DE AGREGADOS E 30T DE CIMEN</t>
  </si>
  <si>
    <t xml:space="preserve">05.008.0012-A</t>
  </si>
  <si>
    <t xml:space="preserve">05.008.0013-0</t>
  </si>
  <si>
    <t xml:space="preserve">MONTAGEM E DESMONTAGEM DE TELEFERICO DE OBRA,COM VAO DE APRO</t>
  </si>
  <si>
    <t xml:space="preserve">XIMADAMENTE 180,00M,INCLUSIVE O PREPARO DO TERRENO,EXCLUSIVE</t>
  </si>
  <si>
    <t xml:space="preserve"> AS DEMAIS OBRAS NAO LIGADAS A PARTE MECANICA E O TRANSPORTE</t>
  </si>
  <si>
    <t xml:space="preserve"> SECUNDARIO ATE O PONTO INICIAL DE OPERACAO</t>
  </si>
  <si>
    <t xml:space="preserve">05.008.0013-A</t>
  </si>
  <si>
    <t xml:space="preserve">05.008.0015-0</t>
  </si>
  <si>
    <t xml:space="preserve">MONTAGEM E DESMONTAGEM DE ANDAIME SUSPENSO ELETRICO CONSIDER</t>
  </si>
  <si>
    <t xml:space="preserve">ANDO-SE A EXTENSAO HORIZONTAL DAS FACHADAS E/OU EMPENAS</t>
  </si>
  <si>
    <t xml:space="preserve">05.008.0015-A</t>
  </si>
  <si>
    <t xml:space="preserve">05.009.0002-0</t>
  </si>
  <si>
    <t xml:space="preserve">ENCHIMENTO PARA ELEVACAO DE PISO,COM BLOCO DE CONCRETO CELUL</t>
  </si>
  <si>
    <t xml:space="preserve">AR,COM 10CM DE ALTURA,ASSENTE COM ARGAMASSA DE CIMENTO E ARE</t>
  </si>
  <si>
    <t xml:space="preserve">IA NO TRACO 1:8</t>
  </si>
  <si>
    <t xml:space="preserve">05.009.0002-A</t>
  </si>
  <si>
    <t xml:space="preserve">05.009.0003-0</t>
  </si>
  <si>
    <t xml:space="preserve">AR,COM 15CM DE ALTURA,ASSENTE COM ARGAMASSA DE CIMENTO E ARE</t>
  </si>
  <si>
    <t xml:space="preserve">05.009.0003-A</t>
  </si>
  <si>
    <t xml:space="preserve">05.009.0004-0</t>
  </si>
  <si>
    <t xml:space="preserve">AR,COM 30CM DE ALTURA,ASSENTE COM ARGAMASSA DE CIMENTO E ARE</t>
  </si>
  <si>
    <t xml:space="preserve">05.009.0004-A</t>
  </si>
  <si>
    <t xml:space="preserve">05.009.0010-0</t>
  </si>
  <si>
    <t xml:space="preserve">ARGILA EXPANDIDA COM GRANULOMETRIA FINA DE 2215,INCLUSIVE TR</t>
  </si>
  <si>
    <t xml:space="preserve">ANSPORTE.FORNECIMENTO</t>
  </si>
  <si>
    <t xml:space="preserve">05.009.0010-A</t>
  </si>
  <si>
    <t xml:space="preserve">05.009.0015-0</t>
  </si>
  <si>
    <t xml:space="preserve">ARGILA EXPANDIDA COM GRANULOMETRIA GROSSA DE 3222,INCLUSIVE</t>
  </si>
  <si>
    <t xml:space="preserve">TRANSPORTE.FORNECIMENTO</t>
  </si>
  <si>
    <t xml:space="preserve">05.009.0015-A</t>
  </si>
  <si>
    <t xml:space="preserve">05.010.0001-0</t>
  </si>
  <si>
    <t xml:space="preserve">ESGOTAMENTO NORMAL DE VALAS,MEDIDO POR VOLUME D`AGUA ESGOTAD</t>
  </si>
  <si>
    <t xml:space="preserve">O,UTILIZANDO BOMBA ACIONADA POR MOTOR A GASOLINA DE 12,5CV,D</t>
  </si>
  <si>
    <t xml:space="preserve">IAMETRO DE SUCCAO E DESCARGA DE 1.1/2",CONSIDERANDO UMA ALTU</t>
  </si>
  <si>
    <t xml:space="preserve">RA MANOMETRICA ATE 10,00M</t>
  </si>
  <si>
    <t xml:space="preserve">05.010.0001-A</t>
  </si>
  <si>
    <t xml:space="preserve">05.010.0005-0</t>
  </si>
  <si>
    <t xml:space="preserve">ESGOTAMENTO DE VALA MEDIDO PELA POTENCIA INSTALADA E PELO TE</t>
  </si>
  <si>
    <t xml:space="preserve">MPO DE FUNCIONAMENTO</t>
  </si>
  <si>
    <t xml:space="preserve">CVxH</t>
  </si>
  <si>
    <t xml:space="preserve">05.010.0005-A</t>
  </si>
  <si>
    <t xml:space="preserve">05.010.0006-0</t>
  </si>
  <si>
    <t xml:space="preserve">MPO DE FUNCIONAMENTO,DEVENDO SER USADO COMO SEU COMPLEMENTO,</t>
  </si>
  <si>
    <t xml:space="preserve">CONSIDERANDO A HORA IMPRODUTIVA DA BOMBA.</t>
  </si>
  <si>
    <t xml:space="preserve">CVXH</t>
  </si>
  <si>
    <t xml:space="preserve">05.010.0006-A</t>
  </si>
  <si>
    <t xml:space="preserve">05.010.0020-0</t>
  </si>
  <si>
    <t xml:space="preserve">ESGOTAMENTO DE AGUA DE SUBSOLO RESULTANTE DE INFILTRACAO OU</t>
  </si>
  <si>
    <t xml:space="preserve">ALAGAMENTO,USANDO MOTOR ELETRICO EM BOMBA DE 3HP,DIAMETRO DE</t>
  </si>
  <si>
    <t xml:space="preserve"> SUCCAO DE 1.1/2".ALTURA MANOMETRICA ATE 10,00M,MEDIDA PELO</t>
  </si>
  <si>
    <t xml:space="preserve">TEMPO DE FUNCIONAMENTO</t>
  </si>
  <si>
    <t xml:space="preserve">05.010.0020-A</t>
  </si>
  <si>
    <t xml:space="preserve">05.010.0021-0</t>
  </si>
  <si>
    <t xml:space="preserve"> SUCCAO DE 1.1/2",DEVENDO SER USADO COMO SEU COMPLEMENTO,CON</t>
  </si>
  <si>
    <t xml:space="preserve">SIDERANDO A HORA IMPRODUTIVA DA BOMBA.ALTURA MANOMETRICA ATE</t>
  </si>
  <si>
    <t xml:space="preserve"> 10,00M,MEDIDA PELO TEMPO DE FUNCIONAMENTO</t>
  </si>
  <si>
    <t xml:space="preserve">05.010.0021-A</t>
  </si>
  <si>
    <t xml:space="preserve">05.011.0001-0</t>
  </si>
  <si>
    <t xml:space="preserve">ESCORAMENTO SIMPLES,FECHADO,DE VALA DE POUCA PROFUNDIDADE(AT</t>
  </si>
  <si>
    <t xml:space="preserve">E 1,00M DE PROFUNDIDADE),INCLUSIVE FORNECIMENTO DOS MATERIAI</t>
  </si>
  <si>
    <t xml:space="preserve">S(PECAS DE MADEIRA DE 3ª-1.1/2"X9" E 3"X6")</t>
  </si>
  <si>
    <t xml:space="preserve">05.011.0001-A</t>
  </si>
  <si>
    <t xml:space="preserve">05.011.0002-0</t>
  </si>
  <si>
    <t xml:space="preserve">ESCORAMENTO SIMPLES,ABERTO,DE VALA DE POUCA PROFUNDIDADE(ATE</t>
  </si>
  <si>
    <t xml:space="preserve"> 1,00M DE PROFUNDIDADE),INCLUSIVE FORNECIMENTO DOS MATERIAIS</t>
  </si>
  <si>
    <t xml:space="preserve">(PECAS DE MADEIRA DE 3ª-1.1/2"X9" E 3"X6")</t>
  </si>
  <si>
    <t xml:space="preserve">05.011.0002-A</t>
  </si>
  <si>
    <t xml:space="preserve">05.011.0006-0</t>
  </si>
  <si>
    <t xml:space="preserve">S,COM ESGOTAMENTO MANUAL</t>
  </si>
  <si>
    <t xml:space="preserve">05.011.0006-A</t>
  </si>
  <si>
    <t xml:space="preserve">05.012.0001-0</t>
  </si>
  <si>
    <t xml:space="preserve">CHAPA DE ACO CARBONO SAE 1006/10 PERFURADA EM FUROS REDONDOS</t>
  </si>
  <si>
    <t xml:space="preserve"> ALTERNADOS LONGITUDINALMENTE,DIAMETRO DE 1,80MM,DISTANCIA E</t>
  </si>
  <si>
    <t xml:space="preserve">NTRE FUROS DE 2,55MM (DE CENTRO),NAS DIMENSOES DE(2000X1000X</t>
  </si>
  <si>
    <t xml:space="preserve">0,90)MM.FORNECIMENTO</t>
  </si>
  <si>
    <t xml:space="preserve">05.012.0001-A</t>
  </si>
  <si>
    <t xml:space="preserve">05.012.0005-0</t>
  </si>
  <si>
    <t xml:space="preserve">CHAPA DE ACO CARBONO SAE 1006/10,PERFURADA EM FUROS REDONDOS</t>
  </si>
  <si>
    <t xml:space="preserve">ALTERNADOS LONGITUDINALMENTE,DIAMETRO DE 6,35MM,DISTANCIA EN</t>
  </si>
  <si>
    <t xml:space="preserve">TRE FUROS DE 9,00MM (DE CENTRO),NAS DIMENSOES DE(2000X1000X1</t>
  </si>
  <si>
    <t xml:space="preserve">,5)MM.FORNECIMENTO</t>
  </si>
  <si>
    <t xml:space="preserve">05.012.0005-A</t>
  </si>
  <si>
    <t xml:space="preserve">05.013.0001-0</t>
  </si>
  <si>
    <t xml:space="preserve">CHAPA DE ACO CARBONO COMUM DE 3/8",PARA PASSAGEM DE VEICULOS</t>
  </si>
  <si>
    <t xml:space="preserve">,SOBRE VALAS EM TRAVESSIAS,COMPREENDENDO COLOCACAO,USO E RET</t>
  </si>
  <si>
    <t xml:space="preserve">IRADA,MEDIDA PELA AREA DE CHAPA,EM CADA APLICACAO</t>
  </si>
  <si>
    <t xml:space="preserve">05.013.0001-A</t>
  </si>
  <si>
    <t xml:space="preserve">05.013.0002-0</t>
  </si>
  <si>
    <t xml:space="preserve">IRADA,MEDIDA PELA AREA DE CHAPA,EM CADA APLICACAO,INCLUSIVE</t>
  </si>
  <si>
    <t xml:space="preserve">MOBILIZACAO,TRANSPORTE,CARGA E DESCARGA</t>
  </si>
  <si>
    <t xml:space="preserve">05.013.0002-A</t>
  </si>
  <si>
    <t xml:space="preserve">05.013.0003-0</t>
  </si>
  <si>
    <t xml:space="preserve">,SOBRE VALAS EM TRAVESSIAS,COMPREENDENDO SOMENTE A COLOCACAO</t>
  </si>
  <si>
    <t xml:space="preserve"> E RETIRADA,MEDIDA PELA AREA DE CHAPA,EM CADA APLICACAO</t>
  </si>
  <si>
    <t xml:space="preserve">05.013.0003-A</t>
  </si>
  <si>
    <t xml:space="preserve">05.014.0001-0</t>
  </si>
  <si>
    <t xml:space="preserve">ALUGUEL DE TRANSFORMADOR DE DISTRIBUICAO,TRIFASICO,60HZ,13,8</t>
  </si>
  <si>
    <t xml:space="preserve">KV-220/127V,30KVA</t>
  </si>
  <si>
    <t xml:space="preserve">05.014.0001-A</t>
  </si>
  <si>
    <t xml:space="preserve">05.014.0005-0</t>
  </si>
  <si>
    <t xml:space="preserve">KV-220/127V,45KVA</t>
  </si>
  <si>
    <t xml:space="preserve">05.014.0005-A</t>
  </si>
  <si>
    <t xml:space="preserve">05.014.0009-0</t>
  </si>
  <si>
    <t xml:space="preserve">KV-220/127V,75KVA</t>
  </si>
  <si>
    <t xml:space="preserve">05.014.0009-A</t>
  </si>
  <si>
    <t xml:space="preserve">05.014.0015-0</t>
  </si>
  <si>
    <t xml:space="preserve">KV-220/127V,112,5KVA</t>
  </si>
  <si>
    <t xml:space="preserve">05.014.0015-A</t>
  </si>
  <si>
    <t xml:space="preserve">05.014.0020-0</t>
  </si>
  <si>
    <t xml:space="preserve">KV-220/127V,150KVA</t>
  </si>
  <si>
    <t xml:space="preserve">05.014.0020-A</t>
  </si>
  <si>
    <t xml:space="preserve">05.014.0023-0</t>
  </si>
  <si>
    <t xml:space="preserve">KV-220/127KV,225KVA</t>
  </si>
  <si>
    <t xml:space="preserve">05.014.0023-A</t>
  </si>
  <si>
    <t xml:space="preserve">05.014.0025-0</t>
  </si>
  <si>
    <t xml:space="preserve">KV-220/127V,300KVA</t>
  </si>
  <si>
    <t xml:space="preserve">05.014.0025-A</t>
  </si>
  <si>
    <t xml:space="preserve">05.015.0030-0</t>
  </si>
  <si>
    <t xml:space="preserve">PORTICO EM ACO,PARA SUPORTE DE SINALIZACAO VERTICAL,COMPOSTO</t>
  </si>
  <si>
    <t xml:space="preserve"> POR 2(DUAS) COLUNAS TUBULARES,1(UMA) VIGA TRELICADA E CHUMB</t>
  </si>
  <si>
    <t xml:space="preserve">ADORES PARA FIXACAO,GALVANIZADO POR IMERSAO A QUENTE,COM ZIN</t>
  </si>
  <si>
    <t xml:space="preserve">CAGEM MINIMA DE 350GR/M2 EM CADA FACE,APLICADO DE ACORDO COM</t>
  </si>
  <si>
    <t xml:space="preserve"> A ABNT-NBR 6323,SENDO O VAO DE 22,40M.FORNECIMENTO E COLOCA</t>
  </si>
  <si>
    <t xml:space="preserve">CAO</t>
  </si>
  <si>
    <t xml:space="preserve">05.015.0030-A</t>
  </si>
  <si>
    <t xml:space="preserve">05.015.0031-0</t>
  </si>
  <si>
    <t xml:space="preserve"> A ABNT-NBR 6323,SENDO O VAO DE 18,80M.FORNECIMENTO E COLOCA</t>
  </si>
  <si>
    <t xml:space="preserve">05.015.0031-A</t>
  </si>
  <si>
    <t xml:space="preserve">05.015.0032-0</t>
  </si>
  <si>
    <t xml:space="preserve"> A ABNT-NBR 6323,SENDO O VAO DE 17,20M.FORNECIMENTO E COLOCA</t>
  </si>
  <si>
    <t xml:space="preserve">05.015.0032-A</t>
  </si>
  <si>
    <t xml:space="preserve">05.015.0033-0</t>
  </si>
  <si>
    <t xml:space="preserve"> POR 2 (DUAS) COLUNAS TUBULARES,1(UMA) VIGA TRELICADA E CHUM</t>
  </si>
  <si>
    <t xml:space="preserve">BADORES PARA FIXACAO,GALVANIZADO POR IMERSAO A QUENTE,COM ZI</t>
  </si>
  <si>
    <t xml:space="preserve">NCAGEM MINIMA DE 350GR/M2 EM CADA FACE,APLICADO DE ACORDO CO</t>
  </si>
  <si>
    <t xml:space="preserve">M A ABNT-NBR 6323,SENDO O VAO DE 15,20M.FORNECIMENTO E COLOC</t>
  </si>
  <si>
    <t xml:space="preserve">ACAO</t>
  </si>
  <si>
    <t xml:space="preserve">05.015.0033-A</t>
  </si>
  <si>
    <t xml:space="preserve">05.015.0034-0</t>
  </si>
  <si>
    <t xml:space="preserve"> A ABNT-NBR 6323,SENDO O VAO DE 13,20M.FORNECIMENTO E COLOCA</t>
  </si>
  <si>
    <t xml:space="preserve">05.015.0034-A</t>
  </si>
  <si>
    <t xml:space="preserve">05.015.0040-0</t>
  </si>
  <si>
    <t xml:space="preserve">SEMIPORTICO EM ACO,BANDEIRA SIMPLES,PARA SUPORTE DE SINALIZA</t>
  </si>
  <si>
    <t xml:space="preserve">CAO VERTICAL,COMPOSTO POR 1(UMA) COLUNA TUBULAR,1(UMA) VIGA</t>
  </si>
  <si>
    <t xml:space="preserve">TRELICADA EM BALANCO E CHUMBADORES PARA FIXACAO,GALVANIZADO</t>
  </si>
  <si>
    <t xml:space="preserve">POR IMERSAO A QUENTE,COM ZINCAGEM MINIMA DE 350GR/M2 EM CADA</t>
  </si>
  <si>
    <t xml:space="preserve"> FACE,APLICADO DE ACORDO COM A ABNT-NBR 6323,SENDO O BALANCO</t>
  </si>
  <si>
    <t xml:space="preserve"> DE 8,60M.FORNECIMENTO E COLOCACAO</t>
  </si>
  <si>
    <t xml:space="preserve">05.015.0040-A</t>
  </si>
  <si>
    <t xml:space="preserve">05.015.0041-0</t>
  </si>
  <si>
    <t xml:space="preserve"> DE 5,10M.FORNECIMENTO E COLOCACAO</t>
  </si>
  <si>
    <t xml:space="preserve">05.015.0041-A</t>
  </si>
  <si>
    <t xml:space="preserve">05.015.0045-0</t>
  </si>
  <si>
    <t xml:space="preserve">SEMIPORTICO EM ACO,BANDEIRA DUPLA,PARA SUPORTE DE SINALIZACA</t>
  </si>
  <si>
    <t xml:space="preserve">O VERTICAL,COMPOSTO POR 1(UMA) COLUNA TUBULAR,2(DUAS) VIGAS</t>
  </si>
  <si>
    <t xml:space="preserve">TRELICADAS EM BALANCO E CHUMBADORES PARA FIXACAO,GALVANIZADO</t>
  </si>
  <si>
    <t xml:space="preserve"> POR IMERSAO A QUENTE,COM ZINCAGEM MINIMA DE 350GR/M2 EM CAD</t>
  </si>
  <si>
    <t xml:space="preserve">A FACE,APLICADO DE ACORDO COM A ABNT-NBR 6323,SENDO O BALANC</t>
  </si>
  <si>
    <t xml:space="preserve">O DE 8,60M.FORNECIMENTO E COLOCACAO</t>
  </si>
  <si>
    <t xml:space="preserve">05.015.0045-A</t>
  </si>
  <si>
    <t xml:space="preserve">05.015.0046-0</t>
  </si>
  <si>
    <t xml:space="preserve">A VERTICAL,COMPOSTO POR 1(UMA) COLUNA TUBULAR,2(DUAS) VIGAS</t>
  </si>
  <si>
    <t xml:space="preserve">O DE 5,10M.FORNECIMENTO E COLOCACAO</t>
  </si>
  <si>
    <t xml:space="preserve">05.015.0046-A</t>
  </si>
  <si>
    <t xml:space="preserve">05.015.0050-0</t>
  </si>
  <si>
    <t xml:space="preserve">PLACA DE SINALIZACAO DE RODOVIAS,EM CHAPA DE ACO Nº16,TRATAD</t>
  </si>
  <si>
    <t xml:space="preserve">A QUIMICAMENTE,INCLUSIVE PINTURA COM METAL PRIMER NAS DUAS F</t>
  </si>
  <si>
    <t xml:space="preserve">ACES E ESMALTE SINTETICO PRETO NO VERSO.APLICACAO DE PELICUL</t>
  </si>
  <si>
    <t xml:space="preserve">AS REFLETIVAS NO GRAU TECNICO E PELICULA PARA LEGENDA FIXADA</t>
  </si>
  <si>
    <t xml:space="preserve"> ATRAVES DE CASTANHAS DUPLAS EM POSTE DE CONCRETO ARMADO.FOR</t>
  </si>
  <si>
    <t xml:space="preserve">NECIMENTO E COLOCACAO</t>
  </si>
  <si>
    <t xml:space="preserve">05.015.0050-A</t>
  </si>
  <si>
    <t xml:space="preserve">05.015.0055-0</t>
  </si>
  <si>
    <t xml:space="preserve">AS REFLETIVAS NO GRAU TECNICO,GRAU ALTA INTENSIDADE E PELICU</t>
  </si>
  <si>
    <t xml:space="preserve">LA PARA LEGENDA FIXADA ATRAVES DE CASTANHAS DUPLAS EM POSTE</t>
  </si>
  <si>
    <t xml:space="preserve">DE CONCRETO ARMADO.FORNECIMENTO E COLOCACAO</t>
  </si>
  <si>
    <t xml:space="preserve">05.015.0055-A</t>
  </si>
  <si>
    <t xml:space="preserve">05.015.0060-0</t>
  </si>
  <si>
    <t xml:space="preserve">AS REFLETIVAS NO GRAU TECNICO,GRAU DIAMANTE E PELICULA PARA</t>
  </si>
  <si>
    <t xml:space="preserve">LEGENDA FIXADA ATRAVES DE CASTANHAS DUPLAS EM POSTE DE CONCR</t>
  </si>
  <si>
    <t xml:space="preserve">ETO ARMADO.FORNECIMENTO E COLOCACAO</t>
  </si>
  <si>
    <t xml:space="preserve">05.015.0060-A</t>
  </si>
  <si>
    <t xml:space="preserve">05.015.0065-0</t>
  </si>
  <si>
    <t xml:space="preserve">AS REFLETIVAS NO GRAU TECNICO E PELICULA PARA LEGENDA FIXADO</t>
  </si>
  <si>
    <t xml:space="preserve"> EM UM OU DOIS POSTES DE MADEIRA DE LEI.FORNECIMENTO E COLOC</t>
  </si>
  <si>
    <t xml:space="preserve">05.015.0065-A</t>
  </si>
  <si>
    <t xml:space="preserve">05.015.0070-0</t>
  </si>
  <si>
    <t xml:space="preserve">LA PARA LEGENDA FIXADO EM UM OU DOIS POSTES DE MADEIRA DE LE</t>
  </si>
  <si>
    <t xml:space="preserve">I.FORNECIMENTO E COLOCACAO</t>
  </si>
  <si>
    <t xml:space="preserve">05.015.0070-A</t>
  </si>
  <si>
    <t xml:space="preserve">05.015.0075-0</t>
  </si>
  <si>
    <t xml:space="preserve">AS RELETIVAS NO GRAU TECNICO,GRAU DIAMANTE E PELICULA PARA L</t>
  </si>
  <si>
    <t xml:space="preserve">EGENDA FIXADO EM UM OU DOIS POSTES DE MADEIRA DE LEI.FORNECI</t>
  </si>
  <si>
    <t xml:space="preserve">05.015.0075-A</t>
  </si>
  <si>
    <t xml:space="preserve">05.020.0005-0</t>
  </si>
  <si>
    <t xml:space="preserve">SINALIZACAO HORIZONTAL,MECANICA,COM TINTA TERMOPLASTICA A BA</t>
  </si>
  <si>
    <t xml:space="preserve">SE DE RESINAS NATURAIS E/OU SINTETICAS,EM VIAS RODOVIARIAS,A</t>
  </si>
  <si>
    <t xml:space="preserve">PLICADA POR EXTRUSAO,CONFORME NORMAS DO DER-RJ</t>
  </si>
  <si>
    <t xml:space="preserve">05.020.0005-A</t>
  </si>
  <si>
    <t xml:space="preserve">05.020.0007-0</t>
  </si>
  <si>
    <t xml:space="preserve">SE DE RESINAS NATURAIS E/OU SINTETICAS,EM VIAS URBANAS,APLIC</t>
  </si>
  <si>
    <t xml:space="preserve">ADA POR EXTRUSAO,CONFORME NORMAS DO DER-RJ</t>
  </si>
  <si>
    <t xml:space="preserve">05.020.0007-A</t>
  </si>
  <si>
    <t xml:space="preserve">05.020.0010-0</t>
  </si>
  <si>
    <t xml:space="preserve">PLICADA COM PISTOLA(SPRAY),CONFORME NORMAS DO DER-RJ</t>
  </si>
  <si>
    <t xml:space="preserve">05.020.0010-A</t>
  </si>
  <si>
    <t xml:space="preserve">05.020.0012-0</t>
  </si>
  <si>
    <t xml:space="preserve">ADA COM PISTOLA(SPRAY),CONFORME NORMAS DO DER-RJ</t>
  </si>
  <si>
    <t xml:space="preserve">05.020.0012-A</t>
  </si>
  <si>
    <t xml:space="preserve">05.020.0013-0</t>
  </si>
  <si>
    <t xml:space="preserve">SINALIZACAO MANUAL DE FAIXAS E FIGURAS PARA PEDESTRES,COM TI</t>
  </si>
  <si>
    <t xml:space="preserve">NTA TERMOPLASTICA A BASE DE RESINAS NATURAIS E/OU SINTETICAS</t>
  </si>
  <si>
    <t xml:space="preserve">,EM VIAS RODOVIARIAS,APLICADO POR EXTRUSAO,CONFORME NORMAS D</t>
  </si>
  <si>
    <t xml:space="preserve">O DER-RJ</t>
  </si>
  <si>
    <t xml:space="preserve">05.020.0013-A</t>
  </si>
  <si>
    <t xml:space="preserve">05.020.0014-0</t>
  </si>
  <si>
    <t xml:space="preserve">,EM VIAS URBANAS,APLICADO POR EXTRUSAO,CONFORME NORMAS DO DE</t>
  </si>
  <si>
    <t xml:space="preserve">R-RJ</t>
  </si>
  <si>
    <t xml:space="preserve">05.020.0014-A</t>
  </si>
  <si>
    <t xml:space="preserve">05.020.0015-1</t>
  </si>
  <si>
    <t xml:space="preserve">SINALIZACAO HORIZONTAL,MECANICA,COM TINTA A BASE DE RESINA A</t>
  </si>
  <si>
    <t xml:space="preserve">CRILICA,EM VIAS RODOVIARIAS,CONFORME NORMAS DO DER-RJ</t>
  </si>
  <si>
    <t xml:space="preserve">05.020.0015-B</t>
  </si>
  <si>
    <t xml:space="preserve">05.020.0020-0</t>
  </si>
  <si>
    <t xml:space="preserve">CRILICA,EM VIAS URBANAS,CONFORME NORMAS DO DER-RJ</t>
  </si>
  <si>
    <t xml:space="preserve">05.020.0020-A</t>
  </si>
  <si>
    <t xml:space="preserve">05.020.0025-0</t>
  </si>
  <si>
    <t xml:space="preserve">NTA A BASE DE RESINA ACRILICA,EM VIAS RODOVIARIAS,COM UTILIZ</t>
  </si>
  <si>
    <t xml:space="preserve">ACAO DE PISTOLA PNEUMATICA(SPRAY),CONFORME NORMAS DO DER-RJ</t>
  </si>
  <si>
    <t xml:space="preserve">05.020.0025-A</t>
  </si>
  <si>
    <t xml:space="preserve">05.020.0030-0</t>
  </si>
  <si>
    <t xml:space="preserve">NTA A BASE DE RESINA ACRILICA,EM VIAS URBANAS,COM UTILIZACAO</t>
  </si>
  <si>
    <t xml:space="preserve"> DE PISTOLA PNEUMATICA(SPRAY),CONFORME NORMAS DO DER-RJ</t>
  </si>
  <si>
    <t xml:space="preserve">05.020.0030-A</t>
  </si>
  <si>
    <t xml:space="preserve">05.021.0030-0</t>
  </si>
  <si>
    <t xml:space="preserve">SONORIZADOR TIPO CALOTA,DIAMETRO 15CM,CONFECCIONADO EM RESIN</t>
  </si>
  <si>
    <t xml:space="preserve">A DE POLIESTER,COM ELEMENTOS REFLETIVOS E PINO DE FIXACAO.FO</t>
  </si>
  <si>
    <t xml:space="preserve">RNECIMENTO E COLOCACAO</t>
  </si>
  <si>
    <t xml:space="preserve">05.021.0030-A</t>
  </si>
  <si>
    <t xml:space="preserve">05.021.0050-0</t>
  </si>
  <si>
    <t xml:space="preserve">MINI-TACHAO CEGO,FUNDIDO,MEDINDO 220X100X40MM,CONSTITUIDO DE</t>
  </si>
  <si>
    <t xml:space="preserve"> UM CORPO A BASE DE RESINAS DE POLIESTER E FILERIZANTES MINE</t>
  </si>
  <si>
    <t xml:space="preserve">RAIS,COM TELA DE NYLON PARA ABSORCAO DE IMPACTOS E PINO DE A</t>
  </si>
  <si>
    <t xml:space="preserve">CO PARA MAIOR FIXACAO NO PAVIMENTO.FORNECIMENTO E COLOCACAO</t>
  </si>
  <si>
    <t xml:space="preserve">05.021.0050-A</t>
  </si>
  <si>
    <t xml:space="preserve">05.021.0055-0</t>
  </si>
  <si>
    <t xml:space="preserve">MINI-TACHAO REFLETIVO,MONODIRECIONAL,MEDINDO 220X100X40MM,SE</t>
  </si>
  <si>
    <t xml:space="preserve">US REFLETORES CONTEM 50 ESFERAS DE VIDRO LAPIDADO E ESPELHAD</t>
  </si>
  <si>
    <t xml:space="preserve">O,INCRUSTADOS EM "ABS",NAS CORES BRANCA E AMARELA.FORNECIMEN</t>
  </si>
  <si>
    <t xml:space="preserve">TO E COLOCACAO</t>
  </si>
  <si>
    <t xml:space="preserve">05.021.0055-A</t>
  </si>
  <si>
    <t xml:space="preserve">05.021.0060-0</t>
  </si>
  <si>
    <t xml:space="preserve">MINI-TACHAO REFLETIVO,BIDIRECIONAL,MEDINDO 220X100X40MM,SEUS</t>
  </si>
  <si>
    <t xml:space="preserve"> REFLETORES CONTEM 50 ESFERAS DE VIDRO LAPIDADO E ESPELHADO,</t>
  </si>
  <si>
    <t xml:space="preserve">INCRUSTADOS EM "ABS",NAS CORES BRANCA E AMARELA.FORNECIMENTO</t>
  </si>
  <si>
    <t xml:space="preserve">05.021.0060-A</t>
  </si>
  <si>
    <t xml:space="preserve">05.021.0065-0</t>
  </si>
  <si>
    <t xml:space="preserve">TACHAO CEGO,FUNDIDO,MEDINDO 230X125X45MM,CONSTITUIDO DE UM C</t>
  </si>
  <si>
    <t xml:space="preserve">ORPO A BASE DE RESINAS DE POLIESTER E FILERIZANTES MINERAIS,</t>
  </si>
  <si>
    <t xml:space="preserve">COM TELA DE NYLON PARA ABSORCAO DE IMPACTOS E PINO DE ACO PA</t>
  </si>
  <si>
    <t xml:space="preserve">RA MAIOR FIXACAO NO PAVIMENTO.FORNECIMENTO E COLOCACAO</t>
  </si>
  <si>
    <t xml:space="preserve">05.021.0065-A</t>
  </si>
  <si>
    <t xml:space="preserve">05.021.0070-0</t>
  </si>
  <si>
    <t xml:space="preserve">TACHAO MONODIRECIONAL,MEDINDO 230X125X45MM,SEUS REFLETORES C</t>
  </si>
  <si>
    <t xml:space="preserve">ONTEM 50 ESFERAS DE VIDRO LAPIDADO E ESPELHADO,INCRUSTADOS E</t>
  </si>
  <si>
    <t xml:space="preserve">M "ABS",NAS CORES BRANCA E AMARELA.FORNECIMENTO E COLOCACAO</t>
  </si>
  <si>
    <t xml:space="preserve">05.021.0070-A</t>
  </si>
  <si>
    <t xml:space="preserve">05.021.0075-0</t>
  </si>
  <si>
    <t xml:space="preserve">TACHAO BIDIRECIONAL,MEDINDO 230X125X45MM, SEUS REFLETORES CO</t>
  </si>
  <si>
    <t xml:space="preserve">NTEM 50 ESFERAS DE VIDRO LAPIDADO E ESPELHADO,INCRUSTADOS EM</t>
  </si>
  <si>
    <t xml:space="preserve"> "ABS",NAS CORES BRANCA E AMARELA.FORNECIMENTO E COLOCACAO</t>
  </si>
  <si>
    <t xml:space="preserve">05.021.0075-A</t>
  </si>
  <si>
    <t xml:space="preserve">05.021.0090-0</t>
  </si>
  <si>
    <t xml:space="preserve">TACHA REFLETIVA INJETADA EM "ABS",MONODIRECIONAL,MEDINDO 100</t>
  </si>
  <si>
    <t xml:space="preserve">X100X19,5MM,PINO DE ACO PARA MAIOR FIXACAO NO PAVIMENTO E SE</t>
  </si>
  <si>
    <t xml:space="preserve">US REFLETORES PODERAO CONTER:23 OU 24 ESFERAS DE VIDRO LAPID</t>
  </si>
  <si>
    <t xml:space="preserve">ADO E ESPELHADO,DIVERSAS CORES.FORNECIMENTO E COLOCACAO</t>
  </si>
  <si>
    <t xml:space="preserve">05.021.0090-A</t>
  </si>
  <si>
    <t xml:space="preserve">05.021.0095-0</t>
  </si>
  <si>
    <t xml:space="preserve">TACHA REFLETIVA INJETADA EM "ABS",BIDIRECIONAL,MEDINDO 100X1</t>
  </si>
  <si>
    <t xml:space="preserve">00X19,5MM,PINO DE ACO PARA MAIOR FIXACAO NO PAVIMENTO E SEUS</t>
  </si>
  <si>
    <t xml:space="preserve"> REFLETORES PODERAO CONTER:23 OU 24 ESFERAS DE VIDRO LAPIDAD</t>
  </si>
  <si>
    <t xml:space="preserve">O E ESPELHADO,DIVERSAS CORES.FORNECIMENTO E COLOCACAO</t>
  </si>
  <si>
    <t xml:space="preserve">05.021.0095-A</t>
  </si>
  <si>
    <t xml:space="preserve">05.021.0100-0</t>
  </si>
  <si>
    <t xml:space="preserve">SEGREGADORES DE FAIXAS DE ONIBUS,MEDINDO 450X155X70MM,CONSTI</t>
  </si>
  <si>
    <t xml:space="preserve">TUIDOS DE RESINAS DE POLIESTER SINTETICO E FILERIZANTES MINE</t>
  </si>
  <si>
    <t xml:space="preserve">RAIS,COM TELA DE NYLON PARA MAIOR ABSORCAO DE IMPACTOS,2 PIN</t>
  </si>
  <si>
    <t xml:space="preserve">OS DE ACO PARA MAIOR FIXACAO NO PAVIMENTO,SENDO SEU TOPO SUP</t>
  </si>
  <si>
    <t xml:space="preserve">ERIOR ARREDONDADO,EVITANDO ASSIM DANOS E RISCOS NOS PNEUS,NA</t>
  </si>
  <si>
    <t xml:space="preserve">S CORES BRANCA E AMARELA.FORNECIMENTO E COLOCACAO</t>
  </si>
  <si>
    <t xml:space="preserve">05.021.0100-A</t>
  </si>
  <si>
    <t xml:space="preserve">05.022.0015-0</t>
  </si>
  <si>
    <t xml:space="preserve">CORTE MECANICO COM MAQUINA FRESADORA,EM CONCRETO ASFALTICO,E</t>
  </si>
  <si>
    <t xml:space="preserve">M AREAS COM INTERFERENCIA TIPO TRILHOS OU TAMPOES,COM ESPESS</t>
  </si>
  <si>
    <t xml:space="preserve">URA ATE 5CM,INCLUSIVE COLETA DO MATERIAL FRESADO EM CAMINHO</t>
  </si>
  <si>
    <t xml:space="preserve">BASCULANTE,EXCLUSIVE TRANSPORTE PARA FORA DO CANTEIRO DE OBR</t>
  </si>
  <si>
    <t xml:space="preserve">A (VIDE FAMILIA 04.005).O ITEM INCLUI MAO-DE-OBRA COM HORARI</t>
  </si>
  <si>
    <t xml:space="preserve">O DIURNO</t>
  </si>
  <si>
    <t xml:space="preserve">05.022.0015-A</t>
  </si>
  <si>
    <t xml:space="preserve">05.022.0016-0</t>
  </si>
  <si>
    <t xml:space="preserve">URA DE ATE 5CM,INCLUSIVE COLETA DO MATERIAL FRESADO EM CAMIN</t>
  </si>
  <si>
    <t xml:space="preserve">HAO BASCULANTE,EXCLUSIVE TRANSPORTE PARA FORA DO CANTEIRO DE</t>
  </si>
  <si>
    <t xml:space="preserve">OBRA(VIDE FAMILIA 04.005).O ITEM INCLUI MAO-DE-OBRA COM ADIC</t>
  </si>
  <si>
    <t xml:space="preserve">IONAL NOTURNO</t>
  </si>
  <si>
    <t xml:space="preserve">05.022.0016-A</t>
  </si>
  <si>
    <t xml:space="preserve">05.022.0018-0</t>
  </si>
  <si>
    <t xml:space="preserve">M AREAS SEM INTERFERENCIA,COM ESPESSURA DE ATE 5CM,INCLUSIVE</t>
  </si>
  <si>
    <t xml:space="preserve"> COLETA DO MATERIAL FRESADO EM CAMINHAO BASCULANTE,EXCLUSIVE</t>
  </si>
  <si>
    <t xml:space="preserve"> TRANSPORTE PARA FORA DO CANTEIRO DE OBRA(VIDE FAMILIA 04.00</t>
  </si>
  <si>
    <t xml:space="preserve">5).O ITEM INCLUI MAO-DE-OBRA COM HORARIO DIURNO</t>
  </si>
  <si>
    <t xml:space="preserve">05.022.0018-A</t>
  </si>
  <si>
    <t xml:space="preserve">05.022.0020-0</t>
  </si>
  <si>
    <t xml:space="preserve">COLETA DO MATERIAL FRESADO EM CAMINHAO BASCULANTE, EXCLUSIVE</t>
  </si>
  <si>
    <t xml:space="preserve"> TRANSPORTE PARA FORA DO CANTEIRO DE OBRA. (VIDE FAMILIA 04.</t>
  </si>
  <si>
    <t xml:space="preserve">005) O ITEM INCLUI MAO DE OBRA COM ADICIONAL NOTURNO</t>
  </si>
  <si>
    <t xml:space="preserve">05.022.0020-A</t>
  </si>
  <si>
    <t xml:space="preserve">05.022.0030-0</t>
  </si>
  <si>
    <t xml:space="preserve">URA ATE 10CM,INCLUSIVE COLETA DO MATERIAL FRESADO EM CAMINHA</t>
  </si>
  <si>
    <t xml:space="preserve">O BASCULANTE,EXCLUSIVE TRANSPORTE PARA FORA DO CANTEIRO DE O</t>
  </si>
  <si>
    <t xml:space="preserve">BRA(VIDE FAMILIA 04.005).O ITEM INCLUI MAO-DE-OBRA COM HORAR</t>
  </si>
  <si>
    <t xml:space="preserve">IO DIURNO</t>
  </si>
  <si>
    <t xml:space="preserve">05.022.0030-A</t>
  </si>
  <si>
    <t xml:space="preserve">05.022.0031-0</t>
  </si>
  <si>
    <t xml:space="preserve">URA DE ATE 10CM,INCLUSIVE COLETA DO MATERIAL FRESADO EM CAMI</t>
  </si>
  <si>
    <t xml:space="preserve">NHAO BASCULANTE,EXCLUSIVE TRANSPORTE PARA FORA DO CANTEIRO D</t>
  </si>
  <si>
    <t xml:space="preserve">E OBRA(VIDE FAMILIA 04.005).O ITEM INCLUI MAO-DE-OBRA COM AD</t>
  </si>
  <si>
    <t xml:space="preserve">ICIONAL NOTURNO</t>
  </si>
  <si>
    <t xml:space="preserve">05.022.0031-A</t>
  </si>
  <si>
    <t xml:space="preserve">05.022.0033-0</t>
  </si>
  <si>
    <t xml:space="preserve">M AREAS SEM INTERFERENCIA,COM ESPESSURA DE ATE 10CM,INCLUSIV</t>
  </si>
  <si>
    <t xml:space="preserve">E COLETA DO MATERIAL FRESADO EM CAMINHAO BASCULANTE,EXCLUSIV</t>
  </si>
  <si>
    <t xml:space="preserve">E TRANSPORTE PARA FORA DO CANTEIRO DE OBRA(VIDE FAMILIA 04.0</t>
  </si>
  <si>
    <t xml:space="preserve">05).O ITEM INCLUI MAO-DE-OBRA COM HORARIO DIURNO</t>
  </si>
  <si>
    <t xml:space="preserve">05.022.0033-A</t>
  </si>
  <si>
    <t xml:space="preserve">05.022.0035-0</t>
  </si>
  <si>
    <t xml:space="preserve">CORTE MECANICO COM MAQUINA FRESADORA, EM CONCRETO ASFALTICO,</t>
  </si>
  <si>
    <t xml:space="preserve">EM AREAS SEM INTERFERENCIA,COM ESPESSURA DE ATE 10CM,INCLUSI</t>
  </si>
  <si>
    <t xml:space="preserve">VE COLETA DO MATERIAL FRESADO EM CAMINHAO BASCULANTE,EXCLUSI</t>
  </si>
  <si>
    <t xml:space="preserve">VE TRANSPORTE PARA FORA DO CANTEIRO DE OBRA(VIDE FAMILIA 04.</t>
  </si>
  <si>
    <t xml:space="preserve">005).O ITEM INCLUI MAO-DE-OBRA COM ADICIONAL NOTURNO</t>
  </si>
  <si>
    <t xml:space="preserve">05.022.0035-A</t>
  </si>
  <si>
    <t xml:space="preserve">05.025.0025-1</t>
  </si>
  <si>
    <t xml:space="preserve">SOLDA DE TOPO,DESCENDENTE,EM CHAPA DE ACO CHANFRADA DE 3/16"</t>
  </si>
  <si>
    <t xml:space="preserve"> DE ESPESSURA,PARA SERVICO DE ASSENTAMENTO DE TUBULACAO OU P</t>
  </si>
  <si>
    <t xml:space="preserve">ECA DE ACO,UTILIZANDO CONVERSOR MOVIDO A OLEO DIESEL</t>
  </si>
  <si>
    <t xml:space="preserve">05.025.0025-B</t>
  </si>
  <si>
    <t xml:space="preserve">05.025.0026-0</t>
  </si>
  <si>
    <t xml:space="preserve">ECA DE ACO,UTILIZANDO MAQUINA DE SOLDA ELETROMOTORIZADA</t>
  </si>
  <si>
    <t xml:space="preserve">05.025.0026-A</t>
  </si>
  <si>
    <t xml:space="preserve">05.025.0027-1</t>
  </si>
  <si>
    <t xml:space="preserve">SOLDA DE TOPO,DESCENDENTE,EM CHAPA DE ACO CHANFRADA DE 1/4"</t>
  </si>
  <si>
    <t xml:space="preserve">DE ESPESSURA,PARA SERVICO DE ASSENTAMENTO DE TUBULACAO OU PE</t>
  </si>
  <si>
    <t xml:space="preserve">CA DE ACO,UTILIZANDO CONVERSOR MOVIDO A OLEO DIESEL</t>
  </si>
  <si>
    <t xml:space="preserve">05.025.0027-B</t>
  </si>
  <si>
    <t xml:space="preserve">05.025.0028-0</t>
  </si>
  <si>
    <t xml:space="preserve">CA DE ACO,UTILIZANDO MAQUINA DE SOLDA ELETROMOTORIZADA</t>
  </si>
  <si>
    <t xml:space="preserve">05.025.0028-A</t>
  </si>
  <si>
    <t xml:space="preserve">05.025.0029-1</t>
  </si>
  <si>
    <t xml:space="preserve">SOLDA DE TOPO,DESCENDENTE,EM CHAPA DE ACO CHANFRADA DE 5/16"</t>
  </si>
  <si>
    <t xml:space="preserve">05.025.0029-B</t>
  </si>
  <si>
    <t xml:space="preserve">05.025.0030-0</t>
  </si>
  <si>
    <t xml:space="preserve">05.025.0030-A</t>
  </si>
  <si>
    <t xml:space="preserve">05.025.0031-1</t>
  </si>
  <si>
    <t xml:space="preserve">SOLDA DE TOPO,DESCENDENTE,EM CHAPA DE ACO CHANFRADA DE 3/8"</t>
  </si>
  <si>
    <t xml:space="preserve">05.025.0031-B</t>
  </si>
  <si>
    <t xml:space="preserve">05.025.0032-0</t>
  </si>
  <si>
    <t xml:space="preserve">05.025.0032-A</t>
  </si>
  <si>
    <t xml:space="preserve">05.025.0033-1</t>
  </si>
  <si>
    <t xml:space="preserve">SOLDA DE TOPO,DESCENDENTE,EM CHAPA DE ACO CHANFRADA DE 1/2"</t>
  </si>
  <si>
    <t xml:space="preserve">05.025.0033-B</t>
  </si>
  <si>
    <t xml:space="preserve">05.025.0034-0</t>
  </si>
  <si>
    <t xml:space="preserve">05.025.0034-A</t>
  </si>
  <si>
    <t xml:space="preserve">05.025.0035-1</t>
  </si>
  <si>
    <t xml:space="preserve">SOLDA DE TOPO,DESCENDENTE,EM CHAPA DE ACO CHANFRADA DE 5/8"</t>
  </si>
  <si>
    <t xml:space="preserve">05.025.0035-B</t>
  </si>
  <si>
    <t xml:space="preserve">05.025.0036-0</t>
  </si>
  <si>
    <t xml:space="preserve">05.025.0036-A</t>
  </si>
  <si>
    <t xml:space="preserve">05.025.0041-1</t>
  </si>
  <si>
    <t xml:space="preserve">SOLDA DE TOPO,DESCENDENTE,EM CHAPA ACO CHANFRADA A 30°,DE 1/</t>
  </si>
  <si>
    <t xml:space="preserve">4" DE ESPESSURA,UTILIZANDO CONVERSOR ELETROMOTORIZADO,E ADMI</t>
  </si>
  <si>
    <t xml:space="preserve">TINDO UM TEMPO PRODUTIVO DE 75%</t>
  </si>
  <si>
    <t xml:space="preserve">05.025.0041-B</t>
  </si>
  <si>
    <t xml:space="preserve">05.025.0042-0</t>
  </si>
  <si>
    <t xml:space="preserve">SOLDA DE TOPO,DESCENDENTE,EM CHAPA DE ACO CHANFRADA A 30°,DE</t>
  </si>
  <si>
    <t xml:space="preserve"> 1/4" DE ESPESSURA,UTILIZANDO MAQUINA DE SOLDA A OLEO DIESEL</t>
  </si>
  <si>
    <t xml:space="preserve">05.025.0042-A</t>
  </si>
  <si>
    <t xml:space="preserve">05.025.0043-1</t>
  </si>
  <si>
    <t xml:space="preserve"> 5/16" DE ESPESSURA,UTILIZANDO CONVERSOR ELETROMOTORIZADO,E</t>
  </si>
  <si>
    <t xml:space="preserve">ADMITINDO UM TEMPO PRODUTIVO DE 75%</t>
  </si>
  <si>
    <t xml:space="preserve">05.025.0043-B</t>
  </si>
  <si>
    <t xml:space="preserve">05.025.0044-0</t>
  </si>
  <si>
    <t xml:space="preserve"> 5/16" DE ESPESSURA,UTILIZANDO MAQUINA DE SOLDA A OLEO DIESE</t>
  </si>
  <si>
    <t xml:space="preserve">05.025.0044-A</t>
  </si>
  <si>
    <t xml:space="preserve">05.025.0045-1</t>
  </si>
  <si>
    <t xml:space="preserve"> 3/8" DE ESPESSURA,UTILIZANDO CONVERSOR ELETROMOTORIZADO,E A</t>
  </si>
  <si>
    <t xml:space="preserve">DMITINDO UM TEMPO PRODUTIVO DE 75%</t>
  </si>
  <si>
    <t xml:space="preserve">05.025.0045-B</t>
  </si>
  <si>
    <t xml:space="preserve">05.025.0046-0</t>
  </si>
  <si>
    <t xml:space="preserve"> 3/8" DE ESPESSURA,UTILIZANDO MAQUINA DE SOLDA A OLEO DIESEL</t>
  </si>
  <si>
    <t xml:space="preserve">05.025.0046-A</t>
  </si>
  <si>
    <t xml:space="preserve">05.025.0047-1</t>
  </si>
  <si>
    <t xml:space="preserve"> 1/2" DE ESPESSURA,UTILIZANDO CONVERSOR ELETROMOTORIZADO,E A</t>
  </si>
  <si>
    <t xml:space="preserve">05.025.0047-B</t>
  </si>
  <si>
    <t xml:space="preserve">05.025.0048-0</t>
  </si>
  <si>
    <t xml:space="preserve"> 1/2" DE ESPESSURA,UTILIZANDO MAQUINA DE SOLDA A OLEO DIESEL</t>
  </si>
  <si>
    <t xml:space="preserve">05.025.0048-A</t>
  </si>
  <si>
    <t xml:space="preserve">05.025.0049-0</t>
  </si>
  <si>
    <t xml:space="preserve">SOLDA DE TOPO EM VERGALHOES DE ACO,COM DIAMETRO DE 1/4"</t>
  </si>
  <si>
    <t xml:space="preserve">05.025.0049-A</t>
  </si>
  <si>
    <t xml:space="preserve">05.025.0050-0</t>
  </si>
  <si>
    <t xml:space="preserve">SOLDA DE TOPO EM VERGALHOES DE ACO,COM DIAMETRO DE 3/8"</t>
  </si>
  <si>
    <t xml:space="preserve">05.025.0050-A</t>
  </si>
  <si>
    <t xml:space="preserve">05.025.0051-0</t>
  </si>
  <si>
    <t xml:space="preserve">SOLDA DE TOPO EM VERGALHOES DE ACO,COM DIAMETRO DE 1/2"</t>
  </si>
  <si>
    <t xml:space="preserve">05.025.0051-A</t>
  </si>
  <si>
    <t xml:space="preserve">05.025.0052-0</t>
  </si>
  <si>
    <t xml:space="preserve">SOLDA DE TOPO EM VERGALHOES DE ACO,COM DIAMETRO DE 5/8"</t>
  </si>
  <si>
    <t xml:space="preserve">05.025.0052-A</t>
  </si>
  <si>
    <t xml:space="preserve">05.025.0053-0</t>
  </si>
  <si>
    <t xml:space="preserve">SOLDA DE TOPO EM VERGALHOES DE ACO,COM DIAMETRO DE 1"</t>
  </si>
  <si>
    <t xml:space="preserve">05.025.0053-A</t>
  </si>
  <si>
    <t xml:space="preserve">05.026.0001-0</t>
  </si>
  <si>
    <t xml:space="preserve">CORTE COM MACARICO MANUAL DE OXIACETILENO,EM CHAPA DE ACO NA</t>
  </si>
  <si>
    <t xml:space="preserve"> ESPESSURA DE 1/4"</t>
  </si>
  <si>
    <t xml:space="preserve">05.026.0001-A</t>
  </si>
  <si>
    <t xml:space="preserve">05.026.0002-0</t>
  </si>
  <si>
    <t xml:space="preserve"> ESPESSURA DE 5/16"</t>
  </si>
  <si>
    <t xml:space="preserve">05.026.0002-A</t>
  </si>
  <si>
    <t xml:space="preserve">05.026.0003-0</t>
  </si>
  <si>
    <t xml:space="preserve"> ESPESSURA DE 3/8"</t>
  </si>
  <si>
    <t xml:space="preserve">05.026.0003-A</t>
  </si>
  <si>
    <t xml:space="preserve">05.026.0004-0</t>
  </si>
  <si>
    <t xml:space="preserve"> ESPESSURA DE 1/2"</t>
  </si>
  <si>
    <t xml:space="preserve">05.026.0004-A</t>
  </si>
  <si>
    <t xml:space="preserve">05.027.0001-0</t>
  </si>
  <si>
    <t xml:space="preserve">SOLDA DE TOPO,EM TUBOS DE ACO GALVANIZADO NO DIAMETRO DE 1/2</t>
  </si>
  <si>
    <t xml:space="preserve">",UTILIZANDO CONVERSOR ELETRICO,INCLUSIVE CORTE E/OU CHANFRO</t>
  </si>
  <si>
    <t xml:space="preserve"> DAS EXTREMIDADES</t>
  </si>
  <si>
    <t xml:space="preserve">05.027.0001-A</t>
  </si>
  <si>
    <t xml:space="preserve">05.027.0003-0</t>
  </si>
  <si>
    <t xml:space="preserve">SOLDA DE TOPO,EM TUBOS DE ACO GALVANIZADO NO DIAMETRO DE 3/4</t>
  </si>
  <si>
    <t xml:space="preserve">05.027.0003-A</t>
  </si>
  <si>
    <t xml:space="preserve">05.027.0005-0</t>
  </si>
  <si>
    <t xml:space="preserve">SOLDA DE TOPO,EM TUBOS DE ACO GALVANIZADO NO DIAMETRO DE 1",</t>
  </si>
  <si>
    <t xml:space="preserve">UTILIZANDO CONVERSOR ELETRICO,INCLUSIVE CORTE E/OU CHANFRO D</t>
  </si>
  <si>
    <t xml:space="preserve">AS EXTREMIDADES</t>
  </si>
  <si>
    <t xml:space="preserve">05.027.0005-A</t>
  </si>
  <si>
    <t xml:space="preserve">05.027.0007-0</t>
  </si>
  <si>
    <t xml:space="preserve">SOLDA DE TOPO,EM TUBOS DE ACO GALVANIZADO NO DIAMETRO DE 1.1</t>
  </si>
  <si>
    <t xml:space="preserve">/4",UTILIZANDO CONVERSOR ELETRICO,INCLUSIVE CORTE E/OU CHANF</t>
  </si>
  <si>
    <t xml:space="preserve">RO DAS EXTREMIDADES</t>
  </si>
  <si>
    <t xml:space="preserve">05.027.0007-A</t>
  </si>
  <si>
    <t xml:space="preserve">05.027.0009-0</t>
  </si>
  <si>
    <t xml:space="preserve">SOLDO DO TOPO,EM TUBOS DE ACO GALVANIZADO NO DIAMETRO DE 1.1</t>
  </si>
  <si>
    <t xml:space="preserve">/2",UTILIZANDO CONVERSOR ELETRICO,INCLUSIVE CORTE E/OU CHANF</t>
  </si>
  <si>
    <t xml:space="preserve">05.027.0009-A</t>
  </si>
  <si>
    <t xml:space="preserve">05.027.0011-0</t>
  </si>
  <si>
    <t xml:space="preserve">SOLDA DE TOPO,EM TUBOS DE ACO GALVANIZADO NO DIAMETRO DE 2",</t>
  </si>
  <si>
    <t xml:space="preserve">05.027.0011-A</t>
  </si>
  <si>
    <t xml:space="preserve">05.028.0001-0</t>
  </si>
  <si>
    <t xml:space="preserve">ALUGUEL PRODUTIVO DE BROCA DE METAL DURO,TIPO K-12/40,COM CO</t>
  </si>
  <si>
    <t xml:space="preserve">MPRIMENTO DE 0,80M,PARA PERFURATRIZ PNEUMATICA</t>
  </si>
  <si>
    <t xml:space="preserve">05.028.0001-A</t>
  </si>
  <si>
    <t xml:space="preserve">05.028.0002-0</t>
  </si>
  <si>
    <t xml:space="preserve">ALUGUEL PRODUTIVO DE BROCA DE METAL DURO,TIPO K-12/39,COM CO</t>
  </si>
  <si>
    <t xml:space="preserve">MPRIMENTO DE 1,60M,PARA PERFURATRIZ PNEUMATICA</t>
  </si>
  <si>
    <t xml:space="preserve">05.028.0002-A</t>
  </si>
  <si>
    <t xml:space="preserve">05.028.0003-0</t>
  </si>
  <si>
    <t xml:space="preserve">ALUGUEL PRODUTIVO DE BROCA DE METAL DURO,TIPO K-12/38,COM CO</t>
  </si>
  <si>
    <t xml:space="preserve">MPRIMENTO DE 2,40M,PARA PERFURATRIZ PNEUMATICA</t>
  </si>
  <si>
    <t xml:space="preserve">05.028.0003-A</t>
  </si>
  <si>
    <t xml:space="preserve">05.028.0004-0</t>
  </si>
  <si>
    <t xml:space="preserve">ALUGUEL PRODUTIVO DE BROCA DE METAL DURO,TIPO K-12/37,COM CO</t>
  </si>
  <si>
    <t xml:space="preserve">MPRIMENTO DE 3,20M,PARA PERFURATRIZ PNEUMATICA</t>
  </si>
  <si>
    <t xml:space="preserve">05.028.0004-A</t>
  </si>
  <si>
    <t xml:space="preserve">05.028.0005-0</t>
  </si>
  <si>
    <t xml:space="preserve">ALUGUEL PRODUTIVO DE BROCA DE METAL DURO,TIPO K-12/36,COM CO</t>
  </si>
  <si>
    <t xml:space="preserve">MPRIMENTO DE 4,00M,PARA PERFURATRIZ PNEUMATICA</t>
  </si>
  <si>
    <t xml:space="preserve">05.028.0005-A</t>
  </si>
  <si>
    <t xml:space="preserve">05.028.0006-0</t>
  </si>
  <si>
    <t xml:space="preserve">ALUGUEL PRODUTIVO DE BROCA DE METAL DURO,TIPO K-12/35,COM CO</t>
  </si>
  <si>
    <t xml:space="preserve">MPRIMENTO DE 4,80M,PARA PERFURATRIZ PNEUMATICA</t>
  </si>
  <si>
    <t xml:space="preserve">05.028.0006-A</t>
  </si>
  <si>
    <t xml:space="preserve">05.028.0007-0</t>
  </si>
  <si>
    <t xml:space="preserve">ALUGUEL PRODUTIVO DE BROCA DE METAL DURO,TIPO K-12/34,COM CO</t>
  </si>
  <si>
    <t xml:space="preserve">MPRIMENTO DE 5,60M,PARA PERFURATRIZ PNEUMATICA</t>
  </si>
  <si>
    <t xml:space="preserve">05.028.0007-A</t>
  </si>
  <si>
    <t xml:space="preserve">05.028.0008-0</t>
  </si>
  <si>
    <t xml:space="preserve">ALUGUEL PRODUTIVO DE BROCA DE METAL DURO,TIPO K-12/33,COM CO</t>
  </si>
  <si>
    <t xml:space="preserve">MPRIMENTO DE 6,40M,PARA PERFURATRIZ PNEUMATICA</t>
  </si>
  <si>
    <t xml:space="preserve">05.028.0008-A</t>
  </si>
  <si>
    <t xml:space="preserve">05.032.0001-0</t>
  </si>
  <si>
    <t xml:space="preserve">ESCORAMENTO DE POSTE DE CONCRETO OU METALICO</t>
  </si>
  <si>
    <t xml:space="preserve">05.032.0001-A</t>
  </si>
  <si>
    <t xml:space="preserve">05.033.0001-0</t>
  </si>
  <si>
    <t xml:space="preserve">ENCHIMENTO DE VAO SOBRE ABOBADA DE TUNEL,COM PEDRA-DE-MAO JO</t>
  </si>
  <si>
    <t xml:space="preserve">GADA,INCLUSIVE FORNECIMENTO DESTA</t>
  </si>
  <si>
    <t xml:space="preserve">05.033.0001-A</t>
  </si>
  <si>
    <t xml:space="preserve">05.033.0002-0</t>
  </si>
  <si>
    <t xml:space="preserve">ENCHIMENTO DE VAO SOBRE ABOBADA DE TUNEL,COM PEDRA-DE-MAO AR</t>
  </si>
  <si>
    <t xml:space="preserve">RUMADA,INCLUSIVE FORNECIMENTO DESTA</t>
  </si>
  <si>
    <t xml:space="preserve">05.033.0002-A</t>
  </si>
  <si>
    <t xml:space="preserve">05.033.0003-0</t>
  </si>
  <si>
    <t xml:space="preserve">ARRUMACAO DE MATERIAL ROCHOSO,EM BLOCOS DE ATE 15KG,EM PILHA</t>
  </si>
  <si>
    <t xml:space="preserve">S REGULARES,REFERINDO-SE O CUSTO AO MATERIAL SOLTO,EXCLUSIVE</t>
  </si>
  <si>
    <t xml:space="preserve"> ESTE</t>
  </si>
  <si>
    <t xml:space="preserve">05.033.0003-A</t>
  </si>
  <si>
    <t xml:space="preserve">05.035.0001-0</t>
  </si>
  <si>
    <t xml:space="preserve">CERCA DE VEDACAO DE TERRENO COM MOIROES DE MADEIRA DE LEI DE</t>
  </si>
  <si>
    <t xml:space="preserve"> 3"X3",COM 2,00M DE ALTURA LIVRE E 0,50M ENTERRADOS,ESPACADO</t>
  </si>
  <si>
    <t xml:space="preserve">S DE 3,00M,COM 7 FIOS CORRIDOS DE ARAME FARPADO Nº14.FORNECI</t>
  </si>
  <si>
    <t xml:space="preserve">05.035.0001-A</t>
  </si>
  <si>
    <t xml:space="preserve">05.035.0002-0</t>
  </si>
  <si>
    <t xml:space="preserve"> 3"X3",COM 1,50M DE ALTURA LIVRE E 0,50M ENTERRADOS,ESPACADO</t>
  </si>
  <si>
    <t xml:space="preserve">S DE 3,00M,COM 5 FIOS CORRIDOS DE ARAME FARPADO Nº14.FORNECI</t>
  </si>
  <si>
    <t xml:space="preserve">05.035.0002-A</t>
  </si>
  <si>
    <t xml:space="preserve">05.035.0003-0</t>
  </si>
  <si>
    <t xml:space="preserve">CERCA DE VEDACAO ESTRUTURADA EM PECAS DE MADEIRA DE 3"X3",FO</t>
  </si>
  <si>
    <t xml:space="preserve">RMANDO QUADROS DE 2,00X2,00M,COM TRAVESSA INFERIOR A 12,5CM</t>
  </si>
  <si>
    <t xml:space="preserve">DO SOLO,REVESTIDOS COM TELA GALVANIZADA DE ARAME Nº12,COM MA</t>
  </si>
  <si>
    <t xml:space="preserve">LHA LOSANGO DE 8X8CM,SENDO O MADEIRAMENTO PINTADO COM DUAS D</t>
  </si>
  <si>
    <t xml:space="preserve">EMAOS DE IMUNIZANTE FUNGICIDA A BASE DE OLEO DE CREOSOTO,ANT</t>
  </si>
  <si>
    <t xml:space="preserve">ES DA COLOCACAO.FORNECIMENTO E COLOCACAO</t>
  </si>
  <si>
    <t xml:space="preserve">05.035.0003-A</t>
  </si>
  <si>
    <t xml:space="preserve">05.035.0004-0</t>
  </si>
  <si>
    <t xml:space="preserve">CERCA CONSTRUIDA COM MOIROES RETOS DE CONCRETO ARMADO,SECAO</t>
  </si>
  <si>
    <t xml:space="preserve">RETANGULAR 0,10X0,12M E COMPRIMENTO DE 2,50M,ESPACADOS DE 3,</t>
  </si>
  <si>
    <t xml:space="preserve">00M,CRAVADOS 0,50M NO SOLO,COM 5 FIOS CORRIDOS DE ARAME LISO</t>
  </si>
  <si>
    <t xml:space="preserve"> GALVANIZADO Nº12.FORNECIMENTO E COLOCACAO</t>
  </si>
  <si>
    <t xml:space="preserve">05.035.0004-A</t>
  </si>
  <si>
    <t xml:space="preserve">05.035.0005-0</t>
  </si>
  <si>
    <t xml:space="preserve">00M,CRAVADOS 0,50M NO SOLO,COM 8 FIOS CORRIDOS DE ARAME FARP</t>
  </si>
  <si>
    <t xml:space="preserve">ADO Nº14.FORNECIMENTO E COLOCACAO</t>
  </si>
  <si>
    <t xml:space="preserve">05.035.0005-A</t>
  </si>
  <si>
    <t xml:space="preserve">05.035.0006-0</t>
  </si>
  <si>
    <t xml:space="preserve">EM "T" COM APROXIMADAMENTE 0,13X0,14M DE BASE,0,10X0,10M DE</t>
  </si>
  <si>
    <t xml:space="preserve">PONTA E ALTURA DE 2,90M,MAIS 0,44M DE PONTA INCLINADA,ESPACO</t>
  </si>
  <si>
    <t xml:space="preserve">S DE 3,00M,CRAVADOS 0,50M NO SOLO,COM 11 FIOS CORRIDOS DE AR</t>
  </si>
  <si>
    <t xml:space="preserve">AME LISO GALVANIZADO Nº12.FORNECIMENTO E COLOCACAO</t>
  </si>
  <si>
    <t xml:space="preserve">05.035.0006-A</t>
  </si>
  <si>
    <t xml:space="preserve">05.035.0007-0</t>
  </si>
  <si>
    <t xml:space="preserve">CERCA CONSTRUIDA C/MOIROES CONCRETO ARMADO,SECAO "T",0,13X0,</t>
  </si>
  <si>
    <t xml:space="preserve">14M DE BASE,0,10X0,10M DE PONTA E ALTURA DE 2,90 MAIS 0,44M</t>
  </si>
  <si>
    <t xml:space="preserve">DE PONTA INCLINADA,ESPACADOS 2,00M,CRAVADOS 0,50M NO SOLO,MO</t>
  </si>
  <si>
    <t xml:space="preserve">IROES ESTICADORES C/ESCORAS A CADA 8 MOIROES E NAS MUDANCAS</t>
  </si>
  <si>
    <t xml:space="preserve">DE DIRECAO,COM 9 FIADAS DE ARAME FARPADO Nº14,INCL.ESCAVACAO</t>
  </si>
  <si>
    <t xml:space="preserve">,REATERRO E FUNDACOES CONCRETO SIMPLES FCK10MPA.FORN.E COLOC</t>
  </si>
  <si>
    <t xml:space="preserve">05.035.0007-A</t>
  </si>
  <si>
    <t xml:space="preserve">05.035.0008-0</t>
  </si>
  <si>
    <t xml:space="preserve">0M CRAVADOS 0,50M NO SOLO,COM 8 FIOS CORRIDOS DE ARAME FARPA</t>
  </si>
  <si>
    <t xml:space="preserve">DO Nº14,INCLUSIVE MOIROES ESTICADORES COM ESCORAS A CADA 7 M</t>
  </si>
  <si>
    <t xml:space="preserve">OIROES,ESCAVACAO,REATERRO E FUNDACOES EM CONCRETO SIMPLES FC</t>
  </si>
  <si>
    <t xml:space="preserve">K10MPA.FORNECIMENTO E COLOCACAO</t>
  </si>
  <si>
    <t xml:space="preserve">05.035.0008-A</t>
  </si>
  <si>
    <t xml:space="preserve">05.035.0009-0</t>
  </si>
  <si>
    <t xml:space="preserve">CERCA CONSTRUIDA C/MOIRAO DE PONTA INCLINADA DE SECAO "T",CO</t>
  </si>
  <si>
    <t xml:space="preserve">M ALTURA UTIL DE 2,50M E 0,70M CRAVADO NO SOLO C/CONCRETO FC</t>
  </si>
  <si>
    <t xml:space="preserve">K 15MPA,ESPACADOS DE 3,00M,FECHAMENTO COM TELA DE ARAME,MALH</t>
  </si>
  <si>
    <t xml:space="preserve">A 8X8CM,#10,FIXADA COM ARAME GALVANIZADO Nº6 E 3(TRES) FIOS</t>
  </si>
  <si>
    <t xml:space="preserve">DE ARAME FARPADO NA PARTE SUPERIOR,INCL.MURETA DE CONCRETO C</t>
  </si>
  <si>
    <t xml:space="preserve">ICLOPICO E TODOS OS MATERIAIS.FORN.E COLOC.</t>
  </si>
  <si>
    <t xml:space="preserve">05.035.0009-A</t>
  </si>
  <si>
    <t xml:space="preserve">05.035.0010-0</t>
  </si>
  <si>
    <t xml:space="preserve">CERCA DIVISORIA COM MOIROES DE MADEIRA DE LEI DE 3"X3",COM 2</t>
  </si>
  <si>
    <t xml:space="preserve">,00M DE ALTURA LIVRE,0,50M ENTERRADOS,ESPACADOS DE 3,00M,COM</t>
  </si>
  <si>
    <t xml:space="preserve"> 4 FIOS DE ARAME FARPADO.FORNECIMENTO E COLOCACAO</t>
  </si>
  <si>
    <t xml:space="preserve">05.035.0010-A</t>
  </si>
  <si>
    <t xml:space="preserve">05.035.0011-0</t>
  </si>
  <si>
    <t xml:space="preserve">CERCA DIVISORIA C/ALT.UTIL 2,50M,ALT.2,00M EM TELA ARAME 16</t>
  </si>
  <si>
    <t xml:space="preserve">PLAST.MALHA 3/4",P/SUPERIOR C/4 FIADAS ARAME FARP.Nº14,FIX.M</t>
  </si>
  <si>
    <t xml:space="preserve">OIROES CONCR.ARMADO,SECAO "T" 0,13X0,14M BASE,0,10X0,10M PON</t>
  </si>
  <si>
    <t xml:space="preserve">TA E COMPRIMENTO RETO 2,90M,MAIS 0,44M PONTA INCL.ESPACADOS</t>
  </si>
  <si>
    <t xml:space="preserve">2,50M,CRAVADOS 0,80M SOLO,MOIROES ESTICADORES C/ESCORAS A CA</t>
  </si>
  <si>
    <t xml:space="preserve">DA 7,5M,INCLUSIVE ESC.REAT.FUND.FCK=10MPA.FORN.E COLOCACAO</t>
  </si>
  <si>
    <t xml:space="preserve">05.035.0011-A</t>
  </si>
  <si>
    <t xml:space="preserve">05.035.0012-0</t>
  </si>
  <si>
    <t xml:space="preserve">CERCA CONSTRUIDA C/MOIROES CONCRETO ARMADO,SECAO "T",C/PONTA</t>
  </si>
  <si>
    <t xml:space="preserve"> INCLINADA,0,13X0,14M DE BASE,0,10X0,10M DE PONTA E COMPRIME</t>
  </si>
  <si>
    <t xml:space="preserve">NTO RETO DE 2,90M MAIS 0,44M DE PONTA INCLINADA,ESPACADOS 3,</t>
  </si>
  <si>
    <t xml:space="preserve">00M,CRAVADOS 0,50M SOLO,MOIROES ESTICADORES C/ESCORAS A CADA</t>
  </si>
  <si>
    <t xml:space="preserve"> 8 MOIROES E NAS MUDANCAS DE DIRECAO,C/9 FIADAS ARAME FARPAD</t>
  </si>
  <si>
    <t xml:space="preserve">O Nº14,INCL.ESCAV.REAT.E FUND.CONCR.SIMPLES.FORN.E COLOCACAO</t>
  </si>
  <si>
    <t xml:space="preserve">05.035.0012-A</t>
  </si>
  <si>
    <t xml:space="preserve">05.035.0013-0</t>
  </si>
  <si>
    <t xml:space="preserve">CERCA DE SARRAFOS VERTICAIS DE MADEIRA DE LEI,2X4CM,E 120CM</t>
  </si>
  <si>
    <t xml:space="preserve">DE ALTURA,PREGADOS SOBRE SARRAFOS HORIZONTAIS DE 5X5CM,A CAD</t>
  </si>
  <si>
    <t xml:space="preserve">A 8CM,CENTRO A CENTRO,APOIADOS SOBRE MONTANTES DE 7,5X7,5CM,</t>
  </si>
  <si>
    <t xml:space="preserve">ESPACADOS DE 2,00M.FORNECIMENTO E COLOCACAO</t>
  </si>
  <si>
    <t xml:space="preserve">05.035.0013-A</t>
  </si>
  <si>
    <t xml:space="preserve">05.035.0015-0</t>
  </si>
  <si>
    <t xml:space="preserve">CERCA DE ARAME FARPADO,CONSTITUIDA DE 4 FIOS DE ARAME GALVAN</t>
  </si>
  <si>
    <t xml:space="preserve">IZADO,DE 2MM DE ESPESSURA,EXCLUSIVE ESTICADORES E POSTES.FOR</t>
  </si>
  <si>
    <t xml:space="preserve">05.035.0015-A</t>
  </si>
  <si>
    <t xml:space="preserve">05.035.0016-0</t>
  </si>
  <si>
    <t xml:space="preserve">IZADO,DE 2MM DE ESPESSURA,INCLUSIVE FORNECIMENTO E ASSENTAME</t>
  </si>
  <si>
    <t xml:space="preserve">NTO DE MOIROES DE CONCRETO ARMADO(CADA 3,00M),FUNDIDOS NO LO</t>
  </si>
  <si>
    <t xml:space="preserve">CAL E ESTICADORES(CADA 48,00M E NOS DESVIOS)</t>
  </si>
  <si>
    <t xml:space="preserve">05.035.0016-A</t>
  </si>
  <si>
    <t xml:space="preserve">05.035.0019-0</t>
  </si>
  <si>
    <t xml:space="preserve">CERCA DIVISORIA EM MADEIRA DE REFLORESTAMENTO,TRATADA,MODULO</t>
  </si>
  <si>
    <t xml:space="preserve"> DE 12,30M,COM DIAMETRO DE 0,15M,ALTURA VARIAVEL DE 1M A 1,5</t>
  </si>
  <si>
    <t xml:space="preserve">0M LIVRE,1M ENTERRADO,ESPACADOS DE 1,35M COM 5 FIOS CORRIDOS</t>
  </si>
  <si>
    <t xml:space="preserve"> DE ARAME GALVANIZADO Nº12(MODULO)</t>
  </si>
  <si>
    <t xml:space="preserve">05.035.0019-A</t>
  </si>
  <si>
    <t xml:space="preserve">05.035.0020-0</t>
  </si>
  <si>
    <t xml:space="preserve">CERCA DE ARAME FARPADO Nº14 COM 4 FIOS FIXADOS EM CANTONEIRA</t>
  </si>
  <si>
    <t xml:space="preserve">S DE ACO DE 2.1/2"X2.1/2",FINCADAS SOBRE MURO EXISTENTE A CA</t>
  </si>
  <si>
    <t xml:space="preserve">DA 2,00M,COM 1,00M DE ALTURA UTIL,INCLUSIVE PINTURA DOS PERF</t>
  </si>
  <si>
    <t xml:space="preserve">IS E ANDAIME</t>
  </si>
  <si>
    <t xml:space="preserve">05.035.0020-A</t>
  </si>
  <si>
    <t xml:space="preserve">05.035.0021-0</t>
  </si>
  <si>
    <t xml:space="preserve">CERCA DE ARAME FARPADO Nº14 COM 6 FIOS FIXADOS EM CANTONEIRA</t>
  </si>
  <si>
    <t xml:space="preserve">DA 2,00M,COM 1,50M DE ALTURA UTIL,INCLUSIVE PINTURA DOS PERF</t>
  </si>
  <si>
    <t xml:space="preserve">05.035.0021-A</t>
  </si>
  <si>
    <t xml:space="preserve">05.035.0025-0</t>
  </si>
  <si>
    <t xml:space="preserve">ARAME FARPADO COLOCADO,INCLUSIVE ARAME LISO GALVANIZADO PARA</t>
  </si>
  <si>
    <t xml:space="preserve"> AMARRACAO,MEDIDO PELO PESO INCORPORADO DE ARAME FARPADO.FOR</t>
  </si>
  <si>
    <t xml:space="preserve">05.035.0025-A</t>
  </si>
  <si>
    <t xml:space="preserve">05.038.0001-0</t>
  </si>
  <si>
    <t xml:space="preserve">MURO DE CONCRETO PRE-MOLDADO COM 1,80M DE ALTURA,ESPESSURA D</t>
  </si>
  <si>
    <t xml:space="preserve">E 3 A 4CM,COM MONTANTES ESPACADOS DE 1,50M,INCLUSIVE ESCAVAC</t>
  </si>
  <si>
    <t xml:space="preserve">AO,REATERRO E FUNDACOES EM CONCRETO</t>
  </si>
  <si>
    <t xml:space="preserve">05.038.0001-A</t>
  </si>
  <si>
    <t xml:space="preserve">05.039.0001-0</t>
  </si>
  <si>
    <t xml:space="preserve">BARREIRA DE PROTECAO PERIMETRAL,TIPO OURICO,EM ACO INOXIDAVE</t>
  </si>
  <si>
    <t xml:space="preserve">L.FORNECIMENTO E COLOCACAO</t>
  </si>
  <si>
    <t xml:space="preserve">05.039.0001-A</t>
  </si>
  <si>
    <t xml:space="preserve">05.039.0005-0</t>
  </si>
  <si>
    <t xml:space="preserve">BARREIRA DE PROTECAO,TIPO CONCERTINA,COM DIAMETRO DE ESPIRAL</t>
  </si>
  <si>
    <t xml:space="preserve"> 450MM,MODELO SIMPLES,LAMINAS DE 30MM COM 54 ESPIRAIS E 22 L</t>
  </si>
  <si>
    <t xml:space="preserve">AMINAS POR ESPIRAIS,FIO 3MM EM ACO GALVANIZADO.FORNECIMENTO</t>
  </si>
  <si>
    <t xml:space="preserve">E COLOCACAO</t>
  </si>
  <si>
    <t xml:space="preserve">05.039.0005-A</t>
  </si>
  <si>
    <t xml:space="preserve">05.039.0010-0</t>
  </si>
  <si>
    <t xml:space="preserve"> 450MM,MODELO DUPLO,LAMINAS DE 30MM COM 54 ESPIRAIS E 22 LAM</t>
  </si>
  <si>
    <t xml:space="preserve">INAS POR ESPIRAS,FIO DE 3MM EM ACO GALVANIZADO,3 CHIPS POR E</t>
  </si>
  <si>
    <t xml:space="preserve">SPIRAL.FORNECIMENTO E COLOCACAO</t>
  </si>
  <si>
    <t xml:space="preserve">05.039.0010-A</t>
  </si>
  <si>
    <t xml:space="preserve">05.040.0870-0</t>
  </si>
  <si>
    <t xml:space="preserve">RASPAGEM,CALAFETACAO E ENCERAMENTO DE PISO DE TACOS COMUNS O</t>
  </si>
  <si>
    <t xml:space="preserve">U SOALHO DE MADEIRA,COM UMA DEMAO DE CERA</t>
  </si>
  <si>
    <t xml:space="preserve">05.040.0870-A</t>
  </si>
  <si>
    <t xml:space="preserve">05.041.0875-0</t>
  </si>
  <si>
    <t xml:space="preserve">RASPAGEM,CALAFETACAO E APLICACAO DE TRES DEMAOS DE RESINA LI</t>
  </si>
  <si>
    <t xml:space="preserve">QUIDA A BASE DE UREIA-FORMOL,EM TACOS OU SOALHO DE MADEIRA</t>
  </si>
  <si>
    <t xml:space="preserve">05.041.0875-A</t>
  </si>
  <si>
    <t xml:space="preserve">05.042.0880-0</t>
  </si>
  <si>
    <t xml:space="preserve">ENCERAMENTO DE PISO DE QUALQUER NATUREZA,UMA DEMAO</t>
  </si>
  <si>
    <t xml:space="preserve">05.042.0880-A</t>
  </si>
  <si>
    <t xml:space="preserve">05.042.0881-0</t>
  </si>
  <si>
    <t xml:space="preserve">ENCERAMENTO DE ROPADE DE QUALQUER NATUREZA,UMA DEMAO</t>
  </si>
  <si>
    <t xml:space="preserve">05.042.0881-A</t>
  </si>
  <si>
    <t xml:space="preserve">05.042.0882-0</t>
  </si>
  <si>
    <t xml:space="preserve">ENCERAMENTO DE DEGRAU DE QUALQUER NATUREZA,UMA DEMAO</t>
  </si>
  <si>
    <t xml:space="preserve">05.042.0882-A</t>
  </si>
  <si>
    <t xml:space="preserve">05.050.0001-0</t>
  </si>
  <si>
    <t xml:space="preserve">PLACA DE INAUGURACAO EM ALUMINIO,MEDINDO 0,40X0,60M,COM 1MM</t>
  </si>
  <si>
    <t xml:space="preserve">DE ESPESSURA,COM INSCRICAO EM PLOTTER.FORNECIMENTO E COLOCAC</t>
  </si>
  <si>
    <t xml:space="preserve">05.050.0003-0</t>
  </si>
  <si>
    <t xml:space="preserve">PLACA DE INAUGURACAO EM ALUMINIO FUNDIDO(DURALUMINIO),MEDIND</t>
  </si>
  <si>
    <t xml:space="preserve">O 0,40X0,60M,COM 6MM DE ESPESSURA,EM ALTO RELEVO.FORNECIMENT</t>
  </si>
  <si>
    <t xml:space="preserve">O E COLOCACAO</t>
  </si>
  <si>
    <t xml:space="preserve">05.050.0003-A</t>
  </si>
  <si>
    <t xml:space="preserve">05.050.0008-0</t>
  </si>
  <si>
    <t xml:space="preserve">PLACA DE INAUGURACAO EM BRONZE COM AS DIMENSOES DE 0,35X0,50</t>
  </si>
  <si>
    <t xml:space="preserve">M.FORNECIMENTO E COLOCACAO</t>
  </si>
  <si>
    <t xml:space="preserve">05.050.0008-A</t>
  </si>
  <si>
    <t xml:space="preserve">05.051.0010-0</t>
  </si>
  <si>
    <t xml:space="preserve">PLACA DE INAUGURACAO EM LATAO COM ESPESSURA MINIMA DE 3MM,GR</t>
  </si>
  <si>
    <t xml:space="preserve">AVACAO POSITIVA E NEGATIVA,ACABAMENTO NAS BORDAS POR ABRASAO</t>
  </si>
  <si>
    <t xml:space="preserve">,GRAVADA COM PINTURA NAS LOGOMARCAS PELO SISTEMA DE EXPOSICA</t>
  </si>
  <si>
    <t xml:space="preserve">O DE LUZ,FIXADAS COM PARAFUSOS COM ACABAMENTO DAS CABECAS EM</t>
  </si>
  <si>
    <t xml:space="preserve"> LATAO,INCLUSIVE CORTINA DE VELUDO PARA DESCERRAMENTO COM FI</t>
  </si>
  <si>
    <t xml:space="preserve">TA DE CETIM.FORNECIMENTO E COLOCACAO</t>
  </si>
  <si>
    <t xml:space="preserve">CM2</t>
  </si>
  <si>
    <t xml:space="preserve">05.051.0010-A</t>
  </si>
  <si>
    <t xml:space="preserve">05.054.0001-0</t>
  </si>
  <si>
    <t xml:space="preserve">PLACA DE ACRILICO PARA IDENTIFICACAO DE SALAS,MEDINDO 8X25CM</t>
  </si>
  <si>
    <t xml:space="preserve">,CONFORME DETALHE Nº6033/EMOP,POLIDA NAS BORDAS.FORNECIMENTO</t>
  </si>
  <si>
    <t xml:space="preserve">05.054.0001-A</t>
  </si>
  <si>
    <t xml:space="preserve">05.054.0003-0</t>
  </si>
  <si>
    <t xml:space="preserve">PLACA DE ACRILICO PARA INDICACAO DE SAIDA,MEDINDO 8X25CM,CON</t>
  </si>
  <si>
    <t xml:space="preserve">FORME DETALHE Nº 6033/EMOP,POLIDA NAS BORDAS.FORNECIMENTO E</t>
  </si>
  <si>
    <t xml:space="preserve">COLOCACAO</t>
  </si>
  <si>
    <t xml:space="preserve">05.054.0003-A</t>
  </si>
  <si>
    <t xml:space="preserve">05.054.0015-0</t>
  </si>
  <si>
    <t xml:space="preserve">PLACA DE ACRILICO,DESENHADA,INDICANDO SANITARIO MASCULINO OU</t>
  </si>
  <si>
    <t xml:space="preserve"> FEMININO,DE 39X19CM,CONFORME DETALHE Nº6035/EMOP.FORNECIMEN</t>
  </si>
  <si>
    <t xml:space="preserve">05.054.0015-A</t>
  </si>
  <si>
    <t xml:space="preserve">05.054.0045-0</t>
  </si>
  <si>
    <t xml:space="preserve">PLACAS DE IDENTIFICACAO DE MONUMENTOS HISTORICOS EM BRONZE C</t>
  </si>
  <si>
    <t xml:space="preserve">OM AS DIMENSOES DE (35X50)CM,EXCLUSIVE PEDESTAL DE CONCRETO.</t>
  </si>
  <si>
    <t xml:space="preserve">FORNECIMENTO E COLOCACAO</t>
  </si>
  <si>
    <t xml:space="preserve">05.054.0045-A</t>
  </si>
  <si>
    <t xml:space="preserve">05.054.0050-0</t>
  </si>
  <si>
    <t xml:space="preserve">OM AS DIMENSOES DE(35X50)CM,INCLUSIVE PEDESTAL DE CONCRETO.F</t>
  </si>
  <si>
    <t xml:space="preserve">ORNECIMENTO E COLOCACAO</t>
  </si>
  <si>
    <t xml:space="preserve">05.054.0050-A</t>
  </si>
  <si>
    <t xml:space="preserve">05.054.0055-0</t>
  </si>
  <si>
    <t xml:space="preserve">PLACA DE IDENTIFICACAO MONUMENTOS E/OU ARVORES NOTAVEIS(15,5</t>
  </si>
  <si>
    <t xml:space="preserve">X15)CM,ACO ESCOVADO C/IMPRESSAO EM CORROSAO A ACIDO EM BAIXO</t>
  </si>
  <si>
    <t xml:space="preserve"> RELEVO,COR DOS TEXTOS EM PRETO 100% E MARCAS EM CORES,TIPOL</t>
  </si>
  <si>
    <t xml:space="preserve">OGIA OTTWA OU SIMILAR,FIXACAO SOBRE TUBO DE FERRO GALVANIZAD</t>
  </si>
  <si>
    <t xml:space="preserve">O 1.1/2" E ALTURA DE 100CM,PINTADO PRETO FOSCO,C/BANDEJA INC</t>
  </si>
  <si>
    <t xml:space="preserve">LINADA 30º COM A MESMA MEDIDA DA PLACA.FORNECIMENTO E COLOC.</t>
  </si>
  <si>
    <t xml:space="preserve">05.054.0055-A</t>
  </si>
  <si>
    <t xml:space="preserve">05.054.0100-0</t>
  </si>
  <si>
    <t xml:space="preserve">PLACA FOTOLUMINESCENTE DE SINALIZACAO DE SEGURANCA CONTRA IN</t>
  </si>
  <si>
    <t xml:space="preserve">CENDIO,PARA SAIDA DE EMERGENCIA,EM PVC ANTICHAMA,DIMENSOES A</t>
  </si>
  <si>
    <t xml:space="preserve">PROXIMADAS DE (10X20)CM,DE ACORDO COM A NORMA NBR 13434-2.FO</t>
  </si>
  <si>
    <t xml:space="preserve">05.054.0100-A</t>
  </si>
  <si>
    <t xml:space="preserve">05.054.0102-0</t>
  </si>
  <si>
    <t xml:space="preserve">PROXIMADAS DE (20X40)CM, DE ACORDO COM A NORMA NBR 13434-2.F</t>
  </si>
  <si>
    <t xml:space="preserve">05.054.0102-A</t>
  </si>
  <si>
    <t xml:space="preserve">05.054.0103-0</t>
  </si>
  <si>
    <t xml:space="preserve">CENDIO,PARA INDICACAO DE NUMERO DE PAVIMENTOS,EM PVC ANTICHA</t>
  </si>
  <si>
    <t xml:space="preserve">MA,DIMENSOES APROXIMADAS DE (10X10)CM,DE ACORDO COM A NORMA</t>
  </si>
  <si>
    <t xml:space="preserve">NBR 13434-2.FORNECIMENTO E COLOCACAO</t>
  </si>
  <si>
    <t xml:space="preserve">05.054.0103-A</t>
  </si>
  <si>
    <t xml:space="preserve">05.054.0104-0</t>
  </si>
  <si>
    <t xml:space="preserve">CENDIO,PARA INDICACAO CONTINUADA DE ROTA DE FUGA,EM PVC ANTI</t>
  </si>
  <si>
    <t xml:space="preserve">CHAMA,DIMENSOES APROXIMADAS DE (7X20)CM,DE ACORDO COM A NORM</t>
  </si>
  <si>
    <t xml:space="preserve">A NBR 13434-2.FORNECIMENTO E COLOCACAO</t>
  </si>
  <si>
    <t xml:space="preserve">05.054.0104-A</t>
  </si>
  <si>
    <t xml:space="preserve">05.054.0105-0</t>
  </si>
  <si>
    <t xml:space="preserve">CENDIO,PARA EQUIPAMENTOS DE COMBATE A INCENDIO E ALARME,EM P</t>
  </si>
  <si>
    <t xml:space="preserve">VC ANTICHAMA,DIMENSOES APROXIMADAS DE (15X15)CM,DE ACORDO CO</t>
  </si>
  <si>
    <t xml:space="preserve">M A NORMA NBR 13434-2.FORNECIMENTO E COLOCACAO</t>
  </si>
  <si>
    <t xml:space="preserve">05.054.0105-A</t>
  </si>
  <si>
    <t xml:space="preserve">05.054.0110-0</t>
  </si>
  <si>
    <t xml:space="preserve">VC ANTICHAMA,DIMENSOES APROXIMADAS DE (30X30)CM,DE ACORDO CO</t>
  </si>
  <si>
    <t xml:space="preserve">05.054.0110-A</t>
  </si>
  <si>
    <t xml:space="preserve">05.054.0115-0</t>
  </si>
  <si>
    <t xml:space="preserve">VC ANTICHAMA,DIMENSOES APROXIMADAS DE (20X15)CM,DE ACORDO CO</t>
  </si>
  <si>
    <t xml:space="preserve">05.054.0115-A</t>
  </si>
  <si>
    <t xml:space="preserve">05.054.0120-0</t>
  </si>
  <si>
    <t xml:space="preserve">CENDIO,DE PROIBICAO,EM PVC ANTICHAMA,FORMA CIRCULAR,DIAMETRO</t>
  </si>
  <si>
    <t xml:space="preserve"> APROXIMADO DE 20CM,DE ACORDO COM A NORMA NBR 13434-2.FORNEC</t>
  </si>
  <si>
    <t xml:space="preserve">IMENTO E COLOCACAO</t>
  </si>
  <si>
    <t xml:space="preserve">05.054.0120-A</t>
  </si>
  <si>
    <t xml:space="preserve">05.054.0130-0</t>
  </si>
  <si>
    <t xml:space="preserve">CENDIO,DE ALERTA,EM PVC ANTICHAMA,FORMA TRIANGULAR,DIMENSAO</t>
  </si>
  <si>
    <t xml:space="preserve"> APROXIMADA DA BASE DE 20CM,DE ACORDO COM A NORMA NBR 13434-</t>
  </si>
  <si>
    <t xml:space="preserve">2.FORNECIMENTO E COLOCACAO</t>
  </si>
  <si>
    <t xml:space="preserve">05.054.0130-A</t>
  </si>
  <si>
    <t xml:space="preserve">05.055.0010-0</t>
  </si>
  <si>
    <t xml:space="preserve">LETRA DE ACO INOX Nº22 COM 20CM DE ALTURA.FORNECIMENTO E COL</t>
  </si>
  <si>
    <t xml:space="preserve">OCACAO</t>
  </si>
  <si>
    <t xml:space="preserve">05.055.0010-A</t>
  </si>
  <si>
    <t xml:space="preserve">05.055.0020-0</t>
  </si>
  <si>
    <t xml:space="preserve">LETRA DE LATAO COM 30CM DE ALTURA TIPO "HELVETICA MEDIUM" OU</t>
  </si>
  <si>
    <t xml:space="preserve"> SIMILAR.FORNECIMENTO E COLOCACAO</t>
  </si>
  <si>
    <t xml:space="preserve">05.055.0020-A</t>
  </si>
  <si>
    <t xml:space="preserve">05.055.0022-0</t>
  </si>
  <si>
    <t xml:space="preserve">LETRA DE ACO ESCOVADO COM 30CM DE ALTURA.FORNECIMENTO E COLO</t>
  </si>
  <si>
    <t xml:space="preserve">CACAO</t>
  </si>
  <si>
    <t xml:space="preserve">05.055.0022-A</t>
  </si>
  <si>
    <t xml:space="preserve">05.055.0024-0</t>
  </si>
  <si>
    <t xml:space="preserve">LETRA DE ACO ESCOVADO COM 40CM DE ALTURA.FORNECIMENTO E COLO</t>
  </si>
  <si>
    <t xml:space="preserve">05.055.0024-A</t>
  </si>
  <si>
    <t xml:space="preserve">05.055.0030-0</t>
  </si>
  <si>
    <t xml:space="preserve">LETRA FUNDIDA EM ALUMINIO,POLIDA NAS LATERAIS,TIPO "HELVETIC</t>
  </si>
  <si>
    <t xml:space="preserve">A",COM ALTURA DE 10CM E ESPESSURA DE 5MM,COM PINOS PARA FIXA</t>
  </si>
  <si>
    <t xml:space="preserve">CAO.FORNECIMENTO E COLOCACAO</t>
  </si>
  <si>
    <t xml:space="preserve">05.055.0030-A</t>
  </si>
  <si>
    <t xml:space="preserve">05.055.0040-0</t>
  </si>
  <si>
    <t xml:space="preserve">LETRA FUNDIDA EM BRONZE,POLIDA E OXIDADA NAS LATERAIS,TIPO "</t>
  </si>
  <si>
    <t xml:space="preserve">HELVETICA",COM ALTURA DE 10CM E ESPESSURA DE 5MM COM PINOS P</t>
  </si>
  <si>
    <t xml:space="preserve">ARA FIXACAO.FORNECIMENTO E COLOCACAO</t>
  </si>
  <si>
    <t xml:space="preserve">05.055.0040-A</t>
  </si>
  <si>
    <t xml:space="preserve">05.056.0001-0</t>
  </si>
  <si>
    <t xml:space="preserve">PLACA DE FERRO ESMALTADO DE 12X18CM COM NUMERACAO PARA IDENT</t>
  </si>
  <si>
    <t xml:space="preserve">IFICACAO DE IMOVEL EM LOGRADOURO.FORNECIMENTO E COLOCACAO</t>
  </si>
  <si>
    <t xml:space="preserve">05.056.0001-A</t>
  </si>
  <si>
    <t xml:space="preserve">05.056.0002-0</t>
  </si>
  <si>
    <t xml:space="preserve">PLACA DE FERRO ESMALTADO FORMA ELIPTICA,Nº13,PARA IDENTIFICA</t>
  </si>
  <si>
    <t xml:space="preserve">CAO DE MARCADOR,DE LUZ OU GAS OU OUTRO,EM CONJUNTO HABITACIO</t>
  </si>
  <si>
    <t xml:space="preserve">NAL.FORNECIMENTO E COLOCACAO</t>
  </si>
  <si>
    <t xml:space="preserve">05.056.0002-A</t>
  </si>
  <si>
    <t xml:space="preserve">05.057.0010-0</t>
  </si>
  <si>
    <t xml:space="preserve">PLACA DE IDENTIFICACAO EM ACO INOXIDAVEL,ESCRITA EM BRAILLE,</t>
  </si>
  <si>
    <t xml:space="preserve">MEDINDO 8X25CM.FORNECIMENTO E COLOCACAO</t>
  </si>
  <si>
    <t xml:space="preserve">05.057.0010-A</t>
  </si>
  <si>
    <t xml:space="preserve">05.057.0015-0</t>
  </si>
  <si>
    <t xml:space="preserve">MAPA TATIL(BRAILLE/RELEVO) EM ACRILICO,MEDINDO 54X39CM,PARA</t>
  </si>
  <si>
    <t xml:space="preserve">SINALIZACAO E LOCALIZACAO DE AMBIENTES,EXCLUSIVE PEDESTAL.FO</t>
  </si>
  <si>
    <t xml:space="preserve">05.057.0015-A</t>
  </si>
  <si>
    <t xml:space="preserve">05.057.0020-0</t>
  </si>
  <si>
    <t xml:space="preserve">ANEL TATIL DE TEXTURA CONSTRASTANTE (BORRACHA) E,PLACA TATIL</t>
  </si>
  <si>
    <t xml:space="preserve"> DE ALUMINIO EM BRAILE 10X3CM, PARA SINALIZACAO DE CORRIMAOS</t>
  </si>
  <si>
    <t xml:space="preserve">,PARA PESSOAS COM NECESSIDADES ESPECIFICAS.FORNECIMENTO E CO</t>
  </si>
  <si>
    <t xml:space="preserve">LOCACAO</t>
  </si>
  <si>
    <t xml:space="preserve">05.057.0020-A</t>
  </si>
  <si>
    <t xml:space="preserve">05.058.0010-0</t>
  </si>
  <si>
    <t xml:space="preserve">PLASTICO NA COR PRETA,DESTINADO A PROTECAO DE TELHADOS,MOVEI</t>
  </si>
  <si>
    <t xml:space="preserve">S E PISOS,COM 0,15MM DE ESPESSURA,REUTILIZADO 5 VEZES,INCLUS</t>
  </si>
  <si>
    <t xml:space="preserve">IVE RETIRADA.FORNECIMENTO E COLOCACAO</t>
  </si>
  <si>
    <t xml:space="preserve">05.058.0010-A</t>
  </si>
  <si>
    <t xml:space="preserve">05.058.0011-0</t>
  </si>
  <si>
    <t xml:space="preserve">LONA TIPO LEVE PARA PROTECAO DE TELHADOS,REUTILIZADO 2 VEZES</t>
  </si>
  <si>
    <t xml:space="preserve">,INCLUSIVE RETIRADA.FORNECIMENTO E COLOCACAO</t>
  </si>
  <si>
    <t xml:space="preserve">05.058.0011-A</t>
  </si>
  <si>
    <t xml:space="preserve">05.058.0020-0</t>
  </si>
  <si>
    <t xml:space="preserve">LONA DE POLIETILENO(LONA TERREIRO)COM ESPESSURA DE 0,20MM PA</t>
  </si>
  <si>
    <t xml:space="preserve">RA IMPERMEABILIZACAO DE SOLO,MEDIDA PELA AREA COBERTA,INCLUS</t>
  </si>
  <si>
    <t xml:space="preserve">IVE PERDAS E TRANSPASSE</t>
  </si>
  <si>
    <t xml:space="preserve">05.058.0020-A</t>
  </si>
  <si>
    <t xml:space="preserve">05.058.0030-0</t>
  </si>
  <si>
    <t xml:space="preserve">PLASTICO BOLHAO,BOLHA DIAMETRO DE 25MM E LARGURA DE 1,30M.FO</t>
  </si>
  <si>
    <t xml:space="preserve">05.058.0030-A</t>
  </si>
  <si>
    <t xml:space="preserve">05.075.0005-0</t>
  </si>
  <si>
    <t xml:space="preserve">CRAVACAO DE PERFIL "H" DE 6"X6",1ª ALMA,ATE 4,50M DE COMPRIM</t>
  </si>
  <si>
    <t xml:space="preserve">ENTO,ADMITINDO-SE SUA UTILIZACAO 6 VEZES,PARA EXECUCAO DE PR</t>
  </si>
  <si>
    <t xml:space="preserve">ANCHADA HORIZONTAL,INCLUSIVE FORNECIMENTO.CONSIDERA-SE A CRA</t>
  </si>
  <si>
    <t xml:space="preserve">VACAO COM BATE-ESTACAS E RETIRADA COM PORTICO MOVEL,TRANSPOR</t>
  </si>
  <si>
    <t xml:space="preserve">TE INTERNO COM TRATOR E LIMPEZA DO PERFIL APOS CADA UTILIZAC</t>
  </si>
  <si>
    <t xml:space="preserve">05.075.0005-A</t>
  </si>
  <si>
    <t xml:space="preserve">05.075.0006-0</t>
  </si>
  <si>
    <t xml:space="preserve">ENTO,ADMITINDO-SE SUA UTILIZACAO 4 VEZES,P/EXEC.DE PRANCHADA</t>
  </si>
  <si>
    <t xml:space="preserve"> HORIZ.,INCL.FORN.CONSIDERA-SE A CRAVACAO C/BATE-ESTACAS E R</t>
  </si>
  <si>
    <t xml:space="preserve">ETIRADA C/PORTICO MOVEL DEPOIS DA REDUCAO DO ATRITO,EMPREGAN</t>
  </si>
  <si>
    <t xml:space="preserve">DO-SE MACACOS,TRANSP.INT.C/TRATOR E LIMPEZA DO PERFIL APOS C</t>
  </si>
  <si>
    <t xml:space="preserve">ADA UTILIZACAO</t>
  </si>
  <si>
    <t xml:space="preserve">05.075.0006-A</t>
  </si>
  <si>
    <t xml:space="preserve">05.075.0007-1</t>
  </si>
  <si>
    <t xml:space="preserve">CRAVACAO DE PERFIL "H" DE 6"X6",1ª ALMA,ATE 9,00M DE COMPRIM</t>
  </si>
  <si>
    <t xml:space="preserve">ENTO,ADMITINDO-SE SUA UTILIZACAO 5 VEZES,PARA EXECUCAO DE PR</t>
  </si>
  <si>
    <t xml:space="preserve">VACAO COM BATE-ESTACAS E RETIRADA COM ESCAVADEIRA,TRANSPORTE</t>
  </si>
  <si>
    <t xml:space="preserve"> INTERNO COM TRATOR E LIMPEZA DO PERFIL APOS CADA UTILIZACAO</t>
  </si>
  <si>
    <t xml:space="preserve">05.075.0007-B</t>
  </si>
  <si>
    <t xml:space="preserve">05.075.0008-0</t>
  </si>
  <si>
    <t xml:space="preserve">ENTO,ADMITINDO-SE SUA UTILIZACAO 3 VEZES,PARA EXEC.DE PRANCH</t>
  </si>
  <si>
    <t xml:space="preserve">ADA HORIZ.,INCL.FORN.CONSIDERA-SE A CRAVACAO C/BATE-ESTACAS</t>
  </si>
  <si>
    <t xml:space="preserve">  E RETIRADA C/ESCAVADEIRA DEPOIS DA REDUCAO DO ATRITO,EMPRE</t>
  </si>
  <si>
    <t xml:space="preserve">GANDO-SE MACACOS,TRANSP.INT.C/TRATOR E LIMPEZA DO PERFIL APO</t>
  </si>
  <si>
    <t xml:space="preserve">S CADA UTILIZACAO</t>
  </si>
  <si>
    <t xml:space="preserve">05.075.0008-A</t>
  </si>
  <si>
    <t xml:space="preserve">05.077.0001-0</t>
  </si>
  <si>
    <t xml:space="preserve">ESCORAMENTO DE VALAS EM PRANCHADA HORIZONTAL,EMPREGANDO-SE M</t>
  </si>
  <si>
    <t xml:space="preserve">ADEIRA DE 3ª E PERFIL METALICO "H" DE 6"X6",REUTILIZADOS EM</t>
  </si>
  <si>
    <t xml:space="preserve">5 VEZES,INCLUSIVE FORNECIMENTO DE TODOS OS MATERIAIS,COLOCAC</t>
  </si>
  <si>
    <t xml:space="preserve">AO E RETIRADA</t>
  </si>
  <si>
    <t xml:space="preserve">05.077.0001-A</t>
  </si>
  <si>
    <t xml:space="preserve">05.077.0010-0</t>
  </si>
  <si>
    <t xml:space="preserve">ESCORAMENTO MISTO DE PRANCHADA HORIZONTAL ATE 8M DE PROFUNDI</t>
  </si>
  <si>
    <t xml:space="preserve">DADE COM PRANCHAS DE MADEIRA,ESTACAS E LONGARINAS DE ACO I D</t>
  </si>
  <si>
    <t xml:space="preserve">E 10",ESTRONCAS DE DUPLO I DE 8",COMPREENDENDO FORNECIMENTO,</t>
  </si>
  <si>
    <t xml:space="preserve">COLOCACAO E RETIRADA DE TODOS OS COMPONENTES COM REAPROVEITA</t>
  </si>
  <si>
    <t xml:space="preserve">MENTO DESTES</t>
  </si>
  <si>
    <t xml:space="preserve">05.077.0010-A</t>
  </si>
  <si>
    <t xml:space="preserve">05.080.0020-0</t>
  </si>
  <si>
    <t xml:space="preserve">ENSECADEIRA DE ESTACAS-PRANCHAS DE ACO EM CAVAS OU VALAS COM</t>
  </si>
  <si>
    <t xml:space="preserve"> PROFUNDIDADE ATE 4,00M.O CUSTO INCLUI O FORNECIMENTO,EXECUC</t>
  </si>
  <si>
    <t xml:space="preserve">AO E RETIRADA DE TODOS OS MATERIAIS,CONSIDERANDO A REUTILIZA</t>
  </si>
  <si>
    <t xml:space="preserve">CAO DE 60 VEZES PARA ESTACAS-PRANCHAS E 10 VEZES PARA GUIAS</t>
  </si>
  <si>
    <t xml:space="preserve">E ESTRONCAS DE MADEIRA,EXCL.ESCAVACAO.MEDICAO DO SERVICO SER</t>
  </si>
  <si>
    <t xml:space="preserve">A PELA SUPERFICIE UTIL COBRINDO PAREDES DAS CAVAS OU VALAS</t>
  </si>
  <si>
    <t xml:space="preserve">05.080.0020-A</t>
  </si>
  <si>
    <t xml:space="preserve">05.080.0025-0</t>
  </si>
  <si>
    <t xml:space="preserve">CAO DE 40 VEZES PARA ESTACAS-PRANCHAS E 10 VEZES PARA GUIAS</t>
  </si>
  <si>
    <t xml:space="preserve">05.080.0025-A</t>
  </si>
  <si>
    <t xml:space="preserve">05.080.0030-0</t>
  </si>
  <si>
    <t xml:space="preserve">CAO DE 15 VEZES PARA ESTACAS-PRANCHAS E 10 VEZES PARA GUIAS</t>
  </si>
  <si>
    <t xml:space="preserve">05.080.0030-A</t>
  </si>
  <si>
    <t xml:space="preserve">05.080.0040-0</t>
  </si>
  <si>
    <t xml:space="preserve"> PROFUNDIDADE ATE 5,00M.O CUSTO INCLUI O FORNECIMENTO,EXECUC</t>
  </si>
  <si>
    <t xml:space="preserve">05.080.0040-A</t>
  </si>
  <si>
    <t xml:space="preserve">05.080.0045-0</t>
  </si>
  <si>
    <t xml:space="preserve">05.080.0045-A</t>
  </si>
  <si>
    <t xml:space="preserve">05.080.0050-0</t>
  </si>
  <si>
    <t xml:space="preserve">05.080.0050-A</t>
  </si>
  <si>
    <t xml:space="preserve">05.080.0060-0</t>
  </si>
  <si>
    <t xml:space="preserve"> PROFUNDIDADE ATE 6,00M.O CUSTO INCLUI O FORNECIMENTO,EXECUC</t>
  </si>
  <si>
    <t xml:space="preserve">05.080.0060-A</t>
  </si>
  <si>
    <t xml:space="preserve">05.080.0065-0</t>
  </si>
  <si>
    <t xml:space="preserve">05.080.0065-A</t>
  </si>
  <si>
    <t xml:space="preserve">05.080.0070-0</t>
  </si>
  <si>
    <t xml:space="preserve">05.080.0070-A</t>
  </si>
  <si>
    <t xml:space="preserve">05.081.0010-0</t>
  </si>
  <si>
    <t xml:space="preserve"> PROFUNDIDADE ATE 4,00M.CUSTO INCLUI FORNECIMENTO,EXECUCAO E</t>
  </si>
  <si>
    <t xml:space="preserve"> RETIRADA DE TODOS OS MATERIAIS,CONSIDERANDO A REUTILIZACAO</t>
  </si>
  <si>
    <t xml:space="preserve">DE 60 VEZES PARA ESTACAS-PRANCHAS E 60 VEZES PARA GUIAS E ES</t>
  </si>
  <si>
    <t xml:space="preserve">TRONCAS DE PERFIL"I"DE ACO,EXCL.ESCAVACAO.MEDICAO SERVICO SE</t>
  </si>
  <si>
    <t xml:space="preserve">RA PELA SUPERFICIE UTIL COBRINDO PAREDES DAS CAVAS OU VALAS</t>
  </si>
  <si>
    <t xml:space="preserve">05.081.0010-A</t>
  </si>
  <si>
    <t xml:space="preserve">05.081.0012-0</t>
  </si>
  <si>
    <t xml:space="preserve">DE 40 VEZES PARA ESTACAS-PRANCHAS E 60 VEZES PARA GUIAS E ES</t>
  </si>
  <si>
    <t xml:space="preserve">05.081.0012-A</t>
  </si>
  <si>
    <t xml:space="preserve">05.081.0015-0</t>
  </si>
  <si>
    <t xml:space="preserve">DE 15 VEZES PARA ESTACAS-PRANCHAS E 60 VEZES PARA GUIAS E ES</t>
  </si>
  <si>
    <t xml:space="preserve">05.081.0015-A</t>
  </si>
  <si>
    <t xml:space="preserve">05.081.0017-0</t>
  </si>
  <si>
    <t xml:space="preserve"> PROFUNDIDADE ATE 5,00M.CUSTO INCLUI FORNECIMENTO,EXECUCAO E</t>
  </si>
  <si>
    <t xml:space="preserve">05.081.0017-A</t>
  </si>
  <si>
    <t xml:space="preserve">05.081.0020-0</t>
  </si>
  <si>
    <t xml:space="preserve">05.081.0020-A</t>
  </si>
  <si>
    <t xml:space="preserve">05.081.0022-0</t>
  </si>
  <si>
    <t xml:space="preserve">05.081.0022-A</t>
  </si>
  <si>
    <t xml:space="preserve">05.081.0025-0</t>
  </si>
  <si>
    <t xml:space="preserve"> PROFUNDIDADE ATE 6,00M.CUSTO INCLUI FORNECIMENTO,EXECUCAO E</t>
  </si>
  <si>
    <t xml:space="preserve">05.081.0025-A</t>
  </si>
  <si>
    <t xml:space="preserve">05.081.0027-0</t>
  </si>
  <si>
    <t xml:space="preserve">05.081.0027-A</t>
  </si>
  <si>
    <t xml:space="preserve">05.081.0029-0</t>
  </si>
  <si>
    <t xml:space="preserve">05.081.0029-A</t>
  </si>
  <si>
    <t xml:space="preserve">05.081.0031-0</t>
  </si>
  <si>
    <t xml:space="preserve">ESCORAMENTO PARA VALAS "TIPO BLINDAGEM",COM LARGURA E 3,00M</t>
  </si>
  <si>
    <t xml:space="preserve">DE PROFUNDIDADE DE 2,50M,INCLUSIVE MOVIMENTACAO COM ESCAVADE</t>
  </si>
  <si>
    <t xml:space="preserve">IRA HIDRAULICA E MAO-DE-OBRA.A MEDICAO SERA FEITA PELO PRODU</t>
  </si>
  <si>
    <t xml:space="preserve">TO DAS ALTURAS DAS PAREDES ESCORADAS (2 LADOS) VEZES O COMPR</t>
  </si>
  <si>
    <t xml:space="preserve">IMENTO DA VALA</t>
  </si>
  <si>
    <t xml:space="preserve">05.081.0031-A</t>
  </si>
  <si>
    <t xml:space="preserve">05.081.0032-0</t>
  </si>
  <si>
    <t xml:space="preserve">ESCORAMENTO PARA VALAS "TIPO BLINDAGEM",COM LARGURA DE 3,00M</t>
  </si>
  <si>
    <t xml:space="preserve"> E PROFUNDIDADE DE 4,50M,INCLUSIVE MOVIMENTACAO COM ESCAVADE</t>
  </si>
  <si>
    <t xml:space="preserve">05.081.0032-A</t>
  </si>
  <si>
    <t xml:space="preserve">05.081.0033-0</t>
  </si>
  <si>
    <t xml:space="preserve"> E PROFUNDIDADE DE 6,00M,INCLUSIVE MOVIMENTACAO COM ESCAVADE</t>
  </si>
  <si>
    <t xml:space="preserve">05.081.0033-A</t>
  </si>
  <si>
    <t xml:space="preserve">05.081.0050-0</t>
  </si>
  <si>
    <t xml:space="preserve">ESCORAMENTO PARA VALAS "TIPO BLINDAGEM",COM LARGURA DE 5,50</t>
  </si>
  <si>
    <t xml:space="preserve">E PROFUNDIDADE DE 2,50M,INCLUSIVE MOVIMENTACAO COM ESCAVADEI</t>
  </si>
  <si>
    <t xml:space="preserve">RA HIDRAULICA E MAO-DE-OBRA.A MEDICAO SERA FEITA PELO PRODUT</t>
  </si>
  <si>
    <t xml:space="preserve">O DAS ALTURAS DAS PAREDES ESCORADAS (2 LADOS) VEZES O COMPRI</t>
  </si>
  <si>
    <t xml:space="preserve">MENTO DA VALA</t>
  </si>
  <si>
    <t xml:space="preserve">05.081.0050-A</t>
  </si>
  <si>
    <t xml:space="preserve">05.081.0051-0</t>
  </si>
  <si>
    <t xml:space="preserve">ESCORAMENTO PARA VALAS "TIPO BLINDAGEM",COM LARGURA DE 5,50M</t>
  </si>
  <si>
    <t xml:space="preserve">05.081.0051-A</t>
  </si>
  <si>
    <t xml:space="preserve">05.081.0052-0</t>
  </si>
  <si>
    <t xml:space="preserve">05.081.0052-A</t>
  </si>
  <si>
    <t xml:space="preserve">05.082.0001-0</t>
  </si>
  <si>
    <t xml:space="preserve">RETIRADA E RECOLOCACAO DE ESTACAS PRANCHAS DE ACO.MEDICAO PE</t>
  </si>
  <si>
    <t xml:space="preserve">LA SUPERFICIE UTIL COBRINDO AS PAREDES DAS CAVAS OU VALAS</t>
  </si>
  <si>
    <t xml:space="preserve">05.082.0001-A</t>
  </si>
  <si>
    <t xml:space="preserve">05.085.0010-1</t>
  </si>
  <si>
    <t xml:space="preserve">ENSECADEIRA DE ESTACAS-PRANCHAS PECAS DE MADEIRA 3"X9",ENCAI</t>
  </si>
  <si>
    <t xml:space="preserve">XE,VALAS ATE 3,00M DE LARGURA,MEDIDA APENAS SUPERFICIE UTIL</t>
  </si>
  <si>
    <t xml:space="preserve">COBRINDO PAREDE DA VALA,ESTA ATE 3,00M DE PROFUNDIDADE,CRAVA</t>
  </si>
  <si>
    <t xml:space="preserve">CAO C/COMPRESSOR E EXTRACAO C/ESCAVADEIRA.FORN.,EXECUCAO E R</t>
  </si>
  <si>
    <t xml:space="preserve">ETIRADA DOS MATERIAIS.ESTACAS USADAS 4 VEZES,GUIAS 3 VEZES E</t>
  </si>
  <si>
    <t xml:space="preserve"> ESTRONCAS 2 VEZES</t>
  </si>
  <si>
    <t xml:space="preserve">05.085.0010-B</t>
  </si>
  <si>
    <t xml:space="preserve">05.085.0011-0</t>
  </si>
  <si>
    <t xml:space="preserve">ENSECADERIA DE ESTACAS-PRANCHAS PECAS DE MADEIRA 3"X9",ENCAI</t>
  </si>
  <si>
    <t xml:space="preserve">CAO C/COMPRESSOR E EXTRACAO C/ESCAVADEIRA.FORNE.,EXECUCAO E</t>
  </si>
  <si>
    <t xml:space="preserve">RETIRADA DOS MATERIAIS.ESTACAS USADAS 3 VEZES,GUIAS 3 VEZES</t>
  </si>
  <si>
    <t xml:space="preserve">E ESTRONCAS 2 VEZES</t>
  </si>
  <si>
    <t xml:space="preserve">05.085.0011-A</t>
  </si>
  <si>
    <t xml:space="preserve">05.085.0012-0</t>
  </si>
  <si>
    <t xml:space="preserve">COBRINDO PAREDE DA VALA,ESTA ATE 4,50M DE PROFUNDIDADE,CRAVA</t>
  </si>
  <si>
    <t xml:space="preserve">05.085.0012-A</t>
  </si>
  <si>
    <t xml:space="preserve">05.085.0013-1</t>
  </si>
  <si>
    <t xml:space="preserve">ETIRADA DOS MATERIAIS.ESTACAS USADAS 3 VEZES,GUIAS 3 VEZES E</t>
  </si>
  <si>
    <t xml:space="preserve">05.085.0013-B</t>
  </si>
  <si>
    <t xml:space="preserve">05.085.0014-0</t>
  </si>
  <si>
    <t xml:space="preserve">XE,CAIXAS ATE 4,00M VAO,MEDIDA SUPERFICIE UTIL COBRINDO PARE</t>
  </si>
  <si>
    <t xml:space="preserve">DE CAIXA,ATE 3,00M DE PROFUNDIDADE,CRAVACAO EXECUTADA MANUAL</t>
  </si>
  <si>
    <t xml:space="preserve">MENTE S/FICHA E EXTRACAO C/"TIRFOR"OU MACACO.FORN.,EXECUCAO</t>
  </si>
  <si>
    <t xml:space="preserve"> E RETIRADA DOS MATERIAIS.ESTACAS USADAS 4 VEZES,GUIAS 3 VEZ</t>
  </si>
  <si>
    <t xml:space="preserve">ES E ESTRONCAS 3 VEZES</t>
  </si>
  <si>
    <t xml:space="preserve">05.085.0014-A</t>
  </si>
  <si>
    <t xml:space="preserve">05.085.0015-0</t>
  </si>
  <si>
    <t xml:space="preserve">DE CAIXA,ATE 4,50M DE PROFUNDIDADE,CRAVACAO EXECUTADA MANUAL</t>
  </si>
  <si>
    <t xml:space="preserve">MENTE S/FICHA E EXTRACAO C/"TIRFOR" OU MACACO.FORN.,EXECUCAO</t>
  </si>
  <si>
    <t xml:space="preserve">05.085.0015-A</t>
  </si>
  <si>
    <t xml:space="preserve">05.085.0016-1</t>
  </si>
  <si>
    <t xml:space="preserve">ENSECADEIRA SIMPLES(ESCORAMENTO FECHADO)ESTACAS-PRANCHAS PEC</t>
  </si>
  <si>
    <t xml:space="preserve">AS MADEIRA 3"X9",S/ENCAIXE,VALAS ATE 3,00M LARGURA,MEDIDA SU</t>
  </si>
  <si>
    <t xml:space="preserve">PERFICIE UTIL COBRINDO PAREDE DA VALA,ATE 3,00M PROFUNDIDADE</t>
  </si>
  <si>
    <t xml:space="preserve">,CRAVACAO C/COMPRESSOR E EXTRACAO C/ESCAV.FORN.,EXECUCAO E R</t>
  </si>
  <si>
    <t xml:space="preserve">05.085.0016-B</t>
  </si>
  <si>
    <t xml:space="preserve">05.085.0017-0</t>
  </si>
  <si>
    <t xml:space="preserve"> E ESTRONCAS 2 VEZES</t>
  </si>
  <si>
    <t xml:space="preserve">05.085.0017-A</t>
  </si>
  <si>
    <t xml:space="preserve">05.085.0018-0</t>
  </si>
  <si>
    <t xml:space="preserve">PERFICIE UTIL COBRINDO PAREDE DA VALA,ATE 4,50M PROFUNDIDADE</t>
  </si>
  <si>
    <t xml:space="preserve">,CRAVACAO C/COMPRESSOR E EXTRACAO C/ESCAV.FORN.,EXTRACAO E R</t>
  </si>
  <si>
    <t xml:space="preserve">05.085.0018-A</t>
  </si>
  <si>
    <t xml:space="preserve">05.085.0019-0</t>
  </si>
  <si>
    <t xml:space="preserve">05.085.0019-A</t>
  </si>
  <si>
    <t xml:space="preserve">05.085.0020-0</t>
  </si>
  <si>
    <t xml:space="preserve">AS MADEIRA 3"X9",S/ENCAIXE,CAIXAS ATE 4,00M VAO,MEDIDA SUPER</t>
  </si>
  <si>
    <t xml:space="preserve">FICIE UTIL COBRINDO PAREDE CAIXA,ATE 3,00M PROFUND.,CRAVACAO</t>
  </si>
  <si>
    <t xml:space="preserve"> EXEC.MANUALMENTE S/FICHA E EXTRACAO C/"TIRFOR"OU MACACO.FOR</t>
  </si>
  <si>
    <t xml:space="preserve">N.,EXECUCAO E RETIRADA DOS MAT.ESTACAS USADAS 4 VEZES,GUIAS</t>
  </si>
  <si>
    <t xml:space="preserve">E ESTRONCAS 3 VEZES</t>
  </si>
  <si>
    <t xml:space="preserve">05.085.0020-A</t>
  </si>
  <si>
    <t xml:space="preserve">05.085.0021-0</t>
  </si>
  <si>
    <t xml:space="preserve">FICIE UTIL COBRINDO PAREDE CAIXA,ATE 4,50M PROFUND.,CRAVACAO</t>
  </si>
  <si>
    <t xml:space="preserve">05.085.0021-A</t>
  </si>
  <si>
    <t xml:space="preserve">05.090.0001-0</t>
  </si>
  <si>
    <t xml:space="preserve">ENSECADEIRA SIMPLES(ESCORAMENTO FECHADO)DE ESTACAS-PRANCHAS</t>
  </si>
  <si>
    <t xml:space="preserve">DE MADEIRA DE 3ª DE 3"X9",SERRADO,SEM ENCAIXE,EM VALAS ATE 3</t>
  </si>
  <si>
    <t xml:space="preserve">,00M DE LARGURA E ATE 3,00M DE PROFUNDIDADE,SENDO A CRAVACAO</t>
  </si>
  <si>
    <t xml:space="preserve"> MANUAL E SEM FICHA E A EXTRACAO COM PA CARREGADEIRA.ESTACAS</t>
  </si>
  <si>
    <t xml:space="preserve">,LONGARINAS E ESTRONCAS USADAS 3 VEZES</t>
  </si>
  <si>
    <t xml:space="preserve">05.090.0001-A</t>
  </si>
  <si>
    <t xml:space="preserve">05.090.0002-0</t>
  </si>
  <si>
    <t xml:space="preserve">DE MADEIRA DE 3ª DE 3"X9",SERRADO,SEM ENCAIXE,EM VALAS DE AT</t>
  </si>
  <si>
    <t xml:space="preserve">E 3,00M DE LARGURA E ATE 3,00M DE PROFUNDIDADE,SENDO A CRAVA</t>
  </si>
  <si>
    <t xml:space="preserve">CAO MANUAL E SEM FICHA E A EXTRACAO COM PA CARREGADEIRA.ESTA</t>
  </si>
  <si>
    <t xml:space="preserve">CAS,LONGARINAS E ESTRONCAS USADAS 2 VEZES</t>
  </si>
  <si>
    <t xml:space="preserve">05.090.0002-A</t>
  </si>
  <si>
    <t xml:space="preserve">05.095.0001-0</t>
  </si>
  <si>
    <t xml:space="preserve">PRANCHADA HORIZONTAL EM ESCORAMENTO FECHADO DE MESMA DENOMIN</t>
  </si>
  <si>
    <t xml:space="preserve">ACAO,ATE 8,00M DE PROFUNDIDADE,APOIADA EM PERFIS,EXCLUSIVE E</t>
  </si>
  <si>
    <t xml:space="preserve">STES.PRANCHAS EM PECAS DE MADEIRA DE 3ª DE 3"X12",NO COMPRIM</t>
  </si>
  <si>
    <t xml:space="preserve">ENTO MAXIMO DE 2,50M,CALCADAS COM MADEIRA DE 3ª,APROVEITADAS</t>
  </si>
  <si>
    <t xml:space="preserve"> 4,5 VEZES,INCLUSIVE FORNECIMENTO,COLOCACAO,RETIRADA E TRANS</t>
  </si>
  <si>
    <t xml:space="preserve">PORTE INTERNO COM CAMINHAO BASCULANTE</t>
  </si>
  <si>
    <t xml:space="preserve">05.095.0001-A</t>
  </si>
  <si>
    <t xml:space="preserve">05.095.0002-1</t>
  </si>
  <si>
    <t xml:space="preserve">ACAO,ATE 6,00M DE PROFUNDIDADE,APOIADA EM PERFIS,EXCLUSIVE E</t>
  </si>
  <si>
    <t xml:space="preserve">STES.PRANCHAS EM PECAS DE MADEIRA DE 3ª DE 3"X9",NO COMPRIME</t>
  </si>
  <si>
    <t xml:space="preserve">NTO MAXIMO DE 2,00M,CALCADAS COM MESMO MATERIAL,APROVEITADAS</t>
  </si>
  <si>
    <t xml:space="preserve"> 3 VEZES,INCLUSIVE FORNECIMENTO,COLOCACAO,RETIRADA E TRASNPO</t>
  </si>
  <si>
    <t xml:space="preserve">RTE INTERNO COM CAMINHAO BASCULANTE</t>
  </si>
  <si>
    <t xml:space="preserve">05.095.0002-B</t>
  </si>
  <si>
    <t xml:space="preserve">05.097.0001-0</t>
  </si>
  <si>
    <t xml:space="preserve">BARRAGEM PROVISORIA OU ENSECADEIRA,PARA DESVIOS DE PEQUENOS</t>
  </si>
  <si>
    <t xml:space="preserve">CURSOS D'AGUA COM SACOS DE AREIA</t>
  </si>
  <si>
    <t xml:space="preserve">05.097.0001-A</t>
  </si>
  <si>
    <t xml:space="preserve">05.098.0002-0</t>
  </si>
  <si>
    <t xml:space="preserve">ESCORAMENTO DE VALA/CAVA ATE 4,00M DE PROFUNDIDADE,COM PRANC</t>
  </si>
  <si>
    <t xml:space="preserve">HOES EM PECAS DE MADEIRA DE 3ª DE 3"X9",CRAVACAO E RETIRADA</t>
  </si>
  <si>
    <t xml:space="preserve">DOS PRANCHOES COM EQUIPAMENTOS.A MEDICAO DO SERVICO E FEITA</t>
  </si>
  <si>
    <t xml:space="preserve">PELA AREA EFETIVAMENTE EM CONTATO COM OS PRANCHOES.CONSIDERA</t>
  </si>
  <si>
    <t xml:space="preserve">NDO A MADEIRA REUTILIZADA 2 VEZES.FORNECIMENTO E COLOCACAO</t>
  </si>
  <si>
    <t xml:space="preserve">05.098.0002-A</t>
  </si>
  <si>
    <t xml:space="preserve">05.099.0001-1</t>
  </si>
  <si>
    <t xml:space="preserve">CONSOLO DE PERFIL DE ACO,COM PESO ATE 10KG,PARA SUPORTES DE</t>
  </si>
  <si>
    <t xml:space="preserve">GUIA(VIGA,LONGARINA),EM TRABALHOS DE ESCORAMENTO E CONGENERE</t>
  </si>
  <si>
    <t xml:space="preserve">S,SOLDADO EM ESTACA DO MESMO MATERIAL,INCLUSIVE FORNECIMENTO</t>
  </si>
  <si>
    <t xml:space="preserve">,COLOCACAO E RETIRADA,ADMITINDO-SE SUA UTILIZACAO 10 VEZES</t>
  </si>
  <si>
    <t xml:space="preserve">05.099.0001-B</t>
  </si>
  <si>
    <t xml:space="preserve">05.099.0002-1</t>
  </si>
  <si>
    <t xml:space="preserve">GUIA(VIGA,LONGARINA) DE PERFIL DE ACO "I",DE 6",1ª ALMA,EM T</t>
  </si>
  <si>
    <t xml:space="preserve">RABALHOS DE ESCORAMENTO E CONGENERES,SOLDADA SOBRE CONSOLOS</t>
  </si>
  <si>
    <t xml:space="preserve">E ESTACAS,ESTAS INTERVALADAS DE 1,50 A 2,00M,INCLUSIVE FORNE</t>
  </si>
  <si>
    <t xml:space="preserve">CIMENTO,COLOCACAO,RETIRADA E TRANSPORTE INTERNO COM TRATOR,A</t>
  </si>
  <si>
    <t xml:space="preserve">DMITINDO-SE SUA UTILIZACAO 7 VEZES</t>
  </si>
  <si>
    <t xml:space="preserve">05.099.0002-B</t>
  </si>
  <si>
    <t xml:space="preserve">05.099.0003-0</t>
  </si>
  <si>
    <t xml:space="preserve">GUIA (VIGA,LONGARINA) DE PERFIL DE ACO "I",DE 10",1ª ALMA,EM</t>
  </si>
  <si>
    <t xml:space="preserve"> TRABALHOS DE ESCORAMENTO E CONGENERES,SOLDADA SOBRE CONSOLO</t>
  </si>
  <si>
    <t xml:space="preserve">S E ESTACAS,ESTAS INTERVALADAS DE 2,00 A 2,50M,INCLUSIVE FOR</t>
  </si>
  <si>
    <t xml:space="preserve">NECIMENTO,COLOCACAO,RETIRADA E TRANSPORTE INTERNO COM TRATOR</t>
  </si>
  <si>
    <t xml:space="preserve">,ADMITINDO-SE SUA UTILIZACAO 7 VEZES</t>
  </si>
  <si>
    <t xml:space="preserve">05.099.0003-A</t>
  </si>
  <si>
    <t xml:space="preserve">05.099.0004-1</t>
  </si>
  <si>
    <t xml:space="preserve">ESTRONCA(ESCORA)DE PERFIL DE ACO "I",DE 6",1ª ALMA,EM TRABAL</t>
  </si>
  <si>
    <t xml:space="preserve">HOS DE ESCORAMENTO E CONGENERES,TENDO COMPRIMENTO DE 2,50 A</t>
  </si>
  <si>
    <t xml:space="preserve">3,00M,SOLDADA EM GUIAS,INCLUSIVE FORNECIMENTO,COLOCACAO,RETI</t>
  </si>
  <si>
    <t xml:space="preserve">RADA E TRANSPORTE INTERNO COM CAMINHAO,ADMITINDO-SE SUA UTIL</t>
  </si>
  <si>
    <t xml:space="preserve">IZACAO 7 VEZES</t>
  </si>
  <si>
    <t xml:space="preserve">05.099.0004-B</t>
  </si>
  <si>
    <t xml:space="preserve">05.100.0020-0</t>
  </si>
  <si>
    <t xml:space="preserve">CAFE DA MANHA, CONFORME CONVENCAO DO TRABALHO PARA CONSTRUCA</t>
  </si>
  <si>
    <t xml:space="preserve">O CIVIL E CONDICOES HIGIENICAS E SANITARIAS ADEQUADAS</t>
  </si>
  <si>
    <t xml:space="preserve">05.100.0020-A</t>
  </si>
  <si>
    <t xml:space="preserve">05.100.0022-0</t>
  </si>
  <si>
    <t xml:space="preserve">REFEICAO CONFORME CONVENCAO DO TRABALHO PARA CONSTRUCAO CIVI</t>
  </si>
  <si>
    <t xml:space="preserve">L E CONDICOES HIGIENICAS E SANITARIAS ADEQUADAS</t>
  </si>
  <si>
    <t xml:space="preserve">05.100.0022-A</t>
  </si>
  <si>
    <t xml:space="preserve">05.100.0024-0</t>
  </si>
  <si>
    <t xml:space="preserve">CESTA BASICA, CONFORME CONVENCAO DO TRABALHO PARA CONSTRUCAO</t>
  </si>
  <si>
    <t xml:space="preserve"> CIVIL</t>
  </si>
  <si>
    <t xml:space="preserve">05.100.0024-A</t>
  </si>
  <si>
    <t xml:space="preserve">05.100.0026-0</t>
  </si>
  <si>
    <t xml:space="preserve">VALE TRANSPORTE, CONSIDERANDO PASSAGEM IDA E VOLTA</t>
  </si>
  <si>
    <t xml:space="preserve">05.100.0026-A</t>
  </si>
  <si>
    <t xml:space="preserve">05.100.0900-0</t>
  </si>
  <si>
    <t xml:space="preserve">UNIDADE REF.P/COMPL.ADM LOCAL,CONSID:CONSUMO AGUA,TEL.ENERGI</t>
  </si>
  <si>
    <t xml:space="preserve">A ELETRICA,MAT.LIMPEZA E ESCRITORIO,COMPUTADORES,LICENCA OBR</t>
  </si>
  <si>
    <t xml:space="preserve">A,MOVEIS E UTENSILIOS,AR COND.BEBEDOURO,ART,RRT,FOTOGRAFIAS</t>
  </si>
  <si>
    <t xml:space="preserve">UNIFORMES,DIARIAS,EXAMES ADMISSIONAIS PERIODICOS E DEMISSION</t>
  </si>
  <si>
    <t xml:space="preserve">AIS,CURSO CAPACITACAO/TREINAMENTO E ITENS COMPLEMENTEM AS DE</t>
  </si>
  <si>
    <t xml:space="preserve">SP.NECESS.EXCL.DESPESAS SUBSIDIOS ALIM.E TRANSPORTE PESSOAL</t>
  </si>
  <si>
    <t xml:space="preserve">05.100.0900-A</t>
  </si>
  <si>
    <t xml:space="preserve">05.100.9999-0</t>
  </si>
  <si>
    <t xml:space="preserve">INDICE GERAL DA CONSTRUCAO CIVIL (PREDIOS PUBLICOS)</t>
  </si>
  <si>
    <t xml:space="preserve">05.100.9999-A</t>
  </si>
  <si>
    <t xml:space="preserve">05.103.9999-0</t>
  </si>
  <si>
    <t xml:space="preserve">INDICE GERAL PARA FORNECIMENTO DE MATERIAIS DA CONSTRUCAO CI</t>
  </si>
  <si>
    <t xml:space="preserve">VIL</t>
  </si>
  <si>
    <t xml:space="preserve">05.103.9999-A</t>
  </si>
  <si>
    <t xml:space="preserve">05.105.0100-0</t>
  </si>
  <si>
    <t xml:space="preserve">MAO-DE-OBRA DE VIGIA,INCLUSIVE ENCARGOS SOCIAIS</t>
  </si>
  <si>
    <t xml:space="preserve">05.105.0100-A</t>
  </si>
  <si>
    <t xml:space="preserve">05.105.0101-0</t>
  </si>
  <si>
    <t xml:space="preserve">MAO-DE-OBRA DE MARCENEIRO,INCLUSIVE ENCARGOS SOCIAIS</t>
  </si>
  <si>
    <t xml:space="preserve">05.105.0101-A</t>
  </si>
  <si>
    <t xml:space="preserve">05.105.0102-0</t>
  </si>
  <si>
    <t xml:space="preserve">MAO-DE-OBRA DE SERRALHEIRO DE CONSTRUCAO CIVIL,INCLUSIVE ENC</t>
  </si>
  <si>
    <t xml:space="preserve">ARGOS SOCIAIS</t>
  </si>
  <si>
    <t xml:space="preserve">05.105.0102-A</t>
  </si>
  <si>
    <t xml:space="preserve">05.105.0103-0</t>
  </si>
  <si>
    <t xml:space="preserve">MAO-DE-OBRA DE PINTOR,INCLUSIVE ENCARGOS SOCIAIS</t>
  </si>
  <si>
    <t xml:space="preserve">05.105.0103-A</t>
  </si>
  <si>
    <t xml:space="preserve">05.105.0104-0</t>
  </si>
  <si>
    <t xml:space="preserve">MAO-DE-OBRA DE GESSEIRO,INCLUSIVE ENCARGOS SOCIAIS</t>
  </si>
  <si>
    <t xml:space="preserve">05.105.0104-A</t>
  </si>
  <si>
    <t xml:space="preserve">05.105.0105-0</t>
  </si>
  <si>
    <t xml:space="preserve">MAO-DE-OBRA DE LADRILHEIRO,INCLUSIVE ENCARGOS SOCIAIS</t>
  </si>
  <si>
    <t xml:space="preserve">05.105.0105-A</t>
  </si>
  <si>
    <t xml:space="preserve">05.105.0106-0</t>
  </si>
  <si>
    <t xml:space="preserve">MAO-DE-OBRA DE TAQUEIRO,INCLUSIVE ENCARGOS SOCIAIS</t>
  </si>
  <si>
    <t xml:space="preserve">05.105.0106-A</t>
  </si>
  <si>
    <t xml:space="preserve">05.105.0107-0</t>
  </si>
  <si>
    <t xml:space="preserve">MAO-DE-OBRA DE ESTUCADOR,INCLUSIVE ENCARGOS SOCIAIS</t>
  </si>
  <si>
    <t xml:space="preserve">05.105.0107-A</t>
  </si>
  <si>
    <t xml:space="preserve">05.105.0108-0</t>
  </si>
  <si>
    <t xml:space="preserve">MAO-DE-OBRA DE PEDREIRO,INCLUSIVE ENCARGOS SOCIAIS</t>
  </si>
  <si>
    <t xml:space="preserve">05.105.0108-A</t>
  </si>
  <si>
    <t xml:space="preserve">05.105.0109-0</t>
  </si>
  <si>
    <t xml:space="preserve">MAO-DE-OBRA DE CARPINTEIRO DE FORMAS,INCLUSIVE ENCARGOS SOCI</t>
  </si>
  <si>
    <t xml:space="preserve">05.105.0109-A</t>
  </si>
  <si>
    <t xml:space="preserve">05.105.0110-0</t>
  </si>
  <si>
    <t xml:space="preserve">MAO-DE-OBRA DE BOMBEIRO HIDRAULICO,INCLUSIVE ENCARGOS SOCIAI</t>
  </si>
  <si>
    <t xml:space="preserve">05.105.0110-A</t>
  </si>
  <si>
    <t xml:space="preserve">05.105.0111-0</t>
  </si>
  <si>
    <t xml:space="preserve">MAO-DE-OBRA DE CARPINTEIRO DE ESQUADRIAS,INCLUSIVE ENCARGOS</t>
  </si>
  <si>
    <t xml:space="preserve">SOCIAIS</t>
  </si>
  <si>
    <t xml:space="preserve">05.105.0111-A</t>
  </si>
  <si>
    <t xml:space="preserve">05.105.0112-0</t>
  </si>
  <si>
    <t xml:space="preserve">MAO-DE-OBRA DE ELETRICISTA,INCLUSIVE ENCARGOS SOCIAIS</t>
  </si>
  <si>
    <t xml:space="preserve">05.105.0112-A</t>
  </si>
  <si>
    <t xml:space="preserve">05.105.0113-0</t>
  </si>
  <si>
    <t xml:space="preserve">MAO-DE-OBRA DE PINTOR DE LETRAS,INCLUSIVE ENCARGOS SOCIAIS</t>
  </si>
  <si>
    <t xml:space="preserve">05.105.0113-A</t>
  </si>
  <si>
    <t xml:space="preserve">05.105.0114-0</t>
  </si>
  <si>
    <t xml:space="preserve">MAO-DE-OBRA DE SERVENTE,INCLUSIVE ENCARGOS SOCIAIS</t>
  </si>
  <si>
    <t xml:space="preserve">05.105.0114-A</t>
  </si>
  <si>
    <t xml:space="preserve">05.105.0115-0</t>
  </si>
  <si>
    <t xml:space="preserve">MAO-DE-OBRA DE AJUDANTE,INCLUSIVE ENCARGOS SOCIAIS</t>
  </si>
  <si>
    <t xml:space="preserve">05.105.0115-A</t>
  </si>
  <si>
    <t xml:space="preserve">05.105.0116-0</t>
  </si>
  <si>
    <t xml:space="preserve">MAO-DE-OBRA DE SOLDADOR,INCLUSIVE ENCARGOS SOCIAIS</t>
  </si>
  <si>
    <t xml:space="preserve">05.105.0116-A</t>
  </si>
  <si>
    <t xml:space="preserve">05.105.0117-0</t>
  </si>
  <si>
    <t xml:space="preserve">MAO-DE-OBRA DE ARMADOR,INCLUSIVE ENCARGOS SOCIAIS</t>
  </si>
  <si>
    <t xml:space="preserve">05.105.0117-A</t>
  </si>
  <si>
    <t xml:space="preserve">05.105.0118-0</t>
  </si>
  <si>
    <t xml:space="preserve">MAO-DE-OBRA DE MARTELETEIRO,INCLUSIVE ENCARGOS SOCIAIS</t>
  </si>
  <si>
    <t xml:space="preserve">05.105.0118-A</t>
  </si>
  <si>
    <t xml:space="preserve">05.105.0119-0</t>
  </si>
  <si>
    <t xml:space="preserve">MAO-DE-OBRA DE JARDINEIRO,INCLUSIVE ENCARGOS SOCIAIS</t>
  </si>
  <si>
    <t xml:space="preserve">05.105.0119-A</t>
  </si>
  <si>
    <t xml:space="preserve">05.105.0120-0</t>
  </si>
  <si>
    <t xml:space="preserve">MAO-DE-OBRA DE OPERADOR DE MAQUINAS,INCLUSIVE ENCARGOS SOCIA</t>
  </si>
  <si>
    <t xml:space="preserve">IS</t>
  </si>
  <si>
    <t xml:space="preserve">05.105.0120-A</t>
  </si>
  <si>
    <t xml:space="preserve">05.105.0121-0</t>
  </si>
  <si>
    <t xml:space="preserve">MAO-DE-OBRA DE APONTADOR,INCLUSIVE ENCARGOS SOCIAIS</t>
  </si>
  <si>
    <t xml:space="preserve">05.105.0121-A</t>
  </si>
  <si>
    <t xml:space="preserve">05.105.0122-0</t>
  </si>
  <si>
    <t xml:space="preserve">MAO-DE-OBRA DE ALMOXARIFE,INCLUSIVE ENCARGOS SOCIAIS</t>
  </si>
  <si>
    <t xml:space="preserve">05.105.0122-A</t>
  </si>
  <si>
    <t xml:space="preserve">05.105.0123-0</t>
  </si>
  <si>
    <t xml:space="preserve">MAO-DE-OBRA DE AUXILIAR DE ALMOXARIFE,INCLUSIVE ENCARGOS SOC</t>
  </si>
  <si>
    <t xml:space="preserve">05.105.0123-A</t>
  </si>
  <si>
    <t xml:space="preserve">05.105.0124-0</t>
  </si>
  <si>
    <t xml:space="preserve">MAO-DE-OBRA DE ESTAGIARIO,INCLUSIVE ENCARGOS SOCIAIS</t>
  </si>
  <si>
    <t xml:space="preserve">05.105.0124-A</t>
  </si>
  <si>
    <t xml:space="preserve">05.105.0125-0</t>
  </si>
  <si>
    <t xml:space="preserve">MAO-DE-OBRA DE AUXILIAR TECNICO,INCLUSIVE ENCARGOS SOCIAIS</t>
  </si>
  <si>
    <t xml:space="preserve">05.105.0125-A</t>
  </si>
  <si>
    <t xml:space="preserve">05.105.0126-0</t>
  </si>
  <si>
    <t xml:space="preserve">MAO-DE-OBRA DE FEITOR (ENCARREGADO DE TURMA),INCLUSIVE ENCAR</t>
  </si>
  <si>
    <t xml:space="preserve">05.105.0126-A</t>
  </si>
  <si>
    <t xml:space="preserve">05.105.0127-0</t>
  </si>
  <si>
    <t xml:space="preserve">MAO-DE-OBRA DE ENCARREGADO DE OBRA,INCLUSIVE ENCARGOS SOCIAI</t>
  </si>
  <si>
    <t xml:space="preserve">05.105.0127-A</t>
  </si>
  <si>
    <t xml:space="preserve">05.105.0128-0</t>
  </si>
  <si>
    <t xml:space="preserve">MAO-DE-OBRA DE MESTRE DE OBRA "A",INCLUSIVE ENCARGOS SOCIAIS</t>
  </si>
  <si>
    <t xml:space="preserve">05.105.0128-A</t>
  </si>
  <si>
    <t xml:space="preserve">05.105.0129-0</t>
  </si>
  <si>
    <t xml:space="preserve">MAO-DE-OBRA DE MESTRE DE OBRA "B",INCLUSIVE ENCARGOS SOCIAIS</t>
  </si>
  <si>
    <t xml:space="preserve">05.105.0129-A</t>
  </si>
  <si>
    <t xml:space="preserve">05.105.0130-0</t>
  </si>
  <si>
    <t xml:space="preserve">MAO-DE-OBRA DE ENGENHEIRO OU ARQUITETO JR.,INCLUSIVE ENCARGO</t>
  </si>
  <si>
    <t xml:space="preserve">05.105.0130-A</t>
  </si>
  <si>
    <t xml:space="preserve">05.105.0131-0</t>
  </si>
  <si>
    <t xml:space="preserve">MAO-DE-OBRA DE ENGENHEIRO OU ARQUITETO SENIOR,INCLUSIVE ENCA</t>
  </si>
  <si>
    <t xml:space="preserve">05.105.0131-A</t>
  </si>
  <si>
    <t xml:space="preserve">05.105.0132-0</t>
  </si>
  <si>
    <t xml:space="preserve">MAO-DE-OBRA DE ENGENHEIRO OU ARQUITETO COORDENADOR GERAL DE</t>
  </si>
  <si>
    <t xml:space="preserve">PROJETOS OU SUPERVISOR DE OBRAS,INCLUSIVE ENCARGOS SOCIAIS</t>
  </si>
  <si>
    <t xml:space="preserve">05.105.0132-A</t>
  </si>
  <si>
    <t xml:space="preserve">05.105.0133-0</t>
  </si>
  <si>
    <t xml:space="preserve">MAO-DE-OBRA DESENHISTA "A",INCLUSIVE ENCARGOS SOCIAIS</t>
  </si>
  <si>
    <t xml:space="preserve">05.105.0133-A</t>
  </si>
  <si>
    <t xml:space="preserve">05.105.0134-0</t>
  </si>
  <si>
    <t xml:space="preserve">MAO-DE-OBRA AUXILIAR DE DESENHISTA,INCLUSIVE ENCARGOS SOCIAI</t>
  </si>
  <si>
    <t xml:space="preserve">05.105.0134-A</t>
  </si>
  <si>
    <t xml:space="preserve">05.105.0135-0</t>
  </si>
  <si>
    <t xml:space="preserve">MAO-DE-OBRA DE CHEFE DE ESCRITORIO,INCLUSIVE ENCARGOS SOCIAI</t>
  </si>
  <si>
    <t xml:space="preserve">05.105.0135-A</t>
  </si>
  <si>
    <t xml:space="preserve">05.105.0136-0</t>
  </si>
  <si>
    <t xml:space="preserve">MAO-DE-OBRA DE SECRETARIA,INCLUSIVE ENCARGOS SOCIAIS</t>
  </si>
  <si>
    <t xml:space="preserve">05.105.0136-A</t>
  </si>
  <si>
    <t xml:space="preserve">05.105.0137-0</t>
  </si>
  <si>
    <t xml:space="preserve">MAO DE OBRA DE ENGENHEIRO OU ARQUITETO PLENO,INCLUSIVE ENCAR</t>
  </si>
  <si>
    <t xml:space="preserve">05.105.0137-A</t>
  </si>
  <si>
    <t xml:space="preserve">05.105.0138-0</t>
  </si>
  <si>
    <t xml:space="preserve">MAO-DE-OBRA DE ESCRITURARIO,INCLUSIVE ENCARGOS SOCIAIS</t>
  </si>
  <si>
    <t xml:space="preserve">05.105.0138-A</t>
  </si>
  <si>
    <t xml:space="preserve">05.105.0139-0</t>
  </si>
  <si>
    <t xml:space="preserve">MAO-DE-OBRA DE AUXILIAR DE ESCRITORIO,INCLUSIVE ENCARGOS SOC</t>
  </si>
  <si>
    <t xml:space="preserve">05.105.0139-A</t>
  </si>
  <si>
    <t xml:space="preserve">05.105.0140-0</t>
  </si>
  <si>
    <t xml:space="preserve">MAO-DE-OBRA DE CALCETEIRO,INCLUSIVE ENCARGOS SOCIAIS</t>
  </si>
  <si>
    <t xml:space="preserve">05.105.0140-A</t>
  </si>
  <si>
    <t xml:space="preserve">05.105.0141-0</t>
  </si>
  <si>
    <t xml:space="preserve">MAO-DE-OBRA DE VIDRACEIRO,INCLUSIVE ENCARGOS SOCIAIS</t>
  </si>
  <si>
    <t xml:space="preserve">05.105.0141-A</t>
  </si>
  <si>
    <t xml:space="preserve">05.105.0142-0</t>
  </si>
  <si>
    <t xml:space="preserve">MAO-DE-OBRA DE ENGARREGADO DE MONTAGEM,INCLUSIVE ENCARGOS SO</t>
  </si>
  <si>
    <t xml:space="preserve">05.105.0142-A</t>
  </si>
  <si>
    <t xml:space="preserve">05.105.0143-0</t>
  </si>
  <si>
    <t xml:space="preserve">MAO-DE-OBRA DE IMPERMEABILIZADOR,INCLUSIVE ENCARGOS SOCIAIS</t>
  </si>
  <si>
    <t xml:space="preserve">05.105.0143-A</t>
  </si>
  <si>
    <t xml:space="preserve">05.105.0144-0</t>
  </si>
  <si>
    <t xml:space="preserve">MAO-DE-OBRA DE TECNICO DE EDIFICACOES,INCLUSIVE ENCARGOS SOC</t>
  </si>
  <si>
    <t xml:space="preserve">05.105.0144-A</t>
  </si>
  <si>
    <t xml:space="preserve">05.105.0145-0</t>
  </si>
  <si>
    <t xml:space="preserve">MAO-DE-OBRA PARA TOPOGRAFO "A",INCLUSIVE ENCARGOS SOCIAIS</t>
  </si>
  <si>
    <t xml:space="preserve">05.105.0145-A</t>
  </si>
  <si>
    <t xml:space="preserve">05.105.0146-0</t>
  </si>
  <si>
    <t xml:space="preserve">MAO-DE-OBRA PARA AUXILIAR DE TOPOGRAFIA,INCLUSIVE ENCARGOS S</t>
  </si>
  <si>
    <t xml:space="preserve">OCIAIS</t>
  </si>
  <si>
    <t xml:space="preserve">05.105.0146-A</t>
  </si>
  <si>
    <t xml:space="preserve">05.105.0147-0</t>
  </si>
  <si>
    <t xml:space="preserve">MAO-DE-OBRA PARA LABORATORISTA "A",INCLUSIVE ENCARGOS SOCIAI</t>
  </si>
  <si>
    <t xml:space="preserve">05.105.0147-A</t>
  </si>
  <si>
    <t xml:space="preserve">05.105.0148-0</t>
  </si>
  <si>
    <t xml:space="preserve">MAO-DE-OBRA DE MOTORISTA,INCLUSIVE ENCARGOS SOCIAIS</t>
  </si>
  <si>
    <t xml:space="preserve">05.105.0148-A</t>
  </si>
  <si>
    <t xml:space="preserve">05.105.0149-0</t>
  </si>
  <si>
    <t xml:space="preserve">MAO-DE-OBRA DE TOPOGRAFO B,INCLUSIVE ENCARGOS SOCIAIS</t>
  </si>
  <si>
    <t xml:space="preserve">05.105.0149-A</t>
  </si>
  <si>
    <t xml:space="preserve">05.105.0150-0</t>
  </si>
  <si>
    <t xml:space="preserve">MAO-DE-OBRA DE DESENHISTA B,INCLUSIVE ENCARGOS SOCIAIS</t>
  </si>
  <si>
    <t xml:space="preserve">05.105.0150-A</t>
  </si>
  <si>
    <t xml:space="preserve">05.105.0151-0</t>
  </si>
  <si>
    <t xml:space="preserve">MAO-DE-OBRA DE MECANICO DE MAQUINAS,INCLUSIVE ENCARGOS SOCIA</t>
  </si>
  <si>
    <t xml:space="preserve">05.105.0151-A</t>
  </si>
  <si>
    <t xml:space="preserve">05.105.0152-0</t>
  </si>
  <si>
    <t xml:space="preserve">MAO-DE-OBRA DE TORNEIRO MECANICO,INCLUSIVE ENCARGOS SOCIAIS</t>
  </si>
  <si>
    <t xml:space="preserve">05.105.0152-A</t>
  </si>
  <si>
    <t xml:space="preserve">05.105.0153-0</t>
  </si>
  <si>
    <t xml:space="preserve">MAO-DE-OBRA DE MONTADOR ELETROMECANICO,INCLUSIVE ENCARGOS SO</t>
  </si>
  <si>
    <t xml:space="preserve">05.105.0153-A</t>
  </si>
  <si>
    <t xml:space="preserve">05.105.0154-0</t>
  </si>
  <si>
    <t xml:space="preserve">MAO-DE-OBRA DE AJUDANTE DE MONTADOR ELETROMECANICO,INCLUSIVE</t>
  </si>
  <si>
    <t xml:space="preserve"> ENCARGOS SOCIAIS</t>
  </si>
  <si>
    <t xml:space="preserve">05.105.0154-A</t>
  </si>
  <si>
    <t xml:space="preserve">05.105.0155-0</t>
  </si>
  <si>
    <t xml:space="preserve">MAO-DE-OBRA ELETROTECNICO,INCLUSIVE ENCARGOS SOCIAIS</t>
  </si>
  <si>
    <t xml:space="preserve">05.105.0155-A</t>
  </si>
  <si>
    <t xml:space="preserve">05.105.0156-0</t>
  </si>
  <si>
    <t xml:space="preserve">MAO-DE-OBRA DE MERGULHADOR,INCLUSIVE ENCARGOS SOCIAIS</t>
  </si>
  <si>
    <t xml:space="preserve">05.105.0156-A</t>
  </si>
  <si>
    <t xml:space="preserve">05.105.0157-0</t>
  </si>
  <si>
    <t xml:space="preserve">MAO-DE-OBRA DE RASTILHEIRO,INCLUSIVE ENCARGOS SOCIAIS</t>
  </si>
  <si>
    <t xml:space="preserve">05.105.0157-A</t>
  </si>
  <si>
    <t xml:space="preserve">05.105.0158-0</t>
  </si>
  <si>
    <t xml:space="preserve">MAO-DE-OBRA DE MUSEOLOGO RESTAURADOR,INCLUSIVE ENCARGOS SOCI</t>
  </si>
  <si>
    <t xml:space="preserve">05.105.0158-A</t>
  </si>
  <si>
    <t xml:space="preserve">05.105.0159-0</t>
  </si>
  <si>
    <t xml:space="preserve">MAO-DE-OBRA DE TECNICO A,PARA OBRAS RODOVIARIAS,INCLUSIVE EN</t>
  </si>
  <si>
    <t xml:space="preserve">05.105.0159-A</t>
  </si>
  <si>
    <t xml:space="preserve">05.105.0165-0</t>
  </si>
  <si>
    <t xml:space="preserve">MAO-DE-OBRA DE ENGENHEIRO DE SEGURANCA DO TRABALHO,INCLUSIVE</t>
  </si>
  <si>
    <t xml:space="preserve">05.105.0165-A</t>
  </si>
  <si>
    <t xml:space="preserve">05.105.0169-0</t>
  </si>
  <si>
    <t xml:space="preserve">MAO-DE-OBRA DE TECNICO DE SEGURANCA DO TRABALHO,INCLUSIVE EN</t>
  </si>
  <si>
    <t xml:space="preserve">05.105.0169-A</t>
  </si>
  <si>
    <t xml:space="preserve">05.105.0175-0</t>
  </si>
  <si>
    <t xml:space="preserve">MAO-DE-OBRA DE ENFERMEIRO,INCLUSIVE ENCARGOS SOCIAIS</t>
  </si>
  <si>
    <t xml:space="preserve">05.105.0175-A</t>
  </si>
  <si>
    <t xml:space="preserve">05.105.0176-0</t>
  </si>
  <si>
    <t xml:space="preserve">MAO-DE-OBRA DE AUXILIAR DE ENFERMAGEM,INCLUSIVE ENCARGOS SOC</t>
  </si>
  <si>
    <t xml:space="preserve">05.105.0176-A</t>
  </si>
  <si>
    <t xml:space="preserve">05.105.0178-0</t>
  </si>
  <si>
    <t xml:space="preserve">MAO-DE-OBRA DE TECNICO DE QUALIDADE,INCLUSIVE ENCARGOS SOCIA</t>
  </si>
  <si>
    <t xml:space="preserve">05.105.0178-A</t>
  </si>
  <si>
    <t xml:space="preserve">05.105.0179-0</t>
  </si>
  <si>
    <t xml:space="preserve">MAO-DE-OBRA DE TECNICO DE MEDICAO DE OBRAS,INCLUSIVE ENCARGO</t>
  </si>
  <si>
    <t xml:space="preserve">05.105.0179-A</t>
  </si>
  <si>
    <t xml:space="preserve">05.105.0180-0</t>
  </si>
  <si>
    <t xml:space="preserve">MAO-DE-OBRA DE MEDICO DO TRABALHO,INCLUSIVE ENCARGOS SOCIAIS</t>
  </si>
  <si>
    <t xml:space="preserve">05.105.0180-A</t>
  </si>
  <si>
    <t xml:space="preserve">05.105.0185-0</t>
  </si>
  <si>
    <t xml:space="preserve">MAO-DE-OBRA DE APROPRIADOR,INCLUSIVE ENCARGOS SOCIAIS</t>
  </si>
  <si>
    <t xml:space="preserve">05.105.0185-A</t>
  </si>
  <si>
    <t xml:space="preserve">05.105.0186-0</t>
  </si>
  <si>
    <t xml:space="preserve">MAO-DE-OBRA DE DIGITADOR,INCLUSIVE ENCARGOS SOCIAIS</t>
  </si>
  <si>
    <t xml:space="preserve">05.105.0186-A</t>
  </si>
  <si>
    <t xml:space="preserve">05.105.0187-0</t>
  </si>
  <si>
    <t xml:space="preserve">MAO-DE-OBRA DE COMPRADOR,INCLUSIVE ENCARGOS SOCIAIS</t>
  </si>
  <si>
    <t xml:space="preserve">05.105.0187-A</t>
  </si>
  <si>
    <t xml:space="preserve">05.105.0188-0</t>
  </si>
  <si>
    <t xml:space="preserve">MAO-DE-OBRA DE COZINHEIRO,INCLUSIVE ENCARGOS SOCIAIS</t>
  </si>
  <si>
    <t xml:space="preserve">05.105.0188-A</t>
  </si>
  <si>
    <t xml:space="preserve">05.105.0190-0</t>
  </si>
  <si>
    <t xml:space="preserve">MAO-DE-OBRA DE FAXINEIRO,INCLUSIVE ENCARGOS SOCIAIS</t>
  </si>
  <si>
    <t xml:space="preserve">05.105.0190-A</t>
  </si>
  <si>
    <t xml:space="preserve">05.105.0195-0</t>
  </si>
  <si>
    <t xml:space="preserve">MAO-DE-OBRA DE COPEIRO,INCLUSIVE ENCARGOS SOCIAIS</t>
  </si>
  <si>
    <t xml:space="preserve">05.105.0195-A</t>
  </si>
  <si>
    <t xml:space="preserve">05.105.0200-0</t>
  </si>
  <si>
    <t xml:space="preserve">SERVICO DE VIGILANCIA COM VIGIA DE OBRA 24H/DIA,PARA 1 POSTO</t>
  </si>
  <si>
    <t xml:space="preserve">05.105.0200-A</t>
  </si>
  <si>
    <t xml:space="preserve">05.105.0201-0</t>
  </si>
  <si>
    <t xml:space="preserve">SERVICO DE VIGILANCIA COM VIGIA DE OBRA 24H/DIA,PARA 2 POSTO</t>
  </si>
  <si>
    <t xml:space="preserve">05.105.0201-A</t>
  </si>
  <si>
    <t xml:space="preserve">05.105.0202-0</t>
  </si>
  <si>
    <t xml:space="preserve">SERVICO DE VIGILANCIA COM VIGIA DE OBRA 24H/DIA,PARA 3 POSTO</t>
  </si>
  <si>
    <t xml:space="preserve">05.105.0202-A</t>
  </si>
  <si>
    <t xml:space="preserve">05.105.0203-0</t>
  </si>
  <si>
    <t xml:space="preserve">SERVICO DE VIGILANCIA COM VIGIA DE OBRA 24H/DIA,PARA 4 POSTO</t>
  </si>
  <si>
    <t xml:space="preserve">05.105.0203-A</t>
  </si>
  <si>
    <t xml:space="preserve">05.105.0204-0</t>
  </si>
  <si>
    <t xml:space="preserve">SERVICO DE VIGILANCIA COM VIGIA DE OBRA,PARA 1 POSTO,CONSIDE</t>
  </si>
  <si>
    <t xml:space="preserve">RANDO APENAS O CUSTO APOS A JORNADA NORMAL DE TRABALHO.</t>
  </si>
  <si>
    <t xml:space="preserve">O CUSTO INCLUI VIGILANCIA AOS SABADOS,DOMINGOS E FERIADOS</t>
  </si>
  <si>
    <t xml:space="preserve">05.105.0204-A</t>
  </si>
  <si>
    <t xml:space="preserve">05.105.0205-0</t>
  </si>
  <si>
    <t xml:space="preserve">SERVICO DE VIGILANCIA COM VIGIA DE OBRA,PARA 2 POSTOS,CONSID</t>
  </si>
  <si>
    <t xml:space="preserve">ERANDO APENAS O CUSTO APOS A JORNADA NORMAL DE TRABALHO.</t>
  </si>
  <si>
    <t xml:space="preserve">05.105.0205-A</t>
  </si>
  <si>
    <t xml:space="preserve">05.105.0206-0</t>
  </si>
  <si>
    <t xml:space="preserve">SERVICO DE VIGILANCIA COM VIGIA DE OBRA,PARA 3 POSTOS,CONSID</t>
  </si>
  <si>
    <t xml:space="preserve">05.105.0206-A</t>
  </si>
  <si>
    <t xml:space="preserve">05.105.0207-0</t>
  </si>
  <si>
    <t xml:space="preserve">SERVICO DE VIGILANCIA COM VIGIA DE OBRA,PARA 4 POSTOS,CONSID</t>
  </si>
  <si>
    <t xml:space="preserve">05.105.0207-A</t>
  </si>
  <si>
    <t xml:space="preserve">05.105.9999-0</t>
  </si>
  <si>
    <t xml:space="preserve">INDICE DE SALARIO DA CONSTRUCAO CIVIL</t>
  </si>
  <si>
    <t xml:space="preserve">05.105.9999-A</t>
  </si>
  <si>
    <t xml:space="preserve">05.205.0010-0</t>
  </si>
  <si>
    <t xml:space="preserve">SERVICO DE VIGILANCIA ARMADA OU DESARMADA 24H/DIA,PARA 1 POS</t>
  </si>
  <si>
    <t xml:space="preserve">05.205.0010-A</t>
  </si>
  <si>
    <t xml:space="preserve">05.205.0011-0</t>
  </si>
  <si>
    <t xml:space="preserve">SERVICO DE VIGILANCIA ARMADA OU DESARMADA 24H/DIA,PARA 2 POS</t>
  </si>
  <si>
    <t xml:space="preserve">TOS</t>
  </si>
  <si>
    <t xml:space="preserve">05.205.0011-A</t>
  </si>
  <si>
    <t xml:space="preserve">05.205.0012-0</t>
  </si>
  <si>
    <t xml:space="preserve">SERVICO DE VIGILANCIA ARMADA OU DESARMADA 24H/DIA,PARA 3 POS</t>
  </si>
  <si>
    <t xml:space="preserve">05.205.0012-A</t>
  </si>
  <si>
    <t xml:space="preserve">05.205.0013-0</t>
  </si>
  <si>
    <t xml:space="preserve">SERVICO DE VIGILANCIA ARMADA OU DESARMADA 24H/DIA,PARA 4 POS</t>
  </si>
  <si>
    <t xml:space="preserve">05.205.0013-A</t>
  </si>
  <si>
    <t xml:space="preserve">05.205.0015-0</t>
  </si>
  <si>
    <t xml:space="preserve">SERVICO DE VIGILANCIA ARMADA OU DESARMADA,PARA 1 POSTO,CONSI</t>
  </si>
  <si>
    <t xml:space="preserve">DERANDO APENAS O CUSTO APOS A JORNADA NORMAL DE TRABALHO.</t>
  </si>
  <si>
    <t xml:space="preserve">05.205.0015-A</t>
  </si>
  <si>
    <t xml:space="preserve">05.205.0016-0</t>
  </si>
  <si>
    <t xml:space="preserve">SERVICO DE VIGILANCIA ARMADA OU DESARMADA,PARA 2 POSTOS,CONS</t>
  </si>
  <si>
    <t xml:space="preserve">IDERANDO APENAS O CUSTO APOS A JORNADA NORMAL DE TRABALHO.</t>
  </si>
  <si>
    <t xml:space="preserve">05.205.0016-A</t>
  </si>
  <si>
    <t xml:space="preserve">05.205.0017-0</t>
  </si>
  <si>
    <t xml:space="preserve">SERVICO DE VIGILANCIA ARMADA OU DESARMADA,PARA 3 POSTOS,CONS</t>
  </si>
  <si>
    <t xml:space="preserve">05.205.0017-A</t>
  </si>
  <si>
    <t xml:space="preserve">05.205.0018-0</t>
  </si>
  <si>
    <t xml:space="preserve">SERVICO DE VIGILANCIA ARMADA OU DESARMADA,PARA 4 POSTOS,CONS</t>
  </si>
  <si>
    <t xml:space="preserve">05.205.0018-A</t>
  </si>
  <si>
    <t xml:space="preserve">05.205.9999-0</t>
  </si>
  <si>
    <t xml:space="preserve">INDICE PARA SERVICOS DE SEGURANCA E VIGILANCIA</t>
  </si>
  <si>
    <t xml:space="preserve">05.205.9999-A</t>
  </si>
  <si>
    <t xml:space="preserve">06.001.0020-0</t>
  </si>
  <si>
    <t xml:space="preserve">ASSENTAMEMTO DE TUBOS DE CONCRETO SIMPLES,EXCLUSIVE FORNECIM</t>
  </si>
  <si>
    <t xml:space="preserve">ENTO DESTES,PARA COLETOR DE AGUAS PLUVIAIS,COM DIAMETRO DE 2</t>
  </si>
  <si>
    <t xml:space="preserve">00MM,ATERRO E SOCA ATE A ALTURA DA GERATRIZ SUPERIOR DO TUBO</t>
  </si>
  <si>
    <t xml:space="preserve">,CONSIDERANDO O MATERIAL DA PROPRIA ESCAVACAO,INCLUSIVE FORN</t>
  </si>
  <si>
    <t xml:space="preserve">ECIMENTO DO MATERIAL PARA REJUNTAMENTO COM ARGAMASSA DE CIME</t>
  </si>
  <si>
    <t xml:space="preserve">NTO E AREIA,NO TRACO 1:4 E ACERTO DE FUNDO DE VALA</t>
  </si>
  <si>
    <t xml:space="preserve">06.001.0020-A</t>
  </si>
  <si>
    <t xml:space="preserve">06.001.0022-0</t>
  </si>
  <si>
    <t xml:space="preserve">ASSENTAMENTO DE TUBOS DE CONCRETO SIMPLES,EXCLUSIVE FORNECIM</t>
  </si>
  <si>
    <t xml:space="preserve">ENTO DESTES,PARA COLETOR DE AGUAS PLUVIAIS,COM DIAMETRO DE 3</t>
  </si>
  <si>
    <t xml:space="preserve">06.001.0022-A</t>
  </si>
  <si>
    <t xml:space="preserve">06.001.0023-0</t>
  </si>
  <si>
    <t xml:space="preserve">ENTO DESTES,PARA COLETOR DE AGUAS PLUVIAIS,COM DIAMETRO DE 4</t>
  </si>
  <si>
    <t xml:space="preserve">NTO AREIA,NO TRACO 1:4 E ACERTO DE FUNDO DE VALA</t>
  </si>
  <si>
    <t xml:space="preserve">06.001.0023-A</t>
  </si>
  <si>
    <t xml:space="preserve">06.001.0024-0</t>
  </si>
  <si>
    <t xml:space="preserve">ENTO DESTES,PARA COLETOR DE AGUAS PLIVIAIS,COM DIAMETRO DE 5</t>
  </si>
  <si>
    <t xml:space="preserve">06.001.0024-A</t>
  </si>
  <si>
    <t xml:space="preserve">06.001.0025-0</t>
  </si>
  <si>
    <t xml:space="preserve">ENTO DESTES,PARA COLETOR DE AGUAS PLUVIAIS,COM DIAMETRO DE 6</t>
  </si>
  <si>
    <t xml:space="preserve">06.001.0025-A</t>
  </si>
  <si>
    <t xml:space="preserve">06.001.0030-0</t>
  </si>
  <si>
    <t xml:space="preserve">ASSENTAMENTO DE TUBOS DE CONCRETO ARMADO,EXCLUSIVE.FORN.DEST</t>
  </si>
  <si>
    <t xml:space="preserve">ES,PARA COLETOR DE AGUAS PLUVIAIS,COM DIAMETRO DE 300MM,ATER</t>
  </si>
  <si>
    <t xml:space="preserve">RO E SOCA ATE A ALTURA DA GERATRIZ SUPERIOR DO TUBO,CONSIDER</t>
  </si>
  <si>
    <t xml:space="preserve">ANDO O MATERIAL DA PROPRIA ESCAVACAO,INCLUSIVE FORNECIMENTO</t>
  </si>
  <si>
    <t xml:space="preserve">DO MATERIAL PARA REJUNTAMENTO COM ARGAMASSA DE CIMENTO E ARE</t>
  </si>
  <si>
    <t xml:space="preserve">IA,NO TRACO 1:4 E ACERTO DE FUNDO DE VALA</t>
  </si>
  <si>
    <t xml:space="preserve">06.001.0030-A</t>
  </si>
  <si>
    <t xml:space="preserve">06.001.0031-0</t>
  </si>
  <si>
    <t xml:space="preserve">ASSENTAMENTO DE TUBOS DE CONCRETO ARMADO,EXCLUSIVE FORN.DEST</t>
  </si>
  <si>
    <t xml:space="preserve">ES,PARA COLETOR DE AGUAS PLUVIAIS,COM DIAMETRO DE 400MM,ATER</t>
  </si>
  <si>
    <t xml:space="preserve">06.001.0031-A</t>
  </si>
  <si>
    <t xml:space="preserve">06.001.0032-0</t>
  </si>
  <si>
    <t xml:space="preserve">ES,PARA COLETOR DE AGUAS PLUVIAIS,COM DIAMETRO DE 500MM,ATER</t>
  </si>
  <si>
    <t xml:space="preserve">06.001.0032-A</t>
  </si>
  <si>
    <t xml:space="preserve">06.001.0033-0</t>
  </si>
  <si>
    <t xml:space="preserve">ES,PARA COLETOR DE AGUAS PLUVIAIS,COM DIAMETRO DE 600MM,ATER</t>
  </si>
  <si>
    <t xml:space="preserve">06.001.0033-A</t>
  </si>
  <si>
    <t xml:space="preserve">06.001.0034-0</t>
  </si>
  <si>
    <t xml:space="preserve">ES,PARA COLETOR DE AGUAS PLUVIAIS,COM DIAMETRO DE 700MM,ATER</t>
  </si>
  <si>
    <t xml:space="preserve">06.001.0034-A</t>
  </si>
  <si>
    <t xml:space="preserve">06.001.0035-0</t>
  </si>
  <si>
    <t xml:space="preserve">ES,PARA COLETOR DE AGUAS PLUVIAIS,COM DIAMETRO DE 800MM,ATER</t>
  </si>
  <si>
    <t xml:space="preserve">06.001.0035-A</t>
  </si>
  <si>
    <t xml:space="preserve">06.001.0036-0</t>
  </si>
  <si>
    <t xml:space="preserve">ES,PARA COLETOR DE AGUAS PLUVIAIS,COM DIAMETRO DE 900MM,ATER</t>
  </si>
  <si>
    <t xml:space="preserve">06.001.0036-A</t>
  </si>
  <si>
    <t xml:space="preserve">06.001.0037-0</t>
  </si>
  <si>
    <t xml:space="preserve">ES,PARA COLETOR DE AGUAS PLUVIAIS,COM DIAMETRO DE 1000MM,ATE</t>
  </si>
  <si>
    <t xml:space="preserve">RRO E SOCA ATE A ALTURA DA GERATRIZ SUPERIOR DO TUBO,CONSIDE</t>
  </si>
  <si>
    <t xml:space="preserve">RANDO O MATERIAL DA PROPRIA ESCAVACAO,INCLUSIVE FORNECIMENTO</t>
  </si>
  <si>
    <t xml:space="preserve"> DO MATERIAL PARA REJUNTAMENTO COM ARGAMASSA DE CIMENTO E AR</t>
  </si>
  <si>
    <t xml:space="preserve">EIA,NO TRACO 1:4 E ACERTO DE FUNDO DE VALA</t>
  </si>
  <si>
    <t xml:space="preserve">06.001.0037-A</t>
  </si>
  <si>
    <t xml:space="preserve">06.001.0038-0</t>
  </si>
  <si>
    <t xml:space="preserve">ES,PARA COLETOR DE AGUAS PLUVIAIS,COM DIAMETRO DE 1100MM,ATE</t>
  </si>
  <si>
    <t xml:space="preserve">06.001.0038-A</t>
  </si>
  <si>
    <t xml:space="preserve">06.001.0039-0</t>
  </si>
  <si>
    <t xml:space="preserve">ES,PARA COLETOR DE AGUAS PLUVIAIS,COM DIAMETRO DE 1200MM,ATE</t>
  </si>
  <si>
    <t xml:space="preserve">06.001.0039-A</t>
  </si>
  <si>
    <t xml:space="preserve">06.001.0040-0</t>
  </si>
  <si>
    <t xml:space="preserve">ES,PARA COLETOR DE AGUAS PLUVIAIS,COM DIAMETRO DE 1500MM,ATE</t>
  </si>
  <si>
    <t xml:space="preserve">06.001.0040-A</t>
  </si>
  <si>
    <t xml:space="preserve">06.001.0041-0</t>
  </si>
  <si>
    <t xml:space="preserve">ES,PARA COLETOR DE AGUAS PLUVIAIS,COM DIAMETRO DE 1750MM,ATE</t>
  </si>
  <si>
    <t xml:space="preserve">06.001.0041-A</t>
  </si>
  <si>
    <t xml:space="preserve">06.001.0042-0</t>
  </si>
  <si>
    <t xml:space="preserve">ES,PARA COLETOR DE AGUAS PLUVIAIS,COM DIAMETRO DE 2000MM,ATE</t>
  </si>
  <si>
    <t xml:space="preserve">06.001.0042-A</t>
  </si>
  <si>
    <t xml:space="preserve">06.001.0059-0</t>
  </si>
  <si>
    <t xml:space="preserve">ASSENTAMENTO DE TUBOS DE CONCRETO ARMADO COM JUNTAS DE ANEL</t>
  </si>
  <si>
    <t xml:space="preserve">DE BORRACHA,EXCLUSIVE FORNECIMENTO DESTES(TUBOS E JUNTAS),PA</t>
  </si>
  <si>
    <t xml:space="preserve">RA GALERIAS DE ESGOTO SANITARIO,COM O DIAMETRO DE 300MM,ATER</t>
  </si>
  <si>
    <t xml:space="preserve">ANDO O MATERIAL DA PROPRIA ESCAVACAO,INCLUSIVE ACERTO DE FUN</t>
  </si>
  <si>
    <t xml:space="preserve">DO DE VALA</t>
  </si>
  <si>
    <t xml:space="preserve">06.001.0059-A</t>
  </si>
  <si>
    <t xml:space="preserve">06.001.0060-0</t>
  </si>
  <si>
    <t xml:space="preserve">RA GALERIAS DE ESGOTO SANITARIO,COM DIAMETRO DE 400MM,ATERRO</t>
  </si>
  <si>
    <t xml:space="preserve"> E SOCA ATE A ALTURA DA GERATRIZ SUPERIOR DO TUBO,CONSIDERAN</t>
  </si>
  <si>
    <t xml:space="preserve">DO O MATERIAL DA PROPRIA ESCAVACAO,INCLUSIVE ACERTO DE FUNDO</t>
  </si>
  <si>
    <t xml:space="preserve"> DE VALA</t>
  </si>
  <si>
    <t xml:space="preserve">06.001.0060-A</t>
  </si>
  <si>
    <t xml:space="preserve">06.001.0061-0</t>
  </si>
  <si>
    <t xml:space="preserve">RA GALERIAS DE ESGOTO SANITARIO,COM DIAMETRO DE 500MM,ATERRO</t>
  </si>
  <si>
    <t xml:space="preserve">06.001.0061-A</t>
  </si>
  <si>
    <t xml:space="preserve">06.001.0062-0</t>
  </si>
  <si>
    <t xml:space="preserve">RA GALERIAS DE ESGOTO SANITARIO,COM DIAMETRO DE 600MM,ATERRO</t>
  </si>
  <si>
    <t xml:space="preserve">06.001.0062-A</t>
  </si>
  <si>
    <t xml:space="preserve">06.001.0063-0</t>
  </si>
  <si>
    <t xml:space="preserve">DE BORRACHA,EXCLUSIVE FORNECIMENTO DESTES(TUBOS E JUNTAS).PA</t>
  </si>
  <si>
    <t xml:space="preserve">RA GALERIAS DE ESGOTO SANITARIO,COM DIAMETRO DE 700MM,ATERRO</t>
  </si>
  <si>
    <t xml:space="preserve">06.001.0063-A</t>
  </si>
  <si>
    <t xml:space="preserve">06.001.0064-0</t>
  </si>
  <si>
    <t xml:space="preserve">NE BORRACHA,EXCLUSIVE FORNECIMENTO DESTES(TUBOS E JUNTAS),PA</t>
  </si>
  <si>
    <t xml:space="preserve">RA GALERIAS DE ESGOTO SANITARIO,COM DIAMETRO DE 800MM,ATERRO</t>
  </si>
  <si>
    <t xml:space="preserve">06.001.0064-A</t>
  </si>
  <si>
    <t xml:space="preserve">06.001.0065-0</t>
  </si>
  <si>
    <t xml:space="preserve">RA GALERIAS DE ESGOTO SANITARIO,COM DIAMETRO DE 900MM,ATERRO</t>
  </si>
  <si>
    <t xml:space="preserve">06.001.0065-A</t>
  </si>
  <si>
    <t xml:space="preserve">06.001.0066-0</t>
  </si>
  <si>
    <t xml:space="preserve">RA GALERIAS DE ESGOTO SANITARIO,COM DIAMETRO DE 1000MM,ATERR</t>
  </si>
  <si>
    <t xml:space="preserve">O E SOCA ATE A ALTURA DA GERATRIZ SUPERIOR DO TUBO,CONSIDERA</t>
  </si>
  <si>
    <t xml:space="preserve">NDO O MATERIAL DA PROPRIA ESCAVACAO,INCLUSIVE ACERTO DE FUND</t>
  </si>
  <si>
    <t xml:space="preserve">O DE VALA</t>
  </si>
  <si>
    <t xml:space="preserve">06.001.0066-A</t>
  </si>
  <si>
    <t xml:space="preserve">06.001.0067-0</t>
  </si>
  <si>
    <t xml:space="preserve">RA GALERIAS DE ESGOTO SANITARIO,COM DIAMETRO DE 1100MM,ATERR</t>
  </si>
  <si>
    <t xml:space="preserve">06.001.0067-A</t>
  </si>
  <si>
    <t xml:space="preserve">06.001.0068-0</t>
  </si>
  <si>
    <t xml:space="preserve">RA GALERIAS DE ESGOTO SANITARIO,COM DIAMETRO DE 1200MM,ATERR</t>
  </si>
  <si>
    <t xml:space="preserve">06.001.0068-A</t>
  </si>
  <si>
    <t xml:space="preserve">06.001.0069-0</t>
  </si>
  <si>
    <t xml:space="preserve">RA GALERIAS DE ESGOTO SANITARIO,COM DIAMETRO DE 1500MM,ATERR</t>
  </si>
  <si>
    <t xml:space="preserve">06.001.0069-A</t>
  </si>
  <si>
    <t xml:space="preserve">06.001.0070-0</t>
  </si>
  <si>
    <t xml:space="preserve">ASSENTAMENTO DE TUBOS DE C0NCRETO ARMADO COM JUNTAS DE ANEL</t>
  </si>
  <si>
    <t xml:space="preserve">RA GALERIAS DE ESGOTO SANITARIO,COM DIAMETRO DE 1750MM,ATERR</t>
  </si>
  <si>
    <t xml:space="preserve">06.001.0070-A</t>
  </si>
  <si>
    <t xml:space="preserve">06.001.0071-0</t>
  </si>
  <si>
    <t xml:space="preserve">RA GALERIAS DE ESGOTO SANITARIO,COM DIAMETRO DE 2000MM,ATERR</t>
  </si>
  <si>
    <t xml:space="preserve">06.001.0071-A</t>
  </si>
  <si>
    <t xml:space="preserve">06.001.0080-0</t>
  </si>
  <si>
    <t xml:space="preserve">ASSENTAMENTO DE TUBOS DE CIMENTO SEM AMIANTO,COM JUNTAS DE A</t>
  </si>
  <si>
    <t xml:space="preserve">NEL DE BORRACHA,EXCLUSIVE FORNECIMENTO DESTES (TUBOS E JUNTA</t>
  </si>
  <si>
    <t xml:space="preserve">S) TIPO ESGOTO,COM DIAMETRO DE 75MM,ATERRO E SOCA ATE A ALTU</t>
  </si>
  <si>
    <t xml:space="preserve">RA DA GERATRIZ SUPERIOR DO TUBO,CONSIDERANDO O MATERIAL DA</t>
  </si>
  <si>
    <t xml:space="preserve">PROPRIA ESCAVACAO,INCLUSIVE ACERTO DE FUNDO DE VALA</t>
  </si>
  <si>
    <t xml:space="preserve">06.001.0080-A</t>
  </si>
  <si>
    <t xml:space="preserve">06.001.0081-0</t>
  </si>
  <si>
    <t xml:space="preserve">S),TIPO ESGOTO,COM DIAMETRO DE 100MM,ATERRO E SOCA ATE A ALT</t>
  </si>
  <si>
    <t xml:space="preserve">URA DA GERATRIZ SUPERIOR DO TUBO,CONSIDERANDO O MATERIAL DA</t>
  </si>
  <si>
    <t xml:space="preserve">06.001.0081-A</t>
  </si>
  <si>
    <t xml:space="preserve">06.001.0082-0</t>
  </si>
  <si>
    <t xml:space="preserve">ASSENTAMENTO DE TUBOS DE CIMENTO SEM AMIANTO COM JUNTAS DE A</t>
  </si>
  <si>
    <t xml:space="preserve">S),TIPO ESGOTO,COM DIAMETRO DE 150MM,ATERRO E SOCA ATE A ALT</t>
  </si>
  <si>
    <t xml:space="preserve">06.001.0082-A</t>
  </si>
  <si>
    <t xml:space="preserve">06.001.0083-0</t>
  </si>
  <si>
    <t xml:space="preserve">S),TIPO ESGOTO,COM DIAMETRO DE 200MM,ATERRO E SOCA ATE A ALT</t>
  </si>
  <si>
    <t xml:space="preserve">06.001.0083-A</t>
  </si>
  <si>
    <t xml:space="preserve">06.001.0084-0</t>
  </si>
  <si>
    <t xml:space="preserve">S) TIPO ESGOTO,COM DIAMETRO DE 250MM,ATERRO E SOCA ATE A ALT</t>
  </si>
  <si>
    <t xml:space="preserve">06.001.0084-A</t>
  </si>
  <si>
    <t xml:space="preserve">06.001.0085-0</t>
  </si>
  <si>
    <t xml:space="preserve">S) TIPO ESGOTO,COM DIAMETRO DE 300MM,ATERRO E SOCA ATE A ALT</t>
  </si>
  <si>
    <t xml:space="preserve">06.001.0085-A</t>
  </si>
  <si>
    <t xml:space="preserve">06.001.0101-0</t>
  </si>
  <si>
    <t xml:space="preserve">ASSENTAMENTO DE TUBOS DE CERAMICA,EXCLUSIVE O FORNECIMENTO D</t>
  </si>
  <si>
    <t xml:space="preserve">ESTES,COM DIAMETRO DE 100MM,ATERRO E SOCA ATE A ALTURA DA GE</t>
  </si>
  <si>
    <t xml:space="preserve">RATRIZ SUPERIOR DO TUBO,CONSIDERANDO O MATERIAL DA PROPRIA E</t>
  </si>
  <si>
    <t xml:space="preserve">SCAVACAO,INCLUSIVE FORNECIMENTO DO MATERIAL PARA REJUNTAMENT</t>
  </si>
  <si>
    <t xml:space="preserve">O COM ARGAMASSA DE CIMENTO E AREIA,NO TRACO 1:4 E ACERTO DE</t>
  </si>
  <si>
    <t xml:space="preserve">FUNDO DE VALA</t>
  </si>
  <si>
    <t xml:space="preserve">06.001.0101-A</t>
  </si>
  <si>
    <t xml:space="preserve">06.001.0102-0</t>
  </si>
  <si>
    <t xml:space="preserve">ESTES,COM DIAMETRO DE 150MM,ATERRO E SOCA ATE A ALTURA DA GE</t>
  </si>
  <si>
    <t xml:space="preserve">06.001.0102-A</t>
  </si>
  <si>
    <t xml:space="preserve">06.001.0103-0</t>
  </si>
  <si>
    <t xml:space="preserve">ESTES,COM DIAMETRO DE 200MM,ATERRO E SOCA ATE A ALTURA DA GE</t>
  </si>
  <si>
    <t xml:space="preserve">06.001.0103-A</t>
  </si>
  <si>
    <t xml:space="preserve">06.001.0105-0</t>
  </si>
  <si>
    <t xml:space="preserve">ESTES,COM DIAMETRO DE 250MM,ATERRO E SOCA ATE A ALTURA DA GE</t>
  </si>
  <si>
    <t xml:space="preserve">06.001.0105-A</t>
  </si>
  <si>
    <t xml:space="preserve">06.001.0106-0</t>
  </si>
  <si>
    <t xml:space="preserve">ESTES,COM DIAMETRO DE 300MM,ATERRO E SOCA ATE A ALTURA DA GE</t>
  </si>
  <si>
    <t xml:space="preserve">06.001.0106-A</t>
  </si>
  <si>
    <t xml:space="preserve">06.001.0110-0</t>
  </si>
  <si>
    <t xml:space="preserve">ASSENTAMENTO DE TUBOS DE CERAMICA VIDRADA,ATERRO E SOCA ATE</t>
  </si>
  <si>
    <t xml:space="preserve">A ALTURA DA GERATRIZ SUPERIOR DO TUBO,CONSIDERANDO O MATERIA</t>
  </si>
  <si>
    <t xml:space="preserve">L DA PROPRIA ESCAVACAO,COM JUNTA ELASTICA,NO DIAMETRO DE 100</t>
  </si>
  <si>
    <t xml:space="preserve">MM,EXCLUSIVE O TUBO E ANEL DE BORRACHA,INCLUSIVE ACERTO DE F</t>
  </si>
  <si>
    <t xml:space="preserve">UNDO DE VALA</t>
  </si>
  <si>
    <t xml:space="preserve">06.001.0110-A</t>
  </si>
  <si>
    <t xml:space="preserve">06.001.0115-0</t>
  </si>
  <si>
    <t xml:space="preserve">L DA PROPRIA ESCAVACAO,COM JUNTA ELASTICA,NO DIAMETRO DE 150</t>
  </si>
  <si>
    <t xml:space="preserve">06.001.0115-A</t>
  </si>
  <si>
    <t xml:space="preserve">06.001.0120-0</t>
  </si>
  <si>
    <t xml:space="preserve">L DA PROPRIA ESCAVACAO,COM JUNTA ELASTICA,NO DIAMETRO DE 200</t>
  </si>
  <si>
    <t xml:space="preserve">06.001.0120-A</t>
  </si>
  <si>
    <t xml:space="preserve">06.001.0125-0</t>
  </si>
  <si>
    <t xml:space="preserve">L DA PROPRIA ESCAVACAO,COM JUNTA ELASTICA,NO DIAMETRO DE 250</t>
  </si>
  <si>
    <t xml:space="preserve">06.001.0125-A</t>
  </si>
  <si>
    <t xml:space="preserve">06.001.0130-0</t>
  </si>
  <si>
    <t xml:space="preserve">L DA PROPRIA ESCAVACAO,COM JUNTA ELASTICA,NO DIAMETRO DE 300</t>
  </si>
  <si>
    <t xml:space="preserve">06.001.0130-A</t>
  </si>
  <si>
    <t xml:space="preserve">06.001.0151-0</t>
  </si>
  <si>
    <t xml:space="preserve">LEVANTAMENTO,LIMPEZA E REASSENTAMENTO DE TUBO DE CERAMICA,CO</t>
  </si>
  <si>
    <t xml:space="preserve">M JUNTA ARGAMASSADA,DIAMETRO DE 100MM</t>
  </si>
  <si>
    <t xml:space="preserve">06.001.0151-A</t>
  </si>
  <si>
    <t xml:space="preserve">06.001.0152-0</t>
  </si>
  <si>
    <t xml:space="preserve">M JUNTA ARGAMASSADA,DIAMETRO DE 150MM</t>
  </si>
  <si>
    <t xml:space="preserve">06.001.0152-A</t>
  </si>
  <si>
    <t xml:space="preserve">06.001.0153-0</t>
  </si>
  <si>
    <t xml:space="preserve">M JUNTA ARGAMASSADA,DIAMETRO DE 200MM</t>
  </si>
  <si>
    <t xml:space="preserve">06.001.0153-A</t>
  </si>
  <si>
    <t xml:space="preserve">06.001.0155-0</t>
  </si>
  <si>
    <t xml:space="preserve">M JUNTA ARGAMASSADA,DIAMETRO DE 250MM</t>
  </si>
  <si>
    <t xml:space="preserve">06.001.0155-A</t>
  </si>
  <si>
    <t xml:space="preserve">06.001.0161-0</t>
  </si>
  <si>
    <t xml:space="preserve">LEVANTAMENTO,LIMPEZA E REASSENTAMENTO DE CURVA CERAMICA,COM</t>
  </si>
  <si>
    <t xml:space="preserve">JUNTA ARGAMASSADA,DIAMETRO DE 100MM</t>
  </si>
  <si>
    <t xml:space="preserve">06.001.0161-A</t>
  </si>
  <si>
    <t xml:space="preserve">06.001.0162-0</t>
  </si>
  <si>
    <t xml:space="preserve">JUNTA ARGAMASSADA,DIAMETRO DE 150MM</t>
  </si>
  <si>
    <t xml:space="preserve">06.001.0162-A</t>
  </si>
  <si>
    <t xml:space="preserve">06.001.0163-0</t>
  </si>
  <si>
    <t xml:space="preserve">JUNTA ARGAMASSADA,DIAMETRO DE 200MM</t>
  </si>
  <si>
    <t xml:space="preserve">06.001.0163-A</t>
  </si>
  <si>
    <t xml:space="preserve">06.001.0165-0</t>
  </si>
  <si>
    <t xml:space="preserve">JUNTA ARGAMASSADA,DIAMETRO DE 250MM</t>
  </si>
  <si>
    <t xml:space="preserve">06.001.0165-A</t>
  </si>
  <si>
    <t xml:space="preserve">06.001.0170-0</t>
  </si>
  <si>
    <t xml:space="preserve">LEVANTAMENTO,LIMPEZA E REASSENTAMENTO DE JUNCAO CERAMICA,COM</t>
  </si>
  <si>
    <t xml:space="preserve"> JUNTA ARGAMASSADA,DIAMETRO DE 75MM</t>
  </si>
  <si>
    <t xml:space="preserve">06.001.0170-A</t>
  </si>
  <si>
    <t xml:space="preserve">06.001.0171-0</t>
  </si>
  <si>
    <t xml:space="preserve"> JUNTA ARGAMASSADA,DIAMETRO DE 100MM</t>
  </si>
  <si>
    <t xml:space="preserve">06.001.0171-A</t>
  </si>
  <si>
    <t xml:space="preserve">06.001.0172-0</t>
  </si>
  <si>
    <t xml:space="preserve">06.001.0172-A</t>
  </si>
  <si>
    <t xml:space="preserve">06.001.0173-0</t>
  </si>
  <si>
    <t xml:space="preserve"> JUNTA ARGAMASSADA,DIAMETRO DE 200MM</t>
  </si>
  <si>
    <t xml:space="preserve">06.001.0173-A</t>
  </si>
  <si>
    <t xml:space="preserve">06.001.0174-0</t>
  </si>
  <si>
    <t xml:space="preserve"> JUNTA ARGAMASSADA,DIAMETRO DE 250MM</t>
  </si>
  <si>
    <t xml:space="preserve">06.001.0174-A</t>
  </si>
  <si>
    <t xml:space="preserve">06.001.0180-0</t>
  </si>
  <si>
    <t xml:space="preserve">ASSENTAMENTO DE TUBO FLEXIVEL,EXCLUSIVE FORNECIMENTO DESTE,P</t>
  </si>
  <si>
    <t xml:space="preserve">ARA AGUAS PLUVIAIS,ATERRO E SOCA ATE A ALTURA DA GERATRIZ SU</t>
  </si>
  <si>
    <t xml:space="preserve">PERIOR DO TUBO,CONSIDERANDO O MATERIAL DA PROPRIA ESCAVACAO,</t>
  </si>
  <si>
    <t xml:space="preserve">DIAMETRO DE 300MM</t>
  </si>
  <si>
    <t xml:space="preserve">06.001.0180-A</t>
  </si>
  <si>
    <t xml:space="preserve">06.001.0183-0</t>
  </si>
  <si>
    <t xml:space="preserve">DIAMETRO DE 400MM</t>
  </si>
  <si>
    <t xml:space="preserve">06.001.0183-A</t>
  </si>
  <si>
    <t xml:space="preserve">06.001.0184-0</t>
  </si>
  <si>
    <t xml:space="preserve">DIAMETRO DE 500MM</t>
  </si>
  <si>
    <t xml:space="preserve">06.001.0184-A</t>
  </si>
  <si>
    <t xml:space="preserve">06.001.0185-0</t>
  </si>
  <si>
    <t xml:space="preserve">DIAMETRO DE 600MM</t>
  </si>
  <si>
    <t xml:space="preserve">06.001.0185-A</t>
  </si>
  <si>
    <t xml:space="preserve">06.001.0187-0</t>
  </si>
  <si>
    <t xml:space="preserve">DIAMETRO DE 700MM</t>
  </si>
  <si>
    <t xml:space="preserve">06.001.0187-A</t>
  </si>
  <si>
    <t xml:space="preserve">06.001.0188-0</t>
  </si>
  <si>
    <t xml:space="preserve">DIAMETRO DE 800MM</t>
  </si>
  <si>
    <t xml:space="preserve">06.001.0188-A</t>
  </si>
  <si>
    <t xml:space="preserve">06.001.0189-0</t>
  </si>
  <si>
    <t xml:space="preserve">DIAMETRO DE 900MM</t>
  </si>
  <si>
    <t xml:space="preserve">06.001.0189-A</t>
  </si>
  <si>
    <t xml:space="preserve">06.001.0190-0</t>
  </si>
  <si>
    <t xml:space="preserve">DIAMETRO DE 1000MM</t>
  </si>
  <si>
    <t xml:space="preserve">06.001.0190-A</t>
  </si>
  <si>
    <t xml:space="preserve">06.001.0192-0</t>
  </si>
  <si>
    <t xml:space="preserve">DIAMETRO DE 1100MM</t>
  </si>
  <si>
    <t xml:space="preserve">06.001.0192-A</t>
  </si>
  <si>
    <t xml:space="preserve">06.001.0193-0</t>
  </si>
  <si>
    <t xml:space="preserve">DIAMETRO DE 1200MM</t>
  </si>
  <si>
    <t xml:space="preserve">06.001.0193-A</t>
  </si>
  <si>
    <t xml:space="preserve">06.001.0195-0</t>
  </si>
  <si>
    <t xml:space="preserve">DIAMETRO DE 1500MM</t>
  </si>
  <si>
    <t xml:space="preserve">06.001.0195-A</t>
  </si>
  <si>
    <t xml:space="preserve">06.001.0198-0</t>
  </si>
  <si>
    <t xml:space="preserve">DIAMETRO DE 1800MM</t>
  </si>
  <si>
    <t xml:space="preserve">06.001.0198-A</t>
  </si>
  <si>
    <t xml:space="preserve">06.001.0200-0</t>
  </si>
  <si>
    <t xml:space="preserve">DIAMETRO DE 2000MM</t>
  </si>
  <si>
    <t xml:space="preserve">06.001.0200-A</t>
  </si>
  <si>
    <t xml:space="preserve">06.001.0205-0</t>
  </si>
  <si>
    <t xml:space="preserve">DIAMETRO DE 2500MM</t>
  </si>
  <si>
    <t xml:space="preserve">06.001.0205-A</t>
  </si>
  <si>
    <t xml:space="preserve">06.001.0210-0</t>
  </si>
  <si>
    <t xml:space="preserve">ASSENTAMANTO DE TUBO FLEXIVEL,EXCLUSIVE FORNECIMENTO DESTE,P</t>
  </si>
  <si>
    <t xml:space="preserve">DIAMETRO DE 3000MM</t>
  </si>
  <si>
    <t xml:space="preserve">06.001.0210-A</t>
  </si>
  <si>
    <t xml:space="preserve">06.001.0220-0</t>
  </si>
  <si>
    <t xml:space="preserve">ASSENTAMENTO DE TUBO PRFV DEFOFO,EXCLUSIVE FORNECIMENTO DEST</t>
  </si>
  <si>
    <t xml:space="preserve">E,ATERRO E SOCA ATE A ALTURA DA GERATRIZ SUPERIOR DO TUBO,CO</t>
  </si>
  <si>
    <t xml:space="preserve">NSIDERANDO O MATERIAL DA PROPRIA ESCAVACAO,DIAMETRO DE 300MM</t>
  </si>
  <si>
    <t xml:space="preserve">06.001.0220-A</t>
  </si>
  <si>
    <t xml:space="preserve">06.001.0221-0</t>
  </si>
  <si>
    <t xml:space="preserve">NSIDERANDO O MATERIAL DA PROPRIA ESCAVACAO,DIAMETRO DE 350MM</t>
  </si>
  <si>
    <t xml:space="preserve">06.001.0221-A</t>
  </si>
  <si>
    <t xml:space="preserve">06.001.0222-0</t>
  </si>
  <si>
    <t xml:space="preserve">NSIDERANDO O MATERIAL DA PROPRIA ESCAVACAO,DIAMETRO DE 400MM</t>
  </si>
  <si>
    <t xml:space="preserve">06.001.0222-A</t>
  </si>
  <si>
    <t xml:space="preserve">06.001.0224-0</t>
  </si>
  <si>
    <t xml:space="preserve">NSIDERANDO O MATERIAL DA PROPRIA ESCAVACAO,DIAMETRO DE 500MM</t>
  </si>
  <si>
    <t xml:space="preserve">06.001.0224-A</t>
  </si>
  <si>
    <t xml:space="preserve">06.001.0225-0</t>
  </si>
  <si>
    <t xml:space="preserve">NSIDERANDO O MATERIAL DA PROPRIA ESCAVACAO,DIAMETRO DE 600MM</t>
  </si>
  <si>
    <t xml:space="preserve">06.001.0225-A</t>
  </si>
  <si>
    <t xml:space="preserve">06.001.0226-0</t>
  </si>
  <si>
    <t xml:space="preserve">NSIDERANDO O MATERIAL DA PROPRIA ESCAVACAO,DIAMETRO DE 700MM</t>
  </si>
  <si>
    <t xml:space="preserve">06.001.0226-A</t>
  </si>
  <si>
    <t xml:space="preserve">06.001.0227-0</t>
  </si>
  <si>
    <t xml:space="preserve">NSIDERANDO O MATERIAL DA PROPRIA ESCAVACAO,DIAMETRO DE 800MM</t>
  </si>
  <si>
    <t xml:space="preserve">06.001.0227-A</t>
  </si>
  <si>
    <t xml:space="preserve">06.001.0228-0</t>
  </si>
  <si>
    <t xml:space="preserve">NSIDERANDO O MATERIAL DA PROPRIA ESCAVACAO,DIAMETRO DE 900MM</t>
  </si>
  <si>
    <t xml:space="preserve">06.001.0228-A</t>
  </si>
  <si>
    <t xml:space="preserve">06.001.0229-0</t>
  </si>
  <si>
    <t xml:space="preserve">NSIDERANDO O MATERIAL DA PROPRIA ESCAVACAO,DIAMETRO DE 1000M</t>
  </si>
  <si>
    <t xml:space="preserve">06.001.0229-A</t>
  </si>
  <si>
    <t xml:space="preserve">06.001.0231-0</t>
  </si>
  <si>
    <t xml:space="preserve">NSIDERANDO O MATERIAL DA PROPRIA ESCAVACAO,DIAMETRO DE 1200M</t>
  </si>
  <si>
    <t xml:space="preserve">06.001.0231-A</t>
  </si>
  <si>
    <t xml:space="preserve">06.001.0233-0</t>
  </si>
  <si>
    <t xml:space="preserve">NSIDERANDO O MATERIAL DA PROPRIA ESCAVACAO,DIAMETRO DE 1300M</t>
  </si>
  <si>
    <t xml:space="preserve">06.001.0233-A</t>
  </si>
  <si>
    <t xml:space="preserve">06.001.0235-0</t>
  </si>
  <si>
    <t xml:space="preserve">NSIDERANDO O MATERIAL DA PROPRIA ESCAVACAO,DIAMETRO DE 1400M</t>
  </si>
  <si>
    <t xml:space="preserve">06.001.0235-A</t>
  </si>
  <si>
    <t xml:space="preserve">06.001.0237-0</t>
  </si>
  <si>
    <t xml:space="preserve">NSIDERANDO O MATERIAL DA PROPRIA ESCAVACAO,DIAMETRO DE 1500M</t>
  </si>
  <si>
    <t xml:space="preserve">06.001.0237-A</t>
  </si>
  <si>
    <t xml:space="preserve">06.001.0242-0</t>
  </si>
  <si>
    <t xml:space="preserve">ASSENTAMENTO DE TUBULACAO DE PVC,COM JUNTA ELASTICA,PARA COL</t>
  </si>
  <si>
    <t xml:space="preserve">ETOR DE ESGOTOS,COM DIAMETRO NOMINAL DE 100MM,ATERRO E SOCA</t>
  </si>
  <si>
    <t xml:space="preserve">ATE A ALTURA DA GERATRIZ SUPERIOR DO TUBO,CONSIDERANDO O MAT</t>
  </si>
  <si>
    <t xml:space="preserve">ERIAL DA PROPRIA ESCAVACAO,EXCLUSIVE TUBO E JUNTA</t>
  </si>
  <si>
    <t xml:space="preserve">06.001.0242-A</t>
  </si>
  <si>
    <t xml:space="preserve">06.001.0243-0</t>
  </si>
  <si>
    <t xml:space="preserve">ETOR DE ESGOTOS,COM DIAMETRO NOMINAL DE 150MM,ATERRO E SOCA</t>
  </si>
  <si>
    <t xml:space="preserve">06.001.0243-A</t>
  </si>
  <si>
    <t xml:space="preserve">06.001.0244-0</t>
  </si>
  <si>
    <t xml:space="preserve">ETOR DE ESGOTOS,COM DIAMETRO NOMINAL DE 200MM,ATERRO E SOCA</t>
  </si>
  <si>
    <t xml:space="preserve">06.001.0244-A</t>
  </si>
  <si>
    <t xml:space="preserve">06.001.0245-0</t>
  </si>
  <si>
    <t xml:space="preserve">ASSENTAMENTO DE TUBULACAO DE PVC COM JUNTA ELASTICA,PARA COL</t>
  </si>
  <si>
    <t xml:space="preserve">ETOR DE ESGOTOS,COM DIAMETRO NOMINAL DE 250MM,ATERRO E SOCA</t>
  </si>
  <si>
    <t xml:space="preserve">06.001.0245-A</t>
  </si>
  <si>
    <t xml:space="preserve">06.001.0246-0</t>
  </si>
  <si>
    <t xml:space="preserve">ETOR DE ESGOTOS,COM DIAMETRO NOMINAL DE 300MM,ATERRO E SOCA</t>
  </si>
  <si>
    <t xml:space="preserve">06.001.0246-A</t>
  </si>
  <si>
    <t xml:space="preserve">06.001.0247-0</t>
  </si>
  <si>
    <t xml:space="preserve">ETOR DE ESGOTOS,COM DIAMETRO NOMINAL DE 350MM,ATERRO E SOCA</t>
  </si>
  <si>
    <t xml:space="preserve">06.001.0247-A</t>
  </si>
  <si>
    <t xml:space="preserve">06.001.0248-0</t>
  </si>
  <si>
    <t xml:space="preserve">ETOR DE ESGOTOS,COM DIAMETRO NOMINAL DE 400MM,ATERRO E SOCA</t>
  </si>
  <si>
    <t xml:space="preserve">06.001.0248-A</t>
  </si>
  <si>
    <t xml:space="preserve">06.001.0250-0</t>
  </si>
  <si>
    <t xml:space="preserve">ASSENTAMENTO DE TUBULACAO DE PVC RIGIDO,COM JUNTA ELASTICA,C</t>
  </si>
  <si>
    <t xml:space="preserve">OM DIAMETRO NOMINAL DE 50MM,COMPREENDENDO CARGA E DESCARGA,A</t>
  </si>
  <si>
    <t xml:space="preserve">CERTO DE FUNDO DE VALA,COLOCACAO NA VALA,MONTAGEM E REATERRO</t>
  </si>
  <si>
    <t xml:space="preserve"> ATE A GERATRIZ SUPERIOR DO TUBO CONSIDERANDO MATERIAL DA PR</t>
  </si>
  <si>
    <t xml:space="preserve">OPRIA ESCAVACAO E TESTE HIDROSTATICO,EXCLUSIVE TUBO E JUNTA</t>
  </si>
  <si>
    <t xml:space="preserve">ELASTICA</t>
  </si>
  <si>
    <t xml:space="preserve">06.001.0250-A</t>
  </si>
  <si>
    <t xml:space="preserve">06.001.0251-0</t>
  </si>
  <si>
    <t xml:space="preserve">OM DIAMETRO NOMINAL DE 75MM,COMPREENDENDO CARGA E DESCARGA,A</t>
  </si>
  <si>
    <t xml:space="preserve"> ATE A GERATRIZ SUPERIOR DO TUBO CONSIDERANDO O MATERIAL DA</t>
  </si>
  <si>
    <t xml:space="preserve">PROPRIA ESCAVACAO E TESTE HIDROSTATICO,EXCLUSIVE TUBO E JUNT</t>
  </si>
  <si>
    <t xml:space="preserve">A ELASTICA</t>
  </si>
  <si>
    <t xml:space="preserve">06.001.0251-A</t>
  </si>
  <si>
    <t xml:space="preserve">06.001.0252-0</t>
  </si>
  <si>
    <t xml:space="preserve">OM DIAMETRO NOMINAL DE 100MM,COMPREENDENDO CARGA E DESCARGA,</t>
  </si>
  <si>
    <t xml:space="preserve">ACERTO DE FUNDO DE VALA,COLOCACAO NA VALA,MONTAGEM E REATERR</t>
  </si>
  <si>
    <t xml:space="preserve">O ATE A GERATRIZ SUPERIOR DO TUBO CONSIDERANDO O MATERIAL DA</t>
  </si>
  <si>
    <t xml:space="preserve"> PROPRIA ESCAVACAO E TESTE HIDROSTATICO,EXCLUSIVE TUBO E JUN</t>
  </si>
  <si>
    <t xml:space="preserve">TA ELASTICA</t>
  </si>
  <si>
    <t xml:space="preserve">06.001.0252-A</t>
  </si>
  <si>
    <t xml:space="preserve">06.001.0254-0</t>
  </si>
  <si>
    <t xml:space="preserve">OM DIAMETRO NOMINAL DE 150MM,COMPREENDENDO CARGA E DESCARGA,</t>
  </si>
  <si>
    <t xml:space="preserve">06.001.0254-A</t>
  </si>
  <si>
    <t xml:space="preserve">06.001.0255-0</t>
  </si>
  <si>
    <t xml:space="preserve">OM DIAMETRO NOMINAL DE 200MM,COMPREENDENDO CARGA E DESCARGA,</t>
  </si>
  <si>
    <t xml:space="preserve">06.001.0255-A</t>
  </si>
  <si>
    <t xml:space="preserve">06.001.0256-0</t>
  </si>
  <si>
    <t xml:space="preserve">OM DIAMETRO NOMINAL DE 250MM,COMPREENDENDO CARGA E DESCARGA,</t>
  </si>
  <si>
    <t xml:space="preserve">06.001.0256-A</t>
  </si>
  <si>
    <t xml:space="preserve">06.001.0257-0</t>
  </si>
  <si>
    <t xml:space="preserve">OM DIAMETRO NOMINAL DE 300MM,COMPREENDENDO CARGA E DESCARGA,</t>
  </si>
  <si>
    <t xml:space="preserve">06.001.0257-A</t>
  </si>
  <si>
    <t xml:space="preserve">06.001.0258-0</t>
  </si>
  <si>
    <t xml:space="preserve">OM DIAMETRO NOMINAL DE 400MM,COMPREENDENDO CARGA E DESCARGA,</t>
  </si>
  <si>
    <t xml:space="preserve">06.001.0258-A</t>
  </si>
  <si>
    <t xml:space="preserve">06.001.0259-0</t>
  </si>
  <si>
    <t xml:space="preserve">OM DIAMETRO NOMINAL DE 500MM,COMPREENDENDO CARGA E DESCARGA,</t>
  </si>
  <si>
    <t xml:space="preserve">06.001.0259-A</t>
  </si>
  <si>
    <t xml:space="preserve">06.001.0260-0</t>
  </si>
  <si>
    <t xml:space="preserve">ASSENTAMENTO DE PECAS E ACESSORIOS DE PVC RIGIDO,COM JUNTA E</t>
  </si>
  <si>
    <t xml:space="preserve">LASTICA,COM DIAMETRO NOMINAL DE 50MM,EXCLUSIVE PECAS E JUNTA</t>
  </si>
  <si>
    <t xml:space="preserve">S ELASTICAS.CUSTO POR BOLSA</t>
  </si>
  <si>
    <t xml:space="preserve">06.001.0260-A</t>
  </si>
  <si>
    <t xml:space="preserve">06.001.0261-0</t>
  </si>
  <si>
    <t xml:space="preserve">LASTICA,COM DIAMETRO NOMINAL DE 75MM,EXCLUSIVE PECAS E JUNTA</t>
  </si>
  <si>
    <t xml:space="preserve">06.001.0261-A</t>
  </si>
  <si>
    <t xml:space="preserve">06.001.0262-0</t>
  </si>
  <si>
    <t xml:space="preserve">LASTICA,COM DIAMETRO NOMINAL DE 100MM,EXCLUSIVE PECAS E JUNT</t>
  </si>
  <si>
    <t xml:space="preserve">AS ELASTICAS.CUSTO POR BOLSA</t>
  </si>
  <si>
    <t xml:space="preserve">06.001.0262-A</t>
  </si>
  <si>
    <t xml:space="preserve">06.001.0263-0</t>
  </si>
  <si>
    <t xml:space="preserve">LASTICA,COM DIAMETRO NOMINAL DE 150MM,EXCLUSIVE PECAS E JUNT</t>
  </si>
  <si>
    <t xml:space="preserve">06.001.0263-A</t>
  </si>
  <si>
    <t xml:space="preserve">06.001.0264-0</t>
  </si>
  <si>
    <t xml:space="preserve">LASTICA,COM DIAMETRO NOMINAL DE 200MM,EXCLUSIVE PECAS E JUNT</t>
  </si>
  <si>
    <t xml:space="preserve">06.001.0264-A</t>
  </si>
  <si>
    <t xml:space="preserve">06.001.0265-0</t>
  </si>
  <si>
    <t xml:space="preserve">LASTICA,COM DIAMETRO NOMINAL DE 250MM,EXCLUSIVE PECAS E JUNT</t>
  </si>
  <si>
    <t xml:space="preserve">06.001.0265-A</t>
  </si>
  <si>
    <t xml:space="preserve">06.001.0266-0</t>
  </si>
  <si>
    <t xml:space="preserve">LASTICA,COM DIAMETRO NOMINAL DE 300MM,EXCLUSIVE PECAS E JUNT</t>
  </si>
  <si>
    <t xml:space="preserve">06.001.0266-A</t>
  </si>
  <si>
    <t xml:space="preserve">06.001.0267-0</t>
  </si>
  <si>
    <t xml:space="preserve">LASTICA,COM DIAMETRO NOMINAL DE 350MM,EXCLUSIVE PECAS E JUNT</t>
  </si>
  <si>
    <t xml:space="preserve">06.001.0267-A</t>
  </si>
  <si>
    <t xml:space="preserve">06.001.0268-0</t>
  </si>
  <si>
    <t xml:space="preserve">LASTICA,COM DIAMETRO NOMINAL DE 400MM,EXCLUSIVE PECAS E JUNT</t>
  </si>
  <si>
    <t xml:space="preserve">06.001.0268-A</t>
  </si>
  <si>
    <t xml:space="preserve">06.001.0269-0</t>
  </si>
  <si>
    <t xml:space="preserve">LASTICA,COM DIAMETRO NOMINAL DE 500MM,EXCLUSIVE PECAS E JUNT</t>
  </si>
  <si>
    <t xml:space="preserve">06.001.0269-A</t>
  </si>
  <si>
    <t xml:space="preserve">06.001.0270-0</t>
  </si>
  <si>
    <t xml:space="preserve">ASSENTAMENTO DE TUBO DE PVC ROSQUEAVEL,EXCLUSIVE FORNECIMENT</t>
  </si>
  <si>
    <t xml:space="preserve">O DESTE,INCLUSIVE MONTAGEM DAS CONEXOES E MATERIAIS PARA VED</t>
  </si>
  <si>
    <t xml:space="preserve">ACAO,DIAMETRO DE 1/2"</t>
  </si>
  <si>
    <t xml:space="preserve">06.001.0270-A</t>
  </si>
  <si>
    <t xml:space="preserve">06.001.0271-0</t>
  </si>
  <si>
    <t xml:space="preserve">ACAO,DIAMETRO DE 3/4"</t>
  </si>
  <si>
    <t xml:space="preserve">06.001.0271-A</t>
  </si>
  <si>
    <t xml:space="preserve">06.001.0272-0</t>
  </si>
  <si>
    <t xml:space="preserve">ACAO,DIAMETRO DE 1"</t>
  </si>
  <si>
    <t xml:space="preserve">06.001.0272-A</t>
  </si>
  <si>
    <t xml:space="preserve">06.001.0273-0</t>
  </si>
  <si>
    <t xml:space="preserve">ACAO,DIAMETRO DE 1.1/2"</t>
  </si>
  <si>
    <t xml:space="preserve">06.001.0273-A</t>
  </si>
  <si>
    <t xml:space="preserve">06.001.0274-0</t>
  </si>
  <si>
    <t xml:space="preserve">ACAO,DIAMETRO DE 2"</t>
  </si>
  <si>
    <t xml:space="preserve">06.001.0274-A</t>
  </si>
  <si>
    <t xml:space="preserve">06.001.0275-0</t>
  </si>
  <si>
    <t xml:space="preserve">ACAO,DIAMETRO DE 3"</t>
  </si>
  <si>
    <t xml:space="preserve">06.001.0275-A</t>
  </si>
  <si>
    <t xml:space="preserve">06.001.0276-0</t>
  </si>
  <si>
    <t xml:space="preserve">ACAO,DIAMETRO DE 4"</t>
  </si>
  <si>
    <t xml:space="preserve">06.001.0276-A</t>
  </si>
  <si>
    <t xml:space="preserve">06.001.0300-0</t>
  </si>
  <si>
    <t xml:space="preserve">MONTAGEM DE COMPORTA QUADRADA OU CIRCULAR COM DIMENSOES MAIO</t>
  </si>
  <si>
    <t xml:space="preserve">RES QUE 0,70 X 0,70M,INCLUSIVE OS MATERIAIS NECESSARIOS A MO</t>
  </si>
  <si>
    <t xml:space="preserve">NTAGEM,EXCETO CHUMBADORES</t>
  </si>
  <si>
    <t xml:space="preserve">06.001.0300-A</t>
  </si>
  <si>
    <t xml:space="preserve">06.001.0301-0</t>
  </si>
  <si>
    <t xml:space="preserve">MONTAGEM DE COMPORTA QUADRADA OU CIRCULAR COM DIMENSOES ATE</t>
  </si>
  <si>
    <t xml:space="preserve">0.70 X 0.70M,INCLUSIVE OS MATERIAIS NECESSARIOS A MONTAGEM,E</t>
  </si>
  <si>
    <t xml:space="preserve">XCETO CHUMBADORES</t>
  </si>
  <si>
    <t xml:space="preserve">06.001.0301-A</t>
  </si>
  <si>
    <t xml:space="preserve">06.001.0305-0</t>
  </si>
  <si>
    <t xml:space="preserve">MONTAGEM DE PEDESTAL E HASTE SIMPLES PARA ACIONAMENTO DE COM</t>
  </si>
  <si>
    <t xml:space="preserve">PORTA,ADUFA,VALVULA OU REGISTRO,INCLUSIVE OS MATERIAIS NECES</t>
  </si>
  <si>
    <t xml:space="preserve">SARIOS A MONTAGEM,EXCETO CHUMBADORES.CUSTO POR CONJUNTO</t>
  </si>
  <si>
    <t xml:space="preserve">06.001.0305-A</t>
  </si>
  <si>
    <t xml:space="preserve">06.001.0306-0</t>
  </si>
  <si>
    <t xml:space="preserve">MONTAGEM DE ADUFA DE PAREDE COM FLANGE,DIAMETRO DE 150MM,EXC</t>
  </si>
  <si>
    <t xml:space="preserve">LUSIVE FORNECIMENTO DOS PARAFUSOS DE FIXACAO</t>
  </si>
  <si>
    <t xml:space="preserve">06.001.0306-A</t>
  </si>
  <si>
    <t xml:space="preserve">06.001.0307-0</t>
  </si>
  <si>
    <t xml:space="preserve">MONTAGEM DE ADUFA DE PAREDE COM FLANGE,DIAMETRO DE 200MM,EXC</t>
  </si>
  <si>
    <t xml:space="preserve">LUSIVE FORNECIMENTO DE PARAFUSOS DE FIXACAO</t>
  </si>
  <si>
    <t xml:space="preserve">06.001.0307-A</t>
  </si>
  <si>
    <t xml:space="preserve">06.001.0308-0</t>
  </si>
  <si>
    <t xml:space="preserve">MONTAGEM DE ADUFA DE PAREDES COM FLANGE,DIAMETRO DE 250MM,EX</t>
  </si>
  <si>
    <t xml:space="preserve">CLUSIVE FORNECIMENTO DE PARAFUSOS DE FIXACAO</t>
  </si>
  <si>
    <t xml:space="preserve">06.001.0308-A</t>
  </si>
  <si>
    <t xml:space="preserve">06.001.0309-0</t>
  </si>
  <si>
    <t xml:space="preserve">MONTAGEM DE ADUFA DE PAREDE COM FLANGE,DIAMETRO DE 300MM,EXC</t>
  </si>
  <si>
    <t xml:space="preserve">06.001.0309-A</t>
  </si>
  <si>
    <t xml:space="preserve">06.001.0310-0</t>
  </si>
  <si>
    <t xml:space="preserve">MONTAGEM DE ADUFA DE PAREDE COM FLANGE,DIAMETRO DE 400MM,EXC</t>
  </si>
  <si>
    <t xml:space="preserve">06.001.0310-A</t>
  </si>
  <si>
    <t xml:space="preserve">06.001.0311-0</t>
  </si>
  <si>
    <t xml:space="preserve">MONTAGEM DE ADUFA DE PAREDE COM FLANGE,DIAMETRO DE 500MM,EXC</t>
  </si>
  <si>
    <t xml:space="preserve">06.001.0311-A</t>
  </si>
  <si>
    <t xml:space="preserve">06.001.0312-0</t>
  </si>
  <si>
    <t xml:space="preserve">MONTAGEM DE ADUFA DE PAREDE COM FLANGE,DIAMETRO DE 600MM,EXC</t>
  </si>
  <si>
    <t xml:space="preserve">06.001.0312-A</t>
  </si>
  <si>
    <t xml:space="preserve">06.001.0313-0</t>
  </si>
  <si>
    <t xml:space="preserve">MONTAGEM DE ADUFA DE FUNDO COM FLANGE,DIAMETRO DE 150MM,EXCL</t>
  </si>
  <si>
    <t xml:space="preserve">USIVE FORNECIMENTO DOS PARAFUSOS DE FIXACAO</t>
  </si>
  <si>
    <t xml:space="preserve">06.001.0313-A</t>
  </si>
  <si>
    <t xml:space="preserve">06.001.0314-0</t>
  </si>
  <si>
    <t xml:space="preserve">MONTAGEM DE ADUFA DE FUNDO COM FLANGE,DIAMETRO DE 200MM,EXCL</t>
  </si>
  <si>
    <t xml:space="preserve">06.001.0314-A</t>
  </si>
  <si>
    <t xml:space="preserve">06.001.0315-0</t>
  </si>
  <si>
    <t xml:space="preserve">MONTAGEM DE ADUFA DE FUNDO COM FLANGE,DIAMETRO DE 250MM,EXCL</t>
  </si>
  <si>
    <t xml:space="preserve">06.001.0315-A</t>
  </si>
  <si>
    <t xml:space="preserve">06.001.0316-0</t>
  </si>
  <si>
    <t xml:space="preserve">MONTAGEM DE ADUFA DE FUNDO COM FLANGE,DIAMETRO DE 300MM,EXCL</t>
  </si>
  <si>
    <t xml:space="preserve">USIVE FORNECIMENTO DE PARAFUSOS DE FIXACAO</t>
  </si>
  <si>
    <t xml:space="preserve">06.001.0316-A</t>
  </si>
  <si>
    <t xml:space="preserve">06.001.0317-0</t>
  </si>
  <si>
    <t xml:space="preserve">MONTAGEM DE ADUFA DE FUNDO COM FLANGE,DIAMETRO DE 400MM,EXCL</t>
  </si>
  <si>
    <t xml:space="preserve">06.001.0317-A</t>
  </si>
  <si>
    <t xml:space="preserve">06.001.0318-0</t>
  </si>
  <si>
    <t xml:space="preserve">MONTAGEM DE 1 MANCAL INTERMEDIARIO E 1 HASTE DE PROLONGAMENT</t>
  </si>
  <si>
    <t xml:space="preserve">O EM PEDESTAIS DE COMANDO OU MANOBRA</t>
  </si>
  <si>
    <t xml:space="preserve">06.001.0318-A</t>
  </si>
  <si>
    <t xml:space="preserve">06.001.0319-0</t>
  </si>
  <si>
    <t xml:space="preserve">ASSENTAMENTO DE TAMPAO DE FºFº,TIPO QUADRADO,ATE 0,25 X 0,25</t>
  </si>
  <si>
    <t xml:space="preserve">M,ASSENTADO COM ARGAMASSA DE CIMENTO E AREIA,NO TRACO 1:4 EM</t>
  </si>
  <si>
    <t xml:space="preserve"> VOLUME,EXCLUSIVE TAMPAO</t>
  </si>
  <si>
    <t xml:space="preserve">06.001.0319-A</t>
  </si>
  <si>
    <t xml:space="preserve">06.001.0320-0</t>
  </si>
  <si>
    <t xml:space="preserve">ASSENTAMENTO DE TAMPAO DE FºFº,TIPO QUADRADO,COM MAIS DE 0,5</t>
  </si>
  <si>
    <t xml:space="preserve">0 X 0,50M ATE 1,00 X 1,00M,ASSENTADO C0M ARGAMASSA DE CIMENT</t>
  </si>
  <si>
    <t xml:space="preserve">O E AREIA,NO TRACO 1:4 EM VOLUME,EXCLUSIVE O TAMPAO</t>
  </si>
  <si>
    <t xml:space="preserve">06.001.0320-A</t>
  </si>
  <si>
    <t xml:space="preserve">06.001.0325-0</t>
  </si>
  <si>
    <t xml:space="preserve">ASSENTAMENTO DE TAMPAO DE FºFº,TIPO CIRCULAR,COM DIAMETRO AC</t>
  </si>
  <si>
    <t xml:space="preserve">IMA DE 0,60M E ATE 1,00M,ASSENTADO COM ARGASSA DE CIMENTO E</t>
  </si>
  <si>
    <t xml:space="preserve">AREIA,NO TRACO 1:4 EM VOLUME,EXCLUSIVE TAMPAO</t>
  </si>
  <si>
    <t xml:space="preserve">06.001.0325-A</t>
  </si>
  <si>
    <t xml:space="preserve">06.001.0327-0</t>
  </si>
  <si>
    <t xml:space="preserve">ASSENTAMENTO DE TAMPAO DE FºFº,TIPO CIRCULAR,COM DIAMETRO DE</t>
  </si>
  <si>
    <t xml:space="preserve"> 0,40 A 0,60M,ASSENTADO COM ARGAMASSA DE CIMENTO E AREIA,NO</t>
  </si>
  <si>
    <t xml:space="preserve">TRACO 1:4 EM VOLUME,EXCLUSIVE TAMPAO</t>
  </si>
  <si>
    <t xml:space="preserve">06.001.0327-A</t>
  </si>
  <si>
    <t xml:space="preserve">06.001.0328-0</t>
  </si>
  <si>
    <t xml:space="preserve"> 0,60M E ATE 225KG,ASSENTADO COM ARGAMASSA DE CIMENTO E AREI</t>
  </si>
  <si>
    <t xml:space="preserve">A,NO TRACO 1:4 EM VOLUME,EXCLUSIVE TAMPAO</t>
  </si>
  <si>
    <t xml:space="preserve">06.001.0328-A</t>
  </si>
  <si>
    <t xml:space="preserve">06.001.0329-0</t>
  </si>
  <si>
    <t xml:space="preserve">ASSENTAMENTO DE TAMPAO DE FºFº,DE TRES SECOES,COM LARGURA AT</t>
  </si>
  <si>
    <t xml:space="preserve">E 1,60M,ASSENTADO COM ARGAMASSA DE CIMENTO E AREIA,NO TRACO</t>
  </si>
  <si>
    <t xml:space="preserve">1:4 EM VOLUME,EXCLUSIVE TAMPAO</t>
  </si>
  <si>
    <t xml:space="preserve">06.001.0329-A</t>
  </si>
  <si>
    <t xml:space="preserve">06.001.0330-0</t>
  </si>
  <si>
    <t xml:space="preserve">ASSENTAMENTO DE TAMPAO DE FºFº,DE QUATRO SECOES,COM LARGURA</t>
  </si>
  <si>
    <t xml:space="preserve">MINIMA DE 2,00M,ASSENTADO COM ARGAMASSA DE CIMENTO E AREIA,N</t>
  </si>
  <si>
    <t xml:space="preserve">O TRACO 1:4 EM VOLUME,EXCLUSIVE TAMPAO</t>
  </si>
  <si>
    <t xml:space="preserve">06.001.0330-A</t>
  </si>
  <si>
    <t xml:space="preserve">06.001.0331-0</t>
  </si>
  <si>
    <t xml:space="preserve">ASSENTAMENTO DE TAMPAO DE FºFº,DE SETE SECOES,COM LARGURA MI</t>
  </si>
  <si>
    <t xml:space="preserve">NIMA DE 4,00M,ASSENTADO COM ARGAMASSA DE CIMENTO E AREIA,NO</t>
  </si>
  <si>
    <t xml:space="preserve">06.001.0331-A</t>
  </si>
  <si>
    <t xml:space="preserve">06.001.0332-0</t>
  </si>
  <si>
    <t xml:space="preserve">ASSENTAMENTO DE TAMPAO DE FºFº,DE 30 X 90CM,PARA CAIXA DE RA</t>
  </si>
  <si>
    <t xml:space="preserve">LO,ASSENTADO COM ARGAMASSA DE CIMENTO E AREIA,NO TRACO 1:4 E</t>
  </si>
  <si>
    <t xml:space="preserve">M VOLUME,EXCLUSIVE TAMPAO</t>
  </si>
  <si>
    <t xml:space="preserve">06.001.0332-A</t>
  </si>
  <si>
    <t xml:space="preserve">06.001.0335-0</t>
  </si>
  <si>
    <t xml:space="preserve">ASSENTAMENTO DE CAIXA DE PASSEIO PARA REGISTRO EM FºFº,PADRA</t>
  </si>
  <si>
    <t xml:space="preserve">O CEDAE,ASSENTADA COM ARGAMASSA DE CIMENTO E AREIA,NO TRACO</t>
  </si>
  <si>
    <t xml:space="preserve">06.001.0335-A</t>
  </si>
  <si>
    <t xml:space="preserve">06.001.0500-0</t>
  </si>
  <si>
    <t xml:space="preserve">ASSENTAMENTO DE TUBULACAO DE FERRO FUNDIDO,COM JUNTA ELASTIC</t>
  </si>
  <si>
    <t xml:space="preserve">A,PARA SISTEMAS DE ESCOAMENTO FORCADO DE AGUA OU ESGOTO,COMP</t>
  </si>
  <si>
    <t xml:space="preserve">REENDENDO CARGA E DESCARGA,ACERTO DE FUNDO DE VALA,COLOCACAO</t>
  </si>
  <si>
    <t xml:space="preserve"> NA VALA,MONTAGEM E REATERRO ATE A GERATRIZ SUPERIOR DO TUBO</t>
  </si>
  <si>
    <t xml:space="preserve"> CONSIDERANDO MATERIAL DA PROPRIA ESCAVACAO E TESTE HIDROSTA</t>
  </si>
  <si>
    <t xml:space="preserve">TICO,EXCL.FORN.DO TUBO E JUNTA ELASTICA,COM DIAMETRO DE 50MM</t>
  </si>
  <si>
    <t xml:space="preserve">06.001.0500-A</t>
  </si>
  <si>
    <t xml:space="preserve">06.001.0501-0</t>
  </si>
  <si>
    <t xml:space="preserve"> CONSIDERANDO O MATERIAL DA PROPRIA ESCAVACAO E TESTE HIDROS</t>
  </si>
  <si>
    <t xml:space="preserve">TATICO,EXCL.FORN.TUBO E JUNTA ELAST.,C/DIAMETR.DE 75 OU 80MM</t>
  </si>
  <si>
    <t xml:space="preserve">06.001.0501-A</t>
  </si>
  <si>
    <t xml:space="preserve">06.001.0502-0</t>
  </si>
  <si>
    <t xml:space="preserve">TATICO,EXCL.FORN.TUBO E JUNTA ELASTICA,COM DIAMETRO DE 100MM</t>
  </si>
  <si>
    <t xml:space="preserve">06.001.0502-A</t>
  </si>
  <si>
    <t xml:space="preserve">06.001.0503-0</t>
  </si>
  <si>
    <t xml:space="preserve">TATICO,EXCL.FORN.TUBO E JUNTA ELASTICA,COM DIAMETRO DE 150MM</t>
  </si>
  <si>
    <t xml:space="preserve">06.001.0503-A</t>
  </si>
  <si>
    <t xml:space="preserve">06.001.0504-0</t>
  </si>
  <si>
    <t xml:space="preserve">TATICO,EXCL.FORN.TUBO E JUNTA ELASTICA,COM DIAMETRO DE 200MM</t>
  </si>
  <si>
    <t xml:space="preserve">06.001.0504-A</t>
  </si>
  <si>
    <t xml:space="preserve">06.001.0505-0</t>
  </si>
  <si>
    <t xml:space="preserve">TATICO,EXCL.FORN.TUBO E JUNTA ELASTICA,COM DIAMETRO DE 250MM</t>
  </si>
  <si>
    <t xml:space="preserve">06.001.0505-A</t>
  </si>
  <si>
    <t xml:space="preserve">06.001.0506-0</t>
  </si>
  <si>
    <t xml:space="preserve">TATICO,EXCL.FORN.TUBO E JUNTA ELASTICA,COM DIAMETRO DE 300MM</t>
  </si>
  <si>
    <t xml:space="preserve">06.001.0506-A</t>
  </si>
  <si>
    <t xml:space="preserve">06.001.0507-0</t>
  </si>
  <si>
    <t xml:space="preserve">TATICO,EXCL.FORN.TUBO E JUNTA ELASTICA,COM DIAMETRO DE 350MM</t>
  </si>
  <si>
    <t xml:space="preserve">06.001.0507-A</t>
  </si>
  <si>
    <t xml:space="preserve">06.001.0508-0</t>
  </si>
  <si>
    <t xml:space="preserve">TATICO,EXCL.FORN.TUBO E JUNTA ELASTICA,COM DIAMETRO DE 400MM</t>
  </si>
  <si>
    <t xml:space="preserve">06.001.0508-A</t>
  </si>
  <si>
    <t xml:space="preserve">06.001.0509-0</t>
  </si>
  <si>
    <t xml:space="preserve">TATICO,EXCL.FORN.TUBO E JUNTA ELASTICA,COM DIAMETRO DE 450MM</t>
  </si>
  <si>
    <t xml:space="preserve">06.001.0509-A</t>
  </si>
  <si>
    <t xml:space="preserve">06.001.0510-0</t>
  </si>
  <si>
    <t xml:space="preserve">TATICO,EXCL.FORN.TUBO E JUNTA ELASTICA,COM DIAMETRO DE 500MM</t>
  </si>
  <si>
    <t xml:space="preserve">06.001.0510-A</t>
  </si>
  <si>
    <t xml:space="preserve">06.001.0511-0</t>
  </si>
  <si>
    <t xml:space="preserve">TATICO,EXCL.FORN.TUBO E JUNTA ELASTICA,COM DIAMETRO DE 600MM</t>
  </si>
  <si>
    <t xml:space="preserve">06.001.0511-A</t>
  </si>
  <si>
    <t xml:space="preserve">06.001.0512-0</t>
  </si>
  <si>
    <t xml:space="preserve">TATICO,EXCL.FORN.TUBO E JUNTA ELASTICA,COM DIAMETRO DE 700MM</t>
  </si>
  <si>
    <t xml:space="preserve">06.001.0512-A</t>
  </si>
  <si>
    <t xml:space="preserve">06.001.0513-0</t>
  </si>
  <si>
    <t xml:space="preserve">TATICO,EXCL.FORN.TUBO E JUNTA ELASTICA,COM DIAMETRO DE 800MM</t>
  </si>
  <si>
    <t xml:space="preserve">06.001.0513-A</t>
  </si>
  <si>
    <t xml:space="preserve">06.001.0514-0</t>
  </si>
  <si>
    <t xml:space="preserve">TATICO,EXCL.FORN.TUBO E JUNTA ELASTICA,COM DIAMETRO DE 900MM</t>
  </si>
  <si>
    <t xml:space="preserve">06.001.0514-A</t>
  </si>
  <si>
    <t xml:space="preserve">06.001.0515-0</t>
  </si>
  <si>
    <t xml:space="preserve">TATICO,EXCL.FORN.TUBO E JUNTA ELASTICA,C/DIAMETRO DE 1000MM</t>
  </si>
  <si>
    <t xml:space="preserve">06.001.0515-A</t>
  </si>
  <si>
    <t xml:space="preserve">06.001.0516-0</t>
  </si>
  <si>
    <t xml:space="preserve">TATICO,EXCL.FORN.TUBO E JUNTA ELASTICA,C/DIAMETRO DE 1200MM</t>
  </si>
  <si>
    <t xml:space="preserve">06.001.0516-A</t>
  </si>
  <si>
    <t xml:space="preserve">06.001.0550-0</t>
  </si>
  <si>
    <t xml:space="preserve">A,INSTALACAO AEREA,PARA SISTEMAS DE ESCOAMENTO FORCADO DE AG</t>
  </si>
  <si>
    <t xml:space="preserve">UA OU ESGOTO,COMPREENDENDO CARGA E DESCARGA,MONTAGEM SOBRE A</t>
  </si>
  <si>
    <t xml:space="preserve">POIOS EXISTENTES E TESTE HIDROSTATICO,EXCLUSIVE FORNECIMENTO</t>
  </si>
  <si>
    <t xml:space="preserve"> DO TUBO E JUNTA ELASTICA,COM DIAMETRO DE 50MM</t>
  </si>
  <si>
    <t xml:space="preserve">06.001.0550-A</t>
  </si>
  <si>
    <t xml:space="preserve">06.001.0551-0</t>
  </si>
  <si>
    <t xml:space="preserve"> DO TUBO E JUNTA ELASTICA,COM DIAMETRO DE 75 OU 80MM</t>
  </si>
  <si>
    <t xml:space="preserve">06.001.0551-A</t>
  </si>
  <si>
    <t xml:space="preserve">06.001.0552-0</t>
  </si>
  <si>
    <t xml:space="preserve"> DO TUBO E JUNTA ELASTICA,COM DIAMETRO DE 100MM</t>
  </si>
  <si>
    <t xml:space="preserve">06.001.0552-A</t>
  </si>
  <si>
    <t xml:space="preserve">06.001.0553-0</t>
  </si>
  <si>
    <t xml:space="preserve"> DO TUBO E JUNTA ELASTICA,COM DIAMETRO DE 150MM</t>
  </si>
  <si>
    <t xml:space="preserve">06.001.0553-A</t>
  </si>
  <si>
    <t xml:space="preserve">06.001.0554-0</t>
  </si>
  <si>
    <t xml:space="preserve">ASSENTAMENTO DE TUBULACAO DE FERRO FUNDIDO,COM JUNTA ESLASTC</t>
  </si>
  <si>
    <t xml:space="preserve"> DO TUBO E JUNTA ELASTICA,COM DIAMETRO DE 200MM</t>
  </si>
  <si>
    <t xml:space="preserve">06.001.0554-A</t>
  </si>
  <si>
    <t xml:space="preserve">06.001.0555-0</t>
  </si>
  <si>
    <t xml:space="preserve"> DO TUBO E JUNTA ELASTICA,COM DIAMETRO DE 250MM</t>
  </si>
  <si>
    <t xml:space="preserve">06.001.0555-A</t>
  </si>
  <si>
    <t xml:space="preserve">06.001.0556-0</t>
  </si>
  <si>
    <t xml:space="preserve"> DO TUBO E JUNTA ELASTICA,COM DIAMETRO DE 300MM</t>
  </si>
  <si>
    <t xml:space="preserve">06.001.0556-A</t>
  </si>
  <si>
    <t xml:space="preserve">06.001.0557-0</t>
  </si>
  <si>
    <t xml:space="preserve"> DO TUBO E JUNTA ELASTICA,COM DIAMETRO DE 350MM</t>
  </si>
  <si>
    <t xml:space="preserve">06.001.0557-A</t>
  </si>
  <si>
    <t xml:space="preserve">06.001.0558-0</t>
  </si>
  <si>
    <t xml:space="preserve"> DO TUBO E JUNTA ELASTICA,COM DIAMETRO DE 400MM</t>
  </si>
  <si>
    <t xml:space="preserve">06.001.0558-A</t>
  </si>
  <si>
    <t xml:space="preserve">06.001.0559-0</t>
  </si>
  <si>
    <t xml:space="preserve"> DO TUBO E JUNTA ELASTICA,COM DIAMETRO DE 450MM</t>
  </si>
  <si>
    <t xml:space="preserve">06.001.0559-A</t>
  </si>
  <si>
    <t xml:space="preserve">06.001.0560-0</t>
  </si>
  <si>
    <t xml:space="preserve"> DO TUBO E JUNTA ELASTICA,COM DIAMETRO DE 500MM</t>
  </si>
  <si>
    <t xml:space="preserve">06.001.0560-A</t>
  </si>
  <si>
    <t xml:space="preserve">06.001.0561-0</t>
  </si>
  <si>
    <t xml:space="preserve"> DO TUBO E JUNTA ELASTICA,COM DIAMETRO DE 600MM</t>
  </si>
  <si>
    <t xml:space="preserve">06.001.0561-A</t>
  </si>
  <si>
    <t xml:space="preserve">06.001.0562-0</t>
  </si>
  <si>
    <t xml:space="preserve"> DO TUBO E JUNTA ELASTICA,COM DIAMETRO DE 700MM</t>
  </si>
  <si>
    <t xml:space="preserve">06.001.0562-A</t>
  </si>
  <si>
    <t xml:space="preserve">06.001.0563-0</t>
  </si>
  <si>
    <t xml:space="preserve"> DO TUBO E JUNTA ELASTICA,COM DIAMETRO DE 800MM</t>
  </si>
  <si>
    <t xml:space="preserve">06.001.0563-A</t>
  </si>
  <si>
    <t xml:space="preserve">06.001.0564-0</t>
  </si>
  <si>
    <t xml:space="preserve"> DO TUBO E JUNTA ELASTICA,COM DIAMETRO DE 900MM</t>
  </si>
  <si>
    <t xml:space="preserve">06.001.0564-A</t>
  </si>
  <si>
    <t xml:space="preserve">06.001.0565-0</t>
  </si>
  <si>
    <t xml:space="preserve"> DO TUBO E JUNTA ELASTICA,COM DIAMETRO DE 1000MMM</t>
  </si>
  <si>
    <t xml:space="preserve">06.001.0565-A</t>
  </si>
  <si>
    <t xml:space="preserve">06.001.0566-0</t>
  </si>
  <si>
    <t xml:space="preserve"> DO TUBO E JUNTA ELASTICA,COM DIAMETRO DE 1200MM</t>
  </si>
  <si>
    <t xml:space="preserve">06.001.0566-A</t>
  </si>
  <si>
    <t xml:space="preserve">06.001.0630-0</t>
  </si>
  <si>
    <t xml:space="preserve">A,PARA SISTEMAS DE ESCOAMENTO LIVRE DE AGUA OU ESGOTOS,COMPR</t>
  </si>
  <si>
    <t xml:space="preserve">EENDENDO CARGA E DESCARGA,ACERTO DE FUNDO DE VALA,COLOCACAO</t>
  </si>
  <si>
    <t xml:space="preserve">NA VALA,MONTAGEM E REATERRO ATE A GERATRIZ SUPERIOR DO TUBO</t>
  </si>
  <si>
    <t xml:space="preserve">CONSIDERANDO MATERIAL DA PROPRIA ESCAVACAO,EXCLUSIVE FORNECI</t>
  </si>
  <si>
    <t xml:space="preserve">MENTO DO TUBO E JUNTA ELASTICA,COM DIAMETRO DE 100MM</t>
  </si>
  <si>
    <t xml:space="preserve">06.001.0630-A</t>
  </si>
  <si>
    <t xml:space="preserve">06.001.0631-0</t>
  </si>
  <si>
    <t xml:space="preserve">ASSENTAMENTO DE TUBO DE FºFº,COM JUNTA ELASTICA,PARA SISTEMA</t>
  </si>
  <si>
    <t xml:space="preserve">S DE ESCOAMENTO LIVRE DE AGUA OU ESGOTOS,COMPREENDENDO CARGA</t>
  </si>
  <si>
    <t xml:space="preserve"> E DESCARGA,ACERTO DE FUNDO DE VALA,COLOCACAO NA VALA,MONTAG</t>
  </si>
  <si>
    <t xml:space="preserve">EM E REATERRO ATE A GERATRIZ SUPERIOR DO TUBO CONSIDERANDO O</t>
  </si>
  <si>
    <t xml:space="preserve"> MATERIAL DA PROPRIA ESCAVACAO,EXCLUSIVE FORNECIMENTO DO TUB</t>
  </si>
  <si>
    <t xml:space="preserve">O E JUNTA ELASTICA,COM DIAMETRO DE 150MM</t>
  </si>
  <si>
    <t xml:space="preserve">06.001.0631-A</t>
  </si>
  <si>
    <t xml:space="preserve">06.001.0632-0</t>
  </si>
  <si>
    <t xml:space="preserve">MATERIAL DA PROPRIA ESCAVACAO,EXCLUSIVE FORNECIMENTO DO TUBO</t>
  </si>
  <si>
    <t xml:space="preserve"> E JUNTA ELASTICA,COM DIAMETRO DE 200MM</t>
  </si>
  <si>
    <t xml:space="preserve">06.001.0632-A</t>
  </si>
  <si>
    <t xml:space="preserve">06.001.0633-0</t>
  </si>
  <si>
    <t xml:space="preserve">O E JUNTA ELASTICA,COM DIAMETRO DE 250MM</t>
  </si>
  <si>
    <t xml:space="preserve">06.001.0633-A</t>
  </si>
  <si>
    <t xml:space="preserve">06.001.0634-0</t>
  </si>
  <si>
    <t xml:space="preserve">O E JUNTA ELASTICA,COM DIAMETRO DE 300MM</t>
  </si>
  <si>
    <t xml:space="preserve">06.001.0634-A</t>
  </si>
  <si>
    <t xml:space="preserve">06.001.0650-0</t>
  </si>
  <si>
    <t xml:space="preserve">ASSENTAMENTO DE CONEXOES DE FºFº,COM JUNTA ELASTICA,COM DIAM</t>
  </si>
  <si>
    <t xml:space="preserve">ETRO DE 50MM,EXCLUSIVE CONEXOES E JUNTAS ELASTICAS.CUSTO POR</t>
  </si>
  <si>
    <t xml:space="preserve"> JUNTA</t>
  </si>
  <si>
    <t xml:space="preserve">06.001.0650-A</t>
  </si>
  <si>
    <t xml:space="preserve">06.001.0651-0</t>
  </si>
  <si>
    <t xml:space="preserve">ETRO DE 75MM,EXCLUSIVE CONEXOES E JUNTAS ELASTICAS.CUSTO POR</t>
  </si>
  <si>
    <t xml:space="preserve">06.001.0651-A</t>
  </si>
  <si>
    <t xml:space="preserve">06.001.0652-0</t>
  </si>
  <si>
    <t xml:space="preserve">ETRO DE 100MM,EXCLUSIVE CONEXOES E JUNTAS ELASTICAS.CUSTO PO</t>
  </si>
  <si>
    <t xml:space="preserve">R JUNTA</t>
  </si>
  <si>
    <t xml:space="preserve">06.001.0652-A</t>
  </si>
  <si>
    <t xml:space="preserve">06.001.0653-0</t>
  </si>
  <si>
    <t xml:space="preserve">ETRO DE 150MM,EXCLUSIVE CONEXOES E JUNTAS ELASTICAS.CUSTO PO</t>
  </si>
  <si>
    <t xml:space="preserve">06.001.0653-A</t>
  </si>
  <si>
    <t xml:space="preserve">06.001.0654-0</t>
  </si>
  <si>
    <t xml:space="preserve">ETRO DE 200MM,EXCLUSIVE CONEXOES E JUNTAS ELASTICAS.CUSTO PO</t>
  </si>
  <si>
    <t xml:space="preserve">06.001.0654-A</t>
  </si>
  <si>
    <t xml:space="preserve">06.001.0655-0</t>
  </si>
  <si>
    <t xml:space="preserve">ETRO DE 250MM,EXCLUSIVE CONEXOES E JUNTAS ELASTICAS.CUSTO PO</t>
  </si>
  <si>
    <t xml:space="preserve">06.001.0655-A</t>
  </si>
  <si>
    <t xml:space="preserve">06.001.0656-0</t>
  </si>
  <si>
    <t xml:space="preserve">ETRO DE 300MM,EXCLUSIVE CONEXOES E JUNTAS ELASTICAS.CUSTO PO</t>
  </si>
  <si>
    <t xml:space="preserve">06.001.0656-A</t>
  </si>
  <si>
    <t xml:space="preserve">06.001.0657-0</t>
  </si>
  <si>
    <t xml:space="preserve">ETRO DE 350MM,EXCLUSIVE CONEXOES E JUNTAS ELASTICAS.CUSTO PO</t>
  </si>
  <si>
    <t xml:space="preserve">06.001.0657-A</t>
  </si>
  <si>
    <t xml:space="preserve">06.001.0658-0</t>
  </si>
  <si>
    <t xml:space="preserve">ETRO DE 400MM,EXCLUSIVE CONEXOES E JUNTAS ELASTICAS.CUSTO PO</t>
  </si>
  <si>
    <t xml:space="preserve">06.001.0658-A</t>
  </si>
  <si>
    <t xml:space="preserve">06.001.0659-0</t>
  </si>
  <si>
    <t xml:space="preserve">ETRO DE 450MM,EXCLUSIVE CONEXOES E JUNTAS ELASTICAS.CUSTO PO</t>
  </si>
  <si>
    <t xml:space="preserve">06.001.0659-A</t>
  </si>
  <si>
    <t xml:space="preserve">06.001.0660-0</t>
  </si>
  <si>
    <t xml:space="preserve">ETRO DE 500MM,EXCLUSIVE CONEXOES E JUNTAS ELASTICAS.CUSTO PO</t>
  </si>
  <si>
    <t xml:space="preserve">06.001.0660-A</t>
  </si>
  <si>
    <t xml:space="preserve">06.001.0661-0</t>
  </si>
  <si>
    <t xml:space="preserve">ETRO DE 600MM,EXCLUSIVE CONEXOES E JUNTAS ELASTICAS.CUSTO PO</t>
  </si>
  <si>
    <t xml:space="preserve">06.001.0661-A</t>
  </si>
  <si>
    <t xml:space="preserve">06.001.0662-0</t>
  </si>
  <si>
    <t xml:space="preserve">ASSENTAMENTO DE CONEXOES DE FERRO FUNDIDO,COM JUNTA ELASTICA</t>
  </si>
  <si>
    <t xml:space="preserve">,COM DIAMETRO DE 700MM,EXCLUSIVE CONEXOES E JUNTAS ELASTICAS</t>
  </si>
  <si>
    <t xml:space="preserve">.CUSTO POR JUNTA</t>
  </si>
  <si>
    <t xml:space="preserve">06.001.0662-A</t>
  </si>
  <si>
    <t xml:space="preserve">06.001.0663-0</t>
  </si>
  <si>
    <t xml:space="preserve">,COM DIAMETRO DE 800MM,EXCLUSIVE CONEXOES E JUNTAS ELASTICAS</t>
  </si>
  <si>
    <t xml:space="preserve">06.001.0663-A</t>
  </si>
  <si>
    <t xml:space="preserve">06.001.0664-0</t>
  </si>
  <si>
    <t xml:space="preserve">,COM DIAMETRO DE 900MM,EXCLUSIVE CONEXOES E JUNTAS ELASTICAS</t>
  </si>
  <si>
    <t xml:space="preserve">06.001.0664-A</t>
  </si>
  <si>
    <t xml:space="preserve">06.001.0665-0</t>
  </si>
  <si>
    <t xml:space="preserve">,COM DIAMETRO DE 1000MM,EXCLUSIVE CONEXOES E JUNTAS ELASTICA</t>
  </si>
  <si>
    <t xml:space="preserve">S.CUSTO POR JUNTA</t>
  </si>
  <si>
    <t xml:space="preserve">06.001.0665-A</t>
  </si>
  <si>
    <t xml:space="preserve">06.001.0666-0</t>
  </si>
  <si>
    <t xml:space="preserve">,COM DIAMETRO DE 1200MM,EXCLUSIVE CONEXOES E JUNTAS ELASTICA</t>
  </si>
  <si>
    <t xml:space="preserve">06.001.0666-A</t>
  </si>
  <si>
    <t xml:space="preserve">06.001.0670-0</t>
  </si>
  <si>
    <t xml:space="preserve">ASSENTAMENTO SEM FORNECIMENTO DE CONEXOES E REGISTROS DE FER</t>
  </si>
  <si>
    <t xml:space="preserve">RO FUNDIDO,COM JUNTAS MECANICAS OU FLANGEADAS,EXCLUSIVE MATE</t>
  </si>
  <si>
    <t xml:space="preserve">RIAIS DAS JUNTAS,COM DIAMETRO DE 50MM.CUSTO POR JUNTA</t>
  </si>
  <si>
    <t xml:space="preserve">06.001.0670-A</t>
  </si>
  <si>
    <t xml:space="preserve">06.001.0671-0</t>
  </si>
  <si>
    <t xml:space="preserve">RIAIS DAS JUNTAS,COM DIAMETRO DE 75MM.CUSTO POR JUNTA</t>
  </si>
  <si>
    <t xml:space="preserve">06.001.0671-A</t>
  </si>
  <si>
    <t xml:space="preserve">06.001.0672-0</t>
  </si>
  <si>
    <t xml:space="preserve">RIAIS DAS JUNTAS,COM DIAMETRO DE 100MM.CUSTO POR JUNTA</t>
  </si>
  <si>
    <t xml:space="preserve">06.001.0672-A</t>
  </si>
  <si>
    <t xml:space="preserve">06.001.0673-0</t>
  </si>
  <si>
    <t xml:space="preserve">RIAIS DAS JUNTAS,COM DIAMETRO DE 150MM.CUSTO POR JUNTA</t>
  </si>
  <si>
    <t xml:space="preserve">06.001.0673-A</t>
  </si>
  <si>
    <t xml:space="preserve">06.001.0674-0</t>
  </si>
  <si>
    <t xml:space="preserve">RIAIS DAS JUNTAS,COM DIAMETRO DE 200MM.CUSTO POR JUNTA</t>
  </si>
  <si>
    <t xml:space="preserve">06.001.0674-A</t>
  </si>
  <si>
    <t xml:space="preserve">06.001.0675-0</t>
  </si>
  <si>
    <t xml:space="preserve">RIAIS DAS JUNTAS,COM DIAMETRO DE 250MM.CUSTO POR JUNTA</t>
  </si>
  <si>
    <t xml:space="preserve">06.001.0675-A</t>
  </si>
  <si>
    <t xml:space="preserve">06.001.0676-0</t>
  </si>
  <si>
    <t xml:space="preserve">RIAIS DAS JUNTAS,COM DIAMETRO DE 300MM.CUSTO POR JUNTA</t>
  </si>
  <si>
    <t xml:space="preserve">06.001.0676-A</t>
  </si>
  <si>
    <t xml:space="preserve">06.001.0677-0</t>
  </si>
  <si>
    <t xml:space="preserve">RIAIS DAS JUNTAS,COM DIAMETRO DE 350MM.CUSTO POR JUNTA</t>
  </si>
  <si>
    <t xml:space="preserve">06.001.0677-A</t>
  </si>
  <si>
    <t xml:space="preserve">06.001.0678-0</t>
  </si>
  <si>
    <t xml:space="preserve">RIAIS DAS JUNTAS,COM DIAMETRO DE 400MM.CUSTO POR JUNTA</t>
  </si>
  <si>
    <t xml:space="preserve">06.001.0678-A</t>
  </si>
  <si>
    <t xml:space="preserve">06.001.0679-0</t>
  </si>
  <si>
    <t xml:space="preserve">RIAIS DAS JUNTAS,COM DIAMETRO DE 450MM.CUSTO POR JUNTA</t>
  </si>
  <si>
    <t xml:space="preserve">06.001.0679-A</t>
  </si>
  <si>
    <t xml:space="preserve">06.001.0680-0</t>
  </si>
  <si>
    <t xml:space="preserve">RIAIS DAS JUNTAS,COM DIAMETRO DE 500MM.CUSTO POR JUNTA</t>
  </si>
  <si>
    <t xml:space="preserve">06.001.0680-A</t>
  </si>
  <si>
    <t xml:space="preserve">06.001.0681-0</t>
  </si>
  <si>
    <t xml:space="preserve">RIAIS DAS JUNTAS,COM DIAMETRO DE 600MM.CUSTO POR JUNTA</t>
  </si>
  <si>
    <t xml:space="preserve">06.001.0681-A</t>
  </si>
  <si>
    <t xml:space="preserve">06.001.0682-0</t>
  </si>
  <si>
    <t xml:space="preserve">RIAIS DAS JUNTAS,COM DIAMETRO DE 700MM.CUSTO POR JUNTA</t>
  </si>
  <si>
    <t xml:space="preserve">06.001.0682-A</t>
  </si>
  <si>
    <t xml:space="preserve">06.001.0683-0</t>
  </si>
  <si>
    <t xml:space="preserve">RIAIS DAS JUNTAS,COM DIAMETRO DE 800MM.CUSTO POR JUNTA</t>
  </si>
  <si>
    <t xml:space="preserve">06.001.0683-A</t>
  </si>
  <si>
    <t xml:space="preserve">06.001.0684-0</t>
  </si>
  <si>
    <t xml:space="preserve">RIAIS DAS JUNTAS,COM DIAMETRO DE 900MM.CUSTO POR JUNTA</t>
  </si>
  <si>
    <t xml:space="preserve">06.001.0684-A</t>
  </si>
  <si>
    <t xml:space="preserve">06.001.0685-0</t>
  </si>
  <si>
    <t xml:space="preserve">RIAIS DAS JUNTAS,COM DIAMETRO DE 1000MM.CUSTO POR JUNTA</t>
  </si>
  <si>
    <t xml:space="preserve">06.001.0685-A</t>
  </si>
  <si>
    <t xml:space="preserve">06.001.0686-0</t>
  </si>
  <si>
    <t xml:space="preserve">RIAIS DAS JUNTAS,COM DIAMETRO DE 1200MM.CUSTO POR JUNTA</t>
  </si>
  <si>
    <t xml:space="preserve">06.001.0686-A</t>
  </si>
  <si>
    <t xml:space="preserve">06.001.0710-0</t>
  </si>
  <si>
    <t xml:space="preserve">MONTAGEM DE JUNTA GIBAULT,EXCLUSIVE PECA,COM DIAMETRO ATE 20</t>
  </si>
  <si>
    <t xml:space="preserve">0MM.CUSTO POR PECA</t>
  </si>
  <si>
    <t xml:space="preserve">06.001.0710-A</t>
  </si>
  <si>
    <t xml:space="preserve">06.001.0711-0</t>
  </si>
  <si>
    <t xml:space="preserve">MONTAGEM DE JUNTA GIBAULT,EXCLUSIVE A PECA,COM DIAMETRO DE 2</t>
  </si>
  <si>
    <t xml:space="preserve">50 A 300MM. CUSTO POR PECA</t>
  </si>
  <si>
    <t xml:space="preserve">06.001.0711-A</t>
  </si>
  <si>
    <t xml:space="preserve">06.001.0712-0</t>
  </si>
  <si>
    <t xml:space="preserve">MONTAGEM DE JUNTA GIBAULT,EXCLUSIVE A PECA,COM DIAMETRO DE 3</t>
  </si>
  <si>
    <t xml:space="preserve">00 A 600MM.CUSTO POR PECA</t>
  </si>
  <si>
    <t xml:space="preserve">06.001.0712-A</t>
  </si>
  <si>
    <t xml:space="preserve">06.001.0715-0</t>
  </si>
  <si>
    <t xml:space="preserve">MONTAGEM SEM FORNECIMENTO DE LUVA TRIPARTIDA DE FERRO DUCTIL</t>
  </si>
  <si>
    <t xml:space="preserve"> PARA DN ATE 100MM</t>
  </si>
  <si>
    <t xml:space="preserve">06.001.0715-A</t>
  </si>
  <si>
    <t xml:space="preserve">06.001.0716-0</t>
  </si>
  <si>
    <t xml:space="preserve"> PARA DN ACIMA DE 100MM ATE 250MM</t>
  </si>
  <si>
    <t xml:space="preserve">06.001.0716-A</t>
  </si>
  <si>
    <t xml:space="preserve">06.001.0717-0</t>
  </si>
  <si>
    <t xml:space="preserve"> PARA DN ACIMA DE 250MM ATE 400MM</t>
  </si>
  <si>
    <t xml:space="preserve">06.001.0717-A</t>
  </si>
  <si>
    <t xml:space="preserve">06.001.0718-0</t>
  </si>
  <si>
    <t xml:space="preserve"> PARA DN ACIMA DE 400MM ATE 500MM</t>
  </si>
  <si>
    <t xml:space="preserve">06.001.0718-A</t>
  </si>
  <si>
    <t xml:space="preserve">06.001.0719-0</t>
  </si>
  <si>
    <t xml:space="preserve"> PARA DN ACIMA DE 500MM ATE 600MM</t>
  </si>
  <si>
    <t xml:space="preserve">06.001.0719-A</t>
  </si>
  <si>
    <t xml:space="preserve">06.001.0720-0</t>
  </si>
  <si>
    <t xml:space="preserve">MONTAGEM DE JUNTA DE DESMONTAGEM,EXCLUSIVE A PECA,COM DIAMET</t>
  </si>
  <si>
    <t xml:space="preserve">RO DE 100MM.CUSTO POR PECA</t>
  </si>
  <si>
    <t xml:space="preserve">06.001.0720-A</t>
  </si>
  <si>
    <t xml:space="preserve">06.001.0721-0</t>
  </si>
  <si>
    <t xml:space="preserve">RO DE 150MM.CUSTO POR PECA</t>
  </si>
  <si>
    <t xml:space="preserve">06.001.0721-A</t>
  </si>
  <si>
    <t xml:space="preserve">06.001.0722-0</t>
  </si>
  <si>
    <t xml:space="preserve">RO DE 200MM.CUSTO POR PECA</t>
  </si>
  <si>
    <t xml:space="preserve">06.001.0722-A</t>
  </si>
  <si>
    <t xml:space="preserve">06.001.0723-0</t>
  </si>
  <si>
    <t xml:space="preserve">RO DE 250MM.CUSTO POR PECA</t>
  </si>
  <si>
    <t xml:space="preserve">06.001.0723-A</t>
  </si>
  <si>
    <t xml:space="preserve">06.001.0724-0</t>
  </si>
  <si>
    <t xml:space="preserve">RO DE 300MM.CUSTO POR PECA</t>
  </si>
  <si>
    <t xml:space="preserve">06.001.0724-A</t>
  </si>
  <si>
    <t xml:space="preserve">06.001.0725-0</t>
  </si>
  <si>
    <t xml:space="preserve">RO DE 350MM.CUSTO POR PECA</t>
  </si>
  <si>
    <t xml:space="preserve">06.001.0725-A</t>
  </si>
  <si>
    <t xml:space="preserve">06.001.0726-0</t>
  </si>
  <si>
    <t xml:space="preserve">RO DE 400MM.CUSTO POR PECA</t>
  </si>
  <si>
    <t xml:space="preserve">06.001.0726-A</t>
  </si>
  <si>
    <t xml:space="preserve">06.001.0727-0</t>
  </si>
  <si>
    <t xml:space="preserve">RO DE 450MM.CUSTO POR PECA</t>
  </si>
  <si>
    <t xml:space="preserve">06.001.0727-A</t>
  </si>
  <si>
    <t xml:space="preserve">06.001.0728-0</t>
  </si>
  <si>
    <t xml:space="preserve">RO DE 500MM. CUSTO POR PECA</t>
  </si>
  <si>
    <t xml:space="preserve">06.001.0728-A</t>
  </si>
  <si>
    <t xml:space="preserve">06.001.0729-0</t>
  </si>
  <si>
    <t xml:space="preserve">RO DE 600MM.CUSTO POR PECA</t>
  </si>
  <si>
    <t xml:space="preserve">06.001.0729-A</t>
  </si>
  <si>
    <t xml:space="preserve">06.001.0730-0</t>
  </si>
  <si>
    <t xml:space="preserve">RO DE 700MM.CUSTO POR PECA</t>
  </si>
  <si>
    <t xml:space="preserve">06.001.0730-A</t>
  </si>
  <si>
    <t xml:space="preserve">06.001.0731-0</t>
  </si>
  <si>
    <t xml:space="preserve">RO DE 800MM.CUSTO POR PECA</t>
  </si>
  <si>
    <t xml:space="preserve">06.001.0731-A</t>
  </si>
  <si>
    <t xml:space="preserve">06.001.0732-0</t>
  </si>
  <si>
    <t xml:space="preserve">RO DE 900MM.CUSTO POR PECA</t>
  </si>
  <si>
    <t xml:space="preserve">06.001.0732-A</t>
  </si>
  <si>
    <t xml:space="preserve">06.001.0733-0</t>
  </si>
  <si>
    <t xml:space="preserve">RO DE 1000MM.CUSTO POR PECA</t>
  </si>
  <si>
    <t xml:space="preserve">06.001.0733-A</t>
  </si>
  <si>
    <t xml:space="preserve">06.001.0734-0</t>
  </si>
  <si>
    <t xml:space="preserve">RO DE 1200MM.CUSTO POR PECA</t>
  </si>
  <si>
    <t xml:space="preserve">06.001.0734-A</t>
  </si>
  <si>
    <t xml:space="preserve">06.001.0735-0</t>
  </si>
  <si>
    <t xml:space="preserve">RO DE 1400MM.CUSTO POR PECA</t>
  </si>
  <si>
    <t xml:space="preserve">06.001.0735-A</t>
  </si>
  <si>
    <t xml:space="preserve">06.001.0736-0</t>
  </si>
  <si>
    <t xml:space="preserve">RO DE 1500MM.CUSTO POR PECA</t>
  </si>
  <si>
    <t xml:space="preserve">06.001.0736-A</t>
  </si>
  <si>
    <t xml:space="preserve">06.001.0750-0</t>
  </si>
  <si>
    <t xml:space="preserve">MONTAGEM DE JUNTA DRESSER SEM ANCORAGENS (HARNESS),EXCLUSIVE</t>
  </si>
  <si>
    <t xml:space="preserve"> A PECA,COM DIAMETRO DE 150MM.CUSTO POR PECA</t>
  </si>
  <si>
    <t xml:space="preserve">06.001.0750-A</t>
  </si>
  <si>
    <t xml:space="preserve">06.001.0751-0</t>
  </si>
  <si>
    <t xml:space="preserve"> A PECA,COM DIAMETRO DE 200MM.CUSTO POR PECA</t>
  </si>
  <si>
    <t xml:space="preserve">06.001.0751-A</t>
  </si>
  <si>
    <t xml:space="preserve">06.001.0752-0</t>
  </si>
  <si>
    <t xml:space="preserve"> A PECA,COM DIAMETRO DE 250MM.CUSTO POR PECA</t>
  </si>
  <si>
    <t xml:space="preserve">06.001.0752-A</t>
  </si>
  <si>
    <t xml:space="preserve">06.001.0753-0</t>
  </si>
  <si>
    <t xml:space="preserve"> A PECA,COM DIAMETRO DE 300MM.CUSTO POR PECA</t>
  </si>
  <si>
    <t xml:space="preserve">06.001.0753-A</t>
  </si>
  <si>
    <t xml:space="preserve">06.001.0754-0</t>
  </si>
  <si>
    <t xml:space="preserve"> A PECA,COM DIAMETRO DE 350MM.CUSTO POR PECA</t>
  </si>
  <si>
    <t xml:space="preserve">06.001.0754-A</t>
  </si>
  <si>
    <t xml:space="preserve">06.001.0755-0</t>
  </si>
  <si>
    <t xml:space="preserve"> A PECA,COM DIAMETRO DE 400MM.CUSTO POR PECA</t>
  </si>
  <si>
    <t xml:space="preserve">06.001.0755-A</t>
  </si>
  <si>
    <t xml:space="preserve">06.001.0756-0</t>
  </si>
  <si>
    <t xml:space="preserve"> A PECA,COM DIAMETRO DE 450MM.CUSTO POR PECA</t>
  </si>
  <si>
    <t xml:space="preserve">06.001.0756-A</t>
  </si>
  <si>
    <t xml:space="preserve">06.001.0757-0</t>
  </si>
  <si>
    <t xml:space="preserve"> A PECA,COM DIAMETRO DE 500MM.CUSTO POR PECA</t>
  </si>
  <si>
    <t xml:space="preserve">06.001.0757-A</t>
  </si>
  <si>
    <t xml:space="preserve">06.001.0758-0</t>
  </si>
  <si>
    <t xml:space="preserve"> A PECA,COM DIAMETRO DE 600MM.CUSTO POR PECA</t>
  </si>
  <si>
    <t xml:space="preserve">06.001.0758-A</t>
  </si>
  <si>
    <t xml:space="preserve">06.001.0759-0</t>
  </si>
  <si>
    <t xml:space="preserve"> A PECA,COM DIAMETRO DE 700MM.CUSTO POR PECA</t>
  </si>
  <si>
    <t xml:space="preserve">06.001.0759-A</t>
  </si>
  <si>
    <t xml:space="preserve">06.001.0760-0</t>
  </si>
  <si>
    <t xml:space="preserve"> A PECA,COM DIAMETRO DE 800MM.CUSTO POR PECA</t>
  </si>
  <si>
    <t xml:space="preserve">06.001.0760-A</t>
  </si>
  <si>
    <t xml:space="preserve">06.001.0761-0</t>
  </si>
  <si>
    <t xml:space="preserve"> A PECA,COM DIAMETRO DE 900MM.CUSTO POR PECA</t>
  </si>
  <si>
    <t xml:space="preserve">06.001.0761-A</t>
  </si>
  <si>
    <t xml:space="preserve">06.001.0762-0</t>
  </si>
  <si>
    <t xml:space="preserve"> A PECA,COM DIAMETRO DE 1000MM.CUSTO POR PECA</t>
  </si>
  <si>
    <t xml:space="preserve">06.001.0762-A</t>
  </si>
  <si>
    <t xml:space="preserve">06.001.0763-0</t>
  </si>
  <si>
    <t xml:space="preserve"> A PECA,COM DIAMETRO DE 1200MM.CUSTO POR PECA</t>
  </si>
  <si>
    <t xml:space="preserve">06.001.0763-A</t>
  </si>
  <si>
    <t xml:space="preserve">06.001.0764-0</t>
  </si>
  <si>
    <t xml:space="preserve"> A PECA,COM DIAMETRO DE 1300MM.CUSTO POR PECA</t>
  </si>
  <si>
    <t xml:space="preserve">06.001.0764-A</t>
  </si>
  <si>
    <t xml:space="preserve">06.001.0765-0</t>
  </si>
  <si>
    <t xml:space="preserve"> A PECA,COM DIAMETRO DE 1500MM.CUSTO POR PECA</t>
  </si>
  <si>
    <t xml:space="preserve">06.001.0765-A</t>
  </si>
  <si>
    <t xml:space="preserve">06.001.0766-0</t>
  </si>
  <si>
    <t xml:space="preserve"> A PECA,COM DIAMETRO DE 2000MM.CUSTO POR PECA</t>
  </si>
  <si>
    <t xml:space="preserve">06.001.0766-A</t>
  </si>
  <si>
    <t xml:space="preserve">06.001.0767-0</t>
  </si>
  <si>
    <t xml:space="preserve"> A PECA,COM DIAMETRO DE 2500MM.CUSTO POR PECA</t>
  </si>
  <si>
    <t xml:space="preserve">06.001.0767-A</t>
  </si>
  <si>
    <t xml:space="preserve">06.001.0770-0</t>
  </si>
  <si>
    <t xml:space="preserve">ASSENTAMENTO DE TUBOS DE POLIETILENO,COM DE=20 A 40MM,INCLUS</t>
  </si>
  <si>
    <t xml:space="preserve">IVE TESTE HIDROSTATICO,EXCLUSIVE SOLDA DAS JUNTAS E FORNECIM</t>
  </si>
  <si>
    <t xml:space="preserve">ENTO DE TUBOS E DE CONEXOES</t>
  </si>
  <si>
    <t xml:space="preserve">06.001.0770-A</t>
  </si>
  <si>
    <t xml:space="preserve">06.001.0771-0</t>
  </si>
  <si>
    <t xml:space="preserve">ASSENTAMENTO DE TUBOS DE POLIETILENO,COM DE ACIMA DE 40 A 75</t>
  </si>
  <si>
    <t xml:space="preserve">MM,INCLUSIVE TESTE HIDROSTATICO,EXCLUSIVE SOLDA DAS JUNTAS E</t>
  </si>
  <si>
    <t xml:space="preserve"> FORNECIMENTO DE TUBOS E DE CONEXOES</t>
  </si>
  <si>
    <t xml:space="preserve">06.001.0771-A</t>
  </si>
  <si>
    <t xml:space="preserve">06.001.0772-0</t>
  </si>
  <si>
    <t xml:space="preserve">ASSENTAMENTO DE TUBOS DE POLIETILENO,COM DE ACIMA DE 75MM A</t>
  </si>
  <si>
    <t xml:space="preserve">125MM,INCLUSIVE TESTE HIDROSTATICO,EXCLUSIVE SOLDA DAS JUNTA</t>
  </si>
  <si>
    <t xml:space="preserve">S E FORNECIMENTO DE TUBOS E DE CONEXOES</t>
  </si>
  <si>
    <t xml:space="preserve">06.001.0772-A</t>
  </si>
  <si>
    <t xml:space="preserve">06.001.0773-0</t>
  </si>
  <si>
    <t xml:space="preserve">ASSENTAMENTO DE TUBOS DE POLIETILENO,COM DE ACIMA DE 125MM A</t>
  </si>
  <si>
    <t xml:space="preserve"> 180MM,INCLUSIVE TESTE HIDROSTATICO,EXCLUSIVE SOLDA DAS JUNT</t>
  </si>
  <si>
    <t xml:space="preserve">AS E FORNECIMENTO DE TUBOS E DE CONEXOES</t>
  </si>
  <si>
    <t xml:space="preserve">06.001.0773-A</t>
  </si>
  <si>
    <t xml:space="preserve">06.001.0774-0</t>
  </si>
  <si>
    <t xml:space="preserve">ASSENTAMENTO DE TUBOS DE POLIETILENO,COM DE ACIMA DE 180MM A</t>
  </si>
  <si>
    <t xml:space="preserve"> 225MM,INCLUSIVE TESTE HIDROSTATICO,EXCLUSIVE SOLDA DAS JUNT</t>
  </si>
  <si>
    <t xml:space="preserve">06.001.0774-A</t>
  </si>
  <si>
    <t xml:space="preserve">06.001.0775-0</t>
  </si>
  <si>
    <t xml:space="preserve">ASSENTAMENTO DE TUBOS DE POLIETILENO,COM DE ACIMA DE 225MM A</t>
  </si>
  <si>
    <t xml:space="preserve"> 280MM,INCLUSIVE TESTE HIDROSTATICO,EXCLUSIVE SOLDA DAS JUNT</t>
  </si>
  <si>
    <t xml:space="preserve">06.001.0775-A</t>
  </si>
  <si>
    <t xml:space="preserve">06.001.0776-0</t>
  </si>
  <si>
    <t xml:space="preserve">ASSENTAMENTO DE TUBOS DE POLIETILENO,COM DE ACIMA DE 280MM A</t>
  </si>
  <si>
    <t xml:space="preserve"> 355MM,INCLUSIVE TESTE HIDROSTATICO,EXCLUSIVE SOLDA DAS JUNT</t>
  </si>
  <si>
    <t xml:space="preserve">06.001.0776-A</t>
  </si>
  <si>
    <t xml:space="preserve">06.001.0777-0</t>
  </si>
  <si>
    <t xml:space="preserve">ASSENTAMENTO DE TUBOS DE POLIETILENO,COM DE ACIMA DE 355MM A</t>
  </si>
  <si>
    <t xml:space="preserve"> 450MM,INCLUSIVE TESTE HIDROSTATICO,EXCLUSIVE SOLDA DAS JUNT</t>
  </si>
  <si>
    <t xml:space="preserve">06.001.0777-A</t>
  </si>
  <si>
    <t xml:space="preserve">06.001.0778-0</t>
  </si>
  <si>
    <t xml:space="preserve">ASSENTAMENTO DE TUBOS DE POLIETILENO,COM DE ACIMA DE 450MM A</t>
  </si>
  <si>
    <t xml:space="preserve"> 560MM,INCLUSIVE TESTE HIDROSTATICO,EXCLUSIVE SOLDA DAS JUNT</t>
  </si>
  <si>
    <t xml:space="preserve">06.001.0778-A</t>
  </si>
  <si>
    <t xml:space="preserve">06.001.0779-0</t>
  </si>
  <si>
    <t xml:space="preserve">ASSENTAMENTO DE TUBOS DE POLIETILENO,COM DE ACIMA DE 560MM A</t>
  </si>
  <si>
    <t xml:space="preserve"> 800MM,INCLUSIVE TESTE HIDROSTATICO,EXCLUSIVE SOLDA DAS JUNT</t>
  </si>
  <si>
    <t xml:space="preserve">06.001.0779-A</t>
  </si>
  <si>
    <t xml:space="preserve">06.001.0780-0</t>
  </si>
  <si>
    <t xml:space="preserve">ASSENTAMENTO DE TUBOS DE POLIETILENO,COM DE ACIMA DE 800MM A</t>
  </si>
  <si>
    <t xml:space="preserve"> 1000MM,INCLUSIVE TESTE HIDROSTATICO,EXCLUSIVE SOLDA DAS JUN</t>
  </si>
  <si>
    <t xml:space="preserve">TAS E FORNECIMENTO DE TUBOS E DE CONEXOES</t>
  </si>
  <si>
    <t xml:space="preserve">06.001.0780-A</t>
  </si>
  <si>
    <t xml:space="preserve">06.001.0781-0</t>
  </si>
  <si>
    <t xml:space="preserve">ASSENTAMENTO DE TUBOS DE POLIETILENO,COM DE ACIMA DE 1000MM</t>
  </si>
  <si>
    <t xml:space="preserve">A 1200MM,INCLUSIVE TESTE HIDROSTATICO,EXCLUSIVE SOLDA DAS JU</t>
  </si>
  <si>
    <t xml:space="preserve">NTAS E FORNECIMENTO DE TUBOS E DE CONEXOES</t>
  </si>
  <si>
    <t xml:space="preserve">06.001.0781-A</t>
  </si>
  <si>
    <t xml:space="preserve">06.002.0010-0</t>
  </si>
  <si>
    <t xml:space="preserve">TUBO DE CONCRETO ARMADO,CLASSE EA-2(NBR 8890/03),COM JUNTA E</t>
  </si>
  <si>
    <t xml:space="preserve">LASTICA,PARA ESGOTO SANITARIO,CARGA E DESCARGA,ACERTO DE FUN</t>
  </si>
  <si>
    <t xml:space="preserve">DO DE VALA,COLOCACAO,ATERRO E SOCA ATE A ALTURA DE GERATRIZ</t>
  </si>
  <si>
    <t xml:space="preserve">SUPERIOR DO TUBO,CONSIDERANDO O MATERIAL DA PROPRIA ESCAVACA</t>
  </si>
  <si>
    <t xml:space="preserve">O,INCLUSIVE FORNECIMENTO DO ANEL DE BORRACHA,COM DIAMETRO DE</t>
  </si>
  <si>
    <t xml:space="preserve"> 400MM.FORNECIMENTO E ASSENTAMENTO</t>
  </si>
  <si>
    <t xml:space="preserve">06.002.0010-A</t>
  </si>
  <si>
    <t xml:space="preserve">06.002.0011-0</t>
  </si>
  <si>
    <t xml:space="preserve">DO DE VALA,COLOCACAO,ATERRO E SOCA ATE A ALTURA DA GERATRIZ</t>
  </si>
  <si>
    <t xml:space="preserve"> 500MM.FORNECIMENTO E ASSENTAMENTO</t>
  </si>
  <si>
    <t xml:space="preserve">06.002.0011-A</t>
  </si>
  <si>
    <t xml:space="preserve">06.002.0012-0</t>
  </si>
  <si>
    <t xml:space="preserve"> 600MM.FORNECIMENTO E ASSENTAMENTO</t>
  </si>
  <si>
    <t xml:space="preserve">06.002.0012-A</t>
  </si>
  <si>
    <t xml:space="preserve">06.002.0013-0</t>
  </si>
  <si>
    <t xml:space="preserve"> 700MM.FORNECIMENTO E ASSENTAMENTO</t>
  </si>
  <si>
    <t xml:space="preserve">06.002.0013-A</t>
  </si>
  <si>
    <t xml:space="preserve">06.002.0014-0</t>
  </si>
  <si>
    <t xml:space="preserve"> 800MM.FORNECIMENTO E ASSENTAMENTO</t>
  </si>
  <si>
    <t xml:space="preserve">06.002.0014-A</t>
  </si>
  <si>
    <t xml:space="preserve">06.002.0015-0</t>
  </si>
  <si>
    <t xml:space="preserve"> 900MM.FORNECIMENTO E ASSENTAMENTO</t>
  </si>
  <si>
    <t xml:space="preserve">06.002.0015-A</t>
  </si>
  <si>
    <t xml:space="preserve">06.002.0016-0</t>
  </si>
  <si>
    <t xml:space="preserve"> 1.000MM.FORNECIMENTO E ASSENTAMENTO</t>
  </si>
  <si>
    <t xml:space="preserve">06.002.0016-A</t>
  </si>
  <si>
    <t xml:space="preserve">06.002.0017-0</t>
  </si>
  <si>
    <t xml:space="preserve"> 1.200MM.FORNECIMENTO E ASSENTAMENTO</t>
  </si>
  <si>
    <t xml:space="preserve">06.002.0017-A</t>
  </si>
  <si>
    <t xml:space="preserve">06.002.0018-0</t>
  </si>
  <si>
    <t xml:space="preserve"> 1.500MM.FORNECIMENTO E ASSENTAMENTO</t>
  </si>
  <si>
    <t xml:space="preserve">06.002.0018-A</t>
  </si>
  <si>
    <t xml:space="preserve">06.002.0019-0</t>
  </si>
  <si>
    <t xml:space="preserve"> 1.750MM.FORNECIMENTO E ASSENTAMENTO</t>
  </si>
  <si>
    <t xml:space="preserve">06.002.0019-A</t>
  </si>
  <si>
    <t xml:space="preserve">06.002.0020-0</t>
  </si>
  <si>
    <t xml:space="preserve"> 2.000MM.FORNECIMENTO E ASSENTAMENTO</t>
  </si>
  <si>
    <t xml:space="preserve">06.002.0020-A</t>
  </si>
  <si>
    <t xml:space="preserve">06.002.0041-0</t>
  </si>
  <si>
    <t xml:space="preserve">TUBO DE CONCRETO ARMADO,CLASSE EA-3(NBR 8890/03),COM JUNTA E</t>
  </si>
  <si>
    <t xml:space="preserve">06.002.0041-A</t>
  </si>
  <si>
    <t xml:space="preserve">06.002.0042-0</t>
  </si>
  <si>
    <t xml:space="preserve">LASTICA,PARA ESGOTO SANITARIO,CARGA E DESCARGA,ACERTO DO FUN</t>
  </si>
  <si>
    <t xml:space="preserve">DO DA VALA,COLOCACAO,ATERRO E SOCA ATE A ALTURA DA GERATRIZ</t>
  </si>
  <si>
    <t xml:space="preserve">06.002.0042-A</t>
  </si>
  <si>
    <t xml:space="preserve">06.002.0043-0</t>
  </si>
  <si>
    <t xml:space="preserve">06.002.0043-A</t>
  </si>
  <si>
    <t xml:space="preserve">06.002.0044-0</t>
  </si>
  <si>
    <t xml:space="preserve">06.002.0044-A</t>
  </si>
  <si>
    <t xml:space="preserve">06.002.0045-0</t>
  </si>
  <si>
    <t xml:space="preserve">06.002.0045-A</t>
  </si>
  <si>
    <t xml:space="preserve">06.002.0046-0</t>
  </si>
  <si>
    <t xml:space="preserve">06.002.0046-A</t>
  </si>
  <si>
    <t xml:space="preserve">06.002.0047-0</t>
  </si>
  <si>
    <t xml:space="preserve"> 1000MM.FORNECIMENTO E ASSENTAMENTO</t>
  </si>
  <si>
    <t xml:space="preserve">06.002.0047-A</t>
  </si>
  <si>
    <t xml:space="preserve">06.002.0049-0</t>
  </si>
  <si>
    <t xml:space="preserve"> 1200MM.FORNECIMENTO E ASSENTAMENTO</t>
  </si>
  <si>
    <t xml:space="preserve">06.002.0049-A</t>
  </si>
  <si>
    <t xml:space="preserve">06.002.0050-0</t>
  </si>
  <si>
    <t xml:space="preserve"> 1500MM.FORNECIMENTO E ASSENTAMENTO</t>
  </si>
  <si>
    <t xml:space="preserve">06.002.0050-A</t>
  </si>
  <si>
    <t xml:space="preserve">06.002.0061-0</t>
  </si>
  <si>
    <t xml:space="preserve">TUBO DE CONCRETO ARMADO,CLASSE EA-4(NBR 8890/03),COM JUNTA E</t>
  </si>
  <si>
    <t xml:space="preserve">06.002.0061-A</t>
  </si>
  <si>
    <t xml:space="preserve">06.002.0062-0</t>
  </si>
  <si>
    <t xml:space="preserve">06.002.0062-A</t>
  </si>
  <si>
    <t xml:space="preserve">06.002.0063-0</t>
  </si>
  <si>
    <t xml:space="preserve">06.002.0063-A</t>
  </si>
  <si>
    <t xml:space="preserve">06.002.0064-0</t>
  </si>
  <si>
    <t xml:space="preserve">06.002.0064-A</t>
  </si>
  <si>
    <t xml:space="preserve">06.002.0065-0</t>
  </si>
  <si>
    <t xml:space="preserve">06.002.0065-A</t>
  </si>
  <si>
    <t xml:space="preserve">06.002.0066-0</t>
  </si>
  <si>
    <t xml:space="preserve">06.002.0066-A</t>
  </si>
  <si>
    <t xml:space="preserve">06.002.0067-0</t>
  </si>
  <si>
    <t xml:space="preserve">06.002.0067-A</t>
  </si>
  <si>
    <t xml:space="preserve">06.002.0069-0</t>
  </si>
  <si>
    <t xml:space="preserve">06.002.0069-A</t>
  </si>
  <si>
    <t xml:space="preserve">06.002.0070-0</t>
  </si>
  <si>
    <t xml:space="preserve">06.002.0070-A</t>
  </si>
  <si>
    <t xml:space="preserve">06.003.0010-0</t>
  </si>
  <si>
    <t xml:space="preserve">CALHA MEIO-TUBO CIRCULAR DE CONCRETO VIBRADO,DIAMETRO INTERN</t>
  </si>
  <si>
    <t xml:space="preserve">O DE 300MM,INCLUSIVE ACERTO DE FUNDO DE VALA.FORNECIMENTO E</t>
  </si>
  <si>
    <t xml:space="preserve">ASSENTAMENTO</t>
  </si>
  <si>
    <t xml:space="preserve">06.003.0010-A</t>
  </si>
  <si>
    <t xml:space="preserve">06.003.0011-0</t>
  </si>
  <si>
    <t xml:space="preserve">O DE 400MM,INCLUSIVE ACERTO DE FUNDO DE VALA.FORNECIMENTO E</t>
  </si>
  <si>
    <t xml:space="preserve">06.003.0011-A</t>
  </si>
  <si>
    <t xml:space="preserve">06.003.0012-0</t>
  </si>
  <si>
    <t xml:space="preserve">CALHA DE MEIO-TUBO CIRCULAR DE CONCRETO VIBRADO,DIAMETRO INT</t>
  </si>
  <si>
    <t xml:space="preserve">ERNO DE 500MM,INCLUSIVE ACERTO DE FUNDO DE VALA.FORNECIMENTO</t>
  </si>
  <si>
    <t xml:space="preserve"> E ASSENTAMENTO</t>
  </si>
  <si>
    <t xml:space="preserve">06.003.0012-A</t>
  </si>
  <si>
    <t xml:space="preserve">06.003.0013-0</t>
  </si>
  <si>
    <t xml:space="preserve">O DE 600MM,INCLUSIVE ACERTO DE FUNDO DE VALA.FORNECIMENTO E</t>
  </si>
  <si>
    <t xml:space="preserve">06.003.0013-A</t>
  </si>
  <si>
    <t xml:space="preserve">06.003.0015-0</t>
  </si>
  <si>
    <t xml:space="preserve">O DE 800MM,INCLUSIVE ACERTO DE FUNDO DE VALA.FORNECIMENTO E</t>
  </si>
  <si>
    <t xml:space="preserve">06.003.0015-A</t>
  </si>
  <si>
    <t xml:space="preserve">06.003.0017-0</t>
  </si>
  <si>
    <t xml:space="preserve">O DE 1000MM,INCLUSIVE ACERTO DE FUNDO DE VALA.FORNECIMENTO E</t>
  </si>
  <si>
    <t xml:space="preserve">06.003.0017-A</t>
  </si>
  <si>
    <t xml:space="preserve">06.003.0050-0</t>
  </si>
  <si>
    <t xml:space="preserve">TUBO DE CONCRETO SIMPLES,CLASSE PS-1(NBR8890/03),PARA COLETO</t>
  </si>
  <si>
    <t xml:space="preserve">R DE AGUAS PLUVIAIS,DE 200MM DE DIAMETRO,ATERRO E SOCA ATE A</t>
  </si>
  <si>
    <t xml:space="preserve"> ALTURA DA GERATRIZ SUPERIOR DO TUBO,CONSIDERANDO O MATERIAL</t>
  </si>
  <si>
    <t xml:space="preserve"> DA PROPRIA ESCAVACAO,INCLUSIVE FORNECIMENTO DO MATERIAL PAR</t>
  </si>
  <si>
    <t xml:space="preserve">A REJUNTAMENTO COM ARGAMASSA DE CIMENTO E AREIA,NO TRACO 1:4</t>
  </si>
  <si>
    <t xml:space="preserve">,INCL.ACERTO DE FUNDO DE VALA.FORNECIMENTO E ASSENTAMENTO</t>
  </si>
  <si>
    <t xml:space="preserve">06.003.0050-A</t>
  </si>
  <si>
    <t xml:space="preserve">06.003.0053-0</t>
  </si>
  <si>
    <t xml:space="preserve">TUBO DE CONCRETO SIMPLES,CLASSE PS-1(NBR 8890/03),PARA COLET</t>
  </si>
  <si>
    <t xml:space="preserve">OR DE AGUAS PLUVIAIS,COM DIAMETRO DE 300MM,ATERRO E SOCA ATE</t>
  </si>
  <si>
    <t xml:space="preserve"> A ALTURA DE GERATRIZ SUPERIOR DO TUBO,CONSIDERANDO O MATERI</t>
  </si>
  <si>
    <t xml:space="preserve">AL DA PROPRIA ESCAVACAO,INCLUSIVE FORNECIMENTO DO MATERIAL P</t>
  </si>
  <si>
    <t xml:space="preserve">ARA REJUNTAMENTO COM ARGAMASSA DE CIMENTO E AREIA,NO TRACO 1</t>
  </si>
  <si>
    <t xml:space="preserve">:4,INCL.ACERTO DE FUNDO DE VALA.FORNECIMENTO E ASSENTAMENTO</t>
  </si>
  <si>
    <t xml:space="preserve">06.003.0053-A</t>
  </si>
  <si>
    <t xml:space="preserve">06.003.0055-0</t>
  </si>
  <si>
    <t xml:space="preserve">OR DE AGUAS PLUVIAIS,COM DIAMETRO DE 400MM,ATERRO E SOCA ATE</t>
  </si>
  <si>
    <t xml:space="preserve"> A ALTURA DA GERATRIZ SUPERIOR DO TUBO,CONSIDERANDO O MATERI</t>
  </si>
  <si>
    <t xml:space="preserve">06.003.0055-A</t>
  </si>
  <si>
    <t xml:space="preserve">06.003.0057-0</t>
  </si>
  <si>
    <t xml:space="preserve">OR DE AGUAS PLUVIAIS,COM DIAMETRO DE 500MM.ATERRO E SOCA ATE</t>
  </si>
  <si>
    <t xml:space="preserve">06.003.0057-A</t>
  </si>
  <si>
    <t xml:space="preserve">06.003.0058-0</t>
  </si>
  <si>
    <t xml:space="preserve">OR DE AGUAS PLUVIAIS,COM DIAMETRO DE 600MM,ATERRO E SOCA ATE</t>
  </si>
  <si>
    <t xml:space="preserve">L DA PROPRIA ESCAVACAO,INCLUSIVE FORNECIMENTO DO MATERIAL PA</t>
  </si>
  <si>
    <t xml:space="preserve">RA REJUNTAMENTO COM ARGAMASSA DE CIMENTO E AREIA,NO TRACO 1:</t>
  </si>
  <si>
    <t xml:space="preserve">4,INCL.ACERTO DE FUNDO DE VALA.FORNECIMENTO E ASSENTAMENTO</t>
  </si>
  <si>
    <t xml:space="preserve">06.003.0058-A</t>
  </si>
  <si>
    <t xml:space="preserve">06.003.0060-0</t>
  </si>
  <si>
    <t xml:space="preserve">TUBO DE CONCRETO SIMPLES,CLASSE PS-2(NBR 8890/03),PARA COLET</t>
  </si>
  <si>
    <t xml:space="preserve">OR DE AGUAS PLUVIAIS,DE 200MM DE DIAMETRO,ATERRO E SOCA ATE</t>
  </si>
  <si>
    <t xml:space="preserve">06.003.0060-A</t>
  </si>
  <si>
    <t xml:space="preserve">06.003.0062-0</t>
  </si>
  <si>
    <t xml:space="preserve">06.003.0062-A</t>
  </si>
  <si>
    <t xml:space="preserve">06.003.0064-0</t>
  </si>
  <si>
    <t xml:space="preserve">06.003.0064-A</t>
  </si>
  <si>
    <t xml:space="preserve">06.003.0066-0</t>
  </si>
  <si>
    <t xml:space="preserve">OR DE AGUAS PLUVIAIS,COM DIAMETRO DE 500MM,ATERRO E SOCA ATE</t>
  </si>
  <si>
    <t xml:space="preserve">06.003.0066-A</t>
  </si>
  <si>
    <t xml:space="preserve">06.003.0068-0</t>
  </si>
  <si>
    <t xml:space="preserve">06.003.0068-A</t>
  </si>
  <si>
    <t xml:space="preserve">06.004.0060-0</t>
  </si>
  <si>
    <t xml:space="preserve">TUBO DE CONCRETO ARMADO,CLASSE PA-1(NBR 8890/03),PARA GELERI</t>
  </si>
  <si>
    <t xml:space="preserve">AS DE AGUAS PLUVIAIS,COM DIAMETRO DE 300MM,ATERRO E SOCA ATE</t>
  </si>
  <si>
    <t xml:space="preserve">:4 E ACERTO DE FUNDO DE VALA.FORNECIMENTO E ASSENTAMENTO</t>
  </si>
  <si>
    <t xml:space="preserve">06.004.0060-A</t>
  </si>
  <si>
    <t xml:space="preserve">06.004.0062-0</t>
  </si>
  <si>
    <t xml:space="preserve">TUBO DE CONCRETO ARMADO,CLASSE PA-1(NBR 8890/03),PARA GALERI</t>
  </si>
  <si>
    <t xml:space="preserve">AS DE AGUAS PLUVIAIS,COM DIAMETRO DE 400MM,ATERRO E SOCA ATE</t>
  </si>
  <si>
    <t xml:space="preserve">06.004.0062-A</t>
  </si>
  <si>
    <t xml:space="preserve">06.004.0064-0</t>
  </si>
  <si>
    <t xml:space="preserve">AS DE AGUAS PLUVIAIS,COM DIAMETRO DE 500MM,ATERRO E SOCA ATE</t>
  </si>
  <si>
    <t xml:space="preserve">06.004.0064-A</t>
  </si>
  <si>
    <t xml:space="preserve">06.004.0066-0</t>
  </si>
  <si>
    <t xml:space="preserve">AS DE AGUAS PLUVIAIS,COM DIAMETRO DE 600MM,ATERRO E SOCA ATE</t>
  </si>
  <si>
    <t xml:space="preserve">06.004.0066-A</t>
  </si>
  <si>
    <t xml:space="preserve">06.004.0068-0</t>
  </si>
  <si>
    <t xml:space="preserve">AS DE AGUAS PLUVIAIS,COM DIAMETRO DE 700MM,ATERRO E SOCA ATE</t>
  </si>
  <si>
    <t xml:space="preserve">06.004.0068-A</t>
  </si>
  <si>
    <t xml:space="preserve">06.004.0070-0</t>
  </si>
  <si>
    <t xml:space="preserve">AS DE AGUAS PLUVIAIS,COM DIAMETRO DE 800MM,ATERRO E SOCA ATE</t>
  </si>
  <si>
    <t xml:space="preserve">06.004.0070-A</t>
  </si>
  <si>
    <t xml:space="preserve">06.004.0072-0</t>
  </si>
  <si>
    <t xml:space="preserve">AS DE AGUAS PLUVIAIS,COM DIAMETRO DE 900MM,ATERRO E SOCA ATE</t>
  </si>
  <si>
    <t xml:space="preserve">06.004.0072-A</t>
  </si>
  <si>
    <t xml:space="preserve">06.004.0074-0</t>
  </si>
  <si>
    <t xml:space="preserve">AS DE AGUAS PLUVIAIS,COM DIAMETRO DE 1.000MM,ATERRO E SOCA A</t>
  </si>
  <si>
    <t xml:space="preserve">TE A ALTURA DA GERATRIZ SUPERIOR DO TUBO,CONSIDERANDO O MATE</t>
  </si>
  <si>
    <t xml:space="preserve">RIAL DA PROPRIA ESCAVACAO,INCLUSIVE FORNECIMENTO DO MATERIAL</t>
  </si>
  <si>
    <t xml:space="preserve"> PARA REJUNTAMENTO COM ARGAMASSA DE CIMENTO E AREIA,NO TRACO</t>
  </si>
  <si>
    <t xml:space="preserve"> 1:4 E ACERTO DE FUNDO DE VALA.FORNECIMENTO E ASSENTAMENTO</t>
  </si>
  <si>
    <t xml:space="preserve">06.004.0074-A</t>
  </si>
  <si>
    <t xml:space="preserve">06.004.0076-0</t>
  </si>
  <si>
    <t xml:space="preserve">AS DE AGUAS PLUVIAIS,COM DIAMETRO DE 1.100MM,ATERRO E SOCA A</t>
  </si>
  <si>
    <t xml:space="preserve">06.004.0076-A</t>
  </si>
  <si>
    <t xml:space="preserve">06.004.0078-0</t>
  </si>
  <si>
    <t xml:space="preserve">AS DE AGUAS PLUVIAIS,COM DIAMETRO DE 1.200MM,ATERRO E SOCA A</t>
  </si>
  <si>
    <t xml:space="preserve">06.004.0078-A</t>
  </si>
  <si>
    <t xml:space="preserve">06.004.0080-0</t>
  </si>
  <si>
    <t xml:space="preserve">AS DE AGUAS PLUVIAIS,COM DIAMETRO DE 1.500MM,ATERRO E SOCA A</t>
  </si>
  <si>
    <t xml:space="preserve">06.004.0080-A</t>
  </si>
  <si>
    <t xml:space="preserve">06.004.0082-0</t>
  </si>
  <si>
    <t xml:space="preserve">AS DE AGUAS PLUVIAIS,COM DIAMETRO DE 1.750MM.ATERRO E SOCA A</t>
  </si>
  <si>
    <t xml:space="preserve">06.004.0082-A</t>
  </si>
  <si>
    <t xml:space="preserve">06.004.0084-0</t>
  </si>
  <si>
    <t xml:space="preserve">AS DE AGUAS PLUVIAIS,COM DIAMETRO DE 2.000MM,ATERRO E SOCA A</t>
  </si>
  <si>
    <t xml:space="preserve">06.004.0084-A</t>
  </si>
  <si>
    <t xml:space="preserve">06.004.0090-0</t>
  </si>
  <si>
    <t xml:space="preserve">TUBO DE CONCRETO ARMADO,CLASSE PA-2(NBR 8890/03),PARA GALERI</t>
  </si>
  <si>
    <t xml:space="preserve">06.004.0090-A</t>
  </si>
  <si>
    <t xml:space="preserve">06.004.0092-0</t>
  </si>
  <si>
    <t xml:space="preserve">06.004.0092-A</t>
  </si>
  <si>
    <t xml:space="preserve">06.004.0094-0</t>
  </si>
  <si>
    <t xml:space="preserve">06.004.0094-A</t>
  </si>
  <si>
    <t xml:space="preserve">06.004.0096-0</t>
  </si>
  <si>
    <t xml:space="preserve">06.004.0096-A</t>
  </si>
  <si>
    <t xml:space="preserve">06.004.0098-0</t>
  </si>
  <si>
    <t xml:space="preserve">06.004.0098-A</t>
  </si>
  <si>
    <t xml:space="preserve">06.004.0100-0</t>
  </si>
  <si>
    <t xml:space="preserve">06.004.0100-A</t>
  </si>
  <si>
    <t xml:space="preserve">06.004.0102-0</t>
  </si>
  <si>
    <t xml:space="preserve">06.004.0102-A</t>
  </si>
  <si>
    <t xml:space="preserve">06.004.0104-0</t>
  </si>
  <si>
    <t xml:space="preserve">06.004.0104-A</t>
  </si>
  <si>
    <t xml:space="preserve">06.004.0106-0</t>
  </si>
  <si>
    <t xml:space="preserve">06.004.0106-A</t>
  </si>
  <si>
    <t xml:space="preserve">06.004.0108-0</t>
  </si>
  <si>
    <t xml:space="preserve">06.004.0108-A</t>
  </si>
  <si>
    <t xml:space="preserve">06.004.0110-0</t>
  </si>
  <si>
    <t xml:space="preserve">06.004.0110-A</t>
  </si>
  <si>
    <t xml:space="preserve">06.004.0112-0</t>
  </si>
  <si>
    <t xml:space="preserve">TUBO DE CONCRETO ARMADO,CLASSE PA-2(NBR 8890/03),PARA GELERI</t>
  </si>
  <si>
    <t xml:space="preserve">AS DE AGUAS PLUVIAIS,COM DIAMETRO DE 1.750MM,ATERRO E SOCA A</t>
  </si>
  <si>
    <t xml:space="preserve">06.004.0112-A</t>
  </si>
  <si>
    <t xml:space="preserve">06.004.0114-0</t>
  </si>
  <si>
    <t xml:space="preserve">06.004.0114-A</t>
  </si>
  <si>
    <t xml:space="preserve">06.004.0120-0</t>
  </si>
  <si>
    <t xml:space="preserve">TUBO DE CONCRETO ARMADO,CLASSE PA-3(NBR 8890/03),PARA GALERI</t>
  </si>
  <si>
    <t xml:space="preserve">06.004.0120-A</t>
  </si>
  <si>
    <t xml:space="preserve">06.004.0122-0</t>
  </si>
  <si>
    <t xml:space="preserve">06.004.0122-A</t>
  </si>
  <si>
    <t xml:space="preserve">06.004.0124-0</t>
  </si>
  <si>
    <t xml:space="preserve">ARA REJUNTAMENTO COM ARGAMASSA DE CIMENTO E AREIA NO TRACO 1</t>
  </si>
  <si>
    <t xml:space="preserve">06.004.0124-A</t>
  </si>
  <si>
    <t xml:space="preserve">06.004.0126-0</t>
  </si>
  <si>
    <t xml:space="preserve">06.004.0126-A</t>
  </si>
  <si>
    <t xml:space="preserve">06.004.0128-0</t>
  </si>
  <si>
    <t xml:space="preserve">06.004.0128-A</t>
  </si>
  <si>
    <t xml:space="preserve">06.004.0130-0</t>
  </si>
  <si>
    <t xml:space="preserve">06.004.0130-A</t>
  </si>
  <si>
    <t xml:space="preserve">06.004.0132-0</t>
  </si>
  <si>
    <t xml:space="preserve">06.004.0132-A</t>
  </si>
  <si>
    <t xml:space="preserve">06.004.0134-0</t>
  </si>
  <si>
    <t xml:space="preserve">06.004.0134-A</t>
  </si>
  <si>
    <t xml:space="preserve">06.004.0136-0</t>
  </si>
  <si>
    <t xml:space="preserve"> PARA REJUNTAMENTO COM ARGAMASSA DE CIMENTO E AREIA NO TRACO</t>
  </si>
  <si>
    <t xml:space="preserve">06.004.0136-A</t>
  </si>
  <si>
    <t xml:space="preserve">06.004.0138-0</t>
  </si>
  <si>
    <t xml:space="preserve">06.004.0138-A</t>
  </si>
  <si>
    <t xml:space="preserve">06.004.0140-0</t>
  </si>
  <si>
    <t xml:space="preserve">06.004.0140-A</t>
  </si>
  <si>
    <t xml:space="preserve">06.004.0142-0</t>
  </si>
  <si>
    <t xml:space="preserve">06.004.0142-A</t>
  </si>
  <si>
    <t xml:space="preserve">06.004.0144-0</t>
  </si>
  <si>
    <t xml:space="preserve">06.004.0144-A</t>
  </si>
  <si>
    <t xml:space="preserve">06.004.0150-0</t>
  </si>
  <si>
    <t xml:space="preserve">TUBO DE CONCRETO ARMADO,CLASSE PA-4(NBR 8890/03),PARA GALERI</t>
  </si>
  <si>
    <t xml:space="preserve">06.004.0150-A</t>
  </si>
  <si>
    <t xml:space="preserve">06.004.0152-0</t>
  </si>
  <si>
    <t xml:space="preserve">06.004.0152-A</t>
  </si>
  <si>
    <t xml:space="preserve">06.004.0154-0</t>
  </si>
  <si>
    <t xml:space="preserve">06.004.0154-A</t>
  </si>
  <si>
    <t xml:space="preserve">06.004.0156-0</t>
  </si>
  <si>
    <t xml:space="preserve">06.004.0156-A</t>
  </si>
  <si>
    <t xml:space="preserve">06.004.0158-0</t>
  </si>
  <si>
    <t xml:space="preserve">06.004.0158-A</t>
  </si>
  <si>
    <t xml:space="preserve">06.004.0160-0</t>
  </si>
  <si>
    <t xml:space="preserve">06.004.0160-A</t>
  </si>
  <si>
    <t xml:space="preserve">06.004.0162-0</t>
  </si>
  <si>
    <t xml:space="preserve">06.004.0162-A</t>
  </si>
  <si>
    <t xml:space="preserve">06.004.0164-0</t>
  </si>
  <si>
    <t xml:space="preserve">06.004.0164-A</t>
  </si>
  <si>
    <t xml:space="preserve">06.004.0166-0</t>
  </si>
  <si>
    <t xml:space="preserve">06.004.0166-A</t>
  </si>
  <si>
    <t xml:space="preserve">06.004.0168-0</t>
  </si>
  <si>
    <t xml:space="preserve">06.004.0168-A</t>
  </si>
  <si>
    <t xml:space="preserve">06.004.0170-0</t>
  </si>
  <si>
    <t xml:space="preserve">06.004.0170-A</t>
  </si>
  <si>
    <t xml:space="preserve">06.004.0172-0</t>
  </si>
  <si>
    <t xml:space="preserve">06.004.0172-A</t>
  </si>
  <si>
    <t xml:space="preserve">06.004.0174-0</t>
  </si>
  <si>
    <t xml:space="preserve">06.004.0174-A</t>
  </si>
  <si>
    <t xml:space="preserve">06.004.0253-1</t>
  </si>
  <si>
    <t xml:space="preserve">CANAL PRE-FABRICADO,EM CONCRETO PROTENDIDO E/OU ARMADO,COM S</t>
  </si>
  <si>
    <t xml:space="preserve">ECAO EM "U",MEDIDO PELA AREA DO PERIMETRO INTERNO DA SECAO V</t>
  </si>
  <si>
    <t xml:space="preserve">EZES O COMPRIMENTO DO CANAL.FORNECIMENTO E ASSENTAMENTO</t>
  </si>
  <si>
    <t xml:space="preserve">06.004.0253-B</t>
  </si>
  <si>
    <t xml:space="preserve">06.004.0254-1</t>
  </si>
  <si>
    <t xml:space="preserve">COBERTURA DE CANAL PRE-FABRICADO,EM CONCRETO PROTENDIDO E/OU</t>
  </si>
  <si>
    <t xml:space="preserve"> ARMADO,PARA VAOS ATE 5,00M.FORNECIMENTO E ASSENTAMENTO</t>
  </si>
  <si>
    <t xml:space="preserve">06.004.0254-B</t>
  </si>
  <si>
    <t xml:space="preserve">06.004.0400-0</t>
  </si>
  <si>
    <t xml:space="preserve">GALERIA MULTIDIMENSIONAL RODOVIARIA SIMPLES EM CONCRETO ARMA</t>
  </si>
  <si>
    <t xml:space="preserve">DO E CONCRETO ARMADO PROTENDIDO,30MPA,FUNDO C/6M E 8,80T,PAR</t>
  </si>
  <si>
    <t xml:space="preserve">EDE 6,00M,PESO 3,90T E TAMPA C/2,00M,PESO 2,30T,ESTRUTURALME</t>
  </si>
  <si>
    <t xml:space="preserve">NTE BI-APOIADA C/CARGA POR APOIO 112T,C/TABULEIRO 3,05M,ALTU</t>
  </si>
  <si>
    <t xml:space="preserve">RA 2,62M,VAZAO DE 7,13M3/S,VELOCIDADE DE ESCOAMENTO 2,00M/S,</t>
  </si>
  <si>
    <t xml:space="preserve">EXCL.TRANSPORTE,DESCARGA,ESCAVACAO E REATERRO.FORN.E ASSENT.</t>
  </si>
  <si>
    <t xml:space="preserve">06.004.0400-A</t>
  </si>
  <si>
    <t xml:space="preserve">06.004.0405-0</t>
  </si>
  <si>
    <t xml:space="preserve">DO E CONCRETO ARMADO PROTENDIDO,30MPA,PAREDE COM 6,00M,PESO</t>
  </si>
  <si>
    <t xml:space="preserve">4,90T E TAMPA COM 2,00M,PESO 2,70T,ESTRUTURALMENTE BI-APOIAD</t>
  </si>
  <si>
    <t xml:space="preserve">A C/CARGA POR APOIO DE 130T,C/TABULEIRO DE 3,40M,ALTUR.3,00M</t>
  </si>
  <si>
    <t xml:space="preserve">,VAZAO DE 9,98M3/S,VELOCIDADE DE ESCOAMENTO 2,16M/S, EXCLUSI</t>
  </si>
  <si>
    <t xml:space="preserve">VE TRANSPORTE,DESCARGA,ESCAVACAO E REATERRO.FORN.E ASSENT.</t>
  </si>
  <si>
    <t xml:space="preserve">06.004.0405-A</t>
  </si>
  <si>
    <t xml:space="preserve">06.004.0410-0</t>
  </si>
  <si>
    <t xml:space="preserve">7,40T E TAMPA COM 2,00M,PESO 3,70T,ESTRUTURALMENTE BI-APOIAD</t>
  </si>
  <si>
    <t xml:space="preserve">A C/CARGA POR APOIO DE 177T,C/TABULEIRO DE 4,18M,ALTUR.4,03M</t>
  </si>
  <si>
    <t xml:space="preserve">,VAZAO DE 19,86M3/S,VELOCIDADE DE ESCOAMENTO 2,49M/S,EXCLUSI</t>
  </si>
  <si>
    <t xml:space="preserve">06.004.0410-A</t>
  </si>
  <si>
    <t xml:space="preserve">06.004.0415-0</t>
  </si>
  <si>
    <t xml:space="preserve">12,0T E TAMPA COM 2,00M,PESO 4,60T,ESTRUTURALMENTE BI-APOIAD</t>
  </si>
  <si>
    <t xml:space="preserve">A C/CARGA POR APOIO DE 233T,C/TABULEIRO DE 5,00M,ALTUR.4,97M</t>
  </si>
  <si>
    <t xml:space="preserve">,VAZAO DE 30,73M3/S,VELOCIDADE DE ESCOAMENTO 2,75M/S,EXCLUSI</t>
  </si>
  <si>
    <t xml:space="preserve">06.004.0415-A</t>
  </si>
  <si>
    <t xml:space="preserve">06.004.0420-0</t>
  </si>
  <si>
    <t xml:space="preserve">GALERIA MULTIMENSIONAL RODOVIARIA DUPLA EM CONCRETO ARMADO E</t>
  </si>
  <si>
    <t xml:space="preserve"> CONCRETO ARMADO PROTENDIDO,30MPA,2 FUNDOS 6M,PESO 8,80T,PAR</t>
  </si>
  <si>
    <t xml:space="preserve">EDE C/6,00M,PESO 3,90T E TAMPA C/2,00M,PESO 4,81T,ESTRUTURAL</t>
  </si>
  <si>
    <t xml:space="preserve">MENTE BI-APOIADA C/CARGA POR APOIO 191T,C/TABULEIRO 5,22M,AL</t>
  </si>
  <si>
    <t xml:space="preserve">TURA 2,62M,VAZAO 15,42M3/S,VELOCIDADE DE ESCOAMENTO 2,00M/S,</t>
  </si>
  <si>
    <t xml:space="preserve">06.004.0420-A</t>
  </si>
  <si>
    <t xml:space="preserve">06.004.0425-0</t>
  </si>
  <si>
    <t xml:space="preserve">GALERIA MULTIDIMENSIONAL RODOVIARIA DUPLA EM CONCRETO ARMADO</t>
  </si>
  <si>
    <t xml:space="preserve"> E PROTENDIDO,30MPA,PAREDE C/6,00M,PESO 4,90T E TAMPA COM 2,</t>
  </si>
  <si>
    <t xml:space="preserve">00M,PESO DE 5,22T,ESTRUTURALMENTE BI-APOIADA C/CARGA POR APO</t>
  </si>
  <si>
    <t xml:space="preserve">IO DE 223T,C/TABULEIRO DE 5,53M,ALT.3,00M,VAZAO DE 21,45M3/S</t>
  </si>
  <si>
    <t xml:space="preserve">,VELOCIDADE DE ESCOAMENTO 2,16M/S,EXCLUSIVE TRANSPORTE,DESCA</t>
  </si>
  <si>
    <t xml:space="preserve">RGA,ESCAVACAO E REATERRO.FORNECIMENTO E ASSENTAMENTO</t>
  </si>
  <si>
    <t xml:space="preserve">06.004.0425-A</t>
  </si>
  <si>
    <t xml:space="preserve">06.004.0430-0</t>
  </si>
  <si>
    <t xml:space="preserve"> E PROTENDIDO,30MPA,PAREDE C/6,00M,PESO 7,40T E TAMPA COM 2,</t>
  </si>
  <si>
    <t xml:space="preserve">00M,PESO DE 6,15T,ESTRUTURALMENTE BI-APOIADA COM CARGA POR A</t>
  </si>
  <si>
    <t xml:space="preserve">POIO DE 284T,TABULEIRO DE 6,35M,ALTUR.4,03M,VAZAO DE 40,71M3</t>
  </si>
  <si>
    <t xml:space="preserve">/S,VELOCIDADE DE ESCOAMENTO 2,49M/S,EXCLUSIVE TRANSPORTE,DES</t>
  </si>
  <si>
    <t xml:space="preserve">CARGA,ESCAVACAO E REATERRO.FORNECIMENTO E ASSENTAMENTO</t>
  </si>
  <si>
    <t xml:space="preserve">06.004.0430-A</t>
  </si>
  <si>
    <t xml:space="preserve">06.004.0435-0</t>
  </si>
  <si>
    <t xml:space="preserve"> E PROTENDIDO,30MPA,PAREDE C/6,00M,PESO DE 12,00T E TAMPA C/</t>
  </si>
  <si>
    <t xml:space="preserve">2,00M,PESO DE 7,10T,ESTRUTURALMENTE BI-APOIADA C/CARGA POR A</t>
  </si>
  <si>
    <t xml:space="preserve">POIO DE 348T,TABULEIRO DE 7,09M,ALT.4,97M,VAZAO DE 60,73M3/S</t>
  </si>
  <si>
    <t xml:space="preserve"> E VELOCIDADE DE ESCOAMENTO 2,75M/S,EXCLUSIVE TRANSPORTE,DES</t>
  </si>
  <si>
    <t xml:space="preserve">06.004.0435-A</t>
  </si>
  <si>
    <t xml:space="preserve">06.004.0440-0</t>
  </si>
  <si>
    <t xml:space="preserve">GALERIA MULTIDIMENSIONAL RODOVIARIA TRIPLA EM CONCRETO ARMAD</t>
  </si>
  <si>
    <t xml:space="preserve">O E PROTENDIDO,30MPA,3 FUNDOS 6,00M,8,80T,PAREDE C/6,60M,PES</t>
  </si>
  <si>
    <t xml:space="preserve">O 3,90T E TAMPA 2,00M,PESO 7,33T,ESTRUTURALMENTE BI-APOIADA</t>
  </si>
  <si>
    <t xml:space="preserve">C/CARGA POR APOIO DE 288T,COM TABULEIRO DE 3,05M,ALTURA 2,62</t>
  </si>
  <si>
    <t xml:space="preserve">M,VAZAO DE 23,85M3/S,VELOCIDADE DE ESCOAMENTO 2,00M/S,EXCLUS</t>
  </si>
  <si>
    <t xml:space="preserve">IVE TRANSPORTE,DESCARGA,ESCAVACAO E REATERRO.FORN. E ASSENT.</t>
  </si>
  <si>
    <t xml:space="preserve">06.004.0440-A</t>
  </si>
  <si>
    <t xml:space="preserve">06.004.0445-0</t>
  </si>
  <si>
    <t xml:space="preserve">O E PROTENDIDO,30MPA,PAREDE C/6,00M,PESO DE 4,9T E TAMPA COM</t>
  </si>
  <si>
    <t xml:space="preserve"> 2,00M,PESO DE 7,70T,ESTRUTURALMENTE BI-APOIADA C/CARGA POR</t>
  </si>
  <si>
    <t xml:space="preserve">APOIO DE 310T,TABULEIRO DE 7,55M,ALT.3,00M, VAZAO 34,92M3/S</t>
  </si>
  <si>
    <t xml:space="preserve">E VELOCIDADE DE ESCOAMENTO 2,16M/S, EXCLUSIVE TRANSPORTE,DES</t>
  </si>
  <si>
    <t xml:space="preserve">06.004.0445-A</t>
  </si>
  <si>
    <t xml:space="preserve">06.004.0450-0</t>
  </si>
  <si>
    <t xml:space="preserve">O E PROTENDIDO,30MPA,PAREDE C/6,00M, PESO 7,40T E TAMPA COM</t>
  </si>
  <si>
    <t xml:space="preserve">2,00M,PESO DE 8,70T, ESTRUTURALMENTE BI-APOIADA C/CARGA POR</t>
  </si>
  <si>
    <t xml:space="preserve">APOIO DE 387T,TABULEIRO DE 8,37M,ALT.4,03M,VAZAO 65,64M3/S E</t>
  </si>
  <si>
    <t xml:space="preserve">VELOCIDADE DE ESCOAMENTO DE 2,49M/S,EXCLUSIVE TRANSPORTE,DES</t>
  </si>
  <si>
    <t xml:space="preserve">06.004.0450-A</t>
  </si>
  <si>
    <t xml:space="preserve">06.004.0455-0</t>
  </si>
  <si>
    <t xml:space="preserve">O E PROTENDIDO,30MPA,PAREDE COM 6,00M,PESO DE 12,00T E TAMPA</t>
  </si>
  <si>
    <t xml:space="preserve"> COM 2,00M,PESO DE 9,60T,ESTRUTURALMENTE BI-APOIADA COM CARG</t>
  </si>
  <si>
    <t xml:space="preserve">A POR APOIO DE 463T,TABULEIRO DE 9,11M,ALTURA DE 4,97M,VAZAO</t>
  </si>
  <si>
    <t xml:space="preserve"> DE 92,30M3/S E VELOCIDADE DE ESCOAMENTO 2,75M/S,EXCLUSIVE T</t>
  </si>
  <si>
    <t xml:space="preserve">RANSPORTE,DESCARGA,ESCAVACAO E REATERRO.FORN.E ASSENTAMENTO</t>
  </si>
  <si>
    <t xml:space="preserve">06.004.0455-A</t>
  </si>
  <si>
    <t xml:space="preserve">06.004.0500-0</t>
  </si>
  <si>
    <t xml:space="preserve">GALERIA TECNICA PRE-FABRICADA DE CONCRETO ARMADO,DIMENSOES</t>
  </si>
  <si>
    <t xml:space="preserve">INTERNAS DE 1,00X1,00M (BXH) RECOBRIMENTO COM 2CM,EXCLUSIVE</t>
  </si>
  <si>
    <t xml:space="preserve">ESCAVACAO E REATERRO.FORNECIMENTO E ASSENTAMENTO.</t>
  </si>
  <si>
    <t xml:space="preserve">06.004.0500-A</t>
  </si>
  <si>
    <t xml:space="preserve">06.004.0505-0</t>
  </si>
  <si>
    <t xml:space="preserve">INTERNAS DE 1,50X1,00M (BXH) RECOBRIMENTO COM 2CM,EXCLUSIVE</t>
  </si>
  <si>
    <t xml:space="preserve">ESCAVACAO E REATERRO.FORNECIMENTO E ASSENTAMENTO</t>
  </si>
  <si>
    <t xml:space="preserve">06.004.0505-A</t>
  </si>
  <si>
    <t xml:space="preserve">06.004.0510-0</t>
  </si>
  <si>
    <t xml:space="preserve">INTERNAS DE 2,00X1,20M (BXH) RECOBRIMENTO COM 2CM,EXCLUSIVE</t>
  </si>
  <si>
    <t xml:space="preserve">06.004.0510-A</t>
  </si>
  <si>
    <t xml:space="preserve">06.004.0515-0</t>
  </si>
  <si>
    <t xml:space="preserve">INTERNAS DE 2,00X1,50M (BXH) RECOBRIMENTO COM 2CM,EXCLUSIVE</t>
  </si>
  <si>
    <t xml:space="preserve">06.004.0515-A</t>
  </si>
  <si>
    <t xml:space="preserve">06.004.0520-0</t>
  </si>
  <si>
    <t xml:space="preserve">INTERNAS DE 2,50X1,50M (BXH) RECOBRIMENTO COM 2CM,EXCLUSIVE</t>
  </si>
  <si>
    <t xml:space="preserve">06.004.0520-A</t>
  </si>
  <si>
    <t xml:space="preserve">06.004.0525-0</t>
  </si>
  <si>
    <t xml:space="preserve">INTERNAS DE 2,50X2,00M (BXH) RECOBRIMENTO COM 2CM,EXCLUSIVE</t>
  </si>
  <si>
    <t xml:space="preserve">06.004.0525-A</t>
  </si>
  <si>
    <t xml:space="preserve">06.004.0530-0</t>
  </si>
  <si>
    <t xml:space="preserve">INTERNAS DE 3,00X2,00M (BXH) RECOBRIMENTO COM 2CM,EXCLUSIVE</t>
  </si>
  <si>
    <t xml:space="preserve">06.004.0530-A</t>
  </si>
  <si>
    <t xml:space="preserve">06.004.0535-0</t>
  </si>
  <si>
    <t xml:space="preserve">INTERNAS DE 3,50X2,00M (BXH) RECOBRIMENTO COM 2CM,EXCLUSIVE</t>
  </si>
  <si>
    <t xml:space="preserve">06.004.0535-A</t>
  </si>
  <si>
    <t xml:space="preserve">06.005.0030-0</t>
  </si>
  <si>
    <t xml:space="preserve">TUBO CERAMICO VIDRADO,CONFORME ESPECIFICACOES DA CEDAE,PARA</t>
  </si>
  <si>
    <t xml:space="preserve">ESGOTO SANITARIO E AGUAS PLUVIAIS,ATERRO E SOCA ATE A ALTURA</t>
  </si>
  <si>
    <t xml:space="preserve"> DA GERATRIZ SUPERIOR DO TUBO,CONSIDERANDO O MATERIAL DA PRO</t>
  </si>
  <si>
    <t xml:space="preserve">PRIA ESCAVACAO,COM DIAMETRO DE 100MM,INCLUSIVE FORNECIMENTO</t>
  </si>
  <si>
    <t xml:space="preserve">IA,NO TRACO 1:4.FORNECIMENTO E ASSENTAMENTO</t>
  </si>
  <si>
    <t xml:space="preserve">06.005.0030-A</t>
  </si>
  <si>
    <t xml:space="preserve">06.005.0035-0</t>
  </si>
  <si>
    <t xml:space="preserve">PRIA ESCAVACAO,COM DIAMETRO DE 150MM,INCLUSIVE FORNECIMENTO</t>
  </si>
  <si>
    <t xml:space="preserve">06.005.0035-A</t>
  </si>
  <si>
    <t xml:space="preserve">06.005.0040-0</t>
  </si>
  <si>
    <t xml:space="preserve">PRIA ESCAVACAO,COM DIAMETRO DE 200MM,INCLUSIVE FORNECIMENTO</t>
  </si>
  <si>
    <t xml:space="preserve">06.005.0040-A</t>
  </si>
  <si>
    <t xml:space="preserve">06.005.0045-0</t>
  </si>
  <si>
    <t xml:space="preserve">PRIA ESCAVACAO,COM DIAMETRO DE 250MM,INCLUSIVE FORNECIMENTO</t>
  </si>
  <si>
    <t xml:space="preserve">06.005.0045-A</t>
  </si>
  <si>
    <t xml:space="preserve">06.005.0050-0</t>
  </si>
  <si>
    <t xml:space="preserve">PRIA ESCAVACAO,COM DIAMETRO DE 300MM,INCLUSIVE FORNECIMENTO</t>
  </si>
  <si>
    <t xml:space="preserve">06.005.0050-A</t>
  </si>
  <si>
    <t xml:space="preserve">06.006.0010-0</t>
  </si>
  <si>
    <t xml:space="preserve">CAIXA DE VISITA,EXECUTADA COM CONEXOES CERAMICAS,COM DIAMETR</t>
  </si>
  <si>
    <t xml:space="preserve">O DE 150MM,INCLUSIVE BASE,CAIXA DE PROTECAO E TAMPA EM CONCR</t>
  </si>
  <si>
    <t xml:space="preserve">ETO,CONFORME PADRAO CEDAE,PROFUNDIDADE ATE 1,00M.FORNECIMENT</t>
  </si>
  <si>
    <t xml:space="preserve">O E ASSENTAMENTO</t>
  </si>
  <si>
    <t xml:space="preserve">06.006.0010-A</t>
  </si>
  <si>
    <t xml:space="preserve">06.006.0011-0</t>
  </si>
  <si>
    <t xml:space="preserve">ADICIONAL DE PROFUNDIDADE EXCEDENTE DE 1,00M,PARA CAIXA DE V</t>
  </si>
  <si>
    <t xml:space="preserve">ISITA,EXECUTADA COM CONEXOES CERAMICAS,COM DIAMETRO DE 150MM</t>
  </si>
  <si>
    <t xml:space="preserve">,CONFORME PADRAO CEDAE.FORNECIMENTO E ASSENTAMENTO</t>
  </si>
  <si>
    <t xml:space="preserve">06.006.0011-A</t>
  </si>
  <si>
    <t xml:space="preserve">06.006.0015-0</t>
  </si>
  <si>
    <t xml:space="preserve">O DE 100MM,INCLUSIVE BASE,CAIXA DE PROTECAO E TAMPA EM CONCR</t>
  </si>
  <si>
    <t xml:space="preserve">06.006.0015-A</t>
  </si>
  <si>
    <t xml:space="preserve">06.006.0016-0</t>
  </si>
  <si>
    <t xml:space="preserve">ISITA,EXECUTADA COM CONEXOES CERAMICAS,COM DIAMETRO DE 100MM</t>
  </si>
  <si>
    <t xml:space="preserve">06.006.0016-A</t>
  </si>
  <si>
    <t xml:space="preserve">06.006.0020-0</t>
  </si>
  <si>
    <t xml:space="preserve">CAIXA DE INSPECAO,EXECUTADA COM CONEXOES CERAMICAS,COM DIAME</t>
  </si>
  <si>
    <t xml:space="preserve">TRO DE 100MM,INCLUSIVE BASE,CAIXA DE PROTECAO E TAMPA EM CON</t>
  </si>
  <si>
    <t xml:space="preserve">CRETO,CONFORME PADRAO CEDAE.FORNECIMENTO E ASSENTAMENTO</t>
  </si>
  <si>
    <t xml:space="preserve">06.006.0020-A</t>
  </si>
  <si>
    <t xml:space="preserve">06.006.0030-0</t>
  </si>
  <si>
    <t xml:space="preserve">TUBO DE QUEDA EM CERAMICA,COM DIAMETRO DE 100MM,COM DESNIVEL</t>
  </si>
  <si>
    <t xml:space="preserve"> DE ATE 1,00M,PARA POCOS DE VISITA DE ESGOTO SANITARIO,CONFO</t>
  </si>
  <si>
    <t xml:space="preserve">RME PADRAO CEDAE.FORNECIMENTO E ASSENTAMENTO</t>
  </si>
  <si>
    <t xml:space="preserve">06.006.0030-A</t>
  </si>
  <si>
    <t xml:space="preserve">06.006.0031-0</t>
  </si>
  <si>
    <t xml:space="preserve">ADICIONAL PARA DESNIVEL EXCEDENTE A 1,00M,PARA TUBO DE QUEDA</t>
  </si>
  <si>
    <t xml:space="preserve"> EM CERAMICA,COM DIAMETRO DE 100MM,PARA POCOS DE VISITA DE E</t>
  </si>
  <si>
    <t xml:space="preserve">SGOTO SANITARIO,CONFORME PADRAO CEDAE.FORNECIMENTO E ASSENTA</t>
  </si>
  <si>
    <t xml:space="preserve">MENTO</t>
  </si>
  <si>
    <t xml:space="preserve">06.006.0031-A</t>
  </si>
  <si>
    <t xml:space="preserve">06.006.0035-0</t>
  </si>
  <si>
    <t xml:space="preserve">TUBO DE QUEDA EM CERAMICA,COM DIAMETRO DE 150MM,COM DESNIVEL</t>
  </si>
  <si>
    <t xml:space="preserve">06.006.0035-A</t>
  </si>
  <si>
    <t xml:space="preserve">06.006.0036-0</t>
  </si>
  <si>
    <t xml:space="preserve">ADICIONAL PARA DESNIVEL EXCEDENTE DE 1,00M,PARA TUBO DE QUED</t>
  </si>
  <si>
    <t xml:space="preserve">A EM CERAMICA,COM DIAMETRO DE 150MM,PARA POCOS DE VISITA DE</t>
  </si>
  <si>
    <t xml:space="preserve">ESGOTO SANITARIO,CONFORME PADRAO CEDAE.FORNECIMENTO E ASSENT</t>
  </si>
  <si>
    <t xml:space="preserve">06.006.0036-A</t>
  </si>
  <si>
    <t xml:space="preserve">06.006.0040-0</t>
  </si>
  <si>
    <t xml:space="preserve">TUBO DE QUEDA EM CERAMICA,COM DIAMETRO DE 200MM,COM DESNIVEL</t>
  </si>
  <si>
    <t xml:space="preserve">06.006.0040-A</t>
  </si>
  <si>
    <t xml:space="preserve">06.006.0041-0</t>
  </si>
  <si>
    <t xml:space="preserve">A EM CERAMICA,COM DIAMETRO DE 200MM,PARA POCOS DE VISITA DE</t>
  </si>
  <si>
    <t xml:space="preserve">06.006.0041-A</t>
  </si>
  <si>
    <t xml:space="preserve">06.006.0050-0</t>
  </si>
  <si>
    <t xml:space="preserve">TUBO DE QUEDA EM CERAMICA,COM DIAMETRO DE 250MM,COM DESNIVEL</t>
  </si>
  <si>
    <t xml:space="preserve">06.006.0050-A</t>
  </si>
  <si>
    <t xml:space="preserve">06.006.0051-0</t>
  </si>
  <si>
    <t xml:space="preserve">A EM CERAMICA,COM DIAMETRO DE 250MM,PARA POCOS DE VISITA DE</t>
  </si>
  <si>
    <t xml:space="preserve">06.006.0051-A</t>
  </si>
  <si>
    <t xml:space="preserve">06.006.0060-0</t>
  </si>
  <si>
    <t xml:space="preserve">TUBO DE QUEDA EM CERAMICA,COM DIAMETRO DE 300MM,COM DESNIVEL</t>
  </si>
  <si>
    <t xml:space="preserve">06.006.0060-A</t>
  </si>
  <si>
    <t xml:space="preserve">06.006.0061-0</t>
  </si>
  <si>
    <t xml:space="preserve">A EM CERAMICA,COM DIAMETRO DE 300MM,PARA POCOS DE VISITA DE</t>
  </si>
  <si>
    <t xml:space="preserve">06.006.0061-A</t>
  </si>
  <si>
    <t xml:space="preserve">06.006.0090-0</t>
  </si>
  <si>
    <t xml:space="preserve">CONJUNTO DE PECAS EM CERAMICA,PARA RAMAL PREDIAL DE ESGOTO S</t>
  </si>
  <si>
    <t xml:space="preserve">ANITARIO,COM DIAMETRO DE 100MM E SERVICOS DE LIGACAO NA CAIX</t>
  </si>
  <si>
    <t xml:space="preserve">A DE INSPECAO OU NO RAMAL ANTIGO E NO COLETOR.FORNECIMENTO E</t>
  </si>
  <si>
    <t xml:space="preserve">06.006.0090-A</t>
  </si>
  <si>
    <t xml:space="preserve">06.006.0091-0</t>
  </si>
  <si>
    <t xml:space="preserve">ANITARIO,COM DIAMETRO DE 150MM E SERVICOS DE LIGACAO NA CAIX</t>
  </si>
  <si>
    <t xml:space="preserve">06.006.0091-A</t>
  </si>
  <si>
    <t xml:space="preserve">06.007.0010-0</t>
  </si>
  <si>
    <t xml:space="preserve">LEVANTAMENTO,LIMPEZA E REASSENTAMENTO DE TUBO DE FºFº,PONTA</t>
  </si>
  <si>
    <t xml:space="preserve">E BOLSA,TIPO ESGOTO,INCLUSIVE FORNECIMENTO DO MATERIAL PARA</t>
  </si>
  <si>
    <t xml:space="preserve">REJUNTAMENTO(JUNTA DE CHUMBO),COM DIAMETRO DE 50MM</t>
  </si>
  <si>
    <t xml:space="preserve">06.007.0010-A</t>
  </si>
  <si>
    <t xml:space="preserve">06.007.0011-0</t>
  </si>
  <si>
    <t xml:space="preserve">REJUNTAMENTO(JUNTA DE CHUMBO),COM DIAMETRO DE 75MM</t>
  </si>
  <si>
    <t xml:space="preserve">06.007.0011-A</t>
  </si>
  <si>
    <t xml:space="preserve">06.007.0012-0</t>
  </si>
  <si>
    <t xml:space="preserve">REJUNTAMENTO(JUNTA DE CHUMBO),COM DIAMETRO DE 100MM</t>
  </si>
  <si>
    <t xml:space="preserve">06.007.0012-A</t>
  </si>
  <si>
    <t xml:space="preserve">06.007.0013-0</t>
  </si>
  <si>
    <t xml:space="preserve">REJUNTAMENTO(JUNTA DE CHUMBO),COM DIAMETRO DE 150MM</t>
  </si>
  <si>
    <t xml:space="preserve">06.007.0013-A</t>
  </si>
  <si>
    <t xml:space="preserve">06.007.0015-0</t>
  </si>
  <si>
    <t xml:space="preserve">REJUNTAMENTO(JUNTA DE CHUMBO),COM DIAMETRO DE 200MM</t>
  </si>
  <si>
    <t xml:space="preserve">06.007.0015-A</t>
  </si>
  <si>
    <t xml:space="preserve">06.007.0016-0</t>
  </si>
  <si>
    <t xml:space="preserve">REJUNTAMENTO(JUNTA DE CHUMBO),COM DIAMETRO DE 250MM</t>
  </si>
  <si>
    <t xml:space="preserve">06.007.0016-A</t>
  </si>
  <si>
    <t xml:space="preserve">06.007.0017-0</t>
  </si>
  <si>
    <t xml:space="preserve">REJUNTAMENTO(JUNTA DE CHUMBO),COM DIAMETRO DE 300MM</t>
  </si>
  <si>
    <t xml:space="preserve">06.007.0017-A</t>
  </si>
  <si>
    <t xml:space="preserve">06.007.0060-0</t>
  </si>
  <si>
    <t xml:space="preserve">LEVANTAMENTO,LIMPEZA E REASSENTAMENTO DE CURVA DE FºFº,PONTA</t>
  </si>
  <si>
    <t xml:space="preserve"> E BOLSA,COM QUALQUER DEFLEXAO,INCLUSIVE FORNECIMENTO DO MAT</t>
  </si>
  <si>
    <t xml:space="preserve">ERIAL PARA REJUNTAMENTO(JUNTA DE CHUMBO),COM DIAMETRO DE 75M</t>
  </si>
  <si>
    <t xml:space="preserve">06.007.0060-A</t>
  </si>
  <si>
    <t xml:space="preserve">06.007.0061-0</t>
  </si>
  <si>
    <t xml:space="preserve">ERIAL PARA REJUNTAMENTO(JUNTA DE CHUMBO),COM DIAMETRO DE 100</t>
  </si>
  <si>
    <t xml:space="preserve">MM</t>
  </si>
  <si>
    <t xml:space="preserve">06.007.0061-A</t>
  </si>
  <si>
    <t xml:space="preserve">06.007.0062-0</t>
  </si>
  <si>
    <t xml:space="preserve">ERIAL PARA REJUNTAMENTO(JUNTA DE CHUMBO),COM DIAMETRO DE 150</t>
  </si>
  <si>
    <t xml:space="preserve">06.007.0062-A</t>
  </si>
  <si>
    <t xml:space="preserve">06.007.0063-0</t>
  </si>
  <si>
    <t xml:space="preserve">ERIAL PARA REJUNTAMENTO(JUNTA DE CHUMBO),COM DIAMETRO DE 200</t>
  </si>
  <si>
    <t xml:space="preserve">06.007.0063-A</t>
  </si>
  <si>
    <t xml:space="preserve">06.007.0064-0</t>
  </si>
  <si>
    <t xml:space="preserve">ERIAL PARA REJUNTAMENTO(JUNTA DE CHUMBO),COM DIAMETRO DE 250</t>
  </si>
  <si>
    <t xml:space="preserve">06.007.0064-A</t>
  </si>
  <si>
    <t xml:space="preserve">06.007.0065-0</t>
  </si>
  <si>
    <t xml:space="preserve">ERIAL PARA REJUNTAMENTO(JUNTA DE CHUMBO),COM DIAMETRO DE 300</t>
  </si>
  <si>
    <t xml:space="preserve">06.007.0065-A</t>
  </si>
  <si>
    <t xml:space="preserve">06.007.0080-0</t>
  </si>
  <si>
    <t xml:space="preserve">LEVANTAMENTO,LIMPEZA E REASSENTAMENTO DE JUNCAO 45° DE FºFº,</t>
  </si>
  <si>
    <t xml:space="preserve">PONTA E BOLSA,INCLUSIVE FORNECIMENTO DO MATERIAL PARA REJUNT</t>
  </si>
  <si>
    <t xml:space="preserve">AMENTO(JUNTA DE CHUMBO),COM DIAMETRO DE 75MM</t>
  </si>
  <si>
    <t xml:space="preserve">06.007.0080-A</t>
  </si>
  <si>
    <t xml:space="preserve">06.007.0081-0</t>
  </si>
  <si>
    <t xml:space="preserve">AMENTO(JUNTA DE CHUMBO),COM DIAMETRO DE 100MM</t>
  </si>
  <si>
    <t xml:space="preserve">06.007.0081-A</t>
  </si>
  <si>
    <t xml:space="preserve">06.007.0082-0</t>
  </si>
  <si>
    <t xml:space="preserve">AMENTO(JUNTA DE CHUMBO),COM DIAMETRO DE 150MM</t>
  </si>
  <si>
    <t xml:space="preserve">06.007.0082-A</t>
  </si>
  <si>
    <t xml:space="preserve">06.007.0083-0</t>
  </si>
  <si>
    <t xml:space="preserve">AMENTO(JUNTA DE CHUMBO),COM DIAMETRO DE 200MM</t>
  </si>
  <si>
    <t xml:space="preserve">06.007.0083-A</t>
  </si>
  <si>
    <t xml:space="preserve">06.007.0084-0</t>
  </si>
  <si>
    <t xml:space="preserve">AMENTO(JUNTA DE CHUMBO),COM DIAMETRO DE 250MM</t>
  </si>
  <si>
    <t xml:space="preserve">06.007.0084-A</t>
  </si>
  <si>
    <t xml:space="preserve">06.007.0085-0</t>
  </si>
  <si>
    <t xml:space="preserve">AMENTO(JUNTA DE CHUMBO),COM DIAMETRO DE 300MM</t>
  </si>
  <si>
    <t xml:space="preserve">06.007.0085-A</t>
  </si>
  <si>
    <t xml:space="preserve">06.007.0100-0</t>
  </si>
  <si>
    <t xml:space="preserve">LEVANTAMENTO,LIMPEZA E REASSENTAMENTO DE LUVA DE FºFº,TIPO E</t>
  </si>
  <si>
    <t xml:space="preserve">SGOTO OU STANDARD,INCLUSIVE FORNECIMENTO DO MATERIAL PARA RE</t>
  </si>
  <si>
    <t xml:space="preserve">JUNTAMENTO(JUNTA DE CHUMBO),COM DIAMETRO DE 75MM</t>
  </si>
  <si>
    <t xml:space="preserve">06.007.0100-A</t>
  </si>
  <si>
    <t xml:space="preserve">06.007.0101-0</t>
  </si>
  <si>
    <t xml:space="preserve">JUNTAMENTO(JUNTA DE CHUMBO),COM DIAMETRO DE 100MM</t>
  </si>
  <si>
    <t xml:space="preserve">06.007.0101-A</t>
  </si>
  <si>
    <t xml:space="preserve">06.007.0102-0</t>
  </si>
  <si>
    <t xml:space="preserve">JUNTAMENTO(JUNTA DE CHUMBO),COM DIAMETRO DE 150MM</t>
  </si>
  <si>
    <t xml:space="preserve">06.007.0102-A</t>
  </si>
  <si>
    <t xml:space="preserve">06.007.0120-0</t>
  </si>
  <si>
    <t xml:space="preserve">LEVANTAMENTO,LIMPEZA E REASSENTAMENTO DE LUVA DE CORRER,TIPO</t>
  </si>
  <si>
    <t xml:space="preserve"> STANDARD,INCLUSIVE FORNECIMENTO DO MATERIAL PARA REJUNTAMEN</t>
  </si>
  <si>
    <t xml:space="preserve">TO(JUNTA DE CHUMBO),COM DIAMETRO DE 75MM</t>
  </si>
  <si>
    <t xml:space="preserve">06.007.0120-A</t>
  </si>
  <si>
    <t xml:space="preserve">06.007.0121-0</t>
  </si>
  <si>
    <t xml:space="preserve">TO(JUNTA DE CHUMBO),COM DIAMETRO DE 100MM</t>
  </si>
  <si>
    <t xml:space="preserve">06.007.0121-A</t>
  </si>
  <si>
    <t xml:space="preserve">06.007.0122-0</t>
  </si>
  <si>
    <t xml:space="preserve">TO(JUNTA DE CHUMBO),COM DIAMETRO DE 150MM</t>
  </si>
  <si>
    <t xml:space="preserve">06.007.0122-A</t>
  </si>
  <si>
    <t xml:space="preserve">06.007.0123-0</t>
  </si>
  <si>
    <t xml:space="preserve">TO(JUNTA DE CHUMBO),COM DIAMETRO DE 200MM</t>
  </si>
  <si>
    <t xml:space="preserve">06.007.0123-A</t>
  </si>
  <si>
    <t xml:space="preserve">06.007.0124-0</t>
  </si>
  <si>
    <t xml:space="preserve">TO(JUNTA DE CHUMBO),COM DIAMETRO DE 250MM</t>
  </si>
  <si>
    <t xml:space="preserve">06.007.0124-A</t>
  </si>
  <si>
    <t xml:space="preserve">06.007.0125-0</t>
  </si>
  <si>
    <t xml:space="preserve">TO(JUNTA DE CHUMBO),COM DIAMETRO DE 300MM</t>
  </si>
  <si>
    <t xml:space="preserve">06.007.0125-A</t>
  </si>
  <si>
    <t xml:space="preserve">06.008.0050-0</t>
  </si>
  <si>
    <t xml:space="preserve">TUBO DE FERRO FUNDIDO,CENTRIFUGADO,PONTA/PONTA,PARA ESGOTO P</t>
  </si>
  <si>
    <t xml:space="preserve">REDIAL E DRENAGEM PLUVIAL,DE ACORDO C/PROJ.NORMA ABNT 021432</t>
  </si>
  <si>
    <t xml:space="preserve">5-016(EN 877 E ISO 6594),REVEST.INT.COM EPOXI BI-COMP.COR OC</t>
  </si>
  <si>
    <t xml:space="preserve">RE,SEM HPA E EXT.COM PINT.BASE ACRIL.ANTICORR.COR VERM.INCL.</t>
  </si>
  <si>
    <t xml:space="preserve">JUNTA RAPID(ABRACAD.ACO INOX.ANEL BORR.EPDM E PARAF.ACO GALV</t>
  </si>
  <si>
    <t xml:space="preserve">.),ATERRO SOCA ATE GERATRIZ SUP.TUBO,DN=50MM.FORNEC./ASSENT.</t>
  </si>
  <si>
    <t xml:space="preserve">06.008.0050-A</t>
  </si>
  <si>
    <t xml:space="preserve">06.008.0053-0</t>
  </si>
  <si>
    <t xml:space="preserve">),ATERRO SOCA ATE GERATRIZ SUP.TUBO,DN=75MM.FORNEC./ASSENT.</t>
  </si>
  <si>
    <t xml:space="preserve">06.008.0053-A</t>
  </si>
  <si>
    <t xml:space="preserve">06.008.0055-0</t>
  </si>
  <si>
    <t xml:space="preserve">),ATERRO SOCA ATE GERATRIZ SUP.TUBO,DN=100MM.FORNEC./ASSENT.</t>
  </si>
  <si>
    <t xml:space="preserve">06.008.0055-A</t>
  </si>
  <si>
    <t xml:space="preserve">06.008.0056-0</t>
  </si>
  <si>
    <t xml:space="preserve">),ATERRO SOCA ATE GERATRIZ SUP.TUBO,DN=125MM.FORNEC./ASSENT.</t>
  </si>
  <si>
    <t xml:space="preserve">06.008.0056-A</t>
  </si>
  <si>
    <t xml:space="preserve">06.008.0058-0</t>
  </si>
  <si>
    <t xml:space="preserve">),ATERRO SOCA ATE GERATRIZ SUP.TUBO,DN=150MM.FORNEC./ASSENT.</t>
  </si>
  <si>
    <t xml:space="preserve">06.008.0058-A</t>
  </si>
  <si>
    <t xml:space="preserve">06.008.0060-0</t>
  </si>
  <si>
    <t xml:space="preserve">),ATERRO SOCA ATE GERATRIZ SUP.TUBO,DN=200MM.FORNEC./ASSENT.</t>
  </si>
  <si>
    <t xml:space="preserve">06.008.0060-A</t>
  </si>
  <si>
    <t xml:space="preserve">06.008.0062-0</t>
  </si>
  <si>
    <t xml:space="preserve">JUNTA CV (ABRACAD.ACO INOX.ANEL BORR.EPDM E PARAF.ACO GALV.)</t>
  </si>
  <si>
    <t xml:space="preserve">,ATERRO SOCA ATE GERATRIZ SUP.TUBO,DN=250MM.FORNEC./ASSENT.</t>
  </si>
  <si>
    <t xml:space="preserve">06.008.0062-A</t>
  </si>
  <si>
    <t xml:space="preserve">06.008.0065-0</t>
  </si>
  <si>
    <t xml:space="preserve">,ATERRO SOCA ATE GERATRIZ SUP.TUBO,DN=300MM.FORNEC./ASSENT.</t>
  </si>
  <si>
    <t xml:space="preserve">06.008.0065-A</t>
  </si>
  <si>
    <t xml:space="preserve">06.008.0068-0</t>
  </si>
  <si>
    <t xml:space="preserve">),ATERRO SOCA ATE GERATRIZ SUP.TUBO,DN=400MM.FORNEC./ASSENT.</t>
  </si>
  <si>
    <t xml:space="preserve">06.008.0068-A</t>
  </si>
  <si>
    <t xml:space="preserve">06.008.0070-0</t>
  </si>
  <si>
    <t xml:space="preserve">),ATERRO SOCA ATE GERATRIZ SUP.TUBO,DN=500MM.FORNEC./ASSENT.</t>
  </si>
  <si>
    <t xml:space="preserve">06.008.0070-A</t>
  </si>
  <si>
    <t xml:space="preserve">06.008.0072-0</t>
  </si>
  <si>
    <t xml:space="preserve">),ATERRO SOCA ATE GERATRIZ SUP.TUBO,DN=600MM.FORNEC./ASSENT.</t>
  </si>
  <si>
    <t xml:space="preserve">06.008.0072-A</t>
  </si>
  <si>
    <t xml:space="preserve">06.008.0100-0</t>
  </si>
  <si>
    <t xml:space="preserve">TUBO DE FERRO FUNDIDO,CENTRIFUGADO,PONTA/BOLSA,PARA ESGOTO P</t>
  </si>
  <si>
    <t xml:space="preserve">REDIAL E DRENAGEM PLUVIAL,DE ACORDO COM PROJETO DE NORMA EN</t>
  </si>
  <si>
    <t xml:space="preserve">877(ISO 6594),REVEST.INT.COM EPOXI BI-COMP.COR OCRE,E EXT.CO</t>
  </si>
  <si>
    <t xml:space="preserve">M PINT.BASE ACRIL.ANTICORR.COR VERM.INCL.JUNTA RAPID(ABRACAD</t>
  </si>
  <si>
    <t xml:space="preserve">.ACO INOX.ANEL BORR.EPDM E PARAF.ACO GALV.),ATERRO SOCA ATE</t>
  </si>
  <si>
    <t xml:space="preserve">GERATRIZ SUPERIOR TUBO,DN=100MM.FORNECIMENTO E ASSENTAMENTO</t>
  </si>
  <si>
    <t xml:space="preserve">06.008.0100-A</t>
  </si>
  <si>
    <t xml:space="preserve">06.008.0105-0</t>
  </si>
  <si>
    <t xml:space="preserve">GERATRIZ SUPERIOR TUBO,DN=150MM.FORNECIMENTO E ASSENTAMENTO</t>
  </si>
  <si>
    <t xml:space="preserve">06.008.0105-A</t>
  </si>
  <si>
    <t xml:space="preserve">06.009.0030-0</t>
  </si>
  <si>
    <t xml:space="preserve">TUBO DE FERRO FUNDIDO,CENTRIFUGADO,DUCTIL,CLASSE 25KG,P/CANA</t>
  </si>
  <si>
    <t xml:space="preserve">LIZACAO DE AGUA,PONTA/BOLSA,CONF.NBR 6916,CLASS.MIN.=A FE 42</t>
  </si>
  <si>
    <t xml:space="preserve">012 E NBR 7675,INCL.JUNTA ELAST.,REVEST.INT.C/TERMOPL.DUCTAN</t>
  </si>
  <si>
    <t xml:space="preserve"> COR AZUL MARINHO E EXT.C/ZINALIUM(ZINCO+ALUMINIO)E EPOXI AZ</t>
  </si>
  <si>
    <t xml:space="preserve">UL MARINHO,DN=90MM,INCL.CARGA E DESC.,COLOC.NA VALA,MONT.E R</t>
  </si>
  <si>
    <t xml:space="preserve">EATERR.ATE GERATRIZ.SUP.TUBO E TESTE HIDROST.FORNEC./ASSENT.</t>
  </si>
  <si>
    <t xml:space="preserve">06.009.0030-A</t>
  </si>
  <si>
    <t xml:space="preserve">06.009.0033-0</t>
  </si>
  <si>
    <t xml:space="preserve">UL MARINHO,DN=110MM,INCL.CARGA E DESC.,COLOC.NA VALA,MONT.E</t>
  </si>
  <si>
    <t xml:space="preserve">REATERR.ATE GERATRIZ SUP.TUBO E TESTE HIDROST.FORNEC./ASSENT</t>
  </si>
  <si>
    <t xml:space="preserve">06.009.0033-A</t>
  </si>
  <si>
    <t xml:space="preserve">06.009.0035-0</t>
  </si>
  <si>
    <t xml:space="preserve">UL MARINHO,DN=125MM,INCL.CARGA E DESC.,COLOC.NA VALA,MONT.E</t>
  </si>
  <si>
    <t xml:space="preserve">06.009.0035-A</t>
  </si>
  <si>
    <t xml:space="preserve">06.009.0051-0</t>
  </si>
  <si>
    <t xml:space="preserve">TUBO DE FºFº,CENTRIFUGADO,DUCTIL,P/CANALIZACOES SOB PRESSAO,</t>
  </si>
  <si>
    <t xml:space="preserve">CLASSE K-9,NORMA NBR 7675:2005,PONTA/BOLSA,REVEST.EXT.C/ZINC</t>
  </si>
  <si>
    <t xml:space="preserve">O METALICO E PINT.BETUMINOSA E INT.COM ARGAMASSA DE CIMENTO,</t>
  </si>
  <si>
    <t xml:space="preserve">COM JUNTA ELASTICA,DIAMETRO DE 80MM,COMPREENDENDO:CARGA E DE</t>
  </si>
  <si>
    <t xml:space="preserve">SCARGA,COLOCACAO NA VALA,MONTAGEM E REATERRO ATE A GERATRIZ</t>
  </si>
  <si>
    <t xml:space="preserve"> SUPERIOR DO TUBO E TESTE HIDROSTATICO.FORNEC.E ASSENTAMENTO</t>
  </si>
  <si>
    <t xml:space="preserve">06.009.0051-A</t>
  </si>
  <si>
    <t xml:space="preserve">06.009.0052-0</t>
  </si>
  <si>
    <t xml:space="preserve">COM JUNTA ELASTICA,DIAMETRO DE 100MM,COMPREENDENDO:CARGA E D</t>
  </si>
  <si>
    <t xml:space="preserve">ESCARGA,COLOCACAO NA VALA,MONTAGEM E REATERRO ATE A GERATRIZ</t>
  </si>
  <si>
    <t xml:space="preserve">06.009.0052-A</t>
  </si>
  <si>
    <t xml:space="preserve">06.009.0053-0</t>
  </si>
  <si>
    <t xml:space="preserve">COM JUNTA ELASTICA,DIAMETRO DE 150MM,COMPREENDENDO:CARGA E D</t>
  </si>
  <si>
    <t xml:space="preserve">06.009.0053-A</t>
  </si>
  <si>
    <t xml:space="preserve">06.009.0054-0</t>
  </si>
  <si>
    <t xml:space="preserve">COM JUNTA ELASTICA,DIAMETRO DE 200MM,COMPREENDENDO:CARGA E D</t>
  </si>
  <si>
    <t xml:space="preserve">06.009.0054-A</t>
  </si>
  <si>
    <t xml:space="preserve">06.009.0055-0</t>
  </si>
  <si>
    <t xml:space="preserve">COM JUNTA ELASTICA,DIAMETRO DE 250MM,COMPREENDENDO:CARGA E D</t>
  </si>
  <si>
    <t xml:space="preserve">06.009.0055-A</t>
  </si>
  <si>
    <t xml:space="preserve">06.009.0056-0</t>
  </si>
  <si>
    <t xml:space="preserve">COM JUNTA ELASTICA,DIAMETRO DE 300MM,COMPREENDENDO:CARGA E D</t>
  </si>
  <si>
    <t xml:space="preserve">06.009.0056-A</t>
  </si>
  <si>
    <t xml:space="preserve">06.009.0057-0</t>
  </si>
  <si>
    <t xml:space="preserve">COM JUNTA ELASTICA,DIAMETRO DE 400MM,COMPREENDENDO:CARGA E D</t>
  </si>
  <si>
    <t xml:space="preserve">06.009.0057-A</t>
  </si>
  <si>
    <t xml:space="preserve">06.009.0058-0</t>
  </si>
  <si>
    <t xml:space="preserve">COM JUNTA ELASTICA,DIAMETRO DE 500MM,COMPREENDENDO:CARGA E D</t>
  </si>
  <si>
    <t xml:space="preserve">06.009.0058-A</t>
  </si>
  <si>
    <t xml:space="preserve">06.009.0059-0</t>
  </si>
  <si>
    <t xml:space="preserve">COM JUNTA ELASTICA,DIAMETRO DE 600MM,COMPREENDENDO:CARGA E D</t>
  </si>
  <si>
    <t xml:space="preserve">06.009.0059-A</t>
  </si>
  <si>
    <t xml:space="preserve">06.009.0060-0</t>
  </si>
  <si>
    <t xml:space="preserve">COM JUNTA ELASTICA,DIAMETRO DE 700MM,COMPREENDENDO:CARGA E D</t>
  </si>
  <si>
    <t xml:space="preserve">06.009.0060-A</t>
  </si>
  <si>
    <t xml:space="preserve">06.009.0061-0</t>
  </si>
  <si>
    <t xml:space="preserve">COM JUNTA ELASTICA,DIAMETRO DE 800MM,COMPREENDENDO:CARGA E D</t>
  </si>
  <si>
    <t xml:space="preserve">06.009.0061-A</t>
  </si>
  <si>
    <t xml:space="preserve">06.009.0062-0</t>
  </si>
  <si>
    <t xml:space="preserve">COM JUNTA ELASTICA,DIAMETRO DE 900MM,COMPREENDENDO:CARGA E D</t>
  </si>
  <si>
    <t xml:space="preserve">06.009.0062-A</t>
  </si>
  <si>
    <t xml:space="preserve">06.009.0063-0</t>
  </si>
  <si>
    <t xml:space="preserve">COM JUNTA ELASTICA,DIAMETRO DE 1000MM,COMPREENDENDO:CARGA E</t>
  </si>
  <si>
    <t xml:space="preserve">DESCARGA,COLOCACAO NA VALA,MONTAGEM E REATERRO ATE GERATRIZ</t>
  </si>
  <si>
    <t xml:space="preserve">SUPERIOR DO TUBO E TESTE HIDROSTATICO.FORNEC.E ASSENTAMENTO</t>
  </si>
  <si>
    <t xml:space="preserve">06.009.0063-A</t>
  </si>
  <si>
    <t xml:space="preserve">06.009.0064-0</t>
  </si>
  <si>
    <t xml:space="preserve">COM JUNTA ELASTICA,DIAMETRO DE 1200MM,COMPREENDENDO:CARGA E</t>
  </si>
  <si>
    <t xml:space="preserve">06.009.0064-A</t>
  </si>
  <si>
    <t xml:space="preserve">06.009.0081-0</t>
  </si>
  <si>
    <t xml:space="preserve">CLASSE K-7,NORMA NBR 7675:2005,PONTA/BOLSA,REVEST.EXT,C/ZINC</t>
  </si>
  <si>
    <t xml:space="preserve">06.009.0081-A</t>
  </si>
  <si>
    <t xml:space="preserve">06.009.0082-0</t>
  </si>
  <si>
    <t xml:space="preserve">CLASSE K-7,NORMA NBR 7675:2005,PONTA/BOLSA,REVEST.EXT.C/ZINC</t>
  </si>
  <si>
    <t xml:space="preserve">06.009.0082-A</t>
  </si>
  <si>
    <t xml:space="preserve">06.009.0083-0</t>
  </si>
  <si>
    <t xml:space="preserve">06.009.0083-A</t>
  </si>
  <si>
    <t xml:space="preserve">06.009.0084-0</t>
  </si>
  <si>
    <t xml:space="preserve">06.009.0084-A</t>
  </si>
  <si>
    <t xml:space="preserve">06.009.0085-0</t>
  </si>
  <si>
    <t xml:space="preserve">06.009.0085-A</t>
  </si>
  <si>
    <t xml:space="preserve">06.009.0086-0</t>
  </si>
  <si>
    <t xml:space="preserve">06.009.0086-A</t>
  </si>
  <si>
    <t xml:space="preserve">06.009.0087-0</t>
  </si>
  <si>
    <t xml:space="preserve">06.009.0087-A</t>
  </si>
  <si>
    <t xml:space="preserve">06.009.0088-0</t>
  </si>
  <si>
    <t xml:space="preserve">06.009.0088-A</t>
  </si>
  <si>
    <t xml:space="preserve">06.009.0089-0</t>
  </si>
  <si>
    <t xml:space="preserve">06.009.0089-A</t>
  </si>
  <si>
    <t xml:space="preserve">06.009.0090-0</t>
  </si>
  <si>
    <t xml:space="preserve">06.009.0090-A</t>
  </si>
  <si>
    <t xml:space="preserve">06.009.0091-0</t>
  </si>
  <si>
    <t xml:space="preserve">06.009.0091-A</t>
  </si>
  <si>
    <t xml:space="preserve">06.009.0092-0</t>
  </si>
  <si>
    <t xml:space="preserve">CLASSE K-7,NORME NBR 7675:2005,PONTA/BOLSA,REVEST.EXT.C/ZINC</t>
  </si>
  <si>
    <t xml:space="preserve">06.009.0092-A</t>
  </si>
  <si>
    <t xml:space="preserve">06.010.0010-0</t>
  </si>
  <si>
    <t xml:space="preserve">TUBO DE QUEDA EM PVC,COM DIAMETRO DE 100MM E DESNIVEL DE ATE</t>
  </si>
  <si>
    <t xml:space="preserve"> 1,00M,PARA POCOS DE VISITA DE ESGOTO SANITARIO,CONFORME PAD</t>
  </si>
  <si>
    <t xml:space="preserve">RAO CEDAE.FORNECIMENTO E ASSENTAMENTO</t>
  </si>
  <si>
    <t xml:space="preserve">06.010.0010-A</t>
  </si>
  <si>
    <t xml:space="preserve">06.010.0011-0</t>
  </si>
  <si>
    <t xml:space="preserve">A EM PVC,COM DIAMETRO DE 100MM,PARA POCOS DE VISITA DE ESGOT</t>
  </si>
  <si>
    <t xml:space="preserve">O SANITARIO,CONFORME PADRAO CEDAE</t>
  </si>
  <si>
    <t xml:space="preserve">06.010.0011-A</t>
  </si>
  <si>
    <t xml:space="preserve">06.010.0015-0</t>
  </si>
  <si>
    <t xml:space="preserve">TUBO DE QUEDA EM PVC,COM DIAMETRO DE 150MM E DESNIVEL DE ATE</t>
  </si>
  <si>
    <t xml:space="preserve"> 1,00MM,PARA POCOS DE VISITA DE ESGOTO SANITARIO,CONFORME PA</t>
  </si>
  <si>
    <t xml:space="preserve">DRAO CEDAE.FORNECIMENTO E ASSENTAMENTO</t>
  </si>
  <si>
    <t xml:space="preserve">06.010.0015-A</t>
  </si>
  <si>
    <t xml:space="preserve">06.010.0016-0</t>
  </si>
  <si>
    <t xml:space="preserve">A EM PVC,COM DIAMETRO DE 150MM,PARA POCOS DE VISITA DE ESGOT</t>
  </si>
  <si>
    <t xml:space="preserve">06.010.0016-A</t>
  </si>
  <si>
    <t xml:space="preserve">06.010.0020-0</t>
  </si>
  <si>
    <t xml:space="preserve">TUBO DE QUEDA EM PVC,COM DIAMETRO DE 200MM E DESNIVEL DE ATE</t>
  </si>
  <si>
    <t xml:space="preserve"> 1,00M, PARA POCOS DE VISITA DE ESGOTO SANITARIO,CONFORME PA</t>
  </si>
  <si>
    <t xml:space="preserve">06.010.0020-A</t>
  </si>
  <si>
    <t xml:space="preserve">06.010.0021-0</t>
  </si>
  <si>
    <t xml:space="preserve">A EM PVC,COM DIAMETRO DE 200MM,PARA POCOS DE VISITA DE ESGOT</t>
  </si>
  <si>
    <t xml:space="preserve">06.010.0021-A</t>
  </si>
  <si>
    <t xml:space="preserve">06.010.0030-0</t>
  </si>
  <si>
    <t xml:space="preserve">TUBO DE QUEDA EM PVC,COM DIAMETRO DE 250MM E DESNIVEL DE ATE</t>
  </si>
  <si>
    <t xml:space="preserve">06.010.0030-A</t>
  </si>
  <si>
    <t xml:space="preserve">06.010.0031-0</t>
  </si>
  <si>
    <t xml:space="preserve">ADICIONAL PARA DESNIVEL EXCEDENTE DE 1,00MM,PARA TUBO DE QUE</t>
  </si>
  <si>
    <t xml:space="preserve">DA EM PVC,COM DIAMETRO DE 250MM,PARA POCOS DE VISITA DE ESGO</t>
  </si>
  <si>
    <t xml:space="preserve">TO SANITARIO,CONFORME PADRAO CEDAE</t>
  </si>
  <si>
    <t xml:space="preserve">06.010.0031-A</t>
  </si>
  <si>
    <t xml:space="preserve">06.010.0040-0</t>
  </si>
  <si>
    <t xml:space="preserve">TUBO DE QUEDA EM PVC,COM DIAMETRO DE 300MM E DESNIVEL DE ATE</t>
  </si>
  <si>
    <t xml:space="preserve">DRAO CEDAE. FORNECIMENTO E ASSENTAMENTO</t>
  </si>
  <si>
    <t xml:space="preserve">06.010.0040-A</t>
  </si>
  <si>
    <t xml:space="preserve">06.010.0041-0</t>
  </si>
  <si>
    <t xml:space="preserve">A EM PVC,COM DIAMETRO DE 300MM,PARA POCOS DE VISITA DE ESGOT</t>
  </si>
  <si>
    <t xml:space="preserve">06.010.0041-A</t>
  </si>
  <si>
    <t xml:space="preserve">06.011.0101-0</t>
  </si>
  <si>
    <t xml:space="preserve">ASSENTAMENTO SEM FORNECIMENTO,DE TUBOS ATE 1,00M DE COMPRIME</t>
  </si>
  <si>
    <t xml:space="preserve">NTO OU CONEXOES DE FºFº OU ACO,COM FLANGES CLASSE PN-10,INCL</t>
  </si>
  <si>
    <t xml:space="preserve">USIVE O FORNECIMENTO DOS MATERIAIS PARA JUNTAS (ARRUELAS DE</t>
  </si>
  <si>
    <t xml:space="preserve">BORRACHA E PARAFUSOS COM PORCAS),CUSTO POR JUNTA,COM DIAMETR</t>
  </si>
  <si>
    <t xml:space="preserve">O DE 50MM</t>
  </si>
  <si>
    <t xml:space="preserve">06.011.0101-A</t>
  </si>
  <si>
    <t xml:space="preserve">06.011.0102-0</t>
  </si>
  <si>
    <t xml:space="preserve">ASSENTAMENTO SEM FORNECIMENTO DE TUBOS ATE 1,00M DE COMPRIME</t>
  </si>
  <si>
    <t xml:space="preserve">USIVE O FORNECIMENTO DOS MATERIAIS PARA JUNTAS(ARRUELAS DE B</t>
  </si>
  <si>
    <t xml:space="preserve">ORRACHA E PARAFUSOS COM PORCAS),CUSTO POR JUNTA,COM DIAMETRO</t>
  </si>
  <si>
    <t xml:space="preserve"> DE 75MM</t>
  </si>
  <si>
    <t xml:space="preserve">06.011.0102-A</t>
  </si>
  <si>
    <t xml:space="preserve">06.011.0103-0</t>
  </si>
  <si>
    <t xml:space="preserve">ARRACHA E PARAFUSOS COM PORCAS),CUSTO POR JUNTA,COM DIAMETRO</t>
  </si>
  <si>
    <t xml:space="preserve"> DE 100MM</t>
  </si>
  <si>
    <t xml:space="preserve">06.011.0103-A</t>
  </si>
  <si>
    <t xml:space="preserve">06.011.0104-0</t>
  </si>
  <si>
    <t xml:space="preserve"> DE 150MM</t>
  </si>
  <si>
    <t xml:space="preserve">06.011.0104-A</t>
  </si>
  <si>
    <t xml:space="preserve">06.011.0105-0</t>
  </si>
  <si>
    <t xml:space="preserve"> DE 200MM</t>
  </si>
  <si>
    <t xml:space="preserve">06.011.0105-A</t>
  </si>
  <si>
    <t xml:space="preserve">06.011.0106-0</t>
  </si>
  <si>
    <t xml:space="preserve">NTO OU CONEXOES DE FºFº OU ACO,COM FLANGES,CLASSE PN-10,INCL</t>
  </si>
  <si>
    <t xml:space="preserve"> DE 250MM</t>
  </si>
  <si>
    <t xml:space="preserve">06.011.0106-A</t>
  </si>
  <si>
    <t xml:space="preserve">06.011.0107-0</t>
  </si>
  <si>
    <t xml:space="preserve"> DE 300MM</t>
  </si>
  <si>
    <t xml:space="preserve">06.011.0107-A</t>
  </si>
  <si>
    <t xml:space="preserve">06.011.0108-0</t>
  </si>
  <si>
    <t xml:space="preserve"> DE 350MM</t>
  </si>
  <si>
    <t xml:space="preserve">06.011.0108-A</t>
  </si>
  <si>
    <t xml:space="preserve">06.011.0109-0</t>
  </si>
  <si>
    <t xml:space="preserve">DE 400MM</t>
  </si>
  <si>
    <t xml:space="preserve">06.011.0109-A</t>
  </si>
  <si>
    <t xml:space="preserve">06.011.0110-0</t>
  </si>
  <si>
    <t xml:space="preserve">NTO OU CONEXOES DE FERRO FUNDIDO OU ACO,COM FLANGES CLASSE P</t>
  </si>
  <si>
    <t xml:space="preserve">N-10,INCLUSIVE O FORNECIMENTO DOS MATERIAS PARA JUNTAS(ARRUE</t>
  </si>
  <si>
    <t xml:space="preserve">LAS DE BORRACHA E PARAFUSOS COM PORCAS),CUSTO POR JUNTA,COM</t>
  </si>
  <si>
    <t xml:space="preserve">DIAMETRO DE 450MM</t>
  </si>
  <si>
    <t xml:space="preserve">06.011.0110-A</t>
  </si>
  <si>
    <t xml:space="preserve">06.011.0111-0</t>
  </si>
  <si>
    <t xml:space="preserve"> DE 500MM</t>
  </si>
  <si>
    <t xml:space="preserve">06.011.0111-A</t>
  </si>
  <si>
    <t xml:space="preserve">06.011.0112-0</t>
  </si>
  <si>
    <t xml:space="preserve"> DE 600MM</t>
  </si>
  <si>
    <t xml:space="preserve">06.011.0112-A</t>
  </si>
  <si>
    <t xml:space="preserve">06.011.0113-0</t>
  </si>
  <si>
    <t xml:space="preserve"> DE 700MM</t>
  </si>
  <si>
    <t xml:space="preserve">06.011.0113-A</t>
  </si>
  <si>
    <t xml:space="preserve">06.011.0115-0</t>
  </si>
  <si>
    <t xml:space="preserve"> DE 800MM</t>
  </si>
  <si>
    <t xml:space="preserve">06.011.0115-A</t>
  </si>
  <si>
    <t xml:space="preserve">06.011.0116-0</t>
  </si>
  <si>
    <t xml:space="preserve"> DE 900MM</t>
  </si>
  <si>
    <t xml:space="preserve">06.011.0116-A</t>
  </si>
  <si>
    <t xml:space="preserve">06.011.0117-0</t>
  </si>
  <si>
    <t xml:space="preserve"> DE 1000MM</t>
  </si>
  <si>
    <t xml:space="preserve">06.011.0117-A</t>
  </si>
  <si>
    <t xml:space="preserve">06.011.0119-0</t>
  </si>
  <si>
    <t xml:space="preserve"> DE 1200MM</t>
  </si>
  <si>
    <t xml:space="preserve">06.011.0119-A</t>
  </si>
  <si>
    <t xml:space="preserve">06.011.0131-0</t>
  </si>
  <si>
    <t xml:space="preserve">NTO OU CONEXOES DE FºFº OU ACO,COM FLANGES CLASSE PN-16,INCL</t>
  </si>
  <si>
    <t xml:space="preserve"> DE 50MM</t>
  </si>
  <si>
    <t xml:space="preserve">06.011.0131-A</t>
  </si>
  <si>
    <t xml:space="preserve">06.011.0132-0</t>
  </si>
  <si>
    <t xml:space="preserve">NTO OU CONEXOES DE FºFº OU ACO,COM FLANGES,CLASSE PN-16,INCL</t>
  </si>
  <si>
    <t xml:space="preserve">06.011.0132-A</t>
  </si>
  <si>
    <t xml:space="preserve">06.011.0133-0</t>
  </si>
  <si>
    <t xml:space="preserve">06.011.0133-A</t>
  </si>
  <si>
    <t xml:space="preserve">06.011.0134-0</t>
  </si>
  <si>
    <t xml:space="preserve">06.011.0134-A</t>
  </si>
  <si>
    <t xml:space="preserve">06.011.0135-0</t>
  </si>
  <si>
    <t xml:space="preserve">06.011.0135-A</t>
  </si>
  <si>
    <t xml:space="preserve">06.011.0136-0</t>
  </si>
  <si>
    <t xml:space="preserve">06.011.0136-A</t>
  </si>
  <si>
    <t xml:space="preserve">06.011.0137-0</t>
  </si>
  <si>
    <t xml:space="preserve">06.011.0137-A</t>
  </si>
  <si>
    <t xml:space="preserve">06.011.0139-0</t>
  </si>
  <si>
    <t xml:space="preserve"> DE 400MM</t>
  </si>
  <si>
    <t xml:space="preserve">06.011.0139-A</t>
  </si>
  <si>
    <t xml:space="preserve">06.011.0140-0</t>
  </si>
  <si>
    <t xml:space="preserve">N-16,INCLUSIVE O FORNECIMENTO DOS MATERIAS PARA JUNTAS(ARRUE</t>
  </si>
  <si>
    <t xml:space="preserve">06.011.0140-A</t>
  </si>
  <si>
    <t xml:space="preserve">06.011.0141-0</t>
  </si>
  <si>
    <t xml:space="preserve">06.011.0141-A</t>
  </si>
  <si>
    <t xml:space="preserve">06.011.0142-0</t>
  </si>
  <si>
    <t xml:space="preserve">06.011.0142-A</t>
  </si>
  <si>
    <t xml:space="preserve">06.011.0143-0</t>
  </si>
  <si>
    <t xml:space="preserve">ORRACHA PARAFUSOS COM PORCAS), CUSTO POR JUNTA,COM DIAMETRO</t>
  </si>
  <si>
    <t xml:space="preserve">DE 700MM</t>
  </si>
  <si>
    <t xml:space="preserve">06.011.0143-A</t>
  </si>
  <si>
    <t xml:space="preserve">06.011.0145-0</t>
  </si>
  <si>
    <t xml:space="preserve">06.011.0145-A</t>
  </si>
  <si>
    <t xml:space="preserve">06.011.0146-0</t>
  </si>
  <si>
    <t xml:space="preserve">06.011.0146-A</t>
  </si>
  <si>
    <t xml:space="preserve">06.011.0147-0</t>
  </si>
  <si>
    <t xml:space="preserve">06.011.0147-A</t>
  </si>
  <si>
    <t xml:space="preserve">06.011.0149-0</t>
  </si>
  <si>
    <t xml:space="preserve">06.011.0149-A</t>
  </si>
  <si>
    <t xml:space="preserve">06.011.0191-0</t>
  </si>
  <si>
    <t xml:space="preserve">CUSTO ADICIONAL AOS ITENS(06.011.0101 ATE 06.011.0119,06.011</t>
  </si>
  <si>
    <t xml:space="preserve">.0131 ATE 06.011.0149,06.011.0411 ATE 06.011.0427),POR METRO</t>
  </si>
  <si>
    <t xml:space="preserve"> DE TUBO EXCEDENTE DE 1,00M DE COMPRIMENTO,COM DIAMETRO DE 5</t>
  </si>
  <si>
    <t xml:space="preserve">0MM</t>
  </si>
  <si>
    <t xml:space="preserve">06.011.0191-A</t>
  </si>
  <si>
    <t xml:space="preserve">06.011.0192-0</t>
  </si>
  <si>
    <t xml:space="preserve"> DE TUBO EXCEDENTE DE 1,00M DE COMPRIMENTO,COM DIAMETRO DE 7</t>
  </si>
  <si>
    <t xml:space="preserve">5MM</t>
  </si>
  <si>
    <t xml:space="preserve">06.011.0192-A</t>
  </si>
  <si>
    <t xml:space="preserve">06.011.0193-0</t>
  </si>
  <si>
    <t xml:space="preserve"> DE TUBO EXCEDENTE DE 1,00M DE COMPRIMENTO,COM DIAMETRO DE 1</t>
  </si>
  <si>
    <t xml:space="preserve">00MM</t>
  </si>
  <si>
    <t xml:space="preserve">06.011.0193-A</t>
  </si>
  <si>
    <t xml:space="preserve">06.011.0194-0</t>
  </si>
  <si>
    <t xml:space="preserve">50MM</t>
  </si>
  <si>
    <t xml:space="preserve">06.011.0194-A</t>
  </si>
  <si>
    <t xml:space="preserve">06.011.0195-0</t>
  </si>
  <si>
    <t xml:space="preserve"> DE TUBO EXCEDENTE DE 1,00M DE COMPRIMENTO,COM DIAMETRO DE 2</t>
  </si>
  <si>
    <t xml:space="preserve">06.011.0195-A</t>
  </si>
  <si>
    <t xml:space="preserve">06.011.0196-0</t>
  </si>
  <si>
    <t xml:space="preserve">CUSTO ADICIONAL AOS ITENS 06.011.0101 ATE 06.011.0119,06.011</t>
  </si>
  <si>
    <t xml:space="preserve">06.011.0196-A</t>
  </si>
  <si>
    <t xml:space="preserve">06.011.0197-0</t>
  </si>
  <si>
    <t xml:space="preserve"> DE TUBO EXCEDENTE DE 1,00M DE COMPRIMENTO,COM DIAMETRO DE 3</t>
  </si>
  <si>
    <t xml:space="preserve">06.011.0197-A</t>
  </si>
  <si>
    <t xml:space="preserve">06.011.0198-0</t>
  </si>
  <si>
    <t xml:space="preserve">06.011.0198-A</t>
  </si>
  <si>
    <t xml:space="preserve">06.011.0199-0</t>
  </si>
  <si>
    <t xml:space="preserve"> DE TUBO EXCEDENTE DE 1,00M DE COMPRIMENTO,COM DIAMETRO DE 4</t>
  </si>
  <si>
    <t xml:space="preserve">06.011.0199-A</t>
  </si>
  <si>
    <t xml:space="preserve">06.011.0200-0</t>
  </si>
  <si>
    <t xml:space="preserve">06.011.0200-A</t>
  </si>
  <si>
    <t xml:space="preserve">06.011.0201-0</t>
  </si>
  <si>
    <t xml:space="preserve">06.011.0201-A</t>
  </si>
  <si>
    <t xml:space="preserve">06.011.0202-0</t>
  </si>
  <si>
    <t xml:space="preserve"> DE TUBO EXCEDENTE DE 1,00M DE COMPRIMENTO,COM DIAMETRO DE 6</t>
  </si>
  <si>
    <t xml:space="preserve">06.011.0202-A</t>
  </si>
  <si>
    <t xml:space="preserve">06.011.0203-0</t>
  </si>
  <si>
    <t xml:space="preserve">06.011.0203-A</t>
  </si>
  <si>
    <t xml:space="preserve">06.011.0205-0</t>
  </si>
  <si>
    <t xml:space="preserve"> DE TUBO EXCEDENTE DE 1,00M DE COMPRIMENTO,COM DIAMETRO DE 8</t>
  </si>
  <si>
    <t xml:space="preserve">06.011.0205-A</t>
  </si>
  <si>
    <t xml:space="preserve">06.011.0206-0</t>
  </si>
  <si>
    <t xml:space="preserve"> DE TUBO EXCEDENTE DE 1,00M DE COMPRIMENTO,COM DIAMETRO DE 9</t>
  </si>
  <si>
    <t xml:space="preserve">06.011.0206-A</t>
  </si>
  <si>
    <t xml:space="preserve">06.011.0207-0</t>
  </si>
  <si>
    <t xml:space="preserve">000MM</t>
  </si>
  <si>
    <t xml:space="preserve">06.011.0207-A</t>
  </si>
  <si>
    <t xml:space="preserve">06.011.0209-0</t>
  </si>
  <si>
    <t xml:space="preserve">200MM</t>
  </si>
  <si>
    <t xml:space="preserve">06.011.0209-A</t>
  </si>
  <si>
    <t xml:space="preserve">06.011.0221-0</t>
  </si>
  <si>
    <t xml:space="preserve">MONTAGEM SEM FORNECIMENTO,DE VALVULAS DE GAVETA(REGISTROS),V</t>
  </si>
  <si>
    <t xml:space="preserve">ALVULAS DE RETENCAO,VENTOSAS,HIDRANTES,ETC,COM FLANGES CLASS</t>
  </si>
  <si>
    <t xml:space="preserve">E PN-10,INCLUSIVE O FORNECIMENTO DOS MATERIAIS PARA AS JUNTA</t>
  </si>
  <si>
    <t xml:space="preserve">S(ARRUELAS DE BORRACHA E PARAFUSOS COM PORCAS DE ACO CARBONO</t>
  </si>
  <si>
    <t xml:space="preserve">),CUSTO POR JUNTA FLANGEADA,COM DIAMETRO DE 50MM</t>
  </si>
  <si>
    <t xml:space="preserve">06.011.0221-A</t>
  </si>
  <si>
    <t xml:space="preserve">06.011.0222-0</t>
  </si>
  <si>
    <t xml:space="preserve">),CUSTO POR JUNTA FLANGEADA,COM DIAMETRO DE 75MM</t>
  </si>
  <si>
    <t xml:space="preserve">06.011.0222-A</t>
  </si>
  <si>
    <t xml:space="preserve">06.011.0223-0</t>
  </si>
  <si>
    <t xml:space="preserve">),CUSTO POR JUNTA FLANGEADA,COM DIAMETRO DE 100MM</t>
  </si>
  <si>
    <t xml:space="preserve">06.011.0223-A</t>
  </si>
  <si>
    <t xml:space="preserve">06.011.0224-0</t>
  </si>
  <si>
    <t xml:space="preserve">ALVULAS DE RETENCAO,VENTOSAS,HIDRANTES,ETC,COM FLANGES,CLASS</t>
  </si>
  <si>
    <t xml:space="preserve">),CUSTO POR JUNTA FLANGEADA,COM DIAMETRO DE 150MM</t>
  </si>
  <si>
    <t xml:space="preserve">06.011.0224-A</t>
  </si>
  <si>
    <t xml:space="preserve">06.011.0225-0</t>
  </si>
  <si>
    <t xml:space="preserve">),CUSTO POR JUNTA FLANGEADA,COM DIAMETRO DE 200MM</t>
  </si>
  <si>
    <t xml:space="preserve">06.011.0225-A</t>
  </si>
  <si>
    <t xml:space="preserve">06.011.0226-0</t>
  </si>
  <si>
    <t xml:space="preserve">),CUSTO POR JUNTA FLANGEADA,COM DIAMETRO DE 250MM</t>
  </si>
  <si>
    <t xml:space="preserve">06.011.0226-A</t>
  </si>
  <si>
    <t xml:space="preserve">06.011.0227-0</t>
  </si>
  <si>
    <t xml:space="preserve">),CUSTO POR JUNTA FLANGEADA,COM DIAMETRO DE 300MM</t>
  </si>
  <si>
    <t xml:space="preserve">06.011.0227-A</t>
  </si>
  <si>
    <t xml:space="preserve">06.011.0228-0</t>
  </si>
  <si>
    <t xml:space="preserve">),CUSTO POR JUNTA FLANGEADA,COM DIAMETRO DE 350MM</t>
  </si>
  <si>
    <t xml:space="preserve">06.011.0228-A</t>
  </si>
  <si>
    <t xml:space="preserve">06.011.0229-0</t>
  </si>
  <si>
    <t xml:space="preserve">),CUSTO POR JUNTA FLANGEADA,COM DIAMETRO DE 400MM</t>
  </si>
  <si>
    <t xml:space="preserve">06.011.0229-A</t>
  </si>
  <si>
    <t xml:space="preserve">06.011.0230-0</t>
  </si>
  <si>
    <t xml:space="preserve">)CUSTO POR JUNTA FLANGEADA,COM DIAMETRO DE 450MM</t>
  </si>
  <si>
    <t xml:space="preserve">06.011.0230-A</t>
  </si>
  <si>
    <t xml:space="preserve">06.011.0231-0</t>
  </si>
  <si>
    <t xml:space="preserve">),CUSTO POR JUNTA FLANGEADA,COM DIAMETRO DE 500MM</t>
  </si>
  <si>
    <t xml:space="preserve">06.011.0231-A</t>
  </si>
  <si>
    <t xml:space="preserve">06.011.0232-0</t>
  </si>
  <si>
    <t xml:space="preserve">),CUSTO POR JUNTA FLANGEADA,COM DIAMETRO DE 600MM</t>
  </si>
  <si>
    <t xml:space="preserve">06.011.0232-A</t>
  </si>
  <si>
    <t xml:space="preserve">06.011.0233-0</t>
  </si>
  <si>
    <t xml:space="preserve">),CUSTO POR JUNTA FLANGEADA,COM DIAMETRO DE 700MM</t>
  </si>
  <si>
    <t xml:space="preserve">06.011.0233-A</t>
  </si>
  <si>
    <t xml:space="preserve">06.011.0235-0</t>
  </si>
  <si>
    <t xml:space="preserve">),CUSTO POR JUNTA FLANGEADA,COM DIAMETRO DE 800MM</t>
  </si>
  <si>
    <t xml:space="preserve">06.011.0235-A</t>
  </si>
  <si>
    <t xml:space="preserve">06.011.0236-0</t>
  </si>
  <si>
    <t xml:space="preserve">),CUSTO POR JUNTA FLANGEADA,COM DIAMETRO DE 900MM</t>
  </si>
  <si>
    <t xml:space="preserve">06.011.0236-A</t>
  </si>
  <si>
    <t xml:space="preserve">06.011.0237-0</t>
  </si>
  <si>
    <t xml:space="preserve">),CUSTO POR JUNTA FLANGEADA,COM DIAMETRO DE 1000MM</t>
  </si>
  <si>
    <t xml:space="preserve">06.011.0237-A</t>
  </si>
  <si>
    <t xml:space="preserve">06.011.0239-0</t>
  </si>
  <si>
    <t xml:space="preserve">),CUSTO POR JUNTA FLANGEADA,COM DIAMETRO DE 1200MM</t>
  </si>
  <si>
    <t xml:space="preserve">06.011.0239-A</t>
  </si>
  <si>
    <t xml:space="preserve">06.011.0251-0</t>
  </si>
  <si>
    <t xml:space="preserve">E PN-16,INCLUSIVE O FORNECIMENTO DOS MATERIAIS PARA AS JUNTA</t>
  </si>
  <si>
    <t xml:space="preserve">06.011.0251-A</t>
  </si>
  <si>
    <t xml:space="preserve">06.011.0252-0</t>
  </si>
  <si>
    <t xml:space="preserve">MONTAGEM SEM FORNECEMENTO,DE VALVULAS DE GAVETA(REGISTROS),V</t>
  </si>
  <si>
    <t xml:space="preserve">06.011.0252-A</t>
  </si>
  <si>
    <t xml:space="preserve">06.011.0253-0</t>
  </si>
  <si>
    <t xml:space="preserve">06.011.0253-A</t>
  </si>
  <si>
    <t xml:space="preserve">06.011.0254-0</t>
  </si>
  <si>
    <t xml:space="preserve">06.011.0254-A</t>
  </si>
  <si>
    <t xml:space="preserve">06.011.0255-0</t>
  </si>
  <si>
    <t xml:space="preserve">MONTAGEM SEM FORNECIMENTO,DE VALVULAS DE GAVETA(REGISTROA),V</t>
  </si>
  <si>
    <t xml:space="preserve">06.011.0255-A</t>
  </si>
  <si>
    <t xml:space="preserve">06.011.0256-0</t>
  </si>
  <si>
    <t xml:space="preserve">06.011.0256-A</t>
  </si>
  <si>
    <t xml:space="preserve">06.011.0257-0</t>
  </si>
  <si>
    <t xml:space="preserve">06.011.0257-A</t>
  </si>
  <si>
    <t xml:space="preserve">06.011.0258-0</t>
  </si>
  <si>
    <t xml:space="preserve">MONTAGEM SEM FORNECIMENTO,DE VALVULAS DE GAVETA(REGISTRO),VA</t>
  </si>
  <si>
    <t xml:space="preserve">LVULAS DE RETENCAO,VENTOSAS,HIDRANTES,ETC,COM FLANGES CLASSE</t>
  </si>
  <si>
    <t xml:space="preserve"> PN-16,INCLUSIVE O FORNECIMENTO DOS MATERIAIS PARA AS JUNTAS</t>
  </si>
  <si>
    <t xml:space="preserve">(ARRUELAS DE BORRACHA E PARAFUSOS COM PORCAS DE ACO CARBONO)</t>
  </si>
  <si>
    <t xml:space="preserve">,CUSTO POR JUNTA FLANGEADA,COM DIAMETRO DE 350MM</t>
  </si>
  <si>
    <t xml:space="preserve">06.011.0258-A</t>
  </si>
  <si>
    <t xml:space="preserve">06.011.0259-0</t>
  </si>
  <si>
    <t xml:space="preserve">06.011.0259-A</t>
  </si>
  <si>
    <t xml:space="preserve">06.011.0260-0</t>
  </si>
  <si>
    <t xml:space="preserve">),CUSTO POR JUNTA FLANGEADA,COM DIAMETRO DE 450MM</t>
  </si>
  <si>
    <t xml:space="preserve">06.011.0260-A</t>
  </si>
  <si>
    <t xml:space="preserve">06.011.0261-0</t>
  </si>
  <si>
    <t xml:space="preserve">06.011.0261-A</t>
  </si>
  <si>
    <t xml:space="preserve">06.011.0262-0</t>
  </si>
  <si>
    <t xml:space="preserve">06.011.0262-A</t>
  </si>
  <si>
    <t xml:space="preserve">06.011.0263-0</t>
  </si>
  <si>
    <t xml:space="preserve">06.011.0263-A</t>
  </si>
  <si>
    <t xml:space="preserve">06.011.0265-0</t>
  </si>
  <si>
    <t xml:space="preserve">06.011.0265-A</t>
  </si>
  <si>
    <t xml:space="preserve">06.011.0266-0</t>
  </si>
  <si>
    <t xml:space="preserve">06.011.0266-A</t>
  </si>
  <si>
    <t xml:space="preserve">06.011.0267-0</t>
  </si>
  <si>
    <t xml:space="preserve">06.011.0267-A</t>
  </si>
  <si>
    <t xml:space="preserve">06.011.0269-0</t>
  </si>
  <si>
    <t xml:space="preserve">06.011.0269-A</t>
  </si>
  <si>
    <t xml:space="preserve">06.011.0311-0</t>
  </si>
  <si>
    <t xml:space="preserve">MONTAGEM SEM FORNECIMENTO,DE VALVULAS BORBOLETA COM FLANGES</t>
  </si>
  <si>
    <t xml:space="preserve">CLASSE PN-10,INCLUSIVE O FORNECIMENTO DOS MATERIAIS PARA AS</t>
  </si>
  <si>
    <t xml:space="preserve">JUNTAS(ARRUELAS DE BORRACHA E PARAFUSOS COM E SEM PORCAS DE</t>
  </si>
  <si>
    <t xml:space="preserve">ACO CARBONO),CUSTO POR JUNTA FLANGEADA,COM DIAMETRO DE 75MM</t>
  </si>
  <si>
    <t xml:space="preserve">06.011.0311-A</t>
  </si>
  <si>
    <t xml:space="preserve">06.011.0312-0</t>
  </si>
  <si>
    <t xml:space="preserve">MONTAGEM SEM FORNECIMENTO DE VALVULAS BORBOLETA COM FLANGES</t>
  </si>
  <si>
    <t xml:space="preserve">JUNTAS (ARRUELAS DE BORRACHA E PARAFUSOS COM E SEM PORCAS DE</t>
  </si>
  <si>
    <t xml:space="preserve"> ACO CARBONO),CUSTO POR JUNTA FLANGEADA,COM DIAMETRO DE 100M</t>
  </si>
  <si>
    <t xml:space="preserve">06.011.0312-A</t>
  </si>
  <si>
    <t xml:space="preserve">06.011.0313-0</t>
  </si>
  <si>
    <t xml:space="preserve">ACO CARBONO),CUSTO POR JUNTA FLANGEADA,COM DIAMETRO DE 150MM</t>
  </si>
  <si>
    <t xml:space="preserve">06.011.0313-A</t>
  </si>
  <si>
    <t xml:space="preserve">06.011.0314-0</t>
  </si>
  <si>
    <t xml:space="preserve">ACO CARBONO),CUSTO POR JUNTA FLANGEADA,COM DIAMETRO DE 200MM</t>
  </si>
  <si>
    <t xml:space="preserve">06.011.0314-A</t>
  </si>
  <si>
    <t xml:space="preserve">06.011.0315-0</t>
  </si>
  <si>
    <t xml:space="preserve">ACO CARBONO),CUSTO POR JUNTA FLANGEADA,COM DIAMETRO DE 250MM</t>
  </si>
  <si>
    <t xml:space="preserve">06.011.0315-A</t>
  </si>
  <si>
    <t xml:space="preserve">06.011.0316-0</t>
  </si>
  <si>
    <t xml:space="preserve">ACO CARBONO),CUSTO POR JUNTA FLANGEADA,COM DIAMETRO DE 300MM</t>
  </si>
  <si>
    <t xml:space="preserve">06.011.0316-A</t>
  </si>
  <si>
    <t xml:space="preserve">06.011.0317-0</t>
  </si>
  <si>
    <t xml:space="preserve">ACO CARBONO),CUSTO POR JUNTA FLANGEADA,COM DIAMETRO DE 350MM</t>
  </si>
  <si>
    <t xml:space="preserve">06.011.0317-A</t>
  </si>
  <si>
    <t xml:space="preserve">06.011.0318-0</t>
  </si>
  <si>
    <t xml:space="preserve">ACO CARBONO),CUSTO POR JUNTA FLANGEADA.COM DIAMETRO DE 400MM</t>
  </si>
  <si>
    <t xml:space="preserve">06.011.0318-A</t>
  </si>
  <si>
    <t xml:space="preserve">06.011.0319-0</t>
  </si>
  <si>
    <t xml:space="preserve">ACO CARBONO),CUSTO POR JUNTA FLANGEADA,COM DIAMETRO DE 450MM</t>
  </si>
  <si>
    <t xml:space="preserve">06.011.0319-A</t>
  </si>
  <si>
    <t xml:space="preserve">06.011.0320-0</t>
  </si>
  <si>
    <t xml:space="preserve">ACO CARBONO),CUSTO POR JUNTA FLANGEADA,COM DIAMETRO DE 500MM</t>
  </si>
  <si>
    <t xml:space="preserve">06.011.0320-A</t>
  </si>
  <si>
    <t xml:space="preserve">06.011.0321-0</t>
  </si>
  <si>
    <t xml:space="preserve">MONTAGEM SEM FORNECIMENTO,DE VALVULAS BORBOLETA,COM FLANGES</t>
  </si>
  <si>
    <t xml:space="preserve">ACO CARBONO),CUSTO POR JUNTA FLANGEADA,COM DIAMETRO DE 600MM</t>
  </si>
  <si>
    <t xml:space="preserve">06.011.0321-A</t>
  </si>
  <si>
    <t xml:space="preserve">06.011.0322-0</t>
  </si>
  <si>
    <t xml:space="preserve">ACO CARBONO),CUSTO POR JUNTA FLANGEADA,COM DIAMETRO DE 700MM</t>
  </si>
  <si>
    <t xml:space="preserve">06.011.0322-A</t>
  </si>
  <si>
    <t xml:space="preserve">06.011.0324-0</t>
  </si>
  <si>
    <t xml:space="preserve">ACO CARBONO),CUSTO POR JUNTA FLANGEADA,COM DIAMETRO DE 800MM</t>
  </si>
  <si>
    <t xml:space="preserve">06.011.0324-A</t>
  </si>
  <si>
    <t xml:space="preserve">06.011.0325-0</t>
  </si>
  <si>
    <t xml:space="preserve">ACO CARBONO),CUSTO POR JUNTA FLANGEADA,COM DIAMETRO DE 900MM</t>
  </si>
  <si>
    <t xml:space="preserve">06.011.0325-A</t>
  </si>
  <si>
    <t xml:space="preserve">06.011.0326-0</t>
  </si>
  <si>
    <t xml:space="preserve">ACO CARBONO),CUSTO POR JUNTA FLANGEADA,COM DIAMETRO DE 1000M</t>
  </si>
  <si>
    <t xml:space="preserve">06.011.0326-A</t>
  </si>
  <si>
    <t xml:space="preserve">06.011.0328-0</t>
  </si>
  <si>
    <t xml:space="preserve">ACO CARBONO),CUSTO POR JUNTA FLANGEADA,COM DIAMETRO DE 1200M</t>
  </si>
  <si>
    <t xml:space="preserve">06.011.0328-A</t>
  </si>
  <si>
    <t xml:space="preserve">06.011.0341-0</t>
  </si>
  <si>
    <t xml:space="preserve">CLASSE PN-16,INCLUSIVE O FORNECIMENTO DOS MATERIAIS PARA AS</t>
  </si>
  <si>
    <t xml:space="preserve">06.011.0341-A</t>
  </si>
  <si>
    <t xml:space="preserve">06.011.0342-0</t>
  </si>
  <si>
    <t xml:space="preserve">ACO CARBONO),CUSTO POR JUNTA FLANGEADA,COM DIAMETRO DE 100MM</t>
  </si>
  <si>
    <t xml:space="preserve">06.011.0342-A</t>
  </si>
  <si>
    <t xml:space="preserve">06.011.0343-0</t>
  </si>
  <si>
    <t xml:space="preserve">06.011.0343-A</t>
  </si>
  <si>
    <t xml:space="preserve">06.011.0344-0</t>
  </si>
  <si>
    <t xml:space="preserve">06.011.0344-A</t>
  </si>
  <si>
    <t xml:space="preserve">06.011.0345-0</t>
  </si>
  <si>
    <t xml:space="preserve">06.011.0345-A</t>
  </si>
  <si>
    <t xml:space="preserve">06.011.0346-0</t>
  </si>
  <si>
    <t xml:space="preserve">06.011.0346-A</t>
  </si>
  <si>
    <t xml:space="preserve">06.011.0347-0</t>
  </si>
  <si>
    <t xml:space="preserve">06.011.0347-A</t>
  </si>
  <si>
    <t xml:space="preserve">06.011.0348-0</t>
  </si>
  <si>
    <t xml:space="preserve">ACO CARBONO),CUSTO POR JUNTA FLANGEADA,COM DIAMETRO DE 400MM</t>
  </si>
  <si>
    <t xml:space="preserve">06.011.0348-A</t>
  </si>
  <si>
    <t xml:space="preserve">06.011.0349-0</t>
  </si>
  <si>
    <t xml:space="preserve">06.011.0349-A</t>
  </si>
  <si>
    <t xml:space="preserve">06.011.0350-0</t>
  </si>
  <si>
    <t xml:space="preserve">06.011.0350-A</t>
  </si>
  <si>
    <t xml:space="preserve">06.011.0351-0</t>
  </si>
  <si>
    <t xml:space="preserve">06.011.0351-A</t>
  </si>
  <si>
    <t xml:space="preserve">06.011.0352-0</t>
  </si>
  <si>
    <t xml:space="preserve">06.011.0352-A</t>
  </si>
  <si>
    <t xml:space="preserve">06.011.0354-0</t>
  </si>
  <si>
    <t xml:space="preserve">06.011.0354-A</t>
  </si>
  <si>
    <t xml:space="preserve">06.011.0355-0</t>
  </si>
  <si>
    <t xml:space="preserve">06.011.0355-A</t>
  </si>
  <si>
    <t xml:space="preserve">06.011.0356-0</t>
  </si>
  <si>
    <t xml:space="preserve">06.011.0356-A</t>
  </si>
  <si>
    <t xml:space="preserve">06.011.0358-0</t>
  </si>
  <si>
    <t xml:space="preserve">06.011.0358-A</t>
  </si>
  <si>
    <t xml:space="preserve">06.011.0370-0</t>
  </si>
  <si>
    <t xml:space="preserve">MONTAGEM SEM FORNECIMENTO DE VALVULAS BORBOLETA,VALVULAS DE</t>
  </si>
  <si>
    <t xml:space="preserve">RETENCAO OU SIMILARES,TIPO WAFER(MONTAGEM ENTRE FLANGES ADJA</t>
  </si>
  <si>
    <t xml:space="preserve">CENTES),CLASSE PN-10,INCLUSIVE O FORNECIMENTO DOS MATERIAIS</t>
  </si>
  <si>
    <t xml:space="preserve">PARA AS JUNTAS(TIRANTES COM PORCAS E PARAFUSOS DE ACO CARBON</t>
  </si>
  <si>
    <t xml:space="preserve">O) CUSTO POR ACESSORIO,COM DIAMETRO DE 50 OU 75MM</t>
  </si>
  <si>
    <t xml:space="preserve">06.011.0370-A</t>
  </si>
  <si>
    <t xml:space="preserve">06.011.0371-0</t>
  </si>
  <si>
    <t xml:space="preserve">O) CUSTO POR ACESSORIO,COM DIAMETRO DE 100MM</t>
  </si>
  <si>
    <t xml:space="preserve">06.011.0371-A</t>
  </si>
  <si>
    <t xml:space="preserve">06.011.0372-0</t>
  </si>
  <si>
    <t xml:space="preserve">O) CUSTO POR ACESSORIO,COM DIAMETRO DE 150 OU 200MM</t>
  </si>
  <si>
    <t xml:space="preserve">06.011.0372-A</t>
  </si>
  <si>
    <t xml:space="preserve">06.011.0373-0</t>
  </si>
  <si>
    <t xml:space="preserve">O) CUSTO POR ACESSORIO,COM DIAMETRO DE 250MM</t>
  </si>
  <si>
    <t xml:space="preserve">06.011.0373-A</t>
  </si>
  <si>
    <t xml:space="preserve">06.011.0374-0</t>
  </si>
  <si>
    <t xml:space="preserve">O) CUSTO POR ACESSORIO,COM DIAMETRO DE 300MM</t>
  </si>
  <si>
    <t xml:space="preserve">06.011.0374-A</t>
  </si>
  <si>
    <t xml:space="preserve">06.011.0375-0</t>
  </si>
  <si>
    <t xml:space="preserve">O) CUSTO POR ACESSORIO,COM DIAMETRO DE 350MM</t>
  </si>
  <si>
    <t xml:space="preserve">06.011.0375-A</t>
  </si>
  <si>
    <t xml:space="preserve">06.011.0376-0</t>
  </si>
  <si>
    <t xml:space="preserve">O) CUSTO POR ACESSORIO,COM DIAMETRO DE 400 OU 450MM</t>
  </si>
  <si>
    <t xml:space="preserve">06.011.0376-A</t>
  </si>
  <si>
    <t xml:space="preserve">06.011.0377-0</t>
  </si>
  <si>
    <t xml:space="preserve">O) CUSTO POR ACESSORIO,COM DIAMETRO DE 500MM</t>
  </si>
  <si>
    <t xml:space="preserve">06.011.0377-A</t>
  </si>
  <si>
    <t xml:space="preserve">06.011.0378-0</t>
  </si>
  <si>
    <t xml:space="preserve">O) CUSTO POR ACESSORIO,COM DIAMETRO DE 600MM</t>
  </si>
  <si>
    <t xml:space="preserve">06.011.0378-A</t>
  </si>
  <si>
    <t xml:space="preserve">06.011.0379-0</t>
  </si>
  <si>
    <t xml:space="preserve">O) CUSTO POR ACESSORIO,COM DIAMETRO DE 700MM</t>
  </si>
  <si>
    <t xml:space="preserve">06.011.0379-A</t>
  </si>
  <si>
    <t xml:space="preserve">06.011.0380-0</t>
  </si>
  <si>
    <t xml:space="preserve">O) CUSTO POR ACESSORIO,COM DIAMETRO DE 800MM</t>
  </si>
  <si>
    <t xml:space="preserve">06.011.0380-A</t>
  </si>
  <si>
    <t xml:space="preserve">06.011.0381-0</t>
  </si>
  <si>
    <t xml:space="preserve">O) CUSTO POR ACESSORIO,COM DIAMETRO DE 900MM</t>
  </si>
  <si>
    <t xml:space="preserve">06.011.0381-A</t>
  </si>
  <si>
    <t xml:space="preserve">06.011.0382-0</t>
  </si>
  <si>
    <t xml:space="preserve">O) CUSTO POR ACESSORIO,COM DIAMETRO DE 1000MM</t>
  </si>
  <si>
    <t xml:space="preserve">06.011.0382-A</t>
  </si>
  <si>
    <t xml:space="preserve">06.011.0383-0</t>
  </si>
  <si>
    <t xml:space="preserve">O) CUSTO POR ACESSORIO,COM DIAMETRO DE 1200MM</t>
  </si>
  <si>
    <t xml:space="preserve">06.011.0383-A</t>
  </si>
  <si>
    <t xml:space="preserve">06.011.0390-0</t>
  </si>
  <si>
    <t xml:space="preserve">CENTES),CLASSE PN-16,INCLUSIVE O FORNECIMENTO DOS MATERIAIS</t>
  </si>
  <si>
    <t xml:space="preserve">06.011.0390-A</t>
  </si>
  <si>
    <t xml:space="preserve">06.011.0391-0</t>
  </si>
  <si>
    <t xml:space="preserve">06.011.0391-A</t>
  </si>
  <si>
    <t xml:space="preserve">06.011.0392-0</t>
  </si>
  <si>
    <t xml:space="preserve">O) CUSTO POR ACESSORIO,COM DIAMETRO DE 150MM</t>
  </si>
  <si>
    <t xml:space="preserve">06.011.0392-A</t>
  </si>
  <si>
    <t xml:space="preserve">06.011.0393-0</t>
  </si>
  <si>
    <t xml:space="preserve">O) CUSTO POR ACESSORIO,COM DIAMETRO DE 200MM</t>
  </si>
  <si>
    <t xml:space="preserve">06.011.0393-A</t>
  </si>
  <si>
    <t xml:space="preserve">06.011.0394-0</t>
  </si>
  <si>
    <t xml:space="preserve">06.011.0394-A</t>
  </si>
  <si>
    <t xml:space="preserve">06.011.0395-0</t>
  </si>
  <si>
    <t xml:space="preserve">06.011.0395-A</t>
  </si>
  <si>
    <t xml:space="preserve">06.011.0396-0</t>
  </si>
  <si>
    <t xml:space="preserve">06.011.0396-A</t>
  </si>
  <si>
    <t xml:space="preserve">06.011.0397-0</t>
  </si>
  <si>
    <t xml:space="preserve">06.011.0397-A</t>
  </si>
  <si>
    <t xml:space="preserve">06.011.0398-0</t>
  </si>
  <si>
    <t xml:space="preserve">06.011.0398-A</t>
  </si>
  <si>
    <t xml:space="preserve">06.011.0399-0</t>
  </si>
  <si>
    <t xml:space="preserve">06.011.0399-A</t>
  </si>
  <si>
    <t xml:space="preserve">06.011.0400-0</t>
  </si>
  <si>
    <t xml:space="preserve">06.011.0400-A</t>
  </si>
  <si>
    <t xml:space="preserve">06.011.0401-0</t>
  </si>
  <si>
    <t xml:space="preserve">06.011.0401-A</t>
  </si>
  <si>
    <t xml:space="preserve">06.011.0402-0</t>
  </si>
  <si>
    <t xml:space="preserve">06.011.0402-A</t>
  </si>
  <si>
    <t xml:space="preserve">06.011.0403-0</t>
  </si>
  <si>
    <t xml:space="preserve">06.011.0403-A</t>
  </si>
  <si>
    <t xml:space="preserve">06.011.0404-0</t>
  </si>
  <si>
    <t xml:space="preserve">06.011.0404-A</t>
  </si>
  <si>
    <t xml:space="preserve">06.011.0411-0</t>
  </si>
  <si>
    <t xml:space="preserve">N-10,INCLUSIVE O FORNECIMENTO DOS MATERIAIS PARA JUNTAS(ARRU</t>
  </si>
  <si>
    <t xml:space="preserve">ELAS DE BORRACHA E PARAFUSOS COM PORCAS DE ACO INOX 316),CUS</t>
  </si>
  <si>
    <t xml:space="preserve">TO POR JUNTA,COM DIAMETRO DE 50MM</t>
  </si>
  <si>
    <t xml:space="preserve">06.011.0411-A</t>
  </si>
  <si>
    <t xml:space="preserve">06.011.0412-0</t>
  </si>
  <si>
    <t xml:space="preserve">TO POR JUNTA,COM DIAMETRO DE 75MM</t>
  </si>
  <si>
    <t xml:space="preserve">06.011.0412-A</t>
  </si>
  <si>
    <t xml:space="preserve">06.011.0413-0</t>
  </si>
  <si>
    <t xml:space="preserve">TO POR JUNTA,COM DIAMETRO DE 100MM</t>
  </si>
  <si>
    <t xml:space="preserve">06.011.0413-A</t>
  </si>
  <si>
    <t xml:space="preserve">06.011.0414-0</t>
  </si>
  <si>
    <t xml:space="preserve">TO POR JUNTA,COM DIAMETRO DE 150MM</t>
  </si>
  <si>
    <t xml:space="preserve">06.011.0414-A</t>
  </si>
  <si>
    <t xml:space="preserve">06.011.0415-0</t>
  </si>
  <si>
    <t xml:space="preserve">TO POR JUNTA,COM DIAMETRO DE 200MM</t>
  </si>
  <si>
    <t xml:space="preserve">06.011.0415-A</t>
  </si>
  <si>
    <t xml:space="preserve">06.011.0416-0</t>
  </si>
  <si>
    <t xml:space="preserve">TO POR JUNTA,COM DIAMETRO DE 250MM</t>
  </si>
  <si>
    <t xml:space="preserve">06.011.0416-A</t>
  </si>
  <si>
    <t xml:space="preserve">06.011.0417-0</t>
  </si>
  <si>
    <t xml:space="preserve">TO POR JUNTA,COM DIAMETRO DE 300MM</t>
  </si>
  <si>
    <t xml:space="preserve">06.011.0417-A</t>
  </si>
  <si>
    <t xml:space="preserve">06.011.0418-0</t>
  </si>
  <si>
    <t xml:space="preserve">TO POR JUNTA,COM DIAMETRO DE 350MM</t>
  </si>
  <si>
    <t xml:space="preserve">06.011.0418-A</t>
  </si>
  <si>
    <t xml:space="preserve">06.011.0419-0</t>
  </si>
  <si>
    <t xml:space="preserve">TO POR JUNTA,COM DIAMETRO DE 400MM</t>
  </si>
  <si>
    <t xml:space="preserve">06.011.0419-A</t>
  </si>
  <si>
    <t xml:space="preserve">06.011.0420-0</t>
  </si>
  <si>
    <t xml:space="preserve">TO POR JUNTA,COM DIAMETRO DE 450MM</t>
  </si>
  <si>
    <t xml:space="preserve">06.011.0420-A</t>
  </si>
  <si>
    <t xml:space="preserve">06.011.0421-0</t>
  </si>
  <si>
    <t xml:space="preserve">TO POR JUNTA,COM DIAMETRO DE 500MM</t>
  </si>
  <si>
    <t xml:space="preserve">06.011.0421-A</t>
  </si>
  <si>
    <t xml:space="preserve">06.011.0422-0</t>
  </si>
  <si>
    <t xml:space="preserve">TO POR JUNTA,COM DIAMETRO DE 600MM</t>
  </si>
  <si>
    <t xml:space="preserve">06.011.0422-A</t>
  </si>
  <si>
    <t xml:space="preserve">06.011.0423-0</t>
  </si>
  <si>
    <t xml:space="preserve">TO POR JUNTA,COM DIAMETRO DE 700MM</t>
  </si>
  <si>
    <t xml:space="preserve">06.011.0423-A</t>
  </si>
  <si>
    <t xml:space="preserve">06.011.0424-0</t>
  </si>
  <si>
    <t xml:space="preserve">TO POR JUNTA,COM DIAMETRO DE 800MM</t>
  </si>
  <si>
    <t xml:space="preserve">06.011.0424-A</t>
  </si>
  <si>
    <t xml:space="preserve">06.011.0425-0</t>
  </si>
  <si>
    <t xml:space="preserve">TO POR JUNTA,COM DIAMETRO DE 900MM</t>
  </si>
  <si>
    <t xml:space="preserve">06.011.0425-A</t>
  </si>
  <si>
    <t xml:space="preserve">06.011.0426-0</t>
  </si>
  <si>
    <t xml:space="preserve">TO POR JUNTA,COM DIAMETRO DE 1000MM</t>
  </si>
  <si>
    <t xml:space="preserve">06.011.0426-A</t>
  </si>
  <si>
    <t xml:space="preserve">06.011.0427-0</t>
  </si>
  <si>
    <t xml:space="preserve">TO POR JUNTA,COM DIAMETRO DE 1200MM</t>
  </si>
  <si>
    <t xml:space="preserve">06.011.0427-A</t>
  </si>
  <si>
    <t xml:space="preserve">06.011.0431-0</t>
  </si>
  <si>
    <t xml:space="preserve">ALVULAS DE RETENCAO,VENTOSAS,ETC,COM FLANGES CLASSE PN-10,IN</t>
  </si>
  <si>
    <t xml:space="preserve">CLUSIVE O FORNECIMENTO DOS MATERIAIS PARA AS JUNTAS(ARRUELAS</t>
  </si>
  <si>
    <t xml:space="preserve"> DE BORRACHA E PARAFUSOS COM PORCAS DE ACO INOX 316),CUSTO P</t>
  </si>
  <si>
    <t xml:space="preserve">OR JUNTA FLANGEADA,COM DIAMETRO DE 50MM</t>
  </si>
  <si>
    <t xml:space="preserve">06.011.0431-A</t>
  </si>
  <si>
    <t xml:space="preserve">06.011.0432-0</t>
  </si>
  <si>
    <t xml:space="preserve">MONTAGEM SEM FORNECIMENTO DE VALVULAS DE GAVETA(REGISTROS),V</t>
  </si>
  <si>
    <t xml:space="preserve">OR JUNTA FLANGEADA,COM DIAMETRO DE 75MM</t>
  </si>
  <si>
    <t xml:space="preserve">06.011.0432-A</t>
  </si>
  <si>
    <t xml:space="preserve">06.011.0433-0</t>
  </si>
  <si>
    <t xml:space="preserve">OR JUNTA FLANGEADA,COM DIAMETRO DE 100MM</t>
  </si>
  <si>
    <t xml:space="preserve">06.011.0433-A</t>
  </si>
  <si>
    <t xml:space="preserve">06.011.0434-0</t>
  </si>
  <si>
    <t xml:space="preserve">OR JUNTA FLANGEADA,COM DIAMETRO DE 150MM</t>
  </si>
  <si>
    <t xml:space="preserve">06.011.0434-A</t>
  </si>
  <si>
    <t xml:space="preserve">06.011.0435-0</t>
  </si>
  <si>
    <t xml:space="preserve">OR JUNTA FLANGEADA,COM DIAMETRO DE 200MM</t>
  </si>
  <si>
    <t xml:space="preserve">06.011.0435-A</t>
  </si>
  <si>
    <t xml:space="preserve">06.011.0436-0</t>
  </si>
  <si>
    <t xml:space="preserve">OR JUNTA FLANGEADA,COM DIAMETRO DE 250MM</t>
  </si>
  <si>
    <t xml:space="preserve">06.011.0436-A</t>
  </si>
  <si>
    <t xml:space="preserve">06.011.0437-0</t>
  </si>
  <si>
    <t xml:space="preserve">OR JUNTA FLANGEADA,COM DIAMETRO DE 300MM</t>
  </si>
  <si>
    <t xml:space="preserve">06.011.0437-A</t>
  </si>
  <si>
    <t xml:space="preserve">06.011.0438-0</t>
  </si>
  <si>
    <t xml:space="preserve">OR JUNTA FLANGEADA,COM DIAMETRO DE 350MM</t>
  </si>
  <si>
    <t xml:space="preserve">06.011.0438-A</t>
  </si>
  <si>
    <t xml:space="preserve">06.011.0439-0</t>
  </si>
  <si>
    <t xml:space="preserve">OR JUNTA FLANGEADA,COM DIAMETRO DE 400MM</t>
  </si>
  <si>
    <t xml:space="preserve">06.011.0439-A</t>
  </si>
  <si>
    <t xml:space="preserve">06.011.0440-0</t>
  </si>
  <si>
    <t xml:space="preserve">OR JUNTA FLANGEADA,COM DIAMETRO DE 450MM</t>
  </si>
  <si>
    <t xml:space="preserve">06.011.0440-A</t>
  </si>
  <si>
    <t xml:space="preserve">06.011.0441-0</t>
  </si>
  <si>
    <t xml:space="preserve">OR JUNTA FLANGEADA,COM DIAMETRO DE 500MM</t>
  </si>
  <si>
    <t xml:space="preserve">06.011.0441-A</t>
  </si>
  <si>
    <t xml:space="preserve">06.011.0442-0</t>
  </si>
  <si>
    <t xml:space="preserve">OR JUNTA FLANGEADA,COM DIAMETRO DE 600MM</t>
  </si>
  <si>
    <t xml:space="preserve">06.011.0442-A</t>
  </si>
  <si>
    <t xml:space="preserve">06.011.0443-0</t>
  </si>
  <si>
    <t xml:space="preserve">OR JUNTA FLANGEADA,COM DIAMETRO DE 700MM</t>
  </si>
  <si>
    <t xml:space="preserve">06.011.0443-A</t>
  </si>
  <si>
    <t xml:space="preserve">06.011.0445-0</t>
  </si>
  <si>
    <t xml:space="preserve">OR JUNTA FLANGEADA,COM DIAMETRO DE 800MM</t>
  </si>
  <si>
    <t xml:space="preserve">06.011.0445-A</t>
  </si>
  <si>
    <t xml:space="preserve">06.011.0446-0</t>
  </si>
  <si>
    <t xml:space="preserve">OR JUNTA FLANGEADA,COM DIAMETRO DE 900MM</t>
  </si>
  <si>
    <t xml:space="preserve">06.011.0446-A</t>
  </si>
  <si>
    <t xml:space="preserve">06.011.0447-0</t>
  </si>
  <si>
    <t xml:space="preserve">OR JUNTA FLANGEADA,COM DIAMETRO DE 1000MM</t>
  </si>
  <si>
    <t xml:space="preserve">06.011.0447-A</t>
  </si>
  <si>
    <t xml:space="preserve">06.011.0449-0</t>
  </si>
  <si>
    <t xml:space="preserve">OR JUNTA FLANGEADA,COM DIAMETRO DE 1200MM</t>
  </si>
  <si>
    <t xml:space="preserve">06.011.0449-A</t>
  </si>
  <si>
    <t xml:space="preserve">06.012.0001-0</t>
  </si>
  <si>
    <t xml:space="preserve">CAIXA DE AREIA DE CONCRETO ARMADO DE 1,00X1,00X1,80M,PARA CO</t>
  </si>
  <si>
    <t xml:space="preserve">LETOR DE AGUAS PLUVIAIS DE 0,40M DE DIAMETRO COM PAREDES DE</t>
  </si>
  <si>
    <t xml:space="preserve">O,15M DE ESPESSURA,SENDO A BASE EM CONCRETO DOSADO PARA FCK=</t>
  </si>
  <si>
    <t xml:space="preserve">10MPA E REVESTIDA DE ARGAMASSA DE CIMENTO E AREIA,TRACO 1:4</t>
  </si>
  <si>
    <t xml:space="preserve">EM VOLUME,DEGRAUS DE FERRO FUNDIDO,INCLUSIVE FORNECIMENTO DE</t>
  </si>
  <si>
    <t xml:space="preserve"> TODOS OS MATERIAIS</t>
  </si>
  <si>
    <t xml:space="preserve">06.012.0001-A</t>
  </si>
  <si>
    <t xml:space="preserve">06.012.0002-0</t>
  </si>
  <si>
    <t xml:space="preserve">CAIXA DE AREIA DE CONCRETO ARMADO DE 1,00X1,00X1,90M,PARA CO</t>
  </si>
  <si>
    <t xml:space="preserve">LETOR DE AGUAS PLUVIAIS DE 0,50M DE DIAMETRO COM PAREDES DE</t>
  </si>
  <si>
    <t xml:space="preserve">0,15M DE ESPESSURA,SENDO A BASE EM CONCRETO DOSADO PARA FCK=</t>
  </si>
  <si>
    <t xml:space="preserve">06.012.0002-A</t>
  </si>
  <si>
    <t xml:space="preserve">06.012.0003-0</t>
  </si>
  <si>
    <t xml:space="preserve">CAIXA DE AREIA DE CONCRETO ARMADO DE 1,10X1,10X2,00M,PARA CO</t>
  </si>
  <si>
    <t xml:space="preserve">LETOR DE AGUAS PLUVIAIS DE 0,60M DE DIAMETRO COM PAREDES DE</t>
  </si>
  <si>
    <t xml:space="preserve">06.012.0003-A</t>
  </si>
  <si>
    <t xml:space="preserve">06.012.0004-0</t>
  </si>
  <si>
    <t xml:space="preserve">CAIXA DE AREIA DE CONCRETO ARMADO DE 1,20X1,20X2,10M,PARA CO</t>
  </si>
  <si>
    <t xml:space="preserve">LETOR DE AGUAS PLUVIAIS DE 0,70M DE DIAMETRO COM PAREDES DE</t>
  </si>
  <si>
    <t xml:space="preserve">06.012.0004-A</t>
  </si>
  <si>
    <t xml:space="preserve">06.012.0005-0</t>
  </si>
  <si>
    <t xml:space="preserve">CAIXA DE AREIA DE CONCRETO ARMADO DE 1,30X1,30X2,20M,PARA CO</t>
  </si>
  <si>
    <t xml:space="preserve">LETOR DE AGUAS PLUVIAIS DE 0,80M DE DIAMETRO COM PAREDES DE</t>
  </si>
  <si>
    <t xml:space="preserve">06.012.0005-A</t>
  </si>
  <si>
    <t xml:space="preserve">06.012.0006-0</t>
  </si>
  <si>
    <t xml:space="preserve">CAIXA DE AREIA DE CONCRETO ARMADO DE 1,40X1,40X2,30M,PARA CO</t>
  </si>
  <si>
    <t xml:space="preserve">LETOR DE AGUAS PLUVIAIS DE 0,90M DE DIAMETRO COM PAREDES DE</t>
  </si>
  <si>
    <t xml:space="preserve">06.012.0006-A</t>
  </si>
  <si>
    <t xml:space="preserve">06.012.0007-0</t>
  </si>
  <si>
    <t xml:space="preserve">CAIXA DE AREIA DE CONCRETO ARMADO DE 1,50X1,50X2,40M,PARA CO</t>
  </si>
  <si>
    <t xml:space="preserve">LETOR DE AGUAS PLUVIAIS DE 1,00M DE DIAMETRO COM PAREDES DE</t>
  </si>
  <si>
    <t xml:space="preserve">06.012.0007-A</t>
  </si>
  <si>
    <t xml:space="preserve">06.012.0008-0</t>
  </si>
  <si>
    <t xml:space="preserve">CAIXA DE AREIA DE CONCRETO ARMADO DE 1,60X1,60X2,50M,PARA CO</t>
  </si>
  <si>
    <t xml:space="preserve">LETOR DE AGUAS PLUVIAIS DE 1,10M DE DIAMETRO COM PAREDES DE</t>
  </si>
  <si>
    <t xml:space="preserve">06.012.0008-A</t>
  </si>
  <si>
    <t xml:space="preserve">06.012.0009-0</t>
  </si>
  <si>
    <t xml:space="preserve">CAIXA DE AREIA DE CONCRETO ARMADO DE 1,70X1,70X2,60M,PARA CO</t>
  </si>
  <si>
    <t xml:space="preserve">LETOR DE AGUAS PLUVIAIS DE 1,20M DE DIAMETRO COM PAREDES DE</t>
  </si>
  <si>
    <t xml:space="preserve">06.012.0009-A</t>
  </si>
  <si>
    <t xml:space="preserve">06.012.0015-0</t>
  </si>
  <si>
    <t xml:space="preserve">POCO DE VISITA DE CONCRETO ARMADO DE 1,00X1,00X1,40M,PARA CO</t>
  </si>
  <si>
    <t xml:space="preserve">LETOR DE AGUAS PLUVIAIS DE 0,40 A 0,50M DE DIAMETRO COM PARE</t>
  </si>
  <si>
    <t xml:space="preserve">DES DE 0,15M DE ESPESSURA E BASE EM CONCRETO DOSADO PARA FCK</t>
  </si>
  <si>
    <t xml:space="preserve">=10MPA E REVESTIDA COM ARGAMASSA DE CIMENTO E AREIA,TRACO 1:</t>
  </si>
  <si>
    <t xml:space="preserve">4 EM VOLUME,DEGRAUS DE FERRO FUNDIDO,INCLUSIVE FORNECIMENTO</t>
  </si>
  <si>
    <t xml:space="preserve">DE TODOS OS MATERIAIS</t>
  </si>
  <si>
    <t xml:space="preserve">06.012.0015-A</t>
  </si>
  <si>
    <t xml:space="preserve">06.012.0016-0</t>
  </si>
  <si>
    <t xml:space="preserve">POCO DE VISITA DE CONCRETO ARMADO DE 1,10X1,10X1,40M,PARA CO</t>
  </si>
  <si>
    <t xml:space="preserve">0,15M DE ESPESSURA E BASE EM CONCRETO DOSADO PARA FCK=10MPA</t>
  </si>
  <si>
    <t xml:space="preserve">E REVESTIDA COM ARGAMASSA DE CIMENTO E AREIA,TRACO 1:4 EM VO</t>
  </si>
  <si>
    <t xml:space="preserve">LUME,DEGRAUS DE FERRO FUNDIDO,INCLUSIVE FORNECIMENTO DE TODO</t>
  </si>
  <si>
    <t xml:space="preserve">S OS MATERIAIS</t>
  </si>
  <si>
    <t xml:space="preserve">06.012.0016-A</t>
  </si>
  <si>
    <t xml:space="preserve">06.012.0017-0</t>
  </si>
  <si>
    <t xml:space="preserve">POCO DE VISITA DE CONCRETO ARMADO DE 1,20X1,20X1,40M,PARA CO</t>
  </si>
  <si>
    <t xml:space="preserve">06.012.0017-A</t>
  </si>
  <si>
    <t xml:space="preserve">06.012.0018-0</t>
  </si>
  <si>
    <t xml:space="preserve">POCO DE VISITA DE CONCRETO ARMADO DE 1,30X1,30X1,40M,PARA CO</t>
  </si>
  <si>
    <t xml:space="preserve">06.012.0018-A</t>
  </si>
  <si>
    <t xml:space="preserve">06.012.0019-0</t>
  </si>
  <si>
    <t xml:space="preserve">POCO DE VISITA DE CONCRETO ARMADO DE 1,40X1,40X1,50M,PARA CO</t>
  </si>
  <si>
    <t xml:space="preserve">06.012.0019-A</t>
  </si>
  <si>
    <t xml:space="preserve">06.012.0020-0</t>
  </si>
  <si>
    <t xml:space="preserve">POCO DE VISITA DE CONCRETO ARMADO DE 1,50X1,50X1,60M,PARA CO</t>
  </si>
  <si>
    <t xml:space="preserve">06.012.0020-A</t>
  </si>
  <si>
    <t xml:space="preserve">06.012.0021-0</t>
  </si>
  <si>
    <t xml:space="preserve">POCO DE VISITA DE CONCRETO ARMADO DE 1,60X1,60X1,70M,PARA CO</t>
  </si>
  <si>
    <t xml:space="preserve">06.012.0021-A</t>
  </si>
  <si>
    <t xml:space="preserve">06.012.0022-0</t>
  </si>
  <si>
    <t xml:space="preserve">POCO DE VISITA DE CONCRETO ARMADO DE 1,70X1,70X1,80M,PARA CO</t>
  </si>
  <si>
    <t xml:space="preserve">06.012.0022-A</t>
  </si>
  <si>
    <t xml:space="preserve">06.012.0039-0</t>
  </si>
  <si>
    <t xml:space="preserve">CAIXA PARA REGISTRO,DE CONCRETO ARMADO DE 1,00X1,30X2,00M,PA</t>
  </si>
  <si>
    <t xml:space="preserve">RA TUBULACAO DE FºFº COM 0,60M DE DIAMETRO,SENDO AS PAREDES</t>
  </si>
  <si>
    <t xml:space="preserve">DE 0,15M DE ESPESSURA E O CONCRETO DOSADO PARA FCK=10MPA,EXC</t>
  </si>
  <si>
    <t xml:space="preserve">LUSIVE TAMPAS DE FERRO FUNDIDO</t>
  </si>
  <si>
    <t xml:space="preserve">06.012.0039-A</t>
  </si>
  <si>
    <t xml:space="preserve">06.012.0040-0</t>
  </si>
  <si>
    <t xml:space="preserve">CAIXA PARA REGISTRO,DE CONCRETO ARMADO DE 1,00X1,25X1,85M,PA</t>
  </si>
  <si>
    <t xml:space="preserve">RA TUBULACAO DE FºFº COM 0,55M DE DIAMETRO,SENDO AS PAREDES</t>
  </si>
  <si>
    <t xml:space="preserve">06.012.0040-A</t>
  </si>
  <si>
    <t xml:space="preserve">06.012.0041-0</t>
  </si>
  <si>
    <t xml:space="preserve">CAIXA PARA REGISTRO,DE CONCRETO ARMADO DE 1,00X1,20X1,70M,PA</t>
  </si>
  <si>
    <t xml:space="preserve">RA TUBULALAO DE FºFº COM 0,50M DE DIAMETRO,SENDO AS PAREDES</t>
  </si>
  <si>
    <t xml:space="preserve">06.012.0041-A</t>
  </si>
  <si>
    <t xml:space="preserve">06.012.0042-0</t>
  </si>
  <si>
    <t xml:space="preserve">CAIXA PARA REGISTRO,DE CONCRETO ARMADO DE 1,00X1,15X1,40M,PA</t>
  </si>
  <si>
    <t xml:space="preserve">RA TUBULACAO DE FºFº COM 0,45M DE DIAMETRO,SENDO AS PAREDES</t>
  </si>
  <si>
    <t xml:space="preserve">06.012.0042-A</t>
  </si>
  <si>
    <t xml:space="preserve">06.012.0043-0</t>
  </si>
  <si>
    <t xml:space="preserve">CAIXA PARA REGISTRO,DE CONCRETO ARMADO DE 1,00X1,10X1,40M,PA</t>
  </si>
  <si>
    <t xml:space="preserve">RA TUBULACAO DE FºFº COM 0,40M DE DIAMETRO,SENDO AS PAREDES</t>
  </si>
  <si>
    <t xml:space="preserve">06.012.0043-A</t>
  </si>
  <si>
    <t xml:space="preserve">06.012.0200-0</t>
  </si>
  <si>
    <t xml:space="preserve">POCO DE VISITA DE CONCRETO ARMADO COM MEDIDAS INTERNAS DO PO</t>
  </si>
  <si>
    <t xml:space="preserve">CO E PROFUNDIDADE DE 1,10X1,10X1,20M,DIAMETRO DA GALERIA DE</t>
  </si>
  <si>
    <t xml:space="preserve">0,60M,TENDO O CONCRETO DAS PAREDES,FUNDO E TAMPA 400KG E O D</t>
  </si>
  <si>
    <t xml:space="preserve">A BASE,CALHA E BANQUETA 300KG DE CIMENTO POR M3,SENDO AS PAR</t>
  </si>
  <si>
    <t xml:space="preserve">EDES,CALHA E A BANQUETA REVESTIDAS COM ARGAMASSA,EXCLUSIVE T</t>
  </si>
  <si>
    <t xml:space="preserve">AMPAO DE FERRO FUNDIDO</t>
  </si>
  <si>
    <t xml:space="preserve">06.012.0200-A</t>
  </si>
  <si>
    <t xml:space="preserve">06.012.0201-0</t>
  </si>
  <si>
    <t xml:space="preserve">CO E PROFUNDIDADE DE 1,10X1,10X1,50M,E DIAMETRO DA GALERIA D</t>
  </si>
  <si>
    <t xml:space="preserve">E ATE 0,60M,TENDO O CONCRETO DAS PAREDES,FUNDO E TAMPA 400KG</t>
  </si>
  <si>
    <t xml:space="preserve"> E O DA BASE,CALHA E BANQUETA 300KG DE CIMENTO POR M3,SENDO</t>
  </si>
  <si>
    <t xml:space="preserve">AS PAREDES,CALHA E A BANQUETA REVESTIDAS COM ARGAMASSA,EXCLU</t>
  </si>
  <si>
    <t xml:space="preserve">SIVE TAMPAO DE FERRO FUNDIDO</t>
  </si>
  <si>
    <t xml:space="preserve">06.012.0201-A</t>
  </si>
  <si>
    <t xml:space="preserve">06.012.0202-0</t>
  </si>
  <si>
    <t xml:space="preserve">CO E PROFUNDIDADE DE 1,10X1,10X1,80M,E DIAMETRO DA GALERIA D</t>
  </si>
  <si>
    <t xml:space="preserve">06.012.0202-A</t>
  </si>
  <si>
    <t xml:space="preserve">06.012.0203-0</t>
  </si>
  <si>
    <t xml:space="preserve">CO E PROFUNDIDADE DE 1,10X1,10X2,10M,E DIAMETRO DA GALERIA D</t>
  </si>
  <si>
    <t xml:space="preserve">06.012.0203-A</t>
  </si>
  <si>
    <t xml:space="preserve">06.012.0204-0</t>
  </si>
  <si>
    <t xml:space="preserve">CO E PROFUNDIDADE DE 1,10X1,10X2,40M,E DIAMETRO DA GALERIA D</t>
  </si>
  <si>
    <t xml:space="preserve">06.012.0204-A</t>
  </si>
  <si>
    <t xml:space="preserve">06.012.0205-0</t>
  </si>
  <si>
    <t xml:space="preserve">CO E PROFUNDIDADE DE 1,10X1,10X2,70M,E DIAMETRO DA GALERIA D</t>
  </si>
  <si>
    <t xml:space="preserve">06.012.0205-A</t>
  </si>
  <si>
    <t xml:space="preserve">06.012.0206-0</t>
  </si>
  <si>
    <t xml:space="preserve">CO E PROFUNDIDADE DE 1,10X1,10X3,00M,E DIAMETRO DA GALERIA D</t>
  </si>
  <si>
    <t xml:space="preserve">06.012.0206-A</t>
  </si>
  <si>
    <t xml:space="preserve">06.012.0207-0</t>
  </si>
  <si>
    <t xml:space="preserve">CO E PROFUNDIDADE DE 1,10X1,10X3,30M,E DIAMETRO DA GALERIA D</t>
  </si>
  <si>
    <t xml:space="preserve">06.012.0207-A</t>
  </si>
  <si>
    <t xml:space="preserve">06.012.0208-0</t>
  </si>
  <si>
    <t xml:space="preserve">CO E PROFUNDIDADE DE 1,10X1,10X3,60M,E DIAMETRO DA GALERIA D</t>
  </si>
  <si>
    <t xml:space="preserve">06.012.0208-A</t>
  </si>
  <si>
    <t xml:space="preserve">06.012.0209-0</t>
  </si>
  <si>
    <t xml:space="preserve">CO E PROFUNDIDADE DE 1,10X1,10X3,90M,E DIAMETRO DA GALERIA D</t>
  </si>
  <si>
    <t xml:space="preserve"> E O DA BASE,CALHA E A BANQUETA 300KG DE CIMENTO POR M3,SEND</t>
  </si>
  <si>
    <t xml:space="preserve">O AS PAREDES,CALHA E BANQUETA REVESTIDAS COM ARGAMASSA,EXCLU</t>
  </si>
  <si>
    <t xml:space="preserve">06.012.0209-A</t>
  </si>
  <si>
    <t xml:space="preserve">06.012.0210-0</t>
  </si>
  <si>
    <t xml:space="preserve">CO E PROFUNDIDADE DE 1,10X1,10X4,20M,E DIAMETRO DA GALERIA D</t>
  </si>
  <si>
    <t xml:space="preserve">06.012.0210-A</t>
  </si>
  <si>
    <t xml:space="preserve">06.012.0211-0</t>
  </si>
  <si>
    <t xml:space="preserve">CO E PROFUNDIDADE DE 1,10X1,10X4,50M,E DIAMETRO DA GALERIA D</t>
  </si>
  <si>
    <t xml:space="preserve">06.012.0211-A</t>
  </si>
  <si>
    <t xml:space="preserve">06.012.0212-0</t>
  </si>
  <si>
    <t xml:space="preserve">CO E PROFUNDIDADE DE 1,10X1,10X4,80M,E DIAMETRO DA GALERIA D</t>
  </si>
  <si>
    <t xml:space="preserve">06.012.0212-A</t>
  </si>
  <si>
    <t xml:space="preserve">06.012.0213-0</t>
  </si>
  <si>
    <t xml:space="preserve">CO E PROFUNDIDADE DE 1,10X1,10X5,10M,E DIAMETRO DA GALERIA D</t>
  </si>
  <si>
    <t xml:space="preserve">06.012.0213-A</t>
  </si>
  <si>
    <t xml:space="preserve">06.012.0214-0</t>
  </si>
  <si>
    <t xml:space="preserve">CO E PROFUNDIDADE DE 1,10X1,10X5,40M,E DIAMETRO DA GALERIA D</t>
  </si>
  <si>
    <t xml:space="preserve">06.012.0214-A</t>
  </si>
  <si>
    <t xml:space="preserve">06.012.0215-0</t>
  </si>
  <si>
    <t xml:space="preserve">CO E PROFUNDIDADE DE 1,10X1,10X5,70M,E DIAMETRO DA GALERIA D</t>
  </si>
  <si>
    <t xml:space="preserve">06.012.0215-A</t>
  </si>
  <si>
    <t xml:space="preserve">06.012.0216-0</t>
  </si>
  <si>
    <t xml:space="preserve">CO E PROFUNDIDADE DE 1,10X1,10X6,00M,E DIAMETRO DA GALERIA D</t>
  </si>
  <si>
    <t xml:space="preserve">06.012.0216-A</t>
  </si>
  <si>
    <t xml:space="preserve">06.012.0217-0</t>
  </si>
  <si>
    <t xml:space="preserve">CO E PROFUNDIDADE DE 1,20X1,20X1,50M,E DIAMETRO DA GALERIA D</t>
  </si>
  <si>
    <t xml:space="preserve">E 0,70M,TENDO O CONCRETO DAS PAREDES,FUNDO E TAMPA 400KG E O</t>
  </si>
  <si>
    <t xml:space="preserve"> DA BASE,CALHA E BANQUETA 300KG DE CIMENTO POR M3,SENDO AS P</t>
  </si>
  <si>
    <t xml:space="preserve">AREDES,CALHA E A BANQUETA REVESTIDAS COM ARGAMASSA,EXCLUSIVE</t>
  </si>
  <si>
    <t xml:space="preserve"> TAMPAO DE FERRO FUNDIDO</t>
  </si>
  <si>
    <t xml:space="preserve">06.012.0217-A</t>
  </si>
  <si>
    <t xml:space="preserve">06.012.0218-0</t>
  </si>
  <si>
    <t xml:space="preserve">CO E PROFUNDIDADE DE 1,20X1,20X1,80M,E DIAMETRO DA GALERIA D</t>
  </si>
  <si>
    <t xml:space="preserve">06.012.0218-A</t>
  </si>
  <si>
    <t xml:space="preserve">06.012.0219-0</t>
  </si>
  <si>
    <t xml:space="preserve">CO E PROFUNDIDADE DE 1,20X1,20X2,10M,E DIAMETRO DA GALERIA D</t>
  </si>
  <si>
    <t xml:space="preserve">06.012.0219-A</t>
  </si>
  <si>
    <t xml:space="preserve">06.012.0220-0</t>
  </si>
  <si>
    <t xml:space="preserve">CO E PROFUNDIDADE DE 1,20X1,20X2,40M,E DIAMETRO DA GALERIA D</t>
  </si>
  <si>
    <t xml:space="preserve">06.012.0220-A</t>
  </si>
  <si>
    <t xml:space="preserve">06.012.0221-0</t>
  </si>
  <si>
    <t xml:space="preserve">CO E PROFUNDIDADE DE 1,20X1,20X2,70M,E DIAMETRO DA GALERIA D</t>
  </si>
  <si>
    <t xml:space="preserve">06.012.0221-A</t>
  </si>
  <si>
    <t xml:space="preserve">06.012.0222-0</t>
  </si>
  <si>
    <t xml:space="preserve">CO E PROFUNDIDADE DE 1,20X1,20X3,00M,E DIAMETRO DA GALERIA D</t>
  </si>
  <si>
    <t xml:space="preserve">06.012.0222-A</t>
  </si>
  <si>
    <t xml:space="preserve">06.012.0223-0</t>
  </si>
  <si>
    <t xml:space="preserve">CO E PROFUNDIDADE DE 1,20X1,20X3,30M,E DIAMETRO DA GALERIA D</t>
  </si>
  <si>
    <t xml:space="preserve">06.012.0223-A</t>
  </si>
  <si>
    <t xml:space="preserve">06.012.0224-0</t>
  </si>
  <si>
    <t xml:space="preserve">CO E PROFUNDIDADE DE 1,20X1,20X3,60M,E DIAMETRO DA GALERIA D</t>
  </si>
  <si>
    <t xml:space="preserve">06.012.0224-A</t>
  </si>
  <si>
    <t xml:space="preserve">06.012.0225-0</t>
  </si>
  <si>
    <t xml:space="preserve">CO E PROFUNDIDADE DE 1,20X1,20X3,90M,E DIAMETRO DA GALERIA D</t>
  </si>
  <si>
    <t xml:space="preserve">06.012.0225-A</t>
  </si>
  <si>
    <t xml:space="preserve">06.012.0226-0</t>
  </si>
  <si>
    <t xml:space="preserve">CO E PROFUNDIDADE DE 1,20X1,20X4,20M,E DIAMETRO DA GALERIA D</t>
  </si>
  <si>
    <t xml:space="preserve">06.012.0226-A</t>
  </si>
  <si>
    <t xml:space="preserve">06.012.0227-0</t>
  </si>
  <si>
    <t xml:space="preserve">CO E PROFUNDIDADE DE 1,20X1,20X4,50M,E DIAMETRO DA GALERIA D</t>
  </si>
  <si>
    <t xml:space="preserve">06.012.0227-A</t>
  </si>
  <si>
    <t xml:space="preserve">06.012.0228-0</t>
  </si>
  <si>
    <t xml:space="preserve">CO E PROFUNDIDADE DE 1,20X1,20X4,80M,E DIAMETRO DA GALERIA D</t>
  </si>
  <si>
    <t xml:space="preserve">06.012.0228-A</t>
  </si>
  <si>
    <t xml:space="preserve">06.012.0229-0</t>
  </si>
  <si>
    <t xml:space="preserve">CO E PROFUNDIDADE DE 1,20X1,20X5,10M,E DIAMETRO DA GALERIA D</t>
  </si>
  <si>
    <t xml:space="preserve">06.012.0229-A</t>
  </si>
  <si>
    <t xml:space="preserve">06.012.0230-0</t>
  </si>
  <si>
    <t xml:space="preserve">CO E PROFUNDIDADE DE 1,20X1,20X5,40M,E DIAMETRO DA GALERIA D</t>
  </si>
  <si>
    <t xml:space="preserve">06.012.0230-A</t>
  </si>
  <si>
    <t xml:space="preserve">06.012.0231-0</t>
  </si>
  <si>
    <t xml:space="preserve">CO E PROFUNDIDADE DE 1,20X1,20X5,70M,E DIAMETRO DA GALERIA D</t>
  </si>
  <si>
    <t xml:space="preserve">06.012.0231-A</t>
  </si>
  <si>
    <t xml:space="preserve">06.012.0232-0</t>
  </si>
  <si>
    <t xml:space="preserve">CO E PROFUNDIDADE DE 1,20X1,20X6,00M,E DIAMETRO DA GALERIA D</t>
  </si>
  <si>
    <t xml:space="preserve">06.012.0232-A</t>
  </si>
  <si>
    <t xml:space="preserve">06.012.0233-0</t>
  </si>
  <si>
    <t xml:space="preserve">CO E PROFUNDIDADE DE 1,30X1,30X1,50M,E DIAMETRO DA GALERIA D</t>
  </si>
  <si>
    <t xml:space="preserve">E 0,80M,TENDO O CONCRETO DAS PAREDES,FUNDO E TAMPA 400KG E O</t>
  </si>
  <si>
    <t xml:space="preserve">06.012.0233-A</t>
  </si>
  <si>
    <t xml:space="preserve">06.012.0234-0</t>
  </si>
  <si>
    <t xml:space="preserve">CO E PROFUNDIDADE DE 1,30X1,30X1,80M,E DIAMETRO DA GALERIA D</t>
  </si>
  <si>
    <t xml:space="preserve">06.012.0234-A</t>
  </si>
  <si>
    <t xml:space="preserve">06.012.0235-0</t>
  </si>
  <si>
    <t xml:space="preserve">CO E PROFUNDIDADE DE 1,30X1,30X2,10M,E DIAMETRO DA GALERIA D</t>
  </si>
  <si>
    <t xml:space="preserve">06.012.0235-A</t>
  </si>
  <si>
    <t xml:space="preserve">06.012.0236-0</t>
  </si>
  <si>
    <t xml:space="preserve">CO E PROFUNDIDADE DE 1,30X1,30X2,40M,E DIAMETRO DA GALERIA D</t>
  </si>
  <si>
    <t xml:space="preserve">06.012.0236-A</t>
  </si>
  <si>
    <t xml:space="preserve">06.012.0237-0</t>
  </si>
  <si>
    <t xml:space="preserve">CO E PROFUNDIDADE DE 1,30X1,30X2,70M,E DIAMETRO DA GALEIRA D</t>
  </si>
  <si>
    <t xml:space="preserve">06.012.0237-A</t>
  </si>
  <si>
    <t xml:space="preserve">06.012.0238-0</t>
  </si>
  <si>
    <t xml:space="preserve">CO E PROFUNDIDADE DE 1,30X1,30X3,00M,E DIAMETRO DA GALERIA D</t>
  </si>
  <si>
    <t xml:space="preserve">06.012.0238-A</t>
  </si>
  <si>
    <t xml:space="preserve">06.012.0239-0</t>
  </si>
  <si>
    <t xml:space="preserve">CO E PROFUNDIDADE DE 1,30X1,30X3,30M,E DIAMETRO DA GALERIA D</t>
  </si>
  <si>
    <t xml:space="preserve">06.012.0239-A</t>
  </si>
  <si>
    <t xml:space="preserve">06.012.0240-0</t>
  </si>
  <si>
    <t xml:space="preserve">CO E PROFUNDIDADE DE 1,30X1,30X3,60M,E DIAMETRO DA GALERIA D</t>
  </si>
  <si>
    <t xml:space="preserve">06.012.0240-A</t>
  </si>
  <si>
    <t xml:space="preserve">06.012.0241-0</t>
  </si>
  <si>
    <t xml:space="preserve">CO E PROFUNDIDADE DE 1,30X1,30X3,90M,E DIAMETRO DA GALERIA D</t>
  </si>
  <si>
    <t xml:space="preserve">06.012.0241-A</t>
  </si>
  <si>
    <t xml:space="preserve">06.012.0242-0</t>
  </si>
  <si>
    <t xml:space="preserve">CO E PROFUNDIDADE DE 1,30X1,30X4,20M,E DIAMETRO DA GALERIA D</t>
  </si>
  <si>
    <t xml:space="preserve">06.012.0242-A</t>
  </si>
  <si>
    <t xml:space="preserve">06.012.0243-0</t>
  </si>
  <si>
    <t xml:space="preserve">CO E PROFUNDIDADE DE 1,30X1,30X4,50M,E DIAMETRO DA GALERIA D</t>
  </si>
  <si>
    <t xml:space="preserve">06.012.0243-A</t>
  </si>
  <si>
    <t xml:space="preserve">06.012.0244-0</t>
  </si>
  <si>
    <t xml:space="preserve">CO E PROFUNDIDADE DE 1,30X1,30X4,80M,E DIAMETRO DA GALERIA D</t>
  </si>
  <si>
    <t xml:space="preserve">06.012.0244-A</t>
  </si>
  <si>
    <t xml:space="preserve">06.012.0245-0</t>
  </si>
  <si>
    <t xml:space="preserve">POCO DE VISITA DE CONCRETO ARMADO COM MEDIDAS INTERNAS NO PO</t>
  </si>
  <si>
    <t xml:space="preserve">CO E PROFUNDIDADE DE 1,30X1,30X5,10M,E DIAMETRO DA GALERIA D</t>
  </si>
  <si>
    <t xml:space="preserve">06.012.0245-A</t>
  </si>
  <si>
    <t xml:space="preserve">06.012.0246-0</t>
  </si>
  <si>
    <t xml:space="preserve">CO E PROFUNDIDADE DE 1,30X1,30X5,40M,E DIAMETRO DA GALEIRA D</t>
  </si>
  <si>
    <t xml:space="preserve">06.012.0246-A</t>
  </si>
  <si>
    <t xml:space="preserve">06.012.0247-0</t>
  </si>
  <si>
    <t xml:space="preserve">CO E PROFUNDIDADE DE 1,30X1,30X5,70M,E DIAMETRO DA GALERIA D</t>
  </si>
  <si>
    <t xml:space="preserve">06.012.0247-A</t>
  </si>
  <si>
    <t xml:space="preserve">06.012.0248-0</t>
  </si>
  <si>
    <t xml:space="preserve">CO E PROFUNDIDADE DE 1,30X1,30X6,00M,E DIAMETRO DA GALERIA D</t>
  </si>
  <si>
    <t xml:space="preserve">06.012.0248-A</t>
  </si>
  <si>
    <t xml:space="preserve">06.012.0249-0</t>
  </si>
  <si>
    <t xml:space="preserve">CO E PROFUNDIDADE DE 1,40X1,40X1,80M,E DIAMETRO DA GALERIA D</t>
  </si>
  <si>
    <t xml:space="preserve">E 0,90M,TENDO O CONCRETO DAS PAREDES,FUNDO E TAMPA 400KG E O</t>
  </si>
  <si>
    <t xml:space="preserve">06.012.0249-A</t>
  </si>
  <si>
    <t xml:space="preserve">06.012.0250-0</t>
  </si>
  <si>
    <t xml:space="preserve">CO E PROFUNDIDADE DE 1,40X1,40X2,10M,E DIAMETRO DA GALERIA D</t>
  </si>
  <si>
    <t xml:space="preserve">06.012.0250-A</t>
  </si>
  <si>
    <t xml:space="preserve">06.012.0251-0</t>
  </si>
  <si>
    <t xml:space="preserve">CO E PROFUNDIDADE DE 1,40X1,40X2,40M,E DIAMETRO DA GALERIA D</t>
  </si>
  <si>
    <t xml:space="preserve">06.012.0251-A</t>
  </si>
  <si>
    <t xml:space="preserve">06.012.0252-0</t>
  </si>
  <si>
    <t xml:space="preserve">CO E PROFUNDIDADE DE 1,40X1,40X2,70M,E DIAMETRO DA GALERIA D</t>
  </si>
  <si>
    <t xml:space="preserve">06.012.0252-A</t>
  </si>
  <si>
    <t xml:space="preserve">06.012.0253-0</t>
  </si>
  <si>
    <t xml:space="preserve">CO E PROFUNDIDADE DE 1,40X1,40X3,00M,E DIAMETRO DA GALERIA D</t>
  </si>
  <si>
    <t xml:space="preserve">06.012.0253-A</t>
  </si>
  <si>
    <t xml:space="preserve">06.012.0254-0</t>
  </si>
  <si>
    <t xml:space="preserve">CO E PROFUNDIDADE DE 1,40X1,40X3,30M,E DIAMETRO DA GALERIA D</t>
  </si>
  <si>
    <t xml:space="preserve">06.012.0254-A</t>
  </si>
  <si>
    <t xml:space="preserve">06.012.0255-0</t>
  </si>
  <si>
    <t xml:space="preserve">CO E PROFUNDIDADE DE 1,40X1,40X3,60M,E DIAMETRO DA GALERIA D</t>
  </si>
  <si>
    <t xml:space="preserve">06.012.0255-A</t>
  </si>
  <si>
    <t xml:space="preserve">06.012.0256-0</t>
  </si>
  <si>
    <t xml:space="preserve">CO E PRODUNDIDADE DE 1,40X1,40X3,90M,E DIAMETRO DA GALERIA D</t>
  </si>
  <si>
    <t xml:space="preserve">06.012.0256-A</t>
  </si>
  <si>
    <t xml:space="preserve">06.012.0257-0</t>
  </si>
  <si>
    <t xml:space="preserve">CO E PROFUNDIDADE DE 1,40X1,40X4,20M,E DIAMETRO DA GALERIA D</t>
  </si>
  <si>
    <t xml:space="preserve">06.012.0257-A</t>
  </si>
  <si>
    <t xml:space="preserve">06.012.0258-0</t>
  </si>
  <si>
    <t xml:space="preserve">CO E PROFUNDIDADE DE 1,40X1,40X4,50M,E DIAMETRO DA GALERIA D</t>
  </si>
  <si>
    <t xml:space="preserve">06.012.0258-A</t>
  </si>
  <si>
    <t xml:space="preserve">06.012.0259-0</t>
  </si>
  <si>
    <t xml:space="preserve">CO E PROFUNDIDADE DE 1,40X1,40X4,80M,E DIAMETRO DA GALERIA D</t>
  </si>
  <si>
    <t xml:space="preserve">06.012.0259-A</t>
  </si>
  <si>
    <t xml:space="preserve">06.012.0260-0</t>
  </si>
  <si>
    <t xml:space="preserve">CO E PROFUNDIDADE DE 1,40X1,40X5,10M,E DIAMETRO DA GALERIA D</t>
  </si>
  <si>
    <t xml:space="preserve">06.012.0260-A</t>
  </si>
  <si>
    <t xml:space="preserve">06.012.0261-0</t>
  </si>
  <si>
    <t xml:space="preserve">CO E PROFUNDIDADE DE 1,40X1,40X5,40M,E DIAMETRO DA GALERIA D</t>
  </si>
  <si>
    <t xml:space="preserve">06.012.0261-A</t>
  </si>
  <si>
    <t xml:space="preserve">06.012.0262-0</t>
  </si>
  <si>
    <t xml:space="preserve">CO E PROFUNDIDADE DE 1,40X1,40X5,70M,E DIAMETRO DA GALERIA D</t>
  </si>
  <si>
    <t xml:space="preserve">06.012.0262-A</t>
  </si>
  <si>
    <t xml:space="preserve">06.012.0263-0</t>
  </si>
  <si>
    <t xml:space="preserve">CO E PROFUNDIDADE DE 1,40X1,40X6,00M,E DIAMETRO DA GALERIA D</t>
  </si>
  <si>
    <t xml:space="preserve">06.012.0263-A</t>
  </si>
  <si>
    <t xml:space="preserve">06.012.0264-0</t>
  </si>
  <si>
    <t xml:space="preserve">CO E PROFUNDIDADE DE 1,50X1,50X1,80M,E DIAMETRO DA GALERIA D</t>
  </si>
  <si>
    <t xml:space="preserve">E 1,00M,TENDO O CONCRETO DAS PAREDES,FUNDO E TAMPA 400KG E O</t>
  </si>
  <si>
    <t xml:space="preserve">06.012.0264-A</t>
  </si>
  <si>
    <t xml:space="preserve">06.012.0265-0</t>
  </si>
  <si>
    <t xml:space="preserve">CO E PROFUNDIDADE DE 1,50X1,50X2,10M,E DIAMETRO DA GALERIA D</t>
  </si>
  <si>
    <t xml:space="preserve">06.012.0265-A</t>
  </si>
  <si>
    <t xml:space="preserve">06.012.0266-0</t>
  </si>
  <si>
    <t xml:space="preserve">CO E PROFUNDIDADE DE 1,50X1,50X2,40M,E DIAMETRO DA GALERIA D</t>
  </si>
  <si>
    <t xml:space="preserve">06.012.0266-A</t>
  </si>
  <si>
    <t xml:space="preserve">06.012.0267-0</t>
  </si>
  <si>
    <t xml:space="preserve">CO E PROFUNDIDADE DE 1,50X1,50X2,70M,E DIAMETRO DA GALERIA D</t>
  </si>
  <si>
    <t xml:space="preserve">06.012.0267-A</t>
  </si>
  <si>
    <t xml:space="preserve">06.012.0268-0</t>
  </si>
  <si>
    <t xml:space="preserve">CO E PROFUNDIDADE DE 1,50X1,50X3,00M,E DIAMETRO DA GALERIA D</t>
  </si>
  <si>
    <t xml:space="preserve">06.012.0268-A</t>
  </si>
  <si>
    <t xml:space="preserve">06.012.0269-0</t>
  </si>
  <si>
    <t xml:space="preserve">CO E PROFUNDIDADE DE 1,50X1,50X3,30M,E DIAMETRO DA GALERIA D</t>
  </si>
  <si>
    <t xml:space="preserve">06.012.0269-A</t>
  </si>
  <si>
    <t xml:space="preserve">06.012.0270-0</t>
  </si>
  <si>
    <t xml:space="preserve">CO E PROFUNDIDADE DE 1,50X1,50X3,60M,E DIAMETRO DA GALERIA D</t>
  </si>
  <si>
    <t xml:space="preserve">06.012.0270-A</t>
  </si>
  <si>
    <t xml:space="preserve">06.012.0271-0</t>
  </si>
  <si>
    <t xml:space="preserve">CO E PROFUNDIDADE DE 1,50X1,50X3,90M,E DIAMETRO DA GALERIA D</t>
  </si>
  <si>
    <t xml:space="preserve">06.012.0271-A</t>
  </si>
  <si>
    <t xml:space="preserve">06.012.0272-0</t>
  </si>
  <si>
    <t xml:space="preserve">CO E PROFUNDIDADE DE 1,50X1,50X4,20M,E DIAMETRO DA GALERIA D</t>
  </si>
  <si>
    <t xml:space="preserve">06.012.0272-A</t>
  </si>
  <si>
    <t xml:space="preserve">06.012.0273-0</t>
  </si>
  <si>
    <t xml:space="preserve">CO E PROFUNDIDADE DE 1,50X1,50X4,50M,E DIAMETRO DA GALERIA D</t>
  </si>
  <si>
    <t xml:space="preserve">06.012.0273-A</t>
  </si>
  <si>
    <t xml:space="preserve">06.012.0274-0</t>
  </si>
  <si>
    <t xml:space="preserve">CO E PROFUNDIDADE DE 1,50X1,50X4,80M,E DIAMETRO DA GALERIA D</t>
  </si>
  <si>
    <t xml:space="preserve">06.012.0274-A</t>
  </si>
  <si>
    <t xml:space="preserve">06.012.0275-0</t>
  </si>
  <si>
    <t xml:space="preserve">CO E PROFUNDIDADE DE 1,50X1,50X5,10M,E DIAMETRO DA GALERIA D</t>
  </si>
  <si>
    <t xml:space="preserve">06.012.0275-A</t>
  </si>
  <si>
    <t xml:space="preserve">06.012.0276-0</t>
  </si>
  <si>
    <t xml:space="preserve">CO E PROFUNDIDADE DE 1,50X1,50X5,40M,E DIAMETRO DA GALERIA D</t>
  </si>
  <si>
    <t xml:space="preserve">06.012.0276-A</t>
  </si>
  <si>
    <t xml:space="preserve">06.012.0277-0</t>
  </si>
  <si>
    <t xml:space="preserve">CO E PROFUNDIDADE DE 1,50X1,50X5,70M,E DIAMETRO DA GALERIA D</t>
  </si>
  <si>
    <t xml:space="preserve">06.012.0277-A</t>
  </si>
  <si>
    <t xml:space="preserve">06.012.0278-0</t>
  </si>
  <si>
    <t xml:space="preserve">CO E PROFUNDIDADE DE 1,50X1,50X6,00M,E DIAMETRO DA GALERIA D</t>
  </si>
  <si>
    <t xml:space="preserve">06.012.0278-A</t>
  </si>
  <si>
    <t xml:space="preserve">06.012.0310-0</t>
  </si>
  <si>
    <t xml:space="preserve">CO E PROFUNDIDADE DE 1,60X1,60X1,80M,E DIAMETRO DA GALERIA D</t>
  </si>
  <si>
    <t xml:space="preserve">E 1,10M,TENDO O CONCRETO DAS PAREDES,FUNDO E TAMPA 400KG E O</t>
  </si>
  <si>
    <t xml:space="preserve">06.012.0310-A</t>
  </si>
  <si>
    <t xml:space="preserve">06.012.0312-0</t>
  </si>
  <si>
    <t xml:space="preserve">CO E PROFUNDIDADE DE 1,60X1,60X2,10M,E DIAMETRO DA GALERIA D</t>
  </si>
  <si>
    <t xml:space="preserve">06.012.0312-A</t>
  </si>
  <si>
    <t xml:space="preserve">06.012.0315-0</t>
  </si>
  <si>
    <t xml:space="preserve">CO E PROFUNDIDADE DE 1,60X1,60X2,40M,E DIAMETRO DA GALERIA D</t>
  </si>
  <si>
    <t xml:space="preserve">06.012.0315-A</t>
  </si>
  <si>
    <t xml:space="preserve">06.012.0317-0</t>
  </si>
  <si>
    <t xml:space="preserve">CO E PROFUNDIDADE DE 1,60X1,60X2,70M,E DIAMETRO DA GALERIA D</t>
  </si>
  <si>
    <t xml:space="preserve">06.012.0317-A</t>
  </si>
  <si>
    <t xml:space="preserve">06.012.0319-0</t>
  </si>
  <si>
    <t xml:space="preserve">CO E PROFUNDIDADE DE 1,60X1,60X3,00M,E DIAMETRO DA GALERIA D</t>
  </si>
  <si>
    <t xml:space="preserve">06.012.0319-A</t>
  </si>
  <si>
    <t xml:space="preserve">06.012.0320-0</t>
  </si>
  <si>
    <t xml:space="preserve">CO E PROFUNDIDADE DE 1,60X1,60X3,30M,E DIAMETRO DA GALERIA D</t>
  </si>
  <si>
    <t xml:space="preserve">06.012.0320-A</t>
  </si>
  <si>
    <t xml:space="preserve">06.012.0322-0</t>
  </si>
  <si>
    <t xml:space="preserve">CO E PROFUNDIDADE DE 1,60X1,60X3,60M,E DIAMETRO DA GALERIA D</t>
  </si>
  <si>
    <t xml:space="preserve">06.012.0322-A</t>
  </si>
  <si>
    <t xml:space="preserve">06.012.0325-0</t>
  </si>
  <si>
    <t xml:space="preserve">CO E PROFUNDIDADE DE 1,60X1,60X3,90M,E DIAMETRO DA GALERIA D</t>
  </si>
  <si>
    <t xml:space="preserve">06.012.0325-A</t>
  </si>
  <si>
    <t xml:space="preserve">06.012.0327-0</t>
  </si>
  <si>
    <t xml:space="preserve">CO E PROFUNDIDADE DE 1,60X1,60X4,20M,E DIAMETRO DA GALERIA D</t>
  </si>
  <si>
    <t xml:space="preserve">06.012.0327-A</t>
  </si>
  <si>
    <t xml:space="preserve">06.012.0329-0</t>
  </si>
  <si>
    <t xml:space="preserve">CO E PROFUNDIDADE DE 1,60X1,60X4,50M,E DIAMETRO DA GALERIA D</t>
  </si>
  <si>
    <t xml:space="preserve">06.012.0329-A</t>
  </si>
  <si>
    <t xml:space="preserve">06.012.0331-0</t>
  </si>
  <si>
    <t xml:space="preserve">CO E PROFUNDIDADE DE 1,60X1,60X4,80M,E DIAMETRO DA GALERIA D</t>
  </si>
  <si>
    <t xml:space="preserve">06.012.0331-A</t>
  </si>
  <si>
    <t xml:space="preserve">06.012.0332-0</t>
  </si>
  <si>
    <t xml:space="preserve">CO E PROFUNDIDADE DE 1,60X1,60X5,10M,E DIAMETRO DA GALERIA D</t>
  </si>
  <si>
    <t xml:space="preserve">06.012.0332-A</t>
  </si>
  <si>
    <t xml:space="preserve">06.012.0335-0</t>
  </si>
  <si>
    <t xml:space="preserve">CO E PROFUNDIDADE DE 1,60X1,60X5,40M,E DIAMETRO DA GALERIA D</t>
  </si>
  <si>
    <t xml:space="preserve">06.012.0335-A</t>
  </si>
  <si>
    <t xml:space="preserve">06.012.0337-0</t>
  </si>
  <si>
    <t xml:space="preserve">CO E PROFUNDIDADE DE 1,60X1,60X5,70M,E DIAMETRO DA GALERIA D</t>
  </si>
  <si>
    <t xml:space="preserve">06.012.0337-A</t>
  </si>
  <si>
    <t xml:space="preserve">06.012.0340-0</t>
  </si>
  <si>
    <t xml:space="preserve">CO E PROFUNDIDADE DE 1,60X1,60X6,00M,E DIAMETRO DA GALERIA D</t>
  </si>
  <si>
    <t xml:space="preserve">06.012.0340-A</t>
  </si>
  <si>
    <t xml:space="preserve">06.012.0345-0</t>
  </si>
  <si>
    <t xml:space="preserve">CO E PROFUNDIDADE DE 1,70X1,70X1,80M,E DIAMETRO DA GALERIA D</t>
  </si>
  <si>
    <t xml:space="preserve">E 1,20M,TENDO O CONCRETO DAS PAREDES,FUNDO E TAMPA 400KG E O</t>
  </si>
  <si>
    <t xml:space="preserve">06.012.0345-A</t>
  </si>
  <si>
    <t xml:space="preserve">06.012.0347-0</t>
  </si>
  <si>
    <t xml:space="preserve">CO E PROFUNDIDADE DE 1,70X1,70X2,10M,E DIAMETRO DA GALERIA D</t>
  </si>
  <si>
    <t xml:space="preserve">06.012.0347-A</t>
  </si>
  <si>
    <t xml:space="preserve">06.012.0348-0</t>
  </si>
  <si>
    <t xml:space="preserve">CO E PROFUNDIDADE DE 1,70X1,70X2,40M,E DIAMETRO DA GALERIA D</t>
  </si>
  <si>
    <t xml:space="preserve">06.012.0348-A</t>
  </si>
  <si>
    <t xml:space="preserve">06.012.0349-0</t>
  </si>
  <si>
    <t xml:space="preserve">CO E PROFUNDIDADE DE 1,70X1,70X2,70M,E DIAMETRO DA GALERIA D</t>
  </si>
  <si>
    <t xml:space="preserve">06.012.0349-A</t>
  </si>
  <si>
    <t xml:space="preserve">06.012.0351-0</t>
  </si>
  <si>
    <t xml:space="preserve">CO E PROFUNDIDADE DE 1,70X1,70X3,00M,E DIAMETRO DA GALERIA D</t>
  </si>
  <si>
    <t xml:space="preserve">06.012.0351-A</t>
  </si>
  <si>
    <t xml:space="preserve">06.012.0352-0</t>
  </si>
  <si>
    <t xml:space="preserve">CO E PROFUNDIDADE DE 1,70X1,70X3,30M,E DIAMETRO DA GALERIA D</t>
  </si>
  <si>
    <t xml:space="preserve">06.012.0352-A</t>
  </si>
  <si>
    <t xml:space="preserve">06.012.0355-0</t>
  </si>
  <si>
    <t xml:space="preserve">CO E PROFUNDIDADE DE 1,70X1,70X3,60M,E DIAMETRO DA GALERIA D</t>
  </si>
  <si>
    <t xml:space="preserve">06.012.0355-A</t>
  </si>
  <si>
    <t xml:space="preserve">06.012.0357-0</t>
  </si>
  <si>
    <t xml:space="preserve">CO E PROFUNDIDADE DE 1,70X1,70X3,90M,E DIAMETRO DA GALERIA D</t>
  </si>
  <si>
    <t xml:space="preserve">06.012.0357-A</t>
  </si>
  <si>
    <t xml:space="preserve">06.012.0359-0</t>
  </si>
  <si>
    <t xml:space="preserve">CO E PROFUNDIDADE DE 1,70X1,70X4,20M,E DIAMETRO DA GALERIA D</t>
  </si>
  <si>
    <t xml:space="preserve">06.012.0359-A</t>
  </si>
  <si>
    <t xml:space="preserve">06.012.0362-0</t>
  </si>
  <si>
    <t xml:space="preserve">CO E PROFUNDIDADE DE 1,70X1,70X4,50M,E DIAMETRO DA GALERIA D</t>
  </si>
  <si>
    <t xml:space="preserve">06.012.0362-A</t>
  </si>
  <si>
    <t xml:space="preserve">06.012.0363-0</t>
  </si>
  <si>
    <t xml:space="preserve">CO E PROFUNDIDADE DE 1,70X1,70X4,80M,E DIAMETRO DA GALERIA D</t>
  </si>
  <si>
    <t xml:space="preserve">06.012.0363-A</t>
  </si>
  <si>
    <t xml:space="preserve">06.012.0364-0</t>
  </si>
  <si>
    <t xml:space="preserve">CO E PROFUNDIDADE DE 1,70X1,70X5,10M,E DIAMETRO DA GALERIA D</t>
  </si>
  <si>
    <t xml:space="preserve">06.012.0364-A</t>
  </si>
  <si>
    <t xml:space="preserve">06.012.0366-0</t>
  </si>
  <si>
    <t xml:space="preserve">CO E PROFUNDIDADE DE 1,70X1,70X5,40M,E DIAMETRO DA GALERIA D</t>
  </si>
  <si>
    <t xml:space="preserve">06.012.0366-A</t>
  </si>
  <si>
    <t xml:space="preserve">06.012.0368-0</t>
  </si>
  <si>
    <t xml:space="preserve">CO E PROFUNDIDADE DE 1,70X1,70X5,70M,E DIAMETRO DA GALERIA D</t>
  </si>
  <si>
    <t xml:space="preserve">06.012.0368-A</t>
  </si>
  <si>
    <t xml:space="preserve">06.012.0370-0</t>
  </si>
  <si>
    <t xml:space="preserve">CO E PROFUNDIDADE DE 1,70X1,70X6,00M,E DIAMETRO DA GALERIA D</t>
  </si>
  <si>
    <t xml:space="preserve">06.012.0370-A</t>
  </si>
  <si>
    <t xml:space="preserve">06.012.0372-0</t>
  </si>
  <si>
    <t xml:space="preserve">CO E PROFUNDIDADE DE 2,00X2,00X2,40M,E DIAMETRO DA GALERIA D</t>
  </si>
  <si>
    <t xml:space="preserve">E 1,50M,TENDO O CONCRETO DAS PAREDES,FUNDO E TAMPA 400KG E O</t>
  </si>
  <si>
    <t xml:space="preserve">06.012.0372-A</t>
  </si>
  <si>
    <t xml:space="preserve">06.012.0375-0</t>
  </si>
  <si>
    <t xml:space="preserve">CO E PROFUNDIDADE DE 2,00X2,00X2,70M,E DIAMETRO DA GALERIA D</t>
  </si>
  <si>
    <t xml:space="preserve">06.012.0375-A</t>
  </si>
  <si>
    <t xml:space="preserve">06.012.0377-0</t>
  </si>
  <si>
    <t xml:space="preserve">CO E PROFUNDIDADE DE 2,00X2,00X3,00M,E DIAMETRO DA GALERIA D</t>
  </si>
  <si>
    <t xml:space="preserve">06.012.0377-A</t>
  </si>
  <si>
    <t xml:space="preserve">06.012.0379-0</t>
  </si>
  <si>
    <t xml:space="preserve">CO E PROFUNDIDADE DE 2,00X2,00X3,30M,E DIAMETRO DA GALERIA D</t>
  </si>
  <si>
    <t xml:space="preserve">06.012.0379-A</t>
  </si>
  <si>
    <t xml:space="preserve">06.012.0381-0</t>
  </si>
  <si>
    <t xml:space="preserve">CO E PROFUNDIDADE DE 2,00X2,00X3,60M,E DIAMETRO DA GALERIA D</t>
  </si>
  <si>
    <t xml:space="preserve">06.012.0381-A</t>
  </si>
  <si>
    <t xml:space="preserve">06.012.0383-0</t>
  </si>
  <si>
    <t xml:space="preserve">CO E PROFUNDIDADE DE 2,00X2,00X3,90M,E DIAMETRO DA GALERIA D</t>
  </si>
  <si>
    <t xml:space="preserve">06.012.0383-A</t>
  </si>
  <si>
    <t xml:space="preserve">06.012.0385-0</t>
  </si>
  <si>
    <t xml:space="preserve">CO E PROFUNDIDADE DE 2,00X2,00X4,20M,E DIAMETRO DA GALERIA D</t>
  </si>
  <si>
    <t xml:space="preserve">06.012.0385-A</t>
  </si>
  <si>
    <t xml:space="preserve">06.012.0387-0</t>
  </si>
  <si>
    <t xml:space="preserve">CO E PROFUNDIDADE DE 2,00X2,00X4,50M,E DIAMETRO DA GALERIA D</t>
  </si>
  <si>
    <t xml:space="preserve">06.012.0387-A</t>
  </si>
  <si>
    <t xml:space="preserve">06.012.0389-0</t>
  </si>
  <si>
    <t xml:space="preserve">CO E PROFUNDIDADE DE 2,00X2,00X4,80M,E DIAMETRO DA GALERIA D</t>
  </si>
  <si>
    <t xml:space="preserve">06.012.0389-A</t>
  </si>
  <si>
    <t xml:space="preserve">06.012.0391-0</t>
  </si>
  <si>
    <t xml:space="preserve">CO E PROFUNDIDADE DE 2,00X2,00X5,10M,E DIAMETRO DA GALERIA D</t>
  </si>
  <si>
    <t xml:space="preserve">06.012.0391-A</t>
  </si>
  <si>
    <t xml:space="preserve">06.012.0393-0</t>
  </si>
  <si>
    <t xml:space="preserve">CO E PROFUNDIDADE DE 2,00X2,00X5,40M,E DIAMETRO DA GALERIA D</t>
  </si>
  <si>
    <t xml:space="preserve">06.012.0393-A</t>
  </si>
  <si>
    <t xml:space="preserve">06.012.0395-0</t>
  </si>
  <si>
    <t xml:space="preserve">CO E PROFUNDIDADE DE 2,00X2,00X5,70M,E DIAMETRO DA GALERIA D</t>
  </si>
  <si>
    <t xml:space="preserve">06.012.0395-A</t>
  </si>
  <si>
    <t xml:space="preserve">06.012.0400-0</t>
  </si>
  <si>
    <t xml:space="preserve">CO E PROFUNDIDADE DE 2,00X2,00X6,00M,E DIAMETRO DA GALERIA D</t>
  </si>
  <si>
    <t xml:space="preserve">06.012.0400-A</t>
  </si>
  <si>
    <t xml:space="preserve">06.014.0012-0</t>
  </si>
  <si>
    <t xml:space="preserve">POCO DE VISITA EM ALVENARIA DE TIJOLO MACICO(7X10X20CM),EM P</t>
  </si>
  <si>
    <t xml:space="preserve">AREDES DE UMA VEZ(0,20M),1,20X1,20X1,40M,SENDO AS PAREDES EX</t>
  </si>
  <si>
    <t xml:space="preserve">ECUTADAS E REVESTIDAS INTERNAMENTE C/ARGAMASSA CIM.E AREIA T</t>
  </si>
  <si>
    <t xml:space="preserve">RACO 1:4,C/BASE DE CONCRETO SIMPLES E TAMPA DE CONCRETO ARMA</t>
  </si>
  <si>
    <t xml:space="preserve">DO,SENDO O CONCRETO DOSADO P/UM FCK=10MPA,DEGRAUS DE FERRO F</t>
  </si>
  <si>
    <t xml:space="preserve">UNDIDO,P/COLETOR DE AGUAS PLUVIAIS DE 0,40 A 0,70M DE DIAM.</t>
  </si>
  <si>
    <t xml:space="preserve">06.014.0012-A</t>
  </si>
  <si>
    <t xml:space="preserve">06.014.0013-0</t>
  </si>
  <si>
    <t xml:space="preserve">AREDES DE UMA VEZ(0,20M),DE 1,30X1,30X1,40M,SENDO AS PAREDES</t>
  </si>
  <si>
    <t xml:space="preserve"> REVESTIDAS INTERNAMENTE COM ARGAMASSA,COM BASE DE CONCRETO</t>
  </si>
  <si>
    <t xml:space="preserve">SIMPLES E TAMPA DE CONCRETO ARMADO,SENDO O CONCRETO DOSADO P</t>
  </si>
  <si>
    <t xml:space="preserve">ARA UM FCK=10MPA,DEGRAUS DE FERRO FUNDIDO,PARA COLETOR DE AG</t>
  </si>
  <si>
    <t xml:space="preserve">UAS PLUVIAIS DE 0,80M DE DIAMETRO</t>
  </si>
  <si>
    <t xml:space="preserve">06.014.0013-A</t>
  </si>
  <si>
    <t xml:space="preserve">06.014.0014-0</t>
  </si>
  <si>
    <t xml:space="preserve">AREDES DE UMA VEZ(0,20M),DE 1,40X1,40X1,50M,SENDO AS PAREDES</t>
  </si>
  <si>
    <t xml:space="preserve">UAS PLUVIAIS DE 0,90M DE DIAMETRO</t>
  </si>
  <si>
    <t xml:space="preserve">06.014.0014-A</t>
  </si>
  <si>
    <t xml:space="preserve">06.014.0015-0</t>
  </si>
  <si>
    <t xml:space="preserve">AREDES DE UMA VEZ(0,20M),DE 1,50X1,50X1,60M,SENDO AS PAREDES</t>
  </si>
  <si>
    <t xml:space="preserve">UAS PLUVIAIS DE 1,00M DE DIAMETRO</t>
  </si>
  <si>
    <t xml:space="preserve">06.014.0015-A</t>
  </si>
  <si>
    <t xml:space="preserve">06.014.0016-0</t>
  </si>
  <si>
    <t xml:space="preserve">AREDES DE UMA VEZ(0,20M),DE 1,60X1,60X1,70M,SENDO AS PAREDES</t>
  </si>
  <si>
    <t xml:space="preserve"> REVESTIDAS INETERNAMENTE COM ARGAMASSA,COM BASE DE CONCRETO</t>
  </si>
  <si>
    <t xml:space="preserve"> SIMPLES E TAMPA DE CONCRETO ARMADO,SENDO O CONCRETO DOSADO</t>
  </si>
  <si>
    <t xml:space="preserve">PARA UM FCK=10MPA,DEGRAUS DE FERRO FUNDIDO,PARA COLETOR DE A</t>
  </si>
  <si>
    <t xml:space="preserve">GUAS PLUVIAIS DE 1,10M DE DIAMETRO</t>
  </si>
  <si>
    <t xml:space="preserve">06.014.0016-A</t>
  </si>
  <si>
    <t xml:space="preserve">06.014.0049-0</t>
  </si>
  <si>
    <t xml:space="preserve">CAIXA DE PASSAGEM EM ALVENARIA DE TIJOLO MACICO(7X10X20CM),E</t>
  </si>
  <si>
    <t xml:space="preserve">M PAREDES DE UMA VEZ(0,20M),DE 0,40X0,40X0,60M,EXCLUSIVE TAM</t>
  </si>
  <si>
    <t xml:space="preserve">PA,UTILIZANDO ARGAMASSA DE CIMENTO E AREIA,NO TRACO 1:4 EM V</t>
  </si>
  <si>
    <t xml:space="preserve">OLUME,COM FUNDO EM CONCRETO SIMPLES PROVIDO DE CALHA INTERNA</t>
  </si>
  <si>
    <t xml:space="preserve">,SENDO AS PAREDES REVESTIDAS INTERNAMENTE COM A MESMA ARGAMA</t>
  </si>
  <si>
    <t xml:space="preserve">SSA</t>
  </si>
  <si>
    <t xml:space="preserve">06.014.0049-A</t>
  </si>
  <si>
    <t xml:space="preserve">06.014.0052-0</t>
  </si>
  <si>
    <t xml:space="preserve">M PAREDES DE UMA VEZ(0,20M),DE 0,40X0,60X0,60M,EXCLUSIVE TAM</t>
  </si>
  <si>
    <t xml:space="preserve">06.014.0052-A</t>
  </si>
  <si>
    <t xml:space="preserve">06.014.0054-0</t>
  </si>
  <si>
    <t xml:space="preserve">M PAREDES DE UMA VEZ(0,20M),DE 0,60X0,60X0,80M,EXCLUSIVE TAM</t>
  </si>
  <si>
    <t xml:space="preserve">,SENDO AS PAREDES REVESTIDAS INETERNAMENTE COM A MESMA ARGAM</t>
  </si>
  <si>
    <t xml:space="preserve">ASSA</t>
  </si>
  <si>
    <t xml:space="preserve">06.014.0054-A</t>
  </si>
  <si>
    <t xml:space="preserve">06.014.0057-0</t>
  </si>
  <si>
    <t xml:space="preserve">M PAREDES DE UMA VEZ(0,20M),DE 0,60X0,60X1,00M,EXCLUSIVE TAM</t>
  </si>
  <si>
    <t xml:space="preserve">06.014.0057-A</t>
  </si>
  <si>
    <t xml:space="preserve">06.014.0059-0</t>
  </si>
  <si>
    <t xml:space="preserve">M PAREDES DE UMA VEZ(0,20M),DE 1,00X1,00X1,00M,EXCLUSIVE TAM</t>
  </si>
  <si>
    <t xml:space="preserve">06.014.0059-A</t>
  </si>
  <si>
    <t xml:space="preserve">06.014.0060-0</t>
  </si>
  <si>
    <t xml:space="preserve">M PAREDES DE UMA VEZ (0,20M),DE 0,40X0,40X0,60M,UTILIZANDO A</t>
  </si>
  <si>
    <t xml:space="preserve">RGAMASSA DE CIMENTO E AREIA,NO TRACO 1:4 EM VOLUME,COM FUNDO</t>
  </si>
  <si>
    <t xml:space="preserve">EM CONCRETO SIMPLES PROVIDO DE CALHA INTERNA,SENDO AS PAREDE</t>
  </si>
  <si>
    <t xml:space="preserve">S REVESTIDAS INTERNAMENTE COM A MESMA ARGAMASSA,INCLUSIVE TA</t>
  </si>
  <si>
    <t xml:space="preserve">MPA DE CONCRETO ARMADO,15MPA,COM ESPESSURA DE 10CM</t>
  </si>
  <si>
    <t xml:space="preserve">06.014.0060-A</t>
  </si>
  <si>
    <t xml:space="preserve">06.014.0062-0</t>
  </si>
  <si>
    <t xml:space="preserve">M PAREDES DE UMA VEZ(0,20M),DE 0,40X0,60X0,60M,UTILIZANDO AR</t>
  </si>
  <si>
    <t xml:space="preserve">GAMASSA DE CIMENTO E AREIA,NO TRACO 1:4 EM VOLUME,COM FUNDO</t>
  </si>
  <si>
    <t xml:space="preserve">06.014.0062-A</t>
  </si>
  <si>
    <t xml:space="preserve">06.014.0064-0</t>
  </si>
  <si>
    <t xml:space="preserve">M PAREDES DE UMA VEZ(0,20M),DE 0,60X0,60X0,80M,UTILIZANDO AR</t>
  </si>
  <si>
    <t xml:space="preserve">06.014.0064-A</t>
  </si>
  <si>
    <t xml:space="preserve">06.014.0066-0</t>
  </si>
  <si>
    <t xml:space="preserve">M PAREDES DE UMA VEZ(0,20M),DE 0,60X0,60X1,00M,UTILIZANDO AR</t>
  </si>
  <si>
    <t xml:space="preserve">06.014.0066-A</t>
  </si>
  <si>
    <t xml:space="preserve">06.014.0068-0</t>
  </si>
  <si>
    <t xml:space="preserve">M PAREDES DE UMA VEZ(0,20M),DE 1,00X1,00X1,00M,UTILIZANDO AR</t>
  </si>
  <si>
    <t xml:space="preserve">06.014.0068-A</t>
  </si>
  <si>
    <t xml:space="preserve">06.014.0100-1</t>
  </si>
  <si>
    <t xml:space="preserve">CAIXA DE RALO EM ALVENARIA DE TIJOLO MACICO(7X10X20CM),EM PA</t>
  </si>
  <si>
    <t xml:space="preserve">REDES DE UMA VEZ(0,20M),DE 0,90X1,20X1,50M(MEDIDAS EXTERNAS)</t>
  </si>
  <si>
    <t xml:space="preserve">,UTILIZANDO ARGAMASSA DE CIMENTO E AREIA,NO TRACO 1:4 EM VOL</t>
  </si>
  <si>
    <t xml:space="preserve">UME,SENDO AS PAREDES REVESTIDAS INTERNAMENTE COM A MESMA ARG</t>
  </si>
  <si>
    <t xml:space="preserve">AMASSA,COM BASE DE CONCRETO SIMPLES FCK=10MPA E GRELHA DE FE</t>
  </si>
  <si>
    <t xml:space="preserve">RRO FUNDIDO DE 135KG</t>
  </si>
  <si>
    <t xml:space="preserve">06.014.0100-B</t>
  </si>
  <si>
    <t xml:space="preserve">06.014.0101-0</t>
  </si>
  <si>
    <t xml:space="preserve">REDES DE UMA VEZ(0,20M),DE 0,30X0,90X0,90M,PARA AGUAS PLUVIA</t>
  </si>
  <si>
    <t xml:space="preserve">S,UTILIZANDO ARGAMASSA DE CIMENTO E AREIA,NO TRACO 1:4 EM VO</t>
  </si>
  <si>
    <t xml:space="preserve">LUME,SENDO AS PAREDES REVESTIDAS INTERNAMENTE COM A MESMA AR</t>
  </si>
  <si>
    <t xml:space="preserve">GAMASSA,COM BASE DE CONCRETO SIMPLES FCK=10MPA E GRELHA DE F</t>
  </si>
  <si>
    <t xml:space="preserve">ERRO FUNDIDO DE 135KG</t>
  </si>
  <si>
    <t xml:space="preserve">06.014.0101-A</t>
  </si>
  <si>
    <t xml:space="preserve">06.014.0102-0</t>
  </si>
  <si>
    <t xml:space="preserve">GAMASSA,C/BASE DE CONCRETO SIMPLES FCK=10MPA E GRELHA DE FER</t>
  </si>
  <si>
    <t xml:space="preserve">RO FUNDIDO DE 135KG E BOCA DE LOBO DE FERRO FUNDIDO DE 80KG</t>
  </si>
  <si>
    <t xml:space="preserve">06.014.0102-A</t>
  </si>
  <si>
    <t xml:space="preserve">06.014.0105-0</t>
  </si>
  <si>
    <t xml:space="preserve">REDES DE 1 VEZ(0,20M),DE 0,30X0,90X0,90M,P/AGUAS PLUVIAIS,UT</t>
  </si>
  <si>
    <t xml:space="preserve">ILIZANDO ARGAMASSA DE CIMENTO E AREIA,TRACO 1:4,SENDO AS PAR</t>
  </si>
  <si>
    <t xml:space="preserve">EDES REVESTIDAS INTERNAMENTE C/A MESMA ARGAMASSA,C/BASE DE C</t>
  </si>
  <si>
    <t xml:space="preserve">ONCRETO SIMPLES FCK=10MPA E GRELHA DE FERRO FUNDIDO 135KG,IN</t>
  </si>
  <si>
    <t xml:space="preserve">CL.ESCAVACAO,REATERRO E REMOCAO DO MAT.EXCEDENTE ATE 20,00M</t>
  </si>
  <si>
    <t xml:space="preserve">06.014.0105-A</t>
  </si>
  <si>
    <t xml:space="preserve">06.014.0110-0</t>
  </si>
  <si>
    <t xml:space="preserve">CAIXA PARA REGISTRO PADRAO CEDAE,DE ALVENARIA DE TIJOLO MACI</t>
  </si>
  <si>
    <t xml:space="preserve">CO(7X10X20CM),EM PAREDES DE 1 VEZ(0,20M),DIMENSOES INTERNAS</t>
  </si>
  <si>
    <t xml:space="preserve">DE 0,60X0,60X0,25M,COM TAMPA DE CONCRETO COM 10CM DE ESPESSU</t>
  </si>
  <si>
    <t xml:space="preserve">RA MINIMA,UTILIZANDO ARGAMASSA DE CIMENTO E AREIA,TRACO 1:4,</t>
  </si>
  <si>
    <t xml:space="preserve">SENDO AS PAREDES REVESTIDAS INTERNAMENTE C/A MESMA ARGAMASSA</t>
  </si>
  <si>
    <t xml:space="preserve">,EXCL.CAIXA QUADRADA DE FERRO FUNDIDO,P/REGISTROS ATE 200MM</t>
  </si>
  <si>
    <t xml:space="preserve">06.014.0110-A</t>
  </si>
  <si>
    <t xml:space="preserve">06.014.0112-0</t>
  </si>
  <si>
    <t xml:space="preserve">CAIXA PARA REGISTROS PADRAO CEDAE,DE ALVENARIA DE TIJOLO MAC</t>
  </si>
  <si>
    <t xml:space="preserve">ICO(7X10X20CM),EM PAREDES DE 1 VEZ(0,20M),DIMENSOES INTERNAS</t>
  </si>
  <si>
    <t xml:space="preserve"> DE 0,60X0,60X0,40M,COM TAMPA DE CONCRETO COM 10CM DE ESPESS</t>
  </si>
  <si>
    <t xml:space="preserve">URA MINIMA,UTILIZANDO ARGAMASSA DE CIMENTO E AREIA,TRACO 1:4</t>
  </si>
  <si>
    <t xml:space="preserve">,SENDO AS PAREDES REVESTIDAS INTERNAMENTE C/A MESMA ARGAMASS</t>
  </si>
  <si>
    <t xml:space="preserve">A,EXCL.CAIXA QUADRADA DE FERRO FUNDIDO,P/REGISTROS ATE 200MM</t>
  </si>
  <si>
    <t xml:space="preserve">06.014.0112-A</t>
  </si>
  <si>
    <t xml:space="preserve">06.014.0114-0</t>
  </si>
  <si>
    <t xml:space="preserve"> DE 0,60X0,60X0,55M,COM TAMPA DE CONCRETO COM 10CM DE ESPESS</t>
  </si>
  <si>
    <t xml:space="preserve">06.014.0114-A</t>
  </si>
  <si>
    <t xml:space="preserve">06.014.0116-0</t>
  </si>
  <si>
    <t xml:space="preserve"> DE 0,60X0,60X0,40M,UTILIZANDO ARGAMASSA DE CIMENTO E AREIA,</t>
  </si>
  <si>
    <t xml:space="preserve">NO TRACO 1:4 EM VOLUME,SENDO AS PAREDES REVESTIDAS INTERNAME</t>
  </si>
  <si>
    <t xml:space="preserve">NTE COM A MESMA ARGAMASSA,EXCLUSIVE TAMPA CIRCULAR DE FERRO</t>
  </si>
  <si>
    <t xml:space="preserve">FUNDIDO PARA REGISTROS ACIMA DE 200MM ATE 600MM</t>
  </si>
  <si>
    <t xml:space="preserve">06.014.0116-A</t>
  </si>
  <si>
    <t xml:space="preserve">06.014.0118-0</t>
  </si>
  <si>
    <t xml:space="preserve"> DE 0,60X0,60X0,55M,UTILIZANDO ARGAMASSA DE CIMENTO E AREIA</t>
  </si>
  <si>
    <t xml:space="preserve">FUNDIDO,PARA REGISTROS ACIMA DE 200MM ATE 600MM</t>
  </si>
  <si>
    <t xml:space="preserve">06.014.0118-A</t>
  </si>
  <si>
    <t xml:space="preserve">06.014.0120-0</t>
  </si>
  <si>
    <t xml:space="preserve"> DE 0,60X0,60X0,70M,UTILIZANDO ARGAMASSA DE CIMENTO E AREIA,</t>
  </si>
  <si>
    <t xml:space="preserve">06.014.0120-A</t>
  </si>
  <si>
    <t xml:space="preserve">06.014.0122-0</t>
  </si>
  <si>
    <t xml:space="preserve">CAIXA PARA REGISTROS PADRAO CEDAE,DE ALVENARIA DE BLOCOS DE</t>
  </si>
  <si>
    <t xml:space="preserve">CONCRETO(20X20X40CM) PREENCHIDOS COM CONCRETO DE 20MPA,EM PA</t>
  </si>
  <si>
    <t xml:space="preserve">REDES DE 1 VEZ(0,20M),DIMENSOES INTERNAS DE 0,60X0,60X0,20M,</t>
  </si>
  <si>
    <t xml:space="preserve">COM TAMPA DE CONCRETO COM 10CM DE ESPESSURA MINIMA,SENDO AS</t>
  </si>
  <si>
    <t xml:space="preserve">PAREDES REVESTIDAS INTERNAMENTE COM ARGAMASSA,EXCLUSIVE CAIX</t>
  </si>
  <si>
    <t xml:space="preserve">A QUADRADA DE FERRO FUNDIDO,PARA REGISTROS ATE 200MM</t>
  </si>
  <si>
    <t xml:space="preserve">06.014.0122-A</t>
  </si>
  <si>
    <t xml:space="preserve">06.014.0124-0</t>
  </si>
  <si>
    <t xml:space="preserve">REDES DE 1 VEZ(0,20M),DIMENSOES INTERNAS DE 0,60X0,60X0,40M,</t>
  </si>
  <si>
    <t xml:space="preserve">PAREDES INTERNAMENTE REVESTIDAS COM ARGAMASSA,EXCLUSIVE CAIX</t>
  </si>
  <si>
    <t xml:space="preserve">06.014.0124-A</t>
  </si>
  <si>
    <t xml:space="preserve">06.014.0126-0</t>
  </si>
  <si>
    <t xml:space="preserve">REDES DE 1 VEZ(0,20M),DIMENSOES INTERNAS DE 0,60X0,60X0,60M,</t>
  </si>
  <si>
    <t xml:space="preserve">06.014.0126-A</t>
  </si>
  <si>
    <t xml:space="preserve">06.014.0128-0</t>
  </si>
  <si>
    <t xml:space="preserve">SENDO AS PAREDES REVESTIDAS INTERNAMENTE COM ARGAMASSA,EXCLU</t>
  </si>
  <si>
    <t xml:space="preserve">SIVE TAMPA CIRCULAR DE FERRO FUNDIDO,PARA REGISTROS ACIMA DE</t>
  </si>
  <si>
    <t xml:space="preserve"> 200MM ATE 600MM</t>
  </si>
  <si>
    <t xml:space="preserve">06.014.0128-A</t>
  </si>
  <si>
    <t xml:space="preserve">06.014.0130-0</t>
  </si>
  <si>
    <t xml:space="preserve">06.014.0130-A</t>
  </si>
  <si>
    <t xml:space="preserve">06.014.0132-0</t>
  </si>
  <si>
    <t xml:space="preserve">REDES DE 1 VEZ(0,20M),DIMENSOES INTERNAS DE 0,60X0,60X0,80M,</t>
  </si>
  <si>
    <t xml:space="preserve">UTILIZANDO ARGAMASSA CIMENTO E AREIA,TRACO 1:4,SENDO AS PARE</t>
  </si>
  <si>
    <t xml:space="preserve">DES REVESTIDAS INTERNAMENTE C/ARGAMASSA,EXCLUSIVE TAMPA CIRC</t>
  </si>
  <si>
    <t xml:space="preserve">ULAR DE FERRO FUNDIDO,P/REGISTROS ACIMA DE 200MM ATE 600MM</t>
  </si>
  <si>
    <t xml:space="preserve">06.014.0132-A</t>
  </si>
  <si>
    <t xml:space="preserve">06.015.0010-0</t>
  </si>
  <si>
    <t xml:space="preserve">POCO DE VISITA EM ALVENARIA DE BLOCOS DE CONCRETO(20X20X40CM</t>
  </si>
  <si>
    <t xml:space="preserve">),PAREDES 0,20M DE ESP.C/1,20X1,20X1,40M,P/COLETOR AGUAS PLU</t>
  </si>
  <si>
    <t xml:space="preserve">VIAIS 0,40 A 0,70M DE DIAM.UTILIZANDO ARG.CIM.AREIA,TRACO 1:</t>
  </si>
  <si>
    <t xml:space="preserve">4,SENDO PAREDES CHAPISCADAS E REVESTIDAS INTERNAMENTE C/ARG.</t>
  </si>
  <si>
    <t xml:space="preserve">,ENCHIMENTO BLOCOS E BASE EM CONCRETO SIMPLES,TAMPA DE CONCR</t>
  </si>
  <si>
    <t xml:space="preserve">.ARMADO,DEGRAUS FERRO FUNDIDO,INCL.FORN.TODOS OS MATERIAIS</t>
  </si>
  <si>
    <t xml:space="preserve">06.015.0010-A</t>
  </si>
  <si>
    <t xml:space="preserve">06.015.0011-0</t>
  </si>
  <si>
    <t xml:space="preserve">),EM PAREDES DE 0,20M DE ESP.C/1,30X1,30X1,40M,P/COLETOR DE</t>
  </si>
  <si>
    <t xml:space="preserve">AGUAS PLUVIAIS DE 0,80M DE DIAM.UTILIZ.ARG.CIM.AREIA,TRACO 1</t>
  </si>
  <si>
    <t xml:space="preserve">:4,SENDO AS PAREDES REVESTIDAS INTERNAMENTE C/ARG.ENCHIMENTO</t>
  </si>
  <si>
    <t xml:space="preserve"> DOS BLOCOS E BASE EM CONCRETO SIMPLES,TAMPA DE CONCRETO ARM</t>
  </si>
  <si>
    <t xml:space="preserve">ADO,DEGRAU DE FERRO FUNDIDO,INCL.FORN.DE TODOS OS MATERIAIS</t>
  </si>
  <si>
    <t xml:space="preserve">06.015.0011-A</t>
  </si>
  <si>
    <t xml:space="preserve">06.015.0012-0</t>
  </si>
  <si>
    <t xml:space="preserve">),PAREDES DE 0,20M DE ESP.C/1,40X1,40X1,50M,P/COLETOR AGUAS</t>
  </si>
  <si>
    <t xml:space="preserve">PLUVIAIS DE 0,90M DE DIAM.UTILIZ.ARG.CIM.AREIA,TRACO 1:4,SEN</t>
  </si>
  <si>
    <t xml:space="preserve">DO PAREDES CHAPISCADAS E REVESTIDAS INTERNAMENTE C/ARG.ENCHI</t>
  </si>
  <si>
    <t xml:space="preserve">MENTO DOS BLOCOS E BASE EM CONCRETO SIMPLES,TAMPA CONCRETO A</t>
  </si>
  <si>
    <t xml:space="preserve">RMADO,DEGRAU FERRO FUNDIDO,INCL.FORN.DE TODOS OS MATERIAIS</t>
  </si>
  <si>
    <t xml:space="preserve">06.015.0012-A</t>
  </si>
  <si>
    <t xml:space="preserve">06.015.0013-0</t>
  </si>
  <si>
    <t xml:space="preserve">),EM PAREDES DE 0,20M DE ESP.C/1,50X1,50X1,60M,P/COLETOR DE</t>
  </si>
  <si>
    <t xml:space="preserve">AGUAS PLUVIAIS DE 1,00M DE DIAM.SENDO AS PAREDES CHAPISCADAS</t>
  </si>
  <si>
    <t xml:space="preserve"> E REVESTIDAS INTERNAMENTE C/ARGAMASSA,ENCHIMENTO DOS BLOCOS</t>
  </si>
  <si>
    <t xml:space="preserve"> E BASE EM CONCRETO SIMPLES,TAMPA DE CONCRETO ARMADO,DEGRAUS</t>
  </si>
  <si>
    <t xml:space="preserve"> DE FERRO FUNDIDO,INCL.FORNECIMENTO DE TODOS OS MATERIAIS</t>
  </si>
  <si>
    <t xml:space="preserve">06.015.0013-A</t>
  </si>
  <si>
    <t xml:space="preserve">06.015.0014-0</t>
  </si>
  <si>
    <t xml:space="preserve">),EM PAREDES DE 0,20M DE ESP.C/1,60X1,60X1,70M,P/COLETOR DE</t>
  </si>
  <si>
    <t xml:space="preserve">AGUAS PLUVIAIS DE 1,10M DE DIAM.SENDO AS PAREDES CHAPISCADAS</t>
  </si>
  <si>
    <t xml:space="preserve">06.015.0014-A</t>
  </si>
  <si>
    <t xml:space="preserve">06.015.0015-0</t>
  </si>
  <si>
    <t xml:space="preserve">),EM PAREDES DE 0,20M DE ESP.C/1,70X1,70X1,80M,P/COLETOR DE</t>
  </si>
  <si>
    <t xml:space="preserve">AGUAS PLUVIAIS DE 1,20M DE DIAM.SENDO AS PAREDES CHAPISCADAS</t>
  </si>
  <si>
    <t xml:space="preserve">06.015.0015-A</t>
  </si>
  <si>
    <t xml:space="preserve">06.015.0016-0</t>
  </si>
  <si>
    <t xml:space="preserve">),EM PAREDES DE 0,20M DE ESP.C/2,00X2,00X2,10M,P/COLETOR DE</t>
  </si>
  <si>
    <t xml:space="preserve">AGUAS PLUVIAIS DE 1,50M DE DIAM.SENDO AS PAREDES CHAPISCADAS</t>
  </si>
  <si>
    <t xml:space="preserve">06.015.0016-A</t>
  </si>
  <si>
    <t xml:space="preserve">06.015.0030-0</t>
  </si>
  <si>
    <t xml:space="preserve">CAIXA DE RALO EM ALVENARIA DE BLOCOS DE CONCRETO(20X20X40CM)</t>
  </si>
  <si>
    <t xml:space="preserve">,EM PAREDES DE 0,20M DE ESPESSURA,DE 0,30X0,90X0,90M,PARA AG</t>
  </si>
  <si>
    <t xml:space="preserve">UAS PLUVIAIS,SENDO AS PAREDES CHAPISCADAS E REVESTIDAS INTER</t>
  </si>
  <si>
    <t xml:space="preserve">NAMENTE COM ARGAMASSA,ENCHIMENTO DOS BLOCOS E BASE EM CONCRE</t>
  </si>
  <si>
    <t xml:space="preserve">TO SIMPLES FCK=10MPA E GRELHA DE FERRO FUNDIDO DE 135KG,INCL</t>
  </si>
  <si>
    <t xml:space="preserve">USIVE FORNECIMENTO DE TODOS OS MATERIAIS</t>
  </si>
  <si>
    <t xml:space="preserve">06.015.0030-A</t>
  </si>
  <si>
    <t xml:space="preserve">06.015.0031-0</t>
  </si>
  <si>
    <t xml:space="preserve">,EM PAREDES DE 0,20M DE ESPESSURA,0,90X1,20X1,50M,P/AGUAS PL</t>
  </si>
  <si>
    <t xml:space="preserve">UVIAIS,SENDO PAREDES CHAPISCADAS E REVESTIDAS INTERNAMENTE C</t>
  </si>
  <si>
    <t xml:space="preserve">/ARGAMASSA,ENCHIMENTO DOS BLOCOS E BASE EM CONCRETO SIMPLES</t>
  </si>
  <si>
    <t xml:space="preserve">FCK=10MPA,C/4 GRELHAS DE FERRO FUNDIDO DE 85KG APOIADAS SOBR</t>
  </si>
  <si>
    <t xml:space="preserve">E ESTRUTURA DE CONCR.ARMADO,INCL.FORN.DE TODOS OS MATERIAIS</t>
  </si>
  <si>
    <t xml:space="preserve">06.015.0031-A</t>
  </si>
  <si>
    <t xml:space="preserve">06.015.0060-0</t>
  </si>
  <si>
    <t xml:space="preserve">GRELHA E CAIXILHO DE CONCRETO ARMADO,SENDO AS DIMENSOES EXTE</t>
  </si>
  <si>
    <t xml:space="preserve">RNAS DE 0,40X0,90M (GRELHA) E 1,10X0,54M (CAIXILHO).FORNECIM</t>
  </si>
  <si>
    <t xml:space="preserve">06.015.0060-A</t>
  </si>
  <si>
    <t xml:space="preserve">06.015.0061-0</t>
  </si>
  <si>
    <t xml:space="preserve">GRELHA CAIXILHO DE CONCRETO ARMADO,SENDO AS DIMENSOES EXTERN</t>
  </si>
  <si>
    <t xml:space="preserve">AS DE 0,40X0,90M (GRELHA) E 1,10X0,54M (CAIXILHO).EXCLUSIVE</t>
  </si>
  <si>
    <t xml:space="preserve">FORMAS.FORNECIMENTO E COLOCACAO</t>
  </si>
  <si>
    <t xml:space="preserve">06.015.0061-A</t>
  </si>
  <si>
    <t xml:space="preserve">06.015.0070-0</t>
  </si>
  <si>
    <t xml:space="preserve">RNAS DE 0,30X0,90M(GRELHA) E 1,00X0,40M(CAIXILHO),PARA CAIXA</t>
  </si>
  <si>
    <t xml:space="preserve"> DE RALO,UTILIZANDO ARGAMASSA DE CIMENTO E AREIA,NO TRACO 1:</t>
  </si>
  <si>
    <t xml:space="preserve">4.FORNECIMENTO E COLOCACAO</t>
  </si>
  <si>
    <t xml:space="preserve">06.015.0070-A</t>
  </si>
  <si>
    <t xml:space="preserve">06.016.0001-0</t>
  </si>
  <si>
    <t xml:space="preserve">TAMPAO COMPLETO DE FºFº,DE 0,60M DE DIAMETRO,COM 175 A 180KG</t>
  </si>
  <si>
    <t xml:space="preserve">,PARA CAIXA DE AREIA OU POCO DE VISITA,ARTICULADO,PADRAO PRE</t>
  </si>
  <si>
    <t xml:space="preserve">FEITURA,CLASSE 300,CARGA MINIMA PARA TESTE 30T,RESISTENCIA M</t>
  </si>
  <si>
    <t xml:space="preserve">AXIMA DE ROMPIMENTO 37,5T E FLECHA RESIDUAL MAXIMA 17MM,ASSE</t>
  </si>
  <si>
    <t xml:space="preserve">NTADO COM ARGAMASSA DE CIMENTO E AREIA,NO TRACO 1:4 EM VOLUM</t>
  </si>
  <si>
    <t xml:space="preserve">E.FORNECIMENTO E ASSENTAMENTO</t>
  </si>
  <si>
    <t xml:space="preserve">06.016.0001-A</t>
  </si>
  <si>
    <t xml:space="preserve">06.016.0002-0</t>
  </si>
  <si>
    <t xml:space="preserve">TAMPAO COMPLETO DE FºFº,COM 120 A 125KG,PARA POCO DE VISITA</t>
  </si>
  <si>
    <t xml:space="preserve">OU CAIXA DE AREIA,PADRAO CEDAE(C-3),CARGA MINIMA PARA TESTE</t>
  </si>
  <si>
    <t xml:space="preserve">25T,RESISTENCIA MAXIMA DE ROMPIMENTO 31,25T E FLECHA RESIDUA</t>
  </si>
  <si>
    <t xml:space="preserve">L MAXIMA DE 17MM,ASSENTADO COM ARGAMASSA DE CIMENTO E AREIA,</t>
  </si>
  <si>
    <t xml:space="preserve">NO TRACO 1:4 EM VOLUME.FORNECIMENTO E ASSENTAMENTO</t>
  </si>
  <si>
    <t xml:space="preserve">06.016.0002-A</t>
  </si>
  <si>
    <t xml:space="preserve">06.016.0003-0</t>
  </si>
  <si>
    <t xml:space="preserve">TAMPAO COMPLETO DE FERRO FUNDIDO,COM 225KG,PARA POCO DE VISI</t>
  </si>
  <si>
    <t xml:space="preserve">TA OU CAIXA DE AREIA,PADRAO CEDAE TIPO K-240,CLASSE 300,ASSE</t>
  </si>
  <si>
    <t xml:space="preserve">06.016.0003-A</t>
  </si>
  <si>
    <t xml:space="preserve">06.016.0004-0</t>
  </si>
  <si>
    <t xml:space="preserve">TAMPAO COMPLETO DE FºFº,DE 0,40 A 0,60M DE DIAMETRO,COM 120</t>
  </si>
  <si>
    <t xml:space="preserve">A 125KG,PADRAO CEDAE,PARA CAIXA DE REGISTRO,CARGA MINIMA PAR</t>
  </si>
  <si>
    <t xml:space="preserve">A TESTE 25T,RESISTENCIA MAXIMA DE ROMPIMENTO 31,25T E FLECHA</t>
  </si>
  <si>
    <t xml:space="preserve"> RESIDUAL MAXIMA DE 17MM,ASSENTADO COM ARGAMASSA DE CIMENTO</t>
  </si>
  <si>
    <t xml:space="preserve">E AREIA,NO TRACO 1:4 EM VOLUME.FORNECIMENTO E ASSENTAMENTO</t>
  </si>
  <si>
    <t xml:space="preserve">06.016.0004-A</t>
  </si>
  <si>
    <t xml:space="preserve">06.016.0006-0</t>
  </si>
  <si>
    <t xml:space="preserve">TAMPAO COMPLETO DE FERRO FUNDIDO DUCTIL(NODULAR),CIRCULAR,PA</t>
  </si>
  <si>
    <t xml:space="preserve">RA CAIXA DE REGISTRO NO PASSEIO,ABERTURA DO TELAR DE 600MM,C</t>
  </si>
  <si>
    <t xml:space="preserve">OM TAMPA PARA ACESSO DE MANUTENCAO E SOBRETAMPA PARA MANOBRA</t>
  </si>
  <si>
    <t xml:space="preserve">,CLASSE B125 DA NBR 10160,CARGA DE CONTROLE DE 125KN,ASSENTA</t>
  </si>
  <si>
    <t xml:space="preserve">DO COM ARGAMASSA DE CIMENTO E AREIA,NO TRACO 1:4 EM VOLUME.</t>
  </si>
  <si>
    <t xml:space="preserve">FORNECIMENTO E ASSENTAMENTO</t>
  </si>
  <si>
    <t xml:space="preserve">06.016.0006-A</t>
  </si>
  <si>
    <t xml:space="preserve">06.016.0007-0</t>
  </si>
  <si>
    <t xml:space="preserve">TAMPAO COMPLETO DE FERRO FUNDIDO DUCTIL (NODULAR),CIRCULAR,P</t>
  </si>
  <si>
    <t xml:space="preserve">ARA CAIXA DE REGISTRO NA RUA,ABERTURA DO TELAR DE 600MM,COM</t>
  </si>
  <si>
    <t xml:space="preserve">TAMPA PARA ACESSO DE MANUTENCAO E SOBRETAMPA PARA MANOBRA,CL</t>
  </si>
  <si>
    <t xml:space="preserve">ASSE D400 DA NBR 10160,CARGA DE CONTROLE DE 400KN,ASSENTADO</t>
  </si>
  <si>
    <t xml:space="preserve">COM ARGAMASSA DE CIMENTO E AREIA,NO TRACO 1:4 EM VOLUME.FORN</t>
  </si>
  <si>
    <t xml:space="preserve">ECIMENTO E ASSENTAMENTO</t>
  </si>
  <si>
    <t xml:space="preserve">06.016.0007-A</t>
  </si>
  <si>
    <t xml:space="preserve">06.016.0008-0</t>
  </si>
  <si>
    <t xml:space="preserve">TAMPAO COMPLETO DE FERRO FUNDIDO,TIPO QUADRADO(22X22CM),COM</t>
  </si>
  <si>
    <t xml:space="preserve">34KG,ARTICULADO,CARGA MINIMA PARA TESTE 6T,RESISTENCIA MAXIM</t>
  </si>
  <si>
    <t xml:space="preserve">A DE ROMPIMENTO 7,5T E FLECHA RESIDUAL MAXIMA DE 12MM,ASSENT</t>
  </si>
  <si>
    <t xml:space="preserve">ADO COM ARGAMASSA DE CIMENTO E AREIA,NO TRACO 1:4 EM VOLUME.</t>
  </si>
  <si>
    <t xml:space="preserve">06.016.0008-A</t>
  </si>
  <si>
    <t xml:space="preserve">06.016.0009-0</t>
  </si>
  <si>
    <t xml:space="preserve">TAMPAO COMPLETO DE FERRO FUNDIDO,PARA CAIXA DE INSPECAO OU S</t>
  </si>
  <si>
    <t xml:space="preserve">EMELHANTE,COM 32KG(T-33),CARGA MINIMA PARA TESTE 800KG,RESIS</t>
  </si>
  <si>
    <t xml:space="preserve">TENCIA MAXIMA DE ROMPIMENTO 1000KG E FLECHA RESIDUAL MAXIMA</t>
  </si>
  <si>
    <t xml:space="preserve">DE 16MM,ASSENTADO COM ARGAMASSA DE CIMENTO E AREIA,NO TRACO</t>
  </si>
  <si>
    <t xml:space="preserve"> 1:4 EM VOLUME.FORNECIMENTO E ASSENTAMENTO</t>
  </si>
  <si>
    <t xml:space="preserve">06.016.0009-A</t>
  </si>
  <si>
    <t xml:space="preserve">06.016.0010-0</t>
  </si>
  <si>
    <t xml:space="preserve">GRELHA(RALO PARA SARJETA) COMPLETA DE FºFº,DE 30X90CM,GR-95,</t>
  </si>
  <si>
    <t xml:space="preserve">PESO TOTAL DE 135KG,CARGA MINIMA PARA TESTE 25T,RESISTENCIA</t>
  </si>
  <si>
    <t xml:space="preserve">MAXIMA DE ROMPIMENTO 27,5T E FLECHA RESIDUAL MAXIMA 17MM,ASS</t>
  </si>
  <si>
    <t xml:space="preserve">ENTADA COM ARGAMASSA DE CIMENTO E AREIA,NO TRACO 1:4 EM VOLU</t>
  </si>
  <si>
    <t xml:space="preserve">ME.FORNECIMENTO E ASSENTAMENTO</t>
  </si>
  <si>
    <t xml:space="preserve">06.016.0010-A</t>
  </si>
  <si>
    <t xml:space="preserve">06.016.0011-0</t>
  </si>
  <si>
    <t xml:space="preserve">GRELHA(RALO PARA SARJETA) COMPLETA DE FERRO FUNDIDO,DE 30X90</t>
  </si>
  <si>
    <t xml:space="preserve">CM,GR-95,PESO TOTAL DE 85KG(T-95),CARGA MINIMA PARA TESTE 26</t>
  </si>
  <si>
    <t xml:space="preserve">T,RESISTENCIA MAXIMA DE ROMPIMENTO 32,5T E FLECHA RESIDUAL M</t>
  </si>
  <si>
    <t xml:space="preserve">AXIMA 17MM,ASSENTADA COM ARGAMASSA DE CIMENTO E AREIA,NO TRA</t>
  </si>
  <si>
    <t xml:space="preserve">CO 1:4 EM VOLUME.FORNECIMENTO E ASSENTAMENTO</t>
  </si>
  <si>
    <t xml:space="preserve">06.016.0011-A</t>
  </si>
  <si>
    <t xml:space="preserve">06.016.0012-0</t>
  </si>
  <si>
    <t xml:space="preserve">CM,GR-95,PESO TOTAL DE 135KG,CARGA MINIMA PARA TESTE 25T,RES</t>
  </si>
  <si>
    <t xml:space="preserve">ISTENCIA MAXIMA 27,5T E FLECHA RESIDUAL MAXIMA 17MM,ASSENTAD</t>
  </si>
  <si>
    <t xml:space="preserve">A COM ARGAMASSA DE CIMENTO E AREIA,NO TRACO 1:4 EM VOLUME,SE</t>
  </si>
  <si>
    <t xml:space="preserve">NDO ARTICULADA,PADRAO PREFEITURA RJ.FORNECIMENTO E ASSENTAME</t>
  </si>
  <si>
    <t xml:space="preserve">06.016.0012-A</t>
  </si>
  <si>
    <t xml:space="preserve">06.016.0015-0</t>
  </si>
  <si>
    <t xml:space="preserve">TAMPAO ARTICULADO COMPLETO DE FºFº,TIPO AVENIDA,PARA TRAFEGO</t>
  </si>
  <si>
    <t xml:space="preserve"> PESADO(TF-90),DE 0,60M DE DIAMETRO,CARGA MINIMA PARA TESTE</t>
  </si>
  <si>
    <t xml:space="preserve">30T,RESISTENCIA MAXIMA DE ROMPIMENTO 37,5T E FLECHA RESIDUAL</t>
  </si>
  <si>
    <t xml:space="preserve"> MAXIMA DE 17MM,ASSENTADO COM ARGAMASSA DE CIMENTO E AREIA,N</t>
  </si>
  <si>
    <t xml:space="preserve">O TRACO 1:4 EM VOLUME.FORNECIMENTO E ASSENTAMENTO</t>
  </si>
  <si>
    <t xml:space="preserve">06.016.0015-A</t>
  </si>
  <si>
    <t xml:space="preserve">06.016.0016-0</t>
  </si>
  <si>
    <t xml:space="preserve">TAMPAO DE FºFº RETANGULAR,PARA CAIXAS E POCOS DE VISITA ESPE</t>
  </si>
  <si>
    <t xml:space="preserve">CIAIS,TIPO TS(TRES SECOES),ABERTURA TOTAL DE APROXIMADAMENTE</t>
  </si>
  <si>
    <t xml:space="preserve"> 900X1500MM,PESO TOTAL DE 690KG,CARGA MINIMA PARA TESTE 30T,</t>
  </si>
  <si>
    <t xml:space="preserve">RESISTENCIA MAXIMA DE ROMPIMENTO 35T E FLECHA RESIDUAL MAXIM</t>
  </si>
  <si>
    <t xml:space="preserve">A DE 15MM,ASSENTADO COM ARGAMASSA DE CIMENTO E AREIA,NO TRAC</t>
  </si>
  <si>
    <t xml:space="preserve">O 1:4 EM VOLUME.FORNECIMENTO E ASSENTAMENTO</t>
  </si>
  <si>
    <t xml:space="preserve">06.016.0016-A</t>
  </si>
  <si>
    <t xml:space="preserve">06.016.0030-0</t>
  </si>
  <si>
    <t xml:space="preserve">TAMPAO COMPLETO DE FºFº,PARA CAIXA R1,PADRAO TELEBRAS,CARGA</t>
  </si>
  <si>
    <t xml:space="preserve">MINIMA PARA TESTE 6T,RESISTENCIA MAXIMA DE ROMPIMENTO 7,5T E</t>
  </si>
  <si>
    <t xml:space="preserve"> FLECHA RESIDUAL MAXIMA DE 17MM,ASSENTADO COM ARGAMASSA DE C</t>
  </si>
  <si>
    <t xml:space="preserve">IMENTO E AREIA,NO TRACO DE 1:4 EM VOLUME.FORNECIMENTO E ASSE</t>
  </si>
  <si>
    <t xml:space="preserve">NTAMENTO</t>
  </si>
  <si>
    <t xml:space="preserve">06.016.0030-A</t>
  </si>
  <si>
    <t xml:space="preserve">06.016.0031-0</t>
  </si>
  <si>
    <t xml:space="preserve">TAMPAO COMPLETO DE FºFº,PARA CAIXA R2,PADRAO TELEBRAS,CARGA</t>
  </si>
  <si>
    <t xml:space="preserve">MINIMA PARA TESTE 8T,RESISTENCIA MAXIMA DE ROMPIMENTO 10T E</t>
  </si>
  <si>
    <t xml:space="preserve">FLECHA RESIDUAL MAXIMA DE 17MM,ASSENTADO COM ARGAMASSA DE CI</t>
  </si>
  <si>
    <t xml:space="preserve">MENTO E AREIA,NO TRACO 1:4 EM VOLUME.FORNECIMENTO E ASSENTAM</t>
  </si>
  <si>
    <t xml:space="preserve">06.016.0031-A</t>
  </si>
  <si>
    <t xml:space="preserve">06.016.0032-0</t>
  </si>
  <si>
    <t xml:space="preserve">TAMPAO COMPLETO DE FºFº,PARA CAIXA R3,PADRAO TELEBRAS,CARGA</t>
  </si>
  <si>
    <t xml:space="preserve">MINIMA PARA TESTE 12T,RESISTENCIA MAXIMA DE ROMPIMENTO 15T E</t>
  </si>
  <si>
    <t xml:space="preserve"> FLECHA RESIDUAL MAXIMA DE 18MM,ASSENTADO COM ARGAMASSA DE C</t>
  </si>
  <si>
    <t xml:space="preserve">IMENTO E AREIA,NO TRACO 1:4 EM VOLUME.FORNECIMENTO E ASSENTA</t>
  </si>
  <si>
    <t xml:space="preserve">06.016.0032-A</t>
  </si>
  <si>
    <t xml:space="preserve">06.016.0040-0</t>
  </si>
  <si>
    <t xml:space="preserve">TAMPAO COMPLETO DE FERRO FUNDIDO DUCTIL (NODULAR),ARTICULADO</t>
  </si>
  <si>
    <t xml:space="preserve">,DE 0,56M DE DIAMETRO,PADRAO PMRJ(RIOLUZ),TIPO LEVE,CARGA MI</t>
  </si>
  <si>
    <t xml:space="preserve">NIMA PARA TESTE 6T,RESISTENCIA MAXIMA DE ROMPIMENTO 7,5T E F</t>
  </si>
  <si>
    <t xml:space="preserve">LECHA RESIDUAL MAXIMA DE 17MM,ASSENTADO COM ARGAMASSA DE CIM</t>
  </si>
  <si>
    <t xml:space="preserve">ENTO E AREIA,NO TRACO 1:4 EM VOLUME.FORNECIMENTO E ASSENTAME</t>
  </si>
  <si>
    <t xml:space="preserve">06.016.0040-A</t>
  </si>
  <si>
    <t xml:space="preserve">06.016.0041-0</t>
  </si>
  <si>
    <t xml:space="preserve">,DE 0,56M DE DIAMETRO,PADRAO PMRJ(RIOLUZ),TIPO PESADO,CARGA</t>
  </si>
  <si>
    <t xml:space="preserve">MINIMA PARA TESTE 30T,RESISTENCIA MAXIMA DE ROMPIMENTO 37,5T</t>
  </si>
  <si>
    <t xml:space="preserve"> E FLECHA RESIDUAL MAXIMA DE 15MM,ASSENTADO COM ARGAMASSA DE</t>
  </si>
  <si>
    <t xml:space="preserve"> CIMENTO E AREIA,NO TRACO 1:4 EM VOLUME.FORNECIMENTO E ASSEN</t>
  </si>
  <si>
    <t xml:space="preserve">TAMENTO</t>
  </si>
  <si>
    <t xml:space="preserve">06.016.0041-A</t>
  </si>
  <si>
    <t xml:space="preserve">06.016.0050-0</t>
  </si>
  <si>
    <t xml:space="preserve">GRELHA PARA CANALETA DE FºFº,COM(15X50CM) CARGA MINIMA PARA</t>
  </si>
  <si>
    <t xml:space="preserve">TESTE 800KG,RESISTENCIA MAXIMA DE ROMPIMENTO 1000KG E FLECHA</t>
  </si>
  <si>
    <t xml:space="preserve"> RESIDUAL MAXIMA 12MM.FORNECIMENTO E ASSENTAMENTO</t>
  </si>
  <si>
    <t xml:space="preserve">06.016.0050-A</t>
  </si>
  <si>
    <t xml:space="preserve">06.016.0051-0</t>
  </si>
  <si>
    <t xml:space="preserve">GRELHA PARA CANALETA DE FºFº,COM(20X50CM) CARGA MINIMA PARA</t>
  </si>
  <si>
    <t xml:space="preserve">TESTE 6T,RESISTENCIA MAXIMA DE ROMPIMENTO 7,5T E FLECHA RESI</t>
  </si>
  <si>
    <t xml:space="preserve">DUAL MAXIMA 15MM.FORNECIMENTO E ASSENTAMENTO</t>
  </si>
  <si>
    <t xml:space="preserve">06.016.0051-A</t>
  </si>
  <si>
    <t xml:space="preserve">06.016.0052-0</t>
  </si>
  <si>
    <t xml:space="preserve">GRELHA PARA CANALETA DE FºFº,COM(30X100CM) CARGA MINIMA PARA</t>
  </si>
  <si>
    <t xml:space="preserve"> TESTE 12T,RESISTENCIA MAXIMA DE ROMPIMENTO 15T E FLECHA RES</t>
  </si>
  <si>
    <t xml:space="preserve">IDUAL MAXIMA 20MM.FORNECIMENTO E ASSENTAMENTO</t>
  </si>
  <si>
    <t xml:space="preserve">06.016.0052-A</t>
  </si>
  <si>
    <t xml:space="preserve">06.016.0053-0</t>
  </si>
  <si>
    <t xml:space="preserve">GRELHA PARA CANALETA DE FºFº,COM(40X100CM) CARGA MINIMA PARA</t>
  </si>
  <si>
    <t xml:space="preserve"> TESTE 14T,RESISTENCIA MAXIMA DE ROMPIMENTO 17,5T E FLECHA R</t>
  </si>
  <si>
    <t xml:space="preserve">ESIDUAL MAXIMA 20MM.FORNECIMENTO E ASSENTAMENTO</t>
  </si>
  <si>
    <t xml:space="preserve">06.016.0053-A</t>
  </si>
  <si>
    <t xml:space="preserve">06.016.0060-0</t>
  </si>
  <si>
    <t xml:space="preserve">CAIXA DE PASSEIO DE FºFº,PARA REGISTRO,COM PESO TOTAL DE 28K</t>
  </si>
  <si>
    <t xml:space="preserve">G,PADRAO CEDAE(T-34),CARGA MINIMA PARA TESTE 6T,RESISTENCIA</t>
  </si>
  <si>
    <t xml:space="preserve">MAXIMA DE ROMPIMENTO 7,5T E FLECHA RESIDUAL MAXIMA DE 13MM,A</t>
  </si>
  <si>
    <t xml:space="preserve">SSENTADA COM ARGAMASSA DE CIMENTO E AREIA,NO TRACO 1:4 EM VO</t>
  </si>
  <si>
    <t xml:space="preserve">LUME.FORNECIMENTO E ASSENTAMENTO</t>
  </si>
  <si>
    <t xml:space="preserve">06.016.0060-A</t>
  </si>
  <si>
    <t xml:space="preserve">06.016.0061-0</t>
  </si>
  <si>
    <t xml:space="preserve">CAIXA DE RUA COMPLETA DE FERRO FUNDIDO,PESO TOTAL DE 54KG,CO</t>
  </si>
  <si>
    <t xml:space="preserve">M CAPACIDADE DE CARGA DE 15T,PARA REGISTRO PADRAO CEDAE,ASSE</t>
  </si>
  <si>
    <t xml:space="preserve">NTADA COM ARGAMASSA DE CIMENTO E AREIA NO TRACO 1:4 EM VOLUM</t>
  </si>
  <si>
    <t xml:space="preserve">06.016.0061-A</t>
  </si>
  <si>
    <t xml:space="preserve">06.016.0080-0</t>
  </si>
  <si>
    <t xml:space="preserve">DEGRAU DE FERRO FUNDIDO COM 2,0KG,FIXADO EM CONCRETO.FORNECI</t>
  </si>
  <si>
    <t xml:space="preserve">06.016.0080-A</t>
  </si>
  <si>
    <t xml:space="preserve">06.016.0082-0</t>
  </si>
  <si>
    <t xml:space="preserve">DEGRAU DE FºFº COM 7KG,FIXADO EM CONCRETO.FORNECIMENTO E COL</t>
  </si>
  <si>
    <t xml:space="preserve">06.016.0082-A</t>
  </si>
  <si>
    <t xml:space="preserve">06.016.0100-0</t>
  </si>
  <si>
    <t xml:space="preserve">TAMPAO MISTO (FERRO FUNDIDO E CONCRETO,EXCLUSIVE ESTE),TIPO</t>
  </si>
  <si>
    <t xml:space="preserve">PESADO,DE 0,60M DE DIAMETRO,PESO SEM CONCRETO 70KG E TOTAL D</t>
  </si>
  <si>
    <t xml:space="preserve">E 106KG,ASSENTADO COM ARGAMASSA DE CIMENTO E AREIA,NO TRACO</t>
  </si>
  <si>
    <t xml:space="preserve">1:4 EM VOLUME.FORNECIMENTO E ASSENTAMENTO</t>
  </si>
  <si>
    <t xml:space="preserve">06.016.0100-A</t>
  </si>
  <si>
    <t xml:space="preserve">06.016.0105-0</t>
  </si>
  <si>
    <t xml:space="preserve">LEVE,DE 0,60M DE DIAMETRO,PESO SEM CONCRETO 36KG E TOTAL DE</t>
  </si>
  <si>
    <t xml:space="preserve">76KG,ASSENTADO COM ARGAMASSA DE CIMENTO E AREIA,NO TRACO 1:4</t>
  </si>
  <si>
    <t xml:space="preserve"> EM VOLUME.FORNECIMENTO E ASSENTAMENTO</t>
  </si>
  <si>
    <t xml:space="preserve">06.016.0105-A</t>
  </si>
  <si>
    <t xml:space="preserve">06.017.0001-0</t>
  </si>
  <si>
    <t xml:space="preserve">POCO DE VISITA,DE ANEIS DE CONCRETO PRE-MOLDADOS,PARA ESGOTO</t>
  </si>
  <si>
    <t xml:space="preserve">S SANITARIOS,SEGUNDO ESPECIFICACOES DA CEDAE,INCLUSIVE DEGRA</t>
  </si>
  <si>
    <t xml:space="preserve">US,EXCLUSIVE TAMPAO DE FERRO FUNDIDO,COM PROFUNDIDADE DE 0,6</t>
  </si>
  <si>
    <t xml:space="preserve">0M</t>
  </si>
  <si>
    <t xml:space="preserve">06.017.0001-A</t>
  </si>
  <si>
    <t xml:space="preserve">06.017.0002-0</t>
  </si>
  <si>
    <t xml:space="preserve">US,EXCLUSIVE TAMPAO DE FERRO FUNDIDO,COM PROFUNDIDADE DE 0,8</t>
  </si>
  <si>
    <t xml:space="preserve">06.017.0002-A</t>
  </si>
  <si>
    <t xml:space="preserve">06.017.0003-0</t>
  </si>
  <si>
    <t xml:space="preserve">US,EXCLUSIVE TAMPAO DE FERRO FUNDIDO,COM PROFUNDIDADE DE 1,0</t>
  </si>
  <si>
    <t xml:space="preserve">06.017.0003-A</t>
  </si>
  <si>
    <t xml:space="preserve">06.017.0004-0</t>
  </si>
  <si>
    <t xml:space="preserve">5M</t>
  </si>
  <si>
    <t xml:space="preserve">06.017.0004-A</t>
  </si>
  <si>
    <t xml:space="preserve">06.017.0005-0</t>
  </si>
  <si>
    <t xml:space="preserve">US,EXCLUSIVE TAMPAO DE FERRO FUNDIDO,COM PROFUNDIDADE DE 1,2</t>
  </si>
  <si>
    <t xml:space="preserve">06.017.0005-A</t>
  </si>
  <si>
    <t xml:space="preserve">06.017.0006-0</t>
  </si>
  <si>
    <t xml:space="preserve">US,EXCLUSIVE TAMPAO DE FERRO FUNDIDO,COM PROFUNDIDADE DE 1,4</t>
  </si>
  <si>
    <t xml:space="preserve">06.017.0006-A</t>
  </si>
  <si>
    <t xml:space="preserve">06.017.0007-0</t>
  </si>
  <si>
    <t xml:space="preserve">US,EXCLUSIVE TAMPAO DE FERRO FUNDIDO,COM PROFUNDIDADE DE 1,5</t>
  </si>
  <si>
    <t xml:space="preserve">06.017.0007-A</t>
  </si>
  <si>
    <t xml:space="preserve">06.017.0008-0</t>
  </si>
  <si>
    <t xml:space="preserve">US,EXCLUSIVE TAMPAO DE FERRO FUNDIDO,COM PROFUNDIDADE DE 1,6</t>
  </si>
  <si>
    <t xml:space="preserve">06.017.0008-A</t>
  </si>
  <si>
    <t xml:space="preserve">06.017.0009-0</t>
  </si>
  <si>
    <t xml:space="preserve">US,EXCLUSIVE TAMPAO DE FERRO FUNDIDO,COM PROFUNDIDADE DE 1,7</t>
  </si>
  <si>
    <t xml:space="preserve">06.017.0009-A</t>
  </si>
  <si>
    <t xml:space="preserve">06.017.0010-0</t>
  </si>
  <si>
    <t xml:space="preserve">US,EXCLUSIVE TAMPAO DE FERRO FUNDIDO,COM PROFUNDIDADE DE 2,0</t>
  </si>
  <si>
    <t xml:space="preserve">06.017.0010-A</t>
  </si>
  <si>
    <t xml:space="preserve">06.017.0011-0</t>
  </si>
  <si>
    <t xml:space="preserve">US,EXCLUSIVE TAMPAO DE FERRO FUNDIDO,COM PROFUNDIDADE DE 2,3</t>
  </si>
  <si>
    <t xml:space="preserve">06.017.0011-A</t>
  </si>
  <si>
    <t xml:space="preserve">06.017.0012-0</t>
  </si>
  <si>
    <t xml:space="preserve">US,EXCLUSIVE TAMPAO DE FERRO FUNDIDO,COM PROFUNDIDADE DE 2,6</t>
  </si>
  <si>
    <t xml:space="preserve">06.017.0012-A</t>
  </si>
  <si>
    <t xml:space="preserve">06.017.0013-0</t>
  </si>
  <si>
    <t xml:space="preserve">US,EXCLUSIVE TAMPAO DE FERRO FUNDIDO,COM PROFUNDIDADE DE 2,9</t>
  </si>
  <si>
    <t xml:space="preserve">06.017.0013-A</t>
  </si>
  <si>
    <t xml:space="preserve">06.017.0014-0</t>
  </si>
  <si>
    <t xml:space="preserve">US,EXCLUSIVE TAMPAO DE FERRO FUNDIDO,COM PROFUNDIDADE DE 3,2</t>
  </si>
  <si>
    <t xml:space="preserve">06.017.0014-A</t>
  </si>
  <si>
    <t xml:space="preserve">06.017.0015-0</t>
  </si>
  <si>
    <t xml:space="preserve">US,EXCLUSIVE TAMPAO DE FERRO FUNDIDO,COM PROFUNDIDADE DE 3,5</t>
  </si>
  <si>
    <t xml:space="preserve">06.017.0015-A</t>
  </si>
  <si>
    <t xml:space="preserve">06.017.0016-0</t>
  </si>
  <si>
    <t xml:space="preserve">US,EXCLUSIVE TAMPAO DE FERRO FUNDIDO,COM PROFUNDIDADE DE 3,8</t>
  </si>
  <si>
    <t xml:space="preserve">06.017.0016-A</t>
  </si>
  <si>
    <t xml:space="preserve">06.017.0017-0</t>
  </si>
  <si>
    <t xml:space="preserve">US,EXCLUSIVE TAMPAO DE FERRO FUNDIDO,COM PROFUNDIDADE DE 4,1</t>
  </si>
  <si>
    <t xml:space="preserve">06.017.0017-A</t>
  </si>
  <si>
    <t xml:space="preserve">06.017.0018-0</t>
  </si>
  <si>
    <t xml:space="preserve">US,EXCLUSIVE TAMPAO DE FERRO FUNDIDO,COM PROFUNDIDADE DE 4,4</t>
  </si>
  <si>
    <t xml:space="preserve">06.017.0018-A</t>
  </si>
  <si>
    <t xml:space="preserve">06.017.0019-0</t>
  </si>
  <si>
    <t xml:space="preserve">US,EXCLUSIVE TAMPAO DE FERRO FUNDIDO,COM PROFUNDIDADE DE 4,7</t>
  </si>
  <si>
    <t xml:space="preserve">06.017.0019-A</t>
  </si>
  <si>
    <t xml:space="preserve">06.017.0020-0</t>
  </si>
  <si>
    <t xml:space="preserve">US,EXCLUSIVE TAMPAO DE FERRO FUNDIDO,COM PROFUNDIDADE DE 5,0</t>
  </si>
  <si>
    <t xml:space="preserve">06.017.0020-A</t>
  </si>
  <si>
    <t xml:space="preserve">06.017.0021-0</t>
  </si>
  <si>
    <t xml:space="preserve">US,EXCLUSIVE TAMPAO DE FERRO FUNDIDO,COM PROFUNDIDADE DE 5,3</t>
  </si>
  <si>
    <t xml:space="preserve">06.017.0021-A</t>
  </si>
  <si>
    <t xml:space="preserve">06.017.0022-0</t>
  </si>
  <si>
    <t xml:space="preserve">US,EXCLUSIVE TAMPAO DE FERRO FUNDIDO,COM PROFUNDIDADE DE 5,6</t>
  </si>
  <si>
    <t xml:space="preserve">06.017.0022-A</t>
  </si>
  <si>
    <t xml:space="preserve">06.017.0023-0</t>
  </si>
  <si>
    <t xml:space="preserve">US,EXCLUSIVE TAMPAO DE FERRO FUNDIDO,COM PROFUNDIDADE DE 5,9</t>
  </si>
  <si>
    <t xml:space="preserve">06.017.0023-A</t>
  </si>
  <si>
    <t xml:space="preserve">06.017.0024-0</t>
  </si>
  <si>
    <t xml:space="preserve">US,EXCLUSIVE TAMPAO DE FERRO FUNDIDO,COM PROFUNDIDADE DE 6,2</t>
  </si>
  <si>
    <t xml:space="preserve">06.017.0024-A</t>
  </si>
  <si>
    <t xml:space="preserve">06.017.0025-0</t>
  </si>
  <si>
    <t xml:space="preserve">US,EXCLUSIVE TAMPAO DE FERRO FUNDIDO,COM PROFUNDIDADE DE 6,5</t>
  </si>
  <si>
    <t xml:space="preserve">06.017.0025-A</t>
  </si>
  <si>
    <t xml:space="preserve">06.017.0026-0</t>
  </si>
  <si>
    <t xml:space="preserve">US,EXCLUSIVE TAMPAO DE FERRO FUNDIDO,COM PROFUNDIDADE DE 6,8</t>
  </si>
  <si>
    <t xml:space="preserve">06.017.0026-A</t>
  </si>
  <si>
    <t xml:space="preserve">06.017.0027-0</t>
  </si>
  <si>
    <t xml:space="preserve">US,EXCLUSIVE TAMPAO DE FERRO FUNDIDO,COM PROFUNDIDADE DE 7,1</t>
  </si>
  <si>
    <t xml:space="preserve">06.017.0027-A</t>
  </si>
  <si>
    <t xml:space="preserve">06.017.0040-0</t>
  </si>
  <si>
    <t xml:space="preserve">BASE E FUNDO DE CONCRETO SIMPLES,PARA POCOS DE VISITA,PADRAO</t>
  </si>
  <si>
    <t xml:space="preserve"> CEDAE,DE ANEIS PRE-MOLDADOS COM DIAMETRO DE 600MM,INCLUSIVE</t>
  </si>
  <si>
    <t xml:space="preserve"> MAO-DE-OBRA E MATERIAL</t>
  </si>
  <si>
    <t xml:space="preserve">06.017.0040-A</t>
  </si>
  <si>
    <t xml:space="preserve">06.017.0041-0</t>
  </si>
  <si>
    <t xml:space="preserve"> CEDAE,DE ANEIS PRE-MOLDADOS COM DIAMETRO DE 1100MM,INCLUSIV</t>
  </si>
  <si>
    <t xml:space="preserve">E MAO-DE-OBRA E MATERIAL,INCLUSIVE LAJE DE REDUCAO DE CONCRE</t>
  </si>
  <si>
    <t xml:space="preserve">TO ARMADO</t>
  </si>
  <si>
    <t xml:space="preserve">06.017.0041-A</t>
  </si>
  <si>
    <t xml:space="preserve">06.017.0050-0</t>
  </si>
  <si>
    <t xml:space="preserve"> CEDAE,DE ANEIS PRE-MOLDADOS COM DIAMETRO DE 1500MM,INCLUSIV</t>
  </si>
  <si>
    <t xml:space="preserve">06.017.0050-A</t>
  </si>
  <si>
    <t xml:space="preserve">06.017.0055-0</t>
  </si>
  <si>
    <t xml:space="preserve"> CEDAE,DE ANEIS PRE-MOLDADOS COM DIAMETRO DE 2000MM,INCLUSIV</t>
  </si>
  <si>
    <t xml:space="preserve">06.017.0055-A</t>
  </si>
  <si>
    <t xml:space="preserve">06.017.0060-0</t>
  </si>
  <si>
    <t xml:space="preserve">CORPO DE POCO DE VISITA DE ANEIS PRE-MOLDADOS,COM DIAMETRO D</t>
  </si>
  <si>
    <t xml:space="preserve">E 600MM,SEM DEGRAUS,MEDIDA PELA ALTURA UTIL,INCLUSIVE MAO-DE</t>
  </si>
  <si>
    <t xml:space="preserve">-OBRA E MATERIAL</t>
  </si>
  <si>
    <t xml:space="preserve">06.017.0060-A</t>
  </si>
  <si>
    <t xml:space="preserve">06.017.0065-0</t>
  </si>
  <si>
    <t xml:space="preserve">E 1100MM,SEM DEGRAUS,MEDIDA PELA ALTURA UTIL,INCLUSIVE MAO-D</t>
  </si>
  <si>
    <t xml:space="preserve">E-OBRA E MATERIAL</t>
  </si>
  <si>
    <t xml:space="preserve">06.017.0065-A</t>
  </si>
  <si>
    <t xml:space="preserve">06.017.0070-0</t>
  </si>
  <si>
    <t xml:space="preserve">E 1500MM,SEM DEGRAUS,MEDIDA PELA ALTURA UTIL,INCLUSIVE MAO-D</t>
  </si>
  <si>
    <t xml:space="preserve">06.017.0070-A</t>
  </si>
  <si>
    <t xml:space="preserve">06.017.0075-0</t>
  </si>
  <si>
    <t xml:space="preserve">E 2000MM,SEM DEGRAUS,MEDIDA PELA ALTURA UTIL,INCLUSIVE MAO-D</t>
  </si>
  <si>
    <t xml:space="preserve">06.017.0075-A</t>
  </si>
  <si>
    <t xml:space="preserve">06.017.0080-0</t>
  </si>
  <si>
    <t xml:space="preserve">E 600MM,COM DEGRAUS,MEDIDA PELA ALTURA UTIL,INCLUSIVE MAO-DE</t>
  </si>
  <si>
    <t xml:space="preserve">06.017.0080-A</t>
  </si>
  <si>
    <t xml:space="preserve">06.017.0085-0</t>
  </si>
  <si>
    <t xml:space="preserve">E 1100MM,COM DEGRAUS,MEDIDA PELA ALTURA UTIL,INCLUSIVE MAO-D</t>
  </si>
  <si>
    <t xml:space="preserve">06.017.0085-A</t>
  </si>
  <si>
    <t xml:space="preserve">06.017.0090-0</t>
  </si>
  <si>
    <t xml:space="preserve">E 1500MM,COM DEGRAUS,MEDIDA PELA ALTURA UTIL,INCLUSIVE MAO-D</t>
  </si>
  <si>
    <t xml:space="preserve">06.017.0090-A</t>
  </si>
  <si>
    <t xml:space="preserve">06.017.0095-0</t>
  </si>
  <si>
    <t xml:space="preserve">E 2000MM,COM DEGRAUS,MEDIDA PELA ALTURA UTIL,INCLUSIVE MAO-D</t>
  </si>
  <si>
    <t xml:space="preserve">06.017.0095-A</t>
  </si>
  <si>
    <t xml:space="preserve">06.018.0001-0</t>
  </si>
  <si>
    <t xml:space="preserve">CAIXA DE ANEIS PRE-MOLDADOS DE CONCRETO,TIPO "C",PADRAO CEDA</t>
  </si>
  <si>
    <t xml:space="preserve">E,PARA REGISTROS ATE 200MM</t>
  </si>
  <si>
    <t xml:space="preserve">06.018.0001-A</t>
  </si>
  <si>
    <t xml:space="preserve">06.018.0002-0</t>
  </si>
  <si>
    <t xml:space="preserve">CAIXA DE ANEIS PRE-MOLDADOS DE CONCRETO,TIPO "D",PADRAO CEDA</t>
  </si>
  <si>
    <t xml:space="preserve">E,PARA REGISTROS DE DIAMETRO DE 250 A 600MM</t>
  </si>
  <si>
    <t xml:space="preserve">06.018.0002-A</t>
  </si>
  <si>
    <t xml:space="preserve">06.018.0003-0</t>
  </si>
  <si>
    <t xml:space="preserve">CAIXA DE ANEIS PRE-MOLDADOS DE CONCRETO,TIPO "B",PADRAO CEDA</t>
  </si>
  <si>
    <t xml:space="preserve">E PARA VENTOSAS</t>
  </si>
  <si>
    <t xml:space="preserve">06.018.0003-A</t>
  </si>
  <si>
    <t xml:space="preserve">06.018.0005-0</t>
  </si>
  <si>
    <t xml:space="preserve">PAREDE CILINDRICA DE ANEIS PRE-MOLDADOS DE CONCRETO ARMADO,P</t>
  </si>
  <si>
    <t xml:space="preserve">ARA CAIXAS DE INSPECAO E SIMILARES,DIAMETRO INTERNO DE 2,00M</t>
  </si>
  <si>
    <t xml:space="preserve">06.018.0005-A</t>
  </si>
  <si>
    <t xml:space="preserve">06.018.0006-0</t>
  </si>
  <si>
    <t xml:space="preserve">ARA CAIXAS DE INSPECAO E SIMILARES,DIAMETRO INTERNO DE 1,20M</t>
  </si>
  <si>
    <t xml:space="preserve">06.018.0006-A</t>
  </si>
  <si>
    <t xml:space="preserve">06.018.0007-0</t>
  </si>
  <si>
    <t xml:space="preserve">ARA CAIXAS DE INSPECAO E SIMILARES,DIAMETRO INTERNO DE 1,50M</t>
  </si>
  <si>
    <t xml:space="preserve">06.018.0007-A</t>
  </si>
  <si>
    <t xml:space="preserve">06.018.0008-0</t>
  </si>
  <si>
    <t xml:space="preserve">ARA CAIXAS DE INSPECAO E SIMILARES,DIAMETRO INTERNO DE 2,50M</t>
  </si>
  <si>
    <t xml:space="preserve">06.018.0008-A</t>
  </si>
  <si>
    <t xml:space="preserve">06.018.0009-0</t>
  </si>
  <si>
    <t xml:space="preserve">ARA CAIXAS DE INSPECAO E SIMILARES,DIAMETRO INTERNO DE 3,00M</t>
  </si>
  <si>
    <t xml:space="preserve">06.018.0009-A</t>
  </si>
  <si>
    <t xml:space="preserve">06.020.0510-0</t>
  </si>
  <si>
    <t xml:space="preserve">MONTAGEM E ASSENTAMENTO DE TUBULACAO DE ACO DE 2",PRETO OU G</t>
  </si>
  <si>
    <t xml:space="preserve">ALVANIZADO,COM PONTAS LISAS,INCLUSIVE SOLDA DAS JUNTAS,EXCLU</t>
  </si>
  <si>
    <t xml:space="preserve">SIVE FORNECIMENTO DOS TUBOS</t>
  </si>
  <si>
    <t xml:space="preserve">06.020.0510-A</t>
  </si>
  <si>
    <t xml:space="preserve">06.020.0511-0</t>
  </si>
  <si>
    <t xml:space="preserve">MONTAGEM E ASSENTAMENTO DE TUBULACAO DE ACO DE 3",PRETO OU G</t>
  </si>
  <si>
    <t xml:space="preserve">ALVANIZADOS,COM PONTAS LISAS,INCLUSIVE SOLDA DAS JUNTAS,EXCL</t>
  </si>
  <si>
    <t xml:space="preserve">USIVE FORNECIMENTO DOS TUBOS</t>
  </si>
  <si>
    <t xml:space="preserve">06.020.0511-A</t>
  </si>
  <si>
    <t xml:space="preserve">06.020.0512-0</t>
  </si>
  <si>
    <t xml:space="preserve">MONTAGEM E ASSENTAMENTO DE TUBULACAO DE ACO DE 4",PRETO OU G</t>
  </si>
  <si>
    <t xml:space="preserve">06.020.0512-A</t>
  </si>
  <si>
    <t xml:space="preserve">06.020.0515-0</t>
  </si>
  <si>
    <t xml:space="preserve">MONTAGEM E ASSENTAMENTO DE TUBULACAO DE CHAPA DE ACO DE 3/16</t>
  </si>
  <si>
    <t xml:space="preserve">" DE ESPESSURA,COM 6,00M DE COMPRIMENTO E 150MM DE DIAMETRO.</t>
  </si>
  <si>
    <t xml:space="preserve">INCLUSIVE SOLDA E REVESTIMENTO DAS JUNTAS,EXCLUSIVE FORNECIM</t>
  </si>
  <si>
    <t xml:space="preserve">ENTO DOS TUBOS E DOS MATERIAIS DE REVESTIMENTO DAS JUNTAS</t>
  </si>
  <si>
    <t xml:space="preserve">06.020.0515-A</t>
  </si>
  <si>
    <t xml:space="preserve">06.020.0516-0</t>
  </si>
  <si>
    <t xml:space="preserve">" DE ESPESSURA,COM 6,00M DE COMPRIMENTO E 200MM DE DIAMETRO,</t>
  </si>
  <si>
    <t xml:space="preserve">06.020.0516-A</t>
  </si>
  <si>
    <t xml:space="preserve">06.020.0517-0</t>
  </si>
  <si>
    <t xml:space="preserve">" DE ESPESSURA,COM 6,00M DE COMPRIMENTO E 250MM DE DIAMETRO,</t>
  </si>
  <si>
    <t xml:space="preserve">06.020.0517-A</t>
  </si>
  <si>
    <t xml:space="preserve">06.020.0518-0</t>
  </si>
  <si>
    <t xml:space="preserve">" DE ESPESSURA,COM 6,00M DE COMPRIMENTO E 300MM DE DIAMETRO,</t>
  </si>
  <si>
    <t xml:space="preserve">06.020.0518-A</t>
  </si>
  <si>
    <t xml:space="preserve">06.020.0519-0</t>
  </si>
  <si>
    <t xml:space="preserve">" DE ESPESSURA,COM 6,00M DE COMPRIMENTO E 350MM DE DIAMETRO,</t>
  </si>
  <si>
    <t xml:space="preserve">06.020.0519-A</t>
  </si>
  <si>
    <t xml:space="preserve">06.020.0520-0</t>
  </si>
  <si>
    <t xml:space="preserve">" DE ESPESSURA,COM 6,00M DE COMPRIMENTO E 400MM DE DIAMETRO,</t>
  </si>
  <si>
    <t xml:space="preserve">06.020.0520-A</t>
  </si>
  <si>
    <t xml:space="preserve">06.020.0521-0</t>
  </si>
  <si>
    <t xml:space="preserve">" DE ESPESSURA,COM 6,00M DE COMPRIMENTO E 450MM DE DIAMETRO,</t>
  </si>
  <si>
    <t xml:space="preserve">06.020.0521-A</t>
  </si>
  <si>
    <t xml:space="preserve">06.020.0522-0</t>
  </si>
  <si>
    <t xml:space="preserve">" DE ESPESSURA,COM 6,00M DE COMPRIMENTO E 500MM DE DIAMETRO,</t>
  </si>
  <si>
    <t xml:space="preserve">06.020.0522-A</t>
  </si>
  <si>
    <t xml:space="preserve">06.020.0525-0</t>
  </si>
  <si>
    <t xml:space="preserve">MONTAGEM E ASSENTAMENTO DE TUBULACAO DE CHAPA DE ACO DE 1/4"</t>
  </si>
  <si>
    <t xml:space="preserve"> DE ESPESSURA,COM 6,00M DE COMPRIMENTO E 150MM DE DIAMETRO,I</t>
  </si>
  <si>
    <t xml:space="preserve">NCLUSIVE SOLDA E REVESTIMENTO DAS JUNTAS,EXCLUSIVE FORNECIME</t>
  </si>
  <si>
    <t xml:space="preserve">NTO DOS TUBOS E DOS MATERIAIS DE REVESTIMENTO DAS JUNTAS</t>
  </si>
  <si>
    <t xml:space="preserve">06.020.0525-A</t>
  </si>
  <si>
    <t xml:space="preserve">06.020.0526-0</t>
  </si>
  <si>
    <t xml:space="preserve"> DE ESPESSURA,COM 6,00M DE COMPRIMENTO E 200MM DE DIAMETRO,I</t>
  </si>
  <si>
    <t xml:space="preserve">06.020.0526-A</t>
  </si>
  <si>
    <t xml:space="preserve">06.020.0527-0</t>
  </si>
  <si>
    <t xml:space="preserve"> DE ESPESSURA,COM 6,00M DE COMPRIMENTO E 250MM DE DIAMETRO,I</t>
  </si>
  <si>
    <t xml:space="preserve">06.020.0527-A</t>
  </si>
  <si>
    <t xml:space="preserve">06.020.0528-0</t>
  </si>
  <si>
    <t xml:space="preserve"> DE ESPESSURA,COM 6,00M DE COMPRIMENTO E 300MM DE DIAMETRO,I</t>
  </si>
  <si>
    <t xml:space="preserve">06.020.0528-A</t>
  </si>
  <si>
    <t xml:space="preserve">06.020.0529-0</t>
  </si>
  <si>
    <t xml:space="preserve"> DE ESPESSURA,COM 6,00M DE COMPRIMENTO E 350MM DE DIAMETRO,I</t>
  </si>
  <si>
    <t xml:space="preserve">06.020.0529-A</t>
  </si>
  <si>
    <t xml:space="preserve">06.020.0530-0</t>
  </si>
  <si>
    <t xml:space="preserve"> DE ESPESSURA,COM 6,00M DE COMPRIMENTO E 400MM DE DIAMETRO,I</t>
  </si>
  <si>
    <t xml:space="preserve">06.020.0530-A</t>
  </si>
  <si>
    <t xml:space="preserve">06.020.0531-0</t>
  </si>
  <si>
    <t xml:space="preserve"> DE ESPESSURA,COM 6,00M DE COMPRIMENTO E 450MM DE DIAMETRO,I</t>
  </si>
  <si>
    <t xml:space="preserve">06.020.0531-A</t>
  </si>
  <si>
    <t xml:space="preserve">06.020.0534-0</t>
  </si>
  <si>
    <t xml:space="preserve"> DE ESPESSURA,COM 6,00M DE COMPRIMENTO E 500MM DE DIAMETRO,I</t>
  </si>
  <si>
    <t xml:space="preserve">06.020.0534-A</t>
  </si>
  <si>
    <t xml:space="preserve">06.020.0536-0</t>
  </si>
  <si>
    <t xml:space="preserve"> DE ESPESSURA,COM 6,00M DE COMPRIMENTO E 600MM DE DIAMETRO,I</t>
  </si>
  <si>
    <t xml:space="preserve">06.020.0536-A</t>
  </si>
  <si>
    <t xml:space="preserve">06.020.0538-0</t>
  </si>
  <si>
    <t xml:space="preserve"> DE ESPESSURA,COM 6,00M DE COMPRIMENTO E 700MM DE DIAMETRO,I</t>
  </si>
  <si>
    <t xml:space="preserve">06.020.0538-A</t>
  </si>
  <si>
    <t xml:space="preserve">06.020.0540-0</t>
  </si>
  <si>
    <t xml:space="preserve"> DE ESPESSURA,COM 6,00M DE COMPRIMENTO E 800MM DE DIAMETRO,I</t>
  </si>
  <si>
    <t xml:space="preserve">06.020.0540-A</t>
  </si>
  <si>
    <t xml:space="preserve">06.020.0545-0</t>
  </si>
  <si>
    <t xml:space="preserve">MONTAGEM E ASSENTAMENTO DE TUBULACAO DE CHAPA DE ACO DE 5/16</t>
  </si>
  <si>
    <t xml:space="preserve">06.020.0545-A</t>
  </si>
  <si>
    <t xml:space="preserve">06.020.0546-0</t>
  </si>
  <si>
    <t xml:space="preserve">06.020.0546-A</t>
  </si>
  <si>
    <t xml:space="preserve">06.020.0547-0</t>
  </si>
  <si>
    <t xml:space="preserve">06.020.0547-A</t>
  </si>
  <si>
    <t xml:space="preserve">06.020.0548-0</t>
  </si>
  <si>
    <t xml:space="preserve">06.020.0548-A</t>
  </si>
  <si>
    <t xml:space="preserve">06.020.0549-0</t>
  </si>
  <si>
    <t xml:space="preserve">06.020.0549-A</t>
  </si>
  <si>
    <t xml:space="preserve">06.020.0551-0</t>
  </si>
  <si>
    <t xml:space="preserve">" DE ESPESSURA,COM 6,00M DE COMPRIMENTO E 600MM DE DIAMETRO,</t>
  </si>
  <si>
    <t xml:space="preserve">06.020.0551-A</t>
  </si>
  <si>
    <t xml:space="preserve">06.020.0553-0</t>
  </si>
  <si>
    <t xml:space="preserve">" DE ESPESSURA,COM 6,00M DE COMPRIMENTO E 700MM DE DIAMETRO,</t>
  </si>
  <si>
    <t xml:space="preserve">06.020.0553-A</t>
  </si>
  <si>
    <t xml:space="preserve">06.020.0555-0</t>
  </si>
  <si>
    <t xml:space="preserve">" DE ESPESSURA,COM 6,00M DE COMPRIMENTO E 800MM DE DIAMETRO,</t>
  </si>
  <si>
    <t xml:space="preserve">06.020.0555-A</t>
  </si>
  <si>
    <t xml:space="preserve">06.020.0557-0</t>
  </si>
  <si>
    <t xml:space="preserve">" DE ESPESSURA,COM 6,00M DE COMPRIMENTO E 900MM DE DIAMETRO,</t>
  </si>
  <si>
    <t xml:space="preserve">06.020.0557-A</t>
  </si>
  <si>
    <t xml:space="preserve">06.020.0559-0</t>
  </si>
  <si>
    <t xml:space="preserve">" DE ESPESSURA,COM 6,00M DE COMPRIMENTO E 1000MM DE DIAMETRO</t>
  </si>
  <si>
    <t xml:space="preserve">,INCLUSIVE SOLDA E REVESTIMENTO DAS JUNTAS,EXCLUSIVE FORNECI</t>
  </si>
  <si>
    <t xml:space="preserve">MENTO DOS TUBOS E DOS MATERIAIS DE REVESTIMENTO DAS JUNTAS</t>
  </si>
  <si>
    <t xml:space="preserve">06.020.0559-A</t>
  </si>
  <si>
    <t xml:space="preserve">06.020.0560-0</t>
  </si>
  <si>
    <t xml:space="preserve">" DE ESPESSURA,COM 6,00M DE COMPRIMENTO E 1200MM DE DIAMETRO</t>
  </si>
  <si>
    <t xml:space="preserve">06.020.0560-A</t>
  </si>
  <si>
    <t xml:space="preserve">06.020.0565-0</t>
  </si>
  <si>
    <t xml:space="preserve">MONTAGEM E ASSENTAMENTO DE TUBULACAO DE CHAPA DE ACO DE 3/8"</t>
  </si>
  <si>
    <t xml:space="preserve">06.020.0565-A</t>
  </si>
  <si>
    <t xml:space="preserve">06.020.0566-0</t>
  </si>
  <si>
    <t xml:space="preserve">06.020.0566-A</t>
  </si>
  <si>
    <t xml:space="preserve">06.020.0567-0</t>
  </si>
  <si>
    <t xml:space="preserve">06.020.0567-A</t>
  </si>
  <si>
    <t xml:space="preserve">06.020.0568-0</t>
  </si>
  <si>
    <t xml:space="preserve">06.020.0568-A</t>
  </si>
  <si>
    <t xml:space="preserve">06.020.0569-0</t>
  </si>
  <si>
    <t xml:space="preserve">06.020.0569-A</t>
  </si>
  <si>
    <t xml:space="preserve">06.020.0570-0</t>
  </si>
  <si>
    <t xml:space="preserve">06.020.0570-A</t>
  </si>
  <si>
    <t xml:space="preserve">06.020.0572-0</t>
  </si>
  <si>
    <t xml:space="preserve">06.020.0572-A</t>
  </si>
  <si>
    <t xml:space="preserve">06.020.0574-0</t>
  </si>
  <si>
    <t xml:space="preserve">06.020.0574-A</t>
  </si>
  <si>
    <t xml:space="preserve">06.020.0576-0</t>
  </si>
  <si>
    <t xml:space="preserve"> DE ESPESSURA,COM 6,00M DE COMPRIMENTO E 900MM DE DIAMETRO,I</t>
  </si>
  <si>
    <t xml:space="preserve">06.020.0576-A</t>
  </si>
  <si>
    <t xml:space="preserve">06.020.0578-0</t>
  </si>
  <si>
    <t xml:space="preserve"> DE ESPESSURA,COM 6,00M DE COMPRIMENTO E 1000MM DE DIAMETRO,</t>
  </si>
  <si>
    <t xml:space="preserve">06.020.0578-A</t>
  </si>
  <si>
    <t xml:space="preserve">06.020.0580-0</t>
  </si>
  <si>
    <t xml:space="preserve"> DE ESPESSURA,COM 6,00M DE COMPRIMENTO E 1200MM DE DIAMETRO,</t>
  </si>
  <si>
    <t xml:space="preserve">06.020.0580-A</t>
  </si>
  <si>
    <t xml:space="preserve">06.020.0582-0</t>
  </si>
  <si>
    <t xml:space="preserve"> DE ESPESSURA,COM 6,00M DE COMPRIMENTO E 1300MM DE DIAMETRO,</t>
  </si>
  <si>
    <t xml:space="preserve">06.020.0582-A</t>
  </si>
  <si>
    <t xml:space="preserve">06.020.0584-0</t>
  </si>
  <si>
    <t xml:space="preserve"> DE ESPESSURA,COM 6,00M DE COMPRIMENTO E 1500MM DE DIAMETRO,</t>
  </si>
  <si>
    <t xml:space="preserve">06.020.0584-A</t>
  </si>
  <si>
    <t xml:space="preserve">06.020.0586-0</t>
  </si>
  <si>
    <t xml:space="preserve"> DE ESPESSURA,COM 6,00M DE COMPRIMENTO E 2000MM DE DIAMETRO,</t>
  </si>
  <si>
    <t xml:space="preserve">06.020.0586-A</t>
  </si>
  <si>
    <t xml:space="preserve">06.020.0588-0</t>
  </si>
  <si>
    <t xml:space="preserve"> DE ESPESSURA,COM 6,00M DE COMPRIMENTO E 2500MM DE DIAMETRO,</t>
  </si>
  <si>
    <t xml:space="preserve">06.020.0588-A</t>
  </si>
  <si>
    <t xml:space="preserve">06.020.0592-0</t>
  </si>
  <si>
    <t xml:space="preserve">MONTAGEM E ASSENTAMENTO DE TUBULACAO DE CHAPA DE ACO DE 1/2"</t>
  </si>
  <si>
    <t xml:space="preserve">DE ESPESSURA,COM 6,00M DE COMPRIMENTO E 500MM DE DIAMETRO,IN</t>
  </si>
  <si>
    <t xml:space="preserve">CLUSIVE SOLDA E REVESTIMENTO DAS JUNTAS,EXCLUSIVE FORNECIMEN</t>
  </si>
  <si>
    <t xml:space="preserve">TO DOS TUBOS E DOS MATERIAIS DE REVESTIMENTO DAS JUNTAS</t>
  </si>
  <si>
    <t xml:space="preserve">06.020.0592-A</t>
  </si>
  <si>
    <t xml:space="preserve">06.020.0594-0</t>
  </si>
  <si>
    <t xml:space="preserve">06.020.0594-A</t>
  </si>
  <si>
    <t xml:space="preserve">06.020.0596-0</t>
  </si>
  <si>
    <t xml:space="preserve">06.020.0596-A</t>
  </si>
  <si>
    <t xml:space="preserve">06.020.0598-0</t>
  </si>
  <si>
    <t xml:space="preserve">06.020.0598-A</t>
  </si>
  <si>
    <t xml:space="preserve">06.020.0600-0</t>
  </si>
  <si>
    <t xml:space="preserve">06.020.0600-A</t>
  </si>
  <si>
    <t xml:space="preserve">06.020.0602-0</t>
  </si>
  <si>
    <t xml:space="preserve">06.020.0602-A</t>
  </si>
  <si>
    <t xml:space="preserve">06.020.0604-0</t>
  </si>
  <si>
    <t xml:space="preserve">06.020.0604-A</t>
  </si>
  <si>
    <t xml:space="preserve">06.020.0606-0</t>
  </si>
  <si>
    <t xml:space="preserve">06.020.0606-A</t>
  </si>
  <si>
    <t xml:space="preserve">06.020.0608-0</t>
  </si>
  <si>
    <t xml:space="preserve"> DE ESPESSURA,COM 6,00M DE COMPRIMENTO E 1750MM DE DIAMETRO,</t>
  </si>
  <si>
    <t xml:space="preserve">06.020.0608-A</t>
  </si>
  <si>
    <t xml:space="preserve">06.020.0610-0</t>
  </si>
  <si>
    <t xml:space="preserve"> DE ESPESSURA,COM 6,00M DE COMPRIMENTO E 1800MM DE DIAMETRO,</t>
  </si>
  <si>
    <t xml:space="preserve">06.020.0610-A</t>
  </si>
  <si>
    <t xml:space="preserve">06.020.0612-0</t>
  </si>
  <si>
    <t xml:space="preserve">06.020.0612-A</t>
  </si>
  <si>
    <t xml:space="preserve">06.020.0614-0</t>
  </si>
  <si>
    <t xml:space="preserve">06.020.0614-A</t>
  </si>
  <si>
    <t xml:space="preserve">06.020.0616-0</t>
  </si>
  <si>
    <t xml:space="preserve">MONTAGEM E ASSENTAMENTO DE TUBULACAO DE CHAPA DE ACO DE 5/8"</t>
  </si>
  <si>
    <t xml:space="preserve">06.020.0616-A</t>
  </si>
  <si>
    <t xml:space="preserve">06.020.0618-0</t>
  </si>
  <si>
    <t xml:space="preserve">06.020.0618-A</t>
  </si>
  <si>
    <t xml:space="preserve">06.020.0620-0</t>
  </si>
  <si>
    <t xml:space="preserve">06.020.0620-A</t>
  </si>
  <si>
    <t xml:space="preserve">06.020.0625-0</t>
  </si>
  <si>
    <t xml:space="preserve">" DE ESPESSURA,COM 12,00M DE COMPRIMENTO E 150MM DE DIAMETRO</t>
  </si>
  <si>
    <t xml:space="preserve">06.020.0625-A</t>
  </si>
  <si>
    <t xml:space="preserve">06.020.0626-0</t>
  </si>
  <si>
    <t xml:space="preserve">" DE ESPESSURA,COM 12,00M DE COMPRIMENTO E 200MM DE DIAMETRO</t>
  </si>
  <si>
    <t xml:space="preserve">06.020.0626-A</t>
  </si>
  <si>
    <t xml:space="preserve">06.020.0627-0</t>
  </si>
  <si>
    <t xml:space="preserve">" DE ESPESSURA,COM 12,00M DE COMPRIMENTO E 250MM DE DIAMETRO</t>
  </si>
  <si>
    <t xml:space="preserve">06.020.0627-A</t>
  </si>
  <si>
    <t xml:space="preserve">06.020.0628-0</t>
  </si>
  <si>
    <t xml:space="preserve">" DE ESPESSURA,COM 12,00M DE COMPRIMENTO E 300MM DE DIAMETRO</t>
  </si>
  <si>
    <t xml:space="preserve">06.020.0628-A</t>
  </si>
  <si>
    <t xml:space="preserve">06.020.0629-0</t>
  </si>
  <si>
    <t xml:space="preserve">" DE ESPESSURA,COM 12,00M DE COMPRIMENTO E 350MM DE DIAMETRO</t>
  </si>
  <si>
    <t xml:space="preserve">06.020.0629-A</t>
  </si>
  <si>
    <t xml:space="preserve">06.020.0630-0</t>
  </si>
  <si>
    <t xml:space="preserve">" DE ESPESSURA,COM 12,00M DE COMPRIMENTO E 400MM DE DIAMETRO</t>
  </si>
  <si>
    <t xml:space="preserve">06.020.0630-A</t>
  </si>
  <si>
    <t xml:space="preserve">06.020.0631-0</t>
  </si>
  <si>
    <t xml:space="preserve">" DE ESPESSURA COM 12,00M DE COMPRIMENTO E 450MM DE DIAMETRO</t>
  </si>
  <si>
    <t xml:space="preserve">06.020.0631-A</t>
  </si>
  <si>
    <t xml:space="preserve">06.020.0632-0</t>
  </si>
  <si>
    <t xml:space="preserve">" DE ESPESSURA,COM 12,00M DE COMPRIMENTO E 500MM DE DIAMETRO</t>
  </si>
  <si>
    <t xml:space="preserve">06.020.0632-A</t>
  </si>
  <si>
    <t xml:space="preserve">06.020.0636-0</t>
  </si>
  <si>
    <t xml:space="preserve"> DE ESPESSURA,COM 12,00M DE COMPRIMENTO E 150MM DE DIAMETRO,</t>
  </si>
  <si>
    <t xml:space="preserve">06.020.0636-A</t>
  </si>
  <si>
    <t xml:space="preserve">06.020.0637-0</t>
  </si>
  <si>
    <t xml:space="preserve"> DE ESPESSURA,COM 12,00M DE COMPRIMENTO E 200MM DE DIAMETRO,</t>
  </si>
  <si>
    <t xml:space="preserve">06.020.0637-A</t>
  </si>
  <si>
    <t xml:space="preserve">06.020.0638-0</t>
  </si>
  <si>
    <t xml:space="preserve"> DE ESPESSURA,COM 12,00M DE COMPRIMENTO E 250MM DE DIAMETRO,</t>
  </si>
  <si>
    <t xml:space="preserve">06.020.0638-A</t>
  </si>
  <si>
    <t xml:space="preserve">06.020.0639-0</t>
  </si>
  <si>
    <t xml:space="preserve"> DE ESPESSURA,COM 12,00M DE COMPRIMENTO E 300MM DE DIAMETRO,</t>
  </si>
  <si>
    <t xml:space="preserve">06.020.0639-A</t>
  </si>
  <si>
    <t xml:space="preserve">06.020.0640-0</t>
  </si>
  <si>
    <t xml:space="preserve"> DE ESPESSURA,COM 12,00M DE COMPRIMENTO E 350MM DE DIAMETRO,</t>
  </si>
  <si>
    <t xml:space="preserve">06.020.0640-A</t>
  </si>
  <si>
    <t xml:space="preserve">06.020.0641-0</t>
  </si>
  <si>
    <t xml:space="preserve"> DE ESPESSURA,COM 12,00M DE COMPRIMENTO E 400MM DE DIAMETRO,</t>
  </si>
  <si>
    <t xml:space="preserve">ENTO DOS TUBOS E MATERIAIS DE REVESTIMENTO DAS JUNTAS</t>
  </si>
  <si>
    <t xml:space="preserve">06.020.0641-A</t>
  </si>
  <si>
    <t xml:space="preserve">06.020.0642-0</t>
  </si>
  <si>
    <t xml:space="preserve"> DE ESPESSURA,COM 12,00M DE COMPRIMENTO E 450MM DE DIAMETRO,</t>
  </si>
  <si>
    <t xml:space="preserve">06.020.0642-A</t>
  </si>
  <si>
    <t xml:space="preserve">06.020.0643-0</t>
  </si>
  <si>
    <t xml:space="preserve"> DE ESPESSURA,COM 12,00M DE COMPRIMENTO E 500MM DE DIAMETRO,</t>
  </si>
  <si>
    <t xml:space="preserve">06.020.0643-A</t>
  </si>
  <si>
    <t xml:space="preserve">06.020.0645-0</t>
  </si>
  <si>
    <t xml:space="preserve"> DE ESPESSURA,COM 12,00M DE COMPRIMENTO E 600MM DE DIAMETRO,</t>
  </si>
  <si>
    <t xml:space="preserve">06.020.0645-A</t>
  </si>
  <si>
    <t xml:space="preserve">06.020.0647-0</t>
  </si>
  <si>
    <t xml:space="preserve"> DE ESPESSURA,COM 12,00M DE COMPRIMENTO E 700MM DE DIAMETRO,</t>
  </si>
  <si>
    <t xml:space="preserve">06.020.0647-A</t>
  </si>
  <si>
    <t xml:space="preserve">06.020.0649-0</t>
  </si>
  <si>
    <t xml:space="preserve"> DE ESPESSURA,COM 12,00M DE COMPRIMENTO E 800MM DE DIAMETRO,</t>
  </si>
  <si>
    <t xml:space="preserve">06.020.0649-A</t>
  </si>
  <si>
    <t xml:space="preserve">06.020.0655-0</t>
  </si>
  <si>
    <t xml:space="preserve">06.020.0655-A</t>
  </si>
  <si>
    <t xml:space="preserve">06.020.0656-0</t>
  </si>
  <si>
    <t xml:space="preserve">06.020.0656-A</t>
  </si>
  <si>
    <t xml:space="preserve">06.020.0657-0</t>
  </si>
  <si>
    <t xml:space="preserve">06.020.0657-A</t>
  </si>
  <si>
    <t xml:space="preserve">06.020.0658-0</t>
  </si>
  <si>
    <t xml:space="preserve">" DE ESPESSURA,COM 12,00M DE COMPRIMENTO E 450MM DE DIAMETRO</t>
  </si>
  <si>
    <t xml:space="preserve">06.020.0658-A</t>
  </si>
  <si>
    <t xml:space="preserve">06.020.0659-0</t>
  </si>
  <si>
    <t xml:space="preserve">06.020.0659-A</t>
  </si>
  <si>
    <t xml:space="preserve">06.020.0661-0</t>
  </si>
  <si>
    <t xml:space="preserve">" DE ESPESSURA,COM 12,00M DE COMPRIMENTO E 600MM DE DIAMETRO</t>
  </si>
  <si>
    <t xml:space="preserve">06.020.0661-A</t>
  </si>
  <si>
    <t xml:space="preserve">06.020.0663-0</t>
  </si>
  <si>
    <t xml:space="preserve">" DE ESPESSURA,COM 12,00M DE COMPRIMENTO E 700MM DE DIAMETRO</t>
  </si>
  <si>
    <t xml:space="preserve">06.020.0663-A</t>
  </si>
  <si>
    <t xml:space="preserve">06.020.0665-0</t>
  </si>
  <si>
    <t xml:space="preserve">" DE ESPESSURA,COM 12,00M DE COMPRIMENTO E 800MM DE DIAMETRO</t>
  </si>
  <si>
    <t xml:space="preserve">06.020.0665-A</t>
  </si>
  <si>
    <t xml:space="preserve">06.020.0667-0</t>
  </si>
  <si>
    <t xml:space="preserve">" DE ESPESSURA,COM 12,00M DE COMPRIMENTO E 900MM DE DIAMETRO</t>
  </si>
  <si>
    <t xml:space="preserve">06.020.0667-A</t>
  </si>
  <si>
    <t xml:space="preserve">06.020.0669-0</t>
  </si>
  <si>
    <t xml:space="preserve">" DE ESPESSURA,COM 12,00M DE COMPRIMENTO E 1000MM DE DIAMETR</t>
  </si>
  <si>
    <t xml:space="preserve">O,INCLUSIVE SOLDA E REVESTIMENTO DAS JUNTAS,EXCLUSIVE FORNEC</t>
  </si>
  <si>
    <t xml:space="preserve">IMENTO DOS TUBOS E DOS MATERIAIS DE REVESTIMENTO DAS JUNTAS</t>
  </si>
  <si>
    <t xml:space="preserve">06.020.0669-A</t>
  </si>
  <si>
    <t xml:space="preserve">06.020.0670-0</t>
  </si>
  <si>
    <t xml:space="preserve">" DE ESPESSURA,COM 12,00M DE COMPRIMENTO E 1200MM DE DIAMETR</t>
  </si>
  <si>
    <t xml:space="preserve">06.020.0670-A</t>
  </si>
  <si>
    <t xml:space="preserve">06.020.0675-0</t>
  </si>
  <si>
    <t xml:space="preserve">06.020.0675-A</t>
  </si>
  <si>
    <t xml:space="preserve">06.020.0676-0</t>
  </si>
  <si>
    <t xml:space="preserve">06.020.0676-A</t>
  </si>
  <si>
    <t xml:space="preserve">06.020.0677-0</t>
  </si>
  <si>
    <t xml:space="preserve">06.020.0677-A</t>
  </si>
  <si>
    <t xml:space="preserve">06.020.0678-0</t>
  </si>
  <si>
    <t xml:space="preserve">06.020.0678-A</t>
  </si>
  <si>
    <t xml:space="preserve">06.020.0679-0</t>
  </si>
  <si>
    <t xml:space="preserve">06.020.0679-A</t>
  </si>
  <si>
    <t xml:space="preserve">06.020.0681-0</t>
  </si>
  <si>
    <t xml:space="preserve">06.020.0681-A</t>
  </si>
  <si>
    <t xml:space="preserve">06.020.0683-0</t>
  </si>
  <si>
    <t xml:space="preserve">06.020.0683-A</t>
  </si>
  <si>
    <t xml:space="preserve">06.020.0685-0</t>
  </si>
  <si>
    <t xml:space="preserve">06.020.0685-A</t>
  </si>
  <si>
    <t xml:space="preserve">06.020.0687-0</t>
  </si>
  <si>
    <t xml:space="preserve"> DE ESPESSURA,COM 12,00M DE COMPRIMENTO E 900MM DE DIAMETRO,</t>
  </si>
  <si>
    <t xml:space="preserve">06.020.0687-A</t>
  </si>
  <si>
    <t xml:space="preserve">06.020.0689-0</t>
  </si>
  <si>
    <t xml:space="preserve"> DE ESPESSURA,COM 12,00M DE COMPRIMENTO E 1000MM DE DIAMETRO</t>
  </si>
  <si>
    <t xml:space="preserve">06.020.0689-A</t>
  </si>
  <si>
    <t xml:space="preserve">06.020.0690-0</t>
  </si>
  <si>
    <t xml:space="preserve"> DE ESPESSURA,COM 12,00M DE COMPRIMENTO E 1200MM DE DIAMETRO</t>
  </si>
  <si>
    <t xml:space="preserve">06.020.0690-A</t>
  </si>
  <si>
    <t xml:space="preserve">06.020.0691-0</t>
  </si>
  <si>
    <t xml:space="preserve"> DE ESPESSURA,COM 12,00M DE COMPRIMENTO E 1300MM DE DIAMETRO</t>
  </si>
  <si>
    <t xml:space="preserve">06.020.0691-A</t>
  </si>
  <si>
    <t xml:space="preserve">06.020.0692-0</t>
  </si>
  <si>
    <t xml:space="preserve"> DE ESPESSURA,COM 12,00M DE COMPRIMENTO E 1500MM DE DIAMETRO</t>
  </si>
  <si>
    <t xml:space="preserve">06.020.0692-A</t>
  </si>
  <si>
    <t xml:space="preserve">06.020.0694-0</t>
  </si>
  <si>
    <t xml:space="preserve"> DE ESPESSURA,COM 12,00M DE COMPRIMENTO E 2000MM DE DIAMETRO</t>
  </si>
  <si>
    <t xml:space="preserve">06.020.0694-A</t>
  </si>
  <si>
    <t xml:space="preserve">06.020.0696-0</t>
  </si>
  <si>
    <t xml:space="preserve"> DE ESPESSURA,COM 12,00M DE COMPRIMENTO E 2500MM DE DIAMETRO</t>
  </si>
  <si>
    <t xml:space="preserve">06.020.0696-A</t>
  </si>
  <si>
    <t xml:space="preserve">06.020.0700-0</t>
  </si>
  <si>
    <t xml:space="preserve">06.020.0700-A</t>
  </si>
  <si>
    <t xml:space="preserve">06.020.0702-0</t>
  </si>
  <si>
    <t xml:space="preserve">06.020.0702-A</t>
  </si>
  <si>
    <t xml:space="preserve">06.020.0704-0</t>
  </si>
  <si>
    <t xml:space="preserve">06.020.0704-A</t>
  </si>
  <si>
    <t xml:space="preserve">06.020.0706-0</t>
  </si>
  <si>
    <t xml:space="preserve">06.020.0706-A</t>
  </si>
  <si>
    <t xml:space="preserve">06.020.0708-0</t>
  </si>
  <si>
    <t xml:space="preserve">06.020.0708-A</t>
  </si>
  <si>
    <t xml:space="preserve">06.020.0710-0</t>
  </si>
  <si>
    <t xml:space="preserve">06.020.0710-A</t>
  </si>
  <si>
    <t xml:space="preserve">06.020.0711-0</t>
  </si>
  <si>
    <t xml:space="preserve">06.020.0711-A</t>
  </si>
  <si>
    <t xml:space="preserve">06.020.0714-0</t>
  </si>
  <si>
    <t xml:space="preserve">06.020.0714-A</t>
  </si>
  <si>
    <t xml:space="preserve">06.020.0715-0</t>
  </si>
  <si>
    <t xml:space="preserve"> DE ESPESSURA,COM 12,00M DE COMPRIMENTO E 1750MM DE DIAMETRO</t>
  </si>
  <si>
    <t xml:space="preserve">06.020.0715-A</t>
  </si>
  <si>
    <t xml:space="preserve">06.020.0716-0</t>
  </si>
  <si>
    <t xml:space="preserve"> DE ESPESSURA,COM 12,00M DE COMPRIMENTO E 1800MM DE DIAMETRO</t>
  </si>
  <si>
    <t xml:space="preserve">06.020.0716-A</t>
  </si>
  <si>
    <t xml:space="preserve">06.020.0717-0</t>
  </si>
  <si>
    <t xml:space="preserve">06.020.0717-A</t>
  </si>
  <si>
    <t xml:space="preserve">06.020.0718-0</t>
  </si>
  <si>
    <t xml:space="preserve">06.020.0718-A</t>
  </si>
  <si>
    <t xml:space="preserve">06.020.0720-0</t>
  </si>
  <si>
    <t xml:space="preserve">06.020.0720-A</t>
  </si>
  <si>
    <t xml:space="preserve">06.020.0721-0</t>
  </si>
  <si>
    <t xml:space="preserve">06.020.0721-A</t>
  </si>
  <si>
    <t xml:space="preserve">06.020.0722-0</t>
  </si>
  <si>
    <t xml:space="preserve">06.020.0722-A</t>
  </si>
  <si>
    <t xml:space="preserve">06.020.0725-0</t>
  </si>
  <si>
    <t xml:space="preserve">MONTAGEM E ASSENTAMENTO DE PECAS DE ACO,POR JUNTA SOLDADA DE</t>
  </si>
  <si>
    <t xml:space="preserve"> 2" DE DIAMETRO,INCLUSIVE SOLDA, EXCLUSIVE FORNECIMENTO DAS</t>
  </si>
  <si>
    <t xml:space="preserve">PECAS</t>
  </si>
  <si>
    <t xml:space="preserve">06.020.0725-A</t>
  </si>
  <si>
    <t xml:space="preserve">06.020.0726-0</t>
  </si>
  <si>
    <t xml:space="preserve"> 3" DE DIAMETRO,INCLUSIVE SOLDA, EXCLUSIVE FORNECIMENTO DAS</t>
  </si>
  <si>
    <t xml:space="preserve">06.020.0726-A</t>
  </si>
  <si>
    <t xml:space="preserve">06.020.0727-0</t>
  </si>
  <si>
    <t xml:space="preserve"> 4" DE DIAMETRO,INCLUSIVE SOLDA, EXCLUSIVE FORNECIMENTO DAS</t>
  </si>
  <si>
    <t xml:space="preserve">06.020.0727-A</t>
  </si>
  <si>
    <t xml:space="preserve">06.020.0735-0</t>
  </si>
  <si>
    <t xml:space="preserve">MONTAGEM E ASSENTAMENTO DE PECAS DE CHAPA DE ACO DE 3/16" DE</t>
  </si>
  <si>
    <t xml:space="preserve"> ESPESSURA,POR JUNTA SOLDADA,DE 150MM DE DIAMETRO,INCLUSIVE</t>
  </si>
  <si>
    <t xml:space="preserve">SOLDA,EXCLUSIVE FORNECIMENTO DAS PECAS E DOS MATERIAIS DE RE</t>
  </si>
  <si>
    <t xml:space="preserve">VESTIMENTO DAS JUNTAS</t>
  </si>
  <si>
    <t xml:space="preserve">06.020.0735-A</t>
  </si>
  <si>
    <t xml:space="preserve">06.020.0736-0</t>
  </si>
  <si>
    <t xml:space="preserve"> ESPESSURA,POR JUNTA SOLDADA,DE 200MM DE DIAMETRO,INCLUSIVE</t>
  </si>
  <si>
    <t xml:space="preserve">06.020.0736-A</t>
  </si>
  <si>
    <t xml:space="preserve">06.020.0737-0</t>
  </si>
  <si>
    <t xml:space="preserve"> ESPESSURA,POR JUNTA SOLDADA,DE 250MM DE DIAMETRO,INCLUSIVE</t>
  </si>
  <si>
    <t xml:space="preserve">06.020.0737-A</t>
  </si>
  <si>
    <t xml:space="preserve">06.020.0738-0</t>
  </si>
  <si>
    <t xml:space="preserve"> ESPESSURA,POR JUNTA SOLDADA,DE 300MM DE DIAMETRO,INCLUSIVE</t>
  </si>
  <si>
    <t xml:space="preserve">06.020.0738-A</t>
  </si>
  <si>
    <t xml:space="preserve">06.020.0739-0</t>
  </si>
  <si>
    <t xml:space="preserve"> ESPESSURA,POR JUNTA SOLDADA,DE 350MM DE DIAMETRO,INCLUSIVE</t>
  </si>
  <si>
    <t xml:space="preserve">06.020.0739-A</t>
  </si>
  <si>
    <t xml:space="preserve">06.020.0740-0</t>
  </si>
  <si>
    <t xml:space="preserve"> ESPESSURA,POR JUNTA SOLDADA,DE 400MM DE DIAMETRO,INCLUSIVE</t>
  </si>
  <si>
    <t xml:space="preserve">06.020.0740-A</t>
  </si>
  <si>
    <t xml:space="preserve">06.020.0741-0</t>
  </si>
  <si>
    <t xml:space="preserve"> ESPESSURA,POR JUNTA SOLDADA,DE 450MM DE DIAMETRO,INCLUSIVE</t>
  </si>
  <si>
    <t xml:space="preserve">06.020.0741-A</t>
  </si>
  <si>
    <t xml:space="preserve">06.020.0742-0</t>
  </si>
  <si>
    <t xml:space="preserve"> ESPESSURA,POR JUNTA SOLDADA,DE 500MM DE DIAMETRO,INCLUSIVE</t>
  </si>
  <si>
    <t xml:space="preserve">06.020.0742-A</t>
  </si>
  <si>
    <t xml:space="preserve">06.020.0745-0</t>
  </si>
  <si>
    <t xml:space="preserve">MONTAGEM E ASSENTAMENTO DE PECAS DE CHAPA DE ACO DE 1/4" DE</t>
  </si>
  <si>
    <t xml:space="preserve">ESPESSURA,POR JUNTA SOLDADA,DE 150MM DE DIAMETRO,INCLUSIVE S</t>
  </si>
  <si>
    <t xml:space="preserve">OLDA,EXCLUSIVE FORNECIMENTO DAS PECAS E DOS MATERIAIS DE REV</t>
  </si>
  <si>
    <t xml:space="preserve">ESTIMENTO DAS JUNTAS</t>
  </si>
  <si>
    <t xml:space="preserve">06.020.0745-A</t>
  </si>
  <si>
    <t xml:space="preserve">06.020.0746-0</t>
  </si>
  <si>
    <t xml:space="preserve">ESPESSURA,POR JUNTA SOLDADA,DE 200MM DE DIAMETRO,INCLUSIVE S</t>
  </si>
  <si>
    <t xml:space="preserve">06.020.0746-A</t>
  </si>
  <si>
    <t xml:space="preserve">06.020.0747-0</t>
  </si>
  <si>
    <t xml:space="preserve">ESPESSURA,POR JUNTA SOLDADA,DE 250MM DE DIAMETRO,INCLUSIVE S</t>
  </si>
  <si>
    <t xml:space="preserve">06.020.0747-A</t>
  </si>
  <si>
    <t xml:space="preserve">06.020.0748-0</t>
  </si>
  <si>
    <t xml:space="preserve">ESPESSURA,POR JUNTA SOLDADA,DE 300MM DE DIAMETRO,INCLUSIVE S</t>
  </si>
  <si>
    <t xml:space="preserve">06.020.0748-A</t>
  </si>
  <si>
    <t xml:space="preserve">06.020.0749-0</t>
  </si>
  <si>
    <t xml:space="preserve">ESPESSURA,POR JUNTA SOLDADA,DE 350MM DE DIAMETRO,INCLUSIVE S</t>
  </si>
  <si>
    <t xml:space="preserve">06.020.0749-A</t>
  </si>
  <si>
    <t xml:space="preserve">06.020.0750-0</t>
  </si>
  <si>
    <t xml:space="preserve">ESPESSURA,POR JUNTA SOLDADA,DE 400MM DE DIAMETRO,INCLUSIVE S</t>
  </si>
  <si>
    <t xml:space="preserve">06.020.0750-A</t>
  </si>
  <si>
    <t xml:space="preserve">06.020.0751-0</t>
  </si>
  <si>
    <t xml:space="preserve">ESPESSURA,POR JUNTA SOLDADA,DE 450MM DE DIAMETRO,INCLUSIVE S</t>
  </si>
  <si>
    <t xml:space="preserve">06.020.0751-A</t>
  </si>
  <si>
    <t xml:space="preserve">06.020.0752-0</t>
  </si>
  <si>
    <t xml:space="preserve">ESPESSURA,POR JUNTA SOLDADA,DE 500MM DE DIAMETRO,INCLUSIVE S</t>
  </si>
  <si>
    <t xml:space="preserve">06.020.0752-A</t>
  </si>
  <si>
    <t xml:space="preserve">06.020.0754-0</t>
  </si>
  <si>
    <t xml:space="preserve">ESPESSURA,POR JUNTA SOLDADA,DE 600MM DE DIAMETRO,INCLUSIVE S</t>
  </si>
  <si>
    <t xml:space="preserve">06.020.0754-A</t>
  </si>
  <si>
    <t xml:space="preserve">06.020.0756-0</t>
  </si>
  <si>
    <t xml:space="preserve">ESPESSURA,POR JUNTA SOLDADA,DE 700MM DE DIAMETRO,INCLUSIVE S</t>
  </si>
  <si>
    <t xml:space="preserve">06.020.0756-A</t>
  </si>
  <si>
    <t xml:space="preserve">06.020.0758-0</t>
  </si>
  <si>
    <t xml:space="preserve">ESPESSURA,POR JUNTA SOLDADA,DE 800MM DE DIAMETRO,INCLUSIVE S</t>
  </si>
  <si>
    <t xml:space="preserve">06.020.0758-A</t>
  </si>
  <si>
    <t xml:space="preserve">06.020.0760-0</t>
  </si>
  <si>
    <t xml:space="preserve">MONTAGEM E ASSENTAMENTO DE PECAS DE CHAPA DE ACO DE 5/16" DE</t>
  </si>
  <si>
    <t xml:space="preserve">06.020.0760-A</t>
  </si>
  <si>
    <t xml:space="preserve">06.020.0761-0</t>
  </si>
  <si>
    <t xml:space="preserve">06.020.0761-A</t>
  </si>
  <si>
    <t xml:space="preserve">06.020.0762-0</t>
  </si>
  <si>
    <t xml:space="preserve">06.020.0762-A</t>
  </si>
  <si>
    <t xml:space="preserve">06.020.0763-0</t>
  </si>
  <si>
    <t xml:space="preserve">06.020.0763-A</t>
  </si>
  <si>
    <t xml:space="preserve">06.020.0764-0</t>
  </si>
  <si>
    <t xml:space="preserve">06.020.0764-A</t>
  </si>
  <si>
    <t xml:space="preserve">06.020.0766-0</t>
  </si>
  <si>
    <t xml:space="preserve"> ESPESSURA,POR JUNTA SOLDADA,DE 600MM DE DIAMETRO,INCLUSIVE</t>
  </si>
  <si>
    <t xml:space="preserve">06.020.0766-A</t>
  </si>
  <si>
    <t xml:space="preserve">06.020.0768-0</t>
  </si>
  <si>
    <t xml:space="preserve"> ESPESSURA,POR JUNTA SOLDADA,DE 700MM DE DIAMETRO,INCLUSIVE</t>
  </si>
  <si>
    <t xml:space="preserve">06.020.0768-A</t>
  </si>
  <si>
    <t xml:space="preserve">06.020.0770-0</t>
  </si>
  <si>
    <t xml:space="preserve"> ESPESSURA,POR JUNTA SOLDADA,DE 800MM DE DIAMETRO,INCLUSIVE</t>
  </si>
  <si>
    <t xml:space="preserve">06.020.0770-A</t>
  </si>
  <si>
    <t xml:space="preserve">06.020.0772-0</t>
  </si>
  <si>
    <t xml:space="preserve"> ESPESSURA,POR JUNTA SOLDADA,DE 900MM DE DIAMETRO,INCLUSIVE</t>
  </si>
  <si>
    <t xml:space="preserve">06.020.0772-A</t>
  </si>
  <si>
    <t xml:space="preserve">06.020.0774-0</t>
  </si>
  <si>
    <t xml:space="preserve"> ESPESSURA,POR JUNTA SOLDADA,DE 1000MM DE DIAMETRO,INCLUSIVE</t>
  </si>
  <si>
    <t xml:space="preserve"> SOLDA,EXCLUSIVE FORNECIMENTO DAS PECAS E DOS MATERIAIS DE R</t>
  </si>
  <si>
    <t xml:space="preserve">EVESTIMENTO DAS JUNTAS</t>
  </si>
  <si>
    <t xml:space="preserve">06.020.0774-A</t>
  </si>
  <si>
    <t xml:space="preserve">06.020.0775-0</t>
  </si>
  <si>
    <t xml:space="preserve"> ESPESSURA,POR JUNTA SOLDADA,DE 1200MM DE DIAMETRO,INCLUSIVE</t>
  </si>
  <si>
    <t xml:space="preserve">06.020.0775-A</t>
  </si>
  <si>
    <t xml:space="preserve">06.020.0780-0</t>
  </si>
  <si>
    <t xml:space="preserve">MONTAGEM E ASSENTAMENTO DE PECAS DE CHAPA DE ACO DE 3/8" DE</t>
  </si>
  <si>
    <t xml:space="preserve">06.020.0780-A</t>
  </si>
  <si>
    <t xml:space="preserve">06.020.0781-0</t>
  </si>
  <si>
    <t xml:space="preserve">06.020.0781-A</t>
  </si>
  <si>
    <t xml:space="preserve">06.020.0782-0</t>
  </si>
  <si>
    <t xml:space="preserve">06.020.0782-A</t>
  </si>
  <si>
    <t xml:space="preserve">06.020.0783-0</t>
  </si>
  <si>
    <t xml:space="preserve">06.020.0783-A</t>
  </si>
  <si>
    <t xml:space="preserve">06.020.0784-0</t>
  </si>
  <si>
    <t xml:space="preserve">06.020.0784-A</t>
  </si>
  <si>
    <t xml:space="preserve">06.020.0786-0</t>
  </si>
  <si>
    <t xml:space="preserve">06.020.0786-A</t>
  </si>
  <si>
    <t xml:space="preserve">06.020.0788-0</t>
  </si>
  <si>
    <t xml:space="preserve">06.020.0788-A</t>
  </si>
  <si>
    <t xml:space="preserve">06.020.0790-0</t>
  </si>
  <si>
    <t xml:space="preserve">06.020.0790-A</t>
  </si>
  <si>
    <t xml:space="preserve">06.020.0792-0</t>
  </si>
  <si>
    <t xml:space="preserve">ESPESSURA,POR JUNTA SOLDADA,DE 900MM DE DIAMETRO,INCLUSIVE S</t>
  </si>
  <si>
    <t xml:space="preserve">06.020.0792-A</t>
  </si>
  <si>
    <t xml:space="preserve">06.020.0794-0</t>
  </si>
  <si>
    <t xml:space="preserve">ESPESSURA,POR JUNTA SOLDADA,DE 1000MM DE DIAMETRO,INCLUSIVE</t>
  </si>
  <si>
    <t xml:space="preserve">06.020.0794-A</t>
  </si>
  <si>
    <t xml:space="preserve">06.020.0795-0</t>
  </si>
  <si>
    <t xml:space="preserve">ESPESSURA,POR JUNTA SOLDADA,DE 1200MM DE DIAMETRO,INCLUSIVE</t>
  </si>
  <si>
    <t xml:space="preserve">06.020.0795-A</t>
  </si>
  <si>
    <t xml:space="preserve">06.020.0796-0</t>
  </si>
  <si>
    <t xml:space="preserve">ESPESSURA,POR JUNTA SOLDADA,DE 1300MM DE DIAMETRO,INCLUSIVE</t>
  </si>
  <si>
    <t xml:space="preserve">06.020.0796-A</t>
  </si>
  <si>
    <t xml:space="preserve">06.020.0797-0</t>
  </si>
  <si>
    <t xml:space="preserve">ESPESSURA,POR JUNTA SOLDADA,DE 1500MM DE DIAMETRO,INCLUSIVE</t>
  </si>
  <si>
    <t xml:space="preserve">SOLDA,EXCLUSIVE FORNECIMENTO DA PECAS E DOS MATERIAIS DE REV</t>
  </si>
  <si>
    <t xml:space="preserve">06.020.0797-A</t>
  </si>
  <si>
    <t xml:space="preserve">06.020.0798-0</t>
  </si>
  <si>
    <t xml:space="preserve">ESPESSURA,POR JUNTA SOLDADA,DE 2000MM DE DIAMETRO,INCLUSIVE</t>
  </si>
  <si>
    <t xml:space="preserve">06.020.0798-A</t>
  </si>
  <si>
    <t xml:space="preserve">06.020.0799-0</t>
  </si>
  <si>
    <t xml:space="preserve">ESPESSURA,POR JUNTA SOLDADA,DE 2500MM DE DIAMETRO,INCLUSIVE</t>
  </si>
  <si>
    <t xml:space="preserve">06.020.0799-A</t>
  </si>
  <si>
    <t xml:space="preserve">06.020.0800-0</t>
  </si>
  <si>
    <t xml:space="preserve">MONTAGEM E ASSENTAMENTO DE PECAS DE CHAPA DE ACO DE 1/2" DE</t>
  </si>
  <si>
    <t xml:space="preserve">06.020.0800-A</t>
  </si>
  <si>
    <t xml:space="preserve">06.020.0801-0</t>
  </si>
  <si>
    <t xml:space="preserve">06.020.0801-A</t>
  </si>
  <si>
    <t xml:space="preserve">06.020.0802-0</t>
  </si>
  <si>
    <t xml:space="preserve">06.020.0802-A</t>
  </si>
  <si>
    <t xml:space="preserve">06.020.0803-0</t>
  </si>
  <si>
    <t xml:space="preserve">06.020.0803-A</t>
  </si>
  <si>
    <t xml:space="preserve">06.020.0804-0</t>
  </si>
  <si>
    <t xml:space="preserve">06.020.0804-A</t>
  </si>
  <si>
    <t xml:space="preserve">06.020.0805-0</t>
  </si>
  <si>
    <t xml:space="preserve">06.020.0805-A</t>
  </si>
  <si>
    <t xml:space="preserve">06.020.0806-0</t>
  </si>
  <si>
    <t xml:space="preserve">06.020.0806-A</t>
  </si>
  <si>
    <t xml:space="preserve">06.020.0807-0</t>
  </si>
  <si>
    <t xml:space="preserve">06.020.0807-A</t>
  </si>
  <si>
    <t xml:space="preserve">06.020.0808-0</t>
  </si>
  <si>
    <t xml:space="preserve">ESPESSURA,POR JUNTA SOLDADA,DE 1750MM DE DIAMETRO,INCLUSIVE</t>
  </si>
  <si>
    <t xml:space="preserve">06.020.0808-A</t>
  </si>
  <si>
    <t xml:space="preserve">06.020.0809-0</t>
  </si>
  <si>
    <t xml:space="preserve">ESPESSURA,POR JUNTA SOLDADA,DE 1800MM DE DIAMETRO,INCLUSIVE</t>
  </si>
  <si>
    <t xml:space="preserve">06.020.0809-A</t>
  </si>
  <si>
    <t xml:space="preserve">06.020.0810-0</t>
  </si>
  <si>
    <t xml:space="preserve">06.020.0810-A</t>
  </si>
  <si>
    <t xml:space="preserve">06.020.0811-0</t>
  </si>
  <si>
    <t xml:space="preserve">06.020.0811-A</t>
  </si>
  <si>
    <t xml:space="preserve">06.020.0812-0</t>
  </si>
  <si>
    <t xml:space="preserve">MONTAGEM E ASSENTAMENTO DE PECAS DE CHAPA DE ACO DE 5/8" DE</t>
  </si>
  <si>
    <t xml:space="preserve">06.020.0812-A</t>
  </si>
  <si>
    <t xml:space="preserve">06.020.0813-0</t>
  </si>
  <si>
    <t xml:space="preserve">06.020.0813-A</t>
  </si>
  <si>
    <t xml:space="preserve">06.020.0814-0</t>
  </si>
  <si>
    <t xml:space="preserve">06.020.0814-A</t>
  </si>
  <si>
    <t xml:space="preserve">06.020.0815-0</t>
  </si>
  <si>
    <t xml:space="preserve">EXECUCAO DE DEFLEXAO ATE 22°30',NO CAMPO,EM TUBULACAO DE CHA</t>
  </si>
  <si>
    <t xml:space="preserve">PA DE ACO SOLDADO COM ESPESSURA DE 3/16" E DIAMETRO DE 150MM</t>
  </si>
  <si>
    <t xml:space="preserve">,COMPREENDENDO POSICIONAMENTO DO TUBO, REMOCAO DE REVESTIMEN</t>
  </si>
  <si>
    <t xml:space="preserve">TOS,CORTE OBLIQUO,GIRO DE 180°,PREPARO DAS PONTAS, SOLDA E N</t>
  </si>
  <si>
    <t xml:space="preserve">OVO REVESTIMENTO DA JUNTA IDENTICO AO ORIGINAL</t>
  </si>
  <si>
    <t xml:space="preserve">06.020.0815-A</t>
  </si>
  <si>
    <t xml:space="preserve">06.020.0816-0</t>
  </si>
  <si>
    <t xml:space="preserve">EXECUCAO DE DEFLEXAO ATE 22º30',NO CAMPO,EM TUBULACAO DE CHA</t>
  </si>
  <si>
    <t xml:space="preserve">PA DE ACO SOLDADO COM ESPESSURA DE 3/16" E DIAMETRO DE 200MM</t>
  </si>
  <si>
    <t xml:space="preserve">,COMPREENDENDO POSICIONAMENTO DO TUBO,REMOCAO DE REVESTIMENT</t>
  </si>
  <si>
    <t xml:space="preserve">OS,CORTE OBLIQUO,GIRO DE 180°,PREPARO DAS PONTAS,SOLDA E NOV</t>
  </si>
  <si>
    <t xml:space="preserve">O REVESTIMENTO DA JUNTA IDENTICO AO ORIGINAL</t>
  </si>
  <si>
    <t xml:space="preserve">06.020.0816-A</t>
  </si>
  <si>
    <t xml:space="preserve">06.020.0817-0</t>
  </si>
  <si>
    <t xml:space="preserve">PA DE ACO SOLDADO COM ESPESSURA DE 3/16" E DIAMETRO DE 250MM</t>
  </si>
  <si>
    <t xml:space="preserve">06.020.0817-A</t>
  </si>
  <si>
    <t xml:space="preserve">06.020.0818-0</t>
  </si>
  <si>
    <t xml:space="preserve">PA DE ACO SOLDADO COM ESPESSURA DE 3/16" E DIAMETRO DE 300MM</t>
  </si>
  <si>
    <t xml:space="preserve">06.020.0818-A</t>
  </si>
  <si>
    <t xml:space="preserve">06.020.0819-0</t>
  </si>
  <si>
    <t xml:space="preserve">PA DE ACO SOLDADO COM ESPESSURA DE 3/16" E DIAMETRO DE 400MM</t>
  </si>
  <si>
    <t xml:space="preserve">06.020.0819-A</t>
  </si>
  <si>
    <t xml:space="preserve">06.020.0820-0</t>
  </si>
  <si>
    <t xml:space="preserve">PA DE ACO SOLDADO COM ESPESSURA DE 3/16" E DIAMETRO DE 450MM</t>
  </si>
  <si>
    <t xml:space="preserve">06.020.0820-A</t>
  </si>
  <si>
    <t xml:space="preserve">06.020.0821-0</t>
  </si>
  <si>
    <t xml:space="preserve">PA DE ACO SOLDADO COM ESPESSURA DE 3/16" E DIAMETRO DE 500MM</t>
  </si>
  <si>
    <t xml:space="preserve">06.020.0821-A</t>
  </si>
  <si>
    <t xml:space="preserve">06.020.0822-0</t>
  </si>
  <si>
    <t xml:space="preserve">PA DE ACO SOLDADO COM ESPESSURA DE 3/16" E DIAMETRO DE 600MM</t>
  </si>
  <si>
    <t xml:space="preserve">06.020.0822-A</t>
  </si>
  <si>
    <t xml:space="preserve">06.020.0823-0</t>
  </si>
  <si>
    <t xml:space="preserve">PA DE ACO SOLDADO COM ESPESSURA DE 3/16" E DIAMETRO DE 700MM</t>
  </si>
  <si>
    <t xml:space="preserve">06.020.0823-A</t>
  </si>
  <si>
    <t xml:space="preserve">06.020.0824-0</t>
  </si>
  <si>
    <t xml:space="preserve">PA DE ACO SOLDADO COM ESPESSURA DE 1/4" E DIAMETRO DE 150MM,</t>
  </si>
  <si>
    <t xml:space="preserve">COMPREENDENDO POSICIONAMENO DO TUBO,REMOCAO DE REVESTIMENTOS</t>
  </si>
  <si>
    <t xml:space="preserve">,CORTE OBLIQUO,GIRO DE 180°,PREPARO DAS PONTAS,SOLDA E NOVO</t>
  </si>
  <si>
    <t xml:space="preserve">REVESTIMENTO DA JUNTA IDENTICO AO ORIGINAL</t>
  </si>
  <si>
    <t xml:space="preserve">06.020.0824-A</t>
  </si>
  <si>
    <t xml:space="preserve">06.020.0825-0</t>
  </si>
  <si>
    <t xml:space="preserve">PA DE ACO SOLDADO COM ESPESSURA DE 1/4" E DIAMETRO DE 200MM,</t>
  </si>
  <si>
    <t xml:space="preserve">COMPREENDENDO POSICIONAMENTO DO TUBO,REMOCAO DE REVESTIMENTO</t>
  </si>
  <si>
    <t xml:space="preserve">S,CORTE OBLIQUO,GIRO DE 180°,PREPARO DAS PONTAS,SOLDA E NOVO</t>
  </si>
  <si>
    <t xml:space="preserve"> REVESTIMENTO DA JUNTA IDENTICO AO ORIGINAL</t>
  </si>
  <si>
    <t xml:space="preserve">06.020.0825-A</t>
  </si>
  <si>
    <t xml:space="preserve">06.020.0826-0</t>
  </si>
  <si>
    <t xml:space="preserve">PA DE ACO SOLDADO COM ESPESSURA DE 1/4" E DIAMETRO DE 250MM,</t>
  </si>
  <si>
    <t xml:space="preserve">06.020.0826-A</t>
  </si>
  <si>
    <t xml:space="preserve">06.020.0827-0</t>
  </si>
  <si>
    <t xml:space="preserve">PA DE ACO SOLDADO COM ESPESSURA DE 1/4" E DIAMETRO DE 300MM,</t>
  </si>
  <si>
    <t xml:space="preserve">06.020.0827-A</t>
  </si>
  <si>
    <t xml:space="preserve">06.020.0828-0</t>
  </si>
  <si>
    <t xml:space="preserve">PA DE ACO SOLDADO COM ESPESSURA DE 1/4" E DIAMETRO DE 350MM,</t>
  </si>
  <si>
    <t xml:space="preserve">06.020.0828-A</t>
  </si>
  <si>
    <t xml:space="preserve">06.020.0829-0</t>
  </si>
  <si>
    <t xml:space="preserve">PA DE ACO SOLDADO COM ESPESSURA DE 1/4" E DIAMETRO DE 400MM,</t>
  </si>
  <si>
    <t xml:space="preserve">06.020.0829-A</t>
  </si>
  <si>
    <t xml:space="preserve">06.020.0830-0</t>
  </si>
  <si>
    <t xml:space="preserve">PA DE ACO SOLDADO COM ESPESSURA DE 1/4" E DIAMETRO DE 450MM,</t>
  </si>
  <si>
    <t xml:space="preserve">06.020.0830-A</t>
  </si>
  <si>
    <t xml:space="preserve">06.020.0831-0</t>
  </si>
  <si>
    <t xml:space="preserve">PA DE ACO SOLDADO COM ESPESSURA DE 1/4" E DIAMETRO DE 500MM,</t>
  </si>
  <si>
    <t xml:space="preserve">06.020.0831-A</t>
  </si>
  <si>
    <t xml:space="preserve">06.020.0832-0</t>
  </si>
  <si>
    <t xml:space="preserve">PA DE ACO SOLDADO COM ESPESSURA DE 1/4" E DIAMETRO DE 600MM,</t>
  </si>
  <si>
    <t xml:space="preserve">06.020.0832-A</t>
  </si>
  <si>
    <t xml:space="preserve">06.020.0833-0</t>
  </si>
  <si>
    <t xml:space="preserve">PA DE ACO SOLDADO COM ESPESSURA DE 1/4" E DIAMETRO DE 700MM,</t>
  </si>
  <si>
    <t xml:space="preserve">06.020.0833-A</t>
  </si>
  <si>
    <t xml:space="preserve">06.020.0835-0</t>
  </si>
  <si>
    <t xml:space="preserve">PA DE ACO SOLDADO COM ESPESSURA DE 1/4" E DIAMETRO DE 800MM,</t>
  </si>
  <si>
    <t xml:space="preserve">06.020.0835-A</t>
  </si>
  <si>
    <t xml:space="preserve">06.020.0840-0</t>
  </si>
  <si>
    <t xml:space="preserve">PA DE ACO SOLDADO COM ESPESSURA DE 5/16" E DIAMETRO DE 300MM</t>
  </si>
  <si>
    <t xml:space="preserve">06.020.0840-A</t>
  </si>
  <si>
    <t xml:space="preserve">06.020.0841-0</t>
  </si>
  <si>
    <t xml:space="preserve">PA DE ACO SOLDADO COM ESPESSURA DE 5/16" E DIAMETRO DE 350MM</t>
  </si>
  <si>
    <t xml:space="preserve">06.020.0841-A</t>
  </si>
  <si>
    <t xml:space="preserve">06.020.0842-0</t>
  </si>
  <si>
    <t xml:space="preserve">PA DE ACO SOLDADO COM ESPESSURA DE 5/16" E DIAMETRO DE 400MM</t>
  </si>
  <si>
    <t xml:space="preserve">06.020.0842-A</t>
  </si>
  <si>
    <t xml:space="preserve">06.020.0843-0</t>
  </si>
  <si>
    <t xml:space="preserve">PA DE ACO SOLDADO COM ESPESSURA DE 5/16" E DIAMETRO DE 450MM</t>
  </si>
  <si>
    <t xml:space="preserve">06.020.0843-A</t>
  </si>
  <si>
    <t xml:space="preserve">06.020.0844-0</t>
  </si>
  <si>
    <t xml:space="preserve">PA DE ACO SOLDADO COM ESPESSURA DE 5/16" E DIAMETRO DE 500MM</t>
  </si>
  <si>
    <t xml:space="preserve">06.020.0844-A</t>
  </si>
  <si>
    <t xml:space="preserve">06.020.0846-0</t>
  </si>
  <si>
    <t xml:space="preserve">PA DE ACO SOLDADO COM ESPESSURA DE 5/16" E DIAMETRO DE 600MM</t>
  </si>
  <si>
    <t xml:space="preserve">06.020.0846-A</t>
  </si>
  <si>
    <t xml:space="preserve">06.020.0848-0</t>
  </si>
  <si>
    <t xml:space="preserve">PA DE ACO SOLDADO COM ESPESSURA DE 5/16" E DIAMETRO DE 700MM</t>
  </si>
  <si>
    <t xml:space="preserve">06.020.0848-A</t>
  </si>
  <si>
    <t xml:space="preserve">06.020.0850-0</t>
  </si>
  <si>
    <t xml:space="preserve">PA DE ACO SOLDADO COM ESPESSURA DE 5/16" E DIAMETRO DE 800MM</t>
  </si>
  <si>
    <t xml:space="preserve">06.020.0850-A</t>
  </si>
  <si>
    <t xml:space="preserve">06.020.0852-0</t>
  </si>
  <si>
    <t xml:space="preserve">PA DE ACO SOLDADO COM ESPESSURA DE 5/16" E DIAMETRO DE 900MM</t>
  </si>
  <si>
    <t xml:space="preserve">06.020.0852-A</t>
  </si>
  <si>
    <t xml:space="preserve">06.020.0853-0</t>
  </si>
  <si>
    <t xml:space="preserve">PA DE ACO SOLDADO COM ESPESSURA DE 5/16" E DIAMETRO DE 1000M</t>
  </si>
  <si>
    <t xml:space="preserve">M,COMPREENDENDO POSICIONAMENTO DO TUBO,REMOCAO DE REVESTIMEN</t>
  </si>
  <si>
    <t xml:space="preserve">TOS,CORTE OBLIQUO,GIRO DE 180°,PREPARO DAS PONTAS,SOLDA E NO</t>
  </si>
  <si>
    <t xml:space="preserve">VO REVESTIMENTO DA JUNTA IDENTICO AO ORIGINAL</t>
  </si>
  <si>
    <t xml:space="preserve">06.020.0853-A</t>
  </si>
  <si>
    <t xml:space="preserve">06.020.0854-0</t>
  </si>
  <si>
    <t xml:space="preserve">PA DE ACO SOLDADO COM ESPESSURA DE 5/16" E DIAMETRO DE 1200M</t>
  </si>
  <si>
    <t xml:space="preserve">06.020.0854-A</t>
  </si>
  <si>
    <t xml:space="preserve">06.020.0856-0</t>
  </si>
  <si>
    <t xml:space="preserve">PA DE ACO SOLDADO COM ESPESSURA DE 3/8" E DIAMETRO DE 300MM,</t>
  </si>
  <si>
    <t xml:space="preserve">06.020.0856-A</t>
  </si>
  <si>
    <t xml:space="preserve">06.020.0857-0</t>
  </si>
  <si>
    <t xml:space="preserve">PA DE ACO SOLDADO COM ESPESSURA DE 3/8" E DIAMETRO DE 350MM,</t>
  </si>
  <si>
    <t xml:space="preserve">06.020.0857-A</t>
  </si>
  <si>
    <t xml:space="preserve">06.020.0858-0</t>
  </si>
  <si>
    <t xml:space="preserve">PA DE ACO SOLDADO COM ESPESSURA DE 3/8" E DIAMETRO DE 400MM,</t>
  </si>
  <si>
    <t xml:space="preserve">06.020.0858-A</t>
  </si>
  <si>
    <t xml:space="preserve">06.020.0859-0</t>
  </si>
  <si>
    <t xml:space="preserve">PA DE ACO SOLDADO COM ESPESSURA DE 3/8" E DIAMETRO DE 450MM,</t>
  </si>
  <si>
    <t xml:space="preserve">06.020.0859-A</t>
  </si>
  <si>
    <t xml:space="preserve">06.020.0860-0</t>
  </si>
  <si>
    <t xml:space="preserve">PA DE ACO SOLDADO COM ESPESSURA DE 3/8" E DIAMETRO DE 500MM,</t>
  </si>
  <si>
    <t xml:space="preserve">06.020.0860-A</t>
  </si>
  <si>
    <t xml:space="preserve">06.020.0862-0</t>
  </si>
  <si>
    <t xml:space="preserve">PA DE ACO SOLDADO COM ESPESSURA DE 3/8" E DIAMETRO DE 600MM,</t>
  </si>
  <si>
    <t xml:space="preserve">06.020.0862-A</t>
  </si>
  <si>
    <t xml:space="preserve">06.020.0864-0</t>
  </si>
  <si>
    <t xml:space="preserve">PA DE ACO SOLDADO COM ESPESSURA DE 3/8" E DIAMETRO DE 700MM,</t>
  </si>
  <si>
    <t xml:space="preserve">06.020.0864-A</t>
  </si>
  <si>
    <t xml:space="preserve">06.020.0866-0</t>
  </si>
  <si>
    <t xml:space="preserve">PA DE ACO SOLDADO COM ESPESSURA DE 3/8" E DIAMETRO DE 800MM,</t>
  </si>
  <si>
    <t xml:space="preserve">06.020.0866-A</t>
  </si>
  <si>
    <t xml:space="preserve">06.020.0868-0</t>
  </si>
  <si>
    <t xml:space="preserve">PA DE ACO SOLDADO COM ESPESSURA DE 3/8" E DIAMETRO DE 900MM,</t>
  </si>
  <si>
    <t xml:space="preserve">06.020.0868-A</t>
  </si>
  <si>
    <t xml:space="preserve">06.020.0870-0</t>
  </si>
  <si>
    <t xml:space="preserve">PA DE ACO SOLDADO COM ESPESSURA DE 3/8" E DIAMETRO DE 1000MM</t>
  </si>
  <si>
    <t xml:space="preserve">06.020.0870-A</t>
  </si>
  <si>
    <t xml:space="preserve">06.020.0871-0</t>
  </si>
  <si>
    <t xml:space="preserve">PA DE ACO SOLDADO COM ESPESSURA DE 3/8" E DIAMETRO DE 1200MM</t>
  </si>
  <si>
    <t xml:space="preserve">06.020.0871-A</t>
  </si>
  <si>
    <t xml:space="preserve">06.020.0872-0</t>
  </si>
  <si>
    <t xml:space="preserve">PA DE ACO SOLDADO COM ESPESSURA DE 3/8" E DIAMETRO DE 1300MM</t>
  </si>
  <si>
    <t xml:space="preserve">06.020.0872-A</t>
  </si>
  <si>
    <t xml:space="preserve">06.020.0873-0</t>
  </si>
  <si>
    <t xml:space="preserve">PA DE ACO SOLDADO COM ESPESSURA DE 3/8" E DIAMETRO DE 1500MM</t>
  </si>
  <si>
    <t xml:space="preserve">06.020.0873-A</t>
  </si>
  <si>
    <t xml:space="preserve">06.020.0875-0</t>
  </si>
  <si>
    <t xml:space="preserve">PA DE ACO SOLDADO COM ESPESSURA DE 3/8" E DIAMETRO DE 2000MM</t>
  </si>
  <si>
    <t xml:space="preserve">06.020.0875-A</t>
  </si>
  <si>
    <t xml:space="preserve">06.020.0876-0</t>
  </si>
  <si>
    <t xml:space="preserve">PA DE ACO SOLDADO COM ESPESSURA DE 3/8" E DIAMETRO DE 2500MM</t>
  </si>
  <si>
    <t xml:space="preserve">06.020.0876-A</t>
  </si>
  <si>
    <t xml:space="preserve">06.020.0880-0</t>
  </si>
  <si>
    <t xml:space="preserve">PA DE ACO SOLDADO COM ESPESSURA DE 1/2" E DIAMETRO DE 500MM,</t>
  </si>
  <si>
    <t xml:space="preserve">06.020.0880-A</t>
  </si>
  <si>
    <t xml:space="preserve">06.020.0882-0</t>
  </si>
  <si>
    <t xml:space="preserve">PA DE ACO SOLDADO COM ESPESSURA DE 1/2" E DIAMETRO DE 600MM,</t>
  </si>
  <si>
    <t xml:space="preserve">06.020.0882-A</t>
  </si>
  <si>
    <t xml:space="preserve">06.020.0884-0</t>
  </si>
  <si>
    <t xml:space="preserve">PA DE ACO SOLDADO COM ESPESSURA DE 1/2" E DIAMETRO DE 700MM,</t>
  </si>
  <si>
    <t xml:space="preserve">06.020.0884-A</t>
  </si>
  <si>
    <t xml:space="preserve">06.020.0886-0</t>
  </si>
  <si>
    <t xml:space="preserve">PA DE ACO SOLDADO POR ESPESSURA DE 1/2" E DIAMETRO DE 800MM,</t>
  </si>
  <si>
    <t xml:space="preserve">06.020.0886-A</t>
  </si>
  <si>
    <t xml:space="preserve">06.020.0888-0</t>
  </si>
  <si>
    <t xml:space="preserve">PA DE ACO SOLDADO COM ESPESSURA DE 1/2" E DIAMETRO DE 900MM,</t>
  </si>
  <si>
    <t xml:space="preserve">06.020.0888-A</t>
  </si>
  <si>
    <t xml:space="preserve">06.020.0890-0</t>
  </si>
  <si>
    <t xml:space="preserve">PA DE ACO SOLDADO COM ESPESSURA DE 1/2" E DIAMETRO DE 1000MM</t>
  </si>
  <si>
    <t xml:space="preserve">06.020.0890-A</t>
  </si>
  <si>
    <t xml:space="preserve">06.020.0891-0</t>
  </si>
  <si>
    <t xml:space="preserve">EXECUCAO DE DEFLEXAO ATE 22°30`,NO CAMPO,EM TUBULACAO DE CHA</t>
  </si>
  <si>
    <t xml:space="preserve">PA DE ACO SOLDADO COM ESPESSURA DE 1/2" E DIAMETRO DE 1200MM</t>
  </si>
  <si>
    <t xml:space="preserve">06.020.0891-A</t>
  </si>
  <si>
    <t xml:space="preserve">06.020.0893-0</t>
  </si>
  <si>
    <t xml:space="preserve">PA DE ACO SOLDADO COM ESPESSURA DE 1/2" E DIAMETRO DE 1500MM</t>
  </si>
  <si>
    <t xml:space="preserve">06.020.0893-A</t>
  </si>
  <si>
    <t xml:space="preserve">06.020.0894-0</t>
  </si>
  <si>
    <t xml:space="preserve">PA DE ACO SOLDADO COM ESPESSURA DE 1/2" E DIAMETRO DE 1750MM</t>
  </si>
  <si>
    <t xml:space="preserve">06.020.0894-A</t>
  </si>
  <si>
    <t xml:space="preserve">06.020.0895-0</t>
  </si>
  <si>
    <t xml:space="preserve">PA DE ACO SOLDADO COM ESPESSURA DE 1/2" E DIAMETRO DE 1800MM</t>
  </si>
  <si>
    <t xml:space="preserve">06.020.0895-A</t>
  </si>
  <si>
    <t xml:space="preserve">06.020.0896-0</t>
  </si>
  <si>
    <t xml:space="preserve">PA DE ACO SOLDADO COM ESPESSURA DE 1/2" E DIAMETRO DE 2000MM</t>
  </si>
  <si>
    <t xml:space="preserve">06.020.0896-A</t>
  </si>
  <si>
    <t xml:space="preserve">06.020.0897-0</t>
  </si>
  <si>
    <t xml:space="preserve">PA DE ACO SOLDADO COM ESPESSURA DE 1/2" E DIAMETRO DE 2500MM</t>
  </si>
  <si>
    <t xml:space="preserve">06.020.0897-A</t>
  </si>
  <si>
    <t xml:space="preserve">06.020.0900-0</t>
  </si>
  <si>
    <t xml:space="preserve">PA DE ACO SOLDADO COM ESPESSURA DE 5/8" E DIAMETRO DE 1800MM</t>
  </si>
  <si>
    <t xml:space="preserve">06.020.0900-A</t>
  </si>
  <si>
    <t xml:space="preserve">06.020.0901-0</t>
  </si>
  <si>
    <t xml:space="preserve">PA DE ACO SOLDADO COM ESPESSURA DE 5/8" E DIAMETRO DE 2000MM</t>
  </si>
  <si>
    <t xml:space="preserve">06.020.0901-A</t>
  </si>
  <si>
    <t xml:space="preserve">06.020.0902-0</t>
  </si>
  <si>
    <t xml:space="preserve">PA DE ACO SOLDADO COM ESPESSURA DE 5/8" E DIAMETRO DE 2500MM</t>
  </si>
  <si>
    <t xml:space="preserve">06.020.0902-A</t>
  </si>
  <si>
    <t xml:space="preserve">06.020.0905-0</t>
  </si>
  <si>
    <t xml:space="preserve">MONTAGEM DE PESCOCO DE DERIVACAO DE ACO,DIAMETRO DE 150MM,SO</t>
  </si>
  <si>
    <t xml:space="preserve">LDADO EM TUBO DUCTIL COM ELETRODO ESPECIAL,INCLUSIVE FURACAO</t>
  </si>
  <si>
    <t xml:space="preserve"> DO TUBO</t>
  </si>
  <si>
    <t xml:space="preserve">06.020.0905-A</t>
  </si>
  <si>
    <t xml:space="preserve">06.020.0906-0</t>
  </si>
  <si>
    <t xml:space="preserve">MONTAGEM DE PESCOCO DE DERIVACAO DE ACO,DIAMETRO DE 200MM,SO</t>
  </si>
  <si>
    <t xml:space="preserve">06.020.0906-A</t>
  </si>
  <si>
    <t xml:space="preserve">06.020.0908-0</t>
  </si>
  <si>
    <t xml:space="preserve">MONTAGEM DE PESCOCO DE DERIVACAO DE ACO,DIAMETRO DE 100MM,SO</t>
  </si>
  <si>
    <t xml:space="preserve">06.020.0908-A</t>
  </si>
  <si>
    <t xml:space="preserve">06.020.0910-0</t>
  </si>
  <si>
    <t xml:space="preserve">MONTAGEM DE PESCOCO DE DERIVACAO DE ACO,DIAMETRO DE 75MM,SOL</t>
  </si>
  <si>
    <t xml:space="preserve">DADO EM TUBO DUCTIL COM ELETRODO ESPECIAL,INCLUSIVE FURACAO</t>
  </si>
  <si>
    <t xml:space="preserve">DO TUBO</t>
  </si>
  <si>
    <t xml:space="preserve">06.020.0910-A</t>
  </si>
  <si>
    <t xml:space="preserve">06.020.0915-0</t>
  </si>
  <si>
    <t xml:space="preserve">MONTAGEM DE JUNTA DRESSER COM ANCORAGENS(HARNESS),EXCLUSIVE</t>
  </si>
  <si>
    <t xml:space="preserve">A PECA,COM DIAMETRO DE 150MM. CUSTO POR PECA</t>
  </si>
  <si>
    <t xml:space="preserve">06.020.0915-A</t>
  </si>
  <si>
    <t xml:space="preserve">06.020.0916-0</t>
  </si>
  <si>
    <t xml:space="preserve">A PECA,COM DIAMETRO DE 200MM. CUSTO POR PECA</t>
  </si>
  <si>
    <t xml:space="preserve">06.020.0916-A</t>
  </si>
  <si>
    <t xml:space="preserve">06.020.0917-0</t>
  </si>
  <si>
    <t xml:space="preserve">A PECA,COM DIAMETRO DE 250MM. CUSTO POR PECA</t>
  </si>
  <si>
    <t xml:space="preserve">06.020.0917-A</t>
  </si>
  <si>
    <t xml:space="preserve">06.020.0918-0</t>
  </si>
  <si>
    <t xml:space="preserve">A PECA,COM DIAMETRO DE 300MM. CUSTO POR PECA</t>
  </si>
  <si>
    <t xml:space="preserve">06.020.0918-A</t>
  </si>
  <si>
    <t xml:space="preserve">06.020.0919-0</t>
  </si>
  <si>
    <t xml:space="preserve">A PECA,COM DIAMETRO DE 350MM. CUSTO POR PECA</t>
  </si>
  <si>
    <t xml:space="preserve">06.020.0919-A</t>
  </si>
  <si>
    <t xml:space="preserve">06.020.0920-0</t>
  </si>
  <si>
    <t xml:space="preserve">A PECA,COM DIAMETRO DE 400MM. CUSTO POR PECA</t>
  </si>
  <si>
    <t xml:space="preserve">06.020.0920-A</t>
  </si>
  <si>
    <t xml:space="preserve">06.020.0921-0</t>
  </si>
  <si>
    <t xml:space="preserve">A PECA,COM DIAMETRO DE 450MM. CUSTO POR PECA</t>
  </si>
  <si>
    <t xml:space="preserve">06.020.0921-A</t>
  </si>
  <si>
    <t xml:space="preserve">06.020.0922-0</t>
  </si>
  <si>
    <t xml:space="preserve">A PECA,COM DIAMETRO DE 500MM. CUSTO POR PECA</t>
  </si>
  <si>
    <t xml:space="preserve">06.020.0922-A</t>
  </si>
  <si>
    <t xml:space="preserve">06.020.0924-0</t>
  </si>
  <si>
    <t xml:space="preserve">A PECA,COM DIAMETRO DE 600MM. CUSTO POR PECA</t>
  </si>
  <si>
    <t xml:space="preserve">06.020.0924-A</t>
  </si>
  <si>
    <t xml:space="preserve">06.020.0926-0</t>
  </si>
  <si>
    <t xml:space="preserve">A PECA,COM DIAMETRO DE 700MM. CUSTO POR PECA</t>
  </si>
  <si>
    <t xml:space="preserve">06.020.0926-A</t>
  </si>
  <si>
    <t xml:space="preserve">06.020.0928-0</t>
  </si>
  <si>
    <t xml:space="preserve">A PECA,COM DIAMETRO DE 800MM. CUSTO POR PECA</t>
  </si>
  <si>
    <t xml:space="preserve">06.020.0928-A</t>
  </si>
  <si>
    <t xml:space="preserve">06.020.0930-0</t>
  </si>
  <si>
    <t xml:space="preserve">A PECA,COM DIAMETRO DE 900MM. CUSTO POR PECA</t>
  </si>
  <si>
    <t xml:space="preserve">06.020.0930-A</t>
  </si>
  <si>
    <t xml:space="preserve">06.020.0932-0</t>
  </si>
  <si>
    <t xml:space="preserve">A PECA,COM DIAMETRO DE 1000MM. CUSTO POR PECA</t>
  </si>
  <si>
    <t xml:space="preserve">06.020.0932-A</t>
  </si>
  <si>
    <t xml:space="preserve">06.020.0933-0</t>
  </si>
  <si>
    <t xml:space="preserve">A PECA,COM DIAMETRO DE 1200MM. CUSTO POR PECA</t>
  </si>
  <si>
    <t xml:space="preserve">06.020.0933-A</t>
  </si>
  <si>
    <t xml:space="preserve">06.020.0934-0</t>
  </si>
  <si>
    <t xml:space="preserve">A PECA,COM DIAMETRO DE 1300MM. CUSTO POR PECA</t>
  </si>
  <si>
    <t xml:space="preserve">06.020.0934-A</t>
  </si>
  <si>
    <t xml:space="preserve">06.020.0935-0</t>
  </si>
  <si>
    <t xml:space="preserve">A PECA,COM DIAMETRO DE 1500MM. CUSTO POR PECA</t>
  </si>
  <si>
    <t xml:space="preserve">06.020.0935-A</t>
  </si>
  <si>
    <t xml:space="preserve">06.020.0937-0</t>
  </si>
  <si>
    <t xml:space="preserve">A PECA,COM DIAMETRO DE 2000MM. CUSTO POR PECA</t>
  </si>
  <si>
    <t xml:space="preserve">06.020.0937-A</t>
  </si>
  <si>
    <t xml:space="preserve">06.020.0938-0</t>
  </si>
  <si>
    <t xml:space="preserve">A PECA,COM DIAMETRO DE 2500MM. CUSTO POR PECA</t>
  </si>
  <si>
    <t xml:space="preserve">06.020.0938-A</t>
  </si>
  <si>
    <t xml:space="preserve">06.021.0010-0</t>
  </si>
  <si>
    <t xml:space="preserve">MONTAGEM PREVIA DE VAOS RETOS, PARA TRAVESSIAS AEREAS DE ADU</t>
  </si>
  <si>
    <t xml:space="preserve">TORAS DE ACO,COM DIAMETRO DE 300MM</t>
  </si>
  <si>
    <t xml:space="preserve">06.021.0010-A</t>
  </si>
  <si>
    <t xml:space="preserve">06.021.0011-0</t>
  </si>
  <si>
    <t xml:space="preserve">TORAS DE ACO,COM DIAMETRO DE 400MM</t>
  </si>
  <si>
    <t xml:space="preserve">06.021.0011-A</t>
  </si>
  <si>
    <t xml:space="preserve">06.021.0012-0</t>
  </si>
  <si>
    <t xml:space="preserve">TORAS DE ACO,COM DIAMETRO DE 500MM</t>
  </si>
  <si>
    <t xml:space="preserve">06.021.0012-A</t>
  </si>
  <si>
    <t xml:space="preserve">06.021.0013-0</t>
  </si>
  <si>
    <t xml:space="preserve">TORAS DE ACO,COM DIAMETRO DE 600MM</t>
  </si>
  <si>
    <t xml:space="preserve">06.021.0013-A</t>
  </si>
  <si>
    <t xml:space="preserve">06.021.0014-0</t>
  </si>
  <si>
    <t xml:space="preserve">TORAS DE ACO,COM DIAMETRO DE 700MM</t>
  </si>
  <si>
    <t xml:space="preserve">06.021.0014-A</t>
  </si>
  <si>
    <t xml:space="preserve">06.021.0015-0</t>
  </si>
  <si>
    <t xml:space="preserve">TORAS DE ACO,COM DIAMETRO DE 800MM</t>
  </si>
  <si>
    <t xml:space="preserve">06.021.0015-A</t>
  </si>
  <si>
    <t xml:space="preserve">06.021.0016-0</t>
  </si>
  <si>
    <t xml:space="preserve">TORAS DE ACO,COM DIAMETRO DE 900MM</t>
  </si>
  <si>
    <t xml:space="preserve">06.021.0016-A</t>
  </si>
  <si>
    <t xml:space="preserve">06.021.0017-0</t>
  </si>
  <si>
    <t xml:space="preserve">TORAS DE ACO,COM DIAMETRO DE 1000MM</t>
  </si>
  <si>
    <t xml:space="preserve">06.021.0017-A</t>
  </si>
  <si>
    <t xml:space="preserve">06.021.0018-0</t>
  </si>
  <si>
    <t xml:space="preserve">TORAS DE ACO,COM DIAMETRO DE 1200MM</t>
  </si>
  <si>
    <t xml:space="preserve">06.021.0018-A</t>
  </si>
  <si>
    <t xml:space="preserve">06.021.0019-0</t>
  </si>
  <si>
    <t xml:space="preserve">TORAS DE ACO,COM DIAMETRO DE 1500MM</t>
  </si>
  <si>
    <t xml:space="preserve">06.021.0019-A</t>
  </si>
  <si>
    <t xml:space="preserve">06.021.0020-0</t>
  </si>
  <si>
    <t xml:space="preserve">TORAS DE ACO,COM DIAMETRO DE 1750MM</t>
  </si>
  <si>
    <t xml:space="preserve">06.021.0020-A</t>
  </si>
  <si>
    <t xml:space="preserve">06.021.0021-0</t>
  </si>
  <si>
    <t xml:space="preserve">TORAS DE ACO,COM DIAMETRO DE 2000MM</t>
  </si>
  <si>
    <t xml:space="preserve">06.021.0021-A</t>
  </si>
  <si>
    <t xml:space="preserve">06.021.0025-0</t>
  </si>
  <si>
    <t xml:space="preserve">MONTAGEM PREVIA DE PORTICOS OU ARCOS,PARA TRAVESSIAS AEREAS</t>
  </si>
  <si>
    <t xml:space="preserve">EM TUBOS DE ACO,COM DIAMETRO DE 300MM</t>
  </si>
  <si>
    <t xml:space="preserve">06.021.0025-A</t>
  </si>
  <si>
    <t xml:space="preserve">06.021.0026-0</t>
  </si>
  <si>
    <t xml:space="preserve">EM TUBOS DE ACO,COM DIAMETRO DE 400MM</t>
  </si>
  <si>
    <t xml:space="preserve">06.021.0026-A</t>
  </si>
  <si>
    <t xml:space="preserve">06.021.0027-0</t>
  </si>
  <si>
    <t xml:space="preserve">EM TUBOS DE ACO,COM DIAMETRO DE 500MM</t>
  </si>
  <si>
    <t xml:space="preserve">06.021.0027-A</t>
  </si>
  <si>
    <t xml:space="preserve">06.021.0028-0</t>
  </si>
  <si>
    <t xml:space="preserve">EM TUBOS DE ACO,COM DIAMETRO DE 600MM</t>
  </si>
  <si>
    <t xml:space="preserve">06.021.0028-A</t>
  </si>
  <si>
    <t xml:space="preserve">06.021.0029-0</t>
  </si>
  <si>
    <t xml:space="preserve">EM TUBOS DE ACO,COM DIAMETRO DE 700MM</t>
  </si>
  <si>
    <t xml:space="preserve">06.021.0029-A</t>
  </si>
  <si>
    <t xml:space="preserve">06.021.0030-0</t>
  </si>
  <si>
    <t xml:space="preserve">EM TUBOS DE ACO,COM DIAMETRO DE 800MM</t>
  </si>
  <si>
    <t xml:space="preserve">06.021.0030-A</t>
  </si>
  <si>
    <t xml:space="preserve">06.021.0031-0</t>
  </si>
  <si>
    <t xml:space="preserve">EM TUBOS DE ACO,COM DIAMETRO DE 900MM</t>
  </si>
  <si>
    <t xml:space="preserve">06.021.0031-A</t>
  </si>
  <si>
    <t xml:space="preserve">06.021.0032-0</t>
  </si>
  <si>
    <t xml:space="preserve">EM TUBOS DE ACO,COM DIAMETRO DE 1000MM</t>
  </si>
  <si>
    <t xml:space="preserve">06.021.0032-A</t>
  </si>
  <si>
    <t xml:space="preserve">06.021.0033-0</t>
  </si>
  <si>
    <t xml:space="preserve">EM TUBOS DE ACO,COM DIAMETRO DE 1200MM</t>
  </si>
  <si>
    <t xml:space="preserve">06.021.0033-A</t>
  </si>
  <si>
    <t xml:space="preserve">06.021.0034-0</t>
  </si>
  <si>
    <t xml:space="preserve">EM TUBOS DE ACO,COM DIAMETRO DE 1500MM</t>
  </si>
  <si>
    <t xml:space="preserve">06.021.0034-A</t>
  </si>
  <si>
    <t xml:space="preserve">06.021.0035-0</t>
  </si>
  <si>
    <t xml:space="preserve">EM TUBOS DE ACO,COM DIAMETRO DE 1750MM</t>
  </si>
  <si>
    <t xml:space="preserve">06.021.0035-A</t>
  </si>
  <si>
    <t xml:space="preserve">06.021.0036-0</t>
  </si>
  <si>
    <t xml:space="preserve">EM TUBOS DE ACO,COM DIAMETRO DE 2000MM</t>
  </si>
  <si>
    <t xml:space="preserve">06.021.0036-A</t>
  </si>
  <si>
    <t xml:space="preserve">06.021.0040-0</t>
  </si>
  <si>
    <t xml:space="preserve">ASSENTAMENTO DE VAOS RETOS DE TUBOS DE ACO,ATE 30,00M,NO LOC</t>
  </si>
  <si>
    <t xml:space="preserve">AL DEFINITIVO DA TRAVESSIA,COM UTILIZACAO DIRETA DE GUINDAST</t>
  </si>
  <si>
    <t xml:space="preserve">06.021.0040-A</t>
  </si>
  <si>
    <t xml:space="preserve">06.021.0041-0</t>
  </si>
  <si>
    <t xml:space="preserve">ASSENTAMENTO DE PORTICOS OU ARCOS SIMPLES DE TUBOS DE ACO,DE</t>
  </si>
  <si>
    <t xml:space="preserve"> 31,00 A 50,00M,NO LOCAL DEFINITIVO DA TRAVESSIA,COM UTILIZA</t>
  </si>
  <si>
    <t xml:space="preserve">CAO DIRETA DE GUINDASTE</t>
  </si>
  <si>
    <t xml:space="preserve">06.021.0041-A</t>
  </si>
  <si>
    <t xml:space="preserve">06.022.0010-0</t>
  </si>
  <si>
    <t xml:space="preserve">SUPORTES TIPO CONSOLE EM CHAPA ATE 3/8" DE ESPESSURA E PERFI</t>
  </si>
  <si>
    <t xml:space="preserve">S CANTONEIRA 4 X 4",SOLDADOS,PARA FIXACAO SUSPENSA DE TUBULA</t>
  </si>
  <si>
    <t xml:space="preserve">COES,INCLUSIVE JATEAMENTO DAS SUPERFICIES E PINTURA ANTIOXID</t>
  </si>
  <si>
    <t xml:space="preserve">ANTE A BASE DE BORRACHA CLORADA,CHUMBADORES,PORCAS E PARAFUS</t>
  </si>
  <si>
    <t xml:space="preserve">OS.FORNECIMENTO E MONTAGEM</t>
  </si>
  <si>
    <t xml:space="preserve">06.022.0010-A</t>
  </si>
  <si>
    <t xml:space="preserve">06.061.0105-0</t>
  </si>
  <si>
    <t xml:space="preserve">JUNCAO DE 45° OU 90° DE CERAMICA VIDRADA INTERNAMENTE, PARA</t>
  </si>
  <si>
    <t xml:space="preserve">ESGOTO,COM DIAMETRO DE 100MM, INCLUSIVE FORNECIMENTO DO MATE</t>
  </si>
  <si>
    <t xml:space="preserve">RIAL PARA REJUNTAMENTO COM ARGAMASSA DE CIMENTO E AREIA, NO</t>
  </si>
  <si>
    <t xml:space="preserve">TRACO 1:4.FORNECIMENTO E ASSENTAMENTO</t>
  </si>
  <si>
    <t xml:space="preserve">06.061.0105-A</t>
  </si>
  <si>
    <t xml:space="preserve">06.061.0110-0</t>
  </si>
  <si>
    <t xml:space="preserve">ESGOTO,COM DIAMETRO DE 150MM, INCLUSIVE FORNECIMENTO DO MATE</t>
  </si>
  <si>
    <t xml:space="preserve">06.061.0110-A</t>
  </si>
  <si>
    <t xml:space="preserve">06.061.0115-0</t>
  </si>
  <si>
    <t xml:space="preserve">ESGOTO,COM DIAMETRO DE 200MM, INCLUSIVE FORNECIMENTO DO MATE</t>
  </si>
  <si>
    <t xml:space="preserve">06.061.0115-A</t>
  </si>
  <si>
    <t xml:space="preserve">06.061.0120-0</t>
  </si>
  <si>
    <t xml:space="preserve">ESGOTO,COM DIAMETRO DE 250MM, INCLUSIVE FORNECIMENTO DO MATE</t>
  </si>
  <si>
    <t xml:space="preserve">06.061.0120-A</t>
  </si>
  <si>
    <t xml:space="preserve">06.061.0150-0</t>
  </si>
  <si>
    <t xml:space="preserve">CURVA CERAMICA DE 45° OU 90°,VIDRADA INTERNAMENTE, PARA ESGO</t>
  </si>
  <si>
    <t xml:space="preserve">TO,COM DIAMETRO DE 100MM,INCLUSIVE FORNECIMENTO DO MATERIAL</t>
  </si>
  <si>
    <t xml:space="preserve">PARA REJUNTAMENTO COM ARGAMASSA DE CIMENTO E AREIA,NO TRACO</t>
  </si>
  <si>
    <t xml:space="preserve">1:4.FORNECIMENTO E ASSENTAMENTO</t>
  </si>
  <si>
    <t xml:space="preserve">06.061.0150-A</t>
  </si>
  <si>
    <t xml:space="preserve">06.061.0155-0</t>
  </si>
  <si>
    <t xml:space="preserve">TO,COM DIAMETRO DE 150MM,INCLUSIVE FORNECIMENTO DO MATERIAL</t>
  </si>
  <si>
    <t xml:space="preserve">06.061.0155-A</t>
  </si>
  <si>
    <t xml:space="preserve">06.061.0160-0</t>
  </si>
  <si>
    <t xml:space="preserve">TO,COM DIAMETRO DE 200MM,INCLUSIVE FORNECIMENTO DO MATERIAL</t>
  </si>
  <si>
    <t xml:space="preserve">06.061.0160-A</t>
  </si>
  <si>
    <t xml:space="preserve">06.061.0165-0</t>
  </si>
  <si>
    <t xml:space="preserve">TO,COM DIAMETRO DE 250MM,INCLUSIVE FORNECIMENTO DO MATERIAL</t>
  </si>
  <si>
    <t xml:space="preserve">06.061.0165-A</t>
  </si>
  <si>
    <t xml:space="preserve">06.061.0170-0</t>
  </si>
  <si>
    <t xml:space="preserve">SELIM CERAMICO PARA LIGACAO DE ESGOTOS,DE 150MMX100MM,INCLUS</t>
  </si>
  <si>
    <t xml:space="preserve">IVE ARGAMASSA DE CIMENTO E AREIA NO TRACO 1:4.FORNECIMENTO E</t>
  </si>
  <si>
    <t xml:space="preserve">06.061.0170-A</t>
  </si>
  <si>
    <t xml:space="preserve">06.061.0171-0</t>
  </si>
  <si>
    <t xml:space="preserve">SELIM CERAMICO PARA LIGACAO DE ESGOTOS,DE 200MMX100MM,INCLUS</t>
  </si>
  <si>
    <t xml:space="preserve">06.061.0171-A</t>
  </si>
  <si>
    <t xml:space="preserve">06.061.0172-0</t>
  </si>
  <si>
    <t xml:space="preserve">SELIM CERAMICO PARA LIGACAO DE ESGOTOS,DE 200MMX150MM,INCLUS</t>
  </si>
  <si>
    <t xml:space="preserve">06.061.0172-A</t>
  </si>
  <si>
    <t xml:space="preserve">06.061.0173-0</t>
  </si>
  <si>
    <t xml:space="preserve">SELIM CERAMICO PARA LIGACAO DE ESGOTOS,DE 250MMX100MM,INCLUS</t>
  </si>
  <si>
    <t xml:space="preserve">06.061.0173-A</t>
  </si>
  <si>
    <t xml:space="preserve">06.061.0174-0</t>
  </si>
  <si>
    <t xml:space="preserve">SELIM CERAMICO PARA LIGACAO DE ESGOTOS,DE 250MMX150MM,INCLUS</t>
  </si>
  <si>
    <t xml:space="preserve">06.061.0174-A</t>
  </si>
  <si>
    <t xml:space="preserve">06.061.0176-0</t>
  </si>
  <si>
    <t xml:space="preserve">SELIM CERAMICO PARA LIGACAO DE ESGOTOS,DE 300MMX100MM,INCLUS</t>
  </si>
  <si>
    <t xml:space="preserve">06.061.0176-A</t>
  </si>
  <si>
    <t xml:space="preserve">06.061.0177-0</t>
  </si>
  <si>
    <t xml:space="preserve">SELIM CERAMICO PARA LIGACAO DE ESGOTOS,DE 300MMX150MM,INCLUS</t>
  </si>
  <si>
    <t xml:space="preserve">06.061.0177-A</t>
  </si>
  <si>
    <t xml:space="preserve">06.062.0001-0</t>
  </si>
  <si>
    <t xml:space="preserve">POCO DE CRAVACAO PARA EXECUCAO DE TRAVESSIAS SUBTERRANEAS(TU</t>
  </si>
  <si>
    <t xml:space="preserve">NNEL LINE),COM CABECOTE PARA TERRA,SEM CONTROLE DIRECIONAL,</t>
  </si>
  <si>
    <t xml:space="preserve">COMPREENDENDO A MOBILIZACAO E DESMOBILIZACAO DOS EQUIPAMENTO</t>
  </si>
  <si>
    <t xml:space="preserve">S E MATERIAIS NECESSARIOS, MONTAGEM E DESMONTAGEM DE MACACO</t>
  </si>
  <si>
    <t xml:space="preserve">DE CRAVACAO E ESTRUTURAS DE REACAO,EXCLUSIVE ESCAVACAO,REATE</t>
  </si>
  <si>
    <t xml:space="preserve">RRO E ESCORAMENTO DA CAVA</t>
  </si>
  <si>
    <t xml:space="preserve">06.062.0001-A</t>
  </si>
  <si>
    <t xml:space="preserve">06.062.0002-0</t>
  </si>
  <si>
    <t xml:space="preserve">NNEL LINE),COM CABECOTE PARA ROCHA,SEM CONTROLE DIRECIONAL,</t>
  </si>
  <si>
    <t xml:space="preserve">06.062.0002-A</t>
  </si>
  <si>
    <t xml:space="preserve">06.063.0012-0</t>
  </si>
  <si>
    <t xml:space="preserve">TUBO DE CONCRETO ARMADO PARA CRAVACAO COM PONTA,BOLSA E JUNT</t>
  </si>
  <si>
    <t xml:space="preserve">A ELASTICA,CONFORME NBR 15.319/06,DN=400MM.FORNECIMENTO</t>
  </si>
  <si>
    <t xml:space="preserve">06.063.0012-A</t>
  </si>
  <si>
    <t xml:space="preserve">06.063.0013-0</t>
  </si>
  <si>
    <t xml:space="preserve">A ELASTICA,CONFORME NBR 15.319/06,DN=500MM.FORNECIMENTO</t>
  </si>
  <si>
    <t xml:space="preserve">06.063.0013-A</t>
  </si>
  <si>
    <t xml:space="preserve">06.063.0014-0</t>
  </si>
  <si>
    <t xml:space="preserve">A ELASTICA,CONFORME NBR 15.319/06,DN=600MM.FORNECIMENTO</t>
  </si>
  <si>
    <t xml:space="preserve">06.063.0014-A</t>
  </si>
  <si>
    <t xml:space="preserve">06.063.0015-0</t>
  </si>
  <si>
    <t xml:space="preserve">A ELASTICA,CONFORME NBR 15.319/06,DN=700MM.FORNECIMENTO</t>
  </si>
  <si>
    <t xml:space="preserve">06.063.0015-A</t>
  </si>
  <si>
    <t xml:space="preserve">06.063.0016-0</t>
  </si>
  <si>
    <t xml:space="preserve">A ELASTICA,CONFORME NBR 15.319/06,DN=800MM.FORNECIMENTO</t>
  </si>
  <si>
    <t xml:space="preserve">06.063.0016-A</t>
  </si>
  <si>
    <t xml:space="preserve">06.063.0017-0</t>
  </si>
  <si>
    <t xml:space="preserve">A ELASTICA,CONFORME NBR 15.319/06,DN=900MM.FORNECIMENTO</t>
  </si>
  <si>
    <t xml:space="preserve">06.063.0017-A</t>
  </si>
  <si>
    <t xml:space="preserve">06.063.0018-0</t>
  </si>
  <si>
    <t xml:space="preserve">A ELASTICA,CONFORME NBR 15.319/06,DN=1000MM.FORNECIMENTO</t>
  </si>
  <si>
    <t xml:space="preserve">06.063.0018-A</t>
  </si>
  <si>
    <t xml:space="preserve">06.063.0019-0</t>
  </si>
  <si>
    <t xml:space="preserve">A ELASTICA,CONFORME NBR 15.319/06,DN=1200MM.FORNECIMENTO</t>
  </si>
  <si>
    <t xml:space="preserve">06.063.0019-A</t>
  </si>
  <si>
    <t xml:space="preserve">06.063.0021-0</t>
  </si>
  <si>
    <t xml:space="preserve">A ELASTICA,CONFORME NBR 15.319/06,DN=1500MM.FORNECIMENTO</t>
  </si>
  <si>
    <t xml:space="preserve">06.063.0021-A</t>
  </si>
  <si>
    <t xml:space="preserve">06.063.0023-0</t>
  </si>
  <si>
    <t xml:space="preserve">A ELASTICA,CONFORME NBR 15.319/06,DN=2000MM.FORNECIMENTO</t>
  </si>
  <si>
    <t xml:space="preserve">06.063.0023-A</t>
  </si>
  <si>
    <t xml:space="preserve">06.069.0005-0</t>
  </si>
  <si>
    <t xml:space="preserve">DUTO ANELAR FLEXIVEL,NA COR CINZA CONCRETO,SINGELO,DE POLIET</t>
  </si>
  <si>
    <t xml:space="preserve">ILENO DE ALTA DENSIDADE(PEAD),PARA PROTECAO DE CONDUTORES EL</t>
  </si>
  <si>
    <t xml:space="preserve">ETRICOS,COM DIAMETRO NOMINAL DE 1 1/4",SENDO O DIAMETRO INTE</t>
  </si>
  <si>
    <t xml:space="preserve">RNO DE 31,0MM,COM FIO GUIA DE ACO E FORNECIDO COM 2 PLUGUES(</t>
  </si>
  <si>
    <t xml:space="preserve">TAMPOES) NAS EXTREMIDADES,LANCADO DIRETAMENTE NO SOLO,INCLUS</t>
  </si>
  <si>
    <t xml:space="preserve">IVE CONEXOES E KIT VEDACAO</t>
  </si>
  <si>
    <t xml:space="preserve">06.069.0005-A</t>
  </si>
  <si>
    <t xml:space="preserve">06.069.0006-0</t>
  </si>
  <si>
    <t xml:space="preserve">DUTO ANELAR FLEXIVEL,NA COR CINZA CONCRETO,LINHA DUPLA,DE PO</t>
  </si>
  <si>
    <t xml:space="preserve">LIETILENO DE ALTA DENSIDADE(PEAD),PARA PROTECAO DE CONDUTORE</t>
  </si>
  <si>
    <t xml:space="preserve">S ELETRICOS,COM DIAMETRO NOMINAL DE 1 1/4",SENDO O DIAMETRO</t>
  </si>
  <si>
    <t xml:space="preserve">INTERNO DE 31,0MM,COM FIO GUIA DE ACO E FORNECIDO COM 2 PLUG</t>
  </si>
  <si>
    <t xml:space="preserve">UES (TAMPOES) NAS EXTREMIDADES,LANCADO DIRETAMENTE NO SOLO,I</t>
  </si>
  <si>
    <t xml:space="preserve">NCLUSIVE CONEXOES E KIT VEDACAO</t>
  </si>
  <si>
    <t xml:space="preserve">06.069.0006-A</t>
  </si>
  <si>
    <t xml:space="preserve">06.069.0008-0</t>
  </si>
  <si>
    <t xml:space="preserve">ETRICOS,COM DIAMETRO NOMINAL DE 1 1/2",SENDO O DIAMETRO INTE</t>
  </si>
  <si>
    <t xml:space="preserve">RNO DE 39,0MM,COM FIO GUIA DE ACO E FORNECIDO COM 2 PLUGUES</t>
  </si>
  <si>
    <t xml:space="preserve">(TAMPOES)NAS EXTREMIDADES,LANCADO DIRETAMENTE NO SOLO,INCLUS</t>
  </si>
  <si>
    <t xml:space="preserve">06.069.0008-A</t>
  </si>
  <si>
    <t xml:space="preserve">06.069.0009-0</t>
  </si>
  <si>
    <t xml:space="preserve">S ELETRICOS,COM DIAMETRO NOMINAL DE 1 1/2",SENDO O DIAMETRO</t>
  </si>
  <si>
    <t xml:space="preserve">INTERNO DE 39,0MM,COM FIO GUIA DE ACO E FORNECIDO COM 2 PLUG</t>
  </si>
  <si>
    <t xml:space="preserve">06.069.0009-A</t>
  </si>
  <si>
    <t xml:space="preserve">06.069.0010-0</t>
  </si>
  <si>
    <t xml:space="preserve">ETRICOS,COM DIAMETRO NOMINAL DE 2",SENDO O DIAMETRO INTERNO</t>
  </si>
  <si>
    <t xml:space="preserve">DE 52,0MM,COM FIO GUIA DE ACO E FORNECIDO COM 2 PLUGUES(TAMP</t>
  </si>
  <si>
    <t xml:space="preserve">OES)NAS EXTREMIDADES,LANCADO DIRETAMENTE NO SOLO,INCLUSIVE C</t>
  </si>
  <si>
    <t xml:space="preserve">ONEXOES E KIT VEDACAO</t>
  </si>
  <si>
    <t xml:space="preserve">06.069.0010-A</t>
  </si>
  <si>
    <t xml:space="preserve">06.069.0015-0</t>
  </si>
  <si>
    <t xml:space="preserve">S ELETRICOS,COM DIAMETRO NOMINAL DE 2",SENDO O DIAMETRO INTE</t>
  </si>
  <si>
    <t xml:space="preserve">RNO DE 52,0MM,COM FIO GUIA DE ACO E FORNECIDO COM 2 PLUGUES(</t>
  </si>
  <si>
    <t xml:space="preserve">TAMPOES)NAS EXTREMIDADES,LANCADO DIRETAMENTE NO SOLO,INCLUSI</t>
  </si>
  <si>
    <t xml:space="preserve">VE CONEXOES E KIT VEDACAO</t>
  </si>
  <si>
    <t xml:space="preserve">06.069.0015-A</t>
  </si>
  <si>
    <t xml:space="preserve">06.069.0020-0</t>
  </si>
  <si>
    <t xml:space="preserve">ETRICOS,COM DIAMETRO NOMINAL DE 3",SENDO O DIAMETRO INTERNO</t>
  </si>
  <si>
    <t xml:space="preserve">DE 76,0MM,COM FIO GUIA DE ACO E FORNECIDO COM 2 PLUGUES(TAMP</t>
  </si>
  <si>
    <t xml:space="preserve">06.069.0020-A</t>
  </si>
  <si>
    <t xml:space="preserve">06.069.0025-0</t>
  </si>
  <si>
    <t xml:space="preserve">S ELETRICOS,COM DIAMETRO NOMINAL DE 3",SENDO O DIAMETRO INTE</t>
  </si>
  <si>
    <t xml:space="preserve">RNO DE 76,0MM,COM FIO GUIA DE ACO E FORNECIDO COM 2 PLUGUES(</t>
  </si>
  <si>
    <t xml:space="preserve">06.069.0025-A</t>
  </si>
  <si>
    <t xml:space="preserve">06.069.0030-0</t>
  </si>
  <si>
    <t xml:space="preserve">ILETO DE ALTA DENSIDADE(PEAD),PARA PROTECAO DE CONDUTORES EL</t>
  </si>
  <si>
    <t xml:space="preserve">ETRICOS,COM DIAMETRO NOMINAL DE 4",SENDO O DIAMETRO INTERNO</t>
  </si>
  <si>
    <t xml:space="preserve">DE 95,0MM,COM FIO GUIA DE ACO E FORNECIDO COM 2 PLUGUES(TAMP</t>
  </si>
  <si>
    <t xml:space="preserve">06.069.0030-A</t>
  </si>
  <si>
    <t xml:space="preserve">06.069.0035-0</t>
  </si>
  <si>
    <t xml:space="preserve">S ELETRICOS,COM DIAMETRO NOMINAL DE 4",SENDO O DIAMETRO INTE</t>
  </si>
  <si>
    <t xml:space="preserve">RNO DE 95,0MM,COM FIO GUIA DE ACO E FORNECIDO COM 2 PLUGUES(</t>
  </si>
  <si>
    <t xml:space="preserve">06.069.0035-A</t>
  </si>
  <si>
    <t xml:space="preserve">06.069.0040-0</t>
  </si>
  <si>
    <t xml:space="preserve">ETRICOS,COM DIAMETRO NOMINAL DE 5",SENDO O DIAMETRO INTERNO</t>
  </si>
  <si>
    <t xml:space="preserve">DE 107,5MM,COM FIO GUIA DE ACO E FORNECIDO COM 2 PLUGUES(TAM</t>
  </si>
  <si>
    <t xml:space="preserve">POES)NAS EXTREMIDADES,LANCADO DIRETAMENTE NO SOLO,INCLUSIVE</t>
  </si>
  <si>
    <t xml:space="preserve">CONEXOES E KIT VEDACAO</t>
  </si>
  <si>
    <t xml:space="preserve">06.069.0040-A</t>
  </si>
  <si>
    <t xml:space="preserve">06.069.0045-0</t>
  </si>
  <si>
    <t xml:space="preserve">S ELETRICOS,COM DIAMETRO NOMINAL DE 5",SENDO O DIAMETRO INTE</t>
  </si>
  <si>
    <t xml:space="preserve">RNO DE 107,5MM,COM FIO GUIA DE ACO E FORNECIDO COM 2 PLUGUES</t>
  </si>
  <si>
    <t xml:space="preserve">06.069.0045-A</t>
  </si>
  <si>
    <t xml:space="preserve">06.069.0050-0</t>
  </si>
  <si>
    <t xml:space="preserve">ETRICOS,COM DIAMETRO NOMINAL DE 6",SENDO O DIAMETRO INTERNO</t>
  </si>
  <si>
    <t xml:space="preserve">DE 138,0MM,COM FIO GUIA DE ACO E FORNECIDO COM 2 PLUGUES(TAM</t>
  </si>
  <si>
    <t xml:space="preserve">06.069.0050-A</t>
  </si>
  <si>
    <t xml:space="preserve">06.069.0055-0</t>
  </si>
  <si>
    <t xml:space="preserve">S ELETRICOS,COM DIAMETRO NOMINAL DE 6",SENDO O DIAMETRO INTE</t>
  </si>
  <si>
    <t xml:space="preserve">RNO DE 138,0MM,COM FIO GUIA DE ACO E FORNECIDO COM 2 PLUGUES</t>
  </si>
  <si>
    <t xml:space="preserve">06.069.0055-A</t>
  </si>
  <si>
    <t xml:space="preserve">06.069.0100-0</t>
  </si>
  <si>
    <t xml:space="preserve">DUTO CORRUGADO HELICOIDAL,NA COR PRETA,SINGELO,DE POLIETILEN</t>
  </si>
  <si>
    <t xml:space="preserve">O DE ALTA DENSIDADE(PEAD),P/PROTECAO DE CONDUTORES ELETRICOS</t>
  </si>
  <si>
    <t xml:space="preserve"> EM INSTAL.SUBTERRANEAS,DIAMETRO NOMINAL 1 1/4",SENDO O DIAM</t>
  </si>
  <si>
    <t xml:space="preserve">ETRO INTERNO 31,5MM,FORNECIDO C/2 TAMPOES NAS EXTREMIDADES,F</t>
  </si>
  <si>
    <t xml:space="preserve">ITA DE AVISO"PERIGO"COM FIO GUIA DE ACO GALV.REVEST.PVC,NORM</t>
  </si>
  <si>
    <t xml:space="preserve">A NBR 13897/13898,LANC.DIR.SOLO,INCL.CONEXOES E KIT VEDACAO</t>
  </si>
  <si>
    <t xml:space="preserve">06.069.0100-A</t>
  </si>
  <si>
    <t xml:space="preserve">06.069.0101-0</t>
  </si>
  <si>
    <t xml:space="preserve">DUTO CORRUGADO HELICOIDAL,NA COR PRETA,LINHA DUPLA,DE POLIET</t>
  </si>
  <si>
    <t xml:space="preserve">ILENO DE ALTA DENSIDADE(PEAD),P/PROTECAO DE CONDUTORES ELETR</t>
  </si>
  <si>
    <t xml:space="preserve">ICOS EM INSTAL.SUBTERRANEAS,DIAMETRO NOMINAL 1 1/4",SENDO DI</t>
  </si>
  <si>
    <t xml:space="preserve">AMETRO INTERNO 31,5MM,FORNECIDO C/2 TAMPOES NAS EXTREMIDADES</t>
  </si>
  <si>
    <t xml:space="preserve">,FITA DE AVISO"PERIGO"C/FIO GUIA DE ACO GALV.REVEST.PVC,NORM</t>
  </si>
  <si>
    <t xml:space="preserve">06.069.0101-A</t>
  </si>
  <si>
    <t xml:space="preserve">06.069.0105-0</t>
  </si>
  <si>
    <t xml:space="preserve"> EM INSTAL.SUBTERRANEAS,DIAMETRO NOMINAL 1 1/2",SENDO DIAMET</t>
  </si>
  <si>
    <t xml:space="preserve">RO INTERNO 43,0MM,FORNECIDO C/2 TAMPOES NAS EXTREMIDADES,FIT</t>
  </si>
  <si>
    <t xml:space="preserve">A DE AVISO"PERIGO"C/FIO GUIA DE ACO GALV.REVEST.PVC,NORMA NB</t>
  </si>
  <si>
    <t xml:space="preserve">R 13897/13898,LANC.DIR.SOLO,INCL.CONEXOES E KIT VEDACAO</t>
  </si>
  <si>
    <t xml:space="preserve">06.069.0105-A</t>
  </si>
  <si>
    <t xml:space="preserve">06.069.0106-0</t>
  </si>
  <si>
    <t xml:space="preserve">ICOS EM INSTAL.SUBTERRANEAS,DIAMETRO NOMINAL 1.1/2",SENDO DI</t>
  </si>
  <si>
    <t xml:space="preserve">AMETRO INTERNO 43,0MM,FORNECIDO C/2 TAMPOES NAS EXTREMIDADES</t>
  </si>
  <si>
    <t xml:space="preserve">,FITA DE AVISO"PERIGO" C/FIO GUIA DE ACO GALV.REVEST.PVC,NOR</t>
  </si>
  <si>
    <t xml:space="preserve">MA NBR 13897/13898,LANC.DIR.SOLO,INCL.CONEXOES E KIT VEDACAO</t>
  </si>
  <si>
    <t xml:space="preserve">06.069.0106-A</t>
  </si>
  <si>
    <t xml:space="preserve">06.069.0110-0</t>
  </si>
  <si>
    <t xml:space="preserve"> EM INSTAL.SUBTERRANEAS,DIAMETRO NOMINAL 2",SENDO O DIAMETRO</t>
  </si>
  <si>
    <t xml:space="preserve"> INTERNO 50,8MM,FORNECIDO C/2 TAMPOES NAS EXTREMIDADES,FITA</t>
  </si>
  <si>
    <t xml:space="preserve">DE AVISO "PERIGO" C/FIO GUIA DE ACO GALV.REVEST.PVC,NORMA NB</t>
  </si>
  <si>
    <t xml:space="preserve">R 13897/13898,LANC.DIR.SOLO,INCLUSIVE CONEXOES E KIT VEDACAO</t>
  </si>
  <si>
    <t xml:space="preserve">06.069.0110-A</t>
  </si>
  <si>
    <t xml:space="preserve">06.069.0115-0</t>
  </si>
  <si>
    <t xml:space="preserve">ICOS EM INSTAL.SUBTERRANEAS,DIAMETRO NOMINAL 2",SENDO DIAMET</t>
  </si>
  <si>
    <t xml:space="preserve">RO INTERNO 50,8MM,FORNECIDO C/2 TAMPOES NAS EXTREMIDADES,FIT</t>
  </si>
  <si>
    <t xml:space="preserve">A DE AVISO "PERIGO" C/FIO GUIA DE ACO GALV.REVEST.PVC,NORMA</t>
  </si>
  <si>
    <t xml:space="preserve">NBR 13897/13898,LANC.DIR.SOLO,INCL.CONEXOES E KIT VEDACAO</t>
  </si>
  <si>
    <t xml:space="preserve">06.069.0115-A</t>
  </si>
  <si>
    <t xml:space="preserve">06.069.0120-0</t>
  </si>
  <si>
    <t xml:space="preserve">O DE ALTA DENSIDADE(PEAD),PARA PROTECAO DE CONDUTORES ELETRI</t>
  </si>
  <si>
    <t xml:space="preserve">COS EM INSTAL.SUBTERRANEAS,COM DIAMETRO NOMINAL 3",SENDO DIA</t>
  </si>
  <si>
    <t xml:space="preserve">METRO INTERNO 75MM,FORNECIDO C/2 TAMPOES NAS EXTREMIDADES,FI</t>
  </si>
  <si>
    <t xml:space="preserve">TA DE AVISO "PERIGO" C/FIO GUIA DE ACO GALV.REVEST.PVC,NORMA</t>
  </si>
  <si>
    <t xml:space="preserve"> NBR 13897/13898,LANC.DIR.SOLO,INCL.CONEXOES E KIT VEDACAO</t>
  </si>
  <si>
    <t xml:space="preserve">06.069.0120-A</t>
  </si>
  <si>
    <t xml:space="preserve">06.069.0125-0</t>
  </si>
  <si>
    <t xml:space="preserve">ICOS EM INSTAL.SUBTERRANEAS,DIAMETRO NOMINAL 3",SENDO DIAMET</t>
  </si>
  <si>
    <t xml:space="preserve">RO INTERNO 75MM,FORNECIDO C/2 TAMPOES NAS EXTREMIDADES,FITA</t>
  </si>
  <si>
    <t xml:space="preserve">06.069.0125-A</t>
  </si>
  <si>
    <t xml:space="preserve">06.069.0130-0</t>
  </si>
  <si>
    <t xml:space="preserve">COS EM INSTAL.SUBTERRANEAS,COM DIAMETRO NOMINAL 4",SENDO DIA</t>
  </si>
  <si>
    <t xml:space="preserve">METRO INTERNO 102MM,FORNECIDO C/2 TAMPOES NAS EXTREMIDADES,F</t>
  </si>
  <si>
    <t xml:space="preserve">ITA DE AVISO "PERIGO" C/FIO GUIA DE ACO GALV.REVEST.PVC,NORM</t>
  </si>
  <si>
    <t xml:space="preserve">06.069.0130-A</t>
  </si>
  <si>
    <t xml:space="preserve">06.069.0135-0</t>
  </si>
  <si>
    <t xml:space="preserve">ICOS EM INSTAL.SUBTERRANEAS,DIAMETRO NOMINAL 4",SENDO DIAMET</t>
  </si>
  <si>
    <t xml:space="preserve">RO INTERNO 102MM,FORNECIDO C/2 TAMPOES NAS EXTREMIDADES,FITA</t>
  </si>
  <si>
    <t xml:space="preserve"> DE AVISO "PERIGO" C/FIO GUIA DE ACO GALV.REVEST.PVC,NORMA N</t>
  </si>
  <si>
    <t xml:space="preserve">BR 13897/13898,LANC.DIR.SOLO,INCL.CONEXOES E KIT VEDACAO</t>
  </si>
  <si>
    <t xml:space="preserve">06.069.0135-A</t>
  </si>
  <si>
    <t xml:space="preserve">06.069.0140-0</t>
  </si>
  <si>
    <t xml:space="preserve"> EM INSTAL.SUBTERRANEAS,DIAMETRO NOMINAL 5",SENDO DIAMETRO I</t>
  </si>
  <si>
    <t xml:space="preserve">NTERNO 128,8MM,FORNECIDO C/2 TAMPOES NAS EXTREMIDADES,FITA D</t>
  </si>
  <si>
    <t xml:space="preserve">E AVISO "PERIGO" C/FIO GUIA DE ACO GALV.REVEST.PVC,NORMA NBR</t>
  </si>
  <si>
    <t xml:space="preserve"> 13897/13898,LANC.DIR.SOLO,INCLUSIVE CONEXOES E KIT VEDACAO</t>
  </si>
  <si>
    <t xml:space="preserve">06.069.0140-A</t>
  </si>
  <si>
    <t xml:space="preserve">06.069.0145-0</t>
  </si>
  <si>
    <t xml:space="preserve">ICOS EM INSTAL.SUBTERRANEAS,DIAMETRO NOMINAL 5",SENDO DIAMET</t>
  </si>
  <si>
    <t xml:space="preserve">RO INTERNO 128,8MM,FORNECIDO C/2 TAMPOES NAS EXTREMIDADES,FI</t>
  </si>
  <si>
    <t xml:space="preserve">06.069.0145-A</t>
  </si>
  <si>
    <t xml:space="preserve">06.069.0150-0</t>
  </si>
  <si>
    <t xml:space="preserve"> EM INSTAL.SUBTERRANEAS,DIAMETRO NOMINAL 6",SENDO DIAMETRO I</t>
  </si>
  <si>
    <t xml:space="preserve">NTERNO 155.6MM,FORNECIDO C/2 TAMPOES NAS EXTREMIDADES,FITA D</t>
  </si>
  <si>
    <t xml:space="preserve">06.069.0150-A</t>
  </si>
  <si>
    <t xml:space="preserve">06.069.0155-0</t>
  </si>
  <si>
    <t xml:space="preserve">ICOS EM INSTAL.SUBTERRANEAS,DIAMETRO NOMINAL 6",SENDO DIAMET</t>
  </si>
  <si>
    <t xml:space="preserve">RO INTERNO 155,6MM,FORNECIDO C/2 TAMPOES NAS EXTREMIDADES,FI</t>
  </si>
  <si>
    <t xml:space="preserve">06.069.0155-A</t>
  </si>
  <si>
    <t xml:space="preserve">06.069.0160-0</t>
  </si>
  <si>
    <t xml:space="preserve"> EM INSTAL.SUBTERRANEAS,DIAMETRO NOMINAL 8",SENDO DIAMETRO I</t>
  </si>
  <si>
    <t xml:space="preserve">NTERNO 206MM,FORNECIDO C/2 TAMPOES NAS EXTREMIDADES,FITA DE</t>
  </si>
  <si>
    <t xml:space="preserve">AVISO "PERIGO" COM FIO GUIA DE ACO GALV.REVEST.PVC,NORMA NBR</t>
  </si>
  <si>
    <t xml:space="preserve">06.069.0160-A</t>
  </si>
  <si>
    <t xml:space="preserve">06.069.0165-0</t>
  </si>
  <si>
    <t xml:space="preserve">ICOS EM INSTAL.SUBTERRANEAS,DIAMETRO NOMINAL 8",SENDO DIAMET</t>
  </si>
  <si>
    <t xml:space="preserve">RO INTERNO 206MM,FORNECIDO C/2 TAMPOES NAS EXTREMIDADES,FITA</t>
  </si>
  <si>
    <t xml:space="preserve"> DE AVISO"PERIGO" C/FIO GUIA DE ACO GALV.REVEST,PVC,NORMA NB</t>
  </si>
  <si>
    <t xml:space="preserve">06.069.0165-A</t>
  </si>
  <si>
    <t xml:space="preserve">06.072.0001-0</t>
  </si>
  <si>
    <t xml:space="preserve">GABIAO CAIXA DE 1,00M DE ALTURA,MALHA DE ACO HEXAGONAL (8X10</t>
  </si>
  <si>
    <t xml:space="preserve">)CM,FIO COM DIAMETRO NOMINAL DO ARAME DE 2,7MM,GALVANIZADO E</t>
  </si>
  <si>
    <t xml:space="preserve">M LIGA ZN/AL TIPO 1 OU 2 (NBR 8964, NBR 10514, EN 10223-3),I</t>
  </si>
  <si>
    <t xml:space="preserve">NCLUSIVE MANTA GEOTEXTIL E EQUIPAMENTO,EXCLUSIVE PEDRAS.FORN</t>
  </si>
  <si>
    <t xml:space="preserve">ECIMENTO E COLOCACAO</t>
  </si>
  <si>
    <t xml:space="preserve">06.072.0001-A</t>
  </si>
  <si>
    <t xml:space="preserve">06.072.0003-0</t>
  </si>
  <si>
    <t xml:space="preserve">GABIAO CAIXA DE 0,50M DE ALTURA,MALHA DE ACO HEXAGONAL (8X10</t>
  </si>
  <si>
    <t xml:space="preserve">M LIGA ZN/AL TIPO 1 OU 2 (NBR 8964,NBR 10514,EN 10223-3),INC</t>
  </si>
  <si>
    <t xml:space="preserve">LUSIVE MANTA GEOTEXTIL E EQUIPAMENTO,EXCLUSIVE PEDRAS.FORNEC</t>
  </si>
  <si>
    <t xml:space="preserve">06.072.0003-A</t>
  </si>
  <si>
    <t xml:space="preserve">06.075.0010-0</t>
  </si>
  <si>
    <t xml:space="preserve">LUSIVE MANTA GEOTEXTIL, EQUIPAMENTO E PEDRAS.FORNECIMENTO E</t>
  </si>
  <si>
    <t xml:space="preserve">06.075.0010-A</t>
  </si>
  <si>
    <t xml:space="preserve">06.075.0012-0</t>
  </si>
  <si>
    <t xml:space="preserve">LUSIVE MANTA GEOTEXTIL,EQUIPAMENTO E PEDRAS.FORNECIMENTO E C</t>
  </si>
  <si>
    <t xml:space="preserve">OLOCACAO</t>
  </si>
  <si>
    <t xml:space="preserve">06.075.0012-A</t>
  </si>
  <si>
    <t xml:space="preserve">06.076.0005-0</t>
  </si>
  <si>
    <t xml:space="preserve">)CM,FIO COM DIAMETRO NOMINAL DO ARAME DE 2,4MM,GALVANIZADO E</t>
  </si>
  <si>
    <t xml:space="preserve">M LIGA ZN/AL REVESTIDO EM PVC OU OUTRO POLIMERO QUE CUMPRA A</t>
  </si>
  <si>
    <t xml:space="preserve">S FUNCOES DESENVOLVIDAS PELO PVC,TIPO 3 OU 4(NBR 8964,NBR 10</t>
  </si>
  <si>
    <t xml:space="preserve">514,EN 10223-3),INCLUSIVE MANTA GEOTEXTIL E EQUIPAMENTO,EXCL</t>
  </si>
  <si>
    <t xml:space="preserve">USIVE PEDRAS.FORNECIMENTO E COLOCACAO</t>
  </si>
  <si>
    <t xml:space="preserve">06.076.0005-A</t>
  </si>
  <si>
    <t xml:space="preserve">06.076.0010-0</t>
  </si>
  <si>
    <t xml:space="preserve">S FUNCOES DESENVOLVIDAS PELO PVC,TIPO 3 OU 4 (NBR 8964,NBR 1</t>
  </si>
  <si>
    <t xml:space="preserve">0514,EN 10223-3),INCLUSIVE MANTA GEOTEXTIL E EQUIPAMENTO,EXC</t>
  </si>
  <si>
    <t xml:space="preserve">LUSIVE PEDRAS.FORNECIMENTO E COLOCACAO</t>
  </si>
  <si>
    <t xml:space="preserve">06.076.0010-A</t>
  </si>
  <si>
    <t xml:space="preserve">06.076.0015-0</t>
  </si>
  <si>
    <t xml:space="preserve">GABIAO SACO,MALHA DE ACO HEXAGONAL (8X10)CM,FIO COM DIAMETRO</t>
  </si>
  <si>
    <t xml:space="preserve"> NOMINAL DO ARAME DE 2,4MM,GALVANIZADO EM LIGA ZN/AL REVESTI</t>
  </si>
  <si>
    <t xml:space="preserve">DO EM PVC OU OUTRO POLIMERO QUE CUMPRA AS FUNCOES DESENVOLVI</t>
  </si>
  <si>
    <t xml:space="preserve">DAS PELO PVC,TIPO 3 OU 4(NBR 8964,NBR 10514,EN 10223-3),INCL</t>
  </si>
  <si>
    <t xml:space="preserve">USIVE MANTA GEOTEXTIL E EQUIPAMENTO,EXCLUSIVE PEDRAS.FORNECI</t>
  </si>
  <si>
    <t xml:space="preserve">06.076.0015-A</t>
  </si>
  <si>
    <t xml:space="preserve">06.076.0020-0</t>
  </si>
  <si>
    <t xml:space="preserve">GABIAO MANTA COM ESPESSURA DE 0,30M,MALHA DE ACO HEXAGONAL (</t>
  </si>
  <si>
    <t xml:space="preserve">6X8)CM,FIO COM DIAMETRO NOMINAL DO ARAME DE 2MM,GALVANIZADO</t>
  </si>
  <si>
    <t xml:space="preserve">EM LIGA ZN/AL REVESTIDO EM PVC OU OUTRO POLIMERO QUE CUMPRA</t>
  </si>
  <si>
    <t xml:space="preserve"> AS FUNCOES DESENVOLVIDAS PELO PVC,TIPO 3 OU 4 (NBR 8964,NBR</t>
  </si>
  <si>
    <t xml:space="preserve"> 10514,EN 10223-3),INCLUSIVE MANTA GEOTEXTIL E EQUIPAMENTO,E</t>
  </si>
  <si>
    <t xml:space="preserve">XCLUSIVE PEDRAS.FORNECIMENTO E COLOCACAO</t>
  </si>
  <si>
    <t xml:space="preserve">06.076.0020-A</t>
  </si>
  <si>
    <t xml:space="preserve">06.076.0025-0</t>
  </si>
  <si>
    <t xml:space="preserve">GABIAO MANTA COM ESPESSURA DE 0,23M,MALHA DE ACO HEXAGONAL (</t>
  </si>
  <si>
    <t xml:space="preserve">06.076.0025-A</t>
  </si>
  <si>
    <t xml:space="preserve">06.077.0005-0</t>
  </si>
  <si>
    <t xml:space="preserve">0514,EN 10223-3),INCLUSIVE MANTA GEOTEXTIL,EQUIPAMENTO E PED</t>
  </si>
  <si>
    <t xml:space="preserve">RAS.FORNECIMENTO E COLOCACAO</t>
  </si>
  <si>
    <t xml:space="preserve">06.077.0005-A</t>
  </si>
  <si>
    <t xml:space="preserve">06.077.0010-0</t>
  </si>
  <si>
    <t xml:space="preserve">06.077.0010-A</t>
  </si>
  <si>
    <t xml:space="preserve">06.077.0015-0</t>
  </si>
  <si>
    <t xml:space="preserve">DAS PELO PVC,TIPO 3 OU 4 (NBR 8964,NBR 10514,EN 10223-3),INC</t>
  </si>
  <si>
    <t xml:space="preserve">06.077.0015-A</t>
  </si>
  <si>
    <t xml:space="preserve">06.077.0020-0</t>
  </si>
  <si>
    <t xml:space="preserve">AS FUNCOES DESENVOLVIDAS PELO PVC,TIPO 3 OU 4 (NBR 8964,NBR</t>
  </si>
  <si>
    <t xml:space="preserve">10514,EN 10223-3),INCLUSIVE MANTA GEOTEXTIL,EQUIPAMENTO E PE</t>
  </si>
  <si>
    <t xml:space="preserve">DRAS.FORNECIMENTO E COLOCACAO</t>
  </si>
  <si>
    <t xml:space="preserve">06.077.0020-A</t>
  </si>
  <si>
    <t xml:space="preserve">06.077.0025-0</t>
  </si>
  <si>
    <t xml:space="preserve">06.077.0025-A</t>
  </si>
  <si>
    <t xml:space="preserve">06.081.0010-0</t>
  </si>
  <si>
    <t xml:space="preserve">DRENO DE TUBOS DE CONCRETO,SEM ARMADURA,DE 0,30M DE DIAMETRO</t>
  </si>
  <si>
    <t xml:space="preserve">,PERFURADO OU NAO,ASSENTADOS EM DRENOS DE PEDRA BRITADA,INCL</t>
  </si>
  <si>
    <t xml:space="preserve">USIVE REATERROS,EXCLUSIVE ESCAVACAO</t>
  </si>
  <si>
    <t xml:space="preserve">06.081.0010-A</t>
  </si>
  <si>
    <t xml:space="preserve">06.082.0010-0</t>
  </si>
  <si>
    <t xml:space="preserve">DRENO PROFUNDO EM TUBO PLASTICO PERFURADO,2" DE DIAMETRO,INC</t>
  </si>
  <si>
    <t xml:space="preserve">LUSIVE TELA DE NYLON E FORNECIMENTO DOS MATERIAIS,EXCLUSIVE</t>
  </si>
  <si>
    <t xml:space="preserve">PERFURACAO DO TERRENO</t>
  </si>
  <si>
    <t xml:space="preserve">06.082.0010-A</t>
  </si>
  <si>
    <t xml:space="preserve">06.082.0015-0</t>
  </si>
  <si>
    <t xml:space="preserve">DRENO PROFUNDO EM TUBO PLASTICO PERFURADO,3" DE DIAMETRO,INC</t>
  </si>
  <si>
    <t xml:space="preserve">06.082.0015-A</t>
  </si>
  <si>
    <t xml:space="preserve">06.082.0020-0</t>
  </si>
  <si>
    <t xml:space="preserve">DRENO PROFUNDO EM TUBO PLASTICO PERFURADO,4" DE DIAMETRO,INC</t>
  </si>
  <si>
    <t xml:space="preserve">06.082.0020-A</t>
  </si>
  <si>
    <t xml:space="preserve">06.082.0050-0</t>
  </si>
  <si>
    <t xml:space="preserve">DRENO OU BARBACA EM TUBO DE PVC,DIAMETRO DE 2",INCLUSIVE FOR</t>
  </si>
  <si>
    <t xml:space="preserve">NECIMENTO DO TUBO E MATERIAL DRENANTE</t>
  </si>
  <si>
    <t xml:space="preserve">06.082.0050-A</t>
  </si>
  <si>
    <t xml:space="preserve">06.082.0053-0</t>
  </si>
  <si>
    <t xml:space="preserve">DRENO OU BARBACA EM TUBO DE PVC,DIAMETRO DE 3",INCLUSIVE FOR</t>
  </si>
  <si>
    <t xml:space="preserve">06.082.0053-A</t>
  </si>
  <si>
    <t xml:space="preserve">06.082.0055-0</t>
  </si>
  <si>
    <t xml:space="preserve">DRENO OU BARBACA EM TUBO DE PVC,DIAMETRO DE 4",INCLUSIVE FOR</t>
  </si>
  <si>
    <t xml:space="preserve">06.082.0055-A</t>
  </si>
  <si>
    <t xml:space="preserve">06.082.0070-0</t>
  </si>
  <si>
    <t xml:space="preserve">DRENO EM TUBO DE PVC,DIAMETRO DE 3",PARA VIADUTOS,INCLUSIVE</t>
  </si>
  <si>
    <t xml:space="preserve">FORNECIMENTO DO TUBO,EXCLUSIVE PERFURACAO E COLAGEM</t>
  </si>
  <si>
    <t xml:space="preserve">06.082.0070-A</t>
  </si>
  <si>
    <t xml:space="preserve">06.082.0075-0</t>
  </si>
  <si>
    <t xml:space="preserve">DRENO EM TUBO DE PVC,DIAMETRO DE 4",PARA VIADUTOS,INCLUSIVE</t>
  </si>
  <si>
    <t xml:space="preserve">06.082.0075-A</t>
  </si>
  <si>
    <t xml:space="preserve">06.084.0005-0</t>
  </si>
  <si>
    <t xml:space="preserve">FILTRO HORIZONTAL DE AREIA,EM BARRAGEM,OBEDECENDO GRANULOMET</t>
  </si>
  <si>
    <t xml:space="preserve">RIA ESPECIFICA,INCLUSIVE FORNECIMENTO DO MATERIAL</t>
  </si>
  <si>
    <t xml:space="preserve">06.084.0005-A</t>
  </si>
  <si>
    <t xml:space="preserve">06.085.0010-0</t>
  </si>
  <si>
    <t xml:space="preserve">DRENO VERTICAL NO PARAMENTO INTERNO DE MUROS DE ARRIMO,EXECU</t>
  </si>
  <si>
    <t xml:space="preserve">TADO EM PRISMAS DE 0,25 X O,25M DE SECAO,CHEIOS DE BRITA 3,</t>
  </si>
  <si>
    <t xml:space="preserve">ADMITINDO AS BARBACAS ESPACADAS DE 1,50M VERTICALMENTE E 2,0</t>
  </si>
  <si>
    <t xml:space="preserve">0M HORIZONTALMENTE,MEDINDO-SE O SERVICO PELA AREA DO MURO</t>
  </si>
  <si>
    <t xml:space="preserve">06.085.0010-A</t>
  </si>
  <si>
    <t xml:space="preserve">06.085.0015-0</t>
  </si>
  <si>
    <t xml:space="preserve">VALETA DRENANTE DE 0,50M DE LARGURA E 0,70M DE PROFUNDIDADE,</t>
  </si>
  <si>
    <t xml:space="preserve">PREENCHIDA ATE 0,30M COM PEDRA BRITADA,INCLUINDO REATERRO</t>
  </si>
  <si>
    <t xml:space="preserve">06.085.0015-A</t>
  </si>
  <si>
    <t xml:space="preserve">06.085.0020-0</t>
  </si>
  <si>
    <t xml:space="preserve">CAMADA VERTICAL DRENANTE FEITA COM PEDRA BRITADA, INCLUSIVE</t>
  </si>
  <si>
    <t xml:space="preserve">FORNECIMENTO DO MATERIAL</t>
  </si>
  <si>
    <t xml:space="preserve">06.085.0020-A</t>
  </si>
  <si>
    <t xml:space="preserve">06.085.0025-0</t>
  </si>
  <si>
    <t xml:space="preserve">CAMADA HORIZONTAL DRENANTE FEITA COM PEDRA BRITADA,INCLUSIVE</t>
  </si>
  <si>
    <t xml:space="preserve"> FORNECIMENTO E ESPALHAMENTO</t>
  </si>
  <si>
    <t xml:space="preserve">06.085.0025-A</t>
  </si>
  <si>
    <t xml:space="preserve">06.085.0030-0</t>
  </si>
  <si>
    <t xml:space="preserve">CAMADA DE BRITA N°2 PARA PROTECAO TERMICA DE IMPERMEABILIZAC</t>
  </si>
  <si>
    <t xml:space="preserve">AO DE LAJES</t>
  </si>
  <si>
    <t xml:space="preserve">06.085.0030-A</t>
  </si>
  <si>
    <t xml:space="preserve">06.085.0035-0</t>
  </si>
  <si>
    <t xml:space="preserve">CAMADA DE ARGILA EXPANDIDA PARA PROTECAO TERMICA DE IMPERMEA</t>
  </si>
  <si>
    <t xml:space="preserve">BILIZACAO DE LAJES</t>
  </si>
  <si>
    <t xml:space="preserve">06.085.0035-A</t>
  </si>
  <si>
    <t xml:space="preserve">06.085.0040-0</t>
  </si>
  <si>
    <t xml:space="preserve">ENROCAMENTO COM PEDRA-DE-MAO JOGADA, INCLUSIVE FORNECIMENTO</t>
  </si>
  <si>
    <t xml:space="preserve">DESTA</t>
  </si>
  <si>
    <t xml:space="preserve">06.085.0040-A</t>
  </si>
  <si>
    <t xml:space="preserve">06.085.0045-0</t>
  </si>
  <si>
    <t xml:space="preserve">ENROCAMENTO COM PEDRA-DE-MAO ARRUMADA,INCLUSIVE FORNECIMENTO</t>
  </si>
  <si>
    <t xml:space="preserve"> DESTA</t>
  </si>
  <si>
    <t xml:space="preserve">06.085.0045-A</t>
  </si>
  <si>
    <t xml:space="preserve">06.085.0050-1</t>
  </si>
  <si>
    <t xml:space="preserve">ENROCAMENTO COM PEDRA DE 50 A 200KG, INCLUSIVE FORNECIMENTO,</t>
  </si>
  <si>
    <t xml:space="preserve">TRANSPORTE,CARGA,DESCARGA E COLOCACAO COM ESCAVADEIRA</t>
  </si>
  <si>
    <t xml:space="preserve">06.085.0050-B</t>
  </si>
  <si>
    <t xml:space="preserve">06.085.0055-0</t>
  </si>
  <si>
    <t xml:space="preserve">EXECUCAO DE CAMADA RIP-RAP,DE PEDRA ARRUMADA,DIAMETRO MAIOR</t>
  </si>
  <si>
    <t xml:space="preserve">OU IGUAL A 0,30M,EM TALUDE DE BARRAGEM,INCLUSIVE O FORNECIME</t>
  </si>
  <si>
    <t xml:space="preserve">NTO DA PEDRA</t>
  </si>
  <si>
    <t xml:space="preserve">06.085.0055-A</t>
  </si>
  <si>
    <t xml:space="preserve">06.085.0058-0</t>
  </si>
  <si>
    <t xml:space="preserve">BARRAGEM PROVISORIA OU ENSECADEIRA, PARA DESVIO DE PEQUENOS</t>
  </si>
  <si>
    <t xml:space="preserve">CURSOS D'AGUA,COM SACOS DE AREIA EMPILHADOS,INCLUSIVE FORNEC</t>
  </si>
  <si>
    <t xml:space="preserve">IMENTO DOS MATERIAIS,ENSACAMENTO,EMPILHAMENTO E RETIRADA</t>
  </si>
  <si>
    <t xml:space="preserve">06.085.0058-A</t>
  </si>
  <si>
    <t xml:space="preserve">06.085.0060-0</t>
  </si>
  <si>
    <t xml:space="preserve">EMBASAMENTO PARA BERCO DE TUBULACAO DE ESGOTO SANITARIO,FEIT</t>
  </si>
  <si>
    <t xml:space="preserve">O COM BRITA Nº3</t>
  </si>
  <si>
    <t xml:space="preserve">06.085.0060-A</t>
  </si>
  <si>
    <t xml:space="preserve">06.085.0065-0</t>
  </si>
  <si>
    <t xml:space="preserve">CAMADA DE BRITA N°4 PARA FILTRO BIOLOGICO</t>
  </si>
  <si>
    <t xml:space="preserve">06.085.0065-A</t>
  </si>
  <si>
    <t xml:space="preserve">06.085.0070-0</t>
  </si>
  <si>
    <t xml:space="preserve">CAMADA DE PEDREGULHO PARA FILTROS DE TRATAMENTO DE AGUA COM</t>
  </si>
  <si>
    <t xml:space="preserve">GRANULOMETRIA DE 1/8" A 3/8"</t>
  </si>
  <si>
    <t xml:space="preserve">06.085.0070-A</t>
  </si>
  <si>
    <t xml:space="preserve">06.085.0072-0</t>
  </si>
  <si>
    <t xml:space="preserve">GRANULOMETRIA DE 3/8" A 3/4"</t>
  </si>
  <si>
    <t xml:space="preserve">06.085.0072-A</t>
  </si>
  <si>
    <t xml:space="preserve">06.085.0074-0</t>
  </si>
  <si>
    <t xml:space="preserve">GRANULOMETRIA DE 3/4" A 1.1/2"</t>
  </si>
  <si>
    <t xml:space="preserve">06.085.0074-A</t>
  </si>
  <si>
    <t xml:space="preserve">06.086.0010-0</t>
  </si>
  <si>
    <t xml:space="preserve">EMBASAMENTO PARA TUBULACAO DE ESGOTOS,EM CONCRETO SIMPLES,CO</t>
  </si>
  <si>
    <t xml:space="preserve">M TRANSPORTE HORIZONTAL E CONSIDERADO PARA PROFUNDIDADE DE V</t>
  </si>
  <si>
    <t xml:space="preserve">ALAS ATE 3,00M</t>
  </si>
  <si>
    <t xml:space="preserve">06.086.0010-A</t>
  </si>
  <si>
    <t xml:space="preserve">06.087.0010-0</t>
  </si>
  <si>
    <t xml:space="preserve">EMBASAMENTO PARA TUBULACAO DE ESGOTOS,EM CONCRETO ARMADO,COM</t>
  </si>
  <si>
    <t xml:space="preserve"> TRANSPORTE HORIZONTAL E CONSIDERADO PARA PROFUNDIDADE DE VA</t>
  </si>
  <si>
    <t xml:space="preserve">LAS ATE 3,00M</t>
  </si>
  <si>
    <t xml:space="preserve">06.087.0010-A</t>
  </si>
  <si>
    <t xml:space="preserve">06.088.0010-0</t>
  </si>
  <si>
    <t xml:space="preserve">EMBASAMENTO DE TUBULACAO,FEITO COM PO-DE-PEDRA</t>
  </si>
  <si>
    <t xml:space="preserve">06.088.0010-A</t>
  </si>
  <si>
    <t xml:space="preserve">06.090.0010-0</t>
  </si>
  <si>
    <t xml:space="preserve">PREPARO DE BERCO,EM TERRENO FIRME,PARA TUBULACAO DE 1,20M DE</t>
  </si>
  <si>
    <t xml:space="preserve"> DIAMETRO,APOIADA NUM ARCO DE 90°</t>
  </si>
  <si>
    <t xml:space="preserve">06.090.0010-A</t>
  </si>
  <si>
    <t xml:space="preserve">06.095.0010-0</t>
  </si>
  <si>
    <t xml:space="preserve">GEOMEMBRANA EM PEAD,ESPESSURA 0,5MM,EM REVESTIMENTO IMPERMEA</t>
  </si>
  <si>
    <t xml:space="preserve">BILIZANTE,APLICACOES DE CONTENCAO DE FLUIDOS E RESIDUOS,INCL</t>
  </si>
  <si>
    <t xml:space="preserve">USIVE SOLDA POR TERMOFUSAO,ABRACADEIRAS,INSERTES,CONEXOES E</t>
  </si>
  <si>
    <t xml:space="preserve">DEMAIS ACESSORIOS. FORNECIMENTO E COLOCACAO</t>
  </si>
  <si>
    <t xml:space="preserve">06.095.0010-A</t>
  </si>
  <si>
    <t xml:space="preserve">06.095.0013-0</t>
  </si>
  <si>
    <t xml:space="preserve">GEOMEMBRANA EM PEAD,ESPESSURA 0,8MM,EM REVESTIMENTO IMPERMEA</t>
  </si>
  <si>
    <t xml:space="preserve">06.095.0013-A</t>
  </si>
  <si>
    <t xml:space="preserve">06.095.0015-0</t>
  </si>
  <si>
    <t xml:space="preserve">GEOMEMBRANA EM PEAD,ESPESSURA 1,0MM,EM REVESTIMENTO IMPERMEA</t>
  </si>
  <si>
    <t xml:space="preserve">06.095.0015-A</t>
  </si>
  <si>
    <t xml:space="preserve">06.095.0018-0</t>
  </si>
  <si>
    <t xml:space="preserve">GEOMEMBRANA EM PEAD,ESPESSURA 1,5MM,EM REVESTIMENTO IMPERMEA</t>
  </si>
  <si>
    <t xml:space="preserve">06.095.0018-A</t>
  </si>
  <si>
    <t xml:space="preserve">06.095.0020-0</t>
  </si>
  <si>
    <t xml:space="preserve">GEOMEMBRANA EM PEAD,ESPESSURA 2,0MM,EM REVESTIMENTO IMPERMEA</t>
  </si>
  <si>
    <t xml:space="preserve">06.095.0020-A</t>
  </si>
  <si>
    <t xml:space="preserve">06.095.0022-0</t>
  </si>
  <si>
    <t xml:space="preserve">GEOMEMBRANA EM PEAD,ESPESSURA 2,5MM,EM REVESTIMENTO IMPERMEA</t>
  </si>
  <si>
    <t xml:space="preserve">06.095.0022-A</t>
  </si>
  <si>
    <t xml:space="preserve">06.095.0025-0</t>
  </si>
  <si>
    <t xml:space="preserve">GEOMEMBRANA EM PEAD,ESPESSURA 1,0MM,TEXTURIZADA,EM REVESTIME</t>
  </si>
  <si>
    <t xml:space="preserve">NTO IMPERMEABILIZANTE, APLICACOES DE CONTENCAO DE FLUIDOS E</t>
  </si>
  <si>
    <t xml:space="preserve">RESIDUOS,INCLUSIVE SOLDA POR TERMOFUSAO,ABRACADEIRAS,INSERTE</t>
  </si>
  <si>
    <t xml:space="preserve">S,CONEXOES E DEMAIS ACESSORIOS. FORNECIMENTO E COLOCACAO</t>
  </si>
  <si>
    <t xml:space="preserve">06.095.0025-A</t>
  </si>
  <si>
    <t xml:space="preserve">06.095.0028-0</t>
  </si>
  <si>
    <t xml:space="preserve">GEOMEMBRANA EM PEAD,ESPESSURA 1,5MM,TEXTURIZADA,EM REVESTIME</t>
  </si>
  <si>
    <t xml:space="preserve">06.095.0028-A</t>
  </si>
  <si>
    <t xml:space="preserve">06.095.0030-0</t>
  </si>
  <si>
    <t xml:space="preserve">GEOMEMBRANA EM PEAD,ESPESSURA 2,0MM,TEXTURIZADA,EM REVESTIME</t>
  </si>
  <si>
    <t xml:space="preserve">06.095.0030-A</t>
  </si>
  <si>
    <t xml:space="preserve">06.100.0010-0</t>
  </si>
  <si>
    <t xml:space="preserve">MANTA GEOTEXTIL, EM DRENOS SUBTERRANEOS.FORNECIMENTO E COLOC</t>
  </si>
  <si>
    <t xml:space="preserve">06.100.0010-A</t>
  </si>
  <si>
    <t xml:space="preserve">06.100.0011-0</t>
  </si>
  <si>
    <t xml:space="preserve">MANTA GEOTEXTIL,EM GABIOES,DRENOS PROFUNDOS OU VALETAS.FORNE</t>
  </si>
  <si>
    <t xml:space="preserve">CIMENTO E COLOCACAO</t>
  </si>
  <si>
    <t xml:space="preserve">06.100.0011-A</t>
  </si>
  <si>
    <t xml:space="preserve">06.100.0012-0</t>
  </si>
  <si>
    <t xml:space="preserve">MANTA GEOTEXTIL,EM ENROCAMENTOS OU FILTROS DE TRANSICAO.FORN</t>
  </si>
  <si>
    <t xml:space="preserve">06.100.0012-A</t>
  </si>
  <si>
    <t xml:space="preserve">06.100.0020-0</t>
  </si>
  <si>
    <t xml:space="preserve">MANTA GEOTEXTIL,EM CAMADA VERTICAL FEITA COM PEDRA BRITADA.F</t>
  </si>
  <si>
    <t xml:space="preserve">06.100.0020-A</t>
  </si>
  <si>
    <t xml:space="preserve">06.100.0030-0</t>
  </si>
  <si>
    <t xml:space="preserve">MANTA GEOTEXTIL EM POCOS DE ALIVIO.FORNECIMENTO E COLOCACAO</t>
  </si>
  <si>
    <t xml:space="preserve">06.100.0030-A</t>
  </si>
  <si>
    <t xml:space="preserve">06.100.0040-0</t>
  </si>
  <si>
    <t xml:space="preserve">MANTA GEOTEXTIL,EM PRE-FILTRO DE POCO TUBULAR.FORNECIMENTO E</t>
  </si>
  <si>
    <t xml:space="preserve">06.100.0040-A</t>
  </si>
  <si>
    <t xml:space="preserve">06.100.0050-0</t>
  </si>
  <si>
    <t xml:space="preserve">MANTA GEOTEXTIL,EM DRENO SUB-HORIZONTAL.FORNECIMENTO E COLOC</t>
  </si>
  <si>
    <t xml:space="preserve">06.100.0050-A</t>
  </si>
  <si>
    <t xml:space="preserve">06.100.0056-0</t>
  </si>
  <si>
    <t xml:space="preserve">MANTA GEOTEXTIL NAO TECIDO DE POLIESTER LARGURA 2,30M COM RE</t>
  </si>
  <si>
    <t xml:space="preserve">SISTENCIA A TRACAO A FAIXA LARGA NA RUPTURA DE 8KN/M E AO PU</t>
  </si>
  <si>
    <t xml:space="preserve">NCIONAMENTO DE 280N.FORNECIMENTO E COLOCACAO</t>
  </si>
  <si>
    <t xml:space="preserve">06.100.0056-A</t>
  </si>
  <si>
    <t xml:space="preserve">06.100.0058-0</t>
  </si>
  <si>
    <t xml:space="preserve">SISTENCIA A TRACAO A FAIXA LARGA NA RUPTURA DE 10KN/M E AO P</t>
  </si>
  <si>
    <t xml:space="preserve">UNCIONAMENTO DE 380N.FORNECIMENTO E COLOCACAO</t>
  </si>
  <si>
    <t xml:space="preserve">06.100.0058-A</t>
  </si>
  <si>
    <t xml:space="preserve">06.100.0060-0</t>
  </si>
  <si>
    <t xml:space="preserve">MANTA GEOTEXTIL NAO TECIDO DE POLIESTER,LARGURA 2,30M COM RE</t>
  </si>
  <si>
    <t xml:space="preserve">SISTENCIA A TRACAO A FAIXA LARGA NA RUPTURA DE 16KN/M E AO P</t>
  </si>
  <si>
    <t xml:space="preserve">UNCIONAMENTO DE 550N.FORNECIMENTO E COLOCACAO</t>
  </si>
  <si>
    <t xml:space="preserve">06.100.0060-A</t>
  </si>
  <si>
    <t xml:space="preserve">06.100.0062-0</t>
  </si>
  <si>
    <t xml:space="preserve">SISTENCIA A TRACAO A FAIXA LARGA NA RUPTURA DE 21KN/M E AO P</t>
  </si>
  <si>
    <t xml:space="preserve">UNCIONAMENTO DE 700N.FORNECIMENTO E COLOCACAO</t>
  </si>
  <si>
    <t xml:space="preserve">06.100.0062-A</t>
  </si>
  <si>
    <t xml:space="preserve">06.100.0064-0</t>
  </si>
  <si>
    <t xml:space="preserve">SISTENCIA A TRACAO A FAIXA LARGA NA RUPTURA DE 31KN/M E AO P</t>
  </si>
  <si>
    <t xml:space="preserve">UNCIONAMENTO DE 1000N.FORNECIMENTO E COLOCACAO</t>
  </si>
  <si>
    <t xml:space="preserve">06.100.0064-A</t>
  </si>
  <si>
    <t xml:space="preserve">06.100.0068-0</t>
  </si>
  <si>
    <t xml:space="preserve">VEU DE POLIESTER NAO TECIDO.FORNECIMENTO E COLOCACAO</t>
  </si>
  <si>
    <t xml:space="preserve">06.100.0068-A</t>
  </si>
  <si>
    <t xml:space="preserve">06.100.0079-0</t>
  </si>
  <si>
    <t xml:space="preserve">GEOGRELHA TECIDA DE POLIESTER REVESTIDA COM PVC,RESISTENCIA</t>
  </si>
  <si>
    <t xml:space="preserve">LONGITUDINAL A TRACAO DE 35KN/M E RESISTENCIA TRANSVERSAL DE</t>
  </si>
  <si>
    <t xml:space="preserve"> 20KN/M.FORNECIMENTO E COLOCACAO</t>
  </si>
  <si>
    <t xml:space="preserve">06.100.0079-A</t>
  </si>
  <si>
    <t xml:space="preserve">06.100.0080-0</t>
  </si>
  <si>
    <t xml:space="preserve">LONGITUDINAL A TRACAO DE 40KN/M E RESISTENCIA TRANSVERSAL DE</t>
  </si>
  <si>
    <t xml:space="preserve"> 27,4KN/M.FORNECIMENTO E COLOCACAO</t>
  </si>
  <si>
    <t xml:space="preserve">06.100.0080-A</t>
  </si>
  <si>
    <t xml:space="preserve">06.100.0082-0</t>
  </si>
  <si>
    <t xml:space="preserve">LONGITUDINAL A TRACAO DE 55KN/M E RESISTENCIA TRANVERSAL DE</t>
  </si>
  <si>
    <t xml:space="preserve">30KN/M.FORNECIMENTO E COLOCACAO</t>
  </si>
  <si>
    <t xml:space="preserve">06.100.0082-A</t>
  </si>
  <si>
    <t xml:space="preserve">06.100.0085-0</t>
  </si>
  <si>
    <t xml:space="preserve">LONGITUDINAL A TRACAO DE 60KN/M E RESISTENCIA TRANSVERSAL DE</t>
  </si>
  <si>
    <t xml:space="preserve"> 30KN/M.FORNECIMENTO E COLOCACAO</t>
  </si>
  <si>
    <t xml:space="preserve">06.100.0085-A</t>
  </si>
  <si>
    <t xml:space="preserve">06.100.0087-0</t>
  </si>
  <si>
    <t xml:space="preserve">LONGITUDINAL A TRACAO DE 80KN/M E RESISTENCIA TRANSVERSAL DE</t>
  </si>
  <si>
    <t xml:space="preserve">06.100.0087-A</t>
  </si>
  <si>
    <t xml:space="preserve">06.100.0090-0</t>
  </si>
  <si>
    <t xml:space="preserve">LONGITUDINAL A TRACAO DE 90KN/M E RESISTENCIA TRANSVERSAL DE</t>
  </si>
  <si>
    <t xml:space="preserve">06.100.0090-A</t>
  </si>
  <si>
    <t xml:space="preserve">06.100.0092-0</t>
  </si>
  <si>
    <t xml:space="preserve">LONGITUDINAL A TRACAO DE 110KN/M E RESISTENCIA TRANSVERSAL D</t>
  </si>
  <si>
    <t xml:space="preserve">E 30KN/M.FORNECIMENTO E COLOCACAO</t>
  </si>
  <si>
    <t xml:space="preserve">06.100.0092-A</t>
  </si>
  <si>
    <t xml:space="preserve">06.100.0095-0</t>
  </si>
  <si>
    <t xml:space="preserve">LONGITUDINAL A TRACAO DE 120KN/M E RESISTENCIA TRANSVERSAL D</t>
  </si>
  <si>
    <t xml:space="preserve">06.100.0095-A</t>
  </si>
  <si>
    <t xml:space="preserve">06.100.0100-0</t>
  </si>
  <si>
    <t xml:space="preserve">LONGITUDINAL A TRACAO DE 150KN/M E RESISTENCIA TRANSVERSAL D</t>
  </si>
  <si>
    <t xml:space="preserve">06.100.0100-A</t>
  </si>
  <si>
    <t xml:space="preserve">06.100.0105-0</t>
  </si>
  <si>
    <t xml:space="preserve">LONGITUDINAL A TRACAO DE 200KN/M.FORNECIMENTO E COLOCACAO</t>
  </si>
  <si>
    <t xml:space="preserve">06.100.0105-A</t>
  </si>
  <si>
    <t xml:space="preserve">06.100.0110-0</t>
  </si>
  <si>
    <t xml:space="preserve">LONGITUDINAL A TRACAO DE 300KN/M.FORNECIMENTO E COLOCACAO</t>
  </si>
  <si>
    <t xml:space="preserve">06.100.0110-A</t>
  </si>
  <si>
    <t xml:space="preserve">06.100.0115-0</t>
  </si>
  <si>
    <t xml:space="preserve">LONGITUDINAL A TRACAO DE 400KN/M.FORNECIMENTO E COLOCACAO</t>
  </si>
  <si>
    <t xml:space="preserve">06.100.0115-A</t>
  </si>
  <si>
    <t xml:space="preserve">06.100.0130-0</t>
  </si>
  <si>
    <t xml:space="preserve">GEOGRELHA TECIDA DE PVA(POLI ALCOOL VINILICO) COM MODULO DE</t>
  </si>
  <si>
    <t xml:space="preserve">RIGIDEZ DE 700KN/M A 5% DE DEFORMACAO. FORNECIMENTO E COLOCA</t>
  </si>
  <si>
    <t xml:space="preserve">06.100.0130-A</t>
  </si>
  <si>
    <t xml:space="preserve">06.100.0132-0</t>
  </si>
  <si>
    <t xml:space="preserve">RIGIDEZ DE 1000 KN/M A 5% DE DEFORMACAO. FORNECIMENTO E COLO</t>
  </si>
  <si>
    <t xml:space="preserve">06.100.0132-A</t>
  </si>
  <si>
    <t xml:space="preserve">06.100.0134-0</t>
  </si>
  <si>
    <t xml:space="preserve">RIGIDEZ DE 1600KN/M A 5% DE DEFORMACAO. FORNECIMENTO E COLOC</t>
  </si>
  <si>
    <t xml:space="preserve">06.100.0134-A</t>
  </si>
  <si>
    <t xml:space="preserve">06.100.0136-0</t>
  </si>
  <si>
    <t xml:space="preserve">GEOGRELHA TECIDA DE PVA (POLI ALCOOL VINILICO) COM MODULO DE</t>
  </si>
  <si>
    <t xml:space="preserve"> RIGIDEZ DE 2200KN/M A 5% DE DEFORMACAO. FORNECIMENTO E COLO</t>
  </si>
  <si>
    <t xml:space="preserve">06.100.0136-A</t>
  </si>
  <si>
    <t xml:space="preserve">06.100.0138-0</t>
  </si>
  <si>
    <t xml:space="preserve"> RIGIDEZ DE 3000KN/M A 5% DE DEFORMACAO. FORNECIMENTO E COLO</t>
  </si>
  <si>
    <t xml:space="preserve">06.100.0138-A</t>
  </si>
  <si>
    <t xml:space="preserve">06.100.0140-0</t>
  </si>
  <si>
    <t xml:space="preserve"> RIGIDEZ DE 4000KN/M A 5% DE DEFORMACAO. FORNECIMENTO E COLO</t>
  </si>
  <si>
    <t xml:space="preserve">06.100.0140-A</t>
  </si>
  <si>
    <t xml:space="preserve">06.100.0142-0</t>
  </si>
  <si>
    <t xml:space="preserve"> RIGIDEZ DE 6000KN/M A 5% DE DEFORMACAO. FORNECIMENTO E COLO</t>
  </si>
  <si>
    <t xml:space="preserve">06.100.0142-A</t>
  </si>
  <si>
    <t xml:space="preserve">06.100.0144-0</t>
  </si>
  <si>
    <t xml:space="preserve"> RIGIDEZ DE 8000KN/M A 5% DE DEFORMACAO. FORNECIMENTO E COLO</t>
  </si>
  <si>
    <t xml:space="preserve">06.100.0144-A</t>
  </si>
  <si>
    <t xml:space="preserve">06.100.0148-0</t>
  </si>
  <si>
    <t xml:space="preserve">GEOGRELHA PARA REFORCO DE CAMADAS ASFALTICAS,PRODUZIDA A PAR</t>
  </si>
  <si>
    <t xml:space="preserve">TIR DE FILAMENTOS DE POLIESTER DE ALTA TENACIDADE,C/REVESTIM</t>
  </si>
  <si>
    <t xml:space="preserve">ENTO BETUMINOSO,COMBINADA A UM NAO-TECIDO ULTRA-LEVE COM NO</t>
  </si>
  <si>
    <t xml:space="preserve">MINIMO 800 PERFURACOES POR CM2,COM RESISTENCIA DE 50KN/M NAS</t>
  </si>
  <si>
    <t xml:space="preserve"> DIRECOES LONGITUDINAL E TRANSVERSAL,DEFORMACAO MAXIMA DE 12</t>
  </si>
  <si>
    <t xml:space="preserve">% E ABERTURA DE MALHA DE 40MMX40MM.FORNECIMENTO E COLOCACAO</t>
  </si>
  <si>
    <t xml:space="preserve">06.100.0148-A</t>
  </si>
  <si>
    <t xml:space="preserve">06.100.0150-0</t>
  </si>
  <si>
    <t xml:space="preserve">GEOCOMPOSTO PARA DRENAGEM,FORMADO POR GEOMANTA TRIDIMENSIONA</t>
  </si>
  <si>
    <t xml:space="preserve">L COM 20MM DE ESPESSURA,FABRICADO COM FILAMENTOS DE POLIPROP</t>
  </si>
  <si>
    <t xml:space="preserve">ILENO TERMOSOLDADA A UM GEOTEXTIL NAO TECIDO DE POLIESTER.FO</t>
  </si>
  <si>
    <t xml:space="preserve">06.100.0150-A</t>
  </si>
  <si>
    <t xml:space="preserve">06.100.0155-0</t>
  </si>
  <si>
    <t xml:space="preserve">L COM 12MM DE ESPESSURA,FABRICADO COM FILAMENTOS DE POLIPROP</t>
  </si>
  <si>
    <t xml:space="preserve">06.100.0155-A</t>
  </si>
  <si>
    <t xml:space="preserve">06.100.0160-0</t>
  </si>
  <si>
    <t xml:space="preserve">GEOCOMPOSTO PARA DRENAGEM,HORIZONTAL,FORMADO POR GEOMANTA TR</t>
  </si>
  <si>
    <t xml:space="preserve">IDIMENSIONAL COM 11MM DE ESPESSURA,FABRICADO COM FILAMENTOS</t>
  </si>
  <si>
    <t xml:space="preserve">DE POLIPROPILENO TERMOSOLDADA A DOIS GEOTEXTEIS NAO TECIDO D</t>
  </si>
  <si>
    <t xml:space="preserve">E POLIESTER.FORNECIMENTO E COLOCACAO</t>
  </si>
  <si>
    <t xml:space="preserve">06.100.0160-A</t>
  </si>
  <si>
    <t xml:space="preserve">06.100.0165-0</t>
  </si>
  <si>
    <t xml:space="preserve">GEOCOMPOSTO PARA DRENAGEM,VERTICAL,FORMADO POR GEOMANTA TRID</t>
  </si>
  <si>
    <t xml:space="preserve">IMENSIONAL COM 11MM DE ESPESSURA,FABRICADO COM FILAMENTOS DE</t>
  </si>
  <si>
    <t xml:space="preserve"> POLIPROPILENO TERMOSOLDADA A DOIS GEOTEXTEIS NAO TECIDO DE</t>
  </si>
  <si>
    <t xml:space="preserve">POLIESTER E TUBO DRENO PERFURADO.FORNECIMENTO E COLOCACAO</t>
  </si>
  <si>
    <t xml:space="preserve">06.100.0165-A</t>
  </si>
  <si>
    <t xml:space="preserve">06.100.0170-0</t>
  </si>
  <si>
    <t xml:space="preserve">IMENSIONAL COM 16MM DE ESPESSURA,FABRICADO COM FILAMENTOS DE</t>
  </si>
  <si>
    <t xml:space="preserve">06.100.0170-A</t>
  </si>
  <si>
    <t xml:space="preserve">06.100.0175-0</t>
  </si>
  <si>
    <t xml:space="preserve">IDIMENSIONAL COM 16MM DE ESPESSURA,FABRICADO COM FILAMENTOS</t>
  </si>
  <si>
    <t xml:space="preserve">06.100.0175-A</t>
  </si>
  <si>
    <t xml:space="preserve">06.100.0180-0</t>
  </si>
  <si>
    <t xml:space="preserve">L COM 11MM DE ESPESSURA,FABRICADO COM FILAMENTOS DE POLIPROP</t>
  </si>
  <si>
    <t xml:space="preserve">ILENO TERMOSOLDADA A DOIS GEOTEXTEIS(SENDO UM DE POLIESTER E</t>
  </si>
  <si>
    <t xml:space="preserve"> O OUTRO LAMINADO DE POLIPROPILENO),TUBO DRENO PERFURADO,PAR</t>
  </si>
  <si>
    <t xml:space="preserve">A FORMA PERDIDA.FORNECIMENTO E COLOCACAO</t>
  </si>
  <si>
    <t xml:space="preserve">06.100.0180-A</t>
  </si>
  <si>
    <t xml:space="preserve">06.100.0185-0</t>
  </si>
  <si>
    <t xml:space="preserve">GEOCOMPOSTO PARA DRENAGEM,(TRINCHEIRA DRENANTE),FORMADO POR</t>
  </si>
  <si>
    <t xml:space="preserve">GEOMANTA TRIDIMENSIONAL,ESPESSURA DE 11MM,FABRICADO COM FILA</t>
  </si>
  <si>
    <t xml:space="preserve">MENTO POLIPROPILENO TERMOSOLDADA,DOIS GEOTEXTEIS NAO TECIDO.</t>
  </si>
  <si>
    <t xml:space="preserve">06.100.0185-A</t>
  </si>
  <si>
    <t xml:space="preserve">06.100.0187-0</t>
  </si>
  <si>
    <t xml:space="preserve">GEOCOMPOSTO PARA DRENAGEM EM POLIETILENO DE ALTA DENSIDADE C</t>
  </si>
  <si>
    <t xml:space="preserve">OM REVESTIMENTO EM GEOTEXTIL NAO TECIDO DE POLIESTER EM UM D</t>
  </si>
  <si>
    <t xml:space="preserve">OS LADOS EM FILAMENTOS CONTINUO COM RESISTENCIA A COMPRESSAO</t>
  </si>
  <si>
    <t xml:space="preserve"> DE 320KPA LARGURA 2,OM.FORNECIMENTO E COLOCACAO</t>
  </si>
  <si>
    <t xml:space="preserve">06.100.0187-A</t>
  </si>
  <si>
    <t xml:space="preserve">06.100.0190-0</t>
  </si>
  <si>
    <t xml:space="preserve">GEOMANTA PARA REVESTIMENTO DE TALUDE SUJEITO A EROSAO SUPERF</t>
  </si>
  <si>
    <t xml:space="preserve">ICIAL COM ESPESSURA DE 10MM,FLEXIVEL,TRIDIMENSIONAL,COM MAIS</t>
  </si>
  <si>
    <t xml:space="preserve"> DE 90% DE VAZIOS,INCLUSIVE ACO CA-50,VEGETACAO,ADUBO E REGA</t>
  </si>
  <si>
    <t xml:space="preserve">,EXCLUSIVE LIMPEZA E RASPAGEM DO TERRENO.FORNECIMENTO E COLO</t>
  </si>
  <si>
    <t xml:space="preserve">06.100.0190-A</t>
  </si>
  <si>
    <t xml:space="preserve">06.101.0001-0</t>
  </si>
  <si>
    <t xml:space="preserve">COLCHAO DRENANTE,COM CAMADA DE 30CM DE PEDRA BRITADA N°3 E F</t>
  </si>
  <si>
    <t xml:space="preserve">ILTRO DE TRANSICAO DE MANTA GEOTEXTIL,INCLUINDO FORNECIMENTO</t>
  </si>
  <si>
    <t xml:space="preserve">E COLOCACAO DOS MATERIAIS</t>
  </si>
  <si>
    <t xml:space="preserve">06.101.0001-A</t>
  </si>
  <si>
    <t xml:space="preserve">06.102.0010-0</t>
  </si>
  <si>
    <t xml:space="preserve">ESTRUTURA EM SOLO REFORCADO COM MALHA METALICA,INCLUINDO MAN</t>
  </si>
  <si>
    <t xml:space="preserve">TA GEOTEXTIL,EQUIPAMENTOS,EXCLUSIVE:MALHA METALICA(VIDE FAMI</t>
  </si>
  <si>
    <t xml:space="preserve">LIA 06.103),PEDRA-DE-MAO,COLCHAO DE PO-DE-PEDRA,ATERRO,BERMA</t>
  </si>
  <si>
    <t xml:space="preserve"> FRONTAL E TELA DE REFORCO(VIDE ITEM 06.103.0150-0)</t>
  </si>
  <si>
    <t xml:space="preserve">06.102.0010-A</t>
  </si>
  <si>
    <t xml:space="preserve">06.103.0010-0</t>
  </si>
  <si>
    <t xml:space="preserve">MALHA METALICA PARA ESTRUTURA DE SOLO REFORCADO,HEXAGONAL,DE</t>
  </si>
  <si>
    <t xml:space="preserve"> DUPLA TORCAO,DE ZINCO-ALUMINIO COM DIAMETRO DE 2,70MM,REVES</t>
  </si>
  <si>
    <t xml:space="preserve">TIDA EM PVC COM DIAMETRO DE 0,40MM,MEDINDO 0,50X1,00X3,00M.</t>
  </si>
  <si>
    <t xml:space="preserve">FORNECIMENTO</t>
  </si>
  <si>
    <t xml:space="preserve">06.103.0010-A</t>
  </si>
  <si>
    <t xml:space="preserve">06.103.0015-0</t>
  </si>
  <si>
    <t xml:space="preserve">TIDA EM PVC COM DIAMETRO DE 0,40MM,MEDINDO 0,50X1,00X4,00M.</t>
  </si>
  <si>
    <t xml:space="preserve">06.103.0015-A</t>
  </si>
  <si>
    <t xml:space="preserve">06.103.0020-0</t>
  </si>
  <si>
    <t xml:space="preserve"> DUPLA TORCAO,DE ZINCO-ALUMINIO COM DIAMETRO DE 2.70MM,REVES</t>
  </si>
  <si>
    <t xml:space="preserve">TIDA EM PVC COM DIAMETRO DE 0,40MM,MEDINDO 0,50X1,00X5,00M.</t>
  </si>
  <si>
    <t xml:space="preserve">06.103.0020-A</t>
  </si>
  <si>
    <t xml:space="preserve">06.103.0025-0</t>
  </si>
  <si>
    <t xml:space="preserve">TIDA EM PVC COM DIAMETRO DE 0,40MM,MEDINDO 0,50X1,00X6,00M.</t>
  </si>
  <si>
    <t xml:space="preserve">06.103.0025-A</t>
  </si>
  <si>
    <t xml:space="preserve">06.103.0030-0</t>
  </si>
  <si>
    <t xml:space="preserve">TIDA EM PVC COM DIAMETRO DE 0,40MM,MEDINDO 0,50X1,00X7,00M.</t>
  </si>
  <si>
    <t xml:space="preserve">06.103.0030-A</t>
  </si>
  <si>
    <t xml:space="preserve">06.103.0035-0</t>
  </si>
  <si>
    <t xml:space="preserve">TIDA EM PVC COM DIAMETRO DE 0,40MM,MEDINDO 0,50X1,00X8,00M.</t>
  </si>
  <si>
    <t xml:space="preserve">06.103.0035-A</t>
  </si>
  <si>
    <t xml:space="preserve">06.103.0040-0</t>
  </si>
  <si>
    <t xml:space="preserve">TIDA EM PVC COM DIAMETRO DE 0,40MM,MEDINDO 0,50X1,00X9,00M.</t>
  </si>
  <si>
    <t xml:space="preserve">06.103.0040-A</t>
  </si>
  <si>
    <t xml:space="preserve">06.103.0045-0</t>
  </si>
  <si>
    <t xml:space="preserve">TIDA EM PVC COM DIAMETRO DE 0,40MM,MEDINDO 0,50X1,00X10,00M.</t>
  </si>
  <si>
    <t xml:space="preserve">06.103.0045-A</t>
  </si>
  <si>
    <t xml:space="preserve">06.103.0050-0</t>
  </si>
  <si>
    <t xml:space="preserve">TIDA EM PVC COM DIAMETRO DE 0,40MM,MEDINDO 0,50X1,00X11,00M.</t>
  </si>
  <si>
    <t xml:space="preserve">06.103.0050-A</t>
  </si>
  <si>
    <t xml:space="preserve">06.103.0055-0</t>
  </si>
  <si>
    <t xml:space="preserve">TIDA EM PVC COM DIAMETRO DE 0,40MM,MEDINDO 0,50X1,00X12,00M.</t>
  </si>
  <si>
    <t xml:space="preserve">06.103.0055-A</t>
  </si>
  <si>
    <t xml:space="preserve">06.103.0080-0</t>
  </si>
  <si>
    <t xml:space="preserve">TIDA EM PVC COM DIAMETRO DE 0,40MM,MEDINDO 1,00X1,00X3,00M.</t>
  </si>
  <si>
    <t xml:space="preserve">06.103.0080-A</t>
  </si>
  <si>
    <t xml:space="preserve">06.103.0085-0</t>
  </si>
  <si>
    <t xml:space="preserve">TIDA EM PVC COM DIAMETRO DE 0,40MM,MEDINDO 1,00X1,00X4,00M.</t>
  </si>
  <si>
    <t xml:space="preserve">06.103.0085-A</t>
  </si>
  <si>
    <t xml:space="preserve">06.103.0090-0</t>
  </si>
  <si>
    <t xml:space="preserve">TIDA EM PVC COM DIAMETRO DE 0,40MM,MEDINDO 1,00X1,00X5,00M.</t>
  </si>
  <si>
    <t xml:space="preserve">06.103.0090-A</t>
  </si>
  <si>
    <t xml:space="preserve">06.103.0095-0</t>
  </si>
  <si>
    <t xml:space="preserve">TIDA EM PVC COM DIAMETRO DE 0,40MM,MEDINDO 1,00X1,00X6,00M.</t>
  </si>
  <si>
    <t xml:space="preserve">06.103.0095-A</t>
  </si>
  <si>
    <t xml:space="preserve">06.103.0100-0</t>
  </si>
  <si>
    <t xml:space="preserve">TIDA EM PVC COM DIAMETRO DE 0,40MM,MEDINDO 1,00X1,00X7,00M.</t>
  </si>
  <si>
    <t xml:space="preserve">06.103.0100-A</t>
  </si>
  <si>
    <t xml:space="preserve">06.103.0105-0</t>
  </si>
  <si>
    <t xml:space="preserve">TIDA EM PVC COM DIAMETRO DE 0,40MM,MEDINDO 1,00X1,00X8,00M.</t>
  </si>
  <si>
    <t xml:space="preserve">06.103.0105-A</t>
  </si>
  <si>
    <t xml:space="preserve">06.103.0110-0</t>
  </si>
  <si>
    <t xml:space="preserve">TIDA EM PVC COM DIAMETRO DE 0,40MM,MEDINDO 1,00X1,00X9,00M.</t>
  </si>
  <si>
    <t xml:space="preserve">06.103.0110-A</t>
  </si>
  <si>
    <t xml:space="preserve">06.103.0115-0</t>
  </si>
  <si>
    <t xml:space="preserve">TIDA EM PVC COM DIAMETRO DE 0,40MM,MEDINDO 1,00X1,00X10,00M.</t>
  </si>
  <si>
    <t xml:space="preserve">06.103.0115-A</t>
  </si>
  <si>
    <t xml:space="preserve">06.103.0120-0</t>
  </si>
  <si>
    <t xml:space="preserve">TIDA EM PVC COM DIAMETRO DE 0,40MM,MEDINDO 1,00X1,00X11,00M.</t>
  </si>
  <si>
    <t xml:space="preserve">06.103.0120-A</t>
  </si>
  <si>
    <t xml:space="preserve">06.103.0125-0</t>
  </si>
  <si>
    <t xml:space="preserve">TIDA EM PVC COM DIAMETRO DE 0,40MM,MEDINDO 1,00X1,00X12,00M.</t>
  </si>
  <si>
    <t xml:space="preserve">06.103.0125-A</t>
  </si>
  <si>
    <t xml:space="preserve">06.103.0150-0</t>
  </si>
  <si>
    <t xml:space="preserve">TELA DE REFORCO COM MALHA METALICA HEXAGONAL DE DUPLA TORCAO</t>
  </si>
  <si>
    <t xml:space="preserve">DE ZINCO-ALUMINIO COM DIAMETRO 2,70MM,REVESTIDA DE PVC COM D</t>
  </si>
  <si>
    <t xml:space="preserve">IAMETRO DE 0,40MM,INCLUSIVE COSTURA.FORNECIMENTO</t>
  </si>
  <si>
    <t xml:space="preserve">06.103.0150-A</t>
  </si>
  <si>
    <t xml:space="preserve">06.106.0011-0</t>
  </si>
  <si>
    <t xml:space="preserve">CRAVACAO HORIZONTAL,A MACACO HIDRAULICO,DE TUBO DE CHAPA DE</t>
  </si>
  <si>
    <t xml:space="preserve">ACO DE 1/2",DIAMETRO DE 1,00M,EM TRECHOS SOLDADOS,P/EXECUCAO</t>
  </si>
  <si>
    <t xml:space="preserve"> DE TUNEL DESTINAD.A RECEBER TUBULAC.SUBTERR.,PARTINDO DO IN</t>
  </si>
  <si>
    <t xml:space="preserve">TERIOR DO POCO DE SERV.,INCL.SERVICOS MANUAIS DE ESCAV.INTER</t>
  </si>
  <si>
    <t xml:space="preserve">IOR DO TUNEL EM TERRA E REMOCAO DO MATERIAL ESCAVADO ATE O N</t>
  </si>
  <si>
    <t xml:space="preserve">IVEL DO TERRENO,EXCL.TRANSPORT.,MONT.E DESMONTAGEM DO MACACO</t>
  </si>
  <si>
    <t xml:space="preserve">06.106.0011-A</t>
  </si>
  <si>
    <t xml:space="preserve">06.106.0012-0</t>
  </si>
  <si>
    <t xml:space="preserve">ACO DE 1/2",DIAMETRO DE 1,20M,EM TRECHOS SOLDADOS,P/EXECUCAO</t>
  </si>
  <si>
    <t xml:space="preserve">06.106.0012-A</t>
  </si>
  <si>
    <t xml:space="preserve">06.106.0014-0</t>
  </si>
  <si>
    <t xml:space="preserve">ACO DE 1/2",DIAMETRO DE 1,50M,EM TRECHOS SOLDADOS,P/EXECUCAO</t>
  </si>
  <si>
    <t xml:space="preserve">06.106.0014-A</t>
  </si>
  <si>
    <t xml:space="preserve">06.108.0005-0</t>
  </si>
  <si>
    <t xml:space="preserve">CRAVACAO HORIZONTAL DE TUBO CAMISA DE CONCRETO ARMADO,DIAMET</t>
  </si>
  <si>
    <t xml:space="preserve">RO DE 1,00M,A PARTIR DE POCO DE CRAVACAO POR MACACO,EXCLUSIV</t>
  </si>
  <si>
    <t xml:space="preserve">E ESTE,SEM CONTROLE DIRECIONAL,INCLUSIVE SERVICOS MANUAIS DE</t>
  </si>
  <si>
    <t xml:space="preserve"> ESCAVACAO DO INTERIOR DO TUNEL EM TERRA E REMOCAO DO MATERI</t>
  </si>
  <si>
    <t xml:space="preserve">AL ESCAVADO ATE O NIVEL DO TERRENO</t>
  </si>
  <si>
    <t xml:space="preserve">06.108.0005-A</t>
  </si>
  <si>
    <t xml:space="preserve">06.108.0006-0</t>
  </si>
  <si>
    <t xml:space="preserve">RO DE 1,20M,A PARTIR DE POCO DE CRAVACAO POR MACACO,EXCLUSIV</t>
  </si>
  <si>
    <t xml:space="preserve">06.108.0006-A</t>
  </si>
  <si>
    <t xml:space="preserve">06.108.0007-0</t>
  </si>
  <si>
    <t xml:space="preserve">RO DE 1,50M,A PARTIR DE POCO DE CRAVACAO POR MACACO,EXCLUSIV</t>
  </si>
  <si>
    <t xml:space="preserve">06.108.0007-A</t>
  </si>
  <si>
    <t xml:space="preserve">06.108.0008-0</t>
  </si>
  <si>
    <t xml:space="preserve">RO DE 2,00M,A PARTIR DE POCO DE CRAVACAO POR MACACO,EXCLUSIV</t>
  </si>
  <si>
    <t xml:space="preserve">06.108.0008-A</t>
  </si>
  <si>
    <t xml:space="preserve">06.108.0009-0</t>
  </si>
  <si>
    <t xml:space="preserve">RO DE 2,50M,A PARTIR DE POCO DE CRAVACAO POR MACACO,EXCLUSIV</t>
  </si>
  <si>
    <t xml:space="preserve">06.108.0009-A</t>
  </si>
  <si>
    <t xml:space="preserve">06.110.0001-0</t>
  </si>
  <si>
    <t xml:space="preserve">ENCHIMENTO COM ARGAMASSA,NO TRACO 1:4,ENTRE O TUBO CAMISA DE</t>
  </si>
  <si>
    <t xml:space="preserve"> TUNEIS EM TRAVESSIAS SUBTERRANEAS E A TUBULACAO ASSENTADA D</t>
  </si>
  <si>
    <t xml:space="preserve">ENTRO DAQUELES.CUSTO POR M3 DE ENCHIMENTO</t>
  </si>
  <si>
    <t xml:space="preserve">06.110.0001-A</t>
  </si>
  <si>
    <t xml:space="preserve">06.115.0001-0</t>
  </si>
  <si>
    <t xml:space="preserve">REVESTIMENTO DE TALUDE COM SOLO-CIMENTO(TEOR DE CIMENTO IGUA</t>
  </si>
  <si>
    <t xml:space="preserve">L A 7,5%,EM PESO),INCLUSIVE FORNECIMENTO DOS MATERIAIS,DOSAG</t>
  </si>
  <si>
    <t xml:space="preserve">EM E CONTROLE TECNOLOGICO</t>
  </si>
  <si>
    <t xml:space="preserve">06.115.0001-A</t>
  </si>
  <si>
    <t xml:space="preserve">06.200.0030-0</t>
  </si>
  <si>
    <t xml:space="preserve">TUBO DE FERRO FUNDIDO,CENTRIFUGADO,DUCTIL,CLASSE 25KG, PARA</t>
  </si>
  <si>
    <t xml:space="preserve">CANALIZACAO DE AGUA,PONTA/BOLSA,COM ENSAIOS DE FABRICACAO CO</t>
  </si>
  <si>
    <t xml:space="preserve">NFORME NORMA ABNT NBR7675:2005 E DIAMETROS EXTERNOS CONFORME</t>
  </si>
  <si>
    <t xml:space="preserve"> NORMA EN805:2000,REVESTIDO INTERNAMENTE EM POLIETILENO E EX</t>
  </si>
  <si>
    <t xml:space="preserve">TERNAMENTE EM LIGA DE ZINCO E ALUMINIO E EPOXI DE COR AZUL M</t>
  </si>
  <si>
    <t xml:space="preserve">ARINHO,COM DIAMETRO EXTERNO DE 90MM. FORNECIMENTO</t>
  </si>
  <si>
    <t xml:space="preserve">06.200.0030-A</t>
  </si>
  <si>
    <t xml:space="preserve">06.200.0033-0</t>
  </si>
  <si>
    <t xml:space="preserve">ARINHO,COM DIAMETRO EXTERNO DE 110MM.FORNECIMENTO</t>
  </si>
  <si>
    <t xml:space="preserve">06.200.0033-A</t>
  </si>
  <si>
    <t xml:space="preserve">06.200.0035-0</t>
  </si>
  <si>
    <t xml:space="preserve">ARINHO,COM DIAMETRO EXTERNO DE 125MM.FORNECIMENTO</t>
  </si>
  <si>
    <t xml:space="preserve">06.200.0035-A</t>
  </si>
  <si>
    <t xml:space="preserve">06.200.0051-0</t>
  </si>
  <si>
    <t xml:space="preserve">CLASSE K-9,NORMA NBR 7675,PONTA/BOLSA,REVESTIDO EXTERNAMENTE</t>
  </si>
  <si>
    <t xml:space="preserve"> COM ZINCO METALICO E PINTURA BETUMINOSA E INTERNAMENTE COM</t>
  </si>
  <si>
    <t xml:space="preserve">ARGAMASSA DE CIMENTO,COM JUNTA ELASTICA,BOLSA MODELO JE2GS C</t>
  </si>
  <si>
    <t xml:space="preserve">ONFORME NORMA NBR 13747:1996,DIAMETRO DE 80MM.FORNECIMENTO</t>
  </si>
  <si>
    <t xml:space="preserve">06.200.0051-A</t>
  </si>
  <si>
    <t xml:space="preserve">06.200.0052-0</t>
  </si>
  <si>
    <t xml:space="preserve">ARGAMASSA DE CIMENTO, COM JUNTA ELASTICA,DIAMETRO DE 100MM.</t>
  </si>
  <si>
    <t xml:space="preserve">FORNECIMENTO.</t>
  </si>
  <si>
    <t xml:space="preserve">06.200.0052-A</t>
  </si>
  <si>
    <t xml:space="preserve">06.200.0053-0</t>
  </si>
  <si>
    <t xml:space="preserve">ARGAMASSA DE CIMENTO, COM JUNTA ELASTICA,DIAMETRO DE 150MM.</t>
  </si>
  <si>
    <t xml:space="preserve">06.200.0053-A</t>
  </si>
  <si>
    <t xml:space="preserve">06.200.0054-0</t>
  </si>
  <si>
    <t xml:space="preserve">ARGAMASSA DE CIMENTO, COM JUNTA ELASTICA,DIAMETRO DE 200MM.</t>
  </si>
  <si>
    <t xml:space="preserve">06.200.0054-A</t>
  </si>
  <si>
    <t xml:space="preserve">06.200.0055-0</t>
  </si>
  <si>
    <t xml:space="preserve">ARGAMASSA DE CIMENTO, COM JUNTA ELASTICA,DIAMETRO DE 250MM.</t>
  </si>
  <si>
    <t xml:space="preserve">06.200.0055-A</t>
  </si>
  <si>
    <t xml:space="preserve">06.200.0056-0</t>
  </si>
  <si>
    <t xml:space="preserve">ARGAMASSA DE CIMENTO, COM JUNTA ELASTICA,DIAMETRO DE 300MM.</t>
  </si>
  <si>
    <t xml:space="preserve">06.200.0056-A</t>
  </si>
  <si>
    <t xml:space="preserve">06.200.0057-0</t>
  </si>
  <si>
    <t xml:space="preserve">ARGAMASSA DE CIMENTO, COM JUNTA ELASTICA,DIAMETRO DE 350MM.</t>
  </si>
  <si>
    <t xml:space="preserve">06.200.0057-A</t>
  </si>
  <si>
    <t xml:space="preserve">06.200.0058-0</t>
  </si>
  <si>
    <t xml:space="preserve">ARGAMASSA DE CIMENTO, COM JUNTA ELASTICA,DIAMETRO DE 400MM.</t>
  </si>
  <si>
    <t xml:space="preserve">06.200.0058-A</t>
  </si>
  <si>
    <t xml:space="preserve">06.200.0059-0</t>
  </si>
  <si>
    <t xml:space="preserve">TUBO DE FERRO FUNDIDO,CENTRIFUGADO,DUCTIL,P/CANALIZACAO SOB</t>
  </si>
  <si>
    <t xml:space="preserve">PRESSAO,CLASSE K-9,NORMA NBR 7675,PONTA/BOLSA,REVESTIDO EXTE</t>
  </si>
  <si>
    <t xml:space="preserve">RNAMENTE COM ZINCO METALICO E PINTURA BETUMINOSA E INTERNAME</t>
  </si>
  <si>
    <t xml:space="preserve">NTE COM ARGAMASSA DE CIMENTO,COM JUNTA ELASTICA,DIAMETRO DE</t>
  </si>
  <si>
    <t xml:space="preserve">450MM. FORNECIMENTO.</t>
  </si>
  <si>
    <t xml:space="preserve">06.200.0059-A</t>
  </si>
  <si>
    <t xml:space="preserve">06.200.0060-0</t>
  </si>
  <si>
    <t xml:space="preserve">ARGAMASSA DE CIMENTO, COM JUNTA ELASTICA,DIAMETRO DE 500MM.</t>
  </si>
  <si>
    <t xml:space="preserve">06.200.0060-A</t>
  </si>
  <si>
    <t xml:space="preserve">06.200.0062-0</t>
  </si>
  <si>
    <t xml:space="preserve">ARGAMASSA DE CIMENTO, COM JUNTA ELASTICA,DIAMETRO DE 600MM.</t>
  </si>
  <si>
    <t xml:space="preserve">06.200.0062-A</t>
  </si>
  <si>
    <t xml:space="preserve">06.200.0064-0</t>
  </si>
  <si>
    <t xml:space="preserve">ARGAMASSA DE CIMENTO, COM JUNTA ELASTICA,DIAMETRO DE 700MM.</t>
  </si>
  <si>
    <t xml:space="preserve">06.200.0064-A</t>
  </si>
  <si>
    <t xml:space="preserve">06.200.0065-0</t>
  </si>
  <si>
    <t xml:space="preserve">ARGAMASSA DE CIMENTO, COM JUNTA ELASTICA,DIAMETRO DE 800MM.</t>
  </si>
  <si>
    <t xml:space="preserve">06.200.0065-A</t>
  </si>
  <si>
    <t xml:space="preserve">06.200.0066-0</t>
  </si>
  <si>
    <t xml:space="preserve">ARGAMASSA DE CIMENTO, COM JUNTA ELASTICA,DIAMETRO DE 900MM.</t>
  </si>
  <si>
    <t xml:space="preserve">06.200.0066-A</t>
  </si>
  <si>
    <t xml:space="preserve">06.200.0067-0</t>
  </si>
  <si>
    <t xml:space="preserve">ARGAMASSA DE CIMENTO, COM JUNTA ELASTICA,DIAMETRO DE 1000MM.</t>
  </si>
  <si>
    <t xml:space="preserve"> FORNECIMENTO.</t>
  </si>
  <si>
    <t xml:space="preserve">06.200.0067-A</t>
  </si>
  <si>
    <t xml:space="preserve">06.200.0068-0</t>
  </si>
  <si>
    <t xml:space="preserve">ARGAMASSA DE CIMENTO, COM JUNTA ELASTICA,DIAMETRO DE 1200MM.</t>
  </si>
  <si>
    <t xml:space="preserve">06.200.0068-A</t>
  </si>
  <si>
    <t xml:space="preserve">06.200.0071-0</t>
  </si>
  <si>
    <t xml:space="preserve">CLASSE K-7,NORMA NBR 7675,PONTA/BOLSA,REVESTIDO EXTERNAMENTE</t>
  </si>
  <si>
    <t xml:space="preserve">ONFORME NORMA NBR 13747:1996,DIAMETRO DE 150MM.FORNECIMENTO.</t>
  </si>
  <si>
    <t xml:space="preserve">06.200.0071-A</t>
  </si>
  <si>
    <t xml:space="preserve">06.200.0072-0</t>
  </si>
  <si>
    <t xml:space="preserve">06.200.0072-A</t>
  </si>
  <si>
    <t xml:space="preserve">06.200.0073-0</t>
  </si>
  <si>
    <t xml:space="preserve">06.200.0073-A</t>
  </si>
  <si>
    <t xml:space="preserve">06.200.0074-0</t>
  </si>
  <si>
    <t xml:space="preserve">06.200.0074-A</t>
  </si>
  <si>
    <t xml:space="preserve">06.200.0075-0</t>
  </si>
  <si>
    <t xml:space="preserve">06.200.0075-A</t>
  </si>
  <si>
    <t xml:space="preserve">06.200.0076-0</t>
  </si>
  <si>
    <t xml:space="preserve">06.200.0076-A</t>
  </si>
  <si>
    <t xml:space="preserve">06.200.0077-0</t>
  </si>
  <si>
    <t xml:space="preserve">PRESSAO,CLASSE K-7,NORMA NBR 7675,PONTA/BOLSA,REVESTIDO EXTE</t>
  </si>
  <si>
    <t xml:space="preserve">NTE COM ARGAMASSA DE CIMENTO, COM JUNTA ELASTICA,DIAMETRO DE</t>
  </si>
  <si>
    <t xml:space="preserve"> 450MM. FORNECIMENTO.</t>
  </si>
  <si>
    <t xml:space="preserve">06.200.0077-A</t>
  </si>
  <si>
    <t xml:space="preserve">06.200.0078-0</t>
  </si>
  <si>
    <t xml:space="preserve">06.200.0078-A</t>
  </si>
  <si>
    <t xml:space="preserve">06.200.0080-0</t>
  </si>
  <si>
    <t xml:space="preserve">06.200.0080-A</t>
  </si>
  <si>
    <t xml:space="preserve">06.200.0081-0</t>
  </si>
  <si>
    <t xml:space="preserve">TUBO DE FºFº,CENTRIFUGADO,DUCTIL,P/CANALIZACOES SOB PRESSAO.</t>
  </si>
  <si>
    <t xml:space="preserve">06.200.0081-A</t>
  </si>
  <si>
    <t xml:space="preserve">06.200.0083-0</t>
  </si>
  <si>
    <t xml:space="preserve">06.200.0083-A</t>
  </si>
  <si>
    <t xml:space="preserve">06.200.0084-0</t>
  </si>
  <si>
    <t xml:space="preserve">06.200.0084-A</t>
  </si>
  <si>
    <t xml:space="preserve">06.200.0085-0</t>
  </si>
  <si>
    <t xml:space="preserve">06.200.0085-A</t>
  </si>
  <si>
    <t xml:space="preserve">06.200.0086-0</t>
  </si>
  <si>
    <t xml:space="preserve">06.200.0086-A</t>
  </si>
  <si>
    <t xml:space="preserve">06.200.0090-0</t>
  </si>
  <si>
    <t xml:space="preserve">TUBO DE FERRO FUNDIDO,CENTRIFUGADO,DUCTIL,PARA CANALIZACOES</t>
  </si>
  <si>
    <t xml:space="preserve">SOB PRESSAO OU GRAVITARIO,NORMA ABNT NBR 15420,PONTA/BOLSA,C</t>
  </si>
  <si>
    <t xml:space="preserve">OM JUNTA ELASTICA,REVESTIDO INTERNAM.COM ARGAMASSA DE CIMENT</t>
  </si>
  <si>
    <t xml:space="preserve">O ALUMINOSO,APLICACAO ESGOTO,REVESTIDO EXTERNAM.COM ZINCO ME</t>
  </si>
  <si>
    <t xml:space="preserve">TALICO,INCL.ANEL DE BORRACHA NITRILICO,BOLSA MODELO JE2GS CO</t>
  </si>
  <si>
    <t xml:space="preserve">NFORME NORMA NBR 13747:1996,DIAMETRO DE 80MM.FORNECIMENTO</t>
  </si>
  <si>
    <t xml:space="preserve">06.200.0090-A</t>
  </si>
  <si>
    <t xml:space="preserve">06.200.0092-0</t>
  </si>
  <si>
    <t xml:space="preserve">SOB PRESSAO OU GRAVITARIO,NORMA ABNT NBR 15.420,PONTA/BOLSA,</t>
  </si>
  <si>
    <t xml:space="preserve">COM JUNTA ELASTICA, REVESTIDO INTERNAMENTE COM ARGAMASSA DE</t>
  </si>
  <si>
    <t xml:space="preserve">CIMENTO ALUMINOSO,APLICACAO ESGOTO,REVESTIDO EXTERNAMENTE CO</t>
  </si>
  <si>
    <t xml:space="preserve">M ZINCO METALICO,INCLUSIVE ANEL DE BORRACHA NITRILICO,DIAMET</t>
  </si>
  <si>
    <t xml:space="preserve">RO DE 100MM. FORNECIMENTO</t>
  </si>
  <si>
    <t xml:space="preserve">06.200.0092-A</t>
  </si>
  <si>
    <t xml:space="preserve">06.200.0093-0</t>
  </si>
  <si>
    <t xml:space="preserve">RO DE 150MM. FORNECIMENTO</t>
  </si>
  <si>
    <t xml:space="preserve">06.200.0093-A</t>
  </si>
  <si>
    <t xml:space="preserve">06.200.0094-0</t>
  </si>
  <si>
    <t xml:space="preserve">RO DE 200MM. FORNECIMENTO</t>
  </si>
  <si>
    <t xml:space="preserve">06.200.0094-A</t>
  </si>
  <si>
    <t xml:space="preserve">06.200.0095-0</t>
  </si>
  <si>
    <t xml:space="preserve">RO DE 250MM. FORNECIMENTO</t>
  </si>
  <si>
    <t xml:space="preserve">06.200.0095-A</t>
  </si>
  <si>
    <t xml:space="preserve">06.200.0096-0</t>
  </si>
  <si>
    <t xml:space="preserve">RO DE 300MM. FORNECIMENTO</t>
  </si>
  <si>
    <t xml:space="preserve">06.200.0096-A</t>
  </si>
  <si>
    <t xml:space="preserve">06.200.0097-0</t>
  </si>
  <si>
    <t xml:space="preserve">RO DE 350MM. FORNECIMENTO</t>
  </si>
  <si>
    <t xml:space="preserve">06.200.0097-A</t>
  </si>
  <si>
    <t xml:space="preserve">06.200.0098-0</t>
  </si>
  <si>
    <t xml:space="preserve">RO DE 400MM. FORNECIMENTO</t>
  </si>
  <si>
    <t xml:space="preserve">06.200.0098-A</t>
  </si>
  <si>
    <t xml:space="preserve">06.200.0099-0</t>
  </si>
  <si>
    <t xml:space="preserve">RO DE 450MM. FORNECIMENTO</t>
  </si>
  <si>
    <t xml:space="preserve">06.200.0099-A</t>
  </si>
  <si>
    <t xml:space="preserve">06.200.0100-0</t>
  </si>
  <si>
    <t xml:space="preserve">RO DE 500MM. FORNECIMENTO</t>
  </si>
  <si>
    <t xml:space="preserve">06.200.0100-A</t>
  </si>
  <si>
    <t xml:space="preserve">06.200.0102-0</t>
  </si>
  <si>
    <t xml:space="preserve">RO DE 600MM. FORNECIMENTO</t>
  </si>
  <si>
    <t xml:space="preserve">06.200.0102-A</t>
  </si>
  <si>
    <t xml:space="preserve">06.200.0104-0</t>
  </si>
  <si>
    <t xml:space="preserve">RO DE 700MM. FORNECIMENTO</t>
  </si>
  <si>
    <t xml:space="preserve">06.200.0104-A</t>
  </si>
  <si>
    <t xml:space="preserve">06.200.0105-0</t>
  </si>
  <si>
    <t xml:space="preserve">RO DE 800MM. FORNECIMENTO</t>
  </si>
  <si>
    <t xml:space="preserve">06.200.0105-A</t>
  </si>
  <si>
    <t xml:space="preserve">06.200.0106-0</t>
  </si>
  <si>
    <t xml:space="preserve">RO DE 900MM. FORNECIMENTO</t>
  </si>
  <si>
    <t xml:space="preserve">06.200.0106-A</t>
  </si>
  <si>
    <t xml:space="preserve">06.200.0107-0</t>
  </si>
  <si>
    <t xml:space="preserve">RO DE 1000MM. FORNECIMENTO</t>
  </si>
  <si>
    <t xml:space="preserve">06.200.0107-A</t>
  </si>
  <si>
    <t xml:space="preserve">06.200.0108-0</t>
  </si>
  <si>
    <t xml:space="preserve">M ZINCO METALICO,INCLUSIVE ANEL DE BORRACHA NITRILICO.DIAMET</t>
  </si>
  <si>
    <t xml:space="preserve">RO DE 1200MM. FORNECIMENTO</t>
  </si>
  <si>
    <t xml:space="preserve">06.200.0108-A</t>
  </si>
  <si>
    <t xml:space="preserve">06.201.0051-0</t>
  </si>
  <si>
    <t xml:space="preserve">TUBO DE FERRO FUNDIDO DUCTIL COM 2 FLANGES SOLDADOS, CLASSE</t>
  </si>
  <si>
    <t xml:space="preserve">DE PRESSAO PN-10,ESPESSURA CLASSE K-9,PARA AGUA,CONFORME NBR</t>
  </si>
  <si>
    <t xml:space="preserve"> 7560 E NBR 7675,REVESTIDO INTERNAMENTE COM ARGAMASSA DE CIM</t>
  </si>
  <si>
    <t xml:space="preserve">ENTO E EXTERNAMENTE COM ZINCO METALICO E PINTURA BETUMINOSA</t>
  </si>
  <si>
    <t xml:space="preserve">EXCLUSIVE ACESSORIOS PARA JUNTA,COM DIAMETRO DE 80MM,COMPRIM</t>
  </si>
  <si>
    <t xml:space="preserve">ENTO ATE 1,0M. FORNECIMENTO</t>
  </si>
  <si>
    <t xml:space="preserve">06.201.0051-A</t>
  </si>
  <si>
    <t xml:space="preserve">06.201.0052-0</t>
  </si>
  <si>
    <t xml:space="preserve">EXCLUSIVE ACESSORIOS PARA JUNTA,COM DIAMETRO DE 100MM,COMPRI</t>
  </si>
  <si>
    <t xml:space="preserve">MENTO ATE 1,00M. FORNECIMENTO</t>
  </si>
  <si>
    <t xml:space="preserve">06.201.0052-A</t>
  </si>
  <si>
    <t xml:space="preserve">06.201.0053-0</t>
  </si>
  <si>
    <t xml:space="preserve">EXCLUSIVE ACESSORIOS PARA JUNTA,COM DIAMETRO DE 150MM,COMPRI</t>
  </si>
  <si>
    <t xml:space="preserve">MENTO ATE 1,0M. FORNECIMENTO</t>
  </si>
  <si>
    <t xml:space="preserve">06.201.0053-A</t>
  </si>
  <si>
    <t xml:space="preserve">06.201.0054-0</t>
  </si>
  <si>
    <t xml:space="preserve">EXCLUSIVE ACESSORIOS PARA JUNTA,COM DIAMETRO DE 200MM,COMPRI</t>
  </si>
  <si>
    <t xml:space="preserve">06.201.0054-A</t>
  </si>
  <si>
    <t xml:space="preserve">06.201.0055-0</t>
  </si>
  <si>
    <t xml:space="preserve">EXCLUSIVE ACESSORIOS PARA JUNTA,COM DIAMETRO DE 250MM,COMPRI</t>
  </si>
  <si>
    <t xml:space="preserve">06.201.0055-A</t>
  </si>
  <si>
    <t xml:space="preserve">06.201.0056-0</t>
  </si>
  <si>
    <t xml:space="preserve">EXCLUSIVE ACESSORIOS PARA JUNTA,COM DIAMETRO DE 300MM,COMPRI</t>
  </si>
  <si>
    <t xml:space="preserve">06.201.0056-A</t>
  </si>
  <si>
    <t xml:space="preserve">06.201.0057-0</t>
  </si>
  <si>
    <t xml:space="preserve">EXCLUSIVE ACESSORIOS PARA JUNTA,COM DIAMETRO DE 350MM,COMPRI</t>
  </si>
  <si>
    <t xml:space="preserve">06.201.0057-A</t>
  </si>
  <si>
    <t xml:space="preserve">06.201.0058-0</t>
  </si>
  <si>
    <t xml:space="preserve">EXCLUSIVE ACESSORIOS PARA JUNTA,COM DIAMETRO DE 400MM,COMPRI</t>
  </si>
  <si>
    <t xml:space="preserve">06.201.0058-A</t>
  </si>
  <si>
    <t xml:space="preserve">06.201.0059-0</t>
  </si>
  <si>
    <t xml:space="preserve">EXCLUSIVE ACESSORIOS PARA JUNTA,COM DIAMETRO DE 450MM,COMPRI</t>
  </si>
  <si>
    <t xml:space="preserve">06.201.0059-A</t>
  </si>
  <si>
    <t xml:space="preserve">06.201.0060-0</t>
  </si>
  <si>
    <t xml:space="preserve">EXCLUSIVE ACESSORIOS PARA JUNTA,COM DIAMETRO DE 500MM,COMPRI</t>
  </si>
  <si>
    <t xml:space="preserve">06.201.0060-A</t>
  </si>
  <si>
    <t xml:space="preserve">06.201.0061-0</t>
  </si>
  <si>
    <t xml:space="preserve">EXCLUSIVE ACESSORIOS PARA JUNTA,COM DIAMETRO DE 600MM,COMPRI</t>
  </si>
  <si>
    <t xml:space="preserve">06.201.0061-A</t>
  </si>
  <si>
    <t xml:space="preserve">06.201.0062-0</t>
  </si>
  <si>
    <t xml:space="preserve">TUBO DE FERRO FUNDIDO DUCTIL COM 2 FLANGES ROSCADOS, CLASSE</t>
  </si>
  <si>
    <t xml:space="preserve">DE PRESSAO PN-10,ESPESSURA CLASSE K-12,PARA AGUA,CONFORME NB</t>
  </si>
  <si>
    <t xml:space="preserve">R 7560 E NBR 7675,REVESTIDO INTERNAMENTE COM ARGAMASSA DE CI</t>
  </si>
  <si>
    <t xml:space="preserve">MENTO E EXTERNAMENTE COM ZINCO METALICO E PINTURA BETUMINOSA</t>
  </si>
  <si>
    <t xml:space="preserve"> EXCLUSIVE ACESSORIOS PARA JUNTA,COM DIAMETRO DE 700MM ,COMP</t>
  </si>
  <si>
    <t xml:space="preserve">RIMENTO ATE 1,0M. FORNECIMENTO</t>
  </si>
  <si>
    <t xml:space="preserve">06.201.0062-A</t>
  </si>
  <si>
    <t xml:space="preserve">06.201.0063-0</t>
  </si>
  <si>
    <t xml:space="preserve"> EXCLUSIVE ACESSORIOS PARA JUNTA,COM DIAMETRO DE 800MM ,COMP</t>
  </si>
  <si>
    <t xml:space="preserve">06.201.0063-A</t>
  </si>
  <si>
    <t xml:space="preserve">06.201.0064-0</t>
  </si>
  <si>
    <t xml:space="preserve"> EXCLUSIVE ACESSORIOS PARA JUNTA,COM DIAMETRO DE 900MM ,COMP</t>
  </si>
  <si>
    <t xml:space="preserve">06.201.0064-A</t>
  </si>
  <si>
    <t xml:space="preserve">06.201.0065-0</t>
  </si>
  <si>
    <t xml:space="preserve"> EXCLUSIVE ACESSORIOS PARA JUNTA ,COM DIAMETRO DE 1000MM,COM</t>
  </si>
  <si>
    <t xml:space="preserve">PRIMENTO ATE 1,0M. FORNECIMENTO</t>
  </si>
  <si>
    <t xml:space="preserve">06.201.0065-A</t>
  </si>
  <si>
    <t xml:space="preserve">06.201.0066-0</t>
  </si>
  <si>
    <t xml:space="preserve"> EXCLUSIVE ACESSORIOS PARA JUNTA,COM DIAMETRO DE 1200MM,COMP</t>
  </si>
  <si>
    <t xml:space="preserve">06.201.0066-A</t>
  </si>
  <si>
    <t xml:space="preserve">06.201.0071-0</t>
  </si>
  <si>
    <t xml:space="preserve">TUBO DE FERRO FUNDIDO DUCTIL COM FLANGES SOLDADOS,CLASSE DE</t>
  </si>
  <si>
    <t xml:space="preserve">PRESSAO PN-16,ESPESSURA CLASSE K-9,PARA AGUA,CONFORME NBR 75</t>
  </si>
  <si>
    <t xml:space="preserve">60 E NBR 7675,REVESTIDO EXTERNAMENTE COM ZINCO METALICO E PI</t>
  </si>
  <si>
    <t xml:space="preserve">NTURA BETUMINOSA E INTERNAMENTE COM ARGAMASSA DE CIMENTO,EXC</t>
  </si>
  <si>
    <t xml:space="preserve">LUSIVE ACESSORIOS PARA JUNTA,COM DIAMETRO DE  80MM,COMPRIMEN</t>
  </si>
  <si>
    <t xml:space="preserve">TO ATE 1,0M. FORNECIMENTO</t>
  </si>
  <si>
    <t xml:space="preserve">06.201.0071-A</t>
  </si>
  <si>
    <t xml:space="preserve">06.201.0072-0</t>
  </si>
  <si>
    <t xml:space="preserve">LUSIVE ACESSORIOS PARA JUNTA,COM DIAMETRO DE 100MM,COMPRIMEN</t>
  </si>
  <si>
    <t xml:space="preserve">06.201.0072-A</t>
  </si>
  <si>
    <t xml:space="preserve">06.201.0073-0</t>
  </si>
  <si>
    <t xml:space="preserve">NTURA BETUMINOSA E INTERNAMENTE COM ARGAMASSA DE CIMENTO EXC</t>
  </si>
  <si>
    <t xml:space="preserve">LUSIVE ACESSORIOS PARA JUNTA,COM DIAMETRO DE 150MM,COMPRIMEN</t>
  </si>
  <si>
    <t xml:space="preserve">06.201.0073-A</t>
  </si>
  <si>
    <t xml:space="preserve">06.201.0074-0</t>
  </si>
  <si>
    <t xml:space="preserve">LUSIVE ACESSORIOS PARA JUNTA,COM DIAMETRO DE 200MM,COMPRIMEN</t>
  </si>
  <si>
    <t xml:space="preserve">06.201.0074-A</t>
  </si>
  <si>
    <t xml:space="preserve">06.201.0075-0</t>
  </si>
  <si>
    <t xml:space="preserve">LUSIVE ACESSORIOS PARA JUNTA,COM DIAMETRO DE 250MM,COMPRIMEN</t>
  </si>
  <si>
    <t xml:space="preserve">06.201.0075-A</t>
  </si>
  <si>
    <t xml:space="preserve">06.201.0076-0</t>
  </si>
  <si>
    <t xml:space="preserve">LUSIVE ACESSORIOS PARA JUNTA,COM DIAMETRO DE 300MM,COMPRIMEN</t>
  </si>
  <si>
    <t xml:space="preserve">06.201.0076-A</t>
  </si>
  <si>
    <t xml:space="preserve">06.201.0077-0</t>
  </si>
  <si>
    <t xml:space="preserve">LUSIVE ACESSORIOS PARA JUNTA,COM DIAMETRO DE 350MM,COMPRIMEN</t>
  </si>
  <si>
    <t xml:space="preserve">06.201.0077-A</t>
  </si>
  <si>
    <t xml:space="preserve">06.201.0078-0</t>
  </si>
  <si>
    <t xml:space="preserve">LUSIVE ACESSORIOS PARA JUNTA,COM DIAMETRO DE 400MM,COMPRIMEN</t>
  </si>
  <si>
    <t xml:space="preserve">06.201.0078-A</t>
  </si>
  <si>
    <t xml:space="preserve">06.201.0079-0</t>
  </si>
  <si>
    <t xml:space="preserve">LUSIVE ACESSORIOS PARA JUNTA,COM DIAMETRO DE 450MM,COMPRIMEN</t>
  </si>
  <si>
    <t xml:space="preserve">06.201.0079-A</t>
  </si>
  <si>
    <t xml:space="preserve">06.201.0080-0</t>
  </si>
  <si>
    <t xml:space="preserve">LUSIVE ACESSORIOS PARA JUNTA,COM DIAMETRO DE 500MM,COMPRIMEN</t>
  </si>
  <si>
    <t xml:space="preserve">06.201.0080-A</t>
  </si>
  <si>
    <t xml:space="preserve">06.201.0081-0</t>
  </si>
  <si>
    <t xml:space="preserve">LUSIVE ACESSORIOS PARA JUNTA,COM DIAMETRO DE 600MM,COMPRIMEN</t>
  </si>
  <si>
    <t xml:space="preserve">06.201.0081-A</t>
  </si>
  <si>
    <t xml:space="preserve">06.201.0082-0</t>
  </si>
  <si>
    <t xml:space="preserve">TUBO DE FERRO FUNDIDO DUCTIL COM FLANGES ROSCADOS,CLASSE DE</t>
  </si>
  <si>
    <t xml:space="preserve">PRESSAO PN-16,ESPESSURA CLASSE K-12,PARA AGUA, CONFORME NBR</t>
  </si>
  <si>
    <t xml:space="preserve">7560 E NBR 7675, REVESTIDO EXTERNAMENTE COM ZINCO METALICO E</t>
  </si>
  <si>
    <t xml:space="preserve"> PINTURA BETUMINOSA E INTERNAMENTE COM ARGAMASSA DE CIMENTO,</t>
  </si>
  <si>
    <t xml:space="preserve">EXCLUSIVE ACESSORIOS PARA JUNTA,COM DIAMETRO DE 700MM,COMPRI</t>
  </si>
  <si>
    <t xml:space="preserve">06.201.0082-A</t>
  </si>
  <si>
    <t xml:space="preserve">06.201.0091-0</t>
  </si>
  <si>
    <t xml:space="preserve">TUBO DE FERRO FUNDIDO DUCTIL COM 2 FLANGES INTEGRAIS FUNDIDO</t>
  </si>
  <si>
    <t xml:space="preserve">S,ESPESSURA CLASSE K-14,CLASSE DE PRESSAO PN-16,PARA AGUA,CO</t>
  </si>
  <si>
    <t xml:space="preserve">NFORME NBR 7560 E NBR 7675,REVESTIDO EXTERNAMENTE E INTERNAM</t>
  </si>
  <si>
    <t xml:space="preserve">ENTE COM PINTURA BETUMINOSA,EXCLUSIVE ACESSORIOS PARA JUNTA,</t>
  </si>
  <si>
    <t xml:space="preserve">COM DIAMETRO DE 800MM,COMPRIMENTO DE 1,0M. FORNECIMENTO</t>
  </si>
  <si>
    <t xml:space="preserve">06.201.0091-A</t>
  </si>
  <si>
    <t xml:space="preserve">06.201.0092-0</t>
  </si>
  <si>
    <t xml:space="preserve">COM DIAMETRO DE 800MM,COMPRIMENTO DE 1,5M. FORNECIMENTO</t>
  </si>
  <si>
    <t xml:space="preserve">06.201.0092-A</t>
  </si>
  <si>
    <t xml:space="preserve">06.201.0093-0</t>
  </si>
  <si>
    <t xml:space="preserve">COM DIAMETRO DE 800MM,COMPRIMENTO DE 2,0M. FORNECIMENTO</t>
  </si>
  <si>
    <t xml:space="preserve">06.201.0093-A</t>
  </si>
  <si>
    <t xml:space="preserve">06.201.0094-0</t>
  </si>
  <si>
    <t xml:space="preserve">COM DIAMETRO DE 900MM,COMPRIMENTO DE 1,0M. FORNECIMENTO</t>
  </si>
  <si>
    <t xml:space="preserve">06.201.0094-A</t>
  </si>
  <si>
    <t xml:space="preserve">06.201.0095-0</t>
  </si>
  <si>
    <t xml:space="preserve">COM DIAMETRO DE 900MM,COMPRIMENTO DE 1,5M. FORNECIMENTO</t>
  </si>
  <si>
    <t xml:space="preserve">06.201.0095-A</t>
  </si>
  <si>
    <t xml:space="preserve">06.201.0096-0</t>
  </si>
  <si>
    <t xml:space="preserve">COM DIAMETRO DE 900MM,COMPRIMENTO DE 2,0M. FORNECIMENTO</t>
  </si>
  <si>
    <t xml:space="preserve">06.201.0096-A</t>
  </si>
  <si>
    <t xml:space="preserve">06.201.0097-0</t>
  </si>
  <si>
    <t xml:space="preserve">COM DIAMETRO DE 1000MM,COMPRIMENTO DE 1,0M. FORNECIMENTO</t>
  </si>
  <si>
    <t xml:space="preserve">06.201.0097-A</t>
  </si>
  <si>
    <t xml:space="preserve">06.201.0098-0</t>
  </si>
  <si>
    <t xml:space="preserve">COM DIAMETRO DE 1000MM,COMPRIMENTO DE 1,5M. FORNECIMENTO</t>
  </si>
  <si>
    <t xml:space="preserve">06.201.0098-A</t>
  </si>
  <si>
    <t xml:space="preserve">06.201.0099-0</t>
  </si>
  <si>
    <t xml:space="preserve">COM DIAMETRO DE 1000MM,COMPRIMENTO DE 2,0M.FORNECIMENTO</t>
  </si>
  <si>
    <t xml:space="preserve">06.201.0099-A</t>
  </si>
  <si>
    <t xml:space="preserve">06.201.0100-0</t>
  </si>
  <si>
    <t xml:space="preserve">COM DIAMETRO DE 1200MM,COMPRIMENTO DE 1,0M. FORNECIMENTO</t>
  </si>
  <si>
    <t xml:space="preserve">06.201.0100-A</t>
  </si>
  <si>
    <t xml:space="preserve">06.201.0101-0</t>
  </si>
  <si>
    <t xml:space="preserve">COM DIAMETRO DE 1200MM,COMPRIMENTO DE 1,5M. FORNECIMENTO</t>
  </si>
  <si>
    <t xml:space="preserve">06.201.0101-A</t>
  </si>
  <si>
    <t xml:space="preserve">06.201.0102-0</t>
  </si>
  <si>
    <t xml:space="preserve">COM DIAMETRO DE 1200MM,COMPRIMENTO 2,0M. FORNECIMENTO</t>
  </si>
  <si>
    <t xml:space="preserve">06.201.0102-A</t>
  </si>
  <si>
    <t xml:space="preserve">06.201.0111-0</t>
  </si>
  <si>
    <t xml:space="preserve">TUBO DE FERRO FUNDIDO DUCTIL COM PONTA E FLANGE SOLDADOS,ESP</t>
  </si>
  <si>
    <t xml:space="preserve">ESSURA CLASSE K-9,CLASSE DE PRESSAO PN-10,PARA AGUA,CONFORME</t>
  </si>
  <si>
    <t xml:space="preserve"> NBR 7560 E NBR 7675,REVESTIDO EXTERNAMENTE COM ZINCO METALI</t>
  </si>
  <si>
    <t xml:space="preserve">CO E INTERNAMENTE COM ARGAMASSA DE CIMENTO,EXCLUSIVE ACESSOR</t>
  </si>
  <si>
    <t xml:space="preserve">IOS PARA JUNTA, COM DIAMETRO DE  80MM,COMPRIMENTO ATE 1,0M.</t>
  </si>
  <si>
    <t xml:space="preserve">06.201.0111-A</t>
  </si>
  <si>
    <t xml:space="preserve">06.201.0112-0</t>
  </si>
  <si>
    <t xml:space="preserve">IOS PARA JUNTA, COM DIAMETRO DE 100MM,COMPRIMENTO ATE 1,0M.</t>
  </si>
  <si>
    <t xml:space="preserve">06.201.0112-A</t>
  </si>
  <si>
    <t xml:space="preserve">06.201.0113-0</t>
  </si>
  <si>
    <t xml:space="preserve">IOS PARA JUNTA, COM DIAMETRO DE 150MM,COMPRIMENTO ATE 1,0M.</t>
  </si>
  <si>
    <t xml:space="preserve">06.201.0113-A</t>
  </si>
  <si>
    <t xml:space="preserve">06.201.0114-0</t>
  </si>
  <si>
    <t xml:space="preserve">IOS PARA JUNTA, COM DIAMETRO DE 200MM,COMPRIMENTO ATE 1,0M.</t>
  </si>
  <si>
    <t xml:space="preserve">06.201.0114-A</t>
  </si>
  <si>
    <t xml:space="preserve">06.201.0115-0</t>
  </si>
  <si>
    <t xml:space="preserve">IOS PARA JUNTA, COM DIAMETRO DE 250MM,COMPRIMENTO ATE 1,0M.</t>
  </si>
  <si>
    <t xml:space="preserve">06.201.0115-A</t>
  </si>
  <si>
    <t xml:space="preserve">06.201.0116-0</t>
  </si>
  <si>
    <t xml:space="preserve">IOS PARA JUNTA, COM DIAMETRO DE 300MM,COMPRIMENTO ATE 1,0M.</t>
  </si>
  <si>
    <t xml:space="preserve">06.201.0116-A</t>
  </si>
  <si>
    <t xml:space="preserve">06.201.0117-0</t>
  </si>
  <si>
    <t xml:space="preserve">IOS PARA JUNTA, COM DIAMETRO DE 350MM,COMPRIMENTO ATE 1,0M.</t>
  </si>
  <si>
    <t xml:space="preserve">06.201.0117-A</t>
  </si>
  <si>
    <t xml:space="preserve">06.201.0118-0</t>
  </si>
  <si>
    <t xml:space="preserve">IOS PARA JUNTA, COM DIAMETRO DE 400MM,COMPRIMENTO ATE 1,0M.</t>
  </si>
  <si>
    <t xml:space="preserve">06.201.0118-A</t>
  </si>
  <si>
    <t xml:space="preserve">06.201.0119-0</t>
  </si>
  <si>
    <t xml:space="preserve">IOS PARA JUNTA, COM DIAMETRO DE 450MM,COMPRIMENTO ATE 1,0M.</t>
  </si>
  <si>
    <t xml:space="preserve">06.201.0119-A</t>
  </si>
  <si>
    <t xml:space="preserve">06.201.0120-0</t>
  </si>
  <si>
    <t xml:space="preserve">IOS PARA JUNTA, COM DIAMETRO DE 500MM,COMPRIMENTO ATE 1,0M.</t>
  </si>
  <si>
    <t xml:space="preserve">06.201.0120-A</t>
  </si>
  <si>
    <t xml:space="preserve">06.201.0121-0</t>
  </si>
  <si>
    <t xml:space="preserve">IOS PARA JUNTA, COM DIAMETRO DE 600MM,COMPRIMENTO ATE 1,0M.</t>
  </si>
  <si>
    <t xml:space="preserve">06.201.0121-A</t>
  </si>
  <si>
    <t xml:space="preserve">06.201.0122-0</t>
  </si>
  <si>
    <t xml:space="preserve">TUBO DE FERRO FUNDIDO DUCTIL COM PONTA E FLANGE ROSCADOS,ESP</t>
  </si>
  <si>
    <t xml:space="preserve">ESSURA CLASSE K-12,CLASSE DE PRESSAO PN-10,PARA AGUA,CONFORM</t>
  </si>
  <si>
    <t xml:space="preserve">E NBR 7560 E NBR 7675,REVESTIDO EXTERNAMENTE COM ZINCO METAL</t>
  </si>
  <si>
    <t xml:space="preserve">ICO E INTERNAMENTE COM ARGAMASSA DE CIMENTO,EXCLUSIVE ACESSO</t>
  </si>
  <si>
    <t xml:space="preserve">RIOS PARA JUNTA, COM DIAMETRO DE 700MM,COMPRIMENTO ATE 1,0M.</t>
  </si>
  <si>
    <t xml:space="preserve">06.201.0122-A</t>
  </si>
  <si>
    <t xml:space="preserve">06.201.0123-0</t>
  </si>
  <si>
    <t xml:space="preserve">RIOS PARA JUNTA, COM DIAMETRO DE 800MM,COMPRIMENTO ATE 1,0M.</t>
  </si>
  <si>
    <t xml:space="preserve">06.201.0123-A</t>
  </si>
  <si>
    <t xml:space="preserve">06.201.0124-0</t>
  </si>
  <si>
    <t xml:space="preserve">RIOS PARA JUNTA,COM DIAMETRO DE 900MM,COMPRIMENTO ATE 1,0M.F</t>
  </si>
  <si>
    <t xml:space="preserve">ORNECIMENTO</t>
  </si>
  <si>
    <t xml:space="preserve">06.201.0124-A</t>
  </si>
  <si>
    <t xml:space="preserve">06.201.0125-0</t>
  </si>
  <si>
    <t xml:space="preserve">RIOS PARA JUNTA,COM DIAMETRO DE 1000MM,COMPRIMENTO ATE 1,0M.</t>
  </si>
  <si>
    <t xml:space="preserve">06.201.0125-A</t>
  </si>
  <si>
    <t xml:space="preserve">06.201.0126-0</t>
  </si>
  <si>
    <t xml:space="preserve">RIOS PARA JUNTA,COM DIAMETRO DE 1200MM,COMPRIMENTO ATE 1,0M.</t>
  </si>
  <si>
    <t xml:space="preserve">06.201.0126-A</t>
  </si>
  <si>
    <t xml:space="preserve">06.201.0131-0</t>
  </si>
  <si>
    <t xml:space="preserve">ESSURA CLASSE K-9,CLASSE DE PRESSAO PN-16,PARA AGUA,CONFORME</t>
  </si>
  <si>
    <t xml:space="preserve">CO E INTERNAMENTE COM ARGAMASSA DE CIMENTO, EXCLUSIVE ACESSO</t>
  </si>
  <si>
    <t xml:space="preserve">RIOS PARA JUNTA, COM DIAMETRO DE  80MM,COMPRIMENTO ATE 1,0M.</t>
  </si>
  <si>
    <t xml:space="preserve"> FORNECIMENTO</t>
  </si>
  <si>
    <t xml:space="preserve">06.201.0131-A</t>
  </si>
  <si>
    <t xml:space="preserve">06.201.0132-0</t>
  </si>
  <si>
    <t xml:space="preserve">RIOS PARA JUNTA, COM DIAMETRO DE 100MM,COMPRIMENTO ATE 1,0M.</t>
  </si>
  <si>
    <t xml:space="preserve">06.201.0132-A</t>
  </si>
  <si>
    <t xml:space="preserve">06.201.0133-0</t>
  </si>
  <si>
    <t xml:space="preserve">RIOS PARA JUNTA, COM DIAMETRO DE 150MM,COMPRIMENTO ATE 1,0M.</t>
  </si>
  <si>
    <t xml:space="preserve">06.201.0133-A</t>
  </si>
  <si>
    <t xml:space="preserve">06.201.0134-0</t>
  </si>
  <si>
    <t xml:space="preserve">RIOS PARA JUNTA, COM DIAMETRO DE 200MM,COMPRIMENTO ATE 1,0M.</t>
  </si>
  <si>
    <t xml:space="preserve">06.201.0134-A</t>
  </si>
  <si>
    <t xml:space="preserve">06.201.0135-0</t>
  </si>
  <si>
    <t xml:space="preserve">RIOS PARA JUNTA, COM DIAMETRO DE 250MM,COMPRIMENTO ATE 1,0M.</t>
  </si>
  <si>
    <t xml:space="preserve">06.201.0135-A</t>
  </si>
  <si>
    <t xml:space="preserve">06.201.0136-0</t>
  </si>
  <si>
    <t xml:space="preserve">RIOS PARA JUNTA, COM DIAMETRO DE 300MM,COMPRIMENTO ATE 1,0M.</t>
  </si>
  <si>
    <t xml:space="preserve">06.201.0136-A</t>
  </si>
  <si>
    <t xml:space="preserve">06.201.0137-0</t>
  </si>
  <si>
    <t xml:space="preserve">RIOS PARA JUNTA, COM DIAMETRO DE 350MM,COMPRIMENTO ATE 1,0M.</t>
  </si>
  <si>
    <t xml:space="preserve">06.201.0137-A</t>
  </si>
  <si>
    <t xml:space="preserve">06.201.0138-0</t>
  </si>
  <si>
    <t xml:space="preserve">RIOS PARA JUNTA, COM DIAMETRO DE 400MM,COMPRIMENTO ATE 1,0M.</t>
  </si>
  <si>
    <t xml:space="preserve">06.201.0138-A</t>
  </si>
  <si>
    <t xml:space="preserve">06.201.0139-0</t>
  </si>
  <si>
    <t xml:space="preserve">RIOS PARA JUNTA, COM DIAMETRO DE 450MM,COMPRIMENTO ATE 1,0M.</t>
  </si>
  <si>
    <t xml:space="preserve">06.201.0139-A</t>
  </si>
  <si>
    <t xml:space="preserve">06.201.0140-0</t>
  </si>
  <si>
    <t xml:space="preserve">RIOS PARA JUNTA, COM DIAMETRO DE 500MM,COMPRIMENTO ATE 1,0M.</t>
  </si>
  <si>
    <t xml:space="preserve">06.201.0140-A</t>
  </si>
  <si>
    <t xml:space="preserve">06.201.0141-0</t>
  </si>
  <si>
    <t xml:space="preserve">RIOS PARA JUNTA, COM DIAMETRO DE 600MM,COMPRIMENTO ATE 1,0M.</t>
  </si>
  <si>
    <t xml:space="preserve">06.201.0141-A</t>
  </si>
  <si>
    <t xml:space="preserve">06.201.0142-0</t>
  </si>
  <si>
    <t xml:space="preserve">ESSURA CLASSE K-12,CLASSE DE PRESSAO PN-16,PARA AGUA,CONFORM</t>
  </si>
  <si>
    <t xml:space="preserve">RIOS PARA JUNTA,COM DIAMETRO DE 700MM,COMPRIMENTO ATE 1,0M.</t>
  </si>
  <si>
    <t xml:space="preserve">06.201.0142-A</t>
  </si>
  <si>
    <t xml:space="preserve">06.201.0161-0</t>
  </si>
  <si>
    <t xml:space="preserve">TUBO DE FERRO FUNDIDO DUCTIL COM BOLSA DE JUNTA ELASTICA E F</t>
  </si>
  <si>
    <t xml:space="preserve">LANGE SOLDADO,ESPESSURA CLASSE K-9,CLASSE DE PRESSAO PN-10,P</t>
  </si>
  <si>
    <t xml:space="preserve">ARA AGUA,CONFORME NBR 7560 E NBR 7675,REVESTIDO EXTERNAMENTE</t>
  </si>
  <si>
    <t xml:space="preserve">ARGAMASSA DE CIMENTO,EXCLUSIVE ACESSORIOS PARA JUNTA,COM DIA</t>
  </si>
  <si>
    <t xml:space="preserve">METRO DE 80MM,COMPRIMENTO ATE 1,0M.FORNECIMENTO</t>
  </si>
  <si>
    <t xml:space="preserve">06.201.0161-A</t>
  </si>
  <si>
    <t xml:space="preserve">06.201.0162-0</t>
  </si>
  <si>
    <t xml:space="preserve">LANGE SOLDADOS,ESPESSURA CLASSE K-9,CLASSE DE PRESSAO PN-10,</t>
  </si>
  <si>
    <t xml:space="preserve">PARA AGUA,CONFORME NBR 7560 E NBR 7675,REVESTIDO EXTERNAMENT</t>
  </si>
  <si>
    <t xml:space="preserve">E COM ZINCO METALICO E PINTURA BETUMINOSA E INTERNAMENTE COM</t>
  </si>
  <si>
    <t xml:space="preserve"> ARGAMASSA DE CIMENTO,EXCLUSIVE ACESSORIOS PARA JUNTA,COM DI</t>
  </si>
  <si>
    <t xml:space="preserve">AMETRO DE 100MM,COMPRIMENTO ATE 1,0M. FORNECIMENTO</t>
  </si>
  <si>
    <t xml:space="preserve">06.201.0162-A</t>
  </si>
  <si>
    <t xml:space="preserve">06.201.0163-0</t>
  </si>
  <si>
    <t xml:space="preserve">AMETRO DE 150MM,COMPRIMENTO ATE 1,0M. FORNECIMENTO</t>
  </si>
  <si>
    <t xml:space="preserve">06.201.0163-A</t>
  </si>
  <si>
    <t xml:space="preserve">06.201.0164-0</t>
  </si>
  <si>
    <t xml:space="preserve">AMETRO DE 200MM,COMPRIMENTO ATE 1,0M. FORNECIMENTO</t>
  </si>
  <si>
    <t xml:space="preserve">06.201.0164-A</t>
  </si>
  <si>
    <t xml:space="preserve">06.201.0165-0</t>
  </si>
  <si>
    <t xml:space="preserve">AMETRO DE 250MM,COMPRIMENTO ATE 1,0M. FORNECIMENTO</t>
  </si>
  <si>
    <t xml:space="preserve">06.201.0165-A</t>
  </si>
  <si>
    <t xml:space="preserve">06.201.0166-0</t>
  </si>
  <si>
    <t xml:space="preserve">AMETRO DE 300MM,COMPRIMENTO ATE 1,0M. FORNECIMENTO</t>
  </si>
  <si>
    <t xml:space="preserve">06.201.0166-A</t>
  </si>
  <si>
    <t xml:space="preserve">06.201.0167-0</t>
  </si>
  <si>
    <t xml:space="preserve">AMETRO DE 350MM,COMPRIMENTO ATE 1,0M. FORNECIMENTO</t>
  </si>
  <si>
    <t xml:space="preserve">06.201.0167-A</t>
  </si>
  <si>
    <t xml:space="preserve">06.201.0168-0</t>
  </si>
  <si>
    <t xml:space="preserve">AMETRO DE 400MM,COMPRIMENTO ATE 1,0M. FORNECIMENTO</t>
  </si>
  <si>
    <t xml:space="preserve">06.201.0168-A</t>
  </si>
  <si>
    <t xml:space="preserve">06.201.0169-0</t>
  </si>
  <si>
    <t xml:space="preserve">AMETRO DE 450MM,COMPRIMENTO ATE 1,0M. FORNECIMENTO</t>
  </si>
  <si>
    <t xml:space="preserve">06.201.0169-A</t>
  </si>
  <si>
    <t xml:space="preserve">06.201.0170-0</t>
  </si>
  <si>
    <t xml:space="preserve">AMETRO DE 500MM,COMPRIMENTO ATE 1,0M. FORNECIMENTO</t>
  </si>
  <si>
    <t xml:space="preserve">06.201.0170-A</t>
  </si>
  <si>
    <t xml:space="preserve">06.201.0171-0</t>
  </si>
  <si>
    <t xml:space="preserve">AMETRO DE 600MM,COMPRIMENTO ATE 1,0M. FORNECIMENTO</t>
  </si>
  <si>
    <t xml:space="preserve">06.201.0171-A</t>
  </si>
  <si>
    <t xml:space="preserve">06.201.0172-0</t>
  </si>
  <si>
    <t xml:space="preserve">LANGE ROSCADOS,ESPESSURA CLASSE K-12,CLASSE DE PRESSAO PN-10</t>
  </si>
  <si>
    <t xml:space="preserve">,PARA AGUA,CONFORME NBR 7560 E NBR 7675,REVESTIDO EXTERNAMEN</t>
  </si>
  <si>
    <t xml:space="preserve">TE COM ZINCO METALICO E PINTURA BETUMINOSA E INTERNAMENTE CO</t>
  </si>
  <si>
    <t xml:space="preserve">M ARGAMASSA DE CIMENTO,EXCLUSIVE ACESSORIOS PARA JUNTA, COM</t>
  </si>
  <si>
    <t xml:space="preserve">DIAMETRO DE  700MM,COMPRIMENTO ATE 1,0M. FORNECIMENTO</t>
  </si>
  <si>
    <t xml:space="preserve">06.201.0172-A</t>
  </si>
  <si>
    <t xml:space="preserve">06.201.0173-0</t>
  </si>
  <si>
    <t xml:space="preserve">DIAMETRO DE  800MM,COMPRIMENTO 1,0M. FORNECIMENTO</t>
  </si>
  <si>
    <t xml:space="preserve">06.201.0173-A</t>
  </si>
  <si>
    <t xml:space="preserve">06.201.0174-0</t>
  </si>
  <si>
    <t xml:space="preserve">DIAMETRO DE 900MM,COMPRIMENTO ATE 1,0M. FORNECIMENTO</t>
  </si>
  <si>
    <t xml:space="preserve">06.201.0174-A</t>
  </si>
  <si>
    <t xml:space="preserve">06.201.0175-0</t>
  </si>
  <si>
    <t xml:space="preserve">DIAMETRO DE 1000MM,COMPRIMENTO ATE 1,0M. FORNECIMENTO</t>
  </si>
  <si>
    <t xml:space="preserve">06.201.0175-A</t>
  </si>
  <si>
    <t xml:space="preserve">06.201.0176-0</t>
  </si>
  <si>
    <t xml:space="preserve">DIAMETRO DE 1200MM,COMPRIMENTO ATE 1,0M. FORNECIMENTO</t>
  </si>
  <si>
    <t xml:space="preserve">06.201.0176-A</t>
  </si>
  <si>
    <t xml:space="preserve">06.201.0181-0</t>
  </si>
  <si>
    <t xml:space="preserve">LANGE SOLDADOS,ESPESSURA CLASSE K-9,CLASSE DE PRESSAO PN-16,</t>
  </si>
  <si>
    <t xml:space="preserve">AMETRO DE  80MM,COMPRIMENTO ATE 1,0M. FORNECIMENTO</t>
  </si>
  <si>
    <t xml:space="preserve">06.201.0181-A</t>
  </si>
  <si>
    <t xml:space="preserve">06.201.0182-0</t>
  </si>
  <si>
    <t xml:space="preserve">06.201.0182-A</t>
  </si>
  <si>
    <t xml:space="preserve">06.201.0183-0</t>
  </si>
  <si>
    <t xml:space="preserve">06.201.0183-A</t>
  </si>
  <si>
    <t xml:space="preserve">06.201.0184-0</t>
  </si>
  <si>
    <t xml:space="preserve">06.201.0184-A</t>
  </si>
  <si>
    <t xml:space="preserve">06.201.0185-0</t>
  </si>
  <si>
    <t xml:space="preserve">06.201.0185-A</t>
  </si>
  <si>
    <t xml:space="preserve">06.201.0186-0</t>
  </si>
  <si>
    <t xml:space="preserve">06.201.0186-A</t>
  </si>
  <si>
    <t xml:space="preserve">06.201.0187-0</t>
  </si>
  <si>
    <t xml:space="preserve">06.201.0187-A</t>
  </si>
  <si>
    <t xml:space="preserve">06.201.0188-0</t>
  </si>
  <si>
    <t xml:space="preserve">06.201.0188-A</t>
  </si>
  <si>
    <t xml:space="preserve">06.201.0189-0</t>
  </si>
  <si>
    <t xml:space="preserve">06.201.0189-A</t>
  </si>
  <si>
    <t xml:space="preserve">06.201.0190-0</t>
  </si>
  <si>
    <t xml:space="preserve">06.201.0190-A</t>
  </si>
  <si>
    <t xml:space="preserve">06.201.0191-0</t>
  </si>
  <si>
    <t xml:space="preserve">AMETRO DE 600MM,COMPRIMENTO ATE 1,0M.FORNECIMENTO</t>
  </si>
  <si>
    <t xml:space="preserve">06.201.0191-A</t>
  </si>
  <si>
    <t xml:space="preserve">06.201.0192-0</t>
  </si>
  <si>
    <t xml:space="preserve">LANGE ROSCADOS,ESPESSURA CLASSE K-12,CLASSE DE PRESSAO PN-16</t>
  </si>
  <si>
    <t xml:space="preserve">,PARA AGUA,CONFORME NBR 7560 E NBR 7675,REVESTIDO EXTERNAMET</t>
  </si>
  <si>
    <t xml:space="preserve">AMETRO DE 700MM,COMPRIMENTO ATE 1,0M. FORNECIMENTO</t>
  </si>
  <si>
    <t xml:space="preserve">06.201.0192-A</t>
  </si>
  <si>
    <t xml:space="preserve">06.201.0211-0</t>
  </si>
  <si>
    <t xml:space="preserve">ADICIONAL DE EXTENSAO EXCEDENTE A 1,0M,POR CADA 0,5M OU FRAC</t>
  </si>
  <si>
    <t xml:space="preserve">AO EM TUBOS COM FLANGES SOLDADOS,CLASSE K-9,PN-10,PARA AGUA,</t>
  </si>
  <si>
    <t xml:space="preserve">COM DIAMETRO DE 80MM.FORNECIMENTO</t>
  </si>
  <si>
    <t xml:space="preserve">06.201.0211-A</t>
  </si>
  <si>
    <t xml:space="preserve">06.201.0212-0</t>
  </si>
  <si>
    <t xml:space="preserve">COM DIAMETRO DE 100MM.FORNECIMENTO</t>
  </si>
  <si>
    <t xml:space="preserve">06.201.0212-A</t>
  </si>
  <si>
    <t xml:space="preserve">06.201.0213-0</t>
  </si>
  <si>
    <t xml:space="preserve">COM DIAMETRO DE 150MM.FORNECIMENTO</t>
  </si>
  <si>
    <t xml:space="preserve">06.201.0213-A</t>
  </si>
  <si>
    <t xml:space="preserve">06.201.0214-0</t>
  </si>
  <si>
    <t xml:space="preserve">COM DIAMETRO DE 200MM.FORNECIMENTO</t>
  </si>
  <si>
    <t xml:space="preserve">06.201.0214-A</t>
  </si>
  <si>
    <t xml:space="preserve">06.201.0215-0</t>
  </si>
  <si>
    <t xml:space="preserve">COM DIAMETRO DE 250MM.FORNECIMENTO</t>
  </si>
  <si>
    <t xml:space="preserve">06.201.0215-A</t>
  </si>
  <si>
    <t xml:space="preserve">06.201.0216-0</t>
  </si>
  <si>
    <t xml:space="preserve">COM DIAMETRO DE 300MM.FORNECIMENTO</t>
  </si>
  <si>
    <t xml:space="preserve">06.201.0216-A</t>
  </si>
  <si>
    <t xml:space="preserve">06.201.0217-0</t>
  </si>
  <si>
    <t xml:space="preserve">COM DIAMETRO DE 350MM.FORNECIMENTO</t>
  </si>
  <si>
    <t xml:space="preserve">06.201.0217-A</t>
  </si>
  <si>
    <t xml:space="preserve">06.201.0218-0</t>
  </si>
  <si>
    <t xml:space="preserve">COM DIAMETRO DE 400MM.FORNECIMENTO</t>
  </si>
  <si>
    <t xml:space="preserve">06.201.0218-A</t>
  </si>
  <si>
    <t xml:space="preserve">06.201.0219-0</t>
  </si>
  <si>
    <t xml:space="preserve">COM DIAMETRO DE 450MM.FORNECIMENTO</t>
  </si>
  <si>
    <t xml:space="preserve">06.201.0219-A</t>
  </si>
  <si>
    <t xml:space="preserve">06.201.0220-0</t>
  </si>
  <si>
    <t xml:space="preserve">COM DIAMETRO DE 500MM.FORNECIMENTO</t>
  </si>
  <si>
    <t xml:space="preserve">06.201.0220-A</t>
  </si>
  <si>
    <t xml:space="preserve">06.201.0221-0</t>
  </si>
  <si>
    <t xml:space="preserve">COM DIAMETRO DE 600MM.FORNECIMENTO</t>
  </si>
  <si>
    <t xml:space="preserve">06.201.0221-A</t>
  </si>
  <si>
    <t xml:space="preserve">06.201.0222-0</t>
  </si>
  <si>
    <t xml:space="preserve">AO EM TUBOS COM FLANGES ROSCADOS,CLASSE K-12,PN-10,PARA AGUA</t>
  </si>
  <si>
    <t xml:space="preserve">,COM DIAMETRO DE 700MM.FORNECIMENTO</t>
  </si>
  <si>
    <t xml:space="preserve">06.201.0222-A</t>
  </si>
  <si>
    <t xml:space="preserve">06.201.0223-0</t>
  </si>
  <si>
    <t xml:space="preserve">,COM DIAMETRO DE 800MM.FORNECIMENTO</t>
  </si>
  <si>
    <t xml:space="preserve">06.201.0223-A</t>
  </si>
  <si>
    <t xml:space="preserve">06.201.0224-0</t>
  </si>
  <si>
    <t xml:space="preserve">,COM DIAMETRO DE 900MM.FORNECIMENTO</t>
  </si>
  <si>
    <t xml:space="preserve">06.201.0224-A</t>
  </si>
  <si>
    <t xml:space="preserve">06.201.0225-0</t>
  </si>
  <si>
    <t xml:space="preserve">,COM DIAMETRO DE 1000MM.FORNECIMENTO</t>
  </si>
  <si>
    <t xml:space="preserve">06.201.0225-A</t>
  </si>
  <si>
    <t xml:space="preserve">06.201.0226-0</t>
  </si>
  <si>
    <t xml:space="preserve">,COM DIAMETRO DE 1200MM.FORNECIMENTO</t>
  </si>
  <si>
    <t xml:space="preserve">06.201.0226-A</t>
  </si>
  <si>
    <t xml:space="preserve">06.201.0231-0</t>
  </si>
  <si>
    <t xml:space="preserve">AO EM TUBOS COM FLANGES SOLDADOS,CLASSE K-9,PN-16,PARA AGUA,</t>
  </si>
  <si>
    <t xml:space="preserve">06.201.0231-A</t>
  </si>
  <si>
    <t xml:space="preserve">06.201.0232-0</t>
  </si>
  <si>
    <t xml:space="preserve">06.201.0232-A</t>
  </si>
  <si>
    <t xml:space="preserve">06.201.0233-0</t>
  </si>
  <si>
    <t xml:space="preserve">06.201.0233-A</t>
  </si>
  <si>
    <t xml:space="preserve">06.201.0234-0</t>
  </si>
  <si>
    <t xml:space="preserve">06.201.0234-A</t>
  </si>
  <si>
    <t xml:space="preserve">06.201.0235-0</t>
  </si>
  <si>
    <t xml:space="preserve">06.201.0235-A</t>
  </si>
  <si>
    <t xml:space="preserve">06.201.0236-0</t>
  </si>
  <si>
    <t xml:space="preserve">06.201.0236-A</t>
  </si>
  <si>
    <t xml:space="preserve">06.201.0237-0</t>
  </si>
  <si>
    <t xml:space="preserve">06.201.0237-A</t>
  </si>
  <si>
    <t xml:space="preserve">06.201.0238-0</t>
  </si>
  <si>
    <t xml:space="preserve">06.201.0238-A</t>
  </si>
  <si>
    <t xml:space="preserve">06.201.0239-0</t>
  </si>
  <si>
    <t xml:space="preserve">06.201.0239-A</t>
  </si>
  <si>
    <t xml:space="preserve">06.201.0240-0</t>
  </si>
  <si>
    <t xml:space="preserve">06.201.0240-A</t>
  </si>
  <si>
    <t xml:space="preserve">06.201.0241-0</t>
  </si>
  <si>
    <t xml:space="preserve">06.201.0241-A</t>
  </si>
  <si>
    <t xml:space="preserve">06.201.0242-0</t>
  </si>
  <si>
    <t xml:space="preserve">AO EM TUBOS COM FLANGES ROSCADOS,CLASSE K-12,PN-16,PARA AGUA</t>
  </si>
  <si>
    <t xml:space="preserve">06.201.0242-A</t>
  </si>
  <si>
    <t xml:space="preserve">06.201.0243-0</t>
  </si>
  <si>
    <t xml:space="preserve">AO EM TUBOS COM FLANGES INTEGRAL FUNDIDOS,CLASSE K-14,PN-16,</t>
  </si>
  <si>
    <t xml:space="preserve">PARA AGUA,COM DIAMETRO DE 800MM.FORNECIMENTO</t>
  </si>
  <si>
    <t xml:space="preserve">06.201.0243-A</t>
  </si>
  <si>
    <t xml:space="preserve">06.201.0244-0</t>
  </si>
  <si>
    <t xml:space="preserve">PARA AGUA,COM DIAMETRO DE 900MM.FORNECIMENTO</t>
  </si>
  <si>
    <t xml:space="preserve">06.201.0244-A</t>
  </si>
  <si>
    <t xml:space="preserve">06.201.0245-0</t>
  </si>
  <si>
    <t xml:space="preserve">PARA AGUA,COM DIAMETRO DE 1000MM.FORNECIMENTO</t>
  </si>
  <si>
    <t xml:space="preserve">06.201.0245-A</t>
  </si>
  <si>
    <t xml:space="preserve">06.201.0246-0</t>
  </si>
  <si>
    <t xml:space="preserve">PARA AGUA,COM DIAMETRO DE 1200MM.FORNECIMENTO</t>
  </si>
  <si>
    <t xml:space="preserve">06.201.0246-A</t>
  </si>
  <si>
    <t xml:space="preserve">06.201.0251-0</t>
  </si>
  <si>
    <t xml:space="preserve">TUBO DE FERRO FUNDIDO DUCTIL COM 2 FLANGES SOLDADOS,ESPESSUR</t>
  </si>
  <si>
    <t xml:space="preserve">A CLASSE K-9,CLASSE DE PRESSAO PN-10,REVESTIDO INTERNAMENTE</t>
  </si>
  <si>
    <t xml:space="preserve">COM ARGAMASSA DE CIMENTO ALUMINOSO E EXTERNAMENTE COM ZINCO</t>
  </si>
  <si>
    <t xml:space="preserve">METALICO E PINTURA EPOXI NA COR VERMELHO,PARA ESGOTO SANITAR</t>
  </si>
  <si>
    <t xml:space="preserve">IO CONFORME NBR 15420 E NBR 7560,EXCL.ACESSORIOS PARA JUNTA,</t>
  </si>
  <si>
    <t xml:space="preserve">COM DIAMETRO DE 80MM,COMPRIMENTO ATE 1,0M. FORNECIMENTO</t>
  </si>
  <si>
    <t xml:space="preserve">06.201.0251-A</t>
  </si>
  <si>
    <t xml:space="preserve">06.201.0252-0</t>
  </si>
  <si>
    <t xml:space="preserve">METALICO E PINTURA EPOXI NA COR VERMELHA,PARA ESGOTO SANITAR</t>
  </si>
  <si>
    <t xml:space="preserve">IO,CONFORME NBR 15420 E NBR 7560,EXCL.ACESSORIOS PARA JUNTA,</t>
  </si>
  <si>
    <t xml:space="preserve">COM DIAMETRO DE 100MM,COMPRIMENTO ATE 1,0M. FORNECIMENTO</t>
  </si>
  <si>
    <t xml:space="preserve">06.201.0252-A</t>
  </si>
  <si>
    <t xml:space="preserve">06.201.0253-0</t>
  </si>
  <si>
    <t xml:space="preserve">COM DIAMETRO DE 150MM,COMPRIMENTO ATE 1,0M. FORNECIMENTO</t>
  </si>
  <si>
    <t xml:space="preserve">06.201.0253-A</t>
  </si>
  <si>
    <t xml:space="preserve">06.201.0254-0</t>
  </si>
  <si>
    <t xml:space="preserve">COM DIAMETRO DE 200MM,COMPRIMENTO ATE 1,0M. FORNECIMENTO</t>
  </si>
  <si>
    <t xml:space="preserve">06.201.0254-A</t>
  </si>
  <si>
    <t xml:space="preserve">06.201.0255-0</t>
  </si>
  <si>
    <t xml:space="preserve">COM DIAMETRO DE 250MM,COMPRIMENTO ATE 1,0M. FORNECIMENTO</t>
  </si>
  <si>
    <t xml:space="preserve">06.201.0255-A</t>
  </si>
  <si>
    <t xml:space="preserve">06.201.0256-0</t>
  </si>
  <si>
    <t xml:space="preserve">COM DIAMETRO DE 300MM,COMPRIMENTO ATE 1,0M. FORNECIMENTO</t>
  </si>
  <si>
    <t xml:space="preserve">06.201.0256-A</t>
  </si>
  <si>
    <t xml:space="preserve">06.201.0257-0</t>
  </si>
  <si>
    <t xml:space="preserve">COM DIAMETRO DE 350MM,COMPRIMENTO ATE 1,0M. FORNECIMENTO</t>
  </si>
  <si>
    <t xml:space="preserve">06.201.0257-A</t>
  </si>
  <si>
    <t xml:space="preserve">06.201.0258-0</t>
  </si>
  <si>
    <t xml:space="preserve">COM DIAMETRO DE 400MM,COMPRIMENTO ATE 1,0M. FORNECIMENTO</t>
  </si>
  <si>
    <t xml:space="preserve">06.201.0258-A</t>
  </si>
  <si>
    <t xml:space="preserve">06.201.0259-0</t>
  </si>
  <si>
    <t xml:space="preserve">COM DIAMETRO DE 450MM,COMPRIMENTO ATE 1,0M. FORNECIMENTO</t>
  </si>
  <si>
    <t xml:space="preserve">06.201.0259-A</t>
  </si>
  <si>
    <t xml:space="preserve">06.201.0260-0</t>
  </si>
  <si>
    <t xml:space="preserve">COM DIAMETRO DE 500MM,COMPRIMENTO ATE 1,0M. FORNECIMENTO</t>
  </si>
  <si>
    <t xml:space="preserve">06.201.0260-A</t>
  </si>
  <si>
    <t xml:space="preserve">06.201.0261-0</t>
  </si>
  <si>
    <t xml:space="preserve">COM DIAMETRO DE 600MM,COMPRIMENTO ATE 1,0M. FORNECIMENTO</t>
  </si>
  <si>
    <t xml:space="preserve">06.201.0261-A</t>
  </si>
  <si>
    <t xml:space="preserve">06.201.0262-0</t>
  </si>
  <si>
    <t xml:space="preserve">TUBO DE FERRO FUNDIDO DUCTIL COM 2 FLANGES ROSCADOS,ESPESSUR</t>
  </si>
  <si>
    <t xml:space="preserve">A CLASSE K-12,CLASSE DE PRESSAO PN-10,REVESTIDO INTERNAMENTE</t>
  </si>
  <si>
    <t xml:space="preserve"> COM ARGAMASSA DE CIMENTO ALUMINOSO E EXTERNAMENTE COM ZINCO</t>
  </si>
  <si>
    <t xml:space="preserve"> METALICO E PINTURA EPOXI NA COR VERMELHA,PARA ESGOTO SANITA</t>
  </si>
  <si>
    <t xml:space="preserve">RIO,CONFORME NBR 15420 E NBR 7560,EXCL.ACESSORIOS PARA JUNTA</t>
  </si>
  <si>
    <t xml:space="preserve">,COM DIAMETRO DE  700MM,COMPRIMENTO ATE 1,0M. FORNECIMENTO</t>
  </si>
  <si>
    <t xml:space="preserve">06.201.0262-A</t>
  </si>
  <si>
    <t xml:space="preserve">06.201.0263-0</t>
  </si>
  <si>
    <t xml:space="preserve">,COM DIAMETRO DE  800MM,COMPRIMENTO ATE 1,0M. FORNECIMENTO</t>
  </si>
  <si>
    <t xml:space="preserve">06.201.0263-A</t>
  </si>
  <si>
    <t xml:space="preserve">06.201.0264-0</t>
  </si>
  <si>
    <t xml:space="preserve">,COM DIAMETRO DE  900MM,COMPRIMENTO ATE 1,0M. FORNECIMENTO</t>
  </si>
  <si>
    <t xml:space="preserve">06.201.0264-A</t>
  </si>
  <si>
    <t xml:space="preserve">06.201.0265-0</t>
  </si>
  <si>
    <t xml:space="preserve">,COM DIAMETRO DE 1000MM,COMPRIMENTO ATE 1,0M. FORNECIMENTO</t>
  </si>
  <si>
    <t xml:space="preserve">06.201.0265-A</t>
  </si>
  <si>
    <t xml:space="preserve">06.201.0266-0</t>
  </si>
  <si>
    <t xml:space="preserve">,COM DIAMETRO DE 1200MM,COMPRIMENTO ATE 1,0M. FORNECIMENTO</t>
  </si>
  <si>
    <t xml:space="preserve">06.201.0266-A</t>
  </si>
  <si>
    <t xml:space="preserve">06.201.0271-0</t>
  </si>
  <si>
    <t xml:space="preserve">A CLASSE K-9,CLASSE DE PRESSAO PN-16,REVESTIDO INTERNAMENTE</t>
  </si>
  <si>
    <t xml:space="preserve">COM DIAMETRO DE  80MM,COMPRIMENTO ATE 1,0M. FORNECIMENTO</t>
  </si>
  <si>
    <t xml:space="preserve">06.201.0271-A</t>
  </si>
  <si>
    <t xml:space="preserve">06.201.0272-0</t>
  </si>
  <si>
    <t xml:space="preserve">06.201.0272-A</t>
  </si>
  <si>
    <t xml:space="preserve">06.201.0273-0</t>
  </si>
  <si>
    <t xml:space="preserve">06.201.0273-A</t>
  </si>
  <si>
    <t xml:space="preserve">06.201.0274-0</t>
  </si>
  <si>
    <t xml:space="preserve">06.201.0274-A</t>
  </si>
  <si>
    <t xml:space="preserve">06.201.0275-0</t>
  </si>
  <si>
    <t xml:space="preserve">06.201.0275-A</t>
  </si>
  <si>
    <t xml:space="preserve">06.201.0276-0</t>
  </si>
  <si>
    <t xml:space="preserve">A CLASSE K-9,CLASSE DE PRESSAO PN-16,REVESTIDO EXTERNAMENTE</t>
  </si>
  <si>
    <t xml:space="preserve">06.201.0276-A</t>
  </si>
  <si>
    <t xml:space="preserve">06.201.0277-0</t>
  </si>
  <si>
    <t xml:space="preserve">06.201.0277-A</t>
  </si>
  <si>
    <t xml:space="preserve">06.201.0278-0</t>
  </si>
  <si>
    <t xml:space="preserve">06.201.0278-A</t>
  </si>
  <si>
    <t xml:space="preserve">06.201.0279-0</t>
  </si>
  <si>
    <t xml:space="preserve">06.201.0279-A</t>
  </si>
  <si>
    <t xml:space="preserve">06.201.0280-0</t>
  </si>
  <si>
    <t xml:space="preserve">06.201.0280-A</t>
  </si>
  <si>
    <t xml:space="preserve">06.201.0281-0</t>
  </si>
  <si>
    <t xml:space="preserve">06.201.0281-A</t>
  </si>
  <si>
    <t xml:space="preserve">06.201.0282-0</t>
  </si>
  <si>
    <t xml:space="preserve">A CLASSE K-12,CLASSE DE PRESSAO PN-16,REVESTIDO INTERNAMENTE</t>
  </si>
  <si>
    <t xml:space="preserve">06.201.0282-A</t>
  </si>
  <si>
    <t xml:space="preserve">06.201.0291-0</t>
  </si>
  <si>
    <t xml:space="preserve">S,ESPESSURA CLASSE K-14,CLASSE DE PRESSAO PN-16,REVESTIDO IN</t>
  </si>
  <si>
    <t xml:space="preserve">TERNAMENTE COM ARGAMASSA DE CIMENTO ALUMINOSO E EXTERNAMENTE</t>
  </si>
  <si>
    <t xml:space="preserve"> COM ZINCO METALICO E PINTURA EPOXI NA COR VERMELHA,PARA ESG</t>
  </si>
  <si>
    <t xml:space="preserve">OTO SANITARIO,NBR 15420 E NBR 7560,EXCL.ACESSORIOS PARA JUNT</t>
  </si>
  <si>
    <t xml:space="preserve">A,COM DIAMETRO DE  800MM,COMPRIMENTO DE 1,0M. FORNECIMENTO</t>
  </si>
  <si>
    <t xml:space="preserve">06.201.0291-A</t>
  </si>
  <si>
    <t xml:space="preserve">06.201.0292-0</t>
  </si>
  <si>
    <t xml:space="preserve">A,COM DIAMETRO DE  800MM,COMPRIMENTO DE 1,5M. FORNECIMENTO</t>
  </si>
  <si>
    <t xml:space="preserve">06.201.0292-A</t>
  </si>
  <si>
    <t xml:space="preserve">06.201.0293-0</t>
  </si>
  <si>
    <t xml:space="preserve">A,COM DIAMETRO DE  800MM,COMPRIMENTO DE 2,0M. FORNECIMENTO</t>
  </si>
  <si>
    <t xml:space="preserve">06.201.0293-A</t>
  </si>
  <si>
    <t xml:space="preserve">06.201.0294-0</t>
  </si>
  <si>
    <t xml:space="preserve">A,COM DIAMETRO DE  900MM,COMPRIMENTO DE 1,0M. FORNECIMENTO</t>
  </si>
  <si>
    <t xml:space="preserve">06.201.0294-A</t>
  </si>
  <si>
    <t xml:space="preserve">06.201.0295-0</t>
  </si>
  <si>
    <t xml:space="preserve">A,COM DIAMETRO DE  900MM,COMPRIMENTO DE 1,5M. FORNECIMENTO</t>
  </si>
  <si>
    <t xml:space="preserve">06.201.0295-A</t>
  </si>
  <si>
    <t xml:space="preserve">06.201.0296-0</t>
  </si>
  <si>
    <t xml:space="preserve">A,COM DIAMETRO DE  900MM,COMPRIMENTO DE 2,0M. FORNECIMENTO</t>
  </si>
  <si>
    <t xml:space="preserve">06.201.0296-A</t>
  </si>
  <si>
    <t xml:space="preserve">06.201.0297-0</t>
  </si>
  <si>
    <t xml:space="preserve">A,COM DIAMETRO DE 1000MM,COMPRIMENTO DE 1,0M. FORNECIMENTO</t>
  </si>
  <si>
    <t xml:space="preserve">06.201.0297-A</t>
  </si>
  <si>
    <t xml:space="preserve">06.201.0298-0</t>
  </si>
  <si>
    <t xml:space="preserve">A,COM DIAMETRO DE 1000MM,COMPRIMENTO DE 1,5M. FORNECIMENTO</t>
  </si>
  <si>
    <t xml:space="preserve">06.201.0298-A</t>
  </si>
  <si>
    <t xml:space="preserve">06.201.0299-0</t>
  </si>
  <si>
    <t xml:space="preserve">A,COM DIAMETRO DE 1000MM,COMPRIMENTO DE 2,0M. FORNECIMENTO</t>
  </si>
  <si>
    <t xml:space="preserve">06.201.0299-A</t>
  </si>
  <si>
    <t xml:space="preserve">06.201.0300-0</t>
  </si>
  <si>
    <t xml:space="preserve">A,COM DIAMETRO DE 1200MM,COMPRIMENTO DE 1,0M. FORNECIMENTO</t>
  </si>
  <si>
    <t xml:space="preserve">06.201.0300-A</t>
  </si>
  <si>
    <t xml:space="preserve">06.201.0301-0</t>
  </si>
  <si>
    <t xml:space="preserve">A,COM DIAMETRO DE 1200MM,COMPRIMENTO DE 1,5M. FORNECIMENTO</t>
  </si>
  <si>
    <t xml:space="preserve">06.201.0301-A</t>
  </si>
  <si>
    <t xml:space="preserve">06.201.0302-0</t>
  </si>
  <si>
    <t xml:space="preserve">A,COM DIAMETRO DE 1200MM,COMPRIMENTO DE 2,0M. FORNECIMENTO</t>
  </si>
  <si>
    <t xml:space="preserve">06.201.0302-A</t>
  </si>
  <si>
    <t xml:space="preserve">06.201.0311-0</t>
  </si>
  <si>
    <t xml:space="preserve">ESSURA CLASSE K-9,CLASSE DE PRESSAO PN-10,REVESTIDO INTERNAM</t>
  </si>
  <si>
    <t xml:space="preserve">ENTE COM ARGAMASSA DE CIMENTO ALUMINOSO E EXTERNAMENTE COM Z</t>
  </si>
  <si>
    <t xml:space="preserve">INCO METALICO E PINTURA EPOXI NA COR VERMELHA,PARA ESGOTO SA</t>
  </si>
  <si>
    <t xml:space="preserve">NITARIO,CONFORME NBR 15420 E NBR 7560,EXCL.ACESSORIOS PARA J</t>
  </si>
  <si>
    <t xml:space="preserve">UNTA,COM DIAMETRO DE  80MM,COMPRIMENTO ATE 1,0M.FORNECIMENTO</t>
  </si>
  <si>
    <t xml:space="preserve">06.201.0311-A</t>
  </si>
  <si>
    <t xml:space="preserve">06.201.0312-0</t>
  </si>
  <si>
    <t xml:space="preserve">UNTA,COM DIAMETRO DE 100MM,COMPRIMENTO ATE 1,0M.FORNECIMENTO</t>
  </si>
  <si>
    <t xml:space="preserve">06.201.0312-A</t>
  </si>
  <si>
    <t xml:space="preserve">06.201.0313-0</t>
  </si>
  <si>
    <t xml:space="preserve">UNTA,COM DIAMETRO DE 150MM,COMPRIMENTO ATE 1,0M.FORNECIMENTO</t>
  </si>
  <si>
    <t xml:space="preserve">06.201.0313-A</t>
  </si>
  <si>
    <t xml:space="preserve">06.201.0314-0</t>
  </si>
  <si>
    <t xml:space="preserve">UNTA,COM DIAMETRO DE 200MM,COMPRIMENTO ATE 1,0M.FORNECIMENTO</t>
  </si>
  <si>
    <t xml:space="preserve">06.201.0314-A</t>
  </si>
  <si>
    <t xml:space="preserve">06.201.0315-0</t>
  </si>
  <si>
    <t xml:space="preserve">UNTA,COM DIAMETRO DE 250MM,COMPRIMENTO ATE 1,0M.FORNECIMENTO</t>
  </si>
  <si>
    <t xml:space="preserve">06.201.0315-A</t>
  </si>
  <si>
    <t xml:space="preserve">06.201.0316-0</t>
  </si>
  <si>
    <t xml:space="preserve">UNTA,COM DIAMETRO DE 300MM,COMPRIMENTO ATE 1,0M.FORNECIMENTO</t>
  </si>
  <si>
    <t xml:space="preserve">06.201.0316-A</t>
  </si>
  <si>
    <t xml:space="preserve">06.201.0317-0</t>
  </si>
  <si>
    <t xml:space="preserve">UNTA,COM DIAMETRO DE 350MM,COMPRIMENTO ATE 1,0M.FORNECIMENTO</t>
  </si>
  <si>
    <t xml:space="preserve">06.201.0317-A</t>
  </si>
  <si>
    <t xml:space="preserve">06.201.0318-0</t>
  </si>
  <si>
    <t xml:space="preserve">UNTA,COM DIAMETRO DE 400MM,COMPRIMENTO ATE 1,0M.FORNECIMENTO</t>
  </si>
  <si>
    <t xml:space="preserve">06.201.0318-A</t>
  </si>
  <si>
    <t xml:space="preserve">06.201.0319-0</t>
  </si>
  <si>
    <t xml:space="preserve">UNTA,COM DIAMETRO DE 450MM,COMPRIMENTO ATE 1,0M.FORNECIMENTO</t>
  </si>
  <si>
    <t xml:space="preserve">06.201.0319-A</t>
  </si>
  <si>
    <t xml:space="preserve">06.201.0320-0</t>
  </si>
  <si>
    <t xml:space="preserve">UNTA,COM DIAMETRO DE 500MM,COMPRIMENTO ATE 1,0M.FORNECIMENTO</t>
  </si>
  <si>
    <t xml:space="preserve">06.201.0320-A</t>
  </si>
  <si>
    <t xml:space="preserve">06.201.0321-0</t>
  </si>
  <si>
    <t xml:space="preserve">UNTA,COM DIAMETRO DE 600MM,COMPRIMENTO ATE 1,0M.FORNECIMENTO</t>
  </si>
  <si>
    <t xml:space="preserve">06.201.0321-A</t>
  </si>
  <si>
    <t xml:space="preserve">06.201.0322-0</t>
  </si>
  <si>
    <t xml:space="preserve">ESSURA CLASSE K-12,CLASSE DE PRESSAO PN-10,REVESTIDO INTERNA</t>
  </si>
  <si>
    <t xml:space="preserve">MENTE COM ARGAMASSA DE CIMENTO ALUMINOSO E EXTERNAMENTE COM</t>
  </si>
  <si>
    <t xml:space="preserve">ZINCO METALICO E PINTURA EPOXI NA COR VERMELHA,PARA ESGOTO S</t>
  </si>
  <si>
    <t xml:space="preserve">ANITARIO,CONFORME NBR 15420 E NBR 7560,EXCL.ACESSORIOS P/JUN</t>
  </si>
  <si>
    <t xml:space="preserve">TA,COM DIAMETRO DE  700MM,COMPRIMENTO ATE 1,0M. FORNECIMENTO</t>
  </si>
  <si>
    <t xml:space="preserve">06.201.0322-A</t>
  </si>
  <si>
    <t xml:space="preserve">06.201.0323-0</t>
  </si>
  <si>
    <t xml:space="preserve">TA,COM DIAMETRO DE  800MM,COMPRIMENTO ATE 1,0M. FORNECIMENTO</t>
  </si>
  <si>
    <t xml:space="preserve">06.201.0323-A</t>
  </si>
  <si>
    <t xml:space="preserve">06.201.0324-0</t>
  </si>
  <si>
    <t xml:space="preserve">TA,COM DIAMETRO DE  900MM,COMPRIMENTO ATE 1,0M. FORNECIMENTO</t>
  </si>
  <si>
    <t xml:space="preserve">06.201.0324-A</t>
  </si>
  <si>
    <t xml:space="preserve">06.201.0325-0</t>
  </si>
  <si>
    <t xml:space="preserve">TA,COM DIAMETRO DE 1000MM,COMPRIMENTO ATE 1,0M. FORNECIMENTO</t>
  </si>
  <si>
    <t xml:space="preserve">06.201.0325-A</t>
  </si>
  <si>
    <t xml:space="preserve">06.201.0326-0</t>
  </si>
  <si>
    <t xml:space="preserve">TA,COM DIAMETRO DE 1200MM,COMPRIMENTO ATE 1,0M. FORNECIMENTO</t>
  </si>
  <si>
    <t xml:space="preserve">06.201.0326-A</t>
  </si>
  <si>
    <t xml:space="preserve">06.201.0331-0</t>
  </si>
  <si>
    <t xml:space="preserve">ESSURA CLASSE K-9,CLASSE DE PRESSAO PN-16,REVESTIDO INTERNAM</t>
  </si>
  <si>
    <t xml:space="preserve">NITARIO,CONFORME NBR 15420 E NBR 7560,EXCL.ACESSORIOS P/JUNT</t>
  </si>
  <si>
    <t xml:space="preserve">A,COM DIAMETRO DE  80MM,COMPRIMENTO ATE 1,0M. FORNECIMENTO</t>
  </si>
  <si>
    <t xml:space="preserve">06.201.0331-A</t>
  </si>
  <si>
    <t xml:space="preserve">06.201.0332-0</t>
  </si>
  <si>
    <t xml:space="preserve">A,COM DIAMETRO DE 100MM,COMPRIMENTO ATE 1,0M. FORNECIMENTO</t>
  </si>
  <si>
    <t xml:space="preserve">06.201.0332-A</t>
  </si>
  <si>
    <t xml:space="preserve">06.201.0333-0</t>
  </si>
  <si>
    <t xml:space="preserve">A,COM DIAMETRO DE 150MM,COMPRIMENTO ATE 1,0M. FORNECIMENTO</t>
  </si>
  <si>
    <t xml:space="preserve">06.201.0333-A</t>
  </si>
  <si>
    <t xml:space="preserve">06.201.0334-0</t>
  </si>
  <si>
    <t xml:space="preserve">A,COM DIAMETRO DE 200MM,COMPRIMENTO ATE 1,0M. FORNECIMENTO</t>
  </si>
  <si>
    <t xml:space="preserve">06.201.0334-A</t>
  </si>
  <si>
    <t xml:space="preserve">06.201.0335-0</t>
  </si>
  <si>
    <t xml:space="preserve">A,COM DIAMETRO DE 250MM,COMPRIMENTO ATE 1,0M. FORNECIMENTO</t>
  </si>
  <si>
    <t xml:space="preserve">06.201.0335-A</t>
  </si>
  <si>
    <t xml:space="preserve">06.201.0336-0</t>
  </si>
  <si>
    <t xml:space="preserve">A,COM DIAMETRO DE 300MM,COMPRIMENTO ATE 1,0M. FORNECIMENTO</t>
  </si>
  <si>
    <t xml:space="preserve">06.201.0336-A</t>
  </si>
  <si>
    <t xml:space="preserve">06.201.0337-0</t>
  </si>
  <si>
    <t xml:space="preserve">A,COM DIAMETRO DE 350MM,COMPRIMENTO ATE 1,0M. FORNECIMENTO</t>
  </si>
  <si>
    <t xml:space="preserve">06.201.0337-A</t>
  </si>
  <si>
    <t xml:space="preserve">06.201.0338-0</t>
  </si>
  <si>
    <t xml:space="preserve">A,COM DIAMETRO DE 400MM,COMPRIMENTO ATE 1,0M. FORNECIMENTO</t>
  </si>
  <si>
    <t xml:space="preserve">06.201.0338-A</t>
  </si>
  <si>
    <t xml:space="preserve">06.201.0339-0</t>
  </si>
  <si>
    <t xml:space="preserve">A,COM DIAMETRO DE 450MM,COMPRIMENTO ATE 1,0M. FORNECIMENTO</t>
  </si>
  <si>
    <t xml:space="preserve">06.201.0339-A</t>
  </si>
  <si>
    <t xml:space="preserve">06.201.0340-0</t>
  </si>
  <si>
    <t xml:space="preserve">A,COM DIAMETRO DE 500MM,COMPRIMENTO ATE 1,0M. FORNECIMENTO</t>
  </si>
  <si>
    <t xml:space="preserve">06.201.0340-A</t>
  </si>
  <si>
    <t xml:space="preserve">06.201.0341-0</t>
  </si>
  <si>
    <t xml:space="preserve">A,COM DIAMETRO DE 600MM,COMPRIMENTO ATE 1,0M. FORNECIMENTO</t>
  </si>
  <si>
    <t xml:space="preserve">06.201.0341-A</t>
  </si>
  <si>
    <t xml:space="preserve">06.201.0342-0</t>
  </si>
  <si>
    <t xml:space="preserve">ESSURA CLASSE K-12,CLASSE DE PRESSAO PN-16,REVESTIDO INTERNA</t>
  </si>
  <si>
    <t xml:space="preserve">06.201.0342-A</t>
  </si>
  <si>
    <t xml:space="preserve">06.201.0361-0</t>
  </si>
  <si>
    <t xml:space="preserve">LANGE SOLDADO,ESPESSURA CLASSE K-9,CLASSE DE PRESSAO PN-10,R</t>
  </si>
  <si>
    <t xml:space="preserve">EVESTIDO INTERNAMENTE C/ARGAMASSA DE CIMENTO ALUMINOSO E EXT</t>
  </si>
  <si>
    <t xml:space="preserve">ERNAMENTE C/ZINCO METALICO E PINTURA EPOXI NA COR VERMELHA,E</t>
  </si>
  <si>
    <t xml:space="preserve">SGOTO SANITARIO,NBR 15420 E NBR 7560,EXCL.ACESSORIOS P/JUNTA</t>
  </si>
  <si>
    <t xml:space="preserve">,COM DIAMETRO DE 80MM,COMPRIMENTO ATE 1,0M. FORNECIMENTO</t>
  </si>
  <si>
    <t xml:space="preserve">06.201.0361-A</t>
  </si>
  <si>
    <t xml:space="preserve">06.201.0362-0</t>
  </si>
  <si>
    <t xml:space="preserve">,COM DIAMETRO DE 100MM,COMPRIMENTO ATE 1,0M. FORNECIMENTO</t>
  </si>
  <si>
    <t xml:space="preserve">06.201.0362-A</t>
  </si>
  <si>
    <t xml:space="preserve">06.201.0363-0</t>
  </si>
  <si>
    <t xml:space="preserve">,COM DIAMETRO DE 150MM,COMPRIMENTO ATE 1,0M. FORNECIMENTO</t>
  </si>
  <si>
    <t xml:space="preserve">06.201.0363-A</t>
  </si>
  <si>
    <t xml:space="preserve">06.201.0364-0</t>
  </si>
  <si>
    <t xml:space="preserve">,COM DIAMETRO DE 200MM,COMPRIMENTO ATE 1,0M. FORNECIMENTO</t>
  </si>
  <si>
    <t xml:space="preserve">06.201.0364-A</t>
  </si>
  <si>
    <t xml:space="preserve">06.201.0365-0</t>
  </si>
  <si>
    <t xml:space="preserve">REVESTIDO INTERNAMENTE C/ARGAMASSA DE CIMENTO ALUMINOSO E EX</t>
  </si>
  <si>
    <t xml:space="preserve">TERNAMENTE C/ZINCO METALICO E PINTURA EPOXI NA COR VERMELHA,</t>
  </si>
  <si>
    <t xml:space="preserve">ESGOTO SANITARIO,NBR 15420 E NBR 7560,EXCL.ACESSORIOS P/JUNT</t>
  </si>
  <si>
    <t xml:space="preserve">06.201.0365-A</t>
  </si>
  <si>
    <t xml:space="preserve">06.201.0366-0</t>
  </si>
  <si>
    <t xml:space="preserve">,COM DIAMETRO DE 300MM,COMPRIMENTO ATE 1,0M. FORNECIMENTO</t>
  </si>
  <si>
    <t xml:space="preserve">06.201.0366-A</t>
  </si>
  <si>
    <t xml:space="preserve">06.201.0367-0</t>
  </si>
  <si>
    <t xml:space="preserve">,COM DIAMETRO DE 350MM,COMPRIMENTO ATE 1,0M. FORNECIMENTO</t>
  </si>
  <si>
    <t xml:space="preserve">06.201.0367-A</t>
  </si>
  <si>
    <t xml:space="preserve">06.201.0368-0</t>
  </si>
  <si>
    <t xml:space="preserve">,COM DIAMETRO DE 400MM,COMPRIMENTO ATE 1,0M. FORNECIMENTO</t>
  </si>
  <si>
    <t xml:space="preserve">06.201.0368-A</t>
  </si>
  <si>
    <t xml:space="preserve">06.201.0369-0</t>
  </si>
  <si>
    <t xml:space="preserve">,COM DIAMETRO DE 450MM,COMPRIMENTO ATE 1,0M. FORNECIMENTO</t>
  </si>
  <si>
    <t xml:space="preserve">06.201.0369-A</t>
  </si>
  <si>
    <t xml:space="preserve">06.201.0370-0</t>
  </si>
  <si>
    <t xml:space="preserve">,COM DIAMETRO DE 500MM,COMPRIMENTO ATE 1,0M. FORNECIMENTO</t>
  </si>
  <si>
    <t xml:space="preserve">06.201.0370-A</t>
  </si>
  <si>
    <t xml:space="preserve">06.201.0371-0</t>
  </si>
  <si>
    <t xml:space="preserve">,COM DIAMETRO DE 600MM,COMPRIMENTO ATE 1,0M. FORNECIMENTO</t>
  </si>
  <si>
    <t xml:space="preserve">06.201.0371-A</t>
  </si>
  <si>
    <t xml:space="preserve">06.201.0372-0</t>
  </si>
  <si>
    <t xml:space="preserve">TUBO DE FERRO FUNDIDO DUCTIL COM BOLSA E FLANGE ROSCADOS,ESP</t>
  </si>
  <si>
    <t xml:space="preserve">TA,COM DIAMETRO DE 700MM,COMPRIMENTO ATE 1,0M.FORNECIMENTO</t>
  </si>
  <si>
    <t xml:space="preserve">06.201.0372-A</t>
  </si>
  <si>
    <t xml:space="preserve">06.201.0373-0</t>
  </si>
  <si>
    <t xml:space="preserve">TUBO DE FERRO FUNDIDO DUCTIL COM BOLSA E FLANGE ROSCADO,ESPE</t>
  </si>
  <si>
    <t xml:space="preserve">SSURA CLASSE K-12,CLASSE DE PRESSAO PN-10,REVESTIDO INTERNAM</t>
  </si>
  <si>
    <t xml:space="preserve">A,COM DIAMETRO DE 800MM,COMPRIMENTO ATE 1,0M. FORNECIMENTO</t>
  </si>
  <si>
    <t xml:space="preserve">06.201.0373-A</t>
  </si>
  <si>
    <t xml:space="preserve">06.201.0374-0</t>
  </si>
  <si>
    <t xml:space="preserve">A,COM DIAMETRO DE 900MM,COMPRIMENTO ATE 1,0M. FORNECIMENTO</t>
  </si>
  <si>
    <t xml:space="preserve">06.201.0374-A</t>
  </si>
  <si>
    <t xml:space="preserve">06.201.0375-0</t>
  </si>
  <si>
    <t xml:space="preserve">06.201.0375-A</t>
  </si>
  <si>
    <t xml:space="preserve">06.201.0376-0</t>
  </si>
  <si>
    <t xml:space="preserve">06.201.0376-A</t>
  </si>
  <si>
    <t xml:space="preserve">06.201.0381-0</t>
  </si>
  <si>
    <t xml:space="preserve">TUBO DE FERRO FUNDIDO DUCTIL COM BOLSA E FLANGE SOLDADOS,ESP</t>
  </si>
  <si>
    <t xml:space="preserve">A,COM DIAMETRO DE 80MM,COMPRIMENTO ATE 1,0M.FORNECIMENTO</t>
  </si>
  <si>
    <t xml:space="preserve">06.201.0381-A</t>
  </si>
  <si>
    <t xml:space="preserve">06.201.0382-0</t>
  </si>
  <si>
    <t xml:space="preserve">A,COM DIAMETRO DE 100MM,COMPRIMENTO ATE 1,0M.FORNECIMENTO</t>
  </si>
  <si>
    <t xml:space="preserve">06.201.0382-A</t>
  </si>
  <si>
    <t xml:space="preserve">06.201.0383-0</t>
  </si>
  <si>
    <t xml:space="preserve">A,COM DIAMETRO DE 150MM,COMPRIMENTO ATE 1,0M.FORNECIMENTO</t>
  </si>
  <si>
    <t xml:space="preserve">06.201.0383-A</t>
  </si>
  <si>
    <t xml:space="preserve">06.201.0384-0</t>
  </si>
  <si>
    <t xml:space="preserve">A,COM DIAMETRO DE 200MM,COMPRIMENTO ATE 1,0.FORNECIMENTO</t>
  </si>
  <si>
    <t xml:space="preserve">06.201.0384-A</t>
  </si>
  <si>
    <t xml:space="preserve">06.201.0385-0</t>
  </si>
  <si>
    <t xml:space="preserve">A,COM DIAMETRO DE 250MM,COMPRIMENTO ATE 1,0M.FORNECIMENTO</t>
  </si>
  <si>
    <t xml:space="preserve">06.201.0385-A</t>
  </si>
  <si>
    <t xml:space="preserve">06.201.0386-0</t>
  </si>
  <si>
    <t xml:space="preserve">A,COM DIAMETRO DE 300MM,COMPRIMENTO ATE 1,0M.FORNECIMENTO</t>
  </si>
  <si>
    <t xml:space="preserve">06.201.0386-A</t>
  </si>
  <si>
    <t xml:space="preserve">06.201.0387-0</t>
  </si>
  <si>
    <t xml:space="preserve">A,COM DIAMETRO DE 350MM,COMPRIMENTO ATE 1,0M.FORNECIMENTO</t>
  </si>
  <si>
    <t xml:space="preserve">06.201.0387-A</t>
  </si>
  <si>
    <t xml:space="preserve">06.201.0388-0</t>
  </si>
  <si>
    <t xml:space="preserve">A,COM DIAMETRO DE 400MM,COMPRIMENTO ATE 1,0M.FORNECIMENTO</t>
  </si>
  <si>
    <t xml:space="preserve">06.201.0388-A</t>
  </si>
  <si>
    <t xml:space="preserve">06.201.0389-0</t>
  </si>
  <si>
    <t xml:space="preserve">A,COM DIAMETRO DE 450MM,COMPRIMENTO ATE 1,0M.FORNECIMENTO</t>
  </si>
  <si>
    <t xml:space="preserve">06.201.0389-A</t>
  </si>
  <si>
    <t xml:space="preserve">06.201.0390-0</t>
  </si>
  <si>
    <t xml:space="preserve">A,COM DIAMETRO DE 500MM,COMPRIMENTO ATE 1,0M.FORNECIMENTO</t>
  </si>
  <si>
    <t xml:space="preserve">06.201.0390-A</t>
  </si>
  <si>
    <t xml:space="preserve">06.201.0391-0</t>
  </si>
  <si>
    <t xml:space="preserve">A,COM DIAMETRO DE 600MM,COMPRIMENTO ATE 1,0M.FORNECIMENTO</t>
  </si>
  <si>
    <t xml:space="preserve">06.201.0391-A</t>
  </si>
  <si>
    <t xml:space="preserve">06.201.0392-0</t>
  </si>
  <si>
    <t xml:space="preserve">06.201.0392-A</t>
  </si>
  <si>
    <t xml:space="preserve">06.201.0411-0</t>
  </si>
  <si>
    <t xml:space="preserve">AO EM TUBOS COM FLANGES SOLDADOS,CLASSE K-9,PN-10,REVESTIMEN</t>
  </si>
  <si>
    <t xml:space="preserve">TO INTERNO COM CIMENTO ALUMINOSO,PARA ESGOTO SANITARIO,COM D</t>
  </si>
  <si>
    <t xml:space="preserve">IAMETRO DE 80MM.FORNECIMENTO</t>
  </si>
  <si>
    <t xml:space="preserve">06.201.0411-A</t>
  </si>
  <si>
    <t xml:space="preserve">06.201.0412-0</t>
  </si>
  <si>
    <t xml:space="preserve">IAMETRO DE 100MM.FORNECIMENTO</t>
  </si>
  <si>
    <t xml:space="preserve">06.201.0412-A</t>
  </si>
  <si>
    <t xml:space="preserve">06.201.0413-0</t>
  </si>
  <si>
    <t xml:space="preserve">IAMETRO DE 150MM.FORNECIMENTO</t>
  </si>
  <si>
    <t xml:space="preserve">06.201.0413-A</t>
  </si>
  <si>
    <t xml:space="preserve">06.201.0414-0</t>
  </si>
  <si>
    <t xml:space="preserve">IAMETRO DE 200MM.FORNECIMENTO</t>
  </si>
  <si>
    <t xml:space="preserve">06.201.0414-A</t>
  </si>
  <si>
    <t xml:space="preserve">06.201.0415-0</t>
  </si>
  <si>
    <t xml:space="preserve">IAMETRO DE 250MM.FORNECIMENTO</t>
  </si>
  <si>
    <t xml:space="preserve">06.201.0415-A</t>
  </si>
  <si>
    <t xml:space="preserve">06.201.0416-0</t>
  </si>
  <si>
    <t xml:space="preserve">IAMETRO DE 300MM.FORNECIMENTO</t>
  </si>
  <si>
    <t xml:space="preserve">06.201.0416-A</t>
  </si>
  <si>
    <t xml:space="preserve">06.201.0417-0</t>
  </si>
  <si>
    <t xml:space="preserve">IAMETRO DE 350MM.FORNECIMENTO</t>
  </si>
  <si>
    <t xml:space="preserve">06.201.0417-A</t>
  </si>
  <si>
    <t xml:space="preserve">06.201.0418-0</t>
  </si>
  <si>
    <t xml:space="preserve">IAMETRO DE 400MM.FORNECIMENTO</t>
  </si>
  <si>
    <t xml:space="preserve">06.201.0418-A</t>
  </si>
  <si>
    <t xml:space="preserve">06.201.0419-0</t>
  </si>
  <si>
    <t xml:space="preserve">IAMETRO DE 450MM.FORNECIMENTO</t>
  </si>
  <si>
    <t xml:space="preserve">06.201.0419-A</t>
  </si>
  <si>
    <t xml:space="preserve">06.201.0420-0</t>
  </si>
  <si>
    <t xml:space="preserve">IAMETRO DE 500MM.FORNECIMENTO</t>
  </si>
  <si>
    <t xml:space="preserve">06.201.0420-A</t>
  </si>
  <si>
    <t xml:space="preserve">06.201.0421-0</t>
  </si>
  <si>
    <t xml:space="preserve">IAMETRO DE 600MM.FORNECIMENTO</t>
  </si>
  <si>
    <t xml:space="preserve">06.201.0421-A</t>
  </si>
  <si>
    <t xml:space="preserve">06.201.0422-0</t>
  </si>
  <si>
    <t xml:space="preserve">AO EM TUBOS COM FLANGES ROSCADOS,CLASSE K-12,PN-10,REVESTIME</t>
  </si>
  <si>
    <t xml:space="preserve">NTO INTERNO COM CIMENTO ALUMINOSO,PARA ESGOTO SANITARIO,COM</t>
  </si>
  <si>
    <t xml:space="preserve">DIAMETRO DE 700MM.FORNECIMENTO</t>
  </si>
  <si>
    <t xml:space="preserve">06.201.0422-A</t>
  </si>
  <si>
    <t xml:space="preserve">06.201.0423-0</t>
  </si>
  <si>
    <t xml:space="preserve">DIAMETRO DE 800MM.FORNECIMENTO</t>
  </si>
  <si>
    <t xml:space="preserve">06.201.0423-A</t>
  </si>
  <si>
    <t xml:space="preserve">06.201.0424-0</t>
  </si>
  <si>
    <t xml:space="preserve">DIAMETRO DE 900MM.FORNECIMENTO</t>
  </si>
  <si>
    <t xml:space="preserve">06.201.0424-A</t>
  </si>
  <si>
    <t xml:space="preserve">06.201.0425-0</t>
  </si>
  <si>
    <t xml:space="preserve">DIAMETRO DE 1000MM.FORNECIMENTO</t>
  </si>
  <si>
    <t xml:space="preserve">06.201.0425-A</t>
  </si>
  <si>
    <t xml:space="preserve">06.201.0426-0</t>
  </si>
  <si>
    <t xml:space="preserve">DIAMETRO DE 1200MM.FORNECIMENTO</t>
  </si>
  <si>
    <t xml:space="preserve">06.201.0426-A</t>
  </si>
  <si>
    <t xml:space="preserve">06.201.0431-0</t>
  </si>
  <si>
    <t xml:space="preserve">AO EM TUBOS COM FLANGES SOLDADOS,CLASSE K-9,PN-16,REVESTIMEN</t>
  </si>
  <si>
    <t xml:space="preserve">06.201.0431-A</t>
  </si>
  <si>
    <t xml:space="preserve">06.201.0432-0</t>
  </si>
  <si>
    <t xml:space="preserve">06.201.0432-A</t>
  </si>
  <si>
    <t xml:space="preserve">06.201.0433-0</t>
  </si>
  <si>
    <t xml:space="preserve">06.201.0433-A</t>
  </si>
  <si>
    <t xml:space="preserve">06.201.0434-0</t>
  </si>
  <si>
    <t xml:space="preserve">06.201.0434-A</t>
  </si>
  <si>
    <t xml:space="preserve">06.201.0435-0</t>
  </si>
  <si>
    <t xml:space="preserve">06.201.0435-A</t>
  </si>
  <si>
    <t xml:space="preserve">06.201.0436-0</t>
  </si>
  <si>
    <t xml:space="preserve">06.201.0436-A</t>
  </si>
  <si>
    <t xml:space="preserve">06.201.0437-0</t>
  </si>
  <si>
    <t xml:space="preserve">06.201.0437-A</t>
  </si>
  <si>
    <t xml:space="preserve">06.201.0438-0</t>
  </si>
  <si>
    <t xml:space="preserve">06.201.0438-A</t>
  </si>
  <si>
    <t xml:space="preserve">06.201.0439-0</t>
  </si>
  <si>
    <t xml:space="preserve">06.201.0439-A</t>
  </si>
  <si>
    <t xml:space="preserve">06.201.0440-0</t>
  </si>
  <si>
    <t xml:space="preserve">06.201.0440-A</t>
  </si>
  <si>
    <t xml:space="preserve">06.201.0441-0</t>
  </si>
  <si>
    <t xml:space="preserve">06.201.0441-A</t>
  </si>
  <si>
    <t xml:space="preserve">06.201.0442-0</t>
  </si>
  <si>
    <t xml:space="preserve">AO EM TUBOS COM FLANGES ROSCADOS,CLASSE K-12,PN-16,REVESTIME</t>
  </si>
  <si>
    <t xml:space="preserve">06.201.0442-A</t>
  </si>
  <si>
    <t xml:space="preserve">06.201.0443-0</t>
  </si>
  <si>
    <t xml:space="preserve">REVESTIMENTO INTERNO COM CIMENTO ALUMINOSO,PARA ESGOTO SANIT</t>
  </si>
  <si>
    <t xml:space="preserve">ARIO,COM DIAMETRO DE 800MM.FORNECIMENTO</t>
  </si>
  <si>
    <t xml:space="preserve">06.201.0443-A</t>
  </si>
  <si>
    <t xml:space="preserve">06.201.0444-0</t>
  </si>
  <si>
    <t xml:space="preserve">ARIO,COM DIAMETRO DE 900MM.FORNECIMENTO</t>
  </si>
  <si>
    <t xml:space="preserve">06.201.0444-A</t>
  </si>
  <si>
    <t xml:space="preserve">06.201.0445-0</t>
  </si>
  <si>
    <t xml:space="preserve">ARIO,COM DIAMETRO DE 1000MM.FORNECIMENTO</t>
  </si>
  <si>
    <t xml:space="preserve">06.201.0445-A</t>
  </si>
  <si>
    <t xml:space="preserve">06.201.0446-0</t>
  </si>
  <si>
    <t xml:space="preserve">ARIO,COM DIAMETRO DE 1200MM.FORNECIMENTO</t>
  </si>
  <si>
    <t xml:space="preserve">06.201.0446-A</t>
  </si>
  <si>
    <t xml:space="preserve">06.203.0006-0</t>
  </si>
  <si>
    <t xml:space="preserve">TUBO DE POLIETILENO DE ALTA DENSIDADE(PEAD),RESINA PE80/100,</t>
  </si>
  <si>
    <t xml:space="preserve">NORMA ISO 4427,CLASSE PN-4,DE=63MM.FORNECIMENTO</t>
  </si>
  <si>
    <t xml:space="preserve">06.203.0006-A</t>
  </si>
  <si>
    <t xml:space="preserve">06.203.0007-0</t>
  </si>
  <si>
    <t xml:space="preserve">NORMA ISO 4427,CLASSE PN-4,DE=75MM.FORNECIMENTO</t>
  </si>
  <si>
    <t xml:space="preserve">06.203.0007-A</t>
  </si>
  <si>
    <t xml:space="preserve">06.203.0008-0</t>
  </si>
  <si>
    <t xml:space="preserve">NORMA ISO 4427, CLASSE PN-4, DE=90MM. FORNECIMENTO</t>
  </si>
  <si>
    <t xml:space="preserve">06.203.0008-A</t>
  </si>
  <si>
    <t xml:space="preserve">06.203.0009-0</t>
  </si>
  <si>
    <t xml:space="preserve">NORMA ISO 4427, CLASSE PN-4, DE=110MM. FORNECIMENTO</t>
  </si>
  <si>
    <t xml:space="preserve">06.203.0009-A</t>
  </si>
  <si>
    <t xml:space="preserve">06.203.0010-0</t>
  </si>
  <si>
    <t xml:space="preserve">NORMA ISO 4427, CLASSE PN-4, DE=125MM. FORNECIMENTO</t>
  </si>
  <si>
    <t xml:space="preserve">06.203.0010-A</t>
  </si>
  <si>
    <t xml:space="preserve">06.203.0011-0</t>
  </si>
  <si>
    <t xml:space="preserve">NORMA ISO 4427, CLASSE PN-4, DE=140MM. FORNECIMENTO</t>
  </si>
  <si>
    <t xml:space="preserve">06.203.0011-A</t>
  </si>
  <si>
    <t xml:space="preserve">06.203.0012-0</t>
  </si>
  <si>
    <t xml:space="preserve">NORMA ISO 4427, CLASSE PN-4, DE=160MM. FORNECIMENTO</t>
  </si>
  <si>
    <t xml:space="preserve">06.203.0012-A</t>
  </si>
  <si>
    <t xml:space="preserve">06.203.0013-0</t>
  </si>
  <si>
    <t xml:space="preserve">NORMA ISO 4427, CLASSE PN-4, DE=180MM. FORNECIMENTO</t>
  </si>
  <si>
    <t xml:space="preserve">06.203.0013-A</t>
  </si>
  <si>
    <t xml:space="preserve">06.203.0014-0</t>
  </si>
  <si>
    <t xml:space="preserve">NORMA ISO 4427, CLASSE PN-4, DE=200MM. FORNECIMENTO</t>
  </si>
  <si>
    <t xml:space="preserve">06.203.0014-A</t>
  </si>
  <si>
    <t xml:space="preserve">06.203.0015-0</t>
  </si>
  <si>
    <t xml:space="preserve">NORMA ISO 4427, CLASSE PN-4, DE=225MM. FORNECIMENTO</t>
  </si>
  <si>
    <t xml:space="preserve">06.203.0015-A</t>
  </si>
  <si>
    <t xml:space="preserve">06.203.0016-0</t>
  </si>
  <si>
    <t xml:space="preserve">NORMA ISO 4427, CLASSE PN-4, DE=250MM. FORNECIMENTO</t>
  </si>
  <si>
    <t xml:space="preserve">06.203.0016-A</t>
  </si>
  <si>
    <t xml:space="preserve">06.203.0017-0</t>
  </si>
  <si>
    <t xml:space="preserve">NORMA ISO 4427, CLASSE PN-4, DE=280MM. FORNECIMENTO</t>
  </si>
  <si>
    <t xml:space="preserve">06.203.0017-A</t>
  </si>
  <si>
    <t xml:space="preserve">06.203.0018-0</t>
  </si>
  <si>
    <t xml:space="preserve">NORMA ISO 4427, CLASSE PN-4, DE=315MM. FORNECIMENTO</t>
  </si>
  <si>
    <t xml:space="preserve">06.203.0018-A</t>
  </si>
  <si>
    <t xml:space="preserve">06.203.0019-0</t>
  </si>
  <si>
    <t xml:space="preserve">NORMA ISO 4427, CLASSE PN-4, DE=355MM. FORNECIMENTO</t>
  </si>
  <si>
    <t xml:space="preserve">06.203.0019-A</t>
  </si>
  <si>
    <t xml:space="preserve">06.203.0020-0</t>
  </si>
  <si>
    <t xml:space="preserve">NORMA ISO 4427, CLASSE PN-4, DE=400MM. FORNECIMENTO</t>
  </si>
  <si>
    <t xml:space="preserve">06.203.0020-A</t>
  </si>
  <si>
    <t xml:space="preserve">06.203.0021-0</t>
  </si>
  <si>
    <t xml:space="preserve">NORMA ISO 4427, CLASSE PN-4, DE=450MM. FORNECIMENTO</t>
  </si>
  <si>
    <t xml:space="preserve">06.203.0021-A</t>
  </si>
  <si>
    <t xml:space="preserve">06.203.0022-0</t>
  </si>
  <si>
    <t xml:space="preserve">TUBO DE POLIETILENO DE ALTA DENSIDADE(PEAD),RESINA PE80/100.</t>
  </si>
  <si>
    <t xml:space="preserve">NORMA ISO 4427, CLASSE PN-4, DE=500MM. FORNECIMENTO</t>
  </si>
  <si>
    <t xml:space="preserve">06.203.0022-A</t>
  </si>
  <si>
    <t xml:space="preserve">06.203.0023-0</t>
  </si>
  <si>
    <t xml:space="preserve">NORMA ISO 4427, CLASSE PN-4, DE=560MM. FORNECIMENTO</t>
  </si>
  <si>
    <t xml:space="preserve">06.203.0023-A</t>
  </si>
  <si>
    <t xml:space="preserve">06.203.0024-0</t>
  </si>
  <si>
    <t xml:space="preserve">NORMA ISO 4427, CLASSE PN-4, DE=630MM. FORNECIMENTO</t>
  </si>
  <si>
    <t xml:space="preserve">06.203.0024-A</t>
  </si>
  <si>
    <t xml:space="preserve">06.203.0025-0</t>
  </si>
  <si>
    <t xml:space="preserve">NORMA ISO 4427, CLASSE PN-4, DE=800MM. FORNECIMENTO</t>
  </si>
  <si>
    <t xml:space="preserve">06.203.0025-A</t>
  </si>
  <si>
    <t xml:space="preserve">06.203.0026-0</t>
  </si>
  <si>
    <t xml:space="preserve">NORMA ISO 4427, CLASSE PN-4, DE=900MM. FORNECIMENTO</t>
  </si>
  <si>
    <t xml:space="preserve">06.203.0026-A</t>
  </si>
  <si>
    <t xml:space="preserve">06.203.0027-0</t>
  </si>
  <si>
    <t xml:space="preserve">NORMA ISO 4427, CLASSE PN-4, DE=1000MM. FORNECIMENTO</t>
  </si>
  <si>
    <t xml:space="preserve">06.203.0027-A</t>
  </si>
  <si>
    <t xml:space="preserve">06.203.0028-0</t>
  </si>
  <si>
    <t xml:space="preserve">NORMA ISO 4427, CLASSE PN-4, DE=1200MM. FORNECIMENTO</t>
  </si>
  <si>
    <t xml:space="preserve">06.203.0028-A</t>
  </si>
  <si>
    <t xml:space="preserve">06.203.0043-0</t>
  </si>
  <si>
    <t xml:space="preserve">NORMA ISO 4427, CLASSE PN-10, DE=32MM. FORNECIMENTO</t>
  </si>
  <si>
    <t xml:space="preserve">06.203.0043-A</t>
  </si>
  <si>
    <t xml:space="preserve">06.203.0044-0</t>
  </si>
  <si>
    <t xml:space="preserve">NORMA ISO 4427, CLASSE PN-10, DE=40MM. FORNECIMENTO</t>
  </si>
  <si>
    <t xml:space="preserve">06.203.0044-A</t>
  </si>
  <si>
    <t xml:space="preserve">06.203.0045-0</t>
  </si>
  <si>
    <t xml:space="preserve">NORMA ISO 4427, CLASSE PN-10, DE=50MM. FORNECIMENTO</t>
  </si>
  <si>
    <t xml:space="preserve">06.203.0045-A</t>
  </si>
  <si>
    <t xml:space="preserve">06.203.0046-0</t>
  </si>
  <si>
    <t xml:space="preserve">NORMA ISO 4427, CLASSE PN-10, DE=75MM. FORNECIMENTO</t>
  </si>
  <si>
    <t xml:space="preserve">06.203.0046-A</t>
  </si>
  <si>
    <t xml:space="preserve">06.203.0047-0</t>
  </si>
  <si>
    <t xml:space="preserve">NORMA ISO 4427, CLASSE PN-10, DE=90MM. FORNECIMENTO</t>
  </si>
  <si>
    <t xml:space="preserve">06.203.0047-A</t>
  </si>
  <si>
    <t xml:space="preserve">06.203.0048-0</t>
  </si>
  <si>
    <t xml:space="preserve">NORMA ISO 4427, CLASSE PN-10, DE=110MM. FORNECIMENTO</t>
  </si>
  <si>
    <t xml:space="preserve">06.203.0048-A</t>
  </si>
  <si>
    <t xml:space="preserve">06.203.0049-0</t>
  </si>
  <si>
    <t xml:space="preserve">NORMA ISO 4427, CLASSE PN-10, DE=125MM. FORNECIMENTO</t>
  </si>
  <si>
    <t xml:space="preserve">06.203.0049-A</t>
  </si>
  <si>
    <t xml:space="preserve">06.203.0050-0</t>
  </si>
  <si>
    <t xml:space="preserve">FORMA ISO 4427, CLASSE PN-10, DE=140MM. FORNECIMENTO</t>
  </si>
  <si>
    <t xml:space="preserve">06.203.0050-A</t>
  </si>
  <si>
    <t xml:space="preserve">06.203.0051-0</t>
  </si>
  <si>
    <t xml:space="preserve">NORMA ISO 4427, CLASSE PN-10, DE=160MM. FORNECIMENTO</t>
  </si>
  <si>
    <t xml:space="preserve">06.203.0051-A</t>
  </si>
  <si>
    <t xml:space="preserve">06.203.0052-0</t>
  </si>
  <si>
    <t xml:space="preserve">NORMA ISO 4427, CLASSE PN-10, DE=180MM. FORNECIMENTO</t>
  </si>
  <si>
    <t xml:space="preserve">06.203.0052-A</t>
  </si>
  <si>
    <t xml:space="preserve">06.203.0053-0</t>
  </si>
  <si>
    <t xml:space="preserve">NORMA ISO 4427, CLASSE PN-10, DE=200MM. FORNECIMENTO</t>
  </si>
  <si>
    <t xml:space="preserve">06.203.0053-A</t>
  </si>
  <si>
    <t xml:space="preserve">06.203.0054-0</t>
  </si>
  <si>
    <t xml:space="preserve">NORMA ISO 4427, CLASSE PN-10, DE=225MM. FORNECIMENTO</t>
  </si>
  <si>
    <t xml:space="preserve">06.203.0054-A</t>
  </si>
  <si>
    <t xml:space="preserve">06.203.0055-0</t>
  </si>
  <si>
    <t xml:space="preserve">NORMA ISO 4427, CLASSE PN-10, DE=250MM. FORNECIMENTO</t>
  </si>
  <si>
    <t xml:space="preserve">06.203.0055-A</t>
  </si>
  <si>
    <t xml:space="preserve">06.203.0056-0</t>
  </si>
  <si>
    <t xml:space="preserve">NORMA ISO 4427, CLASSE PN-10, DE=280MM. FORNECIMENTO</t>
  </si>
  <si>
    <t xml:space="preserve">06.203.0056-A</t>
  </si>
  <si>
    <t xml:space="preserve">06.203.0057-0</t>
  </si>
  <si>
    <t xml:space="preserve">NORMA ISO 4427, CLASSE PN-10, DE=315MM. FORNECIMENTO</t>
  </si>
  <si>
    <t xml:space="preserve">06.203.0057-A</t>
  </si>
  <si>
    <t xml:space="preserve">06.203.0058-0</t>
  </si>
  <si>
    <t xml:space="preserve">NORMA ISO 4427, CLASSE PN-10, DE=355MM. FORNECIMENTO</t>
  </si>
  <si>
    <t xml:space="preserve">06.203.0058-A</t>
  </si>
  <si>
    <t xml:space="preserve">06.203.0059-0</t>
  </si>
  <si>
    <t xml:space="preserve">NORMA ISO 4427, CLASSE PN-10, DE=400MM. FORNECIMENTO</t>
  </si>
  <si>
    <t xml:space="preserve">06.203.0059-A</t>
  </si>
  <si>
    <t xml:space="preserve">06.203.0060-0</t>
  </si>
  <si>
    <t xml:space="preserve">NORMA ISO 4427, CLASSE PN-10, DE=450MM. FORNECIMENTO</t>
  </si>
  <si>
    <t xml:space="preserve">06.203.0060-A</t>
  </si>
  <si>
    <t xml:space="preserve">06.203.0061-0</t>
  </si>
  <si>
    <t xml:space="preserve">NORMA ISO 4427, CLASSE PN-10, DE=500MM. FORNECIMENTO</t>
  </si>
  <si>
    <t xml:space="preserve">06.203.0061-A</t>
  </si>
  <si>
    <t xml:space="preserve">06.203.0062-0</t>
  </si>
  <si>
    <t xml:space="preserve">NORMA ISO 4427, CLASSE PN-10, DE=560MM. FORNECIMENTO</t>
  </si>
  <si>
    <t xml:space="preserve">06.203.0062-A</t>
  </si>
  <si>
    <t xml:space="preserve">06.203.0063-0</t>
  </si>
  <si>
    <t xml:space="preserve">NORMA ISO 4427, CLASSE PN-10, DE=630MM. FORNECIMENTO</t>
  </si>
  <si>
    <t xml:space="preserve">06.203.0063-A</t>
  </si>
  <si>
    <t xml:space="preserve">06.203.0064-0</t>
  </si>
  <si>
    <t xml:space="preserve">NORMA ISO 4427, CLASSE PN-10, DE=800MM. FORNECIMENTO</t>
  </si>
  <si>
    <t xml:space="preserve">06.203.0064-A</t>
  </si>
  <si>
    <t xml:space="preserve">06.203.0081-0</t>
  </si>
  <si>
    <t xml:space="preserve">NORMA ISO 4427, CLASSE PN-16, DE=20MM. FORNECIMENTO</t>
  </si>
  <si>
    <t xml:space="preserve">06.203.0081-A</t>
  </si>
  <si>
    <t xml:space="preserve">06.203.0082-0</t>
  </si>
  <si>
    <t xml:space="preserve">NORMA ISO 4427, CLASSE PN-16, DE=25MM. FORNECIMENTO</t>
  </si>
  <si>
    <t xml:space="preserve">06.203.0082-A</t>
  </si>
  <si>
    <t xml:space="preserve">06.203.0083-0</t>
  </si>
  <si>
    <t xml:space="preserve">NORMA ISO 4427, CLASSE PN-16, DE=32MM. FORNECIMENTO</t>
  </si>
  <si>
    <t xml:space="preserve">06.203.0083-A</t>
  </si>
  <si>
    <t xml:space="preserve">06.203.0084-0</t>
  </si>
  <si>
    <t xml:space="preserve">NORMA ISO 4427, CLASSE PN-16, DE=40MM. FORNECIMENTO</t>
  </si>
  <si>
    <t xml:space="preserve">06.203.0084-A</t>
  </si>
  <si>
    <t xml:space="preserve">06.203.0085-0</t>
  </si>
  <si>
    <t xml:space="preserve">NORMA ISO 4427, CLASSE PN-16, DE=50MM. FORNECIMENTO</t>
  </si>
  <si>
    <t xml:space="preserve">06.203.0085-A</t>
  </si>
  <si>
    <t xml:space="preserve">06.203.0086-0</t>
  </si>
  <si>
    <t xml:space="preserve">NORMA ISO 4427, CLASSE PN-16, DE=75MM. FORNECIMENTO</t>
  </si>
  <si>
    <t xml:space="preserve">06.203.0086-A</t>
  </si>
  <si>
    <t xml:space="preserve">06.203.0087-0</t>
  </si>
  <si>
    <t xml:space="preserve">NORMA ISO 4427, CLASSE PN-16, DE=90MM. FORNECIMENTO</t>
  </si>
  <si>
    <t xml:space="preserve">06.203.0087-A</t>
  </si>
  <si>
    <t xml:space="preserve">06.203.0088-0</t>
  </si>
  <si>
    <t xml:space="preserve">NORMA ISO 4427, CLASSE PN-16, DE=110MM. FORNECIMENTO</t>
  </si>
  <si>
    <t xml:space="preserve">06.203.0088-A</t>
  </si>
  <si>
    <t xml:space="preserve">06.203.0089-0</t>
  </si>
  <si>
    <t xml:space="preserve">NORMA ISO 4427, CLASSE PN-16, DE=125MM. FORNECIMENTO</t>
  </si>
  <si>
    <t xml:space="preserve">06.203.0089-A</t>
  </si>
  <si>
    <t xml:space="preserve">06.203.0090-0</t>
  </si>
  <si>
    <t xml:space="preserve">NORMA ISO 4427, CLASSE PN-16, DE=140MM. FORNECIMENTO</t>
  </si>
  <si>
    <t xml:space="preserve">06.203.0090-A</t>
  </si>
  <si>
    <t xml:space="preserve">06.203.0091-0</t>
  </si>
  <si>
    <t xml:space="preserve">NORMA ISO 4427, CLASSE PN-16, DE=160MM. FORNECIMENTO</t>
  </si>
  <si>
    <t xml:space="preserve">06.203.0091-A</t>
  </si>
  <si>
    <t xml:space="preserve">06.203.0092-0</t>
  </si>
  <si>
    <t xml:space="preserve">NORMA ISO 4427, CLASSE PN-16, DE=180MM. FORNECIMENTO</t>
  </si>
  <si>
    <t xml:space="preserve">06.203.0092-A</t>
  </si>
  <si>
    <t xml:space="preserve">06.203.0093-0</t>
  </si>
  <si>
    <t xml:space="preserve">NORMA ISO 4427, CLASSE PN-16, DE=200MM. FORNECIMENTO</t>
  </si>
  <si>
    <t xml:space="preserve">06.203.0093-A</t>
  </si>
  <si>
    <t xml:space="preserve">06.203.0094-0</t>
  </si>
  <si>
    <t xml:space="preserve">NORMA ISO 4427, CLASSE PN-16, DE=225MM. FORNECIMENTO</t>
  </si>
  <si>
    <t xml:space="preserve">06.203.0094-A</t>
  </si>
  <si>
    <t xml:space="preserve">06.203.0095-0</t>
  </si>
  <si>
    <t xml:space="preserve">NORMA ISO 4427, CLASSE PN-16, DE=250MM. FORNECIMENTO</t>
  </si>
  <si>
    <t xml:space="preserve">06.203.0095-A</t>
  </si>
  <si>
    <t xml:space="preserve">06.203.0096-0</t>
  </si>
  <si>
    <t xml:space="preserve">NORMA ISO 4427, CLASSE PN-16, DE=280MM. FORNECIMENTO</t>
  </si>
  <si>
    <t xml:space="preserve">06.203.0096-A</t>
  </si>
  <si>
    <t xml:space="preserve">06.203.0097-0</t>
  </si>
  <si>
    <t xml:space="preserve">NORMA ISO 4427, CLASSE PN-16, DE=315MM. FORNECIMENTO</t>
  </si>
  <si>
    <t xml:space="preserve">06.203.0097-A</t>
  </si>
  <si>
    <t xml:space="preserve">06.203.0098-0</t>
  </si>
  <si>
    <t xml:space="preserve">NORMA ISO 4427, CLASSE PN-16, DE=355MM. FORNECIMENTO</t>
  </si>
  <si>
    <t xml:space="preserve">06.203.0098-A</t>
  </si>
  <si>
    <t xml:space="preserve">06.203.0099-0</t>
  </si>
  <si>
    <t xml:space="preserve">NORMA ISO 4427, CLASSE PN-16, DE=400MM. FORNECIMENTO</t>
  </si>
  <si>
    <t xml:space="preserve">06.203.0099-A</t>
  </si>
  <si>
    <t xml:space="preserve">06.203.0100-0</t>
  </si>
  <si>
    <t xml:space="preserve">NORMA ISO 4427, CLASSE PN-16, DE=450MM. FORNECIMENTO</t>
  </si>
  <si>
    <t xml:space="preserve">06.203.0100-A</t>
  </si>
  <si>
    <t xml:space="preserve">06.203.0101-0</t>
  </si>
  <si>
    <t xml:space="preserve">NORMA ISO 4427, CLASSE PN-16, DE=500MM. FORNECIMENTO</t>
  </si>
  <si>
    <t xml:space="preserve">06.203.0101-A</t>
  </si>
  <si>
    <t xml:space="preserve">06.203.0102-0</t>
  </si>
  <si>
    <t xml:space="preserve">NORMA ISO 4427, CLASSE PN-16, DE=560MM. FORNECIMENTO</t>
  </si>
  <si>
    <t xml:space="preserve">06.203.0102-A</t>
  </si>
  <si>
    <t xml:space="preserve">06.203.0106-0</t>
  </si>
  <si>
    <t xml:space="preserve">COLARINHO DE POLIETILENO DE ALTA DENSIDADE(PEAD),RESINA PE80</t>
  </si>
  <si>
    <t xml:space="preserve">/100,CLASSE PN-4,DE=63MM.FORNECIMENTO</t>
  </si>
  <si>
    <t xml:space="preserve">06.203.0106-A</t>
  </si>
  <si>
    <t xml:space="preserve">06.203.0107-0</t>
  </si>
  <si>
    <t xml:space="preserve">/100,CLASSE PN-4,DE=75MM.FORNECIMENTO</t>
  </si>
  <si>
    <t xml:space="preserve">06.203.0107-A</t>
  </si>
  <si>
    <t xml:space="preserve">06.203.0108-0</t>
  </si>
  <si>
    <t xml:space="preserve">/100, CLASSE PN-4, DE=90MM. FORNECIMENTO</t>
  </si>
  <si>
    <t xml:space="preserve">06.203.0108-A</t>
  </si>
  <si>
    <t xml:space="preserve">06.203.0109-0</t>
  </si>
  <si>
    <t xml:space="preserve">/100, CLASSE PN-4, DE=110MM. FORNECIMENTO</t>
  </si>
  <si>
    <t xml:space="preserve">06.203.0109-A</t>
  </si>
  <si>
    <t xml:space="preserve">06.203.0110-0</t>
  </si>
  <si>
    <t xml:space="preserve">/100, CLASSE PN-4, DE=125MM. FORNECIMENTO</t>
  </si>
  <si>
    <t xml:space="preserve">06.203.0110-A</t>
  </si>
  <si>
    <t xml:space="preserve">06.203.0111-0</t>
  </si>
  <si>
    <t xml:space="preserve">/100, CLASSE PN-4, DE=140MM. FORNECIMENTO</t>
  </si>
  <si>
    <t xml:space="preserve">06.203.0111-A</t>
  </si>
  <si>
    <t xml:space="preserve">06.203.0112-0</t>
  </si>
  <si>
    <t xml:space="preserve">/100, CLASSE PN-4, DE=160MM. FORNECIMENTO</t>
  </si>
  <si>
    <t xml:space="preserve">06.203.0112-A</t>
  </si>
  <si>
    <t xml:space="preserve">06.203.0113-0</t>
  </si>
  <si>
    <t xml:space="preserve">/100, CLASSE PN-4, DE=180MM. FORNECIMENTO</t>
  </si>
  <si>
    <t xml:space="preserve">06.203.0113-A</t>
  </si>
  <si>
    <t xml:space="preserve">06.203.0114-0</t>
  </si>
  <si>
    <t xml:space="preserve">/100, CLASSE PN-4, DE=200MM. FORNECIMENTO</t>
  </si>
  <si>
    <t xml:space="preserve">06.203.0114-A</t>
  </si>
  <si>
    <t xml:space="preserve">06.203.0115-0</t>
  </si>
  <si>
    <t xml:space="preserve">/100, CLASSE PN-4, DE=225MM. FORNECIMENTO</t>
  </si>
  <si>
    <t xml:space="preserve">06.203.0115-A</t>
  </si>
  <si>
    <t xml:space="preserve">06.203.0116-0</t>
  </si>
  <si>
    <t xml:space="preserve">/100, CLASSE PN-4, DE=250MM. FORNECIMENTO</t>
  </si>
  <si>
    <t xml:space="preserve">06.203.0116-A</t>
  </si>
  <si>
    <t xml:space="preserve">06.203.0117-0</t>
  </si>
  <si>
    <t xml:space="preserve">/100, CLASSE PN-4, DE=280MM. FORNECIMENTO</t>
  </si>
  <si>
    <t xml:space="preserve">06.203.0117-A</t>
  </si>
  <si>
    <t xml:space="preserve">06.203.0118-0</t>
  </si>
  <si>
    <t xml:space="preserve">/100, CLASSE PN-4, DE=315MM. FORNECIMENTO</t>
  </si>
  <si>
    <t xml:space="preserve">06.203.0118-A</t>
  </si>
  <si>
    <t xml:space="preserve">06.203.0119-0</t>
  </si>
  <si>
    <t xml:space="preserve">/100, CLASSE PN-4, DE=355MM. FORNECIMENTO</t>
  </si>
  <si>
    <t xml:space="preserve">06.203.0119-A</t>
  </si>
  <si>
    <t xml:space="preserve">06.203.0120-0</t>
  </si>
  <si>
    <t xml:space="preserve">/100, CLASSE PN-4, DE=400MM. FORNECIMENTO</t>
  </si>
  <si>
    <t xml:space="preserve">06.203.0120-A</t>
  </si>
  <si>
    <t xml:space="preserve">06.203.0121-0</t>
  </si>
  <si>
    <t xml:space="preserve">/100, CLASSE PN-4, DE=450MM. FORNECIMENTO</t>
  </si>
  <si>
    <t xml:space="preserve">06.203.0121-A</t>
  </si>
  <si>
    <t xml:space="preserve">06.203.0122-0</t>
  </si>
  <si>
    <t xml:space="preserve">/100, CLASSE PN-4, DE=500MM. FORNECIMENTO</t>
  </si>
  <si>
    <t xml:space="preserve">06.203.0122-A</t>
  </si>
  <si>
    <t xml:space="preserve">06.203.0123-0</t>
  </si>
  <si>
    <t xml:space="preserve">/100, CLASSE PN-4, DE=560MM. FORNECIMENTO</t>
  </si>
  <si>
    <t xml:space="preserve">06.203.0123-A</t>
  </si>
  <si>
    <t xml:space="preserve">06.203.0124-0</t>
  </si>
  <si>
    <t xml:space="preserve">/100, CLASSE PN-4, DE=630MM. FORNECIMENTO</t>
  </si>
  <si>
    <t xml:space="preserve">06.203.0124-A</t>
  </si>
  <si>
    <t xml:space="preserve">06.203.0125-0</t>
  </si>
  <si>
    <t xml:space="preserve">/100, CLASSE PN-4, DE=800MM. FORNECIMENTO</t>
  </si>
  <si>
    <t xml:space="preserve">06.203.0125-A</t>
  </si>
  <si>
    <t xml:space="preserve">06.203.0126-0</t>
  </si>
  <si>
    <t xml:space="preserve">/100, CLASSE PN-4, DE=900MM. FORNECIMENTO</t>
  </si>
  <si>
    <t xml:space="preserve">06.203.0126-A</t>
  </si>
  <si>
    <t xml:space="preserve">06.203.0127-0</t>
  </si>
  <si>
    <t xml:space="preserve">/100, CLASSE PN-4, DE=1000MM. FORNECIMENTO</t>
  </si>
  <si>
    <t xml:space="preserve">06.203.0127-A</t>
  </si>
  <si>
    <t xml:space="preserve">06.203.0128-0</t>
  </si>
  <si>
    <t xml:space="preserve">/100, CLASSE PN-4, DE=1200MM. FORNECIMENTO</t>
  </si>
  <si>
    <t xml:space="preserve">06.203.0128-A</t>
  </si>
  <si>
    <t xml:space="preserve">06.203.0136-0</t>
  </si>
  <si>
    <t xml:space="preserve">/100, CLASSE PN-10, DE=63MM. FORNECIMENTO</t>
  </si>
  <si>
    <t xml:space="preserve">06.203.0136-A</t>
  </si>
  <si>
    <t xml:space="preserve">06.203.0137-0</t>
  </si>
  <si>
    <t xml:space="preserve">/100, CLASSE PN-10, DE=75MM. FORNECIMENTO</t>
  </si>
  <si>
    <t xml:space="preserve">06.203.0137-A</t>
  </si>
  <si>
    <t xml:space="preserve">06.203.0138-0</t>
  </si>
  <si>
    <t xml:space="preserve">/100, CLASSE PN-10, DE=90MM. FORNECIMENTO</t>
  </si>
  <si>
    <t xml:space="preserve">06.203.0138-A</t>
  </si>
  <si>
    <t xml:space="preserve">06.203.0139-0</t>
  </si>
  <si>
    <t xml:space="preserve">/100, CLASSE PN-10, DE=110MM. FORNECIMENTO</t>
  </si>
  <si>
    <t xml:space="preserve">06.203.0139-A</t>
  </si>
  <si>
    <t xml:space="preserve">06.203.0140-0</t>
  </si>
  <si>
    <t xml:space="preserve">/100, CLASSE PN-10, DE=125MM. FORNECIMENTO</t>
  </si>
  <si>
    <t xml:space="preserve">06.203.0140-A</t>
  </si>
  <si>
    <t xml:space="preserve">06.203.0141-0</t>
  </si>
  <si>
    <t xml:space="preserve">/100, CLASSE PN-10, DE=140MM. FORNECIMENTO</t>
  </si>
  <si>
    <t xml:space="preserve">06.203.0141-A</t>
  </si>
  <si>
    <t xml:space="preserve">06.203.0142-0</t>
  </si>
  <si>
    <t xml:space="preserve">/100, CLASSE PN-10, DE=160MM. FORNECIMENTO</t>
  </si>
  <si>
    <t xml:space="preserve">06.203.0142-A</t>
  </si>
  <si>
    <t xml:space="preserve">06.203.0143-0</t>
  </si>
  <si>
    <t xml:space="preserve">/100, CLASSE PN-10, DE=180MM. FORNECIMENTO</t>
  </si>
  <si>
    <t xml:space="preserve">06.203.0143-A</t>
  </si>
  <si>
    <t xml:space="preserve">06.203.0144-0</t>
  </si>
  <si>
    <t xml:space="preserve">/100, CLASSE PN-10, DE=200MM. FORNECIMENTO</t>
  </si>
  <si>
    <t xml:space="preserve">06.203.0144-A</t>
  </si>
  <si>
    <t xml:space="preserve">06.203.0145-0</t>
  </si>
  <si>
    <t xml:space="preserve">/100, CLASSE PN-10, DE=225MM. FORNECIMENTO</t>
  </si>
  <si>
    <t xml:space="preserve">06.203.0145-A</t>
  </si>
  <si>
    <t xml:space="preserve">06.203.0146-0</t>
  </si>
  <si>
    <t xml:space="preserve">/100, CLASSE PN-10, DE=250MM. FORNECIMENTO</t>
  </si>
  <si>
    <t xml:space="preserve">06.203.0146-A</t>
  </si>
  <si>
    <t xml:space="preserve">06.203.0147-0</t>
  </si>
  <si>
    <t xml:space="preserve">/100, CLASSE PN-10, DE=280MM. FORNECIMENTO</t>
  </si>
  <si>
    <t xml:space="preserve">06.203.0147-A</t>
  </si>
  <si>
    <t xml:space="preserve">06.203.0148-0</t>
  </si>
  <si>
    <t xml:space="preserve">/100, CLASSE PN-10, DE=315MM. FORNECIMENTO</t>
  </si>
  <si>
    <t xml:space="preserve">06.203.0148-A</t>
  </si>
  <si>
    <t xml:space="preserve">06.203.0149-0</t>
  </si>
  <si>
    <t xml:space="preserve">/100, CLASSE PN-10, DE=355MM. FORNECIMENTO</t>
  </si>
  <si>
    <t xml:space="preserve">06.203.0149-A</t>
  </si>
  <si>
    <t xml:space="preserve">06.203.0150-0</t>
  </si>
  <si>
    <t xml:space="preserve">/100, CLASSE PN-10, DE=400MM. FORNECIMENTO</t>
  </si>
  <si>
    <t xml:space="preserve">06.203.0150-A</t>
  </si>
  <si>
    <t xml:space="preserve">06.203.0151-0</t>
  </si>
  <si>
    <t xml:space="preserve">/100, CLASSE PN-10, DE=450MM. FORNECIMENTO</t>
  </si>
  <si>
    <t xml:space="preserve">06.203.0151-A</t>
  </si>
  <si>
    <t xml:space="preserve">06.203.0152-0</t>
  </si>
  <si>
    <t xml:space="preserve">/100, CLASSE PN-10, DE=500MM. FORNECIMENTO</t>
  </si>
  <si>
    <t xml:space="preserve">06.203.0152-A</t>
  </si>
  <si>
    <t xml:space="preserve">06.203.0153-0</t>
  </si>
  <si>
    <t xml:space="preserve">/100, CLASSE PN-10, DE=560MM. FORNECIMENTO</t>
  </si>
  <si>
    <t xml:space="preserve">06.203.0153-A</t>
  </si>
  <si>
    <t xml:space="preserve">06.203.0154-0</t>
  </si>
  <si>
    <t xml:space="preserve">/100, CLASSE PN-10, DE=630MM. FORNECIMENTO</t>
  </si>
  <si>
    <t xml:space="preserve">06.203.0154-A</t>
  </si>
  <si>
    <t xml:space="preserve">06.203.0155-0</t>
  </si>
  <si>
    <t xml:space="preserve">/100, CLASSE PN-10, DE=800MM. FORNECIMENTO</t>
  </si>
  <si>
    <t xml:space="preserve">06.203.0155-A</t>
  </si>
  <si>
    <t xml:space="preserve">06.203.0166-0</t>
  </si>
  <si>
    <t xml:space="preserve">/100,CLASSE PN-16, DE=63MM. FORNECIMENTO</t>
  </si>
  <si>
    <t xml:space="preserve">06.203.0166-A</t>
  </si>
  <si>
    <t xml:space="preserve">06.203.0167-0</t>
  </si>
  <si>
    <t xml:space="preserve">/100, CLASSE PN-16, DE=75MM. FORNECIMENTO</t>
  </si>
  <si>
    <t xml:space="preserve">06.203.0167-A</t>
  </si>
  <si>
    <t xml:space="preserve">06.203.0168-0</t>
  </si>
  <si>
    <t xml:space="preserve">/100, CLASSE PN-16, DE=90MM. FORNECIMENTO</t>
  </si>
  <si>
    <t xml:space="preserve">06.203.0168-A</t>
  </si>
  <si>
    <t xml:space="preserve">06.203.0169-0</t>
  </si>
  <si>
    <t xml:space="preserve">/100, CLASSE PN-16, DE=110MM. FORNECIMENTO</t>
  </si>
  <si>
    <t xml:space="preserve">06.203.0169-A</t>
  </si>
  <si>
    <t xml:space="preserve">06.203.0170-0</t>
  </si>
  <si>
    <t xml:space="preserve">/100, CLASSE PN-16, DE=125MM. FORNECIMENTO</t>
  </si>
  <si>
    <t xml:space="preserve">06.203.0170-A</t>
  </si>
  <si>
    <t xml:space="preserve">06.203.0171-0</t>
  </si>
  <si>
    <t xml:space="preserve">/100, CLASSE PN-16, DE=140MM. FORNECIMENTO</t>
  </si>
  <si>
    <t xml:space="preserve">06.203.0171-A</t>
  </si>
  <si>
    <t xml:space="preserve">06.203.0172-0</t>
  </si>
  <si>
    <t xml:space="preserve">/100, CLASSE PN-16, DE=160MM. FORNECIMENTO</t>
  </si>
  <si>
    <t xml:space="preserve">06.203.0172-A</t>
  </si>
  <si>
    <t xml:space="preserve">06.203.0173-0</t>
  </si>
  <si>
    <t xml:space="preserve">/100, CLASSE PN-16, DE=180MM. FORNECIMENTO</t>
  </si>
  <si>
    <t xml:space="preserve">06.203.0173-A</t>
  </si>
  <si>
    <t xml:space="preserve">06.203.0174-0</t>
  </si>
  <si>
    <t xml:space="preserve">/100, CLASSE PN-16, DE=200MM. FORNECIMENTO</t>
  </si>
  <si>
    <t xml:space="preserve">06.203.0174-A</t>
  </si>
  <si>
    <t xml:space="preserve">06.203.0175-0</t>
  </si>
  <si>
    <t xml:space="preserve">/100, CLASSE PN-16, DE=225MM. FORNECIMENTO</t>
  </si>
  <si>
    <t xml:space="preserve">06.203.0175-A</t>
  </si>
  <si>
    <t xml:space="preserve">06.203.0176-0</t>
  </si>
  <si>
    <t xml:space="preserve">/100, CLASSE PN-16, DE=250MM. FORNECIMENTO</t>
  </si>
  <si>
    <t xml:space="preserve">06.203.0176-A</t>
  </si>
  <si>
    <t xml:space="preserve">06.203.0177-0</t>
  </si>
  <si>
    <t xml:space="preserve">/100, CLASSE PN-16, DE=280MM. FORNECIMENTO</t>
  </si>
  <si>
    <t xml:space="preserve">06.203.0177-A</t>
  </si>
  <si>
    <t xml:space="preserve">06.203.0178-0</t>
  </si>
  <si>
    <t xml:space="preserve">/100, CLASSE PN-16, DE=315MM. FORNECIMENTO</t>
  </si>
  <si>
    <t xml:space="preserve">06.203.0178-A</t>
  </si>
  <si>
    <t xml:space="preserve">06.203.0179-0</t>
  </si>
  <si>
    <t xml:space="preserve">/100, CLASSE PN-16, DE=355MM. FORNECIMENTO</t>
  </si>
  <si>
    <t xml:space="preserve">06.203.0179-A</t>
  </si>
  <si>
    <t xml:space="preserve">06.203.0180-0</t>
  </si>
  <si>
    <t xml:space="preserve">/100, CLASSE PN-16, DE=400MM. FORNECIMENTO</t>
  </si>
  <si>
    <t xml:space="preserve">06.203.0180-A</t>
  </si>
  <si>
    <t xml:space="preserve">06.203.0181-0</t>
  </si>
  <si>
    <t xml:space="preserve">/100, CLASSE PN-16, DE=450MM. FORNECIMENTO</t>
  </si>
  <si>
    <t xml:space="preserve">06.203.0181-A</t>
  </si>
  <si>
    <t xml:space="preserve">06.203.0182-0</t>
  </si>
  <si>
    <t xml:space="preserve">/100, CLASSE PN-16, DE=500MM. FORNECIMENTO</t>
  </si>
  <si>
    <t xml:space="preserve">06.203.0182-A</t>
  </si>
  <si>
    <t xml:space="preserve">06.203.0183-0</t>
  </si>
  <si>
    <t xml:space="preserve">/100, CLASSE PN-16, DE=560MM. FORNECIMENTO</t>
  </si>
  <si>
    <t xml:space="preserve">06.203.0183-A</t>
  </si>
  <si>
    <t xml:space="preserve">06.203.0191-0</t>
  </si>
  <si>
    <t xml:space="preserve">LUVA DE ELETROFUSAO DE POLIETILENO DE ALTA DENSIDADE (PEAD),</t>
  </si>
  <si>
    <t xml:space="preserve">RESINA PE80/100, PARA DE=20MM. FORNECIMENTO</t>
  </si>
  <si>
    <t xml:space="preserve">06.203.0191-A</t>
  </si>
  <si>
    <t xml:space="preserve">06.203.0192-0</t>
  </si>
  <si>
    <t xml:space="preserve">RESINA PE80/100, PARA DE=25MM. FORNECIMENTO</t>
  </si>
  <si>
    <t xml:space="preserve">06.203.0192-A</t>
  </si>
  <si>
    <t xml:space="preserve">06.203.0193-0</t>
  </si>
  <si>
    <t xml:space="preserve">RESINA PE80/100, PARA DE=32MM. FORNECIMENTO</t>
  </si>
  <si>
    <t xml:space="preserve">06.203.0193-A</t>
  </si>
  <si>
    <t xml:space="preserve">06.203.0194-0</t>
  </si>
  <si>
    <t xml:space="preserve">RESINA PE80/100, PARA DE=40MM. FORNECIMENTO</t>
  </si>
  <si>
    <t xml:space="preserve">06.203.0194-A</t>
  </si>
  <si>
    <t xml:space="preserve">06.203.0195-0</t>
  </si>
  <si>
    <t xml:space="preserve">RESINA PE80/100, PARA DE=50MM. FORNECIMENTO</t>
  </si>
  <si>
    <t xml:space="preserve">06.203.0195-A</t>
  </si>
  <si>
    <t xml:space="preserve">06.203.0196-0</t>
  </si>
  <si>
    <t xml:space="preserve">RESINA PE80/100, PARA DE=75MM. FORNECIMENTO</t>
  </si>
  <si>
    <t xml:space="preserve">06.203.0196-A</t>
  </si>
  <si>
    <t xml:space="preserve">06.203.0197-0</t>
  </si>
  <si>
    <t xml:space="preserve">RESINA PE80/100, PARA DE=90MM. FORNECIMENTO</t>
  </si>
  <si>
    <t xml:space="preserve">06.203.0197-A</t>
  </si>
  <si>
    <t xml:space="preserve">06.203.0198-0</t>
  </si>
  <si>
    <t xml:space="preserve">RESINA PE80/100, PARA DE=110MM. FORNECIMENTO</t>
  </si>
  <si>
    <t xml:space="preserve">06.203.0198-A</t>
  </si>
  <si>
    <t xml:space="preserve">06.203.0199-0</t>
  </si>
  <si>
    <t xml:space="preserve">RESINA PE80/100, PARA DE=125MM. FORNECIMENTO</t>
  </si>
  <si>
    <t xml:space="preserve">06.203.0199-A</t>
  </si>
  <si>
    <t xml:space="preserve">06.203.0200-0</t>
  </si>
  <si>
    <t xml:space="preserve">RESINA PE80/100, PARA DE=140MM. FORNECIMENTO</t>
  </si>
  <si>
    <t xml:space="preserve">06.203.0200-A</t>
  </si>
  <si>
    <t xml:space="preserve">06.203.0201-0</t>
  </si>
  <si>
    <t xml:space="preserve">RESINA PE80/100, PARA DE=160MM. FORNECIMENTO</t>
  </si>
  <si>
    <t xml:space="preserve">06.203.0201-A</t>
  </si>
  <si>
    <t xml:space="preserve">06.203.0202-0</t>
  </si>
  <si>
    <t xml:space="preserve">RESINA PE80/100, PARA DE=180MM. FORNECIMENTO</t>
  </si>
  <si>
    <t xml:space="preserve">06.203.0202-A</t>
  </si>
  <si>
    <t xml:space="preserve">06.203.0203-0</t>
  </si>
  <si>
    <t xml:space="preserve">RESINA PE80/100, PARA DE=200MM. FORNECIMENTO</t>
  </si>
  <si>
    <t xml:space="preserve">06.203.0203-A</t>
  </si>
  <si>
    <t xml:space="preserve">06.203.0204-0</t>
  </si>
  <si>
    <t xml:space="preserve">RESINA PE80/100, PARA DE=225MM. FORNECIMENTO</t>
  </si>
  <si>
    <t xml:space="preserve">06.203.0204-A</t>
  </si>
  <si>
    <t xml:space="preserve">06.203.0205-0</t>
  </si>
  <si>
    <t xml:space="preserve">RESINA PE80/100, PARA DE=250MM. FORNECIMENTO</t>
  </si>
  <si>
    <t xml:space="preserve">06.203.0205-A</t>
  </si>
  <si>
    <t xml:space="preserve">06.203.0206-0</t>
  </si>
  <si>
    <t xml:space="preserve">RESINA PE80/100, PARA DE=280MM. FORNECIMENTO</t>
  </si>
  <si>
    <t xml:space="preserve">06.203.0206-A</t>
  </si>
  <si>
    <t xml:space="preserve">06.203.0207-0</t>
  </si>
  <si>
    <t xml:space="preserve">RESINA PE80/100, PARA DE=315MM. FORNECIMENTO</t>
  </si>
  <si>
    <t xml:space="preserve">06.203.0207-A</t>
  </si>
  <si>
    <t xml:space="preserve">06.203.0208-0</t>
  </si>
  <si>
    <t xml:space="preserve">RESINA PE80/100, PARA DE=355MM. FORNECIMENTO</t>
  </si>
  <si>
    <t xml:space="preserve">06.203.0208-A</t>
  </si>
  <si>
    <t xml:space="preserve">06.203.0209-0</t>
  </si>
  <si>
    <t xml:space="preserve">RESINA PE80/100, PARA DE=400MM. FORNECIMENTO</t>
  </si>
  <si>
    <t xml:space="preserve">06.203.0209-A</t>
  </si>
  <si>
    <t xml:space="preserve">06.205.0050-0</t>
  </si>
  <si>
    <t xml:space="preserve">TUBO PRFV DEFOFO COM JUNTA ELASTICA INTEGRADA, CLASSE PN-6,</t>
  </si>
  <si>
    <t xml:space="preserve">COM DIAMETRO DE 50MM / SN 5000N/M². FORNECIMENTO</t>
  </si>
  <si>
    <t xml:space="preserve">06.205.0050-A</t>
  </si>
  <si>
    <t xml:space="preserve">06.205.0051-0</t>
  </si>
  <si>
    <t xml:space="preserve">COM DIAMETRO DE 100MM / SN 5000N/M². FORNECIMENTO</t>
  </si>
  <si>
    <t xml:space="preserve">06.205.0051-A</t>
  </si>
  <si>
    <t xml:space="preserve">06.205.0052-0</t>
  </si>
  <si>
    <t xml:space="preserve">COM DIAMETRO DE 150MM / SN 5000N/M2. FORNECIMENTO</t>
  </si>
  <si>
    <t xml:space="preserve">06.205.0052-A</t>
  </si>
  <si>
    <t xml:space="preserve">06.205.0053-0</t>
  </si>
  <si>
    <t xml:space="preserve">COM DIAMETRO DE 200MM / SN 5000N/M². FORNECIMENTO</t>
  </si>
  <si>
    <t xml:space="preserve">06.205.0053-A</t>
  </si>
  <si>
    <t xml:space="preserve">06.205.0054-0</t>
  </si>
  <si>
    <t xml:space="preserve">COM DIAMETRO DE 250MM / SN 5000N/M². FORNECIMENTO</t>
  </si>
  <si>
    <t xml:space="preserve">06.205.0054-A</t>
  </si>
  <si>
    <t xml:space="preserve">06.205.0055-0</t>
  </si>
  <si>
    <t xml:space="preserve">COM DIAMETRO DE 300MM / SN 5000 N/M2. FORNECIMENTO</t>
  </si>
  <si>
    <t xml:space="preserve">06.205.0055-A</t>
  </si>
  <si>
    <t xml:space="preserve">06.205.0056-0</t>
  </si>
  <si>
    <t xml:space="preserve">COM DIAMETRO DE 350MM / SN 5000 N/M2. FORNECIMENTO</t>
  </si>
  <si>
    <t xml:space="preserve">06.205.0056-A</t>
  </si>
  <si>
    <t xml:space="preserve">06.205.0057-0</t>
  </si>
  <si>
    <t xml:space="preserve">COM DIAMETRO DE 400MM / SN 5000 N/M2. FORNECIMENTO</t>
  </si>
  <si>
    <t xml:space="preserve">06.205.0057-A</t>
  </si>
  <si>
    <t xml:space="preserve">06.205.0058-0</t>
  </si>
  <si>
    <t xml:space="preserve">COM DIAMETRO DE 500MM / 5000 N/M2. FORNECIMENTO</t>
  </si>
  <si>
    <t xml:space="preserve">06.205.0058-A</t>
  </si>
  <si>
    <t xml:space="preserve">06.205.0059-0</t>
  </si>
  <si>
    <t xml:space="preserve">COM DIAMETRO DE 600MM / SN 5000N/M2. FORNECIMENTO</t>
  </si>
  <si>
    <t xml:space="preserve">06.205.0059-A</t>
  </si>
  <si>
    <t xml:space="preserve">06.205.0060-0</t>
  </si>
  <si>
    <t xml:space="preserve">COM DIAMETRO DE 700MM / SN 5000N/M2. FORNECIMENTO</t>
  </si>
  <si>
    <t xml:space="preserve">06.205.0060-A</t>
  </si>
  <si>
    <t xml:space="preserve">06.205.0061-0</t>
  </si>
  <si>
    <t xml:space="preserve">COM DIAMETRO DE 800MM / SN 5000 N/M2. FORNECIMENTO</t>
  </si>
  <si>
    <t xml:space="preserve">06.205.0061-A</t>
  </si>
  <si>
    <t xml:space="preserve">06.205.0062-0</t>
  </si>
  <si>
    <t xml:space="preserve">COM DIAMETRO DE 900MM / SN 5000 N/M2. FORNECIMENTO</t>
  </si>
  <si>
    <t xml:space="preserve">06.205.0062-A</t>
  </si>
  <si>
    <t xml:space="preserve">06.205.0063-0</t>
  </si>
  <si>
    <t xml:space="preserve">COM DIAMETRO DE 1000MM / SN 5000 N/M2. FORNECIMENTO</t>
  </si>
  <si>
    <t xml:space="preserve">06.205.0063-A</t>
  </si>
  <si>
    <t xml:space="preserve">06.205.0064-0</t>
  </si>
  <si>
    <t xml:space="preserve">COM DIAMETRO DE 1200MM / SN 5000 N/M2. FORNECIMENTO</t>
  </si>
  <si>
    <t xml:space="preserve">06.205.0064-A</t>
  </si>
  <si>
    <t xml:space="preserve">06.205.0065-0</t>
  </si>
  <si>
    <t xml:space="preserve">COM DIAMETRO DE 1300MM / SN 5000N/M². FORNECIMENTO</t>
  </si>
  <si>
    <t xml:space="preserve">06.205.0065-A</t>
  </si>
  <si>
    <t xml:space="preserve">06.205.0066-0</t>
  </si>
  <si>
    <t xml:space="preserve">COM DIAMETRO DE 1400MM / SN 5000N/M². FORNECIMENTO</t>
  </si>
  <si>
    <t xml:space="preserve">06.205.0066-A</t>
  </si>
  <si>
    <t xml:space="preserve">06.205.0067-0</t>
  </si>
  <si>
    <t xml:space="preserve">COM DIAMETRO DE 1500MM / SN 5000N/M². FORNECIMENTO</t>
  </si>
  <si>
    <t xml:space="preserve">06.205.0067-A</t>
  </si>
  <si>
    <t xml:space="preserve">06.205.0068-0</t>
  </si>
  <si>
    <t xml:space="preserve">TUBO PRFV DEFOFO COM JUNTA ELASTICA INTEGRADA, CLASSE PN-10,</t>
  </si>
  <si>
    <t xml:space="preserve">06.205.0068-A</t>
  </si>
  <si>
    <t xml:space="preserve">06.205.0069-0</t>
  </si>
  <si>
    <t xml:space="preserve">06.205.0069-A</t>
  </si>
  <si>
    <t xml:space="preserve">06.205.0070-0</t>
  </si>
  <si>
    <t xml:space="preserve">COM DIAMETRO DE 150MM / SN 5000N/M². FORNECIMENTO</t>
  </si>
  <si>
    <t xml:space="preserve">06.205.0070-A</t>
  </si>
  <si>
    <t xml:space="preserve">06.205.0071-0</t>
  </si>
  <si>
    <t xml:space="preserve">06.205.0071-A</t>
  </si>
  <si>
    <t xml:space="preserve">06.205.0072-0</t>
  </si>
  <si>
    <t xml:space="preserve">COM DIAMETRO 250MM / SN 5000N/M². FORNECIMENTO</t>
  </si>
  <si>
    <t xml:space="preserve">06.205.0072-A</t>
  </si>
  <si>
    <t xml:space="preserve">06.205.0073-0</t>
  </si>
  <si>
    <t xml:space="preserve">TUBO PRFV DEFOFO COM JUNTA ELASTICA INTEGRADA,CLASSE PN-10,</t>
  </si>
  <si>
    <t xml:space="preserve">06.205.0073-A</t>
  </si>
  <si>
    <t xml:space="preserve">06.205.0074-0</t>
  </si>
  <si>
    <t xml:space="preserve">06.205.0074-A</t>
  </si>
  <si>
    <t xml:space="preserve">06.205.0075-0</t>
  </si>
  <si>
    <t xml:space="preserve">06.205.0075-A</t>
  </si>
  <si>
    <t xml:space="preserve">06.205.0076-0</t>
  </si>
  <si>
    <t xml:space="preserve">COM DIAMETRO DE 500MM / SN 5000 N/M2. FORNECIMENTO</t>
  </si>
  <si>
    <t xml:space="preserve">06.205.0076-A</t>
  </si>
  <si>
    <t xml:space="preserve">06.205.0077-0</t>
  </si>
  <si>
    <t xml:space="preserve">COM DIAMETRO DE 600MM / SN 5000 N/M2. FORNECIMENTO</t>
  </si>
  <si>
    <t xml:space="preserve">06.205.0077-A</t>
  </si>
  <si>
    <t xml:space="preserve">06.205.0078-0</t>
  </si>
  <si>
    <t xml:space="preserve">COM DIAMETRO DE 700MM / SN 5000 N/M2. FORNECIMENTO</t>
  </si>
  <si>
    <t xml:space="preserve">06.205.0078-A</t>
  </si>
  <si>
    <t xml:space="preserve">06.205.0079-0</t>
  </si>
  <si>
    <t xml:space="preserve">06.205.0079-A</t>
  </si>
  <si>
    <t xml:space="preserve">06.205.0080-0</t>
  </si>
  <si>
    <t xml:space="preserve">06.205.0080-A</t>
  </si>
  <si>
    <t xml:space="preserve">06.205.0081-0</t>
  </si>
  <si>
    <t xml:space="preserve">06.205.0081-A</t>
  </si>
  <si>
    <t xml:space="preserve">06.205.0082-0</t>
  </si>
  <si>
    <t xml:space="preserve">06.205.0082-A</t>
  </si>
  <si>
    <t xml:space="preserve">06.205.0083-0</t>
  </si>
  <si>
    <t xml:space="preserve">06.205.0083-A</t>
  </si>
  <si>
    <t xml:space="preserve">06.205.0084-0</t>
  </si>
  <si>
    <t xml:space="preserve">06.205.0084-A</t>
  </si>
  <si>
    <t xml:space="preserve">06.205.0085-0</t>
  </si>
  <si>
    <t xml:space="preserve">06.205.0085-A</t>
  </si>
  <si>
    <t xml:space="preserve">06.205.0086-0</t>
  </si>
  <si>
    <t xml:space="preserve">TUBO PRFV DEFOFO COM JUNTA ELASTICA INTEGRADA, CLASSE PN-16,</t>
  </si>
  <si>
    <t xml:space="preserve">06.205.0086-A</t>
  </si>
  <si>
    <t xml:space="preserve">06.205.0087-0</t>
  </si>
  <si>
    <t xml:space="preserve">06.205.0087-A</t>
  </si>
  <si>
    <t xml:space="preserve">06.205.0088-0</t>
  </si>
  <si>
    <t xml:space="preserve">06.205.0088-A</t>
  </si>
  <si>
    <t xml:space="preserve">06.205.0089-0</t>
  </si>
  <si>
    <t xml:space="preserve">06.205.0089-A</t>
  </si>
  <si>
    <t xml:space="preserve">06.205.0090-0</t>
  </si>
  <si>
    <t xml:space="preserve">06.205.0090-A</t>
  </si>
  <si>
    <t xml:space="preserve">06.205.0091-0</t>
  </si>
  <si>
    <t xml:space="preserve">TUBO PRFV DEFOFO COM JUNTA ELASTICA INTEGRADA,CLASSE PN-16,</t>
  </si>
  <si>
    <t xml:space="preserve">06.205.0091-A</t>
  </si>
  <si>
    <t xml:space="preserve">06.205.0092-0</t>
  </si>
  <si>
    <t xml:space="preserve">06.205.0092-A</t>
  </si>
  <si>
    <t xml:space="preserve">06.205.0093-0</t>
  </si>
  <si>
    <t xml:space="preserve">06.205.0093-A</t>
  </si>
  <si>
    <t xml:space="preserve">06.205.0094-0</t>
  </si>
  <si>
    <t xml:space="preserve">06.205.0094-A</t>
  </si>
  <si>
    <t xml:space="preserve">06.205.0095-0</t>
  </si>
  <si>
    <t xml:space="preserve">06.205.0095-A</t>
  </si>
  <si>
    <t xml:space="preserve">06.205.0096-0</t>
  </si>
  <si>
    <t xml:space="preserve">06.205.0096-A</t>
  </si>
  <si>
    <t xml:space="preserve">06.205.0097-0</t>
  </si>
  <si>
    <t xml:space="preserve">06.205.0097-A</t>
  </si>
  <si>
    <t xml:space="preserve">06.205.0098-0</t>
  </si>
  <si>
    <t xml:space="preserve">06.205.0098-A</t>
  </si>
  <si>
    <t xml:space="preserve">06.205.0099-0</t>
  </si>
  <si>
    <t xml:space="preserve">06.205.0099-A</t>
  </si>
  <si>
    <t xml:space="preserve">06.205.0100-0</t>
  </si>
  <si>
    <t xml:space="preserve">06.205.0100-A</t>
  </si>
  <si>
    <t xml:space="preserve">06.205.0101-0</t>
  </si>
  <si>
    <t xml:space="preserve">06.205.0101-A</t>
  </si>
  <si>
    <t xml:space="preserve">06.205.0102-0</t>
  </si>
  <si>
    <t xml:space="preserve">06.205.0102-A</t>
  </si>
  <si>
    <t xml:space="preserve">06.205.0103-0</t>
  </si>
  <si>
    <t xml:space="preserve">06.205.0103-A</t>
  </si>
  <si>
    <t xml:space="preserve">06.205.0105-0</t>
  </si>
  <si>
    <t xml:space="preserve">COM DIAMETRO DE 50MM / SN 10000N/M². FORNECIMENTO</t>
  </si>
  <si>
    <t xml:space="preserve">06.205.0105-A</t>
  </si>
  <si>
    <t xml:space="preserve">06.205.0106-0</t>
  </si>
  <si>
    <t xml:space="preserve">COM DIAMETRO DE 100MM / SN 10000N/M². FORNECIMENTO</t>
  </si>
  <si>
    <t xml:space="preserve">06.205.0106-A</t>
  </si>
  <si>
    <t xml:space="preserve">06.205.0107-0</t>
  </si>
  <si>
    <t xml:space="preserve">COM DIAMETRO DE 150MM / SN 10000N/M². FORNECIMENTO</t>
  </si>
  <si>
    <t xml:space="preserve">06.205.0107-A</t>
  </si>
  <si>
    <t xml:space="preserve">06.205.0108-0</t>
  </si>
  <si>
    <t xml:space="preserve">COM DIAMETRO DE 200MM / SN 10000N/M². FORNECIMENTO</t>
  </si>
  <si>
    <t xml:space="preserve">06.205.0108-A</t>
  </si>
  <si>
    <t xml:space="preserve">06.205.0109-0</t>
  </si>
  <si>
    <t xml:space="preserve">COM DIAMETRO DE 250MM / SN 10000N/M². FORNECIMENTO</t>
  </si>
  <si>
    <t xml:space="preserve">06.205.0109-A</t>
  </si>
  <si>
    <t xml:space="preserve">06.205.0110-0</t>
  </si>
  <si>
    <t xml:space="preserve">COM DIAMETRO DE 300MM / SN 10000N/M². FORNECIMENTO</t>
  </si>
  <si>
    <t xml:space="preserve">06.205.0110-A</t>
  </si>
  <si>
    <t xml:space="preserve">06.205.0111-0</t>
  </si>
  <si>
    <t xml:space="preserve">COM DIAMETRO DE 350MM / SN 10000N/M². FORNECIMENTO</t>
  </si>
  <si>
    <t xml:space="preserve">06.205.0111-A</t>
  </si>
  <si>
    <t xml:space="preserve">06.205.0112-0</t>
  </si>
  <si>
    <t xml:space="preserve">COM DIAMETRO DE 400MM / SN 10000N/M². FORNECIMENTO</t>
  </si>
  <si>
    <t xml:space="preserve">06.205.0112-A</t>
  </si>
  <si>
    <t xml:space="preserve">06.205.0113-0</t>
  </si>
  <si>
    <t xml:space="preserve">COM DIAMETRO DE 500MM / SN 10000N/M². FORNECIMENTO</t>
  </si>
  <si>
    <t xml:space="preserve">06.205.0113-A</t>
  </si>
  <si>
    <t xml:space="preserve">06.205.0114-0</t>
  </si>
  <si>
    <t xml:space="preserve">COM DIAMETRO DE 600MM / SN 10000N/M². FORNECIMENTO</t>
  </si>
  <si>
    <t xml:space="preserve">06.205.0114-A</t>
  </si>
  <si>
    <t xml:space="preserve">06.205.0115-0</t>
  </si>
  <si>
    <t xml:space="preserve">COM DIAMETRO DE 700MM / SN 10000N/M². FORNECIMENTO</t>
  </si>
  <si>
    <t xml:space="preserve">06.205.0115-A</t>
  </si>
  <si>
    <t xml:space="preserve">06.205.0116-0</t>
  </si>
  <si>
    <t xml:space="preserve">COM DIAMETRO DE 800MM / SN 10000N/M². FORNECIMENTO</t>
  </si>
  <si>
    <t xml:space="preserve">06.205.0116-A</t>
  </si>
  <si>
    <t xml:space="preserve">06.205.0117-0</t>
  </si>
  <si>
    <t xml:space="preserve">COM DIAMETRO DE 900MM / SN 10000N/M². FORNECIMENTO</t>
  </si>
  <si>
    <t xml:space="preserve">06.205.0117-A</t>
  </si>
  <si>
    <t xml:space="preserve">06.205.0118-0</t>
  </si>
  <si>
    <t xml:space="preserve">COM DIAMETRO DE 1000MM / SN 10000N/M². FORNECIMENTO</t>
  </si>
  <si>
    <t xml:space="preserve">06.205.0118-A</t>
  </si>
  <si>
    <t xml:space="preserve">06.205.0119-0</t>
  </si>
  <si>
    <t xml:space="preserve">COM DIAMETRO DE 1200MM / SN 10000N/M². FORNECIMENTO</t>
  </si>
  <si>
    <t xml:space="preserve">06.205.0119-A</t>
  </si>
  <si>
    <t xml:space="preserve">06.205.0120-0</t>
  </si>
  <si>
    <t xml:space="preserve">COM DIAMETRO DE 1300MM / SN 10000N/M². FORNECIMENTO</t>
  </si>
  <si>
    <t xml:space="preserve">06.205.0120-A</t>
  </si>
  <si>
    <t xml:space="preserve">06.205.0121-0</t>
  </si>
  <si>
    <t xml:space="preserve">COM DIAMETRO DE 1400MM / SN 10000N/M². FORNECIMENTO</t>
  </si>
  <si>
    <t xml:space="preserve">06.205.0121-A</t>
  </si>
  <si>
    <t xml:space="preserve">06.205.0122-0</t>
  </si>
  <si>
    <t xml:space="preserve">COM DIAMETRO DE 1500MM / SN 10000N/M². FORNECIMENTO</t>
  </si>
  <si>
    <t xml:space="preserve">06.205.0122-A</t>
  </si>
  <si>
    <t xml:space="preserve">06.205.0123-0</t>
  </si>
  <si>
    <t xml:space="preserve">06.205.0123-A</t>
  </si>
  <si>
    <t xml:space="preserve">06.205.0124-0</t>
  </si>
  <si>
    <t xml:space="preserve">06.205.0124-A</t>
  </si>
  <si>
    <t xml:space="preserve">06.205.0125-0</t>
  </si>
  <si>
    <t xml:space="preserve">06.205.0125-A</t>
  </si>
  <si>
    <t xml:space="preserve">06.205.0126-0</t>
  </si>
  <si>
    <t xml:space="preserve">06.205.0126-A</t>
  </si>
  <si>
    <t xml:space="preserve">06.205.0127-0</t>
  </si>
  <si>
    <t xml:space="preserve">06.205.0127-A</t>
  </si>
  <si>
    <t xml:space="preserve">06.205.0128-0</t>
  </si>
  <si>
    <t xml:space="preserve">06.205.0128-A</t>
  </si>
  <si>
    <t xml:space="preserve">06.205.0129-0</t>
  </si>
  <si>
    <t xml:space="preserve">06.205.0129-A</t>
  </si>
  <si>
    <t xml:space="preserve">06.205.0130-0</t>
  </si>
  <si>
    <t xml:space="preserve">06.205.0130-A</t>
  </si>
  <si>
    <t xml:space="preserve">06.205.0131-0</t>
  </si>
  <si>
    <t xml:space="preserve">06.205.0131-A</t>
  </si>
  <si>
    <t xml:space="preserve">06.205.0132-0</t>
  </si>
  <si>
    <t xml:space="preserve">06.205.0132-A</t>
  </si>
  <si>
    <t xml:space="preserve">06.205.0133-0</t>
  </si>
  <si>
    <t xml:space="preserve">06.205.0133-A</t>
  </si>
  <si>
    <t xml:space="preserve">06.205.0134-0</t>
  </si>
  <si>
    <t xml:space="preserve">06.205.0134-A</t>
  </si>
  <si>
    <t xml:space="preserve">06.205.0135-0</t>
  </si>
  <si>
    <t xml:space="preserve">06.205.0135-A</t>
  </si>
  <si>
    <t xml:space="preserve">06.205.0136-0</t>
  </si>
  <si>
    <t xml:space="preserve">06.205.0136-A</t>
  </si>
  <si>
    <t xml:space="preserve">06.205.0137-0</t>
  </si>
  <si>
    <t xml:space="preserve">06.205.0137-A</t>
  </si>
  <si>
    <t xml:space="preserve">06.205.0138-0</t>
  </si>
  <si>
    <t xml:space="preserve">06.205.0138-A</t>
  </si>
  <si>
    <t xml:space="preserve">06.205.0139-0</t>
  </si>
  <si>
    <t xml:space="preserve">06.205.0139-A</t>
  </si>
  <si>
    <t xml:space="preserve">06.205.0140-0</t>
  </si>
  <si>
    <t xml:space="preserve">06.205.0140-A</t>
  </si>
  <si>
    <t xml:space="preserve">06.205.0141-0</t>
  </si>
  <si>
    <t xml:space="preserve">06.205.0141-A</t>
  </si>
  <si>
    <t xml:space="preserve">06.205.0142-0</t>
  </si>
  <si>
    <t xml:space="preserve">06.205.0142-A</t>
  </si>
  <si>
    <t xml:space="preserve">06.205.0143-0</t>
  </si>
  <si>
    <t xml:space="preserve">06.205.0143-A</t>
  </si>
  <si>
    <t xml:space="preserve">06.205.0144-0</t>
  </si>
  <si>
    <t xml:space="preserve">06.205.0144-A</t>
  </si>
  <si>
    <t xml:space="preserve">06.205.0145-0</t>
  </si>
  <si>
    <t xml:space="preserve">06.205.0145-A</t>
  </si>
  <si>
    <t xml:space="preserve">06.205.0146-0</t>
  </si>
  <si>
    <t xml:space="preserve">06.205.0146-A</t>
  </si>
  <si>
    <t xml:space="preserve">06.205.0147-0</t>
  </si>
  <si>
    <t xml:space="preserve">06.205.0147-A</t>
  </si>
  <si>
    <t xml:space="preserve">06.205.0148-0</t>
  </si>
  <si>
    <t xml:space="preserve">COM DIAMETRO DE 400MM / SN 10000N/M2. FORNECIMENTO</t>
  </si>
  <si>
    <t xml:space="preserve">06.205.0148-A</t>
  </si>
  <si>
    <t xml:space="preserve">06.205.0149-0</t>
  </si>
  <si>
    <t xml:space="preserve">06.205.0149-A</t>
  </si>
  <si>
    <t xml:space="preserve">06.205.0150-0</t>
  </si>
  <si>
    <t xml:space="preserve">06.205.0150-A</t>
  </si>
  <si>
    <t xml:space="preserve">06.205.0151-0</t>
  </si>
  <si>
    <t xml:space="preserve">06.205.0151-A</t>
  </si>
  <si>
    <t xml:space="preserve">06.205.0152-0</t>
  </si>
  <si>
    <t xml:space="preserve">06.205.0152-A</t>
  </si>
  <si>
    <t xml:space="preserve">06.205.0153-0</t>
  </si>
  <si>
    <t xml:space="preserve">06.205.0153-A</t>
  </si>
  <si>
    <t xml:space="preserve">06.205.0154-0</t>
  </si>
  <si>
    <t xml:space="preserve">06.205.0154-A</t>
  </si>
  <si>
    <t xml:space="preserve">06.205.0155-0</t>
  </si>
  <si>
    <t xml:space="preserve">06.205.0155-A</t>
  </si>
  <si>
    <t xml:space="preserve">06.205.0156-0</t>
  </si>
  <si>
    <t xml:space="preserve">06.205.0156-A</t>
  </si>
  <si>
    <t xml:space="preserve">06.205.0157-0</t>
  </si>
  <si>
    <t xml:space="preserve">06.205.0157-A</t>
  </si>
  <si>
    <t xml:space="preserve">06.205.0158-0</t>
  </si>
  <si>
    <t xml:space="preserve">06.205.0158-A</t>
  </si>
  <si>
    <t xml:space="preserve">06.250.0012-0</t>
  </si>
  <si>
    <t xml:space="preserve">TUBO DE CONCRETO ARMADO, CLASSE EA-2(NBR-8890/03),JUNTA ELAS</t>
  </si>
  <si>
    <t xml:space="preserve">TICA,PARA ESGOTO SANITARIO,COM DIAMETRO DE  400MM,INCLUSIVE</t>
  </si>
  <si>
    <t xml:space="preserve">ANEL DE BORRACHA. FORNECIMENTO</t>
  </si>
  <si>
    <t xml:space="preserve">06.250.0012-A</t>
  </si>
  <si>
    <t xml:space="preserve">06.250.0013-0</t>
  </si>
  <si>
    <t xml:space="preserve">TICA,PARA ESGOTO SANITARIO,COM DIAMETRO DE  500MM,INCLUSIVE</t>
  </si>
  <si>
    <t xml:space="preserve">06.250.0013-A</t>
  </si>
  <si>
    <t xml:space="preserve">06.250.0014-0</t>
  </si>
  <si>
    <t xml:space="preserve">TICA,PARA ESGOTO SANITARIO,COM DIAMETRO DE  600MM,INCLUSIVE</t>
  </si>
  <si>
    <t xml:space="preserve">06.250.0014-A</t>
  </si>
  <si>
    <t xml:space="preserve">06.250.0015-0</t>
  </si>
  <si>
    <t xml:space="preserve">TICA,PARA ESGOTO SANITARIO,COM DIAMETRO DE  700MM,INCLUSIVE</t>
  </si>
  <si>
    <t xml:space="preserve">06.250.0015-A</t>
  </si>
  <si>
    <t xml:space="preserve">06.250.0016-0</t>
  </si>
  <si>
    <t xml:space="preserve">TICA,PARA ESGOTO SANITARIO,COM DIAMETRO DE  800MM,INCLUSIVE</t>
  </si>
  <si>
    <t xml:space="preserve">06.250.0016-A</t>
  </si>
  <si>
    <t xml:space="preserve">06.250.0017-0</t>
  </si>
  <si>
    <t xml:space="preserve">TICA,PARA ESGOTO SANITARIO,COM DIAMETRO DE  900MM,INCLUSIVE</t>
  </si>
  <si>
    <t xml:space="preserve">06.250.0017-A</t>
  </si>
  <si>
    <t xml:space="preserve">06.250.0018-0</t>
  </si>
  <si>
    <t xml:space="preserve">TICA,PARA ESGOTO SANITARIO,COM DIAMETRO DE 1000MM,INCLUSIVE</t>
  </si>
  <si>
    <t xml:space="preserve">06.250.0018-A</t>
  </si>
  <si>
    <t xml:space="preserve">06.250.0020-0</t>
  </si>
  <si>
    <t xml:space="preserve">TICA,PARA ESGOTO SANITARIO,COM DIAMETRO DE 1200MM,INCLUSIVE</t>
  </si>
  <si>
    <t xml:space="preserve">06.250.0020-A</t>
  </si>
  <si>
    <t xml:space="preserve">06.250.0021-0</t>
  </si>
  <si>
    <t xml:space="preserve">TICA,PARA ESGOTO SANITARIO,COM DIAMETRO DE 1500MM,INCLUSIVE</t>
  </si>
  <si>
    <t xml:space="preserve">06.250.0021-A</t>
  </si>
  <si>
    <t xml:space="preserve">06.250.0022-0</t>
  </si>
  <si>
    <t xml:space="preserve">TUBO DE CONCRETO ARMADO, CLASSE EA-2(NBR 8890/03),JUNTA ELAS</t>
  </si>
  <si>
    <t xml:space="preserve">TICA,PARA ESGOTO SANITARIO,COM DIAMETRO DE 1750MM,INCLUSIVE</t>
  </si>
  <si>
    <t xml:space="preserve">06.250.0022-A</t>
  </si>
  <si>
    <t xml:space="preserve">06.250.0023-0</t>
  </si>
  <si>
    <t xml:space="preserve">TICA,PARA ESGOTO SANITARIO,COM DIAMETRO DE 2000MM,INCLUSIVE</t>
  </si>
  <si>
    <t xml:space="preserve">06.250.0023-A</t>
  </si>
  <si>
    <t xml:space="preserve">06.250.0031-0</t>
  </si>
  <si>
    <t xml:space="preserve">TUBO DE CONCRETO ARMADO, CLASSE EA-3(NBR 8890/03),JUNTA ELAS</t>
  </si>
  <si>
    <t xml:space="preserve">06.250.0031-A</t>
  </si>
  <si>
    <t xml:space="preserve">06.250.0032-0</t>
  </si>
  <si>
    <t xml:space="preserve">06.250.0032-A</t>
  </si>
  <si>
    <t xml:space="preserve">06.250.0033-0</t>
  </si>
  <si>
    <t xml:space="preserve">06.250.0033-A</t>
  </si>
  <si>
    <t xml:space="preserve">06.250.0034-0</t>
  </si>
  <si>
    <t xml:space="preserve">06.250.0034-A</t>
  </si>
  <si>
    <t xml:space="preserve">06.250.0035-0</t>
  </si>
  <si>
    <t xml:space="preserve">06.250.0035-A</t>
  </si>
  <si>
    <t xml:space="preserve">06.250.0036-0</t>
  </si>
  <si>
    <t xml:space="preserve">06.250.0036-A</t>
  </si>
  <si>
    <t xml:space="preserve">06.250.0037-0</t>
  </si>
  <si>
    <t xml:space="preserve">06.250.0037-A</t>
  </si>
  <si>
    <t xml:space="preserve">06.250.0039-0</t>
  </si>
  <si>
    <t xml:space="preserve">06.250.0039-A</t>
  </si>
  <si>
    <t xml:space="preserve">06.250.0040-0</t>
  </si>
  <si>
    <t xml:space="preserve">06.250.0040-A</t>
  </si>
  <si>
    <t xml:space="preserve">06.250.0051-0</t>
  </si>
  <si>
    <t xml:space="preserve">TUBO DE CONCRETO ARMADO, CLASSE EA-4(NBR 8890/03),JUNTA ELAS</t>
  </si>
  <si>
    <t xml:space="preserve">06.250.0051-A</t>
  </si>
  <si>
    <t xml:space="preserve">06.250.0052-0</t>
  </si>
  <si>
    <t xml:space="preserve">06.250.0052-A</t>
  </si>
  <si>
    <t xml:space="preserve">06.250.0053-0</t>
  </si>
  <si>
    <t xml:space="preserve">06.250.0053-A</t>
  </si>
  <si>
    <t xml:space="preserve">06.250.0054-0</t>
  </si>
  <si>
    <t xml:space="preserve">06.250.0054-A</t>
  </si>
  <si>
    <t xml:space="preserve">06.250.0055-0</t>
  </si>
  <si>
    <t xml:space="preserve">06.250.0055-A</t>
  </si>
  <si>
    <t xml:space="preserve">06.250.0056-0</t>
  </si>
  <si>
    <t xml:space="preserve">06.250.0056-A</t>
  </si>
  <si>
    <t xml:space="preserve">06.250.0057-0</t>
  </si>
  <si>
    <t xml:space="preserve">06.250.0057-A</t>
  </si>
  <si>
    <t xml:space="preserve">06.250.0059-0</t>
  </si>
  <si>
    <t xml:space="preserve">06.250.0059-A</t>
  </si>
  <si>
    <t xml:space="preserve">06.250.0060-0</t>
  </si>
  <si>
    <t xml:space="preserve">06.250.0060-A</t>
  </si>
  <si>
    <t xml:space="preserve">06.251.0030-0</t>
  </si>
  <si>
    <t xml:space="preserve">TUBO DE CONCRETO ARMADO, CLASSE PA-1,PARA GALERIAS DE AGUAS</t>
  </si>
  <si>
    <t xml:space="preserve">PLUVIAIS,COM DIAMETRO DE  300MM,JUNTA DE ARGAMASSA. FORNECIM</t>
  </si>
  <si>
    <t xml:space="preserve">06.251.0030-A</t>
  </si>
  <si>
    <t xml:space="preserve">06.251.0031-0</t>
  </si>
  <si>
    <t xml:space="preserve">PLUVIAIS,COM DIAMETRO DE  400MM,JUNTA DE ARGAMASSA. FORNECIM</t>
  </si>
  <si>
    <t xml:space="preserve">06.251.0031-A</t>
  </si>
  <si>
    <t xml:space="preserve">06.251.0032-0</t>
  </si>
  <si>
    <t xml:space="preserve">PLUVIAIS,COM DIAMETRO DE  500MM,JUNTA DE ARGAMASSA. FORNECIM</t>
  </si>
  <si>
    <t xml:space="preserve">06.251.0032-A</t>
  </si>
  <si>
    <t xml:space="preserve">06.251.0033-0</t>
  </si>
  <si>
    <t xml:space="preserve">PLUVIAIS,COM DIAMETRO DE  600MM,JUNTA DE ARGAMASSA. FORNECIM</t>
  </si>
  <si>
    <t xml:space="preserve">06.251.0033-A</t>
  </si>
  <si>
    <t xml:space="preserve">06.251.0034-0</t>
  </si>
  <si>
    <t xml:space="preserve">PLUVIAIS,COM DIAMETRO DE  700MM,JUNTA DE ARGAMASSA. FORNECIM</t>
  </si>
  <si>
    <t xml:space="preserve">06.251.0034-A</t>
  </si>
  <si>
    <t xml:space="preserve">06.251.0035-0</t>
  </si>
  <si>
    <t xml:space="preserve">PLUVIAIS,COM DIAMETRO DE  800MM,JUNTA DE ARGAMASSA. FORNECIM</t>
  </si>
  <si>
    <t xml:space="preserve">06.251.0035-A</t>
  </si>
  <si>
    <t xml:space="preserve">06.251.0036-0</t>
  </si>
  <si>
    <t xml:space="preserve">PLUVIAIS,COM DIAMETRO DE  900MM,JUNTA DE ARGAMASSA. FORNECIM</t>
  </si>
  <si>
    <t xml:space="preserve">06.251.0036-A</t>
  </si>
  <si>
    <t xml:space="preserve">06.251.0037-0</t>
  </si>
  <si>
    <t xml:space="preserve">PLUVIAIS,COM DIAMETRO DE 1000MM,JUNTA DE ARGAMASSA. FORNECIM</t>
  </si>
  <si>
    <t xml:space="preserve">06.251.0037-A</t>
  </si>
  <si>
    <t xml:space="preserve">06.251.0038-0</t>
  </si>
  <si>
    <t xml:space="preserve">PLUVIAIS,COM DIAMETRO DE 1200MM,JUNTA DE ARGAMASSA. FORNECIM</t>
  </si>
  <si>
    <t xml:space="preserve">06.251.0038-A</t>
  </si>
  <si>
    <t xml:space="preserve">06.251.0039-0</t>
  </si>
  <si>
    <t xml:space="preserve">PLUVIAIS,COM DIAMETRO DE 1500MM,JUNTA DE ARGAMASSA. FORNECIM</t>
  </si>
  <si>
    <t xml:space="preserve">06.251.0039-A</t>
  </si>
  <si>
    <t xml:space="preserve">06.251.0040-0</t>
  </si>
  <si>
    <t xml:space="preserve">TUBO DE CONCRETO ARMADO, CLASSE PA-2,PARA GALERIAS DE AGUAS</t>
  </si>
  <si>
    <t xml:space="preserve">06.251.0040-A</t>
  </si>
  <si>
    <t xml:space="preserve">06.251.0041-0</t>
  </si>
  <si>
    <t xml:space="preserve">06.251.0041-A</t>
  </si>
  <si>
    <t xml:space="preserve">06.251.0042-0</t>
  </si>
  <si>
    <t xml:space="preserve">06.251.0042-A</t>
  </si>
  <si>
    <t xml:space="preserve">06.251.0043-0</t>
  </si>
  <si>
    <t xml:space="preserve">06.251.0043-A</t>
  </si>
  <si>
    <t xml:space="preserve">06.251.0044-0</t>
  </si>
  <si>
    <t xml:space="preserve">06.251.0044-A</t>
  </si>
  <si>
    <t xml:space="preserve">06.251.0045-0</t>
  </si>
  <si>
    <t xml:space="preserve">06.251.0045-A</t>
  </si>
  <si>
    <t xml:space="preserve">06.251.0046-0</t>
  </si>
  <si>
    <t xml:space="preserve">06.251.0046-A</t>
  </si>
  <si>
    <t xml:space="preserve">06.251.0047-0</t>
  </si>
  <si>
    <t xml:space="preserve">06.251.0047-A</t>
  </si>
  <si>
    <t xml:space="preserve">06.251.0048-0</t>
  </si>
  <si>
    <t xml:space="preserve">06.251.0048-A</t>
  </si>
  <si>
    <t xml:space="preserve">06.251.0049-0</t>
  </si>
  <si>
    <t xml:space="preserve">06.251.0049-A</t>
  </si>
  <si>
    <t xml:space="preserve">06.251.0050-0</t>
  </si>
  <si>
    <t xml:space="preserve">TUBO DE CONCRETO ARMADO, CLASSE PA-3,PARA GALERIAS DE AGUAS</t>
  </si>
  <si>
    <t xml:space="preserve">06.251.0050-A</t>
  </si>
  <si>
    <t xml:space="preserve">06.251.0051-0</t>
  </si>
  <si>
    <t xml:space="preserve">06.251.0051-A</t>
  </si>
  <si>
    <t xml:space="preserve">06.251.0052-0</t>
  </si>
  <si>
    <t xml:space="preserve">06.251.0052-A</t>
  </si>
  <si>
    <t xml:space="preserve">06.251.0053-0</t>
  </si>
  <si>
    <t xml:space="preserve">06.251.0053-A</t>
  </si>
  <si>
    <t xml:space="preserve">06.251.0054-0</t>
  </si>
  <si>
    <t xml:space="preserve">06.251.0054-A</t>
  </si>
  <si>
    <t xml:space="preserve">06.251.0055-0</t>
  </si>
  <si>
    <t xml:space="preserve">06.251.0055-A</t>
  </si>
  <si>
    <t xml:space="preserve">06.251.0056-0</t>
  </si>
  <si>
    <t xml:space="preserve">06.251.0056-A</t>
  </si>
  <si>
    <t xml:space="preserve">06.251.0057-0</t>
  </si>
  <si>
    <t xml:space="preserve">06.251.0057-A</t>
  </si>
  <si>
    <t xml:space="preserve">06.251.0058-0</t>
  </si>
  <si>
    <t xml:space="preserve">06.251.0058-A</t>
  </si>
  <si>
    <t xml:space="preserve">06.251.0059-0</t>
  </si>
  <si>
    <t xml:space="preserve">06.251.0059-A</t>
  </si>
  <si>
    <t xml:space="preserve">06.251.0060-0</t>
  </si>
  <si>
    <t xml:space="preserve">TUBO DE CONCRETO ARMADO, CLASSE PA-4,PARA GALERIAS DE AGUAS</t>
  </si>
  <si>
    <t xml:space="preserve">PLUVIAIS, COM DIAMETRO DE 300MM, JUNTA DE ARGAMASSA. FORNECI</t>
  </si>
  <si>
    <t xml:space="preserve">06.251.0060-A</t>
  </si>
  <si>
    <t xml:space="preserve">06.251.0061-0</t>
  </si>
  <si>
    <t xml:space="preserve">PLUVIAIS,COM DIAMETRO DE 400MM,JUNTA DE ARGAMASSA. FORNECIME</t>
  </si>
  <si>
    <t xml:space="preserve">06.251.0061-A</t>
  </si>
  <si>
    <t xml:space="preserve">06.251.0062-0</t>
  </si>
  <si>
    <t xml:space="preserve">06.251.0062-A</t>
  </si>
  <si>
    <t xml:space="preserve">06.251.0063-0</t>
  </si>
  <si>
    <t xml:space="preserve">06.251.0063-A</t>
  </si>
  <si>
    <t xml:space="preserve">06.251.0064-0</t>
  </si>
  <si>
    <t xml:space="preserve">PLUVIAIS,COM DIAMETRO DE 700MM,JUNTA DE ARGAMASSA.FORNECIMEN</t>
  </si>
  <si>
    <t xml:space="preserve">06.251.0064-A</t>
  </si>
  <si>
    <t xml:space="preserve">06.251.0065-0</t>
  </si>
  <si>
    <t xml:space="preserve">06.251.0065-A</t>
  </si>
  <si>
    <t xml:space="preserve">06.251.0066-0</t>
  </si>
  <si>
    <t xml:space="preserve">06.251.0066-A</t>
  </si>
  <si>
    <t xml:space="preserve">06.251.0067-0</t>
  </si>
  <si>
    <t xml:space="preserve">06.251.0067-A</t>
  </si>
  <si>
    <t xml:space="preserve">06.251.0068-0</t>
  </si>
  <si>
    <t xml:space="preserve">06.251.0068-A</t>
  </si>
  <si>
    <t xml:space="preserve">06.251.0069-0</t>
  </si>
  <si>
    <t xml:space="preserve">06.251.0069-A</t>
  </si>
  <si>
    <t xml:space="preserve">06.270.0001-0</t>
  </si>
  <si>
    <t xml:space="preserve">TUBO PVC-PBA,CLASSE 15(EB-183),PARA ADUCAO E DISTRIBUICAO DE</t>
  </si>
  <si>
    <t xml:space="preserve"> AGUAS,COM DIAMETRO NOMINAL DE 50MM, INCLUSIVE ANEL DE BORRA</t>
  </si>
  <si>
    <t xml:space="preserve">CHA. FORNECIMENTO</t>
  </si>
  <si>
    <t xml:space="preserve">06.270.0001-A</t>
  </si>
  <si>
    <t xml:space="preserve">06.270.0002-0</t>
  </si>
  <si>
    <t xml:space="preserve"> AGUAS,COM DIAMETRO NOMINAL DE 75MM, INCLUSIVE ANEL DE BORRA</t>
  </si>
  <si>
    <t xml:space="preserve">06.270.0002-A</t>
  </si>
  <si>
    <t xml:space="preserve">06.270.0003-0</t>
  </si>
  <si>
    <t xml:space="preserve"> AGUAS,COM DIAMETRO NOMINAL DE 100MM,INCLUSIVE ANEL DE BORRA</t>
  </si>
  <si>
    <t xml:space="preserve">06.270.0003-A</t>
  </si>
  <si>
    <t xml:space="preserve">06.270.0020-0</t>
  </si>
  <si>
    <t xml:space="preserve">TUBO PVC-PBA,CLASSE 20(EB-183),PARA ADUCAO E DISTRIBUICAO DE</t>
  </si>
  <si>
    <t xml:space="preserve"> AGUAS,COM DIAMETRO NOMINAL DE  50MM,INCLUSIVE ANEL DE BORRA</t>
  </si>
  <si>
    <t xml:space="preserve">06.270.0020-A</t>
  </si>
  <si>
    <t xml:space="preserve">06.270.0021-0</t>
  </si>
  <si>
    <t xml:space="preserve"> AGUAS,COM DIAMETRO NOMINAL DE  75MM,INCLUSIVE ANEL DE BORRA</t>
  </si>
  <si>
    <t xml:space="preserve">06.270.0021-A</t>
  </si>
  <si>
    <t xml:space="preserve">06.270.0022-0</t>
  </si>
  <si>
    <t xml:space="preserve">CHA, FORNECIMENTO</t>
  </si>
  <si>
    <t xml:space="preserve">06.270.0022-A</t>
  </si>
  <si>
    <t xml:space="preserve">06.270.0036-0</t>
  </si>
  <si>
    <t xml:space="preserve">ADAPTADOR PVC-PBA (NBR 10351), PB, RQ X PBA COM DIAMETRO</t>
  </si>
  <si>
    <t xml:space="preserve">NOMINAL DE 50MM, INCLUSIVE ANEL DE BORRACHA. FORNECIMENTO</t>
  </si>
  <si>
    <t xml:space="preserve">06.270.0036-A</t>
  </si>
  <si>
    <t xml:space="preserve">06.270.0037-0</t>
  </si>
  <si>
    <t xml:space="preserve">ADAPTADOR PVC-PBA (NBR 10351),PB,RQ X PBA COM DIAMETRO NOMIN</t>
  </si>
  <si>
    <t xml:space="preserve">AL DE 75MM,INCLUSIVE ANEL DE BORRACHA.FORNECIMENTO</t>
  </si>
  <si>
    <t xml:space="preserve">06.270.0037-A</t>
  </si>
  <si>
    <t xml:space="preserve">06.270.0038-0</t>
  </si>
  <si>
    <t xml:space="preserve">AL DE 100MM,INCLUSIVE ANEL DE BORRACHA.FORNECIMENTO</t>
  </si>
  <si>
    <t xml:space="preserve">06.270.0038-A</t>
  </si>
  <si>
    <t xml:space="preserve">06.270.0041-0</t>
  </si>
  <si>
    <t xml:space="preserve">ADAPTADOR PVC-PBA (NBR 10351),PP,RQ X PBA COM DIAMETRO NOMIN</t>
  </si>
  <si>
    <t xml:space="preserve">AL DE 50MM. FORNECIMENTO</t>
  </si>
  <si>
    <t xml:space="preserve">06.270.0041-A</t>
  </si>
  <si>
    <t xml:space="preserve">06.270.0042-0</t>
  </si>
  <si>
    <t xml:space="preserve">AL DE 75MM. FORNECIMENTO</t>
  </si>
  <si>
    <t xml:space="preserve">06.270.0042-A</t>
  </si>
  <si>
    <t xml:space="preserve">06.270.0046-0</t>
  </si>
  <si>
    <t xml:space="preserve">CAP PVC-PBA (NBR 10351),COM DIAMETRO NOMINAL DE 50MM,INCLUSI</t>
  </si>
  <si>
    <t xml:space="preserve">VE ANEL DE BORRACHA. FORNECIMENTO</t>
  </si>
  <si>
    <t xml:space="preserve">06.270.0046-A</t>
  </si>
  <si>
    <t xml:space="preserve">06.270.0047-0</t>
  </si>
  <si>
    <t xml:space="preserve">CAP PVC-PBA (NBR 10351),COM DIAMETRO NOMINAL DE 75MM,INCLUSI</t>
  </si>
  <si>
    <t xml:space="preserve">VE ANEL DE BORRACHA.FORNECIMENTO</t>
  </si>
  <si>
    <t xml:space="preserve">06.270.0047-A</t>
  </si>
  <si>
    <t xml:space="preserve">06.270.0048-0</t>
  </si>
  <si>
    <t xml:space="preserve">CAP PVC-PBA (NBR 10351),COM DIAMETRO NOMINAL DE 100MM,INCLUS</t>
  </si>
  <si>
    <t xml:space="preserve">IVE ANEL DE BORRACHA.FORNECIMENTO</t>
  </si>
  <si>
    <t xml:space="preserve">06.270.0048-A</t>
  </si>
  <si>
    <t xml:space="preserve">06.270.0051-0</t>
  </si>
  <si>
    <t xml:space="preserve">CRUZETA PVC-PBA (NBR 10351),BBBB COM DIAMETROS NOMINAIS DE</t>
  </si>
  <si>
    <t xml:space="preserve">50MMX50MM,INCLUSIVE ANEIS DE BORRACHA.FORNECIMENTO</t>
  </si>
  <si>
    <t xml:space="preserve">06.270.0051-A</t>
  </si>
  <si>
    <t xml:space="preserve">06.270.0052-0</t>
  </si>
  <si>
    <t xml:space="preserve">75MMX50MM,INCLUSIVE ANEIS DE BORRACHA. FORNECIMENTO</t>
  </si>
  <si>
    <t xml:space="preserve">06.270.0052-A</t>
  </si>
  <si>
    <t xml:space="preserve">06.270.0053-0</t>
  </si>
  <si>
    <t xml:space="preserve">75MMX75MM,INCLUSIVE ANEIS DE BORRACHA.FORNECIMENTO</t>
  </si>
  <si>
    <t xml:space="preserve">06.270.0053-A</t>
  </si>
  <si>
    <t xml:space="preserve">06.270.0054-0</t>
  </si>
  <si>
    <t xml:space="preserve">100MMX100MM, INCLUSIVE ANEIS DE BORRACHA. FORNECIMENTO</t>
  </si>
  <si>
    <t xml:space="preserve">06.270.0054-A</t>
  </si>
  <si>
    <t xml:space="preserve">06.270.0061-0</t>
  </si>
  <si>
    <t xml:space="preserve">CURVA PVC-PBA (NBR 10351),DE 22°30`,PB,C/DIAMETRO NOMINAL DE</t>
  </si>
  <si>
    <t xml:space="preserve"> 50MM,INCLUSIVE ANEL DE BORRACHA.FORNECIMENTO</t>
  </si>
  <si>
    <t xml:space="preserve">06.270.0061-A</t>
  </si>
  <si>
    <t xml:space="preserve">06.270.0062-0</t>
  </si>
  <si>
    <t xml:space="preserve"> 75MM,INCLUSIVE ANEL DE BORRACHA.FORNECIMENTO</t>
  </si>
  <si>
    <t xml:space="preserve">06.270.0062-A</t>
  </si>
  <si>
    <t xml:space="preserve">06.270.0063-0</t>
  </si>
  <si>
    <t xml:space="preserve"> 100MM,INCLUSIVE ANEL DE BORRACHA.FORNECIMENTO</t>
  </si>
  <si>
    <t xml:space="preserve">06.270.0063-A</t>
  </si>
  <si>
    <t xml:space="preserve">06.270.0064-0</t>
  </si>
  <si>
    <t xml:space="preserve">CURVA PVC-PBA (NBR 10351), DE 45°, PB, COM DIAMETRO NOMINAL</t>
  </si>
  <si>
    <t xml:space="preserve">DE 50MM,INCLUSIVE ANEL DE BORRACHA.FORNECIMENTO</t>
  </si>
  <si>
    <t xml:space="preserve">06.270.0064-A</t>
  </si>
  <si>
    <t xml:space="preserve">06.270.0065-0</t>
  </si>
  <si>
    <t xml:space="preserve">DE 75MM, INCLUSIVE ANEL DE BORRACHA. FORNECIMENTO</t>
  </si>
  <si>
    <t xml:space="preserve">06.270.0065-A</t>
  </si>
  <si>
    <t xml:space="preserve">06.270.0066-0</t>
  </si>
  <si>
    <t xml:space="preserve">DE 100MM, INCLUSIVE ANEL DE BORRACHA. FORNECIMENTO</t>
  </si>
  <si>
    <t xml:space="preserve">06.270.0066-A</t>
  </si>
  <si>
    <t xml:space="preserve">06.270.0067-0</t>
  </si>
  <si>
    <t xml:space="preserve">CURVA PVC-PBA (NBR 10351), DE 90°, PB, COM DIAMETRO NOMINAL</t>
  </si>
  <si>
    <t xml:space="preserve">DE 50MM, INCLUSIVE ANEL DE BORRACHA. FORNECIMENTO</t>
  </si>
  <si>
    <t xml:space="preserve">06.270.0067-A</t>
  </si>
  <si>
    <t xml:space="preserve">06.270.0068-0</t>
  </si>
  <si>
    <t xml:space="preserve">06.270.0068-A</t>
  </si>
  <si>
    <t xml:space="preserve">06.270.0069-0</t>
  </si>
  <si>
    <t xml:space="preserve">06.270.0069-A</t>
  </si>
  <si>
    <t xml:space="preserve">06.270.0071-0</t>
  </si>
  <si>
    <t xml:space="preserve">EXTREMIDADE PVC-PBA (NBR 10351), BF, COM DIAMETRO NOMINAL DE</t>
  </si>
  <si>
    <t xml:space="preserve"> 50MM, INCLUSIVE ANEL DE BORRACHA. FORNECIMENTO</t>
  </si>
  <si>
    <t xml:space="preserve">06.270.0071-A</t>
  </si>
  <si>
    <t xml:space="preserve">06.270.0072-0</t>
  </si>
  <si>
    <t xml:space="preserve"> 75MM, INCLUSIVE ANEL DE BORRACHA. FORNECIMENTO</t>
  </si>
  <si>
    <t xml:space="preserve">06.270.0072-A</t>
  </si>
  <si>
    <t xml:space="preserve">06.270.0073-0</t>
  </si>
  <si>
    <t xml:space="preserve"> 100MM, INCLUSIVE ANEL DE BORRACHA. FORNECIMENTO</t>
  </si>
  <si>
    <t xml:space="preserve">06.270.0073-A</t>
  </si>
  <si>
    <t xml:space="preserve">06.270.0076-0</t>
  </si>
  <si>
    <t xml:space="preserve">EXTREMIDADE PVC-PBA (NBR 10351), PF, COM DIAMETRO NOMINAL DE</t>
  </si>
  <si>
    <t xml:space="preserve"> 50MM. FORNECIMENTO</t>
  </si>
  <si>
    <t xml:space="preserve">06.270.0076-A</t>
  </si>
  <si>
    <t xml:space="preserve">06.270.0077-0</t>
  </si>
  <si>
    <t xml:space="preserve"> 75MM. FORNECIMENTO</t>
  </si>
  <si>
    <t xml:space="preserve">06.270.0077-A</t>
  </si>
  <si>
    <t xml:space="preserve">06.270.0078-0</t>
  </si>
  <si>
    <t xml:space="preserve"> 100MM. FORNECIMENTO</t>
  </si>
  <si>
    <t xml:space="preserve">06.270.0078-A</t>
  </si>
  <si>
    <t xml:space="preserve">06.270.0081-0</t>
  </si>
  <si>
    <t xml:space="preserve">LUVA DE CORRER PVC-PBA (NBR 10351), COM DIAMETRO NOMINAL DE</t>
  </si>
  <si>
    <t xml:space="preserve">50MM, INCLUSIVE ANEIS DE BORRACHA. FORNECIMENTO</t>
  </si>
  <si>
    <t xml:space="preserve">06.270.0081-A</t>
  </si>
  <si>
    <t xml:space="preserve">06.270.0082-0</t>
  </si>
  <si>
    <t xml:space="preserve">75MM, INCLUSIVE ANEIS DE BORRACHA. FORNECIMENTO</t>
  </si>
  <si>
    <t xml:space="preserve">06.270.0082-A</t>
  </si>
  <si>
    <t xml:space="preserve">06.270.0083-0</t>
  </si>
  <si>
    <t xml:space="preserve">100MM, INCLUSIVE ANEIS DE BORRACHA. FORNECIMENTO</t>
  </si>
  <si>
    <t xml:space="preserve">06.270.0083-A</t>
  </si>
  <si>
    <t xml:space="preserve">06.270.0086-0</t>
  </si>
  <si>
    <t xml:space="preserve">LUVA SIMPLES PVC-PBA (NBR 10351), COM DIAMETRO NOMINAL DE</t>
  </si>
  <si>
    <t xml:space="preserve">06.270.0086-A</t>
  </si>
  <si>
    <t xml:space="preserve">06.270.0087-0</t>
  </si>
  <si>
    <t xml:space="preserve">06.270.0087-A</t>
  </si>
  <si>
    <t xml:space="preserve">06.270.0088-0</t>
  </si>
  <si>
    <t xml:space="preserve">06.270.0088-A</t>
  </si>
  <si>
    <t xml:space="preserve">06.270.0091-0</t>
  </si>
  <si>
    <t xml:space="preserve">REDUCAO PVC-PBA (NBR 10351),PB,COM DIAMETROS NOMINAIS DE</t>
  </si>
  <si>
    <t xml:space="preserve">75MMX50MM,INCLUSIVE ANEL DE BORRACHA.FORNECIMENTO</t>
  </si>
  <si>
    <t xml:space="preserve">06.270.0091-A</t>
  </si>
  <si>
    <t xml:space="preserve">06.270.0092-0</t>
  </si>
  <si>
    <t xml:space="preserve">100MMX50MM,INCLUSIVE ANEL DE BORRACHA. FORNECIMENTO</t>
  </si>
  <si>
    <t xml:space="preserve">06.270.0092-A</t>
  </si>
  <si>
    <t xml:space="preserve">06.270.0093-0</t>
  </si>
  <si>
    <t xml:space="preserve">REDUCAO DE PVC-PBA (NBR 10351),PB,COM DIAMETROS NOMINAIS DE</t>
  </si>
  <si>
    <t xml:space="preserve">100MMX75MM,INCLUSIVE ANEL DE BORRACHA.FORNECIMENTO</t>
  </si>
  <si>
    <t xml:space="preserve">06.270.0093-A</t>
  </si>
  <si>
    <t xml:space="preserve">06.270.0101-0</t>
  </si>
  <si>
    <t xml:space="preserve">TE PVC-PBA (NBR 10351),BBB,COM DIAMETROS NOMINAIS DE 50MMX50</t>
  </si>
  <si>
    <t xml:space="preserve">MM,INCLUSIVE ANEIS DE BORRACHA.FORNECIMENTO</t>
  </si>
  <si>
    <t xml:space="preserve">06.270.0101-A</t>
  </si>
  <si>
    <t xml:space="preserve">06.270.0102-0</t>
  </si>
  <si>
    <t xml:space="preserve">TE PVC-PBA (NBR 10351), BBB, COM DIAMETROS NOMINAIS DE 75MMX</t>
  </si>
  <si>
    <t xml:space="preserve">06.270.0102-A</t>
  </si>
  <si>
    <t xml:space="preserve">06.270.0103-0</t>
  </si>
  <si>
    <t xml:space="preserve">06.270.0103-A</t>
  </si>
  <si>
    <t xml:space="preserve">06.270.0104-0</t>
  </si>
  <si>
    <t xml:space="preserve">TE PVC-PBA (NBR 10351), BBB, COM DIAMETROS NOMINAIS DE 100MM</t>
  </si>
  <si>
    <t xml:space="preserve">X50MM, INCLUSIVE ANEIS DE BORRACHA. FORNECIMENTO</t>
  </si>
  <si>
    <t xml:space="preserve">06.270.0104-A</t>
  </si>
  <si>
    <t xml:space="preserve">06.270.0105-0</t>
  </si>
  <si>
    <t xml:space="preserve">X75MM, INCLUSIVE ANEIS DE BORRACHA. FORNECIMENTO</t>
  </si>
  <si>
    <t xml:space="preserve">06.270.0105-A</t>
  </si>
  <si>
    <t xml:space="preserve">06.270.0106-0</t>
  </si>
  <si>
    <t xml:space="preserve">X100MM, INCLUSIVE ANEIS DE BORRACHA. FORNECIMENTO</t>
  </si>
  <si>
    <t xml:space="preserve">06.270.0106-A</t>
  </si>
  <si>
    <t xml:space="preserve">06.270.0111-0</t>
  </si>
  <si>
    <t xml:space="preserve">COLAR DE TOMADA DE PVC COM TRAVAS, SAIDA ROSQUEADA DE 3/4",</t>
  </si>
  <si>
    <t xml:space="preserve">PARA DISTRIBUIDOR PBA COM DN=50MM.FORNECIMENTO</t>
  </si>
  <si>
    <t xml:space="preserve">06.270.0111-A</t>
  </si>
  <si>
    <t xml:space="preserve">06.270.0112-0</t>
  </si>
  <si>
    <t xml:space="preserve">PARA DISTRIBUIDOR PBA COM DN=75MM.FORNECIMENTO</t>
  </si>
  <si>
    <t xml:space="preserve">06.270.0112-A</t>
  </si>
  <si>
    <t xml:space="preserve">06.271.0010-0</t>
  </si>
  <si>
    <t xml:space="preserve">TUBO PVC-DEFOFO(EB-1208),PARA ADUCAO E DISTRIBUICAO DE AGUAS</t>
  </si>
  <si>
    <t xml:space="preserve">,COM DIAMETRO NOMINAL DE 100MM, INCLUSIVE ANEL DE BORRACHA.</t>
  </si>
  <si>
    <t xml:space="preserve">06.271.0010-A</t>
  </si>
  <si>
    <t xml:space="preserve">06.271.0011-0</t>
  </si>
  <si>
    <t xml:space="preserve">,COM DIAMETRO NOMINAL DE 150MM, INCLUSIVE ANEL DE BORRACHA.</t>
  </si>
  <si>
    <t xml:space="preserve">06.271.0011-A</t>
  </si>
  <si>
    <t xml:space="preserve">06.271.0012-0</t>
  </si>
  <si>
    <t xml:space="preserve">,COM DIAMETRO NOMINAL DE 200MM, INCLUSIVE ANEL DE BORRACHA.</t>
  </si>
  <si>
    <t xml:space="preserve">06.271.0012-A</t>
  </si>
  <si>
    <t xml:space="preserve">06.271.0013-0</t>
  </si>
  <si>
    <t xml:space="preserve">,COM DIAMETRO NOMINAL DE 250MM, INCLUSIVE ANEL DE BORRACHA.</t>
  </si>
  <si>
    <t xml:space="preserve">06.271.0013-A</t>
  </si>
  <si>
    <t xml:space="preserve">06.271.0014-0</t>
  </si>
  <si>
    <t xml:space="preserve">,COM DIAMETRO NOMINAL DE 300MM, INCLUSIVE ANEL DE BORRACHA.</t>
  </si>
  <si>
    <t xml:space="preserve">06.271.0014-A</t>
  </si>
  <si>
    <t xml:space="preserve">06.271.0016-0</t>
  </si>
  <si>
    <t xml:space="preserve">,COM DIAMETRO NOMINAL DE 400MM, INCLUSIVE ANEL DE BORRACHA.</t>
  </si>
  <si>
    <t xml:space="preserve">06.271.0016-A</t>
  </si>
  <si>
    <t xml:space="preserve">06.271.0018-0</t>
  </si>
  <si>
    <t xml:space="preserve">,COM DIAMETRO NOMINAL DE 500MM, INCLUSIVE ANEL DE BORRACHA.</t>
  </si>
  <si>
    <t xml:space="preserve">06.271.0018-A</t>
  </si>
  <si>
    <t xml:space="preserve">06.271.0021-0</t>
  </si>
  <si>
    <t xml:space="preserve">LUVA DE CORRER PVC-DEFOFO (NBR 10569), COM DIAMETRO NOMINAL</t>
  </si>
  <si>
    <t xml:space="preserve">DE 100MM, INCLUSIVE ANEIS DE BORRACHA. FORNECIMENTO</t>
  </si>
  <si>
    <t xml:space="preserve">06.271.0021-A</t>
  </si>
  <si>
    <t xml:space="preserve">06.271.0022-0</t>
  </si>
  <si>
    <t xml:space="preserve">DE 150MM, INCLUSIVE ANEIS DE BORRACHA. FORNECIMENTO</t>
  </si>
  <si>
    <t xml:space="preserve">06.271.0022-A</t>
  </si>
  <si>
    <t xml:space="preserve">06.271.0023-0</t>
  </si>
  <si>
    <t xml:space="preserve">DE 200MM, INCLUSIVE ANEIS DE BORRACHA. FORNECIMENTO</t>
  </si>
  <si>
    <t xml:space="preserve">06.271.0023-A</t>
  </si>
  <si>
    <t xml:space="preserve">06.271.0024-0</t>
  </si>
  <si>
    <t xml:space="preserve">DE 250MM, INCLUSIVE ANEIS DE BORRACHA. FORNECIMENTO</t>
  </si>
  <si>
    <t xml:space="preserve">06.271.0024-A</t>
  </si>
  <si>
    <t xml:space="preserve">06.271.0025-0</t>
  </si>
  <si>
    <t xml:space="preserve">DE 300MM, INCLUSIVE ANEIS DE BORRACHA. FORNECIMENTO</t>
  </si>
  <si>
    <t xml:space="preserve">06.271.0025-A</t>
  </si>
  <si>
    <t xml:space="preserve">06.271.0050-0</t>
  </si>
  <si>
    <t xml:space="preserve">TUBO DE PVC RIGIDO,ROSQUEAVEL,PARA AGUA FRIA,COM DIAMETRO DE</t>
  </si>
  <si>
    <t xml:space="preserve"> 1/2".FORNECIMENTO</t>
  </si>
  <si>
    <t xml:space="preserve">06.271.0050-A</t>
  </si>
  <si>
    <t xml:space="preserve">06.271.0051-0</t>
  </si>
  <si>
    <t xml:space="preserve"> 3/4".FORNECIMENTO</t>
  </si>
  <si>
    <t xml:space="preserve">06.271.0051-A</t>
  </si>
  <si>
    <t xml:space="preserve">06.271.0052-0</t>
  </si>
  <si>
    <t xml:space="preserve"> 1".FORNECIMENTO</t>
  </si>
  <si>
    <t xml:space="preserve">06.271.0052-A</t>
  </si>
  <si>
    <t xml:space="preserve">06.271.0053-0</t>
  </si>
  <si>
    <t xml:space="preserve"> 1.1/2".FORNECIMENTO</t>
  </si>
  <si>
    <t xml:space="preserve">06.271.0053-A</t>
  </si>
  <si>
    <t xml:space="preserve">06.271.0054-0</t>
  </si>
  <si>
    <t xml:space="preserve">TUBO DE PVC RIGIDO ROSQUEAVEL,PARA AGUA FRIA,COM DIAMETRO DE</t>
  </si>
  <si>
    <t xml:space="preserve"> 2".FORNECIMENTO</t>
  </si>
  <si>
    <t xml:space="preserve">06.271.0054-A</t>
  </si>
  <si>
    <t xml:space="preserve">06.271.0055-0</t>
  </si>
  <si>
    <t xml:space="preserve"> 3".FORNECIMENTO</t>
  </si>
  <si>
    <t xml:space="preserve">06.271.0055-A</t>
  </si>
  <si>
    <t xml:space="preserve">06.271.0056-0</t>
  </si>
  <si>
    <t xml:space="preserve"> 4".FORNECIMENTO</t>
  </si>
  <si>
    <t xml:space="preserve">06.271.0056-A</t>
  </si>
  <si>
    <t xml:space="preserve">06.271.0060-0</t>
  </si>
  <si>
    <t xml:space="preserve">TUBO DE PVC RIGIDO SOLDAVEL,PARA AGUA FRIA, COM DIAMETRO DE</t>
  </si>
  <si>
    <t xml:space="preserve">20MM.FORNECIMENTO</t>
  </si>
  <si>
    <t xml:space="preserve">06.271.0060-A</t>
  </si>
  <si>
    <t xml:space="preserve">06.271.0061-0</t>
  </si>
  <si>
    <t xml:space="preserve">25MM.FORNECIMENTO</t>
  </si>
  <si>
    <t xml:space="preserve">06.271.0061-A</t>
  </si>
  <si>
    <t xml:space="preserve">06.271.0062-0</t>
  </si>
  <si>
    <t xml:space="preserve">32MM.FORNECIMENTO</t>
  </si>
  <si>
    <t xml:space="preserve">06.271.0062-A</t>
  </si>
  <si>
    <t xml:space="preserve">06.271.0063-0</t>
  </si>
  <si>
    <t xml:space="preserve">40MM.FORNECIMENTO</t>
  </si>
  <si>
    <t xml:space="preserve">06.271.0063-A</t>
  </si>
  <si>
    <t xml:space="preserve">06.271.0064-0</t>
  </si>
  <si>
    <t xml:space="preserve">50MM.FORNECIMENTO</t>
  </si>
  <si>
    <t xml:space="preserve">06.271.0064-A</t>
  </si>
  <si>
    <t xml:space="preserve">06.271.0065-0</t>
  </si>
  <si>
    <t xml:space="preserve">60MM.FORNECIMENTO</t>
  </si>
  <si>
    <t xml:space="preserve">06.271.0065-A</t>
  </si>
  <si>
    <t xml:space="preserve">06.271.0066-0</t>
  </si>
  <si>
    <t xml:space="preserve">75MM.FORNECIMENTO</t>
  </si>
  <si>
    <t xml:space="preserve">06.271.0066-A</t>
  </si>
  <si>
    <t xml:space="preserve">06.271.0067-0</t>
  </si>
  <si>
    <t xml:space="preserve">85MM.FORNECIMENTO</t>
  </si>
  <si>
    <t xml:space="preserve">06.271.0067-A</t>
  </si>
  <si>
    <t xml:space="preserve">06.271.0068-0</t>
  </si>
  <si>
    <t xml:space="preserve">110MM.FORNECIMENTO</t>
  </si>
  <si>
    <t xml:space="preserve">06.271.0068-A</t>
  </si>
  <si>
    <t xml:space="preserve">06.272.0002-0</t>
  </si>
  <si>
    <t xml:space="preserve">TUBO PVC (NBR-7362), PARA ESGOTO SANITARIO, COM DIAMETRO NOM</t>
  </si>
  <si>
    <t xml:space="preserve">INAL DE 100MM, INCLUSIVE ANEL DE BORRACHA. FORNECIMENTO</t>
  </si>
  <si>
    <t xml:space="preserve">06.272.0002-A</t>
  </si>
  <si>
    <t xml:space="preserve">06.272.0003-0</t>
  </si>
  <si>
    <t xml:space="preserve">INAL DE 150MM, INCLUSIVE ANEL DE BORRACHA. FORNECIMENTO</t>
  </si>
  <si>
    <t xml:space="preserve">06.272.0003-A</t>
  </si>
  <si>
    <t xml:space="preserve">06.272.0004-0</t>
  </si>
  <si>
    <t xml:space="preserve">INAL DE 200MM, INCLUSIVE ANEL DE BORRACHA. FORNECIMENTO</t>
  </si>
  <si>
    <t xml:space="preserve">06.272.0004-A</t>
  </si>
  <si>
    <t xml:space="preserve">06.272.0005-0</t>
  </si>
  <si>
    <t xml:space="preserve">INAL DE 250MM, INCLUSIVE ANEL DE BORRACHA. FORNECIMENTO</t>
  </si>
  <si>
    <t xml:space="preserve">06.272.0005-A</t>
  </si>
  <si>
    <t xml:space="preserve">06.272.0006-0</t>
  </si>
  <si>
    <t xml:space="preserve">INAL DE 300MM, INCLUSIVE ANEL DE BORRACHA. FORNECIMENTO</t>
  </si>
  <si>
    <t xml:space="preserve">06.272.0006-A</t>
  </si>
  <si>
    <t xml:space="preserve">06.272.0007-0</t>
  </si>
  <si>
    <t xml:space="preserve">TUBO PVC (NBR 7362), PARA ESGOTO SANITARIO, COM DIAMETRO NOM</t>
  </si>
  <si>
    <t xml:space="preserve">INAL DE 350MM, INCLUSIVE ANEL DE BORRACHA. FORNECIMENTO.</t>
  </si>
  <si>
    <t xml:space="preserve">06.272.0007-A</t>
  </si>
  <si>
    <t xml:space="preserve">06.272.0008-0</t>
  </si>
  <si>
    <t xml:space="preserve">INAL DE 400MM, INCLUSIVE ANEL DE BORRACHA. FORNECIMENTO</t>
  </si>
  <si>
    <t xml:space="preserve">06.272.0008-A</t>
  </si>
  <si>
    <t xml:space="preserve">06.272.0021-0</t>
  </si>
  <si>
    <t xml:space="preserve">CURVA DE PVC PARA REDE DE ESGOTO (NBR 10569), DE 45°,PB,COM</t>
  </si>
  <si>
    <t xml:space="preserve">DIAMETRO NOMINAL DE 100MM,INCLUSIVE ANEL DE BORRACHA.FORNECI</t>
  </si>
  <si>
    <t xml:space="preserve">06.272.0021-A</t>
  </si>
  <si>
    <t xml:space="preserve">06.272.0022-0</t>
  </si>
  <si>
    <t xml:space="preserve">DIAMETRO NOMINAL DE 150MM,INCLUSIVE ANEL DE BORRACHA.FORNECI</t>
  </si>
  <si>
    <t xml:space="preserve">06.272.0022-A</t>
  </si>
  <si>
    <t xml:space="preserve">06.272.0026-0</t>
  </si>
  <si>
    <t xml:space="preserve">CURVA DE PVC PARA REDE DE ESGOTO (NBR 10569), DE 90°,PB,COM</t>
  </si>
  <si>
    <t xml:space="preserve">06.272.0026-A</t>
  </si>
  <si>
    <t xml:space="preserve">06.272.0027-0</t>
  </si>
  <si>
    <t xml:space="preserve">06.272.0027-A</t>
  </si>
  <si>
    <t xml:space="preserve">06.272.0029-0</t>
  </si>
  <si>
    <t xml:space="preserve">JUNCAO DE PVC PARA REDE DE ESGOTO (NBR 10569), DE 45°, BBB,</t>
  </si>
  <si>
    <t xml:space="preserve">COM DIAMETRO NOMINAL DE 100MM, INCLUSIVE ANEIS DE BORRACHA.</t>
  </si>
  <si>
    <t xml:space="preserve">06.272.0029-A</t>
  </si>
  <si>
    <t xml:space="preserve">06.272.0030-0</t>
  </si>
  <si>
    <t xml:space="preserve">COM DIAMETRO NOMINAL DE 150MM, INCLUSIVE ANEIS DE BORRACHA.</t>
  </si>
  <si>
    <t xml:space="preserve">06.272.0030-A</t>
  </si>
  <si>
    <t xml:space="preserve">06.272.0032-0</t>
  </si>
  <si>
    <t xml:space="preserve">PLUG DE PVC PARA REDE DE ESGOTO (NBR 10569), COM DIAMETRO</t>
  </si>
  <si>
    <t xml:space="preserve">NOMINAL DE 100MM. FORNECIMENTO</t>
  </si>
  <si>
    <t xml:space="preserve">06.272.0032-A</t>
  </si>
  <si>
    <t xml:space="preserve">06.272.0033-0</t>
  </si>
  <si>
    <t xml:space="preserve">NOMINAL DE 150MM. FORNECIMENTO</t>
  </si>
  <si>
    <t xml:space="preserve">06.272.0033-A</t>
  </si>
  <si>
    <t xml:space="preserve">06.272.0035-0</t>
  </si>
  <si>
    <t xml:space="preserve">SELIM ELASTICO DE PVC PARA LIGACAO PREDIAL DE REDE DE ESGOTO</t>
  </si>
  <si>
    <t xml:space="preserve">(NBR 10569), DE 150MMX100MM, INCLUSIVE ANEL DE BORRACHA.</t>
  </si>
  <si>
    <t xml:space="preserve">06.272.0035-A</t>
  </si>
  <si>
    <t xml:space="preserve">06.272.0036-0</t>
  </si>
  <si>
    <t xml:space="preserve">TIL LIGACAO PREDIAL DE PVC PARA REDE DE ESGOTO (NBR 10569),</t>
  </si>
  <si>
    <t xml:space="preserve">BBB, COM DIAMETRO NOMINAL DE 100MM, INCLUSIVE ANEIS DE BORRA</t>
  </si>
  <si>
    <t xml:space="preserve">06.272.0036-A</t>
  </si>
  <si>
    <t xml:space="preserve">06.272.0037-0</t>
  </si>
  <si>
    <t xml:space="preserve">TIL TUBO DE QUEDA DE PVC PARA REDE DE ESGOTO(NBR 10569),BBB,</t>
  </si>
  <si>
    <t xml:space="preserve"> COM DIAMETRO NOMINAL DE 150MM,INCLUSIVE ANEIS DE BORRACHA.</t>
  </si>
  <si>
    <t xml:space="preserve">06.272.0037-A</t>
  </si>
  <si>
    <t xml:space="preserve">06.272.0038-0</t>
  </si>
  <si>
    <t xml:space="preserve">TAMPAO COMPLETO PARA TIL DE PVC PARA REDE DE ESGOTO(NBR 1056</t>
  </si>
  <si>
    <t xml:space="preserve">9), COM DIAMETRO NOMINAL DE 100MM. FORNECIMENTO</t>
  </si>
  <si>
    <t xml:space="preserve">06.272.0038-A</t>
  </si>
  <si>
    <t xml:space="preserve">06.272.0039-0</t>
  </si>
  <si>
    <t xml:space="preserve">9), COM DIAMETRO NOMINAL DE 150MM. FORNECIMENTO</t>
  </si>
  <si>
    <t xml:space="preserve">06.272.0039-A</t>
  </si>
  <si>
    <t xml:space="preserve">06.273.0001-0</t>
  </si>
  <si>
    <t xml:space="preserve">TUBO FLEXIVEL ESTRUTURADO DE PVC PARA AGUAS PLUVIAIS,INCLUSI</t>
  </si>
  <si>
    <t xml:space="preserve">VE JUNTAS,COM DIAMETRO DE 300MM. FORNECIMENTO</t>
  </si>
  <si>
    <t xml:space="preserve">06.273.0001-A</t>
  </si>
  <si>
    <t xml:space="preserve">06.273.0002-0</t>
  </si>
  <si>
    <t xml:space="preserve">TUBO FLEXIVEL ESTRUTURADO DE PVC,PARA AGUAS PLUVIAIS,INCLUSI</t>
  </si>
  <si>
    <t xml:space="preserve">VE JUNTAS,COM DIAMETRO DE 400MM. FORNECIMENTO</t>
  </si>
  <si>
    <t xml:space="preserve">06.273.0002-A</t>
  </si>
  <si>
    <t xml:space="preserve">06.273.0003-0</t>
  </si>
  <si>
    <t xml:space="preserve">VE JUNTAS,COM DIAMETRO DE 500MM. FORNECIMENTO</t>
  </si>
  <si>
    <t xml:space="preserve">06.273.0003-A</t>
  </si>
  <si>
    <t xml:space="preserve">06.273.0004-0</t>
  </si>
  <si>
    <t xml:space="preserve">VE JUNTAS,COM DIAMETRO DE 600MM. FORNECIMENTO</t>
  </si>
  <si>
    <t xml:space="preserve">06.273.0004-A</t>
  </si>
  <si>
    <t xml:space="preserve">06.273.0005-0</t>
  </si>
  <si>
    <t xml:space="preserve">VE JUNTAS,COM DIAMETRO DE 700MM. FORNECIMENTO</t>
  </si>
  <si>
    <t xml:space="preserve">06.273.0005-A</t>
  </si>
  <si>
    <t xml:space="preserve">06.273.0006-0</t>
  </si>
  <si>
    <t xml:space="preserve">VE JUNTAS,COM DIAMETRO DE 800MM. FORNECIMENTO</t>
  </si>
  <si>
    <t xml:space="preserve">06.273.0006-A</t>
  </si>
  <si>
    <t xml:space="preserve">06.273.0007-0</t>
  </si>
  <si>
    <t xml:space="preserve">VE JUNTAS,COM DIAMETRO DE 900MM. FORNECIMENTO</t>
  </si>
  <si>
    <t xml:space="preserve">06.273.0007-A</t>
  </si>
  <si>
    <t xml:space="preserve">06.273.0008-0</t>
  </si>
  <si>
    <t xml:space="preserve">VE JUNTAS,COM DIAMETRO DE 1000MM. FORNECIMENTO</t>
  </si>
  <si>
    <t xml:space="preserve">06.273.0008-A</t>
  </si>
  <si>
    <t xml:space="preserve">06.273.0009-0</t>
  </si>
  <si>
    <t xml:space="preserve">VE JUNTAS,COM DIAMETRO DE 1100MM. FORNECIMENTO</t>
  </si>
  <si>
    <t xml:space="preserve">06.273.0009-A</t>
  </si>
  <si>
    <t xml:space="preserve">06.273.0010-0</t>
  </si>
  <si>
    <t xml:space="preserve">VE JUNTAS,COM DIAMETRO DE 1200MM. FORNECIMENTO</t>
  </si>
  <si>
    <t xml:space="preserve">06.273.0010-A</t>
  </si>
  <si>
    <t xml:space="preserve">06.273.0011-0</t>
  </si>
  <si>
    <t xml:space="preserve">VE JUNTAS,COM DIAMETRO DE 1500MM. FORNECIMENTO</t>
  </si>
  <si>
    <t xml:space="preserve">06.273.0011-A</t>
  </si>
  <si>
    <t xml:space="preserve">06.273.0012-0</t>
  </si>
  <si>
    <t xml:space="preserve">VE JUNTAS,COM DIAMETRO DE 1800MM. FORNECIMENTO</t>
  </si>
  <si>
    <t xml:space="preserve">06.273.0012-A</t>
  </si>
  <si>
    <t xml:space="preserve">06.273.0013-0</t>
  </si>
  <si>
    <t xml:space="preserve">VE JUNTAS,COM DIAMETRO DE 2000MM. FORNECIMENTO</t>
  </si>
  <si>
    <t xml:space="preserve">06.273.0013-A</t>
  </si>
  <si>
    <t xml:space="preserve">06.273.0014-0</t>
  </si>
  <si>
    <t xml:space="preserve">VE JUNTAS,COM DIAMETRO DE 2500MM. FORNECIMENTO</t>
  </si>
  <si>
    <t xml:space="preserve">06.273.0014-A</t>
  </si>
  <si>
    <t xml:space="preserve">06.273.0015-0</t>
  </si>
  <si>
    <t xml:space="preserve">VE JUNTAS,COM DIAMETRO DE 3000MM. FORNECIMENTO</t>
  </si>
  <si>
    <t xml:space="preserve">06.273.0015-A</t>
  </si>
  <si>
    <t xml:space="preserve">06.275.0001-0</t>
  </si>
  <si>
    <t xml:space="preserve">CURVA DE 45° DE PVC-PBA,COM BOLSA DE JUNTA ELASTICA,DIAMETRO</t>
  </si>
  <si>
    <t xml:space="preserve"> NOMINAL 50MM. FORNECIMENTO</t>
  </si>
  <si>
    <t xml:space="preserve">06.275.0001-A</t>
  </si>
  <si>
    <t xml:space="preserve">06.275.0002-0</t>
  </si>
  <si>
    <t xml:space="preserve"> NOMINAL 75MM. FORNECIMENTO</t>
  </si>
  <si>
    <t xml:space="preserve">06.275.0002-A</t>
  </si>
  <si>
    <t xml:space="preserve">06.275.0003-0</t>
  </si>
  <si>
    <t xml:space="preserve"> NOMINAL 100MM. FORNECIMENTO</t>
  </si>
  <si>
    <t xml:space="preserve">06.275.0003-A</t>
  </si>
  <si>
    <t xml:space="preserve">06.275.0020-0</t>
  </si>
  <si>
    <t xml:space="preserve">TE DE PVC-PBA,COM TRES BOLSAS DE JUNTA ELASTICA, DIAMETRO NO</t>
  </si>
  <si>
    <t xml:space="preserve">MINAL DE 50MM. FORNECIMENTO</t>
  </si>
  <si>
    <t xml:space="preserve">06.275.0020-A</t>
  </si>
  <si>
    <t xml:space="preserve">06.275.0021-0</t>
  </si>
  <si>
    <t xml:space="preserve">MINAL DE 75MM. FORNECIMENTO</t>
  </si>
  <si>
    <t xml:space="preserve">06.275.0021-A</t>
  </si>
  <si>
    <t xml:space="preserve">06.275.0022-0</t>
  </si>
  <si>
    <t xml:space="preserve">MINAL DE 100MM. FORNECIMENTO</t>
  </si>
  <si>
    <t xml:space="preserve">06.275.0022-A</t>
  </si>
  <si>
    <t xml:space="preserve">06.300.0001-0</t>
  </si>
  <si>
    <t xml:space="preserve">TUBO CERAMICO,PARA JUNTA NAO ELASTICA(EB-5),PARA ESGOTO SANI</t>
  </si>
  <si>
    <t xml:space="preserve">TARIO,COM DIAMETRO DE 100MM. FORNECIMENTO</t>
  </si>
  <si>
    <t xml:space="preserve">06.300.0001-A</t>
  </si>
  <si>
    <t xml:space="preserve">06.300.0002-0</t>
  </si>
  <si>
    <t xml:space="preserve">TARIO,COM DIAMETRO DE 150MM. FORNECIMENTO</t>
  </si>
  <si>
    <t xml:space="preserve">06.300.0002-A</t>
  </si>
  <si>
    <t xml:space="preserve">06.300.0003-0</t>
  </si>
  <si>
    <t xml:space="preserve">TARIO,COM DIAMETRO DE 200MM. FORNECIMENTO</t>
  </si>
  <si>
    <t xml:space="preserve">06.300.0003-A</t>
  </si>
  <si>
    <t xml:space="preserve">06.300.0004-0</t>
  </si>
  <si>
    <t xml:space="preserve">TARIO,COM DIAMETRO DE 250MM. FORNECIMENTO</t>
  </si>
  <si>
    <t xml:space="preserve">06.300.0004-A</t>
  </si>
  <si>
    <t xml:space="preserve">06.300.0005-0</t>
  </si>
  <si>
    <t xml:space="preserve">TARIO,COM DIAMETRO DE 300MM. FORNECIMENTO</t>
  </si>
  <si>
    <t xml:space="preserve">06.300.0005-A</t>
  </si>
  <si>
    <t xml:space="preserve">06.400.0001-0</t>
  </si>
  <si>
    <t xml:space="preserve">MONTAGEM,SEM FORNECIMENTO,DE CONJUNTO MOTO-BOMBA COM POTENCI</t>
  </si>
  <si>
    <t xml:space="preserve">A ATE 5CV,COMPREENDENDO TODOS OS SERVICOS DE MANUSEIO,ALINHA</t>
  </si>
  <si>
    <t xml:space="preserve">MENTO,FIXACAO E LIGACOES,INCLUSIVE FORNECIMENTO DE CHUMBADOR</t>
  </si>
  <si>
    <t xml:space="preserve">ES E CONECTORES ELETRICOS</t>
  </si>
  <si>
    <t xml:space="preserve">06.400.0001-A</t>
  </si>
  <si>
    <t xml:space="preserve">06.400.0002-0</t>
  </si>
  <si>
    <t xml:space="preserve">A ACIMA DE 5CV,ATE 15CV,COMPREENDENDO TODOS OS SERVICOS DE M</t>
  </si>
  <si>
    <t xml:space="preserve">ANUSEIO,ALINHAMENTO,FIXACAO E LIGACOES,INCLUSIVE FORNECIMENT</t>
  </si>
  <si>
    <t xml:space="preserve">O DE CHUMBADORES E CONECTORES ELETRICOS</t>
  </si>
  <si>
    <t xml:space="preserve">06.400.0002-A</t>
  </si>
  <si>
    <t xml:space="preserve">06.400.0003-0</t>
  </si>
  <si>
    <t xml:space="preserve">A ACIMA DE 15CV,ATE 40CV,COMPREENDENDO TODOS OS SERVICOS DE</t>
  </si>
  <si>
    <t xml:space="preserve">MANUSEIO,ALINHAMENTO,FIXACAO E LIGACOES,INCLUSIVE FORNECIMEN</t>
  </si>
  <si>
    <t xml:space="preserve">TO DE CHUMBADORES E CONECTORES ELETRICOS</t>
  </si>
  <si>
    <t xml:space="preserve">06.400.0003-A</t>
  </si>
  <si>
    <t xml:space="preserve">06.400.0004-0</t>
  </si>
  <si>
    <t xml:space="preserve">A ACIMA DE 40CV,ATE 100CV,COMPREENDENDO TODOS OS SERVICOS DE</t>
  </si>
  <si>
    <t xml:space="preserve"> MANUSEIO,ALINHAMENTO,FIXACAO ELIGACOES,INCLUSIVE FORNECIMEN</t>
  </si>
  <si>
    <t xml:space="preserve">06.400.0004-A</t>
  </si>
  <si>
    <t xml:space="preserve">06.400.0005-0</t>
  </si>
  <si>
    <t xml:space="preserve">A ACIMA DE 100CV,ATE 400CV, COMPREENDENDO TODOS OS SERVICOS</t>
  </si>
  <si>
    <t xml:space="preserve">DE MANUSEIO,ALINHAMENTO,FIXACAO E LIGACOES,INCLUSIVE FORNECI</t>
  </si>
  <si>
    <t xml:space="preserve">MENTO DE CHUMBADORES E CONECTORES ELETRICOS</t>
  </si>
  <si>
    <t xml:space="preserve">06.400.0005-A</t>
  </si>
  <si>
    <t xml:space="preserve">06.400.0006-0</t>
  </si>
  <si>
    <t xml:space="preserve">A ACIMA DE 400CV,ATE 1000CV,COMPREENDENDO TODOS OS SERVICOS</t>
  </si>
  <si>
    <t xml:space="preserve">06.400.0006-A</t>
  </si>
  <si>
    <t xml:space="preserve">06.400.0010-0</t>
  </si>
  <si>
    <t xml:space="preserve">MONTAGEM,SEM FORNECIMENTO,DE PAINEL DE PARTIDA PARA CONJUNTO</t>
  </si>
  <si>
    <t xml:space="preserve"> ATE 5CV,INCLUSIVE FORNECIMENTO DE MATERIAIS PARA FIXACAO E</t>
  </si>
  <si>
    <t xml:space="preserve">LIGACAO</t>
  </si>
  <si>
    <t xml:space="preserve">06.400.0010-A</t>
  </si>
  <si>
    <t xml:space="preserve">06.400.0011-0</t>
  </si>
  <si>
    <t xml:space="preserve"> ACIMA DE 5CV,ATE 15CV, INCLUSIVE FORNECIMENTO DE MATERIAIS</t>
  </si>
  <si>
    <t xml:space="preserve">PARA FIXACAO E LIGACAO</t>
  </si>
  <si>
    <t xml:space="preserve">06.400.0011-A</t>
  </si>
  <si>
    <t xml:space="preserve">06.400.0012-0</t>
  </si>
  <si>
    <t xml:space="preserve"> ACIMA DE 15CV,ATE 40CV,INCLUSIVE FORNECIMENTO DE MATERIAIS</t>
  </si>
  <si>
    <t xml:space="preserve">06.400.0012-A</t>
  </si>
  <si>
    <t xml:space="preserve">06.400.0013-0</t>
  </si>
  <si>
    <t xml:space="preserve"> ACIMA DE 40CV,ATE 100CV,INCLUSIVE FORNECIMENTO DE MATERIAIS</t>
  </si>
  <si>
    <t xml:space="preserve"> PARA FIXACAO E LIGACAO</t>
  </si>
  <si>
    <t xml:space="preserve">06.400.0013-A</t>
  </si>
  <si>
    <t xml:space="preserve">06.400.0014-0</t>
  </si>
  <si>
    <t xml:space="preserve"> ACIMA DE 100CV, ATE 400CV, INCLUSIVE FORNECIMENTO DE MATERI</t>
  </si>
  <si>
    <t xml:space="preserve">AIS PARA FIXACAO E LIGACAO</t>
  </si>
  <si>
    <t xml:space="preserve">06.400.0014-A</t>
  </si>
  <si>
    <t xml:space="preserve">06.400.0015-0</t>
  </si>
  <si>
    <t xml:space="preserve"> ACIMA 400CV,ATE 1000CV,INCLUSIVE FORNECIMENTO DE MATERIAIS</t>
  </si>
  <si>
    <t xml:space="preserve">06.400.0015-A</t>
  </si>
  <si>
    <t xml:space="preserve">06.400.0020-0</t>
  </si>
  <si>
    <t xml:space="preserve">MONTAGEM,SEM FORNECIMENTO,DE CONJUNTO DE RECALQUE DE AGUA,SU</t>
  </si>
  <si>
    <t xml:space="preserve">BTERRANEO(PADRAO CEDAE),COMPREENDENDO OS SERVICOS DE MANUSEI</t>
  </si>
  <si>
    <t xml:space="preserve">O,COLOCACAO NA VALA,ALINHAMENTO E LIGACOES DO CONJUNTO HIDRA</t>
  </si>
  <si>
    <t xml:space="preserve">ULICO,INSTALACAO DO PAINEL DE COMANDO EM POSTE E RESPECTIVAS</t>
  </si>
  <si>
    <t xml:space="preserve"> LIGACOES</t>
  </si>
  <si>
    <t xml:space="preserve">06.400.0020-A</t>
  </si>
  <si>
    <t xml:space="preserve">06.500.0010-0</t>
  </si>
  <si>
    <t xml:space="preserve">CARVAO ANTRACITOSO PARA FILTROS DE TRATAMENTO DE AGUA COM T.</t>
  </si>
  <si>
    <t xml:space="preserve">E. 0,9MM A 1MM, C.U. 1,7MM. FORNECIMENTO</t>
  </si>
  <si>
    <t xml:space="preserve">06.500.0010-A</t>
  </si>
  <si>
    <t xml:space="preserve">06.501.0010-0</t>
  </si>
  <si>
    <t xml:space="preserve">AREIA PARA FILTROS DE TRATAMENTO DE AGUA, COM GRANULOMETRIA</t>
  </si>
  <si>
    <t xml:space="preserve">DE 12 A 40(1,68 A 0,42)MM. FORNECIMENTO</t>
  </si>
  <si>
    <t xml:space="preserve">06.501.0010-A</t>
  </si>
  <si>
    <t xml:space="preserve">06.502.0010-0</t>
  </si>
  <si>
    <t xml:space="preserve">SEIXOS ROLADOS PARA FILTROS DE TRATAMENTO DE AGUA,DE 1.1/2"</t>
  </si>
  <si>
    <t xml:space="preserve">A 3/4" (38,1 A 19,1)MM. FORNECIMENTO</t>
  </si>
  <si>
    <t xml:space="preserve">06.502.0010-A</t>
  </si>
  <si>
    <t xml:space="preserve">06.502.0020-0</t>
  </si>
  <si>
    <t xml:space="preserve">SEIXOS ROLADOS PARA FILTROS DE TRATAMENTO DE AGUA,DE 3/4" A</t>
  </si>
  <si>
    <t xml:space="preserve">3/8" (19,1 A 9,5)MM.FORNECIMENTO</t>
  </si>
  <si>
    <t xml:space="preserve">06.502.0020-A</t>
  </si>
  <si>
    <t xml:space="preserve">06.502.0030-0</t>
  </si>
  <si>
    <t xml:space="preserve">SEIXOS ROLADOS PARA FILTROS DE TRATAMENTO DE AGUA,DE 3/8" A</t>
  </si>
  <si>
    <t xml:space="preserve">1/4" (9,5 A 6,4)MM. FORNECIMENTO</t>
  </si>
  <si>
    <t xml:space="preserve">06.502.0030-A</t>
  </si>
  <si>
    <t xml:space="preserve">06.502.0040-0</t>
  </si>
  <si>
    <t xml:space="preserve">SEIXOS ROLADOS PARA FILTROS DE TRATAMENTO DE AGUA,DE 1/4" A</t>
  </si>
  <si>
    <t xml:space="preserve">1/8" (6,4 A 3,2)MM.FORNECIMENTO</t>
  </si>
  <si>
    <t xml:space="preserve">06.502.0040-A</t>
  </si>
  <si>
    <t xml:space="preserve">07.001.0010-1</t>
  </si>
  <si>
    <t xml:space="preserve">PASTA DE CIMENTO COMUM</t>
  </si>
  <si>
    <t xml:space="preserve">07.001.0010-B</t>
  </si>
  <si>
    <t xml:space="preserve">07.001.0015-1</t>
  </si>
  <si>
    <t xml:space="preserve">PASTA DE CIMENTO BRANCO</t>
  </si>
  <si>
    <t xml:space="preserve">07.001.0015-B</t>
  </si>
  <si>
    <t xml:space="preserve">07.001.0020-1</t>
  </si>
  <si>
    <t xml:space="preserve">PASTA DE CAL</t>
  </si>
  <si>
    <t xml:space="preserve">07.001.0020-B</t>
  </si>
  <si>
    <t xml:space="preserve">07.001.0025-1</t>
  </si>
  <si>
    <t xml:space="preserve">PASTA DE GESSO</t>
  </si>
  <si>
    <t xml:space="preserve">07.001.0025-B</t>
  </si>
  <si>
    <t xml:space="preserve">07.001.0030-1</t>
  </si>
  <si>
    <t xml:space="preserve">PASTA DE CIMENTO BRANCO E CAL,NO TRACO 1:1</t>
  </si>
  <si>
    <t xml:space="preserve">07.001.0030-B</t>
  </si>
  <si>
    <t xml:space="preserve">07.001.0035-1</t>
  </si>
  <si>
    <t xml:space="preserve">ARGAMASSA DE CIMENTO E AREIA NO TRACO 1:1,PREPARO MANUAL</t>
  </si>
  <si>
    <t xml:space="preserve">07.001.0035-B</t>
  </si>
  <si>
    <t xml:space="preserve">07.001.0040-1</t>
  </si>
  <si>
    <t xml:space="preserve">ARGAMASSA DE CIMENTO E AREIA NO TRACO 1:1,5,PREPARO MANUAL</t>
  </si>
  <si>
    <t xml:space="preserve">07.001.0040-B</t>
  </si>
  <si>
    <t xml:space="preserve">07.001.0045-1</t>
  </si>
  <si>
    <t xml:space="preserve">ARGAMASSA DE CIMENTO E AREIA NO TRACO 1:2,PREPARO MANUAL</t>
  </si>
  <si>
    <t xml:space="preserve">07.001.0045-B</t>
  </si>
  <si>
    <t xml:space="preserve">07.001.0050-1</t>
  </si>
  <si>
    <t xml:space="preserve">ARGAMASSA DE CIMENTO E AREIA NO TRACO 1:3,PREPARO MANUAL</t>
  </si>
  <si>
    <t xml:space="preserve">07.001.0050-B</t>
  </si>
  <si>
    <t xml:space="preserve">07.001.0055-1</t>
  </si>
  <si>
    <t xml:space="preserve">ARGAMASSA DE CIMENTO E AREIA NO TRACO 1:4,PREPARO MANUAL</t>
  </si>
  <si>
    <t xml:space="preserve">07.001.0055-B</t>
  </si>
  <si>
    <t xml:space="preserve">07.001.0060-1</t>
  </si>
  <si>
    <t xml:space="preserve">ARGAMASSA DE CIMENTO E AREIA NO TRACO 1:5,PREPARO MANUAL</t>
  </si>
  <si>
    <t xml:space="preserve">07.001.0060-B</t>
  </si>
  <si>
    <t xml:space="preserve">07.001.0065-1</t>
  </si>
  <si>
    <t xml:space="preserve">ARGAMASSA DE CIMENTO E AREIA NO TRACO 1:6,PREPARO MANUAL</t>
  </si>
  <si>
    <t xml:space="preserve">07.001.0065-B</t>
  </si>
  <si>
    <t xml:space="preserve">07.001.0070-1</t>
  </si>
  <si>
    <t xml:space="preserve">ARGAMASSA DE CIMENTO E AREIA NO TRACO 1:8,PREPARO MANUAL</t>
  </si>
  <si>
    <t xml:space="preserve">07.001.0070-B</t>
  </si>
  <si>
    <t xml:space="preserve">07.001.0075-1</t>
  </si>
  <si>
    <t xml:space="preserve">ARGAMASSA DE CIMENTO E PO-DE-PEDRA,NO TRACO 1:3,PREPARO MANU</t>
  </si>
  <si>
    <t xml:space="preserve">07.001.0075-B</t>
  </si>
  <si>
    <t xml:space="preserve">07.001.0080-1</t>
  </si>
  <si>
    <t xml:space="preserve">ARGAMASSA DE CIMENTO E PO-DE-PEDRA,NO TRACO 1:4,PREPARO MANU</t>
  </si>
  <si>
    <t xml:space="preserve">07.001.0080-B</t>
  </si>
  <si>
    <t xml:space="preserve">07.001.0085-1</t>
  </si>
  <si>
    <t xml:space="preserve">ARGAMASSA DE CIMENTO,CAL E AREIA FINA,NO TRACO 1:3:5,PREPARO</t>
  </si>
  <si>
    <t xml:space="preserve"> MANUAL</t>
  </si>
  <si>
    <t xml:space="preserve">07.001.0085-B</t>
  </si>
  <si>
    <t xml:space="preserve">07.001.0090-1</t>
  </si>
  <si>
    <t xml:space="preserve">ARGAMASSA DE CIMENTO,CAL E AREIA FINA,NO TRACO 1:3:8,PREPARO</t>
  </si>
  <si>
    <t xml:space="preserve">07.001.0090-B</t>
  </si>
  <si>
    <t xml:space="preserve">07.001.0095-1</t>
  </si>
  <si>
    <t xml:space="preserve">ARGAMASSA DE CIMENTO BRANCO,CAL E PO-DE-MARMORE,NO TRACO 1:1</t>
  </si>
  <si>
    <t xml:space="preserve">:3,PREPARO MANUAL</t>
  </si>
  <si>
    <t xml:space="preserve">07.001.0095-B</t>
  </si>
  <si>
    <t xml:space="preserve">07.001.0100-1</t>
  </si>
  <si>
    <t xml:space="preserve">ARGAMASSA DE CIMENTO E SAIBRO,NO TRACO 1:2,PREPARO MANUAL</t>
  </si>
  <si>
    <t xml:space="preserve">07.001.0100-B</t>
  </si>
  <si>
    <t xml:space="preserve">07.001.0105-1</t>
  </si>
  <si>
    <t xml:space="preserve">ARGAMASSA DE CIMENTO E SAIBRO,NO TRACO 1:4,PREPARO MANUAL</t>
  </si>
  <si>
    <t xml:space="preserve">07.001.0105-B</t>
  </si>
  <si>
    <t xml:space="preserve">07.001.0110-1</t>
  </si>
  <si>
    <t xml:space="preserve">ARGAMASSA DE CIMENTO E SAIBRO,NO TRACO 1:6,PREPARO MANUAL</t>
  </si>
  <si>
    <t xml:space="preserve">07.001.0110-B</t>
  </si>
  <si>
    <t xml:space="preserve">07.001.0115-1</t>
  </si>
  <si>
    <t xml:space="preserve">ARGAMASSA DE CIMENTO E SAIBRO,NO TRACO 1:8,PREPARO MANUAL</t>
  </si>
  <si>
    <t xml:space="preserve">07.001.0115-B</t>
  </si>
  <si>
    <t xml:space="preserve">07.001.0120-1</t>
  </si>
  <si>
    <t xml:space="preserve">ARGAMASSA DE CIMENTO,SAIBRO E AREIA,NO TRACO 1:2:2,PREPARO</t>
  </si>
  <si>
    <t xml:space="preserve">MANUAL</t>
  </si>
  <si>
    <t xml:space="preserve">07.001.0120-B</t>
  </si>
  <si>
    <t xml:space="preserve">07.001.0125-1</t>
  </si>
  <si>
    <t xml:space="preserve">ARGAMASSA DE CIMENTO,SAIBRO E AREIA,NO TRACO 1:2:3,PREPARO</t>
  </si>
  <si>
    <t xml:space="preserve">07.001.0125-B</t>
  </si>
  <si>
    <t xml:space="preserve">07.001.0130-1</t>
  </si>
  <si>
    <t xml:space="preserve">ARGAMASSA DE CIMENTO,SAIBRO E AREIA,NO TRACO 1:3:3,PREPARO</t>
  </si>
  <si>
    <t xml:space="preserve">07.001.0130-B</t>
  </si>
  <si>
    <t xml:space="preserve">07.001.0135-1</t>
  </si>
  <si>
    <t xml:space="preserve">ARGAMASSA DE CIMENTO,SAIBRO E AREIA,NO TRACO 1:3:5,PREPARO</t>
  </si>
  <si>
    <t xml:space="preserve">07.001.0135-B</t>
  </si>
  <si>
    <t xml:space="preserve">07.001.0140-1</t>
  </si>
  <si>
    <t xml:space="preserve">ARGAMASSA DE CIMENTO,CAL,SAIBRO E AREIA,NO TRACO 1:2:4:4,</t>
  </si>
  <si>
    <t xml:space="preserve">PREPARO MANUAL</t>
  </si>
  <si>
    <t xml:space="preserve">07.001.0140-B</t>
  </si>
  <si>
    <t xml:space="preserve">07.001.0145-1</t>
  </si>
  <si>
    <t xml:space="preserve">ARGAMASSA DE CIMENTO E AREOLA PARA EMBOCO,NO TRACO 1:2,PREPA</t>
  </si>
  <si>
    <t xml:space="preserve">RO MANUAL</t>
  </si>
  <si>
    <t xml:space="preserve">07.001.0145-B</t>
  </si>
  <si>
    <t xml:space="preserve">07.001.0150-1</t>
  </si>
  <si>
    <t xml:space="preserve">ARGAMASSA DE CIMENTO E AREOLA PARA EMBOCO,NO TRACO 1:4,PREPA</t>
  </si>
  <si>
    <t xml:space="preserve">07.001.0150-B</t>
  </si>
  <si>
    <t xml:space="preserve">07.001.0155-1</t>
  </si>
  <si>
    <t xml:space="preserve">ARGAMASSA DE CIMENTO E AREOLA PARA EMBOCO,NO TRACO 1:6,PREPA</t>
  </si>
  <si>
    <t xml:space="preserve">07.001.0155-B</t>
  </si>
  <si>
    <t xml:space="preserve">07.001.0160-1</t>
  </si>
  <si>
    <t xml:space="preserve">ARGAMASSA DE CIMENTO,AREIA E VERMICULITA NO TRACO 1:2:5,</t>
  </si>
  <si>
    <t xml:space="preserve">07.001.0160-B</t>
  </si>
  <si>
    <t xml:space="preserve">07.002.0010-1</t>
  </si>
  <si>
    <t xml:space="preserve">ARGAMASSA DE CIMENTO E AREIA,NO TRACO 1:1,PREPARO MECANICO</t>
  </si>
  <si>
    <t xml:space="preserve">07.002.0010-B</t>
  </si>
  <si>
    <t xml:space="preserve">07.002.0015-1</t>
  </si>
  <si>
    <t xml:space="preserve">ARGAMASSA DE CIMENTO E AREIA,NO TRACO 1:1,5,PREPARO MECANICO</t>
  </si>
  <si>
    <t xml:space="preserve">07.002.0015-B</t>
  </si>
  <si>
    <t xml:space="preserve">07.002.0020-1</t>
  </si>
  <si>
    <t xml:space="preserve">ARGAMASSA DE CIMENTO E AREIA,NO TRACO 1:2,PREPARO MECANICO</t>
  </si>
  <si>
    <t xml:space="preserve">07.002.0020-B</t>
  </si>
  <si>
    <t xml:space="preserve">07.002.0025-1</t>
  </si>
  <si>
    <t xml:space="preserve">ARGAMASSA DE CIMENTO E AREIA,NO TRACO 1:3,PREPARO MECANICO</t>
  </si>
  <si>
    <t xml:space="preserve">07.002.0025-B</t>
  </si>
  <si>
    <t xml:space="preserve">07.002.0030-1</t>
  </si>
  <si>
    <t xml:space="preserve">ARGAMASSA DE CIMENTO E AREIA,NO TRACO 1:4,PREPARO MECANICO</t>
  </si>
  <si>
    <t xml:space="preserve">07.002.0030-B</t>
  </si>
  <si>
    <t xml:space="preserve">07.002.0035-1</t>
  </si>
  <si>
    <t xml:space="preserve">ARGAMASSA DE CIMENTO E AREIA,NO TRACO 1:5,PREPARO MECANICO</t>
  </si>
  <si>
    <t xml:space="preserve">07.002.0035-B</t>
  </si>
  <si>
    <t xml:space="preserve">07.002.0040-1</t>
  </si>
  <si>
    <t xml:space="preserve">ARGAMASSA DE CIMENTO E AREIA,NO TRACO 1:6,PREPARO MECANICO</t>
  </si>
  <si>
    <t xml:space="preserve">07.002.0040-B</t>
  </si>
  <si>
    <t xml:space="preserve">07.002.0045-1</t>
  </si>
  <si>
    <t xml:space="preserve">ARGAMASSA DE CIMENTO E AREIA,NO TRACO 1:8,PREPARO MECANICO</t>
  </si>
  <si>
    <t xml:space="preserve">07.002.0045-B</t>
  </si>
  <si>
    <t xml:space="preserve">07.003.0010-1</t>
  </si>
  <si>
    <t xml:space="preserve">ARGAMASSA DE CIMENTO E PO-DE-PEDRA,NO TRACO 1:3,PREPARO MECA</t>
  </si>
  <si>
    <t xml:space="preserve">NICO</t>
  </si>
  <si>
    <t xml:space="preserve">07.003.0010-B</t>
  </si>
  <si>
    <t xml:space="preserve">07.003.0015-1</t>
  </si>
  <si>
    <t xml:space="preserve">ARGAMASSA DE CIMENTO E PO-DE-PEDRA,NO TRACO 1:4,PREPARO MECA</t>
  </si>
  <si>
    <t xml:space="preserve">07.003.0015-B</t>
  </si>
  <si>
    <t xml:space="preserve">07.005.0010-1</t>
  </si>
  <si>
    <t xml:space="preserve"> MECANICO</t>
  </si>
  <si>
    <t xml:space="preserve">07.005.0010-B</t>
  </si>
  <si>
    <t xml:space="preserve">07.005.0015-1</t>
  </si>
  <si>
    <t xml:space="preserve">07.005.0015-B</t>
  </si>
  <si>
    <t xml:space="preserve">07.005.0020-1</t>
  </si>
  <si>
    <t xml:space="preserve">:3,PREPARO MECANICO</t>
  </si>
  <si>
    <t xml:space="preserve">07.005.0020-B</t>
  </si>
  <si>
    <t xml:space="preserve">07.005.0025-1</t>
  </si>
  <si>
    <t xml:space="preserve">ARGAMASSA DE CIMENTO,CAL HIDRATADA ADITIVADA E AREIA,NO TRAC</t>
  </si>
  <si>
    <t xml:space="preserve">O 1:1:10</t>
  </si>
  <si>
    <t xml:space="preserve">07.005.0025-B</t>
  </si>
  <si>
    <t xml:space="preserve">07.005.0030-1</t>
  </si>
  <si>
    <t xml:space="preserve">O 1:1:8</t>
  </si>
  <si>
    <t xml:space="preserve">07.005.0030-B</t>
  </si>
  <si>
    <t xml:space="preserve">07.005.0035-1</t>
  </si>
  <si>
    <t xml:space="preserve">O 1:1:12</t>
  </si>
  <si>
    <t xml:space="preserve">07.005.0035-B</t>
  </si>
  <si>
    <t xml:space="preserve">07.006.0010-1</t>
  </si>
  <si>
    <t xml:space="preserve">ARGAMASSA DE CIMENTO E SAIBRO,NO TRACO 1:2,PREPARO MECANICO</t>
  </si>
  <si>
    <t xml:space="preserve">07.006.0010-B</t>
  </si>
  <si>
    <t xml:space="preserve">07.006.0015-1</t>
  </si>
  <si>
    <t xml:space="preserve">ARGAMASSA DE CIMENTO E SAIBRO,NO TRACO 1:4,PREPARO MECANICO</t>
  </si>
  <si>
    <t xml:space="preserve">07.006.0015-B</t>
  </si>
  <si>
    <t xml:space="preserve">07.006.0020-1</t>
  </si>
  <si>
    <t xml:space="preserve">ARGAMASSA DE CIMENTO E SAIBRO,NO TRACO 1:6,PREPARO MECANICO</t>
  </si>
  <si>
    <t xml:space="preserve">07.006.0020-B</t>
  </si>
  <si>
    <t xml:space="preserve">07.006.0025-1</t>
  </si>
  <si>
    <t xml:space="preserve">ARGAMASSA DE CIMENTO E SAIBRO,NO TRACO 1:8,PREPARO MECANICO</t>
  </si>
  <si>
    <t xml:space="preserve">07.006.0025-B</t>
  </si>
  <si>
    <t xml:space="preserve">07.007.0010-1</t>
  </si>
  <si>
    <t xml:space="preserve">MECANICO</t>
  </si>
  <si>
    <t xml:space="preserve">07.007.0010-B</t>
  </si>
  <si>
    <t xml:space="preserve">07.007.0015-1</t>
  </si>
  <si>
    <t xml:space="preserve">07.007.0015-B</t>
  </si>
  <si>
    <t xml:space="preserve">07.007.0020-1</t>
  </si>
  <si>
    <t xml:space="preserve">07.007.0020-B</t>
  </si>
  <si>
    <t xml:space="preserve">07.007.0025-1</t>
  </si>
  <si>
    <t xml:space="preserve">07.007.0025-B</t>
  </si>
  <si>
    <t xml:space="preserve">07.008.0010-1</t>
  </si>
  <si>
    <t xml:space="preserve">ARGAMASSA DE CIMENTO,CAL,SAIBRO E AREIA,NO TRACO 1:2:4:4,PRE</t>
  </si>
  <si>
    <t xml:space="preserve">PARO MECANICO</t>
  </si>
  <si>
    <t xml:space="preserve">07.008.0010-B</t>
  </si>
  <si>
    <t xml:space="preserve">07.009.0010-1</t>
  </si>
  <si>
    <t xml:space="preserve">RO MECANICO</t>
  </si>
  <si>
    <t xml:space="preserve">07.009.0010-B</t>
  </si>
  <si>
    <t xml:space="preserve">07.009.0015-1</t>
  </si>
  <si>
    <t xml:space="preserve">07.009.0015-B</t>
  </si>
  <si>
    <t xml:space="preserve">07.009.0020-1</t>
  </si>
  <si>
    <t xml:space="preserve">07.009.0020-B</t>
  </si>
  <si>
    <t xml:space="preserve">07.030.0010-1</t>
  </si>
  <si>
    <t xml:space="preserve">ENCHIMENTO DE AREIA,INCLUSIVE FORNECIMENTO DESTA,POR MEIO DE</t>
  </si>
  <si>
    <t xml:space="preserve"> BOMBA</t>
  </si>
  <si>
    <t xml:space="preserve">07.030.0010-B</t>
  </si>
  <si>
    <t xml:space="preserve">07.050.0050-0</t>
  </si>
  <si>
    <t xml:space="preserve">INJECAO DE CALDA DE CIMENTO,INCLUSIVE FORNECIMENTO DOS MATER</t>
  </si>
  <si>
    <t xml:space="preserve">07.050.0050-A</t>
  </si>
  <si>
    <t xml:space="preserve">07.100.0040-1</t>
  </si>
  <si>
    <t xml:space="preserve">INJECAO DE ARGAMASSA DE CIMENTO E AREIA,COM 450 A 500KG/M3 D</t>
  </si>
  <si>
    <t xml:space="preserve">E CIMENTO,UTILIZANDO BOMBA DE ARGAMASSA COM UNIDADE MISTURAD</t>
  </si>
  <si>
    <t xml:space="preserve">ORA E BOMBEADORA ACOPLADAS,COM CAPACIDADE DE 900 A 4800L DE</t>
  </si>
  <si>
    <t xml:space="preserve">MISTURA SECA,DESTINADA A EXECUCAO DE FUNDACOES,INCLUSIVE O F</t>
  </si>
  <si>
    <t xml:space="preserve">ORNECIMENTO DE MATERIAIS</t>
  </si>
  <si>
    <t xml:space="preserve">07.100.0040-B</t>
  </si>
  <si>
    <t xml:space="preserve">07.100.0050-0</t>
  </si>
  <si>
    <t xml:space="preserve">INJECAO DE ARGAMASSA DE CIMENTO E AREIA NO TRACO 1:6,EM VOLU</t>
  </si>
  <si>
    <t xml:space="preserve">ME,UTILIZANDO EQUIPAMENTO DE AR COMPRIMIDO,INCLUSIVE FORNECI</t>
  </si>
  <si>
    <t xml:space="preserve">MENTO DOS MATERIAIS</t>
  </si>
  <si>
    <t xml:space="preserve">07.100.0050-A</t>
  </si>
  <si>
    <t xml:space="preserve">07.150.0010-1</t>
  </si>
  <si>
    <t xml:space="preserve">INJECAO PARA TRATAMENTO DE SOLO DE FUNDACAO COM RESINA EPOXI</t>
  </si>
  <si>
    <t xml:space="preserve">CA OU OUTROS MATERIAIS QUIMICOS,EXCLUSIVE O FORNECIMENTO DOS</t>
  </si>
  <si>
    <t xml:space="preserve"> MESMOS.CUSTO POR KG DE MATERIAL OU MISTURA</t>
  </si>
  <si>
    <t xml:space="preserve">07.150.0010-B</t>
  </si>
  <si>
    <t xml:space="preserve">07.150.0020-1</t>
  </si>
  <si>
    <t xml:space="preserve">APLICACAO DE RESINA EPOXICA EM COLAGEM DE PECAS DE CONCRETO,</t>
  </si>
  <si>
    <t xml:space="preserve">INCLUSIVE PREPARO DO LOCAL E EXCLUSIVE FORNECIMENTO DA RESIN</t>
  </si>
  <si>
    <t xml:space="preserve">A.CUSTO POR KG DE RESINA UTILIZADA</t>
  </si>
  <si>
    <t xml:space="preserve">07.150.0020-B</t>
  </si>
  <si>
    <t xml:space="preserve">07.160.0012-1</t>
  </si>
  <si>
    <t xml:space="preserve">INJECAO DE RESINA EPOXICA EM FISSURAS DE CONCRETO ESTRUTURAL</t>
  </si>
  <si>
    <t xml:space="preserve">,INCLUSIVE PREPARO DO LOCAL,PERFURACAO E VEDACAO E O FORNECI</t>
  </si>
  <si>
    <t xml:space="preserve">MENTO DOS MATERIAIS A INJETAR</t>
  </si>
  <si>
    <t xml:space="preserve">07.160.0012-B</t>
  </si>
  <si>
    <t xml:space="preserve">07.160.0020-1</t>
  </si>
  <si>
    <t xml:space="preserve">INCLUSIVE PREPARO DO LOCAL E FORNECIMENTO DE MATERIAL.CUSTO</t>
  </si>
  <si>
    <t xml:space="preserve">POR KG DE RESINA UTILIZADA</t>
  </si>
  <si>
    <t xml:space="preserve">07.160.0020-B</t>
  </si>
  <si>
    <t xml:space="preserve">07.170.0010-1</t>
  </si>
  <si>
    <t xml:space="preserve">ARGAMASSA DE CIMENTO E AREIA,NO TRACO 1:3,COM ADICAO DE ADES</t>
  </si>
  <si>
    <t xml:space="preserve">IVO A BASE DE RESINA SINTETICA DE ALTA ADERENCIA</t>
  </si>
  <si>
    <t xml:space="preserve">07.170.0010-B</t>
  </si>
  <si>
    <t xml:space="preserve">07.180.0010-1</t>
  </si>
  <si>
    <t xml:space="preserve">ARGAMASSA DE CIMENTO E AREIA NO TRACO 1:2 COM ADICAO DE ADES</t>
  </si>
  <si>
    <t xml:space="preserve">IVO A BASE DE RESINA ACRILICA</t>
  </si>
  <si>
    <t xml:space="preserve">07.180.0010-B</t>
  </si>
  <si>
    <t xml:space="preserve">08.001.0001-0</t>
  </si>
  <si>
    <t xml:space="preserve">BASE DE MACADAME SIMPLES,MEDIDA EM VOLUME DEPOIS DE COMPRIMI</t>
  </si>
  <si>
    <t xml:space="preserve">DO O MACADAME</t>
  </si>
  <si>
    <t xml:space="preserve">08.001.0001-A</t>
  </si>
  <si>
    <t xml:space="preserve">08.001.0002-1</t>
  </si>
  <si>
    <t xml:space="preserve">BASE DE BRITA GRADUADA,INCLUSIVE FORNECIMENTO DOS MATERIAIS,</t>
  </si>
  <si>
    <t xml:space="preserve">MEDIDA APOS A COMPACTACAO</t>
  </si>
  <si>
    <t xml:space="preserve">08.001.0004-0</t>
  </si>
  <si>
    <t xml:space="preserve">BASE DE BRITA GRADUADA,COM ADICAO DE 3% DE CIMENTO,UTILIZAND</t>
  </si>
  <si>
    <t xml:space="preserve">O DISTRIBUIDORA DE AGREGADOS,MEDIDA APOS A COMPACTACAO,INCLU</t>
  </si>
  <si>
    <t xml:space="preserve">SIVE FORNECIMENTO DOS MATERIAS</t>
  </si>
  <si>
    <t xml:space="preserve">08.001.0004-A</t>
  </si>
  <si>
    <t xml:space="preserve">08.001.0005-0</t>
  </si>
  <si>
    <t xml:space="preserve">SUB-BASE DE PO-DE-PEDRA,INCLUSIVE ESPALHAMENTO,IRRIGACAO,COM</t>
  </si>
  <si>
    <t xml:space="preserve">PACTACAO E FORNECIMENTO DO MATERIAL</t>
  </si>
  <si>
    <t xml:space="preserve">08.001.0005-A</t>
  </si>
  <si>
    <t xml:space="preserve">08.001.0008-0</t>
  </si>
  <si>
    <t xml:space="preserve">BASE DE BRITA CORRIDA,INCLUSIVE FORNECIMENTO DOS MATERIAIS,M</t>
  </si>
  <si>
    <t xml:space="preserve">EDIDA APOS A COMPACTACAO</t>
  </si>
  <si>
    <t xml:space="preserve">08.001.0008-A</t>
  </si>
  <si>
    <t xml:space="preserve">08.001.0009-0</t>
  </si>
  <si>
    <t xml:space="preserve">SUB-BASE DE BRITA CORRIDA,INCLUSIVE FORNECIMENTO DOS MATERIA</t>
  </si>
  <si>
    <t xml:space="preserve">IS,MEDIDA APOS A COMPACTACAO</t>
  </si>
  <si>
    <t xml:space="preserve">08.001.0009-A</t>
  </si>
  <si>
    <t xml:space="preserve">08.002.0001-0</t>
  </si>
  <si>
    <t xml:space="preserve">BASE DE MACADAME HIDRAULICO,DE ACORDO COM AS "INSTRUCOES PAR</t>
  </si>
  <si>
    <t xml:space="preserve">A EXECUCAO",DO DER-RJ.O CUSTO INDENIZA AS OPERACOES DE EXECU</t>
  </si>
  <si>
    <t xml:space="preserve">CAO,INCLUSIVE FORNECIMENTO DOS MATERIAIS EMPREGADOS(BRITA,PO</t>
  </si>
  <si>
    <t xml:space="preserve">-DE-PEDRA E AGUA) E SE APLICA AO VOLUME EXECUTADO,MEDIDO APO</t>
  </si>
  <si>
    <t xml:space="preserve">S COMPACTACAO</t>
  </si>
  <si>
    <t xml:space="preserve">08.002.0001-A</t>
  </si>
  <si>
    <t xml:space="preserve">08.003.0001-0</t>
  </si>
  <si>
    <t xml:space="preserve">BASE OU SUB-BASE ESTABILIZADA GRANULOMETRICAMENTE,COM MISTUR</t>
  </si>
  <si>
    <t xml:space="preserve">A DE 2 OU MAIS MATERIAIS,DE ACORDO COM AS "INSTRUCOES PARA E</t>
  </si>
  <si>
    <t xml:space="preserve">XECUCAO",DO DER-RJ,EXCLUSIVE ESCAVACAO E TRANSPORTE DOS MATE</t>
  </si>
  <si>
    <t xml:space="preserve">RIAIS,INCLUSIVE O TRANSPORTE DA AGUA</t>
  </si>
  <si>
    <t xml:space="preserve">08.003.0001-A</t>
  </si>
  <si>
    <t xml:space="preserve">08.003.0002-0</t>
  </si>
  <si>
    <t xml:space="preserve">BASE OU SUB-BASE ESTABILIZADA SEM MISTURA DE MATERIAIS,DE AC</t>
  </si>
  <si>
    <t xml:space="preserve">ORDO COM AS "INSTRUCOES PARA EXECUCAO",DO DER-RJ,EXCLUSIVE E</t>
  </si>
  <si>
    <t xml:space="preserve">SCAVACAO E TRANSPORTE DOS MATERIAIS,INCLUSIVE O TRANSPORTE D</t>
  </si>
  <si>
    <t xml:space="preserve">E AGUA</t>
  </si>
  <si>
    <t xml:space="preserve">08.003.0002-A</t>
  </si>
  <si>
    <t xml:space="preserve">08.003.0005-0</t>
  </si>
  <si>
    <t xml:space="preserve">SUB-BASE ESTABILIZADA EM ARGILA,SEM MISTURA DOS MATERIAIS,CO</t>
  </si>
  <si>
    <t xml:space="preserve">M ADITIVO(ESTABILIZADOR LIQUIDO DE SOLOS),EXCLUSIVE FORNECIM</t>
  </si>
  <si>
    <t xml:space="preserve">ENTO DA ARGILA</t>
  </si>
  <si>
    <t xml:space="preserve">08.003.0005-A</t>
  </si>
  <si>
    <t xml:space="preserve">08.003.0010-0</t>
  </si>
  <si>
    <t xml:space="preserve">BASE DE AGREGADO SIDERURGICO(ESCORIA DE ACIARIA),INCLUSIVE F</t>
  </si>
  <si>
    <t xml:space="preserve">ORNECIMENTO DOS MATERIAIS,MEDIDA APOS A COMPACTACAO</t>
  </si>
  <si>
    <t xml:space="preserve">08.003.0010-A</t>
  </si>
  <si>
    <t xml:space="preserve">08.003.0015-0</t>
  </si>
  <si>
    <t xml:space="preserve">BASE OU SUB-BASE ESTABILIZADA DE AGREGADO SIDERURGICO(ESCORI</t>
  </si>
  <si>
    <t xml:space="preserve">A DE ACIARIA),MISTURA EM USINA,INCLUSIVE FORNECIMENTO DOS MA</t>
  </si>
  <si>
    <t xml:space="preserve">TERIAIS,EXCLUSIVE TRANSPORTE DA MISTURA,MEDIDA APOS A COMPAC</t>
  </si>
  <si>
    <t xml:space="preserve">TACAO</t>
  </si>
  <si>
    <t xml:space="preserve">08.003.0015-A</t>
  </si>
  <si>
    <t xml:space="preserve">08.003.0030-0</t>
  </si>
  <si>
    <t xml:space="preserve">BASE DE AGREGADOS RECICLADOS DE RESIDUOS DE CONSTRUCAO CIVIL</t>
  </si>
  <si>
    <t xml:space="preserve">,INCLUSIVE FORNECIMENTO DOS MATERIAIS,MEDIDA APOS A COMPACTA</t>
  </si>
  <si>
    <t xml:space="preserve">08.003.0030-A</t>
  </si>
  <si>
    <t xml:space="preserve">08.003.0035-0</t>
  </si>
  <si>
    <t xml:space="preserve">SUB-BASE E REFORCO DE AGREGADOS RECICLADOS,DE RESIDUOS DA CO</t>
  </si>
  <si>
    <t xml:space="preserve">NSTRUCAO CIVIL,INCLUSIVE FORNECIMENTO DOS MATERIAIS,MEDIDO A</t>
  </si>
  <si>
    <t xml:space="preserve">POS A COMPACTACAO</t>
  </si>
  <si>
    <t xml:space="preserve">08.003.0035-A</t>
  </si>
  <si>
    <t xml:space="preserve">08.004.0001-0</t>
  </si>
  <si>
    <t xml:space="preserve">BASE DE SOLO-CIMENTO EXECUTADO "IN LOCO".O CUSTO INDENIZA AS</t>
  </si>
  <si>
    <t xml:space="preserve"> OPERACOES DE EXECUCAO NA PISTA,INCLUSIVE TRANSPORTE DA AGUA</t>
  </si>
  <si>
    <t xml:space="preserve"> E SE APLICA AO VOLUME DE SOLO-CIMENTO EXECUTADO,MEDIDO APOS</t>
  </si>
  <si>
    <t xml:space="preserve"> A COMPACTACAO,EXCLUSIVE ESCAVACAO,CIMENTO E TRANSPORTE DOS</t>
  </si>
  <si>
    <t xml:space="preserve">MATERIAIS</t>
  </si>
  <si>
    <t xml:space="preserve">08.004.0001-A</t>
  </si>
  <si>
    <t xml:space="preserve">08.004.0002-0</t>
  </si>
  <si>
    <t xml:space="preserve">BASE DE SOLO-CIMENTO,COM OS MATERIAIS MISTURADOS NA USINA.O</t>
  </si>
  <si>
    <t xml:space="preserve">CUSTO INDENIZA AS OPERACOES DE EXECUCAO NA USINA E NA PISTA,</t>
  </si>
  <si>
    <t xml:space="preserve">EXCLUSIVE O TRANSPORTE DO MATERIAL DA USINA PARA A PISTA</t>
  </si>
  <si>
    <t xml:space="preserve">08.004.0002-A</t>
  </si>
  <si>
    <t xml:space="preserve">08.004.0003-0</t>
  </si>
  <si>
    <t xml:space="preserve">BASE DE SOLO ESTABILIZADO(SOLO+BRITA),COM OS MATERIAIS MISTU</t>
  </si>
  <si>
    <t xml:space="preserve">RADOS NA USINA.O CUSTO INDENIZA A EXECUCAO NA USINA E NA PIS</t>
  </si>
  <si>
    <t xml:space="preserve">TA,E SE APLICA AO VOLUME MEDIDO APOS A COMPACTACAO,INCLUSIVE</t>
  </si>
  <si>
    <t xml:space="preserve"> TRANSPORTE DE AGUA, EXCLUSIVE ESCAVACAO, CARGA E TRANSPORTE</t>
  </si>
  <si>
    <t xml:space="preserve"> DOS SOLOS UTILIZADOS E BRITA</t>
  </si>
  <si>
    <t xml:space="preserve">08.004.0003-A</t>
  </si>
  <si>
    <t xml:space="preserve">08.004.0008-0</t>
  </si>
  <si>
    <t xml:space="preserve">BASE OU SUB-BASE DE SOLO-CAL,COM MISTURA EM USINA,EXCLUSIVE</t>
  </si>
  <si>
    <t xml:space="preserve">ESCAVACAO,TRANSPORTE DO SOLO E TRANSPORTE DA MISTURA,MAS INC</t>
  </si>
  <si>
    <t xml:space="preserve">LUINDO O FORNECIMENTO DA CAL,MEDIDO APOS A COMPACTACAO</t>
  </si>
  <si>
    <t xml:space="preserve">08.004.0008-A</t>
  </si>
  <si>
    <t xml:space="preserve">08.005.0001-0</t>
  </si>
  <si>
    <t xml:space="preserve">BASE DE MACADAME CIMENTADO DE MISTURA PREVIA(CONCRETO MAGRO)</t>
  </si>
  <si>
    <t xml:space="preserve">,TRACO 1:15,DE ACORDO COM AS "INSTRUCOES PARA EXECUCAO",DO D</t>
  </si>
  <si>
    <t xml:space="preserve">ER-RJ,INCLUSIVE TRANSPORTE PARA PISTA</t>
  </si>
  <si>
    <t xml:space="preserve">08.005.0001-A</t>
  </si>
  <si>
    <t xml:space="preserve">08.005.0002-0</t>
  </si>
  <si>
    <t xml:space="preserve">,TRACO 1:19,DE ACORDO COM AS "INSTRUCOES PARA EXECUCAO",DO D</t>
  </si>
  <si>
    <t xml:space="preserve">08.005.0002-A</t>
  </si>
  <si>
    <t xml:space="preserve">08.005.0003-0</t>
  </si>
  <si>
    <t xml:space="preserve">,TRACO 1:24,DE ACORDO COM AS "INSTRUCOES PARA EXECUCAO",DO D</t>
  </si>
  <si>
    <t xml:space="preserve">08.005.0003-A</t>
  </si>
  <si>
    <t xml:space="preserve">08.006.0001-0</t>
  </si>
  <si>
    <t xml:space="preserve">ARRANCAMENTO E REASSENTAMENTO DE PARALELEPIPEDOS COM LIMPEZA</t>
  </si>
  <si>
    <t xml:space="preserve"> DE BETUME ADERENTE SOBRE COLCHAO DE AREIA,INCLUSIVE FORNECI</t>
  </si>
  <si>
    <t xml:space="preserve">MENTO DA AREIA E REJUNTAMENTO COM BETUME E CASCALHINHO,EXCLU</t>
  </si>
  <si>
    <t xml:space="preserve">SIVE FORNECIMENTO DOS PARALELEPIPEDOS</t>
  </si>
  <si>
    <t xml:space="preserve">08.006.0001-A</t>
  </si>
  <si>
    <t xml:space="preserve">08.006.0003-0</t>
  </si>
  <si>
    <t xml:space="preserve"> DO BETUME ADERENTE SOBRE COLCHAO DE PO-DE-PEDRA,INCLUSIVE F</t>
  </si>
  <si>
    <t xml:space="preserve">ORNECIMENTO DO PO-DE-PEDRA E REJUNTAMENTO COM BETUME E CASCA</t>
  </si>
  <si>
    <t xml:space="preserve">LHINHO,EXCLUSIVE FORNECIMENTO DOS PARALELEPIPEDOS</t>
  </si>
  <si>
    <t xml:space="preserve">08.006.0003-A</t>
  </si>
  <si>
    <t xml:space="preserve">08.006.0004-0</t>
  </si>
  <si>
    <t xml:space="preserve">ASSENTAMENTO DE PARALELEPIPEDOS COM REAPROVEITAMENTO DOS PAR</t>
  </si>
  <si>
    <t xml:space="preserve">ALELEPIPEDOS E FORNECIMENTO DE PO-DE-PEDRA,E REJUNTAMENTO CO</t>
  </si>
  <si>
    <t xml:space="preserve">M BETUME E CASCALHINHO</t>
  </si>
  <si>
    <t xml:space="preserve">08.006.0004-A</t>
  </si>
  <si>
    <t xml:space="preserve">08.006.0005-0</t>
  </si>
  <si>
    <t xml:space="preserve">ALELEPIPEDOS E FORNECIMENTO DE AREIA,E REJUNTAMENTO COM BETU</t>
  </si>
  <si>
    <t xml:space="preserve">ME E CASCALHINHO</t>
  </si>
  <si>
    <t xml:space="preserve">08.006.0005-A</t>
  </si>
  <si>
    <t xml:space="preserve">08.006.0006-0</t>
  </si>
  <si>
    <t xml:space="preserve">REJUNTAMENTO DE PAVIMENTACAO DE PARALELEPIPEDOS COM AREIA,IN</t>
  </si>
  <si>
    <t xml:space="preserve">CLUSIVE FORNECIMENTO DO MATERIAL</t>
  </si>
  <si>
    <t xml:space="preserve">08.006.0006-A</t>
  </si>
  <si>
    <t xml:space="preserve">08.006.0010-0</t>
  </si>
  <si>
    <t xml:space="preserve">REJUNTAMENTO DE PAVIMENTACAO DE PARALELEPIPEDOS COM BETUME E</t>
  </si>
  <si>
    <t xml:space="preserve"> CASCALHINHO,EXCLUSIVE O FORNECIMENTO DO BETUME</t>
  </si>
  <si>
    <t xml:space="preserve">08.006.0010-A</t>
  </si>
  <si>
    <t xml:space="preserve">08.006.0011-0</t>
  </si>
  <si>
    <t xml:space="preserve"> CASCALHINHO,COM FORNECIMENTO DE TODOS OS MATERIAIS</t>
  </si>
  <si>
    <t xml:space="preserve">08.006.0011-A</t>
  </si>
  <si>
    <t xml:space="preserve">08.006.0015-0</t>
  </si>
  <si>
    <t xml:space="preserve">REJUNTAMENTO DE ARTEFATO DE CONCRETO,COM ARGAMASSA DE CIMENT</t>
  </si>
  <si>
    <t xml:space="preserve">O E AREIA NO TRACO 1:3,COM FORNECIMENTO DE TODOS OS MATERIAI</t>
  </si>
  <si>
    <t xml:space="preserve">08.006.0015-A</t>
  </si>
  <si>
    <t xml:space="preserve">08.007.0001-0</t>
  </si>
  <si>
    <t xml:space="preserve"> DO BETUME ADERENTE SOBRE COLCHAO DE PO-DE-PEDRA, INCLUSIVE</t>
  </si>
  <si>
    <t xml:space="preserve">FORNECIMENTO DO PO-DE-PEDRA E REJUNTAMENTO COM ARGAMASSA DE</t>
  </si>
  <si>
    <t xml:space="preserve">CIMENTO E AREIA,NO TRACO 1:3,EXCLUSIVE FORNECIMENTO DOS PARA</t>
  </si>
  <si>
    <t xml:space="preserve">LELEPIPEDOS</t>
  </si>
  <si>
    <t xml:space="preserve">08.007.0001-A</t>
  </si>
  <si>
    <t xml:space="preserve">08.007.0002-0</t>
  </si>
  <si>
    <t xml:space="preserve">ASSENTAMENTO DE PARALELEPIPEDOS COM REAPROVEITAMENTO DOS MES</t>
  </si>
  <si>
    <t xml:space="preserve">MOS E FORNECIMENTO DE PO-DE-PEDRA,E REJUNTAMENTO COM ARGAMAS</t>
  </si>
  <si>
    <t xml:space="preserve">SA DE CIMENTO E AREIA,NO TRACO 1:3</t>
  </si>
  <si>
    <t xml:space="preserve">08.007.0002-A</t>
  </si>
  <si>
    <t xml:space="preserve">08.008.0001-0</t>
  </si>
  <si>
    <t xml:space="preserve"> FO BETUME ADERENTE SOBRE COLCHAO DE PO-DE-PEDRA,INCLUSIVE F</t>
  </si>
  <si>
    <t xml:space="preserve">ORNECIMENTO DO PO-DE-PEDRA,EXCLUSIVE REJUNTAMENTO E FORNECIM</t>
  </si>
  <si>
    <t xml:space="preserve">ENTO DOS PARALELEPIPEDOS</t>
  </si>
  <si>
    <t xml:space="preserve">08.008.0001-A</t>
  </si>
  <si>
    <t xml:space="preserve">08.008.0002-0</t>
  </si>
  <si>
    <t xml:space="preserve">MOS E FORNECIMENTO DO PO-DE-PEDRA,EXCLUSIVE REJUNTAMENTO</t>
  </si>
  <si>
    <t xml:space="preserve">08.008.0002-A</t>
  </si>
  <si>
    <t xml:space="preserve">08.009.0003-0</t>
  </si>
  <si>
    <t xml:space="preserve">PAVIMENTACAO COM PARALELEPIPEDOS SOBRE COLCHAO DE PO-DE-PEDR</t>
  </si>
  <si>
    <t xml:space="preserve">A E REJUNTAMENTO COM ARGAMASSA DE CIMENTO E AREIA, NO TRACO</t>
  </si>
  <si>
    <t xml:space="preserve">1:3,INCLUSIVE FORNECIMENTO DE TODOS OS MATERIAIS</t>
  </si>
  <si>
    <t xml:space="preserve">08.009.0003-A</t>
  </si>
  <si>
    <t xml:space="preserve">08.009.0005-0</t>
  </si>
  <si>
    <t xml:space="preserve">A E REJUNTAMENTO COM BETUME E CASCALHINHO,INCLUSIVE FORNECIM</t>
  </si>
  <si>
    <t xml:space="preserve">ENTO DE TODOS OS MATERIAIS</t>
  </si>
  <si>
    <t xml:space="preserve">08.009.0005-A</t>
  </si>
  <si>
    <t xml:space="preserve">08.009.0010-0</t>
  </si>
  <si>
    <t xml:space="preserve">PAVIMENTACAO COM PARALELEPIPEDOS SOBRE COLCHAO DE AREIA E RE</t>
  </si>
  <si>
    <t xml:space="preserve">JUNTAMENTO DO MESMO MATERIAL,INCLUSIVE FORNECIMENTO DE TODOS</t>
  </si>
  <si>
    <t xml:space="preserve">OS MATERIAIS</t>
  </si>
  <si>
    <t xml:space="preserve">08.009.0010-A</t>
  </si>
  <si>
    <t xml:space="preserve">08.010.0001-0</t>
  </si>
  <si>
    <t xml:space="preserve">A,BASE DE 10CM DE CONCRETO MAGRO FCK=10MPA E REJUNTAMENTO CO</t>
  </si>
  <si>
    <t xml:space="preserve">M BETUME E CASCALHINHO,INCLUSIVE O FORNECIMENTO DE TODOS OS</t>
  </si>
  <si>
    <t xml:space="preserve">08.010.0001-A</t>
  </si>
  <si>
    <t xml:space="preserve">08.010.0005-0</t>
  </si>
  <si>
    <t xml:space="preserve">SARJETA-GUIA DE PARALELEPIPEDOS(1 FIADA),ASSENTE SOBRE BASE</t>
  </si>
  <si>
    <t xml:space="preserve">DE CONCRETO FCK=10MPA,INCLUSIVE ESTA,REJUNTAMENTO DE ARGAMAS</t>
  </si>
  <si>
    <t xml:space="preserve">SA DE CIMENTO E AREIA(TRACO 1:3),PARA PAVIMENTACAO BETUMINOS</t>
  </si>
  <si>
    <t xml:space="preserve">08.010.0005-A</t>
  </si>
  <si>
    <t xml:space="preserve">08.011.0001-0</t>
  </si>
  <si>
    <t xml:space="preserve">SARJETA DE PARALELEPIPEDOS(3 FIADAS),ASSENTE SOBRE COLCHAO D</t>
  </si>
  <si>
    <t xml:space="preserve">E PO-DE-PEDRA,INCLUSIVE FORNECIMENTO DO PO-DE-PEDRA E BASE D</t>
  </si>
  <si>
    <t xml:space="preserve">E MACADAME HIDRAULICO,COM 15CM DE ESPESSURA E REJUNTAMENTO C</t>
  </si>
  <si>
    <t xml:space="preserve">OM BETUME E CASCALHINHO</t>
  </si>
  <si>
    <t xml:space="preserve">08.011.0001-A</t>
  </si>
  <si>
    <t xml:space="preserve">08.012.0001-0</t>
  </si>
  <si>
    <t xml:space="preserve">LEVANTAMENTO E REASSENTAMENTO DE MEIO-FIO</t>
  </si>
  <si>
    <t xml:space="preserve">08.012.0001-A</t>
  </si>
  <si>
    <t xml:space="preserve">08.012.0003-0</t>
  </si>
  <si>
    <t xml:space="preserve">LEVANTAMENTO E REASSENTAMENTO DE TENTO OU TRAVESSAO</t>
  </si>
  <si>
    <t xml:space="preserve">08.012.0003-A</t>
  </si>
  <si>
    <t xml:space="preserve">08.012.0004-0</t>
  </si>
  <si>
    <t xml:space="preserve">REASSENTAMENTO DE MEIO-FIO</t>
  </si>
  <si>
    <t xml:space="preserve">08.012.0004-A</t>
  </si>
  <si>
    <t xml:space="preserve">08.012.0005-0</t>
  </si>
  <si>
    <t xml:space="preserve">REASSENTAMENTO DE TENTO OU TRAVESSAO</t>
  </si>
  <si>
    <t xml:space="preserve">08.012.0005-A</t>
  </si>
  <si>
    <t xml:space="preserve">08.013.0005-0</t>
  </si>
  <si>
    <t xml:space="preserve">TRAVESSAO OU TENTO DE GRANITO,FORNECIMENTO E ASSENTAMENTO CO</t>
  </si>
  <si>
    <t xml:space="preserve">M REJUNTAMENTO DE ARGAMASSA DE CIMENTO E AREIA,NO TRACO 1:4</t>
  </si>
  <si>
    <t xml:space="preserve">08.013.0005-A</t>
  </si>
  <si>
    <t xml:space="preserve">08.013.0010-0</t>
  </si>
  <si>
    <t xml:space="preserve">MEIO-FIO EM GRANITO,COM SECAO DE(20X25)CM,FORMATO DE PARALEL</t>
  </si>
  <si>
    <t xml:space="preserve">OGRAMO COM ANGULO DE 83º,SUPERFICIES SEM POLIMENTO COM CHANF</t>
  </si>
  <si>
    <t xml:space="preserve">RO DE 1CM NA PARTE SUPERIOR,EM UMA DAS FACES,FORNECIMENTO E</t>
  </si>
  <si>
    <t xml:space="preserve">ASSENTAMENTO COM REJUNTAMENTO DE ARGAMASSA DE CIMENTO E AREI</t>
  </si>
  <si>
    <t xml:space="preserve">A NO TRACO 1:4</t>
  </si>
  <si>
    <t xml:space="preserve">08.013.0010-A</t>
  </si>
  <si>
    <t xml:space="preserve">08.013.0015-0</t>
  </si>
  <si>
    <t xml:space="preserve">MEIO-FIO RETO DE GRANITO,ALTURA DE 0,35CM,APICOADO COMUM,FOR</t>
  </si>
  <si>
    <t xml:space="preserve">NECIMENTO E ASSENTAMENTO COM REJUNTAMENTO DE ARGAMASSA DE CI</t>
  </si>
  <si>
    <t xml:space="preserve">MENTO E AREIA NO TRACO 1:4</t>
  </si>
  <si>
    <t xml:space="preserve">08.013.0015-A</t>
  </si>
  <si>
    <t xml:space="preserve">08.015.0002-0</t>
  </si>
  <si>
    <t xml:space="preserve">REVESTIMENTO DO TIPO "TRATAMENTO SUPERFICIAL BETUMINOSO SIMP</t>
  </si>
  <si>
    <t xml:space="preserve">LES",DE ACORDO COM AS "INSTRUCOES PARA EXECUCAO",DO DER-RJ,I</t>
  </si>
  <si>
    <t xml:space="preserve">NCLUSIVE TRANSPORTE DENTRO DO CANTEIRO</t>
  </si>
  <si>
    <t xml:space="preserve">08.015.0002-A</t>
  </si>
  <si>
    <t xml:space="preserve">08.015.0003-0</t>
  </si>
  <si>
    <t xml:space="preserve">REVESTIMENTO DO TIPO "TRATAMENTO SUPERFICIAL BETUMINOSO DUPL</t>
  </si>
  <si>
    <t xml:space="preserve">O" DE ACORDO COM AS "INSTRUCOES PARA EXECUCAO",DO DER-RJ,INC</t>
  </si>
  <si>
    <t xml:space="preserve">LUSIVE TRANSPORTE DENTRO DO CANTEIRO</t>
  </si>
  <si>
    <t xml:space="preserve">08.015.0003-A</t>
  </si>
  <si>
    <t xml:space="preserve">08.015.0004-0</t>
  </si>
  <si>
    <t xml:space="preserve">REVESTIMENTO DO TIPO "TRATAMENTO SUPERFICIAL BETUMINOSO TRIP</t>
  </si>
  <si>
    <t xml:space="preserve">LO",DE ACORDO COM AS "INSTRUCOES PARA EXECUCAO",DO DER-RJ,IN</t>
  </si>
  <si>
    <t xml:space="preserve">CLUSIVE TRANSPORTE DENTRO DO CANTEIRO</t>
  </si>
  <si>
    <t xml:space="preserve">08.015.0004-A</t>
  </si>
  <si>
    <t xml:space="preserve">08.015.0005-0</t>
  </si>
  <si>
    <t xml:space="preserve">MACADAME BETUMINOSO DE PENETRACAO DIRETA,COM CAPA SELANTE,DE</t>
  </si>
  <si>
    <t xml:space="preserve"> ACORDO COM AS "INSTRUCOES PARA EXECUCAO",DO DER-RJ.O CUSTO</t>
  </si>
  <si>
    <t xml:space="preserve">INDENIZA AS OPERACOES DE EXECUCAO,INCLUSIVE O FORNECIMENTO D</t>
  </si>
  <si>
    <t xml:space="preserve">OS MATERIAIS EMPREGADOS,MEDIDO O VOLUME APOS A COMPRESSAO</t>
  </si>
  <si>
    <t xml:space="preserve">08.015.0005-A</t>
  </si>
  <si>
    <t xml:space="preserve">08.015.0008-0</t>
  </si>
  <si>
    <t xml:space="preserve">PRE-MISTURA A FRIO,DE ACORDO COM AS "INSTRUCOES PARA EXECUCA</t>
  </si>
  <si>
    <t xml:space="preserve">O",DO DER-RJ.O CUSTO INDENIZA AS OPERACOES DE EXECUCAO,FORNE</t>
  </si>
  <si>
    <t xml:space="preserve">CIMENTO DOS MATERIAIS EMPREGADOS,E APLICA-SE AO VOLUME EXECU</t>
  </si>
  <si>
    <t xml:space="preserve">TADO,MEDIDO APOS A COMPRESSAO,EXCLUSIVE TRANSPORTE DA USINA</t>
  </si>
  <si>
    <t xml:space="preserve">PARA A PISTA</t>
  </si>
  <si>
    <t xml:space="preserve">08.015.0008-A</t>
  </si>
  <si>
    <t xml:space="preserve">08.015.0016-0</t>
  </si>
  <si>
    <t xml:space="preserve">CAPA SELANTE COMPREENDENDO APLICACAO DE ASFALTO NA PROPORCAO</t>
  </si>
  <si>
    <t xml:space="preserve"> DE 0,7 A 1,5L/M2,DISTRIBUICAO DE AGREGADO(5 A 15KG/M2)E COM</t>
  </si>
  <si>
    <t xml:space="preserve">PACTACAO COM ROLO LEVE</t>
  </si>
  <si>
    <t xml:space="preserve">08.015.0016-A</t>
  </si>
  <si>
    <t xml:space="preserve">08.015.0018-0</t>
  </si>
  <si>
    <t xml:space="preserve">REPOSICAO DE PAVIMENTACAO DE QUALQUER NATUREZA,EM CONCRETO A</t>
  </si>
  <si>
    <t xml:space="preserve">SFALTICO USINADO A QUENTE,SEM IMPRIMACAO OU PINTURA DE LIGAC</t>
  </si>
  <si>
    <t xml:space="preserve">AO,EXECUTADO EM LOGRADOURO PUBLICO,ONDE FORAM EXECUTADAS OBR</t>
  </si>
  <si>
    <t xml:space="preserve">AS POR COMPANHIAS CONCESSIONARIAS,EXCLUSIVE O TRANSPORTE DA</t>
  </si>
  <si>
    <t xml:space="preserve">USINA PARA A PISTA</t>
  </si>
  <si>
    <t xml:space="preserve">08.015.0018-A</t>
  </si>
  <si>
    <t xml:space="preserve">08.015.0020-0</t>
  </si>
  <si>
    <t xml:space="preserve">MICRORREVESTIMENTO ASFALTICO A FRIO,C/EMPREGO DE EMULSAO MOD</t>
  </si>
  <si>
    <t xml:space="preserve">IFICADA C/POLIMEROS,ADITIVO DE CONTROLE DE ROMPIMENTO,CONSUM</t>
  </si>
  <si>
    <t xml:space="preserve">O POR M2 ENTRE 10KG A 12KG,EM UMA UNICA CAMADA,C/EMPREGO DE</t>
  </si>
  <si>
    <t xml:space="preserve">FAIXA III OU IV DA ISSA,O CUSTO INCLUI TODOS OS MATERIAIS,EQ</t>
  </si>
  <si>
    <t xml:space="preserve">UIPAMENTOS,MAO-DE-OBRA E EXECUCAO.O MICRORREVESTIMENTO ASFAL</t>
  </si>
  <si>
    <t xml:space="preserve">TICO A FRIO DEVERA ATENDER AS ESPECIFICACOES DA ISSA OU DNIT</t>
  </si>
  <si>
    <t xml:space="preserve">08.015.0020-A</t>
  </si>
  <si>
    <t xml:space="preserve">08.015.0022-0</t>
  </si>
  <si>
    <t xml:space="preserve">SELAGEM DE TRINCA EM PAVIMENTO RIGIDO OU FLEXIVEL,INCLUSIVE</t>
  </si>
  <si>
    <t xml:space="preserve">FRESAGEM DA TRINCA,LIMPEZA COM JATO DE AR COMPRIMIDO E SELAG</t>
  </si>
  <si>
    <t xml:space="preserve">EM COM EMULSAO RR-1C</t>
  </si>
  <si>
    <t xml:space="preserve">08.015.0022-A</t>
  </si>
  <si>
    <t xml:space="preserve">08.015.0025-0</t>
  </si>
  <si>
    <t xml:space="preserve">MICRORREVESTIMENTO ASFALTICO A FRIO,COM EMULSAO MODIFICADA C</t>
  </si>
  <si>
    <t xml:space="preserve">OM POLIMERO (SBS) E FIBRAS,ESPESSURA DE 1CM,INCLUSIVE FORNEC</t>
  </si>
  <si>
    <t xml:space="preserve">IMENTO DE TODOS OS MATERIAIS,CONFORME "INSTRUCOES PARA EXECU</t>
  </si>
  <si>
    <t xml:space="preserve">CAO" DO DER-RJ</t>
  </si>
  <si>
    <t xml:space="preserve">08.015.0025-A</t>
  </si>
  <si>
    <t xml:space="preserve">08.015.0040-0</t>
  </si>
  <si>
    <t xml:space="preserve">REVESTIMENTO DE CONCRETO BETUMINOSO USINADO A QUENTE,COM 8CM</t>
  </si>
  <si>
    <t xml:space="preserve"> DE ESPESSURA,EXECUTADO EM 2 CAMADAS,SENDO A INFERIOR DE LIG</t>
  </si>
  <si>
    <t xml:space="preserve">ACAO("BINDER"),COM 4CM DE ESPESSURA E A SUPERIOR DE ROLAMENT</t>
  </si>
  <si>
    <t xml:space="preserve">O,DE ACORDO COM AS "INSTRUCOES PARA EXECUCAO",DO DER-RJ,EXCL</t>
  </si>
  <si>
    <t xml:space="preserve">USIVE TRANSPORTE DA USINA PARA A PISTA</t>
  </si>
  <si>
    <t xml:space="preserve">08.015.0040-A</t>
  </si>
  <si>
    <t xml:space="preserve">08.015.0042-0</t>
  </si>
  <si>
    <t xml:space="preserve">REVESTIMENTO DE CONCRETO BETUMINOSO USINADO A QUENTE,COM 10C</t>
  </si>
  <si>
    <t xml:space="preserve">M DE ESPESSURA,EXECUTADO EM 2 CAMADAS,SENDO A INFERIOR DE LI</t>
  </si>
  <si>
    <t xml:space="preserve">GACAO ("BINDER")COM 6CM DE ESPESSURA E A SUPERIOR DE ROLAMEN</t>
  </si>
  <si>
    <t xml:space="preserve">TO,DE ACORDO COM AS "INSTRUCOES PARA EXECUCAO",DO DER-RJ,EXC</t>
  </si>
  <si>
    <t xml:space="preserve">LUSIVE TRANSPORTE DA USINA PARA A PISTA</t>
  </si>
  <si>
    <t xml:space="preserve">08.015.0042-A</t>
  </si>
  <si>
    <t xml:space="preserve">08.015.0045-0</t>
  </si>
  <si>
    <t xml:space="preserve">REVESTIMENTO DE CONCRETO BETUMINOSO USINADO A QUENTE,UTILIZA</t>
  </si>
  <si>
    <t xml:space="preserve">NDO AGREGADO SIDERURGICO (ESCORIA DE ACIARIA),COM 10CM DE ES</t>
  </si>
  <si>
    <t xml:space="preserve">PESSURA,EXECUTADO EM 2 CAMADAS, SENDO A INFERIOR DE LIGACAO</t>
  </si>
  <si>
    <t xml:space="preserve">("BINDER") COM 6CM DE ESPESSURA E A SUPERIOR DE ROLAMENTO,DE</t>
  </si>
  <si>
    <t xml:space="preserve"> ACORDO COM AS "INSTRUCOES PARA EXECUCAO",DO DER-RJ,EXCLUSIV</t>
  </si>
  <si>
    <t xml:space="preserve">E TRANSPORTE DA USINA PARA A PISTA</t>
  </si>
  <si>
    <t xml:space="preserve">08.015.0045-A</t>
  </si>
  <si>
    <t xml:space="preserve">08.015.0060-0</t>
  </si>
  <si>
    <t xml:space="preserve">REVESTIMENTO DE CONCRETO BETUMINOSO USINADO A QUENTE,EXECUTA</t>
  </si>
  <si>
    <t xml:space="preserve">DO EM UMA CAMADA,DE ACORDO COM AS INSTRUCOES/ESPECIFICACOES</t>
  </si>
  <si>
    <t xml:space="preserve">DO CONTRATANTE,COMPREENDENDO PREPARO,ESPALHAMENTO E COMPACTA</t>
  </si>
  <si>
    <t xml:space="preserve">CAO MECANICOS E OS MATERIAIS,EXCLUSIVE TRANSPORTE DA USINA P</t>
  </si>
  <si>
    <t xml:space="preserve">ARA PISTA</t>
  </si>
  <si>
    <t xml:space="preserve">08.015.0060-A</t>
  </si>
  <si>
    <t xml:space="preserve">08.015.0061-0</t>
  </si>
  <si>
    <t xml:space="preserve">CAO MECANICOS,EXCLUSIVE OS MATERIAIS E O TRANSPORTE DA USINA</t>
  </si>
  <si>
    <t xml:space="preserve"> PARA PISTA</t>
  </si>
  <si>
    <t xml:space="preserve">08.015.0061-A</t>
  </si>
  <si>
    <t xml:space="preserve">08.015.0063-0</t>
  </si>
  <si>
    <t xml:space="preserve">DO CONTRATANTE,COMPREENDENDO O PREPARO E OS METERIAIS,EXCLUS</t>
  </si>
  <si>
    <t xml:space="preserve">IVE ESPALHAMENTO,COMPACTACAO (VIDE FAMILIA 08.037) E O TRANS</t>
  </si>
  <si>
    <t xml:space="preserve">PORTE DA USINA PARA PISTA</t>
  </si>
  <si>
    <t xml:space="preserve">08.015.0063-A</t>
  </si>
  <si>
    <t xml:space="preserve">08.015.0065-0</t>
  </si>
  <si>
    <t xml:space="preserve">DO CONTRATANTE,EXCLUSIVE ESPALHAMENTO,COMPACTACAO (VIDE FAMI</t>
  </si>
  <si>
    <t xml:space="preserve">LIA 08.037) E MATERIAIS,CONSIDERANDO SOMENTE O PREPARO</t>
  </si>
  <si>
    <t xml:space="preserve">08.015.0065-A</t>
  </si>
  <si>
    <t xml:space="preserve">08.015.0067-0</t>
  </si>
  <si>
    <t xml:space="preserve">REVESTIMENTO DE CONCRETO BETUMINOSO USINADO A QUENTE,IMPORTA</t>
  </si>
  <si>
    <t xml:space="preserve">DO DE USINA,EXECUTADO EM UMA CAMADA,DE ACORDO COM AS INSTRUC</t>
  </si>
  <si>
    <t xml:space="preserve">OES/ESPECIFICACOES DO CONTRATANTE,COMPREENDENDO PREPARO,ESPA</t>
  </si>
  <si>
    <t xml:space="preserve">LHAMENTO E COMPACATACAO MECANICOS E OS MATERIAIS,EXCLUSIVE T</t>
  </si>
  <si>
    <t xml:space="preserve">RANSPORTE DA USINA PARA PISTA</t>
  </si>
  <si>
    <t xml:space="preserve">08.015.0067-A</t>
  </si>
  <si>
    <t xml:space="preserve">08.015.0068-0</t>
  </si>
  <si>
    <t xml:space="preserve">OES/ESPECIFICACOES DO CONTRATANTE,COMPREENDENDO O PREPARO E</t>
  </si>
  <si>
    <t xml:space="preserve"> OS MATERIAIS,EXCLUSIVE ESPALHAMENTO,COMPACTACAO (VIDE FAMIL</t>
  </si>
  <si>
    <t xml:space="preserve">IA 08.037) E O TRANSPORTE DA USINA PARA PISTA</t>
  </si>
  <si>
    <t xml:space="preserve">08.015.0068-A</t>
  </si>
  <si>
    <t xml:space="preserve">08.015.0083-0</t>
  </si>
  <si>
    <t xml:space="preserve">PAVIMENTACAO COM CAMADA DE ROLAMENTO DE SMA("BRITA MASTIQUE</t>
  </si>
  <si>
    <t xml:space="preserve">ASFALTO"),ESPESSURA DE 3,4CM,NIVELAMENTO ELETRONICO,INCLUSIV</t>
  </si>
  <si>
    <t xml:space="preserve">E FORNECIMENTO DOS MATERIAIS E JUNTA TIPO "INFRA-RED"</t>
  </si>
  <si>
    <t xml:space="preserve">08.015.0083-A</t>
  </si>
  <si>
    <t xml:space="preserve">08.015.0084-0</t>
  </si>
  <si>
    <t xml:space="preserve">ASFALTO"),ESPESSURA DE 4CM,NIVELAMENTO ELETRONICO,INCLUSIVE</t>
  </si>
  <si>
    <t xml:space="preserve">FORNECIMENTO DOS MATERIAIS E JUNTA TIPO "INFRA-RED"</t>
  </si>
  <si>
    <t xml:space="preserve">08.015.0084-A</t>
  </si>
  <si>
    <t xml:space="preserve">08.015.0085-0</t>
  </si>
  <si>
    <t xml:space="preserve">CONCRETO ASFALTICO USINADO A QUENTE,COM ASFALTO DE BORRACHA,</t>
  </si>
  <si>
    <t xml:space="preserve">TIPO "TERMINAL BLEND",UTILIZANDO ATE 15% DE BORRACHA GRANULA</t>
  </si>
  <si>
    <t xml:space="preserve">DA DE PNEUS,PARA CAMADA DE ROLAMENTO,DE ACORDO COM AS ESPECI</t>
  </si>
  <si>
    <t xml:space="preserve">FICACOES DA PCRJ,EXCLUSIVE O TRANSPORTE DA USINA PARA PISTA,</t>
  </si>
  <si>
    <t xml:space="preserve">ESPALHAMENTO E COMPACTACAO DA MISTURA,SATISFAZENDO AS PROPRI</t>
  </si>
  <si>
    <t xml:space="preserve">EDADES DA NORMA DER/PR-ES-P-28/5 OU DNIT ES 385/99</t>
  </si>
  <si>
    <t xml:space="preserve">08.015.0085-A</t>
  </si>
  <si>
    <t xml:space="preserve">08.015.0086-0</t>
  </si>
  <si>
    <t xml:space="preserve">EXECUCAO DE MEMBRANA DE ABSORCAO DE ESFORCOS(SAMI-R),INCLUSI</t>
  </si>
  <si>
    <t xml:space="preserve">VE FORNECIMENTO DOS MATERIAIS</t>
  </si>
  <si>
    <t xml:space="preserve">08.015.0086-A</t>
  </si>
  <si>
    <t xml:space="preserve">08.015.0087-0</t>
  </si>
  <si>
    <t xml:space="preserve">EXECUCAO DE MEMBRANA ABSORCAO DE ESFORCOS(SAMI-R),UTILIZANDO</t>
  </si>
  <si>
    <t xml:space="preserve"> LIGANTE DE ASFALTO-BORRACHA,APLICADO A APROXIMADAMENTE 170°</t>
  </si>
  <si>
    <t xml:space="preserve">C,COM VISCOSIDADE DE 3500 CP E TAXA DE 2,8L/M2,EXCLUSIVE FOR</t>
  </si>
  <si>
    <t xml:space="preserve">NECIMENTO DO LIGANTE</t>
  </si>
  <si>
    <t xml:space="preserve">08.015.0087-A</t>
  </si>
  <si>
    <t xml:space="preserve">08.015.0088-0</t>
  </si>
  <si>
    <t xml:space="preserve">EXECUCAO DE MEMBRANA DE ABSORCAO DE ESFORCOS(SAMI-R),UTILIZA</t>
  </si>
  <si>
    <t xml:space="preserve">NDO BMB,APLICADO A APROXIMADAMENTE 170°C, COM VISCOSIDADE DE</t>
  </si>
  <si>
    <t xml:space="preserve"> 3500 CP E TAXA DE 2,8L/M2,INCLUSIVE FORNECIMENTO DOS MATERI</t>
  </si>
  <si>
    <t xml:space="preserve">08.015.0088-A</t>
  </si>
  <si>
    <t xml:space="preserve">08.015.0090-0</t>
  </si>
  <si>
    <t xml:space="preserve">REVESTIMENTO DE CONCRETO ASFALTICO,COM POLIMERO,USINADO A QU</t>
  </si>
  <si>
    <t xml:space="preserve">ENTE,COM 5CM DE ESPESSURA,EXECUTADO COM VIBROACABADORA COM C</t>
  </si>
  <si>
    <t xml:space="preserve">ONTROLE ELETRONICO E MESA EXTENSIVA DE NO MINIMO 7M</t>
  </si>
  <si>
    <t xml:space="preserve">08.015.0090-A</t>
  </si>
  <si>
    <t xml:space="preserve">08.015.0095-0</t>
  </si>
  <si>
    <t xml:space="preserve">ENTE COM 7CM DE ESPESSURA,EXECUTADO COM VIBROACABADORA COM C</t>
  </si>
  <si>
    <t xml:space="preserve">08.015.0095-A</t>
  </si>
  <si>
    <t xml:space="preserve">08.015.0096-0</t>
  </si>
  <si>
    <t xml:space="preserve">LAMA ASFALTICA FINA DE RUPTURA CONTROLADA,COM FORNECIMENTO E</t>
  </si>
  <si>
    <t xml:space="preserve"> TRANSPORTE DOS MATERIAIS,EXCLUSIVE EMULSAO</t>
  </si>
  <si>
    <t xml:space="preserve">08.015.0096-A</t>
  </si>
  <si>
    <t xml:space="preserve">08.015.0097-0</t>
  </si>
  <si>
    <t xml:space="preserve">LAMA ASFALTICA GROSSA DE RUPTURA CONTROLADA,COM FORNECIMENTO</t>
  </si>
  <si>
    <t xml:space="preserve"> E TRANSPORTE DOS MATERIAIS,EXCLUSIVE EMULSAO</t>
  </si>
  <si>
    <t xml:space="preserve">08.015.0097-A</t>
  </si>
  <si>
    <t xml:space="preserve">08.015.0098-0</t>
  </si>
  <si>
    <t xml:space="preserve">REVESTIMENTO DE CONCRETO BETUMINOSO USINADO EM TEMPERATURA A</t>
  </si>
  <si>
    <t xml:space="preserve">BAIXO DE 140°C E COMPACTACAO ABAIXO DE 90°C(TEMPERATURA MORN</t>
  </si>
  <si>
    <t xml:space="preserve">A),ESPESSURA DE 4CM,UTILIZANDO AMIDA SINTETICA NA PROPORCAO</t>
  </si>
  <si>
    <t xml:space="preserve">3KG POR T DE CAP,MISTURA "IN SITU" EM USINA,INCLUSIVE FORNEC</t>
  </si>
  <si>
    <t xml:space="preserve">IMENTO DOS MATERIAIS</t>
  </si>
  <si>
    <t xml:space="preserve">08.015.0098-A</t>
  </si>
  <si>
    <t xml:space="preserve">08.015.0310-0</t>
  </si>
  <si>
    <t xml:space="preserve">MISTURA BETUMINOSA TIPO "GAP GRADED",UTILIZANDO NO MINIMO 8,</t>
  </si>
  <si>
    <t xml:space="preserve">0% DE BMB,ESPALHAMENTO E COMPACTACAO,COM RESULTADO DE "GRIP</t>
  </si>
  <si>
    <t xml:space="preserve">TEST" (ASTM) MAIOR QUE 0,60,EXCLUSIVE FORNECIMENTO DOS MATER</t>
  </si>
  <si>
    <t xml:space="preserve">IAIS (LIGANTE E BRITA),USINAGEM E TRANSPORTE DA MASSA</t>
  </si>
  <si>
    <t xml:space="preserve">08.015.0310-A</t>
  </si>
  <si>
    <t xml:space="preserve">08.015.0315-0</t>
  </si>
  <si>
    <t xml:space="preserve">MISTURA BETUMINOSA TIPO "OPEN GRADED",UTILIZANDO NO MINIMO 9</t>
  </si>
  <si>
    <t xml:space="preserve">,5% DE BMB,ESPALHAMENTO E COMPACTACAO,COM RESULTADO DE "GRIP</t>
  </si>
  <si>
    <t xml:space="preserve"> TES" (ASTM) MAIOR QUE 0,75 E RUIDO MENOR QUE 97DB,EXCLUSIVE</t>
  </si>
  <si>
    <t xml:space="preserve"> FORNECIMENTO DOS MATERIAIS (LIGANTE E BRITA),USINAGEM E TRA</t>
  </si>
  <si>
    <t xml:space="preserve">NSPORTE DA MASSA</t>
  </si>
  <si>
    <t xml:space="preserve">08.015.0315-A</t>
  </si>
  <si>
    <t xml:space="preserve">08.015.0320-0</t>
  </si>
  <si>
    <t xml:space="preserve">MISTURA BETUMINOSA TIPO "GAP GRADED",UTILIZANDO LIGANTE DE A</t>
  </si>
  <si>
    <t xml:space="preserve">SFALTO-BORRACHA E BRITA 1,ESPALHAMENTO E COMPACTACAO,COM RES</t>
  </si>
  <si>
    <t xml:space="preserve">ULTADO DE "GRIP TEST" (ASTM) MAIOR QUE 0,60,EXCLUSIVE FORNEC</t>
  </si>
  <si>
    <t xml:space="preserve">IMENTO DO LIGANTE,USINAGEM E TRANSPORTE DA MASSA</t>
  </si>
  <si>
    <t xml:space="preserve">08.015.0320-A</t>
  </si>
  <si>
    <t xml:space="preserve">08.015.0325-0</t>
  </si>
  <si>
    <t xml:space="preserve">MISTURA BETUMINOSA TIPO "OPEN GRADED",UTILIZANDO LIGANTE DE</t>
  </si>
  <si>
    <t xml:space="preserve">ASFALTO-BORRACHA E BRITA 1,ESPALHAMENTO E COMPACTACAO,COM RE</t>
  </si>
  <si>
    <t xml:space="preserve">SULTADO DE "GRIP TEST" (ASTM) MAIOR QUE 0,75 E RUIDO MENOR Q</t>
  </si>
  <si>
    <t xml:space="preserve">UE 97DB,EXCLUSIVE FORNECIMENTO DO LIGANTE,USINAGEM E TRANSPO</t>
  </si>
  <si>
    <t xml:space="preserve">RTE DA MASSA</t>
  </si>
  <si>
    <t xml:space="preserve">08.015.0325-A</t>
  </si>
  <si>
    <t xml:space="preserve">08.015.0350-0</t>
  </si>
  <si>
    <t xml:space="preserve">MISTURA BETUMINOSA UTILIZANDO BMB,TIPO "OPEN GRADED" OU "GAP</t>
  </si>
  <si>
    <t xml:space="preserve"> GRADED",CONSIDERANDO APENAS A USINAGEM</t>
  </si>
  <si>
    <t xml:space="preserve">08.015.0350-A</t>
  </si>
  <si>
    <t xml:space="preserve">08.015.0360-0</t>
  </si>
  <si>
    <t xml:space="preserve">PRODUCAO DE LIGANTE MODIFICADO DE ASFALTO-BORRACHA(BMB)"IN S</t>
  </si>
  <si>
    <t xml:space="preserve">ITU" TIPO "FIELD BLEND",COM UTILIZACAO DE BORRACHA RECICLADA</t>
  </si>
  <si>
    <t xml:space="preserve"> COMO POLIMERO,NA PROPORCAO DE 20% DE PO-DE-BORRACHA EM PESO</t>
  </si>
  <si>
    <t xml:space="preserve">,EM CONFORMIDADE COM ASTM 6114,ASTM D8 E COM A RESOLUCAO 19/</t>
  </si>
  <si>
    <t xml:space="preserve">2005 DE 11/7/2005 DA ANP</t>
  </si>
  <si>
    <t xml:space="preserve">08.015.0360-A</t>
  </si>
  <si>
    <t xml:space="preserve">08.015.0361-0</t>
  </si>
  <si>
    <t xml:space="preserve"> COMO POLIMERO,NA PROPORCAO DE 18% DE PO-DE-BORRACHA GRANULA</t>
  </si>
  <si>
    <t xml:space="preserve">DA E 2% DE POLIMERO EM PESO,EM CONFORMIDADE COM ASTM 6114,AS</t>
  </si>
  <si>
    <t xml:space="preserve">TM D8 E COM A RESOLUCAO 19/2005 DE 11/7/2005 DA ANP</t>
  </si>
  <si>
    <t xml:space="preserve">08.015.0361-A</t>
  </si>
  <si>
    <t xml:space="preserve">08.015.0363-0</t>
  </si>
  <si>
    <t xml:space="preserve">PRODUCAO DE LIGANTE DE ASFALTO-BORRACHA (BMB) TIPO "FIELD BL</t>
  </si>
  <si>
    <t xml:space="preserve">END",IMPORTADO,COM UTILIZACAO DE BORRACHA RECICLADA COMO POL</t>
  </si>
  <si>
    <t xml:space="preserve">IMERO,NA PROPORCAO DE 20% DE PO-DE-BORRACHA EM PESO,EM CONFO</t>
  </si>
  <si>
    <t xml:space="preserve">RMIDADE COM ASTM 6114,ASTM D8 E COM A RESOLUCAO 19/2005 DE 1</t>
  </si>
  <si>
    <t xml:space="preserve">1/7/2005 DA ANP</t>
  </si>
  <si>
    <t xml:space="preserve">08.015.0363-A</t>
  </si>
  <si>
    <t xml:space="preserve">08.015.0400-0</t>
  </si>
  <si>
    <t xml:space="preserve">RECICLAGEM DE PAVIMENTO(TECNICA DE ESPUMA DE ASFALTO),COM A</t>
  </si>
  <si>
    <t xml:space="preserve">ADICAO DE CAP 50/70,CIMENTO PORTLAND E AGUA E TODOS OS MATER</t>
  </si>
  <si>
    <t xml:space="preserve">IAIS NECESSARIOS,COM ATE 15CM DE ESPESSURA,CONSIDERANDO A EX</t>
  </si>
  <si>
    <t xml:space="preserve">ECUCAO NO PERIODO DIURNO E EM MEIA PISTA.(VOLUME MEDIDO APOS</t>
  </si>
  <si>
    <t xml:space="preserve">A COMPACTACAO)</t>
  </si>
  <si>
    <t xml:space="preserve">08.015.0400-A</t>
  </si>
  <si>
    <t xml:space="preserve">08.015.0410-0</t>
  </si>
  <si>
    <t xml:space="preserve">SONORIZADOR DE CBUQ COM 8,00M DE LARGURA E 10,20M DE EXTENSA</t>
  </si>
  <si>
    <t xml:space="preserve">O FEITO EM FAIXA,INCLUSIVE MATERIAIS</t>
  </si>
  <si>
    <t xml:space="preserve">08.015.0410-A</t>
  </si>
  <si>
    <t xml:space="preserve">08.016.0001-0</t>
  </si>
  <si>
    <t xml:space="preserve">AREIA-ASFALTO,A QUENTE,DE ACORDO COM AS "INSTRUCOES PARA EXE</t>
  </si>
  <si>
    <t xml:space="preserve">CUCAO",DO DER-RJ.O CUSTO INDENIZA AS OPERACOES DE EXECUCAO,F</t>
  </si>
  <si>
    <t xml:space="preserve">ORNECIMENTO E TRANSPORTE DOS MATERIAIS EMPREGADOS,E SE APLIC</t>
  </si>
  <si>
    <t xml:space="preserve">A AO VOLUME EXECUTADO MEDIDO APOS A COMPRESSAO</t>
  </si>
  <si>
    <t xml:space="preserve">08.016.0001-A</t>
  </si>
  <si>
    <t xml:space="preserve">08.016.0002-0</t>
  </si>
  <si>
    <t xml:space="preserve">AREIA-ASFALTO,A FRIO,DE ACORDO COM AS "INSTRUCOES PARA EXECU</t>
  </si>
  <si>
    <t xml:space="preserve">CAO",DO DER-RJ.O CUSTO INDENIZA AS OPERACOES DE EXECUCAO,FOR</t>
  </si>
  <si>
    <t xml:space="preserve">NECIMENTO E TRANSPORTE DOS MATERIAIS EMPREGADOS,E SE APLICA</t>
  </si>
  <si>
    <t xml:space="preserve">AO VOLUME EXECUTADO MEDIDO APOS A COMPRESSAO</t>
  </si>
  <si>
    <t xml:space="preserve">08.016.0002-A</t>
  </si>
  <si>
    <t xml:space="preserve">08.017.0006-0</t>
  </si>
  <si>
    <t xml:space="preserve">REVESTIMENTO EM PLACAS DE CONCRETO DOSADO RACIONALMENTE,DE 3</t>
  </si>
  <si>
    <t xml:space="preserve">5MPA,DE ACORDO EM AS "INSTRUCOES PARA EXECUCAO" DO DER-RJ.O</t>
  </si>
  <si>
    <t xml:space="preserve">CUSTO INDENIZA AS OPERACOES DE EXECUCAO,FORNECIMENTO E TRANS</t>
  </si>
  <si>
    <t xml:space="preserve">PORTE DOS MATERIAIS EMPREGADOS,BEM COMO O TRANSPORTE DE AGUA</t>
  </si>
  <si>
    <t xml:space="preserve">,E SE APLICA AO VOLUME EXECUTADO</t>
  </si>
  <si>
    <t xml:space="preserve">08.017.0006-A</t>
  </si>
  <si>
    <t xml:space="preserve">08.017.0010-0</t>
  </si>
  <si>
    <t xml:space="preserve">REVESTIMENTO EM PLACAS DE CONCRETO IMPORTADO DE USINA DE 25M</t>
  </si>
  <si>
    <t xml:space="preserve">PA,DE ACORDO COM AS "INSTRUCOES PARA EXECUCAO",DO DER-RJ. O</t>
  </si>
  <si>
    <t xml:space="preserve">08.017.0010-A</t>
  </si>
  <si>
    <t xml:space="preserve">08.017.0020-0</t>
  </si>
  <si>
    <t xml:space="preserve">PAVIMENTO RIGIDO,P/CICLOVIA,C/8CM ESP.EM CONCR.ARGAMASSADO,1</t>
  </si>
  <si>
    <t xml:space="preserve">5MPA,COLORIDO C/OXIDO FERRO VERMELHO SINTETICO,JUNTAS SERRAD</t>
  </si>
  <si>
    <t xml:space="preserve">AS,LONA PLAST.POLIETILENO 0,20MM,CAMADA REGULARIZADORA PO-DE</t>
  </si>
  <si>
    <t xml:space="preserve">-PEDRA,COMPACTADA MECANICAMENTE,C/ACABAMENTO SUPERF.DESEMPEN</t>
  </si>
  <si>
    <t xml:space="preserve">ADO,CAMURCADO E VASSOURADO,CURA C/MANTA GEOTEXTIL,PROTECAO C</t>
  </si>
  <si>
    <t xml:space="preserve">/CUMEEIRA SARRAFO MADEIRA E LONA PLAST.EXCL.PREPARO TERRENO</t>
  </si>
  <si>
    <t xml:space="preserve">08.017.0020-A</t>
  </si>
  <si>
    <t xml:space="preserve">08.018.0001-0</t>
  </si>
  <si>
    <t xml:space="preserve">REVESTIMENTO DE SAIBRO,EXECUTADO MECANICAMENTE,COMPRIMIDO EM</t>
  </si>
  <si>
    <t xml:space="preserve"> CAMADA,EXCLUSIVE FORNECIMENTO DO SAIBRO,SENDO A CAMADA MEDI</t>
  </si>
  <si>
    <t xml:space="preserve">DA APOS A COMPACTACAO</t>
  </si>
  <si>
    <t xml:space="preserve">08.018.0001-A</t>
  </si>
  <si>
    <t xml:space="preserve">08.018.0005-0</t>
  </si>
  <si>
    <t xml:space="preserve"> CAMADA,INCLUSIVE FORNECIMENTO DO SAIBRO,SENDO A CAMADA MEDI</t>
  </si>
  <si>
    <t xml:space="preserve">08.018.0005-A</t>
  </si>
  <si>
    <t xml:space="preserve">08.018.0010-0</t>
  </si>
  <si>
    <t xml:space="preserve"> CAMADA,COM SAIBRO MELHORADO COM CIMENTO, SENDO A PROPORCAO</t>
  </si>
  <si>
    <t xml:space="preserve">DE 5% EM VOLUME(72KG/M3)INCLUSIVE FORNECIMENTO E TRANSPORTE</t>
  </si>
  <si>
    <t xml:space="preserve">DOS MATERIAIS,SENDO A CAMADA MEDIDA APOS A COMPACTACAO</t>
  </si>
  <si>
    <t xml:space="preserve">08.018.0010-A</t>
  </si>
  <si>
    <t xml:space="preserve">08.018.0020-0</t>
  </si>
  <si>
    <t xml:space="preserve">REVESTIMENTO DE SAIBRO,EXECUTADO MANUALMENTE,COMPRIMIDO EM C</t>
  </si>
  <si>
    <t xml:space="preserve">AMADA,EXCLUSIVE O FORNECIMENTO DO SAIBRO,SENDO A CAMADA MEDI</t>
  </si>
  <si>
    <t xml:space="preserve">DA APOS A COMPRESSAO</t>
  </si>
  <si>
    <t xml:space="preserve">08.018.0020-A</t>
  </si>
  <si>
    <t xml:space="preserve">08.018.0023-0</t>
  </si>
  <si>
    <t xml:space="preserve">AMADA,INCLUSIVE O FORNECIMENTO DO SAIBRO,SENDO A CAMADA MEDI</t>
  </si>
  <si>
    <t xml:space="preserve">08.018.0023-A</t>
  </si>
  <si>
    <t xml:space="preserve">08.018.0050-0</t>
  </si>
  <si>
    <t xml:space="preserve">ESTABILIZACAO E IMPERMEABILIZACAO DE SOLO COM 16CM DE ESPESS</t>
  </si>
  <si>
    <t xml:space="preserve">URA,INCLUSIVE EQUIPAMENTOS,MAO-DE-OBRA E ESTABILIZADOR LIQUI</t>
  </si>
  <si>
    <t xml:space="preserve">DO</t>
  </si>
  <si>
    <t xml:space="preserve">08.018.0050-A</t>
  </si>
  <si>
    <t xml:space="preserve">08.019.0001-0</t>
  </si>
  <si>
    <t xml:space="preserve">JUNTA LONGITUDINAL EM REVESTIMENTO DE PLACA DE CONCRETO DO T</t>
  </si>
  <si>
    <t xml:space="preserve">IPO ENCAIXE(MACHO E FEMEA),EXCLUSIVE BARRAS DE LIGACAO(LIGAD</t>
  </si>
  <si>
    <t xml:space="preserve">ORES)</t>
  </si>
  <si>
    <t xml:space="preserve">08.019.0001-A</t>
  </si>
  <si>
    <t xml:space="preserve">08.019.0002-0</t>
  </si>
  <si>
    <t xml:space="preserve">JUNTA DE RETRACAO EM REVESTIMENTO DE PLACAS DE CONCRETO,EXCL</t>
  </si>
  <si>
    <t xml:space="preserve">USIVE BARRA DE LIGACAO(LIGADORES)</t>
  </si>
  <si>
    <t xml:space="preserve">08.019.0002-A</t>
  </si>
  <si>
    <t xml:space="preserve">08.019.0003-0</t>
  </si>
  <si>
    <t xml:space="preserve">JUNTA DE CONSTRUCAO EM REVESTIMENTO DE PLACA DE CONCRETO,DE</t>
  </si>
  <si>
    <t xml:space="preserve">MACHO E FEMEA,EXCLUSIVE PASSADORES</t>
  </si>
  <si>
    <t xml:space="preserve">08.019.0003-A</t>
  </si>
  <si>
    <t xml:space="preserve">08.019.0004-0</t>
  </si>
  <si>
    <t xml:space="preserve">JUNTA LONGITUDINAL DE LIGACAO ENTRE SARJETAS E PLACAS DE REV</t>
  </si>
  <si>
    <t xml:space="preserve">ESTIMENTO DE CONCRETO,INCLUSIVE LIGADORES</t>
  </si>
  <si>
    <t xml:space="preserve">08.019.0004-A</t>
  </si>
  <si>
    <t xml:space="preserve">08.019.0009-0</t>
  </si>
  <si>
    <t xml:space="preserve">JUNTA DE RETRACAO,SERRADA COM DISCO DE DIAMANTE,PARA PAVIMEN</t>
  </si>
  <si>
    <t xml:space="preserve">TOS DE PLACAS DE CONCRETO,COM 5CM DE PROFUNDIDADE</t>
  </si>
  <si>
    <t xml:space="preserve">08.019.0009-A</t>
  </si>
  <si>
    <t xml:space="preserve">08.019.0010-0</t>
  </si>
  <si>
    <t xml:space="preserve">LIMPEZA E PREENCHIMENTO DE JUNTA DE RETRACAO,COM ASFALTO DIL</t>
  </si>
  <si>
    <t xml:space="preserve">UIDO CM-30,EXCLUSIVE CORTE,BARRAS DE LIGACAO E DE TRANSFEREN</t>
  </si>
  <si>
    <t xml:space="preserve">CIA</t>
  </si>
  <si>
    <t xml:space="preserve">08.019.0010-A</t>
  </si>
  <si>
    <t xml:space="preserve">08.020.0008-0</t>
  </si>
  <si>
    <t xml:space="preserve">PAVIMENTACAO LAJOTAS CONCRETO,ALTAMENTE VIBRADO,INTERTRAVADO</t>
  </si>
  <si>
    <t xml:space="preserve">,C/ARTICULACAO VERTICAL,PRE-FABRICADOS,COR-NATURAL,ESP.6CM,R</t>
  </si>
  <si>
    <t xml:space="preserve">ESISTENCIA A COMPRESSAO 35MPA,ASSENTES SOBRE COLCHAO PO-DE-P</t>
  </si>
  <si>
    <t xml:space="preserve">EDRA,AREIA OU MATERIAL EQUIVALENTE,C/JUNTAS TOMADAS C/ARGAMA</t>
  </si>
  <si>
    <t xml:space="preserve">SSA CIMENTO E AREIA,TRACO 1:4 E/OU C/PEDRISCO E ASFALTO,EXCL</t>
  </si>
  <si>
    <t xml:space="preserve">.PREPARO TERRENO,C/FORN.DE TODOS OS MAT.,BEM COMO A COLOCAC.</t>
  </si>
  <si>
    <t xml:space="preserve">08.020.0008-A</t>
  </si>
  <si>
    <t xml:space="preserve">08.020.0010-0</t>
  </si>
  <si>
    <t xml:space="preserve">,C/ARTICULACAO VERTICAL,PRE-FABRICADOS,COR NATURAL,ESP.8CM,R</t>
  </si>
  <si>
    <t xml:space="preserve">08.020.0010-A</t>
  </si>
  <si>
    <t xml:space="preserve">08.020.0012-0</t>
  </si>
  <si>
    <t xml:space="preserve">,C/ARTICULACAO VERTICAL,PRE-FABRICADOS,COR NATURAL,ESP.10CM,</t>
  </si>
  <si>
    <t xml:space="preserve">RESISTENCIA A COMPRESSAO 35MPA,ASSENTES SOBRE COLCHAO PO-DE-</t>
  </si>
  <si>
    <t xml:space="preserve">PEDRA,AREIA OU MATERIAL EQUIVALENTE,C/JUNTAS TOMADAS C/ARGAM</t>
  </si>
  <si>
    <t xml:space="preserve">ASSA CIMENTO E AREIA,TRACO 1:4 E/OU C/PEDRISCO E ASFALTO,EXC</t>
  </si>
  <si>
    <t xml:space="preserve">L.PREPARO TERRENO,C/FORN.DE TODOS OS MAT.,BEM COMO A COLOC.</t>
  </si>
  <si>
    <t xml:space="preserve">08.020.0012-A</t>
  </si>
  <si>
    <t xml:space="preserve">08.020.0018-0</t>
  </si>
  <si>
    <t xml:space="preserve">RESISTENCIA A COMPRESSAO 50MPA,ASSENTES SOBRE COLCHAO PO-DE-</t>
  </si>
  <si>
    <t xml:space="preserve">-PEDRA,AREIA OU MATERIAL EQUIVALENTE,C/JUNTAS TOMADAS C/ARGA</t>
  </si>
  <si>
    <t xml:space="preserve">MASSA CIMENTO E AREIA,TRACO 1:4 E/OU PEDRISCO E ASFALTO,EXCL</t>
  </si>
  <si>
    <t xml:space="preserve">08.020.0018-A</t>
  </si>
  <si>
    <t xml:space="preserve">08.020.0020-0</t>
  </si>
  <si>
    <t xml:space="preserve">,C/ARTICULACAO VERTICAL,PRE-FABRICADOS,COLORIDO,ESP.6CM,RESI</t>
  </si>
  <si>
    <t xml:space="preserve">STENCIA A COMPRESSAO 35MPA,ASSENTES SOBRE COLCHAO PO-DE-PEDR</t>
  </si>
  <si>
    <t xml:space="preserve">A,AREIA OU MATERIAL EQUIVALENTE,C/JUNTAS TOMADAS C/ARGAMASSA</t>
  </si>
  <si>
    <t xml:space="preserve"> CIMENTO E AREIA,TRACO 1:4 E/OU PEDRISCO E ASFALTO,EXCL.PREP</t>
  </si>
  <si>
    <t xml:space="preserve">ARO DO TERRENO,C/FORN.DE TODOS OS MAT.,BEM COMO A COLOCACAO</t>
  </si>
  <si>
    <t xml:space="preserve">08.020.0020-A</t>
  </si>
  <si>
    <t xml:space="preserve">08.020.0022-0</t>
  </si>
  <si>
    <t xml:space="preserve">,C/ARTICULACAO VERTICAL,PRE-FABRICADOS,COLORIDO,ESP.8CM,RESI</t>
  </si>
  <si>
    <t xml:space="preserve">ARO TERRENO,C/FORN.DE TODOS OS MAT.,BEM COMO A COLOCACAO</t>
  </si>
  <si>
    <t xml:space="preserve">08.020.0022-A</t>
  </si>
  <si>
    <t xml:space="preserve">08.020.0024-0</t>
  </si>
  <si>
    <t xml:space="preserve">,C/ARTICULACAO VERTICAL,PRE-FABRICADOS,COLORIDO,ESP.10CM,RES</t>
  </si>
  <si>
    <t xml:space="preserve">ISTENCIA A COMPRESSAO 35MPA,ASSENTES SOBRE COLCHAO PO-DE-PED</t>
  </si>
  <si>
    <t xml:space="preserve">RA,AREIA OU MATERIAL EQUIVALENTE,C/JUNTAS TOMADAS C/ARGAMASS</t>
  </si>
  <si>
    <t xml:space="preserve">A CIMENTO E AREIA,TRACO 1:4 E/OU PEDRISCO E ASFALTO,EXCL.PRE</t>
  </si>
  <si>
    <t xml:space="preserve">PARO TERRENO,C/FORN.DE TODOS OS MAT.,BEM COMO A COLOCACAO</t>
  </si>
  <si>
    <t xml:space="preserve">08.020.0024-A</t>
  </si>
  <si>
    <t xml:space="preserve">08.020.0030-0</t>
  </si>
  <si>
    <t xml:space="preserve">ASSENTAMENTO DE ARTEFATO DE CONCRETO,SOBRE COLCHAO DE PO-DE-</t>
  </si>
  <si>
    <t xml:space="preserve">PEDRA,AREIA OU MATERIAL EQUIVALENTE,COM FORNECIMENTO DE TODO</t>
  </si>
  <si>
    <t xml:space="preserve">S OS MATERIAIS,EXCLUSIVE O ARTEFATO DE CONCRETO,INCLUSIVE RE</t>
  </si>
  <si>
    <t xml:space="preserve">JUNTAMENTO</t>
  </si>
  <si>
    <t xml:space="preserve">08.020.0030-A</t>
  </si>
  <si>
    <t xml:space="preserve">08.020.0035-0</t>
  </si>
  <si>
    <t xml:space="preserve">REASSENTAMENTO DE ARTEFATO DE CONCRETO,COM REAPROVEITAMENTO</t>
  </si>
  <si>
    <t xml:space="preserve">DESTE,COM LIMPEZA DE REJUNTE ADERENTE,SOBRE COLCHAO DE PO-DE</t>
  </si>
  <si>
    <t xml:space="preserve">-PEDRA,AREIA OU MATERIAL EQUIVALENTE,INCLUSIVE FORNECIMENTO</t>
  </si>
  <si>
    <t xml:space="preserve">DE TODOS OS MATERIAIS E REJUNTAMENTO COM BETUME E CASCALHINH</t>
  </si>
  <si>
    <t xml:space="preserve">08.020.0035-A</t>
  </si>
  <si>
    <t xml:space="preserve">08.020.0040-0</t>
  </si>
  <si>
    <t xml:space="preserve">DESTE,COM LIMPEZA DA ARGAMASSA ADERENTE,SOBRE COLCHAO DE PO-</t>
  </si>
  <si>
    <t xml:space="preserve">DE-PEDRA,AREIA OU MATERIAL EQUIVALENTE E O FORNECIMENTO DE</t>
  </si>
  <si>
    <t xml:space="preserve">TODOS OS MATERIAIS E REJUNTAMENTO COM ARGAMASSA</t>
  </si>
  <si>
    <t xml:space="preserve">08.020.0040-A</t>
  </si>
  <si>
    <t xml:space="preserve">08.021.0001-0</t>
  </si>
  <si>
    <t xml:space="preserve">REGULARIZACAO DE SUBLEITO,DE ACORDO COM AS "INSTRUCOES PARA</t>
  </si>
  <si>
    <t xml:space="preserve">EXECUCAO",DO DER-RJ.O CUSTO INDENIZA AS OPERACOES DE EXECUCA</t>
  </si>
  <si>
    <t xml:space="preserve">O E TRANSPORTE DE AGUA E SE APLICA A AREA EFETIVAMENTE REGUL</t>
  </si>
  <si>
    <t xml:space="preserve">ARIZADA,EXCLUSIVE TRANSPORTE E ESCAVACAO DE CORRETIVOS</t>
  </si>
  <si>
    <t xml:space="preserve">08.021.0001-A</t>
  </si>
  <si>
    <t xml:space="preserve">08.021.0002-0</t>
  </si>
  <si>
    <t xml:space="preserve">REFORCO DE SUBLEITO,DE ACORDO COM AS "INSTRUCOES PARA EXECUC</t>
  </si>
  <si>
    <t xml:space="preserve">AO",DO DER-RJ,EXCLUSIVE ESCAVACAO,CARGA,TRANPORTE E FORNECIM</t>
  </si>
  <si>
    <t xml:space="preserve">ENTO DOS MATERIAIS</t>
  </si>
  <si>
    <t xml:space="preserve">08.021.0002-A</t>
  </si>
  <si>
    <t xml:space="preserve">08.021.0003-0</t>
  </si>
  <si>
    <t xml:space="preserve">ATERRO,DE ACORDO COM AS "INSTRUCOES PARA EXECUCAO",DO DER-RJ</t>
  </si>
  <si>
    <t xml:space="preserve">,EXCLUSIVE ESCAVACAO,CARGA E TRANSPORTE DE MATERIAIS</t>
  </si>
  <si>
    <t xml:space="preserve">08.021.0003-A</t>
  </si>
  <si>
    <t xml:space="preserve">08.022.0002-0</t>
  </si>
  <si>
    <t xml:space="preserve">REGULARIZACAO DE PAVIMENTACAO COM APROVEITAMENTO DO PAVIMENT</t>
  </si>
  <si>
    <t xml:space="preserve">O EXISTENTE,COM CAMADA DE CONCRETO BETUMINOSO,DE ACORDO COM</t>
  </si>
  <si>
    <t xml:space="preserve">AS "INSTRUCOES PARA EXECUCAO",DO DER-RJ</t>
  </si>
  <si>
    <t xml:space="preserve">08.022.0002-A</t>
  </si>
  <si>
    <t xml:space="preserve">08.024.0002-0</t>
  </si>
  <si>
    <t xml:space="preserve">ESPALHAMENTO MANUAL DE CONCRETO ASFALTICO EM CAMADAS (SOMENT</t>
  </si>
  <si>
    <t xml:space="preserve">E MAO DE OBRA),CONSIDERADO NESTE ITEM: A)CONCRETO ASFALTICO</t>
  </si>
  <si>
    <t xml:space="preserve">JUNTO AO LOCAL DE APLICACAO; B)BASE JA PREPARADA; C)EXCLUIDO</t>
  </si>
  <si>
    <t xml:space="preserve"> O FORNECIMENTO DO CONCRETO</t>
  </si>
  <si>
    <t xml:space="preserve">08.024.0002-A</t>
  </si>
  <si>
    <t xml:space="preserve">08.026.0001-0</t>
  </si>
  <si>
    <t xml:space="preserve">IMPRIMACAO DE BASE DE PAVIMENTACAO,DE ACORDO COM AS "INSTRUC</t>
  </si>
  <si>
    <t xml:space="preserve">OES PARA EXECUCAO",DO DER-RJ</t>
  </si>
  <si>
    <t xml:space="preserve">08.026.0001-A</t>
  </si>
  <si>
    <t xml:space="preserve">08.026.0002-0</t>
  </si>
  <si>
    <t xml:space="preserve">PINTURA DE LIGACAO,DE ACORDO COM AS "INSTRUCOES PARA EXECUCA</t>
  </si>
  <si>
    <t xml:space="preserve">O",DO DER-RJ</t>
  </si>
  <si>
    <t xml:space="preserve">08.026.0002-A</t>
  </si>
  <si>
    <t xml:space="preserve">08.026.0005-0</t>
  </si>
  <si>
    <t xml:space="preserve">IMPRIMACAO DE BASE DE PAVIMENTACAO,UTILIZANDO CM ECO XISTO,</t>
  </si>
  <si>
    <t xml:space="preserve">DE ACORDO COM AS "INSTRUCOES PARA EXECUCAO",DO DER-RJ</t>
  </si>
  <si>
    <t xml:space="preserve">08.026.0005-A</t>
  </si>
  <si>
    <t xml:space="preserve">08.026.0010-0</t>
  </si>
  <si>
    <t xml:space="preserve">PINTURA DE LIGACAO COM ADICAO DE POLIMERO,DE ACORDO COM AS "</t>
  </si>
  <si>
    <t xml:space="preserve">INSTRUCOES PARA EXECUCAO" DO DER-RJ</t>
  </si>
  <si>
    <t xml:space="preserve">08.026.0010-A</t>
  </si>
  <si>
    <t xml:space="preserve">08.027.0035-0</t>
  </si>
  <si>
    <t xml:space="preserve">MEIO-FIO RETO DE CONCRETO SIMPLES FCK=15MPA,MOLDADO NO LOCAL</t>
  </si>
  <si>
    <t xml:space="preserve">,TIPO DER-RJ,MEDINDO 0,15M NA BASE E COM ALTURA DE 0,45M,REJ</t>
  </si>
  <si>
    <t xml:space="preserve">UNTAMENTO COM ARGAMASSA DE CIMENTO E AREIA,NO TRACO 1:3,5,CO</t>
  </si>
  <si>
    <t xml:space="preserve">M FORNECIMENTO DE TODOS OS MATERIAIS,ESCAVACAO E REATERRO</t>
  </si>
  <si>
    <t xml:space="preserve">08.027.0035-A</t>
  </si>
  <si>
    <t xml:space="preserve">08.027.0036-0</t>
  </si>
  <si>
    <t xml:space="preserve">MEIO-FIO CURVO DE CONCRETO SIMPLES FCK=15MPA,MOLDADO NO LOCA</t>
  </si>
  <si>
    <t xml:space="preserve">L,TIPO DER-RJ,MEDINDO 0,15M NA BASE E COM ALTURA DE 0,45M,RE</t>
  </si>
  <si>
    <t xml:space="preserve">JUNTAMENTO COM ARGAMASSA DE CIMENTO E AREIA,NO TRACO 1:3,5,C</t>
  </si>
  <si>
    <t xml:space="preserve">OM FORNECIMENTO DE TODOS OS MATERIAIS,ESCAVACAO E REATERRO</t>
  </si>
  <si>
    <t xml:space="preserve">08.027.0036-A</t>
  </si>
  <si>
    <t xml:space="preserve">08.027.0037-0</t>
  </si>
  <si>
    <t xml:space="preserve">MEIO-FIO RETO DE CONCRETO SIMPLES FCK=15MPA,PRE-MOLDADO,TIPO</t>
  </si>
  <si>
    <t xml:space="preserve"> DER-RJ,MEDINDO 0,15M NA BASE E COM ALTURA DE 0,45M,REJUNTAM</t>
  </si>
  <si>
    <t xml:space="preserve">ENTO COM ARGAMASSA DE CIMENTO E AREIA,NO TRACO 1:3,5,COM FOR</t>
  </si>
  <si>
    <t xml:space="preserve">NECIMENTO DE TODOS OS MATERIAIS,ESCAVACAO E REATERRO</t>
  </si>
  <si>
    <t xml:space="preserve">08.027.0037-A</t>
  </si>
  <si>
    <t xml:space="preserve">08.027.0040-0</t>
  </si>
  <si>
    <t xml:space="preserve">,TIPO DER-RJ,MEDINDO 0,15M NA BASE E COM ALTURA DE 0,30M,REJ</t>
  </si>
  <si>
    <t xml:space="preserve">08.027.0040-A</t>
  </si>
  <si>
    <t xml:space="preserve">08.027.0041-0</t>
  </si>
  <si>
    <t xml:space="preserve">L,TIPO DER-RJ,MEDINDO 0,15M NA BASE E COM ALTURA DE 0,30M,RE</t>
  </si>
  <si>
    <t xml:space="preserve">08.027.0041-A</t>
  </si>
  <si>
    <t xml:space="preserve">08.027.0042-0</t>
  </si>
  <si>
    <t xml:space="preserve"> DER-RJ,MEDINDO 0,15M NA BASE E COM ALTURA DE 0,30M,REJUNTAM</t>
  </si>
  <si>
    <t xml:space="preserve">ENTO COM ARGAMASSA DE CIMENTO E AREIA NO TRACO 1:3,5,COM FOR</t>
  </si>
  <si>
    <t xml:space="preserve">08.027.0042-A</t>
  </si>
  <si>
    <t xml:space="preserve">08.027.0045-0</t>
  </si>
  <si>
    <t xml:space="preserve">SARJETA E MEIO FIO CONJUGADO CURVO,DE CONCRETO SIMPLES FCK=</t>
  </si>
  <si>
    <t xml:space="preserve">15MPA,MOLDADO NO LOCAL,TIPO DER-RJ,MEDINDO 0,65M DE BASE E C</t>
  </si>
  <si>
    <t xml:space="preserve">OM ALTURA DE 0,30M,REJUNTAMENTO DE ARGAMASSA DE CIMENTO E AR</t>
  </si>
  <si>
    <t xml:space="preserve">EIA,NO TRACO 1:3,5,COM FORNECIMENTO DE TODOS OS MATERIAIS</t>
  </si>
  <si>
    <t xml:space="preserve">08.027.0045-A</t>
  </si>
  <si>
    <t xml:space="preserve">08.027.0048-0</t>
  </si>
  <si>
    <t xml:space="preserve">SARJETA E MEIO-FIO CONJUGADO RETO,DE CONCRETO SIMPLES FCK=15</t>
  </si>
  <si>
    <t xml:space="preserve">MPA,MOLDADO NO LOCAL,TIPO DER-RJ,MEDINDO 0,65M DE BASE E COM</t>
  </si>
  <si>
    <t xml:space="preserve"> ALTURA DE 0,30M,REJUNTAMENTO DE ARGAMASSA DE CIMENTO E AREI</t>
  </si>
  <si>
    <t xml:space="preserve">A,NO TRACO 1:3,5,COM FORNECIMENTO DE TODOS OS MATERIAIS</t>
  </si>
  <si>
    <t xml:space="preserve">08.027.0048-A</t>
  </si>
  <si>
    <t xml:space="preserve">08.027.0051-0</t>
  </si>
  <si>
    <t xml:space="preserve">MPA,PRE-MOLDADO,TIPO DER-RJ,MEDINDO 0,65M DE BASE E COM ALTU</t>
  </si>
  <si>
    <t xml:space="preserve">RA DE 0,30M,REJUNTAMENTO DE ARGAMASSA DE CIMENTO E AREIA,NO</t>
  </si>
  <si>
    <t xml:space="preserve">TRACO 1:3,5,COM FORNECIMENTO DE TODOS OS MATERIAIS</t>
  </si>
  <si>
    <t xml:space="preserve">08.027.0051-A</t>
  </si>
  <si>
    <t xml:space="preserve">08.027.0054-0</t>
  </si>
  <si>
    <t xml:space="preserve">SARJETA E MEIO-FIO CONJUGADO CURVO,DE CONCRETO SIMPLES FCK=</t>
  </si>
  <si>
    <t xml:space="preserve">15MPA,PRE-MOLDADO,TIPO DER-RJ,MEDINDO 0,65M DE BASE E COM AL</t>
  </si>
  <si>
    <t xml:space="preserve">TURA DE 0,30M,REJUNTAMENTO DE ARGAMASSA DE CIMENTO E AREIA,</t>
  </si>
  <si>
    <t xml:space="preserve">NO TRACO 1:3,5,COM FORNECIMENTO DE TODOS OS MATERIAIS</t>
  </si>
  <si>
    <t xml:space="preserve">08.027.0054-A</t>
  </si>
  <si>
    <t xml:space="preserve">08.027.0057-0</t>
  </si>
  <si>
    <t xml:space="preserve">35MPA,MOLDADO NO LOCAL,TIPO DER-RJ,MEDINDO 0,65M DE BASE E C</t>
  </si>
  <si>
    <t xml:space="preserve">08.027.0057-A</t>
  </si>
  <si>
    <t xml:space="preserve">08.027.0060-0</t>
  </si>
  <si>
    <t xml:space="preserve">SARJETA E MEIO-FIO CONJUGADO RETO,DE CONCRETO SIMPLES FCK=35</t>
  </si>
  <si>
    <t xml:space="preserve">08.027.0060-A</t>
  </si>
  <si>
    <t xml:space="preserve">08.027.0063-0</t>
  </si>
  <si>
    <t xml:space="preserve">08.027.0063-A</t>
  </si>
  <si>
    <t xml:space="preserve">08.027.0066-0</t>
  </si>
  <si>
    <t xml:space="preserve">35MPA,PRE-MOLDADO,TIPO DER-RJ,MEDINDO 0,65M DE BASE E COM AL</t>
  </si>
  <si>
    <t xml:space="preserve">TURA DE 0,30M,REJUNTAMENTO DE ARGAMASSA DE CIMENTO E AREIA,N</t>
  </si>
  <si>
    <t xml:space="preserve">O TRACO 1:3,5,COM FORNECIMENTO DE TODOS OS MATERIAIS</t>
  </si>
  <si>
    <t xml:space="preserve">08.027.0066-A</t>
  </si>
  <si>
    <t xml:space="preserve">08.027.0069-0</t>
  </si>
  <si>
    <t xml:space="preserve">SARJETA E MEIO-FIO CONJUGADO CURVO,DE CONCRETO SIMPLES COLOR</t>
  </si>
  <si>
    <t xml:space="preserve">IDO FCK=35MPA,MOLDADO NO LOCAL,TIPO DER-RJ,MEDINDO 0,65M DE</t>
  </si>
  <si>
    <t xml:space="preserve">BASE E COM ALTURA DE 0,30M,REJUNTAMENTO DE ARGAMASSA DE CIME</t>
  </si>
  <si>
    <t xml:space="preserve">NTO E AREIA,NO TRACO 1:3,5, COM FORNECIMENTO DE TODOS OS MAT</t>
  </si>
  <si>
    <t xml:space="preserve">ERIAIS</t>
  </si>
  <si>
    <t xml:space="preserve">08.027.0069-A</t>
  </si>
  <si>
    <t xml:space="preserve">08.027.0072-0</t>
  </si>
  <si>
    <t xml:space="preserve">SARJETA E MEIO-FIO CONJUGADO RETO,DE CONCRETO SIMPLES COLORI</t>
  </si>
  <si>
    <t xml:space="preserve">DO FCK=35MPA,MOLDADO NO LOCAL,TIPO DER-RJ,MEDINDO 0,65M DE</t>
  </si>
  <si>
    <t xml:space="preserve">NTO E AREIA,NO TRACO 1:3,5,COM FORNECIMENTO DE TODOS OS MATE</t>
  </si>
  <si>
    <t xml:space="preserve">RIAIS</t>
  </si>
  <si>
    <t xml:space="preserve">08.027.0072-A</t>
  </si>
  <si>
    <t xml:space="preserve">08.027.0075-0</t>
  </si>
  <si>
    <t xml:space="preserve">DO FCK=35MPA,PRE-MOLDADO,TIPO DER-RJ,MEDINDO 0,65M DE BASE E</t>
  </si>
  <si>
    <t xml:space="preserve"> COM ALTURA DE 0,30M,REJUNTAMENTO DE ARGAMASSA DE CIMENTO E</t>
  </si>
  <si>
    <t xml:space="preserve">AREIA,NO TRACO 1:3,5,COM FORNECIMENTO DE TODOS OS MATERIAIS</t>
  </si>
  <si>
    <t xml:space="preserve">08.027.0075-A</t>
  </si>
  <si>
    <t xml:space="preserve">08.027.0078-0</t>
  </si>
  <si>
    <t xml:space="preserve">IDO FCK=35MPA,PRE-MOLDADO,TIPO DER-RJ,MEDINDO 0,65M DE BASE</t>
  </si>
  <si>
    <t xml:space="preserve">E COM ALTURA DE 0,30M,REJUNTAMENTO DE ARGAMASSA DE CIMENTO E</t>
  </si>
  <si>
    <t xml:space="preserve"> AREIA,NO TRACO 1:3,5,COM FORNECIMENTO DE TODOS OS MATERIAIS</t>
  </si>
  <si>
    <t xml:space="preserve">08.027.0078-A</t>
  </si>
  <si>
    <t xml:space="preserve">08.027.0079-0</t>
  </si>
  <si>
    <t xml:space="preserve">SARJETA E MEIO-FIO CONJUGADO CURVO,DE CONCRETO SIMPLES FCK =</t>
  </si>
  <si>
    <t xml:space="preserve">15MPA,MOLDADO NO LOCAL,TIPO DER-RJ,MEDINDO 0,45M DE BASE E</t>
  </si>
  <si>
    <t xml:space="preserve">0,30M DE ALTURA,REJUNTAMENTO COM ARGAMASSA DE CIMENTO E AREI</t>
  </si>
  <si>
    <t xml:space="preserve">08.027.0079-A</t>
  </si>
  <si>
    <t xml:space="preserve">08.027.0082-0</t>
  </si>
  <si>
    <t xml:space="preserve">MPA,MOLDADO NO LOCAL,TIPO DER-RJ,MEDINDO 0,45M DE BASE E 0,3</t>
  </si>
  <si>
    <t xml:space="preserve">0M DE ALTURA,REJUNTAMENTO COM ARGAMASSA DE CIMENTO E AREIA,</t>
  </si>
  <si>
    <t xml:space="preserve">08.027.0082-A</t>
  </si>
  <si>
    <t xml:space="preserve">08.027.0083-0</t>
  </si>
  <si>
    <t xml:space="preserve">15MPA,PRE-MOLDADO,TIPO DER-RJ,MEDINDO 0,45M DE BASE E 0,30M</t>
  </si>
  <si>
    <t xml:space="preserve">DE ALTURA,REJUNTAMENTO COM ARGAMASSA DE CIMENTO E AREIA,NO T</t>
  </si>
  <si>
    <t xml:space="preserve">RACO 1:3,5,COM FORNECIMENTO DE TODOS OS MATERIAIS</t>
  </si>
  <si>
    <t xml:space="preserve">08.027.0083-A</t>
  </si>
  <si>
    <t xml:space="preserve">08.027.0085-0</t>
  </si>
  <si>
    <t xml:space="preserve">MPA,PRE-MOLDADO,TIPO DER-RJ,MEDINDO 0,45M DE BASE E 0,30M DE</t>
  </si>
  <si>
    <t xml:space="preserve"> ALTURA,REJUNTAMENTO COM ARGAMASSA DE CIMENTO E AREIA,NO TRA</t>
  </si>
  <si>
    <t xml:space="preserve">CO 1:3,5,COM FORNECIMENTO DE TODOS OS MATERIAIS</t>
  </si>
  <si>
    <t xml:space="preserve">08.027.0085-A</t>
  </si>
  <si>
    <t xml:space="preserve">08.027.0088-0</t>
  </si>
  <si>
    <t xml:space="preserve">SARJETA E MEIO-FIO CONJUGADO CURVO,DE CONCRETO SIMPLES FCK=3</t>
  </si>
  <si>
    <t xml:space="preserve">5MPA,MOLDADO NO LOCAL,TIPO DER-RJ,MEDINDO 0,45M DE BASE E 0,</t>
  </si>
  <si>
    <t xml:space="preserve">30M DE ALTURA,REJUNTAMENTO COM ARGAMASSA DE CIMENTO E AREIA,</t>
  </si>
  <si>
    <t xml:space="preserve">08.027.0088-A</t>
  </si>
  <si>
    <t xml:space="preserve">08.027.0089-0</t>
  </si>
  <si>
    <t xml:space="preserve">08.027.0089-A</t>
  </si>
  <si>
    <t xml:space="preserve">08.027.0090-0</t>
  </si>
  <si>
    <t xml:space="preserve">35MPA,PRE-MOLDADO,TIPO DER-RJ,MEDINDO 0,45M DE BASE E 0,30M</t>
  </si>
  <si>
    <t xml:space="preserve">08.027.0090-A</t>
  </si>
  <si>
    <t xml:space="preserve">08.027.0095-0</t>
  </si>
  <si>
    <t xml:space="preserve">08.027.0095-A</t>
  </si>
  <si>
    <t xml:space="preserve">08.027.0096-0</t>
  </si>
  <si>
    <t xml:space="preserve">IDO FCK=35MPA,MOLDADO NO LOCAL,TIPO DER-RJ,MEDINDO 0,45M DE</t>
  </si>
  <si>
    <t xml:space="preserve">BASE E 0,30M DE ALTURA,REJUNTAMENTO COM ARGAMASSA DE CIMENTO</t>
  </si>
  <si>
    <t xml:space="preserve"> E AREIA,NO TRACO 1:3,5,COM FORNECIMENTO DE TODOS OS MATERIA</t>
  </si>
  <si>
    <t xml:space="preserve">08.027.0096-A</t>
  </si>
  <si>
    <t xml:space="preserve">08.027.0098-0</t>
  </si>
  <si>
    <t xml:space="preserve">SARJETA E MEIO FIO CONJUGADO RETO,DE CONCRETO SIMPLES COLORI</t>
  </si>
  <si>
    <t xml:space="preserve">DO FCK=35MPA,MOLDADOS NO LOCAL,TIPO DER-RJ,MEDINDO 0,45M DE</t>
  </si>
  <si>
    <t xml:space="preserve">08.027.0098-A</t>
  </si>
  <si>
    <t xml:space="preserve">08.027.0099-0</t>
  </si>
  <si>
    <t xml:space="preserve">IDO FCK=35MPA,PRE-MOLDADO,TIPO DER-RJ,MEDINDO 0,45M DE BASE</t>
  </si>
  <si>
    <t xml:space="preserve">E 0,30M DE ALTURA,REJUNTAMENTO COM ARGAMASSA DE CIMENTO E AR</t>
  </si>
  <si>
    <t xml:space="preserve">08.027.0099-A</t>
  </si>
  <si>
    <t xml:space="preserve">08.027.0102-0</t>
  </si>
  <si>
    <t xml:space="preserve">DO FCK=35MPA,PRE-MOLDADO,TIPO DER-RJ,MEDINDO 0,45M DE BASE E</t>
  </si>
  <si>
    <t xml:space="preserve"> 0,30M DE ALTURA,REJUNTAMENTO COM ARGAMASSA DE CIMENTO E ARE</t>
  </si>
  <si>
    <t xml:space="preserve">IA,NO TRACO 1:3,5,COM FORNECIMENTO DE TODOS OS MATERIAIS</t>
  </si>
  <si>
    <t xml:space="preserve">08.027.0102-A</t>
  </si>
  <si>
    <t xml:space="preserve">08.028.0010-0</t>
  </si>
  <si>
    <t xml:space="preserve">GUIA DE CONCRETO ARMADO,DESTINADO AO ENCUNHAMENTO DE PAVIMEN</t>
  </si>
  <si>
    <t xml:space="preserve">TACAO EM PARALELOS,EM LOGRADOURO COM DECLIVIDADE DO GREIDE M</t>
  </si>
  <si>
    <t xml:space="preserve">AIOR QUE 18%,DE SECAO(0,15X0,40)M,ASSENTADO TRANSVERSALMENTE</t>
  </si>
  <si>
    <t xml:space="preserve"> AO EIXO DA VIA.FORNECIMENTO E ASSENTAMENTO</t>
  </si>
  <si>
    <t xml:space="preserve">08.028.0010-A</t>
  </si>
  <si>
    <t xml:space="preserve">08.028.0015-0</t>
  </si>
  <si>
    <t xml:space="preserve">SARJETA-GUIA DE PARALELEPIPEDO(1 FIADA),ASSENTE SOBRE BASE D</t>
  </si>
  <si>
    <t xml:space="preserve">E CONCRETO(FCK=11MPA),INCLUSIVE ESTA,REJUNTAMENTO DE ARGAMAS</t>
  </si>
  <si>
    <t xml:space="preserve">08.028.0015-A</t>
  </si>
  <si>
    <t xml:space="preserve">08.031.0005-0</t>
  </si>
  <si>
    <t xml:space="preserve">LOGRADOURO COM 9,00M DE LARGURA,COMPRENDENDO:A)SUBLEITO COMP</t>
  </si>
  <si>
    <t xml:space="preserve">ACTADO(H=30CM);B)BASE DE BRITA GRADUADA(H=20CM);C)IMPRIMACAO</t>
  </si>
  <si>
    <t xml:space="preserve">;D)CAPA ASFALTICA(H=5CM);E)MEIOS-FIOS DE CONCRETO SIMPLES;F)</t>
  </si>
  <si>
    <t xml:space="preserve">GALERIA NOS PASSEIOS(DIAMETRO=50CM);G)CAIXAS DE RALO DE AMBO</t>
  </si>
  <si>
    <t xml:space="preserve">S OS LADOS A CADA 30,00M</t>
  </si>
  <si>
    <t xml:space="preserve">08.031.0005-A</t>
  </si>
  <si>
    <t xml:space="preserve">08.031.0006-0</t>
  </si>
  <si>
    <t xml:space="preserve">LOGRADOURO COM 9,00M DE LARGURA,COMPREENDENDO:A)SUBLEITO COM</t>
  </si>
  <si>
    <t xml:space="preserve">PACTADO(H=30CM);B)BASE DE BRITA CORRIDA(H=20CM);C)PAVIMENTAC</t>
  </si>
  <si>
    <t xml:space="preserve">AO DE PARALELEPIPEDOS SOBRE COLCHAO DE AREIA COM REJUNTAMENT</t>
  </si>
  <si>
    <t xml:space="preserve">O DE BETUME;D)MEIOS-FIOS DE CONCRETO SIMPLES;E)GALERIA NOS P</t>
  </si>
  <si>
    <t xml:space="preserve">ASSEIOS(DIAMETRO=50CM);F)CAIXAS DE RALO DE AMBOS OS LADOS A</t>
  </si>
  <si>
    <t xml:space="preserve">CADA 30,00M</t>
  </si>
  <si>
    <t xml:space="preserve">08.031.0006-A</t>
  </si>
  <si>
    <t xml:space="preserve">08.031.0007-0</t>
  </si>
  <si>
    <t xml:space="preserve">PACTADO(H=30CM);B)BASE DE BRITA CORRIDA(H=10CM);C)PAVIMENTAC</t>
  </si>
  <si>
    <t xml:space="preserve">AO DE PARALELEPIPEDOS ASSENTES EM COLCHAO DE PO-DE-PEDRA,COM</t>
  </si>
  <si>
    <t xml:space="preserve"> REJUNTAMENTO DE BETUME E CASCALHINHO;D)MEIOS-FIOS DE CONCRE</t>
  </si>
  <si>
    <t xml:space="preserve">TO SIMPLES;E)GALERIA NOS PASSEIOS(DIAMETRO=50CM);F)CAIXAS DE</t>
  </si>
  <si>
    <t xml:space="preserve"> RALO DE AMBOS OS LADOS A CADA 30,00M</t>
  </si>
  <si>
    <t xml:space="preserve">08.031.0007-A</t>
  </si>
  <si>
    <t xml:space="preserve">08.032.0001-0</t>
  </si>
  <si>
    <t xml:space="preserve">MANTA GEOTEXTIL,EM 1 CAMADA, SOBRE PAVIMENTACAO BETUMINOSA.F</t>
  </si>
  <si>
    <t xml:space="preserve">08.032.0001-A</t>
  </si>
  <si>
    <t xml:space="preserve">08.034.0001-0</t>
  </si>
  <si>
    <t xml:space="preserve">GUARDA-CORPO DE CONCRETO ARMADO EM LANCES DE 3,00M DE COMPRI</t>
  </si>
  <si>
    <t xml:space="preserve">MENTO E 60CM DE ALTURA,CONSTANDO DE UM CORRIMAO DE 10X15CM,F</t>
  </si>
  <si>
    <t xml:space="preserve">EITO COM FORMA DE CHAPA DE MADEIRA,PLASTIFICADA,COM ESPESSUR</t>
  </si>
  <si>
    <t xml:space="preserve">A DE 17MM,APOIADO EM 4 COLUNAS,COM FORMA PERDIDA DE TUBO DE</t>
  </si>
  <si>
    <t xml:space="preserve">PVC RIGIDO DE 100MM</t>
  </si>
  <si>
    <t xml:space="preserve">08.034.0001-A</t>
  </si>
  <si>
    <t xml:space="preserve">08.034.0002-0</t>
  </si>
  <si>
    <t xml:space="preserve">GUARDA-CORPO EM CONCRETO ARMADO,FCK=15MPA,ACO CA-50,FORMADO</t>
  </si>
  <si>
    <t xml:space="preserve">POR QUADROS RETANGULARES DE(1,90X0,50)M SUSTENTADOS POR 2 MO</t>
  </si>
  <si>
    <t xml:space="preserve">NTANTES DE 0,85M DE ALTURA,INCLUSIVE FORNECIMENTO DE MATERIA</t>
  </si>
  <si>
    <t xml:space="preserve">IS E ELEMENTOS DE FIXACAO NA PONTE</t>
  </si>
  <si>
    <t xml:space="preserve">08.034.0002-A</t>
  </si>
  <si>
    <t xml:space="preserve">08.034.0005-0</t>
  </si>
  <si>
    <t xml:space="preserve">GUARDA-RODAS DE CONCRETO ARMADO,CONFORME PROJETO DA PREFEITU</t>
  </si>
  <si>
    <t xml:space="preserve">RA-RJ,PARA VIADUTOS,MOLDADOS NO LOCAL,COMPREENDENDO VIGAS LO</t>
  </si>
  <si>
    <t xml:space="preserve">NGITUDINAIS APOIADAS SOBRE MONTANTES</t>
  </si>
  <si>
    <t xml:space="preserve">08.034.0005-A</t>
  </si>
  <si>
    <t xml:space="preserve">08.034.0010-0</t>
  </si>
  <si>
    <t xml:space="preserve">RA-RJ,CONSTANDO DE MONTANTES SUSTENTANDO VIGAS EM FORMA DE T</t>
  </si>
  <si>
    <t xml:space="preserve">RAPEZIO DE CANTOS ARREDONDADOS,COM SECAO DE 55CM DE LARGURA</t>
  </si>
  <si>
    <t xml:space="preserve">POR 15CM,E 25CM DE FACES LATERAIS,INCLUSIVE ARMACAO</t>
  </si>
  <si>
    <t xml:space="preserve">08.034.0010-A</t>
  </si>
  <si>
    <t xml:space="preserve">08.034.0020-0</t>
  </si>
  <si>
    <t xml:space="preserve">GUARDA-RODAS DE CONCRETO ARMADO,CONFECCIONADO C/CONCRETO PRE</t>
  </si>
  <si>
    <t xml:space="preserve">PARADO EM USINA DOSADORA TIPO VERTICAL,DOSADO P/FCK=25MPA E</t>
  </si>
  <si>
    <t xml:space="preserve">8% DE MICROSSILICA E FORMA TRAPEZOIDAL,TIPO NEW JERSEY,C/15C</t>
  </si>
  <si>
    <t xml:space="preserve">M DE TOPO,38CM DE BASE E 90,50CM DE ALTURA,COMPREENDENDO MAT</t>
  </si>
  <si>
    <t xml:space="preserve">MATERIAIS,LANCAMENTO,COLOC.NA FORMA E ADENSAMENTO MECANICO,E</t>
  </si>
  <si>
    <t xml:space="preserve">NGASTADO EM SOBRELAJE,EXCL.ESTA,INCL.ARMADURA DE ENGASTE</t>
  </si>
  <si>
    <t xml:space="preserve">08.034.0020-A</t>
  </si>
  <si>
    <t xml:space="preserve">08.034.0025-0</t>
  </si>
  <si>
    <t xml:space="preserve">GUARDA-RODAS DE CONCRETO ARMADO,PREPARADO COM BETONEIRA,FORM</t>
  </si>
  <si>
    <t xml:space="preserve">A TRAPEZOIDAL,TIPO NEW JERSEY,COM 15CM DE TOPO,38CM DE BASE</t>
  </si>
  <si>
    <t xml:space="preserve">E 90,50CM DE ALTURA,COMPREENDENDO MATERIAIS,LANCAMENTO,COLOC</t>
  </si>
  <si>
    <t xml:space="preserve">ACAO NA FORMA E ADENSAMENTO MECANICO,ENGASTADO EM SOBRELAJE,</t>
  </si>
  <si>
    <t xml:space="preserve">EXCLUSIVE ESTA,INCLUSIVE ARMADURA DE ENGASTE</t>
  </si>
  <si>
    <t xml:space="preserve">08.034.0025-A</t>
  </si>
  <si>
    <t xml:space="preserve">08.035.0001-0</t>
  </si>
  <si>
    <t xml:space="preserve">CAMADA DE BLOQUEIO(COLCHAO)DE PO-DE-PEDRA,ESPALHADO E COMPRI</t>
  </si>
  <si>
    <t xml:space="preserve">MIDO MECANICAMENTE,MEDIDA APOS COMPACTACAO</t>
  </si>
  <si>
    <t xml:space="preserve">08.035.0001-A</t>
  </si>
  <si>
    <t xml:space="preserve">08.035.0005-0</t>
  </si>
  <si>
    <t xml:space="preserve">MIDO MANUALMENTE,MEDIDA APOS COMPACTACAO</t>
  </si>
  <si>
    <t xml:space="preserve">08.035.0005-A</t>
  </si>
  <si>
    <t xml:space="preserve">08.036.0001-0</t>
  </si>
  <si>
    <t xml:space="preserve">CAMADA DE BLOQUEIO(COLCHAO)DE AREIA,ESPALHADO E COMPRIMIDO M</t>
  </si>
  <si>
    <t xml:space="preserve">ECANICAMENTE,MEDIDA APOS COMPACTACAO</t>
  </si>
  <si>
    <t xml:space="preserve">08.036.0001-A</t>
  </si>
  <si>
    <t xml:space="preserve">08.036.0002-0</t>
  </si>
  <si>
    <t xml:space="preserve">CAMADA DE BLOQUEIO (COLCHAO) DE AREIA,ESPALHADO E COMPRIMIDO</t>
  </si>
  <si>
    <t xml:space="preserve"> MANUALMENTE,MEDIDA APOS COMPACTACAO</t>
  </si>
  <si>
    <t xml:space="preserve">08.036.0002-A</t>
  </si>
  <si>
    <t xml:space="preserve">08.037.0070-0</t>
  </si>
  <si>
    <t xml:space="preserve">REVESTIMENTO DE CONCRETO BETUMINOSO USINADO A QUENTE,DE ACOR</t>
  </si>
  <si>
    <t xml:space="preserve">DO COM AS INSTRUCOES/ESPECIFICACOES DO CONTRATANTE,CONSIDERA</t>
  </si>
  <si>
    <t xml:space="preserve">NDO SOMENTE O ESPALHAMENTO COM VIBROACABADORA CONVENCIONAL</t>
  </si>
  <si>
    <t xml:space="preserve"> E COMPACTACAO MECANICA</t>
  </si>
  <si>
    <t xml:space="preserve">08.037.0070-A</t>
  </si>
  <si>
    <t xml:space="preserve">08.037.0073-0</t>
  </si>
  <si>
    <t xml:space="preserve">NDO SOMENTE O ESPALHAMENTO COM MOTONIVELADORA E COMPACTACAO</t>
  </si>
  <si>
    <t xml:space="preserve"> MECANICA</t>
  </si>
  <si>
    <t xml:space="preserve">08.037.0073-A</t>
  </si>
  <si>
    <t xml:space="preserve">08.037.0075-0</t>
  </si>
  <si>
    <t xml:space="preserve">NDO SOMENTE O ESPALHAMENTO COM VIBROACABADORA ELETRONICA E C</t>
  </si>
  <si>
    <t xml:space="preserve">OMPACTACAO MECANICA</t>
  </si>
  <si>
    <t xml:space="preserve">08.037.0075-A</t>
  </si>
  <si>
    <t xml:space="preserve">08.037.0077-0</t>
  </si>
  <si>
    <t xml:space="preserve">NDO SOMENTE O ESPALHAMENTO MANUAL E COMPACTACAO MECANICA</t>
  </si>
  <si>
    <t xml:space="preserve">08.037.0077-A</t>
  </si>
  <si>
    <t xml:space="preserve">08.038.0001-0</t>
  </si>
  <si>
    <t xml:space="preserve">RECOMPOSICAO DE PAVIMENTACAO DE RUA,DEVIDO A ABERTURA DE VAL</t>
  </si>
  <si>
    <t xml:space="preserve">A PARA ASSENTAMENTO DE TUBULACAO,INCLUSIVE REMOCAO DE ATE 20</t>
  </si>
  <si>
    <t xml:space="preserve">,00M DO REATERRO SOLTO,CONCRETAGEM FCK=10MPA COM 20CM DE ESP</t>
  </si>
  <si>
    <t xml:space="preserve">ESSURA,CARGA,TRANSPORTE E DESCARGA DO MATERIAL EXCEDENTE ATE</t>
  </si>
  <si>
    <t xml:space="preserve">A DISTANCIA DE 20KM,EXCLUSIVE CONCRETO ASFALTICO(VIDE ITEM 0</t>
  </si>
  <si>
    <t xml:space="preserve">8.015.0018)</t>
  </si>
  <si>
    <t xml:space="preserve">08.038.0001-A</t>
  </si>
  <si>
    <t xml:space="preserve">08.040.0005-0</t>
  </si>
  <si>
    <t xml:space="preserve">MEIO-FIO E SARJETA CONJUGADOS,DE CONCRETO USINADO 15MPA,MOLD</t>
  </si>
  <si>
    <t xml:space="preserve">ADO "IN LOCO",ATRAVES DE MAQUINA ESPECIAL,MEDINDO EM TORNO D</t>
  </si>
  <si>
    <t xml:space="preserve">E 0,47M DE BASE E 0,30M DE ALTURA,ACABAMENTO COM ARGAMASSA D</t>
  </si>
  <si>
    <t xml:space="preserve">E CIMENTO E PO-DE-PEDRA,NO TRACO 1:3,COM FORNECIMENTO DOS MA</t>
  </si>
  <si>
    <t xml:space="preserve">TERIAIS,EXCLUSIVE PREPARO DE BASE E TOPOGRAFIA</t>
  </si>
  <si>
    <t xml:space="preserve">08.040.0005-A</t>
  </si>
  <si>
    <t xml:space="preserve">08.040.0010-0</t>
  </si>
  <si>
    <t xml:space="preserve">E 0,35M DE BASE E 0,30M DE ALTURA,ACABAMENTO COM ARGAMASSA D</t>
  </si>
  <si>
    <t xml:space="preserve">08.040.0010-A</t>
  </si>
  <si>
    <t xml:space="preserve">08.040.0015-0</t>
  </si>
  <si>
    <t xml:space="preserve">MEIO-FIO E SARJETA(LINHA D`AGUA),DE CONCRETO USINADO 15MPA,M</t>
  </si>
  <si>
    <t xml:space="preserve">OLDADO "IN LOCO",ATRAVES DE MAQUINA ESPECIAL,MEDINDO EM TORN</t>
  </si>
  <si>
    <t xml:space="preserve">O DE 0,30M DE BASE E 0,26M DE ALTURA,ACABAMENTO COM ARGAMASS</t>
  </si>
  <si>
    <t xml:space="preserve">A DE CIMENTO E PO-DE-PEDRA,NO TRACO 1:3,COM FORNECIMENTO DOS</t>
  </si>
  <si>
    <t xml:space="preserve">MATERIAIS,EXCLUSIVE PREPARO DE BASE E TOPOGRAFIA</t>
  </si>
  <si>
    <t xml:space="preserve">08.040.0015-A</t>
  </si>
  <si>
    <t xml:space="preserve">08.040.0020-0</t>
  </si>
  <si>
    <t xml:space="preserve">MEIO-FIO DE CONCRETO USINADO 15MPA,MOLDADO "IN LOCO",ATRAVES</t>
  </si>
  <si>
    <t xml:space="preserve"> DE MAQUINA ESPECIAL,MEDINDO EM TORNO DE 0,17M DE BASE E 0,3</t>
  </si>
  <si>
    <t xml:space="preserve">0M DE ALTURA,ACABAMENTO COM ARGAMASSA DE CIMENTO E PO-DE-PED</t>
  </si>
  <si>
    <t xml:space="preserve">RA,NO TRACO 1:3,COM FORNECIMENTO DOS MATERIAIS,EXCLUSIVE PRE</t>
  </si>
  <si>
    <t xml:space="preserve">PARO DE BASE E TOPOGRAFIA</t>
  </si>
  <si>
    <t xml:space="preserve">08.040.0020-A</t>
  </si>
  <si>
    <t xml:space="preserve">08.040.0025-0</t>
  </si>
  <si>
    <t xml:space="preserve"> DE MAQUINA ESPECIAL,MEDINDO EM TORNO DE 0,15M DE BASE E 0,3</t>
  </si>
  <si>
    <t xml:space="preserve">08.040.0025-A</t>
  </si>
  <si>
    <t xml:space="preserve">08.040.0030-0</t>
  </si>
  <si>
    <t xml:space="preserve">MEIO-FIO TIPO TENTO DE CONCRETO USINADO 15MPA,MOLDADO "IN LO</t>
  </si>
  <si>
    <t xml:space="preserve">CO",ATRAVES DE MAQUINA ESPECIAL,MEDINDO EM TORNO DE 0,17M DE</t>
  </si>
  <si>
    <t xml:space="preserve">BASE E 0,15M DE ALTURA,COM CHANFRO INTERNO DE 0,10M,ACABAMEN</t>
  </si>
  <si>
    <t xml:space="preserve">TO COM ARGAMASSA DE CIMENTO E PO-DE-PEDRA,NO TRACO 1:3,COM F</t>
  </si>
  <si>
    <t xml:space="preserve">ORNECIMENTO DOS MATERIAIS,EXCLUSIVE PREPARO DE BASE E TOPOGR</t>
  </si>
  <si>
    <t xml:space="preserve">AFIA</t>
  </si>
  <si>
    <t xml:space="preserve">08.050.0001-0</t>
  </si>
  <si>
    <t xml:space="preserve">PAVIMENTACAO COM BLOCOS VAZADOS DE CONCRETO,MEDINDO(50X50X10</t>
  </si>
  <si>
    <t xml:space="preserve">)CM,ASSENTES EM CAMADAS DE AREIA GROSSA DE 2CM,EXCLUSIVE PRE</t>
  </si>
  <si>
    <t xml:space="preserve">PARO DE TERRENO.FORNECIMENTO E ASSENTAMENTO</t>
  </si>
  <si>
    <t xml:space="preserve">08.050.0001-A</t>
  </si>
  <si>
    <t xml:space="preserve">08.050.0004-0</t>
  </si>
  <si>
    <t xml:space="preserve">PAVIMENTACAO COM BLOCOS VAZADOS DE CONCRETO,MEDINDO(60X45X7,</t>
  </si>
  <si>
    <t xml:space="preserve">5)CM,ASSENTES EM CAMADAS DE AREIA GROSSA DE 2CM,EXCLUSIVE PR</t>
  </si>
  <si>
    <t xml:space="preserve">EPARO DE TERRENO.FORNECIMENTO E ASSENTAMENTO</t>
  </si>
  <si>
    <t xml:space="preserve">08.050.0004-A</t>
  </si>
  <si>
    <t xml:space="preserve">09.001.0001-1</t>
  </si>
  <si>
    <t xml:space="preserve">PLANTIO DE GRAMA EM PLACAS,TIPO SAO CARLOS,BATATAIS,LARGA E</t>
  </si>
  <si>
    <t xml:space="preserve">SANTO AGOSTINHO,INCLUSIVE COMPRA E ARRANCAMENTO NO LOCAL DE</t>
  </si>
  <si>
    <t xml:space="preserve">ORIGEM,CARGA,TRANSPORTE,DESCARGA E PREPARO DO TERRENO</t>
  </si>
  <si>
    <t xml:space="preserve">09.001.0001-B</t>
  </si>
  <si>
    <t xml:space="preserve">09.001.0002-0</t>
  </si>
  <si>
    <t xml:space="preserve">ORIGEM,CARGA,TRANSPORTE,DESCARGA E PREPARO DE TERRENO,PARA R</t>
  </si>
  <si>
    <t xml:space="preserve">ECOMPOSICAO DE AREAS GRAMADAS EVENTUALMENTE DANIFICADAS</t>
  </si>
  <si>
    <t xml:space="preserve">09.001.0002-A</t>
  </si>
  <si>
    <t xml:space="preserve">09.001.0003-1</t>
  </si>
  <si>
    <t xml:space="preserve">SANTO AGOSTINHO,EXCLUSIVE TRANSPORTE</t>
  </si>
  <si>
    <t xml:space="preserve">09.001.0003-B</t>
  </si>
  <si>
    <t xml:space="preserve">09.001.0004-0</t>
  </si>
  <si>
    <t xml:space="preserve">PLANTIO DE GRAMA EM PLACAS,EM ENCOSTA,DE ACORDO COM O ITEM 0</t>
  </si>
  <si>
    <t xml:space="preserve">9.001.0001,INCLUSIVE TRANSPORTE MANUAL ENCOSTA ACIMA</t>
  </si>
  <si>
    <t xml:space="preserve">09.001.0004-A</t>
  </si>
  <si>
    <t xml:space="preserve">09.001.0020-0</t>
  </si>
  <si>
    <t xml:space="preserve">PLANTIO DE GRAMA EM PLACAS TIPO ESMERALDA,INCLUSIVE FORNECIM</t>
  </si>
  <si>
    <t xml:space="preserve">ENTO DA GRAMA E TRANSPORTE,EXCLUSIVE PREPARO DO TERRENO E O</t>
  </si>
  <si>
    <t xml:space="preserve">MATERIAL PARA ESTE</t>
  </si>
  <si>
    <t xml:space="preserve">09.001.0020-A</t>
  </si>
  <si>
    <t xml:space="preserve">09.001.0025-0</t>
  </si>
  <si>
    <t xml:space="preserve">9.001.0020,INCLUSIVE TRANSPORTE MANUAL ENCOSTA ACIMA</t>
  </si>
  <si>
    <t xml:space="preserve">09.001.0025-A</t>
  </si>
  <si>
    <t xml:space="preserve">09.001.0030-0</t>
  </si>
  <si>
    <t xml:space="preserve">RECOMPOSICAO DE AREAS GRAMADAS EVENTUALMENTE DANIFICADAS,INC</t>
  </si>
  <si>
    <t xml:space="preserve">LUSIVE FORNECIMENTO DA GRAMA E TRANSPORTE,EXCLUSIVE PREPARO</t>
  </si>
  <si>
    <t xml:space="preserve">DO TERRENO E O MATERIAL PARA ESTE</t>
  </si>
  <si>
    <t xml:space="preserve">09.001.0030-A</t>
  </si>
  <si>
    <t xml:space="preserve">09.001.0035-0</t>
  </si>
  <si>
    <t xml:space="preserve">ENTO DA GRAMA,EXCLUSIVE TRANSPORTE,PREPARO DO TERRENO E MATE</t>
  </si>
  <si>
    <t xml:space="preserve">RIAL PARA ESTE</t>
  </si>
  <si>
    <t xml:space="preserve">09.001.0035-A</t>
  </si>
  <si>
    <t xml:space="preserve">09.001.0040-0</t>
  </si>
  <si>
    <t xml:space="preserve">PLANTIO DE GRAMA EM HIDRO-SEMEADURA,EM TALUDES</t>
  </si>
  <si>
    <t xml:space="preserve">09.001.0040-A</t>
  </si>
  <si>
    <t xml:space="preserve">09.001.0045-0</t>
  </si>
  <si>
    <t xml:space="preserve">PLANTIO DE GRAMINEA E LEGUMINOSAS EM SEMENTES,CONSTANDO DE A</t>
  </si>
  <si>
    <t xml:space="preserve">NALISE DO SOLO,CORRECAO DO PH,PREPARO TERRENO(ESCARIFICACAO</t>
  </si>
  <si>
    <t xml:space="preserve">E VALETAMENTO),ADUBAGEM QUIMICA E ORGANICA,TRATAMENTO PREVEN</t>
  </si>
  <si>
    <t xml:space="preserve">TIVO DO SOLO COM EMPREGO DE INSETICIDA E IRRIGACAO,INCLUSIVE</t>
  </si>
  <si>
    <t xml:space="preserve">09.001.0045-A</t>
  </si>
  <si>
    <t xml:space="preserve">09.001.0050-0</t>
  </si>
  <si>
    <t xml:space="preserve">NALISE DO SOLO,CORRECAO DO PH,PREPARO DE TERRENO (ESCARIFICA</t>
  </si>
  <si>
    <t xml:space="preserve">CAO E VALETAMENTO),ADUBAGEM QUIMICA E ORGANICA,TRATAMENTO PR</t>
  </si>
  <si>
    <t xml:space="preserve">EVENTIVO DO SOLO COM EMPREGO DE INSETICIDA E IRRIGACAO,INCLU</t>
  </si>
  <si>
    <t xml:space="preserve">SIVE TRANSPORTE E COBERTURA COM TECIDO DE ANIAGEM S-95,COM M</t>
  </si>
  <si>
    <t xml:space="preserve">ALHA DE 4MM</t>
  </si>
  <si>
    <t xml:space="preserve">09.001.0050-A</t>
  </si>
  <si>
    <t xml:space="preserve">09.001.0055-0</t>
  </si>
  <si>
    <t xml:space="preserve">SIVE TRANSPORTE E COBERTURA DE PALHA DE CAPIM DESFIBRADA E A</t>
  </si>
  <si>
    <t xml:space="preserve">PLICACAO DE HIDRO-ASFALTO</t>
  </si>
  <si>
    <t xml:space="preserve">09.001.0055-A</t>
  </si>
  <si>
    <t xml:space="preserve">09.001.0060-0</t>
  </si>
  <si>
    <t xml:space="preserve">EVENTIVO SOLO COM EMPREGO DE INSETICIDA E IRRIGACAO,INCLUSIV</t>
  </si>
  <si>
    <t xml:space="preserve">E TRANSPORTE,COBERTURA DE PALHA DE CAPIM DESFIBRADA E APLICA</t>
  </si>
  <si>
    <t xml:space="preserve">CAO DE HIDRO-ASFALTO,COM FIXACAO DE MALHA DE BAMBU LASCADO</t>
  </si>
  <si>
    <t xml:space="preserve">09.001.0060-A</t>
  </si>
  <si>
    <t xml:space="preserve">09.001.0065-0</t>
  </si>
  <si>
    <t xml:space="preserve">NALISE DO SOLO,CORRECAO DE PH,PREPARO DE TERRENO (ESCARIFICA</t>
  </si>
  <si>
    <t xml:space="preserve">EVENTIVO DO SOLO C/EMPREGO DE INSETICIDA E IRRIGACAO,INCLUSI</t>
  </si>
  <si>
    <t xml:space="preserve">VE TRANSPORTE,COBERTURA DE PALHA DE CAPIM DESFIBRADA E APLIC</t>
  </si>
  <si>
    <t xml:space="preserve">. DE HIDRO-ASFALTO E TELA DE ARAME GALV.DE MALHA HEXAGONAL</t>
  </si>
  <si>
    <t xml:space="preserve">09.001.0065-A</t>
  </si>
  <si>
    <t xml:space="preserve">09.001.0070-0</t>
  </si>
  <si>
    <t xml:space="preserve">PLANTIO DE PLANTAS DE COBERTURA DE SOLO,TIPO MARGARIDAO,ZEBR</t>
  </si>
  <si>
    <t xml:space="preserve">INA,DICONDRA,TRAPOERABA,ETC,EXCLUSIVE FORNECIMENTO</t>
  </si>
  <si>
    <t xml:space="preserve">09.001.0070-A</t>
  </si>
  <si>
    <t xml:space="preserve">09.001.0075-0</t>
  </si>
  <si>
    <t xml:space="preserve">PLANTIO DE PLANTAS DE COBERTURA FLORIDAS,TIPO MOISES,BELA-EM</t>
  </si>
  <si>
    <t xml:space="preserve">ILIA,ETC,EXCLUSIVE FORNECIMENTO</t>
  </si>
  <si>
    <t xml:space="preserve">09.001.0075-A</t>
  </si>
  <si>
    <t xml:space="preserve">09.001.0080-0</t>
  </si>
  <si>
    <t xml:space="preserve">CERCA VIVA CONSTITUIDA DE HIBISCO,CEDRINHO,CALIANDRA OU ACAL</t>
  </si>
  <si>
    <t xml:space="preserve">IFA RAJADA OU VERMELHA,COM 50 A 70CM DE ALTURA, ESPACADAS A</t>
  </si>
  <si>
    <t xml:space="preserve">CADA 30CM.FORNECIMENTO E PLANTIO</t>
  </si>
  <si>
    <t xml:space="preserve">09.001.0080-A</t>
  </si>
  <si>
    <t xml:space="preserve">09.001.0100-0</t>
  </si>
  <si>
    <t xml:space="preserve">GRAMA SINTETICA EUROPEIA,EM ROLOS,COM FIOS DE 28MM DE COMPRI</t>
  </si>
  <si>
    <t xml:space="preserve">MENTO,NA COR VERDE,INCLUSIVE MAO DE OBRA ESPECIALIZADA PARA</t>
  </si>
  <si>
    <t xml:space="preserve">EXECUCAO DE SERVICOS,FORNECIMENTO E INSTALACAO DE FAIXAS DE</t>
  </si>
  <si>
    <t xml:space="preserve">GRAMA SINTETICA BRANCA PARA AS DEMARCACOES DO CAMPO,REGULARI</t>
  </si>
  <si>
    <t xml:space="preserve">ZACAO COM AREIA ADEQUADA E TRANSPORTE DO MATERIAL ATE O LOCA</t>
  </si>
  <si>
    <t xml:space="preserve">L DOS SERVICOS.FORNECIMENTO E COLOCACAO</t>
  </si>
  <si>
    <t xml:space="preserve">09.001.0100-A</t>
  </si>
  <si>
    <t xml:space="preserve">09.002.0001-0</t>
  </si>
  <si>
    <t xml:space="preserve">PLANTIO DE ARVORE ISOLADA ATE 2,00M DE ALTURA,DE QUALQUER ES</t>
  </si>
  <si>
    <t xml:space="preserve">PECIE,EM LOGRADOURO PUBLICO,INCLUSIVE TRANSPORTE,TERRA PRETA</t>
  </si>
  <si>
    <t xml:space="preserve"> SIMPLES E ESTACA DE MADEIRA(TUTOR),EXCLUSIVE O FORNECIMENTO</t>
  </si>
  <si>
    <t xml:space="preserve"> DA ARVORE</t>
  </si>
  <si>
    <t xml:space="preserve">09.002.0001-A</t>
  </si>
  <si>
    <t xml:space="preserve">09.002.0002-0</t>
  </si>
  <si>
    <t xml:space="preserve">PLANTIO DE ARBUSTOS DE 50 A 70CM DE ALTURA,FORMANDO JARDIM,C</t>
  </si>
  <si>
    <t xml:space="preserve">OM 12 UNIDADES POR METRO QUADRADO,EXCLUSIVE O FORNECIMENTO</t>
  </si>
  <si>
    <t xml:space="preserve">09.002.0003-0</t>
  </si>
  <si>
    <t xml:space="preserve">PLANTIO DE ARBUSTOS DE 70 A 100CM DE ALTURA,FORMANDO JARDIM,</t>
  </si>
  <si>
    <t xml:space="preserve">COM 9 UNIDADES POR METRO QUADRADO,EXCLUSIVE O FORNECIMENTO</t>
  </si>
  <si>
    <t xml:space="preserve">09.002.0003-A</t>
  </si>
  <si>
    <t xml:space="preserve">09.002.0010-0</t>
  </si>
  <si>
    <t xml:space="preserve">PLANTIO DE ARBUSTOS DE 50 A 100CM DE ALTURA,FORMANDO JARDIM</t>
  </si>
  <si>
    <t xml:space="preserve">COM 6 UNIDADES POR METRO QUADRADO,EXCLUSIVE O FORNECIMENTO</t>
  </si>
  <si>
    <t xml:space="preserve">09.002.0010-A</t>
  </si>
  <si>
    <t xml:space="preserve">09.002.0012-0</t>
  </si>
  <si>
    <t xml:space="preserve">PLANTIO EM ENCOSTA DE MUDAS COM 50 A 70CM DE ALTURA,EXCLUSIV</t>
  </si>
  <si>
    <t xml:space="preserve">E FORNECIMENTO</t>
  </si>
  <si>
    <t xml:space="preserve">09.002.0012-A</t>
  </si>
  <si>
    <t xml:space="preserve">09.002.0015-0</t>
  </si>
  <si>
    <t xml:space="preserve">PLANTIO DE PLANTAS DE COBERTURA VEGETAL,CONSIDERANDO 4 MUDAS</t>
  </si>
  <si>
    <t xml:space="preserve">/M2,EXCLUSIVE FORNECIMENTO DA PLANTA</t>
  </si>
  <si>
    <t xml:space="preserve">09.002.0015-A</t>
  </si>
  <si>
    <t xml:space="preserve">09.002.0017-0</t>
  </si>
  <si>
    <t xml:space="preserve">PLANTIO DE PLANTAS DE COBERTURA VEGETAL,CONSIDERANDO 8 MUDAS</t>
  </si>
  <si>
    <t xml:space="preserve">09.002.0017-A</t>
  </si>
  <si>
    <t xml:space="preserve">09.002.0019-0</t>
  </si>
  <si>
    <t xml:space="preserve">PLANTIO DE PLANTAS DE COBERTURA VEGETAL,CONSIDERANDO 12 MUDA</t>
  </si>
  <si>
    <t xml:space="preserve">S/M2,EXCLUSIVE FORNECIMENTO DA PLANTA</t>
  </si>
  <si>
    <t xml:space="preserve">09.002.0019-A</t>
  </si>
  <si>
    <t xml:space="preserve">09.002.0021-0</t>
  </si>
  <si>
    <t xml:space="preserve">PLANTIO DE PLANTAS DE COBERTURA VEGETAL,CONSIDERANDO 16 MUDA</t>
  </si>
  <si>
    <t xml:space="preserve">09.002.0021-A</t>
  </si>
  <si>
    <t xml:space="preserve">09.002.0023-0</t>
  </si>
  <si>
    <t xml:space="preserve">PLANTIO DE PLANTAS DE COBERTURA VEGETAL,CONSIDERANDO 25 MUDA</t>
  </si>
  <si>
    <t xml:space="preserve">09.002.0023-A</t>
  </si>
  <si>
    <t xml:space="preserve">09.002.0030-0</t>
  </si>
  <si>
    <t xml:space="preserve">PLANTIO DE GRAMA,INCLUINDO PREPARO DO TERRENO COM 10CM DE SA</t>
  </si>
  <si>
    <t xml:space="preserve">IBRO E 5CM DE TERRA ESTRUMADA,EXCLUSIVE FORNECIMENTO DA GRAM</t>
  </si>
  <si>
    <t xml:space="preserve">09.002.0030-A</t>
  </si>
  <si>
    <t xml:space="preserve">09.002.0032-0</t>
  </si>
  <si>
    <t xml:space="preserve">PLANTIO DE GRAMA EM MUDAS,EXCLUSIVE O FORNECIMENTO DO MATERI</t>
  </si>
  <si>
    <t xml:space="preserve">09.002.0032-A</t>
  </si>
  <si>
    <t xml:space="preserve">09.002.0050-0</t>
  </si>
  <si>
    <t xml:space="preserve">AMARRIO DE MUDAS DE ARVORES AO TUTOR,COM FITILHO PLASTICO,EX</t>
  </si>
  <si>
    <t xml:space="preserve">CLUSIVE ESTE</t>
  </si>
  <si>
    <t xml:space="preserve">09.002.0050-A</t>
  </si>
  <si>
    <t xml:space="preserve">09.003.0006-0</t>
  </si>
  <si>
    <t xml:space="preserve">ARVORE EM TORNO DE 2,00M DE ALTURA,TIPO AMENDOEIRA,CASTANHEI</t>
  </si>
  <si>
    <t xml:space="preserve">RA,ETC.FORNECIMENTO</t>
  </si>
  <si>
    <t xml:space="preserve">09.003.0006-A</t>
  </si>
  <si>
    <t xml:space="preserve">09.003.0008-0</t>
  </si>
  <si>
    <t xml:space="preserve">ARBUSTO PARA JARDINS,TIPO LANTANA,HIBISCO,CEDRINHO,ETC,COM 5</t>
  </si>
  <si>
    <t xml:space="preserve">0 A 70CM DE ALTURA.FORNECIMENTO</t>
  </si>
  <si>
    <t xml:space="preserve">09.003.0009-0</t>
  </si>
  <si>
    <t xml:space="preserve">ARBUSTO PARA JARDINS,TIPO LANTANA,HIBISCO,CEDRINHO,ETC,COM 7</t>
  </si>
  <si>
    <t xml:space="preserve">0 A 100CM DE ALTURA.FORNECIMENTO</t>
  </si>
  <si>
    <t xml:space="preserve">09.003.0009-A</t>
  </si>
  <si>
    <t xml:space="preserve">09.003.0026-0</t>
  </si>
  <si>
    <t xml:space="preserve">ESPECIES VEGETAIS COM ALTURA DE(0,30 A 2,00)M, TIPO DRACENA</t>
  </si>
  <si>
    <t xml:space="preserve">DE MADAGASCAR, AGAVE DRAGAO,PITEIRA DO CARIBE, CLUSIA,PLUMA,</t>
  </si>
  <si>
    <t xml:space="preserve">CAPIM DOS PAMPAS,DRACENA,MURTA,CARACASANA,FILODENDRO GLORIOS</t>
  </si>
  <si>
    <t xml:space="preserve">O,GUAIMBE DA FOLHA ONDULADA,ORELHA DE ONCA,IUCA ELEFANTE OU</t>
  </si>
  <si>
    <t xml:space="preserve">SIMILAR.FORNECIMENTO</t>
  </si>
  <si>
    <t xml:space="preserve">09.003.0026-A</t>
  </si>
  <si>
    <t xml:space="preserve">09.003.0034-0</t>
  </si>
  <si>
    <t xml:space="preserve">ESPECIES VEGETAIS COM ALTURA DE(0,40 A 2,00)M,TIPO BANANA DE</t>
  </si>
  <si>
    <t xml:space="preserve"> MACACO,PITA AZUL,AGAVE,CROTON,INHAME BRANCO,CORDIA AMARELA,</t>
  </si>
  <si>
    <t xml:space="preserve">COQUEIRO DE VENUS,PAU D`AGUA,LIGUSTRO CHINES,BANANEIRA FLORI</t>
  </si>
  <si>
    <t xml:space="preserve">DA,BANANEIRA VERMELHA,MURTA,ESPIRRADEIRA,GUAIMBE,FILODENDRO</t>
  </si>
  <si>
    <t xml:space="preserve">IMPERIAL,FILODENDRO,ARVORE DA FELICIDADE,AZALEIA BELGA,MARIA</t>
  </si>
  <si>
    <t xml:space="preserve"> PRETA,IPE DE JARDIM OU SIMILAR.FORNECIMENTO</t>
  </si>
  <si>
    <t xml:space="preserve">09.003.0034-A</t>
  </si>
  <si>
    <t xml:space="preserve">09.003.0066-0</t>
  </si>
  <si>
    <t xml:space="preserve">ESPECIES VEGETAIS NATIVAS COM CAP(CIRCUNFERENCIA NA ALTURA D</t>
  </si>
  <si>
    <t xml:space="preserve">O PEITO)VARIANDO ENTRE 0,10M E 0,15M E ALTURA ENTRE 2,50M E</t>
  </si>
  <si>
    <t xml:space="preserve">3,00M.FORNECIMENTO</t>
  </si>
  <si>
    <t xml:space="preserve">09.003.0066-A</t>
  </si>
  <si>
    <t xml:space="preserve">09.003.0068-0</t>
  </si>
  <si>
    <t xml:space="preserve">O PEITO)VARIANDO ENTRE 0,15M E 0,20M E ALTURA ENTRE 3,00M E</t>
  </si>
  <si>
    <t xml:space="preserve">3,50M.FORNECIMENTO</t>
  </si>
  <si>
    <t xml:space="preserve">09.003.0068-A</t>
  </si>
  <si>
    <t xml:space="preserve">09.003.0070-0</t>
  </si>
  <si>
    <t xml:space="preserve">O PEITO)VARIANDO ENTRE 0,20M E 0,25M E ALTURA ENTRE 3,50M E</t>
  </si>
  <si>
    <t xml:space="preserve">4,00M.FORNECIMENTO</t>
  </si>
  <si>
    <t xml:space="preserve">09.003.0070-A</t>
  </si>
  <si>
    <t xml:space="preserve">09.003.0074-0</t>
  </si>
  <si>
    <t xml:space="preserve">ESPECIES VEGETAIS COM ALTURA DE(0,60 A 1,00)M,TIPO PALMEIRA</t>
  </si>
  <si>
    <t xml:space="preserve">PHEONIX ROEBELENII(TAMAREIRA ANA), COCCOTHRINAX SP(LEQUE-PRA</t>
  </si>
  <si>
    <t xml:space="preserve">TEADA),ELAEIS GUINEENSIS(DENDEZEIRO),GAUSSIA MAYA(PALMEIRA M</t>
  </si>
  <si>
    <t xml:space="preserve">AIA) OU SIMILAR.FORNECIMENTO</t>
  </si>
  <si>
    <t xml:space="preserve">09.003.0074-A</t>
  </si>
  <si>
    <t xml:space="preserve">09.003.0076-0</t>
  </si>
  <si>
    <t xml:space="preserve">ESPECIES VEGETAIS COM ALTURA DE (2,50 A 3,50)M,TIPO PALMEIRA</t>
  </si>
  <si>
    <t xml:space="preserve"> SYAGRUS ROMANZOFFIANA (BABA-DE-BOI/JERIVA),AIPHANES CARYOTI</t>
  </si>
  <si>
    <t xml:space="preserve">FOLIA (PALMEIRA"SPINE"),LIVISTONIA CHINENSIS (LEQUE DA CHINA</t>
  </si>
  <si>
    <t xml:space="preserve">/FALSA LATANIA),RHAPIS EXCELSA(PALMEIRA RAFIA),ROYSTONEA OLE</t>
  </si>
  <si>
    <t xml:space="preserve">RACEA (PALMEIRA REAL) OU SIMILAR.FORNECIMENTO</t>
  </si>
  <si>
    <t xml:space="preserve">09.003.0076-A</t>
  </si>
  <si>
    <t xml:space="preserve">09.003.0142-0</t>
  </si>
  <si>
    <t xml:space="preserve">ESPECIES VEGETAIS COM ALTURA DE(0,40 A 1,50)M,TIPO GARDENIA</t>
  </si>
  <si>
    <t xml:space="preserve">JASMINOIDES(JASMIM DO CABO),ALPINIA PURPURATA(GENGIBRE VERME</t>
  </si>
  <si>
    <t xml:space="preserve">LHO),CORDYLINE TERMINALIS(DRACENA VERMELHA),DIEFFENBACHIA AM</t>
  </si>
  <si>
    <t xml:space="preserve">OEMA(COMIGO-NINGUEM-PODE) OU SIMILAR E CONSIDERANDO 4 MUDAS</t>
  </si>
  <si>
    <t xml:space="preserve">POR M2.FORNECIMENTO</t>
  </si>
  <si>
    <t xml:space="preserve">09.003.0142-A</t>
  </si>
  <si>
    <t xml:space="preserve">09.003.0144-0</t>
  </si>
  <si>
    <t xml:space="preserve">ESPECIES VEGETAIS COM ALTURA DE(0,60 A 1,50)M,TIPO CALLIANDR</t>
  </si>
  <si>
    <t xml:space="preserve">A TWEEDII(ESPONJINHA VERMELHA), HIBISCUS ROSA-SINENSIS(HIBIS</t>
  </si>
  <si>
    <t xml:space="preserve">CO ARGENTINO), MALVAVISCUS ARBOREUS (HIBISCO COLIBRI) OU SIM</t>
  </si>
  <si>
    <t xml:space="preserve">ILAR E CONSIDERANDO 4 MUDAS POR M2.FORNECIMENTO</t>
  </si>
  <si>
    <t xml:space="preserve">09.003.0144-A</t>
  </si>
  <si>
    <t xml:space="preserve">09.003.0154-0</t>
  </si>
  <si>
    <t xml:space="preserve">ESPECIES VEGETAIS C/ALTURA DE(0,25 A 1,00)M,TIPO SANCHEZIA N</t>
  </si>
  <si>
    <t xml:space="preserve">OBILIS(SANQUESIA),ALLAMANDA SP(ALAMANDA),ANTHURIUM ANDRAEANU</t>
  </si>
  <si>
    <t xml:space="preserve">M(ANTURIO DE FLOR),ALOCASIA CUCULATA(INHAME CHINES),CRINUM A</t>
  </si>
  <si>
    <t xml:space="preserve">SIATICUM(CRINO BRANCO),PANBANUS VEITCHI(PANDANO VEITCHI),SPA</t>
  </si>
  <si>
    <t xml:space="preserve">THOGLOTTIS PLICATA(ORQUIDEA VIOLETA)OU SIMILAR E CONSIDERAND</t>
  </si>
  <si>
    <t xml:space="preserve">O 8 MUDAS POR M2.FORNECIMENTO</t>
  </si>
  <si>
    <t xml:space="preserve">09.003.0154-A</t>
  </si>
  <si>
    <t xml:space="preserve">09.003.0156-0</t>
  </si>
  <si>
    <t xml:space="preserve">ESPECIES VEGETAIS COM ALTURA DE (0,40 A 1,50)M,TIPO ARUNDINA</t>
  </si>
  <si>
    <t xml:space="preserve"> BAMBUSIFOLIA(ORQUIDEA BAMBU),JATROPHA PODAGRICA(BATATA DO I</t>
  </si>
  <si>
    <t xml:space="preserve">NFERNO),STRELITZIA REGINAE(FLOR AVE DO PARAISO),HELICONIA AN</t>
  </si>
  <si>
    <t xml:space="preserve">GUSTA(FALSA AVE DO PARAISO)OU SIMILAR E CONSIDERANDO 8 MUDAS</t>
  </si>
  <si>
    <t xml:space="preserve"> POR M2.FORNECIMENTO</t>
  </si>
  <si>
    <t xml:space="preserve">09.003.0156-A</t>
  </si>
  <si>
    <t xml:space="preserve">09.003.0162-0</t>
  </si>
  <si>
    <t xml:space="preserve">ESPECIES VEGETAIS COM ALTURA DE(0,10 A 0,40)M,TIPO JASMIM ES</t>
  </si>
  <si>
    <t xml:space="preserve">TRELA,CAETIZINHO,CANA DA INDIA, CANA-INDICA,BIRI, CURCULIGO,</t>
  </si>
  <si>
    <t xml:space="preserve">GENGIBRE AZUL,IXORA ANA,PLANTA DA VIDA,ARARUTA,RHOEO,COPO DE</t>
  </si>
  <si>
    <t xml:space="preserve"> LEITE OU SIMILAR E CONSIDERANDO 12 MUDAS P/M2.FORNECIMENTO</t>
  </si>
  <si>
    <t xml:space="preserve">09.003.0162-A</t>
  </si>
  <si>
    <t xml:space="preserve">09.003.0166-0</t>
  </si>
  <si>
    <t xml:space="preserve">ESPECIES VEGETAIS COM ALTURA DE(0,20 A 0,80)M,TIPO HELICONIA</t>
  </si>
  <si>
    <t xml:space="preserve"> PSITTACORUM(HELICONIA PAPAGAIO), XANTHOSOMA LINDENI(XANTIA)</t>
  </si>
  <si>
    <t xml:space="preserve">,CALATHEA ZEBRINA(CALATEA ZEBRA), JASMINUM SAMBAC(BOGARI) OU</t>
  </si>
  <si>
    <t xml:space="preserve"> SIMILAR E CONSIDERANDO 12 MUDAS POR M2.FORNECIMENTO</t>
  </si>
  <si>
    <t xml:space="preserve">09.003.0166-A</t>
  </si>
  <si>
    <t xml:space="preserve">09.003.0176-0</t>
  </si>
  <si>
    <t xml:space="preserve">ESPECIES VEGETAIS COM ALTURA DE(0,15 A 0,40)M,TIPO PACHYSTAC</t>
  </si>
  <si>
    <t xml:space="preserve">HYS LUTEA(CAMARAO AMARELO),ASPARAGUS DENSIFLORUS "SPRENGERI"</t>
  </si>
  <si>
    <t xml:space="preserve">(ASPASGO/BAMBUZINHO),JUSTICA BRANDEGEANA/BELOPERONE GUTTATA(</t>
  </si>
  <si>
    <t xml:space="preserve">CAMARAO VERMELHO),PENTA LACEOLATA(PENTA),STROBILANTHES DYERI</t>
  </si>
  <si>
    <t xml:space="preserve">ANUS(ESCUDO PERSA),NEPHROLEPIS EXALTATA(SAMAMBAIA CRESPA) OU</t>
  </si>
  <si>
    <t xml:space="preserve"> SIMILAR E CONSIDERANDO 16 MUDAS POR M2.FORNECIMENTO</t>
  </si>
  <si>
    <t xml:space="preserve">09.003.0176-A</t>
  </si>
  <si>
    <t xml:space="preserve">09.003.0178-0</t>
  </si>
  <si>
    <t xml:space="preserve">ESPECIES VEGETAIS COM ALTURA DE(0,20 A 0,40)M,TIPO CTENANTHE</t>
  </si>
  <si>
    <t xml:space="preserve"> SETOSA(MARANTA CINZA),CALATHEA MAKOYANA(MARANTA PAVAO),BELA</t>
  </si>
  <si>
    <t xml:space="preserve">MCANDA CHINENSIS(FLOR LEOPARDO), MISCANTHUS SINENSIS(CAPIM Z</t>
  </si>
  <si>
    <t xml:space="preserve">EBRA),NEPHOROLEPIS PECTINATA(SAMAMBAIA PAULISTA),SANSEVIEIRA</t>
  </si>
  <si>
    <t xml:space="preserve"> TRIFASCIATA "LAURENTII"(ESPADA DE SAO JORGE)OU SIMILAR E CO</t>
  </si>
  <si>
    <t xml:space="preserve">NSIDERANDO 16 MUDAS POR M2.FORNECIMENTO</t>
  </si>
  <si>
    <t xml:space="preserve">09.003.0178-A</t>
  </si>
  <si>
    <t xml:space="preserve">09.003.0188-0</t>
  </si>
  <si>
    <t xml:space="preserve">ESPECIES VEGETAIS C/ALTURA(0,10 A 0,20)M,TIPO ERICA, RABO DE</t>
  </si>
  <si>
    <t xml:space="preserve"> GATO, GRAMA AMENDOIM, ASISTASIA,BULBINE,CLOROFITO,PINGO DE</t>
  </si>
  <si>
    <t xml:space="preserve">OURO,EVOLVOLO,HERA-ROXA,PELE-DE-URSO,PERIQUITO AMARELO,PILEI</t>
  </si>
  <si>
    <t xml:space="preserve">A,BRILHANTINA,RUELIA-ROXA,QUARESMINHA,JIBOIA,SETCRESEA,MARGA</t>
  </si>
  <si>
    <t xml:space="preserve">RIDINHA RASTEIRA,MARACANA RAJADO,TRAPOERABA ROXA,MARGARIDAO</t>
  </si>
  <si>
    <t xml:space="preserve">OU SIMILAR E CONSIDERANDO 25 MUDAS POR M2.FORNECIMENTO</t>
  </si>
  <si>
    <t xml:space="preserve">09.003.0188-A</t>
  </si>
  <si>
    <t xml:space="preserve">09.003.0192-0</t>
  </si>
  <si>
    <t xml:space="preserve">ESPECIES VEGETAIS COM ALTURA DE(0,10 A 0,30)M,TIPO CAMBARA,A</t>
  </si>
  <si>
    <t xml:space="preserve">JUGA,BARLERIA-VERMELHA,VINCA,MARGARIDINHA AMARELA, COROA-DE-</t>
  </si>
  <si>
    <t xml:space="preserve">CRISTO PEQUENA,ORELHA-SE-MACACO,LANTANA,LANTANA BRANCA,DOLAR</t>
  </si>
  <si>
    <t xml:space="preserve">,ONZE-HORAS, SALVIA, SELAGINELA, CINERARIA, SOLANO-RASTEIRO,</t>
  </si>
  <si>
    <t xml:space="preserve">JUNQUILHO-ALHO-SOCIAL,BOTAO-DE-OURO OU SIMILAR E CONSIDERAND</t>
  </si>
  <si>
    <t xml:space="preserve">O 25 MUDAS POR M2.FORNECIMENTO</t>
  </si>
  <si>
    <t xml:space="preserve">09.003.0192-A</t>
  </si>
  <si>
    <t xml:space="preserve">09.003.0194-0</t>
  </si>
  <si>
    <t xml:space="preserve">ESPECIES VEGETAIS C/ALTURA DE(0,10 A 0,20)M, TIPO HEMEROCALI</t>
  </si>
  <si>
    <t xml:space="preserve">S,LIRIO,AZEDINHA DO BREJO,CAMOMILA,VIOLETA VERMELHA,PLANTA M</t>
  </si>
  <si>
    <t xml:space="preserve">OSAICO,MARIA-SEM-VERGONHA,BARRIGA DE SAPO,PETUNIA,CRAVO-FRAN</t>
  </si>
  <si>
    <t xml:space="preserve">CES,VERBENA/CAMARADINHA OU SIMILAR E CONSIDERANDO 25 MUDAS P</t>
  </si>
  <si>
    <t xml:space="preserve">OR M2.FORNECIMENTO</t>
  </si>
  <si>
    <t xml:space="preserve">09.003.0194-A</t>
  </si>
  <si>
    <t xml:space="preserve">09.003.0200-0</t>
  </si>
  <si>
    <t xml:space="preserve">ESPECIES VEGETAIS C/ALTURA DE(0,15 A 0,30)M,TIPO OPHIOPOGON</t>
  </si>
  <si>
    <t xml:space="preserve">JABURAN(BARBA-DE-SERPENTE),KALANCHOE BLOSSFELDIANA(CALANCOE)</t>
  </si>
  <si>
    <t xml:space="preserve">,MARANTA BICOLOR(CAETE)OU SIMILAR E CONSIDERANDO 25 MUDAS P/</t>
  </si>
  <si>
    <t xml:space="preserve"> M2.FORNECIMENTO</t>
  </si>
  <si>
    <t xml:space="preserve">09.003.0200-A</t>
  </si>
  <si>
    <t xml:space="preserve">09.004.0001-0</t>
  </si>
  <si>
    <t xml:space="preserve">PROTETOR DE MADEIRA DE LEI,PINTADO A OLEO,PARA ARVORE.FORNEC</t>
  </si>
  <si>
    <t xml:space="preserve">09.004.0001-A</t>
  </si>
  <si>
    <t xml:space="preserve">09.004.0002-0</t>
  </si>
  <si>
    <t xml:space="preserve">PROTETOR DE FERRO,PINTADO A OLEO,PARA ARVORE.FORNECIMENTO E</t>
  </si>
  <si>
    <t xml:space="preserve">09.004.0002-A</t>
  </si>
  <si>
    <t xml:space="preserve">09.004.0003-0</t>
  </si>
  <si>
    <t xml:space="preserve">PROTETOR(GOLA)DE ARVORE EM FERRO FUNDIDO NODULAR,NAS DIMENSO</t>
  </si>
  <si>
    <t xml:space="preserve">ES DE(1,00X1,00X0,60)M.FORNECIMENTO</t>
  </si>
  <si>
    <t xml:space="preserve">09.004.0003-A</t>
  </si>
  <si>
    <t xml:space="preserve">09.004.0004-0</t>
  </si>
  <si>
    <t xml:space="preserve">ES DE(1,28X1,28X0,90)M.FORNECIMENTO</t>
  </si>
  <si>
    <t xml:space="preserve">09.004.0004-A</t>
  </si>
  <si>
    <t xml:space="preserve">09.004.0005-0</t>
  </si>
  <si>
    <t xml:space="preserve">GUARDA-CORPO P/BRINQUEDOS,EM LANCES DE 4,00M E ALTURA DE 1,0</t>
  </si>
  <si>
    <t xml:space="preserve">0M,COM 3 MONTANTES ESPACADOS DE 2,00M,EXECUTADOS C/TUBOS DE</t>
  </si>
  <si>
    <t xml:space="preserve">ACO GALVANIZADO DE 1.1/2" DE DIAMETRO,CHUMBADOS BLOCOS DE CO</t>
  </si>
  <si>
    <t xml:space="preserve">NCRETO SIMPLES DE 30X30X40CM,TELA DE ARAME GALV.Nº8 DE MALHA</t>
  </si>
  <si>
    <t xml:space="preserve"> QUADRADA 5X5CM C/70CM LARGURA,AFASTADA DO PISO 30CM,INCLUSI</t>
  </si>
  <si>
    <t xml:space="preserve">VE PINTURA ANTIOXIDANTE DE ACABAMENTO.FORNECIMENTO E COLOC.</t>
  </si>
  <si>
    <t xml:space="preserve">09.004.0005-A</t>
  </si>
  <si>
    <t xml:space="preserve">09.004.0010-0</t>
  </si>
  <si>
    <t xml:space="preserve">CERCA PROTETORA PARA JARDIM,DE 33CM DE ALTURA,EM TELA DE CHA</t>
  </si>
  <si>
    <t xml:space="preserve">PA EXPANDIDA DE 3/16",DECAPADA,FOSFATIZADA,PINTADA A "PRIMER</t>
  </si>
  <si>
    <t xml:space="preserve">" E ACABAMENTO A COR,CHUMBADA NO SOLO COM HASTES DE FERRO DE</t>
  </si>
  <si>
    <t xml:space="preserve"> 1/2" ESPACADAS DE 1,00M.FORNECIMENTO E COLOCACAO</t>
  </si>
  <si>
    <t xml:space="preserve">09.004.0010-A</t>
  </si>
  <si>
    <t xml:space="preserve">09.004.0011-0</t>
  </si>
  <si>
    <t xml:space="preserve">CERCA PROTETORA PARA JARDIM,DE 40CM DE ALTURA,EM BARRA CHATA</t>
  </si>
  <si>
    <t xml:space="preserve"> DE 1"X1/4",CHUMBADA NO SOLO COM HASTES DE 30CM,ESPACADAS DE</t>
  </si>
  <si>
    <t xml:space="preserve"> 60CM,EM MODULOS DE 1,20M.FORNECIMENTO E COLOCACAO</t>
  </si>
  <si>
    <t xml:space="preserve">09.004.0011-A</t>
  </si>
  <si>
    <t xml:space="preserve">09.004.0013-0</t>
  </si>
  <si>
    <t xml:space="preserve">GRAMPOS DE PROTECAO PARA CALCADA EM TUBOS DE FERRO GALVANIZA</t>
  </si>
  <si>
    <t xml:space="preserve">DO DE 2",CHUMBADOS EM BLOCOS DE CONCRETO,INCLUSIVE DEMOLICAO</t>
  </si>
  <si>
    <t xml:space="preserve"> E RECOMPOSICAO DA CALCADA,E TRANSPORTE DO MATERIAL EXCEDENT</t>
  </si>
  <si>
    <t xml:space="preserve">E,EXCLUSIVE PINTURA.FORNECIMENTO E COLOCACAO</t>
  </si>
  <si>
    <t xml:space="preserve">09.004.0013-A</t>
  </si>
  <si>
    <t xml:space="preserve">09.004.0015-0</t>
  </si>
  <si>
    <t xml:space="preserve">RETENTOR FLUTUANTE PARA PROTECAO DE MANGUEZAL.CONFECCAO E IN</t>
  </si>
  <si>
    <t xml:space="preserve">STALACAO</t>
  </si>
  <si>
    <t xml:space="preserve">09.004.0015-A</t>
  </si>
  <si>
    <t xml:space="preserve">09.004.0017-0</t>
  </si>
  <si>
    <t xml:space="preserve">CERCA PROTETORA DE JARDIM COM 18CM DE ALTURA,EM BARRA CHATA</t>
  </si>
  <si>
    <t xml:space="preserve">DE ACO DE (3"X1/4"),COM MONTANTES DO MESMO MATERIAL,DISTANCI</t>
  </si>
  <si>
    <t xml:space="preserve">ADOS DE 1,00M,CHUMBADOS EM BLOCO DE CONCRETO,INCLUSIVE ESCAV</t>
  </si>
  <si>
    <t xml:space="preserve">ACAO,REATERRO,CARGA,DESCARGA E TRANSPORTE</t>
  </si>
  <si>
    <t xml:space="preserve">09.004.0017-A</t>
  </si>
  <si>
    <t xml:space="preserve">09.004.0019-0</t>
  </si>
  <si>
    <t xml:space="preserve">CERCA PROTETORA DE JARDIM,TIPO CAPELINHA,EM MODULOS DE 1,20M</t>
  </si>
  <si>
    <t xml:space="preserve">.FORNECIMENTO E COLOCACAO</t>
  </si>
  <si>
    <t xml:space="preserve">09.004.0019-A</t>
  </si>
  <si>
    <t xml:space="preserve">09.004.0020-0</t>
  </si>
  <si>
    <t xml:space="preserve">CERCA PROTETORA DE JARDIM,FORMANDO ARCOS COM 46CM DE DIAMETR</t>
  </si>
  <si>
    <t xml:space="preserve">O EM ACO REDONDO LISO DE 1/2",SUPERPOSTOS DE 10CM, SOLDADOS</t>
  </si>
  <si>
    <t xml:space="preserve">EM BARRA DE(1 1/2"X3/8"),COM MONTANTES DO MESMO MATERIAL,DIS</t>
  </si>
  <si>
    <t xml:space="preserve">TANCIADOS DE 75CM,CHUMBADOS EM BLOCOS DE CONCRETO,INCLUSIVE</t>
  </si>
  <si>
    <t xml:space="preserve">ESCAVACAO,REATERRO,CARGA,DESCARGA E TRANSPORTE.FORNECIMENTO</t>
  </si>
  <si>
    <t xml:space="preserve">09.004.0020-A</t>
  </si>
  <si>
    <t xml:space="preserve">09.004.0023-0</t>
  </si>
  <si>
    <t xml:space="preserve">LIMITADOR DE GRAMA EM PVC RECICLADO-LINHA BORDA.FORNECIMENTO</t>
  </si>
  <si>
    <t xml:space="preserve">09.004.0023-A</t>
  </si>
  <si>
    <t xml:space="preserve">09.004.0025-0</t>
  </si>
  <si>
    <t xml:space="preserve">LIMITADOR DE GRAMA EM PVC RECICLADO-LINHA PLANA.FORNECIMENTO</t>
  </si>
  <si>
    <t xml:space="preserve">09.004.0025-A</t>
  </si>
  <si>
    <t xml:space="preserve">09.004.0028-0</t>
  </si>
  <si>
    <t xml:space="preserve">MOIRAO EM MADEIRA DE REFLORESTAMENTO,PARA SUSTENTACAO DE RET</t>
  </si>
  <si>
    <t xml:space="preserve">ENTORES EM AREA DE MANGUEZAL,COM SECAO DE DIAMETRO DE 15CM,A</t>
  </si>
  <si>
    <t xml:space="preserve">LTURA LIVRE MEDIA DE 2,00M,ENTERRADO A 1,00M DE PROFUNDIDADE</t>
  </si>
  <si>
    <t xml:space="preserve">,INCLUINDO ESCAVACAO MANUAL DE COVA.FORNECIMENTO E COLOCACAO</t>
  </si>
  <si>
    <t xml:space="preserve">09.004.0028-A</t>
  </si>
  <si>
    <t xml:space="preserve">09.004.0050-0</t>
  </si>
  <si>
    <t xml:space="preserve">FRADE DE CONCRETO 10MPA,PARA PROTECAO DE CALCADAS,APICOADO,I</t>
  </si>
  <si>
    <t xml:space="preserve">NCLUSIVE ESCAVACAO E REATERRO.FORNECIMENTO E COLOCACAO</t>
  </si>
  <si>
    <t xml:space="preserve">09.004.0050-A</t>
  </si>
  <si>
    <t xml:space="preserve">09.004.0051-0</t>
  </si>
  <si>
    <t xml:space="preserve">FRADE DE CONCRETO 10MPA,PINTADO COM VERNIZ,P/PROTECAO DE CAL</t>
  </si>
  <si>
    <t xml:space="preserve">CADAS,APICOADO,INCLUSIVE ESCAVACAO E REATERRO.FORNECIMENTO E</t>
  </si>
  <si>
    <t xml:space="preserve"> COLOCACAO</t>
  </si>
  <si>
    <t xml:space="preserve">09.004.0051-A</t>
  </si>
  <si>
    <t xml:space="preserve">09.004.0055-0</t>
  </si>
  <si>
    <t xml:space="preserve">FRADE DE CONCRETO 10MPA,LISO,PARA PROTECAO DE CALCADAS,INCLU</t>
  </si>
  <si>
    <t xml:space="preserve">SIVE ESCAVACAO E REATERRO.FORNECIMENTO E COLOCACAO</t>
  </si>
  <si>
    <t xml:space="preserve">09.004.0055-A</t>
  </si>
  <si>
    <t xml:space="preserve">09.004.0056-0</t>
  </si>
  <si>
    <t xml:space="preserve">FRADE DE CONCRETO 10MPA,LISO,PINTADO COM VERNIZ,PARA PROTECA</t>
  </si>
  <si>
    <t xml:space="preserve">O DE CALCADAS,INCLUSIVE ESCAVACAO E REATERRO.FORNECIMENTO E</t>
  </si>
  <si>
    <t xml:space="preserve">09.004.0056-A</t>
  </si>
  <si>
    <t xml:space="preserve">09.004.0060-0</t>
  </si>
  <si>
    <t xml:space="preserve">FRADE METALICO,EM FERRO FUNDIDO,MODELO CICLOVIA.FORNECIMENTO</t>
  </si>
  <si>
    <t xml:space="preserve">09.004.0060-A</t>
  </si>
  <si>
    <t xml:space="preserve">09.005.0001-0</t>
  </si>
  <si>
    <t xml:space="preserve">REVOLVIMENTO E DESTORROAMENTO DA CAMADA SUPERFICIAL DE GRAMA</t>
  </si>
  <si>
    <t xml:space="preserve">DO,ATE 20CM DE PROFUNDIDADE</t>
  </si>
  <si>
    <t xml:space="preserve">09.005.0001-A</t>
  </si>
  <si>
    <t xml:space="preserve">09.005.0002-0</t>
  </si>
  <si>
    <t xml:space="preserve">REVOLVIMENTO DE SOLO ATE 10CM DE PROFUNDIDADE</t>
  </si>
  <si>
    <t xml:space="preserve">09.005.0002-A</t>
  </si>
  <si>
    <t xml:space="preserve">09.005.0003-0</t>
  </si>
  <si>
    <t xml:space="preserve">REVOLVIMENTO DE SOLO ATE 20CM DE PROFUNDIDADE</t>
  </si>
  <si>
    <t xml:space="preserve">09.005.0003-A</t>
  </si>
  <si>
    <t xml:space="preserve">09.005.0004-0</t>
  </si>
  <si>
    <t xml:space="preserve">IRRIGADOR GIRATORIO,DE PLASTICO.FORNECIMENTO E COLOCACAO</t>
  </si>
  <si>
    <t xml:space="preserve">09.005.0004-A</t>
  </si>
  <si>
    <t xml:space="preserve">09.005.0005-0</t>
  </si>
  <si>
    <t xml:space="preserve">IRRIGADOR DE IMPULSO SETORIAL,DE PLASTICO,COM 10CM DE ALTURA</t>
  </si>
  <si>
    <t xml:space="preserve">09.005.0005-A</t>
  </si>
  <si>
    <t xml:space="preserve">09.005.0006-0</t>
  </si>
  <si>
    <t xml:space="preserve">IRRIGADOR DE IMPULSO SETORIAL,DE PLASTICO,COM 40CM DE ALTURA</t>
  </si>
  <si>
    <t xml:space="preserve">09.005.0006-A</t>
  </si>
  <si>
    <t xml:space="preserve">09.005.0007-0</t>
  </si>
  <si>
    <t xml:space="preserve">REGA DE JARDIM OU GRAMADO,COM ESGUICHO,USANDO AGUA LOCAL CAN</t>
  </si>
  <si>
    <t xml:space="preserve">ALIZADA</t>
  </si>
  <si>
    <t xml:space="preserve">DAM2</t>
  </si>
  <si>
    <t xml:space="preserve">09.005.0007-A</t>
  </si>
  <si>
    <t xml:space="preserve">09.005.0008-0</t>
  </si>
  <si>
    <t xml:space="preserve">ERRADICACAO MANUAL DE ERVAS DANINHAS EM GRAMADOS(200,00M2/DI</t>
  </si>
  <si>
    <t xml:space="preserve">A)_</t>
  </si>
  <si>
    <t xml:space="preserve">09.005.0008-A</t>
  </si>
  <si>
    <t xml:space="preserve">09.005.0009-0</t>
  </si>
  <si>
    <t xml:space="preserve">RETIRADA DE GRAMA EM PLACAS</t>
  </si>
  <si>
    <t xml:space="preserve">09.005.0009-A</t>
  </si>
  <si>
    <t xml:space="preserve">09.005.0011-0</t>
  </si>
  <si>
    <t xml:space="preserve">NIVELAMENTO EM GRAMADOS,INCLUSIVE TRANSPORTE NO SERVICO,CARG</t>
  </si>
  <si>
    <t xml:space="preserve">A E DESCARGA,EXCLUSIVE O FORNECIMENTO DO MATERIAL</t>
  </si>
  <si>
    <t xml:space="preserve">09.005.0011-A</t>
  </si>
  <si>
    <t xml:space="preserve">09.005.0012-0</t>
  </si>
  <si>
    <t xml:space="preserve">NIVELAMENTO E COMPACTACAO DE AREAS ENSAIBRADAS</t>
  </si>
  <si>
    <t xml:space="preserve">09.005.0012-A</t>
  </si>
  <si>
    <t xml:space="preserve">09.005.0020-0</t>
  </si>
  <si>
    <t xml:space="preserve">CATACAO DE PAPEIS EM GRAMADO(196 VEZES POR ANO)</t>
  </si>
  <si>
    <t xml:space="preserve">09.005.0020-A</t>
  </si>
  <si>
    <t xml:space="preserve">09.005.0021-0</t>
  </si>
  <si>
    <t xml:space="preserve">CATACAO DE PAPEIS EM SUPERFICIES PAVIMENTADAS(196 VEZES POR</t>
  </si>
  <si>
    <t xml:space="preserve">ANO)</t>
  </si>
  <si>
    <t xml:space="preserve">09.005.0021-A</t>
  </si>
  <si>
    <t xml:space="preserve">09.005.0022-0</t>
  </si>
  <si>
    <t xml:space="preserve">CATACAO DE PAPEIS EM SUPERFICIES ENSAIBRADAS OU EM AREIA(196</t>
  </si>
  <si>
    <t xml:space="preserve"> VEZES POR ANO)</t>
  </si>
  <si>
    <t xml:space="preserve">09.005.0022-A</t>
  </si>
  <si>
    <t xml:space="preserve">09.005.0023-0</t>
  </si>
  <si>
    <t xml:space="preserve">CATACAO DE PAPEIS EM SUPERFICIES PAVIMENTADAS COM PEDRA PORT</t>
  </si>
  <si>
    <t xml:space="preserve">UGUESA(196 VEZES POR ANO)</t>
  </si>
  <si>
    <t xml:space="preserve">09.005.0023-A</t>
  </si>
  <si>
    <t xml:space="preserve">09.005.0024-0</t>
  </si>
  <si>
    <t xml:space="preserve">VARREDURA EM GRAMADOS(104 VEZES POR ANO)</t>
  </si>
  <si>
    <t xml:space="preserve">09.005.0024-A</t>
  </si>
  <si>
    <t xml:space="preserve">09.005.0025-0</t>
  </si>
  <si>
    <t xml:space="preserve">VARREDURA EM SUPERFICIES CIMENTADAS OU ASFALTADAS(104 VEZES</t>
  </si>
  <si>
    <t xml:space="preserve">POR ANO)</t>
  </si>
  <si>
    <t xml:space="preserve">09.005.0025-A</t>
  </si>
  <si>
    <t xml:space="preserve">09.005.0026-0</t>
  </si>
  <si>
    <t xml:space="preserve">VARREDURA EM SUPERFICIES ENSAIBRADAS (104 VEZES POR ANO)</t>
  </si>
  <si>
    <t xml:space="preserve">09.005.0026-A</t>
  </si>
  <si>
    <t xml:space="preserve">09.005.0027-0</t>
  </si>
  <si>
    <t xml:space="preserve">VARREDURA DE PAPEIS EM SUPERFICIES PAVIMENTADAS COM PEDRA PO</t>
  </si>
  <si>
    <t xml:space="preserve">RTUGUESA(104 VEZES POR ANO)</t>
  </si>
  <si>
    <t xml:space="preserve">09.005.0027-A</t>
  </si>
  <si>
    <t xml:space="preserve">09.005.0028-0</t>
  </si>
  <si>
    <t xml:space="preserve">CAPINA EM SUPERFICIES ENSAIBRADAS(24 VEZES POR ANO)</t>
  </si>
  <si>
    <t xml:space="preserve">09.005.0028-A</t>
  </si>
  <si>
    <t xml:space="preserve">09.005.0029-0</t>
  </si>
  <si>
    <t xml:space="preserve">CAPINA DE CONSERVACAO(1 VEZ POR ANO),EM TERRENO DE VEGETACAO</t>
  </si>
  <si>
    <t xml:space="preserve"> POUCO DENSA,COM RETIRADA OU QUEIMA DE RESIDUOS</t>
  </si>
  <si>
    <t xml:space="preserve">09.005.0029-A</t>
  </si>
  <si>
    <t xml:space="preserve">09.005.0030-0</t>
  </si>
  <si>
    <t xml:space="preserve">LIMPEZA DE FOLHAS E PAPEIS FLUTUANDO EM LAGOS E CANAIS(104 V</t>
  </si>
  <si>
    <t xml:space="preserve">EZES AO ANO)</t>
  </si>
  <si>
    <t xml:space="preserve">09.005.0030-A</t>
  </si>
  <si>
    <t xml:space="preserve">09.005.0032-0</t>
  </si>
  <si>
    <t xml:space="preserve">LIMPEZA DE CAIXAS DE AREIA EM PARQUES E JARDINS(12 VEZES POR</t>
  </si>
  <si>
    <t xml:space="preserve"> ANO)</t>
  </si>
  <si>
    <t xml:space="preserve">09.005.0032-A</t>
  </si>
  <si>
    <t xml:space="preserve">09.005.0033-0</t>
  </si>
  <si>
    <t xml:space="preserve">LIMPEZA DE CAIXAS DE RALO EM PARQUES E JARDINS(12 VEZES POR</t>
  </si>
  <si>
    <t xml:space="preserve">09.005.0033-A</t>
  </si>
  <si>
    <t xml:space="preserve">09.005.0034-0</t>
  </si>
  <si>
    <t xml:space="preserve">LIMPEZA DE GALERIAS EM PARQUES E JARDINS(2 VEZES POR ANO)</t>
  </si>
  <si>
    <t xml:space="preserve">09.005.0034-A</t>
  </si>
  <si>
    <t xml:space="preserve">09.005.0035-0</t>
  </si>
  <si>
    <t xml:space="preserve">LIMPEZA DE RAMAIS DE RALO EM PARQUES E JARDINS(12 VEZES POR</t>
  </si>
  <si>
    <t xml:space="preserve">09.005.0035-A</t>
  </si>
  <si>
    <t xml:space="preserve">09.005.0036-0</t>
  </si>
  <si>
    <t xml:space="preserve">RETIRADA DE MATERIAL PROVENIENTE DE PODA,DE VARREDURA,OU DE</t>
  </si>
  <si>
    <t xml:space="preserve">LIMPEZAS DIVERSAS,A SER FEITA EM CAMINHAO C/NO MINIMO 4,00M3</t>
  </si>
  <si>
    <t xml:space="preserve"> DE CAPACIDADE,COMPREENDENDO CARGA,DESCARGA E TRANSPORTE ATE</t>
  </si>
  <si>
    <t xml:space="preserve"> 30KM DE DISTANCIA</t>
  </si>
  <si>
    <t xml:space="preserve">09.005.0036-A</t>
  </si>
  <si>
    <t xml:space="preserve">09.005.0037-0</t>
  </si>
  <si>
    <t xml:space="preserve">IRRIGACAO DE ARVORE E/OU PALMEIRA COM CAMINHAO PIPA,INCLUSIV</t>
  </si>
  <si>
    <t xml:space="preserve">E FORNECIMENTO DA AGUA</t>
  </si>
  <si>
    <t xml:space="preserve">09.005.0037-A</t>
  </si>
  <si>
    <t xml:space="preserve">09.005.0038-0</t>
  </si>
  <si>
    <t xml:space="preserve">IRRIGACAO DE ARVORE E/OU PALMEIRA COM CAMINHAO PIPA,EXCLUSIV</t>
  </si>
  <si>
    <t xml:space="preserve">E O FORNECIMENTO DA AGUA</t>
  </si>
  <si>
    <t xml:space="preserve">09.005.0038-A</t>
  </si>
  <si>
    <t xml:space="preserve">09.005.0039-0</t>
  </si>
  <si>
    <t xml:space="preserve">IRRIGACAO DE GRAMADO E/OU CANTEIRO COM CAMINHAO PIPA,EXCLUSI</t>
  </si>
  <si>
    <t xml:space="preserve">VE O FORNECIMENTO DA AGUA</t>
  </si>
  <si>
    <t xml:space="preserve">09.005.0039-A</t>
  </si>
  <si>
    <t xml:space="preserve">09.005.0041-0</t>
  </si>
  <si>
    <t xml:space="preserve">IRRIGACAO DE GRAMADO COM CAMINHAO PIPA,INCLUSIVE FORNECIMENT</t>
  </si>
  <si>
    <t xml:space="preserve">O DE AGUA</t>
  </si>
  <si>
    <t xml:space="preserve">09.005.0041-A</t>
  </si>
  <si>
    <t xml:space="preserve">09.005.0052-0</t>
  </si>
  <si>
    <t xml:space="preserve">CORTE,DESGALHAMENTO,DESTOCAMENTO E DESENRAIZAMENTO DE ARVORE</t>
  </si>
  <si>
    <t xml:space="preserve">,COM ALTURA ATE 3,00M,DIAMETRO EM TORNO DE 15CM,COM AUXILIO</t>
  </si>
  <si>
    <t xml:space="preserve">DE EQUIPAMENTO MECANICO</t>
  </si>
  <si>
    <t xml:space="preserve">09.005.0052-A</t>
  </si>
  <si>
    <t xml:space="preserve">09.005.0053-0</t>
  </si>
  <si>
    <t xml:space="preserve">,COM ALTURA DE 3,00 A 5,00M E DIAMETRO EM TORNO DE 25CM,COM</t>
  </si>
  <si>
    <t xml:space="preserve">AUXILIO DE EQUIPAMENTO MECANICO</t>
  </si>
  <si>
    <t xml:space="preserve">09.005.0053-A</t>
  </si>
  <si>
    <t xml:space="preserve">09.005.0054-0</t>
  </si>
  <si>
    <t xml:space="preserve">,COM ALTURA ACIMA DE 5,00M E DIAMETRO EM TORNO DE 50CM, COM</t>
  </si>
  <si>
    <t xml:space="preserve">09.005.0054-A</t>
  </si>
  <si>
    <t xml:space="preserve">09.005.0059-0</t>
  </si>
  <si>
    <t xml:space="preserve">MANUTENCAO E RECOMPOSICAO DE AREAS AJARDINADAS,CORTE DE FOLH</t>
  </si>
  <si>
    <t xml:space="preserve">AS E RAMOS SECOS,RETIRADA DE PARASITAS, LIMPEZA E REPLANTIO</t>
  </si>
  <si>
    <t xml:space="preserve">DE ARBUSTOS (1 VEZ POR SEMANA)</t>
  </si>
  <si>
    <t xml:space="preserve">09.005.0059-A</t>
  </si>
  <si>
    <t xml:space="preserve">09.005.0060-0</t>
  </si>
  <si>
    <t xml:space="preserve">LIMPEZA,APOS ESVAZIAMENTO,DOS FUNDOS DE LAGOS E CANAIS</t>
  </si>
  <si>
    <t xml:space="preserve">09.005.0060-A</t>
  </si>
  <si>
    <t xml:space="preserve">09.005.0061-0</t>
  </si>
  <si>
    <t xml:space="preserve">LIMPEZA DE SUPERFICIE DE FUNDO DE LAGOS E BACIAS DE CHAFARIZ</t>
  </si>
  <si>
    <t xml:space="preserve">ES E ENTORNOS,SEM ESVAZIAMENTO,EXCLUSIVE TRANSPORTE</t>
  </si>
  <si>
    <t xml:space="preserve">09.005.0061-A</t>
  </si>
  <si>
    <t xml:space="preserve">09.005.0100-0</t>
  </si>
  <si>
    <t xml:space="preserve">CORTE DE GRAMA COM ALFANGE,INCLUSIVE VARREDURA E REMOCAO DE</t>
  </si>
  <si>
    <t xml:space="preserve">ENTULHO</t>
  </si>
  <si>
    <t xml:space="preserve">09.005.0100-A</t>
  </si>
  <si>
    <t xml:space="preserve">09.005.0105-0</t>
  </si>
  <si>
    <t xml:space="preserve">CORTE DE GRAMA COM MAQUINAS MANUAIS,INCLUSIVE VARREDURA E RE</t>
  </si>
  <si>
    <t xml:space="preserve">MOCAO DE ENTULHO</t>
  </si>
  <si>
    <t xml:space="preserve">09.005.0105-A</t>
  </si>
  <si>
    <t xml:space="preserve">09.005.0110-0</t>
  </si>
  <si>
    <t xml:space="preserve">PODA DE ARBUSTOS TIPO CERCA VIVA</t>
  </si>
  <si>
    <t xml:space="preserve">09.005.0110-A</t>
  </si>
  <si>
    <t xml:space="preserve">09.005.0115-0</t>
  </si>
  <si>
    <t xml:space="preserve">PODA DE ARVORES,LIMPEZA DE GALHOS SECOS E RETIRADA DE PARASI</t>
  </si>
  <si>
    <t xml:space="preserve">TAS</t>
  </si>
  <si>
    <t xml:space="preserve">09.005.0115-A</t>
  </si>
  <si>
    <t xml:space="preserve">09.005.0120-0</t>
  </si>
  <si>
    <t xml:space="preserve">CORTE DE GRAMA COM MAQUINAS MOTORIZADAS,INCLUSIVE VARREDURA</t>
  </si>
  <si>
    <t xml:space="preserve">E RECOLHIMENTO DO ENTULHO (24 VEZES POR ANO)</t>
  </si>
  <si>
    <t xml:space="preserve">09.005.0120-A</t>
  </si>
  <si>
    <t xml:space="preserve">09.005.0125-0</t>
  </si>
  <si>
    <t xml:space="preserve">APARO DE BORDOS EM GRAMADOS(6 VEZES POR ANO)</t>
  </si>
  <si>
    <t xml:space="preserve">09.005.0125-A</t>
  </si>
  <si>
    <t xml:space="preserve">09.005.0130-0</t>
  </si>
  <si>
    <t xml:space="preserve">APARO MANUAL,COM ENXADAO OU TESOURA,DE BEIRAL DE GRAMADO</t>
  </si>
  <si>
    <t xml:space="preserve">09.005.0130-A</t>
  </si>
  <si>
    <t xml:space="preserve">09.005.0135-0</t>
  </si>
  <si>
    <t xml:space="preserve">APARO MANUAL DE CAPIM,COM TESOURA,AO REDOR DE MUDAS VEGETAIS</t>
  </si>
  <si>
    <t xml:space="preserve">09.005.0135-A</t>
  </si>
  <si>
    <t xml:space="preserve">09.005.0140-0</t>
  </si>
  <si>
    <t xml:space="preserve">ARRANCAMENTO DE ERVAS DANINHAS PELA RAIZ,EM AREA GRAMADA</t>
  </si>
  <si>
    <t xml:space="preserve">09.005.0140-A</t>
  </si>
  <si>
    <t xml:space="preserve">09.005.0145-0</t>
  </si>
  <si>
    <t xml:space="preserve">CAPINA DE ERVAS,GRAMINEAS,ETC,EM AREA DE BRITA</t>
  </si>
  <si>
    <t xml:space="preserve">09.005.0145-A</t>
  </si>
  <si>
    <t xml:space="preserve">09.005.0150-0</t>
  </si>
  <si>
    <t xml:space="preserve">CAPINA DE ERVAS,GRAMINEAS,ETC,EM SUPERFICIE ENSAIBRADA</t>
  </si>
  <si>
    <t xml:space="preserve">09.005.0150-A</t>
  </si>
  <si>
    <t xml:space="preserve">09.005.0155-0</t>
  </si>
  <si>
    <t xml:space="preserve">CAPINA PARA CONSTRUCAO DE TRILHAS E ACEIROS,SOBRE MATERIAL D</t>
  </si>
  <si>
    <t xml:space="preserve">E 1ª CATEGORIA,A CEU ABERTO,ATE A PROFUNDIDADE DE 0,10M</t>
  </si>
  <si>
    <t xml:space="preserve">09.005.0155-A</t>
  </si>
  <si>
    <t xml:space="preserve">09.006.0003-0</t>
  </si>
  <si>
    <t xml:space="preserve">ENCHIMENTO DE CAVAS,SENDO UM TERCO COM TERRA PRETA VEGETAL</t>
  </si>
  <si>
    <t xml:space="preserve">09.006.0003-A</t>
  </si>
  <si>
    <t xml:space="preserve">09.006.0006-0</t>
  </si>
  <si>
    <t xml:space="preserve">CALAGEM DE GRAMADOS(1 VEZ POR ANO)</t>
  </si>
  <si>
    <t xml:space="preserve">09.006.0006-A</t>
  </si>
  <si>
    <t xml:space="preserve">09.006.0007-0</t>
  </si>
  <si>
    <t xml:space="preserve">APLICACAO DE HERBICIDA SELETIVO EM GRAMADOS(2 VEZES POR ANO)</t>
  </si>
  <si>
    <t xml:space="preserve">09.006.0007-A</t>
  </si>
  <si>
    <t xml:space="preserve">09.006.0008-0</t>
  </si>
  <si>
    <t xml:space="preserve">APLICACAO DE HERBICIDA DE ACAO TOTAL EM SUPERFICIES PAVIMENT</t>
  </si>
  <si>
    <t xml:space="preserve">ADAS COM PEDRA PORTUGUESA(2 VEZES POR ANO)</t>
  </si>
  <si>
    <t xml:space="preserve">09.006.0008-A</t>
  </si>
  <si>
    <t xml:space="preserve">09.006.0009-0</t>
  </si>
  <si>
    <t xml:space="preserve">COMBATE AS FORMIGAS,COM APLICACAO DE FORMICIDA,EM ENCOSTA,EX</t>
  </si>
  <si>
    <t xml:space="preserve">09.006.0009-A</t>
  </si>
  <si>
    <t xml:space="preserve">09.006.0010-0</t>
  </si>
  <si>
    <t xml:space="preserve">ADUBACAO QUIMICA COM FORMULA COMPLETA(NPK-04-14-08)E ALDRINI</t>
  </si>
  <si>
    <t xml:space="preserve">ZADA,EM GRAMADOS(1 VEZ POR ANO)</t>
  </si>
  <si>
    <t xml:space="preserve">09.006.0010-A</t>
  </si>
  <si>
    <t xml:space="preserve">09.006.0015-0</t>
  </si>
  <si>
    <t xml:space="preserve">ADUBACAO NITROGENADA EM GRAMADOS(5 VEZES POR ANO)</t>
  </si>
  <si>
    <t xml:space="preserve">09.006.0015-A</t>
  </si>
  <si>
    <t xml:space="preserve">09.006.0020-0</t>
  </si>
  <si>
    <t xml:space="preserve">ADUBO ORGANICO(ESTERCO DE GADO).FORNECIMENTO</t>
  </si>
  <si>
    <t xml:space="preserve">09.006.0020-A</t>
  </si>
  <si>
    <t xml:space="preserve">09.006.0030-0</t>
  </si>
  <si>
    <t xml:space="preserve">ATERRO COM TERRA PRETA VEGETAL,PARA EXECUCAO DE GRAMADOS</t>
  </si>
  <si>
    <t xml:space="preserve">09.006.0030-A</t>
  </si>
  <si>
    <t xml:space="preserve">09.006.0032-0</t>
  </si>
  <si>
    <t xml:space="preserve">TERRA ESTRUMADA,INCLUSIVE CARGA,TRANSPORTE E DESCARGA.FORNEC</t>
  </si>
  <si>
    <t xml:space="preserve">IMENTO</t>
  </si>
  <si>
    <t xml:space="preserve">09.006.0032-A</t>
  </si>
  <si>
    <t xml:space="preserve">09.007.0001-0</t>
  </si>
  <si>
    <t xml:space="preserve">ARRANCAMENTO E REPLANTIO DE ARVORE ADULTA, COM ATE 3,00M DE</t>
  </si>
  <si>
    <t xml:space="preserve">ALTURA E ATE 15CM DE DIAMETRO, INCLUSIVE ESCAVACAO E REGA DU</t>
  </si>
  <si>
    <t xml:space="preserve">RANTE 15 DIAS,EXCLUSIVE TRANSPORTE</t>
  </si>
  <si>
    <t xml:space="preserve">09.007.0001-A</t>
  </si>
  <si>
    <t xml:space="preserve">09.007.0002-0</t>
  </si>
  <si>
    <t xml:space="preserve">ARRANCAMENTO E REPLANTIO DE ARVORE ADULTA,ENTRE 3,00 E 5,00M</t>
  </si>
  <si>
    <t xml:space="preserve">DE ALTURA E ATE 20CM DE DIAMETRO,INCLUSIVE ESCAVACAO E REGA</t>
  </si>
  <si>
    <t xml:space="preserve">DURANTE 15 DIAS,EXCLUSIVE TRANSPORTE</t>
  </si>
  <si>
    <t xml:space="preserve">09.007.0002-A</t>
  </si>
  <si>
    <t xml:space="preserve">09.007.0003-0</t>
  </si>
  <si>
    <t xml:space="preserve">ARRANCAMENTO E REPLANTIO DE ARVORE ADULTA,ACIMA DE 5,00M DE</t>
  </si>
  <si>
    <t xml:space="preserve">ALTURA E MAIS DE 20CM DE DIAMETRO,INCLUSIVE ESCAVACAO E REGA</t>
  </si>
  <si>
    <t xml:space="preserve"> DURANTE 15 DIAS,EXCLUSIVE TRANSPORTE</t>
  </si>
  <si>
    <t xml:space="preserve">09.007.0003-A</t>
  </si>
  <si>
    <t xml:space="preserve">09.007.0010-0</t>
  </si>
  <si>
    <t xml:space="preserve">RETIRADA DE GRAMINEAS EM PISO DE PEDRA PORTUGUESA,UTILIZANDO</t>
  </si>
  <si>
    <t xml:space="preserve"> ROCADEIRA COSTAL</t>
  </si>
  <si>
    <t xml:space="preserve">09.007.0010-A</t>
  </si>
  <si>
    <t xml:space="preserve">09.007.0015-0</t>
  </si>
  <si>
    <t xml:space="preserve">RETIRADA DE COBERTURA VEGETAL DE PISO DE JUNTA SECA</t>
  </si>
  <si>
    <t xml:space="preserve">09.007.0015-A</t>
  </si>
  <si>
    <t xml:space="preserve">09.007.0030-0</t>
  </si>
  <si>
    <t xml:space="preserve">RETIRADA DE PROTETOR DE ARVORE,INCLUSIVE CARGA,DESCARGA E TR</t>
  </si>
  <si>
    <t xml:space="preserve">ANSPORTE</t>
  </si>
  <si>
    <t xml:space="preserve">09.007.0030-A</t>
  </si>
  <si>
    <t xml:space="preserve">09.007.0035-0</t>
  </si>
  <si>
    <t xml:space="preserve">RETIRADA DE GALHOS SECOS E DE PARASITAS EM ARVORES</t>
  </si>
  <si>
    <t xml:space="preserve">09.007.0035-A</t>
  </si>
  <si>
    <t xml:space="preserve">09.008.0010-0</t>
  </si>
  <si>
    <t xml:space="preserve">CAMADA DE AREIA ESPALHADA MANUALMENTE,MEDIDA APOS A COMPACTA</t>
  </si>
  <si>
    <t xml:space="preserve">09.009.0001-0</t>
  </si>
  <si>
    <t xml:space="preserve">EXECUCAO DE PAVIMENTACAO EM SAIBRO MELHORADO COM CIMENTO,EM</t>
  </si>
  <si>
    <t xml:space="preserve">CAMADAS DE 8CM DE ESPESSURA,MEDIDA APOS A COMPRESSAO,SENDO A</t>
  </si>
  <si>
    <t xml:space="preserve"> PROPORCAO DE CIMENTO DE 5% EM VOLUME(72KG/M3),INCLUSIVE FOR</t>
  </si>
  <si>
    <t xml:space="preserve">NECIMENTO DOS MATERIAIS</t>
  </si>
  <si>
    <t xml:space="preserve">09.009.0001-A</t>
  </si>
  <si>
    <t xml:space="preserve">09.009.0002-0</t>
  </si>
  <si>
    <t xml:space="preserve">EXECUCAO DE PAVIMENTACAO DE SAIBRO E AREIA GROSSA NA PROPORC</t>
  </si>
  <si>
    <t xml:space="preserve">AO DE 3:1,EM CAMADAS DE 15CM,MEDIDA APOS A COMPACTACAO,INCLU</t>
  </si>
  <si>
    <t xml:space="preserve">SIVE ESPALHAMENTO E REGA</t>
  </si>
  <si>
    <t xml:space="preserve">09.009.0002-A</t>
  </si>
  <si>
    <t xml:space="preserve">09.009.0003-0</t>
  </si>
  <si>
    <t xml:space="preserve">EXECUCAO DE PAVIMENTACAO DE SAIBRO ARENOSO,EM CAMADAS DE 10C</t>
  </si>
  <si>
    <t xml:space="preserve">M,MEDIDA APOS A COMPACTACAO,INCLUSIVE ESPALHAMENTO E REGA</t>
  </si>
  <si>
    <t xml:space="preserve">09.009.0003-A</t>
  </si>
  <si>
    <t xml:space="preserve">09.009.0004-0</t>
  </si>
  <si>
    <t xml:space="preserve">CAMADA DE PO-DE-PEDRA ESPALHADA MANUALMENTE,MEDIDA APOS A CO</t>
  </si>
  <si>
    <t xml:space="preserve">MPACTACAO</t>
  </si>
  <si>
    <t xml:space="preserve">09.009.0004-A</t>
  </si>
  <si>
    <t xml:space="preserve">09.009.0010-0</t>
  </si>
  <si>
    <t xml:space="preserve">09.009.0010-A</t>
  </si>
  <si>
    <t xml:space="preserve">09.010.0001-0</t>
  </si>
  <si>
    <t xml:space="preserve">CORDOES DE CONCRETO SIMPLES,COM SECAO DE 10X25CM,MOLDADOS NO</t>
  </si>
  <si>
    <t xml:space="preserve"> LOCAL,INCLUSIVE ESCAVACAO E REATERRO</t>
  </si>
  <si>
    <t xml:space="preserve">09.010.0002-0</t>
  </si>
  <si>
    <t xml:space="preserve">CORDOES DE CONCRETO SIMPLES PRE-MOLDADO,COM SECAO DE 6X25CM,</t>
  </si>
  <si>
    <t xml:space="preserve">INCLUSIVE ESCAVACAO E REATERRO</t>
  </si>
  <si>
    <t xml:space="preserve">09.010.0002-A</t>
  </si>
  <si>
    <t xml:space="preserve">09.011.0001-0</t>
  </si>
  <si>
    <t xml:space="preserve">CORDOES DE GRANITO,COM SECAO DE 10X25CM,INCLUSIVE ESCAVACAO</t>
  </si>
  <si>
    <t xml:space="preserve">E REATERRO</t>
  </si>
  <si>
    <t xml:space="preserve">09.011.0001-A</t>
  </si>
  <si>
    <t xml:space="preserve">09.012.0001-0</t>
  </si>
  <si>
    <t xml:space="preserve">BANCO DE CONCRETO APARENTE,COM 1,50M DE COMPRIMENTO,45CM DE</t>
  </si>
  <si>
    <t xml:space="preserve">LARGURA E 10CM DE ESPESSURA, SOBRE DOIS APOIOS DO MESMO MATE</t>
  </si>
  <si>
    <t xml:space="preserve">RIAL,COM SECAO DE 10X30CM</t>
  </si>
  <si>
    <t xml:space="preserve">09.012.0001-A</t>
  </si>
  <si>
    <t xml:space="preserve">09.012.0002-0</t>
  </si>
  <si>
    <t xml:space="preserve">BANCO DE CONCRETO APARENTE,C/45CM DE LARGURA E 10CM DE ESPES</t>
  </si>
  <si>
    <t xml:space="preserve">SURA,SOBRE DOIS APOIOS DO MESMO MATERIAL,C/SECAO DE 10X30CM</t>
  </si>
  <si>
    <t xml:space="preserve">09.012.0002-A</t>
  </si>
  <si>
    <t xml:space="preserve">09.012.0003-0</t>
  </si>
  <si>
    <t xml:space="preserve">BANCO DE CONCRETO ARMADO,MEDINDO 2,00X0,45X0,10M,COM 0,40M D</t>
  </si>
  <si>
    <t xml:space="preserve">E ALTURA,APOIADO EM 2 BLOCOS DE CONCRETO DE 0,10X0,30X0,40M</t>
  </si>
  <si>
    <t xml:space="preserve">COM FUNDACAO CONFORME PROJETO CEHAB,REVESTIDO COM ARGAMASSA</t>
  </si>
  <si>
    <t xml:space="preserve">DE CIMENTO E AREIA,NO TRACO 1:4,ACABAMENTO ASPERO</t>
  </si>
  <si>
    <t xml:space="preserve">09.012.0003-A</t>
  </si>
  <si>
    <t xml:space="preserve">09.012.0004-0</t>
  </si>
  <si>
    <t xml:space="preserve">MESA DE CONCRETO ARMADO,COM 4 BANCOS,CONFORME PROJETO CEHAB,</t>
  </si>
  <si>
    <t xml:space="preserve">REVESTIDOS COM ARGAMASSA DE CIMENTO E AREIA,NO TRACO 1:4. A</t>
  </si>
  <si>
    <t xml:space="preserve">MESA MEDINDO 0,80X0,80M,COM 0,80M DE ALTURA MAIS A FUNDACAO</t>
  </si>
  <si>
    <t xml:space="preserve">E OS BANCOS COM 0,35X0,35M E 0,50M DE ALTURA MAIS A FUNDACAO</t>
  </si>
  <si>
    <t xml:space="preserve">09.012.0010-0</t>
  </si>
  <si>
    <t xml:space="preserve">BANCO DE CONCRETO ARMADO,SEM ENCOSTO,MEDINDO APROXIMADAMENTE</t>
  </si>
  <si>
    <t xml:space="preserve">(200X50X50)CM</t>
  </si>
  <si>
    <t xml:space="preserve">09.012.0010-A</t>
  </si>
  <si>
    <t xml:space="preserve">09.012.0015-0</t>
  </si>
  <si>
    <t xml:space="preserve">BALIZADOR MODELO COPACABANA,CILINDRICO,LISO,PRE-FABRICADO EM</t>
  </si>
  <si>
    <t xml:space="preserve"> CONCRETO FCK=18MPA,C/REFORCO INTERNO DE MALHA DE VERGALHAO</t>
  </si>
  <si>
    <t xml:space="preserve">CURVADO DE 1/2", EMBUTIDO NO PISO, COM 40CM DE DIAMETRO E AL</t>
  </si>
  <si>
    <t xml:space="preserve">TURA DE 46,50CM.FORNECIMENTO E COLOCACAO</t>
  </si>
  <si>
    <t xml:space="preserve">09.012.0015-A</t>
  </si>
  <si>
    <t xml:space="preserve">09.013.0001-0</t>
  </si>
  <si>
    <t xml:space="preserve">BANCO DE PRANCHA EM MADEIRA DE LEI,DE 4CM DE ESPESSURA,40CM</t>
  </si>
  <si>
    <t xml:space="preserve">DE LARGURA E 2,00M DE COMPRIMENTO,COM DOIS PES DO MESMO MATE</t>
  </si>
  <si>
    <t xml:space="preserve">RIAL,ALTURA TOTAL DE 40CM,ACABAMENTO A OLEO,COM DUAS DEMAOS</t>
  </si>
  <si>
    <t xml:space="preserve">DIRETAMENTE SOBRE A MADEIRA</t>
  </si>
  <si>
    <t xml:space="preserve">09.013.0001-A</t>
  </si>
  <si>
    <t xml:space="preserve">09.013.0002-0</t>
  </si>
  <si>
    <t xml:space="preserve">BANCO PARA JARDINS COM 14 REGUAS DE MADEIRA DE LEI,SECAO DE</t>
  </si>
  <si>
    <t xml:space="preserve">5,5X2,5CM E COMPRIMENTO DE 2,00M,PRESAS COM PARAFUSOS DE POR</t>
  </si>
  <si>
    <t xml:space="preserve">CAS NOS PES DE FERRO FUNDIDO,ESTES COM 14KG,BARRA DE FERRO A</t>
  </si>
  <si>
    <t xml:space="preserve">O CENTRO DO ASSENTAMENTO,INCLUSIVE ESPIGAO DE FIXACAO,4 BASE</t>
  </si>
  <si>
    <t xml:space="preserve">S DE CONCRETO DE 15X15X30CM,E PINTURA NA COR A SER INDICADA</t>
  </si>
  <si>
    <t xml:space="preserve">09.013.0002-A</t>
  </si>
  <si>
    <t xml:space="preserve">09.013.0010-0</t>
  </si>
  <si>
    <t xml:space="preserve">BANCO DE MADEIRA DE MACARANDUBA EM RIPAS DE 8X2,5CM,FIXADAS</t>
  </si>
  <si>
    <t xml:space="preserve">EM ESTRUTURA DE 7,5X4CM,CONFORME DETALHE Nº6026/EMOP</t>
  </si>
  <si>
    <t xml:space="preserve">09.013.0010-A</t>
  </si>
  <si>
    <t xml:space="preserve">09.013.0015-0</t>
  </si>
  <si>
    <t xml:space="preserve">MESA DE JARDIM,MEDINDO 1,80X0,91X0,73M,EXECUTADA EM PECAS DE</t>
  </si>
  <si>
    <t xml:space="preserve"> MACARANDUBA DE 7X22CM,FIXADAS EM 2(DOIS) APOIOS DE CONCRETO</t>
  </si>
  <si>
    <t xml:space="preserve">,CONFORME DETALHE Nº6028/EMOP.FORNECIMENTO E COLOCACAO</t>
  </si>
  <si>
    <t xml:space="preserve">09.013.0015-A</t>
  </si>
  <si>
    <t xml:space="preserve">09.013.0016-0</t>
  </si>
  <si>
    <t xml:space="preserve">BANCO DE JARDIM,MEDINDO 1,80X0,30X0,45M,EXECUTADO COM 01(UMA</t>
  </si>
  <si>
    <t xml:space="preserve">)PECA MACARANDUBA DE 30X7CM,FIXADA EM 02(DOIS) APOIOS DE CON</t>
  </si>
  <si>
    <t xml:space="preserve">CRETO,CONFORME DETALHE Nº6028/EMOP.FORNECIMENTO E COLOCACAO</t>
  </si>
  <si>
    <t xml:space="preserve">09.013.0016-A</t>
  </si>
  <si>
    <t xml:space="preserve">09.013.0020-0</t>
  </si>
  <si>
    <t xml:space="preserve">BANCO RUSTICO.FORNECIMENTO E COLOCACAO</t>
  </si>
  <si>
    <t xml:space="preserve">09.013.0020-A</t>
  </si>
  <si>
    <t xml:space="preserve">09.013.0030-0</t>
  </si>
  <si>
    <t xml:space="preserve">PRANCHA EM MADEIRA APARELHADA PARA BANCOS DE JARDINS,COM SEC</t>
  </si>
  <si>
    <t xml:space="preserve">AO DE(15X4,5)CM E COMPRIMENTO DE 2,20M,PRESA COM PARAFUSOS E</t>
  </si>
  <si>
    <t xml:space="preserve"> PORCAS NOS PES DE FERRO E PINTURA NA COR A SER INDICADA.FOR</t>
  </si>
  <si>
    <t xml:space="preserve">09.013.0030-A</t>
  </si>
  <si>
    <t xml:space="preserve">09.013.0035-0</t>
  </si>
  <si>
    <t xml:space="preserve">REGUA DE MADEIRA APARELHADA PARA BANCOS DE JARDINS,COM SECAO</t>
  </si>
  <si>
    <t xml:space="preserve"> DE(5,5X3,75)CM E COMPRIMENTO DE 2M,PRESAS COM PARAFUSOS DE</t>
  </si>
  <si>
    <t xml:space="preserve">PORCAS NOS PES DE FERRO FUNDIDO E PINTURA NA COR A SER INDIC</t>
  </si>
  <si>
    <t xml:space="preserve">ADA.FORNECIMENTO E COLOCACAO</t>
  </si>
  <si>
    <t xml:space="preserve">09.013.0035-A</t>
  </si>
  <si>
    <t xml:space="preserve">09.013.0040-0</t>
  </si>
  <si>
    <t xml:space="preserve"> DE(3X1,5)CM E COMPRIMENTO DE 1M,PRESAS COM PARAFUSOS DE POR</t>
  </si>
  <si>
    <t xml:space="preserve">CAS NOS PES DE FERRO E ENVERNIZADA NA COR A SER INDICADA.FOR</t>
  </si>
  <si>
    <t xml:space="preserve">09.013.0040-A</t>
  </si>
  <si>
    <t xml:space="preserve">09.014.0015-0</t>
  </si>
  <si>
    <t xml:space="preserve">MESA DE JOGOS COM 4 BANCOS,TAMPO DE MESA EM MARMORITE ARMADO</t>
  </si>
  <si>
    <t xml:space="preserve">,NA COR NATURAL,TENDO NO CENTRO TABULEIRO DE XADREZ EM MARMO</t>
  </si>
  <si>
    <t xml:space="preserve">RITE NAS CORES BRANCA E PRETA,PES(MESA E BANCOS)DE CONCRETO</t>
  </si>
  <si>
    <t xml:space="preserve">ARMADO.FORNECIMENTO E COLOCACAO</t>
  </si>
  <si>
    <t xml:space="preserve">09.015.0003-0</t>
  </si>
  <si>
    <t xml:space="preserve">ALAMBRADO COM 1,50M DE ALTURA,EM CHAPA EXPANDIDA DE ACO CARB</t>
  </si>
  <si>
    <t xml:space="preserve">ONO 3/16",DECAPADA,FOSFATIZADA,FORMANDO PAINEIS MODULADOS,FI</t>
  </si>
  <si>
    <t xml:space="preserve">XADOS EM MONTANTES DE TUBOS GALVANIZADOS DE 1.1/2",COM CARAP</t>
  </si>
  <si>
    <t xml:space="preserve">UCA DE FECHAMENTO SUPERIOR DO MESMO MATERIAL DOS TUBOS,ESTES</t>
  </si>
  <si>
    <t xml:space="preserve"> ESPACADOS DE 2,00M E CHUMBADOS NO SOLO,EXCL.MATERIAL DE CON</t>
  </si>
  <si>
    <t xml:space="preserve">CRETAGEM DAS FUNDACOES,INCL.MAO-DE-OBRA DESTAS.FORN.E COLOC.</t>
  </si>
  <si>
    <t xml:space="preserve">09.015.0003-A</t>
  </si>
  <si>
    <t xml:space="preserve">09.015.0005-0</t>
  </si>
  <si>
    <t xml:space="preserve">ALAMBRADO EM TELA DE ARAME GALV.Nº14,MALHA LOSANGO 6CM DE LA</t>
  </si>
  <si>
    <t xml:space="preserve">DO,PRESA A ARMACAO DE TUBOS GALV.,C/ELEMENTOS HORIZ.E VERT.,</t>
  </si>
  <si>
    <t xml:space="preserve">SENDO ESTES FIXADOS EM BLOCOS DE CONCRETO 30X30X60CM, FCK=15</t>
  </si>
  <si>
    <t xml:space="preserve">MPA,ESPACADOS 3,00M, C/ALTURA TOTAL 2,50M, ACIMA DO TERRENO.</t>
  </si>
  <si>
    <t xml:space="preserve">TUBOS HORIZ.SERAO DOIS,AMBOS C/1.1/2"DE DIAMETRO,ASSIM COMO</t>
  </si>
  <si>
    <t xml:space="preserve">OS VERT.,AS EMENDAS SERAO SOLDADAS.FORN.E COLOCAO</t>
  </si>
  <si>
    <t xml:space="preserve">09.015.0005-A</t>
  </si>
  <si>
    <t xml:space="preserve">09.015.0006-0</t>
  </si>
  <si>
    <t xml:space="preserve">ALAMBRADO P/CAMPO DE ESPORTE,POSTES TUBO FºGALV.,ESPACADOS 2</t>
  </si>
  <si>
    <t xml:space="preserve">,00M,DIAMETRO 2",ALTURA 3,00M LIVRES SOBRE O SOLO,FIXADOS EM</t>
  </si>
  <si>
    <t xml:space="preserve"> PRISMAS DE CONCRETO FCK=20MPA,30X30X100CM,SOBRE ESTES POSTE</t>
  </si>
  <si>
    <t xml:space="preserve">S FIXADA TELA ARAME Nº12 PLASTIFICADO MALHA 7,5CM,PRESA EM 2</t>
  </si>
  <si>
    <t xml:space="preserve"> ARAMES Nº12 PLASTIFICADOS,COLOCADOS TRANSV.E ATRAVESSANDO T</t>
  </si>
  <si>
    <t xml:space="preserve">UBOS SUPERIOR E INFERIOR,COM "T" E CRUZETA 2".FORN.E COLOC.</t>
  </si>
  <si>
    <t xml:space="preserve">09.015.0006-A</t>
  </si>
  <si>
    <t xml:space="preserve">09.015.0007-0</t>
  </si>
  <si>
    <t xml:space="preserve">ALAMBRADO PARA CAMPO DE ESPORTE DE 3,00X6,00M,COM UM MONTANT</t>
  </si>
  <si>
    <t xml:space="preserve">E A CADA 3,00M,EM TELA GALV.Nº12 E MALHA LOSANGO DE 5CM,FIXA</t>
  </si>
  <si>
    <t xml:space="preserve">DA EM TUBOS DE FERRO GALVANIZADO DE 2" E CONTRAVENTAMENTO DE</t>
  </si>
  <si>
    <t xml:space="preserve"> 1,75M,EM CADA MODULO,ESTES CHUMBADOS EM BLOCOS DE CONCRETO,</t>
  </si>
  <si>
    <t xml:space="preserve">INCLUSIVE ESCAVACAO,CONCRETO DOS BLOCOS,REATERRO,TRANSPORTE,</t>
  </si>
  <si>
    <t xml:space="preserve">CARGA E DESCARGA,EXCLUSIVE PINTURA.FORNECIMENTO E COLOCACAO</t>
  </si>
  <si>
    <t xml:space="preserve">09.015.0007-A</t>
  </si>
  <si>
    <t xml:space="preserve">09.015.0008-0</t>
  </si>
  <si>
    <t xml:space="preserve">ALAMBRADO PARA CAMPO DE ESPORTE,3,00X4,50M,COM UM MONTANTE A</t>
  </si>
  <si>
    <t xml:space="preserve"> CADA 3,00M,EM TELA GALV.Nº12 E MALHA LOSANGO DE 5CM,FIXADA</t>
  </si>
  <si>
    <t xml:space="preserve">EM TUBOS DE FERRO GALVANIZADO DE 2" E CONTRAVENTAMENTO DE 1,</t>
  </si>
  <si>
    <t xml:space="preserve">75M,EM CADA MODULO,ESTES CHUMBADOS EM BLOCOS DE CONCRETO,INC</t>
  </si>
  <si>
    <t xml:space="preserve">LUSIVE ESCAVACAO,CONCRETO DOS BLOCOS,REATERRO,TRANSPORTE,CAR</t>
  </si>
  <si>
    <t xml:space="preserve">GA E DESCARGA,EXCLUSIVE PINTURA.FORNECIMENTO E COLOCACAO</t>
  </si>
  <si>
    <t xml:space="preserve">09.015.0008-A</t>
  </si>
  <si>
    <t xml:space="preserve">09.015.0010-0</t>
  </si>
  <si>
    <t xml:space="preserve">ALAMBRADO COM ATE 2,00M DE ALTURA,COM TELA DE ARAME GALV.Nº1</t>
  </si>
  <si>
    <t xml:space="preserve">2,DE MALHA QUADRADA 1",FORMANDO QUADROS CONTORNADOS DE CANTO</t>
  </si>
  <si>
    <t xml:space="preserve">NEIRAS DE 3/4"X3/4"X1/8",FIXADOS EM MONTANTES DE TUBOS GALV.</t>
  </si>
  <si>
    <t xml:space="preserve">DE 2",COM CARAPUCAS DE FECHAMENTO SUPERIOR,ESPACADOS A CADA</t>
  </si>
  <si>
    <t xml:space="preserve">2,50M E CHUMBADOS NO SOLO,EXCLUSIVE A BASE DE FIXACAO.FORNEC</t>
  </si>
  <si>
    <t xml:space="preserve">09.015.0010-A</t>
  </si>
  <si>
    <t xml:space="preserve">09.015.0015-0</t>
  </si>
  <si>
    <t xml:space="preserve">ALAMBRADO PARA CAMPO DE ESPORTE,VOLEI OU BASQUETE,COM 1,00M</t>
  </si>
  <si>
    <t xml:space="preserve">DE ALTURA, EM TUBO GALVANIZADO DE 2" HORIZONTAL E MONTANTES</t>
  </si>
  <si>
    <t xml:space="preserve">DO MESMO MATERIAL,ESPACADOS A CADA 2,00M E CHUMBADOS NO SOLO</t>
  </si>
  <si>
    <t xml:space="preserve">,EXCLUSIVE A BASE DE FIXACAO E TELA.FORNECIMENTO E COLOCACAO</t>
  </si>
  <si>
    <t xml:space="preserve">09.015.0015-A</t>
  </si>
  <si>
    <t xml:space="preserve">09.015.0020-0</t>
  </si>
  <si>
    <t xml:space="preserve">ALAMBRADO P/CABECEIRA DE CAMPO DE ESPORTE,POSTES DE TUBOS DE</t>
  </si>
  <si>
    <t xml:space="preserve"> FºGALV.2",C/ALTURA LIVRE 5,30M,FICANDO 0,70M ENTERRADOS EM</t>
  </si>
  <si>
    <t xml:space="preserve">PRISMAS CONCRETO 25MPA,0,30X0,30X0,75M,ESTANDO POSTES ESPACA</t>
  </si>
  <si>
    <t xml:space="preserve">DOS 2,00M,C/3 TUBOS HORIZ.E CONTRAVENTAM.,A CADA 2,00M,TODOS</t>
  </si>
  <si>
    <t xml:space="preserve"> 2" E SOBRE ESTES, FIXADA TELA DE ARAME Nº12,PLASTIFICADA,MA</t>
  </si>
  <si>
    <t xml:space="preserve">LHA 7,5CM,INCL.TES,CRUZETAS,CURVAS E FUNDACOES.FORN.E COLOC.</t>
  </si>
  <si>
    <t xml:space="preserve">09.015.0020-A</t>
  </si>
  <si>
    <t xml:space="preserve">09.015.0025-0</t>
  </si>
  <si>
    <t xml:space="preserve">ALAMBRADO DE TELA FORMADA P/BARRAS DE ACO CA-60,CRUZADAS E S</t>
  </si>
  <si>
    <t xml:space="preserve">OLDADAS ENTRE SI,CONSTITUINDO MALHAS 5X15CM,FIO 3MM,SOLDADA</t>
  </si>
  <si>
    <t xml:space="preserve">EM POSTES DE TUBO DE FERRO GALVALVANIZADO 1.1/2",C/ALTURA LI</t>
  </si>
  <si>
    <t xml:space="preserve">VRE DE 1,60M,FICANDO 0,40M ENTERRADOS EM PRISMAS DE CONCRETO</t>
  </si>
  <si>
    <t xml:space="preserve"> 25MPA,C/0,30X0,30X0,50M,ESTANDO OS POSTES ESPACADOS 2,00M,I</t>
  </si>
  <si>
    <t xml:space="preserve">NCLUSIVE FUNDACOES,EXCLUSIVE PINTURA.FORNECIMENTO E COLOC.</t>
  </si>
  <si>
    <t xml:space="preserve">09.015.0025-A</t>
  </si>
  <si>
    <t xml:space="preserve">09.015.0030-0</t>
  </si>
  <si>
    <t xml:space="preserve">ALAMBRADO DE TELA DE ARAME GALVANIZADO FIO Nº12,MALHA LOSANG</t>
  </si>
  <si>
    <t xml:space="preserve">O DE 7,5CM,COM ALTURA DE 2,00M MAIS 0,30M DE ABA INCLINADA A</t>
  </si>
  <si>
    <t xml:space="preserve">45º.ESTA ESTRUTURA FORMADA DE TUBOS ACO GALVANIZADO DE 1.1/4</t>
  </si>
  <si>
    <t xml:space="preserve">",HORIZONTAIS E VERTICAIS,SENDO OS HORIZONTAIS UM A 0,15M DO</t>
  </si>
  <si>
    <t xml:space="preserve"> CHAO E O OUTRO DISTANTE 2,00M DESTE,OS VERTICAIS A CADA 2,0</t>
  </si>
  <si>
    <t xml:space="preserve">0M,INCLUSIVE PORTOES E FERRAGENS,EXCL.PINTURA.FORN.E COLOC.</t>
  </si>
  <si>
    <t xml:space="preserve">09.015.0030-A</t>
  </si>
  <si>
    <t xml:space="preserve">09.015.0032-0</t>
  </si>
  <si>
    <t xml:space="preserve">O DE 7,5CM,COM ALTURA DE 4,00M MAIS 0,30M DE ABA INCLINADA A</t>
  </si>
  <si>
    <t xml:space="preserve"> 45º.ESTA ESTRUTURA FORMADA DE TUBOS ACO GALVANIZADO DE 1.1/</t>
  </si>
  <si>
    <t xml:space="preserve">4",HORIZONTAIS E VERTICAIS,SENDO OS HORIZONTAIS UM A 0,15M D</t>
  </si>
  <si>
    <t xml:space="preserve">O CHAO E O OUTRO DISTANTE 2,00M DESTE,OS VERTICAIS A CADA 2,</t>
  </si>
  <si>
    <t xml:space="preserve">00M,INCL.PORTOES E FERRAGENS,EXCL.PINTURA.FORN. E COLOCACAO</t>
  </si>
  <si>
    <t xml:space="preserve">09.015.0032-A</t>
  </si>
  <si>
    <t xml:space="preserve">09.015.0034-0</t>
  </si>
  <si>
    <t xml:space="preserve">O DE 7,5CM,COM ALTURA DE 2,00M SOBRE MURETA DE ALVENARIA REV</t>
  </si>
  <si>
    <t xml:space="preserve">ESTIDA,EXCLUSIVE ESTA E SUA FUNDACAO,INCLUSIVE CONCRETO DE F</t>
  </si>
  <si>
    <t xml:space="preserve">IXACAO DO ALAMBRADO NA MURETA.ESTA ESTRUTURA FORMADA DE TUBO</t>
  </si>
  <si>
    <t xml:space="preserve">S DE ACO GALVANIZADO DE 1.1/4",HORIZONTAIS E VERTICAIS,INCLU</t>
  </si>
  <si>
    <t xml:space="preserve">SIVE PORTOES E FERRAGENS,EXCLUSIVE PINTURA.FORN. E COLOCACAO</t>
  </si>
  <si>
    <t xml:space="preserve">09.015.0034-A</t>
  </si>
  <si>
    <t xml:space="preserve">09.015.0036-0</t>
  </si>
  <si>
    <t xml:space="preserve">ALAMBRADO DE TELA ARAME GALVANIZADO FIO Nº12,MALHA LOSANGO D</t>
  </si>
  <si>
    <t xml:space="preserve">E 7,5CM,C/ALTURA DE 1,70M MAIS 0,30M DE ABA INCLINADA A 45º.</t>
  </si>
  <si>
    <t xml:space="preserve">ESTA ESTRUTURA FORMADA DE TUBOS DE ACO GALV.2",VERTICAIS A C</t>
  </si>
  <si>
    <t xml:space="preserve">ADA 3,00M E HORIZONTAL CONSTITUIDA 3 FIOS DE ARAME GALV.Nº10</t>
  </si>
  <si>
    <t xml:space="preserve">,UMA A 0,15M DO CHAO,OUTRO A 1,70M DESTE E OUTRO NO EXTREMO</t>
  </si>
  <si>
    <t xml:space="preserve">DA ABA,INCL.PORTOES E FERRAGENS,EXCL.PINTURA.FORN.E COLOC.</t>
  </si>
  <si>
    <t xml:space="preserve">09.015.0036-A</t>
  </si>
  <si>
    <t xml:space="preserve">09.015.0040-0</t>
  </si>
  <si>
    <t xml:space="preserve">ALAMBRADO C/3,00M ALTURA,EM TELA DE ARAME GALV.Nº12,MALHA LO</t>
  </si>
  <si>
    <t xml:space="preserve">SANGO 5CM,FIXADA TUBOS DE FERRO GALV.(EXTERNA E INTERNAMENTE</t>
  </si>
  <si>
    <t xml:space="preserve">) DIAMETRO INTERNO DE 2" E ESP.DE PAREDE DE 1/8",EM MODULOS</t>
  </si>
  <si>
    <t xml:space="preserve">DE (3,00X1,50)M,CHUMBADOS EM BLOCOS DE CONCRETO,INCLUSIVE ES</t>
  </si>
  <si>
    <t xml:space="preserve">CAVACAO,REATERRO CARGA,DESCARGA,TRANSPORTE E PINTURA DOS TUB</t>
  </si>
  <si>
    <t xml:space="preserve">OS,COM 2 DEMAOS DE ACABAMENTO.FORNECIMENTO E COLOCACAO</t>
  </si>
  <si>
    <t xml:space="preserve">09.015.0040-A</t>
  </si>
  <si>
    <t xml:space="preserve">09.015.0042-0</t>
  </si>
  <si>
    <t xml:space="preserve">ALAMBRADO COM 4,50M DE ALTURA,EM TELA DE ARAME GALV.Nº12,MAL</t>
  </si>
  <si>
    <t xml:space="preserve">HA LOSANGO DE 5CM,FIXADA EM TUBOS DE FºGALV.(EXTERNA E INTER</t>
  </si>
  <si>
    <t xml:space="preserve">MENTE) COM DIAMETRO INTERNO DE 2" E ESP.DE PAREDE DE 1/8",EM</t>
  </si>
  <si>
    <t xml:space="preserve"> MODULOS DE (3,00X1,50M),CHUMBADOS EM BLOCOS DE CONCRETO,INC</t>
  </si>
  <si>
    <t xml:space="preserve">LUSIVE ESCAVACAO,REATERRO,CARGA E DESCARGA,TRANSPORTE E PINT</t>
  </si>
  <si>
    <t xml:space="preserve">URA DOS TUBOS,COM 2 DEMAOS DE ACABAMENTO.FORN. E COLOCACAO</t>
  </si>
  <si>
    <t xml:space="preserve">09.015.0042-A</t>
  </si>
  <si>
    <t xml:space="preserve">09.015.0044-0</t>
  </si>
  <si>
    <t xml:space="preserve">ALAMBRADO COM 4,50M ALTURA,TELA DE ARAME GALV.Nº12,MALHA LOS</t>
  </si>
  <si>
    <t xml:space="preserve">ANGO 5CM,FIXADA TUBOS FºGALV.(EXTERN.E INTERNAMENTE)DIAMETRO</t>
  </si>
  <si>
    <t xml:space="preserve"> INTERNO DE 2.1/2"E ESP.DE PAREDE DE 1/8",EM MODULOS DE(3,00</t>
  </si>
  <si>
    <t xml:space="preserve">X1,50)M,CHUMBADOS EM BLOCOS DE CONCRETO,INCLUSIVE ESCAVACAO,</t>
  </si>
  <si>
    <t xml:space="preserve">REATERRO,CARGA,DESCARGA,TRANSPORTE E PINTURA DOS TUBOS,COM 2</t>
  </si>
  <si>
    <t xml:space="preserve"> DEMAOS DE ACABAMENTO.FORNECIMENTO E COLOCACAO</t>
  </si>
  <si>
    <t xml:space="preserve">09.015.0044-A</t>
  </si>
  <si>
    <t xml:space="preserve">09.015.0046-0</t>
  </si>
  <si>
    <t xml:space="preserve">ALAMBRADO COM 4,50M ALTURA,TELA DE ARAME GALV.N°12,MALHA LOS</t>
  </si>
  <si>
    <t xml:space="preserve"> INTERNO DE 3"E ESP.DE PAREDE DE 1/8",SEM COSTURA,EM MODULOS</t>
  </si>
  <si>
    <t xml:space="preserve"> DE (3,00X1,50M)M,CHUMBADOS EM BLOCOS DE CONCRETO,INCLUSIVE</t>
  </si>
  <si>
    <t xml:space="preserve">ESCAVACAO,REATERRO,CARGA,DESCARGA,TRANSPORTE E PINTURA DOS T</t>
  </si>
  <si>
    <t xml:space="preserve">UBOS,COM 2 DEMAOS DE ACABAMENTO.FORNECIMENTO E COLOCACAO</t>
  </si>
  <si>
    <t xml:space="preserve">09.015.0046-A</t>
  </si>
  <si>
    <t xml:space="preserve">09.015.0048-0</t>
  </si>
  <si>
    <t xml:space="preserve">ALAMBRADO EM TELA DE ARAME GALV.N°12,MALHA LOSANGO 5CM,FIXAD</t>
  </si>
  <si>
    <t xml:space="preserve">A TUBOS FºGALV.(EXTERN.E INTERNAMENTE)DIAMETRO INTERNO DE 2"</t>
  </si>
  <si>
    <t xml:space="preserve"> E ESP.PAREDE DE 1/8",CHUMBADOS EM BLOCOS DE CONCRETO,INCL.</t>
  </si>
  <si>
    <t xml:space="preserve">ESCAVACAO,REATERRO,TRANSP.,CARGA,DESCARGA E PINTURA DOS TUBO</t>
  </si>
  <si>
    <t xml:space="preserve">S,COM 2 DEMAOS DE ACABAMENTO.FORNECIMENTO E COLOCACAO</t>
  </si>
  <si>
    <t xml:space="preserve">09.015.0048-A</t>
  </si>
  <si>
    <t xml:space="preserve">09.015.0050-0</t>
  </si>
  <si>
    <t xml:space="preserve">ALAMBRADO C/6M ALTURA,TELA DE ARAME GALVANIZADO N°12,MALHA L</t>
  </si>
  <si>
    <t xml:space="preserve">OSANGO DE 5CM,FIXADA EM TUBOS DE FERRO GALVANIZADO (EXTERNA</t>
  </si>
  <si>
    <t xml:space="preserve">E INTERNAMENTE) COM DIAMETRO INTERNO DE 2" E ESPESSURA DE PA</t>
  </si>
  <si>
    <t xml:space="preserve">REDE DE 1/8",EM MODULOS DE (3,00X1,50)M,CHUMBADOS EM BLOCOS</t>
  </si>
  <si>
    <t xml:space="preserve">DE CONCRETO,INCL.ESCAVACAO,REATERRO,CARGA,DESCARGA,TRANSPORT</t>
  </si>
  <si>
    <t xml:space="preserve">E E PINTURA DOS TUBOS,C/2 DEMAOS DE ACABAMENTO.FORN.E COLOC.</t>
  </si>
  <si>
    <t xml:space="preserve">09.015.0050-A</t>
  </si>
  <si>
    <t xml:space="preserve">09.015.0052-0</t>
  </si>
  <si>
    <t xml:space="preserve">OSANGO DE 5CM,FIXADA EM TUBOS DE FERRO GALVANIZADO(EXTERNA E</t>
  </si>
  <si>
    <t xml:space="preserve"> INTERNAMENTE)COM DIAMETRO INTERNO DE 2 1/2" E ESPESSURA DE</t>
  </si>
  <si>
    <t xml:space="preserve">PAREDE DE 1/8",EM MODULOS DE (3,00X1,50)M,CHUMBADOS EM BLOCO</t>
  </si>
  <si>
    <t xml:space="preserve">S DE CONCRETO,INCL.ESCAVACAO,REATERRO,CARGA,DESCARGA,TRANSPO</t>
  </si>
  <si>
    <t xml:space="preserve">RTE E PINTURA DOS TUBOS,C/2 DEMAOS DE ACABAMENTO.FORN.COLOC.</t>
  </si>
  <si>
    <t xml:space="preserve">09.015.0052-A</t>
  </si>
  <si>
    <t xml:space="preserve">09.015.0056-0</t>
  </si>
  <si>
    <t xml:space="preserve">E INTERNAMENTE) COM DIAMETRO INTERNO DE 3" E ESPESSURA DE PA</t>
  </si>
  <si>
    <t xml:space="preserve">09.015.0056-A</t>
  </si>
  <si>
    <t xml:space="preserve">09.015.0058-0</t>
  </si>
  <si>
    <t xml:space="preserve">ALAMBRADO C/7,5M ALTURA,TELA DE ARAME GALVANIZADO N°12,MALHA</t>
  </si>
  <si>
    <t xml:space="preserve"> LOSANGO DE 5CM,FIXADA EM TUBOS DE FERRO GALVANIZADO (EXTERN</t>
  </si>
  <si>
    <t xml:space="preserve">A E INTERNAMENTE) C/DIAMETRO INTERNO DE 2" E ESPESSURA DE PA</t>
  </si>
  <si>
    <t xml:space="preserve">REDE DE 1/8",EM MODULOS DE (2,00X1,50)M,CHUMBADOS EM BLOCOS</t>
  </si>
  <si>
    <t xml:space="preserve">09.015.0058-A</t>
  </si>
  <si>
    <t xml:space="preserve">09.015.0060-0</t>
  </si>
  <si>
    <t xml:space="preserve"> LOSANGO DE 5CM,FIXADA EM TUBOS DE FERRO GALVANIZADO(EXTERNA</t>
  </si>
  <si>
    <t xml:space="preserve"> E INTERNAMENTE)C/DIAMETRO INTERNO DE 2 1/2" E ESPESSURA DE</t>
  </si>
  <si>
    <t xml:space="preserve">PAREDE DE 1/8",EM MODULOS DE(2,00X1,50)M,CHUMBADOS EM BLOCOS</t>
  </si>
  <si>
    <t xml:space="preserve"> DE CONCRETO,INCL.ESCAVACAO,REATERRO,CARGA,DESCARGA,TRANSPOR</t>
  </si>
  <si>
    <t xml:space="preserve">TE E PINTURA DE TUBOS,C/2 DEMAOS DE ACABAMENTO.FORN.E COLOC.</t>
  </si>
  <si>
    <t xml:space="preserve">09.015.0060-A</t>
  </si>
  <si>
    <t xml:space="preserve">09.015.0062-0</t>
  </si>
  <si>
    <t xml:space="preserve">A E INTERNAMENTE) C/DIAMETRO INTERNO DE 3" E ESPESSURA DE PA</t>
  </si>
  <si>
    <t xml:space="preserve">09.015.0062-A</t>
  </si>
  <si>
    <t xml:space="preserve">09.015.0064-0</t>
  </si>
  <si>
    <t xml:space="preserve">ALAMBRADO TELA DE ARAME GALV.N°14,MALHA LOSANGO 6CM,PRESA A</t>
  </si>
  <si>
    <t xml:space="preserve">ARMACAO TUBOS GALV.(EXTERNA E INTERNAMENTE),C/ELEM.HORIZ.E V</t>
  </si>
  <si>
    <t xml:space="preserve">ERT.SENDO ESTES FIX.EM BLOCO DE CONC.(0,30X0,30X0,60)M,FCK=1</t>
  </si>
  <si>
    <t xml:space="preserve">5MPA,ESPACADOS 3M C/ALT.TOTAL DE 2,50M ACIMA TERRENO.OS TUBO</t>
  </si>
  <si>
    <t xml:space="preserve">S HORIZ. SERAO 2, AMBOS COM 1.1/2"DE DIAM. E ESP.PAREDE 1/8"</t>
  </si>
  <si>
    <t xml:space="preserve">,ASSIM COMO OS VERT. EMENDAS SOLDADAS.FORN.E COLOC.</t>
  </si>
  <si>
    <t xml:space="preserve">09.015.0064-A</t>
  </si>
  <si>
    <t xml:space="preserve">09.015.0066-0</t>
  </si>
  <si>
    <t xml:space="preserve">ALAMBRADO TELA DE ARAME PLASTIFICADO N°12,MALHA LOSANGO 5CM,</t>
  </si>
  <si>
    <t xml:space="preserve">FIXADA EM TUBOS DE FERRO GALVANIZADO (EXTERNA E INTERNAMENTE</t>
  </si>
  <si>
    <t xml:space="preserve">) DE 2" E ESP. DE PAREDE DE 1/8``ESPACADOS DE 2,00M,CHUMBADO</t>
  </si>
  <si>
    <t xml:space="preserve">S EM BLOCOS DE CONCR. FCK=15MPA (0,30X0,30X1,00)M,TELA PRESA</t>
  </si>
  <si>
    <t xml:space="preserve">EM ARAME Nº12 PLASTIF.,INCLUS. ESCAV.,REATERRO,TRANSP.,CARGA</t>
  </si>
  <si>
    <t xml:space="preserve">DESCARGA E PINT. DOS TUBOS,C/2 DEMAOS DE ACABAM.FORN.E COLOC</t>
  </si>
  <si>
    <t xml:space="preserve">09.015.0066-A</t>
  </si>
  <si>
    <t xml:space="preserve">09.015.0068-0</t>
  </si>
  <si>
    <t xml:space="preserve">ALAMBRADO P/CAMPO DE ESPORTE,POSTE TUBO FºGALV.,ESPACADOS 2,</t>
  </si>
  <si>
    <t xml:space="preserve">00M,DIAM.2"E ESP.PAREDE 1/8",ALTURA 3,00M LIVRES SOBRE SOLO,</t>
  </si>
  <si>
    <t xml:space="preserve">FIXADOS PRISMA CONCRETO FCK=15MPA,(0,30X0,30X1,00)M,SOBRE PO</t>
  </si>
  <si>
    <t xml:space="preserve">STES FIXADA TELA ARAME Nº12 PLASTIFICADA,MALHA 5,00CM,PRESA</t>
  </si>
  <si>
    <t xml:space="preserve">2 ARAMES Nº12 PLASTIFICADOS,TRANSV.E ATRAVESSANDO TUBOS SUPE</t>
  </si>
  <si>
    <t xml:space="preserve">RIOR E INFERIORMENTE,C/UM "T" E UMA CRUZETA 2".FORN.E COLOC.</t>
  </si>
  <si>
    <t xml:space="preserve">09.015.0068-A</t>
  </si>
  <si>
    <t xml:space="preserve">09.015.0070-0</t>
  </si>
  <si>
    <t xml:space="preserve">ALAMBRADO P/CAMPO DE ESPORTE,POSTE TUBO FºGALV.,ESPACADOS 2M</t>
  </si>
  <si>
    <t xml:space="preserve">,DIAMETRO 2"E ESP.PAREDE 1/8",ALTURA 3M LIVRES SOBRE SOLO,FI</t>
  </si>
  <si>
    <t xml:space="preserve">XADOS PRISMA CONCRETO FCK=18MPA,(0,30X0,30X1,00)M,SOBRE POST</t>
  </si>
  <si>
    <t xml:space="preserve">ES FIXADA TELA ARAME Nº12 PLASTIFICADA,MALHA 7,50CM,PRESA 2</t>
  </si>
  <si>
    <t xml:space="preserve">ARAMES Nº12 PLASTIFICADOS,TRANSV.E ATRAVESSANDO TUBOS SUPERI</t>
  </si>
  <si>
    <t xml:space="preserve">OR E INFERIORMENTE,C/UM T E UMA CRUZETA 2".FORN.E COLOC.</t>
  </si>
  <si>
    <t xml:space="preserve">09.015.0070-A</t>
  </si>
  <si>
    <t xml:space="preserve">09.015.0072-0</t>
  </si>
  <si>
    <t xml:space="preserve">ALAMBRADO P/CABECEIRA CAMPO DE ESPORTE,EXEC.POSTES TUBO FºGA</t>
  </si>
  <si>
    <t xml:space="preserve">LV.(EXTERNA E INTERNAMENTE)2"E ESP.PAREDE 1/8",ALTURA LIVRE</t>
  </si>
  <si>
    <t xml:space="preserve">5,30M,0,70M ENTERRADOS PRISMAS CONCRETO 18MPA,0,30X0,30X0,75</t>
  </si>
  <si>
    <t xml:space="preserve">M,POSTES ESPACADOS 2M,3 TUBOS HORIZONTAIS E 1 CONTRAVENTAMEN</t>
  </si>
  <si>
    <t xml:space="preserve">TO A CADA 2M,2",FIXADA TELA DE ARAME Nº12 PLASTIFICADO,MALHA</t>
  </si>
  <si>
    <t xml:space="preserve"> 7,5CM,INCL.3 CRUZETAS,CURVAS,FUNDACOES.FORN.E COLOC.</t>
  </si>
  <si>
    <t xml:space="preserve">09.015.0072-A</t>
  </si>
  <si>
    <t xml:space="preserve">09.015.0074-0</t>
  </si>
  <si>
    <t xml:space="preserve">CONTRAVENTAMENTO DE ALAMBRADO COM TUBOS DE FERRO GALVANIZADO</t>
  </si>
  <si>
    <t xml:space="preserve">(EXTERN.E INTERNAMENTE),C/DIAMETRO INTERNO DE 2" E ESPESSURA</t>
  </si>
  <si>
    <t xml:space="preserve"> DE PAREDE DE 1/8".FORNECIMENTO E COLOCACAO</t>
  </si>
  <si>
    <t xml:space="preserve">09.015.0074-A</t>
  </si>
  <si>
    <t xml:space="preserve">09.015.0078-0</t>
  </si>
  <si>
    <t xml:space="preserve">(EXTERNA E INTERNAMENTE),COM DIAMETRO INTERNO NO 2.1/2" E ES</t>
  </si>
  <si>
    <t xml:space="preserve">PESSURA DE PAREDE DE 1/8".FORNECIMENTO E COLOCACAO</t>
  </si>
  <si>
    <t xml:space="preserve">09.015.0078-A</t>
  </si>
  <si>
    <t xml:space="preserve">09.015.0080-0</t>
  </si>
  <si>
    <t xml:space="preserve">(EXTERN.E INTERNAMENTE),COM DIAMETRO INTERNO DE 3" E ESPESSU</t>
  </si>
  <si>
    <t xml:space="preserve">RA DE PAREDE DE 1/8".FORNECIMENTO E COLOCACAO</t>
  </si>
  <si>
    <t xml:space="preserve">09.015.0080-A</t>
  </si>
  <si>
    <t xml:space="preserve">09.015.0300-0</t>
  </si>
  <si>
    <t xml:space="preserve">AMARELINHA EM BLOCOS DE CONCRETO PRE-MOLDADOS COM APLICACAO</t>
  </si>
  <si>
    <t xml:space="preserve">DE LETRAS E NUMEROS COLORIDOS EM BAIXO RELEVO.FORNECIMENTO E</t>
  </si>
  <si>
    <t xml:space="preserve">APLICACAO</t>
  </si>
  <si>
    <t xml:space="preserve">09.015.0300-A</t>
  </si>
  <si>
    <t xml:space="preserve">09.015.0302-0</t>
  </si>
  <si>
    <t xml:space="preserve">ARCO SIMPLES EM TUBO DE FERRO GALVANIZADO (EXTERNA E INTERNA</t>
  </si>
  <si>
    <t xml:space="preserve">MENTE) DE 1" E 2" E ESPESSURA DE PAREDE DE 1/8",CHUMBADOS EM</t>
  </si>
  <si>
    <t xml:space="preserve">BLOCOS DE CONCRETO,COM PINTURA DE BASE GALVITE E 2 DEMAOS DE</t>
  </si>
  <si>
    <t xml:space="preserve"> ACABAMENTO.FORNECIMENTO E COLOCACAO</t>
  </si>
  <si>
    <t xml:space="preserve">09.015.0302-A</t>
  </si>
  <si>
    <t xml:space="preserve">09.015.0304-0</t>
  </si>
  <si>
    <t xml:space="preserve">BARRA SIMPLES PARA GINASTICA,EM TUBOS DE FERRO GALVANIZADO (</t>
  </si>
  <si>
    <t xml:space="preserve">EXTERNA E INTERNAMENTE) DE 1.1/2" E 4" E ESPESSURA DE PAREDE</t>
  </si>
  <si>
    <t xml:space="preserve">DE 1/8",CHUMBADOS EM BLOCOS DE CONCRETO COM PINTURA DE BASE</t>
  </si>
  <si>
    <t xml:space="preserve">GALVITE E 2 DEMAOS DE ACABAMENTO.FORNECIMENTO E COLOCACAO</t>
  </si>
  <si>
    <t xml:space="preserve">09.015.0304-A</t>
  </si>
  <si>
    <t xml:space="preserve">09.015.0306-0</t>
  </si>
  <si>
    <t xml:space="preserve">BARRA DUPLA PARA GINASTICA,EM TUBOS DE FERRO GALVANIZADO (EX</t>
  </si>
  <si>
    <t xml:space="preserve">TERNA E INTERNAMENTE) DE 1" E ESPESSURA PAREDE DE 1/8" HORIZ</t>
  </si>
  <si>
    <t xml:space="preserve">ONTAIS E MONTANTES DE 4",CHUMBADOS EM BLOCOS DE CONCRETO,COM</t>
  </si>
  <si>
    <t xml:space="preserve"> PINTURA DE BASE GALVITE E 2 DEMAOS DE ACABAMENTO.FORNECIMEN</t>
  </si>
  <si>
    <t xml:space="preserve">09.015.0306-A</t>
  </si>
  <si>
    <t xml:space="preserve">09.015.0308-0</t>
  </si>
  <si>
    <t xml:space="preserve">BARRAS PARALELAS P/GINASTICA, EM TUBOS DE FERRO GALVANIZADO</t>
  </si>
  <si>
    <t xml:space="preserve">(EXTERNA E INTERNAMENTE) DE 2" E ESPESSURA DE PAREDE DE 1/8"</t>
  </si>
  <si>
    <t xml:space="preserve">CHUMBADOS EM BLOCOS DE CONCRETO COM PINTURA DE BASE GALVITE</t>
  </si>
  <si>
    <t xml:space="preserve">E 2 DEMAOS DE ACABAMENTO.FORNECIMENTO E COLOCACAO</t>
  </si>
  <si>
    <t xml:space="preserve">09.015.0308-A</t>
  </si>
  <si>
    <t xml:space="preserve">09.015.0310-0</t>
  </si>
  <si>
    <t xml:space="preserve">BALANCO MULTIUSO EM TUBO DE FERRO GALV.(EXT.E INTERNAMENTE)</t>
  </si>
  <si>
    <t xml:space="preserve">DE 2.1/2",2"E 1"E ESP.PAREDE 1/8",COMP.DE 2 BALANCOS SIMPL.</t>
  </si>
  <si>
    <t xml:space="preserve">C/ASSENT.MAD.APARELH.,1 ESC.DUPLA,1 BARRA SIMPL.E 1 BALANCO</t>
  </si>
  <si>
    <t xml:space="preserve">P/CADEIR.RODAS C/RAMPA ACESS.PIVOT.,TRAVA P/CADEIR.E P/BALAN</t>
  </si>
  <si>
    <t xml:space="preserve">CO,PISO MAD.INTERTRAV.REFORC.C/CAPAC.CARGA 200KG,PINT.C/UMA</t>
  </si>
  <si>
    <t xml:space="preserve">DEMAO GALVITE E DUAS DE TINTA ESMALTE SINT.FORNEC./COLOCACAO</t>
  </si>
  <si>
    <t xml:space="preserve">09.015.0310-A</t>
  </si>
  <si>
    <t xml:space="preserve">09.015.0312-0</t>
  </si>
  <si>
    <t xml:space="preserve">BALANCO DE 0/4ANOS COMPOSTO C/2 CADEIRAS,PRESAS EM CORRENTES</t>
  </si>
  <si>
    <t xml:space="preserve"> GALV.,FIXADAS POR MEIO DE BRACAD.C/TRAVESSAO DE TUBO FERRO</t>
  </si>
  <si>
    <t xml:space="preserve">GALV.(EXT.E INTERNAMENTE)DE 2 1/2"ESP.PAREDE 1/8",SUSPENSAS</t>
  </si>
  <si>
    <t xml:space="preserve">EM CAVALETES TUBO FERRO GALV.2",CHUMBADOS SAPATAS CONCRETO,</t>
  </si>
  <si>
    <t xml:space="preserve">PINTADOS C/BASE GALVITE E 2 DEMAOS ACABAMENTO. FORNECIMENTO</t>
  </si>
  <si>
    <t xml:space="preserve">09.015.0312-A</t>
  </si>
  <si>
    <t xml:space="preserve">09.015.0314-0</t>
  </si>
  <si>
    <t xml:space="preserve">BALANCO DE 5/10ANOS COMPOST.C/2 CADEIRAS,PRESAS EM CORRENTES</t>
  </si>
  <si>
    <t xml:space="preserve"> GALV.FIXAD. P/MEIO DE BRACAD.C/ TRAVESSAO TUBOS FERRO GALV.</t>
  </si>
  <si>
    <t xml:space="preserve">(EXT.E INTERNAMENTE)DE 2 1/2"E ESP.PAREDE 1/8",SUSPENSAS EM</t>
  </si>
  <si>
    <t xml:space="preserve">CAVALETES TUBO FERRO GALV.2", CHUMBADOS EM SAPATAS CONCRETO,</t>
  </si>
  <si>
    <t xml:space="preserve">PINTADOS C/BASE GALVITE E 2 DEMAOS ACABAMENTO.FORNECIMENTO E</t>
  </si>
  <si>
    <t xml:space="preserve">09.015.0314-A</t>
  </si>
  <si>
    <t xml:space="preserve">09.015.0316-0</t>
  </si>
  <si>
    <t xml:space="preserve">CADEIRA DE BALANCO COMPLETA, COM CORRENTES, BRACADEIRAS,  RO</t>
  </si>
  <si>
    <t xml:space="preserve">LAMENTOS, PARAFUSOS, BARRAS, ETC., INCLUSIVE DESMONTAGEM DA</t>
  </si>
  <si>
    <t xml:space="preserve">DANIFICADA, PINTURA E TRANSPORTE. FORNECIMENTO E COLOCACAO</t>
  </si>
  <si>
    <t xml:space="preserve">09.015.0316-A</t>
  </si>
  <si>
    <t xml:space="preserve">09.015.0318-0</t>
  </si>
  <si>
    <t xml:space="preserve">BOLA AO ARO EM TUBO DE FERRO GALVANIZADO(EXT.E INTERNAMENTE)</t>
  </si>
  <si>
    <t xml:space="preserve">DE 3",2" E 3/4"E ESPESSURA DE PAREDE DE 1/8",PINTURA COM UMA</t>
  </si>
  <si>
    <t xml:space="preserve">DEMAO DE GALVITE E DUAS DEMAOS DE ESMALTE SINTETICO. FORNECI</t>
  </si>
  <si>
    <t xml:space="preserve">09.015.0318-A</t>
  </si>
  <si>
    <t xml:space="preserve">09.015.0320-0</t>
  </si>
  <si>
    <t xml:space="preserve">ESCADA EM ARVORE, EM MADEIRA APARELHADA. FORNECIMENTO E COLO</t>
  </si>
  <si>
    <t xml:space="preserve">09.015.0320-A</t>
  </si>
  <si>
    <t xml:space="preserve">09.015.0322-0</t>
  </si>
  <si>
    <t xml:space="preserve">ESCORREGA DE 0/4ANOS C/ALTURA DE 1,17M EM MADEIRA APARELHADA</t>
  </si>
  <si>
    <t xml:space="preserve">E TUBOS DE FERRO GALVANIZADO(EXT.E INTERNAMENTE) DE 3/4"E 2"</t>
  </si>
  <si>
    <t xml:space="preserve">E ESPESSURA DE PAREDE DE 1/8", COM PINTURA DE BASE GALVITE E</t>
  </si>
  <si>
    <t xml:space="preserve"> 2 DEMAOS DE ACABAMENTO.FORNECIMENTO E COLOCACAO</t>
  </si>
  <si>
    <t xml:space="preserve">09.015.0322-A</t>
  </si>
  <si>
    <t xml:space="preserve">09.015.0324-0</t>
  </si>
  <si>
    <t xml:space="preserve">ESCORREGA DE 5/10ANOS C/ALTURA DE 1,57M MADEIRA APARELHADA E</t>
  </si>
  <si>
    <t xml:space="preserve"> TUBOS DE FERRO GALVANIZADO(EXT.E INTERNAMENTE)DE 3/4" E 2"</t>
  </si>
  <si>
    <t xml:space="preserve">E ESPESSURA DE PAREDE DE 1/8",COM PINTURA DE BASE GALVITE E</t>
  </si>
  <si>
    <t xml:space="preserve">2 DEMAOS DE ACABAMENTO.FORNECIMENTO E COLOCACAO</t>
  </si>
  <si>
    <t xml:space="preserve">09.015.0324-A</t>
  </si>
  <si>
    <t xml:space="preserve">09.015.0326-0</t>
  </si>
  <si>
    <t xml:space="preserve">ESCADA DE ESCORREGA COMPLETA, INCLUSIVE PATAMAR,COM PINTURA</t>
  </si>
  <si>
    <t xml:space="preserve">TRANSPORTE E DESMONTAGEM DA DANIFICADA.FORNECIMENTO E COLOCA</t>
  </si>
  <si>
    <t xml:space="preserve">09.015.0326-A</t>
  </si>
  <si>
    <t xml:space="preserve">09.015.0328-0</t>
  </si>
  <si>
    <t xml:space="preserve">GANGORRA DE 0/4 ANOS COM PRANCHAS DE MADEIRA APARELHADA,ESTA</t>
  </si>
  <si>
    <t xml:space="preserve">S FIXAS EM TUBO DE FERRO GALVANIZADO (EXTERNA E INTERNAMENTE</t>
  </si>
  <si>
    <t xml:space="preserve">) DE 2" E ESPESSURA DE PAREDE DE 1/8",COM PINTURA DE BASE GA</t>
  </si>
  <si>
    <t xml:space="preserve">LVITE E 2 DEMAOS DE ACABAMENTO.FORNECIMENTO E COLOCACAO</t>
  </si>
  <si>
    <t xml:space="preserve">09.015.0328-A</t>
  </si>
  <si>
    <t xml:space="preserve">09.015.0330-0</t>
  </si>
  <si>
    <t xml:space="preserve">GANGORRA DE 5/10ANOS C/2 PRANCHAS,MADEIRA APARELHADA, ESTAS</t>
  </si>
  <si>
    <t xml:space="preserve">FIXADAS EM TUBO DE FERRO GALVANIZADO(EXT.E INTERNAMENTE) DE</t>
  </si>
  <si>
    <t xml:space="preserve">2"E 2 1/2" E ESPESSURA DE PAREDE DE 1/8",COM PINTURA DE BASE</t>
  </si>
  <si>
    <t xml:space="preserve"> GALVITE E 2 DEMAOS DE ACABAMENTO.FORNECIMENTO E COLOCACAO</t>
  </si>
  <si>
    <t xml:space="preserve">09.015.0330-A</t>
  </si>
  <si>
    <t xml:space="preserve">09.015.0332-0</t>
  </si>
  <si>
    <t xml:space="preserve">GAIOLA GINICA (TREPA-TREPA) EM TUBOS DE FERRO GALVANIZADO (E</t>
  </si>
  <si>
    <t xml:space="preserve">XTERNA E INTERNAMENTE) DE 1" HORIZONTAIS E VERTICAIS DE 1.1/</t>
  </si>
  <si>
    <t xml:space="preserve">2" E ESPESSURA DE PAREDE DE 1/8",CHUMBADOS EM BLOCOS DE CONC</t>
  </si>
  <si>
    <t xml:space="preserve">RETO E COM PINTURA DE BASE GALVITE E 2 DEMAOS DE ACABAMENTO.</t>
  </si>
  <si>
    <t xml:space="preserve">09.015.0332-A</t>
  </si>
  <si>
    <t xml:space="preserve">09.015.0334-0</t>
  </si>
  <si>
    <t xml:space="preserve">DO(EXTERNA E INTERNAMENTE) DE 2" E ESPESSURA DE PAREDE DE 1/</t>
  </si>
  <si>
    <t xml:space="preserve">8".CHUMBADOS EM BLOCOS DE CONCRETO,INCLUSIVE DEMOLICAO E REC</t>
  </si>
  <si>
    <t xml:space="preserve">OMPOSICAO DA CALCADA E TRANSPORTE DO MATERIAL EXCEDENTE,COM</t>
  </si>
  <si>
    <t xml:space="preserve">PINTURA DE BASE ALQUIDICA E 2 DEMAOS DE ACABAMENTO COM ESMAL</t>
  </si>
  <si>
    <t xml:space="preserve">TE E EXCLUSIVE CONEXOES.FORNECIMENTO E COLOCACAO</t>
  </si>
  <si>
    <t xml:space="preserve">09.015.0334-A</t>
  </si>
  <si>
    <t xml:space="preserve">09.015.0336-0</t>
  </si>
  <si>
    <t xml:space="preserve">DO (EXTERNA E INTERNAMENTE) DE 2" E ESPESSURA DE PAREDE DE 1</t>
  </si>
  <si>
    <t xml:space="preserve">/8",CHUMBADOS EM BLOCOS DE CONCRETO,INCLUSIVE DEMOLICAO E RE</t>
  </si>
  <si>
    <t xml:space="preserve">COMPOSICAO DA CALCADA E TRANSPORTE DO MATERIAL EXCEDENTE,COM</t>
  </si>
  <si>
    <t xml:space="preserve"> PINTURA DE BASE ALQUIDICA E 2 DEMAOS DE ACABAMENTO COM ESMA</t>
  </si>
  <si>
    <t xml:space="preserve">LTE E CONEXOES.FORNECIMENTO E COLOCACAO</t>
  </si>
  <si>
    <t xml:space="preserve">09.015.0336-A</t>
  </si>
  <si>
    <t xml:space="preserve">09.015.0338-0</t>
  </si>
  <si>
    <t xml:space="preserve">PRANCHA DE GANGORRA COMPLETA,INCLUSIVE PATAMAR,COM PINTURA,</t>
  </si>
  <si>
    <t xml:space="preserve">09.015.0338-A</t>
  </si>
  <si>
    <t xml:space="preserve">09.015.0340-0</t>
  </si>
  <si>
    <t xml:space="preserve">PRANCHA REMA-REMA,MADEIRA APARELHADA,COMPLETA COM FERRAGENS,</t>
  </si>
  <si>
    <t xml:space="preserve">BRACADEIRAS,ROLAMENTOS,ETC., PINTURA E TRANSPORTE COM DESMON</t>
  </si>
  <si>
    <t xml:space="preserve">TAGEM DA DANIFICADA.FORNECIMENTO E COLOCACAO</t>
  </si>
  <si>
    <t xml:space="preserve">09.015.0340-A</t>
  </si>
  <si>
    <t xml:space="preserve">09.015.0342-0</t>
  </si>
  <si>
    <t xml:space="preserve">PRANCHA PARA ABDOMINAL,MADEIRA APARELHADA,ESTRUTURA TUBULAR</t>
  </si>
  <si>
    <t xml:space="preserve">DE FERRO GALVANIZADO COM DIAMETRO DE 2" E ESPESSURA DE PARED</t>
  </si>
  <si>
    <t xml:space="preserve">E DE 1/8",FIXADA EM BLOCOS DE CONCRETO,COM PINTURA DE BASE D</t>
  </si>
  <si>
    <t xml:space="preserve">E GALVITE E 2 DEMAOS DE ACABAMENTO.FORNECIMENTO E COLOCACAO</t>
  </si>
  <si>
    <t xml:space="preserve">09.015.0342-A</t>
  </si>
  <si>
    <t xml:space="preserve">09.026.0010-0</t>
  </si>
  <si>
    <t xml:space="preserve">CONTENTOR EM POLIETILENO DE ALTA DENSIDADE,COM QUATRO RODAS</t>
  </si>
  <si>
    <t xml:space="preserve">MACICAS DE BORRACHA,CAPACIDADE PARA 500L.FORNECIMENTO</t>
  </si>
  <si>
    <t xml:space="preserve">09.026.0010-A</t>
  </si>
  <si>
    <t xml:space="preserve">09.026.0015-0</t>
  </si>
  <si>
    <t xml:space="preserve">CONTENTOR EM POLIETILENO DE ALTA DENSIDADE,COM DUAS RODAS MA</t>
  </si>
  <si>
    <t xml:space="preserve">CICAS DE BORRACHA,CAPACIDADE PARA 240L.FORNECIMENTO</t>
  </si>
  <si>
    <t xml:space="preserve">09.026.0015-A</t>
  </si>
  <si>
    <t xml:space="preserve">09.026.0017-0</t>
  </si>
  <si>
    <t xml:space="preserve">CICAS DE BORRACHA,CAPACIDADE PARA 120L.FORNECIMENTO</t>
  </si>
  <si>
    <t xml:space="preserve">09.026.0017-A</t>
  </si>
  <si>
    <t xml:space="preserve">09.026.0020-0</t>
  </si>
  <si>
    <t xml:space="preserve">FIO DE NYLON.FORNECIMENTO</t>
  </si>
  <si>
    <t xml:space="preserve">09.026.0020-A</t>
  </si>
  <si>
    <t xml:space="preserve">09.026.0025-0</t>
  </si>
  <si>
    <t xml:space="preserve">PAPELEIRA PLASTICA P/VIAS E PRACAS PUBLICAS EM POLIETILENO(D</t>
  </si>
  <si>
    <t xml:space="preserve">IN),CAPACIDADE PARA 50L,MEDINDO(75,50X34,50X43,50)CM.FORNECI</t>
  </si>
  <si>
    <t xml:space="preserve">09.026.0025-A</t>
  </si>
  <si>
    <t xml:space="preserve">09.026.0030-0</t>
  </si>
  <si>
    <t xml:space="preserve">VASO PLASTICO REDONDO,NA COR TERRACOTA,CERAMICA OU CINZA,COM</t>
  </si>
  <si>
    <t xml:space="preserve"> DIAMETRO ENTRE 30CM E 40CM E ALTURA ENTRE 30CM E 35CM,INCLU</t>
  </si>
  <si>
    <t xml:space="preserve">SIVE PRATO.FORNECIMENTO</t>
  </si>
  <si>
    <t xml:space="preserve">09.026.0030-A</t>
  </si>
  <si>
    <t xml:space="preserve">09.026.0035-0</t>
  </si>
  <si>
    <t xml:space="preserve">VASO PLASTICO QUADRADO,NA COR TERRACOTA,CERAMICA OU CINZA,CO</t>
  </si>
  <si>
    <t xml:space="preserve">M LADOS ENTRE 34CM E 40CM E ALTURA ENTRE 28CM E 34CM,INCLUSI</t>
  </si>
  <si>
    <t xml:space="preserve">VE PRATO.FORNECIMENTO</t>
  </si>
  <si>
    <t xml:space="preserve">09.026.0035-A</t>
  </si>
  <si>
    <t xml:space="preserve">09.026.0040-0</t>
  </si>
  <si>
    <t xml:space="preserve">DIAMETRO ENTRE 41CM E 50CM E ALTURA ENTRE 36CM E 40CM, INCLU</t>
  </si>
  <si>
    <t xml:space="preserve">09.026.0040-A</t>
  </si>
  <si>
    <t xml:space="preserve">09.026.0045-0</t>
  </si>
  <si>
    <t xml:space="preserve">CESTO DE TELA PARA RETIRADA DE LIXO,CONFECCIONADO EM ACO E S</t>
  </si>
  <si>
    <t xml:space="preserve">OMBRIT,MODELO COMLURB.FORNECIMENTO</t>
  </si>
  <si>
    <t xml:space="preserve">09.026.0045-A</t>
  </si>
  <si>
    <t xml:space="preserve">10.001.0004-1</t>
  </si>
  <si>
    <t xml:space="preserve">CRAVACAO DE ESTACA EM MADEIRA DE REFLORESTAMENTO, COM DIAMET</t>
  </si>
  <si>
    <t xml:space="preserve">RO DE 25CM,INCLUSIVE FORNECIMENTO DA ESTACA</t>
  </si>
  <si>
    <t xml:space="preserve">10.001.0004-B</t>
  </si>
  <si>
    <t xml:space="preserve">10.001.0010-0</t>
  </si>
  <si>
    <t xml:space="preserve">FUNDACAO DE ALVENARIA DE PEDRA,COM ARGAMASSA DE CIMENTO,SAIB</t>
  </si>
  <si>
    <t xml:space="preserve">RO E AREIA,NO TRACO 1:2:3,TENDO 0,35 A 0,45M DE LARGURA</t>
  </si>
  <si>
    <t xml:space="preserve">10.001.0010-A</t>
  </si>
  <si>
    <t xml:space="preserve">10.001.0015-0</t>
  </si>
  <si>
    <t xml:space="preserve">RO E AREIA,NO TRACO 1:2:3,TENDO 0,60 A 0,80M DE LARGURA</t>
  </si>
  <si>
    <t xml:space="preserve">10.001.0015-A</t>
  </si>
  <si>
    <t xml:space="preserve">10.002.0003-0</t>
  </si>
  <si>
    <t xml:space="preserve">CRAVACAO DE ESTACA DE ACO,PERFIL "H" DE 6"X6",1ª ALMA,INCLUS</t>
  </si>
  <si>
    <t xml:space="preserve">IVE FORNECIMENTO E UM CORTE AO MACARICO E PERDAS DO PERFIL,E</t>
  </si>
  <si>
    <t xml:space="preserve">XCLUSIVE EMENDAS ENTALADAS</t>
  </si>
  <si>
    <t xml:space="preserve">10.002.0003-A</t>
  </si>
  <si>
    <t xml:space="preserve">10.002.0010-0</t>
  </si>
  <si>
    <t xml:space="preserve">CRAVACAO DE ESTACA,TRILHO TR-25,SIMPLES,INCLUSIVE FORNECIMEN</t>
  </si>
  <si>
    <t xml:space="preserve">TO,UM CORTE AO MACARICO E PERDAS,EXCLUSIVE EMENDAS TRANSVERS</t>
  </si>
  <si>
    <t xml:space="preserve">AIS E DISPOSITIVOS CONTRA A PUNCAO</t>
  </si>
  <si>
    <t xml:space="preserve">10.002.0010-A</t>
  </si>
  <si>
    <t xml:space="preserve">10.002.0015-0</t>
  </si>
  <si>
    <t xml:space="preserve">CRAVACAO DE ESTACA,TRILHO TR-25,DUPLO,INCLUSIVE FORNECIMENTO</t>
  </si>
  <si>
    <t xml:space="preserve">,INCLUSIVE FORNECIMENTO,UM CORTE AO MACARICO E PERDAS,EXCLUS</t>
  </si>
  <si>
    <t xml:space="preserve">IVE EMENDAS TRANSVERSAIS E DISPOSITIVOS CONTRA A PUNCAO</t>
  </si>
  <si>
    <t xml:space="preserve">10.002.0015-A</t>
  </si>
  <si>
    <t xml:space="preserve">10.002.0020-0</t>
  </si>
  <si>
    <t xml:space="preserve">CRAVACAO DE ESTACA,TRILHO TR-25,TRIPLO,INCLUSIVE FORNECIMENT</t>
  </si>
  <si>
    <t xml:space="preserve">O,UM CORTE AO MACARICO E PERDAS,EXCLUSIVE EMENDAS TRANSVERSA</t>
  </si>
  <si>
    <t xml:space="preserve">IS E DISPOSITIVOS CONTRA A PUNCAO</t>
  </si>
  <si>
    <t xml:space="preserve">10.002.0020-A</t>
  </si>
  <si>
    <t xml:space="preserve">10.002.0025-0</t>
  </si>
  <si>
    <t xml:space="preserve">CRAVACAO DE ESTACA,TRILHO TR-32,SIMPLES,INCLUSIVE FORNECIMEN</t>
  </si>
  <si>
    <t xml:space="preserve">10.002.0025-A</t>
  </si>
  <si>
    <t xml:space="preserve">10.002.0030-0</t>
  </si>
  <si>
    <t xml:space="preserve">CRAVACAO DE ESTACA,TRILHO TR-32,DUPLO,INCLUSIVE FORNECIMENTO</t>
  </si>
  <si>
    <t xml:space="preserve">,UM CORTE AO MACARICO E PERDAS,EXCLUSIVE EMENDAS TRANSVERSAI</t>
  </si>
  <si>
    <t xml:space="preserve">S E DISPOSITIVOS CONTRA A PUNCAO</t>
  </si>
  <si>
    <t xml:space="preserve">10.002.0030-A</t>
  </si>
  <si>
    <t xml:space="preserve">10.002.0035-0</t>
  </si>
  <si>
    <t xml:space="preserve">CRAVACAO DE ESTACA,TRILHO TR-32,TRIPLO,INCLUSIVE FORNECIMENT</t>
  </si>
  <si>
    <t xml:space="preserve">10.002.0035-A</t>
  </si>
  <si>
    <t xml:space="preserve">10.002.0040-0</t>
  </si>
  <si>
    <t xml:space="preserve">CRAVACAO DE ESTACA,TRILHO TR-37,SIMPLES,INCLUSIVE FORNECIMEN</t>
  </si>
  <si>
    <t xml:space="preserve">10.002.0040-A</t>
  </si>
  <si>
    <t xml:space="preserve">10.002.0045-0</t>
  </si>
  <si>
    <t xml:space="preserve">CRAVACAO DE ESTACA,TRILHO TR-37,DUPLO,INCLUSIVE FORNECIMENTO</t>
  </si>
  <si>
    <t xml:space="preserve">10.002.0045-A</t>
  </si>
  <si>
    <t xml:space="preserve">10.002.0050-0</t>
  </si>
  <si>
    <t xml:space="preserve">CRAVACAO DE ESTACA,TRILHO TR-37,TRIPLO,INCLUSIVE FORNECIMENT</t>
  </si>
  <si>
    <t xml:space="preserve">10.002.0050-A</t>
  </si>
  <si>
    <t xml:space="preserve">10.002.0055-0</t>
  </si>
  <si>
    <t xml:space="preserve">CRAVACAO DE ESTACA,TRILHO TR-45,SIMPLES,INCLUSIVE FORNECIMEN</t>
  </si>
  <si>
    <t xml:space="preserve">10.002.0055-A</t>
  </si>
  <si>
    <t xml:space="preserve">10.002.0060-0</t>
  </si>
  <si>
    <t xml:space="preserve">CRAVACAO DE ESTACA,TRILHO TR-45,DUPLO,INCLUSIVE FORNECIMENTO</t>
  </si>
  <si>
    <t xml:space="preserve">10.002.0060-A</t>
  </si>
  <si>
    <t xml:space="preserve">10.002.0065-0</t>
  </si>
  <si>
    <t xml:space="preserve">CRAVACAO DE ESTACA,TRILHO TR-45,TRIPLO,INCLUSIVE FORNECIMENT</t>
  </si>
  <si>
    <t xml:space="preserve">10.002.0065-A</t>
  </si>
  <si>
    <t xml:space="preserve">10.002.0070-0</t>
  </si>
  <si>
    <t xml:space="preserve">CRAVACAO DE ESTACA,TRILHO TR-50,SIMPLES,INCLUSIVE FORNECIMEN</t>
  </si>
  <si>
    <t xml:space="preserve">10.002.0070-A</t>
  </si>
  <si>
    <t xml:space="preserve">10.002.0075-0</t>
  </si>
  <si>
    <t xml:space="preserve">CRAVACAO DE ESTACA,TRILHO TR-50,DUPLO,INCLUSIVE FORNECIMENTO</t>
  </si>
  <si>
    <t xml:space="preserve">10.002.0075-A</t>
  </si>
  <si>
    <t xml:space="preserve">10.002.0080-0</t>
  </si>
  <si>
    <t xml:space="preserve">CRAVACAO DE ESTACA,TRILHO TR-50,TRIPLO,INCLUSIVE FORNECIMENT</t>
  </si>
  <si>
    <t xml:space="preserve">10.002.0080-A</t>
  </si>
  <si>
    <t xml:space="preserve">10.002.0085-0</t>
  </si>
  <si>
    <t xml:space="preserve">CRAVACAO DE ESTACA,TRILHO TR-57,SIMPLES,INCLUSIVE FORNECIMEN</t>
  </si>
  <si>
    <t xml:space="preserve">10.002.0085-A</t>
  </si>
  <si>
    <t xml:space="preserve">10.002.0090-0</t>
  </si>
  <si>
    <t xml:space="preserve">CRAVACAO DE ESTACA,TRILHO TR-57,DUPLO,INCLUSIVE FORNECIMENTO</t>
  </si>
  <si>
    <t xml:space="preserve">10.002.0090-A</t>
  </si>
  <si>
    <t xml:space="preserve">10.002.0095-0</t>
  </si>
  <si>
    <t xml:space="preserve">CRAVACAO DE ESTACA,TRILHO TR-57,TRIPLO,INCLUSIVE FORNECIMENT</t>
  </si>
  <si>
    <t xml:space="preserve">10.002.0095-A</t>
  </si>
  <si>
    <t xml:space="preserve">10.003.0005-1</t>
  </si>
  <si>
    <t xml:space="preserve">ESTACA RAIZ COM DIAMETRO DE 4" PARA CARGA DE 10T, INJECAO DE</t>
  </si>
  <si>
    <t xml:space="preserve"> ARGAMASSA DE CIMENTO E AREIA,COM 450 A 500KG DE CIMENTO POR</t>
  </si>
  <si>
    <t xml:space="preserve"> M3,INCLUSIVE O FORNECIMENTO DOS MATERIAIS (CIMENTO, AREIA E</t>
  </si>
  <si>
    <t xml:space="preserve"> ACO),EXCLUSIVE PERFURACAO</t>
  </si>
  <si>
    <t xml:space="preserve">10.003.0005-B</t>
  </si>
  <si>
    <t xml:space="preserve">10.003.0006-0</t>
  </si>
  <si>
    <t xml:space="preserve">ESTACA RAIZ COM DIAMETRO DE 4" PARA CARGA DE 10T,INJECAO DE</t>
  </si>
  <si>
    <t xml:space="preserve">ARGAMASSA  DE CIMENTO E AREIA,COM 450 A 500KG DE CIMENTO POR</t>
  </si>
  <si>
    <t xml:space="preserve">M3,EXCLUSIVE O FORNECIMENTO DOS MATERIAIS(CIMENTO,AREIA E AC</t>
  </si>
  <si>
    <t xml:space="preserve">O)E PERFURACAO</t>
  </si>
  <si>
    <t xml:space="preserve">10.003.0006-A</t>
  </si>
  <si>
    <t xml:space="preserve">10.003.0010-0</t>
  </si>
  <si>
    <t xml:space="preserve">ESTACA RAIZ COM DIAMETRO DE 4" PARA CARGA DE 15T,INJECAO DE</t>
  </si>
  <si>
    <t xml:space="preserve">ARGAMASSA DE CIMENTO E AREIA,COM 450 A 500KG DE CIMENTO POR</t>
  </si>
  <si>
    <t xml:space="preserve">M3,INCLUSIVE O FORNECIMENTO DOS MATERIAIS(CIMENTO,AREIA E AC</t>
  </si>
  <si>
    <t xml:space="preserve">O),EXCLUSIVE PERFURACAO</t>
  </si>
  <si>
    <t xml:space="preserve">10.003.0010-A</t>
  </si>
  <si>
    <t xml:space="preserve">10.003.0011-0</t>
  </si>
  <si>
    <t xml:space="preserve">M3,EXCLUSIVE FORNECIMENTO DOS MATERIAIS(CIMENTO,AREIA E ACO)</t>
  </si>
  <si>
    <t xml:space="preserve">E PERFURACAO</t>
  </si>
  <si>
    <t xml:space="preserve">10.003.0011-A</t>
  </si>
  <si>
    <t xml:space="preserve">10.003.0015-0</t>
  </si>
  <si>
    <t xml:space="preserve">ESTACA RAIZ COM DIAMETRO DE 4" PARA CARGA DE 20T,INJECAO DE</t>
  </si>
  <si>
    <t xml:space="preserve">10.003.0015-A</t>
  </si>
  <si>
    <t xml:space="preserve">10.003.0016-0</t>
  </si>
  <si>
    <t xml:space="preserve">10.003.0016-A</t>
  </si>
  <si>
    <t xml:space="preserve">10.003.0020-0</t>
  </si>
  <si>
    <t xml:space="preserve">ESTACA RAIZ COM DIAMETRO DE 5" PARA CARGA DE 25T,INJECAO DE</t>
  </si>
  <si>
    <t xml:space="preserve">10.003.0020-A</t>
  </si>
  <si>
    <t xml:space="preserve">10.003.0021-0</t>
  </si>
  <si>
    <t xml:space="preserve">10.003.0021-A</t>
  </si>
  <si>
    <t xml:space="preserve">10.003.0025-0</t>
  </si>
  <si>
    <t xml:space="preserve">ESTACA RAIZ COM DIAMETRO DE 6" PARA CARGA DE 35T,INJECAO DE</t>
  </si>
  <si>
    <t xml:space="preserve">M3,INCLUSIVE FORNECIMENTO DOS MATERIAIS(CIMENTO,AREIA E ACO)</t>
  </si>
  <si>
    <t xml:space="preserve">,EXCLUSIVE PERFURACAO</t>
  </si>
  <si>
    <t xml:space="preserve">10.003.0025-A</t>
  </si>
  <si>
    <t xml:space="preserve">10.003.0026-0</t>
  </si>
  <si>
    <t xml:space="preserve">10.003.0026-A</t>
  </si>
  <si>
    <t xml:space="preserve">10.003.0030-0</t>
  </si>
  <si>
    <t xml:space="preserve">ESTACA RAIZ COM DIAMETRO DE 8" PARA CARGA DE 50T,INJECAO DE</t>
  </si>
  <si>
    <t xml:space="preserve">10.003.0030-A</t>
  </si>
  <si>
    <t xml:space="preserve">10.003.0031-0</t>
  </si>
  <si>
    <t xml:space="preserve">10.003.0031-A</t>
  </si>
  <si>
    <t xml:space="preserve">10.003.0035-0</t>
  </si>
  <si>
    <t xml:space="preserve">ESTACA RAIZ COM DIAMETRO DE 8" PARA CARGA DE 65T,INJECAO DE</t>
  </si>
  <si>
    <t xml:space="preserve">10.003.0035-A</t>
  </si>
  <si>
    <t xml:space="preserve">10.003.0036-0</t>
  </si>
  <si>
    <t xml:space="preserve">10.003.0036-A</t>
  </si>
  <si>
    <t xml:space="preserve">10.003.0040-0</t>
  </si>
  <si>
    <t xml:space="preserve">ESTACA RAIZ COM DIAMETRO DE 8" PARA CARGA DE 80T,INJECAO DE</t>
  </si>
  <si>
    <t xml:space="preserve">10.003.0040-A</t>
  </si>
  <si>
    <t xml:space="preserve">10.003.0041-0</t>
  </si>
  <si>
    <t xml:space="preserve">10.003.0041-A</t>
  </si>
  <si>
    <t xml:space="preserve">10.003.0045-0</t>
  </si>
  <si>
    <t xml:space="preserve">ESTACA RAIZ COM DIAMETRO DE 10" PARA CARGA DE 90T,INJECAO DE</t>
  </si>
  <si>
    <t xml:space="preserve"> M3,INCLUSIVE O FORNECIMENTO DOS MATERIAIS(CIMENTO,AREIA E A</t>
  </si>
  <si>
    <t xml:space="preserve">CO),EXCLUSIVE PERFURACAO</t>
  </si>
  <si>
    <t xml:space="preserve">10.003.0045-A</t>
  </si>
  <si>
    <t xml:space="preserve">10.003.0046-0</t>
  </si>
  <si>
    <t xml:space="preserve"> M3,EXCLUSIVE FORNECIMENTO DOS MATERIAIS(CIMENTO,AREIA E ACO</t>
  </si>
  <si>
    <t xml:space="preserve">)E PERFURACAO</t>
  </si>
  <si>
    <t xml:space="preserve">10.003.0046-A</t>
  </si>
  <si>
    <t xml:space="preserve">10.003.0050-0</t>
  </si>
  <si>
    <t xml:space="preserve">ESTACA RAIZ COM DIAMETRO DE 12" PARA CARGA DE 110T,INJECAO D</t>
  </si>
  <si>
    <t xml:space="preserve">E ARGAMASSA DE CIMENTO E AREIA,COM 450 A 500KG DE CIMENTO PO</t>
  </si>
  <si>
    <t xml:space="preserve">R M3,INCLUSIVE FORNECIMENTO DOS MATERIAIS(CIMENTO,AREIA E AC</t>
  </si>
  <si>
    <t xml:space="preserve">10.003.0050-A</t>
  </si>
  <si>
    <t xml:space="preserve">10.003.0051-0</t>
  </si>
  <si>
    <t xml:space="preserve">R M3,EXCLUSIVE FORNECIMENTO DOS MATERIAIS(CIMENTO,AREIA E AC</t>
  </si>
  <si>
    <t xml:space="preserve">10.003.0051-A</t>
  </si>
  <si>
    <t xml:space="preserve">10.003.0055-0</t>
  </si>
  <si>
    <t xml:space="preserve">ESTACA RAIZ COM DIAMETRO DE 16" PARA CARGA DE 120T,INJECAO D</t>
  </si>
  <si>
    <t xml:space="preserve">10.003.0055-A</t>
  </si>
  <si>
    <t xml:space="preserve">10.003.0056-0</t>
  </si>
  <si>
    <t xml:space="preserve">R M3,EXCLUSIVE FORNECIMENTO DOS MATERIAIS (CIMENTO,AREIA E</t>
  </si>
  <si>
    <t xml:space="preserve">ACO) E PERFURACAO</t>
  </si>
  <si>
    <t xml:space="preserve">10.003.0056-A</t>
  </si>
  <si>
    <t xml:space="preserve">10.003.0080-0</t>
  </si>
  <si>
    <t xml:space="preserve">ESTACA DE CONCRETO ARMADO,MOLDADA NO TERRENO,TIPO HELICE CON</t>
  </si>
  <si>
    <t xml:space="preserve">TINUA,DIAMETRO DE 400MM,CAPACIDADE DE CARGA DE 60T A 80T,INC</t>
  </si>
  <si>
    <t xml:space="preserve">LUSIVE FORNECIMENTO DOS MATERIAIS CONSIDERANDO O TRECHO CRAV</t>
  </si>
  <si>
    <t xml:space="preserve">ADO E CONCRETADO</t>
  </si>
  <si>
    <t xml:space="preserve">10.003.0080-A</t>
  </si>
  <si>
    <t xml:space="preserve">10.003.0082-0</t>
  </si>
  <si>
    <t xml:space="preserve">TINUA,DIAMETRO DE 500MM,CAPACIDADE DE CARGA DE 81T A 130T,IN</t>
  </si>
  <si>
    <t xml:space="preserve">CLUSIVE FORNECIMENTO DOS MATERIAIS,CONSIDERANDO O TRECHO CRA</t>
  </si>
  <si>
    <t xml:space="preserve">VADO E CONCRETADO</t>
  </si>
  <si>
    <t xml:space="preserve">10.003.0082-A</t>
  </si>
  <si>
    <t xml:space="preserve">10.003.0084-0</t>
  </si>
  <si>
    <t xml:space="preserve">TINUA,DIAMETRO DE 600MM,CAPACIDADE DE CARGA DE 131T A 150T,I</t>
  </si>
  <si>
    <t xml:space="preserve">NCLUSIVE FORNECIMENTO DOS MATERIAIS,CONSIDERANDOO TRECHO CRA</t>
  </si>
  <si>
    <t xml:space="preserve">10.003.0084-A</t>
  </si>
  <si>
    <t xml:space="preserve">10.004.0130-0</t>
  </si>
  <si>
    <t xml:space="preserve">ESTACA PRE-FABRICADA DE CONCRETO,MEDIDA A PARTIR DA COTA DE</t>
  </si>
  <si>
    <t xml:space="preserve">ARRASAMENTO,EXCLUSIVE EMENDAS,CRAVACAO E TRANSPORTE DE BATE-</t>
  </si>
  <si>
    <t xml:space="preserve">ESTACAS,PARA CARGA DE TRABALHO DE COMPRESSAO AXIAL DE ATE 25</t>
  </si>
  <si>
    <t xml:space="preserve">0KN (25TF).FORNECIMENTO</t>
  </si>
  <si>
    <t xml:space="preserve">10.004.0130-A</t>
  </si>
  <si>
    <t xml:space="preserve">10.004.0135-0</t>
  </si>
  <si>
    <t xml:space="preserve">ESTACAS,PARA CARGA DE TRABALHO DE COMPRESSAO AXIAL DE ATE 35</t>
  </si>
  <si>
    <t xml:space="preserve">0KN (35TF).FORNECIMENTO</t>
  </si>
  <si>
    <t xml:space="preserve">10.004.0135-A</t>
  </si>
  <si>
    <t xml:space="preserve">10.004.0140-0</t>
  </si>
  <si>
    <t xml:space="preserve">ESTACAS,PARA CARGA DE TRABALHO DE COMPRESSAO AXIAL DE ATE 45</t>
  </si>
  <si>
    <t xml:space="preserve">0KN (45TF).FORNECIMENTO</t>
  </si>
  <si>
    <t xml:space="preserve">10.004.0140-A</t>
  </si>
  <si>
    <t xml:space="preserve">10.004.0145-0</t>
  </si>
  <si>
    <t xml:space="preserve">ESTACAS,PARA CARGA DE TRABALHO DE COMPRESSAO AXIAL DE ATE 60</t>
  </si>
  <si>
    <t xml:space="preserve">0KN (60TF).FORNECIMENTO</t>
  </si>
  <si>
    <t xml:space="preserve">10.004.0145-A</t>
  </si>
  <si>
    <t xml:space="preserve">10.004.0149-0</t>
  </si>
  <si>
    <t xml:space="preserve">ESTACAS,PARA CARGA DE TRABALHO DE COMPRESSAO AXIAL DE ATE 75</t>
  </si>
  <si>
    <t xml:space="preserve">0KN (75TF).FORNECIMENTO</t>
  </si>
  <si>
    <t xml:space="preserve">10.004.0149-A</t>
  </si>
  <si>
    <t xml:space="preserve">10.004.0165-0</t>
  </si>
  <si>
    <t xml:space="preserve">ESTACAS,PARA CARGA DE TRABALHO DE COMPRESSAO AXIAL DE ATE 95</t>
  </si>
  <si>
    <t xml:space="preserve">0KN (95TF).FORNECIMENTO</t>
  </si>
  <si>
    <t xml:space="preserve">10.004.0165-A</t>
  </si>
  <si>
    <t xml:space="preserve">10.004.0170-0</t>
  </si>
  <si>
    <t xml:space="preserve">ESTACAS,PARA CARGA DE TRABALHO DE COMPRESSAO AXIAL DE ATE 13</t>
  </si>
  <si>
    <t xml:space="preserve">00KN (130TF).FORNECIMENTO</t>
  </si>
  <si>
    <t xml:space="preserve">10.004.0170-A</t>
  </si>
  <si>
    <t xml:space="preserve">10.004.0175-0</t>
  </si>
  <si>
    <t xml:space="preserve">ESTACAS,PARA CARGA DE TRABALHO DE COMPRESSAO AXIAL DE ATE 17</t>
  </si>
  <si>
    <t xml:space="preserve">00KN (170TF).FORNECIMENTO</t>
  </si>
  <si>
    <t xml:space="preserve">10.004.0175-A</t>
  </si>
  <si>
    <t xml:space="preserve">10.004.0180-0</t>
  </si>
  <si>
    <t xml:space="preserve">ESTACA PRE-MOLDADA DE CONCRETO ARMADO,CENTRIFUGADA,MEDIDA A</t>
  </si>
  <si>
    <t xml:space="preserve">PARTIR DA COTA DE ARRASAMENTO,EXCLUSIVE EMENDAS,CRAVACAO E T</t>
  </si>
  <si>
    <t xml:space="preserve">RANSPORTE DO BATE-ESTACAS,D=26CM,PARA CARGA DE TRABALHO DE C</t>
  </si>
  <si>
    <t xml:space="preserve">OMPRESSAO AXIAL DE ATE 500KN(50TF).FORNECIMENTO</t>
  </si>
  <si>
    <t xml:space="preserve">10.004.0180-A</t>
  </si>
  <si>
    <t xml:space="preserve">10.004.0181-0</t>
  </si>
  <si>
    <t xml:space="preserve">RANSPORTE DE BATE-ESTACAS,D=33CM,PARA CARGA DE TRABALHO DE C</t>
  </si>
  <si>
    <t xml:space="preserve">OMPRESSAO AXIAL DE ATE 800KN(80TF).FORNECIMENTO</t>
  </si>
  <si>
    <t xml:space="preserve">10.004.0181-A</t>
  </si>
  <si>
    <t xml:space="preserve">10.004.0182-0</t>
  </si>
  <si>
    <t xml:space="preserve">RANSPORTE DO BATE-ESTACAS,D=38CM,PARA CARGA DE TRABALHO DE C</t>
  </si>
  <si>
    <t xml:space="preserve">OMPRESSAO AXIAL DE ATE 1000KN(100TF).FORNECIMENTO</t>
  </si>
  <si>
    <t xml:space="preserve">10.004.0182-A</t>
  </si>
  <si>
    <t xml:space="preserve">10.004.0183-0</t>
  </si>
  <si>
    <t xml:space="preserve">RANSPORTE DE BATE-ESTACAS,D=42CM,PARA CARGA DE TRABALHO DE C</t>
  </si>
  <si>
    <t xml:space="preserve">OMPRESSAO AXIAL DE ATE 1250KN(125TF).FORNECIMENTO</t>
  </si>
  <si>
    <t xml:space="preserve">10.004.0183-A</t>
  </si>
  <si>
    <t xml:space="preserve">10.004.0184-0</t>
  </si>
  <si>
    <t xml:space="preserve">RANSPORTE DE BATE-ESTACAS,D=50CM,PARA CARGA DE TRABALHO DE C</t>
  </si>
  <si>
    <t xml:space="preserve">OMPRESSAO AXIAL DE ATE 1700KN(170TF).FORNECIMENTO</t>
  </si>
  <si>
    <t xml:space="preserve">10.004.0184-A</t>
  </si>
  <si>
    <t xml:space="preserve">10.004.0185-0</t>
  </si>
  <si>
    <t xml:space="preserve">RANSPORTE DE BATE-ESTACAS,D=60CM,PARA CARGA DE TRABALHO DE C</t>
  </si>
  <si>
    <t xml:space="preserve">OMPRESSAO AXIAL DE ATE 2350KN(235TF).FORNECIMENTO</t>
  </si>
  <si>
    <t xml:space="preserve">10.004.0185-A</t>
  </si>
  <si>
    <t xml:space="preserve">10.004.0186-0</t>
  </si>
  <si>
    <t xml:space="preserve">RANSPORTE DO BATE-ESTACAS,D=70CM,PARA CARGA DE TRABALHO DE C</t>
  </si>
  <si>
    <t xml:space="preserve">OMPRESSAO AXIAL DE ATE 3150KN(315TF).FORNECIMENTO</t>
  </si>
  <si>
    <t xml:space="preserve">10.004.0186-A</t>
  </si>
  <si>
    <t xml:space="preserve">10.004.0187-0</t>
  </si>
  <si>
    <t xml:space="preserve">RANSPORTE DO BATE-ESTACAS,D=80CM,PARA CARGA DE TRABALHO DE C</t>
  </si>
  <si>
    <t xml:space="preserve">OMPRESSAO AXIAL DE ATE 4000KN(400TF).FORNECIMENTO</t>
  </si>
  <si>
    <t xml:space="preserve">10.004.0187-A</t>
  </si>
  <si>
    <t xml:space="preserve">10.004.0200-0</t>
  </si>
  <si>
    <t xml:space="preserve">CRAVACAO DE ESTACA PRE-FABRICADA DE CONCRETO,INCLUSIVE BATE-</t>
  </si>
  <si>
    <t xml:space="preserve">ESTACAS (VIDE TRANSPORTE NA FAMILIA 04.025),MEDIDA A PARTIR</t>
  </si>
  <si>
    <t xml:space="preserve">DO NIVEL DE OPERACAO DO BATE-ESTACAS PARA CARGA DE TRABALHO</t>
  </si>
  <si>
    <t xml:space="preserve">DE COMPRESSAO AXIAL DE ATE 250KN (25TF)</t>
  </si>
  <si>
    <t xml:space="preserve">10.004.0200-A</t>
  </si>
  <si>
    <t xml:space="preserve">10.004.0205-0</t>
  </si>
  <si>
    <t xml:space="preserve">DE COMPRESSAO AXIAL DE ATE 350KN(35TF)</t>
  </si>
  <si>
    <t xml:space="preserve">10.004.0205-A</t>
  </si>
  <si>
    <t xml:space="preserve">10.004.0210-0</t>
  </si>
  <si>
    <t xml:space="preserve">CRAVACAO DE ESTACAS PRE-FABRICADAS DE CONCRETO,INCLUSIVE BAT</t>
  </si>
  <si>
    <t xml:space="preserve">E-ESTACA(VIBE TRANSPORTE NA FAMILIA 04.025),MEDIDA A PARTIR</t>
  </si>
  <si>
    <t xml:space="preserve">DE COMPRESSAO AXIAL DE ATE 450KN(45TF)</t>
  </si>
  <si>
    <t xml:space="preserve">10.004.0210-A</t>
  </si>
  <si>
    <t xml:space="preserve">10.004.0215-0</t>
  </si>
  <si>
    <t xml:space="preserve">DE COMPRESSAO AXIAL DE ATE 600KN (60TF)</t>
  </si>
  <si>
    <t xml:space="preserve">10.004.0215-A</t>
  </si>
  <si>
    <t xml:space="preserve">10.004.0220-0</t>
  </si>
  <si>
    <t xml:space="preserve">DE COMPRESSAO AXIAL DE ATE 750KN (75TF)</t>
  </si>
  <si>
    <t xml:space="preserve">10.004.0220-A</t>
  </si>
  <si>
    <t xml:space="preserve">10.004.0225-0</t>
  </si>
  <si>
    <t xml:space="preserve">DE COMPRESSAO AXIAL DE ATE 950KN (95TF)</t>
  </si>
  <si>
    <t xml:space="preserve">10.004.0225-A</t>
  </si>
  <si>
    <t xml:space="preserve">10.004.0230-0</t>
  </si>
  <si>
    <t xml:space="preserve">DE COMPRESSAO AXIAL DE ATE 1300KN (130TF)</t>
  </si>
  <si>
    <t xml:space="preserve">10.004.0230-A</t>
  </si>
  <si>
    <t xml:space="preserve">10.004.0235-0</t>
  </si>
  <si>
    <t xml:space="preserve">DE COMPRESSAO AXIAL DE ATE 1700KN (170TF)</t>
  </si>
  <si>
    <t xml:space="preserve">10.004.0235-A</t>
  </si>
  <si>
    <t xml:space="preserve">10.004.0260-0</t>
  </si>
  <si>
    <t xml:space="preserve">EMENDA METALICA EM ESTACA PRE-FABRICADA,PARA CARGA DE TRABAL</t>
  </si>
  <si>
    <t xml:space="preserve">HO DE COMPRESSAO AXIAL DE ATE 250KN(25TF)</t>
  </si>
  <si>
    <t xml:space="preserve">10.004.0260-A</t>
  </si>
  <si>
    <t xml:space="preserve">10.004.0265-0</t>
  </si>
  <si>
    <t xml:space="preserve">HO DE COMPRESSAO AXIAL DE ATE 350KN(35TF)</t>
  </si>
  <si>
    <t xml:space="preserve">10.004.0265-A</t>
  </si>
  <si>
    <t xml:space="preserve">10.004.0270-0</t>
  </si>
  <si>
    <t xml:space="preserve">HO DE COMPRESSAO AXIAL DE ATE 450KN(45TF)</t>
  </si>
  <si>
    <t xml:space="preserve">10.004.0270-A</t>
  </si>
  <si>
    <t xml:space="preserve">10.004.0275-0</t>
  </si>
  <si>
    <t xml:space="preserve">HO DE COMPRESSAO AXIAL DE ATE 600KN(60TF)</t>
  </si>
  <si>
    <t xml:space="preserve">10.004.0275-A</t>
  </si>
  <si>
    <t xml:space="preserve">10.004.0280-0</t>
  </si>
  <si>
    <t xml:space="preserve">HO DE COMPRESSAO AXIAL DE ATE 750KN(75TF)</t>
  </si>
  <si>
    <t xml:space="preserve">10.004.0280-A</t>
  </si>
  <si>
    <t xml:space="preserve">10.004.0285-0</t>
  </si>
  <si>
    <t xml:space="preserve">HO DE COMPRESSAO AXIAL DE ATE 950KN(95TF)</t>
  </si>
  <si>
    <t xml:space="preserve">10.004.0285-A</t>
  </si>
  <si>
    <t xml:space="preserve">10.004.0290-0</t>
  </si>
  <si>
    <t xml:space="preserve">HO DE COMPRESSAO AXIAL DE ATE 1300KN(130TF)</t>
  </si>
  <si>
    <t xml:space="preserve">10.004.0290-A</t>
  </si>
  <si>
    <t xml:space="preserve">10.004.0295-0</t>
  </si>
  <si>
    <t xml:space="preserve">HO DE COMPRESSAO AXIAL DE ATE 1700KN(170TF)</t>
  </si>
  <si>
    <t xml:space="preserve">10.004.0295-A</t>
  </si>
  <si>
    <t xml:space="preserve">10.005.0002-0</t>
  </si>
  <si>
    <t xml:space="preserve">ESTACA DE CONCRETO ARMADO,MOLDADA NO TERRENO,TIPO "FRANKI ST</t>
  </si>
  <si>
    <t xml:space="preserve">ANDARD",COM DIAMETRO DE 350MM,PROFUNDIDADE ATE 16,00M,CAPACI</t>
  </si>
  <si>
    <t xml:space="preserve">DADE MEDIA DE CARGA IGUAL A 55T,INCLUSIVE FORNECIMENTO DOS M</t>
  </si>
  <si>
    <t xml:space="preserve">ATERIAIS,CONSIDERANDO O TRECHO CRAVADO E CONCRETADO</t>
  </si>
  <si>
    <t xml:space="preserve">10.005.0002-A</t>
  </si>
  <si>
    <t xml:space="preserve">10.005.0003-1</t>
  </si>
  <si>
    <t xml:space="preserve">ANDARD",COM DIAMETRO DE 400MM,PROFUNDIDADE ATE 16,00M,CAPACI</t>
  </si>
  <si>
    <t xml:space="preserve">DADE MEDIA DE CARGA IGUAL A 70T,INCLUSIVE FORNECIMENTO DOS M</t>
  </si>
  <si>
    <t xml:space="preserve">10.005.0003-B</t>
  </si>
  <si>
    <t xml:space="preserve">10.005.0004-0</t>
  </si>
  <si>
    <t xml:space="preserve">ANDARD",COM DIAMETRO DE 450MM,PROFUNDIDADE ATE 16,00M,CAPACI</t>
  </si>
  <si>
    <t xml:space="preserve">DADE MEDIA DE CARGA IGUAL A 100T,INCLUSIVE FORNECIMENTO DOS</t>
  </si>
  <si>
    <t xml:space="preserve">MATERIAIS,CONSIDERANDO O TRECHO CRAVADO E CONCRETADO</t>
  </si>
  <si>
    <t xml:space="preserve">10.005.0004-A</t>
  </si>
  <si>
    <t xml:space="preserve">10.005.0005-0</t>
  </si>
  <si>
    <t xml:space="preserve">ANDARD",COM DIAMETRO DE 520MM,PROFUNDIDADE ATE 16,00M,CAPACI</t>
  </si>
  <si>
    <t xml:space="preserve">DADE MEDIA DE CARGA IGUAL A 130T,INCLUSIVE FORNECIMENTO DOS</t>
  </si>
  <si>
    <t xml:space="preserve">10.005.0005-A</t>
  </si>
  <si>
    <t xml:space="preserve">10.005.0006-0</t>
  </si>
  <si>
    <t xml:space="preserve">ANDARD",COM DIAMETRO DE 600MM,PROFUNDIDADE ATE 16,00M,CAPACI</t>
  </si>
  <si>
    <t xml:space="preserve">CIDADE MEDIA DE CARGA IGUAL A 170T,INCLUSIVE FORNECIMENTO DO</t>
  </si>
  <si>
    <t xml:space="preserve">S MATERIAIS,CONSIDERANDO O TRECHO CRAVADO E CONCRETADO</t>
  </si>
  <si>
    <t xml:space="preserve">10.005.0006-A</t>
  </si>
  <si>
    <t xml:space="preserve">10.005.0022-0</t>
  </si>
  <si>
    <t xml:space="preserve">ANDARD",COM DIAMETRO DE 350MM,PROFUNDIDADE ACIMA DE 16,00M E</t>
  </si>
  <si>
    <t xml:space="preserve"> ATE 18,00M,CAPACIDADE MEDIA DE CARGA IGUAL A 55T,INCLUSIVE</t>
  </si>
  <si>
    <t xml:space="preserve">FORNECIMENTO DOS MATERIAIS,CONSIDERANDO O TRECHO CRAVADO E C</t>
  </si>
  <si>
    <t xml:space="preserve">ONCRETADO</t>
  </si>
  <si>
    <t xml:space="preserve">10.005.0022-A</t>
  </si>
  <si>
    <t xml:space="preserve">10.005.0023-1</t>
  </si>
  <si>
    <t xml:space="preserve">ANDARD",COM DIAMETRO DE 400MM,PROFUNDIDADE ACIMA DE 16,00M E</t>
  </si>
  <si>
    <t xml:space="preserve"> ATE 23,00M,CAPACIDADE MEDIA DE CARGA IGUAL A 70T,INCLUSIVE</t>
  </si>
  <si>
    <t xml:space="preserve">10.005.0023-B</t>
  </si>
  <si>
    <t xml:space="preserve">10.005.0024-0</t>
  </si>
  <si>
    <t xml:space="preserve">ANDARD",COM DIAMETRO DE 450MM,PROFUNDIDADE ACIMA DE 16,00M E</t>
  </si>
  <si>
    <t xml:space="preserve">ATE 27,00M,CAPACIDADE MEDIA DE CARGA IGUAL A 100T,INCLUSIVE</t>
  </si>
  <si>
    <t xml:space="preserve">10.005.0024-A</t>
  </si>
  <si>
    <t xml:space="preserve">10.005.0025-0</t>
  </si>
  <si>
    <t xml:space="preserve">ANDARD",COM DIAMETRO DE 520MM,PROFUNDIDADE ACIMA DE 16,00M E</t>
  </si>
  <si>
    <t xml:space="preserve">ATE 35,00M,CAPACIDADE MEDIA DE CARGA IGUAL A 130T,INCLUSIVE</t>
  </si>
  <si>
    <t xml:space="preserve">10.005.0025-A</t>
  </si>
  <si>
    <t xml:space="preserve">10.005.0026-0</t>
  </si>
  <si>
    <t xml:space="preserve">ANDARD",COM DIAMETRO DE 600MM,PROFUNDIDADE ACIMA DE 16,00M E</t>
  </si>
  <si>
    <t xml:space="preserve">ATE 35,00M,CAPACIDADE MEDIA DE CARGA IGUAL A 170T,INCLUSIVE</t>
  </si>
  <si>
    <t xml:space="preserve">10.005.0026-A</t>
  </si>
  <si>
    <t xml:space="preserve">10.005.0030-0</t>
  </si>
  <si>
    <t xml:space="preserve">TRECHO CRAVADO,MAS NAO CONCRETADO(SITUADO ACIMA DA COTA DE A</t>
  </si>
  <si>
    <t xml:space="preserve">RRASAMENTO),DE TUBULACAO NECESSARIA PARA EXECUCAO DE ESTACA</t>
  </si>
  <si>
    <t xml:space="preserve">MOLDADA NO TERRENO,TIPO "FRANKI",COM DIAMETRO DE 350MM</t>
  </si>
  <si>
    <t xml:space="preserve">10.005.0030-A</t>
  </si>
  <si>
    <t xml:space="preserve">10.005.0031-0</t>
  </si>
  <si>
    <t xml:space="preserve">MOLDADA NO TERRENO,TIPO "FRANKI",COM DIAMETRO DE 400MM</t>
  </si>
  <si>
    <t xml:space="preserve">10.005.0031-A</t>
  </si>
  <si>
    <t xml:space="preserve">10.005.0032-0</t>
  </si>
  <si>
    <t xml:space="preserve">MOLDADA NO TERRENO,TIPO "FRANKI",COM DIAMETRO DE 450MM</t>
  </si>
  <si>
    <t xml:space="preserve">10.005.0032-A</t>
  </si>
  <si>
    <t xml:space="preserve">10.005.0033-0</t>
  </si>
  <si>
    <t xml:space="preserve">MOLDADA NO TERRENO,TIPO "FRANKI",COM DIAMETRO DE 520MM</t>
  </si>
  <si>
    <t xml:space="preserve">10.005.0033-A</t>
  </si>
  <si>
    <t xml:space="preserve">10.005.0034-0</t>
  </si>
  <si>
    <t xml:space="preserve">MOLDADA NO TERRENO,TIPO "FRANKI",COM DIAMETRO DE 600MM</t>
  </si>
  <si>
    <t xml:space="preserve">10.005.0034-A</t>
  </si>
  <si>
    <t xml:space="preserve">10.005.0050-1</t>
  </si>
  <si>
    <t xml:space="preserve">BULBO DE ALARGAMENTO PARA ESTACA TIPO "FRANKI",DIAMETRO DE 3</t>
  </si>
  <si>
    <t xml:space="preserve">50MM(ATE 270L)</t>
  </si>
  <si>
    <t xml:space="preserve">10.005.0050-B</t>
  </si>
  <si>
    <t xml:space="preserve">10.005.0052-0</t>
  </si>
  <si>
    <t xml:space="preserve">BULBO DE ALARGAMENTO PARA ESTACA TIPO "FRANKI",DIAMETRO DE 4</t>
  </si>
  <si>
    <t xml:space="preserve">00MM(ATE 360L)</t>
  </si>
  <si>
    <t xml:space="preserve">10.005.0052-A</t>
  </si>
  <si>
    <t xml:space="preserve">10.005.0055-0</t>
  </si>
  <si>
    <t xml:space="preserve">50MM(ATE 450L)</t>
  </si>
  <si>
    <t xml:space="preserve">10.005.0055-A</t>
  </si>
  <si>
    <t xml:space="preserve">10.005.0057-0</t>
  </si>
  <si>
    <t xml:space="preserve">BULBO DE ALARGAMENTO PARA ESTACA TIPO "FRANKI",DIAMETRO DE 5</t>
  </si>
  <si>
    <t xml:space="preserve">20MM(ATE 600L)</t>
  </si>
  <si>
    <t xml:space="preserve">10.005.0057-A</t>
  </si>
  <si>
    <t xml:space="preserve">10.005.0060-0</t>
  </si>
  <si>
    <t xml:space="preserve">BULBO DE ALARGAMENTO PARA ESTACA TIPO "FRANKI",DIAMETRO DE 6</t>
  </si>
  <si>
    <t xml:space="preserve">00MM(ATE 750L)</t>
  </si>
  <si>
    <t xml:space="preserve">10.005.0060-A</t>
  </si>
  <si>
    <t xml:space="preserve">10.006.0020-1</t>
  </si>
  <si>
    <t xml:space="preserve">ESCAVACAO DE FUSTE DE TUBULAO DE CONCRETO COM CAMISA DE ACO</t>
  </si>
  <si>
    <t xml:space="preserve">INCORPORADA,DIAMETRO DE 0,80M E O PLANO INFERIOR DA BASE ATE</t>
  </si>
  <si>
    <t xml:space="preserve">10,00M DA COTA DE ARRASAMENTO,A CEU ABERTO EM MATERIAL DE 1ª</t>
  </si>
  <si>
    <t xml:space="preserve">CATEGORIA,EXCLUSIVE CARGA,TRANSPORTE E DESCARGA DO MATERIAL</t>
  </si>
  <si>
    <t xml:space="preserve">ESCAVADO</t>
  </si>
  <si>
    <t xml:space="preserve">10.006.0020-B</t>
  </si>
  <si>
    <t xml:space="preserve">10.006.0021-0</t>
  </si>
  <si>
    <t xml:space="preserve">10,00M DA COTA DE ARRASAMENTO,A CEU ABERTO EM MATERIAL DE 2ª</t>
  </si>
  <si>
    <t xml:space="preserve">10.006.0021-A</t>
  </si>
  <si>
    <t xml:space="preserve">10.006.0022-0</t>
  </si>
  <si>
    <t xml:space="preserve">10,00M DA COTA DE ARRASAMENTO,A CEU ABERTO EM MATERIAL DE 3ª</t>
  </si>
  <si>
    <t xml:space="preserve">10.006.0022-A</t>
  </si>
  <si>
    <t xml:space="preserve">10.006.0023-0</t>
  </si>
  <si>
    <t xml:space="preserve">INCORPORADA,DIAMETRO DE 0,80M E O PLANO INFERIOR DA BASE ENT</t>
  </si>
  <si>
    <t xml:space="preserve">RE 10,00 E 20,00M(TRECHO EXCEDENTE A 10,00M)DA COTA DE ARRAS</t>
  </si>
  <si>
    <t xml:space="preserve">AMENTO,A CEU ABERTO EM MATERIAL DE 1ª CATEGORIA,EXCLUSIVE CA</t>
  </si>
  <si>
    <t xml:space="preserve">RGA,TRANSPORTE E DESCARGA DO MATERIAL ESCAVADO</t>
  </si>
  <si>
    <t xml:space="preserve">10.006.0023-A</t>
  </si>
  <si>
    <t xml:space="preserve">10.006.0024-0</t>
  </si>
  <si>
    <t xml:space="preserve">AMENTO,A CEU ABERTO EM MATERIAL DE 2ª CATEGORIA,EXCLUSIVE CA</t>
  </si>
  <si>
    <t xml:space="preserve">10.006.0024-A</t>
  </si>
  <si>
    <t xml:space="preserve">10.006.0025-0</t>
  </si>
  <si>
    <t xml:space="preserve">AMENTO,A CEU ABERTO EM MATERIAL DE 3ª CATEGORIA,EXCLUSIVE CA</t>
  </si>
  <si>
    <t xml:space="preserve">10.006.0025-A</t>
  </si>
  <si>
    <t xml:space="preserve">10.006.0030-1</t>
  </si>
  <si>
    <t xml:space="preserve">INCORPORADA,DIAMETRO DE 1,00M E O PLANO INFERIOR DA BASE ATE</t>
  </si>
  <si>
    <t xml:space="preserve">10.006.0030-B</t>
  </si>
  <si>
    <t xml:space="preserve">10.006.0031-0</t>
  </si>
  <si>
    <t xml:space="preserve">10.006.0031-A</t>
  </si>
  <si>
    <t xml:space="preserve">10.006.0032-0</t>
  </si>
  <si>
    <t xml:space="preserve">10.006.0032-A</t>
  </si>
  <si>
    <t xml:space="preserve">10.006.0033-0</t>
  </si>
  <si>
    <t xml:space="preserve">INCORPORADA,DIAMETRO DE 1,00M E O PLANO INFERIOR DA BASE ENT</t>
  </si>
  <si>
    <t xml:space="preserve">RE 10,00M E 20,00M(TRECHO EXCEDENTE A 10,00M)DA COTA DE ARRA</t>
  </si>
  <si>
    <t xml:space="preserve">SAMENTO,A CEU ABERTO EM MATERIAL DE 1ª CATEGORIA,EXCLUSIVE C</t>
  </si>
  <si>
    <t xml:space="preserve">ARGA,TRANSPORTE E DESCARGA DO MATERIAL ESCAVADO</t>
  </si>
  <si>
    <t xml:space="preserve">10.006.0033-A</t>
  </si>
  <si>
    <t xml:space="preserve">10.006.0034-0</t>
  </si>
  <si>
    <t xml:space="preserve">SAMENTO,A CEU ABERTO EM MATERIAL DE 2ª CATEGORIA,EXCLUSIVE C</t>
  </si>
  <si>
    <t xml:space="preserve">10.006.0034-A</t>
  </si>
  <si>
    <t xml:space="preserve">10.006.0035-0</t>
  </si>
  <si>
    <t xml:space="preserve">RE 10,00M E 20,00(TRECHO EXCEDENTE A 10,00M)DA COTA DE ARRAS</t>
  </si>
  <si>
    <t xml:space="preserve">10.006.0035-A</t>
  </si>
  <si>
    <t xml:space="preserve">10.006.0040-1</t>
  </si>
  <si>
    <t xml:space="preserve">INCORPORADA,DIAMETRO DE 1,25M E O PLANO INFERIOR DA BASE ATE</t>
  </si>
  <si>
    <t xml:space="preserve">10,00M DA CONTA DE ARRASAMENTO,A CEU ABERTO EM MATERIAL DE 1</t>
  </si>
  <si>
    <t xml:space="preserve">ª CATEGORIA,EXCLUSIVE CARGA,TRANSPORTE E DESCARGA DO MATERIA</t>
  </si>
  <si>
    <t xml:space="preserve">L ESCAVADO</t>
  </si>
  <si>
    <t xml:space="preserve">10.006.0040-B</t>
  </si>
  <si>
    <t xml:space="preserve">10.006.0041-0</t>
  </si>
  <si>
    <t xml:space="preserve">10.006.0041-A</t>
  </si>
  <si>
    <t xml:space="preserve">10.006.0042-0</t>
  </si>
  <si>
    <t xml:space="preserve"> CATEGORIA,EXCLUSIVE CARGA,TRANSPORTE E DESCARGA DO MATERIAL</t>
  </si>
  <si>
    <t xml:space="preserve"> ESCAVADO</t>
  </si>
  <si>
    <t xml:space="preserve">10.006.0042-A</t>
  </si>
  <si>
    <t xml:space="preserve">10.006.0043-0</t>
  </si>
  <si>
    <t xml:space="preserve">INCORPORADA,DIAMETRO DE 1,25M E O PLANO INFERIOR DA BASE ENT</t>
  </si>
  <si>
    <t xml:space="preserve">10.006.0043-A</t>
  </si>
  <si>
    <t xml:space="preserve">10.006.0044-0</t>
  </si>
  <si>
    <t xml:space="preserve">RE 10,00 E 20,00(TRECHO EXCEDENTE A 10,00M)DA COTA DE ARRASA</t>
  </si>
  <si>
    <t xml:space="preserve">MENTO,A CEU ABERTO EM MATERIAL DE 2ª CATEGORIA,EXCLUSIVE CAR</t>
  </si>
  <si>
    <t xml:space="preserve">GA,TRANSPORTE E DESCARGA DO MATERIAL ESCAVADO</t>
  </si>
  <si>
    <t xml:space="preserve">10.006.0044-A</t>
  </si>
  <si>
    <t xml:space="preserve">10.006.0045-0</t>
  </si>
  <si>
    <t xml:space="preserve">10.006.0045-A</t>
  </si>
  <si>
    <t xml:space="preserve">10.006.0050-1</t>
  </si>
  <si>
    <t xml:space="preserve">INCORPORADA,DIAMETRO DE 1,50M E O PLANO INFERIOR DA BASE ATE</t>
  </si>
  <si>
    <t xml:space="preserve">10.006.0050-B</t>
  </si>
  <si>
    <t xml:space="preserve">10.006.0051-0</t>
  </si>
  <si>
    <t xml:space="preserve">10.006.0051-A</t>
  </si>
  <si>
    <t xml:space="preserve">10.006.0052-0</t>
  </si>
  <si>
    <t xml:space="preserve">10.006.0052-A</t>
  </si>
  <si>
    <t xml:space="preserve">10.006.0053-0</t>
  </si>
  <si>
    <t xml:space="preserve">INCORPORADA,DIAMETRO DE 1,50M E O PLANO INFERIOR DA BASE ENT</t>
  </si>
  <si>
    <t xml:space="preserve">10.006.0053-A</t>
  </si>
  <si>
    <t xml:space="preserve">10.006.0054-0</t>
  </si>
  <si>
    <t xml:space="preserve">ESCAVACAO DE FUSTE DE TUBULAO DE CONCRETO,COM CAMISA DE ACO</t>
  </si>
  <si>
    <t xml:space="preserve">10.006.0054-A</t>
  </si>
  <si>
    <t xml:space="preserve">10.006.0055-0</t>
  </si>
  <si>
    <t xml:space="preserve">10.006.0055-A</t>
  </si>
  <si>
    <t xml:space="preserve">10.007.0030-1</t>
  </si>
  <si>
    <t xml:space="preserve">ESCAVACAO DE FUSTE DE TUBULAO COM CAMISA DE CONCRETO ARMADO,</t>
  </si>
  <si>
    <t xml:space="preserve">TENDO 1,00M DE DIAMETRO EXTERNO E O PLANO INFERIOR DA BASE A</t>
  </si>
  <si>
    <t xml:space="preserve">TE 10,00M DA COTA DE ARRASAMENTO,ESCAVACAO EM MATERIAL DE 1ª</t>
  </si>
  <si>
    <t xml:space="preserve">CATEGORIA,A AR COMPRIMIDO,EXCLUSIVE MATERIAL E MAO-DE-OBRA D</t>
  </si>
  <si>
    <t xml:space="preserve">O CONCRETO,FORMAS,ARMACAO,CARGA,TRANSPORTE E DESCARGA DO MAT</t>
  </si>
  <si>
    <t xml:space="preserve">ERIAL ESCAVADO E ALARGAMENTO DA BASE</t>
  </si>
  <si>
    <t xml:space="preserve">10.007.0030-B</t>
  </si>
  <si>
    <t xml:space="preserve">10.007.0031-0</t>
  </si>
  <si>
    <t xml:space="preserve">TE 10,00M DA COTA DE ARRASAMENTO,ESCAVACAO EM MATERIAL DE 2ª</t>
  </si>
  <si>
    <t xml:space="preserve">10.007.0031-A</t>
  </si>
  <si>
    <t xml:space="preserve">10.007.0032-0</t>
  </si>
  <si>
    <t xml:space="preserve">TE 10,00M DA COTA DE ARRASAMENTO,ESCAVACAO EM MATERIAL DE 3ª</t>
  </si>
  <si>
    <t xml:space="preserve">10.007.0032-A</t>
  </si>
  <si>
    <t xml:space="preserve">10.007.0033-0</t>
  </si>
  <si>
    <t xml:space="preserve">ESCAVACAO DE FUSTE DE TUBULAO C/CAMISA DE CONCRETO ARMADO,TE</t>
  </si>
  <si>
    <t xml:space="preserve">NDO 1,00M DE DIAMETRO EXTERNO E O PLANO INFERIOR DA BASE ENT</t>
  </si>
  <si>
    <t xml:space="preserve">AMENTO,ESCAVACAO EM MATERIAL DE 1ª CATEGORIA,A AR COMPRIMIDO</t>
  </si>
  <si>
    <t xml:space="preserve">,EXCL.MATERIAL E MAO-DE-OBRA CONCRETO,FORMAS,ARMACAO,CARGA,T</t>
  </si>
  <si>
    <t xml:space="preserve">RANSPORTE E DESCARGA MATERIAL ESCAVADO E ALARGAMENTO DA BASE</t>
  </si>
  <si>
    <t xml:space="preserve">10.007.0033-A</t>
  </si>
  <si>
    <t xml:space="preserve">10.007.0034-0</t>
  </si>
  <si>
    <t xml:space="preserve">AMENTO,ESCAVACAO EM MATERIAL DE 2ª CATEGORIA,A AR COMPRIMIDO</t>
  </si>
  <si>
    <t xml:space="preserve">10.007.0034-A</t>
  </si>
  <si>
    <t xml:space="preserve">10.007.0035-0</t>
  </si>
  <si>
    <t xml:space="preserve">AMENTO,ESCAVACAO EM MATERIAL DE 3ª CATEGORIA,A AR COMPRIMIDO</t>
  </si>
  <si>
    <t xml:space="preserve">10.007.0035-A</t>
  </si>
  <si>
    <t xml:space="preserve">10.007.0040-1</t>
  </si>
  <si>
    <t xml:space="preserve">TENDO 1,20M DE DIAMETRO EXTERNO E O PLANO INFERIOR DA BASE A</t>
  </si>
  <si>
    <t xml:space="preserve">TE 10,00M DA COTA DE ARRASAMENTO,EM MATERIAL DE 1ª CATEGORIA</t>
  </si>
  <si>
    <t xml:space="preserve">,A AR COMPRIMIDO,EXCLUSIVE MATERIAL E MAO-DE-OBRA DO CONCRET</t>
  </si>
  <si>
    <t xml:space="preserve">O,FORMAS,ARMACAO,CARGA,TRANSPORTE E DESCARGA DO MATERIAL ESC</t>
  </si>
  <si>
    <t xml:space="preserve">AVADO E ALARGAMENTO DA BASE</t>
  </si>
  <si>
    <t xml:space="preserve">10.007.0040-B</t>
  </si>
  <si>
    <t xml:space="preserve">10.007.0041-0</t>
  </si>
  <si>
    <t xml:space="preserve">TE 10,00M DA COTA DE ARRASAMENTO,EM MATERIAL DE 2ª CATEGORIA</t>
  </si>
  <si>
    <t xml:space="preserve">10.007.0041-A</t>
  </si>
  <si>
    <t xml:space="preserve">10.007.0042-0</t>
  </si>
  <si>
    <t xml:space="preserve">TE 10,00M DA COTA DE ARRASAMENTO,EM MATERIAL DE 3ª CATEGORIA</t>
  </si>
  <si>
    <t xml:space="preserve">10.007.0042-A</t>
  </si>
  <si>
    <t xml:space="preserve">10.007.0043-0</t>
  </si>
  <si>
    <t xml:space="preserve">NDO 1,20M DE DIAMETRO EXTERNO E O PLANO INFERIOR DA BASE ENT</t>
  </si>
  <si>
    <t xml:space="preserve">AMENTO,EM MATERIAL DE 1ª CATEGORIA,A AR COMPRIMIDO,EXCLUS.MA</t>
  </si>
  <si>
    <t xml:space="preserve">TERIAL E MAO-DE-OBRA DO CONCRETO,FORMAS,ARMACAO,CARGA,TRANSP</t>
  </si>
  <si>
    <t xml:space="preserve">ORTE E DESCARGA DO MATERIAL ESCAVADO E ALARGAMENTO DA BASE</t>
  </si>
  <si>
    <t xml:space="preserve">10.007.0043-A</t>
  </si>
  <si>
    <t xml:space="preserve">10.007.0044-0</t>
  </si>
  <si>
    <t xml:space="preserve">AMENTO,EM MATERIAL DE 2ª CATEGORIA,A AR COMPRIMIDO,EXCLUS.MA</t>
  </si>
  <si>
    <t xml:space="preserve">TERIAL A MAO-DE-OBRA DO CONCRETO,FORMAS,ARMACAO,CARGA,TRANSP</t>
  </si>
  <si>
    <t xml:space="preserve">10.007.0044-A</t>
  </si>
  <si>
    <t xml:space="preserve">10.007.0045-0</t>
  </si>
  <si>
    <t xml:space="preserve">AMENTO,EM MATERIAL DE 3ª CATEGORIA,A AR COMPRIMIDO,EXCLUS.MA</t>
  </si>
  <si>
    <t xml:space="preserve">10.007.0045-A</t>
  </si>
  <si>
    <t xml:space="preserve">10.007.0060-1</t>
  </si>
  <si>
    <t xml:space="preserve">TENDO 1,40M DE DIAMETRO EXTERNO E O PLANO INFERIOR DA BASE A</t>
  </si>
  <si>
    <t xml:space="preserve">10.007.0060-B</t>
  </si>
  <si>
    <t xml:space="preserve">10.007.0061-0</t>
  </si>
  <si>
    <t xml:space="preserve">10.007.0061-A</t>
  </si>
  <si>
    <t xml:space="preserve">10.007.0062-0</t>
  </si>
  <si>
    <t xml:space="preserve">10.007.0062-A</t>
  </si>
  <si>
    <t xml:space="preserve">10.007.0063-0</t>
  </si>
  <si>
    <t xml:space="preserve">NDO 1,40M DE DIAMETRO EXTERNO E O PLANO INFERIOR DA BASE ENT</t>
  </si>
  <si>
    <t xml:space="preserve">RE 10,00 E 20,00M (TRECHO EXCEDENTE A 10,00M) DA COTA DE ARR</t>
  </si>
  <si>
    <t xml:space="preserve">ASAMENTO,EM MATERIAL DE 1ª CATEGORIA,A AR COMPRIMIDO,EXCLUSI</t>
  </si>
  <si>
    <t xml:space="preserve">VE MATERIAL E MAO-DE-OBRA CONCRETO,FORMAS,ARMACAO,CARGA,TRAN</t>
  </si>
  <si>
    <t xml:space="preserve">SPORTE E DESCARGA DO MATERIAL ESCAVADO E ALARGAMENTO DA BASE</t>
  </si>
  <si>
    <t xml:space="preserve">10.007.0063-A</t>
  </si>
  <si>
    <t xml:space="preserve">10.007.0064-0</t>
  </si>
  <si>
    <t xml:space="preserve">ASAMENTO,EM MATERIAL DE 2ª CATEGORIA,A AR COMPRIMIDO,EXCLUSI</t>
  </si>
  <si>
    <t xml:space="preserve">10.007.0064-A</t>
  </si>
  <si>
    <t xml:space="preserve">10.007.0065-0</t>
  </si>
  <si>
    <t xml:space="preserve">ASAMENTO,EM MATERIAL DE 3ª CATEGORIA,A AR COMPRIMIDO,EXCLUSI</t>
  </si>
  <si>
    <t xml:space="preserve">10.007.0065-A</t>
  </si>
  <si>
    <t xml:space="preserve">10.007.0070-1</t>
  </si>
  <si>
    <t xml:space="preserve">TENDO 1,50M DE DIAMETRO EXTERNO E O PLANO INFERIOR DA BASE A</t>
  </si>
  <si>
    <t xml:space="preserve">J</t>
  </si>
  <si>
    <t xml:space="preserve">10.007.0070-B</t>
  </si>
  <si>
    <t xml:space="preserve">10.007.0071-0</t>
  </si>
  <si>
    <t xml:space="preserve">10.007.0071-A</t>
  </si>
  <si>
    <t xml:space="preserve">10.007.0072-0</t>
  </si>
  <si>
    <t xml:space="preserve">10.007.0072-A</t>
  </si>
  <si>
    <t xml:space="preserve">10.007.0073-0</t>
  </si>
  <si>
    <t xml:space="preserve">NDO 1,50M DE DIAMETRO EXTERNO E O PLANO INFERIOR DA BASE ENT</t>
  </si>
  <si>
    <t xml:space="preserve">RE 10,00 A 20,00M(TRECHO EXCEDENTE A 10,00M)DA COTA DE ARRAS</t>
  </si>
  <si>
    <t xml:space="preserve">AMENTO,EM MATERIAL DE 1ª CATEGORIA,A AR COMPRIMIDO,EXCLUSIVE</t>
  </si>
  <si>
    <t xml:space="preserve"> MATERIAL E MAO-DE-OBRA DO CONCRETO,FORMAS,ARMACAO,CARGA,TRA</t>
  </si>
  <si>
    <t xml:space="preserve">NSPORTE E DESCARGA DO MATERIAL ESCAVADO E ALARGAMENT.DA BASE</t>
  </si>
  <si>
    <t xml:space="preserve">10.007.0073-A</t>
  </si>
  <si>
    <t xml:space="preserve">10.007.0074-0</t>
  </si>
  <si>
    <t xml:space="preserve">AMENTO,EM MATERIAL DE 2ª CATEGORIA,A AR COMPRIMIDO,EXCLUSIVE</t>
  </si>
  <si>
    <t xml:space="preserve">10.007.0074-A</t>
  </si>
  <si>
    <t xml:space="preserve">10.007.0075-0</t>
  </si>
  <si>
    <t xml:space="preserve">AMENTO,EM MATERIAL DE 3ª CATEGORIA,A AR COMPRIMIDO,EXCLUSIVE</t>
  </si>
  <si>
    <t xml:space="preserve">10.007.0075-A</t>
  </si>
  <si>
    <t xml:space="preserve">10.007.0080-1</t>
  </si>
  <si>
    <t xml:space="preserve">TENDO 1,60M DE DIAMETRO EXTERNO E O PLANO INFERIOR DA BASE A</t>
  </si>
  <si>
    <t xml:space="preserve">10.007.0080-B</t>
  </si>
  <si>
    <t xml:space="preserve">10.007.0081-0</t>
  </si>
  <si>
    <t xml:space="preserve">AVADO E ALARGAMENTO DE BASE</t>
  </si>
  <si>
    <t xml:space="preserve">10.007.0081-A</t>
  </si>
  <si>
    <t xml:space="preserve">10.007.0082-0</t>
  </si>
  <si>
    <t xml:space="preserve">10.007.0082-A</t>
  </si>
  <si>
    <t xml:space="preserve">10.007.0083-0</t>
  </si>
  <si>
    <t xml:space="preserve">NDO 1,60M DE DIAMETRO EXTERNO E O PLANO INFERIOR DA BASE ENT</t>
  </si>
  <si>
    <t xml:space="preserve">10.007.0083-A</t>
  </si>
  <si>
    <t xml:space="preserve">10.007.0084-0</t>
  </si>
  <si>
    <t xml:space="preserve">10.007.0084-A</t>
  </si>
  <si>
    <t xml:space="preserve">10.007.0085-0</t>
  </si>
  <si>
    <t xml:space="preserve">10.007.0085-A</t>
  </si>
  <si>
    <t xml:space="preserve">10.007.0090-1</t>
  </si>
  <si>
    <t xml:space="preserve">TENDO 1,80M DE DIAMETRO EXTERNO E O PLANO INFERIOR DA BASE A</t>
  </si>
  <si>
    <t xml:space="preserve">10.007.0090-B</t>
  </si>
  <si>
    <t xml:space="preserve">10.007.0091-0</t>
  </si>
  <si>
    <t xml:space="preserve">10.007.0091-A</t>
  </si>
  <si>
    <t xml:space="preserve">10.007.0092-0</t>
  </si>
  <si>
    <t xml:space="preserve">10.007.0092-A</t>
  </si>
  <si>
    <t xml:space="preserve">10.007.0093-0</t>
  </si>
  <si>
    <t xml:space="preserve">NDO 1,80M DE DIAMETRO EXTERNO E O PLANO INFERIOR DA BASE ENT</t>
  </si>
  <si>
    <t xml:space="preserve">10.007.0093-A</t>
  </si>
  <si>
    <t xml:space="preserve">10.007.0094-0</t>
  </si>
  <si>
    <t xml:space="preserve">10.007.0094-A</t>
  </si>
  <si>
    <t xml:space="preserve">10.007.0095-0</t>
  </si>
  <si>
    <t xml:space="preserve">10.007.0095-A</t>
  </si>
  <si>
    <t xml:space="preserve">10.007.0100-1</t>
  </si>
  <si>
    <t xml:space="preserve">TENDO 2,00M DE DIAMETRO EXTERNO E O PLANO INFERIOR DA BASE A</t>
  </si>
  <si>
    <t xml:space="preserve">10.007.0100-B</t>
  </si>
  <si>
    <t xml:space="preserve">10.007.0101-0</t>
  </si>
  <si>
    <t xml:space="preserve">10.007.0101-A</t>
  </si>
  <si>
    <t xml:space="preserve">10.007.0102-0</t>
  </si>
  <si>
    <t xml:space="preserve">10.007.0102-A</t>
  </si>
  <si>
    <t xml:space="preserve">10.007.0103-0</t>
  </si>
  <si>
    <t xml:space="preserve">NDO 2,00M DE DIAMETRO EXTERNO E O PLANO INFERIOR DE BASE ENT</t>
  </si>
  <si>
    <t xml:space="preserve">10.007.0103-A</t>
  </si>
  <si>
    <t xml:space="preserve">10.007.0104-0</t>
  </si>
  <si>
    <t xml:space="preserve">NDO 2,00M DE DIAMETRO EXTERNO E O PLANO INFERIOR DA BASE ENT</t>
  </si>
  <si>
    <t xml:space="preserve">10.007.0104-A</t>
  </si>
  <si>
    <t xml:space="preserve">10.007.0105-0</t>
  </si>
  <si>
    <t xml:space="preserve">10.007.0105-A</t>
  </si>
  <si>
    <t xml:space="preserve">10.007.0110-1</t>
  </si>
  <si>
    <t xml:space="preserve">TENDO 2,20M DE DIAMETRO EXTERNO E O PLANO INFERIOR DA BASE A</t>
  </si>
  <si>
    <t xml:space="preserve">10.007.0110-B</t>
  </si>
  <si>
    <t xml:space="preserve">10.007.0111-0</t>
  </si>
  <si>
    <t xml:space="preserve">10.007.0111-A</t>
  </si>
  <si>
    <t xml:space="preserve">10.007.0112-0</t>
  </si>
  <si>
    <t xml:space="preserve">10.007.0112-A</t>
  </si>
  <si>
    <t xml:space="preserve">10.007.0113-0</t>
  </si>
  <si>
    <t xml:space="preserve">NDO 2,20M DE DIAMETRO EXTERNO E O PLANO INFERIOR DA BASE ENT</t>
  </si>
  <si>
    <t xml:space="preserve">10.007.0113-A</t>
  </si>
  <si>
    <t xml:space="preserve">10.007.0114-0</t>
  </si>
  <si>
    <t xml:space="preserve">10.007.0114-A</t>
  </si>
  <si>
    <t xml:space="preserve">10.007.0115-0</t>
  </si>
  <si>
    <t xml:space="preserve">10.007.0115-A</t>
  </si>
  <si>
    <t xml:space="preserve">10.007.0200-1</t>
  </si>
  <si>
    <t xml:space="preserve">ESCAVACAO DE BASE ALARGADA DE TUBULOES,ESTANDO O PLANO INFER</t>
  </si>
  <si>
    <t xml:space="preserve">IOR DA MESMA ATE 10,00M DA COTA DE ARRASAMENTO,CONSIDERANDO-</t>
  </si>
  <si>
    <t xml:space="preserve">SE EM MATERIAL DE 1ª CATEGORIA,EXCLUSIVE CARGA,TRANSPORTE E</t>
  </si>
  <si>
    <t xml:space="preserve">DESCARGA DO MATERIAL ESCAVADO</t>
  </si>
  <si>
    <t xml:space="preserve">10.007.0200-B</t>
  </si>
  <si>
    <t xml:space="preserve">10.007.0201-0</t>
  </si>
  <si>
    <t xml:space="preserve">SE EM MATERIAL DE 2ª CATEGORIA,EXCLUSIVE CARGA,TRANSPORTE E</t>
  </si>
  <si>
    <t xml:space="preserve">10.007.0201-A</t>
  </si>
  <si>
    <t xml:space="preserve">10.007.0202-0</t>
  </si>
  <si>
    <t xml:space="preserve">SE EM MATERIAL DE 3ª CATEGORIA,EXCLUSIVE CARGA,TRANSPORTE E</t>
  </si>
  <si>
    <t xml:space="preserve">10.007.0202-A</t>
  </si>
  <si>
    <t xml:space="preserve">10.007.0203-0</t>
  </si>
  <si>
    <t xml:space="preserve">IOR DA MESMA ENTRE 10,00 E 20,00M DE PROFUNDIDADE(TRECHO EXC</t>
  </si>
  <si>
    <t xml:space="preserve">EDENTE A 10,00M)DA COTA DE ARRASAMENTO,CONSIDERANDO-SE EM MA</t>
  </si>
  <si>
    <t xml:space="preserve">TERIAL DE 1ª CATEGORIA,EXCLUSIVE CARGA,TRANSPORTE E DESCARGA</t>
  </si>
  <si>
    <t xml:space="preserve"> DO MATERIAL ESCAVADO</t>
  </si>
  <si>
    <t xml:space="preserve">10.007.0203-A</t>
  </si>
  <si>
    <t xml:space="preserve">10.007.0204-0</t>
  </si>
  <si>
    <t xml:space="preserve">TERIAL DE 2ª CATEGORIA,EXCLUSIVE CARGA,TRANSPORTE E DESCARGA</t>
  </si>
  <si>
    <t xml:space="preserve">DO MATERIAL ESCAVADO</t>
  </si>
  <si>
    <t xml:space="preserve">10.007.0204-A</t>
  </si>
  <si>
    <t xml:space="preserve">10.007.0205-0</t>
  </si>
  <si>
    <t xml:space="preserve">IOR DA MESMA ENTRE 10,00 A 20,00M DE PROFUNDIDADE(TRECHO EXC</t>
  </si>
  <si>
    <t xml:space="preserve">TERIAL DE 3ª CATEGORIA,EXCLUSIVE CARGA,TRANSPORTE E DESCARGA</t>
  </si>
  <si>
    <t xml:space="preserve">10.007.0205-A</t>
  </si>
  <si>
    <t xml:space="preserve">10.008.0001-1</t>
  </si>
  <si>
    <t xml:space="preserve">TENDO 1,40M DE DIAMETRO EXTERNO E PLANO DA BASE ATE 4,50M DE</t>
  </si>
  <si>
    <t xml:space="preserve"> PROFUNDIDADE,A CEU ABERTO EM MATERIAL DE 1ª CATEGORIA,EXCLU</t>
  </si>
  <si>
    <t xml:space="preserve">SIVE MATERIAL,MAO-DE-OBRA E MATERIAL PARA CONCRETO,FORMAS,AR</t>
  </si>
  <si>
    <t xml:space="preserve">MACAO,CARGA,TRANSPORTE E DESCARGA DO MATERIAL ESCAVADO E ALA</t>
  </si>
  <si>
    <t xml:space="preserve">RGAMENTO DA BASE</t>
  </si>
  <si>
    <t xml:space="preserve">10.008.0001-B</t>
  </si>
  <si>
    <t xml:space="preserve">10.008.0002-1</t>
  </si>
  <si>
    <t xml:space="preserve">TENDO 1,40M DE DIAMETRO EXTERNO E PLANO DA BASE ENTRE 4,50 E</t>
  </si>
  <si>
    <t xml:space="preserve"> 7,50M DE PROFUNDIDADE,A CEU ABERTO EM MATERIAL DE 1ª CATEGO</t>
  </si>
  <si>
    <t xml:space="preserve">RIA,EXCLUSIVE MATERIAL,MAO-DE-OBRA E MATERIAL PARA CONCRETO,</t>
  </si>
  <si>
    <t xml:space="preserve">FORMAS,ARMACAO,CARGA,TRANSPORTE E DESCARGA DO MATERIAL ESCAV</t>
  </si>
  <si>
    <t xml:space="preserve">ADO E ALARGAMENTO DA BASE</t>
  </si>
  <si>
    <t xml:space="preserve">10.008.0002-B</t>
  </si>
  <si>
    <t xml:space="preserve">10.008.0003-1</t>
  </si>
  <si>
    <t xml:space="preserve">TENDO 1,50M DE DIAMETRO EXTERNO E PLANO DA BASE ATE 4,50M DE</t>
  </si>
  <si>
    <t xml:space="preserve"> PROFUNDIDADE,A CEU ABERTO EM MATERIAL EM 1ª CATEGORIA,EXCLU</t>
  </si>
  <si>
    <t xml:space="preserve">10.008.0003-B</t>
  </si>
  <si>
    <t xml:space="preserve">10.008.0004-1</t>
  </si>
  <si>
    <t xml:space="preserve">TENDO 1,50M DE DIAMETRO EXTERNO E PLANO DA BASE ENTRE 4,50 E</t>
  </si>
  <si>
    <t xml:space="preserve">10.008.0004-B</t>
  </si>
  <si>
    <t xml:space="preserve">10.008.0005-1</t>
  </si>
  <si>
    <t xml:space="preserve">TENDO 1,60M DE DIAMETRO EXTERNO E PLANO DA BASE ATE 4,50M DE</t>
  </si>
  <si>
    <t xml:space="preserve">10.008.0005-B</t>
  </si>
  <si>
    <t xml:space="preserve">10.008.0006-1</t>
  </si>
  <si>
    <t xml:space="preserve">TENDO 1,60M DE DIAMETRO EXTERNO E PLANO DA BASE ENTRE 4,50 E</t>
  </si>
  <si>
    <t xml:space="preserve">10.008.0006-B</t>
  </si>
  <si>
    <t xml:space="preserve">10.008.0007-1</t>
  </si>
  <si>
    <t xml:space="preserve">TENDO 1,80M DE DIAMETRO EXTERNO E PLANO DA BASE ATE 4,50M DE</t>
  </si>
  <si>
    <t xml:space="preserve">10.008.0007-B</t>
  </si>
  <si>
    <t xml:space="preserve">10.008.0008-1</t>
  </si>
  <si>
    <t xml:space="preserve">TENDO 1,80M DE DIAMETRO EXTERNO E PLANO DA BASE ENTRE 4,50 E</t>
  </si>
  <si>
    <t xml:space="preserve">10.008.0008-B</t>
  </si>
  <si>
    <t xml:space="preserve">10.008.0009-1</t>
  </si>
  <si>
    <t xml:space="preserve">TENDO 2,00M DE DIAMETRO EXTERNO E PLANO DA BASE ATE 4,50M DE</t>
  </si>
  <si>
    <t xml:space="preserve">10.008.0009-B</t>
  </si>
  <si>
    <t xml:space="preserve">10.008.0010-1</t>
  </si>
  <si>
    <t xml:space="preserve">TENDO 2,00M DE DIAMETRO EXTERNO E PLANO DA BASE ENTRE 4,50 E</t>
  </si>
  <si>
    <t xml:space="preserve">10.008.0010-B</t>
  </si>
  <si>
    <t xml:space="preserve">10.008.0020-0</t>
  </si>
  <si>
    <t xml:space="preserve"> PROFUNDIDADE,A CEU ABERTO EM MATERIAL DE 2ª CATEGORIA,EXCLU</t>
  </si>
  <si>
    <t xml:space="preserve">10.008.0020-A</t>
  </si>
  <si>
    <t xml:space="preserve">10.008.0021-0</t>
  </si>
  <si>
    <t xml:space="preserve"> 7,50M DE PROFUNDIDADE,A CEU ABERTO EM MATERIAL DE 2ª CATEGO</t>
  </si>
  <si>
    <t xml:space="preserve">10.008.0021-A</t>
  </si>
  <si>
    <t xml:space="preserve">10.008.0022-0</t>
  </si>
  <si>
    <t xml:space="preserve">10.008.0022-A</t>
  </si>
  <si>
    <t xml:space="preserve">10.008.0023-0</t>
  </si>
  <si>
    <t xml:space="preserve">10.008.0023-A</t>
  </si>
  <si>
    <t xml:space="preserve">10.008.0024-0</t>
  </si>
  <si>
    <t xml:space="preserve">10.008.0024-A</t>
  </si>
  <si>
    <t xml:space="preserve">10.008.0025-0</t>
  </si>
  <si>
    <t xml:space="preserve">10.008.0025-A</t>
  </si>
  <si>
    <t xml:space="preserve">10.008.0026-0</t>
  </si>
  <si>
    <t xml:space="preserve">10.008.0026-A</t>
  </si>
  <si>
    <t xml:space="preserve">10.008.0027-0</t>
  </si>
  <si>
    <t xml:space="preserve">10.008.0027-A</t>
  </si>
  <si>
    <t xml:space="preserve">10.008.0028-0</t>
  </si>
  <si>
    <t xml:space="preserve">10.008.0028-A</t>
  </si>
  <si>
    <t xml:space="preserve">10.008.0029-0</t>
  </si>
  <si>
    <t xml:space="preserve">TENDO 2,00M DE DIAMETRO EXTERNO E PLANO DE BASE ENTRE 4,50 E</t>
  </si>
  <si>
    <t xml:space="preserve">10.008.0029-A</t>
  </si>
  <si>
    <t xml:space="preserve">10.008.0040-0</t>
  </si>
  <si>
    <t xml:space="preserve"> PROFUNDIDADE,A CEU ABERTO EM MATERIAL DE 3ª CATEGORIA,EXCLU</t>
  </si>
  <si>
    <t xml:space="preserve">10.008.0040-A</t>
  </si>
  <si>
    <t xml:space="preserve">10.008.0041-0</t>
  </si>
  <si>
    <t xml:space="preserve">ESCAVACAO DE FUSTE DE TUBULAO COM CAMISA DE CONCERTO ARMADO,</t>
  </si>
  <si>
    <t xml:space="preserve"> 7,50M DE PROFUNDIDADE,A CEU ABERTO EM MATERIAL DE 3ª CATEGO</t>
  </si>
  <si>
    <t xml:space="preserve">10.008.0041-A</t>
  </si>
  <si>
    <t xml:space="preserve">10.008.0042-0</t>
  </si>
  <si>
    <t xml:space="preserve">10.008.0042-A</t>
  </si>
  <si>
    <t xml:space="preserve">10.008.0043-0</t>
  </si>
  <si>
    <t xml:space="preserve">10.008.0043-A</t>
  </si>
  <si>
    <t xml:space="preserve">10.008.0044-0</t>
  </si>
  <si>
    <t xml:space="preserve">10.008.0044-A</t>
  </si>
  <si>
    <t xml:space="preserve">10.008.0045-0</t>
  </si>
  <si>
    <t xml:space="preserve">10.008.0045-A</t>
  </si>
  <si>
    <t xml:space="preserve">10.008.0046-0</t>
  </si>
  <si>
    <t xml:space="preserve"> PROFUNDIDADE,A CEU ABERTO EM MATERIAL EM 3ª CATEGORIA,EXCLU</t>
  </si>
  <si>
    <t xml:space="preserve">10.008.0046-A</t>
  </si>
  <si>
    <t xml:space="preserve">10.008.0047-0</t>
  </si>
  <si>
    <t xml:space="preserve">10.008.0047-A</t>
  </si>
  <si>
    <t xml:space="preserve">10.008.0048-0</t>
  </si>
  <si>
    <t xml:space="preserve">10.008.0048-A</t>
  </si>
  <si>
    <t xml:space="preserve">10.008.0049-0</t>
  </si>
  <si>
    <t xml:space="preserve">10.008.0049-A</t>
  </si>
  <si>
    <t xml:space="preserve">10.008.0050-1</t>
  </si>
  <si>
    <t xml:space="preserve">ESCAVACAO DE BASE ALARGADA DE TUBULAO A CEU ABERTO,EM MATERI</t>
  </si>
  <si>
    <t xml:space="preserve">AL DE 1ª CATEGORIA,ESTANDO O PLANO INFERIOR DA MESMA ATE 4,5</t>
  </si>
  <si>
    <t xml:space="preserve">0M DA COTA DE ARRASAMENTO,EXCLUSIVE CARGA,TRANSPORTE E DESCA</t>
  </si>
  <si>
    <t xml:space="preserve">RGA DO MATERIAL ESCAVADO</t>
  </si>
  <si>
    <t xml:space="preserve">10.008.0050-B</t>
  </si>
  <si>
    <t xml:space="preserve">10.008.0051-1</t>
  </si>
  <si>
    <t xml:space="preserve">AL DE 1ª CATEGORIA,ESTANDO O PLANO INFERIOR DA MESMA ENTRE</t>
  </si>
  <si>
    <t xml:space="preserve">4,50 E 7,50M DE PROFUNDIDADE DA COTA DE ARRASAMENTO,EXCLUSIV</t>
  </si>
  <si>
    <t xml:space="preserve">E CARGA,TRANSPORTE E DESCARGA DO MATERIAL ESCAVADO</t>
  </si>
  <si>
    <t xml:space="preserve">10.008.0051-B</t>
  </si>
  <si>
    <t xml:space="preserve">10.008.0060-0</t>
  </si>
  <si>
    <t xml:space="preserve">AL DE 2ª CATEGORIA,ESTANDO O PLANO INFERIOR DA MESMA ATE 4,5</t>
  </si>
  <si>
    <t xml:space="preserve">10.008.0060-A</t>
  </si>
  <si>
    <t xml:space="preserve">10.008.0061-0</t>
  </si>
  <si>
    <t xml:space="preserve">AL DE 2ª CATEGORIA,ESTANDO O PLANO INFERIOR DA MESMA ENTRE 4</t>
  </si>
  <si>
    <t xml:space="preserve">,50 E 7,50M DE PROFUNDIDADE DA COTA DE ARRASAMENTO,EXCLUSIVE</t>
  </si>
  <si>
    <t xml:space="preserve"> CARGA,TRANSPORTE E DESCARGA DO MATERIAL ESCAVADO</t>
  </si>
  <si>
    <t xml:space="preserve">10.008.0061-A</t>
  </si>
  <si>
    <t xml:space="preserve">10.008.0070-0</t>
  </si>
  <si>
    <t xml:space="preserve">AL DE 3ª CATEGORIA,ESTANDO O PLANO INFERIOR DA MESMA ATE 4,5</t>
  </si>
  <si>
    <t xml:space="preserve">10.008.0070-A</t>
  </si>
  <si>
    <t xml:space="preserve">10.008.0071-0</t>
  </si>
  <si>
    <t xml:space="preserve">AL DE 3ª CATEGORIA,ESTANDO O PLANO INFERIOR DA MESMA ENTRE 4</t>
  </si>
  <si>
    <t xml:space="preserve">10.008.0071-A</t>
  </si>
  <si>
    <t xml:space="preserve">10.009.0015-1</t>
  </si>
  <si>
    <t xml:space="preserve">MATERIAIS PARA FUSTE DE TUBULAO COM CAMISA DE CONCRETO ARMAD</t>
  </si>
  <si>
    <t xml:space="preserve">O COM DIAMETRO DE 1,00M.FORNECIMENTO,PREPARO E COLOCACAO DOS</t>
  </si>
  <si>
    <t xml:space="preserve"> MATERIAIS PARA EXECUCAO(CONCRETO FCK=20MPA PARA CAMISA E FC</t>
  </si>
  <si>
    <t xml:space="preserve">K=15MPA PARA ENCHIMENTO,FORMA CURVA,ACO CA-50B)</t>
  </si>
  <si>
    <t xml:space="preserve">10.009.0015-B</t>
  </si>
  <si>
    <t xml:space="preserve">10.009.0016-0</t>
  </si>
  <si>
    <t xml:space="preserve">O COM DIAMETRO DE 1,20M.FORNECIMENTO,PREPARO E COLOCACAO DOS</t>
  </si>
  <si>
    <t xml:space="preserve">10.009.0016-A</t>
  </si>
  <si>
    <t xml:space="preserve">10.009.0017-0</t>
  </si>
  <si>
    <t xml:space="preserve">O COM DIAMETRO DE 1,40M.FORNECIMENTO,PREPARO E COLOCACAO DOS</t>
  </si>
  <si>
    <t xml:space="preserve">10.009.0017-A</t>
  </si>
  <si>
    <t xml:space="preserve">10.009.0018-0</t>
  </si>
  <si>
    <t xml:space="preserve">O COM DIAMETRO DE 1,50M.FORNECIMENTO,PREPARO E COLOCACAO DOS</t>
  </si>
  <si>
    <t xml:space="preserve">10.009.0018-A</t>
  </si>
  <si>
    <t xml:space="preserve">10.009.0019-0</t>
  </si>
  <si>
    <t xml:space="preserve">O COM DIAMETRO DE 1,60M.FORNECIMENTO,PREPARO E COLOCACAO DOS</t>
  </si>
  <si>
    <t xml:space="preserve">10.009.0019-A</t>
  </si>
  <si>
    <t xml:space="preserve">10.009.0020-0</t>
  </si>
  <si>
    <t xml:space="preserve">O COM DIAMETRO DE 1,80M.FORNECIMENTO,PREPARO E COLOCACAO DOS</t>
  </si>
  <si>
    <t xml:space="preserve">10.009.0020-A</t>
  </si>
  <si>
    <t xml:space="preserve">10.009.0021-0</t>
  </si>
  <si>
    <t xml:space="preserve">O COM DIAMETRO DE 2,00M.FORNECIMENTO,PREPARO E COLOCACAO DOS</t>
  </si>
  <si>
    <t xml:space="preserve">10.009.0021-A</t>
  </si>
  <si>
    <t xml:space="preserve">10.009.0022-0</t>
  </si>
  <si>
    <t xml:space="preserve">O COM DIAMETRO DE 2,20M.FORNECIMENTO,PREPARO E COLOCACAO DOS</t>
  </si>
  <si>
    <t xml:space="preserve">10.009.0022-A</t>
  </si>
  <si>
    <t xml:space="preserve">10.009.0023-0</t>
  </si>
  <si>
    <t xml:space="preserve">MATERIAIS PARA BASE ALARGADA DE TUBULAO COM CAMISA DE CONCRE</t>
  </si>
  <si>
    <t xml:space="preserve">TO ARMADO.FORNECIMENTO,PREPARO E COLOCACAO DOS MATERIAIS(CON</t>
  </si>
  <si>
    <t xml:space="preserve">CRETO FCK=15MPA)PARA EXECUCAO DE BASE ALARGADA</t>
  </si>
  <si>
    <t xml:space="preserve">10.009.0023-A</t>
  </si>
  <si>
    <t xml:space="preserve">10.010.0001-1</t>
  </si>
  <si>
    <t xml:space="preserve">EMENDA DE PERFIL DE ACO "H",DE 6",1ª ALMA,PARA ESTACA,CONSID</t>
  </si>
  <si>
    <t xml:space="preserve">ERANDO UM CORTE AO MACARICO E SOLDAGEM DE TOPO EM TODO O PER</t>
  </si>
  <si>
    <t xml:space="preserve">IMETRO E DE 4 TALAS,EM BARRAS CHATAS DE 5/16" DE ESPESSURA,I</t>
  </si>
  <si>
    <t xml:space="preserve">NCLUSIVE FORNECIMENTO DE TODO O MATERIAL</t>
  </si>
  <si>
    <t xml:space="preserve">10.010.0001-B</t>
  </si>
  <si>
    <t xml:space="preserve">10.010.0002-0</t>
  </si>
  <si>
    <t xml:space="preserve">EMENDA DE PERFIL DE ACO "I",DE 8",1ª E 2ª ALMAS,PARA ESTACA,</t>
  </si>
  <si>
    <t xml:space="preserve">CONSIDERANDO UM CORTE AO MACARICO E SOLDAGEM DE TOPO EM TODO</t>
  </si>
  <si>
    <t xml:space="preserve">O PERIMETRO E DE 4 TALAS,EM BARRAS CHATAS DE 5/16" DE ESPESS</t>
  </si>
  <si>
    <t xml:space="preserve">URA,INCLUSIVE FORNECIMENTO DE TODO O MATERIAL</t>
  </si>
  <si>
    <t xml:space="preserve">10.010.0002-A</t>
  </si>
  <si>
    <t xml:space="preserve">10.010.0003-1</t>
  </si>
  <si>
    <t xml:space="preserve">EMENDA DE PERFIL DE ACO "I",DE 10",1ª E 2ª ALMAS,PARA ESTACA</t>
  </si>
  <si>
    <t xml:space="preserve">,CONSIDERANDO UM CORTE AO MACARICO E SOLDAGEM DE TOPO EM TOD</t>
  </si>
  <si>
    <t xml:space="preserve">O O PERIMETRO E DE 4 TALAS,EM BARRAS CHATAS DE 5/16" DE ESPE</t>
  </si>
  <si>
    <t xml:space="preserve">SSURA,INCUSIVE FORNECIMENTO DE TODO O MATERIAL</t>
  </si>
  <si>
    <t xml:space="preserve">10.010.0003-B</t>
  </si>
  <si>
    <t xml:space="preserve">10.010.0004-1</t>
  </si>
  <si>
    <t xml:space="preserve">EMENDA DE PERFIL DE ACO "I",DE 12",1ª E 2ª ALMAS,PARA ESTACA</t>
  </si>
  <si>
    <t xml:space="preserve">O O PERIMETRO E DE 4 TALAS,EM BARRAS CHATAS DE 3/8" DE ESPES</t>
  </si>
  <si>
    <t xml:space="preserve">SURA,INCLUSIVE FORNECIMENTO DE TODO O MATERIAL</t>
  </si>
  <si>
    <t xml:space="preserve">10.010.0004-B</t>
  </si>
  <si>
    <t xml:space="preserve">10.010.0005-1</t>
  </si>
  <si>
    <t xml:space="preserve">EMENDA DE PERFIL DE ACO "I",DE 15",1ª E 2ª ALMAS,PARA ESTACA</t>
  </si>
  <si>
    <t xml:space="preserve">10.010.0005-B</t>
  </si>
  <si>
    <t xml:space="preserve">10.010.0008-0</t>
  </si>
  <si>
    <t xml:space="preserve">EMENDA DE PERFIL DE ACO "I",DE 6" DUPLO,1° E 2° ALMAS,PARA</t>
  </si>
  <si>
    <t xml:space="preserve">ESTACA,CONSIDERANDO UM CORTE AO MACARICO E 4 TALAS,EM BARRAS</t>
  </si>
  <si>
    <t xml:space="preserve"> CHATAS DE 1/4" DE ESPESSURA,SOLDADAS NOS PERFIS,INCLUSIVE</t>
  </si>
  <si>
    <t xml:space="preserve">FORNECIMENTO DE TODOS OS MATERIAIS</t>
  </si>
  <si>
    <t xml:space="preserve">10.010.0008-A</t>
  </si>
  <si>
    <t xml:space="preserve">10.010.0009-0</t>
  </si>
  <si>
    <t xml:space="preserve">EMENDA DE PERFIL DE ACO "I",DE 8" DUPLO,1° E 2° ALMAS,PARA</t>
  </si>
  <si>
    <t xml:space="preserve"> CHATAS DE 5/16" DE ESPESSURA,SOLDADAS NOS PERFIS,INCLUSIVE</t>
  </si>
  <si>
    <t xml:space="preserve">10.010.0009-A</t>
  </si>
  <si>
    <t xml:space="preserve">10.010.0010-0</t>
  </si>
  <si>
    <t xml:space="preserve">EMENDA DE PERFIL DE ACO "I",DE 10" DUPLO,1ª E 2ª ALMAS,PARA</t>
  </si>
  <si>
    <t xml:space="preserve">CHATAS DE 3/8" DE ESPESSURA,SOLDADAS NOS PERFIS,INCLUSIVE FO</t>
  </si>
  <si>
    <t xml:space="preserve">RNECIMENTO DE TODOS OS MATERIAIS</t>
  </si>
  <si>
    <t xml:space="preserve">10.010.0010-A</t>
  </si>
  <si>
    <t xml:space="preserve">10.010.0012-0</t>
  </si>
  <si>
    <t xml:space="preserve">EMENDA DE PERFIL DE ACO "I",DE 12" DUPLO,1ª E 2ª ALMAS,PARA</t>
  </si>
  <si>
    <t xml:space="preserve">CHATAS DE 1/2" DE ESPESSURA,SOLDADAS NOS PERFIS,INCLUSIVE FO</t>
  </si>
  <si>
    <t xml:space="preserve">10.010.0012-A</t>
  </si>
  <si>
    <t xml:space="preserve">10.010.0020-0</t>
  </si>
  <si>
    <t xml:space="preserve">EMENDA DE TOPO EM ESTACA TRILHO TR-25 SIMPLES,INCLUSIVE TALA</t>
  </si>
  <si>
    <t xml:space="preserve">S DE CHAPA DE ACO E SOLDAGEM DE TOPO,COM FORNECIMENTO DE TOD</t>
  </si>
  <si>
    <t xml:space="preserve">OS OS MATERIAIS</t>
  </si>
  <si>
    <t xml:space="preserve">10.010.0020-A</t>
  </si>
  <si>
    <t xml:space="preserve">10.010.0025-0</t>
  </si>
  <si>
    <t xml:space="preserve">EMENDA DE TOPO EM ESTACA DE TRILHO TR-25 DUPLO,INCLUSIVE TAL</t>
  </si>
  <si>
    <t xml:space="preserve">AS DE CHAPA DE ACO E SOLDAGEM DE TOPO,COM FORNECIMENTO DE TO</t>
  </si>
  <si>
    <t xml:space="preserve">DOS OS MATERIAIS</t>
  </si>
  <si>
    <t xml:space="preserve">10.010.0025-A</t>
  </si>
  <si>
    <t xml:space="preserve">10.010.0030-0</t>
  </si>
  <si>
    <t xml:space="preserve">EMENDA DE TOPO EM ESTACA DE TRILHO TR-25 TRIPLO,INCLUSIVE TA</t>
  </si>
  <si>
    <t xml:space="preserve">LAS DE CHAPA DE ACO E SOLDAGEM DE TOPO, COM FORNECIMENTO DE</t>
  </si>
  <si>
    <t xml:space="preserve">TODOS OS MATERIAIS</t>
  </si>
  <si>
    <t xml:space="preserve">10.010.0030-A</t>
  </si>
  <si>
    <t xml:space="preserve">10.010.0035-0</t>
  </si>
  <si>
    <t xml:space="preserve">EMENDA DE TOPO EM ESTACA DE TRILHO TR-32 SIMPLES,INCLUSIVE T</t>
  </si>
  <si>
    <t xml:space="preserve">ALAS DE CHAPA DE ACO E SOLDAGEM DE TOPO,COM FORNECIMENTO DE</t>
  </si>
  <si>
    <t xml:space="preserve">10.010.0035-A</t>
  </si>
  <si>
    <t xml:space="preserve">10.010.0040-0</t>
  </si>
  <si>
    <t xml:space="preserve">EMENDA DE TOPO EM ESTACA DE TRILHO TR-32 DUPLO,INCLUSIVE TAL</t>
  </si>
  <si>
    <t xml:space="preserve">10.010.0040-A</t>
  </si>
  <si>
    <t xml:space="preserve">10.010.0045-0</t>
  </si>
  <si>
    <t xml:space="preserve">EMENDA DE TOPO EM ESTACA DE TRILHO TR-32 TRIPLO,INCLUSIVE TA</t>
  </si>
  <si>
    <t xml:space="preserve">10.010.0045-A</t>
  </si>
  <si>
    <t xml:space="preserve">10.010.0050-0</t>
  </si>
  <si>
    <t xml:space="preserve">EMENDA DE TOPO EM ESTACA DE TRILHO TR-37 SIMPLES,INCLUSIVE T</t>
  </si>
  <si>
    <t xml:space="preserve">10.010.0050-A</t>
  </si>
  <si>
    <t xml:space="preserve">10.010.0055-0</t>
  </si>
  <si>
    <t xml:space="preserve">EMENDA DE TOPO EM ESTACA DE TRILHO TR-37 DUPLO,INCLUSIVE TAL</t>
  </si>
  <si>
    <t xml:space="preserve">10.010.0055-A</t>
  </si>
  <si>
    <t xml:space="preserve">10.010.0060-0</t>
  </si>
  <si>
    <t xml:space="preserve">EMENDA DE TOPO EM ESTACA DE TRILHO TR-37 TRIPLO,INCLUSIVE TA</t>
  </si>
  <si>
    <t xml:space="preserve">10.010.0060-A</t>
  </si>
  <si>
    <t xml:space="preserve">10.010.0065-0</t>
  </si>
  <si>
    <t xml:space="preserve">EMENDA DE TOPO EM ESTACA DE TRILHO TR-45 SIMPLES,INCLUSIVE T</t>
  </si>
  <si>
    <t xml:space="preserve">10.010.0065-A</t>
  </si>
  <si>
    <t xml:space="preserve">10.010.0070-0</t>
  </si>
  <si>
    <t xml:space="preserve">EMENDA DE TOPO DE ESTACA DE TRILHO TR-45 DUPLO,INCLUSIVE TAL</t>
  </si>
  <si>
    <t xml:space="preserve">10.010.0070-A</t>
  </si>
  <si>
    <t xml:space="preserve">10.010.0075-0</t>
  </si>
  <si>
    <t xml:space="preserve">EMENDA DE TOPO EM ESTACA DE TRILHO TR-45 TRIPLO,INCLUSIVE TA</t>
  </si>
  <si>
    <t xml:space="preserve">10.010.0075-A</t>
  </si>
  <si>
    <t xml:space="preserve">10.010.0080-0</t>
  </si>
  <si>
    <t xml:space="preserve">EMENDA DE TOPO EM ESTACA DE TRILHO TR-50 SIMPLES,INCLUSIVE T</t>
  </si>
  <si>
    <t xml:space="preserve">10.010.0080-A</t>
  </si>
  <si>
    <t xml:space="preserve">10.010.0085-0</t>
  </si>
  <si>
    <t xml:space="preserve">EMENDA DE TOPO EM ESTACA DE TRILHO TR-50 DUPLO,INCLUSIVE TAL</t>
  </si>
  <si>
    <t xml:space="preserve">10.010.0085-A</t>
  </si>
  <si>
    <t xml:space="preserve">10.010.0090-0</t>
  </si>
  <si>
    <t xml:space="preserve">EMENDA DE TOPO EM ESTACA DE TRILHO TR-50 TRIPLO,INCLUSIVE TA</t>
  </si>
  <si>
    <t xml:space="preserve">10.010.0090-A</t>
  </si>
  <si>
    <t xml:space="preserve">10.010.0095-0</t>
  </si>
  <si>
    <t xml:space="preserve">EMENDA DE TOPO EM ESTACA DE TRILHO TR-57 SIMPLES,INCLUSIVE T</t>
  </si>
  <si>
    <t xml:space="preserve">10.010.0095-A</t>
  </si>
  <si>
    <t xml:space="preserve">10.010.0100-0</t>
  </si>
  <si>
    <t xml:space="preserve">EMENDA DE TOPO EM ESTACA DE TRILHO TR-57 DUPLO,INCLUSIVE TAL</t>
  </si>
  <si>
    <t xml:space="preserve">10.010.0100-A</t>
  </si>
  <si>
    <t xml:space="preserve">10.010.0105-0</t>
  </si>
  <si>
    <t xml:space="preserve">EMENDA DE TOPO EM ESTACA DE TRILHO TR-57 TRIPLO,INCLUSIVE TA</t>
  </si>
  <si>
    <t xml:space="preserve">10.010.0105-A</t>
  </si>
  <si>
    <t xml:space="preserve">10.011.0006-1</t>
  </si>
  <si>
    <t xml:space="preserve">PLACA DE ACO CONTRAPUNCAO,COM ESPESSURA DE 1/2",SOLDADA SOBR</t>
  </si>
  <si>
    <t xml:space="preserve">E CABECA DE ESTACA METALICA DE PERFIL SIMPLES DE 10",INCLUSI</t>
  </si>
  <si>
    <t xml:space="preserve">VE FORNECIMENTO</t>
  </si>
  <si>
    <t xml:space="preserve">10.011.0006-B</t>
  </si>
  <si>
    <t xml:space="preserve">10.011.0007-0</t>
  </si>
  <si>
    <t xml:space="preserve">E CABECA DE ESTACA METALICA DE PERFIL SIMPLES DE 12",INCLUSI</t>
  </si>
  <si>
    <t xml:space="preserve">10.011.0007-A</t>
  </si>
  <si>
    <t xml:space="preserve">10.011.0008-0</t>
  </si>
  <si>
    <t xml:space="preserve">E CABECA DE ESTACA METALICA DE PERFIL SIMPLES 15",INCLUSIVE</t>
  </si>
  <si>
    <t xml:space="preserve">10.011.0008-A</t>
  </si>
  <si>
    <t xml:space="preserve">10.011.0009-1</t>
  </si>
  <si>
    <t xml:space="preserve">E CABECA DE ESTACA METALICA DE PERFIL DUPLO DE 10",INCLUSIVE</t>
  </si>
  <si>
    <t xml:space="preserve">10.011.0009-B</t>
  </si>
  <si>
    <t xml:space="preserve">10.011.0010-0</t>
  </si>
  <si>
    <t xml:space="preserve">E CABECA DE ESTACA METALICA DE PERFIL DUPLO DE 12",INCLUSIVE</t>
  </si>
  <si>
    <t xml:space="preserve">10.011.0010-A</t>
  </si>
  <si>
    <t xml:space="preserve">10.011.0011-0</t>
  </si>
  <si>
    <t xml:space="preserve">E CABECA DE ESTACA METALICA DE PERFIL DUPLO DE 15",INCLUSIVE</t>
  </si>
  <si>
    <t xml:space="preserve">10.011.0011-A</t>
  </si>
  <si>
    <t xml:space="preserve">10.011.0020-0</t>
  </si>
  <si>
    <t xml:space="preserve">PLACA DE ACO CONTRAPUNCAO,NAS DIMENSOES DE PROJETO,SOLDADA S</t>
  </si>
  <si>
    <t xml:space="preserve">OBRE CABECA DE ESTACA DE ACO DE PERFIL SIMPLES OU DUPLO,MEDI</t>
  </si>
  <si>
    <t xml:space="preserve">DA PELO PESO INCORPORADO DE CHAPA DE ACO</t>
  </si>
  <si>
    <t xml:space="preserve">10.011.0020-A</t>
  </si>
  <si>
    <t xml:space="preserve">10.012.0001-0</t>
  </si>
  <si>
    <t xml:space="preserve">ARRASAMENTO DE ESTACA DE CONCRETO PARA CARGA DE TRABALHO DE</t>
  </si>
  <si>
    <t xml:space="preserve">COMPRESSAO AXIAL ATE 600KN</t>
  </si>
  <si>
    <t xml:space="preserve">10.012.0001-A</t>
  </si>
  <si>
    <t xml:space="preserve">10.012.0005-0</t>
  </si>
  <si>
    <t xml:space="preserve">COMPRESSAO AXIAL DE 600 A 950KN</t>
  </si>
  <si>
    <t xml:space="preserve">10.012.0005-A</t>
  </si>
  <si>
    <t xml:space="preserve">10.012.0010-0</t>
  </si>
  <si>
    <t xml:space="preserve">COMPRESSAO AXIAL DE 950 A 1.300KN</t>
  </si>
  <si>
    <t xml:space="preserve">10.012.0010-A</t>
  </si>
  <si>
    <t xml:space="preserve">10.012.0015-0</t>
  </si>
  <si>
    <t xml:space="preserve">COMPRESSAO AXIAL DE 1.300 A 1.700KN</t>
  </si>
  <si>
    <t xml:space="preserve">10.012.0015-A</t>
  </si>
  <si>
    <t xml:space="preserve">10.012.0050-0</t>
  </si>
  <si>
    <t xml:space="preserve">ARRASAMENTO DE TUBULAO DE CONCRETO COM DIAMETRO DE 80CM</t>
  </si>
  <si>
    <t xml:space="preserve">10.012.0050-A</t>
  </si>
  <si>
    <t xml:space="preserve">10.012.0055-1</t>
  </si>
  <si>
    <t xml:space="preserve">ARRASAMENTO DE TUBULAO DE CONCRETO COM DIAMETRO DE 1,00 A 1,</t>
  </si>
  <si>
    <t xml:space="preserve">20M</t>
  </si>
  <si>
    <t xml:space="preserve">10.012.0055-B</t>
  </si>
  <si>
    <t xml:space="preserve">10.012.0060-0</t>
  </si>
  <si>
    <t xml:space="preserve">ARRASAMENTO DE TUBULAO DE CONCRETO COM DIAMETRO DE 1,25 A 1,</t>
  </si>
  <si>
    <t xml:space="preserve">40M</t>
  </si>
  <si>
    <t xml:space="preserve">10.012.0060-A</t>
  </si>
  <si>
    <t xml:space="preserve">10.012.0065-0</t>
  </si>
  <si>
    <t xml:space="preserve">ARRASAMENTO DE TUBULAO DE CONCRETO COM DIAMETRO DE 1,45 A 1,</t>
  </si>
  <si>
    <t xml:space="preserve">60M</t>
  </si>
  <si>
    <t xml:space="preserve">10.012.0065-A</t>
  </si>
  <si>
    <t xml:space="preserve">10.012.0070-0</t>
  </si>
  <si>
    <t xml:space="preserve">ARRASAMENTO DE TUBULAO DE CONCRETO COM DIAMETRO DE 1,65 A 2,</t>
  </si>
  <si>
    <t xml:space="preserve">00M</t>
  </si>
  <si>
    <t xml:space="preserve">10.012.0070-A</t>
  </si>
  <si>
    <t xml:space="preserve">10.012.0080-0</t>
  </si>
  <si>
    <t xml:space="preserve">ARRASAMENTO DE TUBULAO DE CONCRETO COM DIAMETRO DE 2,10 A 2,</t>
  </si>
  <si>
    <t xml:space="preserve">50M</t>
  </si>
  <si>
    <t xml:space="preserve">10.012.0080-A</t>
  </si>
  <si>
    <t xml:space="preserve">10.012.0100-0</t>
  </si>
  <si>
    <t xml:space="preserve">ARRASAMENTO DE ESTACA DE TRILHO TR-25,TR-32,TR-37 OU TR-45,S</t>
  </si>
  <si>
    <t xml:space="preserve">IMPLES</t>
  </si>
  <si>
    <t xml:space="preserve">10.012.0100-A</t>
  </si>
  <si>
    <t xml:space="preserve">10.012.0101-0</t>
  </si>
  <si>
    <t xml:space="preserve">ARRASAMENTO DE ESTACA DE TRILHO TR-50 OU TR-57,SIMPLES</t>
  </si>
  <si>
    <t xml:space="preserve">10.012.0101-A</t>
  </si>
  <si>
    <t xml:space="preserve">10.012.0105-0</t>
  </si>
  <si>
    <t xml:space="preserve">ARRASAMENTO DE ESTACA DE TRILHO,TR-25,TR-32,TR-37 OU TR-45,D</t>
  </si>
  <si>
    <t xml:space="preserve">UPLO</t>
  </si>
  <si>
    <t xml:space="preserve">10.012.0105-A</t>
  </si>
  <si>
    <t xml:space="preserve">10.012.0107-0</t>
  </si>
  <si>
    <t xml:space="preserve">ARRASAMENTO DE ESTACA DE TRILHO TR-50 OU TR-57,DUPLO</t>
  </si>
  <si>
    <t xml:space="preserve">10.012.0107-A</t>
  </si>
  <si>
    <t xml:space="preserve">10.012.0110-0</t>
  </si>
  <si>
    <t xml:space="preserve">ARRASAMENTO DE ESTACA DE TRILHO TR-25,TR-32,TR-37 OU TR-45,T</t>
  </si>
  <si>
    <t xml:space="preserve">RIPLO</t>
  </si>
  <si>
    <t xml:space="preserve">10.012.0110-A</t>
  </si>
  <si>
    <t xml:space="preserve">10.012.0112-0</t>
  </si>
  <si>
    <t xml:space="preserve">ARRASAMENTO DE ESTACA DE TRILHO TR-50 OU TR-57,TRIPLO</t>
  </si>
  <si>
    <t xml:space="preserve">10.012.0112-A</t>
  </si>
  <si>
    <t xml:space="preserve">10.012.0115-0</t>
  </si>
  <si>
    <t xml:space="preserve">ARRASAMENTO DE ESTACA DE ACO,PERFIL H DE 6"X6"</t>
  </si>
  <si>
    <t xml:space="preserve">10.012.0115-A</t>
  </si>
  <si>
    <t xml:space="preserve">10.012.0120-0</t>
  </si>
  <si>
    <t xml:space="preserve">ARRASAMENTO DE ESTACA DE ACO,PERFIL I DE 12" A 20"</t>
  </si>
  <si>
    <t xml:space="preserve">10.012.0120-A</t>
  </si>
  <si>
    <t xml:space="preserve">10.012.0150-0</t>
  </si>
  <si>
    <t xml:space="preserve">ARRASAMENTO DE ESTACA RAIZ DE 4" A 6" DE DIAMETRO</t>
  </si>
  <si>
    <t xml:space="preserve">10.012.0150-A</t>
  </si>
  <si>
    <t xml:space="preserve">10.012.0155-0</t>
  </si>
  <si>
    <t xml:space="preserve">ARRASAMENTO DE ESTACA RAIZ DE 8" A 10" DE DIAMETRO</t>
  </si>
  <si>
    <t xml:space="preserve">10.012.0155-A</t>
  </si>
  <si>
    <t xml:space="preserve">10.012.0160-0</t>
  </si>
  <si>
    <t xml:space="preserve">ARRASAMENTO DE ESTACA RAIZ DE 12" A 16" DE DIAMETRO</t>
  </si>
  <si>
    <t xml:space="preserve">10.012.0160-A</t>
  </si>
  <si>
    <t xml:space="preserve">10.013.0002-0</t>
  </si>
  <si>
    <t xml:space="preserve">RETIRADA DE ESTACA EM PERFIL DE ACO ALTURA ATE 15" E COMPRIM</t>
  </si>
  <si>
    <t xml:space="preserve">ENTO ATE 12,00M</t>
  </si>
  <si>
    <t xml:space="preserve">10.013.0002-A</t>
  </si>
  <si>
    <t xml:space="preserve">10.013.0005-0</t>
  </si>
  <si>
    <t xml:space="preserve">ARRANCAMENTO DE ESTACA EM MADEIRA DE REFLORESTAMENTO,DIAMETR</t>
  </si>
  <si>
    <t xml:space="preserve">O DE 25CM</t>
  </si>
  <si>
    <t xml:space="preserve">10.013.0005-A</t>
  </si>
  <si>
    <t xml:space="preserve">10.014.0001-0</t>
  </si>
  <si>
    <t xml:space="preserve">PERFIL SIMPLES "I" OU "H" ATE 8",INCLUSIVE PERDAS.FORNECIMEN</t>
  </si>
  <si>
    <t xml:space="preserve">10.014.0001-A</t>
  </si>
  <si>
    <t xml:space="preserve">10.014.0005-0</t>
  </si>
  <si>
    <t xml:space="preserve">PERFIL SIMPLES "I" OU "H" SENDO ACIMA DE 8" ATE 12",INCLUSIV</t>
  </si>
  <si>
    <t xml:space="preserve">E PERDAS.FORNECIMENTO</t>
  </si>
  <si>
    <t xml:space="preserve">10.014.0005-A</t>
  </si>
  <si>
    <t xml:space="preserve">10.014.0010-0</t>
  </si>
  <si>
    <t xml:space="preserve">PERFIL DUPLO "I" OU "H" ATE 8",INCLUSIVE EMENDA LONGITUDINAL</t>
  </si>
  <si>
    <t xml:space="preserve">.O CUSTO JA ESTA MULTIPLICADO POR 2(DOIS).FORNECIMENTO</t>
  </si>
  <si>
    <t xml:space="preserve">10.014.0010-A</t>
  </si>
  <si>
    <t xml:space="preserve">10.014.0015-0</t>
  </si>
  <si>
    <t xml:space="preserve">PERFIL DUPLO "I" OU "H" SENDO ACIMA DE 8" ATE 12",INCLUSIVE</t>
  </si>
  <si>
    <t xml:space="preserve">EMENDA LONGITUDINAL.O CUSTO JA ESTA MULTIPLICADO POR 2(DOIS)</t>
  </si>
  <si>
    <t xml:space="preserve">.FORNECIMENTO</t>
  </si>
  <si>
    <t xml:space="preserve">10.014.0015-A</t>
  </si>
  <si>
    <t xml:space="preserve">10.014.0020-0</t>
  </si>
  <si>
    <t xml:space="preserve">CHAPA DE ACO CARBONO,ESPESSURA DE 1/4",PARA USO GERAL.FORNEC</t>
  </si>
  <si>
    <t xml:space="preserve">10.014.0020-A</t>
  </si>
  <si>
    <t xml:space="preserve">10.014.0021-0</t>
  </si>
  <si>
    <t xml:space="preserve">CHAPA DE ACO CARBONO,ESPESSURA DE 5/16",PARA USO GERAL.FORNE</t>
  </si>
  <si>
    <t xml:space="preserve">CIMENTO</t>
  </si>
  <si>
    <t xml:space="preserve">10.014.0021-A</t>
  </si>
  <si>
    <t xml:space="preserve">10.014.0022-0</t>
  </si>
  <si>
    <t xml:space="preserve">CHAPA DE ACO CARBONO,ESPESSURA DE 3/8",PARA USO GERAL.FORNEC</t>
  </si>
  <si>
    <t xml:space="preserve">10.014.0022-A</t>
  </si>
  <si>
    <t xml:space="preserve">10.015.0001-0</t>
  </si>
  <si>
    <t xml:space="preserve">TRILHO SEMINOVO SIMPLES,INCLUSIVE PERDAS.FORNECIMENTO</t>
  </si>
  <si>
    <t xml:space="preserve">10.015.0001-A</t>
  </si>
  <si>
    <t xml:space="preserve">10.015.0005-0</t>
  </si>
  <si>
    <t xml:space="preserve">TRILHO SEMINOVO DUPLO.NO CUSTO JA FOI CONSIDERADO EMENDA LON</t>
  </si>
  <si>
    <t xml:space="preserve">GITUDINAL E MULTIPLICADO POR 2(DOIS),INCLUSIVE PERDAS.FORNEC</t>
  </si>
  <si>
    <t xml:space="preserve">10.015.0005-A</t>
  </si>
  <si>
    <t xml:space="preserve">10.015.0010-0</t>
  </si>
  <si>
    <t xml:space="preserve">TRILHO SEMINOVO TRIPLO.NO CUSTO JA FOI CONSIDERADO EMENDA LO</t>
  </si>
  <si>
    <t xml:space="preserve">NGITUDINAL E MULTIPLICADO POR 2(DOIS),INCLUSIVE PERDAS.FORNE</t>
  </si>
  <si>
    <t xml:space="preserve">10.015.0010-A</t>
  </si>
  <si>
    <t xml:space="preserve">10.015.0015-0</t>
  </si>
  <si>
    <t xml:space="preserve">TRILHO SEMINOVO QUADRUPLO.NO CUSTO JA FOI CONSIDERADO EMENDA</t>
  </si>
  <si>
    <t xml:space="preserve">LONGITUDINAL E MULTIPLICADO POR 2(DOIS),INCLUSIVE PERDAS.FOR</t>
  </si>
  <si>
    <t xml:space="preserve">NECIMENTO</t>
  </si>
  <si>
    <t xml:space="preserve">10.015.0015-A</t>
  </si>
  <si>
    <t xml:space="preserve">10.016.0001-0</t>
  </si>
  <si>
    <t xml:space="preserve">ESTRONCA(ESCORA)DE PERFIL DE ACO "I" DE 8",SIMPLES OU DUPLO</t>
  </si>
  <si>
    <t xml:space="preserve">(SOLDADOS AO LARGO),EM TRABALHOS DE ESCORAMENTO E CONGENERES</t>
  </si>
  <si>
    <t xml:space="preserve">,TENDO COMPRIMENTO DE 4,00 A 9,00M,SOLDADA EM GUIAS,INCLUSIV</t>
  </si>
  <si>
    <t xml:space="preserve">E COLOCACAO,RETIRADA E TRANSPORTE INTERNO COM TRATOR,EXCLUSI</t>
  </si>
  <si>
    <t xml:space="preserve">10.016.0001-A</t>
  </si>
  <si>
    <t xml:space="preserve">10.017.0002-0</t>
  </si>
  <si>
    <t xml:space="preserve">CRAVACAO DE PERFIL DE ACO "H" ATE 8",INCLUSIVE UM CORTE AO M</t>
  </si>
  <si>
    <t xml:space="preserve">ACARICO,EXCLUSIVE EMENDAS,FORNECIMENTO E PERDAS DO PERFIL</t>
  </si>
  <si>
    <t xml:space="preserve">10.017.0002-A</t>
  </si>
  <si>
    <t xml:space="preserve">10.017.0005-0</t>
  </si>
  <si>
    <t xml:space="preserve">CRAVACAO DE PERFIL DE ACO "I" DE 10" A 12",INCLUSIVE UM CORT</t>
  </si>
  <si>
    <t xml:space="preserve">E AO MACARICO,EXCLUSIVE EMENDAS,FORNECIMENTO E PERDAS DO PER</t>
  </si>
  <si>
    <t xml:space="preserve">FIL</t>
  </si>
  <si>
    <t xml:space="preserve">10.017.0005-A</t>
  </si>
  <si>
    <t xml:space="preserve">10.017.0008-1</t>
  </si>
  <si>
    <t xml:space="preserve">CRAVACAO DE PERFIL DE ACO "I" DE 15" A 20",INCLUSIVE UM CORT</t>
  </si>
  <si>
    <t xml:space="preserve">10.017.0008-B</t>
  </si>
  <si>
    <t xml:space="preserve">10.017.0013-0</t>
  </si>
  <si>
    <t xml:space="preserve">CRAVACAO DE PERFIL DE ACO "I" ATE 8",DUPLO,INCLUSIVE UM CORT</t>
  </si>
  <si>
    <t xml:space="preserve">10.017.0013-A</t>
  </si>
  <si>
    <t xml:space="preserve">10.017.0016-0</t>
  </si>
  <si>
    <t xml:space="preserve">CRAVACAO DE PERFIL DE ACO "I" DE 10",DUPLO,INCLUSIVE UM CORT</t>
  </si>
  <si>
    <t xml:space="preserve">10.017.0016-A</t>
  </si>
  <si>
    <t xml:space="preserve">10.017.0021-0</t>
  </si>
  <si>
    <t xml:space="preserve">CRAVACAO DE PERFIL DE ACO "I" DE 12",DUPLO,INCLUSIVE UM CORT</t>
  </si>
  <si>
    <t xml:space="preserve">10.017.0021-A</t>
  </si>
  <si>
    <t xml:space="preserve">10.028.0005-0</t>
  </si>
  <si>
    <t xml:space="preserve">ESTACA DE CONCRETO FCK=15MPA,ARMADA,MOLDADA NO TERRENO,COM D</t>
  </si>
  <si>
    <t xml:space="preserve">IAMETRO DE 150MM,COM CAPACIDADE PARA 15T,INCLUSIVE FORNECIME</t>
  </si>
  <si>
    <t xml:space="preserve">NTO DOS MATERIAIS E CONCRETAGEM COM ADENSAMENTO MANUAL,EXCLU</t>
  </si>
  <si>
    <t xml:space="preserve">SIVE PERFURACAO</t>
  </si>
  <si>
    <t xml:space="preserve">10.028.0005-A</t>
  </si>
  <si>
    <t xml:space="preserve">10.028.0010-0</t>
  </si>
  <si>
    <t xml:space="preserve">IAMETRO DE 200MM,COM CAPACIDADE PARA 20T,INCLUSIVE FORNECIME</t>
  </si>
  <si>
    <t xml:space="preserve">NTO DOS MATERIAIS E CONCRETAGEM COM ANDENSAMENTO MANUAL,EXCL</t>
  </si>
  <si>
    <t xml:space="preserve">USIVE PERFURACAO</t>
  </si>
  <si>
    <t xml:space="preserve">10.028.0010-A</t>
  </si>
  <si>
    <t xml:space="preserve">10.028.0015-0</t>
  </si>
  <si>
    <t xml:space="preserve">IAMETRO DE 250MM,COM CAPACIDADE PARA 25T,INCLUSIVE FORNECIME</t>
  </si>
  <si>
    <t xml:space="preserve">10.028.0015-A</t>
  </si>
  <si>
    <t xml:space="preserve">10.028.0025-0</t>
  </si>
  <si>
    <t xml:space="preserve">ESTACA DE CONCRETO FCK=15MPA,ARMADA,MOLDADA NO TERRENO,UTILI</t>
  </si>
  <si>
    <t xml:space="preserve">ZANDO TUBO DE PVC DEFOFO DE 150MM,COMO FORMA REMOVIVEL,SERVI</t>
  </si>
  <si>
    <t xml:space="preserve">NDO 10 VEZES,COM CAPACIDADE PARA 15T,INCLUSIVE FORNECIMENTO</t>
  </si>
  <si>
    <t xml:space="preserve">DOS MATERIAIS E CONCRETAGEM COM ADENSAMENTO MANUAL,EXCLUSIVE</t>
  </si>
  <si>
    <t xml:space="preserve"> PERFURACAO</t>
  </si>
  <si>
    <t xml:space="preserve">10.028.0025-A</t>
  </si>
  <si>
    <t xml:space="preserve">10.028.0030-0</t>
  </si>
  <si>
    <t xml:space="preserve">ZANDO TUBO DE PVC DEFOFO DE 200MM,COMO FORMA REMOVIVEL,SERVI</t>
  </si>
  <si>
    <t xml:space="preserve">10.028.0030-A</t>
  </si>
  <si>
    <t xml:space="preserve">10.028.0035-0</t>
  </si>
  <si>
    <t xml:space="preserve">ZANDO TUBO DE PVC DEFOFO DE 250MM,COMO FORMA REMOVIVEL,SERVI</t>
  </si>
  <si>
    <t xml:space="preserve">10.028.0035-A</t>
  </si>
  <si>
    <t xml:space="preserve">10.028.0040-0</t>
  </si>
  <si>
    <t xml:space="preserve">ZANDO TUBO DE PVC DEFOFO DE 150MM,COMO FORMA PERDIDA,COM CAP</t>
  </si>
  <si>
    <t xml:space="preserve">ACIDADE PARA 15T,INCLUSIVE FORNECIMENTO DOS MATERIAIS E CONC</t>
  </si>
  <si>
    <t xml:space="preserve">RETAGEM COM ADENSAMENTO MANUAL,EXCLUSIVE PERFURACAO</t>
  </si>
  <si>
    <t xml:space="preserve">10.028.0040-A</t>
  </si>
  <si>
    <t xml:space="preserve">10.028.0045-0</t>
  </si>
  <si>
    <t xml:space="preserve">ZANDO TUBO DE PVC DEFOFO DE 200MM,COMO FORMA PERDIDA,COM CAP</t>
  </si>
  <si>
    <t xml:space="preserve">RETAGEM E ADENSAMENTO MANUAL,EXCLUSIVE PERFURACAO</t>
  </si>
  <si>
    <t xml:space="preserve">10.028.0045-A</t>
  </si>
  <si>
    <t xml:space="preserve">10.028.0050-0</t>
  </si>
  <si>
    <t xml:space="preserve">ZANDO TUBO DE PVC DEFOFO DE 250MM,COMO FORMA PERDIDA,COM CAP</t>
  </si>
  <si>
    <t xml:space="preserve">10.028.0050-A</t>
  </si>
  <si>
    <t xml:space="preserve">10.060.0004-0</t>
  </si>
  <si>
    <t xml:space="preserve">CRAVACAO DE ESTACA-PRANCHA DE CONCRETO PRE-MOLDADA,COM LARGU</t>
  </si>
  <si>
    <t xml:space="preserve">RA UTIL DE 30CM E COMPRIMENTO ATE 7,00M,CONSIDERANDO-SE TODA</t>
  </si>
  <si>
    <t xml:space="preserve"> A SUPERFICIE DA ESTACA,EXCLUSIVE ESTACA</t>
  </si>
  <si>
    <t xml:space="preserve">10.060.0004-A</t>
  </si>
  <si>
    <t xml:space="preserve">10.065.0001-0</t>
  </si>
  <si>
    <t xml:space="preserve">EXECUCAO DE PAREDE DIAFRAGMA,COM 0,40M DE ESPESSURA,INCLUSIV</t>
  </si>
  <si>
    <t xml:space="preserve">E ESCAVACAO DA TRINCHEIRA,FORNECIMENTO E PREPARO DA LAMA BEN</t>
  </si>
  <si>
    <t xml:space="preserve">TONITA,CARGA DO MATERIAL ESCAVADO,OPERACAO DE COLOCACAO DA A</t>
  </si>
  <si>
    <t xml:space="preserve">RMADURA(GAIOLA) E DE CONCRETAGEM,EXCLUSIVE MATERIAIS(CONCRET</t>
  </si>
  <si>
    <t xml:space="preserve">O E ACO)</t>
  </si>
  <si>
    <t xml:space="preserve">10.065.0001-A</t>
  </si>
  <si>
    <t xml:space="preserve">10.065.0002-0</t>
  </si>
  <si>
    <t xml:space="preserve">EXECUCAO DE PAREDE DIAFRAGMA,COM 0,60M DE ESPESSURA,INCLUSIV</t>
  </si>
  <si>
    <t xml:space="preserve">E ESCAVACAO DE TRINCHEIRA,FORNECIMENTO E PREPARO DA LAMA BEN</t>
  </si>
  <si>
    <t xml:space="preserve">10.065.0002-A</t>
  </si>
  <si>
    <t xml:space="preserve">10.065.0003-0</t>
  </si>
  <si>
    <t xml:space="preserve">EXECUCAO DE PAREDE DIAFRAGMA,COM 0,80M DE ESPESSURA,INCLUSIV</t>
  </si>
  <si>
    <t xml:space="preserve">TONITA,CARGA DO MATERIAL ESCAVADO,OPERACAO DE COLOCACAO DE A</t>
  </si>
  <si>
    <t xml:space="preserve">RMADURA(GAIOLA)E DE CONCRETAGEM,EXCLUSIVE MATERIAIS(CONCRETO</t>
  </si>
  <si>
    <t xml:space="preserve">E ACO)</t>
  </si>
  <si>
    <t xml:space="preserve">10.065.0003-A</t>
  </si>
  <si>
    <t xml:space="preserve">10.065.0004-0</t>
  </si>
  <si>
    <t xml:space="preserve">EXECUCAO DE PAREDE DIAFRAGMA,COM 1,00M DE ESPESSURA,INCLUSIV</t>
  </si>
  <si>
    <t xml:space="preserve">RMADURA(GAIOLA) E DE CONCRETAGEM,EXCLUSIVE MATERIAIS (CONCRE</t>
  </si>
  <si>
    <t xml:space="preserve">TO E ACO)</t>
  </si>
  <si>
    <t xml:space="preserve">10.065.0004-A</t>
  </si>
  <si>
    <t xml:space="preserve">10.070.0001-0</t>
  </si>
  <si>
    <t xml:space="preserve">GAIOLA ARMADURA PARA PAREDE DIAFRAGMA,EM ACO CA-50,INCLUSIVE</t>
  </si>
  <si>
    <t xml:space="preserve"> FORNECIMENTO,PERDAS,CORTE,DOBRAGEM,MONTAGEM E SOLDAS</t>
  </si>
  <si>
    <t xml:space="preserve">10.070.0001-A</t>
  </si>
  <si>
    <t xml:space="preserve">10.080.0001-0</t>
  </si>
  <si>
    <t xml:space="preserve">MANUSEIO DE PERFIS METALICOS ESTRUTURAIS ATE 20,00M</t>
  </si>
  <si>
    <t xml:space="preserve">10.080.0001-A</t>
  </si>
  <si>
    <t xml:space="preserve">11.001.0001-1</t>
  </si>
  <si>
    <t xml:space="preserve">CONCRETO DOSADO RACIONALMENTE PARA UMA RESISTENCIA CARACTERI</t>
  </si>
  <si>
    <t xml:space="preserve">STICA A COMPRESSAO DE 10MPA,COMPREENDENDO APENAS O FORNECIME</t>
  </si>
  <si>
    <t xml:space="preserve">NTO DOS MATERIAIS,INCLUSIVE 5% DE PERDAS</t>
  </si>
  <si>
    <t xml:space="preserve">11.001.0001-B</t>
  </si>
  <si>
    <t xml:space="preserve">11.001.0005-1</t>
  </si>
  <si>
    <t xml:space="preserve">STICA A COMPRESSAO DE 15MPA,COMPREENDENDO APENAS O FORNECIME</t>
  </si>
  <si>
    <t xml:space="preserve">11.001.0005-B</t>
  </si>
  <si>
    <t xml:space="preserve">11.001.0006-1</t>
  </si>
  <si>
    <t xml:space="preserve">STICA A COMPRESSAO DE 20MPA,COMPREENDENDO APENAS O FORNECIME</t>
  </si>
  <si>
    <t xml:space="preserve">11.001.0006-B</t>
  </si>
  <si>
    <t xml:space="preserve">11.001.0007-1</t>
  </si>
  <si>
    <t xml:space="preserve">STICA A COMPRESSAO DE 25MPA,COMPREENDENDO APENAS O FORNECIME</t>
  </si>
  <si>
    <t xml:space="preserve">11.001.0007-B</t>
  </si>
  <si>
    <t xml:space="preserve">11.001.0008-1</t>
  </si>
  <si>
    <t xml:space="preserve">STICA A COMPRESSAO DE 30MPA,COMPREENDENDO APENAS O FORNECIME</t>
  </si>
  <si>
    <t xml:space="preserve">11.001.0008-B</t>
  </si>
  <si>
    <t xml:space="preserve">11.001.0010-0</t>
  </si>
  <si>
    <t xml:space="preserve">STICA A COMPRESSAO DE 35MPA,COMPREENDENDO APENAS O FORNECIME</t>
  </si>
  <si>
    <t xml:space="preserve">11.001.0010-A</t>
  </si>
  <si>
    <t xml:space="preserve">11.001.0013-1</t>
  </si>
  <si>
    <t xml:space="preserve">STICA A COMPRESSAO DE 40MPA,COMPREENDENDO APENAS O FORNECIME</t>
  </si>
  <si>
    <t xml:space="preserve">11.001.0013-B</t>
  </si>
  <si>
    <t xml:space="preserve">11.001.0015-1</t>
  </si>
  <si>
    <t xml:space="preserve">NTO DOS MATERIAIS,INCLUSIVE 5% DE PERDAS E ADICAO DE 8% DE M</t>
  </si>
  <si>
    <t xml:space="preserve">ICROSSILICA</t>
  </si>
  <si>
    <t xml:space="preserve">11.001.0015-B</t>
  </si>
  <si>
    <t xml:space="preserve">11.001.0018-0</t>
  </si>
  <si>
    <t xml:space="preserve">MICRO-CONCRETO ADITIVADO COM 80KG DE ADESIVO ESTRUTURAL A BA</t>
  </si>
  <si>
    <t xml:space="preserve">SE DE ESTIRENO BUTADIENO(LATEX),PARA UMA RESISTENCIA CARACTE</t>
  </si>
  <si>
    <t xml:space="preserve">RISTICA A COMPRESSAO DE 25MPA,COMPREENDENDO APENAS O FORNECI</t>
  </si>
  <si>
    <t xml:space="preserve">MENTO DOS MATERIAIS,INCLUSIVE 5% DE PERDAS</t>
  </si>
  <si>
    <t xml:space="preserve">11.001.0018-A</t>
  </si>
  <si>
    <t xml:space="preserve">11.001.0019-0</t>
  </si>
  <si>
    <t xml:space="preserve">CONCRETO COLORIDO,UTILIZANDO OXIDO DE FERRO VERMELHO SINTETI</t>
  </si>
  <si>
    <t xml:space="preserve">CO,DOSADO PARA UMA RESISTENCIA CARACTERISTICA A COMPRESSAO(F</t>
  </si>
  <si>
    <t xml:space="preserve">CK)MINIMO DE 15MPA,COMPREENDENDO APENAS O FORNECIMENTO DOS M</t>
  </si>
  <si>
    <t xml:space="preserve">ATERIAIS,INCLUSIVE 5% DE PERDAS</t>
  </si>
  <si>
    <t xml:space="preserve">11.001.0019-A</t>
  </si>
  <si>
    <t xml:space="preserve">11.001.0020-1</t>
  </si>
  <si>
    <t xml:space="preserve">CONCRETO PARA CAMADAS PREPARATORIAS COM 180KG DE CIMENTO POR</t>
  </si>
  <si>
    <t xml:space="preserve"> M3 DE CONCRETO,COMPREENDENDO APENAS O FORNECIMENTO DOS MATE</t>
  </si>
  <si>
    <t xml:space="preserve">RIAIS,INCLUSIVE 5% DE PERDAS</t>
  </si>
  <si>
    <t xml:space="preserve">11.001.0020-B</t>
  </si>
  <si>
    <t xml:space="preserve">11.001.0030-0</t>
  </si>
  <si>
    <t xml:space="preserve">CONCRETO PARA MEIOS AGRESSIVOS,COM UTILIZACAO DE CIMENTO RES</t>
  </si>
  <si>
    <t xml:space="preserve">ISTENTE A SULFATOS,COM FATOR AGUA E CIMENTO MENOR OU IGUAL A</t>
  </si>
  <si>
    <t xml:space="preserve"> 0,50,COM CONSUMO MAIOR OU IGUAL A 400KG,COMPREENDENDO APENA</t>
  </si>
  <si>
    <t xml:space="preserve">S O FORNECIMENTO DOS MATERIAIS,INCLUSIVE 5% DE PERDAS</t>
  </si>
  <si>
    <t xml:space="preserve">11.001.0030-A</t>
  </si>
  <si>
    <t xml:space="preserve">11.001.0032-1</t>
  </si>
  <si>
    <t xml:space="preserve">CONCRETO AUTO-ADENSAVEL DOSADO RACIONALMENTE PARA UMA RESIST</t>
  </si>
  <si>
    <t xml:space="preserve">ENCIA CARACTERISTICA A COMPRESSAO DE 30MPA, COMPREENDENDO AP</t>
  </si>
  <si>
    <t xml:space="preserve">ENAS O FORNECIMENTO DOS MATERIAIS,INCLUSIVE 5% DE PERDAS</t>
  </si>
  <si>
    <t xml:space="preserve">11.001.0032-B</t>
  </si>
  <si>
    <t xml:space="preserve">11.001.0036-1</t>
  </si>
  <si>
    <t xml:space="preserve">CONCRETO DE ALTO DESEMPENHO (CAD) DOSADO RACIONALMENTE PARA</t>
  </si>
  <si>
    <t xml:space="preserve">UMA RESISTENCIA CARACTERISTICA A COMPRESSAO DE 50MPA,COMPREE</t>
  </si>
  <si>
    <t xml:space="preserve">NDENDO APENAS O FORNECIMENTO DOS MATERIAIS,INCLUSIVE 5% DE P</t>
  </si>
  <si>
    <t xml:space="preserve">ERDAS</t>
  </si>
  <si>
    <t xml:space="preserve">11.001.0036-B</t>
  </si>
  <si>
    <t xml:space="preserve">11.001.0038-1</t>
  </si>
  <si>
    <t xml:space="preserve">UMA RESISTENCIA CARACTERISTICA A COMPRESSAO DE 60MPA,COMPREE</t>
  </si>
  <si>
    <t xml:space="preserve">11.001.0038-B</t>
  </si>
  <si>
    <t xml:space="preserve">11.001.0040-1</t>
  </si>
  <si>
    <t xml:space="preserve">UMA RESISTENCIA CARACTERISTICA A COMPRESSAO DE 70MPA,COMPREE</t>
  </si>
  <si>
    <t xml:space="preserve">11.001.0040-B</t>
  </si>
  <si>
    <t xml:space="preserve">11.002.0010-0</t>
  </si>
  <si>
    <t xml:space="preserve">PREPARO MANUAL DE CONCRETO,INCLUSIVE TRANSPORTE HORIZONTAL C</t>
  </si>
  <si>
    <t xml:space="preserve">OM CARRINHO DE MAO,ATE 20,00M</t>
  </si>
  <si>
    <t xml:space="preserve">11.002.0010-A</t>
  </si>
  <si>
    <t xml:space="preserve">11.002.0011-1</t>
  </si>
  <si>
    <t xml:space="preserve">PREPARO DE CONCRETO,COMPREENDENDO MISTURA E AMASSAMENTO EM 2</t>
  </si>
  <si>
    <t xml:space="preserve"> (DUAS) BETONEIRAS DE 600L,ADMITINDO-SE UMA PRODUCAO APROXIM</t>
  </si>
  <si>
    <t xml:space="preserve">ADA DE 7,00M3/H,EXCLUINDO O FORNECIMENTO DOS MATERIAIS</t>
  </si>
  <si>
    <t xml:space="preserve">11.002.0011-B</t>
  </si>
  <si>
    <t xml:space="preserve">11.002.0012-1</t>
  </si>
  <si>
    <t xml:space="preserve">PREPARO DE CONCRETO,COMPREENDENDO MISTURA E AMASSAMENTO EM U</t>
  </si>
  <si>
    <t xml:space="preserve">MA BETONEIRA DE 600L,ADMITINDO-SE UMA PRODUCAO APROXIMADA DE</t>
  </si>
  <si>
    <t xml:space="preserve"> 3,50M3/H,EXCLUINDO O FORNECIMENTO DOS MATERIAIS</t>
  </si>
  <si>
    <t xml:space="preserve">11.002.0012-B</t>
  </si>
  <si>
    <t xml:space="preserve">11.002.0013-1</t>
  </si>
  <si>
    <t xml:space="preserve">MA BETONEIRA DE 320L,ADMITINDO-SE UMA PRODUCAO APROXIMADA DE</t>
  </si>
  <si>
    <t xml:space="preserve"> 2,00M3/H,EXCLUINDO O FORNECIMENTO DOS MATERIAIS</t>
  </si>
  <si>
    <t xml:space="preserve">11.002.0013-B</t>
  </si>
  <si>
    <t xml:space="preserve">11.002.0014-1</t>
  </si>
  <si>
    <t xml:space="preserve">PREPARO DE CONCRETO,EM CONDICOES ESPECIAIS,COMPREENDENDO MIS</t>
  </si>
  <si>
    <t xml:space="preserve">TURA E AMASSAMENTO EM UMA BETONEIRA DE 320L,ADMITINDO-SE UMA</t>
  </si>
  <si>
    <t xml:space="preserve"> PRODUCAO APROXIMADA DE 1,50M3/H,EXCLUINDO O FORNECIMENTO DO</t>
  </si>
  <si>
    <t xml:space="preserve">11.002.0014-B</t>
  </si>
  <si>
    <t xml:space="preserve">11.002.0015-1</t>
  </si>
  <si>
    <t xml:space="preserve"> PRODUCAO APROXIMADA DE 1,00M3/H,EXCLUINDO O FORNECIMENTO DO</t>
  </si>
  <si>
    <t xml:space="preserve">11.002.0015-B</t>
  </si>
  <si>
    <t xml:space="preserve">11.002.0017-1</t>
  </si>
  <si>
    <t xml:space="preserve">PREPARO DE CONCRETO EM USINA TIPO PAREDE,PRODUCAO DE 8,00M3/</t>
  </si>
  <si>
    <t xml:space="preserve">H,EXCLUSIVE O FORNECIMENTO DE MATERIAIS</t>
  </si>
  <si>
    <t xml:space="preserve">11.002.0017-B</t>
  </si>
  <si>
    <t xml:space="preserve">11.002.0018-0</t>
  </si>
  <si>
    <t xml:space="preserve">DOSAGEM DE CONCRETO EM USINA DOSADORA,TIPO VERTICAL,PARA 16,</t>
  </si>
  <si>
    <t xml:space="preserve">00M3/H,EXCLUSIVE O FORNECIMENTO DE MATERIAIS,SENDO O TRABALH</t>
  </si>
  <si>
    <t xml:space="preserve">O INTERMITENTE,A 50%</t>
  </si>
  <si>
    <t xml:space="preserve">11.002.0018-A</t>
  </si>
  <si>
    <t xml:space="preserve">11.002.0021-1</t>
  </si>
  <si>
    <t xml:space="preserve">LANCAMENTO DE CONCRETO EM PECAS ARMADAS,INCLUSIVE TRANSPORTE</t>
  </si>
  <si>
    <t xml:space="preserve"> HORIZONTAL ATE 20,00M EM CARRINHOS,E VERTICAL ATE 10,00M CO</t>
  </si>
  <si>
    <t xml:space="preserve">M TORRE E GUINCHO,COLOCACAO,ADENSAMENTO E ACABAMENTO,CONSIDE</t>
  </si>
  <si>
    <t xml:space="preserve">RANDO UMA PRODUCAO APROXIMADA DE 7,00M3/H</t>
  </si>
  <si>
    <t xml:space="preserve">11.002.0021-B</t>
  </si>
  <si>
    <t xml:space="preserve">11.002.0022-1</t>
  </si>
  <si>
    <t xml:space="preserve">RANDO UMA PRODUCAO APROXIMADA DE 3,50M3/H</t>
  </si>
  <si>
    <t xml:space="preserve">11.002.0022-B</t>
  </si>
  <si>
    <t xml:space="preserve">11.002.0023-1</t>
  </si>
  <si>
    <t xml:space="preserve">RANDO UMA PRODUCAO APROXIMADA DE 2,00M3/H</t>
  </si>
  <si>
    <t xml:space="preserve">11.002.0023-B</t>
  </si>
  <si>
    <t xml:space="preserve">11.002.0024-1</t>
  </si>
  <si>
    <t xml:space="preserve">LANCAMENTO DE CONCRETO EM PECAS ARMADAS,EM CONDICOES ESPECIA</t>
  </si>
  <si>
    <t xml:space="preserve">IS,INCLUSIVE TRANSPORTE HORIZONTAL ATE 20,00M EM CARRINHOS,E</t>
  </si>
  <si>
    <t xml:space="preserve"> VERTICAL ATE 10,00M COM TORRE E GUINCHO,COLOCACAO,ADENSAMEN</t>
  </si>
  <si>
    <t xml:space="preserve">TO E ACABAMENTO,CONSIDERANDO UMA PRODUCAO APROXIMADA DE 1,50</t>
  </si>
  <si>
    <t xml:space="preserve">M3/H</t>
  </si>
  <si>
    <t xml:space="preserve">11.002.0024-B</t>
  </si>
  <si>
    <t xml:space="preserve">11.002.0025-1</t>
  </si>
  <si>
    <t xml:space="preserve">TO E ACABAMENTO,CONSIDERANDO UMA PRODUCAO APROXIMADA DE 1,00</t>
  </si>
  <si>
    <t xml:space="preserve">11.002.0025-B</t>
  </si>
  <si>
    <t xml:space="preserve">11.002.0027-1</t>
  </si>
  <si>
    <t xml:space="preserve">LANCAMENTO DE CONCRETO EM PECAS SEM ARMADURA,INCLUSIVE TRANS</t>
  </si>
  <si>
    <t xml:space="preserve">PORTE HORIZONTAL ATE 20,00M EM CARRINHOS,E VERTICAL ATE 10,0</t>
  </si>
  <si>
    <t xml:space="preserve">0M COM TORRE E GUINCHO,COLOCACAO,ADENSAMENTO E ACABAMENTO,CO</t>
  </si>
  <si>
    <t xml:space="preserve">NSIDERANDO UMA PRODUCAO APROXIMADA DE 7,00M3/H</t>
  </si>
  <si>
    <t xml:space="preserve">11.002.0027-B</t>
  </si>
  <si>
    <t xml:space="preserve">11.002.0028-1</t>
  </si>
  <si>
    <t xml:space="preserve">NSIDERANDO UMA PRODUCAO APROXIMADA DE 3,50M3/H</t>
  </si>
  <si>
    <t xml:space="preserve">11.002.0028-B</t>
  </si>
  <si>
    <t xml:space="preserve">11.002.0029-1</t>
  </si>
  <si>
    <t xml:space="preserve">NSIDERANDO UMA PRODUCAO APROXIMADA DE 2,00M3/H</t>
  </si>
  <si>
    <t xml:space="preserve">11.002.0029-B</t>
  </si>
  <si>
    <t xml:space="preserve">11.002.0030-1</t>
  </si>
  <si>
    <t xml:space="preserve">LANCAMENTO DE CONCRETO EM PECAS SEM ARMADURA,EM CONDICOES ES</t>
  </si>
  <si>
    <t xml:space="preserve">PECIAIS,INCLUSIVE TRANSPORTE HORIZONTAL ATE 20,00M EM CARRIN</t>
  </si>
  <si>
    <t xml:space="preserve">HOS,E VERTICAL ATE 10,00M COM TORRE E GUINCHO,COLOCACAO,ADEN</t>
  </si>
  <si>
    <t xml:space="preserve">SAMENTO E ACABAMENTO,CONSIDERANDO UMA PRODUCAO APROXIMADA DE</t>
  </si>
  <si>
    <t xml:space="preserve"> 1,50M3/H</t>
  </si>
  <si>
    <t xml:space="preserve">11.002.0030-B</t>
  </si>
  <si>
    <t xml:space="preserve">11.002.0031-1</t>
  </si>
  <si>
    <t xml:space="preserve"> 1,00M3/H</t>
  </si>
  <si>
    <t xml:space="preserve">11.002.0031-B</t>
  </si>
  <si>
    <t xml:space="preserve">11.002.0033-1</t>
  </si>
  <si>
    <t xml:space="preserve">LANCAMENTO DE CONCRETO EM PECAS SEM ARMADURA,INCLUSIVE O TRA</t>
  </si>
  <si>
    <t xml:space="preserve">NSPORTE HORIZONTAL ATE 20,00M EM CARRINHOS,COLOCACAO,ADENSAM</t>
  </si>
  <si>
    <t xml:space="preserve">ENTO E ACABAMENTO,CONSIDERANDO UMA PRODUCAO APROXIMADA DE 7,</t>
  </si>
  <si>
    <t xml:space="preserve">00M3/H</t>
  </si>
  <si>
    <t xml:space="preserve">11.002.0033-B</t>
  </si>
  <si>
    <t xml:space="preserve">11.002.0034-1</t>
  </si>
  <si>
    <t xml:space="preserve">ENTO E ACABAMENTO,CONSIDERANDO UMA PRODUCAO APROXIMADA DE 3,</t>
  </si>
  <si>
    <t xml:space="preserve">50M3/H</t>
  </si>
  <si>
    <t xml:space="preserve">11.002.0034-B</t>
  </si>
  <si>
    <t xml:space="preserve">11.002.0035-1</t>
  </si>
  <si>
    <t xml:space="preserve">ENTO E ACABAMENTO,CONSIDERANDO UMA PRODUCAO APROXIMADA DE 2,</t>
  </si>
  <si>
    <t xml:space="preserve">11.002.0035-B</t>
  </si>
  <si>
    <t xml:space="preserve">11.002.0036-1</t>
  </si>
  <si>
    <t xml:space="preserve">PECIAIS,INCLUSIVE O TRANSPORTE HORIZONTAL ATE 20,00M EM CARR</t>
  </si>
  <si>
    <t xml:space="preserve">INHOS,COLOCACAO,ADENSAMENTO E ACABAMENTO,CONSIDERANDO UMA PR</t>
  </si>
  <si>
    <t xml:space="preserve">ODUCAO APROXIMADA DE 1,50M3/H</t>
  </si>
  <si>
    <t xml:space="preserve">11.002.0036-B</t>
  </si>
  <si>
    <t xml:space="preserve">11.002.0037-1</t>
  </si>
  <si>
    <t xml:space="preserve">ODUCAO APROXIMADA DE 1,00M3/H</t>
  </si>
  <si>
    <t xml:space="preserve">11.002.0037-B</t>
  </si>
  <si>
    <t xml:space="preserve">11.002.0039-1</t>
  </si>
  <si>
    <t xml:space="preserve">ADICIONAL PARA ITENS 11.002.0021 A 11.002.0037,CORRESPONDENT</t>
  </si>
  <si>
    <t xml:space="preserve">E A ACRESCIMOS NA DISTANCIA HORIZONTAL</t>
  </si>
  <si>
    <t xml:space="preserve">M3XDAM</t>
  </si>
  <si>
    <t xml:space="preserve">11.002.0039-B</t>
  </si>
  <si>
    <t xml:space="preserve">11.002.0040-1</t>
  </si>
  <si>
    <t xml:space="preserve">ADICIONAL PARA ITENS 11.002.0021 A 11.002.0031,CORRESPONDENT</t>
  </si>
  <si>
    <t xml:space="preserve">E A ACRESCIMOS NA DISTANCIA VERTICAL</t>
  </si>
  <si>
    <t xml:space="preserve">11.002.0040-B</t>
  </si>
  <si>
    <t xml:space="preserve">11.002.0041-0</t>
  </si>
  <si>
    <t xml:space="preserve">LANCAMENTO DE CONCRETO EM PECAS ARMADAS,INCLUSIVE O TRANSPOR</t>
  </si>
  <si>
    <t xml:space="preserve">TE HORIZONTAL ATE 20,00M EM CARRINHOS,COLOCACAO,ADENSAMENTO</t>
  </si>
  <si>
    <t xml:space="preserve">E ACABAMENTO,CONSIDERANDO UMA PRODUCAO APROXIMADA DE 7,00M3/</t>
  </si>
  <si>
    <t xml:space="preserve">11.002.0041-A</t>
  </si>
  <si>
    <t xml:space="preserve">11.002.0042-0</t>
  </si>
  <si>
    <t xml:space="preserve">E ACABAMENTO,CONSIDERANDO UMA PRODUCAO APROXIMADA DE 3,50M3/</t>
  </si>
  <si>
    <t xml:space="preserve">11.002.0042-A</t>
  </si>
  <si>
    <t xml:space="preserve">11.002.0043-1</t>
  </si>
  <si>
    <t xml:space="preserve">E ACABAMENTO,CONSIDERANDO UMA PRODUCAO APROXIMADA DE 2,00M3/</t>
  </si>
  <si>
    <t xml:space="preserve">11.002.0043-B</t>
  </si>
  <si>
    <t xml:space="preserve">11.002.0044-0</t>
  </si>
  <si>
    <t xml:space="preserve">IS,INCLUSIVE O TRANSPORTE HORIZONTAL ATE 20,00M EM CARRINHOS</t>
  </si>
  <si>
    <t xml:space="preserve">,COLOCACAO,ADENSAMENTO E ACABAMENTO,CONSIDERANDO UMA PRODUCA</t>
  </si>
  <si>
    <t xml:space="preserve">O APROXIMADA DE 1,50M3/H</t>
  </si>
  <si>
    <t xml:space="preserve">11.002.0044-A</t>
  </si>
  <si>
    <t xml:space="preserve">11.002.0045-0</t>
  </si>
  <si>
    <t xml:space="preserve">O APROXIMADA DE 1,00M3/H</t>
  </si>
  <si>
    <t xml:space="preserve">11.002.0045-A</t>
  </si>
  <si>
    <t xml:space="preserve">11.002.0060-0</t>
  </si>
  <si>
    <t xml:space="preserve"> HORIZONTAL E VERTICAL,COM AUXILIO DE GUINDASTE E CACAMBAS D</t>
  </si>
  <si>
    <t xml:space="preserve">E 1,00 A 1,50M3,CURA,COLOCACAO,ADENSAMENTO E ACABAMENTO</t>
  </si>
  <si>
    <t xml:space="preserve">11.002.0060-A</t>
  </si>
  <si>
    <t xml:space="preserve">11.003.0001-1</t>
  </si>
  <si>
    <t xml:space="preserve">STICA A COMPRESSAO DE 10MPA,INCLUSIVE MATERIAIS,TRANSPORTE,P</t>
  </si>
  <si>
    <t xml:space="preserve">REPARO COM BETONEIRA,LANCAMENTO E ADENSAMENTO</t>
  </si>
  <si>
    <t xml:space="preserve">11.003.0001-B</t>
  </si>
  <si>
    <t xml:space="preserve">11.003.0002-0</t>
  </si>
  <si>
    <t xml:space="preserve">STICA A COMPRESSAO DE 15MPA,INCLUSIVE MATERIAIS,TRANSPORTE,P</t>
  </si>
  <si>
    <t xml:space="preserve">11.003.0002-A</t>
  </si>
  <si>
    <t xml:space="preserve">11.003.0003-1</t>
  </si>
  <si>
    <t xml:space="preserve">STICA A COMPRESSAO DE 20MPA,INCLUSIVE MATERIAIS,TRANSPORTE,P</t>
  </si>
  <si>
    <t xml:space="preserve">11.003.0003-B</t>
  </si>
  <si>
    <t xml:space="preserve">11.003.0005-1</t>
  </si>
  <si>
    <t xml:space="preserve">STICA A COMPRESSAO DE 25MPA,INCLUSIVE MATERIAIS,TRANSPORTE,P</t>
  </si>
  <si>
    <t xml:space="preserve">11.003.0005-B</t>
  </si>
  <si>
    <t xml:space="preserve">11.003.0006-0</t>
  </si>
  <si>
    <t xml:space="preserve">STICA A COMPRESSAO DE 30MPA,INCLUSIVE MATERIAIS,TRANSPORTE,P</t>
  </si>
  <si>
    <t xml:space="preserve">11.003.0006-A</t>
  </si>
  <si>
    <t xml:space="preserve">11.003.0007-0</t>
  </si>
  <si>
    <t xml:space="preserve">STICA A COMPRESSAO DE 35MPA,INCLUSIVE MATERIAIS,TRANSPORTE,P</t>
  </si>
  <si>
    <t xml:space="preserve">11.003.0007-A</t>
  </si>
  <si>
    <t xml:space="preserve">11.003.0008-0</t>
  </si>
  <si>
    <t xml:space="preserve">STICA A COMPRESSAO DE 40MPA,INCLUSIVE MATERIAIS,TRANSPORTE,P</t>
  </si>
  <si>
    <t xml:space="preserve">11.003.0008-A</t>
  </si>
  <si>
    <t xml:space="preserve">11.003.0010-0</t>
  </si>
  <si>
    <t xml:space="preserve">STICA A COMPRESSAO DE 15MPA,INCLUSIVE IMPERMEABILIZANTE DE P</t>
  </si>
  <si>
    <t xml:space="preserve">EGA NORMAL,ADICIONADO A AGUA DE AMASSAMENTO</t>
  </si>
  <si>
    <t xml:space="preserve">11.003.0010-A</t>
  </si>
  <si>
    <t xml:space="preserve">11.003.0014-1</t>
  </si>
  <si>
    <t xml:space="preserve">CONCRETO CICLOPICO CONFECCIONADO COM CONCRETO DOSADO PARA UM</t>
  </si>
  <si>
    <t xml:space="preserve">A RESISTENCIA CARACTERISTICA A COMPRESSAO DE 10MPA,TENDO 30%</t>
  </si>
  <si>
    <t xml:space="preserve"> DO VOLUME REAL OCUPADO POR PEDRA-DE-MAO,INCLUSIVE MATERIAIS</t>
  </si>
  <si>
    <t xml:space="preserve">,TRANSPORTE,PREPARO,LANCAMENTO E ADENSAMENTO</t>
  </si>
  <si>
    <t xml:space="preserve">11.003.0014-B</t>
  </si>
  <si>
    <t xml:space="preserve">11.003.0015-0</t>
  </si>
  <si>
    <t xml:space="preserve">A RESISTENCIA CARACTERISTICA A COMPRESSAO DE 10MPA,EXCLUSIVE</t>
  </si>
  <si>
    <t xml:space="preserve"> A PEDRA-DE-MAO,INCLUSIVE MATERIAIS,TRANSPORTE,PREPARO,LANCA</t>
  </si>
  <si>
    <t xml:space="preserve">MENTO E ADENSAMENTO</t>
  </si>
  <si>
    <t xml:space="preserve">11.003.0015-A</t>
  </si>
  <si>
    <t xml:space="preserve">11.003.0020-0</t>
  </si>
  <si>
    <t xml:space="preserve"> M3 DE CONCRETO,INCLUSIVE MATERIAIS,TRANSPORTE,PRODUCAO,LANC</t>
  </si>
  <si>
    <t xml:space="preserve">AMENTO E ADENSAMENTO</t>
  </si>
  <si>
    <t xml:space="preserve">11.003.0020-A</t>
  </si>
  <si>
    <t xml:space="preserve">11.003.0050-0</t>
  </si>
  <si>
    <t xml:space="preserve">PREENCHIMENTO COM CONCRETO DE 15MPA EM VAZIOS DE ALVENARIA D</t>
  </si>
  <si>
    <t xml:space="preserve">E BLOCOS DE CONCRETO 10X20X40CM,EM PAREDES DE 10CM,MEDIDO PE</t>
  </si>
  <si>
    <t xml:space="preserve">LA AREA REAL,EXCLUSIVE ARMACAO E A ALVENARIA</t>
  </si>
  <si>
    <t xml:space="preserve">11.003.0050-A</t>
  </si>
  <si>
    <t xml:space="preserve">11.003.0052-0</t>
  </si>
  <si>
    <t xml:space="preserve">PREENCHIMENTO COM CONCRETO DE 20MPA EM VAZIOS DE ALVENARIA D</t>
  </si>
  <si>
    <t xml:space="preserve">11.003.0052-A</t>
  </si>
  <si>
    <t xml:space="preserve">11.003.0054-0</t>
  </si>
  <si>
    <t xml:space="preserve">PREENCHIMENTO COM CONCRETO DE 25MPA EM VAZIOS DE ALVENARIA D</t>
  </si>
  <si>
    <t xml:space="preserve">11.003.0054-A</t>
  </si>
  <si>
    <t xml:space="preserve">11.003.0056-0</t>
  </si>
  <si>
    <t xml:space="preserve">PREENCHIMENTO COM CONCRETO DE 30MPA EM VAZIOS DE ALVENARIA D</t>
  </si>
  <si>
    <t xml:space="preserve">11.003.0056-A</t>
  </si>
  <si>
    <t xml:space="preserve">11.003.0060-0</t>
  </si>
  <si>
    <t xml:space="preserve">E BLOCOS DE CONCRETO 15X20X40CM,EM PAREDES DE 15CM,MEDIDO PE</t>
  </si>
  <si>
    <t xml:space="preserve">11.003.0060-A</t>
  </si>
  <si>
    <t xml:space="preserve">11.003.0062-0</t>
  </si>
  <si>
    <t xml:space="preserve">11.003.0062-A</t>
  </si>
  <si>
    <t xml:space="preserve">11.003.0064-0</t>
  </si>
  <si>
    <t xml:space="preserve">11.003.0064-A</t>
  </si>
  <si>
    <t xml:space="preserve">11.003.0066-0</t>
  </si>
  <si>
    <t xml:space="preserve">11.003.0066-A</t>
  </si>
  <si>
    <t xml:space="preserve">11.003.0070-0</t>
  </si>
  <si>
    <t xml:space="preserve">E BLOCOS DE CONCRETO 20X20X40CM,EM PAREDES DE 20CM,MEDIDO PE</t>
  </si>
  <si>
    <t xml:space="preserve">11.003.0070-A</t>
  </si>
  <si>
    <t xml:space="preserve">11.003.0072-0</t>
  </si>
  <si>
    <t xml:space="preserve">11.003.0072-A</t>
  </si>
  <si>
    <t xml:space="preserve">11.003.0074-0</t>
  </si>
  <si>
    <t xml:space="preserve">11.003.0074-A</t>
  </si>
  <si>
    <t xml:space="preserve">11.003.0076-0</t>
  </si>
  <si>
    <t xml:space="preserve">11.003.0076-A</t>
  </si>
  <si>
    <t xml:space="preserve">11.004.0001-1</t>
  </si>
  <si>
    <t xml:space="preserve">FORMAS ESPECIAIS DE MADEIRA PARA PECAS DE CONCRETO PRE-MOLDA</t>
  </si>
  <si>
    <t xml:space="preserve">DO,SERVINDO 20 VEZES,TABUAS DE MADEIRA DE 3ª,COM 4CM DE ESPE</t>
  </si>
  <si>
    <t xml:space="preserve">SSURA,MOLDAGEM E DESMOLDAGEM</t>
  </si>
  <si>
    <t xml:space="preserve">11.004.0001-B</t>
  </si>
  <si>
    <t xml:space="preserve">11.004.0002-0</t>
  </si>
  <si>
    <t xml:space="preserve">FORMAS ESPECIAIS DE MADEIRA PARA ABOBADA DE TUNEL,EM MADEIRA</t>
  </si>
  <si>
    <t xml:space="preserve"> DE 3ª,CONSIDERANDO O APROVEITAMENTO DA MADEIRA DE 3 VEZES,I</t>
  </si>
  <si>
    <t xml:space="preserve">NCLUSIVE FORNECIMENTO DOS MATERIAIS E DESMOLDAGEM</t>
  </si>
  <si>
    <t xml:space="preserve">11.004.0002-A</t>
  </si>
  <si>
    <t xml:space="preserve">11.004.0003-0</t>
  </si>
  <si>
    <t xml:space="preserve">FORMAS ESPECIAIS DE MADEIRA PARA ABOBODA DE TUNEL,EM MADEIRA</t>
  </si>
  <si>
    <t xml:space="preserve"> DE 3ª,CONSIDERANDO O APROVEITAMENTO DA MADEIRA APENAS 1 VEZ</t>
  </si>
  <si>
    <t xml:space="preserve">,INCLUSIVE FORNECIMENTO DOS MATERIAIS E DESMOLDAGEM</t>
  </si>
  <si>
    <t xml:space="preserve">11.004.0003-A</t>
  </si>
  <si>
    <t xml:space="preserve">11.004.0020-1</t>
  </si>
  <si>
    <t xml:space="preserve">FORMAS DE MADEIRA DE 3ª PARA MOLDAGEM DE PECAS DE CONCRETO A</t>
  </si>
  <si>
    <t xml:space="preserve">RMADO COM PARAMENTOS PLANOS,EM LAJES,VIGAS,PAREDES,ETC,SERVI</t>
  </si>
  <si>
    <t xml:space="preserve">NDO A MADEIRA 3 VEZES,INCLUSIVE DESMOLDAGEM,EXCLUSIVE ESCORA</t>
  </si>
  <si>
    <t xml:space="preserve">MENTO.</t>
  </si>
  <si>
    <t xml:space="preserve">11.004.0020-B</t>
  </si>
  <si>
    <t xml:space="preserve">11.004.0021-1</t>
  </si>
  <si>
    <t xml:space="preserve">NDO A MADEIRA 2 VEZES,INCLUSIVE DESMOLDAGEM,EXCLUSIVE ESCORA</t>
  </si>
  <si>
    <t xml:space="preserve">11.004.0021-B</t>
  </si>
  <si>
    <t xml:space="preserve">11.004.0022-1</t>
  </si>
  <si>
    <t xml:space="preserve">NDO A MADEIRA 1,4 VEZES,INCLUSIVE DESMOLDAGEM,EXCLUSIVE ESCO</t>
  </si>
  <si>
    <t xml:space="preserve">RAMENTO</t>
  </si>
  <si>
    <t xml:space="preserve">11.004.0022-B</t>
  </si>
  <si>
    <t xml:space="preserve">11.004.0023-1</t>
  </si>
  <si>
    <t xml:space="preserve">NDO A MADEIRA 1 VEZ,INCLUSIVE DESMOLDAGEM,EXCLUSIVE ESCORAME</t>
  </si>
  <si>
    <t xml:space="preserve">11.004.0023-B</t>
  </si>
  <si>
    <t xml:space="preserve">11.004.0024-1</t>
  </si>
  <si>
    <t xml:space="preserve">FORMAS DE MADEIRA DE 3ª,PARA MOLDAGEM DE PECAS DE CONCRETO</t>
  </si>
  <si>
    <t xml:space="preserve">PARAMENTOS CURVOS,SERVINDO A MADEIRA 1,4 VEZES,INCLUSIVE DES</t>
  </si>
  <si>
    <t xml:space="preserve">MOLDAGEM,EXCLUSIVE ESCORAMENTO</t>
  </si>
  <si>
    <t xml:space="preserve">11.004.0024-B</t>
  </si>
  <si>
    <t xml:space="preserve">11.004.0025-1</t>
  </si>
  <si>
    <t xml:space="preserve">ARMADO COM PARAMENTOS CURVOS,SERVINDO A MADEIRA 2 VEZES,INCL</t>
  </si>
  <si>
    <t xml:space="preserve">USIVE DESMOLDAGEM,EXCLUSIVE ESCORAMENTO</t>
  </si>
  <si>
    <t xml:space="preserve">11.004.0025-B</t>
  </si>
  <si>
    <t xml:space="preserve">11.004.0026-0</t>
  </si>
  <si>
    <t xml:space="preserve">FORMAS DE MADEIRA DE 3ª,PARA GALERIAS RETANGULARES DE CONCRE</t>
  </si>
  <si>
    <t xml:space="preserve">TO ARMADO,SERVINDO A MADEIRA 3 VEZES,INCLUSIVE ESCORAMENTO,F</t>
  </si>
  <si>
    <t xml:space="preserve">ORNECIMENTO DOS MATERIAIS E DESMOLDAGEM</t>
  </si>
  <si>
    <t xml:space="preserve">11.004.0026-A</t>
  </si>
  <si>
    <t xml:space="preserve">11.004.0027-0</t>
  </si>
  <si>
    <t xml:space="preserve">FORMAS DE MADEIRA DE 3ª,COM APROVEITAMENTO DA MADEIRA APENAS</t>
  </si>
  <si>
    <t xml:space="preserve"> 1 VEZ,PARA VIADUTO DE CONCRETO,COM ESCORAMENTO METALICO,EXC</t>
  </si>
  <si>
    <t xml:space="preserve">LUSIVE ALUGUEL DESTE,INCLUSIVE FORNECIMENTO DE MATERIAIS E D</t>
  </si>
  <si>
    <t xml:space="preserve">ESMOLDAGEM</t>
  </si>
  <si>
    <t xml:space="preserve">11.004.0027-A</t>
  </si>
  <si>
    <t xml:space="preserve">11.004.0028-0</t>
  </si>
  <si>
    <t xml:space="preserve">FORMAS DE MADEIRA DE 3ª,COM APROVEITAMENTO DA MADEIRA 2 VEZE</t>
  </si>
  <si>
    <t xml:space="preserve">S,PARA VIADUTO DE CONCRETO,COM ESCORAMENTO METALICO,EXCLUSIV</t>
  </si>
  <si>
    <t xml:space="preserve">E ALUGUEL DESTE,INCLUSIVE FORNECIMENTO DE MATERIAIS E DESMOL</t>
  </si>
  <si>
    <t xml:space="preserve">DAGEM</t>
  </si>
  <si>
    <t xml:space="preserve">11.004.0028-A</t>
  </si>
  <si>
    <t xml:space="preserve">11.004.0029-0</t>
  </si>
  <si>
    <t xml:space="preserve">FORMAS DE MADEIRA DE 3ª,COM APROVEITAMENTO DA MADEIRA POR 4</t>
  </si>
  <si>
    <t xml:space="preserve">VEZES,PARA A MOLDAGEM DE CINTA SOBRE BALDRAME,INCLUSIVE FORN</t>
  </si>
  <si>
    <t xml:space="preserve">ECIMENTO DE MATERIAIS E DESMOLDAGEM</t>
  </si>
  <si>
    <t xml:space="preserve">11.004.0029-A</t>
  </si>
  <si>
    <t xml:space="preserve">11.004.0030-1</t>
  </si>
  <si>
    <t xml:space="preserve">ESCORAMENTO DE PONTILHOES,PONTES E VIADUTOS,DE CONCRETO ARMA</t>
  </si>
  <si>
    <t xml:space="preserve">DO,COM MADEIRA DE LEI SERRADA E DE 3ª COM ESCORAS DE MADEIRA</t>
  </si>
  <si>
    <t xml:space="preserve">DE REFLORESTAMENTO,UTILIZANDO A MADEIRA 2 VEZES,INCLUSIVE DE</t>
  </si>
  <si>
    <t xml:space="preserve">SMONTAGEM,CONSIDERA-SE VOLUME COBERTO,COMPREENDIDO PELA PROJ</t>
  </si>
  <si>
    <t xml:space="preserve">ECAO HORIZONTAL DO ESTRADO NO TERRENO,DEDUZIDA A PARTE ESTRU</t>
  </si>
  <si>
    <t xml:space="preserve">TURAL ENVOLVIDA</t>
  </si>
  <si>
    <t xml:space="preserve">11.004.0030-B</t>
  </si>
  <si>
    <t xml:space="preserve">11.004.0035-1</t>
  </si>
  <si>
    <t xml:space="preserve">ESCORAMENTO DE FORMAS ATE 3,30M DE PE DIREITO,COM MADEIRA DE</t>
  </si>
  <si>
    <t xml:space="preserve"> 3ª,TABUAS EMPREGADAS 3 VEZES,PRUMOS 4 VEZES</t>
  </si>
  <si>
    <t xml:space="preserve">11.004.0035-B</t>
  </si>
  <si>
    <t xml:space="preserve">11.004.0036-0</t>
  </si>
  <si>
    <t xml:space="preserve">ESCORAMENTO DE FORMAS DE 3,30 ATE 3,50M DE PE DIREITO,COM MA</t>
  </si>
  <si>
    <t xml:space="preserve">DEIRA DE 3ª,TABUAS EMPREGADAS 3 VEZES,PRUMOS 4 VEZES</t>
  </si>
  <si>
    <t xml:space="preserve">11.004.0036-A</t>
  </si>
  <si>
    <t xml:space="preserve">11.004.0037-0</t>
  </si>
  <si>
    <t xml:space="preserve">ESCORAMENTO DE FORMAS DE 3,50 ATE 4,00M DE PE DIREITO,COM MA</t>
  </si>
  <si>
    <t xml:space="preserve">11.004.0037-A</t>
  </si>
  <si>
    <t xml:space="preserve">11.004.0038-1</t>
  </si>
  <si>
    <t xml:space="preserve">ESCORAMENTO DE FORMAS DE 4,00 ATE 5,00M DE PE DIREITO,COM MA</t>
  </si>
  <si>
    <t xml:space="preserve">11.004.0038-B</t>
  </si>
  <si>
    <t xml:space="preserve">11.004.0053-1</t>
  </si>
  <si>
    <t xml:space="preserve">ESCORAMENTO DE FORMAS DE MOLDAGEM DE PECAS DE CONCRETO EM VI</t>
  </si>
  <si>
    <t xml:space="preserve">GAS ISOLADAS E SEMELHANTES,ATE 5,00M DE PE DIREITO,E ATE 60C</t>
  </si>
  <si>
    <t xml:space="preserve">M DE ALTURA,COM MADEIRA DE 3ª,EMPREGADO 2 VEZES,MEDIDA PELA</t>
  </si>
  <si>
    <t xml:space="preserve">AREA DE PROJECAO LATERAL DE ESCORAMENTO(COMPRIMENTO DA VIGA</t>
  </si>
  <si>
    <t xml:space="preserve">VEZES ALTURA DO ESCORAMENTO ATE O FUNDO DA MESMA)</t>
  </si>
  <si>
    <t xml:space="preserve">11.004.0053-B</t>
  </si>
  <si>
    <t xml:space="preserve">11.004.0055-0</t>
  </si>
  <si>
    <t xml:space="preserve">ESCORAMENTO DE ROCHA,OU ENCHIMENTO POR CIMA DE CAMBOTAS META</t>
  </si>
  <si>
    <t xml:space="preserve">LICAS,COM MADEIRA DE REFLORESTAMENTO,MEDIDO PELO VOLUME DE M</t>
  </si>
  <si>
    <t xml:space="preserve">ADEIRA EMPREGADA,CONSIDERANDO A SECAO MEDIA DAS TORAS E SEU</t>
  </si>
  <si>
    <t xml:space="preserve">COMPRIMENTO</t>
  </si>
  <si>
    <t xml:space="preserve">11.004.0055-A</t>
  </si>
  <si>
    <t xml:space="preserve">11.004.0060-0</t>
  </si>
  <si>
    <t xml:space="preserve">ESCORAMENTO DE TUNEL ESCAVADO EM TERRA,COM MADEIRA DE REFLOR</t>
  </si>
  <si>
    <t xml:space="preserve">ESTAMENTO SERRADA,DE 2",POR CIMA DAS CAMBOTAS METALICAS,INCL</t>
  </si>
  <si>
    <t xml:space="preserve">USIVE O FORNECIMENTO E COLOCACAO DA MADEIRA,SEM APROVEITAMEN</t>
  </si>
  <si>
    <t xml:space="preserve">TO DESTA</t>
  </si>
  <si>
    <t xml:space="preserve">11.004.0060-A</t>
  </si>
  <si>
    <t xml:space="preserve">11.004.0061-0</t>
  </si>
  <si>
    <t xml:space="preserve">REFORCO LATERAL DE ESCORAMENTO DE FORMAS DE PILARES OU VIGAS</t>
  </si>
  <si>
    <t xml:space="preserve">,COM 30% DE APROVEITAMENTO DA MADEIRA,INCLUSIVE RETIRADA</t>
  </si>
  <si>
    <t xml:space="preserve">11.004.0061-A</t>
  </si>
  <si>
    <t xml:space="preserve">11.004.0063-0</t>
  </si>
  <si>
    <t xml:space="preserve">,COM APROVEITAMENTO DE 2 VEZES DA MADEIRA,INCLUSIVE RETIRADA</t>
  </si>
  <si>
    <t xml:space="preserve">11.004.0063-A</t>
  </si>
  <si>
    <t xml:space="preserve">11.004.0065-0</t>
  </si>
  <si>
    <t xml:space="preserve">ESCORAMENTO DE FORMA DE PARAMENTOS VERTICAIS,PARA ALTURA ATE</t>
  </si>
  <si>
    <t xml:space="preserve"> 1,50M,COM 30% DE APROVEITAMENTO DA MADEIRA,INCLUSIVE RETIRA</t>
  </si>
  <si>
    <t xml:space="preserve">DA</t>
  </si>
  <si>
    <t xml:space="preserve">11.004.0065-A</t>
  </si>
  <si>
    <t xml:space="preserve">11.004.0066-0</t>
  </si>
  <si>
    <t xml:space="preserve">ESCORAMENTO DE FORMA DE PARAMETROS VERTICAIS,PARA ALTURA ATE</t>
  </si>
  <si>
    <t xml:space="preserve"> 1,50M,COM APROVEITAMENTO DE 2 VEZES DA MADEIRA,INCLUSIVE RE</t>
  </si>
  <si>
    <t xml:space="preserve">TIRADA</t>
  </si>
  <si>
    <t xml:space="preserve">11.004.0066-A</t>
  </si>
  <si>
    <t xml:space="preserve">11.004.0069-1</t>
  </si>
  <si>
    <t xml:space="preserve">ESCORAMENTO DE FORMAS DE PARAMENTOS VERTICAIS,PARA ALTURA DE</t>
  </si>
  <si>
    <t xml:space="preserve"> 1,50 A 5,00M,COM 30% DE APROVEITAMENTO DA MADEIRA,INCLUSIVE</t>
  </si>
  <si>
    <t xml:space="preserve"> RETIRADA</t>
  </si>
  <si>
    <t xml:space="preserve">11.004.0069-B</t>
  </si>
  <si>
    <t xml:space="preserve">11.004.0070-1</t>
  </si>
  <si>
    <t xml:space="preserve"> 1,50 A 5,00M,COM APROVEITAMENTO DE 2 VEZES DA MADEIRA,INCLU</t>
  </si>
  <si>
    <t xml:space="preserve">SIVE RETIRADA</t>
  </si>
  <si>
    <t xml:space="preserve">11.004.0070-B</t>
  </si>
  <si>
    <t xml:space="preserve">11.004.0072-1</t>
  </si>
  <si>
    <t xml:space="preserve"> 5,00M A 8,00M,COM 30% DE APROVEITAMENTO DA MADEIRA,INCLUSIV</t>
  </si>
  <si>
    <t xml:space="preserve">E RETIRADA</t>
  </si>
  <si>
    <t xml:space="preserve">11.004.0072-B</t>
  </si>
  <si>
    <t xml:space="preserve">11.004.0073-1</t>
  </si>
  <si>
    <t xml:space="preserve"> 5,00M A 8,00M,COM APROVEITAMENTO DE 2 VEZES DA MADEIRA,INCL</t>
  </si>
  <si>
    <t xml:space="preserve">USIVE RETIRADA</t>
  </si>
  <si>
    <t xml:space="preserve">11.004.0073-B</t>
  </si>
  <si>
    <t xml:space="preserve">11.004.0075-0</t>
  </si>
  <si>
    <t xml:space="preserve"> 8,00M A 12,00M,COM 30% DE APROVEITAMENTO DA MADEIRA,INCLUSI</t>
  </si>
  <si>
    <t xml:space="preserve">VE RETIRADA</t>
  </si>
  <si>
    <t xml:space="preserve">11.004.0075-A</t>
  </si>
  <si>
    <t xml:space="preserve">11.004.0076-1</t>
  </si>
  <si>
    <t xml:space="preserve"> 8,00 A 12,00M,COM APROVEITAMENTO DE 2 VEZES DA MADEIRA,INCL</t>
  </si>
  <si>
    <t xml:space="preserve">11.004.0076-B</t>
  </si>
  <si>
    <t xml:space="preserve">11.004.0080-0</t>
  </si>
  <si>
    <t xml:space="preserve">JUNTA DE MADEIRA PARA PONTES,UTILIZANDO SARRAFOS DE 1X7CM</t>
  </si>
  <si>
    <t xml:space="preserve">11.004.0080-A</t>
  </si>
  <si>
    <t xml:space="preserve">11.004.0100-0</t>
  </si>
  <si>
    <t xml:space="preserve">PILAR EM MADEIRA DE REFLORESTAMENTO,COM DIAMETRO APROXIMADO</t>
  </si>
  <si>
    <t xml:space="preserve">DE 25CM,TRATADO COM IMUNIZANTE,EXCLUSIVE ESCAVACAO,FUNDACAO</t>
  </si>
  <si>
    <t xml:space="preserve">E REATERRO.FORNECIMENTO E ASSENTAMENTO</t>
  </si>
  <si>
    <t xml:space="preserve">11.004.0100-A</t>
  </si>
  <si>
    <t xml:space="preserve">11.004.0200-0</t>
  </si>
  <si>
    <t xml:space="preserve">PIER P/ATRACACAO EMBARCACOES ESTRUT.PECAS MAD.SERRADA,LONGAR</t>
  </si>
  <si>
    <t xml:space="preserve">INAS 3"X9" E TRANSVERSINAS 3"X12",FIX.BARRAS INOX ROSQ.1,00X</t>
  </si>
  <si>
    <t xml:space="preserve">1/2",ASSOALHO RIPAS MAD.APARELHADA(2,5X10)CM,FIX.PREGOS GALV</t>
  </si>
  <si>
    <t xml:space="preserve">.SECAO QUADRADA (4,38X79)MM.CJ ASSENT.SOBRE PILARES CIRC.DIA</t>
  </si>
  <si>
    <t xml:space="preserve">M.40CM CONCR.ESTRUT.FCK=20MPA,REVEST.TUBO PVC RIGIDO 400MM.F</t>
  </si>
  <si>
    <t xml:space="preserve">ORN.MAT.COLOC.INSTAL.TRANSP.TOPOGRAFIA E MONT.PECAS E ACAB.</t>
  </si>
  <si>
    <t xml:space="preserve">11.004.0200-A</t>
  </si>
  <si>
    <t xml:space="preserve">11.005.0001-1</t>
  </si>
  <si>
    <t xml:space="preserve">FORMAS DE CHAPAS DE MADEIRA COMPENSADA,EMPREGANDO-SE AS DE 1</t>
  </si>
  <si>
    <t xml:space="preserve">4MM,RESINADAS,E TAMBEM AS DE 20MM DE ESPESSURA,PLASTIFICADAS</t>
  </si>
  <si>
    <t xml:space="preserve">,SERVINDO 4 VEZES,E A MADEIRA AUXILIAR SERVINDO 3 VEZES,INCL</t>
  </si>
  <si>
    <t xml:space="preserve">USIVE FORNECIMENTO E DESMOLDAGEM,EXCLUSIVE ESCORAMENTO</t>
  </si>
  <si>
    <t xml:space="preserve">11.005.0001-B</t>
  </si>
  <si>
    <t xml:space="preserve">11.005.0002-1</t>
  </si>
  <si>
    <t xml:space="preserve">4MM,RESINADAS E TAMBEM AS DE 20MM DE ESPESSURA,PLASTIFICADAS</t>
  </si>
  <si>
    <t xml:space="preserve">,SERVINDO 1 VEZ,INCLUSIVE FORNECIMENTO E DESMOLDAGEM,EXCLUSI</t>
  </si>
  <si>
    <t xml:space="preserve">VE ESCORAMENTO</t>
  </si>
  <si>
    <t xml:space="preserve">11.005.0002-B</t>
  </si>
  <si>
    <t xml:space="preserve">11.005.0005-1</t>
  </si>
  <si>
    <t xml:space="preserve">FORMAS DE CHAPAS DE MADEIRA COMPENSADA,DE 20MM DE ESPESSURA,</t>
  </si>
  <si>
    <t xml:space="preserve">PLASTIFICADAS,SERVINDO 1 VEZ PARA VIADUTOS,INCLUINDO PECAS D</t>
  </si>
  <si>
    <t xml:space="preserve">E TRANSFERENCIA PARA ESCORAMENTO METALICO,EXCLUSIVE ESTE,INC</t>
  </si>
  <si>
    <t xml:space="preserve">LUSIVE FORNECIMENTO DE MATERIAIS E DESMOLDAGEM</t>
  </si>
  <si>
    <t xml:space="preserve">11.005.0005-B</t>
  </si>
  <si>
    <t xml:space="preserve">11.005.0006-1</t>
  </si>
  <si>
    <t xml:space="preserve">PLASTIFICADAS,SERVINDO A MADEIRA 2 VEZES PARA VIADUTOS,INCLU</t>
  </si>
  <si>
    <t xml:space="preserve">INDO PECAS DE TRANSFERENCIA PARA ESCORAMENTO METALICO,EXCLUS</t>
  </si>
  <si>
    <t xml:space="preserve">IVE ESTE,INCLUSIVE FORNECIMENTO DE MATERIAIS E DESMOLDAGEM</t>
  </si>
  <si>
    <t xml:space="preserve">11.005.0006-B</t>
  </si>
  <si>
    <t xml:space="preserve">11.005.0010-0</t>
  </si>
  <si>
    <t xml:space="preserve">FORMAS DE CHAPAS DE MADEIRA COMPENSADA,DE 14MM DE ESPESSURA,</t>
  </si>
  <si>
    <t xml:space="preserve">RESINADAS,PARA LAJES,SERVINDO 5 VEZES,E MADEIRA AUXILIAR SER</t>
  </si>
  <si>
    <t xml:space="preserve">VINDO 5 VEZES,INCLUSIVE FORNECIMENTO E DESMOLDAGEM,EXCLUSIVE</t>
  </si>
  <si>
    <t xml:space="preserve">11.005.0010-A</t>
  </si>
  <si>
    <t xml:space="preserve">11.005.0012-0</t>
  </si>
  <si>
    <t xml:space="preserve">RESINADAS,PARA LAJES,SERVINDO 2 VEZES,E MADEIRA AUXILIAR SER</t>
  </si>
  <si>
    <t xml:space="preserve">VINDO 2 VEZES,INCLUSIVE FORNECIMENTO E DESMOLDAGEM,EXCLUSIVE</t>
  </si>
  <si>
    <t xml:space="preserve">11.005.0012-A</t>
  </si>
  <si>
    <t xml:space="preserve">11.005.0015-0</t>
  </si>
  <si>
    <t xml:space="preserve">PLASTIFICADAS,SERVINDO 2 VEZES,E MADEIRA AUXILIAR SERVINDO 3</t>
  </si>
  <si>
    <t xml:space="preserve"> VEZES,INCLUSIVE FORNECIMENTO E DESMOLDAGEM,EXCLUSIVE ESCORA</t>
  </si>
  <si>
    <t xml:space="preserve">11.005.0015-A</t>
  </si>
  <si>
    <t xml:space="preserve">11.005.0020-0</t>
  </si>
  <si>
    <t xml:space="preserve">FORMAS DE CHAPAS DE MADEIRA COMPENSADA,DE 10MM DE ESPESSURA,</t>
  </si>
  <si>
    <t xml:space="preserve">TIPO CAIXA PERDIDA,COM 50CM DE LARGURA E 46CM DE ALTURA.FORN</t>
  </si>
  <si>
    <t xml:space="preserve">11.005.0020-A</t>
  </si>
  <si>
    <t xml:space="preserve">11.005.0050-0</t>
  </si>
  <si>
    <t xml:space="preserve">FORMAS DE CHAPAS DE MADEIRA COMPENSADA,DE 20MM,RESINADAS,E M</t>
  </si>
  <si>
    <t xml:space="preserve">ADEIRA AUXILIAR,USO 1 VEZ,PARA ESTRUTURA DE PONTES E VIADUTO</t>
  </si>
  <si>
    <t xml:space="preserve">S,INCLUSIVE FORNECIMENTO DE TODOS OS MATERIAIS,EQUIPAMENTOS</t>
  </si>
  <si>
    <t xml:space="preserve">AUXILIARES(GUINDASTE E GUINDAUTO)E DESMOLDAGEM,EXCLUSIVE ESC</t>
  </si>
  <si>
    <t xml:space="preserve">ORAMENTO</t>
  </si>
  <si>
    <t xml:space="preserve">11.005.0050-A</t>
  </si>
  <si>
    <t xml:space="preserve">11.005.0055-0</t>
  </si>
  <si>
    <t xml:space="preserve">FORMAS DE CHAPAS DE MADEIRA COMPENSADA,DE 17MM,RESINADAS,2 U</t>
  </si>
  <si>
    <t xml:space="preserve">SOS,PARA LAJES DE PONTES E VIADUTOS,INCLUSIVE PECAS DE TRANS</t>
  </si>
  <si>
    <t xml:space="preserve">FERENCIA PARA O ESCORAMENTO METALICO(EXCLUSIVE ESTE),FORNECI</t>
  </si>
  <si>
    <t xml:space="preserve">MENTO DE TODOS OS MATERIAIS E EQUIPAMENTOS AUXILIARES(GUINDA</t>
  </si>
  <si>
    <t xml:space="preserve">STE E GUINDAUTO)E DESMOLDAGEM,EXCLUSIVE ESCORAMENTO</t>
  </si>
  <si>
    <t xml:space="preserve">11.005.0055-A</t>
  </si>
  <si>
    <t xml:space="preserve">11.008.0001-1</t>
  </si>
  <si>
    <t xml:space="preserve">BARRA DE ACO CA-25,REDONDA,SEM SALIENCIA OU MOSSA,COEFICIENT</t>
  </si>
  <si>
    <t xml:space="preserve">E DE CONFORMACAO SUPERFICIAL MINIMO(ADERENCIA)IGUAL A 1,DIAM</t>
  </si>
  <si>
    <t xml:space="preserve">ETRO IGUAL A 6,3MM,DESTINADA A ARMADURA DE PECAS DE CONCRETO</t>
  </si>
  <si>
    <t xml:space="preserve"> ARMADO,COMPREENDENDO 10% DE PERDAS DE PONTAS E ARAME 18.FOR</t>
  </si>
  <si>
    <t xml:space="preserve">11.008.0001-B</t>
  </si>
  <si>
    <t xml:space="preserve">11.008.0003-0</t>
  </si>
  <si>
    <t xml:space="preserve">ETRO IGUAL A 8MM,DESTINADA A ARMADURA DE PECAS DE CONCRETO A</t>
  </si>
  <si>
    <t xml:space="preserve">RMADO,COMPREENDENDO 10% DE PERDAS DE PONTAS E ARAME 18.FORNE</t>
  </si>
  <si>
    <t xml:space="preserve">11.008.0003-A</t>
  </si>
  <si>
    <t xml:space="preserve">11.008.0004-1</t>
  </si>
  <si>
    <t xml:space="preserve">E DE CONFORMACAO SUPERFICIAL MINIMO (ADERENCIA) IGUAL A 1,DI</t>
  </si>
  <si>
    <t xml:space="preserve">AMETRO MAIOR OU IGUAL A 10MM,DESTINADA A ARMADURA DE PECAS D</t>
  </si>
  <si>
    <t xml:space="preserve">E CONCRETO ARMADO,COMPREENDENDO 10% DE PERDAS DE PONTAS E AR</t>
  </si>
  <si>
    <t xml:space="preserve">AME 18.FORNECIMENTO</t>
  </si>
  <si>
    <t xml:space="preserve">11.008.0004-B</t>
  </si>
  <si>
    <t xml:space="preserve">11.009.0011-0</t>
  </si>
  <si>
    <t xml:space="preserve">FIO DE ACO CA-60,REDONDO,COM SALIENCIA OU MOSSA,COEFICIENTE</t>
  </si>
  <si>
    <t xml:space="preserve">DE CONFORMACAO SUPERFICIAL MINIMO(ADERENCIA)IGUAL A 1,5,DIAM</t>
  </si>
  <si>
    <t xml:space="preserve">ETRO ENTRE 4,2 A 5MM,DESTINADO A ARMADURA DE PECAS DE CONCRE</t>
  </si>
  <si>
    <t xml:space="preserve">TO ARMADO,COMPREENDENDO 10% DE PERDAS DE PONTAS E ARAME 18.F</t>
  </si>
  <si>
    <t xml:space="preserve">11.009.0011-A</t>
  </si>
  <si>
    <t xml:space="preserve">11.009.0012-0</t>
  </si>
  <si>
    <t xml:space="preserve">DE CONFORMACAO SUPERFICIAL MINIMO (ADERENCIA)IGUAL A 1,5,DIA</t>
  </si>
  <si>
    <t xml:space="preserve">METRO ACIMA DE 5MM,DESTINADO A ARMADURA DE PECAS DE CONCRETO</t>
  </si>
  <si>
    <t xml:space="preserve"> ARMADO,10% DE PERDAS DE PONTAS E ARAME 18.FORNECIMENTO</t>
  </si>
  <si>
    <t xml:space="preserve">11.009.0012-A</t>
  </si>
  <si>
    <t xml:space="preserve">11.009.0013-0</t>
  </si>
  <si>
    <t xml:space="preserve">BARRA DE ACO CA-50,COM SALIENCIA OU MOSSA,COEFICIENTE DE CON</t>
  </si>
  <si>
    <t xml:space="preserve">FORMACAO SUPERFICIAL MINIMO (ADERENCIA) IGUAL A 1,5,DIAMETRO</t>
  </si>
  <si>
    <t xml:space="preserve"> DE 6,3MM,DESTINADA A ARMADURA DE CONCRETO ARMADO,10% DE PER</t>
  </si>
  <si>
    <t xml:space="preserve">DAS DE PONTAS E ARAME 18.FORNECIMENTO</t>
  </si>
  <si>
    <t xml:space="preserve">11.009.0013-A</t>
  </si>
  <si>
    <t xml:space="preserve">11.009.0014-1</t>
  </si>
  <si>
    <t xml:space="preserve"> DE 8 A 12,5MM,DESTINADA A ARMADURA DE CONCRETO ARMADO,10%</t>
  </si>
  <si>
    <t xml:space="preserve">DE PERDAS DE PONTAS E ARAME 18.FORNECIMENTO</t>
  </si>
  <si>
    <t xml:space="preserve">11.009.0014-B</t>
  </si>
  <si>
    <t xml:space="preserve">11.009.0015-1</t>
  </si>
  <si>
    <t xml:space="preserve"> ACIMA DE 12,5MM,DESTINADA A ARMADURA DE CONCRETO ARMADO,10%</t>
  </si>
  <si>
    <t xml:space="preserve"> DE PERDAS DE PONTAS E ARAME 18.FORNECIMENTO</t>
  </si>
  <si>
    <t xml:space="preserve">11.009.0015-B</t>
  </si>
  <si>
    <t xml:space="preserve">11.009.0050-1</t>
  </si>
  <si>
    <t xml:space="preserve">AMETRO IGUAL A 6,3MM,DESTINADA A ARMADURA DE PECAS DE CONCRE</t>
  </si>
  <si>
    <t xml:space="preserve">ORNECIMENTO,CORTE,DOBRAGEM,MONTAGEM E COLOCACAO DO ACO NAS F</t>
  </si>
  <si>
    <t xml:space="preserve">ORMAS</t>
  </si>
  <si>
    <t xml:space="preserve">11.009.0050-B</t>
  </si>
  <si>
    <t xml:space="preserve">11.009.0052-1</t>
  </si>
  <si>
    <t xml:space="preserve">AMETRO DE 8MM,DESTINADA A ARMADURA DE PECAS DE CONCRETO ARMA</t>
  </si>
  <si>
    <t xml:space="preserve">DO,COMPREENDENDO 10% DE PERDAS DE PONTAS E ARAMA 18.FORNECIM</t>
  </si>
  <si>
    <t xml:space="preserve">ENTO,CORTE,DOBRAGEM,MONTAGEM E COLOCACAO DO ACO NAS FORMAS</t>
  </si>
  <si>
    <t xml:space="preserve">11.009.0052-B</t>
  </si>
  <si>
    <t xml:space="preserve">11.009.0054-1</t>
  </si>
  <si>
    <t xml:space="preserve">E DE CONFORMACAO SUPERFICIAL MINIMO (ADERENCIA) MAIOR OU IGU</t>
  </si>
  <si>
    <t xml:space="preserve">AL A 10MM,DESTINADA A ARMADURA DE PECAS DE CONCRETO ARMADO,C</t>
  </si>
  <si>
    <t xml:space="preserve">OMPREENDENDO 10% DE PERDAS DE PONTAS E ARAME 18.FORNECIMENTO</t>
  </si>
  <si>
    <t xml:space="preserve">,CORTE,DOBRAGEM,MONTAGEM E COLOCACAO DO ACO NAS FORMAS</t>
  </si>
  <si>
    <t xml:space="preserve">11.009.0054-B</t>
  </si>
  <si>
    <t xml:space="preserve">11.009.0060-1</t>
  </si>
  <si>
    <t xml:space="preserve">DE CONFORMACAO SUPERFICIAL MINIMO (ADERENCIA) IGUAL A 1,5,DI</t>
  </si>
  <si>
    <t xml:space="preserve">AMETRO ENTRE 4,2 A 5MM,DESTINADO A ARMADURA DE PECAS DE CONC</t>
  </si>
  <si>
    <t xml:space="preserve">RETO ARMADO,COMPREENDENDO 10% DE PERDAS DE PONTAS E ARAME 18</t>
  </si>
  <si>
    <t xml:space="preserve">.FORNECIMENTO,CORTE,DOBRAGEM,MONTAGEM E COLOCACAO DO ACO NAS</t>
  </si>
  <si>
    <t xml:space="preserve">  FORMAS</t>
  </si>
  <si>
    <t xml:space="preserve">11.009.0060-B</t>
  </si>
  <si>
    <t xml:space="preserve">11.009.0062-1</t>
  </si>
  <si>
    <t xml:space="preserve">AMETRO ACIMA DE 5MM,DESTINADO A ARMADURA DE PECAS DE CONCRET</t>
  </si>
  <si>
    <t xml:space="preserve">O ARMADO,COMPREENDENDO 10% DE PERDAS DE PONTAS E ARAME 18.FO</t>
  </si>
  <si>
    <t xml:space="preserve">RNECIMENTO,CORTE,DOBRAGEM,MONTAGEM E COLOCACAO DO ACO NAS FO</t>
  </si>
  <si>
    <t xml:space="preserve">RMAS</t>
  </si>
  <si>
    <t xml:space="preserve">11.009.0062-B</t>
  </si>
  <si>
    <t xml:space="preserve">11.009.0070-1</t>
  </si>
  <si>
    <t xml:space="preserve"> DE 6,3MM,DESTINADA A ARMADURA DE CONCRETO ARMADO,COMPREENDE</t>
  </si>
  <si>
    <t xml:space="preserve">NDO 10% DE PERDAS DE PONTAS E ARAME 18.FORNECIMENTO,CORTE,DO</t>
  </si>
  <si>
    <t xml:space="preserve">BRAGEM,MONTAGEM E COLOCACAO DO ACO NAS FORMAS</t>
  </si>
  <si>
    <t xml:space="preserve">11.009.0070-B</t>
  </si>
  <si>
    <t xml:space="preserve">11.009.0072-1</t>
  </si>
  <si>
    <t xml:space="preserve"> DE 8 A 12,5MM,DESTINADA A ARMADURA DE CONCRETO ARMADO,COMPR</t>
  </si>
  <si>
    <t xml:space="preserve">EENDENDO 10% DE PERDAS DE PONTAS E ARAME 18.FORNECIMENTO,COR</t>
  </si>
  <si>
    <t xml:space="preserve">TE,DOBRAGEM,MONTAGEM E COLOCACAO DO ACO NAS FORMAS</t>
  </si>
  <si>
    <t xml:space="preserve">11.009.0072-B</t>
  </si>
  <si>
    <t xml:space="preserve">11.009.0074-1</t>
  </si>
  <si>
    <t xml:space="preserve"> ACIMA DE 12,5MM,DESTINADA A ARMADURA DE CONCRETO ARMADO,COM</t>
  </si>
  <si>
    <t xml:space="preserve">PREENDENDO 10% DE PERDAS DE PONTAS E ARAME 18.FORNECIMENTO,C</t>
  </si>
  <si>
    <t xml:space="preserve">ORTE,DOBRAGEM,MONTAGEM E COLOCACAO DO ACO NAS FORMAS</t>
  </si>
  <si>
    <t xml:space="preserve">11.009.0074-B</t>
  </si>
  <si>
    <t xml:space="preserve">11.009.0100-1</t>
  </si>
  <si>
    <t xml:space="preserve">BARRA DE ACO CA-25,SEM SALIENCIA OU MOSSA,COEFICIENTE CONFOR</t>
  </si>
  <si>
    <t xml:space="preserve">MACAO SUPERFICIAL MINIMO (ADERENCIA) IGUAL A 1,5,DIAM.6,3MM,</t>
  </si>
  <si>
    <t xml:space="preserve">DESTINADA A ARMADURA CONCRETO ARMADO,COMPREENDENDO 10% PERDA</t>
  </si>
  <si>
    <t xml:space="preserve">S PONTAS E ARAME 18.FORN.,CORTE,DOBRAGEM,MONTAGEM E COLOC.AC</t>
  </si>
  <si>
    <t xml:space="preserve">O NAS FORMAS C/AUXILIO DE EQUIPAMENTOS,INCL.TRANSP.HORIZONTA</t>
  </si>
  <si>
    <t xml:space="preserve">L E VERTICAL C/EQUIPAMENTOS,P/ESTRUTURA DE PONTES E VIADUTOS</t>
  </si>
  <si>
    <t xml:space="preserve">11.009.0100-B</t>
  </si>
  <si>
    <t xml:space="preserve">11.009.0102-1</t>
  </si>
  <si>
    <t xml:space="preserve">MACAO SUPERFICIAL MINIMO (ADERENCIA) IGUAL A 1,5,DIAM.8MM,DE</t>
  </si>
  <si>
    <t xml:space="preserve">STINADA ARMADURA CONCRETO ARMADO,COMPREENDENDO 10% PERDAS PO</t>
  </si>
  <si>
    <t xml:space="preserve">NTAS E ARAME 18.FORN.CORTE,DOBRAGEM,MONTAGEM E COLOC.ACO NAS</t>
  </si>
  <si>
    <t xml:space="preserve">FORMAS C/AUXILIO DE EQUIPAMENTOS,INCL.TRANSP.HORIZONTAL E VE</t>
  </si>
  <si>
    <t xml:space="preserve">RTICAL C/EQUIPAMENTOS,P/ESTRUTURAS DE PONTES E VIADUTOS</t>
  </si>
  <si>
    <t xml:space="preserve">11.009.0102-B</t>
  </si>
  <si>
    <t xml:space="preserve">11.009.0104-1</t>
  </si>
  <si>
    <t xml:space="preserve">MACAO SUPERFICIAL MINIMO(ADERENCIA) MAIOR OU IGUAL A 10MM,DE</t>
  </si>
  <si>
    <t xml:space="preserve">STINADA A ARMADURA CONCRETO ARMADO,COMPREENDENDO 10% PERDAS</t>
  </si>
  <si>
    <t xml:space="preserve">PONTAS E ARAME 18.FORN.CORTE,DOBRAGEM,MONTAGEM E COLOC.ACO N</t>
  </si>
  <si>
    <t xml:space="preserve">AS FORMAS C/AUXILIO DE EQUIPAMENTOS,INCL.TRANSP.HORIZONTAL E</t>
  </si>
  <si>
    <t xml:space="preserve"> VERTICAL C/EQUIPAMENTOS,P/ESTRUTURAS DE PONTES E VIADUTOS</t>
  </si>
  <si>
    <t xml:space="preserve">11.009.0104-B</t>
  </si>
  <si>
    <t xml:space="preserve">11.009.0110-1</t>
  </si>
  <si>
    <t xml:space="preserve">FIO ACO CA-60,REDONDO,C/SALIENCIA OU MOSSA,COEFICIENTE CONFO</t>
  </si>
  <si>
    <t xml:space="preserve">RMACAO SUPERFICIAL MINIMO (ADERENCIA) IGUAL A 1,5,DIAM.ENTRE</t>
  </si>
  <si>
    <t xml:space="preserve"> 4,2 A 5MM,DESTINADO ARMADURA DE CONCRETO ARMADO,COMPREEND.1</t>
  </si>
  <si>
    <t xml:space="preserve">0% PERDAS PONTAS E ARAME 18.FORN.CORTE,DOBRAGEM,MONTAGEM E C</t>
  </si>
  <si>
    <t xml:space="preserve">OLOC.ACO NAS FORMAS C/AUXILIO EQUIPAMENTOS,INCL.TRANSP.HORIZ</t>
  </si>
  <si>
    <t xml:space="preserve">ONTAL E VERTICAL C/EQUIPAMENTOS,P/ESTRUT.PONTES E VIADUTOS</t>
  </si>
  <si>
    <t xml:space="preserve">11.009.0110-B</t>
  </si>
  <si>
    <t xml:space="preserve">11.009.0112-1</t>
  </si>
  <si>
    <t xml:space="preserve">FIO DE ACO CA-60,REDONDO,C/SALIENCIA OU MOSSA,COEFICIENTE CO</t>
  </si>
  <si>
    <t xml:space="preserve">NFORMACAO SUPERFICIAL MINIMO (ADERENCIA) IGUAL A 1,5,DIAM.AC</t>
  </si>
  <si>
    <t xml:space="preserve">IMA DE 5MM,DESTINADO ARMADURA CONCRETO ARMADO,COMPREEND.10%</t>
  </si>
  <si>
    <t xml:space="preserve">PERDAS DE PONTAS E ARAME 18.FORN.CORTE,DOBRAGEM,MONTAGEM E C</t>
  </si>
  <si>
    <t xml:space="preserve">OLOC.ACO NAS FORMAS AUXILIO DE EQUIPAMENTOS,INCL.TRANSP.HORI</t>
  </si>
  <si>
    <t xml:space="preserve">ZONTAL E VERTICAL C/EQUIPAMENTOS,P/ESTRUT.PONTES E VIADUTOS</t>
  </si>
  <si>
    <t xml:space="preserve">11.009.0112-B</t>
  </si>
  <si>
    <t xml:space="preserve">11.009.0120-1</t>
  </si>
  <si>
    <t xml:space="preserve">BARRA DE ACO CA-50,C/SALIENCIA OU MOSSA,COEFICIENTE CONFORMA</t>
  </si>
  <si>
    <t xml:space="preserve">CAO SUPERFICIAL MINIMO (ADERENCIA) IGUAL A 1,5,DIAM.6,3MM,DE</t>
  </si>
  <si>
    <t xml:space="preserve">STINADA A ARMADURA DE CONCRETO ARMADO,COMPREEND.10% DE PERDA</t>
  </si>
  <si>
    <t xml:space="preserve">S DE PONTAS E ARAME 18.FORN.CORTE,DOBRAGEM,MONTAGEM E COLOC.</t>
  </si>
  <si>
    <t xml:space="preserve">ACO NAS FORMAS C/AUXILIO DE EQUIPAMENTOS,INCL.TRANSPORTE HOR</t>
  </si>
  <si>
    <t xml:space="preserve">IZONTAL E VERTICAL C/EQUIPAMENTOS,P/ESTRUT.PONTES E VIADUTOS</t>
  </si>
  <si>
    <t xml:space="preserve">11.009.0120-B</t>
  </si>
  <si>
    <t xml:space="preserve">11.009.0122-1</t>
  </si>
  <si>
    <t xml:space="preserve">BARRA ACO CA-50,C/SALIENCIA OU MOSSA,COEFICIENTE CONFORMACAO</t>
  </si>
  <si>
    <t xml:space="preserve"> SUPERFICIAL MINIMO (ADERENCIA) IGUAL A 1,5,DIAM. 8 A 12,5MM</t>
  </si>
  <si>
    <t xml:space="preserve">,DESTINADA ARMADURA CONCRETO ARMADO,COMPREENDENDO 10% PERDAS</t>
  </si>
  <si>
    <t xml:space="preserve"> DE PONTAS E ARAME 18.FORN.CORTE,DOBRAGEM,MONTAGEM E COLOC.</t>
  </si>
  <si>
    <t xml:space="preserve">ACO NAS FORMAS C/AUXILIO EQUIPAMENTOS,INCL.TRANSP.HORIZONTAL</t>
  </si>
  <si>
    <t xml:space="preserve"> E VERTICAL C/EQUIPAMENTOS,P/ESTRUTURAS DE PONTES E VIADUTOS</t>
  </si>
  <si>
    <t xml:space="preserve">11.009.0122-B</t>
  </si>
  <si>
    <t xml:space="preserve">11.009.0124-1</t>
  </si>
  <si>
    <t xml:space="preserve"> SUPERFICIAL MINIMO (ADERENCIA) IGUAL A 1,5,DIAM.ACIMA DE 12</t>
  </si>
  <si>
    <t xml:space="preserve">,5MM,DESTINADA ARMADURA CONCRETO ARMADO,COMPREEND.10% PERDAS</t>
  </si>
  <si>
    <t xml:space="preserve"> DE PONTAS E ARAME 18.FORN.CORTE,DOBRAGEM,MONTAGEM E COLOC.A</t>
  </si>
  <si>
    <t xml:space="preserve">CO NAS FORMAS C/AUXILIO EQUIPAMENTOS,INCL.TRANSPORTE HORIZON</t>
  </si>
  <si>
    <t xml:space="preserve">TAL E VERTICAL C/EQUIPAMENTOS,P/ESTRUTURAS PONTES E VIADUTOS</t>
  </si>
  <si>
    <t xml:space="preserve">11.009.0124-B</t>
  </si>
  <si>
    <t xml:space="preserve">11.010.0008-0</t>
  </si>
  <si>
    <t xml:space="preserve">CABO DE ACO DE 1 CORDOALHA DE 12,7MM,EXCLUSIVE BAINHA E PERD</t>
  </si>
  <si>
    <t xml:space="preserve">AS DE PONTAS,COMPREENDENDO APENAS O FORNECIMENTO MEDIDO PELO</t>
  </si>
  <si>
    <t xml:space="preserve">PESO DO CABO GEOMETRICAMENTE NECESSARIO</t>
  </si>
  <si>
    <t xml:space="preserve">11.010.0008-A</t>
  </si>
  <si>
    <t xml:space="preserve">11.010.0028-0</t>
  </si>
  <si>
    <t xml:space="preserve">CABO DE ACO PARA 2 CORDOALHAS DE 12,7MM,INCLUSIVE BAINHA DE</t>
  </si>
  <si>
    <t xml:space="preserve">ACO GALVANIZADO,COMPREENDENDO APENAS O FORNECIMENTO MEDIDO P</t>
  </si>
  <si>
    <t xml:space="preserve">ELO PESO DO CABO GEOMETRICAMENTE NECESSARIO</t>
  </si>
  <si>
    <t xml:space="preserve">11.010.0028-A</t>
  </si>
  <si>
    <t xml:space="preserve">11.010.0029-0</t>
  </si>
  <si>
    <t xml:space="preserve">CABO DE ACO PARA 3 CORDOALHAS DE 12,7MM,INCLUSIVE BAINHA DE</t>
  </si>
  <si>
    <t xml:space="preserve">11.010.0029-A</t>
  </si>
  <si>
    <t xml:space="preserve">11.010.0030-0</t>
  </si>
  <si>
    <t xml:space="preserve">CABO DE ACO PARA 4 CORDOALHAS DE 12,7MM,INCLUSIVE BAINHA DE</t>
  </si>
  <si>
    <t xml:space="preserve">11.010.0030-A</t>
  </si>
  <si>
    <t xml:space="preserve">11.010.0031-0</t>
  </si>
  <si>
    <t xml:space="preserve">CABO DE ACO PARA 5 CORDOALHAS DE 12,7MM,INCLUSIVE BAINHA DE</t>
  </si>
  <si>
    <t xml:space="preserve">11.010.0031-A</t>
  </si>
  <si>
    <t xml:space="preserve">11.010.0032-0</t>
  </si>
  <si>
    <t xml:space="preserve">CABO DE ACO PARA 6 CORDOALHAS DE 12,7MM,INCLUSIVE BAINHA DE</t>
  </si>
  <si>
    <t xml:space="preserve">11.010.0032-A</t>
  </si>
  <si>
    <t xml:space="preserve">11.010.0033-0</t>
  </si>
  <si>
    <t xml:space="preserve">CABO DE ACO PARA 7 CORDOALHAS DE 12,7MM,INCLUSIVE BAINHA DE</t>
  </si>
  <si>
    <t xml:space="preserve">11.010.0033-A</t>
  </si>
  <si>
    <t xml:space="preserve">11.010.0034-0</t>
  </si>
  <si>
    <t xml:space="preserve">CABO DE ACO PARA 12 CORDOALHAS DE 12,7MM,INCLUSIVE BAINHA DE</t>
  </si>
  <si>
    <t xml:space="preserve"> ACO GALVANIZADO,COMPREENDENDO APENAS O FORNECIMENTO MEDIDO</t>
  </si>
  <si>
    <t xml:space="preserve">PELO PESO DO CABO GEOMETRICAMENTE NECESSARIO</t>
  </si>
  <si>
    <t xml:space="preserve">11.010.0034-A</t>
  </si>
  <si>
    <t xml:space="preserve">11.010.0035-0</t>
  </si>
  <si>
    <t xml:space="preserve">CABO DE ACO PARA 19 CORDOALHAS DE 12,7MM,INCLUSIVE BAINHA DE</t>
  </si>
  <si>
    <t xml:space="preserve">11.010.0035-A</t>
  </si>
  <si>
    <t xml:space="preserve">11.010.0036-0</t>
  </si>
  <si>
    <t xml:space="preserve">CABO DE ACO PARA 22 CORDOALHAS DE 12,7MM,INCLUSIVE BAINHA DE</t>
  </si>
  <si>
    <t xml:space="preserve">11.010.0036-A</t>
  </si>
  <si>
    <t xml:space="preserve">11.010.0037-0</t>
  </si>
  <si>
    <t xml:space="preserve">CABO DE ACO PARA 27 CORDOALHAS DE 12,7MM,INCLUSIVE BAINHA DE</t>
  </si>
  <si>
    <t xml:space="preserve">11.010.0037-A</t>
  </si>
  <si>
    <t xml:space="preserve">11.010.0038-0</t>
  </si>
  <si>
    <t xml:space="preserve">CABO DE ACO PARA 31 CORDOALHAS DE 12,7MM,INCLUSIVE BAINHA DE</t>
  </si>
  <si>
    <t xml:space="preserve">11.010.0038-A</t>
  </si>
  <si>
    <t xml:space="preserve">11.010.0039-0</t>
  </si>
  <si>
    <t xml:space="preserve">CABO DE ACO PARA 37 CORDOALHAS DE 12,7MM,INCLUSIVE BAINHA DE</t>
  </si>
  <si>
    <t xml:space="preserve">11.010.0039-A</t>
  </si>
  <si>
    <t xml:space="preserve">11.010.0060-0</t>
  </si>
  <si>
    <t xml:space="preserve">CABO DE ACO DE 1 CORDOALHA DE 15,2MM,EXCLUSIVE BAINHA E PERD</t>
  </si>
  <si>
    <t xml:space="preserve"> PESO DO CABO GEOMETRICAMENTE NECESSARIO</t>
  </si>
  <si>
    <t xml:space="preserve">11.010.0060-A</t>
  </si>
  <si>
    <t xml:space="preserve">11.010.0081-0</t>
  </si>
  <si>
    <t xml:space="preserve">CABO DE ACO DE 2 CORDOALHAS DE 15,2MM,INCLUSIVE BAINHA DE AC</t>
  </si>
  <si>
    <t xml:space="preserve">O GALVANIZADO,COMPREENDENDO APENAS O FORNECIMENTO MEDIDO PEL</t>
  </si>
  <si>
    <t xml:space="preserve">O PESO DO CABO GEOMETRICAMENTE NECESSARIO</t>
  </si>
  <si>
    <t xml:space="preserve">11.010.0081-A</t>
  </si>
  <si>
    <t xml:space="preserve">11.010.0082-0</t>
  </si>
  <si>
    <t xml:space="preserve">CABO DE ACO DE 3 CORDOALHAS DE 15,2MM,INCLUSIVE BAINHA DE AC</t>
  </si>
  <si>
    <t xml:space="preserve">11.010.0082-A</t>
  </si>
  <si>
    <t xml:space="preserve">11.010.0083-0</t>
  </si>
  <si>
    <t xml:space="preserve">CABO DE ACO DE 4 CORDOALHAS DE 15,2MM,INCLUSIVE BAINHA DE AC</t>
  </si>
  <si>
    <t xml:space="preserve">11.010.0083-A</t>
  </si>
  <si>
    <t xml:space="preserve">11.010.0084-0</t>
  </si>
  <si>
    <t xml:space="preserve">CABO DE ACO DE 5 CORDOALHAS DE 15,2MM,INCLUSIVE BAINHA DE AC</t>
  </si>
  <si>
    <t xml:space="preserve">11.010.0084-A</t>
  </si>
  <si>
    <t xml:space="preserve">11.010.0085-0</t>
  </si>
  <si>
    <t xml:space="preserve">CABO DE ACO DE 6 CORDOALHAS DE 15,2MM,INCLUSIVE BAINHA DE AC</t>
  </si>
  <si>
    <t xml:space="preserve">11.010.0085-A</t>
  </si>
  <si>
    <t xml:space="preserve">11.010.0086-0</t>
  </si>
  <si>
    <t xml:space="preserve">CABO DE ACO DE 7 CORDOALHAS DE 15,2MM,INCLUSIVE BAINHA DE AC</t>
  </si>
  <si>
    <t xml:space="preserve">11.010.0086-A</t>
  </si>
  <si>
    <t xml:space="preserve">11.010.0087-0</t>
  </si>
  <si>
    <t xml:space="preserve">CABO DE ACO DE 12 CORDOALHAS DE 15,2MM,INCLUSIVE BAINHA DE A</t>
  </si>
  <si>
    <t xml:space="preserve">CO GALVANIZADO,COMPREENDENDO APENAS O FORNECIMENTO MEDIDO PE</t>
  </si>
  <si>
    <t xml:space="preserve">LO PESO DO CABO GEOMETRICAMENTE NECESSARIO</t>
  </si>
  <si>
    <t xml:space="preserve">11.010.0087-A</t>
  </si>
  <si>
    <t xml:space="preserve">11.010.0088-0</t>
  </si>
  <si>
    <t xml:space="preserve">CABO DE ACO DE 19 CORDOALHAS DE 15,2MM,INCLUSIVE BAINHA DE A</t>
  </si>
  <si>
    <t xml:space="preserve">11.010.0088-A</t>
  </si>
  <si>
    <t xml:space="preserve">11.010.0089-0</t>
  </si>
  <si>
    <t xml:space="preserve">CABO DE ACO DE 22 CORDOALHAS DE 15,2MM,INCLUSIVE BAINHA DE A</t>
  </si>
  <si>
    <t xml:space="preserve">11.010.0089-A</t>
  </si>
  <si>
    <t xml:space="preserve">11.010.0090-0</t>
  </si>
  <si>
    <t xml:space="preserve">CABO DE ACO DE 27 CORDOALHAS DE 15,2MM,INCLUSIVE BAINHA DE A</t>
  </si>
  <si>
    <t xml:space="preserve">11.010.0090-A</t>
  </si>
  <si>
    <t xml:space="preserve">11.010.0091-0</t>
  </si>
  <si>
    <t xml:space="preserve">CABO DE ACO DE 31 CORDOALHAS DE 15,2MM,INCLUSIVE BAINHA DE A</t>
  </si>
  <si>
    <t xml:space="preserve">11.010.0091-A</t>
  </si>
  <si>
    <t xml:space="preserve">11.010.0092-0</t>
  </si>
  <si>
    <t xml:space="preserve">CABO DE ACO DE 37 CORDOALHAS DE 15,2MM,INCLUSIVE BAINHA DE A</t>
  </si>
  <si>
    <t xml:space="preserve">11.010.0092-A</t>
  </si>
  <si>
    <t xml:space="preserve">11.011.0010-0</t>
  </si>
  <si>
    <t xml:space="preserve">PREPARO E COLOCACAO DE 1 CORDOALHA DE 12,7MM OU 15,2MM,NAS F</t>
  </si>
  <si>
    <t xml:space="preserve">ORMAS,COMPREENDENDO CORTE,MONTAGEM,ENFIACAO NA BAINHA,BEM CO</t>
  </si>
  <si>
    <t xml:space="preserve">MO FORNECIMENTO DE CIMENTO PARA INJECAO</t>
  </si>
  <si>
    <t xml:space="preserve">11.011.0010-A</t>
  </si>
  <si>
    <t xml:space="preserve">11.011.0011-0</t>
  </si>
  <si>
    <t xml:space="preserve">PREPARO E COLOCACAO DE 2 CORDOALHAS DE 12,7MM,NAS FORMAS,COM</t>
  </si>
  <si>
    <t xml:space="preserve">PREENDENDO CORTE,MONTAGEM,ENFIACAO NA BAINHA,BEM COMO FORNEC</t>
  </si>
  <si>
    <t xml:space="preserve">IMENTO DE CIMENTO PARA INJECAO</t>
  </si>
  <si>
    <t xml:space="preserve">11.011.0011-A</t>
  </si>
  <si>
    <t xml:space="preserve">11.011.0012-0</t>
  </si>
  <si>
    <t xml:space="preserve">PREPARO E COLOCACAO DE 3 CORDOALHAS DE 12,7MM,NAS FORMAS,COM</t>
  </si>
  <si>
    <t xml:space="preserve">11.011.0012-A</t>
  </si>
  <si>
    <t xml:space="preserve">11.011.0013-0</t>
  </si>
  <si>
    <t xml:space="preserve">PREPARO E COLOCACAO DE 4 CORDOALHAS DE 12,7MM,NAS FORMAS,COM</t>
  </si>
  <si>
    <t xml:space="preserve">11.011.0013-A</t>
  </si>
  <si>
    <t xml:space="preserve">11.011.0014-0</t>
  </si>
  <si>
    <t xml:space="preserve">PREPARO E COLOCACAO DE 5 CORDOALHAS DE 12,7MM,NAS FORMAS,COM</t>
  </si>
  <si>
    <t xml:space="preserve">11.011.0014-A</t>
  </si>
  <si>
    <t xml:space="preserve">11.011.0015-0</t>
  </si>
  <si>
    <t xml:space="preserve">PREPARO E COLOCACAO DE 6 CORDOALHAS DE 12,7MM,NAS FORMAS,COM</t>
  </si>
  <si>
    <t xml:space="preserve">11.011.0015-A</t>
  </si>
  <si>
    <t xml:space="preserve">11.011.0016-0</t>
  </si>
  <si>
    <t xml:space="preserve">PREPARO E COLOCACAO DE 7 CORDOALHAS DE 12,7MM,NAS FORMAS,COM</t>
  </si>
  <si>
    <t xml:space="preserve">11.011.0016-A</t>
  </si>
  <si>
    <t xml:space="preserve">11.011.0017-1</t>
  </si>
  <si>
    <t xml:space="preserve">PREPARO E COLOCACAO DE 12 CORDOALHAS DE 12,7MM,NAS FORMAS,CO</t>
  </si>
  <si>
    <t xml:space="preserve">MPREENDENDO CORTE,MONTAGEM,ENFIACAO NA BAINHA,BEM COMO FORNE</t>
  </si>
  <si>
    <t xml:space="preserve">CIMENTO DE CIMENTO PARA INJECAO</t>
  </si>
  <si>
    <t xml:space="preserve">11.011.0017-B</t>
  </si>
  <si>
    <t xml:space="preserve">11.011.0018-0</t>
  </si>
  <si>
    <t xml:space="preserve">PREPARO E COLOCACAO DE 19 CORDOALHAS DE 12,7MM,NAS FORMAS,CO</t>
  </si>
  <si>
    <t xml:space="preserve">11.011.0018-A</t>
  </si>
  <si>
    <t xml:space="preserve">11.011.0019-0</t>
  </si>
  <si>
    <t xml:space="preserve">PREPARO E COLOCACAO DE 22 CORDOALHAS DE 12,7MM,NAS FORMAS,CO</t>
  </si>
  <si>
    <t xml:space="preserve">11.011.0019-A</t>
  </si>
  <si>
    <t xml:space="preserve">11.011.0020-0</t>
  </si>
  <si>
    <t xml:space="preserve">PREPARO E COLOCACAO DE 27 CORDOALHAS DE 12,7MM,NAS FORMAS,CO</t>
  </si>
  <si>
    <t xml:space="preserve">11.011.0020-A</t>
  </si>
  <si>
    <t xml:space="preserve">11.011.0021-0</t>
  </si>
  <si>
    <t xml:space="preserve">PREPARO E COLOCACAO DE 31 CORDOALHAS DE 12,7MM,NAS FORMAS,CO</t>
  </si>
  <si>
    <t xml:space="preserve">11.011.0021-A</t>
  </si>
  <si>
    <t xml:space="preserve">11.011.0022-0</t>
  </si>
  <si>
    <t xml:space="preserve">PREPARO E COLOCACAO DE 37 CORDOALHAS DE 12,7MM,NAS FORMAS,CO</t>
  </si>
  <si>
    <t xml:space="preserve">11.011.0022-A</t>
  </si>
  <si>
    <t xml:space="preserve">11.011.0023-1</t>
  </si>
  <si>
    <t xml:space="preserve">CORTE,DOBRAGEM,MONTAGEM E COLOCACAO DE FERRAGENS NA FORMAS,A</t>
  </si>
  <si>
    <t xml:space="preserve">CO CA-25,EM BARRA REDONDA COM DIAMETRO IGUAL A 6,3MM</t>
  </si>
  <si>
    <t xml:space="preserve">11.011.0023-B</t>
  </si>
  <si>
    <t xml:space="preserve">11.011.0024-1</t>
  </si>
  <si>
    <t xml:space="preserve">CORTE,DOBRAGEM,MONTAGEM E COLOCACAO DE FERRAGENS NAS FORMAS,</t>
  </si>
  <si>
    <t xml:space="preserve">ACO CA-25,EM BARRA REDONDA COM DIAMETRO IGUAL A 8MM</t>
  </si>
  <si>
    <t xml:space="preserve">11.011.0024-B</t>
  </si>
  <si>
    <t xml:space="preserve">11.011.0025-1</t>
  </si>
  <si>
    <t xml:space="preserve">ACO CA-25,EM BARRA REDONDA COM DIAMETRO MAIOR OU IGUAL A 10M</t>
  </si>
  <si>
    <t xml:space="preserve">11.011.0025-B</t>
  </si>
  <si>
    <t xml:space="preserve">11.011.0027-0</t>
  </si>
  <si>
    <t xml:space="preserve">ACO CA-60,EM FIO REDONDO,COM DIAMETRO DE 4,2 A 5MM</t>
  </si>
  <si>
    <t xml:space="preserve">11.011.0027-A</t>
  </si>
  <si>
    <t xml:space="preserve">11.011.0028-0</t>
  </si>
  <si>
    <t xml:space="preserve">ACO CA-60,EM FIO REDONDO COM DIAMETRO ACIMA DE 5MM</t>
  </si>
  <si>
    <t xml:space="preserve">11.011.0028-A</t>
  </si>
  <si>
    <t xml:space="preserve">11.011.0029-0</t>
  </si>
  <si>
    <t xml:space="preserve">ACO CA-50,EM BARRAS REDONDAS,COM DIAMETRO IGUAL A 6,3MM</t>
  </si>
  <si>
    <t xml:space="preserve">11.011.0029-A</t>
  </si>
  <si>
    <t xml:space="preserve">11.011.0030-1</t>
  </si>
  <si>
    <t xml:space="preserve">ACO CA-50,EM BARRAS REDONDAS,COM DIAMETRO DE 8 A 12,5MM</t>
  </si>
  <si>
    <t xml:space="preserve">11.011.0030-B</t>
  </si>
  <si>
    <t xml:space="preserve">11.011.0031-1</t>
  </si>
  <si>
    <t xml:space="preserve">ACO CA-50,EM BARRAS REDONDAS,COM DIAMETRO ACIMA DE 12,5MM</t>
  </si>
  <si>
    <t xml:space="preserve">11.011.0031-B</t>
  </si>
  <si>
    <t xml:space="preserve">11.011.0035-0</t>
  </si>
  <si>
    <t xml:space="preserve">INCLUSIVE TRANSPORTE HORIZONTAL E VERTICAL COM EQUIPAMENTOS</t>
  </si>
  <si>
    <t xml:space="preserve">(GUINDASTE E GUINDAUTO),PARA ESTRUTURAS DE PONTES E VIADUTOS</t>
  </si>
  <si>
    <t xml:space="preserve">,ACO CA-50,DIAMETRO ATE 6,3MM</t>
  </si>
  <si>
    <t xml:space="preserve">11.011.0035-A</t>
  </si>
  <si>
    <t xml:space="preserve">11.011.0036-0</t>
  </si>
  <si>
    <t xml:space="preserve">,ACO CA-50,DIAMETRO DE 8 A 12,5MM</t>
  </si>
  <si>
    <t xml:space="preserve">11.011.0036-A</t>
  </si>
  <si>
    <t xml:space="preserve">11.011.0037-0</t>
  </si>
  <si>
    <t xml:space="preserve">,ACO CA-50,DIAMETRO ACIMA DE 12,5MM</t>
  </si>
  <si>
    <t xml:space="preserve">11.011.0037-A</t>
  </si>
  <si>
    <t xml:space="preserve">11.011.0040-0</t>
  </si>
  <si>
    <t xml:space="preserve">CORTE,MONTAGEM E COLOCACAO DE TELAS DE ACO CA-60,CRUZADAS E</t>
  </si>
  <si>
    <t xml:space="preserve">SOLDADAS ENTRE SI,EM PECAS DE CONCRETO</t>
  </si>
  <si>
    <t xml:space="preserve">11.011.0040-A</t>
  </si>
  <si>
    <t xml:space="preserve">11.012.0015-0</t>
  </si>
  <si>
    <t xml:space="preserve">CONE DE ANCORAGEM DE CABO DE ACO DE 1 CORDOALHA DE 12,7MM,CO</t>
  </si>
  <si>
    <t xml:space="preserve">MPREENDENDO FORNECIMENTO DO CONE,DE LUVA CONE-BAINHA,DE 2,00</t>
  </si>
  <si>
    <t xml:space="preserve">M DE MOLA CENTRAL E BAINHA,BEM COMO AS OPERACOES DE PROTENSA</t>
  </si>
  <si>
    <t xml:space="preserve">O E INJECAO DE CIMENTO</t>
  </si>
  <si>
    <t xml:space="preserve">11.012.0015-A</t>
  </si>
  <si>
    <t xml:space="preserve">11.012.0016-0</t>
  </si>
  <si>
    <t xml:space="preserve">CONE DE ANCORAGEM DE CABO DE ACO DE 2 CORDOALHAS DE 12,7MM,C</t>
  </si>
  <si>
    <t xml:space="preserve">OMPREENDENDO FORNECIMENTO DO CONE,DE LUVA CONE-BAINHA,DE 2,0</t>
  </si>
  <si>
    <t xml:space="preserve">0M DE MOLA CENTRAL E BAINHA,BEM COMO AS OPERACOES DE PROTENS</t>
  </si>
  <si>
    <t xml:space="preserve">AO E INJECAO DE CIMENTO</t>
  </si>
  <si>
    <t xml:space="preserve">11.012.0016-A</t>
  </si>
  <si>
    <t xml:space="preserve">11.012.0017-0</t>
  </si>
  <si>
    <t xml:space="preserve">CONE DE ANCORAGEM DE CABO DE ACO DE 3 CORDOALHAS DE 12,7MM,C</t>
  </si>
  <si>
    <t xml:space="preserve">11.012.0017-A</t>
  </si>
  <si>
    <t xml:space="preserve">11.012.0018-0</t>
  </si>
  <si>
    <t xml:space="preserve">CONE DE ANCORAGEM DE CABO DE ACO DE 4 CORDOALHAS DE 12,7MM,C</t>
  </si>
  <si>
    <t xml:space="preserve">11.012.0018-A</t>
  </si>
  <si>
    <t xml:space="preserve">11.012.0019-0</t>
  </si>
  <si>
    <t xml:space="preserve">CONE DE ANCORAGEM DE CABO DE ACO DE 5 CORDOALHAS DE 12,7MM,C</t>
  </si>
  <si>
    <t xml:space="preserve">11.012.0019-A</t>
  </si>
  <si>
    <t xml:space="preserve">11.012.0020-0</t>
  </si>
  <si>
    <t xml:space="preserve">CONE DE ANCORAGEM DE CABO DE ACO DE 6 CORDOALHAS DE 12,7MM,C</t>
  </si>
  <si>
    <t xml:space="preserve">11.012.0020-A</t>
  </si>
  <si>
    <t xml:space="preserve">11.012.0021-0</t>
  </si>
  <si>
    <t xml:space="preserve">CONE DE ANCORAGEM DE CABO DE ACO DE 7 CORDOALHAS DE 12,7MM,C</t>
  </si>
  <si>
    <t xml:space="preserve">11.012.0021-A</t>
  </si>
  <si>
    <t xml:space="preserve">11.012.0025-1</t>
  </si>
  <si>
    <t xml:space="preserve">CONE DE ANCORAGEM DE CABO DE ACO DE 12 CORDOALHAS DE 12,7MM,</t>
  </si>
  <si>
    <t xml:space="preserve">COMPREENDENDO FORNECIMENTO DO CONE,DE LUVA CONE-BAINHA,DE 2,</t>
  </si>
  <si>
    <t xml:space="preserve">00M DE MOLA CENTRAL E BAINHA,BEM COMO AS OPERACOES DE PROTEN</t>
  </si>
  <si>
    <t xml:space="preserve">SAO E INJECAO DE CIMENTO</t>
  </si>
  <si>
    <t xml:space="preserve">11.012.0025-B</t>
  </si>
  <si>
    <t xml:space="preserve">11.012.0030-0</t>
  </si>
  <si>
    <t xml:space="preserve">CONE DE ANCORAGEM DE CABO DE ACO DE 19 CORDOALHAS DE 12,7MM,</t>
  </si>
  <si>
    <t xml:space="preserve">11.012.0030-A</t>
  </si>
  <si>
    <t xml:space="preserve">11.012.0035-0</t>
  </si>
  <si>
    <t xml:space="preserve">CONE DE ANCORAGEM DE CABO DE ACO DE 22 CORDOALHAS DE 12,7MM,</t>
  </si>
  <si>
    <t xml:space="preserve">11.012.0035-A</t>
  </si>
  <si>
    <t xml:space="preserve">11.012.0040-0</t>
  </si>
  <si>
    <t xml:space="preserve">CONE DE ANCORAGEM DE CABO DE ACO DE 27 CORDOALHAS DE 12,7MM,</t>
  </si>
  <si>
    <t xml:space="preserve">11.012.0040-A</t>
  </si>
  <si>
    <t xml:space="preserve">11.012.0045-0</t>
  </si>
  <si>
    <t xml:space="preserve">CONE DE ANCORAGEM DE CABO DE ACO DE 31 CORDOALHAS DE 12,7MM,</t>
  </si>
  <si>
    <t xml:space="preserve">11.012.0045-A</t>
  </si>
  <si>
    <t xml:space="preserve">11.012.0050-0</t>
  </si>
  <si>
    <t xml:space="preserve">CONE DE ANCORAGEM DE CABO DE ACO DE 37 CORDOALHAS DE 12,7MM,</t>
  </si>
  <si>
    <t xml:space="preserve">11.012.0050-A</t>
  </si>
  <si>
    <t xml:space="preserve">11.012.0060-0</t>
  </si>
  <si>
    <t xml:space="preserve">CONE DE ANCORAGEM DE CABO DE ACO DE 1 CORDOALHA DE 15,2MM,CO</t>
  </si>
  <si>
    <t xml:space="preserve">11.012.0060-A</t>
  </si>
  <si>
    <t xml:space="preserve">11.012.0061-0</t>
  </si>
  <si>
    <t xml:space="preserve">CONE DE ANCORAGEM DE CABO DE ACO DE 2 CORDOALHAS DE 15,2MM,C</t>
  </si>
  <si>
    <t xml:space="preserve">11.012.0061-A</t>
  </si>
  <si>
    <t xml:space="preserve">11.012.0062-0</t>
  </si>
  <si>
    <t xml:space="preserve">CONE DE ANCORAGEM DE CABO DE ACO DE 3 CORDOALHAS DE 15,2MM,C</t>
  </si>
  <si>
    <t xml:space="preserve">11.012.0062-A</t>
  </si>
  <si>
    <t xml:space="preserve">11.012.0063-0</t>
  </si>
  <si>
    <t xml:space="preserve">CONE DE ANCORAGEM DE CABO DE ACO DE 4 CORDOALHAS DE 15,2MM,C</t>
  </si>
  <si>
    <t xml:space="preserve">11.012.0063-A</t>
  </si>
  <si>
    <t xml:space="preserve">11.012.0064-0</t>
  </si>
  <si>
    <t xml:space="preserve">CONE DE ANCORAGEM DE CABO DE ACO DE 5 CORDOALHAS DE 15,2MM,C</t>
  </si>
  <si>
    <t xml:space="preserve">11.012.0064-A</t>
  </si>
  <si>
    <t xml:space="preserve">11.012.0065-0</t>
  </si>
  <si>
    <t xml:space="preserve">CONE DE ANCORAGEM DE CABO DE ACO DE 6 CORDOALHAS DE 15,2MM,C</t>
  </si>
  <si>
    <t xml:space="preserve">11.012.0065-A</t>
  </si>
  <si>
    <t xml:space="preserve">11.012.0066-0</t>
  </si>
  <si>
    <t xml:space="preserve">CONE DE ANCORAGEM DE CABO DE ACO DE 7 CORDOALHAS DE 15,2MM,C</t>
  </si>
  <si>
    <t xml:space="preserve">0MM DE MOLA CENTRAL E BAINHA,BEM COMO AS OPERACOES DE PROTEN</t>
  </si>
  <si>
    <t xml:space="preserve">11.012.0066-A</t>
  </si>
  <si>
    <t xml:space="preserve">11.012.0070-0</t>
  </si>
  <si>
    <t xml:space="preserve">CONE DE ANCORAGEM DE CABO DE ACO DE 12 CORDOALHAS DE 15,2MM,</t>
  </si>
  <si>
    <t xml:space="preserve">11.012.0070-A</t>
  </si>
  <si>
    <t xml:space="preserve">11.012.0075-0</t>
  </si>
  <si>
    <t xml:space="preserve">CONE DE ANCORAGEM DE CABO DE ACO DE 19 CORDOALHAS DE 15,2MM,</t>
  </si>
  <si>
    <t xml:space="preserve">11.012.0075-A</t>
  </si>
  <si>
    <t xml:space="preserve">11.012.0080-0</t>
  </si>
  <si>
    <t xml:space="preserve">CONE DE ANCORAGEM DE CABO DE ACO DE 22 CORDOALHAS DE 15,2MM,</t>
  </si>
  <si>
    <t xml:space="preserve">11.012.0080-A</t>
  </si>
  <si>
    <t xml:space="preserve">11.012.0085-0</t>
  </si>
  <si>
    <t xml:space="preserve">CONE DE ANCORAGEM DE CABO DE ACO DE 27 CORDOALHAS DE 15,2MM,</t>
  </si>
  <si>
    <t xml:space="preserve">11.012.0085-A</t>
  </si>
  <si>
    <t xml:space="preserve">11.012.0090-0</t>
  </si>
  <si>
    <t xml:space="preserve">CONE DE ANCORAGEM DE CABO DE ACO DE 31 CORDOALHAS DE 15,2MM,</t>
  </si>
  <si>
    <t xml:space="preserve">11.012.0090-A</t>
  </si>
  <si>
    <t xml:space="preserve">11.012.0095-0</t>
  </si>
  <si>
    <t xml:space="preserve">CONE DE ANCORAGEM DE CABO DE ACO DE 37 CORDOALHAS DE 15,2MM,</t>
  </si>
  <si>
    <t xml:space="preserve">11.012.0095-A</t>
  </si>
  <si>
    <t xml:space="preserve">11.013.0003-1</t>
  </si>
  <si>
    <t xml:space="preserve">VERGAS DE CONCRETO ARMADO PARA ALVENARIA,COM APROVEITAMENTO</t>
  </si>
  <si>
    <t xml:space="preserve">DA MADEIRA POR 10 VEZES</t>
  </si>
  <si>
    <t xml:space="preserve">11.013.0003-B</t>
  </si>
  <si>
    <t xml:space="preserve">11.013.0005-0</t>
  </si>
  <si>
    <t xml:space="preserve">PEITORIL DE CONCRETO ARMADO,SECAO EM T,70X20CM,ESPESSURA DE</t>
  </si>
  <si>
    <t xml:space="preserve">12CM,CONCRETO FCK=15MPA,FORMA DE CHAPAS COMPENSADAS,ACABAMEN</t>
  </si>
  <si>
    <t xml:space="preserve">TO DESEMPENADO,CONFORME PROJETO TIPO Nº6061/EMOP.FORNECIMENT</t>
  </si>
  <si>
    <t xml:space="preserve">11.013.0005-A</t>
  </si>
  <si>
    <t xml:space="preserve">11.013.0006-0</t>
  </si>
  <si>
    <t xml:space="preserve">CHAPIM/SOLEIRA DE CONCRETO APARENTE COM ACABAMENTO DESEMPENA</t>
  </si>
  <si>
    <t xml:space="preserve">DO,USANDO FORMA DE CHAPA COMPENSADA,MEDINDO 14X10CM,CONFORME</t>
  </si>
  <si>
    <t xml:space="preserve">PROJETO TIPO Nº6062/EMOP,FUNDIDO NO LOCAL</t>
  </si>
  <si>
    <t xml:space="preserve">11.013.0006-A</t>
  </si>
  <si>
    <t xml:space="preserve">11.013.0009-0</t>
  </si>
  <si>
    <t xml:space="preserve">CAMADA IMPERMEABILIZADORA EM CONCRETO ARMADO,ESPESSURA DE 5C</t>
  </si>
  <si>
    <t xml:space="preserve">M,ARMADURA CRUZADA COM BARRAS DE ACO CA-25 DE 3/16",ESPACADA</t>
  </si>
  <si>
    <t xml:space="preserve">S DE 30CM,JUNTAS DE SARRAFO DE MADEIRA ESPACADAS DE 3,00M,SE</t>
  </si>
  <si>
    <t xml:space="preserve">NDO O CONCRETO DOSADO PARA UMA RESISTENCIA CARACTERISTICA A</t>
  </si>
  <si>
    <t xml:space="preserve">COMPRESSAO DE 10MPA</t>
  </si>
  <si>
    <t xml:space="preserve">11.013.0009-A</t>
  </si>
  <si>
    <t xml:space="preserve">11.013.0014-0</t>
  </si>
  <si>
    <t xml:space="preserve">CORTINA DE CONCRETO ARMADO,COM 18 A 20CM DE ESPESSURA,FCK=20</t>
  </si>
  <si>
    <t xml:space="preserve">MPA,INCLUINDO MATERIAIS PARA 1,00M3 DE CONCRETO (IMPORTADO D</t>
  </si>
  <si>
    <t xml:space="preserve">E USINA) ADENSADO E COLOCADO,10,00M2 DE FORMAS DE MADEIRA DE</t>
  </si>
  <si>
    <t xml:space="preserve"> 3ª,SERVINDO 1,4 VEZES,ESCORAMENTO E 80KG DE ACO CA-50</t>
  </si>
  <si>
    <t xml:space="preserve">11.013.0014-A</t>
  </si>
  <si>
    <t xml:space="preserve">11.013.0015-0</t>
  </si>
  <si>
    <t xml:space="preserve">CORTINA DE CONCRETO ARMADO,COM 18 A 20CM DE ESPESSURA,FCK=25</t>
  </si>
  <si>
    <t xml:space="preserve">MPA,INCLUINDO MATERIAIS PARA 1,00M3 DE CONCRETO(IMPORTADO DE</t>
  </si>
  <si>
    <t xml:space="preserve"> USINA)ADENSADO E COLOCADO,10,00M2 DE FORMAS DE MADEIRA DE 3</t>
  </si>
  <si>
    <t xml:space="preserve">ª,SERVINDO 1,4 VEZES,ESCORAMENTO E 80KG DE ACO CA-50</t>
  </si>
  <si>
    <t xml:space="preserve">11.013.0015-A</t>
  </si>
  <si>
    <t xml:space="preserve">11.013.0016-0</t>
  </si>
  <si>
    <t xml:space="preserve">CORTINA DE CONCRETO ARMADO,COM 18 A 20CM DE ESPESSURA,FCK=30</t>
  </si>
  <si>
    <t xml:space="preserve"> USINA)ADENSADO E COLOCADO 10,00M2 DE FORMAS DE AMDEIRA DE 3</t>
  </si>
  <si>
    <t xml:space="preserve">11.013.0016-A</t>
  </si>
  <si>
    <t xml:space="preserve">11.013.0059-0</t>
  </si>
  <si>
    <t xml:space="preserve">PLACAS DE CONCRETO ARMADO PRE-MOLDADAS,COM FCK=20MPA,ESPESSU</t>
  </si>
  <si>
    <t xml:space="preserve">RA DE 6CM EM PECAS DE ATE 90KG,INCLUSIVE COLOCACAO MANUAL NO</t>
  </si>
  <si>
    <t xml:space="preserve"> LOCAL DEFINITIVO</t>
  </si>
  <si>
    <t xml:space="preserve">11.013.0059-A</t>
  </si>
  <si>
    <t xml:space="preserve">11.013.0060-0</t>
  </si>
  <si>
    <t xml:space="preserve">RA DE 6CM EM PECAS ACIMA DE 90KG E COLOCACAO COM GUINDASTE</t>
  </si>
  <si>
    <t xml:space="preserve">11.013.0060-A</t>
  </si>
  <si>
    <t xml:space="preserve">11.013.0061-0</t>
  </si>
  <si>
    <t xml:space="preserve">RA DE 8CM EM PECAS DE ATE 90KG,INCLUSIVE COLOCACAO MANUAL NO</t>
  </si>
  <si>
    <t xml:space="preserve">11.013.0061-A</t>
  </si>
  <si>
    <t xml:space="preserve">11.013.0062-0</t>
  </si>
  <si>
    <t xml:space="preserve">RA DE 8CM EM PECAS ACIMA DE 90KG E COLOCACAO COM GUINDASTE</t>
  </si>
  <si>
    <t xml:space="preserve">11.013.0062-A</t>
  </si>
  <si>
    <t xml:space="preserve">11.013.0063-0</t>
  </si>
  <si>
    <t xml:space="preserve">RA DE 10CM EM PECAS DE ATE 90KG,INCLUSIVE COLOCACAO MANUAL N</t>
  </si>
  <si>
    <t xml:space="preserve">O LOCAL DEFINITIVO</t>
  </si>
  <si>
    <t xml:space="preserve">11.013.0063-A</t>
  </si>
  <si>
    <t xml:space="preserve">11.013.0064-0</t>
  </si>
  <si>
    <t xml:space="preserve">RA DE 10CM EM PECAS ACIMA DE 90KG E COLOCACAO COM GUINDASTE</t>
  </si>
  <si>
    <t xml:space="preserve">11.013.0064-A</t>
  </si>
  <si>
    <t xml:space="preserve">11.013.0065-0</t>
  </si>
  <si>
    <t xml:space="preserve">RA DE 10CM EM PECAS ACIMA DE 90KG,COM FUROS DE 3CM DE DIAMET</t>
  </si>
  <si>
    <t xml:space="preserve">RO ESPACADOS DE 15CM EM AMBAS AS DIRECOES,COLOCACAO COM GUIN</t>
  </si>
  <si>
    <t xml:space="preserve">DASTE</t>
  </si>
  <si>
    <t xml:space="preserve">11.013.0065-A</t>
  </si>
  <si>
    <t xml:space="preserve">11.013.0066-0</t>
  </si>
  <si>
    <t xml:space="preserve">RA DE 12CM,INCLUSIVE COLOCACAO COM GUINDASTE NO LOCAL DEFINI</t>
  </si>
  <si>
    <t xml:space="preserve">TIVO</t>
  </si>
  <si>
    <t xml:space="preserve">11.013.0066-A</t>
  </si>
  <si>
    <t xml:space="preserve">11.013.0067-0</t>
  </si>
  <si>
    <t xml:space="preserve">RA DE 12CM,COM FUROS DE 3CM DE DIAMETRO ESPACADOS DE 15CM EM</t>
  </si>
  <si>
    <t xml:space="preserve"> AMBAS AS DIRECOES,INCLUSIVE COLOCACAO COM GUINDASTE NO LOCA</t>
  </si>
  <si>
    <t xml:space="preserve">L DEFINITIVO</t>
  </si>
  <si>
    <t xml:space="preserve">11.013.0067-A</t>
  </si>
  <si>
    <t xml:space="preserve">11.013.0068-0</t>
  </si>
  <si>
    <t xml:space="preserve">RA DE 15CM,INCLUSIVE COLOCACAO COM GUINDASTE NO LOCAL DEFINI</t>
  </si>
  <si>
    <t xml:space="preserve">11.013.0068-A</t>
  </si>
  <si>
    <t xml:space="preserve">11.013.0069-0</t>
  </si>
  <si>
    <t xml:space="preserve">RA DE 15CM,COM FUROS DE 3CM DE DIAMETRO ESPACADOS DE 15CM EM</t>
  </si>
  <si>
    <t xml:space="preserve">11.013.0069-A</t>
  </si>
  <si>
    <t xml:space="preserve">11.013.0070-1</t>
  </si>
  <si>
    <t xml:space="preserve">CONCRETO ARMADO,FCK=20MPA,INCLUINDO MATERIAIS PARA 1,00M3 DE</t>
  </si>
  <si>
    <t xml:space="preserve"> CONCRETO(IMPORTADO DE USINA)ADENSADO E COLOCADO,14,00M2 DE</t>
  </si>
  <si>
    <t xml:space="preserve">AREA MOLDADA,FORMAS E ESCORAMENTO CONFORME ITENS 11.004.0022</t>
  </si>
  <si>
    <t xml:space="preserve"> E 11.004.0035,60KG DE ACO CA-50,INCLUSIVE MAO-DE-OBRA PARA</t>
  </si>
  <si>
    <t xml:space="preserve">CORTE,DOBRAGEM,MONTAGEM E COLOCACAO NAS FORMAS</t>
  </si>
  <si>
    <t xml:space="preserve">11.013.0070-B</t>
  </si>
  <si>
    <t xml:space="preserve">11.013.0075-0</t>
  </si>
  <si>
    <t xml:space="preserve">CONCRETO ARMADO,FCK=25MPA,INCLUINDO MATERIAIS PARA 1,00M3 DE</t>
  </si>
  <si>
    <t xml:space="preserve">11.013.0075-A</t>
  </si>
  <si>
    <t xml:space="preserve">11.013.0080-0</t>
  </si>
  <si>
    <t xml:space="preserve">CONCRETO ARMADO,FCK=30MPA,INCLUINDO MATERIAIS PARA 1,00M3 DE</t>
  </si>
  <si>
    <t xml:space="preserve">11.013.0080-A</t>
  </si>
  <si>
    <t xml:space="preserve">11.013.0100-0</t>
  </si>
  <si>
    <t xml:space="preserve"> CONCRETO(IMPORTADO DE USINA)ADENSADO E COLOCADO,12,00M2 DE</t>
  </si>
  <si>
    <t xml:space="preserve"> E 11.004.0035,80KG DE ACO CA-50,INCLUSIVE MAO-DE-OBRA PARA</t>
  </si>
  <si>
    <t xml:space="preserve">11.013.0100-A</t>
  </si>
  <si>
    <t xml:space="preserve">11.013.0105-0</t>
  </si>
  <si>
    <t xml:space="preserve"> E 11.004.0035,80KG DE ACO CA-50,INCLUINDO MAO-DE-OBRA PARA</t>
  </si>
  <si>
    <t xml:space="preserve">11.013.0105-A</t>
  </si>
  <si>
    <t xml:space="preserve">11.013.0110-0</t>
  </si>
  <si>
    <t xml:space="preserve">11.013.0110-A</t>
  </si>
  <si>
    <t xml:space="preserve">11.013.0130-0</t>
  </si>
  <si>
    <t xml:space="preserve">AREA MOLDADA,FORMAS CONFORME O ITEM 11.004.0022,60KG DE ACO</t>
  </si>
  <si>
    <t xml:space="preserve">CA-50,INCLUSIVE MAO-DE-OBRA PARA CORTE,DOBRAGEM,MONTAGEM E C</t>
  </si>
  <si>
    <t xml:space="preserve">OLOCACAO NAS FORMAS,EXCLUSIVE ESCORAMENTO</t>
  </si>
  <si>
    <t xml:space="preserve"> M3</t>
  </si>
  <si>
    <t xml:space="preserve">11.013.0130-A</t>
  </si>
  <si>
    <t xml:space="preserve">11.013.0135-0</t>
  </si>
  <si>
    <t xml:space="preserve">CA-50,INCLUSIVE MAO-DE-OBRA PARA CORTE,DOBRAGEM,MONTAGEM E</t>
  </si>
  <si>
    <t xml:space="preserve">COLOCACAO NAS FORMAS,EXCLUSIVE ESCORAMENTO</t>
  </si>
  <si>
    <t xml:space="preserve">11.013.0135-A</t>
  </si>
  <si>
    <t xml:space="preserve">11.013.0140-0</t>
  </si>
  <si>
    <t xml:space="preserve">11.013.0140-A</t>
  </si>
  <si>
    <t xml:space="preserve">11.015.0001-0</t>
  </si>
  <si>
    <t xml:space="preserve">ADITIVO PLASTIFICANTE E DENSIFICADOR,ADICIONADO AO CONCRETO</t>
  </si>
  <si>
    <t xml:space="preserve">NA PROPORCAO DE 500G POR SACO DE CIMENTO</t>
  </si>
  <si>
    <t xml:space="preserve">11.015.0001-A</t>
  </si>
  <si>
    <t xml:space="preserve">11.015.0003-0</t>
  </si>
  <si>
    <t xml:space="preserve">ADITIVO PLASTIFICANTE,RETARDADOR E DENSIFICADOR,LIQUIDO,ADIC</t>
  </si>
  <si>
    <t xml:space="preserve">IONADO AO CONCRETO NA PROPORCAO DE 500G POR SACO DE CIMENTO</t>
  </si>
  <si>
    <t xml:space="preserve">11.015.0003-A</t>
  </si>
  <si>
    <t xml:space="preserve">11.015.0004-0</t>
  </si>
  <si>
    <t xml:space="preserve">ADITIVO INCORPORADOR DE AR SIMPLES,ADICIONADO AO CONCRETO NA</t>
  </si>
  <si>
    <t xml:space="preserve"> PROPORCAO DE 150G POR SACO DE CIMENTO</t>
  </si>
  <si>
    <t xml:space="preserve">11.015.0004-A</t>
  </si>
  <si>
    <t xml:space="preserve">11.015.0019-0</t>
  </si>
  <si>
    <t xml:space="preserve">GROUT (ARGAMASSA FLUIDA DE ELEVADA RESISTENCIA),INCLUSIVE</t>
  </si>
  <si>
    <t xml:space="preserve">PREPARO,LANCAMENTO E FORNECIMENTO DOS MATERIAIS</t>
  </si>
  <si>
    <t xml:space="preserve">11.015.0019-A</t>
  </si>
  <si>
    <t xml:space="preserve">11.015.0020-0</t>
  </si>
  <si>
    <t xml:space="preserve">GROUT (ARGAMASSA FLUIDA DE ELEVADA RESISTENCIA) COM PEDRISCO</t>
  </si>
  <si>
    <t xml:space="preserve"> (30% EM PESO),INCLUSIVE PREPARO,LANCAMENTO E FORNECIMENTO</t>
  </si>
  <si>
    <t xml:space="preserve">DOS MATERIAIS</t>
  </si>
  <si>
    <t xml:space="preserve">11.015.0020-A</t>
  </si>
  <si>
    <t xml:space="preserve">11.015.0021-0</t>
  </si>
  <si>
    <t xml:space="preserve">ENCHIMENTO DE NICHOS OU FUROS DE CONCRETO OU ROCHA COM MISTU</t>
  </si>
  <si>
    <t xml:space="preserve">RA DE ARGAMASSA EXPANSIVA E PEDRISCO NA PROPORCAO EM PESO DE</t>
  </si>
  <si>
    <t xml:space="preserve">50% DESTE EM RELACAO A ARGAMASSA,CONFORME INSTRUCOES DE FABR</t>
  </si>
  <si>
    <t xml:space="preserve">ICANTES,INCLUSIVE PREPARO PREVIO DA CAVIDADE A TAMPONAR</t>
  </si>
  <si>
    <t xml:space="preserve">DM3</t>
  </si>
  <si>
    <t xml:space="preserve">11.015.0021-A</t>
  </si>
  <si>
    <t xml:space="preserve">11.015.0022-0</t>
  </si>
  <si>
    <t xml:space="preserve">APLICACAO DE ARGAMASSA EXPANSIVA TIPO SIKA GROUT PARA FIXACA</t>
  </si>
  <si>
    <t xml:space="preserve">O DE CHUMBADORES EM ESTRUTURAS DE CONCRETO OU SERVICOS SIMIL</t>
  </si>
  <si>
    <t xml:space="preserve">ARES,CONFORME INSTRUCOES DO FABRICANTE</t>
  </si>
  <si>
    <t xml:space="preserve">11.015.0022-A</t>
  </si>
  <si>
    <t xml:space="preserve">11.015.0030-0</t>
  </si>
  <si>
    <t xml:space="preserve">ADITIVO A BASE DE SILICA ATIVA,DOSADO SOBRE O PESO DO CIMENT</t>
  </si>
  <si>
    <t xml:space="preserve">O NA PROPORCAO MEDIA DE 10%,INCLUSIVE MAO-DE-OBRA E PERDAS.P</t>
  </si>
  <si>
    <t xml:space="preserve">OR M3 DE CONCRETO</t>
  </si>
  <si>
    <t xml:space="preserve">11.015.0030-A</t>
  </si>
  <si>
    <t xml:space="preserve">11.016.0001-0</t>
  </si>
  <si>
    <t xml:space="preserve">ESTRUTURA METALICA PARA COBERTURA DE GALPAO EM ARCO OU EM DU</t>
  </si>
  <si>
    <t xml:space="preserve">AS OU MAIS AGUAS,COM TRELICAS,TERCAS,TIRANTES,ETC,SOBRE APOI</t>
  </si>
  <si>
    <t xml:space="preserve">OS DO MESMO MATERIAL(INCLUSIVE ESTES),PARA VAOS ATE 25,00M,C</t>
  </si>
  <si>
    <t xml:space="preserve">ONSIDERANDO AS PERDAS E UMA DEMAO DE PINTURA ANTIOXIDO,EXCLU</t>
  </si>
  <si>
    <t xml:space="preserve">SIVE COBERTURA E ACESSORIOS.FORNECIMENTO E MONTAGEM</t>
  </si>
  <si>
    <t xml:space="preserve">11.016.0001-A</t>
  </si>
  <si>
    <t xml:space="preserve">11.016.0002-1</t>
  </si>
  <si>
    <t xml:space="preserve">ESTRUTURA METALICA PARA PASSARELAS E PEQUENOS VIADUTOS,EXCLU</t>
  </si>
  <si>
    <t xml:space="preserve">SIVE PREPARO(CORTE)DAS PECAS,CONFORME PROJETO DO DER-RJ,INCL</t>
  </si>
  <si>
    <t xml:space="preserve">USIVE PINTURA.FORNECIMENTO E MONTAGEM</t>
  </si>
  <si>
    <t xml:space="preserve">11.016.0002-B</t>
  </si>
  <si>
    <t xml:space="preserve">11.016.0003-0</t>
  </si>
  <si>
    <t xml:space="preserve">OS(EXCLUSIVE ESTES)PARA CARGA DE COBERTURA DE FIBROCIMENTO O</t>
  </si>
  <si>
    <t xml:space="preserve">U METALICA,VAOS ATE 15M,CONSIDERANDO AS PERDAS E UMA DEMAO D</t>
  </si>
  <si>
    <t xml:space="preserve">E PINTURA ANTIOXIDO,EXCLUSIVE COBERTURA E ACESSORIOS.FORNECI</t>
  </si>
  <si>
    <t xml:space="preserve">MENTO E MONTAGEM</t>
  </si>
  <si>
    <t xml:space="preserve">11.016.0003-A</t>
  </si>
  <si>
    <t xml:space="preserve">11.016.0004-0</t>
  </si>
  <si>
    <t xml:space="preserve">U METALICA,VAOS DE 15,01 A 20,00M,CONSIDERANDO AS PERDAS E U</t>
  </si>
  <si>
    <t xml:space="preserve">MA DEMAO DE PINTURA ANTIOXIDO,EXCLUSIVE COBERTURA E ACESSORI</t>
  </si>
  <si>
    <t xml:space="preserve">11.016.0004-A</t>
  </si>
  <si>
    <t xml:space="preserve">11.016.0005-0</t>
  </si>
  <si>
    <t xml:space="preserve">U METALICA,VAOS DE 20,01 A 30,00M,CONSIDERANDO AS PERDAS E U</t>
  </si>
  <si>
    <t xml:space="preserve">11.016.0005-A</t>
  </si>
  <si>
    <t xml:space="preserve">11.016.0006-0</t>
  </si>
  <si>
    <t xml:space="preserve">U METALICA,VAOS DE 30,01 A 40,00M,CONSIDERANDO AS PERDAS E U</t>
  </si>
  <si>
    <t xml:space="preserve">11.016.0006-A</t>
  </si>
  <si>
    <t xml:space="preserve">11.016.0007-0</t>
  </si>
  <si>
    <t xml:space="preserve">PILARES E/OU VIGAS EM TRELICAS METALICAS,INCLUSIVE PERDAS E</t>
  </si>
  <si>
    <t xml:space="preserve">UMA DEMAO PINTURA ANTIOXIDO.FORNECIMENTO E MONTAGEM</t>
  </si>
  <si>
    <t xml:space="preserve">11.016.0007-A</t>
  </si>
  <si>
    <t xml:space="preserve">11.016.0020-0</t>
  </si>
  <si>
    <t xml:space="preserve">ESTRUTURAS DE ELEMENTOS EM PERFIS "I" ATE 8",EM ACO LAMINADO</t>
  </si>
  <si>
    <t xml:space="preserve">,(VIGAS ISOLADAS,ESCORAS,PORTICOS,ETC),INCLUSIVE PERDAS.FORN</t>
  </si>
  <si>
    <t xml:space="preserve">ECIMENTO E MONTAGEM</t>
  </si>
  <si>
    <t xml:space="preserve">11.016.0020-A</t>
  </si>
  <si>
    <t xml:space="preserve">11.016.0022-0</t>
  </si>
  <si>
    <t xml:space="preserve">ESTRUTURAS DE ELEMENTOS EM PERFIS "I",8" ATE 12",EM ACO LAMI</t>
  </si>
  <si>
    <t xml:space="preserve">NADO,(VIGAS ISOLADAS,ESCORAS,PORTICOS,ETC),INCLUSIVE PERDAS.</t>
  </si>
  <si>
    <t xml:space="preserve">FORNECIMENTO E MONTAGEM</t>
  </si>
  <si>
    <t xml:space="preserve">11.016.0022-A</t>
  </si>
  <si>
    <t xml:space="preserve">11.016.0030-0</t>
  </si>
  <si>
    <t xml:space="preserve">ESTRUTURA METALICA EM ACO ESPECIAL,RESISTENTE A CORROSAO(ACO</t>
  </si>
  <si>
    <t xml:space="preserve"> USI-SAC,CORTEN),PARA TORRES DE ELEVADORES,ESCADAS,VIGAS E C</t>
  </si>
  <si>
    <t xml:space="preserve">OLUNAS DE EDIFICACOES E REFORCOS ESTRUTURAIS,COMPOSTA DE PER</t>
  </si>
  <si>
    <t xml:space="preserve">FIS "I" OU "H",CANTONEIRAS E CHAPAS,UNIFICADAS COM ELETRODO,</t>
  </si>
  <si>
    <t xml:space="preserve">INCLUSIVE PERDAS E PROTECAO ANTI-FERRUGEM.FORNECIMENTO E MON</t>
  </si>
  <si>
    <t xml:space="preserve">TAGEM</t>
  </si>
  <si>
    <t xml:space="preserve">11.016.0030-A</t>
  </si>
  <si>
    <t xml:space="preserve">11.016.0040-0</t>
  </si>
  <si>
    <t xml:space="preserve"> USI-SAC),PARA OBRAS PREDIAIS DE ATE 04 PAVIMENTOS,PILARES,</t>
  </si>
  <si>
    <t xml:space="preserve">VIGAS PRINCIPAIS E SECUNDARIAS,ESCADAS,PATAMARES E CHAPAS DA</t>
  </si>
  <si>
    <t xml:space="preserve">S BASES DA FUNDACAO,PINTURA PROTETORA,CONSIDERANDO FORNECIME</t>
  </si>
  <si>
    <t xml:space="preserve">NTO DE TODOS OS MATERIAIS E MONTAGEM,EXCLUSIVE A LAJE DE CON</t>
  </si>
  <si>
    <t xml:space="preserve">CRETO</t>
  </si>
  <si>
    <t xml:space="preserve">11.016.0040-A</t>
  </si>
  <si>
    <t xml:space="preserve">11.016.0045-0</t>
  </si>
  <si>
    <t xml:space="preserve"> USI-SAC),PARA OBRAS PREDIAIS ATE 04 PAVIMENTOS,PILARES,VIGA</t>
  </si>
  <si>
    <t xml:space="preserve">S PRINCIPAIS E SECUNDARIAS,ESCADAS,PATAMARES E CHAPAS DAS BA</t>
  </si>
  <si>
    <t xml:space="preserve">SES DA FUNDACAO,PINTURA PROTETORA,CONSIDERANDO FORNECIMENTO</t>
  </si>
  <si>
    <t xml:space="preserve">DE TODOS OS MATERIAIS,EXCLUSIVE MONTAGEM E LAJE DE CONCRETO</t>
  </si>
  <si>
    <t xml:space="preserve">11.016.0045-A</t>
  </si>
  <si>
    <t xml:space="preserve">11.016.0047-0</t>
  </si>
  <si>
    <t xml:space="preserve">ESTRUTURA METALICA EM ACO ESPECIAL RESISTENTE A CORROSAO(ACO</t>
  </si>
  <si>
    <t xml:space="preserve"> USI-SAC)PARA OBRAS PREDIAIS ATE 04 PAVIMENTOS,PILARES,VIGAS</t>
  </si>
  <si>
    <t xml:space="preserve"> PRINCIPAIS E SECUNDARIAS,ESCADAS,PATAMERES E CHAPAS DAS BAS</t>
  </si>
  <si>
    <t xml:space="preserve">ES DA FUNDACAO,PINTURA PROTETORA,CONSIDERANDO SOMENTE MONTAG</t>
  </si>
  <si>
    <t xml:space="preserve">EM,EXCLUSIVE O FORNECIMENTO E A LAJE DE CONCRETO</t>
  </si>
  <si>
    <t xml:space="preserve">11.016.0047-A</t>
  </si>
  <si>
    <t xml:space="preserve">11.016.0100-0</t>
  </si>
  <si>
    <t xml:space="preserve">ESTRUTURA METALICA,COM ACO ASTM A-572,PARA ESTRUTURA DE EDIF</t>
  </si>
  <si>
    <t xml:space="preserve">ICACOES,PILARES,VIGAS PRINCIPAIS E SECUNDARIAS,ESCADAS,PATAM</t>
  </si>
  <si>
    <t xml:space="preserve">ARES E CHAPAS DAS BASES DA FUNDACAO,PERDAS E PINTURA DE TRAT</t>
  </si>
  <si>
    <t xml:space="preserve">AMENTO,INCLUSIVE FORNECIMENTO DE TODOS OS MATERIAIS PARA LIG</t>
  </si>
  <si>
    <t xml:space="preserve">ACOES E FIXACOES E MONTAGEM</t>
  </si>
  <si>
    <t xml:space="preserve">11.016.0100-A</t>
  </si>
  <si>
    <t xml:space="preserve">11.016.0101-0</t>
  </si>
  <si>
    <t xml:space="preserve">ARES E CHAPAS DAS BASES DA FUNDACAO,PERDAS E PINTURA E TRATA</t>
  </si>
  <si>
    <t xml:space="preserve">MENTO,INCLUSIVE MONTAGEM,EXCLUSIVE FORNECIMENTO DOS PERFIS E</t>
  </si>
  <si>
    <t xml:space="preserve">CHAPA DE ACO</t>
  </si>
  <si>
    <t xml:space="preserve">11.016.0101-A</t>
  </si>
  <si>
    <t xml:space="preserve">11.016.0102-0</t>
  </si>
  <si>
    <t xml:space="preserve">AMENTO,INCLUSIVE FORNECIMENTO DOS PERFIS,CHAPAS E PINTURA AN</t>
  </si>
  <si>
    <t xml:space="preserve">TICORROSIVA,EXCLUSIVE MONTAGEM</t>
  </si>
  <si>
    <t xml:space="preserve">11.016.0102-A</t>
  </si>
  <si>
    <t xml:space="preserve">11.016.0200-0</t>
  </si>
  <si>
    <t xml:space="preserve">ESTRUTURA METALICA EM ACO ESPECIAL,RESISTENTE A CORROSAO(USI</t>
  </si>
  <si>
    <t xml:space="preserve">-SAC OU SIMILAR),PARA PONTES,VIADUTOS,PASSARELAS,CONSIDERAND</t>
  </si>
  <si>
    <t xml:space="preserve">O APENAS O FORNECIMENTO DO ACO,EXCLUSIVE MONTAGEM</t>
  </si>
  <si>
    <t xml:space="preserve">11.016.0200-A</t>
  </si>
  <si>
    <t xml:space="preserve">11.016.0201-0</t>
  </si>
  <si>
    <t xml:space="preserve">O A MONTAGEM E TODOS OS MATERIAIS E SERVICOS NECESSARIOS,INC</t>
  </si>
  <si>
    <t xml:space="preserve">LUSIVE PINTURA PROTETORA E EXCLUSIVE O FORNECIMENTO DO ACO</t>
  </si>
  <si>
    <t xml:space="preserve">11.016.0201-A</t>
  </si>
  <si>
    <t xml:space="preserve">11.016.0505-1</t>
  </si>
  <si>
    <t xml:space="preserve">RECONSTITUICAO DE ESTRUTURAS METALICAS LEVES,MEDIDAS POR KG</t>
  </si>
  <si>
    <t xml:space="preserve">DE ACO NECESSARIO(CHAPAS,PERFIS,ETC),INCLUSIVE FORNECIMENTO</t>
  </si>
  <si>
    <t xml:space="preserve">DOS MATERIAIS E PINTURA EM TINTA A BASE DE EPOXI</t>
  </si>
  <si>
    <t xml:space="preserve">11.016.0505-B</t>
  </si>
  <si>
    <t xml:space="preserve">11.018.0020-0</t>
  </si>
  <si>
    <t xml:space="preserve">JUNTA DE DILATACAO E VEDACAO,PARA OBRAS DE ARTE,MOVIMENTOS D</t>
  </si>
  <si>
    <t xml:space="preserve">E -10 A +20MM,INCLUSIVE LABIOS POLIMERICOS.FORNECIMENTO E CO</t>
  </si>
  <si>
    <t xml:space="preserve">LOCACAO.O CUSTO NAO INCLUI:CORTE E REMOCAO DO PAVIMENTO,APIC</t>
  </si>
  <si>
    <t xml:space="preserve">OAMENTO DA LAJE,FORMAS E CONCRETAGEM DOS BERCOS</t>
  </si>
  <si>
    <t xml:space="preserve">11.018.0020-A</t>
  </si>
  <si>
    <t xml:space="preserve">11.018.0021-0</t>
  </si>
  <si>
    <t xml:space="preserve">E -10 A +20MM,INCLUSIVE LABIOS POLIMERICOS,CORTE E REMOCAO D</t>
  </si>
  <si>
    <t xml:space="preserve">O PAVIMENTO,APICOAMENTO DA LAJE,FORMAS E CONCRETAGEM DOS BER</t>
  </si>
  <si>
    <t xml:space="preserve">COS</t>
  </si>
  <si>
    <t xml:space="preserve">11.018.0021-A</t>
  </si>
  <si>
    <t xml:space="preserve">11.018.0025-0</t>
  </si>
  <si>
    <t xml:space="preserve">E -15 A +25MM,INCLUSIVE LABIOS POLIMERICOS.FORNECIMENTO E CO</t>
  </si>
  <si>
    <t xml:space="preserve">11.018.0025-A</t>
  </si>
  <si>
    <t xml:space="preserve">11.018.0026-0</t>
  </si>
  <si>
    <t xml:space="preserve">E -15 A +25MM,INCLUSIVE LABIOS POLIMERICOS,CORTE E REMOCAO D</t>
  </si>
  <si>
    <t xml:space="preserve">11.018.0026-A</t>
  </si>
  <si>
    <t xml:space="preserve">11.018.0030-0</t>
  </si>
  <si>
    <t xml:space="preserve">E -20 A +40MM,INCLUSIVE LABIOS POLIMERICOS.FORNECIMENTO E CO</t>
  </si>
  <si>
    <t xml:space="preserve">11.018.0030-A</t>
  </si>
  <si>
    <t xml:space="preserve">11.018.0031-0</t>
  </si>
  <si>
    <t xml:space="preserve">E -20 A +40MM,INCLUSIVE LABIOS POLIMERICOS,CORTE E REMOCAO D</t>
  </si>
  <si>
    <t xml:space="preserve">11.018.0031-A</t>
  </si>
  <si>
    <t xml:space="preserve">11.018.0050-0</t>
  </si>
  <si>
    <t xml:space="preserve">JUNTA DE DILATACAO E VEDACAO DE PISOS,LAJES,PILARES,FISSURAS</t>
  </si>
  <si>
    <t xml:space="preserve">,ALVENARIAS,RESERVATORIOS,ETC,PARA MOVIMENTOS DE -10 A +30MM</t>
  </si>
  <si>
    <t xml:space="preserve">11.018.0050-A</t>
  </si>
  <si>
    <t xml:space="preserve">11.018.0051-0</t>
  </si>
  <si>
    <t xml:space="preserve">,ALVENARIAS,RESERVATORIOS,ETC,PARA MOVIMENTOS DE -15 A +40MM</t>
  </si>
  <si>
    <t xml:space="preserve">11.018.0051-A</t>
  </si>
  <si>
    <t xml:space="preserve">11.018.0052-0</t>
  </si>
  <si>
    <t xml:space="preserve">,ALVENARIAS,RESERVATORIOS,ETC,PARA MOVIMENTOS DE -7 A +10MM.</t>
  </si>
  <si>
    <t xml:space="preserve">11.018.0052-A</t>
  </si>
  <si>
    <t xml:space="preserve">11.018.0053-0</t>
  </si>
  <si>
    <t xml:space="preserve">,ALVENARIAS,RESERVATORIOS,ETC,PARA MOVIMENTOS DE -16 A +23MM</t>
  </si>
  <si>
    <t xml:space="preserve">11.018.0053-A</t>
  </si>
  <si>
    <t xml:space="preserve">11.018.0054-0</t>
  </si>
  <si>
    <t xml:space="preserve">,ALVENARIAS,RESERVATORIOS,ETC,PARA MOVIMENTOS DE -20 A +30MM</t>
  </si>
  <si>
    <t xml:space="preserve">11.018.0054-A</t>
  </si>
  <si>
    <t xml:space="preserve">11.018.0060-0</t>
  </si>
  <si>
    <t xml:space="preserve">JUNTA ELASTICA EM PVC TERMOPLASTICO,TIPO 022,PARA JUNTAS SUB</t>
  </si>
  <si>
    <t xml:space="preserve">METIDAS A UMA PRESSAO MEDIA E DE POUCA DEFORMACAO.FORNECIMEN</t>
  </si>
  <si>
    <t xml:space="preserve">11.018.0060-A</t>
  </si>
  <si>
    <t xml:space="preserve">11.018.0075-0</t>
  </si>
  <si>
    <t xml:space="preserve">JUNTA DE DILATACAO E VEDACAO DE ISOPOR,NA ESPESSURA DE 1CM,I</t>
  </si>
  <si>
    <t xml:space="preserve">NCLUSIVE IMPERMEABILIZANTE A FRIO.FORNECIMENTO E COLOCACAO</t>
  </si>
  <si>
    <t xml:space="preserve">11.018.0075-A</t>
  </si>
  <si>
    <t xml:space="preserve">11.018.0080-0</t>
  </si>
  <si>
    <t xml:space="preserve">JUNTA DE DILATACAO E VEDACAO DE ISOPOR,NA ESPESSURA DE 2CM,I</t>
  </si>
  <si>
    <t xml:space="preserve">11.018.0080-A</t>
  </si>
  <si>
    <t xml:space="preserve">11.018.0085-0</t>
  </si>
  <si>
    <t xml:space="preserve">JUNTA DE DILATACAO E VEDACAO DE ISOPOR,NA ESPESSURA DE 3CM,I</t>
  </si>
  <si>
    <t xml:space="preserve">11.018.0085-A</t>
  </si>
  <si>
    <t xml:space="preserve">11.018.0090-0</t>
  </si>
  <si>
    <t xml:space="preserve">JUNTA DE DILATACAO E VEDACAO DE ISOPOR,NA ESPESSURA DE 5CM,I</t>
  </si>
  <si>
    <t xml:space="preserve">11.018.0090-A</t>
  </si>
  <si>
    <t xml:space="preserve">11.019.0001-0</t>
  </si>
  <si>
    <t xml:space="preserve">MONTAGEM DAS ARMADURAS E ESCAMAS EM SERVICO DE TERRA ARMADA,</t>
  </si>
  <si>
    <t xml:space="preserve">EXCLUSIVE FORNECIMENTO E TRANSPORTE DAS PECAS</t>
  </si>
  <si>
    <t xml:space="preserve">11.019.0001-A</t>
  </si>
  <si>
    <t xml:space="preserve">11.019.0005-0</t>
  </si>
  <si>
    <t xml:space="preserve">TERRA ARMADA PARA ARRIMO MACICO TIPO GREIDE,PARA RAMPAS DE A</t>
  </si>
  <si>
    <t xml:space="preserve">CESSO E VIADUTOS OU PONTES COM SOBRECARGA RODOVIARIA,SENDO A</t>
  </si>
  <si>
    <t xml:space="preserve">LTURA DA SOLEIRA AO GREIDE DA PISTA DE 0 ATE 6,00M.O CUSTO I</t>
  </si>
  <si>
    <t xml:space="preserve">NCLUI A EXECUCAO DE TODOS OS SERVICOS E O FORNECIMENTO DE TO</t>
  </si>
  <si>
    <t xml:space="preserve">DOS OS ELEMENTOS CONSTRUTIVOS ESPECIAIS E PECAS GALVANIZADAS</t>
  </si>
  <si>
    <t xml:space="preserve">,EXCLUSIVE A EXECUCAO DO ATERRO</t>
  </si>
  <si>
    <t xml:space="preserve">11.019.0005-A</t>
  </si>
  <si>
    <t xml:space="preserve">11.019.0010-0</t>
  </si>
  <si>
    <t xml:space="preserve">TERRA ARMADA PARA ARRIMO DE MACICO TIPO GREIDE,PARA RAMPAS D</t>
  </si>
  <si>
    <t xml:space="preserve">E ACESSO E VIADUTOS OU PONTES COM SOBRECARGA RODOVIARIA,ALTU</t>
  </si>
  <si>
    <t xml:space="preserve">RA DA SOLEIRA AO GREIDE DA PISTA DE 6 ATE 9,00M.O CUSTO INCL</t>
  </si>
  <si>
    <t xml:space="preserve">UI A EXECUCAO DE TODOS OS SERVICOS E O FORNECIMENTO DE TODOS</t>
  </si>
  <si>
    <t xml:space="preserve"> OS ELEMENTOS CONSTRUTIVOS ESPECIAIS E PECAS GALVANIZADAS,EX</t>
  </si>
  <si>
    <t xml:space="preserve">CLUSIVE A EXECUCAO DO ATERRO</t>
  </si>
  <si>
    <t xml:space="preserve">11.019.0010-A</t>
  </si>
  <si>
    <t xml:space="preserve">11.019.0015-0</t>
  </si>
  <si>
    <t xml:space="preserve">RA DA SOLEIRA AO GREIDE DA PISTA DE 9 ATE 12,00M.O CUSTO INC</t>
  </si>
  <si>
    <t xml:space="preserve">LUI A EXECUCAO DE TODOS OS SERVICOS E O FORNECIMENTO DE TODO</t>
  </si>
  <si>
    <t xml:space="preserve">S OS ELEMENTOS CONSTRUTIVOS ESPECIAIS E PECAS GALVANIZADAS,</t>
  </si>
  <si>
    <t xml:space="preserve">EXCLUSIVE A EXECUCAO DO ATERRO</t>
  </si>
  <si>
    <t xml:space="preserve">11.019.0015-A</t>
  </si>
  <si>
    <t xml:space="preserve">11.020.0001-0</t>
  </si>
  <si>
    <t xml:space="preserve">CHUMBAMENTO DE ROCHA,PARA REFORCO DE ABOBODA DE TUNEL,NA FAS</t>
  </si>
  <si>
    <t xml:space="preserve">E DE ESCAVACAO,COM CHUMBADORES DE ACO CA-50,INCLUSIVE FORNEC</t>
  </si>
  <si>
    <t xml:space="preserve">IMENTO DE MATERIAIS,FUROS COM PERFURATRIZ,EXCLUSIVE INJECAO,</t>
  </si>
  <si>
    <t xml:space="preserve">SENDO MEDIDO POR KG DE VERGALHAO</t>
  </si>
  <si>
    <t xml:space="preserve">11.020.0001-A</t>
  </si>
  <si>
    <t xml:space="preserve">11.020.0002-0</t>
  </si>
  <si>
    <t xml:space="preserve">CHUMBAMENTO DE ROCHA,A CEU ABERTO,COM VERGALHAO DE ACO CA-50</t>
  </si>
  <si>
    <t xml:space="preserve">,INCLUSIVE FORNECIMENTO DE MATERIAIS,FUROS COM PERFURATRIZ,E</t>
  </si>
  <si>
    <t xml:space="preserve">XCLUSIVE INJECAO,SENDO MEDIDO POR KG DE VERGALHAO</t>
  </si>
  <si>
    <t xml:space="preserve">11.020.0002-A</t>
  </si>
  <si>
    <t xml:space="preserve">11.020.0003-0</t>
  </si>
  <si>
    <t xml:space="preserve">TIRANTES PROTENDIDOS DE ACO CA-50,DIAMETRO DE 25MM(7/8"),COM</t>
  </si>
  <si>
    <t xml:space="preserve"> COMPRIMENTO TOTAL ATE 9,00M,INCLUSIVE FORNECIMENTO DE MATER</t>
  </si>
  <si>
    <t xml:space="preserve">IAIS,PROTECAO ANTICORROSIVA,PREPARO,COLOCACAO E PROTENSAO,EX</t>
  </si>
  <si>
    <t xml:space="preserve">CLUSIVE PERFURACAO E INJECAO</t>
  </si>
  <si>
    <t xml:space="preserve">11.020.0003-A</t>
  </si>
  <si>
    <t xml:space="preserve">11.020.0006-0</t>
  </si>
  <si>
    <t xml:space="preserve">TIRANTES PROTENDIDOS DE ACO CA-50,DIAMETRO DE 32MM(1.1/4"),C</t>
  </si>
  <si>
    <t xml:space="preserve">OM COMPRIMENTO TOTAL ATE 9,00M,INCLUSIVE FORNECIMENTO DE MAT</t>
  </si>
  <si>
    <t xml:space="preserve">ERIAIS,PROTECAO ANTICORROSIVA,PREPARO,COLOCACAO E PROTENSAO,</t>
  </si>
  <si>
    <t xml:space="preserve">EXCLUSIVE PERFURACAO E INJECAO</t>
  </si>
  <si>
    <t xml:space="preserve">11.020.0006-A</t>
  </si>
  <si>
    <t xml:space="preserve">11.020.0007-1</t>
  </si>
  <si>
    <t xml:space="preserve"> COMPRIMENTO TOTAL ENTRE 9,00 E 15,00M,INCLUSIVE FORNECIMENT</t>
  </si>
  <si>
    <t xml:space="preserve">O DE MATERIAIS,PROTECAO ANTICORROSIVA,PREPARO,COLOCACAO E PR</t>
  </si>
  <si>
    <t xml:space="preserve">OTENSAO,EXCLUSIVE PERFURACAO E INJECAO</t>
  </si>
  <si>
    <t xml:space="preserve">11.020.0007-B</t>
  </si>
  <si>
    <t xml:space="preserve">11.020.0011-1</t>
  </si>
  <si>
    <t xml:space="preserve">OM COMPRIMENTO TOTAL ENTRE 9,00 E 15,00M,INCLUSIVE FORNECIME</t>
  </si>
  <si>
    <t xml:space="preserve">NTO DE MATERIAIS,PROTECAO ANTICORROSIVA,PREPARO,COLOCACAO E</t>
  </si>
  <si>
    <t xml:space="preserve">PROTENSAO,EXCLUSIVE PERFURACAO E INJECAO</t>
  </si>
  <si>
    <t xml:space="preserve">11.020.0011-B</t>
  </si>
  <si>
    <t xml:space="preserve">11.020.0012-0</t>
  </si>
  <si>
    <t xml:space="preserve"> COMPRIMENTO TOTAL MAIOR QUE 15,00M,INCLUSIVE FORNECIMENTO D</t>
  </si>
  <si>
    <t xml:space="preserve">E MATERIAIS,PROTECAO ANTICORROSIVA,PREPARO,COLOCACAO E PROTE</t>
  </si>
  <si>
    <t xml:space="preserve">NSAO,EXCLUSIVE PERFURACAO E INJECAO</t>
  </si>
  <si>
    <t xml:space="preserve">11.020.0012-A</t>
  </si>
  <si>
    <t xml:space="preserve">11.020.0015-0</t>
  </si>
  <si>
    <t xml:space="preserve">OM COMPRIMENTO TOTAL MAIOR QUE 15,00M,INCLUSIVE FORNECIMENTO</t>
  </si>
  <si>
    <t xml:space="preserve"> DE MATERIAIS,PROTECAO ANTICORROSIVA,PREPARO,COLOCACAO E PRO</t>
  </si>
  <si>
    <t xml:space="preserve">TENSAO,EXCLUSIVE PERFURACAO E INJECAO</t>
  </si>
  <si>
    <t xml:space="preserve">11.020.0015-A</t>
  </si>
  <si>
    <t xml:space="preserve">11.020.0020-0</t>
  </si>
  <si>
    <t xml:space="preserve">PROTENSAO DE TIRANTE DE BARRA DE ACO CA-50,EXCLUSIVE FORNECI</t>
  </si>
  <si>
    <t xml:space="preserve">MENTO DE MATERIAIS</t>
  </si>
  <si>
    <t xml:space="preserve">11.020.0020-A</t>
  </si>
  <si>
    <t xml:space="preserve">11.021.0010-1</t>
  </si>
  <si>
    <t xml:space="preserve">FORMA INTERNA EM TUBO DE PVC,DIAMETRO EXTERNO DE 25CM PARA A</t>
  </si>
  <si>
    <t xml:space="preserve">LIVIO DE PESO PROPRIO DE PECA ESTRUTURAL,INCLUSIVE FORNECIME</t>
  </si>
  <si>
    <t xml:space="preserve">NTO DOS MATERIAIS</t>
  </si>
  <si>
    <t xml:space="preserve">11.021.0010-B</t>
  </si>
  <si>
    <t xml:space="preserve">11.023.0001-0</t>
  </si>
  <si>
    <t xml:space="preserve">TELA PARA ESTRUTURA DE CONCRETO ARMADO,FORMADA POR FIOS DE</t>
  </si>
  <si>
    <t xml:space="preserve">ACO CA-60,COM DIAMETRO DE 3,4MM,CRUZADOS E SOLDADOS ENTRE SI</t>
  </si>
  <si>
    <t xml:space="preserve">,FORMANDO MALHAS QUADRADAS COM ESPACAMENTO ENTRE OS FIOS DE</t>
  </si>
  <si>
    <t xml:space="preserve">(15X15)CM.FORNECIMENTO</t>
  </si>
  <si>
    <t xml:space="preserve">11.023.0001-A</t>
  </si>
  <si>
    <t xml:space="preserve">11.023.0002-0</t>
  </si>
  <si>
    <t xml:space="preserve">ACO CA-60,CRUZADAS E SOLDADAS ENTRE SI,FORMANDO MALHAS QUADR</t>
  </si>
  <si>
    <t xml:space="preserve">ADAS DE FIOS COM DIAMETRO DE 4,2MM E ESPACAMENTO ENTRE ELES</t>
  </si>
  <si>
    <t xml:space="preserve">DE (15X15)CM.FORNECIMENTO</t>
  </si>
  <si>
    <t xml:space="preserve">11.023.0002-A</t>
  </si>
  <si>
    <t xml:space="preserve">11.023.0003-0</t>
  </si>
  <si>
    <t xml:space="preserve">ACO CA-60,CRUZADAS E SOLDADAS ENTRE SI,FORMANDO MALHAS RETAN</t>
  </si>
  <si>
    <t xml:space="preserve">GULARES DE FIOS COM DIAMETRO DE 4,2MM E ESPACAMENTO ENTRE EL</t>
  </si>
  <si>
    <t xml:space="preserve">ES DE (30X15)CM.FORNECIMENTO</t>
  </si>
  <si>
    <t xml:space="preserve">11.023.0003-A</t>
  </si>
  <si>
    <t xml:space="preserve">11.023.0004-0</t>
  </si>
  <si>
    <t xml:space="preserve">TELA PARA ESTRUTURA DE CONCRETO ARMADO,FORMADA POR FIOS DE A</t>
  </si>
  <si>
    <t xml:space="preserve">CO CA-60,COM DIAMETRO DE 5,0MM,CRUZADOS E SOLDADOS ENTRE SI,</t>
  </si>
  <si>
    <t xml:space="preserve">FORMANDO MALHAS QUADRADAS COM ESPACAMENTO ENTRE ELES DE (10X</t>
  </si>
  <si>
    <t xml:space="preserve">10)CM.FORNECIMENTO</t>
  </si>
  <si>
    <t xml:space="preserve">11.023.0004-A</t>
  </si>
  <si>
    <t xml:space="preserve">11.023.0005-0</t>
  </si>
  <si>
    <t xml:space="preserve">DE 10X10CM.FORNECIMENTO</t>
  </si>
  <si>
    <t xml:space="preserve">11.023.0005-A</t>
  </si>
  <si>
    <t xml:space="preserve">11.024.0001-1</t>
  </si>
  <si>
    <t xml:space="preserve">CONCRETO PROJETADO,INCLUSIVE EQUIPAMENTO DE AR COMPRIMIDO,CO</t>
  </si>
  <si>
    <t xml:space="preserve">NSUMO DE 355KG/M3 DE CIMENTO,ADITIVOS E PERDAS POR REFLEXAO,</t>
  </si>
  <si>
    <t xml:space="preserve">SENDO A APLICACAO REALIZADA CONTRA SUPERFICIE VERTICAL OU HO</t>
  </si>
  <si>
    <t xml:space="preserve">RIZONTAL SUPERIOR E A MEDICAO FEITA PELO CONCRETO APLICADO</t>
  </si>
  <si>
    <t xml:space="preserve">11.024.0001-B</t>
  </si>
  <si>
    <t xml:space="preserve">11.024.0002-0</t>
  </si>
  <si>
    <t xml:space="preserve">SENDO A APLICACAO REALIZADA CONTRA SUPERFICIE HORIZONTAL INF</t>
  </si>
  <si>
    <t xml:space="preserve">ERIOR E A MEDICAO FEITA PELO CONCRETO APLICADO</t>
  </si>
  <si>
    <t xml:space="preserve">11.024.0002-A</t>
  </si>
  <si>
    <t xml:space="preserve">11.024.0005-0</t>
  </si>
  <si>
    <t xml:space="preserve">RIZONTAL SUPERIOR E A MEDICAO FEITA NA MAQUINA DE PROJECAO</t>
  </si>
  <si>
    <t xml:space="preserve">11.024.0005-A</t>
  </si>
  <si>
    <t xml:space="preserve">11.024.0008-0</t>
  </si>
  <si>
    <t xml:space="preserve">ERIOR E A MEDICAO FEITA NA MAQUINA DE PROJECAO</t>
  </si>
  <si>
    <t xml:space="preserve">11.024.0008-A</t>
  </si>
  <si>
    <t xml:space="preserve">11.024.0010-1</t>
  </si>
  <si>
    <t xml:space="preserve">CONCRETO PROJETADO,ADITIVADO COM 80KG DE ADESIVO ESTRUTURAL</t>
  </si>
  <si>
    <t xml:space="preserve">A BASE DE ESTIRENO BUTADIENO(LATEX),INCLUSIVE EQUIPAMENTO DE</t>
  </si>
  <si>
    <t xml:space="preserve"> AR COMPRIMIDO,CONSUMO DE 355KG/M3 DE CIMENTO,ADITIVOS E PER</t>
  </si>
  <si>
    <t xml:space="preserve">DAS POR REFLEXAO,SENDO A APLICACAO REALIZADA CONTRA SUPERFIC</t>
  </si>
  <si>
    <t xml:space="preserve">IE VERTICAL OU HORIZONTAL SUPERIOR,E A MEDICAO FEITA PELO CO</t>
  </si>
  <si>
    <t xml:space="preserve">NCRETO APLICADO</t>
  </si>
  <si>
    <t xml:space="preserve">11.024.0010-B</t>
  </si>
  <si>
    <t xml:space="preserve">11.024.0012-0</t>
  </si>
  <si>
    <t xml:space="preserve">IE HORIZONTAL INFERIOR,E A MEDICAO FEITA PELO CONCRETO APLIC</t>
  </si>
  <si>
    <t xml:space="preserve">ADO</t>
  </si>
  <si>
    <t xml:space="preserve">11.024.0012-A</t>
  </si>
  <si>
    <t xml:space="preserve">11.024.0015-0</t>
  </si>
  <si>
    <t xml:space="preserve">IE VERTICAL OU HORIZONTAL SUPERIOR,E A MEDICAO NA MAQUINA DE</t>
  </si>
  <si>
    <t xml:space="preserve"> PROJECAO</t>
  </si>
  <si>
    <t xml:space="preserve">11.024.0015-A</t>
  </si>
  <si>
    <t xml:space="preserve">11.024.0018-0</t>
  </si>
  <si>
    <t xml:space="preserve">IE HORIZONTAL INFERIOR,E A MEDICAO FEITA NA MAQUINA DE PROJE</t>
  </si>
  <si>
    <t xml:space="preserve">11.024.0018-A</t>
  </si>
  <si>
    <t xml:space="preserve">11.025.0002-0</t>
  </si>
  <si>
    <t xml:space="preserve">CONCRETO BOMBEADO,FCK=15MPA,COMPREENDENDO O FORNECIMENTO DE</t>
  </si>
  <si>
    <t xml:space="preserve">CONCRETO IMPORTADO DE USINA,COLOCACAO NAS FORMAS,ESPALHAMENT</t>
  </si>
  <si>
    <t xml:space="preserve">O,ADENSAMENTO MECANICO E ACABAMENTO</t>
  </si>
  <si>
    <t xml:space="preserve">11.025.0002-A</t>
  </si>
  <si>
    <t xml:space="preserve">11.025.0006-0</t>
  </si>
  <si>
    <t xml:space="preserve">CONCRETO BOMBEADO,FCK=20MPA,COMPREENDENDO O FORNECIMENTO DE</t>
  </si>
  <si>
    <t xml:space="preserve">11.025.0006-A</t>
  </si>
  <si>
    <t xml:space="preserve">11.025.0009-0</t>
  </si>
  <si>
    <t xml:space="preserve">CONCRETO BOMBEADO,FCK=25MPA,COMPREENDENDO O FORNECIMENTO DE</t>
  </si>
  <si>
    <t xml:space="preserve">11.025.0009-A</t>
  </si>
  <si>
    <t xml:space="preserve">11.025.0012-0</t>
  </si>
  <si>
    <t xml:space="preserve">CONCRETO BOMBEADO,FCK=30MPA,COMPREENDENDO O FORNECIMENTO DE</t>
  </si>
  <si>
    <t xml:space="preserve">11.025.0012-A</t>
  </si>
  <si>
    <t xml:space="preserve">11.025.0013-0</t>
  </si>
  <si>
    <t xml:space="preserve">CONCRETO BOMBEADO,FCK=35MPA,COMPREENDENDO O FORNECIMENTO DE</t>
  </si>
  <si>
    <t xml:space="preserve">11.025.0013-A</t>
  </si>
  <si>
    <t xml:space="preserve">11.025.0014-0</t>
  </si>
  <si>
    <t xml:space="preserve">CONCRETO BOMBEADO,FCK=40MPA,COMPREENDENDO O FORNECIMENTO DE</t>
  </si>
  <si>
    <t xml:space="preserve">11.025.0014-A</t>
  </si>
  <si>
    <t xml:space="preserve">11.026.0010-0</t>
  </si>
  <si>
    <t xml:space="preserve">PROTECAO DE ROCHA EM GALERIAS,COM TELAS,INCLUSIVE CHUMBADORE</t>
  </si>
  <si>
    <t xml:space="preserve">S,EXCLUSIVE TELA(VIDE FAMILIA 11.023)</t>
  </si>
  <si>
    <t xml:space="preserve">11.026.0010-A</t>
  </si>
  <si>
    <t xml:space="preserve">11.026.0015-0</t>
  </si>
  <si>
    <t xml:space="preserve">CONTENCAO DE BLOCOS SOLTOS EM ENCOSTA,COM TELA,EXCLUSIVE FOR</t>
  </si>
  <si>
    <t xml:space="preserve">NECIMENTO DA TELA(VIDE FAMILIA 11.023)</t>
  </si>
  <si>
    <t xml:space="preserve">11.026.0015-A</t>
  </si>
  <si>
    <t xml:space="preserve">11.026.0016-0</t>
  </si>
  <si>
    <t xml:space="preserve">PROTECAO DE REVESTIMENTO EM ALVENARIA,COM TELA,EXCLUSIVE FOR</t>
  </si>
  <si>
    <t xml:space="preserve">NECIMENTO DA TELA,CHAPISCO E REVESTIMENTO(VIDE FAMILIA 11.02</t>
  </si>
  <si>
    <t xml:space="preserve">3)</t>
  </si>
  <si>
    <t xml:space="preserve">11.026.0016-A</t>
  </si>
  <si>
    <t xml:space="preserve">11.026.0020-0</t>
  </si>
  <si>
    <t xml:space="preserve">ESTABILIZACAO TALUDES C/MASSA CONCRETO(CIMENTO,AREIA E BRITA</t>
  </si>
  <si>
    <t xml:space="preserve"> 0)ESPESSURA 7CM,PREPARO MANUAL P/UMA RESISTENCIA COMPRESSAO</t>
  </si>
  <si>
    <t xml:space="preserve"> 15MPA,APLICADO MANUALMENTE(A COLHER),SOBRE TELA ACO SOLDADO</t>
  </si>
  <si>
    <t xml:space="preserve"> OU TELA ARAME GALVANIZADO,CONSIDERANDO:LIMPEZA,REGULARIZACA</t>
  </si>
  <si>
    <t xml:space="preserve">O E REVESTIMENTO COM CAMADA CHAPISCO FINO,FIXACAO TELA.O CUS</t>
  </si>
  <si>
    <t xml:space="preserve">TO NAO INCLUI FORNECIMENTO TELA(VIDE FAMILIA 11.023)</t>
  </si>
  <si>
    <t xml:space="preserve">11.026.0020-A</t>
  </si>
  <si>
    <t xml:space="preserve">11.026.0025-0</t>
  </si>
  <si>
    <t xml:space="preserve"> 0)ESPESSURA 7CM,PREPARO MECANICO(BETONEIRA)P/RESISTENCIA CO</t>
  </si>
  <si>
    <t xml:space="preserve">MPRESSAO 15MPA,APLICADO MANUALMENTE(A COLHER),SOBRE TELA ACO</t>
  </si>
  <si>
    <t xml:space="preserve"> SOLDADO OU TELA ARAME GALVANIZADO,CONSIDERANDO:LIMPEZA,REGU</t>
  </si>
  <si>
    <t xml:space="preserve">LARIZACAO E REVESTIMENTO CAMADA CHAPISCO FINO,FIXACAO TELA.C</t>
  </si>
  <si>
    <t xml:space="preserve">USTO NAO INCLUI FORNECIMENTO TELA(VIDE FAMILIA 11.023)</t>
  </si>
  <si>
    <t xml:space="preserve">11.026.0025-A</t>
  </si>
  <si>
    <t xml:space="preserve">11.026.0030-0</t>
  </si>
  <si>
    <t xml:space="preserve">MURO DE CONTENCAO DE TALUDES EM ALVENARIA DE BLOCO DE CONCRE</t>
  </si>
  <si>
    <t xml:space="preserve">TO ESTRUTURAL DE(19X19X39)CM,ATE 1,80M DE ALTURA,INCLUINDO B</t>
  </si>
  <si>
    <t xml:space="preserve">ASE DE CONCRETO,ACO CA-50 E ENCHIMENTO DE BLOCOS E MEDIDO PE</t>
  </si>
  <si>
    <t xml:space="preserve">LA AREA REAL</t>
  </si>
  <si>
    <t xml:space="preserve">11.026.0030-A</t>
  </si>
  <si>
    <t xml:space="preserve">11.026.0032-0</t>
  </si>
  <si>
    <t xml:space="preserve">MURO CONTENCAO DE TALUDE,UTILIZANDO BLOCOS CONCRETO ESPECIAI</t>
  </si>
  <si>
    <t xml:space="preserve">S,MED.(0,40X0,40X0,20)M,SEM JARDINEIRA,MONTAGEM ATRAVES ENCA</t>
  </si>
  <si>
    <t xml:space="preserve">IXE SECO.FORNECIMENTO DE BLOCOS E MONTAGEM,EXCLUSIVE:GEOGREL</t>
  </si>
  <si>
    <t xml:space="preserve">HA,FILTRO AREIA,CAMADA VERTICAL DE PEDRA BRITADA,CONCRETO PA</t>
  </si>
  <si>
    <t xml:space="preserve">RA LASTRO,TERRA VEGETAL,ESCAVACAO,COMPACTACAO E FORNECIMENTO</t>
  </si>
  <si>
    <t xml:space="preserve"> DE ATERRO,VIGA DE CONCRETO ARMADO PARA COROAMENTO DO MURO</t>
  </si>
  <si>
    <t xml:space="preserve">11.026.0032-A</t>
  </si>
  <si>
    <t xml:space="preserve">11.026.0033-0</t>
  </si>
  <si>
    <t xml:space="preserve">S,MED.(0,40X0,40X0,20)M,COM JARDINEIRA,MONTAGEM ATRAVES ENCA</t>
  </si>
  <si>
    <t xml:space="preserve">11.026.0033-A</t>
  </si>
  <si>
    <t xml:space="preserve">11.026.0035-0</t>
  </si>
  <si>
    <t xml:space="preserve">PROTECAO DE TALUDE COM PLACAS DE CONCRETO PRE-MOLDADAS(40X80</t>
  </si>
  <si>
    <t xml:space="preserve">X8)CM,FCK=11MPA,JUNTA DE DILATACAO DE 2CM,INCLUSIVE PREPARO</t>
  </si>
  <si>
    <t xml:space="preserve">DO TERRENO</t>
  </si>
  <si>
    <t xml:space="preserve">11.026.0035-A</t>
  </si>
  <si>
    <t xml:space="preserve">11.030.0020-0</t>
  </si>
  <si>
    <t xml:space="preserve">LAJE PRE-MOLDADA BETA 11,PARA SOBRECARGA ATE 3,5KN/M2 E VAO</t>
  </si>
  <si>
    <t xml:space="preserve">DE 4,40M,CONSIDERANDO VIGOTAS,TIJOLOS E ARMADURA NEGATIVA,IN</t>
  </si>
  <si>
    <t xml:space="preserve">CLUSIVE CAPEAMENTO DE 3CM DE ESPESSURA,C/CONCRETO FCK=20MPA</t>
  </si>
  <si>
    <t xml:space="preserve">E ESCORAMENTO.FORNECIMENTO E MONTAGEM DO CONJUNTO</t>
  </si>
  <si>
    <t xml:space="preserve">11.030.0020-A</t>
  </si>
  <si>
    <t xml:space="preserve">11.030.0025-0</t>
  </si>
  <si>
    <t xml:space="preserve">CLUSIVE CAPEAMENTO DE 3CM DE ESPESSURA,C/CONCRETO FCK=25MPA</t>
  </si>
  <si>
    <t xml:space="preserve">11.030.0025-A</t>
  </si>
  <si>
    <t xml:space="preserve">11.030.0030-0</t>
  </si>
  <si>
    <t xml:space="preserve">CLUSIVE CAPEAMENTO DE 3CM DE ESPESSURA,C/CONCRETO FCK=30MPA</t>
  </si>
  <si>
    <t xml:space="preserve">11.030.0030-A</t>
  </si>
  <si>
    <t xml:space="preserve">11.030.0050-0</t>
  </si>
  <si>
    <t xml:space="preserve">LAJE PRE-MOLDADA BETA 12,PARA SOBRECARGA DE 3,5KN/M2 E VAO D</t>
  </si>
  <si>
    <t xml:space="preserve">E 4,10M,CONSIDERANDO VIGOTAS,TIJOLOS E ARMADURA NEGATIVA,INC</t>
  </si>
  <si>
    <t xml:space="preserve">LUSIVE CAPEAMENTO DE 4CM DE ESPESSURA,COM CONCRETO FCK=20MPA</t>
  </si>
  <si>
    <t xml:space="preserve"> E ESCORAMENTO.FORNECIMENTO E MONTAGEM DO CONJUNTO</t>
  </si>
  <si>
    <t xml:space="preserve">11.030.0050-A</t>
  </si>
  <si>
    <t xml:space="preserve">11.030.0055-0</t>
  </si>
  <si>
    <t xml:space="preserve">LUSIVE CAPEAMENTO DE 4CM DE ESPESSURA,COM CONCRETO FCK=25MPA</t>
  </si>
  <si>
    <t xml:space="preserve">11.030.0055-A</t>
  </si>
  <si>
    <t xml:space="preserve">11.030.0060-0</t>
  </si>
  <si>
    <t xml:space="preserve">LUSIVE CAPEAMENTO DE 4CM DE ESPESSURA,COM CONCRETO FCK=30MPA</t>
  </si>
  <si>
    <t xml:space="preserve">11.030.0060-A</t>
  </si>
  <si>
    <t xml:space="preserve">11.030.0080-0</t>
  </si>
  <si>
    <t xml:space="preserve">LAJE PRE-MOLDADA BETA 16,PARA SOBRECARGA DE 3,5KN/M2 E VAO D</t>
  </si>
  <si>
    <t xml:space="preserve">E 5,20M,CONSIDERANDO VIGOTAS,TIJOLOS E ARMADURA NEGATIVA,INC</t>
  </si>
  <si>
    <t xml:space="preserve">11.030.0080-A</t>
  </si>
  <si>
    <t xml:space="preserve">11.030.0085-0</t>
  </si>
  <si>
    <t xml:space="preserve">11.030.0085-A</t>
  </si>
  <si>
    <t xml:space="preserve">11.030.0090-0</t>
  </si>
  <si>
    <t xml:space="preserve">11.030.0090-A</t>
  </si>
  <si>
    <t xml:space="preserve">11.030.0110-0</t>
  </si>
  <si>
    <t xml:space="preserve">LAJE PRE-MOLDADA BETA 20,PARA SOBRECARGA DE 3,5KN/M2 E VAO D</t>
  </si>
  <si>
    <t xml:space="preserve">E 6,20M,CONSIDERANDO VIGOTAS,TIJOLOS E ARMADURA NEGATIVA,INC</t>
  </si>
  <si>
    <t xml:space="preserve">11.030.0110-A</t>
  </si>
  <si>
    <t xml:space="preserve">11.030.0115-0</t>
  </si>
  <si>
    <t xml:space="preserve">11.030.0115-A</t>
  </si>
  <si>
    <t xml:space="preserve">11.030.0120-0</t>
  </si>
  <si>
    <t xml:space="preserve">11.030.0120-A</t>
  </si>
  <si>
    <t xml:space="preserve">11.031.0005-0</t>
  </si>
  <si>
    <t xml:space="preserve">PRE-LAJE COM PAINEL TRELICADO,MACICA,PARA VAO DE 5,20 A 6,20</t>
  </si>
  <si>
    <t xml:space="preserve">M,PARA TRAFEGO PESADO,CAPEAMENTO DE 25CM DE ESPESSURA,FCK=35</t>
  </si>
  <si>
    <t xml:space="preserve">MPA,CARGA PERMANENTE DE 7,50KN/M2,INCLUSIVE ARMACAO NEGATIVA</t>
  </si>
  <si>
    <t xml:space="preserve"> E POSITIVA ADICIONAL.FORNECIMENTO E ASSENTAMENTO</t>
  </si>
  <si>
    <t xml:space="preserve">11.031.0005-A</t>
  </si>
  <si>
    <t xml:space="preserve">11.031.0006-0</t>
  </si>
  <si>
    <t xml:space="preserve">M,PARA TRAFEGO PESADO,CARGA PERMANENTE DE 7,50KN/M2,EXCLUSIV</t>
  </si>
  <si>
    <t xml:space="preserve">E CAPEAMENTO E ARMACAO NEGATIVA E POSITIVA ADICIONAL.FORNECI</t>
  </si>
  <si>
    <t xml:space="preserve">MENTO E ASSENTAMENTO</t>
  </si>
  <si>
    <t xml:space="preserve">11.031.0006-A</t>
  </si>
  <si>
    <t xml:space="preserve">11.031.0010-0</t>
  </si>
  <si>
    <t xml:space="preserve">PRE-LAJE COM PAINEL TRELICADO,MACICA,PARA VAO ATE 5,20M,PARA</t>
  </si>
  <si>
    <t xml:space="preserve"> TRAFEGO PESADO,CAPEAMENTO DE 25CM DE ESPESSURA,FCK=35MPA,CA</t>
  </si>
  <si>
    <t xml:space="preserve">RGA PERMANENTE DE 7,50KN/M2,INCLUSIVE ARMACAO NEGATIVA E POS</t>
  </si>
  <si>
    <t xml:space="preserve">ITIVA ADICIONAL.FORNECIMENTO E ASSENTAMENTO</t>
  </si>
  <si>
    <t xml:space="preserve">11.031.0010-A</t>
  </si>
  <si>
    <t xml:space="preserve">11.031.0011-0</t>
  </si>
  <si>
    <t xml:space="preserve"> TRAFEGO PESADO,CARGA PERMANENTE DE 7,50KN/M2,EXCLUSIVE CAPE</t>
  </si>
  <si>
    <t xml:space="preserve">AMENTO E ARMACAO NEGATIVA E POSITIVA ADICIONAL.FORNECIMENTO</t>
  </si>
  <si>
    <t xml:space="preserve">E ASSENTAMENTO</t>
  </si>
  <si>
    <t xml:space="preserve">11.031.0011-A</t>
  </si>
  <si>
    <t xml:space="preserve">11.031.0050-0</t>
  </si>
  <si>
    <t xml:space="preserve">PRE-LAJE COM PAINEL TRELICADO,MACICA,PARA VAO DE 4,10 A 5,20</t>
  </si>
  <si>
    <t xml:space="preserve">M,CAPEAMENTO DE 9CM DE ESPESSURA,FCK=25MPA,SOBRECARGA DE 2,5</t>
  </si>
  <si>
    <t xml:space="preserve"> A 3,5KN/M2,INCLUSIVE ARMACAO NEGATIVA E POSITIVA ADICIONAL.</t>
  </si>
  <si>
    <t xml:space="preserve">11.031.0050-A</t>
  </si>
  <si>
    <t xml:space="preserve">11.031.0051-0</t>
  </si>
  <si>
    <t xml:space="preserve">M,SOBRECARGA DE 2,5 A 3,5KN/M2,EXCLUSIVE CAPEAMENTO E ARMACA</t>
  </si>
  <si>
    <t xml:space="preserve">O NEGATIVA E POSITIVA ADICIONAL.FORNECIMENTO E ASSENTAMENTO.</t>
  </si>
  <si>
    <t xml:space="preserve">11.031.0051-A</t>
  </si>
  <si>
    <t xml:space="preserve">11.032.0005-0</t>
  </si>
  <si>
    <t xml:space="preserve">COLAGEM COM ADESIVO ESPECIAL ESTRUTURAL DE PECAS DE CONCRETO</t>
  </si>
  <si>
    <t xml:space="preserve"> PRE-FABRICADAS,SOBRE LAJE PREPARADA E REGULARIZADA,EXCLUSIV</t>
  </si>
  <si>
    <t xml:space="preserve">E ESTA CAMADA,ESTIMANDO-SE A APLICACAO DE UMA CAMADA DE ADES</t>
  </si>
  <si>
    <t xml:space="preserve">IVO NAS FACES</t>
  </si>
  <si>
    <t xml:space="preserve">11.032.0005-A</t>
  </si>
  <si>
    <t xml:space="preserve">11.034.0005-0</t>
  </si>
  <si>
    <t xml:space="preserve">REFORCO DE CANTO DE LAJE OU JUNTA DE VIADUTO,EM CANTONEIRAS</t>
  </si>
  <si>
    <t xml:space="preserve">DE FERRO DE 3 X 3/8",CHUMBADAS NO CONCRETO POR MEIO DE VERGA</t>
  </si>
  <si>
    <t xml:space="preserve">LHAO SOLDADO.FORNECIMENTO E COLOCACAO</t>
  </si>
  <si>
    <t xml:space="preserve">11.034.0005-A</t>
  </si>
  <si>
    <t xml:space="preserve">11.034.0010-0</t>
  </si>
  <si>
    <t xml:space="preserve">DE FERRO DE 4 X 3/8",CHUMBADAS NO CONCRETO POR MEIO DE VERGA</t>
  </si>
  <si>
    <t xml:space="preserve">11.034.0010-A</t>
  </si>
  <si>
    <t xml:space="preserve">11.035.0001-1</t>
  </si>
  <si>
    <t xml:space="preserve">FORMA METALICA PARA CONCRETO,INCLUSIVE FORNECIMENTO,CONFECCA</t>
  </si>
  <si>
    <t xml:space="preserve">O,MONTAGEM E DESMONTAGEM,SEM UTILIZACAO DE GUINDASTE,ADMITIN</t>
  </si>
  <si>
    <t xml:space="preserve">DO 25 VEZES DE UTILIZACAO,EXCLUSIVE ESCORAMENTO</t>
  </si>
  <si>
    <t xml:space="preserve">11.035.0001-B</t>
  </si>
  <si>
    <t xml:space="preserve">11.035.0002-1</t>
  </si>
  <si>
    <t xml:space="preserve">DO 50 VEZES DE UTILIZACAO,EXCLUSIVE ESCORAMENTO</t>
  </si>
  <si>
    <t xml:space="preserve">11.035.0002-B</t>
  </si>
  <si>
    <t xml:space="preserve">11.035.0005-0</t>
  </si>
  <si>
    <t xml:space="preserve">FORMA PERDIDA PARA CONCRETO,EM PERFIL DE ACO ZINCADO E MICRO</t>
  </si>
  <si>
    <t xml:space="preserve"> PERFURADO,COM ESPESSURA DE 0,50MM, TIPO "QUICKJET",INCLUSIV</t>
  </si>
  <si>
    <t xml:space="preserve">E ACESSORIOS.FORNECIMENTO E COLOCACAO</t>
  </si>
  <si>
    <t xml:space="preserve">11.035.0005-A</t>
  </si>
  <si>
    <t xml:space="preserve">11.035.0010-0</t>
  </si>
  <si>
    <t xml:space="preserve">FORMA PARA CONCRETO EM PERFIL DE ACO GALVANIZADO ESTRUTURAL</t>
  </si>
  <si>
    <t xml:space="preserve">TIPO "STEEL DECK",COM ESPESSURA DE 0,80MM,INCLUSIVE ACESSORI</t>
  </si>
  <si>
    <t xml:space="preserve">OS GALVANIZADOS E EXCLUSIVE TELA E CONCRETO.FORNECIMENTO E C</t>
  </si>
  <si>
    <t xml:space="preserve">11.035.0010-A</t>
  </si>
  <si>
    <t xml:space="preserve">11.035.0015-0</t>
  </si>
  <si>
    <t xml:space="preserve">TIPO "STEEL DECK",COM ESPESSURA DE 0,95MM,INCLUSIVE ACESSORI</t>
  </si>
  <si>
    <t xml:space="preserve">11.035.0015-A</t>
  </si>
  <si>
    <t xml:space="preserve">11.035.0020-0</t>
  </si>
  <si>
    <t xml:space="preserve">TIPO "STEEL DECK",COM ESPESSURA DE 1,25MM,INCLUSIVE ACESSORI</t>
  </si>
  <si>
    <t xml:space="preserve">11.035.0020-A</t>
  </si>
  <si>
    <t xml:space="preserve">11.036.0001-1</t>
  </si>
  <si>
    <t xml:space="preserve">APARELHO DE APOIO DE NEOPRENE,NAO FRETADO(1,4KG/DM3),INCLUSI</t>
  </si>
  <si>
    <t xml:space="preserve">VE PREPARO DO BERCO.FORNECIMENTO E COLOCACAO</t>
  </si>
  <si>
    <t xml:space="preserve">11.036.0001-B</t>
  </si>
  <si>
    <t xml:space="preserve">11.036.0002-1</t>
  </si>
  <si>
    <t xml:space="preserve">APARELHO DE APOIO DE NEOPRENE,FRETADO,INCLUSIVE PREPARO DO B</t>
  </si>
  <si>
    <t xml:space="preserve">ERCO.FORNECIMENTO E COLOCACAO</t>
  </si>
  <si>
    <t xml:space="preserve">11.036.0002-B</t>
  </si>
  <si>
    <t xml:space="preserve">11.037.0001-0</t>
  </si>
  <si>
    <t xml:space="preserve">APARELHO DE APOIO,EM ACO EXTRA DURO(ETD).FORNECIMENTO E COLO</t>
  </si>
  <si>
    <t xml:space="preserve">11.037.0001-A</t>
  </si>
  <si>
    <t xml:space="preserve">11.038.0001-0</t>
  </si>
  <si>
    <t xml:space="preserve">FORMA METALICA PARA TUNEIS,EXCLUSIVE A FORMA METALICA,COMPRE</t>
  </si>
  <si>
    <t xml:space="preserve">ENDENDO:DESLOCAMENTOS,POSICIONAMENTO,FIXACAO E RETIRADA DE C</t>
  </si>
  <si>
    <t xml:space="preserve">ONJUNTO DE FORMAS DE 7,00M DE EXTENSAO E RESPECTIVOS TRILHOS</t>
  </si>
  <si>
    <t xml:space="preserve">,EM TUNEL DE 70,00M2 DE SECAO</t>
  </si>
  <si>
    <t xml:space="preserve">11.038.0001-A</t>
  </si>
  <si>
    <t xml:space="preserve">11.039.0001-0</t>
  </si>
  <si>
    <t xml:space="preserve">FORMA METALICA PARA TUNEIS COMPREENDENDO:FORNECIMENTO DE FOR</t>
  </si>
  <si>
    <t xml:space="preserve">MAS DESLIZANTES SOBRE TRILHOS DE 7,00M DE EXTENSAO,EM TUNEL</t>
  </si>
  <si>
    <t xml:space="preserve">DE 70,00M2 DE SECAO,FORMAS RIGIDAS SUSPENSAS POR MACACOS</t>
  </si>
  <si>
    <t xml:space="preserve">11.039.0001-A</t>
  </si>
  <si>
    <t xml:space="preserve">11.040.0100-0</t>
  </si>
  <si>
    <t xml:space="preserve">BARREIRA DINAMICA CONTRA QUEDAS DE ROCHAS,COMPOSTA DE ARAME</t>
  </si>
  <si>
    <t xml:space="preserve">DE ALTA RESISTENCIA,ENERGIA DE CONTENCAO ATE 1500KJ,COM GALV</t>
  </si>
  <si>
    <t xml:space="preserve">ANIZACAO EM ZINCO ALUMINIO,INCLUSIVE POSTES,PLACAS DE BASE,C</t>
  </si>
  <si>
    <t xml:space="preserve">ABOS DE ACO ESPECIAIS E DEMAIS COMPONENTES DO SISTEMA.FORNEC</t>
  </si>
  <si>
    <t xml:space="preserve">11.040.0100-A</t>
  </si>
  <si>
    <t xml:space="preserve">11.040.0105-0</t>
  </si>
  <si>
    <t xml:space="preserve">DE ALTA RESISTENCIA,ENERGIA DE CONTENCAO ATE 3000KJ,COM GALV</t>
  </si>
  <si>
    <t xml:space="preserve">11.040.0105-A</t>
  </si>
  <si>
    <t xml:space="preserve">11.040.0120-0</t>
  </si>
  <si>
    <t xml:space="preserve">SISTEMA DE ESTABILIZACAO DE TALUDES DE ROCHA E/OU SOLO,MALHA</t>
  </si>
  <si>
    <t xml:space="preserve"> DE ACO COM CAPACIDADE DE CARGA LONGITUDINAL DE 15T/M,FORMAT</t>
  </si>
  <si>
    <t xml:space="preserve">O LOSANGULAR,FEITA DE FIO DE ACO DE TENSAO DE ESCOAMENTO DE</t>
  </si>
  <si>
    <t xml:space="preserve">1770MPA,E COM GALVANIZACAO DE ZINCO-ALUMINIO,CARGAS ATE 150K</t>
  </si>
  <si>
    <t xml:space="preserve">N/M,INCLUSIVE CABOS DE CONTORNO,EXCLUSIVE BARRAS DE ACO E PO</t>
  </si>
  <si>
    <t xml:space="preserve">RCAS.FORNECIMENTO E COLOCACAO</t>
  </si>
  <si>
    <t xml:space="preserve">11.040.0120-A</t>
  </si>
  <si>
    <t xml:space="preserve">11.040.0130-0</t>
  </si>
  <si>
    <t xml:space="preserve">SISTEMA DE PROTECAO PARA ENVELOPAMENTO DE GRANDES BLOCOS ROC</t>
  </si>
  <si>
    <t xml:space="preserve">HOSOS,MALHA COM ABERTURA DE 292X500MM,FEITA COM 3 ARAMES DE</t>
  </si>
  <si>
    <t xml:space="preserve">ACO DE 4MM COM TENSAO DE 1770MPA,TRANCADOS,RESULTANDO EM MAL</t>
  </si>
  <si>
    <t xml:space="preserve">HA DE ACO DE 8,6MM DE DIAMETRO E RESISTENCIA A TRACAO DE 220</t>
  </si>
  <si>
    <t xml:space="preserve">KN/M,GALVANIZACAO DE ZINCO-ALUMINIO,INCLUSIVE CABOS ACO CONT</t>
  </si>
  <si>
    <t xml:space="preserve">ORNO,EXCLUSIVE BARRAS ACO E PORCAS.FORNECIMENTO E COLOCACAO</t>
  </si>
  <si>
    <t xml:space="preserve">11.040.0130-A</t>
  </si>
  <si>
    <t xml:space="preserve">11.043.0002-0</t>
  </si>
  <si>
    <t xml:space="preserve">TIRANTE PARA PROTENSAO,PARA ANCORAGEM EM ROCHA,CONSTITUIDO P</t>
  </si>
  <si>
    <t xml:space="preserve">OR 6 FIOS DE ACO DURO DE 8MM.O CUSTO LEVA EM CONTA APENAS O</t>
  </si>
  <si>
    <t xml:space="preserve">FORNECIMENTO E A CONFECCAO DO CABO,INCLUSIVE PROTECAO ANTICO</t>
  </si>
  <si>
    <t xml:space="preserve">RROSIVA</t>
  </si>
  <si>
    <t xml:space="preserve">11.043.0002-A</t>
  </si>
  <si>
    <t xml:space="preserve">11.043.0003-0</t>
  </si>
  <si>
    <t xml:space="preserve">OR 8 FIOS DE ACO DURO DE 8MM.O CUSTO LEVA EM CONTA APENAS O</t>
  </si>
  <si>
    <t xml:space="preserve">11.043.0003-A</t>
  </si>
  <si>
    <t xml:space="preserve">11.043.0004-0</t>
  </si>
  <si>
    <t xml:space="preserve">OR 10 FIOS DE ACO DURO DE 8MM.O CUSTO LEVA EM CONTA APENAS O</t>
  </si>
  <si>
    <t xml:space="preserve"> FORNECIMENTO E A CONFECCAO DO CABO,INCLUSIVE PROTECAO ANTIC</t>
  </si>
  <si>
    <t xml:space="preserve">ORROSIVA</t>
  </si>
  <si>
    <t xml:space="preserve">11.043.0004-A</t>
  </si>
  <si>
    <t xml:space="preserve">11.043.0005-0</t>
  </si>
  <si>
    <t xml:space="preserve">OR 12 FIOS DE ACO DURO DE 8MM.O CUSTO LEVA EM CONTA APENAS O</t>
  </si>
  <si>
    <t xml:space="preserve">11.043.0005-A</t>
  </si>
  <si>
    <t xml:space="preserve">11.043.0006-0</t>
  </si>
  <si>
    <t xml:space="preserve">OR 4 CORDOALHAS DE 12,7MM.O CUSTO LEVA EM CONTA APENAS O FOR</t>
  </si>
  <si>
    <t xml:space="preserve">NECIMENTO E A CONFECCAO DO CABO,INCLUSIVE PROTECAO ANTICORRO</t>
  </si>
  <si>
    <t xml:space="preserve">SIVA</t>
  </si>
  <si>
    <t xml:space="preserve">11.043.0006-A</t>
  </si>
  <si>
    <t xml:space="preserve">11.043.0007-0</t>
  </si>
  <si>
    <t xml:space="preserve">OR 6 CORDOALHAS DE 12,7MM.O CUSTO LEVA EM CONTA APENAS O FOR</t>
  </si>
  <si>
    <t xml:space="preserve">11.043.0007-A</t>
  </si>
  <si>
    <t xml:space="preserve">11.043.0008-0</t>
  </si>
  <si>
    <t xml:space="preserve">OR 8 CORDOALHAS DE 12,7MM.O CUSTO LEVA EM CONTA APENAS O FOR</t>
  </si>
  <si>
    <t xml:space="preserve">11.043.0008-A</t>
  </si>
  <si>
    <t xml:space="preserve">11.043.0009-0</t>
  </si>
  <si>
    <t xml:space="preserve">OR 10 CORDOALHAS DE 12,7MM.O CUSTO LEVA EM CONTA APENAS O FO</t>
  </si>
  <si>
    <t xml:space="preserve">RNECIMENTO E A CONFECCAO DO CABO,INCLUSIVE PROTECAO ANTICORR</t>
  </si>
  <si>
    <t xml:space="preserve">OSIVA</t>
  </si>
  <si>
    <t xml:space="preserve">11.043.0009-A</t>
  </si>
  <si>
    <t xml:space="preserve">11.043.0010-0</t>
  </si>
  <si>
    <t xml:space="preserve">OR 12 CORDOALHAS DE 12,7MM.O CUSTO LEVA EM CONTA APENAS O FO</t>
  </si>
  <si>
    <t xml:space="preserve">11.043.0010-A</t>
  </si>
  <si>
    <t xml:space="preserve">11.043.0011-0</t>
  </si>
  <si>
    <t xml:space="preserve">TIRANTE PROTENDIDO PARA ANCORAGEM EM SOLO,CONSTITUIDO POR 6</t>
  </si>
  <si>
    <t xml:space="preserve">FIOS DE ACO DURO DE 8MM.O CUSTO INCLUI APENAS O FORNECIMENTO</t>
  </si>
  <si>
    <t xml:space="preserve"> E A CONFECCAO DO CABO PARA O TRECHO LIVRE,INCLUSIVE PROTECA</t>
  </si>
  <si>
    <t xml:space="preserve">O ANTICORROSIVA</t>
  </si>
  <si>
    <t xml:space="preserve">11.043.0011-A</t>
  </si>
  <si>
    <t xml:space="preserve">11.043.0012-0</t>
  </si>
  <si>
    <t xml:space="preserve">TIRANTE PROTENDIDO PARA ANCORAGEM EM SOLO,CONSTITUIDO POR 8</t>
  </si>
  <si>
    <t xml:space="preserve">11.043.0012-A</t>
  </si>
  <si>
    <t xml:space="preserve">11.043.0013-0</t>
  </si>
  <si>
    <t xml:space="preserve">TIRANTE PROTENDIDO PARA ANCORAGEM EM SOLO,CONSTITUIDO POR 10</t>
  </si>
  <si>
    <t xml:space="preserve"> FIOS DE ACO DURO DE 8MM.O CUSTO INCLUI APENAS O FORNECIMENT</t>
  </si>
  <si>
    <t xml:space="preserve">O E A CONFECCAO DO CABO PARA O TRECHO LIVRE,INCLUSIVE PROTEC</t>
  </si>
  <si>
    <t xml:space="preserve">AO ANTICORROSIVA</t>
  </si>
  <si>
    <t xml:space="preserve">11.043.0013-A</t>
  </si>
  <si>
    <t xml:space="preserve">11.043.0014-1</t>
  </si>
  <si>
    <t xml:space="preserve">TIRANTE PROTENDIDO PARA ANCORAGEM EM SOLO,CONSTITUIDO POR 12</t>
  </si>
  <si>
    <t xml:space="preserve">11.043.0014-B</t>
  </si>
  <si>
    <t xml:space="preserve">11.043.0015-0</t>
  </si>
  <si>
    <t xml:space="preserve">TIRANTE PROTENDIDO PARA ANCORAGEM EM SOLO,CONSTITUIDO POR 16</t>
  </si>
  <si>
    <t xml:space="preserve">11.043.0015-A</t>
  </si>
  <si>
    <t xml:space="preserve">11.043.0016-0</t>
  </si>
  <si>
    <t xml:space="preserve">TIRANTE PROTENDIDO PARA ANCORAGEM EM SOLO,CONSTITUIDO POR 4</t>
  </si>
  <si>
    <t xml:space="preserve">CORDOALHAS DE 12,7MM.O CUSTO INCLUI APENAS O FORNECIMENTO E</t>
  </si>
  <si>
    <t xml:space="preserve">A CONFECCAO DO CABO PARA O TRECHO LIVRE,INCLUSIVE PROTECAO A</t>
  </si>
  <si>
    <t xml:space="preserve">NTICORROSIVA</t>
  </si>
  <si>
    <t xml:space="preserve">11.043.0016-A</t>
  </si>
  <si>
    <t xml:space="preserve">11.043.0017-0</t>
  </si>
  <si>
    <t xml:space="preserve">11.043.0017-A</t>
  </si>
  <si>
    <t xml:space="preserve">11.043.0018-0</t>
  </si>
  <si>
    <t xml:space="preserve">11.043.0018-A</t>
  </si>
  <si>
    <t xml:space="preserve">11.043.0019-1</t>
  </si>
  <si>
    <t xml:space="preserve"> CORDOALHAS DE 12,7MM.O CUSTO INCLUI APENAS O FORNECIMENTO E</t>
  </si>
  <si>
    <t xml:space="preserve"> A CONFECCAO DO CABO PARA O TRECHO LIVRE,INCLUSIVE PROTECAO</t>
  </si>
  <si>
    <t xml:space="preserve">ANTICORROSIVA</t>
  </si>
  <si>
    <t xml:space="preserve">11.043.0019-B</t>
  </si>
  <si>
    <t xml:space="preserve">11.043.0020-0</t>
  </si>
  <si>
    <t xml:space="preserve"> ANTICORROSIVA</t>
  </si>
  <si>
    <t xml:space="preserve">11.043.0020-A</t>
  </si>
  <si>
    <t xml:space="preserve">11.043.0021-0</t>
  </si>
  <si>
    <t xml:space="preserve"> E A CONFECCAO DO CABO PARA TRECHO DE ANCORAGEM</t>
  </si>
  <si>
    <t xml:space="preserve">11.043.0021-A</t>
  </si>
  <si>
    <t xml:space="preserve">11.043.0022-0</t>
  </si>
  <si>
    <t xml:space="preserve">11.043.0022-A</t>
  </si>
  <si>
    <t xml:space="preserve">11.043.0023-0</t>
  </si>
  <si>
    <t xml:space="preserve">O E A CONFECCAO DO CABO PARA TRECHOS DE ANCORAGEM</t>
  </si>
  <si>
    <t xml:space="preserve">11.043.0023-A</t>
  </si>
  <si>
    <t xml:space="preserve">11.043.0024-1</t>
  </si>
  <si>
    <t xml:space="preserve">O E A CONFECCAO DO CABO PARA TRECHO DE ANCORAGEM</t>
  </si>
  <si>
    <t xml:space="preserve">11.043.0024-B</t>
  </si>
  <si>
    <t xml:space="preserve">11.043.0025-0</t>
  </si>
  <si>
    <t xml:space="preserve">11.043.0025-A</t>
  </si>
  <si>
    <t xml:space="preserve">11.043.0026-0</t>
  </si>
  <si>
    <t xml:space="preserve">A CONFECCAO DO CABO PARA TRECHO DE ANCORAGEM</t>
  </si>
  <si>
    <t xml:space="preserve">11.043.0026-A</t>
  </si>
  <si>
    <t xml:space="preserve">11.043.0027-0</t>
  </si>
  <si>
    <t xml:space="preserve">11.043.0027-A</t>
  </si>
  <si>
    <t xml:space="preserve">11.043.0028-0</t>
  </si>
  <si>
    <t xml:space="preserve">11.043.0028-A</t>
  </si>
  <si>
    <t xml:space="preserve">11.043.0029-1</t>
  </si>
  <si>
    <t xml:space="preserve"> A CONFECCAO DO CABO PARA TRECHO DE ANCORAGEM</t>
  </si>
  <si>
    <t xml:space="preserve">11.043.0029-B</t>
  </si>
  <si>
    <t xml:space="preserve">11.043.0030-0</t>
  </si>
  <si>
    <t xml:space="preserve">11.043.0030-A</t>
  </si>
  <si>
    <t xml:space="preserve">11.044.0006-0</t>
  </si>
  <si>
    <t xml:space="preserve">PROTENSAO INCLUSIVE INSTALACAO,CONE E PLACA DE ANCORAGEM DE</t>
  </si>
  <si>
    <t xml:space="preserve">TIRANTE PARA ANCORAGEM EM ROCHA,CONSTITUIDO POR 4 CORDOALHAS</t>
  </si>
  <si>
    <t xml:space="preserve"> DE 12,7MM,EXCLUSIVE PERFURACAO, INJECAO E O TIRANTE</t>
  </si>
  <si>
    <t xml:space="preserve">11.044.0006-A</t>
  </si>
  <si>
    <t xml:space="preserve">11.044.0007-0</t>
  </si>
  <si>
    <t xml:space="preserve">TIRANTE PARA ANCORAGEM EM ROCHA,CONSTITUIDO POR 6 CORDOALHAS</t>
  </si>
  <si>
    <t xml:space="preserve"> DE 12,7MM,EXCLUSIVE PERFURACAO,INJECAO E O TIRANTE</t>
  </si>
  <si>
    <t xml:space="preserve">11.044.0007-A</t>
  </si>
  <si>
    <t xml:space="preserve">11.044.0008-0</t>
  </si>
  <si>
    <t xml:space="preserve">TIRANTE PARA ANCORAGEM EM ROCHA,CONSTITUIDO POR 8 CORDOALHAS</t>
  </si>
  <si>
    <t xml:space="preserve">11.044.0008-A</t>
  </si>
  <si>
    <t xml:space="preserve">11.044.0009-0</t>
  </si>
  <si>
    <t xml:space="preserve">TIRANTE PARA ANCORAGEM EM ROCHA,CONSTITUIDO POR 10 CORDOALHA</t>
  </si>
  <si>
    <t xml:space="preserve">S DE 12,7MM,EXCLUSIVE PERFURACAO,INJECAO E O TIRANTE</t>
  </si>
  <si>
    <t xml:space="preserve">11.044.0009-A</t>
  </si>
  <si>
    <t xml:space="preserve">11.044.0010-0</t>
  </si>
  <si>
    <t xml:space="preserve">TIRANTE PARA ANCORAGEM EM ROCHA,CONSTITUIDO POR 12 CORDOALHA</t>
  </si>
  <si>
    <t xml:space="preserve">11.044.0010-A</t>
  </si>
  <si>
    <t xml:space="preserve">11.044.0056-0</t>
  </si>
  <si>
    <t xml:space="preserve">PROTENSAO DE TIRANTES DE 4 CORDOALHAS DE 12,7MM,EXCLUSIVE FO</t>
  </si>
  <si>
    <t xml:space="preserve">RNECIMENTO DOS MATERIAIS</t>
  </si>
  <si>
    <t xml:space="preserve">11.044.0056-A</t>
  </si>
  <si>
    <t xml:space="preserve">11.044.0058-0</t>
  </si>
  <si>
    <t xml:space="preserve">PROTENSAO DE TIRANTES DE 6 E 8 CORDOALHAS DE 12,7MM,EXCLUSIV</t>
  </si>
  <si>
    <t xml:space="preserve">E FORNECIMENTO DOS MATERIAIS</t>
  </si>
  <si>
    <t xml:space="preserve">11.044.0058-A</t>
  </si>
  <si>
    <t xml:space="preserve">11.044.0060-0</t>
  </si>
  <si>
    <t xml:space="preserve">PROTENSAO DE TIRANTES DE 10 E 12 CORDOALHAS DE 12,7MM,EXCLUS</t>
  </si>
  <si>
    <t xml:space="preserve">IVE FORNECIMENTO DOS MATERIAIS</t>
  </si>
  <si>
    <t xml:space="preserve">11.044.0060-A</t>
  </si>
  <si>
    <t xml:space="preserve">11.045.0006-0</t>
  </si>
  <si>
    <t xml:space="preserve">TIRANTE PARA ANCORAGEM EM SOLO,CONSTITUIDO POR 4 CORDOALHAS</t>
  </si>
  <si>
    <t xml:space="preserve">DE 12,7MM,EXCLUSIVE PERFURACAO,INJECAO E O TIRANTE</t>
  </si>
  <si>
    <t xml:space="preserve">11.045.0006-A</t>
  </si>
  <si>
    <t xml:space="preserve">11.045.0007-0</t>
  </si>
  <si>
    <t xml:space="preserve">TIRANTE PARA ANCORAGEM EM SOLO,CONSTITUIDO POR 6 CORDOALHAS</t>
  </si>
  <si>
    <t xml:space="preserve">11.045.0007-A</t>
  </si>
  <si>
    <t xml:space="preserve">11.045.0008-0</t>
  </si>
  <si>
    <t xml:space="preserve">TIRANTE PARA ANCORAGEM EM SOLO,CONSTITUIDO POR 8 CORDOALHAS</t>
  </si>
  <si>
    <t xml:space="preserve">11.045.0008-A</t>
  </si>
  <si>
    <t xml:space="preserve">11.045.0009-0</t>
  </si>
  <si>
    <t xml:space="preserve">TIRANTE PARA ANCORAGEM EM SOLO,CONSTITUIDO POR 10 CORDOALHAS</t>
  </si>
  <si>
    <t xml:space="preserve">11.045.0009-A</t>
  </si>
  <si>
    <t xml:space="preserve">11.045.0010-0</t>
  </si>
  <si>
    <t xml:space="preserve">TIRANTE PARA ANCORAGEM EM SOLO,CONSTITUIDO POR 12 CORDOALHAS</t>
  </si>
  <si>
    <t xml:space="preserve">11.045.0010-A</t>
  </si>
  <si>
    <t xml:space="preserve">11.046.0001-0</t>
  </si>
  <si>
    <t xml:space="preserve">CONCRETO IMPORTADO DE USINA,DOSADO RACIONALMENTE PARA UMA RE</t>
  </si>
  <si>
    <t xml:space="preserve">SISTENCIA CARACTERISTICA A COMPRESSAO DE 10MPA</t>
  </si>
  <si>
    <t xml:space="preserve">11.046.0001-A</t>
  </si>
  <si>
    <t xml:space="preserve">11.046.0004-0</t>
  </si>
  <si>
    <t xml:space="preserve">SISTENCIA CARACTERISTICA A COMPRESSAO DE 15MPA</t>
  </si>
  <si>
    <t xml:space="preserve">11.046.0004-A</t>
  </si>
  <si>
    <t xml:space="preserve">11.046.0007-0</t>
  </si>
  <si>
    <t xml:space="preserve">SISTENCIA CARACTERISTICA A COMPRESSAO DE 20MPA</t>
  </si>
  <si>
    <t xml:space="preserve">11.046.0007-A</t>
  </si>
  <si>
    <t xml:space="preserve">11.046.0010-0</t>
  </si>
  <si>
    <t xml:space="preserve">SISTENCIA CARACTERISTICA A COMPRESSAO DE 25MPA</t>
  </si>
  <si>
    <t xml:space="preserve">11.046.0010-A</t>
  </si>
  <si>
    <t xml:space="preserve">11.046.0013-0</t>
  </si>
  <si>
    <t xml:space="preserve">SISTENCIA CARACTERISTICA A COMPRESSAO DE 30MPA</t>
  </si>
  <si>
    <t xml:space="preserve">11.046.0013-A</t>
  </si>
  <si>
    <t xml:space="preserve">11.046.0014-0</t>
  </si>
  <si>
    <t xml:space="preserve">SISTENCIA CARACTERISTICA A COMPRESSAO DE 35MPA</t>
  </si>
  <si>
    <t xml:space="preserve">11.046.0014-A</t>
  </si>
  <si>
    <t xml:space="preserve">11.046.0015-0</t>
  </si>
  <si>
    <t xml:space="preserve">SISTENCIA CARACTERISTICA A COMPRESSAO DE 40MPA</t>
  </si>
  <si>
    <t xml:space="preserve">11.046.0015-A</t>
  </si>
  <si>
    <t xml:space="preserve">11.046.0060-0</t>
  </si>
  <si>
    <t xml:space="preserve">CONCRETO COLORIDO,COM OXIDO DE FERRO VERMELHO SINTETICO,IMPO</t>
  </si>
  <si>
    <t xml:space="preserve">RTADO DE USINA,DOSADO RACIONALMENTE PARA UMA RESISTENCIA CAR</t>
  </si>
  <si>
    <t xml:space="preserve">ACTERISTICA A COMPRESSAO DE 15MPA</t>
  </si>
  <si>
    <t xml:space="preserve">11.046.0060-A</t>
  </si>
  <si>
    <t xml:space="preserve">11.046.0080-1</t>
  </si>
  <si>
    <t xml:space="preserve">STICA A COMPRESSAO DE 25MPA, COM ADICAO DE 8% DE MICROSSILIC</t>
  </si>
  <si>
    <t xml:space="preserve">A, PREPARO EM USINA DOSADORA TIPO VERTICAL E LANCAMENTO COM</t>
  </si>
  <si>
    <t xml:space="preserve"> AUXILIO DE EQUIPAMENTOS</t>
  </si>
  <si>
    <t xml:space="preserve">11.046.0080-B</t>
  </si>
  <si>
    <t xml:space="preserve">11.046.0105-0</t>
  </si>
  <si>
    <t xml:space="preserve">UMA RESISTENCIA CARACTERISTICA A COMPRESSAO DE 50MPA,PREPARO</t>
  </si>
  <si>
    <t xml:space="preserve"> EM USINA DOSADORA TIPO VERTICAL E LANCAMENTO COM AUXILIO DE</t>
  </si>
  <si>
    <t xml:space="preserve">  EQUIPAMENTOS,INCLUINDO ADITIVOS</t>
  </si>
  <si>
    <t xml:space="preserve">11.046.0105-A</t>
  </si>
  <si>
    <t xml:space="preserve">11.046.0110-0</t>
  </si>
  <si>
    <t xml:space="preserve">UMA RESISTENCIA CARACTERISTICA A COMPRESSAO DE 60MPA, PREPAR</t>
  </si>
  <si>
    <t xml:space="preserve">O EM USINA DOSADORA TIPO VERTICAL E LANCAMENTO COM AUXILIO D</t>
  </si>
  <si>
    <t xml:space="preserve">E EQUIPAMENTOS, INCLUINDO ADITIVOS</t>
  </si>
  <si>
    <t xml:space="preserve">11.046.0110-A</t>
  </si>
  <si>
    <t xml:space="preserve">11.046.0115-0</t>
  </si>
  <si>
    <t xml:space="preserve">UMA RESISTENCIA CARACTERISTICA A COMPRESSAO DE 70MPA,PREPARO</t>
  </si>
  <si>
    <t xml:space="preserve">EM USINA DOSADORA TIPO VERTICAL E LANCAMENTO COM AUXILIO DE</t>
  </si>
  <si>
    <t xml:space="preserve">EQUIPAMENTOS, INCLUINDO ADITIVOS</t>
  </si>
  <si>
    <t xml:space="preserve">11.046.0115-A</t>
  </si>
  <si>
    <t xml:space="preserve">11.046.0180-0</t>
  </si>
  <si>
    <t xml:space="preserve">BOMBEAMENTO PARA CONCRETO DE ALTO DESEMPENHO</t>
  </si>
  <si>
    <t xml:space="preserve">11.046.0180-A</t>
  </si>
  <si>
    <t xml:space="preserve">11.047.0010-1</t>
  </si>
  <si>
    <t xml:space="preserve">TIRANTE PROTENDIDO,PARA CARGA DE TRABALHO ATE 34T,DIAMETRO D</t>
  </si>
  <si>
    <t xml:space="preserve">E 32MM,INCLUSIVE O FORNECIMENTO DA BARRA E BAINHA,PROTECAO A</t>
  </si>
  <si>
    <t xml:space="preserve">NTICORROSIVA,PREPARO E COLOCACAO NO FURO,EXCLUSIVE LUVAS,PLA</t>
  </si>
  <si>
    <t xml:space="preserve">CAS,CONTRAPORCAS,ETC,PERFURACAO E INJECAO</t>
  </si>
  <si>
    <t xml:space="preserve">11.047.0010-B</t>
  </si>
  <si>
    <t xml:space="preserve">11.047.0011-1</t>
  </si>
  <si>
    <t xml:space="preserve">PROTENSAO PARCIAL E FINAL DE TIRANTE (EXCLUSIVE ESTE),PARA C</t>
  </si>
  <si>
    <t xml:space="preserve">ARGA DE TRABALHO ATE 34T,DIAMETRO DE 32MM,INCLUSIVE O FORNEC</t>
  </si>
  <si>
    <t xml:space="preserve">IMENTO E INSTALACAO DA PLACA,ANEL DE ANGULO,PORCAS,CONTRAPOR</t>
  </si>
  <si>
    <t xml:space="preserve">CAS,LUVAS,ETC,PINTURA E PROTECAO DA CABECA,EXCLUSIVE PERFURA</t>
  </si>
  <si>
    <t xml:space="preserve">CAO E INJECAO</t>
  </si>
  <si>
    <t xml:space="preserve">11.047.0011-B</t>
  </si>
  <si>
    <t xml:space="preserve">11.047.0012-0</t>
  </si>
  <si>
    <t xml:space="preserve">NTICORROSIVA,PREPARO E COLOCACAO NO FURO E TUBO ESPECIAL PAR</t>
  </si>
  <si>
    <t xml:space="preserve">A INJECAO (TUBO PVC 3/4" E MANCHETES),EXCLUSIVE LUVAS,PLACAS</t>
  </si>
  <si>
    <t xml:space="preserve">,CONTRAPORCAS,ETC,PERFURACAO E INJECAO</t>
  </si>
  <si>
    <t xml:space="preserve">11.047.0012-A</t>
  </si>
  <si>
    <t xml:space="preserve">11.047.0015-0</t>
  </si>
  <si>
    <t xml:space="preserve">TIRANTE PROTENDIDO,PARA CARGA DE TRABALHO ATE 22T,DIAMETRO D</t>
  </si>
  <si>
    <t xml:space="preserve">E 32MM,INCLUSIVE O FORNECIMENTO DA BARRA,BAINHA,PROTECAO ANT</t>
  </si>
  <si>
    <t xml:space="preserve">ICORROSIVA,PREPARO E COLOCACAO NO FURO,EXCLUSIVE LUVAS,PLACA</t>
  </si>
  <si>
    <t xml:space="preserve">S,PORCAS E CONTRAPORCAS,ETC,PERFURACAO E INJECAO</t>
  </si>
  <si>
    <t xml:space="preserve">11.047.0015-A</t>
  </si>
  <si>
    <t xml:space="preserve">11.047.0016-0</t>
  </si>
  <si>
    <t xml:space="preserve">ARGA DE TRABALHO DE 22T,DIAMETRO DE 32MM,INCLUSIVE O FORNECI</t>
  </si>
  <si>
    <t xml:space="preserve">MENTO E INSTALACAO DA PLACA,ANEL DE ANGULO,PORCAS,CONTRAPORC</t>
  </si>
  <si>
    <t xml:space="preserve">AS,LUVAS,ETC,PINTURA E PROTECAO DA CABECA,EXCLUSIVE PERFURAC</t>
  </si>
  <si>
    <t xml:space="preserve">AO E INJECAO</t>
  </si>
  <si>
    <t xml:space="preserve">11.047.0016-A</t>
  </si>
  <si>
    <t xml:space="preserve">11.047.0050-0</t>
  </si>
  <si>
    <t xml:space="preserve">PROTENSAO DE TIRANTE DE BARRA,DIAMETRO DE 32MM,EXCLUSIVE FOR</t>
  </si>
  <si>
    <t xml:space="preserve">NECIMENTO DE MATERIAIS</t>
  </si>
  <si>
    <t xml:space="preserve">11.047.0050-A</t>
  </si>
  <si>
    <t xml:space="preserve">11.048.0010-1</t>
  </si>
  <si>
    <t xml:space="preserve">CONCRETO IMPORTADO DE USINA,DOSADO RACIONALMENTE PARA RESIST</t>
  </si>
  <si>
    <t xml:space="preserve">ENCIA CARACTERISTICA A COMPRESSAO DE 10MPA,INCLUSIVE TRANSPO</t>
  </si>
  <si>
    <t xml:space="preserve">RTE HORIZONTAL ATE 20,00M EM CARRINHOS,ADENSAMENTO E ACABAME</t>
  </si>
  <si>
    <t xml:space="preserve">11.048.0010-B</t>
  </si>
  <si>
    <t xml:space="preserve">11.048.0015-1</t>
  </si>
  <si>
    <t xml:space="preserve">ENCIA CARACTERISTICA A COMPRESSAO DE 15MPA,INCLUSIVE TRANSPO</t>
  </si>
  <si>
    <t xml:space="preserve">11.048.0015-B</t>
  </si>
  <si>
    <t xml:space="preserve">11.048.0020-1</t>
  </si>
  <si>
    <t xml:space="preserve">ENCIA CARACTERISTICA A COMPRESSAO DE 20MPA,INCLUSIVE TRANSPO</t>
  </si>
  <si>
    <t xml:space="preserve">11.048.0020-B</t>
  </si>
  <si>
    <t xml:space="preserve">11.048.0025-1</t>
  </si>
  <si>
    <t xml:space="preserve">ENCIA CARACTERISTICA A COMPRESSAO DE 25MPA,INCLUSIVE TRANSPO</t>
  </si>
  <si>
    <t xml:space="preserve">11.048.0025-B</t>
  </si>
  <si>
    <t xml:space="preserve">11.048.0030-1</t>
  </si>
  <si>
    <t xml:space="preserve">ENCIA CARACTERISTICA A COMPRESSAO DE 30MPA,INCLUSIVE TRANSPO</t>
  </si>
  <si>
    <t xml:space="preserve">11.048.0030-B</t>
  </si>
  <si>
    <t xml:space="preserve">11.048.0035-1</t>
  </si>
  <si>
    <t xml:space="preserve">ENCIA CARACTERISTICA A COMPRESSAO DE 35MPA,INCLUSIVE TRANSPO</t>
  </si>
  <si>
    <t xml:space="preserve">11.048.0035-B</t>
  </si>
  <si>
    <t xml:space="preserve">11.048.0040-1</t>
  </si>
  <si>
    <t xml:space="preserve">ENCIA CARACTERISTICA A COMPRESSAO DE 40MPA,INCLUSIVE TRANSPO</t>
  </si>
  <si>
    <t xml:space="preserve">11.048.0040-B</t>
  </si>
  <si>
    <t xml:space="preserve">11.048.0050-0</t>
  </si>
  <si>
    <t xml:space="preserve">PLACA DE CONCRETO ARMADO PRE-MOLDADA,COM 6CM DE ESPESSURA,CO</t>
  </si>
  <si>
    <t xml:space="preserve">NFECCIONADA COM CONCRETO PREPARADO EM USINA DOSADORA TIPO VE</t>
  </si>
  <si>
    <t xml:space="preserve">RTICAL,DOSADO PARA FCK=25MPA E 8% DE MICROSSILICA,COMPREENDE</t>
  </si>
  <si>
    <t xml:space="preserve">NDO LANCAMENTO E ADENSAMENTO MECANICO,INCLUSIVE TRANSPORTE E</t>
  </si>
  <si>
    <t xml:space="preserve"> COLOCACAO SOBRE VIGAS,COM GUINDASTE</t>
  </si>
  <si>
    <t xml:space="preserve">11.048.0050-A</t>
  </si>
  <si>
    <t xml:space="preserve">11.048.0055-0</t>
  </si>
  <si>
    <t xml:space="preserve">PLACA DE CONCRETO ARMADO PRE-MOLDADA,COM 8CM DE ESPESSURA,CO</t>
  </si>
  <si>
    <t xml:space="preserve">11.048.0055-A</t>
  </si>
  <si>
    <t xml:space="preserve">11.048.0060-0</t>
  </si>
  <si>
    <t xml:space="preserve">PLACA DE CONCRETO ARMADO PRE-MOLDADA,COM 10CM DE ESPESSURA,C</t>
  </si>
  <si>
    <t xml:space="preserve">ONFECCIONADA COM CONCRETO PREPARADO EM USINA DOSADORA TIPO V</t>
  </si>
  <si>
    <t xml:space="preserve">ERTICAL,DOSADO PARA FCK=25MPA E 8% DE MICROSSILICA,COMPREEND</t>
  </si>
  <si>
    <t xml:space="preserve">ENDO LANCAMENTO E ADENSAMENTO MECANICO,INCLUSIVE TRANSPORTE</t>
  </si>
  <si>
    <t xml:space="preserve">E COLOCACAO SOBRE VIGAS,COM GUINDASTE</t>
  </si>
  <si>
    <t xml:space="preserve">11.048.0060-A</t>
  </si>
  <si>
    <t xml:space="preserve">11.050.0001-1</t>
  </si>
  <si>
    <t xml:space="preserve">ESCORAMENTO TUBULAR(ALUGUEL)COM TUBOS METALICOS,NA DENSIDADE</t>
  </si>
  <si>
    <t xml:space="preserve"> DE 5,00M DE TUBO EQUIPADO POR M3 DE ESCORAMENTO,PAGO PELO V</t>
  </si>
  <si>
    <t xml:space="preserve">OLUME DESTE E PELO TEMPO NECESSARIO,DESDE A ENTREGA DO MATER</t>
  </si>
  <si>
    <t xml:space="preserve">IAL NA OBRA,NA OCASIAO APROPRIADA ATE SUA CARGA,PARA DEVOLUC</t>
  </si>
  <si>
    <t xml:space="preserve">AO,LOGO QUE DESNECESSARIA</t>
  </si>
  <si>
    <t xml:space="preserve">M3XMES</t>
  </si>
  <si>
    <t xml:space="preserve">11.050.0001-B</t>
  </si>
  <si>
    <t xml:space="preserve">11.050.0002-0</t>
  </si>
  <si>
    <t xml:space="preserve">ESCORAMENTO TUBULAR(ALUGUEL)COM TUBOS METALICOS,PARA QUALQUE</t>
  </si>
  <si>
    <t xml:space="preserve">R DENSIDADE DE TUBO,PAGO PELO COMPRIMENTO NECESSARIO,NO MESM</t>
  </si>
  <si>
    <t xml:space="preserve">O TEMPO,DESDE A ENTREGA DO MATERIAL NA OBRA,NA OCASIAO APROP</t>
  </si>
  <si>
    <t xml:space="preserve">RIADA ATE SUA CARGA,PARA DEVOLUCAO,LOGO QUE DESNECESSARIA</t>
  </si>
  <si>
    <t xml:space="preserve">11.050.0002-A</t>
  </si>
  <si>
    <t xml:space="preserve">11.050.0010-0</t>
  </si>
  <si>
    <t xml:space="preserve">ESCORAMENTO METALICO (ALUGUEL),COM ESCORAS TELESCOPAVEIS OU</t>
  </si>
  <si>
    <t xml:space="preserve">TORRES DE CARGA,PARA ESTRUTURA CONVENCIONAL DE CONCRETO ARMA</t>
  </si>
  <si>
    <t xml:space="preserve">DO,EXCLUSIVE CIMBRAMENTO,MONTAGEM E DESMONTAGEM (VIDE ITEM 1</t>
  </si>
  <si>
    <t xml:space="preserve">1.055.0010).MEDICAO PELO VOLUME DE ESCORAMENTO</t>
  </si>
  <si>
    <t xml:space="preserve">11.050.0010-A</t>
  </si>
  <si>
    <t xml:space="preserve">11.055.0001-1</t>
  </si>
  <si>
    <t xml:space="preserve">MONTAGEM E DESMONTAGEM DE ESCORAMENTO TUBULAR NORMAL,NA DENS</t>
  </si>
  <si>
    <t xml:space="preserve">IDADE DE 5,00M DE TUBO POR M3 DE ESCORAMENTO,COMPREENDENDO T</t>
  </si>
  <si>
    <t xml:space="preserve">RANSPORTE DO MATERIAL PARA OBRA E DESTA PARA O DEPOSITO,INCL</t>
  </si>
  <si>
    <t xml:space="preserve">USIVE CARGA E DESCARGA.O CUSTO E DADO POR M3 DE ESCORAMENTO,</t>
  </si>
  <si>
    <t xml:space="preserve">CONTADO DAS SAPATAS ATE AS EXTREMIDADES SUPERIORES DOS TUBOS</t>
  </si>
  <si>
    <t xml:space="preserve">,SENDO PAGOS 60% NA MONTAGEM E 40% NA DESMONTAGEM</t>
  </si>
  <si>
    <t xml:space="preserve">11.055.0001-B</t>
  </si>
  <si>
    <t xml:space="preserve">11.055.0002-0</t>
  </si>
  <si>
    <t xml:space="preserve">MONTAGEM E DESMONTAGEM DE ESCORAMENTO TUBULAR NORMAL,PARA QU</t>
  </si>
  <si>
    <t xml:space="preserve">ALQUER DENSIDADE DE TUBO,MEDIDO PELO COMPRIMENTO NECESSARIO,</t>
  </si>
  <si>
    <t xml:space="preserve">COMPREENDENDO TRANSPORTE DO MATERIAL PARA OBRA E DESTA PARA</t>
  </si>
  <si>
    <t xml:space="preserve">O DEPOSITO,INCLUSIVE CARGA E DESCARGA.O CUSTO E DADO POR M3</t>
  </si>
  <si>
    <t xml:space="preserve">DE ESCORAMENTO,CONTADO DAS SAPATAS ATE AS EXTREMIDADES SUPER</t>
  </si>
  <si>
    <t xml:space="preserve">IORES DOS TUBOS,SENDO PAGOS 60% MONTAGEM E 40% DESMONTAGEM</t>
  </si>
  <si>
    <t xml:space="preserve">11.055.0002-A</t>
  </si>
  <si>
    <t xml:space="preserve">11.055.0010-0</t>
  </si>
  <si>
    <t xml:space="preserve">MONTAGEM E DESMONTAGEM DE ESCORAMENTO METALICO,CONFORME ITEM</t>
  </si>
  <si>
    <t xml:space="preserve"> 11.050.0010,COMPREENDENDO TRANSPORTE DO MATERIAL PARA OBRA</t>
  </si>
  <si>
    <t xml:space="preserve">E DESTA PARA O DEPOSITO,INCLUSIVE CARGA E DESCARGA.O CUSTO E</t>
  </si>
  <si>
    <t xml:space="preserve"> DADO POR M3 DE ESCORAMENTO,SENDO PAGOS 60% NA MONTAGEM E 40</t>
  </si>
  <si>
    <t xml:space="preserve">% NA DESMONTAGEM</t>
  </si>
  <si>
    <t xml:space="preserve">11.055.0010-A</t>
  </si>
  <si>
    <t xml:space="preserve">11.060.0160-0</t>
  </si>
  <si>
    <t xml:space="preserve">SUPERESTRUTURA DE PONTE OU VIADUTO,PRE-FABRICADA,EM CONCRETO</t>
  </si>
  <si>
    <t xml:space="preserve"> PROTENDIDO,CLASSE 45,PARA UMA FAIXA DE TRAFEGO COM GUARDA-R</t>
  </si>
  <si>
    <t xml:space="preserve">ODAS E 3,20M DE PISTA DE ROLAMENTO,SEM CAPEAMENTO,COM VAO EN</t>
  </si>
  <si>
    <t xml:space="preserve">TRE 7,50 E 12,50M,COLOCADA</t>
  </si>
  <si>
    <t xml:space="preserve">11.060.0160-A</t>
  </si>
  <si>
    <t xml:space="preserve">11.060.0165-0</t>
  </si>
  <si>
    <t xml:space="preserve"> PROTENDIDO,CLASSE 45,PARA DUAS FAIXAS DE TRAFEGO E 7,20M DE</t>
  </si>
  <si>
    <t xml:space="preserve"> PISTA DE ROLAMENTO,SEM CAPEAMENTO,COM VAO ENTRE 7,50 E 12,5</t>
  </si>
  <si>
    <t xml:space="preserve">0M,COLOCADA</t>
  </si>
  <si>
    <t xml:space="preserve">11.060.0165-A</t>
  </si>
  <si>
    <t xml:space="preserve">11.060.0170-0</t>
  </si>
  <si>
    <t xml:space="preserve"> PROTENDIDO,CLASSE 45,PARA UMA FAIXA DE TRAFEGO COM 3,20M DE</t>
  </si>
  <si>
    <t xml:space="preserve"> PISTA DE ROLAMENTO,COM GUARDA-RODAS,PASSEIOS E GUARDA-CORPO</t>
  </si>
  <si>
    <t xml:space="preserve">S,COM LARGURA DE 4,60M,SEM CAPEAMENTO,COM VAO ENTRE 7,50 E 1</t>
  </si>
  <si>
    <t xml:space="preserve">2,50M,COLOCADA</t>
  </si>
  <si>
    <t xml:space="preserve">11.060.0170-A</t>
  </si>
  <si>
    <t xml:space="preserve">11.060.0175-0</t>
  </si>
  <si>
    <t xml:space="preserve"> PROTENDIDO,CLASSE 45,PARA DUAS FAIXAS DE TRAFEGO COM 7,20M</t>
  </si>
  <si>
    <t xml:space="preserve">DE PISTA DE ROLAMENTO,COM GUARDA-RODAS,PASSEIOS E GUARDA-COR</t>
  </si>
  <si>
    <t xml:space="preserve">POS,COM LARGURA TOTAL DE 9,00M,SEM CAPEAMENTO,COM VAO ENTRE</t>
  </si>
  <si>
    <t xml:space="preserve">7,50 E 12,50M,COLOCADA</t>
  </si>
  <si>
    <t xml:space="preserve">11.060.0175-A</t>
  </si>
  <si>
    <t xml:space="preserve">11.060.0180-0</t>
  </si>
  <si>
    <t xml:space="preserve">POS,COM LARGURA TOTAL DE 10,50M,SEM CAPEAMENTO,COM VAO ENTRE</t>
  </si>
  <si>
    <t xml:space="preserve"> 7,50 E 12,50M,COLOCADA</t>
  </si>
  <si>
    <t xml:space="preserve">11.060.0180-A</t>
  </si>
  <si>
    <t xml:space="preserve">11.060.0185-0</t>
  </si>
  <si>
    <t xml:space="preserve"> PROTENDIDO,CLASSE 45,PARA DUAS FAIXAS DE TRAFEGO DE 3,60M E</t>
  </si>
  <si>
    <t xml:space="preserve"> BARREIRAS TIPO DER-RJ,COM LARGURA TOTAL DE 9,00M,SEM CAPEAM</t>
  </si>
  <si>
    <t xml:space="preserve">ENTO,COM VAO ENTRE 7,50 E 12,50M,COLOCADA</t>
  </si>
  <si>
    <t xml:space="preserve">11.060.0185-A</t>
  </si>
  <si>
    <t xml:space="preserve">11.060.0190-0</t>
  </si>
  <si>
    <t xml:space="preserve"> BARREIRAS TIPO DER-RJ,COM LARGURA TOTAL DE 11,00M,SEM CAPEA</t>
  </si>
  <si>
    <t xml:space="preserve">MENTO,COM VAO ENTRE 7,50 E 12,50M,COLOCADA</t>
  </si>
  <si>
    <t xml:space="preserve">11.060.0190-A</t>
  </si>
  <si>
    <t xml:space="preserve">11.060.0195-0</t>
  </si>
  <si>
    <t xml:space="preserve"> PROTENDIDO,CLASSE 45,PARA DUAS FAIXAS DE TRAFEGO DE 3,60M,D</t>
  </si>
  <si>
    <t xml:space="preserve">OIS ACOSTAMENTOS DE 2,50M E BARREIRAS TIPO DER-RJ,COM LARGUR</t>
  </si>
  <si>
    <t xml:space="preserve">A TOTAL DE 13,00M,SEM CAPEAMENTO,COM VAO ENTRE 7,50 E 12,50M</t>
  </si>
  <si>
    <t xml:space="preserve">,COLOCADA</t>
  </si>
  <si>
    <t xml:space="preserve">11.060.0195-A</t>
  </si>
  <si>
    <t xml:space="preserve">11.060.0200-0</t>
  </si>
  <si>
    <t xml:space="preserve">SUPERESTRUTURA DE PASSARELA PARA PEDESTRE,PRE-FABRICADA,EM C</t>
  </si>
  <si>
    <t xml:space="preserve">ONCRETO PROTENDIDO,COM 2,00M DE LARGURA UTIL E GUARDA-CORPOS</t>
  </si>
  <si>
    <t xml:space="preserve">METALICOS,COM VAO ENTRE 7,50 E 10,00M,COLOCADA</t>
  </si>
  <si>
    <t xml:space="preserve">11.060.0200-A</t>
  </si>
  <si>
    <t xml:space="preserve">11.060.0205-0</t>
  </si>
  <si>
    <t xml:space="preserve">ABRIGO DESTINADO A PARADA DE ONIBUS,INTEGRALMENTE PRE-FABRIC</t>
  </si>
  <si>
    <t xml:space="preserve">ADO EM CONCRETO PROTENDIDO E/OU ARMADO,COM BANCO INCORPORADO</t>
  </si>
  <si>
    <t xml:space="preserve"> AO PILAR E COBERTURA CURVA COM AREA DE PROJECAO HORIZONTAL</t>
  </si>
  <si>
    <t xml:space="preserve">DE 8,00M2,NAS DIMENSOES DE 4,00X2,00M,COLOCADO</t>
  </si>
  <si>
    <t xml:space="preserve">11.060.0205-A</t>
  </si>
  <si>
    <t xml:space="preserve">11.060.0410-0</t>
  </si>
  <si>
    <t xml:space="preserve">ESTRUTURA PRE-FABRICADA EM CONCRETO ARMADO/PROTENDIDO,COM FC</t>
  </si>
  <si>
    <t xml:space="preserve">K&gt;=30MPA,PARA OBRAS PREDIAIS ATE QUATRO PAVIMENTOS,COM PILAR</t>
  </si>
  <si>
    <t xml:space="preserve">ES,VIGAS PRINCIPAIS E SECUNDARIAS,LAJES,PATAMARES E RAMPAS D</t>
  </si>
  <si>
    <t xml:space="preserve">E ACESSO,CONSIDERANDO A CONFECCAO DAS PECAS,INCLUSIVE O FORN</t>
  </si>
  <si>
    <t xml:space="preserve">ECIMENTO DOS MATERIAIS,EXCLUSIVE O TRANSPORTE DAS PECAS PARA</t>
  </si>
  <si>
    <t xml:space="preserve"> O CANTEIRO DE OBRAS E A MONTAGEM</t>
  </si>
  <si>
    <t xml:space="preserve">11.060.0410-A</t>
  </si>
  <si>
    <t xml:space="preserve">11.060.0415-0</t>
  </si>
  <si>
    <t xml:space="preserve">E ACESSO,CONSIDERANDO A MONTAGEM,EXCLUSIVE A CONFECCAO DAS P</t>
  </si>
  <si>
    <t xml:space="preserve">ECAS(VIDE ITEM 11.060.0410)</t>
  </si>
  <si>
    <t xml:space="preserve">11.060.0415-A</t>
  </si>
  <si>
    <t xml:space="preserve">11.061.0001-0</t>
  </si>
  <si>
    <t xml:space="preserve">MURO DE ARRIMO CELULAR,DE PECAS PRE-MOLDADAS DE CONCRETO,COM</t>
  </si>
  <si>
    <t xml:space="preserve">PREENDENDO:CONFECCAO DAS PECAS,MONTAGEM E COMPACTACAO DO SOL</t>
  </si>
  <si>
    <t xml:space="preserve">O DE ENCHIMENTO.O CUSTO INCLUI TODOS OS MATERIAIS NECESSARIO</t>
  </si>
  <si>
    <t xml:space="preserve">S,EXCLUSIVE FORMAS</t>
  </si>
  <si>
    <t xml:space="preserve">11.061.0001-A</t>
  </si>
  <si>
    <t xml:space="preserve">11.061.0002-0</t>
  </si>
  <si>
    <t xml:space="preserve">O DE ENCHIMENTO,EXCLUSIVE MATERIAIS E FORMAS</t>
  </si>
  <si>
    <t xml:space="preserve">11.061.0002-A</t>
  </si>
  <si>
    <t xml:space="preserve">11.080.0010-0</t>
  </si>
  <si>
    <t xml:space="preserve">RECUPERACAO DE JUNTAS DE DILATACAO DE OBRAS DE CONTENCAO ATE</t>
  </si>
  <si>
    <t xml:space="preserve"> 2CM DE ABERTURA COM PROTECAO,ATE PROFUNDIDADE DE 1CM,EXCLUS</t>
  </si>
  <si>
    <t xml:space="preserve">IVE ANDAIME E RECUPERACAO ESTRUTURAL DAS FACES LATERAIS DA J</t>
  </si>
  <si>
    <t xml:space="preserve">UNTA</t>
  </si>
  <si>
    <t xml:space="preserve">11.080.0010-A</t>
  </si>
  <si>
    <t xml:space="preserve">11.090.0500-0</t>
  </si>
  <si>
    <t xml:space="preserve">RECUPERACAO DE ARMADURAS EM ESTRUTURA DE CONCRETO,POR MEIO D</t>
  </si>
  <si>
    <t xml:space="preserve">E SOLDA A QUENTE,INCLUSIVE FORNECIMENTO,CORTE,DOBRAGEM E COL</t>
  </si>
  <si>
    <t xml:space="preserve">11.090.0500-A</t>
  </si>
  <si>
    <t xml:space="preserve">11.090.0505-0</t>
  </si>
  <si>
    <t xml:space="preserve">E SOLDA A FRIO,INCLUSIVE FORNECIMENTO,CORTE,DOBRAGEM E COLOC</t>
  </si>
  <si>
    <t xml:space="preserve">11.090.0505-A</t>
  </si>
  <si>
    <t xml:space="preserve">11.090.0510-0</t>
  </si>
  <si>
    <t xml:space="preserve">RECUPERACAO DE FERRAGEM EM ESTRUTURA DE CONCRETO,SEM UTILIZA</t>
  </si>
  <si>
    <t xml:space="preserve">CAO DE SOLDA,INCLUSIVE FORNECIMENTO,CORTE,DOBRAGEM E COLOCAC</t>
  </si>
  <si>
    <t xml:space="preserve">11.090.0510-A</t>
  </si>
  <si>
    <t xml:space="preserve">11.090.0515-0</t>
  </si>
  <si>
    <t xml:space="preserve">APLICACAO COM AIRLESS DE INIBIDOR DE CORROSAO, EM ESTRUTURA</t>
  </si>
  <si>
    <t xml:space="preserve">DE CONCRETO ARMADO NOS SERVICOS DE RECUPERACAO ESTRUTURAL,EX</t>
  </si>
  <si>
    <t xml:space="preserve">CLUSIVE LIMPEZA DA ESTRUTURA</t>
  </si>
  <si>
    <t xml:space="preserve">11.090.0515-A</t>
  </si>
  <si>
    <t xml:space="preserve">11.090.0520-0</t>
  </si>
  <si>
    <t xml:space="preserve">REFORCO ESTRUTURAL COMPOSTO DE MANTA DE FIBRA DE CARBONO COM</t>
  </si>
  <si>
    <t xml:space="preserve"> ESPESSURA DE 0,165MM,INCLUSIVE LIXAMENTO DA SUPERFICIE,REGU</t>
  </si>
  <si>
    <t xml:space="preserve">LARIZACAO POR ENCHIMENTO ALEATORIO E APLICACAO DE ADESIVO EP</t>
  </si>
  <si>
    <t xml:space="preserve">OXI PARA FIXACAO E SUTURACAO DAS FIBRAS DE CARBONO</t>
  </si>
  <si>
    <t xml:space="preserve">11.090.0520-A</t>
  </si>
  <si>
    <t xml:space="preserve">11.090.0530-0</t>
  </si>
  <si>
    <t xml:space="preserve">REFORCO ESTRUTURAL COM LAMINA DE FIBRA DE CARBONO,LARGURA DE</t>
  </si>
  <si>
    <t xml:space="preserve"> 50MM E ESPESSURA DE 1,20MM,INCLUSIVE LIXAMENTO DA SUPERFICI</t>
  </si>
  <si>
    <t xml:space="preserve">E,REGULARIZACAO POR ENCHIMENTO ALEATORIO E APLICACAO DE ADES</t>
  </si>
  <si>
    <t xml:space="preserve">IVO EPOXI PARA FIXACAO E SUTURACAO DAS FIBRAS DE CARBONO</t>
  </si>
  <si>
    <t xml:space="preserve">11.090.0530-A</t>
  </si>
  <si>
    <t xml:space="preserve">11.090.0535-0</t>
  </si>
  <si>
    <t xml:space="preserve">TRATAMENTO DE ARMADURA DE FERRO EM ESTRUTURA DE CONCRETO ARM</t>
  </si>
  <si>
    <t xml:space="preserve">ADO COM ARGAMASSA CIMENTICIA PRE-DOSADA,POLIMERICA,BICOMPONE</t>
  </si>
  <si>
    <t xml:space="preserve">NTE,INIBIDOR DE CORROSAO</t>
  </si>
  <si>
    <t xml:space="preserve">11.090.0535-A</t>
  </si>
  <si>
    <t xml:space="preserve">11.090.0600-0</t>
  </si>
  <si>
    <t xml:space="preserve">RECUPERACAO DE ESTRUTURA,CAVIDADES E ARESTAS EM CONCRETO ARM</t>
  </si>
  <si>
    <t xml:space="preserve">ADO,COM ARGAMASSA TIXOTROPICA POLIMERICA DE ALTO DESEMPENHO</t>
  </si>
  <si>
    <t xml:space="preserve">COM ESPESSURA ATE 3CM</t>
  </si>
  <si>
    <t xml:space="preserve">11.090.0600-A</t>
  </si>
  <si>
    <t xml:space="preserve">11.090.0610-0</t>
  </si>
  <si>
    <t xml:space="preserve">RECOMPOSICAO DE CAPEAMENTO DE CONCRETO E PEQUENAS ESPESSURAS</t>
  </si>
  <si>
    <t xml:space="preserve"> EM SERVICOS DE RECUPERACAO ESTRUTURAL,COM ARGAMASSA DE CIME</t>
  </si>
  <si>
    <t xml:space="preserve">NTO E AREIA NO TRACO 1:3 ADITIVADA COM RESINA ACRILICA NA PR</t>
  </si>
  <si>
    <t xml:space="preserve">OPORCAO 50ML/M3 DE ARGAMASSA E SILICA ATIVA NA PROPORCAO DE</t>
  </si>
  <si>
    <t xml:space="preserve">5% A 10% DE CIMENTO</t>
  </si>
  <si>
    <t xml:space="preserve">11.090.0610-A</t>
  </si>
  <si>
    <t xml:space="preserve">11.090.0611-0</t>
  </si>
  <si>
    <t xml:space="preserve">RECOMPOSICAO DE CAMADA DE CAPEAMENTO DE CONCRETO DE PEQUENAS</t>
  </si>
  <si>
    <t xml:space="preserve"> ESPESSURAS EM SERVICOS DE RECUPERACAO ESTRUTURAL,EXCLUSIVE</t>
  </si>
  <si>
    <t xml:space="preserve">O MATERIAL</t>
  </si>
  <si>
    <t xml:space="preserve">11.090.0611-A</t>
  </si>
  <si>
    <t xml:space="preserve">11.090.0620-0</t>
  </si>
  <si>
    <t xml:space="preserve">ESTUCAMENTO DE CONCRETO APARENTE SENDO A ARGAMASSA DE CIMENT</t>
  </si>
  <si>
    <t xml:space="preserve">O,CAL E AREIA FINA NO TRACO 1:3:5,COM ESPESSURA DE 2MM,SOBRE</t>
  </si>
  <si>
    <t xml:space="preserve"> SUPERFICIE LIMPA</t>
  </si>
  <si>
    <t xml:space="preserve">11.090.0620-A</t>
  </si>
  <si>
    <t xml:space="preserve">11.091.0001-0</t>
  </si>
  <si>
    <t xml:space="preserve">MACAQUEAMENTO PARA TROCA DE APARELHO DE APOIO COM UTILIZACAO</t>
  </si>
  <si>
    <t xml:space="preserve"> DE MACACO PISTAO,CAPACIDADE DE 100T</t>
  </si>
  <si>
    <t xml:space="preserve">11.091.0001-A</t>
  </si>
  <si>
    <t xml:space="preserve">11.092.0001-0</t>
  </si>
  <si>
    <t xml:space="preserve">VERIFICACAO DE CARGA RESIDUAL EM ANCORAGENS DE ATE 60T DE CA</t>
  </si>
  <si>
    <t xml:space="preserve">RGA MAXIMA DE ENSAIO,INCLUSIVE FORNECIMENTO DE EQUIPAMENTOS</t>
  </si>
  <si>
    <t xml:space="preserve">HIDRAULICOS(MACACO E BOMBA),RECUPERACAO COM PINTURA ANTICORR</t>
  </si>
  <si>
    <t xml:space="preserve">OSIVA DAS ANCORAGENS E REPROTENSAO,LIMPEZA COM ESCOVA DE ACO</t>
  </si>
  <si>
    <t xml:space="preserve">,EXCLUSIVE ANDAIME E CAIXA DE PROTECAO DAS CABECAS DOS TIRAN</t>
  </si>
  <si>
    <t xml:space="preserve">11.092.0001-A</t>
  </si>
  <si>
    <t xml:space="preserve">12.001.0010-0</t>
  </si>
  <si>
    <t xml:space="preserve">12.001.0010-A</t>
  </si>
  <si>
    <t xml:space="preserve">12.001.0015-0</t>
  </si>
  <si>
    <t xml:space="preserve">12.001.0015-A</t>
  </si>
  <si>
    <t xml:space="preserve">12.001.0020-0</t>
  </si>
  <si>
    <t xml:space="preserve">ALVENARIA DE PEDRA EM ELEVACAO,DE UMA FACE,FEITA COM BLOCOS</t>
  </si>
  <si>
    <t xml:space="preserve">DE DIMENSOES APROXIMADAS DE 30X30X30 A 40X40X40CM,ASSENTES C</t>
  </si>
  <si>
    <t xml:space="preserve">OM ARGAMASSA DE CIMENTO,SAIBRO E AREIA,NO TRACO 1:2:3,JUNTAS</t>
  </si>
  <si>
    <t xml:space="preserve"> SIMPLES,TENDO ALTURA ATE 1,50M</t>
  </si>
  <si>
    <t xml:space="preserve">12.001.0020-A</t>
  </si>
  <si>
    <t xml:space="preserve">12.001.0025-0</t>
  </si>
  <si>
    <t xml:space="preserve"> SIMPLES,TENDO ALTURA ATE 2,00M</t>
  </si>
  <si>
    <t xml:space="preserve">12.001.0025-A</t>
  </si>
  <si>
    <t xml:space="preserve">12.001.0030-0</t>
  </si>
  <si>
    <t xml:space="preserve"> SIMPLES,TENDO ALTURA ATE 2,50M</t>
  </si>
  <si>
    <t xml:space="preserve">12.001.0030-A</t>
  </si>
  <si>
    <t xml:space="preserve">12.001.0035-0</t>
  </si>
  <si>
    <t xml:space="preserve"> SIMPLES,TENDO ALTURA ATE 3,00M</t>
  </si>
  <si>
    <t xml:space="preserve">12.001.0035-A</t>
  </si>
  <si>
    <t xml:space="preserve">12.001.0040-0</t>
  </si>
  <si>
    <t xml:space="preserve">JUNTAS REENTRANTES,EM ALVENARIA DE PEDRA,COMO EM 12.001.0020</t>
  </si>
  <si>
    <t xml:space="preserve">,FEITAS COM ARGAMASSA DE CIMENTO,CAL E AREIA FINA,NO TRACO 1</t>
  </si>
  <si>
    <t xml:space="preserve">:3:5</t>
  </si>
  <si>
    <t xml:space="preserve">12.001.0040-A</t>
  </si>
  <si>
    <t xml:space="preserve">12.001.0045-0</t>
  </si>
  <si>
    <t xml:space="preserve">JUNTAS EM RELEVO,EM ALVENARIA DE PEDRA,COMO EM 12.001.0020,F</t>
  </si>
  <si>
    <t xml:space="preserve">EITAS COM ARGAMASSA DE CIMENTO,CAL E AREIA FINA,NO TRACO 1:3</t>
  </si>
  <si>
    <t xml:space="preserve">:5</t>
  </si>
  <si>
    <t xml:space="preserve">12.001.0045-A</t>
  </si>
  <si>
    <t xml:space="preserve">12.001.0070-0</t>
  </si>
  <si>
    <t xml:space="preserve">ALVENARIA DE PEDRA SECA,EM ELEVACAO,DE UMA FACE,FEITA COM BL</t>
  </si>
  <si>
    <t xml:space="preserve">OCOS DE DIMENSOES APROXIMADAS DE 30X30X30 A 40X40X40CM ATE 1</t>
  </si>
  <si>
    <t xml:space="preserve">,50M DE ALTURA</t>
  </si>
  <si>
    <t xml:space="preserve">12.001.0070-A</t>
  </si>
  <si>
    <t xml:space="preserve">12.001.0075-0</t>
  </si>
  <si>
    <t xml:space="preserve">ALVENARIA DE PEDRA SECA,EM ELEVACAO,DE DUAS FACES,FEITA COM</t>
  </si>
  <si>
    <t xml:space="preserve">BLOCOS DE DIMENSOES APROXIMADAS DE 30X30X30 A 40X40X40CM,ATE</t>
  </si>
  <si>
    <t xml:space="preserve">1,50M DE ALTURA</t>
  </si>
  <si>
    <t xml:space="preserve">12.001.0075-A</t>
  </si>
  <si>
    <t xml:space="preserve">12.001.0090-0</t>
  </si>
  <si>
    <t xml:space="preserve">DE PEDRA DE MAO,ASSENTES COM ARGAMASSA DE CIMENTO,SAIBRO E A</t>
  </si>
  <si>
    <t xml:space="preserve">REIA,NO TRACO 1:2:3,TENDO ALTURA ATE 1,50M,SENDO A ESPESSURA</t>
  </si>
  <si>
    <t xml:space="preserve"> ATE 0,35M</t>
  </si>
  <si>
    <t xml:space="preserve">12.001.0090-A</t>
  </si>
  <si>
    <t xml:space="preserve">12.001.0095-0</t>
  </si>
  <si>
    <t xml:space="preserve">REIA,NO TRACO 1:2:3,TENDO ALTURA ATE 3,00M,SENDO A ESPESSURA</t>
  </si>
  <si>
    <t xml:space="preserve">12.001.0095-A</t>
  </si>
  <si>
    <t xml:space="preserve">12.001.0100-0</t>
  </si>
  <si>
    <t xml:space="preserve">ALVENARIA DE PEDRA EM ELEVACAO,DE DUAS FACES,FEITA COM BLOCO</t>
  </si>
  <si>
    <t xml:space="preserve">S DE PEDRA DE MAO,ASSENTES COM ARGAMASSA DE CIMENTO,SAIBRO E</t>
  </si>
  <si>
    <t xml:space="preserve">AREIA,NO TRACO 1:2:3,TENDO ALTURA ATE 1,50M,SENDO A ESPESSUR</t>
  </si>
  <si>
    <t xml:space="preserve">A ATE 0,35M</t>
  </si>
  <si>
    <t xml:space="preserve">12.001.0100-A</t>
  </si>
  <si>
    <t xml:space="preserve">12.001.0105-0</t>
  </si>
  <si>
    <t xml:space="preserve">AREIA,NO TRACO 1:2:3,TENDO ALTURA ATE 3,00M,SENDO A ESPESSUR</t>
  </si>
  <si>
    <t xml:space="preserve">12.001.0105-A</t>
  </si>
  <si>
    <t xml:space="preserve">12.001.0115-0</t>
  </si>
  <si>
    <t xml:space="preserve">JUNTAS REENTRANTES EM ALVENARIA DE PEDRA DE MAO,FEITAS COM A</t>
  </si>
  <si>
    <t xml:space="preserve">RGAMASSA DE CIMENTO,CAL E AREIA FINA,NO TRACO 1:3:5</t>
  </si>
  <si>
    <t xml:space="preserve">12.001.0115-A</t>
  </si>
  <si>
    <t xml:space="preserve">12.002.0010-0</t>
  </si>
  <si>
    <t xml:space="preserve">ALVENARIA DE TIJOLOS MACICOS 7X10X20CM,COM ARGAMASSA DE CIME</t>
  </si>
  <si>
    <t xml:space="preserve">NTO E SAIBRO,NO TRACO 1:6,ATE 3,00M DE ALTURA</t>
  </si>
  <si>
    <t xml:space="preserve">12.002.0010-A</t>
  </si>
  <si>
    <t xml:space="preserve">12.002.0011-0</t>
  </si>
  <si>
    <t xml:space="preserve">NTO E SAIBRO,NO TRACO 1:6,ATE 1,50M DE ALTURA</t>
  </si>
  <si>
    <t xml:space="preserve">12.002.0011-A</t>
  </si>
  <si>
    <t xml:space="preserve">12.002.0015-0</t>
  </si>
  <si>
    <t xml:space="preserve">NTO E SAIBRO,NO TRACO 1:6,EM PAREDES DE UMA VEZ (0,20M),DE S</t>
  </si>
  <si>
    <t xml:space="preserve">UPERFICIE CORRIDA,ATE 3,00M DE ALTURA E MEDIDA PELA AREA REA</t>
  </si>
  <si>
    <t xml:space="preserve">12.002.0015-A</t>
  </si>
  <si>
    <t xml:space="preserve">12.002.0016-0</t>
  </si>
  <si>
    <t xml:space="preserve">NTO E SAIBRO,NO TRACO 1:6,EM PAREDES DE UMA VEZ(0,20M),DE SU</t>
  </si>
  <si>
    <t xml:space="preserve">PERFICIE CORRIDA,ATE 1,50M DE ALTURA E MEDIDA PELA AREA REAL</t>
  </si>
  <si>
    <t xml:space="preserve">12.002.0016-A</t>
  </si>
  <si>
    <t xml:space="preserve">12.002.0020-0</t>
  </si>
  <si>
    <t xml:space="preserve">NTO E SAIBRO,NO TRACO 1:6,EM PAREDES DE UMA VEZ(0,20M),COM V</t>
  </si>
  <si>
    <t xml:space="preserve">AOS OU ARESTAS,ATE 3,00M DE ALTURA E MEDIDA PELA AREA REAL</t>
  </si>
  <si>
    <t xml:space="preserve">12.002.0020-A</t>
  </si>
  <si>
    <t xml:space="preserve">12.002.0025-0</t>
  </si>
  <si>
    <t xml:space="preserve">NTO E SAIBRO,NO TRACO 1:6,EM PAREDES DE UMA VEZ(0,20M),CORRI</t>
  </si>
  <si>
    <t xml:space="preserve">DAS,DE 3,00M A 4,50M DE ALTURA E MEDIDA PELA AREA REAL</t>
  </si>
  <si>
    <t xml:space="preserve">12.002.0025-A</t>
  </si>
  <si>
    <t xml:space="preserve">12.002.0030-0</t>
  </si>
  <si>
    <t xml:space="preserve">AOS OU ARESTAS,DE 3,00M A 4,50M DE ALTURA E MEDIDA PELA AREA</t>
  </si>
  <si>
    <t xml:space="preserve"> REAL</t>
  </si>
  <si>
    <t xml:space="preserve">12.002.0030-A</t>
  </si>
  <si>
    <t xml:space="preserve">12.002.0035-1</t>
  </si>
  <si>
    <t xml:space="preserve">NTO E SAIBRO,NO TRACO 1:6,EM PAREDES DE MEIA VEZ(0,10M),DE S</t>
  </si>
  <si>
    <t xml:space="preserve">12.002.0035-B</t>
  </si>
  <si>
    <t xml:space="preserve">12.002.0036-0</t>
  </si>
  <si>
    <t xml:space="preserve">UPERFICIE CORRIDA,ATE 1,50M DE ALTURA E MEDIDA PELA AREA REA</t>
  </si>
  <si>
    <t xml:space="preserve">12.002.0036-A</t>
  </si>
  <si>
    <t xml:space="preserve">12.002.0040-0</t>
  </si>
  <si>
    <t xml:space="preserve">NTO E SAIBRO,NO TRACO 1:6,EM PAREDES DE MEIA VEZ(0,10M),COM</t>
  </si>
  <si>
    <t xml:space="preserve">VAOS OU ARESTAS,ATE 3,00M DE ALTURA E MEDIDA PELA AREA REAL</t>
  </si>
  <si>
    <t xml:space="preserve">12.002.0040-A</t>
  </si>
  <si>
    <t xml:space="preserve">12.002.0045-0</t>
  </si>
  <si>
    <t xml:space="preserve">UPERFICIE CORRIDA,DE 3,00M A 4,50M DE ALTURA E MEDIDA PELA A</t>
  </si>
  <si>
    <t xml:space="preserve">REA REAL</t>
  </si>
  <si>
    <t xml:space="preserve">12.002.0045-A</t>
  </si>
  <si>
    <t xml:space="preserve">12.002.0050-0</t>
  </si>
  <si>
    <t xml:space="preserve">NTO E SAIBRO,NO TRACO 1:6,EM PAREDES DE MEIA VEZ (0,10M),COM</t>
  </si>
  <si>
    <t xml:space="preserve"> VAOS OU ARESTAS,DE 3,00M A 4,50M DE ALTURA E MEDIDA PELA AR</t>
  </si>
  <si>
    <t xml:space="preserve">EA REAL</t>
  </si>
  <si>
    <t xml:space="preserve">12.002.0050-A</t>
  </si>
  <si>
    <t xml:space="preserve">12.002.0060-1</t>
  </si>
  <si>
    <t xml:space="preserve">ALVENARIA PARA CAIXAS ENTERRADAS,ATE 0,80M DE PROFUNDIDADE,D</t>
  </si>
  <si>
    <t xml:space="preserve">E TIJOLOS MACICOS 7X10X20CM,ASSENTES COM ARGAMASSA DE CIMENT</t>
  </si>
  <si>
    <t xml:space="preserve">O,SAIBRO E AREIA,NO TRACO 1:2:2,EM PAREDES DE MEIA VEZ(0,10M</t>
  </si>
  <si>
    <t xml:space="preserve">12.002.0060-B</t>
  </si>
  <si>
    <t xml:space="preserve">12.002.0065-1</t>
  </si>
  <si>
    <t xml:space="preserve">O,SAIBRO E AREIA,NO TRACO 1:2:2,EM PAREDES DE UMA VEZ (0,20M</t>
  </si>
  <si>
    <t xml:space="preserve">12.002.0065-B</t>
  </si>
  <si>
    <t xml:space="preserve">12.002.0070-1</t>
  </si>
  <si>
    <t xml:space="preserve">ALVENARIA PARA CAIXAS ENTERRADAS,DE 0,80 A 1,60M DE PROFUNDI</t>
  </si>
  <si>
    <t xml:space="preserve">DADE,DE TIJOLOS MACICOS 7X10X20CM,ASSENTES COM ARGAMASSA DE</t>
  </si>
  <si>
    <t xml:space="preserve">CIMENTO,SAIBRO E AREIA,NO TRACO 1:2:2,EM PAREDES DE UMA VEZ</t>
  </si>
  <si>
    <t xml:space="preserve">(0,20M)</t>
  </si>
  <si>
    <t xml:space="preserve">12.002.0070-B</t>
  </si>
  <si>
    <t xml:space="preserve">12.002.0080-0</t>
  </si>
  <si>
    <t xml:space="preserve">APERTO DE ALVENARIA SOB VIGAS OU TETOS,EXECUTADA COM TIJOLOS</t>
  </si>
  <si>
    <t xml:space="preserve"> MACICOS DE 7X10X20CM,INCLINADOS,ASSENTES COM ARGAMASSA DE C</t>
  </si>
  <si>
    <t xml:space="preserve">IMENTO E SAIBRO,TRACO 1:6,EM PAREDES DE UMA VEZ(0,20M)</t>
  </si>
  <si>
    <t xml:space="preserve">12.002.0080-A</t>
  </si>
  <si>
    <t xml:space="preserve">12.002.0085-0</t>
  </si>
  <si>
    <t xml:space="preserve"> MACICOS DE 7X10X20CM INCLINADOS,ASSENTES COM ARGAMASSA DE C</t>
  </si>
  <si>
    <t xml:space="preserve">IMENTO E SAIBRO,TRACO 1:6,EM PAREDES DE MEIA VEZ(0,10M)</t>
  </si>
  <si>
    <t xml:space="preserve">12.002.0085-A</t>
  </si>
  <si>
    <t xml:space="preserve">12.002.0100-0</t>
  </si>
  <si>
    <t xml:space="preserve">APERTO DE ALVENARIA,SOB VIGAS OU TETOS,EXECUTADO COM ARGILA</t>
  </si>
  <si>
    <t xml:space="preserve">EXPANDIDA</t>
  </si>
  <si>
    <t xml:space="preserve">12.002.0100-A</t>
  </si>
  <si>
    <t xml:space="preserve">12.003.0055-0</t>
  </si>
  <si>
    <t xml:space="preserve">ALVENARIA DE TIJOLOS CERAMICOS FURADOS 10X20X20CM,ASSENTES C</t>
  </si>
  <si>
    <t xml:space="preserve">OM ARGAMASSA DE CIMENTO E SAIBRO,NO TRACO 1:8,EM PAREDES DE</t>
  </si>
  <si>
    <t xml:space="preserve">UMA VEZ(0,20M),DE SUPERFICIE CORRIDA,ATE 3,00M DE ALTURA E M</t>
  </si>
  <si>
    <t xml:space="preserve">EDIDA PELA AREA REAL</t>
  </si>
  <si>
    <t xml:space="preserve">12.003.0055-A</t>
  </si>
  <si>
    <t xml:space="preserve">12.003.0056-0</t>
  </si>
  <si>
    <t xml:space="preserve">UMA VEZ(0,20M),DE SUPERFICIE CORRIDA,ATE 1,50M DE ALTURA E M</t>
  </si>
  <si>
    <t xml:space="preserve">12.003.0056-A</t>
  </si>
  <si>
    <t xml:space="preserve">12.003.0060-0</t>
  </si>
  <si>
    <t xml:space="preserve">UMA VEZ(0,20M),COM VAOS OU ARESTAS,ATE 3,00M DE ALTURA E MED</t>
  </si>
  <si>
    <t xml:space="preserve">IDA PELA AREA REAL</t>
  </si>
  <si>
    <t xml:space="preserve">12.003.0060-A</t>
  </si>
  <si>
    <t xml:space="preserve">12.003.0065-0</t>
  </si>
  <si>
    <t xml:space="preserve">UMA VEZ(0,20M),DE SUPERFICIE CORRIDA,DE 3,00M A 4,50M DE ALT</t>
  </si>
  <si>
    <t xml:space="preserve">URA E MEDIDA PELA AREA REAL</t>
  </si>
  <si>
    <t xml:space="preserve">12.003.0065-A</t>
  </si>
  <si>
    <t xml:space="preserve">12.003.0070-0</t>
  </si>
  <si>
    <t xml:space="preserve">UMA VEZ(0,20M),COM VAOS OU ARESTAS,DE 3,00M A 4,50M DE ALTUR</t>
  </si>
  <si>
    <t xml:space="preserve">A E MEDIDA PELA AREA REAL</t>
  </si>
  <si>
    <t xml:space="preserve">12.003.0070-A</t>
  </si>
  <si>
    <t xml:space="preserve">12.003.0075-1</t>
  </si>
  <si>
    <t xml:space="preserve">MEIA VEZ(0,10M),DE SUPERFICIE CORRIDA,ATE 3,00M DE ALTURA E</t>
  </si>
  <si>
    <t xml:space="preserve">MEDIDA PELA AREA REAL</t>
  </si>
  <si>
    <t xml:space="preserve">12.003.0075-B</t>
  </si>
  <si>
    <t xml:space="preserve">12.003.0076-0</t>
  </si>
  <si>
    <t xml:space="preserve">MEIA VEZ(0,10M),DE SUPERFICIE CORRIDA,ATE 1,50M DE ALTURA E</t>
  </si>
  <si>
    <t xml:space="preserve">12.003.0076-A</t>
  </si>
  <si>
    <t xml:space="preserve">12.003.0080-0</t>
  </si>
  <si>
    <t xml:space="preserve">MEIA VEZ(0,10M)COM VAOS OU ARESTAS,ATE 3,00M DE ALTURA E MED</t>
  </si>
  <si>
    <t xml:space="preserve">12.003.0080-A</t>
  </si>
  <si>
    <t xml:space="preserve">12.003.0085-0</t>
  </si>
  <si>
    <t xml:space="preserve">MEIA VEZ(0,10M),DE SUPERFICIE CORRIDA,DE 3,00M A 4,50M DE AL</t>
  </si>
  <si>
    <t xml:space="preserve">TURA E MEDIDA PELA AREA REAL</t>
  </si>
  <si>
    <t xml:space="preserve">12.003.0085-A</t>
  </si>
  <si>
    <t xml:space="preserve">12.003.0090-0</t>
  </si>
  <si>
    <t xml:space="preserve">MEIA VEZ(0,10M),COM VAOS OU ARESTAS,DE 3,00M A 4,50M,MEDIDA</t>
  </si>
  <si>
    <t xml:space="preserve">PELA AREA REAL</t>
  </si>
  <si>
    <t xml:space="preserve">12.003.0090-A</t>
  </si>
  <si>
    <t xml:space="preserve">12.003.0095-0</t>
  </si>
  <si>
    <t xml:space="preserve">ALVENARIA DE TIJOLOS CERAMICOS FURADOS 10X20X30CM,COMPLEMENT</t>
  </si>
  <si>
    <t xml:space="preserve">ADA COM 20% DE TIJOLOS DE 10X20X20CM,ASSENTES COM ARGAMASSA</t>
  </si>
  <si>
    <t xml:space="preserve">DE CIMENTO E SAIBRO,NO TRACO 1:8,EM PAREDES DE UMA VEZ(0,20M</t>
  </si>
  <si>
    <t xml:space="preserve">),DE SUPERFICIE CORRIDA,ATE 3,00M DE ALTURA E MEDIDA PELA AR</t>
  </si>
  <si>
    <t xml:space="preserve">12.003.0095-A</t>
  </si>
  <si>
    <t xml:space="preserve">12.003.0096-0</t>
  </si>
  <si>
    <t xml:space="preserve">),DE SUPERFICIE CORRIDA,ATE 1,50M DE ALTURA E MEDIDA PELA AR</t>
  </si>
  <si>
    <t xml:space="preserve">12.003.0096-A</t>
  </si>
  <si>
    <t xml:space="preserve">12.003.0100-0</t>
  </si>
  <si>
    <t xml:space="preserve">),COM VAOS OU ARESTAS,ATE 3,00M DE ALTURA E MEDIDA PELA AREA</t>
  </si>
  <si>
    <t xml:space="preserve">12.003.0100-A</t>
  </si>
  <si>
    <t xml:space="preserve">12.003.0105-0</t>
  </si>
  <si>
    <t xml:space="preserve">),DE SUPERFICIE CORRIDA,DE 3,00M A 4,50M DE ALTURA E MEDIDA</t>
  </si>
  <si>
    <t xml:space="preserve">12.003.0105-A</t>
  </si>
  <si>
    <t xml:space="preserve">12.003.0110-0</t>
  </si>
  <si>
    <t xml:space="preserve">),COM VAOS OU ARESTAS,DE 3,00M A 4,50M DE ALTURA E MEDIDA PE</t>
  </si>
  <si>
    <t xml:space="preserve">12.003.0110-A</t>
  </si>
  <si>
    <t xml:space="preserve">12.003.0115-0</t>
  </si>
  <si>
    <t xml:space="preserve">ADA COM 6% DE TIJOLOS DE 10X20X20CM,ASSENTES COM ARGAMASSA D</t>
  </si>
  <si>
    <t xml:space="preserve">E CIMENTO E SAIBRO,NO TRACO 1:8,EM PAREDES DE MEIA VEZ(0,10M</t>
  </si>
  <si>
    <t xml:space="preserve">) DE SUPERFICIE CORRIDA,ATE 3,00M DE ALTURA E MEDIDA PELA AR</t>
  </si>
  <si>
    <t xml:space="preserve">12.003.0115-A</t>
  </si>
  <si>
    <t xml:space="preserve">12.003.0116-0</t>
  </si>
  <si>
    <t xml:space="preserve">) DE SUPERFICIE CORRIDA,ATE 1,50M DE ALTURA E MEDIDA PELA AR</t>
  </si>
  <si>
    <t xml:space="preserve">12.003.0116-A</t>
  </si>
  <si>
    <t xml:space="preserve">12.003.0120-0</t>
  </si>
  <si>
    <t xml:space="preserve">) COM VAOS OU ARESTAS,ATE 3,00M DE ALTURA E MEDIDA PELA AREA</t>
  </si>
  <si>
    <t xml:space="preserve">12.003.0120-A</t>
  </si>
  <si>
    <t xml:space="preserve">12.003.0125-0</t>
  </si>
  <si>
    <t xml:space="preserve">E CIMENTO E SAIBRO,NO TRACO 1:8,EM PAREDES DE MEIA VEZ (0,10</t>
  </si>
  <si>
    <t xml:space="preserve">M),DE SUPERFICIE CORRIDA,DE 3,00 A 4,50M DE ALTURA E MEDIDA</t>
  </si>
  <si>
    <t xml:space="preserve">12.003.0125-A</t>
  </si>
  <si>
    <t xml:space="preserve">12.003.0150-0</t>
  </si>
  <si>
    <t xml:space="preserve">) COM VAOS OU ARESTAS,DE 3,00 A 4,50M DE ALTURA E MEDIDA PEL</t>
  </si>
  <si>
    <t xml:space="preserve">A AREA REAL</t>
  </si>
  <si>
    <t xml:space="preserve">12.003.0150-A</t>
  </si>
  <si>
    <t xml:space="preserve">12.003.0155-0</t>
  </si>
  <si>
    <t xml:space="preserve">OM ARGAMASSA DE CIMENTO,CAL HIDRATADA ADITIVADA E AREIA,NO T</t>
  </si>
  <si>
    <t xml:space="preserve">RACO 1:1:8,EM PAREDES DE UMA VEZ(0,20M),DE SUPERFICIE CORRID</t>
  </si>
  <si>
    <t xml:space="preserve">A,ATE 3,00M DE ALTURA E MEDIDA PELA AREA REAL</t>
  </si>
  <si>
    <t xml:space="preserve">12.003.0155-A</t>
  </si>
  <si>
    <t xml:space="preserve">12.003.0160-0</t>
  </si>
  <si>
    <t xml:space="preserve">A,ATE 1,50M DE ALTURA E MEDIDA PELA AREA REAL</t>
  </si>
  <si>
    <t xml:space="preserve">12.003.0160-A</t>
  </si>
  <si>
    <t xml:space="preserve">12.003.0165-0</t>
  </si>
  <si>
    <t xml:space="preserve">RACO 1:1:8,EM PAREDES DE UMA VEZ(0,20M),COM VAOS OU ARESTAS,</t>
  </si>
  <si>
    <t xml:space="preserve">ATE 3,00M DE ALTURA E MEDIDA PELA AREA REAL</t>
  </si>
  <si>
    <t xml:space="preserve">12.003.0165-A</t>
  </si>
  <si>
    <t xml:space="preserve">12.003.0170-0</t>
  </si>
  <si>
    <t xml:space="preserve">ALVENARIA DE TIJOLOS,CERAMICOS FURADOS 10X20X20CM,ASSENTES C</t>
  </si>
  <si>
    <t xml:space="preserve">A,DE 3,00 A 4,50M DE ALTURA E MEDIDA PELA AREA REAL</t>
  </si>
  <si>
    <t xml:space="preserve">12.003.0170-A</t>
  </si>
  <si>
    <t xml:space="preserve">12.003.0175-0</t>
  </si>
  <si>
    <t xml:space="preserve">DE 3,00 A 4,50M DE ALTURA E MEDIDA PELA AREA REAL</t>
  </si>
  <si>
    <t xml:space="preserve">12.003.0175-A</t>
  </si>
  <si>
    <t xml:space="preserve">12.003.0180-1</t>
  </si>
  <si>
    <t xml:space="preserve">ALVENARIA DE TIJOLOS CERAMICOS FURADOS 10X20X20CM ASSENTES C</t>
  </si>
  <si>
    <t xml:space="preserve">RACO 1:1:8,EM PAREDES DE MEIA VEZ(0,10M),DE SUPERFICIE CORRI</t>
  </si>
  <si>
    <t xml:space="preserve">DA,ATE 3,00M DE ALTURA E MEDIDA PELA AREA REAL</t>
  </si>
  <si>
    <t xml:space="preserve">12.003.0180-B</t>
  </si>
  <si>
    <t xml:space="preserve">12.003.0185-0</t>
  </si>
  <si>
    <t xml:space="preserve">ALVENARIA DE TIJOLOS CERAMICOS,FURADOS 10X20X20CM,ASSENTES C</t>
  </si>
  <si>
    <t xml:space="preserve">DA,ATE 1,50M DE ALTURA E MEDIDA PELA AREA REAL</t>
  </si>
  <si>
    <t xml:space="preserve">12.003.0185-A</t>
  </si>
  <si>
    <t xml:space="preserve">12.003.0190-0</t>
  </si>
  <si>
    <t xml:space="preserve">RACO 1:1:8,EM PAREDES DE MEIA VEZ(0,10M),COM VAOS OU ARESTAS</t>
  </si>
  <si>
    <t xml:space="preserve">,ATE 3,00M DE ALTURA E MEDIDA PELA AREA REAL</t>
  </si>
  <si>
    <t xml:space="preserve">12.003.0190-A</t>
  </si>
  <si>
    <t xml:space="preserve">12.003.0195-0</t>
  </si>
  <si>
    <t xml:space="preserve">DA,DE 3,00 A 4,50M DE ALTURA E MEDIDA PELA AREA REAL</t>
  </si>
  <si>
    <t xml:space="preserve">12.003.0195-A</t>
  </si>
  <si>
    <t xml:space="preserve">12.003.0200-0</t>
  </si>
  <si>
    <t xml:space="preserve">,DE 3,00 A 4,50M DE ALTURA E MEDIDA PELA AREA REAL</t>
  </si>
  <si>
    <t xml:space="preserve">12.003.0200-A</t>
  </si>
  <si>
    <t xml:space="preserve">12.003.0205-0</t>
  </si>
  <si>
    <t xml:space="preserve">DE CIMENTO,CAL HIDRATADA ADITIVADA E AREIA,NO TRACO 1:1:8,EM</t>
  </si>
  <si>
    <t xml:space="preserve"> PAREDES DE UMA VEZ(0,20M),DE SUPERFICIE CORRIDA,ATE 3,00M D</t>
  </si>
  <si>
    <t xml:space="preserve">E ALTURA E MEDIDA PELA AREA REAL</t>
  </si>
  <si>
    <t xml:space="preserve">12.003.0205-A</t>
  </si>
  <si>
    <t xml:space="preserve">12.003.0210-0</t>
  </si>
  <si>
    <t xml:space="preserve"> PAREDES DE UMA VEZ(0,20M),DE SUPERFICIE CORRIDA,ATE 1,50M D</t>
  </si>
  <si>
    <t xml:space="preserve">12.003.0210-A</t>
  </si>
  <si>
    <t xml:space="preserve">12.003.0215-0</t>
  </si>
  <si>
    <t xml:space="preserve"> PAREDES DE UMA VEZ(0,20M),COM VAOS OU ARESTAS,ATE 3,00M DE</t>
  </si>
  <si>
    <t xml:space="preserve">ALTURA E MEDIDA PELA AREA REAL</t>
  </si>
  <si>
    <t xml:space="preserve">12.003.0215-A</t>
  </si>
  <si>
    <t xml:space="preserve">12.003.0220-0</t>
  </si>
  <si>
    <t xml:space="preserve"> PAREDES DE UMA VEZ(0,20M),DE SUPERFICIE CORRIDA,DE 3,00 A 4</t>
  </si>
  <si>
    <t xml:space="preserve">,50 DE ALTURA E MEDIDA PELA AREA REAL</t>
  </si>
  <si>
    <t xml:space="preserve">12.003.0220-A</t>
  </si>
  <si>
    <t xml:space="preserve">12.003.0225-0</t>
  </si>
  <si>
    <t xml:space="preserve"> PAREDES DE UMA VEZ (0,20M),COM VAOS OU ARESTAS,DE 3,00 A 4,</t>
  </si>
  <si>
    <t xml:space="preserve">50M DE ALTURA E MEDIDA PELA AREA REAL</t>
  </si>
  <si>
    <t xml:space="preserve">12.003.0225-A</t>
  </si>
  <si>
    <t xml:space="preserve">12.003.0230-0</t>
  </si>
  <si>
    <t xml:space="preserve">E CIMENTO,CAL HIDRATADA ADITIVADA E AREIA,NO TRACO 1:1:8,EM</t>
  </si>
  <si>
    <t xml:space="preserve">PAREDES DE MEIA VEZ(0,10M),DE SUPERFICIE CORRIDA,ATE 3,00M D</t>
  </si>
  <si>
    <t xml:space="preserve">12.003.0230-A</t>
  </si>
  <si>
    <t xml:space="preserve">12.003.0235-0</t>
  </si>
  <si>
    <t xml:space="preserve">PAREDES DE MEIA VEZ(0,10M),DE SUPERFICIE CORRIDA,ATE 1,50M D</t>
  </si>
  <si>
    <t xml:space="preserve">12.003.0235-A</t>
  </si>
  <si>
    <t xml:space="preserve">12.003.0240-0</t>
  </si>
  <si>
    <t xml:space="preserve">PAREDES DE MEIA VEZ(0,10M),COM VAOS OU ARESTAS,ATE 3,00M DE</t>
  </si>
  <si>
    <t xml:space="preserve">12.003.0240-A</t>
  </si>
  <si>
    <t xml:space="preserve">12.003.0245-0</t>
  </si>
  <si>
    <t xml:space="preserve">PAREDES DE MEIA VEZ(0,10M),DE SUPERFICIE CORRIDA,DE 3,00 A 4</t>
  </si>
  <si>
    <t xml:space="preserve">12.003.0245-A</t>
  </si>
  <si>
    <t xml:space="preserve">12.003.0250-0</t>
  </si>
  <si>
    <t xml:space="preserve">PAREDES DE MEIA VEZ(0,10M),COM VAOS OU ARESTAS,DE 3,00 A 4,5</t>
  </si>
  <si>
    <t xml:space="preserve">0M DE ALTURA E MEDIDA PELA AREA REAL</t>
  </si>
  <si>
    <t xml:space="preserve">12.003.0250-A</t>
  </si>
  <si>
    <t xml:space="preserve">12.004.0160-0</t>
  </si>
  <si>
    <t xml:space="preserve">ALVENARIA DE 10CM DE ESPESSURA EM TIJOLOS REFRATARIOS APAREN</t>
  </si>
  <si>
    <t xml:space="preserve">TES,COM MEDIDAS APROXIMADAS DE 5X11X23CM,ASSENTES COM ARGAMA</t>
  </si>
  <si>
    <t xml:space="preserve">SSA DE CIMENTO E SAIBRO,NO TRACO 1:6,EM PAREDES COM VAOS OU</t>
  </si>
  <si>
    <t xml:space="preserve">ARESTAS E MEDIDA PELA AREA REAL</t>
  </si>
  <si>
    <t xml:space="preserve">12.004.0160-A</t>
  </si>
  <si>
    <t xml:space="preserve">12.005.0010-0</t>
  </si>
  <si>
    <t xml:space="preserve">ALVENARIA DE BLOCOS DE CONCRETO 10X20X40CM,ASSENTES COM ARGA</t>
  </si>
  <si>
    <t xml:space="preserve">MASSA DE CIMENTO E AREIA,NO TRACO 1:8,EM PAREDES DE 0,10M DE</t>
  </si>
  <si>
    <t xml:space="preserve">ESPESSURA,DE SUPERFICIE CORRIDA,ATE 3,00M DE ALTURA E MEDIDA</t>
  </si>
  <si>
    <t xml:space="preserve"> PELA AREA REAL</t>
  </si>
  <si>
    <t xml:space="preserve">12.005.0010-A</t>
  </si>
  <si>
    <t xml:space="preserve">12.005.0015-0</t>
  </si>
  <si>
    <t xml:space="preserve">ESPESSURA,COM VAOS OU ARESTAS,ATE 3,00M DE ALTURA E MEDIDA P</t>
  </si>
  <si>
    <t xml:space="preserve">ELA AREA REAL</t>
  </si>
  <si>
    <t xml:space="preserve">12.005.0015-A</t>
  </si>
  <si>
    <t xml:space="preserve">12.005.0020-0</t>
  </si>
  <si>
    <t xml:space="preserve">ESPESSURA,DE SUPERFICIE CORRIDA,DE 3,00 A 4,50M DE ALTURA E</t>
  </si>
  <si>
    <t xml:space="preserve">E MEDIDA PELA AREA REAL</t>
  </si>
  <si>
    <t xml:space="preserve">12.005.0020-A</t>
  </si>
  <si>
    <t xml:space="preserve">12.005.0025-0</t>
  </si>
  <si>
    <t xml:space="preserve">ESPESSURA,COM VAOS OU ARESTAS,DE 3,00 A 4,50M DE ALTURA E ME</t>
  </si>
  <si>
    <t xml:space="preserve">DIDA PELA AREA REAL</t>
  </si>
  <si>
    <t xml:space="preserve">12.005.0025-A</t>
  </si>
  <si>
    <t xml:space="preserve">12.005.0030-0</t>
  </si>
  <si>
    <t xml:space="preserve">ALVENARIA DE BLOCOS DE CONCRETO 15X20X40CM,ASSENTES COM ARGA</t>
  </si>
  <si>
    <t xml:space="preserve">MASSA DE CIMENTO E AREIA,NO TRACO 1:8,EM PAREDES DE 0,15M DE</t>
  </si>
  <si>
    <t xml:space="preserve"> ESPESSURA,DE SUPERFICIE CORRIDA,ATE 3,00M DE ALTURA E MEDID</t>
  </si>
  <si>
    <t xml:space="preserve">A PELA AREA REAL</t>
  </si>
  <si>
    <t xml:space="preserve">12.005.0030-A</t>
  </si>
  <si>
    <t xml:space="preserve">12.005.0035-0</t>
  </si>
  <si>
    <t xml:space="preserve">12.005.0035-A</t>
  </si>
  <si>
    <t xml:space="preserve">12.005.0040-0</t>
  </si>
  <si>
    <t xml:space="preserve">12.005.0040-A</t>
  </si>
  <si>
    <t xml:space="preserve">12.005.0045-0</t>
  </si>
  <si>
    <t xml:space="preserve">ESPESSURA,COM VAOS OU ARESTAS,DE 3,00M A 4,50M DE ALTURA E M</t>
  </si>
  <si>
    <t xml:space="preserve">12.005.0045-A</t>
  </si>
  <si>
    <t xml:space="preserve">12.005.0080-0</t>
  </si>
  <si>
    <t xml:space="preserve">ALVENARIA DE BLOCOS DE CONCRETO 20X20X40CM,ASSENTES COM ARGA</t>
  </si>
  <si>
    <t xml:space="preserve">MASSA DE CIMENTO E AREIA,NO TRACO 1:6,EM PAREDES DE 0,20M DE</t>
  </si>
  <si>
    <t xml:space="preserve">12.005.0080-A</t>
  </si>
  <si>
    <t xml:space="preserve">12.005.0085-1</t>
  </si>
  <si>
    <t xml:space="preserve">12.005.0085-B</t>
  </si>
  <si>
    <t xml:space="preserve">12.005.0090-0</t>
  </si>
  <si>
    <t xml:space="preserve">12.005.0090-A</t>
  </si>
  <si>
    <t xml:space="preserve">12.005.0095-1</t>
  </si>
  <si>
    <t xml:space="preserve">12.005.0095-B</t>
  </si>
  <si>
    <t xml:space="preserve">12.005.0100-0</t>
  </si>
  <si>
    <t xml:space="preserve">MASSA DE CIMENTO,CAL HIDRATADA ADITIVADA E AREIA,NO TRACO 1:</t>
  </si>
  <si>
    <t xml:space="preserve">1:10,EM PAREDES DE 0,10M DE ESPESSURA,DE SUPERFICIE CORRIDA,</t>
  </si>
  <si>
    <t xml:space="preserve">12.005.0100-A</t>
  </si>
  <si>
    <t xml:space="preserve">12.005.0103-1</t>
  </si>
  <si>
    <t xml:space="preserve">1:10,EM PAREDES DE 0,10M DE ESPESSURA,COM VAOS OU ARESTAS,AT</t>
  </si>
  <si>
    <t xml:space="preserve">E 3,00M DE ALTURA E MEDIDA PELA AREA REAL</t>
  </si>
  <si>
    <t xml:space="preserve">12.005.0103-B</t>
  </si>
  <si>
    <t xml:space="preserve">12.005.0105-0</t>
  </si>
  <si>
    <t xml:space="preserve">DE 3,00M A 4,50M DE ALTURA E MEDIDA PELA AREA REAL</t>
  </si>
  <si>
    <t xml:space="preserve">12.005.0105-A</t>
  </si>
  <si>
    <t xml:space="preserve">12.005.0107-1</t>
  </si>
  <si>
    <t xml:space="preserve">1:10,EM PAREDES DE 0,10M DE ESPESSURA,COM VAOS OU ARESTAS,DE</t>
  </si>
  <si>
    <t xml:space="preserve"> 3,00M A 4,50M DE ALTURA E MEDIDA PELA AREA REAL</t>
  </si>
  <si>
    <t xml:space="preserve">12.005.0107-B</t>
  </si>
  <si>
    <t xml:space="preserve">12.005.0110-0</t>
  </si>
  <si>
    <t xml:space="preserve">1:10,EM PAREDES DE 0,15M DE ESPESSURA,DE SUPERFICIE CORRIDA,</t>
  </si>
  <si>
    <t xml:space="preserve">12.005.0110-A</t>
  </si>
  <si>
    <t xml:space="preserve">12.005.0112-1</t>
  </si>
  <si>
    <t xml:space="preserve">1:10,EM PAREDES DE 0,15M DE ESPESSURA,COM VAOS OU ARESTAS,AT</t>
  </si>
  <si>
    <t xml:space="preserve">12.005.0112-B</t>
  </si>
  <si>
    <t xml:space="preserve">12.005.0115-0</t>
  </si>
  <si>
    <t xml:space="preserve">12.005.0115-A</t>
  </si>
  <si>
    <t xml:space="preserve">12.005.0117-1</t>
  </si>
  <si>
    <t xml:space="preserve">1:10,EM PAREDES DE 0,15M DE ESPESSURA,COM VAOS OU ARESTAS,DE</t>
  </si>
  <si>
    <t xml:space="preserve">12.005.0117-B</t>
  </si>
  <si>
    <t xml:space="preserve">12.005.0120-0</t>
  </si>
  <si>
    <t xml:space="preserve">1:10,EM PAREDES DE 0,20M DE ESPESSURA,DE SUPERFICIE CORRIDA,</t>
  </si>
  <si>
    <t xml:space="preserve">12.005.0120-A</t>
  </si>
  <si>
    <t xml:space="preserve">12.005.0122-1</t>
  </si>
  <si>
    <t xml:space="preserve">MASSA DE CIMENTO,CAL HIDRATADA ADITIVADA E AREIA NO TRACO 1:</t>
  </si>
  <si>
    <t xml:space="preserve">1:10,EM PAREDES DE 0,20M DE ESPESSURA,COM VAOS OU ARESTAS,AT</t>
  </si>
  <si>
    <t xml:space="preserve">12.005.0122-B</t>
  </si>
  <si>
    <t xml:space="preserve">12.005.0124-0</t>
  </si>
  <si>
    <t xml:space="preserve">12.005.0124-A</t>
  </si>
  <si>
    <t xml:space="preserve">12.005.0126-1</t>
  </si>
  <si>
    <t xml:space="preserve">1:10,EM PAREDES DE 0,20M DE ESPESSURA,COM VAOS OU ARESTAS,DE</t>
  </si>
  <si>
    <t xml:space="preserve">12.005.0126-B</t>
  </si>
  <si>
    <t xml:space="preserve">12.005.0130-1</t>
  </si>
  <si>
    <t xml:space="preserve">ALVENARIA PARA CAIXAS ENTERRADAS,ATE 0,80M DE PROFUNDIDADE,C</t>
  </si>
  <si>
    <t xml:space="preserve">OM BLOCOS DE CONCRETO DE 10X20X40CM,COM ARGAMASSA DE CIMENTO</t>
  </si>
  <si>
    <t xml:space="preserve"> E AREIA,NO TRACO 1:4 E CONCRETO 20MPA,PARA PREENCHIMENTO DO</t>
  </si>
  <si>
    <t xml:space="preserve">S FUROS DOS MESMOS,EM PAREDES DE MEIA VEZ(0,10M)</t>
  </si>
  <si>
    <t xml:space="preserve">12.005.0130-B</t>
  </si>
  <si>
    <t xml:space="preserve">12.005.0135-1</t>
  </si>
  <si>
    <t xml:space="preserve">ALVENARIA PARA CAIXAS ENTERRADAS,ATE 1,60M DE PROFUNDIDADE,C</t>
  </si>
  <si>
    <t xml:space="preserve">OM BLOCOS DE CONCRETO DE 20X20X40CM,COM ARGAMASSA DE CIMENTO</t>
  </si>
  <si>
    <t xml:space="preserve">E AREIA,NO TRACO 1:4 E CONCRETO 20MPA,PARA PREENCHIMENTO DOS</t>
  </si>
  <si>
    <t xml:space="preserve"> FUROS DOS MESMOS,EM PAREDES DE UMA VEZ(0,20M)</t>
  </si>
  <si>
    <t xml:space="preserve">12.005.0135-B</t>
  </si>
  <si>
    <t xml:space="preserve">12.005.0140-1</t>
  </si>
  <si>
    <t xml:space="preserve">ALVENARIA PARA CAIXAS ENTERRADAS,ATE 3,00M DE PROFUNDIDADE,C</t>
  </si>
  <si>
    <t xml:space="preserve">12.005.0140-B</t>
  </si>
  <si>
    <t xml:space="preserve">12.005.0160-0</t>
  </si>
  <si>
    <t xml:space="preserve">ALVENARIA DE BLOCOS DE CONCRETO ESTRUTURAL 15X20X40CM,ASSENT</t>
  </si>
  <si>
    <t xml:space="preserve">ES COM ARGAMASSA DE CIMENTO E AREIA,NO TRACO 1:8,EM PAREDES</t>
  </si>
  <si>
    <t xml:space="preserve">DE 0,15M DE ESPESSURA,DE SUPERFICIE CORRIDA ATE 3,00M DE ALT</t>
  </si>
  <si>
    <t xml:space="preserve">12.005.0160-A</t>
  </si>
  <si>
    <t xml:space="preserve">12.005.0165-0</t>
  </si>
  <si>
    <t xml:space="preserve">DE 0,15M DE ESPESSURA,COM VAOS OU ARESTAS,ATE 3,00M DE ALTUR</t>
  </si>
  <si>
    <t xml:space="preserve">12.005.0165-A</t>
  </si>
  <si>
    <t xml:space="preserve">12.005.0170-0</t>
  </si>
  <si>
    <t xml:space="preserve">DE 0,15M DE ESPESSURA,DE SUPERFICIE CORRIDA,DE 3,00M ATE 4,5</t>
  </si>
  <si>
    <t xml:space="preserve">12.005.0170-A</t>
  </si>
  <si>
    <t xml:space="preserve">12.005.0175-0</t>
  </si>
  <si>
    <t xml:space="preserve">DE 0,15M DE ESPESSURA,COM VAOS OU ARESTAS,DE 3,00M A 4,50M D</t>
  </si>
  <si>
    <t xml:space="preserve">12.005.0175-A</t>
  </si>
  <si>
    <t xml:space="preserve">12.005.0185-0</t>
  </si>
  <si>
    <t xml:space="preserve">ES COM ARGAMASSA DE CIMENTO,CAL HIDRATADA ADITIVADA E AREIA,</t>
  </si>
  <si>
    <t xml:space="preserve">NO TRACO 1:1:8,EM PAREDES DE 15CM DE ESPESSURA,DE SUPERFICIE</t>
  </si>
  <si>
    <t xml:space="preserve"> CORRIDA ATE 3,00M DE ALTURA E MEDIDA PELA AREA REAL</t>
  </si>
  <si>
    <t xml:space="preserve">12.005.0185-A</t>
  </si>
  <si>
    <t xml:space="preserve">12.005.0190-0</t>
  </si>
  <si>
    <t xml:space="preserve">NO TRACO 1:1:8,EM PAREDES DE 15CM DE ESPESSURA,COM VAOS OU A</t>
  </si>
  <si>
    <t xml:space="preserve">RESTAS,ATE 3,00 DE ALTURA E MEDIDA PELA AREA REAL</t>
  </si>
  <si>
    <t xml:space="preserve">12.005.0190-A</t>
  </si>
  <si>
    <t xml:space="preserve">12.005.0195-0</t>
  </si>
  <si>
    <t xml:space="preserve"> CORRIDA DE 3,00M A 4,50M DE ALTURA E MEDIDA PELA AREA REAL</t>
  </si>
  <si>
    <t xml:space="preserve">12.005.0195-A</t>
  </si>
  <si>
    <t xml:space="preserve">12.005.0200-0</t>
  </si>
  <si>
    <t xml:space="preserve">RESTAS,DE 3,00M A 4,50M DE ALTURA E MEDIDA PELA AREA REAL</t>
  </si>
  <si>
    <t xml:space="preserve">12.005.0200-A</t>
  </si>
  <si>
    <t xml:space="preserve">12.006.0010-0</t>
  </si>
  <si>
    <t xml:space="preserve">PAREDE DE BLOCOS CERAMICOS VAZADOS(COBOGO),DE 10X10X10CM,ASS</t>
  </si>
  <si>
    <t xml:space="preserve">ENTES COM ARGAMASSA DE CIMENTO E AREIA,NO TRACO 1:4,LEVANDO</t>
  </si>
  <si>
    <t xml:space="preserve">UM VERGALHAO DE 4,2MM EM CADA JUNTA HORIZONTAL,PRESO NAS EXT</t>
  </si>
  <si>
    <t xml:space="preserve">REMIDADES A ESTRUTURA OU ALVENARIA EXISTENTE</t>
  </si>
  <si>
    <t xml:space="preserve">12.006.0010-A</t>
  </si>
  <si>
    <t xml:space="preserve">12.007.0015-0</t>
  </si>
  <si>
    <t xml:space="preserve">PAREDE DE BLOCOS VAZADOS(COBOGO),DE CIMENTO E AREIA,COM PESO</t>
  </si>
  <si>
    <t xml:space="preserve"> DE 4,6KG,29X29X6CM,ASSENTES COMO EM 12.006.0010</t>
  </si>
  <si>
    <t xml:space="preserve">12.007.0015-A</t>
  </si>
  <si>
    <t xml:space="preserve">12.007.0020-0</t>
  </si>
  <si>
    <t xml:space="preserve"> DE 9,6KG,39X39X7CM,ASSENTES COMO EM 12.006.0010</t>
  </si>
  <si>
    <t xml:space="preserve">12.007.0020-A</t>
  </si>
  <si>
    <t xml:space="preserve">12.007.0025-0</t>
  </si>
  <si>
    <t xml:space="preserve"> DE 4KG,29X29X10CM,ASSENTES COMO EM 12.006.0010</t>
  </si>
  <si>
    <t xml:space="preserve">12.007.0025-A</t>
  </si>
  <si>
    <t xml:space="preserve">12.007.0030-0</t>
  </si>
  <si>
    <t xml:space="preserve"> DE 6,2KG,39X21,5X15CM,ASSENTES COMO EM 12.006.0010</t>
  </si>
  <si>
    <t xml:space="preserve">12.007.0030-A</t>
  </si>
  <si>
    <t xml:space="preserve">12.007.0040-0</t>
  </si>
  <si>
    <t xml:space="preserve"> DE 2,9KG,40X10X10CM,ASSENTES COMO EM 12.006.0010</t>
  </si>
  <si>
    <t xml:space="preserve">12.007.0040-A</t>
  </si>
  <si>
    <t xml:space="preserve">12.007.0045-0</t>
  </si>
  <si>
    <t xml:space="preserve"> DE 11,2KG,33X33X10CM,ASSENTES COMO EM 12.006.0010</t>
  </si>
  <si>
    <t xml:space="preserve">12.007.0045-A</t>
  </si>
  <si>
    <t xml:space="preserve">12.008.0015-0</t>
  </si>
  <si>
    <t xml:space="preserve">PAREDE DE BLOCOS VAZADOS(COBOGO),EM PLACAS DE CONCRETO,MEDIN</t>
  </si>
  <si>
    <t xml:space="preserve">DO APROXIMADAMENTE 50X50X5CM,FUROS QUADRADOS,ASSENTES COMO 1</t>
  </si>
  <si>
    <t xml:space="preserve">2.006.0010</t>
  </si>
  <si>
    <t xml:space="preserve">12.008.0015-A</t>
  </si>
  <si>
    <t xml:space="preserve">12.008.0020-0</t>
  </si>
  <si>
    <t xml:space="preserve">DO APROXIMADAMENTE 39X50X8CM,EM VENEZIANA,ASSENTES COMO 12.0</t>
  </si>
  <si>
    <t xml:space="preserve">06.0010</t>
  </si>
  <si>
    <t xml:space="preserve">12.008.0020-A</t>
  </si>
  <si>
    <t xml:space="preserve">12.009.0001-0</t>
  </si>
  <si>
    <t xml:space="preserve">PAREDE DE BLOCOS DE VIDRO NACIONAL,TIPO VENEZIANA,MEDINDO 20</t>
  </si>
  <si>
    <t xml:space="preserve">X10X8CM,COM ARGAMASSA DE CIMENTO,CAL E AREIA FINA,NO TRACO 1</t>
  </si>
  <si>
    <t xml:space="preserve">12.009.0001-A</t>
  </si>
  <si>
    <t xml:space="preserve">12.009.0002-0</t>
  </si>
  <si>
    <t xml:space="preserve">PAREDE DE BLOCOS DE VIDRO NACIONAL,TIPO VENEZIANA MEDINDO 20</t>
  </si>
  <si>
    <t xml:space="preserve">X10X10CM,COM ARGAMASSA DE CIMENTO,CAL E AREIA FINA,NO TRACO</t>
  </si>
  <si>
    <t xml:space="preserve">1:3:5</t>
  </si>
  <si>
    <t xml:space="preserve">12.009.0002-A</t>
  </si>
  <si>
    <t xml:space="preserve">12.009.0003-0</t>
  </si>
  <si>
    <t xml:space="preserve">X20X6CM,COM ARGAMASSA DE CIMENTO,CAL E AREIA FINA,NO TRACO 1</t>
  </si>
  <si>
    <t xml:space="preserve">12.009.0003-A</t>
  </si>
  <si>
    <t xml:space="preserve">12.009.0006-0</t>
  </si>
  <si>
    <t xml:space="preserve">PAREDE DE BLOCOS DE VIDRO NACIONAL CANELADO 20X20X10CM,COM A</t>
  </si>
  <si>
    <t xml:space="preserve">12.009.0006-A</t>
  </si>
  <si>
    <t xml:space="preserve">12.010.0010-0</t>
  </si>
  <si>
    <t xml:space="preserve">ALVENARIA DE BLOCOS DE CONCRETO CELULAR,MEDINDO 10X30X60CM,A</t>
  </si>
  <si>
    <t xml:space="preserve">SSENTES COM ARGAMASSA DE CIMENTO,CAL HIDRATADA E AREIA,NO TR</t>
  </si>
  <si>
    <t xml:space="preserve">ACO 1:2:9,EM PAREDES DE 10CM DE ESPESSURA E MEDIDA PELA AREA</t>
  </si>
  <si>
    <t xml:space="preserve">12.010.0010-A</t>
  </si>
  <si>
    <t xml:space="preserve">12.010.0015-0</t>
  </si>
  <si>
    <t xml:space="preserve">ALVENARIA DE BLOCOS DE CONCRETO CELULAR,MEDINDO 20X30X60CM,A</t>
  </si>
  <si>
    <t xml:space="preserve">ACO 1:2:9,EM PAREDES DE 20CM DE ESPESSURA E MEDIDA PELA AREA</t>
  </si>
  <si>
    <t xml:space="preserve">12.010.0015-A</t>
  </si>
  <si>
    <t xml:space="preserve">12.010.0020-0</t>
  </si>
  <si>
    <t xml:space="preserve">ALVENARIA DE BLOCOS DE CONCRETO CELULAR,MEDINDO 15X30X60CM,A</t>
  </si>
  <si>
    <t xml:space="preserve">ACO 1:2:9,EM PAREDES DE 15CM DE ESPESSURA E MEDIDA PELA AREA</t>
  </si>
  <si>
    <t xml:space="preserve">12.010.0020-A</t>
  </si>
  <si>
    <t xml:space="preserve">12.011.0001-0</t>
  </si>
  <si>
    <t xml:space="preserve">ALVENARIA EM TIJOLO MACICO ECOLOGICO(SOLO-CIMENTO)MEDINDO 15</t>
  </si>
  <si>
    <t xml:space="preserve">X30X7,5CM,EM PAREDES DE 15CM DE ESPESSURA,ESTRUTURADA COM BA</t>
  </si>
  <si>
    <t xml:space="preserve">RRAS DE ACO CA-50,COLA, REJUNTE E GROUT NO ENTORNO DOS VAOS,</t>
  </si>
  <si>
    <t xml:space="preserve">VERGAS,BLOCOS E CALHAS,EXCLUSIVE CINTA DE AMARRACAO E ALICER</t>
  </si>
  <si>
    <t xml:space="preserve">CE</t>
  </si>
  <si>
    <t xml:space="preserve">12.011.0001-A</t>
  </si>
  <si>
    <t xml:space="preserve">12.011.0005-0</t>
  </si>
  <si>
    <t xml:space="preserve">ALVENARIA EM TIJOLO MACICO ECOLOGICO(SOLO-CIMENTO)MEDINDO 12</t>
  </si>
  <si>
    <t xml:space="preserve">,5X25X6,25CM,EM PAREDES DE 12,5CM DE ESPESSURA, ESTRUTURADA</t>
  </si>
  <si>
    <t xml:space="preserve">COM BARRAS DE ACO CA-50,COLA,REJUNTE E GROUT NO ENTORNO DOS</t>
  </si>
  <si>
    <t xml:space="preserve">VAOS,VERGAS,BLOCOS E CALHAS,EXCLUSIVE CINTA DE AMARRACAO E A</t>
  </si>
  <si>
    <t xml:space="preserve">LICERCE</t>
  </si>
  <si>
    <t xml:space="preserve">12.011.0005-A</t>
  </si>
  <si>
    <t xml:space="preserve">12.012.0001-0</t>
  </si>
  <si>
    <t xml:space="preserve">PAREDE DIVISORIA EM PAINEL CEGO DE CHAPA DE FIBRA DE MADEIRA</t>
  </si>
  <si>
    <t xml:space="preserve"> DE DENSIDADE MEDIA,TIPO MDF 15MM DE ESPESSURA,ARMADA SOBRE</t>
  </si>
  <si>
    <t xml:space="preserve">TARUGAMENTO DE SARRAFO,INCLUSIVE MATA-JUNTAS,MEDIDA PELA ARE</t>
  </si>
  <si>
    <t xml:space="preserve">A REAL,FAZENDO AS PORTAS PARTE DO CONJUNTO,EXCLUSIVE SUAS</t>
  </si>
  <si>
    <t xml:space="preserve">FERRAGENS E PINTURA</t>
  </si>
  <si>
    <t xml:space="preserve">12.012.0001-A</t>
  </si>
  <si>
    <t xml:space="preserve">12.012.0002-0</t>
  </si>
  <si>
    <t xml:space="preserve">PAREDE DIVISORIA EM PAINEL CEGO,DE CHAPA DE FIBRA DE MADEIRA</t>
  </si>
  <si>
    <t xml:space="preserve">(NA PARTE INFERIOR) DE DENSIDADE MEDIA,TIPO MDF,DE 15MM DE E</t>
  </si>
  <si>
    <t xml:space="preserve">SPESSURA E VIDRO DE 4MM (INCLUSIVE ESTE) NA PARTE SUPERIOR</t>
  </si>
  <si>
    <t xml:space="preserve">12.012.0002-A</t>
  </si>
  <si>
    <t xml:space="preserve">12.013.0010-0</t>
  </si>
  <si>
    <t xml:space="preserve">PAREDE DIVISORIA EM MODULOS TIPO FOLHA DE PORTA DE COMPENSAD</t>
  </si>
  <si>
    <t xml:space="preserve">O,FOLHEADO NAS 2 FACES,DE 60,70 OU 80X210CM,ESPESSURA DE 35M</t>
  </si>
  <si>
    <t xml:space="preserve">M,MONTANTES EM ACO NAVAL,INCLUSIVE PORTAS,EXCLUSIVE FERRAGEN</t>
  </si>
  <si>
    <t xml:space="preserve">S E PINTURA.FORNECIMENTO E COLOCACAO</t>
  </si>
  <si>
    <t xml:space="preserve">12.013.0010-A</t>
  </si>
  <si>
    <t xml:space="preserve">12.015.0005-0</t>
  </si>
  <si>
    <t xml:space="preserve">PAREDE DIVISORIA COM 35MM DE ESPESSURA,CONSTITUIDA DE PAINEL</t>
  </si>
  <si>
    <t xml:space="preserve"> CEGO DE CHAPA DE FIBRA DE MADEIRA PRENSADA,REVESTIDA EM LAM</t>
  </si>
  <si>
    <t xml:space="preserve">INADO MELAMINICO,COM MIOLO EM COLMEIA,ESTRUTURADO COM MONTAN</t>
  </si>
  <si>
    <t xml:space="preserve">TES DE PERFIL ALUMINIO ANODIZADO NATURAL,EM "L","T",OU "X",</t>
  </si>
  <si>
    <t xml:space="preserve">FAZENDO AS PORTAS PARTE DO CONJUNTO,EXCLUSIVE SUAS FERRAGENS</t>
  </si>
  <si>
    <t xml:space="preserve">12.015.0005-A</t>
  </si>
  <si>
    <t xml:space="preserve">12.015.0006-0</t>
  </si>
  <si>
    <t xml:space="preserve">TES DE PERFIL DE ACO NA COR PRETA,EM "L","T",OU "X",FAZENDO</t>
  </si>
  <si>
    <t xml:space="preserve">AS PORTAS PARTE DO CONJUNTO,EXCLUSIVE SUAS FERRAGENS</t>
  </si>
  <si>
    <t xml:space="preserve">12.015.0006-A</t>
  </si>
  <si>
    <t xml:space="preserve">12.015.0010-0</t>
  </si>
  <si>
    <t xml:space="preserve">INADO MELAMINICO,COM MIOLO EM LA DE VIDRO,ESTRUTURADO COM MO</t>
  </si>
  <si>
    <t xml:space="preserve">NTANTES DE PERFIL DE ALUMINIO ANODIZADO NATURAL,EM "L","T",</t>
  </si>
  <si>
    <t xml:space="preserve">OU "X",FAZENDO AS PORTAS PARTE DO CONJUNTO,EXCLUSIVE SUAS FE</t>
  </si>
  <si>
    <t xml:space="preserve">RRAGENS</t>
  </si>
  <si>
    <t xml:space="preserve">12.015.0010-A</t>
  </si>
  <si>
    <t xml:space="preserve">12.015.0014-0</t>
  </si>
  <si>
    <t xml:space="preserve">INADO MELAMINICO,COM MIOLO DE LA DE VIDRO,ESTRUTURADO COM MO</t>
  </si>
  <si>
    <t xml:space="preserve">NTANTES DE PERFIL DE ACO NA COR PRETA,EM "L","T",OU "X",FAZE</t>
  </si>
  <si>
    <t xml:space="preserve">NDO AS PORTAS PARTE DO CONJUNTO,EXCLUSIVE SUAS FERRAGENS</t>
  </si>
  <si>
    <t xml:space="preserve">12.015.0014-A</t>
  </si>
  <si>
    <t xml:space="preserve">12.015.0015-0</t>
  </si>
  <si>
    <t xml:space="preserve"> CEGO DE CHAPA DE FIBRA DE MADEIRA PRENSADA,REVESTIDA EM CHA</t>
  </si>
  <si>
    <t xml:space="preserve">PA LAMINADA (COMPOSTA DE CELULOSE COM RESINA,PRENSADA EM AUT</t>
  </si>
  <si>
    <t xml:space="preserve">OCLAVE),COM MIOLO EM COLMEIA,ESTRUTURADO COM MONTANTES DE PE</t>
  </si>
  <si>
    <t xml:space="preserve">RFIL DE ALUMINIO ANODIZADO NATURAL,EM "L","T",OU "X",FAZENDO</t>
  </si>
  <si>
    <t xml:space="preserve"> AS PORTAS PARTE DO CONJUNTO,EXCLUSIVE SUAS FERRAGENS</t>
  </si>
  <si>
    <t xml:space="preserve">12.015.0015-A</t>
  </si>
  <si>
    <t xml:space="preserve">12.015.0016-0</t>
  </si>
  <si>
    <t xml:space="preserve">RFIL DE ACO NA COR PRETA,EM "L","T",OU "X",FAZENDO AS PORTAS</t>
  </si>
  <si>
    <t xml:space="preserve"> PARTE DO CONJUNTO,EXCLUSIVE SUAS FERRAGENS</t>
  </si>
  <si>
    <t xml:space="preserve">12.015.0016-A</t>
  </si>
  <si>
    <t xml:space="preserve">12.015.0020-0</t>
  </si>
  <si>
    <t xml:space="preserve">OCLAVE),MIOLO EM LA DE VIDRO,ESTRUTURADO COM MONTANTES DE PE</t>
  </si>
  <si>
    <t xml:space="preserve">RFIL DE ALUMINIO ANODIZADO NATURAL,EM "L","T" OU "X",FAZENDO</t>
  </si>
  <si>
    <t xml:space="preserve">12.015.0020-A</t>
  </si>
  <si>
    <t xml:space="preserve">12.015.0021-0</t>
  </si>
  <si>
    <t xml:space="preserve">PA LAMINADA(COMPOSTA DE CELULOSE COM RESINA,PRENSADA EM AUTO</t>
  </si>
  <si>
    <t xml:space="preserve">CLAVE),C/MIOLO EM LA DE VIDRO,ESTRUTURADO C/MONTANTES DE ACO</t>
  </si>
  <si>
    <t xml:space="preserve"> NA COR PRETA,EM "L","T" OU "X", FAZENDO AS PORTAS PARTE DO</t>
  </si>
  <si>
    <t xml:space="preserve">CONJUNTO,EXCLUSIVE SUAS FERRAGENS</t>
  </si>
  <si>
    <t xml:space="preserve">12.015.0021-A</t>
  </si>
  <si>
    <t xml:space="preserve">12.015.0030-0</t>
  </si>
  <si>
    <t xml:space="preserve"> E VIDRO NA PARTE SUPERIOR (EXCLUSIVE ESTE), SENDO O PAINEL</t>
  </si>
  <si>
    <t xml:space="preserve">DE CHAPA DE FIBRA DE MADEIRA PRENSADA,REVESTIDA EM LAMINADO</t>
  </si>
  <si>
    <t xml:space="preserve">MELAMINICO,COM MIOLO EM COLMEIA,ESTRUTURADO COM MONTANTES DE</t>
  </si>
  <si>
    <t xml:space="preserve">PERFIL DE ALUMINIO ANODIZADO NATURAL,EM "L","T" OU "X",FAZEN</t>
  </si>
  <si>
    <t xml:space="preserve">DO AS PORTAS PARTE DO CONJUNTO,EXCLUSIVE SUAS FERRAGENS</t>
  </si>
  <si>
    <t xml:space="preserve">12.015.0030-A</t>
  </si>
  <si>
    <t xml:space="preserve">12.015.0031-0</t>
  </si>
  <si>
    <t xml:space="preserve"> E VIDRO NA PARTE SUPERIOR(EXCLUSIVE ESTE),SENDO O PAINEL DE</t>
  </si>
  <si>
    <t xml:space="preserve"> CHAPA DE FIBRA DE MADEIRA PRENSADA,REVESTIDA EM LAMINADO ME</t>
  </si>
  <si>
    <t xml:space="preserve">LAMINICO,COM MIOLO EM COLMEIA,ESTRUTURADO COM MONTANTES DE A</t>
  </si>
  <si>
    <t xml:space="preserve">CO NA COR PRETA,EM "L","T",OU "X",FAZENDO AS PORTAS PARTE DO</t>
  </si>
  <si>
    <t xml:space="preserve"> CONJUNTO,EXCLUSIVE SUAS FERRAGENS</t>
  </si>
  <si>
    <t xml:space="preserve">12.015.0031-A</t>
  </si>
  <si>
    <t xml:space="preserve">12.015.0035-0</t>
  </si>
  <si>
    <t xml:space="preserve">LAMINICO,COM MIOLO EM LA DE VIDRO,ESTRUTURADO COM MONTANTES</t>
  </si>
  <si>
    <t xml:space="preserve">DE PERFIL DE ALUMINIO ANODIZADO NATURAL,EM "L","T",OU "X",FA</t>
  </si>
  <si>
    <t xml:space="preserve">ZENDO AS PORTAS PARTE DO CONJUNTO,EXCLUSIVE SUAS FERRAGENS</t>
  </si>
  <si>
    <t xml:space="preserve">12.015.0035-A</t>
  </si>
  <si>
    <t xml:space="preserve">12.015.0036-0</t>
  </si>
  <si>
    <t xml:space="preserve">DE ACO NA COR PRETA,EM "L","T",OU "X",FAZENDO AS PORTAS PART</t>
  </si>
  <si>
    <t xml:space="preserve">E DO CONJUNTO,EXCLUSIVE SUAS FERRAGENS</t>
  </si>
  <si>
    <t xml:space="preserve">12.015.0036-A</t>
  </si>
  <si>
    <t xml:space="preserve">12.015.0040-0</t>
  </si>
  <si>
    <t xml:space="preserve">PAREDE DIVISORIA COM 35MM DE ESPESSURA,CONSTITITUID.DE PAINE</t>
  </si>
  <si>
    <t xml:space="preserve">L VIDRO NA PARTE SUPERIOR(EXCL.ESTE),SENDO O PAINEL CHAPA FI</t>
  </si>
  <si>
    <t xml:space="preserve">BRA MADEIRA PRENSADA,REVESTIDA CHAPA LAMINADA(COMPOSTA DE CE</t>
  </si>
  <si>
    <t xml:space="preserve">LULOSE C/RESINA,PRENSADA AUTOCLAVE),C/MIOLO COLMEIA,ESTRUTUR</t>
  </si>
  <si>
    <t xml:space="preserve">ADO C/MONTANTES PERFIL ALUMINIO ANODIZADO NATURAL,EM "L","T"</t>
  </si>
  <si>
    <t xml:space="preserve"> OU "X",FAZENDO PORTAS PARTE CONJUNTO,EXCL.SUAS FERRAGENS</t>
  </si>
  <si>
    <t xml:space="preserve">12.015.0040-A</t>
  </si>
  <si>
    <t xml:space="preserve">12.015.0041-0</t>
  </si>
  <si>
    <t xml:space="preserve">PAREDE DIVISORIA COM 35MM ESPESSURA,CONSTITUIDA DE PAINEL E</t>
  </si>
  <si>
    <t xml:space="preserve">VIDRO NA PARTE SUPERIOR(EXCLUSIVE ESTE),SENDO O PAINEL CHAPA</t>
  </si>
  <si>
    <t xml:space="preserve"> FIBRA MADEIRA PRENSADA,REVESTIDA EM CHAPA LAMINADA(COMPOSTA</t>
  </si>
  <si>
    <t xml:space="preserve"> DE CELULOSE COM RESINA,PRENSADA EM AUTOCLAVE),COM MIOLO EM</t>
  </si>
  <si>
    <t xml:space="preserve">COLMEIA ESTRUTURADO C/MONTANTES ACO COR PRETA,EM "L","T" OU</t>
  </si>
  <si>
    <t xml:space="preserve">"X",FAZENDO AS PORTAS PARTE CONJUNTO,EXCL.SUAS FERRAGENS</t>
  </si>
  <si>
    <t xml:space="preserve">12.015.0041-A</t>
  </si>
  <si>
    <t xml:space="preserve">12.015.0045-0</t>
  </si>
  <si>
    <t xml:space="preserve">VIDRO NA PARTE SUPERIOR(EXCL.ESTE),SENDO PAINEL CHAPA FIBRA</t>
  </si>
  <si>
    <t xml:space="preserve">MADEIRA PRENSADA,REVESTIDA EM CHAPA LAMINADA(COMPOSTA DE CEL</t>
  </si>
  <si>
    <t xml:space="preserve">ULOSE C/RESINA,PRENSADA AUTOCLAVE),C/MIOLO EM LA VIDRO,ESTRU</t>
  </si>
  <si>
    <t xml:space="preserve">TURADO C/MONTANTES PERFIL ALUMINIO ANODIZADO NATURAL,EM "L",</t>
  </si>
  <si>
    <t xml:space="preserve">"T" OU "X",FAZENDO PORTAS PARTE CONJUNTO,EXCL.SUAS FERRAGENS</t>
  </si>
  <si>
    <t xml:space="preserve">12.015.0045-A</t>
  </si>
  <si>
    <t xml:space="preserve">12.015.0046-0</t>
  </si>
  <si>
    <t xml:space="preserve"> E VIDRO NA PARTE SUPERIOR(EXCL.ESTE),SENDO PAINEL DE CHAPA</t>
  </si>
  <si>
    <t xml:space="preserve">FIBRA MADEIRA PRENSADA,REVESTIDA EM CHAPA LAMINADA(COMPOSTA</t>
  </si>
  <si>
    <t xml:space="preserve">DE CELULOSE C/RESINA,PRENSADA AUTOCLAVE),C/MIOLO EM LA DE VI</t>
  </si>
  <si>
    <t xml:space="preserve">DRO,ESTRUTURADO C/MONTANTES ACO COR PRETA,EM "L","T" OU "X",</t>
  </si>
  <si>
    <t xml:space="preserve">12.015.0046-A</t>
  </si>
  <si>
    <t xml:space="preserve">12.015.0060-0</t>
  </si>
  <si>
    <t xml:space="preserve"> CEGO ATE ALTURA DE 1,10M E ACIMA DE 2,10M,COM VIDRO ENTRE 1</t>
  </si>
  <si>
    <t xml:space="preserve">,10 E 2,10M(EXCLUSIVE ESTE),REVESTIDA EM LAMINADO MELAMINICO</t>
  </si>
  <si>
    <t xml:space="preserve">,COM MIOLO EM COLMEIA,ESTRUTURADO COM MONTANTES DE PERFIL DE</t>
  </si>
  <si>
    <t xml:space="preserve"> ALUMINIO ANODIZADO NATURAL,EM "L","T" OU "X",FAZENDO AS POR</t>
  </si>
  <si>
    <t xml:space="preserve">TAS PARTE DO CONJUNTO,EXCLUSIVE SUAS FERRAGENS</t>
  </si>
  <si>
    <t xml:space="preserve">12.015.0060-A</t>
  </si>
  <si>
    <t xml:space="preserve">12.015.0061-0</t>
  </si>
  <si>
    <t xml:space="preserve">,COM MIOLO EM COLMEIA,ESTRUTURADO COM MONTANTES DE ACO NA CO</t>
  </si>
  <si>
    <t xml:space="preserve">R PRETA,EM "L","T" OU "X",FAZENDO AS PORTAS PARTE DO CONJUNT</t>
  </si>
  <si>
    <t xml:space="preserve">O,EXCLUSIVE SUAS FERRAGENS</t>
  </si>
  <si>
    <t xml:space="preserve">12.015.0061-A</t>
  </si>
  <si>
    <t xml:space="preserve">12.015.0065-0</t>
  </si>
  <si>
    <t xml:space="preserve"> COM MIOLO EM LA DE VIDRO,ESTRUTURADO COM MONTANTES DE PERFI</t>
  </si>
  <si>
    <t xml:space="preserve">L DE ALUMINIO ANODIZADO NATURAL,EM "L","T" OU "X",FAZENDO AS</t>
  </si>
  <si>
    <t xml:space="preserve"> PORTAS PARTE DO CONJUNTO,EXCLUSIVE FERRAGENS</t>
  </si>
  <si>
    <t xml:space="preserve">12.015.0065-A</t>
  </si>
  <si>
    <t xml:space="preserve">12.015.0066-0</t>
  </si>
  <si>
    <t xml:space="preserve"> COM MIOLO EM LA DE VIDRO,ESTRUTURADO COM MONTANTES DE ACO N</t>
  </si>
  <si>
    <t xml:space="preserve">A COR PRETA,EM "L","T",OU "X",FAZENDO AS PORTAS PARTE DO CON</t>
  </si>
  <si>
    <t xml:space="preserve">JUNTO,EXCLUSIVE SUAS FERRAGENS</t>
  </si>
  <si>
    <t xml:space="preserve">12.015.0066-A</t>
  </si>
  <si>
    <t xml:space="preserve">12.015.0070-0</t>
  </si>
  <si>
    <t xml:space="preserve">PAREDE DIVISORIA COM 35MM ESPESSURA,CONSTITUIDA DE PAINEL CE</t>
  </si>
  <si>
    <t xml:space="preserve">GO ATE ALTUTA DE 1,10M E ACIMA DE 2,10M,VIDRO ENTRE 1,10 E 2</t>
  </si>
  <si>
    <t xml:space="preserve">,10M(EXCL.ESTE),REVEST.EM CHAPA LAMINADA(COMPOSTA DE CELULOS</t>
  </si>
  <si>
    <t xml:space="preserve">E C/RESINA PRENSADA EM AUTOCLAVE),MIOLO EM COLMEIA,ESTRUTURA</t>
  </si>
  <si>
    <t xml:space="preserve">DO C/MONTANTES PERFIL ALUMINIO ANODIZADO NATURAL,EM "L","T"</t>
  </si>
  <si>
    <t xml:space="preserve">OU X",FAZENDO AS PORTAS PARTE DO CONJ.,EXCL.SUAS FERRAGENS</t>
  </si>
  <si>
    <t xml:space="preserve">12.015.0070-A</t>
  </si>
  <si>
    <t xml:space="preserve">12.015.0071-0</t>
  </si>
  <si>
    <t xml:space="preserve">GO ATE ALTURA DE 1,10M E ACIMA DE 2,10M VIDRO ENTRE 1,10 E 2</t>
  </si>
  <si>
    <t xml:space="preserve">DO C/MONTANTES DE ACO NA COR PRETA,EM "L","T" OU "X",FAZENDO</t>
  </si>
  <si>
    <t xml:space="preserve">12.015.0071-A</t>
  </si>
  <si>
    <t xml:space="preserve">12.015.0075-0</t>
  </si>
  <si>
    <t xml:space="preserve">GO ATE ALTURA DE 1,10M E ACIMA DE 2,10M,VIDRO ENTRE 1,10 E 2</t>
  </si>
  <si>
    <t xml:space="preserve">E C/RESINA PRENSADA EM AUTOCLAVE),MIOLO EM LA DE VIDRO,ESTRU</t>
  </si>
  <si>
    <t xml:space="preserve">T.C/MONTANTES PERFIL ALUMINIO ANODIZADO NATURAL,EM "L","T" O</t>
  </si>
  <si>
    <t xml:space="preserve">U "X",FAZENDO AS PORTAS PARTE DO CONJ.,EXCL.SUAS FERRAGENS</t>
  </si>
  <si>
    <t xml:space="preserve">12.015.0075-A</t>
  </si>
  <si>
    <t xml:space="preserve">12.015.0076-0</t>
  </si>
  <si>
    <t xml:space="preserve">T.C/MONTANTES DE ACO NA COR PRETA,EM "L","T" OU "X",FAZENDO</t>
  </si>
  <si>
    <t xml:space="preserve">12.015.0076-A</t>
  </si>
  <si>
    <t xml:space="preserve">12.016.0004-0</t>
  </si>
  <si>
    <t xml:space="preserve">PAREDE DRYWALL C/ESP.73MM,ESTRUT.C/MONTANTES SIMPLES AUTOPOR</t>
  </si>
  <si>
    <t xml:space="preserve">TANTES 48MM,FIXADOS A GUIAS HORIZONTAIS 48MM,AMBOS ACO GALV.</t>
  </si>
  <si>
    <t xml:space="preserve">C/ESP.0,5MM,C/DUAS CHAPAS GESSO ACARTONADO STANDARD,ESP.12,5</t>
  </si>
  <si>
    <t xml:space="preserve">MM,LARG.1200MM,FIXADA AOS MONTANTES POR MEIO DE PARAFUSOS,C/</t>
  </si>
  <si>
    <t xml:space="preserve">TRATAMENTO JUNTAS C/MASSA E FITA P/UNIF.DA SUPERF.DAS CHAPAS</t>
  </si>
  <si>
    <t xml:space="preserve"> DE GESSO ACARTONADO,APLIC.EM AREAS SECAS.FORN.E COLOCACAO</t>
  </si>
  <si>
    <t xml:space="preserve">12.016.0004-A</t>
  </si>
  <si>
    <t xml:space="preserve">12.016.0006-0</t>
  </si>
  <si>
    <t xml:space="preserve">PAREDE DRYWALL C/ESP.73MM,ESTRUT.C/MONT.SIMPL.AUTOPORT.48MM,</t>
  </si>
  <si>
    <t xml:space="preserve">FIXADOS A GUIAS HORIZ.48MM,AMBOS ACO GALV.ESP.0,5MM,C/DUAS C</t>
  </si>
  <si>
    <t xml:space="preserve">HAPAS GESSO ACART.STANDARD,C/ADICAO LA MINERAL,ESP.12,5MM,LA</t>
  </si>
  <si>
    <t xml:space="preserve">RG.1200MM,FIX.MONTANT.POR MEIO DE PARAFUSOS,C/TRATAMENTO JUN</t>
  </si>
  <si>
    <t xml:space="preserve">TAS C/MASSA E FITA P/UNIF.DA SUPERF.DAS CHAPAS DE GESSO ACAR</t>
  </si>
  <si>
    <t xml:space="preserve">TONADO,APLIC.EM AREAS SECAS.FORNECIMENTO E COLOCACAO</t>
  </si>
  <si>
    <t xml:space="preserve">12.016.0006-A</t>
  </si>
  <si>
    <t xml:space="preserve">12.016.0008-0</t>
  </si>
  <si>
    <t xml:space="preserve">PAREDE DRYWALL,C/ESP.95MM,ESTRUT.C/MONTANTES SIMPLES AUTOPOR</t>
  </si>
  <si>
    <t xml:space="preserve">TANTES 70MM,FIXADOS A GUIAS HORIZONTAIS 70MM,AMBOS ACO GALV.</t>
  </si>
  <si>
    <t xml:space="preserve"> DE GESSO ACARTONADO,APLIC.EM AREAS SECAS.FORN. E COLOCACAO</t>
  </si>
  <si>
    <t xml:space="preserve">12.016.0008-A</t>
  </si>
  <si>
    <t xml:space="preserve">12.016.0010-0</t>
  </si>
  <si>
    <t xml:space="preserve">TANTES 70MM,FIX.A GUIAS HORIZONTAIS 70MM,AMBOS ACO GALV.ESP.</t>
  </si>
  <si>
    <t xml:space="preserve">0,5MM,C/DUAS CHAPAS GESSO ACARTONADO STANDARD,C/ADICAO DE LA</t>
  </si>
  <si>
    <t xml:space="preserve"> MINERAL,ESP.12,5MM,LARG.1200MM,FIX.MONTANT.POR MEIO DE PARA</t>
  </si>
  <si>
    <t xml:space="preserve">FUSOS,C/TRATAMENTO JUNTAS C/MASSA E FITA P/UNIF.SUPERF.DAS C</t>
  </si>
  <si>
    <t xml:space="preserve">HAPAS DE GESSO ACARTONADO,APLIC.AREAS SECAS.FORN.E COLOCACAO</t>
  </si>
  <si>
    <t xml:space="preserve">12.016.0010-A</t>
  </si>
  <si>
    <t xml:space="preserve">12.016.0012-0</t>
  </si>
  <si>
    <t xml:space="preserve">PAREDE DRYWALL C/ESP.120MM,ESTRUT.C/MONTANTES SIMPLES AUTOPO</t>
  </si>
  <si>
    <t xml:space="preserve">RTANTES 70MM,FIXADOS A GUIAS HORIZONTAIS 70MM,AMBOS ACO GALV</t>
  </si>
  <si>
    <t xml:space="preserve">.ESP.0,5MM,C/QUATRO CHAPAS GESSO ACARTONADO STANDARD,ESP.12,</t>
  </si>
  <si>
    <t xml:space="preserve">5MM,LARG.1200MM,FIXADA AOS MONTANTES POR MEIO DE PARAFUSOS,C</t>
  </si>
  <si>
    <t xml:space="preserve">/TRATAMENTO DE JUNTAS C/MASSA E FITA P/UNIF.DA SUPERF.DAS CH</t>
  </si>
  <si>
    <t xml:space="preserve">APAS GESSO ACARTONADO,APLIC.AREAS SECAS.FORN.E COLOCACAO</t>
  </si>
  <si>
    <t xml:space="preserve">12.016.0012-A</t>
  </si>
  <si>
    <t xml:space="preserve">12.016.0014-0</t>
  </si>
  <si>
    <t xml:space="preserve">PAREDE DRYWALL ESP.120MM,ESTRUT.MONTANTES SIMPLES AUTOPORTAN</t>
  </si>
  <si>
    <t xml:space="preserve">TES 70MM,GUIAS HORIZONTAIS 70MM,AMBOS ACO GALV.ESP.0,5MM,C/Q</t>
  </si>
  <si>
    <t xml:space="preserve">UATRO CHAPAS GESSO ACARTONADO STANDARD,ADICAO DE LA MINERAL,</t>
  </si>
  <si>
    <t xml:space="preserve">ESP.12,5MM,LARG.1200MM,FIXADA AOS MONTANTES MEIO DE PARAFUSO</t>
  </si>
  <si>
    <t xml:space="preserve">S C/TRATAMENTO JUNTAS C/MASSA E FITA P/UNIF.DA SUPERF.DAS CH</t>
  </si>
  <si>
    <t xml:space="preserve">APAS DE GESSO ACARTONADO,APLIC.AREAS SECAS.FORN.E COLOCACAO</t>
  </si>
  <si>
    <t xml:space="preserve">12.016.0014-A</t>
  </si>
  <si>
    <t xml:space="preserve">12.016.0016-0</t>
  </si>
  <si>
    <t xml:space="preserve">PAREDE DRYWALL ESP.140MM,ESTRUT.C/MONTANTES SIMPLES AUTOPORT</t>
  </si>
  <si>
    <t xml:space="preserve">ANTES 90MM,A GUIAS HORIZONTAIS 90MM,AMBOS ACO GALV.C/ESP.0,5</t>
  </si>
  <si>
    <t xml:space="preserve">MM,C/QUATRO CHAPAS DE GESSO ACARTONADO STANDARD,ESP.12,5MM,L</t>
  </si>
  <si>
    <t xml:space="preserve">ARG.1200MM,FIXADA AOS MONTANTES POR MEIO DE PARAFUSOS C/TRAT</t>
  </si>
  <si>
    <t xml:space="preserve">AMENTO JUNTAS C/MASSA E FITA P/UNIF.DA SUPERF.DAS CHAPAS DE</t>
  </si>
  <si>
    <t xml:space="preserve">GESSO ACARTONADO.APLIC.EM AREAS SECAS.FORN.E COLOCACAO</t>
  </si>
  <si>
    <t xml:space="preserve">12.016.0016-A</t>
  </si>
  <si>
    <t xml:space="preserve">12.016.0018-0</t>
  </si>
  <si>
    <t xml:space="preserve">PAREDE DRYWALL ESP.140MM,ESTRUT.MONTANTES SIMPLES AUTOPORTAN</t>
  </si>
  <si>
    <t xml:space="preserve">TES 90MM,A GUIAS HORIZONTAIS 90MM,AMBOS ACO GALV.ESP.0,5MM,C</t>
  </si>
  <si>
    <t xml:space="preserve">/QUATRO CHAPAS GESSO ACARTONADO STANDARD,ADICAO LA MINERAL,E</t>
  </si>
  <si>
    <t xml:space="preserve">SP.12,5MM,LARG.1200MM,FIX.AOS MONTANTES P/MEIO DE PARAFUSOS,</t>
  </si>
  <si>
    <t xml:space="preserve">C/TRATAMENTO DE JUNTAS C/MASSA E FITA P/UNIF.DA SUPERF.DAS C</t>
  </si>
  <si>
    <t xml:space="preserve">HAPAS DE GESSO ACARTONADO.APLIC.EM AREAS SECAS.FORN.E COLOC.</t>
  </si>
  <si>
    <t xml:space="preserve">12.016.0018-A</t>
  </si>
  <si>
    <t xml:space="preserve">12.016.0020-0</t>
  </si>
  <si>
    <t xml:space="preserve">PAREDE DRYWALL ESP.73MM,ESTRUT.MONTANTES SIMPL.AUTOPORTANTES</t>
  </si>
  <si>
    <t xml:space="preserve"> 48MM,ESPACADOS ENTRE SI A CADA 400MM,FIX.A GUIAS HORIZONTAI</t>
  </si>
  <si>
    <t xml:space="preserve">S 48MM,AMBOS ACO GALV.ESP.0,5MM,C/1 CHAPA GESSO ACARTONADO S</t>
  </si>
  <si>
    <t xml:space="preserve">TANDARD E UMA RU(RESIST.A UMIDADE),ESP.12,5MM,LARG.1200MM,C/</t>
  </si>
  <si>
    <t xml:space="preserve"> DE GESSO ACARTONADO.APLICAC.AREA SECA E UMIDA.FORN.COLOC.</t>
  </si>
  <si>
    <t xml:space="preserve">12.016.0020-A</t>
  </si>
  <si>
    <t xml:space="preserve">12.016.0022-0</t>
  </si>
  <si>
    <t xml:space="preserve">PAREDE DRYWALL ESP.73MM,C/MONTANTES AUTOPORTANTES 48MM,ESPAC</t>
  </si>
  <si>
    <t xml:space="preserve">ADOS ENTRE SI A CADA 400MM,GUIAS HORIZONTAIS 48MM,AMBOS ACO</t>
  </si>
  <si>
    <t xml:space="preserve">GALV.ESP.0,5MM,C/1 CHAPA GESSO ACARTONADO STANDARD E UMA RU(</t>
  </si>
  <si>
    <t xml:space="preserve">RESIST.UMIDADE),ADICAO LA MINERAL,ESP.12,5MM,LARG.1200MM,TRA</t>
  </si>
  <si>
    <t xml:space="preserve">TAMENTO JUNTAS C/MASSA E FITA P/UNIF.DA SUPERF.DAS CHAPAS DE</t>
  </si>
  <si>
    <t xml:space="preserve"> GESSO ACARTONADO.APLIC.EM AREA SECA E UMIDA.FORN.E COLOC.</t>
  </si>
  <si>
    <t xml:space="preserve">12.016.0022-A</t>
  </si>
  <si>
    <t xml:space="preserve">12.016.0024-0</t>
  </si>
  <si>
    <t xml:space="preserve">PAREDE DRYWALL ESP.78MM,ESTRUT.MONTANTES AUTOPORTANTES 48MM,</t>
  </si>
  <si>
    <t xml:space="preserve">ESPACADAS ENTRE SI A CADA 400MM,GUIAS HORIZONTAIS 48MM,AMBOS</t>
  </si>
  <si>
    <t xml:space="preserve"> ACO GALV.ESP.0,5MM,C/DUAS CHAPAS GESSO ACARTONADO,RU(RESIST</t>
  </si>
  <si>
    <t xml:space="preserve">ENTE A UMIDADE),ESP.15MM,LARG.1200MM,C/TRATAMENTO DE JUNTAS</t>
  </si>
  <si>
    <t xml:space="preserve">C/MASSA E FITA P/UNIF.DA SUPERF.DAS CHAPAS DE GESSO ACARTONA</t>
  </si>
  <si>
    <t xml:space="preserve">DO.APLICACAO EM AREA SECA E UMIDA.FORNECIMENTO E COLOCACAO</t>
  </si>
  <si>
    <t xml:space="preserve">12.016.0024-A</t>
  </si>
  <si>
    <t xml:space="preserve">12.016.0026-0</t>
  </si>
  <si>
    <t xml:space="preserve">ESPACADOS ENTRE SI A CADA 400MM,GUIAS HORIZONTAIS 48MM,AMBOS</t>
  </si>
  <si>
    <t xml:space="preserve">ENTE UMIDADE),ADICAO DE LA MINERAL,ESP.15MM,LARG.1200MM,C/TR</t>
  </si>
  <si>
    <t xml:space="preserve">ATAMENTO JUNTAS C/MASSA E FITA P/UNIF.DA SUPERF.DAS CHAPAS D</t>
  </si>
  <si>
    <t xml:space="preserve">E GESSO ACARTONADO.APLIC.EM AREA SECA E UMIDA.FORN.E COLOC.</t>
  </si>
  <si>
    <t xml:space="preserve">12.016.0026-A</t>
  </si>
  <si>
    <t xml:space="preserve">12.016.0028-0</t>
  </si>
  <si>
    <t xml:space="preserve"> ACO GALV.ESP.0,5MM,C/UMA CHAPA GESSO ACARTONADO,STANDARD E</t>
  </si>
  <si>
    <t xml:space="preserve">OUTRA RF(RESISTENTE AO FOGO),ESP.15MM,LARG.1200MM,C/TRATAMEN</t>
  </si>
  <si>
    <t xml:space="preserve">TO DE JUNTAS C/MASSA E FITA P/UNIF.DA SUPERF.DAS CHAPAS DE G</t>
  </si>
  <si>
    <t xml:space="preserve">ESSO ACARTONADO.APLIC.EM AREA SECA E UMIDA.FORN.E COLOCACAO</t>
  </si>
  <si>
    <t xml:space="preserve">12.016.0028-A</t>
  </si>
  <si>
    <t xml:space="preserve">12.016.0030-0</t>
  </si>
  <si>
    <t xml:space="preserve">OUTRA RF(RESISTENTE FOGO),ADICAO LA MINERAL,ESP.15MM,LARG.12</t>
  </si>
  <si>
    <t xml:space="preserve">00MM,TRATAMENTO JUNTAS C/MASSA E FITA P/UNIF.DA SUPERF.DAS C</t>
  </si>
  <si>
    <t xml:space="preserve">HAPAS DE GESSO ACARTONADO.APLIC.AREA SECA E UMIDA.FORN.COL.</t>
  </si>
  <si>
    <t xml:space="preserve">12.016.0030-A</t>
  </si>
  <si>
    <t xml:space="preserve">12.016.0032-0</t>
  </si>
  <si>
    <t xml:space="preserve"> ACO GALV.ESP.0,5MM,C/DUAS CHAPAS GESSO ACARTONADO,RF(RESIST</t>
  </si>
  <si>
    <t xml:space="preserve">ENTE AO FOGO),ESP.15MM,LARG.1200MM,C/TRATAMENTO DE JUNTAS C/</t>
  </si>
  <si>
    <t xml:space="preserve">MASSA E FITA P/UNIF.DA SUPERF.DAS CHAPAS DE GESSO ACARTONADO</t>
  </si>
  <si>
    <t xml:space="preserve">.APLICACAO EM AREA SECA E UMIDA.FORNECIMENTO E COLOCACAO</t>
  </si>
  <si>
    <t xml:space="preserve">12.016.0032-A</t>
  </si>
  <si>
    <t xml:space="preserve">12.016.0034-0</t>
  </si>
  <si>
    <t xml:space="preserve">ENTE AO FOGO),ADICAO LA MINERAL,ESP.15MM,LARG.1200MM,C/TRATA</t>
  </si>
  <si>
    <t xml:space="preserve">MENTO DE JUNTAS C/MASSA E FITA P/UNIF.DA SUPERF.DAS CHAPAS D</t>
  </si>
  <si>
    <t xml:space="preserve">12.016.0034-A</t>
  </si>
  <si>
    <t xml:space="preserve">12.020.0001-0</t>
  </si>
  <si>
    <t xml:space="preserve">PAREDE DIVISORIA P/SANITARIOS E BANHEIROS,DE MARMORITE CINZA</t>
  </si>
  <si>
    <t xml:space="preserve"> CLARO,GRANA BRANCA,3,5CM ESPESSURA,CHUMBADA NO PISO E PARED</t>
  </si>
  <si>
    <t xml:space="preserve">E,INCL.FUNDICAO,POLIMENTO MANUAL E COLOCACAO,ESPELHO C/5CM E</t>
  </si>
  <si>
    <t xml:space="preserve">SPESSURA,CHUMBADO NO PISO E FIXADO NA DIVISORIA EM 3 PONTOS</t>
  </si>
  <si>
    <t xml:space="preserve">NA SUA ALTURA,POR ESTRIBOS PREVIAMENTE DEIXADOS NA FUNDICAO</t>
  </si>
  <si>
    <t xml:space="preserve">DA PLACA,CONF.PROJ.Nº6000/EMOP,EXCL.PORTAS E SUAS FERRAGENS</t>
  </si>
  <si>
    <t xml:space="preserve">12.020.0001-A</t>
  </si>
  <si>
    <t xml:space="preserve">12.025.0001-0</t>
  </si>
  <si>
    <t xml:space="preserve">PAREDE DIVISORIA PARA SANITARIOS EM PLACA DE MARMORE BRANCO</t>
  </si>
  <si>
    <t xml:space="preserve">CLASSICO COM 3CM DE ESPESSURA,POLIDO NAS DUAS FACES,APOIADA</t>
  </si>
  <si>
    <t xml:space="preserve">NO PISO E NA PAREDE,EXCLUSIVE FORNECIMENTO DAS FERRAGENS DE</t>
  </si>
  <si>
    <t xml:space="preserve">FIXACAO DO MARMORE,PORTAS E SUAS FERRAGENS(VIDE ITENS 14.007</t>
  </si>
  <si>
    <t xml:space="preserve">.0085 E 14.007.0200).FORNECIMENTO E COLOCACAO</t>
  </si>
  <si>
    <t xml:space="preserve">12.025.0001-A</t>
  </si>
  <si>
    <t xml:space="preserve">12.030.0001-0</t>
  </si>
  <si>
    <t xml:space="preserve">PAREDE DIVISORIA PARA SANITARIOS E BANHEIROS DE PLACA DE CON</t>
  </si>
  <si>
    <t xml:space="preserve">CRETO ARMADO FCK=15MPA,COM 3,5CM DE ESPESSURA,CHUMBADAS NO P</t>
  </si>
  <si>
    <t xml:space="preserve">ISO E NA PAREDE,ESPELHO COM 5CM DE ESPESSURA,CHUMBADO NO PIS</t>
  </si>
  <si>
    <t xml:space="preserve">O E FIXADO NA DIVISORIA EM 3 PONTOS NA SUA ALTURA,POR ESTRIB</t>
  </si>
  <si>
    <t xml:space="preserve">OS PREVIAMENTE DEIXADOS NA FUNDICAO DA PLACA,CONFORME PROJET</t>
  </si>
  <si>
    <t xml:space="preserve">O Nº6001/EMOP,EXCLUSIVE REVESTIMENTO,PORTAS E SUAS FERRAGENS</t>
  </si>
  <si>
    <t xml:space="preserve">12.030.0001-A</t>
  </si>
  <si>
    <t xml:space="preserve">12.035.0001-0</t>
  </si>
  <si>
    <t xml:space="preserve">PAREDE DIVISORIA PARA SANITARIO EM GRANITO CINZA CARIJO,COM</t>
  </si>
  <si>
    <t xml:space="preserve">3CM DE ESPESSURA,POLIDA NAS DUAS FACES,FIXACAO PISO OU PARED</t>
  </si>
  <si>
    <t xml:space="preserve">E,EXCLUSIVE FERRAGENS PARA FIXACAO.FORNECIMENTO E COLOCACAO</t>
  </si>
  <si>
    <t xml:space="preserve">12.035.0001-A</t>
  </si>
  <si>
    <t xml:space="preserve">12.035.0002-0</t>
  </si>
  <si>
    <t xml:space="preserve">PAREDE DIVISORIA PARA SANITARIO EM GRANITO AMARELO ICARAI,CO</t>
  </si>
  <si>
    <t xml:space="preserve">M 3CM DE ESPESSURA,POLIDA NAS DUAS FACES, FIXACAO PISO OU PA</t>
  </si>
  <si>
    <t xml:space="preserve">REDE,EXCLUSIVE FERRAGENS PARA FIXACAO.FORNECIMENTO E COLOCAC</t>
  </si>
  <si>
    <t xml:space="preserve">12.035.0002-A</t>
  </si>
  <si>
    <t xml:space="preserve">12.035.0005-0</t>
  </si>
  <si>
    <t xml:space="preserve">PAREDE DIVISORIA PARA SANITARIO EM GRANITO CINZA CORUMBA,COM</t>
  </si>
  <si>
    <t xml:space="preserve"> 3CM DE ESPESSURA,POLIDA NAS DUAS FACES,FIXACAO PISO OU PARE</t>
  </si>
  <si>
    <t xml:space="preserve">DE,EXCLUSIVE FERRAGENS PARA FIXACAO.FORNECIMENTO E COLOCACAO</t>
  </si>
  <si>
    <t xml:space="preserve">12.035.0005-A</t>
  </si>
  <si>
    <t xml:space="preserve">12.035.0010-0</t>
  </si>
  <si>
    <t xml:space="preserve">PAREDE DIVISORIA PARA SANITARIO EM GRANITO AMARELO ARABESCO,</t>
  </si>
  <si>
    <t xml:space="preserve">COM 3CM DE ESPESSURA,POLIDA NAS DUAS FACES,FIXACAO PISO OU P</t>
  </si>
  <si>
    <t xml:space="preserve">AREDE,EXCLUSIVE FERRAGENS PARA FIXACAO.FORNECIMENTO E COLOCA</t>
  </si>
  <si>
    <t xml:space="preserve">12.035.0010-A</t>
  </si>
  <si>
    <t xml:space="preserve">12.035.0015-0</t>
  </si>
  <si>
    <t xml:space="preserve">PAREDE DIVISORIA PARA SANITARIO EM PLACA DE ARDOSIA CINZA,CO</t>
  </si>
  <si>
    <t xml:space="preserve">12.035.0015-A</t>
  </si>
  <si>
    <t xml:space="preserve">12.035.0020-0</t>
  </si>
  <si>
    <t xml:space="preserve">PAREDE DIVISORIA PARA SANITARIO EM GRANITO BRANCO ITAUNAS,CO</t>
  </si>
  <si>
    <t xml:space="preserve">12.035.0020-A</t>
  </si>
  <si>
    <t xml:space="preserve">12.042.0001-0</t>
  </si>
  <si>
    <t xml:space="preserve">ALVENARIA AUTOPORTANTE,EM PAINEIS DE EPS,SISTEMA MONOLITE,AC</t>
  </si>
  <si>
    <t xml:space="preserve">USTICO E TERMICO,P/CONSTRUCAO DE ATE 3 PAVIMENTOS,SEM VIGA E</t>
  </si>
  <si>
    <t xml:space="preserve"> SEM COLUNA,REVESTIDA C/MALHA FERRO SOLDADA,14CM ACABADA,C/A</t>
  </si>
  <si>
    <t xml:space="preserve">RGAMASSA PROJETADA CIMENTO,AREIA E ADITIVOS,TRACO 1:4,C/3CM</t>
  </si>
  <si>
    <t xml:space="preserve">ARGAMASSA CADA LADO,SARRAFIADO,ATE 3 METROS,MEDIDA PELA AREA</t>
  </si>
  <si>
    <t xml:space="preserve"> REAL E COM PESO ACABADO DE 130KG/M2.FORNECIMENTO E ASSENT.</t>
  </si>
  <si>
    <t xml:space="preserve">12.042.0001-A</t>
  </si>
  <si>
    <t xml:space="preserve">12.043.0001-0</t>
  </si>
  <si>
    <t xml:space="preserve">PAREDE DE ACABAMENTO PARA CABINES E PALCOS,CONSTRUIDO COM PA</t>
  </si>
  <si>
    <t xml:space="preserve">NO DE POLIPROPILENO,GRAMATURA 60,COM LARGURA DE 1,40M,EM COR</t>
  </si>
  <si>
    <t xml:space="preserve">,ESTRUTURADO COM MADEIRA SERRADA DE(2X5)CM.FORNECIMENTO E CO</t>
  </si>
  <si>
    <t xml:space="preserve">12.043.0001-A</t>
  </si>
  <si>
    <t xml:space="preserve">12.045.0002-0</t>
  </si>
  <si>
    <t xml:space="preserve">PAINEL DIVISORIO DE CONCRETO LEVE COM EPS,PARA VEDACAO,MEDID</t>
  </si>
  <si>
    <t xml:space="preserve">AS APROXIMADAS DE 2,40X0,60X0,10M.FORNECIMENTO E COLOCACAO</t>
  </si>
  <si>
    <t xml:space="preserve">12.045.0002-A</t>
  </si>
  <si>
    <t xml:space="preserve">12.050.0001-0</t>
  </si>
  <si>
    <t xml:space="preserve">ALVENARIA ESTRUTURAL DE TIJOLOS CERAMICOS 14X19X29CM,APARENT</t>
  </si>
  <si>
    <t xml:space="preserve">ES,ESPESSURA 14CM,COM QUALIDADE E RESISTENCIA A COMPRESSAO C</t>
  </si>
  <si>
    <t xml:space="preserve">ONFORME NORMAS DA ABNT,ASSENTES COM ARGAMASSA DE CIMENTO E A</t>
  </si>
  <si>
    <t xml:space="preserve">REIA,NO TRACO 1:3,SUPERFICIES COM VAOS E ARESTAS,CONFORME PR</t>
  </si>
  <si>
    <t xml:space="preserve">OJETO CEHAB</t>
  </si>
  <si>
    <t xml:space="preserve">12.050.0001-A</t>
  </si>
  <si>
    <t xml:space="preserve">12.050.0005-0</t>
  </si>
  <si>
    <t xml:space="preserve">ALVENARIA ESTRUTURAL DE TIJOLOS CERAMICOS "U" 14X19X29CM,APA</t>
  </si>
  <si>
    <t xml:space="preserve">RENTES,ESPESSURA 14CM,COM QUALIDADE E RESISTENCIA A COMPRESS</t>
  </si>
  <si>
    <t xml:space="preserve">AO CONFORME NORMAS DA ABNT,ASSENTES COM ARGAMASSA DE CIMENTO</t>
  </si>
  <si>
    <t xml:space="preserve"> E AREIA,NO TRACO 1:3,PARA EXECUCAO DE VERGAS E CINTAS DE AM</t>
  </si>
  <si>
    <t xml:space="preserve">ARRACAO,EXCLUSIVE CONCRETAGEM,CONFORME PROJETO CEHAB</t>
  </si>
  <si>
    <t xml:space="preserve">12.050.0005-A</t>
  </si>
  <si>
    <t xml:space="preserve">12.050.0010-0</t>
  </si>
  <si>
    <t xml:space="preserve">ALVENARIA ESTRUTURAL DE TIJOLOS CERAMICOS "L" 14X19X29CM,APA</t>
  </si>
  <si>
    <t xml:space="preserve"> E AREIA,NO TRACO 1:3,PARA EXECUCAO DE CINTAS PARA APOIO DE</t>
  </si>
  <si>
    <t xml:space="preserve">LAJE PRE-MOLDADA,INCLUSIVE CORTES DOS BLOCOS,CONFORME PROJET</t>
  </si>
  <si>
    <t xml:space="preserve">O CEHAB</t>
  </si>
  <si>
    <t xml:space="preserve">12.050.0010-A</t>
  </si>
  <si>
    <t xml:space="preserve">12.050.0015-0</t>
  </si>
  <si>
    <t xml:space="preserve">REVESTIMENTO DE VIGAS DE CONCRETO COM PLACAS DE TIJOLOS CERA</t>
  </si>
  <si>
    <t xml:space="preserve">MICOS 14X19X29CM,APARENTES,COM QUALIDADE E RESISTENCIA A COM</t>
  </si>
  <si>
    <t xml:space="preserve">PRESSAO CONFORME NORMAS DA ABNT,ASSENTES COM ARGAMASSA DE CI</t>
  </si>
  <si>
    <t xml:space="preserve">MENTO E AREIA,NO TRACO 1:3,INCLUSIVE CORTES DOS BLOCOS,CONFO</t>
  </si>
  <si>
    <t xml:space="preserve">RME PROJETO CEHAB</t>
  </si>
  <si>
    <t xml:space="preserve">12.050.0015-A</t>
  </si>
  <si>
    <t xml:space="preserve">12.050.0020-0</t>
  </si>
  <si>
    <t xml:space="preserve">REIA,NO TRACO 1:3,PARA EXECUCAO DE EMPENAS DE COBERTURA,INCL</t>
  </si>
  <si>
    <t xml:space="preserve">USIVE CORTES DOS BLOCOS,CONFORME PROJETO CEHAB</t>
  </si>
  <si>
    <t xml:space="preserve">12.050.0020-A</t>
  </si>
  <si>
    <t xml:space="preserve">13.001.0010-1</t>
  </si>
  <si>
    <t xml:space="preserve">CHAPISCO EM SUPERFICIE DE CONCRETO OU ALVENARIA,COM ARGAMASS</t>
  </si>
  <si>
    <t xml:space="preserve">A DE CIMENTO E AREIA,NO TRACO 1:3,COM 5MM DE ESPESSURA</t>
  </si>
  <si>
    <t xml:space="preserve">13.001.0010-B</t>
  </si>
  <si>
    <t xml:space="preserve">13.001.0011-0</t>
  </si>
  <si>
    <t xml:space="preserve">A DE CIMENTO E AREIA,NO TRACO 1:3,COM 5MM DE ESPESSURA E 0,7</t>
  </si>
  <si>
    <t xml:space="preserve">2L/M2 DE LATEX</t>
  </si>
  <si>
    <t xml:space="preserve">13.001.0011-A</t>
  </si>
  <si>
    <t xml:space="preserve">13.001.0013-0</t>
  </si>
  <si>
    <t xml:space="preserve">REVESTIMENTO CHAPISCADO DE SUPERFICIE DE CONCRETO OU ALVENAR</t>
  </si>
  <si>
    <t xml:space="preserve">IA,USANDO MAQUINA MANUAL,COM ARGAMASSA DE CIMENTO E AREIA,NO</t>
  </si>
  <si>
    <t xml:space="preserve">TRACO 1:6</t>
  </si>
  <si>
    <t xml:space="preserve">13.001.0013-A</t>
  </si>
  <si>
    <t xml:space="preserve">13.001.0014-0</t>
  </si>
  <si>
    <t xml:space="preserve">REVESTIMENTO CHAPISCADO DE CIMENTO E AREIA,NO TRACO 1:3,PENE</t>
  </si>
  <si>
    <t xml:space="preserve">IRADO,ESPESSURA DE 9MM,APLICADO SOBRE EMBOCO EXISTENTE</t>
  </si>
  <si>
    <t xml:space="preserve">13.001.0014-A</t>
  </si>
  <si>
    <t xml:space="preserve">13.001.0015-0</t>
  </si>
  <si>
    <t xml:space="preserve">EMBOCO COM ARGAMASSA DE CIMENTO E AREIA,NO TRACO 1:1,5 COM 1</t>
  </si>
  <si>
    <t xml:space="preserve">,5CM DE ESPESSURA,INCLUSIVE CHAPISCO DE CIMENTO E AREIA,NO T</t>
  </si>
  <si>
    <t xml:space="preserve">RACO 1:3</t>
  </si>
  <si>
    <t xml:space="preserve">13.001.0015-A</t>
  </si>
  <si>
    <t xml:space="preserve">13.001.0020-1</t>
  </si>
  <si>
    <t xml:space="preserve">EMBOCO COM ARGAMASSA DE CIMENTO E AREIA,NO TRACO 1:2 COM 1,5</t>
  </si>
  <si>
    <t xml:space="preserve">CM DE ESPESSURA,INCLUSIVE CHAPISCO DE CIMENTO E AREIA,NO TRA</t>
  </si>
  <si>
    <t xml:space="preserve">CO 1:3</t>
  </si>
  <si>
    <t xml:space="preserve">13.001.0020-B</t>
  </si>
  <si>
    <t xml:space="preserve">13.001.0025-1</t>
  </si>
  <si>
    <t xml:space="preserve">EMBOCO COM ARGAMASSA DE CIMENTO E AREIA,NO TRACO 1:3 COM 1,5</t>
  </si>
  <si>
    <t xml:space="preserve">13.001.0025-B</t>
  </si>
  <si>
    <t xml:space="preserve">13.001.0026-0</t>
  </si>
  <si>
    <t xml:space="preserve">EMBOCO COM ARGAMASSA DE CIMENTO E AREIA,NO TRACO 1:3 COM 2CM</t>
  </si>
  <si>
    <t xml:space="preserve"> DE ESPESSURA,INCLUSIVE CHAPISCO DE CIMENTO E AREIA,NO TRACO</t>
  </si>
  <si>
    <t xml:space="preserve"> 1:3</t>
  </si>
  <si>
    <t xml:space="preserve">13.001.0026-A</t>
  </si>
  <si>
    <t xml:space="preserve">13.001.0030-1</t>
  </si>
  <si>
    <t xml:space="preserve">EMBOCO COM ARGAMASSA DE CIMENTO E AREIA,NO TRACO 1:4 COM 1,5</t>
  </si>
  <si>
    <t xml:space="preserve">13.001.0030-B</t>
  </si>
  <si>
    <t xml:space="preserve">13.001.0031-0</t>
  </si>
  <si>
    <t xml:space="preserve">EMBOCO COM ARGAMASSA DE CIMENTO E AREIA, NO TRACO 1:3, COM</t>
  </si>
  <si>
    <t xml:space="preserve">2,5CM DE ESPESSURA,COM CORANTE,APLICADO SOBRE CHAPISCO,EXCLU</t>
  </si>
  <si>
    <t xml:space="preserve">SIVE ESTE</t>
  </si>
  <si>
    <t xml:space="preserve">13.001.0031-A</t>
  </si>
  <si>
    <t xml:space="preserve">13.001.0035-0</t>
  </si>
  <si>
    <t xml:space="preserve">EMBOCO INTERNO COM ARGAMASSA DE CIMENTO,CAL HIDRATADA ADITIV</t>
  </si>
  <si>
    <t xml:space="preserve">ADA E AREIA,NO TRACO 1:1:8,COM ESPESSURA DE 1,5CM,INCLUSIVE</t>
  </si>
  <si>
    <t xml:space="preserve">CHAPISCO DE CIMENTO E AREIA,NO TRACO 1:3</t>
  </si>
  <si>
    <t xml:space="preserve">13.001.0035-A</t>
  </si>
  <si>
    <t xml:space="preserve">13.001.0036-0</t>
  </si>
  <si>
    <t xml:space="preserve">ADA E AREIA,NO TRACO 1:1:8,COM ESPESSURA DE 1,5CM,EXCLUSIVE</t>
  </si>
  <si>
    <t xml:space="preserve">CHAPISCO</t>
  </si>
  <si>
    <t xml:space="preserve">13.001.0036-A</t>
  </si>
  <si>
    <t xml:space="preserve">13.001.0040-0</t>
  </si>
  <si>
    <t xml:space="preserve">ADA E AREIA,NO TRACO 1:1:8,COM ESPESSURA DE 2CM,INCLUSIVE CH</t>
  </si>
  <si>
    <t xml:space="preserve">APISCO DE CIMENTO E AREIA,NO TRACO 1:3</t>
  </si>
  <si>
    <t xml:space="preserve">13.001.0040-A</t>
  </si>
  <si>
    <t xml:space="preserve">13.001.0041-0</t>
  </si>
  <si>
    <t xml:space="preserve">ADA E AREIA,NO TRACO 1:1:8,COM ESPESSURA DE 2CM,EXCLUSIVE CH</t>
  </si>
  <si>
    <t xml:space="preserve">APISCO</t>
  </si>
  <si>
    <t xml:space="preserve">13.001.0041-A</t>
  </si>
  <si>
    <t xml:space="preserve">13.001.0050-1</t>
  </si>
  <si>
    <t xml:space="preserve">REVESTIMENTO EXTERNO,DE UMA VEZ,COM ARGAMASSA DE CIMENTO E A</t>
  </si>
  <si>
    <t xml:space="preserve">REOLA PARA EMBOCO,NO TRACO 1:2,COM 3CM DE ESPESSURA,INCLUSIV</t>
  </si>
  <si>
    <t xml:space="preserve">E CHAPISCO DE CIMENTO E AREIA,NO TRACO 1:3</t>
  </si>
  <si>
    <t xml:space="preserve">13.001.0050-B</t>
  </si>
  <si>
    <t xml:space="preserve">13.001.0055-1</t>
  </si>
  <si>
    <t xml:space="preserve">REOLA PARA EMBOCO,NO TRACO 1:4,COM 3CM DE ESPESSURA,INCLUSIV</t>
  </si>
  <si>
    <t xml:space="preserve">13.001.0055-B</t>
  </si>
  <si>
    <t xml:space="preserve">13.001.0060-1</t>
  </si>
  <si>
    <t xml:space="preserve">REOLA PARA EMBOCO,NO TRACO 1:6,COM 3CM DE ESPESSURA,INCLUSIV</t>
  </si>
  <si>
    <t xml:space="preserve">13.001.0060-B</t>
  </si>
  <si>
    <t xml:space="preserve">13.001.0065-1</t>
  </si>
  <si>
    <t xml:space="preserve">REVESTIMENTO EXTERNO,EMBOCO,DE UMA VEZ,COM ARGAMASSA DE CIME</t>
  </si>
  <si>
    <t xml:space="preserve">NTO,CAL HIDRATADA ADITIVADA E AREIA,NO TRACO 1:1:12,COM ESPE</t>
  </si>
  <si>
    <t xml:space="preserve">SSURA DE 2,5CM,INCLUSIVE CHAPISCO DE CIMENTO E AREIA,NO TRAC</t>
  </si>
  <si>
    <t xml:space="preserve">O 1:3</t>
  </si>
  <si>
    <t xml:space="preserve">13.001.0065-B</t>
  </si>
  <si>
    <t xml:space="preserve">13.001.0100-0</t>
  </si>
  <si>
    <t xml:space="preserve">RECOMPOSICAO DE REVESTIMENTO EXTERNO DE PO-DE-PEDRA,CIMENTO</t>
  </si>
  <si>
    <t xml:space="preserve">E CAL HIDRATADA COM ADICAO DE RHODOPAS PARA CONSOLIDACAO</t>
  </si>
  <si>
    <t xml:space="preserve">13.001.0100-A</t>
  </si>
  <si>
    <t xml:space="preserve">13.001.0105-0</t>
  </si>
  <si>
    <t xml:space="preserve">RECOMPOSICAO DE REVESTIMENTO COM ARGAMASSA DE CIMENTO E AREI</t>
  </si>
  <si>
    <t xml:space="preserve">A,NO TRACO 1:3 COM 3CM DE ESPESSURA,ADITIVADA COM 10% DE MIC</t>
  </si>
  <si>
    <t xml:space="preserve">ROSSILICA</t>
  </si>
  <si>
    <t xml:space="preserve">13.001.0105-A</t>
  </si>
  <si>
    <t xml:space="preserve">13.001.0106-0</t>
  </si>
  <si>
    <t xml:space="preserve">A,NO TRACO 1:3 COM 2CM DE ESPESSURA,ADITIVADA COM 10% DE MIC</t>
  </si>
  <si>
    <t xml:space="preserve">13.001.0106-A</t>
  </si>
  <si>
    <t xml:space="preserve">13.001.0107-0</t>
  </si>
  <si>
    <t xml:space="preserve">A,NO TRACO 1:3 COM 1CM DE ESPESSURA,ADITIVADA COM 10% DE MIC</t>
  </si>
  <si>
    <t xml:space="preserve">13.001.0107-A</t>
  </si>
  <si>
    <t xml:space="preserve">13.002.0010-1</t>
  </si>
  <si>
    <t xml:space="preserve">REVESTIMENTO EXTERNO,DE UMA VEZ,COM ARGAMASSA DE CIMENTO,SAI</t>
  </si>
  <si>
    <t xml:space="preserve">BRO MACIO E AREIA FINA,NO TRACO 1:2:2,COM ESPESSURA DE 3,5CM</t>
  </si>
  <si>
    <t xml:space="preserve">,INCLUSIVE CHAPISCO DE CIMENTO E AREIA,NO TRACO 1:3</t>
  </si>
  <si>
    <t xml:space="preserve">13.002.0010-B</t>
  </si>
  <si>
    <t xml:space="preserve">13.002.0011-1</t>
  </si>
  <si>
    <t xml:space="preserve">BRO MACIO E AREIA FINA,NO TRACO 1:3:3,COM ESPESSURA DE 2,5CM</t>
  </si>
  <si>
    <t xml:space="preserve">13.002.0011-B</t>
  </si>
  <si>
    <t xml:space="preserve">13.002.0015-1</t>
  </si>
  <si>
    <t xml:space="preserve">BRO MACIO E AREIA FINA,NO TRACO 1:3:3,COM ESPESSURA DE 3,5CM</t>
  </si>
  <si>
    <t xml:space="preserve">13.002.0015-B</t>
  </si>
  <si>
    <t xml:space="preserve">13.002.0016-0</t>
  </si>
  <si>
    <t xml:space="preserve">EMBOCO INTERNO COM ARGAMASSA DE CIMENTO E SAIBRO,NO TRACO 1:</t>
  </si>
  <si>
    <t xml:space="preserve">4,COM 2,5CM DE ESPESSURA,INCLUSIVE CHAPISCO DE CIMENTO E ARE</t>
  </si>
  <si>
    <t xml:space="preserve">IA,NO TRACO 1:3</t>
  </si>
  <si>
    <t xml:space="preserve">13.002.0016-A</t>
  </si>
  <si>
    <t xml:space="preserve">13.002.0017-0</t>
  </si>
  <si>
    <t xml:space="preserve">6,COM 2,5CM DE ESPESSURA,INCLUSIVE CHAPISCO DE CIMENTO E ARE</t>
  </si>
  <si>
    <t xml:space="preserve">13.002.0017-A</t>
  </si>
  <si>
    <t xml:space="preserve">13.003.0001-0</t>
  </si>
  <si>
    <t xml:space="preserve">REVESTIMENTO INTERNO,DE UMA VEZ,MASSA UNICA OU EMBOCO PAULIS</t>
  </si>
  <si>
    <t xml:space="preserve">TA COM ARGAMASSA DE CIMENTO,CAL,SAIBRO MACIO E AREIA FINA,NO</t>
  </si>
  <si>
    <t xml:space="preserve">TRACO 1:4:4:4, ESPESSURA DE 2CM ACABAMENTO CAMURCADO, APLICA</t>
  </si>
  <si>
    <t xml:space="preserve">DO SOBRE SUPERFICIE CHAPISCADA, EXCLUSIVE CHAPISCO</t>
  </si>
  <si>
    <t xml:space="preserve">13.003.0001-A</t>
  </si>
  <si>
    <t xml:space="preserve">13.003.0003-0</t>
  </si>
  <si>
    <t xml:space="preserve">REVESTIMENTO INTERNO(PRONTO)EM MASSA UNICA COM ARGAMASSA DE</t>
  </si>
  <si>
    <t xml:space="preserve">CIMENTO E AREIA TERMOTRATADA, COM ESPESSURA DE 2CM,SOBRE SU</t>
  </si>
  <si>
    <t xml:space="preserve">PERFICIE CHAPISCADA, EXCLUSIVE CHAPISCO</t>
  </si>
  <si>
    <t xml:space="preserve">13.003.0003-A</t>
  </si>
  <si>
    <t xml:space="preserve">13.003.0004-0</t>
  </si>
  <si>
    <t xml:space="preserve">CIMENTO E AREIA TERMOTRATADA,ESPESSURA DE 3CM,SOBRE SUPERFIC</t>
  </si>
  <si>
    <t xml:space="preserve">IE CHAPISCADA,EXCLUSIVE CHAPISCO</t>
  </si>
  <si>
    <t xml:space="preserve">13.003.0004-A</t>
  </si>
  <si>
    <t xml:space="preserve">13.003.0005-0</t>
  </si>
  <si>
    <t xml:space="preserve">REVESTIMENTO EXTERNO(PRONTO)EM MASSA UNICA COM ARGAMASSA DE</t>
  </si>
  <si>
    <t xml:space="preserve">CIMENTO E AREIA TERMOTRATADA,COM ESPESSURA DE 3CM,INCLUSIVE</t>
  </si>
  <si>
    <t xml:space="preserve">CHAPISCO DE CIMENTO E AREIA TRACO 1:3</t>
  </si>
  <si>
    <t xml:space="preserve">13.003.0005-A</t>
  </si>
  <si>
    <t xml:space="preserve">13.003.0010-0</t>
  </si>
  <si>
    <t xml:space="preserve">REVESTIMENTO INTERNO,EMBOCO,DE UMA VEZ,COM ARGAMASSA DE CIME</t>
  </si>
  <si>
    <t xml:space="preserve">NTO,CAL HIDRATADA ADITIVADA E AREIA,NO TRACO 1:1:8,COM ESPES</t>
  </si>
  <si>
    <t xml:space="preserve">SURA DE 2CM,ACABAMENTO CAMURCADO,APLICADO SOBRE SUPERFICIE C</t>
  </si>
  <si>
    <t xml:space="preserve">HAPISCADA,EXCLUSIVE CHAPISCO</t>
  </si>
  <si>
    <t xml:space="preserve">13.003.0010-A</t>
  </si>
  <si>
    <t xml:space="preserve">13.004.0010-0</t>
  </si>
  <si>
    <t xml:space="preserve">REVESTIMENTO EXTERNO EM 2 MASSAS SOBRE SUPERFICIE CHAPISCADA</t>
  </si>
  <si>
    <t xml:space="preserve">,EXCLUSIVE CHAPISCO,INCLUSIVE EMBOCO COM ARGAMASSA DE CIMENT</t>
  </si>
  <si>
    <t xml:space="preserve">O E SAIBRO,NO TRACO 1:2,COM ESPESSURA DE 2,5CM E REBOCO DE C</t>
  </si>
  <si>
    <t xml:space="preserve">IMENTO E PO-DE-PEDRA,NO TRACO 1:3,COM ESPESSURA DE 5MM</t>
  </si>
  <si>
    <t xml:space="preserve">13.004.0010-A</t>
  </si>
  <si>
    <t xml:space="preserve">13.004.0015-0</t>
  </si>
  <si>
    <t xml:space="preserve">O E SAIBRO,NO TRACO 1:2,COM ESPESSURA DE 2CM E REBOCO DE CIM</t>
  </si>
  <si>
    <t xml:space="preserve">ENTO E PO-DE-PEDRA,NO TRACO 1:3,COM ESPESSURA DE 5MM</t>
  </si>
  <si>
    <t xml:space="preserve">13.004.0015-A</t>
  </si>
  <si>
    <t xml:space="preserve">13.005.0010-0</t>
  </si>
  <si>
    <t xml:space="preserve">REVESTIMENTO EXTERNO EM 2 MASSAS,SOBRE SUPERFICIE CHAPISCADA</t>
  </si>
  <si>
    <t xml:space="preserve">O,SAIBRO E AREIA,NO TRACO 1:2:2,COM ESPESSURA DE 3,5CM E REB</t>
  </si>
  <si>
    <t xml:space="preserve">OCO DE ARGAMASSA PRONTA,COM CAL E AGREGADOS,COM ESPESSURA DE</t>
  </si>
  <si>
    <t xml:space="preserve"> 3MM</t>
  </si>
  <si>
    <t xml:space="preserve">13.005.0010-A</t>
  </si>
  <si>
    <t xml:space="preserve">13.005.0015-0</t>
  </si>
  <si>
    <t xml:space="preserve">O,SAIBRO E AREIA,NO TRACO 1:2:2,COM ESPESSURA DE 3CM E REBOC</t>
  </si>
  <si>
    <t xml:space="preserve">O DE ARGAMASSA PRONTA,COM CAL E AGREGADOS,COM ESPESSURA DE 3</t>
  </si>
  <si>
    <t xml:space="preserve">13.005.0015-A</t>
  </si>
  <si>
    <t xml:space="preserve">13.005.0020-0</t>
  </si>
  <si>
    <t xml:space="preserve">O,SAIBRO E AREIA,NO TRACO 1:2:2,COM ESPESSURA DE 2CM E REBOC</t>
  </si>
  <si>
    <t xml:space="preserve">13.005.0020-A</t>
  </si>
  <si>
    <t xml:space="preserve">13.005.0025-0</t>
  </si>
  <si>
    <t xml:space="preserve">O,CAL HIDRATADA ADITIVADA E AREIA,NO TRACO 1:1:12,COM ESPESS</t>
  </si>
  <si>
    <t xml:space="preserve">URA DE 3,5CM E REBOCO DE ARGAMASSA PRONTA,COM CAL E AGREGADO</t>
  </si>
  <si>
    <t xml:space="preserve">S,COM ESPESSURA DE 3MM</t>
  </si>
  <si>
    <t xml:space="preserve">13.005.0025-A</t>
  </si>
  <si>
    <t xml:space="preserve">13.006.0010-0</t>
  </si>
  <si>
    <t xml:space="preserve">O,SAIBRO E AREIA,NO TRACO 1:3:3,COM ESPESSURA DE 3,5CM E REB</t>
  </si>
  <si>
    <t xml:space="preserve">OCO DE CIMENTO,CAL HIDRATADA EM PO E AREIA FINA,NO TRACO 1:3</t>
  </si>
  <si>
    <t xml:space="preserve">:5,COM ESPESSURA DE 5MM</t>
  </si>
  <si>
    <t xml:space="preserve">13.006.0010-A</t>
  </si>
  <si>
    <t xml:space="preserve">13.006.0020-0</t>
  </si>
  <si>
    <t xml:space="preserve">O,SAIBRO E AREIA,NO TRACO 1:3:3,COM ESPESSURA DE 3CM E REBOC</t>
  </si>
  <si>
    <t xml:space="preserve">O DE CIMENTO,CAL HIDRATADA EM PO E AREIA FINA,NO TRACO 1:3:5</t>
  </si>
  <si>
    <t xml:space="preserve">,COM ESPESSURA DE 5MM</t>
  </si>
  <si>
    <t xml:space="preserve">13.006.0020-A</t>
  </si>
  <si>
    <t xml:space="preserve">13.006.0025-0</t>
  </si>
  <si>
    <t xml:space="preserve">O,SAIBRO E AREIA,NO TRACO 1:3:3,COM ESPESSURA DE 2CM E REBOC</t>
  </si>
  <si>
    <t xml:space="preserve">13.006.0025-A</t>
  </si>
  <si>
    <t xml:space="preserve">13.008.0010-0</t>
  </si>
  <si>
    <t xml:space="preserve">REBOCO EXTERNO OU INTERNO COM ARGAMASSA DE CIMENTO,CAL HIDRA</t>
  </si>
  <si>
    <t xml:space="preserve">TADA EM PO E AREIA FINA,NO TRACO 1:3:5,COM ESPESSURA DE 3MM,</t>
  </si>
  <si>
    <t xml:space="preserve">APLICADO SOBRE EMBOCO EXISTENTE,EXCLUSIVE EMBOCO</t>
  </si>
  <si>
    <t xml:space="preserve">13.008.0010-A</t>
  </si>
  <si>
    <t xml:space="preserve">13.008.0020-0</t>
  </si>
  <si>
    <t xml:space="preserve">COM 0,24L/M2 DE LATEX,APLICADO SOBRE EMBOCO EXISTENTE,EXCLUS</t>
  </si>
  <si>
    <t xml:space="preserve">IVE EMBOCO</t>
  </si>
  <si>
    <t xml:space="preserve">13.008.0020-A</t>
  </si>
  <si>
    <t xml:space="preserve">13.009.0030-0</t>
  </si>
  <si>
    <t xml:space="preserve">REBOCO PRONTO PARA PAREDES INTERNAS COMPOSTO DE CAL E AGREGA</t>
  </si>
  <si>
    <t xml:space="preserve">DOS,COM 5MM DE ESPESSURA,APLICADO SOBRE SUPERFICIE</t>
  </si>
  <si>
    <t xml:space="preserve">13.009.0030-A</t>
  </si>
  <si>
    <t xml:space="preserve">13.009.0035-0</t>
  </si>
  <si>
    <t xml:space="preserve">DOS,COM 3MM DE ESPESSURA,APLICADO SOBRE SUPERFICIE</t>
  </si>
  <si>
    <t xml:space="preserve">13.009.0035-A</t>
  </si>
  <si>
    <t xml:space="preserve">13.009.0040-0</t>
  </si>
  <si>
    <t xml:space="preserve">REBOCO PRONTO PARA PAREDES EXTERNAS COMPOSTO DE CAL E AGREGA</t>
  </si>
  <si>
    <t xml:space="preserve">DOS,INCLUSIVE CIMENTO ADICIONADO MANUALMENTE,COM 5MM DE ESPE</t>
  </si>
  <si>
    <t xml:space="preserve">SSURA,APLICADO SOBRE SUPERFICIE</t>
  </si>
  <si>
    <t xml:space="preserve">13.009.0040-A</t>
  </si>
  <si>
    <t xml:space="preserve">13.009.0045-0</t>
  </si>
  <si>
    <t xml:space="preserve">DOS,INCLUSIVE CIMENTO ADICIONADO MANUALMENTE,COM 3MM DE ESPE</t>
  </si>
  <si>
    <t xml:space="preserve">13.009.0045-A</t>
  </si>
  <si>
    <t xml:space="preserve">13.009.0050-0</t>
  </si>
  <si>
    <t xml:space="preserve">REVESTIMENTO INTERNO DE PAREDES E TETOS,COM PASTA DE GESSO,C</t>
  </si>
  <si>
    <t xml:space="preserve">OM ESPESSURA DE 1CM,INCLUSIVE LIMPEZA,FORNECIMENTO DE TODOS</t>
  </si>
  <si>
    <t xml:space="preserve">OS MATERIAIS E COLA,APLICACAO,REGULARIZACAO E LIXAMENTO</t>
  </si>
  <si>
    <t xml:space="preserve">13.009.0050-A</t>
  </si>
  <si>
    <t xml:space="preserve">13.009.0051-0</t>
  </si>
  <si>
    <t xml:space="preserve">OM ESPESSURA DE 1,5CM,INCLUSIVE LIMPEZA,FORNECIMENTO DE TODO</t>
  </si>
  <si>
    <t xml:space="preserve">S OS MATERIAIS E COLA,APLICACAO,REGULARIZACAO E LIXAMENTO</t>
  </si>
  <si>
    <t xml:space="preserve">13.009.0051-A</t>
  </si>
  <si>
    <t xml:space="preserve">13.010.0015-0</t>
  </si>
  <si>
    <t xml:space="preserve">PINGADEIRA DE 4X0,5CM,EXECUTADA EM MASSA UNICA CONFORME ITEM</t>
  </si>
  <si>
    <t xml:space="preserve"> 13.003.0001</t>
  </si>
  <si>
    <t xml:space="preserve">13.010.0015-A</t>
  </si>
  <si>
    <t xml:space="preserve">13.010.0020-0</t>
  </si>
  <si>
    <t xml:space="preserve">PINGADEIRA DE 4X0,5CM,EXECUTADA EM 2 MASSAS CONFORME ITEM 13</t>
  </si>
  <si>
    <t xml:space="preserve">.006.0025</t>
  </si>
  <si>
    <t xml:space="preserve">13.010.0020-A</t>
  </si>
  <si>
    <t xml:space="preserve">13.010.0025-0</t>
  </si>
  <si>
    <t xml:space="preserve">PINGADEIRA DE 4X0,5CM,EXECUTADA EM ARGAMASSA DE CIMENTO,CAL</t>
  </si>
  <si>
    <t xml:space="preserve">HIDRATADA ADITIVADA E AREIA,NO TRACO 1:1:10,ACABAMENTO CAMUR</t>
  </si>
  <si>
    <t xml:space="preserve">CADO</t>
  </si>
  <si>
    <t xml:space="preserve">13.010.0025-A</t>
  </si>
  <si>
    <t xml:space="preserve">13.010.0029-0</t>
  </si>
  <si>
    <t xml:space="preserve">REGULARIZACAO COM ARGAMASSA DE CIMENTO E AREIA NO TRACO 1:3</t>
  </si>
  <si>
    <t xml:space="preserve">13.010.0029-A</t>
  </si>
  <si>
    <t xml:space="preserve">13.010.0049-0</t>
  </si>
  <si>
    <t xml:space="preserve">MOLDURA EXTERNA EXECUTADA NO PERIMETRO DAS ESQUADRIAS COM AR</t>
  </si>
  <si>
    <t xml:space="preserve">GAMASSA DE CIMENTO,SAIBRO MACIO E AREIA FINA,NO TRACO 1:3:3</t>
  </si>
  <si>
    <t xml:space="preserve">13.010.0049-A</t>
  </si>
  <si>
    <t xml:space="preserve">13.011.0005-0</t>
  </si>
  <si>
    <t xml:space="preserve">TELA DE REFORCO PARA REVESTIMENTO COM ARGAMASSA(EXCLUSIVE ES</t>
  </si>
  <si>
    <t xml:space="preserve">TA),FIXADA NO SUBSTRATO POR MEIO DE GRAMPOS DE ACO GALVANIZA</t>
  </si>
  <si>
    <t xml:space="preserve">DO Nº12.FORNECIMENTO E COLOCACAO</t>
  </si>
  <si>
    <t xml:space="preserve">13.011.0005-A</t>
  </si>
  <si>
    <t xml:space="preserve">13.011.0010-0</t>
  </si>
  <si>
    <t xml:space="preserve">REVESTIMENTO COM ARGAMASSA DE CIMENTO E AREIA FINA,NO TRACO</t>
  </si>
  <si>
    <t xml:space="preserve">1:3,INCLUSIVE TELA DE REFORCO BETUMINOSO</t>
  </si>
  <si>
    <t xml:space="preserve">13.011.0010-A</t>
  </si>
  <si>
    <t xml:space="preserve">13.012.0010-0</t>
  </si>
  <si>
    <t xml:space="preserve">TELA DE FIO DE ARAME GALVANIZADO,FIO 12,COM MALHA DE 1",FIXA</t>
  </si>
  <si>
    <t xml:space="preserve">DA EM ALVENARIA PARA PROTECAO DE REVESTIMENTO,EXCLUSIVE CHAP</t>
  </si>
  <si>
    <t xml:space="preserve">ISCO E REVESTIMENTO.FORNECIMENTO E COLOCACAO</t>
  </si>
  <si>
    <t xml:space="preserve">13.012.0010-A</t>
  </si>
  <si>
    <t xml:space="preserve">13.022.0020-0</t>
  </si>
  <si>
    <t xml:space="preserve">REVESTIMENTO COM PASTILHAS CERAMICAS,COM MEDIDAS EM TORNO DE</t>
  </si>
  <si>
    <t xml:space="preserve">(2,5X2,5)CM,PLACAS DE (30X30)CM,CORES ECONOMICAS (BRANCO,BEG</t>
  </si>
  <si>
    <t xml:space="preserve">E,CINZA,AZUL,VERDE,MARROM E PRETO),INCLUSIVE CHAPISCO DE CIM</t>
  </si>
  <si>
    <t xml:space="preserve">ENTO E AREIA,NO TRACO 1:3 E EMBOCO COM ARGAMASSA DE CIMENTO,</t>
  </si>
  <si>
    <t xml:space="preserve">SAIBRO E AREIA,NO TRACO 1:3:3,ASSENTES E REJUNTADAS COM PAST</t>
  </si>
  <si>
    <t xml:space="preserve">A DE CIMENTO BRANCO</t>
  </si>
  <si>
    <t xml:space="preserve">13.022.0020-A</t>
  </si>
  <si>
    <t xml:space="preserve">13.022.0025-0</t>
  </si>
  <si>
    <t xml:space="preserve"> (2,5X2,5)CM,PLACAS DE (30X30)CM,CORES FORTES(VERMELHO,LARAN</t>
  </si>
  <si>
    <t xml:space="preserve">JA E AMARELO),INCLUSIVE CHAPISCO DE CIMENTO E AREIA,NO TRACO</t>
  </si>
  <si>
    <t xml:space="preserve"> 1:3 E EMBOCO COM ARGAMASSA DE CIMENTO,SAIBRO E AREIA,NO TRA</t>
  </si>
  <si>
    <t xml:space="preserve">CO 1:3:3,ASSENTES E REJUNTADAS COM PASTA DE CIMENTO BRANCO</t>
  </si>
  <si>
    <t xml:space="preserve">13.022.0025-A</t>
  </si>
  <si>
    <t xml:space="preserve">13.022.0029-0</t>
  </si>
  <si>
    <t xml:space="preserve">REVESTIMENTO COM PASTILHA DE PORCELANA,COM MEDIDAS EM TORNO</t>
  </si>
  <si>
    <t xml:space="preserve">DE (5X5)CM,PLACAS DE (30X30)CM,CORES ECONOMICAS (BRANCO,BEGE</t>
  </si>
  <si>
    <t xml:space="preserve">,CINZA,AZUL,VERDE,MARROM E PRETO),INCLUSIVE CHAPISCO DE CIME</t>
  </si>
  <si>
    <t xml:space="preserve">NTO E AREIA,NO TRACO 1:3 E EMBOCO COM ARGAMASSA DE CIMENTO,A</t>
  </si>
  <si>
    <t xml:space="preserve">REIA E SAIBRO,NO TRACO 1:2:2,ASSENTES E REJUNTADAS COM NATA</t>
  </si>
  <si>
    <t xml:space="preserve">DE CIMENTO BRANCO</t>
  </si>
  <si>
    <t xml:space="preserve">13.022.0029-A</t>
  </si>
  <si>
    <t xml:space="preserve">13.022.0035-0</t>
  </si>
  <si>
    <t xml:space="preserve">DE (5X5)CM,PLACAS DE (30X30)CM,CORES FORTES(VERMELHO,LARANJA</t>
  </si>
  <si>
    <t xml:space="preserve"> E AMARELO),ASSENTES COM ARGAMASSA COLANTE,REJUNTAMENTO COM</t>
  </si>
  <si>
    <t xml:space="preserve">ARGAMASSA INDUSTRIALIZADA,INCLUSIVE CHAPISCO E EMBOCO NO TRA</t>
  </si>
  <si>
    <t xml:space="preserve">CO 1:6</t>
  </si>
  <si>
    <t xml:space="preserve">13.022.0035-A</t>
  </si>
  <si>
    <t xml:space="preserve">13.022.0040-0</t>
  </si>
  <si>
    <t xml:space="preserve">DE (5X10)CM,PLACAS DE (30X30)CM,CORES ECONOMICAS(BRANCO,BEGE</t>
  </si>
  <si>
    <t xml:space="preserve">,CINZA,AZUL,VERDE,MARROM E PRETO),ASSENTES COM ARGAMASSA COL</t>
  </si>
  <si>
    <t xml:space="preserve">ANTE,REJUNTAMENTO COM ARGAMASSA INDUSTRIALIZADA,INCLUSIVE CH</t>
  </si>
  <si>
    <t xml:space="preserve">APISCO E EMBOCO NO TRACO 1:6</t>
  </si>
  <si>
    <t xml:space="preserve">13.022.0040-A</t>
  </si>
  <si>
    <t xml:space="preserve">13.022.0045-0</t>
  </si>
  <si>
    <t xml:space="preserve">REVESTIMENTO DE PAREDES COM PASTILHA CERAMICA,COM MEDIDAS EM</t>
  </si>
  <si>
    <t xml:space="preserve"> TORNO DE (7,5X7,5)CM,ASSENTE CONFORME ITEM 13.025.0016</t>
  </si>
  <si>
    <t xml:space="preserve">13.022.0045-A</t>
  </si>
  <si>
    <t xml:space="preserve">13.022.0046-0</t>
  </si>
  <si>
    <t xml:space="preserve"> TORNO DE (7,5X7,5)CM,ASSENTE CONFORME ITEM 13.025.0058</t>
  </si>
  <si>
    <t xml:space="preserve">13.022.0046-A</t>
  </si>
  <si>
    <t xml:space="preserve">13.022.0047-0</t>
  </si>
  <si>
    <t xml:space="preserve"> TORNO DE (7,5X7,5)CM,EXCLUSIVE CHAPISCO,EMBOCO,NATA DE CIME</t>
  </si>
  <si>
    <t xml:space="preserve">NTO OU ARGAMASSA COLANTE E REJUNTAMENTO.</t>
  </si>
  <si>
    <t xml:space="preserve">13.022.0047-A</t>
  </si>
  <si>
    <t xml:space="preserve">13.022.0500-0</t>
  </si>
  <si>
    <t xml:space="preserve">RECOMPOSICAO DE REVESTIMENTO DE PARADE EM PASTILHAS,AZULEJOS</t>
  </si>
  <si>
    <t xml:space="preserve"> E CERAMICAS,EXCLUSIVE ESTAS,INCLUSIVE MAO-DE-OBRA TOTAL E M</t>
  </si>
  <si>
    <t xml:space="preserve">ATERIAIS DE ASSENTAMENTO E REJUNTAMENTO COMO EM 13.025.0010</t>
  </si>
  <si>
    <t xml:space="preserve">E 13.024.0010</t>
  </si>
  <si>
    <t xml:space="preserve">13.022.0500-A</t>
  </si>
  <si>
    <t xml:space="preserve">13.024.0010-0</t>
  </si>
  <si>
    <t xml:space="preserve">REVESTIMENTO COM PASTILHAS DE VIDRO,DIMENSOES DE 1 X 1CM ATE</t>
  </si>
  <si>
    <t xml:space="preserve">3 X 3CM, NAS CORES AZUL,VERDE,MARROM ROSADO,CARAMELO,BEGE,CI</t>
  </si>
  <si>
    <t xml:space="preserve">NZA,PRETO,PEROLA,LILAS E BRANCO,INCLUSIVE CHAPISCO DE CIMENT</t>
  </si>
  <si>
    <t xml:space="preserve">O E AREIA,NO TRACO 1:3,EMBOCO COM ARGAMASSA DE CIMENTO,SAIBR</t>
  </si>
  <si>
    <t xml:space="preserve">O E AREIA,NO TRACO 1:3:3,ASSENTES E REJUNTADAS COM PASTA DE</t>
  </si>
  <si>
    <t xml:space="preserve">CIMENTO BRANCO</t>
  </si>
  <si>
    <t xml:space="preserve">13.024.0010-A</t>
  </si>
  <si>
    <t xml:space="preserve">13.024.0011-0</t>
  </si>
  <si>
    <t xml:space="preserve">3 X 3CM,NAS CORES AZUL,VERDE,MARROM ROSADO,CARAMELO,BEGE,CIN</t>
  </si>
  <si>
    <t xml:space="preserve">ZA,PRETO,PEROLA,LILAS E BRANCO,EXCLUSIVE CHAPISCO,EMBOCO E R</t>
  </si>
  <si>
    <t xml:space="preserve">EJUNTAMENTO</t>
  </si>
  <si>
    <t xml:space="preserve">13.024.0011-A</t>
  </si>
  <si>
    <t xml:space="preserve">13.024.0015-0</t>
  </si>
  <si>
    <t xml:space="preserve">REVESTIMENTO COM PASTILHAS DE VIDRO CRISTAL OU COM RESINA,DI</t>
  </si>
  <si>
    <t xml:space="preserve">MENSOES DE 2 X 2CM ATE 3 X 3CM,NAS CORES VERMELHA,LARANJA E</t>
  </si>
  <si>
    <t xml:space="preserve">AMARELA, INCLUSIVE CHAPISCO DE CIMENTO E AREIA,NO TRACO 1:3,</t>
  </si>
  <si>
    <t xml:space="preserve">EMBOCO COM ARGAMASSA DE CIMENTO,SAIBRO E AREIA,NO TRACO1:3:3</t>
  </si>
  <si>
    <t xml:space="preserve">ASSENTES E REJUNTADAS COM PASTA DE CIMENTO BRANCO</t>
  </si>
  <si>
    <t xml:space="preserve">13.024.0015-A</t>
  </si>
  <si>
    <t xml:space="preserve">13.024.0016-0</t>
  </si>
  <si>
    <t xml:space="preserve">MENSOES DE 2 X 2CM ATE 3 X 3CM, NAS CORES VERMELHA,LARANJA E</t>
  </si>
  <si>
    <t xml:space="preserve">AMARELA,EXCLUSIVE CHAPISCO,EMBOCO E REJUNTAMENTO</t>
  </si>
  <si>
    <t xml:space="preserve">13.024.0016-A</t>
  </si>
  <si>
    <t xml:space="preserve">13.024.0018-0</t>
  </si>
  <si>
    <t xml:space="preserve">MENSOES DE 2 X 2CM ATE 3 X 3CM,NAS CORES AZUL,VERDE,PRETO E</t>
  </si>
  <si>
    <t xml:space="preserve">BRANCO,INCLUSIVE CHAPISCO DE CIMENTO E AREIA,NO TRACO 1:3,EM</t>
  </si>
  <si>
    <t xml:space="preserve">BOCO COM ARGAMASSA DE CIMENTO,SAIBRO E AREIA,NO TRACO 1:3:3</t>
  </si>
  <si>
    <t xml:space="preserve">13.024.0018-A</t>
  </si>
  <si>
    <t xml:space="preserve">13.024.0019-0</t>
  </si>
  <si>
    <t xml:space="preserve">BRANCO,EXCLUSIVE CHAPISCO,EMBOCO E REJUNTAMENTO</t>
  </si>
  <si>
    <t xml:space="preserve">13.024.0019-A</t>
  </si>
  <si>
    <t xml:space="preserve">13.024.0020-0</t>
  </si>
  <si>
    <t xml:space="preserve">REVESTIMENTO COM PASTILHAS DE VIDRO CRISTAL OU COM RESINA,ME</t>
  </si>
  <si>
    <t xml:space="preserve">DINDO 5 X 5CM,NAS CORES AZUL E BRANCO,INCLUSIVE CHAPISCO DE</t>
  </si>
  <si>
    <t xml:space="preserve">CIMENTO E AREIA,NO TRACO 1:3,EMBOCO COM ARGAMASSA DE CIMENTO</t>
  </si>
  <si>
    <t xml:space="preserve">,SAIBRO E AREIA,NO TRACO 1:3:3,ASSENTES E REJUNTADAS COM PAS</t>
  </si>
  <si>
    <t xml:space="preserve">TA DE CIMENTO BRANCO</t>
  </si>
  <si>
    <t xml:space="preserve">13.024.0020-A</t>
  </si>
  <si>
    <t xml:space="preserve">13.024.0021-0</t>
  </si>
  <si>
    <t xml:space="preserve">DINDO 5 X 5CM, NAS CORES AZUL E BRANCO,EXCLUSIVE CHAPISCO,EM</t>
  </si>
  <si>
    <t xml:space="preserve">BOCO E REJUNTAMENTO</t>
  </si>
  <si>
    <t xml:space="preserve">13.024.0021-A</t>
  </si>
  <si>
    <t xml:space="preserve">13.025.0005-0</t>
  </si>
  <si>
    <t xml:space="preserve">ASSENTAMENTO DE AZULEJOS,PASTILHAS OU LADRILHOS EM PAREDES,E</t>
  </si>
  <si>
    <t xml:space="preserve">XCLUSIVE ESTES,COM NATA DE CIMENTO COMUM,SOBRE EMBOCO EXISTE</t>
  </si>
  <si>
    <t xml:space="preserve">NTE,INCLUSIVE REJUNTAMENTO COM PASTA DE CIMENTO BRANCO</t>
  </si>
  <si>
    <t xml:space="preserve">13.025.0005-A</t>
  </si>
  <si>
    <t xml:space="preserve">13.025.0010-0</t>
  </si>
  <si>
    <t xml:space="preserve">ASSENTAMENTO DE AZULEJOS,PASTILHAS OU LADRILHOS,EM PAREDES,E</t>
  </si>
  <si>
    <t xml:space="preserve">XCLUSIVE ESTES,CONSTANDO DE CHAPISCO DE CIMENTO E AREIA,NO T</t>
  </si>
  <si>
    <t xml:space="preserve">RACO 1:3,EMBOCO DE ARGAMASSA DE CIMENTO,SAIBRO E AREIA,NO TR</t>
  </si>
  <si>
    <t xml:space="preserve">ACO 1:3:3,NATA DE CIMENTO COMUM E REJUNTAMENTO COM PASTA DE</t>
  </si>
  <si>
    <t xml:space="preserve">13.025.0010-A</t>
  </si>
  <si>
    <t xml:space="preserve">13.025.0016-0</t>
  </si>
  <si>
    <t xml:space="preserve">CIMENTO BRANCO E CORANTE</t>
  </si>
  <si>
    <t xml:space="preserve">13.025.0016-A</t>
  </si>
  <si>
    <t xml:space="preserve">13.025.0020-0</t>
  </si>
  <si>
    <t xml:space="preserve">REJUNTAMENTO DE AZULEJOS,PASTILHAS OU LADRILHOS,EM PAREDES,C</t>
  </si>
  <si>
    <t xml:space="preserve">OM PASTA DE CIMENTO BRANCO</t>
  </si>
  <si>
    <t xml:space="preserve">13.025.0020-A</t>
  </si>
  <si>
    <t xml:space="preserve">13.025.0055-0</t>
  </si>
  <si>
    <t xml:space="preserve">XCLUSIVE ESTES,COM EMBOCO(PRONTO)EM MASSA UNICA DE CIMENTO E</t>
  </si>
  <si>
    <t xml:space="preserve">AREIA TERMOTRATADA,ARGAMASSA COLANTE E REJUNTAMENTO COM ARGA</t>
  </si>
  <si>
    <t xml:space="preserve">MASSA INDUSTRIALIZADA,EXCLUSIVE CHAPISCO</t>
  </si>
  <si>
    <t xml:space="preserve">13.025.0055-A</t>
  </si>
  <si>
    <t xml:space="preserve">13.025.0058-0</t>
  </si>
  <si>
    <t xml:space="preserve">MASSA INDUSTRIALIZADA,INCLUSIVE CHAPISCO DE CIMENTO E AREIA,</t>
  </si>
  <si>
    <t xml:space="preserve">NO TRACO 1:3</t>
  </si>
  <si>
    <t xml:space="preserve">13.025.0058-A</t>
  </si>
  <si>
    <t xml:space="preserve">13.025.0059-0</t>
  </si>
  <si>
    <t xml:space="preserve">XCLUSIVE:AZULEJOS,PASTILHAS OU LADRILHOS,EMBOCO,CHAPISCO E</t>
  </si>
  <si>
    <t xml:space="preserve">REJUNTAMENTO</t>
  </si>
  <si>
    <t xml:space="preserve">13.025.0059-A</t>
  </si>
  <si>
    <t xml:space="preserve">13.025.0060-0</t>
  </si>
  <si>
    <t xml:space="preserve">ASSENTAMENTO DE PEITORIL DE MARMORE,GRANITO OU AFINS,EXCLUSI</t>
  </si>
  <si>
    <t xml:space="preserve">VE ESTES,ATE 20CM DE LARGURA,ASSENTE CONFORME ITEM 13.345.00</t>
  </si>
  <si>
    <t xml:space="preserve">15</t>
  </si>
  <si>
    <t xml:space="preserve">13.025.0060-A</t>
  </si>
  <si>
    <t xml:space="preserve">13.025.0061-0</t>
  </si>
  <si>
    <t xml:space="preserve">ASSENTAMENTO DE PEITORIL DE MARMORE, GRANITO OU AFINS, EXCLU</t>
  </si>
  <si>
    <t xml:space="preserve">SIVE ESTES, DE 20 A 30CM DE LARGURA, ASSENTE CONFORME  ITEM</t>
  </si>
  <si>
    <t xml:space="preserve">13.345.0015</t>
  </si>
  <si>
    <t xml:space="preserve">13.025.0061-A</t>
  </si>
  <si>
    <t xml:space="preserve">13.025.0080-0</t>
  </si>
  <si>
    <t xml:space="preserve">REVESTIMENTO COM NATA DE CIMENTO E ADESIVO APLICADO UNIFORME</t>
  </si>
  <si>
    <t xml:space="preserve">MENTE SOBRE SUPERFICIE DE AZULEJO,PASTILHA OU CERAMICA,ALISA</t>
  </si>
  <si>
    <t xml:space="preserve">DO A COLHER E LIXADO</t>
  </si>
  <si>
    <t xml:space="preserve">13.025.0080-A</t>
  </si>
  <si>
    <t xml:space="preserve">13.026.0010-0</t>
  </si>
  <si>
    <t xml:space="preserve">REVESTIMENTO DE PAREDES COM AZULEJO BRANCO 15X15CM,QUALIDADE</t>
  </si>
  <si>
    <t xml:space="preserve"> EXTRA,ASSENTES COM NATA DE CIMENTO COMUM,TENDO JUNTAS CORRI</t>
  </si>
  <si>
    <t xml:space="preserve">DAS COM 2MM,REJUNTADAS COM PASTA DE CIMENTO BRANCO,INCLUSIVE</t>
  </si>
  <si>
    <t xml:space="preserve"> CHAPISCO DE CIMENTO E AREIA,NO TRACO 1:3 E EMBOCO COM ARGAM</t>
  </si>
  <si>
    <t xml:space="preserve">ASSA DE CIMENTO,SAIBRO E AREIA,NO TRACO 1:3:3 COM ESPESSURA</t>
  </si>
  <si>
    <t xml:space="preserve">DE 2,5CM</t>
  </si>
  <si>
    <t xml:space="preserve">13.026.0010-A</t>
  </si>
  <si>
    <t xml:space="preserve">13.026.0011-0</t>
  </si>
  <si>
    <t xml:space="preserve">DAS COM 2MM,REJUNTADAS COM PASTA DE CIMENTO BRANCO,EXCLUSIVE</t>
  </si>
  <si>
    <t xml:space="preserve"> CHAPISCO E EMBOCO</t>
  </si>
  <si>
    <t xml:space="preserve">13.026.0011-A</t>
  </si>
  <si>
    <t xml:space="preserve">13.026.0015-0</t>
  </si>
  <si>
    <t xml:space="preserve"> EXTRA,ASSENTE CONFORME ITEM 13.025.0058</t>
  </si>
  <si>
    <t xml:space="preserve">13.026.0015-A</t>
  </si>
  <si>
    <t xml:space="preserve">13.030.0200-0</t>
  </si>
  <si>
    <t xml:space="preserve">REVESTIMENTO DE PAREDES C/TIJOLOS CERAMICOS TIPO "BOCA DE SA</t>
  </si>
  <si>
    <t xml:space="preserve">PO",DE (20X9)CM,FENDIDO AO MEIO,ASSENTES C/JUNTAS REENTRANTE</t>
  </si>
  <si>
    <t xml:space="preserve">S DE 1CM DE LARGURA E TAMBEM DE PROFUNDIDADE, REJUNTADAS COM</t>
  </si>
  <si>
    <t xml:space="preserve"> CIMENTO COMUM OU CIMENTO BRANCO,INCLUSIVE CHAPISCO DE CIMEN</t>
  </si>
  <si>
    <t xml:space="preserve">TO E AREIA,NO TRACO 1:3 E EMBOCO COM ARGAMASSA DE CIMENTO,SA</t>
  </si>
  <si>
    <t xml:space="preserve">IBRO E AREIA,NO TRACO 1:3:3,COM ESPESSURA 2,5CM</t>
  </si>
  <si>
    <t xml:space="preserve">13.030.0200-A</t>
  </si>
  <si>
    <t xml:space="preserve">13.030.0210-0</t>
  </si>
  <si>
    <t xml:space="preserve">REVESTIMENTO DE PAREDE COM TIJOLOS CERAMICOS TIPO "4 FACES",</t>
  </si>
  <si>
    <t xml:space="preserve">DE (20X6)CM,FENDIDO AO MEIO,ASSENTES COM JUNTAS REENTRANTES</t>
  </si>
  <si>
    <t xml:space="preserve">DE 1CM DE LARGURA E TAMBEM DE PROFUNDIDADE,REJUNTADAS COM CI</t>
  </si>
  <si>
    <t xml:space="preserve">MENTO COMUM OU CIMENTO BRANCO, INCLUSIVE CHAPISCO DE CIMENTO</t>
  </si>
  <si>
    <t xml:space="preserve"> E AREIA,NO TRACO 1:3 E EMBOCO COM ARGAMASSA DE CIMENTO,SAIB</t>
  </si>
  <si>
    <t xml:space="preserve">RO E AREIA,NO TRACO 1:3:3,COM ESPESSURA 2,5CM</t>
  </si>
  <si>
    <t xml:space="preserve">13.030.0210-A</t>
  </si>
  <si>
    <t xml:space="preserve">13.030.0250-0</t>
  </si>
  <si>
    <t xml:space="preserve">REVESTIMENTO DE PAREDES COM LADRILHOS CERAMICOS,COM MEDIDAS</t>
  </si>
  <si>
    <t xml:space="preserve">EM TORNO DE (20X20)CM,ASSENTE CONFORME ITEM 13.025.0016</t>
  </si>
  <si>
    <t xml:space="preserve">13.030.0250-A</t>
  </si>
  <si>
    <t xml:space="preserve">13.030.0251-0</t>
  </si>
  <si>
    <t xml:space="preserve">EM TORNO DE (20X20)CM,ASSENTE CONFORME ITEM 13.025.0058</t>
  </si>
  <si>
    <t xml:space="preserve">13.030.0251-A</t>
  </si>
  <si>
    <t xml:space="preserve">13.030.0252-0</t>
  </si>
  <si>
    <t xml:space="preserve">EM TORNO DE 20X20CM,ASSENTE COM ARGAMASSA COLANTE,REJUNTAMEN</t>
  </si>
  <si>
    <t xml:space="preserve">TO COM ARGAMASSA INDUSTRIALIZADA,EXCLUSIVE CHAPISCO E EMBOCO</t>
  </si>
  <si>
    <t xml:space="preserve">13.030.0252-A</t>
  </si>
  <si>
    <t xml:space="preserve">13.030.0255-0</t>
  </si>
  <si>
    <t xml:space="preserve">REVESTIMENTO DE PAREDES COM LADRILHOS CERAMICOS,CORES ECONOM</t>
  </si>
  <si>
    <t xml:space="preserve">ICAS (BRANCO,CINZA,BEGE,AZUL,VERDE,MARROM E PRETO),COM MEDID</t>
  </si>
  <si>
    <t xml:space="preserve">AS EM TORNO DE (10X10)CM,ASSENTE COM ARGAMASSA COLANTE,REJUN</t>
  </si>
  <si>
    <t xml:space="preserve">TAMENTO COM ARGAMASSA INDUSTRIALIZADA,EXCLUSIVE CHAPISCO E E</t>
  </si>
  <si>
    <t xml:space="preserve">MBOCO</t>
  </si>
  <si>
    <t xml:space="preserve">13.030.0255-A</t>
  </si>
  <si>
    <t xml:space="preserve">13.030.0257-0</t>
  </si>
  <si>
    <t xml:space="preserve">ICAS(BRANCO,CINZA,BEGE,AZUL,VERDE,MARROM E PRETO),COM MEDIDA</t>
  </si>
  <si>
    <t xml:space="preserve">S EM TORNO DE (10X10)CM,ASSENTE CONFORME ITEM 13.025.0058</t>
  </si>
  <si>
    <t xml:space="preserve">13.030.0257-A</t>
  </si>
  <si>
    <t xml:space="preserve">13.030.0262-0</t>
  </si>
  <si>
    <t xml:space="preserve">REVESTIMENTO DE PAREDES COM LADRILHO CERAMICO,COM MEDIDAS EM</t>
  </si>
  <si>
    <t xml:space="preserve">TORNO DE (11,60X11,60X0,09)CM,ASSENTES COM ARGAMASSA DE CIME</t>
  </si>
  <si>
    <t xml:space="preserve">NTO,CAL E AREIA,NO TRACO 1:3:5,JUNTAS REENTRANTES DE 1CM DE</t>
  </si>
  <si>
    <t xml:space="preserve">LARGURA</t>
  </si>
  <si>
    <t xml:space="preserve">13.030.0262-A</t>
  </si>
  <si>
    <t xml:space="preserve">13.030.0263-0</t>
  </si>
  <si>
    <t xml:space="preserve"> TORNO DE (11,60X11,60X0,09)CM,EXCLUSIVE ARGAMASSA DE ASSENT</t>
  </si>
  <si>
    <t xml:space="preserve">AMENTO,JUNTAS REETRANTES DE 1CM DE LARGURA</t>
  </si>
  <si>
    <t xml:space="preserve">13.030.0263-A</t>
  </si>
  <si>
    <t xml:space="preserve">13.030.0264-0</t>
  </si>
  <si>
    <t xml:space="preserve"> TORNO DE (24X11,60X0,09)CM,ASSENTES COM ARGAMASSA DE CIMENT</t>
  </si>
  <si>
    <t xml:space="preserve">O,CAL E AREIA NO TRACO 1:3:5,JUNTAS REENTRANTES DE 1CM DE LA</t>
  </si>
  <si>
    <t xml:space="preserve">RGURA</t>
  </si>
  <si>
    <t xml:space="preserve">13.030.0264-A</t>
  </si>
  <si>
    <t xml:space="preserve">13.030.0265-0</t>
  </si>
  <si>
    <t xml:space="preserve"> TORNO DE (24X11,60X09)CM,EXCLUSIVE ARGAMASSA DE ASSENTAMENT</t>
  </si>
  <si>
    <t xml:space="preserve">O,JUNTAS REENTRANTES DE 1CM DE LARGURA</t>
  </si>
  <si>
    <t xml:space="preserve">13.030.0265-A</t>
  </si>
  <si>
    <t xml:space="preserve">13.030.0267-0</t>
  </si>
  <si>
    <t xml:space="preserve">TORNO DE (24X11,60X09)CM,TIPO INDUSTRIAL,ASSENTES COM ARGAMA</t>
  </si>
  <si>
    <t xml:space="preserve">SSA DE CIMENTO,CAL E AREIA,NO TRACO 1:3:5,JUNTAS REENTRANTES</t>
  </si>
  <si>
    <t xml:space="preserve"> DE 1CM DE LARGURA</t>
  </si>
  <si>
    <t xml:space="preserve">13.030.0267-A</t>
  </si>
  <si>
    <t xml:space="preserve">13.030.0268-0</t>
  </si>
  <si>
    <t xml:space="preserve">TORNO DE (24X11,60X09)CM,TIPO INDUSTRIAL,EXCLUSIVE ARGAMASSA</t>
  </si>
  <si>
    <t xml:space="preserve"> DE ASSENTAMENTO,JUNTAS REETRANTES DE 1CM DE LARGURA</t>
  </si>
  <si>
    <t xml:space="preserve">13.030.0268-A</t>
  </si>
  <si>
    <t xml:space="preserve">13.030.0290-0</t>
  </si>
  <si>
    <t xml:space="preserve">REVESTIMENTO DE PAREDES COM CERAMICA,COM MEDIDAS EM TORNO DE</t>
  </si>
  <si>
    <t xml:space="preserve"> (32X57)CM,ASSENTE CONFORME ITEM 13.025.0016</t>
  </si>
  <si>
    <t xml:space="preserve">13.030.0290-A</t>
  </si>
  <si>
    <t xml:space="preserve">13.030.0291-0</t>
  </si>
  <si>
    <t xml:space="preserve"> (32X57)CM,ASSENTE CONFORME ITEM 13.025.0058</t>
  </si>
  <si>
    <t xml:space="preserve">13.030.0291-A</t>
  </si>
  <si>
    <t xml:space="preserve">13.030.0292-0</t>
  </si>
  <si>
    <t xml:space="preserve"> (32X57)CM,EXCLUSIVE CHAPISCO,EMBOCO,NATA DE CIMENTO OU ARGA</t>
  </si>
  <si>
    <t xml:space="preserve">MASSA COLANTE E REJUNTAMENTO</t>
  </si>
  <si>
    <t xml:space="preserve">13.030.0292-A</t>
  </si>
  <si>
    <t xml:space="preserve">13.035.0010-0</t>
  </si>
  <si>
    <t xml:space="preserve">REVESTIMENTO DE PAREDES OU MUROS,COM PLACAS TRABALHADAS DE G</t>
  </si>
  <si>
    <t xml:space="preserve">RANITO,RETANGULARES,COM 6CM DE ESPESSURA,ACABAMENTO RUSTICO,</t>
  </si>
  <si>
    <t xml:space="preserve">CABENDO,APROXIMADAMENTE,4 PLACAS POR M2,ASSENTES COM ARGAMAS</t>
  </si>
  <si>
    <t xml:space="preserve">SA DE CIMENTO,SAIBRO E AREIA, NO TRACO 1:3:3, JUNTAS TOMADAS</t>
  </si>
  <si>
    <t xml:space="preserve"> COM ARGAMASSA DE CIMENTO E AREIA, NO TRACO 1:3 E LAVAGEM GE</t>
  </si>
  <si>
    <t xml:space="preserve">RAL COM AGUA ACIDULADA</t>
  </si>
  <si>
    <t xml:space="preserve">13.035.0010-A</t>
  </si>
  <si>
    <t xml:space="preserve">13.035.0015-0</t>
  </si>
  <si>
    <t xml:space="preserve">RANITO,IRREGULARES,COM 6CM DE ESPESSURA,ACABAMENTO RUSTICO,</t>
  </si>
  <si>
    <t xml:space="preserve">13.035.0015-A</t>
  </si>
  <si>
    <t xml:space="preserve">13.035.0020-0</t>
  </si>
  <si>
    <t xml:space="preserve">CABENDO,APROXIMADAMENTE,8 PLACAS POR M2,ASSENTES COM ARGAMAS</t>
  </si>
  <si>
    <t xml:space="preserve">13.035.0020-A</t>
  </si>
  <si>
    <t xml:space="preserve">13.035.0025-0</t>
  </si>
  <si>
    <t xml:space="preserve">13.035.0025-A</t>
  </si>
  <si>
    <t xml:space="preserve">13.036.0010-0</t>
  </si>
  <si>
    <t xml:space="preserve">REVESTIMENTO DE PAREDE COM GRANITO CINZA CORUMBA,EM PLACAS,C</t>
  </si>
  <si>
    <t xml:space="preserve">OM ESPESSURA DE 2CM,POLIDO,ASSENTE COM GRAMPOS DE METAL E AR</t>
  </si>
  <si>
    <t xml:space="preserve">GAMASSA DE CIMENTO,AREIA E SAIBRO,NO TRACO 1:3:3 E REJUNTAME</t>
  </si>
  <si>
    <t xml:space="preserve">NTO PRONTO</t>
  </si>
  <si>
    <t xml:space="preserve">13.036.0010-A</t>
  </si>
  <si>
    <t xml:space="preserve">13.036.0011-0</t>
  </si>
  <si>
    <t xml:space="preserve">OM ESPESSURA DE 2CM,POLIDO,ASSENTE COM GRAMPOS DE LATAO,EXCL</t>
  </si>
  <si>
    <t xml:space="preserve">USIVE ARGAMASSA E REJUNTAMENTO</t>
  </si>
  <si>
    <t xml:space="preserve">13.036.0011-A</t>
  </si>
  <si>
    <t xml:space="preserve">13.036.0015-0</t>
  </si>
  <si>
    <t xml:space="preserve">RODAPE EM GRANITO CINZA CORUMBA,POLIDO,COM ALTURA DE 10CM E</t>
  </si>
  <si>
    <t xml:space="preserve">2CM DE ESPESSURA,ASSENTE COM ARGAMASSA DE CIMENTO, SAIBRO E</t>
  </si>
  <si>
    <t xml:space="preserve">AREIA,NO TRACO 1:2:2,INCLUSIVE CHAPISCO,NO TRACO 1:3 E REJUN</t>
  </si>
  <si>
    <t xml:space="preserve">TAMENTO PRONTO</t>
  </si>
  <si>
    <t xml:space="preserve">13.036.0015-A</t>
  </si>
  <si>
    <t xml:space="preserve">13.036.0016-0</t>
  </si>
  <si>
    <t xml:space="preserve">2CM DE ESPESSURA,EXCLUSIVE ARGAMASSA,CHAPISCO E REJUNTAMENTO</t>
  </si>
  <si>
    <t xml:space="preserve">13.036.0016-A</t>
  </si>
  <si>
    <t xml:space="preserve">13.036.0050-0</t>
  </si>
  <si>
    <t xml:space="preserve">REVESTIMENTO VERTICAL EM DIVISORIAS OU BANCADAS(ILHARGA)EM G</t>
  </si>
  <si>
    <t xml:space="preserve">RANITO CINZA CORUMBA,2CM DE ESPESSURA,ASSENTE COMO EM 13.036</t>
  </si>
  <si>
    <t xml:space="preserve">0010</t>
  </si>
  <si>
    <t xml:space="preserve">13.036.0050-A</t>
  </si>
  <si>
    <t xml:space="preserve">13.036.0051-0</t>
  </si>
  <si>
    <t xml:space="preserve">RANITO CINZA CORUMBA,2CM DE ESPESSURA, EXCLUSIVE ARGAMASSA E</t>
  </si>
  <si>
    <t xml:space="preserve"> REJUNTAMENTO</t>
  </si>
  <si>
    <t xml:space="preserve">13.036.0051-A</t>
  </si>
  <si>
    <t xml:space="preserve">13.036.0080-0</t>
  </si>
  <si>
    <t xml:space="preserve">MOLDURA EXTERNA EXECUTADA NO PERIMETRO DAS ESQUADRIAS COM GR</t>
  </si>
  <si>
    <t xml:space="preserve">ANITO CINZA CORUMBA,2CM DE ESPESSURA,COM 2 POLIMENTOS,ASSENT</t>
  </si>
  <si>
    <t xml:space="preserve">E COMO EM 13.036.0010</t>
  </si>
  <si>
    <t xml:space="preserve">13.036.0080-A</t>
  </si>
  <si>
    <t xml:space="preserve">13.036.0081-0</t>
  </si>
  <si>
    <t xml:space="preserve">E COMO EM 13.036.0010,EXCLUSIVE ARGAMASSA E REJUNTAMENTO</t>
  </si>
  <si>
    <t xml:space="preserve">13.036.0081-A</t>
  </si>
  <si>
    <t xml:space="preserve">13.045.0040-0</t>
  </si>
  <si>
    <t xml:space="preserve">PEITORIL DE MARMORE BRANCO CLASSICO,DE 2X18CM,COM 2 POLIMENT</t>
  </si>
  <si>
    <t xml:space="preserve">OS,ASSENTE COM ARGAMASSA DE CIMENTO,SAIBRO E AREIA,NO TRACO</t>
  </si>
  <si>
    <t xml:space="preserve">1:3:3 E NATA DE CIMENTO COMUM,REJUNTADO COM CIMENTO BRANCO</t>
  </si>
  <si>
    <t xml:space="preserve">13.045.0040-A</t>
  </si>
  <si>
    <t xml:space="preserve">13.045.0045-0</t>
  </si>
  <si>
    <t xml:space="preserve">PEITORIL DE MARMORE BRANCO CLASSICO,COM ESPESSURA DE 2CM,COM</t>
  </si>
  <si>
    <t xml:space="preserve"> 2 POLIMENTOS,EM 2 TIRAS,NA LARGURA,SOMADA DE 20CM, SENDO A</t>
  </si>
  <si>
    <t xml:space="preserve">PARTE INFERIOR EM SUPERPOSICAO,ASSENTE COMO EM 13.045.0040</t>
  </si>
  <si>
    <t xml:space="preserve">13.045.0045-A</t>
  </si>
  <si>
    <t xml:space="preserve">13.045.0050-0</t>
  </si>
  <si>
    <t xml:space="preserve">PEITORIL DE MARMORE BRANCO CLASSICO,DE 2X28CM,COM 2 POLIMENT</t>
  </si>
  <si>
    <t xml:space="preserve">OS,ASSENTE COMO EM 13.045.0040</t>
  </si>
  <si>
    <t xml:space="preserve">13.045.0050-A</t>
  </si>
  <si>
    <t xml:space="preserve">13.045.0051-0</t>
  </si>
  <si>
    <t xml:space="preserve">PEITORIL DE MARMORE BRANCO CLASSICO,DE 2X7CM,COM 2 POLIMENTO</t>
  </si>
  <si>
    <t xml:space="preserve">S,ASSENTE COMO EM 13.045.0040</t>
  </si>
  <si>
    <t xml:space="preserve">13.045.0051-A</t>
  </si>
  <si>
    <t xml:space="preserve">13.045.0052-0</t>
  </si>
  <si>
    <t xml:space="preserve">PEITORIL DE MARMORE BRANCO CLASSICO,DE 2X16CM,COM 2 POLIMENT</t>
  </si>
  <si>
    <t xml:space="preserve">13.045.0052-A</t>
  </si>
  <si>
    <t xml:space="preserve">13.045.0054-0</t>
  </si>
  <si>
    <t xml:space="preserve">PEDRA PARA BOX DE BANHEIRO,EM MARMORE BRANCO CLASSICO,COM AL</t>
  </si>
  <si>
    <t xml:space="preserve">TURA EM TORNO DE 10CM E 4CM DE ESPESSURA,ASSENTE COMO EM</t>
  </si>
  <si>
    <t xml:space="preserve"> 13.045.0040</t>
  </si>
  <si>
    <t xml:space="preserve">13.045.0054-A</t>
  </si>
  <si>
    <t xml:space="preserve">13.045.0065-0</t>
  </si>
  <si>
    <t xml:space="preserve">REVESTIMENTO DE PAREDES COM MARMORE BRANCO CLASSICO,EM PLACA</t>
  </si>
  <si>
    <t xml:space="preserve">S POLIDAS,MEDIDAS IGUAIS OU MAIORES QUE 60X40CM,COM ESPESSUR</t>
  </si>
  <si>
    <t xml:space="preserve">A DE 2CM,COM 2 POLIMENTOS,ASSENTES COM 2 GRAMPOS DE LATAO DE</t>
  </si>
  <si>
    <t xml:space="preserve"> 1/8" POR PLACA E ARGAMASSA DE CIMENTO,SAIBRO E AREIA,NO TRA</t>
  </si>
  <si>
    <t xml:space="preserve">CO 1:3:3 E NATA DE CIMENTO,REJUNTADAS COM CIMENTO BRANCO</t>
  </si>
  <si>
    <t xml:space="preserve">13.045.0065-A</t>
  </si>
  <si>
    <t xml:space="preserve">13.045.0066-0</t>
  </si>
  <si>
    <t xml:space="preserve"> 1/8" POR PLACA,EXCLUSIVE ARGAMASSA,NATA DE CIMENTO E REJUNT</t>
  </si>
  <si>
    <t xml:space="preserve">13.045.0066-A</t>
  </si>
  <si>
    <t xml:space="preserve">13.045.0070-0</t>
  </si>
  <si>
    <t xml:space="preserve">REVESTIMENTO DE COLUNAS COM MARMORE BRANCO CLASSICO,EM PLACA</t>
  </si>
  <si>
    <t xml:space="preserve">S DE 2CM DE ESPESSURA,COM 2 POLIMENTOS,ASSENTES COMO EM 13.0</t>
  </si>
  <si>
    <t xml:space="preserve">45.0065</t>
  </si>
  <si>
    <t xml:space="preserve">13.045.0070-A</t>
  </si>
  <si>
    <t xml:space="preserve">13.045.0071-0</t>
  </si>
  <si>
    <t xml:space="preserve">S DE 2CM DE ESPESSURA, COM 2 POLIMENTOS, ASSENTES  COMO  EM</t>
  </si>
  <si>
    <t xml:space="preserve">13.45.0065, EXCLUSIVE ARGAMASSA,NATA DE CIMENTO E REJUNTAMEN</t>
  </si>
  <si>
    <t xml:space="preserve">13.045.0071-A</t>
  </si>
  <si>
    <t xml:space="preserve">13.045.0075-0</t>
  </si>
  <si>
    <t xml:space="preserve">REVESTIMENTO VERTICAL EM DIVISORIAS OU BANCADAS(ILHARGA)EM M</t>
  </si>
  <si>
    <t xml:space="preserve">ARMORE BRANCO CLASSICO, 2CM DE ESPESSURA, COM 2 POLIMENTOS,</t>
  </si>
  <si>
    <t xml:space="preserve">ASSENTES COMO EM 13.045.0065</t>
  </si>
  <si>
    <t xml:space="preserve">13.045.0075-A</t>
  </si>
  <si>
    <t xml:space="preserve">13.045.0076-0</t>
  </si>
  <si>
    <t xml:space="preserve">ASSENTES COMO EM 13.045.0065,EXCLUSIVE ARGAMASSA, NATA DE CI</t>
  </si>
  <si>
    <t xml:space="preserve">MENTO E REJUNTAMENTO</t>
  </si>
  <si>
    <t xml:space="preserve">13.045.0076-A</t>
  </si>
  <si>
    <t xml:space="preserve">13.045.0080-0</t>
  </si>
  <si>
    <t xml:space="preserve">MOLDURA EXTERNA EXECUTADA NO PERIMETRO DAS ESQUADRIAS COM MA</t>
  </si>
  <si>
    <t xml:space="preserve">RMORE  BRANCO CLASSICO, 2CM DE ESPESSURA, COM 2 POLIMENTOS,</t>
  </si>
  <si>
    <t xml:space="preserve">13.045.0080-A</t>
  </si>
  <si>
    <t xml:space="preserve">13.045.0081-0</t>
  </si>
  <si>
    <t xml:space="preserve">13.045.0081-A</t>
  </si>
  <si>
    <t xml:space="preserve">13.050.0055-0</t>
  </si>
  <si>
    <t xml:space="preserve">CHAPIM OU ESPELHO DE MARMORE BRANCO CLASSICO,COM 2X17CM,COM</t>
  </si>
  <si>
    <t xml:space="preserve">1 POLIMENTO,ASSENTE COMO EM 13.045.0040</t>
  </si>
  <si>
    <t xml:space="preserve">13.050.0055-A</t>
  </si>
  <si>
    <t xml:space="preserve">13.050.0065-0</t>
  </si>
  <si>
    <t xml:space="preserve">REVESTIMENTO DE PAREDES COM MARMORE BRANCO CLASSICO, EM  PLA</t>
  </si>
  <si>
    <t xml:space="preserve">CAS DE 2CM DE ESPESSURA, COM 2 POLIMENTOS, ASSENTE  COMO EM</t>
  </si>
  <si>
    <t xml:space="preserve">13.045.0065</t>
  </si>
  <si>
    <t xml:space="preserve">13.050.0065-A</t>
  </si>
  <si>
    <t xml:space="preserve">13.050.0070-0</t>
  </si>
  <si>
    <t xml:space="preserve">REVESTIMENTO DE COLUNAS COM MARMORE BRANCO CLASSICO, EM  PLA</t>
  </si>
  <si>
    <t xml:space="preserve">CAS DE 2CM DE ESPESSURA, COM 2 POLIMENTOS, ASSENTES COMO EM</t>
  </si>
  <si>
    <t xml:space="preserve">13.050.0070-A</t>
  </si>
  <si>
    <t xml:space="preserve">13.065.0010-0</t>
  </si>
  <si>
    <t xml:space="preserve">REVESTIMENTO DE PAREDES COM GRANITO PRETO EM PLACAS,POLIDO,E</t>
  </si>
  <si>
    <t xml:space="preserve">SPESSURA 2CM,ASSENTES COM 2 GRAMPOS DE LATAO DE 1/8" POR PLA</t>
  </si>
  <si>
    <t xml:space="preserve">CA E ARGAMASSA DE CIMENTO,SAIBRO E AREIA,NO TRACO 1:3:3 E NA</t>
  </si>
  <si>
    <t xml:space="preserve">TA DE CIMENTO,REJUNTAMENTO COM CIMENTO E CORANTE</t>
  </si>
  <si>
    <t xml:space="preserve">13.065.0010-A</t>
  </si>
  <si>
    <t xml:space="preserve">13.065.0015-0</t>
  </si>
  <si>
    <t xml:space="preserve">SPESSURA DE 3CM,ASSENTES COM 2 GRAMPOS DE LATAO DE 1/8" POR</t>
  </si>
  <si>
    <t xml:space="preserve">PLACA E ARGAMASSA DE CIMENTO,SAIBRO E AREIA,NO TRACO 1:3:3 E</t>
  </si>
  <si>
    <t xml:space="preserve">NATA DE CIMENTO,REJUNTAMENTO COM CIMENTO E CORANTE</t>
  </si>
  <si>
    <t xml:space="preserve">13.065.0015-A</t>
  </si>
  <si>
    <t xml:space="preserve">13.065.0030-0</t>
  </si>
  <si>
    <t xml:space="preserve">REVESTIMENTO DE COLUNAS COM GRANITO PRETO EM PLACAS,POLIDO,E</t>
  </si>
  <si>
    <t xml:space="preserve">SPESSURA 3CM,ASSENTES COM 2 GRAMPOS DE LATAO DE 1/8" POR PLA</t>
  </si>
  <si>
    <t xml:space="preserve">13.065.0030-A</t>
  </si>
  <si>
    <t xml:space="preserve">13.075.0010-0</t>
  </si>
  <si>
    <t xml:space="preserve">REVESTIMENTO DE PAREDES OU MUROS COM FILETES DERIVADOS DE PE</t>
  </si>
  <si>
    <t xml:space="preserve">DRAS COM ESPESSURA DE 1,5 A 4,0CM.FORNECIMENTO E COLOCACAO</t>
  </si>
  <si>
    <t xml:space="preserve">13.075.0010-A</t>
  </si>
  <si>
    <t xml:space="preserve">13.080.0005-0</t>
  </si>
  <si>
    <t xml:space="preserve">PAREDE VERDE C/PRE-VEGETACAO,SISTEMA MODULAR,CONSTITUIDO:MOD</t>
  </si>
  <si>
    <t xml:space="preserve">ULO SUBSTRATO RIGIDO P/RETENCAO SUBSTRATO NUTRITIVO,PROPORCI</t>
  </si>
  <si>
    <t xml:space="preserve">ONANDO ALTA CAPACIDADE DRENAGEM DE AGUA SEM CARREAR O SUBSTR</t>
  </si>
  <si>
    <t xml:space="preserve">ATO NUTRITIVO,OXIGENACAO DAS RAIZES,EVITANDO AMASSAMENTO DAS</t>
  </si>
  <si>
    <t xml:space="preserve"> RAIZES POR COMPACTACAO,PERFIL GALVANIZADO P/FIXACAO,VEGETAC</t>
  </si>
  <si>
    <t xml:space="preserve">AO ESPECIFICA E SIST.DE IRRIGACAO P/GOTEJAMENTO.FORN.E COLOC</t>
  </si>
  <si>
    <t xml:space="preserve">13.080.0005-A</t>
  </si>
  <si>
    <t xml:space="preserve">13.080.0020-0</t>
  </si>
  <si>
    <t xml:space="preserve">BRISE VEGETAL,CONSTITUIDO DE:CALHA EM PVC PARA FLOREIRAS,CAB</t>
  </si>
  <si>
    <t xml:space="preserve">ECEIRA EM PVC PARA CALHA DE FLOREIRA,SUPORTE GALVANIZADO PAR</t>
  </si>
  <si>
    <t xml:space="preserve">A CALHA DE FLOREIRA,SUSTENTADOS COM CABOS DE ACO,MODULO DE S</t>
  </si>
  <si>
    <t xml:space="preserve">UBSTRATO RIGIDO,SUBSTRATO LEVE E NUTRITIVO,VEGETACAO TREPADE</t>
  </si>
  <si>
    <t xml:space="preserve">IRA,INCLUSIVE DRENO E SISTEMA DE IRRIGACAO AUTOMATIZADO.FORN</t>
  </si>
  <si>
    <t xml:space="preserve">13.080.0020-A</t>
  </si>
  <si>
    <t xml:space="preserve">13.157.0010-0</t>
  </si>
  <si>
    <t xml:space="preserve">REVESTIMENTO DE PAREDES OU TETOS COM TECIDO ISOLANTE ACUSTIC</t>
  </si>
  <si>
    <t xml:space="preserve">O,EM MANTA DE LA DE VIDRO REVESTIDA COM FOLHA DE ALUMINIO</t>
  </si>
  <si>
    <t xml:space="preserve">13.157.0010-A</t>
  </si>
  <si>
    <t xml:space="preserve">13.160.0010-0</t>
  </si>
  <si>
    <t xml:space="preserve">REVESTIMENTO DE PAREDES COM LENCOL DE CHUMBO, 2MM DE ESPESSU</t>
  </si>
  <si>
    <t xml:space="preserve">RA, ASSENTE SOBRE COMPENSADO DE MADEIRA DE 6MM, INCLUSIVE EN</t>
  </si>
  <si>
    <t xml:space="preserve">TARUGAMENTO</t>
  </si>
  <si>
    <t xml:space="preserve">13.160.0010-A</t>
  </si>
  <si>
    <t xml:space="preserve">13.165.0010-0</t>
  </si>
  <si>
    <t xml:space="preserve">REVESTIMENTO COM ARGAMASSA DE CIMENTO E BARITA(GROSSA E FINA</t>
  </si>
  <si>
    <t xml:space="preserve">),TRACO 1:1:1, PARA PAREDES DE SALAS RADIOLOGICAS(APARELHOS</t>
  </si>
  <si>
    <t xml:space="preserve">DE 125 A 150KV),COM ESPESSURA DE 2,5CM,EXCLUSIVE CHAPISCO</t>
  </si>
  <si>
    <t xml:space="preserve">13.165.0010-A</t>
  </si>
  <si>
    <t xml:space="preserve">13.168.0010-0</t>
  </si>
  <si>
    <t xml:space="preserve">REVESTIMENTO DE FACHADA OU AREAS INT.C/PAINEL ALUM.COMPOSTO,</t>
  </si>
  <si>
    <t xml:space="preserve">SENDO DUAS LAMINAS ALUM.C/0,3MM ESP.,PINTURA PVDF (FLUOR CAR</t>
  </si>
  <si>
    <t xml:space="preserve">BONO) KYNNAR 500,NO SISTEMA COIL COATING,ESP.DO COMPOSTO DE</t>
  </si>
  <si>
    <t xml:space="preserve">4MM,PINTURA PROTEGIDA POR FILME HAVY DUTY NAS FACES PINTADAS</t>
  </si>
  <si>
    <t xml:space="preserve">,NUCLEO EM POLIETILENO DE BAIXA DENSIDADE (RIGIDO),INCL.SUBE</t>
  </si>
  <si>
    <t xml:space="preserve">STRUTURA DE ALUM.E DEMAIS INSUMOS NECES.A COLOC.FORN.COLOC.</t>
  </si>
  <si>
    <t xml:space="preserve">13.168.0010-A</t>
  </si>
  <si>
    <t xml:space="preserve">13.168.0020-0</t>
  </si>
  <si>
    <t xml:space="preserve">REVESTIMENTO DE FACHADA OU AREAS INTERNAS C/PAINEL DE ALUM.</t>
  </si>
  <si>
    <t xml:space="preserve">COMPOSTO,SENDO DUAS LAMINAS DE ALUM.C/0,21MM ESP.,PINTURA EM</t>
  </si>
  <si>
    <t xml:space="preserve"> SUPERPOLIESTER,NO SISTEMA COIL COATING,ESP.DO COMPOSTO DE</t>
  </si>
  <si>
    <t xml:space="preserve">STRUTURA ALUM.E DEMAIS INSUMOS NECES.A COLOC.FORN.E COLOC.</t>
  </si>
  <si>
    <t xml:space="preserve">13.168.0020-A</t>
  </si>
  <si>
    <t xml:space="preserve">13.170.0011-0</t>
  </si>
  <si>
    <t xml:space="preserve">REVESTIMENTO DE PAREDE COM LAMBRI DE MADEIRA DE LEI,FEITO CO</t>
  </si>
  <si>
    <t xml:space="preserve">M REGUAS DE 10CM DE LARGURA,EXCLUSIVE ENTARUGAMENTO.FORNECIM</t>
  </si>
  <si>
    <t xml:space="preserve">13.170.0011-A</t>
  </si>
  <si>
    <t xml:space="preserve">13.170.0016-0</t>
  </si>
  <si>
    <t xml:space="preserve">REVESTIMENTO DE TETOS COMO FORRO OU REBAIXO, COM LAMBRI DE</t>
  </si>
  <si>
    <t xml:space="preserve">MADEIRA DE LEI,FEITO COM REGUAS DE 10CM DE LARGURA,EXCLUSIVE</t>
  </si>
  <si>
    <t xml:space="preserve">ENTARUGAMENTO.FORNECIMENTO E COLOCACAO</t>
  </si>
  <si>
    <t xml:space="preserve">13.170.0016-A</t>
  </si>
  <si>
    <t xml:space="preserve">13.170.0018-0</t>
  </si>
  <si>
    <t xml:space="preserve">REVESTIMENTO DE PAREDE OU TETO COM PLACAS DE CORTICA,DE 0,60</t>
  </si>
  <si>
    <t xml:space="preserve">X0,90M,COM 3MM DE ESPESSURA.FORNECIMENTO E COLOCACAO</t>
  </si>
  <si>
    <t xml:space="preserve">13.170.0018-A</t>
  </si>
  <si>
    <t xml:space="preserve">13.170.0020-0</t>
  </si>
  <si>
    <t xml:space="preserve">ENTARUGAMENTO PARA LAMBRI EM PAREDE FEITO COM MADEIRA DE LEI</t>
  </si>
  <si>
    <t xml:space="preserve">,DE 1.1/2"X3",COM SECAO TRAPEZOIDAL</t>
  </si>
  <si>
    <t xml:space="preserve">13.170.0020-A</t>
  </si>
  <si>
    <t xml:space="preserve">13.170.0025-0</t>
  </si>
  <si>
    <t xml:space="preserve">BARROTEAMENTO PARA FORRO FEITO COM MADEIRA DE LEI DE 2X10CM,</t>
  </si>
  <si>
    <t xml:space="preserve">ESPACADO DE 50CM</t>
  </si>
  <si>
    <t xml:space="preserve">13.170.0025-A</t>
  </si>
  <si>
    <t xml:space="preserve">13.175.0010-0</t>
  </si>
  <si>
    <t xml:space="preserve">FORRO DE PVC EM REGUAS DE 200MM DE LARGURA, ESPESSURA IGUAL</t>
  </si>
  <si>
    <t xml:space="preserve">OU SUPERIOR A 8MM, ENCAIXADOS ENTRE SI, INCLUSIVE RODAFORRO</t>
  </si>
  <si>
    <t xml:space="preserve">DE PVC PARA ACABAMENTO, ESTRUTURA EM METALON (20X20)MM E PAR</t>
  </si>
  <si>
    <t xml:space="preserve">AFUSOS DE FIXACAO. FORNECIMENTO E COLOCACAO</t>
  </si>
  <si>
    <t xml:space="preserve">13.175.0010-A</t>
  </si>
  <si>
    <t xml:space="preserve">13.180.0010-0</t>
  </si>
  <si>
    <t xml:space="preserve">FORRO DE GESSO ESTAFE,COM PLACAS DE 1,00X0,70M FUNDIDAS NA O</t>
  </si>
  <si>
    <t xml:space="preserve">BRA, PRESAS COM 6 ESBIRROS DE CANHAMO, EMBEBIDAS EM NATA DE</t>
  </si>
  <si>
    <t xml:space="preserve">GESSO E REJUNTADAS.FORNECIMENTO E COLOCACAO</t>
  </si>
  <si>
    <t xml:space="preserve">13.180.0010-A</t>
  </si>
  <si>
    <t xml:space="preserve">13.180.0015-1</t>
  </si>
  <si>
    <t xml:space="preserve">FORRO FALSO DE GESSO, COM PLACAS PRE-MOLDADAS, DE 60X60CM,DE</t>
  </si>
  <si>
    <t xml:space="preserve"> ENCAIXE, PRESAS COM 4 TIRANTES DE ARAME E REJUNTADAS. FORNE</t>
  </si>
  <si>
    <t xml:space="preserve">13.180.0015-B</t>
  </si>
  <si>
    <t xml:space="preserve">13.187.0010-0</t>
  </si>
  <si>
    <t xml:space="preserve">REVESTIMENTO DE PAREDES OU FORROS COM CHAPA DE MADEIRA MINER</t>
  </si>
  <si>
    <t xml:space="preserve">ALIZADA,PRENSADA COM CIMENTO,COM 25MM DE ESPESSURA,TERMOACUS</t>
  </si>
  <si>
    <t xml:space="preserve">TICO,RESISTENTE AO FOGO,UMIDADE,FUNGOS E INSETOS.FORNECIMENT</t>
  </si>
  <si>
    <t xml:space="preserve">13.187.0010-A</t>
  </si>
  <si>
    <t xml:space="preserve">13.190.0015-0</t>
  </si>
  <si>
    <t xml:space="preserve">FORRO TERMOACUSTICO COM PAINEL DE LA DE VIDRO,REVESTIDO POR</t>
  </si>
  <si>
    <t xml:space="preserve">PELICULAS DE PVC MICROPERFURADAS,SOBRE PERFIS METALICOS,COM</t>
  </si>
  <si>
    <t xml:space="preserve">TIRANTES RIGIDOS,EM PLACA DE 1250X625X15MM.FORNECIMENTO E CO</t>
  </si>
  <si>
    <t xml:space="preserve">13.190.0015-A</t>
  </si>
  <si>
    <t xml:space="preserve">13.193.0010-0</t>
  </si>
  <si>
    <t xml:space="preserve">FORRO EM PLACA TIPO COLMEIA,EM ALUMINIO PRE-PINTADO,MODULACA</t>
  </si>
  <si>
    <t xml:space="preserve">O DE (62X62)CM,MALHA MEDINDO APROXIMADAMENTE 5X5CM,FIXADO CO</t>
  </si>
  <si>
    <t xml:space="preserve">M PERFIL "T" APARENTE.FORNECIMENTO E COLOCACAO</t>
  </si>
  <si>
    <t xml:space="preserve">13.193.0010-A</t>
  </si>
  <si>
    <t xml:space="preserve">13.195.0010-0</t>
  </si>
  <si>
    <t xml:space="preserve">FORRO DE TABUAS DE PINUS MACHO-FEMEA,COM 10X1CM,PREGADO EM S</t>
  </si>
  <si>
    <t xml:space="preserve">ARRAFOS DE MADEIRA DE LEI DE 2X10CM,ESPACADOS DE 50CM. FORNE</t>
  </si>
  <si>
    <t xml:space="preserve">13.195.0010-A</t>
  </si>
  <si>
    <t xml:space="preserve">13.195.0015-0</t>
  </si>
  <si>
    <t xml:space="preserve">FORRO DE TABUAS DE MADEIRA DE LEI MACHO-FEMEA,COM 10X1CM,PRE</t>
  </si>
  <si>
    <t xml:space="preserve">GADO EM SARRAFOS DE MADEIRA DE LEI DE 2X10CM, ESPACADOS  DE</t>
  </si>
  <si>
    <t xml:space="preserve">50CM. FORNECIMENTO E COLOCACAO</t>
  </si>
  <si>
    <t xml:space="preserve">13.195.0015-A</t>
  </si>
  <si>
    <t xml:space="preserve">13.195.0030-0</t>
  </si>
  <si>
    <t xml:space="preserve">REVESTIMENTO EM PAREDES,COM CHAPAS DE FIBRA DE MADEIRA,ACABA</t>
  </si>
  <si>
    <t xml:space="preserve">MENTO MATE,COM ESPESSURA DE 3MM,SOBRE BASE EXISTENTE.FORNECI</t>
  </si>
  <si>
    <t xml:space="preserve">13.195.0030-A</t>
  </si>
  <si>
    <t xml:space="preserve">13.196.0010-0</t>
  </si>
  <si>
    <t xml:space="preserve">FORRO REMOVIVEL COMPOSTO DE GESSO ACARTONADO,TIPO STANDARD A</t>
  </si>
  <si>
    <t xml:space="preserve"> SER APLICADO SIST.DRYWALL,C/PLACA BORDA QUADRADA 625X625MM,</t>
  </si>
  <si>
    <t xml:space="preserve">ESP.6,5;9,5 OU 12,5MM,ESTRUTURADO PERFIS TIPO TRAVESSA "T" A</t>
  </si>
  <si>
    <t xml:space="preserve">CO GALVANIZADO,ALUMINIO OU DE LIGAS DE ALUMINIO,ESP.MINIMA 0</t>
  </si>
  <si>
    <t xml:space="preserve">,5MM C/PINTURA ELETROSTATICA OU CONVENCIONAL,SUSPENSA POR ME</t>
  </si>
  <si>
    <t xml:space="preserve">IO DE PENDURAIS,FIX.EM ESTRUTURA SUPERIOR.FORN.E COLOCACAO</t>
  </si>
  <si>
    <t xml:space="preserve">13.196.0010-A</t>
  </si>
  <si>
    <t xml:space="preserve">13.196.0015-0</t>
  </si>
  <si>
    <t xml:space="preserve">FORRO REMOVIVEL COMPOSTO DE GESSO ACARTONADO,TIPO STANDARD,C</t>
  </si>
  <si>
    <t xml:space="preserve"> ADICAO LA MINERAL,A SER APLICADO SIST.DRYWALL,C/PLACA BORDA</t>
  </si>
  <si>
    <t xml:space="preserve"> QUADRADA 625X625MM,ESP.6,5;9,5 OU 12,5MM,ESTRUTURADO PERFIS</t>
  </si>
  <si>
    <t xml:space="preserve"> TIPO TRAVESSA "T" ACO GALV.,ALUMINIO OU LIGAS DE ALUMINIO,E</t>
  </si>
  <si>
    <t xml:space="preserve">SP.MINIMA 0,5MM C/PINTURA ELETROST.OU CONVENCIONAL,SUSPENSA</t>
  </si>
  <si>
    <t xml:space="preserve">POR MEIO DE PENDURAIS,FIX.EM ESTRUTURA SUPERIOR.FORN.E COLOC</t>
  </si>
  <si>
    <t xml:space="preserve">13.196.0015-A</t>
  </si>
  <si>
    <t xml:space="preserve">13.196.0020-0</t>
  </si>
  <si>
    <t xml:space="preserve">REVEST.VINIL,ESP.6,5;9,5 OU 12,5MM,ESTRUT.EM PERFIS TIP.TRAV</t>
  </si>
  <si>
    <t xml:space="preserve">ESSA "T" ACO GALV.ALUMINIO OU LIGAS ALUMINIO,ESP.MINIMA 0,5M</t>
  </si>
  <si>
    <t xml:space="preserve">M C/PINTURA ELETROSTATICA OU CONVENCIONAL,SUSPENSA POR MEIO</t>
  </si>
  <si>
    <t xml:space="preserve">DE PENDURAIS,FIXADOS EM ESTRUTURA SUPERIOR.FORN.E COLOCACAO</t>
  </si>
  <si>
    <t xml:space="preserve">13.196.0020-A</t>
  </si>
  <si>
    <t xml:space="preserve">13.196.0025-0</t>
  </si>
  <si>
    <t xml:space="preserve">FORRO REMOVIVEL COMPOSTO GESSO ACARTONADO,TIPO STANDARD,C/AD</t>
  </si>
  <si>
    <t xml:space="preserve">ICAO DE LA MINERAL,A SER APLICADO SIST.DRYWALL,C/BORDA QUADR</t>
  </si>
  <si>
    <t xml:space="preserve">ADA 625X625MM REVEST.VINIL,ESP.6,5;9,5 OU 12,5MM,ESTRUT.EM P</t>
  </si>
  <si>
    <t xml:space="preserve">ERFIS TIPO TRAVESSA "T" ACO GALV.ALUMINIO OU LIGAS ALUMINIO,</t>
  </si>
  <si>
    <t xml:space="preserve">ESP.MINIMA 0,5M,C/PINTURA ELETROSTATICA OU CONVENCIONAL,SUSP</t>
  </si>
  <si>
    <t xml:space="preserve">ENSA POR MEIO PENDURAIS,FIX.EM ESTRUT.SUPERIOR.FORN.E COLOC.</t>
  </si>
  <si>
    <t xml:space="preserve">13.196.0025-A</t>
  </si>
  <si>
    <t xml:space="preserve">13.196.0030-0</t>
  </si>
  <si>
    <t xml:space="preserve">FORRO REMOVIVEL COMPOSTO GESSO ACARTONADO,TIPO STANDARD A SE</t>
  </si>
  <si>
    <t xml:space="preserve">R APLICADO NO SISTEMA DRYWALL,C/PLACA BORDA QUADRADA 625X125</t>
  </si>
  <si>
    <t xml:space="preserve">0MM,ESP.6,5;9,5 OU 12,5MM,ESTRUTURADO EM PERFIS TIPO TRAVESS</t>
  </si>
  <si>
    <t xml:space="preserve">A "T" ACO GALVANIZADO,ALUMINIO OU LIGAS DE ALUMINIO,ESP.MINI</t>
  </si>
  <si>
    <t xml:space="preserve">MA DE 0,5MM COM PINTURA ELETROSTATICA OU CONVENCIONAL,SUSPEN</t>
  </si>
  <si>
    <t xml:space="preserve">SA POR MEIO DE PENDURAIS,FIX.EM ESTRUT.SUPERIOR.FORN.E COLOC</t>
  </si>
  <si>
    <t xml:space="preserve">13.196.0030-A</t>
  </si>
  <si>
    <t xml:space="preserve">13.196.0035-0</t>
  </si>
  <si>
    <t xml:space="preserve">ICAO LA MINERAL,A SER APLICADO SIST.DRYWALL,C/PLACA BORDA QU</t>
  </si>
  <si>
    <t xml:space="preserve">ADRADA 625X1250MM,ESP.6,5;9,5 OU 12,5MM,ESTRUT.PERFIS TIPO T</t>
  </si>
  <si>
    <t xml:space="preserve">RAVESSA "T" DE ACO GALV.ALUMINIO OU LIGAS DE ALUMINIO,ESP.MI</t>
  </si>
  <si>
    <t xml:space="preserve">NIMA 0,5MM C/PINTURA ELETROSTATICA OU CONVENCIONAL,SUSPENSA</t>
  </si>
  <si>
    <t xml:space="preserve">POR MEIO DE PENDURAIS,FIXADOS ESTRUT.SUPERIOR.FORN.E COLOC.</t>
  </si>
  <si>
    <t xml:space="preserve">13.196.0035-A</t>
  </si>
  <si>
    <t xml:space="preserve">13.196.0040-0</t>
  </si>
  <si>
    <t xml:space="preserve">R APLICADO SISTEMA DRYWALL,C/PLACAS BORDA QUADRADA 625X1250M</t>
  </si>
  <si>
    <t xml:space="preserve">M REVEST.VINIL,ESP.6,5;9,5 OU 12,5MM,ESTRUT.EM PERFIS TIPO T</t>
  </si>
  <si>
    <t xml:space="preserve">RAVESSA "T" DE ACO GALV.ALUMINIO OU LIGAS ALUMINIO,ESP.MINIM</t>
  </si>
  <si>
    <t xml:space="preserve">A 0,5MM,C/PINTURA ELETROSTATICA OU CONVENCIONAL,SUSPENSA POR</t>
  </si>
  <si>
    <t xml:space="preserve"> MEIO DE PENDURAIS,FIXADOS EM ESTRUT.SUPERIOR.FORN.E COLOC.</t>
  </si>
  <si>
    <t xml:space="preserve">13.196.0040-A</t>
  </si>
  <si>
    <t xml:space="preserve">13.196.0045-0</t>
  </si>
  <si>
    <t xml:space="preserve">ICAO LA MINERAL,APLICADO SIST.DRYWALL,C/PLACAS BORDA QUADRAD</t>
  </si>
  <si>
    <t xml:space="preserve">A 625X1250MM REVEST.VINIL,ESP.6,5;9,5 OU 12,5MM,ESTRUT.PERFI</t>
  </si>
  <si>
    <t xml:space="preserve">S TRAVESSA "T" ACO GALVANIZADO,ALUMINIO OU LIGAS DE ALUMINIO</t>
  </si>
  <si>
    <t xml:space="preserve">,ESP.MINIMA 0,5MM C/PINTURA ELETROSTATICA OU CONVENCIONAL,SU</t>
  </si>
  <si>
    <t xml:space="preserve">SPENSA POR MEIO PENDURAIS,FIXADOS ESTRUT.SUPERIOR.FORN.COLOC</t>
  </si>
  <si>
    <t xml:space="preserve">13.196.0045-A</t>
  </si>
  <si>
    <t xml:space="preserve">13.196.0050-0</t>
  </si>
  <si>
    <t xml:space="preserve">FORRO REMOVIVEL COMP.CHAPA GESSO ACARTONADO PERFURADA OU RAN</t>
  </si>
  <si>
    <t xml:space="preserve">HURADA,TIPO ST(STANDARD) A SER APLIC.SISTEMA DRYWALL,C/PLACA</t>
  </si>
  <si>
    <t xml:space="preserve"> BORDA QUADRADA 625X625MM,ESP.12,5MM,C/ABSORCAOACUSTICA,ESTR</t>
  </si>
  <si>
    <t xml:space="preserve">UT.PERFIS TIPO TRAVESSA "T"ACO GALV.ALUM.OU DE LIGAS ALUM.ES</t>
  </si>
  <si>
    <t xml:space="preserve">P.MINIMA 0,5MM C/PINT.ELETROSTATICA OU CONVENCIONAL,SUSP.POR</t>
  </si>
  <si>
    <t xml:space="preserve"> MEIO PENDURAIS,FIX.ESTRUT.SUPERIOR.FORN.E COLOC.</t>
  </si>
  <si>
    <t xml:space="preserve">13.196.0050-A</t>
  </si>
  <si>
    <t xml:space="preserve">13.196.0080-0</t>
  </si>
  <si>
    <t xml:space="preserve">FORRO ESTRUTURADO MONOLITICO C/UMA CHAPA DE GESSO ACARTONADO</t>
  </si>
  <si>
    <t xml:space="preserve">,TIPO STANDARD NO SISTEMA DRYWALL,LARGURA 1200MM,ESP.12,5MM,</t>
  </si>
  <si>
    <t xml:space="preserve">,C/TRAT.JUNTAS P/UNIFORMIZACAO DA SUPERFICIE,SENDO APARAFUSA</t>
  </si>
  <si>
    <t xml:space="preserve">DA EM ESTRUTURA DE ACO GALVANIZADO,SUSPENSA POR MEIO DE PEND</t>
  </si>
  <si>
    <t xml:space="preserve">URAIS FIXADOS EM ESTRUTURA SUPERIOR,C/O PERIMETRO EXECUTADO</t>
  </si>
  <si>
    <t xml:space="preserve">C/CANTONEIRAS ACO GALVANIZADO.FORNECIMENTO E COLOCACAO</t>
  </si>
  <si>
    <t xml:space="preserve">13.196.0080-A</t>
  </si>
  <si>
    <t xml:space="preserve">13.196.0085-0</t>
  </si>
  <si>
    <t xml:space="preserve">FORRO ESTRUTURADO MONOLITICO C/PLACA GESSO ACARTONADO,TIPO R</t>
  </si>
  <si>
    <t xml:space="preserve">U(RESISTENTE A UMIDADE),APLICADO SIST.DRYWALL,LARG.1200MM,ES</t>
  </si>
  <si>
    <t xml:space="preserve">P.12,5MM,C/TRAT.DE JUNTAS P/UNIFORMIZACAO DA SUPERFICIE,SEND</t>
  </si>
  <si>
    <t xml:space="preserve">O APARAFUSADA EM ESTRUT.ACO GALV.SUSPENSA POR MEIO DE PENDUR</t>
  </si>
  <si>
    <t xml:space="preserve">AIS FIXADOS EM ESTRUTURA SUPERIOR,COM O PERIMETRO EXECUTADO</t>
  </si>
  <si>
    <t xml:space="preserve">COM CANTONEIRAS DE ACO GALVANIZADO.FORNECIMENTO E COLOCACAO</t>
  </si>
  <si>
    <t xml:space="preserve">13.196.0085-A</t>
  </si>
  <si>
    <t xml:space="preserve">13.196.0090-0</t>
  </si>
  <si>
    <t xml:space="preserve">F(RESISTENTE A FOGO),APLICADO SIST.DRYWALL,LARG.1200MM,ESP.1</t>
  </si>
  <si>
    <t xml:space="preserve">2,5MM,C/TRAT.JUNTAS P/UNIFORMIZACAO DA SUPERFICIE,SENDO APAR</t>
  </si>
  <si>
    <t xml:space="preserve">AFUSADA EM ESTRUT.DE ACO GALV.,SUSPENSA POR MEIO DE PENDURAI</t>
  </si>
  <si>
    <t xml:space="preserve">IS FIXADOS EM ESTRUTURA SUPERIOR,COM O PERIMETRO EXECUTADO</t>
  </si>
  <si>
    <t xml:space="preserve">COM CANTONEIRAS DE ACO GALVANIZADO.FORNECIMENTO E COLOCACAO.</t>
  </si>
  <si>
    <t xml:space="preserve">13.196.0090-A</t>
  </si>
  <si>
    <t xml:space="preserve">13.196.0095-0</t>
  </si>
  <si>
    <t xml:space="preserve">FORRO ACUSTICO ESTRUTURADO C/CHAPA DE GESSO ACARTONADO,TIPO</t>
  </si>
  <si>
    <t xml:space="preserve">STANDARD,SISTEMA DRYWALL,LARGURA 1200MM,ESP.12,5MM,C/TRATAME</t>
  </si>
  <si>
    <t xml:space="preserve">NTO DE JUNTAS P/UNIFORMIZACAO DA SUPERFICIE,SENDO APARAFUSAD</t>
  </si>
  <si>
    <t xml:space="preserve">A EM ESTRUTURA DE ACO GALVANIZADO,SUSPENSA POR MEIO DE PENDU</t>
  </si>
  <si>
    <t xml:space="preserve">RAIS FIXADOS EM ESTRUTURA SUPERIOR,COM O PERIMETRO EXECUTADO</t>
  </si>
  <si>
    <t xml:space="preserve"> COM CANTONEIRAS DE ACO GALVANIZADO.FORNECIMENTO E COLOCACAO</t>
  </si>
  <si>
    <t xml:space="preserve">13.196.0095-A</t>
  </si>
  <si>
    <t xml:space="preserve">13.196.0100-0</t>
  </si>
  <si>
    <t xml:space="preserve">FORRO ARAMADO MONOLITICO DE DRYWALL,COMPOSTO DE UMA CHAPA GE</t>
  </si>
  <si>
    <t xml:space="preserve">SSO ACARTONADO,TIPO STANDARD,LARGURA DE 600MM,COMPRIMENTO DE</t>
  </si>
  <si>
    <t xml:space="preserve"> 2000MM E ESPESSURA DE 12,5MM,COM TRATAMENTO JUNTAS COM MASS</t>
  </si>
  <si>
    <t xml:space="preserve">A E FITA PARA UNIFORMIZACAO DA SUPERFICIE DAS CHAPAS DE GESS</t>
  </si>
  <si>
    <t xml:space="preserve">O ACARTONADO,SUSPENSA POR MEIO DE ARAME Nº18,REVESTIDO DE PV</t>
  </si>
  <si>
    <t xml:space="preserve">C,FIXADO EM ESTRUTURA SUPERIOR.FORN.E COLOC.</t>
  </si>
  <si>
    <t xml:space="preserve">13.196.0100-A</t>
  </si>
  <si>
    <t xml:space="preserve">13.196.0101-0</t>
  </si>
  <si>
    <t xml:space="preserve">FORRO REMOVIVEL COMPOSTO DE FIBRA MINERAL,COM PLACA DE BORDA</t>
  </si>
  <si>
    <t xml:space="preserve"> QUADRADA DE 625X625MM,ESP.APROXIMADA 13,0MM,C/INDICE DE ABS</t>
  </si>
  <si>
    <t xml:space="preserve">ORCAO ACUSTICA,ESTRUTURADO EM PERFIS TIPO "T" DE ACO GALVANI</t>
  </si>
  <si>
    <t xml:space="preserve">ZADO,ALUMINIO OU DE LIGAS DE ALUMINIO,ESP.MINIMA DE 0,5MM C/</t>
  </si>
  <si>
    <t xml:space="preserve">PINTURA ELETROSTATICA,SUSPENSO POR MEIO DE PENDURAIS EM ACO</t>
  </si>
  <si>
    <t xml:space="preserve">GALVANIZADO,FIXADOS EM ESTRUTURA SUPERIOR.FORN. E COLOCACAO</t>
  </si>
  <si>
    <t xml:space="preserve">13.196.0101-A</t>
  </si>
  <si>
    <t xml:space="preserve">13.196.0102-0</t>
  </si>
  <si>
    <t xml:space="preserve">FORRO REMOVIVEL COMPOSTO DE FIBRA MINERAL COM PLACA DE BORDA</t>
  </si>
  <si>
    <t xml:space="preserve"> QUADRADA DE 625X1250MM,ESP.APROXIMADA 13,0MM,C/INDICE DE AB</t>
  </si>
  <si>
    <t xml:space="preserve">SORCAO ACUSTICA,ESTRUTURADO EM PERFIS TIPO "T" DE ACO GALVAN</t>
  </si>
  <si>
    <t xml:space="preserve">IZADO,ALUMINIO OU DE LIGAS DE ALUMINIO,ESP.MINIMA DE 0,5MM C</t>
  </si>
  <si>
    <t xml:space="preserve">/PINTURA ELETROSTATICA,SUSPENSO POR MEIO DE PENDURAIS EM ACO</t>
  </si>
  <si>
    <t xml:space="preserve"> GALVANIZADO,FIXADOS EM ESTRUTURA SUPERIOR.FORN. E COLOCACAO</t>
  </si>
  <si>
    <t xml:space="preserve">13.196.0102-A</t>
  </si>
  <si>
    <t xml:space="preserve">13.196.0103-0</t>
  </si>
  <si>
    <t xml:space="preserve"> QUADRADA DE 625X625MM,ESP.APROXIMADA 15,0MM,C/INDICE DE ABS</t>
  </si>
  <si>
    <t xml:space="preserve">ZADO,ALUMINIO OU DE LIGAS DE ALUMINIO,ESP.MINIMA DE 0,5MM,C/</t>
  </si>
  <si>
    <t xml:space="preserve">13.196.0103-A</t>
  </si>
  <si>
    <t xml:space="preserve">13.196.0104-0</t>
  </si>
  <si>
    <t xml:space="preserve"> QUADRADA DE 625X1250MM,ESP.APROXIMADA 15,0MM,C/INDICE DE AB</t>
  </si>
  <si>
    <t xml:space="preserve">IZADO,ALUMINIO OU DE LIGAS DE ALUMINIO,ESP.MINIMA DE 0,5MM,C</t>
  </si>
  <si>
    <t xml:space="preserve"> GALVANIZADO,FIXADOS EM ESTRUTURA SUPERIOR.FORN.E COLOCACAO</t>
  </si>
  <si>
    <t xml:space="preserve">13.196.0104-A</t>
  </si>
  <si>
    <t xml:space="preserve">13.196.0105-0</t>
  </si>
  <si>
    <t xml:space="preserve"> QUADRADA DE 625X625MM,ESP.APROXIMADA 19,0MM,C/INDICE DE ABS</t>
  </si>
  <si>
    <t xml:space="preserve">GALVANIZADO,FIXADOS EM ESTRUTURA SUPERIOR.FORN.E COLOCACAO</t>
  </si>
  <si>
    <t xml:space="preserve">13.196.0105-A</t>
  </si>
  <si>
    <t xml:space="preserve">13.196.0107-0</t>
  </si>
  <si>
    <t xml:space="preserve"> REBAIXADA DE 625X625MM,ESP.APROXIMADA DE 15,0MM,C/INDICE DE</t>
  </si>
  <si>
    <t xml:space="preserve"> ABSORCAO ACUSTICA,ESTRUTURADO EM PERFIS TIPO "T" DE ACO GAL</t>
  </si>
  <si>
    <t xml:space="preserve">VANIZADO,ALUMINIO OU LIGAS DE ALUMINIO,ESP.MINIMA DE 0,5MM,C</t>
  </si>
  <si>
    <t xml:space="preserve">/PINTURA ELETROSTATICA,SUSPENSO POR MEIO DE PENDURAIS,EM ACO</t>
  </si>
  <si>
    <t xml:space="preserve">13.196.0107-A</t>
  </si>
  <si>
    <t xml:space="preserve">13.196.0111-0</t>
  </si>
  <si>
    <t xml:space="preserve">REVESTIMENTO DRYWALL C/ESP.MINIMA 23MM E MAXIMA 32MM(MASSA+C</t>
  </si>
  <si>
    <t xml:space="preserve">HAPA DE GESSO),APLICADO A ALVENARIA/ESTRUTURA EXISTENTE,C/UM</t>
  </si>
  <si>
    <t xml:space="preserve">A CHAPA GESSO ACARTONADO,TIPO ST(STANDARD),ESP.12,5MM,LARG.1</t>
  </si>
  <si>
    <t xml:space="preserve">200MM,COLADA SOBRE ALVENARIA/ESTRUTURA EXISTENTE,C/TRATAMENT</t>
  </si>
  <si>
    <t xml:space="preserve">O DE JUNTAS C/MASSA E FITA P/UNIFORMIZACAO DA SUPERFICIE DAS</t>
  </si>
  <si>
    <t xml:space="preserve"> CHAPAS DE GESSO ACARTONADO.APLICAC.AREAS SECAS.FORN.E COLOC</t>
  </si>
  <si>
    <t xml:space="preserve">13.196.0111-A</t>
  </si>
  <si>
    <t xml:space="preserve">13.196.0112-0</t>
  </si>
  <si>
    <t xml:space="preserve">HAPA DE GESSO),APLICADO A ALVENARIA/ESTRUT.EXISTENTE,C/UMA C</t>
  </si>
  <si>
    <t xml:space="preserve">HAPA GESSO ACARTONADO,RU(RESISTENTE A UMIDADE),ESP.12,5MM,LA</t>
  </si>
  <si>
    <t xml:space="preserve">RG.1200MM,COLADA SOBRE ALVENARIA/ESTRUTURA EXISTENTE,C/TRATA</t>
  </si>
  <si>
    <t xml:space="preserve">MENTO DE JUNTAS C/MASSA E FITA P/UNIFORMIZACAO DA SUPERFICIE</t>
  </si>
  <si>
    <t xml:space="preserve"> DAS CHAPAS GESSO ACARTONADO.APLICAC.AREAS SECAS.FORN.COLOC.</t>
  </si>
  <si>
    <t xml:space="preserve">13.196.0112-A</t>
  </si>
  <si>
    <t xml:space="preserve">13.196.0113-0</t>
  </si>
  <si>
    <t xml:space="preserve">REVESTIMENTO DRYWALL ESP.MINIMA 23MM E MAXIMA 32MM(MASSA+CHA</t>
  </si>
  <si>
    <t xml:space="preserve">PA DE GESSO),APLICADO A ALVENARIA/ESTRUTURA EXISTENTE,C/UMA</t>
  </si>
  <si>
    <t xml:space="preserve">CHAPA GESSO ACARTONADO,RF(RESISTENTE AO FOGO),ESP.12,5MM,LAR</t>
  </si>
  <si>
    <t xml:space="preserve">G.1200MM,COLADA SOBRE ALVENARIA/ESTRUTURA EXISTENTE,C/TRATAM</t>
  </si>
  <si>
    <t xml:space="preserve">ENTO DE JUNTAS C/MASSA E FITA P/UNIFORMIZACAO DA SUPERFICIE</t>
  </si>
  <si>
    <t xml:space="preserve">DAS CHAPAS GESSO ACARTONADO.APLICAC.AREAS SECAS.FORN.COLOC.</t>
  </si>
  <si>
    <t xml:space="preserve">13.196.0113-A</t>
  </si>
  <si>
    <t xml:space="preserve">13.196.0114-0</t>
  </si>
  <si>
    <t xml:space="preserve">REVESTIMENTO DRYWALL ESP.31MM(ESTRUT.+CHAPA GESSO),ESTRUT.C/</t>
  </si>
  <si>
    <t xml:space="preserve"> PERFIS DE TETO 27MM,GUIAS HORIZONTAIS 17MM,AMBOS ACO GALV.E</t>
  </si>
  <si>
    <t xml:space="preserve">SP.0,5MM,PERFIS DE TETO ANCORADOS NA ALVENARIA/ESTRUT.EXISTE</t>
  </si>
  <si>
    <t xml:space="preserve">NTE POR MEIO DE PERFIS ACO EM FORMATO CANTONEIRA,C/UMA CHAPA</t>
  </si>
  <si>
    <t xml:space="preserve"> GESSO ACARTONADO,STANDARD,ESP.12,5MM,LARG.1200MM,FIXADA AOS</t>
  </si>
  <si>
    <t xml:space="preserve"> PERFIS TETO POR MEIO DE PARAFUSOS.AREAS SECAS.FORN.E COLOC.</t>
  </si>
  <si>
    <t xml:space="preserve">13.196.0114-A</t>
  </si>
  <si>
    <t xml:space="preserve">13.196.0115-0</t>
  </si>
  <si>
    <t xml:space="preserve">PERFIS TETO DE 27MM,GUIAS HORIZONTAIS 17MM,AMBOS ACO GALV.ES</t>
  </si>
  <si>
    <t xml:space="preserve">P.0,5MM,PERFIS TETO ANCORADOS ALVENARIA/ESTRUT.EXISTENTE POR</t>
  </si>
  <si>
    <t xml:space="preserve"> MEIO PERFIS ACO EM FORMATO CANTONEIRA,C/UMA CHAPA DE GESSO</t>
  </si>
  <si>
    <t xml:space="preserve">ACARTONADO,STANDARD,ADICAO DE LA MINERAL,ESP.12,5MM,LARG.120</t>
  </si>
  <si>
    <t xml:space="preserve">0MM,PERFIS TETO POR MEIO DE PARAFUSOS,AREAS SECAS.FORN.COLOC</t>
  </si>
  <si>
    <t xml:space="preserve">13.196.0115-A</t>
  </si>
  <si>
    <t xml:space="preserve">13.196.0116-0</t>
  </si>
  <si>
    <t xml:space="preserve">PERFIS TETO 27MM,GUIAS HORIZONTAIS 17MM,AMBOS ACO GALV.ESP.0</t>
  </si>
  <si>
    <t xml:space="preserve">,5MM,PERFIS TETO ANCORADOS ALVENARIA/ESTRUT.EXISTENTE POR ME</t>
  </si>
  <si>
    <t xml:space="preserve">IO PERFIS ACO FORMATO CANTONEIRA,C/UMA CHAPA GESSO ACARTONAD</t>
  </si>
  <si>
    <t xml:space="preserve">O,RU(RESISTENTE A UMIDADE),ESP.12,5MM,LARG.1200MM,PERFIS DE</t>
  </si>
  <si>
    <t xml:space="preserve">TETO POR MEIO DE PARAFUSOS.APLICACAO AREAS SECAS.FORN.COLOC.</t>
  </si>
  <si>
    <t xml:space="preserve">13.196.0116-A</t>
  </si>
  <si>
    <t xml:space="preserve">13.196.0117-0</t>
  </si>
  <si>
    <t xml:space="preserve">,5MM,PERFIS TETO ANCORADOS ALVENARIA/ESTRUTURA EXISTENTE POR</t>
  </si>
  <si>
    <t xml:space="preserve"> MEIO PERFIS ACO FORMATO CANTONEIRA,C/UMA CHAPA GESSO ACARTO</t>
  </si>
  <si>
    <t xml:space="preserve">NADO,RU(RESISTENTE A UMIDADE),ADICAO DE LA MINERAL,ESP.12,5M</t>
  </si>
  <si>
    <t xml:space="preserve">M,LARG.1200MM.APLICACAO EM AREAS SECAS.FORNECIMENTO E COLOC.</t>
  </si>
  <si>
    <t xml:space="preserve">13.196.0117-A</t>
  </si>
  <si>
    <t xml:space="preserve">13.196.0118-0</t>
  </si>
  <si>
    <t xml:space="preserve">O,RF(RESISTENTE AO FOGO),ESP.12,5MM,LARG.1200MM,PERFIS TETO</t>
  </si>
  <si>
    <t xml:space="preserve">POR MEIO DE PARAFUSOS.APLICACAO EM AREAS SECAS.FORN.E COLOC.</t>
  </si>
  <si>
    <t xml:space="preserve">13.196.0118-A</t>
  </si>
  <si>
    <t xml:space="preserve">13.196.0119-0</t>
  </si>
  <si>
    <t xml:space="preserve">REVESTIMENTO DRYWALL ESP.31MM(ESTRUT.+CHAPA GESSO),ESTRUT.PE</t>
  </si>
  <si>
    <t xml:space="preserve">RFIS TETO 27MM,GUIAS HORIZONTAIS 17MM,AMBOS ACO GALV.ESP.0,5</t>
  </si>
  <si>
    <t xml:space="preserve">MM,PERFIS TETO ANCORADOS ALVENARIA/ESTRUTURA EXISTENTE POR M</t>
  </si>
  <si>
    <t xml:space="preserve">EIO PERFIS DE ACO FORMATO CANTONEIRA,C/UMA CHAPA GESSO ACART</t>
  </si>
  <si>
    <t xml:space="preserve">ONADO,RF(RESISTENTE AO FOGO),ADICAO DE LA MINERAL,ESP.12,5MM</t>
  </si>
  <si>
    <t xml:space="preserve">,LARG.1200M.APLICACAO EM AREAS SECAS.FORNECIMENTO E COLOC.</t>
  </si>
  <si>
    <t xml:space="preserve">13.196.0119-A</t>
  </si>
  <si>
    <t xml:space="preserve">13.196.0120-0</t>
  </si>
  <si>
    <t xml:space="preserve">REVESTIMENTO DRYWALL ESP.61MM(ESTRUT.+CHAPA GESSO),ESTRUT.MO</t>
  </si>
  <si>
    <t xml:space="preserve">NTANTES SIMPLES 48MM,GUIAS HORIZONTAIS 48MM,AMBOS ACO GALV.E</t>
  </si>
  <si>
    <t xml:space="preserve">SP.0,5MM,MONTANTES ANCORADOS ALVENARIA/ESTRUT.EXISTENTE POR</t>
  </si>
  <si>
    <t xml:space="preserve">MEIO PERFIS ACO CANTONEIRA,C/UMA CHAPA GESSO ACARTONADO,STAN</t>
  </si>
  <si>
    <t xml:space="preserve">DARD,ESP.12,5MM,LARG.1200MM,FIXADA AOS MONTANTES POR MEIO DE</t>
  </si>
  <si>
    <t xml:space="preserve"> PARAFUSOS.APLICACAO EM AREAS SECAS.FORNECIMENTO E COLOCACAO</t>
  </si>
  <si>
    <t xml:space="preserve">13.196.0120-A</t>
  </si>
  <si>
    <t xml:space="preserve">13.196.0121-0</t>
  </si>
  <si>
    <t xml:space="preserve">SP.0,5MM,MONTANTES ANCORADOS NA ALVENARIA/ESTRUTURA EXISTENT</t>
  </si>
  <si>
    <t xml:space="preserve">E POR MEIO DE PERFIS DE ACO EM FORMATO DE CANTONEIRA,C/UMA C</t>
  </si>
  <si>
    <t xml:space="preserve">HAPA DE GESSO ACARTONADO,STANDARD,ADICAO DE LA MINERAL,ESP.1</t>
  </si>
  <si>
    <t xml:space="preserve">2,5MM,LARG.1200MM,APLICACAO EM AREAS SECAS.FORN.E COLOCACAO</t>
  </si>
  <si>
    <t xml:space="preserve">13.196.0121-A</t>
  </si>
  <si>
    <t xml:space="preserve">13.196.0122-0</t>
  </si>
  <si>
    <t xml:space="preserve">REVESTIMENTO DRYWALL ESP.61MM(ESTRUTURA+CHAPA GESSO),ESTRUTU</t>
  </si>
  <si>
    <t xml:space="preserve">RADA C/MONTANTES SIMPLES 48MM,GUIAS HORIZONTAIS 48MM,AMBOS A</t>
  </si>
  <si>
    <t xml:space="preserve">CO GALV.ESP.0,5MM,MONTANTES ANCORADOS ALVENARIA/ESTRUTURA EX</t>
  </si>
  <si>
    <t xml:space="preserve">ISTENTE POR MEIO PERFIS ACO EM FORMATO CANTONEIRA,C/UMA CHAP</t>
  </si>
  <si>
    <t xml:space="preserve">A GESSO ACARTONADO,RU(RESISTENTE A UMIDADE),ESP.12,5MM,LARG.</t>
  </si>
  <si>
    <t xml:space="preserve">1200MM.APLICACAO EM AREAS SECAS.FORNECIMENTO E COLOCACAO</t>
  </si>
  <si>
    <t xml:space="preserve">13.196.0122-A</t>
  </si>
  <si>
    <t xml:space="preserve">13.196.0123-0</t>
  </si>
  <si>
    <t xml:space="preserve">REVESTIMENTO DRYWALL C/ESP.61MM(ESTRUTURA+CHAPA DE GESSO),ES</t>
  </si>
  <si>
    <t xml:space="preserve">TRUTURADA C/MONTANTES SIMPLES 48MM,FIXADOS A GUIAS HORIZONTA</t>
  </si>
  <si>
    <t xml:space="preserve">IS 48MM,AMBOS ACO GALV.ESP.0,5MM,SENDO OS MONTANTES ANCORADO</t>
  </si>
  <si>
    <t xml:space="preserve">S NA ALVENARIA/ESTRUTURA EXISTENTE POR MEIO DE PERFIS DE ACO</t>
  </si>
  <si>
    <t xml:space="preserve"> EM FORMATO CANTONEIRA,RU(RESISTENTE A UMIDADE)C/ADICAO DE L</t>
  </si>
  <si>
    <t xml:space="preserve">A MINERAL.APLICACAO EM AREAS SECAS.FORNECIMENTO E COLOCACAO</t>
  </si>
  <si>
    <t xml:space="preserve">13.196.0123-A</t>
  </si>
  <si>
    <t xml:space="preserve">13.196.0124-0</t>
  </si>
  <si>
    <t xml:space="preserve">REVESTIMENTO DRYWALL ESP.61MM(ESTRUTURA+CHAPA DE GESSO),ESTR</t>
  </si>
  <si>
    <t xml:space="preserve">UTURADA C/MONTANTES SIMPLES 48MM,GUIAS HORIZONTAIS 48MM,AMBO</t>
  </si>
  <si>
    <t xml:space="preserve">S ACO GALV.ESP.0,5MM,SENDO OS MONTANTES ANCORADOS ALVENARIA/</t>
  </si>
  <si>
    <t xml:space="preserve">ESTRUTURA EXISTENTE POR MEIO DE PERFIS ACO EM FORMATO CANTON</t>
  </si>
  <si>
    <t xml:space="preserve">EIRA,C/UMA CHAPA GESSO ACARTONADO,RF(RESISTENTE AO FOGO),ESP</t>
  </si>
  <si>
    <t xml:space="preserve">.12,5MM,LARG.1200MM,APLICACAO EM AREAS SECAS.FORN.E COLOC.</t>
  </si>
  <si>
    <t xml:space="preserve">13.196.0124-A</t>
  </si>
  <si>
    <t xml:space="preserve">13.196.0125-0</t>
  </si>
  <si>
    <t xml:space="preserve">ISTENTE MEIO DE PERFIS DE ACO EM FORMATO CANTONEIRA,C/UMA CH</t>
  </si>
  <si>
    <t xml:space="preserve">APA GESSO ACARTONADO,RF(RESISTENTE AO FOGO),ADICAO DE LA MIN</t>
  </si>
  <si>
    <t xml:space="preserve">ERAL,ESP.12,5MM,LARG.1200MM,EM AREAS SECAS.FORN.E COLOCACAO</t>
  </si>
  <si>
    <t xml:space="preserve">13.196.0125-A</t>
  </si>
  <si>
    <t xml:space="preserve">13.196.0126-0</t>
  </si>
  <si>
    <t xml:space="preserve">REVESTIMENTO DRYWALL ESP.83MM(ESTRUTURA+CHAPA DE GESSO),ESTR</t>
  </si>
  <si>
    <t xml:space="preserve">UTURADA C/MONTANTES SIMPLES 70MM,GUIAS HORIZONTAIS 70MM,AMBO</t>
  </si>
  <si>
    <t xml:space="preserve">S ACO GALV.ESP.0,5MM,MONTANTES ANCORADOS ALVENARIA/ESTRUTURA</t>
  </si>
  <si>
    <t xml:space="preserve"> EXISTENTE POR MEIO DE PERFIS DE ACO EM FORMATO DE CANTONEIR</t>
  </si>
  <si>
    <t xml:space="preserve">A,C/UMA CHAPA GESSO ACARTONADO,STANDARD,ESP.12,5MM,LARG.1200</t>
  </si>
  <si>
    <t xml:space="preserve">MM,BORDA REBAIXADA.APLICACAO EM AREAS SECAS.FORNEC.E COLOC.</t>
  </si>
  <si>
    <t xml:space="preserve">13.196.0126-A</t>
  </si>
  <si>
    <t xml:space="preserve">13.196.0127-0</t>
  </si>
  <si>
    <t xml:space="preserve">REVESTIMENTO DRYWALL ESP.83MM(ESTRUTURA+CHAPA GESSO),ESTRUTU</t>
  </si>
  <si>
    <t xml:space="preserve">RADA C/MONTANTES SIMPLES 70MM,GUIAS HORIZONTAIS 70MM,AMBOS A</t>
  </si>
  <si>
    <t xml:space="preserve">CO GALV.ESP.0,5MM,MONTANTES ANCORADOS NA ALVENARIA/ESTRUTURA</t>
  </si>
  <si>
    <t xml:space="preserve"> EXISTENTE POR MEIO DE PERFIS ACO EM FORMATO DE CANTONEIRA,C</t>
  </si>
  <si>
    <t xml:space="preserve">/UMA CHAPA GESSO ACARTONADO,STANDARD,ADICAO DE LA MINERAL,ES</t>
  </si>
  <si>
    <t xml:space="preserve">P.12,5MM,LARG.1200MM.APLICACAO EM AREAS SECAS.FORN.E COLOC.</t>
  </si>
  <si>
    <t xml:space="preserve">13.196.0127-A</t>
  </si>
  <si>
    <t xml:space="preserve">13.196.0128-0</t>
  </si>
  <si>
    <t xml:space="preserve">A,C/UMA CHAPA DE GESSO ACARTONADO,RU(RESISTENTE A UMIDADE),E</t>
  </si>
  <si>
    <t xml:space="preserve">SP.12,5MM,LARG.1200MM,APLICACAO EM AREAS SECAS.FORN.E COLOC.</t>
  </si>
  <si>
    <t xml:space="preserve">13.196.0128-A</t>
  </si>
  <si>
    <t xml:space="preserve">13.196.0129-0</t>
  </si>
  <si>
    <t xml:space="preserve"> EXISTENTE POR MEIO PERFIS ACO EM FORMATO CANTONEIRA,C/UMA C</t>
  </si>
  <si>
    <t xml:space="preserve">HAPA DE GESSO ACARTONADO,RU(RESISTENTE A UMIDADE),ADICAO LA</t>
  </si>
  <si>
    <t xml:space="preserve">MINERAL,ESP.12,5MM,LARG.1200MM.EM AREAS SECAS.FORN.COLOC.</t>
  </si>
  <si>
    <t xml:space="preserve">13.196.0129-A</t>
  </si>
  <si>
    <t xml:space="preserve">13.196.0130-0</t>
  </si>
  <si>
    <t xml:space="preserve">S ACO GALV.ESP.0,5MM,MONTANTES ANCORADOS NA ALVENARIA/ESTRUT</t>
  </si>
  <si>
    <t xml:space="preserve">URA EXISTENTE POR MEIO DE PERFIS ACO EM FORMATO CANTONEIRA,C</t>
  </si>
  <si>
    <t xml:space="preserve">/UMA CHAPA DE GESSO ACARTONADO,RF(RESISTENTE AO FOGO),ESP.12</t>
  </si>
  <si>
    <t xml:space="preserve">,5MM,LARG.1200MM,APLICACAO EM AREAS SECAS.FORN.E COLOCACAO</t>
  </si>
  <si>
    <t xml:space="preserve">13.196.0130-A</t>
  </si>
  <si>
    <t xml:space="preserve">13.196.0131-0</t>
  </si>
  <si>
    <t xml:space="preserve">HAPA DE GESSO ACARTONADO,RF(RESISTENTE AO FOGO),ADICAO DE LA</t>
  </si>
  <si>
    <t xml:space="preserve"> MINERAL,ESP.12,5MM,LARG.1200MM.EM AREAS SECAS.FORN.E COLOC.</t>
  </si>
  <si>
    <t xml:space="preserve">13.196.0131-A</t>
  </si>
  <si>
    <t xml:space="preserve">13.196.0132-0</t>
  </si>
  <si>
    <t xml:space="preserve">REVESTIMENTO DRYWALL ESP.103MM(ESTRUTURA+CHAPA DE GESSO),EST</t>
  </si>
  <si>
    <t xml:space="preserve">TRUTURADA C/MONTANTES SIMPLES 90MM,GUIAS HORIZONTAIS 90MM,AM</t>
  </si>
  <si>
    <t xml:space="preserve">BOS ACO GALV.ESP.0,5MM,MONTANTES ANCORADOS NA ALVENARIA/ESTR</t>
  </si>
  <si>
    <t xml:space="preserve">UTURADA EXISTENTE POR MEIO DE PERFIS DE ACO EM FORMATO DE CA</t>
  </si>
  <si>
    <t xml:space="preserve">NTONEIRA,C/UMA CHAPA DE GESSO ACARTONADO,STANDARD,ESP.12,5MM</t>
  </si>
  <si>
    <t xml:space="preserve">,LARG.1200MM.APLICADO EM AREAS SECAS.FORNECIMENTO E COLOC.</t>
  </si>
  <si>
    <t xml:space="preserve">13.196.0132-A</t>
  </si>
  <si>
    <t xml:space="preserve">13.196.0133-0</t>
  </si>
  <si>
    <t xml:space="preserve">RUTURADA C/MONTANTES SIMPLES 90MM,GUIAS HORIZONTAIS 90MM,AMB</t>
  </si>
  <si>
    <t xml:space="preserve">OS ACO GALV.ESP.0,5MM,MONTANTES ANCORADOS NA ALVENARIA/ESTRU</t>
  </si>
  <si>
    <t xml:space="preserve">TURA EXISTENTE POR MEIO PERFIS DE ACO EM FORMATO DE CANTONEI</t>
  </si>
  <si>
    <t xml:space="preserve">RA C/UMA CHAPA GESSO ACARTONADO,STANDARD,ADICAO LA MINERAL,E</t>
  </si>
  <si>
    <t xml:space="preserve">13.196.0133-A</t>
  </si>
  <si>
    <t xml:space="preserve">13.196.0134-0</t>
  </si>
  <si>
    <t xml:space="preserve">REVESTIMENTO DRYWALL ESP.103MM(ESTRUTURA+CHAPA GESSO),ESTRUT</t>
  </si>
  <si>
    <t xml:space="preserve">URADA C/MONTANTES SIMPLES 90MM,GUIAS HORIZONTAIS 90MM,AMBOS</t>
  </si>
  <si>
    <t xml:space="preserve">ACO GALV.ESP.0,5MM,MONTANTES ANCORADOS NA ALVENARIA/ESTRUTUR</t>
  </si>
  <si>
    <t xml:space="preserve">A EXISTENTE POR MEIO DE PERFIS ACO EM FORMATO CANTONEIRA,C/U</t>
  </si>
  <si>
    <t xml:space="preserve">MA CHAPA DE GESSO ACORTONADO,RU(RESISTENTE A UMIDADE),ESP.12</t>
  </si>
  <si>
    <t xml:space="preserve">,5MM,LARG.1200MM.APLICACAO EM AREAS SECAS.FORN.E COLOCACAO</t>
  </si>
  <si>
    <t xml:space="preserve">13.196.0134-A</t>
  </si>
  <si>
    <t xml:space="preserve">13.196.0135-0</t>
  </si>
  <si>
    <t xml:space="preserve">A EXISTENTE POR MEIO PERFIS ACO EM FORMATO CANTONEIRA,C/UMA</t>
  </si>
  <si>
    <t xml:space="preserve">CHAPA GESSO ACARTONADO,RU(RESISTENTE A UMIDADE),ADICAO DE LA</t>
  </si>
  <si>
    <t xml:space="preserve">13.196.0135-A</t>
  </si>
  <si>
    <t xml:space="preserve">13.196.0136-0</t>
  </si>
  <si>
    <t xml:space="preserve">TURA EXISTENTE POR MEIO DE PERFIS DE ACO EM FORMATO CANTONEI</t>
  </si>
  <si>
    <t xml:space="preserve">RA C/UMA CHAPA DE GESSO ACARTONADO,RF(RESISTENTE AO FOGO),ES</t>
  </si>
  <si>
    <t xml:space="preserve">13.196.0136-A</t>
  </si>
  <si>
    <t xml:space="preserve">13.196.0137-0</t>
  </si>
  <si>
    <t xml:space="preserve">TURA EXISTENTE POR MEIO PERFIS ACO EM FORMATO CANTONEIRA,C/U</t>
  </si>
  <si>
    <t xml:space="preserve">MA CHAPA GESSO ACARTONADO,RF(RESISTENTE AO FOGO),ADICAO DE L</t>
  </si>
  <si>
    <t xml:space="preserve">A MINERAL,ESP.12,5MM,LARG.1200MM.EM AREAS SECAS.FORN.E COLOC</t>
  </si>
  <si>
    <t xml:space="preserve">13.196.0137-A</t>
  </si>
  <si>
    <t xml:space="preserve">13.196.0138-0</t>
  </si>
  <si>
    <t xml:space="preserve">REVESTIMENTO DRYWALL C/ESP.61MM(ESTRUTURA+CHAPA DE GESSO)EST</t>
  </si>
  <si>
    <t xml:space="preserve">RUTURADA C/MONTANTES SIMPLES AUTOPORTANTES 48MM,FIXADOS A GU</t>
  </si>
  <si>
    <t xml:space="preserve">IAS HORIZONTAIS DE 48MM,AMBOS DE ACO GALV.C/ESP.0,5MM,C/UMA</t>
  </si>
  <si>
    <t xml:space="preserve">CHAPA DE GESSO ACARTONADO,STANDARD,ESP.12,5MM,LARG.1200MM,BO</t>
  </si>
  <si>
    <t xml:space="preserve">RDA REBAIXADA,FIXADA AOS MONTANTES POR MEIO DE PARAFUSOS.APL</t>
  </si>
  <si>
    <t xml:space="preserve">ICACAO EM AREAS SECAS.FORNECIMENTO E COLOCACAO</t>
  </si>
  <si>
    <t xml:space="preserve">13.196.0138-A</t>
  </si>
  <si>
    <t xml:space="preserve">13.196.0139-0</t>
  </si>
  <si>
    <t xml:space="preserve">RUTURADA C/MONTANTES SIMPLES AUTOPORTANTES DE 48MM,FIXADOS A</t>
  </si>
  <si>
    <t xml:space="preserve"> GUIAS HORIZONTAIS 48MM,AMBOS DE ACO GALV.C/ESP.0,5MM,C/UMA</t>
  </si>
  <si>
    <t xml:space="preserve">CHAPA DE GESSO ACARTONADO,STANDARD,C/ADICAO DE LA MINERAL,ES</t>
  </si>
  <si>
    <t xml:space="preserve">P.12,5MM,LARG.1200MM,BORDA REBAIXADA,FIXADA AOS MONTANTES PO</t>
  </si>
  <si>
    <t xml:space="preserve">R MEIO DE PARAFUSOS.APLICACAO EM AREAS SECAS.FORN.E COLOC</t>
  </si>
  <si>
    <t xml:space="preserve">13.196.0139-A</t>
  </si>
  <si>
    <t xml:space="preserve">13.196.0140-0</t>
  </si>
  <si>
    <t xml:space="preserve">IAS HORIZONTAIS 48MM,AMBOS DE ACO GALV.C/ESP.0,5MM,C/UMA CHA</t>
  </si>
  <si>
    <t xml:space="preserve">PA DE GESSO ACARTONADO,TIPO RU(RESISTENTE A UMIDADE),ESP.12,</t>
  </si>
  <si>
    <t xml:space="preserve">5MM,LARG.1200MM,BORDA REBAIXADA,FIXADA AOS MONTANTES POR MEI</t>
  </si>
  <si>
    <t xml:space="preserve">O DE PARAFUSOS.APLICACAO EM AREAS SECAS.FORN.E COLOCACAO</t>
  </si>
  <si>
    <t xml:space="preserve">13.196.0140-A</t>
  </si>
  <si>
    <t xml:space="preserve">13.196.0141-0</t>
  </si>
  <si>
    <t xml:space="preserve">PA DE GESSO ACARTONADO,TIPO RU(RESISTENTE A UMIDADE),C/ADICA</t>
  </si>
  <si>
    <t xml:space="preserve">O LA MINERAL,ESP.12,5MM,LARG.1200MM,BORDA REBAIXADA,FIXADA A</t>
  </si>
  <si>
    <t xml:space="preserve">OS MONTANTES POR MEIO DE PARAFUSOS.APLICACAO AREAS SECAS.F/C</t>
  </si>
  <si>
    <t xml:space="preserve">13.196.0141-A</t>
  </si>
  <si>
    <t xml:space="preserve">13.196.0142-0</t>
  </si>
  <si>
    <t xml:space="preserve">REVESTIMENTO DE DRYWALL C/ESP.61MM(ESTRUTURA+CHAPA DE GESSO)</t>
  </si>
  <si>
    <t xml:space="preserve">ESTRUTURADA C/MONTANTES SIMPLES AUTOPORTANTES 48MM,FIXADOS A</t>
  </si>
  <si>
    <t xml:space="preserve"> GUIAS HORIZONTAIS 48MM,AMBOS DE ACO GALV.C/ESP.0,5MM,COM UM</t>
  </si>
  <si>
    <t xml:space="preserve">A CHAPA DE GESSO ACARTONADO,TIPO RF(RESISTENTE AO FOGO),ESP.</t>
  </si>
  <si>
    <t xml:space="preserve">12,5MM,LARG.1200MM,BORDA REBAIXADA,FIXADA AOS MONTANTES POR</t>
  </si>
  <si>
    <t xml:space="preserve">MEIO DE PARAFUSOS.APLICACAO EM AREAS SECAS.FORN. E COLOCACAO</t>
  </si>
  <si>
    <t xml:space="preserve">13.196.0142-A</t>
  </si>
  <si>
    <t xml:space="preserve">13.196.0143-0</t>
  </si>
  <si>
    <t xml:space="preserve">IAS HORIZONTAIS 48MM,AMBOS ACO GALV.ESP.0,5MM,C/UMA CHAPA DE</t>
  </si>
  <si>
    <t xml:space="preserve"> GESSO ACARTONADO,RF(RESISTENTE AO FOGO),C/ADICAO DE LA MINE</t>
  </si>
  <si>
    <t xml:space="preserve">RAL,ESP.12,5MM,LARG.1200MM,BORDA REBAIXADA,FIXADA AOS MONTAN</t>
  </si>
  <si>
    <t xml:space="preserve">TES POR MEIO DE PARAFUSOS.APLICACAO AREAS SECAS.FORN.COLOC.</t>
  </si>
  <si>
    <t xml:space="preserve">13.196.0143-A</t>
  </si>
  <si>
    <t xml:space="preserve">13.196.0144-0</t>
  </si>
  <si>
    <t xml:space="preserve">REVESTIMENTO DE DRYWALL C/ESP.83MM(ESTRUTURA+CHAPA DE GESSO)</t>
  </si>
  <si>
    <t xml:space="preserve">ESTRUTURADA C/MONTANTES SIMPLES AUTOPORTANTES 70MM,FIXADAS A</t>
  </si>
  <si>
    <t xml:space="preserve"> GUIAS HORIZONTAIS 70MM,AMBOS DE ACO GALV.C/ESP.0,5MM,C/UMA</t>
  </si>
  <si>
    <t xml:space="preserve">CHAPA DE GESSO ACARTONADO,TIPO ST(STANDARD),ESP.12,5MM,LARGU</t>
  </si>
  <si>
    <t xml:space="preserve">RA 1200MM,BORDA REBAIXADA,FIXADA AOS MONTANTES POR MEIO DE P</t>
  </si>
  <si>
    <t xml:space="preserve">ARAFUSOS.APLICACAO EM AREAS SECAS.FORNECIMENTO E COLOCACAO</t>
  </si>
  <si>
    <t xml:space="preserve">13.196.0144-A</t>
  </si>
  <si>
    <t xml:space="preserve">13.196.0145-0</t>
  </si>
  <si>
    <t xml:space="preserve">ESTRUTURADA C/MONTANTES SIMPLES AUTOPORTANTES 70MM,FIXADOS A</t>
  </si>
  <si>
    <t xml:space="preserve">CHAPA DE GESSO ACARTONADO,ST(STANDARD),C/ADICAO DE LA MINERA</t>
  </si>
  <si>
    <t xml:space="preserve">L,ESP.12,5MM,LARG.1200MM,BORDA REBAIXADA,FIXADA AOS MONTANTE</t>
  </si>
  <si>
    <t xml:space="preserve">S POR MEIO DE PARAFUSOS.APLICACAO AREAS SECAS.FORN.E COLOC.</t>
  </si>
  <si>
    <t xml:space="preserve">13.196.0145-A</t>
  </si>
  <si>
    <t xml:space="preserve">13.196.0146-0</t>
  </si>
  <si>
    <t xml:space="preserve">CHAPA DE GESSO ACARTONADO,TIPO RU(RESISTENTE A UMIDADE),ESP.</t>
  </si>
  <si>
    <t xml:space="preserve">MEIO DE PARAFUSOS.APLICACAO EM AREAS SECAS.FORN.E COLOCACAO</t>
  </si>
  <si>
    <t xml:space="preserve">13.196.0146-A</t>
  </si>
  <si>
    <t xml:space="preserve">13.196.0147-0</t>
  </si>
  <si>
    <t xml:space="preserve">REVESTIMENTO DRYWALL C/ESP.83MM(ESTRUTURA+CHAPA DE GESSO)EST</t>
  </si>
  <si>
    <t xml:space="preserve">RUTURADA C/MONTANTES SIMPLES AUTOPORTANTES 70MM,FIXADOS A GU</t>
  </si>
  <si>
    <t xml:space="preserve">IAS HORIZONTAIS 70MM,AMBOS ACO GALV.C/ESP.0,5MM,C/UMA CHAPA</t>
  </si>
  <si>
    <t xml:space="preserve">DE GESSO ACARTONADO,RU(RESISTENTE A UMIDADE),C/ADICAO LA MIN</t>
  </si>
  <si>
    <t xml:space="preserve">ERAL,ESP.12,5MM,LARG.1200MM,BORDA REBAIXADA,FIXADA AOS MONTA</t>
  </si>
  <si>
    <t xml:space="preserve">NTES POR MEIO DE PARAFUSOS.APLICACAO AREAS SECAS.FORN.COLOC.</t>
  </si>
  <si>
    <t xml:space="preserve">13.196.0147-A</t>
  </si>
  <si>
    <t xml:space="preserve">13.196.0148-0</t>
  </si>
  <si>
    <t xml:space="preserve">CHAPA DE GESSO ACARTONADO,TIPO RF(RESISTENTE AO FOGO),ESP.12</t>
  </si>
  <si>
    <t xml:space="preserve">,5MM,LARG.1200MM,BORDA REBAIXADA,FIXADA AOS MONTANTES POR ME</t>
  </si>
  <si>
    <t xml:space="preserve">IO DE PARAFUSOS.APLICACAO EM AREAS SECAS.FORN.E COLOCACAO</t>
  </si>
  <si>
    <t xml:space="preserve">13.196.0148-A</t>
  </si>
  <si>
    <t xml:space="preserve">13.196.0149-0</t>
  </si>
  <si>
    <t xml:space="preserve">REVESTIMENTO DRYWALL ESP.83MM(ESTRUTURA+CHAPA DE GESSO)ESTRU</t>
  </si>
  <si>
    <t xml:space="preserve">TURADA C/MONTANTES AUTOPORTANTES 70MM,GUIAS HORIZONTAIS 70MM</t>
  </si>
  <si>
    <t xml:space="preserve">,AMBOS ACO GALV.ESP.0,5MM,C/UMA CHAPA GESSO ACARTONADO,RF(RE</t>
  </si>
  <si>
    <t xml:space="preserve">SISTENTE AO FOGO),C/ADICAO DE LA MINERAL,ESP.12,5MM,LARG.120</t>
  </si>
  <si>
    <t xml:space="preserve">0MM,BORDA REBAIXADA,FIXADA AOS MONTANTES POR MEIO DE PARAFUS</t>
  </si>
  <si>
    <t xml:space="preserve">OS,APLICACAO EM AREAS SECAS.FORNECIMENTO E COLOCACAO</t>
  </si>
  <si>
    <t xml:space="preserve">13.196.0149-A</t>
  </si>
  <si>
    <t xml:space="preserve">13.196.0150-0</t>
  </si>
  <si>
    <t xml:space="preserve">REVESTIMENTO DE DRYWALL C/ESP.103MM(ESTRUTURA+CHAPA DE GESSO</t>
  </si>
  <si>
    <t xml:space="preserve">)ESTRUTURADA C/MONTANTES SIMPLES AUTOPORTANTES 90MM,FIXADOS</t>
  </si>
  <si>
    <t xml:space="preserve">A GUIAS HORIZONTAIS 90MM,AMBOS DE ACO GALV.C/ESP.0,5MM,C/UMA</t>
  </si>
  <si>
    <t xml:space="preserve"> CHAPA DE GESSO ACARTONADO,TIPO ST(STANDARD),ESP.12,5MM,LARG</t>
  </si>
  <si>
    <t xml:space="preserve">.1200MM,BORDA REBAIXADA,FIXADA AOS MONTANTES POR MEIO DE PAR</t>
  </si>
  <si>
    <t xml:space="preserve">AFUSOS.APLICACAO EM AREAS SECAS.FORNECIMENTO E COLOCACAO</t>
  </si>
  <si>
    <t xml:space="preserve">13.196.0150-A</t>
  </si>
  <si>
    <t xml:space="preserve">13.196.0151-0</t>
  </si>
  <si>
    <t xml:space="preserve">A GUIAS HORIZONTAIS 90MM,AMBOS ACO GALV.C/ESP.0,5MM,C/UMA CH</t>
  </si>
  <si>
    <t xml:space="preserve">APA DE GESSO ACARTONADO,TIPO ST(STANDARD),C/ADICAO DE LA MIN</t>
  </si>
  <si>
    <t xml:space="preserve">13.196.0151-A</t>
  </si>
  <si>
    <t xml:space="preserve">13.196.0152-0</t>
  </si>
  <si>
    <t xml:space="preserve"> CHAPA DE GESSO ACARTONADO,TIPO RU(RESISTENTE A UMIDADE),ESP</t>
  </si>
  <si>
    <t xml:space="preserve">.12,5MM,LARG.1200MM,BORDA REBAIXADA,FIXADA AOS MONTANTES POR</t>
  </si>
  <si>
    <t xml:space="preserve"> MEIO DE PARAFUSOS.APLICACAO EM AREAS SECAS.FORN.E COLOCACAO</t>
  </si>
  <si>
    <t xml:space="preserve">13.196.0152-A</t>
  </si>
  <si>
    <t xml:space="preserve">13.196.0153-0</t>
  </si>
  <si>
    <t xml:space="preserve">REVESTIMENTO DRYWALL ESP.103MM(ESTRUTURA+CHAPA DE GESSO)ESTR</t>
  </si>
  <si>
    <t xml:space="preserve">UTURADA C/MONTANTES SIMPLES AUTOPORTANTES 90MM,GUIAS HORIZON</t>
  </si>
  <si>
    <t xml:space="preserve">TAIS 90MM,AMBOS DE ACO GALV.ESP.0,5MM,C/UMA CHAPA GESSO ACAR</t>
  </si>
  <si>
    <t xml:space="preserve">TONADO,TIPO RU(RESISTENTE A UMIDADE),C/ADICAO DE LA MINERAL,</t>
  </si>
  <si>
    <t xml:space="preserve">ESP.12,5MM,LARG.1200MM,BORDA REBAIXADA,FIXADA AOS MONTANTES</t>
  </si>
  <si>
    <t xml:space="preserve">13.196.0153-A</t>
  </si>
  <si>
    <t xml:space="preserve">13.196.0154-0</t>
  </si>
  <si>
    <t xml:space="preserve"> CHAPA DE GESSO ACARTONADO,TIPO RF(RESISTENTE AO FOGO),ESP.1</t>
  </si>
  <si>
    <t xml:space="preserve">2,5MM,LARG.1200MM,BORDA REBAIXADA,FIXADA AOS MONTANTES POR M</t>
  </si>
  <si>
    <t xml:space="preserve">EIO DE PARAFUSOS.APLICACAO EM AREAS SECAS.FORN.E COLOCACAO</t>
  </si>
  <si>
    <t xml:space="preserve">13.196.0154-A</t>
  </si>
  <si>
    <t xml:space="preserve">13.196.0155-0</t>
  </si>
  <si>
    <t xml:space="preserve">UTURADA C/MONTANTES SIMPLES AUTOPORTANTES 90MM,FIXADOS A GUI</t>
  </si>
  <si>
    <t xml:space="preserve">AS HORIZONTAIS 90MM,AMBOS ACO GALV.C/ESP.0,5MM,C/UMA CHAPA D</t>
  </si>
  <si>
    <t xml:space="preserve">E GESSO ACARTONADO,RF(RESISTENTE AO FOGO),C/ADICAO DE LA MIN</t>
  </si>
  <si>
    <t xml:space="preserve">13.196.0155-A</t>
  </si>
  <si>
    <t xml:space="preserve">13.196.0156-0</t>
  </si>
  <si>
    <t xml:space="preserve">REVESTIMENTO DE DRYWALL C/ESP.73MM(ESTRUTURA+CHAPA DE GESSO)</t>
  </si>
  <si>
    <t xml:space="preserve"> GUIAS HORIZONTAIS 48MM,AMBOS DE ACO GALV.C/ESP.0,5MM,C/DUAS</t>
  </si>
  <si>
    <t xml:space="preserve"> CHAPAS DE GESSO ACARTONADO,TIPO ST(STANDARD),ESP.12,5MM,LAR</t>
  </si>
  <si>
    <t xml:space="preserve">G.1200MM,BORDA REBAIXADA,FIXADA AOS MONTANTES POR MEIO DE PA</t>
  </si>
  <si>
    <t xml:space="preserve">RAFUSOS.APLICACAO EM AREAS SECAS.FORNECIMENTO E COLOCACAO</t>
  </si>
  <si>
    <t xml:space="preserve">13.196.0156-A</t>
  </si>
  <si>
    <t xml:space="preserve">13.196.0157-0</t>
  </si>
  <si>
    <t xml:space="preserve"> CHAPAS DE GESSO ACARTONADO,ST(STANDARD),C/ADICAO DE LA MINE</t>
  </si>
  <si>
    <t xml:space="preserve">13.196.0157-A</t>
  </si>
  <si>
    <t xml:space="preserve">13.196.0158-0</t>
  </si>
  <si>
    <t xml:space="preserve"> GUIAS HORIZONTAIS 48MM,AMBOS ACO GALV.C/ESP.0,5MM,C/DUAS CH</t>
  </si>
  <si>
    <t xml:space="preserve">APAS GESSO ACARTONADO,TIPO RU(RESISTENTE A UMIDADE),E OUTRA</t>
  </si>
  <si>
    <t xml:space="preserve">TIPO ST,ESP.12,5MM,LARG.1200MM,BORDA REBAIXADA,FIX.AOS MONTA</t>
  </si>
  <si>
    <t xml:space="preserve">NTES POR MEIO PARAFUSOS.APLICACAO EM AREAS SECAS.FORN./COLOC</t>
  </si>
  <si>
    <t xml:space="preserve">13.196.0158-A</t>
  </si>
  <si>
    <t xml:space="preserve">13.196.0159-0</t>
  </si>
  <si>
    <t xml:space="preserve">ESTRUTURADA 48MM,FIXADOS A GUIAS HORIZONTAIS 48MM,AMBOS DE A</t>
  </si>
  <si>
    <t xml:space="preserve">CO GALV.C/ESP.0,5MM,C/DUAS CHAPAS DE ESSO ACARTONADO,TIPO RU</t>
  </si>
  <si>
    <t xml:space="preserve">(RESISTENTE A UMIDADE),C/ADICAO DE LA MINERAL,E OUTRA TIPO S</t>
  </si>
  <si>
    <t xml:space="preserve">T,ESP.12,5MM,LARG.1200MM,BORDA REBAIXADA,FIX.AOS MONTANTES P</t>
  </si>
  <si>
    <t xml:space="preserve">OR MEIO DE PARAFUSOS.APLICACAO EM AREAS SECAS.FORN.E COLOC.</t>
  </si>
  <si>
    <t xml:space="preserve">13.196.0159-A</t>
  </si>
  <si>
    <t xml:space="preserve">13.196.0160-0</t>
  </si>
  <si>
    <t xml:space="preserve"> CHAPAS GESSO ACARTONADO,TIPO RF(RESISTENTE AO FOGO) E OUTRA</t>
  </si>
  <si>
    <t xml:space="preserve"> TIPO ST,ESP.12,5MM,LARG.1200MM,BORDA REBAIXADA,FIX.AOS MONT</t>
  </si>
  <si>
    <t xml:space="preserve">ANTES POR MEIO DE PARAFUSOS.APLICACAO AREAS SECAS.FORN/COLOC</t>
  </si>
  <si>
    <t xml:space="preserve">13.196.0160-A</t>
  </si>
  <si>
    <t xml:space="preserve">13.196.0161-0</t>
  </si>
  <si>
    <t xml:space="preserve">REVESTIMENTO DRYWALL ESP.73MM(ESTRUTURA+CHAPA DE GESSO)ESTRU</t>
  </si>
  <si>
    <t xml:space="preserve">TURADA C/MONTANTES SIMPLES AUTOPORTANTES 48MM,FIXADOS A GUIA</t>
  </si>
  <si>
    <t xml:space="preserve">S HORIZONTAIS 48MM,AMBOS ACO GALV.ESP.0,5MM,C/DUAS CHAPAS GE</t>
  </si>
  <si>
    <t xml:space="preserve">SSO ACARTONADO,RF(RESISTENTE AO FOGO),C/ADICAO LA MINERAL,E</t>
  </si>
  <si>
    <t xml:space="preserve">OUTRA TIPO ST,ESP.12,5MM,LARG.1200MM,BORDA REBAIXADA,FIX.AOS</t>
  </si>
  <si>
    <t xml:space="preserve"> MONTANTES POR MEIO PARAFUSOS.APLICACAO AREAS SRCAS.FORN/COL</t>
  </si>
  <si>
    <t xml:space="preserve">13.196.0161-A</t>
  </si>
  <si>
    <t xml:space="preserve">13.196.0162-0</t>
  </si>
  <si>
    <t xml:space="preserve">REVESTIMENTO DRYWALL C/ESP.95MM(ESTRUTURA+CHAPA DE GESSO)EST</t>
  </si>
  <si>
    <t xml:space="preserve">IAS HORIZONTAIS 70MM,AMBOS DE ACO GALV.C/ESP.0,5MM,C/DUAS CH</t>
  </si>
  <si>
    <t xml:space="preserve">APAS DE GESSO ACARTONADO,TIPO ST(STANDARD),ESP.12,5MM,LARGUR</t>
  </si>
  <si>
    <t xml:space="preserve">A 1200MM,BORDA REBAIXADA,FIXADA AOS MONTANTES POR MEIO DE PA</t>
  </si>
  <si>
    <t xml:space="preserve">13.196.0162-A</t>
  </si>
  <si>
    <t xml:space="preserve">13.196.0163-0</t>
  </si>
  <si>
    <t xml:space="preserve">REVESTIMENTO DE DRYWALL C/ESP.95MM(ESTRUTURA+CHAPA DE GESSO)</t>
  </si>
  <si>
    <t xml:space="preserve"> GUIAS HORIZONTAIS 70MM,AMBOS DE ACO GALV.C/ESP.0,5MM,C/DUAS</t>
  </si>
  <si>
    <t xml:space="preserve">13.196.0163-A</t>
  </si>
  <si>
    <t xml:space="preserve">13.196.0164-0</t>
  </si>
  <si>
    <t xml:space="preserve">REVESTIMENTO DE DRYWALL C/ESP.95MM(ESTRUTURA+CHAPA GESSO) ES</t>
  </si>
  <si>
    <t xml:space="preserve">TRUTURADA C/MONTANTES SIMPLES AUTOPORTANTES 70MM,FIX.A GUIAS</t>
  </si>
  <si>
    <t xml:space="preserve"> HORIZ.70MM,AMBOS ACO GALV.C/ESP.0,5MM,C/DUAS CHAPAS GESSO A</t>
  </si>
  <si>
    <t xml:space="preserve">CARTONADO,SENDO UMA DO TIPO RU (RESISTENTE A UMIDADE),E OUTR</t>
  </si>
  <si>
    <t xml:space="preserve">A ST,ESP.12,5MM,LARG.1200MM,BORDA REBAIXADA,FIX.AOS MONTANTE</t>
  </si>
  <si>
    <t xml:space="preserve">S POR MEIO PARAFUSOS.APLICACAO EM AREAS SECAS.FORN.E COLOC.</t>
  </si>
  <si>
    <t xml:space="preserve">13.196.0164-A</t>
  </si>
  <si>
    <t xml:space="preserve">13.196.0165-0</t>
  </si>
  <si>
    <t xml:space="preserve">REVESTIMENTO DRYWALL ESP.95MM(ESTRUTURA+CHAPA GESSO) ESTRUTU</t>
  </si>
  <si>
    <t xml:space="preserve">RADA C/MONTANTES SIMPLES AUTOPORTANTES 70MM,FIX.A GUIAS HORI</t>
  </si>
  <si>
    <t xml:space="preserve">Z.70MM,AMBOS ACO GALV.ESP.0,5MM,C/DUAS CHAPAS GESSO ACARTONA</t>
  </si>
  <si>
    <t xml:space="preserve">O,SENDO UMA DO TIPO RU(RESISTENTE A UMIDADE),ADICAO LA MINER</t>
  </si>
  <si>
    <t xml:space="preserve">AL,E OUTRA ST,ESP.12,5MM,LARG.1200MM,BORDA REBAIXADA,FIX.AOS</t>
  </si>
  <si>
    <t xml:space="preserve"> MONTANTES POR MEIO PARAFUSOS.APLICACAO AREAS SECAS.FORN/COL</t>
  </si>
  <si>
    <t xml:space="preserve">13.196.0165-A</t>
  </si>
  <si>
    <t xml:space="preserve">13.196.0166-0</t>
  </si>
  <si>
    <t xml:space="preserve">REVESTIMENTO DRYWALL C/ESP.95MM(ESTRUTURA+CHAPA GESSO) ESTRU</t>
  </si>
  <si>
    <t xml:space="preserve">TURADA C/MONTANTES SIMPLES AUTOPORTANTES 70MM,FIX.A GUIAS HO</t>
  </si>
  <si>
    <t xml:space="preserve">RIZ.70MM,AMBOS ACO GALV.C/ESP.0,5MM,C/DUAS CHAPAS GESSO ACAR</t>
  </si>
  <si>
    <t xml:space="preserve">TONADO,SENDO UMA DO TIPO RF(RESISTENTE AO FOGO) E OUTRA ST,E</t>
  </si>
  <si>
    <t xml:space="preserve">SP.12,5MM,LARG.1200MM,BORDA REBAIXADA,FIX.AOS MONTANTES POR</t>
  </si>
  <si>
    <t xml:space="preserve">MEIO DE PARAFUSOS.APLICACAO EM AREAS SECAS.FORN.E COLOC</t>
  </si>
  <si>
    <t xml:space="preserve">13.196.0166-A</t>
  </si>
  <si>
    <t xml:space="preserve">13.196.0167-0</t>
  </si>
  <si>
    <t xml:space="preserve">RIZ.70MM,AMBOS ACO GALV.ESP.0,5MM,C/DUAS CHAPAS GESSO ACARTO</t>
  </si>
  <si>
    <t xml:space="preserve">NADO,SENDO UMA DO TIPO RF(RESISTENTE AO FOGO),C/ADICAO LA MI</t>
  </si>
  <si>
    <t xml:space="preserve">NERAL,E OUTRA ST,ESP.12,5MM,LARG.1200MM,BORDA REBAIXADA,FIX.</t>
  </si>
  <si>
    <t xml:space="preserve">13.196.0167-A</t>
  </si>
  <si>
    <t xml:space="preserve">13.196.0168-0</t>
  </si>
  <si>
    <t xml:space="preserve">REVESTIMENTO DE DRYWALL C/ESP.115MM(ESTRUTURA+CHAPA DE GESSO</t>
  </si>
  <si>
    <t xml:space="preserve">A GUIAS HORIZONTAIS 90MM,AMBOS DE ACO GALV.C/ESP.0,5MM,C/DUA</t>
  </si>
  <si>
    <t xml:space="preserve">S CHAPAS DE GESSO ACARTONADO,STANDARD,ESP.12,5MM,LARG.1200MM</t>
  </si>
  <si>
    <t xml:space="preserve">,BORDA REBAIXADA,FIXADA AOS MONTANTES POR MEIO DE PARAFUSOS.</t>
  </si>
  <si>
    <t xml:space="preserve">APLICACAO EM AREAS SECAS.FORNECIMENTO E COLOCACAO</t>
  </si>
  <si>
    <t xml:space="preserve">13.196.0168-A</t>
  </si>
  <si>
    <t xml:space="preserve">13.196.0169-0</t>
  </si>
  <si>
    <t xml:space="preserve">REVESTIMENTO DRYWALL C/ESP.115MM(ESTRUTURA+CHAPA DE GESSO)ES</t>
  </si>
  <si>
    <t xml:space="preserve">TRUTURADA C/MONTANTES SIMPLES AUTOPORTANTES 90MM,FIXADOS A G</t>
  </si>
  <si>
    <t xml:space="preserve">UIAS HORIZONTAIS 90MM,AMBOS DE ACO GALV.C/ESP.0,5MM,C/DUAS C</t>
  </si>
  <si>
    <t xml:space="preserve">HAPAS DE GESSO ACARTONADO,STANDARD,C/ADICAO DE LA MINERAL,ES</t>
  </si>
  <si>
    <t xml:space="preserve">R MEIO DE PARAFUSOS.APLICACAO EM AREAS SECAS.FORN.E COLOC.</t>
  </si>
  <si>
    <t xml:space="preserve">13.196.0169-A</t>
  </si>
  <si>
    <t xml:space="preserve">13.196.0170-0</t>
  </si>
  <si>
    <t xml:space="preserve">REVESTIMENTO DRYWALL C/ESP.115MM(ESTRUTURA+CHAPA GESSO) ESTR</t>
  </si>
  <si>
    <t xml:space="preserve">UTURADA C/MONTANTES SIMPLES AUTOPORTANTES 90MM,FIX.A GUIAS H</t>
  </si>
  <si>
    <t xml:space="preserve">ORIZ.90MM,AMBOS ACO GALV.C/ESP.0,5MM,C/DUAS CHAPAS GESSO ACA</t>
  </si>
  <si>
    <t xml:space="preserve">RTONADO,SENDO UMA DO TIPO RU(RESISTENTE A UMIDADE) E OUTRA S</t>
  </si>
  <si>
    <t xml:space="preserve">13.196.0170-A</t>
  </si>
  <si>
    <t xml:space="preserve">13.196.0171-0</t>
  </si>
  <si>
    <t xml:space="preserve">TURADA C/MONTANTES SIMPLES AUTOPORTANTES 90MM,FIX.A GUIAS HO</t>
  </si>
  <si>
    <t xml:space="preserve">RIZ.90MM,AMBOS ACO GALV.C/ESP.0,5MM,C/DUAS CHAPAS GESSO ACAR</t>
  </si>
  <si>
    <t xml:space="preserve">TONADO,SENDO UMA TIPO RU(RESISTENTE A UMIDADE),C/ADICAO LA M</t>
  </si>
  <si>
    <t xml:space="preserve">INERAL,E OUTRA ST,ESP.12,5MM,LARG.1200MM,BORDA REBAIXADA,FIX</t>
  </si>
  <si>
    <t xml:space="preserve">.MONTANTES POR MEIO PARAFUSOS.APLICACAO AREAS SECAS.FORN/COL</t>
  </si>
  <si>
    <t xml:space="preserve">13.196.0171-A</t>
  </si>
  <si>
    <t xml:space="preserve">13.196.0172-0</t>
  </si>
  <si>
    <t xml:space="preserve">REVESTIMENTO DE DRYWALL C/ESP.115MM(ESTRUTURA+CHAPA GESSO) E</t>
  </si>
  <si>
    <t xml:space="preserve">STRUTURADA C/MONTANTES SIMPLES AUTOPORTANTES 90MM,FIX.A GUIA</t>
  </si>
  <si>
    <t xml:space="preserve">S HORIZ.90MM,AMBOS ACO GALVANIZADO C/ESP.0,5MM,COM DUAS CHAP</t>
  </si>
  <si>
    <t xml:space="preserve">AS GESSO ACARTONADO,SENDO UMA DO TIPO RF(RESISTENTE AO FOGO)</t>
  </si>
  <si>
    <t xml:space="preserve"> E OUTRA ST,SP.12,5MM,LARG.1200MM,BORDA REBAIXADA,FIX.AOS MO</t>
  </si>
  <si>
    <t xml:space="preserve">NTANTES POR MEIO PARAFUSOS.APLICACAO AREAS SECAS.FORN.COLOC.</t>
  </si>
  <si>
    <t xml:space="preserve">13.196.0172-A</t>
  </si>
  <si>
    <t xml:space="preserve">13.196.0173-0</t>
  </si>
  <si>
    <t xml:space="preserve">ORIZ.90MM,AMBOS ACO GALV.ESP.0,5MM,C/DUAS CHAPAS GESSO ACART</t>
  </si>
  <si>
    <t xml:space="preserve">NADO,SENDO UMA TIPO RF(RESISTENTE AO FOGO),C/ADICAO LA MINER</t>
  </si>
  <si>
    <t xml:space="preserve">AL,E OUTRA ST,ESP.12,5MM,LARG.1200MM,BORDA REBAIXADA,FIX.MON</t>
  </si>
  <si>
    <t xml:space="preserve">TANTES POR MEIO PARAFUSOS.APLICACAO AREAS SECAS.FORN.E COLOC</t>
  </si>
  <si>
    <t xml:space="preserve">13.196.0173-A</t>
  </si>
  <si>
    <t xml:space="preserve">13.197.0010-0</t>
  </si>
  <si>
    <t xml:space="preserve">REVESTIMENTO TEXTURIZADO FOSCO PARA USO EXTERNO SOBRE SUPERF</t>
  </si>
  <si>
    <t xml:space="preserve">ICIE CAMURCADA OU CONCRETO LISO,COM 2MM DE ESPESSURA,EXECUTA</t>
  </si>
  <si>
    <t xml:space="preserve">DO COM PO CREPE ATB,NA COR INDICADA,SOBRE ADITIVOS C/2 DEMAO</t>
  </si>
  <si>
    <t xml:space="preserve">S DE ACABAMENTO</t>
  </si>
  <si>
    <t xml:space="preserve">13.197.0010-A</t>
  </si>
  <si>
    <t xml:space="preserve">13.199.0010-0</t>
  </si>
  <si>
    <t xml:space="preserve">VENEZIANA VERTICAL (BRISE SOLEIL) CONSTRUIDA COM PLACA CIMEN</t>
  </si>
  <si>
    <t xml:space="preserve">TICIA (SEM UTILIZACAO DE AMIANTO),COM ESPESSURA DE 12MM,COM</t>
  </si>
  <si>
    <t xml:space="preserve">400MM DE LARGURA,FIXADA EM CANTONEIRAS DE ACO APARAFUSADAS,E</t>
  </si>
  <si>
    <t xml:space="preserve"> MEDIDA PELA AREA COLOCADA.FORNECIMENTO E COLOCACAO</t>
  </si>
  <si>
    <t xml:space="preserve">13.199.0010-A</t>
  </si>
  <si>
    <t xml:space="preserve">13.199.0015-0</t>
  </si>
  <si>
    <t xml:space="preserve">VENEZIANA VERTICAL(BRISE SOLEIL)DE CHAPA DE ALUMINIO,COM 1,2</t>
  </si>
  <si>
    <t xml:space="preserve">MM DE ESPESSURA,FIXADO EM CANTONEIRAS DE ACO APARAFUSADAS,E</t>
  </si>
  <si>
    <t xml:space="preserve">MEDIDA PELA AREA COLOCADA.FORNECIMENTO E COLOCACAO</t>
  </si>
  <si>
    <t xml:space="preserve">13.199.0015-A</t>
  </si>
  <si>
    <t xml:space="preserve">13.200.0010-0</t>
  </si>
  <si>
    <t xml:space="preserve">REVESTIMENTO EM CHAPA LAMINADA COM ACABAMENTO TEXTURIZADO,DE</t>
  </si>
  <si>
    <t xml:space="preserve"> 1,3MM DE ESPESSURA,EM PAREDES, SOBRE REVESTIMENTO LIXADO E</t>
  </si>
  <si>
    <t xml:space="preserve">ESCOVADO</t>
  </si>
  <si>
    <t xml:space="preserve">13.200.0010-A</t>
  </si>
  <si>
    <t xml:space="preserve">13.200.0015-1</t>
  </si>
  <si>
    <t xml:space="preserve">REVESTIMENTO EM CHAPA LAMINADA COM ACABAMENTO BRILHANTE,DE 0</t>
  </si>
  <si>
    <t xml:space="preserve">,8MM DE ESPESSURA,SOBRE PECAS DE MADEIRA AMPLAS,COMO PORTAS,</t>
  </si>
  <si>
    <t xml:space="preserve">MESAS,ARMARIOS E PRATELEIRAS FUNDAS</t>
  </si>
  <si>
    <t xml:space="preserve">13.200.0015-B</t>
  </si>
  <si>
    <t xml:space="preserve">13.200.0020-0</t>
  </si>
  <si>
    <t xml:space="preserve">,8MM DE ESPESSURA,SOBRE PECAS AMPLAS EM UMA SO DIMENSAO,COMO</t>
  </si>
  <si>
    <t xml:space="preserve">PRATELEIRAS COMUNS,CAIXOES DE ESQUADRIAS E COLUNAS PRISMATIC</t>
  </si>
  <si>
    <t xml:space="preserve">AS</t>
  </si>
  <si>
    <t xml:space="preserve">13.200.0020-A</t>
  </si>
  <si>
    <t xml:space="preserve">13.200.0025-0</t>
  </si>
  <si>
    <t xml:space="preserve">REVESTIMENTO EM CHAPA LAMINADA COM ACABAMENTO BRILHANTE, DE</t>
  </si>
  <si>
    <t xml:space="preserve">0,8MM DE ESPESSURA, SOBRE GAVETAS, ARMARIOS, CONSOLOS, MESAS</t>
  </si>
  <si>
    <t xml:space="preserve"> PEQUENAS E MOLDURAS</t>
  </si>
  <si>
    <t xml:space="preserve">13.200.0025-A</t>
  </si>
  <si>
    <t xml:space="preserve">13.205.0010-0</t>
  </si>
  <si>
    <t xml:space="preserve">PROTETOR DE PAREDE(BATE-MACA), COM 20CM DE LARGURA, VINIL DE</t>
  </si>
  <si>
    <t xml:space="preserve"> ALTO IMPACTO,ANTICHAMA E LAVAVEL,ACABAMENTO TEXTURIZADO,REF</t>
  </si>
  <si>
    <t xml:space="preserve">ORCOS EM NEOPRENE E FIXADO COM SUPORTES DE ALUMINIO RESISTEN</t>
  </si>
  <si>
    <t xml:space="preserve">TES.FORNECIMENTO E COLOCACAO</t>
  </si>
  <si>
    <t xml:space="preserve">13.205.0010-A</t>
  </si>
  <si>
    <t xml:space="preserve">13.205.0015-0</t>
  </si>
  <si>
    <t xml:space="preserve">PROTETOR DE PAREDE(BATE-MACA),TIPO CORRIMAO,COM LARGURA DE A</t>
  </si>
  <si>
    <t xml:space="preserve">PROXIMADAMENTE 14CM,VINIL DE ALTO IMPACTO,ANTICHAMA E LAVAVE</t>
  </si>
  <si>
    <t xml:space="preserve">L,ACABAMENTO TEXTURIZADO,REFORCOS EM NEOPRENE E FIXADO COM S</t>
  </si>
  <si>
    <t xml:space="preserve">UPORTES DE ALUMINIO RESISTENTES.FORNECIMENTO E COLOCACAO</t>
  </si>
  <si>
    <t xml:space="preserve">13.205.0015-A</t>
  </si>
  <si>
    <t xml:space="preserve">13.205.0020-0</t>
  </si>
  <si>
    <t xml:space="preserve">PROTETOR DE PAREDE(BATE-MACA),COM 12,7CM DE LARGURA,VINIL DE</t>
  </si>
  <si>
    <t xml:space="preserve">13.205.0020-A</t>
  </si>
  <si>
    <t xml:space="preserve">13.205.0022-0</t>
  </si>
  <si>
    <t xml:space="preserve">PROTETOR DE CANTOS,PRODUZIDO COM ESTRUTURA INTERNA DE SUPORT</t>
  </si>
  <si>
    <t xml:space="preserve">E EM ALUMINIO E PVC,COM REFORCOS EM NEOPRENE E EXTERNAMENTE</t>
  </si>
  <si>
    <t xml:space="preserve">COM CAPAS DE VINIL DE ALTO IMPACTO COM ACABAMENTO TEXTURIZAD</t>
  </si>
  <si>
    <t xml:space="preserve">O,NAS CORES PADRONIZADAS DO FABRICANTE,COM LARGURA DE 5CM E</t>
  </si>
  <si>
    <t xml:space="preserve">PECAS COM 1,20M E 2,40M.FORNECIMENTO E COLOCACAO</t>
  </si>
  <si>
    <t xml:space="preserve">13.205.0022-A</t>
  </si>
  <si>
    <t xml:space="preserve">13.205.0025-0</t>
  </si>
  <si>
    <t xml:space="preserve">PROTECAO DE PORTAS EM VINIL DE ALTO IMPACTO,COM ACABAMENTO T</t>
  </si>
  <si>
    <t xml:space="preserve">EXTURIZADO,VARIAS CORES.FORNECIMENTO E COLOCACAO</t>
  </si>
  <si>
    <t xml:space="preserve">13.205.0025-A</t>
  </si>
  <si>
    <t xml:space="preserve">13.301.0080-1</t>
  </si>
  <si>
    <t xml:space="preserve">PISO CIMENTADO,COM 1,5CM DE ESPESSURA,COM ARGAMASSA DE CIMEN</t>
  </si>
  <si>
    <t xml:space="preserve">TO E AREIA,NO TRACO 1:3,ALISADO A COLHER, SOBRE BASE EXISTEN</t>
  </si>
  <si>
    <t xml:space="preserve">TE</t>
  </si>
  <si>
    <t xml:space="preserve">13.301.0080-B</t>
  </si>
  <si>
    <t xml:space="preserve">13.301.0081-0</t>
  </si>
  <si>
    <t xml:space="preserve">TO E AREIA, NO TRACO 1:3, COM ACABAMENTO ASPERO, SOBRE BASE</t>
  </si>
  <si>
    <t xml:space="preserve">EXISTENTE</t>
  </si>
  <si>
    <t xml:space="preserve">13.301.0081-A</t>
  </si>
  <si>
    <t xml:space="preserve">13.301.0082-0</t>
  </si>
  <si>
    <t xml:space="preserve">TO E AREIA,NO TRACO 1:3,ALISADO A COLHER,COM CORANTE, SOBRE</t>
  </si>
  <si>
    <t xml:space="preserve">BASE EXISTENTE</t>
  </si>
  <si>
    <t xml:space="preserve">13.301.0082-A</t>
  </si>
  <si>
    <t xml:space="preserve">13.301.0083-0</t>
  </si>
  <si>
    <t xml:space="preserve">TO E AREIA,NO TRACO 1:3,ALISADO A COLHER,COM IMPERMEABILIZAN</t>
  </si>
  <si>
    <t xml:space="preserve">TE DE PEGA NORMAL ADICIONADO A AGUA DA ARGAMASSA NA DOSAGEM</t>
  </si>
  <si>
    <t xml:space="preserve">1:2,COM CORANTE,SOBRE BASE EXISTENTE</t>
  </si>
  <si>
    <t xml:space="preserve">13.301.0083-A</t>
  </si>
  <si>
    <t xml:space="preserve">13.301.0085-0</t>
  </si>
  <si>
    <t xml:space="preserve">TO E AREIA,NO TRACO 1:3,ALISADO A COLHER,COM JUNTAS BATIDAS</t>
  </si>
  <si>
    <t xml:space="preserve">FORMANDO QUADROS,SOBRE BASE EXISTENTE</t>
  </si>
  <si>
    <t xml:space="preserve">13.301.0085-A</t>
  </si>
  <si>
    <t xml:space="preserve">13.301.0090-0</t>
  </si>
  <si>
    <t xml:space="preserve">TO E AREIA,NO TRACO 1:3,ALISADO A COLHER,COM NOVO ALISAMENTO</t>
  </si>
  <si>
    <t xml:space="preserve">, SOBRE PO DE CIMENTO ESPARGIDO E MOLHADO,SOBRE BASE EXISTEN</t>
  </si>
  <si>
    <t xml:space="preserve">13.301.0090-A</t>
  </si>
  <si>
    <t xml:space="preserve">13.301.0092-0</t>
  </si>
  <si>
    <t xml:space="preserve">RODAPE DE ARGAMASSA DE CIMENTO E AREIA,NO TRACO 1:3,COM 15CM</t>
  </si>
  <si>
    <t xml:space="preserve"> DE ALTURA E 2CM DE ESPESSURA,SOBRE PAREDE EM OSSO</t>
  </si>
  <si>
    <t xml:space="preserve">13.301.0092-A</t>
  </si>
  <si>
    <t xml:space="preserve">13.301.0093-0</t>
  </si>
  <si>
    <t xml:space="preserve"> DE ALTURA E 2CM DE ESPESSURA,SOBRE PAREDE EM OSSO,COM CORAN</t>
  </si>
  <si>
    <t xml:space="preserve">13.301.0093-A</t>
  </si>
  <si>
    <t xml:space="preserve">13.301.0094-0</t>
  </si>
  <si>
    <t xml:space="preserve">RODAPE DE ARGAMASSA DE CIMENTO E AREIA,NO TRACO 1:3,COM 7CM</t>
  </si>
  <si>
    <t xml:space="preserve">DE ALTURA E 2CM DE ESPESSURA,SOBRE PAREDE DE OSSO</t>
  </si>
  <si>
    <t xml:space="preserve">13.301.0094-A</t>
  </si>
  <si>
    <t xml:space="preserve">13.301.0095-0</t>
  </si>
  <si>
    <t xml:space="preserve">PISO CIMENTADO IMPERMEAVEL,COM 1,5CM DE ESPESSURA,DE ARGAMAS</t>
  </si>
  <si>
    <t xml:space="preserve">SA DE CIMENTO E AREIA,NO TRACO 1:3 E IMPERMEABILIZANTE DE PE</t>
  </si>
  <si>
    <t xml:space="preserve">GA NORMAL ADICIONADO A AGUA DA ARGAMASSA NA DOSAGEM DE 1:12,</t>
  </si>
  <si>
    <t xml:space="preserve">ALISADO A COLHER,SOBRE BASE OU CONTRAPISO EXISTENTE</t>
  </si>
  <si>
    <t xml:space="preserve">13.301.0095-A</t>
  </si>
  <si>
    <t xml:space="preserve">13.301.0100-0</t>
  </si>
  <si>
    <t xml:space="preserve">PISO CIMENTADO IMPERMEAVEL,COM 3CM DE ESPESSURA EM DUAS CAMA</t>
  </si>
  <si>
    <t xml:space="preserve">DAS DE 1,5CM,DE ARGAMASSA DE CIMENTO E AREIA,NO TRACO 1:3 E</t>
  </si>
  <si>
    <t xml:space="preserve">IMPERMEABILIZANTE DE PEGA NORMAL ADICIONADO A AGUA DA ARGAMA</t>
  </si>
  <si>
    <t xml:space="preserve">SSA NA DOSAGEM DE 1:12,ALISADO A COLHER,SOBRE BASE,OU CONTRA</t>
  </si>
  <si>
    <t xml:space="preserve">PISO EXISTENTE</t>
  </si>
  <si>
    <t xml:space="preserve">13.301.0100-A</t>
  </si>
  <si>
    <t xml:space="preserve">13.301.0105-0</t>
  </si>
  <si>
    <t xml:space="preserve">RODAPE DE CIMENTADO IMPERMEAVEL COM 7CM DE ALTURA E 2CM DE E</t>
  </si>
  <si>
    <t xml:space="preserve">SPESSURA, EM ARGAMASSA DE CIMENTO E AREIA, NO TRACO 1:3 E IM</t>
  </si>
  <si>
    <t xml:space="preserve">PERMEABILIZANTE DE PEGA NORMAL  ADICIONADO A AGUA DA ARGAMAS</t>
  </si>
  <si>
    <t xml:space="preserve">SA NA DOSAGEM DE 1:12,ALISADO A COLHER,SOBRE PAREDE EM OSSO</t>
  </si>
  <si>
    <t xml:space="preserve">13.301.0105-A</t>
  </si>
  <si>
    <t xml:space="preserve">13.301.0110-0</t>
  </si>
  <si>
    <t xml:space="preserve">RODAPE DE CIMENTADO IMPERMEAVEL COM 10CM DE ALTURA E 3CM DE</t>
  </si>
  <si>
    <t xml:space="preserve">ESPESSURA, EM ARGAMASSA DE CIMENTO E AREIA, NO TRACO 1:3 E</t>
  </si>
  <si>
    <t xml:space="preserve">IMPERMEABILIZANTE DE PEGA NORMAL  ADICIONADO  A AGUA DA ARGA</t>
  </si>
  <si>
    <t xml:space="preserve">MASSA NA DOSAGEM DE 1:12,ALISADO A COLHER,SOBRE PAREDE EM OS</t>
  </si>
  <si>
    <t xml:space="preserve">SO</t>
  </si>
  <si>
    <t xml:space="preserve">13.301.0110-A</t>
  </si>
  <si>
    <t xml:space="preserve">13.301.0115-0</t>
  </si>
  <si>
    <t xml:space="preserve">RODAPE DE CIMENTADO IMPERMEAVEL COM 25CM DE ALTURA E 3CM DE</t>
  </si>
  <si>
    <t xml:space="preserve">ESPESSURA, EM ARGAMASSA DE CIMENTO E AREIA, NO TRACO 1:3  E</t>
  </si>
  <si>
    <t xml:space="preserve">13.301.0115-A</t>
  </si>
  <si>
    <t xml:space="preserve">13.301.0117-0</t>
  </si>
  <si>
    <t xml:space="preserve">CONTRAPISO,BASE OU CAMADA REGULARIZADORA EXECUTADA COM ARGAM</t>
  </si>
  <si>
    <t xml:space="preserve">ASSA DE CIMENTO E AREIA,NO TRACO 1:4,NA ESPESSURA DE 1CM</t>
  </si>
  <si>
    <t xml:space="preserve">13.301.0117-A</t>
  </si>
  <si>
    <t xml:space="preserve">13.301.0118-0</t>
  </si>
  <si>
    <t xml:space="preserve">ASSA DE CIMENTO A AREIA,NO TRACO 1:4,NA ESPESSURA DE 1,5CM</t>
  </si>
  <si>
    <t xml:space="preserve">13.301.0118-A</t>
  </si>
  <si>
    <t xml:space="preserve">13.301.0119-0</t>
  </si>
  <si>
    <t xml:space="preserve">CONTRAPISO,BASE OU CAMADA REGULARIZADORA,EXECUTADA COM ARGAM</t>
  </si>
  <si>
    <t xml:space="preserve">ASSA DE CIMENTO A AREIA,NO TRACO 1:4,NA ESPESSURA DE 2CM</t>
  </si>
  <si>
    <t xml:space="preserve">13.301.0119-A</t>
  </si>
  <si>
    <t xml:space="preserve">13.301.0120-1</t>
  </si>
  <si>
    <t xml:space="preserve">ASSA DE CIMNENTO E AREIA,NO TRACO 1:4,NA ESPESSURA DE 2,5CM</t>
  </si>
  <si>
    <t xml:space="preserve">13.301.0120-B</t>
  </si>
  <si>
    <t xml:space="preserve">13.301.0125-1</t>
  </si>
  <si>
    <t xml:space="preserve">ASSA DE CIMENTO E AREIA,NO TRACO 1:4,NA ESPESSURA DE 3CM</t>
  </si>
  <si>
    <t xml:space="preserve">13.301.0125-B</t>
  </si>
  <si>
    <t xml:space="preserve">13.301.0130-1</t>
  </si>
  <si>
    <t xml:space="preserve">ASSA DE CIMENTO E AREIA,NO TRACO 1:4,NA ESPESSURA DE 3,5CM</t>
  </si>
  <si>
    <t xml:space="preserve">13.301.0130-B</t>
  </si>
  <si>
    <t xml:space="preserve">13.301.0131-0</t>
  </si>
  <si>
    <t xml:space="preserve">ASSA DE CIMENTO E AREIA,NO TRACO 1:4,NA ESPESSURA DE 4CM</t>
  </si>
  <si>
    <t xml:space="preserve">13.301.0131-A</t>
  </si>
  <si>
    <t xml:space="preserve">13.301.0132-0</t>
  </si>
  <si>
    <t xml:space="preserve">ASSA DE CIMENTO E AREIA,NO TRACO 1:4,NA ESPESSURA DE 5CM</t>
  </si>
  <si>
    <t xml:space="preserve">13.301.0132-A</t>
  </si>
  <si>
    <t xml:space="preserve">13.301.0133-0</t>
  </si>
  <si>
    <t xml:space="preserve">ASSA DE CIMENTO E AREIA,NO TRACO 1:4,NA ESPESSURA DE 6CM</t>
  </si>
  <si>
    <t xml:space="preserve">13.301.0133-A</t>
  </si>
  <si>
    <t xml:space="preserve">13.301.0134-0</t>
  </si>
  <si>
    <t xml:space="preserve">CONTRAPISO,BASE OU CAMADA REGULARIZADORA EXECUTADA,COM ARGAM</t>
  </si>
  <si>
    <t xml:space="preserve">ASSA DE CIMENTO E AREIA,NO TRACO 1:4,NA ESPESSURA DE 6,5CM</t>
  </si>
  <si>
    <t xml:space="preserve">13.301.0134-A</t>
  </si>
  <si>
    <t xml:space="preserve">13.301.0140-0</t>
  </si>
  <si>
    <t xml:space="preserve">ASSA DE CIMENTO E AREIA,NO TRACO 1:4,NA ESPESSURA DE 8CM</t>
  </si>
  <si>
    <t xml:space="preserve">13.301.0140-A</t>
  </si>
  <si>
    <t xml:space="preserve">13.301.0500-0</t>
  </si>
  <si>
    <t xml:space="preserve">RECOMPOSICAO DE PISO CIMENTADO,COM ARGAMASSA DE CIMENTO E AR</t>
  </si>
  <si>
    <t xml:space="preserve">EIA, NO TRACO 1:3, COM 2CM DE ESPESSURA, EXCLUSIVE BASE  DE</t>
  </si>
  <si>
    <t xml:space="preserve">CONCRETO</t>
  </si>
  <si>
    <t xml:space="preserve">13.301.0500-A</t>
  </si>
  <si>
    <t xml:space="preserve">13.301.0505-0</t>
  </si>
  <si>
    <t xml:space="preserve">RECOMPOSICAO DE PASSEIO,DEVIDO A ABERTURA DE VALA PARA ASSEN</t>
  </si>
  <si>
    <t xml:space="preserve">TAMENTO DE TUBULACAO,INCLUSIVE REMOCAO DO MATERIAL SOLTO,CON</t>
  </si>
  <si>
    <t xml:space="preserve">CRETAGEM ATE 8CM DE ESPESSURA, ACABAMENTO COM 2CM DE ESPESSU</t>
  </si>
  <si>
    <t xml:space="preserve">RA  COM ARGAMASSA DE CIMENTO E AREIA, NO TRACO 1:4 E CARGA,</t>
  </si>
  <si>
    <t xml:space="preserve">TRANSPORTE E DESCARGA DO MATERIAL EXCEDENTE ATE 20KM</t>
  </si>
  <si>
    <t xml:space="preserve">13.301.0505-A</t>
  </si>
  <si>
    <t xml:space="preserve">13.301.0510-0</t>
  </si>
  <si>
    <t xml:space="preserve">RECOMPOSICAO DE PISO DE CONCRETO SIMPLES,COM RESISTENCIA DE</t>
  </si>
  <si>
    <t xml:space="preserve">15MPA,COM 8CM DE ESPESSURA,INCLUSIVE DEMOLICAO COM EQUIPAMEN</t>
  </si>
  <si>
    <t xml:space="preserve">TO DE AR COMPRIMIDO DO PISO</t>
  </si>
  <si>
    <t xml:space="preserve">13.301.0510-A</t>
  </si>
  <si>
    <t xml:space="preserve">13.302.0010-0</t>
  </si>
  <si>
    <t xml:space="preserve">CAMADA DE BRITA 1,COM ESPESSURA ESTIMADA DE 3CM,ESPALHAMENTO</t>
  </si>
  <si>
    <t xml:space="preserve">13.302.0010-A</t>
  </si>
  <si>
    <t xml:space="preserve">13.330.0010-0</t>
  </si>
  <si>
    <t xml:space="preserve">ASSENTAMENTO DE LADRILHOS,EXCLUSIVE ESTES,EM PISOS DE SUPERF</t>
  </si>
  <si>
    <t xml:space="preserve">ICIE EM OSSO,COM NATA DE CIMENTO SOBRE ARGAMASSA DE CIMENTO,</t>
  </si>
  <si>
    <t xml:space="preserve">SAIBRO E AREIA,NO TRACO 1:3:3,ESPESSURA MEDIA DE 3,5CM,REJUN</t>
  </si>
  <si>
    <t xml:space="preserve">TAMENTO COM CIMENTO BRANCO E CORANTE</t>
  </si>
  <si>
    <t xml:space="preserve">13.330.0010-A</t>
  </si>
  <si>
    <t xml:space="preserve">13.330.0012-0</t>
  </si>
  <si>
    <t xml:space="preserve">ASSENTAMENTO DE LADRILHOS,EXCLUSIVE ESTES,EM PISO DE SUPERFI</t>
  </si>
  <si>
    <t xml:space="preserve">CIE EM OSSO,COM NATA DE CIMENTO SOBRE ARGAMASSA DE CIMENTO,</t>
  </si>
  <si>
    <t xml:space="preserve">CAL HIDRATADA ADITIVADA E AREIA,NO TRACO 1:1:10, COM ESPESSU</t>
  </si>
  <si>
    <t xml:space="preserve">RA DE 3,5CM E REJUNTAMENTO COM CIMENTO BRANCO E CORANTE</t>
  </si>
  <si>
    <t xml:space="preserve">13.330.0012-A</t>
  </si>
  <si>
    <t xml:space="preserve">13.330.0015-0</t>
  </si>
  <si>
    <t xml:space="preserve">CIE EM OSSO, COM ARGAMASSA(PRONTA)COLANTE E REJUNTAMENTO IND</t>
  </si>
  <si>
    <t xml:space="preserve">USTRIALIZADO</t>
  </si>
  <si>
    <t xml:space="preserve">13.330.0015-A</t>
  </si>
  <si>
    <t xml:space="preserve">13.330.0018-0</t>
  </si>
  <si>
    <t xml:space="preserve">ASSENTAMENTO DE PISO VINILICO,EXCLUSIVE ESTE,COMPREENDENDO</t>
  </si>
  <si>
    <t xml:space="preserve">REGULARIZACAO COM ARGAMASSA DE CIMENTO E AREIA,NO TRACO 1:4,</t>
  </si>
  <si>
    <t xml:space="preserve">LIXAMENTO MECANICO COM ESMERIL E LIMPEZA COM JATO D'AGUA</t>
  </si>
  <si>
    <t xml:space="preserve">13.330.0018-A</t>
  </si>
  <si>
    <t xml:space="preserve">13.330.0020-0</t>
  </si>
  <si>
    <t xml:space="preserve">ASSENTAMENTO DE PISOS DE MARMORE OU GRANITO,EXCLUSIVE ESTES,</t>
  </si>
  <si>
    <t xml:space="preserve">EM PLACAS,EM SUPERFICIE EM OSSO,COM NATA DE CIMENTO SOBRE AR</t>
  </si>
  <si>
    <t xml:space="preserve">GAMASSA DE CIMENTO,AREIA E SAIBRO,NO TRACO 1:2:2,COM ESPESSU</t>
  </si>
  <si>
    <t xml:space="preserve">RA MEDIA DE 3,5CM E REJUNTAMENTO DE CIMENTO BRANCO E CORANTE</t>
  </si>
  <si>
    <t xml:space="preserve">13.330.0020-A</t>
  </si>
  <si>
    <t xml:space="preserve">13.330.0022-0</t>
  </si>
  <si>
    <t xml:space="preserve">GAMASSA DE CIMENTO,CAL HIDRATADA ADITIVADA E AREIA,NO TRACO</t>
  </si>
  <si>
    <t xml:space="preserve">1:1:10,COM ESPESSURA DE 3,5CM E REJUNTAMENTO PRONTO</t>
  </si>
  <si>
    <t xml:space="preserve">13.330.0022-A</t>
  </si>
  <si>
    <t xml:space="preserve">13.330.0023-0</t>
  </si>
  <si>
    <t xml:space="preserve">ASSENTAMENTO DE BANCADAS OU ILHARGAS,COM PLACAS DE MARMORE O</t>
  </si>
  <si>
    <t xml:space="preserve">U GRANITO,EXCLUSIVE ESTAS,EM SUPERFICIE EM OSSO,COM NATA DE</t>
  </si>
  <si>
    <t xml:space="preserve">CIMENTO SOBRE ARGAMASSA DE CIMENTO,AREIA E SAIBRO,NO TRACO 1</t>
  </si>
  <si>
    <t xml:space="preserve">:2:2,COM ESPESSURA MEDIA DE 3,5CM E REJUNTAMENTO DE CIMENTO</t>
  </si>
  <si>
    <t xml:space="preserve">BRANCO E CORANTE</t>
  </si>
  <si>
    <t xml:space="preserve">13.330.0023-A</t>
  </si>
  <si>
    <t xml:space="preserve">13.330.0024-0</t>
  </si>
  <si>
    <t xml:space="preserve">CIMENTO SOBRE ARGAMASSA DE CIMENTO,CAL HIDRATADA ADITIVADA E</t>
  </si>
  <si>
    <t xml:space="preserve"> AREIA,NO TRACO 1:1:10,COM ESPESSURA DE 3,5CM E REJUNTAMENTO</t>
  </si>
  <si>
    <t xml:space="preserve"> PRONTO</t>
  </si>
  <si>
    <t xml:space="preserve">13.330.0024-A</t>
  </si>
  <si>
    <t xml:space="preserve">13.330.0025-0</t>
  </si>
  <si>
    <t xml:space="preserve">ASSENTAMENTO DE LAJOES OU PLACAS DE GRANITO EM CALCADAS DE L</t>
  </si>
  <si>
    <t xml:space="preserve">OGRADOUROS OU SUPERFICIES NIVELADAS,COM REJUNTAMENTO DE ARGA</t>
  </si>
  <si>
    <t xml:space="preserve">MASSA DE CIMENTO E AREIA,NO TRACO 1:3,EXCLUSIVE O FORNECIMEN</t>
  </si>
  <si>
    <t xml:space="preserve">TO DAS PEDRAS</t>
  </si>
  <si>
    <t xml:space="preserve">13.330.0025-A</t>
  </si>
  <si>
    <t xml:space="preserve">13.330.0028-0</t>
  </si>
  <si>
    <t xml:space="preserve">ASSENTAMENTO DE RODAPES DE MARMORE OU GRANITO,COM 10CM DE AL</t>
  </si>
  <si>
    <t xml:space="preserve">TURA, EXCLUSIVE ESTES, ASSENTES EM PAREDE EM OSSO, COM  ARGA</t>
  </si>
  <si>
    <t xml:space="preserve">MASSA DE CIMENTO, AREIA E SAIBRO, NO TRACO 1:2:2, SOBRE  CHA</t>
  </si>
  <si>
    <t xml:space="preserve">PISCO DE CIMENTO E AREIA, NO TRACO 1:3 E REJUNTAMENTO  DE CI</t>
  </si>
  <si>
    <t xml:space="preserve">MENTO BRANCO E CORANTE</t>
  </si>
  <si>
    <t xml:space="preserve">13.330.0028-A</t>
  </si>
  <si>
    <t xml:space="preserve">13.330.0030-0</t>
  </si>
  <si>
    <t xml:space="preserve">ASSENTAMENTO DE CHAPINS OU ESPELHOS DE MARMORE  OU GRANITO,</t>
  </si>
  <si>
    <t xml:space="preserve">DE 17CM DE ALTURA,EXCLUSIVE ESTES,ASSENTES EM PAREDE EM OSSO</t>
  </si>
  <si>
    <t xml:space="preserve">,COM ARGAMASSA DE CIMENTO, AREIA E SAIBRO, NO TRACO  1:2:2,</t>
  </si>
  <si>
    <t xml:space="preserve">SOBRE CHAPISCO DE CIMENTO E AREIA, NO TRACO 1:3 E REJUNTAMEN</t>
  </si>
  <si>
    <t xml:space="preserve">TO DE CIMENTO BRANCO E CORANTE</t>
  </si>
  <si>
    <t xml:space="preserve">13.330.0030-A</t>
  </si>
  <si>
    <t xml:space="preserve">13.330.0031-0</t>
  </si>
  <si>
    <t xml:space="preserve">ASSENTAMENTO DE SOLEIRAS DE MARMORE OU GRANITO,COM 13CM DE</t>
  </si>
  <si>
    <t xml:space="preserve">LARGURA,EXCLUSIVE ESTES,ASSENTES EM SUPERFICIE EM OSSO,COM A</t>
  </si>
  <si>
    <t xml:space="preserve">RGAMASSA DE CIMENTO,AREIA E SAIBRO,NO TRACO 1:2:2,SOBRE CHAP</t>
  </si>
  <si>
    <t xml:space="preserve">ISCO DE CIMENTO E AREIA,NO TRACO 1:3 E REJUNTAMENTO DE CIMEN</t>
  </si>
  <si>
    <t xml:space="preserve">TO BRANCO E CORANTE</t>
  </si>
  <si>
    <t xml:space="preserve">13.330.0031-A</t>
  </si>
  <si>
    <t xml:space="preserve">13.330.0033-0</t>
  </si>
  <si>
    <t xml:space="preserve">ASSENTAMENTO DE SOLEIRAS DE MARMORE OU GRANITO,DE 15CM DE LA</t>
  </si>
  <si>
    <t xml:space="preserve">RGURA,EXCLUSIVE ESTES,ASSENTES EM SUPERFICIE EM OSSO,COM ARG</t>
  </si>
  <si>
    <t xml:space="preserve">AMASSA DE CIMENTO,AREIA E SAIBRO,NO TRACO 1:2:2,SOBRE CHAPIS</t>
  </si>
  <si>
    <t xml:space="preserve">CO DE CIMENTO E AREIA,NO TRACO 1:3 E REJUNTAMENTO DE CIMENTO</t>
  </si>
  <si>
    <t xml:space="preserve"> BRANCO E CORANTE</t>
  </si>
  <si>
    <t xml:space="preserve">13.330.0033-A</t>
  </si>
  <si>
    <t xml:space="preserve">13.330.0034-0</t>
  </si>
  <si>
    <t xml:space="preserve">ASSENTAMENTO DE SOLEIRAS DE MARMORE OU GRANITO,COM 25CM DE L</t>
  </si>
  <si>
    <t xml:space="preserve">ARGURA,EXCLUSIVE ESTES,ASSENTES EM SUPERFICIE EM OSSO COM AR</t>
  </si>
  <si>
    <t xml:space="preserve">GAMASSA DE CIMENTO,AREIA E SAIBRO,NO TRACO 1:2:2,SOBRE CHAPI</t>
  </si>
  <si>
    <t xml:space="preserve">SCO DE CIMENTO E AREIA,NO TRACO 1:3 E REJUNTAMENTO DE CIMENT</t>
  </si>
  <si>
    <t xml:space="preserve">O BRANCO E CORANTE</t>
  </si>
  <si>
    <t xml:space="preserve">13.330.0034-A</t>
  </si>
  <si>
    <t xml:space="preserve">13.330.0035-0</t>
  </si>
  <si>
    <t xml:space="preserve">ASSENTAMENTO DE CAPA DE DEGRAU DE MARMORE OU GRANITO, COM 28</t>
  </si>
  <si>
    <t xml:space="preserve">CM DE LARGURA,EXCLUSIVE ESTES,ASSENTES EM PAREDE EM OSSO,COM</t>
  </si>
  <si>
    <t xml:space="preserve">ARGAMASSA DE CIMENTO,AREIA E SAIBRO,NO TRACO 1:2:2,SOBRE CHA</t>
  </si>
  <si>
    <t xml:space="preserve">PISCO DE CIMENTO E AREIA,NO TRACO 1:3 E REJUNTAMENTO DE CIME</t>
  </si>
  <si>
    <t xml:space="preserve">NTO BRANCO E CORANTE</t>
  </si>
  <si>
    <t xml:space="preserve">13.330.0035-A</t>
  </si>
  <si>
    <t xml:space="preserve">13.330.0036-0</t>
  </si>
  <si>
    <t xml:space="preserve">ASSENTAMENTO DE RODAPE DE MARMORE OU GRANITO,COM 30CM DE ALT</t>
  </si>
  <si>
    <t xml:space="preserve">URA, EXCLUSIVE ESTES, ASSENTES EM PAREDE EM OSSO, COM  ARGA</t>
  </si>
  <si>
    <t xml:space="preserve">13.330.0036-A</t>
  </si>
  <si>
    <t xml:space="preserve">13.330.0050-0</t>
  </si>
  <si>
    <t xml:space="preserve">REVESTIMENTO DE PISO,COM LADRILHOS CERAMICOS ESMALTADOS,COM</t>
  </si>
  <si>
    <t xml:space="preserve">MEDIDAS EM TORNO DE 30X30CM E 8,5MM DE ESPESSURA,DESTINADOS</t>
  </si>
  <si>
    <t xml:space="preserve">A CARGA PESADA,COM RESISTENCIA A ABRASAO P.E.I.-V,ASSENTES E</t>
  </si>
  <si>
    <t xml:space="preserve">M SUPERFICIE EM OSSO,COM NATA SOBRE A ARGAMASSA DE CIMENTO,</t>
  </si>
  <si>
    <t xml:space="preserve">SAIBRO E AREIA,NO TRACO 1:3:3,REJUNTAMENTO COM CIMENTO BRANC</t>
  </si>
  <si>
    <t xml:space="preserve">O E CORANTE</t>
  </si>
  <si>
    <t xml:space="preserve">13.330.0050-A</t>
  </si>
  <si>
    <t xml:space="preserve">13.330.0051-0</t>
  </si>
  <si>
    <t xml:space="preserve">A CARGA PESADA,COM RESISTENCIA A ABRASAO P.E.I.-III,ASSENTES</t>
  </si>
  <si>
    <t xml:space="preserve"> EM SUPERFICIE EM OSSO,COM ARGAMASSA COLANTE SOBRE ARGAMASSA</t>
  </si>
  <si>
    <t xml:space="preserve"> DE CIMENTO,SAIBRO E AREIA,NO TRACO 1:3:3,E REJUNTAMENTO PRO</t>
  </si>
  <si>
    <t xml:space="preserve">13.330.0051-A</t>
  </si>
  <si>
    <t xml:space="preserve">13.330.0060-0</t>
  </si>
  <si>
    <t xml:space="preserve">MEDIDAS EM TORNO DE 20X20CM E 6,5MM DE ESPESSURA,DESTINADOS</t>
  </si>
  <si>
    <t xml:space="preserve">A CARGA PESADA,COM RESISTENCIA A ABRASAO P.E.I.-IV,ASSENTES</t>
  </si>
  <si>
    <t xml:space="preserve">EM SUPERFICIE EM OSSO,COM NATA SOBRE A ARGAMASSA DE CIMENTO,</t>
  </si>
  <si>
    <t xml:space="preserve">13.330.0060-A</t>
  </si>
  <si>
    <t xml:space="preserve">13.330.0061-0</t>
  </si>
  <si>
    <t xml:space="preserve">MEDIDAS EM TORNO DE 20X20CM E 6,5MM DE ESPESSURA, DESTINADOS</t>
  </si>
  <si>
    <t xml:space="preserve"> A CARGA PESADA,COM RESISTENCIA A ABRASAO P.E.I.-IV,ASSENTES</t>
  </si>
  <si>
    <t xml:space="preserve"> DE CIMENTO,SAIBRO E AREIA,NO TRACO 1:3:3,E REJUNTAMENTO IND</t>
  </si>
  <si>
    <t xml:space="preserve">INDUSTRIALIZADO</t>
  </si>
  <si>
    <t xml:space="preserve">13.330.0061-A</t>
  </si>
  <si>
    <t xml:space="preserve">13.330.0070-0</t>
  </si>
  <si>
    <t xml:space="preserve">REVESTIMENTO DE PISOS COM LADRILHOS CERAMICOS ANTIDERRAPANTE</t>
  </si>
  <si>
    <t xml:space="preserve">S,COM MEDIDAS EM TORNO DE 11,6X24CM COM ESPESSURA DE 9MM,ASS</t>
  </si>
  <si>
    <t xml:space="preserve">ENTES COMO EM 13.330.0050,CORES:PESSEGO,VERMELHO E CASTOR</t>
  </si>
  <si>
    <t xml:space="preserve">13.330.0070-A</t>
  </si>
  <si>
    <t xml:space="preserve">13.330.0071-0</t>
  </si>
  <si>
    <t xml:space="preserve">S,COM MEDIDAS EM TORNO DE 11,6X24CM,COM ESPESSURA DE 9MM,ASS</t>
  </si>
  <si>
    <t xml:space="preserve">ENTES EM SUPERFICIE EM OSSO,COM ARGAMASSA COLANTE E REJUNTAM</t>
  </si>
  <si>
    <t xml:space="preserve">ENTO PRONTO,CORES:PESSEGO,VERMELHO E CASTOR.</t>
  </si>
  <si>
    <t xml:space="preserve">13.330.0071-A</t>
  </si>
  <si>
    <t xml:space="preserve">13.330.0075-0</t>
  </si>
  <si>
    <t xml:space="preserve">REVESTIMENTO DE PISO COM LADRILHO CERAMICO,ANTIDERRAPANTE,CO</t>
  </si>
  <si>
    <t xml:space="preserve">M MEDIDAS EM TORNO DE 45X45CM,SUJEITO A TRAFEGO INTENSO,RESI</t>
  </si>
  <si>
    <t xml:space="preserve">STENCIA A ABRASAO P.E.I.-IV,ASSENTES EM SUPERFICIE COM NATA</t>
  </si>
  <si>
    <t xml:space="preserve">DE CIMENTO SOBRE ARGAMASSA DE CIMENTO,AREIA E SAIBRO,NO TRAC</t>
  </si>
  <si>
    <t xml:space="preserve">O 1:3:3,REJUNTAMENTO COM CIMENTO BRANCO E CORANTE</t>
  </si>
  <si>
    <t xml:space="preserve">13.330.0075-A</t>
  </si>
  <si>
    <t xml:space="preserve">13.330.0076-0</t>
  </si>
  <si>
    <t xml:space="preserve">REVESTIMENTO DE PISO COM LADRILHO CERAMICO,ANTIDERRAPANTE,ME</t>
  </si>
  <si>
    <t xml:space="preserve">DIDAS EM TORNO DE 45X45CM,SUJEITO A TRAFEGO INTENSO,RESISTEN</t>
  </si>
  <si>
    <t xml:space="preserve">CIA A ABRASAO P.E.I.-IV,ASSENTES EM SUPERFICIE EM OSSO,COM A</t>
  </si>
  <si>
    <t xml:space="preserve">RGAMASSA COLANTE E REJUNTAMENTO PRONTO</t>
  </si>
  <si>
    <t xml:space="preserve">13.330.0076-A</t>
  </si>
  <si>
    <t xml:space="preserve">13.330.0078-0</t>
  </si>
  <si>
    <t xml:space="preserve">REVESTIMENTO DE PISO COM MOSAICO DE AZULEJOS DE VARIAS ORIGE</t>
  </si>
  <si>
    <t xml:space="preserve">NS,COM ARGAMASSA DE CIMENTO E AREIA,NO TRACO 1:3,SOBRE BASE</t>
  </si>
  <si>
    <t xml:space="preserve">JA EXISTENTE</t>
  </si>
  <si>
    <t xml:space="preserve">13.330.0078-A</t>
  </si>
  <si>
    <t xml:space="preserve">13.330.0079-0</t>
  </si>
  <si>
    <t xml:space="preserve">NS,ASSENTES EM SUPERFICIE EM OSSO,COM ARGAMASSA COLANTE E RE</t>
  </si>
  <si>
    <t xml:space="preserve">JUNTAMENTO PRONTO</t>
  </si>
  <si>
    <t xml:space="preserve">13.330.0079-A</t>
  </si>
  <si>
    <t xml:space="preserve">13.330.0100-0</t>
  </si>
  <si>
    <t xml:space="preserve">RODAPE COM LADRILHO CERAMICO,COM 7,5 A 10CM DE ALTURA,ASSENT</t>
  </si>
  <si>
    <t xml:space="preserve">E CONFORME ITEM 13.025.0016</t>
  </si>
  <si>
    <t xml:space="preserve">13.330.0100-A</t>
  </si>
  <si>
    <t xml:space="preserve">13.330.0101-0</t>
  </si>
  <si>
    <t xml:space="preserve">ES CONFORME ITEM 13.025.0058</t>
  </si>
  <si>
    <t xml:space="preserve">13.330.0101-A</t>
  </si>
  <si>
    <t xml:space="preserve">13.330.0110-0</t>
  </si>
  <si>
    <t xml:space="preserve">RODAPE COM LADRILHO CERAMICO,COM 15CM DE ALTURA,ASSENTE CONF</t>
  </si>
  <si>
    <t xml:space="preserve">ORME ITEM 13.025.0016</t>
  </si>
  <si>
    <t xml:space="preserve">13.330.0110-A</t>
  </si>
  <si>
    <t xml:space="preserve">13.330.0111-0</t>
  </si>
  <si>
    <t xml:space="preserve">RODAPE COM LADRILHO CERAMICO,COM 15CM DE ALTURA,ASSENTES CON</t>
  </si>
  <si>
    <t xml:space="preserve">FORME ITEM 13.025.0058</t>
  </si>
  <si>
    <t xml:space="preserve">13.330.0111-A</t>
  </si>
  <si>
    <t xml:space="preserve">13.330.0500-0</t>
  </si>
  <si>
    <t xml:space="preserve">RECOMPOSICAO DE PISO DE CERAMICAS,EXCLUSIVE ESTAS,INCLUSIVE</t>
  </si>
  <si>
    <t xml:space="preserve">MAO-DE-OBRA TOTAL E MATERIAIS DE ASSENTAMENTO E REJUNTAMENTO</t>
  </si>
  <si>
    <t xml:space="preserve"> COMO EM 13.330.0010</t>
  </si>
  <si>
    <t xml:space="preserve">13.330.0500-A</t>
  </si>
  <si>
    <t xml:space="preserve">13.331.0015-0</t>
  </si>
  <si>
    <t xml:space="preserve">REVESTIMENTO DE PISO CERAMICO EM PORCELANATO TECNICO NATURAL</t>
  </si>
  <si>
    <t xml:space="preserve">,ACABAMENTO DA BORDA RETIFICADO,PARA USO EM AREAS COMERCIAIS</t>
  </si>
  <si>
    <t xml:space="preserve"> COM ACESSO PARA RUA,NO FORMATO (60X60)CM,ASSENTES EM SUPERF</t>
  </si>
  <si>
    <t xml:space="preserve">ICIE EM OSSO COM ARGAMASSA DE CIMENTO E COLA (ARGAMASSA COLA</t>
  </si>
  <si>
    <t xml:space="preserve">NTE)E REJUNTAMENTO PRONTO</t>
  </si>
  <si>
    <t xml:space="preserve">13.331.0015-A</t>
  </si>
  <si>
    <t xml:space="preserve">13.331.0016-0</t>
  </si>
  <si>
    <t xml:space="preserve">REVESTIMENTO DE PISO CERAMICO,EM PORCELANATO TECNICO NATURAL</t>
  </si>
  <si>
    <t xml:space="preserve"> COM ACESSO PARA RUA,NO FORMATO (60X60)CM,ASSENTES CONFORME</t>
  </si>
  <si>
    <t xml:space="preserve">ITEM 13.330.0010</t>
  </si>
  <si>
    <t xml:space="preserve">13.331.0016-A</t>
  </si>
  <si>
    <t xml:space="preserve">13.331.0017-0</t>
  </si>
  <si>
    <t xml:space="preserve">COM ACESSO PARA RUA,NO FORMATO (60X60)CM,ASSENTES EM SUPERFI</t>
  </si>
  <si>
    <t xml:space="preserve">CIE EM OSSO,EXCLUSIVE ARGAMASSA E REJUNTAMENTO</t>
  </si>
  <si>
    <t xml:space="preserve">13.331.0017-A</t>
  </si>
  <si>
    <t xml:space="preserve">13.331.0050-0</t>
  </si>
  <si>
    <t xml:space="preserve">RODAPE COM CERAMICA EM PORCELANATO TECNICO NATURAL,COM 7,5 A</t>
  </si>
  <si>
    <t xml:space="preserve"> 10CM DE ALTURA,ASSENTES CONFORME ITEM 13.025.0016</t>
  </si>
  <si>
    <t xml:space="preserve">13.331.0050-A</t>
  </si>
  <si>
    <t xml:space="preserve">13.331.0051-0</t>
  </si>
  <si>
    <t xml:space="preserve">RODAPE COM CERAMICA EM PORCELANATO NATURAL,COM 7,5 A 10CM DE</t>
  </si>
  <si>
    <t xml:space="preserve"> ALTURA,ASSENTES CONFORME ITEM 13.025.0058</t>
  </si>
  <si>
    <t xml:space="preserve">13.331.0051-A</t>
  </si>
  <si>
    <t xml:space="preserve">13.332.0010-0</t>
  </si>
  <si>
    <t xml:space="preserve">REVESTIMENTO DE PISO COM LADRILHO HIDRAULICO,20X20CM,ASSENTE</t>
  </si>
  <si>
    <t xml:space="preserve">S CONFORME ITEM 13.330.0010</t>
  </si>
  <si>
    <t xml:space="preserve">13.332.0010-A</t>
  </si>
  <si>
    <t xml:space="preserve">13.332.0011-0</t>
  </si>
  <si>
    <t xml:space="preserve">S CONFORME ITEM 13.330.0015</t>
  </si>
  <si>
    <t xml:space="preserve">13.332.0011-A</t>
  </si>
  <si>
    <t xml:space="preserve">13.332.0012-0</t>
  </si>
  <si>
    <t xml:space="preserve">REVESTIMENTO DE PISO COM LADRILHO HIDRAULICO,20X20CM,EXCLUSI</t>
  </si>
  <si>
    <t xml:space="preserve">VE ARGAMASSA E REJUNTAMENTO</t>
  </si>
  <si>
    <t xml:space="preserve">13.332.0012-A</t>
  </si>
  <si>
    <t xml:space="preserve">13.333.0010-0</t>
  </si>
  <si>
    <t xml:space="preserve">REVESTIMENTO DE PISO COM CERAMICA TATIL DIRECIONAL,(LADRILHO</t>
  </si>
  <si>
    <t xml:space="preserve"> HIDRAULICO),PARA PESSOAS COM NECESSIDADES ESPECIFICAS,ASSEN</t>
  </si>
  <si>
    <t xml:space="preserve">TES SOBRE SUPERFICIE EM OSSO,CONFORME ITEM 13.330.0010</t>
  </si>
  <si>
    <t xml:space="preserve">13.333.0011-0</t>
  </si>
  <si>
    <t xml:space="preserve"> HIDRAULICO),PARA PESSOAS C/NECESSIDADES ESPECIFICAS,ASSENTE</t>
  </si>
  <si>
    <t xml:space="preserve">S SOBRE SUPERFICIE EM OSSO,EXCLUSIVE NATA DE CIMENTO,ARGAMAS</t>
  </si>
  <si>
    <t xml:space="preserve">SA E REJUNTAMENTO</t>
  </si>
  <si>
    <t xml:space="preserve">13.333.0011-A</t>
  </si>
  <si>
    <t xml:space="preserve">13.333.0015-0</t>
  </si>
  <si>
    <t xml:space="preserve">REVESTIMENTO DE PISO COM CERAMICA TATIL ALERTA,(LADRILHO HID</t>
  </si>
  <si>
    <t xml:space="preserve">RAULICO) PARA PESSOAS COM NECESSIDADES  ESPECIFICAS,ASSENTES</t>
  </si>
  <si>
    <t xml:space="preserve"> SOBRE SUPERFICIE EM OSSO,CONFORME ITEM 13.330.0010</t>
  </si>
  <si>
    <t xml:space="preserve">13.333.0015-A</t>
  </si>
  <si>
    <t xml:space="preserve">13.333.0016-0</t>
  </si>
  <si>
    <t xml:space="preserve">RAULICO) PARA PESSOAS COM NECESSIDADES ESPECIFICAS,ASSENTES</t>
  </si>
  <si>
    <t xml:space="preserve"> SOBRE SUPERFICIE EM OSSO,EXCLUSIVE NATA DE CIMENTO,ARGAMASS</t>
  </si>
  <si>
    <t xml:space="preserve">A E REJUNTAMENTO</t>
  </si>
  <si>
    <t xml:space="preserve">13.333.0016-A</t>
  </si>
  <si>
    <t xml:space="preserve">13.335.0030-0</t>
  </si>
  <si>
    <t xml:space="preserve">PISOS DE PLACAS NAO TRABALHADAS DE GRANITO,RETANGULARES,SOBR</t>
  </si>
  <si>
    <t xml:space="preserve">E TERRENO NIVELADO,COM AS JUNTAS TOMADAS COM ARGAMASSA DE CI</t>
  </si>
  <si>
    <t xml:space="preserve">MENTO E AREIA,NO TRACO 1:3</t>
  </si>
  <si>
    <t xml:space="preserve">13.335.0030-A</t>
  </si>
  <si>
    <t xml:space="preserve">13.345.0015-0</t>
  </si>
  <si>
    <t xml:space="preserve">REVESTIMENTO DE PISOS EM MARMORE BRANCO CLASSICO,EM PLACAS,2</t>
  </si>
  <si>
    <t xml:space="preserve">CM DE ESPESSURA,COM 2 POLIMENTOS,ASSENTE EM SUPERFICIE EM OS</t>
  </si>
  <si>
    <t xml:space="preserve">SO,COM NATA DE CIMENTO SOBRE ARGAMASSA DE CIMENTO,AREIA E SA</t>
  </si>
  <si>
    <t xml:space="preserve">IBRO,NO TRACO 1:2:2 E REJUNTAMENTO EM CIMENTO BRANCO</t>
  </si>
  <si>
    <t xml:space="preserve">13.345.0015-A</t>
  </si>
  <si>
    <t xml:space="preserve">13.345.0016-0</t>
  </si>
  <si>
    <t xml:space="preserve">REVESTIMENTO DE PISOS EM MARMORE BRANCO CLASSICO,EM PLACAS,3</t>
  </si>
  <si>
    <t xml:space="preserve">13.345.0016-A</t>
  </si>
  <si>
    <t xml:space="preserve">13.345.0017-0</t>
  </si>
  <si>
    <t xml:space="preserve">SO,EXCLUSIVE NATA DE CIMENTO,ARGAMASSA E REJUNTAMENTO</t>
  </si>
  <si>
    <t xml:space="preserve">13.345.0017-A</t>
  </si>
  <si>
    <t xml:space="preserve">13.345.0018-0</t>
  </si>
  <si>
    <t xml:space="preserve">13.345.0018-A</t>
  </si>
  <si>
    <t xml:space="preserve">13.345.0020-0</t>
  </si>
  <si>
    <t xml:space="preserve">RODAPE DE MARMORE BRANCO CLASSICO COM 10CM DE ALTURA E 2CM D</t>
  </si>
  <si>
    <t xml:space="preserve">E ESPESSURA, COM 2 POLIMENTOS,ASSENTE EM PAREDE EM OSSO, COM</t>
  </si>
  <si>
    <t xml:space="preserve"> ARGAMASSA DE CIMENTO,AREIA E SAIBRO, NO TRACO 1:2:2 E NATA</t>
  </si>
  <si>
    <t xml:space="preserve">DE CIMENTO, SOBRE CHAPISCO DE CIMENTO E AREIA, NO TRACO 1:3</t>
  </si>
  <si>
    <t xml:space="preserve">INCLUSIVE ESTES)E REJUNTAMENTO EM CIMENTO BRANCO</t>
  </si>
  <si>
    <t xml:space="preserve">13.345.0020-A</t>
  </si>
  <si>
    <t xml:space="preserve">13.345.0021-0</t>
  </si>
  <si>
    <t xml:space="preserve">E ESPESSURA,COM 2 POLIMENTOS,ASSENTE EM PAREDE EM OSSO,EXCLU</t>
  </si>
  <si>
    <t xml:space="preserve">SIVE NATA DE CIMENTO,ARGAMASSA,CHAPISCO E REJUNTAMENTO</t>
  </si>
  <si>
    <t xml:space="preserve">13.345.0021-A</t>
  </si>
  <si>
    <t xml:space="preserve">13.345.0025-0</t>
  </si>
  <si>
    <t xml:space="preserve">SOLEIRA DE MARMORE BRANCO CLASSICO,DE 3X13CM,COM 2 POLIMENTO</t>
  </si>
  <si>
    <t xml:space="preserve">S,ASSENTE COMO EM 13.345.0015</t>
  </si>
  <si>
    <t xml:space="preserve">13.345.0025-A</t>
  </si>
  <si>
    <t xml:space="preserve">13.345.0026-0</t>
  </si>
  <si>
    <t xml:space="preserve">S,EXCLUSIVE NATA DE CIMENTO,ARGAMASSA E REJUNTAMENTO</t>
  </si>
  <si>
    <t xml:space="preserve">13.345.0026-A</t>
  </si>
  <si>
    <t xml:space="preserve">13.345.0030-0</t>
  </si>
  <si>
    <t xml:space="preserve">SOLEIRA DE MARMORE BRANCO CLASSICO,DE 3X15CM,COM 2 POLIMENTO</t>
  </si>
  <si>
    <t xml:space="preserve">13.345.0030-A</t>
  </si>
  <si>
    <t xml:space="preserve">13.345.0031-0</t>
  </si>
  <si>
    <t xml:space="preserve">13.345.0031-A</t>
  </si>
  <si>
    <t xml:space="preserve">13.345.0035-0</t>
  </si>
  <si>
    <t xml:space="preserve">SOLEIRA DE MARMORE BRANCO CLASSICO,DE 3X25CM,COM 2 POLIMENTO</t>
  </si>
  <si>
    <t xml:space="preserve">13.345.0035-A</t>
  </si>
  <si>
    <t xml:space="preserve">13.345.0036-0</t>
  </si>
  <si>
    <t xml:space="preserve">13.345.0036-A</t>
  </si>
  <si>
    <t xml:space="preserve">13.345.0040-0</t>
  </si>
  <si>
    <t xml:space="preserve">SOLEIRA DE MARMORE BRANCO CLASSICO,DE 3X45CM,SEM DESNIVEL,PA</t>
  </si>
  <si>
    <t xml:space="preserve">RA PORTAS DE 2 FOLHAS,ASSENTE COMO EM 13.345.0015</t>
  </si>
  <si>
    <t xml:space="preserve">13.345.0040-A</t>
  </si>
  <si>
    <t xml:space="preserve">13.345.0041-0</t>
  </si>
  <si>
    <t xml:space="preserve">RA PORTAS DE 2 FOLHAS,EXCLUSIVE NATA DE CIMENTO,ARGAMASSA E</t>
  </si>
  <si>
    <t xml:space="preserve">13.345.0041-A</t>
  </si>
  <si>
    <t xml:space="preserve">13.345.0055-0</t>
  </si>
  <si>
    <t xml:space="preserve">CHAPIM OU ESPELHO DE MARMORE BRANCO CLASSICO,COM 2X17CM COM</t>
  </si>
  <si>
    <t xml:space="preserve">1 POLIMENTO,ASSENTE COMO EM 13.345.0020</t>
  </si>
  <si>
    <t xml:space="preserve">13.345.0055-A</t>
  </si>
  <si>
    <t xml:space="preserve">13.345.0056-0</t>
  </si>
  <si>
    <t xml:space="preserve">1 POLIMENTO, EXCLUSIVE NATA DE CIMENTO,ARGAMASSA,CHAPISCO E</t>
  </si>
  <si>
    <t xml:space="preserve">13.345.0056-A</t>
  </si>
  <si>
    <t xml:space="preserve">13.345.0060-0</t>
  </si>
  <si>
    <t xml:space="preserve">CAPA DE DEGRAU,DE MARMORE BRANCO CLASSICO,COM 3X28CM,COM 1 P</t>
  </si>
  <si>
    <t xml:space="preserve">OLIMENTO,ASSENTE COMO EM 13.345.0015</t>
  </si>
  <si>
    <t xml:space="preserve">13.345.0060-A</t>
  </si>
  <si>
    <t xml:space="preserve">13.345.0061-0</t>
  </si>
  <si>
    <t xml:space="preserve">CAPA DE DEGRAU,DE MARMORE BRANCO CLASSICO, COM 3X28CM,COM 1</t>
  </si>
  <si>
    <t xml:space="preserve">POLIMENTO,EXCLUSIVE NATA DE CIMENTO,ARGAMASSA E REJUNTAMENTO</t>
  </si>
  <si>
    <t xml:space="preserve">13.345.0061-A</t>
  </si>
  <si>
    <t xml:space="preserve">13.345.0065-0</t>
  </si>
  <si>
    <t xml:space="preserve">CAPA DE DEGRAU,DE MARMORE BRANCO CLASSICO,COM 3X30CM,COM 1 P</t>
  </si>
  <si>
    <t xml:space="preserve">13.345.0065-A</t>
  </si>
  <si>
    <t xml:space="preserve">13.345.0066-0</t>
  </si>
  <si>
    <t xml:space="preserve">CAPA DE DEGRAU,DE MARMORE BRANCO CLASSICO,COM 3X30CM, COM 1</t>
  </si>
  <si>
    <t xml:space="preserve">13.345.0066-A</t>
  </si>
  <si>
    <t xml:space="preserve">13.348.0010-0</t>
  </si>
  <si>
    <t xml:space="preserve">REVESTIMENTO DE PISOS COM GRANITO CINZA ANDORINHA,EM PLACAS,</t>
  </si>
  <si>
    <t xml:space="preserve">COM ESPESSURA DE 2CM,SEM ACABAMENTO,ASSENTE EM SUPERFICIE EM</t>
  </si>
  <si>
    <t xml:space="preserve"> OSSO,COM NATA DE CIMENTO SOBRE ARGAMASSA DE CIMENTO,AREIA E</t>
  </si>
  <si>
    <t xml:space="preserve"> SAIBRO,NO TRACO 1:2:2 E REJUNTAMENTO PRONTO</t>
  </si>
  <si>
    <t xml:space="preserve">13.348.0010-A</t>
  </si>
  <si>
    <t xml:space="preserve">13.348.0011-0</t>
  </si>
  <si>
    <t xml:space="preserve"> OSSO,EXCLUSIVE NATA DE CIMENTO,ARGAMASSA E REJUNTAMENTO</t>
  </si>
  <si>
    <t xml:space="preserve">13.348.0011-A</t>
  </si>
  <si>
    <t xml:space="preserve">13.348.0012-0</t>
  </si>
  <si>
    <t xml:space="preserve">REVESTIMENTO DE PISOS COM GRANITO CINZA ANDORINHA APICOADO,</t>
  </si>
  <si>
    <t xml:space="preserve">EM PLACAS,COM ESPESSURA DE 3CM,ASSENTADO SOBRE TERRENO NIVEL</t>
  </si>
  <si>
    <t xml:space="preserve">ADO,COM NATA DE CIMENTO SOBRE ARGAMASSA DE CIMENTO E AREIA,N</t>
  </si>
  <si>
    <t xml:space="preserve">O TRACO 1:3</t>
  </si>
  <si>
    <t xml:space="preserve">13.348.0012-A</t>
  </si>
  <si>
    <t xml:space="preserve">13.348.0030-0</t>
  </si>
  <si>
    <t xml:space="preserve">RODAPE DE GRANITO CINZA ANDORINHA,COM ACABAMENTO SERRADO,COM</t>
  </si>
  <si>
    <t xml:space="preserve"> 7CM DE ALTURA E 2CM DE ESPESSURA,ASSENTE EM PAREDE EM OSSO,</t>
  </si>
  <si>
    <t xml:space="preserve">COM CHAPISCO, ARGAMASSA DE CIMENTO, AREIA E SAIBRO NO TRACO</t>
  </si>
  <si>
    <t xml:space="preserve">1:2:2 E NATA DE CIMENTO SOBRE CHAPISCO DE CIMENTO E AREIA,NO</t>
  </si>
  <si>
    <t xml:space="preserve"> TRACO 1:3(INCLUSIVE ESTE) E REJUNTAMENTO PRONTO</t>
  </si>
  <si>
    <t xml:space="preserve">13.348.0030-A</t>
  </si>
  <si>
    <t xml:space="preserve">13.348.0031-0</t>
  </si>
  <si>
    <t xml:space="preserve"> 7CM DE ALTURA E 2CM DE ESPESSURA,ASSENTE EM PAREDE EM OSSO</t>
  </si>
  <si>
    <t xml:space="preserve">EXCLUSIVE NATA DE CIMENTO,ARGAMASSA,CHAPISCO E REJUNTAMENTO</t>
  </si>
  <si>
    <t xml:space="preserve">13.348.0031-A</t>
  </si>
  <si>
    <t xml:space="preserve">13.348.0040-0</t>
  </si>
  <si>
    <t xml:space="preserve">CAPA DE DEGRAU EM GRANITO CINZA ANDORINHA,30X3CM,SEM ACABAME</t>
  </si>
  <si>
    <t xml:space="preserve">NTO,ASSENTE COMO EM 13.348.0010</t>
  </si>
  <si>
    <t xml:space="preserve">13.348.0040-A</t>
  </si>
  <si>
    <t xml:space="preserve">13.348.0041-0</t>
  </si>
  <si>
    <t xml:space="preserve">NTO,EXCLUSIVE NATA DE CIMENTO,ARGAMASSA E REJUNTAMENTO</t>
  </si>
  <si>
    <t xml:space="preserve">13.348.0041-A</t>
  </si>
  <si>
    <t xml:space="preserve">13.348.0045-0</t>
  </si>
  <si>
    <t xml:space="preserve">ESPELHO OU CHAPIM EM GRANITO CINZA ANDORINHA,20X3CM,SEM ACAB</t>
  </si>
  <si>
    <t xml:space="preserve">AMENTO,ASSENTADO COMO NO ITEM 13.348.0030</t>
  </si>
  <si>
    <t xml:space="preserve">13.348.0045-A</t>
  </si>
  <si>
    <t xml:space="preserve">13.348.0046-0</t>
  </si>
  <si>
    <t xml:space="preserve">AMENTO,EXCLUSIVE NATA DE CIMENTO,ARGAMASSA,CHAPISCO E REJUNT</t>
  </si>
  <si>
    <t xml:space="preserve">13.348.0046-A</t>
  </si>
  <si>
    <t xml:space="preserve">13.348.0050-0</t>
  </si>
  <si>
    <t xml:space="preserve">PEITORIL EM GRANITO CINZA ANDORINHA,ESPESSURA DE 2CM,LARGURA</t>
  </si>
  <si>
    <t xml:space="preserve"> 15 A 18CM,ASSENTADO COM NATA DE CIMENTO SOBRE ARGAMASSA DE</t>
  </si>
  <si>
    <t xml:space="preserve">CIMENTO,SAIBRO E AREIA,NO TRACO 1:3:3 E REJUNTAMENTO COM CIM</t>
  </si>
  <si>
    <t xml:space="preserve">ENTO BRANCO</t>
  </si>
  <si>
    <t xml:space="preserve">13.348.0050-A</t>
  </si>
  <si>
    <t xml:space="preserve">13.348.0051-0</t>
  </si>
  <si>
    <t xml:space="preserve"> 15 A 18CM,EXCLUSIVE NATA DE CIMENTO, ARGAMASSA E REJUNTAMEN</t>
  </si>
  <si>
    <t xml:space="preserve">13.348.0051-A</t>
  </si>
  <si>
    <t xml:space="preserve">13.348.0055-0</t>
  </si>
  <si>
    <t xml:space="preserve"> DE 28CM,ASSENTADO COM NATA DE CIMENTO SOBRE ARGAMASSA DE CI</t>
  </si>
  <si>
    <t xml:space="preserve">MENTO,SAIBRO E AREIA,NO TRACO 1:3:3 E REJUNTAMENTO COM CIMEN</t>
  </si>
  <si>
    <t xml:space="preserve">TO BRANCO</t>
  </si>
  <si>
    <t xml:space="preserve">13.348.0055-A</t>
  </si>
  <si>
    <t xml:space="preserve">13.348.0056-0</t>
  </si>
  <si>
    <t xml:space="preserve"> DE 28CM,EXCLUSIVE NATA DE CIMENTO,ARGAMASSA E REJUNTAMENTO</t>
  </si>
  <si>
    <t xml:space="preserve">13.348.0056-A</t>
  </si>
  <si>
    <t xml:space="preserve">13.348.0070-0</t>
  </si>
  <si>
    <t xml:space="preserve">SOLEIRA EM GRANITO CINZA ANDORINHA,ESPESSURA DE 3CM,COM 2 PO</t>
  </si>
  <si>
    <t xml:space="preserve">LIMENTOS,LARGURA DE 13CM,ASSENTADO COM ARGAMASSA DE CIMENTO,</t>
  </si>
  <si>
    <t xml:space="preserve"> SAIBRO E AREIA, NO TRACO 1:2:2, E REJUNTAMENTO COM CIMENTO</t>
  </si>
  <si>
    <t xml:space="preserve">13.348.0070-A</t>
  </si>
  <si>
    <t xml:space="preserve">13.348.0071-0</t>
  </si>
  <si>
    <t xml:space="preserve">SOLEIRA EM GRANITO CINZA ANDORINHA,ESPESSURA DE 3CM COM 2 PO</t>
  </si>
  <si>
    <t xml:space="preserve">LIMENTOS,LARGURA DE 13CM,EXCLUSIVE ARGAMASSA E REJUNTAMENTO</t>
  </si>
  <si>
    <t xml:space="preserve">13.348.0071-A</t>
  </si>
  <si>
    <t xml:space="preserve">13.348.0075-0</t>
  </si>
  <si>
    <t xml:space="preserve">SOLEIRA EM GRANITO CINZA ANDORINHA,ESPESSURA DE 3CM,COM 2 P</t>
  </si>
  <si>
    <t xml:space="preserve">LIMENTOS,LARGURA DE 15CM,ASSENTADO COM ARGAMASSA DE CIMENTO,</t>
  </si>
  <si>
    <t xml:space="preserve">13.348.0075-A</t>
  </si>
  <si>
    <t xml:space="preserve">13.348.0076-0</t>
  </si>
  <si>
    <t xml:space="preserve">LIMENTOS,LARGURA DE 15CM,EXCLUSIVE ARGAMASSA E REJUNTAMENTO</t>
  </si>
  <si>
    <t xml:space="preserve">13.348.0076-A</t>
  </si>
  <si>
    <t xml:space="preserve">13.348.0080-0</t>
  </si>
  <si>
    <t xml:space="preserve">LIMENTOS,LARGURA DE 25CM,ASSENTADO COM ARGAMASSA DE CIMENTO,</t>
  </si>
  <si>
    <t xml:space="preserve">13.348.0080-A</t>
  </si>
  <si>
    <t xml:space="preserve">13.348.0081-0</t>
  </si>
  <si>
    <t xml:space="preserve">LIMENTOS,LARGURA DE 25CM,EXCLUSIVE ARGAMASSA E REJUNTAMENTO</t>
  </si>
  <si>
    <t xml:space="preserve">13.348.0081-A</t>
  </si>
  <si>
    <t xml:space="preserve">13.365.0010-0</t>
  </si>
  <si>
    <t xml:space="preserve">REVESTIMENTO DE PISOS COM GRANITO PRETO EM PLACAS,COM ESPESS</t>
  </si>
  <si>
    <t xml:space="preserve">URA DE 2CM,COM 2 POLIMENTOS,ASSENTES EM SUPERFICIE EM OSSO,C</t>
  </si>
  <si>
    <t xml:space="preserve">OM NATA DE CIMENTO SOBRE ARGAMASSA DE CIMENTO,AREIA E SAIBRO</t>
  </si>
  <si>
    <t xml:space="preserve">,NO TRACO 1:2:2 E REJUNTAMENTO DE CIMENTO BRANCO E CORANTE</t>
  </si>
  <si>
    <t xml:space="preserve">13.365.0010-A</t>
  </si>
  <si>
    <t xml:space="preserve">13.365.0011-0</t>
  </si>
  <si>
    <t xml:space="preserve">URA DE 2CM,COM 2 POLIMENTOS,ASSENTES EM SUPERFICIE EM OSSO,E</t>
  </si>
  <si>
    <t xml:space="preserve">XCLUSIVE NATA DE CIMENTO,ARGAMASSA E REJUNTAMENTO</t>
  </si>
  <si>
    <t xml:space="preserve">13.365.0011-A</t>
  </si>
  <si>
    <t xml:space="preserve">13.365.0015-0</t>
  </si>
  <si>
    <t xml:space="preserve">REVESTIMENTO DE PISOS COM GRANITO PRETO EM PLACAS COM MEDIDA</t>
  </si>
  <si>
    <t xml:space="preserve">S ACIMA DE 30X30CM,COM ESPESSURA DE 3CM,COM 2 POLIMENTOS,ASS</t>
  </si>
  <si>
    <t xml:space="preserve">ENTES EM SUPERFICIE EM OSSO,COM NATA DE CIMENTO SOBRE ARGAMA</t>
  </si>
  <si>
    <t xml:space="preserve">SSA DE CIMENTO,AREIA E SAIBRO,NO TRACO 1:2:2 E REJUNTAMENTO</t>
  </si>
  <si>
    <t xml:space="preserve">DE CIMENTO BRANCO E CORANTE</t>
  </si>
  <si>
    <t xml:space="preserve">13.365.0015-A</t>
  </si>
  <si>
    <t xml:space="preserve">13.365.0016-0</t>
  </si>
  <si>
    <t xml:space="preserve">S ACIMA DE 30X30CM,COM 3CM DE ESPESSURA,COM 2 POLIMENTOS,ASS</t>
  </si>
  <si>
    <t xml:space="preserve">ENTES EM SUPERFICIE EM OSSO,EXCLUSIVE NATA DE CIMENTO,ARGAMA</t>
  </si>
  <si>
    <t xml:space="preserve">SSA E REJUNTAMENTO</t>
  </si>
  <si>
    <t xml:space="preserve">13.365.0016-A</t>
  </si>
  <si>
    <t xml:space="preserve">13.365.0020-0</t>
  </si>
  <si>
    <t xml:space="preserve">RODAPE DE GRANITO PRETO COM 10CM DE ALTURA E 2CM DE ESPESSUR</t>
  </si>
  <si>
    <t xml:space="preserve">A,COM 2 POLIMENTOS,ASSENTE EM PAREDE EM OSSO, COM ARGAMASSA</t>
  </si>
  <si>
    <t xml:space="preserve">DE CIMENTO,AREIA E SAIBRO,NO TRACO 1:2:2 E NATA DE CIMENTO,</t>
  </si>
  <si>
    <t xml:space="preserve">SOBRE CHAPISCO DE CIMENTO E AREIA, NO TRACO 1:3 (INCLUSIVE</t>
  </si>
  <si>
    <t xml:space="preserve">ESTE) E REJUNTAMENTO DE CIMENTO BRANCO E CORANTE</t>
  </si>
  <si>
    <t xml:space="preserve">13.365.0020-A</t>
  </si>
  <si>
    <t xml:space="preserve">13.365.0021-0</t>
  </si>
  <si>
    <t xml:space="preserve">A,COM 2 POLIMENTOS, ASSENTE EM PAREDE EM OSSO, EXCLUSIVE CHA</t>
  </si>
  <si>
    <t xml:space="preserve">PISCO,ARGAMASSA,NATA DE CIMENTO E REJUNTAMENTO</t>
  </si>
  <si>
    <t xml:space="preserve">13.365.0021-A</t>
  </si>
  <si>
    <t xml:space="preserve">13.365.0025-0</t>
  </si>
  <si>
    <t xml:space="preserve">SOLEIRA DE GRANITO PRETO DE 3X13CM COM 2 POLIMENTOS,ASSENTE</t>
  </si>
  <si>
    <t xml:space="preserve">COMO EM 13.365.0010</t>
  </si>
  <si>
    <t xml:space="preserve">13.365.0025-A</t>
  </si>
  <si>
    <t xml:space="preserve">13.365.0026-0</t>
  </si>
  <si>
    <t xml:space="preserve">SOLEIRA DE GRANITO PRETO DE 3X13CM COM 2 POLIMENTOS, EXCLUSI</t>
  </si>
  <si>
    <t xml:space="preserve">VE NATA DE CIMENTO,ARGAMASSA E REJUNTAMENTO</t>
  </si>
  <si>
    <t xml:space="preserve">13.365.0026-A</t>
  </si>
  <si>
    <t xml:space="preserve">13.365.0030-0</t>
  </si>
  <si>
    <t xml:space="preserve">SOLEIRA DE GRANITO PRETO DE 3X15CM COM 2 POLIMENTOS,ASSENTE</t>
  </si>
  <si>
    <t xml:space="preserve">13.365.0030-A</t>
  </si>
  <si>
    <t xml:space="preserve">13.365.0031-0</t>
  </si>
  <si>
    <t xml:space="preserve">SOLEIRA DE GRANITO PRETO DE 3X15CM COM 2 POLIMENTOS, EXCLUSI</t>
  </si>
  <si>
    <t xml:space="preserve">13.365.0031-A</t>
  </si>
  <si>
    <t xml:space="preserve">13.365.0035-0</t>
  </si>
  <si>
    <t xml:space="preserve">SOLEIRA DE GRANITO PRETO DE 3X25CM COM 2 POLIMENTOS,ASSENTE</t>
  </si>
  <si>
    <t xml:space="preserve">13.365.0035-A</t>
  </si>
  <si>
    <t xml:space="preserve">13.365.0036-0</t>
  </si>
  <si>
    <t xml:space="preserve">SOLEIRA DE GRANITO PRETO DE 3X25CM COM 2 POLIMENTOS, EXCLUSI</t>
  </si>
  <si>
    <t xml:space="preserve">13.365.0036-A</t>
  </si>
  <si>
    <t xml:space="preserve">13.365.0055-0</t>
  </si>
  <si>
    <t xml:space="preserve">CHAPIM OU ESPELHO DE GRANITO PRETO COM 2X17CM,COM 1 POLIMENT</t>
  </si>
  <si>
    <t xml:space="preserve">O,ASSENTE COMO EM 13.365.0020</t>
  </si>
  <si>
    <t xml:space="preserve">13.365.0055-A</t>
  </si>
  <si>
    <t xml:space="preserve">13.365.0056-0</t>
  </si>
  <si>
    <t xml:space="preserve">O,EXCLUSIVE CHAPISCO,ARGAMASSA,REJUNTAMENTO E NATA DE CIMENT</t>
  </si>
  <si>
    <t xml:space="preserve">13.365.0056-A</t>
  </si>
  <si>
    <t xml:space="preserve">13.365.0060-0</t>
  </si>
  <si>
    <t xml:space="preserve">CAPA DE DEGRAU DE GRANITO PRETO,COM 3X28CM,COM 1 POLIMENTO,A</t>
  </si>
  <si>
    <t xml:space="preserve">SSENTE COMO EM 13.365.0010</t>
  </si>
  <si>
    <t xml:space="preserve">13.365.0060-A</t>
  </si>
  <si>
    <t xml:space="preserve">13.365.0061-0</t>
  </si>
  <si>
    <t xml:space="preserve">CAPA DE DEGRAU DE GRANITO PRETO,COM 3X28CM,COM 1 POLIMENTO,</t>
  </si>
  <si>
    <t xml:space="preserve">EXCLUSIVE NATA DE CIMENTO,ARGAMASSA E REJUNTAMENTO</t>
  </si>
  <si>
    <t xml:space="preserve">13.365.0061-A</t>
  </si>
  <si>
    <t xml:space="preserve">13.365.0065-0</t>
  </si>
  <si>
    <t xml:space="preserve">CAPA DE DEGRAU DE GRANITO PRETO,COM 3X30CM,COM 1 POLIMENTO,A</t>
  </si>
  <si>
    <t xml:space="preserve">13.365.0065-A</t>
  </si>
  <si>
    <t xml:space="preserve">13.365.0066-0</t>
  </si>
  <si>
    <t xml:space="preserve">CAPA DE DEGRAU DE GRANITO PRETO,COM 3X30CM,COM 1 POLIMENTO,</t>
  </si>
  <si>
    <t xml:space="preserve">13.365.0066-A</t>
  </si>
  <si>
    <t xml:space="preserve">13.365.0075-0</t>
  </si>
  <si>
    <t xml:space="preserve">REVESTIMENTO DE PISO COM GRANITO CINZA CORUMBA,EM PLACAS,ESP</t>
  </si>
  <si>
    <t xml:space="preserve">ESSURA DE 2CM,POLIDO E LUSTRADO, ASSENTE COM ARGAMASSA COLAN</t>
  </si>
  <si>
    <t xml:space="preserve">TE,JUNTAS DE 2MM DE ESPESSURA E REJUNTAMENTO PRONTO</t>
  </si>
  <si>
    <t xml:space="preserve">13.365.0075-A</t>
  </si>
  <si>
    <t xml:space="preserve">13.365.0076-0</t>
  </si>
  <si>
    <t xml:space="preserve">ESSURA DE 2CM,POLIDO E LUSTRADO,EXCLUSIVE ARGAMASSA COLANTE</t>
  </si>
  <si>
    <t xml:space="preserve">E REJUNTAMENTO PRONTO</t>
  </si>
  <si>
    <t xml:space="preserve">13.365.0076-A</t>
  </si>
  <si>
    <t xml:space="preserve">13.365.0078-0</t>
  </si>
  <si>
    <t xml:space="preserve">ESSURA DE 2CM, SEM POLIMENTO, ASSENTE COM ARGAMASSA COLANTE,</t>
  </si>
  <si>
    <t xml:space="preserve">JUNTAS DE 2MM DE ESPESSURA E REJUNTAMENTO PRONTO</t>
  </si>
  <si>
    <t xml:space="preserve">13.365.0078-A</t>
  </si>
  <si>
    <t xml:space="preserve">13.365.0079-0</t>
  </si>
  <si>
    <t xml:space="preserve">ESSURA DE 2CM, SEM POLIMENTO, EXCLUSIVE ARGAMASSA COLANTE E</t>
  </si>
  <si>
    <t xml:space="preserve">13.365.0079-A</t>
  </si>
  <si>
    <t xml:space="preserve">13.365.0083-0</t>
  </si>
  <si>
    <t xml:space="preserve">RODAPE DE GRANITO CINZA CORUMBA,COM 10CM DE ALTURA E 2CM DE</t>
  </si>
  <si>
    <t xml:space="preserve">ESPESSURA,ASSENTE EM PAREDE EM OSSO,COM ARGAMASSA DE CIMENTO</t>
  </si>
  <si>
    <t xml:space="preserve">,AREIA E SAIBRO NO TRACO 1:2:2 E NATA DE CIMENTO,SOBRE CHAPI</t>
  </si>
  <si>
    <t xml:space="preserve">SCO DE CIMENTO E AREIA, NO TRACO 1:3(INCLUSIVE ESTE) E REJUN</t>
  </si>
  <si>
    <t xml:space="preserve">13.365.0083-A</t>
  </si>
  <si>
    <t xml:space="preserve">13.365.0084-0</t>
  </si>
  <si>
    <t xml:space="preserve">ESPESSURA,ASSENTE EM PAREDE EM OSSO,EXCLUSIVE NATA DE CIMENT</t>
  </si>
  <si>
    <t xml:space="preserve">O,CHAPISCO,ARGAMASSA E REJUNTAMENTO</t>
  </si>
  <si>
    <t xml:space="preserve">13.365.0084-A</t>
  </si>
  <si>
    <t xml:space="preserve">13.365.0085-0</t>
  </si>
  <si>
    <t xml:space="preserve">CAPA DE DEGRAU EM GRANITO CINZA CORUMBA,COM LARGURA DE 30CM,</t>
  </si>
  <si>
    <t xml:space="preserve">ESPESSURA DE 3CM,COM POLIMENTO ASSENTE EM SUPERFICIE EM OSSO</t>
  </si>
  <si>
    <t xml:space="preserve">,COM NATA DE CIMENTO,SOBRE ARGAMASSA DE CIMENTO,AREIA E SAIB</t>
  </si>
  <si>
    <t xml:space="preserve">RO NO TRACO 1:2:2 E REJUNTAMENTO PRONTO</t>
  </si>
  <si>
    <t xml:space="preserve">13.365.0085-A</t>
  </si>
  <si>
    <t xml:space="preserve">13.365.0086-0</t>
  </si>
  <si>
    <t xml:space="preserve">CAPA DE DEGRAU EM GRANITO CINZA CORUMBA,ESPESSURA DE 3CM,LAR</t>
  </si>
  <si>
    <t xml:space="preserve">GURA DE 30CM, COM POLIMENTO, ASSENTE EM SUPERFICIE EM OSSO,</t>
  </si>
  <si>
    <t xml:space="preserve">13.365.0086-A</t>
  </si>
  <si>
    <t xml:space="preserve">13.365.0087-0</t>
  </si>
  <si>
    <t xml:space="preserve">ESPELHO OU CHAPIM EM GRANITO CINZA CORUMBA,ESPESSURA DE 3CM,</t>
  </si>
  <si>
    <t xml:space="preserve">LARGURA DE 20CM,POLIDO E ASSENTE COMO EM 13.365.0083</t>
  </si>
  <si>
    <t xml:space="preserve">13.365.0087-A</t>
  </si>
  <si>
    <t xml:space="preserve">13.365.0088-0</t>
  </si>
  <si>
    <t xml:space="preserve">ESPELHO OU CHAPIM DE GRANITO CINZA CORUMBA,ESPESSURA DE 3CM,</t>
  </si>
  <si>
    <t xml:space="preserve">LARGURA DE 20CM,POLIDO,ASSENTE EM PAREDE EM OSSO,EXCLUSIVE N</t>
  </si>
  <si>
    <t xml:space="preserve">ATA DE CIMENTO, ARGAMASSA,CHAPISCO E REJUNTAMENTO</t>
  </si>
  <si>
    <t xml:space="preserve">13.365.0088-A</t>
  </si>
  <si>
    <t xml:space="preserve">13.365.0100-0</t>
  </si>
  <si>
    <t xml:space="preserve">CHAPIM/TESTEIRA EM GRANITO CINZA CORUMBA,SERRADO,10CM DE LAR</t>
  </si>
  <si>
    <t xml:space="preserve">GURA E ESPESSURA DE 2CM, ASSENTE EM PAREDE EM OSSO, COM ARGA</t>
  </si>
  <si>
    <t xml:space="preserve">MASSA DE CIMENTO, AREIA E SAIBRO NO TRACO 1:2:2 E NATA DE CI</t>
  </si>
  <si>
    <t xml:space="preserve">MENTO,SOBRE CHAPISCO DE CIMENTO E AREIA NO TRACO 1:3(INCLUSI</t>
  </si>
  <si>
    <t xml:space="preserve">VE ESTE) E REJUNTAMENTO PRONTO</t>
  </si>
  <si>
    <t xml:space="preserve">13.365.0100-A</t>
  </si>
  <si>
    <t xml:space="preserve">13.365.0101-0</t>
  </si>
  <si>
    <t xml:space="preserve">GURA E ESPESSURA DE 2CM,ASSENTE EM PAREDE EM OSSO,EXCLUSIVE</t>
  </si>
  <si>
    <t xml:space="preserve">NATA DE CIMENTO,CHAPISCO,ARGAMASSA E REJUNTAMENTO</t>
  </si>
  <si>
    <t xml:space="preserve">13.365.0101-A</t>
  </si>
  <si>
    <t xml:space="preserve">13.365.0150-0</t>
  </si>
  <si>
    <t xml:space="preserve">PEITORIL EM GRANITO CINZA CORUMBA,2CM DE ESPESSURA,LARGURA D</t>
  </si>
  <si>
    <t xml:space="preserve">E 15 A 18CM,ASSENTADO COM NATA DE CIMENTO SOBRE ARGAMASSA DE</t>
  </si>
  <si>
    <t xml:space="preserve"> CIMENTO,SAIBRO E AREIA,NO TRACO 1:3:3 E REJUNTAMENTO COM CI</t>
  </si>
  <si>
    <t xml:space="preserve">MENTO BRANCO</t>
  </si>
  <si>
    <t xml:space="preserve">13.365.0150-A</t>
  </si>
  <si>
    <t xml:space="preserve">13.365.0151-0</t>
  </si>
  <si>
    <t xml:space="preserve">E 15 A 18CM,EXCLUSIVE NATA DE CIMENTO,ARGAMASSA E REJUNTAMEN</t>
  </si>
  <si>
    <t xml:space="preserve">13.365.0151-A</t>
  </si>
  <si>
    <t xml:space="preserve">13.365.0155-0</t>
  </si>
  <si>
    <t xml:space="preserve">PEITORIL EM GRANITO CINZA CORUMBA,2CM DE ESPESSURA, LARGURA</t>
  </si>
  <si>
    <t xml:space="preserve">DE 28CM, ASSENTADO COM NATA DE CIMENTO SOBRE ARGAMASSA DE CI</t>
  </si>
  <si>
    <t xml:space="preserve">MENTO,SAIBRO E AREIA, NO TRACO 1:3:3 E REJUNTAMENTO COM  CIM</t>
  </si>
  <si>
    <t xml:space="preserve">13.365.0155-A</t>
  </si>
  <si>
    <t xml:space="preserve">13.365.0156-0</t>
  </si>
  <si>
    <t xml:space="preserve">DE 28CM,EXCLUSIVE NATA DE CIMENTO,ARGAMASSA E REJUNTAMENTO</t>
  </si>
  <si>
    <t xml:space="preserve">13.365.0156-A</t>
  </si>
  <si>
    <t xml:space="preserve">13.365.0170-0</t>
  </si>
  <si>
    <t xml:space="preserve">SOLEIRA EM GRANITO CINZA CORUMBA,2CM DE ESPESSURA,COM 2 POLI</t>
  </si>
  <si>
    <t xml:space="preserve">MENTOS,LARGURA DE 13CM, ASSENTE EM SUPERFICIE EM OSSO,COM NA</t>
  </si>
  <si>
    <t xml:space="preserve">TA DE CIMENTO SOBRE ARGAMASSA DE CIMENTO,SAIBRO E AREIA,NO T</t>
  </si>
  <si>
    <t xml:space="preserve">RACO 1:2:2 E REJUNTAMENTO COM CIMENTO BRANCO E CORANTE</t>
  </si>
  <si>
    <t xml:space="preserve">13.365.0170-A</t>
  </si>
  <si>
    <t xml:space="preserve">13.365.0171-0</t>
  </si>
  <si>
    <t xml:space="preserve">MENTOS,LARGURA DE 13CM, EXCLUSIVE NATA DE CIMENTO,ARGAMASSA</t>
  </si>
  <si>
    <t xml:space="preserve">E REJUNTAMENTO</t>
  </si>
  <si>
    <t xml:space="preserve">13.365.0171-A</t>
  </si>
  <si>
    <t xml:space="preserve">13.365.0175-0</t>
  </si>
  <si>
    <t xml:space="preserve">MENTOS,LARGURA DE 15CM, ASSENTE EM SUPERFICIE EM OSSO,COM NA</t>
  </si>
  <si>
    <t xml:space="preserve">13.365.0175-A</t>
  </si>
  <si>
    <t xml:space="preserve">13.365.0176-0</t>
  </si>
  <si>
    <t xml:space="preserve">MENTOS,LARGURA DE 15CM, EXCLUSIVE NATA DE CIMENTO,ARGAMASSA</t>
  </si>
  <si>
    <t xml:space="preserve"> E REJUNTAMENTO</t>
  </si>
  <si>
    <t xml:space="preserve">13.365.0176-A</t>
  </si>
  <si>
    <t xml:space="preserve">13.365.0180-0</t>
  </si>
  <si>
    <t xml:space="preserve">SOLEIRA EM GRANITO CINZA CORUMBA,3CM DE ESPESSURA,COM 2 POLI</t>
  </si>
  <si>
    <t xml:space="preserve">MENTOS,LARGURA DE 25CM, ASSENTE EM SUPERFICIE EM OSSO,COM NA</t>
  </si>
  <si>
    <t xml:space="preserve">13.365.0180-A</t>
  </si>
  <si>
    <t xml:space="preserve">13.365.0181-0</t>
  </si>
  <si>
    <t xml:space="preserve">MENTOS,LARGURA DE 25CM,ASSENTE EM SUPERFICIE EM OSSO,EXCLUSI</t>
  </si>
  <si>
    <t xml:space="preserve">13.365.0181-A</t>
  </si>
  <si>
    <t xml:space="preserve">13.366.0010-0</t>
  </si>
  <si>
    <t xml:space="preserve">REVESTIMENTO DE PISO COM GRANITO RUSTICO EM PLACAS,ESPESSURA</t>
  </si>
  <si>
    <t xml:space="preserve"> DE 3 A 4CM, COM CORTE MANUAL, ASSENTE EM SUPERFICIE EM OSSO</t>
  </si>
  <si>
    <t xml:space="preserve">,COM NATA DE CIMENTO SOBRE ARGAMASSA DE CIMENTO,AREIA E SAIB</t>
  </si>
  <si>
    <t xml:space="preserve">RO,NO TRACO 1:2:2 E REJUNTAMENTO PRONTO</t>
  </si>
  <si>
    <t xml:space="preserve">13.366.0010-A</t>
  </si>
  <si>
    <t xml:space="preserve">13.366.0011-0</t>
  </si>
  <si>
    <t xml:space="preserve"> DE 3 A 4CM,COM CORTE MANUAL,ASSENTE EM SUPERFICIE EM OSSO,E</t>
  </si>
  <si>
    <t xml:space="preserve">13.366.0011-A</t>
  </si>
  <si>
    <t xml:space="preserve">13.368.0010-0</t>
  </si>
  <si>
    <t xml:space="preserve">REVESTIMENTO DE PISO COM GRANITO CAPAO BONITO, EM PLACA DE 2</t>
  </si>
  <si>
    <t xml:space="preserve">CM DE ESPESSURA, ACABAMENTO POLIDO, ASSENTADO SOBRE TERRENO</t>
  </si>
  <si>
    <t xml:space="preserve">NIVELADO, COM NATA DE CIMENTO SOBRE  ARGAMASSA DE CIMENTO E</t>
  </si>
  <si>
    <t xml:space="preserve">AREIA,NO TRACO 1:3</t>
  </si>
  <si>
    <t xml:space="preserve">13.368.0010-A</t>
  </si>
  <si>
    <t xml:space="preserve">13.368.0011-0</t>
  </si>
  <si>
    <t xml:space="preserve">CM DE ESPESSURA,ACABAMENTO POLIDO,ASSENTADO SOBRE TERRENO NI</t>
  </si>
  <si>
    <t xml:space="preserve">VELADO,EXCLUSIVE NATA DE CIMENTO E ARGAMASSA</t>
  </si>
  <si>
    <t xml:space="preserve">13.368.0011-A</t>
  </si>
  <si>
    <t xml:space="preserve">13.368.0012-0</t>
  </si>
  <si>
    <t xml:space="preserve">REVESTIMENTO DE BANCADAS OU ILHARGAS, COM GRANITO CAPAO BONI</t>
  </si>
  <si>
    <t xml:space="preserve">TO, EM PLACA DE 2CM DE ESPESSURA, ACABAMENTO POLIDO, ASSENTE</t>
  </si>
  <si>
    <t xml:space="preserve"> COM NATA DE CIMENTO SOBRE ARGAMASSA DE CIMENTO E AREIA, NO</t>
  </si>
  <si>
    <t xml:space="preserve">TRACO 1:3</t>
  </si>
  <si>
    <t xml:space="preserve">13.368.0012-A</t>
  </si>
  <si>
    <t xml:space="preserve">13.368.0013-0</t>
  </si>
  <si>
    <t xml:space="preserve">TO,EM PLACA DE 2CM DE ESPESSURA,ACABAMENTO POLIDO,EXCLUSIVE</t>
  </si>
  <si>
    <t xml:space="preserve"> NATA DE CIMENTO E ARGAMASSA</t>
  </si>
  <si>
    <t xml:space="preserve">13.368.0013-A</t>
  </si>
  <si>
    <t xml:space="preserve">13.368.0015-0</t>
  </si>
  <si>
    <t xml:space="preserve">REVESTIMENTO DE PISO COM GRANITO CAPAO BONITO,EM PLACA DE 2C</t>
  </si>
  <si>
    <t xml:space="preserve">M DE ESPESSURA, ACABAMENTO APICOADO, ASSENTADO SOBRE TERRENO</t>
  </si>
  <si>
    <t xml:space="preserve"> NIVELADO, COM NATA DE CIMENTO SOBRE ARGAMASSA DE CIMENTO E</t>
  </si>
  <si>
    <t xml:space="preserve">13.368.0015-A</t>
  </si>
  <si>
    <t xml:space="preserve">13.368.0016-0</t>
  </si>
  <si>
    <t xml:space="preserve">CM DE ESPESSURA,ACABAMENTO APICOADO,ASSENTADO SOBRE TERRENO</t>
  </si>
  <si>
    <t xml:space="preserve">NIVELADO,EXCLUSIVE NATA DE CIMENTO E ARGAMASSA</t>
  </si>
  <si>
    <t xml:space="preserve">13.368.0016-A</t>
  </si>
  <si>
    <t xml:space="preserve">13.369.0010-0</t>
  </si>
  <si>
    <t xml:space="preserve">REVESTIMENTO DE PISO COM GRANITO CINZA MIRACEMA LEVIGADO,EM</t>
  </si>
  <si>
    <t xml:space="preserve">PLACAS, COM 3CM DE ESPESSURA, ASSENTADO SOBRE SUPERFICIE EM</t>
  </si>
  <si>
    <t xml:space="preserve">OSSO,COM NATA DE CIMENTO SOBRE ARGAMASSA DE CIMENTO E AREIA,</t>
  </si>
  <si>
    <t xml:space="preserve">NO TRACO DE 1:3</t>
  </si>
  <si>
    <t xml:space="preserve">13.369.0010-A</t>
  </si>
  <si>
    <t xml:space="preserve">13.369.0011-0</t>
  </si>
  <si>
    <t xml:space="preserve">OSSO,EXCLUSIVE NATA DE CIMENTO E ARGAMASSA</t>
  </si>
  <si>
    <t xml:space="preserve">13.369.0011-A</t>
  </si>
  <si>
    <t xml:space="preserve">13.369.0015-0</t>
  </si>
  <si>
    <t xml:space="preserve">REVESTIMENTO DE PISO COM GRANITO CINZA MIRACEMA FLAMEADO,EM</t>
  </si>
  <si>
    <t xml:space="preserve">13.369.0015-A</t>
  </si>
  <si>
    <t xml:space="preserve">13.369.0016-0</t>
  </si>
  <si>
    <t xml:space="preserve">13.369.0016-A</t>
  </si>
  <si>
    <t xml:space="preserve">13.369.0020-0</t>
  </si>
  <si>
    <t xml:space="preserve">REVESTIMENTO DE PISO COM GRANITO CINZA MIRACEMA SERRADO E FA</t>
  </si>
  <si>
    <t xml:space="preserve">CE NATURAL, EM PLACAS, COM 3CM DE ESPESSURA,ASSENTADO SOBRE</t>
  </si>
  <si>
    <t xml:space="preserve">SUPERFICIE EM OSSO,COM NATA DE CIMENTO SOBRE ARGAMASSA DE CI</t>
  </si>
  <si>
    <t xml:space="preserve">MENTO E AREIA,NO TRACO DE 1:3</t>
  </si>
  <si>
    <t xml:space="preserve">13.369.0020-A</t>
  </si>
  <si>
    <t xml:space="preserve">13.369.0021-0</t>
  </si>
  <si>
    <t xml:space="preserve">CE NATURAL,EM PLACAS,COM 3CM DE ESPESSURA,ASSENTADO SOBRE SU</t>
  </si>
  <si>
    <t xml:space="preserve">PERFICIE EM OSSO,EXCLUSIVE NATA DE CIMENTO E ARGAMASSA</t>
  </si>
  <si>
    <t xml:space="preserve">13.369.0021-A</t>
  </si>
  <si>
    <t xml:space="preserve">13.369.0025-0</t>
  </si>
  <si>
    <t xml:space="preserve">REVESTIMENTO DE PISO COM GRANITO JUPARANA,EM PLACAS, COM 2CM</t>
  </si>
  <si>
    <t xml:space="preserve"> DE ESPESSURA, ACABAMENTO POLIDO,ASSENTADO SOBRE SUPERFICIE</t>
  </si>
  <si>
    <t xml:space="preserve">EM OSSO, COM NATA DE CIMENTO  SOBRE  ARGAMASSA DE CIMENTO,</t>
  </si>
  <si>
    <t xml:space="preserve">SAIBRO E AREIA,NO TRACO 1:2:2</t>
  </si>
  <si>
    <t xml:space="preserve">13.369.0025-A</t>
  </si>
  <si>
    <t xml:space="preserve">13.369.0026-0</t>
  </si>
  <si>
    <t xml:space="preserve">REVESTIMENTO DE PISO COM GRANITO JAPARANA,EM PLACAS,COM 2CM</t>
  </si>
  <si>
    <t xml:space="preserve">DE ESPESSURA,ACABAMENTO POLIDO, ASSENTADO SOBRE SUPERFICIE</t>
  </si>
  <si>
    <t xml:space="preserve">EM OSSO,EXCLUSIVE NATA DE CIMENTO E ARGAMASSA</t>
  </si>
  <si>
    <t xml:space="preserve">13.369.0026-A</t>
  </si>
  <si>
    <t xml:space="preserve">13.370.0010-0</t>
  </si>
  <si>
    <t xml:space="preserve">PATIO DE CONCRETO,NA ESPESSURA DE 8CM,NO TRACO 1:3:3 EM VOLU</t>
  </si>
  <si>
    <t xml:space="preserve">ME, FORMANDO QUADROS DE 1,00X1,00M, COM SARRAFOS DE MADEIRA</t>
  </si>
  <si>
    <t xml:space="preserve">INCORPORADOS,EXCLUSIVE PREPARO DO TERRENO</t>
  </si>
  <si>
    <t xml:space="preserve">13.370.0010-A</t>
  </si>
  <si>
    <t xml:space="preserve">13.370.0015-0</t>
  </si>
  <si>
    <t xml:space="preserve">PATIO DE CONCRETO,NA ESPESSURA DE 10CM,NO TRACO 1:2:3 EM VOL</t>
  </si>
  <si>
    <t xml:space="preserve">UME, FORMANDO QUADROS DE 1,50X1,50M,COM SARRAFOS DE MADEIRA</t>
  </si>
  <si>
    <t xml:space="preserve">13.370.0015-A</t>
  </si>
  <si>
    <t xml:space="preserve">13.370.0020-0</t>
  </si>
  <si>
    <t xml:space="preserve">PATIO DE CONCRETO,NA ESPESSURA DE 12CM,NO TRACO 1:2:2,5 EM V</t>
  </si>
  <si>
    <t xml:space="preserve">OLUME,FORMANDO QUADROS DE 1,50X1,50M,COM SARRAFOS DE MADEIRA</t>
  </si>
  <si>
    <t xml:space="preserve"> INCORPORADOS,EXCLUSIVE PREPARO DO TERRENO</t>
  </si>
  <si>
    <t xml:space="preserve">13.370.0020-A</t>
  </si>
  <si>
    <t xml:space="preserve">13.370.0025-0</t>
  </si>
  <si>
    <t xml:space="preserve">PATIO DE CONCRETO,NA ESPESSURA DE 15CM,NO TRACO 1:2:2 EM VOL</t>
  </si>
  <si>
    <t xml:space="preserve">13.370.0025-A</t>
  </si>
  <si>
    <t xml:space="preserve">13.370.0040-0</t>
  </si>
  <si>
    <t xml:space="preserve">PAVIMENTACAO TIPO PLAQUEAMENTO EXECUTADO COM PLACAS DE 40X80</t>
  </si>
  <si>
    <t xml:space="preserve">X10CM DE CONCRETO FCK=10MPA,JUNTA DE 2CM, INCLUSIVE PREPARO</t>
  </si>
  <si>
    <t xml:space="preserve">13.370.0040-A</t>
  </si>
  <si>
    <t xml:space="preserve">13.370.0045-0</t>
  </si>
  <si>
    <t xml:space="preserve">X10CM DE CONCRETO FCK=10MPA,JUNTA DE 2CM,COM ARMACAO DE TELA</t>
  </si>
  <si>
    <t xml:space="preserve"> ESTRUTURAL CA-60,PRE-FABRICADA,MALHA QUADRADA,SOLDADA,FIO D</t>
  </si>
  <si>
    <t xml:space="preserve">IAMETRO DE 3,4MM A CADA 15CM,INCLUSIVE PREPARO DO TERRENO</t>
  </si>
  <si>
    <t xml:space="preserve">13.370.0045-A</t>
  </si>
  <si>
    <t xml:space="preserve">13.370.0050-0</t>
  </si>
  <si>
    <t xml:space="preserve">X10CM DE CONCRETO FCK=10MPA,JUNTA DE 8CM,PLANTADA DE GRAMA,</t>
  </si>
  <si>
    <t xml:space="preserve">COM ARMACAO DE TELA ESTRUTURAL CA-60,PRE-FABRICADA,MALHA QUA</t>
  </si>
  <si>
    <t xml:space="preserve">DRADA,SOLDADA,FIO DIAMETRO DE 3,4MM A CADA 15CM,INCLUSIVE PR</t>
  </si>
  <si>
    <t xml:space="preserve">EPARO DO TERRENO</t>
  </si>
  <si>
    <t xml:space="preserve">13.370.0050-A</t>
  </si>
  <si>
    <t xml:space="preserve">13.370.0055-0</t>
  </si>
  <si>
    <t xml:space="preserve">PAVIMENTACAO COM PLACAS DE CONCRETO PRE-MOLDADAS,40X40X6CM F</t>
  </si>
  <si>
    <t xml:space="preserve">CK=10MPA,COM INTERSTICIOS DE 5CM,ASSENTE COM ARGAMASSA DE CI</t>
  </si>
  <si>
    <t xml:space="preserve">MENTO E AREIA,NO TRACO 1:8,EXCLUSIVE TOMADA DE JUNTAS E PREP</t>
  </si>
  <si>
    <t xml:space="preserve">ARO DO TERRENO</t>
  </si>
  <si>
    <t xml:space="preserve">13.370.0055-A</t>
  </si>
  <si>
    <t xml:space="preserve">13.370.0060-0</t>
  </si>
  <si>
    <t xml:space="preserve">PAVIMENTACAO TIPO PLAQUEAMENTO "IN SITU",PARA PROTECAO DE IM</t>
  </si>
  <si>
    <t xml:space="preserve">PERMEABILIZACAO,COM PLACAS DE 60X60X2,5CM,FUNDIDAS E REVESTI</t>
  </si>
  <si>
    <t xml:space="preserve">DAS COM ARGAMASSA DE CIMENTO E AREIA,NO TRACO 1:3,JUNTAS DE</t>
  </si>
  <si>
    <t xml:space="preserve">2,5CM TOMADAS COM HIDROASFALTO,CIMENTO E AREIA,TRACO 1:1:3,E</t>
  </si>
  <si>
    <t xml:space="preserve">XCLUSIVE JUNTAS (VIDE ITEM 13.383.0002)</t>
  </si>
  <si>
    <t xml:space="preserve">13.370.0060-A</t>
  </si>
  <si>
    <t xml:space="preserve">13.371.0010-0</t>
  </si>
  <si>
    <t xml:space="preserve">PATIO DE CONCRETO IMPORTADO DE USINA,NA ESPESSURA DE 8CM, NO</t>
  </si>
  <si>
    <t xml:space="preserve"> TRACO 1:3:3 EM VOLUME, FORMANDO QUADROS DE 1,00X1,00M, COM</t>
  </si>
  <si>
    <t xml:space="preserve">SARRAFOS DE MADEIRA INCORPORADOS ,EXCLUSIVE PREPARO DO TERRE</t>
  </si>
  <si>
    <t xml:space="preserve">NO</t>
  </si>
  <si>
    <t xml:space="preserve">13.371.0010-A</t>
  </si>
  <si>
    <t xml:space="preserve">13.371.0015-0</t>
  </si>
  <si>
    <t xml:space="preserve">PATIO DE CONCRETO IMPORTADO DE USINA,NA ESPESSURA DE 10CM,NO</t>
  </si>
  <si>
    <t xml:space="preserve"> TRACO 1:2:3 EM VOLUME, FORMANDO QUADROS DE 1,50X1,50M, COM</t>
  </si>
  <si>
    <t xml:space="preserve">SARRAFOS DE MADEIRA INCORPORADOS, EXCLUSIVE PREPARO DO TERRE</t>
  </si>
  <si>
    <t xml:space="preserve">13.371.0015-A</t>
  </si>
  <si>
    <t xml:space="preserve">13.371.0020-0</t>
  </si>
  <si>
    <t xml:space="preserve">PATIO DE CONCRETO IMPORTADO DE USINA,NA ESPESSURA DE 12CM,NO</t>
  </si>
  <si>
    <t xml:space="preserve">13.371.0020-A</t>
  </si>
  <si>
    <t xml:space="preserve">13.371.0025-0</t>
  </si>
  <si>
    <t xml:space="preserve">PATIO DE CONCRETO IMPORTADO DE USINA,NA ESPESSURA DE 15CM,NO</t>
  </si>
  <si>
    <t xml:space="preserve">13.371.0025-A</t>
  </si>
  <si>
    <t xml:space="preserve">13.373.0010-0</t>
  </si>
  <si>
    <t xml:space="preserve">PATIO DE CONCRETO ARMADO,CAPEADO COM AGREGADO DE ALTA RESIST</t>
  </si>
  <si>
    <t xml:space="preserve">ENCIA,ALISADO MECANICAMENTE,COM ESPESSURA DE 8 A 10CM,SOBRE</t>
  </si>
  <si>
    <t xml:space="preserve">TERRENO ACERTADO E SOBRE LASTRO DE BRITA CORRIDA COMPACTADA,</t>
  </si>
  <si>
    <t xml:space="preserve">EXCLUSIVE ACERTO DO TERRENO, LASTRO DE BRITA E FORNECIMENTO</t>
  </si>
  <si>
    <t xml:space="preserve">DO CONCRETO E DA ARMACAO, INCLUSIVE JUNTA  PLASTICA  A CADA</t>
  </si>
  <si>
    <t xml:space="preserve">2,50M,TODA A MAO-DE-OBRA E EQUIPAMENTOS NECESSARIOS</t>
  </si>
  <si>
    <t xml:space="preserve">13.373.0010-A</t>
  </si>
  <si>
    <t xml:space="preserve">13.373.0020-0</t>
  </si>
  <si>
    <t xml:space="preserve">PISO DE CONCRETO ARMADO MONOLITICO,C/JUNTA FRIA,ALISADO C/RE</t>
  </si>
  <si>
    <t xml:space="preserve">GUA VIBRATORIA,ESPESSURA 10CM,SOBRE TERRENO ACERTADO E SOBRE</t>
  </si>
  <si>
    <t xml:space="preserve"> LASTRO DE BRITA,EXCLUSIVE ACERTO DO TERRENO,INCLUSIVE BRITA</t>
  </si>
  <si>
    <t xml:space="preserve">,LONA DE TECIDO RESINADO,TELA SOLDADA 15X15CM #4,2MM(DUPLA),</t>
  </si>
  <si>
    <t xml:space="preserve">CONCRETO USINADO RESISTENCIA A COMPRESSAO 20MPA C/TRANSPORTE</t>
  </si>
  <si>
    <t xml:space="preserve"> DO CONCRETO E TODA A MAO-DE-OBRA E EQUIPAMENTOS NECESSARIOS</t>
  </si>
  <si>
    <t xml:space="preserve">13.373.0020-A</t>
  </si>
  <si>
    <t xml:space="preserve">13.373.0021-0</t>
  </si>
  <si>
    <t xml:space="preserve">PISO DE CONCRETO ARMADO MONOLITICO,COM JUNTA FRIA,ALISADO CO</t>
  </si>
  <si>
    <t xml:space="preserve">M REGUA VIBRATORIA,ESPESSURA DE 10CM,SOBRE TERRENO ACERTADO</t>
  </si>
  <si>
    <t xml:space="preserve">E SOBRE LASTRO DE BRITA,EXCLUSIVE ACERTO DO TERRENO E TELA,</t>
  </si>
  <si>
    <t xml:space="preserve">INCLUSIVE BRITA E LONA DE TECIDO RESINADO, CONCRETO USINADO</t>
  </si>
  <si>
    <t xml:space="preserve">RESISTENCIA A COMPRESSAO DE 20MPA COM TRANSPORTE DO CONCRETO</t>
  </si>
  <si>
    <t xml:space="preserve"> E TODA A MAO-DE-OBRA E EQUIPAMENTOS NECESSARIOS</t>
  </si>
  <si>
    <t xml:space="preserve">13.373.0021-A</t>
  </si>
  <si>
    <t xml:space="preserve">13.373.0025-0</t>
  </si>
  <si>
    <t xml:space="preserve">PISO CONCRETO COLORIDO(OXIDO FERRO VERMELHO SINTETICO)ARMADO</t>
  </si>
  <si>
    <t xml:space="preserve"> MONOLITICO,JUNTA FRIA,ALISADO C/REGUA VIBRATORIA,ESP.10CM,</t>
  </si>
  <si>
    <t xml:space="preserve">SOBRE TERRENO ACERTADO E SOBRE LASTRO BRITA, EXCL.ACERTO TER</t>
  </si>
  <si>
    <t xml:space="preserve">RENO,INCL.BRITA,LONA TECIDO RESINADO, TELA SOLD.15X15CM #4,2</t>
  </si>
  <si>
    <t xml:space="preserve">MM(DUPLA),CONCRETO PREP.C/BETONEIRA,RESIST.COMPRESSAO 20MPA</t>
  </si>
  <si>
    <t xml:space="preserve">C/TRANSP.CONCRETO TODA MAO-DE-OBRA EQUIPAMENTOS NECESSARIOS</t>
  </si>
  <si>
    <t xml:space="preserve">13.373.0025-A</t>
  </si>
  <si>
    <t xml:space="preserve">13.373.0026-0</t>
  </si>
  <si>
    <t xml:space="preserve">SOBRE TERRENO ACERTADO E SOBRE LASTRO DE BRITA, EXCL.ACERTO</t>
  </si>
  <si>
    <t xml:space="preserve">DO TERRENO E TELA,INCL.BRITA E LONA TECIDO RESINADO,CONCRETO</t>
  </si>
  <si>
    <t xml:space="preserve"> PREPARADO C/BETONEIRA, RESIST.COMPRESSAO 20MPA C/TRANSPORTE</t>
  </si>
  <si>
    <t xml:space="preserve"> CONCRETO E TODA MAO-DE-OBRA E EQUIPAMENTOS NECESSARIOS</t>
  </si>
  <si>
    <t xml:space="preserve">13.373.0026-A</t>
  </si>
  <si>
    <t xml:space="preserve">13.373.0030-0</t>
  </si>
  <si>
    <t xml:space="preserve">PISO DE CONCRETO ARMADO MONOLICO,C/JUNTA FRIA,ALISADO C/REGU</t>
  </si>
  <si>
    <t xml:space="preserve">A VIBRATORIA,ESPESSURA 15CM, SOBRE TERRENO ACERTADO E SOBRE</t>
  </si>
  <si>
    <t xml:space="preserve">LASTRO DE BRITA,EXCLUSIVE ACERTO DO TERRENO,INCLUSIVE BRITA,</t>
  </si>
  <si>
    <t xml:space="preserve">LONA DE TECIDO RESINADO, TELA SOLDADA 15X15CM #4,2MM(DUPLA),</t>
  </si>
  <si>
    <t xml:space="preserve"> E CONCRETO E TODA A MAO-DE-OBRA E EQUIPAMENTOS NECESSARIOS</t>
  </si>
  <si>
    <t xml:space="preserve">13.373.0030-A</t>
  </si>
  <si>
    <t xml:space="preserve">13.373.0031-0</t>
  </si>
  <si>
    <t xml:space="preserve">M REGUA VIBRATORIA,ESPESSURA DE 15CM,SOBRE TERRENO ACERTADO</t>
  </si>
  <si>
    <t xml:space="preserve">INCLUSIVE BRITA E LONA DE TECIDO RESINADO,CONCRETO USINADO,</t>
  </si>
  <si>
    <t xml:space="preserve">CONCRETO USINADO RESIST. A COMPRESSAO DE 20MPA C/TRANSPORTE</t>
  </si>
  <si>
    <t xml:space="preserve">13.373.0031-A</t>
  </si>
  <si>
    <t xml:space="preserve">13.373.0035-0</t>
  </si>
  <si>
    <t xml:space="preserve">GUA VIBRATORIA,ESPESSURA 20CM,SOBRE TERRENO ACERTADO E SOBRE</t>
  </si>
  <si>
    <t xml:space="preserve"> DE CONCRETO E TODA A MAO-DE-OBRA E EQUIPAMENTOS NECESSARIOS</t>
  </si>
  <si>
    <t xml:space="preserve">13.373.0035-A</t>
  </si>
  <si>
    <t xml:space="preserve">13.373.0036-0</t>
  </si>
  <si>
    <t xml:space="preserve">M REGUA VIBRATORIA,ESPESSURA DE 20CM,SOBRE TERRENO ACERTADO</t>
  </si>
  <si>
    <t xml:space="preserve">13.373.0036-A</t>
  </si>
  <si>
    <t xml:space="preserve">13.375.0010-0</t>
  </si>
  <si>
    <t xml:space="preserve">CAMADA IMPERMEABILIZADORA DE PISO,DE CONCRETO SIMPLES,COM 8C</t>
  </si>
  <si>
    <t xml:space="preserve">M DE ESPESSURA,NO TRACO 1:3:4,COM IMPERMEABILIZANTE DE PEGA</t>
  </si>
  <si>
    <t xml:space="preserve">NORMAL ADICIONADO A AGUA DA MISTURA DO CONCRETO NA DOSAGEM 1</t>
  </si>
  <si>
    <t xml:space="preserve">:12</t>
  </si>
  <si>
    <t xml:space="preserve">13.375.0010-A</t>
  </si>
  <si>
    <t xml:space="preserve">13.375.0015-0</t>
  </si>
  <si>
    <t xml:space="preserve">CAMADA IMPERMEABILIZADORA DE PISO,DE CONCRETO SIMPLES,COM 10</t>
  </si>
  <si>
    <t xml:space="preserve">CM DE ESPESSURA,NO TRACO 1:3:4,COM IMPERMEABILIZANTE DE PEGA</t>
  </si>
  <si>
    <t xml:space="preserve"> NORMAL ADICIONADO A AGUA DA MISTURA DO CONCRETO NA DOSAGEM</t>
  </si>
  <si>
    <t xml:space="preserve">1:12</t>
  </si>
  <si>
    <t xml:space="preserve">13.375.0015-A</t>
  </si>
  <si>
    <t xml:space="preserve">13.380.0010-0</t>
  </si>
  <si>
    <t xml:space="preserve">PISO DE MARMORITE,COMPREENDENDO:A)LASTRO,COM 4CM DE ESPESSUR</t>
  </si>
  <si>
    <t xml:space="preserve">A MEDIA,DE ARGAMASSA DE CIMENTO E AREIA GROSSA,NO TRACO 1:4;</t>
  </si>
  <si>
    <t xml:space="preserve">B)CAMADA DE MARMORITE,COM 1CM DE ESPESSURA,FEITA COM GRANA N</t>
  </si>
  <si>
    <t xml:space="preserve">º1 DE MARMORE BRANCO NACIONAL E CIMENTO,SUPERFICIE ESTUCADA</t>
  </si>
  <si>
    <t xml:space="preserve">APOS A FUNDICAO,COM 3 POLIMENTOS MECANICOS,EXCLUSIVE JUNTA</t>
  </si>
  <si>
    <t xml:space="preserve">13.380.0010-A</t>
  </si>
  <si>
    <t xml:space="preserve">13.380.0011-0</t>
  </si>
  <si>
    <t xml:space="preserve">B) CAMADA DE MARMORITE,COM 1CM DE ESPESSURA,FEITA COM GRANA</t>
  </si>
  <si>
    <t xml:space="preserve">Nº1 DE GRANITO PRETO E CIMENTO,SUPERFICIE ESTUCADA APOS A</t>
  </si>
  <si>
    <t xml:space="preserve">FUNDICAO,COM 3 POLIMENTOS MECANICOS,EXCLUSIVE JUNTA</t>
  </si>
  <si>
    <t xml:space="preserve">13.380.0011-A</t>
  </si>
  <si>
    <t xml:space="preserve">13.380.0012-0</t>
  </si>
  <si>
    <t xml:space="preserve">PISO DE GRANITINA,COMPREENDENDO:A)LASTRO,COM 4CM DE ESPESSUR</t>
  </si>
  <si>
    <t xml:space="preserve">B) CAMADA DE GRANITINA,COM 3CM DE ESPESSURA,FEITA COM GRANA</t>
  </si>
  <si>
    <t xml:space="preserve"> Nº1 DE GRANITO PRETO E CIMENTO,SUPERFICIE ESTUCADA APOS A</t>
  </si>
  <si>
    <t xml:space="preserve">FUNDICAO,SEM POLIMENTO</t>
  </si>
  <si>
    <t xml:space="preserve">13.380.0012-A</t>
  </si>
  <si>
    <t xml:space="preserve">13.380.0013-0</t>
  </si>
  <si>
    <t xml:space="preserve">Nº1 DE GRANITO VERMELHO E CIMENTO,SUPERFICIE ESTUCADA APOS A</t>
  </si>
  <si>
    <t xml:space="preserve"> FUNDICAO,SEM POLIMENTO</t>
  </si>
  <si>
    <t xml:space="preserve">13.380.0013-A</t>
  </si>
  <si>
    <t xml:space="preserve">13.380.0015-0</t>
  </si>
  <si>
    <t xml:space="preserve">RODAPE DE MARMORITE,FUNDIDO NO LOCAL,COM 10CM DE ALTURA,1CM</t>
  </si>
  <si>
    <t xml:space="preserve">DE ESPESSURA, TERMINANDO EM CANTO RETO JUNTO AO PISO, FEITO</t>
  </si>
  <si>
    <t xml:space="preserve">COM CIMENTO E GRANA Nº1 DE MARMORE BRANCO NACIONAL, COM POLI</t>
  </si>
  <si>
    <t xml:space="preserve">MENTO MANUAL,O MARMORITE E EXECUTADO SOBRE EMBOCO PREVIO NAO</t>
  </si>
  <si>
    <t xml:space="preserve"> INCLUIDO NESTA</t>
  </si>
  <si>
    <t xml:space="preserve">13.380.0015-A</t>
  </si>
  <si>
    <t xml:space="preserve">13.380.0016-0</t>
  </si>
  <si>
    <t xml:space="preserve">COM CIMENTO E  GRANA Nº1 DE GRANITO PRETO,COM POLIMENTO MANU</t>
  </si>
  <si>
    <t xml:space="preserve">AL,O MARMORITE E EXECUTADO SOBRE EMBOCO PREVIO NAO INCLUIDO</t>
  </si>
  <si>
    <t xml:space="preserve">NESTA</t>
  </si>
  <si>
    <t xml:space="preserve">13.380.0016-A</t>
  </si>
  <si>
    <t xml:space="preserve">13.380.0020-0</t>
  </si>
  <si>
    <t xml:space="preserve">ESCADA DE MARMORITE,COMPOSTA DE CAPA E ESPELHO PRE-MOLDADOS</t>
  </si>
  <si>
    <t xml:space="preserve">EM OFICINA E ASSENTADOS NA OBRA, FEITO O MARMORITE COM GRANA</t>
  </si>
  <si>
    <t xml:space="preserve"> Nº1 DE MARMORE BRANCO NACIONAL E CIMENTO, E COM CAMADA  DE</t>
  </si>
  <si>
    <t xml:space="preserve">6MM.ESTA ESPECIFICACAO SE REFERE A ESCADAS COM LARGURA TOTAL</t>
  </si>
  <si>
    <t xml:space="preserve">DAS DUAS PECAS DE 0,48M E COMPREENDENDO 1,00M LINEAR  DO CON</t>
  </si>
  <si>
    <t xml:space="preserve">JUNTO DE CAPA E ESPELHO</t>
  </si>
  <si>
    <t xml:space="preserve">13.380.0020-A</t>
  </si>
  <si>
    <t xml:space="preserve">13.380.0021-0</t>
  </si>
  <si>
    <t xml:space="preserve">EM OFICINA E ASSENTADOS NA OBRA,FEITO O MARMORITE COM GRANA</t>
  </si>
  <si>
    <t xml:space="preserve">Nº1 DE GRANITO PRETO E CIMENTO,E COM CAMADA DE 6MM.ESTA ESPE</t>
  </si>
  <si>
    <t xml:space="preserve">CIFICACAO SE REFERE A ESCADAS COM LARGURA TOTAL DAS DUAS PEC</t>
  </si>
  <si>
    <t xml:space="preserve">AS DE 0,48M E COMPREENDENDO 1,00M LINEAR DO CONJUNTO DE CAPA</t>
  </si>
  <si>
    <t xml:space="preserve"> E ESPELHO</t>
  </si>
  <si>
    <t xml:space="preserve">13.380.0021-A</t>
  </si>
  <si>
    <t xml:space="preserve">13.380.0025-0</t>
  </si>
  <si>
    <t xml:space="preserve">SOLEIRA,PEITORIL OU CHAPIM DE MARMORITE,PRE-MOLDADO EM OFICI</t>
  </si>
  <si>
    <t xml:space="preserve">NA E ASSENTADO NA OBRA, COM OU SEM REBAIXO, FEITO COM GRANA</t>
  </si>
  <si>
    <t xml:space="preserve">Nº1 DE MARMORE BRANCO NACIONAL E CIMENTO,NA ESPESSURA DE 6MM</t>
  </si>
  <si>
    <t xml:space="preserve">13.380.0025-A</t>
  </si>
  <si>
    <t xml:space="preserve">13.380.0026-0</t>
  </si>
  <si>
    <t xml:space="preserve">NA E ASSENTADO NA OBRA,C/OU SEM REBAIXO,FEITO COM GRANA Nº1</t>
  </si>
  <si>
    <t xml:space="preserve">DE GRANITO PRETO E CIMENTO,NA ESPESSURA DE 6MM</t>
  </si>
  <si>
    <t xml:space="preserve">13.380.0026-A</t>
  </si>
  <si>
    <t xml:space="preserve">13.380.0100-0</t>
  </si>
  <si>
    <t xml:space="preserve">RECOMPOSICAO DE PISO DE MARMORITE,CONSIDERANDO 1CM DE ESPESS</t>
  </si>
  <si>
    <t xml:space="preserve">URA DE CAMADA DE MARMORITE E LASTRO DE ARGAMASSA COM 4CM DE</t>
  </si>
  <si>
    <t xml:space="preserve">ESPESSURA,EXCLUSIVE POLIMENTO</t>
  </si>
  <si>
    <t xml:space="preserve">13.380.0100-A</t>
  </si>
  <si>
    <t xml:space="preserve">13.380.0101-0</t>
  </si>
  <si>
    <t xml:space="preserve">URA DE CAMADA DE MARMORITE E LASTRO DE ARGAMSSA  COM 4CM DE</t>
  </si>
  <si>
    <t xml:space="preserve">ESPESSURA,EXCLUSIVE POLIMENTO E LASTRO DE ARGAMASSA(VIDE FAM</t>
  </si>
  <si>
    <t xml:space="preserve">ILIA 13.301)</t>
  </si>
  <si>
    <t xml:space="preserve">13.380.0101-A</t>
  </si>
  <si>
    <t xml:space="preserve">13.381.0050-0</t>
  </si>
  <si>
    <t xml:space="preserve">JUNTA PLASTICA 17X3MM,PARA PISOS CONTINUOS.FORNECIMENTO E CO</t>
  </si>
  <si>
    <t xml:space="preserve">13.381.0050-A</t>
  </si>
  <si>
    <t xml:space="preserve">13.381.0051-0</t>
  </si>
  <si>
    <t xml:space="preserve">JUNTA PLASTICA 27X3MM,PARA PISOS CONTINUOS.FORNECIMENTO E CO</t>
  </si>
  <si>
    <t xml:space="preserve">13.381.0051-A</t>
  </si>
  <si>
    <t xml:space="preserve">13.381.0085-0</t>
  </si>
  <si>
    <t xml:space="preserve">JUNTA METALICA EM LATAO 17X0,70MM,PARA PISOS CONTINUOS.FORNE</t>
  </si>
  <si>
    <t xml:space="preserve">13.381.0085-A</t>
  </si>
  <si>
    <t xml:space="preserve">13.382.0001-0</t>
  </si>
  <si>
    <t xml:space="preserve">JUNTA FORMADA DE ARGAMASSA DE CIMENTO E AREIA,NO TRACO 1:3 C</t>
  </si>
  <si>
    <t xml:space="preserve">OM 5X5CM</t>
  </si>
  <si>
    <t xml:space="preserve">13.382.0001-A</t>
  </si>
  <si>
    <t xml:space="preserve">13.383.0002-0</t>
  </si>
  <si>
    <t xml:space="preserve">JUNTA IMPERMEABILIZANTE DE HIDROASFALTO,CIMENTO E AREIA,NO T</t>
  </si>
  <si>
    <t xml:space="preserve">RACO 1:1:3 COM 2,5X2,5CM</t>
  </si>
  <si>
    <t xml:space="preserve">13.383.0002-A</t>
  </si>
  <si>
    <t xml:space="preserve">13.383.0003-0</t>
  </si>
  <si>
    <t xml:space="preserve">RACO 1:1:3 COM 2X2,5CM</t>
  </si>
  <si>
    <t xml:space="preserve">13.383.0003-A</t>
  </si>
  <si>
    <t xml:space="preserve">13.384.0001-0</t>
  </si>
  <si>
    <t xml:space="preserve">JUNTA GRAMADA COM 5CM DE LARGURA</t>
  </si>
  <si>
    <t xml:space="preserve">13.384.0001-A</t>
  </si>
  <si>
    <t xml:space="preserve">13.384.0002-0</t>
  </si>
  <si>
    <t xml:space="preserve">JUNTA GRAMADA COM 8CM DE LARGURA</t>
  </si>
  <si>
    <t xml:space="preserve">13.384.0002-A</t>
  </si>
  <si>
    <t xml:space="preserve">13.385.0001-0</t>
  </si>
  <si>
    <t xml:space="preserve">PISO DE ALTA RESISTENCIA,MONOLITICO,MOLDADO NO LOCAL,EM ARGA</t>
  </si>
  <si>
    <t xml:space="preserve">MASSA DE CIMENTO E AGREGADOS MINERAIS,COM ESPESSURA DE 0,8CM</t>
  </si>
  <si>
    <t xml:space="preserve">,NA COR NATURAL DO CIMENTO E 3 POLIMENTOS MECANICOS.O CUSTO</t>
  </si>
  <si>
    <t xml:space="preserve">INCLUI BASE SUPORTE EM ARGAMASSA DE CIMENTO E AREIA,NO TRACO</t>
  </si>
  <si>
    <t xml:space="preserve"> 1:3 E SERVENTE PARA CONFECCAO,TRANSPORTE DA ARGAMASSA E SER</t>
  </si>
  <si>
    <t xml:space="preserve">VICOS AFINS E NAO CONSIDERA JUNTAS(VIDE FAMILIA 13.381)</t>
  </si>
  <si>
    <t xml:space="preserve">13.385.0001-A</t>
  </si>
  <si>
    <t xml:space="preserve">13.385.0002-0</t>
  </si>
  <si>
    <t xml:space="preserve">,NA COR PRETA E 3 POLIMENTOS MECANICOS.O CUSTO INCLUI A BASE</t>
  </si>
  <si>
    <t xml:space="preserve"> SUPORTE EM  ARGAMASSA DE  CIMENTO  E AREIA, NO TRACO 1:3 E</t>
  </si>
  <si>
    <t xml:space="preserve">SERVENTE PARA CONFECCAO, TRANSPORTE DA ARGAMASSA E SERVICOS</t>
  </si>
  <si>
    <t xml:space="preserve">AFINS E NAO CONSIDERA JUNTAS(VIDE FAMILIA 13.381)</t>
  </si>
  <si>
    <t xml:space="preserve">13.385.0002-A</t>
  </si>
  <si>
    <t xml:space="preserve">13.385.0003-0</t>
  </si>
  <si>
    <t xml:space="preserve">,NA COR VERMELHA E 3 POLIMENTOS MECANICOS. O CUSTO INCLUI A</t>
  </si>
  <si>
    <t xml:space="preserve">BASE SUPORTE EM ARGAMASSA DE CIMENTO E AREIA,NO TRACO 1:3 E</t>
  </si>
  <si>
    <t xml:space="preserve">13.385.0003-A</t>
  </si>
  <si>
    <t xml:space="preserve">13.385.0005-0</t>
  </si>
  <si>
    <t xml:space="preserve">RODAPE DE ALTA RESISTENCIA,EM ARGAMASSA DE CIMENTO E AGREGAD</t>
  </si>
  <si>
    <t xml:space="preserve">OS MINERAIS, COM 10CM DE ALTURA, NA COR NATURAL DO CIMENTO,</t>
  </si>
  <si>
    <t xml:space="preserve">INCLUSIVE 3 POLIMENTOS,SENDO OS CANTOS SALIENTES BOLEADOS,E</t>
  </si>
  <si>
    <t xml:space="preserve">OS REENTRANTES E JUNTO AO PISO EM MEIA CANA</t>
  </si>
  <si>
    <t xml:space="preserve">13.385.0005-A</t>
  </si>
  <si>
    <t xml:space="preserve">13.385.0006-0</t>
  </si>
  <si>
    <t xml:space="preserve">OS MINERAIS,COM 10CM DE ALTURA,NA COR PRETA,INCLUSIVE 3 POLI</t>
  </si>
  <si>
    <t xml:space="preserve">MENTOS,SENDO OS CANTOS SALIENTES BOLEADOS,E OS REENTRANTES E</t>
  </si>
  <si>
    <t xml:space="preserve"> JUNTO AO PISO EM MEIA CANA</t>
  </si>
  <si>
    <t xml:space="preserve">13.385.0006-A</t>
  </si>
  <si>
    <t xml:space="preserve">13.385.0007-0</t>
  </si>
  <si>
    <t xml:space="preserve">OS MINERAIS, COM 10CM DE ALTURA, NA COR VERMELHA,INCLUSIVE 3</t>
  </si>
  <si>
    <t xml:space="preserve"> POLIMENTOS,SENDO OS CANTOS SALIENTES BOLEADOS,E OS REENTRAN</t>
  </si>
  <si>
    <t xml:space="preserve">TES E JUNTO AO PISO EM MEIA CANA</t>
  </si>
  <si>
    <t xml:space="preserve">13.385.0007-A</t>
  </si>
  <si>
    <t xml:space="preserve">13.385.0008-0</t>
  </si>
  <si>
    <t xml:space="preserve">DEGRAU DE ESCADA DE ALTA RESISTENCIA,COMPOSTA DE CAPA E ESPE</t>
  </si>
  <si>
    <t xml:space="preserve">LHO,EM ARGAMASSA DE CIMENTO E AGREGADOS MINERAIS,NA COR NATU</t>
  </si>
  <si>
    <t xml:space="preserve">RAL DE CIMENTO,INCLUSIVE 3 POLIMENTOS</t>
  </si>
  <si>
    <t xml:space="preserve">13.385.0008-A</t>
  </si>
  <si>
    <t xml:space="preserve">13.385.0009-0</t>
  </si>
  <si>
    <t xml:space="preserve">LHO,EM ARGAMASSA DE CIMENTO E AGREGADOS MINERAIS, NA COR PRE</t>
  </si>
  <si>
    <t xml:space="preserve">TA,INCLUSIVE 3 POLIMENTOS</t>
  </si>
  <si>
    <t xml:space="preserve">13.385.0009-A</t>
  </si>
  <si>
    <t xml:space="preserve">13.385.0010-0</t>
  </si>
  <si>
    <t xml:space="preserve">LHO, EM ARGAMASSA DE CIMENTO E AGREGADOS MINERAIS,NA COR VER</t>
  </si>
  <si>
    <t xml:space="preserve">MELHA,INCLUSIVE 3 POLIMENTOS</t>
  </si>
  <si>
    <t xml:space="preserve">13.385.0010-A</t>
  </si>
  <si>
    <t xml:space="preserve">13.385.0050-0</t>
  </si>
  <si>
    <t xml:space="preserve">PISO DE ALTA RESISTENCIA,P/USO INTERNO,PLACAS PRE-MOLDADAS,V</t>
  </si>
  <si>
    <t xml:space="preserve">IBROPRENSADA A 350T,MEDINDO(40X40X3)CM,CONFECCIONADA C/AGREG</t>
  </si>
  <si>
    <t xml:space="preserve">ADOS MINERAIS(QUARTZO)E CIMENTO BRANCO ESTRUTURAL CP60,COLOC</t>
  </si>
  <si>
    <t xml:space="preserve">ADO SOBRE BASE EXIST.,ASSENTADO C/ARGAMASSA CIMENTO E AREIA</t>
  </si>
  <si>
    <t xml:space="preserve">TRACO 3:1 (FAROFA),REJUNTAMENTO BASE EPOXI,BASE SELADORA,4 D</t>
  </si>
  <si>
    <t xml:space="preserve">EMAOS CERA E POLIMENTO C/ABRASIVOS DIAMANTADOS.FORN.E COLOC.</t>
  </si>
  <si>
    <t xml:space="preserve">13.385.0050-A</t>
  </si>
  <si>
    <t xml:space="preserve">13.385.0051-0</t>
  </si>
  <si>
    <t xml:space="preserve">PISO DE ALTA RESISTENCIA,PARA USO INTERNO,EM PLACAS PRE-MOLD</t>
  </si>
  <si>
    <t xml:space="preserve">ADAS,VIBROPRENSADA A 350T,MEDINDO (40X40X3)CM,CONFECCIONADA</t>
  </si>
  <si>
    <t xml:space="preserve">COM AGREGADOS MINERAIS (QUARTZO) E CIMENTO BRANCO ESTRUTURAL</t>
  </si>
  <si>
    <t xml:space="preserve"> CP60, COLOCADO SOBRE BASE EXISTENTE, EXCLUSIVE FAROFA DE CI</t>
  </si>
  <si>
    <t xml:space="preserve">MENTO E AREIA 3:1,REJUNTAMENTO,BASE SELADORA,DEMAOS DE CERA</t>
  </si>
  <si>
    <t xml:space="preserve">E POLIMENTO.FORNECIMENTO E COLOCACAO</t>
  </si>
  <si>
    <t xml:space="preserve">13.385.0051-A</t>
  </si>
  <si>
    <t xml:space="preserve">13.385.0055-0</t>
  </si>
  <si>
    <t xml:space="preserve">PISO DE ALTA RESISTENCIA,PARA USO EXTERNO,EM PLACAS PRE-MOLD</t>
  </si>
  <si>
    <t xml:space="preserve"> CP60,COLOCADO SOBRE BASE EXISTENTE,ASSENTADO COM ARGAMASSA</t>
  </si>
  <si>
    <t xml:space="preserve">DE CIMENTO E AREIA NO TRACO 3:1 (FAROFA).FORNECIMENTO E COLO</t>
  </si>
  <si>
    <t xml:space="preserve">13.385.0055-A</t>
  </si>
  <si>
    <t xml:space="preserve">13.385.0056-0</t>
  </si>
  <si>
    <t xml:space="preserve">MENTO E AREIA 3:1.FORNECIMENTO E COLOCACAO</t>
  </si>
  <si>
    <t xml:space="preserve">13.385.0056-A</t>
  </si>
  <si>
    <t xml:space="preserve">13.385.0100-0</t>
  </si>
  <si>
    <t xml:space="preserve">RODAPE DE ALTA RESISTENCIA,PARA USO INTERNO,EM PLACAS PRE-MO</t>
  </si>
  <si>
    <t xml:space="preserve">LDADAS,VIBROPRENSADA A 350T,MEDINDO (10X40X3)CM,CONFECCIONAD</t>
  </si>
  <si>
    <t xml:space="preserve">A C/AGREGADOS MINERAIS (QUARTZO) E CIMENTO BRANCO ESTRUTURAL</t>
  </si>
  <si>
    <t xml:space="preserve"> CP60, ASSENTADO COM ARGAMASSA DE CIMENTO E AREIA NO TRACO 3</t>
  </si>
  <si>
    <t xml:space="preserve">:1 (FAROFA) E ESPESSURA 3CM,REJUNTAMENTO A BASE DE EPOXI,BAS</t>
  </si>
  <si>
    <t xml:space="preserve">E SELADORA E 4 DEMAOS DE CERA.FORNECIMENTO E COLOCACAO</t>
  </si>
  <si>
    <t xml:space="preserve">13.385.0100-A</t>
  </si>
  <si>
    <t xml:space="preserve">13.385.0101-0</t>
  </si>
  <si>
    <t xml:space="preserve">A COM AGREGADOS MINERAIS (QUARTZO) E CIMENTO BRANCO ESTRUTUR</t>
  </si>
  <si>
    <t xml:space="preserve">AL CP60,EXCLUSIVE FAROFA DE CIMENTO E AREIA 3:1,REJUNTAMENTO</t>
  </si>
  <si>
    <t xml:space="preserve">,BASE SELADORA,DEMAOS DE CERA E POLIMENTO.FORNECIMENTO E COL</t>
  </si>
  <si>
    <t xml:space="preserve">13.385.0101-A</t>
  </si>
  <si>
    <t xml:space="preserve">13.390.0020-0</t>
  </si>
  <si>
    <t xml:space="preserve">PISO VINILICO EM PLACAS,COM MEDIDAS EM TORNO DE 30X30CM,HOMO</t>
  </si>
  <si>
    <t xml:space="preserve">GENEO,PADRAO LISO,COM 2MM DE ESPESSURA,PARA ALTO TRAFEGO,ASS</t>
  </si>
  <si>
    <t xml:space="preserve">ENTE SOBRE BASE EXISTENTE,CONFORME ABNT NBR 7374.FORNECIMENT</t>
  </si>
  <si>
    <t xml:space="preserve">13.390.0020-A</t>
  </si>
  <si>
    <t xml:space="preserve">13.390.0025-0</t>
  </si>
  <si>
    <t xml:space="preserve">GENEO,PADRAO RISCADO,COM 3,2MM DE ESPESSURA,PARA ALTO TRAFEG</t>
  </si>
  <si>
    <t xml:space="preserve">O,ASSENTE SOBRE BASE EXISTENTE,CONFORME ABNT NBR 7374.FORNEC</t>
  </si>
  <si>
    <t xml:space="preserve">13.390.0025-A</t>
  </si>
  <si>
    <t xml:space="preserve">13.390.0028-0</t>
  </si>
  <si>
    <t xml:space="preserve">GENEO,PADRAO RISCADO,COM 2MM DE ESPESSURA,PARA ALTO TRAFEGO,</t>
  </si>
  <si>
    <t xml:space="preserve">ASSENTE SOBRE BASE EXISTENTE,CONFORME ABNT NBR 7374.FORNECIM</t>
  </si>
  <si>
    <t xml:space="preserve">13.390.0028-A</t>
  </si>
  <si>
    <t xml:space="preserve">13.390.0035-0</t>
  </si>
  <si>
    <t xml:space="preserve">PISO VINILICO EM PLACAS,COM MEDIDAS EM TORNO DE 60X60CM,HOMO</t>
  </si>
  <si>
    <t xml:space="preserve">13.390.0035-A</t>
  </si>
  <si>
    <t xml:space="preserve">13.390.0038-0</t>
  </si>
  <si>
    <t xml:space="preserve">PISO VINILICO EM MANTAS,COM 2M DE LARGURA X 20M DE COMPRIMEN</t>
  </si>
  <si>
    <t xml:space="preserve">TO,HOMOGENEO,COM 2MM DE ESPESSURA,REFORCO EM POLIURETANO ULT</t>
  </si>
  <si>
    <t xml:space="preserve">RA RESISTENTE (PUR),PARA ALTO TRAFEGO,FUNGICIDA,ASSENTE SOBR</t>
  </si>
  <si>
    <t xml:space="preserve">E BASE EXISTENTE,CONFORME ABNT NBR 14917.FORNECIMENTO E COLO</t>
  </si>
  <si>
    <t xml:space="preserve">13.390.0038-A</t>
  </si>
  <si>
    <t xml:space="preserve">13.390.0039-0</t>
  </si>
  <si>
    <t xml:space="preserve">PISO VINILICO EM MANTAS,COM 2M DE LARGURA X 23M DE COMPRIMEN</t>
  </si>
  <si>
    <t xml:space="preserve">TO,HOMOGENEO,COM 2MM DE ESPESSURA,PARA ALTO TRAFEGO,CONDUTIV</t>
  </si>
  <si>
    <t xml:space="preserve">O,COMPOSTO DE PARTICULAS DE CARBONO,PARA USO EM SALAS DE CIR</t>
  </si>
  <si>
    <t xml:space="preserve">URGIA OU EM AREAS ONDE O CONTROLE DA CONDUTIVIDADE ELETRICA</t>
  </si>
  <si>
    <t xml:space="preserve">E NECESSARIO,ASSENTE SOBRE BASE EXISTENTE,CONFORME ABNT NBR</t>
  </si>
  <si>
    <t xml:space="preserve">14917.FORNECIMENTO E COLOCACAO</t>
  </si>
  <si>
    <t xml:space="preserve">13.390.0039-A</t>
  </si>
  <si>
    <t xml:space="preserve">13.390.0040-0</t>
  </si>
  <si>
    <t xml:space="preserve">TO,HETEROGENEO,COM 2MM DE ESPESSURA,REFORCO EM POLIURETANO U</t>
  </si>
  <si>
    <t xml:space="preserve">LTRA RESISTENTE (PUR),PARA ALTO TRAFEGO,ASSENTE SOBRE BASE E</t>
  </si>
  <si>
    <t xml:space="preserve">XISTENTE,CONFORME ABNT NBR 14917.FORNECIMENTO E COLOCACAO</t>
  </si>
  <si>
    <t xml:space="preserve">13.390.0040-A</t>
  </si>
  <si>
    <t xml:space="preserve">13.390.0042-0</t>
  </si>
  <si>
    <t xml:space="preserve">TO,HETEROGENEO,COM 3MM DE ESPESSURA,REFORCO EM POLIURETANO U</t>
  </si>
  <si>
    <t xml:space="preserve">13.390.0042-A</t>
  </si>
  <si>
    <t xml:space="preserve">13.390.0050-0</t>
  </si>
  <si>
    <t xml:space="preserve">TESTEIRA EM MATERIAL VINILICO COM 6CM DE LARGURA.FORNECIMENT</t>
  </si>
  <si>
    <t xml:space="preserve">13.390.0050-A</t>
  </si>
  <si>
    <t xml:space="preserve">13.390.0055-0</t>
  </si>
  <si>
    <t xml:space="preserve">RODAPE DE PVC TIPO PLANO OU CURVO,COM 7,5CM DE ALTURA,PARA P</t>
  </si>
  <si>
    <t xml:space="preserve">ISOS VINILICOS.FORNECIMENTO E COLOCACAO</t>
  </si>
  <si>
    <t xml:space="preserve">13.390.0055-A</t>
  </si>
  <si>
    <t xml:space="preserve">13.390.0058-0</t>
  </si>
  <si>
    <t xml:space="preserve">RODAPE DE PVC TIPO HOSPITALAR,PLANO OU CURVO,COM 7,5CM DE AL</t>
  </si>
  <si>
    <t xml:space="preserve">TURA,PARA PISOS VINILICOS.FORNECIMENTO E COLOCACAO</t>
  </si>
  <si>
    <t xml:space="preserve">13.390.0058-A</t>
  </si>
  <si>
    <t xml:space="preserve">13.390.0070-0</t>
  </si>
  <si>
    <t xml:space="preserve">SUPORTE CURVO E PERFIL DE ARREMATE PARA PISO VINILICO.FORNEC</t>
  </si>
  <si>
    <t xml:space="preserve">13.390.0070-A</t>
  </si>
  <si>
    <t xml:space="preserve">13.390.0075-0</t>
  </si>
  <si>
    <t xml:space="preserve">CORDAO DE SOLDA PARA FUSAO A QUENTE,EM JUNTAS DE PISOS VINIL</t>
  </si>
  <si>
    <t xml:space="preserve">ICOS FLEXIVEIS.FORNECIMENTO E ASSENTAMENTO</t>
  </si>
  <si>
    <t xml:space="preserve">13.390.0075-A</t>
  </si>
  <si>
    <t xml:space="preserve">13.391.0500-0</t>
  </si>
  <si>
    <t xml:space="preserve">RECOMPOSICAO DE PLACAS DE PISO DE MATERIAL VINILICO OU PLAST</t>
  </si>
  <si>
    <t xml:space="preserve">ICO,EXCLUSIVE O FORNECIMENTO DO PISO,INCLUSIVE COLA</t>
  </si>
  <si>
    <t xml:space="preserve">13.391.0500-A</t>
  </si>
  <si>
    <t xml:space="preserve">13.395.0010-0</t>
  </si>
  <si>
    <t xml:space="preserve">FORRACAO DE PISO COM CARPETE DE FIBRA DE NYLON,PARA ALTO TRA</t>
  </si>
  <si>
    <t xml:space="preserve">FEGO,COM ESPESSURA DE 6 A 7MM,SOBRE BASE EXISTENTE.FORNECIME</t>
  </si>
  <si>
    <t xml:space="preserve">NTO E COLOCACAO</t>
  </si>
  <si>
    <t xml:space="preserve">13.395.0010-A</t>
  </si>
  <si>
    <t xml:space="preserve">13.395.0011-0</t>
  </si>
  <si>
    <t xml:space="preserve">FEGO,COM ESPESSURA DE 10MM,SOBRE BASE EXISTENTE.FORNECIMENTO</t>
  </si>
  <si>
    <t xml:space="preserve">13.395.0011-A</t>
  </si>
  <si>
    <t xml:space="preserve">13.395.0015-0</t>
  </si>
  <si>
    <t xml:space="preserve">FORRACAO DE PISO COM CARPETE DE FIBRA DE POLIPROPILENO,PARA</t>
  </si>
  <si>
    <t xml:space="preserve">ALTO TRAFEGO,COM ESPESSURA APROXIMADA DE 5MM,SOBRE BASE EXIS</t>
  </si>
  <si>
    <t xml:space="preserve">TENTE.FORNECIMENTO E COLOCACAO</t>
  </si>
  <si>
    <t xml:space="preserve">13.395.0015-A</t>
  </si>
  <si>
    <t xml:space="preserve">13.395.0020-0</t>
  </si>
  <si>
    <t xml:space="preserve">FORRACAO DE PISO COM CARPETE DE POLIPROPILENO,COM COBERTURA</t>
  </si>
  <si>
    <t xml:space="preserve">EM FIBRA DE NYLON,PARA ALTO TRAFEGO,COM ESPESSURA DE 8 A 9MM</t>
  </si>
  <si>
    <t xml:space="preserve">,SOBRE BASE EXISTENTE.FORNECIMENTO E COLOCACAO</t>
  </si>
  <si>
    <t xml:space="preserve">13.395.0020-A</t>
  </si>
  <si>
    <t xml:space="preserve">13.395.0025-0</t>
  </si>
  <si>
    <t xml:space="preserve">TRAFEGO LEVE A MODERADO,COM ESPESSURA DE 4 A 5MM,SOBRE BASE</t>
  </si>
  <si>
    <t xml:space="preserve">EXISTENTE.FORNECIMENTO E COLOCACAO</t>
  </si>
  <si>
    <t xml:space="preserve">13.395.0025-A</t>
  </si>
  <si>
    <t xml:space="preserve">13.395.0026-0</t>
  </si>
  <si>
    <t xml:space="preserve">FORRACAO DE PISO COM CARPETE DE FIBRA DE POLIPROPILENO,COM A</t>
  </si>
  <si>
    <t xml:space="preserve">CABAMENTO RESINADO,PARA TRAFEGO LEVE A MODERADO,COM ESPESSUR</t>
  </si>
  <si>
    <t xml:space="preserve">A DE 4 A 5MM,SOBRE BASE EXISTENTE.FORNECIMENTO E COLOCACAO</t>
  </si>
  <si>
    <t xml:space="preserve">13.395.0026-A</t>
  </si>
  <si>
    <t xml:space="preserve">13.398.0010-1</t>
  </si>
  <si>
    <t xml:space="preserve">PISO DE TACOS DE IPE OU MADEIRA EQUIVALENTE,MEDINDO 7X21CM,P</t>
  </si>
  <si>
    <t xml:space="preserve">ICHADOS E INCRUSTADOS COM PEDRISCOS, ASSENTES COM ARGAMASSA</t>
  </si>
  <si>
    <t xml:space="preserve">DE CIMENTO E SAIBRO,NO TRACO 1:6,EXCLUSIVE SERVICO DE CALAFA</t>
  </si>
  <si>
    <t xml:space="preserve">13.398.0010-B</t>
  </si>
  <si>
    <t xml:space="preserve">13.398.0015-0</t>
  </si>
  <si>
    <t xml:space="preserve">PISO DE FRISO DE IPE OU MADEIRA EQUIVALENTE,COM 10CM DE LARG</t>
  </si>
  <si>
    <t xml:space="preserve">URA,2CM DE ESPESSURA, PREGADO SOBRE REGUAS DE MADEIRA DE LEI</t>
  </si>
  <si>
    <t xml:space="preserve"> DE 1.1/2"X3",EMBUTIDAS EM CONCRETO</t>
  </si>
  <si>
    <t xml:space="preserve">13.398.0015-A</t>
  </si>
  <si>
    <t xml:space="preserve">13.398.0016-0</t>
  </si>
  <si>
    <t xml:space="preserve">PISO DE FRISO DE IPE OU MADEIRA EQUIVALENTE COM 20X2CM,PREGA</t>
  </si>
  <si>
    <t xml:space="preserve">DO SOBRE  BARROTEAMENTO OU REGUAS DE  MADEIRA DE LEI A CADA</t>
  </si>
  <si>
    <t xml:space="preserve">50CM,EXCLUSIVE BARROTES OU REGUAS</t>
  </si>
  <si>
    <t xml:space="preserve">13.398.0016-A</t>
  </si>
  <si>
    <t xml:space="preserve">13.398.0017-0</t>
  </si>
  <si>
    <t xml:space="preserve">REGUA DE MADEIRA DE LEI DE FORMA TRAPEZOIDAL COM 5X3CM,FIXAD</t>
  </si>
  <si>
    <t xml:space="preserve">A EM CONTRAPISO DE CIMENTO E AREIA,NO TRACO 1:3,EXCLUSIVE O</t>
  </si>
  <si>
    <t xml:space="preserve">CONTRAPISO</t>
  </si>
  <si>
    <t xml:space="preserve">13.398.0017-A</t>
  </si>
  <si>
    <t xml:space="preserve">13.398.0018-0</t>
  </si>
  <si>
    <t xml:space="preserve">BARROTE DE MADEIRA DE LEI DE 3"X4.1/2",APOIADO EM PILARETE D</t>
  </si>
  <si>
    <t xml:space="preserve">E 20X20CM,DE ALVENARIA DE TIJOLOS MACICOS OU OUTRO,EXCLUSIVE</t>
  </si>
  <si>
    <t xml:space="preserve"> OS PILARETES</t>
  </si>
  <si>
    <t xml:space="preserve">13.398.0018-A</t>
  </si>
  <si>
    <t xml:space="preserve">13.398.0020-0</t>
  </si>
  <si>
    <t xml:space="preserve">RODAPE EM MADEIRA DE LEI,COM SECAO DE 5X2CM,PREGADO EM TACOS</t>
  </si>
  <si>
    <t xml:space="preserve"> EMBUTIDOS NA ALVENARIA</t>
  </si>
  <si>
    <t xml:space="preserve">13.398.0020-A</t>
  </si>
  <si>
    <t xml:space="preserve">13.398.0025-0</t>
  </si>
  <si>
    <t xml:space="preserve">RODAPE EM MADEIRA DE LEI,COM SECAO DE 7X2CM,PREGADO EM TACOS</t>
  </si>
  <si>
    <t xml:space="preserve">13.398.0025-A</t>
  </si>
  <si>
    <t xml:space="preserve">13.398.0030-0</t>
  </si>
  <si>
    <t xml:space="preserve">RODAPE DE IPE OU MADEIRA EQUIVALENTE DE 10X2CM ACABAMENTO BO</t>
  </si>
  <si>
    <t xml:space="preserve">LEADO,FIXADO COMO EM 13.398.0020</t>
  </si>
  <si>
    <t xml:space="preserve">13.398.0030-A</t>
  </si>
  <si>
    <t xml:space="preserve">13.410.0010-0</t>
  </si>
  <si>
    <t xml:space="preserve">PISO DE PEDRA PORTUGUESA,ASSENTADO SOBRE MISTURA DE CIMENTO</t>
  </si>
  <si>
    <t xml:space="preserve">E SAIBRO,NO TRACO 1:5,INCLUSIVE ACERTO DO TERRENO.FORNECIMEN</t>
  </si>
  <si>
    <t xml:space="preserve">13.410.0010-A</t>
  </si>
  <si>
    <t xml:space="preserve">13.410.0011-0</t>
  </si>
  <si>
    <t xml:space="preserve">PISO DE PEDRA PORTUGUESA EM DESENHOS SIMPLES, COM APROXIMADA</t>
  </si>
  <si>
    <t xml:space="preserve">MENTE 40% DE PEDRA PRETA E 60% DE PEDRA BRANCA, ASSENTADO SO</t>
  </si>
  <si>
    <t xml:space="preserve">BRE MISTURA DE CIMENTO E SAIBRO NO TRACO 1:5, INCLUSIVE ACER</t>
  </si>
  <si>
    <t xml:space="preserve">TO DO TERRENO.FORNECIMENTO E COLOCACAO</t>
  </si>
  <si>
    <t xml:space="preserve">13.410.0011-A</t>
  </si>
  <si>
    <t xml:space="preserve">13.410.0012-0</t>
  </si>
  <si>
    <t xml:space="preserve">PEDRA PORTUGUESA COM 60% DE PEDRA BRANCA.FORNECIMENTO SEM CO</t>
  </si>
  <si>
    <t xml:space="preserve">13.410.0012-A</t>
  </si>
  <si>
    <t xml:space="preserve">13.410.0015-0</t>
  </si>
  <si>
    <t xml:space="preserve">E SAIBRO,NO TRACO 1:5,EXCLUSIVE ACERTO DO TERRENO.FORNECIMEN</t>
  </si>
  <si>
    <t xml:space="preserve">13.410.0015-A</t>
  </si>
  <si>
    <t xml:space="preserve">13.410.0020-0</t>
  </si>
  <si>
    <t xml:space="preserve">PISO DE PEDRA PORTUGUESA EM DESENHO SIMPLES,COM APROXIMADAME</t>
  </si>
  <si>
    <t xml:space="preserve">NTE 25% DE PEDRA PRETA,25% DE PEDRA VERMELHA E 50% DE PEDRA</t>
  </si>
  <si>
    <t xml:space="preserve">BRANCA,ASSENTADO SOBRE MISTURA DE CIMENTO E SAIBRO NO TRACO</t>
  </si>
  <si>
    <t xml:space="preserve">1:5,INCLUSIVE ACERTO DO TERRENO.FORNECIMENTO E COLOCACAO</t>
  </si>
  <si>
    <t xml:space="preserve">13.410.0020-A</t>
  </si>
  <si>
    <t xml:space="preserve">13.410.0025-0</t>
  </si>
  <si>
    <t xml:space="preserve">E SAIBRO,NO TRACO 1:5,INCLUSIVE ACERTO DO TERRENO,EM FAIXA.</t>
  </si>
  <si>
    <t xml:space="preserve">13.410.0025-A</t>
  </si>
  <si>
    <t xml:space="preserve">13.410.0030-0</t>
  </si>
  <si>
    <t xml:space="preserve">PISO COM PEDRA PORTUGUESA VERMELHA,ASSENTADO SOBRE MISTURA D</t>
  </si>
  <si>
    <t xml:space="preserve">E CIMENTO E SAIBRO,NO TRACO 1:5,INCLUSIVE ACERTO DO TERRENO,</t>
  </si>
  <si>
    <t xml:space="preserve">EM FAIXA.FORNECIMENTO E COLOCACAO</t>
  </si>
  <si>
    <t xml:space="preserve">13.410.0030-A</t>
  </si>
  <si>
    <t xml:space="preserve">13.411.0500-0</t>
  </si>
  <si>
    <t xml:space="preserve">RECOMPOSICAO DE PAVIMENTACAO DE PEDRA PORTUGUESA,ASSENTADA</t>
  </si>
  <si>
    <t xml:space="preserve">COM FAROFA DE CIMENTO E SAIBRO,NO TRACO 1:5, INCLUSIVE FORNE</t>
  </si>
  <si>
    <t xml:space="preserve">CIMENTO DO MATERIAL PARA REJUNTAMENTO,EXCLUSIVE A PEDRA</t>
  </si>
  <si>
    <t xml:space="preserve">13.411.0500-A</t>
  </si>
  <si>
    <t xml:space="preserve">13.413.0010-0</t>
  </si>
  <si>
    <t xml:space="preserve">PISO DE PEDRA SAO TOME,MEDINDO 30X30CM,38X38CM,48X48CM OU 58</t>
  </si>
  <si>
    <t xml:space="preserve">X58CM,COM 2CM DE ESPESSURA,ASSENTE COM ARGAMASSA DE CIMENTO,</t>
  </si>
  <si>
    <t xml:space="preserve">AREIA E SAIBRO,NO TRACO 1:2:2,COM ESPESSURA DE 3CM.FORNECIME</t>
  </si>
  <si>
    <t xml:space="preserve">13.413.0010-A</t>
  </si>
  <si>
    <t xml:space="preserve">13.413.0011-0</t>
  </si>
  <si>
    <t xml:space="preserve">X58CM,COM 2CM DE ESPESSURA,EXCLUSIVE ARGAMASSA.FORNECIMENTO</t>
  </si>
  <si>
    <t xml:space="preserve">13.413.0011-A</t>
  </si>
  <si>
    <t xml:space="preserve">13.413.0012-0</t>
  </si>
  <si>
    <t xml:space="preserve">PISO DE PEDRA SAO TOME,MEDINDO 57X57CM,TIPO FURNAS/LIGHT,ASS</t>
  </si>
  <si>
    <t xml:space="preserve">ENTE COM ARGAMASSA DE CIMENTO,AREIA E SAIBRO,NO TRACO 1:2:2,</t>
  </si>
  <si>
    <t xml:space="preserve">REJUNTAMENTO COM CIMENTO BRANCO E CORANTE</t>
  </si>
  <si>
    <t xml:space="preserve">13.413.0012-A</t>
  </si>
  <si>
    <t xml:space="preserve">13.413.0013-0</t>
  </si>
  <si>
    <t xml:space="preserve">PISO DE PEDRA SAO TOME, MEDINDO 57X57CM, TIPO FURNAS/LIGHT,</t>
  </si>
  <si>
    <t xml:space="preserve">EXCLUSIVE ARGAMASSA E REJUNTAMENTO</t>
  </si>
  <si>
    <t xml:space="preserve">13.413.0013-A</t>
  </si>
  <si>
    <t xml:space="preserve">13.413.0020-0</t>
  </si>
  <si>
    <t xml:space="preserve">PISO DE PLACAS DE ARDOSIA COR CINZA MEDINDO 40X40CM,EM TORNO</t>
  </si>
  <si>
    <t xml:space="preserve"> DE 1CM DE ESPESSURA,ASSENTE SOBRE SUPERFICIE EM OSSO COM AR</t>
  </si>
  <si>
    <t xml:space="preserve">GAMASSA DE CIMENTO,SAIBRO E AREIA,NO TRACO 1:2:2</t>
  </si>
  <si>
    <t xml:space="preserve">13.413.0020-A</t>
  </si>
  <si>
    <t xml:space="preserve">13.413.0021-0</t>
  </si>
  <si>
    <t xml:space="preserve"> DE 1CM DE ESPESSURA,EXCLUSIVE ARGAMASSA</t>
  </si>
  <si>
    <t xml:space="preserve">13.413.0021-A</t>
  </si>
  <si>
    <t xml:space="preserve">13.413.0025-0</t>
  </si>
  <si>
    <t xml:space="preserve">PISO DE PLACAS DE ARDOSIA COR CINZA MEDINDO 30X30CM,EM TORNO</t>
  </si>
  <si>
    <t xml:space="preserve">13.413.0025-A</t>
  </si>
  <si>
    <t xml:space="preserve">13.413.0026-0</t>
  </si>
  <si>
    <t xml:space="preserve">13.413.0026-A</t>
  </si>
  <si>
    <t xml:space="preserve">13.413.0027-0</t>
  </si>
  <si>
    <t xml:space="preserve">PISO DE PLACAS DE ARDOSIA NA COR FERRUGEM MEDINDO 25X25CM,EM</t>
  </si>
  <si>
    <t xml:space="preserve"> TORNO DE 1CM DE ESPESSURA,ASSENTE SOBRE SUPERFICIE EM OSSO</t>
  </si>
  <si>
    <t xml:space="preserve">COM ARGAMASSA DE CIMENTO,SAIBRO E AREIA,NO TRACO 1:2:2</t>
  </si>
  <si>
    <t xml:space="preserve">13.413.0027-A</t>
  </si>
  <si>
    <t xml:space="preserve">13.413.0028-0</t>
  </si>
  <si>
    <t xml:space="preserve">PISO DE PLACAS DE ARDOSIA COR FERRUGEM MEDINDO 25X25CM,EM TO</t>
  </si>
  <si>
    <t xml:space="preserve">RNO DE 1CM DE ESPESSURA,EXCLUSIVE ARGAMASSA</t>
  </si>
  <si>
    <t xml:space="preserve">13.413.0028-A</t>
  </si>
  <si>
    <t xml:space="preserve">13.413.0030-0</t>
  </si>
  <si>
    <t xml:space="preserve">RODAPE DE ARDOSIA COM ALTURA DE 10CM,ASSENTE EM PAREDE EM OS</t>
  </si>
  <si>
    <t xml:space="preserve">SO COM ARGAMASSA DE CIMENTO,SAIBRO E AREIA,NO TRACO 1:2:2 E</t>
  </si>
  <si>
    <t xml:space="preserve">13.413.0030-A</t>
  </si>
  <si>
    <t xml:space="preserve">13.413.0031-0</t>
  </si>
  <si>
    <t xml:space="preserve">CHAPISCO DE CIMENTO E AREIA,NO TRACO 1:3,EXCLUSIVE ARGAMASSA</t>
  </si>
  <si>
    <t xml:space="preserve"> E CHAPISCO</t>
  </si>
  <si>
    <t xml:space="preserve">13.413.0031-A</t>
  </si>
  <si>
    <t xml:space="preserve">13.413.0035-0</t>
  </si>
  <si>
    <t xml:space="preserve">RODAPE DE ARDOSIA COM ALTURA DE 7CM,ASSENTE EM PAREDE EM OSS</t>
  </si>
  <si>
    <t xml:space="preserve">O COM ARGAMASSA DE CIMENTO,SAIBRO E AREIA,NO TRACO 1:2:2 E C</t>
  </si>
  <si>
    <t xml:space="preserve">HAPISCO DE CIMENTO E AREIA,NO TRACO 1:3</t>
  </si>
  <si>
    <t xml:space="preserve">13.413.0035-A</t>
  </si>
  <si>
    <t xml:space="preserve">13.413.0036-0</t>
  </si>
  <si>
    <t xml:space="preserve">HAPISCO DE CIMENTO E AREIA,NO TRACO 1:3,EXCLUSIVE ARGAMASSA</t>
  </si>
  <si>
    <t xml:space="preserve">E CHAPISCO</t>
  </si>
  <si>
    <t xml:space="preserve">13.413.0036-A</t>
  </si>
  <si>
    <t xml:space="preserve">13.415.0010-0</t>
  </si>
  <si>
    <t xml:space="preserve">PISO DE BORRACHA SINTETICA,SBR,PRETO,EM PLACAS DE 50X50CM,CO</t>
  </si>
  <si>
    <t xml:space="preserve">M 3,0MM DE ESPESSURA,TEXTURA DA SUPERFICIE PASTILHADA,COLOCA</t>
  </si>
  <si>
    <t xml:space="preserve">DO COM COLA SOBRE BASE EXISTENTE.FORNECIMENTO E COLOCACAO</t>
  </si>
  <si>
    <t xml:space="preserve">13.415.0010-A</t>
  </si>
  <si>
    <t xml:space="preserve">13.415.0011-0</t>
  </si>
  <si>
    <t xml:space="preserve">PISO DE BORRACHA SINTETICA,SBR,PRETO,EM ROLO DE 1,40M DE LAR</t>
  </si>
  <si>
    <t xml:space="preserve">GURA,SUPERFICIE GRAO DE ARROZ,COM 3,00MM DE ESPESSURA,COLOCA</t>
  </si>
  <si>
    <t xml:space="preserve">13.415.0011-A</t>
  </si>
  <si>
    <t xml:space="preserve">13.415.0015-0</t>
  </si>
  <si>
    <t xml:space="preserve">RODAPE DE BORRACHA SINTETICA,SBR,PRETO,COM 7X0,3CM, TEXTURA</t>
  </si>
  <si>
    <t xml:space="preserve">DA SUPERFICIE LISA,COLOCADO COM COLA SOBRE PAREDE EMBOCADA.</t>
  </si>
  <si>
    <t xml:space="preserve">13.415.0015-A</t>
  </si>
  <si>
    <t xml:space="preserve">13.415.0020-0</t>
  </si>
  <si>
    <t xml:space="preserve">DEGRAU DE ESCADA DE BORRACHA SINTETICA,SBR,PRETO,ESPELHO COM</t>
  </si>
  <si>
    <t xml:space="preserve"> 20CM,PISO COM 30CM,TEXTURA DA SUPERFICIE PASTILHADA,COLOCAD</t>
  </si>
  <si>
    <t xml:space="preserve">O COM COLA SOBRE BASE EXISTENTE.FORNECIMENTO E COLOCACAO</t>
  </si>
  <si>
    <t xml:space="preserve">13.415.0020-A</t>
  </si>
  <si>
    <t xml:space="preserve">13.416.0010-0</t>
  </si>
  <si>
    <t xml:space="preserve">PISO TATIL DE BORRACHA,DIRECIONAL,PARA PESSOAS COM NECESSIDA</t>
  </si>
  <si>
    <t xml:space="preserve">DES ESPECIFICAS,25X25CM,ESPESSURA DE 5MM,NA COR PRETA,COLADO</t>
  </si>
  <si>
    <t xml:space="preserve"> SOBRE BASE EXISTENTE.FORNECIMENTO E COLOCACAO</t>
  </si>
  <si>
    <t xml:space="preserve">13.416.0010-A</t>
  </si>
  <si>
    <t xml:space="preserve">13.416.0015-0</t>
  </si>
  <si>
    <t xml:space="preserve">PISO TATIL DE BORRACHA,ALERTA,PARA PESSOAS COM NECESSIDADES</t>
  </si>
  <si>
    <t xml:space="preserve">ESPECIFICAS,25X25CM, ESPESSURA DE 5MM, NA COR PRETA, COLADO</t>
  </si>
  <si>
    <t xml:space="preserve">SOBRE BASE EXISTENTE.FORNECIMENTO E COLOCACAO</t>
  </si>
  <si>
    <t xml:space="preserve">13.416.0015-A</t>
  </si>
  <si>
    <t xml:space="preserve">13.440.0015-0</t>
  </si>
  <si>
    <t xml:space="preserve">REVESTIMENTO PISO SINTETICO,PISTA ATLETISMO,MOLD."IN LOCO",C</t>
  </si>
  <si>
    <t xml:space="preserve">AMADA MANTA PRE-FABR.PARTICULAS BORR.SBR AGLUTINADAS POLIURE</t>
  </si>
  <si>
    <t xml:space="preserve">TANO ESPECIAL MDI,FIXADA CONTRAPISO EXISTENTE,ADESIVO POLIUR</t>
  </si>
  <si>
    <t xml:space="preserve">ETANO BICOMPONENTE E ADICIONADO UMA CAMADA SUPERIOR LIQUIDO</t>
  </si>
  <si>
    <t xml:space="preserve">AUTONIVELANTE RESINA POLIURETANO BICOMPONENTE C/GRANULOS FIN</t>
  </si>
  <si>
    <t xml:space="preserve">OS EPDM APLICADOS SPRAY SUPERF.FINAL S/EMENDA,ESP.MEDIA 13MM</t>
  </si>
  <si>
    <t xml:space="preserve">13.440.0015-A</t>
  </si>
  <si>
    <t xml:space="preserve">13.440.0025-0</t>
  </si>
  <si>
    <t xml:space="preserve">REVESTIMENTO PISO SINT.,PISTA ATLETISMO,MOLD."IN LOCO",CAMAD</t>
  </si>
  <si>
    <t xml:space="preserve">A MANTA PRE-FABR.PARTICULAS BORR.SBR AGLUTINADAS POLIURETANO</t>
  </si>
  <si>
    <t xml:space="preserve">ESPECIAL MDI,FIXADA CONTRAPISO EXISTENTE,ADESIVO POLIURETANO</t>
  </si>
  <si>
    <t xml:space="preserve">BICOMPONENTE E ADICIONADO UMA CAMADA SUPERIOR RESINA POLIURE</t>
  </si>
  <si>
    <t xml:space="preserve">TANO BICOMPONENTE AUTONIVELANTE ESPECIAL,RECOBERTA C/CAMADA</t>
  </si>
  <si>
    <t xml:space="preserve">GRANULOS BORR.ESPECIAL EPDM ALTA RESIST.USO,ESP.MEDIA 14MM</t>
  </si>
  <si>
    <t xml:space="preserve">13.440.0025-A</t>
  </si>
  <si>
    <t xml:space="preserve">13.440.0030-0</t>
  </si>
  <si>
    <t xml:space="preserve">REVESTIMENTO DE PISO DE BORRACHA ESPECIAL SBR E GRANULOS DE</t>
  </si>
  <si>
    <t xml:space="preserve">BORRACHA EPDM,AGLUTINADAS C/POLIURETANO MDI,DE ALTO IMPACTO,</t>
  </si>
  <si>
    <t xml:space="preserve">PARA ACADEMIAS E AFINS,COLADO SOBRE CONTRAPISO EXISTENTE COM</t>
  </si>
  <si>
    <t xml:space="preserve"> ADESIVO DE POLIURETANO BICOMPONENTE A PROVA D`AGUA,COM ESPE</t>
  </si>
  <si>
    <t xml:space="preserve">SSURA MEDIA DE 6MM</t>
  </si>
  <si>
    <t xml:space="preserve">13.440.0030-A</t>
  </si>
  <si>
    <t xml:space="preserve">13.440.0035-0</t>
  </si>
  <si>
    <t xml:space="preserve">REVESTIMENTO DE PISO SINTETICO EM MANTA PRE-FABRICADA,PARA T</t>
  </si>
  <si>
    <t xml:space="preserve">REINAMENTOS E COMPETICOES NAO OFICIAIS DE ATLETISMO,COMPOSTA</t>
  </si>
  <si>
    <t xml:space="preserve"> DE PARTICULAS SELECIONADAS DE BORRACHA SBR E GRANULOS DE ES</t>
  </si>
  <si>
    <t xml:space="preserve">PUMA DE POLIURETANO,AGLUTINADAS COM POLIURETANO MDI,PODENDO</t>
  </si>
  <si>
    <t xml:space="preserve">SER DISPOSTOS SOLTOS OU COLADOS AO CONTRAPISO EXISTENTE COM</t>
  </si>
  <si>
    <t xml:space="preserve">ESPESSURA CONSTANTE DE 10MM</t>
  </si>
  <si>
    <t xml:space="preserve">13.440.0035-A</t>
  </si>
  <si>
    <t xml:space="preserve">13.460.0015-0</t>
  </si>
  <si>
    <t xml:space="preserve">PISO ELEVADO EM PLACAS METALICAS PREENCHIDAS INTERNAMENTE CO</t>
  </si>
  <si>
    <t xml:space="preserve">M CONCRETO CELULAR,REVESTIDO COM LAMINADO MELAMINICO,MEDINDO</t>
  </si>
  <si>
    <t xml:space="preserve"> APROXIMADAMENTE (60X60X3)CM,PARA AREAS INTERNAS OU EXTERNAS</t>
  </si>
  <si>
    <t xml:space="preserve">,APOIADO EM PEDESTAIS TELESCOPICOS REGULAVEIS,SOBRE BASE COM</t>
  </si>
  <si>
    <t xml:space="preserve"> LONGARINAS DE ALUMINIO OU ACO GALVANIZADO,COM ALTURA DE APR</t>
  </si>
  <si>
    <t xml:space="preserve">OXIMADAMENTE 30CM.FORNECIMENTO E COLOCACAO</t>
  </si>
  <si>
    <t xml:space="preserve">13.460.0015-A</t>
  </si>
  <si>
    <t xml:space="preserve">13.460.0025-0</t>
  </si>
  <si>
    <t xml:space="preserve">PISO ELEVADO EM PLACAS DE ARDOSIA,SEM POLIMENTO,SEM REVESTIM</t>
  </si>
  <si>
    <t xml:space="preserve">ENTO,MEDINDO APROXIMADAMENTE (60X60X2)CM,PARA AREAS INTERNAS</t>
  </si>
  <si>
    <t xml:space="preserve"> OU EXTERNAS,APOIADO EM PEDESTAIS REGULAVEIS DE POLIPROPILEN</t>
  </si>
  <si>
    <t xml:space="preserve">O OU PVC DE ALTA RESISTENCIA,SEM LONGARINAS,COM ALTURA DE AP</t>
  </si>
  <si>
    <t xml:space="preserve">ROXIMADAMENTE 30CM.FORNECIMENTO E COLOCACAO</t>
  </si>
  <si>
    <t xml:space="preserve">13.460.0025-A</t>
  </si>
  <si>
    <t xml:space="preserve">13.460.0030-0</t>
  </si>
  <si>
    <t xml:space="preserve">PISO ELEVADO PLACAS MODULARES,PRE-FABRICADAS CONCRETO C/REFO</t>
  </si>
  <si>
    <t xml:space="preserve">RCO ESTRUTURAL,MONOCOLOR TONS DE CINZA,MED.APROX.(60X60)CM,E</t>
  </si>
  <si>
    <t xml:space="preserve">SP.3CM E 4CM,P/CIRCULACAO PEDESTRES E PEQUENAS CARGAS ROLANT</t>
  </si>
  <si>
    <t xml:space="preserve">ES (CADEIRA DE RODAS E BICICLETA),P/AREAS INT.OU EXT.,APOIAD</t>
  </si>
  <si>
    <t xml:space="preserve">O PEDESTAIS REGULAVEIS DE POLIPROPILENO OU PVC ALTA RESISTEN</t>
  </si>
  <si>
    <t xml:space="preserve">CIA,S/LONGARINAS,C/ALTURA APROX.30CM.FORNECIMENTO E COLOC.</t>
  </si>
  <si>
    <t xml:space="preserve">13.460.0030-A</t>
  </si>
  <si>
    <t xml:space="preserve">13.460.0035-0</t>
  </si>
  <si>
    <t xml:space="preserve">PISO ELEVADO EM PLACAS DE GRANITO CINZA ANDORINHA,MEDINDO AP</t>
  </si>
  <si>
    <t xml:space="preserve">ROXIMADAMENTE (50X50X2)CM,PARA CIRCULACAO DE PEDESTRES E DE</t>
  </si>
  <si>
    <t xml:space="preserve">PEQUENAS CARGAS ROLANTES (CADEIRA DE RODAS E BICICLETA),PARA</t>
  </si>
  <si>
    <t xml:space="preserve"> AREAS INTERNAS OU EXTERNAS,APOIADO EM PEDESTAIS REGULAVEIS</t>
  </si>
  <si>
    <t xml:space="preserve">DE POLIPROPILENO OU PVC DE ALTA RESISTENCIA,SEM LONGARINAS,C</t>
  </si>
  <si>
    <t xml:space="preserve">OM ALTURA DE APROXIMADAMENTE 30CM.FORNECIMENTO E COLOCACAO</t>
  </si>
  <si>
    <t xml:space="preserve">13.460.0035-A</t>
  </si>
  <si>
    <t xml:space="preserve">13.462.0010-0</t>
  </si>
  <si>
    <t xml:space="preserve">PISO DE ALERTA EM PLACAS MARMORIZADAS VIBROPRENSADAS,COM ACA</t>
  </si>
  <si>
    <t xml:space="preserve">BAMENTO RUSTICO,NA COR CINZA,INCLUSIVE CONTRAPISO COM ESPESS</t>
  </si>
  <si>
    <t xml:space="preserve">URA DE 3CM.FORNECIMENTO E COLOCACAO</t>
  </si>
  <si>
    <t xml:space="preserve">13.462.0010-A</t>
  </si>
  <si>
    <t xml:space="preserve">13.462.0015-0</t>
  </si>
  <si>
    <t xml:space="preserve">BAMENTO RUSTICO,NA COR VERMELHA,INCLUSIVE CONTRAPISO COM ESP</t>
  </si>
  <si>
    <t xml:space="preserve">ESSURA DE 3CM.FORNECIMENTO E COLOCACAO</t>
  </si>
  <si>
    <t xml:space="preserve">13.462.0015-A</t>
  </si>
  <si>
    <t xml:space="preserve">13.462.0020-0</t>
  </si>
  <si>
    <t xml:space="preserve">PISO DE ALERTA EM PLACAS MARMORIADAS VIBRO-PRENSADAS, COM  A</t>
  </si>
  <si>
    <t xml:space="preserve">CABAMENTO RUSTICO, NA COR CINZA, EXCLUSIVE  CONTRAPISO, COM</t>
  </si>
  <si>
    <t xml:space="preserve">ESPESSURA DE 3CM.FORNECIMENTO E COLOCACAO</t>
  </si>
  <si>
    <t xml:space="preserve">13.462.0020-A</t>
  </si>
  <si>
    <t xml:space="preserve">13.462.0025-0</t>
  </si>
  <si>
    <t xml:space="preserve">PISO DE ALERTA EM PLACAS MARMORIZADAS VIBRO-PRENSADAS,COM AC</t>
  </si>
  <si>
    <t xml:space="preserve">ABAMENTO RUSTICO,NA COR VERMELHA,EXCLUSIVE CONTRAPISO COM ES</t>
  </si>
  <si>
    <t xml:space="preserve">PESSURA DE 3CM.FORNECIMENTO E COLOCACAO</t>
  </si>
  <si>
    <t xml:space="preserve">13.462.0025-A</t>
  </si>
  <si>
    <t xml:space="preserve">13.468.0010-0</t>
  </si>
  <si>
    <t xml:space="preserve">CAMADA DE ISOLAMENTO EXECUTADA COM BLOCOS DE CONCRETO DE 10X</t>
  </si>
  <si>
    <t xml:space="preserve">20X40CM, CAPEAMENTO COM ARGAMASSA DE CIMENTO E AREIA, NO TRA</t>
  </si>
  <si>
    <t xml:space="preserve">CO 1:4,ASSENTES COM ARMAGASSA DE CIMENTO E SAIBRO NO TRACO 1</t>
  </si>
  <si>
    <t xml:space="preserve">:8</t>
  </si>
  <si>
    <t xml:space="preserve">13.468.0010-A</t>
  </si>
  <si>
    <t xml:space="preserve">13.469.0010-0</t>
  </si>
  <si>
    <t xml:space="preserve">CAMADA DE ISOLAMENTO EXECUTADA COM BLOCOS DE CONCRETO CELULA</t>
  </si>
  <si>
    <t xml:space="preserve">R DE 10X30X60CM,CAPEAMENTO COM ARGAMASSA DE CIMENTO E AREIA,</t>
  </si>
  <si>
    <t xml:space="preserve">NO TRACO 1:4,ASSENTES COM ARGAMASSA DE CIMENTO E SAIBRO,NO T</t>
  </si>
  <si>
    <t xml:space="preserve">RACO 1:8</t>
  </si>
  <si>
    <t xml:space="preserve">13.469.0010-A</t>
  </si>
  <si>
    <t xml:space="preserve">14.001.0001-0</t>
  </si>
  <si>
    <t xml:space="preserve">JANELA DE PVC,DE CORRER,DUAS FOLHAS MOVEIS,DE 1,20X1,20M,EXC</t>
  </si>
  <si>
    <t xml:space="preserve">LUSIVE VIDROS,INCLUSIVE FERRAGENS.FORNECIMENTO E COLOCACAO</t>
  </si>
  <si>
    <t xml:space="preserve">14.001.0001-A</t>
  </si>
  <si>
    <t xml:space="preserve">14.001.0002-0</t>
  </si>
  <si>
    <t xml:space="preserve">JANELA DE PVC,DE CORRER,DUAS FOLHAS MOVEIS EM VENEZIANAS E D</t>
  </si>
  <si>
    <t xml:space="preserve">UAS FOLHAS MOVEIS EM VIDRO,MEDINDO 1,60X1,00M,INCLUSIVE ACES</t>
  </si>
  <si>
    <t xml:space="preserve">SORIOS,EXCLUSIVE VIDRO.FORNECIMENTO E COLOCACAO</t>
  </si>
  <si>
    <t xml:space="preserve">14.001.0002-A</t>
  </si>
  <si>
    <t xml:space="preserve">14.001.0006-0</t>
  </si>
  <si>
    <t xml:space="preserve">JANELA DE PVC, DE CORRER, QUATRO FOLHAS,DUAS FIXAS E DUAS MO</t>
  </si>
  <si>
    <t xml:space="preserve">VEIS, DE 2,00X1,20M, EXCLUSIVE VIDROS, INCLUSIVE FERRAGENS.</t>
  </si>
  <si>
    <t xml:space="preserve">14.001.0006-A</t>
  </si>
  <si>
    <t xml:space="preserve">14.001.0011-0</t>
  </si>
  <si>
    <t xml:space="preserve">JANELA DE PVC,DE CORRER,QUATRO FOLHAS,DUAS FIXAS E DUAS MOVE</t>
  </si>
  <si>
    <t xml:space="preserve">IS,DE 3,20X2,00M ,CONTENDO NA PARTE SUPERIOR BANDEIRA DE QUA</t>
  </si>
  <si>
    <t xml:space="preserve">TRO FOLHAS DE 0,80X0,50M CADA,SENDO DUAS FIXAS NA PARTE CENT</t>
  </si>
  <si>
    <t xml:space="preserve">RAL E DUAS DE PROJETAR TIPO MAXIM-AR NAS EXTREMIDADES, EXCLU</t>
  </si>
  <si>
    <t xml:space="preserve">SIVE VIDROS,INCLUSIVE FERRAGENS.FORNECIMENTO E COLOCACAO</t>
  </si>
  <si>
    <t xml:space="preserve">14.001.0011-A</t>
  </si>
  <si>
    <t xml:space="preserve">14.001.0016-0</t>
  </si>
  <si>
    <t xml:space="preserve">JANELA DE PVC,DE PROJETAR,TIPO MAXIM-AR,COM UMA FOLHA DE 0,8</t>
  </si>
  <si>
    <t xml:space="preserve">0X0,80M,EXCLUSIVE VIDRO,INCLUSIVE FERRAGENS. FORNECIMENTO E</t>
  </si>
  <si>
    <t xml:space="preserve">14.001.0016-A</t>
  </si>
  <si>
    <t xml:space="preserve">14.001.0030-0</t>
  </si>
  <si>
    <t xml:space="preserve">PORTA DE PVC,UMA FOLHA COM TRAVESSA INTERMEDIARIA,DE ABRIR,</t>
  </si>
  <si>
    <t xml:space="preserve">DE 0,80X2,10M,EXCLUSIVE VIDRO,INCLUSIVE FERRAGENS.FORNECIMEN</t>
  </si>
  <si>
    <t xml:space="preserve">14.001.0030-A</t>
  </si>
  <si>
    <t xml:space="preserve">14.001.0035-0</t>
  </si>
  <si>
    <t xml:space="preserve">PORTA DE PVC,UMA FOLHA COM TRAVESSA INTERMEDIARIA,DE ABRIR,D</t>
  </si>
  <si>
    <t xml:space="preserve">E 0,70X2,10M,EXCLUSIVE VIDRO,INCLUSIVE FERRAGENS. FORNECIMEN</t>
  </si>
  <si>
    <t xml:space="preserve">14.001.0035-A</t>
  </si>
  <si>
    <t xml:space="preserve">14.001.0040-0</t>
  </si>
  <si>
    <t xml:space="preserve">E 0,60X2,10M,EXCLUSIVE VIDRO,INCLUSIVE FERRAGENS. FORNECIMEN</t>
  </si>
  <si>
    <t xml:space="preserve">14.001.0040-A</t>
  </si>
  <si>
    <t xml:space="preserve">14.001.0045-0</t>
  </si>
  <si>
    <t xml:space="preserve">PORTA DE PVC,DE CORRER,DUAS FOLHAS MOVEIS COM TRAVESSA INTER</t>
  </si>
  <si>
    <t xml:space="preserve">MEDIARIA,DE 1,60X2,10M,EXCLUSIVE VIDROS,INCLUSIVE FERRAGENS.</t>
  </si>
  <si>
    <t xml:space="preserve">14.001.0045-A</t>
  </si>
  <si>
    <t xml:space="preserve">14.001.0050-0</t>
  </si>
  <si>
    <t xml:space="preserve">MEDIARIA,DE 1,40X2,10M,EXCLUSIVE VIDROS,INCLUSIVE FERRAGENS.</t>
  </si>
  <si>
    <t xml:space="preserve">14.001.0050-A</t>
  </si>
  <si>
    <t xml:space="preserve">14.001.0055-0</t>
  </si>
  <si>
    <t xml:space="preserve">PORTA DE PVC,DE CORRER,QUATRO FOLHAS COM TRAVESSA INTERMEDIA</t>
  </si>
  <si>
    <t xml:space="preserve">RIA,DUAS FIXAS E DUAS MOVEIS,DE 2,00X2,10M,EXCLUSIVE VIDROS,</t>
  </si>
  <si>
    <t xml:space="preserve">INCLUSIVE FERRAGENS.FORNECIMENTO E COLOCACAO</t>
  </si>
  <si>
    <t xml:space="preserve">14.001.0055-A</t>
  </si>
  <si>
    <t xml:space="preserve">14.001.0065-0</t>
  </si>
  <si>
    <t xml:space="preserve">PORTA SANFONADA EM PVC,VAO DE 0,80X2,10M,INCLUSIVE ACESSORIO</t>
  </si>
  <si>
    <t xml:space="preserve">S(PUXADOR E TRINCOS).FORNECIMENTO E COLOCACAO</t>
  </si>
  <si>
    <t xml:space="preserve">14.001.0065-A</t>
  </si>
  <si>
    <t xml:space="preserve">14.001.0070-0</t>
  </si>
  <si>
    <t xml:space="preserve">PORTA SANFONADA EM PVC,VAO DE 0,60X2,10M.FORNECIMENTO E COLO</t>
  </si>
  <si>
    <t xml:space="preserve">14.001.0070-A</t>
  </si>
  <si>
    <t xml:space="preserve">14.001.0072-0</t>
  </si>
  <si>
    <t xml:space="preserve">PORTA SANFONADA EM PVC,VAO DE 0,70X2,10M.FORNECIMENTO E COLO</t>
  </si>
  <si>
    <t xml:space="preserve">14.001.0072-A</t>
  </si>
  <si>
    <t xml:space="preserve">14.001.0076-0</t>
  </si>
  <si>
    <t xml:space="preserve">PORTA SANFONADA EM PVC,VAO DE 1,00X2,10M.FORNECIMENTO E COLO</t>
  </si>
  <si>
    <t xml:space="preserve">14.001.0076-A</t>
  </si>
  <si>
    <t xml:space="preserve">14.001.0080-0</t>
  </si>
  <si>
    <t xml:space="preserve">PORTA FLEXIVEL DE PVC,TIPO VAI-E-VEM,MEDINDO (1,40MX2,10)M,C</t>
  </si>
  <si>
    <t xml:space="preserve">/FECHAMENTO AUTOMATICO ATRAVES DE MOLAS HELICOIDAIS SOBREPOS</t>
  </si>
  <si>
    <t xml:space="preserve">TAS EM EIXO DE ACO,ESTRUTRUTURA METALICA VERTICAL E HORIZONT</t>
  </si>
  <si>
    <t xml:space="preserve">AL,PVC REFORCADO COR CINZA C/ESP.DE 5MM NAS FOLHAS DA PORTA</t>
  </si>
  <si>
    <t xml:space="preserve">ATE A ALTURA 1,20M E PVC TRANSPARENTE ACIMA DESTA MEDIDA.FOR</t>
  </si>
  <si>
    <t xml:space="preserve">14.001.0080-A</t>
  </si>
  <si>
    <t xml:space="preserve">14.001.0085-0</t>
  </si>
  <si>
    <t xml:space="preserve">PORTA EM ABS RIGIDO DE ALTO IMPACTO,TIPO VAI E VEM,MEDINDO (</t>
  </si>
  <si>
    <t xml:space="preserve">1,80X2,10)M,COM FECHAMENTO POR GRAVIDADE,SEM USO DE MOLAS,VI</t>
  </si>
  <si>
    <t xml:space="preserve">SOR EM POLICARBONATO TRANSPARENTE COM ESPESSURA DE 3MM E PAR</t>
  </si>
  <si>
    <t xml:space="preserve">A-CHOQUE EM ABS NOS DOIS LADOS DE CADA FOLHA,NA COR DA PORTA</t>
  </si>
  <si>
    <t xml:space="preserve">14.001.0085-A</t>
  </si>
  <si>
    <t xml:space="preserve">14.001.0100-0</t>
  </si>
  <si>
    <t xml:space="preserve">VENEZIANA COM ALETAS DE PVC TRANSLUCIDAS E MONTANTES DE ALUM</t>
  </si>
  <si>
    <t xml:space="preserve">INIO NATURAL.FORNECIMENTO E COLOCACAO</t>
  </si>
  <si>
    <t xml:space="preserve">14.001.0100-A</t>
  </si>
  <si>
    <t xml:space="preserve">14.001.0105-0</t>
  </si>
  <si>
    <t xml:space="preserve">VENEZIANA,COM ALETAS DE FIBERGLASS E MONTANTES DE ALUMINIO N</t>
  </si>
  <si>
    <t xml:space="preserve">ATURAL.FORNECIMENTO E COLOCACAO</t>
  </si>
  <si>
    <t xml:space="preserve">14.001.0105-A</t>
  </si>
  <si>
    <t xml:space="preserve">14.001.0110-0</t>
  </si>
  <si>
    <t xml:space="preserve">VENEZIANA,COM ALETAS DE PVC TRANSLUCIDAS E MONTANTES EM ACO</t>
  </si>
  <si>
    <t xml:space="preserve">GALVANIZADO.FORNECIMENTO E COLOCACAO</t>
  </si>
  <si>
    <t xml:space="preserve">14.001.0110-A</t>
  </si>
  <si>
    <t xml:space="preserve">14.001.0115-0</t>
  </si>
  <si>
    <t xml:space="preserve">VENEZIANA,COM ALETAS DE FIBERGLASS E MONTANTES EM ACO GALVAN</t>
  </si>
  <si>
    <t xml:space="preserve">IZADO.FORNECIMENTO E COLOCACAO</t>
  </si>
  <si>
    <t xml:space="preserve">14.001.0115-A</t>
  </si>
  <si>
    <t xml:space="preserve">14.001.0120-0</t>
  </si>
  <si>
    <t xml:space="preserve">PRE-PINTADO.FORNECIMENTO E COLOCACAO</t>
  </si>
  <si>
    <t xml:space="preserve">14.001.0120-A</t>
  </si>
  <si>
    <t xml:space="preserve">14.001.0125-0</t>
  </si>
  <si>
    <t xml:space="preserve">VENEZIANA,COM ALETAS DE FIBERGLASS E MONTANTES EM ACO PRE-PI</t>
  </si>
  <si>
    <t xml:space="preserve">NTADO.FORNECIMENTO E COLOCACAO</t>
  </si>
  <si>
    <t xml:space="preserve">14.001.0125-A</t>
  </si>
  <si>
    <t xml:space="preserve">14.001.0130-0</t>
  </si>
  <si>
    <t xml:space="preserve">VENEZIANA EXTERNA DE ENROLAR,COM ESTEIRAS EM PVC RIGIDO E PE</t>
  </si>
  <si>
    <t xml:space="preserve">RFIS EM FERRO GALVANIZADO,INCLUSIVE FERRAGENS.FORNECIMENTO E</t>
  </si>
  <si>
    <t xml:space="preserve">14.001.0130-A</t>
  </si>
  <si>
    <t xml:space="preserve">14.001.0300-0</t>
  </si>
  <si>
    <t xml:space="preserve">PERSIANA VERTICAL EM PVC,LAMINA COM LARGURA DE 89MM.FORNECIM</t>
  </si>
  <si>
    <t xml:space="preserve">14.001.0300-A</t>
  </si>
  <si>
    <t xml:space="preserve">14.002.0010-0</t>
  </si>
  <si>
    <t xml:space="preserve">PORTA DE FERRO DE TAMANHO NORMAL, ATE 1,00M DE LARGURA, CONT</t>
  </si>
  <si>
    <t xml:space="preserve">ORNO EM BARRAS DE 1.1/4"X5/16", GUARNICAO EM  CANTONEIRA DE</t>
  </si>
  <si>
    <t xml:space="preserve">1.1/2"X1/8",INFERIORMENTE,ALMOFADA DE CHAPA Nº16,NOS DOIS LA</t>
  </si>
  <si>
    <t xml:space="preserve">DOS COM 60CM DE ALTURA,NA PARTE SUPERIOR,POSTIGO MOVEL PARA</t>
  </si>
  <si>
    <t xml:space="preserve">VIDRO,GRADE DE BARRAS DE 5/8",UTILIZANDO DOBRADICAS TIPO GON</t>
  </si>
  <si>
    <t xml:space="preserve">ZO,EXCLUSIVE FECHADURA.FORNECIMENTO E COLOCACAO</t>
  </si>
  <si>
    <t xml:space="preserve">14.002.0010-A</t>
  </si>
  <si>
    <t xml:space="preserve">14.002.0012-0</t>
  </si>
  <si>
    <t xml:space="preserve">PORTA DE FERRO TAMANHO NORMAL,ATE 1.00M LARGURA,CONTORNO EM</t>
  </si>
  <si>
    <t xml:space="preserve">BARRAS 1.1/4"X5/16",GUARNICAO EM CANTONEIRA 1.1/2"X1/8",INFE</t>
  </si>
  <si>
    <t xml:space="preserve">RIORMENTE,ALMOFADA DE CHAPA Nº16,NOS DOIS LADOS C/60CM DE AL</t>
  </si>
  <si>
    <t xml:space="preserve">TURA,NA PARTE SUPERIOR,POSTIGO MOVEL P/VIDRO,GRADE DE BARRAS</t>
  </si>
  <si>
    <t xml:space="preserve"> 5/8",UTILIZANDO TRES DOBRADICAS DE 3"X4" DE FERRO GALVANIZA</t>
  </si>
  <si>
    <t xml:space="preserve">DO C/PINO,BOLAS E ANEIS LATAO.EXCL.FECHADURA.FORN.E COLOC.</t>
  </si>
  <si>
    <t xml:space="preserve">14.002.0012-A</t>
  </si>
  <si>
    <t xml:space="preserve">14.002.0013-0</t>
  </si>
  <si>
    <t xml:space="preserve">PORTA DE FERRO EM BARRAS HORIZONTAIS DE 1.1/4"X1/4" A CADA 1</t>
  </si>
  <si>
    <t xml:space="preserve">0CM,CONTORNO DO MESMO MATERIAL,REVESTIDA COM CHAPA DE FERRO</t>
  </si>
  <si>
    <t xml:space="preserve">GALVANIZADO Nº16,GUARNICAO EM CANTONEIRA DE 1.1/2"X1/8",COM</t>
  </si>
  <si>
    <t xml:space="preserve">FECHO PARA CADEADO DE 30MM, EXCLUSIVE ESTE. FORNECIMENTO E C</t>
  </si>
  <si>
    <t xml:space="preserve">14.002.0013-A</t>
  </si>
  <si>
    <t xml:space="preserve">14.002.0014-0</t>
  </si>
  <si>
    <t xml:space="preserve">PORTA DE FERRO EM BARRAS HORIZONTAIS DE 1.1/4"X1/4"A CADA 10</t>
  </si>
  <si>
    <t xml:space="preserve">CM,CONTORNO DO MESMO MATERIAL, REVESTIDA COM CHAPA DE FERRO</t>
  </si>
  <si>
    <t xml:space="preserve">GALVANIZADO Nº16,COM 60CM DE ALTURA,GUARNICAO EM CANTONEIRA</t>
  </si>
  <si>
    <t xml:space="preserve">DE 1.1/2"X1/8",COM FECHO PARA CADEADO DE 30MM,EXCLUSIVE ESTE</t>
  </si>
  <si>
    <t xml:space="preserve">14.002.0014-A</t>
  </si>
  <si>
    <t xml:space="preserve">14.002.0020-0</t>
  </si>
  <si>
    <t xml:space="preserve">PORTA DE ENROLAR EM CHAPA RAIADA Nº24,COMPLETA,COM GUIAS,EIX</t>
  </si>
  <si>
    <t xml:space="preserve">OS E MOLAS,COM FECHADURA NO CENTRO E CADEADO DE PISO,INCLUSI</t>
  </si>
  <si>
    <t xml:space="preserve">VE ESTE.FORNECIMENTO E COLOCACAO</t>
  </si>
  <si>
    <t xml:space="preserve">14.002.0020-A</t>
  </si>
  <si>
    <t xml:space="preserve">14.002.0025-0</t>
  </si>
  <si>
    <t xml:space="preserve">PORTA DE ENROLAR,EM PERFIS DE ACO EM "U",20X20MM,FORMANDO RE</t>
  </si>
  <si>
    <t xml:space="preserve">TANGULOS VAZADOS, CORRENDO EM GUIAS,COM ENROLAMENTO EM EIXO</t>
  </si>
  <si>
    <t xml:space="preserve">HORIZONTAL SUPERIOR,COMPLETA,FECHAMENTO COM CADEADO DE PISO,</t>
  </si>
  <si>
    <t xml:space="preserve">INCLUSIVE ESTE.FORNECIMENTO E COLOCACAO</t>
  </si>
  <si>
    <t xml:space="preserve">14.002.0025-A</t>
  </si>
  <si>
    <t xml:space="preserve">14.002.0041-0</t>
  </si>
  <si>
    <t xml:space="preserve">PORTA DE CELA EM BARRAS VERTICAIS DE 1", ESPACADAS DE 10CM,</t>
  </si>
  <si>
    <t xml:space="preserve">ENTRE EIXOS CORRENDO TRES BARRAS HORIZONTAIS DE 1.3/4"X1/2",</t>
  </si>
  <si>
    <t xml:space="preserve">CONTORNO DA MESMA BARRA, REVESTIDA DE CHAPA DE FERRO GALVANI</t>
  </si>
  <si>
    <t xml:space="preserve">ZADO Nº12 ATE 60CM DE ALTURA,MARCO EM CANTON.DE 1.3/4"X1/4",</t>
  </si>
  <si>
    <t xml:space="preserve">FECHO ESPECIAL PARA COLOCACAO DE CADEADO,EXCLUSIVE ESTE,CONF</t>
  </si>
  <si>
    <t xml:space="preserve">ORME PROJETO Nº6004/EMOP.FORNECIMENTO E COLOCACAO</t>
  </si>
  <si>
    <t xml:space="preserve">14.002.0041-A</t>
  </si>
  <si>
    <t xml:space="preserve">14.002.0046-0</t>
  </si>
  <si>
    <t xml:space="preserve">PORTA DE FERRO PARA SUBESTACAO TRANSFORMADORA,COM UMA OU DUA</t>
  </si>
  <si>
    <t xml:space="preserve">S FOLHAS,QUADRO E MARCO DE BARRAS E CANTONEIRAS,REVESTIDA DE</t>
  </si>
  <si>
    <t xml:space="preserve"> CHAPA DE FERRO GALVANIZADO Nº18,COM PAINEL SUPERIOR FECHADO</t>
  </si>
  <si>
    <t xml:space="preserve"> POR TELA DE ARAME GALVANIZADO Nº10, MALHA DE 2CM, ALTURA DE</t>
  </si>
  <si>
    <t xml:space="preserve"> 30CM, INCLUSIVE FECHO PARA COLOCACAO DE CADEADO, EXCLUSIVE</t>
  </si>
  <si>
    <t xml:space="preserve">ESTE.FORNECIMENTO E COLOCACAO</t>
  </si>
  <si>
    <t xml:space="preserve">14.002.0046-A</t>
  </si>
  <si>
    <t xml:space="preserve">14.002.0050-0</t>
  </si>
  <si>
    <t xml:space="preserve">PORTA DE CHAPA DE FERRO GALVANIZADO Nº18 ENQUADRADA EM ESTRU</t>
  </si>
  <si>
    <t xml:space="preserve">TURA DE TUBOS DE FERRO GALVANIZADO DE 1.1/2",C/2,50 A 3,00M</t>
  </si>
  <si>
    <t xml:space="preserve">DE ALTURA E AREA DE 6,00 A 9,00M2, EM 2 FOLHAS, INCLUSIVE FE</t>
  </si>
  <si>
    <t xml:space="preserve">CHO PARA COLOCACAO DE CADEADO,EXCLUSIVE ESTE.FORNECIMENTO E</t>
  </si>
  <si>
    <t xml:space="preserve">14.002.0050-A</t>
  </si>
  <si>
    <t xml:space="preserve">14.002.0052-0</t>
  </si>
  <si>
    <t xml:space="preserve">PORTINHOLA PARA ALCAPAO,CISTERNA OU CAIXA D'AGUA ELEVADA,EM</t>
  </si>
  <si>
    <t xml:space="preserve">CHAPA DE FERRO GALVANIZADO Nº16,ATE 0,80M DE ALTURA,COM GUAR</t>
  </si>
  <si>
    <t xml:space="preserve">NICAO E ALCA PARA FECHAMENTO A CADEADO,EXCLUSIVE ESTE.FORNEC</t>
  </si>
  <si>
    <t xml:space="preserve">14.002.0052-A</t>
  </si>
  <si>
    <t xml:space="preserve">14.002.0053-0</t>
  </si>
  <si>
    <t xml:space="preserve">PORTINHOLA DE CHAPA DE FERRO GALVANIZADO Nº16,ATE 0,50M DE A</t>
  </si>
  <si>
    <t xml:space="preserve">LTURA,COM GUARNICAO EM CANTONEIRA DE 3/4"X1/8" E VISOR DE 20</t>
  </si>
  <si>
    <t xml:space="preserve">X10CM,COM ALCA PARA FECHAMENTO A CADEADO,EXCLUSIVE ESTE.FORN</t>
  </si>
  <si>
    <t xml:space="preserve">14.002.0053-A</t>
  </si>
  <si>
    <t xml:space="preserve">14.002.0054-0</t>
  </si>
  <si>
    <t xml:space="preserve">PORTINHOLA DE FERRO EM BARRA CHATA DE 1.1/4",MEDINDO 0,40X0,</t>
  </si>
  <si>
    <t xml:space="preserve">90M.FORNECIMENTO E COLOCACAO</t>
  </si>
  <si>
    <t xml:space="preserve">14.002.0054-A</t>
  </si>
  <si>
    <t xml:space="preserve">14.002.0055-0</t>
  </si>
  <si>
    <t xml:space="preserve">PORTA CORTA-FOGO PARA SAIDA DE EMERGENCIA,MEDINDO (90X210X5C</t>
  </si>
  <si>
    <t xml:space="preserve">M),CLASSE P-60,EM CHAPA DE ACO,TENDO BATENTE DO MESMO MATERI</t>
  </si>
  <si>
    <t xml:space="preserve">AL,INCLUSIVE 3 PARES DE DOBRADICAS COM MOLA E FECHADURA,CONF</t>
  </si>
  <si>
    <t xml:space="preserve">ORME ABNT NBR 11742.FORNECIMENTO E COLOCACAO</t>
  </si>
  <si>
    <t xml:space="preserve">14.002.0055-A</t>
  </si>
  <si>
    <t xml:space="preserve">14.002.0058-0</t>
  </si>
  <si>
    <t xml:space="preserve">PORTA CORTA-FOGO PARA SAIDA DE EMERGENCIA,MEDINDO (90X210X5)</t>
  </si>
  <si>
    <t xml:space="preserve">CM,CLASSE P-90,EM CHAPA DE ACO,TENDO BATENTE DO MESMO MATERI</t>
  </si>
  <si>
    <t xml:space="preserve">14.002.0058-A</t>
  </si>
  <si>
    <t xml:space="preserve">14.002.0059-0</t>
  </si>
  <si>
    <t xml:space="preserve">CM,CLASSE P-120,EM CHAPA DE ACO,TENDO BATENTE DO MESMO MATER</t>
  </si>
  <si>
    <t xml:space="preserve">IAL,INCLUSIVE 3 PARES DE DOBRADICAS COM MOLA E FECHADURA,CON</t>
  </si>
  <si>
    <t xml:space="preserve">FORME ABNT NBR 11742.FORNECIMENTO E COLOCACAO</t>
  </si>
  <si>
    <t xml:space="preserve">14.002.0059-A</t>
  </si>
  <si>
    <t xml:space="preserve">14.002.0062-0</t>
  </si>
  <si>
    <t xml:space="preserve">PORTA CORTA-FOGO, MEDINDO (60X180X5)CM,CLASSE P-60,EM CHAPA</t>
  </si>
  <si>
    <t xml:space="preserve">DE ACO,TENDO BATENTE DO MESMO MATERIAL,INCLUSIVE 3 PARES DE</t>
  </si>
  <si>
    <t xml:space="preserve">DOBRADICAS COM MOLA E FECHADURA.FORNECIMENTO E COLOCACAO</t>
  </si>
  <si>
    <t xml:space="preserve">14.002.0062-A</t>
  </si>
  <si>
    <t xml:space="preserve">14.002.0064-0</t>
  </si>
  <si>
    <t xml:space="preserve">PORTA CORTA-FOGO,MEDINDO (60X180X5)CM,CLASSE P-90,EM CHAPA D</t>
  </si>
  <si>
    <t xml:space="preserve">E ACO,TENDO BATENTE DO MESMO MATERIAL,INCLUSIVE 3 PARES DE D</t>
  </si>
  <si>
    <t xml:space="preserve">OBRADICAS COM MOLA E FECHADURA.FORNECIMENTO E COLOCACAO</t>
  </si>
  <si>
    <t xml:space="preserve">14.002.0064-A</t>
  </si>
  <si>
    <t xml:space="preserve">14.002.0066-0</t>
  </si>
  <si>
    <t xml:space="preserve">PORTA CORTA-FOGO,MEDINDO (60X180X5)CM,CLASSE P-120,EM CHAPA</t>
  </si>
  <si>
    <t xml:space="preserve">14.002.0066-A</t>
  </si>
  <si>
    <t xml:space="preserve">14.002.0070-0</t>
  </si>
  <si>
    <t xml:space="preserve">PORTAO DE FERRO DE UMA OU DUAS FOLHAS COM ALTURA DE 1,00 A 1</t>
  </si>
  <si>
    <t xml:space="preserve">,50M E LARGURA DE 1,00 A 3,00M,FORMADO P/BARRAS VERTICAIS DE</t>
  </si>
  <si>
    <t xml:space="preserve"> 1.1/4"X1/4",ESPACADAS DE 12,5CM,CONTORNO E MARCOS EM BARRAS</t>
  </si>
  <si>
    <t xml:space="preserve"> DE 1.1/4"X3/8",TENDO AO CENTRO UMA FAIXA DE CHAPA DE FERRO</t>
  </si>
  <si>
    <t xml:space="preserve">GALVANIZADO Nº16,DE 20CM DE ALTURA,COM FECHO PARA COLOCACAO</t>
  </si>
  <si>
    <t xml:space="preserve">DE CADEADO,EXCLUSIVE ESTE.FORNECIMENTO E COLOCACAO</t>
  </si>
  <si>
    <t xml:space="preserve">14.002.0070-A</t>
  </si>
  <si>
    <t xml:space="preserve">14.002.0071-0</t>
  </si>
  <si>
    <t xml:space="preserve">PORTAO DE CHAPA DE FERRO GALVANIZADO,COM ESPESSURA DE 0,5MM,</t>
  </si>
  <si>
    <t xml:space="preserve">COM ALTURA ENTRE 2M E 3M E AREA TOTAL DE 6M2 A 9M2,EXCLUSIVE</t>
  </si>
  <si>
    <t xml:space="preserve"> FECHADURA.FORNECIMENTO E COLOCACAO</t>
  </si>
  <si>
    <t xml:space="preserve">14.002.0071-A</t>
  </si>
  <si>
    <t xml:space="preserve">14.002.0072-0</t>
  </si>
  <si>
    <t xml:space="preserve">PORTAO DE CHAPA DE FERRO COM ESTRUTURA DE BARRAS DE 1.1/4"X5</t>
  </si>
  <si>
    <t xml:space="preserve">/16",REVESTIDA COM CANTONEIRA DE 3/4"X1/8" E CHAPA GALVANIZA</t>
  </si>
  <si>
    <t xml:space="preserve">DA Nº16,COM GUARNICAO DE CANTONEIRAS DE 1.1/4"X3/16" COM DOB</t>
  </si>
  <si>
    <t xml:space="preserve">RADICAS TIPO GONZO,EXCLUSIVE FECHADURA.FORNECIMENTO E COLOCA</t>
  </si>
  <si>
    <t xml:space="preserve">14.002.0072-A</t>
  </si>
  <si>
    <t xml:space="preserve">14.002.0076-0</t>
  </si>
  <si>
    <t xml:space="preserve">PORTAO DE FERRO DE UMA OU DUAS FOLHAS,EM BARRAS VERTICAIS DE</t>
  </si>
  <si>
    <t xml:space="preserve"> 2"X3/8",ESPACADAS DE 10CM E HORIZONTAIS SUPERIOR E INFERIOR</t>
  </si>
  <si>
    <t xml:space="preserve"> DO MESMO TIPO,CORRENDO AO CENTRO UMA FAIXA DE CHAPA DE FERR</t>
  </si>
  <si>
    <t xml:space="preserve">O GALVANIZADO Nº16,DUPLA, CONFORME PROJETO Nº6002/EMOP,EXCLU</t>
  </si>
  <si>
    <t xml:space="preserve">SIVE FECHADURA.FORNECIMENTO E COLOCACAO</t>
  </si>
  <si>
    <t xml:space="preserve">14.002.0076-A</t>
  </si>
  <si>
    <t xml:space="preserve">14.002.0078-0</t>
  </si>
  <si>
    <t xml:space="preserve">PORTAO DE FERRO DE DUAS FOLHAS,SENDO UMA FIXA,MEDINDO 1,50X2</t>
  </si>
  <si>
    <t xml:space="preserve">,00M,EM BARRAS DE 2"X3/8",ESPACADAS DE 10CM,CORRENDO TRES FA</t>
  </si>
  <si>
    <t xml:space="preserve">IXAS DE CHAPA DE FERRO GALVANIZADO Nº16,DUPLAS,CONFORME PROJ</t>
  </si>
  <si>
    <t xml:space="preserve">ETO Nº6003/EMOP,EXCLUSIVE FECHADURA.FORNECIMENTO E COLOCACAO</t>
  </si>
  <si>
    <t xml:space="preserve">14.002.0078-A</t>
  </si>
  <si>
    <t xml:space="preserve">14.002.0081-0</t>
  </si>
  <si>
    <t xml:space="preserve">PORTAO DE FERRO, ATE 1,00M DE LARGURA, EM BARRAS DE 1/2", ES</t>
  </si>
  <si>
    <t xml:space="preserve">PACADAS DE 10CM, ENTRE EIXOS, CONTORNO E MARCO EM BARRAS DE</t>
  </si>
  <si>
    <t xml:space="preserve">1.1/2"X1/2", COM UMA FAIXA HORIZONTAL EM CHAPA DE FERRO DE</t>
  </si>
  <si>
    <t xml:space="preserve">1/8" ESPESSURA,EXCLUSIVE FECHADURA.FORNECIMENTO E COLOCACAO</t>
  </si>
  <si>
    <t xml:space="preserve">14.002.0081-A</t>
  </si>
  <si>
    <t xml:space="preserve">14.002.0082-0</t>
  </si>
  <si>
    <t xml:space="preserve">PORTAO DE UMA FOLHA,MEDINDO 1,00X2,00M,EM TELA DE ARAME GALV</t>
  </si>
  <si>
    <t xml:space="preserve">ANIZADO Nº12,MALHA LOSANGO 5CM,FIXADA EM TUBO DE FERRO GALVA</t>
  </si>
  <si>
    <t xml:space="preserve">NIZADO COM DIAMETRO INTERNO DE 2" POR BARRA DE 1"X1/8",FORMA</t>
  </si>
  <si>
    <t xml:space="preserve">NDO QUADROS DE 1,00X1,00M,MONTANTES EM FERRO GALVANIZADO COM</t>
  </si>
  <si>
    <t xml:space="preserve"> DIAMETRO INTERNO DE 2",CHUMBADOS EM BLOCOS DE CONCRETO (EXC</t>
  </si>
  <si>
    <t xml:space="preserve">LUSIVE ESTES),EXCLUSIVE FECHADURA.FORNECIMENTO E COLOCACAO</t>
  </si>
  <si>
    <t xml:space="preserve">14.002.0082-A</t>
  </si>
  <si>
    <t xml:space="preserve">14.002.0084-0</t>
  </si>
  <si>
    <t xml:space="preserve">PORTAO EM ESTRUTURA DE TUBOS DE FERRO GALVANIZADO DE 1" E 1.</t>
  </si>
  <si>
    <t xml:space="preserve">1/2",COM DUAS FOLHAS DE ABRIR,FECHAMENTO COM TELA DE ARAME G</t>
  </si>
  <si>
    <t xml:space="preserve">ALVANIZADO Nº12,MALHA 2",EXCLUSIVE FECHADURA.FORNECIMENTO E</t>
  </si>
  <si>
    <t xml:space="preserve">14.002.0085-0</t>
  </si>
  <si>
    <t xml:space="preserve">PORTAO DE FERRO,DUAS FOLHAS,MED.1,52X3,00M CADA,C/1 MONTANTE</t>
  </si>
  <si>
    <t xml:space="preserve"> CADA LADO EM TUBO FERRO GALV.3" E ALT.3M SENDO CADA FL.FORM</t>
  </si>
  <si>
    <t xml:space="preserve">ADA POR 4 TUBOS DE FERRO GALV.1.1/4"NA VERT.REFORCADO NA PAR</t>
  </si>
  <si>
    <t xml:space="preserve">TE SUPERIOR E INFERIOR POR 2 BARRAS CHATAS 2"X3/8"NA HORIZON</t>
  </si>
  <si>
    <t xml:space="preserve">TAL E 1 BARRA CHATA 1"X1/8" INCLINADA,C/FECHADURA SOBREPOR F</t>
  </si>
  <si>
    <t xml:space="preserve">ERRO CROMADO C/CILINDRO,INCL.FECHADURA E PINTURA.FORN.COLOC.</t>
  </si>
  <si>
    <t xml:space="preserve">14.002.0085-A</t>
  </si>
  <si>
    <t xml:space="preserve">14.002.0087-0</t>
  </si>
  <si>
    <t xml:space="preserve">1/2",COM DUAS FOLHAS DE ABRIR, FECHAMENTO EM CHAPA DE FERRO</t>
  </si>
  <si>
    <t xml:space="preserve">GALVANIZADO Nº16,EXCLUSIVE FECHADURA.FORNECIMENTO E COLOCACA</t>
  </si>
  <si>
    <t xml:space="preserve">14.002.0087-A</t>
  </si>
  <si>
    <t xml:space="preserve">14.002.0088-0</t>
  </si>
  <si>
    <t xml:space="preserve">PORTAO DE FERRO,EM DUAS FOLHAS,MEDINDO 2,10X1,60M CADA UMA,E</t>
  </si>
  <si>
    <t xml:space="preserve">M BARRAS VERTICAIS EM ACO REDONDO DE 1/2",ESPACADOS DE 15CM,</t>
  </si>
  <si>
    <t xml:space="preserve">CONTORNO EM BARRA CHATA DE 2"X5/8",INCLUSIVE FECHADURA E PIN</t>
  </si>
  <si>
    <t xml:space="preserve">TURA.FORNECIMENTO E COLOCACAO</t>
  </si>
  <si>
    <t xml:space="preserve">14.002.0088-A</t>
  </si>
  <si>
    <t xml:space="preserve">14.002.0089-0</t>
  </si>
  <si>
    <t xml:space="preserve">PORTAO DE FERRO,EM DUAS FOLHAS,MEDINDO 2,27X2,20M,CADA UMA,E</t>
  </si>
  <si>
    <t xml:space="preserve">M BARRAS VERTICAIS EM ACO REDONDO DE 3/4",ESPACAMENTO ENTRE</t>
  </si>
  <si>
    <t xml:space="preserve">EIXOS DE 0,12M,CONTORNO EM BARRA ACO DE 2"X1/2",INCLUSIVE FE</t>
  </si>
  <si>
    <t xml:space="preserve">CHADURA E PINTURA.FORNECIMENTO E COLOCACAO</t>
  </si>
  <si>
    <t xml:space="preserve">14.002.0089-A</t>
  </si>
  <si>
    <t xml:space="preserve">14.002.0092-0</t>
  </si>
  <si>
    <t xml:space="preserve">PORTAO DE FERRO,MEDINDO 2,00X2,90M,SENDO 1M FIXO E 1M MOVEL,</t>
  </si>
  <si>
    <t xml:space="preserve">EM BARRAS VERTICAIS DE FERRO COM DIAMETRO DE 3/4",COM ESPACA</t>
  </si>
  <si>
    <t xml:space="preserve">MENTO ENTRE EIXOS DE 0,12M,CONTORNO EM BARRAS DE 2"X1/2",INC</t>
  </si>
  <si>
    <t xml:space="preserve">LUSIVE FECHADURA E PINTURA.FORNECIMENTO E COLOCACAO</t>
  </si>
  <si>
    <t xml:space="preserve">14.002.0092-A</t>
  </si>
  <si>
    <t xml:space="preserve">14.002.0095-0</t>
  </si>
  <si>
    <t xml:space="preserve">PORTAO DE FERRO EM DUAS FOLHAS,MEDINDO 2,27X3,00M,EM BARRAS</t>
  </si>
  <si>
    <t xml:space="preserve">VERTICAIS EM ACO COM DIAMETRO DE 3/4", ESPACAMENTO ENTRE EIX</t>
  </si>
  <si>
    <t xml:space="preserve">OS DE 0,12M,CONTORNO EM BARRA CHATA DE ACO DE 2"X1/2",INCLUS</t>
  </si>
  <si>
    <t xml:space="preserve">IVE FECHADURA E PINTURA.FORNECIMENTO E COLOCACAO</t>
  </si>
  <si>
    <t xml:space="preserve">14.002.0095-A</t>
  </si>
  <si>
    <t xml:space="preserve">14.002.0096-0</t>
  </si>
  <si>
    <t xml:space="preserve">PORTAO EM DUAS FOLHAS,MEDINDO 3,00X1,20M,CONSTITUINDO-SE DE</t>
  </si>
  <si>
    <t xml:space="preserve">DOIS QUADROS COM DOIS TRAVAMENTOS HORIZONTAIS EM TUBO DE FER</t>
  </si>
  <si>
    <t xml:space="preserve">RO GALVANIZADO DE 4",FIXADOS EM MONTANTES DO MESMO MATERIAL,</t>
  </si>
  <si>
    <t xml:space="preserve">EXCLUSIVE FECHADURA E PINTURA.FORNECIMENTO E COLOCACAO</t>
  </si>
  <si>
    <t xml:space="preserve">14.002.0096-A</t>
  </si>
  <si>
    <t xml:space="preserve">14.002.0097-0</t>
  </si>
  <si>
    <t xml:space="preserve">PORTAO DE FERRO,MEDINDO 4,00X3,30M,CONSTRUIDOS EM TUBOS DE F</t>
  </si>
  <si>
    <t xml:space="preserve">ERRO GALVANIZADO COM COSTURA DE 2.1/2",ESPACADOS A CADA 13CM</t>
  </si>
  <si>
    <t xml:space="preserve">(ESPACO LIVRE),2 FOLHAS CONTENDO 2 DIAGONAIS DE BARRA CHATA</t>
  </si>
  <si>
    <t xml:space="preserve">DE 2"X1/4",TERMINADOS NA PARTE SUPERIOR E INFERIOR POR BARRA</t>
  </si>
  <si>
    <t xml:space="preserve"> CHATA DE 3"X1/4",EXCLUSIVE FECHADURA.FORNECIMENTO E COLOCAC</t>
  </si>
  <si>
    <t xml:space="preserve">14.002.0097-A</t>
  </si>
  <si>
    <t xml:space="preserve">14.002.0098-0</t>
  </si>
  <si>
    <t xml:space="preserve">PORTAO DE FERRO,DUAS FOLHAS,MEDINDO 4,30X2,73M,C/QUATRO BARR</t>
  </si>
  <si>
    <t xml:space="preserve">AS QUADRADAS HORIZONTAIS E DUAS BARRAS VERTICAIS NOS EXTREMO</t>
  </si>
  <si>
    <t xml:space="preserve">S DE CADA FOLHA,TODAS C/1.1/2"X1.1/2",ENTRE OS MONTANTES EXT</t>
  </si>
  <si>
    <t xml:space="preserve">REMOS DE CADA FOLHA ONZE BARRAS DE 3/4" EQUIDISTANTES,NO TER</t>
  </si>
  <si>
    <t xml:space="preserve">CO INFERIOR DE CADA FOLHA BARRAS CHATAS 3/4"X1/2" DOBRADAS N</t>
  </si>
  <si>
    <t xml:space="preserve">O FORMATO "S",INCL.PINTURA E FECHADURA.FORNECIMENTO E COLOC.</t>
  </si>
  <si>
    <t xml:space="preserve">14.002.0098-A</t>
  </si>
  <si>
    <t xml:space="preserve">14.002.0099-0</t>
  </si>
  <si>
    <t xml:space="preserve">PORTAO FERRO,MED.5,87X2,08M,C/2 FLS.FIXAS 1,10X1,98M CADA,FO</t>
  </si>
  <si>
    <t xml:space="preserve">RMADAS QUADRO FERRO GALV.2",2 VERT.E 4 HORIZ.,7 BARRAS VERT.</t>
  </si>
  <si>
    <t xml:space="preserve">E 2 INCLINADAS 1"X1/4" E 2 FLS.ABRIR 1,61X1,98M CADA,FOMADAS</t>
  </si>
  <si>
    <t xml:space="preserve"> QUADRO FERRO GALV.2",2 VERT.E 4 HORIZ.E 14 BARRAS VERT.E 2</t>
  </si>
  <si>
    <t xml:space="preserve">INCLINADAS 1"X1/4",C/4 MONTANTES FERRO GALV.3" C/ENCH.CONCR.</t>
  </si>
  <si>
    <t xml:space="preserve">E CHUMB.CINTA CONCR.EXCL.ESTA,INCL.FECH.E PINT.FORN.COLOC.</t>
  </si>
  <si>
    <t xml:space="preserve">14.002.0099-A</t>
  </si>
  <si>
    <t xml:space="preserve">14.002.0100-0</t>
  </si>
  <si>
    <t xml:space="preserve">PORTAO ABRIR DE UMA OU DUAS FLS.,GRADIL METAL.,EXECUT.PAINEL</t>
  </si>
  <si>
    <t xml:space="preserve"> ACO GALV.(GRAMATURA MIN.40G/M2),MALHA RETANG.(200X50)MM E F</t>
  </si>
  <si>
    <t xml:space="preserve">IO ACO BITOLA MIN.4,3MM,MONT.INTERMEDIARIOS ACO GALV.(60X40)</t>
  </si>
  <si>
    <t xml:space="preserve">MM,EXTREMIDADES DIM.MIN.(80X80)MM ENGASTADOS BASE CONCRETO (</t>
  </si>
  <si>
    <t xml:space="preserve">EXCL.ESTA),PINT.ELETROSTATICA ESP.MIN.100 MICRAS,CORES VERDE</t>
  </si>
  <si>
    <t xml:space="preserve"> OU BRANCA,INCL.TRINCO,FERROLHO E DOBRADICAS.FORN.E COLOC.</t>
  </si>
  <si>
    <t xml:space="preserve">14.002.0100-A</t>
  </si>
  <si>
    <t xml:space="preserve">14.002.0101-0</t>
  </si>
  <si>
    <t xml:space="preserve">PORTAO ABRIR UMA OU DUAS FLS.EM GRADIL METAL.,RESIST.AMBIENT</t>
  </si>
  <si>
    <t xml:space="preserve">ES AGRESSIVOS,EXECUT.PAINEL ACO GALV.(GRAMATURA MIN.40G/M2),</t>
  </si>
  <si>
    <t xml:space="preserve">MALHA RETANG.(200X50)MM E FIO ACO BITOLA MIN.4,3MM,MONT.INTE</t>
  </si>
  <si>
    <t xml:space="preserve">RMED.ACO GALV.(60X40)MM,EXTREM.MONT.DIM.MIN.(80X80)MM ENGAST</t>
  </si>
  <si>
    <t xml:space="preserve">ADO BASE CONCR.(EXCL.ESTA),PINT.NAVAL,ESP.MIN.300 MICRAS,NAS</t>
  </si>
  <si>
    <t xml:space="preserve"> CORES VERDE OU BRANCA,INCL.TRINCO,FERROLHO,DOBR.FORN.COLOC.</t>
  </si>
  <si>
    <t xml:space="preserve">14.002.0101-A</t>
  </si>
  <si>
    <t xml:space="preserve">14.002.0102-0</t>
  </si>
  <si>
    <t xml:space="preserve">PORTAO CORRER UMA OU DUAS FLS.,EM GRADIL METAL.,EXECUT.PAINE</t>
  </si>
  <si>
    <t xml:space="preserve">L ACO GALV.(GRAMATURA MIN.40G/M2),MALHA RETANG.(200X50)MM E</t>
  </si>
  <si>
    <t xml:space="preserve">FIO ACO BITOLA MIN.4,3MM,MONT.INTERMED.ACO GALV.(60X40)MM,EX</t>
  </si>
  <si>
    <t xml:space="preserve">TREMIDADES MONT.DIM.MIN.(80X80)MM ENGASTADOS BASE CONCR.(EXC</t>
  </si>
  <si>
    <t xml:space="preserve">L.ESTA),PINT.ELETROSTATICA,ESP.MIN.100 MICRAS,NAS CORES VERD</t>
  </si>
  <si>
    <t xml:space="preserve">E OU BRANCA,INCL.TRINCO,TRILHO E ROLDANAS.FORN.E COLOC.</t>
  </si>
  <si>
    <t xml:space="preserve">14.002.0102-A</t>
  </si>
  <si>
    <t xml:space="preserve">14.002.0103-0</t>
  </si>
  <si>
    <t xml:space="preserve">PORTAO CORRER UMA OU DUAS FLS.,GRADIL METAL.RESIST.AMBIENTES</t>
  </si>
  <si>
    <t xml:space="preserve"> AGRESSIVOS,EXECT.PAINEL ACO GALV.(GRAMATURA MIN.40G/M2),MAL</t>
  </si>
  <si>
    <t xml:space="preserve">HA RETANG.(200X50)MM,FIO ACO BITOLA MIN.4,3MM,MONT.INTERMEDI</t>
  </si>
  <si>
    <t xml:space="preserve">ARIOS ACO GALV.(60X40)MM,EXTREM.MONT.DIM.MIN.(80X80)MM ENGAS</t>
  </si>
  <si>
    <t xml:space="preserve">TADOS BASE CONCR.(EXCL.ESTA),PINT.NAVAL,ESP.MIN.300 MICRAS,C</t>
  </si>
  <si>
    <t xml:space="preserve">ORES VERDE/BRANCA,INCL.TRINCO,TRILHO E ROLDANA.FORN.E COLOC.</t>
  </si>
  <si>
    <t xml:space="preserve">14.002.0103-A</t>
  </si>
  <si>
    <t xml:space="preserve">14.002.0105-0</t>
  </si>
  <si>
    <t xml:space="preserve">BASCULANTE DE FERRO DE 0,50X0,30M EM CANTONEIRA DE 3/4"X1/8"</t>
  </si>
  <si>
    <t xml:space="preserve">,COM UMA BASCULA EM CANTONEIRA DE 5/8"X1/8",COM ALAVANCA DE</t>
  </si>
  <si>
    <t xml:space="preserve">COMANDO COM PUNHO CROMADO.FORNECIMENTO E COLOCACAO</t>
  </si>
  <si>
    <t xml:space="preserve">14.002.0105-A</t>
  </si>
  <si>
    <t xml:space="preserve">14.002.0108-0</t>
  </si>
  <si>
    <t xml:space="preserve">BASCULANTE DE FERRO DE 0,50X0,50M EM CANTONEIRA DE 3/4"X1/8"</t>
  </si>
  <si>
    <t xml:space="preserve">14.002.0108-A</t>
  </si>
  <si>
    <t xml:space="preserve">14.002.0110-0</t>
  </si>
  <si>
    <t xml:space="preserve">BASCULANTE DE FERRO EM CAIXILHO DE CANTONEIRA DE 7/8" OU 3/4</t>
  </si>
  <si>
    <t xml:space="preserve">", PARA AREA MAIOR QUE 0,50M2 E MENOR QUE 3,75M2,EM UM, DOIS</t>
  </si>
  <si>
    <t xml:space="preserve"> OU TRES MODULOS, BASCULAS DE CANTONEIRA DE 3/4" OU 5/8",ALA</t>
  </si>
  <si>
    <t xml:space="preserve">VANCA COM PUNHO CROMADO.FORNECIMENTO E COLOCACAO</t>
  </si>
  <si>
    <t xml:space="preserve">14.002.0110-A</t>
  </si>
  <si>
    <t xml:space="preserve">14.002.0113-0</t>
  </si>
  <si>
    <t xml:space="preserve">JANELA COM 4 MODULOS DE BASCULANTES DE FERRO,DISPOSTOS HORIZ</t>
  </si>
  <si>
    <t xml:space="preserve">ONTALMENTE,ENQUADRADOS EM ESTRUTURA DE MADEIRA DE LEI,SENDO</t>
  </si>
  <si>
    <t xml:space="preserve">OS MODULOS FORMADOS POR ELEMENTOS DE 75X150CM,COM 8 BASCULAS</t>
  </si>
  <si>
    <t xml:space="preserve">,CAIXILHOS DE CANTONEIRA DE 7/8"X1/8",BASCULAS DE 3/4"X1/2"</t>
  </si>
  <si>
    <t xml:space="preserve">E FIXADOS EM QUADROS DE MADEIRA DE LEI COM 5X10CM DE SECAO,</t>
  </si>
  <si>
    <t xml:space="preserve">EXCLUSIVE PEITORIL.FORNECIMENTO E COLOCACAO</t>
  </si>
  <si>
    <t xml:space="preserve">14.002.0113-A</t>
  </si>
  <si>
    <t xml:space="preserve">14.002.0120-0</t>
  </si>
  <si>
    <t xml:space="preserve">JANELA BASCULANTE EM FERRO CONFECCIONADO EM CANTONEIRA DE AC</t>
  </si>
  <si>
    <t xml:space="preserve">O TIPO "L" DE 3/4"X3/4"X1/8",PERFIL "T" DE 3/4"X1/8",FIXADO</t>
  </si>
  <si>
    <t xml:space="preserve">EM CONTRAMARCO METALICO TIPO "U" DE 1"X3",MARCO EM DUPLO PER</t>
  </si>
  <si>
    <t xml:space="preserve">FIL "U" DE 1/2"X3",BATENTES EM BARRA CHATA DE 1/2"X1/8",INCL</t>
  </si>
  <si>
    <t xml:space="preserve">UINDO ALAVANCA CROMADA E PINTURA COM PRIMER ANTICORROSIVO,EX</t>
  </si>
  <si>
    <t xml:space="preserve">CLUSIVE PINTURA E VIDROS DE 6MM.FORNECIMENTO E COLOCACAO</t>
  </si>
  <si>
    <t xml:space="preserve">14.002.0120-A</t>
  </si>
  <si>
    <t xml:space="preserve">14.002.0125-0</t>
  </si>
  <si>
    <t xml:space="preserve">GRADE EM TUBO DE FERRO GALVANIZADO DE 4" EM MODULOS DE(3,00X</t>
  </si>
  <si>
    <t xml:space="preserve">1,20)M,CONSTITUINDO-SE CADA MODULO POR 2 MONTANTES DE 1,20M</t>
  </si>
  <si>
    <t xml:space="preserve">DE ALTURA E 2 TRAVAMENTOS HORIZONTAIS COM 3M.FORNECIMENTO E</t>
  </si>
  <si>
    <t xml:space="preserve">14.002.0125-A</t>
  </si>
  <si>
    <t xml:space="preserve">14.002.0131-0</t>
  </si>
  <si>
    <t xml:space="preserve">GRADE PANTOGRAFICA DE FERRO PARA JANELAS OU PORTAS,EM PERFIS</t>
  </si>
  <si>
    <t xml:space="preserve">"U" DE 3/4",COM ALTURA ATE 2,20M,CORRENDO SOBRE CANALETAS E</t>
  </si>
  <si>
    <t xml:space="preserve">GUIAS,COM FECHO PARA COLOCACAO DE CADEADO,EXCLUSIVE ESTE.FOR</t>
  </si>
  <si>
    <t xml:space="preserve">14.002.0131-A</t>
  </si>
  <si>
    <t xml:space="preserve">14.002.0132-0</t>
  </si>
  <si>
    <t xml:space="preserve">GRADE DE FERRO COM MONTANTES DE BARRAS CHATAS DE  2"X3/8" A</t>
  </si>
  <si>
    <t xml:space="preserve">CADA 2,00M E BARRAS CHATAS DE 1.1/2"X3/8" A CADA 10CM, INTER</t>
  </si>
  <si>
    <t xml:space="preserve">CALADAS POR PEQUENAS BARRAS CHATAS DE 1.1/2"X3/8" A CADA 5CM</t>
  </si>
  <si>
    <t xml:space="preserve">,EXCLUSIVE BALDRAME DE CONCRETO.FORNECIMENTO E COLOCACAO</t>
  </si>
  <si>
    <t xml:space="preserve">14.002.0132-A</t>
  </si>
  <si>
    <t xml:space="preserve">14.002.0133-0</t>
  </si>
  <si>
    <t xml:space="preserve">GRADE DE FERRO FORMADA DE BARRAS VERTICAIS DE 1.1/2"X3/8",HO</t>
  </si>
  <si>
    <t xml:space="preserve">RIZONTAIS DE 2"X3/8", COM MONTANTES DE 1.1/2"X1.1/2" A CADA</t>
  </si>
  <si>
    <t xml:space="preserve">2,00M,CONFORME PROJETO Nº6005/EMOP.FORNECIMENTO E COLOCACAO</t>
  </si>
  <si>
    <t xml:space="preserve">14.002.0133-A</t>
  </si>
  <si>
    <t xml:space="preserve">14.002.0134-0</t>
  </si>
  <si>
    <t xml:space="preserve">GRADE DE FERRO ARTICULADA PARA PROTECAO DE ESCADA,EXECUTADA</t>
  </si>
  <si>
    <t xml:space="preserve">EM VERGALHOES DE 3/8" E CONTORNO EM CANTONEIRA DE 1".FORNECI</t>
  </si>
  <si>
    <t xml:space="preserve">14.002.0134-A</t>
  </si>
  <si>
    <t xml:space="preserve">14.002.0155-0</t>
  </si>
  <si>
    <t xml:space="preserve">GRADE DE FERRO,ALTURA DE 1,20M,EM BARRAS VERTICAIS QUADRADAS</t>
  </si>
  <si>
    <t xml:space="preserve"> DE 5/8" E ESPACADAS DE 12,5CM,CENTRO A CENTRO, SOLDADAS EM</t>
  </si>
  <si>
    <t xml:space="preserve">DUAS BARRAS,SUPERIOR E INFERIOR DE 1.1/2"X1/4", MONTANTES A</t>
  </si>
  <si>
    <t xml:space="preserve">CADA 1,50M EM BARRAS DE 1.1/2"X3/8".FORNECIMENTO E COLOCACAO</t>
  </si>
  <si>
    <t xml:space="preserve">14.002.0155-A</t>
  </si>
  <si>
    <t xml:space="preserve">14.002.0156-0</t>
  </si>
  <si>
    <t xml:space="preserve">GRADE DE FECHAMENTO,ALTURA DE 1,50M,EXECUTADA COM CHAPA EXPA</t>
  </si>
  <si>
    <t xml:space="preserve">NDIDA DE ACO CARBONO GALVANIZADO,DE 1,50X1,93M COM ESPESSURA</t>
  </si>
  <si>
    <t xml:space="preserve"> 3/16",FIXADA SOBRE MONTANTES DE TUBO DE FERRO GALVANIZADO D</t>
  </si>
  <si>
    <t xml:space="preserve">E DIAMETRO 1.1/2" A CADA 2,00M,COM CARAPUCAS DO MESMO MATERI</t>
  </si>
  <si>
    <t xml:space="preserve">AL,SENDO A GRADE SOLDADA NOS DOIS LADOS,EXCLUSIVE MATERIAL D</t>
  </si>
  <si>
    <t xml:space="preserve">E CONCRETAGEM DOS TUBOS.FORNECIMENTO E COLOCACAO</t>
  </si>
  <si>
    <t xml:space="preserve">14.002.0156-A</t>
  </si>
  <si>
    <t xml:space="preserve">14.002.0158-0</t>
  </si>
  <si>
    <t xml:space="preserve">GRADE PARA SOLARIO DE PRISAO,EM BARRAS DE ACO 1020 DE D=1" A</t>
  </si>
  <si>
    <t xml:space="preserve">CADA 0,075M,SOLDADAS EM PERFIL I DE 4"X2.5/8"(ALMA 1CM),PROT</t>
  </si>
  <si>
    <t xml:space="preserve">EGIDA POR TELA DE ARAME GALVANIZADO,FIO 12,MALHA DE 1",TAMBE</t>
  </si>
  <si>
    <t xml:space="preserve">M SOLDADA SOBRE A GRADE.FORNECIMENTO E COLOCACAO</t>
  </si>
  <si>
    <t xml:space="preserve">14.002.0158-A</t>
  </si>
  <si>
    <t xml:space="preserve">14.002.0161-0</t>
  </si>
  <si>
    <t xml:space="preserve">GRADE PARA PRISAO EM BARRAS VERTICAIS DE 1",ESPACADAS A CADA</t>
  </si>
  <si>
    <t xml:space="preserve"> 10CM,ENTRE EIXOS,E HORIZONTAIS DE 1.3/4"X1/2" A CADA 50CM,</t>
  </si>
  <si>
    <t xml:space="preserve">SENDO O CONTORNO DO MESMO MATERIAL.FORNECIMENTO E COLOCACAO</t>
  </si>
  <si>
    <t xml:space="preserve">14.002.0161-A</t>
  </si>
  <si>
    <t xml:space="preserve">14.002.0162-0</t>
  </si>
  <si>
    <t xml:space="preserve">GRADE PARA PROTECAO DE SUBESTACAO ELETRICA OU EQUIVALENTE,EM</t>
  </si>
  <si>
    <t xml:space="preserve">TELA DE ARAME GALVANIZADO Nº12,MALHA DE 1",FORMANDO QUADROS</t>
  </si>
  <si>
    <t xml:space="preserve">CONTORNADOS POR CANTONEIRAS DE FERRO DE 3/4"X3/4"X1/8",FIXAD</t>
  </si>
  <si>
    <t xml:space="preserve">OS EM MONTANTES DE TUBOS GALVANIZADOS COM DIAMETRO DE 2".FOR</t>
  </si>
  <si>
    <t xml:space="preserve">14.002.0162-A</t>
  </si>
  <si>
    <t xml:space="preserve">14.002.0166-0</t>
  </si>
  <si>
    <t xml:space="preserve">GRADE DE ACO COM BARRAS REDONDAS DE 3/4" NA VERTICAL,ESPACAD</t>
  </si>
  <si>
    <t xml:space="preserve">AS DE 10CM,FIXADAS EM BARRAS CHATAS DE 2"X3/8".FORNECIMENTO</t>
  </si>
  <si>
    <t xml:space="preserve">14.002.0166-A</t>
  </si>
  <si>
    <t xml:space="preserve">14.002.0180-0</t>
  </si>
  <si>
    <t xml:space="preserve">GRADIL EM BARRAS DE ACO C/DIAMETRO DE 1/2", ESPACADOS 15CM,</t>
  </si>
  <si>
    <t xml:space="preserve">MONTANTES EM ACO REDONDO 2" E 2 BARRAS  CHATAS DE (2"X5/8")</t>
  </si>
  <si>
    <t xml:space="preserve">HORIZONTAIS,TENDO 2,50M DE LARGURA E 1,60M DE ALTURA,INCLUSI</t>
  </si>
  <si>
    <t xml:space="preserve">VE PINTURA.FORNECIMENTO E COLOCACAO</t>
  </si>
  <si>
    <t xml:space="preserve">14.002.0180-A</t>
  </si>
  <si>
    <t xml:space="preserve">14.002.0182-0</t>
  </si>
  <si>
    <t xml:space="preserve">GRADIL EM BARRAS DE ACO COM DIAMETRO DE 3/4",FORMANDO MODULO</t>
  </si>
  <si>
    <t xml:space="preserve">S DE 2,00M,COM 1,80M DE ALTURA.INCLUSIVE PINTURA.FORNECIMENT</t>
  </si>
  <si>
    <t xml:space="preserve">14.002.0182-A</t>
  </si>
  <si>
    <t xml:space="preserve">14.002.0184-0</t>
  </si>
  <si>
    <t xml:space="preserve">GRADIL EM BARRAS DE ACO DE 3/4",ESPACADAS DE 12CM,MONTANTES</t>
  </si>
  <si>
    <t xml:space="preserve">EM BARRA QUADRADA DE 2" E 2 BARRAS CHATAS DE 2"X1/2" HORIZON</t>
  </si>
  <si>
    <t xml:space="preserve">TAIS,TENDO 2M DE LARGURA E 1,35M DE ALTURA,INCLUSIVE PINTURA</t>
  </si>
  <si>
    <t xml:space="preserve">14.002.0184-A</t>
  </si>
  <si>
    <t xml:space="preserve">14.002.0186-0</t>
  </si>
  <si>
    <t xml:space="preserve">GRADIL DE FERRO,ALTURA DE 0,85M,COM MONTANTES A CADA 1,30M E</t>
  </si>
  <si>
    <t xml:space="preserve">M BARRAS VERTICAIS QUADRADAS DE 1"X1",FIXADAS EM BLOCOS DE C</t>
  </si>
  <si>
    <t xml:space="preserve">ONCRETO DE 0,20X0,20X0,20M,SOLDADAS EM 2 BARRAS HORIZONTAIS,</t>
  </si>
  <si>
    <t xml:space="preserve">SUPERIOR E INFERIOR,DE 1.1/2"X3/8",INCLUSIVE PINTURA.FORNECI</t>
  </si>
  <si>
    <t xml:space="preserve">14.002.0186-A</t>
  </si>
  <si>
    <t xml:space="preserve">14.002.0187-0</t>
  </si>
  <si>
    <t xml:space="preserve">GRADIL DE FERRO,ALTURA DE 1,20M,EM BARRAS VERTICAIS QUADRADA</t>
  </si>
  <si>
    <t xml:space="preserve">S DE 5/8" E ESPACADAS DE 12,50CM, SOLDADAS EM DUAS BARRAS,SU</t>
  </si>
  <si>
    <t xml:space="preserve">PERIOR E INFERIOR DE 1.1/2"X1/4",MONTANTES A CADA 1,50M EM B</t>
  </si>
  <si>
    <t xml:space="preserve">ARRAS DE 1.1/2"X3/8",INCLUSIVE PINTURA.FORNECIMENTO E COLOCA</t>
  </si>
  <si>
    <t xml:space="preserve">14.002.0187-A</t>
  </si>
  <si>
    <t xml:space="preserve">14.002.0188-0</t>
  </si>
  <si>
    <t xml:space="preserve">GRADIL EM TUBO DE FERRO GALVANIZADO COM COSTURA DE 1.1/4",CO</t>
  </si>
  <si>
    <t xml:space="preserve">M ALTURA UTIL DE 2,00M,ESPACADOS DE 17CM DE CENTRO A CENTRO</t>
  </si>
  <si>
    <t xml:space="preserve">E CHUMBADOS EM CINTA DE CONCRETO,EXCLUSIVE ESTA,BARRA CHATA</t>
  </si>
  <si>
    <t xml:space="preserve">DE 1.1/2"X3/8",FIXADA NA EXTREMIDADE SUPERIOR DOS TUBOS E NO</t>
  </si>
  <si>
    <t xml:space="preserve"> ALINHAMENTO DOS TUBOS DE FERRO LISO DE 3/8",COM 10CM DE ALT</t>
  </si>
  <si>
    <t xml:space="preserve">URA,INCLUSIVE PINTURA.FORNECIMENTO E COLOCACAO</t>
  </si>
  <si>
    <t xml:space="preserve">14.002.0188-A</t>
  </si>
  <si>
    <t xml:space="preserve">14.002.0189-0</t>
  </si>
  <si>
    <t xml:space="preserve">GRADIL EM TUBO DE FERRO GALVANIZADO COM COSTURA DE 2.1/2",CO</t>
  </si>
  <si>
    <t xml:space="preserve">M ALTURA UTIL DE 3,30M,ESPACADOS DE 13CM,CHUMBADOS EM CINTA</t>
  </si>
  <si>
    <t xml:space="preserve">DE CONCRETO (EXCLUSIVE ESTA),SENDO O CONJUNTO TERMINADO NA P</t>
  </si>
  <si>
    <t xml:space="preserve">ARTE SUPERIOR POR BARRA CHATA DE 3"X1/4" E PONTALETES DE PRO</t>
  </si>
  <si>
    <t xml:space="preserve">TECAO DE FERRO COM DIAMETRO DE 1/2" E 10CM DE COMPRIMENTO,ES</t>
  </si>
  <si>
    <t xml:space="preserve">PACADOS DE 19CM.FORNECIMENTO E COLOCACAO</t>
  </si>
  <si>
    <t xml:space="preserve">14.002.0189-A</t>
  </si>
  <si>
    <t xml:space="preserve">14.002.0191-0</t>
  </si>
  <si>
    <t xml:space="preserve">GRADIL DE FERRO EM MODULOS DE 1,13M DE COMPRIMENTO COM ALTUR</t>
  </si>
  <si>
    <t xml:space="preserve">A DE 1,00M,TENDO 9 BARRAS QUADRADAS DE 3/8" ESPACADOS DE 12C</t>
  </si>
  <si>
    <t xml:space="preserve">M EIXO A EIXO,MONTANTES EM BARRA CHATAS DE 2"X3/4" E 2 BARRA</t>
  </si>
  <si>
    <t xml:space="preserve">S HORIZONTAIS DE 3"X3/8" DISTANCIADAS DE 95CM,CHUMBADOS SOBR</t>
  </si>
  <si>
    <t xml:space="preserve">E O BLOCO DE CONCRETO (EXCLUSIVE ESTE),INCLUSIVE PINTURA.FOR</t>
  </si>
  <si>
    <t xml:space="preserve">14.002.0191-A</t>
  </si>
  <si>
    <t xml:space="preserve">14.002.0192-0</t>
  </si>
  <si>
    <t xml:space="preserve">GRADIL DE FERRO EM MODULOS DE 2,24M DE COMPRIMENTO COM ALTUR</t>
  </si>
  <si>
    <t xml:space="preserve">A DE 1,20M, TENDO 14 FERROS REDONDOS DE 1/2" ESPACADOS 14CM</t>
  </si>
  <si>
    <t xml:space="preserve">EIXO A EIXO,MONTANTES DUPLOS DE BARRAS CHATAS 1.1/2"X1/2" E</t>
  </si>
  <si>
    <t xml:space="preserve">2 BARRAS HORIZONTAIS DE 1.1/2"X3/8" DISTANCIADAS DE 85CM,CHU</t>
  </si>
  <si>
    <t xml:space="preserve">MBADOS SOBRE MURETA,CORDAO OU BLOCO DE CONCRETO,EXCLUSIVE ES</t>
  </si>
  <si>
    <t xml:space="preserve">TES,INCLUSIVE PINTURA.FORNECIMENTO E COLOCACAO</t>
  </si>
  <si>
    <t xml:space="preserve">14.002.0192-A</t>
  </si>
  <si>
    <t xml:space="preserve">14.002.0193-0</t>
  </si>
  <si>
    <t xml:space="preserve">GRADIL DE FERRO EM MODULOS DE 2,80M DE LARGURA COM ALTURA DE</t>
  </si>
  <si>
    <t xml:space="preserve"> 1,50M,14 BARRAS VERTICAIS DE 1.1/4" EQUIDISTANTES,2 BARRAS</t>
  </si>
  <si>
    <t xml:space="preserve">CHATAS HORIZONTAIS DE 2.1/2"X5/8",ESTAS SOLDADAS NO MONTANTE</t>
  </si>
  <si>
    <t xml:space="preserve">,EXCLUSIVE ESTE,EM CADA BARRA VERTICAL SERA COLOCADA 1 PONTA</t>
  </si>
  <si>
    <t xml:space="preserve"> DE LANCA E 4 ANUETOS,INCLUSIVE PINTURA.FORNECIMENTO E COLOC</t>
  </si>
  <si>
    <t xml:space="preserve">14.002.0193-A</t>
  </si>
  <si>
    <t xml:space="preserve">14.002.0194-0</t>
  </si>
  <si>
    <t xml:space="preserve">GRADIL DE FERRO EM MODULOS 2,44M DE LARGURA COM ALTURA 2,32M</t>
  </si>
  <si>
    <t xml:space="preserve">,15 BARRAS VERTICAIS 3/4" EQUIDISTANTES,UM MONTANTE DE FERRO</t>
  </si>
  <si>
    <t xml:space="preserve"> GALVANIZADO 3" E BARRAS CHATAS HORIZONTAIS 1.1/2"X1/2",EM C</t>
  </si>
  <si>
    <t xml:space="preserve">ADA BARRA VERTICAL 3/4" SERA COLOCADA 1 LANCA E ANUETOS E SO</t>
  </si>
  <si>
    <t xml:space="preserve">BRE O MONTANTE UMA PINHA,ESTE MONTANTE SERA CHUMBADO EM CINT</t>
  </si>
  <si>
    <t xml:space="preserve">A DE CONCRETO (EXCL.ESTA),INCLUSIVE PINTURA.FORN.E COLOCACAO</t>
  </si>
  <si>
    <t xml:space="preserve">14.002.0194-A</t>
  </si>
  <si>
    <t xml:space="preserve">14.002.0195-0</t>
  </si>
  <si>
    <t xml:space="preserve">GRADIL DE FERRO EM MODULO DE 2,10M DE COMPRIMENTO COM ALTURA</t>
  </si>
  <si>
    <t xml:space="preserve"> DE 2,60M,BARRA REDONDA DE 5/8",BARRA CHATA DE 1.1/2"X1/4",T</t>
  </si>
  <si>
    <t xml:space="preserve">UBO DE FERRO GALVANIZADO DE 3",INCLUSIVE PINTURA.FORNECIMENT</t>
  </si>
  <si>
    <t xml:space="preserve">14.002.0195-A</t>
  </si>
  <si>
    <t xml:space="preserve">14.002.0196-0</t>
  </si>
  <si>
    <t xml:space="preserve">GRADIL DE FERRO EM MODULOS DE 2,44M DE LARGURA COM ALTURA DE</t>
  </si>
  <si>
    <t xml:space="preserve"> 2,72M,15 BARRAS VERTICAIS DE 3/4" EQUIDISTANTES,UM MONTANTE</t>
  </si>
  <si>
    <t xml:space="preserve"> DE FERRO GALVANIZADO DE 3" E BARRAS CHATAS HORIZONTAIS DE(1</t>
  </si>
  <si>
    <t xml:space="preserve">.1/2"X1/2"), EM CADA BARRA VERTICAL DE 3/4" SERA COLOCADA 1</t>
  </si>
  <si>
    <t xml:space="preserve">LANCA E ANUETOS E SOBRE MONTANTE UMA PINHA,INCLUSIVE PINTURA</t>
  </si>
  <si>
    <t xml:space="preserve">14.002.0196-A</t>
  </si>
  <si>
    <t xml:space="preserve">14.002.0198-0</t>
  </si>
  <si>
    <t xml:space="preserve">GRADIL TUBULAR EM MODULOS DE 3,35M DE LARGURA COM ALTURA DE</t>
  </si>
  <si>
    <t xml:space="preserve">2,00M,EM TELA DE CHAPA DE METAL EXPANDIDO,MALHA LOSANGULAR D</t>
  </si>
  <si>
    <t xml:space="preserve">E 150X56MM,EMOLDURADA POR TUBOS DE FERRO GALVANIZADOS DE 1.1</t>
  </si>
  <si>
    <t xml:space="preserve">/2",FIXADO EM ESTRUTURAS DE CONCRETO (EXCLUSIVE ESTAS),ATRAV</t>
  </si>
  <si>
    <t xml:space="preserve">ES DE 16 PARAFUSOS GALVANIZADOS.FORNECIMENTO E COLOCACAO</t>
  </si>
  <si>
    <t xml:space="preserve">14.002.0198-A</t>
  </si>
  <si>
    <t xml:space="preserve">14.002.0199-0</t>
  </si>
  <si>
    <t xml:space="preserve">GRADIL ELETROFUNDIDO TIPO ORSOMETAL,NA MALHA 65X132MM E BARR</t>
  </si>
  <si>
    <t xml:space="preserve">A PORTANTE 25X2MM,FIO 5,MONTANTES 2120X76X8MM,PARAFUSOS,PINT</t>
  </si>
  <si>
    <t xml:space="preserve">URA ELETROSTATICA NAS CORES VERDE OU CINZA,INCLUSIVE MONTAGE</t>
  </si>
  <si>
    <t xml:space="preserve">14.002.0199-A</t>
  </si>
  <si>
    <t xml:space="preserve">14.002.0200-0</t>
  </si>
  <si>
    <t xml:space="preserve">GRADIL METALICO,EXECUTADO PAINEL ACO GALVANIZADO,SOLDADO(GRA</t>
  </si>
  <si>
    <t xml:space="preserve">MATURA MINIMA 40G/M2),MALHA RETANGULAR 200X50MM E FIO ACO DI</t>
  </si>
  <si>
    <t xml:space="preserve">AMETRO MINIMO 4,3MM,FIXADOS PERMANENTEMENTE EM MONTANTE ACO</t>
  </si>
  <si>
    <t xml:space="preserve">GALVANIZADO 60X40MM(GRAMATURA MINIMA 275G/M2),ENGASTADOS BAS</t>
  </si>
  <si>
    <t xml:space="preserve">E CONCRETO,EXCL.ESTA,PINTURA ELETROSTATICA,ESP.MINIMA 100 MI</t>
  </si>
  <si>
    <t xml:space="preserve">CRAS (PAINEL E MONTANTE),CORES VERDE OU BRANCA.FORN.E COLOC.</t>
  </si>
  <si>
    <t xml:space="preserve">14.002.0200-A</t>
  </si>
  <si>
    <t xml:space="preserve">14.002.0201-0</t>
  </si>
  <si>
    <t xml:space="preserve">GALVANIZADO 60X40MM(GRAMATURA MINIMA 275G/M2),APARAFUSADOS B</t>
  </si>
  <si>
    <t xml:space="preserve">ASE CONCRETO,EXCL.ESTA,PINTURA ELETROSTATICA,ESP.MINIMA 100</t>
  </si>
  <si>
    <t xml:space="preserve">MICRAS(PAINEL E MONTANTE),CORES VERDE OU BRANCA.FORN.COLOC.</t>
  </si>
  <si>
    <t xml:space="preserve">14.002.0201-A</t>
  </si>
  <si>
    <t xml:space="preserve">14.002.0202-0</t>
  </si>
  <si>
    <t xml:space="preserve">GRADIL METALICO,RESISTENTE A AMBIENTES AGRESSIVOS,EXECUTADO</t>
  </si>
  <si>
    <t xml:space="preserve">PAINEL ACO GALV.SOLDADO(GRAMATURA MINIMA 40G/M2),MALHA RETAN</t>
  </si>
  <si>
    <t xml:space="preserve">GULAR 200X50MM E FIO ACO DIAM.MINIMO 4,3MM,FIXADOS PERMANENT</t>
  </si>
  <si>
    <t xml:space="preserve">EMENTE MONTANTE ACO GALV.60X40MM(GRAMATURA MINIMA 275G/M2),E</t>
  </si>
  <si>
    <t xml:space="preserve">NGASTADOS BASE CONCRETO,EXCL.ESTA,PINT.NAVAL,ESP.MINIMA 300</t>
  </si>
  <si>
    <t xml:space="preserve">MICRAS (PAINEL E MONTANTE),VERDE/BRANCA.FORN.E COLOC.</t>
  </si>
  <si>
    <t xml:space="preserve">14.002.0202-A</t>
  </si>
  <si>
    <t xml:space="preserve">14.002.0203-0</t>
  </si>
  <si>
    <t xml:space="preserve"> PAINEL ACO GALV.SOLDADO(GRAMATURA MINIMA 40G/M2),MALHA RETA</t>
  </si>
  <si>
    <t xml:space="preserve">NGULAR 200X50MM FIO ACO DIAM.MINIMO 4,3MM,FIXADOS PERMANENTE</t>
  </si>
  <si>
    <t xml:space="preserve">MENTE MONTANTE ACO GALV.60X40MM(GRAMATURA MINIMA 275G/M2),AP</t>
  </si>
  <si>
    <t xml:space="preserve">ARAFUSADOS BASE CONCRETO,EXCL.ESTA,PINT.NAVAL,ESP.MINIMA 300</t>
  </si>
  <si>
    <t xml:space="preserve"> MICRAS(PAINEL E MONTANTE),VERDE/BRANCA.FORN.COLOC.</t>
  </si>
  <si>
    <t xml:space="preserve">14.002.0203-A</t>
  </si>
  <si>
    <t xml:space="preserve">14.002.0205-0</t>
  </si>
  <si>
    <t xml:space="preserve">GUARDA-CORPO DE FERRO EM LANCES DE 3,00 A 4,00M E 1,00M DE A</t>
  </si>
  <si>
    <t xml:space="preserve">LTURA,COM 4 MONTANTES DE BARRAS DE 2"X3/4",CHUMBADOS NO CONC</t>
  </si>
  <si>
    <t xml:space="preserve">RETO,CORRIMAO EM 2 BARRAS SOBREPOSTAS DE 3"X1/2" E 2"X3/8",D</t>
  </si>
  <si>
    <t xml:space="preserve">UAS TRAVESSAS HORIZONTAIS EM BARRAS DE 1.1/4"X3/8",SOLDADAS</t>
  </si>
  <si>
    <t xml:space="preserve">NOS MONTANTES,UMA DISTANTE 0,34M DO PISO E A OUTRA A 0,33M D</t>
  </si>
  <si>
    <t xml:space="preserve">ESTA E DO CORRIMAO.FORNECIMENTO E COLOCACAO</t>
  </si>
  <si>
    <t xml:space="preserve">14.002.0205-A</t>
  </si>
  <si>
    <t xml:space="preserve">14.002.0206-0</t>
  </si>
  <si>
    <t xml:space="preserve">RETO (EXCLUSIVE ESTE),CORRIMAO EM DUAS BARRAS SUPERPOSTAS DE</t>
  </si>
  <si>
    <t xml:space="preserve"> 3"X12" E 2"X3/8",BARRAS VERTICAIS DE 1/2"X1/2" ESPACADAS DE</t>
  </si>
  <si>
    <t xml:space="preserve"> 6CM,SOLDADAS NO CORRIMAO E NA BARRA INFERIOR,ESTA DE 2"X1/2</t>
  </si>
  <si>
    <t xml:space="preserve">",A 10CM DO PISO.FORNECIMENTO E COLOCACAO</t>
  </si>
  <si>
    <t xml:space="preserve">14.002.0206-A</t>
  </si>
  <si>
    <t xml:space="preserve">14.002.0207-1</t>
  </si>
  <si>
    <t xml:space="preserve">GUARDA-CORPO METALICO COM 1,00M DE ALTURA,EM MODULOS DE 1,88</t>
  </si>
  <si>
    <t xml:space="preserve">M COM MONTANTES EM CHAPA DE ACO USI-SAC 350, CHUMBADO NO CON</t>
  </si>
  <si>
    <t xml:space="preserve">CRETO (EXCLUSIVE ESTE),ATRAVES DE CHUMBADORES DE ACO INOXIDA</t>
  </si>
  <si>
    <t xml:space="preserve">VEL,INTERLIGADOS POR DOIS TUBOS HORIZONTAIS SUPERIORES COM D</t>
  </si>
  <si>
    <t xml:space="preserve">IAMETRO DE 2.1/2" E DOIS TUBOS HORIZONTAIS INFERIORES C/DIAM</t>
  </si>
  <si>
    <t xml:space="preserve">ETRO DE 1" EM ACO GALVANIZADO,INCL.PINTURA.FORN. E COLOCACAO</t>
  </si>
  <si>
    <t xml:space="preserve">14.002.0207-B</t>
  </si>
  <si>
    <t xml:space="preserve">14.002.0208-0</t>
  </si>
  <si>
    <t xml:space="preserve">GUARDA-CORPO DE FERRO GALVANIZADO,COM MODULO DE 2,20M DE COM</t>
  </si>
  <si>
    <t xml:space="preserve">PRIMENTO,COM DOIS TUBOS DE 2" NA HORIZONTAL,PILARETES DE CON</t>
  </si>
  <si>
    <t xml:space="preserve">CRETO COM SECAO 20X20CM E 1,00M DE ALTURA,INCLUSIVE TODOS OS</t>
  </si>
  <si>
    <t xml:space="preserve"> MATERIAIS E PINTURA.FORNECIMENTO E COLOCACAO</t>
  </si>
  <si>
    <t xml:space="preserve">14.002.0208-A</t>
  </si>
  <si>
    <t xml:space="preserve">14.002.0209-0</t>
  </si>
  <si>
    <t xml:space="preserve">GUARDA-CORPO DE FERRO GALVANIZADO,COM MODULO DE 2,00M DE COM</t>
  </si>
  <si>
    <t xml:space="preserve">PRIMENTO,COM UM TUBO DE 3" E DOIS DE 1.1/4" NA HORIZONTAL,PI</t>
  </si>
  <si>
    <t xml:space="preserve">LARETES DE CONCRETO COM SECAO QUADRADA DE 20CM E 1,05M DE AL</t>
  </si>
  <si>
    <t xml:space="preserve">TURA,INCLUSIVE TODOS OS MATERIAIS E PINTURA.FORNECIMENTO E C</t>
  </si>
  <si>
    <t xml:space="preserve">14.002.0209-A</t>
  </si>
  <si>
    <t xml:space="preserve">14.002.0210-0</t>
  </si>
  <si>
    <t xml:space="preserve">GUARDA-CORPO DE TUBO DE FERRO GALVANIZADO COM DOIS MONTANTES</t>
  </si>
  <si>
    <t xml:space="preserve"> EM TUBO DE 1",UMA TRAVESSA SUPERIOR EM TUBO DE 2" E DUAS TR</t>
  </si>
  <si>
    <t xml:space="preserve">AVESSAS INFERIORES EM TUBO DE 1",EM MODULOS DE 2,20M DE COMP</t>
  </si>
  <si>
    <t xml:space="preserve">RIMENTO E 1,00M DE ALTURA,INCLUSIVE PINTURA.FORNECIMENTO E C</t>
  </si>
  <si>
    <t xml:space="preserve">14.002.0210-A</t>
  </si>
  <si>
    <t xml:space="preserve">14.002.0211-0</t>
  </si>
  <si>
    <t xml:space="preserve">GUARDA-CORPO COM 1,00M DE ALTURA,EM TELA DE ARAME GALVANIZAD</t>
  </si>
  <si>
    <t xml:space="preserve">O Nº12,MALHA LOSANGO DE 5CM,FIXADA EM TUBOS DE FERRO GALVANI</t>
  </si>
  <si>
    <t xml:space="preserve">ZADO COM DIAMETRO INTERNO DE 2.1/2" NA HORIZONTAL SUPERIOR E</t>
  </si>
  <si>
    <t xml:space="preserve"> DIAMETRO INTERNO DE 2" NA HORIZONTAL INFERIOR E NA VERTICAL</t>
  </si>
  <si>
    <t xml:space="preserve">,INCLUSIVE PINTURA DOS TUBOS.FORNECIMENTO E COLOCACAO.</t>
  </si>
  <si>
    <t xml:space="preserve">14.002.0211-A</t>
  </si>
  <si>
    <t xml:space="preserve">14.002.0212-0</t>
  </si>
  <si>
    <t xml:space="preserve">GUARDA-CORPO DE TUBOS DE ACO GALVANIZADO SOLDADOS, FORMANDO</t>
  </si>
  <si>
    <t xml:space="preserve">MODULOS DE 2,20M DE COMPRIMENTO E 1,00M DE ALTURA, COM 3 MON</t>
  </si>
  <si>
    <t xml:space="preserve">TANTES DE 2" DE DIAMETRO CHUMBADOS NO CONCRETO (EXCLUSIVE ES</t>
  </si>
  <si>
    <t xml:space="preserve">TE),TRAVESSA SUPERIOR DE 2" E TRAVESSA INFERIOR E INTERMEDIA</t>
  </si>
  <si>
    <t xml:space="preserve">RIA DE 1".FORNECIMENTO E COLOCACAO</t>
  </si>
  <si>
    <t xml:space="preserve">14.002.0212-A</t>
  </si>
  <si>
    <t xml:space="preserve">14.002.0213-0</t>
  </si>
  <si>
    <t xml:space="preserve">GUARDA-CORPO DE TUBOS DE ACO GALVANIZADO 2",FORMANDO QUADRAD</t>
  </si>
  <si>
    <t xml:space="preserve">OS 2,20M DE COMPRIMENTO E 1,10M DE ALT.,C/MONTANTES SOLDADOS</t>
  </si>
  <si>
    <t xml:space="preserve"> EM CHAPA DE ACO 15CMX15CMX5/16",FIXADOS NO PISO OU PAREDE,</t>
  </si>
  <si>
    <t xml:space="preserve">DOTADO DE TELA DE ARAME GALVANIZADO DE FIO ONDULADO Nº8 E MA</t>
  </si>
  <si>
    <t xml:space="preserve">LHA QUADRADA(20X20)MM FIXADA EM PERFIS "L" (1.1/2"X1.1/2"),</t>
  </si>
  <si>
    <t xml:space="preserve">C/ACABAMENTO EM BARRAS DE ACO DE(1"X3/16").FORN. E COLOCACAO</t>
  </si>
  <si>
    <t xml:space="preserve">14.002.0213-A</t>
  </si>
  <si>
    <t xml:space="preserve">14.002.0214-0</t>
  </si>
  <si>
    <t xml:space="preserve">GUARDA-CORPO DE 1,50M DE COMPRIMENTO E 1,20M DE ALTURA,MONTA</t>
  </si>
  <si>
    <t xml:space="preserve">NTES EM TUBO DE ACO GALVANIZADO DE 3", PERFIL RETANGULAR GAL</t>
  </si>
  <si>
    <t xml:space="preserve">VANIZADO DE(5X3)CM, 2 TUBOS DE ACO GALVANIZADO DE 1" NA HORI</t>
  </si>
  <si>
    <t xml:space="preserve">ZONTAL,TELA EM CHAPA DE METAL EXPANDIDO EM FERRO C/MALHA,MOL</t>
  </si>
  <si>
    <t xml:space="preserve">DURA EM CANTONEIRAS DE ABAS IGUAIS DE(3/4"X1/8"), INCLUSIVE</t>
  </si>
  <si>
    <t xml:space="preserve">PINTURA DE TODO O CONJUNTO.FORNECIMENTO E COLOCACAO</t>
  </si>
  <si>
    <t xml:space="preserve">14.002.0214-A</t>
  </si>
  <si>
    <t xml:space="preserve">14.002.0220-0</t>
  </si>
  <si>
    <t xml:space="preserve">CORRIMAO DE TUBO DE FERRO GALVANIZADO DE 1.1/4",PRESO POR CH</t>
  </si>
  <si>
    <t xml:space="preserve">UMBADORES A CADA METRO.FORNECIMENTO E COLOCACAO</t>
  </si>
  <si>
    <t xml:space="preserve">14.002.0220-A</t>
  </si>
  <si>
    <t xml:space="preserve">14.002.0225-0</t>
  </si>
  <si>
    <t xml:space="preserve">CORRIMAO DE TUBO DE ACO INOXIDAVEL,DIAMETRO 4",COM GUARDA-CO</t>
  </si>
  <si>
    <t xml:space="preserve">RPO EM VIDRO,EXCLUSIVE ESTE, FIXADO EM MONTANTES DE TUBO DE</t>
  </si>
  <si>
    <t xml:space="preserve">ACO INOXIDAVEL ESCOVADO, DIAMETRO 2.1/2",ALTURA 1,00M, ENVOL</t>
  </si>
  <si>
    <t xml:space="preserve">VENDO TUBO METALON DE 1.1/4".FORNECIMENTO E COLOCACAO</t>
  </si>
  <si>
    <t xml:space="preserve">14.002.0225-A</t>
  </si>
  <si>
    <t xml:space="preserve">14.002.0227-0</t>
  </si>
  <si>
    <t xml:space="preserve">QUADRO PARA PROTECAO DE JANELA OU APARELHOS DE AR CONDICIONA</t>
  </si>
  <si>
    <t xml:space="preserve">DO,FORMADA DE BARRAS QUADRADAS DE 3/8",CHUMBADAS NA ALVENARI</t>
  </si>
  <si>
    <t xml:space="preserve">A.FORNECIMENTO E COLOCACAO</t>
  </si>
  <si>
    <t xml:space="preserve">14.002.0227-A</t>
  </si>
  <si>
    <t xml:space="preserve">14.002.0230-0</t>
  </si>
  <si>
    <t xml:space="preserve">QUADRO PARA PROTECAO DE JANELA,COM TELA DE ARAME GALVANIZADO</t>
  </si>
  <si>
    <t xml:space="preserve"> Nº12,MALHA DE 1", FIXADA EM GRADE DE FERRO EM CANTONEIRA E</t>
  </si>
  <si>
    <t xml:space="preserve">BARRA DE 3/4"X1/8" DE SECAO, ESPACADAS VERTICAL E HORIZONTAL</t>
  </si>
  <si>
    <t xml:space="preserve">MENTE DE 50CM,CHUMBADA NA ALVENARIA.FORNECIMENTO E COLOCACAO</t>
  </si>
  <si>
    <t xml:space="preserve">14.002.0230-A</t>
  </si>
  <si>
    <t xml:space="preserve">14.002.0232-0</t>
  </si>
  <si>
    <t xml:space="preserve">QUADRO DE PROTECAO DE VAO EM CANTONEIRA DE ACO COM ABAS IGUA</t>
  </si>
  <si>
    <t xml:space="preserve">IS DE 5/8"X1/8",TELA DE ACO,FIO 12,MALHA DE 2,5X2,5M E TELA</t>
  </si>
  <si>
    <t xml:space="preserve">TIPO MOSQUETEIRO EM POLIETILENO.FORNECIMENTO E COLOCACAO</t>
  </si>
  <si>
    <t xml:space="preserve">14.002.0232-A</t>
  </si>
  <si>
    <t xml:space="preserve">14.002.0235-0</t>
  </si>
  <si>
    <t xml:space="preserve">PROTECAO PARA PORTA DE ACO INOX ESCOVADO,CHAPA N°14,COM 90CM</t>
  </si>
  <si>
    <t xml:space="preserve"> DE ALTURA.FORNECIMENTO E COLOCACAO</t>
  </si>
  <si>
    <t xml:space="preserve">14.002.0235-A</t>
  </si>
  <si>
    <t xml:space="preserve">14.002.0240-0</t>
  </si>
  <si>
    <t xml:space="preserve">PROTECAO PARA PORTA EM ACO INOX ESCOVADO,CHAPA N°14,COM 30CM</t>
  </si>
  <si>
    <t xml:space="preserve">14.002.0240-A</t>
  </si>
  <si>
    <t xml:space="preserve">14.002.0242-0</t>
  </si>
  <si>
    <t xml:space="preserve">PROTECAO PARA PORTA EM ACO INOX ESCOVADO,CHAPA N°14,COM 20CM</t>
  </si>
  <si>
    <t xml:space="preserve">14.002.0242-A</t>
  </si>
  <si>
    <t xml:space="preserve">14.002.0244-0</t>
  </si>
  <si>
    <t xml:space="preserve">PROTECAO PARA PORTA EM ACO INOX ESCOVADO,CHAPA N°14,COM 15CM</t>
  </si>
  <si>
    <t xml:space="preserve">14.002.0244-A</t>
  </si>
  <si>
    <t xml:space="preserve">14.002.0246-0</t>
  </si>
  <si>
    <t xml:space="preserve">PROTECAO DE CANTO DE PAREDE (ARESTA VIVA) COM CANTONEIRA 2X2</t>
  </si>
  <si>
    <t xml:space="preserve">X1/4".FORNECIMENTO E COLOCACAO</t>
  </si>
  <si>
    <t xml:space="preserve">14.002.0246-A</t>
  </si>
  <si>
    <t xml:space="preserve">14.002.0248-0</t>
  </si>
  <si>
    <t xml:space="preserve">PROTECAO DE CANTO DE PAREDE (ARESTA VIVA) COM CANTONEIRA 3/4</t>
  </si>
  <si>
    <t xml:space="preserve">"X3/4"X1/8".FORNECIMENTO E COLOCACAO</t>
  </si>
  <si>
    <t xml:space="preserve">14.002.0248-A</t>
  </si>
  <si>
    <t xml:space="preserve">14.002.0250-0</t>
  </si>
  <si>
    <t xml:space="preserve">ESCADA DE MARINHEIRO,COM LARGURA DE 0,40M,EXECUTADA EM BARRA</t>
  </si>
  <si>
    <t xml:space="preserve">S DE FERRO DE 1.1/2"X1/4",SENDO OS DEGRAUS EM FERRO REDONDO</t>
  </si>
  <si>
    <t xml:space="preserve">DE 5/8",ESPACADOS DE 30CM.FORNECIMENTO E COLOCACAO</t>
  </si>
  <si>
    <t xml:space="preserve">14.002.0250-A</t>
  </si>
  <si>
    <t xml:space="preserve">14.002.0254-0</t>
  </si>
  <si>
    <t xml:space="preserve">ESCADA DE FERRO DE 3/4",COM 3M DE ALTURA,CONSIDERANDO 10 DEG</t>
  </si>
  <si>
    <t xml:space="preserve">RAUS ESPACADOS DE 30CM.FORNECIMENTO E COLOCACAO</t>
  </si>
  <si>
    <t xml:space="preserve">14.002.0254-A</t>
  </si>
  <si>
    <t xml:space="preserve">14.002.0260-0</t>
  </si>
  <si>
    <t xml:space="preserve">SUPORTE PARA APARELHOS DE AR CONDICIONADO DE 1 A 2HP,EM CANT</t>
  </si>
  <si>
    <t xml:space="preserve">ONEIRA DE FERRO DE 1.1/4"X1/8".FORNECIMENTO E COLOCACAO</t>
  </si>
  <si>
    <t xml:space="preserve">14.002.0260-A</t>
  </si>
  <si>
    <t xml:space="preserve">14.002.0280-0</t>
  </si>
  <si>
    <t xml:space="preserve">PRATELEIRA EM CHAPA DE ACO PRETA,LISA Nº24,60CM DE LARGURA,</t>
  </si>
  <si>
    <t xml:space="preserve">PINTURA ELETROSTATICA PRETA,TRATAMENTO ANTIFERRUGEM.FORNECIM</t>
  </si>
  <si>
    <t xml:space="preserve">14.002.0280-A</t>
  </si>
  <si>
    <t xml:space="preserve">14.002.0283-0</t>
  </si>
  <si>
    <t xml:space="preserve">PRATELEIRA EM CHAPA DE ACO PRETA,LISA,N°24,50CM DE LARGURA,</t>
  </si>
  <si>
    <t xml:space="preserve">14.002.0283-A</t>
  </si>
  <si>
    <t xml:space="preserve">14.002.0285-0</t>
  </si>
  <si>
    <t xml:space="preserve">PRATELEIRA EM CHAPA DE ACO PRETA,LISA,N°24,40CM DE LARGURA,</t>
  </si>
  <si>
    <t xml:space="preserve">14.002.0285-A</t>
  </si>
  <si>
    <t xml:space="preserve">14.002.0372-0</t>
  </si>
  <si>
    <t xml:space="preserve">BARRA DE FERRO VERTICAL DE 1.1/4" COM 1,50M DE ALTURA FIXADA</t>
  </si>
  <si>
    <t xml:space="preserve">S EM 2 BARRAS HORIZONTAIS DE 2.1/2"X5/8",EXCLUSIVE ESTAS,INC</t>
  </si>
  <si>
    <t xml:space="preserve">LUSIVE 1 PONTA DE LANCA E 4 ANUETOS.FORNECIMENTO E COLOCACAO</t>
  </si>
  <si>
    <t xml:space="preserve">14.002.0372-A</t>
  </si>
  <si>
    <t xml:space="preserve">14.002.0373-0</t>
  </si>
  <si>
    <t xml:space="preserve">ESTRUTURA DE FIXACAO DE QUADROS CONSTITUIDO POR BARRA CHATA</t>
  </si>
  <si>
    <t xml:space="preserve">DE FERRO DE 2"X3/8".FORNECIMENTO E COLOCACAO</t>
  </si>
  <si>
    <t xml:space="preserve">14.002.0373-A</t>
  </si>
  <si>
    <t xml:space="preserve">14.002.0374-0</t>
  </si>
  <si>
    <t xml:space="preserve">ESTRUTURA DE SUSTENTACAO PARA GAIOLAS,EM MODULO DE 1,80M COM</t>
  </si>
  <si>
    <t xml:space="preserve"> 2 BARRAS QUADRADAS DE 1" EM PARARELO,COM 2 MONTANTES EM TUB</t>
  </si>
  <si>
    <t xml:space="preserve">O DE FERRO GALVANIZADO DE 3",SENDO 0,50M LIVRE E 0,20M ENTER</t>
  </si>
  <si>
    <t xml:space="preserve">RADO.FORNECIMENTO E COLOCACAO</t>
  </si>
  <si>
    <t xml:space="preserve">14.002.0374-A</t>
  </si>
  <si>
    <t xml:space="preserve">14.002.0375-0</t>
  </si>
  <si>
    <t xml:space="preserve">O DE FERRO GALVANIZADO DE 3",SENDO 3,00M LIVRES E 0,50M ENTE</t>
  </si>
  <si>
    <t xml:space="preserve">RRADO.FORNECIMENTO E COLOCACAO</t>
  </si>
  <si>
    <t xml:space="preserve">14.002.0375-A</t>
  </si>
  <si>
    <t xml:space="preserve">14.002.0376-0</t>
  </si>
  <si>
    <t xml:space="preserve">GAIOLA DE (1,50X1,50X2)M,MONTADA EM ESTRUTURA DE CANTONEIRA</t>
  </si>
  <si>
    <t xml:space="preserve">DE FERRO DE 1.1/2"X1.1/2"X3/16".FORNECIMENTO E COLOCACAO</t>
  </si>
  <si>
    <t xml:space="preserve">14.002.0376-A</t>
  </si>
  <si>
    <t xml:space="preserve">14.002.0377-0</t>
  </si>
  <si>
    <t xml:space="preserve">GAVETA EM CHAPA DE ACO DE 1/2" NAS DIMENSOES DE ALTURA DE 10</t>
  </si>
  <si>
    <t xml:space="preserve">CM,LARGURA DE 20CM E COMPRIMENTO DE 30CM.FORNECIMENTO E COLO</t>
  </si>
  <si>
    <t xml:space="preserve">14.002.0377-A</t>
  </si>
  <si>
    <t xml:space="preserve">14.002.0380-0</t>
  </si>
  <si>
    <t xml:space="preserve">PINHA DE FERRO FUNDIDO COM 35CM DE ALTURA,FIXADA EM MONTANTE</t>
  </si>
  <si>
    <t xml:space="preserve"> DE FERRO,EXCLUSIVE ESTE.FORNECIMENTO E COLOCACAO</t>
  </si>
  <si>
    <t xml:space="preserve">14.002.0380-A</t>
  </si>
  <si>
    <t xml:space="preserve">14.002.0383-0</t>
  </si>
  <si>
    <t xml:space="preserve">PONTA DE LANCA DE FERRO FUNDIDO COM 12CM DE ALTURA,FIXADA EM</t>
  </si>
  <si>
    <t xml:space="preserve"> BARRA REDONDA DE 1.1/4", EXCLUSIVE ESTA.FORNECIMENTO E COLO</t>
  </si>
  <si>
    <t xml:space="preserve">14.002.0383-A</t>
  </si>
  <si>
    <t xml:space="preserve">14.002.0385-0</t>
  </si>
  <si>
    <t xml:space="preserve">TAMPA DE FERRO PARA CAIXA DE AGUA,EM CHAPA Nº18,COM DIAMETRO</t>
  </si>
  <si>
    <t xml:space="preserve"> DE 1,10M E 10CM DE ALTURA DE VIRADA.FORNECIMENTO E COLOCACA</t>
  </si>
  <si>
    <t xml:space="preserve">14.002.0385-A</t>
  </si>
  <si>
    <t xml:space="preserve">14.002.0390-0</t>
  </si>
  <si>
    <t xml:space="preserve">TAMPA DE FERRO PINTADA,CHAPA Nº18,DE 1,20X1,20M E 0,20M DE A</t>
  </si>
  <si>
    <t xml:space="preserve">LTURA DE VIRADA.FORNECIMENTO E COLOCACAO</t>
  </si>
  <si>
    <t xml:space="preserve">14.002.0390-A</t>
  </si>
  <si>
    <t xml:space="preserve">14.002.0400-0</t>
  </si>
  <si>
    <t xml:space="preserve">PORTA BALCAO DE ABRIR EM ACO LAMINADO A FRIO COM ADICAO DE C</t>
  </si>
  <si>
    <t xml:space="preserve">OBRE,EM 4 FOLHAS,SENDO 2 FOLHAS EXTERNAS EM VENEZIANA E AS 2</t>
  </si>
  <si>
    <t xml:space="preserve"> FOLHAS INTERNAS COM DIVISOES HORIZONTAIS,PINTADA COM TINTA</t>
  </si>
  <si>
    <t xml:space="preserve">PRIMER,COM LARGURA E ALTURA APROXIMADAS DE 1,20X2,10M,INCLUS</t>
  </si>
  <si>
    <t xml:space="preserve">IVE FECHADURA DE CILINDRO,DOBRADICAS,TRINCOS E PUXADORES,EXC</t>
  </si>
  <si>
    <t xml:space="preserve">LUSIVE VIDRO.FORNECIMENTO E COLOCACAO</t>
  </si>
  <si>
    <t xml:space="preserve">14.002.0400-A</t>
  </si>
  <si>
    <t xml:space="preserve">14.002.0402-0</t>
  </si>
  <si>
    <t xml:space="preserve">PORTA DE ABRIR EM ACO LAMINADO A FRIO COM ADICAO DE COBRE,TI</t>
  </si>
  <si>
    <t xml:space="preserve">PO VENEZIANA,PINTADA COM TINTA PRIMER,COM LARGURA E ALTURA A</t>
  </si>
  <si>
    <t xml:space="preserve">PROXIMADAS DE 0,80X2,10M,INCLUSIVE FECHADURA DE CILINDRO E D</t>
  </si>
  <si>
    <t xml:space="preserve">OBRADICAS.FORNECIMENTO E COLOCACAO</t>
  </si>
  <si>
    <t xml:space="preserve">14.002.0402-A</t>
  </si>
  <si>
    <t xml:space="preserve">14.002.0404-0</t>
  </si>
  <si>
    <t xml:space="preserve">PORTA DE ABRIR EM ACO LAMINADO A FRIO COM ADICAO DE COBRE,CO</t>
  </si>
  <si>
    <t xml:space="preserve">M ALMOFADA E DIVISOES HORIZONTAIS,PINTADA COM TINTA PRIMER,C</t>
  </si>
  <si>
    <t xml:space="preserve">OM LARGURA E ALTURA APROXIMADAS DE 0,80X2,10M,INCLUSIVE FECH</t>
  </si>
  <si>
    <t xml:space="preserve">ADURA DE CILINDRO E DOBRADICAS,EXCLUSIVE VIDRO.FORNECIMENTO</t>
  </si>
  <si>
    <t xml:space="preserve">14.002.0404-A</t>
  </si>
  <si>
    <t xml:space="preserve">14.002.0406-0</t>
  </si>
  <si>
    <t xml:space="preserve">PORTA DE ABRIR EM ACO LAMINADO A FRIO COM ADICAO DE COBRE,QU</t>
  </si>
  <si>
    <t xml:space="preserve">ADRICULADA,PINTADA COM TINTA PRIMER,COM LARGURA E ALTURA APR</t>
  </si>
  <si>
    <t xml:space="preserve">OXIMADAS DE 0,80X2,10M,INCLUSIVE FECHADURA DE CILINDRO E DOB</t>
  </si>
  <si>
    <t xml:space="preserve">RADICAS,EXCLUSIVE VIDRO.FORNECIMENTO E COLOCACAO</t>
  </si>
  <si>
    <t xml:space="preserve">14.002.0406-A</t>
  </si>
  <si>
    <t xml:space="preserve">14.002.0408-0</t>
  </si>
  <si>
    <t xml:space="preserve">M ALMOFADA E BASCULAS PINTADA COM TINTA PRIMER,COM LARGURA E</t>
  </si>
  <si>
    <t xml:space="preserve"> ALTURA APROXIMADAS DE 0,80X2,10M,INCLUSIVE FECHADURA DE CIL</t>
  </si>
  <si>
    <t xml:space="preserve">INDRO E DOBRADICAS,EXCLUSIVE VIDRO.FORNECIMENTO E COLOCACAO</t>
  </si>
  <si>
    <t xml:space="preserve">14.002.0408-A</t>
  </si>
  <si>
    <t xml:space="preserve">14.002.0410-0</t>
  </si>
  <si>
    <t xml:space="preserve">PORTA DE ABRIR EM ACO LAMINADO A FRIO COM ADICAO DE COBRE,EM</t>
  </si>
  <si>
    <t xml:space="preserve"> DUAS FOLHAS,QUADRICULADA, PINTADA COM TINTA PRIMER,COM LARG</t>
  </si>
  <si>
    <t xml:space="preserve">URA E ALTURA APROXIMADAS DE 1,40X2,10M,INCLUSIVE FECHADURA D</t>
  </si>
  <si>
    <t xml:space="preserve">E CILINDRO E DOBRADICAS.FORNECIMENTO E COLOCACAO</t>
  </si>
  <si>
    <t xml:space="preserve">14.002.0410-A</t>
  </si>
  <si>
    <t xml:space="preserve">14.002.0412-0</t>
  </si>
  <si>
    <t xml:space="preserve">PORTA DE CORRER EM ACO LAMINADO A FRIO COM ADICAO DE COBRE,E</t>
  </si>
  <si>
    <t xml:space="preserve">M QUATRO FOLHAS,QUADRICULADA,PINTURA COM TINTA PRIMER,COM LA</t>
  </si>
  <si>
    <t xml:space="preserve">RGURA E ALTURA APROXIMADAS DE 2,00X2,10M,INCLUSIVE FECHADURA</t>
  </si>
  <si>
    <t xml:space="preserve"> DE CILINDRO E PUXADORES,EXCLUSIVE VIDRO.FORNECIMENTO E COLO</t>
  </si>
  <si>
    <t xml:space="preserve">14.002.0412-A</t>
  </si>
  <si>
    <t xml:space="preserve">14.002.0414-0</t>
  </si>
  <si>
    <t xml:space="preserve">PROXIMADAS DE 0,60X2,10M, INCLUSIVE FECHADURA DE CILINDRO E</t>
  </si>
  <si>
    <t xml:space="preserve">DOBRADICAS.FORNECIMENTO E COLOCACAO</t>
  </si>
  <si>
    <t xml:space="preserve">14.002.0414-A</t>
  </si>
  <si>
    <t xml:space="preserve">14.002.0416-0</t>
  </si>
  <si>
    <t xml:space="preserve">PROXIMADAS DE 0,70X2,10M,INCLUSIVE FECHADURA DE CILINDRO E D</t>
  </si>
  <si>
    <t xml:space="preserve">14.002.0416-A</t>
  </si>
  <si>
    <t xml:space="preserve">14.002.0430-0</t>
  </si>
  <si>
    <t xml:space="preserve">JANELA BASCULANTE EM ACO LAMINADO A FRIO COM ADICAO DE COBRE</t>
  </si>
  <si>
    <t xml:space="preserve">,DE 1 SECAO COM 1 BASCULA,MEDINDO 0,40X0,60M,PRE-PINTADA,COM</t>
  </si>
  <si>
    <t xml:space="preserve">PLETA,COM 2 QUADROS FIXOS,SENDO 1 SUPERIOR E 1 INFERIOR,EXCL</t>
  </si>
  <si>
    <t xml:space="preserve">USIVE VIDRO.FORNECIMENTO E COLOCACAO</t>
  </si>
  <si>
    <t xml:space="preserve">14.002.0430-A</t>
  </si>
  <si>
    <t xml:space="preserve">14.002.0432-0</t>
  </si>
  <si>
    <t xml:space="preserve">,DE 1 SECAO COM 2 BASCULAS,MEDINDO 0,60X0,60M,PRE-PINTADA,CO</t>
  </si>
  <si>
    <t xml:space="preserve">MPLETA,COM 2 QUADROS FIXOS,SENDO 1 SUPERIOR E 1 INFERIOR,EXC</t>
  </si>
  <si>
    <t xml:space="preserve">14.002.0432-A</t>
  </si>
  <si>
    <t xml:space="preserve">14.002.0434-0</t>
  </si>
  <si>
    <t xml:space="preserve">,DE 1 SECAO COM 2 BASCULAS,MEDINDO 0,60X0,80M,PRE-PINTADA,CO</t>
  </si>
  <si>
    <t xml:space="preserve">MPLETA,COM 2 QUADROS FIXOS(UM SUPERIOR E UM INFERIOR) E 2 PA</t>
  </si>
  <si>
    <t xml:space="preserve">RTES LATERAIS FIXAS SEM DIVISOES,EXCLUSIVE VIDRO.FORNECIMENT</t>
  </si>
  <si>
    <t xml:space="preserve">14.002.0434-A</t>
  </si>
  <si>
    <t xml:space="preserve">14.002.0436-0</t>
  </si>
  <si>
    <t xml:space="preserve">,DE 1 SECAO COM 2 BASCULAS,MEDINDO 0,60X1,00M,PRE-PINTADA,CO</t>
  </si>
  <si>
    <t xml:space="preserve">MPLETA,COM 2 QUADROS FIXOS (1 SUPERIOR E 1 INFERIOR) E 2 PAR</t>
  </si>
  <si>
    <t xml:space="preserve">TES LATERAIS FIXAS SEM DIVISOES,EXCLUSIVE VIDRO.FORNECIMENTO</t>
  </si>
  <si>
    <t xml:space="preserve">14.002.0436-A</t>
  </si>
  <si>
    <t xml:space="preserve">14.002.0438-0</t>
  </si>
  <si>
    <t xml:space="preserve">,DE 1 SECAO COM 2 BASCULAS,MEDINDO 0,60X1,20M,PRE-PINTADA,CO</t>
  </si>
  <si>
    <t xml:space="preserve">TES LATERAIS FIXAS COM DIVISOES,EXCLUSIVE VIDRO.FORNECIMENTO</t>
  </si>
  <si>
    <t xml:space="preserve">14.002.0438-A</t>
  </si>
  <si>
    <t xml:space="preserve">14.002.0440-0</t>
  </si>
  <si>
    <t xml:space="preserve">,DE 1 SECAO COM 2 BASCULAS,MEDINDO 0,60X1,50M,PRE-PINTADA,CO</t>
  </si>
  <si>
    <t xml:space="preserve">MPLETA,COM 2 QUADROS FIXOS(1 SUPERIOR E 1 INFERIOR) E 2 PART</t>
  </si>
  <si>
    <t xml:space="preserve">ES LATERAIS FIXAS COM DIVISOES,EXCLUSIVE VIDRO.FORNECIMENTO</t>
  </si>
  <si>
    <t xml:space="preserve">14.002.0440-A</t>
  </si>
  <si>
    <t xml:space="preserve">14.002.0444-0</t>
  </si>
  <si>
    <t xml:space="preserve">,DE 1 SECAO COM 3 BASCULAS,MEDINDO 0,80X0,80M,PRE-PINTADA,CO</t>
  </si>
  <si>
    <t xml:space="preserve">14.002.0444-A</t>
  </si>
  <si>
    <t xml:space="preserve">14.002.0452-0</t>
  </si>
  <si>
    <t xml:space="preserve">,DE 1 SECAO COM 4 BASCULAS,MEDINDO 1,00X1,00M,PRE-PINTADA,CO</t>
  </si>
  <si>
    <t xml:space="preserve">14.002.0452-A</t>
  </si>
  <si>
    <t xml:space="preserve">14.002.0454-0</t>
  </si>
  <si>
    <t xml:space="preserve">,DE 1 SECAO COM 4 BASCULAS,MEDINDO 1,00X1,20M,PRE-PINTADA,CO</t>
  </si>
  <si>
    <t xml:space="preserve">14.002.0454-A</t>
  </si>
  <si>
    <t xml:space="preserve">14.002.0456-0</t>
  </si>
  <si>
    <t xml:space="preserve">,DE 1 SECAO COM 4 BASCULAS,MEDINDO 1,00X1,50M,PRE-PINTADA,CO</t>
  </si>
  <si>
    <t xml:space="preserve">14.002.0456-A</t>
  </si>
  <si>
    <t xml:space="preserve">14.002.0466-0</t>
  </si>
  <si>
    <t xml:space="preserve">JANELA DE CORRER EM ACO LAMINADO A FRIO COM ADICAO DE COBRE,</t>
  </si>
  <si>
    <t xml:space="preserve">COM BANDEIRA BASCULANTE,MEDINDO 1,20X1,50M,PRE-PINTADA,COMPL</t>
  </si>
  <si>
    <t xml:space="preserve">ETA,SEM DIVISOES,COM 4 FOLHAS,SENDO 2 FOLHAS LATERAIS FIXAS,</t>
  </si>
  <si>
    <t xml:space="preserve">2 FOLHAS CENTRAIS DE CORRER PARA RECEBEREM VIDROS,EXCLUSIVE</t>
  </si>
  <si>
    <t xml:space="preserve">VIDRO.FORNECIMENTO E COLOCACAO</t>
  </si>
  <si>
    <t xml:space="preserve">14.002.0466-A</t>
  </si>
  <si>
    <t xml:space="preserve">14.002.0468-0</t>
  </si>
  <si>
    <t xml:space="preserve">COM BANDEIRA BASCULANTE,MEDINDO 1,20X2,00M,PRE-PINTADA,COMPL</t>
  </si>
  <si>
    <t xml:space="preserve">14.002.0468-A</t>
  </si>
  <si>
    <t xml:space="preserve">14.002.0470-0</t>
  </si>
  <si>
    <t xml:space="preserve">JANELA EM ACO LAMINADO A FRIO COM ADICAO DE COBRE,MAXIM-AR,M</t>
  </si>
  <si>
    <t xml:space="preserve">EDINDO 0,40X0,60X0,05 M,COM BAGUETE EXTERNO,COM GRADE ELO,PR</t>
  </si>
  <si>
    <t xml:space="preserve">E-PINTADA,INCLUSIVE FERRAGENS.FORNECIMENTO E COLOCACAO</t>
  </si>
  <si>
    <t xml:space="preserve">14.002.0470-A</t>
  </si>
  <si>
    <t xml:space="preserve">14.002.0472-0</t>
  </si>
  <si>
    <t xml:space="preserve">EDINDO 0,60X0,60X0,05M,COM MASSA EXTERNA QUADRICULADA,COM GR</t>
  </si>
  <si>
    <t xml:space="preserve">ADE,PRE-PINTADA,INCLUSIVE FERRAGENS.FORNECIMENTO E COLOCACAO</t>
  </si>
  <si>
    <t xml:space="preserve">14.002.0472-A</t>
  </si>
  <si>
    <t xml:space="preserve">14.002.0478-0</t>
  </si>
  <si>
    <t xml:space="preserve">EDINDO 0,60X0,60M,COM MASSA EXTERNA QUADRICULADA,COM GRADE,P</t>
  </si>
  <si>
    <t xml:space="preserve">RE-PINTADA,INCLUSIVE FERRAGENS E JUNCAO DE UNIAO,EXCLUSIVE V</t>
  </si>
  <si>
    <t xml:space="preserve">IDRO.FORNECIMENTO E COLOCACAO</t>
  </si>
  <si>
    <t xml:space="preserve">14.002.0478-A</t>
  </si>
  <si>
    <t xml:space="preserve">14.002.0480-0</t>
  </si>
  <si>
    <t xml:space="preserve">JANELA DE ACO LAMINADO A FRIO COM ADICAO DE COBRE,MAXIM-AR,M</t>
  </si>
  <si>
    <t xml:space="preserve">EDINDO 1,00X,60X0,05M,COM MASSA EXTERNA QUADRICULADA,COM GRA</t>
  </si>
  <si>
    <t xml:space="preserve">DE,PRE-PINTADA,INCLUSIVE FERRANGES.FORNECIMENTO E COLOCACAO</t>
  </si>
  <si>
    <t xml:space="preserve">14.002.0480-A</t>
  </si>
  <si>
    <t xml:space="preserve">14.002.0482-0</t>
  </si>
  <si>
    <t xml:space="preserve"> COM BANDEIRA BASCULANTE, MEDINDO 1,00X1,50M,PRE-PINTADA,COM</t>
  </si>
  <si>
    <t xml:space="preserve">PLETA COM 2 FOLHAS FIXAS E 2 FOLHAS CENTRAIS DE CORRER PARA</t>
  </si>
  <si>
    <t xml:space="preserve"> RECEBER VIDRO (EXCLUSIVE ESTE),MASSA EXTERNA COM DIVISOES E</t>
  </si>
  <si>
    <t xml:space="preserve"> GRADE.FORNECIMENTO E COLOCACAO</t>
  </si>
  <si>
    <t xml:space="preserve">14.002.0482-A</t>
  </si>
  <si>
    <t xml:space="preserve">14.002.0483-0</t>
  </si>
  <si>
    <t xml:space="preserve">COM BANDEIRA BASCULANTE,MEDINDO 1,20X1,00X0,08M,COM 4 FOLHAS</t>
  </si>
  <si>
    <t xml:space="preserve">,MASSA EXTERNA COM DIVISAO,COM GRADE ELO,PRE-PINTADA,INCLUSI</t>
  </si>
  <si>
    <t xml:space="preserve">VE FERRAGENS.FORNECIMENTO E COLOCACAO</t>
  </si>
  <si>
    <t xml:space="preserve">14.002.0483-A</t>
  </si>
  <si>
    <t xml:space="preserve">14.002.0485-0</t>
  </si>
  <si>
    <t xml:space="preserve">COM BANDEIRA BASCULANTE,MEDINDO 1,20X1,50M,MASSA EXTERNA QUA</t>
  </si>
  <si>
    <t xml:space="preserve">DRICULADA.FORNECIMENTO E COLOCACAO</t>
  </si>
  <si>
    <t xml:space="preserve">14.002.0485-A</t>
  </si>
  <si>
    <t xml:space="preserve">14.002.0486-0</t>
  </si>
  <si>
    <t xml:space="preserve">COM BANDEIRA BASCULANTE,MEDINDO 1,20X2,00M,COM 2 FOLHAS FIXA</t>
  </si>
  <si>
    <t xml:space="preserve">S E 2 FOLHAS CENTRAIS DE CORRER,MASSA EXTERNA,COM DIVISOES,C</t>
  </si>
  <si>
    <t xml:space="preserve">OM GRADE ELO INTERNA NO VAO CENTRAL.FORNECIMENTO E COLOCACAO</t>
  </si>
  <si>
    <t xml:space="preserve">14.002.0486-A</t>
  </si>
  <si>
    <t xml:space="preserve">14.002.0487-0</t>
  </si>
  <si>
    <t xml:space="preserve">EDINDO 1,40X0,60M,2 FOLHAS,COM GRADE ELO,PRE-PINTADA,INCLUSI</t>
  </si>
  <si>
    <t xml:space="preserve">14.002.0487-A</t>
  </si>
  <si>
    <t xml:space="preserve">14.002.0489-0</t>
  </si>
  <si>
    <t xml:space="preserve">EDINDO 0,40X0,60M,COM MASSA EXTERNA QUADRICULADA,COM GRADE I</t>
  </si>
  <si>
    <t xml:space="preserve">NTERNA,COM 1 FOLHA,EXCLUSIVE VIDRO.FORNECIMENTO E COLOCACAO</t>
  </si>
  <si>
    <t xml:space="preserve">14.002.0489-A</t>
  </si>
  <si>
    <t xml:space="preserve">14.002.0490-0</t>
  </si>
  <si>
    <t xml:space="preserve">EDINDO 0,60X0,80M,COM MASSA EXTERNA QUADRICULADA,COM GRADE I</t>
  </si>
  <si>
    <t xml:space="preserve">14.002.0490-A</t>
  </si>
  <si>
    <t xml:space="preserve">14.002.0491-0</t>
  </si>
  <si>
    <t xml:space="preserve">EDINDO 1,20X0,60M,COM MASSA EXTERNA QUADRICULADA,COM GRADE I</t>
  </si>
  <si>
    <t xml:space="preserve">14.002.0491-A</t>
  </si>
  <si>
    <t xml:space="preserve">14.002.0493-0</t>
  </si>
  <si>
    <t xml:space="preserve">JANELA EM ACO LAMINADO A FRIO COM ADICAO DE COBRE,4 FOLHAS,C</t>
  </si>
  <si>
    <t xml:space="preserve">OM BANDEIRA BASCULANTE,MEDINDO 1,00X2,00X0,14M,MASSA EXTERNA</t>
  </si>
  <si>
    <t xml:space="preserve"> COM DIVISAO,PRE-PINTADA,INCLUSIVE FERRAGENS.FORNECIMENTO E</t>
  </si>
  <si>
    <t xml:space="preserve">14.002.0493-A</t>
  </si>
  <si>
    <t xml:space="preserve">14.002.0494-0</t>
  </si>
  <si>
    <t xml:space="preserve">MEDINDO 1,20X2,00M,MASSA EXTERNA QUADRICULADA,COM GRADE INTE</t>
  </si>
  <si>
    <t xml:space="preserve">RNA,COM 4 FOLHAS,EXCLUSIVE VIDRO.FORNECIMENTO E COLOCACAO</t>
  </si>
  <si>
    <t xml:space="preserve">14.002.0494-A</t>
  </si>
  <si>
    <t xml:space="preserve">14.002.0495-0</t>
  </si>
  <si>
    <t xml:space="preserve">JANELA EM ACO LAMINADO A FRIO COM ADICAO DE COBRE,TIPO MAXIM</t>
  </si>
  <si>
    <t xml:space="preserve">-AR,MEDINDO 1,40X1,20M,COM GRADE ELO,COMPOSTO POR 2 MODULOS</t>
  </si>
  <si>
    <t xml:space="preserve">DE 1,40X0,60M,COM 2 FOLHAS CADA E JUNCAO ACO LAMINADO A FRIO</t>
  </si>
  <si>
    <t xml:space="preserve"> COM ADICAO DE COBRE,PARA JANELA MAXIM-AR 140CM.FORNECIMENTO</t>
  </si>
  <si>
    <t xml:space="preserve">14.002.0495-A</t>
  </si>
  <si>
    <t xml:space="preserve">14.002.0496-0</t>
  </si>
  <si>
    <t xml:space="preserve">-AR,MEDINDO 2,40X0,60M,COMPOSTO PARA 4 MODULOS DE 0,60X0,60M</t>
  </si>
  <si>
    <t xml:space="preserve">,COM 1 FOLHA,COM GRADE ELO E JUNCAO PARA JANELA MAXIM-AR 60C</t>
  </si>
  <si>
    <t xml:space="preserve">14.002.0496-A</t>
  </si>
  <si>
    <t xml:space="preserve">14.002.0498-0</t>
  </si>
  <si>
    <t xml:space="preserve">JANELA VENEZIANA EM ACO LAMINADO A FRIO COM ADICAO DE COBRE,</t>
  </si>
  <si>
    <t xml:space="preserve">COM 6 FOLHAS,MEDINDO 1,20X2,00M,COM POSTIGO PARA VIDRO INTER</t>
  </si>
  <si>
    <t xml:space="preserve">NO,EXCLUSIVE VIDRO.FORNECIMENTO E COLOCACAO</t>
  </si>
  <si>
    <t xml:space="preserve">14.002.0498-A</t>
  </si>
  <si>
    <t xml:space="preserve">14.002.0499-0</t>
  </si>
  <si>
    <t xml:space="preserve">COM 6 FOLHAS,MEDINDO 1,50X1,20M,EXCLUSIVE VIDRO.FORNECIMENTO</t>
  </si>
  <si>
    <t xml:space="preserve">14.002.0499-A</t>
  </si>
  <si>
    <t xml:space="preserve">14.002.0501-0</t>
  </si>
  <si>
    <t xml:space="preserve">-AR,MEDINDO 2,00X0,60M,COM GRADE ELO,COMPOSTO POR 1 MODULO D</t>
  </si>
  <si>
    <t xml:space="preserve">E 0,60X0,60M,COM 1 FOLHA,1 MODULO DE 1,40X0,60M,COM 2 FOLHAS</t>
  </si>
  <si>
    <t xml:space="preserve"> E JUNCAO PARA JANELA MAXIM-AR 60CM.FORNECIMENTO E COLOCACAO</t>
  </si>
  <si>
    <t xml:space="preserve">14.002.0501-A</t>
  </si>
  <si>
    <t xml:space="preserve">14.002.0503-0</t>
  </si>
  <si>
    <t xml:space="preserve">MEDINDO 2,00X1,00X0,14M,6 FOLHAS,COM GRADE QUADRICULADA,PRE-</t>
  </si>
  <si>
    <t xml:space="preserve">PINTADA,INCLUSIVE FERRAGENS.FORNECIMENTO E COLOCACAO</t>
  </si>
  <si>
    <t xml:space="preserve">14.002.0503-A</t>
  </si>
  <si>
    <t xml:space="preserve">14.002.0520-0</t>
  </si>
  <si>
    <t xml:space="preserve">PORTA ACUSTICA METALICA COM INDICE DE PROTECAO SONORA APROXI</t>
  </si>
  <si>
    <t xml:space="preserve">MADAMENTE COM 46DB,PARA ALTA FREQUENCIA,NAS DIMENSOES DE 700</t>
  </si>
  <si>
    <t xml:space="preserve">X2100MM,INCLUSIVE FECHADURA ESPECIAL COM CHAVE,MOLDURA EM CA</t>
  </si>
  <si>
    <t xml:space="preserve">NTONEIRA DE ACO.FORNECIMENTO E COLOCACAO</t>
  </si>
  <si>
    <t xml:space="preserve">14.002.0520-A</t>
  </si>
  <si>
    <t xml:space="preserve">14.002.0521-0</t>
  </si>
  <si>
    <t xml:space="preserve">MADAMENTE COM 46DB,PARA ALTA FREQUENCIA,NAS DIMENSOES DE 800</t>
  </si>
  <si>
    <t xml:space="preserve">14.002.0521-A</t>
  </si>
  <si>
    <t xml:space="preserve">14.002.0522-0</t>
  </si>
  <si>
    <t xml:space="preserve">MADAMENTE COM 46DB,PARA ALTA FREQUENCIA,NAS DIMENSOES DE 900</t>
  </si>
  <si>
    <t xml:space="preserve">14.002.0522-A</t>
  </si>
  <si>
    <t xml:space="preserve">14.002.0523-0</t>
  </si>
  <si>
    <t xml:space="preserve">MADAMENTE COM 46DB,PARA ALTA FREQUENCIA,NAS DIMENSOES DE 100</t>
  </si>
  <si>
    <t xml:space="preserve">0X2100MM,INCLUSIVE FECHADURA ESPECIAL COM CHAVE,MOLDURA EM C</t>
  </si>
  <si>
    <t xml:space="preserve">ANTONEIRA DE ACO.FORNECIMENTO E COLOCACAO</t>
  </si>
  <si>
    <t xml:space="preserve">14.002.0523-A</t>
  </si>
  <si>
    <t xml:space="preserve">14.002.0524-0</t>
  </si>
  <si>
    <t xml:space="preserve">MADAMENTE COM 46DB,PARA ALTA FREQUENCIA,NAS DIMENSOES DE 140</t>
  </si>
  <si>
    <t xml:space="preserve">14.002.0524-A</t>
  </si>
  <si>
    <t xml:space="preserve">14.002.0525-0</t>
  </si>
  <si>
    <t xml:space="preserve">MADAMENTE COM 46DB,PARA ALTA FREQUENCIA,NAS DIMENSOES DE 160</t>
  </si>
  <si>
    <t xml:space="preserve">14.002.0525-A</t>
  </si>
  <si>
    <t xml:space="preserve">14.002.0526-0</t>
  </si>
  <si>
    <t xml:space="preserve">MADAMENTE COM 46DB,PARA ALTA FREQUENCIA,NAS DIMENSOES DE 180</t>
  </si>
  <si>
    <t xml:space="preserve">14.002.0526-A</t>
  </si>
  <si>
    <t xml:space="preserve">14.002.0527-0</t>
  </si>
  <si>
    <t xml:space="preserve">MADAMENTE COM 46DB,PARA ALTA FREQUENCIA,NAS DIMENSOES DE 200</t>
  </si>
  <si>
    <t xml:space="preserve">14.002.0527-A</t>
  </si>
  <si>
    <t xml:space="preserve">14.002.0535-0</t>
  </si>
  <si>
    <t xml:space="preserve">MADAMENTE COM 56DB,PARA ALTA FREQUENCIA,NAS DIMENSOES DE 700</t>
  </si>
  <si>
    <t xml:space="preserve">14.002.0535-A</t>
  </si>
  <si>
    <t xml:space="preserve">14.002.0536-0</t>
  </si>
  <si>
    <t xml:space="preserve">MADAMENTE COM 56DB,PARA ALTA FREQUENCIA,NAS DIMENSOES DE 800</t>
  </si>
  <si>
    <t xml:space="preserve">14.002.0536-A</t>
  </si>
  <si>
    <t xml:space="preserve">14.002.0537-0</t>
  </si>
  <si>
    <t xml:space="preserve">MADAMENTE COM 56DB,PARA ALTA FREQUENCIA,NAS DIMENSOES DE 900</t>
  </si>
  <si>
    <t xml:space="preserve">14.002.0537-A</t>
  </si>
  <si>
    <t xml:space="preserve">14.002.0538-0</t>
  </si>
  <si>
    <t xml:space="preserve">MADAMENTE COM 56DB,PARA ALTA FREQUENCIA,NAS DIMENSOES DE 100</t>
  </si>
  <si>
    <t xml:space="preserve">14.002.0538-A</t>
  </si>
  <si>
    <t xml:space="preserve">14.002.0539-0</t>
  </si>
  <si>
    <t xml:space="preserve">MADAMENTE COM 56DB,PARA ALTA FREQUENCIA,NAS DIMENSOES DE 140</t>
  </si>
  <si>
    <t xml:space="preserve">14.002.0539-A</t>
  </si>
  <si>
    <t xml:space="preserve">14.002.0540-0</t>
  </si>
  <si>
    <t xml:space="preserve">MADAMENTE COM 56DB,PARA ALTA FREQUENCIA,NAS DIMENSOES DE 160</t>
  </si>
  <si>
    <t xml:space="preserve">14.002.0540-A</t>
  </si>
  <si>
    <t xml:space="preserve">14.002.0541-0</t>
  </si>
  <si>
    <t xml:space="preserve">MADAMENTE COM 56DB,PARA ALTA FREQUENCIA,NAS DIMENSOES DE 180</t>
  </si>
  <si>
    <t xml:space="preserve">14.002.0541-A</t>
  </si>
  <si>
    <t xml:space="preserve">14.002.0542-0</t>
  </si>
  <si>
    <t xml:space="preserve">MADAMENTE COM 56DB,PARA ALTA FREQUENCIA,NAS DIMENSOES DE 200</t>
  </si>
  <si>
    <t xml:space="preserve">14.002.0542-A</t>
  </si>
  <si>
    <t xml:space="preserve">14.003.0016-0</t>
  </si>
  <si>
    <t xml:space="preserve">JANELA DE ALUMINIO ANODIZADO AO NATURAL DE CORRER,DUAS FOLHA</t>
  </si>
  <si>
    <t xml:space="preserve">S DE CORRER E BANDEIRA DE 0,50M DE ALTURA COM PAINEIS BASCUL</t>
  </si>
  <si>
    <t xml:space="preserve">ANTES,EM PERFIS SERIE 28.FORNECIMENTO E COLOCACAO</t>
  </si>
  <si>
    <t xml:space="preserve">14.003.0016-A</t>
  </si>
  <si>
    <t xml:space="preserve">14.003.0017-0</t>
  </si>
  <si>
    <t xml:space="preserve">JANELA DE ALUMINIO ANODIZADO EM BRONZE OU PRETO,DUAS FOLHAS</t>
  </si>
  <si>
    <t xml:space="preserve">DE CORRER E BANDEIRA DE 0,50M DE ALTURA COM PAINEIS BASCULAN</t>
  </si>
  <si>
    <t xml:space="preserve">TES,EM PERFIS SERIE 28.FORNECIMENTO E COLOCACAO</t>
  </si>
  <si>
    <t xml:space="preserve">14.003.0017-A</t>
  </si>
  <si>
    <t xml:space="preserve">14.003.0020-0</t>
  </si>
  <si>
    <t xml:space="preserve">S FIXAS E DUAS DE CORRER E BANDEIRA DE 0,50M DE ALTURA  COM</t>
  </si>
  <si>
    <t xml:space="preserve">2 PAINEIS FIXOS E 2 BASCULANTES, EM PERFIS SERIE 28. FORNECI</t>
  </si>
  <si>
    <t xml:space="preserve">14.003.0020-A</t>
  </si>
  <si>
    <t xml:space="preserve">14.003.0021-0</t>
  </si>
  <si>
    <t xml:space="preserve">JANELA DE ALUMINIO ANODIZADO EM BRONZE OU PRETO, DUAS FOLHAS</t>
  </si>
  <si>
    <t xml:space="preserve"> FIXAS E DUAS DE CORRER E BANDEIRA DE  0,50M DE ALTURA  COM</t>
  </si>
  <si>
    <t xml:space="preserve">14.003.0021-A</t>
  </si>
  <si>
    <t xml:space="preserve">14.003.0025-0</t>
  </si>
  <si>
    <t xml:space="preserve">JANELA DE ALUMINIO ANODIZADO AO NATURAL DE CORRER,COM DUAS F</t>
  </si>
  <si>
    <t xml:space="preserve">OLHAS DE CORRER,EM PERFIS SERIE 28.FORNECIMENTO E COLOCACAO</t>
  </si>
  <si>
    <t xml:space="preserve">14.003.0025-A</t>
  </si>
  <si>
    <t xml:space="preserve">14.003.0026-0</t>
  </si>
  <si>
    <t xml:space="preserve">JANELA DE ALUMINIO ANODIZADO  EM BRONZE OU PRETO DE CORRER,</t>
  </si>
  <si>
    <t xml:space="preserve">COM DUAS FOLHAS DE CORRER,EM PERFIS SERIE 28.FORNECIMENTO E</t>
  </si>
  <si>
    <t xml:space="preserve">14.003.0026-A</t>
  </si>
  <si>
    <t xml:space="preserve">14.003.0028-0</t>
  </si>
  <si>
    <t xml:space="preserve">OLHAS FIXAS E DUAS FOLHAS DE CORRER,EM PERFIS SERIE 28.FORNE</t>
  </si>
  <si>
    <t xml:space="preserve">14.003.0028-A</t>
  </si>
  <si>
    <t xml:space="preserve">14.003.0029-0</t>
  </si>
  <si>
    <t xml:space="preserve">JANELA DE ALUMINIO ANODIZADO EM BRONZE OU PRETO DE CORRER,CO</t>
  </si>
  <si>
    <t xml:space="preserve">M DUAS FOLHAS FIXAS E DUAS FOLHAS DE CORRER,EM PERFIS SERIE</t>
  </si>
  <si>
    <t xml:space="preserve">28.FORNECIMENTO E COLOCACAO</t>
  </si>
  <si>
    <t xml:space="preserve">14.003.0029-A</t>
  </si>
  <si>
    <t xml:space="preserve">14.003.0050-0</t>
  </si>
  <si>
    <t xml:space="preserve">JANELA DE ALUMINIO ANODIZADO AO NATURAL,TIPO PROJETANTE, COM</t>
  </si>
  <si>
    <t xml:space="preserve"> PAINEL PROJETANTE, PROVIDA DE HASTE  DE COMANDO, EM PERFIS</t>
  </si>
  <si>
    <t xml:space="preserve">SERIE 28.FORNECIMENTO E COLOCACAO</t>
  </si>
  <si>
    <t xml:space="preserve">14.003.0050-A</t>
  </si>
  <si>
    <t xml:space="preserve">14.003.0051-0</t>
  </si>
  <si>
    <t xml:space="preserve">JANELA DE ALUMINIO ANODIZADO EM BRONZE OU PRETO,TIPO PROJETA</t>
  </si>
  <si>
    <t xml:space="preserve">NTE, COM PAINEL PROJETANTE, PROVIDA DE HASTE DE COMANDO, EM</t>
  </si>
  <si>
    <t xml:space="preserve">PERFIS SERIE 28.FORNECIMENTO E COLOCACAO</t>
  </si>
  <si>
    <t xml:space="preserve">14.003.0051-A</t>
  </si>
  <si>
    <t xml:space="preserve">14.003.0061-0</t>
  </si>
  <si>
    <t xml:space="preserve">JANELA DE ALUMINIO ANODIZADO AO NATURAL,TIPO PIVOTANTE,COM P</t>
  </si>
  <si>
    <t xml:space="preserve">AINEL PIVOTANTE VERTICAL,EM PERFIS SERIE 28. FORNECIMENTO E</t>
  </si>
  <si>
    <t xml:space="preserve">14.003.0061-A</t>
  </si>
  <si>
    <t xml:space="preserve">14.003.0062-0</t>
  </si>
  <si>
    <t xml:space="preserve">JANELA DE ALUMINIO ANODIZADO EM BRONZE OU PRETO,TIPO PIVOTAN</t>
  </si>
  <si>
    <t xml:space="preserve">TE,C/PAINEL PIVOTANTE VERTICAL,EM PERFIS SERIE 28.FORNECIMEN</t>
  </si>
  <si>
    <t xml:space="preserve">14.003.0062-A</t>
  </si>
  <si>
    <t xml:space="preserve">14.003.0070-0</t>
  </si>
  <si>
    <t xml:space="preserve">JANELA BASCULANTE DE ALUMINIO ANODIZADO AO NATURAL,COM 1 ORD</t>
  </si>
  <si>
    <t xml:space="preserve">EM E BASCULA INFERIOR FIXA,EM PERFIS SERIE 28.FORNECIMENTO E</t>
  </si>
  <si>
    <t xml:space="preserve">14.003.0070-A</t>
  </si>
  <si>
    <t xml:space="preserve">14.003.0071-0</t>
  </si>
  <si>
    <t xml:space="preserve">JANELA BASCULANTE DE ALUMINIO ANODIZADO EM BRONZE OU PRETO,</t>
  </si>
  <si>
    <t xml:space="preserve">COM 1 ORDEM E BASCULA INFERIOR FIXA, EM PERFIS SERIE 28. FOR</t>
  </si>
  <si>
    <t xml:space="preserve">14.003.0071-A</t>
  </si>
  <si>
    <t xml:space="preserve">14.003.0076-0</t>
  </si>
  <si>
    <t xml:space="preserve">JANELA BASCULANTE DE ALUMINIO ANODIZADO AO NATURAL,COM 2 ORD</t>
  </si>
  <si>
    <t xml:space="preserve">ENS SENDO A INFERIOR FIXA,EM PERFIS SERIE 28.FORNECIMENTO E</t>
  </si>
  <si>
    <t xml:space="preserve">14.003.0076-A</t>
  </si>
  <si>
    <t xml:space="preserve">14.003.0077-0</t>
  </si>
  <si>
    <t xml:space="preserve">JANELA BASCULANTE DE ALUMINIO ANODIZADO EM BRONZE OU PRETO,C</t>
  </si>
  <si>
    <t xml:space="preserve">OM 2 ORDENS SENDO A INFERIOR FIXA,EM PERFIS SERIE 28.FORNECI</t>
  </si>
  <si>
    <t xml:space="preserve">14.003.0077-A</t>
  </si>
  <si>
    <t xml:space="preserve">14.003.0121-0</t>
  </si>
  <si>
    <t xml:space="preserve">JANELA DE CORRER DE ALUMINIO ANODIZADO AO NATURAL FOSCO,EM P</t>
  </si>
  <si>
    <t xml:space="preserve">ERFIS SERIE 28,COM 8 FOLHAS DE 120CM DE ALTURA, BANDEIRA DE</t>
  </si>
  <si>
    <t xml:space="preserve">40CM,PARTE FIXA 20CM,CONFORME PROJETO Nº6006/EMOP.FORNECIMEN</t>
  </si>
  <si>
    <t xml:space="preserve">14.003.0121-A</t>
  </si>
  <si>
    <t xml:space="preserve">14.003.0122-0</t>
  </si>
  <si>
    <t xml:space="preserve">JANELA DE CORRER EM ALUMINIO ANODIZADO EM BRONZE OU PRETO,EM</t>
  </si>
  <si>
    <t xml:space="preserve"> PERFIS SERIE 28, COM 8 FOLHAS DE 120CM ALTURA, BANDEIRA DE</t>
  </si>
  <si>
    <t xml:space="preserve">40CM,PARTE FIXA 20CM,CONFORME PROJETO N°6006/EMOP.FORNECIMEN</t>
  </si>
  <si>
    <t xml:space="preserve">14.003.0122-A</t>
  </si>
  <si>
    <t xml:space="preserve">14.003.0130-0</t>
  </si>
  <si>
    <t xml:space="preserve">JANELA DE ALUMINIO ANODIZADO AO NATURAL FOSCO,TIPO MAXIM-AR,</t>
  </si>
  <si>
    <t xml:space="preserve">EM PERFIS SERIE 28,COM 90CM DE ALTURA,EM 4 MODULOS,COM PARTE</t>
  </si>
  <si>
    <t xml:space="preserve"> INFERIOR FIXA,CONFORME PROJETO Nº6007/EMOP.FORNECIMENTO E C</t>
  </si>
  <si>
    <t xml:space="preserve">14.003.0130-A</t>
  </si>
  <si>
    <t xml:space="preserve">14.003.0131-0</t>
  </si>
  <si>
    <t xml:space="preserve">JANELA DE ALUMINIO ANODIZADO EM BRONZE OU PRETO,TIPO MAXIM-A</t>
  </si>
  <si>
    <t xml:space="preserve">R,EM PERFIS SERIE 28,COM 90CM DE ALTURA,EM 4 MODULOS,COM PAR</t>
  </si>
  <si>
    <t xml:space="preserve">TE INFERIOR FIXA,CONFORME PROJETO N°6007/EMOP.FORNECIMENTO E</t>
  </si>
  <si>
    <t xml:space="preserve">14.003.0131-A</t>
  </si>
  <si>
    <t xml:space="preserve">14.003.0145-0</t>
  </si>
  <si>
    <t xml:space="preserve">EM PERFIS SERIE 28,COM 50 CM DE ALTURA,EM 4 MODULOS,CONFORME</t>
  </si>
  <si>
    <t xml:space="preserve"> PROJETO Nº6008/EMOP.FORNECIMENTO E COLOCACAO</t>
  </si>
  <si>
    <t xml:space="preserve">14.003.0145-A</t>
  </si>
  <si>
    <t xml:space="preserve">14.003.0146-0</t>
  </si>
  <si>
    <t xml:space="preserve">R,PERFIS SERIE 28,COM 50CM DE ALTURA,EM 4 MODULOS, CONFORME</t>
  </si>
  <si>
    <t xml:space="preserve">PROJETO N°6008/EMOP.FORNECIMENTO E COLOCACAO</t>
  </si>
  <si>
    <t xml:space="preserve">14.003.0146-A</t>
  </si>
  <si>
    <t xml:space="preserve">14.003.0148-0</t>
  </si>
  <si>
    <t xml:space="preserve">JANELA DE ALUMINIO ANODIZADO AO NATURAL,TIPO MAXIM-AR,COM 1</t>
  </si>
  <si>
    <t xml:space="preserve">PAINEL DESLIZANTE PROJETANTE,PROVIDA DE HASTE DE COMANDO,EM</t>
  </si>
  <si>
    <t xml:space="preserve">14.003.0148-A</t>
  </si>
  <si>
    <t xml:space="preserve">14.003.0149-0</t>
  </si>
  <si>
    <t xml:space="preserve">JANELA DE ALUMINIO ANODIZADO EM BRONZE OU PRETO, TIPO MAXIM-</t>
  </si>
  <si>
    <t xml:space="preserve">AR, COM 1 PAINEL DESLIZANTE PROJETANTE, PROVIDA DE HASTE DE</t>
  </si>
  <si>
    <t xml:space="preserve">COMANDO,EM PERFIS SERIE 28.FORNECIMENTO E COLOCACAO</t>
  </si>
  <si>
    <t xml:space="preserve">14.003.0149-A</t>
  </si>
  <si>
    <t xml:space="preserve">14.003.0151-0</t>
  </si>
  <si>
    <t xml:space="preserve">JANELA DE ALUMINIO ANODIZADO FOSCO,TIPO MAXIM-AR,EM PERFIS S</t>
  </si>
  <si>
    <t xml:space="preserve">ERIE 25,DE 80X50CM,CONFORME PROJETO Nº6009/EMOP.FORNECIMENTO</t>
  </si>
  <si>
    <t xml:space="preserve">14.003.0151-A</t>
  </si>
  <si>
    <t xml:space="preserve">14.003.0152-0</t>
  </si>
  <si>
    <t xml:space="preserve">R,EM PERFIS SERIE 25,DE 80X50CM,CONFORME PROJETO N°6009/EMOP</t>
  </si>
  <si>
    <t xml:space="preserve">14.003.0152-A</t>
  </si>
  <si>
    <t xml:space="preserve">14.003.0153-0</t>
  </si>
  <si>
    <t xml:space="preserve">JANELA DE ALUMINIO ANODIZADO FOSCO,TIPO GUILHOTINA,PARA VIDR</t>
  </si>
  <si>
    <t xml:space="preserve">O(EXCLUSIVE ESTE), INCLUSIVE BORBOLETAS,EM PERFIS SERIE 25.</t>
  </si>
  <si>
    <t xml:space="preserve">14.003.0153-A</t>
  </si>
  <si>
    <t xml:space="preserve">14.003.0154-0</t>
  </si>
  <si>
    <t xml:space="preserve">JANELA DE ALUMINIO ANODIZADO EM BRONZE OU PRETO,TIPO GUILHOT</t>
  </si>
  <si>
    <t xml:space="preserve">INA,PARA VIDRO(EXCLUSIVE ESTE)INCLUSIVE BORBOLETAS,EM PERFIS</t>
  </si>
  <si>
    <t xml:space="preserve"> SERIE 25.FORNECIMENTO E COLOCACAO</t>
  </si>
  <si>
    <t xml:space="preserve">14.003.0154-A</t>
  </si>
  <si>
    <t xml:space="preserve">14.003.0156-0</t>
  </si>
  <si>
    <t xml:space="preserve">JANELA DE ALUMINIO ANODIZADO FOSCO,TIPO GUILHOTINA EM VENEZI</t>
  </si>
  <si>
    <t xml:space="preserve">ANA,INCLUSIVE BORBOLETAS,EM PERFIS SERIE 25.FORNECIMENTO E</t>
  </si>
  <si>
    <t xml:space="preserve">14.003.0156-A</t>
  </si>
  <si>
    <t xml:space="preserve">14.003.0157-0</t>
  </si>
  <si>
    <t xml:space="preserve">INA EM VENEZIANA,INCLUSIVE BORBOLETAS EM PERFIS SERIE 25.FOR</t>
  </si>
  <si>
    <t xml:space="preserve">14.003.0157-A</t>
  </si>
  <si>
    <t xml:space="preserve">14.003.0160-0</t>
  </si>
  <si>
    <t xml:space="preserve">CAIXILHO FIXO DE ALUMINIO ANODIZADO AO NATURAL,SERIE 28, EM</t>
  </si>
  <si>
    <t xml:space="preserve">VENEZIANA.FORNECIMENTO E COLOCACAO</t>
  </si>
  <si>
    <t xml:space="preserve">14.003.0160-A</t>
  </si>
  <si>
    <t xml:space="preserve">14.003.0161-0</t>
  </si>
  <si>
    <t xml:space="preserve">CAIXILHO FIXO DE ALUMINIO ANODIZADO EM BRONZE OU PRETO,SERIE</t>
  </si>
  <si>
    <t xml:space="preserve"> 28,EM VENEZIANA.FORNECIMENTO E COLOCACAO</t>
  </si>
  <si>
    <t xml:space="preserve">14.003.0161-A</t>
  </si>
  <si>
    <t xml:space="preserve">14.003.0163-0</t>
  </si>
  <si>
    <t xml:space="preserve">CAIXILHO FIXO DE ALUMINIO ANODIZADO AO NATURAL,SERIE 28,PARA</t>
  </si>
  <si>
    <t xml:space="preserve"> VIDRO.FORNECIMENTO E COLOCACAO</t>
  </si>
  <si>
    <t xml:space="preserve">14.003.0163-A</t>
  </si>
  <si>
    <t xml:space="preserve">14.003.0164-0</t>
  </si>
  <si>
    <t xml:space="preserve">CAIXILHO FIXO DE ALUMINIO ANODIZADO PARA VIDRO EM BRONZE OU</t>
  </si>
  <si>
    <t xml:space="preserve">PRETO,SERIE 28.FORNECIMENTO E COLOCACAO</t>
  </si>
  <si>
    <t xml:space="preserve">14.003.0164-A</t>
  </si>
  <si>
    <t xml:space="preserve">14.003.0165-0</t>
  </si>
  <si>
    <t xml:space="preserve">PERFIL DE ALUMINIO PARA FIXACAO DE VIDRO(BAGUETE),INCLUSIVE</t>
  </si>
  <si>
    <t xml:space="preserve">MANGUEIRA CRISTAL,DIAMETRO 3/8".FORNECIMENTO E COLOCACAO</t>
  </si>
  <si>
    <t xml:space="preserve">14.003.0165-A</t>
  </si>
  <si>
    <t xml:space="preserve">14.003.0200-0</t>
  </si>
  <si>
    <t xml:space="preserve">PORTA DE ALUMINIO ANODIZADO AO NATURAL,TENDO 1 CONTRAPINAZIO</t>
  </si>
  <si>
    <t xml:space="preserve"> DIVIDINDO A ESQUADRIA EM 2 VAZIOS P/VIDRO, EM PERFIS SERIE</t>
  </si>
  <si>
    <t xml:space="preserve">25,EXCLUSIVE FECHADURAS.FORNECIMENTO E COLOCACAO</t>
  </si>
  <si>
    <t xml:space="preserve">14.003.0200-A</t>
  </si>
  <si>
    <t xml:space="preserve">14.003.0201-0</t>
  </si>
  <si>
    <t xml:space="preserve">PORTA DE ALUMINIO ANODIZADO EM BRONZE OU PRETO,TENDO 1 CONTR</t>
  </si>
  <si>
    <t xml:space="preserve">APINAZIO DIVIDINDO A ESQUADRIA EM 2 VAZIOS PARA VIDRO,EM PER</t>
  </si>
  <si>
    <t xml:space="preserve">FIS SERIE 25,EXCLUSIVE FECHADURAS.FORNECIMENTO E COLOCACAO</t>
  </si>
  <si>
    <t xml:space="preserve">14.003.0201-A</t>
  </si>
  <si>
    <t xml:space="preserve">14.003.0205-0</t>
  </si>
  <si>
    <t xml:space="preserve">PORTA DE ALUMINIO ANODIZADO AO NATURAL,EM 2 FOLHAS DE ABRIR,</t>
  </si>
  <si>
    <t xml:space="preserve">TENDO 1 CONTRAPINAZIO DIVIDINDO A ESQUADRIA EM 2 VAZIOS PARA</t>
  </si>
  <si>
    <t xml:space="preserve"> VIDRO,EM PERFIS SERIE 25,EXCLUSIVE FECHADURA.FORNECIMENTO E</t>
  </si>
  <si>
    <t xml:space="preserve">14.003.0205-A</t>
  </si>
  <si>
    <t xml:space="preserve">14.003.0206-0</t>
  </si>
  <si>
    <t xml:space="preserve">PORTA DE ALUMINIO ANODIZADO EM BRONZE OU PRETO, EM 2 FOLHAS</t>
  </si>
  <si>
    <t xml:space="preserve">DE ABRIR, TENDO 1 CONTRAPINAZIO  DIVIDINDO A ESQUADRIA EM 2</t>
  </si>
  <si>
    <t xml:space="preserve">VAZIOS PARA VIDRO,PERFIS SERIE 25,EXCLUSIVE FECHADURA. FORNE</t>
  </si>
  <si>
    <t xml:space="preserve">14.003.0206-A</t>
  </si>
  <si>
    <t xml:space="preserve">14.003.0210-0</t>
  </si>
  <si>
    <t xml:space="preserve">PORTA DE ALUMINIO ANODIZADO AO NATURAL DE CORRER,COM 2 FOLHA</t>
  </si>
  <si>
    <t xml:space="preserve">S, TENDO 1 CONTRAPINAZIO DIVIDINDO A ESQUADRIA  EM 2 VAZIOS</t>
  </si>
  <si>
    <t xml:space="preserve">PARA VIDRO,EM PERFIS SERIE 25,EXCLUSIVE FECHADURA.FORNECIMEN</t>
  </si>
  <si>
    <t xml:space="preserve">14.003.0210-A</t>
  </si>
  <si>
    <t xml:space="preserve">14.003.0211-0</t>
  </si>
  <si>
    <t xml:space="preserve">PORTA DE ALUMINIO ANODIZADO EM BRONZE OU PRETO,DE CORRER,COM</t>
  </si>
  <si>
    <t xml:space="preserve"> 2 FOLHAS,TENDO 1 CONTRAPINAZIO DIVIDINDO A ESQUADRIA EM 2 V</t>
  </si>
  <si>
    <t xml:space="preserve">AZIOS PARA VIDRO,EM PERFIS SERIE 25,EXCLUSIVE FECHADURA.FORN</t>
  </si>
  <si>
    <t xml:space="preserve">14.003.0211-A</t>
  </si>
  <si>
    <t xml:space="preserve">14.003.0220-0</t>
  </si>
  <si>
    <t xml:space="preserve">PORTA DE ALUMINIO ANODIZADO AO NATURAL DE CORRER,EM PERFIS S</t>
  </si>
  <si>
    <t xml:space="preserve">ERIE 30,C/CONTRAMARCO,CONFORME PROJETO N°6010/EMOP,EXCLUSIVE</t>
  </si>
  <si>
    <t xml:space="preserve">14.003.0220-A</t>
  </si>
  <si>
    <t xml:space="preserve">14.003.0221-0</t>
  </si>
  <si>
    <t xml:space="preserve">PORTA DE ALUMINIO ANODIZADO EM BRONZE OU PRETO DE CORRER,EM</t>
  </si>
  <si>
    <t xml:space="preserve">PERFIS SERIE 30,COM CONTRAMARCO,CONFORME PROJETO N°6010/EMOP</t>
  </si>
  <si>
    <t xml:space="preserve">,EXCLUSIVE FECHADURA.FORNECIMENTO E COLOCACAO</t>
  </si>
  <si>
    <t xml:space="preserve">14.003.0221-A</t>
  </si>
  <si>
    <t xml:space="preserve">14.003.0225-0</t>
  </si>
  <si>
    <t xml:space="preserve">PORTA DE ALUMINIO ANODIZADO AO NATURAL,PERFIL SERIE 25,EM VE</t>
  </si>
  <si>
    <t xml:space="preserve">NEZIANA,EXCLUSIVE FECHADURA.FORNECIMENTO E COLOCACAO</t>
  </si>
  <si>
    <t xml:space="preserve">14.003.0225-A</t>
  </si>
  <si>
    <t xml:space="preserve">14.003.0226-0</t>
  </si>
  <si>
    <t xml:space="preserve">PORTA DE ALUMINIO ANODIZADO EM BRONZE OU PRETO,PERFIL SERIE</t>
  </si>
  <si>
    <t xml:space="preserve">25,EM VENEZIANA,EXCLUSIVE FECHADURA.FORNECIMENTO E COLOCACAO</t>
  </si>
  <si>
    <t xml:space="preserve">14.003.0226-A</t>
  </si>
  <si>
    <t xml:space="preserve">14.003.0230-0</t>
  </si>
  <si>
    <t xml:space="preserve">PORTA DE ALUMINIO ANODIZADO AO NATURAL,PERFIL SERIE 25,EM LA</t>
  </si>
  <si>
    <t xml:space="preserve">MBRI HORIZONTAL,EXCLUSIVE FECHADURA.FORNECIMENTO E COLOCACAO</t>
  </si>
  <si>
    <t xml:space="preserve">14.003.0230-A</t>
  </si>
  <si>
    <t xml:space="preserve">14.003.0231-0</t>
  </si>
  <si>
    <t xml:space="preserve">PORTA ALUMINIO ANODIZADO EM BRONZE OU PRETO,PERFIL SERIE 25,</t>
  </si>
  <si>
    <t xml:space="preserve"> EM LAMBRI HORIZONTAL, EXCLUSIVE FECHADURA. FORNECIMENTO  E</t>
  </si>
  <si>
    <t xml:space="preserve">14.003.0231-A</t>
  </si>
  <si>
    <t xml:space="preserve">14.003.0240-0</t>
  </si>
  <si>
    <t xml:space="preserve">VISOR DE ALUMINIO ANODIZADO FOSCO,SERIE 25,COM VIDRO LISO TR</t>
  </si>
  <si>
    <t xml:space="preserve">ANSPARENTE,4MM DE ESPESSURA,DIMENSOES 80X40CM.FORNECIMENTO E</t>
  </si>
  <si>
    <t xml:space="preserve">14.003.0240-A</t>
  </si>
  <si>
    <t xml:space="preserve">14.003.0241-0</t>
  </si>
  <si>
    <t xml:space="preserve">VISOR DE ALUMINIO ANODIZADO FOSCO,SERIE 25,EXCLUSIVE O VIDRO</t>
  </si>
  <si>
    <t xml:space="preserve">14.003.0241-A</t>
  </si>
  <si>
    <t xml:space="preserve">14.003.0243-0</t>
  </si>
  <si>
    <t xml:space="preserve">SUPORTE EM ALUMINIO PARA AR CONDICIONADO DE 1 A 2HP,EM CANTO</t>
  </si>
  <si>
    <t xml:space="preserve">NEIRA DE ALUMINIO DE 1/8"X1.1/4".FORNECIMENTO E COLOCACAO</t>
  </si>
  <si>
    <t xml:space="preserve">14.003.0243-A</t>
  </si>
  <si>
    <t xml:space="preserve">14.003.0250-0</t>
  </si>
  <si>
    <t xml:space="preserve">PROTECAO DE ARESTAS DE PAREDE EM CANTONEIRA DE ALUMINIO DE 1</t>
  </si>
  <si>
    <t xml:space="preserve">.1/2"X1/8",FIXADA COM PARAFUSOS DE FERRO CROMADO E BUCHAS DE</t>
  </si>
  <si>
    <t xml:space="preserve"> PLASTICO.FORNECIMENTO E COLOCACAO</t>
  </si>
  <si>
    <t xml:space="preserve">14.003.0250-A</t>
  </si>
  <si>
    <t xml:space="preserve">14.003.0255-0</t>
  </si>
  <si>
    <t xml:space="preserve">/2"X1/8", FIXADA COM PARAFUSOS DE FERRO CROMADO E BUCHAS DE</t>
  </si>
  <si>
    <t xml:space="preserve">PLASTICO.FORNECIMENTO E COLOCACAO</t>
  </si>
  <si>
    <t xml:space="preserve">14.003.0255-A</t>
  </si>
  <si>
    <t xml:space="preserve">14.003.0260-0</t>
  </si>
  <si>
    <t xml:space="preserve">PROTECAO DE ARESTAS DE PAREDE EM CANTONEIRA DE ALUMINIO DE 3</t>
  </si>
  <si>
    <t xml:space="preserve">/4"X1/8", FIXADA COM PARAFUSOS DE FERRO CROMADO E BUCHAS DE</t>
  </si>
  <si>
    <t xml:space="preserve">14.003.0260-A</t>
  </si>
  <si>
    <t xml:space="preserve">14.003.0265-0</t>
  </si>
  <si>
    <t xml:space="preserve">PROTECAO PARA PORTAS,EM CHAPA DE ALUMINIO FIXADA POR REBITES</t>
  </si>
  <si>
    <t xml:space="preserve">14.003.0265-A</t>
  </si>
  <si>
    <t xml:space="preserve">14.003.0300-0</t>
  </si>
  <si>
    <t xml:space="preserve">GRADE TUBULAR EM ALUMINIO ANODIZADO PRETO,COM TUBOS DE 2" NA</t>
  </si>
  <si>
    <t xml:space="preserve"> POSICAO VERTICAL,COM ESPACAMENTO ENTRE  ESTES TUBOS DE APRO</t>
  </si>
  <si>
    <t xml:space="preserve">XIMADAMENTE 10CM E TUBOS DE 3" NA POSICAO HORIZONTAL PARA FI</t>
  </si>
  <si>
    <t xml:space="preserve">XACAO DOS TUBOS VERTICAIS.MONTANTES DE SUSTENTACAO VERTICAL</t>
  </si>
  <si>
    <t xml:space="preserve">E TRAVESSAO HORIZONTAL SOBRE  TODA EXTENSAO DA GRADE EM TUBO</t>
  </si>
  <si>
    <t xml:space="preserve">S DE 4",EXCLUSIVE FECHADURA.FORNECIMENTO E COLOCACAO</t>
  </si>
  <si>
    <t xml:space="preserve">14.003.0300-A</t>
  </si>
  <si>
    <t xml:space="preserve">14.004.0010-0</t>
  </si>
  <si>
    <t xml:space="preserve">VIDRO PLANO TRANSPARENTE,COMUM,DE 3MM DE ESPESSURA.FORNECIME</t>
  </si>
  <si>
    <t xml:space="preserve">14.004.0010-A</t>
  </si>
  <si>
    <t xml:space="preserve">14.004.0015-0</t>
  </si>
  <si>
    <t xml:space="preserve">VIDRO PLANO TRANSPARENTE,COMUM,DE 4MM DE ESPESSURA.FORNECIME</t>
  </si>
  <si>
    <t xml:space="preserve">14.004.0015-A</t>
  </si>
  <si>
    <t xml:space="preserve">14.004.0020-0</t>
  </si>
  <si>
    <t xml:space="preserve">VIDRO PLANO TRANSPARENTE,COMUM,DE 5MM DE ESPESSURA.FORNECIME</t>
  </si>
  <si>
    <t xml:space="preserve">14.004.0020-A</t>
  </si>
  <si>
    <t xml:space="preserve">14.004.0025-0</t>
  </si>
  <si>
    <t xml:space="preserve">VIDRO PLANO TRANSPARENTE,COMUM,DE 6MM DE ESPESSURA.FORNECIME</t>
  </si>
  <si>
    <t xml:space="preserve">14.004.0025-A</t>
  </si>
  <si>
    <t xml:space="preserve">14.004.0030-0</t>
  </si>
  <si>
    <t xml:space="preserve">VIDRO PLANO TRANSPARENTE,COMUM,DE 10MM DE ESPESSURA.FORNECIM</t>
  </si>
  <si>
    <t xml:space="preserve">14.004.0030-A</t>
  </si>
  <si>
    <t xml:space="preserve">14.004.0040-0</t>
  </si>
  <si>
    <t xml:space="preserve">VIDRO,FANTASIA,DE 4MM DE ESPESSURA,DO TIPO MARTELADO,ARTICO,</t>
  </si>
  <si>
    <t xml:space="preserve">OU LIXA.FORNECIMENTO E COLOCACAO</t>
  </si>
  <si>
    <t xml:space="preserve">14.004.0040-A</t>
  </si>
  <si>
    <t xml:space="preserve">14.004.0045-0</t>
  </si>
  <si>
    <t xml:space="preserve">VIDRO,FANTASIA, DE 4MM DE ESPESSURA,DO TIPO CANELADO.FORNECI</t>
  </si>
  <si>
    <t xml:space="preserve">14.004.0045-A</t>
  </si>
  <si>
    <t xml:space="preserve">14.004.0046-0</t>
  </si>
  <si>
    <t xml:space="preserve">VIDRO ARAMADO,7MM DE ESPESSURA.FORNECIMENTO E COLOCACAO</t>
  </si>
  <si>
    <t xml:space="preserve">14.004.0046-A</t>
  </si>
  <si>
    <t xml:space="preserve">14.004.0047-0</t>
  </si>
  <si>
    <t xml:space="preserve">VIDRO ARAMADO,6MM DE ESPESSURA.FORNECIMENTO E COLOCACAO</t>
  </si>
  <si>
    <t xml:space="preserve">14.004.0047-A</t>
  </si>
  <si>
    <t xml:space="preserve">14.004.0048-0</t>
  </si>
  <si>
    <t xml:space="preserve">VIDRO JATEADO COM 4MM DE ESPESSURA.FORNECIMENTO E COLOCACAO</t>
  </si>
  <si>
    <t xml:space="preserve">14.004.0048-A</t>
  </si>
  <si>
    <t xml:space="preserve">14.004.0050-0</t>
  </si>
  <si>
    <t xml:space="preserve">VIDRO LISO,TRANSPARENTE,TIPO FUME,6MM DE ESPESSURA.FORNECIME</t>
  </si>
  <si>
    <t xml:space="preserve">14.004.0050-A</t>
  </si>
  <si>
    <t xml:space="preserve">14.004.0060-0</t>
  </si>
  <si>
    <t xml:space="preserve">VIDRO COLORIDO,FUME,DE 4MM DE ESPESSURA.FORNECIMENTO E COLOC</t>
  </si>
  <si>
    <t xml:space="preserve">14.004.0060-A</t>
  </si>
  <si>
    <t xml:space="preserve">14.004.0070-0</t>
  </si>
  <si>
    <t xml:space="preserve">VIDRO LAMINADO SIMPLES,COM ESPESSURA DE 6MM.FORNECIMENTO E C</t>
  </si>
  <si>
    <t xml:space="preserve">14.004.0070-A</t>
  </si>
  <si>
    <t xml:space="preserve">14.004.0073-0</t>
  </si>
  <si>
    <t xml:space="preserve">VIDRO LAMINADO,COM ESPESSURA DE 10MM.FORNECIMENTO E COLOCACA</t>
  </si>
  <si>
    <t xml:space="preserve">14.004.0073-A</t>
  </si>
  <si>
    <t xml:space="preserve">14.004.0100-0</t>
  </si>
  <si>
    <t xml:space="preserve">ESPELHO DE CRISTAL,4MM DE ESPESSURA.COM MOLDURA DE MADEIRA.F</t>
  </si>
  <si>
    <t xml:space="preserve">14.004.0100-A</t>
  </si>
  <si>
    <t xml:space="preserve">14.004.0120-0</t>
  </si>
  <si>
    <t xml:space="preserve">VIDRO TEMPERADO INCOLOR,10MM DE ESPESSURA,PARA PORTAS OU PAI</t>
  </si>
  <si>
    <t xml:space="preserve">NEIS FIXOS,EXCLUSIVE FERRAGENS.FORNECIMENTO E COLOCACAO</t>
  </si>
  <si>
    <t xml:space="preserve">14.004.0120-A</t>
  </si>
  <si>
    <t xml:space="preserve">14.004.0121-0</t>
  </si>
  <si>
    <t xml:space="preserve">VIDRO TEMPERADO,INCOLOR,COM 6MM DE ESPESSURA,ENCAIXILHADO EM</t>
  </si>
  <si>
    <t xml:space="preserve"> MADEIRA,ALUMINIO OU FERRO.FORNECIMENTO E COLOCACAO</t>
  </si>
  <si>
    <t xml:space="preserve">14.004.0121-A</t>
  </si>
  <si>
    <t xml:space="preserve">14.004.0150-0</t>
  </si>
  <si>
    <t xml:space="preserve">VIDRO PLUMBIFERO C/ESPESSURA MAXIMA DE 8MM PARA USO EM SALAS</t>
  </si>
  <si>
    <t xml:space="preserve"> RADIOLOGICAS A PROVA DE RAIO-X,NAS DIMENSOES DE(0,20X0,30)M</t>
  </si>
  <si>
    <t xml:space="preserve">.FORNECIMENTO E COLOCACAO.</t>
  </si>
  <si>
    <t xml:space="preserve">14.004.0150-A</t>
  </si>
  <si>
    <t xml:space="preserve">14.004.0155-0</t>
  </si>
  <si>
    <t xml:space="preserve">VIDRO PLUMBIFERO C/ESPESSURA MAXIMA DE 8MM,PARA USO EM SALAS</t>
  </si>
  <si>
    <t xml:space="preserve"> RADIOLOGICAS A PROVA DE RAIO-X,NAS DIMENSOES DE(0,30X0,40)M</t>
  </si>
  <si>
    <t xml:space="preserve">14.004.0155-A</t>
  </si>
  <si>
    <t xml:space="preserve">14.004.0160-0</t>
  </si>
  <si>
    <t xml:space="preserve"> RADIOLOGICAS A PROVA DE RAIO-X,NAS DIMENSOES DE(1,00X0,70)M</t>
  </si>
  <si>
    <t xml:space="preserve">14.004.0160-A</t>
  </si>
  <si>
    <t xml:space="preserve">14.004.0200-0</t>
  </si>
  <si>
    <t xml:space="preserve">PELICULA DE SEGURANCA ANTI-IMPACTO E CONTROLE SOLAR.FORNECIM</t>
  </si>
  <si>
    <t xml:space="preserve">14.004.0200-A</t>
  </si>
  <si>
    <t xml:space="preserve">14.004.0205-0</t>
  </si>
  <si>
    <t xml:space="preserve">PELICULA REFLETIVA DE CONTROLE SOLAR.FORNECIMENTO E COLOCACA</t>
  </si>
  <si>
    <t xml:space="preserve">14.004.0205-A</t>
  </si>
  <si>
    <t xml:space="preserve">14.005.0010-0</t>
  </si>
  <si>
    <t xml:space="preserve">PLACA DE POLICARBONATO EM CRISTAL COMPACTO,COM ESPESSURA DE</t>
  </si>
  <si>
    <t xml:space="preserve">4MM.FORNECIMENTO E COLOCACAO</t>
  </si>
  <si>
    <t xml:space="preserve">14.005.0010-A</t>
  </si>
  <si>
    <t xml:space="preserve">14.005.0015-0</t>
  </si>
  <si>
    <t xml:space="preserve">6MM.FORNECIMENTO E COLOCACAO</t>
  </si>
  <si>
    <t xml:space="preserve">14.005.0015-A</t>
  </si>
  <si>
    <t xml:space="preserve">14.005.0020-0</t>
  </si>
  <si>
    <t xml:space="preserve">8MM.FORNECIMENTO E COLOCACAO</t>
  </si>
  <si>
    <t xml:space="preserve">14.005.0020-A</t>
  </si>
  <si>
    <t xml:space="preserve">14.005.0025-0</t>
  </si>
  <si>
    <t xml:space="preserve">10MM.FORNECIMENTO E COLOCACAO</t>
  </si>
  <si>
    <t xml:space="preserve">14.005.0025-A</t>
  </si>
  <si>
    <t xml:space="preserve">14.006.0005-0</t>
  </si>
  <si>
    <t xml:space="preserve">PORTA DE MADEIRA DE LEI EM COMPENSADO DE 100X210X3,5CM,FOLHE</t>
  </si>
  <si>
    <t xml:space="preserve">ADA NAS 2 FACES,ADUELA DE 13X3CM E ALIZARES DE 5X2CM,EXCLUSI</t>
  </si>
  <si>
    <t xml:space="preserve">14.006.0005-A</t>
  </si>
  <si>
    <t xml:space="preserve">14.006.0008-0</t>
  </si>
  <si>
    <t xml:space="preserve">PORTA DE MADEIRA DE LEI EM COMPENSADO DE 90X210X3,5CM FOLHEA</t>
  </si>
  <si>
    <t xml:space="preserve">DA NAS 2 FACES,ADUELA DE 13X3CM E ALIZARES DE 5X2CM,EXCLUSIV</t>
  </si>
  <si>
    <t xml:space="preserve">E FERRAGENS.FORNECIMENTO E COLOCACAO</t>
  </si>
  <si>
    <t xml:space="preserve">14.006.0008-A</t>
  </si>
  <si>
    <t xml:space="preserve">14.006.0010-0</t>
  </si>
  <si>
    <t xml:space="preserve">PORTA DE MADEIRA DE LEI EM COMPENSADO DE 80X210X3,5CM FOLHEA</t>
  </si>
  <si>
    <t xml:space="preserve">14.006.0010-A</t>
  </si>
  <si>
    <t xml:space="preserve">14.006.0012-0</t>
  </si>
  <si>
    <t xml:space="preserve">PORTA DE MADEIRA DE LEI EM COMPENSADO DE 70X210X3,5CM,FOLHEA</t>
  </si>
  <si>
    <t xml:space="preserve">14.006.0012-A</t>
  </si>
  <si>
    <t xml:space="preserve">14.006.0014-0</t>
  </si>
  <si>
    <t xml:space="preserve">PORTA DE MADEIRA DE LEI EM COMPENSADO DE 60X210X3,5CM FOLHEA</t>
  </si>
  <si>
    <t xml:space="preserve">14.006.0014-A</t>
  </si>
  <si>
    <t xml:space="preserve">14.006.0016-0</t>
  </si>
  <si>
    <t xml:space="preserve">PORTA DE MADEIRA DE LEI EM COMPENSADO,DE 200X210X3,5CM,COM D</t>
  </si>
  <si>
    <t xml:space="preserve">UAS FOLHAS,FOLHEADA NAS 2 FACES,ADUELAS DE 13X3CM E ALIZARES</t>
  </si>
  <si>
    <t xml:space="preserve"> DE 5X2CM,EXCLUSIVE FERRAGENS.FORNECIMENTO E COLOCACAO</t>
  </si>
  <si>
    <t xml:space="preserve">14.006.0016-A</t>
  </si>
  <si>
    <t xml:space="preserve">14.006.0017-0</t>
  </si>
  <si>
    <t xml:space="preserve">PORTA DE MADEIRA DE LEI EM COMPENSADO,DE 60X210X3,5CM,FOLHEA</t>
  </si>
  <si>
    <t xml:space="preserve">DA NAS 2 FACES,EXCLUSIVE FERRAGENS,ADUELA E ALIZARES.FORNECI</t>
  </si>
  <si>
    <t xml:space="preserve">14.006.0017-A</t>
  </si>
  <si>
    <t xml:space="preserve">14.006.0019-0</t>
  </si>
  <si>
    <t xml:space="preserve">PORTA DE MADEIRA DE LEI EM COMPENSADO,DE 70X210X3,5CM,FOLHEA</t>
  </si>
  <si>
    <t xml:space="preserve">14.006.0019-A</t>
  </si>
  <si>
    <t xml:space="preserve">14.006.0021-0</t>
  </si>
  <si>
    <t xml:space="preserve">PORTA DE MADEIRA DE LEI EM COMPENSADO,DE 80X210X3,5CM,FOLHEA</t>
  </si>
  <si>
    <t xml:space="preserve">DANAS 2 FACES,EXCLUSIVE FERRAGENS,ADUELA E ALIZARES.FORNECIM</t>
  </si>
  <si>
    <t xml:space="preserve">14.006.0021-A</t>
  </si>
  <si>
    <t xml:space="preserve">14.006.0023-0</t>
  </si>
  <si>
    <t xml:space="preserve">PORTA DE MADEIRA DE LEI EM COMPENSADO,DE 90X210X3,5CM,FOLHEA</t>
  </si>
  <si>
    <t xml:space="preserve">14.006.0023-A</t>
  </si>
  <si>
    <t xml:space="preserve">14.006.0025-0</t>
  </si>
  <si>
    <t xml:space="preserve">PORTA DE MADEIRA DE LEI EM COMPENSADO,DE 100X210X3,5CM,FOLHE</t>
  </si>
  <si>
    <t xml:space="preserve">ADA NAS 2 FACES,EXCLUSIVE FERRAGENS,ADUELA E ALIZARES.FORNEC</t>
  </si>
  <si>
    <t xml:space="preserve">14.006.0025-A</t>
  </si>
  <si>
    <t xml:space="preserve">14.006.0030-0</t>
  </si>
  <si>
    <t xml:space="preserve">PORTA DE MADEIRA DE LEI COM UMA ALMOFADA REBAIXADA DE 80X210</t>
  </si>
  <si>
    <t xml:space="preserve">X3,5CM,ADUELA DE 13X3CM E ALIZARES DE 5X2CM,EXCLUSIVE FERRAG</t>
  </si>
  <si>
    <t xml:space="preserve">ENS.FORNECIMENTO E COLOCACAO</t>
  </si>
  <si>
    <t xml:space="preserve">14.006.0030-A</t>
  </si>
  <si>
    <t xml:space="preserve">14.006.0033-0</t>
  </si>
  <si>
    <t xml:space="preserve">PORTA DE MADEIRA DE LEI COM UMA ALMOFADA REBAIXADA DE 70X210</t>
  </si>
  <si>
    <t xml:space="preserve">14.006.0033-A</t>
  </si>
  <si>
    <t xml:space="preserve">14.006.0036-0</t>
  </si>
  <si>
    <t xml:space="preserve">PORTA DE MADEIRA DE LEI COM UMA ALMOFADA REBAIXADA DE 60X210</t>
  </si>
  <si>
    <t xml:space="preserve">14.006.0036-A</t>
  </si>
  <si>
    <t xml:space="preserve">14.006.0037-0</t>
  </si>
  <si>
    <t xml:space="preserve">PORTA EXTERNA DE MADEIRA DE LEI,ALMOFADADA,DE 80X210CM,COM M</t>
  </si>
  <si>
    <t xml:space="preserve">ARCO DE 7X3,5CM,EXCLUSIVE FERRAGENS.FORNECIMENTO E COLOCACAO</t>
  </si>
  <si>
    <t xml:space="preserve">14.006.0037-A</t>
  </si>
  <si>
    <t xml:space="preserve">14.006.0038-0</t>
  </si>
  <si>
    <t xml:space="preserve">PORTA EXTERNA DE MADEIRA DE LEI,ALMOFADADA,DE 70X210CM,COM M</t>
  </si>
  <si>
    <t xml:space="preserve">14.006.0038-A</t>
  </si>
  <si>
    <t xml:space="preserve">14.006.0039-0</t>
  </si>
  <si>
    <t xml:space="preserve">PORTA DE MADEIRA DE LEI COM UMA ALMOFADA REBAIXADA,DE 80X210</t>
  </si>
  <si>
    <t xml:space="preserve">X3,5CM,EXCLUSIVE FERRAGENS,ADUELA E ALIZARES.FORNECIMENTO E</t>
  </si>
  <si>
    <t xml:space="preserve">14.006.0039-A</t>
  </si>
  <si>
    <t xml:space="preserve">14.006.0041-0</t>
  </si>
  <si>
    <t xml:space="preserve">PORTA DE MADEIRA DE LEI,COM UMA ALMOFADA REBAIXADA,DE 70X210</t>
  </si>
  <si>
    <t xml:space="preserve">14.006.0041-A</t>
  </si>
  <si>
    <t xml:space="preserve">14.006.0043-0</t>
  </si>
  <si>
    <t xml:space="preserve">PORTA DE MADEIRA DE LEI,COM UMA ALMOFADA REBAIXADA,DE 60X210</t>
  </si>
  <si>
    <t xml:space="preserve">14.006.0043-A</t>
  </si>
  <si>
    <t xml:space="preserve">14.006.0050-0</t>
  </si>
  <si>
    <t xml:space="preserve">PORTA DE MADEIRA DE LEI,COM PAINEL DE VENEZIANA DE 80X210X3,</t>
  </si>
  <si>
    <t xml:space="preserve">5CM,ADUELA DE 13X3CM E ALIZARES DE 5X2CM,EXCLUSIVE FERRAGENS</t>
  </si>
  <si>
    <t xml:space="preserve">14.006.0050-A</t>
  </si>
  <si>
    <t xml:space="preserve">14.006.0052-0</t>
  </si>
  <si>
    <t xml:space="preserve">PORTA DE MADEIRA DE LEI,COM PAINEL DE VENEZIANA DE 70X210X3,</t>
  </si>
  <si>
    <t xml:space="preserve">14.006.0052-A</t>
  </si>
  <si>
    <t xml:space="preserve">14.006.0054-0</t>
  </si>
  <si>
    <t xml:space="preserve">PORTA DE MADEIRA DE LEI,COM PAINEL DE VENEZIANA DE 60X210X3,</t>
  </si>
  <si>
    <t xml:space="preserve">14.006.0054-A</t>
  </si>
  <si>
    <t xml:space="preserve">14.006.0058-0</t>
  </si>
  <si>
    <t xml:space="preserve">PORTA DE MADEIRA DE LEI,COM PAINEL DE VENEZIANA,DE 80X210X3,</t>
  </si>
  <si>
    <t xml:space="preserve">5CM,EXCLUSIVE FERRAGENS,ADUELA E ALIZARES.FORNECIMENTO E COL</t>
  </si>
  <si>
    <t xml:space="preserve">14.006.0058-A</t>
  </si>
  <si>
    <t xml:space="preserve">14.006.0062-0</t>
  </si>
  <si>
    <t xml:space="preserve">PORTA DE MADEIRA DE LEI,COM PAINEL DE VENEZIANA,DE 70X210X3,</t>
  </si>
  <si>
    <t xml:space="preserve">14.006.0062-A</t>
  </si>
  <si>
    <t xml:space="preserve">14.006.0064-0</t>
  </si>
  <si>
    <t xml:space="preserve">PORTA DE MADEIRA DE LEI,COM PAINEL DE VENEZIANA,DE 60X210X3,</t>
  </si>
  <si>
    <t xml:space="preserve">14.006.0064-A</t>
  </si>
  <si>
    <t xml:space="preserve">14.006.0077-0</t>
  </si>
  <si>
    <t xml:space="preserve">PORTA DE MADEIRA DE LEI MACICA,COM ALMOFADA,PARA ENTRADA DE</t>
  </si>
  <si>
    <t xml:space="preserve">SANITARIO,UMA FOLHA,DE ABRIR,DE 60X210X3,5CM E MARCO 7X3CM,E</t>
  </si>
  <si>
    <t xml:space="preserve">XCLUSIVE FERRAGENS.FORNECIMENTO E COLOCACAO</t>
  </si>
  <si>
    <t xml:space="preserve">14.006.0077-A</t>
  </si>
  <si>
    <t xml:space="preserve">14.006.0078-0</t>
  </si>
  <si>
    <t xml:space="preserve">PORTA DE MADEIRA DE LEI MACICA COM 5 ALMOFADAS,DE 80X210X3,5</t>
  </si>
  <si>
    <t xml:space="preserve">CM,MARCO DE 7X3CM E ALIZARES 5X2CM EM UMA FACE,EXCLUSIVE FER</t>
  </si>
  <si>
    <t xml:space="preserve">RAGENS.FORNECIMENTO E COLOCACAO</t>
  </si>
  <si>
    <t xml:space="preserve">14.006.0078-A</t>
  </si>
  <si>
    <t xml:space="preserve">14.006.0079-0</t>
  </si>
  <si>
    <t xml:space="preserve">PORTA DE MADEIRA DE LEI MACICA COM 5 ALMOFADAS,DE 70X210X3,5</t>
  </si>
  <si>
    <t xml:space="preserve">14.006.0079-A</t>
  </si>
  <si>
    <t xml:space="preserve">14.006.0081-0</t>
  </si>
  <si>
    <t xml:space="preserve">PORTA DE MADEIRA DE LEI MACICA COM 5 ALMOFADAS,DE 60X210X3,5</t>
  </si>
  <si>
    <t xml:space="preserve">14.006.0081-A</t>
  </si>
  <si>
    <t xml:space="preserve">14.006.0082-0</t>
  </si>
  <si>
    <t xml:space="preserve">CM,EXCLUSIVE FERRAGENS,ADUELA E ALIZARES.FORNECIMENTO E COLO</t>
  </si>
  <si>
    <t xml:space="preserve">14.006.0082-A</t>
  </si>
  <si>
    <t xml:space="preserve">14.006.0083-0</t>
  </si>
  <si>
    <t xml:space="preserve">14.006.0083-A</t>
  </si>
  <si>
    <t xml:space="preserve">14.006.0084-0</t>
  </si>
  <si>
    <t xml:space="preserve">14.006.0084-A</t>
  </si>
  <si>
    <t xml:space="preserve">14.006.0085-0</t>
  </si>
  <si>
    <t xml:space="preserve">PORTA EM CHAPA DE FIBRA DE MADEIRA PRENSADA (MDP,MDF OU HDF)</t>
  </si>
  <si>
    <t xml:space="preserve">,LEVE,MIOLO EM COLMEIA,PARA PINTURA,MEDINDO (80X210X3,5)CM,E</t>
  </si>
  <si>
    <t xml:space="preserve">XCLUSIVE FERRAGENS,ADUELA E ALIZARES.FORNECIMENTO E COLOCACA</t>
  </si>
  <si>
    <t xml:space="preserve">14.006.0085-A</t>
  </si>
  <si>
    <t xml:space="preserve">14.006.0086-0</t>
  </si>
  <si>
    <t xml:space="preserve">,LEVE,MIOLO EM COLMEIA,PARA PINTURA,MEDINDO (70X210X3,5)CM,E</t>
  </si>
  <si>
    <t xml:space="preserve">14.006.0086-A</t>
  </si>
  <si>
    <t xml:space="preserve">14.006.0087-0</t>
  </si>
  <si>
    <t xml:space="preserve">,LEVE,MIOLO EM COLMEIA,PARA PINTURA,MEDINDO (60X210X3,5)CM,E</t>
  </si>
  <si>
    <t xml:space="preserve">14.006.0087-A</t>
  </si>
  <si>
    <t xml:space="preserve">14.006.0088-0</t>
  </si>
  <si>
    <t xml:space="preserve">PORTA DE MADEIRA DE LEI EM COMPENSADO DE 60X180X3,5CM,FOLHEA</t>
  </si>
  <si>
    <t xml:space="preserve">DA NAS 2 FACES E MARCO DE 7X3CM,EXCLUSIVE FERRAGENS.FORNECIM</t>
  </si>
  <si>
    <t xml:space="preserve">14.006.0088-A</t>
  </si>
  <si>
    <t xml:space="preserve">14.006.0089-0</t>
  </si>
  <si>
    <t xml:space="preserve">PORTA DE MADEIRA DE LEI EM COMPENSADO DE 60X150X3,5CM,FOLHEA</t>
  </si>
  <si>
    <t xml:space="preserve">14.006.0089-A</t>
  </si>
  <si>
    <t xml:space="preserve">14.006.0090-0</t>
  </si>
  <si>
    <t xml:space="preserve">PORTA DE MADEIRA DE LEI EM COMPENSADO, DE 90X180X3,5CM,FOLHE</t>
  </si>
  <si>
    <t xml:space="preserve">ADA NAS 2 FACES E MARCO DE 7X3CM,EXCLUSIVE FERRAGENS.FORNECI</t>
  </si>
  <si>
    <t xml:space="preserve">14.006.0090-A</t>
  </si>
  <si>
    <t xml:space="preserve">14.006.0091-0</t>
  </si>
  <si>
    <t xml:space="preserve">PORTA DE MADEIRA DE LEI MACICA DE FRISOS (MEXICANA) DE 80X21</t>
  </si>
  <si>
    <t xml:space="preserve">0X3,5CM,ADUELA DE 13X3CM E ALIZARES DE 5X2CM,EXCLUSIVE FERRA</t>
  </si>
  <si>
    <t xml:space="preserve">GENS.FORNECIMENTO E COLOCACAO</t>
  </si>
  <si>
    <t xml:space="preserve">14.006.0091-A</t>
  </si>
  <si>
    <t xml:space="preserve">14.006.0092-0</t>
  </si>
  <si>
    <t xml:space="preserve">PORTA DE MADEIRA DE LEI MACICA DE FRISOS (MEXICANA) DE 70X21</t>
  </si>
  <si>
    <t xml:space="preserve">14.006.0092-A</t>
  </si>
  <si>
    <t xml:space="preserve">14.006.0093-0</t>
  </si>
  <si>
    <t xml:space="preserve">0X3,5CM,ADUELA DE 13X3CM E CONTRAMARCO DE 11X2CM,CONFORME PR</t>
  </si>
  <si>
    <t xml:space="preserve">OJETO TIPO Nº6063/EMOP,EXCLUSIVE FERRAGENS.FORNECIMENTO E CO</t>
  </si>
  <si>
    <t xml:space="preserve">14.006.0093-A</t>
  </si>
  <si>
    <t xml:space="preserve">14.006.0094-0</t>
  </si>
  <si>
    <t xml:space="preserve">14.006.0094-A</t>
  </si>
  <si>
    <t xml:space="preserve">14.006.0095-0</t>
  </si>
  <si>
    <t xml:space="preserve">PORTA DE MADEIRA DE LEI MACICA DE FRISOS (MEXICANA) DE 60X21</t>
  </si>
  <si>
    <t xml:space="preserve">14.006.0095-A</t>
  </si>
  <si>
    <t xml:space="preserve">14.006.0100-0</t>
  </si>
  <si>
    <t xml:space="preserve">PORTA DE MADEIRA DE LEI MACICA DE FRISOS (MEXICANA) DE 120X2</t>
  </si>
  <si>
    <t xml:space="preserve">10X3,5CM,EM 2 FOLHAS,ADUELA DE 13X3CM E CONTRAMARCO DE 11X2C</t>
  </si>
  <si>
    <t xml:space="preserve">M,CONFORME PROJETO TIPO N°6063/EMOP,EXCLUSIVE FERRAGENS.FORN</t>
  </si>
  <si>
    <t xml:space="preserve">14.006.0100-A</t>
  </si>
  <si>
    <t xml:space="preserve">14.006.0101-0</t>
  </si>
  <si>
    <t xml:space="preserve">PORTA DE MADEIRA DE LEI MACICA DE FRISOS (MEXICANA) DE 140X2</t>
  </si>
  <si>
    <t xml:space="preserve">CM,CONFORME PROJETO TIPO Nº6063/EMOP,EXCLUSIVE FERRAGENS.FOR</t>
  </si>
  <si>
    <t xml:space="preserve">14.006.0101-A</t>
  </si>
  <si>
    <t xml:space="preserve">14.006.0102-0</t>
  </si>
  <si>
    <t xml:space="preserve">PORTA DE MADEIRA DE LEI MACICA DE FRISOS (MEXICANA) DE 160X2</t>
  </si>
  <si>
    <t xml:space="preserve">10X3,5CM,EM 2 FOLHAS E BANDEIRAS DE 60CM,ADUELA DE 13X3CM E</t>
  </si>
  <si>
    <t xml:space="preserve"> CONTRAMARCO DE 11X2CM,CONFORME PROJETO TIPO Nº6063/EMOP,EXC</t>
  </si>
  <si>
    <t xml:space="preserve">LUSIVE FERRAGENS.FORNECIMENTO E COLOCACAO</t>
  </si>
  <si>
    <t xml:space="preserve">14.006.0102-A</t>
  </si>
  <si>
    <t xml:space="preserve">14.006.0103-0</t>
  </si>
  <si>
    <t xml:space="preserve">PORTA DE MADEIRA DE LEI MACICA DE FRISOS (MEXICANA) DE 80X16</t>
  </si>
  <si>
    <t xml:space="preserve">0X3,5,CONFORME PROJETO TIPO Nº6063/EMOP,EXCLUSIVE FERRAGENS,</t>
  </si>
  <si>
    <t xml:space="preserve">ADUELA E CONTRAMARCO.FORNECIMENTO E COLOCACAO</t>
  </si>
  <si>
    <t xml:space="preserve">14.006.0103-A</t>
  </si>
  <si>
    <t xml:space="preserve">14.006.0104-0</t>
  </si>
  <si>
    <t xml:space="preserve">PORTA DE MADEIRA DE LEI MACICA DE FRISOS (MEXICANA) DE 55X16</t>
  </si>
  <si>
    <t xml:space="preserve">0X3,5CM,CONFORME PROJETO TIPO Nº6063/EMOP,EXCLUSIVE FERRAGEN</t>
  </si>
  <si>
    <t xml:space="preserve">S,ADUELA E CONTRAMARCO.FORNECIMENTO E COLOCACAO</t>
  </si>
  <si>
    <t xml:space="preserve">14.006.0104-A</t>
  </si>
  <si>
    <t xml:space="preserve">14.006.0105-0</t>
  </si>
  <si>
    <t xml:space="preserve">PORTA DE MADEIRA DE LEI VAZADA PARA VIDRO,DE 80X210X3,5CM,CO</t>
  </si>
  <si>
    <t xml:space="preserve">M PINAZIOS DE 3CM E CORDOES DE 1X1CM,EXCLUSIVE FERRAGENS.FOR</t>
  </si>
  <si>
    <t xml:space="preserve">14.006.0105-A</t>
  </si>
  <si>
    <t xml:space="preserve">14.006.0110-0</t>
  </si>
  <si>
    <t xml:space="preserve">PORTA DE MADEIRA DE LEI VAZADA PARA VIDRO,DE 70X210X3,5CM,CO</t>
  </si>
  <si>
    <t xml:space="preserve">14.006.0110-A</t>
  </si>
  <si>
    <t xml:space="preserve">14.006.0115-0</t>
  </si>
  <si>
    <t xml:space="preserve">PORTA DE MADEIRA DE LEI VAZADA PARA VIDRO,DE 60X210X3,5CM,CO</t>
  </si>
  <si>
    <t xml:space="preserve">14.006.0115-A</t>
  </si>
  <si>
    <t xml:space="preserve">14.006.0120-0</t>
  </si>
  <si>
    <t xml:space="preserve">PORTA DE MADEIRA DE LEI COM PAINEL DE VENEZIANA DE 120X210X3</t>
  </si>
  <si>
    <t xml:space="preserve">,5CM,EM 2 FOLHAS,MARCO DE 7X3CM E ALIZARES 5X2CM,EXCLUSIVE F</t>
  </si>
  <si>
    <t xml:space="preserve">ERRAGENS.FORNECIMENTO E COLOCACAO</t>
  </si>
  <si>
    <t xml:space="preserve">14.006.0120-A</t>
  </si>
  <si>
    <t xml:space="preserve">14.006.0121-0</t>
  </si>
  <si>
    <t xml:space="preserve">,5CM,EM 2 FOLHAS,MARCO DE 7X3CM,EXCLUSIVE FERRAGENS.FORNECIM</t>
  </si>
  <si>
    <t xml:space="preserve">14.006.0121-A</t>
  </si>
  <si>
    <t xml:space="preserve">14.006.0123-0</t>
  </si>
  <si>
    <t xml:space="preserve">PORTA DE MADEIRA DE LEI COM PAINEL DE VENEZIANA PARA PC DE 3</t>
  </si>
  <si>
    <t xml:space="preserve">00X200X3,5CM,EM 4 FOLHAS,MARCO SIMPLES E DUPLO DE 7X3CM,EXCL</t>
  </si>
  <si>
    <t xml:space="preserve">USIVE FERRAGENS.FORNECIMENTO E COLOCACAO</t>
  </si>
  <si>
    <t xml:space="preserve">14.006.0123-A</t>
  </si>
  <si>
    <t xml:space="preserve">14.006.0124-0</t>
  </si>
  <si>
    <t xml:space="preserve">00X200X3,5CM,EM 4 FOLHAS,MARCOS SIMPLES E DUPLOS DE 7X3CM,EX</t>
  </si>
  <si>
    <t xml:space="preserve">CLUSIVE FERRAGENS.FORNECIMENTO E COLOCACAO</t>
  </si>
  <si>
    <t xml:space="preserve">14.006.0124-A</t>
  </si>
  <si>
    <t xml:space="preserve">14.006.0126-0</t>
  </si>
  <si>
    <t xml:space="preserve">PORTA DE MADEIRA DE LEI COM PAINEL DE VENEZIANA,PARA MEDIDOR</t>
  </si>
  <si>
    <t xml:space="preserve">ES DE GAS DE 176X140CM,EM 3 FOLHAS,MARCO DE 7X3CM,EXCLUSIVE</t>
  </si>
  <si>
    <t xml:space="preserve">FERRAGENS.FORNECIMENTO E COLOCACAO</t>
  </si>
  <si>
    <t xml:space="preserve">14.006.0126-A</t>
  </si>
  <si>
    <t xml:space="preserve">14.006.0127-0</t>
  </si>
  <si>
    <t xml:space="preserve">PORTA DE MADEIRA DE LEI COM PAINEL DE VENEZIANA DE 70X100X3,</t>
  </si>
  <si>
    <t xml:space="preserve">5CM,1 FOLHA,DE ABRIR,MARCO SIMPLES DE 7X3CM,EXCLUSIVE FERRAG</t>
  </si>
  <si>
    <t xml:space="preserve">14.006.0127-A</t>
  </si>
  <si>
    <t xml:space="preserve">14.006.0150-0</t>
  </si>
  <si>
    <t xml:space="preserve">PORTA DE MADEIRA DE LEI EM COMPENSADO DE 120X210X3,5CM,EM 2</t>
  </si>
  <si>
    <t xml:space="preserve">FOLHAS,ADUELA DE 13X3CM E ALIZARES 5X2CM,EXCLUSIVE FERRAGENS</t>
  </si>
  <si>
    <t xml:space="preserve">14.006.0150-A</t>
  </si>
  <si>
    <t xml:space="preserve">14.006.0155-0</t>
  </si>
  <si>
    <t xml:space="preserve">PORTA DE MADEIRA DE LEI EM COMPENSADO DE 140X210X3,5CM,EM 2</t>
  </si>
  <si>
    <t xml:space="preserve">14.006.0155-A</t>
  </si>
  <si>
    <t xml:space="preserve">14.006.0156-0</t>
  </si>
  <si>
    <t xml:space="preserve">PORTA DE MADEIRA DE LEI EM COMPENSADO DE 150CMX210X3,5CM,EM</t>
  </si>
  <si>
    <t xml:space="preserve">2 FOLHAS,ADUELA DE 13X3CM E ALIZARES 5X2CM,EXCLUSIVE FERRAGE</t>
  </si>
  <si>
    <t xml:space="preserve">NS.FORNECIMENTO E COLOCACAO</t>
  </si>
  <si>
    <t xml:space="preserve">14.006.0156-A</t>
  </si>
  <si>
    <t xml:space="preserve">14.006.0160-0</t>
  </si>
  <si>
    <t xml:space="preserve">PORTA DE MADEIRA DE LEI EM COMPENSADO DE 160CMX210X3,5CM,EM</t>
  </si>
  <si>
    <t xml:space="preserve">2 FOLHAS,ADUELA DE 13X3CM E ALIZARES DE 5X2CM,EXCLUSIVE FERR</t>
  </si>
  <si>
    <t xml:space="preserve">AGENS.FORNECIMENTO E COLOCACAO</t>
  </si>
  <si>
    <t xml:space="preserve">14.006.0160-A</t>
  </si>
  <si>
    <t xml:space="preserve">14.006.0185-0</t>
  </si>
  <si>
    <t xml:space="preserve">PORTA DE MADEIRA DE LEI MACICA DE FRISOS DE 80X210X3,5CM,MAR</t>
  </si>
  <si>
    <t xml:space="preserve">CO DE 7X3CM E ALIZARES DE 5X2CM EM UMA FACE,EXCLUSIVE FERRAG</t>
  </si>
  <si>
    <t xml:space="preserve">14.006.0185-A</t>
  </si>
  <si>
    <t xml:space="preserve">14.006.0190-0</t>
  </si>
  <si>
    <t xml:space="preserve">PORTA DE MADEIRA DE LEI EM COMPENSADO DE 80X210X3,5CM,ADUELA</t>
  </si>
  <si>
    <t xml:space="preserve"> DE 13X3CM E ALIZARES DE 5X2CM,COMPLEMENTADA POR BANDEIRA FI</t>
  </si>
  <si>
    <t xml:space="preserve">XA DE 40CM DE ALTURA,EXCLUSIVE FERRAGENS.FORNECIMENTO E COLO</t>
  </si>
  <si>
    <t xml:space="preserve">14.006.0190-A</t>
  </si>
  <si>
    <t xml:space="preserve">14.006.0220-0</t>
  </si>
  <si>
    <t xml:space="preserve">PORTA DE MADEIRA DE LEI DE CORRER EM COMPENSADO DE 80X210X3,</t>
  </si>
  <si>
    <t xml:space="preserve">5CM,PENDURADA EM ROLDANAS,CORRENDO DENTRO DE TRILHO OCO,GUIA</t>
  </si>
  <si>
    <t xml:space="preserve">DA POR CANALETA EMBUTIDA NO PISO COM MARCO DE 7X3CM,EXCLUSIV</t>
  </si>
  <si>
    <t xml:space="preserve">14.006.0220-A</t>
  </si>
  <si>
    <t xml:space="preserve">14.006.0225-0</t>
  </si>
  <si>
    <t xml:space="preserve">5CM,EM 2 FOLHAS,PENDURADA EM ROLDANAS,CORRENDO DENTRO DE TRI</t>
  </si>
  <si>
    <t xml:space="preserve">LHO OCO,GUIADA POR CANALETA EMBUTIDA NO PISO SEM MARCO DE 7X</t>
  </si>
  <si>
    <t xml:space="preserve">3CM,EXCLUSIVE FERRAGENS E MARCO.FORNECIMENTO E COLOCACAO</t>
  </si>
  <si>
    <t xml:space="preserve">14.006.0225-A</t>
  </si>
  <si>
    <t xml:space="preserve">14.006.0230-0</t>
  </si>
  <si>
    <t xml:space="preserve">PORTA DE MADEIRA DE LEI EM COMPENSADO,DE 200X210X3,5CM,2 FOL</t>
  </si>
  <si>
    <t xml:space="preserve">HAS,COM VISOR EM POLICARBONATO TRANSLUCIDO DE 4MM,MEDINDO 1,</t>
  </si>
  <si>
    <t xml:space="preserve">10X0,20M,MOLA "FECHA PORTA",PUXADORES VERTICAIS METALICOS DE</t>
  </si>
  <si>
    <t xml:space="preserve"> 40CM,ADUELA 13X3CM E ALIZARES 5X2CM,FAIXAS PROTETORAS EM MA</t>
  </si>
  <si>
    <t xml:space="preserve">TERIAL VINILICO COM 50CM DE ALTURA NA PARTE INFERIOR,EXCLUSI</t>
  </si>
  <si>
    <t xml:space="preserve">VE PINTURA E FERRAGENS.FORNECIMENTO E COLOCACAO</t>
  </si>
  <si>
    <t xml:space="preserve">14.006.0230-A</t>
  </si>
  <si>
    <t xml:space="preserve">14.006.0232-0</t>
  </si>
  <si>
    <t xml:space="preserve">PORTA DE MADEIRA DE LEI,COMPENSADO DE 70X210X3,5CM,COM VISOR</t>
  </si>
  <si>
    <t xml:space="preserve"> EM POLICARBONATO TRANSLUCIDO DE 4MM,MEDINDO 1,10X0,20M,MOLA</t>
  </si>
  <si>
    <t xml:space="preserve"> "FECHA PORTA",PUXADORES VERTICAIS METALICOS DE 40CM,ADUELA</t>
  </si>
  <si>
    <t xml:space="preserve">13X3CM E ALIZARES 5X2CM,FAIXAS PROTETORAS EM MATERIAL VINILI</t>
  </si>
  <si>
    <t xml:space="preserve">CO COM 50CM ALTURA NA PARTE INFERIOR,CONFORME DESENHO CDRF S</t>
  </si>
  <si>
    <t xml:space="preserve">/Nº,EXCLUSIVE PINTURA E FERRAGENS.FORNECIMENTO E COLOCACAO</t>
  </si>
  <si>
    <t xml:space="preserve">14.006.0232-A</t>
  </si>
  <si>
    <t xml:space="preserve">14.006.0233-0</t>
  </si>
  <si>
    <t xml:space="preserve">PORTA DE MADEIRA DE LEI,COMPENSADO DE 80X210X3,5CM,COM VISOR</t>
  </si>
  <si>
    <t xml:space="preserve"> "FECHA PORTA", PUXADORES VERTICAIS METALICO 40CM, ADUELA 13</t>
  </si>
  <si>
    <t xml:space="preserve">X3CM E ALIZARES 5X2CM,FAIXAS PROTETORAS EM MATERIAL VINILICO</t>
  </si>
  <si>
    <t xml:space="preserve"> COM 50CM DE ALTURA NA PARTE INFERIOR,CONFORME DESENHO CDRF</t>
  </si>
  <si>
    <t xml:space="preserve">S/Nº,EXCLUSIVE PINTURA E FERRAGENS.FORNECIMENTO E COLOCACAO</t>
  </si>
  <si>
    <t xml:space="preserve">14.006.0233-A</t>
  </si>
  <si>
    <t xml:space="preserve">14.006.0234-0</t>
  </si>
  <si>
    <t xml:space="preserve">PORTA DE MADEIRA DE LEI,COMPENSADO DE 90X210X3,5CM,COM VISOR</t>
  </si>
  <si>
    <t xml:space="preserve"> "FECHA PORTA",PUXADORES VERTICAIS METALICO 40CM,ADUELA 13X3</t>
  </si>
  <si>
    <t xml:space="preserve">CM E ALIZARES 5X2CM,FAIXAS PROTETORAS EM MATERIAL VINILICO C</t>
  </si>
  <si>
    <t xml:space="preserve">OM 50CM DE ALTURA NA PARTE INFERIOR,CONFORME DESENHO CDRF S/</t>
  </si>
  <si>
    <t xml:space="preserve">Nº,EXCLUSIVE PINTURA E FERRAGENS.FORNECIMENTO E COLOCACAO</t>
  </si>
  <si>
    <t xml:space="preserve">14.006.0234-A</t>
  </si>
  <si>
    <t xml:space="preserve">14.006.0235-0</t>
  </si>
  <si>
    <t xml:space="preserve">,MEDIO,MIOLO SEMI-SOLIDO E REQUADRO EM MADEIRA NATURAL,ACABA</t>
  </si>
  <si>
    <t xml:space="preserve">MENTO PARA PINTURA,MEDINDO (80X210X3,5)CM,EXCLUSIVE FERRAGEN</t>
  </si>
  <si>
    <t xml:space="preserve">S.FORNECIMENTO E COLOCACAO</t>
  </si>
  <si>
    <t xml:space="preserve">14.006.0235-A</t>
  </si>
  <si>
    <t xml:space="preserve">14.006.0237-0</t>
  </si>
  <si>
    <t xml:space="preserve">MENTO PARA PINTURA,MEDINDO (70X210X3,5)CM,EXCLUSIVE FERRAGEN</t>
  </si>
  <si>
    <t xml:space="preserve">14.006.0237-A</t>
  </si>
  <si>
    <t xml:space="preserve">14.006.0238-0</t>
  </si>
  <si>
    <t xml:space="preserve">MENTO PARA PINTURA,MEDINDO (60X210X3,5)CM,EXCLUSIVE FERRAGEN</t>
  </si>
  <si>
    <t xml:space="preserve">14.006.0238-A</t>
  </si>
  <si>
    <t xml:space="preserve">14.006.0239-0</t>
  </si>
  <si>
    <t xml:space="preserve">,2 FOLHAS,MEDIO,MIOLO SEMI-SOLIDO E REQUADRO EM MADEIRA NATU</t>
  </si>
  <si>
    <t xml:space="preserve">RAL,ACABAMENTO PARA PINTURA MEDINDO (80X210X3,5)CM,EXCLUSIVE</t>
  </si>
  <si>
    <t xml:space="preserve"> FERRAGENS.FORNECIMENTO E COLOCACAO</t>
  </si>
  <si>
    <t xml:space="preserve">14.006.0239-A</t>
  </si>
  <si>
    <t xml:space="preserve">14.006.0241-0</t>
  </si>
  <si>
    <t xml:space="preserve">RAL,ACABAMENTO PARA PINTURA,MEDINDO (70X210X3,5)CM,EXCLUSIVE</t>
  </si>
  <si>
    <t xml:space="preserve">14.006.0241-A</t>
  </si>
  <si>
    <t xml:space="preserve">14.006.0242-0</t>
  </si>
  <si>
    <t xml:space="preserve">RAL,ACABAMENTO PARA PINTURA,MEDINDO (60X210X3,5)CM,EXCLUSIVE</t>
  </si>
  <si>
    <t xml:space="preserve">14.006.0242-A</t>
  </si>
  <si>
    <t xml:space="preserve">14.006.0250-0</t>
  </si>
  <si>
    <t xml:space="preserve">PORTINHOLA DE MADEIRA DE LEI EM COMPENSADO DE 20MM,PARA FECH</t>
  </si>
  <si>
    <t xml:space="preserve">AMENTO DE QUADROS DE LUZ OU ARMARIOS,INCLUSIVE GUARNICAO,EXC</t>
  </si>
  <si>
    <t xml:space="preserve">14.006.0250-A</t>
  </si>
  <si>
    <t xml:space="preserve">14.006.0251-0</t>
  </si>
  <si>
    <t xml:space="preserve">PORTINHOLA DE MADEIRA DE LEI,MACICA,DE 80X20CM,EM 2 FOLHAS D</t>
  </si>
  <si>
    <t xml:space="preserve">E CORRER EM TRILHOS DE ALUMINIO,CONFORME PROJETO Nº 6011/EMO</t>
  </si>
  <si>
    <t xml:space="preserve">P.FORNECIMENTO E COLOCACAO</t>
  </si>
  <si>
    <t xml:space="preserve">14.006.0251-A</t>
  </si>
  <si>
    <t xml:space="preserve">14.006.0255-0</t>
  </si>
  <si>
    <t xml:space="preserve">PORTAO DE TABUAS DE MADEIRA DE LEI,SOBRE ARMACAO TRIANGULADA</t>
  </si>
  <si>
    <t xml:space="preserve"> E MARCO,EXCLUSIVE FERRAGENS.FORNECIMENTO E COLOCACAO</t>
  </si>
  <si>
    <t xml:space="preserve">14.006.0255-A</t>
  </si>
  <si>
    <t xml:space="preserve">14.006.0260-0</t>
  </si>
  <si>
    <t xml:space="preserve">JANELA DE MADEIRA DE LEI GUILHOTINA DE 150X150X3,5CM,EM 2 FO</t>
  </si>
  <si>
    <t xml:space="preserve">LHAS,COM CAIXILHO PARA VIDRO E MARCO DUPLO,COM CAIXAS PARA C</t>
  </si>
  <si>
    <t xml:space="preserve">ONTRAPESOS,EXCLUSIVE FERRAGENS.FORNECIMENTO E COLOCACAO</t>
  </si>
  <si>
    <t xml:space="preserve">14.006.0260-A</t>
  </si>
  <si>
    <t xml:space="preserve">14.006.0265-0</t>
  </si>
  <si>
    <t xml:space="preserve">JANELA DE MADEIRA DE LEI GUILHOTINA DE 100X150X3CM,EM 2 FOLH</t>
  </si>
  <si>
    <t xml:space="preserve">AS,MARCO DUPLO COM CAIXILHO PARA VIDRO,PRESOS EM BORBOLETAS,</t>
  </si>
  <si>
    <t xml:space="preserve">EXCLUSIVE FERRAGENS.FORNECIMENTO E COLOCACAO</t>
  </si>
  <si>
    <t xml:space="preserve">14.006.0265-A</t>
  </si>
  <si>
    <t xml:space="preserve">14.006.0270-0</t>
  </si>
  <si>
    <t xml:space="preserve">JANELA DE MADEIRA DE LEI GUILHOTINA DE 120X150X3CM,EM 2 FOLH</t>
  </si>
  <si>
    <t xml:space="preserve">14.006.0270-A</t>
  </si>
  <si>
    <t xml:space="preserve">14.006.0275-0</t>
  </si>
  <si>
    <t xml:space="preserve">JANELA DE MADEIRA DE LEI GUILHOTINA DE 150X150X3CM,EM 2 FOLH</t>
  </si>
  <si>
    <t xml:space="preserve">14.006.0275-A</t>
  </si>
  <si>
    <t xml:space="preserve">14.006.0285-0</t>
  </si>
  <si>
    <t xml:space="preserve">JANELA DE MADEIRA DE LEI DE ABRIR DE 120X150X3CM,TIPO VVP (V</t>
  </si>
  <si>
    <t xml:space="preserve">ENEZIANA,VIDRO E POSTIGO) EM 2 FOLHAS E MARCO DE 7X3CM,EXCLU</t>
  </si>
  <si>
    <t xml:space="preserve">SIVE FERRAGENS.FORNECIMENTO E COLOCACAO</t>
  </si>
  <si>
    <t xml:space="preserve">14.006.0285-A</t>
  </si>
  <si>
    <t xml:space="preserve">14.006.0286-0</t>
  </si>
  <si>
    <t xml:space="preserve">JANELA DE MADEIRA DE LEI DE ABRIR DE 100X100X3CM,TIPO VVP (V</t>
  </si>
  <si>
    <t xml:space="preserve">14.006.0286-A</t>
  </si>
  <si>
    <t xml:space="preserve">14.006.0288-0</t>
  </si>
  <si>
    <t xml:space="preserve">JANELA DE MADEIRA DE LEI EM VENEZIANA DE 200X100X3CM,COM 2 F</t>
  </si>
  <si>
    <t xml:space="preserve">OLHAS DE CORRER,EXCLUSIVE FERRAGENS.FORNECIMENTO E COLOCACAO</t>
  </si>
  <si>
    <t xml:space="preserve">14.006.0288-A</t>
  </si>
  <si>
    <t xml:space="preserve">14.006.0290-0</t>
  </si>
  <si>
    <t xml:space="preserve">JANELA DE MADEIRA DE LEI DE CORRER DE 150X150X3,5CM,EM 2 FOL</t>
  </si>
  <si>
    <t xml:space="preserve">HAS,PARA VIDRO,COM BANDEIRA EM CAIXILHO DE VIDRO,EXCLUSIVE F</t>
  </si>
  <si>
    <t xml:space="preserve">14.006.0290-A</t>
  </si>
  <si>
    <t xml:space="preserve">14.006.0295-0</t>
  </si>
  <si>
    <t xml:space="preserve">JANELA DE MADEIRA DE LEI DE CORRER DE 200X150X3,5CM,EM 4 FOL</t>
  </si>
  <si>
    <t xml:space="preserve">HAS,SENDO 2 DE CORRER,PARA VIDRO,COM BANDEIRA EM CAIXILHO DE</t>
  </si>
  <si>
    <t xml:space="preserve">VIDRO,EXCLUSIVE FERRAGENS.FORNECIMENTO E COLOCACAO</t>
  </si>
  <si>
    <t xml:space="preserve">14.006.0295-A</t>
  </si>
  <si>
    <t xml:space="preserve">14.006.0297-0</t>
  </si>
  <si>
    <t xml:space="preserve">JANELA DE MADEIRA DE LEI DE CORRER,DE 2 FOLHAS,DE 110X120X3C</t>
  </si>
  <si>
    <t xml:space="preserve">M,INCLUSIVE GUARNICAO,EXCLUSIVE FERRAGENS.FORNECIMENTO E COL</t>
  </si>
  <si>
    <t xml:space="preserve">14.006.0297-A</t>
  </si>
  <si>
    <t xml:space="preserve">14.006.0299-0</t>
  </si>
  <si>
    <t xml:space="preserve">JANELA DE MADEIRA DE LEI DE CORRER,DE 2 FOLHAS,DE 110X140X3C</t>
  </si>
  <si>
    <t xml:space="preserve">14.006.0299-A</t>
  </si>
  <si>
    <t xml:space="preserve">14.006.0301-0</t>
  </si>
  <si>
    <t xml:space="preserve">JANELA DE MADEIRA DE LEI DE CORRER,DE 4 FOLHAS,DE 160X120X3C</t>
  </si>
  <si>
    <t xml:space="preserve">14.006.0301-A</t>
  </si>
  <si>
    <t xml:space="preserve">14.006.0303-0</t>
  </si>
  <si>
    <t xml:space="preserve">JANELA DE MADEIRA DE LEI DE CORRER,DE 4 FOLHAS,DE 210X140X3C</t>
  </si>
  <si>
    <t xml:space="preserve">14.006.0303-A</t>
  </si>
  <si>
    <t xml:space="preserve">14.006.0305-0</t>
  </si>
  <si>
    <t xml:space="preserve">JANELA DE MADEIRA DE LEI,BASCULANTE DE 100X140X3CM,COM 3 FOL</t>
  </si>
  <si>
    <t xml:space="preserve">HAS,EXCLUSIVE FERRAGENS.FORNECIMENTO E COLOCACAO</t>
  </si>
  <si>
    <t xml:space="preserve">14.006.0305-A</t>
  </si>
  <si>
    <t xml:space="preserve">14.006.0353-0</t>
  </si>
  <si>
    <t xml:space="preserve">GUARDA-CORPO DE MADEIRA DE LEI APARELHADA,NA ALTURA UTIL DE</t>
  </si>
  <si>
    <t xml:space="preserve">1,00M,ENGASTADO 5CM NO CONCRETO,INTERCALADO POR MONTANTES DE</t>
  </si>
  <si>
    <t xml:space="preserve"> 7,5CMX11,25CM/3"X4.1/2",COM ESPACAMENTO DE 1,00M,FORMANDO M</t>
  </si>
  <si>
    <t xml:space="preserve">ODULOS "X",PARA CONTRAVENTAMENTO,COM PECAS DE 3,75CMX7,5CM/1</t>
  </si>
  <si>
    <t xml:space="preserve">.1/2"X3".FORNECIMENTO E COLOCACAO</t>
  </si>
  <si>
    <t xml:space="preserve">14.006.0353-A</t>
  </si>
  <si>
    <t xml:space="preserve">14.006.0355-0</t>
  </si>
  <si>
    <t xml:space="preserve">GRADE DE RIPAS DE MADEIRA DE LEI,CRUZADAS,MONTADAS E FIXADAS</t>
  </si>
  <si>
    <t xml:space="preserve"> SOBRE PECAS DE 5X5CM,FORMANDO QUADROS DE 60X60CM.FORNECIMEN</t>
  </si>
  <si>
    <t xml:space="preserve">14.006.0355-A</t>
  </si>
  <si>
    <t xml:space="preserve">14.006.0360-0</t>
  </si>
  <si>
    <t xml:space="preserve">ESTRADO DE MADEIRA DE LEI,FORMADO POR RIPAS COM INTERVALOS D</t>
  </si>
  <si>
    <t xml:space="preserve">E 2,5CM, E APOIADAS EM TRAVESSAS DE 4CM, ESPACADAS DE 10CM,</t>
  </si>
  <si>
    <t xml:space="preserve">FIXADAS COM PARAFUSOS DE LATAO DE 1.1/2".FORNECIMENTO E COLO</t>
  </si>
  <si>
    <t xml:space="preserve">14.006.0360-A</t>
  </si>
  <si>
    <t xml:space="preserve">14.006.0362-0</t>
  </si>
  <si>
    <t xml:space="preserve">QUADRO DE MADEIRA DE LEI,PARA COLOCACAO DE APARELHO DE AR CO</t>
  </si>
  <si>
    <t xml:space="preserve">NDICIONADO DE 1 A 2HP,INCLUSIVE ALIZAR.FORNECIMENTO E COLOCA</t>
  </si>
  <si>
    <t xml:space="preserve">14.006.0362-A</t>
  </si>
  <si>
    <t xml:space="preserve">14.006.0370-0</t>
  </si>
  <si>
    <t xml:space="preserve">QUADRO MURAL EM COMPENSADO DE 10MM, INCLUSIVE MOLDURA DO MES</t>
  </si>
  <si>
    <t xml:space="preserve">MO MATERIAL.FORNECIMENTO E COLOCACAO</t>
  </si>
  <si>
    <t xml:space="preserve">14.006.0370-A</t>
  </si>
  <si>
    <t xml:space="preserve">14.006.0371-0</t>
  </si>
  <si>
    <t xml:space="preserve">QUADRO DE AULA EM ARGAMASSA,EMPREGANDO-SE CORANTE VERDE,COM</t>
  </si>
  <si>
    <t xml:space="preserve">MOLDURA E PORTA-GIZ DE MADEIRA.FORNECIMENTO E COLOCACAO</t>
  </si>
  <si>
    <t xml:space="preserve">14.006.0371-A</t>
  </si>
  <si>
    <t xml:space="preserve">14.006.0372-0</t>
  </si>
  <si>
    <t xml:space="preserve">QUADRO MURAL DE CELULOSE PRENSADA COM FLANELOGRAFO,MEDINDO 5</t>
  </si>
  <si>
    <t xml:space="preserve">04X123CM, MOLDURA DE MADEIRA ENVERNIZADA,CONFORME PROJETO Nº</t>
  </si>
  <si>
    <t xml:space="preserve">6012/EMOP.FORNECIMENTO E COLOCACAO</t>
  </si>
  <si>
    <t xml:space="preserve">14.006.0372-A</t>
  </si>
  <si>
    <t xml:space="preserve">14.006.0373-0</t>
  </si>
  <si>
    <t xml:space="preserve">BALCAO DE ATENDIMENTO DE MADEIRA DE LEI,VAO DE 130X105CM,COM</t>
  </si>
  <si>
    <t xml:space="preserve">PORTA DE FRISOS DE MADEIRA,EM 2 FOLHAS,COM UMA PRATELEIRA,CO</t>
  </si>
  <si>
    <t xml:space="preserve">NFORME PROJETO Nº6013/EMOP,EXCLUSIVE FERRAGENS E SOCO DE CON</t>
  </si>
  <si>
    <t xml:space="preserve">CRETO E ALVENARIA.FORNECIMENTO E COLOCACAO</t>
  </si>
  <si>
    <t xml:space="preserve">14.006.0373-A</t>
  </si>
  <si>
    <t xml:space="preserve">14.006.0374-0</t>
  </si>
  <si>
    <t xml:space="preserve">BALCAO BASCULAVEL EM COMPENSADO NAVAL DE 10MM,COM ACABAMENTO</t>
  </si>
  <si>
    <t xml:space="preserve"> EM CHAPA LAMINADA,1,50X0,30M.FORNECIMENTO E COLOCACAO</t>
  </si>
  <si>
    <t xml:space="preserve">14.006.0374-A</t>
  </si>
  <si>
    <t xml:space="preserve">14.006.0375-0</t>
  </si>
  <si>
    <t xml:space="preserve">PRATELEIRA DE MADEIRA DE LEI EM COMPENSADO DE 20MM E 40CM DE</t>
  </si>
  <si>
    <t xml:space="preserve"> LARGURA,SOBRE CANTONEIRAS DE FERRO.FORNECIMENTO E COLOCACAO</t>
  </si>
  <si>
    <t xml:space="preserve">14.006.0375-A</t>
  </si>
  <si>
    <t xml:space="preserve">14.006.0380-0</t>
  </si>
  <si>
    <t xml:space="preserve">PRATELEIRA DE MADEIRA DE LEI EM COMPENSADO DE 20MM E 50CM DE</t>
  </si>
  <si>
    <t xml:space="preserve">14.006.0380-A</t>
  </si>
  <si>
    <t xml:space="preserve">14.006.0385-0</t>
  </si>
  <si>
    <t xml:space="preserve">PRATELEIRA DE MADEIRA DE LEI EM COMPENSADO DE 20MM E 60CM DE</t>
  </si>
  <si>
    <t xml:space="preserve">14.006.0385-A</t>
  </si>
  <si>
    <t xml:space="preserve">14.006.0399-0</t>
  </si>
  <si>
    <t xml:space="preserve">PROTECAO TIPO BATE-CADEIRA DE MADEIRA DE LEI,15X2CM,APARELHA</t>
  </si>
  <si>
    <t xml:space="preserve">DA EM UMA FACE E NOS TOPOS,EXCLUSIVE PINTURA.FORNECIMENTO E</t>
  </si>
  <si>
    <t xml:space="preserve">14.006.0399-A</t>
  </si>
  <si>
    <t xml:space="preserve">14.006.0400-0</t>
  </si>
  <si>
    <t xml:space="preserve">PROTECAO DE PAREDES DE SALA DE AULA,COM MADEIRA DE LEI,20X2,</t>
  </si>
  <si>
    <t xml:space="preserve">5CM, APARELHADA EM UMA FACE E NOS TOPOS, EXCLUSIVE PINTURA.</t>
  </si>
  <si>
    <t xml:space="preserve">14.006.0400-A</t>
  </si>
  <si>
    <t xml:space="preserve">14.006.0401-0</t>
  </si>
  <si>
    <t xml:space="preserve">FRISO EM MADEIRA DE LEI,MEDINDO 3X1,5CM,BOLEADO.FORNECIMENTO</t>
  </si>
  <si>
    <t xml:space="preserve">14.006.0401-A</t>
  </si>
  <si>
    <t xml:space="preserve">14.006.0405-0</t>
  </si>
  <si>
    <t xml:space="preserve">ADUELA EM MADEIRA DE LEI,DE 13X3CM.FORNECIMENTO E COLOCACAO</t>
  </si>
  <si>
    <t xml:space="preserve">14.006.0405-A</t>
  </si>
  <si>
    <t xml:space="preserve">14.006.0407-0</t>
  </si>
  <si>
    <t xml:space="preserve">ADUELA EM MADEIRA DE LEI,DE 14X3CM,COM 3,5CM DE REBAIXO.FORN</t>
  </si>
  <si>
    <t xml:space="preserve">14.006.0407-A</t>
  </si>
  <si>
    <t xml:space="preserve">14.006.0408-0</t>
  </si>
  <si>
    <t xml:space="preserve">MARCO EM MADEIRA DE LEI,DE 7X3CM.FORNECIMENTO E COLOCACAO</t>
  </si>
  <si>
    <t xml:space="preserve">14.006.0408-A</t>
  </si>
  <si>
    <t xml:space="preserve">14.006.0409-0</t>
  </si>
  <si>
    <t xml:space="preserve">ALIZAR EM MADEIRA DE LEI,DE 5X2CM.FORNECIMENTO E COLOCACAO</t>
  </si>
  <si>
    <t xml:space="preserve">14.006.0409-A</t>
  </si>
  <si>
    <t xml:space="preserve">14.006.0415-0</t>
  </si>
  <si>
    <t xml:space="preserve">MOLDURA DE MADEIRA DE LEI,ENVERNIZADA,DE 10X2,5CM,PARA QUADR</t>
  </si>
  <si>
    <t xml:space="preserve">O DE AULA,CONFORME PROJETO N°6015/EMOP.FORNECIMENTO E COLOCA</t>
  </si>
  <si>
    <t xml:space="preserve">14.006.0415-A</t>
  </si>
  <si>
    <t xml:space="preserve">14.006.0417-0</t>
  </si>
  <si>
    <t xml:space="preserve">PORTA GIZ DE MADEIRA DE LEI,ENVERNIZADO,DE 10X2,5CM,PARA QUA</t>
  </si>
  <si>
    <t xml:space="preserve">DRO DE AULA,CONFORME PROJETO N°6016/EMOP.FORNECIMENTO E COLO</t>
  </si>
  <si>
    <t xml:space="preserve">14.006.0417-A</t>
  </si>
  <si>
    <t xml:space="preserve">14.006.0420-0</t>
  </si>
  <si>
    <t xml:space="preserve">PORTA DE MADEIRA DE LEI EM COMPENSADO,FOLHEADA NAS 2 FACES C</t>
  </si>
  <si>
    <t xml:space="preserve">OM 3CM DE ESPESSURA,EXCLUSIVE FERRAGENS,ADUELAS E ALIZARES.F</t>
  </si>
  <si>
    <t xml:space="preserve">14.006.0420-A</t>
  </si>
  <si>
    <t xml:space="preserve">14.006.0422-1</t>
  </si>
  <si>
    <t xml:space="preserve">PORTA DE MADEIRA DE LEI COM PAINEL DE VENEZIANA,COM 3CM DE E</t>
  </si>
  <si>
    <t xml:space="preserve">SPESSURA,EXCLUSIVE FERRAGENS,ADUELAS E ALIZARES.FORNECIMENTO</t>
  </si>
  <si>
    <t xml:space="preserve">14.006.0422-B</t>
  </si>
  <si>
    <t xml:space="preserve">14.006.0423-0</t>
  </si>
  <si>
    <t xml:space="preserve">PORTA DE MADEIRA DE LEI MACICA COM ATE 5 ALMOFADAS,COM 3,5CM</t>
  </si>
  <si>
    <t xml:space="preserve"> DE ESPESSURA,EXCLUSIVE FERRAGENS,MARCO E ALIZAR.FORNECIMENT</t>
  </si>
  <si>
    <t xml:space="preserve">14.006.0423-A</t>
  </si>
  <si>
    <t xml:space="preserve">14.006.0424-0</t>
  </si>
  <si>
    <t xml:space="preserve">JANELA DE MADEIRA DE LEI DE VENEZIANA DE ABRIR OU CORRER,COM</t>
  </si>
  <si>
    <t xml:space="preserve"> 3CM DE ESPESSURA,EXCLUSIVE FERRAGENS E GUARNICAO.FORNECIMEN</t>
  </si>
  <si>
    <t xml:space="preserve">14.006.0424-A</t>
  </si>
  <si>
    <t xml:space="preserve">14.006.0426-0</t>
  </si>
  <si>
    <t xml:space="preserve">JANELA DE MADEIRA DE LEI DE ABRIR OU CORRER,PARA VIDRO,COM 3</t>
  </si>
  <si>
    <t xml:space="preserve">CM DE ESPESSURA,EXCLUSIVE FERRAGENS E GUARNICAO.FORNECIMENTO</t>
  </si>
  <si>
    <t xml:space="preserve">14.006.0426-A</t>
  </si>
  <si>
    <t xml:space="preserve">14.006.0428-0</t>
  </si>
  <si>
    <t xml:space="preserve">CAIXILHO FIXO DE VENEZIANA EM MADEIRA DE LEI, COM 3CM DE ES-</t>
  </si>
  <si>
    <t xml:space="preserve">PESSURA EXCLUSIVE GUARNICAO.FORNECIMENTO E COLOCACAO.</t>
  </si>
  <si>
    <t xml:space="preserve">14.006.0428-A</t>
  </si>
  <si>
    <t xml:space="preserve">CAIXILHO FIXO DE MADEIRA DE LEI,COM 3CM DE ESPESSURA,EXCLUSI</t>
  </si>
  <si>
    <t xml:space="preserve">VE GUARNICAO.FORNECIMENTO E COLOCACAO</t>
  </si>
  <si>
    <t xml:space="preserve">14.006.0430-0</t>
  </si>
  <si>
    <t xml:space="preserve">CAIXILHO FIXO DE MADEIRA DE LEI,PARA VIDRO,COM 3CM DE ESPESS</t>
  </si>
  <si>
    <t xml:space="preserve">URA,EXCLUSIVE GUARNICAO.FORNECIMENTO E COLOCACAO</t>
  </si>
  <si>
    <t xml:space="preserve">14.006.0430-A</t>
  </si>
  <si>
    <t xml:space="preserve">14.006.0440-0</t>
  </si>
  <si>
    <t xml:space="preserve">DECK EM MADEIRA DE LEI APARELHADA,FORMADO POR PECAS DE 2X10C</t>
  </si>
  <si>
    <t xml:space="preserve">M,COM INTERVALOS DE 2,5CM E APOIADAS EM TRAVESSAS DE MADEIRA</t>
  </si>
  <si>
    <t xml:space="preserve"> SERRADA (7,5CMX7,5CM/3"X3") E ESTRUTURA EM TORAS DE MADEIRA</t>
  </si>
  <si>
    <t xml:space="preserve"> COM 25CM DE DIAMETRO,TRATADO,ALTURA UTIL MEDIA DE 1,50M,ENT</t>
  </si>
  <si>
    <t xml:space="preserve">ERRADO 1,00M DE PROFUNDIDADE.FORNECIMENTO E COLOCACAO</t>
  </si>
  <si>
    <t xml:space="preserve">14.006.0440-A</t>
  </si>
  <si>
    <t xml:space="preserve">14.006.0445-0</t>
  </si>
  <si>
    <t xml:space="preserve">DECK EM MADEIRA DE LEI APARELHADA,COM ASSOALHO MEDINDO APROX</t>
  </si>
  <si>
    <t xml:space="preserve">IMADAMENTE 18X2CM,VIGAS LONGITUDINAIS DE 7,5X15CM,TRANSVERSA</t>
  </si>
  <si>
    <t xml:space="preserve">IS DE 10X15CM,GUARDA-CORPO COMPOSTO DE PECAS DE 15X15CM E 20</t>
  </si>
  <si>
    <t xml:space="preserve">X2,5CM.FORNECIMENTO E COLOCACAO</t>
  </si>
  <si>
    <t xml:space="preserve">14.006.0445-A</t>
  </si>
  <si>
    <t xml:space="preserve">14.006.0609-0</t>
  </si>
  <si>
    <t xml:space="preserve">PECA DE MADEIRA DE LEI,SERRADA,DE 3"X3".FORNECIMENTO</t>
  </si>
  <si>
    <t xml:space="preserve">14.006.0609-A</t>
  </si>
  <si>
    <t xml:space="preserve">14.006.0612-0</t>
  </si>
  <si>
    <t xml:space="preserve">PECA DE MADEIRA DE LEI,SERRADA,DE 3"X4.1/2".FORNECIMENTO</t>
  </si>
  <si>
    <t xml:space="preserve">14.006.0612-A</t>
  </si>
  <si>
    <t xml:space="preserve">14.006.0615-0</t>
  </si>
  <si>
    <t xml:space="preserve">PECA DE MADEIRA DE LEI,SERRADA,DE 3"X6".FORNECIMENTO</t>
  </si>
  <si>
    <t xml:space="preserve">14.006.0615-A</t>
  </si>
  <si>
    <t xml:space="preserve">14.006.0624-0</t>
  </si>
  <si>
    <t xml:space="preserve">COMPENSADO DE 6MM(CHAPA DE 2,20X1,60M).FORNECIMENTO</t>
  </si>
  <si>
    <t xml:space="preserve">14.006.0624-A</t>
  </si>
  <si>
    <t xml:space="preserve">14.006.0627-0</t>
  </si>
  <si>
    <t xml:space="preserve">COMPENSADO DE 10MM (CHAPA 2,20X1,60M).FORNECIMENTO</t>
  </si>
  <si>
    <t xml:space="preserve">14.006.0627-A</t>
  </si>
  <si>
    <t xml:space="preserve">14.006.0630-0</t>
  </si>
  <si>
    <t xml:space="preserve">COMPENSADO DE 15MM (CHAPA 2,20X1,60M).FORNECIMENTO</t>
  </si>
  <si>
    <t xml:space="preserve">14.006.0630-A</t>
  </si>
  <si>
    <t xml:space="preserve">14.006.0633-0</t>
  </si>
  <si>
    <t xml:space="preserve">COMPENSADO DE 20MM (CHAPA 2,20X1,60M).FORNECIMENTO</t>
  </si>
  <si>
    <t xml:space="preserve">14.006.0633-A</t>
  </si>
  <si>
    <t xml:space="preserve">14.006.0636-0</t>
  </si>
  <si>
    <t xml:space="preserve">COMPENSADO DE 25MM (CHAPA 2,20X1,60M).FORNECIMENTO</t>
  </si>
  <si>
    <t xml:space="preserve">14.006.0636-A</t>
  </si>
  <si>
    <t xml:space="preserve">14.006.0639-0</t>
  </si>
  <si>
    <t xml:space="preserve">COMPENSADO NAVAL DE 10MM(CHAPA DE 2,20X1,10M).FORNECIMENTO</t>
  </si>
  <si>
    <t xml:space="preserve">14.006.0639-A</t>
  </si>
  <si>
    <t xml:space="preserve">14.006.0645-0</t>
  </si>
  <si>
    <t xml:space="preserve">COMPENSADO NAVAL DE 15MM(CHAPA DE 2,20X1,10M).FORNECIMENTO</t>
  </si>
  <si>
    <t xml:space="preserve">14.006.0645-A</t>
  </si>
  <si>
    <t xml:space="preserve">14.006.0648-0</t>
  </si>
  <si>
    <t xml:space="preserve">CHAPA DE FIBRA  DE MADEIRA  DE ALTA DENSIDADE  EM PLACAS DE</t>
  </si>
  <si>
    <t xml:space="preserve">1220X2440MM,COM 2,5MM DE ESPESSURA.FORNECIMENTO</t>
  </si>
  <si>
    <t xml:space="preserve">14.006.0648-A</t>
  </si>
  <si>
    <t xml:space="preserve">14.006.0680-0</t>
  </si>
  <si>
    <t xml:space="preserve">MADEIRA DE REFLORESTAMENTO,AUTOCLAVADA,EM TORA,ATE 6,00M DE</t>
  </si>
  <si>
    <t xml:space="preserve">COMPRIMENTO,DIAMETRO DE 12CM.FORNECIMENTO</t>
  </si>
  <si>
    <t xml:space="preserve">14.006.0680-A</t>
  </si>
  <si>
    <t xml:space="preserve">14.006.0685-0</t>
  </si>
  <si>
    <t xml:space="preserve"> COMPRIMENTO,DIAMETRO DE 15CM.FORNECIMENTO</t>
  </si>
  <si>
    <t xml:space="preserve">14.006.0685-A</t>
  </si>
  <si>
    <t xml:space="preserve">14.006.0688-0</t>
  </si>
  <si>
    <t xml:space="preserve">COMPRIMENTO,DIAMETRO DE 20CM.FORNECIMENTO</t>
  </si>
  <si>
    <t xml:space="preserve">14.006.0688-A</t>
  </si>
  <si>
    <t xml:space="preserve">14.006.0695-0</t>
  </si>
  <si>
    <t xml:space="preserve">COMPRIMENTO,DIAMETRO DE 25CM.FORNECIMENTO</t>
  </si>
  <si>
    <t xml:space="preserve">14.006.0695-A</t>
  </si>
  <si>
    <t xml:space="preserve">14.007.0005-0</t>
  </si>
  <si>
    <t xml:space="preserve">FERRAGENS PARA PORTA DE MADEIRA,DE 1 FOLHA,DE ABRIR,DE ENTRA</t>
  </si>
  <si>
    <t xml:space="preserve">DA PRINCIPAL, CONSTANDO DE FORNEC.S/COLOCACAO,DE:-FECHADURA</t>
  </si>
  <si>
    <t xml:space="preserve">DE CILINDRO CENTRAL,DE LATAO,ACABAMENTO CROMADO;-MACANETA TI</t>
  </si>
  <si>
    <t xml:space="preserve">PO BOLA,E ESPELHO CIRCULAR,DE LATAO,ACABAMENTO CROMADO;-3 DO</t>
  </si>
  <si>
    <t xml:space="preserve">BRADICAS 3"X3" DE ACO LAMINADO,COM PINO (EIXO) E BOLAS DE FE</t>
  </si>
  <si>
    <t xml:space="preserve">RRO</t>
  </si>
  <si>
    <t xml:space="preserve">14.007.0005-A</t>
  </si>
  <si>
    <t xml:space="preserve">14.007.0010-0</t>
  </si>
  <si>
    <t xml:space="preserve">FERRAGENS P/PORTA DE MADEIRA,DE 1 FOLHA DE ABRIR,DE ENTRADA</t>
  </si>
  <si>
    <t xml:space="preserve">PRINCIPAL, CONSTANDO DE FORNEC.S/COLOCACAO DE:-FECHADURA DE</t>
  </si>
  <si>
    <t xml:space="preserve">CILINDRO, DE LATAO CROMADO;-MACANETA TIPO BOLA,DE LATAO, ACA</t>
  </si>
  <si>
    <t xml:space="preserve">BAMENTO CROMADO;-ESPELHO DE LATAO FUNDIDO OU LAMINADO,FORMA</t>
  </si>
  <si>
    <t xml:space="preserve">RETANGULAR OU SEMI-ELIPTICA,ACABAMENTO CROMADO;-3 DOBRADICAS</t>
  </si>
  <si>
    <t xml:space="preserve"> 3"X3" DE ACO LAMINADO,COM PINO E BOLAS DE FERRO</t>
  </si>
  <si>
    <t xml:space="preserve">14.007.0010-A</t>
  </si>
  <si>
    <t xml:space="preserve">14.007.0015-0</t>
  </si>
  <si>
    <t xml:space="preserve">PRINCIPAL, CONSTANDO DE FORNEC.S/COLOCACAO,DE:-FECHADURA DE</t>
  </si>
  <si>
    <t xml:space="preserve">CILINDRO DE FERRO,ACABAMENTO CROMADO;-MACANETA TIPO BOLA EM</t>
  </si>
  <si>
    <t xml:space="preserve">ZAMAK POLIDO E CROMADO;-ESPELHO RETANGULAR EM FERRO POLIDO,</t>
  </si>
  <si>
    <t xml:space="preserve">ACABAMENTO CROMADO;-3 DOBRADICAS 3"X3" DE FERRO GALVANIZADO,</t>
  </si>
  <si>
    <t xml:space="preserve">COM PINO E BOLAS DE LATAO</t>
  </si>
  <si>
    <t xml:space="preserve">14.007.0015-A</t>
  </si>
  <si>
    <t xml:space="preserve">14.007.0020-0</t>
  </si>
  <si>
    <t xml:space="preserve">FERRAGENS P/PORTA DE MADEIRA,DE 1 FOLHA DE ABRIR,ENTRADA PRI</t>
  </si>
  <si>
    <t xml:space="preserve">NCIPAL, CONSTANDO FORN.S/COLOC.DE:-FECHADURA CILINDRO LATAO</t>
  </si>
  <si>
    <t xml:space="preserve">CROMADO,C/TRAVA ALTA SEGURANCA,TETRA CHAVE E LINGUETA DE ACO</t>
  </si>
  <si>
    <t xml:space="preserve">;-MACANETA TIPO BOLA, ACAB.CROMADO;-ESPELHO DE FORMA RETANGU</t>
  </si>
  <si>
    <t xml:space="preserve">LAR EM LATAO CROMADO OU EM ALUMINIO ANODIZADO;-3 DOBRADICAS</t>
  </si>
  <si>
    <t xml:space="preserve"> 3"X3" EM LATAO CROMADO,C/PINOS BOLAS E ANEIS DE LATAO</t>
  </si>
  <si>
    <t xml:space="preserve">14.007.0020-A</t>
  </si>
  <si>
    <t xml:space="preserve">14.007.0025-0</t>
  </si>
  <si>
    <t xml:space="preserve">FERRAGENS P/PORTA MADEIRA,DE 2 FOLHAS DE ABRIR,DE ENTRADA PR</t>
  </si>
  <si>
    <t xml:space="preserve">INCIPAL,CONSTANDO DE FORN.S/COLOC.DE:-FECHADURA CILINDRO,DE</t>
  </si>
  <si>
    <t xml:space="preserve">LATAO,MONOBLOCO,ACABAMENTO CROMADO,;-ENTRADA CIRCULAR,LATAO,</t>
  </si>
  <si>
    <t xml:space="preserve">ACABAMENTO CROMADO;-ROSETA CIRCULAR,LATAO,ACAB.CROMADO;-MACA</t>
  </si>
  <si>
    <t xml:space="preserve">NETA TIPO ALAVANCA,LATAO,ACABAMENTO CROMADO;-6 DOBRADICAS 3"</t>
  </si>
  <si>
    <t xml:space="preserve">X3" LATAO CROMADO,C/PINOS,BOLAS E ANEIS DE LATAO E 2 FECHOS</t>
  </si>
  <si>
    <t xml:space="preserve">14.007.0025-A</t>
  </si>
  <si>
    <t xml:space="preserve">14.007.0030-0</t>
  </si>
  <si>
    <t xml:space="preserve">FERRAGENS PARA PORTA DE MADEIRA,DE 1 FOLHA DE ABRIR,DE ENTRA</t>
  </si>
  <si>
    <t xml:space="preserve">DA DE SERVICO,CONSTANDO DE FORNEC.S/COLOCACAO,DE:-FECHADURA</t>
  </si>
  <si>
    <t xml:space="preserve">DE CILINDRO OVALADO OU CIRCULAR,DE LATAO,DE ACABAMENTO CROMA</t>
  </si>
  <si>
    <t xml:space="preserve">DO;-3 DOBRADICAS 3"X2.1/2" DE FERRO GALVANIZADO, COM PINO E</t>
  </si>
  <si>
    <t xml:space="preserve">BOLAS DE LATAO</t>
  </si>
  <si>
    <t xml:space="preserve">14.007.0030-A</t>
  </si>
  <si>
    <t xml:space="preserve">14.007.0035-0</t>
  </si>
  <si>
    <t xml:space="preserve">FERRAGENS P/PORTA MADEIRA,1 FOLHA DE ABRIR,ENTRADA DE SERVIC</t>
  </si>
  <si>
    <t xml:space="preserve">O,CONSTANDO DE FORNEC.S/COLOCACAO,DE;-FECHADURA DE CILINDRO</t>
  </si>
  <si>
    <t xml:space="preserve">OVALADO,TRINCO REVERSIVEL,DE LATAO, ACABAMENTO CROMADO;-MACA</t>
  </si>
  <si>
    <t xml:space="preserve">NETA TIPO BOLA,LATAO,ACABAMENTO CROMADO;-ESPELHO RETANGULAR</t>
  </si>
  <si>
    <t xml:space="preserve">OU SEMI-ELIPTICO,LATAO FUNDIDO,ACABAMENTO CROMADO;-3 DOBRADI</t>
  </si>
  <si>
    <t xml:space="preserve">CAS 3"X2.1/2" FERRO GALV.C/PINO E BOLAS DE LATAO</t>
  </si>
  <si>
    <t xml:space="preserve">14.007.0035-A</t>
  </si>
  <si>
    <t xml:space="preserve">14.007.0038-0</t>
  </si>
  <si>
    <t xml:space="preserve">FERRAGENS PARA PORTA DE MADEIRA,DE 1 FOLHA DE ABRIR,EXTERNA,</t>
  </si>
  <si>
    <t xml:space="preserve">CONSTANDO DE FORNECIMENTO S/COLOCACAO,DE:-FECHADURA EXTERNA</t>
  </si>
  <si>
    <t xml:space="preserve">TIPO OVAL,ACABAMENTO CROMADO ACETINADO;-MACANETA TIPO BOLA,</t>
  </si>
  <si>
    <t xml:space="preserve">LATAO,ACABAMENTO CROMADO ACETINADO;-ROSETA CIRCULAR EM LATAO</t>
  </si>
  <si>
    <t xml:space="preserve"> LAMINADO, ACABAMENTO CROMADO ACETINADO;-3 DOBRADICAS 3"X3"</t>
  </si>
  <si>
    <t xml:space="preserve">EM LATAO CROMADO,COM PINOS,BOLAS E ANEIS DE LATAO</t>
  </si>
  <si>
    <t xml:space="preserve">14.007.0038-A</t>
  </si>
  <si>
    <t xml:space="preserve">14.007.0039-0</t>
  </si>
  <si>
    <t xml:space="preserve">FERRAGENS PARA PORTA DE MADEIRA,PIVOTANTE,DE 1 FOLHA,EXTERNA</t>
  </si>
  <si>
    <t xml:space="preserve">,CONSTANDO DE FORNECIMENTO SEM COLOCACAO (ESTA INCLUIDA NO F</t>
  </si>
  <si>
    <t xml:space="preserve">ORNECIMENTO E COLOCACAO DAS ESQUADRIAS) DE:</t>
  </si>
  <si>
    <t xml:space="preserve">-FECHADURA COM TRINCO ROLETE,EM LATAO,ACABAMENTO CROMADO</t>
  </si>
  <si>
    <t xml:space="preserve">-PUXADOR VERTICAL EM ACO INOX</t>
  </si>
  <si>
    <t xml:space="preserve">-DOBRADICA PIVOTANTE (PIVO INFERIOR E SUPERIOR) EM ACO INOX</t>
  </si>
  <si>
    <t xml:space="preserve">14.007.0039-A</t>
  </si>
  <si>
    <t xml:space="preserve">14.007.0040-0</t>
  </si>
  <si>
    <t xml:space="preserve">FERRAGENS P/PORTAS DE MADEIRA,1 FOLHA DE ABRIR,INTERNAS,SOCI</t>
  </si>
  <si>
    <t xml:space="preserve">AIS OU DE SERVICO,CONSTANDO DE FORNEC.S/COLOC.,DE:-FECHADURA</t>
  </si>
  <si>
    <t xml:space="preserve"> TIPO GORGE,TRINCO REVERSIVEL,EM LATAO,ACABAMENTO CROMADO;-E</t>
  </si>
  <si>
    <t xml:space="preserve">NTRADA E ROSETA CIRCULARES,LATAO LAMINADO,ACABAMENTO CROMADO</t>
  </si>
  <si>
    <t xml:space="preserve">;-MACANETA TIPO ALAVANCA,EM LATAO,ACABAMENTO CROMADO;-3 DOBR</t>
  </si>
  <si>
    <t xml:space="preserve">ADICAS FERRO GALVANIZADO 3"X2.1/2",COM PINO E BOLAS DE FERRO</t>
  </si>
  <si>
    <t xml:space="preserve">14.007.0040-A</t>
  </si>
  <si>
    <t xml:space="preserve">14.007.0045-0</t>
  </si>
  <si>
    <t xml:space="preserve">FERRAGENS PARA PORTAS MADEIRA,DE 1 FOLHA DE ABRIR,INTERNAS,</t>
  </si>
  <si>
    <t xml:space="preserve">SOCIAIS OU DE SERVICO,CONSTANDO DE FORNECIMENTO S/COLOCACAO;</t>
  </si>
  <si>
    <t xml:space="preserve">-FECHADURA SIMPLES, RETANGULAR,DE FERRO,ACABAMENTO CROMADO;</t>
  </si>
  <si>
    <t xml:space="preserve">-MACANETA TIPO ALAVANCA,EM ZAMAK OU LATAO,ACABAMENTO POLIDO</t>
  </si>
  <si>
    <t xml:space="preserve">E CROMADO;-ESPELHO RET.OU SEMIELIPTICO FERRO OU LATAO;-3 DOB</t>
  </si>
  <si>
    <t xml:space="preserve">RADICAS DE FERRO GALV.DE 3"X2.1/2",C/PINOS E BOLAS DE LATAO</t>
  </si>
  <si>
    <t xml:space="preserve">14.007.0045-A</t>
  </si>
  <si>
    <t xml:space="preserve">14.007.0050-0</t>
  </si>
  <si>
    <t xml:space="preserve">FERRAGENS P/PORTAS MAD.INTERNAS,2 FOLHAS DE ABRIR,CONSTANDO</t>
  </si>
  <si>
    <t xml:space="preserve">FORN.S/COLOC.DE:-FECHADURA TIP.GORGE,TRINCO REVERSIVEL,LATAO</t>
  </si>
  <si>
    <t xml:space="preserve">,ACABAMENTO CROMADO;-ENTRADA E ROSETA,CIRCULARES, LATAO LAMI</t>
  </si>
  <si>
    <t xml:space="preserve">NADO, ACABAMENTO CROMADO;-MACANETA TIPO ALAVANCA, EM LATAO,</t>
  </si>
  <si>
    <t xml:space="preserve">ACABAMENTO CROMADO, 6 DOBRADICAS FERRO GALV.3"X2.1/2", PINO</t>
  </si>
  <si>
    <t xml:space="preserve">FERRO E BOLAS LATAO,2 FECHOS EMBUTIR,40CM,LATAO POLIDO</t>
  </si>
  <si>
    <t xml:space="preserve">14.007.0050-A</t>
  </si>
  <si>
    <t xml:space="preserve">14.007.0055-0</t>
  </si>
  <si>
    <t xml:space="preserve">FERRAGENS PARA PORTAS DE MADEIRA,DE 1 FOLHA DE ABRIR,INTERNA</t>
  </si>
  <si>
    <t xml:space="preserve">S,DE SALAS E QUARTOS DE HOSPITAIS,CONSTANDO DE FORNECIMENTO</t>
  </si>
  <si>
    <t xml:space="preserve">S/COLOCACAO,DE:-MACANETA TIPO "ALAVANCA PARA BRACO", C/ACABA</t>
  </si>
  <si>
    <t xml:space="preserve">MENTO EM ALUMINIO DESTACAVEL;-FECHADURA EQUIPADA C/CILINDRO</t>
  </si>
  <si>
    <t xml:space="preserve">MESTRAVEL E CHAVE DE SEGREDO;-3 DOBRADICAS EM LATAO DE 3"X3.</t>
  </si>
  <si>
    <t xml:space="preserve">1/2",ACABAMENTO CROMADO,COM PINO,BOLAS E ANEIS DE LATAO</t>
  </si>
  <si>
    <t xml:space="preserve">14.007.0055-A</t>
  </si>
  <si>
    <t xml:space="preserve">14.007.0057-0</t>
  </si>
  <si>
    <t xml:space="preserve">FERRAGENS P/PORTA MADEIRA,1 FOLHA DE ABRIR,INTERNA,CONSTANDO</t>
  </si>
  <si>
    <t xml:space="preserve"> DE FORNEC.S/COLOC.,DE:-FECHADURA SIMPLES,RETANGULAR ACABAM.</t>
  </si>
  <si>
    <t xml:space="preserve">CROMADO ACETINADO;-MACANETA TIPO ALAVANCA,ACABAMENTO CROMADO</t>
  </si>
  <si>
    <t xml:space="preserve"> ACETINADO;-ROSETA CIRCULAR EM LATAO LAMINADO ACABAMENTO CRO</t>
  </si>
  <si>
    <t xml:space="preserve">MADO ACETINADO;-3 DOBRADICAS DE FERRO GALVANIZ.DE 3"X2.1/2",</t>
  </si>
  <si>
    <t xml:space="preserve">14.007.0057-A</t>
  </si>
  <si>
    <t xml:space="preserve">14.007.0060-0</t>
  </si>
  <si>
    <t xml:space="preserve">FERRAGENS PORTAS MAD.1 FOLHA,ABRIR,P/BANHEIRO,CONSTANDO FORN</t>
  </si>
  <si>
    <t xml:space="preserve">.S/COLOC.DE:-FECHADURA TIP.TRANQUETA,TRINCO REVERSIVEL,LATAO</t>
  </si>
  <si>
    <t xml:space="preserve">,ACABAMENTO CROMADO;-MACANETA TIPO ALAVANCA,LATAO,ACABAMENTO</t>
  </si>
  <si>
    <t xml:space="preserve"> CROMADO;-TRANQUETA TRINCO ACOPLADO,CIRCULAR,LATAO LAMINADO,</t>
  </si>
  <si>
    <t xml:space="preserve">ACABAMENTO CROMADO;-ENTRADA CIRCULAR,LATAO, ACABAMENTO CROMA</t>
  </si>
  <si>
    <t xml:space="preserve">DO;-3 DOBRADICAS FERRO GALV.3"X2.1/2",PINO E BOLAS DE LATAO</t>
  </si>
  <si>
    <t xml:space="preserve">14.007.0060-A</t>
  </si>
  <si>
    <t xml:space="preserve">14.007.0065-0</t>
  </si>
  <si>
    <t xml:space="preserve">FERRAGENS PARA PORTAS DE MADEIRA,DE 1 FOLHA,DE ABRIR,INTERNA</t>
  </si>
  <si>
    <t xml:space="preserve"> PARA BANHEIRO DE SERVICO, CONSTANDO DE FORN.S/COLOC.,DE:-FE</t>
  </si>
  <si>
    <t xml:space="preserve">CHADURA SIMPLES,COM CHAPA-TESTA,LINGUETA E CUBO EM LATAO,ACA</t>
  </si>
  <si>
    <t xml:space="preserve">BAMENTO CROMADO;-TRANQUETA CIRCULAR EM LATAO LAMINADO,TRINCO</t>
  </si>
  <si>
    <t xml:space="preserve"> ACOPLADO, ACABAMENTO CROMADO;-3 DOBRADICAS DE FERRO GALVANI</t>
  </si>
  <si>
    <t xml:space="preserve">ZADO DE 3"X2.1/2",COM PINO E BOLAS DE FERRO</t>
  </si>
  <si>
    <t xml:space="preserve">14.007.0065-A</t>
  </si>
  <si>
    <t xml:space="preserve">14.007.0070-0</t>
  </si>
  <si>
    <t xml:space="preserve">FERRAGENS PARA PORTAS DE MADEIRA,DE 1 FOLHA,DE ABRIR,PARA SA</t>
  </si>
  <si>
    <t xml:space="preserve">NITARIOS OU CHUVEIROS COLETIVOS,CONSTANDO DE FORNECIMENTO S/</t>
  </si>
  <si>
    <t xml:space="preserve"> COLOCACAO,DE:-FECHO DE SOBREPOR,TIPO "LIVRE-OCUPADO", RETAN</t>
  </si>
  <si>
    <t xml:space="preserve">GULAR,EM ZAMAK OU LATAO,ACABAMENTO CROMADO;-3 DOBRADICAS DE</t>
  </si>
  <si>
    <t xml:space="preserve">FERRO GALVANIZADO DE 3"X2.1/2",COM PINO E BOLAS DE FERRO</t>
  </si>
  <si>
    <t xml:space="preserve">14.007.0070-A</t>
  </si>
  <si>
    <t xml:space="preserve">14.007.0075-0</t>
  </si>
  <si>
    <t xml:space="preserve">FERRAGENS PARA PORTAS DE MADEIRA,1 FOLHA,DE ABRIR,PARA SANIT</t>
  </si>
  <si>
    <t xml:space="preserve">ARIOS OU CHUVEIROS COLETIVOS,CONSTANDO DE FORNEC.S/COLOC.,DE</t>
  </si>
  <si>
    <t xml:space="preserve">:-FECHO DE SOBREPOR,TIPO "LIVRE-OCUPADO",RETANGULAR,EM ZAMAK</t>
  </si>
  <si>
    <t xml:space="preserve"> OU LATAO, ACABAMENTO CROMADO;-3 DOBRADICAS DE FERRO GALVANI</t>
  </si>
  <si>
    <t xml:space="preserve">ZADO DE 3"X3",COM PINO E BOLAS DE LATAO</t>
  </si>
  <si>
    <t xml:space="preserve">14.007.0075-A</t>
  </si>
  <si>
    <t xml:space="preserve">14.007.0080-0</t>
  </si>
  <si>
    <t xml:space="preserve">FERRAGENS PARA PORTAS DE MADEIRA,1 FOLHA,DE ABRIR,PARA BANHE</t>
  </si>
  <si>
    <t xml:space="preserve">IRO,CONSTANDO DE FORNEC.S/COLOC.,DE:-FECHADURA SIMPLES,RETAN</t>
  </si>
  <si>
    <t xml:space="preserve">GULAR,COM CHAPA-TESTA EM FERRO,ACABAMENTO CROMADO;-MACANETA</t>
  </si>
  <si>
    <t xml:space="preserve">TIPO ALAVANCA, ACABAMENTO CROMADO;-ESPELHO RETANGULAR, ACAB.</t>
  </si>
  <si>
    <t xml:space="preserve"> CROMADO;-3 DOBRADICAS DE FERRO GALVANIZADO DE 3"X2.1/2",COM</t>
  </si>
  <si>
    <t xml:space="preserve"> PINO E BOLAS DE LATAO</t>
  </si>
  <si>
    <t xml:space="preserve">14.007.0080-A</t>
  </si>
  <si>
    <t xml:space="preserve">14.007.0085-0</t>
  </si>
  <si>
    <t xml:space="preserve">FERRAGENS P/PORTAS MAD.COLOCADAS DIVISORIAS MARMORE, MARMORI</t>
  </si>
  <si>
    <t xml:space="preserve">TE OU CONCR.ATE 3CM ESP.CONSTANDO FORN.S/COLOC.DE:-2 DOBRADI</t>
  </si>
  <si>
    <t xml:space="preserve">CAS C/UMA DAS ABAS EM "U", EM LATAO, ACAB.CROMADO,PARA DIVIS</t>
  </si>
  <si>
    <t xml:space="preserve">ORIAS DE MARMORE;-FECHO DE SOBREPOR,TIPO "LIVRE-OCUPADO",RET</t>
  </si>
  <si>
    <t xml:space="preserve">ANG.,EM ZAMAK OU LATAO,ACAB.CROMADO;-BATENTE EM "U",EM LATAO</t>
  </si>
  <si>
    <t xml:space="preserve">,ACAB.CROMADO,PARA DIVISORIAS DE MARMORE</t>
  </si>
  <si>
    <t xml:space="preserve">14.007.0085-A</t>
  </si>
  <si>
    <t xml:space="preserve">14.007.0090-0</t>
  </si>
  <si>
    <t xml:space="preserve">FERRAGENS P/PORTAS DE MADEIRA,DE CORRER,DE 1 FOLHA,CONSTANDO</t>
  </si>
  <si>
    <t xml:space="preserve"> DE FORN.S/COLOC.DE:-FECHADURA C/CHAVE BI-PART.,LATAO, ACABA</t>
  </si>
  <si>
    <t xml:space="preserve">MENTO CROMADO;-2,00M DE TRILHO EM "U",DE FERRO;-2 ROLDANAS D</t>
  </si>
  <si>
    <t xml:space="preserve">E FERRO;-2 GUIAS DE LATAO,TAMANHO 3/4",SEM CANTONEIRA;-2,00M</t>
  </si>
  <si>
    <t xml:space="preserve"> CANALETA DE ALUMINIO,TAMANHO 2,00MX3/4",2 CONCHAS COM FURO</t>
  </si>
  <si>
    <t xml:space="preserve">PARA CHAVE, LATAO CROMADO</t>
  </si>
  <si>
    <t xml:space="preserve">14.007.0090-A</t>
  </si>
  <si>
    <t xml:space="preserve">14.007.0095-0</t>
  </si>
  <si>
    <t xml:space="preserve">FERRAGENS P/PORTAS DE MADEIRA,DE CORRER,DE 2 FOLHAS,CONSTAND</t>
  </si>
  <si>
    <t xml:space="preserve">O DE FORNEC.S/COLOC.DE:-FECHADURA COM CHAVE BI-PARTIDA,LATAO</t>
  </si>
  <si>
    <t xml:space="preserve">,ACABAMENTO CROMADO;-4,00M DE TRILHO EM "U",DE FERRO;-4 ROLD</t>
  </si>
  <si>
    <t xml:space="preserve">ANAS DE FERRO;-4 GUIAS DE LATAO,TAMANHO 3/4",SEM CANTONEIRA;</t>
  </si>
  <si>
    <t xml:space="preserve">-4,00M DE CANALETA DE ALUMIN.,TAMANHO 2,00MX3/4";-2 CONCHAS,</t>
  </si>
  <si>
    <t xml:space="preserve">COM FURO PARA CHAVE,EM LATAO CROMADO</t>
  </si>
  <si>
    <t xml:space="preserve">14.007.0095-A</t>
  </si>
  <si>
    <t xml:space="preserve">14.007.0100-0</t>
  </si>
  <si>
    <t xml:space="preserve">FERRAGENS PARA PORTA DE MADEIRA,PIVOTANTE,DE 1 FOLHA,INTERNA</t>
  </si>
  <si>
    <t xml:space="preserve">14.007.0100-A</t>
  </si>
  <si>
    <t xml:space="preserve">14.007.0101-0</t>
  </si>
  <si>
    <t xml:space="preserve">FERRAGENS P/PORTAS DIVISORIAS,1 FOLHA,REVEST.MAD.OU LAMINADO</t>
  </si>
  <si>
    <t xml:space="preserve"> VINILICO,CONST.FORN.S/COLOC.DE:-FECHADURA CILINDRO CENTRAL,</t>
  </si>
  <si>
    <t xml:space="preserve">LATAO,ACABAMENTO CROMADO, MACANETA TIPO BOLA E ESPELHO CIRCU</t>
  </si>
  <si>
    <t xml:space="preserve">LAR(CONJUNTO),ACABAMENTO CROMADO;-1 FECHO EMBUT.LATAO POLIDO</t>
  </si>
  <si>
    <t xml:space="preserve">,ACABAMENTO CROMADO,C/40CM;-3 DOBRADICAS DE 3"X2.1/2",LATAO,</t>
  </si>
  <si>
    <t xml:space="preserve">ACABAMENTO CROMADO,COM PINO,BOLAS E ANEIS DE LATAO</t>
  </si>
  <si>
    <t xml:space="preserve">14.007.0101-A</t>
  </si>
  <si>
    <t xml:space="preserve">14.007.0105-0</t>
  </si>
  <si>
    <t xml:space="preserve">FERRAGENS P/PORTAS DIVISORIAS,2 FOLHAS,REVEST.MAD.OU LAMINAD</t>
  </si>
  <si>
    <t xml:space="preserve">O VINILICO,CONSTANDO FORN.S/COLOC.DE:-FECHADURA DE CILINDRO</t>
  </si>
  <si>
    <t xml:space="preserve">CENTRAL,DE LATAO,ACABAMENTO CROMADO C/MACANETA TIPO BOLA E E</t>
  </si>
  <si>
    <t xml:space="preserve">SPELHO CIRCULAR(CONJ.),ACABAMENTO CROMADO;-2 FECHOS EMBUTIR,</t>
  </si>
  <si>
    <t xml:space="preserve">LATAO POLIDO, ACABAMENTO CROMADO, C/40CM CADA;-6 DOBRADICAS</t>
  </si>
  <si>
    <t xml:space="preserve">3"X2.1/2",EM LATAO,ACABAMENTO CROMADO,C/PINO,BOLAS LATAO</t>
  </si>
  <si>
    <t xml:space="preserve">14.007.0105-A</t>
  </si>
  <si>
    <t xml:space="preserve">14.007.0110-0</t>
  </si>
  <si>
    <t xml:space="preserve">FERRAGENS PARA PORTAS DE MADEIRA DE BARRACAO DE OBRA OU CASA</t>
  </si>
  <si>
    <t xml:space="preserve"> TIPO POPULAR, CONST.DE FORNEC.S/COLOC.DE:-FECHADURA CAIXAO</t>
  </si>
  <si>
    <t xml:space="preserve">DE SOBREPOR,FORMA RETANGULAR,DE 100X86X38MM,ACABAMENTO FERRO</t>
  </si>
  <si>
    <t xml:space="preserve"> RESINADO PRETO:-3 DOBRADICAS DE FERRO,DE 2.1/2"X2.1/2",COM</t>
  </si>
  <si>
    <t xml:space="preserve">PINO E BOLAS DE LATAO</t>
  </si>
  <si>
    <t xml:space="preserve">14.007.0110-A</t>
  </si>
  <si>
    <t xml:space="preserve">14.007.0115-0</t>
  </si>
  <si>
    <t xml:space="preserve">FERRAGENS PARA PORTAS DE MADEIRA DE ARMARIO,CONSTANDO DE FOR</t>
  </si>
  <si>
    <t xml:space="preserve">NECIMENTO S/COLOC.,DE:-FECHADURA PARA ARMARIO EM LATAO,ACABA</t>
  </si>
  <si>
    <t xml:space="preserve">MENTO CROMADO,COM CHAVES TIPO GORGE;-3 DOBRADICAS DE 2.1/2"X</t>
  </si>
  <si>
    <t xml:space="preserve">1.3/8",EM LATAO,ACABAMENTO CROMADO,COM PINO E BOLAS DE LATAO</t>
  </si>
  <si>
    <t xml:space="preserve">14.007.0115-A</t>
  </si>
  <si>
    <t xml:space="preserve">14.007.0120-0</t>
  </si>
  <si>
    <t xml:space="preserve">FERRAGENS P/PORTAS DE CORRER DE ARMARIO EM BANCA, CONSTANDO</t>
  </si>
  <si>
    <t xml:space="preserve">FORNEC.S/COLOC.,DE:-2,00M DE TRILHO DE ALUMINIO P/RODIZIOS,</t>
  </si>
  <si>
    <t xml:space="preserve">SECAO QUADRADA EM TORNO DE 1/4"X1/4";-4 RODIZIOS EM LATAO OU</t>
  </si>
  <si>
    <t xml:space="preserve"> EM ZAMAK;-2 CONCHAS EM LATAO CROMADO,FORMA RETANGULAR, TAMA</t>
  </si>
  <si>
    <t xml:space="preserve">NHO MEDIO,COM A PARTE CENTRAL PARA PUXAR,ARREDONDADA</t>
  </si>
  <si>
    <t xml:space="preserve">14.007.0120-A</t>
  </si>
  <si>
    <t xml:space="preserve">14.007.0125-0</t>
  </si>
  <si>
    <t xml:space="preserve">FERRAGENS PARA JANELA DE MADEIRA,TIPO GUILHOTINA,CONSTANDO D</t>
  </si>
  <si>
    <t xml:space="preserve">E FORNEC.S/COLOC.DE:-2 BORBOLETAS DE LATAO OU ZAMAK,ASAS TRI</t>
  </si>
  <si>
    <t xml:space="preserve">ANGULARES VAZADAS,ACABAMENTO CROMADO OU NIQUELADO;-4 CONCHAS</t>
  </si>
  <si>
    <t xml:space="preserve"> SIMPLES EM LATAO,FORMA RETANGULAR, FUNDO EM BAIXO RELEVO E</t>
  </si>
  <si>
    <t xml:space="preserve">SEM FURO,ACABAMENTO CROMADO</t>
  </si>
  <si>
    <t xml:space="preserve">14.007.0125-A</t>
  </si>
  <si>
    <t xml:space="preserve">14.007.0130-0</t>
  </si>
  <si>
    <t xml:space="preserve">FERRAGENS  P/JANELA DE MADEIRA TIPO GUILHOTINA CONTRA PESO,</t>
  </si>
  <si>
    <t xml:space="preserve">CONST.FORN.S/COLOC.DE:-4 ROLDANAS LATAO,DIAM.2",CADA;-4,00M</t>
  </si>
  <si>
    <t xml:space="preserve">CABO DE ACO FLEXIVEL 1/8";-4 PRESILHAS LATAO P/CABO ACO;-12</t>
  </si>
  <si>
    <t xml:space="preserve">PARAFUSOS 1.1/4" C/ILHOS,LATAO NIQUELADO;-25KG  CONTRAPESOS</t>
  </si>
  <si>
    <t xml:space="preserve">FERRO FUNDIDO;-2 FECHOS SEGURANCA,EMBUTIR,LATAO CROMADO;-2 C</t>
  </si>
  <si>
    <t xml:space="preserve">ONCHAS SIMPLES,LATAO,FORMA RETANGULAR,SEM FURO,ACAB.CROMADO</t>
  </si>
  <si>
    <t xml:space="preserve">14.007.0130-A</t>
  </si>
  <si>
    <t xml:space="preserve">14.007.0135-0</t>
  </si>
  <si>
    <t xml:space="preserve">FERRAGENS PARA JANELA DE MADEIRA,BASCULANTE,CONSTANDO DE FOR</t>
  </si>
  <si>
    <t xml:space="preserve">NECIMENTO SEM COLOCACAO,DE:-2 PARES DE GONZOS DE SOBREPOR,DE</t>
  </si>
  <si>
    <t xml:space="preserve"> LATAO,TIPO MACHO-FEMEA;-1 COMANDO PARA BASCULANTE COM PUNHO</t>
  </si>
  <si>
    <t xml:space="preserve"> DE LATAO NIQUELADO E HASTE DE FERRO PARA PINTAR</t>
  </si>
  <si>
    <t xml:space="preserve">14.007.0135-A</t>
  </si>
  <si>
    <t xml:space="preserve">14.007.0140-0</t>
  </si>
  <si>
    <t xml:space="preserve">FERRAGENS PARA JANELA DE MADEIRA,DE ABRIR,DE 2 FOLHAS,CONSTA</t>
  </si>
  <si>
    <t xml:space="preserve">NDO DE FORNECIMENTO S/COLOC.,DE:-1 CREMONA, C/VARA DE LATAO</t>
  </si>
  <si>
    <t xml:space="preserve">C/1,50M ACABAMENTO CROMADO;-2 CARRANCAS EM FERRO FUNDIDO, CA</t>
  </si>
  <si>
    <t xml:space="preserve">BECOTE ARTICULADO EM FORMA DE MEIA VOLTA;-6 DOBRADICAS DE FE</t>
  </si>
  <si>
    <t xml:space="preserve">RRO GALVANIZADO,DE 2.1/2"X3",COM PINO E BOLAS DE LATAO</t>
  </si>
  <si>
    <t xml:space="preserve">14.007.0140-A</t>
  </si>
  <si>
    <t xml:space="preserve">14.007.0145-0</t>
  </si>
  <si>
    <t xml:space="preserve">FERRAGENS P/JANELA DE MADEIRA,DE CORRER,EM 2 FOLHAS,CONSTAND</t>
  </si>
  <si>
    <t xml:space="preserve">O DE FORNECIMENTO SEM COLOCACAO,DE:-4 RODIZIOS DE LATAO C/RO</t>
  </si>
  <si>
    <t xml:space="preserve">LAMENTOS(6MM),P/TRILHOS;-3,00M DE TRILHO DE ALUMINIO,TAMANHO</t>
  </si>
  <si>
    <t xml:space="preserve"> 3,00MX1/4"X1/4";-2 CONCHAS SIMPLES LATAO, FORMA RETANGULAR,</t>
  </si>
  <si>
    <t xml:space="preserve">S/FURO E PARTE CENTRAL EM BAIXO RELEVO,ACABAMENTO CROMADO</t>
  </si>
  <si>
    <t xml:space="preserve">14.007.0145-A</t>
  </si>
  <si>
    <t xml:space="preserve">14.007.0150-0</t>
  </si>
  <si>
    <t xml:space="preserve">FERRAGENS PARA JANELA DE MADEIRA,DE CORRER,DE 4 FOLHAS,CORRE</t>
  </si>
  <si>
    <t xml:space="preserve">NDO 2, CONSTANDO DE FORNEC.S/COLOC.,DE:-4 RODIZIOS DE LATAO</t>
  </si>
  <si>
    <t xml:space="preserve">COM ROLAMENTO(6MM), PARA TRILHOS;-6,00M DE TRILHO ALUMINIO,</t>
  </si>
  <si>
    <t xml:space="preserve">TAMANHO 3,00MX1/4"X1/4";-1 PUXADOR DE PUNHO,TUBULAR,EM LATAO</t>
  </si>
  <si>
    <t xml:space="preserve"> CROMADO</t>
  </si>
  <si>
    <t xml:space="preserve">14.007.0150-A</t>
  </si>
  <si>
    <t xml:space="preserve">14.007.0155-0</t>
  </si>
  <si>
    <t xml:space="preserve">FERRAGENS P/JANELA MADEIRA DE ABRIR,2 FOLHAS,DO TIPO VIDRO,V</t>
  </si>
  <si>
    <t xml:space="preserve">ENEZIANA E POSTIGO, CONSTANDO DE FORNECIMENTO S/COLOC.DE:-6</t>
  </si>
  <si>
    <t xml:space="preserve">DOBRADICAS DE FERRO GALVANIZADO 2.1/2"X3",C/PINO E BOLAS DE</t>
  </si>
  <si>
    <t xml:space="preserve">LATAO;-4 DOBRADICAS DE FERRO GALVANIZADO 1.3/4"X2";-2 FECHOS</t>
  </si>
  <si>
    <t xml:space="preserve"> DE FIO REDONDO,DE FERRO,DE 2", ACABAMENTO CROMADO;-1 FECHO</t>
  </si>
  <si>
    <t xml:space="preserve">REDONDO DE FERRO,P/PINTAR,20CM,1 FECHO REDONDO,P/PINTAR,30CM</t>
  </si>
  <si>
    <t xml:space="preserve">14.007.0155-A</t>
  </si>
  <si>
    <t xml:space="preserve">14.007.0160-0</t>
  </si>
  <si>
    <t xml:space="preserve">FERRAGENS PARA PORTAS (CONJUNTO COMPLETO) DE 1 FOLHA DE VIDR</t>
  </si>
  <si>
    <t xml:space="preserve">O TEMPERADO DE 10MM,CONSTANDO DE FORNECIMENTO SEM COLOCACAO</t>
  </si>
  <si>
    <t xml:space="preserve">(ESTA INCLUIDA NO FORNECIMENTO E COLOCACAO DO VIDRO),EXCLUSI</t>
  </si>
  <si>
    <t xml:space="preserve">VE MOLA HIDRAULICA DE PISO (VIDE ITEM 14.007.0190)</t>
  </si>
  <si>
    <t xml:space="preserve">14.007.0160-A</t>
  </si>
  <si>
    <t xml:space="preserve">14.007.0165-0</t>
  </si>
  <si>
    <t xml:space="preserve">FERRAGENS PARA PORTAS (CONJUNTO COMPLETO) DE 1 FOLHA COM BAN</t>
  </si>
  <si>
    <t xml:space="preserve">DEIRA DE VIDRO TEMPERADO DE 10MM,CONSTANDO DE FORNECIMENTO S</t>
  </si>
  <si>
    <t xml:space="preserve">EM COLOCACAO (ESTA INCLUIDA NO FORNECIMENTO E COLOCACAO DO V</t>
  </si>
  <si>
    <t xml:space="preserve">IDRO),EXCLUSIVE MOLA HIDRAULICA DE PISO (VIDE ITEM 14.007.01</t>
  </si>
  <si>
    <t xml:space="preserve">90)</t>
  </si>
  <si>
    <t xml:space="preserve">14.007.0165-A</t>
  </si>
  <si>
    <t xml:space="preserve">14.007.0170-0</t>
  </si>
  <si>
    <t xml:space="preserve">FERRAGENS PARA PORTAS(CONJUNTO COMPLETO) DE 2 FOLHAS DE VIDR</t>
  </si>
  <si>
    <t xml:space="preserve">VE MOLA HIDRAULICA DE PISO(VIDE ITEM 14.007.0190)</t>
  </si>
  <si>
    <t xml:space="preserve">14.007.0170-A</t>
  </si>
  <si>
    <t xml:space="preserve">14.007.0175-0</t>
  </si>
  <si>
    <t xml:space="preserve">FERRAGENS PARA PORTAS (CONJUNTO COMPLETO) DE 2 FOLHAS COM BA</t>
  </si>
  <si>
    <t xml:space="preserve">NDEIRA DE VIDRO TEMPERADO DE 10MM, CONSTANDO DE FORNECIMENTO</t>
  </si>
  <si>
    <t xml:space="preserve"> SEM COLOCACAO (ESTA INCLUIDA NO FORNECIMENTO E COLOCACAO DO</t>
  </si>
  <si>
    <t xml:space="preserve">VIDRO),EXCLUSIVE MOLA HIDRAULICA DE PISO(VIDE ITEM 14.007.01</t>
  </si>
  <si>
    <t xml:space="preserve">14.007.0175-A</t>
  </si>
  <si>
    <t xml:space="preserve">14.007.0185-0</t>
  </si>
  <si>
    <t xml:space="preserve">FERRAGENS P/PORTAS(CONJUNTO COMPLETO) DE 2 FOLHAS C/BANDEIRA</t>
  </si>
  <si>
    <t xml:space="preserve"> E 2 PAINES FIXOS LATERAIS DE VIDRO TEMPERADO DE 10MM,CONST.</t>
  </si>
  <si>
    <t xml:space="preserve"> DE FORNECIMENTO SEM COLOCACAO(ESTA INCLUIDA NO FORNECIMENTO</t>
  </si>
  <si>
    <t xml:space="preserve"> E COLOCACAO DO VIDRO), EXCLUSIVE MOLA HIDRAULICA DE PISO(VI</t>
  </si>
  <si>
    <t xml:space="preserve">DE ITEM 14.007.0190)</t>
  </si>
  <si>
    <t xml:space="preserve">14.007.0185-A</t>
  </si>
  <si>
    <t xml:space="preserve">14.007.0190-0</t>
  </si>
  <si>
    <t xml:space="preserve">MOLA HIDRAULICA DE PISO PARA PORTAS DE VIDRO TEMPERADO DE 10</t>
  </si>
  <si>
    <t xml:space="preserve">MM.FORNECIMENTO</t>
  </si>
  <si>
    <t xml:space="preserve">14.007.0190-A</t>
  </si>
  <si>
    <t xml:space="preserve">14.007.0195-0</t>
  </si>
  <si>
    <t xml:space="preserve">FERRAGENS PARA PAINEIS FIXOS DE VIDRO TEMPERADO DE 10MM(CONJ</t>
  </si>
  <si>
    <t xml:space="preserve">UNTO COMPLETO),CONSTANDO DE FORNECIMENTO SEM COLOCACAO(ESTA</t>
  </si>
  <si>
    <t xml:space="preserve">INCLUIDA NO FORNECIMENTO E COLOCACAO DO VIDRO)</t>
  </si>
  <si>
    <t xml:space="preserve">14.007.0195-A</t>
  </si>
  <si>
    <t xml:space="preserve">14.007.0200-0</t>
  </si>
  <si>
    <t xml:space="preserve">FERRAGENS PARA DIVISORIAS DE MARMORE OU MARMORITE,DE SANITAR</t>
  </si>
  <si>
    <t xml:space="preserve">IOS,CONSTANDO DE FORNECIMENTO SEM COLOCACAO(ESTA INCLUIDA NO</t>
  </si>
  <si>
    <t xml:space="preserve"> FORNECIMENTO E COLOCACAO DA DIVISORIA),DE:-4 CANTONEIRAS DE</t>
  </si>
  <si>
    <t xml:space="preserve"> ALUMINIO PARA FIXACAO DA PLACA;-12 PARAFUSOS DE ALUMINIO DE</t>
  </si>
  <si>
    <t xml:space="preserve">3/4"X5/16" COM ROSCA</t>
  </si>
  <si>
    <t xml:space="preserve">14.007.0200-A</t>
  </si>
  <si>
    <t xml:space="preserve">14.007.0250-0</t>
  </si>
  <si>
    <t xml:space="preserve">FERRAGENS PARA PORTAS DE MADEIRA DE ENTRADA PRINCIPAL,CONSTA</t>
  </si>
  <si>
    <t xml:space="preserve">NDO DE FORNECIMENTO DAS PECAS:-FECHADURA DE CILINDRO EM FERR</t>
  </si>
  <si>
    <t xml:space="preserve">RO, ACABAMENTO CROMADO;-ESPELHO RETANGULAR EM LATAO,ACABAMEN</t>
  </si>
  <si>
    <t xml:space="preserve">TO CROMADO;-MACANETA TIPO ALAVANCA DE ZAMAK POLIDO,ACABAMENT</t>
  </si>
  <si>
    <t xml:space="preserve">O CROMADO,EXCLUSIVE DOBRADICAS</t>
  </si>
  <si>
    <t xml:space="preserve">14.007.0250-A</t>
  </si>
  <si>
    <t xml:space="preserve">14.007.0251-0</t>
  </si>
  <si>
    <t xml:space="preserve">FERRAGENS,PARA PORTAS DE MADEIRA DE ENTRADA PRINCIPAL,CONSTA</t>
  </si>
  <si>
    <t xml:space="preserve">O,ACABAMENTO CROMADO;-ESPELHO RETANGULAR EM FERRO POLIDO E C</t>
  </si>
  <si>
    <t xml:space="preserve">ROMADO,MACANETA TIPO BOLA EM ZAMAK POLIDO E CROMADO,EXCLUSIV</t>
  </si>
  <si>
    <t xml:space="preserve">E DOBRADICAS</t>
  </si>
  <si>
    <t xml:space="preserve">14.007.0251-A</t>
  </si>
  <si>
    <t xml:space="preserve">14.007.0253-0</t>
  </si>
  <si>
    <t xml:space="preserve">FECHADURA DE CILINDRO,EM LATAO,ACABAMENTO CROMADO,PARA PORTA</t>
  </si>
  <si>
    <t xml:space="preserve">S DE MADEIRA,DE ENTRADA PRINCIPAL.FORNECIMENTO</t>
  </si>
  <si>
    <t xml:space="preserve">14.007.0253-A</t>
  </si>
  <si>
    <t xml:space="preserve">14.007.0256-0</t>
  </si>
  <si>
    <t xml:space="preserve">FERRAGENS PARA PORTAS INTERNAS DE MADEIRA,CONSTANDO DE FORNE</t>
  </si>
  <si>
    <t xml:space="preserve">CIMENTO DAS PECAS:-FECHADURA RETANGULAR EM FERRO,ACABAMENTO</t>
  </si>
  <si>
    <t xml:space="preserve">CROMADO;-MACANETA TIPO ALAVANCA EM ZAMAK OU LATAO,ACABAMENTO</t>
  </si>
  <si>
    <t xml:space="preserve"> CROMADO E POLIDO;-ESPELHO RETANGULAR OU SEMIELIPTICO,DE FER</t>
  </si>
  <si>
    <t xml:space="preserve">RO OU LATAO CROMADO E POLIDO,EXCLUSIVE DOBRADICAS</t>
  </si>
  <si>
    <t xml:space="preserve">14.007.0256-A</t>
  </si>
  <si>
    <t xml:space="preserve">14.007.0258-0</t>
  </si>
  <si>
    <t xml:space="preserve">FECHADURA PARA PORTAS INTERNAS DE MADEIRA,TIPO GORGE,TRINCO</t>
  </si>
  <si>
    <t xml:space="preserve">REVERSIVEL EM LATAO,ACABAMENTO CROMADO,COM MACANETA TIPO ALA</t>
  </si>
  <si>
    <t xml:space="preserve">VANCA EM ZAMAK,ACABAMENTO CROMADO,ENTRADA E ROSETA CIRCULARE</t>
  </si>
  <si>
    <t xml:space="preserve">S,EM LATAO LAMINADO COM ACABAMENTO CROMADO.FORNECIMENTO</t>
  </si>
  <si>
    <t xml:space="preserve">14.007.0258-A</t>
  </si>
  <si>
    <t xml:space="preserve">14.007.0261-0</t>
  </si>
  <si>
    <t xml:space="preserve">FERRAGENS PARA PORTAS DE MADEIRA DE BANHEIRO,CONSTANDO DE FO</t>
  </si>
  <si>
    <t xml:space="preserve">RNECIMENTO DAS PECAS:-FECHADURA SIMPLES RETANGULAR EM FERRO,</t>
  </si>
  <si>
    <t xml:space="preserve">ACABAMENTO CROMADO;-ESPELHO RETANGULAR COM ACABAMENTO CROMAD</t>
  </si>
  <si>
    <t xml:space="preserve">O;-MACANETA TIPO ALAVANCA COM ACABAMENTO CROMADO,EXCLUSIVE D</t>
  </si>
  <si>
    <t xml:space="preserve">OBRADICAS</t>
  </si>
  <si>
    <t xml:space="preserve">14.007.0261-A</t>
  </si>
  <si>
    <t xml:space="preserve">14.007.0263-0</t>
  </si>
  <si>
    <t xml:space="preserve">FECHADURA PARA PORTAS DE MADEIRA DE BANHEIRO,CONSTANDO DE FO</t>
  </si>
  <si>
    <t xml:space="preserve">RNECIMENTO DAS PECAS:-FECHADURA TIPO TRANQUETA,TRINCO REVERS</t>
  </si>
  <si>
    <t xml:space="preserve">IVEL,EM LATAO,ACABAMENTO CROMADO;-MACANETA TIPO ALAVANCA,EM</t>
  </si>
  <si>
    <t xml:space="preserve">LATAO,COM ACABAMENTO CROMADO;-ENTRADA,ROSETA E TRANQUETA CIR</t>
  </si>
  <si>
    <t xml:space="preserve">CULARES,EM LATAO,ACABAMENTO CROMADO</t>
  </si>
  <si>
    <t xml:space="preserve">14.007.0263-A</t>
  </si>
  <si>
    <t xml:space="preserve">14.007.0266-0</t>
  </si>
  <si>
    <t xml:space="preserve">FERRAGENS PARA PORTAS DE ABRIR,DE FERRO OU ALUMINIO,CONSTAND</t>
  </si>
  <si>
    <t xml:space="preserve">O DE FORNECIMENTO DAS PECAS:-FECHADURA DE CILINDRO OVALADO P</t>
  </si>
  <si>
    <t xml:space="preserve">ARA MONTANTES ESTREITOS,EM LATAO,ACABAMENTO CROMADO;-ESPELHO</t>
  </si>
  <si>
    <t xml:space="preserve"> RETANGULAR,EM LATAO,ACABAMENTO CROMADO OU ROSETA CIRCULAR E</t>
  </si>
  <si>
    <t xml:space="preserve">M LATAO,ACABAMENTO CROMADO;-MACANETA TIPO ALAVANCA,EM LATAO,</t>
  </si>
  <si>
    <t xml:space="preserve"> ZAMAK OU ACO ZINCADO,ACABAMENTO CROMADO,EXCLUSIVE DOBRADICA</t>
  </si>
  <si>
    <t xml:space="preserve">14.007.0266-A</t>
  </si>
  <si>
    <t xml:space="preserve">14.007.0267-0</t>
  </si>
  <si>
    <t xml:space="preserve">FECHADURA DE CILINDRO PARA MOVEIS DE MADEIRA,DE ENTALHAR,REV</t>
  </si>
  <si>
    <t xml:space="preserve">ERSIVEL,EM FERRO ZINCADO.FORNECIMENTO</t>
  </si>
  <si>
    <t xml:space="preserve">14.007.0267-A</t>
  </si>
  <si>
    <t xml:space="preserve">14.007.0268-0</t>
  </si>
  <si>
    <t xml:space="preserve">FECHADURA DE CILINDRO PARA MOVEIS DE MADEIRA,DE SOBREPOR,REV</t>
  </si>
  <si>
    <t xml:space="preserve">ERSIVEL,EM ACO NIQUELADO.FORNECIMENTO</t>
  </si>
  <si>
    <t xml:space="preserve">14.007.0268-A</t>
  </si>
  <si>
    <t xml:space="preserve">14.007.0269-0</t>
  </si>
  <si>
    <t xml:space="preserve">FECHADURA DE CILINDRO PARA GAVETAS,4 PINOS COM ROTACAO DE 36</t>
  </si>
  <si>
    <t xml:space="preserve">0° E DUAS CHAVES.FORNECIMENTO</t>
  </si>
  <si>
    <t xml:space="preserve">14.007.0269-A</t>
  </si>
  <si>
    <t xml:space="preserve">14.007.0270-0</t>
  </si>
  <si>
    <t xml:space="preserve">FECHADURA DE CILINDRO OVALADO,DE LATAO,ACABAMENTO CROMADO PA</t>
  </si>
  <si>
    <t xml:space="preserve">RA PORTAS DE CORRER,DE FERRO OU ALUMINIO.FORNECIMENTO</t>
  </si>
  <si>
    <t xml:space="preserve">14.007.0270-A</t>
  </si>
  <si>
    <t xml:space="preserve">14.007.0274-0</t>
  </si>
  <si>
    <t xml:space="preserve">FECHADURA DE SOBREPOR,COM CILINDRO,DUAS VOLTAS,EM FERRO RESI</t>
  </si>
  <si>
    <t xml:space="preserve">NADO PRETO,PARA PORTAO.FORNECIMENTO</t>
  </si>
  <si>
    <t xml:space="preserve">14.007.0274-A</t>
  </si>
  <si>
    <t xml:space="preserve">14.007.0276-0</t>
  </si>
  <si>
    <t xml:space="preserve">FECHADURA DE SOBREPOR,COM CILINDRO,EM LATAO,ACABAMENTO CROMA</t>
  </si>
  <si>
    <t xml:space="preserve">DO,PARA PORTAO.FORNECIMENTO</t>
  </si>
  <si>
    <t xml:space="preserve">14.007.0276-A</t>
  </si>
  <si>
    <t xml:space="preserve">14.007.0277-0</t>
  </si>
  <si>
    <t xml:space="preserve">FECHADURA DE CILINDRO PARA ARMARIOS,4 PINOS COM ROTACAO DE 3</t>
  </si>
  <si>
    <t xml:space="preserve">60° E DUAS CHAVES.FORNECIMENTO</t>
  </si>
  <si>
    <t xml:space="preserve">14.007.0277-A</t>
  </si>
  <si>
    <t xml:space="preserve">14.007.0278-0</t>
  </si>
  <si>
    <t xml:space="preserve">DOBRADICA 3"X3.1/2",DE LATAO CROMADO,COM PINO,BOLAS E ANEIS</t>
  </si>
  <si>
    <t xml:space="preserve">DE LATAO.FORNECIMENTO</t>
  </si>
  <si>
    <t xml:space="preserve">14.007.0278-A</t>
  </si>
  <si>
    <t xml:space="preserve">14.007.0279-0</t>
  </si>
  <si>
    <t xml:space="preserve">DOBRADICA TIPO PIANO,EM FERRO LATONADO,DE 1"X3,00M.FORNECIME</t>
  </si>
  <si>
    <t xml:space="preserve">14.007.0279-A</t>
  </si>
  <si>
    <t xml:space="preserve">14.007.0280-0</t>
  </si>
  <si>
    <t xml:space="preserve">DOBRADICA 3"X3",DE LATAO CROMADO,COM PINO,BOLAS E ANEIS DE L</t>
  </si>
  <si>
    <t xml:space="preserve">ATAO.FORNECIMENTO</t>
  </si>
  <si>
    <t xml:space="preserve">14.007.0280-A</t>
  </si>
  <si>
    <t xml:space="preserve">14.007.0281-0</t>
  </si>
  <si>
    <t xml:space="preserve">DOBRADICA TIPO PIANO,EM LATAO POLIDO,DE 1"X3,00M.FORNECIMENT</t>
  </si>
  <si>
    <t xml:space="preserve">14.007.0281-A</t>
  </si>
  <si>
    <t xml:space="preserve">14.007.0282-0</t>
  </si>
  <si>
    <t xml:space="preserve">DOBRADICA 3"X2.1/2",DE LATAO CROMADO,COM PINO,BOLAS E ANEIS</t>
  </si>
  <si>
    <t xml:space="preserve">14.007.0282-A</t>
  </si>
  <si>
    <t xml:space="preserve">14.007.0283-0</t>
  </si>
  <si>
    <t xml:space="preserve">DOBRADICA COPO,TIPO ALTA OU BAIXA,CURVA OU RETA,FURACAO DE 3</t>
  </si>
  <si>
    <t xml:space="preserve">5 OU 26MM,COM FECHO DE METAL CROMADO.FORNECIMENTO</t>
  </si>
  <si>
    <t xml:space="preserve">14.007.0283-A</t>
  </si>
  <si>
    <t xml:space="preserve">14.007.0284-0</t>
  </si>
  <si>
    <t xml:space="preserve">DOBRADICA 2.1/2"X1.3/8",DE LATAO CROMADO,COM PINO E BOLAS DE</t>
  </si>
  <si>
    <t xml:space="preserve"> LATAO.FORNECIMENTO</t>
  </si>
  <si>
    <t xml:space="preserve">14.007.0284-A</t>
  </si>
  <si>
    <t xml:space="preserve">14.007.0286-0</t>
  </si>
  <si>
    <t xml:space="preserve">DOBRADICA 4"X3",DE FERRO GALVANIZADO,COM PINO,BOLAS E ANEIS</t>
  </si>
  <si>
    <t xml:space="preserve">14.007.0286-A</t>
  </si>
  <si>
    <t xml:space="preserve">14.007.0287-0</t>
  </si>
  <si>
    <t xml:space="preserve">DOBRADICA INFERIOR PARA PORTA DE VIDRO TEMPERADO DE 10MM.FOR</t>
  </si>
  <si>
    <t xml:space="preserve">14.007.0287-A</t>
  </si>
  <si>
    <t xml:space="preserve">14.007.0288-0</t>
  </si>
  <si>
    <t xml:space="preserve">DOBRADICA 3"X3",DE FERRO GALVANIZADO,COM PINO DE FERRO E BOL</t>
  </si>
  <si>
    <t xml:space="preserve">AS DE LATAO.FORNECIMENTO</t>
  </si>
  <si>
    <t xml:space="preserve">14.007.0288-A</t>
  </si>
  <si>
    <t xml:space="preserve">14.007.0289-0</t>
  </si>
  <si>
    <t xml:space="preserve">DOBRADICA SUPERIOR PARA PORTA DE VIDRO TEMPERADO DE 10MM.FOR</t>
  </si>
  <si>
    <t xml:space="preserve">14.007.0289-A</t>
  </si>
  <si>
    <t xml:space="preserve">14.007.0290-0</t>
  </si>
  <si>
    <t xml:space="preserve">DOBRADICA 3"X2.1/2",DE FERRO GALVANIZADO,COM PINO DE FERRO E</t>
  </si>
  <si>
    <t xml:space="preserve"> BOLAS DE LATAO.FORNECIMENTO</t>
  </si>
  <si>
    <t xml:space="preserve">14.007.0290-A</t>
  </si>
  <si>
    <t xml:space="preserve">14.007.0292-0</t>
  </si>
  <si>
    <t xml:space="preserve">DOBRADICA DE 1.3/4"X2",DE FERRO GALVANIZADO,COM PINO DE FERR</t>
  </si>
  <si>
    <t xml:space="preserve">O E BOLAS DE LATAO.FORNECIMENTO</t>
  </si>
  <si>
    <t xml:space="preserve">14.007.0292-A</t>
  </si>
  <si>
    <t xml:space="preserve">14.007.0294-0</t>
  </si>
  <si>
    <t xml:space="preserve">DOBRADICA PARA PORTA "VAI-E-VEM",DE 3",EM LATAO NIQUELADO E</t>
  </si>
  <si>
    <t xml:space="preserve">POLIDO.FORNECIMENTO</t>
  </si>
  <si>
    <t xml:space="preserve">14.007.0294-A</t>
  </si>
  <si>
    <t xml:space="preserve">14.007.0296-0</t>
  </si>
  <si>
    <t xml:space="preserve">FECHO DE SOBREPOR "LIVRE-OCUPADO",INCLUSIVE TARGETA COM TRAN</t>
  </si>
  <si>
    <t xml:space="preserve">CA FIXA.FORNECIMENTO</t>
  </si>
  <si>
    <t xml:space="preserve">14.007.0296-A</t>
  </si>
  <si>
    <t xml:space="preserve">14.007.0298-0</t>
  </si>
  <si>
    <t xml:space="preserve">FECHO DE EMBUTIR DE ALAVANCA,EM LATAO CROMADO,DE 40CM DE ALT</t>
  </si>
  <si>
    <t xml:space="preserve">URA.FORNECIMENTO</t>
  </si>
  <si>
    <t xml:space="preserve">14.007.0298-A</t>
  </si>
  <si>
    <t xml:space="preserve">14.007.0300-0</t>
  </si>
  <si>
    <t xml:space="preserve">FECHO DE EMBUTIR DE SEGURANCA,EM LATAO CROMADO,PISTAO CILIND</t>
  </si>
  <si>
    <t xml:space="preserve">RICO,BOTAO C/CREMALHEIRA,ESPELHO ELIPTICO CROMADO.FORNECIMEN</t>
  </si>
  <si>
    <t xml:space="preserve">14.007.0300-A</t>
  </si>
  <si>
    <t xml:space="preserve">14.007.0302-0</t>
  </si>
  <si>
    <t xml:space="preserve">FECHO DE HASTE REDONDA,EM FERRO,PARA PINTAR,COM 20CM.FORNECI</t>
  </si>
  <si>
    <t xml:space="preserve">14.007.0302-A</t>
  </si>
  <si>
    <t xml:space="preserve">14.007.0304-0</t>
  </si>
  <si>
    <t xml:space="preserve">FECHO DE HASTE REDONDA,EM FERRO,PARA PINTAR,COM 30CM.FORNECI</t>
  </si>
  <si>
    <t xml:space="preserve">14.007.0304-A</t>
  </si>
  <si>
    <t xml:space="preserve">14.007.0306-0</t>
  </si>
  <si>
    <t xml:space="preserve">FECHO DE 80MM EM FERRO NIQUELADO,LINGUETA CENTRAL MOVEL.FORN</t>
  </si>
  <si>
    <t xml:space="preserve">ECIMENTO</t>
  </si>
  <si>
    <t xml:space="preserve">14.007.0306-A</t>
  </si>
  <si>
    <t xml:space="preserve">14.007.0308-0</t>
  </si>
  <si>
    <t xml:space="preserve">VISOR OPTICO COM LENTES,TIPO LINGUETA,ACABAMENTO CROMADO.FOR</t>
  </si>
  <si>
    <t xml:space="preserve">14.007.0308-A</t>
  </si>
  <si>
    <t xml:space="preserve">14.007.0310-0</t>
  </si>
  <si>
    <t xml:space="preserve">CREMONA EM LATAO CROMADO,COM VARA DE FERRO DE 1,50M,ACABAMEN</t>
  </si>
  <si>
    <t xml:space="preserve">TO CROMADO,POLIDO OU PINTADO.FORNECIMENTO</t>
  </si>
  <si>
    <t xml:space="preserve">14.007.0310-A</t>
  </si>
  <si>
    <t xml:space="preserve">14.007.0312-0</t>
  </si>
  <si>
    <t xml:space="preserve">CARRANCA PARA FIXACAO EXTERNA DE JANELA DE ABRIR EM LATAO,CA</t>
  </si>
  <si>
    <t xml:space="preserve">BECOTE ARTICULADO.FORNECIMENTO</t>
  </si>
  <si>
    <t xml:space="preserve">14.007.0312-A</t>
  </si>
  <si>
    <t xml:space="preserve">14.007.0313-0</t>
  </si>
  <si>
    <t xml:space="preserve">MOLA FECHA-PORTA,AEREA,COM PINHAO E CREMALHEIRA,EM ALUMINIO,</t>
  </si>
  <si>
    <t xml:space="preserve"> COM PINTURA ELETROSTATICA, COM POTENCIA Nº3 PARA PORTAS DE</t>
  </si>
  <si>
    <t xml:space="preserve">FERRO DE 0,90 A 1,00M.FORNECIMENTO</t>
  </si>
  <si>
    <t xml:space="preserve">14.007.0313-A</t>
  </si>
  <si>
    <t xml:space="preserve">14.007.0314-0</t>
  </si>
  <si>
    <t xml:space="preserve"> COM PINTURA ELETROSTATICA, COM POTENCIA Nº2 PARA PORTAS DE</t>
  </si>
  <si>
    <t xml:space="preserve">MADEIRA OU ALUMINIO ATE 0,90M.FORNECIMENTO</t>
  </si>
  <si>
    <t xml:space="preserve">14.007.0314-A</t>
  </si>
  <si>
    <t xml:space="preserve">14.007.0315-0</t>
  </si>
  <si>
    <t xml:space="preserve">COM PINTURA ELETROSTATICA,COM POTENCIA Nº4 PARA PORTAS CORTA</t>
  </si>
  <si>
    <t xml:space="preserve">-FOGO ACIMA DE 1,00M.FORNECIMENTO</t>
  </si>
  <si>
    <t xml:space="preserve">14.007.0315-A</t>
  </si>
  <si>
    <t xml:space="preserve">14.007.0316-0</t>
  </si>
  <si>
    <t xml:space="preserve">PUXADOR DE 12CM,EM ZAMAK CROMADO.FORNECIMENTO</t>
  </si>
  <si>
    <t xml:space="preserve">14.007.0316-A</t>
  </si>
  <si>
    <t xml:space="preserve">14.007.0318-0</t>
  </si>
  <si>
    <t xml:space="preserve">PUXADOR TUBULAR,DE PUNHO,EM LATAO CROMADO.FORNECIMENTO</t>
  </si>
  <si>
    <t xml:space="preserve">14.007.0318-A</t>
  </si>
  <si>
    <t xml:space="preserve">14.007.0320-0</t>
  </si>
  <si>
    <t xml:space="preserve">PUXADOR TUBULAR,EM ZAMAK CROMADO.FORNECIMENTO</t>
  </si>
  <si>
    <t xml:space="preserve">14.007.0320-A</t>
  </si>
  <si>
    <t xml:space="preserve">14.007.0322-0</t>
  </si>
  <si>
    <t xml:space="preserve">CADEADO DE 30MM,C/DUPLA TRAVA,DISCO DE SEGURANCA ANTI-GAZUA,</t>
  </si>
  <si>
    <t xml:space="preserve">CORPO DE LATAO MACICO,CILINDRO DE LATAO TREFILADO.FORNECIMEN</t>
  </si>
  <si>
    <t xml:space="preserve">14.007.0322-A</t>
  </si>
  <si>
    <t xml:space="preserve">14.007.0324-0</t>
  </si>
  <si>
    <t xml:space="preserve">CADEADO DE 50MM,C/DUPLA TRAVA,DISCO DE SEGURANCA ANTI-GAZUA,</t>
  </si>
  <si>
    <t xml:space="preserve">14.007.0324-A</t>
  </si>
  <si>
    <t xml:space="preserve">14.007.0326-0</t>
  </si>
  <si>
    <t xml:space="preserve">CADEADO DE 30MM ADAPTADO PARA USO DE UMA SO CHAVE.FORNECIMEN</t>
  </si>
  <si>
    <t xml:space="preserve">14.007.0326-A</t>
  </si>
  <si>
    <t xml:space="preserve">14.007.0328-0</t>
  </si>
  <si>
    <t xml:space="preserve">PORTA CADEADO DE 4.1/2",DE FERRO ZINCADO.FORNECIMENTO</t>
  </si>
  <si>
    <t xml:space="preserve">14.007.0328-A</t>
  </si>
  <si>
    <t xml:space="preserve">14.007.0330-0</t>
  </si>
  <si>
    <t xml:space="preserve">TARGETAO DE FERRO GALVANIZADO,DE 36CM,COM ADAPTACAO DE HASTE</t>
  </si>
  <si>
    <t xml:space="preserve"> PARA DUPLO FUNCIONAMENTO,FECHAMENTO COM CADEADO, EXCLUSIVE</t>
  </si>
  <si>
    <t xml:space="preserve">ESTE,CONFORME PROJETO Nº6017/EMOP.FORNECIMENTO E COLOCACAO</t>
  </si>
  <si>
    <t xml:space="preserve">14.007.0330-A</t>
  </si>
  <si>
    <t xml:space="preserve">14.007.0332-0</t>
  </si>
  <si>
    <t xml:space="preserve">TARGETA DE FIO REDONDO,DE 2",EM FERRO CROMADO.FORNECIMENTO</t>
  </si>
  <si>
    <t xml:space="preserve">14.007.0332-A</t>
  </si>
  <si>
    <t xml:space="preserve">14.007.0334-0</t>
  </si>
  <si>
    <t xml:space="preserve">PRENDEDOR DE PORTA DE LATAO CROMADO,FIXADO NO PISO,HASTE ACI</t>
  </si>
  <si>
    <t xml:space="preserve">ONADA POR PRESSAO DA PORTA OU DO PE.FORNECIMENTO</t>
  </si>
  <si>
    <t xml:space="preserve">14.007.0334-A</t>
  </si>
  <si>
    <t xml:space="preserve">14.007.0335-0</t>
  </si>
  <si>
    <t xml:space="preserve">MANCAL SUPERIOR PARA PORTA DE VIDRO TEMPERADO DE 10MM.FORNEC</t>
  </si>
  <si>
    <t xml:space="preserve">14.007.0335-A</t>
  </si>
  <si>
    <t xml:space="preserve">14.007.0336-0</t>
  </si>
  <si>
    <t xml:space="preserve">SUPORTE SIMPLES DE CENTRO PARA VIDRO TEMPERADO DE 10MM.FORNE</t>
  </si>
  <si>
    <t xml:space="preserve">14.007.0336-A</t>
  </si>
  <si>
    <t xml:space="preserve">14.007.0337-0</t>
  </si>
  <si>
    <t xml:space="preserve">SUPORTE DUPLO HORIZONTAL PARA VIDROS TEMPERADOS DE 10MM.FORN</t>
  </si>
  <si>
    <t xml:space="preserve">14.007.0337-A</t>
  </si>
  <si>
    <t xml:space="preserve">14.007.0338-0</t>
  </si>
  <si>
    <t xml:space="preserve">FECHADURA DE CENTRO PARA PORTA DE VIDRO TEMPERADO DE 10MM.FO</t>
  </si>
  <si>
    <t xml:space="preserve">RNECIMENTO</t>
  </si>
  <si>
    <t xml:space="preserve">14.007.0338-A</t>
  </si>
  <si>
    <t xml:space="preserve">14.007.0340-0</t>
  </si>
  <si>
    <t xml:space="preserve">CONTRA FECHADURA DE CENTRO PARA PORTA DE VIDRO TEMPERADO DE</t>
  </si>
  <si>
    <t xml:space="preserve">10MM.FORNECIMENTO</t>
  </si>
  <si>
    <t xml:space="preserve">14.007.0340-A</t>
  </si>
  <si>
    <t xml:space="preserve">14.007.0342-0</t>
  </si>
  <si>
    <t xml:space="preserve">ESPELHO DE FECHADURA PARA PORTA DE VIDRO TEMPERADO DE 10MM.F</t>
  </si>
  <si>
    <t xml:space="preserve">14.007.0342-A</t>
  </si>
  <si>
    <t xml:space="preserve">14.007.0344-0</t>
  </si>
  <si>
    <t xml:space="preserve">SUPORTE TIPO "L" PARA PORTA DE VIDRO TEMPERADO DE 10MM.FORNE</t>
  </si>
  <si>
    <t xml:space="preserve">14.007.0344-A</t>
  </si>
  <si>
    <t xml:space="preserve">14.007.0345-0</t>
  </si>
  <si>
    <t xml:space="preserve">ESPELHO DO TRINCO DE PISO PARA PORTA DE VIDRO TEMPERADO.FORN</t>
  </si>
  <si>
    <t xml:space="preserve">14.007.0345-A</t>
  </si>
  <si>
    <t xml:space="preserve">14.007.0346-0</t>
  </si>
  <si>
    <t xml:space="preserve">SUPORTE SIMPLES DE CANTO PARA VIDRO TEMPERADO DE 10MM.FORNEC</t>
  </si>
  <si>
    <t xml:space="preserve">14.007.0346-A</t>
  </si>
  <si>
    <t xml:space="preserve">14.007.0347-0</t>
  </si>
  <si>
    <t xml:space="preserve">PUXADOR DE MADEIRA PARA PORTA DE VIDRO TEMPERADO.FORNECIMENT</t>
  </si>
  <si>
    <t xml:space="preserve">14.007.0347-A</t>
  </si>
  <si>
    <t xml:space="preserve">14.007.0348-0</t>
  </si>
  <si>
    <t xml:space="preserve">PIVO PARA PORTA DE VIDRO TEMPERADO.FORNECIMENTO</t>
  </si>
  <si>
    <t xml:space="preserve">14.007.0348-A</t>
  </si>
  <si>
    <t xml:space="preserve">14.007.0360-0</t>
  </si>
  <si>
    <t xml:space="preserve">PUXADOR PLASTICO PARA PORTA DE ARMARIO DE MADEIRA,FORMA SEMI</t>
  </si>
  <si>
    <t xml:space="preserve">CIRCULAR,COM 96MM DE COMPRIMENTO,ACABAMENTO CROMADO.FORNECI</t>
  </si>
  <si>
    <t xml:space="preserve">14.007.0360-A</t>
  </si>
  <si>
    <t xml:space="preserve">14.007.0365-0</t>
  </si>
  <si>
    <t xml:space="preserve">-CIRCULAR,COM 64MM DE COMPRIMENTO,ACABAMENTO CROMADO.FORNECI</t>
  </si>
  <si>
    <t xml:space="preserve">14.007.0365-A</t>
  </si>
  <si>
    <t xml:space="preserve">14.007.0390-0</t>
  </si>
  <si>
    <t xml:space="preserve">MOLA DE BILHA DE ACO,TAMANHO 12MM.FORNECIMENTO</t>
  </si>
  <si>
    <t xml:space="preserve">14.007.0390-A</t>
  </si>
  <si>
    <t xml:space="preserve">14.007.0396-0</t>
  </si>
  <si>
    <t xml:space="preserve">TRILHO DE ALUMINIO PARA ROLDANAS,EM ESQUADRIAS DE CORRER,OCO</t>
  </si>
  <si>
    <t xml:space="preserve">,COM 3,00M POR APROXIMADAMENTE 30X29MM.FORNECIMENTO</t>
  </si>
  <si>
    <t xml:space="preserve">14.007.0396-A</t>
  </si>
  <si>
    <t xml:space="preserve">14.007.0400-0</t>
  </si>
  <si>
    <t xml:space="preserve">MOLA "VAI E VEM" COM ESFERA DE ACO E CORPO EM LATAO POLIDO.F</t>
  </si>
  <si>
    <t xml:space="preserve">14.007.0400-A</t>
  </si>
  <si>
    <t xml:space="preserve">14.007.0500-0</t>
  </si>
  <si>
    <t xml:space="preserve">BARRA ANTIPANICO,CEGA NO LADO OPOSTO E DE ACIONAMENTO RADIAL</t>
  </si>
  <si>
    <t xml:space="preserve"> TIPO PUSH PARA PORTAS EM MADEIRA OU METAL,SIMPLES (1 FOLHA)</t>
  </si>
  <si>
    <t xml:space="preserve">,CONFECCIONADA EM LIGA DE METAIS,CERTIFICADA DE ACORDO COM</t>
  </si>
  <si>
    <t xml:space="preserve">A NBR 11785,COMPOSTA POR 2 SUPORTES DE TRAVAMENTO HORIZONTAL</t>
  </si>
  <si>
    <t xml:space="preserve"> E 1 BARRA ACIONADORA DE 1,00M.INDICADA P/PORTAS DE ATE 220X</t>
  </si>
  <si>
    <t xml:space="preserve">100CM (AXL),EXCLUSIVE FECHADURA EXTERNA.FORN. E INST.</t>
  </si>
  <si>
    <t xml:space="preserve">14.007.0500-A</t>
  </si>
  <si>
    <t xml:space="preserve">14.007.0505-0</t>
  </si>
  <si>
    <t xml:space="preserve"> TIPO PUSH P/PORTA MADEIRA OU METAL,DUPLA(2 FOLHAS),CONFECCI</t>
  </si>
  <si>
    <t xml:space="preserve">ONADA LIGA DE METAIS,CERTIFICADA NBR 11785,COMPOSTA 4 SUPORT</t>
  </si>
  <si>
    <t xml:space="preserve">ES TRAVAMENTO HORIZONTAL,2 BARRAS ACIONADORAS 1,00MM,1 HASTE</t>
  </si>
  <si>
    <t xml:space="preserve"> VERTICAL E 2 MECANISMOS TRAVAMENTO VERTICAL(CREMONA).INDICA</t>
  </si>
  <si>
    <t xml:space="preserve">DA P/PORTAS ATE 220X100CM(AXL),EXCL.FECHADURA EXT.FORN.INST.</t>
  </si>
  <si>
    <t xml:space="preserve">14.007.0505-A</t>
  </si>
  <si>
    <t xml:space="preserve">14.008.0010-0</t>
  </si>
  <si>
    <t xml:space="preserve">PORTA DE MADEIRA DE LEI EM COMPENSADO DE 60X210X3CM,MARCO DE</t>
  </si>
  <si>
    <t xml:space="preserve"> 7X3CM,DE SECAO RETANGULAR,A PORTA COMO O MARCO SERAO REVEST</t>
  </si>
  <si>
    <t xml:space="preserve">IDOS DE CHAPA LAMINADA (COMPOSTA DE CELULOSE PRENSADA EM AUT</t>
  </si>
  <si>
    <t xml:space="preserve">OCLAVE) DE 1MM DE ESPESSURA,EXCLUSIVE FERRAGENS.FORNECIMENTO</t>
  </si>
  <si>
    <t xml:space="preserve">14.008.0010-A</t>
  </si>
  <si>
    <t xml:space="preserve">14.008.0015-0</t>
  </si>
  <si>
    <t xml:space="preserve">PORTA DE MADEIRA DE LEI EM COMPENSADO DE 70X210X3CM,MARCO DE</t>
  </si>
  <si>
    <t xml:space="preserve">14.008.0015-A</t>
  </si>
  <si>
    <t xml:space="preserve">14.008.0020-0</t>
  </si>
  <si>
    <t xml:space="preserve">PORTA DE MADEIRA DE LEI EM COMPENSADO DE 80X210X3CM,MARCO DE</t>
  </si>
  <si>
    <t xml:space="preserve">14.008.0020-A</t>
  </si>
  <si>
    <t xml:space="preserve">14.008.0025-0</t>
  </si>
  <si>
    <t xml:space="preserve">PORTA DE MADEIRA DE LEI EM COMPENSADO DE 120X210X3CM,EM 2 FO</t>
  </si>
  <si>
    <t xml:space="preserve">LHAS,MARCO DE 7X3CM,DE SECAO RETANGULAR,A PORTA COMO O MARCO</t>
  </si>
  <si>
    <t xml:space="preserve"> SERAO REVESTIDOS DE CHAPA LAMINADA (COMPOSTA DE CELULOSE PR</t>
  </si>
  <si>
    <t xml:space="preserve">ENSADA EM AUTOCLAVE) DE 1MM DE ESPESSURA,EXCLUSIVE FERRAGENS</t>
  </si>
  <si>
    <t xml:space="preserve">14.008.0025-A</t>
  </si>
  <si>
    <t xml:space="preserve">14.008.0030-0</t>
  </si>
  <si>
    <t xml:space="preserve">PORTA DE MADEIRA DE LEI EM COMPENSADO DE 140X210X3CM,EM 2 FO</t>
  </si>
  <si>
    <t xml:space="preserve">14.008.0030-A</t>
  </si>
  <si>
    <t xml:space="preserve">14.008.0035-0</t>
  </si>
  <si>
    <t xml:space="preserve">PORTA DE MADEIRA DE LEI EM COMPENSADO DE 160X210X3CM,EM 2 FO</t>
  </si>
  <si>
    <t xml:space="preserve">14.008.0035-A</t>
  </si>
  <si>
    <t xml:space="preserve">14.008.0045-0</t>
  </si>
  <si>
    <t xml:space="preserve">PORTA DE MADEIRA DE LEI EM COMPENSADO DE 60X180X3CM,GUARNICA</t>
  </si>
  <si>
    <t xml:space="preserve">O LATERAL DE MARCO 7X3CM,SENDO A FOLHA REVESTIDA DE CHAPA LA</t>
  </si>
  <si>
    <t xml:space="preserve">MINADA (COMPOSTA DE CELULOSE COM RESINA PRENSADA EM AUTOCLAV</t>
  </si>
  <si>
    <t xml:space="preserve">E) DE 1MM DE ESPESSURA,EXCLUSIVE FERRAGENS.FORNECIMENTO E CO</t>
  </si>
  <si>
    <t xml:space="preserve">14.008.0045-A</t>
  </si>
  <si>
    <t xml:space="preserve">14.008.0050-0</t>
  </si>
  <si>
    <t xml:space="preserve">PORTA PARA CENTRO RADIOLOGICO,REVESTIDA DE LENCOL DE CHUMBO</t>
  </si>
  <si>
    <t xml:space="preserve">DE 2MM,COM ACABAMENTO EM PLACA DE FIBRA DE MADEIRA PRENSADA,</t>
  </si>
  <si>
    <t xml:space="preserve">REVESTIDA DE CHAPA DE LAMINADO MELAMINICO,INCLUSIVE FERRAGEN</t>
  </si>
  <si>
    <t xml:space="preserve">14.008.0050-A</t>
  </si>
  <si>
    <t xml:space="preserve">14.008.0052-0</t>
  </si>
  <si>
    <t xml:space="preserve">DE 1MM,COM ACABAMENTO EM PLACA DE FIBRA DE MADEIRA PRENSADA,</t>
  </si>
  <si>
    <t xml:space="preserve">14.008.0052-A</t>
  </si>
  <si>
    <t xml:space="preserve">14.008.0055-0</t>
  </si>
  <si>
    <t xml:space="preserve">DE 0,50MM,COM ACABAMENTO EM PLACA DE FIBRA DE MADEIRA PRENSA</t>
  </si>
  <si>
    <t xml:space="preserve">DA,REVESTIDA DE CHAPA DE LAMINADO MELAMINICO,INCLUSIVE FERRA</t>
  </si>
  <si>
    <t xml:space="preserve">14.008.0055-A</t>
  </si>
  <si>
    <t xml:space="preserve">14.008.0065-0</t>
  </si>
  <si>
    <t xml:space="preserve">PORTA CORRER(2 FOLHAS)P/ARMARIO EM BANCAS,MEDINDO 50X70CM CA</t>
  </si>
  <si>
    <t xml:space="preserve">DA FOLHA,COMPENSAD.20MM,REVEST.C/CHAPA LAMINADA(COMPOSTA CEL</t>
  </si>
  <si>
    <t xml:space="preserve">ULOSE C/RESINA PRENSADA AUTO CLAVE),3 FACES,ENQUADRADA EM MA</t>
  </si>
  <si>
    <t xml:space="preserve">RCOS RETANGULARES,2X6CM, REVESTIDOS 2 FACES.PRATELEIRA DO ME</t>
  </si>
  <si>
    <t xml:space="preserve">SMO MATERIAL,C/20MM,C/REVESTIMENTO 2 FACES,MEDINDO 1,20X0,35</t>
  </si>
  <si>
    <t xml:space="preserve">M,APOIADA CANTONEIRAS FERRO,EXCL.FERRAGENS.FORN. E COLOC.</t>
  </si>
  <si>
    <t xml:space="preserve">14.008.0065-A</t>
  </si>
  <si>
    <t xml:space="preserve">14.008.0070-0</t>
  </si>
  <si>
    <t xml:space="preserve">PRATELEIRA DE MADEIRA DE LEI EM COMPENSADO COM ESPESSURA DE</t>
  </si>
  <si>
    <t xml:space="preserve">2CM E LARGURA DE 40CM,REVESTIMENTO COM CHAPA LAMINADA (COMPO</t>
  </si>
  <si>
    <t xml:space="preserve">STA DE CELULOSE COM RESINA PRENSADA EM AUTO CLAVE) NAS FACES</t>
  </si>
  <si>
    <t xml:space="preserve"> E ESPESSURA,SOBRE CANTONEIRAS DE CHAPA DE FERRO.FORNECIMENT</t>
  </si>
  <si>
    <t xml:space="preserve">14.008.0070-A</t>
  </si>
  <si>
    <t xml:space="preserve">14.008.0075-0</t>
  </si>
  <si>
    <t xml:space="preserve">2CM E LARGURA DE 50CM,REVESTIMENTO COM CHAPA LAMINADA (COMPO</t>
  </si>
  <si>
    <t xml:space="preserve">14.008.0075-A</t>
  </si>
  <si>
    <t xml:space="preserve">14.008.0080-0</t>
  </si>
  <si>
    <t xml:space="preserve">2CM E LARGURA DE 60CM,REVESTIMENTO COM CHAPA LAMINADA (COMPO</t>
  </si>
  <si>
    <t xml:space="preserve">14.008.0080-A</t>
  </si>
  <si>
    <t xml:space="preserve">14.008.0090-0</t>
  </si>
  <si>
    <t xml:space="preserve">QUADRO DE AULA,MEDINDO 5,00X1,20M, EM COMPENSADO DE 10MM DE</t>
  </si>
  <si>
    <t xml:space="preserve">ESPESSURA,REVESTIMENTO COM CHAPA LAMINADA (COMPOSTA DE CELUL</t>
  </si>
  <si>
    <t xml:space="preserve">OSE COM RESINA PRENSADA EM AUTOCLAVE),"VERDE SUPER QUADRO ES</t>
  </si>
  <si>
    <t xml:space="preserve">COLAR",COM MOLDURA DE MADEIRA ENVERNIZADA DE 10X2,5CM. FORNE</t>
  </si>
  <si>
    <t xml:space="preserve">14.008.0090-A</t>
  </si>
  <si>
    <t xml:space="preserve">14.008.0092-0</t>
  </si>
  <si>
    <t xml:space="preserve">QUADRO DE AULA,MEDINDO 5,85X1,20M, EM COMPENSADO DE 10MM DE</t>
  </si>
  <si>
    <t xml:space="preserve">ESPESSURA, REVESTIMENTO COM CHAPA LAMINADA (COMPOSTA DE CELU</t>
  </si>
  <si>
    <t xml:space="preserve">LOSE COM RESINA PRENSADA EM AUTOCLAVE), "VERDE SUPER QUADRO</t>
  </si>
  <si>
    <t xml:space="preserve">ESCOLAR",COM MOLDURA DE MADEIRA ENVERNIZADA DE 10X2,5CM. FOR</t>
  </si>
  <si>
    <t xml:space="preserve">14.008.0092-A</t>
  </si>
  <si>
    <t xml:space="preserve">14.008.0093-0</t>
  </si>
  <si>
    <t xml:space="preserve">QUADRO DE AULA,MEDINDO 2,00X1,20M, EM COMPENSADO DE 10MM DE</t>
  </si>
  <si>
    <t xml:space="preserve">ESPESSURA, REVESTIMENTO COM CHAPA DE LAMINADO MELAMINICO NA</t>
  </si>
  <si>
    <t xml:space="preserve">COR BRANCA BRILHANTE, COM MOLDURA DE MADEIRA ENVERNIZADA DE</t>
  </si>
  <si>
    <t xml:space="preserve">10X2,5CM.FORNECIMENTO E COLOCACAO</t>
  </si>
  <si>
    <t xml:space="preserve">14.008.0093-A</t>
  </si>
  <si>
    <t xml:space="preserve">14.008.0095-0</t>
  </si>
  <si>
    <t xml:space="preserve">PORTA DE MADEIRA, LISA, COMPENSADO,DE 60X210X3CM, REVESTIDA</t>
  </si>
  <si>
    <t xml:space="preserve">DE CHAPA DE LAMINADO MELAMINICO, 1MM DE ESPESSURA, EXCLUSIVE</t>
  </si>
  <si>
    <t xml:space="preserve"> ADUELA,ALIZAR E FERRAGENS.FORNECIMENTO E COLOCACAO</t>
  </si>
  <si>
    <t xml:space="preserve">14.008.0095-A</t>
  </si>
  <si>
    <t xml:space="preserve">14.008.0096-0</t>
  </si>
  <si>
    <t xml:space="preserve">PORTA DE MADEIRA, LISA, COMPENSADO,DE 70X210X3CM, REVESTIDA</t>
  </si>
  <si>
    <t xml:space="preserve">DE CHAPA DE LAMINADO MELAMINICO, 1MM DE ESPESSURA,EXCLUSIVE</t>
  </si>
  <si>
    <t xml:space="preserve">ADUELA,ALIZAR E FERRAGENS.FORNECIMENTO E COLOCACAO</t>
  </si>
  <si>
    <t xml:space="preserve">14.008.0096-A</t>
  </si>
  <si>
    <t xml:space="preserve">14.008.0097-0</t>
  </si>
  <si>
    <t xml:space="preserve">PORTA DE MADEIRA, LISA, COMPENSADO,DE 80X210X3CM, REVESTIDA</t>
  </si>
  <si>
    <t xml:space="preserve">14.008.0097-A</t>
  </si>
  <si>
    <t xml:space="preserve">14.009.0010-0</t>
  </si>
  <si>
    <t xml:space="preserve">COLOCACAO DE FECHADURA DE EMBUTIR,COM ALTURA APROXIMADA DE 2</t>
  </si>
  <si>
    <t xml:space="preserve">0CM,EM MADEIRA,EXCLUSIVE O FORNECIMENTO</t>
  </si>
  <si>
    <t xml:space="preserve">14.009.0010-A</t>
  </si>
  <si>
    <t xml:space="preserve">14.009.0015-0</t>
  </si>
  <si>
    <t xml:space="preserve">COLOCACAO DE FECHADURA DE EMBUTIR,COM ALTURA APROXIMADA DE 1</t>
  </si>
  <si>
    <t xml:space="preserve">5CM,EM MADEIRA,EXCLUSIVE O FORNECIMENTO</t>
  </si>
  <si>
    <t xml:space="preserve">14.009.0015-A</t>
  </si>
  <si>
    <t xml:space="preserve">14.009.0020-0</t>
  </si>
  <si>
    <t xml:space="preserve">14.009.0020-A</t>
  </si>
  <si>
    <t xml:space="preserve">14.009.0022-0</t>
  </si>
  <si>
    <t xml:space="preserve">SUBSTITUICAO DE FECHADURA DE EMBUTIR,COM ALTURA APROXIMADA D</t>
  </si>
  <si>
    <t xml:space="preserve">E 20CM,EM MADEIRA,EXCLUSIVE O FORNECIMENTO</t>
  </si>
  <si>
    <t xml:space="preserve">14.009.0022-A</t>
  </si>
  <si>
    <t xml:space="preserve">14.009.0024-0</t>
  </si>
  <si>
    <t xml:space="preserve">E 15CM,EM MADEIRA,EXCLUSIVE O FORNECIMENTO</t>
  </si>
  <si>
    <t xml:space="preserve">14.009.0024-A</t>
  </si>
  <si>
    <t xml:space="preserve">14.009.0026-0</t>
  </si>
  <si>
    <t xml:space="preserve">E 10CM,EM MADEIRA,EXCLUSIVE O FORNECIMENTO</t>
  </si>
  <si>
    <t xml:space="preserve">14.009.0026-A</t>
  </si>
  <si>
    <t xml:space="preserve">14.009.0040-0</t>
  </si>
  <si>
    <t xml:space="preserve">COLOCACAO DE UMA DOBRADICA COM AS DIMENSOES DE 3"X4" OU 3"X3</t>
  </si>
  <si>
    <t xml:space="preserve">.1/2",EM MADEIRA,EXCLUSIVE O FORNECIMENTO</t>
  </si>
  <si>
    <t xml:space="preserve">14.009.0040-A</t>
  </si>
  <si>
    <t xml:space="preserve">14.009.0045-0</t>
  </si>
  <si>
    <t xml:space="preserve">COLOCACAO DE UMA DOBRADICA COM AS DIMENSOES DE 3"X3" OU 3"X2</t>
  </si>
  <si>
    <t xml:space="preserve">14.009.0045-A</t>
  </si>
  <si>
    <t xml:space="preserve">14.009.0050-0</t>
  </si>
  <si>
    <t xml:space="preserve">COLOCACAO DE UMA DOBRADICA COM AS DIMENSOES DE 2"X2.1/2" A 1</t>
  </si>
  <si>
    <t xml:space="preserve">.1/2"X2",EM MADEIRA,EXCLUSIVE O FORNECIMENTO</t>
  </si>
  <si>
    <t xml:space="preserve">14.009.0050-A</t>
  </si>
  <si>
    <t xml:space="preserve">14.009.0052-0</t>
  </si>
  <si>
    <t xml:space="preserve">SUBSTITUICAO DE UMA DOBRADICA COM AS DIMENSOES DE 3"X4" OU 3</t>
  </si>
  <si>
    <t xml:space="preserve">"X3.1/2",EM MADEIRA,EXCLUSIVE O FORNECIMENTO</t>
  </si>
  <si>
    <t xml:space="preserve">14.009.0052-A</t>
  </si>
  <si>
    <t xml:space="preserve">14.009.0054-0</t>
  </si>
  <si>
    <t xml:space="preserve">SUBSTITUICAO DE UMA DOBRADICA COM AS DIMENSOES DE 3"X3" OU 3</t>
  </si>
  <si>
    <t xml:space="preserve">"X2.1/2",EM MADEIRA,EXCLUSIVE O FORNECIMENTO</t>
  </si>
  <si>
    <t xml:space="preserve">14.009.0054-A</t>
  </si>
  <si>
    <t xml:space="preserve">14.009.0056-0</t>
  </si>
  <si>
    <t xml:space="preserve">SUBSTITUICAO DE UMA DOBRADICA COM AS DIMENSOES DE 2"X2.1/2"</t>
  </si>
  <si>
    <t xml:space="preserve">A 1.1/2"X2",EM MADEIRA,EXCLUSIVE O FORNECIMENTO</t>
  </si>
  <si>
    <t xml:space="preserve">14.009.0056-A</t>
  </si>
  <si>
    <t xml:space="preserve">14.009.0060-0</t>
  </si>
  <si>
    <t xml:space="preserve">COLOCACAO DE VISOR OPTICO,EM MADEIRA,EXCLUSIVE O FORNECIMENT</t>
  </si>
  <si>
    <t xml:space="preserve">14.009.0060-A</t>
  </si>
  <si>
    <t xml:space="preserve">14.009.0070-0</t>
  </si>
  <si>
    <t xml:space="preserve">COLOCACAO DE FECHO DE EMBUTIR,DE 40CM,EM MADEIRA,EXCLUSIVE O</t>
  </si>
  <si>
    <t xml:space="preserve">14.009.0070-A</t>
  </si>
  <si>
    <t xml:space="preserve">14.009.0075-0</t>
  </si>
  <si>
    <t xml:space="preserve">COLOCACAO DE FECHO DE EMBUTIR,DE 20CM,EM MADEIRA,EXCLUSIVE O</t>
  </si>
  <si>
    <t xml:space="preserve">14.009.0075-A</t>
  </si>
  <si>
    <t xml:space="preserve">14.009.0080-0</t>
  </si>
  <si>
    <t xml:space="preserve">COLOCACAO DE SISTEMA DE ROLDANAS,CABOS E CONTRAPESOS,EM JANE</t>
  </si>
  <si>
    <t xml:space="preserve">LA GUILHOTINA,EXCLUSIVE O FORNECIMENTO</t>
  </si>
  <si>
    <t xml:space="preserve">14.009.0080-A</t>
  </si>
  <si>
    <t xml:space="preserve">14.009.0085-0</t>
  </si>
  <si>
    <t xml:space="preserve">COLOCACAO DE PRENDEDOR DE PORTA,EM PISOS DE MADEIRA,EXCLUSIV</t>
  </si>
  <si>
    <t xml:space="preserve">E O FORNECIMENTO</t>
  </si>
  <si>
    <t xml:space="preserve">14.009.0085-A</t>
  </si>
  <si>
    <t xml:space="preserve">14.009.0090-0</t>
  </si>
  <si>
    <t xml:space="preserve">COLOCACAO DE FECHO DE SOBREPOR,DE FIO REDONDO,DE 20 OU 30CM,</t>
  </si>
  <si>
    <t xml:space="preserve">EM MADEIRA,EXCLUSIVE O FORNECIMENTO</t>
  </si>
  <si>
    <t xml:space="preserve">14.009.0090-A</t>
  </si>
  <si>
    <t xml:space="preserve">14.009.0095-0</t>
  </si>
  <si>
    <t xml:space="preserve">COLOCACAO DE FECHO DE SOBREPOR,DE FIO REDONDO,DE 5 OU 10CM,E</t>
  </si>
  <si>
    <t xml:space="preserve">M MADEIRA,EXCLUSIVE O FORNECIMENTO</t>
  </si>
  <si>
    <t xml:space="preserve">14.009.0095-A</t>
  </si>
  <si>
    <t xml:space="preserve">14.009.0110-0</t>
  </si>
  <si>
    <t xml:space="preserve">COLOCACAO DE MOLA "FECHA PORTA",EM MADEIRA,EXCLUSIVE O FORNE</t>
  </si>
  <si>
    <t xml:space="preserve">14.009.0110-A</t>
  </si>
  <si>
    <t xml:space="preserve">14.009.0120-0</t>
  </si>
  <si>
    <t xml:space="preserve">COLOCACAO DE CREMONA,EM MADEIRA,COM VARA DE FERRO DE 1,50M,E</t>
  </si>
  <si>
    <t xml:space="preserve">XCLUSIVE O FORNECIMENTO</t>
  </si>
  <si>
    <t xml:space="preserve">14.009.0120-A</t>
  </si>
  <si>
    <t xml:space="preserve">14.009.0125-0</t>
  </si>
  <si>
    <t xml:space="preserve">COLOCACAO DE CARRANCA,FIXADA NA PARTE EXTERNA DE JANELAS DE</t>
  </si>
  <si>
    <t xml:space="preserve">ABRIR,EXCLUSIVE O FORNECIMENTO</t>
  </si>
  <si>
    <t xml:space="preserve">14.009.0125-A</t>
  </si>
  <si>
    <t xml:space="preserve">14.009.0130-0</t>
  </si>
  <si>
    <t xml:space="preserve">COLOCACAO DE DOBRADICAS,TIPO "VAI E VEM",EM MADEIRA,EXCLUSIV</t>
  </si>
  <si>
    <t xml:space="preserve">14.009.0130-A</t>
  </si>
  <si>
    <t xml:space="preserve">14.010.0010-0</t>
  </si>
  <si>
    <t xml:space="preserve">MASTRO METALICO EM TUBO DE FERRO GALVANIZADO DE 3" COM ALTUR</t>
  </si>
  <si>
    <t xml:space="preserve">A DE 6,00M,EQUIPADO COM ROLDANA COM FIXACAO EM PRISMA DE CON</t>
  </si>
  <si>
    <t xml:space="preserve">CRETO DE 30X30X50CM.FORNECIMENTO E COLOCACAO</t>
  </si>
  <si>
    <t xml:space="preserve">14.010.0010-A</t>
  </si>
  <si>
    <t xml:space="preserve">14.010.0015-0</t>
  </si>
  <si>
    <t xml:space="preserve">A DE 5,50M,EQUIPADO COM ROLDANA COM FIXACAO EM PRISMA DE CON</t>
  </si>
  <si>
    <t xml:space="preserve">14.010.0015-A</t>
  </si>
  <si>
    <t xml:space="preserve">15.001.0020-1</t>
  </si>
  <si>
    <t xml:space="preserve">CAIXA DE ALVENARIA EM TIJOLOS MACICOS(7X10X20CM),EM PAREDES</t>
  </si>
  <si>
    <t xml:space="preserve">DE MEIA VEZ,COM DIMENSOES DE 0,20X0,20X0,30M,ASSENTADA COM A</t>
  </si>
  <si>
    <t xml:space="preserve">RGAMASSA DE CIMENTO E AREIA,NO TRACO 1:4,REVESTIDA INTERNAME</t>
  </si>
  <si>
    <t xml:space="preserve">NTE COM A MESMA ARGAMASSA,COM FUNDO DE CONCRETO E TAMPA DE C</t>
  </si>
  <si>
    <t xml:space="preserve">ONCRETO ARMADO</t>
  </si>
  <si>
    <t xml:space="preserve">15.001.0020-B</t>
  </si>
  <si>
    <t xml:space="preserve">15.001.0025-0</t>
  </si>
  <si>
    <t xml:space="preserve">DE MEIA VEZ,COM DIMENSOES DE 0,30X0,30X0,30M,ASSENTADA COM A</t>
  </si>
  <si>
    <t xml:space="preserve">15.001.0025-A</t>
  </si>
  <si>
    <t xml:space="preserve">15.001.0026-0</t>
  </si>
  <si>
    <t xml:space="preserve">DE MEIA VEZ,COM DIMENSOES DE 0,40X0,40X0,40M,ASSENTADA COM A</t>
  </si>
  <si>
    <t xml:space="preserve">15.001.0026-A</t>
  </si>
  <si>
    <t xml:space="preserve">15.001.0027-0</t>
  </si>
  <si>
    <t xml:space="preserve">DE MEIA VEZ,COM DIMENSOES DE 0,60X0,60X0,60M,ASSENTADA COM A</t>
  </si>
  <si>
    <t xml:space="preserve">15.001.0027-A</t>
  </si>
  <si>
    <t xml:space="preserve">15.001.0028-0</t>
  </si>
  <si>
    <t xml:space="preserve">DE MEIA VEZ,COM DIMENSOES DE 0,60X0,60X0,40M,ASSENTADA COM A</t>
  </si>
  <si>
    <t xml:space="preserve">15.001.0028-A</t>
  </si>
  <si>
    <t xml:space="preserve">15.001.0029-0</t>
  </si>
  <si>
    <t xml:space="preserve">DE MEIA VEZ,COM DIMENSOES DE 0,60X0,60X1,20M,ASSENTADA COM A</t>
  </si>
  <si>
    <t xml:space="preserve">15.001.0029-A</t>
  </si>
  <si>
    <t xml:space="preserve">15.001.0030-0</t>
  </si>
  <si>
    <t xml:space="preserve">DE MEIA VEZ,COM DIMENSOES DE 0,80X0,80X1,00M,ASSENTADA COM A</t>
  </si>
  <si>
    <t xml:space="preserve">15.001.0030-A</t>
  </si>
  <si>
    <t xml:space="preserve">15.001.0031-0</t>
  </si>
  <si>
    <t xml:space="preserve">DE MEIA VEZ,COM DIMENSOES DE 0,30X0,90X1,00M,ASSENTADA COM A</t>
  </si>
  <si>
    <t xml:space="preserve">NTE COM A MESMA ARGAMASSA,COM FUNDO DE CONCRETO,SEM TAMPA</t>
  </si>
  <si>
    <t xml:space="preserve">15.001.0031-A</t>
  </si>
  <si>
    <t xml:space="preserve">15.001.0032-0</t>
  </si>
  <si>
    <t xml:space="preserve">15.001.0032-A</t>
  </si>
  <si>
    <t xml:space="preserve">15.001.0033-0</t>
  </si>
  <si>
    <t xml:space="preserve">15.001.0033-A</t>
  </si>
  <si>
    <t xml:space="preserve">15.001.0034-0</t>
  </si>
  <si>
    <t xml:space="preserve">15.001.0034-A</t>
  </si>
  <si>
    <t xml:space="preserve">15.001.0035-0</t>
  </si>
  <si>
    <t xml:space="preserve">15.001.0035-A</t>
  </si>
  <si>
    <t xml:space="preserve">15.001.0053-0</t>
  </si>
  <si>
    <t xml:space="preserve">ABRIGO P/4 BOTIJOES GAS DE 45KG,EXCLUSIVE LIGACOES,NAS DIM.</t>
  </si>
  <si>
    <t xml:space="preserve">2,00X0,50X1,50M,ALVENARIA TIJOLOS MACICOS (7X10X20CM),PAREDE</t>
  </si>
  <si>
    <t xml:space="preserve">S DE MEIA VEZ,REVESTIDAS COM ARGAMASSA DE CIMENTO E SAIBRO,N</t>
  </si>
  <si>
    <t xml:space="preserve">O TRACO 1:6,PISO COM ESPESSURA DE 10CM E COBERTURA COM ESPES</t>
  </si>
  <si>
    <t xml:space="preserve">SURA DE 6CM,AMBAS EM CONCRETO ARMADO,FCK=15MPA,COM ACABAMENT</t>
  </si>
  <si>
    <t xml:space="preserve">O DE CIMENTADO,TRACO 1:4,CONFORME PROJETO TIPO Nº2001/EMOP</t>
  </si>
  <si>
    <t xml:space="preserve">15.001.0053-A</t>
  </si>
  <si>
    <t xml:space="preserve">15.001.0054-0</t>
  </si>
  <si>
    <t xml:space="preserve">ABRIGO P/2 BOTIJOES GAS DE 45KG,EXCLUSIVE LIGACOES,NAS DIM.1</t>
  </si>
  <si>
    <t xml:space="preserve">,00X0,50X1,50M,ALVENARIA TIJOLOS MACICOS (7X10X20CM),PAREDES</t>
  </si>
  <si>
    <t xml:space="preserve"> DE MEIA VEZ,REVESTIDAS COM ARGAMASSA DE CIMENTO E SAIBRO,NO</t>
  </si>
  <si>
    <t xml:space="preserve"> TRACO 1:6,PISO COM ESPESSURA DE 10CM E COBERTURA COM ESPESS</t>
  </si>
  <si>
    <t xml:space="preserve">URA DE 6CM,AMBAS EM CONCRETO ARMADO,FCK=15MPA,COM ACABAMENTO</t>
  </si>
  <si>
    <t xml:space="preserve"> DE CIMENTADO,TRACO 1:4,CONFORME PROJETO TIPO Nº2001/EMOP</t>
  </si>
  <si>
    <t xml:space="preserve">15.001.0054-A</t>
  </si>
  <si>
    <t xml:space="preserve">15.001.0055-0</t>
  </si>
  <si>
    <t xml:space="preserve">ABRIGO P/4 BOTIJOES GAS DE 13KG,EXCLUSIVE LIGACOES,NAS DIM.2</t>
  </si>
  <si>
    <t xml:space="preserve">,00X,0,50X0,80M,ALVENARIA TIJOLOS MACICOS (7X10X20CM),PAREDE</t>
  </si>
  <si>
    <t xml:space="preserve">S DE MEIA VEZ,REVESTIDAS COM ARGAMASSA DE CIMENTO E SAIBRO,</t>
  </si>
  <si>
    <t xml:space="preserve">NO TRACO 1:6,PISO COM ESPESSURA DE 10CM E COBERTURA COM ESPE</t>
  </si>
  <si>
    <t xml:space="preserve">SSURA DE 6CM,AMBAS EM CONCRETO ARMADO,FCK=15MPA,COM ACABAMEN</t>
  </si>
  <si>
    <t xml:space="preserve">TO DE CIMENTADO,TRACO 1:4,CONFORME PROJETO Nº2001/EMOP</t>
  </si>
  <si>
    <t xml:space="preserve">15.001.0055-A</t>
  </si>
  <si>
    <t xml:space="preserve">15.001.0056-0</t>
  </si>
  <si>
    <t xml:space="preserve">ABRIGO P/2 BOTIJOES GAS DE 13KG,EXCLUSIVE LIGACOES,NAS DIM.1</t>
  </si>
  <si>
    <t xml:space="preserve">,00X0,50X0,80M,ALVENARIA TIJOLOS MACICOS (7X10X20CM),PAREDES</t>
  </si>
  <si>
    <t xml:space="preserve">15.001.0056-A</t>
  </si>
  <si>
    <t xml:space="preserve">15.001.0057-0</t>
  </si>
  <si>
    <t xml:space="preserve">ABRIGO P/8 BOTIJOES GAS DE 45KG,EXCLUSIVE LIGACOES,NAS DIM.2</t>
  </si>
  <si>
    <t xml:space="preserve">,60X1,05X1,90M,ALVENARIA TIJOLOS MACICOS (7X10X20CM),PAREDES</t>
  </si>
  <si>
    <t xml:space="preserve"> DE CIMENTADO,TRACO 1:4,CONFORME PROJETO TIPO Nº2639/EMOP</t>
  </si>
  <si>
    <t xml:space="preserve">15.001.0057-A</t>
  </si>
  <si>
    <t xml:space="preserve">15.001.0060-0</t>
  </si>
  <si>
    <t xml:space="preserve">CAIXA DE PROTECAO PARA MEDIDOR INDIVIDUAL,PARA GAS MANUFATUR</t>
  </si>
  <si>
    <t xml:space="preserve">ADO ATE 800KCAL/MIN.E GAS NATURAL ATE 1680KCAL/MIN.,NAS DIME</t>
  </si>
  <si>
    <t xml:space="preserve">NSOES INTERNAS DE 70X60X40CM,EM ALVENARIA DE TIJOLOS MACICOS</t>
  </si>
  <si>
    <t xml:space="preserve"> (7X10X20CM),EM PAREDES DE MEIA VEZ,REVESTIDAS COM ARGAMASSA</t>
  </si>
  <si>
    <t xml:space="preserve"> DE CIMENTO E AREIA,NO TRACO 1:4,COM PORTA EM VENEZIANA DE</t>
  </si>
  <si>
    <t xml:space="preserve">ALUMINIO (CEG)</t>
  </si>
  <si>
    <t xml:space="preserve">15.001.0060-A</t>
  </si>
  <si>
    <t xml:space="preserve">15.001.0061-0</t>
  </si>
  <si>
    <t xml:space="preserve">CAIXA DE PROTECAO PARA MEDIDOR INDIVIDUAL G16,PARA GAS NATUR</t>
  </si>
  <si>
    <t xml:space="preserve">AL,ATE 16M3/H,NAS DIMENSOES INTERNAS DE 90X80X60CM,EM ALVENA</t>
  </si>
  <si>
    <t xml:space="preserve">RIA DE TIJOLOS MACICOS (7X10X20CM),EM PAREDES DE MEIA VEZ,RE</t>
  </si>
  <si>
    <t xml:space="preserve">VESTIDAS COM ARGAMASSA DE CIMENTO E AREIA,NO TRACO 1:4,COM</t>
  </si>
  <si>
    <t xml:space="preserve">PORTA EM VENEZIANA DE ALUMINIO (CEG)</t>
  </si>
  <si>
    <t xml:space="preserve">15.001.0061-A</t>
  </si>
  <si>
    <t xml:space="preserve">15.001.0070-0</t>
  </si>
  <si>
    <t xml:space="preserve">ABRIGO PARA HIDROMETRO DE 1/2" OU 3/4",NAS DIMENSOES DE 0,80</t>
  </si>
  <si>
    <t xml:space="preserve">X0,40X0,50M,EM ALVENARIA DE TIJOLOS FURADOS DE 10X20X20CM,PA</t>
  </si>
  <si>
    <t xml:space="preserve">REDES DE MEIA VEZ,REVESTIDAS COM ARGAMASSA DE CIMENTO E SAIB</t>
  </si>
  <si>
    <t xml:space="preserve">RO,NO TRACO 1:6,COM FUNDO DE CONCRETO E TAMPA DE CONCRETO AR</t>
  </si>
  <si>
    <t xml:space="preserve">MADO,PORTA DE 70X40CM EM CHAPA DE ACO Nº16 E CADEADO DE 30MM</t>
  </si>
  <si>
    <t xml:space="preserve">,CONFORME PROJETO Nº2089/EMOP</t>
  </si>
  <si>
    <t xml:space="preserve">15.001.0070-A</t>
  </si>
  <si>
    <t xml:space="preserve">15.001.0071-0</t>
  </si>
  <si>
    <t xml:space="preserve">ABRIGO PARA HIDROMETRO DE 1",NAS DIMENSOES DE 0,90X0,50X0,60</t>
  </si>
  <si>
    <t xml:space="preserve">M,EM ALVENARIA DE TIJOLOS FURADOS DE 10X20X20CM,PAREDES DE M</t>
  </si>
  <si>
    <t xml:space="preserve">EIA VEZ,REVESTIDAS COM ARGAMASSA DE CIMENTO E SAIBRO,NO TRAC</t>
  </si>
  <si>
    <t xml:space="preserve">O 1:6,COM FUNDO DE CONCRETO E TAMPA DE CONCRETO ARMADO,PORTA</t>
  </si>
  <si>
    <t xml:space="preserve"> DE 80X50CM EM CHAPA DE ACO Nº16 E CADEADO DE 30MM,CONFORME</t>
  </si>
  <si>
    <t xml:space="preserve">PROJETO Nº2089/EMOP</t>
  </si>
  <si>
    <t xml:space="preserve">15.001.0071-A</t>
  </si>
  <si>
    <t xml:space="preserve">15.001.0072-0</t>
  </si>
  <si>
    <t xml:space="preserve">ABRIGO PARA HIDROMETRO DE 1.1/2",NAS DIMENSOES DE 1,10X0,60X</t>
  </si>
  <si>
    <t xml:space="preserve">0,70M,EM ALVENARIA DE TIJOLOS FURADOS DE 10X20X20CM,PAREDES</t>
  </si>
  <si>
    <t xml:space="preserve">DE MEIA VEZ,REVESTIDAS COM ARGAMASSA DE CIMENTO E SAIBRO,NO</t>
  </si>
  <si>
    <t xml:space="preserve">TRACO 1:6,COM FUNDO DE CONCRETO E TAMPA DE CONCRETO ARMADO,</t>
  </si>
  <si>
    <t xml:space="preserve">PORTA DE 100X60CM EM CHAPA DE ACO Nº16 E CADEADO DE 30MM,CON</t>
  </si>
  <si>
    <t xml:space="preserve">FORME PROJETO Nº2089/EMOP</t>
  </si>
  <si>
    <t xml:space="preserve">15.001.0072-A</t>
  </si>
  <si>
    <t xml:space="preserve">15.001.0073-0</t>
  </si>
  <si>
    <t xml:space="preserve">ABRIGO PARA HIDROMETRO DE 2",NAS DIMENSOES DE 1,50X0,70X0,90</t>
  </si>
  <si>
    <t xml:space="preserve">M,EM ALVENARIA DE TIJOLOS FURADOS DE 10X20X20CM,PAREDES DE</t>
  </si>
  <si>
    <t xml:space="preserve">MEIA VEZ,REVESTIDAS COM ARGAMASSA DE CIMENTO E SAIBRO,NO TRA</t>
  </si>
  <si>
    <t xml:space="preserve">CO 1:6,COM FUNDO DE CONCRETO E TAMPA DE CONCRETO ARMADO,PORT</t>
  </si>
  <si>
    <t xml:space="preserve">A DE 140X70CM EM CHAPA DE ACO Nº16 E CADEADO DE 30MM,CONFORM</t>
  </si>
  <si>
    <t xml:space="preserve">E PROJETO Nº2089/EMOP</t>
  </si>
  <si>
    <t xml:space="preserve">15.001.0073-A</t>
  </si>
  <si>
    <t xml:space="preserve">15.001.0075-0</t>
  </si>
  <si>
    <t xml:space="preserve">ABRIGO PARA BOMBA,NAS DIMENSOES DE 0,70X0,50X0,50M,EM ALVENA</t>
  </si>
  <si>
    <t xml:space="preserve">RIA DE TIJOLOS FURADOS DE 10X20X20CM,EM PAREDES DE MEIA VEZ,</t>
  </si>
  <si>
    <t xml:space="preserve">REVESTIDAS COM ARGAMASSA DE CIMENTO E SAIBRO,NO TRACO 1:6,CO</t>
  </si>
  <si>
    <t xml:space="preserve">M FUNDO DE CONCRETO E TAMPA DE CONCRETO ARMADO,PORTA DE 60X4</t>
  </si>
  <si>
    <t xml:space="preserve">0CM EM CHAPA DE FERRO Nº16 E CADEADO DE 30MM,CONFORME PROJET</t>
  </si>
  <si>
    <t xml:space="preserve">O Nº2089/EMOP</t>
  </si>
  <si>
    <t xml:space="preserve">15.001.0075-A</t>
  </si>
  <si>
    <t xml:space="preserve">15.001.0076-0</t>
  </si>
  <si>
    <t xml:space="preserve">ABRIGO PARA BOMBA,NAS DIMENSOES DE 1,20X0,60X0,80M,EM ALVENA</t>
  </si>
  <si>
    <t xml:space="preserve">RIA DE TIJOLOS FURADOS DE 10X20X20CM,PAREDES DE MEIA VEZ,REV</t>
  </si>
  <si>
    <t xml:space="preserve">ESTIDAS COM ARGAMASSA DE CIMENTO E SAIBRO,NO TRACO 1:6,COM</t>
  </si>
  <si>
    <t xml:space="preserve">FUNDO DE CONCRETO E TAMPA DE CONCRETO ARMADO,PORTA DE 100X60</t>
  </si>
  <si>
    <t xml:space="preserve">CM EM CHAPA DE FERRO Nº16 E CADEADO DE 30MM,CONFORME PROJETO</t>
  </si>
  <si>
    <t xml:space="preserve"> Nº2089/EMOP</t>
  </si>
  <si>
    <t xml:space="preserve">15.001.0076-A</t>
  </si>
  <si>
    <t xml:space="preserve">15.001.0077-0</t>
  </si>
  <si>
    <t xml:space="preserve">HIDROMETRO COM DIAMETRO DE 1/2".FORNECIMENTO</t>
  </si>
  <si>
    <t xml:space="preserve">15.001.0077-A</t>
  </si>
  <si>
    <t xml:space="preserve">15.001.0078-0</t>
  </si>
  <si>
    <t xml:space="preserve">HIDROMETRO COM DIAMETRO DE 3/4".FORNECIMENTO</t>
  </si>
  <si>
    <t xml:space="preserve">15.001.0078-A</t>
  </si>
  <si>
    <t xml:space="preserve">15.001.0079-0</t>
  </si>
  <si>
    <t xml:space="preserve">HIDROMETRO COM DIAMETRO DE 1".FORNECIMENTO</t>
  </si>
  <si>
    <t xml:space="preserve">15.001.0079-A</t>
  </si>
  <si>
    <t xml:space="preserve">15.001.0080-0</t>
  </si>
  <si>
    <t xml:space="preserve">TAMPA DE CONCRETO ARMADO 10MPA,ESPESSURA DE 6CM,PARA CAIXA D</t>
  </si>
  <si>
    <t xml:space="preserve">E INSPECAO COM 60CM DE DIAMETRO.FORNECIMENTO E COLOCACAO</t>
  </si>
  <si>
    <t xml:space="preserve">15.001.0080-A</t>
  </si>
  <si>
    <t xml:space="preserve">15.001.0090-0</t>
  </si>
  <si>
    <t xml:space="preserve">REPARO EM CAIXA DE PASSAGEM DE ENERGIA ELETRICA,DE ALVENARIA</t>
  </si>
  <si>
    <t xml:space="preserve"> DE 30X30CM,COM TROCA DE TAMPA DE CONCRETO COM ESPESSURA DE</t>
  </si>
  <si>
    <t xml:space="preserve">6CM</t>
  </si>
  <si>
    <t xml:space="preserve">15.001.0090-A</t>
  </si>
  <si>
    <t xml:space="preserve">15.001.0095-0</t>
  </si>
  <si>
    <t xml:space="preserve"> DE 40X40CM,COM TROCA DE TAMPA DE CONCRETO COM ESPESSURA DE</t>
  </si>
  <si>
    <t xml:space="preserve">15.001.0095-A</t>
  </si>
  <si>
    <t xml:space="preserve">15.001.0100-0</t>
  </si>
  <si>
    <t xml:space="preserve"> DE 60X60CM,COM TROCA DE TAMPA DE CONCRETO COM ESPESSURA DE</t>
  </si>
  <si>
    <t xml:space="preserve">15.001.0100-A</t>
  </si>
  <si>
    <t xml:space="preserve">15.002.0062-0</t>
  </si>
  <si>
    <t xml:space="preserve">CAIXA DE GORDURA SIMPLES CILINDRICA,PRE-FABRICADA EM ANEIS D</t>
  </si>
  <si>
    <t xml:space="preserve">E CONCRETO,COM DIAMETRO DE 40CM E PROFUNDIDADE TOTAL DE 60CM</t>
  </si>
  <si>
    <t xml:space="preserve">,INCLUSIVE TAMPA DE CONCRETO.FORNECIMENTO E COLOCACAO</t>
  </si>
  <si>
    <t xml:space="preserve">15.002.0062-A</t>
  </si>
  <si>
    <t xml:space="preserve">15.002.0063-0</t>
  </si>
  <si>
    <t xml:space="preserve">CAIXA DE GORDURA DUPLA,CILINDRICA,PRE-FABRICADA EM ANEIS DE</t>
  </si>
  <si>
    <t xml:space="preserve">CONCRETO,COM DIAMETRO DE 60CM E PROFUNDIDADE TOTAL DE 90CM,I</t>
  </si>
  <si>
    <t xml:space="preserve">NCLUSIVE TAMPA EM CONCRETO.FORNECIMENTO E COLOCACAO</t>
  </si>
  <si>
    <t xml:space="preserve">15.002.0063-A</t>
  </si>
  <si>
    <t xml:space="preserve">15.002.0080-0</t>
  </si>
  <si>
    <t xml:space="preserve">CAIXA DE GORDURA ESPECIAL EM ALVENARIA DE TIJOLOS MACICOS(7X</t>
  </si>
  <si>
    <t xml:space="preserve">10X20CM),EM PAREDES DE UMA VEZ(0,20M),MEDINDO 0,80X0,80X0,90</t>
  </si>
  <si>
    <t xml:space="preserve">M,INCLUSIVE REVESTIMENTO INTERNO EM ARGAMASSA DE CIMENTO E A</t>
  </si>
  <si>
    <t xml:space="preserve">REIA NO TRACO 1:3,COM ESPESSURA DE 1,5CM,EXCLUSIVE TAMPAO DE</t>
  </si>
  <si>
    <t xml:space="preserve"> FERRO FUNDIDO</t>
  </si>
  <si>
    <t xml:space="preserve">15.002.0080-A</t>
  </si>
  <si>
    <t xml:space="preserve">15.002.0082-0</t>
  </si>
  <si>
    <t xml:space="preserve">CAIXA DE GORDURA ESPECIAL DE ALVENARIA DE TIJOLOS MACICOS(7X</t>
  </si>
  <si>
    <t xml:space="preserve">10X20CM),EM PAREDES DE UMA VEZ(0,20M),MEDINDO 1,00X1,00X0,90</t>
  </si>
  <si>
    <t xml:space="preserve">REIA,NO TRACO 1:3,COM ESPESSURA DE 1,5CM,EXCLUSIVE TAMPAO DE</t>
  </si>
  <si>
    <t xml:space="preserve">15.002.0082-A</t>
  </si>
  <si>
    <t xml:space="preserve">15.002.0084-0</t>
  </si>
  <si>
    <t xml:space="preserve">10X20CM),EM PAREDES DE UMA VEZ(0,20M),MEDINDO 1,20X1,00X0,90</t>
  </si>
  <si>
    <t xml:space="preserve">15.002.0084-A</t>
  </si>
  <si>
    <t xml:space="preserve">15.002.0086-0</t>
  </si>
  <si>
    <t xml:space="preserve">10X20CM),EM PAREDES DE UMA VEZ(0,20M),MEDINDO 1,20X1,20X0,90</t>
  </si>
  <si>
    <t xml:space="preserve">15.002.0086-A</t>
  </si>
  <si>
    <t xml:space="preserve">15.002.0088-0</t>
  </si>
  <si>
    <t xml:space="preserve">10X20CM),EM PAREDES DE UMA VEZ(0,20M),MEDINDO 1,00X1,50X0,90</t>
  </si>
  <si>
    <t xml:space="preserve">15.002.0088-A</t>
  </si>
  <si>
    <t xml:space="preserve">15.002.0090-0</t>
  </si>
  <si>
    <t xml:space="preserve">10X20CM),EM PAREDES DE UMA VEZ(0,20M),MEDINDO 1,20X1,50X0,90</t>
  </si>
  <si>
    <t xml:space="preserve">15.002.0090-A</t>
  </si>
  <si>
    <t xml:space="preserve">15.002.0092-0</t>
  </si>
  <si>
    <t xml:space="preserve">10X20CM),EM PAREDES DE UMA VEZ(0,20M),MEDINDO 1,50X1,50X0,90</t>
  </si>
  <si>
    <t xml:space="preserve">15.002.0092-A</t>
  </si>
  <si>
    <t xml:space="preserve">15.002.0094-0</t>
  </si>
  <si>
    <t xml:space="preserve">10X20CM),EM PAREDES DE UMA VEZ(0,20CM),MEDINDO 1,50X2,00X0,9</t>
  </si>
  <si>
    <t xml:space="preserve">0M,INCLUSIVE REVESTIMENTO INTERNO EM ARGAMASSA DE CIMENTO E</t>
  </si>
  <si>
    <t xml:space="preserve">AREIA,NO TRACO 1:3,COM ESPESSURA DE 1,5CM,EXCLUSIVE TAMPAO</t>
  </si>
  <si>
    <t xml:space="preserve">DE FERRO FUNDIDO</t>
  </si>
  <si>
    <t xml:space="preserve">15.002.0094-A</t>
  </si>
  <si>
    <t xml:space="preserve">15.002.0096-0</t>
  </si>
  <si>
    <t xml:space="preserve">10X20CM),EM PAREDES DE UMA VEZ(0,20M),MEDINDO 1,50X2,20X0,90</t>
  </si>
  <si>
    <t xml:space="preserve">15.002.0096-A</t>
  </si>
  <si>
    <t xml:space="preserve">15.002.0120-0</t>
  </si>
  <si>
    <t xml:space="preserve">CAIXA ENTERRADA PARA INSTALACOES TELEFONICAS,TIPO R1,MEDINDO</t>
  </si>
  <si>
    <t xml:space="preserve"> 0,60X0,35X0,50M,EM BLOCOS DE CONCRETO ESTRUTURAL DE 0,10X0,</t>
  </si>
  <si>
    <t xml:space="preserve">20X0,40M,ASSENTADOS COM ARGAMASSA DE CIMENTO E AREIA,NO TRAC</t>
  </si>
  <si>
    <t xml:space="preserve">O 1:4 E REVESTIDA INTERNAMENTE COM A MESMA ARGAMASSA,COM TAM</t>
  </si>
  <si>
    <t xml:space="preserve">PA DE CONCRETO ARMADO COM 5CM DE ESPESSURA E FUNDO DE CONCRE</t>
  </si>
  <si>
    <t xml:space="preserve">TO SIMPLES COM 5CM</t>
  </si>
  <si>
    <t xml:space="preserve">15.002.0120-A</t>
  </si>
  <si>
    <t xml:space="preserve">15.002.0125-0</t>
  </si>
  <si>
    <t xml:space="preserve">CAIXA ENTERRADA PARA INSTALACOES TELEFONICAS,TIPO R2,MEDINDO</t>
  </si>
  <si>
    <t xml:space="preserve"> 1,07X0,52X0,50M,EM BLOCOS DE CONCRETO ESTRUTURAL DE 0,10X0,</t>
  </si>
  <si>
    <t xml:space="preserve">15.002.0125-A</t>
  </si>
  <si>
    <t xml:space="preserve">15.002.0130-0</t>
  </si>
  <si>
    <t xml:space="preserve">CAIXA ENTERRADA PARA INSTALACOES TELEFONICAS,TIPO R3,MEDINDO</t>
  </si>
  <si>
    <t xml:space="preserve"> 1,30X1,20X1,30M,EM BLOCOS DE CONCRETO ESTRUTURAL DE 0,10X0,</t>
  </si>
  <si>
    <t xml:space="preserve">15.002.0130-A</t>
  </si>
  <si>
    <t xml:space="preserve">15.002.0135-0</t>
  </si>
  <si>
    <t xml:space="preserve">CAIXA ENTERRADA PARA INSTALACOES TELEFONICAS,TIPO I,MEDINDO</t>
  </si>
  <si>
    <t xml:space="preserve">2,15X1,30X1,80M,EM BLOCOS DE CONCRETO ESTRUTURAL DE 0,10X0,2</t>
  </si>
  <si>
    <t xml:space="preserve">0X0,40M,ASSENTADOS COM ARGAMASSA DE CIMENTO E AREIA,NO TRACO</t>
  </si>
  <si>
    <t xml:space="preserve"> 1:4 E REVESTIDA INTERNAMENTE COM A MESMA ARGAMASSA,COM TAMP</t>
  </si>
  <si>
    <t xml:space="preserve">A DE CONCRETO ARMADO COM 5CM DE ESPESSURA E FUNDO DE CONCRET</t>
  </si>
  <si>
    <t xml:space="preserve">O SIMPLES COM 5CM</t>
  </si>
  <si>
    <t xml:space="preserve">15.002.0135-A</t>
  </si>
  <si>
    <t xml:space="preserve">15.002.0200-0</t>
  </si>
  <si>
    <t xml:space="preserve">CAIXA DE INSPECAO/CAIXA PARA AGUAS PLUVIAIS,DE CONCRETO PRE-</t>
  </si>
  <si>
    <t xml:space="preserve">MOLDADO,CONSTANDO DE CIRCULO DE FUNDO,4 ANEIS SUPERPOSTOS DE</t>
  </si>
  <si>
    <t xml:space="preserve">40MM DE ESPESSURA,600MM DE DIAMETRO INTERNO,SENDO 1 ANEL INF</t>
  </si>
  <si>
    <t xml:space="preserve">ERIOR(ENTRADA E SAIDA),DE 300MM+1 DE 300MM,1 DE 150MM E 1 DE</t>
  </si>
  <si>
    <t xml:space="preserve">75MM DE ALTURA,PERFAZENDO 925MM DE ALTURA TOTAL,EXCLUSIVE TA</t>
  </si>
  <si>
    <t xml:space="preserve">MPAO DE FERRO FUNDIDO E ESCAVACAO.FORNECIMENTO E COLOCACAO</t>
  </si>
  <si>
    <t xml:space="preserve">15.002.0200-A</t>
  </si>
  <si>
    <t xml:space="preserve">15.002.0205-0</t>
  </si>
  <si>
    <t xml:space="preserve">MOLDADO,CONSTANDO DE CIRCULO DE FUNDO,3 ANEIS SUPERPOSTOS,DE</t>
  </si>
  <si>
    <t xml:space="preserve"> 40MM DE ESPESSURA E 600MM DE DIAMETRO INTERNO,SENDO 1 ANEL</t>
  </si>
  <si>
    <t xml:space="preserve">INFERIOR(ENTRADA E SAIDA)DE 300MM,1 DE 150MM E 1 DE 75MM DE</t>
  </si>
  <si>
    <t xml:space="preserve">ALTURA,PERFAZENDO 625MM DE ALTURA TOTAL,EXCLUSIVE TAMPAO DE</t>
  </si>
  <si>
    <t xml:space="preserve">FERRO FUNDIDO E ESCAVACAO.FORNECIMENTO E COLOCACAO</t>
  </si>
  <si>
    <t xml:space="preserve">15.002.0205-A</t>
  </si>
  <si>
    <t xml:space="preserve">15.002.0210-0</t>
  </si>
  <si>
    <t xml:space="preserve">MOLDADO,CONSTANDO DE CIRCULO DE FUNDO,2 ANEIS SUPERPOSTOS,DE</t>
  </si>
  <si>
    <t xml:space="preserve">INFERIOR(ENTRADA E SAIDA)DE 300MM,1 DE 75MM DE ALTURA,PERFAZ</t>
  </si>
  <si>
    <t xml:space="preserve">ENDO 475MM DE ALTURA TOTAL,EXCLUSIVE TAMPAO DE FERRO FUNDIDO</t>
  </si>
  <si>
    <t xml:space="preserve"> E ESCAVACAO.FORNECIMENTO E COLOCACAO</t>
  </si>
  <si>
    <t xml:space="preserve">15.002.0210-A</t>
  </si>
  <si>
    <t xml:space="preserve">15.002.0310-0</t>
  </si>
  <si>
    <t xml:space="preserve">CAIXA SEPARADORA DE OLEO E CAIXA RECEPTORA LATERAL MEDINDO 0</t>
  </si>
  <si>
    <t xml:space="preserve">,60X0,60X0,60M,INTERNAMENTE(CADA UMA),EXECUTADA EM BLOCOS DE</t>
  </si>
  <si>
    <t xml:space="preserve"> CONCR.10X20X40CM,ASSENTES C/ARGAMASSA DE CIMENTO E AREIA,TR</t>
  </si>
  <si>
    <t xml:space="preserve">ACO 1:8,REVESTIDAS INTERNAMENTE C/ARGAMASSA DE CIMENTO E ARE</t>
  </si>
  <si>
    <t xml:space="preserve">IA,TRACO 1:4,C/TAMPAS FERRO FUNDIDO PESADO,EXCL.ESCAVACAO,IN</t>
  </si>
  <si>
    <t xml:space="preserve">CL.CONEXOES,CONFORME PROJ.Nº1788 SEINS/EMOP.FORN.E ASSENT.</t>
  </si>
  <si>
    <t xml:space="preserve">15.002.0310-A</t>
  </si>
  <si>
    <t xml:space="preserve">15.002.0400-0</t>
  </si>
  <si>
    <t xml:space="preserve">CAIXA SIFONADA DE ANEL DE CONCRETO DE 42CM DE DIAMETRO E 60C</t>
  </si>
  <si>
    <t xml:space="preserve">M DE PROFUNDIDADE,EXCLUSIVE ESCAVACAO E REATERRO.FORNECIMENT</t>
  </si>
  <si>
    <t xml:space="preserve">15.002.0400-A</t>
  </si>
  <si>
    <t xml:space="preserve">15.002.0401-0</t>
  </si>
  <si>
    <t xml:space="preserve">CAIXA SIFONADA DE ANEL DE CONCRETO DE 60CM DE DIAMETRO E 60C</t>
  </si>
  <si>
    <t xml:space="preserve">15.002.0401-A</t>
  </si>
  <si>
    <t xml:space="preserve">15.002.0580-0</t>
  </si>
  <si>
    <t xml:space="preserve">FOSSA SEPTICA CILINDRICA,TIPO CAMARA IMHOFF,DE CONCRETO PRE-</t>
  </si>
  <si>
    <t xml:space="preserve">MOLDADO,MEDINDO 2000X2000MM.FORNECIMENTO E COLOCACAO</t>
  </si>
  <si>
    <t xml:space="preserve">15.002.0580-A</t>
  </si>
  <si>
    <t xml:space="preserve">15.002.0582-0</t>
  </si>
  <si>
    <t xml:space="preserve">MOLDADO,MEDINDO 2000X3200MM.FORNECIMENTO E COLOCACAO</t>
  </si>
  <si>
    <t xml:space="preserve">15.002.0582-A</t>
  </si>
  <si>
    <t xml:space="preserve">15.002.0584-0</t>
  </si>
  <si>
    <t xml:space="preserve">MOLDADO,MEDINDO 2500X2400MM.FORNECIMENTO E COLOCACAO.</t>
  </si>
  <si>
    <t xml:space="preserve">15.002.0584-A</t>
  </si>
  <si>
    <t xml:space="preserve">15.002.0586-0</t>
  </si>
  <si>
    <t xml:space="preserve">FOSSA SEPTICA CILINDRICA,TIPO CAMARA IMHOFF DE CONCRETO PRE-</t>
  </si>
  <si>
    <t xml:space="preserve">MOLDADO,MEDINDO 2000X4000MM.FORNECIMENTO E COLOCACAO</t>
  </si>
  <si>
    <t xml:space="preserve">15.002.0586-A</t>
  </si>
  <si>
    <t xml:space="preserve">15.002.0588-0</t>
  </si>
  <si>
    <t xml:space="preserve">MOLDADO,MEDINDO 2500X2800MM.FORNECIMENTO E COLOCACAO</t>
  </si>
  <si>
    <t xml:space="preserve">15.002.0588-A</t>
  </si>
  <si>
    <t xml:space="preserve">15.002.0590-0</t>
  </si>
  <si>
    <t xml:space="preserve">MOLDADO,MEDINDO 3000X2000MM.FORNECIMENTO E COLOCACAO</t>
  </si>
  <si>
    <t xml:space="preserve">15.002.0590-A</t>
  </si>
  <si>
    <t xml:space="preserve">15.002.0592-0</t>
  </si>
  <si>
    <t xml:space="preserve">MOLDADO,MEDINDO 2000X5600MM.FORNECIMENTO E COLOCACAO</t>
  </si>
  <si>
    <t xml:space="preserve">15.002.0592-A</t>
  </si>
  <si>
    <t xml:space="preserve">15.002.0594-0</t>
  </si>
  <si>
    <t xml:space="preserve">MOLDADO,MEDINDO 2500X3600MM.FORNECIMENTO E COLOCACAO</t>
  </si>
  <si>
    <t xml:space="preserve">15.002.0594-A</t>
  </si>
  <si>
    <t xml:space="preserve">15.002.0596-0</t>
  </si>
  <si>
    <t xml:space="preserve">MOLDADO,MEDINDO 3000X2800MM.FORNECIMENTO E COLOCACAO</t>
  </si>
  <si>
    <t xml:space="preserve">15.002.0596-A</t>
  </si>
  <si>
    <t xml:space="preserve">15.002.0598-0</t>
  </si>
  <si>
    <t xml:space="preserve">MOLDADO,MEDINDO 2000X7600MM.FORNECIMENTO E COLOCACAO</t>
  </si>
  <si>
    <t xml:space="preserve">15.002.0598-A</t>
  </si>
  <si>
    <t xml:space="preserve">15.002.0600-0</t>
  </si>
  <si>
    <t xml:space="preserve">MOLDADO,MEDINDO 2500X4800MM.FORNECIMENTO E COLOCACAO</t>
  </si>
  <si>
    <t xml:space="preserve">15.002.0600-A</t>
  </si>
  <si>
    <t xml:space="preserve">15.002.0602-0</t>
  </si>
  <si>
    <t xml:space="preserve">MOLDADO,MEDINDO 3000X3200MM.FORNECIMENTO E COLOCACAO</t>
  </si>
  <si>
    <t xml:space="preserve">15.002.0602-A</t>
  </si>
  <si>
    <t xml:space="preserve">15.002.0604-0</t>
  </si>
  <si>
    <t xml:space="preserve">MOLDADO,MEDINDO 2500X6000MM.FORNECIMENTO E COLOCACAO</t>
  </si>
  <si>
    <t xml:space="preserve">15.002.0604-A</t>
  </si>
  <si>
    <t xml:space="preserve">15.002.0606-0</t>
  </si>
  <si>
    <t xml:space="preserve">MOLDADO,MEDINDO 3000X4000MM.FORNECIMENTO E COLOCACAO</t>
  </si>
  <si>
    <t xml:space="preserve">15.002.0606-A</t>
  </si>
  <si>
    <t xml:space="preserve">15.002.0608-0</t>
  </si>
  <si>
    <t xml:space="preserve">MOLDADO,MEDINDO 2500X7200MM.FORNECIMENTO E COLOCACAO</t>
  </si>
  <si>
    <t xml:space="preserve">15.002.0608-A</t>
  </si>
  <si>
    <t xml:space="preserve">15.002.0610-0</t>
  </si>
  <si>
    <t xml:space="preserve">MOLDADO,MEDINDO 3000X4800MM.FORNECIMENTO E COLOCACAO</t>
  </si>
  <si>
    <t xml:space="preserve">15.002.0610-A</t>
  </si>
  <si>
    <t xml:space="preserve">15.002.0612-0</t>
  </si>
  <si>
    <t xml:space="preserve">MOLDADO,MEDINDO 2500X8400MM.FORNECIMENTO E COLOCACAO</t>
  </si>
  <si>
    <t xml:space="preserve">15.002.0612-A</t>
  </si>
  <si>
    <t xml:space="preserve">15.002.0614-0</t>
  </si>
  <si>
    <t xml:space="preserve">MOLDADO,MEDINDO 3000X5600MM.FORNECIMENTO E COLOCACAO</t>
  </si>
  <si>
    <t xml:space="preserve">15.002.0614-A</t>
  </si>
  <si>
    <t xml:space="preserve">15.002.0616-0</t>
  </si>
  <si>
    <t xml:space="preserve">MOLDADO,MEDINDO 3000X6400MM.FORNECIMENTO E COLOCACAO</t>
  </si>
  <si>
    <t xml:space="preserve">15.002.0616-A</t>
  </si>
  <si>
    <t xml:space="preserve">15.002.0618-0</t>
  </si>
  <si>
    <t xml:space="preserve">MOLDADO,MEDINDO 3000X7600MM.FORNECIMENTO E COLOCACAO</t>
  </si>
  <si>
    <t xml:space="preserve">15.002.0618-A</t>
  </si>
  <si>
    <t xml:space="preserve">15.002.0620-0</t>
  </si>
  <si>
    <t xml:space="preserve">MOLDADO,MEDINDO 3000X8400MM.FORNECIMENTO E COLOCACAO</t>
  </si>
  <si>
    <t xml:space="preserve">15.002.0620-A</t>
  </si>
  <si>
    <t xml:space="preserve">15.002.0622-0</t>
  </si>
  <si>
    <t xml:space="preserve">FOSSA SEPTICA CILINDRICA,TIPO CAMARA UNICA,DE CONCRETO PRE-M</t>
  </si>
  <si>
    <t xml:space="preserve">OLDADO,MEDINDO 1200X1500MM.FORNECIMENTO E COLOCACAO</t>
  </si>
  <si>
    <t xml:space="preserve">15.002.0622-A</t>
  </si>
  <si>
    <t xml:space="preserve">15.002.0623-0</t>
  </si>
  <si>
    <t xml:space="preserve">FOSSA SEPTICA,DE CAMARA UNICA,TIPO CILINDRICA,DE CONCRETO PR</t>
  </si>
  <si>
    <t xml:space="preserve">E-MOLDADO,MEDINDO 1200X2000MM.FORNECIMENTO E COLOCACAO</t>
  </si>
  <si>
    <t xml:space="preserve">15.002.0623-A</t>
  </si>
  <si>
    <t xml:space="preserve">15.002.0624-0</t>
  </si>
  <si>
    <t xml:space="preserve">E-MOLDADO,MEDINDO 1200X2500MM.FORNECIMENTO E COLOCACAO</t>
  </si>
  <si>
    <t xml:space="preserve">15.002.0624-A</t>
  </si>
  <si>
    <t xml:space="preserve">15.002.0625-0</t>
  </si>
  <si>
    <t xml:space="preserve">E-MOLDADO,MEDINDO 1500X2000MM.FORNECIMENTO E COLOCACAO</t>
  </si>
  <si>
    <t xml:space="preserve">15.002.0625-A</t>
  </si>
  <si>
    <t xml:space="preserve">15.002.0626-0</t>
  </si>
  <si>
    <t xml:space="preserve">E-MOLDADO,MEDINDO 1200X3500MM.FORNECIMENTO E COLOCACAO</t>
  </si>
  <si>
    <t xml:space="preserve">15.002.0626-A</t>
  </si>
  <si>
    <t xml:space="preserve">15.002.0627-0</t>
  </si>
  <si>
    <t xml:space="preserve">E-MOLDADO,MEDINDO 1500X2400MM.FORNECIMENTO E COLOCACAO</t>
  </si>
  <si>
    <t xml:space="preserve">15.002.0627-A</t>
  </si>
  <si>
    <t xml:space="preserve">15.002.0628-0</t>
  </si>
  <si>
    <t xml:space="preserve">E-MOLDADO,MEDINDO 1200X5000MM.FORNECIMENTO E COLOCACAO</t>
  </si>
  <si>
    <t xml:space="preserve">15.002.0628-A</t>
  </si>
  <si>
    <t xml:space="preserve">15.002.0629-0</t>
  </si>
  <si>
    <t xml:space="preserve">E-MOLDADO,MEDINDO 1500X3200MM.FORNECIMENTO E COLOCACAO</t>
  </si>
  <si>
    <t xml:space="preserve">15.002.0629-A</t>
  </si>
  <si>
    <t xml:space="preserve">15.002.0630-0</t>
  </si>
  <si>
    <t xml:space="preserve">E-MOLDADO,MEDINDO 2000X2000MM.FORNECIMENTO E COLOCACAO</t>
  </si>
  <si>
    <t xml:space="preserve">15.002.0630-A</t>
  </si>
  <si>
    <t xml:space="preserve">15.002.0631-0</t>
  </si>
  <si>
    <t xml:space="preserve">E-MOLDADO,MEDINDO 1200X6000MM.FORNECIMENTO E COLOCACAO</t>
  </si>
  <si>
    <t xml:space="preserve">15.002.0631-A</t>
  </si>
  <si>
    <t xml:space="preserve">15.002.0632-0</t>
  </si>
  <si>
    <t xml:space="preserve">E-MOLDADO,MEDINDO 1500X4000MM.FORNECIMENTO E COLOCACAO</t>
  </si>
  <si>
    <t xml:space="preserve">15.002.0632-A</t>
  </si>
  <si>
    <t xml:space="preserve">15.002.0633-0</t>
  </si>
  <si>
    <t xml:space="preserve">E-MOLDADO,MEDINDO 2000X2400MM.FORNECIMENTO E COLOCACAO</t>
  </si>
  <si>
    <t xml:space="preserve">15.002.0633-A</t>
  </si>
  <si>
    <t xml:space="preserve">15.002.0634-0</t>
  </si>
  <si>
    <t xml:space="preserve">E-MOLDADO,MEDINDO 1200X7000MM.FORNECIMENTO E COLOCACAO</t>
  </si>
  <si>
    <t xml:space="preserve">15.002.0634-A</t>
  </si>
  <si>
    <t xml:space="preserve">15.002.0635-0</t>
  </si>
  <si>
    <t xml:space="preserve">E-MOLDADO,MEDINDO 1500X4400MM.FORNECIMENTO E COLOCACAO</t>
  </si>
  <si>
    <t xml:space="preserve">15.002.0635-A</t>
  </si>
  <si>
    <t xml:space="preserve">15.002.0636-0</t>
  </si>
  <si>
    <t xml:space="preserve">E-MOLDADO,MEDINDO 2000X3200MM.FORNECIMENTO E COLOCACAO</t>
  </si>
  <si>
    <t xml:space="preserve">15.002.0636-A</t>
  </si>
  <si>
    <t xml:space="preserve">15.002.0637-0</t>
  </si>
  <si>
    <t xml:space="preserve">E-MOLDADO,MEDINDO 2500X2000MM.FORNECIMENTO E COLOCACAO</t>
  </si>
  <si>
    <t xml:space="preserve">15.002.0637-A</t>
  </si>
  <si>
    <t xml:space="preserve">15.002.0638-0</t>
  </si>
  <si>
    <t xml:space="preserve">E-MOLDADO,MEDINDO 1200X9500MM.FORNECIMENTO E COLOCACAO</t>
  </si>
  <si>
    <t xml:space="preserve">15.002.0638-A</t>
  </si>
  <si>
    <t xml:space="preserve">15.002.0639-0</t>
  </si>
  <si>
    <t xml:space="preserve">E-MOLDADO,MEDINDO 1500X6000MM.FORNECIMENTO E COLOCACAO</t>
  </si>
  <si>
    <t xml:space="preserve">15.002.0639-A</t>
  </si>
  <si>
    <t xml:space="preserve">15.002.0640-0</t>
  </si>
  <si>
    <t xml:space="preserve">E-MOLDADO,MEDINDO 2000X3600MM.FORNECIMENTO E COLOCACAO</t>
  </si>
  <si>
    <t xml:space="preserve">15.002.0640-A</t>
  </si>
  <si>
    <t xml:space="preserve">15.002.0641-0</t>
  </si>
  <si>
    <t xml:space="preserve">E-MOLDADO,MEDINDO 2500X2400MM.FORNECIMENTO E COLOCACAO</t>
  </si>
  <si>
    <t xml:space="preserve">15.002.0641-A</t>
  </si>
  <si>
    <t xml:space="preserve">15.002.0642-0</t>
  </si>
  <si>
    <t xml:space="preserve">E-MOLDADO,MEDINDO 2000X4000MM.FORNECIMENTO E COLOCACAO</t>
  </si>
  <si>
    <t xml:space="preserve">15.002.0642-A</t>
  </si>
  <si>
    <t xml:space="preserve">15.002.0643-0</t>
  </si>
  <si>
    <t xml:space="preserve">E-MOLDADO,MEDINDO 2500X2800MM.FORNECIMENTO E COLOCACAO</t>
  </si>
  <si>
    <t xml:space="preserve">15.002.0643-A</t>
  </si>
  <si>
    <t xml:space="preserve">15.002.0644-0</t>
  </si>
  <si>
    <t xml:space="preserve">E-MOLDADO,MEDINDO 1500X8400MM.FORNECIMENTO E COLOCACAO</t>
  </si>
  <si>
    <t xml:space="preserve">15.002.0644-A</t>
  </si>
  <si>
    <t xml:space="preserve">15.002.0645-0</t>
  </si>
  <si>
    <t xml:space="preserve">E-MOLDADO,MEDINDO 2000X5200MM.FORNECIMENTO E COLOCACAO</t>
  </si>
  <si>
    <t xml:space="preserve">15.002.0645-A</t>
  </si>
  <si>
    <t xml:space="preserve">15.002.0646-0</t>
  </si>
  <si>
    <t xml:space="preserve">E-MOLDADO,MEDINDO 2500X3200MM.FORNECIMENTO E COLOCACAO</t>
  </si>
  <si>
    <t xml:space="preserve">15.002.0646-A</t>
  </si>
  <si>
    <t xml:space="preserve">15.002.0647-0</t>
  </si>
  <si>
    <t xml:space="preserve">E-MOLDADO,MEDINDO 2000X6000MM.FORNECIMENTO E COLOCACAO</t>
  </si>
  <si>
    <t xml:space="preserve">15.002.0647-A</t>
  </si>
  <si>
    <t xml:space="preserve">15.002.0648-0</t>
  </si>
  <si>
    <t xml:space="preserve">E-MOLDADO,MEDINDO 2500X4000MM.FORNECIMENTO E COLOCACAO</t>
  </si>
  <si>
    <t xml:space="preserve">15.002.0648-A</t>
  </si>
  <si>
    <t xml:space="preserve">15.002.0649-0</t>
  </si>
  <si>
    <t xml:space="preserve">E-MOLDADO,MEDINDO 3000X2800MM.FORNECIMENTO E COLOCACAO</t>
  </si>
  <si>
    <t xml:space="preserve">15.002.0649-A</t>
  </si>
  <si>
    <t xml:space="preserve">15.002.0650-0</t>
  </si>
  <si>
    <t xml:space="preserve">E-MOLDADO,MEDINDO 2000X8400MM.FORNECIMENTO E COLOCACAO</t>
  </si>
  <si>
    <t xml:space="preserve">15.002.0650-A</t>
  </si>
  <si>
    <t xml:space="preserve">15.002.0651-0</t>
  </si>
  <si>
    <t xml:space="preserve">E-MOLDADO,MEDINDO 2500X5600MM.FORNECIMENTO E COLOCACAO</t>
  </si>
  <si>
    <t xml:space="preserve">15.002.0651-A</t>
  </si>
  <si>
    <t xml:space="preserve">15.002.0652-0</t>
  </si>
  <si>
    <t xml:space="preserve">E-MOLDADO,MEDINDO 3000X4000MM.FORNECIMENTO E COLOCACAO</t>
  </si>
  <si>
    <t xml:space="preserve">15.002.0652-A</t>
  </si>
  <si>
    <t xml:space="preserve">15.002.0653-0</t>
  </si>
  <si>
    <t xml:space="preserve">E-MOLDADO,MEDINDO 2500X7600MM.FORNECIMENTO E COLOCACAO</t>
  </si>
  <si>
    <t xml:space="preserve">15.002.0653-A</t>
  </si>
  <si>
    <t xml:space="preserve">15.002.0654-0</t>
  </si>
  <si>
    <t xml:space="preserve">E-MOLDADO,MEDINDO 3000X5200MM.FORNECIMENTO E COLOCACAO</t>
  </si>
  <si>
    <t xml:space="preserve">15.002.0654-A</t>
  </si>
  <si>
    <t xml:space="preserve">15.002.0655-0</t>
  </si>
  <si>
    <t xml:space="preserve">E-MOLDADO,MEDINDO 2500X9200MM.FORNECIMENTO E COLOCACAO</t>
  </si>
  <si>
    <t xml:space="preserve">15.002.0655-A</t>
  </si>
  <si>
    <t xml:space="preserve">15.002.0656-0</t>
  </si>
  <si>
    <t xml:space="preserve">E-MOLDADO,MEDINDO 3000X6400MM.FORNECIMENTO E COLOCACAO</t>
  </si>
  <si>
    <t xml:space="preserve">15.002.0656-A</t>
  </si>
  <si>
    <t xml:space="preserve">15.002.0657-0</t>
  </si>
  <si>
    <t xml:space="preserve">E-MOLDADO,MEDINDO 3000X7600MM.FORNECIMENTO E COLOCACAO</t>
  </si>
  <si>
    <t xml:space="preserve">15.002.0657-A</t>
  </si>
  <si>
    <t xml:space="preserve">15.002.0658-0</t>
  </si>
  <si>
    <t xml:space="preserve">E-MOLDADO,MEDINDO 3000X8800MM.FORNECIMENTO E COLOCACAO</t>
  </si>
  <si>
    <t xml:space="preserve">15.002.0658-A</t>
  </si>
  <si>
    <t xml:space="preserve">15.002.0659-0</t>
  </si>
  <si>
    <t xml:space="preserve">E-MOLDADO,MEDINDO 3000X10000MM.FORNECIMENTO E COLOCACAO</t>
  </si>
  <si>
    <t xml:space="preserve">15.002.0659-A</t>
  </si>
  <si>
    <t xml:space="preserve">15.002.0660-0</t>
  </si>
  <si>
    <t xml:space="preserve">E-MOLDADO,MEDINDO 3000X11200MM.FORNECIMENTO E COLOCACAO</t>
  </si>
  <si>
    <t xml:space="preserve">15.002.0660-A</t>
  </si>
  <si>
    <t xml:space="preserve">15.002.0661-0</t>
  </si>
  <si>
    <t xml:space="preserve">E-MOLDADO,MEDINDO 3000X12400MM.FORNECIMENTO E COLOCACAO</t>
  </si>
  <si>
    <t xml:space="preserve">15.002.0661-A</t>
  </si>
  <si>
    <t xml:space="preserve">15.002.0662-0</t>
  </si>
  <si>
    <t xml:space="preserve">FILTRO ANAEROBIO,DE ANEIS DE CONCRETO PRE-MOLDADO,MEDINDO 12</t>
  </si>
  <si>
    <t xml:space="preserve">00X2000MM.FORNECIMENTO E COLOCACAO</t>
  </si>
  <si>
    <t xml:space="preserve">15.002.0662-A</t>
  </si>
  <si>
    <t xml:space="preserve">15.002.0663-0</t>
  </si>
  <si>
    <t xml:space="preserve">FILTRO ANAEROBIO,DE ANEIS DE CONCRETO PRE-MOLDADO,MEDINDO 15</t>
  </si>
  <si>
    <t xml:space="preserve">15.002.0663-A</t>
  </si>
  <si>
    <t xml:space="preserve">15.002.0664-0</t>
  </si>
  <si>
    <t xml:space="preserve">FILTRO ANAEROBIO,DE ANEIS DE CONCRETO PRE-MOLDADO,MEDINDO 20</t>
  </si>
  <si>
    <t xml:space="preserve">15.002.0664-A</t>
  </si>
  <si>
    <t xml:space="preserve">15.002.0665-0</t>
  </si>
  <si>
    <t xml:space="preserve">FILTRO ANAEROBIO,DE ANEIS DE CONCRETO PRE-MOLDADO,MEDINDO 25</t>
  </si>
  <si>
    <t xml:space="preserve">15.002.0665-A</t>
  </si>
  <si>
    <t xml:space="preserve">15.002.0666-0</t>
  </si>
  <si>
    <t xml:space="preserve">FILTRO ANAEROBIO,DE ANEIS DE CONCRETO PRE-MOLDADO,MEDINDO 30</t>
  </si>
  <si>
    <t xml:space="preserve">15.002.0666-A</t>
  </si>
  <si>
    <t xml:space="preserve">15.002.0668-0</t>
  </si>
  <si>
    <t xml:space="preserve">SUMIDOURO CILINDRICO,LIGADO A FOSSA,MEDINDO 1200X1500MM,EM A</t>
  </si>
  <si>
    <t xml:space="preserve">NEIS DE CONCRETO PRE-MOLDADO,EXCLUSIVE FOSSA E MANILHAS.FORN</t>
  </si>
  <si>
    <t xml:space="preserve">15.002.0668-A</t>
  </si>
  <si>
    <t xml:space="preserve">15.002.0669-0</t>
  </si>
  <si>
    <t xml:space="preserve">SUMIDOURO CILINDRICO,LIGADO A FOSSA,MEDINDO 1200X2000MM,EM A</t>
  </si>
  <si>
    <t xml:space="preserve">15.002.0669-A</t>
  </si>
  <si>
    <t xml:space="preserve">15.002.0670-0</t>
  </si>
  <si>
    <t xml:space="preserve">SUMIDOURO CILINDRICO,LIGADO A FOSSA,MEDINDO 1200X2500MM,EM A</t>
  </si>
  <si>
    <t xml:space="preserve">15.002.0670-A</t>
  </si>
  <si>
    <t xml:space="preserve">15.002.0671-0</t>
  </si>
  <si>
    <t xml:space="preserve">SUMIDOURO CILINDRICO,LIGADO A FOSSA,MEDINDO 1500X2000MM,EM A</t>
  </si>
  <si>
    <t xml:space="preserve">15.002.0671-A</t>
  </si>
  <si>
    <t xml:space="preserve">15.002.0672-0</t>
  </si>
  <si>
    <t xml:space="preserve">SUMIDOURO CILINDRICO,LIGADO A FOSSA,MEDINDO 1200X3500MM,EM A</t>
  </si>
  <si>
    <t xml:space="preserve">15.002.0672-A</t>
  </si>
  <si>
    <t xml:space="preserve">15.002.0673-0</t>
  </si>
  <si>
    <t xml:space="preserve">SUMIDOURO CILINDRICO,LIGADO A FOSSA,MEDINDO 1500X2400MM,EM A</t>
  </si>
  <si>
    <t xml:space="preserve">15.002.0673-A</t>
  </si>
  <si>
    <t xml:space="preserve">15.002.0674-0</t>
  </si>
  <si>
    <t xml:space="preserve">SUMIDOURO CILINDRICO,LIGADO A FOSSA,MEDINDO 1200X5000MM,EM A</t>
  </si>
  <si>
    <t xml:space="preserve">15.002.0674-A</t>
  </si>
  <si>
    <t xml:space="preserve">15.002.0675-0</t>
  </si>
  <si>
    <t xml:space="preserve">SUMIDOURO CILINDRICO,LIGADO A FOSSA,MEDINDO 1500X3200MM,EM A</t>
  </si>
  <si>
    <t xml:space="preserve">15.002.0675-A</t>
  </si>
  <si>
    <t xml:space="preserve">15.002.0676-0</t>
  </si>
  <si>
    <t xml:space="preserve">SUMIDOURO CILINDRICO,LIGADO A FOSSA,MEDINDO 2000X2000MM,EM A</t>
  </si>
  <si>
    <t xml:space="preserve">15.002.0676-A</t>
  </si>
  <si>
    <t xml:space="preserve">15.002.0677-0</t>
  </si>
  <si>
    <t xml:space="preserve">SUMIDOURO CILINDRICO,LIGADO A FOSSA,MEDINDO 1200X6000MM,EM A</t>
  </si>
  <si>
    <t xml:space="preserve">15.002.0677-A</t>
  </si>
  <si>
    <t xml:space="preserve">15.002.0678-0</t>
  </si>
  <si>
    <t xml:space="preserve">SUMIDOURO CILINDRICO,LIGADO A FOSSA,MEDINDO 1500X4000MM,EM A</t>
  </si>
  <si>
    <t xml:space="preserve">15.002.0678-A</t>
  </si>
  <si>
    <t xml:space="preserve">15.002.0679-0</t>
  </si>
  <si>
    <t xml:space="preserve">SUMIDOURO CILINDRICO,LIGADO A FOSSA,MEDINDO 2000X2400MM,EM A</t>
  </si>
  <si>
    <t xml:space="preserve">15.002.0679-A</t>
  </si>
  <si>
    <t xml:space="preserve">15.002.0680-0</t>
  </si>
  <si>
    <t xml:space="preserve">SUMIDOURO CILINDRICO,LIGADO A FOSSA,MEDINDO 1200X7000MM,EM A</t>
  </si>
  <si>
    <t xml:space="preserve">15.002.0680-A</t>
  </si>
  <si>
    <t xml:space="preserve">15.002.0681-0</t>
  </si>
  <si>
    <t xml:space="preserve">SUMIDOURO CILINDRICO,LIGADO A FOSSA,MEDINDO 1500X4400MM,EM A</t>
  </si>
  <si>
    <t xml:space="preserve">15.002.0681-A</t>
  </si>
  <si>
    <t xml:space="preserve">15.002.0682-0</t>
  </si>
  <si>
    <t xml:space="preserve">SUMIDOURO CILINDRICO,LIGADO A FOSSA,MEDINDO 2000X3200MM,EM A</t>
  </si>
  <si>
    <t xml:space="preserve">15.002.0682-A</t>
  </si>
  <si>
    <t xml:space="preserve">15.002.0683-0</t>
  </si>
  <si>
    <t xml:space="preserve">SUMIDOURO CILINDRICO,LIGADO A FOSSA,MEDINDO 2500X2000MM,EM A</t>
  </si>
  <si>
    <t xml:space="preserve">15.002.0683-A</t>
  </si>
  <si>
    <t xml:space="preserve">15.002.0684-0</t>
  </si>
  <si>
    <t xml:space="preserve">SUMIDOURO CILINDRICO,LIGADO A FOSSA,MEDINDO 1200X9500MM,EM A</t>
  </si>
  <si>
    <t xml:space="preserve">15.002.0684-A</t>
  </si>
  <si>
    <t xml:space="preserve">15.002.0685-0</t>
  </si>
  <si>
    <t xml:space="preserve">SUMIDOURO CILINDRICO,LIGADO A FOSSA,MEDINDO 1500X6000MM,EM A</t>
  </si>
  <si>
    <t xml:space="preserve">15.002.0685-A</t>
  </si>
  <si>
    <t xml:space="preserve">15.002.0686-0</t>
  </si>
  <si>
    <t xml:space="preserve">SUMIDOURO CILINDRICO,LIGADO A FOSSA,MEDINDO 2000X3600MM,EM A</t>
  </si>
  <si>
    <t xml:space="preserve">15.002.0686-A</t>
  </si>
  <si>
    <t xml:space="preserve">15.002.0687-0</t>
  </si>
  <si>
    <t xml:space="preserve">SUMIDOURO CILINDRICO,LIGADO A FOSSA,MEDINDO 2500X2400MM,EM A</t>
  </si>
  <si>
    <t xml:space="preserve">15.002.0687-A</t>
  </si>
  <si>
    <t xml:space="preserve">15.002.0688-0</t>
  </si>
  <si>
    <t xml:space="preserve">SUMIDOURO CILINDRICO,LIGADO A FOSSA,MEDINDO 2000X4000MM,EM A</t>
  </si>
  <si>
    <t xml:space="preserve">15.002.0688-A</t>
  </si>
  <si>
    <t xml:space="preserve">15.002.0689-0</t>
  </si>
  <si>
    <t xml:space="preserve">SUMIDOURO CILINDRICO,LIGADO A FOSSA,MEDINDO 2500X2800MM,EM A</t>
  </si>
  <si>
    <t xml:space="preserve">15.002.0689-A</t>
  </si>
  <si>
    <t xml:space="preserve">15.002.0690-0</t>
  </si>
  <si>
    <t xml:space="preserve">SUMIDOURO CILINDRICO,LIGADO A FOSSA,MEDINDO 1500X8400MM,EM A</t>
  </si>
  <si>
    <t xml:space="preserve">15.002.0690-A</t>
  </si>
  <si>
    <t xml:space="preserve">15.002.0691-0</t>
  </si>
  <si>
    <t xml:space="preserve">SUMIDOURO CILINDRICO,LIGADO A FOSSA,MEDINDO 2000X5200MM,EM A</t>
  </si>
  <si>
    <t xml:space="preserve">15.002.0691-A</t>
  </si>
  <si>
    <t xml:space="preserve">15.002.0692-0</t>
  </si>
  <si>
    <t xml:space="preserve">SUMIDOURO CILINDRICO,LIGADO A FOSSA,MEDINDO 2500X3200MM,EM A</t>
  </si>
  <si>
    <t xml:space="preserve">15.002.0692-A</t>
  </si>
  <si>
    <t xml:space="preserve">15.002.0693-0</t>
  </si>
  <si>
    <t xml:space="preserve">SUMIDOURO CILINDRICO,LIGADO A FOSSA,MEDINDO 2000X6000MM,EM A</t>
  </si>
  <si>
    <t xml:space="preserve">15.002.0693-A</t>
  </si>
  <si>
    <t xml:space="preserve">15.002.0694-0</t>
  </si>
  <si>
    <t xml:space="preserve">SUMIDOURO CILINDRICO,LIGADO A FOSSA,MEDINDO 2500X4000MM,EM A</t>
  </si>
  <si>
    <t xml:space="preserve">15.002.0694-A</t>
  </si>
  <si>
    <t xml:space="preserve">15.002.0695-0</t>
  </si>
  <si>
    <t xml:space="preserve">SUMIDOURO CILINDRICO,LIGADO A FOSSA,MEDINDO 3000X2800MM,EM A</t>
  </si>
  <si>
    <t xml:space="preserve">15.002.0695-A</t>
  </si>
  <si>
    <t xml:space="preserve">15.002.0696-0</t>
  </si>
  <si>
    <t xml:space="preserve">SUMIDOURO CILINDRICO,LIGADO A FOSSA,MEDINDO 2000X8400MM,EM A</t>
  </si>
  <si>
    <t xml:space="preserve">15.002.0696-A</t>
  </si>
  <si>
    <t xml:space="preserve">15.002.0697-0</t>
  </si>
  <si>
    <t xml:space="preserve">SUMIDOURO CILINDRICO,LIGADO A FOSSA,MEDINDO 2500X5600MM,EM A</t>
  </si>
  <si>
    <t xml:space="preserve">15.002.0697-A</t>
  </si>
  <si>
    <t xml:space="preserve">15.002.0698-0</t>
  </si>
  <si>
    <t xml:space="preserve">SUMIDOURO CILINDRICO,LIGADO A FOSSA,MEDINDO 3000X4000MM,EM A</t>
  </si>
  <si>
    <t xml:space="preserve">15.002.0698-A</t>
  </si>
  <si>
    <t xml:space="preserve">15.002.0699-0</t>
  </si>
  <si>
    <t xml:space="preserve">SUMIDOURO CILINDRICO,LIGADO A FOSSA,MEDINDO 2500X7600MM,EM A</t>
  </si>
  <si>
    <t xml:space="preserve">15.002.0699-A</t>
  </si>
  <si>
    <t xml:space="preserve">15.002.0700-0</t>
  </si>
  <si>
    <t xml:space="preserve">SUMIDOURO CILINDRICO,LIGADO A FOSSA,MEDINDO 3000X5200MM,EM A</t>
  </si>
  <si>
    <t xml:space="preserve">15.002.0700-A</t>
  </si>
  <si>
    <t xml:space="preserve">15.002.0701-0</t>
  </si>
  <si>
    <t xml:space="preserve">SUMIDOURO CILINDRICO,LIGADO A FOSSA,MEDINDO 2500X9200MM,EM A</t>
  </si>
  <si>
    <t xml:space="preserve">15.002.0701-A</t>
  </si>
  <si>
    <t xml:space="preserve">15.002.0702-0</t>
  </si>
  <si>
    <t xml:space="preserve">SUMIDOURO CILINDRICO,LIGADO A FOSSA,MEDINDO 3000X6400MM,EM A</t>
  </si>
  <si>
    <t xml:space="preserve">15.002.0702-A</t>
  </si>
  <si>
    <t xml:space="preserve">15.002.0703-0</t>
  </si>
  <si>
    <t xml:space="preserve">SUMIDOURO CILINDRICO,LIGADO A FOSSA,MEDINDO 3000X7600MM,EM A</t>
  </si>
  <si>
    <t xml:space="preserve">15.002.0703-A</t>
  </si>
  <si>
    <t xml:space="preserve">15.002.0704-0</t>
  </si>
  <si>
    <t xml:space="preserve">SUMIDOURO CILINDRICO,LIGADO A FOSSA,MEDINDO 3000X8800MM,EM A</t>
  </si>
  <si>
    <t xml:space="preserve">15.002.0704-A</t>
  </si>
  <si>
    <t xml:space="preserve">15.002.0705-0</t>
  </si>
  <si>
    <t xml:space="preserve">SUMIDOURO CILINDRICO,LIGADO A FOSSA,MEDINDO 3000X10000MM,EM</t>
  </si>
  <si>
    <t xml:space="preserve">ANEIS DE CONCRETO PRE-MOLDADO,EXCLUSIVE FOSSA E MANILHAS.FOR</t>
  </si>
  <si>
    <t xml:space="preserve">15.002.0705-A</t>
  </si>
  <si>
    <t xml:space="preserve">15.002.0706-0</t>
  </si>
  <si>
    <t xml:space="preserve">SUMIDOURO CILINDRICO,LIGADO A FOSSA,MEDINDO 3000X11200MM,EM</t>
  </si>
  <si>
    <t xml:space="preserve">15.002.0706-A</t>
  </si>
  <si>
    <t xml:space="preserve">15.002.0707-0</t>
  </si>
  <si>
    <t xml:space="preserve">SUMIDOURO CILINDRICO,LIGADO A FOSSA,MEDINDO 3000X12400MM,EM</t>
  </si>
  <si>
    <t xml:space="preserve">15.002.0707-A</t>
  </si>
  <si>
    <t xml:space="preserve">15.003.0023-0</t>
  </si>
  <si>
    <t xml:space="preserve">COLUNA DE FERRO GALVANIZADO NO DIAMETRO DE 3/4",EXCLUSIVE PE</t>
  </si>
  <si>
    <t xml:space="preserve">CAS DE DERIVACAO.FORNECIMENTO E COLOCACAO</t>
  </si>
  <si>
    <t xml:space="preserve">15.003.0023-A</t>
  </si>
  <si>
    <t xml:space="preserve">15.003.0024-0</t>
  </si>
  <si>
    <t xml:space="preserve">COLUNA DE FERRO GALVANIZADO NO DIAMETRO DE 1",EXCLUSIVE PECA</t>
  </si>
  <si>
    <t xml:space="preserve">S DE DERIVACAO.FORNECIMENTO E COLOCACAO</t>
  </si>
  <si>
    <t xml:space="preserve">15.003.0024-A</t>
  </si>
  <si>
    <t xml:space="preserve">15.003.0025-1</t>
  </si>
  <si>
    <t xml:space="preserve">COLUNA DE FERRO GALVANIZADO NO DIAMETRO DE 1.1/4",EXCLUSIVE</t>
  </si>
  <si>
    <t xml:space="preserve">PECAS DE DERIVACAO.FORNECIMENTO E COLOCACAO</t>
  </si>
  <si>
    <t xml:space="preserve">15.003.0025-B</t>
  </si>
  <si>
    <t xml:space="preserve">15.003.0026-1</t>
  </si>
  <si>
    <t xml:space="preserve">COLUNA DE FERRO GALVANIZADO NO DIAMETRO DE 1.1/2",EXCLUSIVE</t>
  </si>
  <si>
    <t xml:space="preserve">15.003.0026-B</t>
  </si>
  <si>
    <t xml:space="preserve">15.003.0027-1</t>
  </si>
  <si>
    <t xml:space="preserve">COLUNA DE FERRO GALVANIZADO NO DIAMETRO DE 2",EXCLUSIVE PECA</t>
  </si>
  <si>
    <t xml:space="preserve">15.003.0027-B</t>
  </si>
  <si>
    <t xml:space="preserve">15.003.0028-0</t>
  </si>
  <si>
    <t xml:space="preserve">COLUNA DE FERRO GALVANIZADO NO DIAMETRO DE 2.1/2",EXCLUSIVE</t>
  </si>
  <si>
    <t xml:space="preserve">15.003.0028-A</t>
  </si>
  <si>
    <t xml:space="preserve">15.003.0066-0</t>
  </si>
  <si>
    <t xml:space="preserve">INSTALACAO E ASSENTAMENTO DE AQUECEDOR A GAS ENCANADO,(EXCLU</t>
  </si>
  <si>
    <t xml:space="preserve">SIVE FORNECIMENTO DO APARELHO),COMPREENDENDO:8M DE TUBO DE C</t>
  </si>
  <si>
    <t xml:space="preserve">OBRE,CLASSE I DE 22MM,CONEXOES E CHAMINE DE ALUMINIO E VENEZ</t>
  </si>
  <si>
    <t xml:space="preserve">IANA</t>
  </si>
  <si>
    <t xml:space="preserve">15.003.0066-A</t>
  </si>
  <si>
    <t xml:space="preserve">15.003.0068-0</t>
  </si>
  <si>
    <t xml:space="preserve">INSTALACAO E ASSENTAMENTO DE FOGAO A GAS ENCANADO,EXCLUSIVE</t>
  </si>
  <si>
    <t xml:space="preserve">FORNECIMENTO DO APARELHO,COMPREENDENDO:25,00M DE TUBO DE FER</t>
  </si>
  <si>
    <t xml:space="preserve">RO GALVANIZADO DE 1",CONEXOES E REGISTRO</t>
  </si>
  <si>
    <t xml:space="preserve">15.003.0068-A</t>
  </si>
  <si>
    <t xml:space="preserve">15.003.0069-0</t>
  </si>
  <si>
    <t xml:space="preserve">INSTALACAO E ASSENTAMENTO DE FOGAO A GAS LIQUEFEITO DE PETRO</t>
  </si>
  <si>
    <t xml:space="preserve">LEO(EXCLUSIVE FORNECIMENTO DO APARELHO),COMPREENDENDO:5,00M</t>
  </si>
  <si>
    <t xml:space="preserve">DE TUBO DE FERRO GALVANIZADO DE 1/2",CONEXOES,REGULADORES E</t>
  </si>
  <si>
    <t xml:space="preserve">DEMAIS PECAS NECESSARIAS</t>
  </si>
  <si>
    <t xml:space="preserve">15.003.0069-A</t>
  </si>
  <si>
    <t xml:space="preserve">15.003.0073-0</t>
  </si>
  <si>
    <t xml:space="preserve">INSTALACAO COMPLETA DE AQUECEDOR A GAS ENCANADO OU LIQUEFEIT</t>
  </si>
  <si>
    <t xml:space="preserve">O DE PETROLEO(EXCLUSIVE FORNECIMENTO DO APARELHO),COMPREENDE</t>
  </si>
  <si>
    <t xml:space="preserve">NDO:8,00M DE TUBO DE FERRO GALVANIZADO DE 3/4",CONEXOES E CH</t>
  </si>
  <si>
    <t xml:space="preserve">AMINE DE ALUMINIO</t>
  </si>
  <si>
    <t xml:space="preserve">15.003.0073-A</t>
  </si>
  <si>
    <t xml:space="preserve">15.003.0175-0</t>
  </si>
  <si>
    <t xml:space="preserve">TAMPA CEGA E CAIXILHO,15 X 15CM,EM ACO INOX,PARA RALO SIFONA</t>
  </si>
  <si>
    <t xml:space="preserve">DO.FORNECIMENTO E COLOCACAO</t>
  </si>
  <si>
    <t xml:space="preserve">15.003.0175-A</t>
  </si>
  <si>
    <t xml:space="preserve">15.003.0176-0</t>
  </si>
  <si>
    <t xml:space="preserve">GRELHA DE ACO INOX,10X10CM,SISTEMA ROTATIVO,COM CAIXILHO.FOR</t>
  </si>
  <si>
    <t xml:space="preserve">15.003.0176-A</t>
  </si>
  <si>
    <t xml:space="preserve">15.003.0177-0</t>
  </si>
  <si>
    <t xml:space="preserve">RALO DE COBERTURA SEMI-ESFERICO(TIPO ABACAXI),COM 3".FORNECI</t>
  </si>
  <si>
    <t xml:space="preserve">15.003.0177-A</t>
  </si>
  <si>
    <t xml:space="preserve">15.003.0178-0</t>
  </si>
  <si>
    <t xml:space="preserve">RALO DE COBERTURA SEMI-ESFERICO(TIPO ABACAXI),COM 4".FORNECI</t>
  </si>
  <si>
    <t xml:space="preserve">15.003.0178-A</t>
  </si>
  <si>
    <t xml:space="preserve">15.003.0179-0</t>
  </si>
  <si>
    <t xml:space="preserve">GRELHA DE ACO INOX,15X15CM,SISTEMA ROTATIVO,COM CAIXILHO.FOR</t>
  </si>
  <si>
    <t xml:space="preserve">15.003.0179-A</t>
  </si>
  <si>
    <t xml:space="preserve">15.003.0180-0</t>
  </si>
  <si>
    <t xml:space="preserve">RALO DE COBERTURA SEMI-ESFERICO(TIPO ABACAXI),COM 6".FORNECI</t>
  </si>
  <si>
    <t xml:space="preserve">15.003.0180-A</t>
  </si>
  <si>
    <t xml:space="preserve">15.003.0181-0</t>
  </si>
  <si>
    <t xml:space="preserve">GRELHA DE FERRO FUNDIDO PARA RALO,COM 20X20CM,CARGA MINIMA P</t>
  </si>
  <si>
    <t xml:space="preserve">ARA TESTE 176KG,RESISTENCIA MAXIMA DE ROMPIMENTO DE 228KG E</t>
  </si>
  <si>
    <t xml:space="preserve">FLECHA RESIDUAL MAXIMA DE 8MM</t>
  </si>
  <si>
    <t xml:space="preserve">15.003.0181-A</t>
  </si>
  <si>
    <t xml:space="preserve">15.003.0185-0</t>
  </si>
  <si>
    <t xml:space="preserve">GRELHA PARA AGUAS PLUVIAIS,COM CAIXILHO NAS DIMENSOES DE 15X</t>
  </si>
  <si>
    <t xml:space="preserve">15CM.FORNECIMENTO E COLOCACAO.</t>
  </si>
  <si>
    <t xml:space="preserve">15.003.0185-A</t>
  </si>
  <si>
    <t xml:space="preserve">15.003.0186-0</t>
  </si>
  <si>
    <t xml:space="preserve">GRELHA PARA AGUAS PLUVIAIS,COM CAIXILHO NAS DIMENSOES DE 50X</t>
  </si>
  <si>
    <t xml:space="preserve">50CM.FORNECIMENTO E COLOCACAO.</t>
  </si>
  <si>
    <t xml:space="preserve">15.003.0186-A</t>
  </si>
  <si>
    <t xml:space="preserve">15.003.0190-0</t>
  </si>
  <si>
    <t xml:space="preserve">RALO SIFONADO DE FERRO FUNDIDO PARA BANHEIRO SOCIAL DN-150MM</t>
  </si>
  <si>
    <t xml:space="preserve">,COMPOSTO DE 4 ENTRADAS DN=50MM E UMA SAIDA DN=75MM,CONFORME</t>
  </si>
  <si>
    <t xml:space="preserve"> PROJETO DE NORMA ABNT 02.243.25-16(NBR 9651),REVESTIDO INTE</t>
  </si>
  <si>
    <t xml:space="preserve">RNA E EXTERNAMENTE COM EPOXI NA COR VERMELHA,APLICADO PELO S</t>
  </si>
  <si>
    <t xml:space="preserve">ISTEMA ELETROSTATICO.FORNECIMENTO E ASSENTAMENTO</t>
  </si>
  <si>
    <t xml:space="preserve">15.003.0190-A</t>
  </si>
  <si>
    <t xml:space="preserve">15.003.0192-0</t>
  </si>
  <si>
    <t xml:space="preserve">RALO SIFONADO DE FERRO FUNDIDO PARA BANHEIRO DE SERVICO DN=</t>
  </si>
  <si>
    <t xml:space="preserve">100MM,COMPOSTO DE UMA ENTRADA E UMA SAIDA DN=50MM (PVC 40MM</t>
  </si>
  <si>
    <t xml:space="preserve">INTERNAMENTE),CONFORME PROJETO DE NORMA ABNT 02.243.25-16 (N</t>
  </si>
  <si>
    <t xml:space="preserve">BR 9651),REVESTIDO INTERNA E EXTERNAMENTE COM EPOXI NA COR V</t>
  </si>
  <si>
    <t xml:space="preserve">ERMELHA,APLICADO PELO SISTEMA ELETROSTATICO.FORNECIMENTO E A</t>
  </si>
  <si>
    <t xml:space="preserve">SSENTAMENTO</t>
  </si>
  <si>
    <t xml:space="preserve">15.003.0192-A</t>
  </si>
  <si>
    <t xml:space="preserve">15.003.0193-0</t>
  </si>
  <si>
    <t xml:space="preserve">RALO SECO DE FERRO FUNDIDO COM SAIDA VERTICAL,COMPOSTO DE EN</t>
  </si>
  <si>
    <t xml:space="preserve">TRADA SUPERIOR DN=100MM E SAIDA VERTICAL DN=50MM,CONFORME PR</t>
  </si>
  <si>
    <t xml:space="preserve">OJETO DE NORMA ABNT 02.243.25-16 (NBR 9651),REVESTIDO INTERN</t>
  </si>
  <si>
    <t xml:space="preserve">A E EXTERNAMENTE COM EPOXI NA COR VERMELHA,APLICADO PELO SIS</t>
  </si>
  <si>
    <t xml:space="preserve">TEMA ELETROSTATICO.FORNECIMENTO E ASSENTAMENTO.</t>
  </si>
  <si>
    <t xml:space="preserve">15.003.0193-A</t>
  </si>
  <si>
    <t xml:space="preserve">15.003.0194-0</t>
  </si>
  <si>
    <t xml:space="preserve">RALO SECO DE FERRO FUNDIDO PARA BOX,COM SAIDA HORIZONTAL,COM</t>
  </si>
  <si>
    <t xml:space="preserve">POSTO DE ENTRADA SUPERIOR DN=100MM E SAIDA HORIZONTAL DN=50M</t>
  </si>
  <si>
    <t xml:space="preserve">M,CONFORME PROJETO DE NORMA ABNT 02.243.25-16 (NBR 9651),REV</t>
  </si>
  <si>
    <t xml:space="preserve">ESTIDO INTERNA E EXTERNAMENTE COM EPOXI NA COR VERMELHA,APLI</t>
  </si>
  <si>
    <t xml:space="preserve">CADO PELO SISTEMA ELETROSTATICO.FORNECIMENTO E ASSENTAMENTO</t>
  </si>
  <si>
    <t xml:space="preserve">15.003.0194-A</t>
  </si>
  <si>
    <t xml:space="preserve">15.003.0200-0</t>
  </si>
  <si>
    <t xml:space="preserve">MANGUEIRA "SEAL TUBE" COM CAPA ALMA,DIAMETRO DE 1/2".FORNECI</t>
  </si>
  <si>
    <t xml:space="preserve">15.003.0200-A</t>
  </si>
  <si>
    <t xml:space="preserve">15.003.0202-0</t>
  </si>
  <si>
    <t xml:space="preserve">MANGUEIRA "SEAL TUBE" COM CAPA ALMA,DIAMETRO DE 3/4".FORNECI</t>
  </si>
  <si>
    <t xml:space="preserve">15.003.0202-A</t>
  </si>
  <si>
    <t xml:space="preserve">15.003.0204-0</t>
  </si>
  <si>
    <t xml:space="preserve">MANGUEIRA "SEAL TUBE" COM CAPA ALMA,DIAMETRO DE 1".FORNECIME</t>
  </si>
  <si>
    <t xml:space="preserve">15.003.0204-A</t>
  </si>
  <si>
    <t xml:space="preserve">15.003.0206-0</t>
  </si>
  <si>
    <t xml:space="preserve">MANGUEIRA "SEAL TUBE" COM CAPA ALMA,DIAMETRO DE 1.1/4".FORNE</t>
  </si>
  <si>
    <t xml:space="preserve">15.003.0206-A</t>
  </si>
  <si>
    <t xml:space="preserve">15.003.0208-0</t>
  </si>
  <si>
    <t xml:space="preserve">MANGUEIRA "SEAL TUBE" COM CAPA ALMA,DIAMETRO DE 1.1/2".FORNE</t>
  </si>
  <si>
    <t xml:space="preserve">15.003.0208-A</t>
  </si>
  <si>
    <t xml:space="preserve">15.003.0210-0</t>
  </si>
  <si>
    <t xml:space="preserve">MANGUEIRA "SEAL TUBE" COM CAPA ALMA,DIAMETRO DE 2".FORNECIME</t>
  </si>
  <si>
    <t xml:space="preserve">15.003.0210-A</t>
  </si>
  <si>
    <t xml:space="preserve">15.003.0212-0</t>
  </si>
  <si>
    <t xml:space="preserve">MANGUEIRA "SEAL TUBE" COM CAPA ALMA,DIAMETRO DE 2.1/2".FORNE</t>
  </si>
  <si>
    <t xml:space="preserve">15.003.0212-A</t>
  </si>
  <si>
    <t xml:space="preserve">15.003.0214-0</t>
  </si>
  <si>
    <t xml:space="preserve">MANGUEIRA "SEAL TUBE" COM CAPA ALMA,DIAMETRO DE 3".FORNECIME</t>
  </si>
  <si>
    <t xml:space="preserve">15.003.0214-A</t>
  </si>
  <si>
    <t xml:space="preserve">15.003.0216-0</t>
  </si>
  <si>
    <t xml:space="preserve">MANGUEIRA "SEAL TUBE" COM CAPA ALMA,DIAMETRO DE 4".FORNECIME</t>
  </si>
  <si>
    <t xml:space="preserve">15.003.0216-A</t>
  </si>
  <si>
    <t xml:space="preserve">15.003.0350-0</t>
  </si>
  <si>
    <t xml:space="preserve">SUPORTE COM 2 CHUMBADORES,PARA FIXACAO DE TUBULACOES NO DIAM</t>
  </si>
  <si>
    <t xml:space="preserve">ETRO INTERNO DE 1/2" ATE 1".FORNECIMENTO E COLOCACAO</t>
  </si>
  <si>
    <t xml:space="preserve">15.003.0350-A</t>
  </si>
  <si>
    <t xml:space="preserve">15.003.0351-0</t>
  </si>
  <si>
    <t xml:space="preserve">SUPORTE DUPLO COM 2 CHUMBADORES,PARA FIXACAO DE 2 TUBULACOES</t>
  </si>
  <si>
    <t xml:space="preserve"> NO DIAMETRO INTERNO DE 1/2" ATE 1".FORNECIMENTO E COLOCACAO</t>
  </si>
  <si>
    <t xml:space="preserve">15.003.0351-A</t>
  </si>
  <si>
    <t xml:space="preserve">15.003.0352-0</t>
  </si>
  <si>
    <t xml:space="preserve">ETRO INTERNO DE 1.1/4" E 1.1/2".FORNECIMENTO E COLOCACAO</t>
  </si>
  <si>
    <t xml:space="preserve">15.003.0352-A</t>
  </si>
  <si>
    <t xml:space="preserve">15.003.0353-0</t>
  </si>
  <si>
    <t xml:space="preserve"> NO DIAMETRO INTERNO DE 1.1/4" ATE 1.1/2".FORNECIMENTO E</t>
  </si>
  <si>
    <t xml:space="preserve">15.003.0353-A</t>
  </si>
  <si>
    <t xml:space="preserve">15.003.0354-1</t>
  </si>
  <si>
    <t xml:space="preserve">ETRO INTERNO DE 2".FORNECIMENTO E COLOCACAO</t>
  </si>
  <si>
    <t xml:space="preserve">15.003.0354-B</t>
  </si>
  <si>
    <t xml:space="preserve">15.003.0355-0</t>
  </si>
  <si>
    <t xml:space="preserve"> NO DIAMETRO INTERNO DE 2".FORNECIMENTO E COLOCACAO</t>
  </si>
  <si>
    <t xml:space="preserve">15.003.0355-A</t>
  </si>
  <si>
    <t xml:space="preserve">15.003.0356-1</t>
  </si>
  <si>
    <t xml:space="preserve">ETRO INTERNO DE 2.1/2" E 3".FORNECIMENTO E COLOCACAO</t>
  </si>
  <si>
    <t xml:space="preserve">15.003.0356-B</t>
  </si>
  <si>
    <t xml:space="preserve">15.003.0357-0</t>
  </si>
  <si>
    <t xml:space="preserve"> NO DIAMETRO INTERNO DE 2.1/2" E 3".FORNECIMENTO E COLOCACAO</t>
  </si>
  <si>
    <t xml:space="preserve">15.003.0357-A</t>
  </si>
  <si>
    <t xml:space="preserve">15.003.0358-1</t>
  </si>
  <si>
    <t xml:space="preserve">ETRO INTERNO DE 4" E 6".FORNECIMENTO E COLOCACAO</t>
  </si>
  <si>
    <t xml:space="preserve">15.003.0358-B</t>
  </si>
  <si>
    <t xml:space="preserve">15.003.0359-0</t>
  </si>
  <si>
    <t xml:space="preserve"> NO DIAMETRO INTERNO DE 4" E 6".FORNECIMENTO E COLOCACAO</t>
  </si>
  <si>
    <t xml:space="preserve">15.003.0359-A</t>
  </si>
  <si>
    <t xml:space="preserve">15.003.0360-0</t>
  </si>
  <si>
    <t xml:space="preserve">ASSENTAMENTO DE LAVATORIO(EXCLUSIVE FORNECIMENTO DO APARELHO</t>
  </si>
  <si>
    <t xml:space="preserve">),INCLUSIVE MATERIAIS NECESSARIOS</t>
  </si>
  <si>
    <t xml:space="preserve">15.003.0360-A</t>
  </si>
  <si>
    <t xml:space="preserve">15.003.0361-0</t>
  </si>
  <si>
    <t xml:space="preserve">RETIRADA E REASSENTAMENTO DE LAVATORIO,INCLUSIVE MATERIAIS N</t>
  </si>
  <si>
    <t xml:space="preserve">ECESSARIOS</t>
  </si>
  <si>
    <t xml:space="preserve">15.003.0361-A</t>
  </si>
  <si>
    <t xml:space="preserve">15.003.0365-0</t>
  </si>
  <si>
    <t xml:space="preserve">ASSENTAMENTO DE CAIXA DE DESCARGA ELEVADA,EXTERNA(EXCLUSIVE</t>
  </si>
  <si>
    <t xml:space="preserve">FORNECIMENTO DO APARELHO),INCLUSIVE MATERIAIS NECESSARIOS</t>
  </si>
  <si>
    <t xml:space="preserve">15.003.0365-A</t>
  </si>
  <si>
    <t xml:space="preserve">15.003.0370-0</t>
  </si>
  <si>
    <t xml:space="preserve">FIXACAO ATRAVES DE PINO CRAVADO COM PISTOLA E FITA METALICA</t>
  </si>
  <si>
    <t xml:space="preserve">RECARTILHADA,DE TUBULACOES C/DIAMETROS INTERNOS VARIAVEIS DE</t>
  </si>
  <si>
    <t xml:space="preserve">1/2" A 4",COMPONDO-SE DE FITA DE 17MM DE LARGURA E 0,50M DE</t>
  </si>
  <si>
    <t xml:space="preserve">COMPRIMENTO E CONJUNTO C/CURSOR E SUPORTE "Y" EM CAIXA DE 25</t>
  </si>
  <si>
    <t xml:space="preserve">PECAS(SISTEMA DE SUSPENSAO LEVE,CARGA DE RUPTURA 120KG).UTIL</t>
  </si>
  <si>
    <t xml:space="preserve">IZACAO:INSTALACOES APARENTES DE AGUA,ESGOTO E ELETRICIDADE</t>
  </si>
  <si>
    <t xml:space="preserve">15.003.0370-A</t>
  </si>
  <si>
    <t xml:space="preserve">15.003.0371-0</t>
  </si>
  <si>
    <t xml:space="preserve">FIXACAO ATRAVES PINO CRAVADO C/PISTOLA E FITA METALICA PERFU</t>
  </si>
  <si>
    <t xml:space="preserve">RADA,TUBULACOES C/DIAM.INTERNOS VARIAVEIS 1/2" A 2",COMPONDO</t>
  </si>
  <si>
    <t xml:space="preserve">-SE DE FITA 17MM LARG.E 0,50M COMPR.E CONJUNTO C/:PORCA ALTA</t>
  </si>
  <si>
    <t xml:space="preserve"> 1/4",PARAFUSO CABECA SEXTAVADA 1/4"X1/2" E JUNCAO ALTA DE D</t>
  </si>
  <si>
    <t xml:space="preserve">UAS GARRAS(SIST.SUSPENSAO EXTRA-LEVE,CARGA RUPTURA 30KG).UTI</t>
  </si>
  <si>
    <t xml:space="preserve">LIZACAO:INSTALACOES APARENTES DE AGUA,ESGOTO E ELETRICIDADE</t>
  </si>
  <si>
    <t xml:space="preserve">15.003.0371-A</t>
  </si>
  <si>
    <t xml:space="preserve">15.003.0372-0</t>
  </si>
  <si>
    <t xml:space="preserve">PERFURADA,DE TUBULACOES COM DIAMETRO INTERNO VARIAVEL DE 1/2</t>
  </si>
  <si>
    <t xml:space="preserve">" A 4",FITA DE 19MM DE LARGURA E 0,50M DE COMPRIMENTO(SISTEM</t>
  </si>
  <si>
    <t xml:space="preserve">A SUSPENSAO LEVE,CARGA DE RUPTURA 40KG).UTILIZACAO:INSTALACO</t>
  </si>
  <si>
    <t xml:space="preserve">ES APARENTES DE AGUA,ESGOTO E ELETRICIDADE</t>
  </si>
  <si>
    <t xml:space="preserve">15.003.0372-A</t>
  </si>
  <si>
    <t xml:space="preserve">15.003.0373-0</t>
  </si>
  <si>
    <t xml:space="preserve">PERFURADA,DE TUBULACOES COM DIAMETRO INTERNO VARIAVEL DE 2"</t>
  </si>
  <si>
    <t xml:space="preserve">A 6",FITA DE 25MM DE LARGURA E 0,50M DE COMPRIMENTO,INCLUSIV</t>
  </si>
  <si>
    <t xml:space="preserve">E SUPORTE "U" E REFORCO DE SUPORTE(SISTEMA DE SUSPENSAO PESA</t>
  </si>
  <si>
    <t xml:space="preserve">DO,CARGA DE RUPTURA 225KG).UTILIZACAO:INSTALACOES ESPECIAIS</t>
  </si>
  <si>
    <t xml:space="preserve">15.003.0373-A</t>
  </si>
  <si>
    <t xml:space="preserve">15.003.0375-0</t>
  </si>
  <si>
    <t xml:space="preserve">RETIRADA E REASSENTAMENTO DE CHUVEIRO,INCLUSIVE MATERIAIS NE</t>
  </si>
  <si>
    <t xml:space="preserve">CESSARIOS</t>
  </si>
  <si>
    <t xml:space="preserve">15.003.0375-A</t>
  </si>
  <si>
    <t xml:space="preserve">15.003.0377-0</t>
  </si>
  <si>
    <t xml:space="preserve">RETIRADA E REASSENTAMENTO DE TORNEIRA,INCLUSIVE MATERIAIS NE</t>
  </si>
  <si>
    <t xml:space="preserve">15.003.0377-A</t>
  </si>
  <si>
    <t xml:space="preserve">15.003.0379-0</t>
  </si>
  <si>
    <t xml:space="preserve">ASSENTAMENTO DE TORNEIRA(EXCLUSIVE FORNECIMENTO DO APARELHO)</t>
  </si>
  <si>
    <t xml:space="preserve">,INCLUSIVE MATERIAIS NECESSARIOS</t>
  </si>
  <si>
    <t xml:space="preserve">15.003.0379-A</t>
  </si>
  <si>
    <t xml:space="preserve">15.003.0380-0</t>
  </si>
  <si>
    <t xml:space="preserve">ASSENTAMENTO DE CHUVEIRO(EXCLUSIVE FORNECIMENTO DO APARELHO)</t>
  </si>
  <si>
    <t xml:space="preserve">,INCLUSIVE MATERIAIS NECESSARIOS E BRACO CROMADO</t>
  </si>
  <si>
    <t xml:space="preserve">15.003.0380-A</t>
  </si>
  <si>
    <t xml:space="preserve">15.003.0381-0</t>
  </si>
  <si>
    <t xml:space="preserve">ASSENTAMENTO DE CHUVEIRO(EXCLUSIVE FORNECIMENTO DO APARELHO</t>
  </si>
  <si>
    <t xml:space="preserve">E BRACO),INCLUSIVE MATERIAIS NECESSARIOS</t>
  </si>
  <si>
    <t xml:space="preserve">15.003.0381-A</t>
  </si>
  <si>
    <t xml:space="preserve">15.003.0390-0</t>
  </si>
  <si>
    <t xml:space="preserve">ABRACADEIRA DE FIXACAO,TIPO COPO,ESTAMPADA EM CHAPA DE FERRO</t>
  </si>
  <si>
    <t xml:space="preserve"> ZINCADA,COMPOSTA DE CANOPLA,PARAFUSOS E ABRACADEIRAS PROPRI</t>
  </si>
  <si>
    <t xml:space="preserve">AMENTE DITA,NO DIAMETRO 1/2".FORNECIMENTO E COLOCACAO</t>
  </si>
  <si>
    <t xml:space="preserve">15.003.0390-A</t>
  </si>
  <si>
    <t xml:space="preserve">15.003.0391-0</t>
  </si>
  <si>
    <t xml:space="preserve">AMENTE DITA,NO DIAMETRO 3/4".FORNECIMENTO E COLOCACAO</t>
  </si>
  <si>
    <t xml:space="preserve">15.003.0391-A</t>
  </si>
  <si>
    <t xml:space="preserve">15.003.0392-0</t>
  </si>
  <si>
    <t xml:space="preserve">AMENTE DITA,NO DIAMETRO 1".FORNECIMENTO E COLOCACAO</t>
  </si>
  <si>
    <t xml:space="preserve">15.003.0392-A</t>
  </si>
  <si>
    <t xml:space="preserve">15.003.0393-0</t>
  </si>
  <si>
    <t xml:space="preserve">AMENTE DITA,NO DIAMETRO 1.1/4".FORNECIMENTO E COLOCACAO</t>
  </si>
  <si>
    <t xml:space="preserve">15.003.0393-A</t>
  </si>
  <si>
    <t xml:space="preserve">15.003.0394-0</t>
  </si>
  <si>
    <t xml:space="preserve">AMENTE DITA,NO DIAMETRO 1.1/2".FORNECIMENTO E COLOCACAO</t>
  </si>
  <si>
    <t xml:space="preserve">15.003.0394-A</t>
  </si>
  <si>
    <t xml:space="preserve">15.003.0395-0</t>
  </si>
  <si>
    <t xml:space="preserve">AMENTE DITA,NO DIAMETRO 2".FORNECIMENTO E COLOCACAO</t>
  </si>
  <si>
    <t xml:space="preserve">15.003.0395-A</t>
  </si>
  <si>
    <t xml:space="preserve">15.003.0396-0</t>
  </si>
  <si>
    <t xml:space="preserve">AMENTE DITA,NO DIAMETRO 2.1/2".FORNECIMENTO E COLOCACAO</t>
  </si>
  <si>
    <t xml:space="preserve">15.003.0396-A</t>
  </si>
  <si>
    <t xml:space="preserve">15.003.0397-0</t>
  </si>
  <si>
    <t xml:space="preserve">AMENTE DITA,NO DIAMETRO 3".FORNECIMENTO E COLOCACAO</t>
  </si>
  <si>
    <t xml:space="preserve">15.003.0397-A</t>
  </si>
  <si>
    <t xml:space="preserve">15.003.0398-0</t>
  </si>
  <si>
    <t xml:space="preserve">AMENTE DITA,NO DIAMETRO 4".FORNECIMENTO E COLOCACAO</t>
  </si>
  <si>
    <t xml:space="preserve">15.003.0398-A</t>
  </si>
  <si>
    <t xml:space="preserve">15.003.0400-0</t>
  </si>
  <si>
    <t xml:space="preserve">RETIRADA E REASSENTAMENTO DE BIDE COM 2 REGISTROS,INCLUSIVE</t>
  </si>
  <si>
    <t xml:space="preserve">MATERIAIS NECESSARIOS</t>
  </si>
  <si>
    <t xml:space="preserve">15.003.0400-A</t>
  </si>
  <si>
    <t xml:space="preserve">15.003.0405-0</t>
  </si>
  <si>
    <t xml:space="preserve">ASSENTAMENTO DE VASO SANITARIO SIFONADO(EXCLUSIVE FORNECIMEN</t>
  </si>
  <si>
    <t xml:space="preserve">TO DO APARELHO),INCLUSIVE MATERIAIS NECESSARIOS</t>
  </si>
  <si>
    <t xml:space="preserve">15.003.0405-A</t>
  </si>
  <si>
    <t xml:space="preserve">15.003.0410-0</t>
  </si>
  <si>
    <t xml:space="preserve">RETIRADA E REASSENTAMENTO DE VASO SANITARIO SIFONADO,INCLUSI</t>
  </si>
  <si>
    <t xml:space="preserve">VE MATERIAIS NECESSARIOS</t>
  </si>
  <si>
    <t xml:space="preserve">15.003.0410-A</t>
  </si>
  <si>
    <t xml:space="preserve">15.003.0415-0</t>
  </si>
  <si>
    <t xml:space="preserve">RETIRADA E REASSENTAMENTO DE VALVULA DE DESCARGA</t>
  </si>
  <si>
    <t xml:space="preserve">15.003.0415-A</t>
  </si>
  <si>
    <t xml:space="preserve">15.003.0420-0</t>
  </si>
  <si>
    <t xml:space="preserve">RETIRADA E REASSENTAMENTO DE TUBO VENTILADOR,DE CIMENTO SEM</t>
  </si>
  <si>
    <t xml:space="preserve">AMIANTO,COM DIAMETRO DE 3"</t>
  </si>
  <si>
    <t xml:space="preserve">15.003.0420-A</t>
  </si>
  <si>
    <t xml:space="preserve">15.003.0421-0</t>
  </si>
  <si>
    <t xml:space="preserve">AMIANTO,COM DIAMETRO DE 4"</t>
  </si>
  <si>
    <t xml:space="preserve">15.003.0421-A</t>
  </si>
  <si>
    <t xml:space="preserve">15.003.0500-0</t>
  </si>
  <si>
    <t xml:space="preserve">CHUVEIRO AUTOMATICO SPRINKLER DE RESPOSTA PADRAO,TIPO LATERA</t>
  </si>
  <si>
    <t xml:space="preserve">L (SIDEWALL) DN 15MM (1/2"),TEMPERATURA 68ºC (BULBO VERMELHO</t>
  </si>
  <si>
    <t xml:space="preserve">) E COEFICIENTE DE DESCARGA K80.FORNECIMENTO E COLOCACAO</t>
  </si>
  <si>
    <t xml:space="preserve">15.003.0500-A</t>
  </si>
  <si>
    <t xml:space="preserve">15.003.0505-0</t>
  </si>
  <si>
    <t xml:space="preserve">L (SIDEWALL) DN 15MM (1/2"),TEMPERATURA 79ºC (BULBO AMARELO)</t>
  </si>
  <si>
    <t xml:space="preserve"> E COEFICIENTE DE DESCARGA K80.FORNECIMENTO E COLOCACAO</t>
  </si>
  <si>
    <t xml:space="preserve">15.003.0505-A</t>
  </si>
  <si>
    <t xml:space="preserve">15.003.0510-0</t>
  </si>
  <si>
    <t xml:space="preserve">CHUVEIRO AUTOMATICO SPRINKLER DE RESPOSTA PADRAO,TIPO PENDEN</t>
  </si>
  <si>
    <t xml:space="preserve">TE,DN 15MM(1/2"),TEMPERATURA 68ºC (BULBO VERMELHO) E COEFICI</t>
  </si>
  <si>
    <t xml:space="preserve">ENTE DE DESCARGA K80.FORNECIMENTO E COLOCACAO</t>
  </si>
  <si>
    <t xml:space="preserve">15.003.0510-A</t>
  </si>
  <si>
    <t xml:space="preserve">15.003.0515-0</t>
  </si>
  <si>
    <t xml:space="preserve">TE,DN 15MM(1/2"),TEMPERATURA 79ºC (BULBO AMARELO) E COEFICIE</t>
  </si>
  <si>
    <t xml:space="preserve">NTE DE DESCARGA K80.FORNECIMENTO E COLOCACAO</t>
  </si>
  <si>
    <t xml:space="preserve">15.003.0515-A</t>
  </si>
  <si>
    <t xml:space="preserve">15.003.0520-0</t>
  </si>
  <si>
    <t xml:space="preserve">TUBO DE FERRO GALVANIZADO COM DIAMETRO DE 1/2",COM COSTURA,P</t>
  </si>
  <si>
    <t xml:space="preserve">ARA INSTALACOES DIVERSAS ENTERRRADAS,INCLUSIVE CONEXOES,EMEN</t>
  </si>
  <si>
    <t xml:space="preserve">DAS E PROTECAO ANTICORROSIVA.FORNECIMENTO E COLOCACAO</t>
  </si>
  <si>
    <t xml:space="preserve">15.003.0520-A</t>
  </si>
  <si>
    <t xml:space="preserve">15.003.0525-0</t>
  </si>
  <si>
    <t xml:space="preserve">TUBO DE FERRO GALVANIZADO COM DIAMETRO DE 3/4",COM COSTURA,P</t>
  </si>
  <si>
    <t xml:space="preserve">ARA INSTALACOES DIVERSAS ENTERRADAS,INCLUSIVE CONEXOES,EMEND</t>
  </si>
  <si>
    <t xml:space="preserve">AS E PROTECAO ANTICORROSIVA.FORNECIMENTO E COLOCACAO</t>
  </si>
  <si>
    <t xml:space="preserve">15.003.0525-A</t>
  </si>
  <si>
    <t xml:space="preserve">15.003.0530-0</t>
  </si>
  <si>
    <t xml:space="preserve">TUBO DE FERRO GALVANIZADO COM DIAMETRO DE 1",COM COSTURA,PAR</t>
  </si>
  <si>
    <t xml:space="preserve">A INSTALACOES DIVERSAS ENTERRADAS,INCLUSIVE CONEXOES,EMENDAS</t>
  </si>
  <si>
    <t xml:space="preserve"> E PROTECAO ANTICORROSIVA.FORNECIMENTO E COLOCACAO</t>
  </si>
  <si>
    <t xml:space="preserve">N</t>
  </si>
  <si>
    <t xml:space="preserve">15.003.0530-A</t>
  </si>
  <si>
    <t xml:space="preserve">15.003.0535-0</t>
  </si>
  <si>
    <t xml:space="preserve">TUBO DE FERRO GALVANIZADO COM DIAMETRO DE 1.1/4",COM COSTURA</t>
  </si>
  <si>
    <t xml:space="preserve">,PARA INSTALACOES DIVERSAS ENTERRADAS,INCLUSIVE CONEXOES,EME</t>
  </si>
  <si>
    <t xml:space="preserve">NDAS E PROTECAO ANTICORROSIVA.FORNECIMENTO E COLOCACAO</t>
  </si>
  <si>
    <t xml:space="preserve">15.003.0535-A</t>
  </si>
  <si>
    <t xml:space="preserve">15.003.0540-0</t>
  </si>
  <si>
    <t xml:space="preserve">TUBO DE FERRO GALVANIZADO COM DIAMETRO DE 1.1/2",COM COSTURA</t>
  </si>
  <si>
    <t xml:space="preserve">15.003.0540-A</t>
  </si>
  <si>
    <t xml:space="preserve">15.003.0545-0</t>
  </si>
  <si>
    <t xml:space="preserve">TUBO DE FERRO GALVANIZADO COM DIAMETRO DE 2",COM COSTURA,PAR</t>
  </si>
  <si>
    <t xml:space="preserve">15.003.0545-A</t>
  </si>
  <si>
    <t xml:space="preserve">15.003.0550-0</t>
  </si>
  <si>
    <t xml:space="preserve">TUBO DE FERRO GALVANIZADO COM DIAMETRO DE 2.1/2",COM COSTURA</t>
  </si>
  <si>
    <t xml:space="preserve">15.003.0550-A</t>
  </si>
  <si>
    <t xml:space="preserve">15.003.0552-0</t>
  </si>
  <si>
    <t xml:space="preserve">TUBO DE FERRO GALVANIZADO COM DIAMETRO DE 3",COM COSTURA,PAR</t>
  </si>
  <si>
    <t xml:space="preserve">15.003.0552-A</t>
  </si>
  <si>
    <t xml:space="preserve">15.003.0555-0</t>
  </si>
  <si>
    <t xml:space="preserve">TUBO DE FERRO GALVANIZADO COM DIAMETRO DE 4",COM COSTURA,PAR</t>
  </si>
  <si>
    <t xml:space="preserve">15.003.0555-A</t>
  </si>
  <si>
    <t xml:space="preserve">15.003.0560-0</t>
  </si>
  <si>
    <t xml:space="preserve">TUBO DE FERRO GALVANIZADO COM DIAMETRO DE 5",COM COSTURA,PAR</t>
  </si>
  <si>
    <t xml:space="preserve">15.003.0560-A</t>
  </si>
  <si>
    <t xml:space="preserve">15.003.0565-0</t>
  </si>
  <si>
    <t xml:space="preserve">TUBO DE FERRO GALVANIZADO COM DIAMETRO DE 6",COM COSTURA,PAR</t>
  </si>
  <si>
    <t xml:space="preserve">15.003.0565-A</t>
  </si>
  <si>
    <t xml:space="preserve">15.003.0600-0</t>
  </si>
  <si>
    <t xml:space="preserve">RODAPES METALICOS,CALHA TRIPLA,PARA INSTALACOES ELETRICAS,TE</t>
  </si>
  <si>
    <t xml:space="preserve">LEFONICA E DADOS,CONSTRUIDOS EM CHAPA DE ACO PRE GALVANIZADO</t>
  </si>
  <si>
    <t xml:space="preserve">,INCLUSIVE TODOS OS ACESSORIOS,MONTAGEM,CAIXA PARA 4 TOMADAS</t>
  </si>
  <si>
    <t xml:space="preserve"> DE ELETRICIDADE E LOGICA.FORNECIMENTO E COLOCACAO</t>
  </si>
  <si>
    <t xml:space="preserve">15.003.0600-A</t>
  </si>
  <si>
    <t xml:space="preserve">15.003.0650-0</t>
  </si>
  <si>
    <t xml:space="preserve">RODAPES METALICOS,CALHA DUPLA,PARA INSTALACOES ELETRICAS,TEL</t>
  </si>
  <si>
    <t xml:space="preserve">EFONICA E DADOS,CONSTRUIDOS EM CHAPA DE ACO PRE GALVANIZADO,</t>
  </si>
  <si>
    <t xml:space="preserve">INCLUSIVE TODOS OS ACESSORIOS,MONTAGEM,CAIXA PARA 4 TOMADAS</t>
  </si>
  <si>
    <t xml:space="preserve">DE ELETRICIDADE E LOGICA.FORNECIMENTO E COLOCACAO</t>
  </si>
  <si>
    <t xml:space="preserve">15.003.0650-A</t>
  </si>
  <si>
    <t xml:space="preserve">15.004.0010-0</t>
  </si>
  <si>
    <t xml:space="preserve">ALCA PARA BARRILETE DE DISTRIBUICAO,DO TIPO CONCENTRADO,SOB</t>
  </si>
  <si>
    <t xml:space="preserve">RESERVATORIO DUPLO,INCLUSIVE RAMAIS PARA EXTRAVASOR E LIMPEZ</t>
  </si>
  <si>
    <t xml:space="preserve">A COMPREENDENDO:5,50M DE TUBO DE PVC 50MM,REGISTROS E CONEXO</t>
  </si>
  <si>
    <t xml:space="preserve">ES.FORNECIMENTO E INSTALACAO</t>
  </si>
  <si>
    <t xml:space="preserve">15.004.0010-A</t>
  </si>
  <si>
    <t xml:space="preserve">15.004.0011-0</t>
  </si>
  <si>
    <t xml:space="preserve">A COMPREENDENDO:5,50M DE TUBO DE PVC 60MM,REGISTROS E CONEXO</t>
  </si>
  <si>
    <t xml:space="preserve">15.004.0011-A</t>
  </si>
  <si>
    <t xml:space="preserve">15.004.0012-0</t>
  </si>
  <si>
    <t xml:space="preserve">A COMPREENDENDO:5,50M DE TUBO DE PVC 75MM,REGISTROS E CONEXO</t>
  </si>
  <si>
    <t xml:space="preserve">15.004.0012-A</t>
  </si>
  <si>
    <t xml:space="preserve">15.004.0013-0</t>
  </si>
  <si>
    <t xml:space="preserve">A COMPREENDENDO:5,50M DE TUBO DE PVC 85MM,REGISTROS E CONEXO</t>
  </si>
  <si>
    <t xml:space="preserve">15.004.0013-A</t>
  </si>
  <si>
    <t xml:space="preserve">15.004.0014-0</t>
  </si>
  <si>
    <t xml:space="preserve">A COMPREENDENDO:5,50M DE TUBO DE PVC 110MM,REGISTROS E CONEX</t>
  </si>
  <si>
    <t xml:space="preserve">OES.FORNECIMENTO E INSTALACAO</t>
  </si>
  <si>
    <t xml:space="preserve">15.004.0014-A</t>
  </si>
  <si>
    <t xml:space="preserve">15.004.0023-0</t>
  </si>
  <si>
    <t xml:space="preserve">COLUNA DE PVC,DE DIAMETRO 25MM,EXCLUSIVE PECAS DE DERIVACAO</t>
  </si>
  <si>
    <t xml:space="preserve">E RASGO EM ALVENARIA.FORNECIMENTO E ASSENTAMENTO</t>
  </si>
  <si>
    <t xml:space="preserve">15.004.0023-A</t>
  </si>
  <si>
    <t xml:space="preserve">15.004.0024-0</t>
  </si>
  <si>
    <t xml:space="preserve">COLUNA DE PVC,DE DIAMETRO 32MM,EXCLUSIVE PECAS DE DERIVACAO</t>
  </si>
  <si>
    <t xml:space="preserve">15.004.0024-A</t>
  </si>
  <si>
    <t xml:space="preserve">15.004.0025-0</t>
  </si>
  <si>
    <t xml:space="preserve">COLUNA DE PVC,DE DIAMETRO DE 40MM,EXCLUSIVE PECAS DE DERIVAC</t>
  </si>
  <si>
    <t xml:space="preserve">AO E RASGO EM ALVENARIA.FORNECIMENTO E ASSENTAMENTO</t>
  </si>
  <si>
    <t xml:space="preserve">15.004.0025-A</t>
  </si>
  <si>
    <t xml:space="preserve">15.004.0026-0</t>
  </si>
  <si>
    <t xml:space="preserve">COLUNA DE PVC,DE DIAMETRO DE 50MM,EXCLUSIVE PECAS DE DERIVAC</t>
  </si>
  <si>
    <t xml:space="preserve">15.004.0026-A</t>
  </si>
  <si>
    <t xml:space="preserve">15.004.0027-0</t>
  </si>
  <si>
    <t xml:space="preserve">COLUNA DE PVC,DE DIAMETRO DE 60MM,EXCLUSIVE PECAS DE DERIVAC</t>
  </si>
  <si>
    <t xml:space="preserve">15.004.0027-A</t>
  </si>
  <si>
    <t xml:space="preserve">15.004.0028-0</t>
  </si>
  <si>
    <t xml:space="preserve">COLUNA DE PVC,DE DIAMETRO DE 75MM,EXCLUSIVE PECAS DE DERIVAC</t>
  </si>
  <si>
    <t xml:space="preserve">15.004.0028-A</t>
  </si>
  <si>
    <t xml:space="preserve">15.004.0045-0</t>
  </si>
  <si>
    <t xml:space="preserve">INSTALACAO E ASSENTAMENTO DE CHUVEIRO(EXCLUSIVE FORNECIMENTO</t>
  </si>
  <si>
    <t xml:space="preserve"> DO APARELHO E REGISTRO),COMPREENDENDO:5,00M DE TUBO DE PVC</t>
  </si>
  <si>
    <t xml:space="preserve">DE 25MM,RALO SECO DE PVC 100MM COM GRELHA,2,00M DE TUBO DE P</t>
  </si>
  <si>
    <t xml:space="preserve">VC DE 40MM E CONEXOES</t>
  </si>
  <si>
    <t xml:space="preserve">15.004.0045-A</t>
  </si>
  <si>
    <t xml:space="preserve">15.004.0046-0</t>
  </si>
  <si>
    <t xml:space="preserve">INSTALACAO E ASSENTAMENTO DE CHUVEIRO ELETRICO (EXCLUSIVE FO</t>
  </si>
  <si>
    <t xml:space="preserve">RNECIMENTO DO APARELHO E REGISTRO),COMPREENDENDO 5,00M DE TU</t>
  </si>
  <si>
    <t xml:space="preserve">BO DE PVC DE 25MM,RALO SECO DE PVC DE 100MM COM GRELHA,2,00M</t>
  </si>
  <si>
    <t xml:space="preserve"> DE TUBO DE PVC DE 40MM,30,00M DE FIO 4MM 2,6,00M DE ELETROD</t>
  </si>
  <si>
    <t xml:space="preserve">UTO DE PVC DIAMETRO DE 3/4" E CONEXOES</t>
  </si>
  <si>
    <t xml:space="preserve">15.004.0046-A</t>
  </si>
  <si>
    <t xml:space="preserve">15.004.0050-0</t>
  </si>
  <si>
    <t xml:space="preserve">INSTALACAO E ASSENTAMENTO DE MICTORIO(EXCLUSIVE FORNECIMENTO</t>
  </si>
  <si>
    <t xml:space="preserve"> DO APARELHO),COMPREENDENDO:3,00M DE TUBO DE PVC DE 25MM,1,5</t>
  </si>
  <si>
    <t xml:space="preserve">0M DE TUBOS DE PVC DE 40MM E 50MM,CADA,CONEXOES E RALO SIFON</t>
  </si>
  <si>
    <t xml:space="preserve">ADO DE PVC COM 100X100X50MM COM TAMPA CEGA</t>
  </si>
  <si>
    <t xml:space="preserve">15.004.0050-A</t>
  </si>
  <si>
    <t xml:space="preserve">15.004.0051-0</t>
  </si>
  <si>
    <t xml:space="preserve"> DO APARELHO E RALO SIFONADO),COMPREENDENDO:3,00M DE TUBO DE</t>
  </si>
  <si>
    <t xml:space="preserve"> PVC DE 25MM,1,50M DE TUBOS DE PVC DE 40MM E 50MM,CADA,E CON</t>
  </si>
  <si>
    <t xml:space="preserve">EXOES,EXCLUSIVE RALO SINFONADO</t>
  </si>
  <si>
    <t xml:space="preserve">15.004.0051-A</t>
  </si>
  <si>
    <t xml:space="preserve">15.004.0053-0</t>
  </si>
  <si>
    <t xml:space="preserve">INSTALACAO E ASSENTAMENTO DE MICTORIO TIPO CALHA(EXCLUSIVE F</t>
  </si>
  <si>
    <t xml:space="preserve">ORNECIMENTO DO APARELHO),COMPREENDENDO:3,00M DE TUBO DE PVC</t>
  </si>
  <si>
    <t xml:space="preserve">DE 25MM,REGISTRO DE GAVETA,2,00M DE TUBO DE PVC DE 40MM E 50</t>
  </si>
  <si>
    <t xml:space="preserve">MM,CADA,CONEXOES E CAIXA SINFONADA DE PVC COM 100X100X50MM,C</t>
  </si>
  <si>
    <t xml:space="preserve">OM TAMPA CEGA</t>
  </si>
  <si>
    <t xml:space="preserve">15.004.0053-A</t>
  </si>
  <si>
    <t xml:space="preserve">15.004.0055-0</t>
  </si>
  <si>
    <t xml:space="preserve">INSTALACAO E ASSENTAMENTO DE BANHEIRA(EXCLUSIVE FORNECIMENTO</t>
  </si>
  <si>
    <t xml:space="preserve"> DO APARELHO),COMPREENDENDO:3,00M DE TUBO PVC DE 25MM,3,00M</t>
  </si>
  <si>
    <t xml:space="preserve">DE TUBO DE PVC DE 40MM E CONEXOES</t>
  </si>
  <si>
    <t xml:space="preserve">15.004.0055-A</t>
  </si>
  <si>
    <t xml:space="preserve">15.004.0058-0</t>
  </si>
  <si>
    <t xml:space="preserve">INSTALACAO E ASSENTAMENTO DE BIDE(EXCLUSIVE FORNECIMENTO DO</t>
  </si>
  <si>
    <t xml:space="preserve">APARELHO),COMPREENDENDO:3,00M DE TUBO PVC DE 25MM,2,00M DE T</t>
  </si>
  <si>
    <t xml:space="preserve">UBO DE PVC DE 40MM E CONEXOES</t>
  </si>
  <si>
    <t xml:space="preserve">15.004.0058-A</t>
  </si>
  <si>
    <t xml:space="preserve">15.004.0059-0</t>
  </si>
  <si>
    <t xml:space="preserve">INSTALACAO E ASSENTAMENTO DE DUCHINHA MANUAL PARA BANHEIRO(E</t>
  </si>
  <si>
    <t xml:space="preserve">XCLUSIVE FORNECIMENTO DO APARELHO),COMPREENDENDO:3,00M DE TU</t>
  </si>
  <si>
    <t xml:space="preserve">BO DE PVC DE 25MM E CONEXOES</t>
  </si>
  <si>
    <t xml:space="preserve">15.004.0059-A</t>
  </si>
  <si>
    <t xml:space="preserve">15.004.0060-1</t>
  </si>
  <si>
    <t xml:space="preserve">INSTALACAO E ASSENTAMENTO DE PIA COM 1 CUBA(EXCLUSIVE FORNEC</t>
  </si>
  <si>
    <t xml:space="preserve">IMENTO DO APARELHO),COMPREENDENDO:3,00M DE TUBO DE PVC DE 25</t>
  </si>
  <si>
    <t xml:space="preserve">MM,3,00M DE TUBO DE PVC DE 50MM,RABICHO E CONEXOES</t>
  </si>
  <si>
    <t xml:space="preserve">15.004.0060-B</t>
  </si>
  <si>
    <t xml:space="preserve">15.004.0061-0</t>
  </si>
  <si>
    <t xml:space="preserve">INSTALACAO E ASSENTAMENTO DE PIA COM 2 CUBAS(EXCLUSIVE FORNE</t>
  </si>
  <si>
    <t xml:space="preserve">CIMENTO DO APARELHO),COMPREENDENDO:3,00M DE TUBO DE PVC DE 2</t>
  </si>
  <si>
    <t xml:space="preserve">5MM,3,00M DE TUBO DE PVC DE 50MM, RABICHO E CONEXOES</t>
  </si>
  <si>
    <t xml:space="preserve">15.004.0061-A</t>
  </si>
  <si>
    <t xml:space="preserve">15.004.0062-0</t>
  </si>
  <si>
    <t xml:space="preserve">INSTALACAO E ASSENTAMENTO DE PIA COM CUBA DUPLA(EXCLUSIVE FO</t>
  </si>
  <si>
    <t xml:space="preserve">RNECIMENTO DO APARELHO),COMPREENDENDO:3,00M DE TUBO DE PVC 2</t>
  </si>
  <si>
    <t xml:space="preserve">5MM,3,00M DE TUBO DE PVC DE 50MM,RABICHO E CONEXOES</t>
  </si>
  <si>
    <t xml:space="preserve">15.004.0062-A</t>
  </si>
  <si>
    <t xml:space="preserve">15.004.0063-0</t>
  </si>
  <si>
    <t xml:space="preserve">INSTALACAO E ASSENTAMENTO DE LAVATORIO DE UMA TORNEIRA(EXCLU</t>
  </si>
  <si>
    <t xml:space="preserve">SIVE FORNECIMENTO DO APARELHO),COMPREENDENDO:3,00M DE TUBO D</t>
  </si>
  <si>
    <t xml:space="preserve">E PVC DE 25MM,2,00M DE TUBO DE PVC DE 40MM E CONEXOES</t>
  </si>
  <si>
    <t xml:space="preserve">15.004.0063-A</t>
  </si>
  <si>
    <t xml:space="preserve">15.004.0064-0</t>
  </si>
  <si>
    <t xml:space="preserve">INSTALACAO E ASSENTAMENTO DE LAVATORIO DE 2 TORNEIRAS(EXCLUS</t>
  </si>
  <si>
    <t xml:space="preserve">IVE FORNECIMENTO DO APARELHO),COMPREENDENDO:3,00M DE TUBO DE</t>
  </si>
  <si>
    <t xml:space="preserve"> PVC DE 25MM,2,00M DE TUBO DE PVC DE 40MM E CONEXOES</t>
  </si>
  <si>
    <t xml:space="preserve">15.004.0064-A</t>
  </si>
  <si>
    <t xml:space="preserve">15.004.0065-0</t>
  </si>
  <si>
    <t xml:space="preserve">INSTALACAO E ASSENTAMENTO DE FILTRO RESIDENCIAL(EXCLUSIVE FO</t>
  </si>
  <si>
    <t xml:space="preserve">RNECIMENTO DO APARELHO),COMPREENDENDO:2,00M DE TUBO DE PVC D</t>
  </si>
  <si>
    <t xml:space="preserve">E 25MM E CONEXOES</t>
  </si>
  <si>
    <t xml:space="preserve">15.004.0065-A</t>
  </si>
  <si>
    <t xml:space="preserve">15.004.0067-0</t>
  </si>
  <si>
    <t xml:space="preserve">INSTALACAO E ASSENTAMENTO DE FILTRO INDUSTRIAL(EXCLUSIVE FOR</t>
  </si>
  <si>
    <t xml:space="preserve">NECIMENTO DO APARELHO),COMPREENDENDO:3,00M DE TUBO DE PVC SO</t>
  </si>
  <si>
    <t xml:space="preserve">LDAVEL DE 32MM E CONEXOES</t>
  </si>
  <si>
    <t xml:space="preserve">15.004.0067-A</t>
  </si>
  <si>
    <t xml:space="preserve">15.004.0070-0</t>
  </si>
  <si>
    <t xml:space="preserve">INSTALACAO E ASSENTAMENTO DE TANQUE DE SERVICO (EXCLUSIVE FO</t>
  </si>
  <si>
    <t xml:space="preserve">RNECIMENTO DO APARELHO),COMPREENDENDO:3,00M DE TUBO DE PVC D</t>
  </si>
  <si>
    <t xml:space="preserve">E 25MM,3,00M DE TUBO DE PVC DE 50MM E CONEXOES</t>
  </si>
  <si>
    <t xml:space="preserve">15.004.0070-A</t>
  </si>
  <si>
    <t xml:space="preserve">15.004.0074-0</t>
  </si>
  <si>
    <t xml:space="preserve">INSTALACAO E ASSENTAMENTO DE BACIA TURCA(EXCLUSIVE FORNECIME</t>
  </si>
  <si>
    <t xml:space="preserve">NTO DO APARELHO E DA VALVULA DE DESCARGA),COMPREENDENDO:3,00</t>
  </si>
  <si>
    <t xml:space="preserve">M DE TUBO DE PVC DE 50MM,2,00M DE TUBO DE PVC DE 100MM,CONEX</t>
  </si>
  <si>
    <t xml:space="preserve">OES E MONTAGEM</t>
  </si>
  <si>
    <t xml:space="preserve">15.004.0074-A</t>
  </si>
  <si>
    <t xml:space="preserve">15.004.0075-0</t>
  </si>
  <si>
    <t xml:space="preserve">INSTALACAO E ASSENTAMENTO DE CAIXA DE DESCARGA ELEVADA (EXCL</t>
  </si>
  <si>
    <t xml:space="preserve">USIVE FORNECIMENTO DA CAIXA),COMPREENDENDO:2,00M DE TUBO DE</t>
  </si>
  <si>
    <t xml:space="preserve">PVC DE 25MM,CONEXOES E MONTAGEM</t>
  </si>
  <si>
    <t xml:space="preserve">15.004.0075-A</t>
  </si>
  <si>
    <t xml:space="preserve">15.004.0076-0</t>
  </si>
  <si>
    <t xml:space="preserve">REPARO DE VALVULA DE DESCARGA.FORNECIMENTO E SUBSTITUICAO</t>
  </si>
  <si>
    <t xml:space="preserve">15.004.0076-A</t>
  </si>
  <si>
    <t xml:space="preserve">15.004.0080-0</t>
  </si>
  <si>
    <t xml:space="preserve">INSTALACAO E ASSENTAMENTO DE CAIXA DE DESCARGA DE EMBUTIR(EX</t>
  </si>
  <si>
    <t xml:space="preserve">CLUSIVE FORNECIMENTO DA CAIXA),COMPREENDENDO:2,00M DE TUBO D</t>
  </si>
  <si>
    <t xml:space="preserve">E PVC DE 25MM,0,80M DE TUBO DE PVC DE 40MM,CONEXOES E MONTAG</t>
  </si>
  <si>
    <t xml:space="preserve">EM</t>
  </si>
  <si>
    <t xml:space="preserve">15.004.0080-A</t>
  </si>
  <si>
    <t xml:space="preserve">15.004.0085-0</t>
  </si>
  <si>
    <t xml:space="preserve">INSTALACAO E ASSENTAMENTO DE VALVULA DE DESCARGA(EXCLUSIVE F</t>
  </si>
  <si>
    <t xml:space="preserve">ORNECIMENTO DA VALVULA),COMPREENDENDO:3,00M DE TUBO DE PVC D</t>
  </si>
  <si>
    <t xml:space="preserve">E 50MM,CONEXOES E MONTAGEM</t>
  </si>
  <si>
    <t xml:space="preserve">15.004.0085-A</t>
  </si>
  <si>
    <t xml:space="preserve">15.004.0086-0</t>
  </si>
  <si>
    <t xml:space="preserve">REPARO EM CAIXA DE DESCARGA ELEVADA.FORNECIMENTO E SUBSTITUI</t>
  </si>
  <si>
    <t xml:space="preserve">15.004.0086-A</t>
  </si>
  <si>
    <t xml:space="preserve">15.004.0090-0</t>
  </si>
  <si>
    <t xml:space="preserve">INSTALACAO E COLOCACAO DE TORNEIRA PARA JARDIM OU DE LAVAGEM</t>
  </si>
  <si>
    <t xml:space="preserve">(EXCLUSIVE FORNECIMENTO DA TORNEIRA),COMPREENDENDO: 2,00M DE</t>
  </si>
  <si>
    <t xml:space="preserve"> TUBO DE PVC DE 20MM E CONEXOES</t>
  </si>
  <si>
    <t xml:space="preserve">15.004.0090-A</t>
  </si>
  <si>
    <t xml:space="preserve">15.004.0102-1</t>
  </si>
  <si>
    <t xml:space="preserve">INSTALACAO E ASSENTAMENTO DE VASO SANITARIO INDIVIDUAL E VAL</t>
  </si>
  <si>
    <t xml:space="preserve">VULA DE DESCARGA(EXCL.ESTES)EM PAVIMENTO ELEVADO,COMPREENDEN</t>
  </si>
  <si>
    <t xml:space="preserve">DO:INSTALACAO HIDRAULICA COM 2,00M TUBO PVC 50MM,COM CONEXOE</t>
  </si>
  <si>
    <t xml:space="preserve">S ATE A VALVULA E APOS ESTA ATE VASO,LIGACAO DE ESGOTO COM 3</t>
  </si>
  <si>
    <t xml:space="preserve">,00M DE TUBO DE PVC DE 100MM AOS TUBOS QUEDA E VENTILACAO,IN</t>
  </si>
  <si>
    <t xml:space="preserve">CLUSIVE CONEXOES,EXCLUSIVE OS TUBOS QUEDA E VENTILACAO</t>
  </si>
  <si>
    <t xml:space="preserve">15.004.0102-B</t>
  </si>
  <si>
    <t xml:space="preserve">15.004.0103-0</t>
  </si>
  <si>
    <t xml:space="preserve">INSTALACAO E ASSENTAMENTO VASO SANITARIO INDIVIDUAL COM CAIX</t>
  </si>
  <si>
    <t xml:space="preserve">A ACOPLADA(EXCLUSIVE ESTES),PAVIMENTO ELEVADO,COMPREENDENDO:</t>
  </si>
  <si>
    <t xml:space="preserve">INSTALACAO HIDRAULICA C/2,00M TUBO DE PVC 25MM,C/CONEXOES,AT</t>
  </si>
  <si>
    <t xml:space="preserve">E A CAIXA ACOPLADA,LIGACAO DE ESGOTOS COM 3,00M DE TUBO DE P</t>
  </si>
  <si>
    <t xml:space="preserve">VC 100MM AOS TUBOS DE QUEDA E VENTILACAO,INCLUSIVE CONEXOES,</t>
  </si>
  <si>
    <t xml:space="preserve">EXCLUSIVE OS TUBOS DE QUEDA E VENTILACAO</t>
  </si>
  <si>
    <t xml:space="preserve">15.004.0103-A</t>
  </si>
  <si>
    <t xml:space="preserve">15.004.0104-0</t>
  </si>
  <si>
    <t xml:space="preserve">INSTALACAO E ASSENTAMENTO DE VASO SANITARIO INDIVIDUAL E CAI</t>
  </si>
  <si>
    <t xml:space="preserve">XA DE DESCARGA(EXCLUSIVE ESTES)EM PAVIMENTO ELEVADO,COMPREEN</t>
  </si>
  <si>
    <t xml:space="preserve">DENDO:INSTALACAO HIDRAULICA COM 2,00M DE TUBO DE PVC DE 25MM</t>
  </si>
  <si>
    <t xml:space="preserve">,COM CONEXOES,ATE A CAIXA DE DESCARGA,LIGACAO DE ESGOTOS COM</t>
  </si>
  <si>
    <t xml:space="preserve">3,00M DE TUBO DE PVC 100MM AOS TUBOS DE QUEDA E VENTILACAO,I</t>
  </si>
  <si>
    <t xml:space="preserve">NCLUSIVE CONEXOES,EXCLUSIVE TUBOS DE QUEDA E VENTILACAO</t>
  </si>
  <si>
    <t xml:space="preserve">15.004.0104-A</t>
  </si>
  <si>
    <t xml:space="preserve">15.004.0105-0</t>
  </si>
  <si>
    <t xml:space="preserve">VULA DE DESCARGA(EXCL.ESTES)EM PAVIMENTO TERREO,COMPREENDEND</t>
  </si>
  <si>
    <t xml:space="preserve">O:INSTALACAO HIDRAULICA COM 2,00M TUBO PVC 50MM,COM CONEXOES</t>
  </si>
  <si>
    <t xml:space="preserve">,ATE VALVULA E APOS ESTA ATE O VASO,LIGACAO ESGOTOS COM 3,00</t>
  </si>
  <si>
    <t xml:space="preserve">M TUBO PVC 100MM A CAIXA DE INSPECAO E TUBO VENTILACAO,INCLU</t>
  </si>
  <si>
    <t xml:space="preserve">SIVE CONEXOES,EXCLUSIVE TUBO DE VENTILACAO</t>
  </si>
  <si>
    <t xml:space="preserve">15.004.0105-A</t>
  </si>
  <si>
    <t xml:space="preserve">15.004.0108-0</t>
  </si>
  <si>
    <t xml:space="preserve">XA DE DESCARGA(EXCLUSIVE ESTES)EM PAVIMENTO TERREO,COMPREEND</t>
  </si>
  <si>
    <t xml:space="preserve">ENDO:INSTALACAO HIDRAULICA COM 2,00M DE TUBO DE PVC DE 25MM,</t>
  </si>
  <si>
    <t xml:space="preserve">COM CONEXOES,ATE A CAIXA DE DESCARGA,LIGACAO DE ESGOTO COM 3</t>
  </si>
  <si>
    <t xml:space="preserve">,00M DE TUBO DE PVC DE 100MM A CAIXA INSPECAO E TUBO DE VENT</t>
  </si>
  <si>
    <t xml:space="preserve">ILACAO,INCLUSIVE CONEXOES,EXCLUSIVE TUBO VENTILACAO</t>
  </si>
  <si>
    <t xml:space="preserve">15.004.0108-A</t>
  </si>
  <si>
    <t xml:space="preserve">15.004.0110-0</t>
  </si>
  <si>
    <t xml:space="preserve">INSTALACAO E ASSENTAMENTO DE VASO SANITARIO COM CAIXA ACOPLA</t>
  </si>
  <si>
    <t xml:space="preserve">DA(EXCLUSIVE ESTES)EM PAVIMENTO TERREO,COMPREENDENDO:INSTALA</t>
  </si>
  <si>
    <t xml:space="preserve">CAO HIDRAULICA COM 2,00M DE TUBO DE PVC DE 25MM,COM CONEXOES</t>
  </si>
  <si>
    <t xml:space="preserve">,ATE A CAIXA,LIGACAO DE ESGOTO COM 3,00M DE TUBO DE PVC DE 1</t>
  </si>
  <si>
    <t xml:space="preserve">00MM A CAIXA DE INSPECAO E TUBO DE VENTILACAO,INCLUSIVE CONE</t>
  </si>
  <si>
    <t xml:space="preserve">XOES,EXCLUSIVE O TUBO DE VENTILACAO</t>
  </si>
  <si>
    <t xml:space="preserve">15.004.0110-A</t>
  </si>
  <si>
    <t xml:space="preserve">15.004.0125-0</t>
  </si>
  <si>
    <t xml:space="preserve">INSTALACAO E ASSENTAMENTO DE UM VASO SANITARIO E VALVULA DES</t>
  </si>
  <si>
    <t xml:space="preserve">CARGA(EXCL.ESTES) EM PAVIMENTO ELEVADO,PARTE DE UM CONJUNTO</t>
  </si>
  <si>
    <t xml:space="preserve">DOIS OU MAIS VASOS,COMPREENDENDO:INSTALACAO HIDRAULICA C/1,5</t>
  </si>
  <si>
    <t xml:space="preserve">0M TUBO PVC 50MM,C/CONEXOES,ATE VALVULA DESCARGA,LIGACAO ESG</t>
  </si>
  <si>
    <t xml:space="preserve">OTO C/2,00M TUBO PVC 100MM AOS TUBOS DE QUEDA E VENTILACAO,I</t>
  </si>
  <si>
    <t xml:space="preserve">NCL.CONEXOES,EXCL.TUBOS QUEDA E VENTILACAO</t>
  </si>
  <si>
    <t xml:space="preserve">15.004.0125-A</t>
  </si>
  <si>
    <t xml:space="preserve">15.004.0126-0</t>
  </si>
  <si>
    <t xml:space="preserve">INSTALACAO E ASSENTAMENTO DE UM VASO SANITARIO COM CAIXA DE</t>
  </si>
  <si>
    <t xml:space="preserve">DESCARGA(EXCL.ESTES)EM PAVIMENTO ELEVADO,PARTE DE UM CONJ.DE</t>
  </si>
  <si>
    <t xml:space="preserve"> DOIS OU MAIS VASOS,COMPREENDENDO:INST.HIDRAULICA COM 1,50M</t>
  </si>
  <si>
    <t xml:space="preserve">DE TUBO PVC 25MM,COM CONEXOES,ATE A CAIXA DE DESCARGA,LIGACA</t>
  </si>
  <si>
    <t xml:space="preserve">O DE ESGOTO COM 2,00M DE TUBO PVC 100MM,AOS TUBOS DE QUEDA E</t>
  </si>
  <si>
    <t xml:space="preserve"> VENTILACAO,INCL.CONEXOES,EXCL.TUBOS DE QUEDA E VENTILACAO</t>
  </si>
  <si>
    <t xml:space="preserve">15.004.0126-A</t>
  </si>
  <si>
    <t xml:space="preserve">15.004.0127-0</t>
  </si>
  <si>
    <t xml:space="preserve">INSTALACAO E ASSENTAMENTO DE UM VASO SANITARIO COM CAIXA ACO</t>
  </si>
  <si>
    <t xml:space="preserve">PLADA(EXCL.ESTES)EM PAVIMENTO ELEVADO,PARTE DE UM CONJ.DE DO</t>
  </si>
  <si>
    <t xml:space="preserve">IS OU MAIS VASOS,COMPREENDENDO:INST.HIDRAULICA COM 1,50M DE</t>
  </si>
  <si>
    <t xml:space="preserve">TUBO PVC 25MM,COM CONEXOES,ATE A CAIXA ACOPLADA,LIGACAO DE E</t>
  </si>
  <si>
    <t xml:space="preserve">SGOTO COM 2,00M DE TUBO PVC 100MM,AOS TUBOS DE QUEDA E VENTI</t>
  </si>
  <si>
    <t xml:space="preserve">LACAO,INCL.CONEXOES,EXCL.TUBOS DE QUEDA E VENTILACAO</t>
  </si>
  <si>
    <t xml:space="preserve">15.004.0127-A</t>
  </si>
  <si>
    <t xml:space="preserve">15.004.0130-0</t>
  </si>
  <si>
    <t xml:space="preserve">INSTALACAO E ASSENTAMENTO DE UM VASO SANITARIO E VALVULA DE</t>
  </si>
  <si>
    <t xml:space="preserve">DESCARGA(EXCL.ESTES)EM PAVIMENTO TERREO,PARTE DE UM CONJUNTO</t>
  </si>
  <si>
    <t xml:space="preserve"> DE DOIS OU MAIS VASOS,COMPREENDENDO:INSTALACAO HIDRAULICA C</t>
  </si>
  <si>
    <t xml:space="preserve">/1,50M TUBO PVC 50MM,C/CONEXOES,ATE VALVULA E APOS ESTA ATE</t>
  </si>
  <si>
    <t xml:space="preserve">O VASO,LIGACAO ESGOTO C/2,00M TUBO PVC 100MM A CAIXA DE INSP</t>
  </si>
  <si>
    <t xml:space="preserve">ECAO E TUBO VENTILACAO,INCL.CONEXOES,EXCL.TUBO VENTILACAO</t>
  </si>
  <si>
    <t xml:space="preserve">15.004.0130-A</t>
  </si>
  <si>
    <t xml:space="preserve">15.004.0131-0</t>
  </si>
  <si>
    <t xml:space="preserve">INSTALACAO E ASSENTAMENTO DE UM VASO SANITARIO E CAIXA DE DE</t>
  </si>
  <si>
    <t xml:space="preserve">SCARGA(EXCL.ESTES)EM PAVIMENTO TERREO,PARTE DE UM CONJUNTO D</t>
  </si>
  <si>
    <t xml:space="preserve">E DOIS OU MAIS VASOS,COMPREENDENDO:INSTALACAO HIDRAULICA C/1</t>
  </si>
  <si>
    <t xml:space="preserve">,50M TUBO PVC 25MM,C/CONEXOES,ATE A CAIXA DE DESCARGA,LIGACA</t>
  </si>
  <si>
    <t xml:space="preserve">O ESGOTO C/2,00M TUBO PVC 100MM A CAIXA INSPECAO E TUBO DE V</t>
  </si>
  <si>
    <t xml:space="preserve">ENTILACAO,INCL.CONEXOES,EXCL.TUBO VENTILACAO</t>
  </si>
  <si>
    <t xml:space="preserve">15.004.0131-A</t>
  </si>
  <si>
    <t xml:space="preserve">15.004.0133-0</t>
  </si>
  <si>
    <t xml:space="preserve">INSTALACAO E ASSENTAMENTO DE UM VASO SANITARIO E CAIXA ACOPL</t>
  </si>
  <si>
    <t xml:space="preserve">ADA(EXCL.ESTES)EM PAVIMENTO TERREO,PARTE DE UM CONJ.DE DOIS</t>
  </si>
  <si>
    <t xml:space="preserve">OU MAIS VASOS,COMPREENDENDO:INST.HIDRAULICA COM 1,50M DE TUB</t>
  </si>
  <si>
    <t xml:space="preserve">O PVC 25MM,COM CONEXOES,ATE A CAIXA ACOPLADA,LIGACAO DE ESGO</t>
  </si>
  <si>
    <t xml:space="preserve">TO COM 2,00M DE TUBO PVC 100MM A CAIXA DE INSPECAO E TUBO DE</t>
  </si>
  <si>
    <t xml:space="preserve">VENTILACAO,INCL.CONEXOES,EXCL.TUBO DE VENTILACAO</t>
  </si>
  <si>
    <t xml:space="preserve">15.004.0133-A</t>
  </si>
  <si>
    <t xml:space="preserve">15.004.0150-0</t>
  </si>
  <si>
    <t xml:space="preserve">INSTALACAO E ASSENTAMENTO DE UM LAVATORIO OU APARELHO DE INS</t>
  </si>
  <si>
    <t xml:space="preserve">TALACAO SEMELHANTE,EM BATERIA(EXCLUSIVE FORNECIMENTO DO APAR</t>
  </si>
  <si>
    <t xml:space="preserve">ELHO),COMPREENDENDO:1,00M DE TUBO DE PVC DE 32MM E 0,60M DE</t>
  </si>
  <si>
    <t xml:space="preserve">TUBO DE PVC DE 25MM,COM CONEXOES E ESGOTAMENTO EM PVC DE 40M</t>
  </si>
  <si>
    <t xml:space="preserve">M,ATE O RALO SIFONADO</t>
  </si>
  <si>
    <t xml:space="preserve">15.004.0150-A</t>
  </si>
  <si>
    <t xml:space="preserve">15.004.0151-0</t>
  </si>
  <si>
    <t xml:space="preserve">INSTALACAO E ASSENTAMENTO DE BEBEDOURO OU LAVATORIO TIPO CAL</t>
  </si>
  <si>
    <t xml:space="preserve">HA,EM BATERIA COM 1 PONTO A CADA 50CM(EXCLUSIVE FORNECIMENTO</t>
  </si>
  <si>
    <t xml:space="preserve"> DO APARELHO),COMPREENDENDO:1,00M DE TUBO DE PVC DE 32MM E 0</t>
  </si>
  <si>
    <t xml:space="preserve">,60M DE TUBO DE PVC DE 25MM,COM CONEXOES E ESGOTAMENTO EM PV</t>
  </si>
  <si>
    <t xml:space="preserve">C DE 50MM,ATE O RALO SIFONADO</t>
  </si>
  <si>
    <t xml:space="preserve">15.004.0151-A</t>
  </si>
  <si>
    <t xml:space="preserve">15.004.0160-0</t>
  </si>
  <si>
    <t xml:space="preserve">INSTALACAO HIDRAULICA E ASSENTAMENTO DE UM CHUVEIRO EM BATER</t>
  </si>
  <si>
    <t xml:space="preserve">IA(EXCLUSIVE FORNECIMENTO DO APARELHO E REGISTRO),ATE 4 CHUV</t>
  </si>
  <si>
    <t xml:space="preserve">EIROS,COMPREENDENDO:1,50M DE TUBO DE PVC DE 32MM E 1,00M DE</t>
  </si>
  <si>
    <t xml:space="preserve">TUBO DE PVC DE 25MM</t>
  </si>
  <si>
    <t xml:space="preserve">15.004.0160-A</t>
  </si>
  <si>
    <t xml:space="preserve">15.004.0161-0</t>
  </si>
  <si>
    <t xml:space="preserve">IA(EXCLUSIVE FORNECIMENTO DO APARELHO E REGISTRO),ATE 8 CHUV</t>
  </si>
  <si>
    <t xml:space="preserve">EIROS,COMPREENDENDO:1,50M DE TUBO DE PVC SOLDAVEL DE 50MM E</t>
  </si>
  <si>
    <t xml:space="preserve">1,00M DE TUBO DE PVC DE 25MM</t>
  </si>
  <si>
    <t xml:space="preserve">15.004.0161-A</t>
  </si>
  <si>
    <t xml:space="preserve">15.004.0170-0</t>
  </si>
  <si>
    <t xml:space="preserve">RALO SECO(SIMPLES)DE PVC(100X53)X40MM,COM GRELHA,COMPREENDEN</t>
  </si>
  <si>
    <t xml:space="preserve">DO:EFLUENTE DE 40MM SOLDAVEL EM PVC,COM 2,00M DE EXTENSAO E</t>
  </si>
  <si>
    <t xml:space="preserve">LIGACAO AO RALO SIFONADO.FORNECIMENTO E INSTALACAO</t>
  </si>
  <si>
    <t xml:space="preserve">15.004.0170-A</t>
  </si>
  <si>
    <t xml:space="preserve">15.004.0175-1</t>
  </si>
  <si>
    <t xml:space="preserve">RALO SIFONADO DE PVC(150X185)X75MM RIGIDO EM PAVIMENTO ELEVA</t>
  </si>
  <si>
    <t xml:space="preserve">DO,COM SAIDA DE 75MM SOLDAVEL,GRELHA REDONDA E PORTA-GRELHA,</t>
  </si>
  <si>
    <t xml:space="preserve">COMPREENDENDO:3,00M DE TUBO DE PVC DE 75MM E SUA LIGACAO AO</t>
  </si>
  <si>
    <t xml:space="preserve">RAMAL DE QUEDA E VENTILACAO.FORNECIMENTO E INSTALACAO</t>
  </si>
  <si>
    <t xml:space="preserve">15.004.0175-B</t>
  </si>
  <si>
    <t xml:space="preserve">15.004.0176-0</t>
  </si>
  <si>
    <t xml:space="preserve">RALO SIFONADO DE PVC RIGIDO (100X100)X50MM,EM PAVIMENTO ELEV</t>
  </si>
  <si>
    <t xml:space="preserve">ADO,COM TAMPA CEGA,COM 1 ENTRADA DE 40MM E SAIDA DE 50MM,COM</t>
  </si>
  <si>
    <t xml:space="preserve">PREENDENDO:2,00M DE TUBO DE PVC DE 50MM SOLDAVEL,1,00M DE TU</t>
  </si>
  <si>
    <t xml:space="preserve">BO DE PVC DE 40MM E SUA LIGACAO AO RAMAL DE QUEDA E VENTILAC</t>
  </si>
  <si>
    <t xml:space="preserve">AO.FORNECIMENTO E INSTALACAO</t>
  </si>
  <si>
    <t xml:space="preserve">15.004.0176-A</t>
  </si>
  <si>
    <t xml:space="preserve">15.004.0180-0</t>
  </si>
  <si>
    <t xml:space="preserve">RALO SIFONADO PVC RIGIDO (150X185)X75MM,EM PAVIMENTO TERREO,</t>
  </si>
  <si>
    <t xml:space="preserve">COM SAIDA DE 75MM,GRELHA REDONDA E PORTA-GRELHA,COMPREENDEND</t>
  </si>
  <si>
    <t xml:space="preserve">O:3,00M DE TUBO DE PVC DE 75MM E SUA LIGACAO AO RAMAL DE VEN</t>
  </si>
  <si>
    <t xml:space="preserve">TILACAO.FORNECIMENTO E INSTALACAO</t>
  </si>
  <si>
    <t xml:space="preserve">15.004.0180-A</t>
  </si>
  <si>
    <t xml:space="preserve">15.004.0181-0</t>
  </si>
  <si>
    <t xml:space="preserve">RALO SIFONADO DE PVC(100X100)X50MM,EM PAVIMENTO TERREO,COM T</t>
  </si>
  <si>
    <t xml:space="preserve">AMPA CEGA,COM 1 ENTRADA DE 40MM E SAIDA DE 50MM,INCLUSIVE LI</t>
  </si>
  <si>
    <t xml:space="preserve">GACAO DE 50MM DE PVC ATE A CAIXA DE INSPECAO,CONSIDERANDO A</t>
  </si>
  <si>
    <t xml:space="preserve">DISTANCIA DO CENTRO DO RALO ATE 2,00M.FORNECIMENTO E INSTALA</t>
  </si>
  <si>
    <t xml:space="preserve">15.004.0181-A</t>
  </si>
  <si>
    <t xml:space="preserve">15.004.0190-0</t>
  </si>
  <si>
    <t xml:space="preserve">LIGACAO A COLUNA DE GORDURA DO ESGOTO DE PIAS EM TUBO DE PVC</t>
  </si>
  <si>
    <t xml:space="preserve"> DE 50MM SOLDAVEL,COM CONEXOES</t>
  </si>
  <si>
    <t xml:space="preserve">15.004.0190-A</t>
  </si>
  <si>
    <t xml:space="preserve">15.004.0200-0</t>
  </si>
  <si>
    <t xml:space="preserve">TUBO DE QUEDA EM PVC DE 150MM,INCLUSIVE "T" SANITARIO.FORNEC</t>
  </si>
  <si>
    <t xml:space="preserve">IMENTO E ASSENTAMENTO</t>
  </si>
  <si>
    <t xml:space="preserve">15.004.0200-A</t>
  </si>
  <si>
    <t xml:space="preserve">15.004.0202-0</t>
  </si>
  <si>
    <t xml:space="preserve">TUBO DE QUEDA EM PVC DE 100MM,INCLUSIVE "T" SANITARIO.FORNEC</t>
  </si>
  <si>
    <t xml:space="preserve">15.004.0202-A</t>
  </si>
  <si>
    <t xml:space="preserve">15.004.0204-0</t>
  </si>
  <si>
    <t xml:space="preserve">TUBO DE QUEDA EM PVC DE 75MM,INCLUSIVE "T" SANITARIO.FORNECI</t>
  </si>
  <si>
    <t xml:space="preserve">15.004.0204-A</t>
  </si>
  <si>
    <t xml:space="preserve">15.004.0210-0</t>
  </si>
  <si>
    <t xml:space="preserve">TUBO PARA VENTILACAO EM PVC DE 100MM.INCLUSIVE CONEXOES.FORN</t>
  </si>
  <si>
    <t xml:space="preserve">15.004.0210-A</t>
  </si>
  <si>
    <t xml:space="preserve">15.004.0212-0</t>
  </si>
  <si>
    <t xml:space="preserve">TUBO PARA VENTILACAO EM PVC DE 75MM,INCLUSIVE CONEXOES.FORNE</t>
  </si>
  <si>
    <t xml:space="preserve">CIMENTO E ASSENTAMENTO</t>
  </si>
  <si>
    <t xml:space="preserve">15.004.0212-A</t>
  </si>
  <si>
    <t xml:space="preserve">15.004.0220-0</t>
  </si>
  <si>
    <t xml:space="preserve">TUBO DE QUEDA EM PVC REFORCADO DE 150MM,INCLUSIVE "T" SANITA</t>
  </si>
  <si>
    <t xml:space="preserve">RIO.FORNECIMENTO E ASSENTAMENTO</t>
  </si>
  <si>
    <t xml:space="preserve">15.004.0220-A</t>
  </si>
  <si>
    <t xml:space="preserve">15.004.0222-0</t>
  </si>
  <si>
    <t xml:space="preserve">TUBO DE QUEDA EM PVC REFORCADO DE 100MM,INCLUSIVE "T" SANITA</t>
  </si>
  <si>
    <t xml:space="preserve">15.004.0222-A</t>
  </si>
  <si>
    <t xml:space="preserve">15.004.0224-0</t>
  </si>
  <si>
    <t xml:space="preserve">TUBO DE QUEDA EM PVC REFORCADO DE 75MM,INCLUSIVE "T" SANITAR</t>
  </si>
  <si>
    <t xml:space="preserve">IO.FORNECIMENTO E ASSENTAMENTO</t>
  </si>
  <si>
    <t xml:space="preserve">15.004.0224-A</t>
  </si>
  <si>
    <t xml:space="preserve">15.004.0250-0</t>
  </si>
  <si>
    <t xml:space="preserve">APARELHO DE AR CONDICIONADO,TIPO PAREDE(EXCLUSIVE O FORNECIM</t>
  </si>
  <si>
    <t xml:space="preserve">ENTO DO APARELHO),COMPREENDENDO:5 VARAS DE ELETRODUTO PVC DE</t>
  </si>
  <si>
    <t xml:space="preserve"> 3/4",COM LUVAS,40,00M DE FIO 2,5MM2,TOMADA DE EMBUTIR E CAI</t>
  </si>
  <si>
    <t xml:space="preserve">XA DE EMBUTIR.INSTALACAO E ASSENTAMENTO</t>
  </si>
  <si>
    <t xml:space="preserve">15.004.0250-A</t>
  </si>
  <si>
    <t xml:space="preserve">15.004.0251-0</t>
  </si>
  <si>
    <t xml:space="preserve">ENTO DO APARELHO),COM INSTALACAO APARENTE,COMPREENDENDO:5 VA</t>
  </si>
  <si>
    <t xml:space="preserve">RAS DE ELETRODUTO PVC DE 3/4",COM LUVAS,40,00M DE FIO 2,5MM2</t>
  </si>
  <si>
    <t xml:space="preserve">,TOMADA DE SOBREPOR E CAIXA DE SOBREPOR,INCLUSIVE ABRACADEIR</t>
  </si>
  <si>
    <t xml:space="preserve">AS.INSTALACAO E ASSENTAMENTO</t>
  </si>
  <si>
    <t xml:space="preserve">15.004.0251-A</t>
  </si>
  <si>
    <t xml:space="preserve">15.004.0255-0</t>
  </si>
  <si>
    <t xml:space="preserve">BEBEDOURO ELETRICO,TIPO PRESSAO COM FILTRO INTERNO(EXCLUSIVE</t>
  </si>
  <si>
    <t xml:space="preserve"> FORNECIMENTO DE APARELHO),COMPREENDENDO:2 VARAS DE ELETRODU</t>
  </si>
  <si>
    <t xml:space="preserve">TO PVC DE 3/4",COM LUVAS,10,00M DE FIO 2,5MM2,TOMADA DE EMBU</t>
  </si>
  <si>
    <t xml:space="preserve">TIR E CAIXA DE EMBUTIR,4,00M DE TUBO PVC DE 25MM,3,00M DE TU</t>
  </si>
  <si>
    <t xml:space="preserve">BO PVC DE 40MM,REGISTRO DE 3/4" E CONEXOES.INSTALACAO ATE O</t>
  </si>
  <si>
    <t xml:space="preserve">RALO EXISTENTE E ASSENTAMENTO</t>
  </si>
  <si>
    <t xml:space="preserve">15.004.0255-A</t>
  </si>
  <si>
    <t xml:space="preserve">15.004.0300-0</t>
  </si>
  <si>
    <t xml:space="preserve">TUBO DE PVC RIGIDO,COM DIAMETRO DE 50MM,PBL,PN 80.FORNECIMEN</t>
  </si>
  <si>
    <t xml:space="preserve">15.004.0300-A</t>
  </si>
  <si>
    <t xml:space="preserve">15.004.0305-0</t>
  </si>
  <si>
    <t xml:space="preserve">ADAPTADOR DE PVC RIGIDO SOLDAVEL,COM BOLSA SOLDAVEL E ROSCA</t>
  </si>
  <si>
    <t xml:space="preserve">MACHO,DIAMETRO NOMINAL DE 50MM.FORNECIMENTO</t>
  </si>
  <si>
    <t xml:space="preserve">15.004.0305-A</t>
  </si>
  <si>
    <t xml:space="preserve">15.004.0310-0</t>
  </si>
  <si>
    <t xml:space="preserve">CURVA DE 90° DE PVC RIGIDO,SOLDAVEL,DIAMETRO NOMINAL DE 50MM</t>
  </si>
  <si>
    <t xml:space="preserve"> E PRESSAO NOMINAL DE 80.FORNECIMENTO</t>
  </si>
  <si>
    <t xml:space="preserve">15.004.0310-A</t>
  </si>
  <si>
    <t xml:space="preserve">15.004.0315-0</t>
  </si>
  <si>
    <t xml:space="preserve">LUVA EM PVC RIGIDO SOLDAVEL,AZUL,DE 50MM.FORNECIMENTO</t>
  </si>
  <si>
    <t xml:space="preserve">15.004.0315-A</t>
  </si>
  <si>
    <t xml:space="preserve">15.004.0320-0</t>
  </si>
  <si>
    <t xml:space="preserve">TE DE PVC RIGIDO SOLDAVEL,90°,AZUL,COM BOLSAS SOLDAVEIS,DE 5</t>
  </si>
  <si>
    <t xml:space="preserve">0MM.FORNECIMENTO</t>
  </si>
  <si>
    <t xml:space="preserve">15.004.0320-A</t>
  </si>
  <si>
    <t xml:space="preserve">15.004.0325-0</t>
  </si>
  <si>
    <t xml:space="preserve">ASPERSOR DE IMPACTO,PARA IRRIGACAO TIPO ECO,PARA REGA DE JAR</t>
  </si>
  <si>
    <t xml:space="preserve">DIM.FORNECIMENTO</t>
  </si>
  <si>
    <t xml:space="preserve">15.004.0325-A</t>
  </si>
  <si>
    <t xml:space="preserve">15.004.0330-0</t>
  </si>
  <si>
    <t xml:space="preserve">ASPERSOR DE IMPACTO,PARA IRRIGACAO,TIPO MAXIREGA.FORNECIMENT</t>
  </si>
  <si>
    <t xml:space="preserve">15.004.0330-A</t>
  </si>
  <si>
    <t xml:space="preserve">15.004.0335-0</t>
  </si>
  <si>
    <t xml:space="preserve">ASPERSOR DE IMPACTO,PARA IRRIGACAO,TIPO MINIREGA.FORNECIMENT</t>
  </si>
  <si>
    <t xml:space="preserve">15.004.0335-A</t>
  </si>
  <si>
    <t xml:space="preserve">15.004.0500-0</t>
  </si>
  <si>
    <t xml:space="preserve">CALHA DE PISO NORMAL,EM PVC,DN 130,INCLUSIVE ESCAVACAO MANUA</t>
  </si>
  <si>
    <t xml:space="preserve">L E CAMADA DE CONCRETO PARA ASSENTAMENTO.FORNECIMENTO E COLO</t>
  </si>
  <si>
    <t xml:space="preserve">15.004.0500-A</t>
  </si>
  <si>
    <t xml:space="preserve">15.004.0505-0</t>
  </si>
  <si>
    <t xml:space="preserve">CALHA DE PISO NORMAL,EM PVC,DN 200,INCLUSIVE ESCAVACAO MANUA</t>
  </si>
  <si>
    <t xml:space="preserve">15.004.0505-A</t>
  </si>
  <si>
    <t xml:space="preserve">15.004.0600-0</t>
  </si>
  <si>
    <t xml:space="preserve">GRELHA PARA CALHA DE PISO,EM PVC,MEDINDO 130X500MM.FORNECIME</t>
  </si>
  <si>
    <t xml:space="preserve">15.004.0600-A</t>
  </si>
  <si>
    <t xml:space="preserve">15.004.0620-0</t>
  </si>
  <si>
    <t xml:space="preserve">GRELHA PARA CALHA DE PISO,EM PVC,MEDINDO 200X500MM.FORNECIME</t>
  </si>
  <si>
    <t xml:space="preserve">15.004.0620-A</t>
  </si>
  <si>
    <t xml:space="preserve">15.004.0640-0</t>
  </si>
  <si>
    <t xml:space="preserve">GRELHA PARA CALHA DE PISO,EM PVC,SUPER-REFORCADA,PARA TRAFEG</t>
  </si>
  <si>
    <t xml:space="preserve">O DE VEICULOS ATE 3T,MEDINDO 200X500MM.FORNECIMENTO E COLOCA</t>
  </si>
  <si>
    <t xml:space="preserve">15.004.0640-A</t>
  </si>
  <si>
    <t xml:space="preserve">15.004.0700-0</t>
  </si>
  <si>
    <t xml:space="preserve">ABRACADEIRA DE PVC OU NYLON,PARA AMARRACAO DE CABOS TELEFONI</t>
  </si>
  <si>
    <t xml:space="preserve">COS,COM UTILIZACAO DE PREGOS OU PARAFUSOS PARA FIXACAO,DIAME</t>
  </si>
  <si>
    <t xml:space="preserve">TRO DE 16MM.FORNECIMENTO E COLOCACAO</t>
  </si>
  <si>
    <t xml:space="preserve">15.004.0700-A</t>
  </si>
  <si>
    <t xml:space="preserve">15.004.0705-0</t>
  </si>
  <si>
    <t xml:space="preserve">TRO DE 17,5MM.FORNECIMENTO E COLOCACAO</t>
  </si>
  <si>
    <t xml:space="preserve">15.004.0705-A</t>
  </si>
  <si>
    <t xml:space="preserve">15.004.0710-0</t>
  </si>
  <si>
    <t xml:space="preserve">TRO DE 20,5MM.FORNECIMENTO E COLOCACAO</t>
  </si>
  <si>
    <t xml:space="preserve">15.004.0710-A</t>
  </si>
  <si>
    <t xml:space="preserve">15.004.0715-0</t>
  </si>
  <si>
    <t xml:space="preserve">TRO DE 28,5MM.FORNECIMENTO E COLOCACAO</t>
  </si>
  <si>
    <t xml:space="preserve">15.004.0715-A</t>
  </si>
  <si>
    <t xml:space="preserve">15.004.0720-0</t>
  </si>
  <si>
    <t xml:space="preserve">TRO DE 35MM.FORNECIMENTO E COLOCACAO</t>
  </si>
  <si>
    <t xml:space="preserve">15.004.0720-A</t>
  </si>
  <si>
    <t xml:space="preserve">15.005.0010-0</t>
  </si>
  <si>
    <t xml:space="preserve">INSTALACAO E ASSENTAMENTO DE CHUVEIRO(EXCLUSIVE O FORNECIMEN</t>
  </si>
  <si>
    <t xml:space="preserve">TO DO APARELHO,REGISTRO E ISOLAMENTO),COMPREENDENDO:5,00M DE</t>
  </si>
  <si>
    <t xml:space="preserve"> TUBO DE COBRE DE 22MM,SOLDAS E CONEXOES</t>
  </si>
  <si>
    <t xml:space="preserve">15.005.0010-A</t>
  </si>
  <si>
    <t xml:space="preserve">15.005.0020-0</t>
  </si>
  <si>
    <t xml:space="preserve">INSTALACAO E ASSENTAMENTO DE BANHEIRA(EXCLUSIVE O FORNECIMEN</t>
  </si>
  <si>
    <t xml:space="preserve">TO DO APARELHO E ISOLAMENTO),COMPREENDENDO:8,00M DE TUBO DE</t>
  </si>
  <si>
    <t xml:space="preserve">COBRE DE 22MM,SOLDAS E CONEXOES</t>
  </si>
  <si>
    <t xml:space="preserve">15.005.0020-A</t>
  </si>
  <si>
    <t xml:space="preserve">15.005.0030-0</t>
  </si>
  <si>
    <t xml:space="preserve">XCLUSIVE O FORNECIMENTO DO APARELHO E ISOLAMENTO),COMPREENDE</t>
  </si>
  <si>
    <t xml:space="preserve">NDO:3,00M DE TUBO DE COBRE DE 22MM,SOLDAS E CONEXOES</t>
  </si>
  <si>
    <t xml:space="preserve">15.005.0030-A</t>
  </si>
  <si>
    <t xml:space="preserve">15.005.0040-1</t>
  </si>
  <si>
    <t xml:space="preserve">INSTALACAO E ASSENTAMENTO DE PIA COM 1 CUBA(EXCLUSIVE O FORN</t>
  </si>
  <si>
    <t xml:space="preserve">ECIMENTO DO APARELHO E ISOLAMENTO),COMPREENDENDO:6,00M DE TU</t>
  </si>
  <si>
    <t xml:space="preserve">BO DE COBRE DE 22MM,SOLDAS E CONEXOES</t>
  </si>
  <si>
    <t xml:space="preserve">15.005.0040-B</t>
  </si>
  <si>
    <t xml:space="preserve">15.005.0050-0</t>
  </si>
  <si>
    <t xml:space="preserve">INSTALACAO E ASSENTAMENTO DE PIA COM 2 CUBAS(EXCLUSIVE O FOR</t>
  </si>
  <si>
    <t xml:space="preserve">NECIMENTO DO APARELHO E ISOLAMENTO),COMPREENDENDO:6,00M DE T</t>
  </si>
  <si>
    <t xml:space="preserve">UBO DE COBRE DE 22MM,SOLDAS E CONEXOES</t>
  </si>
  <si>
    <t xml:space="preserve">15.005.0050-A</t>
  </si>
  <si>
    <t xml:space="preserve">15.005.0060-0</t>
  </si>
  <si>
    <t xml:space="preserve">INSTALACAO E ASSENTAMENTO DE LAVATORIO DE 1 TORNEIRA (EXCLUS</t>
  </si>
  <si>
    <t xml:space="preserve">IVE O FORNECIMENTO DO APARELHO E ISOLAMENTO),COMPREENDENDO:</t>
  </si>
  <si>
    <t xml:space="preserve">4,00M DE TUBO DE COBRE DE 22MM,SOLDAS E CONEXOES</t>
  </si>
  <si>
    <t xml:space="preserve">15.005.0060-A</t>
  </si>
  <si>
    <t xml:space="preserve">15.005.0070-0</t>
  </si>
  <si>
    <t xml:space="preserve">INSTALACAO E ASSENTAMENTO DE TANQUE DE SERVICO(EXCLUSIVE O F</t>
  </si>
  <si>
    <t xml:space="preserve">ORNECIMENTO DO APARELHO E ISOLAMENTO),COMPREENDENDO:6,00M DE</t>
  </si>
  <si>
    <t xml:space="preserve">15.005.0070-A</t>
  </si>
  <si>
    <t xml:space="preserve">15.005.0100-0</t>
  </si>
  <si>
    <t xml:space="preserve">COLUNA DE COBRE DE 28MM,EXCLUSIVE PECAS DE DERIVACAO E ISOLA</t>
  </si>
  <si>
    <t xml:space="preserve">15.005.0100-A</t>
  </si>
  <si>
    <t xml:space="preserve">15.005.0110-0</t>
  </si>
  <si>
    <t xml:space="preserve">COLUNA DE COBRE DE 35MM,EXCLUSIVE PECAS DE DERIVACAO E ISOLA</t>
  </si>
  <si>
    <t xml:space="preserve">15.005.0110-A</t>
  </si>
  <si>
    <t xml:space="preserve">15.005.0120-0</t>
  </si>
  <si>
    <t xml:space="preserve">COLUNA DE COBRE DE 42MM,EXCLUSIVE PECAS DE DERIVACAO E ISOLA</t>
  </si>
  <si>
    <t xml:space="preserve">15.005.0120-A</t>
  </si>
  <si>
    <t xml:space="preserve">15.005.0130-0</t>
  </si>
  <si>
    <t xml:space="preserve">COLUNA DE COBRE DE 54MM,EXCLUSIVE PECAS DE DERIVACAO E ISOLA</t>
  </si>
  <si>
    <t xml:space="preserve">15.005.0130-A</t>
  </si>
  <si>
    <t xml:space="preserve">15.005.0140-0</t>
  </si>
  <si>
    <t xml:space="preserve">COLUNA DE COBRE DE 66MM,EXCLUSIVE PECAS DE DERIVACAO E ISOLA</t>
  </si>
  <si>
    <t xml:space="preserve">15.005.0140-A</t>
  </si>
  <si>
    <t xml:space="preserve">15.005.0200-0</t>
  </si>
  <si>
    <t xml:space="preserve">INSTALACAO E ASSENTAMENTO DE AR CONDICIONADO TIPO SPLIT DE 9</t>
  </si>
  <si>
    <t xml:space="preserve">000 BTU'S,COM 1 CONDENSADOR E 1 EVAPORADOR,(VIDE FORNECIMENT</t>
  </si>
  <si>
    <t xml:space="preserve">O DO APARELHO NA FAMILIA 18.030)INCLUSIVE ACESSORIOS DE FIXA</t>
  </si>
  <si>
    <t xml:space="preserve">CAO,EXCLUSIVE ALIMENTACAO ELETRICA E INTERLIGACAO AO CONDENS</t>
  </si>
  <si>
    <t xml:space="preserve">ADOR/EVAPORADOR(VIDE ITEM 15.005.0255)</t>
  </si>
  <si>
    <t xml:space="preserve">15.005.0200-A</t>
  </si>
  <si>
    <t xml:space="preserve">15.005.0201-0</t>
  </si>
  <si>
    <t xml:space="preserve">INSTALACAO E ASSENTAMENTO DE AR CONDICIONADO TIPO SPLIT DE 1</t>
  </si>
  <si>
    <t xml:space="preserve">2000 BTU'S,COM 1 CONDENSADOR E 1 EVAPORADOR,(VIDE FORNECIMEN</t>
  </si>
  <si>
    <t xml:space="preserve">TO DO APARELHO NA FAMILIA 18.030)INCLUSIVE ACESSORIOS DE FIX</t>
  </si>
  <si>
    <t xml:space="preserve">ACAO,EXCLUSIVE ALIMENTACAO ELETRICA E INTERLIGACAO AO CONDEN</t>
  </si>
  <si>
    <t xml:space="preserve">SADOR/EVAPORADOR (VIDE ITEM 15.005.0255)</t>
  </si>
  <si>
    <t xml:space="preserve">15.005.0201-A</t>
  </si>
  <si>
    <t xml:space="preserve">15.005.0202-0</t>
  </si>
  <si>
    <t xml:space="preserve">8000 BTU'S,COM 1 CONDENSADOR E 1 EVAPORADOR,(VIDE FORNECIMEN</t>
  </si>
  <si>
    <t xml:space="preserve">SAOR/EVAPORADOR (VIDE ITEM 15.005.0255)</t>
  </si>
  <si>
    <t xml:space="preserve">15.005.0202-A</t>
  </si>
  <si>
    <t xml:space="preserve">15.005.0203-0</t>
  </si>
  <si>
    <t xml:space="preserve">8000 BTU'S,COM 1 CONDENSADOR E 2 EVAPORADORES,(VIDE FORNECIM</t>
  </si>
  <si>
    <t xml:space="preserve">ENTO DO APARELHO NA FAMILIA 18.030)INCLUSIVE ACESSORIOS DE F</t>
  </si>
  <si>
    <t xml:space="preserve">IXACAO,EXCLUSIVE ALIMENTACAO ELETRICA E INTERLIGACAO AO COND</t>
  </si>
  <si>
    <t xml:space="preserve">ENSADOR/EVAPORADOR (VIDE ITEM 15.005.0255)</t>
  </si>
  <si>
    <t xml:space="preserve">15.005.0203-A</t>
  </si>
  <si>
    <t xml:space="preserve">15.005.0204-0</t>
  </si>
  <si>
    <t xml:space="preserve">INSTALACAO E ASSENTAMENTO DE AR CONDICIONADO TIPO SPLIT DE 2</t>
  </si>
  <si>
    <t xml:space="preserve">4000 BTU'S,COM 1 CONDENSADOR E 1 EVAPORADOR,(VIDE FORNECIMEN</t>
  </si>
  <si>
    <t xml:space="preserve">15.005.0204-A</t>
  </si>
  <si>
    <t xml:space="preserve">15.005.0205-0</t>
  </si>
  <si>
    <t xml:space="preserve">4000 BTU'S,COM 1 CONDENSADOR E 2 EVAPORADORES,(VIDE FORNECIM</t>
  </si>
  <si>
    <t xml:space="preserve">15.005.0205-A</t>
  </si>
  <si>
    <t xml:space="preserve">15.005.0206-0</t>
  </si>
  <si>
    <t xml:space="preserve">INSTALACAO E ASSENTAMENTO DE AR CONDICIONADO TIPO SPLIT DE 3</t>
  </si>
  <si>
    <t xml:space="preserve">0000 BTU'S,COM 1 CONDENSADOR E 1 EVAPORADOR,(VIDE FORNECIMEN</t>
  </si>
  <si>
    <t xml:space="preserve">15.005.0206-A</t>
  </si>
  <si>
    <t xml:space="preserve">15.005.0207-0</t>
  </si>
  <si>
    <t xml:space="preserve">6000 BTU'S,COM 1 CONDENSADOR E 1 EVAPORADOR,(VIDE FORNECIMEN</t>
  </si>
  <si>
    <t xml:space="preserve">15.005.0207-A</t>
  </si>
  <si>
    <t xml:space="preserve">15.005.0208-0</t>
  </si>
  <si>
    <t xml:space="preserve">INSTALACAO E ASSENTAMENTO DE AR CONDICIONADO TIPO SPLIT DE 4</t>
  </si>
  <si>
    <t xml:space="preserve">15.005.0208-A</t>
  </si>
  <si>
    <t xml:space="preserve">15.005.0209-0</t>
  </si>
  <si>
    <t xml:space="preserve">INSTALACAO E ASSENTAMENTO DE AR CONDICIONADO TIPO SPLIT DE 6</t>
  </si>
  <si>
    <t xml:space="preserve">15.005.0209-A</t>
  </si>
  <si>
    <t xml:space="preserve">15.005.0253-0</t>
  </si>
  <si>
    <t xml:space="preserve">DUTO PARA CONDICIONAMENTO DE AR,CHAVETADO EM CHAPA DE ACO GA</t>
  </si>
  <si>
    <t xml:space="preserve">LVANIZADO,NAS DIVERSAS BITOLAS,CONFORME SMACNA/ABNT,ISOLADO</t>
  </si>
  <si>
    <t xml:space="preserve">COM MANTA DE LA DE VIDRO,REVESTIDA COM FOLHA DE ALUMINIO,INC</t>
  </si>
  <si>
    <t xml:space="preserve">LUINDO CINTAS,FITAS,SUPORTES PINTADOS,DIFUSORES E GRELHAS EM</t>
  </si>
  <si>
    <t xml:space="preserve"> ALUMINIO EXTRUDADO E DEMAIS ITENS NECESSARIOS.FORNECIMENTO</t>
  </si>
  <si>
    <t xml:space="preserve">15.005.0253-A</t>
  </si>
  <si>
    <t xml:space="preserve">15.005.0255-0</t>
  </si>
  <si>
    <t xml:space="preserve">TUBULACAO EM COBRE PARA INTERLIGACAO DE SPLIT SYSTEM AO COND</t>
  </si>
  <si>
    <t xml:space="preserve">ENSADOR/EVAPORADOR,INCLUSIVE ISOLAMENTO TERMICO,ALIMENTACAO</t>
  </si>
  <si>
    <t xml:space="preserve">ELETRICA,CONEXOES E FIXACAO,PARA APARELHOS ATE 48000 BTU'S.F</t>
  </si>
  <si>
    <t xml:space="preserve">ORNECIMENTO E INSTALACAO</t>
  </si>
  <si>
    <t xml:space="preserve">15.005.0255-A</t>
  </si>
  <si>
    <t xml:space="preserve">15.005.0260-0</t>
  </si>
  <si>
    <t xml:space="preserve">ELETRICA,CONEXOES E FIXACAO,PARA APARELHOS DE 60000 BTU'S.FO</t>
  </si>
  <si>
    <t xml:space="preserve">RNECIMENTO E INSTALACAO</t>
  </si>
  <si>
    <t xml:space="preserve">15.005.0260-A</t>
  </si>
  <si>
    <t xml:space="preserve">15.005.0275-0</t>
  </si>
  <si>
    <t xml:space="preserve">DUTO PARA EXAUSTAO DE COCCAO DE FOGOES,SOLDADO EM CHAPA PRET</t>
  </si>
  <si>
    <t xml:space="preserve">A,CONFORME ABNT,PINTADOS COM TINTA RESISTENTE AO CALOR,INCLU</t>
  </si>
  <si>
    <t xml:space="preserve">SIVE SUPORTES PINTADOS,LONAS E DEMAIS ITENS NECESSARIOS.FORN</t>
  </si>
  <si>
    <t xml:space="preserve">15.005.0275-A</t>
  </si>
  <si>
    <t xml:space="preserve">15.005.0278-0</t>
  </si>
  <si>
    <t xml:space="preserve">DUTO PARA EXAUSTAO DE AR DE CALDEIROES/FORNOS,CHAVETADO EM C</t>
  </si>
  <si>
    <t xml:space="preserve">HAPA DE ACO GALVANIZADO,NAS DIVERSAS BITOLAS,CONFORME SMACNA</t>
  </si>
  <si>
    <t xml:space="preserve">/ABNT,INCLUSIVE SUPORTES PINTADOS,LONAS E DEMAIS ITENS NECES</t>
  </si>
  <si>
    <t xml:space="preserve">SARIOS.FORNECIMENTO E COLOCACAO</t>
  </si>
  <si>
    <t xml:space="preserve">15.005.0278-A</t>
  </si>
  <si>
    <t xml:space="preserve">15.005.0280-0</t>
  </si>
  <si>
    <t xml:space="preserve">DUTO PARA EXAUSTAO DE AR/VENTILACAO,CHAVETADO EM CHAPA DE AC</t>
  </si>
  <si>
    <t xml:space="preserve">O GALVANIZADO,NAS DIVERSAS BITOLAS,CONFORME SMACNA/ABNT,INCL</t>
  </si>
  <si>
    <t xml:space="preserve">USIVE SUPORTES PINTADOS,GRELHAS,DIFUSORES EM ALUMINIO EXTRUD</t>
  </si>
  <si>
    <t xml:space="preserve">ADO E DEMAIS ITENS NECESSARIOS.FORNECIMENTO E COLOCACAO</t>
  </si>
  <si>
    <t xml:space="preserve">15.005.0280-A</t>
  </si>
  <si>
    <t xml:space="preserve">15.006.0010-0</t>
  </si>
  <si>
    <t xml:space="preserve">CAIXA DE INCENDIO INTERNA PADRAO CBERJ,DE ACO,MEDINDO 70X50X</t>
  </si>
  <si>
    <t xml:space="preserve">25CM,COMPREENDENDO:2 LANCES DE 15,00M DE MANGUEIRA DE FIBRA</t>
  </si>
  <si>
    <t xml:space="preserve">DE POLIESTER PURA,TIPO 2,REVESTIDA INTERNAMENTE COM BORRACHA</t>
  </si>
  <si>
    <t xml:space="preserve">VULCANIZADA NO DIAMETRO DE 1.1/2",EMPATADA,COM REGISTRO,ADAP</t>
  </si>
  <si>
    <t xml:space="preserve">TADOR E ESGUICHO.FORNECIMENTO E COLOCACAO</t>
  </si>
  <si>
    <t xml:space="preserve">15.006.0010-A</t>
  </si>
  <si>
    <t xml:space="preserve">15.006.0012-0</t>
  </si>
  <si>
    <t xml:space="preserve">CAIXA DE INCENDIO EXTERNA,PADRAO CBERJ,DE ACO,MEDINDO 70X50X</t>
  </si>
  <si>
    <t xml:space="preserve">15.006.0012-A</t>
  </si>
  <si>
    <t xml:space="preserve">15.006.0015-0</t>
  </si>
  <si>
    <t xml:space="preserve">UM LANCE DE 15,00M DE MANGUEIRA DE FIBRA DE POLIESTER PURA,T</t>
  </si>
  <si>
    <t xml:space="preserve">IPO 2,REVESTIDA INTERNAMENTE COM BORRACHA VULCANIZADA NO DIA</t>
  </si>
  <si>
    <t xml:space="preserve">METRO DE 1.1/2".FORNECIMENTO E COLOCACAO</t>
  </si>
  <si>
    <t xml:space="preserve">15.006.0015-A</t>
  </si>
  <si>
    <t xml:space="preserve">15.006.0016-0</t>
  </si>
  <si>
    <t xml:space="preserve">DOIS LANCES DE 15,00M DE MANGUEIRA DE FIBRA DE POLIESTER PUR</t>
  </si>
  <si>
    <t xml:space="preserve">A,TIPO 2,REVESTIDA INTERNAMENTE COM BORRACHA VULCANIZADA NO</t>
  </si>
  <si>
    <t xml:space="preserve">DIAMETRO DE 1.1/2".FORNECIMENTO E COLOCACAO</t>
  </si>
  <si>
    <t xml:space="preserve">15.006.0016-A</t>
  </si>
  <si>
    <t xml:space="preserve">15.006.0035-0</t>
  </si>
  <si>
    <t xml:space="preserve">HIDRANTE DE COLUNA COMPLETO,PARA LINHA DE 100MM,INCLUSIVE PE</t>
  </si>
  <si>
    <t xml:space="preserve">CAS COMPLEMENTARES ATE O INICIO DA TUBULACAO HORIZONTAL E FO</t>
  </si>
  <si>
    <t xml:space="preserve">RNECIMENTO DO MATERIAL PARA REJUNTAMENTO.FORNECIMENTO E ASSE</t>
  </si>
  <si>
    <t xml:space="preserve">15.006.0035-A</t>
  </si>
  <si>
    <t xml:space="preserve">15.006.0040-0</t>
  </si>
  <si>
    <t xml:space="preserve">HIDRANTE SUBTERRANEO COMPLETO,EXCLUSIVE ESTE,CONSIDERANDO PE</t>
  </si>
  <si>
    <t xml:space="preserve">RNECIMENTO DO MATERIAL DE REJUNTAMENTO.ASSENTAMENTO</t>
  </si>
  <si>
    <t xml:space="preserve">15.006.0040-A</t>
  </si>
  <si>
    <t xml:space="preserve">15.006.0045-0</t>
  </si>
  <si>
    <t xml:space="preserve">INSTALACAO DE INCENDIO(HIDRANTE)EM CAIXA ENTERRADA DE ALVENA</t>
  </si>
  <si>
    <t xml:space="preserve">RIA COM TIJOLO MACICO,PAREDE MEIA VEZ(10CM)MEDINDO 40X30X50C</t>
  </si>
  <si>
    <t xml:space="preserve">M,REVESTIDA INTERNAMENTE,COM TAMPA DE FERRO FUNDIDO,INCLUSIV</t>
  </si>
  <si>
    <t xml:space="preserve">E PECAS COMPREENDENDO:REGISTRO DE GAVETA EM BRONZE 2.1/2",TA</t>
  </si>
  <si>
    <t xml:space="preserve">MPAO CEGO 2.1/2",JUNTA STORZ DE 2.1/2" E FORNECIMENTO DE TOD</t>
  </si>
  <si>
    <t xml:space="preserve">15.006.0045-A</t>
  </si>
  <si>
    <t xml:space="preserve">15.007.0204-0</t>
  </si>
  <si>
    <t xml:space="preserve">HASTE PARA ATERRAMENTO,DE COBRE DE 3/4" (19MM),COM 3,00M DE</t>
  </si>
  <si>
    <t xml:space="preserve">COMPRIMENTO.FORNECIMENTO E COLOCACAO</t>
  </si>
  <si>
    <t xml:space="preserve">15.007.0204-A</t>
  </si>
  <si>
    <t xml:space="preserve">15.007.0206-0</t>
  </si>
  <si>
    <t xml:space="preserve">HASTE PARA ATERRAMENTO,DE COBRE DE 3/4" (19MM),COM 2,40M DE</t>
  </si>
  <si>
    <t xml:space="preserve">15.007.0206-A</t>
  </si>
  <si>
    <t xml:space="preserve">15.007.0208-0</t>
  </si>
  <si>
    <t xml:space="preserve">HASTE PARA ATERRAMENTO,DE COBRE DE 5/8"(16MM),COM 3,00M DE C</t>
  </si>
  <si>
    <t xml:space="preserve">OMPRIMENTO.FORNECIMENTO E COLOCACAO</t>
  </si>
  <si>
    <t xml:space="preserve">15.007.0208-A</t>
  </si>
  <si>
    <t xml:space="preserve">15.007.0209-0</t>
  </si>
  <si>
    <t xml:space="preserve">HASTE PARA ATERRAMENTO,DE COBRE DE 5/8"(16MM),COM 2,40M DE C</t>
  </si>
  <si>
    <t xml:space="preserve">15.007.0209-A</t>
  </si>
  <si>
    <t xml:space="preserve">15.007.0210-0</t>
  </si>
  <si>
    <t xml:space="preserve">PARA-RAIO DE TELHADO,TIPO FRANKLIN,EM LATAO CROMADO,H=37,5CM</t>
  </si>
  <si>
    <t xml:space="preserve">,COMPREENDENDO:30,00M DE CORDOALHA DE COBRE 16MM2,HASTE DE T</t>
  </si>
  <si>
    <t xml:space="preserve">ERRA E DEMAIS MATERIAIS NECESSARIOS.FORNECIMENTO E COLOCACAO</t>
  </si>
  <si>
    <t xml:space="preserve">15.007.0210-A</t>
  </si>
  <si>
    <t xml:space="preserve">15.007.0214-0</t>
  </si>
  <si>
    <t xml:space="preserve">SUPORTE PARA FIXACAO DE CABO PARA PARA-RAIO,COM 20CM DE COMP</t>
  </si>
  <si>
    <t xml:space="preserve">RIMENTO,COM ISOLADOR.FORNECIMENTO E COLOCACAO</t>
  </si>
  <si>
    <t xml:space="preserve">15.007.0214-A</t>
  </si>
  <si>
    <t xml:space="preserve">15.007.0216-0</t>
  </si>
  <si>
    <t xml:space="preserve">TERMINAL AEREO PARA PARA-RAIO(CAPTOR 1 PONTA)EM LATAO MACICO</t>
  </si>
  <si>
    <t xml:space="preserve">,3/8"X600MM,FIXACAO COM ROSCA MECANICA E ABRACADEIRA,INCLUSI</t>
  </si>
  <si>
    <t xml:space="preserve">VE CAPTOR.FORNECIMENTO E COLOCACAO</t>
  </si>
  <si>
    <t xml:space="preserve">15.007.0216-A</t>
  </si>
  <si>
    <t xml:space="preserve">15.007.0218-0</t>
  </si>
  <si>
    <t xml:space="preserve">PRESILHA EM LATAO COM FURO DE 7MM.FORNECIMENTO E COLOCACAO</t>
  </si>
  <si>
    <t xml:space="preserve">15.007.0218-A</t>
  </si>
  <si>
    <t xml:space="preserve">15.007.0250-0</t>
  </si>
  <si>
    <t xml:space="preserve">DISJUNTOR TRIFASICO A PEQUENO VOLUME DE OLEO,ACIONAMENTO MAN</t>
  </si>
  <si>
    <t xml:space="preserve">UAL,17,5KV-350MVA,COM RELES PRIMARIOS.FORNECIMENTO E COLOCAC</t>
  </si>
  <si>
    <t xml:space="preserve">15.007.0250-A</t>
  </si>
  <si>
    <t xml:space="preserve">15.007.0280-0</t>
  </si>
  <si>
    <t xml:space="preserve">SECCIONADOR TRIPOLAR,ACIONAMENTO SIMULTANEO,COMANDO POR VARA</t>
  </si>
  <si>
    <t xml:space="preserve"> DE MANOBRA,15KV-400A.FORNECIMENTO E COLOCACAO</t>
  </si>
  <si>
    <t xml:space="preserve">15.007.0280-A</t>
  </si>
  <si>
    <t xml:space="preserve">15.007.0285-0</t>
  </si>
  <si>
    <t xml:space="preserve">SECCIONADOR TRIPOLAR,ACIONAMENTO SIMULTANEO,COMANDO POR PUNH</t>
  </si>
  <si>
    <t xml:space="preserve">O DE MANOBRA,15KV-400A.FORNECIMENTO E COLOCACAO</t>
  </si>
  <si>
    <t xml:space="preserve">15.007.0285-A</t>
  </si>
  <si>
    <t xml:space="preserve">15.007.0290-0</t>
  </si>
  <si>
    <t xml:space="preserve">SECCIONADOR TRIPOLAR COM FUSIVEIS,ACIONAMENTO SIMULTANEO,COM</t>
  </si>
  <si>
    <t xml:space="preserve">ANDO POR VARA DE MANOBRA,15KV-400A.FORNECIMENTO E COLOCACAO</t>
  </si>
  <si>
    <t xml:space="preserve">15.007.0290-A</t>
  </si>
  <si>
    <t xml:space="preserve">15.007.0295-0</t>
  </si>
  <si>
    <t xml:space="preserve">ANDO POR PUNHO DE MANOBRA,15KV-400A.FORNECIMENTO E COLOCACAO</t>
  </si>
  <si>
    <t xml:space="preserve">15.007.0295-A</t>
  </si>
  <si>
    <t xml:space="preserve">15.007.0334-0</t>
  </si>
  <si>
    <t xml:space="preserve">VARA DE MANOBRA EM FENOLITE,COM PONTEIRA DE DURALUMINIO TEST</t>
  </si>
  <si>
    <t xml:space="preserve">ADA EM 15KV,COM 3,00M DE COMPRIMENTO.FORNECIMENTO</t>
  </si>
  <si>
    <t xml:space="preserve">15.007.0334-A</t>
  </si>
  <si>
    <t xml:space="preserve">15.007.0338-0</t>
  </si>
  <si>
    <t xml:space="preserve">MUFLA TERMINAL,INTERNA OU EXTERNA,PARA CABO SINGELO DE 15KV.</t>
  </si>
  <si>
    <t xml:space="preserve">15.007.0338-A</t>
  </si>
  <si>
    <t xml:space="preserve">15.007.0340-0</t>
  </si>
  <si>
    <t xml:space="preserve">VERGALHAO DE COBRE DE 3/8".FORNECIMENTO E COLOCACAO</t>
  </si>
  <si>
    <t xml:space="preserve">15.007.0340-A</t>
  </si>
  <si>
    <t xml:space="preserve">15.007.0345-0</t>
  </si>
  <si>
    <t xml:space="preserve">ISOLADOR DE PINO,TIPO HI-TOP,CILINDRICO CLASSE 15KV.FORNECIM</t>
  </si>
  <si>
    <t xml:space="preserve">15.007.0345-A</t>
  </si>
  <si>
    <t xml:space="preserve">15.007.0347-0</t>
  </si>
  <si>
    <t xml:space="preserve">ISOLADOR DE SUSPENSAO(DISCO),TIPO CAVILHA CLASSE 15KV.FORNEC</t>
  </si>
  <si>
    <t xml:space="preserve">15.007.0347-A</t>
  </si>
  <si>
    <t xml:space="preserve">15.007.0350-0</t>
  </si>
  <si>
    <t xml:space="preserve">INTERTRAVAMENTO MECANICO (DISJUNTOR X CHAVES FACA),COM FECHA</t>
  </si>
  <si>
    <t xml:space="preserve">DURAS.FORNECIMENTO E COLOCACAO</t>
  </si>
  <si>
    <t xml:space="preserve">15.007.0350-A</t>
  </si>
  <si>
    <t xml:space="preserve">15.007.0351-0</t>
  </si>
  <si>
    <t xml:space="preserve">PARA-RAIO,TIPO VALVULA,PARA 15KV/5KA.FORNECIMENTO E INSTALAC</t>
  </si>
  <si>
    <t xml:space="preserve">15.007.0351-A</t>
  </si>
  <si>
    <t xml:space="preserve">15.007.0357-0</t>
  </si>
  <si>
    <t xml:space="preserve">CHAVE FUSIVEL,UNIPOLAR,COMANDO POR VARA DE MANOBRA,15KV-100A</t>
  </si>
  <si>
    <t xml:space="preserve">15.007.0357-A</t>
  </si>
  <si>
    <t xml:space="preserve">15.007.0359-0</t>
  </si>
  <si>
    <t xml:space="preserve">BOTOEIRA DE COMANDO A DISTANCIA(EMERGENCIA),BLINDADA EM CAIX</t>
  </si>
  <si>
    <t xml:space="preserve">A DE ALUMINIO FUNDIDO COM PORTA DE VIDRO(ACIONADA AUTOMATICA</t>
  </si>
  <si>
    <t xml:space="preserve">MENTE AO QUEBRAR O VIDRO),COMPREENDENDO:5 VARAS DE ELETRODUT</t>
  </si>
  <si>
    <t xml:space="preserve">O DE 1/2",50,00M DE FIO 1MM2,CAIXAS E CONEXOES,INCLUSIVE ABE</t>
  </si>
  <si>
    <t xml:space="preserve">TURA E FECHAMENTO DE RASGO EM ALVENARIA.FORNECIMENTO E COLOC</t>
  </si>
  <si>
    <t xml:space="preserve">15.007.0359-A</t>
  </si>
  <si>
    <t xml:space="preserve">15.007.0400-0</t>
  </si>
  <si>
    <t xml:space="preserve">QUADRO DE DISTRIBUICAO DE ENERGIA PARA DISJUNTORES TERMO-MAG</t>
  </si>
  <si>
    <t xml:space="preserve">NETICOS UNIPOLARES,DE SOBREPOR,COM PORTA E BARRAMENTOS DE FA</t>
  </si>
  <si>
    <t xml:space="preserve">SE,NEUTRO E TERRA,PARA INSTALACAO DE ATE 4 DISJUNTORES SEM</t>
  </si>
  <si>
    <t xml:space="preserve">DISPOSITIVO PARA CHAVE GERAL.FORNECIMENTO E COLOCACAO</t>
  </si>
  <si>
    <t xml:space="preserve">15.007.0400-A</t>
  </si>
  <si>
    <t xml:space="preserve">15.007.0405-0</t>
  </si>
  <si>
    <t xml:space="preserve">SE,NEUTRO E TERRA,PARA INSTALACAO DE ATE 8 DISJUNTORES SEM D</t>
  </si>
  <si>
    <t xml:space="preserve">ISPOSITIVO PARA CHAVE GERAL.FORNECIMENTO E COLOCACAO</t>
  </si>
  <si>
    <t xml:space="preserve">15.007.0405-A</t>
  </si>
  <si>
    <t xml:space="preserve">15.007.0410-0</t>
  </si>
  <si>
    <t xml:space="preserve">SE,NEUTRO E TERRA,PARA INSTALACAO DE ATE 12 DISJUNTORES SEM</t>
  </si>
  <si>
    <t xml:space="preserve">15.007.0410-A</t>
  </si>
  <si>
    <t xml:space="preserve">15.007.0415-0</t>
  </si>
  <si>
    <t xml:space="preserve">QUADRO DE DISTRIBUICAO DE ENERGIA,100A,PARA DISJUNTORES TERM</t>
  </si>
  <si>
    <t xml:space="preserve">O-MAGNETICOS UNIPOLARES,DE SOBREPOR,COM PORTA E BARRAMENTOS</t>
  </si>
  <si>
    <t xml:space="preserve">DE FASE,NEUTRO E TERRA,TRIFASICO,PARA INSTALACAO DE ATE 18 D</t>
  </si>
  <si>
    <t xml:space="preserve">ISJUNTORES COM DISPOSITIVO PARA CHAVE GERAL.FORNECIMENTO E C</t>
  </si>
  <si>
    <t xml:space="preserve">15.007.0415-A</t>
  </si>
  <si>
    <t xml:space="preserve">15.007.0420-0</t>
  </si>
  <si>
    <t xml:space="preserve">DE FASE,NEUTRO E TERRA,TRIFASICO,PARA INSTALACAO DE ATE 24 D</t>
  </si>
  <si>
    <t xml:space="preserve">15.007.0420-A</t>
  </si>
  <si>
    <t xml:space="preserve">15.007.0425-0</t>
  </si>
  <si>
    <t xml:space="preserve">DE FASE,NEUTRO E TERRA,TRIFASICO,PARA INSTALACAO DE ATE 32 D</t>
  </si>
  <si>
    <t xml:space="preserve">15.007.0425-A</t>
  </si>
  <si>
    <t xml:space="preserve">15.007.0430-0</t>
  </si>
  <si>
    <t xml:space="preserve">DE FASE,NEUTRO E TERRA,TRIFASICO,PARA INSTALACAO DE ATE 40 D</t>
  </si>
  <si>
    <t xml:space="preserve">15.007.0430-A</t>
  </si>
  <si>
    <t xml:space="preserve">15.007.0435-0</t>
  </si>
  <si>
    <t xml:space="preserve">QUADRO DE DISTRIBUICAO DE ENERGIA,150A,PARA DISJUNTORES TERM</t>
  </si>
  <si>
    <t xml:space="preserve">DE FASE,NEUTRO E TERRA,TRIFASICO,PARA INSTALACAO DE ATE 50 D</t>
  </si>
  <si>
    <t xml:space="preserve">15.007.0435-A</t>
  </si>
  <si>
    <t xml:space="preserve">15.007.0440-0</t>
  </si>
  <si>
    <t xml:space="preserve">DE FASE,NEUTRO E TERRA,TRIFASICO,PARA INSTALACAO DE ATE 72 D</t>
  </si>
  <si>
    <t xml:space="preserve">15.007.0440-A</t>
  </si>
  <si>
    <t xml:space="preserve">15.007.0495-0</t>
  </si>
  <si>
    <t xml:space="preserve">NETICOS UNIPOLARES,DE EMBUTIR,COM PORTA E BARRAMENTOS DE FAS</t>
  </si>
  <si>
    <t xml:space="preserve">E,NEUTRO E TERRA,PARA INSTALACAO DE ATE 4 DISJUNTORES SEM DI</t>
  </si>
  <si>
    <t xml:space="preserve">SPOSITIVO PARA CHAVE GERAL.FORNECIMENTO E COLOCACAO</t>
  </si>
  <si>
    <t xml:space="preserve">15.007.0495-A</t>
  </si>
  <si>
    <t xml:space="preserve">15.007.0498-0</t>
  </si>
  <si>
    <t xml:space="preserve">E,NEUTRO E TERRA,PARA INSTALACAO DE ATE 8 DISJUNTORES SEM DI</t>
  </si>
  <si>
    <t xml:space="preserve">15.007.0498-A</t>
  </si>
  <si>
    <t xml:space="preserve">15.007.0501-0</t>
  </si>
  <si>
    <t xml:space="preserve">E,NEUTRO E TERRA,PARA INSTALACAO DE ATE 12 DISJUNTORES SEM D</t>
  </si>
  <si>
    <t xml:space="preserve">15.007.0501-A</t>
  </si>
  <si>
    <t xml:space="preserve">15.007.0504-0</t>
  </si>
  <si>
    <t xml:space="preserve">O-MAGNETICOS UNIPOLARES,DE EMBUTIR,COM PORTA E BARRAMENTOS D</t>
  </si>
  <si>
    <t xml:space="preserve">E FASE,NEUTRO E TERRA,TRIFASICO,PARA INSTALACAO DE ATE 18 DI</t>
  </si>
  <si>
    <t xml:space="preserve">SJUNTORES COM DISPOSITIVO PARA CHAVE GERAL.FORNECIMENTO E CO</t>
  </si>
  <si>
    <t xml:space="preserve">15.007.0504-A</t>
  </si>
  <si>
    <t xml:space="preserve">15.007.0507-0</t>
  </si>
  <si>
    <t xml:space="preserve">E FASE,NEUTRO E TERRA,TRIFASICO,PARA INSTALACAO DE ATE 24 DI</t>
  </si>
  <si>
    <t xml:space="preserve">15.007.0507-A</t>
  </si>
  <si>
    <t xml:space="preserve">15.007.0511-0</t>
  </si>
  <si>
    <t xml:space="preserve">E FASE,NEUTRO E TERRA,TRIFASICO,PARA INSTALACAO DE ATE 32 DI</t>
  </si>
  <si>
    <t xml:space="preserve">15.007.0511-A</t>
  </si>
  <si>
    <t xml:space="preserve">15.007.0514-0</t>
  </si>
  <si>
    <t xml:space="preserve">E FASE,NEUTRO E TERRA,TRIFASICO,PARA INSTALACAO DE ATE 40 DI</t>
  </si>
  <si>
    <t xml:space="preserve">15.007.0514-A</t>
  </si>
  <si>
    <t xml:space="preserve">15.007.0517-0</t>
  </si>
  <si>
    <t xml:space="preserve">E FASE,NEUTRO E TERRA,TRIFASICO,PARA INSTALACAO DE ATE 50 DI</t>
  </si>
  <si>
    <t xml:space="preserve">15.007.0517-A</t>
  </si>
  <si>
    <t xml:space="preserve">15.007.0518-0</t>
  </si>
  <si>
    <t xml:space="preserve">E FASE,NEUTRO E TERRA,TRIFASICO,PARA INSTALACAO DE ATE 72 DI</t>
  </si>
  <si>
    <t xml:space="preserve">15.007.0518-A</t>
  </si>
  <si>
    <t xml:space="preserve">15.007.0520-0</t>
  </si>
  <si>
    <t xml:space="preserve">DISJUNTOR/INTERRUPTOR DIFERENCIAL RESIDUAL(DDR),CLASSE AC,2</t>
  </si>
  <si>
    <t xml:space="preserve">POLOS,INSTANTANEO,CORRENTE NOMINAL(IN)25AX240V,SENSIBILIDADE</t>
  </si>
  <si>
    <t xml:space="preserve"> 30MA/300MA.FORNECIMENTO E COLOCACAO</t>
  </si>
  <si>
    <t xml:space="preserve">15.007.0520-A</t>
  </si>
  <si>
    <t xml:space="preserve">15.007.0521-0</t>
  </si>
  <si>
    <t xml:space="preserve">POLOS,INSTANTANEO,CORRENTE NOMINAL(IN) 40AX240V,SENSIBILIDAD</t>
  </si>
  <si>
    <t xml:space="preserve">E 30MA/300MA.FORNECIMENTO E COLOCACAO</t>
  </si>
  <si>
    <t xml:space="preserve">15.007.0521-A</t>
  </si>
  <si>
    <t xml:space="preserve">15.007.0522-0</t>
  </si>
  <si>
    <t xml:space="preserve">POLOS,INSTANTANEO,CORRENTE NOMINAL(IN)63AX240V,SENSIBILIDADE</t>
  </si>
  <si>
    <t xml:space="preserve">15.007.0522-A</t>
  </si>
  <si>
    <t xml:space="preserve">15.007.0523-0</t>
  </si>
  <si>
    <t xml:space="preserve">POLOS,INSTANTANEO,CORRENTE NOMINAL(IN)80AX240V,SENSIBILIDADE</t>
  </si>
  <si>
    <t xml:space="preserve">15.007.0523-A</t>
  </si>
  <si>
    <t xml:space="preserve">15.007.0524-0</t>
  </si>
  <si>
    <t xml:space="preserve">DISJUNTOR/INTERRUPTOR DIFERENCIAL RESIDUAL(DDR),CLASSE AC,4</t>
  </si>
  <si>
    <t xml:space="preserve">POLOS,INSTANTANEO,CORRENTE NOMINAL(IN)25AX415V,SENSIBILIDADE</t>
  </si>
  <si>
    <t xml:space="preserve">15.007.0524-A</t>
  </si>
  <si>
    <t xml:space="preserve">15.007.0525-0</t>
  </si>
  <si>
    <t xml:space="preserve">POLOS,INSTANTANEO,CORRENTE NOMINAL(IN)40AX415V,SENSIBILIDADE</t>
  </si>
  <si>
    <t xml:space="preserve">15.007.0525-A</t>
  </si>
  <si>
    <t xml:space="preserve">15.007.0526-0</t>
  </si>
  <si>
    <t xml:space="preserve">DISJUNTOR,INTERRUPTOR DIFERENCIAL RESIDUAL(DDR),CLASSE AC,4</t>
  </si>
  <si>
    <t xml:space="preserve">POLOS,INSTANTANEO,CORRENTE NOMINAL(IN)63AX415V,SENSIBILIDADE</t>
  </si>
  <si>
    <t xml:space="preserve">15.007.0526-A</t>
  </si>
  <si>
    <t xml:space="preserve">15.007.0527-0</t>
  </si>
  <si>
    <t xml:space="preserve">POLOS,INSTANTANEO,CORRENTE NOMINAL(IN)80AX415V,SENSIBILIDADE</t>
  </si>
  <si>
    <t xml:space="preserve">15.007.0527-A</t>
  </si>
  <si>
    <t xml:space="preserve">15.007.0528-0</t>
  </si>
  <si>
    <t xml:space="preserve">POLOS,INSTANTANEO,CORRENTE NOMINAL(IN)100AX415V,SENSIBILIDAD</t>
  </si>
  <si>
    <t xml:space="preserve">15.007.0528-A</t>
  </si>
  <si>
    <t xml:space="preserve">15.007.0529-0</t>
  </si>
  <si>
    <t xml:space="preserve">POLOS,INSTANTANEO,CORRENTE NOMINAL(IN)125AX415V,SENSIBILIDAD</t>
  </si>
  <si>
    <t xml:space="preserve">15.007.0529-A</t>
  </si>
  <si>
    <t xml:space="preserve">15.007.0530-0</t>
  </si>
  <si>
    <t xml:space="preserve">FUSIVEL DIAZED,DE 2A,COM BASE,TAMPA,ANEL E PARAFUSO DE AJUST</t>
  </si>
  <si>
    <t xml:space="preserve">E.FORNECIMENTO E INSTALACAO</t>
  </si>
  <si>
    <t xml:space="preserve">15.007.0530-A</t>
  </si>
  <si>
    <t xml:space="preserve">15.007.0531-0</t>
  </si>
  <si>
    <t xml:space="preserve">FUSIVEL DIAZED,DE 10A,COM BASE,TAMPA,ANEL E PARAFUSO DE AJUS</t>
  </si>
  <si>
    <t xml:space="preserve">TE.FORNECIMENTO E INSTALACAO</t>
  </si>
  <si>
    <t xml:space="preserve">15.007.0531-A</t>
  </si>
  <si>
    <t xml:space="preserve">15.007.0532-0</t>
  </si>
  <si>
    <t xml:space="preserve">FUSIVEL DIAZED,DE 16A,COM BASE,TAMPA,ANEL E PARAFUSO DE AJUS</t>
  </si>
  <si>
    <t xml:space="preserve">15.007.0532-A</t>
  </si>
  <si>
    <t xml:space="preserve">15.007.0533-0</t>
  </si>
  <si>
    <t xml:space="preserve">FUSIVEL DIAZED,DE 35A,COM BASE,TAMPA,ANEL E PARAFUSO DE AJUS</t>
  </si>
  <si>
    <t xml:space="preserve">15.007.0533-A</t>
  </si>
  <si>
    <t xml:space="preserve">15.007.0534-0</t>
  </si>
  <si>
    <t xml:space="preserve">FUSIVEL DIAZED,DE 63A,COM BASE,TAMPA,ANEL E PARAFUSO DE AJUS</t>
  </si>
  <si>
    <t xml:space="preserve">15.007.0534-A</t>
  </si>
  <si>
    <t xml:space="preserve">15.007.0545-0</t>
  </si>
  <si>
    <t xml:space="preserve">BASE SECCIONADORA (PORTA FUSIVEL) UNIPOLAR PARA FUSIVEL CART</t>
  </si>
  <si>
    <t xml:space="preserve">UCHO 10X38 ATE 32A. FORNECIMENTO E COLOCACAO</t>
  </si>
  <si>
    <t xml:space="preserve">15.007.0545-A</t>
  </si>
  <si>
    <t xml:space="preserve">15.007.0547-0</t>
  </si>
  <si>
    <t xml:space="preserve">UCHO 14X51 ATE 63A. FORNECIMENTO E COLOCACAO</t>
  </si>
  <si>
    <t xml:space="preserve">15.007.0547-A</t>
  </si>
  <si>
    <t xml:space="preserve">15.007.0550-0</t>
  </si>
  <si>
    <t xml:space="preserve">FUSIVEL CARTUCHO,DE 15 A 30A,250V,FIXO.FORNECIMENTO E COLOCA</t>
  </si>
  <si>
    <t xml:space="preserve">15.007.0550-A</t>
  </si>
  <si>
    <t xml:space="preserve">15.007.0552-0</t>
  </si>
  <si>
    <t xml:space="preserve">FUSIVEL CARTUCHO,DE 35 A 60A,250V,FIXO.FORNECIMENTO E COLOCA</t>
  </si>
  <si>
    <t xml:space="preserve">15.007.0552-A</t>
  </si>
  <si>
    <t xml:space="preserve">15.007.0554-0</t>
  </si>
  <si>
    <t xml:space="preserve">FUSIVEL FACA,DE 100A,250V,FIXO.FORNECIMENTO E COLOCACAO</t>
  </si>
  <si>
    <t xml:space="preserve">15.007.0554-A</t>
  </si>
  <si>
    <t xml:space="preserve">15.007.0556-0</t>
  </si>
  <si>
    <t xml:space="preserve">FUSIVEL FACA,DE 125 A 200A,250V,FIXO.FORNECIMENTO E COLOCACA</t>
  </si>
  <si>
    <t xml:space="preserve">15.007.0556-A</t>
  </si>
  <si>
    <t xml:space="preserve">15.007.0558-0</t>
  </si>
  <si>
    <t xml:space="preserve">FUSIVEL FACA,DE 250 A 400A,250V,FIXO.FORNECIMENTO E COLOCACA</t>
  </si>
  <si>
    <t xml:space="preserve">15.007.0558-A</t>
  </si>
  <si>
    <t xml:space="preserve">15.007.0560-0</t>
  </si>
  <si>
    <t xml:space="preserve">FUSIVEL FACA DE 500 A 600A,250V,FIXO.FORNECIMENTO E COLOCACA</t>
  </si>
  <si>
    <t xml:space="preserve">15.007.0560-A</t>
  </si>
  <si>
    <t xml:space="preserve">15.007.0566-0</t>
  </si>
  <si>
    <t xml:space="preserve">FUSIVEL NH,TAMANHO 00,CORRENTE NOMINAL DE 6 A 100A,500V.FORN</t>
  </si>
  <si>
    <t xml:space="preserve">15.007.0566-A</t>
  </si>
  <si>
    <t xml:space="preserve">15.007.0567-0</t>
  </si>
  <si>
    <t xml:space="preserve">FUSIVEL NH,TAMANHO 01,CORRENTE NOMINAL DE 40 A 200A,500V.FOR</t>
  </si>
  <si>
    <t xml:space="preserve">15.007.0567-A</t>
  </si>
  <si>
    <t xml:space="preserve">15.007.0568-0</t>
  </si>
  <si>
    <t xml:space="preserve">FUSIVEL NH,TAMANHO 01,CORRENTE NOMINAL DE 224 A 250A,500V.FO</t>
  </si>
  <si>
    <t xml:space="preserve">15.007.0568-A</t>
  </si>
  <si>
    <t xml:space="preserve">15.007.0569-0</t>
  </si>
  <si>
    <t xml:space="preserve">FUSIVEL NH,TAMANHO 02,CORRENTE NOMINAL DE 224 A 400A,500V.FO</t>
  </si>
  <si>
    <t xml:space="preserve">15.007.0569-A</t>
  </si>
  <si>
    <t xml:space="preserve">15.007.0570-0</t>
  </si>
  <si>
    <t xml:space="preserve">DISJUNTOR TERMOMAGNETICO,MONOPOLAR,DE 10 A 32A,3KA,MODELO DI</t>
  </si>
  <si>
    <t xml:space="preserve">N,TIPO C.FORNECIMENTO E COLOCACAO</t>
  </si>
  <si>
    <t xml:space="preserve">15.007.0570-A</t>
  </si>
  <si>
    <t xml:space="preserve">15.007.0572-0</t>
  </si>
  <si>
    <t xml:space="preserve">DISJUNTOR TERMOMAGNETICO,MONOPOLAR,DE 40 A 63A,3KA,MODELO DI</t>
  </si>
  <si>
    <t xml:space="preserve">15.007.0572-A</t>
  </si>
  <si>
    <t xml:space="preserve">15.007.0573-0</t>
  </si>
  <si>
    <t xml:space="preserve">DISJUNTOR TERMOMAGNETICO,MONOPOLAR,DE 70A,3KA,MODELO DIN,TIP</t>
  </si>
  <si>
    <t xml:space="preserve">O C.FORNECIMENTO E COLOCACAO</t>
  </si>
  <si>
    <t xml:space="preserve">15.007.0573-A</t>
  </si>
  <si>
    <t xml:space="preserve">15.007.0574-0</t>
  </si>
  <si>
    <t xml:space="preserve">DISJUNTOR TERMOMAGNETICO,MONOPOLAR,DE 80 A 100A,3KA,MODELO D</t>
  </si>
  <si>
    <t xml:space="preserve">IN,TIPO C.FORNECIMENTO E COLOCACAO</t>
  </si>
  <si>
    <t xml:space="preserve">15.007.0574-A</t>
  </si>
  <si>
    <t xml:space="preserve">15.007.0575-0</t>
  </si>
  <si>
    <t xml:space="preserve">DISJUNTOR TERMOMAGNETICO,BIPOLAR,DE 10 A 32A,3KA,MODELO DIN,</t>
  </si>
  <si>
    <t xml:space="preserve">TIPO C.FORNECIMENTO E COLOCACAO</t>
  </si>
  <si>
    <t xml:space="preserve">15.007.0575-A</t>
  </si>
  <si>
    <t xml:space="preserve">15.007.0576-0</t>
  </si>
  <si>
    <t xml:space="preserve">DISJUNTOR TERMOMAGNETICO,BIPOLAR,DE 40 A 63A,3KA,MODELO DIN,</t>
  </si>
  <si>
    <t xml:space="preserve">15.007.0576-A</t>
  </si>
  <si>
    <t xml:space="preserve">15.007.0577-0</t>
  </si>
  <si>
    <t xml:space="preserve">DISJUNTOR TERMOMAGNETICO,BIPOLAR,DE 70A,3KA,MODELO DIN,TIPO</t>
  </si>
  <si>
    <t xml:space="preserve">C.FORNECIMENTO E COLOCACAO</t>
  </si>
  <si>
    <t xml:space="preserve">15.007.0577-A</t>
  </si>
  <si>
    <t xml:space="preserve">15.007.0578-0</t>
  </si>
  <si>
    <t xml:space="preserve">DISJUNTOR TERMOMAGNETICO,BIPOLAR,DE 80 A 100A,3KA,MODELO DIN</t>
  </si>
  <si>
    <t xml:space="preserve">,TIPO C.FORNECIMENTO E COLOCACAO</t>
  </si>
  <si>
    <t xml:space="preserve">15.007.0578-A</t>
  </si>
  <si>
    <t xml:space="preserve">15.007.0600-0</t>
  </si>
  <si>
    <t xml:space="preserve">DISJUNTOR TERMOMAGNETICO,TRIPOLAR,DE 10 A 32A,3KA,MODELO DIN</t>
  </si>
  <si>
    <t xml:space="preserve">15.007.0600-A</t>
  </si>
  <si>
    <t xml:space="preserve">15.007.0601-0</t>
  </si>
  <si>
    <t xml:space="preserve">DISJUNTOR TERMOMAGNETICO TRIPOLAR,DE 40 A 63A,3KA,MODELO DIN</t>
  </si>
  <si>
    <t xml:space="preserve">15.007.0601-A</t>
  </si>
  <si>
    <t xml:space="preserve">15.007.0602-0</t>
  </si>
  <si>
    <t xml:space="preserve">DISJUNTOR TERMOMAGNETICO,TRIPOLAR,DE 70A,3KA,MODELO DIN,TIPO</t>
  </si>
  <si>
    <t xml:space="preserve"> C.FORNECIMENTO E COLOCACAO</t>
  </si>
  <si>
    <t xml:space="preserve">15.007.0602-A</t>
  </si>
  <si>
    <t xml:space="preserve">15.007.0605-0</t>
  </si>
  <si>
    <t xml:space="preserve">DISJUNTOR TERMOMAGNETICO,TRIPOLAR,DE 80 A 100A,3KA,MODELO DI</t>
  </si>
  <si>
    <t xml:space="preserve">15.007.0605-A</t>
  </si>
  <si>
    <t xml:space="preserve">15.007.0608-0</t>
  </si>
  <si>
    <t xml:space="preserve">DISJUNTOR TERMOMAGNETICO,TRIPOLAR,DE 125 A 160A,50KA,MODELO</t>
  </si>
  <si>
    <t xml:space="preserve">CAIXA MOLDADA,TIPO C.FORNECIMENTO E COLOCACAO</t>
  </si>
  <si>
    <t xml:space="preserve">15.007.0608-A</t>
  </si>
  <si>
    <t xml:space="preserve">15.007.0609-0</t>
  </si>
  <si>
    <t xml:space="preserve">DISJUNTOR TERMOMAGNETICO,TRIPOLAR,DE 180 A 225A,50KA,MODELO</t>
  </si>
  <si>
    <t xml:space="preserve">15.007.0609-A</t>
  </si>
  <si>
    <t xml:space="preserve">15.007.0610-0</t>
  </si>
  <si>
    <t xml:space="preserve">DISJUNTOR TERMOMAGNETICO,TRIPOLAR,DE 250A,50KA,MODELO CAIXA</t>
  </si>
  <si>
    <t xml:space="preserve">MOLDADA,TIPO C.FORNECIMENTO E COLOCACAO</t>
  </si>
  <si>
    <t xml:space="preserve">15.007.0610-A</t>
  </si>
  <si>
    <t xml:space="preserve">15.007.0611-0</t>
  </si>
  <si>
    <t xml:space="preserve">DISJUNTOR TERMOMAGNETICO,TRIPOLAR,DE 300 A 400A,65KA,MODELO</t>
  </si>
  <si>
    <t xml:space="preserve">15.007.0611-A</t>
  </si>
  <si>
    <t xml:space="preserve">15.007.0615-0</t>
  </si>
  <si>
    <t xml:space="preserve">DISJUNTOR TERMOMAGNETICO,TRIPOLAR,DE 500A,65KA,MODELO CAIXA</t>
  </si>
  <si>
    <t xml:space="preserve">15.007.0615-A</t>
  </si>
  <si>
    <t xml:space="preserve">15.007.0616-0</t>
  </si>
  <si>
    <t xml:space="preserve">DISJUNTOR TERMOMAGNETICO,TRIPOLAR,DE 630A,65KA,MODELO CAIXA</t>
  </si>
  <si>
    <t xml:space="preserve">15.007.0616-A</t>
  </si>
  <si>
    <t xml:space="preserve">15.007.0617-0</t>
  </si>
  <si>
    <t xml:space="preserve">DISJUNTOR TERMOMAGNETICO,TRIPOLAR,DE 800A,85KA,MODELO CAIXA</t>
  </si>
  <si>
    <t xml:space="preserve">15.007.0617-A</t>
  </si>
  <si>
    <t xml:space="preserve">15.007.0640-0</t>
  </si>
  <si>
    <t xml:space="preserve">DISPOSITIVO DE PROTECAO CONTRA SURTO (DPS),CLASSE II,1 POLO,</t>
  </si>
  <si>
    <t xml:space="preserve">TENSAO 175V,CORRENTES APROXIMADAS DE DESCARGA NOMINAL E MAXI</t>
  </si>
  <si>
    <t xml:space="preserve">MA DE 8KA E 20KA.FORNECIMENTO E COLOCACAO</t>
  </si>
  <si>
    <t xml:space="preserve">15.007.0640-A</t>
  </si>
  <si>
    <t xml:space="preserve">15.007.0642-0</t>
  </si>
  <si>
    <t xml:space="preserve">MA DE 20KA E 45KA.FORNECIMENTO E COLOCACAO</t>
  </si>
  <si>
    <t xml:space="preserve">15.007.0642-A</t>
  </si>
  <si>
    <t xml:space="preserve">15.007.0643-0</t>
  </si>
  <si>
    <t xml:space="preserve">MA DE 30KA E 90KA.FORNECIMENTO E COLOCACAO</t>
  </si>
  <si>
    <t xml:space="preserve">15.007.0643-A</t>
  </si>
  <si>
    <t xml:space="preserve">15.007.0645-0</t>
  </si>
  <si>
    <t xml:space="preserve">TENSAO 275V,CORRENTES APROXIMADAS DE DESCARGA NOMINAL E MAXI</t>
  </si>
  <si>
    <t xml:space="preserve">15.007.0645-A</t>
  </si>
  <si>
    <t xml:space="preserve">15.007.0646-0</t>
  </si>
  <si>
    <t xml:space="preserve">15.007.0646-A</t>
  </si>
  <si>
    <t xml:space="preserve">15.007.0647-0</t>
  </si>
  <si>
    <t xml:space="preserve">15.007.0647-A</t>
  </si>
  <si>
    <t xml:space="preserve">15.007.0680-0</t>
  </si>
  <si>
    <t xml:space="preserve">CHAVE BLINDADA,TRIPOLAR,DE 250V,DE 30A.FORNECIMENTO E COLOCA</t>
  </si>
  <si>
    <t xml:space="preserve">15.007.0680-A</t>
  </si>
  <si>
    <t xml:space="preserve">15.007.0682-0</t>
  </si>
  <si>
    <t xml:space="preserve">CHAVE BLINDADA,TRIPOLAR,DE 250V,DE 60A.FORNECIMENTO E COLOCA</t>
  </si>
  <si>
    <t xml:space="preserve">15.007.0682-A</t>
  </si>
  <si>
    <t xml:space="preserve">15.007.0684-0</t>
  </si>
  <si>
    <t xml:space="preserve">CHAVE BLINDADA,TRIPOLAR,DE 250V,DE 100A.FORNECIMENTO E COLOC</t>
  </si>
  <si>
    <t xml:space="preserve">15.007.0684-A</t>
  </si>
  <si>
    <t xml:space="preserve">15.007.0686-0</t>
  </si>
  <si>
    <t xml:space="preserve">CHAVE BLINDADA,TRIPOLAR,DE 250V,DE 200A.FORNECIMENTO E COLOC</t>
  </si>
  <si>
    <t xml:space="preserve">15.007.0686-A</t>
  </si>
  <si>
    <t xml:space="preserve">15.007.0688-0</t>
  </si>
  <si>
    <t xml:space="preserve">CHAVE BLINDADA,TRIPOLAR,DE 250V,DE 400A.FORNECIMENTO E COLOC</t>
  </si>
  <si>
    <t xml:space="preserve">15.007.0688-A</t>
  </si>
  <si>
    <t xml:space="preserve">15.007.0689-0</t>
  </si>
  <si>
    <t xml:space="preserve">CHAVE BLINDADA,TRIPOLAR,DE 250V,DE 600A.FORNECIMENTO E COLOC</t>
  </si>
  <si>
    <t xml:space="preserve">15.007.0689-A</t>
  </si>
  <si>
    <t xml:space="preserve">15.007.0696-0</t>
  </si>
  <si>
    <t xml:space="preserve">CHAVE GUARDA MOTOR,TRIFASICA,ATE 3CV,220V,EM CAIXA METALICA,</t>
  </si>
  <si>
    <t xml:space="preserve">COMPREENDENDO:CHAVE MAGNETICA COM RELE TERMICO,SINALEIRA(VER</t>
  </si>
  <si>
    <t xml:space="preserve">DE E VERMELHO)E BOTOEIRA LIGA/DESLIGA.FORNECIMENTO E COLOCAC</t>
  </si>
  <si>
    <t xml:space="preserve">15.007.0696-A</t>
  </si>
  <si>
    <t xml:space="preserve">15.007.0697-0</t>
  </si>
  <si>
    <t xml:space="preserve">CHAVE GUARDA MOTOR,TRIFASICA,5CV,220V,EM CAIXA METALICA,COMP</t>
  </si>
  <si>
    <t xml:space="preserve">REENDENDO:CHAVE MAGNETICA COM RELE TERMICO,SINALEIRA(VERDE E</t>
  </si>
  <si>
    <t xml:space="preserve"> VERMELHO)E BOTOEIRA LIGA/DESLIGA.FORNECIMENTO E COLOCACAO</t>
  </si>
  <si>
    <t xml:space="preserve">15.007.0697-A</t>
  </si>
  <si>
    <t xml:space="preserve">15.007.0699-0</t>
  </si>
  <si>
    <t xml:space="preserve">CHAVE GUARDA MOTOR,TRIFASICA,7,5/10CV,220V,EM CAIXA METALICA</t>
  </si>
  <si>
    <t xml:space="preserve">,COMPREENDENDO:CHAVE MAGNETICA COM RELE TERMICO,SINALEIRA(VE</t>
  </si>
  <si>
    <t xml:space="preserve">RDE E VERMELHO)E BOTOEIRA LIGA/DESLIGA.FORNECIMENTO E COLOCA</t>
  </si>
  <si>
    <t xml:space="preserve">15.007.0699-A</t>
  </si>
  <si>
    <t xml:space="preserve">15.007.0705-0</t>
  </si>
  <si>
    <t xml:space="preserve">CHAVE BOIA,AUTOMATICA,DE MERCURIO,UNIPOLAR.FORNECIMENTO E CO</t>
  </si>
  <si>
    <t xml:space="preserve">15.007.0705-A</t>
  </si>
  <si>
    <t xml:space="preserve">15.007.0710-0</t>
  </si>
  <si>
    <t xml:space="preserve">ARMACAO SECUNDARIA OU REX PARA 2 LINHAS,COMPLETA.FORNECIMENT</t>
  </si>
  <si>
    <t xml:space="preserve">15.007.0710-A</t>
  </si>
  <si>
    <t xml:space="preserve">15.007.0711-0</t>
  </si>
  <si>
    <t xml:space="preserve">ARMACAO SECUNDARIA OU REX PARA 3 LINHAS,COMPLETA.FORNECIMENT</t>
  </si>
  <si>
    <t xml:space="preserve">15.007.0711-A</t>
  </si>
  <si>
    <t xml:space="preserve">15.007.0712-0</t>
  </si>
  <si>
    <t xml:space="preserve">ARMACAO SECUNDARIA OU REX PARA 4 LINHAS,COMPLETA.FORNECIMENT</t>
  </si>
  <si>
    <t xml:space="preserve">15.007.0712-A</t>
  </si>
  <si>
    <t xml:space="preserve">15.008.0010-0</t>
  </si>
  <si>
    <t xml:space="preserve">FIO DE COBRE COM ISOLAMENTO TERMOPLASTICO,ANTICHAMA,COMPREEN</t>
  </si>
  <si>
    <t xml:space="preserve">DENDO:PREPARO,CORTE E ENFIACAO EM ELETRODUTOS,NA BITOLA DE 1</t>
  </si>
  <si>
    <t xml:space="preserve">MM2,450/750V.FORNECIMENTO E COLOCACAO</t>
  </si>
  <si>
    <t xml:space="preserve">15.008.0010-A</t>
  </si>
  <si>
    <t xml:space="preserve">15.008.0015-0</t>
  </si>
  <si>
    <t xml:space="preserve">,5MM2,450/750V.FORNECIMENTO E COLOCACAO</t>
  </si>
  <si>
    <t xml:space="preserve">15.008.0015-A</t>
  </si>
  <si>
    <t xml:space="preserve">15.008.0020-0</t>
  </si>
  <si>
    <t xml:space="preserve">DENDO:PREPARO,CORTE E ENFIACAO EM ELETRODUTOS,NA BITOLA DE 2</t>
  </si>
  <si>
    <t xml:space="preserve">15.008.0020-A</t>
  </si>
  <si>
    <t xml:space="preserve">15.008.0025-0</t>
  </si>
  <si>
    <t xml:space="preserve">DENDO:PREPARO,CORTE E ENFIACAO EM ELETRODUTOS,NA BITOLA DE 4</t>
  </si>
  <si>
    <t xml:space="preserve">15.008.0025-A</t>
  </si>
  <si>
    <t xml:space="preserve">15.008.0030-0</t>
  </si>
  <si>
    <t xml:space="preserve">DENDO:PREPARO,CORTE E ENFIACAO EM ELETRODUTOS,NA BITOLA DE 6</t>
  </si>
  <si>
    <t xml:space="preserve">15.008.0030-A</t>
  </si>
  <si>
    <t xml:space="preserve">15.008.0035-0</t>
  </si>
  <si>
    <t xml:space="preserve">0MM2,450/750V.FORNECIMENTO E COLOCACAO</t>
  </si>
  <si>
    <t xml:space="preserve">15.008.0035-A</t>
  </si>
  <si>
    <t xml:space="preserve">15.008.0080-0</t>
  </si>
  <si>
    <t xml:space="preserve">CABO DE COBRE FLEXIVEL COM ISOLAMENTO TERMOPLASTICO,COMPREEN</t>
  </si>
  <si>
    <t xml:space="preserve">,5MM2, 450/750V.FORNECIMENTO E COLOCACAO</t>
  </si>
  <si>
    <t xml:space="preserve">15.008.0080-A</t>
  </si>
  <si>
    <t xml:space="preserve">15.008.0085-0</t>
  </si>
  <si>
    <t xml:space="preserve">15.008.0085-A</t>
  </si>
  <si>
    <t xml:space="preserve">15.008.0090-0</t>
  </si>
  <si>
    <t xml:space="preserve">DENDO:PREPARO,CORTE E ENFIACAO EM ELETRODUTOS NA BITOLA DE 4</t>
  </si>
  <si>
    <t xml:space="preserve">MM2, 450/750V.FORNECIMENTO E COLOCACAO</t>
  </si>
  <si>
    <t xml:space="preserve">15.008.0090-A</t>
  </si>
  <si>
    <t xml:space="preserve">15.008.0095-0</t>
  </si>
  <si>
    <t xml:space="preserve">15.008.0095-A</t>
  </si>
  <si>
    <t xml:space="preserve">15.008.0100-0</t>
  </si>
  <si>
    <t xml:space="preserve">DENDO:PREPARO,CORTE E ENFIACAO EM ELETRODUTOS NA BITOLA DE 1</t>
  </si>
  <si>
    <t xml:space="preserve">0MM2, 450/750V.FORNECIMENTO E COLOCACAO</t>
  </si>
  <si>
    <t xml:space="preserve">15.008.0100-A</t>
  </si>
  <si>
    <t xml:space="preserve">15.008.0105-0</t>
  </si>
  <si>
    <t xml:space="preserve">6MM2, 450/750V.FORNECIMENTO E COLOCACAO</t>
  </si>
  <si>
    <t xml:space="preserve">15.008.0105-A</t>
  </si>
  <si>
    <t xml:space="preserve">15.008.0110-0</t>
  </si>
  <si>
    <t xml:space="preserve">5MM2, 450/750V.FORNECIMENTO E COLOCACAO</t>
  </si>
  <si>
    <t xml:space="preserve">15.008.0110-A</t>
  </si>
  <si>
    <t xml:space="preserve">15.008.0112-0</t>
  </si>
  <si>
    <t xml:space="preserve">DENDO:PREPARO,CORTE E ENFIACAO EM ELETRODUTOS,NA BITOLA DE 3</t>
  </si>
  <si>
    <t xml:space="preserve">15.008.0112-A</t>
  </si>
  <si>
    <t xml:space="preserve">15.008.0115-0</t>
  </si>
  <si>
    <t xml:space="preserve">DENDO:PREPARO,CORTE E ENFIACAO EM ELETRODUTOS,NA BITOLA DE 5</t>
  </si>
  <si>
    <t xml:space="preserve">15.008.0115-A</t>
  </si>
  <si>
    <t xml:space="preserve">15.008.0120-0</t>
  </si>
  <si>
    <t xml:space="preserve">DENDO:PREPARO,CORTE E ENFIACAO EM ELETRODUTOS,NA BITOLA DE 7</t>
  </si>
  <si>
    <t xml:space="preserve">15.008.0120-A</t>
  </si>
  <si>
    <t xml:space="preserve">15.008.0125-0</t>
  </si>
  <si>
    <t xml:space="preserve">DENDO:PREPARO,CORTE E ENFIACAO EM ELETRODUTOS,NA BITOLA DE 9</t>
  </si>
  <si>
    <t xml:space="preserve">15.008.0125-A</t>
  </si>
  <si>
    <t xml:space="preserve">15.008.0130-0</t>
  </si>
  <si>
    <t xml:space="preserve">20MM2, 450/750V.FORNECIMENTO E COLOCACAO</t>
  </si>
  <si>
    <t xml:space="preserve">15.008.0130-A</t>
  </si>
  <si>
    <t xml:space="preserve">15.008.0135-0</t>
  </si>
  <si>
    <t xml:space="preserve">50MM2, 450/750V.FORNECIMENTO E COLOCACAO</t>
  </si>
  <si>
    <t xml:space="preserve">15.008.0135-A</t>
  </si>
  <si>
    <t xml:space="preserve">15.008.0140-0</t>
  </si>
  <si>
    <t xml:space="preserve">85MM2, 450/750V.FORNECIMENTO E COLOCACAO</t>
  </si>
  <si>
    <t xml:space="preserve">15.008.0140-A</t>
  </si>
  <si>
    <t xml:space="preserve">15.008.0145-0</t>
  </si>
  <si>
    <t xml:space="preserve">40MM2, 450/750V.FORNECIMENTO E COLOCACAO</t>
  </si>
  <si>
    <t xml:space="preserve">15.008.0145-A</t>
  </si>
  <si>
    <t xml:space="preserve">15.008.0150-0</t>
  </si>
  <si>
    <t xml:space="preserve">00M2, 450/750V.FORNECIMENTO E COLOCACAO</t>
  </si>
  <si>
    <t xml:space="preserve">15.008.0150-A</t>
  </si>
  <si>
    <t xml:space="preserve">15.008.0155-0</t>
  </si>
  <si>
    <t xml:space="preserve">CABO DE COBRE COM ISOLACAO SOLIDA EXTRUDADA,COM BAIXA EMISSA</t>
  </si>
  <si>
    <t xml:space="preserve">O DE FUMACA,BIPOLAR,2X1,5MM2,ISOLAMENTO 0,6/1KV,COMPREENDEND</t>
  </si>
  <si>
    <t xml:space="preserve">O:PREPARO,CORTE E ENFIACAO EM ELETRODUTOS.FORNECIMENTO E COL</t>
  </si>
  <si>
    <t xml:space="preserve">15.008.0155-A</t>
  </si>
  <si>
    <t xml:space="preserve">15.008.0157-0</t>
  </si>
  <si>
    <t xml:space="preserve">O DE FUMACA,BIPOLAR,2X2,5MM2,ISOLAMENTO 0,6/1KV,COMPREENDEND</t>
  </si>
  <si>
    <t xml:space="preserve">15.008.0157-A</t>
  </si>
  <si>
    <t xml:space="preserve">15.008.0159-0</t>
  </si>
  <si>
    <t xml:space="preserve">O DE FUMACA,BIPOLAR,2X4MM2,ISOLAMENTO 0,6/1KV,COMPREENDENDO:</t>
  </si>
  <si>
    <t xml:space="preserve">PREPARO,CORTE E ENFIACAO EM ELETRODUTOS.FORNECIMENTO E COLOC</t>
  </si>
  <si>
    <t xml:space="preserve">15.008.0159-A</t>
  </si>
  <si>
    <t xml:space="preserve">15.008.0161-0</t>
  </si>
  <si>
    <t xml:space="preserve">O DE FUMACA,BIPOLAR,2X6MM2,ISOLAMENTO 0,6/1KV,COMPREENDENDO:</t>
  </si>
  <si>
    <t xml:space="preserve">15.008.0161-A</t>
  </si>
  <si>
    <t xml:space="preserve">15.008.0163-0</t>
  </si>
  <si>
    <t xml:space="preserve">O DE FUMACA,BIPOLAR,2X10MM2,ISOLAMENTO 0,6/1KV,COMPREENDENDO</t>
  </si>
  <si>
    <t xml:space="preserve">:PREPARO,CORTE E ENFIACAO EM ELETRODUTOS.FORNECIMENTO E COLO</t>
  </si>
  <si>
    <t xml:space="preserve">15.008.0163-A</t>
  </si>
  <si>
    <t xml:space="preserve">15.008.0165-0</t>
  </si>
  <si>
    <t xml:space="preserve">O DE FUMACA,BIPOLAR,2X16MM2,ISOLAMENTO 0,6/1KV,COMPREENDENDO</t>
  </si>
  <si>
    <t xml:space="preserve">15.008.0165-A</t>
  </si>
  <si>
    <t xml:space="preserve">15.008.0167-0</t>
  </si>
  <si>
    <t xml:space="preserve">O DE FUMACA,BIPOLAR,2X25MM2,ISOLAMENTO 0,6/1KV,COMPREENDENDO</t>
  </si>
  <si>
    <t xml:space="preserve">15.008.0167-A</t>
  </si>
  <si>
    <t xml:space="preserve">15.008.0169-0</t>
  </si>
  <si>
    <t xml:space="preserve">O DE FUMACA,BIPOLAR,2X35MM2,ISOLAMENTO 0,6/1KV,COMPREENDENDO</t>
  </si>
  <si>
    <t xml:space="preserve">15.008.0169-A</t>
  </si>
  <si>
    <t xml:space="preserve">15.008.0171-0</t>
  </si>
  <si>
    <t xml:space="preserve">O DE FUMACA,UNIPOLAR,1X1,5MM2,ISOLAMENTO 0,6/1KV,COMPREENDEN</t>
  </si>
  <si>
    <t xml:space="preserve">DO:PREPARO,CORTE E ENFIACAO EM ELETRODUTOS.FORNECIMENTO E CO</t>
  </si>
  <si>
    <t xml:space="preserve">15.008.0171-A</t>
  </si>
  <si>
    <t xml:space="preserve">15.008.0173-0</t>
  </si>
  <si>
    <t xml:space="preserve">O DE FUMACA,UNIPOLAR,1X2,5MM2,ISOLAMENTO 0,6/1KV,COMPREENDEN</t>
  </si>
  <si>
    <t xml:space="preserve">15.008.0173-A</t>
  </si>
  <si>
    <t xml:space="preserve">15.008.0175-0</t>
  </si>
  <si>
    <t xml:space="preserve">O DE FUMACA,UNIPOLAR,1X4MM2,ISOLAMENTO 0,6/1KV,COMPREENDENDO</t>
  </si>
  <si>
    <t xml:space="preserve">15.008.0175-A</t>
  </si>
  <si>
    <t xml:space="preserve">15.008.0177-0</t>
  </si>
  <si>
    <t xml:space="preserve">O DE FUMACA,UNIPOLAR,1X6MM2,ISOLAMENTO 0,6/1KV,COMPREENDENDO</t>
  </si>
  <si>
    <t xml:space="preserve">15.008.0177-A</t>
  </si>
  <si>
    <t xml:space="preserve">15.008.0179-0</t>
  </si>
  <si>
    <t xml:space="preserve">O DE FUMACA,UNIPOLAR,1X10MM2,ISOLAMENTO 0,6/1KV,COMPREENDEND</t>
  </si>
  <si>
    <t xml:space="preserve">15.008.0179-A</t>
  </si>
  <si>
    <t xml:space="preserve">15.008.0181-0</t>
  </si>
  <si>
    <t xml:space="preserve">O DE FUMACA,UNIPOLAR,1X16MM2,ISOLAMENTO 0,6/1KV,COMPREENDEND</t>
  </si>
  <si>
    <t xml:space="preserve">15.008.0181-A</t>
  </si>
  <si>
    <t xml:space="preserve">15.008.0183-0</t>
  </si>
  <si>
    <t xml:space="preserve">O DE FUMACA,UNIPOLAR,1X25MM2,ISOLAMENTO 0,6/1KV,COMPREENDEND</t>
  </si>
  <si>
    <t xml:space="preserve">15.008.0183-A</t>
  </si>
  <si>
    <t xml:space="preserve">15.008.0185-0</t>
  </si>
  <si>
    <t xml:space="preserve">O DE FUMACA,UNIPOLAR,1X35MM2,ISOLAMENTO 0,6/1KV,COMPREENDEND</t>
  </si>
  <si>
    <t xml:space="preserve">15.008.0185-A</t>
  </si>
  <si>
    <t xml:space="preserve">15.008.0187-0</t>
  </si>
  <si>
    <t xml:space="preserve">O DE FUMACA,UNIPOLAR,1X50MM2,ISOLAMENTO 0,6/1KV,COMPREENDEND</t>
  </si>
  <si>
    <t xml:space="preserve">15.008.0187-A</t>
  </si>
  <si>
    <t xml:space="preserve">15.008.0189-0</t>
  </si>
  <si>
    <t xml:space="preserve">O DE FUMACA,UNIPOLAR,1X70MM2,ISOLAMENTO 0,6/1KV,COMPREENDEND</t>
  </si>
  <si>
    <t xml:space="preserve">15.008.0189-A</t>
  </si>
  <si>
    <t xml:space="preserve">15.008.0191-0</t>
  </si>
  <si>
    <t xml:space="preserve">O DE FUMACA,UNIPOLAR,1X95MM2,ISOLAMENTO 0,6/1KV,COMPREENDEND</t>
  </si>
  <si>
    <t xml:space="preserve">15.008.0191-A</t>
  </si>
  <si>
    <t xml:space="preserve">15.008.0193-0</t>
  </si>
  <si>
    <t xml:space="preserve">O DE FUMACA,UNIPOLAR,1X120MM2,ISOLAMENTO 0,6/1KV,COMPREENDEN</t>
  </si>
  <si>
    <t xml:space="preserve">15.008.0193-A</t>
  </si>
  <si>
    <t xml:space="preserve">15.008.0194-0</t>
  </si>
  <si>
    <t xml:space="preserve">O DE FUMACA,UNIPOLAR,1X150MM2,ISOLAMENTO 0,6/1KV,COMPREENDEN</t>
  </si>
  <si>
    <t xml:space="preserve">15.008.0194-A</t>
  </si>
  <si>
    <t xml:space="preserve">15.008.0197-0</t>
  </si>
  <si>
    <t xml:space="preserve">O DE FUMACA,UNIPOLAR,1X185MM2,ISOLAMENTO 0,6/1KV,COMPREENDEN</t>
  </si>
  <si>
    <t xml:space="preserve">15.008.0197-A</t>
  </si>
  <si>
    <t xml:space="preserve">15.008.0199-0</t>
  </si>
  <si>
    <t xml:space="preserve">O DE FUMACA,UNIPOLAR,1X240MM2,ISOLAMENTO 0,6/1KV,COMPREENDEN</t>
  </si>
  <si>
    <t xml:space="preserve">15.008.0199-A</t>
  </si>
  <si>
    <t xml:space="preserve">15.008.0200-0</t>
  </si>
  <si>
    <t xml:space="preserve">,5MM2, 0,6/1KV.FORNECIMENTO E COLOCACAO</t>
  </si>
  <si>
    <t xml:space="preserve">15.008.0200-A</t>
  </si>
  <si>
    <t xml:space="preserve">15.008.0205-0</t>
  </si>
  <si>
    <t xml:space="preserve">15.008.0205-A</t>
  </si>
  <si>
    <t xml:space="preserve">15.008.0210-0</t>
  </si>
  <si>
    <t xml:space="preserve">MM2, 0,6/1KV.FORNECIMENTO E COLOCACAO</t>
  </si>
  <si>
    <t xml:space="preserve">15.008.0210-A</t>
  </si>
  <si>
    <t xml:space="preserve">15.008.0215-0</t>
  </si>
  <si>
    <t xml:space="preserve">15.008.0215-A</t>
  </si>
  <si>
    <t xml:space="preserve">15.008.0220-0</t>
  </si>
  <si>
    <t xml:space="preserve">0MM2, 0,6/1KV.FORNECIMENTO E COLOCACAO</t>
  </si>
  <si>
    <t xml:space="preserve">15.008.0220-A</t>
  </si>
  <si>
    <t xml:space="preserve">15.008.0225-0</t>
  </si>
  <si>
    <t xml:space="preserve">6MM2, 0,6/1KV.FORNECIMENTO E COLOCACAO</t>
  </si>
  <si>
    <t xml:space="preserve">15.008.0225-A</t>
  </si>
  <si>
    <t xml:space="preserve">15.008.0230-0</t>
  </si>
  <si>
    <t xml:space="preserve">5MM2, 0,6/1KV.FORNECIMENTO E COLOCACAO</t>
  </si>
  <si>
    <t xml:space="preserve">15.008.0230-A</t>
  </si>
  <si>
    <t xml:space="preserve">15.008.0232-0</t>
  </si>
  <si>
    <t xml:space="preserve">15.008.0232-A</t>
  </si>
  <si>
    <t xml:space="preserve">15.008.0235-0</t>
  </si>
  <si>
    <t xml:space="preserve">15.008.0235-A</t>
  </si>
  <si>
    <t xml:space="preserve">15.008.0240-0</t>
  </si>
  <si>
    <t xml:space="preserve">15.008.0240-A</t>
  </si>
  <si>
    <t xml:space="preserve">15.008.0245-0</t>
  </si>
  <si>
    <t xml:space="preserve">15.008.0245-A</t>
  </si>
  <si>
    <t xml:space="preserve">15.008.0250-0</t>
  </si>
  <si>
    <t xml:space="preserve">20MM2, 0,6/1KV.FORNECIMENTO E COLOCACAO</t>
  </si>
  <si>
    <t xml:space="preserve">15.008.0250-A</t>
  </si>
  <si>
    <t xml:space="preserve">15.008.0255-0</t>
  </si>
  <si>
    <t xml:space="preserve">50MM2, 0,6/1KV.FORNECIMENTO E COLOCACAO</t>
  </si>
  <si>
    <t xml:space="preserve">15.008.0255-A</t>
  </si>
  <si>
    <t xml:space="preserve">15.008.0260-0</t>
  </si>
  <si>
    <t xml:space="preserve">85MM2, 0,6/1KV.FORNECIMENTO E COLOCACAO</t>
  </si>
  <si>
    <t xml:space="preserve">15.008.0260-A</t>
  </si>
  <si>
    <t xml:space="preserve">15.008.0265-0</t>
  </si>
  <si>
    <t xml:space="preserve">40MM2, 0,6/1KV.FORNECIMENTO E COLOCACAO</t>
  </si>
  <si>
    <t xml:space="preserve">15.008.0265-A</t>
  </si>
  <si>
    <t xml:space="preserve">15.008.0270-0</t>
  </si>
  <si>
    <t xml:space="preserve">00MM2, 0,6/1KV.FORNECIMENTO E COLOCACAO</t>
  </si>
  <si>
    <t xml:space="preserve">15.008.0270-A</t>
  </si>
  <si>
    <t xml:space="preserve">15.008.0300-0</t>
  </si>
  <si>
    <t xml:space="preserve">FIO PARALELO DE COBRE,COM ISOLAMENTO TERMOPLASTICO,NA BITOLA</t>
  </si>
  <si>
    <t xml:space="preserve"> 2X1,5MM2.FORNECIMENTO E COLOCACAO</t>
  </si>
  <si>
    <t xml:space="preserve">15.008.0300-A</t>
  </si>
  <si>
    <t xml:space="preserve">15.008.0301-0</t>
  </si>
  <si>
    <t xml:space="preserve"> 2X2,5MM2.FORNECIMENTO E COLOCACAO</t>
  </si>
  <si>
    <t xml:space="preserve">15.008.0301-A</t>
  </si>
  <si>
    <t xml:space="preserve">15.008.0302-0</t>
  </si>
  <si>
    <t xml:space="preserve"> 2X4MM2.FORNECIMENTO E COLOCACAO</t>
  </si>
  <si>
    <t xml:space="preserve">15.008.0302-A</t>
  </si>
  <si>
    <t xml:space="preserve">15.008.0320-0</t>
  </si>
  <si>
    <t xml:space="preserve"> 2X1,0MM2,POLARIZADO,BICOLOR.FORNECIMENTO E COLOCACAO</t>
  </si>
  <si>
    <t xml:space="preserve">15.008.0320-A</t>
  </si>
  <si>
    <t xml:space="preserve">15.008.0321-0</t>
  </si>
  <si>
    <t xml:space="preserve"> 2X1,5MM2,POLARIZADO,BICOLOR.FORNECIMENTO E COLOCACAO</t>
  </si>
  <si>
    <t xml:space="preserve">15.008.0321-A</t>
  </si>
  <si>
    <t xml:space="preserve">15.008.0391-0</t>
  </si>
  <si>
    <t xml:space="preserve">CABO DE COBRE COM ISOLAMENTO TERMOPLASTICO PARA TENSAO DE SE</t>
  </si>
  <si>
    <t xml:space="preserve">RVICO DE 8,7/15KV,COMPREENDENDO:PREPARO,CORTE E ENFIACAO EM</t>
  </si>
  <si>
    <t xml:space="preserve">ELETRODUTO,NA BITOLA DE 25MM2.FORNECIMENTO E COLOCACAO</t>
  </si>
  <si>
    <t xml:space="preserve">15.008.0391-A</t>
  </si>
  <si>
    <t xml:space="preserve">15.008.0392-0</t>
  </si>
  <si>
    <t xml:space="preserve">ELETRODUTO,NA BITOLA DE 35MM2.FORNECIMENTO E COLOCACAO</t>
  </si>
  <si>
    <t xml:space="preserve">15.008.0392-A</t>
  </si>
  <si>
    <t xml:space="preserve">15.008.0393-0</t>
  </si>
  <si>
    <t xml:space="preserve">ELETRODUTO,NA BITOLA DE 50MM2.FORNECIMENTO E COLOCACAO</t>
  </si>
  <si>
    <t xml:space="preserve">15.008.0393-A</t>
  </si>
  <si>
    <t xml:space="preserve">15.008.0394-0</t>
  </si>
  <si>
    <t xml:space="preserve">ELETRODUTO,NA BITOLA DE 70MM2.FORNECIMENTO E COLOCACAO</t>
  </si>
  <si>
    <t xml:space="preserve">15.008.0394-A</t>
  </si>
  <si>
    <t xml:space="preserve">15.009.0010-0</t>
  </si>
  <si>
    <t xml:space="preserve">EXTENSAO DE REDE ELETRICA DE BAIXA TENSAO,AEREA,COM CABO DE</t>
  </si>
  <si>
    <t xml:space="preserve">COBRE NU 10MM2,EM TERRENO PLANO,EXCLUSIVE POSTES E TODOS OS</t>
  </si>
  <si>
    <t xml:space="preserve">SEUS COMPONENTES</t>
  </si>
  <si>
    <t xml:space="preserve">15.009.0010-A</t>
  </si>
  <si>
    <t xml:space="preserve">15.009.0015-0</t>
  </si>
  <si>
    <t xml:space="preserve">COBRE NU 16MM2,EM TERRENO PLANO,EXCLUSIVE POSTES E TODOS OS</t>
  </si>
  <si>
    <t xml:space="preserve">15.009.0015-A</t>
  </si>
  <si>
    <t xml:space="preserve">15.009.0020-0</t>
  </si>
  <si>
    <t xml:space="preserve">COBRE NU 25MM2,EM TERRENO PLANO,EXCLUSIVE POSTES E TODOS OS</t>
  </si>
  <si>
    <t xml:space="preserve">15.009.0020-A</t>
  </si>
  <si>
    <t xml:space="preserve">15.009.0025-0</t>
  </si>
  <si>
    <t xml:space="preserve">COBRE NU 35MM2,EM TERRENO PLANO,EXCLUSIVE POSTES E TODOS OS</t>
  </si>
  <si>
    <t xml:space="preserve">15.009.0025-A</t>
  </si>
  <si>
    <t xml:space="preserve">15.009.0100-0</t>
  </si>
  <si>
    <t xml:space="preserve">FIO SOLIDO DE COBRE ELETROLITICO NU,TEMPERA MEIO-DURA,CLASSE</t>
  </si>
  <si>
    <t xml:space="preserve"> 1,SECAO CIRCULAR 1MM2,NBR 5111.FORNECIMENTO E COLOCACAO</t>
  </si>
  <si>
    <t xml:space="preserve">15.009.0100-A</t>
  </si>
  <si>
    <t xml:space="preserve">15.009.0105-0</t>
  </si>
  <si>
    <t xml:space="preserve"> 1,SECAO CIRCULAR 1,5MM2,NBR 5111.FORNECIMENTO E COLOCACAO</t>
  </si>
  <si>
    <t xml:space="preserve">15.009.0105-A</t>
  </si>
  <si>
    <t xml:space="preserve">15.009.0110-0</t>
  </si>
  <si>
    <t xml:space="preserve"> 1,SECAO CIRCULAR 2,5MM2,NBR 5111.FORNECIMENTO E COLOCACAO</t>
  </si>
  <si>
    <t xml:space="preserve">15.009.0110-A</t>
  </si>
  <si>
    <t xml:space="preserve">15.009.0115-0</t>
  </si>
  <si>
    <t xml:space="preserve"> 1,SECAO CIRCULAR 4MM2,NBR 5111.FORNECIMENTO E COLOCACAO</t>
  </si>
  <si>
    <t xml:space="preserve">15.009.0115-A</t>
  </si>
  <si>
    <t xml:space="preserve">15.009.0120-0</t>
  </si>
  <si>
    <t xml:space="preserve"> 1,SECAO CIRCULAR 6MM2,NBR 5111.FORNECIMENTO E COLOCACAO</t>
  </si>
  <si>
    <t xml:space="preserve">15.009.0120-A</t>
  </si>
  <si>
    <t xml:space="preserve">15.009.0125-0</t>
  </si>
  <si>
    <t xml:space="preserve">CABO SOLIDO DE COBRE ELETROLITICO NU,TEMPERA MOLE,CLASSE 2,</t>
  </si>
  <si>
    <t xml:space="preserve">SECAO CIRCULAR DE 10MM2.FORNECIMENTO E COLOCACAO</t>
  </si>
  <si>
    <t xml:space="preserve">15.009.0125-A</t>
  </si>
  <si>
    <t xml:space="preserve">15.009.0130-0</t>
  </si>
  <si>
    <t xml:space="preserve">SECAO CIRCULAR DE 16MM2.FORNECIMENTO E COLOCACAO</t>
  </si>
  <si>
    <t xml:space="preserve">15.009.0130-A</t>
  </si>
  <si>
    <t xml:space="preserve">15.009.0135-0</t>
  </si>
  <si>
    <t xml:space="preserve">SECAO CIRCULAR DE 25MM2.FORNECIMENTO E COLOCACAO</t>
  </si>
  <si>
    <t xml:space="preserve">15.009.0135-A</t>
  </si>
  <si>
    <t xml:space="preserve">15.009.0140-0</t>
  </si>
  <si>
    <t xml:space="preserve">SECAO CIRCULAR DE 35MM2.FORNECIMENTO E COLOCACAO</t>
  </si>
  <si>
    <t xml:space="preserve">15.009.0140-A</t>
  </si>
  <si>
    <t xml:space="preserve">15.009.0143-0</t>
  </si>
  <si>
    <t xml:space="preserve">CABO SOLIDO DE COBRE ELETROLITICO NU,TEMPERA MOLE,CLASSE 2,S</t>
  </si>
  <si>
    <t xml:space="preserve">ECAO CIRCULAR DE 50MM2.FORNECIMENTO E COLOCACAO</t>
  </si>
  <si>
    <t xml:space="preserve">15.009.0143-A</t>
  </si>
  <si>
    <t xml:space="preserve">15.009.0150-0</t>
  </si>
  <si>
    <t xml:space="preserve">SECAO CIRCULAR DE 70MM2.FORNECIMENTO E COLOCACAO</t>
  </si>
  <si>
    <t xml:space="preserve">15.009.0150-A</t>
  </si>
  <si>
    <t xml:space="preserve">15.009.0155-0</t>
  </si>
  <si>
    <t xml:space="preserve">SECAO CIRCULAR DE 95MM2.FORNECIMENTO E COLOCACAO</t>
  </si>
  <si>
    <t xml:space="preserve">15.009.0155-A</t>
  </si>
  <si>
    <t xml:space="preserve">15.010.0010-0</t>
  </si>
  <si>
    <t xml:space="preserve">FIO TELEFONICO TIPO FI,BITOLA DE 0,6MM2(PARA INSTALACOES EM</t>
  </si>
  <si>
    <t xml:space="preserve">TUBULACOES OU PRESO EM RODAPES).FORNECIMENTO E COLOCACAO</t>
  </si>
  <si>
    <t xml:space="preserve">15.010.0010-A</t>
  </si>
  <si>
    <t xml:space="preserve">15.010.0012-0</t>
  </si>
  <si>
    <t xml:space="preserve">FIO TELEFONICO TIPO FE,BITOLA DE 1MM2(PARA INSTALACOES AEREA</t>
  </si>
  <si>
    <t xml:space="preserve">S).FORNECIMENTO E COLOCACAO</t>
  </si>
  <si>
    <t xml:space="preserve">15.010.0012-A</t>
  </si>
  <si>
    <t xml:space="preserve">15.010.0030-0</t>
  </si>
  <si>
    <t xml:space="preserve">CABO TELEFONICO TIPO CTP-APL 50(PARA INSTALACOES SUBTERRANEA</t>
  </si>
  <si>
    <t xml:space="preserve">S ESPECIAIS)PARA 10 PARES.FORNECIMENTO E COLOCACAO</t>
  </si>
  <si>
    <t xml:space="preserve">15.010.0030-A</t>
  </si>
  <si>
    <t xml:space="preserve">15.010.0031-0</t>
  </si>
  <si>
    <t xml:space="preserve">S ESPECIAIS)PARA 20 PARES.FORNECIMENTO E COLOCACAO</t>
  </si>
  <si>
    <t xml:space="preserve">15.010.0031-A</t>
  </si>
  <si>
    <t xml:space="preserve">15.010.0032-0</t>
  </si>
  <si>
    <t xml:space="preserve">S ESPECIAIS)PARA 30 PARES.FORNECIMENTO E COLOCACAO</t>
  </si>
  <si>
    <t xml:space="preserve">15.010.0032-A</t>
  </si>
  <si>
    <t xml:space="preserve">15.010.0035-0</t>
  </si>
  <si>
    <t xml:space="preserve">S ESPECIAIS)PARA 50 PARES.FORNECIMENTO E COLOCACAO</t>
  </si>
  <si>
    <t xml:space="preserve">15.010.0035-A</t>
  </si>
  <si>
    <t xml:space="preserve">15.010.0036-0</t>
  </si>
  <si>
    <t xml:space="preserve">S ESPECIAIS)PARA 100 PARES.FORNECIMENTO E COLOCACAO</t>
  </si>
  <si>
    <t xml:space="preserve">15.010.0036-A</t>
  </si>
  <si>
    <t xml:space="preserve">15.010.0040-0</t>
  </si>
  <si>
    <t xml:space="preserve">CABO TELEFONICO TIPO CI(PARA INSTALACOES INTERNAS PRIMARIAS)</t>
  </si>
  <si>
    <t xml:space="preserve">PARA 10 PARES.FORNECIMENTO E COLOCACAO</t>
  </si>
  <si>
    <t xml:space="preserve">15.010.0040-A</t>
  </si>
  <si>
    <t xml:space="preserve">15.010.0041-0</t>
  </si>
  <si>
    <t xml:space="preserve">PARA 20 PARES.FORNECIMENTO E COLOCACAO</t>
  </si>
  <si>
    <t xml:space="preserve">15.010.0041-A</t>
  </si>
  <si>
    <t xml:space="preserve">15.010.0042-0</t>
  </si>
  <si>
    <t xml:space="preserve">PARA 30 PARES.FORNECIMENTO E COLOCACAO</t>
  </si>
  <si>
    <t xml:space="preserve">15.010.0042-A</t>
  </si>
  <si>
    <t xml:space="preserve">15.010.0043-0</t>
  </si>
  <si>
    <t xml:space="preserve">PARA 50 PARES.FORNECIMENTO E COLOCACAO</t>
  </si>
  <si>
    <t xml:space="preserve">15.010.0043-A</t>
  </si>
  <si>
    <t xml:space="preserve">15.010.0045-0</t>
  </si>
  <si>
    <t xml:space="preserve">PARA 100 PARES.FORNECIMENTO E COLOCACAO</t>
  </si>
  <si>
    <t xml:space="preserve">15.010.0045-A</t>
  </si>
  <si>
    <t xml:space="preserve">15.010.0046-0</t>
  </si>
  <si>
    <t xml:space="preserve">PARA 200 PARES.FORNECIMENTO E COLOCACAO</t>
  </si>
  <si>
    <t xml:space="preserve">15.010.0046-A</t>
  </si>
  <si>
    <t xml:space="preserve">15.010.0047-0</t>
  </si>
  <si>
    <t xml:space="preserve">PARA 300 PARES.FORNECIMENTO E COLOCACAO</t>
  </si>
  <si>
    <t xml:space="preserve">15.010.0047-A</t>
  </si>
  <si>
    <t xml:space="preserve">15.010.0048-0</t>
  </si>
  <si>
    <t xml:space="preserve">PARA 400 PARES.FORNECIMENTO E COLOCACAO</t>
  </si>
  <si>
    <t xml:space="preserve">15.010.0048-A</t>
  </si>
  <si>
    <t xml:space="preserve">15.010.0060-0</t>
  </si>
  <si>
    <t xml:space="preserve">CABO TELEFONICO CCE,DIAMETRO DO CONDUTOR 0,50MM,PARA 2 PARES</t>
  </si>
  <si>
    <t xml:space="preserve">15.010.0060-A</t>
  </si>
  <si>
    <t xml:space="preserve">15.010.0061-0</t>
  </si>
  <si>
    <t xml:space="preserve">CABO TELEFONICO CCE,DIAMETRO DO CONDUTOR 0,50MM,PARA 4 PARES</t>
  </si>
  <si>
    <t xml:space="preserve">15.010.0061-A</t>
  </si>
  <si>
    <t xml:space="preserve">15.010.0062-0</t>
  </si>
  <si>
    <t xml:space="preserve">CABO TELEFONICO CCE,DIAMETRO DO CONDUTOR 0,50MM,PARA 5 PARES</t>
  </si>
  <si>
    <t xml:space="preserve">15.010.0062-A</t>
  </si>
  <si>
    <t xml:space="preserve">15.010.0063-0</t>
  </si>
  <si>
    <t xml:space="preserve">CABO TELEFONICO CCE,DIAMETRO DO CONDUTOR 0,50MM,PARA 6 PARES</t>
  </si>
  <si>
    <t xml:space="preserve">15.010.0063-A</t>
  </si>
  <si>
    <t xml:space="preserve">15.010.0064-0</t>
  </si>
  <si>
    <t xml:space="preserve">CABO TELEFONICO CCE,DIAMETRO DO CONDUTOR 0,65MM,PARA 2 PARES</t>
  </si>
  <si>
    <t xml:space="preserve">15.010.0064-A</t>
  </si>
  <si>
    <t xml:space="preserve">15.010.0065-0</t>
  </si>
  <si>
    <t xml:space="preserve">CABO TELEFONICO CCE,DIAMETRO DO CONDUTOR 0,65MM,PARA 4 PARES</t>
  </si>
  <si>
    <t xml:space="preserve">15.010.0065-A</t>
  </si>
  <si>
    <t xml:space="preserve">15.010.0066-0</t>
  </si>
  <si>
    <t xml:space="preserve">CABO TELEFONICO CCE,DIAMETRO DO CONDUTOR 0,65MM,PARA 5 PARES</t>
  </si>
  <si>
    <t xml:space="preserve">15.010.0066-A</t>
  </si>
  <si>
    <t xml:space="preserve">15.010.0067-0</t>
  </si>
  <si>
    <t xml:space="preserve">CABO TELEFONICO CCE,DIAMETRO DO CONDUTOR 0,65MM,PARA 6 PARES</t>
  </si>
  <si>
    <t xml:space="preserve">15.010.0067-A</t>
  </si>
  <si>
    <t xml:space="preserve">15.010.0070-0</t>
  </si>
  <si>
    <t xml:space="preserve">CABO TELEFONICO CCI,DIAMETRO DO CONDUTOR 0,50MM,PARA 2 PARES</t>
  </si>
  <si>
    <t xml:space="preserve">15.010.0070-A</t>
  </si>
  <si>
    <t xml:space="preserve">15.010.0071-0</t>
  </si>
  <si>
    <t xml:space="preserve">CABO TELEFONICO CCI,DIAMETRO DO CONDUTOR 0,50MM,PARA 4 PARES</t>
  </si>
  <si>
    <t xml:space="preserve">15.010.0071-A</t>
  </si>
  <si>
    <t xml:space="preserve">15.010.0072-0</t>
  </si>
  <si>
    <t xml:space="preserve">CABO TELEFONICO CCI,DIAMETRO DO CONDUTOR 0,50MM,PARA 5 PARES</t>
  </si>
  <si>
    <t xml:space="preserve">15.010.0072-A</t>
  </si>
  <si>
    <t xml:space="preserve">15.010.0073-0</t>
  </si>
  <si>
    <t xml:space="preserve">CABO TELEFONICO CCI,DIAMETRO DO CONDUTOR 0,50MM,PARA 6 PARES</t>
  </si>
  <si>
    <t xml:space="preserve">15.010.0073-A</t>
  </si>
  <si>
    <t xml:space="preserve">15.010.0100-0</t>
  </si>
  <si>
    <t xml:space="preserve">CABO COAXIAL RG-59,ALCANCE MAXIMO 300M,PARA INSTALACAO CFTV.</t>
  </si>
  <si>
    <t xml:space="preserve">15.010.0100-A</t>
  </si>
  <si>
    <t xml:space="preserve">15.010.0110-0</t>
  </si>
  <si>
    <t xml:space="preserve">CABO COAXIAL RG-06,ALCANCE MAXIMO 450M,PARA INSTALACAO CFTV.</t>
  </si>
  <si>
    <t xml:space="preserve">15.010.0110-A</t>
  </si>
  <si>
    <t xml:space="preserve">15.011.0009-0</t>
  </si>
  <si>
    <t xml:space="preserve">ENTRADA DE SERVICO(PC),PADRAO AMPLA,PARA MEDICAO MONOFASICA,</t>
  </si>
  <si>
    <t xml:space="preserve">1 MEDIDOR,INSTALADO EM MURO PARA CARGA ATE 4KW,CONSTANDO DE</t>
  </si>
  <si>
    <t xml:space="preserve">POSTE DE CONCRETO COMPLETO,CAIXA PARA INSTALACAO DO MEDIDOR</t>
  </si>
  <si>
    <t xml:space="preserve">COM DISJUNTOR 1X40A,CAIXA DE CONCRETO PARA ATERRAMENTO,HASTE</t>
  </si>
  <si>
    <t xml:space="preserve"> DE ATERRAMENTO E DEMAIS MATERIAIS NECESSARIOS,EXCLUSIVE FIO</t>
  </si>
  <si>
    <t xml:space="preserve"> DE ENTRADA E SAIDA</t>
  </si>
  <si>
    <t xml:space="preserve">15.011.0009-A</t>
  </si>
  <si>
    <t xml:space="preserve">15.011.0012-0</t>
  </si>
  <si>
    <t xml:space="preserve">ENTRADA DE SERVICO(PC),PADRAO AMPLA,PARA MEDICAO BIFASICA,1</t>
  </si>
  <si>
    <t xml:space="preserve">MEDIDOR,INSTALADO EM MURO PARA CARGA ENTRE 4 ATE 8KW,CONSTAN</t>
  </si>
  <si>
    <t xml:space="preserve">DO DE POSTE DE CONCRETO COMPLETO,CAIXA PARA INSTALACAO DO ME</t>
  </si>
  <si>
    <t xml:space="preserve">DIDOR COM DISJUNTOR 2X40A,CAIXA DE CONCRETO PARA ATERRAMENTO</t>
  </si>
  <si>
    <t xml:space="preserve">,HASTE DE ATERRAMENTO E DEMAIS MATERIAIS NECESSARIOS,EXCLUSI</t>
  </si>
  <si>
    <t xml:space="preserve">VE FIO DE ENTRADA E SAIDA</t>
  </si>
  <si>
    <t xml:space="preserve">15.011.0012-A</t>
  </si>
  <si>
    <t xml:space="preserve">15.011.0014-0</t>
  </si>
  <si>
    <t xml:space="preserve">ENTRADA DE SERVICO(PC),PADRAO AMPLA,PARA MEDICAO TRIFASICA,1</t>
  </si>
  <si>
    <t xml:space="preserve"> MEDIDOR,INSTALADO EM MURO,COM CARGA INSTALADA ATE 30KW,CONS</t>
  </si>
  <si>
    <t xml:space="preserve">TANDO DE POSTE DE CONCRETO COMPLETO,CABINE EM ALVENARIA,COM</t>
  </si>
  <si>
    <t xml:space="preserve">PORTA,CAIXA PARA INSTALACAO DO MEDIDOR,CAIXA DE CONCRETO PAR</t>
  </si>
  <si>
    <t xml:space="preserve">A ATERRAMENTO,HASTE DE ATERRAMENTO E DEMAIS MATERIAIS NECESS</t>
  </si>
  <si>
    <t xml:space="preserve">ARIOS,EXCLUSIVE DISJUNTOR E FIO OU CABO DE ENTRADA E SAIDA</t>
  </si>
  <si>
    <t xml:space="preserve">15.011.0014-A</t>
  </si>
  <si>
    <t xml:space="preserve">15.011.0017-0</t>
  </si>
  <si>
    <t xml:space="preserve">ENTRADA SERVICO(PC),PADRAO AMPLA,MEDICAO TRIFASICA,TRANSFORM</t>
  </si>
  <si>
    <t xml:space="preserve">ADOR CORRENTE,1 MEDIDOR,INSTAL.MURO,CARGA 35 A 50KW,C/POSTE</t>
  </si>
  <si>
    <t xml:space="preserve">CONCR.COMPLETO,CABINE ALVENARIA,C/PORTA,CAIXA INSTAL.MEDIDOR</t>
  </si>
  <si>
    <t xml:space="preserve">,CHAVE TRIPOLAR 200A,PORTA FUSIVEIS,FUSIVEIS NH 100 A 160A,</t>
  </si>
  <si>
    <t xml:space="preserve">CX.CONCR.P/ATERRAM.HASTE ATERRAM.E DEMAIS MAT. NECES. EXCL.</t>
  </si>
  <si>
    <t xml:space="preserve">FIO OU CABO ENTRADA E SAIDA</t>
  </si>
  <si>
    <t xml:space="preserve">15.011.0017-A</t>
  </si>
  <si>
    <t xml:space="preserve">15.011.0021-0</t>
  </si>
  <si>
    <t xml:space="preserve">ENTRADA DE ENERGIA INDIVIDUAL,PADRAO LIGHT,MEDICAO DIRETA,RE</t>
  </si>
  <si>
    <t xml:space="preserve">DE AEREA,DEMANDA ATE 8KVA,INCLUSIVE CAIXA TRANSPARENTE PARA</t>
  </si>
  <si>
    <t xml:space="preserve">MEDICAO(CTM),E CAIXA DE DISJUNTOR MONOPOLAR(CDJ1)INTERNA E D</t>
  </si>
  <si>
    <t xml:space="preserve">EMAIS MATERIAIS NECESSARIOS,EXCLUSIVE POSTE,DISJUNTOR E FIOS</t>
  </si>
  <si>
    <t xml:space="preserve">15.011.0021-A</t>
  </si>
  <si>
    <t xml:space="preserve">15.011.0024-0</t>
  </si>
  <si>
    <t xml:space="preserve">DE AEREA,DEMANDA ENTRE 8,0 E 23,2KVA,INCLUSIVE CAIXA TRANSPA</t>
  </si>
  <si>
    <t xml:space="preserve">RENTE POLIFASICA(CTP)E CAIXA DE DISJUNTOR TRIFASICA(CDJ3)INT</t>
  </si>
  <si>
    <t xml:space="preserve">ERNA E DEMAIS MATERIAIS NECESSARIOS,EXCLUSIVE POSTE,DISJUNTO</t>
  </si>
  <si>
    <t xml:space="preserve">R E FIOS DE ENTRADA E SAIDA</t>
  </si>
  <si>
    <t xml:space="preserve">15.011.0024-A</t>
  </si>
  <si>
    <t xml:space="preserve">15.011.0027-0</t>
  </si>
  <si>
    <t xml:space="preserve">DE AEREA,DEMANDA ENTRE 23,2 E 33,1KVA,INCLUSIVE CAIXA TRANSP</t>
  </si>
  <si>
    <t xml:space="preserve">ARENTE POLIFASICA(CTP)E CAIXA DE DISJUNTOR TRIFASICA(CDJ3)IN</t>
  </si>
  <si>
    <t xml:space="preserve">TERNA E DEMAIS MATERIAIS NECESSARIOS,EXCLUSIVE POSTE,DISJUNT</t>
  </si>
  <si>
    <t xml:space="preserve">OR E FIOS DE ENTRADA E SAIDA</t>
  </si>
  <si>
    <t xml:space="preserve">15.011.0027-A</t>
  </si>
  <si>
    <t xml:space="preserve">15.011.0030-0</t>
  </si>
  <si>
    <t xml:space="preserve">DE AEREA,DEMANDA ENTRE 33,1 E 66,3KVA,INCLUSIVE CAIXA SECCIO</t>
  </si>
  <si>
    <t xml:space="preserve">NADORA ATE 200A(CSM200)E CAIXA DE PROTECAO ATE 225A(CPG-225)</t>
  </si>
  <si>
    <t xml:space="preserve">INTERNA E DEMAIS MATERIAIS NECESSARIOS,EXCLUSIVE POSTE,DISJU</t>
  </si>
  <si>
    <t xml:space="preserve">NTOR E FIOS DE ENTRADA E SAIDA</t>
  </si>
  <si>
    <t xml:space="preserve">15.011.0030-A</t>
  </si>
  <si>
    <t xml:space="preserve">15.011.0070-0</t>
  </si>
  <si>
    <t xml:space="preserve">SUBESTACAO SIMPLIFICADA,PADRAO LIGHT,COM TRANSFORMADOR TRIFA</t>
  </si>
  <si>
    <t xml:space="preserve">SICO DE 75KVA,13,8KV-220/127V,EXCLUSIVE CABINE DE MEDICAO</t>
  </si>
  <si>
    <t xml:space="preserve">15.011.0070-A</t>
  </si>
  <si>
    <t xml:space="preserve">15.011.0071-0</t>
  </si>
  <si>
    <t xml:space="preserve">SUBESTACAO SIMPLIFICADA PADRAO LIGHT,COM TRANSFORMADOR TRIFA</t>
  </si>
  <si>
    <t xml:space="preserve">SICO 112,5KVA,13,8KV-220/127V,EXCLUSIVE CABINE DE MEDICAO</t>
  </si>
  <si>
    <t xml:space="preserve">15.011.0071-A</t>
  </si>
  <si>
    <t xml:space="preserve">15.011.0072-0</t>
  </si>
  <si>
    <t xml:space="preserve">SICO DE 150KVA,13,8KV-220/127V,EXCLUSIVE CABINE DE MEDICAO</t>
  </si>
  <si>
    <t xml:space="preserve">15.011.0072-A</t>
  </si>
  <si>
    <t xml:space="preserve">15.011.0073-0</t>
  </si>
  <si>
    <t xml:space="preserve">SICO DE 225KVA,13,8KV-220/127V,EXCLUSIVE CABINE DE MEDICAO</t>
  </si>
  <si>
    <t xml:space="preserve">15.011.0073-A</t>
  </si>
  <si>
    <t xml:space="preserve">15.011.0074-0</t>
  </si>
  <si>
    <t xml:space="preserve">SICO DE 300KVA,13,8V-220/127V,EXCLUSIVE CABINE DE MEDICAO</t>
  </si>
  <si>
    <t xml:space="preserve">15.011.0074-A</t>
  </si>
  <si>
    <t xml:space="preserve">15.011.0075-0</t>
  </si>
  <si>
    <t xml:space="preserve">SICO DE 75KVA,13,8KV-220/127V,INCLUSIVE CABINE DE MEDICAO</t>
  </si>
  <si>
    <t xml:space="preserve">15.011.0075-A</t>
  </si>
  <si>
    <t xml:space="preserve">15.011.0076-0</t>
  </si>
  <si>
    <t xml:space="preserve">SICO DE 112,5KVA,13,8V-220/127V,INCLUSIVE CABINE DE MEDICAO</t>
  </si>
  <si>
    <t xml:space="preserve">15.011.0076-A</t>
  </si>
  <si>
    <t xml:space="preserve">15.011.0077-0</t>
  </si>
  <si>
    <t xml:space="preserve">SICO DE 150KVA,13,8KV-220/127V,INCLUSIVE CABINE DE MEDICAO</t>
  </si>
  <si>
    <t xml:space="preserve">15.011.0077-A</t>
  </si>
  <si>
    <t xml:space="preserve">15.011.0078-0</t>
  </si>
  <si>
    <t xml:space="preserve">SICO DE 225KVA,13,8KV-220/127V,INCLUSIVE CABINE DE MEDICAO</t>
  </si>
  <si>
    <t xml:space="preserve">15.011.0078-A</t>
  </si>
  <si>
    <t xml:space="preserve">15.011.0079-0</t>
  </si>
  <si>
    <t xml:space="preserve">SICO DE 300KVA,13,8KV-220V/127V,INCLUSIVE CABINE DE MEDICAO</t>
  </si>
  <si>
    <t xml:space="preserve">15.011.0079-A</t>
  </si>
  <si>
    <t xml:space="preserve">15.011.0081-0</t>
  </si>
  <si>
    <t xml:space="preserve">ENTRADA DE ENERGIA INDIVIDUAL PADRAO LIGHT,MEDICAO DIRETA,RE</t>
  </si>
  <si>
    <t xml:space="preserve">DE SUBTERRANEA,DEMANDA ATE 8KVA,INCLUSIVE CAIXA SECCIONADORA</t>
  </si>
  <si>
    <t xml:space="preserve">(CS100)E CAIXA TRANSPARENTE PARA MEDICAO(CTM)COM CAIXA DE DI</t>
  </si>
  <si>
    <t xml:space="preserve">SJUNTOR MONOPOLAR(CDJ1),INTERNA E DEMAIS MATERIAIS NECESSARI</t>
  </si>
  <si>
    <t xml:space="preserve">OS,EXCLUSIVE DISJUNTOR E FIOS DE ENTRADA E SAIDA</t>
  </si>
  <si>
    <t xml:space="preserve">15.011.0081-A</t>
  </si>
  <si>
    <t xml:space="preserve">15.011.0084-0</t>
  </si>
  <si>
    <t xml:space="preserve">DE SUBTERRANEA,DEMANDA ENTRE 8,0 E 23,3KVA,INCLUSIVE CAIXA S</t>
  </si>
  <si>
    <t xml:space="preserve">ECCIONADORA(CS100)E CAIXA TRANSPARENTE PARA MEDICAO(CTM),CAI</t>
  </si>
  <si>
    <t xml:space="preserve">XA DE DISJUNTOR POLIFASICO(CTP)E CAIXA DE DISJUNTOR TRIFASIC</t>
  </si>
  <si>
    <t xml:space="preserve">O(CDJ3)E DEMAIS MATERIAIS NECESSARIOS,EXCLUSIVE DISJUNTOR E</t>
  </si>
  <si>
    <t xml:space="preserve">FIOS DE ENTRADA E SAIDA</t>
  </si>
  <si>
    <t xml:space="preserve">15.011.0084-A</t>
  </si>
  <si>
    <t xml:space="preserve">15.011.0087-0</t>
  </si>
  <si>
    <t xml:space="preserve">DE SUBTERRANEA,DEMANDA ENTRE 23,2 E 33,1KVA,INCLUSIVE CAIXA</t>
  </si>
  <si>
    <t xml:space="preserve">SECCIONADORA(CS100)E CAIXA TRANSPARENTE PARA MEDICAO(CTM)COM</t>
  </si>
  <si>
    <t xml:space="preserve"> CAIXA DE DISJUNTOR POLIFASICO(CTP)E CAIXA DE DISJUNTOR TRIF</t>
  </si>
  <si>
    <t xml:space="preserve">ASICO(CDJ3),E DEMAIS MATERIAIS NECESSARIOS,EXCLUSIVE DISJUNT</t>
  </si>
  <si>
    <t xml:space="preserve">15.011.0087-A</t>
  </si>
  <si>
    <t xml:space="preserve">15.011.0093-0</t>
  </si>
  <si>
    <t xml:space="preserve">DE SUBTERRANEA,DEMANDA ENTRE 33,1 E 66,3KVA,INCLUSIVE CAIXA</t>
  </si>
  <si>
    <t xml:space="preserve">SECCIONADORA(CSM200)E CAIXA DE PROTECAO(CPG225)INTERNA,E DEM</t>
  </si>
  <si>
    <t xml:space="preserve">AIS MATERIAIS NECESSARIOS,EXCLUSIVE DISJUNTOR E FIOS DE ENTR</t>
  </si>
  <si>
    <t xml:space="preserve">ADA E SAIDA</t>
  </si>
  <si>
    <t xml:space="preserve">15.011.0093-A</t>
  </si>
  <si>
    <t xml:space="preserve">15.011.0130-0</t>
  </si>
  <si>
    <t xml:space="preserve">SUBESTACAO SIMPLIFICADA PADRAO AMPLA,COM TRANSFORMADOR TRIFA</t>
  </si>
  <si>
    <t xml:space="preserve">SICO DE 30KVA,INCLUSIVE CABINE DE MEDICAO,EM ALVENARIA,POSTE</t>
  </si>
  <si>
    <t xml:space="preserve"> E TODOS OS MATERIAIS ELETRICOS NECESSARIOS</t>
  </si>
  <si>
    <t xml:space="preserve">15.011.0130-A</t>
  </si>
  <si>
    <t xml:space="preserve">15.011.0132-0</t>
  </si>
  <si>
    <t xml:space="preserve">SICO DE 45KVA,INCLUSIVE MEDICAO,POSTE E TODOS OS MATERIAIS E</t>
  </si>
  <si>
    <t xml:space="preserve">LETRICOS NECESSARIOS</t>
  </si>
  <si>
    <t xml:space="preserve">15.011.0132-A</t>
  </si>
  <si>
    <t xml:space="preserve">15.011.0134-0</t>
  </si>
  <si>
    <t xml:space="preserve">SICO DE 75KVA,INCLUSIVE MEDICAO,POSTE E TODOS OS MATERIAIS E</t>
  </si>
  <si>
    <t xml:space="preserve">15.011.0134-A</t>
  </si>
  <si>
    <t xml:space="preserve">15.011.0136-0</t>
  </si>
  <si>
    <t xml:space="preserve">SICO DE 112,5KVA,INCLUSIVE MEDICAO,POSTE E TODOS OS MATERIAI</t>
  </si>
  <si>
    <t xml:space="preserve">S ELETRICOS NECESSARIOS</t>
  </si>
  <si>
    <t xml:space="preserve">15.011.0136-A</t>
  </si>
  <si>
    <t xml:space="preserve">15.011.0138-0</t>
  </si>
  <si>
    <t xml:space="preserve">SICO DE 150KVA,INCLUSIVE MEDICAO,POSTE E TODOS OS MATERIAIS</t>
  </si>
  <si>
    <t xml:space="preserve">ELETRICOS NECESSARIOS</t>
  </si>
  <si>
    <t xml:space="preserve">15.011.0138-A</t>
  </si>
  <si>
    <t xml:space="preserve">15.011.0150-0</t>
  </si>
  <si>
    <t xml:space="preserve">SICO DE 30KVA,EXCLUSIVE CABINE DE MEDICAO</t>
  </si>
  <si>
    <t xml:space="preserve">15.011.0150-A</t>
  </si>
  <si>
    <t xml:space="preserve">15.011.0152-0</t>
  </si>
  <si>
    <t xml:space="preserve">SICO DE 45KVA,EXCLUSIVE CABINE DE MEDICAO</t>
  </si>
  <si>
    <t xml:space="preserve">15.011.0152-A</t>
  </si>
  <si>
    <t xml:space="preserve">15.011.0154-0</t>
  </si>
  <si>
    <t xml:space="preserve">SICO DE 75KVA,EXCLUSIVE CABINE DE MEDICAO</t>
  </si>
  <si>
    <t xml:space="preserve">15.011.0154-A</t>
  </si>
  <si>
    <t xml:space="preserve">15.011.0156-0</t>
  </si>
  <si>
    <t xml:space="preserve">SICO DE 112,5KVA,EXCLUSIVE CABINE DE MEDICAO</t>
  </si>
  <si>
    <t xml:space="preserve">15.011.0156-A</t>
  </si>
  <si>
    <t xml:space="preserve">15.011.0158-0</t>
  </si>
  <si>
    <t xml:space="preserve">SICO DE 150KVA,EXCLUSIVE CABINE DE MEDICAO</t>
  </si>
  <si>
    <t xml:space="preserve">15.011.0158-A</t>
  </si>
  <si>
    <t xml:space="preserve">15.011.0160-0</t>
  </si>
  <si>
    <t xml:space="preserve">SUBESTACAO DE 225KVA,13,8KV-220/127V,INSTALADA EM PLATAFORMA</t>
  </si>
  <si>
    <t xml:space="preserve"> AO TEMPO,PADRAO AMPLA,INCLUSIVE CABINE DE MEDICAO</t>
  </si>
  <si>
    <t xml:space="preserve">15.011.0160-A</t>
  </si>
  <si>
    <t xml:space="preserve">15.011.0162-0</t>
  </si>
  <si>
    <t xml:space="preserve"> AO TEMPO,PADRAO AMPLA,EXCLUSIVE CABINE DE MEDICAO</t>
  </si>
  <si>
    <t xml:space="preserve">15.011.0162-A</t>
  </si>
  <si>
    <t xml:space="preserve">15.012.0060-0</t>
  </si>
  <si>
    <t xml:space="preserve">OLEO ISOLANTE PARA TRANSFORMADOR DE DISTRIBUICAO,CLASSE DE T</t>
  </si>
  <si>
    <t xml:space="preserve">ENSAO ATE 30KV,CONSIDERANDO LIMPEZA INTERNA DO TRANSFORMADOR</t>
  </si>
  <si>
    <t xml:space="preserve"> E SUBSTITUICAO DO OLEO,SUPONDO O APARELHO APOIADO EM BASE A</t>
  </si>
  <si>
    <t xml:space="preserve">TE 2,00M DE ALTURA,INCLUSIVE FORNECIMENTO E TROCA DE OLEO,EX</t>
  </si>
  <si>
    <t xml:space="preserve">CLUSIVE LAUDO DE TROCA DO OLEO</t>
  </si>
  <si>
    <t xml:space="preserve">15.012.0060-A</t>
  </si>
  <si>
    <t xml:space="preserve">15.014.0005-0</t>
  </si>
  <si>
    <t xml:space="preserve">INSTALACAO COM TUBULACAO DE COBRE DE 15MM,PARA USO MEDICINAL</t>
  </si>
  <si>
    <t xml:space="preserve">,INCLUSIVE ACESSORIOS DE FIXACAO,CONEXOES E LIMPEZA,EXCLUSIV</t>
  </si>
  <si>
    <t xml:space="preserve">E POSTO DE CONSUMO,PAINEL DE ALARME,VALVULA E CENTRAL DE DIS</t>
  </si>
  <si>
    <t xml:space="preserve">TRIBUICAO (VIDE FAMILIA 18.050)</t>
  </si>
  <si>
    <t xml:space="preserve">15.014.0005-A</t>
  </si>
  <si>
    <t xml:space="preserve">15.014.0010-0</t>
  </si>
  <si>
    <t xml:space="preserve">INSTALACAO COM TUBULACAO DE COBRE DE 22MM,PARA USO MEDICINAL</t>
  </si>
  <si>
    <t xml:space="preserve">TRIBUICAO(VIDE FAMILIA 18.050)</t>
  </si>
  <si>
    <t xml:space="preserve">15.014.0010-A</t>
  </si>
  <si>
    <t xml:space="preserve">15.014.0015-0</t>
  </si>
  <si>
    <t xml:space="preserve">INSTALACAO COM TUBULACAO DE COBRE DE 28MM,PARA USO MEDICINAL</t>
  </si>
  <si>
    <t xml:space="preserve">15.014.0015-A</t>
  </si>
  <si>
    <t xml:space="preserve">15.014.0020-0</t>
  </si>
  <si>
    <t xml:space="preserve">INSTALACAO COM TUBULACAO DE COBRE DE 35MM,PARA USO MEDICINAL</t>
  </si>
  <si>
    <t xml:space="preserve">15.014.0020-A</t>
  </si>
  <si>
    <t xml:space="preserve">15.014.0025-0</t>
  </si>
  <si>
    <t xml:space="preserve">INSTALACAO COM TUBULACAO DE COBRE DE 42MM,PARA USO MEDICINAL</t>
  </si>
  <si>
    <t xml:space="preserve">15.014.0025-A</t>
  </si>
  <si>
    <t xml:space="preserve">15.014.0030-0</t>
  </si>
  <si>
    <t xml:space="preserve">INSTALACAO COM TUBULACAO DE COBRE DE 54MM,PARA USO MEDICINAL</t>
  </si>
  <si>
    <t xml:space="preserve">15.014.0030-A</t>
  </si>
  <si>
    <t xml:space="preserve">15.014.0035-0</t>
  </si>
  <si>
    <t xml:space="preserve">INSTALACAO COM TUBULACAO DE COBRE DE 66MM,PARA USO MEDICINAL</t>
  </si>
  <si>
    <t xml:space="preserve">15.014.0035-A</t>
  </si>
  <si>
    <t xml:space="preserve">15.014.0100-0</t>
  </si>
  <si>
    <t xml:space="preserve">INSTALACAO DE SISTEMA DE AQUECIMENTO SOLAR DE BAIXA PRESSAO,</t>
  </si>
  <si>
    <t xml:space="preserve">PARA 100 E 200L E 1 PLACA COLETORA VERTICAL OU HORIZONTAL,IN</t>
  </si>
  <si>
    <t xml:space="preserve">CLUSIVE PLACAS COLETORAS,EXCLUSIVE RESERVATORIOS (VER FAMILI</t>
  </si>
  <si>
    <t xml:space="preserve">A 18.210)</t>
  </si>
  <si>
    <t xml:space="preserve">15.014.0100-A</t>
  </si>
  <si>
    <t xml:space="preserve">15.014.0105-0</t>
  </si>
  <si>
    <t xml:space="preserve">PARA 300L E 2 PLACAS COLETORAS VERTICAIS OU HORIZONTAIS,INCL</t>
  </si>
  <si>
    <t xml:space="preserve">USIVE PLACAS COLETORAS,EXCLUSIVE RESERVATORIOS (VER FAMILIA</t>
  </si>
  <si>
    <t xml:space="preserve">18.210)</t>
  </si>
  <si>
    <t xml:space="preserve">15.014.0105-A</t>
  </si>
  <si>
    <t xml:space="preserve">15.014.0115-0</t>
  </si>
  <si>
    <t xml:space="preserve">PARA 400L E 2 PLACAS COLETORAS VERTICAIS OU HORIZONTAIS,INCL</t>
  </si>
  <si>
    <t xml:space="preserve">15.014.0115-A</t>
  </si>
  <si>
    <t xml:space="preserve">15.014.0120-0</t>
  </si>
  <si>
    <t xml:space="preserve">PARA 500L E 3 PLACAS COLETORAS VERTICAIS OU HORIZONTAIS,INCL</t>
  </si>
  <si>
    <t xml:space="preserve">18.21O)</t>
  </si>
  <si>
    <t xml:space="preserve">15.014.0120-A</t>
  </si>
  <si>
    <t xml:space="preserve">15.014.0130-0</t>
  </si>
  <si>
    <t xml:space="preserve">PARA 600L E 3 PLACAS COLETORAS VERTICAIS OU HORIZONTAIS,INCL</t>
  </si>
  <si>
    <t xml:space="preserve">15.014.0130-A</t>
  </si>
  <si>
    <t xml:space="preserve">15.014.0140-0</t>
  </si>
  <si>
    <t xml:space="preserve">PARA 800L E 4 PLACAS COLETORAS VERTICAIS OU HORIZONTAIS,INCL</t>
  </si>
  <si>
    <t xml:space="preserve">15.014.0140-A</t>
  </si>
  <si>
    <t xml:space="preserve">15.014.0145-0</t>
  </si>
  <si>
    <t xml:space="preserve">PARA 1000L E 5 PLACAS COLETORAS VERTICAIS OU HORIZONTAIS,INC</t>
  </si>
  <si>
    <t xml:space="preserve">LUSIVE PLACAS COLETORAS,EXCLUSIVE RESERVATORIOS (VER FAMILIA</t>
  </si>
  <si>
    <t xml:space="preserve">15.014.0145-A</t>
  </si>
  <si>
    <t xml:space="preserve">15.015.0020-0</t>
  </si>
  <si>
    <t xml:space="preserve">INSTALACAO DE PONTO DE LUZ,EMBUTIDO NA LAJE,EQUIVALENTE A 2</t>
  </si>
  <si>
    <t xml:space="preserve">VARAS DE ELETRODUTO DE PVC RIGIDO DE 3/4",12,00M DE FIO 2,5M</t>
  </si>
  <si>
    <t xml:space="preserve">M2,CAIXAS,CONEXOES,LUVAS,CURVA E INTERRUPTOR DE EMBUTIR COM</t>
  </si>
  <si>
    <t xml:space="preserve">PLACA FOSFORESCENTE,INCLUSIVE ABERTURA E FECHAMENTO DE RASGO</t>
  </si>
  <si>
    <t xml:space="preserve">EM ALVENARIA</t>
  </si>
  <si>
    <t xml:space="preserve">15.015.0020-A</t>
  </si>
  <si>
    <t xml:space="preserve">15.015.0021-0</t>
  </si>
  <si>
    <t xml:space="preserve">INSTALACAO DE PONTO DE LUZ,APARENTE,EQUIVALENTE A 2 VARAS DE</t>
  </si>
  <si>
    <t xml:space="preserve"> ELETRODUTO DE PVC RIGIDO DE 3/4",12,00M DE FIO 2,5MM2,CAIXA</t>
  </si>
  <si>
    <t xml:space="preserve">S,CONEXOES,LUVAS,CURVA E INTERRUPTOR DE SOBREPOR</t>
  </si>
  <si>
    <t xml:space="preserve">15.015.0021-A</t>
  </si>
  <si>
    <t xml:space="preserve">15.015.0022-0</t>
  </si>
  <si>
    <t xml:space="preserve">INSTALACAO DE PONTO DE LUZ,INSTALACAO APARENTE COM CANALETA</t>
  </si>
  <si>
    <t xml:space="preserve">PERFURADA,SENDO ESTA LIGADA A ELETROCALHA PRINCIPAL(EXCLUSIV</t>
  </si>
  <si>
    <t xml:space="preserve">E ESTA)EQUIVALENTE A 1 VARA DE CANALETA E 2 VARAS DE ELETROD</t>
  </si>
  <si>
    <t xml:space="preserve">UTO DE PVC RIGIDO DE 3/4",24,00M DE FIO 2,5MM2,CAIXAS,CONEXO</t>
  </si>
  <si>
    <t xml:space="preserve">ES,LUVAS,CURVA E INTERRUPTOR DE SOBREPOR</t>
  </si>
  <si>
    <t xml:space="preserve">15.015.0022-A</t>
  </si>
  <si>
    <t xml:space="preserve">15.015.0025-0</t>
  </si>
  <si>
    <t xml:space="preserve">VARAS DE ELETRODUTO DE PVC RIGIDO DE 1/2",12,00M DE FIO 2,5M</t>
  </si>
  <si>
    <t xml:space="preserve">15.015.0025-A</t>
  </si>
  <si>
    <t xml:space="preserve">15.015.0026-0</t>
  </si>
  <si>
    <t xml:space="preserve"> ELETRODUTO DE PVC RIGIDO DE 1/2",12,00M DE FIO 2,5MM2,CAIXA</t>
  </si>
  <si>
    <t xml:space="preserve">15.015.0026-A</t>
  </si>
  <si>
    <t xml:space="preserve">15.015.0027-0</t>
  </si>
  <si>
    <t xml:space="preserve">INSTALACAO DE PONTO DE LUZ,APARENTE COM CANALETA PERFURADA,S</t>
  </si>
  <si>
    <t xml:space="preserve">ENDO ESTA LIGADA A ELETROCALHA PRINCIPAL(EXCLUSIVE ESTA),EQU</t>
  </si>
  <si>
    <t xml:space="preserve">IVALENTE A 1 VARA DE CANALETA E 2 VARAS DE ELETRODUTO DE PVC</t>
  </si>
  <si>
    <t xml:space="preserve"> RIGIDO DE 1/2",24,00M DE FIO 2,5MM2,CAIXAS,CONEXOES,LUVAS,C</t>
  </si>
  <si>
    <t xml:space="preserve">URVA E INTERRUPTOR DE SOBREPOR</t>
  </si>
  <si>
    <t xml:space="preserve">15.015.0027-A</t>
  </si>
  <si>
    <t xml:space="preserve">15.015.0035-0</t>
  </si>
  <si>
    <t xml:space="preserve">INSTALACAO DE UM CONJUNTO DE 2 PONTOS DE LUZ,EMBUTIDO NA LAJ</t>
  </si>
  <si>
    <t xml:space="preserve">E,EQUIVALENTE A 5 VARAS DE ELETRODUTO DE PVC RIGIDO DE 3/4",</t>
  </si>
  <si>
    <t xml:space="preserve">33,00M DE FIO 2,5MM2,CAIXAS,CONEXOES,LUVAS,CURVA E INTERRUPT</t>
  </si>
  <si>
    <t xml:space="preserve">OR DE EMBUTIR COM PLACA FOSFORESCENTE,INCLUSIVE ABERTURA E F</t>
  </si>
  <si>
    <t xml:space="preserve">ECHAMENTO DE RASGO EM ALVENARIA</t>
  </si>
  <si>
    <t xml:space="preserve">15.015.0035-A</t>
  </si>
  <si>
    <t xml:space="preserve">15.015.0036-0</t>
  </si>
  <si>
    <t xml:space="preserve">INSTALACAO DE UM CONJUNTO DE 2 PONTOS DE LUZ,APARENTE,EQUIVA</t>
  </si>
  <si>
    <t xml:space="preserve">LENTE A 5 VARAS DE ELETRODUTO DE PVC RIGIDO DE 3/4",33,00M D</t>
  </si>
  <si>
    <t xml:space="preserve">E FIO 2,5MM2,CAIXAS,CONEXOES,LUVAS,CURVA E INTERRUPTOR DE SO</t>
  </si>
  <si>
    <t xml:space="preserve">BREPOR</t>
  </si>
  <si>
    <t xml:space="preserve">15.015.0036-A</t>
  </si>
  <si>
    <t xml:space="preserve">15.015.0037-0</t>
  </si>
  <si>
    <t xml:space="preserve">INSTALACAO DE UM CONJUNTO DE 2 PONTOS DE LUZ,APARENTE COM CA</t>
  </si>
  <si>
    <t xml:space="preserve">NALETA PERFURADA,SENDO ESTA LIGADA A ELETROCALHA PRINCIPAL(E</t>
  </si>
  <si>
    <t xml:space="preserve">XCLUSIVE ESTA),EQUIVALENTE A 1,5 VARAS DE CANALETA E 2 VARAS</t>
  </si>
  <si>
    <t xml:space="preserve"> DE ELETRODUTO DE PVC RIGIDO DE 3/4",45,00M DE FIO 2,5MM2,CA</t>
  </si>
  <si>
    <t xml:space="preserve">IXAS,CONEXOES,LUVAS,CURVA E INTERRUPTOR DE SOBREPOR</t>
  </si>
  <si>
    <t xml:space="preserve">15.015.0037-A</t>
  </si>
  <si>
    <t xml:space="preserve">15.015.0040-0</t>
  </si>
  <si>
    <t xml:space="preserve">E,EQUIVALENTE A 5 VARAS DE ELETRODUTO DE PVC RIGIDO DE 1/2",</t>
  </si>
  <si>
    <t xml:space="preserve">15.015.0040-A</t>
  </si>
  <si>
    <t xml:space="preserve">15.015.0041-0</t>
  </si>
  <si>
    <t xml:space="preserve">LENTE A 5 VARAS DE ELETRODUTO DE PVC RIGIDO DE 1/2",33,00M D</t>
  </si>
  <si>
    <t xml:space="preserve">15.015.0041-A</t>
  </si>
  <si>
    <t xml:space="preserve">15.015.0042-0</t>
  </si>
  <si>
    <t xml:space="preserve"> DE ELETRODUTO DE PVC RIGIDO DE 1/2",45,00M DE FIO 2,5MM2,CA</t>
  </si>
  <si>
    <t xml:space="preserve">15.015.0042-A</t>
  </si>
  <si>
    <t xml:space="preserve">15.015.0050-0</t>
  </si>
  <si>
    <t xml:space="preserve">INSTALACAO DE UM CONJUNTO DE 3 PONTOS DE LUZ,EMBUTIDO NA LAJ</t>
  </si>
  <si>
    <t xml:space="preserve">E,EQUIVALENTE A 6 VARAS DE ELETRODUTO DE PVC RIGIDO DE 3/4",</t>
  </si>
  <si>
    <t xml:space="preserve">50,00M DE FIO 2,5MM2,CAIXAS,CONEXOES,LUVAS,CURVA E INTERRUPT</t>
  </si>
  <si>
    <t xml:space="preserve">15.015.0050-A</t>
  </si>
  <si>
    <t xml:space="preserve">15.015.0051-0</t>
  </si>
  <si>
    <t xml:space="preserve">INSTALACAO DE UM CONJUNTO DE 3 PONTOS DE LUZ,APARENTE,EQUIVA</t>
  </si>
  <si>
    <t xml:space="preserve">LENTE A 6 VARAS DE ELETRODUTO DE PVC RIGIDO DE 3/4",50,00M D</t>
  </si>
  <si>
    <t xml:space="preserve">15.015.0051-A</t>
  </si>
  <si>
    <t xml:space="preserve">15.015.0052-0</t>
  </si>
  <si>
    <t xml:space="preserve">INSTALACAO DE UM CONJUNTO DE 3 PONTOS DE LUZ,APARENTE COM CA</t>
  </si>
  <si>
    <t xml:space="preserve">XCLUSIVE ESTA),EQUIVALENTE A 2,5 VARAS DE CANALETA E 2 VARAS</t>
  </si>
  <si>
    <t xml:space="preserve"> DE ELETRODUTO DE PVC RIGIDO DE 3/4",62,00M DE FIO 2,5MM2,CA</t>
  </si>
  <si>
    <t xml:space="preserve">15.015.0052-A</t>
  </si>
  <si>
    <t xml:space="preserve">15.015.0055-0</t>
  </si>
  <si>
    <t xml:space="preserve">E,EQUIVALENTE A 6 VARAS DE ELETRODUTO DE PVC RIGIDO DE 1/2",</t>
  </si>
  <si>
    <t xml:space="preserve">15.015.0055-A</t>
  </si>
  <si>
    <t xml:space="preserve">15.015.0056-0</t>
  </si>
  <si>
    <t xml:space="preserve">LENTE A 6 VARAS DE ELETRODUTO DE PVC RIGIDO DE 1/2",50,00M D</t>
  </si>
  <si>
    <t xml:space="preserve">15.015.0056-A</t>
  </si>
  <si>
    <t xml:space="preserve">15.015.0057-0</t>
  </si>
  <si>
    <t xml:space="preserve"> DE ELETRODUTO DE PVC RIGIDO DE 1/2",62,00M DE FIO 2,5MM2,CA</t>
  </si>
  <si>
    <t xml:space="preserve">15.015.0057-A</t>
  </si>
  <si>
    <t xml:space="preserve">15.015.0065-0</t>
  </si>
  <si>
    <t xml:space="preserve">INSTALACAO DE UM CONJUNTO DE 4 PONTOS DE LUZ,EMBUTIDO NA LAJ</t>
  </si>
  <si>
    <t xml:space="preserve">E,EQUIVALENTE A 7 VARAS DE ELETRODUTO DE PVC RIGIDO DE 3/4",</t>
  </si>
  <si>
    <t xml:space="preserve">15.015.0065-A</t>
  </si>
  <si>
    <t xml:space="preserve">15.015.0066-0</t>
  </si>
  <si>
    <t xml:space="preserve">INSTALACAO DE UM CONJUNTO DE 4 PONTOS DE LUZ,APARENTE,EQUIVA</t>
  </si>
  <si>
    <t xml:space="preserve">LENTE 7 VARAS DE ELETRODUTO DE PVC RIGIDO DE 3/4",50,00M DE</t>
  </si>
  <si>
    <t xml:space="preserve">FIO 2,5MM2,CAIXAS,CONEXOES,LUVAS,CURVA E INTERRUPTOR DE SOBR</t>
  </si>
  <si>
    <t xml:space="preserve">EPOR</t>
  </si>
  <si>
    <t xml:space="preserve">15.015.0066-A</t>
  </si>
  <si>
    <t xml:space="preserve">15.015.0067-0</t>
  </si>
  <si>
    <t xml:space="preserve">INSTALACAO DE UM CONJUNTO DE 4 PONTOS DE LUZ,APARENTE COM CA</t>
  </si>
  <si>
    <t xml:space="preserve">XCLUSIVE ESTA),EQUIVALENTE A 3.7 VARAS DE CANALETA E 2 VARAS</t>
  </si>
  <si>
    <t xml:space="preserve">15.015.0067-A</t>
  </si>
  <si>
    <t xml:space="preserve">15.015.0070-0</t>
  </si>
  <si>
    <t xml:space="preserve">E,EQUIVALENTE A 7 VARAS DE ELETRODUTO DE PVC RIGIDO DE 1/2",</t>
  </si>
  <si>
    <t xml:space="preserve">15.015.0070-A</t>
  </si>
  <si>
    <t xml:space="preserve">15.015.0071-0</t>
  </si>
  <si>
    <t xml:space="preserve">LENTE A 7 VARAS DE ELETRODUTO DE PVC RIGIDO DE 1/2",50,00M D</t>
  </si>
  <si>
    <t xml:space="preserve">15.015.0071-A</t>
  </si>
  <si>
    <t xml:space="preserve">15.015.0072-0</t>
  </si>
  <si>
    <t xml:space="preserve">XCLUSIVE ESTA),EQUIVALENTE A 3,5 VARAS DE CANALETA E 2 VARAS</t>
  </si>
  <si>
    <t xml:space="preserve">15.015.0072-A</t>
  </si>
  <si>
    <t xml:space="preserve">15.015.0080-0</t>
  </si>
  <si>
    <t xml:space="preserve">INSTALACAO DE UM CONJUNTO DE 5 PONTOS DE LUZ,EMBUTIDO NA LAJ</t>
  </si>
  <si>
    <t xml:space="preserve">E,EQUIVALENTE A 8 VARAS DE ELETRODUTO DE PVC RIGIDO DE 3/4",</t>
  </si>
  <si>
    <t xml:space="preserve">57,00M DE FIO 2,5MM2,CAIXAS,CONEXOES,LUVAS,CURVA E INTERRUPT</t>
  </si>
  <si>
    <t xml:space="preserve">15.015.0080-A</t>
  </si>
  <si>
    <t xml:space="preserve">15.015.0081-0</t>
  </si>
  <si>
    <t xml:space="preserve">INSTALACAO DE UM CONJUNTO DE 5 PONTOS DE LUZ,APARENTE,EQUIVA</t>
  </si>
  <si>
    <t xml:space="preserve">LENTE A 8 VARAS DE ELETRODUTO DE PVC RIGIDO DE 3/4",57,00M D</t>
  </si>
  <si>
    <t xml:space="preserve">15.015.0081-A</t>
  </si>
  <si>
    <t xml:space="preserve">15.015.0082-0</t>
  </si>
  <si>
    <t xml:space="preserve">INSTALACAO DE UM CONJUNTO DE 5 PONTOS DE LUZ,APARENTE COM CA</t>
  </si>
  <si>
    <t xml:space="preserve">XCLUSIVE ESTA),EQUIVALENTE A 4.25 VARAS DE CANALETA E 2 VARA</t>
  </si>
  <si>
    <t xml:space="preserve">S DE ELETRODUTO DE PVC RIGIDO DE 3/4",69,00M DE FIO 2,5MM2,C</t>
  </si>
  <si>
    <t xml:space="preserve">AIXAS,CONEXOES,LUVAS,CURVA E INTERRUPTOR DE SOBREPOR</t>
  </si>
  <si>
    <t xml:space="preserve">15.015.0082-A</t>
  </si>
  <si>
    <t xml:space="preserve">15.015.0085-0</t>
  </si>
  <si>
    <t xml:space="preserve">E,EQUIVALENTE A 8 VARAS DE ELETRODUTO DE PVC RIGIDO DE 1/2",</t>
  </si>
  <si>
    <t xml:space="preserve">15.015.0085-A</t>
  </si>
  <si>
    <t xml:space="preserve">15.015.0086-0</t>
  </si>
  <si>
    <t xml:space="preserve">LENTE A 8 VARAS DE ELETRODUTO DE PVC RIGIDO DE 1/2",57,00M D</t>
  </si>
  <si>
    <t xml:space="preserve">15.015.0086-A</t>
  </si>
  <si>
    <t xml:space="preserve">15.015.0087-0</t>
  </si>
  <si>
    <t xml:space="preserve">S DE ELETRODUTO DE PVC RIGIDO DE 1/2",69,00M DE FIO 2,5MM2,C</t>
  </si>
  <si>
    <t xml:space="preserve">CAIXAS,CONEXOES,LUVAS,CURVA E INTERRUPTOR DE SOBREPOR</t>
  </si>
  <si>
    <t xml:space="preserve">15.015.0087-A</t>
  </si>
  <si>
    <t xml:space="preserve">15.015.0095-0</t>
  </si>
  <si>
    <t xml:space="preserve">INSTALACAO DE UM CONJUNTO DE 6 PONTOS DE LUZ,EMBUTIDO NA LAJ</t>
  </si>
  <si>
    <t xml:space="preserve">E,EQUIVALENTE A 9 VARAS DE ELETRODUTO DE PVC RIGIDO DE 3/4",</t>
  </si>
  <si>
    <t xml:space="preserve">66,00M DE FIO 2,5MM2,CAIXAS,CONEXOES,LUVAS,CURVA E INTERRUPT</t>
  </si>
  <si>
    <t xml:space="preserve">15.015.0095-A</t>
  </si>
  <si>
    <t xml:space="preserve">15.015.0096-0</t>
  </si>
  <si>
    <t xml:space="preserve">INSTALACAO DE UM CONJUNTO DE 6 PONTOS DE LUZ,APARENTE,EQUIVA</t>
  </si>
  <si>
    <t xml:space="preserve">LENTE A 9 VARAS DE ELETRODUTO DE PVC RIGIDO DE 3/4",66,00M D</t>
  </si>
  <si>
    <t xml:space="preserve">15.015.0096-A</t>
  </si>
  <si>
    <t xml:space="preserve">15.015.0097-0</t>
  </si>
  <si>
    <t xml:space="preserve">INSTALACAO DE UM CONJUNTO DE 6 PONTOS DE LUZ,APARENTE COM CA</t>
  </si>
  <si>
    <t xml:space="preserve">XCLUSIVE ESTA),EQUIVALENTE A 5 VARAS DE CANALETA E 2 VARAS D</t>
  </si>
  <si>
    <t xml:space="preserve">E ELETRODUTO DE PVC RIGIDO DE 3/4",78,00M DE FIO 2,5MM2,CAIX</t>
  </si>
  <si>
    <t xml:space="preserve">AS,CONEXOES,LUVAS,CURVA E INTERRUPTOR DE SOBREPOR</t>
  </si>
  <si>
    <t xml:space="preserve">15.015.0097-A</t>
  </si>
  <si>
    <t xml:space="preserve">15.015.0100-0</t>
  </si>
  <si>
    <t xml:space="preserve">E,EQUIVALENTE A 9 VARAS DE ELETRODUTO DE PVC RIGIDO DE 1/2",</t>
  </si>
  <si>
    <t xml:space="preserve">15.015.0100-A</t>
  </si>
  <si>
    <t xml:space="preserve">15.015.0101-0</t>
  </si>
  <si>
    <t xml:space="preserve">LENTE A 9 VARAS DE ELETRODUTO DE PVC RIGIDO DE 1/2",66,00M D</t>
  </si>
  <si>
    <t xml:space="preserve">15.015.0101-A</t>
  </si>
  <si>
    <t xml:space="preserve">15.015.0102-0</t>
  </si>
  <si>
    <t xml:space="preserve">E ELETRODUTO DE PVC RIGIDO DE 1/2",78,00M DE FIO 2,5MM2,CAIX</t>
  </si>
  <si>
    <t xml:space="preserve">15.015.0102-A</t>
  </si>
  <si>
    <t xml:space="preserve">15.015.0104-0</t>
  </si>
  <si>
    <t xml:space="preserve">INSTALACAO DE UM CONJUNTO DE 8 PONTOS DE LUZ,EMBUTIDO NA LAJ</t>
  </si>
  <si>
    <t xml:space="preserve">E,EQUIVALENTE A 10 VARAS DE ELETRODUTO DE PVC RIGIDO DE 3/4"</t>
  </si>
  <si>
    <t xml:space="preserve">,80,00M DE FIO 2,5MM2,CAIXAS,CONEXOES,LUVAS,CURVA E INTERRUP</t>
  </si>
  <si>
    <t xml:space="preserve">TOR DE EMBUTIR COM PLACA FOSFORESCENTE,INCLUSIVE ABERTURA E</t>
  </si>
  <si>
    <t xml:space="preserve">FECHAMENTO DE RASGO EM ALVENARIA</t>
  </si>
  <si>
    <t xml:space="preserve">15.015.0104-A</t>
  </si>
  <si>
    <t xml:space="preserve">15.015.0105-0</t>
  </si>
  <si>
    <t xml:space="preserve">INSTALACAO DE UM CONJUNTO DE 8 PONTOS DE LUZ,APARENTE,EQUIVA</t>
  </si>
  <si>
    <t xml:space="preserve">LENTE A 10 VARAS DE ELETRODUTO DE PVC RIGIDO DE 3/4",80,00M</t>
  </si>
  <si>
    <t xml:space="preserve">DE FIO 2,5MM2,CAIXAS,CONEXOES,LUVAS,CURVA E INTERRUPTOR DE S</t>
  </si>
  <si>
    <t xml:space="preserve">OBREPOR</t>
  </si>
  <si>
    <t xml:space="preserve">15.015.0105-A</t>
  </si>
  <si>
    <t xml:space="preserve">15.015.0106-0</t>
  </si>
  <si>
    <t xml:space="preserve">INSTALACAO DE UM CONJUNTO DE 8 PONTOS DE LUZ,APARENTE COM CA</t>
  </si>
  <si>
    <t xml:space="preserve">XCLUSIVE ESTA),EQUIVALENTE A 6,75 VARAS DE CANALETA E 2 VARA</t>
  </si>
  <si>
    <t xml:space="preserve">S DE ELETRODUTO DE PVC RIGIDO DE 3/4",92,00M DE FIO 2,5MM2,C</t>
  </si>
  <si>
    <t xml:space="preserve">15.015.0106-A</t>
  </si>
  <si>
    <t xml:space="preserve">15.015.0107-0</t>
  </si>
  <si>
    <t xml:space="preserve">E,EQUIVALENTE A 3 VARAS DE ELETRODUTO DE PVC RIGIDO DE 3/4",</t>
  </si>
  <si>
    <t xml:space="preserve">20,00M DE FIO 2,5MM2,CAIXAS,CONEXOES,LUVAS E CONSIDERANDO O</t>
  </si>
  <si>
    <t xml:space="preserve">CONTROLE DOS PONTOS DIRETO NO Q.D.L,INCLUSIVE ABERTURA E FEC</t>
  </si>
  <si>
    <t xml:space="preserve">HAMENTO DE RASGO EM ALVENARIA</t>
  </si>
  <si>
    <t xml:space="preserve">15.015.0107-A</t>
  </si>
  <si>
    <t xml:space="preserve">15.015.0108-0</t>
  </si>
  <si>
    <t xml:space="preserve">LENTE A 3 VARAS DE ELETRODUTO DE PVC RIGIDO DE 3/4",20,00M D</t>
  </si>
  <si>
    <t xml:space="preserve">E FIO 2,5MM2,CAIXAS,CONEXOES,LUVAS E CONSIDERANDO O CONTROLE</t>
  </si>
  <si>
    <t xml:space="preserve"> DOS PONTOS DIRETO NO Q.D.L</t>
  </si>
  <si>
    <t xml:space="preserve">15.015.0108-A</t>
  </si>
  <si>
    <t xml:space="preserve">15.015.0109-0</t>
  </si>
  <si>
    <t xml:space="preserve"> DE ELETRODUTO DE PVC RIGIDO DE 3/4",32,00M DE FIO 2,5MM2,CA</t>
  </si>
  <si>
    <t xml:space="preserve">IXAS,CONEXOES,LUVAS E CONSIDERANDO O CONTROLE DOS PONTOS DIR</t>
  </si>
  <si>
    <t xml:space="preserve">ETO NO Q.D.L.</t>
  </si>
  <si>
    <t xml:space="preserve">15.015.0109-A</t>
  </si>
  <si>
    <t xml:space="preserve">15.015.0114-0</t>
  </si>
  <si>
    <t xml:space="preserve">E,EQUIVALENTE A 3 VARAS DE ELETRODUTO DE PVC RIGIDO DE 1/2",</t>
  </si>
  <si>
    <t xml:space="preserve">15.015.0114-A</t>
  </si>
  <si>
    <t xml:space="preserve">15.015.0117-0</t>
  </si>
  <si>
    <t xml:space="preserve">LENTE A 3 VARAS DE ELETRODUTO DE PVC RIGIDO DE 1/2",20,00M D</t>
  </si>
  <si>
    <t xml:space="preserve">15.015.0117-A</t>
  </si>
  <si>
    <t xml:space="preserve">15.015.0118-0</t>
  </si>
  <si>
    <t xml:space="preserve"> DE ELETRODUTO DE PVC RIGIDO DE 1/2",32,00M DE FIO 2,5MM2,CA</t>
  </si>
  <si>
    <t xml:space="preserve">ETO NO Q.D.L</t>
  </si>
  <si>
    <t xml:space="preserve">15.015.0118-A</t>
  </si>
  <si>
    <t xml:space="preserve">15.015.0119-0</t>
  </si>
  <si>
    <t xml:space="preserve">30,00M DE FIO 2,5MM2,CAIXAS,CONEXOES,LUVAS E CONSIDERANDO O</t>
  </si>
  <si>
    <t xml:space="preserve">15.015.0119-A</t>
  </si>
  <si>
    <t xml:space="preserve">15.015.0121-0</t>
  </si>
  <si>
    <t xml:space="preserve">LENTE A 5 VARAS DE ELETRODUTO DE PVC RIGIDO DE 3/4",30,00M D</t>
  </si>
  <si>
    <t xml:space="preserve">15.015.0121-A</t>
  </si>
  <si>
    <t xml:space="preserve">15.015.0122-0</t>
  </si>
  <si>
    <t xml:space="preserve"> DE ELETRODUTO DE PVC RIGIDO DE 3/4",42,00M DE FIO 2,5MM2,CA</t>
  </si>
  <si>
    <t xml:space="preserve">15.015.0122-A</t>
  </si>
  <si>
    <t xml:space="preserve">15.015.0123-0</t>
  </si>
  <si>
    <t xml:space="preserve">15.015.0123-A</t>
  </si>
  <si>
    <t xml:space="preserve">15.015.0124-0</t>
  </si>
  <si>
    <t xml:space="preserve">LENTE A 5 VARAS DE ELETRODUTO DE PVC RIGIDO DE 1/2",30,00M D</t>
  </si>
  <si>
    <t xml:space="preserve">15.015.0124-A</t>
  </si>
  <si>
    <t xml:space="preserve">15.015.0126-0</t>
  </si>
  <si>
    <t xml:space="preserve"> DE ELETRODUTO DE PVC RIGIDO DE 1/2",42,00M DE FIO 2,5MM2,CA</t>
  </si>
  <si>
    <t xml:space="preserve">15.015.0126-A</t>
  </si>
  <si>
    <t xml:space="preserve">15.015.0127-0</t>
  </si>
  <si>
    <t xml:space="preserve">40,00M DE FIO 2,5MM2,CAIXAS,CONEXOES,LUVAS E CONSIDERANDO O</t>
  </si>
  <si>
    <t xml:space="preserve">15.015.0127-A</t>
  </si>
  <si>
    <t xml:space="preserve">15.015.0128-0</t>
  </si>
  <si>
    <t xml:space="preserve">LENTE A 6 VARAS DE ELETRODUTO DE PVC RIGIDO DE 3/4",40,00M D</t>
  </si>
  <si>
    <t xml:space="preserve">15.015.0128-A</t>
  </si>
  <si>
    <t xml:space="preserve">15.015.0129-0</t>
  </si>
  <si>
    <t xml:space="preserve">XCLUSIVE ESTA),EQUIVALENTE A 4.35 VARAS DE CANALETA E 2 VARA</t>
  </si>
  <si>
    <t xml:space="preserve">S DE ELETRODUTO DE PVC RIGIDO DE 3/4",52,00M DE FIO 2,5MM2,C</t>
  </si>
  <si>
    <t xml:space="preserve">AIXAS,CONEXOES,LUVAS E CONSIDERANDO O CONTROLE DOS PONTOS DI</t>
  </si>
  <si>
    <t xml:space="preserve">RETO NO Q.D.L</t>
  </si>
  <si>
    <t xml:space="preserve">15.015.0129-A</t>
  </si>
  <si>
    <t xml:space="preserve">15.015.0130-0</t>
  </si>
  <si>
    <t xml:space="preserve">15.015.0130-A</t>
  </si>
  <si>
    <t xml:space="preserve">15.015.0131-0</t>
  </si>
  <si>
    <t xml:space="preserve">LENTE A 6 VARAS DE ELETRODUTO DE PVC RIGIDO DE 1/2",40,00M D</t>
  </si>
  <si>
    <t xml:space="preserve">15.015.0131-A</t>
  </si>
  <si>
    <t xml:space="preserve">15.015.0132-0</t>
  </si>
  <si>
    <t xml:space="preserve">XCLUSIVE ESTA),EQUIVALENTE A 4,25 VARAS DE CANALETA E 2 VARA</t>
  </si>
  <si>
    <t xml:space="preserve">S DE ELETRODUTO DE PVC RIGIDO DE 1/2",52,00M DE FIO 2,5MM2,C</t>
  </si>
  <si>
    <t xml:space="preserve">15.015.0132-A</t>
  </si>
  <si>
    <t xml:space="preserve">15.015.0135-0</t>
  </si>
  <si>
    <t xml:space="preserve">45,00M DE FIO 2,5MM2,CAIXAS,CONEXOES,LUVAS E CONSIDERANDO O</t>
  </si>
  <si>
    <t xml:space="preserve">15.015.0135-A</t>
  </si>
  <si>
    <t xml:space="preserve">15.015.0136-0</t>
  </si>
  <si>
    <t xml:space="preserve">LENTE A 7 VARAS DE ELETRODUTO DE PVC RIGIDO DE 3/4",45,00M D</t>
  </si>
  <si>
    <t xml:space="preserve">15.015.0136-A</t>
  </si>
  <si>
    <t xml:space="preserve">15.015.0137-0</t>
  </si>
  <si>
    <t xml:space="preserve">XCLUSIVE ESTA),EQUIVALENTE A 6 VARAS DE CANALETA E 2 VARAS D</t>
  </si>
  <si>
    <t xml:space="preserve">E ELETRODUTO DE PVC RIGIDO DE 3/4",57,00M DE FIO 2,5MM2,CAIX</t>
  </si>
  <si>
    <t xml:space="preserve">AS,CONEXOES,LUVAS E CONSIDERANDO O CONTROLE DOS PONTOS DIRET</t>
  </si>
  <si>
    <t xml:space="preserve">O NO Q.D.L</t>
  </si>
  <si>
    <t xml:space="preserve">15.015.0137-A</t>
  </si>
  <si>
    <t xml:space="preserve">15.015.0140-0</t>
  </si>
  <si>
    <t xml:space="preserve">15.015.0140-A</t>
  </si>
  <si>
    <t xml:space="preserve">15.015.0141-0</t>
  </si>
  <si>
    <t xml:space="preserve">LENTE A 7 VARAS DE ELETRODUTO DE PVC RIGIDO DE 1/2",45,00M D</t>
  </si>
  <si>
    <t xml:space="preserve">15.015.0141-A</t>
  </si>
  <si>
    <t xml:space="preserve">15.015.0142-0</t>
  </si>
  <si>
    <t xml:space="preserve">E ELETRODUTO DE PVC RIGIDO DE 1/2",57,00M DE FIO 2,5MM2,CAIX</t>
  </si>
  <si>
    <t xml:space="preserve">15.015.0142-A</t>
  </si>
  <si>
    <t xml:space="preserve">15.015.0150-0</t>
  </si>
  <si>
    <t xml:space="preserve">53,00M DE FIO 2,5MM2,CAIXAS,CONEXOES,LUVAS E CONSIDERANDO O</t>
  </si>
  <si>
    <t xml:space="preserve">15.015.0150-A</t>
  </si>
  <si>
    <t xml:space="preserve">15.015.0151-0</t>
  </si>
  <si>
    <t xml:space="preserve">LENTE A 8 VARAS DE ELETRODUTO DE PVC RIGIDO DE 3/4",53,00M D</t>
  </si>
  <si>
    <t xml:space="preserve">15.015.0151-A</t>
  </si>
  <si>
    <t xml:space="preserve">15.015.0152-0</t>
  </si>
  <si>
    <t xml:space="preserve">E ELETRODUTO DE PVC RIGIDO DE 3/4",65,00M DE FIO 2,5MM2,CAIX</t>
  </si>
  <si>
    <t xml:space="preserve">NSIDERANDO O CONTROLE DOS PONTOS DIRETO NO Q.D.L</t>
  </si>
  <si>
    <t xml:space="preserve">15.015.0152-A</t>
  </si>
  <si>
    <t xml:space="preserve">15.015.0155-0</t>
  </si>
  <si>
    <t xml:space="preserve">15.015.0155-A</t>
  </si>
  <si>
    <t xml:space="preserve">15.015.0156-0</t>
  </si>
  <si>
    <t xml:space="preserve">LENTE A 8 VARAS DE ELETRODUTO DE PVC RIGIDO DE 1/2",53,00M D</t>
  </si>
  <si>
    <t xml:space="preserve">15.015.0156-A</t>
  </si>
  <si>
    <t xml:space="preserve">15.015.0157-0</t>
  </si>
  <si>
    <t xml:space="preserve">S DE ELETRODUTO DE PVC RIGIDO DE 1/2",65,00M DE FIO 2,5MM2,C</t>
  </si>
  <si>
    <t xml:space="preserve">15.015.0157-A</t>
  </si>
  <si>
    <t xml:space="preserve">15.015.0160-0</t>
  </si>
  <si>
    <t xml:space="preserve">57,00M DE FIO 2,5MM2,CAIXAS,CONEXOES,LUVAS E CONSIDERANDO O</t>
  </si>
  <si>
    <t xml:space="preserve">15.015.0160-A</t>
  </si>
  <si>
    <t xml:space="preserve">15.015.0161-0</t>
  </si>
  <si>
    <t xml:space="preserve">LENTE A 9 VARAS DE ELETRODUTO DE PVC RIGIDO DE 3/4",57,00M D</t>
  </si>
  <si>
    <t xml:space="preserve">15.015.0161-A</t>
  </si>
  <si>
    <t xml:space="preserve">15.015.0162-0</t>
  </si>
  <si>
    <t xml:space="preserve">XCLUSIVE ESTA),EQUIVALENTE A 8,5 VARAS DE CANALETA E 2 VARAS</t>
  </si>
  <si>
    <t xml:space="preserve"> DE ELETRODUTO DE PVC RIGIDO DE 3/4",69,00M DE FIO 2,5MM2,CA</t>
  </si>
  <si>
    <t xml:space="preserve">15.015.0162-A</t>
  </si>
  <si>
    <t xml:space="preserve">15.015.0171-0</t>
  </si>
  <si>
    <t xml:space="preserve">INSTALACAO DE PONTO DE FORCA ATE 2CV,EQUIVALENTE A 2 VARAS D</t>
  </si>
  <si>
    <t xml:space="preserve">E ELETRODUTO DE PVC RIGIDO DE 1/2",20,00M DE FIO 2,5MM2,CAIX</t>
  </si>
  <si>
    <t xml:space="preserve">AS E CONEXOES</t>
  </si>
  <si>
    <t xml:space="preserve">15.015.0171-A</t>
  </si>
  <si>
    <t xml:space="preserve">15.015.0173-0</t>
  </si>
  <si>
    <t xml:space="preserve">INSTALACAO DE PONTO DE FORCA ATE 4CV,EQUIVALENTE A 2 VARAS D</t>
  </si>
  <si>
    <t xml:space="preserve">E ELETRODUTO DE PVC RIGIDO DE 3/4",20,00M DE FIO 4MM2,CAIXAS</t>
  </si>
  <si>
    <t xml:space="preserve"> E CONEXOES</t>
  </si>
  <si>
    <t xml:space="preserve">15.015.0173-A</t>
  </si>
  <si>
    <t xml:space="preserve">15.015.0175-0</t>
  </si>
  <si>
    <t xml:space="preserve">INSTALACAO DE PONTO DE FORCA PARA 5CV,EQUIVALENTE A 2 VARAS</t>
  </si>
  <si>
    <t xml:space="preserve">DE ELETRODUTO DE PVC RIGIDO DE 3/4",20,00M DE FIO 4MM2,CAIXA</t>
  </si>
  <si>
    <t xml:space="preserve">S E CONEXOES</t>
  </si>
  <si>
    <t xml:space="preserve">15.015.0175-A</t>
  </si>
  <si>
    <t xml:space="preserve">15.015.0177-0</t>
  </si>
  <si>
    <t xml:space="preserve">INSTALACAO DE PONTO DE FORCA PARA 10CV,EQUIVALENTE A 2 VARAS</t>
  </si>
  <si>
    <t xml:space="preserve"> DE ELETRODUTO DE PVC RIGIDO DE 1",20,00M DE FIO 6MM2,CAIXAS</t>
  </si>
  <si>
    <t xml:space="preserve">15.015.0177-A</t>
  </si>
  <si>
    <t xml:space="preserve">15.015.0179-0</t>
  </si>
  <si>
    <t xml:space="preserve">INSTALACAO DE PONTO DE FORCA PARA 15CV,EQUIVALENTE A 2 VARAS</t>
  </si>
  <si>
    <t xml:space="preserve"> DE ELETRODUTO DE PVC RIGIDO DE 1.1/2",20,00M DE FIO 10MM2,C</t>
  </si>
  <si>
    <t xml:space="preserve">AIXAS E CONEXOES</t>
  </si>
  <si>
    <t xml:space="preserve">15.015.0179-A</t>
  </si>
  <si>
    <t xml:space="preserve">15.015.0184-0</t>
  </si>
  <si>
    <t xml:space="preserve">INSTALACAO DE PONTO DE WI-FI,COMPREENDENDO: 1 VARA DE ELETRO</t>
  </si>
  <si>
    <t xml:space="preserve">DUTO DE 3/4",CONEXOES E CAIXAS,EXCLUSIVE CABOS OU FIOS</t>
  </si>
  <si>
    <t xml:space="preserve">15.015.0184-A</t>
  </si>
  <si>
    <t xml:space="preserve">15.015.0186-0</t>
  </si>
  <si>
    <t xml:space="preserve">INSTALACAO DE PONTO PARA ANTENA DE TV OU SISTEMA DE CFTV,COM</t>
  </si>
  <si>
    <t xml:space="preserve">PREENDENDO: 1 VARA DE ELETRODUTO DE 3/4",CONEXOES E CAIXAS,E</t>
  </si>
  <si>
    <t xml:space="preserve">XCLUSIVE CABOS OU FIOS</t>
  </si>
  <si>
    <t xml:space="preserve">15.015.0186-A</t>
  </si>
  <si>
    <t xml:space="preserve">15.015.0187-0</t>
  </si>
  <si>
    <t xml:space="preserve">PREENDENDO: 2 VARAS DE ELETRODUTO DE 3/4",CONEXOES E CAIXAS,</t>
  </si>
  <si>
    <t xml:space="preserve">EXCLUSIVE CABOS OU FIOS</t>
  </si>
  <si>
    <t xml:space="preserve">15.015.0187-A</t>
  </si>
  <si>
    <t xml:space="preserve">15.015.0188-0</t>
  </si>
  <si>
    <t xml:space="preserve">PREENDENDO: 3 VARAS DE ELETRODUTO DE 3/4",CONEXOES E CAIXAS,</t>
  </si>
  <si>
    <t xml:space="preserve">15.015.0188-A</t>
  </si>
  <si>
    <t xml:space="preserve">15.015.0189-0</t>
  </si>
  <si>
    <t xml:space="preserve">PREENDENDO: 4 VARAS DE ELETRODUTO DE 3/4",CONEXOES E CAIXAS,</t>
  </si>
  <si>
    <t xml:space="preserve">15.015.0189-A</t>
  </si>
  <si>
    <t xml:space="preserve">15.015.0199-0</t>
  </si>
  <si>
    <t xml:space="preserve">INSTALACAO DE CONJUNTO DE 4 PONTOS DE TELEFONE E LOGICA,COMP</t>
  </si>
  <si>
    <t xml:space="preserve">REENDENDO: 5 VARAS DE ELETRODUTO DE 3/4",CONEXOES E CAIXAS,E</t>
  </si>
  <si>
    <t xml:space="preserve">15.015.0199-A</t>
  </si>
  <si>
    <t xml:space="preserve">15.015.0201-0</t>
  </si>
  <si>
    <t xml:space="preserve">INSTALACAO DE CONJUNTO DE 3 PONTOS DE TELEFONE E LOGICA,COMP</t>
  </si>
  <si>
    <t xml:space="preserve">REENDENDO: 4 VARAS DE ELETRODUTO DE 3/4",CONEXOES E CAIXAS,E</t>
  </si>
  <si>
    <t xml:space="preserve">15.015.0201-A</t>
  </si>
  <si>
    <t xml:space="preserve">15.015.0202-0</t>
  </si>
  <si>
    <t xml:space="preserve">INSTALACAO DE CONJUNTO DE 2 PONTOS DE TELEFONE E LOGICA,COMP</t>
  </si>
  <si>
    <t xml:space="preserve">REENDENDO: 3 VARAS DE ELETRODUTO DE 3/4",CONEXOES E CAIXAS,E</t>
  </si>
  <si>
    <t xml:space="preserve">15.015.0202-A</t>
  </si>
  <si>
    <t xml:space="preserve">15.015.0203-0</t>
  </si>
  <si>
    <t xml:space="preserve">INSTALACAO DE PONTO DE TELEFONE E LOGICA,COMPREENDENDO:2 VAR</t>
  </si>
  <si>
    <t xml:space="preserve">AS DE ELETRODUTO DE 3/4",CONEXOES E CAIXAS,EXCLUSIVE CABOS O</t>
  </si>
  <si>
    <t xml:space="preserve">U FIOS</t>
  </si>
  <si>
    <t xml:space="preserve">15.015.0203-A</t>
  </si>
  <si>
    <t xml:space="preserve">15.015.0205-0</t>
  </si>
  <si>
    <t xml:space="preserve">INSTALACAO DE PONTO DE CAMPAINHA,COMPREENDENDO:2 VARAS DE EL</t>
  </si>
  <si>
    <t xml:space="preserve">ETRODUTO DE 1/2",18,00M DE FIO 0,75MM2,BOTAO E CIGARRA</t>
  </si>
  <si>
    <t xml:space="preserve">15.015.0205-A</t>
  </si>
  <si>
    <t xml:space="preserve">15.015.0207-0</t>
  </si>
  <si>
    <t xml:space="preserve">INSTALACAO DE PONTO DE CAMPAINHA DE ALTA POTENCIA,COMPREENDE</t>
  </si>
  <si>
    <t xml:space="preserve">NDO:5 VARAS DE ELETRODUTO DE 3/4",50,00M DE FIO 1,5MM2,BOTOE</t>
  </si>
  <si>
    <t xml:space="preserve">IRA E CAMPAINHA PROPRIAMENTE DITA</t>
  </si>
  <si>
    <t xml:space="preserve">15.015.0207-A</t>
  </si>
  <si>
    <t xml:space="preserve">15.015.0208-0</t>
  </si>
  <si>
    <t xml:space="preserve">GONGO CAMPAINHA DE 6 POLEGADAS,PARA SISTEMA DE INSTALACAO DE</t>
  </si>
  <si>
    <t xml:space="preserve"> COMBATE A INCENDIO.FORNECIMENTO E COLOCACAO</t>
  </si>
  <si>
    <t xml:space="preserve">15.015.0208-A</t>
  </si>
  <si>
    <t xml:space="preserve">15.015.0213-0</t>
  </si>
  <si>
    <t xml:space="preserve">INSTALACAO DE PONTO DE VENTILADOR DE TETO,EQUIVALENTE A 2 VA</t>
  </si>
  <si>
    <t xml:space="preserve">RAS DE ELETRODUTO DE PVC RIGIDO DE 3/4",EMBUTIDO NA LAJE,12,</t>
  </si>
  <si>
    <t xml:space="preserve">00M DE FIO 2,5MM2,CONEXOES,LUVAS E CURVA,EXCLUSIVE INTERRUPT</t>
  </si>
  <si>
    <t xml:space="preserve">OR E ESPELHO,INCLUSIVE ABERTURA E FECHAMENTO DE RASGO EM ALV</t>
  </si>
  <si>
    <t xml:space="preserve">ENARIA</t>
  </si>
  <si>
    <t xml:space="preserve">15.015.0213-A</t>
  </si>
  <si>
    <t xml:space="preserve">15.015.0214-0</t>
  </si>
  <si>
    <t xml:space="preserve">INSTALACAO APARENTE DE PONTO DE VENTILADOR DE TETO,EQUIVALEN</t>
  </si>
  <si>
    <t xml:space="preserve">TE A 2 VARAS DE ELETRODUTO DE PVC RIGIDO DE 3/4",12,00M DE F</t>
  </si>
  <si>
    <t xml:space="preserve">IO 2,5MM2,CONEXOES,LUVAS E CURVA,EXCLUSIVE INTERRUPTOR E ESP</t>
  </si>
  <si>
    <t xml:space="preserve">ELHO</t>
  </si>
  <si>
    <t xml:space="preserve">15.015.0214-A</t>
  </si>
  <si>
    <t xml:space="preserve">15.015.0215-0</t>
  </si>
  <si>
    <t xml:space="preserve">INSTALACAO DE PONTO DE VENTILADOR DE TETO,APARENTE COM CANAL</t>
  </si>
  <si>
    <t xml:space="preserve">ETA PERFURADA,SENDO ESTA LIGADA A ELETROCALHA PRINCIPAL(EXCL</t>
  </si>
  <si>
    <t xml:space="preserve">USIVE ESTA),EQUIVALENTE A 1 VARA DE CANALETA E 4 VARAS DE EL</t>
  </si>
  <si>
    <t xml:space="preserve">ETRODUTO DE PVC RIGIDO DE 3/4",24,00M DE FIO 2,5MM2,CONEXOES</t>
  </si>
  <si>
    <t xml:space="preserve">,LUVAS E CURVA,EXCLUSIVE INTERRUPTOR E ESPELHO</t>
  </si>
  <si>
    <t xml:space="preserve">15.015.0215-A</t>
  </si>
  <si>
    <t xml:space="preserve">15.015.0220-0</t>
  </si>
  <si>
    <t xml:space="preserve">INSTALACAO DE PONTO PARA 2(DOIS) VENTILADORES DE TETO,EQUIVA</t>
  </si>
  <si>
    <t xml:space="preserve">LENTE A 2,67 VARAS DE ELETRODUTOS DE PVC DE 3/4",EMBUTIDO NA</t>
  </si>
  <si>
    <t xml:space="preserve"> LAJE, 25,00M DE FIO 2,5MM2,CONEXOES,LUVAS E CURVA,EXCLUSIVE</t>
  </si>
  <si>
    <t xml:space="preserve"> INTERRUPTOR E ESPELHO,INCLUSIVE ABERTURA E FECHAMENTO DE RA</t>
  </si>
  <si>
    <t xml:space="preserve">SGO EM ALVENARIA</t>
  </si>
  <si>
    <t xml:space="preserve">15.015.0220-A</t>
  </si>
  <si>
    <t xml:space="preserve">15.015.0221-0</t>
  </si>
  <si>
    <t xml:space="preserve">INSTALACAO APARENTE DE PONTO PARA 2(DOIS) VENTILADORES DE TE</t>
  </si>
  <si>
    <t xml:space="preserve">TO,EQUIVALENTE A 2,67 VARAS DE ELETRODUTO DE PVC DE 3/4",25,</t>
  </si>
  <si>
    <t xml:space="preserve">OR E ESPELHO</t>
  </si>
  <si>
    <t xml:space="preserve">15.015.0221-A</t>
  </si>
  <si>
    <t xml:space="preserve">15.015.0222-0</t>
  </si>
  <si>
    <t xml:space="preserve">INSTALACAO DE PONTO PARA 2(DOIS)VENTILADORES DE TETO,APARENT</t>
  </si>
  <si>
    <t xml:space="preserve">E COM CANALETA PERFURADA,SENDO ESTA LIGADA A ELETROCALHA PRI</t>
  </si>
  <si>
    <t xml:space="preserve">NCIPAL(EXCLUSIVE ESTA),EQUIVALENTE A 1,5 VARAS DE CANALETA E</t>
  </si>
  <si>
    <t xml:space="preserve"> 4,67 VARAS DE ELETRODUTO DE PVC RIGIDO DE 3/4",37,00M DE FI</t>
  </si>
  <si>
    <t xml:space="preserve">O 2,5MM2,CONEXOES,LUVAS E CURVA,EXCLUSIVE INTERRUPTOR E ESPE</t>
  </si>
  <si>
    <t xml:space="preserve">LHO</t>
  </si>
  <si>
    <t xml:space="preserve">15.015.0222-A</t>
  </si>
  <si>
    <t xml:space="preserve">15.015.0225-0</t>
  </si>
  <si>
    <t xml:space="preserve">INSTALACAO DE PONTO PARA 3(TRES)VENTILADORES DE TETO,EQUIVAL</t>
  </si>
  <si>
    <t xml:space="preserve">ENTE A 3,30 VARAS DE ELETRODUTOS DE PVC DE 3/4",EMBUTIDO NA</t>
  </si>
  <si>
    <t xml:space="preserve">LAJE,30,00M DE FIO 2,5MM2,CONEXOES,LUVAS E CURVA,EXCLUSIVE I</t>
  </si>
  <si>
    <t xml:space="preserve">NTERRUPTOR E ESPELHO,INCLUSIVE ABERTURA E FECHAMENTO DE RASG</t>
  </si>
  <si>
    <t xml:space="preserve">O EM ALVENARIA</t>
  </si>
  <si>
    <t xml:space="preserve">15.015.0225-A</t>
  </si>
  <si>
    <t xml:space="preserve">15.015.0226-0</t>
  </si>
  <si>
    <t xml:space="preserve">ENTE A 3,30 VARAS DE ELETRODUTOS DE PVC DE 3/4",APARENTE,30,</t>
  </si>
  <si>
    <t xml:space="preserve">15.015.0226-A</t>
  </si>
  <si>
    <t xml:space="preserve">15.015.0227-0</t>
  </si>
  <si>
    <t xml:space="preserve">INSTALACAO DE PONTO PARA 3(TRES)VENTILADORES DE TETO,APARENT</t>
  </si>
  <si>
    <t xml:space="preserve">NCIPAL(EXCLUSIVE ESTA),EQUIVALENTE A 2,50 VARAS DE CANALETA</t>
  </si>
  <si>
    <t xml:space="preserve">E 5,30 VARAS DE ELETRODUTO DE PVC RIGIDO DE 3/4",42,00M DE F</t>
  </si>
  <si>
    <t xml:space="preserve">15.015.0227-A</t>
  </si>
  <si>
    <t xml:space="preserve">15.015.0250-0</t>
  </si>
  <si>
    <t xml:space="preserve">INSTALACAO DE PONTO DE TOMADA,EMBUTIDO NA ALVENARIA,EQUIVALE</t>
  </si>
  <si>
    <t xml:space="preserve">NTE A 2 VARAS DE ELETRODUTO DE PVC RIGIDO DE 3/4",18,00M DE</t>
  </si>
  <si>
    <t xml:space="preserve">FIO 2,5MM2,CAIXAS,CONEXOES E TOMADA DE EMBUTIR,2P+T,10A,PADR</t>
  </si>
  <si>
    <t xml:space="preserve">AO BRASILEIRO,COM PLACA FOSFORESCENTE,INCLUSIVE ABERTURA E F</t>
  </si>
  <si>
    <t xml:space="preserve">15.015.0250-A</t>
  </si>
  <si>
    <t xml:space="preserve">15.015.0251-0</t>
  </si>
  <si>
    <t xml:space="preserve">INSTALACAO DE PONTO DE TOMADA,APARENTE,EQUIVALENTE A 2 VARAS</t>
  </si>
  <si>
    <t xml:space="preserve"> DE ELETRODUTO DE PVC RIGIDO DE 3/4",18,00M DE FIO 2,5MM2,CA</t>
  </si>
  <si>
    <t xml:space="preserve">IXAS,CONEXOES E TOMADA DE SOBREPOR 2P+T,10A,PADRAO BRASILEIR</t>
  </si>
  <si>
    <t xml:space="preserve">15.015.0251-A</t>
  </si>
  <si>
    <t xml:space="preserve">15.015.0255-0</t>
  </si>
  <si>
    <t xml:space="preserve">FIO 2,5MM2,CAIXAS,CONEXOES E TOMADA DE EMBUTIR 2P+T,20A,PADR</t>
  </si>
  <si>
    <t xml:space="preserve">15.015.0255-A</t>
  </si>
  <si>
    <t xml:space="preserve">15.015.0256-0</t>
  </si>
  <si>
    <t xml:space="preserve">IXAS,CONEXOES E TOMADA DE SOBREPOR 2P+T,20A,PADRAO BRASILEIR</t>
  </si>
  <si>
    <t xml:space="preserve">O,COM PLACA FOSFORESCENTE</t>
  </si>
  <si>
    <t xml:space="preserve">15.015.0256-A</t>
  </si>
  <si>
    <t xml:space="preserve">15.015.0257-0</t>
  </si>
  <si>
    <t xml:space="preserve">INSTALACAO DE PONTO DE TOMADA,APARENTE COM CANALETA PERFURAD</t>
  </si>
  <si>
    <t xml:space="preserve">A,SENDO ESTA LIGADA A ELETROCALHA PRINCIPAL(EXCLUSIVE ESTA),</t>
  </si>
  <si>
    <t xml:space="preserve">EQUIVALENTE A 1 VARA DE CANALETA E 4 VARAS DE ELETRODUTO DE</t>
  </si>
  <si>
    <t xml:space="preserve">PVC RIGIDO DE 3/4", 36,00M DE FIO 2,5MM2,CAIXAS,CONEXOES E T</t>
  </si>
  <si>
    <t xml:space="preserve">OMADA DE SOBREPOR 2P+T,10A,PADRAO BRASILEIRO</t>
  </si>
  <si>
    <t xml:space="preserve">15.015.0257-A</t>
  </si>
  <si>
    <t xml:space="preserve">15.015.0258-0</t>
  </si>
  <si>
    <t xml:space="preserve">A,SENDO ESTA LIGADA A ELETROCALHA PRINCIPAL(EXCLUSIVE ESTA)E</t>
  </si>
  <si>
    <t xml:space="preserve">QUIVALENTE A 1 VARA DE CANALETA E 4 VARAS DE ELETRODUTO DE P</t>
  </si>
  <si>
    <t xml:space="preserve">VC RIGIDO DE 3/4", 36,00M DE FIO 2,5MM2,CAIXAS,CONEXOES E TO</t>
  </si>
  <si>
    <t xml:space="preserve">MADA DE SOBREPOR 2P+T,20A,PADRAO BRASILEIRO</t>
  </si>
  <si>
    <t xml:space="preserve">15.015.0258-A</t>
  </si>
  <si>
    <t xml:space="preserve">15.015.0260-0</t>
  </si>
  <si>
    <t xml:space="preserve">NTE A 2 VARAS DE ELETRODUTO DE PVC RIGIDO DE 1/2",18,00M DE</t>
  </si>
  <si>
    <t xml:space="preserve">FIO 2,5MM2,CAIXAS,CONEXOES E TOMADA DE EMBUTIR 2P+T,10A,COM</t>
  </si>
  <si>
    <t xml:space="preserve"> EM ALVENARIA</t>
  </si>
  <si>
    <t xml:space="preserve">15.015.0260-A</t>
  </si>
  <si>
    <t xml:space="preserve">15.015.0261-0</t>
  </si>
  <si>
    <t xml:space="preserve"> DE ELETRODUTO DE PVC RIGIDO DE 1/2",18,00M DE FIO 2,5MM2,CA</t>
  </si>
  <si>
    <t xml:space="preserve">IXAS,CONEXOES E TOMADA DE SOBREPOR 2P+T,10A</t>
  </si>
  <si>
    <t xml:space="preserve">15.015.0261-A</t>
  </si>
  <si>
    <t xml:space="preserve">15.015.0265-0</t>
  </si>
  <si>
    <t xml:space="preserve">FIO 2,5MM2,CAIXAS,CONEXOES E TOMADA,DE EMBUTIR 2P+T,20A,COM</t>
  </si>
  <si>
    <t xml:space="preserve">15.015.0265-A</t>
  </si>
  <si>
    <t xml:space="preserve">15.015.0266-0</t>
  </si>
  <si>
    <t xml:space="preserve">IXAS,CONEXOES E TOMADA DE SOBREPOR 2P+T,20A</t>
  </si>
  <si>
    <t xml:space="preserve">15.015.0266-A</t>
  </si>
  <si>
    <t xml:space="preserve">15.015.0267-0</t>
  </si>
  <si>
    <t xml:space="preserve">EQUIVALENTE A 1 VARA DE CANALETA E 2 VARAS DE ELETRODUTO DE</t>
  </si>
  <si>
    <t xml:space="preserve">PVC RIGIDO DE 1/2", 36,00M DE FIO 2,5MM2,CAIXAS,CONEXOES E T</t>
  </si>
  <si>
    <t xml:space="preserve">OMADA DE SOBREPOR 2P+T,10A</t>
  </si>
  <si>
    <t xml:space="preserve">15.015.0267-A</t>
  </si>
  <si>
    <t xml:space="preserve">15.015.0268-0</t>
  </si>
  <si>
    <t xml:space="preserve">EQUIVALENTE A 1 VARA DE CANALETA 2 VARAS DE ELETRODUTO DE PV</t>
  </si>
  <si>
    <t xml:space="preserve">C RIGIDO DE 1/2", 36,00M DE FIO 2,5MM2,CAIXAS,CONEXOES E TOM</t>
  </si>
  <si>
    <t xml:space="preserve">ADA DE SOBRPOR 2P+T,20A</t>
  </si>
  <si>
    <t xml:space="preserve">15.015.0268-A</t>
  </si>
  <si>
    <t xml:space="preserve">15.015.0270-0</t>
  </si>
  <si>
    <t xml:space="preserve">INSTALACAO DE UM CONJUNTO DE 2 TOMADAS,EMBUTIDO NA ALVENARIA</t>
  </si>
  <si>
    <t xml:space="preserve">,EQUIVALENTE A 3 VARAS DE ELETRODUTO DE PVC RIGIDO DE 3/4",2</t>
  </si>
  <si>
    <t xml:space="preserve">7,00M DE FIO 2,5MM2,CAIXAS,CONEXOES E TOMADAS DE EMBUTIR 2P+</t>
  </si>
  <si>
    <t xml:space="preserve">T,10A,COM PLACA FOSFORESCENTE,INCLUSIVE ABERTURA E FECHAMENT</t>
  </si>
  <si>
    <t xml:space="preserve">O DE RASGO EM ALVENARIA</t>
  </si>
  <si>
    <t xml:space="preserve">15.015.0270-A</t>
  </si>
  <si>
    <t xml:space="preserve">15.015.0271-0</t>
  </si>
  <si>
    <t xml:space="preserve">INSTALACAO DE UM CONJUNTO DE 2 TOMADAS,APARENTE,EQUIVALENTE</t>
  </si>
  <si>
    <t xml:space="preserve">A 3 VARAS DE ELETRODUTO DE PVC RIGIDO DE 3/4",27,00M DE FIO</t>
  </si>
  <si>
    <t xml:space="preserve">2,5MM2,CAIXAS,CONEXOES E TOMADAS DE SOBREPOR 2P+T,10A</t>
  </si>
  <si>
    <t xml:space="preserve">15.015.0271-A</t>
  </si>
  <si>
    <t xml:space="preserve">15.015.0275-0</t>
  </si>
  <si>
    <t xml:space="preserve">T,20A,COM PLACA FOSFORESCENTE,INCLUSIVE ABERTURA E FECHAMENT</t>
  </si>
  <si>
    <t xml:space="preserve">15.015.0275-A</t>
  </si>
  <si>
    <t xml:space="preserve">15.015.0276-0</t>
  </si>
  <si>
    <t xml:space="preserve">2,5MM2,CAIXAS,CONEXOES E TOMADAS DE SOBREPOR 2P+T,20A</t>
  </si>
  <si>
    <t xml:space="preserve">15.015.0276-A</t>
  </si>
  <si>
    <t xml:space="preserve">15.015.0277-0</t>
  </si>
  <si>
    <t xml:space="preserve">INSTALACAO DE UM CONJUNTO DE 2 TOMADAS,APARENTE COM CANALETA</t>
  </si>
  <si>
    <t xml:space="preserve"> PERFURADA,SENDO ESTA LIGADA A ELETROCALHA PRINCIPAL(EXCLUSI</t>
  </si>
  <si>
    <t xml:space="preserve">VE ESTA),EQUIVALENTE A 1,5 VARAS DE CANALETA E 5 VARAS DE EL</t>
  </si>
  <si>
    <t xml:space="preserve">ETRODUTO DE PVC RIGIDO DE 3/4", 45,00M DE FIO 2,5MM2,CAIXAS,</t>
  </si>
  <si>
    <t xml:space="preserve">CONEXOES E TOMADAS DE SOBREPOR 2P+T,10A</t>
  </si>
  <si>
    <t xml:space="preserve">15.015.0277-A</t>
  </si>
  <si>
    <t xml:space="preserve">15.015.0278-0</t>
  </si>
  <si>
    <t xml:space="preserve">VE ESTA),EQUIVALENTE A 1.5 VARAS DE CANALETA E 5 VARAS DE EL</t>
  </si>
  <si>
    <t xml:space="preserve">CONEXOES E TOMADAS DE SOBREPOR 2P+T,20A</t>
  </si>
  <si>
    <t xml:space="preserve">15.015.0278-A</t>
  </si>
  <si>
    <t xml:space="preserve">15.015.0280-0</t>
  </si>
  <si>
    <t xml:space="preserve">,EQUIVALENTE A 3 VARAS DE ELETRODUTO DE PVC RIGIDO DE 1/2",2</t>
  </si>
  <si>
    <t xml:space="preserve">15.015.0280-A</t>
  </si>
  <si>
    <t xml:space="preserve">15.015.0281-0</t>
  </si>
  <si>
    <t xml:space="preserve">A 3 VARAS DE ELETRODUTO DE PVC RIGIDO DE 1/2",27,00M DE FIO</t>
  </si>
  <si>
    <t xml:space="preserve">15.015.0281-A</t>
  </si>
  <si>
    <t xml:space="preserve">15.015.0285-0</t>
  </si>
  <si>
    <t xml:space="preserve">15.015.0285-A</t>
  </si>
  <si>
    <t xml:space="preserve">15.015.0286-0</t>
  </si>
  <si>
    <t xml:space="preserve">15.015.0286-A</t>
  </si>
  <si>
    <t xml:space="preserve">15.015.0287-0</t>
  </si>
  <si>
    <t xml:space="preserve">VE ESTA),EQUIVALENTE A 1,5 VARAS DE CANALETA E 3 VARAS DE EL</t>
  </si>
  <si>
    <t xml:space="preserve">ETRODUTO DE PVC RIGIDO DE 1/2", 45,00M DE FIO 2,5MM2,CAIXAS,</t>
  </si>
  <si>
    <t xml:space="preserve">15.015.0287-A</t>
  </si>
  <si>
    <t xml:space="preserve">15.015.0288-0</t>
  </si>
  <si>
    <t xml:space="preserve">15.015.0288-A</t>
  </si>
  <si>
    <t xml:space="preserve">15.015.0290-0</t>
  </si>
  <si>
    <t xml:space="preserve">INSTALACAO DE UM CONJUNTO DE 3 TOMADAS,EMBUTIDO NA ALVENARIA</t>
  </si>
  <si>
    <t xml:space="preserve">,EQUIVALENTE A 4 VARAS DE ELETRODUTO DE PVC RIGIDO DE 3/4",3</t>
  </si>
  <si>
    <t xml:space="preserve">15.015.0290-A</t>
  </si>
  <si>
    <t xml:space="preserve">15.015.0291-0</t>
  </si>
  <si>
    <t xml:space="preserve">INSTALACAO DE UM CONJUNTO DE 3 TOMADAS,APARENTE,EQUIVALENTE</t>
  </si>
  <si>
    <t xml:space="preserve">A 4 VARAS DE ELETRODUTO DE PVC RIGIDO DE 3/4",37,00M DE FIO</t>
  </si>
  <si>
    <t xml:space="preserve">15.015.0291-A</t>
  </si>
  <si>
    <t xml:space="preserve">15.015.0295-0</t>
  </si>
  <si>
    <t xml:space="preserve">15.015.0295-A</t>
  </si>
  <si>
    <t xml:space="preserve">15.015.0296-0</t>
  </si>
  <si>
    <t xml:space="preserve">15.015.0296-A</t>
  </si>
  <si>
    <t xml:space="preserve">15.015.0297-0</t>
  </si>
  <si>
    <t xml:space="preserve">INSTALACAO DE UM CONJUNTO DE 3 TOMADAS,APARENTE COM CANALETA</t>
  </si>
  <si>
    <t xml:space="preserve">VE ESTA),EQUIVALENTE A 2,5 VARAS DE CANALETA E 6 VARAS DE EL</t>
  </si>
  <si>
    <t xml:space="preserve">ETRODUTO DE PVC RIGIDO DE 3/4",55,00M DE FIO 2,5MM2,CAIXAS,C</t>
  </si>
  <si>
    <t xml:space="preserve">ONEXOES E TOMADAS DE SOBREPOR 2P+T,10A</t>
  </si>
  <si>
    <t xml:space="preserve">15.015.0297-A</t>
  </si>
  <si>
    <t xml:space="preserve">15.015.0298-0</t>
  </si>
  <si>
    <t xml:space="preserve">ONEXOES E TOMADAS DE SOBREPOR 2P+T,20A</t>
  </si>
  <si>
    <t xml:space="preserve">15.015.0298-A</t>
  </si>
  <si>
    <t xml:space="preserve">15.015.0300-0</t>
  </si>
  <si>
    <t xml:space="preserve">,EQUIVALENTE A 4 VARAS DE ELETRODUTO DE PVC RIGIDO DE 1/2",3</t>
  </si>
  <si>
    <t xml:space="preserve">15.015.0300-A</t>
  </si>
  <si>
    <t xml:space="preserve">15.015.0301-0</t>
  </si>
  <si>
    <t xml:space="preserve">A 4 VARAS DE ELETRODUTO DE PVC RIGIDO DE 1/2",37,00M DE FIO</t>
  </si>
  <si>
    <t xml:space="preserve">15.015.0301-A</t>
  </si>
  <si>
    <t xml:space="preserve">15.015.0305-0</t>
  </si>
  <si>
    <t xml:space="preserve">7,00M DE FIO DE 2,5MM2,CAIXAS,CONEXOES E TOMADAS DE EMBUTIR</t>
  </si>
  <si>
    <t xml:space="preserve">2P+T,20A,COM PLACA FOSFORESCENTE,INCLUSIVE ABERTURA E FECHAM</t>
  </si>
  <si>
    <t xml:space="preserve">TO DE RASGO EM ALVENARIA</t>
  </si>
  <si>
    <t xml:space="preserve">15.015.0305-A</t>
  </si>
  <si>
    <t xml:space="preserve">15.015.0306-0</t>
  </si>
  <si>
    <t xml:space="preserve">15.015.0306-A</t>
  </si>
  <si>
    <t xml:space="preserve">15.015.0307-0</t>
  </si>
  <si>
    <t xml:space="preserve">VE ESTA),EQUIVALENTE A 2,5 VARAS DE CANALETA E 4 VARAS DE EL</t>
  </si>
  <si>
    <t xml:space="preserve">ETRODUTO DE PVC RIGIDO DE 1/2", 55,00M DE FIO 2,5MM2,CAIXAS,</t>
  </si>
  <si>
    <t xml:space="preserve">15.015.0307-A</t>
  </si>
  <si>
    <t xml:space="preserve">15.015.0308-0</t>
  </si>
  <si>
    <t xml:space="preserve">15.015.0308-A</t>
  </si>
  <si>
    <t xml:space="preserve">15.015.0310-0</t>
  </si>
  <si>
    <t xml:space="preserve">INSTALACAO DE UM CONJUNTO DE 4 TOMADAS,EMBUTIDO NA ALVENARIA</t>
  </si>
  <si>
    <t xml:space="preserve">,EQUIVALENTE A 5 VARAS DE ELETRODUTO DE PVC RIGIDO DE 3/4",4</t>
  </si>
  <si>
    <t xml:space="preserve">5,00M DE FIO 2,5MM2,CAIXAS,CONEXOES E TOMADAS DE EMBUTIR 2P+</t>
  </si>
  <si>
    <t xml:space="preserve">15.015.0310-A</t>
  </si>
  <si>
    <t xml:space="preserve">15.015.0311-0</t>
  </si>
  <si>
    <t xml:space="preserve">INSTALACAO DE UM CONJUNTO DE 4 TOMADAS,APARENTE,EQUIVALENTE</t>
  </si>
  <si>
    <t xml:space="preserve">A 5 VARAS DE ELETRODUTO DE PVC RIGIDO DE 3/4",45,00M DE FIO</t>
  </si>
  <si>
    <t xml:space="preserve">15.015.0311-A</t>
  </si>
  <si>
    <t xml:space="preserve">15.015.0315-0</t>
  </si>
  <si>
    <t xml:space="preserve">15.015.0315-A</t>
  </si>
  <si>
    <t xml:space="preserve">15.015.0316-0</t>
  </si>
  <si>
    <t xml:space="preserve">15.015.0316-A</t>
  </si>
  <si>
    <t xml:space="preserve">15.015.0317-0</t>
  </si>
  <si>
    <t xml:space="preserve">INSTALACAO DE UM CONJUNTO DE 4 TOMADAS,APARENTE COM CANALETA</t>
  </si>
  <si>
    <t xml:space="preserve">VE ESTA),EQUIVALENTE A 3,5 VARAS DE CANALETA E 7 VARAS DE EL</t>
  </si>
  <si>
    <t xml:space="preserve">ETRODUTO DE PVC RIGIDO DE 3/4", 63,00M DE FIO 2,5MM2,CAIXAS,</t>
  </si>
  <si>
    <t xml:space="preserve">15.015.0317-A</t>
  </si>
  <si>
    <t xml:space="preserve">15.015.0318-0</t>
  </si>
  <si>
    <t xml:space="preserve">15.015.0318-A</t>
  </si>
  <si>
    <t xml:space="preserve">15.015.0320-0</t>
  </si>
  <si>
    <t xml:space="preserve">,EQUIVALENTE A 5 VARAS DE ELETRODUTO DE PVC RIGIDO DE 1/2",4</t>
  </si>
  <si>
    <t xml:space="preserve">15.015.0320-A</t>
  </si>
  <si>
    <t xml:space="preserve">15.015.0321-0</t>
  </si>
  <si>
    <t xml:space="preserve">A 5 VARAS DE ELETRODUTO DE PVC RIGIDO DE 1/2",45,00M DE FIO</t>
  </si>
  <si>
    <t xml:space="preserve">15.015.0321-A</t>
  </si>
  <si>
    <t xml:space="preserve">15.015.0325-0</t>
  </si>
  <si>
    <t xml:space="preserve">15.015.0325-A</t>
  </si>
  <si>
    <t xml:space="preserve">15.015.0326-0</t>
  </si>
  <si>
    <t xml:space="preserve">15.015.0326-A</t>
  </si>
  <si>
    <t xml:space="preserve">15.015.0327-0</t>
  </si>
  <si>
    <t xml:space="preserve">VE ESTA),EQUIVALENTE A 3,5 VARAS DE CANALETA E 5 VARAS DE EL</t>
  </si>
  <si>
    <t xml:space="preserve">ETRODUTO DE PVC RIGIDO DE 1/2", 63,00M DE FIO 2,5MM2,CAIXAS,</t>
  </si>
  <si>
    <t xml:space="preserve">15.015.0327-A</t>
  </si>
  <si>
    <t xml:space="preserve">15.015.0328-0</t>
  </si>
  <si>
    <t xml:space="preserve">15.015.0328-A</t>
  </si>
  <si>
    <t xml:space="preserve">15.015.0400-0</t>
  </si>
  <si>
    <t xml:space="preserve">INSTALACAO DE PONTO PARA SONOFLETOR DE TETO SOBRE REBAIXO A</t>
  </si>
  <si>
    <t xml:space="preserve">PARTIR DA ELETROCALHA/PERFILADO,EXCLUSIVE SONOFLETOR (VIDE I</t>
  </si>
  <si>
    <t xml:space="preserve">TEM 18.037.0200) E FIOS,INCLUSIVE ACESSORIOS DE FIXACAO</t>
  </si>
  <si>
    <t xml:space="preserve">15.015.0400-A</t>
  </si>
  <si>
    <t xml:space="preserve">15.016.0010-0</t>
  </si>
  <si>
    <t xml:space="preserve"> ELETRODUTO RIGIDO,DE ACO CARBONO ESMALTADO,DE 3/4",12,00M D</t>
  </si>
  <si>
    <t xml:space="preserve">BREPOR COM PLACA FOSFORESCENTE</t>
  </si>
  <si>
    <t xml:space="preserve">15.016.0010-A</t>
  </si>
  <si>
    <t xml:space="preserve">15.016.0015-0</t>
  </si>
  <si>
    <t xml:space="preserve"> ELETRODUTO RIGIDO,DE ACO CARBONO ESMALTADO,DE 1/2",12,00M D</t>
  </si>
  <si>
    <t xml:space="preserve">E FIO 1,5MM2,CAIXAS,CONEXOES,LUVAS,CURVA E INTERRUPTOR DE SO</t>
  </si>
  <si>
    <t xml:space="preserve">15.016.0015-A</t>
  </si>
  <si>
    <t xml:space="preserve">15.016.0030-0</t>
  </si>
  <si>
    <t xml:space="preserve">LENTE A 5 VARAS DE ELETRODUTO RIGIDO,DE ACO CARBONO ESMALTAD</t>
  </si>
  <si>
    <t xml:space="preserve">O,DE 3/4",33,00M DE FIO 2,5MM2,CAIXAS,CONEXOES,LUVAS,CURVA E</t>
  </si>
  <si>
    <t xml:space="preserve"> INTERRUPTOR DE SOBREPOR COM PLACA FOSFORESCENTE</t>
  </si>
  <si>
    <t xml:space="preserve">15.016.0030-A</t>
  </si>
  <si>
    <t xml:space="preserve">15.016.0045-0</t>
  </si>
  <si>
    <t xml:space="preserve">LENTE A 6 VARAS DE ELETRODUTO RIGIDO,DE ACO CARBONO ESMALTAD</t>
  </si>
  <si>
    <t xml:space="preserve">O,DE 3/4",50,00 DE FIO 2,5MM2,CAIXAS,CONEXOES,LUVAS,CURVA E</t>
  </si>
  <si>
    <t xml:space="preserve">INTERRUPTOR DE SOBREPOR COM PLACA FOSFORESCENTE</t>
  </si>
  <si>
    <t xml:space="preserve">15.016.0045-A</t>
  </si>
  <si>
    <t xml:space="preserve">15.016.0060-0</t>
  </si>
  <si>
    <t xml:space="preserve">LENTE A 7 VARAS DE ELETRODUTO RIGIDO,DE ACO CARBONO ESMALTAD</t>
  </si>
  <si>
    <t xml:space="preserve">O,DE 3/4",50,00M DE FIO 2,5MM2,CAIXAS,CONEXOES,LUVAS,CURVA E</t>
  </si>
  <si>
    <t xml:space="preserve">15.016.0060-A</t>
  </si>
  <si>
    <t xml:space="preserve">15.016.0075-0</t>
  </si>
  <si>
    <t xml:space="preserve">LENTE A 8 VARAS DE ELETRODUTO RIGIDO,DE ACO CARBONO ESMALTAD</t>
  </si>
  <si>
    <t xml:space="preserve">O,DE 3/4",57,00MM DE FIO 2,5MM2,CAIXAS,CONEXOES,LUVAS,CURVA</t>
  </si>
  <si>
    <t xml:space="preserve">E INTERRUPTOR DE SOBREPOR COM PLACA FOSFORESCENTE</t>
  </si>
  <si>
    <t xml:space="preserve">15.016.0075-A</t>
  </si>
  <si>
    <t xml:space="preserve">15.016.0090-0</t>
  </si>
  <si>
    <t xml:space="preserve">LENTE A 9 VARAS DE ELETRODUTO RIGIDO,DE ACO CARBONO ESMALTAD</t>
  </si>
  <si>
    <t xml:space="preserve">O,DE 3/4",66,00M DE FIO 2,5MM2,CAIXAS,CONEXOES,LUVAS,CURVA E</t>
  </si>
  <si>
    <t xml:space="preserve">15.016.0090-A</t>
  </si>
  <si>
    <t xml:space="preserve">15.016.0105-0</t>
  </si>
  <si>
    <t xml:space="preserve">LENTE A 10 VARAS DE ELETRODUTO RIGIDO,DE ACO CARBONO ESMALTA</t>
  </si>
  <si>
    <t xml:space="preserve">DO,DE 3/4",80,00M DE FIO 2,5MM2,CAIXAS,CONEXOES,LUVAS,CURVA</t>
  </si>
  <si>
    <t xml:space="preserve">15.016.0105-A</t>
  </si>
  <si>
    <t xml:space="preserve">15.016.0111-0</t>
  </si>
  <si>
    <t xml:space="preserve">LENTE A 3 VARAS DE ELETRODUTO RIGIDO,DE ACO CARBONO ESMALTAD</t>
  </si>
  <si>
    <t xml:space="preserve">O,DE 3/4",20,00M DE FIO 2,5MM2,CAIXAS,CONEXOES,LUVAS E CONSI</t>
  </si>
  <si>
    <t xml:space="preserve">DERANDO O CONTROLE DOS PONTOS DIRETO NO Q.D.L</t>
  </si>
  <si>
    <t xml:space="preserve">15.016.0111-A</t>
  </si>
  <si>
    <t xml:space="preserve">15.016.0114-0</t>
  </si>
  <si>
    <t xml:space="preserve">O,DE 3/4",30,00M DE FIO 2,5MM2,CAIXAS,CONEXOES,LUVAS E CONSI</t>
  </si>
  <si>
    <t xml:space="preserve">DERANDO O CONTROLE DOS PONTOS DIRETO NO Q.D.L.</t>
  </si>
  <si>
    <t xml:space="preserve">15.016.0114-A</t>
  </si>
  <si>
    <t xml:space="preserve">15.016.0119-0</t>
  </si>
  <si>
    <t xml:space="preserve">O,DE 3/4",40,00M DE FIO 2,5MM2,CAIXAS,CONEXOES,LUVAS E CONSI</t>
  </si>
  <si>
    <t xml:space="preserve">15.016.0119-A</t>
  </si>
  <si>
    <t xml:space="preserve">15.016.0130-0</t>
  </si>
  <si>
    <t xml:space="preserve">O,DE 3/4",45,00M DE FIO 2,5MM2,CAIXAS,CONEXOES,LUVAS E CONSI</t>
  </si>
  <si>
    <t xml:space="preserve">15.016.0130-A</t>
  </si>
  <si>
    <t xml:space="preserve">15.016.0145-0</t>
  </si>
  <si>
    <t xml:space="preserve">O,DE 3/4",53,00M DE FIO 2,5MM2,CAIXAS,CONEXOES,LUVAS E CONSI</t>
  </si>
  <si>
    <t xml:space="preserve">15.016.0145-A</t>
  </si>
  <si>
    <t xml:space="preserve">15.016.0160-0</t>
  </si>
  <si>
    <t xml:space="preserve">O,DE 3/4",57,00M DE FIO 2,5MM2,CAIXAS,CONEXOES,LUVAS E CONSI</t>
  </si>
  <si>
    <t xml:space="preserve">15.016.0160-A</t>
  </si>
  <si>
    <t xml:space="preserve">15.016.0170-0</t>
  </si>
  <si>
    <t xml:space="preserve">INSTALACAO DE PONTO DE FORCA ATE 2CV EQUIVALENTE A 2 VARAS D</t>
  </si>
  <si>
    <t xml:space="preserve">E ELETRODUTO RIGIDO,DE ACO CARBONO ESMALTADO,DE 1/2",20,00M</t>
  </si>
  <si>
    <t xml:space="preserve">DE FIO 2,5MM2,CAIXAS,ABRACADEIRAS E CONEXOES</t>
  </si>
  <si>
    <t xml:space="preserve">15.016.0170-A</t>
  </si>
  <si>
    <t xml:space="preserve">15.016.0172-0</t>
  </si>
  <si>
    <t xml:space="preserve">INSTALACAO DE PONTO DE FORCA ATE 4CV EQUIVALENTE A 2 VARAS D</t>
  </si>
  <si>
    <t xml:space="preserve">E ELETRODUTO RIGIDO,DE ACO CARBONO ESMALTADO,DE 3/4",20,00M</t>
  </si>
  <si>
    <t xml:space="preserve">DE FIO 4MM2,CAIXAS,ABRACADEIRAS E CONEXOES</t>
  </si>
  <si>
    <t xml:space="preserve">15.016.0172-A</t>
  </si>
  <si>
    <t xml:space="preserve">15.016.0174-0</t>
  </si>
  <si>
    <t xml:space="preserve">INSTALACAO DE PONTO DE FORCA PARA 5CV EQUIVALENTE A 2 VARAS</t>
  </si>
  <si>
    <t xml:space="preserve">DE ELETRODUTO RIGIDO,DE ACO CARBONO ESMALTADO,DE 3/4",20,00M</t>
  </si>
  <si>
    <t xml:space="preserve"> DE FIO 4MM2,CAIXAS,ABRACADEIRAS E CONEXOES</t>
  </si>
  <si>
    <t xml:space="preserve">15.016.0174-A</t>
  </si>
  <si>
    <t xml:space="preserve">15.016.0176-0</t>
  </si>
  <si>
    <t xml:space="preserve">INSTALACAO DE PONTO DE FORCA PARA 10CV EQUIVALENTE A 2 VARAS</t>
  </si>
  <si>
    <t xml:space="preserve"> DE ELETRODUTO RIGIDO,DE ACO CARBONO ESMALTADO,DE 1",20,00M</t>
  </si>
  <si>
    <t xml:space="preserve">DE FIO 6MM2,CAIXAS,ABRACADEIRAS E CONEXOES</t>
  </si>
  <si>
    <t xml:space="preserve">15.016.0176-A</t>
  </si>
  <si>
    <t xml:space="preserve">15.016.0178-0</t>
  </si>
  <si>
    <t xml:space="preserve">INSTALACAO DE PONTO DE FORCA PARA 15CV EQUIVALENTE A 2 VARAS</t>
  </si>
  <si>
    <t xml:space="preserve"> DE ELETRODUTO RIGIDO,DE ACO CARBONO ESMALTADO,DE 1.1/2",20,</t>
  </si>
  <si>
    <t xml:space="preserve">00M DE FIO 10MM2,CAIXAS,ABRACADEIRAS E CONEXOES</t>
  </si>
  <si>
    <t xml:space="preserve">15.016.0178-A</t>
  </si>
  <si>
    <t xml:space="preserve">15.016.0190-0</t>
  </si>
  <si>
    <t xml:space="preserve">INSTALACAO DE PONTO DE TOMADA,EQUIVALENTE A 2 VARAS DE ELETR</t>
  </si>
  <si>
    <t xml:space="preserve">ODUTO RIGIDO,DE ACO CARBONO ESMALTADO,DE 3/4",12,00M DE FIO</t>
  </si>
  <si>
    <t xml:space="preserve">2,5MM2,CAIXAS,ABRACADEIRAS,CONEXOES E TOMADA DE SOBREPOR COM</t>
  </si>
  <si>
    <t xml:space="preserve"> PLACA FOSFORESCENTE</t>
  </si>
  <si>
    <t xml:space="preserve">15.016.0190-A</t>
  </si>
  <si>
    <t xml:space="preserve">15.016.0193-0</t>
  </si>
  <si>
    <t xml:space="preserve">INSTALACAO DE UM CONJUNTO DE 2 TOMADAS,EQUIVALENTE A 3 VARAS</t>
  </si>
  <si>
    <t xml:space="preserve"> DE ELETRODUTO RIGIDO,DE ACO CARBONO ESMALTADO,DE 3/4",18,00</t>
  </si>
  <si>
    <t xml:space="preserve">M DE FIO 2,5MM2,CAIXAS,ABRACADEIRAS,CONEXOES E TOMADA DE SOB</t>
  </si>
  <si>
    <t xml:space="preserve">REPOR COM PLACA FOSFORESCENTE</t>
  </si>
  <si>
    <t xml:space="preserve">15.016.0193-A</t>
  </si>
  <si>
    <t xml:space="preserve">15.016.0196-0</t>
  </si>
  <si>
    <t xml:space="preserve">INSTALACAO DE UM CONJUNTO DE 3 TOMADAS,EQUIVALENTE A 4 VARAS</t>
  </si>
  <si>
    <t xml:space="preserve"> DE ELETRODUTO RIGIDO,DE ACO CARBONO ESMALTADO,DE 3/4",25,00</t>
  </si>
  <si>
    <t xml:space="preserve">15.016.0196-A</t>
  </si>
  <si>
    <t xml:space="preserve">15.016.0199-0</t>
  </si>
  <si>
    <t xml:space="preserve">INSTALACAO DE UM CONJUNTO DE 4 TOMADAS,EQUIVALENTE A 5 VARAS</t>
  </si>
  <si>
    <t xml:space="preserve"> DE ELETRODUTO RIGIDO,DE ACO CARBONO ESMALTADO,DE 3/4",30,00</t>
  </si>
  <si>
    <t xml:space="preserve">15.016.0199-A</t>
  </si>
  <si>
    <t xml:space="preserve">15.017.0155-0</t>
  </si>
  <si>
    <t xml:space="preserve">TERMINAL MECANICO DE PRESSAO PARA LIGACAO DE UM CABO A BARRA</t>
  </si>
  <si>
    <t xml:space="preserve">MENTO,FABRICADO EM BRONZE,COM BITOLAS DE 1,5 A 10MM2.FORNECI</t>
  </si>
  <si>
    <t xml:space="preserve">15.017.0155-A</t>
  </si>
  <si>
    <t xml:space="preserve">15.017.0160-0</t>
  </si>
  <si>
    <t xml:space="preserve">MENTO,FABRICADO EM BRONZE,COM BITOLAS DE 10 A 25MM2.FORNECIM</t>
  </si>
  <si>
    <t xml:space="preserve">15.017.0160-A</t>
  </si>
  <si>
    <t xml:space="preserve">15.017.0165-0</t>
  </si>
  <si>
    <t xml:space="preserve">MENTO,FABRICADO EM BRONZE,COM BITOLAS DE 25 A 35MM2.FORNECIM</t>
  </si>
  <si>
    <t xml:space="preserve">15.017.0165-A</t>
  </si>
  <si>
    <t xml:space="preserve">15.017.0170-0</t>
  </si>
  <si>
    <t xml:space="preserve">MENTO,FABRICADO EM BRONZE,COM BITOLAS DE 50 A 70MM2.FORNECIM</t>
  </si>
  <si>
    <t xml:space="preserve">15.017.0170-A</t>
  </si>
  <si>
    <t xml:space="preserve">15.017.0175-0</t>
  </si>
  <si>
    <t xml:space="preserve">MENTO,FABRICADO EM BRONZE,COM BITOLA DE 95MM2.FORNECIMENTO E</t>
  </si>
  <si>
    <t xml:space="preserve">15.017.0175-A</t>
  </si>
  <si>
    <t xml:space="preserve">15.017.0180-0</t>
  </si>
  <si>
    <t xml:space="preserve">MENTO,FABRICADO EM BRONZE,COM BITOLAS DE 120 A 185MM2.FORNEC</t>
  </si>
  <si>
    <t xml:space="preserve">15.017.0180-A</t>
  </si>
  <si>
    <t xml:space="preserve">15.017.0185-0</t>
  </si>
  <si>
    <t xml:space="preserve">MENTO,FABRICADO EM BRONZE,COM BITOLAS DE 185 A 240MM2.FORNEC</t>
  </si>
  <si>
    <t xml:space="preserve">15.017.0185-A</t>
  </si>
  <si>
    <t xml:space="preserve">15.017.0190-0</t>
  </si>
  <si>
    <t xml:space="preserve">MENTO,FABRICADO EM BRONZE,COM BITOLAS DE 300 A 400MM2.FORNEC</t>
  </si>
  <si>
    <t xml:space="preserve">15.017.0190-A</t>
  </si>
  <si>
    <t xml:space="preserve">15.017.0195-0</t>
  </si>
  <si>
    <t xml:space="preserve">TERMINAL MECANICO DE PRESSAO PARA LIGACAO DE DOIS CABOS A BA</t>
  </si>
  <si>
    <t xml:space="preserve">RRAMENTO,FABRICADO EM BRONZE,COM BITOLAS DE 25 A 35MM2.FORNE</t>
  </si>
  <si>
    <t xml:space="preserve">15.017.0195-A</t>
  </si>
  <si>
    <t xml:space="preserve">15.017.0200-0</t>
  </si>
  <si>
    <t xml:space="preserve">RRAMENTO,FABRICADO EM BRONZE,COM BITOLAS DE 50 A 70MM2.FORNE</t>
  </si>
  <si>
    <t xml:space="preserve">15.017.0200-A</t>
  </si>
  <si>
    <t xml:space="preserve">15.017.0205-0</t>
  </si>
  <si>
    <t xml:space="preserve">RRAMENTO,FABRICADO EM BRONZE,COM BITOLAS DE 95MM2.FORNECIMEN</t>
  </si>
  <si>
    <t xml:space="preserve">15.017.0205-A</t>
  </si>
  <si>
    <t xml:space="preserve">15.017.0210-0</t>
  </si>
  <si>
    <t xml:space="preserve">RRAMENTO,FABRICADO EM BRONZE,COM BITOLAS DE 120 A 185MM2.FOR</t>
  </si>
  <si>
    <t xml:space="preserve">15.017.0210-A</t>
  </si>
  <si>
    <t xml:space="preserve">15.017.0215-0</t>
  </si>
  <si>
    <t xml:space="preserve">RRAMENTO,FABRICADO EM BRONZE,COM BITOLAS DE 185 A 240MM2.FOR</t>
  </si>
  <si>
    <t xml:space="preserve">15.017.0215-A</t>
  </si>
  <si>
    <t xml:space="preserve">15.017.0220-0</t>
  </si>
  <si>
    <t xml:space="preserve">RRAMENTO,FABRICADO EM BRONZE,COM BITOLAS DE 300 A 400MM2.FOR</t>
  </si>
  <si>
    <t xml:space="preserve">15.017.0220-A</t>
  </si>
  <si>
    <t xml:space="preserve">15.017.0225-0</t>
  </si>
  <si>
    <t xml:space="preserve">CONECTOR FABRICADO EM BRONZE PARA ATERRAMENTO,PARA FIXACAO D</t>
  </si>
  <si>
    <t xml:space="preserve">E UM OU DOIS CONDUTORES A SUPERFICIE PLANA,PARA CABOS COM BI</t>
  </si>
  <si>
    <t xml:space="preserve">TOLAS DE 2,5 A 6MM2.FORNECIMENTO E COLOCACAO</t>
  </si>
  <si>
    <t xml:space="preserve">15.017.0225-A</t>
  </si>
  <si>
    <t xml:space="preserve">15.017.0230-0</t>
  </si>
  <si>
    <t xml:space="preserve">TOLAS DE 6 A 35MM2.FORNECIMENTO E COLOCACAO</t>
  </si>
  <si>
    <t xml:space="preserve">15.017.0230-A</t>
  </si>
  <si>
    <t xml:space="preserve">15.017.0235-0</t>
  </si>
  <si>
    <t xml:space="preserve">TOLAS DE 35 A 185MM2.FORNECIMENTO E COLOCACAO</t>
  </si>
  <si>
    <t xml:space="preserve">15.017.0235-A</t>
  </si>
  <si>
    <t xml:space="preserve">15.017.0240-0</t>
  </si>
  <si>
    <t xml:space="preserve">TERMINAL MECANICO A COMPRESSAO,FABRICADO EM BRONZE,PARA CABO</t>
  </si>
  <si>
    <t xml:space="preserve"> DE 1,5MM2.FORNECIMENTO E COLOCACAO</t>
  </si>
  <si>
    <t xml:space="preserve">15.017.0240-A</t>
  </si>
  <si>
    <t xml:space="preserve">15.017.0245-0</t>
  </si>
  <si>
    <t xml:space="preserve"> DE 2,5MM2.FORNECIMENTO E COLOCACAO</t>
  </si>
  <si>
    <t xml:space="preserve">15.017.0245-A</t>
  </si>
  <si>
    <t xml:space="preserve">15.017.0250-0</t>
  </si>
  <si>
    <t xml:space="preserve"> DE 4MM2.FORNECIMENTO E COLOCACAO</t>
  </si>
  <si>
    <t xml:space="preserve">15.017.0250-A</t>
  </si>
  <si>
    <t xml:space="preserve">15.017.0255-0</t>
  </si>
  <si>
    <t xml:space="preserve"> DE 6MM2.FORNECIMENTO E COLOCACAO</t>
  </si>
  <si>
    <t xml:space="preserve">15.017.0255-A</t>
  </si>
  <si>
    <t xml:space="preserve">15.017.0260-0</t>
  </si>
  <si>
    <t xml:space="preserve"> DE 10MM2.FORNECIMENTO E COLOCACAO</t>
  </si>
  <si>
    <t xml:space="preserve">15.017.0260-A</t>
  </si>
  <si>
    <t xml:space="preserve">15.017.0265-0</t>
  </si>
  <si>
    <t xml:space="preserve"> DE 16MM2.FORNECIMENTO E COLOCACAO</t>
  </si>
  <si>
    <t xml:space="preserve">15.017.0265-A</t>
  </si>
  <si>
    <t xml:space="preserve">15.017.0270-0</t>
  </si>
  <si>
    <t xml:space="preserve"> DE 25MM2.FORNECIMENTO E COLOCACAO</t>
  </si>
  <si>
    <t xml:space="preserve">15.017.0270-A</t>
  </si>
  <si>
    <t xml:space="preserve">15.017.0275-0</t>
  </si>
  <si>
    <t xml:space="preserve"> DE 35MM2.FORNECIMENTO E COLOCACAO</t>
  </si>
  <si>
    <t xml:space="preserve">15.017.0275-A</t>
  </si>
  <si>
    <t xml:space="preserve">15.017.0280-0</t>
  </si>
  <si>
    <t xml:space="preserve"> DE 50MM2.FORNECIMENTO E COLOCACAO</t>
  </si>
  <si>
    <t xml:space="preserve">15.017.0280-A</t>
  </si>
  <si>
    <t xml:space="preserve">15.017.0285-0</t>
  </si>
  <si>
    <t xml:space="preserve"> DE 70MM2.FORNECIMENTO E COLOCACAO</t>
  </si>
  <si>
    <t xml:space="preserve">15.017.0285-A</t>
  </si>
  <si>
    <t xml:space="preserve">15.017.0290-0</t>
  </si>
  <si>
    <t xml:space="preserve"> DE 95MM2.FORNECIMENTO E COLOCACAO</t>
  </si>
  <si>
    <t xml:space="preserve">15.017.0290-A</t>
  </si>
  <si>
    <t xml:space="preserve">15.017.0295-0</t>
  </si>
  <si>
    <t xml:space="preserve"> DE 120MM2.FORNECIMENTO E COLOCACAO</t>
  </si>
  <si>
    <t xml:space="preserve">15.017.0295-A</t>
  </si>
  <si>
    <t xml:space="preserve">15.017.0300-0</t>
  </si>
  <si>
    <t xml:space="preserve"> DE 150MM2.FORNECIMENTO E COLOCACAO</t>
  </si>
  <si>
    <t xml:space="preserve">15.017.0300-A</t>
  </si>
  <si>
    <t xml:space="preserve">15.017.0305-0</t>
  </si>
  <si>
    <t xml:space="preserve"> DE 185MM2.FORNECIMENTO E COLOCACAO</t>
  </si>
  <si>
    <t xml:space="preserve">15.017.0305-A</t>
  </si>
  <si>
    <t xml:space="preserve">15.017.0310-0</t>
  </si>
  <si>
    <t xml:space="preserve"> DE 240MM2.FORNECIMENTO E COLOCACAO</t>
  </si>
  <si>
    <t xml:space="preserve">15.017.0310-A</t>
  </si>
  <si>
    <t xml:space="preserve">15.017.0315-0</t>
  </si>
  <si>
    <t xml:space="preserve"> DE 300MM2.FORNECIMENTO E COLOCACAO</t>
  </si>
  <si>
    <t xml:space="preserve">15.017.0315-A</t>
  </si>
  <si>
    <t xml:space="preserve">15.017.0320-0</t>
  </si>
  <si>
    <t xml:space="preserve">CONECTOR MECANICO PARAFUSO FENDIDO(SPLIT-BOLT),CORPO E PORCA</t>
  </si>
  <si>
    <t xml:space="preserve"> FABRICADO EM COBRE,PARA CABO DE 10MM2.FORNECIMENTO E COLOCA</t>
  </si>
  <si>
    <t xml:space="preserve">15.017.0320-A</t>
  </si>
  <si>
    <t xml:space="preserve">15.017.0325-0</t>
  </si>
  <si>
    <t xml:space="preserve"> FABRICADO EM COBRE,PARA CABO DE 16MM2.FORNECIMENTO E COLOCA</t>
  </si>
  <si>
    <t xml:space="preserve">15.017.0325-A</t>
  </si>
  <si>
    <t xml:space="preserve">15.017.0327-0</t>
  </si>
  <si>
    <t xml:space="preserve"> FABRICADO EM COBRE,PARA CABO DE 25MM2.FORNECIMENTO E COLOCA</t>
  </si>
  <si>
    <t xml:space="preserve">15.017.0327-A</t>
  </si>
  <si>
    <t xml:space="preserve">15.017.0330-0</t>
  </si>
  <si>
    <t xml:space="preserve"> FABRICADO EM COBRE,PARA CABO DE 35MM2.FORNECIMENTO E COLOCA</t>
  </si>
  <si>
    <t xml:space="preserve">15.017.0330-A</t>
  </si>
  <si>
    <t xml:space="preserve">15.017.0331-0</t>
  </si>
  <si>
    <t xml:space="preserve"> FABRICADO EM COBRE,PARA CABO DE 50MM2.FORNECIMENTO E COLOCA</t>
  </si>
  <si>
    <t xml:space="preserve">15.017.0331-A</t>
  </si>
  <si>
    <t xml:space="preserve">15.017.0332-0</t>
  </si>
  <si>
    <t xml:space="preserve"> FABRICADO EM COBRE,PARA CABO DE 70MM2.FORNECIMENTO E COLOCA</t>
  </si>
  <si>
    <t xml:space="preserve">15.017.0332-A</t>
  </si>
  <si>
    <t xml:space="preserve">15.017.0333-0</t>
  </si>
  <si>
    <t xml:space="preserve"> FABRICADO EM COBRE,PARA CABO DE 95MM2.FORNECIMENTO E COLOCA</t>
  </si>
  <si>
    <t xml:space="preserve">15.017.0333-A</t>
  </si>
  <si>
    <t xml:space="preserve">15.017.0335-0</t>
  </si>
  <si>
    <t xml:space="preserve"> FABRICADO EM COBRE,PARA CABO DE 120MM2.FORNECIMENTO E COLOC</t>
  </si>
  <si>
    <t xml:space="preserve">15.017.0335-A</t>
  </si>
  <si>
    <t xml:space="preserve">15.017.0337-0</t>
  </si>
  <si>
    <t xml:space="preserve"> FABRICADO EM COBRE,PARA CABO DE 150MM2.FORNECIMENTO E COLOC</t>
  </si>
  <si>
    <t xml:space="preserve">15.017.0337-A</t>
  </si>
  <si>
    <t xml:space="preserve">15.017.0338-0</t>
  </si>
  <si>
    <t xml:space="preserve"> FABRICADO EM COBRE,PARA CABO DE 185MM2.FORNECIMENTO E COLOC</t>
  </si>
  <si>
    <t xml:space="preserve">15.017.0338-A</t>
  </si>
  <si>
    <t xml:space="preserve">15.017.0340-0</t>
  </si>
  <si>
    <t xml:space="preserve"> FABRICADO EM COBRE,PARA CABO DE 240MM2.FORNECIMENTO E COLOC</t>
  </si>
  <si>
    <t xml:space="preserve">15.017.0340-A</t>
  </si>
  <si>
    <t xml:space="preserve">15.018.0010-0</t>
  </si>
  <si>
    <t xml:space="preserve">CAIXA DE LIGACAO DE ALUMINIO SILICIO,TIPO CONDULETES,NO FORM</t>
  </si>
  <si>
    <t xml:space="preserve">ATO B,DIAMETRO DE 1/2".FORNECIMENTO E COLOCACAO</t>
  </si>
  <si>
    <t xml:space="preserve">15.018.0010-A</t>
  </si>
  <si>
    <t xml:space="preserve">15.018.0015-0</t>
  </si>
  <si>
    <t xml:space="preserve">ATO B,DIAMETRO DE 3/4".FORNECIMENTO E COLOCACAO</t>
  </si>
  <si>
    <t xml:space="preserve">15.018.0015-A</t>
  </si>
  <si>
    <t xml:space="preserve">15.018.0020-0</t>
  </si>
  <si>
    <t xml:space="preserve">ATO B,DIAMETRO DE 1".FORNECIMENTO E COLOCACAO</t>
  </si>
  <si>
    <t xml:space="preserve">15.018.0020-A</t>
  </si>
  <si>
    <t xml:space="preserve">15.018.0025-0</t>
  </si>
  <si>
    <t xml:space="preserve">ATO C,DIAMETRO DE 1/2".FORNECIMENTO E COLOCACAO</t>
  </si>
  <si>
    <t xml:space="preserve">15.018.0025-A</t>
  </si>
  <si>
    <t xml:space="preserve">15.018.0030-0</t>
  </si>
  <si>
    <t xml:space="preserve">ATO C,DIAMETRO DE 3/4".FORNECIMENTO E COLOCACAO</t>
  </si>
  <si>
    <t xml:space="preserve">15.018.0030-A</t>
  </si>
  <si>
    <t xml:space="preserve">15.018.0035-0</t>
  </si>
  <si>
    <t xml:space="preserve">ATO C,DIAMETRO DE 1".FORNECIMENTO E COLOCACAO</t>
  </si>
  <si>
    <t xml:space="preserve">15.018.0035-A</t>
  </si>
  <si>
    <t xml:space="preserve">15.018.0040-0</t>
  </si>
  <si>
    <t xml:space="preserve">ATO E,DIAMETRO DE 1/2".FORNECIMENTO E COLOCACAO</t>
  </si>
  <si>
    <t xml:space="preserve">15.018.0040-A</t>
  </si>
  <si>
    <t xml:space="preserve">15.018.0050-0</t>
  </si>
  <si>
    <t xml:space="preserve">ATO E,DIAMETRO DE 3/4".FORNECIMENTO E COLOCACAO</t>
  </si>
  <si>
    <t xml:space="preserve">15.018.0050-A</t>
  </si>
  <si>
    <t xml:space="preserve">15.018.0055-0</t>
  </si>
  <si>
    <t xml:space="preserve">ATO E,DIAMETRO DE 1".FORNECIMENTO E COLOCACAO</t>
  </si>
  <si>
    <t xml:space="preserve">15.018.0055-A</t>
  </si>
  <si>
    <t xml:space="preserve">15.018.0060-0</t>
  </si>
  <si>
    <t xml:space="preserve">ATO LB,DIAMETRO DE 1/2".FORNECIMENTO E COLOCACAO</t>
  </si>
  <si>
    <t xml:space="preserve">15.018.0060-A</t>
  </si>
  <si>
    <t xml:space="preserve">15.018.0065-0</t>
  </si>
  <si>
    <t xml:space="preserve">ATO LB,DIAMETRO DE 3/4".FORNECIMENTO E COLOCACAO</t>
  </si>
  <si>
    <t xml:space="preserve">15.018.0065-A</t>
  </si>
  <si>
    <t xml:space="preserve">15.018.0070-0</t>
  </si>
  <si>
    <t xml:space="preserve">ATO LB,DIAMETRO DE 1".FORNECIMENTO E COLOCACAO</t>
  </si>
  <si>
    <t xml:space="preserve">15.018.0070-A</t>
  </si>
  <si>
    <t xml:space="preserve">15.018.0072-0</t>
  </si>
  <si>
    <t xml:space="preserve">ATO LB,DIAMETRO DE 1.1/2".FORNECIMENTO E COLOCACAO</t>
  </si>
  <si>
    <t xml:space="preserve">15.018.0072-A</t>
  </si>
  <si>
    <t xml:space="preserve">15.018.0075-0</t>
  </si>
  <si>
    <t xml:space="preserve">ATO LL,DIAMETRO DE 1/2".FORNECIMENTO E COLOCACAO</t>
  </si>
  <si>
    <t xml:space="preserve">15.018.0075-A</t>
  </si>
  <si>
    <t xml:space="preserve">15.018.0080-0</t>
  </si>
  <si>
    <t xml:space="preserve">ATO LL,DIAMETRO DE 3/4".FORNECIMENTO E COLOCACAO</t>
  </si>
  <si>
    <t xml:space="preserve">15.018.0080-A</t>
  </si>
  <si>
    <t xml:space="preserve">15.018.0085-0</t>
  </si>
  <si>
    <t xml:space="preserve">ATO LL,DIAMETRO DE 1".FORNECIMENTO E COLOCACAO</t>
  </si>
  <si>
    <t xml:space="preserve">15.018.0085-A</t>
  </si>
  <si>
    <t xml:space="preserve">15.018.0090-0</t>
  </si>
  <si>
    <t xml:space="preserve">ATO X,DIAMETRO DE 1/2".FORNECIMENTO E COLOCACAO</t>
  </si>
  <si>
    <t xml:space="preserve">15.018.0090-A</t>
  </si>
  <si>
    <t xml:space="preserve">15.018.0095-0</t>
  </si>
  <si>
    <t xml:space="preserve">ATO X,DIAMETRO DE 3/4".FORNECIMENTO E COLOCACAO</t>
  </si>
  <si>
    <t xml:space="preserve">15.018.0095-A</t>
  </si>
  <si>
    <t xml:space="preserve">15.018.0100-0</t>
  </si>
  <si>
    <t xml:space="preserve">ATO X,DIAMETRO DE 1".FORNECIMENTO E COLOCACAO</t>
  </si>
  <si>
    <t xml:space="preserve">15.018.0100-A</t>
  </si>
  <si>
    <t xml:space="preserve">15.018.0102-0</t>
  </si>
  <si>
    <t xml:space="preserve">ATO TB,DIAMETRO DE 1".FORNECIMENTO E COLOCACAO</t>
  </si>
  <si>
    <t xml:space="preserve">15.018.0102-A</t>
  </si>
  <si>
    <t xml:space="preserve">15.018.0103-0</t>
  </si>
  <si>
    <t xml:space="preserve">ATO TB,DIAMETRO DE 2".FORNECIMENTO E COLOCACAO</t>
  </si>
  <si>
    <t xml:space="preserve">15.018.0103-A</t>
  </si>
  <si>
    <t xml:space="preserve">15.018.0105-0</t>
  </si>
  <si>
    <t xml:space="preserve">ATO T,DIAMETRO DE 1/2".FORNECIMENTO E COLOCACAO</t>
  </si>
  <si>
    <t xml:space="preserve">15.018.0105-A</t>
  </si>
  <si>
    <t xml:space="preserve">15.018.0110-0</t>
  </si>
  <si>
    <t xml:space="preserve">ATO T,DIAMETRO DE 3/4".FORNECIMENTO E COLOCACAO</t>
  </si>
  <si>
    <t xml:space="preserve">15.018.0110-A</t>
  </si>
  <si>
    <t xml:space="preserve">15.018.0115-0</t>
  </si>
  <si>
    <t xml:space="preserve">ATO T,DIAMETRO DE 1".FORNECIMENTO E COLOCACAO</t>
  </si>
  <si>
    <t xml:space="preserve">15.018.0115-A</t>
  </si>
  <si>
    <t xml:space="preserve">15.018.0117-0</t>
  </si>
  <si>
    <t xml:space="preserve">CAIXA DE LIGACAO DE PVC,TIPO CONDULETES,PARA 5 OU 6 ENTRADAS</t>
  </si>
  <si>
    <t xml:space="preserve">,COM DIAMETRO DE 1/2".FORNECIMENTO E COLOCACAO.</t>
  </si>
  <si>
    <t xml:space="preserve">15.018.0117-A</t>
  </si>
  <si>
    <t xml:space="preserve">15.018.0118-0</t>
  </si>
  <si>
    <t xml:space="preserve">,COM DIAMETRO DE 3/4".FORNECIMENTO E COLOCACAO.</t>
  </si>
  <si>
    <t xml:space="preserve">15.018.0118-A</t>
  </si>
  <si>
    <t xml:space="preserve">15.018.0119-0</t>
  </si>
  <si>
    <t xml:space="preserve">,COM DIAMETRO DE 1".FORNECIMENTO E COLOCACAO.</t>
  </si>
  <si>
    <t xml:space="preserve">15.018.0119-A</t>
  </si>
  <si>
    <t xml:space="preserve">15.018.0120-0</t>
  </si>
  <si>
    <t xml:space="preserve">CAIXA DE EMBUTIR,EM PVC,2"X4",INCLUSIVE BUCHAS E ARRUELAS.FO</t>
  </si>
  <si>
    <t xml:space="preserve">15.018.0120-A</t>
  </si>
  <si>
    <t xml:space="preserve">15.018.0125-0</t>
  </si>
  <si>
    <t xml:space="preserve">CAIXA DE EMBUTIR,EM PVC,3" X 3",INCLUSIVE BUCHAS E ARRUELAS.</t>
  </si>
  <si>
    <t xml:space="preserve">15.018.0125-A</t>
  </si>
  <si>
    <t xml:space="preserve">15.018.0130-0</t>
  </si>
  <si>
    <t xml:space="preserve">CAIXA DE EMBUTIR,EM PVC,4"X4",INCLUSIVE BUCHAS E ARRUELAS.FO</t>
  </si>
  <si>
    <t xml:space="preserve">15.018.0130-A</t>
  </si>
  <si>
    <t xml:space="preserve">15.018.0133-0</t>
  </si>
  <si>
    <t xml:space="preserve">CAIXA DE ATERRAMENTO,EM PVC,MEDINDO APROXIMADAMENTE 25X25CM.</t>
  </si>
  <si>
    <t xml:space="preserve">15.018.0133-A</t>
  </si>
  <si>
    <t xml:space="preserve">15.018.0136-0</t>
  </si>
  <si>
    <t xml:space="preserve">CAIXA DE PASSAGEM Nº1 PARA TELEFONE,CONFORME ESPECIFICACAO D</t>
  </si>
  <si>
    <t xml:space="preserve">A TELEBRAS,NAS DIMENSOES DE 10X10X5CM.FORNECIMENTO E COLOCAC</t>
  </si>
  <si>
    <t xml:space="preserve">15.018.0136-A</t>
  </si>
  <si>
    <t xml:space="preserve">15.018.0140-0</t>
  </si>
  <si>
    <t xml:space="preserve">CAIXA DE PASSAGEM Nº2 PARA TELEFONE,CONFORME ESPECIFICACAO D</t>
  </si>
  <si>
    <t xml:space="preserve">A TELEBRAS,NAS DIMENSOES DE 20X20X13,5CM.FORNECIMENTO E COLO</t>
  </si>
  <si>
    <t xml:space="preserve">15.018.0140-A</t>
  </si>
  <si>
    <t xml:space="preserve">15.018.0145-0</t>
  </si>
  <si>
    <t xml:space="preserve">CAIXA DE PASSAGEM Nº3,PARA TELEFONE,CONFORME ESPECIFICACAO D</t>
  </si>
  <si>
    <t xml:space="preserve">A TELEBRAS,NAS DIMENSOES DE 40X40X13,5CM.FORNECIMENTO E COLO</t>
  </si>
  <si>
    <t xml:space="preserve">15.018.0145-A</t>
  </si>
  <si>
    <t xml:space="preserve">15.018.0150-0</t>
  </si>
  <si>
    <t xml:space="preserve">CAIXA DE PASSAGEM Nº4,PARA TELEFONE,CONFORME ESPECIFICACAO D</t>
  </si>
  <si>
    <t xml:space="preserve">A TELEBRAS,NAS DIMENSOES DE 60X60X13,5CM.FORNECIMENTO E COLO</t>
  </si>
  <si>
    <t xml:space="preserve">15.018.0150-A</t>
  </si>
  <si>
    <t xml:space="preserve">15.018.0155-0</t>
  </si>
  <si>
    <t xml:space="preserve">CAIXA DE PASSAGEM Nº5,PARA TELEFONE,CONFORME ESPECIFICACAO D</t>
  </si>
  <si>
    <t xml:space="preserve">A TELEBRAS,NAS DIMENSOE DE 80X80X13,5CM.FORNECIMENTO E COLOC</t>
  </si>
  <si>
    <t xml:space="preserve">15.018.0155-A</t>
  </si>
  <si>
    <t xml:space="preserve">15.018.0160-0</t>
  </si>
  <si>
    <t xml:space="preserve">CAIXA DE PASSAGEM Nº6,PARA TELEFONE,CONFORME ESPECIFICACAO D</t>
  </si>
  <si>
    <t xml:space="preserve">A TELEBRAS,NAS DIMENSOES DE 120X120X13,5CM.FORNECIMENTO E CO</t>
  </si>
  <si>
    <t xml:space="preserve">15.018.0160-A</t>
  </si>
  <si>
    <t xml:space="preserve">15.018.0165-0</t>
  </si>
  <si>
    <t xml:space="preserve">CAIXA DE PASSAGEM Nº7,PARA TELEFONE,CONFORME ESPECIFICACAO D</t>
  </si>
  <si>
    <t xml:space="preserve">A TELEBRAS,NAS DIMENSOES DE 150X150X17CM.FORNECIMENTO E COLO</t>
  </si>
  <si>
    <t xml:space="preserve">15.018.0165-A</t>
  </si>
  <si>
    <t xml:space="preserve">15.018.0170-0</t>
  </si>
  <si>
    <t xml:space="preserve">CAIXA DE PASSAGEM Nº8,PARA TELEFONE,CONFORME PADRAO TELEBRAS</t>
  </si>
  <si>
    <t xml:space="preserve"> NAS DIMENSOES DE 200X200X22CM.FORNECIMENTO E COLOCACAO</t>
  </si>
  <si>
    <t xml:space="preserve">15.018.0170-A</t>
  </si>
  <si>
    <t xml:space="preserve">15.018.0175-0</t>
  </si>
  <si>
    <t xml:space="preserve">CANALETA PERFURADA ALTA(PERFILADOS),MEDINDO(38X38X6000)MM PR</t>
  </si>
  <si>
    <t xml:space="preserve">E-GALVANIZADA,INCLUSIVE SUPORTE E CONEXOES.FORNECIMENTO E CO</t>
  </si>
  <si>
    <t xml:space="preserve">15.018.0175-A</t>
  </si>
  <si>
    <t xml:space="preserve">15.018.0180-0</t>
  </si>
  <si>
    <t xml:space="preserve">INSTALACAO DE PONTO PARA LUMINARIA FLUORESCENTE PENDENTE EM</t>
  </si>
  <si>
    <t xml:space="preserve">CANALETA(38X38X6000)MM(EXCLUSIVE LUMINARIA)INCLUSIVE TOMADA</t>
  </si>
  <si>
    <t xml:space="preserve">E 1,00M DE CABO PP 1,50MM2</t>
  </si>
  <si>
    <t xml:space="preserve">15.018.0180-A</t>
  </si>
  <si>
    <t xml:space="preserve">15.018.0250-0</t>
  </si>
  <si>
    <t xml:space="preserve">CAIXA DE PASSAGEM DE SOBREPOR,EM ACO,COM TAMPA PARAFUSADA,DE</t>
  </si>
  <si>
    <t xml:space="preserve"> 12X12CM.FORNECIMENTO E COLOCACAO</t>
  </si>
  <si>
    <t xml:space="preserve">15.018.0250-A</t>
  </si>
  <si>
    <t xml:space="preserve">15.018.0255-0</t>
  </si>
  <si>
    <t xml:space="preserve">CAIXA DE PASSAGEM DE SOBREPOR EM ACO,COM TAMPA PARAFUSADA,DE</t>
  </si>
  <si>
    <t xml:space="preserve"> 15X15CM.FORNECIMENTO E COLOCACAO</t>
  </si>
  <si>
    <t xml:space="preserve">15.018.0255-A</t>
  </si>
  <si>
    <t xml:space="preserve">15.018.0260-0</t>
  </si>
  <si>
    <t xml:space="preserve"> 20X20CM.FORNECIMENTO E COLOCACAO</t>
  </si>
  <si>
    <t xml:space="preserve">15.018.0260-A</t>
  </si>
  <si>
    <t xml:space="preserve">15.018.0265-0</t>
  </si>
  <si>
    <t xml:space="preserve"> 25X25CM.FORNECIMENTO E COLOCACAO</t>
  </si>
  <si>
    <t xml:space="preserve">15.018.0265-A</t>
  </si>
  <si>
    <t xml:space="preserve">15.018.0270-0</t>
  </si>
  <si>
    <t xml:space="preserve"> 30X30CM.FORNECIMENTO E COLOCACAO</t>
  </si>
  <si>
    <t xml:space="preserve">15.018.0270-A</t>
  </si>
  <si>
    <t xml:space="preserve">15.018.0275-0</t>
  </si>
  <si>
    <t xml:space="preserve"> 40X40CM.FORNECIMENTO E COLOCACAO</t>
  </si>
  <si>
    <t xml:space="preserve">15.018.0275-A</t>
  </si>
  <si>
    <t xml:space="preserve">15.018.0280-0</t>
  </si>
  <si>
    <t xml:space="preserve"> 50X50CM.FORNECIMENTO E COLOCACAO</t>
  </si>
  <si>
    <t xml:space="preserve">15.018.0280-A</t>
  </si>
  <si>
    <t xml:space="preserve">15.018.0300-0</t>
  </si>
  <si>
    <t xml:space="preserve">CAIXA DE PASSAGEM DE EMBUTIR,EM ACO,COM TAMPA PARAFUSADA,DE</t>
  </si>
  <si>
    <t xml:space="preserve">12X12CM.FORNECIMENTO E COLOCACAO</t>
  </si>
  <si>
    <t xml:space="preserve">15.018.0300-A</t>
  </si>
  <si>
    <t xml:space="preserve">15.018.0305-0</t>
  </si>
  <si>
    <t xml:space="preserve">15X15CM.FORNECIMENTO E COLOCACAO</t>
  </si>
  <si>
    <t xml:space="preserve">15.018.0305-A</t>
  </si>
  <si>
    <t xml:space="preserve">15.018.0310-0</t>
  </si>
  <si>
    <t xml:space="preserve">20X20CM.FORNECIMENTO E COLOCACAO</t>
  </si>
  <si>
    <t xml:space="preserve">15.018.0310-A</t>
  </si>
  <si>
    <t xml:space="preserve">15.018.0315-0</t>
  </si>
  <si>
    <t xml:space="preserve">25X25CM.FORNECIMENTO E COLOCACAO</t>
  </si>
  <si>
    <t xml:space="preserve">15.018.0315-A</t>
  </si>
  <si>
    <t xml:space="preserve">15.018.0320-0</t>
  </si>
  <si>
    <t xml:space="preserve">30X30CM.FORNECIMENTO E COLOCACAO</t>
  </si>
  <si>
    <t xml:space="preserve">15.018.0320-A</t>
  </si>
  <si>
    <t xml:space="preserve">15.018.0325-0</t>
  </si>
  <si>
    <t xml:space="preserve">40X40CM.FORNECIMENTO E COLOCACAO</t>
  </si>
  <si>
    <t xml:space="preserve">15.018.0325-A</t>
  </si>
  <si>
    <t xml:space="preserve">15.018.0330-0</t>
  </si>
  <si>
    <t xml:space="preserve">50X50CM.FORNECIMENTO E COLOCACAO</t>
  </si>
  <si>
    <t xml:space="preserve">15.018.0330-A</t>
  </si>
  <si>
    <t xml:space="preserve">15.018.0450-0</t>
  </si>
  <si>
    <t xml:space="preserve">INTERLIGACAO DE ELETROCALHA PERFURADA DE LARGURA 100MM,ABA 7</t>
  </si>
  <si>
    <t xml:space="preserve">5MM COM PAINEL OU QUADRO DE DISTRIBUICAO DE ENERGIA ELETRICA</t>
  </si>
  <si>
    <t xml:space="preserve">,EXCLUSIVE PAINEL OU QUADRO E ELETROCALHA.FORNECIMENTO E COL</t>
  </si>
  <si>
    <t xml:space="preserve">15.018.0450-A</t>
  </si>
  <si>
    <t xml:space="preserve">15.018.0455-0</t>
  </si>
  <si>
    <t xml:space="preserve">INTERLIGACAO DE ELETROCALHA PERFURADA DE LARGURA 100MM,ABA 1</t>
  </si>
  <si>
    <t xml:space="preserve">00MM COM PAINEL OU QUADRO DE DISTRIBUICAO DE ENERGIA ELETRIC</t>
  </si>
  <si>
    <t xml:space="preserve">A,EXCLUSIVE PAINEL OU QUADRO E ELETROCALHA.FORNECIMENTO E CO</t>
  </si>
  <si>
    <t xml:space="preserve">15.018.0455-A</t>
  </si>
  <si>
    <t xml:space="preserve">15.018.0460-0</t>
  </si>
  <si>
    <t xml:space="preserve">INTERLIGACAO DE ELETROCALHA PERFURADA DE LARGURA 200MM,ABA 1</t>
  </si>
  <si>
    <t xml:space="preserve">15.018.0460-A</t>
  </si>
  <si>
    <t xml:space="preserve">15.018.0465-0</t>
  </si>
  <si>
    <t xml:space="preserve">INTERLIGACAO DE ELETROCALHA PERFURADA DE LARGURA 300MM,ABA 1</t>
  </si>
  <si>
    <t xml:space="preserve">15.018.0465-A</t>
  </si>
  <si>
    <t xml:space="preserve">15.018.0466-0</t>
  </si>
  <si>
    <t xml:space="preserve">ELETROCALHA PERFURADA,SEM TAMPA,TIPO "U",50X50MM,TRATAMENTO</t>
  </si>
  <si>
    <t xml:space="preserve">SUPERFICIAL PRE-ZINCADO A QUENTE,INCLUSIVE CONEXOES,ACESSORI</t>
  </si>
  <si>
    <t xml:space="preserve">OS E FIXACAO SUPERIOR.FORNECIMENTO E COLOCACAO</t>
  </si>
  <si>
    <t xml:space="preserve">15.018.0466-A</t>
  </si>
  <si>
    <t xml:space="preserve">15.018.0467-0</t>
  </si>
  <si>
    <t xml:space="preserve">ELETROCALHA PERFURADA,SEM TAMPA,TIPO "U",100X50MM,TRATAMENTO</t>
  </si>
  <si>
    <t xml:space="preserve"> SUPERFICIAL PRE-ZINCADO A QUENTE,INCLUSIVE CONEXOES,ACESSOR</t>
  </si>
  <si>
    <t xml:space="preserve">IOS E FIXACAO SUPERIOR.FORNECIMENTO E COLOCACAO</t>
  </si>
  <si>
    <t xml:space="preserve">15.018.0467-A</t>
  </si>
  <si>
    <t xml:space="preserve">15.018.0468-0</t>
  </si>
  <si>
    <t xml:space="preserve">ELETROCALHA PERFURADA,SEM TAMPA,TIPO "U",150X50MM,TRATAMENTO</t>
  </si>
  <si>
    <t xml:space="preserve">15.018.0468-A</t>
  </si>
  <si>
    <t xml:space="preserve">15.018.0469-0</t>
  </si>
  <si>
    <t xml:space="preserve">ELETROCALHA PERFURADA,SEM TAMPA,TIPO "U",200X50MM,TRATAMENTO</t>
  </si>
  <si>
    <t xml:space="preserve">15.018.0469-A</t>
  </si>
  <si>
    <t xml:space="preserve">15.018.0470-0</t>
  </si>
  <si>
    <t xml:space="preserve">ELETROCALHA PERFURADA,SEM TAMPA,TIPO "U",300X50MM,TRATAMENTO</t>
  </si>
  <si>
    <t xml:space="preserve">15.018.0470-A</t>
  </si>
  <si>
    <t xml:space="preserve">15.018.0471-0</t>
  </si>
  <si>
    <t xml:space="preserve">ELETROCALHA PERFURADA,SEM TAMPA,TIPO "U",400X50MM,TRATAMENTO</t>
  </si>
  <si>
    <t xml:space="preserve">15.018.0471-A</t>
  </si>
  <si>
    <t xml:space="preserve">15.018.0472-0</t>
  </si>
  <si>
    <t xml:space="preserve">ELETROCALHA PERFURADA,SEM TAMPA,TIPO "U",100X75MM,TRATAMENTO</t>
  </si>
  <si>
    <t xml:space="preserve">15.018.0472-A</t>
  </si>
  <si>
    <t xml:space="preserve">15.018.0473-0</t>
  </si>
  <si>
    <t xml:space="preserve">ELETROCALHA PERFURADA,SEM TAMPA,TIPO "U",150X75MM,TRATAMENTO</t>
  </si>
  <si>
    <t xml:space="preserve">15.018.0473-A</t>
  </si>
  <si>
    <t xml:space="preserve">15.018.0474-0</t>
  </si>
  <si>
    <t xml:space="preserve">ELETROCALHA PERFURADA,SEM TAMPA,TIPO "U",200X75MM,TRATAMENTO</t>
  </si>
  <si>
    <t xml:space="preserve">15.018.0474-A</t>
  </si>
  <si>
    <t xml:space="preserve">15.018.0475-0</t>
  </si>
  <si>
    <t xml:space="preserve">ELETROCALHA PERFURADA,SEM TAMPA,TIPO "U",300X75MM,TRATAMENTO</t>
  </si>
  <si>
    <t xml:space="preserve">15.018.0475-A</t>
  </si>
  <si>
    <t xml:space="preserve">15.018.0476-0</t>
  </si>
  <si>
    <t xml:space="preserve">ELETROCALHA PERFURADA,SEM TAMPA,TIPO "U",400X75MM,TRATAMENTO</t>
  </si>
  <si>
    <t xml:space="preserve">15.018.0476-A</t>
  </si>
  <si>
    <t xml:space="preserve">15.018.0477-0</t>
  </si>
  <si>
    <t xml:space="preserve">ELETROCALHA PERFURADA,SEM TAMPA,TIPO "U",100X100MM,TRATAMENT</t>
  </si>
  <si>
    <t xml:space="preserve">O SUPERFICIAL PRE-ZINCADO A QUENTE,INCLUSIVE CONEXOES,ACESSO</t>
  </si>
  <si>
    <t xml:space="preserve">RIOS E FIXACAO SUPERIOR.FORNECIMENTO E COLOCACAO</t>
  </si>
  <si>
    <t xml:space="preserve">15.018.0477-A</t>
  </si>
  <si>
    <t xml:space="preserve">15.018.0478-0</t>
  </si>
  <si>
    <t xml:space="preserve">ELETROCALHA PERFURADA,SEM TAMPA,TIPO "U",150X100MM,TRATAMENT</t>
  </si>
  <si>
    <t xml:space="preserve">15.018.0478-A</t>
  </si>
  <si>
    <t xml:space="preserve">15.018.0479-0</t>
  </si>
  <si>
    <t xml:space="preserve">ELETROCALHA PERFURADA,SEM TAMPA,TIPO "U",200X100MM,TRATAMENT</t>
  </si>
  <si>
    <t xml:space="preserve">15.018.0479-A</t>
  </si>
  <si>
    <t xml:space="preserve">15.018.0480-0</t>
  </si>
  <si>
    <t xml:space="preserve">ELETROCALHA PERFURADA,SEM TAMPA,TIPO "U",300X100MM,TRATAMENT</t>
  </si>
  <si>
    <t xml:space="preserve">15.018.0480-A</t>
  </si>
  <si>
    <t xml:space="preserve">15.018.0481-0</t>
  </si>
  <si>
    <t xml:space="preserve">ELETROCALHA PERFURADA,SEM TAMPA,TIPO "U",400X100MM,TRATAMENT</t>
  </si>
  <si>
    <t xml:space="preserve">15.018.0481-A</t>
  </si>
  <si>
    <t xml:space="preserve">15.018.0482-0</t>
  </si>
  <si>
    <t xml:space="preserve">SUPERFICIAL PRE-ZINCADO A QUENTE,EXCLUSIVE CONEXOES,ACESSORI</t>
  </si>
  <si>
    <t xml:space="preserve">15.018.0482-A</t>
  </si>
  <si>
    <t xml:space="preserve">15.018.0483-0</t>
  </si>
  <si>
    <t xml:space="preserve"> SUPERFICIAL PRE-ZINCADO A QUENTE,EXCLUSIVE CONEXOES,ACESSOR</t>
  </si>
  <si>
    <t xml:space="preserve">15.018.0483-A</t>
  </si>
  <si>
    <t xml:space="preserve">15.018.0484-0</t>
  </si>
  <si>
    <t xml:space="preserve">15.018.0484-A</t>
  </si>
  <si>
    <t xml:space="preserve">15.018.0485-0</t>
  </si>
  <si>
    <t xml:space="preserve">15.018.0485-A</t>
  </si>
  <si>
    <t xml:space="preserve">15.018.0486-0</t>
  </si>
  <si>
    <t xml:space="preserve">15.018.0486-A</t>
  </si>
  <si>
    <t xml:space="preserve">15.018.0487-0</t>
  </si>
  <si>
    <t xml:space="preserve">15.018.0487-A</t>
  </si>
  <si>
    <t xml:space="preserve">15.018.0488-0</t>
  </si>
  <si>
    <t xml:space="preserve">15.018.0488-A</t>
  </si>
  <si>
    <t xml:space="preserve">15.018.0489-0</t>
  </si>
  <si>
    <t xml:space="preserve">15.018.0489-A</t>
  </si>
  <si>
    <t xml:space="preserve">15.018.0490-0</t>
  </si>
  <si>
    <t xml:space="preserve">15.018.0490-A</t>
  </si>
  <si>
    <t xml:space="preserve">15.018.0491-0</t>
  </si>
  <si>
    <t xml:space="preserve">15.018.0491-A</t>
  </si>
  <si>
    <t xml:space="preserve">15.018.0492-0</t>
  </si>
  <si>
    <t xml:space="preserve">15.018.0492-A</t>
  </si>
  <si>
    <t xml:space="preserve">15.018.0493-0</t>
  </si>
  <si>
    <t xml:space="preserve">O SUPERFICIAL PRE-ZINCADO A QUENTE,EXCLUSIVE CONEXOES,ACESSO</t>
  </si>
  <si>
    <t xml:space="preserve">15.018.0493-A</t>
  </si>
  <si>
    <t xml:space="preserve">15.018.0494-0</t>
  </si>
  <si>
    <t xml:space="preserve">15.018.0494-A</t>
  </si>
  <si>
    <t xml:space="preserve">15.018.0495-0</t>
  </si>
  <si>
    <t xml:space="preserve">15.018.0495-A</t>
  </si>
  <si>
    <t xml:space="preserve">15.018.0496-0</t>
  </si>
  <si>
    <t xml:space="preserve">15.018.0496-A</t>
  </si>
  <si>
    <t xml:space="preserve">15.018.0497-0</t>
  </si>
  <si>
    <t xml:space="preserve">15.018.0497-A</t>
  </si>
  <si>
    <t xml:space="preserve">15.018.0498-0</t>
  </si>
  <si>
    <t xml:space="preserve">ELETROCALHA PERFURADA,COM TAMPA,TIPO "U",50X50MM,TRATAMENTO</t>
  </si>
  <si>
    <t xml:space="preserve">15.018.0498-A</t>
  </si>
  <si>
    <t xml:space="preserve">15.018.0499-0</t>
  </si>
  <si>
    <t xml:space="preserve">ELETROCALHA PERFURADA,COM TAMPA,TIPO "U",100X50MM,TRATAMENTO</t>
  </si>
  <si>
    <t xml:space="preserve">15.018.0499-A</t>
  </si>
  <si>
    <t xml:space="preserve">15.018.0500-0</t>
  </si>
  <si>
    <t xml:space="preserve">ELETROCALHA PERFURADA,COM TAMPA,TIPO "U",150X50MM,TRATAMENTO</t>
  </si>
  <si>
    <t xml:space="preserve"> SUPERFICIAL  PRE-ZINCADO A QUENTE,INCLUSIVE CONEXOES,ACESSO</t>
  </si>
  <si>
    <t xml:space="preserve">15.018.0500-A</t>
  </si>
  <si>
    <t xml:space="preserve">15.018.0501-0</t>
  </si>
  <si>
    <t xml:space="preserve">ELETROCALHA PERFURADA,COM TAMPA,TIPO "U",200X50MM,TRATAMENTO</t>
  </si>
  <si>
    <t xml:space="preserve">15.018.0501-A</t>
  </si>
  <si>
    <t xml:space="preserve">15.018.0502-0</t>
  </si>
  <si>
    <t xml:space="preserve">ELETROCALHA PERFURADA,COM TAMPA,TIPO "U",300X50MM,TRATAMENTO</t>
  </si>
  <si>
    <t xml:space="preserve">15.018.0502-A</t>
  </si>
  <si>
    <t xml:space="preserve">15.018.0503-0</t>
  </si>
  <si>
    <t xml:space="preserve">ELETROCALHA PERFURADA,COM TAMPA,TIPO "U",400X50MM,TRATAMENTO</t>
  </si>
  <si>
    <t xml:space="preserve">15.018.0503-A</t>
  </si>
  <si>
    <t xml:space="preserve">15.018.0504-0</t>
  </si>
  <si>
    <t xml:space="preserve">ELETROCALHA PERFURADA,COM TAMPA,TIPO "U",100X75MM,TRATAMENTO</t>
  </si>
  <si>
    <t xml:space="preserve">IOS E FIXACAO SUPERIOR.FORNECIMENTO E COLOCACAO.</t>
  </si>
  <si>
    <t xml:space="preserve">15.018.0504-A</t>
  </si>
  <si>
    <t xml:space="preserve">15.018.0505-0</t>
  </si>
  <si>
    <t xml:space="preserve">ELETROCALHA PERFURADA,COM TAMPA,TIPO "U",150X75MM,TRATAMENTO</t>
  </si>
  <si>
    <t xml:space="preserve">15.018.0505-A</t>
  </si>
  <si>
    <t xml:space="preserve">15.018.0506-0</t>
  </si>
  <si>
    <t xml:space="preserve">ELETROCALHA PERFURADA,COM TAMPA,TIPO "U",200X75MM,TRATAMENTO</t>
  </si>
  <si>
    <t xml:space="preserve">15.018.0506-A</t>
  </si>
  <si>
    <t xml:space="preserve">15.018.0507-0</t>
  </si>
  <si>
    <t xml:space="preserve">ELETROCALHA PERFURADA,COM TAMPA,TIPO "U",300X75MM,TRATAMENTO</t>
  </si>
  <si>
    <t xml:space="preserve">15.018.0507-A</t>
  </si>
  <si>
    <t xml:space="preserve">15.018.0508-0</t>
  </si>
  <si>
    <t xml:space="preserve">ELETROCALHA PERFURADA,COM TAMPA,TIPO "U",400X75MM,TRATAMENTO</t>
  </si>
  <si>
    <t xml:space="preserve">15.018.0508-A</t>
  </si>
  <si>
    <t xml:space="preserve">15.018.0509-0</t>
  </si>
  <si>
    <t xml:space="preserve">ELETROCALHA PERFURADA,COM TAMPA,TIPO "U",100X100MM,TRATAMENT</t>
  </si>
  <si>
    <t xml:space="preserve">15.018.0509-A</t>
  </si>
  <si>
    <t xml:space="preserve">15.018.0510-0</t>
  </si>
  <si>
    <t xml:space="preserve">ELETROCALHA PERFURADA,COM TAMPA,TIPO "U",150X100MM,TRATAMENT</t>
  </si>
  <si>
    <t xml:space="preserve">15.018.0510-A</t>
  </si>
  <si>
    <t xml:space="preserve">15.018.0511-0</t>
  </si>
  <si>
    <t xml:space="preserve">ELETROCALHA PERFURADA,COM TAMPA,TIPO "U",200X100MM,TRATAMENT</t>
  </si>
  <si>
    <t xml:space="preserve">15.018.0511-A</t>
  </si>
  <si>
    <t xml:space="preserve">15.018.0512-0</t>
  </si>
  <si>
    <t xml:space="preserve">ELETROCALHA PERFURADA,COM TAMPA TIPO "U",300X100MM,TRATAMENT</t>
  </si>
  <si>
    <t xml:space="preserve">15.018.0512-A</t>
  </si>
  <si>
    <t xml:space="preserve">15.018.0513-0</t>
  </si>
  <si>
    <t xml:space="preserve">ELETROCALHA PERFURADA,COM TAMPA,TIPO "U",400X100MM,TRATAMENT</t>
  </si>
  <si>
    <t xml:space="preserve">15.018.0513-A</t>
  </si>
  <si>
    <t xml:space="preserve">15.018.0514-0</t>
  </si>
  <si>
    <t xml:space="preserve">15.018.0514-A</t>
  </si>
  <si>
    <t xml:space="preserve">15.018.0515-0</t>
  </si>
  <si>
    <t xml:space="preserve">15.018.0515-A</t>
  </si>
  <si>
    <t xml:space="preserve">15.018.0516-0</t>
  </si>
  <si>
    <t xml:space="preserve">15.018.0516-A</t>
  </si>
  <si>
    <t xml:space="preserve">15.018.0517-0</t>
  </si>
  <si>
    <t xml:space="preserve">15.018.0517-A</t>
  </si>
  <si>
    <t xml:space="preserve">15.018.0518-0</t>
  </si>
  <si>
    <t xml:space="preserve">15.018.0518-A</t>
  </si>
  <si>
    <t xml:space="preserve">15.018.0519-0</t>
  </si>
  <si>
    <t xml:space="preserve">15.018.0519-A</t>
  </si>
  <si>
    <t xml:space="preserve">15.018.0520-0</t>
  </si>
  <si>
    <t xml:space="preserve">15.018.0520-A</t>
  </si>
  <si>
    <t xml:space="preserve">15.018.0521-0</t>
  </si>
  <si>
    <t xml:space="preserve">15.018.0521-A</t>
  </si>
  <si>
    <t xml:space="preserve">15.018.0522-0</t>
  </si>
  <si>
    <t xml:space="preserve">15.018.0522-A</t>
  </si>
  <si>
    <t xml:space="preserve">15.018.0523-0</t>
  </si>
  <si>
    <t xml:space="preserve">15.018.0523-A</t>
  </si>
  <si>
    <t xml:space="preserve">15.018.0524-0</t>
  </si>
  <si>
    <t xml:space="preserve"> SUPEFICIAL PRE-ZINCADO A QUENTE,EXCLUSIVE CONEXOES,ACESSORI</t>
  </si>
  <si>
    <t xml:space="preserve">15.018.0524-A</t>
  </si>
  <si>
    <t xml:space="preserve">15.018.0525-0</t>
  </si>
  <si>
    <t xml:space="preserve">15.018.0525-A</t>
  </si>
  <si>
    <t xml:space="preserve">15.018.0526-0</t>
  </si>
  <si>
    <t xml:space="preserve">15.018.0526-A</t>
  </si>
  <si>
    <t xml:space="preserve">15.018.0527-0</t>
  </si>
  <si>
    <t xml:space="preserve">15.018.0527-A</t>
  </si>
  <si>
    <t xml:space="preserve">15.018.0528-0</t>
  </si>
  <si>
    <t xml:space="preserve">ELETROCALHA PERFURADA,COM TAMPA,TIPO "U",300X100MM,TRATAMENT</t>
  </si>
  <si>
    <t xml:space="preserve">15.018.0528-A</t>
  </si>
  <si>
    <t xml:space="preserve">15.018.0529-0</t>
  </si>
  <si>
    <t xml:space="preserve">15.018.0529-A</t>
  </si>
  <si>
    <t xml:space="preserve">15.018.0540-0</t>
  </si>
  <si>
    <t xml:space="preserve">ELETROCALHA LISA,COM TAMPA,TIPO "U",50X50MM,TRATAMENTO SUPER</t>
  </si>
  <si>
    <t xml:space="preserve">FICIAL PRE-ZINCADO A QUENTE,INCLUSIVE CONEXOES,ACESSORIOS E</t>
  </si>
  <si>
    <t xml:space="preserve">FIXACAO SUPERIOR.FORNECIMENTO E COLOCACAO</t>
  </si>
  <si>
    <t xml:space="preserve">15.018.0540-A</t>
  </si>
  <si>
    <t xml:space="preserve">15.018.0550-0</t>
  </si>
  <si>
    <t xml:space="preserve">ELETROCALHA LISA,COM TAMPA,TIPO "U",100X50MM,TRATAMENTO SUPE</t>
  </si>
  <si>
    <t xml:space="preserve">RFICIAL PRE-ZINCADO A QUENTE,INCLUSIVE CONEXOES,ACESSORIOS E</t>
  </si>
  <si>
    <t xml:space="preserve">15.018.0550-A</t>
  </si>
  <si>
    <t xml:space="preserve">15.018.0551-0</t>
  </si>
  <si>
    <t xml:space="preserve">ELETROCALHA LISA,COM TAMPA,TIPO "U",150X50MM,TRATAMENTO SUPE</t>
  </si>
  <si>
    <t xml:space="preserve">15.018.0551-A</t>
  </si>
  <si>
    <t xml:space="preserve">15.018.0552-0</t>
  </si>
  <si>
    <t xml:space="preserve">ELETROCALHA LISA,COM TAMPA,TIPO "U",200X50MM,TRATAMENTO SUPE</t>
  </si>
  <si>
    <t xml:space="preserve">15.018.0552-A</t>
  </si>
  <si>
    <t xml:space="preserve">15.018.0554-0</t>
  </si>
  <si>
    <t xml:space="preserve">ELETROCALHA LISA,COM TAMPA,TIPO "U",300X50MM,TRATAMENTO SUPE</t>
  </si>
  <si>
    <t xml:space="preserve">15.018.0554-A</t>
  </si>
  <si>
    <t xml:space="preserve">15.018.0555-0</t>
  </si>
  <si>
    <t xml:space="preserve">ELETROCALHA LISA,COM TAMPA,TIPO "U",400X50MM,TRATAMENTO SUPE</t>
  </si>
  <si>
    <t xml:space="preserve">15.018.0555-A</t>
  </si>
  <si>
    <t xml:space="preserve">15.018.0556-0</t>
  </si>
  <si>
    <t xml:space="preserve">ELETROCALHA LISA,COM TAMPA,TIPO "U",100X75MM,TRATAMENTO SUPE</t>
  </si>
  <si>
    <t xml:space="preserve">15.018.0556-A</t>
  </si>
  <si>
    <t xml:space="preserve">15.018.0557-0</t>
  </si>
  <si>
    <t xml:space="preserve">ELETROCALHA LISA,COM TAMPA,TIPO "U",150X75MM,TRATAMENTO SUPE</t>
  </si>
  <si>
    <t xml:space="preserve">15.018.0557-A</t>
  </si>
  <si>
    <t xml:space="preserve">15.018.0558-0</t>
  </si>
  <si>
    <t xml:space="preserve">ELETROCALHA LISA,COM TAMPA,TIPO "U",200X75MM,TRATAMENTO SUPE</t>
  </si>
  <si>
    <t xml:space="preserve">15.018.0558-A</t>
  </si>
  <si>
    <t xml:space="preserve">15.018.0560-0</t>
  </si>
  <si>
    <t xml:space="preserve">ELETROCALHA LISA,COM TAMPA,TIPO "U",300X75MM,TRATAMENTO SUPE</t>
  </si>
  <si>
    <t xml:space="preserve">15.018.0560-A</t>
  </si>
  <si>
    <t xml:space="preserve">15.018.0561-0</t>
  </si>
  <si>
    <t xml:space="preserve">ELETROCALHA LISA,COM TAMPA,TIPO "U",400X75MM,TRATAMENTO SUPE</t>
  </si>
  <si>
    <t xml:space="preserve">15.018.0561-A</t>
  </si>
  <si>
    <t xml:space="preserve">15.018.0562-0</t>
  </si>
  <si>
    <t xml:space="preserve">ELETROCALHA LISA,COM TAMPA,TIPO "U",100X100MM,TRATAMENTO SUP</t>
  </si>
  <si>
    <t xml:space="preserve">ERFICIAL PRE-ZINCADO A QUENTE,INCLUSIVE CONEXOES,ACESSORIOS</t>
  </si>
  <si>
    <t xml:space="preserve">E FIXACAO SUPERIOR.FORNECIMENTO E COLOCACAO</t>
  </si>
  <si>
    <t xml:space="preserve">15.018.0562-A</t>
  </si>
  <si>
    <t xml:space="preserve">15.018.0563-0</t>
  </si>
  <si>
    <t xml:space="preserve">ELETROCALHA LISA,COM TAMPA,TIPO "U",150X100MM,TRATAMENTO SUP</t>
  </si>
  <si>
    <t xml:space="preserve">15.018.0563-A</t>
  </si>
  <si>
    <t xml:space="preserve">15.018.0564-0</t>
  </si>
  <si>
    <t xml:space="preserve">ELETROCALHA LISA,COM TAMPA,TIPO "U",200X100MM,TRATAMENTO SUP</t>
  </si>
  <si>
    <t xml:space="preserve">15.018.0564-A</t>
  </si>
  <si>
    <t xml:space="preserve">15.018.0566-0</t>
  </si>
  <si>
    <t xml:space="preserve">ELETROCALHA LISA,COM TAMPA,TIPO "U",300X100MM,TRATAMENTO SUP</t>
  </si>
  <si>
    <t xml:space="preserve">15.018.0566-A</t>
  </si>
  <si>
    <t xml:space="preserve">15.018.0567-0</t>
  </si>
  <si>
    <t xml:space="preserve">ELETROCALHA LISA,COM TAMPA,TIPO "U",400X100MM,TRATAMENTO SUP</t>
  </si>
  <si>
    <t xml:space="preserve">15.018.0567-A</t>
  </si>
  <si>
    <t xml:space="preserve">15.018.0568-0</t>
  </si>
  <si>
    <t xml:space="preserve">FICIAL PRE-ZINCADO A QUENTE,EXCLUSIVE CONEXOES,ACESSORIOS E</t>
  </si>
  <si>
    <t xml:space="preserve">15.018.0568-A</t>
  </si>
  <si>
    <t xml:space="preserve">15.018.0570-0</t>
  </si>
  <si>
    <t xml:space="preserve">RFICIAL PRE-ZINCADO A QUENTE,EXCLUSIVE CONEXOES,ACESSORIOS E</t>
  </si>
  <si>
    <t xml:space="preserve">15.018.0570-A</t>
  </si>
  <si>
    <t xml:space="preserve">15.018.0571-0</t>
  </si>
  <si>
    <t xml:space="preserve">15.018.0571-A</t>
  </si>
  <si>
    <t xml:space="preserve">15.018.0572-0</t>
  </si>
  <si>
    <t xml:space="preserve">15.018.0572-A</t>
  </si>
  <si>
    <t xml:space="preserve">15.018.0574-0</t>
  </si>
  <si>
    <t xml:space="preserve">15.018.0574-A</t>
  </si>
  <si>
    <t xml:space="preserve">15.018.0575-0</t>
  </si>
  <si>
    <t xml:space="preserve">15.018.0575-A</t>
  </si>
  <si>
    <t xml:space="preserve">15.018.0576-0</t>
  </si>
  <si>
    <t xml:space="preserve">15.018.0576-A</t>
  </si>
  <si>
    <t xml:space="preserve">15.018.0577-0</t>
  </si>
  <si>
    <t xml:space="preserve">15.018.0577-A</t>
  </si>
  <si>
    <t xml:space="preserve">15.018.0578-0</t>
  </si>
  <si>
    <t xml:space="preserve">15.018.0578-A</t>
  </si>
  <si>
    <t xml:space="preserve">15.018.0580-0</t>
  </si>
  <si>
    <t xml:space="preserve">15.018.0580-A</t>
  </si>
  <si>
    <t xml:space="preserve">15.018.0581-0</t>
  </si>
  <si>
    <t xml:space="preserve">15.018.0581-A</t>
  </si>
  <si>
    <t xml:space="preserve">15.018.0582-0</t>
  </si>
  <si>
    <t xml:space="preserve">ERFICIAL PRE-ZINCADO A QUENTE,EXCLUSIVE CONEXOES,ACESSORIOS</t>
  </si>
  <si>
    <t xml:space="preserve">15.018.0582-A</t>
  </si>
  <si>
    <t xml:space="preserve">15.018.0583-0</t>
  </si>
  <si>
    <t xml:space="preserve">15.018.0583-A</t>
  </si>
  <si>
    <t xml:space="preserve">15.018.0584-0</t>
  </si>
  <si>
    <t xml:space="preserve">15.018.0584-A</t>
  </si>
  <si>
    <t xml:space="preserve">15.018.0586-0</t>
  </si>
  <si>
    <t xml:space="preserve">15.018.0586-A</t>
  </si>
  <si>
    <t xml:space="preserve">15.018.0587-0</t>
  </si>
  <si>
    <t xml:space="preserve">15.018.0587-A</t>
  </si>
  <si>
    <t xml:space="preserve">15.018.0588-0</t>
  </si>
  <si>
    <t xml:space="preserve">CURVA HORIZONTAL,45º,PARA ELETROCALHA PERFURADA OU LISA,50X5</t>
  </si>
  <si>
    <t xml:space="preserve">0MM.FORNECIMENTO E COLOCACAO</t>
  </si>
  <si>
    <t xml:space="preserve">15.018.0588-A</t>
  </si>
  <si>
    <t xml:space="preserve">15.018.0590-0</t>
  </si>
  <si>
    <t xml:space="preserve">CURVA HORIZONTAL,45º,PARA ELETROCALHA PERFURADA OU LISA,100X</t>
  </si>
  <si>
    <t xml:space="preserve">50MM.FORNECIMENTO E COLOCACAO</t>
  </si>
  <si>
    <t xml:space="preserve">15.018.0590-A</t>
  </si>
  <si>
    <t xml:space="preserve">15.018.0591-0</t>
  </si>
  <si>
    <t xml:space="preserve">CURVA HORIZONTAL,45º,PARA ELETROCALHA PERFURADA OU LISA,150X</t>
  </si>
  <si>
    <t xml:space="preserve">15.018.0591-A</t>
  </si>
  <si>
    <t xml:space="preserve">15.018.0592-0</t>
  </si>
  <si>
    <t xml:space="preserve">CURVA HORIZONTAL,45º,PARA ELETROCALHA PERFURADA OU LISA,200X</t>
  </si>
  <si>
    <t xml:space="preserve">15.018.0592-A</t>
  </si>
  <si>
    <t xml:space="preserve">15.018.0594-0</t>
  </si>
  <si>
    <t xml:space="preserve">CURVA HORIZONTAL,45º,PARA ELETROCALHA PERFURADA OU LISA,300X</t>
  </si>
  <si>
    <t xml:space="preserve">15.018.0594-A</t>
  </si>
  <si>
    <t xml:space="preserve">15.018.0595-0</t>
  </si>
  <si>
    <t xml:space="preserve">CURVA HORIZONTAL,45º,PARA ELETROCALHA PERFURADA OU LISA,400X</t>
  </si>
  <si>
    <t xml:space="preserve">15.018.0595-A</t>
  </si>
  <si>
    <t xml:space="preserve">15.018.0596-0</t>
  </si>
  <si>
    <t xml:space="preserve">75MM.FORNECIMENTO E COLOCACAO</t>
  </si>
  <si>
    <t xml:space="preserve">15.018.0596-A</t>
  </si>
  <si>
    <t xml:space="preserve">15.018.0597-0</t>
  </si>
  <si>
    <t xml:space="preserve">15.018.0597-A</t>
  </si>
  <si>
    <t xml:space="preserve">15.018.0598-0</t>
  </si>
  <si>
    <t xml:space="preserve">15.018.0598-A</t>
  </si>
  <si>
    <t xml:space="preserve">15.018.0600-0</t>
  </si>
  <si>
    <t xml:space="preserve">15.018.0600-A</t>
  </si>
  <si>
    <t xml:space="preserve">15.018.0601-0</t>
  </si>
  <si>
    <t xml:space="preserve">15.018.0601-A</t>
  </si>
  <si>
    <t xml:space="preserve">15.018.0602-0</t>
  </si>
  <si>
    <t xml:space="preserve">100MM.FORNECIMENTO E COLOCACAO</t>
  </si>
  <si>
    <t xml:space="preserve">15.018.0602-A</t>
  </si>
  <si>
    <t xml:space="preserve">15.018.0603-0</t>
  </si>
  <si>
    <t xml:space="preserve">15.018.0603-A</t>
  </si>
  <si>
    <t xml:space="preserve">15.018.0604-0</t>
  </si>
  <si>
    <t xml:space="preserve">15.018.0604-A</t>
  </si>
  <si>
    <t xml:space="preserve">15.018.0606-0</t>
  </si>
  <si>
    <t xml:space="preserve">15.018.0606-A</t>
  </si>
  <si>
    <t xml:space="preserve">15.018.0607-0</t>
  </si>
  <si>
    <t xml:space="preserve">15.018.0607-A</t>
  </si>
  <si>
    <t xml:space="preserve">15.018.0608-0</t>
  </si>
  <si>
    <t xml:space="preserve">CURVA HORIZONTAL,90º,PARA ELETROCALHA PERFURADA OU LISA,50X5</t>
  </si>
  <si>
    <t xml:space="preserve">15.018.0608-A</t>
  </si>
  <si>
    <t xml:space="preserve">15.018.0610-0</t>
  </si>
  <si>
    <t xml:space="preserve">CURVA HORIZONTAL,90º,PARA ELETROCALHA PERFURADA OU LISA,100X</t>
  </si>
  <si>
    <t xml:space="preserve">15.018.0610-A</t>
  </si>
  <si>
    <t xml:space="preserve">15.018.0611-0</t>
  </si>
  <si>
    <t xml:space="preserve">CURVA HORIZONTAL,90º,PARA ELETROCALHA PERFURADA OU LISA,150X</t>
  </si>
  <si>
    <t xml:space="preserve">15.018.0611-A</t>
  </si>
  <si>
    <t xml:space="preserve">15.018.0612-0</t>
  </si>
  <si>
    <t xml:space="preserve">CURVA HORIZONTAL,90º,PARA ELETROCALHA PERFURADA OU LISA,200X</t>
  </si>
  <si>
    <t xml:space="preserve">15.018.0612-A</t>
  </si>
  <si>
    <t xml:space="preserve">15.018.0614-0</t>
  </si>
  <si>
    <t xml:space="preserve">CURVA HORIZONTAL,90º,PARA ELETROCALHA PERFURADA OU LISA,300X</t>
  </si>
  <si>
    <t xml:space="preserve">15.018.0614-A</t>
  </si>
  <si>
    <t xml:space="preserve">15.018.0615-0</t>
  </si>
  <si>
    <t xml:space="preserve">CURVA HORIZONTAL,90º,PARA ELETROCALHA PERFURADA OU LISA,400X</t>
  </si>
  <si>
    <t xml:space="preserve">15.018.0615-A</t>
  </si>
  <si>
    <t xml:space="preserve">15.018.0616-0</t>
  </si>
  <si>
    <t xml:space="preserve">15.018.0616-A</t>
  </si>
  <si>
    <t xml:space="preserve">15.018.0617-0</t>
  </si>
  <si>
    <t xml:space="preserve">15.018.0617-A</t>
  </si>
  <si>
    <t xml:space="preserve">15.018.0618-0</t>
  </si>
  <si>
    <t xml:space="preserve">15.018.0618-A</t>
  </si>
  <si>
    <t xml:space="preserve">15.018.0620-0</t>
  </si>
  <si>
    <t xml:space="preserve">15.018.0620-A</t>
  </si>
  <si>
    <t xml:space="preserve">15.018.0621-0</t>
  </si>
  <si>
    <t xml:space="preserve">15.018.0621-A</t>
  </si>
  <si>
    <t xml:space="preserve">15.018.0622-0</t>
  </si>
  <si>
    <t xml:space="preserve">15.018.0622-A</t>
  </si>
  <si>
    <t xml:space="preserve">15.018.0623-0</t>
  </si>
  <si>
    <t xml:space="preserve">15.018.0623-A</t>
  </si>
  <si>
    <t xml:space="preserve">15.018.0624-0</t>
  </si>
  <si>
    <t xml:space="preserve">15.018.0624-A</t>
  </si>
  <si>
    <t xml:space="preserve">15.018.0626-0</t>
  </si>
  <si>
    <t xml:space="preserve">15.018.0626-A</t>
  </si>
  <si>
    <t xml:space="preserve">15.018.0627-0</t>
  </si>
  <si>
    <t xml:space="preserve">15.018.0627-A</t>
  </si>
  <si>
    <t xml:space="preserve">15.018.0628-0</t>
  </si>
  <si>
    <t xml:space="preserve">CURVA VERTICAL,EXTERNA,30º,PARA ELETROCALHA PERFURADA OU LIS</t>
  </si>
  <si>
    <t xml:space="preserve">A,50X50MM.FORNECIMENTO E COLOCACAO</t>
  </si>
  <si>
    <t xml:space="preserve">15.018.0628-A</t>
  </si>
  <si>
    <t xml:space="preserve">15.018.0630-0</t>
  </si>
  <si>
    <t xml:space="preserve">A,100X50MM.FORNECIMENTO E COLOCACAO</t>
  </si>
  <si>
    <t xml:space="preserve">15.018.0630-A</t>
  </si>
  <si>
    <t xml:space="preserve">15.018.0631-0</t>
  </si>
  <si>
    <t xml:space="preserve">A,150X50MM.FORNECIMENTO E COLOCACAO</t>
  </si>
  <si>
    <t xml:space="preserve">15.018.0631-A</t>
  </si>
  <si>
    <t xml:space="preserve">15.018.0632-0</t>
  </si>
  <si>
    <t xml:space="preserve">A,200X50MM.FORNECIMENTO E COLOCACAO</t>
  </si>
  <si>
    <t xml:space="preserve">15.018.0632-A</t>
  </si>
  <si>
    <t xml:space="preserve">15.018.0634-0</t>
  </si>
  <si>
    <t xml:space="preserve">A,300X50MM.FORNECIMENTO E COLOCACAO</t>
  </si>
  <si>
    <t xml:space="preserve">15.018.0634-A</t>
  </si>
  <si>
    <t xml:space="preserve">15.018.0635-0</t>
  </si>
  <si>
    <t xml:space="preserve">A,400X50MM.FORNECIMENTO E COLOCACAO</t>
  </si>
  <si>
    <t xml:space="preserve">15.018.0635-A</t>
  </si>
  <si>
    <t xml:space="preserve">15.018.0636-0</t>
  </si>
  <si>
    <t xml:space="preserve">A,100X75MM.FORNECIMENTO E COLOCACAO</t>
  </si>
  <si>
    <t xml:space="preserve">15.018.0636-A</t>
  </si>
  <si>
    <t xml:space="preserve">15.018.0637-0</t>
  </si>
  <si>
    <t xml:space="preserve">A,150X75MM.FORNECIMENTO E COLOCACAO</t>
  </si>
  <si>
    <t xml:space="preserve">15.018.0637-A</t>
  </si>
  <si>
    <t xml:space="preserve">15.018.0638-0</t>
  </si>
  <si>
    <t xml:space="preserve">A,200X75MM.FORNECIMENTO E COLOCACAO</t>
  </si>
  <si>
    <t xml:space="preserve">15.018.0638-A</t>
  </si>
  <si>
    <t xml:space="preserve">15.018.0640-0</t>
  </si>
  <si>
    <t xml:space="preserve">A,300X75MM.FORNECIMENTO E COLOCACAO</t>
  </si>
  <si>
    <t xml:space="preserve">15.018.0640-A</t>
  </si>
  <si>
    <t xml:space="preserve">15.018.0641-0</t>
  </si>
  <si>
    <t xml:space="preserve">A,400X75MM.FORNECIMENTO E COLOCACAO</t>
  </si>
  <si>
    <t xml:space="preserve">15.018.0641-A</t>
  </si>
  <si>
    <t xml:space="preserve">15.018.0642-0</t>
  </si>
  <si>
    <t xml:space="preserve">A,100X100MM.FORNECIMENTO E COLOCACAO</t>
  </si>
  <si>
    <t xml:space="preserve">15.018.0642-A</t>
  </si>
  <si>
    <t xml:space="preserve">15.018.0643-0</t>
  </si>
  <si>
    <t xml:space="preserve">A,150X100MM.FORNECIMENTO E COLOCACAO</t>
  </si>
  <si>
    <t xml:space="preserve">15.018.0643-A</t>
  </si>
  <si>
    <t xml:space="preserve">15.018.0644-0</t>
  </si>
  <si>
    <t xml:space="preserve">A,200X100MM.FORNECIMENTO E COLOCACAO</t>
  </si>
  <si>
    <t xml:space="preserve">15.018.0644-A</t>
  </si>
  <si>
    <t xml:space="preserve">15.018.0646-0</t>
  </si>
  <si>
    <t xml:space="preserve">A,300X100MM.FORNECIMENTO E COLOCACAO</t>
  </si>
  <si>
    <t xml:space="preserve">15.018.0646-A</t>
  </si>
  <si>
    <t xml:space="preserve">15.018.0647-0</t>
  </si>
  <si>
    <t xml:space="preserve">A,400X100MM.FORNECIMENTO E COLOCACAO</t>
  </si>
  <si>
    <t xml:space="preserve">15.018.0647-A</t>
  </si>
  <si>
    <t xml:space="preserve">15.018.0648-0</t>
  </si>
  <si>
    <t xml:space="preserve">CURVA VERTICAL,EXTERNA,45º,PARA ELETROCALHA PERFURADA OU LIS</t>
  </si>
  <si>
    <t xml:space="preserve">15.018.0648-A</t>
  </si>
  <si>
    <t xml:space="preserve">15.018.0650-0</t>
  </si>
  <si>
    <t xml:space="preserve">15.018.0650-A</t>
  </si>
  <si>
    <t xml:space="preserve">15.018.0651-0</t>
  </si>
  <si>
    <t xml:space="preserve">15.018.0651-A</t>
  </si>
  <si>
    <t xml:space="preserve">15.018.0652-0</t>
  </si>
  <si>
    <t xml:space="preserve">15.018.0652-A</t>
  </si>
  <si>
    <t xml:space="preserve">15.018.0654-0</t>
  </si>
  <si>
    <t xml:space="preserve">15.018.0654-A</t>
  </si>
  <si>
    <t xml:space="preserve">15.018.0655-0</t>
  </si>
  <si>
    <t xml:space="preserve">15.018.0655-A</t>
  </si>
  <si>
    <t xml:space="preserve">15.018.0656-0</t>
  </si>
  <si>
    <t xml:space="preserve">15.018.0656-A</t>
  </si>
  <si>
    <t xml:space="preserve">15.018.0657-0</t>
  </si>
  <si>
    <t xml:space="preserve">15.018.0657-A</t>
  </si>
  <si>
    <t xml:space="preserve">15.018.0658-0</t>
  </si>
  <si>
    <t xml:space="preserve">15.018.0658-A</t>
  </si>
  <si>
    <t xml:space="preserve">15.018.0660-0</t>
  </si>
  <si>
    <t xml:space="preserve">15.018.0660-A</t>
  </si>
  <si>
    <t xml:space="preserve">15.018.0661-0</t>
  </si>
  <si>
    <t xml:space="preserve">15.018.0661-A</t>
  </si>
  <si>
    <t xml:space="preserve">15.018.0662-0</t>
  </si>
  <si>
    <t xml:space="preserve">15.018.0662-A</t>
  </si>
  <si>
    <t xml:space="preserve">15.018.0663-0</t>
  </si>
  <si>
    <t xml:space="preserve">15.018.0663-A</t>
  </si>
  <si>
    <t xml:space="preserve">15.018.0664-0</t>
  </si>
  <si>
    <t xml:space="preserve">15.018.0664-A</t>
  </si>
  <si>
    <t xml:space="preserve">15.018.0666-0</t>
  </si>
  <si>
    <t xml:space="preserve">15.018.0666-A</t>
  </si>
  <si>
    <t xml:space="preserve">15.018.0667-0</t>
  </si>
  <si>
    <t xml:space="preserve">15.018.0667-A</t>
  </si>
  <si>
    <t xml:space="preserve">15.018.0668-0</t>
  </si>
  <si>
    <t xml:space="preserve">CURVA VERTICAL,EXTERNA,90º,PARA ELETROCALHA PERFURADA OU LIS</t>
  </si>
  <si>
    <t xml:space="preserve">15.018.0668-A</t>
  </si>
  <si>
    <t xml:space="preserve">15.018.0670-0</t>
  </si>
  <si>
    <t xml:space="preserve">15.018.0670-A</t>
  </si>
  <si>
    <t xml:space="preserve">15.018.0671-0</t>
  </si>
  <si>
    <t xml:space="preserve">15.018.0671-A</t>
  </si>
  <si>
    <t xml:space="preserve">15.018.0672-0</t>
  </si>
  <si>
    <t xml:space="preserve">15.018.0672-A</t>
  </si>
  <si>
    <t xml:space="preserve">15.018.0674-0</t>
  </si>
  <si>
    <t xml:space="preserve">15.018.0674-A</t>
  </si>
  <si>
    <t xml:space="preserve">15.018.0675-0</t>
  </si>
  <si>
    <t xml:space="preserve">15.018.0675-A</t>
  </si>
  <si>
    <t xml:space="preserve">15.018.0676-0</t>
  </si>
  <si>
    <t xml:space="preserve">15.018.0676-A</t>
  </si>
  <si>
    <t xml:space="preserve">15.018.0677-0</t>
  </si>
  <si>
    <t xml:space="preserve">15.018.0677-A</t>
  </si>
  <si>
    <t xml:space="preserve">15.018.0678-0</t>
  </si>
  <si>
    <t xml:space="preserve">15.018.0678-A</t>
  </si>
  <si>
    <t xml:space="preserve">15.018.0680-0</t>
  </si>
  <si>
    <t xml:space="preserve">15.018.0680-A</t>
  </si>
  <si>
    <t xml:space="preserve">15.018.0681-0</t>
  </si>
  <si>
    <t xml:space="preserve">15.018.0681-A</t>
  </si>
  <si>
    <t xml:space="preserve">15.018.0682-0</t>
  </si>
  <si>
    <t xml:space="preserve">15.018.0682-A</t>
  </si>
  <si>
    <t xml:space="preserve">15.018.0683-0</t>
  </si>
  <si>
    <t xml:space="preserve">15.018.0683-A</t>
  </si>
  <si>
    <t xml:space="preserve">15.018.0684-0</t>
  </si>
  <si>
    <t xml:space="preserve">15.018.0684-A</t>
  </si>
  <si>
    <t xml:space="preserve">15.018.0686-0</t>
  </si>
  <si>
    <t xml:space="preserve">15.018.0686-A</t>
  </si>
  <si>
    <t xml:space="preserve">15.018.0687-0</t>
  </si>
  <si>
    <t xml:space="preserve">15.018.0687-A</t>
  </si>
  <si>
    <t xml:space="preserve">15.018.0688-0</t>
  </si>
  <si>
    <t xml:space="preserve">CURVA VERTICAL,INTERNA,45º,PARA ELETROCALHA PERFURADA OU LIS</t>
  </si>
  <si>
    <t xml:space="preserve">15.018.0688-A</t>
  </si>
  <si>
    <t xml:space="preserve">15.018.0690-0</t>
  </si>
  <si>
    <t xml:space="preserve">15.018.0690-A</t>
  </si>
  <si>
    <t xml:space="preserve">15.018.0691-0</t>
  </si>
  <si>
    <t xml:space="preserve">15.018.0691-A</t>
  </si>
  <si>
    <t xml:space="preserve">15.018.0692-0</t>
  </si>
  <si>
    <t xml:space="preserve">15.018.0692-A</t>
  </si>
  <si>
    <t xml:space="preserve">15.018.0694-0</t>
  </si>
  <si>
    <t xml:space="preserve">15.018.0694-A</t>
  </si>
  <si>
    <t xml:space="preserve">15.018.0695-0</t>
  </si>
  <si>
    <t xml:space="preserve">15.018.0695-A</t>
  </si>
  <si>
    <t xml:space="preserve">15.018.0696-0</t>
  </si>
  <si>
    <t xml:space="preserve">15.018.0696-A</t>
  </si>
  <si>
    <t xml:space="preserve">15.018.0697-0</t>
  </si>
  <si>
    <t xml:space="preserve">15.018.0697-A</t>
  </si>
  <si>
    <t xml:space="preserve">15.018.0698-0</t>
  </si>
  <si>
    <t xml:space="preserve">15.018.0698-A</t>
  </si>
  <si>
    <t xml:space="preserve">15.018.0700-0</t>
  </si>
  <si>
    <t xml:space="preserve">15.018.0700-A</t>
  </si>
  <si>
    <t xml:space="preserve">15.018.0701-0</t>
  </si>
  <si>
    <t xml:space="preserve">15.018.0701-A</t>
  </si>
  <si>
    <t xml:space="preserve">15.018.0702-0</t>
  </si>
  <si>
    <t xml:space="preserve">15.018.0702-A</t>
  </si>
  <si>
    <t xml:space="preserve">15.018.0703-0</t>
  </si>
  <si>
    <t xml:space="preserve">15.018.0703-A</t>
  </si>
  <si>
    <t xml:space="preserve">15.018.0704-0</t>
  </si>
  <si>
    <t xml:space="preserve">15.018.0704-A</t>
  </si>
  <si>
    <t xml:space="preserve">15.018.0706-0</t>
  </si>
  <si>
    <t xml:space="preserve">15.018.0706-A</t>
  </si>
  <si>
    <t xml:space="preserve">15.018.0707-0</t>
  </si>
  <si>
    <t xml:space="preserve">15.018.0707-A</t>
  </si>
  <si>
    <t xml:space="preserve">15.018.0708-0</t>
  </si>
  <si>
    <t xml:space="preserve">CURVA VERTICAL,INTERNA,90º,PARA ELETROCALHA PERFURADA OU LIS</t>
  </si>
  <si>
    <t xml:space="preserve">15.018.0708-A</t>
  </si>
  <si>
    <t xml:space="preserve">15.018.0710-0</t>
  </si>
  <si>
    <t xml:space="preserve">15.018.0710-A</t>
  </si>
  <si>
    <t xml:space="preserve">15.018.0711-0</t>
  </si>
  <si>
    <t xml:space="preserve">15.018.0711-A</t>
  </si>
  <si>
    <t xml:space="preserve">15.018.0712-0</t>
  </si>
  <si>
    <t xml:space="preserve">15.018.0712-A</t>
  </si>
  <si>
    <t xml:space="preserve">15.018.0714-0</t>
  </si>
  <si>
    <t xml:space="preserve">15.018.0714-A</t>
  </si>
  <si>
    <t xml:space="preserve">15.018.0715-0</t>
  </si>
  <si>
    <t xml:space="preserve">15.018.0715-A</t>
  </si>
  <si>
    <t xml:space="preserve">15.018.0716-0</t>
  </si>
  <si>
    <t xml:space="preserve">15.018.0716-A</t>
  </si>
  <si>
    <t xml:space="preserve">15.018.0717-0</t>
  </si>
  <si>
    <t xml:space="preserve">15.018.0717-A</t>
  </si>
  <si>
    <t xml:space="preserve">15.018.0718-0</t>
  </si>
  <si>
    <t xml:space="preserve">15.018.0718-A</t>
  </si>
  <si>
    <t xml:space="preserve">15.018.0720-0</t>
  </si>
  <si>
    <t xml:space="preserve">15.018.0720-A</t>
  </si>
  <si>
    <t xml:space="preserve">15.018.0721-0</t>
  </si>
  <si>
    <t xml:space="preserve">15.018.0721-A</t>
  </si>
  <si>
    <t xml:space="preserve">15.018.0722-0</t>
  </si>
  <si>
    <t xml:space="preserve">15.018.0722-A</t>
  </si>
  <si>
    <t xml:space="preserve">15.018.0723-0</t>
  </si>
  <si>
    <t xml:space="preserve">15.018.0723-A</t>
  </si>
  <si>
    <t xml:space="preserve">15.018.0724-0</t>
  </si>
  <si>
    <t xml:space="preserve">15.018.0724-A</t>
  </si>
  <si>
    <t xml:space="preserve">15.018.0726-0</t>
  </si>
  <si>
    <t xml:space="preserve">15.018.0726-A</t>
  </si>
  <si>
    <t xml:space="preserve">15.018.0727-0</t>
  </si>
  <si>
    <t xml:space="preserve">15.018.0727-A</t>
  </si>
  <si>
    <t xml:space="preserve">15.018.0728-0</t>
  </si>
  <si>
    <t xml:space="preserve">CURVA DE INVERSAO,90º,PARA ELETROCALHA PERFURADA OU LISA,50X</t>
  </si>
  <si>
    <t xml:space="preserve">15.018.0728-A</t>
  </si>
  <si>
    <t xml:space="preserve">15.018.0730-0</t>
  </si>
  <si>
    <t xml:space="preserve">CURVA DE INVERSAO,90º,PARA ELETROCALHA PERFURADA OU LISA,100</t>
  </si>
  <si>
    <t xml:space="preserve">X50MM.FORNECIMENTO E COLOCACAO</t>
  </si>
  <si>
    <t xml:space="preserve">15.018.0730-A</t>
  </si>
  <si>
    <t xml:space="preserve">15.018.0731-0</t>
  </si>
  <si>
    <t xml:space="preserve">CURVA DE INVERSAO,90º,PARA ELETROCALHA PERFURADA OU LISA,150</t>
  </si>
  <si>
    <t xml:space="preserve">15.018.0731-A</t>
  </si>
  <si>
    <t xml:space="preserve">15.018.0732-0</t>
  </si>
  <si>
    <t xml:space="preserve">CURVA DE INVERSAO,90º,PARA ELETROCALHA PERFURADA OU LISA,200</t>
  </si>
  <si>
    <t xml:space="preserve">15.018.0732-A</t>
  </si>
  <si>
    <t xml:space="preserve">15.018.0734-0</t>
  </si>
  <si>
    <t xml:space="preserve">CURVA DE INVERSAO,90º,PARA ELETROCALHA PERFURADA OU LISA,300</t>
  </si>
  <si>
    <t xml:space="preserve">15.018.0734-A</t>
  </si>
  <si>
    <t xml:space="preserve">15.018.0735-0</t>
  </si>
  <si>
    <t xml:space="preserve">CURVA DE INVERSAO,90º,PARA ELETROCALHA PERFURADA OU LISA,400</t>
  </si>
  <si>
    <t xml:space="preserve">15.018.0735-A</t>
  </si>
  <si>
    <t xml:space="preserve">15.018.0736-0</t>
  </si>
  <si>
    <t xml:space="preserve">X75MM.FORNECIMENTO E COLOCACAO</t>
  </si>
  <si>
    <t xml:space="preserve">15.018.0736-A</t>
  </si>
  <si>
    <t xml:space="preserve">15.018.0737-0</t>
  </si>
  <si>
    <t xml:space="preserve">15.018.0737-A</t>
  </si>
  <si>
    <t xml:space="preserve">15.018.0738-0</t>
  </si>
  <si>
    <t xml:space="preserve">15.018.0738-A</t>
  </si>
  <si>
    <t xml:space="preserve">15.018.0740-0</t>
  </si>
  <si>
    <t xml:space="preserve">15.018.0740-A</t>
  </si>
  <si>
    <t xml:space="preserve">15.018.0741-0</t>
  </si>
  <si>
    <t xml:space="preserve">15.018.0741-A</t>
  </si>
  <si>
    <t xml:space="preserve">15.018.0742-0</t>
  </si>
  <si>
    <t xml:space="preserve">X100MM.FORNECIMENTO E COLOCACAO</t>
  </si>
  <si>
    <t xml:space="preserve">15.018.0742-A</t>
  </si>
  <si>
    <t xml:space="preserve">15.018.0743-0</t>
  </si>
  <si>
    <t xml:space="preserve">15.018.0743-A</t>
  </si>
  <si>
    <t xml:space="preserve">15.018.0744-0</t>
  </si>
  <si>
    <t xml:space="preserve">15.018.0744-A</t>
  </si>
  <si>
    <t xml:space="preserve">15.018.0746-0</t>
  </si>
  <si>
    <t xml:space="preserve">15.018.0746-A</t>
  </si>
  <si>
    <t xml:space="preserve">15.018.0747-0</t>
  </si>
  <si>
    <t xml:space="preserve">15.018.0747-A</t>
  </si>
  <si>
    <t xml:space="preserve">15.018.0748-0</t>
  </si>
  <si>
    <t xml:space="preserve">TE HORIZONTAL,90º,PARA ELETROCALHA PERFURADA OU LISA,50X50MM</t>
  </si>
  <si>
    <t xml:space="preserve">15.018.0748-A</t>
  </si>
  <si>
    <t xml:space="preserve">15.018.0750-0</t>
  </si>
  <si>
    <t xml:space="preserve">TE HORIZONTAL,90º,PARA ELETROCALHA PERFURADA OU LISA,100X50M</t>
  </si>
  <si>
    <t xml:space="preserve">15.018.0750-A</t>
  </si>
  <si>
    <t xml:space="preserve">15.018.0751-0</t>
  </si>
  <si>
    <t xml:space="preserve">TE HORIZONTAL,90º,PARA ELETROCALHA PERFURADA OU LISA,150X50M</t>
  </si>
  <si>
    <t xml:space="preserve">15.018.0751-A</t>
  </si>
  <si>
    <t xml:space="preserve">15.018.0752-0</t>
  </si>
  <si>
    <t xml:space="preserve">TE HORIZONTAL,90º,PARA ELETROCALHA PERFURADA OU LISA,200X50M</t>
  </si>
  <si>
    <t xml:space="preserve">15.018.0752-A</t>
  </si>
  <si>
    <t xml:space="preserve">15.018.0754-0</t>
  </si>
  <si>
    <t xml:space="preserve">TE HORIZONTAL,90º,PARA ELETROCALHA PERFURADA OU LISA,300X50M</t>
  </si>
  <si>
    <t xml:space="preserve">15.018.0754-A</t>
  </si>
  <si>
    <t xml:space="preserve">15.018.0755-0</t>
  </si>
  <si>
    <t xml:space="preserve">TE HORIZONTAL,90º,PARA ELETROCALHA PERFURADA OU LISA,400X50M</t>
  </si>
  <si>
    <t xml:space="preserve">15.018.0755-A</t>
  </si>
  <si>
    <t xml:space="preserve">15.018.0756-0</t>
  </si>
  <si>
    <t xml:space="preserve">TE HORIZONTAL,90º,PARA ELETROCALHA PERFURADA OU LISA,100X75M</t>
  </si>
  <si>
    <t xml:space="preserve">15.018.0756-A</t>
  </si>
  <si>
    <t xml:space="preserve">15.018.0757-0</t>
  </si>
  <si>
    <t xml:space="preserve">TE HORIZONTAL,90º,PARA ELETROCALHA PERFURADA OU LISA,150X75M</t>
  </si>
  <si>
    <t xml:space="preserve">15.018.0757-A</t>
  </si>
  <si>
    <t xml:space="preserve">15.018.0758-0</t>
  </si>
  <si>
    <t xml:space="preserve">TE HORIZONTAL,90º,PARA ELETROCALHA PERFURADA OU LISA,200X75M</t>
  </si>
  <si>
    <t xml:space="preserve">15.018.0758-A</t>
  </si>
  <si>
    <t xml:space="preserve">15.018.0760-0</t>
  </si>
  <si>
    <t xml:space="preserve">TE HORIZONTAL,90º,PARA ELETROCALHA PERFURADA OU LISA,300X75M</t>
  </si>
  <si>
    <t xml:space="preserve">15.018.0760-A</t>
  </si>
  <si>
    <t xml:space="preserve">15.018.0761-0</t>
  </si>
  <si>
    <t xml:space="preserve">TE HORIZONTAL,90º,PARA ELETROCALHA PERFURADA OU LISA,400X75M</t>
  </si>
  <si>
    <t xml:space="preserve">15.018.0761-A</t>
  </si>
  <si>
    <t xml:space="preserve">15.018.0762-0</t>
  </si>
  <si>
    <t xml:space="preserve">TE HORIZONTAL,90º,PARA ELETROCALHA PERFURADA OU LISA,100X100</t>
  </si>
  <si>
    <t xml:space="preserve">MM.FORNECIMENTO E COLOCACAO</t>
  </si>
  <si>
    <t xml:space="preserve">15.018.0762-A</t>
  </si>
  <si>
    <t xml:space="preserve">15.018.0763-0</t>
  </si>
  <si>
    <t xml:space="preserve">TE HORIZONTAL,90º,PARA ELETROCALHA PERFURADA OU LISA,150X100</t>
  </si>
  <si>
    <t xml:space="preserve">15.018.0763-A</t>
  </si>
  <si>
    <t xml:space="preserve">15.018.0764-0</t>
  </si>
  <si>
    <t xml:space="preserve">TE HORIZONTAL,90º,PARA ELETROCALHA PERFURADA OU LISA,200X100</t>
  </si>
  <si>
    <t xml:space="preserve">15.018.0764-A</t>
  </si>
  <si>
    <t xml:space="preserve">15.018.0766-0</t>
  </si>
  <si>
    <t xml:space="preserve">TE HORIZONTAL,90º,PARA ELETROCALHA PERFURADA OU LISA,300X100</t>
  </si>
  <si>
    <t xml:space="preserve">15.018.0766-A</t>
  </si>
  <si>
    <t xml:space="preserve">15.018.0767-0</t>
  </si>
  <si>
    <t xml:space="preserve">TE HORIZONTAL,90º,PARA ELETROCALHA PERFURADA OU LISA,400X100</t>
  </si>
  <si>
    <t xml:space="preserve">15.018.0767-A</t>
  </si>
  <si>
    <t xml:space="preserve">15.018.0768-0</t>
  </si>
  <si>
    <t xml:space="preserve">TE VERTICAL DE DERIVACAO OU LATERAL,PARA ELETROCALHA PERFURA</t>
  </si>
  <si>
    <t xml:space="preserve">DA OU LISA,50X50MM.FORNECIMENTO E COLOCACAO</t>
  </si>
  <si>
    <t xml:space="preserve">15.018.0768-A</t>
  </si>
  <si>
    <t xml:space="preserve">15.018.0770-0</t>
  </si>
  <si>
    <t xml:space="preserve">DA OU LISA,100X50MM.FORNECIMENTO E COLOCACAO</t>
  </si>
  <si>
    <t xml:space="preserve">15.018.0770-A</t>
  </si>
  <si>
    <t xml:space="preserve">15.018.0771-0</t>
  </si>
  <si>
    <t xml:space="preserve">DA OU LISA,150X50MM.FORNECIMENTO E COLOCACAO</t>
  </si>
  <si>
    <t xml:space="preserve">15.018.0771-A</t>
  </si>
  <si>
    <t xml:space="preserve">15.018.0772-0</t>
  </si>
  <si>
    <t xml:space="preserve">DA OU LISA,200X50MM.FORNECIMENTO E COLOCACAO</t>
  </si>
  <si>
    <t xml:space="preserve">15.018.0772-A</t>
  </si>
  <si>
    <t xml:space="preserve">15.018.0774-0</t>
  </si>
  <si>
    <t xml:space="preserve">DA OU LISA,300X50MM.FORNECIMENTO E COLOCACAO</t>
  </si>
  <si>
    <t xml:space="preserve">15.018.0774-A</t>
  </si>
  <si>
    <t xml:space="preserve">15.018.0775-0</t>
  </si>
  <si>
    <t xml:space="preserve">DA OU LISA,400X50MM.FORNECIMENTO E COLOCACAO</t>
  </si>
  <si>
    <t xml:space="preserve">15.018.0775-A</t>
  </si>
  <si>
    <t xml:space="preserve">15.018.0776-0</t>
  </si>
  <si>
    <t xml:space="preserve">DA OU LISA,100X75MM.FORNECIMENTO E COLOCACAO</t>
  </si>
  <si>
    <t xml:space="preserve">15.018.0776-A</t>
  </si>
  <si>
    <t xml:space="preserve">15.018.0777-0</t>
  </si>
  <si>
    <t xml:space="preserve">DA OU LISA,150X75MM.FORNECIMENTO E COLOCACAO</t>
  </si>
  <si>
    <t xml:space="preserve">15.018.0777-A</t>
  </si>
  <si>
    <t xml:space="preserve">15.018.0778-0</t>
  </si>
  <si>
    <t xml:space="preserve">DA OU LISA,200X75MM.FORNECIMENTO E COLOCACAO</t>
  </si>
  <si>
    <t xml:space="preserve">15.018.0778-A</t>
  </si>
  <si>
    <t xml:space="preserve">15.018.0780-0</t>
  </si>
  <si>
    <t xml:space="preserve">DA OU LISA,300X75MM.FORNECIMENTO E COLOCACAO</t>
  </si>
  <si>
    <t xml:space="preserve">15.018.0780-A</t>
  </si>
  <si>
    <t xml:space="preserve">15.018.0781-0</t>
  </si>
  <si>
    <t xml:space="preserve">DA OU LISA,400X75MM.FORNECIMENTO E COLOCACAO</t>
  </si>
  <si>
    <t xml:space="preserve">15.018.0781-A</t>
  </si>
  <si>
    <t xml:space="preserve">15.018.0782-0</t>
  </si>
  <si>
    <t xml:space="preserve">DA OU LISA,100X100MM.FORNECIMENTO E COLOCACAO</t>
  </si>
  <si>
    <t xml:space="preserve">15.018.0782-A</t>
  </si>
  <si>
    <t xml:space="preserve">15.018.0783-0</t>
  </si>
  <si>
    <t xml:space="preserve">DA OU LISA,150X100MM.FORNECIMENTO E COLOCACAO</t>
  </si>
  <si>
    <t xml:space="preserve">15.018.0783-A</t>
  </si>
  <si>
    <t xml:space="preserve">15.018.0784-0</t>
  </si>
  <si>
    <t xml:space="preserve">DA OU LISA,200X100MM.FORNECIMENTO E COLOCACAO</t>
  </si>
  <si>
    <t xml:space="preserve">15.018.0784-A</t>
  </si>
  <si>
    <t xml:space="preserve">15.018.0786-0</t>
  </si>
  <si>
    <t xml:space="preserve">DA OU LISA,300X100MM.FORNECIMENTO E COLOCACAO</t>
  </si>
  <si>
    <t xml:space="preserve">15.018.0786-A</t>
  </si>
  <si>
    <t xml:space="preserve">15.018.0787-0</t>
  </si>
  <si>
    <t xml:space="preserve">DA OU LISA,400X100MM.FORNECIMENTO E COLOCACAO</t>
  </si>
  <si>
    <t xml:space="preserve">15.018.0787-A</t>
  </si>
  <si>
    <t xml:space="preserve">15.018.0788-0</t>
  </si>
  <si>
    <t xml:space="preserve">CRUZETA HORIZONTAL,90º,PARA ELETROCALHA PERFURADA OU LISA,50</t>
  </si>
  <si>
    <t xml:space="preserve">15.018.0788-A</t>
  </si>
  <si>
    <t xml:space="preserve">15.018.0790-0</t>
  </si>
  <si>
    <t xml:space="preserve">CRUZETA HORIZONTAL,90º,PARA ELETROCALHA PERFURADA OU LISA,10</t>
  </si>
  <si>
    <t xml:space="preserve">0X50MM.FORNECIMENTO E COLOCACAO</t>
  </si>
  <si>
    <t xml:space="preserve">15.018.0790-A</t>
  </si>
  <si>
    <t xml:space="preserve">15.018.0791-0</t>
  </si>
  <si>
    <t xml:space="preserve">CRUZETA HORIZONTAL,90º,PARA ELETROCALHA PERFURADA OU LISA,15</t>
  </si>
  <si>
    <t xml:space="preserve">15.018.0791-A</t>
  </si>
  <si>
    <t xml:space="preserve">15.018.0792-0</t>
  </si>
  <si>
    <t xml:space="preserve">CRUZETA HORIZONTAL,90º,PARA ELETROCALHA PERFURADA OU LISA,20</t>
  </si>
  <si>
    <t xml:space="preserve">15.018.0792-A</t>
  </si>
  <si>
    <t xml:space="preserve">15.018.0794-0</t>
  </si>
  <si>
    <t xml:space="preserve">CRUZETA HORIZONTAL,90º,PARA ELETROCALHA PERFURADA OU LISA,30</t>
  </si>
  <si>
    <t xml:space="preserve">15.018.0794-A</t>
  </si>
  <si>
    <t xml:space="preserve">15.018.0795-0</t>
  </si>
  <si>
    <t xml:space="preserve">CRUZETA HORIZONTAL,90º,PARA ELETROCALHA PERFURADA OU LISA,40</t>
  </si>
  <si>
    <t xml:space="preserve">15.018.0795-A</t>
  </si>
  <si>
    <t xml:space="preserve">15.018.0796-0</t>
  </si>
  <si>
    <t xml:space="preserve">0X75MM.FORNECIMENTO E COLOCACAO</t>
  </si>
  <si>
    <t xml:space="preserve">15.018.0796-A</t>
  </si>
  <si>
    <t xml:space="preserve">15.018.0797-0</t>
  </si>
  <si>
    <t xml:space="preserve">15.018.0797-A</t>
  </si>
  <si>
    <t xml:space="preserve">15.018.0798-0</t>
  </si>
  <si>
    <t xml:space="preserve">15.018.0798-A</t>
  </si>
  <si>
    <t xml:space="preserve">15.018.0800-0</t>
  </si>
  <si>
    <t xml:space="preserve">15.018.0800-A</t>
  </si>
  <si>
    <t xml:space="preserve">15.018.0801-0</t>
  </si>
  <si>
    <t xml:space="preserve">15.018.0801-A</t>
  </si>
  <si>
    <t xml:space="preserve">15.018.0802-0</t>
  </si>
  <si>
    <t xml:space="preserve">0X100MM.FORNECIMENTO E COLOCACAO</t>
  </si>
  <si>
    <t xml:space="preserve">15.018.0802-A</t>
  </si>
  <si>
    <t xml:space="preserve">15.018.0803-0</t>
  </si>
  <si>
    <t xml:space="preserve">15.018.0803-A</t>
  </si>
  <si>
    <t xml:space="preserve">15.018.0804-0</t>
  </si>
  <si>
    <t xml:space="preserve">15.018.0804-A</t>
  </si>
  <si>
    <t xml:space="preserve">15.018.0806-0</t>
  </si>
  <si>
    <t xml:space="preserve">15.018.0806-A</t>
  </si>
  <si>
    <t xml:space="preserve">15.018.0807-0</t>
  </si>
  <si>
    <t xml:space="preserve">15.018.0807-A</t>
  </si>
  <si>
    <t xml:space="preserve">15.018.0808-0</t>
  </si>
  <si>
    <t xml:space="preserve">COTOVELO RETO,PARA ELETROCALHA PERFURADA OU LISA,50X50MM.FOR</t>
  </si>
  <si>
    <t xml:space="preserve">15.018.0808-A</t>
  </si>
  <si>
    <t xml:space="preserve">15.018.0810-0</t>
  </si>
  <si>
    <t xml:space="preserve">COTOVELO RETO,PARA ELETROCALHA PERFURADA OU LISA,100X50MM.FO</t>
  </si>
  <si>
    <t xml:space="preserve">15.018.0810-A</t>
  </si>
  <si>
    <t xml:space="preserve">15.018.0811-0</t>
  </si>
  <si>
    <t xml:space="preserve">COTOVELO RETO,PARA ELETROCALHA PERFURADA OU LISA,150X50MM.FO</t>
  </si>
  <si>
    <t xml:space="preserve">15.018.0811-A</t>
  </si>
  <si>
    <t xml:space="preserve">15.018.0812-0</t>
  </si>
  <si>
    <t xml:space="preserve">COTOVELO RETO,PARA ELETROCALHA PERFURADA OU LISA,200X50MM.FO</t>
  </si>
  <si>
    <t xml:space="preserve">15.018.0812-A</t>
  </si>
  <si>
    <t xml:space="preserve">15.018.0814-0</t>
  </si>
  <si>
    <t xml:space="preserve">COTOVELO RETO,PARA ELETROCALHA PERFURADA OU LISA,300X50MM.FO</t>
  </si>
  <si>
    <t xml:space="preserve">15.018.0814-A</t>
  </si>
  <si>
    <t xml:space="preserve">15.018.0815-0</t>
  </si>
  <si>
    <t xml:space="preserve">COTOVELO RETO,PARA ELETROCALHA PERFURADA OU LISA,400X50MM.FO</t>
  </si>
  <si>
    <t xml:space="preserve">15.018.0815-A</t>
  </si>
  <si>
    <t xml:space="preserve">15.018.0816-0</t>
  </si>
  <si>
    <t xml:space="preserve">COTOVELO RETO,PARA ELETROCALHA PERFURADA OU LISA,100X75MM.FO</t>
  </si>
  <si>
    <t xml:space="preserve">15.018.0816-A</t>
  </si>
  <si>
    <t xml:space="preserve">15.018.0817-0</t>
  </si>
  <si>
    <t xml:space="preserve">COTOVELO RETO,PARA ELETROCALHA PERFURADA OU LISA,150X75MM.FO</t>
  </si>
  <si>
    <t xml:space="preserve">15.018.0817-A</t>
  </si>
  <si>
    <t xml:space="preserve">15.018.0818-0</t>
  </si>
  <si>
    <t xml:space="preserve">COTOVELO RETO,PARA ELETROCALHA PERFURADA OU LISA,200X75MM.FO</t>
  </si>
  <si>
    <t xml:space="preserve">15.018.0818-A</t>
  </si>
  <si>
    <t xml:space="preserve">15.018.0820-0</t>
  </si>
  <si>
    <t xml:space="preserve">COTOVELO RETO,PARA ELETROCALHA PERFURADA OU LISA,300X75MM.FO</t>
  </si>
  <si>
    <t xml:space="preserve">15.018.0820-A</t>
  </si>
  <si>
    <t xml:space="preserve">15.018.0821-0</t>
  </si>
  <si>
    <t xml:space="preserve">COTOVELO RETO,PARA ELETROCALHA PERFURADA OU LISA,400X75MM.FO</t>
  </si>
  <si>
    <t xml:space="preserve">15.018.0821-A</t>
  </si>
  <si>
    <t xml:space="preserve">15.018.0822-0</t>
  </si>
  <si>
    <t xml:space="preserve">COTOVELO RETO,PARA ELETROCALHA PERFURADA OU LISA,100X100MM.F</t>
  </si>
  <si>
    <t xml:space="preserve">15.018.0822-A</t>
  </si>
  <si>
    <t xml:space="preserve">15.018.0823-0</t>
  </si>
  <si>
    <t xml:space="preserve">COTOVELO RETO,PARA ELETROCALHA PERFURADA OU LISA,150X100MM.F</t>
  </si>
  <si>
    <t xml:space="preserve">15.018.0823-A</t>
  </si>
  <si>
    <t xml:space="preserve">15.018.0824-0</t>
  </si>
  <si>
    <t xml:space="preserve">COTOVELO RETO,PARA ELETROCALHA PERFURADA OU LISA,200X100MM.F</t>
  </si>
  <si>
    <t xml:space="preserve">15.018.0824-A</t>
  </si>
  <si>
    <t xml:space="preserve">15.018.0826-0</t>
  </si>
  <si>
    <t xml:space="preserve">COTOVELO RETO,PARA ELETROCALHA PERFURADA OU LISA,300X100MM.F</t>
  </si>
  <si>
    <t xml:space="preserve">15.018.0826-A</t>
  </si>
  <si>
    <t xml:space="preserve">15.018.0827-0</t>
  </si>
  <si>
    <t xml:space="preserve">COTOVELO RETO,PARA ELETROCALHA PERFURADA OU LISA,400X100MM.F</t>
  </si>
  <si>
    <t xml:space="preserve">15.018.0827-A</t>
  </si>
  <si>
    <t xml:space="preserve">15.018.0828-0</t>
  </si>
  <si>
    <t xml:space="preserve">TE RETO,PARA ELETROCALHA PERFURADA OU LISA,50X50MM.FORNECIME</t>
  </si>
  <si>
    <t xml:space="preserve">15.018.0828-A</t>
  </si>
  <si>
    <t xml:space="preserve">15.018.0830-0</t>
  </si>
  <si>
    <t xml:space="preserve">TE RETO,PARA ELETROCALHA PERFURADA OU LISA,100X50MM.FORNECIM</t>
  </si>
  <si>
    <t xml:space="preserve">15.018.0830-A</t>
  </si>
  <si>
    <t xml:space="preserve">15.018.0831-0</t>
  </si>
  <si>
    <t xml:space="preserve">TE RETO,PARA ELETROCALHA PERFURADA OU LISA,150X50MM.FORNECIM</t>
  </si>
  <si>
    <t xml:space="preserve">15.018.0831-A</t>
  </si>
  <si>
    <t xml:space="preserve">15.018.0832-0</t>
  </si>
  <si>
    <t xml:space="preserve">TE RETO,PARA ELETROCALHA PERFURADA OU LISA,200X50MM.FORNECIM</t>
  </si>
  <si>
    <t xml:space="preserve">15.018.0832-A</t>
  </si>
  <si>
    <t xml:space="preserve">15.018.0834-0</t>
  </si>
  <si>
    <t xml:space="preserve">TE RETO,PARA ELETROCALHA PERFURADA OU LISA,300X50MM.FORNECIM</t>
  </si>
  <si>
    <t xml:space="preserve">15.018.0834-A</t>
  </si>
  <si>
    <t xml:space="preserve">15.018.0835-0</t>
  </si>
  <si>
    <t xml:space="preserve">TE RETO,PARA ELETROCALHA PERFURADA OU LISA,400X50MM.FORNECIM</t>
  </si>
  <si>
    <t xml:space="preserve">15.018.0835-A</t>
  </si>
  <si>
    <t xml:space="preserve">15.018.0836-0</t>
  </si>
  <si>
    <t xml:space="preserve">TE RETO,PARA ELETROCALHA PERFURADA OU LISA,100X75MM.FORNECIM</t>
  </si>
  <si>
    <t xml:space="preserve">15.018.0836-A</t>
  </si>
  <si>
    <t xml:space="preserve">15.018.0837-0</t>
  </si>
  <si>
    <t xml:space="preserve">TE RETO,PARA ELETROCALHA PERFURADA OU LISA,150X75MM.FORNECIM</t>
  </si>
  <si>
    <t xml:space="preserve">15.018.0837-A</t>
  </si>
  <si>
    <t xml:space="preserve">15.018.0838-0</t>
  </si>
  <si>
    <t xml:space="preserve">TE RETO,PARA ELETROCALHA PERFURADA OU LISA,200X75MM.FORNECIM</t>
  </si>
  <si>
    <t xml:space="preserve">15.018.0838-A</t>
  </si>
  <si>
    <t xml:space="preserve">15.018.0840-0</t>
  </si>
  <si>
    <t xml:space="preserve">TE RETO,PARA ELETROCALHA PERFURADA OU LISA,300X75MM.FORNECIM</t>
  </si>
  <si>
    <t xml:space="preserve">15.018.0840-A</t>
  </si>
  <si>
    <t xml:space="preserve">15.018.0841-0</t>
  </si>
  <si>
    <t xml:space="preserve">TE RETO,PARA ELETROCALHA PERFURADA OU LISA,400X75MM.FORNECIM</t>
  </si>
  <si>
    <t xml:space="preserve">15.018.0841-A</t>
  </si>
  <si>
    <t xml:space="preserve">15.018.0842-0</t>
  </si>
  <si>
    <t xml:space="preserve">TE RETO,PARA ELETROCALHA PERFURADA OU LISA,100X100MM.FORNECI</t>
  </si>
  <si>
    <t xml:space="preserve">15.018.0842-A</t>
  </si>
  <si>
    <t xml:space="preserve">15.018.0843-0</t>
  </si>
  <si>
    <t xml:space="preserve">TE RETO,PARA ELETROCALHA PERFURADA OU LISA,150X100MM.FORNECI</t>
  </si>
  <si>
    <t xml:space="preserve">15.018.0843-A</t>
  </si>
  <si>
    <t xml:space="preserve">15.018.0844-0</t>
  </si>
  <si>
    <t xml:space="preserve">TE RETO,PARA ELETROCALHA PERFURADA OU LISA,200X100MM.FORNECI</t>
  </si>
  <si>
    <t xml:space="preserve">15.018.0844-A</t>
  </si>
  <si>
    <t xml:space="preserve">15.018.0846-0</t>
  </si>
  <si>
    <t xml:space="preserve">TE RETO,PARA ELETROCALHA PERFURADA OU LISA,300X100MM.FORNECI</t>
  </si>
  <si>
    <t xml:space="preserve">15.018.0846-A</t>
  </si>
  <si>
    <t xml:space="preserve">15.018.0847-0</t>
  </si>
  <si>
    <t xml:space="preserve">TE RETO,PARA ELETROCALHA PERFURADA OU LISA,400X100MM.FORNECI</t>
  </si>
  <si>
    <t xml:space="preserve">15.018.0847-A</t>
  </si>
  <si>
    <t xml:space="preserve">15.018.0848-0</t>
  </si>
  <si>
    <t xml:space="preserve">CRUZETA RETA,PARA ELETROCALHA PERFURADA OU LISA,50X50MM.FORN</t>
  </si>
  <si>
    <t xml:space="preserve">15.018.0848-A</t>
  </si>
  <si>
    <t xml:space="preserve">15.018.0850-0</t>
  </si>
  <si>
    <t xml:space="preserve">CRUZETA RETA,PARA ELETROCALHA PERFURADA OU LISA,100X50MM.FOR</t>
  </si>
  <si>
    <t xml:space="preserve">15.018.0850-A</t>
  </si>
  <si>
    <t xml:space="preserve">15.018.0851-0</t>
  </si>
  <si>
    <t xml:space="preserve">CRUZETA RETA,PARA ELETROCALHA PERFURADA OU LISA,150X50MM.FOR</t>
  </si>
  <si>
    <t xml:space="preserve">15.018.0851-A</t>
  </si>
  <si>
    <t xml:space="preserve">15.018.0852-0</t>
  </si>
  <si>
    <t xml:space="preserve">CRUZETA RETA,PARA ELETROCALHA PERFURADA OU LISA,200X50MM.FOR</t>
  </si>
  <si>
    <t xml:space="preserve">15.018.0852-A</t>
  </si>
  <si>
    <t xml:space="preserve">15.018.0854-0</t>
  </si>
  <si>
    <t xml:space="preserve">CRUZETA RETA,PARA ELETROCALHA PERFURADA OU LISA,300X50MM.FOR</t>
  </si>
  <si>
    <t xml:space="preserve">15.018.0854-A</t>
  </si>
  <si>
    <t xml:space="preserve">15.018.0855-0</t>
  </si>
  <si>
    <t xml:space="preserve">CRUZETA RETA,PARA ELETROCALHA PERFURADA OU LISA,400X50MM.FOR</t>
  </si>
  <si>
    <t xml:space="preserve">15.018.0855-A</t>
  </si>
  <si>
    <t xml:space="preserve">15.018.0856-0</t>
  </si>
  <si>
    <t xml:space="preserve">CRUZETA RETA,PARA ELETROCALHA PERFURADA OU LISA,100X75MM.FOR</t>
  </si>
  <si>
    <t xml:space="preserve">15.018.0856-A</t>
  </si>
  <si>
    <t xml:space="preserve">15.018.0857-0</t>
  </si>
  <si>
    <t xml:space="preserve">CRUZETA RETA,PARA ELETROCALHA PERFURADA OU LISA,150X75MM.FOR</t>
  </si>
  <si>
    <t xml:space="preserve">15.018.0857-A</t>
  </si>
  <si>
    <t xml:space="preserve">15.018.0858-0</t>
  </si>
  <si>
    <t xml:space="preserve">CRUZETA RETA,PARA ELETROCALHA PERFURADA OU LISA,200X75MM.FOR</t>
  </si>
  <si>
    <t xml:space="preserve">15.018.0858-A</t>
  </si>
  <si>
    <t xml:space="preserve">15.018.0860-0</t>
  </si>
  <si>
    <t xml:space="preserve">CRUZETA RETA,PARA ELETROCALHA PERFURADA OU LISA,300X75MM.FOR</t>
  </si>
  <si>
    <t xml:space="preserve">15.018.0860-A</t>
  </si>
  <si>
    <t xml:space="preserve">15.018.0861-0</t>
  </si>
  <si>
    <t xml:space="preserve">CRUZETA RETA,PARA ELETROCALHA PERFURADA OU LISA,400X75MM.FOR</t>
  </si>
  <si>
    <t xml:space="preserve">15.018.0861-A</t>
  </si>
  <si>
    <t xml:space="preserve">15.018.0862-0</t>
  </si>
  <si>
    <t xml:space="preserve">CRUZETA RETA,PARA ELETROCALHA PERFURADA OU LISA,100X100MM.FO</t>
  </si>
  <si>
    <t xml:space="preserve">15.018.0862-A</t>
  </si>
  <si>
    <t xml:space="preserve">15.018.0863-0</t>
  </si>
  <si>
    <t xml:space="preserve">CRUZETA RETA,PARA ELETROCALHA PERFURADA OU LISA,150X100MM.FO</t>
  </si>
  <si>
    <t xml:space="preserve">15.018.0863-A</t>
  </si>
  <si>
    <t xml:space="preserve">15.018.0864-0</t>
  </si>
  <si>
    <t xml:space="preserve">CRUZETA RETA,PARA ELETROCALHA PERFURADA OU LISA,200X100MM.FO</t>
  </si>
  <si>
    <t xml:space="preserve">15.018.0864-A</t>
  </si>
  <si>
    <t xml:space="preserve">15.018.0866-0</t>
  </si>
  <si>
    <t xml:space="preserve">CRUZETA RETA,PARA ELETROCALHA PERFURADA OU LISA,300X100MM.FO</t>
  </si>
  <si>
    <t xml:space="preserve">15.018.0866-A</t>
  </si>
  <si>
    <t xml:space="preserve">15.018.0867-0</t>
  </si>
  <si>
    <t xml:space="preserve">CRUZETA RETA,PARA ELETROCALHA PERFURADA OU LISA,400X100MM.FO</t>
  </si>
  <si>
    <t xml:space="preserve">15.018.0867-A</t>
  </si>
  <si>
    <t xml:space="preserve">15.018.0870-0</t>
  </si>
  <si>
    <t xml:space="preserve">REDUCAO CONCENTRICA,PARA ELETROCALHA PERFURADA OU LISA,100X5</t>
  </si>
  <si>
    <t xml:space="preserve">15.018.0870-A</t>
  </si>
  <si>
    <t xml:space="preserve">15.018.0871-0</t>
  </si>
  <si>
    <t xml:space="preserve">REDUCAO CONCENTRICA,PARA ELETROCALHA PERFURADA OU LISA,150X1</t>
  </si>
  <si>
    <t xml:space="preserve">00MM.FORNECIMENTO E COLOCACAO</t>
  </si>
  <si>
    <t xml:space="preserve">15.018.0871-A</t>
  </si>
  <si>
    <t xml:space="preserve">15.018.0872-0</t>
  </si>
  <si>
    <t xml:space="preserve">REDUCAO CONCENTRICA,PARA ELETROCALHA PERFURADA OU LISA,150X5</t>
  </si>
  <si>
    <t xml:space="preserve">15.018.0872-A</t>
  </si>
  <si>
    <t xml:space="preserve">15.018.0873-0</t>
  </si>
  <si>
    <t xml:space="preserve">REDUCAO CONCENTRICA,PARA ELETROCALHA PERFURADA OU LISA,200X1</t>
  </si>
  <si>
    <t xml:space="preserve">15.018.0873-A</t>
  </si>
  <si>
    <t xml:space="preserve">15.018.0874-0</t>
  </si>
  <si>
    <t xml:space="preserve">15.018.0874-A</t>
  </si>
  <si>
    <t xml:space="preserve">15.018.0875-0</t>
  </si>
  <si>
    <t xml:space="preserve">REDUCAO CONCENTRICA,PARA ELETROCALHA PERFURADA OU LISA,200X5</t>
  </si>
  <si>
    <t xml:space="preserve">15.018.0875-A</t>
  </si>
  <si>
    <t xml:space="preserve">15.018.0881-0</t>
  </si>
  <si>
    <t xml:space="preserve">REDUCAO CONCENTRICA,PARA ELETROCALHA PERFURADA OU LISA,300X2</t>
  </si>
  <si>
    <t xml:space="preserve">15.018.0881-A</t>
  </si>
  <si>
    <t xml:space="preserve">15.018.0882-0</t>
  </si>
  <si>
    <t xml:space="preserve">REDUCAO CONCENTRICA,PARA ELETROCALHA PERFURADA OU LISA,300X1</t>
  </si>
  <si>
    <t xml:space="preserve">15.018.0882-A</t>
  </si>
  <si>
    <t xml:space="preserve">15.018.0883-0</t>
  </si>
  <si>
    <t xml:space="preserve">15.018.0883-A</t>
  </si>
  <si>
    <t xml:space="preserve">15.018.0884-0</t>
  </si>
  <si>
    <t xml:space="preserve">REDUCAO CONCENTRICA,PARA ELETROCALHA PERFURADA OU LISA,300X5</t>
  </si>
  <si>
    <t xml:space="preserve">15.018.0884-A</t>
  </si>
  <si>
    <t xml:space="preserve">15.018.0885-0</t>
  </si>
  <si>
    <t xml:space="preserve">REDUCAO CONCENTRICA,PARA ELETROCALHA PERFURADA OU LISA,400X3</t>
  </si>
  <si>
    <t xml:space="preserve">15.018.0885-A</t>
  </si>
  <si>
    <t xml:space="preserve">15.018.0887-0</t>
  </si>
  <si>
    <t xml:space="preserve">REDUCAO CONCENTRICA,PARA ELETROCALHA PERFURADA OU LISA,400X2</t>
  </si>
  <si>
    <t xml:space="preserve">15.018.0887-A</t>
  </si>
  <si>
    <t xml:space="preserve">15.018.0888-0</t>
  </si>
  <si>
    <t xml:space="preserve">REDUCAO CONCENTRICA,PARA ELETROCALHA PERFURADA OU LISA,400X1</t>
  </si>
  <si>
    <t xml:space="preserve">15.018.0888-A</t>
  </si>
  <si>
    <t xml:space="preserve">15.018.0889-0</t>
  </si>
  <si>
    <t xml:space="preserve">15.018.0889-A</t>
  </si>
  <si>
    <t xml:space="preserve">15.018.0890-0</t>
  </si>
  <si>
    <t xml:space="preserve">REDUCAO CONCENTRICA,PARA ELETROCALHA PERFURADA OU LISA,400X5</t>
  </si>
  <si>
    <t xml:space="preserve">15.018.0890-A</t>
  </si>
  <si>
    <t xml:space="preserve">15.018.0898-0</t>
  </si>
  <si>
    <t xml:space="preserve">TE VERTICAL(SUBIDA),PARA ELETROCALHA PERFURADA OU LISA,50X50</t>
  </si>
  <si>
    <t xml:space="preserve">15.018.0898-A</t>
  </si>
  <si>
    <t xml:space="preserve">15.018.0900-0</t>
  </si>
  <si>
    <t xml:space="preserve">TE VERTICAL(SUBIDA),PARA ELETROCALHA PERFURADA OU LISA,100X5</t>
  </si>
  <si>
    <t xml:space="preserve">15.018.0900-A</t>
  </si>
  <si>
    <t xml:space="preserve">15.018.0901-0</t>
  </si>
  <si>
    <t xml:space="preserve">TE VERTICAL(SUBIDA),PARA ELETROCALHA PERFURADA OU LISA,150X5</t>
  </si>
  <si>
    <t xml:space="preserve">15.018.0901-A</t>
  </si>
  <si>
    <t xml:space="preserve">15.018.0902-0</t>
  </si>
  <si>
    <t xml:space="preserve">TE VERTICAL(SUBIDA),PARA ELETROCALHA PERFURADA OU LISA,200X5</t>
  </si>
  <si>
    <t xml:space="preserve">15.018.0902-A</t>
  </si>
  <si>
    <t xml:space="preserve">15.018.0904-0</t>
  </si>
  <si>
    <t xml:space="preserve">TE VERTICAL(SUBIDA),PARA ELETROCALHA PERFURADA OU LISA,300X5</t>
  </si>
  <si>
    <t xml:space="preserve">15.018.0904-A</t>
  </si>
  <si>
    <t xml:space="preserve">15.018.0905-0</t>
  </si>
  <si>
    <t xml:space="preserve">TE VERTICAL(SUBIDA),PARA ELETROCALHA PERFURADA OU LISA,400X5</t>
  </si>
  <si>
    <t xml:space="preserve">15.018.0905-A</t>
  </si>
  <si>
    <t xml:space="preserve">15.018.0906-0</t>
  </si>
  <si>
    <t xml:space="preserve">TE VERTICAL(SUBIDA),PARA ELETROCALHA PERFURADA OU LISA,100X7</t>
  </si>
  <si>
    <t xml:space="preserve">5MM.FORNECIMENTO E COLOCACAO</t>
  </si>
  <si>
    <t xml:space="preserve">15.018.0906-A</t>
  </si>
  <si>
    <t xml:space="preserve">15.018.0907-0</t>
  </si>
  <si>
    <t xml:space="preserve">TE VERTICAL(SUBIDA),PARA ELETROCALHA PERFURADA OU LISA,150X7</t>
  </si>
  <si>
    <t xml:space="preserve">15.018.0907-A</t>
  </si>
  <si>
    <t xml:space="preserve">15.018.0908-0</t>
  </si>
  <si>
    <t xml:space="preserve">TE VERTICAL(SUBIDA),PARA ELETROCALHA PERFURADA OU LISA,200X7</t>
  </si>
  <si>
    <t xml:space="preserve">15.018.0908-A</t>
  </si>
  <si>
    <t xml:space="preserve">15.018.0910-0</t>
  </si>
  <si>
    <t xml:space="preserve">TE VERTICAL(SUBIDA),PARA ELETROCALHA PERFURADA OU LISA,300X7</t>
  </si>
  <si>
    <t xml:space="preserve">15.018.0910-A</t>
  </si>
  <si>
    <t xml:space="preserve">15.018.0911-0</t>
  </si>
  <si>
    <t xml:space="preserve">TE VERTICAL(SUBIDA),PARA ELETROCALHA PERFURADA OU LISA,400X7</t>
  </si>
  <si>
    <t xml:space="preserve">15.018.0911-A</t>
  </si>
  <si>
    <t xml:space="preserve">15.018.0912-0</t>
  </si>
  <si>
    <t xml:space="preserve">TE VERTICAL(SUBIDA),PARA ELETROCALHA PERFURADA OU LISA,100X1</t>
  </si>
  <si>
    <t xml:space="preserve">15.018.0912-A</t>
  </si>
  <si>
    <t xml:space="preserve">15.018.0913-0</t>
  </si>
  <si>
    <t xml:space="preserve">TE VERTICAL(SUBIDA),PARA ELETROCALHA PERFURADA OU LISA,150X1</t>
  </si>
  <si>
    <t xml:space="preserve">15.018.0913-A</t>
  </si>
  <si>
    <t xml:space="preserve">15.018.0914-0</t>
  </si>
  <si>
    <t xml:space="preserve">TE VERTICAL(SUBIDA),PARA ELETROCALHA PERFURADA OU LISA,200X1</t>
  </si>
  <si>
    <t xml:space="preserve">15.018.0914-A</t>
  </si>
  <si>
    <t xml:space="preserve">15.018.0916-0</t>
  </si>
  <si>
    <t xml:space="preserve">TE VERTICAL(SUBIDA),PARA ELETROCALHA PERFURADA OU LISA,300X1</t>
  </si>
  <si>
    <t xml:space="preserve">15.018.0916-A</t>
  </si>
  <si>
    <t xml:space="preserve">15.018.0917-0</t>
  </si>
  <si>
    <t xml:space="preserve">TE VERTICAL(SUBIDA),PARA ELETROCALHA PERFURADA OU LISA,400X1</t>
  </si>
  <si>
    <t xml:space="preserve">15.018.0917-A</t>
  </si>
  <si>
    <t xml:space="preserve">15.018.0918-0</t>
  </si>
  <si>
    <t xml:space="preserve">TE VERTICAL(DESCIDA),PARA ELETROCALHA PERFURADA OU LISA,50X5</t>
  </si>
  <si>
    <t xml:space="preserve">15.018.0918-A</t>
  </si>
  <si>
    <t xml:space="preserve">15.018.0920-0</t>
  </si>
  <si>
    <t xml:space="preserve">TE VERTICAL(DESCIDA),PARA ELETROCALHA PERFURADA OU LISA,100X</t>
  </si>
  <si>
    <t xml:space="preserve">15.018.0920-A</t>
  </si>
  <si>
    <t xml:space="preserve">15.018.0921-0</t>
  </si>
  <si>
    <t xml:space="preserve">TE VERTICAL(DESCIDA),PARA ELETROCALHA PERFURADA OU LISA,150X</t>
  </si>
  <si>
    <t xml:space="preserve">15.018.0921-A</t>
  </si>
  <si>
    <t xml:space="preserve">15.018.0922-0</t>
  </si>
  <si>
    <t xml:space="preserve">TE VERTICAL(DESCIDA),PARA ELETROCALHA PERFURADA OU LISA,200X</t>
  </si>
  <si>
    <t xml:space="preserve">15.018.0922-A</t>
  </si>
  <si>
    <t xml:space="preserve">15.018.0924-0</t>
  </si>
  <si>
    <t xml:space="preserve">TE VERTICAL(DESCIDA),PARA ELETROCALHA PERFURADA OU LISA,300X</t>
  </si>
  <si>
    <t xml:space="preserve">15.018.0924-A</t>
  </si>
  <si>
    <t xml:space="preserve">15.018.0925-0</t>
  </si>
  <si>
    <t xml:space="preserve">TE VERTICAL(DESCIDA),PARA ELETROCALHA PERFURADA OU LISA,400X</t>
  </si>
  <si>
    <t xml:space="preserve">15.018.0925-A</t>
  </si>
  <si>
    <t xml:space="preserve">15.018.0926-0</t>
  </si>
  <si>
    <t xml:space="preserve">15.018.0926-A</t>
  </si>
  <si>
    <t xml:space="preserve">15.018.0927-0</t>
  </si>
  <si>
    <t xml:space="preserve">15.018.0927-A</t>
  </si>
  <si>
    <t xml:space="preserve">15.018.0928-0</t>
  </si>
  <si>
    <t xml:space="preserve">15.018.0928-A</t>
  </si>
  <si>
    <t xml:space="preserve">15.018.0930-0</t>
  </si>
  <si>
    <t xml:space="preserve">15.018.0930-A</t>
  </si>
  <si>
    <t xml:space="preserve">15.018.0931-0</t>
  </si>
  <si>
    <t xml:space="preserve">15.018.0931-A</t>
  </si>
  <si>
    <t xml:space="preserve">15.018.0932-0</t>
  </si>
  <si>
    <t xml:space="preserve">15.018.0932-A</t>
  </si>
  <si>
    <t xml:space="preserve">15.018.0933-0</t>
  </si>
  <si>
    <t xml:space="preserve">15.018.0933-A</t>
  </si>
  <si>
    <t xml:space="preserve">15.018.0934-0</t>
  </si>
  <si>
    <t xml:space="preserve">15.018.0934-A</t>
  </si>
  <si>
    <t xml:space="preserve">15.018.0936-0</t>
  </si>
  <si>
    <t xml:space="preserve">15.018.0936-A</t>
  </si>
  <si>
    <t xml:space="preserve">15.018.0937-0</t>
  </si>
  <si>
    <t xml:space="preserve">15.018.0937-A</t>
  </si>
  <si>
    <t xml:space="preserve">15.018.0938-0</t>
  </si>
  <si>
    <t xml:space="preserve">TERMINAL DE FECHAMENTO LISO,PARA ELETROCALHA PERFURADA OU LI</t>
  </si>
  <si>
    <t xml:space="preserve">SA,50X50MM.FORNECIMENTO E COLOCACAO</t>
  </si>
  <si>
    <t xml:space="preserve">15.018.0938-A</t>
  </si>
  <si>
    <t xml:space="preserve">15.018.0940-0</t>
  </si>
  <si>
    <t xml:space="preserve">SA,100X50MM.FORNECIMENTO E COLOCACAO</t>
  </si>
  <si>
    <t xml:space="preserve">15.018.0940-A</t>
  </si>
  <si>
    <t xml:space="preserve">15.018.0941-0</t>
  </si>
  <si>
    <t xml:space="preserve">SA,150X50MM.FORNECIMENTO E COLOCACAO</t>
  </si>
  <si>
    <t xml:space="preserve">15.018.0941-A</t>
  </si>
  <si>
    <t xml:space="preserve">15.018.0942-0</t>
  </si>
  <si>
    <t xml:space="preserve">SA,200X50MM.FORNECIMENTO E COLOCACAO</t>
  </si>
  <si>
    <t xml:space="preserve">15.018.0942-A</t>
  </si>
  <si>
    <t xml:space="preserve">15.018.0944-0</t>
  </si>
  <si>
    <t xml:space="preserve">SA,300X50MM.FORNECIMENTO E COLOCACAO</t>
  </si>
  <si>
    <t xml:space="preserve">15.018.0944-A</t>
  </si>
  <si>
    <t xml:space="preserve">15.018.0945-0</t>
  </si>
  <si>
    <t xml:space="preserve">SA,400X50MM.FORNECIMENTO E COLOCACAO</t>
  </si>
  <si>
    <t xml:space="preserve">15.018.0945-A</t>
  </si>
  <si>
    <t xml:space="preserve">15.018.0946-0</t>
  </si>
  <si>
    <t xml:space="preserve">SA,100X75MM.FORNECIMENTO E COLOCACAO</t>
  </si>
  <si>
    <t xml:space="preserve">15.018.0946-A</t>
  </si>
  <si>
    <t xml:space="preserve">15.018.0947-0</t>
  </si>
  <si>
    <t xml:space="preserve">SA,150X75MM.FORNECIMENTO E COLOCACAO</t>
  </si>
  <si>
    <t xml:space="preserve">15.018.0947-A</t>
  </si>
  <si>
    <t xml:space="preserve">15.018.0948-0</t>
  </si>
  <si>
    <t xml:space="preserve">SA,200X75MM.FORNECIMENTO E COLOCACAO</t>
  </si>
  <si>
    <t xml:space="preserve">15.018.0948-A</t>
  </si>
  <si>
    <t xml:space="preserve">15.018.0950-0</t>
  </si>
  <si>
    <t xml:space="preserve">SA,300X75MM.FORNECIMENTO E COLOCACAO</t>
  </si>
  <si>
    <t xml:space="preserve">15.018.0950-A</t>
  </si>
  <si>
    <t xml:space="preserve">15.018.0951-0</t>
  </si>
  <si>
    <t xml:space="preserve">SA,400X75MM.FORNECIMENTO E COLOCACAO</t>
  </si>
  <si>
    <t xml:space="preserve">15.018.0951-A</t>
  </si>
  <si>
    <t xml:space="preserve">15.018.0952-0</t>
  </si>
  <si>
    <t xml:space="preserve">SA,100X100MM.FORNECIMENTO E COLOCACAO</t>
  </si>
  <si>
    <t xml:space="preserve">15.018.0952-A</t>
  </si>
  <si>
    <t xml:space="preserve">15.018.0953-0</t>
  </si>
  <si>
    <t xml:space="preserve">SA,150X100MM.FORNECIMENTO E COLOCACAO</t>
  </si>
  <si>
    <t xml:space="preserve">15.018.0953-A</t>
  </si>
  <si>
    <t xml:space="preserve">15.018.0954-0</t>
  </si>
  <si>
    <t xml:space="preserve">SA,200X100MM.FORNECIMENTO E COLOCACAO</t>
  </si>
  <si>
    <t xml:space="preserve">15.018.0954-A</t>
  </si>
  <si>
    <t xml:space="preserve">15.018.0956-0</t>
  </si>
  <si>
    <t xml:space="preserve">SA,300X100MM.FORNECIMENTO E COLOCACAO</t>
  </si>
  <si>
    <t xml:space="preserve">15.018.0956-A</t>
  </si>
  <si>
    <t xml:space="preserve">15.018.0957-0</t>
  </si>
  <si>
    <t xml:space="preserve">SA,400X100MM.FORNECIMENTO E COLOCACAO</t>
  </si>
  <si>
    <t xml:space="preserve">15.018.0957-A</t>
  </si>
  <si>
    <t xml:space="preserve">15.018.0958-0</t>
  </si>
  <si>
    <t xml:space="preserve">TERMINAL DE FECHAMENTO,PARA ELETROCALHA PERFURADA OU LISA,50</t>
  </si>
  <si>
    <t xml:space="preserve">X50MM,COM SAIDA PARA TUBO.FORNECIMENTO E COLOCACAO</t>
  </si>
  <si>
    <t xml:space="preserve">15.018.0958-A</t>
  </si>
  <si>
    <t xml:space="preserve">15.018.0960-0</t>
  </si>
  <si>
    <t xml:space="preserve">TERMINAL DE FECHAMENTO,PARA ELETROCALHA PERFURADA OU LISA,10</t>
  </si>
  <si>
    <t xml:space="preserve">0X50MM,COM SAIDA PARA TUBO.FORNECIMENTO E COLOCACAO</t>
  </si>
  <si>
    <t xml:space="preserve">15.018.0960-A</t>
  </si>
  <si>
    <t xml:space="preserve">15.018.0961-0</t>
  </si>
  <si>
    <t xml:space="preserve">TERMINAL DE FECHAMENTO,PARA ELETROCALHA PERFURADA OU LISA,15</t>
  </si>
  <si>
    <t xml:space="preserve">15.018.0961-A</t>
  </si>
  <si>
    <t xml:space="preserve">15.018.0962-0</t>
  </si>
  <si>
    <t xml:space="preserve">TERMINAL DE FECHAMENTO,PARA ELETROCALHA PERFURADA OU LISA,20</t>
  </si>
  <si>
    <t xml:space="preserve">15.018.0962-A</t>
  </si>
  <si>
    <t xml:space="preserve">15.018.0964-0</t>
  </si>
  <si>
    <t xml:space="preserve">TERMINAL DE FECHAMENTO,PARA ELETROCALHA PERFURADA OU LISA,30</t>
  </si>
  <si>
    <t xml:space="preserve">15.018.0964-A</t>
  </si>
  <si>
    <t xml:space="preserve">15.018.0965-0</t>
  </si>
  <si>
    <t xml:space="preserve">TERMINAL DE FECHAMENTO,PARA ELETROCALHA PERFURADA OU LISA,40</t>
  </si>
  <si>
    <t xml:space="preserve">15.018.0965-A</t>
  </si>
  <si>
    <t xml:space="preserve">15.018.0966-0</t>
  </si>
  <si>
    <t xml:space="preserve">0X75MM,COM SAIDA PARA TUBO.FORNECIMENTO E COLOCACAO</t>
  </si>
  <si>
    <t xml:space="preserve">15.018.0966-A</t>
  </si>
  <si>
    <t xml:space="preserve">15.018.0967-0</t>
  </si>
  <si>
    <t xml:space="preserve">15.018.0967-A</t>
  </si>
  <si>
    <t xml:space="preserve">15.018.0968-0</t>
  </si>
  <si>
    <t xml:space="preserve">15.018.0968-A</t>
  </si>
  <si>
    <t xml:space="preserve">15.018.0970-0</t>
  </si>
  <si>
    <t xml:space="preserve">15.018.0970-A</t>
  </si>
  <si>
    <t xml:space="preserve">15.018.0971-0</t>
  </si>
  <si>
    <t xml:space="preserve">15.018.0971-A</t>
  </si>
  <si>
    <t xml:space="preserve">15.018.0972-0</t>
  </si>
  <si>
    <t xml:space="preserve">0X100MM,COM SAIDA PARA TUBO.FORNECIMENTO E COLOCACAO</t>
  </si>
  <si>
    <t xml:space="preserve">15.018.0972-A</t>
  </si>
  <si>
    <t xml:space="preserve">15.018.0973-0</t>
  </si>
  <si>
    <t xml:space="preserve">15.018.0973-A</t>
  </si>
  <si>
    <t xml:space="preserve">15.018.0974-0</t>
  </si>
  <si>
    <t xml:space="preserve">15.018.0974-A</t>
  </si>
  <si>
    <t xml:space="preserve">15.018.0976-0</t>
  </si>
  <si>
    <t xml:space="preserve">15.018.0976-A</t>
  </si>
  <si>
    <t xml:space="preserve">15.018.0977-0</t>
  </si>
  <si>
    <t xml:space="preserve">15.018.0977-A</t>
  </si>
  <si>
    <t xml:space="preserve">15.018.0978-0</t>
  </si>
  <si>
    <t xml:space="preserve">ACOPLAMENTO EM PAINEL,PARA ELETROCALHA PERFURADA OU LISA,50X</t>
  </si>
  <si>
    <t xml:space="preserve">15.018.0978-A</t>
  </si>
  <si>
    <t xml:space="preserve">15.018.0980-0</t>
  </si>
  <si>
    <t xml:space="preserve">ACOPLAMENTO EM PAINEL,PARA ELETROCALHA PERFURADA OU LISA,100</t>
  </si>
  <si>
    <t xml:space="preserve">15.018.0980-A</t>
  </si>
  <si>
    <t xml:space="preserve">15.018.0981-0</t>
  </si>
  <si>
    <t xml:space="preserve">ACOPLAMENTO EM PAINEL,PARA ELETROCALHA PERFURADA OU LISA,150</t>
  </si>
  <si>
    <t xml:space="preserve">15.018.0981-A</t>
  </si>
  <si>
    <t xml:space="preserve">15.018.0982-0</t>
  </si>
  <si>
    <t xml:space="preserve">ACOPLAMENTO EM PAINEL,PARA ELETROCALHA PERFURADA OU LISA,200</t>
  </si>
  <si>
    <t xml:space="preserve">15.018.0982-A</t>
  </si>
  <si>
    <t xml:space="preserve">15.018.0984-0</t>
  </si>
  <si>
    <t xml:space="preserve">ACOPLAMENTO EM PAINEL,PARA ELETROCALHA PERFURADA OU LISA,300</t>
  </si>
  <si>
    <t xml:space="preserve">15.018.0984-A</t>
  </si>
  <si>
    <t xml:space="preserve">15.018.0985-0</t>
  </si>
  <si>
    <t xml:space="preserve">ACOPLAMENTO EM PAINEL,PARA ELETROCALHA PERFURADA OU LISA,400</t>
  </si>
  <si>
    <t xml:space="preserve">15.018.0985-A</t>
  </si>
  <si>
    <t xml:space="preserve">15.018.0986-0</t>
  </si>
  <si>
    <t xml:space="preserve">15.018.0986-A</t>
  </si>
  <si>
    <t xml:space="preserve">15.018.0987-0</t>
  </si>
  <si>
    <t xml:space="preserve">15.018.0987-A</t>
  </si>
  <si>
    <t xml:space="preserve">15.018.0988-0</t>
  </si>
  <si>
    <t xml:space="preserve">15.018.0988-A</t>
  </si>
  <si>
    <t xml:space="preserve">15.018.0990-0</t>
  </si>
  <si>
    <t xml:space="preserve">15.018.0990-A</t>
  </si>
  <si>
    <t xml:space="preserve">15.018.0991-0</t>
  </si>
  <si>
    <t xml:space="preserve">15.018.0991-A</t>
  </si>
  <si>
    <t xml:space="preserve">15.018.0992-0</t>
  </si>
  <si>
    <t xml:space="preserve">15.018.0992-A</t>
  </si>
  <si>
    <t xml:space="preserve">15.018.0993-0</t>
  </si>
  <si>
    <t xml:space="preserve">15.018.0993-A</t>
  </si>
  <si>
    <t xml:space="preserve">15.018.0994-0</t>
  </si>
  <si>
    <t xml:space="preserve">15.018.0994-A</t>
  </si>
  <si>
    <t xml:space="preserve">15.018.0996-0</t>
  </si>
  <si>
    <t xml:space="preserve">15.018.0996-A</t>
  </si>
  <si>
    <t xml:space="preserve">15.018.0997-0</t>
  </si>
  <si>
    <t xml:space="preserve">15.018.0997-A</t>
  </si>
  <si>
    <t xml:space="preserve">15.018.0998-0</t>
  </si>
  <si>
    <t xml:space="preserve">GOTEJADOR PARA ELETROCALHA PERFURADA OU LISA,50X50MM.FORNECI</t>
  </si>
  <si>
    <t xml:space="preserve">15.018.0998-A</t>
  </si>
  <si>
    <t xml:space="preserve">15.018.1000-0</t>
  </si>
  <si>
    <t xml:space="preserve">GOTEJADOR PARA ELETROCALHA PERFURADA OU LISA,100X50MM.FORNEC</t>
  </si>
  <si>
    <t xml:space="preserve">15.018.1000-A</t>
  </si>
  <si>
    <t xml:space="preserve">15.018.1001-0</t>
  </si>
  <si>
    <t xml:space="preserve">GOTEJADOR PARA ELETROCALHA PERFURADA OU LISA,150X50MM.FORNEC</t>
  </si>
  <si>
    <t xml:space="preserve">15.018.1001-A</t>
  </si>
  <si>
    <t xml:space="preserve">15.018.1002-0</t>
  </si>
  <si>
    <t xml:space="preserve">GOTEJADOR PARA ELETROCALHA PERFURADA OU LISA,200X50MM.FORNEC</t>
  </si>
  <si>
    <t xml:space="preserve">15.018.1002-A</t>
  </si>
  <si>
    <t xml:space="preserve">15.018.1004-0</t>
  </si>
  <si>
    <t xml:space="preserve">GOTEJADOR PARA ELETROCALHA PERFURADA OU LISA,300X50MM.FORNEC</t>
  </si>
  <si>
    <t xml:space="preserve">15.018.1004-A</t>
  </si>
  <si>
    <t xml:space="preserve">15.018.1005-0</t>
  </si>
  <si>
    <t xml:space="preserve">GOTEJADOR PARA ELETROCALHA PERFURADA OU LISA,400X50MM.FORNEC</t>
  </si>
  <si>
    <t xml:space="preserve">15.018.1005-A</t>
  </si>
  <si>
    <t xml:space="preserve">15.018.1006-0</t>
  </si>
  <si>
    <t xml:space="preserve">GOTEJADOR PARA ELETROCALHA PERFURADA OU LISA,100X75MM.FORNEC</t>
  </si>
  <si>
    <t xml:space="preserve">15.018.1006-A</t>
  </si>
  <si>
    <t xml:space="preserve">15.018.1007-0</t>
  </si>
  <si>
    <t xml:space="preserve">GOTEJADOR PARA ELETROCALHA PERFURADA OU LISA,150X75MM.FORNEC</t>
  </si>
  <si>
    <t xml:space="preserve">15.018.1007-A</t>
  </si>
  <si>
    <t xml:space="preserve">15.018.1008-0</t>
  </si>
  <si>
    <t xml:space="preserve">GOTEJADOR PARA ELETROCALHA PERFURADA OU LISA,200X75MM.FORNEC</t>
  </si>
  <si>
    <t xml:space="preserve">15.018.1008-A</t>
  </si>
  <si>
    <t xml:space="preserve">15.018.1010-0</t>
  </si>
  <si>
    <t xml:space="preserve">GOTEJADOR PARA ELETROCALHA PERFURADA OU LISA,300X75MM.FORNEC</t>
  </si>
  <si>
    <t xml:space="preserve">15.018.1010-A</t>
  </si>
  <si>
    <t xml:space="preserve">15.018.1011-0</t>
  </si>
  <si>
    <t xml:space="preserve">GOTEJADOR PARA ELETROCALHA PERFURADA OU LISA,400X75MM.FORNEC</t>
  </si>
  <si>
    <t xml:space="preserve">15.018.1011-A</t>
  </si>
  <si>
    <t xml:space="preserve">15.018.1012-0</t>
  </si>
  <si>
    <t xml:space="preserve">GOTEJADOR PARA ELETROCALHA PERFURADA OU LISA,100X100MM.FORNE</t>
  </si>
  <si>
    <t xml:space="preserve">15.018.1012-A</t>
  </si>
  <si>
    <t xml:space="preserve">15.018.1013-0</t>
  </si>
  <si>
    <t xml:space="preserve">GOTEJADOR PARA ELETROCALHA PERFURADA OU LISA,150X100MM.FORNE</t>
  </si>
  <si>
    <t xml:space="preserve">15.018.1013-A</t>
  </si>
  <si>
    <t xml:space="preserve">15.018.1014-0</t>
  </si>
  <si>
    <t xml:space="preserve">GOTEJADOR PARA ELETROCALHA PERFURADA OU LISA,200X100MM.FORNE</t>
  </si>
  <si>
    <t xml:space="preserve">15.018.1014-A</t>
  </si>
  <si>
    <t xml:space="preserve">15.018.1016-0</t>
  </si>
  <si>
    <t xml:space="preserve">GOTEJADOR PARA ELETROCALHA PERFURADA OU LISA,300X100MM.FORNE</t>
  </si>
  <si>
    <t xml:space="preserve">15.018.1016-A</t>
  </si>
  <si>
    <t xml:space="preserve">15.018.1017-0</t>
  </si>
  <si>
    <t xml:space="preserve">GOTEJADOR PARA ELETROCALHA PERFURADA OU LISA,400X100MM.FORNE</t>
  </si>
  <si>
    <t xml:space="preserve">15.018.1017-A</t>
  </si>
  <si>
    <t xml:space="preserve">15.019.0010-0</t>
  </si>
  <si>
    <t xml:space="preserve">TOMADA DE PISO,SIMPLES,EM CORPO DE ALUMINIO FUNDIDO E TAMPA</t>
  </si>
  <si>
    <t xml:space="preserve">EM LATAO POLIDO,30A/380V.FORNECIMENTO E COLOCACAO</t>
  </si>
  <si>
    <t xml:space="preserve">15.019.0010-A</t>
  </si>
  <si>
    <t xml:space="preserve">15.019.0015-0</t>
  </si>
  <si>
    <t xml:space="preserve">TOMADA DUPLA DE PISO,EM CORPO DE ALUMINIO FUNDIDO E TAMPA EM</t>
  </si>
  <si>
    <t xml:space="preserve"> LATAO POLIDO,30A/380V.FORNECIMENTO E COLOCACAO</t>
  </si>
  <si>
    <t xml:space="preserve">15.019.0015-A</t>
  </si>
  <si>
    <t xml:space="preserve">15.019.0020-0</t>
  </si>
  <si>
    <t xml:space="preserve">INTERRUPTOR DE EMBUTIR COM 1 TECLA SIMPLES FOSFORESCENTE E P</t>
  </si>
  <si>
    <t xml:space="preserve">LACA.FORNECIMENTO E COLOCACAO</t>
  </si>
  <si>
    <t xml:space="preserve">15.019.0020-A</t>
  </si>
  <si>
    <t xml:space="preserve">15.019.0025-0</t>
  </si>
  <si>
    <t xml:space="preserve">INTERRUPTOR DE EMBUTIR COM 2 TECLAS SIMPLES FOSFORESCENTES E</t>
  </si>
  <si>
    <t xml:space="preserve"> PLACA.FORNECIMENTO E COLOCACAO</t>
  </si>
  <si>
    <t xml:space="preserve">15.019.0025-A</t>
  </si>
  <si>
    <t xml:space="preserve">15.019.0030-0</t>
  </si>
  <si>
    <t xml:space="preserve">INTERRUPTOR DE EMBUTIR COM 3 TECLAS SIMPLES FOSFORESCENTES E</t>
  </si>
  <si>
    <t xml:space="preserve">15.019.0030-A</t>
  </si>
  <si>
    <t xml:space="preserve">15.019.0035-0</t>
  </si>
  <si>
    <t xml:space="preserve">INTERRUPTOR THREE-WAY DE EMBUTIR COM TECLA FOSFORESCENTE,INC</t>
  </si>
  <si>
    <t xml:space="preserve">LUSIVE PLACA.FORNECIMENTO E COLOCACAO</t>
  </si>
  <si>
    <t xml:space="preserve">15.019.0035-A</t>
  </si>
  <si>
    <t xml:space="preserve">15.019.0040-0</t>
  </si>
  <si>
    <t xml:space="preserve">INTERRUPTOR COM 1 TECLA SIMPLES E TOMADA 2P+T,10A/250V,PADRA</t>
  </si>
  <si>
    <t xml:space="preserve">O BRASILEIRO,DE EMBUTIR,COM PLACA DE 4"X2".FORNECIMENTO E CO</t>
  </si>
  <si>
    <t xml:space="preserve">15.019.0040-A</t>
  </si>
  <si>
    <t xml:space="preserve">15.019.0045-0</t>
  </si>
  <si>
    <t xml:space="preserve">INTERRUPTOR COM 2 TECLAS SIMPLES E TOMADA 2P+T,10A/250V,PADR</t>
  </si>
  <si>
    <t xml:space="preserve">AO BRASILEIRO,DE EMBUTIR,COM PLACA DE 4"X2".FORNECIMENTO E C</t>
  </si>
  <si>
    <t xml:space="preserve">15.019.0045-A</t>
  </si>
  <si>
    <t xml:space="preserve">15.019.0050-0</t>
  </si>
  <si>
    <t xml:space="preserve">TOMADA ELETRICA 2P+T,10A/250V,PADRAO BRASILEIRO,DE EMBUTIR,C</t>
  </si>
  <si>
    <t xml:space="preserve">OM PLACA 4"X2".FORNECIMENTO E COLOCACAO.</t>
  </si>
  <si>
    <t xml:space="preserve">15.019.0050-A</t>
  </si>
  <si>
    <t xml:space="preserve">15.019.0052-0</t>
  </si>
  <si>
    <t xml:space="preserve">TOMADA ELETRICA 2P+T,20A/250V,PADRAO BRASILEIRO,DE EMBUTIR,C</t>
  </si>
  <si>
    <t xml:space="preserve">OM PLACA 4"X2".FORNECIMENTO E COLOCACAO</t>
  </si>
  <si>
    <t xml:space="preserve">15.019.0052-A</t>
  </si>
  <si>
    <t xml:space="preserve">15.019.0055-0</t>
  </si>
  <si>
    <t xml:space="preserve">TOMADA ELETRICA 2P+T,10A/250V,PADRAO BRASILEIRO,DE SOBREPOR.</t>
  </si>
  <si>
    <t xml:space="preserve">15.019.0055-A</t>
  </si>
  <si>
    <t xml:space="preserve">15.019.0057-0</t>
  </si>
  <si>
    <t xml:space="preserve">TOMADA ELETRICA 2P+T,20A/250V,PADRAO BRASILEIRO,DE SOBREPOR.</t>
  </si>
  <si>
    <t xml:space="preserve">15.019.0057-A</t>
  </si>
  <si>
    <t xml:space="preserve">15.019.0060-0</t>
  </si>
  <si>
    <t xml:space="preserve">TOMADA DE BAQUELITE,DE SOBREPOR,REVESTIDA DE BORRACHA,TRIPOL</t>
  </si>
  <si>
    <t xml:space="preserve">AR 15A.FORNECIMENTO E COLOCACAO</t>
  </si>
  <si>
    <t xml:space="preserve">15.019.0060-A</t>
  </si>
  <si>
    <t xml:space="preserve">15.019.0065-0</t>
  </si>
  <si>
    <t xml:space="preserve">OM PLACA 4"X2",INCLUSIVE CAIXA DE DISTRIBUICAO E 2 DISJUNTOR</t>
  </si>
  <si>
    <t xml:space="preserve">ES MONOFASICOS DE 10 A 30A.FORNECIMENTO E COLOCACAO</t>
  </si>
  <si>
    <t xml:space="preserve">15.019.0065-A</t>
  </si>
  <si>
    <t xml:space="preserve">15.019.0068-0</t>
  </si>
  <si>
    <t xml:space="preserve">TOMADA 4 PINOS,DE SOBREPOR,COMPLETA,PARA TELEFONE.FORNECIMEN</t>
  </si>
  <si>
    <t xml:space="preserve">15.019.0068-A</t>
  </si>
  <si>
    <t xml:space="preserve">15.019.0069-0</t>
  </si>
  <si>
    <t xml:space="preserve">TOMADA 4 PINOS,DE EMBUTIR,COMPLETA,PARA TELEFONE.FORNECIMENT</t>
  </si>
  <si>
    <t xml:space="preserve">15.019.0069-A</t>
  </si>
  <si>
    <t xml:space="preserve">15.019.0070-0</t>
  </si>
  <si>
    <t xml:space="preserve">ESPELHO PLASTICO 4"X2".FORNECIMENTO E COLOCACAO</t>
  </si>
  <si>
    <t xml:space="preserve">15.019.0070-A</t>
  </si>
  <si>
    <t xml:space="preserve">15.019.0081-0</t>
  </si>
  <si>
    <t xml:space="preserve">TOMADA TIPO RJ11,DE SOBREPOR,COMPLETA,PARA TELEFONE.FORNECIM</t>
  </si>
  <si>
    <t xml:space="preserve">15.019.0081-A</t>
  </si>
  <si>
    <t xml:space="preserve">15.019.0082-0</t>
  </si>
  <si>
    <t xml:space="preserve">TOMADA TIPO RJ11,DE EMBUTIR,COMPLETA,PARA TELEFONE.FORNECIME</t>
  </si>
  <si>
    <t xml:space="preserve">15.019.0082-A</t>
  </si>
  <si>
    <t xml:space="preserve">15.019.0090-0</t>
  </si>
  <si>
    <t xml:space="preserve">TOMADA TIPO RJ45,DE SOBREPOR,COMPLETA,PARA LOGICA.FORNECIMEN</t>
  </si>
  <si>
    <t xml:space="preserve">15.019.0090-A</t>
  </si>
  <si>
    <t xml:space="preserve">15.019.0095-0</t>
  </si>
  <si>
    <t xml:space="preserve">TOMADA TIPO RJ45,DE EMBUTIR,COMPLETA,PARA LOGICA.FORNECIMENT</t>
  </si>
  <si>
    <t xml:space="preserve">15.019.0095-A</t>
  </si>
  <si>
    <t xml:space="preserve">15.019.0100-0</t>
  </si>
  <si>
    <t xml:space="preserve">TOMADA COAXIAL,DE SOBREPOR,COMPLETA,PARA ANTENA DE TV.FORNEC</t>
  </si>
  <si>
    <t xml:space="preserve">15.019.0100-A</t>
  </si>
  <si>
    <t xml:space="preserve">15.019.0110-0</t>
  </si>
  <si>
    <t xml:space="preserve">TOMADA COAXIAL,DE EMBUTIR,COMPLETA,PARA ANTENA DE TV.FORNECI</t>
  </si>
  <si>
    <t xml:space="preserve">15.019.0110-A</t>
  </si>
  <si>
    <t xml:space="preserve">15.020.0010-0</t>
  </si>
  <si>
    <t xml:space="preserve">RECEPTACULO DE LOUCA PARA PENDENTE.FORNECIMENTO E COLOCACAO</t>
  </si>
  <si>
    <t xml:space="preserve">15.020.0010-A</t>
  </si>
  <si>
    <t xml:space="preserve">15.020.0027-0</t>
  </si>
  <si>
    <t xml:space="preserve">LAMPADA INCANDESCENTE HALOGENA,DE 50W-12V.FORNECIMENTO E COL</t>
  </si>
  <si>
    <t xml:space="preserve">15.020.0027-A</t>
  </si>
  <si>
    <t xml:space="preserve">15.020.0028-0</t>
  </si>
  <si>
    <t xml:space="preserve">LAMPADA INCANDESCENTE HALOGENA,DE 20W-12V.FORNECIMENTO E COL</t>
  </si>
  <si>
    <t xml:space="preserve">15.020.0028-A</t>
  </si>
  <si>
    <t xml:space="preserve">15.020.0029-0</t>
  </si>
  <si>
    <t xml:space="preserve">LAMPADA FLUORESCENTE TUBULAR,DE 40W.FORNECIMENTO E COLOCACAO</t>
  </si>
  <si>
    <t xml:space="preserve">15.020.0029-A</t>
  </si>
  <si>
    <t xml:space="preserve">15.020.0031-0</t>
  </si>
  <si>
    <t xml:space="preserve">LAMPADA FLUORESCENTE TUBULAR,DE 32W.FORNECIMENTO E COLOCACAO</t>
  </si>
  <si>
    <t xml:space="preserve">15.020.0031-A</t>
  </si>
  <si>
    <t xml:space="preserve">15.020.0033-0</t>
  </si>
  <si>
    <t xml:space="preserve">LAMPADA FLUORESCENTE TUBULAR,DE 20W.FORNECIMENTO E COLOCACAO</t>
  </si>
  <si>
    <t xml:space="preserve">15.020.0033-A</t>
  </si>
  <si>
    <t xml:space="preserve">15.020.0034-0</t>
  </si>
  <si>
    <t xml:space="preserve">LAMPADA FLUORESCENTE TUBULAR,DE 18W.FORNECIMENTO E COLOCACAO</t>
  </si>
  <si>
    <t xml:space="preserve">15.020.0034-A</t>
  </si>
  <si>
    <t xml:space="preserve">15.020.0036-0</t>
  </si>
  <si>
    <t xml:space="preserve">LAMPADA FLUORESCENTE TUBULAR,DE 16W.FORNECIMENTO E COLOCACAO</t>
  </si>
  <si>
    <t xml:space="preserve">15.020.0036-A</t>
  </si>
  <si>
    <t xml:space="preserve">15.020.0037-0</t>
  </si>
  <si>
    <t xml:space="preserve">LAMPADA FLUORESCENTE,HO,DE 80W.FORNECIMENTO E COLOCACAO</t>
  </si>
  <si>
    <t xml:space="preserve">15.020.0037-A</t>
  </si>
  <si>
    <t xml:space="preserve">15.020.0038-0</t>
  </si>
  <si>
    <t xml:space="preserve">LAMPADA FLUORESCENTE,HO,DE 110W.FORNECIMENTO E COLOCACAO</t>
  </si>
  <si>
    <t xml:space="preserve">15.020.0038-A</t>
  </si>
  <si>
    <t xml:space="preserve">15.020.0039-0</t>
  </si>
  <si>
    <t xml:space="preserve">LAMPADA FLUORESCENTE,TRIFOSFORO,DE 16W.FORNECIMENTO E COLOCA</t>
  </si>
  <si>
    <t xml:space="preserve">15.020.0039-A</t>
  </si>
  <si>
    <t xml:space="preserve">15.020.0040-0</t>
  </si>
  <si>
    <t xml:space="preserve">LAMPADA FLUORESCENTE,TRIFOSFORO,DE 32W.FORNECIMENTO E COLOCA</t>
  </si>
  <si>
    <t xml:space="preserve">15.020.0040-A</t>
  </si>
  <si>
    <t xml:space="preserve">15.020.0041-0</t>
  </si>
  <si>
    <t xml:space="preserve">LAMPADA FLUORESCENTE COMPACTA INTEGRADA,ELETRONICA,DE 25W.FO</t>
  </si>
  <si>
    <t xml:space="preserve">15.020.0041-A</t>
  </si>
  <si>
    <t xml:space="preserve">15.020.0042-0</t>
  </si>
  <si>
    <t xml:space="preserve">LAMPADA FLUORESCENTE COMPACTA INTEGRADA,ELETRONICA,DE 18W.FO</t>
  </si>
  <si>
    <t xml:space="preserve">15.020.0042-A</t>
  </si>
  <si>
    <t xml:space="preserve">15.020.0044-0</t>
  </si>
  <si>
    <t xml:space="preserve">LAMPADA VAPOR DE MERCURIO,DE 80W.FORNECIMENTO E COLOCACAO</t>
  </si>
  <si>
    <t xml:space="preserve">15.020.0044-A</t>
  </si>
  <si>
    <t xml:space="preserve">15.020.0045-0</t>
  </si>
  <si>
    <t xml:space="preserve">LAMPADA VAPOR DE MERCURIO,DE 125W.FORNECIMENTO E COLOCACAO</t>
  </si>
  <si>
    <t xml:space="preserve">15.020.0045-A</t>
  </si>
  <si>
    <t xml:space="preserve">15.020.0050-0</t>
  </si>
  <si>
    <t xml:space="preserve">LAMPADA DE VAPOR DE MERCURIO,DE 250W.FORNECIMENTO E COLOCACA</t>
  </si>
  <si>
    <t xml:space="preserve">15.020.0050-A</t>
  </si>
  <si>
    <t xml:space="preserve">15.020.0055-0</t>
  </si>
  <si>
    <t xml:space="preserve">LAMPADA DE VAPOR DE MERCURIO,DE 400W.FORNECIMENTO E COLOCACA</t>
  </si>
  <si>
    <t xml:space="preserve">15.020.0055-A</t>
  </si>
  <si>
    <t xml:space="preserve">15.020.0058-0</t>
  </si>
  <si>
    <t xml:space="preserve">LAMPADA MISTA,DE 160W.FORNECIMENTO E COLOCACAO</t>
  </si>
  <si>
    <t xml:space="preserve">15.020.0058-A</t>
  </si>
  <si>
    <t xml:space="preserve">15.020.0060-0</t>
  </si>
  <si>
    <t xml:space="preserve">LAMPADA MISTA,DE 250W.FORNECIMENTO E COLOCACAO</t>
  </si>
  <si>
    <t xml:space="preserve">15.020.0060-A</t>
  </si>
  <si>
    <t xml:space="preserve">15.020.0061-0</t>
  </si>
  <si>
    <t xml:space="preserve">LAMPADA MISTA,DE 500W.FORNECIMENTO E COLOCACAO</t>
  </si>
  <si>
    <t xml:space="preserve">15.020.0061-A</t>
  </si>
  <si>
    <t xml:space="preserve">15.020.0070-0</t>
  </si>
  <si>
    <t xml:space="preserve">LAMPADA DE VAPOR DE SODIO DE 70W-110/220V.FORNECIMENTO E COL</t>
  </si>
  <si>
    <t xml:space="preserve">15.020.0070-A</t>
  </si>
  <si>
    <t xml:space="preserve">15.020.0072-0</t>
  </si>
  <si>
    <t xml:space="preserve">LAMPADA DE VAPOR DE SODIO DE 100W-110/220V.FORNECIMENTO E CO</t>
  </si>
  <si>
    <t xml:space="preserve">15.020.0072-A</t>
  </si>
  <si>
    <t xml:space="preserve">15.020.0075-0</t>
  </si>
  <si>
    <t xml:space="preserve">LAMPADA DE VAPOR DE SODIO DE 150W-110/220V.FORNECIMENTO E CO</t>
  </si>
  <si>
    <t xml:space="preserve">15.020.0075-A</t>
  </si>
  <si>
    <t xml:space="preserve">15.020.0078-0</t>
  </si>
  <si>
    <t xml:space="preserve">LAMPADA DE VAPOR DE SODIO DE 250W-110/200V.FORNECIMENTO E CO</t>
  </si>
  <si>
    <t xml:space="preserve">15.020.0078-A</t>
  </si>
  <si>
    <t xml:space="preserve">15.020.0080-0</t>
  </si>
  <si>
    <t xml:space="preserve">LAMPADA DE VAPOR DE SODIO DE 400W-110/220V.FORNECIMENTO E CO</t>
  </si>
  <si>
    <t xml:space="preserve">15.020.0080-A</t>
  </si>
  <si>
    <t xml:space="preserve">15.020.0090-0</t>
  </si>
  <si>
    <t xml:space="preserve">LAMPADA DE VAPOR METALICO OVOIDE DE 250W-220V,BULBO OVOIDE.F</t>
  </si>
  <si>
    <t xml:space="preserve">15.020.0095-0</t>
  </si>
  <si>
    <t xml:space="preserve">LAMPADA DE VAPOR METALICO OVOIDE DE 400W-220V,BULBO OVOIDE.F</t>
  </si>
  <si>
    <t xml:space="preserve">15.020.0095-A</t>
  </si>
  <si>
    <t xml:space="preserve">15.020.0100-0</t>
  </si>
  <si>
    <t xml:space="preserve">LAMPADA DE VAPOR METALICO DE 2000W-220V,BULBO OVOIDE.FORNECI</t>
  </si>
  <si>
    <t xml:space="preserve">15.020.0100-A</t>
  </si>
  <si>
    <t xml:space="preserve">15.020.0150-0</t>
  </si>
  <si>
    <t xml:space="preserve">LAMPADA LED,BULBO,A60,4,5W,100/240V,BASE E-27.FORNECIMENTO E</t>
  </si>
  <si>
    <t xml:space="preserve">15.020.0150-A</t>
  </si>
  <si>
    <t xml:space="preserve">15.020.0153-0</t>
  </si>
  <si>
    <t xml:space="preserve">LAMPADA LED,BULBO,A60,7W,100/240V,BASE E-27.FORNECIMENTO E</t>
  </si>
  <si>
    <t xml:space="preserve">15.020.0153-A</t>
  </si>
  <si>
    <t xml:space="preserve">15.020.0155-0</t>
  </si>
  <si>
    <t xml:space="preserve">LAMPADA LED,BULBO,A60,8W,100/240V,BASE E-27.FORNECIMENTO E</t>
  </si>
  <si>
    <t xml:space="preserve">15.020.0155-A</t>
  </si>
  <si>
    <t xml:space="preserve">15.020.0156-0</t>
  </si>
  <si>
    <t xml:space="preserve">LAMPADA LED,BULBO,A60,9W,100/240V,BASE E-27.FORNECIMENTO E C</t>
  </si>
  <si>
    <t xml:space="preserve">15.020.0156-A</t>
  </si>
  <si>
    <t xml:space="preserve">15.020.0158-0</t>
  </si>
  <si>
    <t xml:space="preserve">LAMPADA LED,BULBO,A60,10,5W,100/240V,BASE E-27.FORNECIMENTO</t>
  </si>
  <si>
    <t xml:space="preserve">15.020.0158-A</t>
  </si>
  <si>
    <t xml:space="preserve">15.020.0160-0</t>
  </si>
  <si>
    <t xml:space="preserve">LAMPADA LED,BULBO,PAR 20,7W,120V,BASE E-27.FORNECIMENTO E CO</t>
  </si>
  <si>
    <t xml:space="preserve">15.020.0160-A</t>
  </si>
  <si>
    <t xml:space="preserve">15.020.0163-0</t>
  </si>
  <si>
    <t xml:space="preserve">LAMPADA LED,BULBO,PAR 30,10W,120/220V/20D,BASE E-27.FORNECIM</t>
  </si>
  <si>
    <t xml:space="preserve">15.020.0163-A</t>
  </si>
  <si>
    <t xml:space="preserve">15.020.0165-0</t>
  </si>
  <si>
    <t xml:space="preserve">LAMPADA LED,BULBO,PAR 30,13W,120/220V,BASE E-27.FORNECIMENTO</t>
  </si>
  <si>
    <t xml:space="preserve">15.020.0165-A</t>
  </si>
  <si>
    <t xml:space="preserve">15.020.0168-0</t>
  </si>
  <si>
    <t xml:space="preserve">LAMPADA LED,BULBO,PAR 38,16W,120/220V,BASE E-27.FORNECIMENTO</t>
  </si>
  <si>
    <t xml:space="preserve">15.020.0168-A</t>
  </si>
  <si>
    <t xml:space="preserve">15.020.0170-0</t>
  </si>
  <si>
    <t xml:space="preserve">LAMPADA LED,TUBULAR,600MM,T8,9W,FLUXO LUMINOSO EM TORNO DE 9</t>
  </si>
  <si>
    <t xml:space="preserve">00LM</t>
  </si>
  <si>
    <t xml:space="preserve">15.020.0170-A</t>
  </si>
  <si>
    <t xml:space="preserve">15.020.0173-0</t>
  </si>
  <si>
    <t xml:space="preserve">LAMPADA LED,TUBULAR,1200MM,T8,18W,FLUXO LUMINOSO EM TORNO DE</t>
  </si>
  <si>
    <t xml:space="preserve"> 1850LM</t>
  </si>
  <si>
    <t xml:space="preserve">15.020.0173-A</t>
  </si>
  <si>
    <t xml:space="preserve">15.020.0175-0</t>
  </si>
  <si>
    <t xml:space="preserve">LAMPADA LED,TUBULAR,HF 1200MM,T5,26W,FLUXO LUMINOSO EM TORNO</t>
  </si>
  <si>
    <t xml:space="preserve"> DE 3900LM</t>
  </si>
  <si>
    <t xml:space="preserve">15.020.0175-A</t>
  </si>
  <si>
    <t xml:space="preserve">15.020.0178-0</t>
  </si>
  <si>
    <t xml:space="preserve">LAMPADA LED,DICROICA MR16 5W/12V.FORNECIMENTO E COLOCACAO</t>
  </si>
  <si>
    <t xml:space="preserve">15.020.0178-A</t>
  </si>
  <si>
    <t xml:space="preserve">15.020.0200-0</t>
  </si>
  <si>
    <t xml:space="preserve">LAMPADA LED,BULBO,A60,12W,100/200V,BASE E-27.FORNECIMENTO E</t>
  </si>
  <si>
    <t xml:space="preserve">15.020.0200-A</t>
  </si>
  <si>
    <t xml:space="preserve">15.020.0205-0</t>
  </si>
  <si>
    <t xml:space="preserve">LAMPADA LED,BULBO,A60,15W,100/240V,BASE E-27.FORNECIMENTO E</t>
  </si>
  <si>
    <t xml:space="preserve">15.020.0205-A</t>
  </si>
  <si>
    <t xml:space="preserve">15.020.0210-0</t>
  </si>
  <si>
    <t xml:space="preserve">LAMPADA LED,BULBO,A60,20W,100/240V,BASE E-27.FORNECIMENTO E</t>
  </si>
  <si>
    <t xml:space="preserve">15.020.0210-A</t>
  </si>
  <si>
    <t xml:space="preserve">15.020.0215-0</t>
  </si>
  <si>
    <t xml:space="preserve">LAMPADA LED,BULBO,A60,25W,100/240V,BASE E-27.FORNECIMENTO E</t>
  </si>
  <si>
    <t xml:space="preserve">15.020.0215-A</t>
  </si>
  <si>
    <t xml:space="preserve">15.020.0220-0</t>
  </si>
  <si>
    <t xml:space="preserve">LAMPADA LED,BULBO,A60,30W,100/240V,BASE E-27.FORNECIMENTO E</t>
  </si>
  <si>
    <t xml:space="preserve">15.020.0220-A</t>
  </si>
  <si>
    <t xml:space="preserve">15.028.0001-0</t>
  </si>
  <si>
    <t xml:space="preserve">COLOCACAO DE RESERVATORIO DE FIBROCIMENTO,FIBRA DE VIDRO OU</t>
  </si>
  <si>
    <t xml:space="preserve">SEMELHANTE DE 250L,INCLUSIVE PECAS DE APOIO EM ALVENARIA E M</t>
  </si>
  <si>
    <t xml:space="preserve">ADEIRA SERRADA,E FLANGES DE LIGACAO HIDRAULICA,EXCLUSIVE FOR</t>
  </si>
  <si>
    <t xml:space="preserve">NECIMENTO DO RESERVATORIO</t>
  </si>
  <si>
    <t xml:space="preserve">15.028.0001-A</t>
  </si>
  <si>
    <t xml:space="preserve">15.028.0003-0</t>
  </si>
  <si>
    <t xml:space="preserve">SEMELHANTE DE 300L,INCLUSIVE PECAS DE APOIO EM ALVENARIA E M</t>
  </si>
  <si>
    <t xml:space="preserve">ADEIRA SERRADA E FLANGES DE LIGACAO HIDRAULICA,EXCLUSIVE FOR</t>
  </si>
  <si>
    <t xml:space="preserve">15.028.0003-A</t>
  </si>
  <si>
    <t xml:space="preserve">15.028.0005-0</t>
  </si>
  <si>
    <t xml:space="preserve">SEMELHANTE DE 500L,INCLUSIVE PECAS DE APOIO EM ALVENARIA E M</t>
  </si>
  <si>
    <t xml:space="preserve">15.028.0005-A</t>
  </si>
  <si>
    <t xml:space="preserve">15.028.0010-0</t>
  </si>
  <si>
    <t xml:space="preserve">SEMELHANTE COM 1000L,INCLUSIVE PECAS DE APOIO EM ALVENARIA E</t>
  </si>
  <si>
    <t xml:space="preserve"> MADEIRA SERRADA,E FLANGES DE LIGACAO HIDRAULICA,EXCLUSIVE F</t>
  </si>
  <si>
    <t xml:space="preserve">ORNECIMENTO DO RESERVATORIO</t>
  </si>
  <si>
    <t xml:space="preserve">15.028.0010-A</t>
  </si>
  <si>
    <t xml:space="preserve">15.028.0015-0</t>
  </si>
  <si>
    <t xml:space="preserve">SEMELHANTE DE 1.500L,INCLUSIVE PECAS DE APOIO EM ALVENARIA E</t>
  </si>
  <si>
    <t xml:space="preserve">MADEIRA SERRADA,E FLANGES DE LIGACAO HIDRAULICA,EXCLUSIVE FO</t>
  </si>
  <si>
    <t xml:space="preserve">15.028.0015-A</t>
  </si>
  <si>
    <t xml:space="preserve">15.028.0017-0</t>
  </si>
  <si>
    <t xml:space="preserve">SEMELHANTE DE 2.000L,INCLUSIVE PECAS DE APOIO EM ALVENARIA E</t>
  </si>
  <si>
    <t xml:space="preserve">ORNECIMENTO DO RESERVATORIO.</t>
  </si>
  <si>
    <t xml:space="preserve">15.028.0017-A</t>
  </si>
  <si>
    <t xml:space="preserve">15.028.0018-0</t>
  </si>
  <si>
    <t xml:space="preserve">COLOCACAO DE RESERVATORIO DE FOBROCIMENTO,FIBRA DE VIDRO OU</t>
  </si>
  <si>
    <t xml:space="preserve">SEMELHANTE DE 2.500L,INCLUSIVE PECAS DE APOIO EM ALVENARIA E</t>
  </si>
  <si>
    <t xml:space="preserve"> MADEIRA SERRADA,E FLANGES DE LIGACAO HIDRAULICA,EXCLUSIVE</t>
  </si>
  <si>
    <t xml:space="preserve">FORNECIMENTO DO RESERVATORIO.</t>
  </si>
  <si>
    <t xml:space="preserve">15.028.0018-A</t>
  </si>
  <si>
    <t xml:space="preserve">15.028.0020-0</t>
  </si>
  <si>
    <t xml:space="preserve">COLOCACAO DE RESERVATORIO DE FRIBROCIMENTO,FIBRA DE VIDRO OU</t>
  </si>
  <si>
    <t xml:space="preserve"> SEMELHANTE DE 3.000L,INCLUSIVE PECAS DE APOIO EM ALVENARIA</t>
  </si>
  <si>
    <t xml:space="preserve">E MADEIRA SERRADA,E FLANGES DE LIGACAO HIDRAULICA,EXCLUSIVE</t>
  </si>
  <si>
    <t xml:space="preserve">FORNECIMENTO DO RESERVATORIO</t>
  </si>
  <si>
    <t xml:space="preserve">15.028.0020-A</t>
  </si>
  <si>
    <t xml:space="preserve">15.028.0025-0</t>
  </si>
  <si>
    <t xml:space="preserve">SEMELHANTE DE 5.000L,INCLUSIVE PECAS DE APOIO EM ALVENARIA E</t>
  </si>
  <si>
    <t xml:space="preserve">RNECIMENTO DO RESERVATORIO</t>
  </si>
  <si>
    <t xml:space="preserve">15.028.0025-A</t>
  </si>
  <si>
    <t xml:space="preserve">15.029.0010-0</t>
  </si>
  <si>
    <t xml:space="preserve">REGISTRO DE GAVETA,EM BRONZE,COM DIAMETRO DE 1/2".FORNECIMEN</t>
  </si>
  <si>
    <t xml:space="preserve">15.029.0010-A</t>
  </si>
  <si>
    <t xml:space="preserve">15.029.0011-0</t>
  </si>
  <si>
    <t xml:space="preserve">REGISTRO DE GAVETA,EM BRONZE,COM DIAMETRO DE 3/4".FORNECIMEN</t>
  </si>
  <si>
    <t xml:space="preserve">15.029.0011-A</t>
  </si>
  <si>
    <t xml:space="preserve">15.029.0012-0</t>
  </si>
  <si>
    <t xml:space="preserve">REGISTRO DE GAVETA,EM BRONZE,COM DIAMETRO DE 1".FORNECIMENTO</t>
  </si>
  <si>
    <t xml:space="preserve">15.029.0012-A</t>
  </si>
  <si>
    <t xml:space="preserve">15.029.0013-0</t>
  </si>
  <si>
    <t xml:space="preserve">REGISTRO DE GAVETA,EM BRONZE,COM DIAMETRO DE 1.1/4".FORNECIM</t>
  </si>
  <si>
    <t xml:space="preserve">15.029.0013-A</t>
  </si>
  <si>
    <t xml:space="preserve">15.029.0014-0</t>
  </si>
  <si>
    <t xml:space="preserve">REGISTRO DE GAVETA,EM BRONZE,COM DIAMETRO DE 1.1/2".FORNECIM</t>
  </si>
  <si>
    <t xml:space="preserve">15.029.0014-A</t>
  </si>
  <si>
    <t xml:space="preserve">15.029.0015-0</t>
  </si>
  <si>
    <t xml:space="preserve">REGISTRO DE GAVETA,EM BRONZE,COM DIAMETRO DE 2".FORNECIMENTO</t>
  </si>
  <si>
    <t xml:space="preserve">15.029.0015-A</t>
  </si>
  <si>
    <t xml:space="preserve">15.029.0016-0</t>
  </si>
  <si>
    <t xml:space="preserve">REGISTRO DE GAVETA,EM BRONZE,COM DIAMETRO DE 2.1/2".FORNECIM</t>
  </si>
  <si>
    <t xml:space="preserve">15.029.0016-A</t>
  </si>
  <si>
    <t xml:space="preserve">15.029.0017-0</t>
  </si>
  <si>
    <t xml:space="preserve">REGISTRO DE GAVETA,EM BRONZE,COM DIAMETRO DE 3".FORNECIMENTO</t>
  </si>
  <si>
    <t xml:space="preserve">15.029.0017-A</t>
  </si>
  <si>
    <t xml:space="preserve">15.029.0018-0</t>
  </si>
  <si>
    <t xml:space="preserve">REGISTRO DE GAVETA,EM BRONZE,COM DIAMETRO DE 4".FORNECIMENTO</t>
  </si>
  <si>
    <t xml:space="preserve">15.029.0018-A</t>
  </si>
  <si>
    <t xml:space="preserve">15.029.0019-0</t>
  </si>
  <si>
    <t xml:space="preserve">REGISTRO DE ESFERA,EM BRONZE,COM DIAMETRO DE 1/2".FORNECIMEN</t>
  </si>
  <si>
    <t xml:space="preserve">15.029.0019-A</t>
  </si>
  <si>
    <t xml:space="preserve">15.029.0020-0</t>
  </si>
  <si>
    <t xml:space="preserve">REGISTRO DE ESFERA,EM BRONZE,COM DIAMETRO DE 3/4".FORNECIMEN</t>
  </si>
  <si>
    <t xml:space="preserve">15.029.0020-A</t>
  </si>
  <si>
    <t xml:space="preserve">15.029.0021-0</t>
  </si>
  <si>
    <t xml:space="preserve">REGISTRO DE ESFERA,EM BRONZE,COM DIAMETRO DE 1".FORNECIMENTO</t>
  </si>
  <si>
    <t xml:space="preserve">15.029.0021-A</t>
  </si>
  <si>
    <t xml:space="preserve">15.029.0022-0</t>
  </si>
  <si>
    <t xml:space="preserve">REGISTRO DE ESFERA,EM BRONZE,COM DIAMETRO DE 1.1/4".FORNECIM</t>
  </si>
  <si>
    <t xml:space="preserve">15.029.0022-A</t>
  </si>
  <si>
    <t xml:space="preserve">15.029.0023-0</t>
  </si>
  <si>
    <t xml:space="preserve">REGISTRO DE ESFERA,EM BRONZE,COM DIAMETRO DE 1.1/2".FORNECIM</t>
  </si>
  <si>
    <t xml:space="preserve">15.029.0023-A</t>
  </si>
  <si>
    <t xml:space="preserve">15.029.0024-0</t>
  </si>
  <si>
    <t xml:space="preserve">REGISTRO DE ESFERA,EM BRONZE,COM DIAMETRO DE 2".FORNECIMENTO</t>
  </si>
  <si>
    <t xml:space="preserve">15.029.0024-A</t>
  </si>
  <si>
    <t xml:space="preserve">15.029.0049-0</t>
  </si>
  <si>
    <t xml:space="preserve">VALVULA DE PE,EM BRONZE,COM DIAMETRO DE 3/4".FORNECIMENTO E</t>
  </si>
  <si>
    <t xml:space="preserve">15.029.0049-A</t>
  </si>
  <si>
    <t xml:space="preserve">15.029.0050-0</t>
  </si>
  <si>
    <t xml:space="preserve">VALVULA DE PE,EM BRONZE,COM DIAMETRO DE 1".FORNECIMENTO E CO</t>
  </si>
  <si>
    <t xml:space="preserve">15.029.0050-A</t>
  </si>
  <si>
    <t xml:space="preserve">15.029.0051-0</t>
  </si>
  <si>
    <t xml:space="preserve">VALVULA DE PE,EM BRONZE,COM DIAMETRO DE 1.1/4".FORNECIMENTO</t>
  </si>
  <si>
    <t xml:space="preserve">15.029.0051-A</t>
  </si>
  <si>
    <t xml:space="preserve">15.029.0052-0</t>
  </si>
  <si>
    <t xml:space="preserve">VALVULA DE PE,EM BRONZE,COM DIAMETRO DE 1.1/2".FORNECIMENTO</t>
  </si>
  <si>
    <t xml:space="preserve">15.029.0052-A</t>
  </si>
  <si>
    <t xml:space="preserve">15.029.0053-0</t>
  </si>
  <si>
    <t xml:space="preserve">VALVULA DE PE,EM BRONZE,COM DIAMETRO DE 2".FORNECIMENTO E CO</t>
  </si>
  <si>
    <t xml:space="preserve">15.029.0053-A</t>
  </si>
  <si>
    <t xml:space="preserve">15.029.0054-0</t>
  </si>
  <si>
    <t xml:space="preserve">VALVULA DE PE,EM BRONZE,COM DIAMETRO DE 2.1/2".FORNECIMENTO</t>
  </si>
  <si>
    <t xml:space="preserve">15.029.0054-A</t>
  </si>
  <si>
    <t xml:space="preserve">15.029.0055-0</t>
  </si>
  <si>
    <t xml:space="preserve">VALVULA DE PE,EM BRONZE,COM DIAMETRO DE 3".FORNECIMENTO E CO</t>
  </si>
  <si>
    <t xml:space="preserve">15.029.0055-A</t>
  </si>
  <si>
    <t xml:space="preserve">15.029.0056-0</t>
  </si>
  <si>
    <t xml:space="preserve">VALVULA DE PE,EM BRONZE,COM DIAMETRO DE 4".FORNECIMENTO E CO</t>
  </si>
  <si>
    <t xml:space="preserve">15.029.0056-A</t>
  </si>
  <si>
    <t xml:space="preserve">15.029.0080-0</t>
  </si>
  <si>
    <t xml:space="preserve">VALVULA DE RETENCAO VERTICAL,EM BRONZE,COM DIAMETRO DE 3/4".</t>
  </si>
  <si>
    <t xml:space="preserve">15.029.0080-A</t>
  </si>
  <si>
    <t xml:space="preserve">15.029.0081-0</t>
  </si>
  <si>
    <t xml:space="preserve">VALVULA DE RETENCAO VERTICAL,EM BRONZE,COM DIAMETRO DE 1".FO</t>
  </si>
  <si>
    <t xml:space="preserve">15.029.0081-A</t>
  </si>
  <si>
    <t xml:space="preserve">15.029.0082-0</t>
  </si>
  <si>
    <t xml:space="preserve">VALVULA DE RETENCAO VERTICAL,EM BRONZE,COM DIAMETRO DE 1.1/4</t>
  </si>
  <si>
    <t xml:space="preserve">".FORNECIMENTO E COLOCACAO</t>
  </si>
  <si>
    <t xml:space="preserve">15.029.0082-A</t>
  </si>
  <si>
    <t xml:space="preserve">15.029.0083-0</t>
  </si>
  <si>
    <t xml:space="preserve">VALVULA DE RETENCAO VERTICAL,EM BRONZE,COM DIAMETRO DE 1.1/2</t>
  </si>
  <si>
    <t xml:space="preserve">15.029.0083-A</t>
  </si>
  <si>
    <t xml:space="preserve">15.029.0084-0</t>
  </si>
  <si>
    <t xml:space="preserve">VALVULA DE RETENCAO VERTICAL,EM BRONZE,COM DIAMETRO DE 2".FO</t>
  </si>
  <si>
    <t xml:space="preserve">15.029.0084-A</t>
  </si>
  <si>
    <t xml:space="preserve">15.029.0085-0</t>
  </si>
  <si>
    <t xml:space="preserve">VALVULA DE RETENCAO VERTICAL EM BRONZE COM DIAMETRO DE 2.1/2</t>
  </si>
  <si>
    <t xml:space="preserve">15.029.0085-A</t>
  </si>
  <si>
    <t xml:space="preserve">15.029.0086-0</t>
  </si>
  <si>
    <t xml:space="preserve">VALVULA DE RETENCAO VERTICAL EM BRONZE,COM DIAMETRO DE 3".FO</t>
  </si>
  <si>
    <t xml:space="preserve">15.029.0086-A</t>
  </si>
  <si>
    <t xml:space="preserve">15.029.0087-0</t>
  </si>
  <si>
    <t xml:space="preserve">VALVULA DE RETENCAO VERTICAL.EM BRONZE,COM DIAMETRO DE 4".FO</t>
  </si>
  <si>
    <t xml:space="preserve">15.029.0087-A</t>
  </si>
  <si>
    <t xml:space="preserve">15.029.0100-0</t>
  </si>
  <si>
    <t xml:space="preserve">VALVULA DE RETENCAO HORIZONTAL,EM BRONZE,COM DIAMETRO DE 3/4</t>
  </si>
  <si>
    <t xml:space="preserve">15.029.0100-A</t>
  </si>
  <si>
    <t xml:space="preserve">15.029.0101-0</t>
  </si>
  <si>
    <t xml:space="preserve">VALVULA DE RETENCAO HORIZONTAL,EM BRONZE,COM DIAMETRO DE 1".</t>
  </si>
  <si>
    <t xml:space="preserve">15.029.0101-A</t>
  </si>
  <si>
    <t xml:space="preserve">15.029.0102-0</t>
  </si>
  <si>
    <t xml:space="preserve">VALVULA DE RETENCAO HORIZONTAL,EM BRONZE,COM DIAMETRO DE 1.1</t>
  </si>
  <si>
    <t xml:space="preserve">/4".FORNECIMENTO E COLOCACAO</t>
  </si>
  <si>
    <t xml:space="preserve">15.029.0102-A</t>
  </si>
  <si>
    <t xml:space="preserve">15.029.0103-0</t>
  </si>
  <si>
    <t xml:space="preserve">/2".FORNECIMENTO E COLOCACAO</t>
  </si>
  <si>
    <t xml:space="preserve">15.029.0103-A</t>
  </si>
  <si>
    <t xml:space="preserve">15.029.0104-0</t>
  </si>
  <si>
    <t xml:space="preserve">VALVULA DE RETENCAO HORIZONTAL,EM BRONZE,COM DIAMETRO DE 2".</t>
  </si>
  <si>
    <t xml:space="preserve">15.029.0104-A</t>
  </si>
  <si>
    <t xml:space="preserve">15.029.0105-0</t>
  </si>
  <si>
    <t xml:space="preserve">VALVULA DE RETENCAO HORIZONTAL,EM BRONZE,COM DIAMETRO DE 2.1</t>
  </si>
  <si>
    <t xml:space="preserve">15.029.0105-A</t>
  </si>
  <si>
    <t xml:space="preserve">15.029.0106-0</t>
  </si>
  <si>
    <t xml:space="preserve">VALVULA DE RETENCAO HORIZONTAL,EM BRONZE,COM DIAMETRO DE 3".</t>
  </si>
  <si>
    <t xml:space="preserve">15.029.0106-A</t>
  </si>
  <si>
    <t xml:space="preserve">15.029.0107-0</t>
  </si>
  <si>
    <t xml:space="preserve">VALVULA DE RETENCAO HORIZONTAL,EM BRONZE,COM DIAMETRO DE 4".</t>
  </si>
  <si>
    <t xml:space="preserve">15.029.0107-A</t>
  </si>
  <si>
    <t xml:space="preserve">15.030.0030-0</t>
  </si>
  <si>
    <t xml:space="preserve">REGISTRO DE ESFERA,EM PVC,SOLDAVEL,COM DIAMETRO DE 20MM.FORN</t>
  </si>
  <si>
    <t xml:space="preserve">15.030.0030-A</t>
  </si>
  <si>
    <t xml:space="preserve">15.030.0032-0</t>
  </si>
  <si>
    <t xml:space="preserve">REGISTRO DE ESFERA,EM PVC,SOLDAVEL,COM DIAMETRO DE 25MM.FORN</t>
  </si>
  <si>
    <t xml:space="preserve">15.030.0032-A</t>
  </si>
  <si>
    <t xml:space="preserve">15.030.0034-0</t>
  </si>
  <si>
    <t xml:space="preserve">REGISTRO EM ESFERA,EM PVC,SOLDAVEL,COM DIAMETRO DE 32MM.FORN</t>
  </si>
  <si>
    <t xml:space="preserve">15.030.0034-A</t>
  </si>
  <si>
    <t xml:space="preserve">15.030.0036-0</t>
  </si>
  <si>
    <t xml:space="preserve">REGISTRO DE ESFERA,EM PVC,SOLDAVEL,COM DIAMETRO DE 40MM.FORN</t>
  </si>
  <si>
    <t xml:space="preserve">15.030.0036-A</t>
  </si>
  <si>
    <t xml:space="preserve">15.030.0038-0</t>
  </si>
  <si>
    <t xml:space="preserve">REGISTRO EM ESFERA,EM PVC,SOLDAVEL,COM DIAMETRO DE 50MM.FORN</t>
  </si>
  <si>
    <t xml:space="preserve">15.030.0038-A</t>
  </si>
  <si>
    <t xml:space="preserve">15.030.0040-0</t>
  </si>
  <si>
    <t xml:space="preserve">REGISTRO DE ESFERA,EM PVC,SOLDAVEL,COM DIAMETRO DE 60MM.FORN</t>
  </si>
  <si>
    <t xml:space="preserve">15.030.0040-A</t>
  </si>
  <si>
    <t xml:space="preserve">15.030.0050-0</t>
  </si>
  <si>
    <t xml:space="preserve">VALVULA DE PE,COM CRIVO EM PVC,SOLDAVEL,COM DIAMETRO DE 25MM</t>
  </si>
  <si>
    <t xml:space="preserve">15.030.0050-A</t>
  </si>
  <si>
    <t xml:space="preserve">15.030.0052-0</t>
  </si>
  <si>
    <t xml:space="preserve">VALVULA DE PE,COM CRIVO EM PVC,SOLDAVEL,COM DIAMETRO DE 32MM</t>
  </si>
  <si>
    <t xml:space="preserve">15.030.0052-A</t>
  </si>
  <si>
    <t xml:space="preserve">15.030.0054-0</t>
  </si>
  <si>
    <t xml:space="preserve">VALVULA DE PE,COM CRIVO EM PVC,SOLDAVEL,COM DIAMETRO DE 40MM</t>
  </si>
  <si>
    <t xml:space="preserve">15.030.0054-A</t>
  </si>
  <si>
    <t xml:space="preserve">15.030.0056-0</t>
  </si>
  <si>
    <t xml:space="preserve">VALVULA DE PE,COM CRIVO EM PVC,SOLDAVEL,COM DIAMETRO DE 50MM</t>
  </si>
  <si>
    <t xml:space="preserve">15.030.0056-A</t>
  </si>
  <si>
    <t xml:space="preserve">15.030.0058-0</t>
  </si>
  <si>
    <t xml:space="preserve">VALVULA DE PE,COM CRIVO EM PVC,SOLDAVEL,COM DIAMETRO DE 60MM</t>
  </si>
  <si>
    <t xml:space="preserve">15.030.0058-A</t>
  </si>
  <si>
    <t xml:space="preserve">15.030.0070-0</t>
  </si>
  <si>
    <t xml:space="preserve">VALVULA DE RETENCAO VERTICAL,EM PVC,SOLDAVEL,COM DIAMETRO DE</t>
  </si>
  <si>
    <t xml:space="preserve"> 25MM.FORNECIMENTO E COLOCACAO</t>
  </si>
  <si>
    <t xml:space="preserve">15.030.0070-A</t>
  </si>
  <si>
    <t xml:space="preserve">15.030.0072-0</t>
  </si>
  <si>
    <t xml:space="preserve"> 32MM.FORNECIMENTO E COLOCACAO</t>
  </si>
  <si>
    <t xml:space="preserve">15.030.0072-A</t>
  </si>
  <si>
    <t xml:space="preserve">15.030.0074-0</t>
  </si>
  <si>
    <t xml:space="preserve"> 40MM.FORNECIMENTO E COLOCACAO</t>
  </si>
  <si>
    <t xml:space="preserve">15.030.0074-A</t>
  </si>
  <si>
    <t xml:space="preserve">15.030.0076-0</t>
  </si>
  <si>
    <t xml:space="preserve"> 50MM.FORNECIMENTO E COLOCACAO</t>
  </si>
  <si>
    <t xml:space="preserve">15.030.0076-A</t>
  </si>
  <si>
    <t xml:space="preserve">15.030.0078-0</t>
  </si>
  <si>
    <t xml:space="preserve"> 60MM.FORNECIMENTO E COLOCACAO</t>
  </si>
  <si>
    <t xml:space="preserve">15.030.0078-A</t>
  </si>
  <si>
    <t xml:space="preserve">15.030.0080-0</t>
  </si>
  <si>
    <t xml:space="preserve">VALVULA DE RETENCAO HORIZONTAL,EM PVC,SOLDAVEL,COM DIAMETRO</t>
  </si>
  <si>
    <t xml:space="preserve">DE 25MM.FORNECIMENTO E COLOCACAO</t>
  </si>
  <si>
    <t xml:space="preserve">15.030.0080-A</t>
  </si>
  <si>
    <t xml:space="preserve">15.030.0082-0</t>
  </si>
  <si>
    <t xml:space="preserve">DE 32MM.FORNECIMENTO E COLOCACAO</t>
  </si>
  <si>
    <t xml:space="preserve">15.030.0082-A</t>
  </si>
  <si>
    <t xml:space="preserve">15.030.0084-0</t>
  </si>
  <si>
    <t xml:space="preserve">DE 40MM.FORNECIMENTO E COLOCACAO</t>
  </si>
  <si>
    <t xml:space="preserve">15.030.0084-A</t>
  </si>
  <si>
    <t xml:space="preserve">15.030.0086-0</t>
  </si>
  <si>
    <t xml:space="preserve">DE 50MM.FORNECIMENTO E COLOCACAO</t>
  </si>
  <si>
    <t xml:space="preserve">15.030.0086-A</t>
  </si>
  <si>
    <t xml:space="preserve">15.030.0088-0</t>
  </si>
  <si>
    <t xml:space="preserve">DE 60MM.FORNECIMENTO E COLOCACAO</t>
  </si>
  <si>
    <t xml:space="preserve">15.030.0088-A</t>
  </si>
  <si>
    <t xml:space="preserve">15.031.0010-0</t>
  </si>
  <si>
    <t xml:space="preserve">TUBO DE FERRO GALVANIZADO DE 1/2",COM COSTURA,EXCLUSIVE EMEN</t>
  </si>
  <si>
    <t xml:space="preserve">DAS,CONEXOES,ABERTURA E FECHAMENTO DE RASGO.FORNECIMENTO E A</t>
  </si>
  <si>
    <t xml:space="preserve">15.031.0010-A</t>
  </si>
  <si>
    <t xml:space="preserve">15.031.0011-0</t>
  </si>
  <si>
    <t xml:space="preserve">TUBO DE FERRO GALVANIZADO DE 3/4",COM COSTURA,EXCLUSIVE EMEN</t>
  </si>
  <si>
    <t xml:space="preserve">15.031.0011-A</t>
  </si>
  <si>
    <t xml:space="preserve">15.031.0012-0</t>
  </si>
  <si>
    <t xml:space="preserve">TUBO DE FERRO GALVANIZADO DE 1",COM COSTURA,EXCLUSIVE EMENDA</t>
  </si>
  <si>
    <t xml:space="preserve">S,CONEXOES,ABERTURA E FECHAMENTO DE RASGO.FORNECIMENTO E ASS</t>
  </si>
  <si>
    <t xml:space="preserve">ENTAMENTO</t>
  </si>
  <si>
    <t xml:space="preserve">15.031.0012-A</t>
  </si>
  <si>
    <t xml:space="preserve">15.031.0013-0</t>
  </si>
  <si>
    <t xml:space="preserve">TUBO DE FERRO GALVANIZADO DE 1.1/4",COM COSTURA,EXCLUSIVE EM</t>
  </si>
  <si>
    <t xml:space="preserve">ENDAS,CONEXOES,ABERTURA E FECHAMENTO DE RASGO.FORNECIMENTO E</t>
  </si>
  <si>
    <t xml:space="preserve">15.031.0013-A</t>
  </si>
  <si>
    <t xml:space="preserve">15.031.0014-0</t>
  </si>
  <si>
    <t xml:space="preserve">TUBO DE FERRO GALVANIZADO DE 1.1/2",COM COSTURA,EXCLUSIVE EM</t>
  </si>
  <si>
    <t xml:space="preserve">15.031.0014-A</t>
  </si>
  <si>
    <t xml:space="preserve">15.031.0015-0</t>
  </si>
  <si>
    <t xml:space="preserve">TUBO DE FERRO GALVANIZADO DE 2",COM COSTURA,EXCLUSIVE EMENDA</t>
  </si>
  <si>
    <t xml:space="preserve">15.031.0015-A</t>
  </si>
  <si>
    <t xml:space="preserve">15.031.0016-0</t>
  </si>
  <si>
    <t xml:space="preserve">TUBO DE FERRO GALVANIZADO DE 2.1/2",COM COSTURA,EXCLUSIVE EM</t>
  </si>
  <si>
    <t xml:space="preserve">15.031.0016-A</t>
  </si>
  <si>
    <t xml:space="preserve">15.031.0017-0</t>
  </si>
  <si>
    <t xml:space="preserve">TUBO DE FERRO GALVANIZADO DE 3",COM COSTURA,EXCLUSIVE EMENDA</t>
  </si>
  <si>
    <t xml:space="preserve">15.031.0017-A</t>
  </si>
  <si>
    <t xml:space="preserve">15.031.0018-0</t>
  </si>
  <si>
    <t xml:space="preserve">TUBO DE FERRO GALVANIZADO DE 4",COM COSTURA,EXCLUSIVE EMENDA</t>
  </si>
  <si>
    <t xml:space="preserve">15.031.0018-A</t>
  </si>
  <si>
    <t xml:space="preserve">15.031.0019-0</t>
  </si>
  <si>
    <t xml:space="preserve">TUBO DE FERRO GALVANIZADO DE 1/2",COM COSTURA,INCLUSIVE CONE</t>
  </si>
  <si>
    <t xml:space="preserve">XOES E EMENDAS,EXCLUSIVE ABERTURA E FECHAMENTO DE RASGO.</t>
  </si>
  <si>
    <t xml:space="preserve">15.031.0019-A</t>
  </si>
  <si>
    <t xml:space="preserve">15.031.0020-0</t>
  </si>
  <si>
    <t xml:space="preserve">TUBO DE FERRO GALVANIZADO DE 3/4",COM COSTURA,INCLUSIVE CONE</t>
  </si>
  <si>
    <t xml:space="preserve">15.031.0020-A</t>
  </si>
  <si>
    <t xml:space="preserve">15.031.0021-0</t>
  </si>
  <si>
    <t xml:space="preserve">TUBO DE FERRO GALVANIZADO DE 1",COM COSTURA,INCLUSIVE EMENDA</t>
  </si>
  <si>
    <t xml:space="preserve">S E CONEXOES,EXCLUSIVE ABERTURA E FECHAMENTO DE RASGO.</t>
  </si>
  <si>
    <t xml:space="preserve">15.031.0021-A</t>
  </si>
  <si>
    <t xml:space="preserve">15.031.0022-0</t>
  </si>
  <si>
    <t xml:space="preserve">TUBO DE FERRO GALVANIZADO DE 1.1/4",COM COSTURA,INCLUSIVE CO</t>
  </si>
  <si>
    <t xml:space="preserve">NEXOES E EMENDAS,EXCLUSIVE ABERTURA E FECHAMENTO DE RASGO.</t>
  </si>
  <si>
    <t xml:space="preserve">15.031.0022-A</t>
  </si>
  <si>
    <t xml:space="preserve">15.031.0023-0</t>
  </si>
  <si>
    <t xml:space="preserve">TUBO DE FERRO GALVANIZADO DE 1.1/2",COM COSTURA,INCLUSIVE CO</t>
  </si>
  <si>
    <t xml:space="preserve">15.031.0023-A</t>
  </si>
  <si>
    <t xml:space="preserve">15.031.0024-0</t>
  </si>
  <si>
    <t xml:space="preserve">TUBO DE FERRO GALVANIZADO DE 2",COM COSTURA,INCLUSIVE CONEXO</t>
  </si>
  <si>
    <t xml:space="preserve">ES E EMENDAS,EXCLUSIVE ABERTURA E FECHAMENTO DE RASGO.</t>
  </si>
  <si>
    <t xml:space="preserve">15.031.0024-A</t>
  </si>
  <si>
    <t xml:space="preserve">15.031.0025-0</t>
  </si>
  <si>
    <t xml:space="preserve">TUBO DE FERRO GALVANIZADO DE 2.1/2",COM COSTURA,INCLUSIVE CO</t>
  </si>
  <si>
    <t xml:space="preserve">15.031.0025-A</t>
  </si>
  <si>
    <t xml:space="preserve">15.031.0026-0</t>
  </si>
  <si>
    <t xml:space="preserve">TUBO DE FERRO GALVANIZADO DE 3",COM COSTURA,INCLUSIVE CONEXO</t>
  </si>
  <si>
    <t xml:space="preserve">15.031.0026-A</t>
  </si>
  <si>
    <t xml:space="preserve">15.031.0027-0</t>
  </si>
  <si>
    <t xml:space="preserve">TUBO DE FERRO GALVANIZADO DE 4",COM COSTURA,INCLUSIVE CONEXO</t>
  </si>
  <si>
    <t xml:space="preserve">15.031.0027-A</t>
  </si>
  <si>
    <t xml:space="preserve">15.031.0030-0</t>
  </si>
  <si>
    <t xml:space="preserve">TUBO DE FERRO GALVANIZADO DE 5",COM COSTURA,INCLUSIVE CONEXO</t>
  </si>
  <si>
    <t xml:space="preserve">ES E EMENDAS,EXCLUSIVE ABERTURA E FECHAMENTO DE RASGO.FORNEC</t>
  </si>
  <si>
    <t xml:space="preserve">15.031.0030-A</t>
  </si>
  <si>
    <t xml:space="preserve">15.031.0032-0</t>
  </si>
  <si>
    <t xml:space="preserve">TUBO DE FERRO GALVANIZADO DE 6",COM COSTURA,INCLUSIVE CONEXO</t>
  </si>
  <si>
    <t xml:space="preserve">15.031.0032-A</t>
  </si>
  <si>
    <t xml:space="preserve">15.031.0036-0</t>
  </si>
  <si>
    <t xml:space="preserve">TUBO DE FERRO GALVANIZADO DE 5",COM COSTURA,EXCLUSIVE EMENDA</t>
  </si>
  <si>
    <t xml:space="preserve">15.031.0036-A</t>
  </si>
  <si>
    <t xml:space="preserve">15.031.0038-0</t>
  </si>
  <si>
    <t xml:space="preserve">TUBO DE FERRO GALVANIZADO DE 6",COM COSTURA,EXCLUSIVE EMENDA</t>
  </si>
  <si>
    <t xml:space="preserve">15.031.0038-A</t>
  </si>
  <si>
    <t xml:space="preserve">15.034.0010-0</t>
  </si>
  <si>
    <t xml:space="preserve">ELETRODUTO DE FERRO GALVANIZADO,TIPO MEDIO,DIAMETRO DE 3/4",</t>
  </si>
  <si>
    <t xml:space="preserve">EXCLUSIVE LUVAS,CURVAS,ABERTURA E FECHAMENTO DE RASGO.FORNEC</t>
  </si>
  <si>
    <t xml:space="preserve">15.034.0010-A</t>
  </si>
  <si>
    <t xml:space="preserve">15.034.0011-0</t>
  </si>
  <si>
    <t xml:space="preserve">ELETRODUTO DE FERRO GALVANIZADO,TIPO MEDIO,DIAMETRO DE 1",EX</t>
  </si>
  <si>
    <t xml:space="preserve">CLUSIVE LUVAS,CURVAS,ABERTURA E FECHAMENTO DE RASGO.FORNECIM</t>
  </si>
  <si>
    <t xml:space="preserve">ENTO E ASSENTAMENTO</t>
  </si>
  <si>
    <t xml:space="preserve">15.034.0011-A</t>
  </si>
  <si>
    <t xml:space="preserve">15.034.0012-0</t>
  </si>
  <si>
    <t xml:space="preserve">ELETRODUTO DE FERRO GALVANIZADO,TIPO MEDIO,DIAMETRO DE 1.1/4</t>
  </si>
  <si>
    <t xml:space="preserve">",EXCLUSIVE LUVAS,CURVAS,ABERTURA E FECHAMENTO DE RASGO.FORN</t>
  </si>
  <si>
    <t xml:space="preserve">15.034.0012-A</t>
  </si>
  <si>
    <t xml:space="preserve">15.034.0013-0</t>
  </si>
  <si>
    <t xml:space="preserve">ELETRODUTO DE FERRO GALVANIZADO,TIPO MEDIO,DIAMETRO DE 1.1/2</t>
  </si>
  <si>
    <t xml:space="preserve">15.034.0013-A</t>
  </si>
  <si>
    <t xml:space="preserve">15.034.0014-0</t>
  </si>
  <si>
    <t xml:space="preserve">ELETRODUTO DE FERRO GALVANIZADO,TIPO MEDIO,DIAMETRO DE 2",EX</t>
  </si>
  <si>
    <t xml:space="preserve">15.034.0014-A</t>
  </si>
  <si>
    <t xml:space="preserve">15.034.0015-0</t>
  </si>
  <si>
    <t xml:space="preserve">ELETRODUTO DE FERRO GALVANIZADO,TIPO MEDIO,DIAMETRO DE 2.1/2</t>
  </si>
  <si>
    <t xml:space="preserve">15.034.0015-A</t>
  </si>
  <si>
    <t xml:space="preserve">15.034.0016-0</t>
  </si>
  <si>
    <t xml:space="preserve">ELETRODUTO DE FERRO GALVANIZADO,TIPO MEDIO,DIAMETRO DE 3",EX</t>
  </si>
  <si>
    <t xml:space="preserve">15.034.0016-A</t>
  </si>
  <si>
    <t xml:space="preserve">15.034.0017-0</t>
  </si>
  <si>
    <t xml:space="preserve">ELETRODUTO DE FERRO GALVANIZADO,TIPO MEDIO,DIAMETRO DE 4",EX</t>
  </si>
  <si>
    <t xml:space="preserve">15.034.0017-A</t>
  </si>
  <si>
    <t xml:space="preserve">15.034.0020-0</t>
  </si>
  <si>
    <t xml:space="preserve">INCLUSIVE CONEXOES E EMENDAS,EXCLUSIVE ABERTURA E FECHAMENTO</t>
  </si>
  <si>
    <t xml:space="preserve"> DE RASGO.FORNECIMENTO E ASSENTAMENTO</t>
  </si>
  <si>
    <t xml:space="preserve">15.034.0020-A</t>
  </si>
  <si>
    <t xml:space="preserve">15.034.0021-0</t>
  </si>
  <si>
    <t xml:space="preserve">ELETRODUTO DE FERRO GALVANIZADO,TIPO MEDIO,DIAMETRO DE 1",IN</t>
  </si>
  <si>
    <t xml:space="preserve">CLUSIVE CONEXOES E EMENDAS,EXCLUSIVE ABERTURA E FECHAMENTO D</t>
  </si>
  <si>
    <t xml:space="preserve">E RASGO.FORNECIMENTO E ASSENTAMENTO</t>
  </si>
  <si>
    <t xml:space="preserve">15.034.0021-A</t>
  </si>
  <si>
    <t xml:space="preserve">15.034.0022-0</t>
  </si>
  <si>
    <t xml:space="preserve">",INCLUSIVE CONEXOES E EMENDAS,EXCLUSIVE ABERTURA E FECHAMEN</t>
  </si>
  <si>
    <t xml:space="preserve">TO DE RASGO.FORNECIMENTO E ASSENTAMENTO</t>
  </si>
  <si>
    <t xml:space="preserve">15.034.0022-A</t>
  </si>
  <si>
    <t xml:space="preserve">15.034.0023-0</t>
  </si>
  <si>
    <t xml:space="preserve">15.034.0023-A</t>
  </si>
  <si>
    <t xml:space="preserve">15.034.0024-0</t>
  </si>
  <si>
    <t xml:space="preserve">ELETRODUTO DE FERRO GALVANIZADO,TIPO MEDIO,DIAMETRO DE 2",IN</t>
  </si>
  <si>
    <t xml:space="preserve">15.034.0024-A</t>
  </si>
  <si>
    <t xml:space="preserve">15.034.0025-0</t>
  </si>
  <si>
    <t xml:space="preserve">15.034.0025-A</t>
  </si>
  <si>
    <t xml:space="preserve">15.034.0026-0</t>
  </si>
  <si>
    <t xml:space="preserve">ELETRODUTO DE FERRO GALVANIZADO,TIPO MEDIO,DIAMETRO DE 3",IN</t>
  </si>
  <si>
    <t xml:space="preserve">15.034.0026-A</t>
  </si>
  <si>
    <t xml:space="preserve">15.034.0027-0</t>
  </si>
  <si>
    <t xml:space="preserve">ELETRODUTO DE FERRO GALVANIZADO,TIPO MEDIO,DIAMETRO DE 4",IN</t>
  </si>
  <si>
    <t xml:space="preserve">15.034.0027-A</t>
  </si>
  <si>
    <t xml:space="preserve">15.035.0010-0</t>
  </si>
  <si>
    <t xml:space="preserve">ELETRODUTO DE FERRO GALVANIZADO,TIPO PESADO,DIAMETRO DE 1/2"</t>
  </si>
  <si>
    <t xml:space="preserve">,EXCLUSIVE LUVAS,CURVAS,ABERTURA E FECHAMENTO DE RASGO.FORNE</t>
  </si>
  <si>
    <t xml:space="preserve">15.035.0010-A</t>
  </si>
  <si>
    <t xml:space="preserve">15.035.0011-0</t>
  </si>
  <si>
    <t xml:space="preserve">ELETRODUTO DE FERRO GALVANIZADO,TIPO PESADO,DIAMETRO DE 3/4"</t>
  </si>
  <si>
    <t xml:space="preserve">15.035.0011-A</t>
  </si>
  <si>
    <t xml:space="preserve">15.035.0012-0</t>
  </si>
  <si>
    <t xml:space="preserve">ELETRODUTO DE FERRO GALVANIZADO,TIPO PESADO,DIAMETRO DE 1",E</t>
  </si>
  <si>
    <t xml:space="preserve">XCLUSIVE LUVAS,CURVAS,ABERTURA E FECHAMENTO DE RASGO.FORNECI</t>
  </si>
  <si>
    <t xml:space="preserve">15.035.0012-A</t>
  </si>
  <si>
    <t xml:space="preserve">15.035.0013-0</t>
  </si>
  <si>
    <t xml:space="preserve">ELETRODUTO DE FERRO GALVANIZADO,TIPO PESADO,DIAMETRO DE 1.1/</t>
  </si>
  <si>
    <t xml:space="preserve">4",EXCLUSIVE LUVAS,CURVAS,ABERTURA E FECHAMENTO DE RASGO.FOR</t>
  </si>
  <si>
    <t xml:space="preserve">NECIMENTO E ASSENTAMENTO</t>
  </si>
  <si>
    <t xml:space="preserve">15.035.0013-A</t>
  </si>
  <si>
    <t xml:space="preserve">15.035.0014-0</t>
  </si>
  <si>
    <t xml:space="preserve">2",EXCLUSIVE LUVAS,CURVAS,ABERTURA E FECHAMENTO DE RASGO.FOR</t>
  </si>
  <si>
    <t xml:space="preserve">15.035.0014-A</t>
  </si>
  <si>
    <t xml:space="preserve">15.035.0015-0</t>
  </si>
  <si>
    <t xml:space="preserve">ELETRODUTO DE FERRO GALVANIZADO,TIPO PESADO,DIAMETRO DE 2",E</t>
  </si>
  <si>
    <t xml:space="preserve">15.035.0015-A</t>
  </si>
  <si>
    <t xml:space="preserve">15.035.0016-0</t>
  </si>
  <si>
    <t xml:space="preserve">ELETRODUTO DE FERRO GALVANIZADO,TIPO PESADO,DIAMETRO DE 2.1/</t>
  </si>
  <si>
    <t xml:space="preserve">15.035.0016-A</t>
  </si>
  <si>
    <t xml:space="preserve">15.035.0017-0</t>
  </si>
  <si>
    <t xml:space="preserve">ELETRODUTO DE FERRO GALVANIZADO,TIPO PESADO,DIAMETRO DE 3",E</t>
  </si>
  <si>
    <t xml:space="preserve">15.035.0017-A</t>
  </si>
  <si>
    <t xml:space="preserve">15.035.0020-0</t>
  </si>
  <si>
    <t xml:space="preserve">ELETRODUTO DE FERRO GALVANIZADO, TIPO PESADO,DIAMETRO DE 1/2</t>
  </si>
  <si>
    <t xml:space="preserve">",INCLUSIVE CONEXOES E EMENDAS, EXCLUSIVE ABERTURA E FECHAME</t>
  </si>
  <si>
    <t xml:space="preserve">NTO DO RASGO.FORNECIMENTO E ASSENTAMENTO</t>
  </si>
  <si>
    <t xml:space="preserve">15.035.0020-A</t>
  </si>
  <si>
    <t xml:space="preserve">15.035.0021-0</t>
  </si>
  <si>
    <t xml:space="preserve">,INCLUSIVE CONEXOES E EMENDAS,EXCLUSIVE ABERTURA E FECHAMENT</t>
  </si>
  <si>
    <t xml:space="preserve">O DE RASGO.FORNECIMENTO E ASSENTAMENTO</t>
  </si>
  <si>
    <t xml:space="preserve">15.035.0021-A</t>
  </si>
  <si>
    <t xml:space="preserve">15.035.0022-0</t>
  </si>
  <si>
    <t xml:space="preserve">ELETRODUTO DE FERRO GALVANIZADO,TIPO PESADO,DIAMETRO DE 1",I</t>
  </si>
  <si>
    <t xml:space="preserve">NCLUSIVE CONEXOES E EMENDAS,EXCLUSIVE ABERTURA E FECHAMENTO</t>
  </si>
  <si>
    <t xml:space="preserve">DO RASGO.FORNECIMENTO E ASSENTAMENTO</t>
  </si>
  <si>
    <t xml:space="preserve">15.035.0022-A</t>
  </si>
  <si>
    <t xml:space="preserve">15.035.0023-0</t>
  </si>
  <si>
    <t xml:space="preserve">4",INCLUSIVE CONEXOES E EMENDAS,EXCLUSIVE ABERTURA E FECHAME</t>
  </si>
  <si>
    <t xml:space="preserve">15.035.0023-A</t>
  </si>
  <si>
    <t xml:space="preserve">15.035.0024-0</t>
  </si>
  <si>
    <t xml:space="preserve">2",INCLUSIVE CONEXOES E EMENDAS,EXCLUSIVE ABERTURA E FECHAME</t>
  </si>
  <si>
    <t xml:space="preserve">NTO DE RASGO.FORNECIMENTO E ASSENTAMENTO</t>
  </si>
  <si>
    <t xml:space="preserve">15.035.0024-A</t>
  </si>
  <si>
    <t xml:space="preserve">15.035.0025-0</t>
  </si>
  <si>
    <t xml:space="preserve">ELETRODUTO DE FERRO GALVANIZADO,TIPO PESADO,DIAMETRO DE 2",I</t>
  </si>
  <si>
    <t xml:space="preserve">NCLSIVE CONEXOES E EMENDAS,EXCLUSIVE ABERTURA E FECHAMENTO D</t>
  </si>
  <si>
    <t xml:space="preserve">15.035.0025-A</t>
  </si>
  <si>
    <t xml:space="preserve">15.035.0026-0</t>
  </si>
  <si>
    <t xml:space="preserve">15.035.0026-A</t>
  </si>
  <si>
    <t xml:space="preserve">15.035.0027-0</t>
  </si>
  <si>
    <t xml:space="preserve">ELETRODUTO DE FERRO GALVANIZADO,TIPO PESADO,DIAMETRO DE 3",I</t>
  </si>
  <si>
    <t xml:space="preserve">DE RASGO.FORNECIMENTO E ASSENTAMENTO</t>
  </si>
  <si>
    <t xml:space="preserve">15.035.0027-A</t>
  </si>
  <si>
    <t xml:space="preserve">15.036.0001-0</t>
  </si>
  <si>
    <t xml:space="preserve">TUBO DE CPVC RIGIDO,DIAMETRO DE 15MM,SOLDAVEL,PARA AGUA QUEN</t>
  </si>
  <si>
    <t xml:space="preserve">TE E FRIA,EXCLUSIVE EMENDA,CONEXOES,ABERTURA E FECHAMENTO DE</t>
  </si>
  <si>
    <t xml:space="preserve"> RASGO.FORNECIMENTO E ASSENTAMENTO</t>
  </si>
  <si>
    <t xml:space="preserve">15.036.0001-A</t>
  </si>
  <si>
    <t xml:space="preserve">15.036.0002-0</t>
  </si>
  <si>
    <t xml:space="preserve">TUBO DE CPVC RIGIDO,DIAMETRO DE 22MM,SOLDAVEL,PARA AGUA QUEN</t>
  </si>
  <si>
    <t xml:space="preserve">15.036.0002-A</t>
  </si>
  <si>
    <t xml:space="preserve">15.036.0003-0</t>
  </si>
  <si>
    <t xml:space="preserve">TUBO DE CPVC RIGIDO,DIAMETRO DE 28MM,SOLDAVEL,PARA AGUA QUEN</t>
  </si>
  <si>
    <t xml:space="preserve">15.036.0003-A</t>
  </si>
  <si>
    <t xml:space="preserve">15.036.0010-0</t>
  </si>
  <si>
    <t xml:space="preserve"> 1/2",EXCLUSIVE EMENDAS,CONEXOES,ABERTURA E FECHAMENTO DE RA</t>
  </si>
  <si>
    <t xml:space="preserve">SGO.FORNECIMENTO E ASSENTAMENTO</t>
  </si>
  <si>
    <t xml:space="preserve">15.036.0010-A</t>
  </si>
  <si>
    <t xml:space="preserve">15.036.0011-0</t>
  </si>
  <si>
    <t xml:space="preserve"> 3/4",EXCLUSIVE EMENDAS,CONEXOES,ABERTURA E FECHAMENTO DE RA</t>
  </si>
  <si>
    <t xml:space="preserve">15.036.0011-A</t>
  </si>
  <si>
    <t xml:space="preserve">15.036.0012-0</t>
  </si>
  <si>
    <t xml:space="preserve"> 1",EXCLUSIVE EMENDAS,CONEXOES,ABERTURA E FECHAMENTO DE RASG</t>
  </si>
  <si>
    <t xml:space="preserve">O.FORNECIMENTO E ASSENTAMENTO</t>
  </si>
  <si>
    <t xml:space="preserve">15.036.0012-A</t>
  </si>
  <si>
    <t xml:space="preserve">15.036.0013-0</t>
  </si>
  <si>
    <t xml:space="preserve"> 1.1/2",EXCLUSIVE EMENDAS,CONEXOES,ABERTURA E FECHAMENTO DE</t>
  </si>
  <si>
    <t xml:space="preserve">RASGO.FORNECIMENTO E ASSENTAMENTO</t>
  </si>
  <si>
    <t xml:space="preserve">15.036.0013-A</t>
  </si>
  <si>
    <t xml:space="preserve">15.036.0014-0</t>
  </si>
  <si>
    <t xml:space="preserve"> 2",EXCLUSIVE EMENDAS,CONEXOES,ABERTURA E FECHAMENTO DE RASG</t>
  </si>
  <si>
    <t xml:space="preserve">15.036.0014-A</t>
  </si>
  <si>
    <t xml:space="preserve">15.036.0015-0</t>
  </si>
  <si>
    <t xml:space="preserve"> 2.1/2",EXCLUSIVE EMENDAS,CONEXOES,ABERTURA E FECHAMENTO DE</t>
  </si>
  <si>
    <t xml:space="preserve">15.036.0015-A</t>
  </si>
  <si>
    <t xml:space="preserve">15.036.0016-0</t>
  </si>
  <si>
    <t xml:space="preserve"> 3",EXCLUSIVE EMENDAS,CONEXOES,ABERTURA E FECHAMENTO DE RASG</t>
  </si>
  <si>
    <t xml:space="preserve">15.036.0016-A</t>
  </si>
  <si>
    <t xml:space="preserve">15.036.0017-0</t>
  </si>
  <si>
    <t xml:space="preserve"> 4",EXCLUSIVE EMENDAS,CONEXOES,ABERTURA E FECHAMENTO DE RASG</t>
  </si>
  <si>
    <t xml:space="preserve">15.036.0017-A</t>
  </si>
  <si>
    <t xml:space="preserve">15.036.0018-0</t>
  </si>
  <si>
    <t xml:space="preserve"> 1/2",INCLUSIVE CONEXOES E EMENDAS,EXCLUSIVE ABERTURA E FECH</t>
  </si>
  <si>
    <t xml:space="preserve">AMENTO DE RASGO.FORNECIMENTO E ASSENTAMENTO</t>
  </si>
  <si>
    <t xml:space="preserve">15.036.0018-A</t>
  </si>
  <si>
    <t xml:space="preserve">15.036.0019-0</t>
  </si>
  <si>
    <t xml:space="preserve"> 3/4",INCLUSIVE CONEXOES E EMENDAS,EXCLUSIVE ABERTURA E FECH</t>
  </si>
  <si>
    <t xml:space="preserve">15.036.0019-A</t>
  </si>
  <si>
    <t xml:space="preserve">15.036.0020-0</t>
  </si>
  <si>
    <t xml:space="preserve"> 1",INCLUSIVE CONEXOES E EMENDAS,EXCLUSIVE ABERTURA E FECHAM</t>
  </si>
  <si>
    <t xml:space="preserve">ENTO DE RASGO.FORNECIMENTO E ASSENTAMENTO</t>
  </si>
  <si>
    <t xml:space="preserve">15.036.0020-A</t>
  </si>
  <si>
    <t xml:space="preserve">15.036.0021-0</t>
  </si>
  <si>
    <t xml:space="preserve"> 1.1/4",INCLUSIVE CONEXOES E EMENDAS,EXCLUSIVE ABERTURA E FE</t>
  </si>
  <si>
    <t xml:space="preserve">CHAMENTO DE RASGO.FORNECIMENTO E ASSENTAMENTO</t>
  </si>
  <si>
    <t xml:space="preserve">15.036.0021-A</t>
  </si>
  <si>
    <t xml:space="preserve">15.036.0022-0</t>
  </si>
  <si>
    <t xml:space="preserve"> 1.1/2",INCLUSIVE CONEXOES E EMENDAS,EXCLUSIVE ABERTURA E FE</t>
  </si>
  <si>
    <t xml:space="preserve">15.036.0022-A</t>
  </si>
  <si>
    <t xml:space="preserve">15.036.0023-0</t>
  </si>
  <si>
    <t xml:space="preserve"> 2",INCLUSIVE CONEXOES E EMENDAS,EXCLUSIVE ABERTURA E FECHAM</t>
  </si>
  <si>
    <t xml:space="preserve">15.036.0023-A</t>
  </si>
  <si>
    <t xml:space="preserve">15.036.0024-0</t>
  </si>
  <si>
    <t xml:space="preserve"> 2.1/2",INCLUSIVE CONEXOES E EMENDAS,EXCLUSIVE ABERTURA E FE</t>
  </si>
  <si>
    <t xml:space="preserve">15.036.0024-A</t>
  </si>
  <si>
    <t xml:space="preserve">15.036.0025-0</t>
  </si>
  <si>
    <t xml:space="preserve"> 3",INCLUSIVE CONEXOES E EMENDAS,EXCLUSIVE ABERTURA E FECHAM</t>
  </si>
  <si>
    <t xml:space="preserve">15.036.0025-A</t>
  </si>
  <si>
    <t xml:space="preserve">15.036.0026-0</t>
  </si>
  <si>
    <t xml:space="preserve"> 4",INCLUSIVE CONEXOES E EMENDAS,EXCLUSIVE ABERTURA E FECHAM</t>
  </si>
  <si>
    <t xml:space="preserve">15.036.0026-A</t>
  </si>
  <si>
    <t xml:space="preserve">15.036.0027-0</t>
  </si>
  <si>
    <t xml:space="preserve">TUBO DE PVC RIGIDO DE 20MM,SOLDAVEL,EXCLUSIVE CONEXOES,EMEND</t>
  </si>
  <si>
    <t xml:space="preserve">AS,ABERTURA E FECHAMENTO DE RASGO.FORNECIMENTO E ASSENTAMENT</t>
  </si>
  <si>
    <t xml:space="preserve">15.036.0027-A</t>
  </si>
  <si>
    <t xml:space="preserve">15.036.0028-0</t>
  </si>
  <si>
    <t xml:space="preserve">TUBO DE PVC RIGIDO DE 25MM,SOLDAVEL,EXCLUSIVE CONEXOES,EMEND</t>
  </si>
  <si>
    <t xml:space="preserve">15.036.0028-A</t>
  </si>
  <si>
    <t xml:space="preserve">15.036.0029-0</t>
  </si>
  <si>
    <t xml:space="preserve">TUBO DE PVC RIGIDO DE 32MM,SOLDAVEL,EXCLUSIVE CONEXOES,EMEND</t>
  </si>
  <si>
    <t xml:space="preserve">15.036.0029-A</t>
  </si>
  <si>
    <t xml:space="preserve">15.036.0030-0</t>
  </si>
  <si>
    <t xml:space="preserve">TUBO DE PVC RIGIDO DE 40MM,SOLDAVEL,EXCLUSIVE CONEXOES,EMEND</t>
  </si>
  <si>
    <t xml:space="preserve">15.036.0030-A</t>
  </si>
  <si>
    <t xml:space="preserve">15.036.0031-0</t>
  </si>
  <si>
    <t xml:space="preserve">TUBO DE PVC RIGIDO DE 50MM,SOLDAVEL,EXCLUSIVE CONEXOES,EMEND</t>
  </si>
  <si>
    <t xml:space="preserve">15.036.0031-A</t>
  </si>
  <si>
    <t xml:space="preserve">15.036.0032-0</t>
  </si>
  <si>
    <t xml:space="preserve">TUBO DE PVC RIGIDO DE 60MM,SOLDAVEL,EXCLUSIVE CONEXOES,EMEND</t>
  </si>
  <si>
    <t xml:space="preserve">15.036.0032-A</t>
  </si>
  <si>
    <t xml:space="preserve">15.036.0033-0</t>
  </si>
  <si>
    <t xml:space="preserve">TUBO DE PVC RIGIDO DE 75MM,SOLDAVEL,EXCLUSIVE CONEXOES,EMEND</t>
  </si>
  <si>
    <t xml:space="preserve">15.036.0033-A</t>
  </si>
  <si>
    <t xml:space="preserve">15.036.0034-0</t>
  </si>
  <si>
    <t xml:space="preserve">TUBO DE PVC RIGIDO DE 85MM,SOLDAVEL,EXCLUSIVE CONEXOES,EMEND</t>
  </si>
  <si>
    <t xml:space="preserve">15.036.0034-A</t>
  </si>
  <si>
    <t xml:space="preserve">15.036.0035-0</t>
  </si>
  <si>
    <t xml:space="preserve">TUBO DE PVC RIGIDO DE 110MM,SOLDAVEL,EXCLUSIVE CONEXOES,EMEN</t>
  </si>
  <si>
    <t xml:space="preserve">DAS,ABERTURA E FECHAMENTO DE RASGO.FORNECIMENTO E ASSENTAMEN</t>
  </si>
  <si>
    <t xml:space="preserve">15.036.0035-A</t>
  </si>
  <si>
    <t xml:space="preserve">15.036.0036-0</t>
  </si>
  <si>
    <t xml:space="preserve">TUBO DE PVC RIGIDO DE 20MM,SOLDAVEL,INCLUSIVE CONEXOES E EME</t>
  </si>
  <si>
    <t xml:space="preserve">NDAS,EXCLUSIVE ABERTURA E FECHAMENTO DE RASGO.FORNECIMENTO E</t>
  </si>
  <si>
    <t xml:space="preserve">15.036.0036-A</t>
  </si>
  <si>
    <t xml:space="preserve">15.036.0037-0</t>
  </si>
  <si>
    <t xml:space="preserve">TUBO DE PVC RIGIDO DE 25MM,SOLDAVEL,INCLUSIVE CONEXOES E EME</t>
  </si>
  <si>
    <t xml:space="preserve">15.036.0037-A</t>
  </si>
  <si>
    <t xml:space="preserve">15.036.0038-0</t>
  </si>
  <si>
    <t xml:space="preserve">TUBO DE PVC RIGIDO DE 32MM,SOLDAVEL,INCLUSIVE CONEXOES E EME</t>
  </si>
  <si>
    <t xml:space="preserve">15.036.0038-A</t>
  </si>
  <si>
    <t xml:space="preserve">15.036.0039-0</t>
  </si>
  <si>
    <t xml:space="preserve">TUBO DE PVC RIGIDO DE 40MM,SOLDAVEL,INCLUSIVE CONEXOES E EME</t>
  </si>
  <si>
    <t xml:space="preserve">15.036.0039-A</t>
  </si>
  <si>
    <t xml:space="preserve">15.036.0040-0</t>
  </si>
  <si>
    <t xml:space="preserve">TUBO DE PVC RIGIDO DE 50MM,SOLDAVEL,INCLUSIVE CONEXOES E EME</t>
  </si>
  <si>
    <t xml:space="preserve">15.036.0040-A</t>
  </si>
  <si>
    <t xml:space="preserve">15.036.0041-0</t>
  </si>
  <si>
    <t xml:space="preserve">TUBO DE PVC RIGIDO DE 60MM,SOLDAVEL,INCLUSIVE CONEXOES E EME</t>
  </si>
  <si>
    <t xml:space="preserve">15.036.0041-A</t>
  </si>
  <si>
    <t xml:space="preserve">15.036.0042-0</t>
  </si>
  <si>
    <t xml:space="preserve">TUBO DE PVC RIGIDO DE 75MM,SOLDAVEL,INCLUSIVE CONEXOES E EME</t>
  </si>
  <si>
    <t xml:space="preserve">15.036.0042-A</t>
  </si>
  <si>
    <t xml:space="preserve">15.036.0043-0</t>
  </si>
  <si>
    <t xml:space="preserve">TUBO DE PVC RIGIDO DE 85MM,SOLDAVEL,INCLUSIVE CONEXOES E EME</t>
  </si>
  <si>
    <t xml:space="preserve">15.036.0043-A</t>
  </si>
  <si>
    <t xml:space="preserve">15.036.0044-0</t>
  </si>
  <si>
    <t xml:space="preserve">TUBO DE PVC RIGIDO DE 110MM,SOLDAVEL,INCLUSIVE CONEXOES E EM</t>
  </si>
  <si>
    <t xml:space="preserve">ENDAS,EXCLUSIVE ABERTURA E FECHAMENTO DE RASGO.FORNECIMENTO</t>
  </si>
  <si>
    <t xml:space="preserve">15.036.0044-A</t>
  </si>
  <si>
    <t xml:space="preserve">15.036.0045-0</t>
  </si>
  <si>
    <t xml:space="preserve">TUBO DE PVC RIGIDO DE 40MM,SOLDAVEL,EXCLUSIVE EMENDAS,CONEXO</t>
  </si>
  <si>
    <t xml:space="preserve">ES,ABERTURA E FECHAMENTO DE RASGO.FORNECIMENTO E ASSENTAMENT</t>
  </si>
  <si>
    <t xml:space="preserve">15.036.0045-A</t>
  </si>
  <si>
    <t xml:space="preserve">15.036.0046-0</t>
  </si>
  <si>
    <t xml:space="preserve">TUBO DE PVC RIGIDO DE 50MM,SOLDAVEL,EXCLUSIVE EMENDAS,CONEXO</t>
  </si>
  <si>
    <t xml:space="preserve">15.036.0046-A</t>
  </si>
  <si>
    <t xml:space="preserve">15.036.0047-0</t>
  </si>
  <si>
    <t xml:space="preserve">TUBO DE PVC RIGIDO DE 75MM,SOLDAVEL,EXCLUSIVE EMENDAS,CONEXO</t>
  </si>
  <si>
    <t xml:space="preserve">15.036.0047-A</t>
  </si>
  <si>
    <t xml:space="preserve">15.036.0048-0</t>
  </si>
  <si>
    <t xml:space="preserve">TUBO DE PVC RIGIDO DE 100MM,SOLDAVEL,EXCLUSIVE EMENDAS,CONEX</t>
  </si>
  <si>
    <t xml:space="preserve">OES,ABERTURA E FECHAMENTO DE RASGO.FORNECIMENTO E ASSENTAMEN</t>
  </si>
  <si>
    <t xml:space="preserve">15.036.0048-A</t>
  </si>
  <si>
    <t xml:space="preserve">15.036.0049-0</t>
  </si>
  <si>
    <t xml:space="preserve">15.036.0049-A</t>
  </si>
  <si>
    <t xml:space="preserve">15.036.0050-0</t>
  </si>
  <si>
    <t xml:space="preserve">15.036.0050-A</t>
  </si>
  <si>
    <t xml:space="preserve">15.036.0051-0</t>
  </si>
  <si>
    <t xml:space="preserve">15.036.0051-A</t>
  </si>
  <si>
    <t xml:space="preserve">15.036.0052-0</t>
  </si>
  <si>
    <t xml:space="preserve">TUBO DE PVC RIGIDO DE 100MM,SOLDAVEL,INCLUSIVE CONEXOES E EM</t>
  </si>
  <si>
    <t xml:space="preserve">15.036.0052-A</t>
  </si>
  <si>
    <t xml:space="preserve">15.036.0053-0</t>
  </si>
  <si>
    <t xml:space="preserve">TUBO DE PVC RIGIDO DE 150MM,SOLDAVEL,INCLUSIVE CONEXOES E EM</t>
  </si>
  <si>
    <t xml:space="preserve">15.036.0053-A</t>
  </si>
  <si>
    <t xml:space="preserve">15.036.0060-0</t>
  </si>
  <si>
    <t xml:space="preserve">ELETRODUTO DE PVC RIGIDO ROSQUEAVEL DE 1/2",EXCLUSIVE LUVAS,</t>
  </si>
  <si>
    <t xml:space="preserve">CURVAS,ABERTURA E FECHAMENTO DE RASGO.FORNECIMENTO E ASSENTA</t>
  </si>
  <si>
    <t xml:space="preserve">15.036.0060-A</t>
  </si>
  <si>
    <t xml:space="preserve">15.036.0061-0</t>
  </si>
  <si>
    <t xml:space="preserve">ELETRODUTO DE PVC RIGIDO ROSQUEAVEL DE 3/4",EXCLUSIVE LUVAS,</t>
  </si>
  <si>
    <t xml:space="preserve">15.036.0061-A</t>
  </si>
  <si>
    <t xml:space="preserve">15.036.0062-0</t>
  </si>
  <si>
    <t xml:space="preserve">ELETRODUTO DE PVC RIGIDO ROSQUEAVEL DE 1",EXCLUSIVE LUVAS,CU</t>
  </si>
  <si>
    <t xml:space="preserve">RVAS,ABERTURA E FECHAMENTO DE RASGO.FORNECIMENTO E ASSENTAME</t>
  </si>
  <si>
    <t xml:space="preserve">15.036.0062-A</t>
  </si>
  <si>
    <t xml:space="preserve">15.036.0063-0</t>
  </si>
  <si>
    <t xml:space="preserve">ELETRODUTO DE PVC RIGIDO ROSQUEAVEL DE 1.1/4",EXCLUSIVE LUVA</t>
  </si>
  <si>
    <t xml:space="preserve">S,CURVAS,ABERTURA E FECHAMENTO DE RASGO.FORNECIMENTO E ASSEN</t>
  </si>
  <si>
    <t xml:space="preserve">15.036.0063-A</t>
  </si>
  <si>
    <t xml:space="preserve">15.036.0064-0</t>
  </si>
  <si>
    <t xml:space="preserve">ELETRODUTO DE PVC RIGIDO ROSQUEAVEL DE 1.1/2",EXCLUSIVE LUVA</t>
  </si>
  <si>
    <t xml:space="preserve">15.036.0064-A</t>
  </si>
  <si>
    <t xml:space="preserve">15.036.0065-0</t>
  </si>
  <si>
    <t xml:space="preserve">ELETRODUTO DE PVC RIGIDO ROSQUEAVEL DE 2",EXCLUSIVE LUVAS,CU</t>
  </si>
  <si>
    <t xml:space="preserve">15.036.0065-A</t>
  </si>
  <si>
    <t xml:space="preserve">15.036.0066-0</t>
  </si>
  <si>
    <t xml:space="preserve">ELETRODUTO DE PVC RIGIDO ROSQUEAVEL DE 2.1/2",EXCLUSIVE LUVA</t>
  </si>
  <si>
    <t xml:space="preserve">15.036.0066-A</t>
  </si>
  <si>
    <t xml:space="preserve">15.036.0067-0</t>
  </si>
  <si>
    <t xml:space="preserve">ELETRODUTO DE PVC RIGIDO ROSQUEAVEL DE 3",EXCLUSIVE LUVAS,CU</t>
  </si>
  <si>
    <t xml:space="preserve">15.036.0067-A</t>
  </si>
  <si>
    <t xml:space="preserve">15.036.0068-0</t>
  </si>
  <si>
    <t xml:space="preserve">ELETRODUTO DE PVC RIGIDO ROSQUEAVEL DE 4",EXCLUSIVE LUVAS,CU</t>
  </si>
  <si>
    <t xml:space="preserve">15.036.0068-A</t>
  </si>
  <si>
    <t xml:space="preserve">15.036.0069-0</t>
  </si>
  <si>
    <t xml:space="preserve">ELETRODUTO DE PVC RIGIDO ROSQUEAVEL DE 1/2",INCLUSIVE CONEXO</t>
  </si>
  <si>
    <t xml:space="preserve">15.036.0069-A</t>
  </si>
  <si>
    <t xml:space="preserve">15.036.0070-0</t>
  </si>
  <si>
    <t xml:space="preserve">ELETRODUTO DE PVC RIGIDO ROSQUEAVEL DE 3/4",INCLUSIVE CONEXO</t>
  </si>
  <si>
    <t xml:space="preserve">15.036.0070-A</t>
  </si>
  <si>
    <t xml:space="preserve">15.036.0071-0</t>
  </si>
  <si>
    <t xml:space="preserve">ELETRODUTO DE PVC RIGIDO ROSQUEAVEL DE 1",INCLUSIVE CONEXOES</t>
  </si>
  <si>
    <t xml:space="preserve"> E EMENDAS,EXCLUSIVE ABERTURA E FECHAMENTO DE RASGO.FORNECIM</t>
  </si>
  <si>
    <t xml:space="preserve">15.036.0071-A</t>
  </si>
  <si>
    <t xml:space="preserve">15.036.0072-0</t>
  </si>
  <si>
    <t xml:space="preserve">ELETRODUTO DE PVC RIGIDO ROSQUEAVEL DE 1.1/4",INCLUSIVE CONE</t>
  </si>
  <si>
    <t xml:space="preserve">XOES E EMENDAS,EXCLUSIVE ABERTURA E FECHAMENTO DE RASGO.FORN</t>
  </si>
  <si>
    <t xml:space="preserve">15.036.0072-A</t>
  </si>
  <si>
    <t xml:space="preserve">15.036.0073-0</t>
  </si>
  <si>
    <t xml:space="preserve">ELETRODUTO DE PVC RIGIDO ROSQUEAVEL DE 1.1/2",INCLUSIVE CONE</t>
  </si>
  <si>
    <t xml:space="preserve">15.036.0073-A</t>
  </si>
  <si>
    <t xml:space="preserve">15.036.0074-0</t>
  </si>
  <si>
    <t xml:space="preserve">ELETRODUTO DE PVC RIGIDO ROSQUEAVEL DE 2",INCLUSIVE CONEXOES</t>
  </si>
  <si>
    <t xml:space="preserve">15.036.0074-A</t>
  </si>
  <si>
    <t xml:space="preserve">15.036.0075-0</t>
  </si>
  <si>
    <t xml:space="preserve">ELETRODUTO DE PVC RIGIDO ROSQUEAVEL DE 2.1/2",INCLUSIVE CONE</t>
  </si>
  <si>
    <t xml:space="preserve">15.036.0075-A</t>
  </si>
  <si>
    <t xml:space="preserve">15.036.0076-0</t>
  </si>
  <si>
    <t xml:space="preserve">ELETRODUTO DE PVC RIGIDO ROSQUEAVEL DE 3",INCLUSIVE CONEXOES</t>
  </si>
  <si>
    <t xml:space="preserve">15.036.0076-A</t>
  </si>
  <si>
    <t xml:space="preserve">15.036.0077-0</t>
  </si>
  <si>
    <t xml:space="preserve">ELETRODUTO DE PVC RIGIDO ROSQUEAVEL DE 4",INCLUSIVE CONEXOES</t>
  </si>
  <si>
    <t xml:space="preserve">15.036.0077-A</t>
  </si>
  <si>
    <t xml:space="preserve">15.036.0079-0</t>
  </si>
  <si>
    <t xml:space="preserve">ELETRODUTO DE PVC ESPIRAL CORRUGADO,DIAMETRO DE 3/4",INCLUSI</t>
  </si>
  <si>
    <t xml:space="preserve">VE CONEXOES E EMENDAS.FORNECIMENTO E INSTALACAO</t>
  </si>
  <si>
    <t xml:space="preserve">15.036.0080-0</t>
  </si>
  <si>
    <t xml:space="preserve">ELETRODUTO DE PVC ESPIRAL CORRUGADO,DIAMETRO DE 1",INCLUSIVE</t>
  </si>
  <si>
    <t xml:space="preserve"> CONEXOES E EMENDAS.FORNECIMENTO E INSTALACAO</t>
  </si>
  <si>
    <t xml:space="preserve">15.036.0080-A</t>
  </si>
  <si>
    <t xml:space="preserve">15.036.0081-0</t>
  </si>
  <si>
    <t xml:space="preserve">TUBO DE PVC RIGIDO (NBR-5688) DE 75MM,LINHA REFORCADA,SOLDAV</t>
  </si>
  <si>
    <t xml:space="preserve">EL,EXCLUSIVE EMENDAS,CONEXOES,ABERTURA E FECHAMENTO DE RASGO</t>
  </si>
  <si>
    <t xml:space="preserve">.FORNECIMENTO E ASSENTAMENTO</t>
  </si>
  <si>
    <t xml:space="preserve">15.036.0081-A</t>
  </si>
  <si>
    <t xml:space="preserve">15.036.0082-0</t>
  </si>
  <si>
    <t xml:space="preserve">TUBO DE PVC RIGIDO (NBR-5688) DE 100MM,LINHA REFORCADA,SOLDA</t>
  </si>
  <si>
    <t xml:space="preserve">VEL,EXCLUSIVE EMENDAS,CONEXOES,ABERTURA E FECHAMENTO DE RASG</t>
  </si>
  <si>
    <t xml:space="preserve">15.036.0082-A</t>
  </si>
  <si>
    <t xml:space="preserve">15.036.0084-0</t>
  </si>
  <si>
    <t xml:space="preserve">TUBO DE PVC RIGIDO (NBR-5688) DE 150MM,LINHA REFORCADA,SOLDA</t>
  </si>
  <si>
    <t xml:space="preserve">15.036.0084-A</t>
  </si>
  <si>
    <t xml:space="preserve">15.036.0086-0</t>
  </si>
  <si>
    <t xml:space="preserve">EL,INCLUSIVE CONEXOES E EMENDAS,EXCLUSIVE ABERTURA E FECHAME</t>
  </si>
  <si>
    <t xml:space="preserve">15.036.0086-A</t>
  </si>
  <si>
    <t xml:space="preserve">15.036.0088-0</t>
  </si>
  <si>
    <t xml:space="preserve">VEL,INCLUSIVE CONEXOES E EMENDAS,EXCLUSIVE ABERTURA E FECHAM</t>
  </si>
  <si>
    <t xml:space="preserve">15.036.0088-A</t>
  </si>
  <si>
    <t xml:space="preserve">15.036.0090-0</t>
  </si>
  <si>
    <t xml:space="preserve">15.036.0090-A</t>
  </si>
  <si>
    <t xml:space="preserve">15.036.0092-0</t>
  </si>
  <si>
    <t xml:space="preserve">TUBO DE PVC(NBR-7362),PARA ESGOTO SANITARIO,COM DIAMETRO NOM</t>
  </si>
  <si>
    <t xml:space="preserve">INAL DE 200MM,INCLUSIVE ANEL DE BORRACHA.FORNECIMENTO E COLO</t>
  </si>
  <si>
    <t xml:space="preserve">15.036.0092-A</t>
  </si>
  <si>
    <t xml:space="preserve">15.036.0100-0</t>
  </si>
  <si>
    <t xml:space="preserve">TUBO DE PVC RIGIDO (NBR-5688),DE 100MM,LINHA REFORCADA,SOLDA</t>
  </si>
  <si>
    <t xml:space="preserve">VEL,PARA PROTECAO DE CONDUTORES DE SISTEMA DE TELEFONIA,LINH</t>
  </si>
  <si>
    <t xml:space="preserve">A SIMPLES,ASSENTADOS E COBERTOS COM CAMADA DE CONCRETO,EXCLU</t>
  </si>
  <si>
    <t xml:space="preserve">SIVE ESCAVACAO E REATERRO.FORNECIMENTO E ASSENTAMENTO</t>
  </si>
  <si>
    <t xml:space="preserve">15.036.0100-A</t>
  </si>
  <si>
    <t xml:space="preserve">15.036.0105-0</t>
  </si>
  <si>
    <t xml:space="preserve">A DUPLA,ASSENTADOS E COBERTOS COM CAMADA DE CONCRETO,EXCLUSI</t>
  </si>
  <si>
    <t xml:space="preserve">VE ESCAVACAO E REATERRO.FORNECIMENTO E ASSENTAMENTO</t>
  </si>
  <si>
    <t xml:space="preserve">15.036.0105-A</t>
  </si>
  <si>
    <t xml:space="preserve">15.036.0110-0</t>
  </si>
  <si>
    <t xml:space="preserve">A TRIPLA,ASSENTADOS E COBERTOS COM CAMADA DE CONCRETO,EXCLUS</t>
  </si>
  <si>
    <t xml:space="preserve">IVE ESCAVACAO E REATERRO.FORNECIMENTO E ASSENTAMENTO</t>
  </si>
  <si>
    <t xml:space="preserve">15.036.0110-A</t>
  </si>
  <si>
    <t xml:space="preserve">15.036.0130-0</t>
  </si>
  <si>
    <t xml:space="preserve">TE 90° COM INSPECAO,DE PVC,COM DIAMETRO DE(100X75)MM.FORNECI</t>
  </si>
  <si>
    <t xml:space="preserve">15.036.0130-A</t>
  </si>
  <si>
    <t xml:space="preserve">15.036.0135-0</t>
  </si>
  <si>
    <t xml:space="preserve">TE 90° COM INSPECAO,DE PVC,COM DIAMETRO DE(75X75)MM.FORNECIM</t>
  </si>
  <si>
    <t xml:space="preserve">15.036.0135-A</t>
  </si>
  <si>
    <t xml:space="preserve">15.036.0140-0</t>
  </si>
  <si>
    <t xml:space="preserve">ELETRODUTO EM PVC FLEXIVEL,COR AMARELA,DIAMETRO DE 20MM.FORN</t>
  </si>
  <si>
    <t xml:space="preserve">ECIMENTO E COLOCACAO.</t>
  </si>
  <si>
    <t xml:space="preserve">15.036.0140-A</t>
  </si>
  <si>
    <t xml:space="preserve">15.036.0141-0</t>
  </si>
  <si>
    <t xml:space="preserve">ELETRODUTO EM PVC FLEXIVEL,COR AMARELA,DIAMETRO DE 25MM.FORN</t>
  </si>
  <si>
    <t xml:space="preserve">15.036.0141-A</t>
  </si>
  <si>
    <t xml:space="preserve">15.036.0143-0</t>
  </si>
  <si>
    <t xml:space="preserve">ELETRODUTO EM PVC FLEXIVEL,COR AMARELA,DIAMETRO DE 32MM.FORN</t>
  </si>
  <si>
    <t xml:space="preserve">15.036.0143-A</t>
  </si>
  <si>
    <t xml:space="preserve">15.037.0010-0</t>
  </si>
  <si>
    <t xml:space="preserve">CONDUITE FLEXIVEL,GALVANIZADO,COM DIAMETRO DE 1/2",EXCLUSIVE</t>
  </si>
  <si>
    <t xml:space="preserve"> EMENDAS.FORNECIMENTO E ASSENTAMENTO</t>
  </si>
  <si>
    <t xml:space="preserve">15.037.0010-A</t>
  </si>
  <si>
    <t xml:space="preserve">15.037.0011-0</t>
  </si>
  <si>
    <t xml:space="preserve">CONDUITE FLEXIVEL,GALVANIZADO,COM DIAMETRO DE 3/4",EXCLUSIVE</t>
  </si>
  <si>
    <t xml:space="preserve">15.037.0011-A</t>
  </si>
  <si>
    <t xml:space="preserve">15.037.0012-0</t>
  </si>
  <si>
    <t xml:space="preserve">CONDUITE FLEXIVEL,GALVANIZADO,COM DIAMETRO DE 1",EXCLUSIVE E</t>
  </si>
  <si>
    <t xml:space="preserve">MENDAS.FORNECIMENTO E ASSENTAMENTO</t>
  </si>
  <si>
    <t xml:space="preserve">15.037.0012-A</t>
  </si>
  <si>
    <t xml:space="preserve">15.037.0013-0</t>
  </si>
  <si>
    <t xml:space="preserve">CONDUITE FLEXIVEL,GALVANIZADO,COM DIAMETRO DE 1.1/4",EXCLUSI</t>
  </si>
  <si>
    <t xml:space="preserve">VE EMENDAS.FORNECIMENTO E ASSENTAMENTO</t>
  </si>
  <si>
    <t xml:space="preserve">15.037.0013-A</t>
  </si>
  <si>
    <t xml:space="preserve">15.037.0014-0</t>
  </si>
  <si>
    <t xml:space="preserve">CONDUITE FLEXIVEL,GALVANIZADO,COM DIAMETRO DE 1.1/2",EXCLUSI</t>
  </si>
  <si>
    <t xml:space="preserve">15.037.0014-A</t>
  </si>
  <si>
    <t xml:space="preserve">15.037.0015-0</t>
  </si>
  <si>
    <t xml:space="preserve">CONDUITE FLEXIVEL,GALVANIZADO,COM DIAMETRO DE 2",EXCLUSIVE E</t>
  </si>
  <si>
    <t xml:space="preserve">15.037.0015-A</t>
  </si>
  <si>
    <t xml:space="preserve">15.037.0016-0</t>
  </si>
  <si>
    <t xml:space="preserve">CONDUITE FLEXIVEL,GALVANIZADO,COM DIAMETRO DE 2.1/2",EXCLUSI</t>
  </si>
  <si>
    <t xml:space="preserve">15.037.0016-A</t>
  </si>
  <si>
    <t xml:space="preserve">15.037.0017-0</t>
  </si>
  <si>
    <t xml:space="preserve">CONDUITE FLEXIVEL,GALVANIZADO,COM DIAMETRO DE 3",EXCLUSIVE E</t>
  </si>
  <si>
    <t xml:space="preserve">15.037.0017-A</t>
  </si>
  <si>
    <t xml:space="preserve">15.038.0001-0</t>
  </si>
  <si>
    <t xml:space="preserve">ADAPTADOR ROSQUEAVEL,COM DIAMETRO DE 1/2",COM FLANGES E ANEL</t>
  </si>
  <si>
    <t xml:space="preserve"> DE VEDACAO PARA CAIXA D'AGUA.FORNECIMENTO</t>
  </si>
  <si>
    <t xml:space="preserve">15.038.0001-A</t>
  </si>
  <si>
    <t xml:space="preserve">15.038.0002-0</t>
  </si>
  <si>
    <t xml:space="preserve">ADAPTADOR ROSQUEAVEL,COM DIAMETRO DE 3/4",COM FLANGES E ANEL</t>
  </si>
  <si>
    <t xml:space="preserve">15.038.0002-A</t>
  </si>
  <si>
    <t xml:space="preserve">15.038.0003-0</t>
  </si>
  <si>
    <t xml:space="preserve">ADAPTADOR ROSQUEAVEL,COM DIAMETRO DE 1",COM FLANGES E ANEL D</t>
  </si>
  <si>
    <t xml:space="preserve">E VEDACAO PARA CAIXA D'AGUA.FORNECIMENTO</t>
  </si>
  <si>
    <t xml:space="preserve">15.038.0003-A</t>
  </si>
  <si>
    <t xml:space="preserve">15.038.0004-0</t>
  </si>
  <si>
    <t xml:space="preserve">ADAPTADOR ROSQUEAVEL,COM DIAMETRO DE 1.1/4",COM FLANGES E AN</t>
  </si>
  <si>
    <t xml:space="preserve">EL DE VEDACAO PARA CAIXA D'AGUA.FORNECIMENTO</t>
  </si>
  <si>
    <t xml:space="preserve">15.038.0004-A</t>
  </si>
  <si>
    <t xml:space="preserve">15.038.0005-0</t>
  </si>
  <si>
    <t xml:space="preserve">ADAPTADOR ROSQUEAVEL,COM DIAMETRO DE 1.1/2",COM FLANGES E AN</t>
  </si>
  <si>
    <t xml:space="preserve">15.038.0005-A</t>
  </si>
  <si>
    <t xml:space="preserve">15.038.0006-0</t>
  </si>
  <si>
    <t xml:space="preserve">ADAPTADOR ROSQUEAVEL,COM DIAMETRO DE 2",COM FLANGES E ANEL D</t>
  </si>
  <si>
    <t xml:space="preserve">15.038.0006-A</t>
  </si>
  <si>
    <t xml:space="preserve">15.038.0010-0</t>
  </si>
  <si>
    <t xml:space="preserve">BUCHA DE REDUCAO COM ROSCA,COM DIAMETRO DE 3/4"X1/2".FORNECI</t>
  </si>
  <si>
    <t xml:space="preserve">15.038.0010-A</t>
  </si>
  <si>
    <t xml:space="preserve">15.038.0011-0</t>
  </si>
  <si>
    <t xml:space="preserve">BUCHA DE REDUCAO COM ROSCA,COM DIAMETRO DE 1X1/2".FORNECIMEN</t>
  </si>
  <si>
    <t xml:space="preserve">15.038.0011-A</t>
  </si>
  <si>
    <t xml:space="preserve">15.038.0012-0</t>
  </si>
  <si>
    <t xml:space="preserve">BUCHA DE REDUCAO COM ROSCA,COM DIAMETRO DE 1"X3/4".FORNECIME</t>
  </si>
  <si>
    <t xml:space="preserve">15.038.0012-A</t>
  </si>
  <si>
    <t xml:space="preserve">15.038.0013-0</t>
  </si>
  <si>
    <t xml:space="preserve">BUCHA DE REDUCAO COM ROSCA,COM DIAMETRO DE 1.1/4"X3/4".FORNE</t>
  </si>
  <si>
    <t xml:space="preserve">15.038.0013-A</t>
  </si>
  <si>
    <t xml:space="preserve">15.038.0014-0</t>
  </si>
  <si>
    <t xml:space="preserve">BUCHA DE REDUCAO COM ROSCA,COM DIAMETRO DE 1.1/4"X1".FORNECI</t>
  </si>
  <si>
    <t xml:space="preserve">15.038.0014-A</t>
  </si>
  <si>
    <t xml:space="preserve">15.038.0015-0</t>
  </si>
  <si>
    <t xml:space="preserve">BUCHA DE REDUCAO COM ROSCA,COM DIAMETRO DE 1.1/2"X3/4".FORNE</t>
  </si>
  <si>
    <t xml:space="preserve">15.038.0015-A</t>
  </si>
  <si>
    <t xml:space="preserve">15.038.0016-0</t>
  </si>
  <si>
    <t xml:space="preserve">BUCHA DE REDUCAO COM ROSCA,COM DIAMETRO DE 1.1/2"X1".FORNECI</t>
  </si>
  <si>
    <t xml:space="preserve">15.038.0016-A</t>
  </si>
  <si>
    <t xml:space="preserve">15.038.0017-0</t>
  </si>
  <si>
    <t xml:space="preserve">BUCHA DE REDUCAO COM ROSCA,COM DIAMETRO DE 1.1/2"X1.1/4".FOR</t>
  </si>
  <si>
    <t xml:space="preserve">15.038.0017-A</t>
  </si>
  <si>
    <t xml:space="preserve">15.038.0018-0</t>
  </si>
  <si>
    <t xml:space="preserve">BUCHA DE REDUCAO COM ROSCA,COM DIAMETRO DE 2"X1".FORNECIMENT</t>
  </si>
  <si>
    <t xml:space="preserve">15.038.0018-A</t>
  </si>
  <si>
    <t xml:space="preserve">15.038.0019-0</t>
  </si>
  <si>
    <t xml:space="preserve">BUCHA DE REDUCAO COM ROSCA,COM DIAMETRO DE 2"X1.1/4".FORNECI</t>
  </si>
  <si>
    <t xml:space="preserve">15.038.0019-A</t>
  </si>
  <si>
    <t xml:space="preserve">15.038.0020-0</t>
  </si>
  <si>
    <t xml:space="preserve">BUCHA DE REDUCAO COM ROSCA,COM DIAMETRO DE 2"X1.1/2".FORNECI</t>
  </si>
  <si>
    <t xml:space="preserve">15.038.0020-A</t>
  </si>
  <si>
    <t xml:space="preserve">15.038.0030-0</t>
  </si>
  <si>
    <t xml:space="preserve">CAP COM ROSCA,COM DIAMETRO DE 1/2".FORNECIMENTO</t>
  </si>
  <si>
    <t xml:space="preserve">15.038.0030-A</t>
  </si>
  <si>
    <t xml:space="preserve">15.038.0031-0</t>
  </si>
  <si>
    <t xml:space="preserve">CAP COM ROSCA,COM DIAMETRO DE 3/4".FORNECIMENTO</t>
  </si>
  <si>
    <t xml:space="preserve">15.038.0031-A</t>
  </si>
  <si>
    <t xml:space="preserve">15.038.0032-0</t>
  </si>
  <si>
    <t xml:space="preserve">CAP COM ROSCA,COM DIAMETRO DE 1".FORNECIMENTO</t>
  </si>
  <si>
    <t xml:space="preserve">15.038.0032-A</t>
  </si>
  <si>
    <t xml:space="preserve">15.038.0033-0</t>
  </si>
  <si>
    <t xml:space="preserve">CAP COM ROSCA,COM DIAMETRO DE 1.1/2".FORNECIMENTO</t>
  </si>
  <si>
    <t xml:space="preserve">15.038.0033-A</t>
  </si>
  <si>
    <t xml:space="preserve">15.038.0034-0</t>
  </si>
  <si>
    <t xml:space="preserve">CAP COM ROSCA,COM DIAMETRO DE 2".FORNECIMENTO</t>
  </si>
  <si>
    <t xml:space="preserve">15.038.0034-A</t>
  </si>
  <si>
    <t xml:space="preserve">15.038.0035-0</t>
  </si>
  <si>
    <t xml:space="preserve">CAP COM ROSCA,COM DIAMETRO DE 2.1/2".FORNECIMENTO</t>
  </si>
  <si>
    <t xml:space="preserve">15.038.0035-A</t>
  </si>
  <si>
    <t xml:space="preserve">15.038.0036-0</t>
  </si>
  <si>
    <t xml:space="preserve">CAP COM ROSCA,COM DIAMETRO DE 3".FORNECIMENTO</t>
  </si>
  <si>
    <t xml:space="preserve">15.038.0036-A</t>
  </si>
  <si>
    <t xml:space="preserve">15.038.0037-0</t>
  </si>
  <si>
    <t xml:space="preserve">CAP COM ROSCA,COM DIAMETRO DE 4".FORNECIMENTO</t>
  </si>
  <si>
    <t xml:space="preserve">15.038.0037-A</t>
  </si>
  <si>
    <t xml:space="preserve">15.038.0040-0</t>
  </si>
  <si>
    <t xml:space="preserve">CURVA 90º COM ROSCA,COM DIAMETRO DE 1/2".FORNECIMENTO</t>
  </si>
  <si>
    <t xml:space="preserve">15.038.0040-A</t>
  </si>
  <si>
    <t xml:space="preserve">15.038.0041-0</t>
  </si>
  <si>
    <t xml:space="preserve">CURVA 90º COM ROSCA,COM DIAMETRO DE 3/4".FORNECIMENTO</t>
  </si>
  <si>
    <t xml:space="preserve">15.038.0041-A</t>
  </si>
  <si>
    <t xml:space="preserve">15.038.0042-0</t>
  </si>
  <si>
    <t xml:space="preserve">CURVA 90º COM ROSCA,COM DIAMETRO DE 1".FORNECIMENTO</t>
  </si>
  <si>
    <t xml:space="preserve">15.038.0042-A</t>
  </si>
  <si>
    <t xml:space="preserve">15.038.0043-0</t>
  </si>
  <si>
    <t xml:space="preserve">CURVA 90º COM ROSCA,COM DIAMETRO DE 1.1/4".FORNECIMENTO</t>
  </si>
  <si>
    <t xml:space="preserve">15.038.0043-A</t>
  </si>
  <si>
    <t xml:space="preserve">15.038.0044-0</t>
  </si>
  <si>
    <t xml:space="preserve">CURVA 90º COM ROSCA,COM DIAMETRO DE 1.1/2".FORNECIMENTO</t>
  </si>
  <si>
    <t xml:space="preserve">15.038.0044-A</t>
  </si>
  <si>
    <t xml:space="preserve">15.038.0045-0</t>
  </si>
  <si>
    <t xml:space="preserve">CURVA 90º COM ROSCA,COM DIAMETRO DE 2".FORNECIMENTO</t>
  </si>
  <si>
    <t xml:space="preserve">15.038.0045-A</t>
  </si>
  <si>
    <t xml:space="preserve">15.038.0050-0</t>
  </si>
  <si>
    <t xml:space="preserve">FLANGE COM SEXTAVADO COM ROSCA E SEM FUROS,COM DIAMETRO DE 1</t>
  </si>
  <si>
    <t xml:space="preserve">/2".FORNECIMENTO</t>
  </si>
  <si>
    <t xml:space="preserve">15.038.0050-A</t>
  </si>
  <si>
    <t xml:space="preserve">15.038.0051-0</t>
  </si>
  <si>
    <t xml:space="preserve">FLANGE COM SEXTAVADO COM ROSCA E SEM FUROS,COM DIAMETRO DE 3</t>
  </si>
  <si>
    <t xml:space="preserve">/4".FORNECIMENTO</t>
  </si>
  <si>
    <t xml:space="preserve">15.038.0051-A</t>
  </si>
  <si>
    <t xml:space="preserve">15.038.0052-0</t>
  </si>
  <si>
    <t xml:space="preserve">".FORNECIMENTO</t>
  </si>
  <si>
    <t xml:space="preserve">15.038.0052-A</t>
  </si>
  <si>
    <t xml:space="preserve">15.038.0053-0</t>
  </si>
  <si>
    <t xml:space="preserve">.1/4".FORNECIMENTO</t>
  </si>
  <si>
    <t xml:space="preserve">15.038.0053-A</t>
  </si>
  <si>
    <t xml:space="preserve">15.038.0054-0</t>
  </si>
  <si>
    <t xml:space="preserve">.1/2".FORNECIMENTO</t>
  </si>
  <si>
    <t xml:space="preserve">15.038.0054-A</t>
  </si>
  <si>
    <t xml:space="preserve">15.038.0055-0</t>
  </si>
  <si>
    <t xml:space="preserve">FLANGE COM SEXTAVADO COM ROSCA E SEM FUROS,COM DIAMETRO DE 2</t>
  </si>
  <si>
    <t xml:space="preserve">15.038.0055-A</t>
  </si>
  <si>
    <t xml:space="preserve">15.038.0056-0</t>
  </si>
  <si>
    <t xml:space="preserve">15.038.0056-A</t>
  </si>
  <si>
    <t xml:space="preserve">15.038.0057-0</t>
  </si>
  <si>
    <t xml:space="preserve">15.038.0057-A</t>
  </si>
  <si>
    <t xml:space="preserve">15.038.0058-0</t>
  </si>
  <si>
    <t xml:space="preserve">FLANGE COM SEXTAVADO COM ROSCA E SEM FUROS,COM DIAMETRO DE 4</t>
  </si>
  <si>
    <t xml:space="preserve">15.038.0058-A</t>
  </si>
  <si>
    <t xml:space="preserve">15.038.0060-0</t>
  </si>
  <si>
    <t xml:space="preserve">JOELHO 45º COM ROSCA,COM DIAMETRO DE 1/2".FORNECIMENTO</t>
  </si>
  <si>
    <t xml:space="preserve">15.038.0060-A</t>
  </si>
  <si>
    <t xml:space="preserve">15.038.0061-0</t>
  </si>
  <si>
    <t xml:space="preserve">JOELHO 45º COM ROSCA,COM DIAMETRO DE 3/4".FORNECIMENTO</t>
  </si>
  <si>
    <t xml:space="preserve">15.038.0061-A</t>
  </si>
  <si>
    <t xml:space="preserve">15.038.0062-0</t>
  </si>
  <si>
    <t xml:space="preserve">JOELHO 45º COM ROSCA,COM DIAMETRO DE 1".FORNECIMENTO</t>
  </si>
  <si>
    <t xml:space="preserve">15.038.0062-A</t>
  </si>
  <si>
    <t xml:space="preserve">15.038.0063-0</t>
  </si>
  <si>
    <t xml:space="preserve">JOELHO 45º COM ROSCA,COM DIAMETRO DE 1.1/4".FORNECIMENTO</t>
  </si>
  <si>
    <t xml:space="preserve">15.038.0063-A</t>
  </si>
  <si>
    <t xml:space="preserve">15.038.0064-0</t>
  </si>
  <si>
    <t xml:space="preserve">JOELHO 45º COM ROSCA,COM DIAMETRO DE 1.1/2".FORNECIMENTO</t>
  </si>
  <si>
    <t xml:space="preserve">15.038.0064-A</t>
  </si>
  <si>
    <t xml:space="preserve">15.038.0065-0</t>
  </si>
  <si>
    <t xml:space="preserve">JOELHO 45º COM ROSCA,COM DIAMETRO DE 2".FORNECIMENTO</t>
  </si>
  <si>
    <t xml:space="preserve">15.038.0065-A</t>
  </si>
  <si>
    <t xml:space="preserve">15.038.0070-0</t>
  </si>
  <si>
    <t xml:space="preserve">JOELHO 90º COM ROSCA,COM DIAMETRO DE 1/2".FORNECIMENTO</t>
  </si>
  <si>
    <t xml:space="preserve">15.038.0070-A</t>
  </si>
  <si>
    <t xml:space="preserve">15.038.0071-0</t>
  </si>
  <si>
    <t xml:space="preserve">JOELHO 90º COM ROSCA,COM DIAMETRO DE 3/4".FORNECIMENTO</t>
  </si>
  <si>
    <t xml:space="preserve">15.038.0071-A</t>
  </si>
  <si>
    <t xml:space="preserve">15.038.0072-0</t>
  </si>
  <si>
    <t xml:space="preserve">JOELHO 90º COM ROSCA,COM DIAMETRO DE 1".FORNECIMENTO</t>
  </si>
  <si>
    <t xml:space="preserve">15.038.0072-A</t>
  </si>
  <si>
    <t xml:space="preserve">15.038.0073-0</t>
  </si>
  <si>
    <t xml:space="preserve">JOELHO 90º COM ROSCA,COM DIAMETRO DE 1.1/4".FORNECIMENTO</t>
  </si>
  <si>
    <t xml:space="preserve">15.038.0073-A</t>
  </si>
  <si>
    <t xml:space="preserve">15.038.0074-0</t>
  </si>
  <si>
    <t xml:space="preserve">JOELHO 90º COM ROSCA,COM DIAMETRO DE 1.1/2".FORNECIMENTO</t>
  </si>
  <si>
    <t xml:space="preserve">15.038.0074-A</t>
  </si>
  <si>
    <t xml:space="preserve">15.038.0075-0</t>
  </si>
  <si>
    <t xml:space="preserve">JOELHO 90º COM ROSCA,COM DIAMETRO DE 2".FORNECIMENTO</t>
  </si>
  <si>
    <t xml:space="preserve">15.038.0075-A</t>
  </si>
  <si>
    <t xml:space="preserve">15.038.0080-0</t>
  </si>
  <si>
    <t xml:space="preserve">JOELHO DE REDUCAO 90º COM ROSCA,COM DIAMETRO DE 3/4"X1/2".FO</t>
  </si>
  <si>
    <t xml:space="preserve">15.038.0080-A</t>
  </si>
  <si>
    <t xml:space="preserve">15.038.0081-0</t>
  </si>
  <si>
    <t xml:space="preserve">JOELHO DE REDUCAO 90º COM ROSCA,COM DIAMETRO DE 1"X3/4".FORN</t>
  </si>
  <si>
    <t xml:space="preserve">15.038.0081-A</t>
  </si>
  <si>
    <t xml:space="preserve">15.038.0085-0</t>
  </si>
  <si>
    <t xml:space="preserve">JUNCAO 45º COM ROSCA,COM DIAMETRO DE 1/2".FORNECIMENTO</t>
  </si>
  <si>
    <t xml:space="preserve">15.038.0085-A</t>
  </si>
  <si>
    <t xml:space="preserve">15.038.0086-0</t>
  </si>
  <si>
    <t xml:space="preserve">JUNCAO 45º COM ROSCA,COM DIAMETRO DE 3/4".FORNECIMENTO</t>
  </si>
  <si>
    <t xml:space="preserve">15.038.0086-A</t>
  </si>
  <si>
    <t xml:space="preserve">15.038.0087-0</t>
  </si>
  <si>
    <t xml:space="preserve">JUNCAO 45º COM ROSCA,COM DIAMETRO DE 1".FORNECIMENTO</t>
  </si>
  <si>
    <t xml:space="preserve">15.038.0087-A</t>
  </si>
  <si>
    <t xml:space="preserve">15.038.0088-0</t>
  </si>
  <si>
    <t xml:space="preserve">JUNCAO 45º COM ROSCA,COM DIAMETRO DE 1.1/4".FORNECIMENTO</t>
  </si>
  <si>
    <t xml:space="preserve">15.038.0088-A</t>
  </si>
  <si>
    <t xml:space="preserve">15.038.0089-0</t>
  </si>
  <si>
    <t xml:space="preserve">JUNCAO 45º COM ROSCA,COM DIAMETRO DE 1.1/2".FORNECIMENTO</t>
  </si>
  <si>
    <t xml:space="preserve">15.038.0089-A</t>
  </si>
  <si>
    <t xml:space="preserve">15.038.0090-0</t>
  </si>
  <si>
    <t xml:space="preserve">JUNCAO 45º COM ROSCA,COM DIAMETRO DE 2".FORNECIMENTO</t>
  </si>
  <si>
    <t xml:space="preserve">15.038.0090-A</t>
  </si>
  <si>
    <t xml:space="preserve">15.038.0100-0</t>
  </si>
  <si>
    <t xml:space="preserve">LUVA COM ROSCA,COM DIAMETRO DE 1/2".FORNECIMENTO</t>
  </si>
  <si>
    <t xml:space="preserve">15.038.0100-A</t>
  </si>
  <si>
    <t xml:space="preserve">15.038.0101-0</t>
  </si>
  <si>
    <t xml:space="preserve">LUVA COM ROSCA,COM DIAMETRO DE 3/4".FORNECIMENTO</t>
  </si>
  <si>
    <t xml:space="preserve">15.038.0101-A</t>
  </si>
  <si>
    <t xml:space="preserve">15.038.0102-0</t>
  </si>
  <si>
    <t xml:space="preserve">LUVA COM ROSCA,COM DIAMETRO DE 1".FORNECIMENTO</t>
  </si>
  <si>
    <t xml:space="preserve">15.038.0102-A</t>
  </si>
  <si>
    <t xml:space="preserve">15.038.0103-0</t>
  </si>
  <si>
    <t xml:space="preserve">LUVA COM ROSCA,COM DIAMETRO DE 1.1/4".FORNECIMENTO</t>
  </si>
  <si>
    <t xml:space="preserve">15.038.0103-A</t>
  </si>
  <si>
    <t xml:space="preserve">15.038.0104-0</t>
  </si>
  <si>
    <t xml:space="preserve">LUVA COM ROSCA,COM DIAMETRO DE 1.1/2".FORNECIMENTO</t>
  </si>
  <si>
    <t xml:space="preserve">15.038.0104-A</t>
  </si>
  <si>
    <t xml:space="preserve">15.038.0105-0</t>
  </si>
  <si>
    <t xml:space="preserve">LUVA COM ROSCA,COM DIAMETRO DE 2".FORNECIMENTO</t>
  </si>
  <si>
    <t xml:space="preserve">15.038.0105-A</t>
  </si>
  <si>
    <t xml:space="preserve">15.038.0106-0</t>
  </si>
  <si>
    <t xml:space="preserve">LUVA COM ROSCA,COM DIAMETRO DE 2.1/2".FORNECIMENTO</t>
  </si>
  <si>
    <t xml:space="preserve">15.038.0106-A</t>
  </si>
  <si>
    <t xml:space="preserve">15.038.0107-0</t>
  </si>
  <si>
    <t xml:space="preserve">LUVA COM ROSCA,COM DIAMETRO DE 3".FORNECIMENTO</t>
  </si>
  <si>
    <t xml:space="preserve">15.038.0107-A</t>
  </si>
  <si>
    <t xml:space="preserve">15.038.0108-0</t>
  </si>
  <si>
    <t xml:space="preserve">LUVA COM ROSCA,COM DIAMETRO DE 4".FORNECIMENTO</t>
  </si>
  <si>
    <t xml:space="preserve">15.038.0108-A</t>
  </si>
  <si>
    <t xml:space="preserve">15.038.0115-0</t>
  </si>
  <si>
    <t xml:space="preserve">LUVA DE REDUCAO COM ROSCA,COM DIAMETRO DE 3/4"X1/2".FORNECIM</t>
  </si>
  <si>
    <t xml:space="preserve">15.038.0115-A</t>
  </si>
  <si>
    <t xml:space="preserve">15.038.0116-0</t>
  </si>
  <si>
    <t xml:space="preserve">LUVA DE REDUCAO COM ROSCA,COM DIAMETRO DE 1"X3/4".FORNECIMEN</t>
  </si>
  <si>
    <t xml:space="preserve">15.038.0116-A</t>
  </si>
  <si>
    <t xml:space="preserve">15.038.0120-0</t>
  </si>
  <si>
    <t xml:space="preserve">LUVA DE CORRER PARA TUBO ROSCAVEL,COM DIAMETRO DE 1/2".FORNE</t>
  </si>
  <si>
    <t xml:space="preserve">15.038.0120-A</t>
  </si>
  <si>
    <t xml:space="preserve">15.038.0121-0</t>
  </si>
  <si>
    <t xml:space="preserve">LUVA DE CORRER PARA TUBO ROSCAVEL,COM DIAMETRO DE 3/4".FORNE</t>
  </si>
  <si>
    <t xml:space="preserve">15.038.0121-A</t>
  </si>
  <si>
    <t xml:space="preserve">15.038.0122-0</t>
  </si>
  <si>
    <t xml:space="preserve">LUVA DE CORRER PARA TUBO ROSCAVEL,COM DIAMETRO DE 1.1/2".FOR</t>
  </si>
  <si>
    <t xml:space="preserve">15.038.0122-A</t>
  </si>
  <si>
    <t xml:space="preserve">15.038.0130-0</t>
  </si>
  <si>
    <t xml:space="preserve">NIPEL COM ROSCA,COM DIAMETRO DE 1/2".FORNECIMENTO</t>
  </si>
  <si>
    <t xml:space="preserve">15.038.0130-A</t>
  </si>
  <si>
    <t xml:space="preserve">15.038.0131-0</t>
  </si>
  <si>
    <t xml:space="preserve">NIPEL COM ROSCA,COM DIAMETRO DE 3/4".FORNECIMENTO</t>
  </si>
  <si>
    <t xml:space="preserve">15.038.0131-A</t>
  </si>
  <si>
    <t xml:space="preserve">15.038.0132-0</t>
  </si>
  <si>
    <t xml:space="preserve">NIPEL COM ROSCA,COM DIAMETRO DE 1".FORNECIMENTO</t>
  </si>
  <si>
    <t xml:space="preserve">15.038.0132-A</t>
  </si>
  <si>
    <t xml:space="preserve">15.038.0133-0</t>
  </si>
  <si>
    <t xml:space="preserve">NIPEL COM ROSCA,COM DIAMETRO DE 1.1/4".FORNECIMENTO</t>
  </si>
  <si>
    <t xml:space="preserve">15.038.0133-A</t>
  </si>
  <si>
    <t xml:space="preserve">15.038.0134-0</t>
  </si>
  <si>
    <t xml:space="preserve">NIPEL COM ROSCA,COM DIAMETRO DE 1.1/2".FORNECIMENTO</t>
  </si>
  <si>
    <t xml:space="preserve">15.038.0134-A</t>
  </si>
  <si>
    <t xml:space="preserve">15.038.0135-0</t>
  </si>
  <si>
    <t xml:space="preserve">NIPEL COM ROSCA,COM DIAMETRO DE 2".FORNECIMENTO</t>
  </si>
  <si>
    <t xml:space="preserve">15.038.0135-A</t>
  </si>
  <si>
    <t xml:space="preserve">15.038.0140-0</t>
  </si>
  <si>
    <t xml:space="preserve">PLUG COM ROSCA,COM DIAMETRO DE 1/2".FORNECIMENTO</t>
  </si>
  <si>
    <t xml:space="preserve">15.038.0140-A</t>
  </si>
  <si>
    <t xml:space="preserve">15.038.0141-0</t>
  </si>
  <si>
    <t xml:space="preserve">PLUG COM ROSCA,COM DIAMETRO DE 3/4".FORNECIMENTO</t>
  </si>
  <si>
    <t xml:space="preserve">15.038.0141-A</t>
  </si>
  <si>
    <t xml:space="preserve">15.038.0142-0</t>
  </si>
  <si>
    <t xml:space="preserve">PLUG COM ROSCA,COM DIAMETRO DE 1".FORNECIMENTO</t>
  </si>
  <si>
    <t xml:space="preserve">15.038.0142-A</t>
  </si>
  <si>
    <t xml:space="preserve">15.038.0143-0</t>
  </si>
  <si>
    <t xml:space="preserve">PLUG COM ROSCA,COM DIAMETRO DE 1.1/4".FORNECIMENTO</t>
  </si>
  <si>
    <t xml:space="preserve">15.038.0143-A</t>
  </si>
  <si>
    <t xml:space="preserve">15.038.0144-0</t>
  </si>
  <si>
    <t xml:space="preserve">PLUG COM ROSCA,COM DIAMETRO DE 1.1/2".FORNECIMENTO</t>
  </si>
  <si>
    <t xml:space="preserve">15.038.0144-A</t>
  </si>
  <si>
    <t xml:space="preserve">15.038.0145-0</t>
  </si>
  <si>
    <t xml:space="preserve">PLUG COM ROSCA,COM DIAMETRO DE 2".FORNECIMENTO</t>
  </si>
  <si>
    <t xml:space="preserve">15.038.0145-A</t>
  </si>
  <si>
    <t xml:space="preserve">15.038.0150-0</t>
  </si>
  <si>
    <t xml:space="preserve">TE 90º COM ROSCA,COM DIAMETRO DE 1/2".FORNECIMENTO</t>
  </si>
  <si>
    <t xml:space="preserve">15.038.0150-A</t>
  </si>
  <si>
    <t xml:space="preserve">15.038.0151-0</t>
  </si>
  <si>
    <t xml:space="preserve">TE 90º COM ROSCA,COM DIAMETRO DE 3/4".FORNECIMENTO</t>
  </si>
  <si>
    <t xml:space="preserve">15.038.0151-A</t>
  </si>
  <si>
    <t xml:space="preserve">15.038.0152-0</t>
  </si>
  <si>
    <t xml:space="preserve">TE 90º COM ROSCA,COM DIAMETRO DE 1".FORNECIMENTO</t>
  </si>
  <si>
    <t xml:space="preserve">15.038.0152-A</t>
  </si>
  <si>
    <t xml:space="preserve">15.038.0153-0</t>
  </si>
  <si>
    <t xml:space="preserve">TE 90º COM ROSCA,COM DIAMETRO DE 1.1/4".FORNECIMENTO</t>
  </si>
  <si>
    <t xml:space="preserve">15.038.0153-A</t>
  </si>
  <si>
    <t xml:space="preserve">15.038.0154-0</t>
  </si>
  <si>
    <t xml:space="preserve">TE 90º COM ROSCA,COM DIAMETRO DE 1.1/2".FORNECIMENTO</t>
  </si>
  <si>
    <t xml:space="preserve">15.038.0154-A</t>
  </si>
  <si>
    <t xml:space="preserve">15.038.0155-0</t>
  </si>
  <si>
    <t xml:space="preserve">TE 90º COM ROSCA,COM DIAMETRO DE 2".FORNECIMENTO</t>
  </si>
  <si>
    <t xml:space="preserve">15.038.0155-A</t>
  </si>
  <si>
    <t xml:space="preserve">15.038.0160-0</t>
  </si>
  <si>
    <t xml:space="preserve">TE DE REDUCAO 90º COM ROSCA,COM DIAMETRO DE 3/4"X1/2".FORNEC</t>
  </si>
  <si>
    <t xml:space="preserve">15.038.0160-A</t>
  </si>
  <si>
    <t xml:space="preserve">15.038.0161-0</t>
  </si>
  <si>
    <t xml:space="preserve">TE DE REDUCAO 90º COM ROSCA,COM DIAMETRO DE 1"X3/4".FORNECIM</t>
  </si>
  <si>
    <t xml:space="preserve">15.038.0161-A</t>
  </si>
  <si>
    <t xml:space="preserve">15.038.0162-0</t>
  </si>
  <si>
    <t xml:space="preserve">TE DE REDUCAO 90º COM ROSCA,COM DIAMETRO DE 1.1/2"X3/4".FORN</t>
  </si>
  <si>
    <t xml:space="preserve">15.038.0162-A</t>
  </si>
  <si>
    <t xml:space="preserve">15.038.0165-0</t>
  </si>
  <si>
    <t xml:space="preserve">CRUZETA COM ROSCA,COM DIAMETRO DE 3/4".FORNECIMENTO</t>
  </si>
  <si>
    <t xml:space="preserve">15.038.0165-A</t>
  </si>
  <si>
    <t xml:space="preserve">15.038.0166-0</t>
  </si>
  <si>
    <t xml:space="preserve">CRUZETA COM ROSCA,COM DIAMETRO DE 1.1/2".FORNECIMENTO</t>
  </si>
  <si>
    <t xml:space="preserve">15.038.0166-A</t>
  </si>
  <si>
    <t xml:space="preserve">15.038.0170-0</t>
  </si>
  <si>
    <t xml:space="preserve">UNIAO COM ROSCA,COM DIAMETRO DE 1/2".FORNECIMENTO</t>
  </si>
  <si>
    <t xml:space="preserve">15.038.0170-A</t>
  </si>
  <si>
    <t xml:space="preserve">15.038.0171-0</t>
  </si>
  <si>
    <t xml:space="preserve">UNIAO COM ROSCA,COM DIAMETRO DE 3/4".FORNECIMENTO</t>
  </si>
  <si>
    <t xml:space="preserve">15.038.0171-A</t>
  </si>
  <si>
    <t xml:space="preserve">15.038.0172-0</t>
  </si>
  <si>
    <t xml:space="preserve">UNIAO COM ROSCA,COM DIAMETRO DE 1".FORNECIMENTO</t>
  </si>
  <si>
    <t xml:space="preserve">15.038.0172-A</t>
  </si>
  <si>
    <t xml:space="preserve">15.038.0173-0</t>
  </si>
  <si>
    <t xml:space="preserve">UNIAO COM ROSCA,COM DIAMETRO DE 1.1/4".FORNECIMENTO</t>
  </si>
  <si>
    <t xml:space="preserve">15.038.0173-A</t>
  </si>
  <si>
    <t xml:space="preserve">15.038.0174-0</t>
  </si>
  <si>
    <t xml:space="preserve">UNIAO COM ROSCA,COM DIAMETRO DE 1.1/2".FORNECIMENTO</t>
  </si>
  <si>
    <t xml:space="preserve">15.038.0174-A</t>
  </si>
  <si>
    <t xml:space="preserve">15.038.0175-0</t>
  </si>
  <si>
    <t xml:space="preserve">UNIAO COM ROSCA,COM DIAMETRO DE 2".FORNECIMENTO</t>
  </si>
  <si>
    <t xml:space="preserve">15.038.0175-A</t>
  </si>
  <si>
    <t xml:space="preserve">15.038.0176-0</t>
  </si>
  <si>
    <t xml:space="preserve">UNIAO COM ROSCA,COM DIAMETRO DE 2.1/2".FORNECIMENTO</t>
  </si>
  <si>
    <t xml:space="preserve">15.038.0176-A</t>
  </si>
  <si>
    <t xml:space="preserve">15.038.0177-0</t>
  </si>
  <si>
    <t xml:space="preserve">UNIAO COM ROSCA,COM DIAMETRO DE 3".FORNECIMENTO</t>
  </si>
  <si>
    <t xml:space="preserve">15.038.0177-A</t>
  </si>
  <si>
    <t xml:space="preserve">15.038.0178-0</t>
  </si>
  <si>
    <t xml:space="preserve">UNIAO COM ROSCA,COM DIAMETRO DE 4".FORNECIMENTO</t>
  </si>
  <si>
    <t xml:space="preserve">15.038.0178-A</t>
  </si>
  <si>
    <t xml:space="preserve">15.038.0185-0</t>
  </si>
  <si>
    <t xml:space="preserve">JOELHO 90º COM ROSCA E BUCHA DE LATAO,COM DIAMETRO DE 1/2".F</t>
  </si>
  <si>
    <t xml:space="preserve">15.038.0185-A</t>
  </si>
  <si>
    <t xml:space="preserve">15.038.0186-0</t>
  </si>
  <si>
    <t xml:space="preserve">JOELHO 90º COM ROSCA E BUCHA DE LATAO,COM DIAMETRO DE 3/4".F</t>
  </si>
  <si>
    <t xml:space="preserve">15.038.0186-A</t>
  </si>
  <si>
    <t xml:space="preserve">15.038.0190-0</t>
  </si>
  <si>
    <t xml:space="preserve">JOELHO DE REDUCAO 90º COM ROSCA E BUCHA DE LATAO,COM DIAMETR</t>
  </si>
  <si>
    <t xml:space="preserve">O DE 3/4"X1/2".FORNECIMENTO</t>
  </si>
  <si>
    <t xml:space="preserve">15.038.0190-A</t>
  </si>
  <si>
    <t xml:space="preserve">15.038.0200-0</t>
  </si>
  <si>
    <t xml:space="preserve">ADAPTADOR SOLDAVEL CURTO COM BOLSA E ROSCA PARA REGISTRO,COM</t>
  </si>
  <si>
    <t xml:space="preserve"> DIAMETRO DE 20MMX1/2".FORNECIMENTO</t>
  </si>
  <si>
    <t xml:space="preserve">15.038.0200-A</t>
  </si>
  <si>
    <t xml:space="preserve">15.038.0201-0</t>
  </si>
  <si>
    <t xml:space="preserve"> DIAMETRO DE 25MMX3/4".FORNECIMENTO</t>
  </si>
  <si>
    <t xml:space="preserve">15.038.0201-A</t>
  </si>
  <si>
    <t xml:space="preserve">15.038.0202-0</t>
  </si>
  <si>
    <t xml:space="preserve"> DIAMETRO DE 32MMX1".FORNECIMENTO</t>
  </si>
  <si>
    <t xml:space="preserve">15.038.0202-A</t>
  </si>
  <si>
    <t xml:space="preserve">15.038.0203-0</t>
  </si>
  <si>
    <t xml:space="preserve"> DIAMETRO DE 40MMX1.1/4".FORNECIMENTO</t>
  </si>
  <si>
    <t xml:space="preserve">15.038.0203-A</t>
  </si>
  <si>
    <t xml:space="preserve">15.038.0204-0</t>
  </si>
  <si>
    <t xml:space="preserve"> DIAMETRO DE 40MMX1.1/2".FORNECIMENTO</t>
  </si>
  <si>
    <t xml:space="preserve">15.038.0204-A</t>
  </si>
  <si>
    <t xml:space="preserve">15.038.0205-0</t>
  </si>
  <si>
    <t xml:space="preserve"> DIAMETRO DE 50MMX1.1/4".FORNECIMENTO</t>
  </si>
  <si>
    <t xml:space="preserve">15.038.0205-A</t>
  </si>
  <si>
    <t xml:space="preserve">15.038.0206-0</t>
  </si>
  <si>
    <t xml:space="preserve"> DIAMETRO DE 50MMX1.1/2".FORNECIMENTO</t>
  </si>
  <si>
    <t xml:space="preserve">15.038.0206-A</t>
  </si>
  <si>
    <t xml:space="preserve">15.038.0207-0</t>
  </si>
  <si>
    <t xml:space="preserve"> DIAMETRO DE 60MMX2".FORNECIMENTO</t>
  </si>
  <si>
    <t xml:space="preserve">15.038.0207-A</t>
  </si>
  <si>
    <t xml:space="preserve">15.038.0208-0</t>
  </si>
  <si>
    <t xml:space="preserve"> DIAMETRO DE 75MMX2.1/2".FORNECIMENTO</t>
  </si>
  <si>
    <t xml:space="preserve">15.038.0208-A</t>
  </si>
  <si>
    <t xml:space="preserve">15.038.0209-0</t>
  </si>
  <si>
    <t xml:space="preserve"> DIAMETRO DE 85MMX3".FORNECIMENTO</t>
  </si>
  <si>
    <t xml:space="preserve">15.038.0209-A</t>
  </si>
  <si>
    <t xml:space="preserve">15.038.0210-0</t>
  </si>
  <si>
    <t xml:space="preserve"> DIAMETRO DE 110MMX4".FORNECIMENTO</t>
  </si>
  <si>
    <t xml:space="preserve">15.038.0210-A</t>
  </si>
  <si>
    <t xml:space="preserve">15.038.0215-0</t>
  </si>
  <si>
    <t xml:space="preserve">ADAPTADOR SOLDAVEL COM FLANGES LIVRES PARA CAIXA D'AGUA,COM</t>
  </si>
  <si>
    <t xml:space="preserve">DIAMETRO DE 25MMX3/4".FORNECIMENTO</t>
  </si>
  <si>
    <t xml:space="preserve">15.038.0215-A</t>
  </si>
  <si>
    <t xml:space="preserve">15.038.0216-0</t>
  </si>
  <si>
    <t xml:space="preserve">DIAMETRO DE 32MMX1".FORNECIMENTO</t>
  </si>
  <si>
    <t xml:space="preserve">15.038.0216-A</t>
  </si>
  <si>
    <t xml:space="preserve">15.038.0217-0</t>
  </si>
  <si>
    <t xml:space="preserve">DIAMETRO DE 40MMX1.1/4".FORNECIMENTO</t>
  </si>
  <si>
    <t xml:space="preserve">15.038.0217-A</t>
  </si>
  <si>
    <t xml:space="preserve">15.038.0218-0</t>
  </si>
  <si>
    <t xml:space="preserve">DIAMETRO DE 50MMX1.1/2".FORNECIMENTO</t>
  </si>
  <si>
    <t xml:space="preserve">15.038.0218-A</t>
  </si>
  <si>
    <t xml:space="preserve">15.038.0219-0</t>
  </si>
  <si>
    <t xml:space="preserve">DIAMETRO DE 60MMX2".FORNECIMENTO</t>
  </si>
  <si>
    <t xml:space="preserve">15.038.0219-A</t>
  </si>
  <si>
    <t xml:space="preserve">15.038.0220-0</t>
  </si>
  <si>
    <t xml:space="preserve">DIAMETRO DE 75MMX2.1/2".FORNECIMENTO</t>
  </si>
  <si>
    <t xml:space="preserve">15.038.0220-A</t>
  </si>
  <si>
    <t xml:space="preserve">15.038.0221-0</t>
  </si>
  <si>
    <t xml:space="preserve">DIAMETRO DE 85MMX3".FORNECIMENTO</t>
  </si>
  <si>
    <t xml:space="preserve">15.038.0221-A</t>
  </si>
  <si>
    <t xml:space="preserve">15.038.0222-0</t>
  </si>
  <si>
    <t xml:space="preserve">DIAMETRO DE 110MMX4".FORNECIMENTO</t>
  </si>
  <si>
    <t xml:space="preserve">15.038.0222-A</t>
  </si>
  <si>
    <t xml:space="preserve">15.038.0230-0</t>
  </si>
  <si>
    <t xml:space="preserve">ADAPTADOR SOLDAVEL/LONGO COM FLANGES LIVRES PARA CAIXA D'AGU</t>
  </si>
  <si>
    <t xml:space="preserve">A,COM DIAMETRO DE 25MMX3/4".FORNECIMENTO</t>
  </si>
  <si>
    <t xml:space="preserve">15.038.0230-A</t>
  </si>
  <si>
    <t xml:space="preserve">15.038.0231-0</t>
  </si>
  <si>
    <t xml:space="preserve">A,COM DIAMETRO DE 32MMX1".FORNECIMENTO</t>
  </si>
  <si>
    <t xml:space="preserve">15.038.0231-A</t>
  </si>
  <si>
    <t xml:space="preserve">15.038.0232-0</t>
  </si>
  <si>
    <t xml:space="preserve">A,COM DIAMETRO DE 40MMX1.1/4".FORNECIMENTO</t>
  </si>
  <si>
    <t xml:space="preserve">15.038.0232-A</t>
  </si>
  <si>
    <t xml:space="preserve">15.038.0233-0</t>
  </si>
  <si>
    <t xml:space="preserve">A,COM DIAMETRO DE 50MMX1.1/2".FORNECIMENTO</t>
  </si>
  <si>
    <t xml:space="preserve">15.038.0233-A</t>
  </si>
  <si>
    <t xml:space="preserve">15.038.0234-0</t>
  </si>
  <si>
    <t xml:space="preserve">A,COM DIAMETRO DE 60MMX2".FORNECIMENTO</t>
  </si>
  <si>
    <t xml:space="preserve">15.038.0234-A</t>
  </si>
  <si>
    <t xml:space="preserve">15.038.0235-0</t>
  </si>
  <si>
    <t xml:space="preserve">A,COM DIAMETRO DE 75MMX2.1/2".FORNECIMENTO</t>
  </si>
  <si>
    <t xml:space="preserve">15.038.0235-A</t>
  </si>
  <si>
    <t xml:space="preserve">15.038.0236-0</t>
  </si>
  <si>
    <t xml:space="preserve">A,COM DIAMETRO DE 85MMX3".FORNECIMENTO</t>
  </si>
  <si>
    <t xml:space="preserve">15.038.0236-A</t>
  </si>
  <si>
    <t xml:space="preserve">15.038.0237-0</t>
  </si>
  <si>
    <t xml:space="preserve">A,COM DIAMETRO DE 110MMX4".FORNECIMENTO</t>
  </si>
  <si>
    <t xml:space="preserve">15.038.0237-A</t>
  </si>
  <si>
    <t xml:space="preserve">15.038.0240-0</t>
  </si>
  <si>
    <t xml:space="preserve">ADAPTADOR SOLDAVEL COM FLANGES E ANEL DE VEDACAO PARA CAIXA</t>
  </si>
  <si>
    <t xml:space="preserve">D'AGUA,COM DIAMETRO DE 20MMX1/2".FORNECIMENTO</t>
  </si>
  <si>
    <t xml:space="preserve">15.038.0240-A</t>
  </si>
  <si>
    <t xml:space="preserve">15.038.0241-0</t>
  </si>
  <si>
    <t xml:space="preserve">D'AGUA,COM DIAMETRO DE 25MMX3/4".FORNECIMENTO</t>
  </si>
  <si>
    <t xml:space="preserve">15.038.0241-A</t>
  </si>
  <si>
    <t xml:space="preserve">15.038.0242-0</t>
  </si>
  <si>
    <t xml:space="preserve">D'AGUA,COM DIAMETRO DE 32MMX1".FORNECIMENTO</t>
  </si>
  <si>
    <t xml:space="preserve">15.038.0242-A</t>
  </si>
  <si>
    <t xml:space="preserve">15.038.0243-0</t>
  </si>
  <si>
    <t xml:space="preserve">D'AGUA,COM DIAMETRO DE 40MMX1.1/4".FORNECIMENTO</t>
  </si>
  <si>
    <t xml:space="preserve">15.038.0243-A</t>
  </si>
  <si>
    <t xml:space="preserve">15.038.0244-0</t>
  </si>
  <si>
    <t xml:space="preserve">D'AGUA,COM DIAMETRO DE 50MMX1.1/2".FORNECIMENTO</t>
  </si>
  <si>
    <t xml:space="preserve">15.038.0244-A</t>
  </si>
  <si>
    <t xml:space="preserve">15.038.0245-0</t>
  </si>
  <si>
    <t xml:space="preserve">D'AGUA,COM DIAMETRO DE 60MMX2".FORNECIMENTO</t>
  </si>
  <si>
    <t xml:space="preserve">15.038.0245-A</t>
  </si>
  <si>
    <t xml:space="preserve">15.038.0250-0</t>
  </si>
  <si>
    <t xml:space="preserve">BUCHA DE REDUCAO SOLDAVEL CURTA,COM DIAMETRO DE 25MMX20MM.FO</t>
  </si>
  <si>
    <t xml:space="preserve">15.038.0250-A</t>
  </si>
  <si>
    <t xml:space="preserve">15.038.0251-0</t>
  </si>
  <si>
    <t xml:space="preserve">BUCHA DE REDUCAO SOLDAVEL CURTA,COM DIAMETRO DE 32MMX25MM.FO</t>
  </si>
  <si>
    <t xml:space="preserve">15.038.0251-A</t>
  </si>
  <si>
    <t xml:space="preserve">15.038.0252-0</t>
  </si>
  <si>
    <t xml:space="preserve">BUCHA DE REDUCAO SOLDAVEL CURTA,COM DIAMETRO DE 40MMX32MM.FO</t>
  </si>
  <si>
    <t xml:space="preserve">15.038.0252-A</t>
  </si>
  <si>
    <t xml:space="preserve">15.038.0253-0</t>
  </si>
  <si>
    <t xml:space="preserve">BUCHA DE REDUCAO SOLDAVEL CURTA,COM DIAMETRO DE 50MMX40MM.FO</t>
  </si>
  <si>
    <t xml:space="preserve">15.038.0253-A</t>
  </si>
  <si>
    <t xml:space="preserve">15.038.0254-0</t>
  </si>
  <si>
    <t xml:space="preserve">BUCHA DE REDUCAO SOLDAVEL CURTA,COM DIAMETRO DE 60MMX50MM.FO</t>
  </si>
  <si>
    <t xml:space="preserve">15.038.0254-A</t>
  </si>
  <si>
    <t xml:space="preserve">15.038.0255-0</t>
  </si>
  <si>
    <t xml:space="preserve">BUCHA DE REDUCAO SOLDAVEL CURTA,COM DIAMETRO DE 75MMX60MM.FO</t>
  </si>
  <si>
    <t xml:space="preserve">15.038.0255-A</t>
  </si>
  <si>
    <t xml:space="preserve">15.038.0256-0</t>
  </si>
  <si>
    <t xml:space="preserve">BUCHA DE REDUCAO SOLDAVEL CURTA,COM DIAMETRO DE 85MMX75MM.FO</t>
  </si>
  <si>
    <t xml:space="preserve">15.038.0256-A</t>
  </si>
  <si>
    <t xml:space="preserve">15.038.0257-0</t>
  </si>
  <si>
    <t xml:space="preserve">BUCHA DE REDUCAO SOLDAVEL CURTA,COM DIAMETRO DE 110MMX85MM.F</t>
  </si>
  <si>
    <t xml:space="preserve">15.038.0257-A</t>
  </si>
  <si>
    <t xml:space="preserve">15.038.0260-0</t>
  </si>
  <si>
    <t xml:space="preserve">BUCHA DE REDUCAO SOLDAVEL LONGA,COM DIAMETRO DE 32MMX20MM.FO</t>
  </si>
  <si>
    <t xml:space="preserve">15.038.0260-A</t>
  </si>
  <si>
    <t xml:space="preserve">15.038.0261-0</t>
  </si>
  <si>
    <t xml:space="preserve">BUCHA DE REDUCAO SOLDAVEL LONGA,COM DIAMETRO DE 40MMX20MM.FO</t>
  </si>
  <si>
    <t xml:space="preserve">15.038.0261-A</t>
  </si>
  <si>
    <t xml:space="preserve">15.038.0262-0</t>
  </si>
  <si>
    <t xml:space="preserve">BUCHA DE REDUCAO SOLDAVEL LONGA,COM DIAMETRO DE 40MMX25MM.FO</t>
  </si>
  <si>
    <t xml:space="preserve">15.038.0262-A</t>
  </si>
  <si>
    <t xml:space="preserve">15.038.0263-0</t>
  </si>
  <si>
    <t xml:space="preserve">BUCHA DE REDUCAO SOLDAVEL LONGA,COM DIAMETRO DE 50MMX20MM.FO</t>
  </si>
  <si>
    <t xml:space="preserve">15.038.0263-A</t>
  </si>
  <si>
    <t xml:space="preserve">15.038.0264-0</t>
  </si>
  <si>
    <t xml:space="preserve">BUCHA DE REDUCAO SOLDAVEL LONGA,COM DIAMETRO DE 50MMX25MM.FO</t>
  </si>
  <si>
    <t xml:space="preserve">15.038.0264-A</t>
  </si>
  <si>
    <t xml:space="preserve">15.038.0265-0</t>
  </si>
  <si>
    <t xml:space="preserve">BUCHA DE REDUCAO SOLDAVEL LONGA,COM DIAMETRO DE 50MMX32MM.FO</t>
  </si>
  <si>
    <t xml:space="preserve">15.038.0265-A</t>
  </si>
  <si>
    <t xml:space="preserve">15.038.0266-0</t>
  </si>
  <si>
    <t xml:space="preserve">BUCHA DE REDUCAO SOLDAVEL LONGA,COM DIAMETRO DE 60MMX25MM.FO</t>
  </si>
  <si>
    <t xml:space="preserve">15.038.0266-A</t>
  </si>
  <si>
    <t xml:space="preserve">15.038.0267-0</t>
  </si>
  <si>
    <t xml:space="preserve">BUCHA DE REDUCAO SOLDAVEL LONGA,COM DIAMETRO DE 60MMX32MM.FO</t>
  </si>
  <si>
    <t xml:space="preserve">15.038.0267-A</t>
  </si>
  <si>
    <t xml:space="preserve">15.038.0268-0</t>
  </si>
  <si>
    <t xml:space="preserve">BUCHA DE REDUCAO SOLDAVEL LONGA,COM DIAMETRO DE 60MMX40MM.FO</t>
  </si>
  <si>
    <t xml:space="preserve">15.038.0268-A</t>
  </si>
  <si>
    <t xml:space="preserve">15.038.0269-0</t>
  </si>
  <si>
    <t xml:space="preserve">BUCHA DE REDUCAO SOLDAVEL LONGA,COM DIAMETRO DE 60MMX50MM.FO</t>
  </si>
  <si>
    <t xml:space="preserve">15.038.0269-A</t>
  </si>
  <si>
    <t xml:space="preserve">15.038.0270-0</t>
  </si>
  <si>
    <t xml:space="preserve">BUCHA DE REDUCAO SOLDAVEL LONGA,COM DIAMETRO DE 75MMX50MM.FO</t>
  </si>
  <si>
    <t xml:space="preserve">15.038.0270-A</t>
  </si>
  <si>
    <t xml:space="preserve">15.038.0271-0</t>
  </si>
  <si>
    <t xml:space="preserve">BUCHA DE REDUCAO SOLDAVEL LONGA,COM DIAMETRO DE 85MMX60MM.FO</t>
  </si>
  <si>
    <t xml:space="preserve">15.038.0271-A</t>
  </si>
  <si>
    <t xml:space="preserve">15.038.0272-0</t>
  </si>
  <si>
    <t xml:space="preserve">BUCHA DE REDUCAO SOLDAVEL LONGA,COM DIAMETRO DE 110MMX60MM.F</t>
  </si>
  <si>
    <t xml:space="preserve">15.038.0272-A</t>
  </si>
  <si>
    <t xml:space="preserve">15.038.0273-0</t>
  </si>
  <si>
    <t xml:space="preserve">BUCHA DE REDUCAO SOLDAVEL LONGA,COM DIAMETRO DE 110MMX75MM.F</t>
  </si>
  <si>
    <t xml:space="preserve">15.038.0273-A</t>
  </si>
  <si>
    <t xml:space="preserve">15.038.0280-0</t>
  </si>
  <si>
    <t xml:space="preserve">CAP SOLDAVEL,COM DIAMETRO DE 20MM.FORNECIMENTO</t>
  </si>
  <si>
    <t xml:space="preserve">15.038.0280-A</t>
  </si>
  <si>
    <t xml:space="preserve">15.038.0281-0</t>
  </si>
  <si>
    <t xml:space="preserve">CAP SOLDAVEL,COM DIAMETRO DE 25MM.FORNECIMENTO</t>
  </si>
  <si>
    <t xml:space="preserve">15.038.0281-A</t>
  </si>
  <si>
    <t xml:space="preserve">15.038.0282-0</t>
  </si>
  <si>
    <t xml:space="preserve">CAP SOLDAVEL,COM DIAMETRO DE 32MM.FORNECIMENTO</t>
  </si>
  <si>
    <t xml:space="preserve">15.038.0282-A</t>
  </si>
  <si>
    <t xml:space="preserve">15.038.0283-0</t>
  </si>
  <si>
    <t xml:space="preserve">CAP SOLDAVEL,COM DIAMETRO DE 40MM.FORNECIMENTO</t>
  </si>
  <si>
    <t xml:space="preserve">15.038.0283-A</t>
  </si>
  <si>
    <t xml:space="preserve">15.038.0284-0</t>
  </si>
  <si>
    <t xml:space="preserve">CAP SOLDAVEL,COM DIAMETRO DE 50MM.FORNECIMENTO</t>
  </si>
  <si>
    <t xml:space="preserve">15.038.0284-A</t>
  </si>
  <si>
    <t xml:space="preserve">15.038.0285-0</t>
  </si>
  <si>
    <t xml:space="preserve">CAP SOLDAVEL,COM DIAMETRO DE 60MM.FORNECIMENTO</t>
  </si>
  <si>
    <t xml:space="preserve">15.038.0285-A</t>
  </si>
  <si>
    <t xml:space="preserve">15.038.0286-0</t>
  </si>
  <si>
    <t xml:space="preserve">CAP SOLDAVEL,COM DIAMETRO DE 75MM.FORNECIMENTO</t>
  </si>
  <si>
    <t xml:space="preserve">15.038.0286-A</t>
  </si>
  <si>
    <t xml:space="preserve">15.038.0287-0</t>
  </si>
  <si>
    <t xml:space="preserve">CAP SOLDAVEL,COM DIAMETRO DE 85MM.FORNECIMENTO</t>
  </si>
  <si>
    <t xml:space="preserve">15.038.0287-A</t>
  </si>
  <si>
    <t xml:space="preserve">15.038.0288-0</t>
  </si>
  <si>
    <t xml:space="preserve">CAP SOLDAVEL,COM DIAMETRO DE 110MM.FORNECIMENTO</t>
  </si>
  <si>
    <t xml:space="preserve">15.038.0288-A</t>
  </si>
  <si>
    <t xml:space="preserve">15.038.0290-0</t>
  </si>
  <si>
    <t xml:space="preserve">CURVA 45º SOLDAVEL,COM DIAMETRO DE 20MM.FORNECIMENTO</t>
  </si>
  <si>
    <t xml:space="preserve">15.038.0290-A</t>
  </si>
  <si>
    <t xml:space="preserve">15.038.0291-0</t>
  </si>
  <si>
    <t xml:space="preserve">CURVA 45º SOLDAVEL,COM DIAMETRO DE 25MM.FORNECIMENTO</t>
  </si>
  <si>
    <t xml:space="preserve">15.038.0291-A</t>
  </si>
  <si>
    <t xml:space="preserve">15.038.0292-0</t>
  </si>
  <si>
    <t xml:space="preserve">CURVA 45º SOLDAVEL,COM DIAMETRO DE 32MM.FORNECIMENTO</t>
  </si>
  <si>
    <t xml:space="preserve">15.038.0292-A</t>
  </si>
  <si>
    <t xml:space="preserve">15.038.0293-0</t>
  </si>
  <si>
    <t xml:space="preserve">CURVA 45º SOLDAVEL,COM DIAMETRO DE 40MM.FORNECIMENTO</t>
  </si>
  <si>
    <t xml:space="preserve">15.038.0293-A</t>
  </si>
  <si>
    <t xml:space="preserve">15.038.0294-0</t>
  </si>
  <si>
    <t xml:space="preserve">CURVA 45º SOLDAVEL,COM DIAMETRO DE 50MM.FORNECIMENTO</t>
  </si>
  <si>
    <t xml:space="preserve">15.038.0294-A</t>
  </si>
  <si>
    <t xml:space="preserve">15.038.0295-0</t>
  </si>
  <si>
    <t xml:space="preserve">CURVA 45º SOLDAVEL,COM DIAMETRO DE 60MM.FORNECIMENTO</t>
  </si>
  <si>
    <t xml:space="preserve">15.038.0295-A</t>
  </si>
  <si>
    <t xml:space="preserve">15.038.0296-0</t>
  </si>
  <si>
    <t xml:space="preserve">CURVA 45° SOLDAVEL,COM DIAMETRO DE 75MM.FORNECIMENTO.</t>
  </si>
  <si>
    <t xml:space="preserve">15.038.0296-A</t>
  </si>
  <si>
    <t xml:space="preserve">15.038.0297-0</t>
  </si>
  <si>
    <t xml:space="preserve">CURVA 45º SOLDAVEL,COM DIAMETRO DE 85MM.FORNECIMENTO</t>
  </si>
  <si>
    <t xml:space="preserve">15.038.0297-A</t>
  </si>
  <si>
    <t xml:space="preserve">15.038.0298-0</t>
  </si>
  <si>
    <t xml:space="preserve">CURVA 45º SOLDAVEL,COM DIAMETRO DE 110MM.FORNECIMENTO</t>
  </si>
  <si>
    <t xml:space="preserve">15.038.0298-A</t>
  </si>
  <si>
    <t xml:space="preserve">15.038.0300-0</t>
  </si>
  <si>
    <t xml:space="preserve">CURVA 90º SOLDAVEL,COM DIAMETRO DE 20MM.FORNECIMENTO</t>
  </si>
  <si>
    <t xml:space="preserve">15.038.0300-A</t>
  </si>
  <si>
    <t xml:space="preserve">15.038.0301-0</t>
  </si>
  <si>
    <t xml:space="preserve">CURVA 90º SOLDAVEL,COM DIAMETRO DE 25MM.FORNECIMENTO</t>
  </si>
  <si>
    <t xml:space="preserve">15.038.0301-A</t>
  </si>
  <si>
    <t xml:space="preserve">15.038.0302-0</t>
  </si>
  <si>
    <t xml:space="preserve">CURVA 90º SOLDAVEL,COM DIAMETRO DE 32MM.FORNECIMENTO</t>
  </si>
  <si>
    <t xml:space="preserve">15.038.0302-A</t>
  </si>
  <si>
    <t xml:space="preserve">15.038.0303-0</t>
  </si>
  <si>
    <t xml:space="preserve">CURVA 90º SOLDAVEL,COM DIAMETRO DE 40MM.FORNECIMENTO</t>
  </si>
  <si>
    <t xml:space="preserve">15.038.0303-A</t>
  </si>
  <si>
    <t xml:space="preserve">15.038.0304-0</t>
  </si>
  <si>
    <t xml:space="preserve">CURVA 90º SOLDAVEL,COM DIAMETRO DE 50MM.FORNECIMENTO</t>
  </si>
  <si>
    <t xml:space="preserve">15.038.0304-A</t>
  </si>
  <si>
    <t xml:space="preserve">15.038.0305-0</t>
  </si>
  <si>
    <t xml:space="preserve">CURVA 90º SOLDAVEL,COM DIAMETRO DE 60MM.FORNECIMENTO</t>
  </si>
  <si>
    <t xml:space="preserve">15.038.0305-A</t>
  </si>
  <si>
    <t xml:space="preserve">15.038.0306-0</t>
  </si>
  <si>
    <t xml:space="preserve">CURVA 90º SOLDAVEL,COM DIAMETRO DE 75MM.FORNECIMENTO</t>
  </si>
  <si>
    <t xml:space="preserve">15.038.0306-A</t>
  </si>
  <si>
    <t xml:space="preserve">15.038.0307-0</t>
  </si>
  <si>
    <t xml:space="preserve">CURVA 90º SOLDAVEL,COM DIAMETRO DE 85MM.FORNECIMENTO</t>
  </si>
  <si>
    <t xml:space="preserve">15.038.0307-A</t>
  </si>
  <si>
    <t xml:space="preserve">15.038.0308-0</t>
  </si>
  <si>
    <t xml:space="preserve">CURVA 90º SOLDAVEL,COM DIAMETRO DE 110MM.FORNECIMENTO</t>
  </si>
  <si>
    <t xml:space="preserve">15.038.0308-A</t>
  </si>
  <si>
    <t xml:space="preserve">15.038.0320-0</t>
  </si>
  <si>
    <t xml:space="preserve">JOELHO 45º SOLDAVEL,COM DIAMETRO DE 20MM.FORNECIMENTO</t>
  </si>
  <si>
    <t xml:space="preserve">15.038.0320-A</t>
  </si>
  <si>
    <t xml:space="preserve">15.038.0321-0</t>
  </si>
  <si>
    <t xml:space="preserve">JOELHO 45º SOLDAVEL,COM DIAMETRO DE 25MM.FORNECIMENTO</t>
  </si>
  <si>
    <t xml:space="preserve">15.038.0321-A</t>
  </si>
  <si>
    <t xml:space="preserve">15.038.0322-0</t>
  </si>
  <si>
    <t xml:space="preserve">JOELHO 45º SOLDAVEL,COM DIAMETRO DE 32MM.FORNECIMENTO</t>
  </si>
  <si>
    <t xml:space="preserve">15.038.0322-A</t>
  </si>
  <si>
    <t xml:space="preserve">15.038.0323-0</t>
  </si>
  <si>
    <t xml:space="preserve">JOELHO 45º SOLDAVEL,COM DIAMETRO DE 40MM.FORNECIMENTO</t>
  </si>
  <si>
    <t xml:space="preserve">15.038.0323-A</t>
  </si>
  <si>
    <t xml:space="preserve">15.038.0324-0</t>
  </si>
  <si>
    <t xml:space="preserve">JOELHO 45º SOLDAVEL,COM DIAMETRO DE 50MM.FORNECIMENTO</t>
  </si>
  <si>
    <t xml:space="preserve">15.038.0324-A</t>
  </si>
  <si>
    <t xml:space="preserve">15.038.0325-0</t>
  </si>
  <si>
    <t xml:space="preserve">JOELHO 45º SOLDAVEL,COM DIAMETRO DE 60MM.FORNECIMENTO</t>
  </si>
  <si>
    <t xml:space="preserve">15.038.0325-A</t>
  </si>
  <si>
    <t xml:space="preserve">15.038.0326-0</t>
  </si>
  <si>
    <t xml:space="preserve">JOELHO 45º SOLDAVEL,COM DIAMETRO DE 75MM.FORNECIMENTO</t>
  </si>
  <si>
    <t xml:space="preserve">15.038.0326-A</t>
  </si>
  <si>
    <t xml:space="preserve">15.038.0327-0</t>
  </si>
  <si>
    <t xml:space="preserve">JOELHO 45º SOLDAVEL,COM DIAMETRO DE 85MM.FORNECIMENTO</t>
  </si>
  <si>
    <t xml:space="preserve">15.038.0327-A</t>
  </si>
  <si>
    <t xml:space="preserve">15.038.0328-0</t>
  </si>
  <si>
    <t xml:space="preserve">JOELHO 45º SOLDAVEL,COM DIAMETRO DE 110MM.FORNECIMENTO</t>
  </si>
  <si>
    <t xml:space="preserve">15.038.0328-A</t>
  </si>
  <si>
    <t xml:space="preserve">15.038.0335-0</t>
  </si>
  <si>
    <t xml:space="preserve">JOELHO 90º SOLDAVEL,COM DIAMETRO DE 20MM.FORNECIMENTO</t>
  </si>
  <si>
    <t xml:space="preserve">15.038.0335-A</t>
  </si>
  <si>
    <t xml:space="preserve">15.038.0336-0</t>
  </si>
  <si>
    <t xml:space="preserve">JOELHO 90º SOLDAVEL,COM DIAMETRO DE 25MM.FORNECIMENTO</t>
  </si>
  <si>
    <t xml:space="preserve">15.038.0336-A</t>
  </si>
  <si>
    <t xml:space="preserve">15.038.0337-0</t>
  </si>
  <si>
    <t xml:space="preserve">JOELHO 90º SOLDAVEL,COM DIAMETRO DE 32MM.FORNECIMENTO</t>
  </si>
  <si>
    <t xml:space="preserve">15.038.0337-A</t>
  </si>
  <si>
    <t xml:space="preserve">15.038.0338-0</t>
  </si>
  <si>
    <t xml:space="preserve">JOELHO 90º SOLDAVEL,COM DIAMETRO DE 40MM.FORNECIMENTO</t>
  </si>
  <si>
    <t xml:space="preserve">15.038.0338-A</t>
  </si>
  <si>
    <t xml:space="preserve">15.038.0339-0</t>
  </si>
  <si>
    <t xml:space="preserve">JOELHO 90º SOLDAVEL,COM DIAMETRO DE 50MM.FORNECIMENTO</t>
  </si>
  <si>
    <t xml:space="preserve">15.038.0339-A</t>
  </si>
  <si>
    <t xml:space="preserve">15.038.0340-0</t>
  </si>
  <si>
    <t xml:space="preserve">JOELHO 90º SOLDAVEL,COM DIAMETRO DE 60MM.FORNECIMENTO</t>
  </si>
  <si>
    <t xml:space="preserve">15.038.0340-A</t>
  </si>
  <si>
    <t xml:space="preserve">15.038.0341-0</t>
  </si>
  <si>
    <t xml:space="preserve">JOELHO 90º SOLDAVEL,COM DIAMETRO DE 75MM.FORNECIMENTO</t>
  </si>
  <si>
    <t xml:space="preserve">15.038.0341-A</t>
  </si>
  <si>
    <t xml:space="preserve">15.038.0342-0</t>
  </si>
  <si>
    <t xml:space="preserve">JOELHO 90º SOLDAVEL,COM DIAMETRO DE 85MM.FORNECIMENTO</t>
  </si>
  <si>
    <t xml:space="preserve">15.038.0342-A</t>
  </si>
  <si>
    <t xml:space="preserve">15.038.0343-0</t>
  </si>
  <si>
    <t xml:space="preserve">JOELHO 90º SOLDAVEL,COM DIAMETRO DE 110MM.FORNECIMENTO</t>
  </si>
  <si>
    <t xml:space="preserve">15.038.0343-A</t>
  </si>
  <si>
    <t xml:space="preserve">15.038.0350-0</t>
  </si>
  <si>
    <t xml:space="preserve">JOELHO DE REDUCAO 90º SOLDAVEL,COM DIAMETRO DE 25MMX20MM.FOR</t>
  </si>
  <si>
    <t xml:space="preserve">15.038.0350-A</t>
  </si>
  <si>
    <t xml:space="preserve">15.038.0351-0</t>
  </si>
  <si>
    <t xml:space="preserve">JOELHO DE REDUCAO 90º SOLDAVEL,COM DIAMETRO DE 32MMX25MM.FOR</t>
  </si>
  <si>
    <t xml:space="preserve">15.038.0351-A</t>
  </si>
  <si>
    <t xml:space="preserve">15.038.0355-0</t>
  </si>
  <si>
    <t xml:space="preserve">LUVA SOLDAVEL,COM DIAMETRO DE 20MM.FORNECIMENTO</t>
  </si>
  <si>
    <t xml:space="preserve">15.038.0355-A</t>
  </si>
  <si>
    <t xml:space="preserve">15.038.0356-0</t>
  </si>
  <si>
    <t xml:space="preserve">LUVA SOLDAVEL,COM DIAMETRO DE 25MM.FORNECIMENTO</t>
  </si>
  <si>
    <t xml:space="preserve">15.038.0356-A</t>
  </si>
  <si>
    <t xml:space="preserve">15.038.0357-0</t>
  </si>
  <si>
    <t xml:space="preserve">LUVA SOLDAVEL,COM DIAMETRO DE 32MM.FORNECIMENTO</t>
  </si>
  <si>
    <t xml:space="preserve">15.038.0357-A</t>
  </si>
  <si>
    <t xml:space="preserve">15.038.0358-0</t>
  </si>
  <si>
    <t xml:space="preserve">LUVA SOLDAVEL,COM DIAMETRO DE 40MM.FORNECIMENTO</t>
  </si>
  <si>
    <t xml:space="preserve">15.038.0358-A</t>
  </si>
  <si>
    <t xml:space="preserve">15.038.0359-0</t>
  </si>
  <si>
    <t xml:space="preserve">LUVA SOLDAVEL,COM DIAMETRO DE 50MM.FORNECIMENTO</t>
  </si>
  <si>
    <t xml:space="preserve">15.038.0359-A</t>
  </si>
  <si>
    <t xml:space="preserve">15.038.0360-0</t>
  </si>
  <si>
    <t xml:space="preserve">LUVA SOLDAVEL,COM DIAMETRO DE 60MM.FORNECIMENTO</t>
  </si>
  <si>
    <t xml:space="preserve">15.038.0360-A</t>
  </si>
  <si>
    <t xml:space="preserve">15.038.0361-0</t>
  </si>
  <si>
    <t xml:space="preserve">LUVA SOLDAVEL,COM DIAMETRO DE 75MM.FORNECIMENTO</t>
  </si>
  <si>
    <t xml:space="preserve">15.038.0361-A</t>
  </si>
  <si>
    <t xml:space="preserve">15.038.0362-0</t>
  </si>
  <si>
    <t xml:space="preserve">LUVA SOLDAVEL,COM DIAMETRO DE 85MM.FORNECIMENTO</t>
  </si>
  <si>
    <t xml:space="preserve">15.038.0362-A</t>
  </si>
  <si>
    <t xml:space="preserve">15.038.0363-0</t>
  </si>
  <si>
    <t xml:space="preserve">LUVA SOLDAVEL,COM DIAMETRO DE 110MM.FORNECIMENTO</t>
  </si>
  <si>
    <t xml:space="preserve">15.038.0363-A</t>
  </si>
  <si>
    <t xml:space="preserve">15.038.0365-0</t>
  </si>
  <si>
    <t xml:space="preserve">LUVA DE REDUCAO SOLDAVEL,COM DIAMETRO DE 25MMX20MM.FORNECIME</t>
  </si>
  <si>
    <t xml:space="preserve">15.038.0365-A</t>
  </si>
  <si>
    <t xml:space="preserve">15.038.0366-0</t>
  </si>
  <si>
    <t xml:space="preserve">LUVA DE REDUCAO SOLDAVEL,COM DIAMETRO DE 32MMX25MM.FORNECIME</t>
  </si>
  <si>
    <t xml:space="preserve">15.038.0366-A</t>
  </si>
  <si>
    <t xml:space="preserve">15.038.0367-0</t>
  </si>
  <si>
    <t xml:space="preserve">LUVA DE REDUCAO SOLDAVEL,COM DIAMETRO DE 40MMX32MM.FORNECIME</t>
  </si>
  <si>
    <t xml:space="preserve">15.038.0367-A</t>
  </si>
  <si>
    <t xml:space="preserve">15.038.0368-0</t>
  </si>
  <si>
    <t xml:space="preserve">LUVA DE REDUCAO SOLDAVEL,COM DIAMETRO DE 60MMX50MM.FORNECIME</t>
  </si>
  <si>
    <t xml:space="preserve">15.038.0368-A</t>
  </si>
  <si>
    <t xml:space="preserve">15.038.0375-0</t>
  </si>
  <si>
    <t xml:space="preserve">LUVA DE CORRER PARA TUBO SOLDAVEL,COM DIAMETRO DE 20MM.FORNE</t>
  </si>
  <si>
    <t xml:space="preserve">15.038.0375-A</t>
  </si>
  <si>
    <t xml:space="preserve">15.038.0376-0</t>
  </si>
  <si>
    <t xml:space="preserve">LUVA DE CORRER PARA TUBO SOLDAVEL,COM DIAMETRO DE 25MM.FORNE</t>
  </si>
  <si>
    <t xml:space="preserve">15.038.0376-A</t>
  </si>
  <si>
    <t xml:space="preserve">15.038.0377-0</t>
  </si>
  <si>
    <t xml:space="preserve">LUVA DE CORRER PARA TUBO SOLDAVEL,COM DIAMETRO DE 50MM.FORNE</t>
  </si>
  <si>
    <t xml:space="preserve">15.038.0377-A</t>
  </si>
  <si>
    <t xml:space="preserve">15.038.0385-0</t>
  </si>
  <si>
    <t xml:space="preserve">TE SOLDAVEL 90º,COM DIAMETRO DE 20MM.FORNECIMENTO</t>
  </si>
  <si>
    <t xml:space="preserve">15.038.0385-A</t>
  </si>
  <si>
    <t xml:space="preserve">15.038.0386-0</t>
  </si>
  <si>
    <t xml:space="preserve">TE SOLDAVEL 90º,COM DIAMETRO DE 25MM.FORNECIMENTO</t>
  </si>
  <si>
    <t xml:space="preserve">15.038.0386-A</t>
  </si>
  <si>
    <t xml:space="preserve">15.038.0387-0</t>
  </si>
  <si>
    <t xml:space="preserve">TE SOLDAVEL 90º,COM DIAMETRO DE 32MM.FORNECIMENTO</t>
  </si>
  <si>
    <t xml:space="preserve">15.038.0387-A</t>
  </si>
  <si>
    <t xml:space="preserve">15.038.0388-0</t>
  </si>
  <si>
    <t xml:space="preserve">TE SOLDAVEL 90º,COM DIAMETRO DE 40MM.FORNECIMENTO</t>
  </si>
  <si>
    <t xml:space="preserve">15.038.0388-A</t>
  </si>
  <si>
    <t xml:space="preserve">15.038.0389-0</t>
  </si>
  <si>
    <t xml:space="preserve">TE SOLDAVEL 90º,COM DIAMETRO DE 50MM.FORNECIMENTO</t>
  </si>
  <si>
    <t xml:space="preserve">15.038.0389-A</t>
  </si>
  <si>
    <t xml:space="preserve">15.038.0390-0</t>
  </si>
  <si>
    <t xml:space="preserve">TE SOLDAVEL 90º,COM DIAMETRO DE 60MM.FORNECIMENTO</t>
  </si>
  <si>
    <t xml:space="preserve">15.038.0390-A</t>
  </si>
  <si>
    <t xml:space="preserve">15.038.0391-0</t>
  </si>
  <si>
    <t xml:space="preserve">TE SOLDAVEL 90º,COM DIAMETRO DE 75MM.FORNECIMENTO</t>
  </si>
  <si>
    <t xml:space="preserve">15.038.0391-A</t>
  </si>
  <si>
    <t xml:space="preserve">15.038.0392-0</t>
  </si>
  <si>
    <t xml:space="preserve">TE SOLDAVEL 90º,COM DIAMETRO DE 85MM.FORNECIMENTO</t>
  </si>
  <si>
    <t xml:space="preserve">15.038.0392-A</t>
  </si>
  <si>
    <t xml:space="preserve">15.038.0393-0</t>
  </si>
  <si>
    <t xml:space="preserve">TE SOLDAVEL 90º,COM DIAMETRO DE 110MM.FORNECIMENTO</t>
  </si>
  <si>
    <t xml:space="preserve">15.038.0393-A</t>
  </si>
  <si>
    <t xml:space="preserve">15.038.0400-0</t>
  </si>
  <si>
    <t xml:space="preserve">TE DE REDUCAO 90º SOLDAVEL,COM DIAMETRO DE 25MMX20MM.FORNECI</t>
  </si>
  <si>
    <t xml:space="preserve">15.038.0400-A</t>
  </si>
  <si>
    <t xml:space="preserve">15.038.0401-0</t>
  </si>
  <si>
    <t xml:space="preserve">TE DE REDUCAO 90º SOLDAVEL,COM DIAMETRO DE 32MMX25MM.FORNECI</t>
  </si>
  <si>
    <t xml:space="preserve">15.038.0401-A</t>
  </si>
  <si>
    <t xml:space="preserve">15.038.0402-0</t>
  </si>
  <si>
    <t xml:space="preserve">TE DE REDUCAO 90º SOLDAVEL,COM DIAMETRO DE 40MMX32MM.FORNECI</t>
  </si>
  <si>
    <t xml:space="preserve">15.038.0402-A</t>
  </si>
  <si>
    <t xml:space="preserve">15.038.0403-0</t>
  </si>
  <si>
    <t xml:space="preserve">TE DE REDUCAO 90º SOLDAVEL,COM DIAMETRO DE 50MMX20MM.FORNECI</t>
  </si>
  <si>
    <t xml:space="preserve">15.038.0403-A</t>
  </si>
  <si>
    <t xml:space="preserve">15.038.0404-0</t>
  </si>
  <si>
    <t xml:space="preserve">TE DE REDUCAO 90º SOLDAVEL,COM DIAMETRO DE 50MMX25MM.FORNECI</t>
  </si>
  <si>
    <t xml:space="preserve">15.038.0404-A</t>
  </si>
  <si>
    <t xml:space="preserve">15.038.0405-0</t>
  </si>
  <si>
    <t xml:space="preserve">TE DE REDUCAO 90º SOLDAVEL,COM DIAMETRO DE 50MMX32MM.FORNECI</t>
  </si>
  <si>
    <t xml:space="preserve">15.038.0405-A</t>
  </si>
  <si>
    <t xml:space="preserve">15.038.0406-0</t>
  </si>
  <si>
    <t xml:space="preserve">TE DE REDUCAO 90º SOLDAVEL,COM DIAMETRO DE 50MMX40MM.FORNECI</t>
  </si>
  <si>
    <t xml:space="preserve">15.038.0406-A</t>
  </si>
  <si>
    <t xml:space="preserve">15.038.0407-0</t>
  </si>
  <si>
    <t xml:space="preserve">TE DE REDUCAO 90º SOLDAVEL,COM DIAMETRO DE 75MMX50MM.FORNECI</t>
  </si>
  <si>
    <t xml:space="preserve">15.038.0407-A</t>
  </si>
  <si>
    <t xml:space="preserve">15.038.0408-0</t>
  </si>
  <si>
    <t xml:space="preserve">TE DE REDUCAO 90º SOLDAVEL,COM DIAMETRO DE 85MMX60MM.FORNECI</t>
  </si>
  <si>
    <t xml:space="preserve">15.038.0408-A</t>
  </si>
  <si>
    <t xml:space="preserve">15.038.0409-0</t>
  </si>
  <si>
    <t xml:space="preserve">TE DE REDUCAO 90º SOLDAVEL,COM DIAMETRO DE 110MMX60MM.FORNEC</t>
  </si>
  <si>
    <t xml:space="preserve">15.038.0409-A</t>
  </si>
  <si>
    <t xml:space="preserve">15.038.0415-0</t>
  </si>
  <si>
    <t xml:space="preserve">CRUZETA SOLDAVEL,COM DIAMETRO DE 25MM.FORNECIMENTO</t>
  </si>
  <si>
    <t xml:space="preserve">15.038.0415-A</t>
  </si>
  <si>
    <t xml:space="preserve">15.038.0416-0</t>
  </si>
  <si>
    <t xml:space="preserve">CRUZETA SOLDAVEL,COM DIAMETRO DE 50MM.FORNECIMENTO</t>
  </si>
  <si>
    <t xml:space="preserve">15.038.0416-A</t>
  </si>
  <si>
    <t xml:space="preserve">15.038.0420-0</t>
  </si>
  <si>
    <t xml:space="preserve">UNIAO SOLDAVEL,COM DIAMETRO DE 20MM.FORNECIMENTO</t>
  </si>
  <si>
    <t xml:space="preserve">15.038.0420-A</t>
  </si>
  <si>
    <t xml:space="preserve">15.038.0421-0</t>
  </si>
  <si>
    <t xml:space="preserve">UNIAO SOLDAVEL,COM DIAMETRO DE 25MM.FORNECIMENTO</t>
  </si>
  <si>
    <t xml:space="preserve">15.038.0421-A</t>
  </si>
  <si>
    <t xml:space="preserve">15.038.0422-0</t>
  </si>
  <si>
    <t xml:space="preserve">UNIAO SOLDAVEL,COM DIAMETRO DE 32MM.FORNECIMENTO</t>
  </si>
  <si>
    <t xml:space="preserve">15.038.0422-A</t>
  </si>
  <si>
    <t xml:space="preserve">15.038.0423-0</t>
  </si>
  <si>
    <t xml:space="preserve">UNIAO SOLDAVEL,COM DIAMETRO DE 40MM.FORNECIMENTO</t>
  </si>
  <si>
    <t xml:space="preserve">15.038.0423-A</t>
  </si>
  <si>
    <t xml:space="preserve">15.038.0424-0</t>
  </si>
  <si>
    <t xml:space="preserve">UNIAO SOLDAVEL,COM DIAMETRO DE 50MM.FORNECIMENTO</t>
  </si>
  <si>
    <t xml:space="preserve">15.038.0424-A</t>
  </si>
  <si>
    <t xml:space="preserve">15.038.0425-0</t>
  </si>
  <si>
    <t xml:space="preserve">UNIAO SOLDAVEL,COM DIAMETRO DE 60MM.FORNECIMENTO</t>
  </si>
  <si>
    <t xml:space="preserve">15.038.0425-A</t>
  </si>
  <si>
    <t xml:space="preserve">15.038.0426-0</t>
  </si>
  <si>
    <t xml:space="preserve">UNIAO SOLDAVEL,COM DIAMETRO DE 75MM.FORNECIMENTO</t>
  </si>
  <si>
    <t xml:space="preserve">15.038.0426-A</t>
  </si>
  <si>
    <t xml:space="preserve">15.038.0427-0</t>
  </si>
  <si>
    <t xml:space="preserve">UNIAO SOLDAVEL,COM DIAMETRO DE 85MM.FORNECIMENTO</t>
  </si>
  <si>
    <t xml:space="preserve">15.038.0427-A</t>
  </si>
  <si>
    <t xml:space="preserve">15.038.0428-0</t>
  </si>
  <si>
    <t xml:space="preserve">UNIAO SOLDAVEL,COM DIAMETRO DE 110MM.FORNECIMENTO</t>
  </si>
  <si>
    <t xml:space="preserve">15.038.0428-A</t>
  </si>
  <si>
    <t xml:space="preserve">15.038.0430-0</t>
  </si>
  <si>
    <t xml:space="preserve">JOELHO 90º SOLDAVEL E COM ROSCA,COM DIAMETRO DE 20MMX1/2".FO</t>
  </si>
  <si>
    <t xml:space="preserve">15.038.0430-A</t>
  </si>
  <si>
    <t xml:space="preserve">15.038.0431-0</t>
  </si>
  <si>
    <t xml:space="preserve">JOELHO 90º SOLDAVEL E COM ROSCA,COM DIAMETRO DE 25MMX1/2".FO</t>
  </si>
  <si>
    <t xml:space="preserve">15.038.0431-A</t>
  </si>
  <si>
    <t xml:space="preserve">15.038.0432-0</t>
  </si>
  <si>
    <t xml:space="preserve">JOELHO 90º SOLDAVEL E COM ROSCA,COM DIAMETRO DE 25MMX3/4".FO</t>
  </si>
  <si>
    <t xml:space="preserve">15.038.0432-A</t>
  </si>
  <si>
    <t xml:space="preserve">15.038.0433-0</t>
  </si>
  <si>
    <t xml:space="preserve">JOELHO 90º SOLDAVEL E COM ROSCA,COM DIAMETRO DE 32MMX3/4".FO</t>
  </si>
  <si>
    <t xml:space="preserve">15.038.0433-A</t>
  </si>
  <si>
    <t xml:space="preserve">15.038.0435-0</t>
  </si>
  <si>
    <t xml:space="preserve">LUVA SOLDAVEL E COM ROSCA,COM DIAMETRO DE 20MMX1/2".FORNECIM</t>
  </si>
  <si>
    <t xml:space="preserve">15.038.0435-A</t>
  </si>
  <si>
    <t xml:space="preserve">15.038.0436-0</t>
  </si>
  <si>
    <t xml:space="preserve">LUVA SOLDAVEL E COM ROSCA,COM DIAMETRO DE 25MMX1/2".FORNECIM</t>
  </si>
  <si>
    <t xml:space="preserve">15.038.0436-A</t>
  </si>
  <si>
    <t xml:space="preserve">15.038.0437-0</t>
  </si>
  <si>
    <t xml:space="preserve">LUVA SOLDAVEL E COM ROSCA,COM DIAMETRO DE 25MMX3/4".FORNECIM</t>
  </si>
  <si>
    <t xml:space="preserve">15.038.0437-A</t>
  </si>
  <si>
    <t xml:space="preserve">15.038.0438-0</t>
  </si>
  <si>
    <t xml:space="preserve">LUVA SOLDAVEL E COM ROSCA,COM DIAMETRO DE 32MMX1".FORNECIMEN</t>
  </si>
  <si>
    <t xml:space="preserve">15.038.0438-A</t>
  </si>
  <si>
    <t xml:space="preserve">15.038.0439-0</t>
  </si>
  <si>
    <t xml:space="preserve">LUVA SOLDAVEL E COM ROSCA,COM DIAMETRO DE 40MMX1.1/4".FORNEC</t>
  </si>
  <si>
    <t xml:space="preserve">15.038.0439-A</t>
  </si>
  <si>
    <t xml:space="preserve">15.038.0440-0</t>
  </si>
  <si>
    <t xml:space="preserve">LUVA SOLDAVEL E COM ROSCA,COM DIAMETRO DE 50MMX1.1/2".FORNEC</t>
  </si>
  <si>
    <t xml:space="preserve">15.038.0440-A</t>
  </si>
  <si>
    <t xml:space="preserve">15.038.0445-0</t>
  </si>
  <si>
    <t xml:space="preserve">TE 90º SOLDAVEL E COM ROSCA NA BOLSA CENTRAL,COM DIAMETRO DE</t>
  </si>
  <si>
    <t xml:space="preserve"> 20MMX20MMX1/2".FORNECIMENTO</t>
  </si>
  <si>
    <t xml:space="preserve">15.038.0445-A</t>
  </si>
  <si>
    <t xml:space="preserve">15.038.0446-0</t>
  </si>
  <si>
    <t xml:space="preserve"> 25MMX25MMX1/2".FORNECIMENTO</t>
  </si>
  <si>
    <t xml:space="preserve">15.038.0446-A</t>
  </si>
  <si>
    <t xml:space="preserve">15.038.0447-0</t>
  </si>
  <si>
    <t xml:space="preserve"> 25MMX25MMX3/4".FORNECIMENTO</t>
  </si>
  <si>
    <t xml:space="preserve">15.038.0447-A</t>
  </si>
  <si>
    <t xml:space="preserve">15.038.0448-0</t>
  </si>
  <si>
    <t xml:space="preserve"> 32MMX32MMX3/4".FORNECIMENTO</t>
  </si>
  <si>
    <t xml:space="preserve">15.038.0448-A</t>
  </si>
  <si>
    <t xml:space="preserve">15.038.0455-0</t>
  </si>
  <si>
    <t xml:space="preserve">JOELHO 90º SOLDAVEL E COM BUCHA DE LATAO,COM DIAMETRO DE 20M</t>
  </si>
  <si>
    <t xml:space="preserve">MX1/2".FORNECIMENTO</t>
  </si>
  <si>
    <t xml:space="preserve">15.038.0455-A</t>
  </si>
  <si>
    <t xml:space="preserve">15.038.0456-0</t>
  </si>
  <si>
    <t xml:space="preserve">JOELHO 90º SOLDAVEL E COM BUCHA DE LATAO,COM DIAMETRO DE 25M</t>
  </si>
  <si>
    <t xml:space="preserve">15.038.0456-A</t>
  </si>
  <si>
    <t xml:space="preserve">15.038.0457-0</t>
  </si>
  <si>
    <t xml:space="preserve">MX3/4".FORNECIMENTO</t>
  </si>
  <si>
    <t xml:space="preserve">15.038.0457-A</t>
  </si>
  <si>
    <t xml:space="preserve">15.038.0458-0</t>
  </si>
  <si>
    <t xml:space="preserve">JOELHO 90º SOLDAVEL E COM BUCHA DE LATAO,COM DIAMETRO DE 32M</t>
  </si>
  <si>
    <t xml:space="preserve">15.038.0458-A</t>
  </si>
  <si>
    <t xml:space="preserve">15.038.0465-0</t>
  </si>
  <si>
    <t xml:space="preserve">LUVA SOLDAVEL E COM BUCHA DE LATAO,COM DIAMETRO DE 20MMX1/2"</t>
  </si>
  <si>
    <t xml:space="preserve">15.038.0465-A</t>
  </si>
  <si>
    <t xml:space="preserve">15.038.0466-0</t>
  </si>
  <si>
    <t xml:space="preserve">LUVA SOLDAVEL E COM BUCHA DE LATAO,COM DIAMETRO DE 25MMX1/2"</t>
  </si>
  <si>
    <t xml:space="preserve">15.038.0466-A</t>
  </si>
  <si>
    <t xml:space="preserve">15.038.0467-0</t>
  </si>
  <si>
    <t xml:space="preserve">LUVA SOLDAVEL E COM BUCHA DE LATAO,COM DIAMETRO DE 25MMX3/4"</t>
  </si>
  <si>
    <t xml:space="preserve">15.038.0467-A</t>
  </si>
  <si>
    <t xml:space="preserve">15.038.0470-0</t>
  </si>
  <si>
    <t xml:space="preserve">TE 90º SOLDAVEL E COM BUCHA DE LATAO NA BOLSA CENTRAL,COM DI</t>
  </si>
  <si>
    <t xml:space="preserve">AMETRO DE 20MMX20MMX1/2".FORNECIMENTO</t>
  </si>
  <si>
    <t xml:space="preserve">15.038.0470-A</t>
  </si>
  <si>
    <t xml:space="preserve">15.038.0471-0</t>
  </si>
  <si>
    <t xml:space="preserve">AMETRO DE 25MMX25MMX1/2".FORNECIMENTO</t>
  </si>
  <si>
    <t xml:space="preserve">15.038.0471-A</t>
  </si>
  <si>
    <t xml:space="preserve">15.038.0472-0</t>
  </si>
  <si>
    <t xml:space="preserve">AMETRO DE 25MMX25MMX3/4".FORNECIMENTO</t>
  </si>
  <si>
    <t xml:space="preserve">15.038.0472-A</t>
  </si>
  <si>
    <t xml:space="preserve">15.038.0473-0</t>
  </si>
  <si>
    <t xml:space="preserve">AMETRO DE 32MMX32MMX3/4".FORNECIMENTO</t>
  </si>
  <si>
    <t xml:space="preserve">15.038.0473-A</t>
  </si>
  <si>
    <t xml:space="preserve">15.041.0001-0</t>
  </si>
  <si>
    <t xml:space="preserve">TUBO DE COBRE CLASSE E,COM DIAMETRO DE 15MM,EXCLUSIVE CONEXO</t>
  </si>
  <si>
    <t xml:space="preserve">ES,EMENDAS,ABERTURA E FECHAMENTO DE RASGO E ISOLAMENTO.FORNE</t>
  </si>
  <si>
    <t xml:space="preserve">15.041.0001-A</t>
  </si>
  <si>
    <t xml:space="preserve">15.041.0002-0</t>
  </si>
  <si>
    <t xml:space="preserve">TUBO DE COBRE CLASSE E,COM DIAMETRO DE 22MM,EXCLUSIVE CONEXO</t>
  </si>
  <si>
    <t xml:space="preserve">15.041.0002-A</t>
  </si>
  <si>
    <t xml:space="preserve">15.041.0003-0</t>
  </si>
  <si>
    <t xml:space="preserve">TUBO DE COBRE CLASSE E,COM DIAMETRO DE 28MM,EXCLUSIVE CONEXO</t>
  </si>
  <si>
    <t xml:space="preserve">15.041.0003-A</t>
  </si>
  <si>
    <t xml:space="preserve">15.041.0004-0</t>
  </si>
  <si>
    <t xml:space="preserve">TUBO DE COBRE CLASSE E,COM DIAMETRO DE 35MM,EXCLUSIVE CONEXO</t>
  </si>
  <si>
    <t xml:space="preserve">15.041.0004-A</t>
  </si>
  <si>
    <t xml:space="preserve">15.041.0005-0</t>
  </si>
  <si>
    <t xml:space="preserve">TUBO DE COBRE CLASSE E,COM DIAMETRO DE 42MM,EXCLUSIVE CONEXO</t>
  </si>
  <si>
    <t xml:space="preserve">15.041.0005-A</t>
  </si>
  <si>
    <t xml:space="preserve">15.041.0006-0</t>
  </si>
  <si>
    <t xml:space="preserve">TUBO DE COBRE CLASSE E,COM DIAMETRO DE 54MM,EXCLUSIVE CONEXO</t>
  </si>
  <si>
    <t xml:space="preserve">15.041.0006-A</t>
  </si>
  <si>
    <t xml:space="preserve">15.041.0007-0</t>
  </si>
  <si>
    <t xml:space="preserve">TUBO DE COBRE CLASSE E,COM DIAMETRO DE 66MM,EXCLUSIVE CONEXO</t>
  </si>
  <si>
    <t xml:space="preserve">15.041.0007-A</t>
  </si>
  <si>
    <t xml:space="preserve">15.041.0008-0</t>
  </si>
  <si>
    <t xml:space="preserve">TUBO DE COBRE CLASSE E,COM DIAMETRO DE 79MM,EXCLUSIVE CONEXO</t>
  </si>
  <si>
    <t xml:space="preserve">15.041.0008-A</t>
  </si>
  <si>
    <t xml:space="preserve">15.041.0009-0</t>
  </si>
  <si>
    <t xml:space="preserve">TUBO DE COBRE CLASSE E,COM DIAMETRO DE 104MM,EXCLUSIVE CONEX</t>
  </si>
  <si>
    <t xml:space="preserve">OES,EMENDAS,ABERTURA E FECHAMENTO DE RASGO E ISOLAMENTO.FORN</t>
  </si>
  <si>
    <t xml:space="preserve">15.041.0009-A</t>
  </si>
  <si>
    <t xml:space="preserve">15.041.0020-0</t>
  </si>
  <si>
    <t xml:space="preserve">TUBO DE COBRE CLASSE I,COM DIAMETRO DE 15MM,EXCLUSIVE CONEXO</t>
  </si>
  <si>
    <t xml:space="preserve">15.041.0020-A</t>
  </si>
  <si>
    <t xml:space="preserve">15.041.0025-0</t>
  </si>
  <si>
    <t xml:space="preserve">TUBO DE COBRE CLASSE I,COM DIAMETRO DE 22MM,EXCLUSIVE CONEXO</t>
  </si>
  <si>
    <t xml:space="preserve">15.041.0025-A</t>
  </si>
  <si>
    <t xml:space="preserve">15.041.0030-0</t>
  </si>
  <si>
    <t xml:space="preserve">TUBO DE COBRE CLASSE I,COM DIAMETRO DE 28MM,EXCLUSIVE CONEXO</t>
  </si>
  <si>
    <t xml:space="preserve">15.041.0030-A</t>
  </si>
  <si>
    <t xml:space="preserve">15.041.0035-0</t>
  </si>
  <si>
    <t xml:space="preserve">TUBO DE COBRE CLASSE I,COM DIAMETRO DE 42MM,EXCLUSIVE CONEXO</t>
  </si>
  <si>
    <t xml:space="preserve">15.041.0035-A</t>
  </si>
  <si>
    <t xml:space="preserve">15.045.0010-0</t>
  </si>
  <si>
    <t xml:space="preserve">EMENDA EM ELETRODUTO DE FERRO GALVANIZADO,DIAMETRO DE 1/2",</t>
  </si>
  <si>
    <t xml:space="preserve">COMPREENDENDO:CORTE,ABERTURA DE DUAS ROSCAS POR TARRACHA MAN</t>
  </si>
  <si>
    <t xml:space="preserve">UAL,COLOCACAO DA LUVA,INCLUSIVE ESTA</t>
  </si>
  <si>
    <t xml:space="preserve">15.045.0010-A</t>
  </si>
  <si>
    <t xml:space="preserve">15.045.0011-0</t>
  </si>
  <si>
    <t xml:space="preserve">EMENDA EM ELETRODUTO DE FERRO GALVANIZADO,DIAMETRO DE 3/4",</t>
  </si>
  <si>
    <t xml:space="preserve">COMPREENDENDO:CORTE,ABERTURA DE DUAS ROSCAS POR TARRACHA MA</t>
  </si>
  <si>
    <t xml:space="preserve">NUAL,COLOCACAO DA LUVA,INCLUSIVE ESTA</t>
  </si>
  <si>
    <t xml:space="preserve">15.045.0011-A</t>
  </si>
  <si>
    <t xml:space="preserve">15.045.0012-0</t>
  </si>
  <si>
    <t xml:space="preserve">EMENDA EM ELETRODUTO DE FERRO GALVANIZADO,DIAMETRO DE 1",COM</t>
  </si>
  <si>
    <t xml:space="preserve">PREENDENDO:CORTE,ABERTURA DE DUAS ROSCAS POR TARRACHA MANUAL</t>
  </si>
  <si>
    <t xml:space="preserve">,COLOCACAO DA LUVA,INCLUSIVE ESTA</t>
  </si>
  <si>
    <t xml:space="preserve">15.045.0012-A</t>
  </si>
  <si>
    <t xml:space="preserve">15.045.0013-0</t>
  </si>
  <si>
    <t xml:space="preserve">EMENDA EM ELETRODUTO DE FERRO GALVANIZADO,DIAMETRO DE 1.1/4"</t>
  </si>
  <si>
    <t xml:space="preserve">,COMPREENDENDO:CORTE,ABERTURA DE DUAS ROSCAS POR TARRACHA MA</t>
  </si>
  <si>
    <t xml:space="preserve">15.045.0013-A</t>
  </si>
  <si>
    <t xml:space="preserve">15.045.0014-0</t>
  </si>
  <si>
    <t xml:space="preserve">EMENDA EM ELETRODUTO DE FERRO GALVANIZADO,DIAMETRO DE 1.1/2"</t>
  </si>
  <si>
    <t xml:space="preserve">15.045.0014-A</t>
  </si>
  <si>
    <t xml:space="preserve">15.045.0015-0</t>
  </si>
  <si>
    <t xml:space="preserve">EMENDA EM ELETRODUTO DE FERRO GALVANIZADO,DIAMETRO DE 2",COM</t>
  </si>
  <si>
    <t xml:space="preserve">15.045.0015-A</t>
  </si>
  <si>
    <t xml:space="preserve">15.045.0016-0</t>
  </si>
  <si>
    <t xml:space="preserve">EMENDA EM ELETRODUTO DE FERRO GALVANIZADO,DIAMETRO DE 2.1/2"</t>
  </si>
  <si>
    <t xml:space="preserve">15.045.0016-A</t>
  </si>
  <si>
    <t xml:space="preserve">15.045.0017-0</t>
  </si>
  <si>
    <t xml:space="preserve">EMENDA EM ELETRODUTO DE FERRO GALVANIZADO,DIAMETRO DE 3",COM</t>
  </si>
  <si>
    <t xml:space="preserve">15.045.0017-A</t>
  </si>
  <si>
    <t xml:space="preserve">15.045.0018-0</t>
  </si>
  <si>
    <t xml:space="preserve">EMENDA EM ELETRODUTO DE FERRO GALVANIZADO,DIAMETRO DE 4",COM</t>
  </si>
  <si>
    <t xml:space="preserve">15.045.0018-A</t>
  </si>
  <si>
    <t xml:space="preserve">15.045.0025-0</t>
  </si>
  <si>
    <t xml:space="preserve">CORTE E ABERTURA DE DUAS ROSCAS,POR TARRAXA MANUAL,E COLOCAC</t>
  </si>
  <si>
    <t xml:space="preserve">AO DE CONEXOES DE FERRO GALVANIZADO,COM COSTURA,COM DIAMETRO</t>
  </si>
  <si>
    <t xml:space="preserve"> DE 1/2",EXCLUSIVE A PECA</t>
  </si>
  <si>
    <t xml:space="preserve">15.045.0025-A</t>
  </si>
  <si>
    <t xml:space="preserve">15.045.0026-0</t>
  </si>
  <si>
    <t xml:space="preserve"> DE 3/4",EXCLUSIVE A PECA</t>
  </si>
  <si>
    <t xml:space="preserve">15.045.0026-A</t>
  </si>
  <si>
    <t xml:space="preserve">15.045.0027-0</t>
  </si>
  <si>
    <t xml:space="preserve"> DE 1",EXCLUSIVE A PECA</t>
  </si>
  <si>
    <t xml:space="preserve">15.045.0027-A</t>
  </si>
  <si>
    <t xml:space="preserve">15.045.0028-0</t>
  </si>
  <si>
    <t xml:space="preserve"> DE 1.1/4",EXCLUSIVE A PECA</t>
  </si>
  <si>
    <t xml:space="preserve">15.045.0028-A</t>
  </si>
  <si>
    <t xml:space="preserve">15.045.0029-0</t>
  </si>
  <si>
    <t xml:space="preserve"> DE 1.1/2",EXCLUSIVE A PECA</t>
  </si>
  <si>
    <t xml:space="preserve">15.045.0029-A</t>
  </si>
  <si>
    <t xml:space="preserve">15.045.0030-0</t>
  </si>
  <si>
    <t xml:space="preserve"> DE 2",EXCLUSIVE A PECA</t>
  </si>
  <si>
    <t xml:space="preserve">15.045.0030-A</t>
  </si>
  <si>
    <t xml:space="preserve">15.045.0031-0</t>
  </si>
  <si>
    <t xml:space="preserve"> DE 2.1/2",EXCLUSIVE A PECA</t>
  </si>
  <si>
    <t xml:space="preserve">15.045.0031-A</t>
  </si>
  <si>
    <t xml:space="preserve">15.045.0032-0</t>
  </si>
  <si>
    <t xml:space="preserve"> DE 3",EXCLUSIVE A PECA</t>
  </si>
  <si>
    <t xml:space="preserve">15.045.0032-A</t>
  </si>
  <si>
    <t xml:space="preserve">15.045.0033-0</t>
  </si>
  <si>
    <t xml:space="preserve"> DE 4",EXCLUSIVE A PECA</t>
  </si>
  <si>
    <t xml:space="preserve">15.045.0033-A</t>
  </si>
  <si>
    <t xml:space="preserve">15.045.0050-0</t>
  </si>
  <si>
    <t xml:space="preserve">CORTE E ABERTURA DE DUAS ROSCAS,POR TARRAXA MANUAL,COLOCACAO</t>
  </si>
  <si>
    <t xml:space="preserve"> DE CONEXOES EM TUBULACAO PARA VAPOR(SCH-40 OU SCH-80),NO DI</t>
  </si>
  <si>
    <t xml:space="preserve">AMETRO DE 1/2",EXCLUSIVE A PECA</t>
  </si>
  <si>
    <t xml:space="preserve">15.045.0050-A</t>
  </si>
  <si>
    <t xml:space="preserve">15.045.0051-0</t>
  </si>
  <si>
    <t xml:space="preserve">AMETRO DE 3/4",EXCLUSIVE A PECA</t>
  </si>
  <si>
    <t xml:space="preserve">15.045.0051-A</t>
  </si>
  <si>
    <t xml:space="preserve">15.045.0052-0</t>
  </si>
  <si>
    <t xml:space="preserve">AMETRO DE 1",EXCLUSIVE A PECA</t>
  </si>
  <si>
    <t xml:space="preserve">15.045.0052-A</t>
  </si>
  <si>
    <t xml:space="preserve">15.045.0053-0</t>
  </si>
  <si>
    <t xml:space="preserve">AMETRO DE 1.1/4",EXCLUSIVE A PECA</t>
  </si>
  <si>
    <t xml:space="preserve">15.045.0053-A</t>
  </si>
  <si>
    <t xml:space="preserve">15.045.0054-0</t>
  </si>
  <si>
    <t xml:space="preserve">AMETRO DE 1.1/2",EXCLUSIVE A PECA</t>
  </si>
  <si>
    <t xml:space="preserve">15.045.0054-A</t>
  </si>
  <si>
    <t xml:space="preserve">15.045.0055-0</t>
  </si>
  <si>
    <t xml:space="preserve">AMETRO DE 2",EXCLUSIVE A PECA</t>
  </si>
  <si>
    <t xml:space="preserve">15.045.0055-A</t>
  </si>
  <si>
    <t xml:space="preserve">15.045.0056-0</t>
  </si>
  <si>
    <t xml:space="preserve">AMETRO DE 2.1/2",EXCLUSIVE A PECA</t>
  </si>
  <si>
    <t xml:space="preserve">15.045.0056-A</t>
  </si>
  <si>
    <t xml:space="preserve">15.045.0057-0</t>
  </si>
  <si>
    <t xml:space="preserve">AMETRO DE 3",EXCLUSIVE A PECA</t>
  </si>
  <si>
    <t xml:space="preserve">15.045.0057-A</t>
  </si>
  <si>
    <t xml:space="preserve">15.045.0058-0</t>
  </si>
  <si>
    <t xml:space="preserve">AMETRO DE 4",EXCLUSIVE A PECA</t>
  </si>
  <si>
    <t xml:space="preserve">15.045.0058-A</t>
  </si>
  <si>
    <t xml:space="preserve">15.045.0065-1</t>
  </si>
  <si>
    <t xml:space="preserve"> DE CONEXOES EM TUBOS DE PVC ROSQUEAVEIS,COM DIAMETRO DE 1/2</t>
  </si>
  <si>
    <t xml:space="preserve">",EXCLUSIVE A PECA</t>
  </si>
  <si>
    <t xml:space="preserve">15.045.0065-B</t>
  </si>
  <si>
    <t xml:space="preserve">15.045.0066-1</t>
  </si>
  <si>
    <t xml:space="preserve"> DE CONEXOES EM TUBOS DE PVC ROSQUEAVEIS,COM DIAMETRO DE 3/4</t>
  </si>
  <si>
    <t xml:space="preserve">15.045.0066-B</t>
  </si>
  <si>
    <t xml:space="preserve">15.045.0067-1</t>
  </si>
  <si>
    <t xml:space="preserve"> DE CONEXOES EM TUBOS DE PVC ROSQUEAVEIS,COM DIAMETRO DE 1",</t>
  </si>
  <si>
    <t xml:space="preserve">EXCLUSIVE A PECA</t>
  </si>
  <si>
    <t xml:space="preserve">15.045.0067-B</t>
  </si>
  <si>
    <t xml:space="preserve">15.045.0068-1</t>
  </si>
  <si>
    <t xml:space="preserve"> DE CONEXOES EM TUBOS DE PVC ROSQUEAVEIS,COM DIAMETRO DE 1.1</t>
  </si>
  <si>
    <t xml:space="preserve">/4",EXCLUSIVE A PECA</t>
  </si>
  <si>
    <t xml:space="preserve">15.045.0068-B</t>
  </si>
  <si>
    <t xml:space="preserve">15.045.0069-1</t>
  </si>
  <si>
    <t xml:space="preserve">/2",EXCLUSIVE A PECA</t>
  </si>
  <si>
    <t xml:space="preserve">15.045.0069-B</t>
  </si>
  <si>
    <t xml:space="preserve">15.045.0070-1</t>
  </si>
  <si>
    <t xml:space="preserve"> DE CONEXOES EM TUBOS DE PVC ROSQUEAVEIS,COM DIAMETRO DE 2",</t>
  </si>
  <si>
    <t xml:space="preserve">15.045.0070-B</t>
  </si>
  <si>
    <t xml:space="preserve">15.045.0071-1</t>
  </si>
  <si>
    <t xml:space="preserve"> DE CONEXOES EM TUBOS DE PVC ROSQUEAVEIS,COM DIAMETRO DE 2.1</t>
  </si>
  <si>
    <t xml:space="preserve">15.045.0071-B</t>
  </si>
  <si>
    <t xml:space="preserve">15.045.0072-1</t>
  </si>
  <si>
    <t xml:space="preserve"> DE CONEXOES EM TUBOS DE PVC ROSQUEAVEIS,COM DIAMETRO DE 3",</t>
  </si>
  <si>
    <t xml:space="preserve">15.045.0072-B</t>
  </si>
  <si>
    <t xml:space="preserve">15.045.0073-1</t>
  </si>
  <si>
    <t xml:space="preserve"> DE CONEXOES EM TUBOS DE PVC ROSQUEAVEIS,COM DIAMETRO DE 4",</t>
  </si>
  <si>
    <t xml:space="preserve">15.045.0073-B</t>
  </si>
  <si>
    <t xml:space="preserve">15.045.0075-0</t>
  </si>
  <si>
    <t xml:space="preserve"> DE CONEXOES EM ELETRODUTO DE PVC ROSQUEAVEIS,COM DIAMETRO D</t>
  </si>
  <si>
    <t xml:space="preserve">E 1/2",EXCLUSIVE A PECA</t>
  </si>
  <si>
    <t xml:space="preserve">15.045.0075-A</t>
  </si>
  <si>
    <t xml:space="preserve">15.045.0076-0</t>
  </si>
  <si>
    <t xml:space="preserve">E 3/4",EXCLUSIVE A PECA</t>
  </si>
  <si>
    <t xml:space="preserve">15.045.0076-A</t>
  </si>
  <si>
    <t xml:space="preserve">15.045.0077-0</t>
  </si>
  <si>
    <t xml:space="preserve">E 1",EXCLUSIVE A PECA</t>
  </si>
  <si>
    <t xml:space="preserve">15.045.0077-A</t>
  </si>
  <si>
    <t xml:space="preserve">15.045.0078-0</t>
  </si>
  <si>
    <t xml:space="preserve">E 1.1/4",EXCLUSIVE A PECA</t>
  </si>
  <si>
    <t xml:space="preserve">15.045.0078-A</t>
  </si>
  <si>
    <t xml:space="preserve">15.045.0079-0</t>
  </si>
  <si>
    <t xml:space="preserve">E 1.1/2",EXCLUSIVE A PECA</t>
  </si>
  <si>
    <t xml:space="preserve">15.045.0079-A</t>
  </si>
  <si>
    <t xml:space="preserve">15.045.0080-0</t>
  </si>
  <si>
    <t xml:space="preserve">E 2",EXCLUSIVE A PECA</t>
  </si>
  <si>
    <t xml:space="preserve">15.045.0080-A</t>
  </si>
  <si>
    <t xml:space="preserve">15.045.0081-0</t>
  </si>
  <si>
    <t xml:space="preserve">E 2.1/2",EXCLUSIVE A PECA</t>
  </si>
  <si>
    <t xml:space="preserve">15.045.0081-A</t>
  </si>
  <si>
    <t xml:space="preserve">15.045.0082-0</t>
  </si>
  <si>
    <t xml:space="preserve">E 3",EXCLUSIVE A PECA</t>
  </si>
  <si>
    <t xml:space="preserve">15.045.0082-A</t>
  </si>
  <si>
    <t xml:space="preserve">15.045.0083-0</t>
  </si>
  <si>
    <t xml:space="preserve">E 4",EXCLUSIVE A PECA</t>
  </si>
  <si>
    <t xml:space="preserve">15.045.0083-A</t>
  </si>
  <si>
    <t xml:space="preserve">15.045.0084-0</t>
  </si>
  <si>
    <t xml:space="preserve">CORTE E COLOCACAO DE CONEXOES EM TUBO DE PVC RIGIDO,ESGOTO,S</t>
  </si>
  <si>
    <t xml:space="preserve">OLDAVEL,COM DIAMETRO DE 40MM,EXCLUSIVE A PECA</t>
  </si>
  <si>
    <t xml:space="preserve">15.045.0084-A</t>
  </si>
  <si>
    <t xml:space="preserve">15.045.0085-0</t>
  </si>
  <si>
    <t xml:space="preserve">OLDAVEL,COM DIAMETRO DE 50MM,EXCLUSIVE A PECA</t>
  </si>
  <si>
    <t xml:space="preserve">15.045.0085-A</t>
  </si>
  <si>
    <t xml:space="preserve">15.045.0086-0</t>
  </si>
  <si>
    <t xml:space="preserve">OLDAVEL,COM DIAMETRO DE 75MM,EXCLUSIVE A PECA</t>
  </si>
  <si>
    <t xml:space="preserve">15.045.0086-A</t>
  </si>
  <si>
    <t xml:space="preserve">15.045.0087-0</t>
  </si>
  <si>
    <t xml:space="preserve">OLDAVEL,COM DIAMETRO DE 100MM,EXCLUSIVE A PECA</t>
  </si>
  <si>
    <t xml:space="preserve">15.045.0087-A</t>
  </si>
  <si>
    <t xml:space="preserve">15.045.0090-0</t>
  </si>
  <si>
    <t xml:space="preserve">CORTE E COLOCACAO DE CONEXOES EM TUBO DE PVC RIGIDO,SOLDAVEL</t>
  </si>
  <si>
    <t xml:space="preserve"> PARA AGUA FRIA,COM DIAMETRO DE 20MM,EXCLUSIVE A PECA</t>
  </si>
  <si>
    <t xml:space="preserve">15.045.0090-A</t>
  </si>
  <si>
    <t xml:space="preserve">15.045.0091-0</t>
  </si>
  <si>
    <t xml:space="preserve"> PARA AGUA FRIA,COM DIAMETRO DE 25MM,EXCLUSIVE A PECA</t>
  </si>
  <si>
    <t xml:space="preserve">15.045.0091-A</t>
  </si>
  <si>
    <t xml:space="preserve">15.045.0092-0</t>
  </si>
  <si>
    <t xml:space="preserve"> PARA AGUA FRIA,COM DIAMETRO DE 32MM,EXCLUSIVE A PECA</t>
  </si>
  <si>
    <t xml:space="preserve">15.045.0092-A</t>
  </si>
  <si>
    <t xml:space="preserve">15.045.0093-0</t>
  </si>
  <si>
    <t xml:space="preserve"> PARA AGUA FRIA,COM DIAMETRO DE 40MM,EXCLUSIVE A PECA</t>
  </si>
  <si>
    <t xml:space="preserve">15.045.0093-A</t>
  </si>
  <si>
    <t xml:space="preserve">15.045.0094-0</t>
  </si>
  <si>
    <t xml:space="preserve"> PARA AGUA FRIA,COM DIAMETRO DE 50MM,EXCLUSIVE A PECA</t>
  </si>
  <si>
    <t xml:space="preserve">15.045.0094-A</t>
  </si>
  <si>
    <t xml:space="preserve">15.045.0095-0</t>
  </si>
  <si>
    <t xml:space="preserve"> PARA AGUA FRIA,COM DIAMETRO DE 60MM,EXCLUSIVE A PECA</t>
  </si>
  <si>
    <t xml:space="preserve">15.045.0095-A</t>
  </si>
  <si>
    <t xml:space="preserve">15.045.0096-0</t>
  </si>
  <si>
    <t xml:space="preserve"> PARA AGUA FRIA,COM DIAMETRO DE 75MM,EXCLUSIVE A PECA</t>
  </si>
  <si>
    <t xml:space="preserve">15.045.0096-A</t>
  </si>
  <si>
    <t xml:space="preserve">15.045.0097-0</t>
  </si>
  <si>
    <t xml:space="preserve"> PARA AGUA FRIA,COM DIAMETRO DE 85MM,EXCLUSIVE A PECA</t>
  </si>
  <si>
    <t xml:space="preserve">15.045.0097-A</t>
  </si>
  <si>
    <t xml:space="preserve">15.045.0098-0</t>
  </si>
  <si>
    <t xml:space="preserve"> PARA AGUA FRIA,COM DIAMETRO DE 110MM,EXCLUSIVE A PECA</t>
  </si>
  <si>
    <t xml:space="preserve">15.045.0098-A</t>
  </si>
  <si>
    <t xml:space="preserve">15.045.0100-0</t>
  </si>
  <si>
    <t xml:space="preserve">CORTE E COLOCACAO DE CONEXOES EM TUBO DE COBRE PARA AGUA QUE</t>
  </si>
  <si>
    <t xml:space="preserve">NTE,COM DIAMETRO DE 15MM,EXCLUSIVE A PECA</t>
  </si>
  <si>
    <t xml:space="preserve">15.045.0100-A</t>
  </si>
  <si>
    <t xml:space="preserve">15.045.0101-0</t>
  </si>
  <si>
    <t xml:space="preserve">NTE,COM DIAMETRO DE 22MM,EXCLUSIVE A PECA</t>
  </si>
  <si>
    <t xml:space="preserve">15.045.0101-A</t>
  </si>
  <si>
    <t xml:space="preserve">15.045.0102-0</t>
  </si>
  <si>
    <t xml:space="preserve">NTE,COM DIAMETRO DE 28MM,EXCLUSIVE A PECA</t>
  </si>
  <si>
    <t xml:space="preserve">15.045.0102-A</t>
  </si>
  <si>
    <t xml:space="preserve">15.045.0103-0</t>
  </si>
  <si>
    <t xml:space="preserve">NTE,COM DIAMETRO DE 35MM,EXCLUSIVE A PECA</t>
  </si>
  <si>
    <t xml:space="preserve">15.045.0103-A</t>
  </si>
  <si>
    <t xml:space="preserve">15.045.0104-0</t>
  </si>
  <si>
    <t xml:space="preserve">NTE,COM DIAMETRO DE 42MM,EXCLUSIVE A PECA</t>
  </si>
  <si>
    <t xml:space="preserve">15.045.0104-A</t>
  </si>
  <si>
    <t xml:space="preserve">15.045.0105-0</t>
  </si>
  <si>
    <t xml:space="preserve">NTE,COM DIAMETRO DE 54MM,EXCLUSIVE A PECA</t>
  </si>
  <si>
    <t xml:space="preserve">15.045.0105-A</t>
  </si>
  <si>
    <t xml:space="preserve">15.045.0106-0</t>
  </si>
  <si>
    <t xml:space="preserve">NTE,COM DIAMETRO DE 66MM,EXCLUSIVE A PECA</t>
  </si>
  <si>
    <t xml:space="preserve">15.045.0106-A</t>
  </si>
  <si>
    <t xml:space="preserve">15.045.0107-0</t>
  </si>
  <si>
    <t xml:space="preserve">NTE,COM DIAMETRO DE 79MM,EXCLUSIVE A PECA</t>
  </si>
  <si>
    <t xml:space="preserve">15.045.0107-A</t>
  </si>
  <si>
    <t xml:space="preserve">15.045.0108-0</t>
  </si>
  <si>
    <t xml:space="preserve">NTE,COM DIAMETRO DE 104MM,EXCLUSIVE A PECA</t>
  </si>
  <si>
    <t xml:space="preserve">15.045.0108-A</t>
  </si>
  <si>
    <t xml:space="preserve">15.045.0110-0</t>
  </si>
  <si>
    <t xml:space="preserve">ABERTURA E FECHAMENTO MANUAL DE RASGO EM ALVENARIA,PARA PASS</t>
  </si>
  <si>
    <t xml:space="preserve">AGEM DE TUBOS E DUTOS,COM DIAMETRO DE 1/2" A 1"</t>
  </si>
  <si>
    <t xml:space="preserve">15.045.0110-A</t>
  </si>
  <si>
    <t xml:space="preserve">15.045.0111-0</t>
  </si>
  <si>
    <t xml:space="preserve">ABERTURA E FECHAMENTO MANUAL DE RASGO EM CONCRETO,PARA PASSA</t>
  </si>
  <si>
    <t xml:space="preserve">GEM DE TUBOS E DUTOS,COM DIAMETRO DE 1/2" A 1"</t>
  </si>
  <si>
    <t xml:space="preserve">15.045.0111-A</t>
  </si>
  <si>
    <t xml:space="preserve">15.045.0115-0</t>
  </si>
  <si>
    <t xml:space="preserve">AGEM DE TUBOS E DUTOS,COM DIAMETRO DE 1.1/4" A 2"</t>
  </si>
  <si>
    <t xml:space="preserve">15.045.0115-A</t>
  </si>
  <si>
    <t xml:space="preserve">15.045.0116-0</t>
  </si>
  <si>
    <t xml:space="preserve">GEM DE TUBOS E DUTOS,COM DIAMETRO DE 1.1/4" A 2"</t>
  </si>
  <si>
    <t xml:space="preserve">15.045.0116-A</t>
  </si>
  <si>
    <t xml:space="preserve">15.045.0120-0</t>
  </si>
  <si>
    <t xml:space="preserve">AGEM DE TUBOS E DUTOS,COM DIAMETRO DE 2.1/2" A 4"</t>
  </si>
  <si>
    <t xml:space="preserve">15.045.0120-A</t>
  </si>
  <si>
    <t xml:space="preserve">15.045.0121-0</t>
  </si>
  <si>
    <t xml:space="preserve">GEM DE TUBOS E DUTOS,COM DIAMETRO DE 2.1/2" A 4"</t>
  </si>
  <si>
    <t xml:space="preserve">15.045.0121-A</t>
  </si>
  <si>
    <t xml:space="preserve">15.046.0010-0</t>
  </si>
  <si>
    <t xml:space="preserve">SOLDA DE TOPO,EM TUBULACAO PARA VAPOR(SCH-40 OU SCH-80),NO D</t>
  </si>
  <si>
    <t xml:space="preserve">IAMETRO DE 1/2",UTILIZANDO CONVERSOR ELETROMOTORIZADO,INCLUS</t>
  </si>
  <si>
    <t xml:space="preserve">IVE CORTE OU CHANFRO DAS EXTREMIDADES</t>
  </si>
  <si>
    <t xml:space="preserve">15.046.0010-A</t>
  </si>
  <si>
    <t xml:space="preserve">15.046.0011-0</t>
  </si>
  <si>
    <t xml:space="preserve">IAMETRO DE 3/4",UTILIZANDO CONVERSOR ELETROMOTORIZADO,INCLUS</t>
  </si>
  <si>
    <t xml:space="preserve">15.046.0011-A</t>
  </si>
  <si>
    <t xml:space="preserve">15.046.0012-0</t>
  </si>
  <si>
    <t xml:space="preserve">IAMETRO DE 1",UTILIZANDO CONVERSOR ELETROMOTORIZADO,INCLUSIV</t>
  </si>
  <si>
    <t xml:space="preserve">E CORTE OU CHANFRO DAS EXTREMIDADES</t>
  </si>
  <si>
    <t xml:space="preserve">15.046.0012-A</t>
  </si>
  <si>
    <t xml:space="preserve">15.046.0013-0</t>
  </si>
  <si>
    <t xml:space="preserve">IAMETRO DE 1.1/4",UTILIZANDO CONVERSOR ELETROMOTORIZADO,INCL</t>
  </si>
  <si>
    <t xml:space="preserve">USIVE CORTE OU CHANFRO DAS EXTREMIDADES</t>
  </si>
  <si>
    <t xml:space="preserve">15.046.0013-A</t>
  </si>
  <si>
    <t xml:space="preserve">15.046.0014-0</t>
  </si>
  <si>
    <t xml:space="preserve">IAMETRO DE 1.1/2",UTILIZANDO CONVERSOR ELETROMOTORIZADO,INCL</t>
  </si>
  <si>
    <t xml:space="preserve">15.046.0014-A</t>
  </si>
  <si>
    <t xml:space="preserve">15.046.0015-0</t>
  </si>
  <si>
    <t xml:space="preserve">IAMETRO DE 2",UTILIZANDO CONVERSOR ELETROMOTORIZADO,INCLUSIV</t>
  </si>
  <si>
    <t xml:space="preserve">15.046.0015-A</t>
  </si>
  <si>
    <t xml:space="preserve">15.046.0016-0</t>
  </si>
  <si>
    <t xml:space="preserve">IAMETRO DE 2.1/2",UTILIZANDO CONVERSOR ELETROMOTORIZADO,INCL</t>
  </si>
  <si>
    <t xml:space="preserve">15.046.0016-A</t>
  </si>
  <si>
    <t xml:space="preserve">15.046.0017-0</t>
  </si>
  <si>
    <t xml:space="preserve">IAMETRO DE 3",UTILIZANDO CONVERSOR ELETROMOTORIZADO,INCLUSIV</t>
  </si>
  <si>
    <t xml:space="preserve">15.046.0017-A</t>
  </si>
  <si>
    <t xml:space="preserve">15.046.0018-0</t>
  </si>
  <si>
    <t xml:space="preserve">IAMETRO DE 4",UTILIZANDO CONVERSOR ELETROMOTORIZADO,INCLUSIV</t>
  </si>
  <si>
    <t xml:space="preserve">15.046.0018-A</t>
  </si>
  <si>
    <t xml:space="preserve">15.047.0010-0</t>
  </si>
  <si>
    <t xml:space="preserve">ISOLAMENTO EM TUBULACAO COM DIAMETRO DE 1/2",COMPREENDENDO:C</t>
  </si>
  <si>
    <t xml:space="preserve">ALHA DE ISOLAMENTO DE POLIURETANO EXPANDIDO,COM ESPESSURA DE</t>
  </si>
  <si>
    <t xml:space="preserve">1",FIXADA COM ARAME GALVANIZADO,CHAPA DE ALUMINIO CORRUGADA</t>
  </si>
  <si>
    <t xml:space="preserve">COM PAPEL KRAFT COM 0,15MM,FIXADA COM CINTA DE ALUMINIO COM</t>
  </si>
  <si>
    <t xml:space="preserve">1/2"X0,5MM E SELO PARA FIXACAO DA CINTA,EXCLUSIVE A TUBULACA</t>
  </si>
  <si>
    <t xml:space="preserve">O.FORNECIMENTO E COLOCACAO</t>
  </si>
  <si>
    <t xml:space="preserve">15.047.0010-A</t>
  </si>
  <si>
    <t xml:space="preserve">15.047.0011-0</t>
  </si>
  <si>
    <t xml:space="preserve">ISOLAMENTO EM TUBULACAO COM DIAMETRO DE 3/4",COMPREENDENDO:C</t>
  </si>
  <si>
    <t xml:space="preserve"> 1",FIXADA COM ARAME GALVANIZADO,CHAPA DE ALUMINIO CORRUGADA</t>
  </si>
  <si>
    <t xml:space="preserve"> COM PAPEL KRAFT COM 0,15MM,FIXADA COM CINTA DE ALUMINIO COM</t>
  </si>
  <si>
    <t xml:space="preserve"> 1/2"X0,5MM E SELO PARA FIXACAO DA CINTA,EXCLUSIVE A TUBULAC</t>
  </si>
  <si>
    <t xml:space="preserve">AO.FORNECIMENTO E COLOCACAO</t>
  </si>
  <si>
    <t xml:space="preserve">15.047.0011-A</t>
  </si>
  <si>
    <t xml:space="preserve">15.047.0012-0</t>
  </si>
  <si>
    <t xml:space="preserve">ISOLAMENTO EM TUBULACAO COM DIAMETRO DE 1",COMPREENDENDO:CAL</t>
  </si>
  <si>
    <t xml:space="preserve">HA DE ISOLAMENTO DE POLIURETANO EXPANDIDO,COM ESPESSURA DE 1</t>
  </si>
  <si>
    <t xml:space="preserve">",FIXADA COM ARAME GALVANIZADO,CHAPA DE ALUMINIO CORRUGADA C</t>
  </si>
  <si>
    <t xml:space="preserve">OM PAPEL KRAFT COM 0,15MM,FIXADA COM CINTA DE ALUMINIO COM 1</t>
  </si>
  <si>
    <t xml:space="preserve">/2"X0,5MM E SELO PARA FIXACAO DA CINTA,EXCLUSIVE A TUBULACAO</t>
  </si>
  <si>
    <t xml:space="preserve">15.047.0012-A</t>
  </si>
  <si>
    <t xml:space="preserve">15.047.0013-0</t>
  </si>
  <si>
    <t xml:space="preserve">ISOLAMENTO EM TUBULACAO COM DIAMETRO DE 1.1/4",COMPREENDENDO</t>
  </si>
  <si>
    <t xml:space="preserve">:CALHA DE ISOLAMENTO DE POLIURETANO EXPANDIDO,COM ESPESSURA</t>
  </si>
  <si>
    <t xml:space="preserve">DE 1",FIXADA COM ARAME GALVANIZADO,CHAPA DE ALUMINIO CORRUGA</t>
  </si>
  <si>
    <t xml:space="preserve">DA COM PAPEL KRAFT COM 0,15MM,FIXADA COM CINTA DE ALUMINIO C</t>
  </si>
  <si>
    <t xml:space="preserve">OM 1/2"X0,5MM E SELO PARA FIXACAO DE CINTA,EXCLUSIVE A TUBUL</t>
  </si>
  <si>
    <t xml:space="preserve">ACAO.FORNECIMENTO E COLOCACAO</t>
  </si>
  <si>
    <t xml:space="preserve">15.047.0013-A</t>
  </si>
  <si>
    <t xml:space="preserve">15.047.0014-0</t>
  </si>
  <si>
    <t xml:space="preserve">ISOLAMENTO EM TUBULACAO COM DIAMETRO DE 1.1/2",COMPREENDENDO</t>
  </si>
  <si>
    <t xml:space="preserve">OM 1/2"X0,5MM E SELO PARA FIXACAO DA CINTA,EXCLUSIVE A TUBUL</t>
  </si>
  <si>
    <t xml:space="preserve">15.047.0014-A</t>
  </si>
  <si>
    <t xml:space="preserve">15.047.0015-0</t>
  </si>
  <si>
    <t xml:space="preserve">ISOLAMENTO EM TUBULACAO COM DIAMETRO DE 2",COMPREENDENDO:CAL</t>
  </si>
  <si>
    <t xml:space="preserve">.1/2",FIXADA COM ARAME GALVANIZADO,CHAPA DE ALUMINIO CORRUGA</t>
  </si>
  <si>
    <t xml:space="preserve">15.047.0015-A</t>
  </si>
  <si>
    <t xml:space="preserve">15.047.0016-0</t>
  </si>
  <si>
    <t xml:space="preserve">ISOLAMENTO EM TUBULACAO COM DIAMETRO DE 2.1/2",COMPREENDENDO</t>
  </si>
  <si>
    <t xml:space="preserve">DE 1.1/2",FIXADA COM ARAME GALVANIZADO,CHAPA DE ALUMINIO COR</t>
  </si>
  <si>
    <t xml:space="preserve">RUGADA COM PAPEL KRAFT COM 0,15MM,FIXADA COM CINTA DE ALUMIN</t>
  </si>
  <si>
    <t xml:space="preserve">IO COM 1/2"X0,5MM E SELO PARA FIXACAO DA CINTA,EXCLUSIVE A</t>
  </si>
  <si>
    <t xml:space="preserve">TUBULACAO.FORNECIMENTO E COLOCACAO</t>
  </si>
  <si>
    <t xml:space="preserve">15.047.0016-A</t>
  </si>
  <si>
    <t xml:space="preserve">15.047.0017-0</t>
  </si>
  <si>
    <t xml:space="preserve">ISOLAMENTO EM TUBULACAO COM DIAMETRO DE 3",COMPREENDENDO:CAL</t>
  </si>
  <si>
    <t xml:space="preserve">15.047.0017-A</t>
  </si>
  <si>
    <t xml:space="preserve">15.047.0018-0</t>
  </si>
  <si>
    <t xml:space="preserve">ISOLAMENTO EM TUBULACAO COM DIAMETRO DE 4",COMPREENDENDO:CAL</t>
  </si>
  <si>
    <t xml:space="preserve">15.047.0018-A</t>
  </si>
  <si>
    <t xml:space="preserve">15.058.0010-0</t>
  </si>
  <si>
    <t xml:space="preserve">FORNECIMENTO DE AGUA,PELA CEDAE,PARA OBRAS PUBLICAS,CONDIDER</t>
  </si>
  <si>
    <t xml:space="preserve">ANDO UM CONSUMO MENSAL DE ATE 20,00M3,TARIFA "A"</t>
  </si>
  <si>
    <t xml:space="preserve">15.058.0010-A</t>
  </si>
  <si>
    <t xml:space="preserve">15.058.0015-0</t>
  </si>
  <si>
    <t xml:space="preserve">ADICIONAL PARA O ITEM 15.058.0010,CONSIDERANDO O CONSUMO MEN</t>
  </si>
  <si>
    <t xml:space="preserve">SAL ENTRE 21,00 E 30,00M3</t>
  </si>
  <si>
    <t xml:space="preserve">15.058.0015-A</t>
  </si>
  <si>
    <t xml:space="preserve">15.058.0020-0</t>
  </si>
  <si>
    <t xml:space="preserve">ADICIONAL PARA OS ITENS 15.058.0010 E 15.058.0015,CONSIDERAN</t>
  </si>
  <si>
    <t xml:space="preserve">DO O CONSUMO MENSAL ENTRE 31,00 E 100,00M3</t>
  </si>
  <si>
    <t xml:space="preserve">15.058.0020-A</t>
  </si>
  <si>
    <t xml:space="preserve">15.058.0050-0</t>
  </si>
  <si>
    <t xml:space="preserve">FORNECIMENTO DE AGUA,PELA CEDAE,PARA OBRAS PUBLICAS,CONSIDER</t>
  </si>
  <si>
    <t xml:space="preserve">ANDO O CONSUMO MENSAL DE ATE 30,00M3,TARIFA "B"</t>
  </si>
  <si>
    <t xml:space="preserve">15.058.0050-A</t>
  </si>
  <si>
    <t xml:space="preserve">15.058.0055-0</t>
  </si>
  <si>
    <t xml:space="preserve">ADICIONAL PARA O ITEM 15.058.0050,CONSIDERANDO O CONSUMO MEN</t>
  </si>
  <si>
    <t xml:space="preserve">SAL DE 31,00 ATE 130,00M3</t>
  </si>
  <si>
    <t xml:space="preserve">15.058.0055-A</t>
  </si>
  <si>
    <t xml:space="preserve">15.058.0060-0</t>
  </si>
  <si>
    <t xml:space="preserve">ADICIONAL PARA OS ITENS 15.058.0050 E 15.058.0055,CONSIDERAN</t>
  </si>
  <si>
    <t xml:space="preserve">DO O CONSUMO MENSAL MAIOR QUE 130,00M3</t>
  </si>
  <si>
    <t xml:space="preserve">15.058.0060-A</t>
  </si>
  <si>
    <t xml:space="preserve">15.065.0010-0</t>
  </si>
  <si>
    <t xml:space="preserve">LIGACAO PREDIAL DE ESGOTO SANITARIO,SEGUNDO INSTRUCOES DA CE</t>
  </si>
  <si>
    <t xml:space="preserve">DAE,INCLUSIVE CAIXA DE INSPECAO COM TAMPAO DE FERRO FUNDIDO</t>
  </si>
  <si>
    <t xml:space="preserve">LEVE,EM LOGRADOURO DOTADO DE COLETOR DUPLO.ESTE CUSTO INCLUI</t>
  </si>
  <si>
    <t xml:space="preserve"> ESCAVACAO E REATERRO</t>
  </si>
  <si>
    <t xml:space="preserve">15.065.0010-A</t>
  </si>
  <si>
    <t xml:space="preserve">15.065.0011-0</t>
  </si>
  <si>
    <t xml:space="preserve">PESADO,EM LOGRADOURO DOTADO DE COLETOR DUPLO.ESTE CUSTO INCL</t>
  </si>
  <si>
    <t xml:space="preserve">UI ESCAVACAO E REATERRO</t>
  </si>
  <si>
    <t xml:space="preserve">15.065.0011-A</t>
  </si>
  <si>
    <t xml:space="preserve">15.065.0015-0</t>
  </si>
  <si>
    <t xml:space="preserve">LEVE,EM LOGRADOURO SEM PAVIMENTACAO,DOTADO DE COLETOR UNICO.</t>
  </si>
  <si>
    <t xml:space="preserve">ESTE CUSTO INCLUI ESCAVACAO E REATERRO</t>
  </si>
  <si>
    <t xml:space="preserve">15.065.0015-A</t>
  </si>
  <si>
    <t xml:space="preserve">15.065.0016-0</t>
  </si>
  <si>
    <t xml:space="preserve">PESADO,EM LOGRADOURO SEM PAVIMENTACAO,DOTADO DE COLETOR UNIC</t>
  </si>
  <si>
    <t xml:space="preserve">O.ESTE CUSTO INCLUI ESCAVACAO E REATERRO</t>
  </si>
  <si>
    <t xml:space="preserve">15.065.0016-A</t>
  </si>
  <si>
    <t xml:space="preserve">15.065.0020-0</t>
  </si>
  <si>
    <t xml:space="preserve">LEVE,EM LOGRADOURO PAVIMENTADO,COM PARALELEPIPEDOS SOBRE COL</t>
  </si>
  <si>
    <t xml:space="preserve">CHOES DE AREIA OU PO-DE-PEDRA,E DOTADO DE COLETOR UNICO.ESTE</t>
  </si>
  <si>
    <t xml:space="preserve"> CUSTO INCLUI ESCAVACAO E REATERRO</t>
  </si>
  <si>
    <t xml:space="preserve">15.065.0020-A</t>
  </si>
  <si>
    <t xml:space="preserve">15.065.0021-0</t>
  </si>
  <si>
    <t xml:space="preserve">PESADO,EM LOGRADOURO PAVIMENTADO,COM PARALELEPIPEDOS SOBRE C</t>
  </si>
  <si>
    <t xml:space="preserve">OLCHOES DE AREIA OU PO-DE-PEDRA,E DOTADO DE COLETOR UNICO.ES</t>
  </si>
  <si>
    <t xml:space="preserve">TE CUSTO INCLUI ESCAVACAO E REATERRO</t>
  </si>
  <si>
    <t xml:space="preserve">15.065.0021-A</t>
  </si>
  <si>
    <t xml:space="preserve">15.065.0025-0</t>
  </si>
  <si>
    <t xml:space="preserve">LEVE,EM LOGRADOURO PAVIMENTADO,COM LENCOL DE ASFALTO SOBRE C</t>
  </si>
  <si>
    <t xml:space="preserve">AMADA DE CONCRETO E DOTADO DE COLETOR UNICO.ESTE CUSTO INCLU</t>
  </si>
  <si>
    <t xml:space="preserve">I ESCAVACAO E REATERRO</t>
  </si>
  <si>
    <t xml:space="preserve">15.065.0025-A</t>
  </si>
  <si>
    <t xml:space="preserve">15.065.0026-0</t>
  </si>
  <si>
    <t xml:space="preserve">PESADO,EM LOGRADOURO PAVIMENTADO,COM LENCOL DE ASFALTO SOBRE</t>
  </si>
  <si>
    <t xml:space="preserve"> CAMADA DE CONCRETO E DOTADO DE COLETOR UNICO.ESTE CUSTO INC</t>
  </si>
  <si>
    <t xml:space="preserve">LUI ESCAVACAO E REATERRO</t>
  </si>
  <si>
    <t xml:space="preserve">15.065.0026-A</t>
  </si>
  <si>
    <t xml:space="preserve">15.066.0001-1</t>
  </si>
  <si>
    <t xml:space="preserve">CONJUNTO DE MATERIAIS PARA CAVALETE DE RAMAL PREDIAL DE AGUA</t>
  </si>
  <si>
    <t xml:space="preserve">,PADRAO NORMAL,TIPO A DE 1/2".FORNECIMENTO</t>
  </si>
  <si>
    <t xml:space="preserve">15.066.0001-B</t>
  </si>
  <si>
    <t xml:space="preserve">15.066.0002-1</t>
  </si>
  <si>
    <t xml:space="preserve">,PADRAO NORMAL,TIPO A DE 3/4".FORNECIMENTO</t>
  </si>
  <si>
    <t xml:space="preserve">15.066.0002-B</t>
  </si>
  <si>
    <t xml:space="preserve">15.066.0003-1</t>
  </si>
  <si>
    <t xml:space="preserve">,PADRAO NORMAL,TIPO A DE 1".FORNECIMENTO</t>
  </si>
  <si>
    <t xml:space="preserve">15.066.0003-B</t>
  </si>
  <si>
    <t xml:space="preserve">15.066.0004-0</t>
  </si>
  <si>
    <t xml:space="preserve">,PADRAO NORMAL,TIPO A DE 1.1/2".FORNECIMENTO</t>
  </si>
  <si>
    <t xml:space="preserve">15.066.0004-A</t>
  </si>
  <si>
    <t xml:space="preserve">15.066.0006-0</t>
  </si>
  <si>
    <t xml:space="preserve">,PADRAO NORMAL,TIPO B DE 1/2".FORNECIMENTO</t>
  </si>
  <si>
    <t xml:space="preserve">15.066.0006-A</t>
  </si>
  <si>
    <t xml:space="preserve">15.066.0007-0</t>
  </si>
  <si>
    <t xml:space="preserve">,PADRAO NORMAL,TIPO B DE 3/4".FORNECIMENTO</t>
  </si>
  <si>
    <t xml:space="preserve">15.066.0007-A</t>
  </si>
  <si>
    <t xml:space="preserve">15.066.0012-0</t>
  </si>
  <si>
    <t xml:space="preserve">CONJUNTO DE MATERIAIS,COMPLETO,PARA LIGACAO DE RAMAL PREDIAL</t>
  </si>
  <si>
    <t xml:space="preserve"> DE AGUA,DENOMINADO "KIT CAVALETE",EM PVC,DIAMETRO DE 1/2".F</t>
  </si>
  <si>
    <t xml:space="preserve">15.066.0012-A</t>
  </si>
  <si>
    <t xml:space="preserve">15.066.0013-0</t>
  </si>
  <si>
    <t xml:space="preserve"> DE AGUA,DENOMINADO "KIT CAVALETE",EM PVC,DIAMETRO DE 3/4".F</t>
  </si>
  <si>
    <t xml:space="preserve">15.066.0013-A</t>
  </si>
  <si>
    <t xml:space="preserve">15.066.0021-0</t>
  </si>
  <si>
    <t xml:space="preserve">CONJUNTO DE MATERIAIS PARA RAMAL PREDIAL DE AGUA DE PEAD 20M</t>
  </si>
  <si>
    <t xml:space="preserve">M,PADRAO NORMAL,LIGADO EM DISTRIBUIDOR DE PVC DN DE 50MM OU</t>
  </si>
  <si>
    <t xml:space="preserve">2",EXCLUSIVE TUBO E CAVALETE.FORNECIMENTO</t>
  </si>
  <si>
    <t xml:space="preserve">15.066.0021-A</t>
  </si>
  <si>
    <t xml:space="preserve">15.066.0022-0</t>
  </si>
  <si>
    <t xml:space="preserve">M,PADRAO NORMAL,LIGADO EM DISTRUIBUIDOR DE PVC DN DE 75MM OU</t>
  </si>
  <si>
    <t xml:space="preserve"> 3",EXCLUSIVE TUBO E CAVALETE.FORNECIMENTO</t>
  </si>
  <si>
    <t xml:space="preserve">15.066.0022-A</t>
  </si>
  <si>
    <t xml:space="preserve">15.066.0023-0</t>
  </si>
  <si>
    <t xml:space="preserve">M,PADRAO NORMAL,LIGADO EM DISTRIBUIDOR DE FERRO FUNDIDO K-7</t>
  </si>
  <si>
    <t xml:space="preserve">DN DE 75MM,EXCLUSIVE TUBO E CAVALETE.FORNECIMENTO</t>
  </si>
  <si>
    <t xml:space="preserve">15.066.0023-A</t>
  </si>
  <si>
    <t xml:space="preserve">15.066.0024-0</t>
  </si>
  <si>
    <t xml:space="preserve">OU PVC DEFOFO DN DE 100MM,EXCLUSIVE TUBO E CAVALETE.FORNECIM</t>
  </si>
  <si>
    <t xml:space="preserve">15.066.0024-A</t>
  </si>
  <si>
    <t xml:space="preserve">15.066.0025-0</t>
  </si>
  <si>
    <t xml:space="preserve">M,PADRAO NORMAL,LIGADO EM DISTRUIBUIDOR DE PVC DEFOFO DN DE</t>
  </si>
  <si>
    <t xml:space="preserve">150MM,EXCLUSIVE TUBO E CAVALETE.FORNECIMENTO</t>
  </si>
  <si>
    <t xml:space="preserve">15.066.0025-A</t>
  </si>
  <si>
    <t xml:space="preserve">15.066.0026-0</t>
  </si>
  <si>
    <t xml:space="preserve">M,PADRAO NORMAL,LIGADO EM DISTRIBUIDOR DE PVC DEFOFO DN DE 2</t>
  </si>
  <si>
    <t xml:space="preserve">00MM,EXCLUSIVE TUBO E CAVALETE.FORNECIMENTO</t>
  </si>
  <si>
    <t xml:space="preserve">15.066.0026-A</t>
  </si>
  <si>
    <t xml:space="preserve">15.066.0027-0</t>
  </si>
  <si>
    <t xml:space="preserve">50MM,EXCLUSIVE TUBO E CAVALETE.FORNECIMENTO</t>
  </si>
  <si>
    <t xml:space="preserve">15.066.0027-A</t>
  </si>
  <si>
    <t xml:space="preserve">15.066.0028-0</t>
  </si>
  <si>
    <t xml:space="preserve">DN ACIMA DE 100MM OU K-9,EXCLUSIVE TUBO E CAVALETE.FORNECIME</t>
  </si>
  <si>
    <t xml:space="preserve">15.066.0028-A</t>
  </si>
  <si>
    <t xml:space="preserve">15.066.0061-0</t>
  </si>
  <si>
    <t xml:space="preserve">CONJUNTO DE MATERIAIS PARA RAMAL PREDIAL DE AGUA DE PVC RQ 1</t>
  </si>
  <si>
    <t xml:space="preserve">.1/2",PADRAO NORMAL,LIGADO EM DISTRIBUIDOR DE PVC DN DE 50MM</t>
  </si>
  <si>
    <t xml:space="preserve"> OU 2",EXCLUSIVE TUBO E CAVALETE.FORNECIMENTO</t>
  </si>
  <si>
    <t xml:space="preserve">15.066.0061-A</t>
  </si>
  <si>
    <t xml:space="preserve">15.066.0062-0</t>
  </si>
  <si>
    <t xml:space="preserve">.1/2",PADRAO NORMAL,LIGADO EM DISTRIBUIDOR DE PVC DN DE 75MM</t>
  </si>
  <si>
    <t xml:space="preserve"> OU 3",EXCLUSIVE TUBO E CAVALETE.FORNECIMENTO</t>
  </si>
  <si>
    <t xml:space="preserve">15.066.0062-A</t>
  </si>
  <si>
    <t xml:space="preserve">15.066.0063-0</t>
  </si>
  <si>
    <t xml:space="preserve">.1/2",PADRAO NORMAL,LIGADO EM DISTRIBUIDOR DE FERRO FUNDIDO</t>
  </si>
  <si>
    <t xml:space="preserve">15.066.0063-A</t>
  </si>
  <si>
    <t xml:space="preserve">15.066.0064-0</t>
  </si>
  <si>
    <t xml:space="preserve">.1/2",PADRAO NORMAL,LIGADO EM DISTRIBUIDOR DE PVC DEFOFO OU</t>
  </si>
  <si>
    <t xml:space="preserve">FERRO FUNDIDO DN DE 100MM,EXCLUSIVE TUBO E CAVALETE.FORNECIM</t>
  </si>
  <si>
    <t xml:space="preserve">15.066.0064-A</t>
  </si>
  <si>
    <t xml:space="preserve">15.066.0065-0</t>
  </si>
  <si>
    <t xml:space="preserve">.1/2",PADRAO NORMAL,LIGADO EM DISTRIBUIDOR DE PVC DEFOFO DN</t>
  </si>
  <si>
    <t xml:space="preserve">DE 150MM,EXCLUSIVE TUBO E CAVALETE.FORNECIMENTO</t>
  </si>
  <si>
    <t xml:space="preserve">15.066.0065-A</t>
  </si>
  <si>
    <t xml:space="preserve">15.066.0066-0</t>
  </si>
  <si>
    <t xml:space="preserve">DE 200MM,EXCLUSIVE TUBO E CAVALETE.FORNECIMENTO</t>
  </si>
  <si>
    <t xml:space="preserve">15.066.0066-A</t>
  </si>
  <si>
    <t xml:space="preserve">15.066.0067-0</t>
  </si>
  <si>
    <t xml:space="preserve">DE 250MM,EXCLUSIVE TUBO E CAVALETE.FORNECIMENTO</t>
  </si>
  <si>
    <t xml:space="preserve">15.066.0067-A</t>
  </si>
  <si>
    <t xml:space="preserve">15.066.0068-0</t>
  </si>
  <si>
    <t xml:space="preserve">DN ACIMA DE 100MM,EXCLUSIVE TUBO E CAVALETE.FORNECIMENTO</t>
  </si>
  <si>
    <t xml:space="preserve">15.066.0068-A</t>
  </si>
  <si>
    <t xml:space="preserve">15.066.0071-0</t>
  </si>
  <si>
    <t xml:space="preserve">CONJUNTO DE MATERIAIS PARA RAMAL PREDIAL DE AGUA DE PVC RQ 2</t>
  </si>
  <si>
    <t xml:space="preserve">",PADRAO NORMAL,LIGADO EM DISTRIBUIDOR DE PVC DN DE 50MM OU</t>
  </si>
  <si>
    <t xml:space="preserve">15.066.0071-A</t>
  </si>
  <si>
    <t xml:space="preserve">15.066.0072-0</t>
  </si>
  <si>
    <t xml:space="preserve">",PADRAO NORMAL,LIGADO EM DISTRIBUIDOR DE PVC DN DE 75MM OU</t>
  </si>
  <si>
    <t xml:space="preserve">3",EXCLUSIVE TUBO E CAVALETE.FORNECIMENTO</t>
  </si>
  <si>
    <t xml:space="preserve">15.066.0072-A</t>
  </si>
  <si>
    <t xml:space="preserve">15.066.0073-0</t>
  </si>
  <si>
    <t xml:space="preserve">",PADRAO NORMAL,LIGADO EM DISTRIBUIDOR DE FERRO FUNDIDO DN D</t>
  </si>
  <si>
    <t xml:space="preserve">E 75MM,EXCLUSIVE TUBO E CAVALETE.FORNECIMENTO</t>
  </si>
  <si>
    <t xml:space="preserve">15.066.0073-A</t>
  </si>
  <si>
    <t xml:space="preserve">15.066.0074-0</t>
  </si>
  <si>
    <t xml:space="preserve">",PADRAO NORMAL,LIGADO EM DISTRIBUIDOR DE PVC DEFOFO OU FERR</t>
  </si>
  <si>
    <t xml:space="preserve">O FUNDIDO DN DE 100MM,EXCLUSIVE TUBO E CAVALETE.FORNECIMENTO</t>
  </si>
  <si>
    <t xml:space="preserve">15.066.0074-A</t>
  </si>
  <si>
    <t xml:space="preserve">15.066.0075-0</t>
  </si>
  <si>
    <t xml:space="preserve">",PADRAO NORMAL,LIGADO EM DISTRIBUIDOR DE PVC DEFOFO DN DE 1</t>
  </si>
  <si>
    <t xml:space="preserve">15.066.0075-A</t>
  </si>
  <si>
    <t xml:space="preserve">15.066.0076-0</t>
  </si>
  <si>
    <t xml:space="preserve">",PADRAO NORMAL,LIGADO EM DISTRIBUIDOR DE PVC DEFOFO DN DE 2</t>
  </si>
  <si>
    <t xml:space="preserve">15.066.0076-A</t>
  </si>
  <si>
    <t xml:space="preserve">15.066.0077-0</t>
  </si>
  <si>
    <t xml:space="preserve">15.066.0077-A</t>
  </si>
  <si>
    <t xml:space="preserve">15.066.0078-0</t>
  </si>
  <si>
    <t xml:space="preserve">",LIGADO EM DISTRIBUIDOR DE FERRO FUNDIDO DN ACIMA DE 100MM,</t>
  </si>
  <si>
    <t xml:space="preserve">EXCLUSIVE TUBO E CAVALETE.FORNECIMENTO</t>
  </si>
  <si>
    <t xml:space="preserve">15.066.0078-A</t>
  </si>
  <si>
    <t xml:space="preserve">15.067.0001-0</t>
  </si>
  <si>
    <t xml:space="preserve">CAVALETE TIPO A,COMPREENDENDO TODOS OS RECURSOS NECESSARIOS</t>
  </si>
  <si>
    <t xml:space="preserve">CONFORME INSTRUCOES DO EDITAL DA CEDAE,DIAMETRO DE 1/2".FORN</t>
  </si>
  <si>
    <t xml:space="preserve">15.067.0001-A</t>
  </si>
  <si>
    <t xml:space="preserve">15.067.0010-0</t>
  </si>
  <si>
    <t xml:space="preserve">CONFORME INSTRUCOES DO EDITAL DA CEDAE,DIAMETRO DE 3/4".FORN</t>
  </si>
  <si>
    <t xml:space="preserve">15.067.0010-A</t>
  </si>
  <si>
    <t xml:space="preserve">15.067.0020-0</t>
  </si>
  <si>
    <t xml:space="preserve">CONFORME INSTRUCOES DO EDITAL DA CEDAE,DIAMETRO DE 1".FORNEC</t>
  </si>
  <si>
    <t xml:space="preserve">15.067.0020-A</t>
  </si>
  <si>
    <t xml:space="preserve">15.068.0001-0</t>
  </si>
  <si>
    <t xml:space="preserve">INSTALACAO DE RAMAL PREDIAL NAO EXECUTADO POR TOTAL IMPOSSIB</t>
  </si>
  <si>
    <t xml:space="preserve">ILIDADE</t>
  </si>
  <si>
    <t xml:space="preserve">15.068.0001-A</t>
  </si>
  <si>
    <t xml:space="preserve">15.068.0005-0</t>
  </si>
  <si>
    <t xml:space="preserve">PREPARO E ASSENTAMENTO DE CAVALETE PADRAO NORMAL CEDAE COM D</t>
  </si>
  <si>
    <t xml:space="preserve">IAMETRO DE 1/2",EXCLUSIVE FORNECIMENTO DE TUBOS,PECAS E REGI</t>
  </si>
  <si>
    <t xml:space="preserve">STROS</t>
  </si>
  <si>
    <t xml:space="preserve">15.068.0005-A</t>
  </si>
  <si>
    <t xml:space="preserve">15.068.0010-0</t>
  </si>
  <si>
    <t xml:space="preserve">IAMETRO DE 3/4",EXCLUSIVE FORNECIMENTO DE TUBOS,PECAS E REGI</t>
  </si>
  <si>
    <t xml:space="preserve">15.068.0010-A</t>
  </si>
  <si>
    <t xml:space="preserve">15.068.0015-0</t>
  </si>
  <si>
    <t xml:space="preserve">IAMETRO DE 1",EXCLUSIVE FORNECIMENTO DE TUBOS,PECAS E REGIST</t>
  </si>
  <si>
    <t xml:space="preserve">ROS</t>
  </si>
  <si>
    <t xml:space="preserve">15.068.0015-A</t>
  </si>
  <si>
    <t xml:space="preserve">15.068.0020-0</t>
  </si>
  <si>
    <t xml:space="preserve">IAMETRO DE 1.1/2",EXCLUSIVE FORNECIMENTO DE TUBOS,PECAS E RE</t>
  </si>
  <si>
    <t xml:space="preserve">GISTROS</t>
  </si>
  <si>
    <t xml:space="preserve">15.068.0020-A</t>
  </si>
  <si>
    <t xml:space="preserve">15.068.0025-0</t>
  </si>
  <si>
    <t xml:space="preserve">IAMETRO DE 2",EXCLUSIVE FORNECIMENTO DE TUBOS,PECAS E REGIST</t>
  </si>
  <si>
    <t xml:space="preserve">15.068.0025-A</t>
  </si>
  <si>
    <t xml:space="preserve">15.068.0040-0</t>
  </si>
  <si>
    <t xml:space="preserve">PREPARO E ASSENTAMENTO DE CAVALETE TIPO KIT PVC DE 1/2",EXCL</t>
  </si>
  <si>
    <t xml:space="preserve">USIVE FORNECIMENTO DO MATERIAL</t>
  </si>
  <si>
    <t xml:space="preserve">15.068.0040-A</t>
  </si>
  <si>
    <t xml:space="preserve">15.068.0045-0</t>
  </si>
  <si>
    <t xml:space="preserve">PREPARO E ASSENTAMENTO DE CAVALETE TIPO KIT PVC DE 3/4",EXCL</t>
  </si>
  <si>
    <t xml:space="preserve">15.068.0045-A</t>
  </si>
  <si>
    <t xml:space="preserve">15.068.0050-0</t>
  </si>
  <si>
    <t xml:space="preserve">ASSENTAMENTO OU TRANSFERENCIA DE RAMAL PREDIAL DE AGUA EM TU</t>
  </si>
  <si>
    <t xml:space="preserve">BO DE PEAD 20MM OU PVC DE 1/2",LIGADO EM DISTRIBUIDOR DE PVC</t>
  </si>
  <si>
    <t xml:space="preserve"> A CAVALETE,OU A RAMAL ANTIGO,EXCLUSIVE FORNECIMENTO DOS MAT</t>
  </si>
  <si>
    <t xml:space="preserve">ERIAIS,ABERTURA E FECHAMENTO DA VALA</t>
  </si>
  <si>
    <t xml:space="preserve">15.068.0050-A</t>
  </si>
  <si>
    <t xml:space="preserve">15.068.0055-0</t>
  </si>
  <si>
    <t xml:space="preserve">BO DE PEAD 20MM OU PVC DE 1/2",LIGADO EM DISTRIBUIDOR DE FER</t>
  </si>
  <si>
    <t xml:space="preserve">RO FUNDIDO A CAVALETE,OU A RAMAL ANTIGO,EXCLUSIVE FORNECIMEN</t>
  </si>
  <si>
    <t xml:space="preserve">TO DOS MATERIAS,ABERTURA E FECHAMENTO DA VALA</t>
  </si>
  <si>
    <t xml:space="preserve">15.068.0055-A</t>
  </si>
  <si>
    <t xml:space="preserve">15.068.0060-0</t>
  </si>
  <si>
    <t xml:space="preserve">BO DE PEAD 32MM OU PVC DE 3/4",LIGADO EM DISTRIBUIDOR DE PVC</t>
  </si>
  <si>
    <t xml:space="preserve"> A CAVALETE,OU RAMAL ANTIGO,EXCLUSIVE O FORNECIMENTO DOS MAT</t>
  </si>
  <si>
    <t xml:space="preserve">15.068.0060-A</t>
  </si>
  <si>
    <t xml:space="preserve">15.068.0065-0</t>
  </si>
  <si>
    <t xml:space="preserve">BO DE PEAD 32MM OU PVC DE 3/4",LIGADO EM DISTRIBUIDOR DE FER</t>
  </si>
  <si>
    <t xml:space="preserve">TO DOS MATERIAIS,ABERTURA E FECHAMENTO DE VALA</t>
  </si>
  <si>
    <t xml:space="preserve">15.068.0065-A</t>
  </si>
  <si>
    <t xml:space="preserve">15.068.0070-0</t>
  </si>
  <si>
    <t xml:space="preserve">BO DE PVC DE 1",LIGADO EM DISTRIBUIDOR DE PVC A CAVALETE,OU</t>
  </si>
  <si>
    <t xml:space="preserve">A RAMAL ANTIGO,EXCLUSIVE FORNECIMENTO DOS MATERIAIS,ABERTURA</t>
  </si>
  <si>
    <t xml:space="preserve"> E FECHAMENTO DE VALA</t>
  </si>
  <si>
    <t xml:space="preserve">15.068.0070-A</t>
  </si>
  <si>
    <t xml:space="preserve">15.068.0075-0</t>
  </si>
  <si>
    <t xml:space="preserve">NO DE PVC DE 1",LIGADO EM DISTRIBUIDOR DE FERRO FUNDIDO A CA</t>
  </si>
  <si>
    <t xml:space="preserve">VALETE,OU A RAMAL ANTIGO,EXCLUSIVE FORNECIMENTO DOS MATERIAI</t>
  </si>
  <si>
    <t xml:space="preserve">S,ABERTURA E FECHAMENTO DE VALA</t>
  </si>
  <si>
    <t xml:space="preserve">15.068.0075-A</t>
  </si>
  <si>
    <t xml:space="preserve">15.068.0080-0</t>
  </si>
  <si>
    <t xml:space="preserve">BO DE PVC DE 1.1/2" OU 2",LIGADO EM DISTRIBUIDOR DE PVC DE A</t>
  </si>
  <si>
    <t xml:space="preserve">TE 75MM DE DIAMETRO,EXCLUSIVE FORNECIMENTO DOS MATERIAIS,ABE</t>
  </si>
  <si>
    <t xml:space="preserve">RTURA E FECHAMENTO DE VALA</t>
  </si>
  <si>
    <t xml:space="preserve">15.068.0080-A</t>
  </si>
  <si>
    <t xml:space="preserve">15.068.0085-0</t>
  </si>
  <si>
    <t xml:space="preserve">BO DE PVC DE 1.1/2" OU 2",LIGADO EM DISTRIBUIDOR DE PVC COM</t>
  </si>
  <si>
    <t xml:space="preserve">DIAMETRO DE 100 A 250MM,EXCLUSIVE FORNECIMENTO DOS MATERIAIS</t>
  </si>
  <si>
    <t xml:space="preserve">,ABERTURA E FECHAMENTO DE VALA</t>
  </si>
  <si>
    <t xml:space="preserve">15.068.0085-A</t>
  </si>
  <si>
    <t xml:space="preserve">15.068.0090-0</t>
  </si>
  <si>
    <t xml:space="preserve">BO PVC DE 1.1/2" OU 2",LIGADO A DISTRIBUIDOR DE FERRO FUNDID</t>
  </si>
  <si>
    <t xml:space="preserve">O K-7 OU K-9 COM DIAMETRO ATE 100MM,EXCLUSIVE FORNECIMENTO D</t>
  </si>
  <si>
    <t xml:space="preserve">OS MATERIAIS,ABERTURA E FECHAMENTO DE VALA</t>
  </si>
  <si>
    <t xml:space="preserve">15.068.0090-A</t>
  </si>
  <si>
    <t xml:space="preserve">15.068.0095-0</t>
  </si>
  <si>
    <t xml:space="preserve">O K-7 OU K-9 COM DIAMETRO ACIMA DE 100MM,EXCLUSIVE FORNECIME</t>
  </si>
  <si>
    <t xml:space="preserve">NTO DOS MATERIAIS,ABERTURA E FECHAMENTO DE VALA</t>
  </si>
  <si>
    <t xml:space="preserve">15.068.0095-A</t>
  </si>
  <si>
    <t xml:space="preserve">15.069.0001-0</t>
  </si>
  <si>
    <t xml:space="preserve">INTERVENCAO NO RAMAL CONFORME ESPECIFICACOES CEDAE,INCLUSIVE</t>
  </si>
  <si>
    <t xml:space="preserve"> ESCAVACAO E REATERRO COM O FORNECIMENTO DE TODO O MATERIAL</t>
  </si>
  <si>
    <t xml:space="preserve">NECESSARIO,EXCLUSIVE REMOCAO E REPOSICAO DE PAVIMENTOS E RET</t>
  </si>
  <si>
    <t xml:space="preserve">IRADA DO CAVALETE,COM DIAMETRO DE 1/2"</t>
  </si>
  <si>
    <t xml:space="preserve">15.069.0001-A</t>
  </si>
  <si>
    <t xml:space="preserve">15.069.0010-0</t>
  </si>
  <si>
    <t xml:space="preserve">IRADA DO CAVALETE,COM DIAMETRO DE 3/4"</t>
  </si>
  <si>
    <t xml:space="preserve">15.069.0010-A</t>
  </si>
  <si>
    <t xml:space="preserve">15.069.0020-0</t>
  </si>
  <si>
    <t xml:space="preserve">IRADA DO CAVALETE,COM DIAMETRO DE 1"</t>
  </si>
  <si>
    <t xml:space="preserve">15.069.0020-A</t>
  </si>
  <si>
    <t xml:space="preserve">15.070.0010-0</t>
  </si>
  <si>
    <t xml:space="preserve">LIGACAO DE AGUAS PLUVIAIS OU DOMICILIARES SERVIDAS A REDE PU</t>
  </si>
  <si>
    <t xml:space="preserve">BLICA,EM LOGRADOURO SEM PAVIMENTACAO,COM LARGURA ATE 14,00M(</t>
  </si>
  <si>
    <t xml:space="preserve">INCLUSIVE)</t>
  </si>
  <si>
    <t xml:space="preserve">15.070.0010-A</t>
  </si>
  <si>
    <t xml:space="preserve">15.070.0011-0</t>
  </si>
  <si>
    <t xml:space="preserve">BLICA,EM LOGRADOURO SEM PAVIMENTACAO,COM LARGURA MAIOR QUE 1</t>
  </si>
  <si>
    <t xml:space="preserve">4,00M</t>
  </si>
  <si>
    <t xml:space="preserve">15.070.0011-A</t>
  </si>
  <si>
    <t xml:space="preserve">15.070.0012-0</t>
  </si>
  <si>
    <t xml:space="preserve">BLICA,EM LOGRADOURO PAVIMENTADO,COM LARGURA ATE 14,00M(INCLU</t>
  </si>
  <si>
    <t xml:space="preserve">SIVE)</t>
  </si>
  <si>
    <t xml:space="preserve">15.070.0012-A</t>
  </si>
  <si>
    <t xml:space="preserve">15.070.0013-0</t>
  </si>
  <si>
    <t xml:space="preserve">BLICA,EM LOGRADOURO PAVIMENTADO,COM LARGURA MAIOR QUE 14,00M</t>
  </si>
  <si>
    <t xml:space="preserve">15.070.0013-A</t>
  </si>
  <si>
    <t xml:space="preserve">15.071.0010-0</t>
  </si>
  <si>
    <t xml:space="preserve">LIGACAO DE AGUAS PLUVIAIS OU DOMICILIARES SERVIDAS A SARJETA</t>
  </si>
  <si>
    <t xml:space="preserve">15.071.0010-A</t>
  </si>
  <si>
    <t xml:space="preserve">15.071.0011-0</t>
  </si>
  <si>
    <t xml:space="preserve">LIGACAO DE AGUAS PLUVIAIS OU DOMICILIARES SERVIDAS A VALA</t>
  </si>
  <si>
    <t xml:space="preserve">15.071.0011-A</t>
  </si>
  <si>
    <t xml:space="preserve">15.071.0012-1</t>
  </si>
  <si>
    <t xml:space="preserve">BLICA,NO CASO DESTA ESTAR LOCALIZADA SOB O PASSEIO</t>
  </si>
  <si>
    <t xml:space="preserve">15.071.0012-B</t>
  </si>
  <si>
    <t xml:space="preserve">15.075.0010-0</t>
  </si>
  <si>
    <t xml:space="preserve">LIGACAO EM TUBULACAO DE PVC,PARA ESGOTO,COM 0,10M DE DIAMETR</t>
  </si>
  <si>
    <t xml:space="preserve">O,INCLUSIVE ESCAVACAO E REATERRO ATE 1,00M,EXCLUSIVE REMOCAO</t>
  </si>
  <si>
    <t xml:space="preserve"> DE PAVIMENTO.CUSTO PARA 10,00M</t>
  </si>
  <si>
    <t xml:space="preserve">15.075.0010-A</t>
  </si>
  <si>
    <t xml:space="preserve">15.075.0011-0</t>
  </si>
  <si>
    <t xml:space="preserve">LIGACAO EM TUBULACAO DE PVC,PARA ESGOTO,COM 0,15M DE DIAMETR</t>
  </si>
  <si>
    <t xml:space="preserve">15.075.0011-A</t>
  </si>
  <si>
    <t xml:space="preserve">15.080.0010-0</t>
  </si>
  <si>
    <t xml:space="preserve">LIGACAO DE ESGOTOS,EM MANILHA CERAMICA DE 0,10M DE DIAMETRO,</t>
  </si>
  <si>
    <t xml:space="preserve">INCLUSIVE ESCAVACAO,REATERRO ATE 1,00M,EXCLUSIVE REMOCAO E R</t>
  </si>
  <si>
    <t xml:space="preserve">EPOSICAO DO PAVIMENTO.CUSTO PARA 10,00M</t>
  </si>
  <si>
    <t xml:space="preserve">15.080.0010-A</t>
  </si>
  <si>
    <t xml:space="preserve">15.080.0011-0</t>
  </si>
  <si>
    <t xml:space="preserve">LIGACAO DE ESGOTOS,EM MANILHA CERAMICA DE 0,15M DE DIAMETRO,</t>
  </si>
  <si>
    <t xml:space="preserve">15.080.0011-A</t>
  </si>
  <si>
    <t xml:space="preserve">15.080.0012-0</t>
  </si>
  <si>
    <t xml:space="preserve">LIGACAO DE ESGOTOS,EM MANILHA CERAMICA DE 0,20M DE DIAMETRO,</t>
  </si>
  <si>
    <t xml:space="preserve">15.080.0012-A</t>
  </si>
  <si>
    <t xml:space="preserve">16.001.0050-0</t>
  </si>
  <si>
    <t xml:space="preserve">MADEIRAMENTO PARA COBERTURA EM DUAS AGUAS EM TELHAS CERAMICA</t>
  </si>
  <si>
    <t xml:space="preserve">S,CONSTITUIDO DE CUMEEIRA E TERCAS DE 3"X4.1/2",CAIBROS DE 3</t>
  </si>
  <si>
    <t xml:space="preserve">"X1.1/2",RIPAS DE 1,5X4CM,TUDO EM MADEIRA SERRADA,SEM TESOUR</t>
  </si>
  <si>
    <t xml:space="preserve">A OU PONTALETE,MEDIDO PELA AREA REAL DO MADEIRAMENTO.FORNECI</t>
  </si>
  <si>
    <t xml:space="preserve">16.001.0050-A</t>
  </si>
  <si>
    <t xml:space="preserve">16.001.0051-0</t>
  </si>
  <si>
    <t xml:space="preserve">"X1.1/2",RIPAS DE 1,5X4CM,TUDO EM MADEIRA APARELHADA,SEM TES</t>
  </si>
  <si>
    <t xml:space="preserve">OURA OU PONTALETE,MEDIDO PELA AREA REAL DO MADEIRAMENTO.FORN</t>
  </si>
  <si>
    <t xml:space="preserve">16.001.0051-A</t>
  </si>
  <si>
    <t xml:space="preserve">16.001.0055-0</t>
  </si>
  <si>
    <t xml:space="preserve">MADEIRAMENTO PARA COBERTURA EM QUATRO OU MAIS AGUAS EM TELHA</t>
  </si>
  <si>
    <t xml:space="preserve">S CERAMICAS,CONSTITUIDO DE CUMEEIRA,TERCAS,RINCOES E ESPIGOE</t>
  </si>
  <si>
    <t xml:space="preserve">S DE 3"X4.1/2",CAIBROS DE 3"X1.1/2",RIPAS DE 1,5X4CM,TUDO EM</t>
  </si>
  <si>
    <t xml:space="preserve"> MADEIRA SERRADA,SEM TESOURA OU PONTALETE,MEDIDO PELA AREA R</t>
  </si>
  <si>
    <t xml:space="preserve">EAL DO MADEIRAMENTO.FORNECIMENTO E COLOCACAO</t>
  </si>
  <si>
    <t xml:space="preserve">16.001.0055-A</t>
  </si>
  <si>
    <t xml:space="preserve">16.001.0056-0</t>
  </si>
  <si>
    <t xml:space="preserve"> MADEIRA APARELHADA,SEM TESOURA OU PONTALETE,MEDIDO PELA ARE</t>
  </si>
  <si>
    <t xml:space="preserve">A REAL DO MADEIRAMENTO.FORNECIMENTO E COLOCACAO</t>
  </si>
  <si>
    <t xml:space="preserve">16.001.0056-A</t>
  </si>
  <si>
    <t xml:space="preserve">16.001.0060-0</t>
  </si>
  <si>
    <t xml:space="preserve">MADEIRAMENTO PARA COBERTURA EM TELHAS ONDULADAS,CONSTITUIDO</t>
  </si>
  <si>
    <t xml:space="preserve">DE PECAS DE 3"X3" E 3"X4.1/2",EM MADEIRA SERRADA,SEM TESOURA</t>
  </si>
  <si>
    <t xml:space="preserve"> OU PONTALETE,MEDIDO PELA AREA REAL DO MADEIRAMENTO.FORNECIM</t>
  </si>
  <si>
    <t xml:space="preserve">16.001.0060-A</t>
  </si>
  <si>
    <t xml:space="preserve">16.001.0061-0</t>
  </si>
  <si>
    <t xml:space="preserve">DE PECAS DE 3"X3" E 3"X4.1/2",EM MADEIRA APARELHADA,SEM TESO</t>
  </si>
  <si>
    <t xml:space="preserve">URA OU PONTALETE,MEDIDO PELA AREA REAL DO MADEIRAMENTO.FORNE</t>
  </si>
  <si>
    <t xml:space="preserve">16.001.0061-A</t>
  </si>
  <si>
    <t xml:space="preserve">16.001.0065-0</t>
  </si>
  <si>
    <t xml:space="preserve">TESOURA COMPLETA EM MADEIRA SERRADA,PARA VAO DE 4,00M.FORNEC</t>
  </si>
  <si>
    <t xml:space="preserve">16.001.0065-A</t>
  </si>
  <si>
    <t xml:space="preserve">16.001.0066-0</t>
  </si>
  <si>
    <t xml:space="preserve">TESOURA COMPLETA EM MADEIRA APARELHADA,PARA VAO DE 4,00M.FOR</t>
  </si>
  <si>
    <t xml:space="preserve">16.001.0066-A</t>
  </si>
  <si>
    <t xml:space="preserve">16.001.0067-0</t>
  </si>
  <si>
    <t xml:space="preserve">TESOURA COMPLETA EM MADEIRA SERRADA,PARA VAO DE 5,00M.FORNEC</t>
  </si>
  <si>
    <t xml:space="preserve">16.001.0067-A</t>
  </si>
  <si>
    <t xml:space="preserve">16.001.0068-0</t>
  </si>
  <si>
    <t xml:space="preserve">TESOURA COMPLETA EM MADEIRA APARELHADA,PARA VAO DE 5,00M.FOR</t>
  </si>
  <si>
    <t xml:space="preserve">16.001.0068-A</t>
  </si>
  <si>
    <t xml:space="preserve">16.001.0069-0</t>
  </si>
  <si>
    <t xml:space="preserve">TESOURA COMPLETA EM MADEIRA SERRADA,PARA VAO DE 6,00M.FORNEC</t>
  </si>
  <si>
    <t xml:space="preserve">16.001.0069-A</t>
  </si>
  <si>
    <t xml:space="preserve">16.001.0070-0</t>
  </si>
  <si>
    <t xml:space="preserve">TESOURA COMPLETA EM MADEIRA APARELHADA,PARA VAO DE 6,00M.FOR</t>
  </si>
  <si>
    <t xml:space="preserve">16.001.0070-A</t>
  </si>
  <si>
    <t xml:space="preserve">16.001.0071-0</t>
  </si>
  <si>
    <t xml:space="preserve">TESOURA COMPLETA EM MADEIRA SERRADA,PARA VAO DE 7,00M.FORNEC</t>
  </si>
  <si>
    <t xml:space="preserve">16.001.0071-A</t>
  </si>
  <si>
    <t xml:space="preserve">16.001.0072-0</t>
  </si>
  <si>
    <t xml:space="preserve">TESOURA COMPLETA EM MADEIRA APARELHADA,PARA VAO DE 7,00M.FOR</t>
  </si>
  <si>
    <t xml:space="preserve">16.001.0072-A</t>
  </si>
  <si>
    <t xml:space="preserve">16.001.0073-0</t>
  </si>
  <si>
    <t xml:space="preserve">TESOURA COMPLETA EM MADEIRA SERRADA,PARA VAO DE 8,00M.FORNEC</t>
  </si>
  <si>
    <t xml:space="preserve">16.001.0073-A</t>
  </si>
  <si>
    <t xml:space="preserve">16.001.0074-0</t>
  </si>
  <si>
    <t xml:space="preserve">TESOURA COMPLETA EM MADEIRA APARELHADA,PARA VAO DE 8,00M.FOR</t>
  </si>
  <si>
    <t xml:space="preserve">16.001.0074-A</t>
  </si>
  <si>
    <t xml:space="preserve">16.001.0075-0</t>
  </si>
  <si>
    <t xml:space="preserve">TESOURA COMPLETA EM MADEIRA SERRADA,PARA VAO DE 9,00M.FORNEC</t>
  </si>
  <si>
    <t xml:space="preserve">16.001.0075-A</t>
  </si>
  <si>
    <t xml:space="preserve">16.001.0076-0</t>
  </si>
  <si>
    <t xml:space="preserve">TESOURA COMPLETA EM MADEIRA APARELHADA,PARA VAO DE 9,00M.FOR</t>
  </si>
  <si>
    <t xml:space="preserve">16.001.0076-A</t>
  </si>
  <si>
    <t xml:space="preserve">16.001.0077-0</t>
  </si>
  <si>
    <t xml:space="preserve">TESOURA COMPLETA EM MADEIRA SERRADA,PARA VAO DE 10,00M.FORNE</t>
  </si>
  <si>
    <t xml:space="preserve">16.001.0077-A</t>
  </si>
  <si>
    <t xml:space="preserve">16.001.0078-0</t>
  </si>
  <si>
    <t xml:space="preserve">TESOURA COMPLETA EM MADEIRA APARELHADA,PARA VAO DE 10,00M.FO</t>
  </si>
  <si>
    <t xml:space="preserve">16.001.0078-A</t>
  </si>
  <si>
    <t xml:space="preserve">16.001.0079-0</t>
  </si>
  <si>
    <t xml:space="preserve">TESOURA COMPLETA EM MADEIRA SERRADA,PARA VAO DE 11,00M.FORNE</t>
  </si>
  <si>
    <t xml:space="preserve">16.001.0079-A</t>
  </si>
  <si>
    <t xml:space="preserve">16.001.0080-0</t>
  </si>
  <si>
    <t xml:space="preserve">TESOURA COMPLETA EM MADEIRA APARELHADA,PARA VAO DE 11,00M.FO</t>
  </si>
  <si>
    <t xml:space="preserve">16.001.0080-A</t>
  </si>
  <si>
    <t xml:space="preserve">16.001.0081-0</t>
  </si>
  <si>
    <t xml:space="preserve">TESOURA COMPLETA EM MADEIRA SERRADA,PARA VAO DE 12,00M.FORNE</t>
  </si>
  <si>
    <t xml:space="preserve">16.001.0081-A</t>
  </si>
  <si>
    <t xml:space="preserve">16.001.0082-0</t>
  </si>
  <si>
    <t xml:space="preserve">TESOURA COMPLETA EM MADEIRA APARELHADA,PARA VAO DE 12,00M.FO</t>
  </si>
  <si>
    <t xml:space="preserve">16.001.0082-A</t>
  </si>
  <si>
    <t xml:space="preserve">16.001.0083-0</t>
  </si>
  <si>
    <t xml:space="preserve">TESOURA COMPLETA EM MADEIRA SERRADA,PARA VAO DE 14,00M.FORNE</t>
  </si>
  <si>
    <t xml:space="preserve">16.001.0083-A</t>
  </si>
  <si>
    <t xml:space="preserve">16.001.0084-0</t>
  </si>
  <si>
    <t xml:space="preserve">TESOURA COMPLETA EM MADEIRA APARELHADA,PARA VAO DE 14,00M.FO</t>
  </si>
  <si>
    <t xml:space="preserve">16.001.0084-A</t>
  </si>
  <si>
    <t xml:space="preserve">16.001.0085-0</t>
  </si>
  <si>
    <t xml:space="preserve">PONTALETE DE MADEIRA SERRADA,EM PECAS DE 3"X3",VERTICAIS E H</t>
  </si>
  <si>
    <t xml:space="preserve">ORIZONTAIS,PARA COBERTURA DE TELHAS CERAMICAS,MEDIDO PELA AR</t>
  </si>
  <si>
    <t xml:space="preserve">EA REAL DA COBERTURA DO TELHADO.FORNECIMENTO E COLOCACAO</t>
  </si>
  <si>
    <t xml:space="preserve">16.001.0085-A</t>
  </si>
  <si>
    <t xml:space="preserve">16.001.0086-0</t>
  </si>
  <si>
    <t xml:space="preserve">ORIZONTAIS,PARA COBERTURA DE TELHAS ONDULADAS DE QUALQUER TI</t>
  </si>
  <si>
    <t xml:space="preserve">PO,MEDIDO PELA AREA REAL DA COBERTURA DO TELHADO.FORNECIMENT</t>
  </si>
  <si>
    <t xml:space="preserve">16.001.0086-A</t>
  </si>
  <si>
    <t xml:space="preserve">16.001.0087-0</t>
  </si>
  <si>
    <t xml:space="preserve">TERCA DE MADEIRA SERRADA,EM PECAS DE 3"X3",PARA COBERTURA DE</t>
  </si>
  <si>
    <t xml:space="preserve"> QUALQUER TIPO.FORNECIMENTO E COLOCACAO</t>
  </si>
  <si>
    <t xml:space="preserve">16.001.0087-A</t>
  </si>
  <si>
    <t xml:space="preserve">16.001.0088-0</t>
  </si>
  <si>
    <t xml:space="preserve">TERCA DE MADEIRA APARELHADA,EM PECAS DE 3"X3",PARA COBERTURA</t>
  </si>
  <si>
    <t xml:space="preserve"> DE QUALQUER TIPO.FORNECIMENTO E COLOCACAO</t>
  </si>
  <si>
    <t xml:space="preserve">16.001.0088-A</t>
  </si>
  <si>
    <t xml:space="preserve">16.001.0089-0</t>
  </si>
  <si>
    <t xml:space="preserve">TERCA DE MADEIRA SERRADA,EM PECAS DE 3"X4.1/2",PARA COBERTUR</t>
  </si>
  <si>
    <t xml:space="preserve">A DE QUALQUER TIPO.FORNECIMENTO E COLOCACAO</t>
  </si>
  <si>
    <t xml:space="preserve">16.001.0089-A</t>
  </si>
  <si>
    <t xml:space="preserve">16.001.0090-0</t>
  </si>
  <si>
    <t xml:space="preserve">TERCA DE MADEIRA APARELHADA,EM PECAS DE 3"X4.1/2",PARA COBER</t>
  </si>
  <si>
    <t xml:space="preserve">TURA DE QUALQUER TIPO.FORNECIMENTO E COLOCACAO</t>
  </si>
  <si>
    <t xml:space="preserve">16.001.0090-A</t>
  </si>
  <si>
    <t xml:space="preserve">16.001.0091-0</t>
  </si>
  <si>
    <t xml:space="preserve">TERCA DE MADEIRA SERRADA,EM PECAS DE 3"X6",PARA COBERTURA DE</t>
  </si>
  <si>
    <t xml:space="preserve">16.001.0091-A</t>
  </si>
  <si>
    <t xml:space="preserve">16.001.0092-0</t>
  </si>
  <si>
    <t xml:space="preserve">TERCA DE MADEIRA APARELHADA,EM PECAS DE 3"X6",PARA COBERTURA</t>
  </si>
  <si>
    <t xml:space="preserve">16.001.0092-A</t>
  </si>
  <si>
    <t xml:space="preserve">16.001.0093-0</t>
  </si>
  <si>
    <t xml:space="preserve">TERCA DE MADEIRA SERRADA,EM PECAS DE 3"X9",PARA COBERTURA DE</t>
  </si>
  <si>
    <t xml:space="preserve">16.001.0093-A</t>
  </si>
  <si>
    <t xml:space="preserve">16.001.0094-0</t>
  </si>
  <si>
    <t xml:space="preserve">TERCA DE MADEIRA APARELHADA,EM PECAS DE 3"X9",PARA COBERTURA</t>
  </si>
  <si>
    <t xml:space="preserve">16.001.0094-A</t>
  </si>
  <si>
    <t xml:space="preserve">16.001.0102-0</t>
  </si>
  <si>
    <t xml:space="preserve">TERCA DE MADEIRA SERRADA,EM PECAS DE 3"X12",PARA COBERTURA</t>
  </si>
  <si>
    <t xml:space="preserve">DE QUALQUER TIPO.FORNECIMENTO E COLOCACAO</t>
  </si>
  <si>
    <t xml:space="preserve">16.001.0102-A</t>
  </si>
  <si>
    <t xml:space="preserve">16.001.0103-0</t>
  </si>
  <si>
    <t xml:space="preserve">TERCA DE MADEIRA APARELHADA,EM PECAS DE 3"X12",PARA COBERTUR</t>
  </si>
  <si>
    <t xml:space="preserve">16.001.0103-A</t>
  </si>
  <si>
    <t xml:space="preserve">16.001.0110-0</t>
  </si>
  <si>
    <t xml:space="preserve">CAIBRO DE MADEIRA SERRADA COM 3"X1.1/2".FORNECIMENTO E COLOC</t>
  </si>
  <si>
    <t xml:space="preserve">16.001.0110-A</t>
  </si>
  <si>
    <t xml:space="preserve">16.001.0115-0</t>
  </si>
  <si>
    <t xml:space="preserve">CAIBRO DE MADEIRA APARELHADA COM 3"X1.1/2".FORNECIMENTO E CO</t>
  </si>
  <si>
    <t xml:space="preserve">16.001.0115-A</t>
  </si>
  <si>
    <t xml:space="preserve">16.001.0116-0</t>
  </si>
  <si>
    <t xml:space="preserve">CAIBRO DE MADEIRA SERRADA COM 3"X2".FORNECIMENTO E COLOCACAO</t>
  </si>
  <si>
    <t xml:space="preserve">16.001.0116-A</t>
  </si>
  <si>
    <t xml:space="preserve">16.001.0117-0</t>
  </si>
  <si>
    <t xml:space="preserve">CAIBRO DE MADEIRA APARELHADA COM 3"X2".FORNECIMENTO E COLOCA</t>
  </si>
  <si>
    <t xml:space="preserve">16.001.0117-A</t>
  </si>
  <si>
    <t xml:space="preserve">16.001.0118-0</t>
  </si>
  <si>
    <t xml:space="preserve">RIPA DE MADEIRA SERRADA DE 1,5X4CM.FORNECIMENTO E COLOCACAO</t>
  </si>
  <si>
    <t xml:space="preserve">16.001.0118-A</t>
  </si>
  <si>
    <t xml:space="preserve">16.001.0119-0</t>
  </si>
  <si>
    <t xml:space="preserve">RIPA DE MADEIRA APARELHADA DE 1,5X4CM.FORNECIMENTO E COLOCAC</t>
  </si>
  <si>
    <t xml:space="preserve">16.001.0119-A</t>
  </si>
  <si>
    <t xml:space="preserve">16.002.0005-0</t>
  </si>
  <si>
    <t xml:space="preserve">COBERTURA EM TELHA CERAMICA FRANCESA,EXCLUSIVE CUMEEIRA E MA</t>
  </si>
  <si>
    <t xml:space="preserve">DEIRAMENTO.MEDIDA PELA AREA REAL DA COBERTURA.FORNECIMENTO E</t>
  </si>
  <si>
    <t xml:space="preserve">16.002.0005-A</t>
  </si>
  <si>
    <t xml:space="preserve">16.002.0010-0</t>
  </si>
  <si>
    <t xml:space="preserve">COBERTURA EM TELHA CERAMICA COLONIAL,EXCLUSIVE CUMEEIRA E MA</t>
  </si>
  <si>
    <t xml:space="preserve">DEIRAMENTO.MEDIDA PELA AREA REAL DE COBERTURA.FORNECIMENTO E</t>
  </si>
  <si>
    <t xml:space="preserve">16.002.0010-A</t>
  </si>
  <si>
    <t xml:space="preserve">16.002.0012-0</t>
  </si>
  <si>
    <t xml:space="preserve">COBERTURA EM TELHA CERAMICA PORTUGUESA OU ROMANA,EXCLUSIVE C</t>
  </si>
  <si>
    <t xml:space="preserve">UMEEIRA E MADEIRAMENTO MEDIDA PELA AREA REAL DE COBERTURA.FO</t>
  </si>
  <si>
    <t xml:space="preserve">16.002.0012-A</t>
  </si>
  <si>
    <t xml:space="preserve">16.002.0015-0</t>
  </si>
  <si>
    <t xml:space="preserve">CUMEEIRA PARA COBERTURA EM TELHAS FRANCESAS,COLONIAIS,ROMANA</t>
  </si>
  <si>
    <t xml:space="preserve"> OU PORTUGUESA.FORNECIMENTO E COLOCACAO</t>
  </si>
  <si>
    <t xml:space="preserve">16.002.0015-A</t>
  </si>
  <si>
    <t xml:space="preserve">16.002.0025-0</t>
  </si>
  <si>
    <t xml:space="preserve">CORDAO PARA ARREMATE DE TELHADO EXECUTADO EM TELHAS COLONIAI</t>
  </si>
  <si>
    <t xml:space="preserve">S DUPLAS,LIGEIRAMENTE SOBREPOSTAS,PRESAS COM ARGAMASSA DE CI</t>
  </si>
  <si>
    <t xml:space="preserve">MENTO,AREIA E SAIBRO,NO TRACO 1:2:2.FORNECIMENTO E COLOCACAO</t>
  </si>
  <si>
    <t xml:space="preserve">16.002.0025-A</t>
  </si>
  <si>
    <t xml:space="preserve">16.003.0004-0</t>
  </si>
  <si>
    <t xml:space="preserve">CORDAO PARA ARREMATE DE TELHADO,EXECUTADO COM ARGAMASSA DE C</t>
  </si>
  <si>
    <t xml:space="preserve">IMENTO,AREIA E SAIBRO,NO TRACO 1:2:2</t>
  </si>
  <si>
    <t xml:space="preserve">16.003.0004-A</t>
  </si>
  <si>
    <t xml:space="preserve">16.003.0020-0</t>
  </si>
  <si>
    <t xml:space="preserve">FIXACAO DE TELHAS CERAMICAS,TIPO COLONIAL (EXCLUSIVE ESTAS)</t>
  </si>
  <si>
    <t xml:space="preserve">COM ARAME DE COBRE Nº16.FORNECIMENTO E COLOCACAO</t>
  </si>
  <si>
    <t xml:space="preserve">16.003.0020-A</t>
  </si>
  <si>
    <t xml:space="preserve">16.003.0030-0</t>
  </si>
  <si>
    <t xml:space="preserve">COBERTURA EM TELHAS DE CONCRETO,EXCLUSIVE CUMEEIRA E MADEIRA</t>
  </si>
  <si>
    <t xml:space="preserve">MENTO.MEDIDA PELA AREA REAL DA COBERTURA.FORNECIMENTO E COLO</t>
  </si>
  <si>
    <t xml:space="preserve">16.003.0030-A</t>
  </si>
  <si>
    <t xml:space="preserve">16.003.0050-0</t>
  </si>
  <si>
    <t xml:space="preserve">RUFO EM CONCRETO ARMADO COM 45CM DE LARGURA E 6CM DE ESPESSU</t>
  </si>
  <si>
    <t xml:space="preserve">RA,ENGASTADO E ASSENTADO COM ARGAMASSA DE CIMENTO E AREIA,NO</t>
  </si>
  <si>
    <t xml:space="preserve"> TRACO 1:3,INCLUSIVE ESCORAMENTO.FORNECIMENTO E COLOCACAO</t>
  </si>
  <si>
    <t xml:space="preserve">16.003.0050-A</t>
  </si>
  <si>
    <t xml:space="preserve">16.004.0015-0</t>
  </si>
  <si>
    <t xml:space="preserve">COBERTURA EM TELHAS ONDULADAS DE CIMENTO,SEM AMIANTO,REFORCA</t>
  </si>
  <si>
    <t xml:space="preserve">DO COM FIOS SINTETICOS (CRFS),COM ESPESSURA DE 6MM,EXCLUSIVE</t>
  </si>
  <si>
    <t xml:space="preserve">MADEIRAMENTO.FORNECIMENTO E COLOCACAO</t>
  </si>
  <si>
    <t xml:space="preserve">16.004.0015-A</t>
  </si>
  <si>
    <t xml:space="preserve">16.004.0018-0</t>
  </si>
  <si>
    <t xml:space="preserve">DO COM FIOS SINTETICOS (CRFS),COM ESPESSURA DE 8MM,EXCLUSIVE</t>
  </si>
  <si>
    <t xml:space="preserve">16.004.0018-A</t>
  </si>
  <si>
    <t xml:space="preserve">16.004.0025-0</t>
  </si>
  <si>
    <t xml:space="preserve">COBERTURA EM TELHA TIPO CALHA NORMAL DE CIMENTO,SEM AMIANTO,</t>
  </si>
  <si>
    <t xml:space="preserve">REFORCADO COM FIOS SINTETICOS (CRFS),COM 44CM DE LARGURA,COM</t>
  </si>
  <si>
    <t xml:space="preserve"> ESPESSURA DE 8MM,INCLUSIVE ACESSORIOS DE FIXACAO E VEDACAO,</t>
  </si>
  <si>
    <t xml:space="preserve">EXCLUSIVE MADEIRAMENTO.FORNECIMENTO E COLOCACAO</t>
  </si>
  <si>
    <t xml:space="preserve">16.004.0025-A</t>
  </si>
  <si>
    <t xml:space="preserve">16.004.0030-0</t>
  </si>
  <si>
    <t xml:space="preserve">COBERTURA EM TELHA MODULAR DE CIMENTO,SEM AMIANTO,REFORCADO</t>
  </si>
  <si>
    <t xml:space="preserve">COM FIOS SINTETICOS (CRFS),COM 50CM DE LARGURA,ESPESSURA DE</t>
  </si>
  <si>
    <t xml:space="preserve">8MM,INCLUSIVE ACESSORIOS DE FIXACAO E VEDACAO,EXCLUSIVE MADE</t>
  </si>
  <si>
    <t xml:space="preserve">IRAMENTO.FORNECIMENTO E COLOCACAO</t>
  </si>
  <si>
    <t xml:space="preserve">16.004.0030-A</t>
  </si>
  <si>
    <t xml:space="preserve">16.004.0035-0</t>
  </si>
  <si>
    <t xml:space="preserve">CUMEEIRA ARTICULADA SUPERIOR E INFERIOR,DE CIMENTO,SEM AMIAN</t>
  </si>
  <si>
    <t xml:space="preserve">TO,REFORCADO COM FIOS SINTETICOS (CRFS),PARA TELHAS ONDULADA</t>
  </si>
  <si>
    <t xml:space="preserve">S DE 1,10M DE LARGURA,INCLUSIVE ACESSORIOS DE FIXACAO E VEDA</t>
  </si>
  <si>
    <t xml:space="preserve">16.004.0035-A</t>
  </si>
  <si>
    <t xml:space="preserve">16.004.0040-0</t>
  </si>
  <si>
    <t xml:space="preserve">CUMEEIRA NORMAL DE CIMENTO,SEM AMIANTO,REFORCADO COM FIOS SI</t>
  </si>
  <si>
    <t xml:space="preserve">NTETICOS (CRFS),PARA TELHAS ONDULADAS DE 1,10M DE LARGURA E</t>
  </si>
  <si>
    <t xml:space="preserve">ESPESSURA DE 5,6 E 8MM,INCLUSIVE ACESSORIOS DE FIXACAO E VED</t>
  </si>
  <si>
    <t xml:space="preserve">16.004.0040-A</t>
  </si>
  <si>
    <t xml:space="preserve">16.004.0042-0</t>
  </si>
  <si>
    <t xml:space="preserve">NTETICOS (CRFS),PARA TELHAS TIPO CALHA 44CM,INCLUSIVE ACESSO</t>
  </si>
  <si>
    <t xml:space="preserve">RIOS DE FIXACAO E VEDACAO.FORNECIMENTO E COLOCACAO</t>
  </si>
  <si>
    <t xml:space="preserve">16.004.0042-A</t>
  </si>
  <si>
    <t xml:space="preserve">16.004.0045-0</t>
  </si>
  <si>
    <t xml:space="preserve">RUFO A DIREITA OU A ESQUERDA,DE CIMENTO,SEM AMIANTO,REFORCAD</t>
  </si>
  <si>
    <t xml:space="preserve">O COM FIOS SINTETICOS (CRFS),PARA TELHA ONDULADA DE 1,10M DE</t>
  </si>
  <si>
    <t xml:space="preserve"> LARGURA,INCLUSIVE ACESSORIOS DE FIXACAO E VEDACAO.FORNECIME</t>
  </si>
  <si>
    <t xml:space="preserve">16.004.0045-A</t>
  </si>
  <si>
    <t xml:space="preserve">16.004.0047-0</t>
  </si>
  <si>
    <t xml:space="preserve">ESPIGAO PARA COBERTURA EM TELHAS DE CIMENTO,SEM AMIANTO,REFO</t>
  </si>
  <si>
    <t xml:space="preserve">RCADO COM FIOS SINTETICOS (CRFS),INCLUSIVE ACESSORIOS DE FIX</t>
  </si>
  <si>
    <t xml:space="preserve">ACAO E VEDACAO.FORNECIMENTO E COLOCACAO</t>
  </si>
  <si>
    <t xml:space="preserve">16.004.0047-A</t>
  </si>
  <si>
    <t xml:space="preserve">16.004.0050-0</t>
  </si>
  <si>
    <t xml:space="preserve">CALHA DE BEIRAL,SEMI-CIRCULAR DE PVC,DN 125,EXCLUSIVE CONDUT</t>
  </si>
  <si>
    <t xml:space="preserve">ORES (VIDE ITEM 16.004.0055).FORNECIMENTO E COLOCACAO</t>
  </si>
  <si>
    <t xml:space="preserve">16.004.0050-A</t>
  </si>
  <si>
    <t xml:space="preserve">16.004.0055-0</t>
  </si>
  <si>
    <t xml:space="preserve">CONDUTOR PARA CALHA DE BEIRAL DE PVC,DN 88,INCLUSIVE CONEXOE</t>
  </si>
  <si>
    <t xml:space="preserve">16.004.0055-A</t>
  </si>
  <si>
    <t xml:space="preserve">16.005.0001-0</t>
  </si>
  <si>
    <t xml:space="preserve">COBERTURA EM TELHAS ONDULADAS DE GALVALUME,COM ESPESSURA APR</t>
  </si>
  <si>
    <t xml:space="preserve">OXIMADA DE 0,5MM,SOBREPOSICAO LATERAL DE UMA ONDA E LONGITUD</t>
  </si>
  <si>
    <t xml:space="preserve">INAL DE 0,20M,FIXACAO COM PARAFUSOS OU HASTES DE ALUMINIO,5/</t>
  </si>
  <si>
    <t xml:space="preserve">16"X250MM COM ROSCA,EXCLUSIVE MADEIRAMENTO E CUMEEIRA.MEDIDA</t>
  </si>
  <si>
    <t xml:space="preserve"> PELA AREA REAL DE COBERTURA.FORNECIMENTO E COLOCACAO</t>
  </si>
  <si>
    <t xml:space="preserve">16.005.0001-A</t>
  </si>
  <si>
    <t xml:space="preserve">16.005.0004-0</t>
  </si>
  <si>
    <t xml:space="preserve">OXIMADA DE 0,7MM,SOBREPOSICAO LATERAL DE UMA ONDA E LONGITUD</t>
  </si>
  <si>
    <t xml:space="preserve">16.005.0004-A</t>
  </si>
  <si>
    <t xml:space="preserve">16.005.0005-0</t>
  </si>
  <si>
    <t xml:space="preserve">CUMEEIRA DE GALVALUME,COM ESPESSURA APROXIMADA DE 0,5MM,0,30</t>
  </si>
  <si>
    <t xml:space="preserve">M DE ABA PARA CADA LADO,PARA TELHAS ONDULADAS.FORNECIMENTO E</t>
  </si>
  <si>
    <t xml:space="preserve">16.005.0005-A</t>
  </si>
  <si>
    <t xml:space="preserve">16.005.0006-0</t>
  </si>
  <si>
    <t xml:space="preserve">COBERTURA EM TELHAS TRAPEZOIDAIS DE GALVALUME,COM ESPESSURA</t>
  </si>
  <si>
    <t xml:space="preserve">APROXIMADA DE 0,5MM,SOBREPOSICAO LATERAL DE UMA ONDA E LONGI</t>
  </si>
  <si>
    <t xml:space="preserve">TUDINAL DE 0,20M,FIXACAO COM PARAFUSOS OU HASTES DE ALUMINIO</t>
  </si>
  <si>
    <t xml:space="preserve"> 5/16"X250MM COM ROSCA,EXCLUSIVE MADEIRAMENTO E CUMEEIRA.MED</t>
  </si>
  <si>
    <t xml:space="preserve">IDA PELA AREA REAL DE COBERTURA.FORNECIMENTO E COLOCACAO</t>
  </si>
  <si>
    <t xml:space="preserve">16.005.0006-A</t>
  </si>
  <si>
    <t xml:space="preserve">16.005.0007-0</t>
  </si>
  <si>
    <t xml:space="preserve">APROXIMADA DE 0,7MM,SOBREPOSICAO LATERAL DE UMA ONDA E LONGI</t>
  </si>
  <si>
    <t xml:space="preserve">IDA PELA AREA REAL DA COBERTURA.FORNECIMENTO E COLOCACAO</t>
  </si>
  <si>
    <t xml:space="preserve">16.005.0007-A</t>
  </si>
  <si>
    <t xml:space="preserve">16.005.0008-0</t>
  </si>
  <si>
    <t xml:space="preserve">M DE ABA PARA CADA LADO,PARA TELHAS TRAPEZOIDAIS.FORNECIMENT</t>
  </si>
  <si>
    <t xml:space="preserve">16.005.0008-A</t>
  </si>
  <si>
    <t xml:space="preserve">16.005.0012-0</t>
  </si>
  <si>
    <t xml:space="preserve">CUMEEIRA DE GALVALUME,COM ESPESSURA APROXIMADA DE 0,5MM,0,20</t>
  </si>
  <si>
    <t xml:space="preserve">16.005.0012-A</t>
  </si>
  <si>
    <t xml:space="preserve">16.005.0015-0</t>
  </si>
  <si>
    <t xml:space="preserve">CALHA DE GALVALUME,0,30M,EM CHAPA DE ESPESSURA APROXIMADA DE</t>
  </si>
  <si>
    <t xml:space="preserve"> 0,7MM E DESENVOLVIMENTO 0,50M.FORNECIMENTO E COLOCACAO</t>
  </si>
  <si>
    <t xml:space="preserve">16.005.0015-A</t>
  </si>
  <si>
    <t xml:space="preserve">16.005.0018-0</t>
  </si>
  <si>
    <t xml:space="preserve"> 0,7MM E DESENVOLVIMENTO DE 1M.FORNECIMENTO E COLOCACAO</t>
  </si>
  <si>
    <t xml:space="preserve">16.005.0018-A</t>
  </si>
  <si>
    <t xml:space="preserve">16.005.0025-0</t>
  </si>
  <si>
    <t xml:space="preserve">CALHA DE GALVALUME,0,18M,EM CHAPA DE ESPESSURA APROXIMADA DE</t>
  </si>
  <si>
    <t xml:space="preserve"> 0,5MM E DESENVOLVIMENTO 0,30M.FORNECIMENTO E COLOCACAO</t>
  </si>
  <si>
    <t xml:space="preserve">16.005.0025-A</t>
  </si>
  <si>
    <t xml:space="preserve">16.005.0027-0</t>
  </si>
  <si>
    <t xml:space="preserve">RUFO DE GALVALUME COM MEDIDAS APROXIMADAS DE (0,7X500)MM.FOR</t>
  </si>
  <si>
    <t xml:space="preserve">16.005.0027-A</t>
  </si>
  <si>
    <t xml:space="preserve">16.005.0028-0</t>
  </si>
  <si>
    <t xml:space="preserve">RUFO DE GALVALUME COM MEDIDAS APROXIMADAS DE (0,5X300)MM.FOR</t>
  </si>
  <si>
    <t xml:space="preserve">16.005.0028-A</t>
  </si>
  <si>
    <t xml:space="preserve">16.005.0030-0</t>
  </si>
  <si>
    <t xml:space="preserve">COBERTURA EM TELHAS DE GALVALUME COM ACABAMENTO EM VERNIZ NA</t>
  </si>
  <si>
    <t xml:space="preserve">S 2 FACES (INTERNA E EXTERNA),NO MODELO TRAPEZOIDAL OU ONDUL</t>
  </si>
  <si>
    <t xml:space="preserve">ADA,NA ESPESSURA DE 0,5MM.MEDIDA PELA AREA REAL DE COBERTURA</t>
  </si>
  <si>
    <t xml:space="preserve">16.005.0030-A</t>
  </si>
  <si>
    <t xml:space="preserve">16.005.0035-0</t>
  </si>
  <si>
    <t xml:space="preserve">COBERTURA EM TELHAS DE GALVALUME COM ACABAMENTO EM VERNIZ EM</t>
  </si>
  <si>
    <t xml:space="preserve"> 1 FACE E PINTADA NA OUTRA,MODELO TRAPEZOIDAL OU ONDULADA,NA</t>
  </si>
  <si>
    <t xml:space="preserve"> ESPESSURA DE 0,5MM.MEDIDA PELA AREA REAL DE COBERTURA.FORNE</t>
  </si>
  <si>
    <t xml:space="preserve">16.005.0035-A</t>
  </si>
  <si>
    <t xml:space="preserve">16.005.0050-0</t>
  </si>
  <si>
    <t xml:space="preserve">RUFO EM GALVALUME,COM ACABAMENTO EM VERNIZ NAS 2 FACES,TRAPE</t>
  </si>
  <si>
    <t xml:space="preserve">ZOIDAL OU ONDULADA,MEDINDO APROXIMADAMENTE (1265X600X0,5)MM.</t>
  </si>
  <si>
    <t xml:space="preserve">16.005.0050-A</t>
  </si>
  <si>
    <t xml:space="preserve">16.005.0052-0</t>
  </si>
  <si>
    <t xml:space="preserve">RUFO EM GALVALUME,COM ACABAMENTO EM VERNIZ EM 1 FACE E PINTA</t>
  </si>
  <si>
    <t xml:space="preserve">DA NA OUTRA,TRAPEZOIDAL OU ONDULADA,MEDINDO APROXIMADAMENTE</t>
  </si>
  <si>
    <t xml:space="preserve">(1265X600X0,5)MM.FORNECIMENTO E COLOCACAO</t>
  </si>
  <si>
    <t xml:space="preserve">16.005.0052-A</t>
  </si>
  <si>
    <t xml:space="preserve">16.005.0054-0</t>
  </si>
  <si>
    <t xml:space="preserve">CUMEEIRA EM GALVALUME COM ACABAMENTO EM VERNIZ NAS 2 FACES,T</t>
  </si>
  <si>
    <t xml:space="preserve">RAPEZOIDAL OU ONDULADA,MEDINDO APROXIMADAMENTE (1265X600X0,5</t>
  </si>
  <si>
    <t xml:space="preserve">)MM.FORNECIMENTO E COLOCACAO</t>
  </si>
  <si>
    <t xml:space="preserve">16.005.0054-A</t>
  </si>
  <si>
    <t xml:space="preserve">16.005.0056-0</t>
  </si>
  <si>
    <t xml:space="preserve">CUMEEIRA EM GALVALUME COM ACABAMENTO EM VERNIZ EM 1 FACE E P</t>
  </si>
  <si>
    <t xml:space="preserve">INTADA NA OUTRA,TRAPEZOIDAL OU ONDULADA,MEDINDO APROXIMADAME</t>
  </si>
  <si>
    <t xml:space="preserve">NTE (1265X600X0,5)MM.FORNECIMENTO E COLOCACAO</t>
  </si>
  <si>
    <t xml:space="preserve">16.005.0056-A</t>
  </si>
  <si>
    <t xml:space="preserve">16.005.0058-0</t>
  </si>
  <si>
    <t xml:space="preserve">CONTRA RUFO EM GALVALUME,COM ACABAMENTO EM VERNIZ NAS 2 FACE</t>
  </si>
  <si>
    <t xml:space="preserve">S,TRAPEZOIDAL OU ONDULADA,MEDINDO APROXIMADAMENTE (1500X562X</t>
  </si>
  <si>
    <t xml:space="preserve">0,5)MM.FORNECIMENTO E COLOCACAO</t>
  </si>
  <si>
    <t xml:space="preserve">16.005.0058-A</t>
  </si>
  <si>
    <t xml:space="preserve">16.005.0060-0</t>
  </si>
  <si>
    <t xml:space="preserve">CONTRA RUFO EM GALVALUME,COM ACABAMENTO EM VERNIZ EM 1 FACE</t>
  </si>
  <si>
    <t xml:space="preserve">E PINTADA NA OUTRA,TRAPEZOIDAL OU ONDULADA,MEDINDO APROXIMAD</t>
  </si>
  <si>
    <t xml:space="preserve">AMENTE (1500X562X0,5)MM.FORNECIMENTO E COLOCACAO</t>
  </si>
  <si>
    <t xml:space="preserve">16.005.0060-A</t>
  </si>
  <si>
    <t xml:space="preserve">16.005.0070-0</t>
  </si>
  <si>
    <t xml:space="preserve">COBERTURA EM TELHA TERMICA DE GALVALUME,TRAPEZOIDAL,DUPLA CO</t>
  </si>
  <si>
    <t xml:space="preserve">M ESPESSURA DE 30MM,INCLUSIVE TODOS OS ACESSORIOS NECESSARIO</t>
  </si>
  <si>
    <t xml:space="preserve">S A SUA EXECUCAO.MEDIDA PELA AREA REAL DE COBERTURA.FORNECIM</t>
  </si>
  <si>
    <t xml:space="preserve">16.005.0070-A</t>
  </si>
  <si>
    <t xml:space="preserve">16.005.0075-0</t>
  </si>
  <si>
    <t xml:space="preserve">COBERTURA TERMO-ISOLANTE,DUPLA,TRAPEZOIDAL,GALVALUME 0,40MM,</t>
  </si>
  <si>
    <t xml:space="preserve">P/USO ONDE SE REQUER CONFORTO TERMICO,DUPLA ESTANQUEIDADE LA</t>
  </si>
  <si>
    <t xml:space="preserve">TERAL,S/PINTURA,RECHEIO DE POLIESTIRENO EXPANDIDO(EPS ALTURA</t>
  </si>
  <si>
    <t xml:space="preserve">=40MM)C/RETARDANTE A CHAMA E DENSIDADE NBR-11.752 DA ABNT,LA</t>
  </si>
  <si>
    <t xml:space="preserve">RGURA UTIL DE 0,99M,COMPRIMENTO ATE 12,00M,INCL.ACESSORIOS P</t>
  </si>
  <si>
    <t xml:space="preserve">/FIXACAO,ALTURA TOTAL 78,8MM.FORNECIMENTO E COLOCACAO</t>
  </si>
  <si>
    <t xml:space="preserve">16.005.0075-A</t>
  </si>
  <si>
    <t xml:space="preserve">16.006.0001-0</t>
  </si>
  <si>
    <t xml:space="preserve">COBERTURA EM TELHAS ONDULADAS EM FIBERGLASS,1,10X1,53M,SEM C</t>
  </si>
  <si>
    <t xml:space="preserve">UMEEIRA,FIXACAO COM PARAFUSOS OU HASTES DE ALUMINIO,5/16"X25</t>
  </si>
  <si>
    <t xml:space="preserve">0MM,COM ROSCA,EXCLUSIVE MADEIRAMENTO.MEDIDA PELA AREA REAL D</t>
  </si>
  <si>
    <t xml:space="preserve">E CORBERTURA.FORNECIMENTO E COLOCACAO</t>
  </si>
  <si>
    <t xml:space="preserve">16.006.0001-A</t>
  </si>
  <si>
    <t xml:space="preserve">16.007.0011-0</t>
  </si>
  <si>
    <t xml:space="preserve">COBERTURA AUTO-PORTANTE COM TELHAS ONDULADAS EM CHAPAS DE AC</t>
  </si>
  <si>
    <t xml:space="preserve">O ZINCADO,PRE-PINTADAS COM PRIMER,A BASE EPOXI A TINTA POLIE</t>
  </si>
  <si>
    <t xml:space="preserve">STER,ESPESSURA ATE 1MM,LARGURA DE 0,90M,VAO LIVRE ATE 8,5M,P</t>
  </si>
  <si>
    <t xml:space="preserve">ESO APROXIMADO DE 10KG/M2,INCLUSIVE FIXACOES E MEDIDA PELA A</t>
  </si>
  <si>
    <t xml:space="preserve">REA REAL DE COBERTURA.FORNECIMENTO E COLOCACAO</t>
  </si>
  <si>
    <t xml:space="preserve">16.007.0011-A</t>
  </si>
  <si>
    <t xml:space="preserve">16.007.0012-0</t>
  </si>
  <si>
    <t xml:space="preserve">O ZINCADO,COM PINTURA (SISTEMA COIL COATING) BRANCA EXTERIOR</t>
  </si>
  <si>
    <t xml:space="preserve"> E CINZA INTERIORMENTE,ESPESSURA ATE 1MM,LARGURA DE 0,90M,VA</t>
  </si>
  <si>
    <t xml:space="preserve">O LIVRE ATE 8,5M,PESO APROXIMADO DE 10KG/M2,INCLUSIVE FIXACO</t>
  </si>
  <si>
    <t xml:space="preserve">ES E MEDIDA PELA AREA REAL DE COBERTURA.FORNECIMENTO E COLOC</t>
  </si>
  <si>
    <t xml:space="preserve">16.007.0012-A</t>
  </si>
  <si>
    <t xml:space="preserve">16.007.0013-0</t>
  </si>
  <si>
    <t xml:space="preserve">O ZINCADO,PRE-PINTADAS COM PRIMER,A BASE EPOXI E TINTA POLIE</t>
  </si>
  <si>
    <t xml:space="preserve">STER,ESPESSURA ATE 1MM,LARGURA DE 0,90M,VAO ENTRE 8,51 E 13,</t>
  </si>
  <si>
    <t xml:space="preserve">50M,PESO APROXIMADO DE 10KG/M2,INCLUSIVE FIXACOES E MEDIDA P</t>
  </si>
  <si>
    <t xml:space="preserve">ELA AREA REAL DE COBERTURA.FORNECIMENTO E COLOCACAO</t>
  </si>
  <si>
    <t xml:space="preserve">16.007.0013-A</t>
  </si>
  <si>
    <t xml:space="preserve">16.007.0014-0</t>
  </si>
  <si>
    <t xml:space="preserve">O ENTRE 8,51 E 13,50M,PESO APROXIMADO DE 10KG/M2,INCLUSIVE F</t>
  </si>
  <si>
    <t xml:space="preserve">IXACOES E MEDIDA PELA AREA REAL DE COBERTURA.FORNECIMENTO E</t>
  </si>
  <si>
    <t xml:space="preserve">16.007.0014-A</t>
  </si>
  <si>
    <t xml:space="preserve">16.007.0015-0</t>
  </si>
  <si>
    <t xml:space="preserve">STER,ESPESSURA DE 1,25M,LARGURA DE 0,90M,VAO ENTRE 13,51 E 2</t>
  </si>
  <si>
    <t xml:space="preserve">0,00M,PESO APROXIMADO DE 13,5KG/M2,INCLUSIVE FIXACOES E MEDI</t>
  </si>
  <si>
    <t xml:space="preserve">DA PELA AREA REAL DA COBERTURA.FORNECIMENTO E COLOCACAO</t>
  </si>
  <si>
    <t xml:space="preserve">16.007.0015-A</t>
  </si>
  <si>
    <t xml:space="preserve">16.007.0016-0</t>
  </si>
  <si>
    <t xml:space="preserve"> E CINZA INTERIORMENTE,ESPESSURA 1,25MM,LARGURA DE 0,90M,VAO</t>
  </si>
  <si>
    <t xml:space="preserve"> ENTRE 13,51 E 20,00M,PESO APROXIMADAMENTE 13,5KG/M2,INCLUSI</t>
  </si>
  <si>
    <t xml:space="preserve">VE FIXACOES E MEDIDA PELA AREA REAL DA COBERTURA.FORNECIMENT</t>
  </si>
  <si>
    <t xml:space="preserve">16.007.0016-A</t>
  </si>
  <si>
    <t xml:space="preserve">16.007.0017-0</t>
  </si>
  <si>
    <t xml:space="preserve">STER,ESPESSURA DE 1,55MM,LARGURA DE 0,90M,VAO ENTRE 20,01 E</t>
  </si>
  <si>
    <t xml:space="preserve">22,00M,PESO APROXIMADO DE 18,5KG/M2,INCLUSIVE FIXACOES E MED</t>
  </si>
  <si>
    <t xml:space="preserve">16.007.0017-A</t>
  </si>
  <si>
    <t xml:space="preserve">16.007.0018-0</t>
  </si>
  <si>
    <t xml:space="preserve"> E CINZA INTERIORMENTE,ESPESSURA DE 1,55MM,LARGURA DE 0,90M,</t>
  </si>
  <si>
    <t xml:space="preserve">VAO ENTRE 20,01 E 22,00M,PESO APROXIMADO 18,5KG/M2,INCLUSIVE</t>
  </si>
  <si>
    <t xml:space="preserve"> FIXACOES E MEDIDA PELA AREA REAL DA COBERTURA.FORNECIMENTO</t>
  </si>
  <si>
    <t xml:space="preserve">16.007.0018-A</t>
  </si>
  <si>
    <t xml:space="preserve">16.007.0021-0</t>
  </si>
  <si>
    <t xml:space="preserve">COBERTURA COM TELHAS TRAPEZOIDAIS EM ACO GALVANIZADO,ESPESSU</t>
  </si>
  <si>
    <t xml:space="preserve">RA DE 0,5MM,INCLUSIVE FIXACOES E MEDIDA PELA AREA REAL DA CO</t>
  </si>
  <si>
    <t xml:space="preserve">BERTURA</t>
  </si>
  <si>
    <t xml:space="preserve">16.007.0021-A</t>
  </si>
  <si>
    <t xml:space="preserve">16.007.0023-0</t>
  </si>
  <si>
    <t xml:space="preserve">CUMEEIRA EM CHAPA DE ACO GALVANIZADO,COM ESPESSURA DE 0,5MM,</t>
  </si>
  <si>
    <t xml:space="preserve"> 0,30M DE ABA PARA CADA LADO,PARA TELHAS TRAPEZOIDAIS.FORNEC</t>
  </si>
  <si>
    <t xml:space="preserve">16.007.0023-A</t>
  </si>
  <si>
    <t xml:space="preserve">16.007.0025-0</t>
  </si>
  <si>
    <t xml:space="preserve">CALHA EM CHAPA DE ACO GALVANIZADO N°26 COM 25CM DE DESENVOLV</t>
  </si>
  <si>
    <t xml:space="preserve">IMENTO.FORNECIMENTO E COLOCACAO</t>
  </si>
  <si>
    <t xml:space="preserve">16.007.0025-A</t>
  </si>
  <si>
    <t xml:space="preserve">16.007.0027-0</t>
  </si>
  <si>
    <t xml:space="preserve">CALHA EM CHAPA DE ACO GALVANIZADO N°26 COM 50CM DE DESENVOLV</t>
  </si>
  <si>
    <t xml:space="preserve">16.007.0027-A</t>
  </si>
  <si>
    <t xml:space="preserve">16.007.0030-0</t>
  </si>
  <si>
    <t xml:space="preserve">CALHA EM CHAPA DE ACO GALVANIZADO N°24 COM 75CM DE DESENVOLV</t>
  </si>
  <si>
    <t xml:space="preserve">16.007.0030-A</t>
  </si>
  <si>
    <t xml:space="preserve">16.007.0038-0</t>
  </si>
  <si>
    <t xml:space="preserve">CALHA DE PLATIBANDA OU DE RINCAO,EM CHAPA GALVANIZADA N°26,</t>
  </si>
  <si>
    <t xml:space="preserve">COM 25CM DE DESENVOLVIMENTO.FORNECIMENTO E COLOCACAO</t>
  </si>
  <si>
    <t xml:space="preserve">16.007.0038-A</t>
  </si>
  <si>
    <t xml:space="preserve">16.008.0005-0</t>
  </si>
  <si>
    <t xml:space="preserve">COBERTURA EM TELHAS ONDULADAS FABRICADAS COM FIBRAS VEGETAIS</t>
  </si>
  <si>
    <t xml:space="preserve"> E MINERAIS IMPREGNADA DE ASFALTO,ESPESSURA DE 3MM,PRESAS PO</t>
  </si>
  <si>
    <t xml:space="preserve">R PREGOS GALVANIZADOS,EXCLUSIVE MADEIRAMENTO.MEDIDA PELA ARE</t>
  </si>
  <si>
    <t xml:space="preserve">A REAL.FORNECIMENTO E COLOCACAO</t>
  </si>
  <si>
    <t xml:space="preserve">16.008.0005-A</t>
  </si>
  <si>
    <t xml:space="preserve">16.008.0030-0</t>
  </si>
  <si>
    <t xml:space="preserve">CUMEEIRA NORMAL PARA TELHAS ONDULADAS,COM FIBRAS VEGETAIS E</t>
  </si>
  <si>
    <t xml:space="preserve">MINERAIS IMPREGNADAS DE ASFALTO,PRESAS POR PREGOS GALVANIZAD</t>
  </si>
  <si>
    <t xml:space="preserve">OS.FORNECIMENTO E COLOCACAO</t>
  </si>
  <si>
    <t xml:space="preserve">16.008.0030-A</t>
  </si>
  <si>
    <t xml:space="preserve">16.009.0001-0</t>
  </si>
  <si>
    <t xml:space="preserve">CALHA DE COBRE EM CHAPA DE ESPESSURA DE 0,8MM E DESENVOLVIME</t>
  </si>
  <si>
    <t xml:space="preserve">NTO DE 0,30M.FORNECIMENTO E COLOCACAO</t>
  </si>
  <si>
    <t xml:space="preserve">16.009.0001-A</t>
  </si>
  <si>
    <t xml:space="preserve">16.009.0002-0</t>
  </si>
  <si>
    <t xml:space="preserve">NTO DE 0,50M.FORNECIMENTO E COLOCACAO</t>
  </si>
  <si>
    <t xml:space="preserve">16.009.0002-A</t>
  </si>
  <si>
    <t xml:space="preserve">16.009.0005-0</t>
  </si>
  <si>
    <t xml:space="preserve">NTO PARA 1M.FORNECIMENTO E COLOCACAO</t>
  </si>
  <si>
    <t xml:space="preserve">16.009.0005-A</t>
  </si>
  <si>
    <t xml:space="preserve">16.010.0005-0</t>
  </si>
  <si>
    <t xml:space="preserve">TELHADO VERDE COM PRE-VEGETACAO,SISTEMA ALVEOLAR (60 A 80KG/</t>
  </si>
  <si>
    <t xml:space="preserve">M2),CONSTITUIDO DE: MEMBRANA DE PROTECAO ANTI-RAIZES,MEMBRAN</t>
  </si>
  <si>
    <t xml:space="preserve">A ALVEOLAR DE PETG (COM RESERVATORIOS DE FORMATO HEXAGONAL),</t>
  </si>
  <si>
    <t xml:space="preserve">MEMBRANA DE RETENCAO DE NUTRIENTES COMPOSTA DE NAO TECIDO RE</t>
  </si>
  <si>
    <t xml:space="preserve">CICLADO,PLACAS PARA DRENAGEM.FORNECIMENTO,COLOCACAO E IRRIGA</t>
  </si>
  <si>
    <t xml:space="preserve">16.010.0005-A</t>
  </si>
  <si>
    <t xml:space="preserve">16.010.0010-0</t>
  </si>
  <si>
    <t xml:space="preserve">TELHADO VERDE PRE-VEGETACAO,SIST.GALOCHA(45 A 75KG/M2)COM ME</t>
  </si>
  <si>
    <t xml:space="preserve">MBRANA PROTECAO ANTI-RAIZES,PLACAS P/DRENAGEM,CONTROLADA MOD</t>
  </si>
  <si>
    <t xml:space="preserve">DULO SUBSTRATO RIGIDO P/RETENCAO SUBSTRATO NUTRITIVO S/CARRE</t>
  </si>
  <si>
    <t xml:space="preserve">AR SUBSTRATO E PROPORCIONAR A OXIGENACAO DAS RAIZES EVITANDO</t>
  </si>
  <si>
    <t xml:space="preserve"> AMASSAMENTO POR COMPACTACAO E SUBSTRATO LEVE E NUTRITIVO C/</t>
  </si>
  <si>
    <t xml:space="preserve">RESERVATORIO P/AGUA PLACA PEAD EMBUTIDA.FORN.COLOC.IRRIGACAO</t>
  </si>
  <si>
    <t xml:space="preserve">16.010.0010-A</t>
  </si>
  <si>
    <t xml:space="preserve">16.010.0015-0</t>
  </si>
  <si>
    <t xml:space="preserve">TELHADO VERDE PRE-VEGETACAO,SIST.LAMINAR GRAMA(80 A 120KG/M2</t>
  </si>
  <si>
    <t xml:space="preserve">),C/MEMBRANA PROTECAO ANTI-RAIZES,PLACAS P/DRENAGEM,CONTROLA</t>
  </si>
  <si>
    <t xml:space="preserve">DA MODULO SUBSTRATO RIGIDO P/RETENCAO SUBSTRATO NUTRITIVO S/</t>
  </si>
  <si>
    <t xml:space="preserve">CARREAR ESTE SUBSTRATO E PROPORCIONAR A OXIGENACAO DAS RAIZE</t>
  </si>
  <si>
    <t xml:space="preserve">S EVITANDO O AMASSAMENTO DAS RAIZES POR COMPACTACAO E SUBSTR</t>
  </si>
  <si>
    <t xml:space="preserve">ATO LEVE E NUTRITIVO.FORNECIMENTO,COLOCACAO E IRRIGACAO</t>
  </si>
  <si>
    <t xml:space="preserve">16.010.0015-A</t>
  </si>
  <si>
    <t xml:space="preserve">16.011.0005-0</t>
  </si>
  <si>
    <t xml:space="preserve">COBERTURA EM CHAPA DE POLICARBONATO ALVEOLAR,NA COR CRISTAL,</t>
  </si>
  <si>
    <t xml:space="preserve">COM 10MM DE ESPESSURA,INCL.MADEIRAMENTO EM PECAS DE MADEIRA</t>
  </si>
  <si>
    <t xml:space="preserve">E PILARES EM TUBO DE ACO GALVANIZADO.MEDIDO PELA AREA REAL D</t>
  </si>
  <si>
    <t xml:space="preserve">E COBERTURA.FORNECIMENTO E COLOCACAO</t>
  </si>
  <si>
    <t xml:space="preserve">16.011.0005-A</t>
  </si>
  <si>
    <t xml:space="preserve">16.011.0015-0</t>
  </si>
  <si>
    <t xml:space="preserve">COBERTURA EM CHAPA DE POLICARBONATO ALVEOLAR,NA COR FUME,COM</t>
  </si>
  <si>
    <t xml:space="preserve"> 10MM DE ESPESSURA,DE (5,00X5,00)M,ESTRUTURA EM TUBO DE ACO</t>
  </si>
  <si>
    <t xml:space="preserve">GALVANIZADO DE 8",2.1/2" E 1.1/2",CHUMBADA EM BLOCO DE CONCR</t>
  </si>
  <si>
    <t xml:space="preserve">ETO ARMADO,INCLUSIVE ESCAVACAO,REATERRO,CARGA,DESCARGA,TRANS</t>
  </si>
  <si>
    <t xml:space="preserve">PORTE E PINTURA DOS TUBOS COM 2 DEMAOS DE ACABAMENTO.MEDIDO</t>
  </si>
  <si>
    <t xml:space="preserve">PELA AREA REAL DE COBERTURA.FORNECIMENTO E COLOCACAO</t>
  </si>
  <si>
    <t xml:space="preserve">16.011.0015-A</t>
  </si>
  <si>
    <t xml:space="preserve">16.011.0030-0</t>
  </si>
  <si>
    <t xml:space="preserve">COBERTURA EM CHAPAS DE ACRILICO TRANSLUCIDO DE 6MM DE ESPESS</t>
  </si>
  <si>
    <t xml:space="preserve">URA,INCLUSIVE FIXACAO,EXCLUSIVE ESTRUTURA.MEDIDO PELA AREA R</t>
  </si>
  <si>
    <t xml:space="preserve">EAL DE COBERTURA.FORNECIMENTO E COLOCACAO</t>
  </si>
  <si>
    <t xml:space="preserve">16.011.0030-A</t>
  </si>
  <si>
    <t xml:space="preserve">16.011.0045-0</t>
  </si>
  <si>
    <t xml:space="preserve">COBERTURA TRANSLUCIDA,CRISTAL,BRANCA LEITOSA OU CORES BASICA</t>
  </si>
  <si>
    <t xml:space="preserve">S,PERFIL TRAPEZOIDAL OU ONDULADA,RESINA POLIESTER REFORCADA</t>
  </si>
  <si>
    <t xml:space="preserve">C/FIBRA VIDRO,C/ADITIVO ESTABILIZANTE CONTRA DEGRADACAO DOS</t>
  </si>
  <si>
    <t xml:space="preserve">RAIOS U.V.,ESP.1,3MM,USO ONDE SE REQUER ILUMINACAO NATURAL M</t>
  </si>
  <si>
    <t xml:space="preserve">AIS VITREA,ECONOMICIDADE E BOA RESISTENCIA,LARG.990MM E 1020</t>
  </si>
  <si>
    <t xml:space="preserve">MM,COMPR.ATE 6,00M,INCL.ACESSORIOS P/FIXACAO.FORN.E COLOC.</t>
  </si>
  <si>
    <t xml:space="preserve">16.011.0045-A</t>
  </si>
  <si>
    <t xml:space="preserve">16.011.0050-0</t>
  </si>
  <si>
    <t xml:space="preserve">S,TRAPEZOIDAL OU ONDULADA,RESINA POLIESTER REFORCADA C/FRIBR</t>
  </si>
  <si>
    <t xml:space="preserve">A DE VIDRO,ADITIVO ESTABILIZANTE CONTRA DEGRADACAO DOS RAIOS</t>
  </si>
  <si>
    <t xml:space="preserve"> U.V.,ESTRUT.C/VEU INTERNO POLIESTER,ESP.1,5MM,USO ONDE REQU</t>
  </si>
  <si>
    <t xml:space="preserve">ER ILUMINACAO NATURAL CONTROLADA,LARG.990MM E 1020MM,COMPR.A</t>
  </si>
  <si>
    <t xml:space="preserve">TE 6,00M,INCL.ACESSORIOS P/FIXACAO.FORNECIMENTO E COLOCACAO</t>
  </si>
  <si>
    <t xml:space="preserve">16.011.0050-A</t>
  </si>
  <si>
    <t xml:space="preserve">16.012.0005-0</t>
  </si>
  <si>
    <t xml:space="preserve">ESTRUTURA DE ALUMINIO PARA CLARABOIA EM CHAPA DE POLICARBONA</t>
  </si>
  <si>
    <t xml:space="preserve">TO,EXCLUSIVE ESTA.FORNECIMENTO E COLOCACAO</t>
  </si>
  <si>
    <t xml:space="preserve">16.012.0005-A</t>
  </si>
  <si>
    <t xml:space="preserve">16.013.0001-0</t>
  </si>
  <si>
    <t xml:space="preserve">RETIRADA E RECOLOCACAO DE TELHAS FRANCESAS,INCLUSIVE CUMEEIR</t>
  </si>
  <si>
    <t xml:space="preserve">A,EXCLUSIVE O FORNECIMENTO DO MATERIAL NOVO,MEDIDAS PELA ARE</t>
  </si>
  <si>
    <t xml:space="preserve">A REAL DE COBERTURA</t>
  </si>
  <si>
    <t xml:space="preserve">16.013.0001-A</t>
  </si>
  <si>
    <t xml:space="preserve">16.013.0002-0</t>
  </si>
  <si>
    <t xml:space="preserve">RETIRADA E RECOLOCACAO DE TELHAS COLONIAIS,INCLUSIVE CUMEEIR</t>
  </si>
  <si>
    <t xml:space="preserve">16.013.0002-A</t>
  </si>
  <si>
    <t xml:space="preserve">16.013.0004-0</t>
  </si>
  <si>
    <t xml:space="preserve">RETIRADA E RECOLOCACAO DE TELHA EM FIBROCIMENTO TIPO CALHA,C</t>
  </si>
  <si>
    <t xml:space="preserve">OM 49CM LARGURA,INCLUSIVE CUMEEIRA,EXCLUSIVE FORNECIMENTO DO</t>
  </si>
  <si>
    <t xml:space="preserve"> MATERIAL NOVO,MEDIDAS PELA AREA REAL DE COBERTURA</t>
  </si>
  <si>
    <t xml:space="preserve">16.013.0004-A</t>
  </si>
  <si>
    <t xml:space="preserve">16.013.0005-0</t>
  </si>
  <si>
    <t xml:space="preserve">RETIRADA E RECOLOCACAO DE TELHAS EM FIBROCIMENTO,ONDULADAS,T</t>
  </si>
  <si>
    <t xml:space="preserve">IPO CONVENCIONAL,INCLUSIVE CUMEEIRA,EXCLUSIVE FORNECIMENTO D</t>
  </si>
  <si>
    <t xml:space="preserve">O MATERIAL NOVO,MEDIDAS PELA AREA REAL DE COBERTURA</t>
  </si>
  <si>
    <t xml:space="preserve">16.013.0005-A</t>
  </si>
  <si>
    <t xml:space="preserve">16.013.0006-0</t>
  </si>
  <si>
    <t xml:space="preserve">RETIRADA E RECOLOCACAO DE TELHAS EM FIBROCIMENTO,TIPO CALHA</t>
  </si>
  <si>
    <t xml:space="preserve">COM 90CM DE LARGURA,INCLUSIVE CUMEEIRA,EXCLUSIVE FORNECIMENT</t>
  </si>
  <si>
    <t xml:space="preserve">O DO MATERIAL NOVO,MEDIDAS PELA AREA REAL DE COBERTURA</t>
  </si>
  <si>
    <t xml:space="preserve">16.013.0006-A</t>
  </si>
  <si>
    <t xml:space="preserve">16.013.0007-0</t>
  </si>
  <si>
    <t xml:space="preserve">RETIRADA E RECOLOCACAO DE TELHAS METALICAS DE 0,5MM A 0,8MM</t>
  </si>
  <si>
    <t xml:space="preserve">DE ESPESSURA</t>
  </si>
  <si>
    <t xml:space="preserve">16.013.0007-A</t>
  </si>
  <si>
    <t xml:space="preserve">16.013.0009-0</t>
  </si>
  <si>
    <t xml:space="preserve">RETIRADA E RECOLOCACAO DE MADEIRAMENTO TELHAS EM FIBROCIMENT</t>
  </si>
  <si>
    <t xml:space="preserve">O,ONDULADAS,EXCLUSIVE FORNECIMENTO DE MATERIAL NOVO.MEDIDAS</t>
  </si>
  <si>
    <t xml:space="preserve">PELA AREA REAL DA COBERTURA</t>
  </si>
  <si>
    <t xml:space="preserve">16.013.0009-A</t>
  </si>
  <si>
    <t xml:space="preserve">16.013.0010-0</t>
  </si>
  <si>
    <t xml:space="preserve">RETIRADA E RECOLOCACAO DE MADEIRAMENTO TELHAS TIPO CALHA,OND</t>
  </si>
  <si>
    <t xml:space="preserve">ULADAS,EXCLUSIVE FORNECIMENTO DE MATERIAL NOVO.MEDIDAS PELA</t>
  </si>
  <si>
    <t xml:space="preserve">AREA REAL DE COBERTURA</t>
  </si>
  <si>
    <t xml:space="preserve">16.013.0010-A</t>
  </si>
  <si>
    <t xml:space="preserve">16.013.0015-0</t>
  </si>
  <si>
    <t xml:space="preserve">RETIRADA E RECOLOCACAO DE MADEIRAMENTO TELHAS FRANCESAS OU C</t>
  </si>
  <si>
    <t xml:space="preserve">OLONIAIS,ONDULADAS,EXCLUSIVE FORNECIMENTO DO MATERIAL.MEDIDA</t>
  </si>
  <si>
    <t xml:space="preserve">S PELA AREA REAL DA COBERTURA</t>
  </si>
  <si>
    <t xml:space="preserve">16.013.0015-A</t>
  </si>
  <si>
    <t xml:space="preserve">16.015.0001-0</t>
  </si>
  <si>
    <t xml:space="preserve">SUBCOBERTURA COMPOSTA DE DUAS FOLHAS DE ALUMINIO ESTRUTURADO</t>
  </si>
  <si>
    <t xml:space="preserve"> E UMA FOLHA DE POLIETILENO ALTA DENSIDADE TRANCADO,COM ESPE</t>
  </si>
  <si>
    <t xml:space="preserve">SSURA APROXIMADA ENTRE 0,15MM E 0,17MM,INCLUSIVE MADEIRAMENT</t>
  </si>
  <si>
    <t xml:space="preserve">O DE FIXACAO.FORNECIMENTO E COLOCACAO</t>
  </si>
  <si>
    <t xml:space="preserve">16.015.0001-A</t>
  </si>
  <si>
    <t xml:space="preserve">16.015.0005-0</t>
  </si>
  <si>
    <t xml:space="preserve">SUBCOBERTURA COMPOSTA POR ESPUMA DE POLIETILENO EXPANDIDO E</t>
  </si>
  <si>
    <t xml:space="preserve">LAMINADO METALIZADO,COM ESPESSURA APROXIMADA DE 5MM,INCLUSIV</t>
  </si>
  <si>
    <t xml:space="preserve">E MADEIRAMENTO DE FIXACAO.FORNECIMENTO E COLOCACAO</t>
  </si>
  <si>
    <t xml:space="preserve">16.015.0005-A</t>
  </si>
  <si>
    <t xml:space="preserve">16.015.0010-0</t>
  </si>
  <si>
    <t xml:space="preserve">SUBCOBERTURA CONSTITUIDA POR FIBRAS CONTINUAS DE POLIETILENO</t>
  </si>
  <si>
    <t xml:space="preserve"> DE ALTA DENSIDADE,PERMEAVEL AO VAPOR E COM RESISTENCIA A</t>
  </si>
  <si>
    <t xml:space="preserve">PASSAGEM DE AGUA,INCLUSIVE MADEIRAMENTO DE FIXACAO.FORNECIME</t>
  </si>
  <si>
    <t xml:space="preserve">16.015.0010-A</t>
  </si>
  <si>
    <t xml:space="preserve">16.020.0001-0</t>
  </si>
  <si>
    <t xml:space="preserve">IMPERMEABILIZACAO C/MANTA A BASE ASFALTO MODIFICADO C/POLIME</t>
  </si>
  <si>
    <t xml:space="preserve">ROS,TIPO III-B,ESP.4,00MM,CONSUMO MINIMO 1,15M2/M2,APLICACAO</t>
  </si>
  <si>
    <t xml:space="preserve"> CHAMA MACARICO SOBRE PRIMER ASFALTICO BASE AGUA OU SOLVENTE</t>
  </si>
  <si>
    <t xml:space="preserve">,CONSUMO 0,40KG/M2,INCLUSIVE ESTE</t>
  </si>
  <si>
    <t xml:space="preserve">16.020.0001-A</t>
  </si>
  <si>
    <t xml:space="preserve">16.020.0002-0</t>
  </si>
  <si>
    <t xml:space="preserve">IMPERMEABILIZACAO C/MANTA A BASE DE ASFALTO MODIFICADO C/POL</t>
  </si>
  <si>
    <t xml:space="preserve">IMEROS,TIPO III-A,C/ESP.4,00M,CONSUMO MINIMO DE 1,15M2/M2,AP</t>
  </si>
  <si>
    <t xml:space="preserve">LICACAO C/CHAMA DE MACARICO SOBRE PRIMER ASFALTICO BASE AGUA</t>
  </si>
  <si>
    <t xml:space="preserve"> OU SOLVENTE,C/CONSUMO 0,40KG/M2,INCLUSIVE ESTE</t>
  </si>
  <si>
    <t xml:space="preserve">16.020.0002-A</t>
  </si>
  <si>
    <t xml:space="preserve">16.020.0003-0</t>
  </si>
  <si>
    <t xml:space="preserve">IMEROS,TIPO IV-A,ESP.4,00MM,CONSUMO MINIMO 1,15M2/M2,APLICAC</t>
  </si>
  <si>
    <t xml:space="preserve">AO C/CHAMA MACARICO SOBRE PRIMER ASFALTICO BASE AGUA OU SOLV</t>
  </si>
  <si>
    <t xml:space="preserve">ENTE,COM CONSUMO DE 0,40KG/M2,INCLUSIVE ESTE</t>
  </si>
  <si>
    <t xml:space="preserve">16.020.0003-A</t>
  </si>
  <si>
    <t xml:space="preserve">16.020.0004-0</t>
  </si>
  <si>
    <t xml:space="preserve">IMPERMEABILIZACAO COM DUPLA MANTA BASE ASFALTO MODIFICADO C/</t>
  </si>
  <si>
    <t xml:space="preserve">POLIMEROS,TIPO III-B,AMBAS C/ESP.4,00MM,CONSUMO MINIMO 1,15M</t>
  </si>
  <si>
    <t xml:space="preserve">2/M2 P/CADA MANTA,APLIC.C/CHAMA MACARICO A 1ª SOBRE PRIMER A</t>
  </si>
  <si>
    <t xml:space="preserve">SFALTICO BASE AGUA OU SOLVENTE,CONSUMO 0,40KG/M2,INCLUSIVE E</t>
  </si>
  <si>
    <t xml:space="preserve">STE</t>
  </si>
  <si>
    <t xml:space="preserve">16.020.0004-A</t>
  </si>
  <si>
    <t xml:space="preserve">16.020.0005-0</t>
  </si>
  <si>
    <t xml:space="preserve">IMPERMEABILIZACAO COM MANTA BASE ASFALTO MODIFICADO C/POLIME</t>
  </si>
  <si>
    <t xml:space="preserve">ROS,TIPO II-A OU II-B,ESP.4,00M,CONSUMO MINIMO 1,15M2/M2,APL</t>
  </si>
  <si>
    <t xml:space="preserve">ICACAO CHAMA MACARICO SOBRE PRIMER ASFALTICO BASE AGUA OU SO</t>
  </si>
  <si>
    <t xml:space="preserve">LVENTE,CONSUMO 0,40KG/M2,INCLUSIVE ESTE</t>
  </si>
  <si>
    <t xml:space="preserve">16.020.0005-A</t>
  </si>
  <si>
    <t xml:space="preserve">16.020.0006-0</t>
  </si>
  <si>
    <t xml:space="preserve">POLIMEROS,TIPO IV-A,AMBAS C/ESP.4,00MM,CONSUMO MINIMO 1,15M2</t>
  </si>
  <si>
    <t xml:space="preserve">/M2 P/CADA MANTA,APLIC.CHAMA MACARICO,A 1ª MANTA SOBRE PRIME</t>
  </si>
  <si>
    <t xml:space="preserve">R ASFALTICO BASE AGUA OU SOLVENTE,CONSUMO 0,40KG/M2,INCLUSIV</t>
  </si>
  <si>
    <t xml:space="preserve">E ESTE</t>
  </si>
  <si>
    <t xml:space="preserve">16.020.0006-A</t>
  </si>
  <si>
    <t xml:space="preserve">16.020.0008-0</t>
  </si>
  <si>
    <t xml:space="preserve">ROS,COM HERBICIDA ATOXICO,TIPO III-A OU B,ESPESSURA DE 4,00M</t>
  </si>
  <si>
    <t xml:space="preserve">M,CONSUMO MINIMO DE 1,25M2/M2,APLIC.CHAMA MACARICO SOBRE PRI</t>
  </si>
  <si>
    <t xml:space="preserve">MER ASFALTICO BASE AGUA OU SOLVENTE,CONSUMO DE 0,40KG/M2,INC</t>
  </si>
  <si>
    <t xml:space="preserve">LUSIVE ESTE</t>
  </si>
  <si>
    <t xml:space="preserve">16.020.0008-A</t>
  </si>
  <si>
    <t xml:space="preserve">16.020.0009-0</t>
  </si>
  <si>
    <t xml:space="preserve">IMPERMEABILIZACAO C/DUPLA MANTA BASE ASFALTO MODIFICADO C/PO</t>
  </si>
  <si>
    <t xml:space="preserve">LIMEROS,C/HERBICIDA ATOXICO,TIPO III-A OU B,C/ESP.4,00MM,CON</t>
  </si>
  <si>
    <t xml:space="preserve">SUMO MINIMO 1,25M2/M2 P/CADA MANTA,APLIC.C/CHAMA MACARICO,A</t>
  </si>
  <si>
    <t xml:space="preserve">1ª SOBRE PRIMER ASFALTICO BASE AGUA OU SOLVENTE,CONSUMO 0,40</t>
  </si>
  <si>
    <t xml:space="preserve">KG/M2,INCLUSIVE ESTE</t>
  </si>
  <si>
    <t xml:space="preserve">16.020.0009-A</t>
  </si>
  <si>
    <t xml:space="preserve">16.020.0012-0</t>
  </si>
  <si>
    <t xml:space="preserve">IMPERMEABILIZACAO INIBIDORA DO ATAQUE DE RAIZES,COMPOSTA DE</t>
  </si>
  <si>
    <t xml:space="preserve">ASFALTO MODIFICADO,PLASTIFICANTE,ADITIVOS ESPECIAIS,HERBICID</t>
  </si>
  <si>
    <t xml:space="preserve">A ATOXICO E SOLVENTES ORGANICOS,APLICADO A FRIO,EM DUAS DEMA</t>
  </si>
  <si>
    <t xml:space="preserve">OS,CONSUMO DE 0,40L/M2/DEMAO,PARA EVITAR A PENETRACAO INDESE</t>
  </si>
  <si>
    <t xml:space="preserve">JAVEL DE RAIZES QUE DESAGREGAM A PROTECAO MECANICA SOBRE A I</t>
  </si>
  <si>
    <t xml:space="preserve">MPERMEABILIZACAO</t>
  </si>
  <si>
    <t xml:space="preserve">16.020.0012-A</t>
  </si>
  <si>
    <t xml:space="preserve">16.021.0002-0</t>
  </si>
  <si>
    <t xml:space="preserve">IMPERMEABILIZACAO COM MEMBRANA DE ASFALTO ELASTOMERICO EM SO</t>
  </si>
  <si>
    <t xml:space="preserve">LUCAO,APLICADA A FRIO,CONSIDERADO O CONSUMO DE 0,40KG/M2 DO</t>
  </si>
  <si>
    <t xml:space="preserve">PRIMER EM UMA DEMAO E 4KG/M2 DE ASFALTO RECOMENDADO,COM REFO</t>
  </si>
  <si>
    <t xml:space="preserve">RCO DE UMA TELA INDUSTRIAL DE POLIESTER,MALHA DE 2X2MM</t>
  </si>
  <si>
    <t xml:space="preserve">16.021.0002-A</t>
  </si>
  <si>
    <t xml:space="preserve">16.021.0003-0</t>
  </si>
  <si>
    <t xml:space="preserve">IMPERMEABILIZACAO COM MEMBRANA A BASE POLIURETANO VEGETAL,IS</t>
  </si>
  <si>
    <t xml:space="preserve">ENTO DE SOLVENTES,BAIXO TEOR VOC,BICOMPONENTE,APLICADO A FRI</t>
  </si>
  <si>
    <t xml:space="preserve">O,2 OU 3 DEMAOS,CONSUMO DE 2KG/M2,REFORCO TELA POLIESTER,APL</t>
  </si>
  <si>
    <t xml:space="preserve">ICADA SOBRE 1ª DEMAO,MALHA 2X2MM</t>
  </si>
  <si>
    <t xml:space="preserve">16.021.0003-A</t>
  </si>
  <si>
    <t xml:space="preserve">16.021.0005-0</t>
  </si>
  <si>
    <t xml:space="preserve">IMPERMEABILIZACAO COM ASFALTO MODIFICADO C/ELASTOMEROS,APLIC</t>
  </si>
  <si>
    <t xml:space="preserve">ADOS QUENTE,CONSUMO 3KG/M2 P/COLAGEM MANTAS ASFALTICAS 3 A 5</t>
  </si>
  <si>
    <t xml:space="preserve">KG/M2 P/MEMBRANA MOLDADA LOCAL,ESTRUT.C/VEU DE NAO TECIDO PO</t>
  </si>
  <si>
    <t xml:space="preserve">LIESTER,GRAMATURA MINIMA 50G/M2,APLICADO SOBRE PRIMER ASFALT</t>
  </si>
  <si>
    <t xml:space="preserve">ICO CONSUMO 0,40KG/M2,INCLUSIVE ESTE</t>
  </si>
  <si>
    <t xml:space="preserve">16.021.0005-A</t>
  </si>
  <si>
    <t xml:space="preserve">16.022.0002-0</t>
  </si>
  <si>
    <t xml:space="preserve">IMPERMEABILIZACAO,NAO ADERIDA AO SUBSTRATO,COM MANTA DE EPDM</t>
  </si>
  <si>
    <t xml:space="preserve">,ESPESSURA MINIMA DE 0,8MM,CONSUMO DE 1,10M2/M2,UTILIZANDO A</t>
  </si>
  <si>
    <t xml:space="preserve">DESIVO PARA EMENDAS,EXCLUSIVE PREPARO DO SUBSTRATO COM CAIME</t>
  </si>
  <si>
    <t xml:space="preserve">NTO DE 1%,CAMADA SEPARADORA,CAMADA AMORTECEDORA, PROTECAO TE</t>
  </si>
  <si>
    <t xml:space="preserve">RMICA,PROTECAO PRIMARIA E MECANICA</t>
  </si>
  <si>
    <t xml:space="preserve">16.022.0002-A</t>
  </si>
  <si>
    <t xml:space="preserve">16.022.0004-0</t>
  </si>
  <si>
    <t xml:space="preserve">IMPERMEABILIZACAO COM MANTA DE PVC,ESPESSURA 1,0MM,CONSUMO D</t>
  </si>
  <si>
    <t xml:space="preserve">E 1,10M2/M2,UNIDAS ENTRE SI POR SOLDA ELETRONICA OU TERMOFUS</t>
  </si>
  <si>
    <t xml:space="preserve">AO E COM ADESIVO A BASE DE PVC NOS PONTOS DE FIXACAO</t>
  </si>
  <si>
    <t xml:space="preserve">16.022.0004-A</t>
  </si>
  <si>
    <t xml:space="preserve">16.022.0006-0</t>
  </si>
  <si>
    <t xml:space="preserve">IMPERMEABILIZACAO,NAO ADERIDA AO SUBSTRATO,COM MANTA DE PEAD</t>
  </si>
  <si>
    <t xml:space="preserve">,ESPESSURA MINIMA DE 2,00MM,CONSUMO DE 1,10M2/M2,UNIDAS ENTR</t>
  </si>
  <si>
    <t xml:space="preserve">E SI POR SOLDA ELETRONICA OU TERMOFUSAO E COM FIXACAO NOS PO</t>
  </si>
  <si>
    <t xml:space="preserve">NTOS DE ARREMATE</t>
  </si>
  <si>
    <t xml:space="preserve">16.022.0006-A</t>
  </si>
  <si>
    <t xml:space="preserve">16.022.0010-0</t>
  </si>
  <si>
    <t xml:space="preserve">IMPERMEABILIZACAO C/MEMBRANA PRE-FABRICADA,AUTO ADESIVA,RECO</t>
  </si>
  <si>
    <t xml:space="preserve">BERTA COM ALUMINIO FLEXIVEL,EM FORMA DE TIRAS DE 5, 10, 15,</t>
  </si>
  <si>
    <t xml:space="preserve">20, 30, 45, 90CM DE LARGURA,CONSUMO DE 1,05M2/M2</t>
  </si>
  <si>
    <t xml:space="preserve">16.022.0010-A</t>
  </si>
  <si>
    <t xml:space="preserve">16.022.0012-0</t>
  </si>
  <si>
    <t xml:space="preserve">IMPERMEABILIZACAO COM MANTA ASFALTICA PRE-FABRICADA,TIPO II-</t>
  </si>
  <si>
    <t xml:space="preserve">C EM FORMA DE TIRA DE 32CM DE LARGURA POR 10M DE COMPRIMENTO</t>
  </si>
  <si>
    <t xml:space="preserve">,ESPESSURA DE 3MM,CONSUMO DE 1,10M2/M2</t>
  </si>
  <si>
    <t xml:space="preserve">16.022.0012-A</t>
  </si>
  <si>
    <t xml:space="preserve">16.023.0004-0</t>
  </si>
  <si>
    <t xml:space="preserve">IMPERMEABILIZACAO AREA EXPOSTA,C/EMULSAO ACRILICA PURA (NAO</t>
  </si>
  <si>
    <t xml:space="preserve">ESTIRENADA),C/TEOR DE SOLIDOS ACIMA 60% APLICADOS EM QUATRO</t>
  </si>
  <si>
    <t xml:space="preserve">OU MAIS DEMAOS ATE ATINGIR O CONSUMO 2KG/M2 E REFORCO C/TELA</t>
  </si>
  <si>
    <t xml:space="preserve"> DE POLIESTER MALHA 2X2MM,SOBRE DUAS OU DEMAIS DEMAOS DE CIM</t>
  </si>
  <si>
    <t xml:space="preserve">ENTO POLIMERICO,ATE ATINGIR CONSUMO 2,0KG/M2</t>
  </si>
  <si>
    <t xml:space="preserve">16.023.0004-A</t>
  </si>
  <si>
    <t xml:space="preserve">16.023.0005-0</t>
  </si>
  <si>
    <t xml:space="preserve">IMPERMEABILIZACAO AREA EXPOSTA,C/EMULSAO ACRILICA ESTIRENADA</t>
  </si>
  <si>
    <t xml:space="preserve">,TEOR DE DIOXIDO TITANIO(EM MASSA)ACIMA 2,2% E APLICACAO EM</t>
  </si>
  <si>
    <t xml:space="preserve">6 OU DEMAIS DEMAOS ATE ATINGIR CONSUMO 3,5KG/M2 E REFORCO CO</t>
  </si>
  <si>
    <t xml:space="preserve">M TELA DE POLIESTER MALHA 2X2MM,SOBRE DUAS OU DEMAIS DEMAOS</t>
  </si>
  <si>
    <t xml:space="preserve">DE CIMENTO POLIMERICO,ATE ATINGIR CONSUMO 2,00KG/M2</t>
  </si>
  <si>
    <t xml:space="preserve">16.023.0005-A</t>
  </si>
  <si>
    <t xml:space="preserve">16.024.0004-0</t>
  </si>
  <si>
    <t xml:space="preserve">IMPERMEABILIZACAO DE AREA EXPOSTA OU JUNTAS S/PROTECAO MECAN</t>
  </si>
  <si>
    <t xml:space="preserve">ICA E S/TRANSITO,USANDO MANTA ASFALTICA AUTOPROTEGIDA NA FAC</t>
  </si>
  <si>
    <t xml:space="preserve">E EXTERNA C/UM FILME DE ALUMINIO,TIPO III-B C/ESPESSURA DE 3</t>
  </si>
  <si>
    <t xml:space="preserve">MM,APLICADA C/CHAMA DE MACARICO SOBRE PRIMER ASFALTICO,BASE</t>
  </si>
  <si>
    <t xml:space="preserve">AGUA OU SOLVENTE,C/CONSUMO 0,40KG/M2,INCLUSIVE ESTE</t>
  </si>
  <si>
    <t xml:space="preserve">16.024.0004-A</t>
  </si>
  <si>
    <t xml:space="preserve">16.024.0005-0</t>
  </si>
  <si>
    <t xml:space="preserve">IMPERMEABILIZACAO AREA EXPOSTA,S/PROTECAO MECANICA E S/TRANS</t>
  </si>
  <si>
    <t xml:space="preserve">ITO,USANDO MANTA ASFALTICA AUTOPROTEGIDA NA FACE EXTERNA C/U</t>
  </si>
  <si>
    <t xml:space="preserve">M FILME DE ALUMINIO,TIPO III-B ESP.4MM,APLICADA COM CHAMA DE</t>
  </si>
  <si>
    <t xml:space="preserve"> MACARICO SOBRE PRIMER ASFALTICO,BASE AGUA OU SOLVENTE,CONSU</t>
  </si>
  <si>
    <t xml:space="preserve">MO DE 0,40KG/M2,INCLUSIVE ESTE</t>
  </si>
  <si>
    <t xml:space="preserve">16.024.0005-A</t>
  </si>
  <si>
    <t xml:space="preserve">16.024.0006-0</t>
  </si>
  <si>
    <t xml:space="preserve">IMPERMEABILIZACAO DE AREA EXPOSTA,S/PROTECAO MECANICA E S/TR</t>
  </si>
  <si>
    <t xml:space="preserve">ANSITO,USANDO MANTA ASFALTICA AUTOPROTEGIDA NA FACE EXTERNA</t>
  </si>
  <si>
    <t xml:space="preserve">C/UM FILME DE ALUMINIO,TIPO II-B COM ESPESSURA DE 3MM,APLICA</t>
  </si>
  <si>
    <t xml:space="preserve">DA C/CHAMA DE MACARICO SOBRE PRIMER ASFALTICO,BASE AGUA OU S</t>
  </si>
  <si>
    <t xml:space="preserve">OLVENTE,COM CONSUMO DE 0,40KG/M2,INCLUSIVE ESTE</t>
  </si>
  <si>
    <t xml:space="preserve">16.024.0006-A</t>
  </si>
  <si>
    <t xml:space="preserve">16.024.0007-0</t>
  </si>
  <si>
    <t xml:space="preserve">C/UM FILME DE ALUMINIO,TIPO II-B COM ESPESSURA DE 4MM,APLICA</t>
  </si>
  <si>
    <t xml:space="preserve">DA COM CHAMA DE MACARICO SOBRE PRIMER ASFALTICO,BASE AGUA OU</t>
  </si>
  <si>
    <t xml:space="preserve"> SOLVENTE,COM CONSUMO DE 0,40KG/M2,INCLUSIVE ESTE</t>
  </si>
  <si>
    <t xml:space="preserve">16.024.0007-A</t>
  </si>
  <si>
    <t xml:space="preserve">16.024.0009-0</t>
  </si>
  <si>
    <t xml:space="preserve">IMPERMEABILIZACAO AREA EXPOSTA MANTA BASE ASFALTO MODIFICADO</t>
  </si>
  <si>
    <t xml:space="preserve"> C/POLIMEROS,AUTOPROTEGIDA FACE EXTERNA ESCAMAS ARDOSIA OU G</t>
  </si>
  <si>
    <t xml:space="preserve">RANULOS MINERAIS,TIPO III-B ESP.3MM,ATINGINDO APROXIMADAMENT</t>
  </si>
  <si>
    <t xml:space="preserve">E 4MM CAMADA ARDOSIA,CONS.MIN.1,20M2/M2,VERDE OU CINZA,APLIC</t>
  </si>
  <si>
    <t xml:space="preserve">ADA CHAMA MACARICO,S/PRIMER ASFALTICO,BASE AGUA/SOLVENTE,CON</t>
  </si>
  <si>
    <t xml:space="preserve">S.0,40KG/M2,INCLUSIVE ESTE</t>
  </si>
  <si>
    <t xml:space="preserve">16.024.0009-A</t>
  </si>
  <si>
    <t xml:space="preserve">16.024.0015-0</t>
  </si>
  <si>
    <t xml:space="preserve">IMPERMEABILIZACAO AREA EXPOSTA DUPLA MANTA ASFALTO MODIFICAD</t>
  </si>
  <si>
    <t xml:space="preserve">O C/POLIMEROS,1ª MANTA,TIPO III-B ESP.4MM,CONS.MINIMO 1,15M2</t>
  </si>
  <si>
    <t xml:space="preserve">/M2,CHAMA MACARICO,S/PRIMER ASFALTICO,BASE AGUA OU SOLVENTE,</t>
  </si>
  <si>
    <t xml:space="preserve">CONS.0,40KG/M2,INCL.ESTE,2ª MANTA AUTOPROTEGIDA FACE EXT.ESC</t>
  </si>
  <si>
    <t xml:space="preserve">AMAS ARDOSIA/GRANULOS MINERAIS,TIPO III-B,ESP.3MM,APROX.4MM,</t>
  </si>
  <si>
    <t xml:space="preserve">CONS.1,20M2/M2</t>
  </si>
  <si>
    <t xml:space="preserve">16.024.0015-A</t>
  </si>
  <si>
    <t xml:space="preserve">16.025.0015-0</t>
  </si>
  <si>
    <t xml:space="preserve">IMPERMEABILIZACAO DUPLA MANTA BASE ASFALTO MODIFICADO C/POLI</t>
  </si>
  <si>
    <t xml:space="preserve">MEROS ELASTOMERICOS,TIPO III-A,AMBAS ESP.3,00MM,CONSUMO MINI</t>
  </si>
  <si>
    <t xml:space="preserve">MO 1,15M2/M2 P/CADA MANTA,APLIC.COLAGEM A QUENTE(CAQ)P/SUBST</t>
  </si>
  <si>
    <t xml:space="preserve">RATO HORIZONT./VERT.C/ASFALTO MODIFICADO,TIPO II,CONSUMO 3,0</t>
  </si>
  <si>
    <t xml:space="preserve">0KG/M2,PARA CADA CALAGEM DE MANTA,S/PRIMER ASFALTICO,BASE AG</t>
  </si>
  <si>
    <t xml:space="preserve">UA OU SOLVENTE,CONS.0,40KG/M2</t>
  </si>
  <si>
    <t xml:space="preserve">16.025.0015-A</t>
  </si>
  <si>
    <t xml:space="preserve">16.026.0001-0</t>
  </si>
  <si>
    <t xml:space="preserve">IMPERMEABILIZACAO DE RESERVATORIO AGUA POTAVEL,TANQUE/PISCIN</t>
  </si>
  <si>
    <t xml:space="preserve">A EM CONCRETO,ENTERRADOS NAO SUJEITO A LENCOL FREATICO,4 DEM</t>
  </si>
  <si>
    <t xml:space="preserve">AOS SUCESSIVAS CIMENTO CRISTALIZANTE PENETRACAO OSMOTICA,CON</t>
  </si>
  <si>
    <t xml:space="preserve">S.1KG/M2/DEMAO,MISTURADO EMULSAO ADESIVA ACRILICA,CONS.0,20L</t>
  </si>
  <si>
    <t xml:space="preserve">/M2/DEMAO,INCLUSIVE TRAT.CONCRETO E LIXAMENTO OU HIDROJAT.PA</t>
  </si>
  <si>
    <t xml:space="preserve">RA RETIRADA DAS REBARBAS</t>
  </si>
  <si>
    <t xml:space="preserve">16.026.0001-A</t>
  </si>
  <si>
    <t xml:space="preserve">16.026.0002-0</t>
  </si>
  <si>
    <t xml:space="preserve">A EM CONCRETO,ENTERRADOS SUJEITOS A LENCOL FREATICO,SIST.CRI</t>
  </si>
  <si>
    <t xml:space="preserve">STALIZACAO COMPOSTO 3 PRODUTOS DE BASE MINERAL,PENETRAM EFEI</t>
  </si>
  <si>
    <t xml:space="preserve">TO DE OSMOSE,CONS.POR M2,CIMENTO CRISTALIZANTE QUE ENDURECE</t>
  </si>
  <si>
    <t xml:space="preserve">EM 2MIN-1KG/M2,CIMENTO CRISTALIZANTE QUE EMDURECE 7MIN-1,6KG</t>
  </si>
  <si>
    <t xml:space="preserve">/M2,LIQUIDO SELADOR MINERAL,BASE SILICATO-0,7KG/M2</t>
  </si>
  <si>
    <t xml:space="preserve">16.026.0002-A</t>
  </si>
  <si>
    <t xml:space="preserve">16.026.0005-0</t>
  </si>
  <si>
    <t xml:space="preserve">IMPERMEABILIZANTE DE RESERVATORIO DE AGUA POTAVEL,TANQUE/PIS</t>
  </si>
  <si>
    <t xml:space="preserve">CINA EM CONCRETO ENTERRADO,SUJEITO A LENCOL FREATICO E PRESS</t>
  </si>
  <si>
    <t xml:space="preserve">AO POSITIVA,SISTEMA DE CRISTALIZACAO COMPOSTO DE 3 PRODUTOS</t>
  </si>
  <si>
    <t xml:space="preserve">E BASE MINERAL,QUE PENETRAM PROFUNDAMENTE POR EFEITO DE OSMO</t>
  </si>
  <si>
    <t xml:space="preserve">SE</t>
  </si>
  <si>
    <t xml:space="preserve">16.026.0005-A</t>
  </si>
  <si>
    <t xml:space="preserve">16.026.0010-0</t>
  </si>
  <si>
    <t xml:space="preserve">IMPERMEABILIZANTE DA SUPERFICIE DE CONCRETO EM PRESENCA OU N</t>
  </si>
  <si>
    <t xml:space="preserve">AO DE UMIDADE OU DE LENCOL FREATICO,EMPREGANDO SISTEMA PROGR</t>
  </si>
  <si>
    <t xml:space="preserve">ESSIVO DE CRISTALIZACAO COMPOSTO DE INGREDIENTES ATIVOS QUE</t>
  </si>
  <si>
    <t xml:space="preserve">PENETRAM PROFUNDAMENTE NO CONCRETO POR PROCESSO CATALITICO,G</t>
  </si>
  <si>
    <t xml:space="preserve">ERANDO CRISTAIS INSOLUVEIS DE FIBRAS DENTRITICAS NOS POROS E</t>
  </si>
  <si>
    <t xml:space="preserve"> CAPILARIDADES</t>
  </si>
  <si>
    <t xml:space="preserve">16.026.0010-A</t>
  </si>
  <si>
    <t xml:space="preserve">16.026.0030-0</t>
  </si>
  <si>
    <t xml:space="preserve">IMPERMEABILIZACAO DE RESERVATORIO DE AGUA ELEVADO OU SUBTERR</t>
  </si>
  <si>
    <t xml:space="preserve">ANEO DE SISTEMA RIGIDO,PISCINAS,ALICERCES E PAREDES DE CONTA</t>
  </si>
  <si>
    <t xml:space="preserve">TO C/SOLO,CONSTANDO LIMPEZA SUPERF.,CHAPISCO DE CIMENTO E AR</t>
  </si>
  <si>
    <t xml:space="preserve">EIA,TRACO 1:2,ADESIVO SINT.1:2 E REVEST.ARGAMASSA DE CIMENTO</t>
  </si>
  <si>
    <t xml:space="preserve">E AREIA,TRACO 1:3,ESP.3CM,UTILIZANDO IMPERMEAB.DE PEGA NORMA</t>
  </si>
  <si>
    <t xml:space="preserve">L ADIC.A AGUA DA ARGAMASSA NA DOSAGEM 1:2</t>
  </si>
  <si>
    <t xml:space="preserve">16.026.0030-A</t>
  </si>
  <si>
    <t xml:space="preserve">16.027.0001-0</t>
  </si>
  <si>
    <t xml:space="preserve">IMPERMEABILIZACAO DE RESERVATORIO AGUA ELEVADO OU APOIADO,NA</t>
  </si>
  <si>
    <t xml:space="preserve">O SUJEITO A LENCOL FREATICO,S/PRESSAO NEGATIVA,EMPREGANDO 2</t>
  </si>
  <si>
    <t xml:space="preserve">DEMAOS DE CIMENTO POLIMERICO,CONS.1KG/M2/DEMAO,IMPER.BASE RE</t>
  </si>
  <si>
    <t xml:space="preserve">SINAS TERMOPL.E CIMENTO C/ADESIVO,CONS.4KG/M2,ESTR.TELA POLI</t>
  </si>
  <si>
    <t xml:space="preserve">ESTER 2X2MM,ENTRE 1ª E 2ª DEMAOS,FORMANDO MEMBRANA FLEXIVEL</t>
  </si>
  <si>
    <t xml:space="preserve">16.027.0001-A</t>
  </si>
  <si>
    <t xml:space="preserve">16.028.0015-0</t>
  </si>
  <si>
    <t xml:space="preserve">IMPERMEABILIZACAO DE RESERVATORIO PARA AGUA POTAVEL OU PISCI</t>
  </si>
  <si>
    <t xml:space="preserve">NA ELEVADA OU APOIADA,NAO SUJEITO LENCOL FREATICO,S/PRESSAO</t>
  </si>
  <si>
    <t xml:space="preserve">NEGATIVA,EMPREGANDO 2 DEMAOS CIMENTO POLIMERICO,CONSUMO 1KG/</t>
  </si>
  <si>
    <t xml:space="preserve">M2/DEMAO,APLICACAO MEMBRANA COM POLIMERO ACRILICO COM OU SEM</t>
  </si>
  <si>
    <t xml:space="preserve"> CIMENTO,CONSUMO DE 3/6KG/M2,ESTRUTURA COM TELA POLIESTER 2X</t>
  </si>
  <si>
    <t xml:space="preserve">2MM,ENTRE DEMAOS</t>
  </si>
  <si>
    <t xml:space="preserve">16.028.0015-A</t>
  </si>
  <si>
    <t xml:space="preserve">16.028.0020-0</t>
  </si>
  <si>
    <t xml:space="preserve">IMPERMEABILIZACAO DE RESERVATORIO PARA AGUA OU PISCINA APOIA</t>
  </si>
  <si>
    <t xml:space="preserve">DA OU ENTERRADA,SUJEITO A LENCOL FREATICO ATE 10 M.C.A PRESS</t>
  </si>
  <si>
    <t xml:space="preserve">AO NEGATIVA,EMPREGANDO 4 DEMAOS CIMENTO POLIMERICO,CONSUMO 1</t>
  </si>
  <si>
    <t xml:space="preserve">KG/M2/DEMAO,EXCLUSIVE PREPARO SUPERFICIE,COM TRATAMENTO DE C</t>
  </si>
  <si>
    <t xml:space="preserve">ONCRETO,LIXAMENTO OU HIDROJATEAMENTO PARA RETIRADA REBARBAS,</t>
  </si>
  <si>
    <t xml:space="preserve">DESMOLDANTE,NATA DE CIMENTO E ABERTURA POROS</t>
  </si>
  <si>
    <t xml:space="preserve">16.028.0020-A</t>
  </si>
  <si>
    <t xml:space="preserve">16.028.0022-0</t>
  </si>
  <si>
    <t xml:space="preserve">IMPERMEABILIZACAO PARA ETE-ESTACAO TRAT.ESGOTO,RESERV.TANQUE</t>
  </si>
  <si>
    <t xml:space="preserve">APOIADO OU ENTERRADO,CAIXA GORDURA,SUJEITO LENCOL FREATICO A</t>
  </si>
  <si>
    <t xml:space="preserve">TE 10 M.C.A PRESSAO NEGATIVA,CONTATO C/ESGOTO,EMPREGANDO 4 D</t>
  </si>
  <si>
    <t xml:space="preserve">EMAOS DE CIMENTO POLIMERICO,C/RESISTENCIA QUIMICA,CONSUMO 1K</t>
  </si>
  <si>
    <t xml:space="preserve">G/M2/DEMAO,EXCLUSIVE PREPARO DA SUPERFICIE,COM TRATAMENTO DO</t>
  </si>
  <si>
    <t xml:space="preserve"> CONCRETO,LIXAMENTO E HIDROJATEAMENTO</t>
  </si>
  <si>
    <t xml:space="preserve">16.028.0022-A</t>
  </si>
  <si>
    <t xml:space="preserve">16.028.0023-0</t>
  </si>
  <si>
    <t xml:space="preserve">IMPERMEABILIZACAO ELASTICA PARA ETE-ESTACAO TRAT.ESGOTO,RESE</t>
  </si>
  <si>
    <t xml:space="preserve">VATORIO TANQUE ELEVADO OU APOIADO,CONTATO ESGOTO COM MEMBRAN</t>
  </si>
  <si>
    <t xml:space="preserve">A BASE POLIURETANO VEGETAL,ISENTO SOLVENTES,BAIXO TEOR VOC,B</t>
  </si>
  <si>
    <t xml:space="preserve">I-COMPONENTE,APLICADO A FRIO,2 OU 3 DEMAOS,CONS.2KG/M2,TELA</t>
  </si>
  <si>
    <t xml:space="preserve">POLIESTER,SOBRE A 1ª DEMAO,MALHA 2X2MM</t>
  </si>
  <si>
    <t xml:space="preserve">16.028.0023-A</t>
  </si>
  <si>
    <t xml:space="preserve">16.028.0026-0</t>
  </si>
  <si>
    <t xml:space="preserve">RVATORIO TANQUE ELEVADO OU APOIADO,CONTATO COM ESGOTO,COM RE</t>
  </si>
  <si>
    <t xml:space="preserve">VESTIMENTO ANTI-CORROSIVO,BASE POLIUREIA AROMATICA,PARA APLI</t>
  </si>
  <si>
    <t xml:space="preserve">CACAO MEIO MAQUINA SPRAY DE ALTA PRESSAO COM CONTROLE DE TEM</t>
  </si>
  <si>
    <t xml:space="preserve">PERATURA,CONSUMO 1,2KG/MM/M2</t>
  </si>
  <si>
    <t xml:space="preserve">16.028.0026-A</t>
  </si>
  <si>
    <t xml:space="preserve">16.029.0001-0</t>
  </si>
  <si>
    <t xml:space="preserve">IMPERMEABILIZACAO ELASTICA P/ETA-ESTACAO TRATAMENTO AGUA,RES</t>
  </si>
  <si>
    <t xml:space="preserve">ERVATORIO,TANQUE ELEVADO OU APOIADO,CONTATO C/ESGOTO,MEMBRAN</t>
  </si>
  <si>
    <t xml:space="preserve">A BASE POLIURETANO VEGETAL,APLICADO A FRIO,2 OU 3 DEMAOS,CON</t>
  </si>
  <si>
    <t xml:space="preserve">SUMO 2KG/M2,REFORCO TELA,SOBRE 1ª DEMAO,MALHA 2X2MM,EXCL.PRE</t>
  </si>
  <si>
    <t xml:space="preserve">PARO DA SUPERFICIE,INCLUSIVE TRATAMENTO DO CONCRETO,LIXAMENT</t>
  </si>
  <si>
    <t xml:space="preserve">O OU HIDROJATEAMENTO</t>
  </si>
  <si>
    <t xml:space="preserve">16.029.0001-A</t>
  </si>
  <si>
    <t xml:space="preserve">16.030.0001-0</t>
  </si>
  <si>
    <t xml:space="preserve">IMPERMEABILIZACAO ASFALTICA (HIDRO-ASFALTO),CONSUMO DE 1,2KG</t>
  </si>
  <si>
    <t xml:space="preserve">/M2,EXCLUSIVE PREPARO DA SUPERFICIE E PROTECAO MECANICA</t>
  </si>
  <si>
    <t xml:space="preserve">16.030.0001-A</t>
  </si>
  <si>
    <t xml:space="preserve">16.030.0005-0</t>
  </si>
  <si>
    <t xml:space="preserve">IMPERMEABILIZACAO ASFALTICA (HIDRO-ASFALTO),CONSUMO DE 0,6KG</t>
  </si>
  <si>
    <t xml:space="preserve">16.030.0005-A</t>
  </si>
  <si>
    <t xml:space="preserve">16.030.0007-0</t>
  </si>
  <si>
    <t xml:space="preserve">IMPERMEABILIZACAO ASFALTICA (HIDRO-ASFALTO),CONSUMO DE 0,2KG</t>
  </si>
  <si>
    <t xml:space="preserve">16.030.0007-A</t>
  </si>
  <si>
    <t xml:space="preserve">16.030.0009-0</t>
  </si>
  <si>
    <t xml:space="preserve">IMPERMEABILIZACAO ASFALTICA (HIDRO-ASFALTO),CONSUMO DE 2KG/M</t>
  </si>
  <si>
    <t xml:space="preserve">2,EM SUPERFICIES LISAS,DE PEQUENAS DIMENSOES,ESTRUTURANDO CO</t>
  </si>
  <si>
    <t xml:space="preserve">M TELA DE POLIESTER # 2MMX2MM OS BOXES,CANTOS,RALOS E TUBOS</t>
  </si>
  <si>
    <t xml:space="preserve">EMERGENTES,EXCLUSIVE PREPARO DA SUPERFICIE E PROTECAO MECANI</t>
  </si>
  <si>
    <t xml:space="preserve">CA</t>
  </si>
  <si>
    <t xml:space="preserve">16.030.0009-A</t>
  </si>
  <si>
    <t xml:space="preserve">16.030.0010-0</t>
  </si>
  <si>
    <t xml:space="preserve">IMPERMEABILIZACAO DE BANHEIRO OU MARQUISE SUJEITA A TRAFEGO</t>
  </si>
  <si>
    <t xml:space="preserve">LEVE COM PROTECAO MECANICA,EXCLUSIVE ESTA,UTILIZANDO ELASTOM</t>
  </si>
  <si>
    <t xml:space="preserve">ERO DE POLIURETANO (PRETO),APLICADO FRIO EM 0,3KG/M2/DEMAO,C</t>
  </si>
  <si>
    <t xml:space="preserve">OM 5 DEMAOS</t>
  </si>
  <si>
    <t xml:space="preserve">16.030.0010-A</t>
  </si>
  <si>
    <t xml:space="preserve">16.030.0013-0</t>
  </si>
  <si>
    <t xml:space="preserve">LEVE,COM PROTECAO MECANICA,EXCLUSIVE ESTA,UTILIZANDO ELASTOM</t>
  </si>
  <si>
    <t xml:space="preserve">ERO DE POLIURETANO (PRETO),APLICADO A FRIO EM 0,3KG/M2/DEMAO</t>
  </si>
  <si>
    <t xml:space="preserve">,COM 3 DEMAOS</t>
  </si>
  <si>
    <t xml:space="preserve">16.030.0013-A</t>
  </si>
  <si>
    <t xml:space="preserve">16.030.0030-0</t>
  </si>
  <si>
    <t xml:space="preserve">IMPERMEABILIZACAO DE BANHEIRO OU PISOS FRIOS COM PAREDES DE</t>
  </si>
  <si>
    <t xml:space="preserve">ALVENARIA OU GESSO ACARTONADO,EMPREGANDO DUAS DEMAOS DE CIME</t>
  </si>
  <si>
    <t xml:space="preserve">NTO POLIMERICO,ATENDENDO A ABNT NBR 11905,CONSUMO DE 1KG/M2/</t>
  </si>
  <si>
    <t xml:space="preserve">DEMAO,IMPERM.BASE RESINA TERMOPLASTICA E CIMENTO C/ADIT.CONS</t>
  </si>
  <si>
    <t xml:space="preserve">UMO DE 3KG/M3,TELA DE POLIESTER 2X2MM ENTRE 1ª E 2ª DEMAOS</t>
  </si>
  <si>
    <t xml:space="preserve">16.030.0030-A</t>
  </si>
  <si>
    <t xml:space="preserve">16.031.0025-0</t>
  </si>
  <si>
    <t xml:space="preserve">IMPERMEABILIZACAO DE RUFOS OU VIGAS C/MEMBRANA DE BASE ACRIL</t>
  </si>
  <si>
    <t xml:space="preserve">ICA,MONOCOMPONENTE,BRANCA,APLICADA A FRIO EM 4 OU MAIS DEMAO</t>
  </si>
  <si>
    <t xml:space="preserve">S ATE ATINGIR CONS.MINIMO 2KG/M2,C/REFORCO TELA POLIESTER,GR</t>
  </si>
  <si>
    <t xml:space="preserve">AMATURA MINIMA 40G/M2,SOBRE BASE PREPARADA C/CIMENTO POLIMER</t>
  </si>
  <si>
    <t xml:space="preserve">ICO,INCLUSIVE ESTE,APLICADO EM 2 OU MAIS DEMAOS ATE ATINGIR</t>
  </si>
  <si>
    <t xml:space="preserve">CONSUMO MINIMO DE 2KG/M2</t>
  </si>
  <si>
    <t xml:space="preserve">16.031.0025-A</t>
  </si>
  <si>
    <t xml:space="preserve">16.032.0001-0</t>
  </si>
  <si>
    <t xml:space="preserve">IMPERMEABILIZACAO ELASTICA PARA PISCINA ELEVADA,APOIADA OU E</t>
  </si>
  <si>
    <t xml:space="preserve">NTERRADA SOBRE ACAO DE LENCOL FREATICO,COM MEMBRANA BASE POL</t>
  </si>
  <si>
    <t xml:space="preserve">IURETANO VEGETAL,APLICADA A FRIO,2 OU 3 DEMAOS,CONSUMO DE 2K</t>
  </si>
  <si>
    <t xml:space="preserve">G/M2,TELA POLIESTER SOBRE A 1 DEMAO,MALHA 2X2MM,COM TRATAMEN</t>
  </si>
  <si>
    <t xml:space="preserve">TO DO CONCRETO,LIXAMENTO,HIDROJATEAMENTO PARA RETIRADA DE RE</t>
  </si>
  <si>
    <t xml:space="preserve">BARBAS E ABERTURA DE POROS</t>
  </si>
  <si>
    <t xml:space="preserve">16.032.0001-A</t>
  </si>
  <si>
    <t xml:space="preserve">16.033.0002-0</t>
  </si>
  <si>
    <t xml:space="preserve">IMPERMEABILIZACAO ASFALTICA COMPOSTA DE PINTURA DE ASFALTO M</t>
  </si>
  <si>
    <t xml:space="preserve">ODIFICADO,PLASTIFICANTE E ISENTO DE SOLVENTES ORGANICOS,APLI</t>
  </si>
  <si>
    <t xml:space="preserve">CADO A FRIO,EM DUAS DEMAOS,CONSUMO DE 1L/M2/DEMAO</t>
  </si>
  <si>
    <t xml:space="preserve">16.033.0002-A</t>
  </si>
  <si>
    <t xml:space="preserve">16.034.0003-0</t>
  </si>
  <si>
    <t xml:space="preserve">IMPERMEABILIZACAO DE PAREDES DE ALVENARIA DE TIJOLOS CERAMIC</t>
  </si>
  <si>
    <t xml:space="preserve">OS,MACICOS,SEM A PRESENCA DE CAL,COM ABSORCAO DE UMIDADE DO</t>
  </si>
  <si>
    <t xml:space="preserve">SOLO (UMIDADE ASCENDENTE),EMPREGANDO IMPERMEABILIZANTE LIQUI</t>
  </si>
  <si>
    <t xml:space="preserve">DO A BASE DE SILICATOS E RESINAS,CONSUMO DE 2KG/M2,QUE POR E</t>
  </si>
  <si>
    <t xml:space="preserve">FEITO DE CRISTALIZACAO,COLMATA A POROSIDADE DAS ALVENARIAS D</t>
  </si>
  <si>
    <t xml:space="preserve">E TIJOLO MACICO</t>
  </si>
  <si>
    <t xml:space="preserve">16.034.0003-A</t>
  </si>
  <si>
    <t xml:space="preserve">16.034.0006-0</t>
  </si>
  <si>
    <t xml:space="preserve">IMPERMEABILIZACAO PAREDES DE ALVENARIA DE TIJOLOS CERAMICOS</t>
  </si>
  <si>
    <t xml:space="preserve">OU BLOCOS CONCRETO,C/FUROS,S/A PRESENCA DE CAL,C/ABSORCAO UM</t>
  </si>
  <si>
    <t xml:space="preserve">IDADE(UMIDADE ASCENDENTE)APLICANDO DUAS DEMAOS CRUZADAS CIME</t>
  </si>
  <si>
    <t xml:space="preserve">NTO POLIMERICO,ATENDENDO ABNT NBR 11905,CONSUMO 1KG/M2/DEMAO</t>
  </si>
  <si>
    <t xml:space="preserve">,DESDE PISO ATE ALTURA 1 A 1,2M</t>
  </si>
  <si>
    <t xml:space="preserve">16.034.0006-A</t>
  </si>
  <si>
    <t xml:space="preserve">16.035.0005-0</t>
  </si>
  <si>
    <t xml:space="preserve">IMPERMEABILIZACAO COM SELANTE ELASTOMERICO A BASE DE POLIURE</t>
  </si>
  <si>
    <t xml:space="preserve">TANO,MONO-COMPONENTE,EM JUNTAS DE DILATACAO DE PISOS E FACHA</t>
  </si>
  <si>
    <t xml:space="preserve">DAS COM MOVIMENTACAO DE ATE 25%,SELAMENTO DE RALOS,TUBULACOE</t>
  </si>
  <si>
    <t xml:space="preserve">S DE RESERVATORIOS E PISCINAS,VEDACAO DE ESQUADRIAS,CAIXILHO</t>
  </si>
  <si>
    <t xml:space="preserve">S METALICOS E DE MADEIRA,TRATAMENTO DE TRINCAS E FISSURAS,VE</t>
  </si>
  <si>
    <t xml:space="preserve">DACAO DE CALHAS E RUFOS,CONSUMO:360G PARA 1M DE JUNTA 2X1CM</t>
  </si>
  <si>
    <t xml:space="preserve">16.035.0005-A</t>
  </si>
  <si>
    <t xml:space="preserve">16.036.0010-0</t>
  </si>
  <si>
    <t xml:space="preserve">IMPERMEABILIZACAO/REVESTIMENTO DE LAJES DE COBERTURA EM CONC</t>
  </si>
  <si>
    <t xml:space="preserve">RETO,METAL OU MADEIRA,COM ELASTOMERO A BASE DE POLIUREIA,ISE</t>
  </si>
  <si>
    <t xml:space="preserve">NTO DE SOLVENTES,MOLDADO NO LOCAL,CURA LENTA,A FRIO,APLICADO</t>
  </si>
  <si>
    <t xml:space="preserve"> COM EQUIPAMENTO TIPO AIRLESS,ROLO OU PINCEL,COM ATE 1,00MM</t>
  </si>
  <si>
    <t xml:space="preserve">DE ESPESSURA,SEM PROTECAO MECANICA</t>
  </si>
  <si>
    <t xml:space="preserve">16.036.0010-A</t>
  </si>
  <si>
    <t xml:space="preserve">16.036.0015-0</t>
  </si>
  <si>
    <t xml:space="preserve">IMPERMEABILIZACAO/REVESTIMENTO DE PISOS,COM ELASTOMERO A BAS</t>
  </si>
  <si>
    <t xml:space="preserve">E DE POLIUREIA,ISENTO DE SOLVENTES,MOLDADO NO LOCAL,CURA LEN</t>
  </si>
  <si>
    <t xml:space="preserve">TA,A FRIO,APLICADO COM EQUIPAMENTO TIPO AIRLESS,ROLO OU PINC</t>
  </si>
  <si>
    <t xml:space="preserve">EL,COM 1,20MM DE ESPESSURA,SEM PROTECAO MECANICA</t>
  </si>
  <si>
    <t xml:space="preserve">16.036.0015-A</t>
  </si>
  <si>
    <t xml:space="preserve">16.036.0020-0</t>
  </si>
  <si>
    <t xml:space="preserve">IMPERMEABILIZACAO/REVESTIMENTO DE LAJES,TANQUES,PISCINAS,RES</t>
  </si>
  <si>
    <t xml:space="preserve">ERVATORIOS,ARQUIBANCADAS,ESTACIONAMENTOS,COM ELASTOMERO A BA</t>
  </si>
  <si>
    <t xml:space="preserve">SE DE POLIUREIA,ISENTO DE SOLVENTES,MOLDADO NO LOCAL,CURA LE</t>
  </si>
  <si>
    <t xml:space="preserve">NTA,A FRIO,APLICADO COM EQUIPAMENTO TIPO AIRLESS,ROLO OU PIN</t>
  </si>
  <si>
    <t xml:space="preserve">CEL,COM 2,00MM DE ESPESSURA,SEM PROTECAO MECANICA</t>
  </si>
  <si>
    <t xml:space="preserve">16.036.0020-A</t>
  </si>
  <si>
    <t xml:space="preserve">16.036.0022-0</t>
  </si>
  <si>
    <t xml:space="preserve">CEL,COM 2,50MM DE ESPESSURA,SEM PROTECAO MECANICA</t>
  </si>
  <si>
    <t xml:space="preserve">16.036.0022-A</t>
  </si>
  <si>
    <t xml:space="preserve">16.036.0025-0</t>
  </si>
  <si>
    <t xml:space="preserve">IMPERMEABILIZACAO/REVESTIMENTO DE PAREDES,COM ELASTOMERO A B</t>
  </si>
  <si>
    <t xml:space="preserve">ASE DE POLIUREIA,ISENTO DE SOLVENTES,MOLDADO NO LOCAL,CURA L</t>
  </si>
  <si>
    <t xml:space="preserve">ENTA,A FRIO,APLICADO COM EQUIPAMENTO TIPO AIRLESS,ROLO OU PI</t>
  </si>
  <si>
    <t xml:space="preserve">NCEL,COM 0,40MM DE ESPESSURA</t>
  </si>
  <si>
    <t xml:space="preserve">16.036.0025-A</t>
  </si>
  <si>
    <t xml:space="preserve">16.036.0030-0</t>
  </si>
  <si>
    <t xml:space="preserve">DE ESPESSURA,ANTIDERRAPANTE,SEM PROTECAO MECANICA</t>
  </si>
  <si>
    <t xml:space="preserve">16.036.0030-A</t>
  </si>
  <si>
    <t xml:space="preserve">16.036.0035-0</t>
  </si>
  <si>
    <t xml:space="preserve">EL,COM 1,20MM DE ESPESSURA,ANTIDERRAPANTE,SEM PROTECAO MECAN</t>
  </si>
  <si>
    <t xml:space="preserve">ICA</t>
  </si>
  <si>
    <t xml:space="preserve">16.036.0035-A</t>
  </si>
  <si>
    <t xml:space="preserve">16.036.0040-0</t>
  </si>
  <si>
    <t xml:space="preserve">CEL,COM 2,00MM DE ESPESSURA,ANTIDERRAPANTE,SEM PROTECAO MECA</t>
  </si>
  <si>
    <t xml:space="preserve">NICA</t>
  </si>
  <si>
    <t xml:space="preserve">16.036.0040-A</t>
  </si>
  <si>
    <t xml:space="preserve">16.036.0043-0</t>
  </si>
  <si>
    <t xml:space="preserve">CEL,COM 2,50MM DE ESPESSURA,ANTIDERRAPANTE,SEM PROTECAO MECA</t>
  </si>
  <si>
    <t xml:space="preserve">16.036.0043-A</t>
  </si>
  <si>
    <t xml:space="preserve">16.036.0050-0</t>
  </si>
  <si>
    <t xml:space="preserve">RETO,METAL OU MADEIRA,A BASE DE POLIUREIA,ISENTO DE SOLVENTE</t>
  </si>
  <si>
    <t xml:space="preserve">S,MOLDADO NO LOCAL,CURA RAPIDA,A QUENTE,APLICADO COM EQUIPAM</t>
  </si>
  <si>
    <t xml:space="preserve">ENTO BICOMPONENTE TIPO HOT SPRAY,COM ATE 1,00MM DE ESPESSURA</t>
  </si>
  <si>
    <t xml:space="preserve">,SEM PROTECAO MECANICA</t>
  </si>
  <si>
    <t xml:space="preserve">16.036.0050-A</t>
  </si>
  <si>
    <t xml:space="preserve">16.036.0055-0</t>
  </si>
  <si>
    <t xml:space="preserve">IMPERMEABILIZACAO/REVESTIMENTO DE PISOS,A BASE DE POLIUREIA,</t>
  </si>
  <si>
    <t xml:space="preserve">ISENTO DE SOLVENTES,MOLDADO NO LOCAL,CURA RAPIDA,A QUENTE,AP</t>
  </si>
  <si>
    <t xml:space="preserve">LICADO COM EQUIPAMENTO BICOMPONENTE TIPO HOT SPRAY,COM 1,20M</t>
  </si>
  <si>
    <t xml:space="preserve">M DE ESPESSURA,SEM PROTECAO MECANICA</t>
  </si>
  <si>
    <t xml:space="preserve">16.036.0055-A</t>
  </si>
  <si>
    <t xml:space="preserve">16.036.0060-0</t>
  </si>
  <si>
    <t xml:space="preserve">ERVATORIOS,ARQUIBANCADAS,ESTACIONAMENTOS,A BASE DE POLIUREIA</t>
  </si>
  <si>
    <t xml:space="preserve">,ISENTO DE SOLVENTES,MOLDADO NO LOCAL,CURA RAPIDA,A QUENTE,A</t>
  </si>
  <si>
    <t xml:space="preserve">PLICADO COM EQUIPAMENTO BICOMPONENTE TIPO HOT SPRAY,COM 2,00</t>
  </si>
  <si>
    <t xml:space="preserve">MM DE ESPESSURA,SEM PROTECAO MECANICA</t>
  </si>
  <si>
    <t xml:space="preserve">16.036.0060-A</t>
  </si>
  <si>
    <t xml:space="preserve">16.036.0062-0</t>
  </si>
  <si>
    <t xml:space="preserve">PLICADO COM EQUIPAMENTO BICOMPONENTE TIPO HOT SPRAY,COM 2,50</t>
  </si>
  <si>
    <t xml:space="preserve">16.036.0062-A</t>
  </si>
  <si>
    <t xml:space="preserve">16.036.0065-0</t>
  </si>
  <si>
    <t xml:space="preserve">IMPERMEABILIZACAO/REVESTIMENTO DE PAREDES,A BASE DE POLIUREI</t>
  </si>
  <si>
    <t xml:space="preserve">A,ISENTO DE SOLVENTES,MOLDADO NO LOCAL,CURA RAPIDA,A QUENTE,</t>
  </si>
  <si>
    <t xml:space="preserve">APLICADO COM EQUIPAMENTO BICOMPONENTE TIPO HOT SPRAY,COM 0,4</t>
  </si>
  <si>
    <t xml:space="preserve">0MM DE ESPESSURA</t>
  </si>
  <si>
    <t xml:space="preserve">16.036.0065-A</t>
  </si>
  <si>
    <t xml:space="preserve">16.036.0070-0</t>
  </si>
  <si>
    <t xml:space="preserve">,ANTIDERRAPANTE,SEM PROTECAO MECANICA</t>
  </si>
  <si>
    <t xml:space="preserve">16.036.0070-A</t>
  </si>
  <si>
    <t xml:space="preserve">16.036.0075-0</t>
  </si>
  <si>
    <t xml:space="preserve">M DE ESPESSURA,ANTIDERRAPANTE,SEM PROTECAO MECANICA</t>
  </si>
  <si>
    <t xml:space="preserve">16.036.0075-A</t>
  </si>
  <si>
    <t xml:space="preserve">16.036.0080-0</t>
  </si>
  <si>
    <t xml:space="preserve">MM DE ESPESSURA,ANTIDERRAPANTE,SEM PROTECAO MECANICA</t>
  </si>
  <si>
    <t xml:space="preserve">16.036.0080-A</t>
  </si>
  <si>
    <t xml:space="preserve">16.036.0083-0</t>
  </si>
  <si>
    <t xml:space="preserve">16.036.0083-A</t>
  </si>
  <si>
    <t xml:space="preserve">17.012.0010-0</t>
  </si>
  <si>
    <t xml:space="preserve">CAIACAO INTERNA OU EXTERNA SOBRE SUPERFICIE LISA,EM DUAS DEM</t>
  </si>
  <si>
    <t xml:space="preserve">AOS,ADICIONANDO FIXADOR</t>
  </si>
  <si>
    <t xml:space="preserve">17.012.0010-A</t>
  </si>
  <si>
    <t xml:space="preserve">17.012.0011-0</t>
  </si>
  <si>
    <t xml:space="preserve">CAIACAO INTERNA OU EXTERNA SOBRE SUPERFICIE LISA,EM TRES DEM</t>
  </si>
  <si>
    <t xml:space="preserve">17.012.0011-A</t>
  </si>
  <si>
    <t xml:space="preserve">17.012.0012-0</t>
  </si>
  <si>
    <t xml:space="preserve">CAIACAO INTERNA COM CORANTE SOBRE SUPERFICIE LISA,EM DUAS DE</t>
  </si>
  <si>
    <t xml:space="preserve">MAOS,ADICIONANDO FIXADOR</t>
  </si>
  <si>
    <t xml:space="preserve">17.012.0012-A</t>
  </si>
  <si>
    <t xml:space="preserve">17.012.0013-0</t>
  </si>
  <si>
    <t xml:space="preserve">CAIACAO INTERNA COM CORANTE SOBRE SUPERFICIE LISA,EM TRES DE</t>
  </si>
  <si>
    <t xml:space="preserve">17.012.0013-A</t>
  </si>
  <si>
    <t xml:space="preserve">17.012.0015-0</t>
  </si>
  <si>
    <t xml:space="preserve">CAIACAO INTERNA OU EXTERNA SOBRE SUPERFICIE ASPERA OU CHAPIS</t>
  </si>
  <si>
    <t xml:space="preserve">CADA EM DUAS DEMAOS COM ADICAO DE FIXADOR</t>
  </si>
  <si>
    <t xml:space="preserve">17.012.0015-A</t>
  </si>
  <si>
    <t xml:space="preserve">17.012.0030-0</t>
  </si>
  <si>
    <t xml:space="preserve">PINTURA DE NATA DE CIMENTO SOBRE SUPERFICIE ASPERA,EM TRES D</t>
  </si>
  <si>
    <t xml:space="preserve">EMAOS</t>
  </si>
  <si>
    <t xml:space="preserve">17.012.0030-A</t>
  </si>
  <si>
    <t xml:space="preserve">17.012.0040-0</t>
  </si>
  <si>
    <t xml:space="preserve">PINTURA INTERNA OU EXTERNA COM TINTA IMPERMEAVEL EM CORES PA</t>
  </si>
  <si>
    <t xml:space="preserve">RA APLICACAO SOBRE CONCRETO,TIJOLOS,PEDRAS OU ARGAMASSA DE S</t>
  </si>
  <si>
    <t xml:space="preserve">UPERFICIE POROSA,EM DUAS DEMAOS,USANDO AGUA COMO DILUENTE</t>
  </si>
  <si>
    <t xml:space="preserve">17.012.0040-A</t>
  </si>
  <si>
    <t xml:space="preserve">17.013.0030-0</t>
  </si>
  <si>
    <t xml:space="preserve">PINTURA INTERNA OU EXTERNA SOBRE CONCRETO LISO OU REVESTIMEN</t>
  </si>
  <si>
    <t xml:space="preserve">TO,COM TINTA AQUOSA A BASE DE EPOXI INCOLOR OU EM CORES,INCL</t>
  </si>
  <si>
    <t xml:space="preserve">USIVE LIMPEZA,E DUAS DEMAOS DE ACABAMENTO</t>
  </si>
  <si>
    <t xml:space="preserve">17.013.0030-A</t>
  </si>
  <si>
    <t xml:space="preserve">17.013.0031-0</t>
  </si>
  <si>
    <t xml:space="preserve">PINTURA INTERNA OU EXTERNA SOBRE CONCRETO APICOADO,COM TINTA</t>
  </si>
  <si>
    <t xml:space="preserve"> AQUOSA A BASE DE EPOXI INCOLOR OU EM CORES,INCLUSIVE LIMPEZ</t>
  </si>
  <si>
    <t xml:space="preserve">A,E DUAS DEMAOS DE ACABAMENTO</t>
  </si>
  <si>
    <t xml:space="preserve">17.013.0031-A</t>
  </si>
  <si>
    <t xml:space="preserve">17.013.0070-0</t>
  </si>
  <si>
    <t xml:space="preserve">PINTURA INTERNA OU EXTERNA SOBRE REVESTIMENTO ALISADO A COLH</t>
  </si>
  <si>
    <t xml:space="preserve">ER OU CONCRETO LISO,COM TINTA A BASE DE RESINA DE BORRACHA C</t>
  </si>
  <si>
    <t xml:space="preserve">LORADA,DE SECAGEM RAPIDA,INCLUSIVE LIMPEZA,E DUAS DEMAOS DE</t>
  </si>
  <si>
    <t xml:space="preserve">ACABAMENTO</t>
  </si>
  <si>
    <t xml:space="preserve">17.013.0070-A</t>
  </si>
  <si>
    <t xml:space="preserve">17.013.0095-1</t>
  </si>
  <si>
    <t xml:space="preserve">PINTURA INTERNA OU EXTERNA SOBRE FERRO,COM TINTA A BASE DE R</t>
  </si>
  <si>
    <t xml:space="preserve">ESINA DE BORRACHA CLORADA,INCLUSIVE LIMPEZA,UMA DEMAO DE TIN</t>
  </si>
  <si>
    <t xml:space="preserve">TA PRIMARIA DA MESMA LINHA E DUAS DEMAOS DE ACABAMENTO</t>
  </si>
  <si>
    <t xml:space="preserve">17.013.0095-B</t>
  </si>
  <si>
    <t xml:space="preserve">17.013.0100-0</t>
  </si>
  <si>
    <t xml:space="preserve">PINTURA COM TINTA EPOXI A BASE D'AGUA SEMIBRILHANTE,PARA USO</t>
  </si>
  <si>
    <t xml:space="preserve"> HOSPITALAR,SOBRE PAREDES E PISOS DE CENTRO CIRURGICO OU UTI</t>
  </si>
  <si>
    <t xml:space="preserve">,INCLUSIVE LIXAMENTO,UMA DEMAO DE SELADOR ACRILICO,DUAS DEMA</t>
  </si>
  <si>
    <t xml:space="preserve">OS DE MASSA ACRILICA E DUAS DEMAOS DE ACABAMENTO</t>
  </si>
  <si>
    <t xml:space="preserve">17.013.0100-A</t>
  </si>
  <si>
    <t xml:space="preserve">17.014.0010-0</t>
  </si>
  <si>
    <t xml:space="preserve">PINTURA ELETROSTATICA SOBRE ESQUADRIA DE FERRO</t>
  </si>
  <si>
    <t xml:space="preserve">17.014.0010-A</t>
  </si>
  <si>
    <t xml:space="preserve">17.014.0015-0</t>
  </si>
  <si>
    <t xml:space="preserve">PINTURA ELETROSTATICA SOBRE ESQUADRIA DE ALUMINIO</t>
  </si>
  <si>
    <t xml:space="preserve">17.014.0015-A</t>
  </si>
  <si>
    <t xml:space="preserve">17.017.0010-0</t>
  </si>
  <si>
    <t xml:space="preserve">PREPARO DE SUPERFICIES NOVAS,COM REVESTIMENTO LISO,INCLUSIVE</t>
  </si>
  <si>
    <t xml:space="preserve"> LIXAMENTO,LIMPEZA,UMA DEMAO DE SELADOR ACRILICO,UMA DEMAO D</t>
  </si>
  <si>
    <t xml:space="preserve">E MASSA CORRIDA OU ACRILICA E NOVO LIXAMENTO COM REMOCAO DO</t>
  </si>
  <si>
    <t xml:space="preserve">PO RESIDUAL</t>
  </si>
  <si>
    <t xml:space="preserve">17.017.0010-A</t>
  </si>
  <si>
    <t xml:space="preserve">17.017.0020-0</t>
  </si>
  <si>
    <t xml:space="preserve">PINTURA COM ESMALTE SINTETICO ALQUIDICO,PARA INTERIOR,ALTO B</t>
  </si>
  <si>
    <t xml:space="preserve">RILHO,BRILHANTE,ACETINADO OU FOSCO,ACABAMENTO PADRAO,EM DUAS</t>
  </si>
  <si>
    <t xml:space="preserve"> DEMAOS SOBRE SUPERFICIE PREPARADA CONFORME O ITEM 17.017.00</t>
  </si>
  <si>
    <t xml:space="preserve">10,EXCLUSIVE ESTE PREPARO</t>
  </si>
  <si>
    <t xml:space="preserve">17.017.0020-A</t>
  </si>
  <si>
    <t xml:space="preserve">17.017.0030-0</t>
  </si>
  <si>
    <t xml:space="preserve">PINTURA COM TINTA SINTETICA ALQUIDICA DE USO GERAL,PARA INTE</t>
  </si>
  <si>
    <t xml:space="preserve">RIOR,ACABAMENTO DE ALTA CLASSE SOBRE SUPERFICIE PREPARADA CO</t>
  </si>
  <si>
    <t xml:space="preserve">NFORME O ITEM 17.017.0010,EXCLUSIVE ESTE PREPARO,INCLUSIVE L</t>
  </si>
  <si>
    <t xml:space="preserve">IXAMENTO,DUAS DEMAOS DE MASSA CORRIDA E TRES DE ACABAMENTO</t>
  </si>
  <si>
    <t xml:space="preserve">17.017.0030-A</t>
  </si>
  <si>
    <t xml:space="preserve">17.017.0040-0</t>
  </si>
  <si>
    <t xml:space="preserve">PINTURA INTERNA EM SUPERFICIE COM REVESTIMENTO LISO,A OLEO B</t>
  </si>
  <si>
    <t xml:space="preserve">RILHANTE,INCLUSIVE LIXAMENTO,UMA DEMAO DE SELADOR ACRILICO,U</t>
  </si>
  <si>
    <t xml:space="preserve">MA DEMAO DE MASSA CORRIDA OU ACRILICA E DUAS DEMAOS DE ACABA</t>
  </si>
  <si>
    <t xml:space="preserve">17.017.0040-A</t>
  </si>
  <si>
    <t xml:space="preserve">17.017.0041-0</t>
  </si>
  <si>
    <t xml:space="preserve">REPINTURA INTERNA OU EXTERNA NA COR EXISTENTE,SOBRE REVESTIM</t>
  </si>
  <si>
    <t xml:space="preserve">ENTO LISO EM BOM ESTADO,COM TINTA A OLEO BRILHANTE,INCLUSIVE</t>
  </si>
  <si>
    <t xml:space="preserve"> LIXAMENTO E DUAS DEMAOS DE ACABAMENTO</t>
  </si>
  <si>
    <t xml:space="preserve">17.017.0041-A</t>
  </si>
  <si>
    <t xml:space="preserve">17.017.0042-0</t>
  </si>
  <si>
    <t xml:space="preserve">PINTURA DE UMA DEMAO ADICIONAL NOS SERVICOS DOS ITENS 17.017</t>
  </si>
  <si>
    <t xml:space="preserve">.0040 OU 17.017.0041</t>
  </si>
  <si>
    <t xml:space="preserve">17.017.0042-A</t>
  </si>
  <si>
    <t xml:space="preserve">17.017.0050-0</t>
  </si>
  <si>
    <t xml:space="preserve">PINTURA INTERNA COM ESMALTE SINTETICO ALTO BRILHO OU ACETINA</t>
  </si>
  <si>
    <t xml:space="preserve">DO,ACABAMENTO DE ALTA CLASSE SOBRE SUPERFICIE PREPARADA CONF</t>
  </si>
  <si>
    <t xml:space="preserve">ORME O ITEM 17.017.0010,EXCLUSIVE ESTE PREPARO,INCLUSIVE LIX</t>
  </si>
  <si>
    <t xml:space="preserve">AMENTO,DUAS DEMAOS DE MASSA CORRIDA E TRES DE ACABAMENTO</t>
  </si>
  <si>
    <t xml:space="preserve">17.017.0050-A</t>
  </si>
  <si>
    <t xml:space="preserve">17.017.0053-0</t>
  </si>
  <si>
    <t xml:space="preserve">PINTURA SOBRE PAREDES DE TIJOLOS CERAMICOS COM TINTA CERAMIC</t>
  </si>
  <si>
    <t xml:space="preserve">A,INCLUSIVE LIMPEZA E DUAS DEMAOS DE ACABAMENTO</t>
  </si>
  <si>
    <t xml:space="preserve">17.017.0053-A</t>
  </si>
  <si>
    <t xml:space="preserve">17.017.0060-0</t>
  </si>
  <si>
    <t xml:space="preserve">PINTURA SOBRE TELHAS CERAMICAS COM TINTA CERAMICA,INCLUSIVE</t>
  </si>
  <si>
    <t xml:space="preserve">LIMPEZA E DUAS DEMAOS DE ACABAMENTO</t>
  </si>
  <si>
    <t xml:space="preserve">17.017.0060-A</t>
  </si>
  <si>
    <t xml:space="preserve">17.017.0061-0</t>
  </si>
  <si>
    <t xml:space="preserve">LIMPEZA E TRES DEMAOS DE ACABAMENTO</t>
  </si>
  <si>
    <t xml:space="preserve">17.017.0061-A</t>
  </si>
  <si>
    <t xml:space="preserve">17.017.0062-0</t>
  </si>
  <si>
    <t xml:space="preserve">PINTURA DE QUADRO ESCOLAR SOBRE REVESTIMENTO LISO COM DUAS D</t>
  </si>
  <si>
    <t xml:space="preserve">EMAOS DE ACABAMENTO FOSCO,SOBRE PAREDE PREPARADA CONFORME O</t>
  </si>
  <si>
    <t xml:space="preserve">ITEM 17.017.0010,EXCLUSIVE ESTE</t>
  </si>
  <si>
    <t xml:space="preserve">17.017.0062-A</t>
  </si>
  <si>
    <t xml:space="preserve">17.017.0070-0</t>
  </si>
  <si>
    <t xml:space="preserve">PINTURA INTERNA COM ESMALTE CATALISAVEL(EPOXI),SISTEMA TINTO</t>
  </si>
  <si>
    <t xml:space="preserve">METRICO,ACABAMENTO PADRAO,EM DUAS DEMAOS SOBRE SUPERFICIE PR</t>
  </si>
  <si>
    <t xml:space="preserve">EPARADA,CONFORME O ITEM 17.017.0010,APENAS APLICAVEL SOBRE M</t>
  </si>
  <si>
    <t xml:space="preserve">ASSA ACRILICA,EXCLUSIVE ESTE PREPARO</t>
  </si>
  <si>
    <t xml:space="preserve">17.017.0070-A</t>
  </si>
  <si>
    <t xml:space="preserve">17.017.0100-0</t>
  </si>
  <si>
    <t xml:space="preserve">PREPARO DE MADEIRA NOVA,INCLUSIVE LIXAMENTO,LIMPEZA,UMA DEMA</t>
  </si>
  <si>
    <t xml:space="preserve">O DE VERNIZ ISOLANTE INCOLOR,DUAS DEMAOS DE MASSA PARA MADEI</t>
  </si>
  <si>
    <t xml:space="preserve">RA,LIXAMENTO E REMOCAO DE PO,E UMA DEMAO DE FUNDO SINTETICO</t>
  </si>
  <si>
    <t xml:space="preserve">NIVELADOR</t>
  </si>
  <si>
    <t xml:space="preserve">17.017.0100-A</t>
  </si>
  <si>
    <t xml:space="preserve">17.017.0110-0</t>
  </si>
  <si>
    <t xml:space="preserve">PINTURA INTERNA OU EXTERNA SOBRE MADEIRA,COM TINTA A OLEO BR</t>
  </si>
  <si>
    <t xml:space="preserve">ILHANTE OU ACETINADA,LIXAMENTO,UMA DEMAO DE VERNIZ ISOLANTE</t>
  </si>
  <si>
    <t xml:space="preserve">INCOLOR,DUAS DEMAOS DE MASSA PARA MADEIRA,LIXAMENTO E REMOCA</t>
  </si>
  <si>
    <t xml:space="preserve">O DE PO,UMA DEMAO DE FUNDO SINTETICO NIVELADOR E DUAS DEMAOS</t>
  </si>
  <si>
    <t xml:space="preserve"> DE ACABAMENTO</t>
  </si>
  <si>
    <t xml:space="preserve">17.017.0110-A</t>
  </si>
  <si>
    <t xml:space="preserve">17.017.0120-1</t>
  </si>
  <si>
    <t xml:space="preserve">PINTURA INTERNA OU EXTERNA SOBRE MADEIRA NOVA,COM TINTA A OL</t>
  </si>
  <si>
    <t xml:space="preserve">EO BRILHANTE OU ACETINADA COM DUAS DEMAOS DE ACABAMENTO SOBR</t>
  </si>
  <si>
    <t xml:space="preserve">E SUPERFICIE PREPARADA,CONFORME O ITEM 17.017.0100,EXCLUSIVE</t>
  </si>
  <si>
    <t xml:space="preserve"> ESTE PREPARO</t>
  </si>
  <si>
    <t xml:space="preserve">17.017.0120-B</t>
  </si>
  <si>
    <t xml:space="preserve">17.017.0130-0</t>
  </si>
  <si>
    <t xml:space="preserve">REPINTURA INTERNA OU EXTERNA SOBRE MADEIRA COM TINTA A OLEO</t>
  </si>
  <si>
    <t xml:space="preserve">BRILHANTE OU ACETINADA,SOBRE FUNDO SINTETICO NIVELADOR,INCLU</t>
  </si>
  <si>
    <t xml:space="preserve">SIVE ESTE,COM LIXAMENTO E DUAS DEMAOS DE ACABAMENTO,NA COR E</t>
  </si>
  <si>
    <t xml:space="preserve">XISTENTE</t>
  </si>
  <si>
    <t xml:space="preserve">17.017.0130-A</t>
  </si>
  <si>
    <t xml:space="preserve">17.017.0140-0</t>
  </si>
  <si>
    <t xml:space="preserve">PINTURA INTERNA OU EXTERNA SOBRE MADEIRA NOVA,COM ESMALTE SI</t>
  </si>
  <si>
    <t xml:space="preserve">NTETICO ALQUIDICO,BRILHANTE OU ACETINADA EM DUAS DEMAOS SOBR</t>
  </si>
  <si>
    <t xml:space="preserve">E SUPERFICIE PREPARADA COM MATERIAL DA MESMA LINHA,CONFORME</t>
  </si>
  <si>
    <t xml:space="preserve">O ITEM 17.017.0100,EXCLUSIVE ESTE PREPARO</t>
  </si>
  <si>
    <t xml:space="preserve">17.017.0140-A</t>
  </si>
  <si>
    <t xml:space="preserve">17.017.0150-0</t>
  </si>
  <si>
    <t xml:space="preserve">REPINTURA INTERNA OU EXTERNA SOBRE MADEIRA EM BOM ESTADO COM</t>
  </si>
  <si>
    <t xml:space="preserve"> ESMALTE SINTETICO ALQUIDICO,NA COR E TIPO DA EXISTENTE,INCL</t>
  </si>
  <si>
    <t xml:space="preserve">USIVE LIXAMENTO,LIMPEZA E DUAS DEMAOS DE ACABAMENTO</t>
  </si>
  <si>
    <t xml:space="preserve">17.017.0150-A</t>
  </si>
  <si>
    <t xml:space="preserve">17.017.0155-0</t>
  </si>
  <si>
    <t xml:space="preserve">PINTURA INTERNA OU EXTERNA DE ALTA CLASSE SOBRE MADEIRA NOVA</t>
  </si>
  <si>
    <t xml:space="preserve">,COM ESMALTE ALQUIDICO BRILHANTE OU ACETINADO SOBRE SUPERFIC</t>
  </si>
  <si>
    <t xml:space="preserve">IE PREPARADA COM MATERIAL DA MESMA LINHA DE FABRICACAO,CONFO</t>
  </si>
  <si>
    <t xml:space="preserve">RME ITEM 17.017.0100,EXCLUSIVE ESTE PREPARO,INCLUSIVE LIXAME</t>
  </si>
  <si>
    <t xml:space="preserve">NTO,UMA DEMAO DE TINTA PRIMARIA SELADORA E DUAS DEMAOS DE AC</t>
  </si>
  <si>
    <t xml:space="preserve">ABAMENTO</t>
  </si>
  <si>
    <t xml:space="preserve">17.017.0155-A</t>
  </si>
  <si>
    <t xml:space="preserve">17.017.0160-0</t>
  </si>
  <si>
    <t xml:space="preserve">PINTURA INTERNA OU EXTERNA SOBRE MADEIRA NOVA,COM DUAS DEMAO</t>
  </si>
  <si>
    <t xml:space="preserve">S DE TINTA SINTETICA ALQUIDICA DE USO GERAL,SOBRE SUPERFICIE</t>
  </si>
  <si>
    <t xml:space="preserve"> PREPARADA,CONFORME O ITEM 17.017.0100,EXCLUSIVE ESTE PREPAR</t>
  </si>
  <si>
    <t xml:space="preserve">17.017.0160-A</t>
  </si>
  <si>
    <t xml:space="preserve">17.017.0161-0</t>
  </si>
  <si>
    <t xml:space="preserve"> TINTA SINTETICA ALQUIDICA DE USO GERAL,INCLUSIVE LIXAMENTO,</t>
  </si>
  <si>
    <t xml:space="preserve">LIMPEZA E DUAS DEMAOS DE ACABAMENTO NA COR EXISTENTE</t>
  </si>
  <si>
    <t xml:space="preserve">17.017.0161-A</t>
  </si>
  <si>
    <t xml:space="preserve">17.017.0169-0</t>
  </si>
  <si>
    <t xml:space="preserve">NTETICO ALTO BRILHO OU ACETINADO,UMA DEMAO DE VERNIZ ISOLANT</t>
  </si>
  <si>
    <t xml:space="preserve">E INCOLOR,UMA DEMAO DE FUNDO SINTETICO NIVELADOR,UMA DEMAO D</t>
  </si>
  <si>
    <t xml:space="preserve">E MASSA PARA MADEIRA,INCLUSIVE LIXAMENTO E REMOCAO DE PO E D</t>
  </si>
  <si>
    <t xml:space="preserve">UAS DEMAOS DE ACABAMENTO</t>
  </si>
  <si>
    <t xml:space="preserve">17.017.0169-A</t>
  </si>
  <si>
    <t xml:space="preserve">17.017.0175-0</t>
  </si>
  <si>
    <t xml:space="preserve">PINTURA INTERNA SOBRE MADEIRA NOVA,COM TRES DEMAOS DE ESMALT</t>
  </si>
  <si>
    <t xml:space="preserve">E SINTETICO ALTO BRILHO OU ACETINADO,APOS LIXAMENTO SOBRE SU</t>
  </si>
  <si>
    <t xml:space="preserve">PERFICIE PREPARADA COM MATERIAL DA MESMA LINHA DE FABRICACAO</t>
  </si>
  <si>
    <t xml:space="preserve">,CONFORME O ITEM 17.017.0100,EXCLUSIVE ESTE PREPARO</t>
  </si>
  <si>
    <t xml:space="preserve">17.017.0175-A</t>
  </si>
  <si>
    <t xml:space="preserve">17.017.0176-0</t>
  </si>
  <si>
    <t xml:space="preserve">REPINTURA INTERNA SOBRE MADEIRA COM ESMALTE SINTETICO ALTO B</t>
  </si>
  <si>
    <t xml:space="preserve">RILHO OU ACETINADO,SOBRE SUPERFICIE JA PINTADA EM BOM ESTADO</t>
  </si>
  <si>
    <t xml:space="preserve">,APOS LIXAMENTO,LIMPEZA,DUAS DEMAOS DE ACABAMENTO COM MATERI</t>
  </si>
  <si>
    <t xml:space="preserve">AL DA MESMA LINHA DE FABRICACAO E NA COR EXISTENTE</t>
  </si>
  <si>
    <t xml:space="preserve">17.017.0176-A</t>
  </si>
  <si>
    <t xml:space="preserve">17.017.0225-0</t>
  </si>
  <si>
    <t xml:space="preserve">PINTURA DE RODAPES COM TINTA A OLEO BRILHANTE,SOBRE MADEIRA</t>
  </si>
  <si>
    <t xml:space="preserve">NOVA,UMA DEMAO DE FUNDO SINTETICO NIVELADOR,UMA DEMAO DE MAS</t>
  </si>
  <si>
    <t xml:space="preserve">SA PARA MADEIRA,LIXAMENTO E REMOCAO DO PO E DUAS DEMAOS DE A</t>
  </si>
  <si>
    <t xml:space="preserve">CABAMENTO</t>
  </si>
  <si>
    <t xml:space="preserve">17.017.0225-A</t>
  </si>
  <si>
    <t xml:space="preserve">17.017.0227-0</t>
  </si>
  <si>
    <t xml:space="preserve">REPINTURA DE RODAPES EM BOM ESTADO,COM ESMALTE SINTETICO ALT</t>
  </si>
  <si>
    <t xml:space="preserve">O BRILHO OU ACETINADO,INCLUSIVE LIXAMENTO,LIMPEZA E DUAS DEM</t>
  </si>
  <si>
    <t xml:space="preserve">AOS DE ACABAMENTO NA COR EXISTENTE</t>
  </si>
  <si>
    <t xml:space="preserve">17.017.0227-A</t>
  </si>
  <si>
    <t xml:space="preserve">17.017.0228-0</t>
  </si>
  <si>
    <t xml:space="preserve">PINTURA DE RODAPES COM ESMALTE SINTETICO ALQUIDICO,SOBRE MAD</t>
  </si>
  <si>
    <t xml:space="preserve">EIRA NOVA,UMA DEMAO DE FUNDO SINTETICO NIVELADOR,UMA DEMAO D</t>
  </si>
  <si>
    <t xml:space="preserve">E MASSA PARA MADEIRA,LIXAMENTO E REMOCAO DO PO E DUAS DEMAOS</t>
  </si>
  <si>
    <t xml:space="preserve">17.017.0228-A</t>
  </si>
  <si>
    <t xml:space="preserve">17.017.0230-0</t>
  </si>
  <si>
    <t xml:space="preserve">PINTURA DE RODAPES COM TINTA SINTETICA DE USO GERAL,SOBRE MA</t>
  </si>
  <si>
    <t xml:space="preserve">DEIRA NOVA,UMA DEMAO DE FUNDO SINTETICO NIVELADOR,UMA DEMAO</t>
  </si>
  <si>
    <t xml:space="preserve">DE MASSA PARA MADEIRA,LIXAMENTO E REMOCAO DO PO E DUAS DEMAO</t>
  </si>
  <si>
    <t xml:space="preserve">17.017.0230-A</t>
  </si>
  <si>
    <t xml:space="preserve">17.017.0240-0</t>
  </si>
  <si>
    <t xml:space="preserve">PINTURA DE RODAPES COM DUAS DEMAOS,DE ALTA CLASSE,DE ESMALTE</t>
  </si>
  <si>
    <t xml:space="preserve"> SINTETICO ALTO BRILHO OU ACETINADO,SOBRE MADEIRA NOVA,SOBRE</t>
  </si>
  <si>
    <t xml:space="preserve"> SUPERFICIE PREPARADA CONFORME O ITEM 17.017.0100,EXCLUSIVE</t>
  </si>
  <si>
    <t xml:space="preserve">ESTE PREPARO</t>
  </si>
  <si>
    <t xml:space="preserve">17.017.0240-A</t>
  </si>
  <si>
    <t xml:space="preserve">17.017.0245-0</t>
  </si>
  <si>
    <t xml:space="preserve">PINTURA LAQUEADA SOBRE MADEIRA NOVA COM VERNIZ A BASE DE NIT</t>
  </si>
  <si>
    <t xml:space="preserve">ROCELULOSE SOBRE SUPERFICIE PREPARADA COM MATERIAL DA MESMA</t>
  </si>
  <si>
    <t xml:space="preserve">LINHA DO FABRICANTE,CONFORME O ITEM 17.017.0100,EXCLUSIVE ES</t>
  </si>
  <si>
    <t xml:space="preserve">TE PREPARO,INCLUSIVE SELADOR NITROCELULOSE E DUAS DEMAOS DE</t>
  </si>
  <si>
    <t xml:space="preserve">17.017.0245-A</t>
  </si>
  <si>
    <t xml:space="preserve">17.017.0300-1</t>
  </si>
  <si>
    <t xml:space="preserve">PINTURA INTERNA OU EXTERNA SOBRE FERRO COM TINTA A OLEO BRIL</t>
  </si>
  <si>
    <t xml:space="preserve">HANTE,INCLUSIVE LIXAMENTO,LIMPEZA,UMA DEMAO DE TINTA ANTIOXI</t>
  </si>
  <si>
    <t xml:space="preserve">DO E DUAS DEMAOS DE ACABAMENTO</t>
  </si>
  <si>
    <t xml:space="preserve">17.017.0300-B</t>
  </si>
  <si>
    <t xml:space="preserve">17.017.0301-0</t>
  </si>
  <si>
    <t xml:space="preserve">REPINTURA INTERNA OU EXTERNA SOBRE FERRO COM TINTA A OLEO BR</t>
  </si>
  <si>
    <t xml:space="preserve">ILHANTE,INCLUSIVE LIXAMENTO LEVE,LIMPEZA,UMA DEMAO DE ANTIOX</t>
  </si>
  <si>
    <t xml:space="preserve">IDO E UMA DEMAO DE ACABAMENTO NA COR EXISTENTE</t>
  </si>
  <si>
    <t xml:space="preserve">17.017.0301-A</t>
  </si>
  <si>
    <t xml:space="preserve">17.017.0320-0</t>
  </si>
  <si>
    <t xml:space="preserve">PINTURA INTERNA OU EXTERNA SOBRE FERRO,COM ESMALTE SINTETICO</t>
  </si>
  <si>
    <t xml:space="preserve"> BRILHANTE OU ACETINADO APOS LIXAMENTO,LIMPEZA,DESENGORDURAM</t>
  </si>
  <si>
    <t xml:space="preserve">ENTO,UMA DEMAO DE FUNDO ANTICORROSIVO NA COR LARANJA DE SECA</t>
  </si>
  <si>
    <t xml:space="preserve">GEM RAPIDA E DUAS DEMAOS DE ACABAMENTO</t>
  </si>
  <si>
    <t xml:space="preserve">17.017.0320-A</t>
  </si>
  <si>
    <t xml:space="preserve">17.017.0321-0</t>
  </si>
  <si>
    <t xml:space="preserve">REPINTURA INTERNA OU EXTERNA SOBRE FERRO EM BOM ESTADO,NAS C</t>
  </si>
  <si>
    <t xml:space="preserve">ONDICOES DO ITEM 17.017.0320 E NA COR EXISTENTE</t>
  </si>
  <si>
    <t xml:space="preserve">17.017.0321-A</t>
  </si>
  <si>
    <t xml:space="preserve">17.017.0350-0</t>
  </si>
  <si>
    <t xml:space="preserve">PINTURA INTERNA OU EXTERNA SOBRE FERRO GALVANIZADO OU ALUMIN</t>
  </si>
  <si>
    <t xml:space="preserve">IO,USANDO FUNDO PARA GALVANIZADO,INCLUSIVE LIXAMENTO LEVE,LI</t>
  </si>
  <si>
    <t xml:space="preserve">MPEZA,DESENGORDURAMENTO E DUAS DEMAOS DE ACABAMENTO COM ESMA</t>
  </si>
  <si>
    <t xml:space="preserve">LTE SINTETICO BRILHANTE OU ACETINADO</t>
  </si>
  <si>
    <t xml:space="preserve">17.017.0350-A</t>
  </si>
  <si>
    <t xml:space="preserve">17.017.0360-0</t>
  </si>
  <si>
    <t xml:space="preserve">PINTURA INTERNA OU EXTERNA SOBRE FERRO COM TINTA TIPO GRAFIT</t>
  </si>
  <si>
    <t xml:space="preserve">E EM DUAS DEMAOS APOS LIXAMENTO,LIMPEZA E UMA DEMAO DE TINTA</t>
  </si>
  <si>
    <t xml:space="preserve"> ANTIOXIDO</t>
  </si>
  <si>
    <t xml:space="preserve">17.017.0360-A</t>
  </si>
  <si>
    <t xml:space="preserve">17.017.0361-0</t>
  </si>
  <si>
    <t xml:space="preserve">REPINTURA INTERNA OU EXTERNA SOBRE FERRO EM BOM ESTADO,COM T</t>
  </si>
  <si>
    <t xml:space="preserve">INTA GRAFITE EM DUAS DEMAOS APOS LIXAMENTO LEVE,LIMPEZA,DESE</t>
  </si>
  <si>
    <t xml:space="preserve">NGORDURAMENTO E FUNDO ANTICORROSIVO NA COR LARANJA DE SECAGE</t>
  </si>
  <si>
    <t xml:space="preserve">M RAPIDA,OU UTILIZAR DIRETAMENTE SOBRE O METAL TINTA GRAFITE</t>
  </si>
  <si>
    <t xml:space="preserve"> DE DUPLA ACAO</t>
  </si>
  <si>
    <t xml:space="preserve">17.017.0361-A</t>
  </si>
  <si>
    <t xml:space="preserve">17.017.0362-0</t>
  </si>
  <si>
    <t xml:space="preserve">UMA DEMAO ADICIONAL DE PINTURA NOS SERVICOS DOS ITENS 17.017</t>
  </si>
  <si>
    <t xml:space="preserve">.0360 OU 17.017.0361</t>
  </si>
  <si>
    <t xml:space="preserve">17.017.0362-A</t>
  </si>
  <si>
    <t xml:space="preserve">17.017.0365-0</t>
  </si>
  <si>
    <t xml:space="preserve">PRIMER CONVERTEDOR DE FERRUGEM EM FUNDO DE PROTECAO,EM DUAS</t>
  </si>
  <si>
    <t xml:space="preserve">DEMAOS.FORNECIMENTO E APLICACAO</t>
  </si>
  <si>
    <t xml:space="preserve">17.017.0365-A</t>
  </si>
  <si>
    <t xml:space="preserve">17.017.0370-0</t>
  </si>
  <si>
    <t xml:space="preserve">PINTURA COM ESMALTE SINTETICO A BASE D'AGUA ALTO BRILHO OU A</t>
  </si>
  <si>
    <t xml:space="preserve">CETINADO,PARA USO HOSPITALAR,SOBRE MADEIRAS E METAIS,AREAS I</t>
  </si>
  <si>
    <t xml:space="preserve">NTERNAS OU EXTERNAS,INCLUSIVE LIXAMENTO,UMA DEMAO DE SELADOR</t>
  </si>
  <si>
    <t xml:space="preserve"> ACRILICO,DUAS DEMAOS DE MASSA ACRILICA E DUAS DEMAOS DE ACA</t>
  </si>
  <si>
    <t xml:space="preserve">BAMENTO</t>
  </si>
  <si>
    <t xml:space="preserve">17.017.0370-A</t>
  </si>
  <si>
    <t xml:space="preserve">17.018.0010-0</t>
  </si>
  <si>
    <t xml:space="preserve">PREPARO DE SUPERFICIES NOVAS,COM REVESTIMENTO LISO,INTERIOR,</t>
  </si>
  <si>
    <t xml:space="preserve">INCLUSIVE RASPAGEM,LIMPEZA,UMA DEMAO DE SELADOR,UMA DEMAO DE</t>
  </si>
  <si>
    <t xml:space="preserve"> MASSA CORRIDA E LIXAMENTOS NECESSARIOS</t>
  </si>
  <si>
    <t xml:space="preserve">17.018.0010-A</t>
  </si>
  <si>
    <t xml:space="preserve">17.018.0015-0</t>
  </si>
  <si>
    <t xml:space="preserve">PINTURA COM SELADOR ACRILICO,EM UMA DEMAO,SOBRE EMBOCO EXIST</t>
  </si>
  <si>
    <t xml:space="preserve">17.018.0015-A</t>
  </si>
  <si>
    <t xml:space="preserve">17.018.0020-0</t>
  </si>
  <si>
    <t xml:space="preserve">PINTURA COM TINTA LATEX,CLASSIFICACAO ECONOMICA (NBR 15079),</t>
  </si>
  <si>
    <t xml:space="preserve">FOSCA EM REVESTIMENTO LISO,INTERIOR,ACABAMENTO PADRAO,EM DUA</t>
  </si>
  <si>
    <t xml:space="preserve">S DEMAOS SOBRE A SUPERFICIE PREPARADA,CONFORME O ITEM 17.018</t>
  </si>
  <si>
    <t xml:space="preserve">.0010,EXCLUSIVE ESTE PREPARO</t>
  </si>
  <si>
    <t xml:space="preserve">17.018.0020-A</t>
  </si>
  <si>
    <t xml:space="preserve">17.018.0031-0</t>
  </si>
  <si>
    <t xml:space="preserve">PINTURA COM TINTA LATEX,CLASSIFICACAO PREMIUM OU STANDARD (N</t>
  </si>
  <si>
    <t xml:space="preserve">BR 15079),FOSCA EM REVESTIMENTO LISO,INTERIOR,ACABAMENTO EM</t>
  </si>
  <si>
    <t xml:space="preserve">ALTA CLASSE,EM TRES DEMAOS E MAIS UMA DEMAO DE MASSA CORRIDA</t>
  </si>
  <si>
    <t xml:space="preserve"> E LIXAMENTO,SOBRE SUPERFICIE JA PREPARADA,CONFORME O ITEM 1</t>
  </si>
  <si>
    <t xml:space="preserve">7.018.0010,EXCLUSIVE ESTE PREPARO</t>
  </si>
  <si>
    <t xml:space="preserve">17.018.0031-A</t>
  </si>
  <si>
    <t xml:space="preserve">17.018.0041-0</t>
  </si>
  <si>
    <t xml:space="preserve">UMA DEMAO ADICIONAL DE PINTURA DE ACABAMENTO NOS SERVICOS DO</t>
  </si>
  <si>
    <t xml:space="preserve">S ITENS 17.018.0020 E 17.018.0031</t>
  </si>
  <si>
    <t xml:space="preserve">17.018.0041-A</t>
  </si>
  <si>
    <t xml:space="preserve">17.018.0044-0</t>
  </si>
  <si>
    <t xml:space="preserve">REPINTURA COM TINTA LATEX,CLASSIFICACAO ECONOMICA (NBR 15079</t>
  </si>
  <si>
    <t xml:space="preserve">),PARA INTERIOR,SOBRE SUPERFICIE EM BOM ESTADO E NA COR EXIS</t>
  </si>
  <si>
    <t xml:space="preserve">TENTE,INCLUSIVE LIMPEZA,LEVE LIXAMENTO COM LIXA FINA,UMA DEM</t>
  </si>
  <si>
    <t xml:space="preserve">AO DE FUNDO PREEPARADOR E UMA DE ACABAMENTO</t>
  </si>
  <si>
    <t xml:space="preserve">17.018.0044-A</t>
  </si>
  <si>
    <t xml:space="preserve">17.018.0050-0</t>
  </si>
  <si>
    <t xml:space="preserve">PINTURA COM TINTA LATEX,CLASSIFICACAO STANDARD OU PREMIUM,PA</t>
  </si>
  <si>
    <t xml:space="preserve">RA INTERIOR OU EXTERIOR (NBR 15079),SOBRE CHAPISCO,INCLUSIVE</t>
  </si>
  <si>
    <t xml:space="preserve"> SELADOR E DUAS DEMAOS DE ACABAMENTO</t>
  </si>
  <si>
    <t xml:space="preserve">17.018.0050-A</t>
  </si>
  <si>
    <t xml:space="preserve">17.018.0060-0</t>
  </si>
  <si>
    <t xml:space="preserve">PREPARO DE SUPERFICIES NOVAS,COM REVESTIMENTO LISO INTERNO O</t>
  </si>
  <si>
    <t xml:space="preserve">U EXTERNO,INCLUSIVE UMA DEMAO DE SELADOR ACRILICO,DUAS DEMAO</t>
  </si>
  <si>
    <t xml:space="preserve">S DE MASSA ACRILICA E LIXAMENTOS NECESSARIOS</t>
  </si>
  <si>
    <t xml:space="preserve">17.018.0060-A</t>
  </si>
  <si>
    <t xml:space="preserve">17.018.0080-0</t>
  </si>
  <si>
    <t xml:space="preserve">PINTURA COM TINTA LATEX,CLASSIFICACAO STANDARD (NBR 15079),P</t>
  </si>
  <si>
    <t xml:space="preserve">ARA EXTERIOR,INCLUSIVE LIXAMENTOS,LIMPEZA,UMA DEMAO DE SELAD</t>
  </si>
  <si>
    <t xml:space="preserve">OR ACRILICO E DUAS DEMAOS DE ACABAMENTO</t>
  </si>
  <si>
    <t xml:space="preserve">17.018.0080-A</t>
  </si>
  <si>
    <t xml:space="preserve">17.018.0081-0</t>
  </si>
  <si>
    <t xml:space="preserve">UMA DEMAO ADICIONAL DE PINTURA DE ACABAMENTO NO SERVICO DO I</t>
  </si>
  <si>
    <t xml:space="preserve">TEM 17.018.0080</t>
  </si>
  <si>
    <t xml:space="preserve">17.018.0081-A</t>
  </si>
  <si>
    <t xml:space="preserve">17.018.0082-0</t>
  </si>
  <si>
    <t xml:space="preserve">REPINTURA COM TINTA LATEX ACETINADA,CLASSIFICACAO PREMIUM OU</t>
  </si>
  <si>
    <t xml:space="preserve"> STANDARD (NBR 15079),PARA EXTERIOR,SOBRE SUPERFICIE EM BOM</t>
  </si>
  <si>
    <t xml:space="preserve">ESTADO E NA COR EXISTENTE,INCLUSIVE LIMPEZA,LIXAMENTO COM LI</t>
  </si>
  <si>
    <t xml:space="preserve">XA FINA,UMA DEMAO DE FUNDO PREPARADOR E UMA DE ACABAMENTO</t>
  </si>
  <si>
    <t xml:space="preserve">17.018.0082-A</t>
  </si>
  <si>
    <t xml:space="preserve">17.018.0110-0</t>
  </si>
  <si>
    <t xml:space="preserve">PINTURA COM TINTA LATEX SEMIBRILHANTE,FOSCA OU ACETINADA,CLA</t>
  </si>
  <si>
    <t xml:space="preserve">SSIFICACAO PREMIUM OU STANDARD (NBR 15079),PARA INTERIOR E E</t>
  </si>
  <si>
    <t xml:space="preserve">XTERIOR,BRANCA OU COLORIDA,SOBRE TIJOLO,CONCRETO LISO,CIMENT</t>
  </si>
  <si>
    <t xml:space="preserve">O SEM AMIANTO,E REVESTIMENTO,INCLUSIVE LIXAMENTO,UMA DEMAO D</t>
  </si>
  <si>
    <t xml:space="preserve">E SELADOR ACRILICO E DUAS DEMAOS DE ACABAMENTO</t>
  </si>
  <si>
    <t xml:space="preserve">17.018.0110-A</t>
  </si>
  <si>
    <t xml:space="preserve">17.018.0111-0</t>
  </si>
  <si>
    <t xml:space="preserve">XTERIOR,BRANCA OU COLORIDA,SOBRE CONCRETO APICOADO,INCLUSIVE</t>
  </si>
  <si>
    <t xml:space="preserve"> LIXAMENTO,UMA DEMAO DE SELADOR ACRILICO E DUAS DEMAOS DE AC</t>
  </si>
  <si>
    <t xml:space="preserve">17.018.0111-A</t>
  </si>
  <si>
    <t xml:space="preserve">17.018.0112-0</t>
  </si>
  <si>
    <t xml:space="preserve">E SELADOR ACRILICO,DEMAO DE MEIA MASSA E DUAS DEMAOS DE ACAB</t>
  </si>
  <si>
    <t xml:space="preserve">17.018.0112-A</t>
  </si>
  <si>
    <t xml:space="preserve">17.018.0113-0</t>
  </si>
  <si>
    <t xml:space="preserve">E SELADOR ACRILICO,UMA DEMAO DE MASSA ACRILICA E DUAS DEMAOS</t>
  </si>
  <si>
    <t xml:space="preserve">17.018.0113-A</t>
  </si>
  <si>
    <t xml:space="preserve">17.018.0115-0</t>
  </si>
  <si>
    <t xml:space="preserve">E SELADOR ACRILICO,DUAS DEMAOS DE MASSA ACRILICA E DUAS DEMA</t>
  </si>
  <si>
    <t xml:space="preserve">OS DE ACABAMENTO</t>
  </si>
  <si>
    <t xml:space="preserve">17.018.0115-A</t>
  </si>
  <si>
    <t xml:space="preserve">17.018.0116-0</t>
  </si>
  <si>
    <t xml:space="preserve">S ITENS 17.018.0110 OU 17.018.0115</t>
  </si>
  <si>
    <t xml:space="preserve">17.018.0116-A</t>
  </si>
  <si>
    <t xml:space="preserve">17.018.0117-0</t>
  </si>
  <si>
    <t xml:space="preserve">REPINTURA COM TINTA LATEX SEMIBRILHANTE,FOSCA,OU ACETINADA,C</t>
  </si>
  <si>
    <t xml:space="preserve">LASSIFICACAO PREMIUM OU STANDARD (NBR 15079),PARA INTERIOR O</t>
  </si>
  <si>
    <t xml:space="preserve">U EXTERIOR,SOBRE SUPERFICIE EM BOM ESTADO E NA COR EXISTENTE</t>
  </si>
  <si>
    <t xml:space="preserve">,INCLUSIVE LIMPEZA,LEVE LIXAMENTO COM LIXA FINA,UMA DEMAO DE</t>
  </si>
  <si>
    <t xml:space="preserve"> FUNDO PREPARADOR E UMA DE ACABAMENTO</t>
  </si>
  <si>
    <t xml:space="preserve">17.018.0117-A</t>
  </si>
  <si>
    <t xml:space="preserve">17.018.0185-0</t>
  </si>
  <si>
    <t xml:space="preserve">TEXTURA ACRILICA NA COR BRANCA,ACABAMENTO FOSCO,PARA INTERIO</t>
  </si>
  <si>
    <t xml:space="preserve">R OU EXTERIOR,APLICADAS EM DUAS DEMAOS SOBRE CONCRETO,ALVENA</t>
  </si>
  <si>
    <t xml:space="preserve">RIA,BLOCO DE CONCRETO,CIMENTO SEM AMIANTO OU REVESTIMENTO</t>
  </si>
  <si>
    <t xml:space="preserve">17.018.0185-A</t>
  </si>
  <si>
    <t xml:space="preserve">17.018.0190-0</t>
  </si>
  <si>
    <t xml:space="preserve">PINTURA A BASE DE RESINA ACRILICA SOBRE AZULEJOS E PASTILHAS</t>
  </si>
  <si>
    <t xml:space="preserve"> EM AREAS INTERNAS E EXTERNAS,EM TRES DEMAOS</t>
  </si>
  <si>
    <t xml:space="preserve">17.018.0190-A</t>
  </si>
  <si>
    <t xml:space="preserve">17.018.0200-0</t>
  </si>
  <si>
    <t xml:space="preserve">PINTURA EM PEDRAS NATURAIS (ARDOSIA,PEDRA MINEIRA E ETC) A B</t>
  </si>
  <si>
    <t xml:space="preserve">ASE DE RESINA ACRILICA,INCLUSIVE LIMPEZA E DUAS DEMAOS</t>
  </si>
  <si>
    <t xml:space="preserve">17.018.0200-A</t>
  </si>
  <si>
    <t xml:space="preserve">17.018.0210-0</t>
  </si>
  <si>
    <t xml:space="preserve">PINTURA SOBRE TELHAS CERAMICAS,COM IMPERMEABILIZANTE INCOLOR</t>
  </si>
  <si>
    <t xml:space="preserve"> A BASE DE SILICONE,INCLUSIVE LIMPEZA E DUAS DEMAOS DE ACABA</t>
  </si>
  <si>
    <t xml:space="preserve">17.018.0210-A</t>
  </si>
  <si>
    <t xml:space="preserve">17.018.0250-0</t>
  </si>
  <si>
    <t xml:space="preserve">PINTURA COM TINTA LATEX SEMIBRILHANTE OU FOSCA,CLASSIFICACAO</t>
  </si>
  <si>
    <t xml:space="preserve"> PREMIUM OU STANDARD (NBR 15079),PARA INTERIOR OU EXTERIOR,S</t>
  </si>
  <si>
    <t xml:space="preserve">ISTEMA TINTOMETRICO,INCLUSIVE LIXAMENTO,UMA DEMAO DE SELADOR</t>
  </si>
  <si>
    <t xml:space="preserve"> ACRILICO E DUAS DEMAOS DE ACABAMENTO</t>
  </si>
  <si>
    <t xml:space="preserve">17.018.0250-A</t>
  </si>
  <si>
    <t xml:space="preserve">17.018.0251-0</t>
  </si>
  <si>
    <t xml:space="preserve"> PREMIUM OU STANDARD (NBR 15079),PARA INTERIOR OU EXTERIOR,P</t>
  </si>
  <si>
    <t xml:space="preserve">ARA SUPERFICIE APICOADA,SISTEMA TINTOMETRICO,INCLUSIVE LIXAM</t>
  </si>
  <si>
    <t xml:space="preserve">ENTO,UMA DEMAO DE SELADOR ACRILICO E DUAS DEMAOS DE ACABAMEN</t>
  </si>
  <si>
    <t xml:space="preserve">17.018.0251-A</t>
  </si>
  <si>
    <t xml:space="preserve">17.018.0252-0</t>
  </si>
  <si>
    <t xml:space="preserve"> ACRILICO,DEMAO DE MEIA MASSA E DUAS DEMAOS DE ACABAMENTO</t>
  </si>
  <si>
    <t xml:space="preserve">17.018.0252-A</t>
  </si>
  <si>
    <t xml:space="preserve">17.018.0253-0</t>
  </si>
  <si>
    <t xml:space="preserve"> ACRILICO,UMA DEMAO DE MASSA ACRILICA E DUAS DEMAOS DE ACABA</t>
  </si>
  <si>
    <t xml:space="preserve">17.018.0253-A</t>
  </si>
  <si>
    <t xml:space="preserve">17.018.0254-0</t>
  </si>
  <si>
    <t xml:space="preserve">17.018.0254-A</t>
  </si>
  <si>
    <t xml:space="preserve">17.018.0260-0</t>
  </si>
  <si>
    <t xml:space="preserve">DEMAO ADICIONAL DE PINTURA DE ACABAMENTO NOS SERVICOS DO ITE</t>
  </si>
  <si>
    <t xml:space="preserve">M 17.018.0250 OU 17.018.0254</t>
  </si>
  <si>
    <t xml:space="preserve">17.018.0260-A</t>
  </si>
  <si>
    <t xml:space="preserve">17.018.0265-0</t>
  </si>
  <si>
    <t xml:space="preserve">PINTURA COM TINTA ACRILICA ACETINADA,PARA USO HOSPITALAR,SOB</t>
  </si>
  <si>
    <t xml:space="preserve">RE PAREDES E TETOS,INCLUSIVE LIXAMENTO,UMA DEMAO DE SELADOR</t>
  </si>
  <si>
    <t xml:space="preserve">ACRILICO,DUAS DEMAOS DE MASSA ACRILICA E DUAS DEMAOS DE ACAB</t>
  </si>
  <si>
    <t xml:space="preserve">17.018.0265-A</t>
  </si>
  <si>
    <t xml:space="preserve">17.020.0010-0</t>
  </si>
  <si>
    <t xml:space="preserve">ENVERNIZAMENTO DE MADEIRA COM VERNIZ TIPO COPAL BRILHANTE PA</t>
  </si>
  <si>
    <t xml:space="preserve">RA INTERIOR,INCLUSIVE LIXAMENTO,UMA DEMAO DE VERNIZ IMUNIZAN</t>
  </si>
  <si>
    <t xml:space="preserve">TE E IMPERMEABILIZANTE INCOLOR,ANILINA E UMA DEMAO DE ACABAM</t>
  </si>
  <si>
    <t xml:space="preserve">17.020.0010-A</t>
  </si>
  <si>
    <t xml:space="preserve">17.020.0021-0</t>
  </si>
  <si>
    <t xml:space="preserve">UMA DEMAO ADICIONAL DE VERNIZ DE ACABAMENTO NO SERVICO DO IT</t>
  </si>
  <si>
    <t xml:space="preserve">EM 17.020.0010</t>
  </si>
  <si>
    <t xml:space="preserve">17.020.0021-A</t>
  </si>
  <si>
    <t xml:space="preserve">17.020.0030-1</t>
  </si>
  <si>
    <t xml:space="preserve">ENVERNIZAMENTO DE MADEIRA COM VERNIZ A BONECA USANDO GOMA LA</t>
  </si>
  <si>
    <t xml:space="preserve">CA NACIONAL DISSOLVIDA EM ALCOOL,INCLUSIVE LIXAMENTO E APLIC</t>
  </si>
  <si>
    <t xml:space="preserve">ACAO DE SUCESSIVAS DEMAOS DE ACABAMENTO ATE A OBTENCAO DO BR</t>
  </si>
  <si>
    <t xml:space="preserve">ILHO</t>
  </si>
  <si>
    <t xml:space="preserve">17.020.0030-B</t>
  </si>
  <si>
    <t xml:space="preserve">17.020.0040-0</t>
  </si>
  <si>
    <t xml:space="preserve">ENCERAMENTO DE MADEIRA,INCLUSIVE LIXAMENTO,UMA DEMAO DE VERN</t>
  </si>
  <si>
    <t xml:space="preserve">IZ IMUNIZANTE E IMPERMEABILIZANTE INCOLOR E TRES DEMAOS DE C</t>
  </si>
  <si>
    <t xml:space="preserve">ERA,CADA QUAL SEGUIDA DE ABERTURA DE BRILHO A ESCOVA E FLANE</t>
  </si>
  <si>
    <t xml:space="preserve">17.020.0040-A</t>
  </si>
  <si>
    <t xml:space="preserve">17.020.0050-0</t>
  </si>
  <si>
    <t xml:space="preserve">ENVERNIZAMENTO DE TIJOLOS E CONCRETO,PARA INTERIOR,COM VERNI</t>
  </si>
  <si>
    <t xml:space="preserve">Z ACRILICO INCOLOR,INCLUSIVE LIXAMENTO E DUAS DEMAOS DE ACAB</t>
  </si>
  <si>
    <t xml:space="preserve">17.020.0050-A</t>
  </si>
  <si>
    <t xml:space="preserve">17.020.0060-0</t>
  </si>
  <si>
    <t xml:space="preserve">ENVERNIZAMENTO DE RODAPE DE MADEIRA COM VERNIZ TIPO COPAL BR</t>
  </si>
  <si>
    <t xml:space="preserve">ILHANTE,INCLUSIVE LIXAMENTO,UMA DEMAO DE VERNIZ IMUNIZANTE E</t>
  </si>
  <si>
    <t xml:space="preserve"> IMPERMEABILIZANTE INCOLOR,ANILINA E DUAS DEMAOS DE ACABAMEN</t>
  </si>
  <si>
    <t xml:space="preserve">17.020.0060-A</t>
  </si>
  <si>
    <t xml:space="preserve">17.020.0061-0</t>
  </si>
  <si>
    <t xml:space="preserve">EM 17.020.0060</t>
  </si>
  <si>
    <t xml:space="preserve">17.020.0061-A</t>
  </si>
  <si>
    <t xml:space="preserve">17.020.0070-0</t>
  </si>
  <si>
    <t xml:space="preserve">ENVERNIZAMENTO DE MADEIRA EM SUPERFICIE INTERIOR,COM VERNIZ</t>
  </si>
  <si>
    <t xml:space="preserve">POLIURETANO BRILHANTE E TRANSPARENTE,INCLUSIVE LIXAMENTO,UMA</t>
  </si>
  <si>
    <t xml:space="preserve">DEMAO DE VERNIZ IMUNIZANTE E IMPERMEABILIZANTE INCOLOR,ANILI</t>
  </si>
  <si>
    <t xml:space="preserve">NA E DUAS DEMAOS DE ACABAMENTO</t>
  </si>
  <si>
    <t xml:space="preserve">17.020.0070-A</t>
  </si>
  <si>
    <t xml:space="preserve">17.020.0071-0</t>
  </si>
  <si>
    <t xml:space="preserve">ENVERNIZAMENTO DE SUPERFICIE LISA DE CONCRETO OU TIJOLO APAR</t>
  </si>
  <si>
    <t xml:space="preserve">ENTE,EXTERIOR OU INTERIOR,COM VERNIZ ACRILICO INCOLOR,EM TRE</t>
  </si>
  <si>
    <t xml:space="preserve">S DEMAOS</t>
  </si>
  <si>
    <t xml:space="preserve">17.020.0071-A</t>
  </si>
  <si>
    <t xml:space="preserve">17.020.0072-0</t>
  </si>
  <si>
    <t xml:space="preserve">ENTE,EXTERIOR OU INTERIOR,COM VERNIZ ACRILICO INCOLOR,EM DUA</t>
  </si>
  <si>
    <t xml:space="preserve">17.020.0072-A</t>
  </si>
  <si>
    <t xml:space="preserve">17.020.0075-0</t>
  </si>
  <si>
    <t xml:space="preserve">ENVERNIZAMENTO SOBRE CONCRETO APICOADO,EXTERIOR OU INTERIOR,</t>
  </si>
  <si>
    <t xml:space="preserve">COM VERNIZ ACRILICO INCOLOR,EM TRES DEMAOS</t>
  </si>
  <si>
    <t xml:space="preserve">17.020.0075-A</t>
  </si>
  <si>
    <t xml:space="preserve">17.025.0005-1</t>
  </si>
  <si>
    <t xml:space="preserve">PINTURA COM TINTA ANTIMOFO E BACTERICIDA BASE ACRILICA,SEM B</t>
  </si>
  <si>
    <t xml:space="preserve">RILHO,COR BRANCA,PARA AMBIENTES INTERNOS E EXTERNOS PROPENSO</t>
  </si>
  <si>
    <t xml:space="preserve">S A UMIDADE E VAPORES,EM DUAS DEMAOS,SOBRE SELADOR ACRILICO</t>
  </si>
  <si>
    <t xml:space="preserve"> E DUAS DEMAOS DE MASSA ACRILICA,INCLUSIVE LIMPEZA E LIXAMEN</t>
  </si>
  <si>
    <t xml:space="preserve">17.025.0006-0</t>
  </si>
  <si>
    <t xml:space="preserve">PINTURA COM RESINA HIDROFUGANTE EM DUAS DEMAOS,EM TELHA OU T</t>
  </si>
  <si>
    <t xml:space="preserve">IJOLO CERAMICO,INCLUSIVE LIMPEZA DA SUPERFICIE</t>
  </si>
  <si>
    <t xml:space="preserve">17.025.0006-A</t>
  </si>
  <si>
    <t xml:space="preserve">17.025.0007-0</t>
  </si>
  <si>
    <t xml:space="preserve">PINTURA COM RESINA HIDROFUGANTE EM DUAS DEMAOS,EM TIJOLO APA</t>
  </si>
  <si>
    <t xml:space="preserve">RENTE E CONCRETO APARENTE,INCLUSIVE LIMPEZA DA SUPERFICIE</t>
  </si>
  <si>
    <t xml:space="preserve">17.025.0007-A</t>
  </si>
  <si>
    <t xml:space="preserve">17.025.0008-0</t>
  </si>
  <si>
    <t xml:space="preserve">PINTURA COM RESINA HIDROFUGANTE EM DUAS DEMAOS,EM PEDRAS POR</t>
  </si>
  <si>
    <t xml:space="preserve">OSAS (TIPO SAO TOME OU SEMELHANTE),INCLUSIVE LIMPEZA DA SUPE</t>
  </si>
  <si>
    <t xml:space="preserve">RFICIE</t>
  </si>
  <si>
    <t xml:space="preserve">17.025.0008-A</t>
  </si>
  <si>
    <t xml:space="preserve">17.025.0009-0</t>
  </si>
  <si>
    <t xml:space="preserve">PINTURA COM RESINA HIDROFUGANTE EM DUAS DEMAOS,EM PEDRAS NAO</t>
  </si>
  <si>
    <t xml:space="preserve"> POROSAS (TIPO ARDOSIA OU SEMELHANTE),INCLUSIVE LIMPEZA DA S</t>
  </si>
  <si>
    <t xml:space="preserve">UPERFICIE</t>
  </si>
  <si>
    <t xml:space="preserve">17.025.0009-A</t>
  </si>
  <si>
    <t xml:space="preserve">17.025.0010-0</t>
  </si>
  <si>
    <t xml:space="preserve">PINTURA IMUNIZANTE FUNGICIDA E INSETICIDA PARA APLICACAO EM</t>
  </si>
  <si>
    <t xml:space="preserve">MADEIRA BRUTA OU APARELHADA,EM DUAS DEMAOS</t>
  </si>
  <si>
    <t xml:space="preserve">17.025.0010-A</t>
  </si>
  <si>
    <t xml:space="preserve">17.025.0040-1</t>
  </si>
  <si>
    <t xml:space="preserve">PINTURA COM EMULSAO OLEOSA PARA DESMOLDAGEM DE FORMAS DE MAD</t>
  </si>
  <si>
    <t xml:space="preserve">EIRA,EM DUAS DEMAOS</t>
  </si>
  <si>
    <t xml:space="preserve">17.025.0040-B</t>
  </si>
  <si>
    <t xml:space="preserve">17.025.0041-0</t>
  </si>
  <si>
    <t xml:space="preserve">PINTURA COM EMULSAO OLEOSA PARA DESMOLDAGEM DE FORMAS METALI</t>
  </si>
  <si>
    <t xml:space="preserve">CAS,EM UMA DEMAO</t>
  </si>
  <si>
    <t xml:space="preserve">17.025.0041-A</t>
  </si>
  <si>
    <t xml:space="preserve">17.035.0010-0</t>
  </si>
  <si>
    <t xml:space="preserve">REMOCAO DE CAIACAO EXISTENTE OU PINTURA A GESSO E COLA</t>
  </si>
  <si>
    <t xml:space="preserve">17.035.0010-A</t>
  </si>
  <si>
    <t xml:space="preserve">17.035.0020-0</t>
  </si>
  <si>
    <t xml:space="preserve">REMOCAO DE PINTURA PLASTICA E SEMELHANTES</t>
  </si>
  <si>
    <t xml:space="preserve">17.035.0020-A</t>
  </si>
  <si>
    <t xml:space="preserve">17.035.0030-0</t>
  </si>
  <si>
    <t xml:space="preserve">REMOCAO DE PINTURA A OLEO,ESMALTE ALQUIDICA E VERNIZES</t>
  </si>
  <si>
    <t xml:space="preserve">17.035.0030-A</t>
  </si>
  <si>
    <t xml:space="preserve">17.035.0040-0</t>
  </si>
  <si>
    <t xml:space="preserve">REMOCAO DE PINTURA ACRILICA,EPOXI,BORRACHA CLORADA E SEMELHA</t>
  </si>
  <si>
    <t xml:space="preserve">17.035.0040-A</t>
  </si>
  <si>
    <t xml:space="preserve">17.035.0045-0</t>
  </si>
  <si>
    <t xml:space="preserve">REMOCAO DE QUALQUER TIPO DE PINTURA EM RODAPE</t>
  </si>
  <si>
    <t xml:space="preserve">17.035.0045-A</t>
  </si>
  <si>
    <t xml:space="preserve">17.040.0020-0</t>
  </si>
  <si>
    <t xml:space="preserve">MARCACAO DE QUADRA DE ESPORTE OU VAGA DE GARAGEM COM TINTA A</t>
  </si>
  <si>
    <t xml:space="preserve"> BASE DE BORRACHA CLORADA,COM UTILIZACAO DE SELADOR E SOLVEN</t>
  </si>
  <si>
    <t xml:space="preserve">TE PROPRIO E FITA CREPE COMO LIMITADOR DE LINHAS,MEDIDA PELA</t>
  </si>
  <si>
    <t xml:space="preserve"> AREA REAL DE PINTURA</t>
  </si>
  <si>
    <t xml:space="preserve">17.040.0020-A</t>
  </si>
  <si>
    <t xml:space="preserve">17.040.0021-0</t>
  </si>
  <si>
    <t xml:space="preserve">CRILICA PROPRIA PARA PINTURA DE PISOS,COM UTILIZACAO DE SELA</t>
  </si>
  <si>
    <t xml:space="preserve">DOR E SOLVENTE PROPRIO E FITA CREPE COMO LIMITADOR DE LINHAS</t>
  </si>
  <si>
    <t xml:space="preserve">,MEDIDA PELA AREA REAL DE PINTURA</t>
  </si>
  <si>
    <t xml:space="preserve">17.040.0021-A</t>
  </si>
  <si>
    <t xml:space="preserve">17.040.0022-0</t>
  </si>
  <si>
    <t xml:space="preserve">REPINTURA DE QUADRA SOBRE DEMARCACAO EXISTENTE CONFORME O IT</t>
  </si>
  <si>
    <t xml:space="preserve">EM 17.040.0021</t>
  </si>
  <si>
    <t xml:space="preserve">17.040.0022-A</t>
  </si>
  <si>
    <t xml:space="preserve">17.040.0024-0</t>
  </si>
  <si>
    <t xml:space="preserve">PINTURA DE PISO CIMENTADO LISO COM TINTA 100% ACRILICA,INCLU</t>
  </si>
  <si>
    <t xml:space="preserve">SIVE LIXAMENTO,LIMPEZA E TRES DEMAOS DE ACABAMENTO APLICADAS</t>
  </si>
  <si>
    <t xml:space="preserve">A ROLO DE LA,DILUICAO EM AGUA A 20%</t>
  </si>
  <si>
    <t xml:space="preserve">17.040.0024-A</t>
  </si>
  <si>
    <t xml:space="preserve">17.040.0050-0</t>
  </si>
  <si>
    <t xml:space="preserve">PINTURA DE SINALIZACAO PARA EXTINTORES DE INCENDIO,EM QUADRA</t>
  </si>
  <si>
    <t xml:space="preserve">DOS VERMELHOS DE 0,70M X 0,70M E BORDAS AMARELAS DE 0,15M DE</t>
  </si>
  <si>
    <t xml:space="preserve">LARGURA, CONFORME PROJETO EMOP 2547(HIDRAULICA/SANITARIA/INC</t>
  </si>
  <si>
    <t xml:space="preserve">ENDIO)</t>
  </si>
  <si>
    <t xml:space="preserve">17.040.0050-A</t>
  </si>
  <si>
    <t xml:space="preserve">18.002.0010-0</t>
  </si>
  <si>
    <t xml:space="preserve">LAVATORIO DE LOUCA BRANCA TIPO POPULAR,SEM LADRAO,COM MEDIDA</t>
  </si>
  <si>
    <t xml:space="preserve">S EM TORNO DE 47X35CM,INCLUSIVE ACESSORIOS DE FIXACAO,FERRAG</t>
  </si>
  <si>
    <t xml:space="preserve">ENS EM METAL CROMADO:SIFAO 1680 DE 1"X1.1/4",TORNEIRA PARA L</t>
  </si>
  <si>
    <t xml:space="preserve">AVATORIO TIPO BANCA 1193 OU SIMILAR DE 1/2" E VALVULA DE ESC</t>
  </si>
  <si>
    <t xml:space="preserve">OAMENTO 1600.RABICHO EM PVC.FORNECIMENTO</t>
  </si>
  <si>
    <t xml:space="preserve">18.002.0010-A</t>
  </si>
  <si>
    <t xml:space="preserve">18.002.0012-0</t>
  </si>
  <si>
    <t xml:space="preserve">LAVATORIO DE LOUCA BRANCA,TIPO MEDIO LUXO,COM LADRAO,COM MED</t>
  </si>
  <si>
    <t xml:space="preserve">IDAS EM TORNO DE 47X35CM,INCLUSIVE ACESSORIOS DE FIXACAO.FER</t>
  </si>
  <si>
    <t xml:space="preserve">RAGENS EM METAL CROMADO:SIFAO 1680 DE 1"X1.1/4",TORNEIRA PAR</t>
  </si>
  <si>
    <t xml:space="preserve">A LAVATORIO TIPO BANCA 1193 OU SIMILAR DE 1/2" E VALVULA DE</t>
  </si>
  <si>
    <t xml:space="preserve">ESCOAMENTO 1603.RABICHO EM PVC.FORNECIMENTO</t>
  </si>
  <si>
    <t xml:space="preserve">18.002.0012-A</t>
  </si>
  <si>
    <t xml:space="preserve">18.002.0013-0</t>
  </si>
  <si>
    <t xml:space="preserve">LAVATORIO DE LOUCA BRANCA,COM COLUNA SUSPENSA,PARA PESSOAS C</t>
  </si>
  <si>
    <t xml:space="preserve">OM NECESSIDADES ESPECIFICAS,COM MEDIDAS EM TORNO DE 45,5X35,</t>
  </si>
  <si>
    <t xml:space="preserve">5CM,EXCLUSIVE SIFAO,VALVULA DE ESCOAMENTO,RABICHO E TORNEIRA</t>
  </si>
  <si>
    <t xml:space="preserve">,INCLUSIVE ACESSORIOS DE FIXACAO.FORNECIMENTO</t>
  </si>
  <si>
    <t xml:space="preserve">18.002.0013-A</t>
  </si>
  <si>
    <t xml:space="preserve">18.002.0014-0</t>
  </si>
  <si>
    <t xml:space="preserve">5CM,INCLUSIVE SIFAO EM PVC FLEXIVEL,VALVULA DE ESCOAMENTO CR</t>
  </si>
  <si>
    <t xml:space="preserve">OMADA,RABICHO EM PVC,TORNEIRA DE FECHAMENTO AUTOMATICO DE PA</t>
  </si>
  <si>
    <t xml:space="preserve">REDE,ANTIVANDALISMO DE 85MM,PARA LAVATORIO E ACESSORIOS DE F</t>
  </si>
  <si>
    <t xml:space="preserve">IXACAO.FORNECIMENTO</t>
  </si>
  <si>
    <t xml:space="preserve">18.002.0014-A</t>
  </si>
  <si>
    <t xml:space="preserve">18.002.0015-0</t>
  </si>
  <si>
    <t xml:space="preserve">LAVATORIO DE LOUCA BRANCA TIPO MEDIO LUXO,COM LADRAO E MEDID</t>
  </si>
  <si>
    <t xml:space="preserve">AS EM TORNO DE 55X45CM,COM COLUNA,INCLUSIVE ACESSORIOS DE FI</t>
  </si>
  <si>
    <t xml:space="preserve">XACAO.FERRAGENS EM METAL CROMADO:SIFAO 1680 DE 1"X1.1/4",APA</t>
  </si>
  <si>
    <t xml:space="preserve">RELHO MISTURADOR TIPO BANCA,1875 OU SIMILAR,COM AREJADOR,VAL</t>
  </si>
  <si>
    <t xml:space="preserve">VULA DE ESCOAMENTO 1603.RABICHO EM PVC.FORNECIMENTO</t>
  </si>
  <si>
    <t xml:space="preserve">18.002.0015-A</t>
  </si>
  <si>
    <t xml:space="preserve">18.002.0016-0</t>
  </si>
  <si>
    <t xml:space="preserve">VULA DE ESCOAMENTO 1603.RABICHO CROMADO DE 1/2".FORNECIMENTO</t>
  </si>
  <si>
    <t xml:space="preserve">18.002.0016-A</t>
  </si>
  <si>
    <t xml:space="preserve">18.002.0019-0</t>
  </si>
  <si>
    <t xml:space="preserve">S EM TORNO DE 55X45CM,INCLUSIVE ACESSORIOS DE FIXACAO,TORNEI</t>
  </si>
  <si>
    <t xml:space="preserve">RA PARA LAVATORIO TIPO BANCA 1193 OU SIMILAR DE 1/2" EM META</t>
  </si>
  <si>
    <t xml:space="preserve">L CROMADO E VALVULA DE ESCOAMENTO,SIFAO E RABICHO EM PVC.FOR</t>
  </si>
  <si>
    <t xml:space="preserve">18.002.0019-A</t>
  </si>
  <si>
    <t xml:space="preserve">18.002.0022-0</t>
  </si>
  <si>
    <t xml:space="preserve">LAVATORIO DE LOUCA BRANCA DE SOBREPOR,TIPO MEDIO LUXO,SEM LA</t>
  </si>
  <si>
    <t xml:space="preserve">DRAO,COM MEDIDAS EM TORNO DE 53X43CM.FERRAGENS EM METAL CROM</t>
  </si>
  <si>
    <t xml:space="preserve">ADO:SIFAO 1680 1"X1.1/4",TORNEIRA PARA LAVATORIO TIPO BANCA</t>
  </si>
  <si>
    <t xml:space="preserve"> 1193 OU SIMILAR DE 1/2" E VALVULA DE ESCOAMENTO 1600.RABICH</t>
  </si>
  <si>
    <t xml:space="preserve">O EM PVC.FORNECIMENTO</t>
  </si>
  <si>
    <t xml:space="preserve">18.002.0022-A</t>
  </si>
  <si>
    <t xml:space="preserve">18.002.0023-0</t>
  </si>
  <si>
    <t xml:space="preserve">LAVATORIO DE LOUCA BRANCA DE SOBREPOR,TIPO MEDIO LUXO,COM LA</t>
  </si>
  <si>
    <t xml:space="preserve"> 1193 OU SIMILAR DE 1/2" E VALVULA DE ESCOAMENTO 1603.RABICH</t>
  </si>
  <si>
    <t xml:space="preserve">18.002.0023-A</t>
  </si>
  <si>
    <t xml:space="preserve">18.002.0026-0</t>
  </si>
  <si>
    <t xml:space="preserve">LAVATORIO DE LOUCA BRANCA DE EMBUTIR(CUBA),TIPO MEDIO LUXO,S</t>
  </si>
  <si>
    <t xml:space="preserve">EM LADRAO,COM MEDIDAS EM TORNO DE 52X39CM.FERRAGENS EM METAL</t>
  </si>
  <si>
    <t xml:space="preserve">CROMADO:SIFAO 1680 1"X1.1/4",TORNEIRA PARA LAVATORIO TIPO BA</t>
  </si>
  <si>
    <t xml:space="preserve">NCA 1193 OU SIMILAR DE 1/2" E VALVULA DE ESCOAMENTO 1600.RAB</t>
  </si>
  <si>
    <t xml:space="preserve">ICHO EM PVC.FORNECIMENTO</t>
  </si>
  <si>
    <t xml:space="preserve">18.002.0026-A</t>
  </si>
  <si>
    <t xml:space="preserve">18.002.0027-0</t>
  </si>
  <si>
    <t xml:space="preserve">LAVATORIO DE LOUCA BRANCA DE EMBUTIR(CUBA),TIPO MEDIO LUXO,C</t>
  </si>
  <si>
    <t xml:space="preserve">OM LADRAO,COM MEDIDAS EM TORNO DE 52X39CM.FERRAGENS EM METAL</t>
  </si>
  <si>
    <t xml:space="preserve">NCA 1193 OU SIMILAR DE 1/2" E VALVULA DE ESCOAMENTO 1603.RAB</t>
  </si>
  <si>
    <t xml:space="preserve">18.002.0027-A</t>
  </si>
  <si>
    <t xml:space="preserve">18.002.0028-0</t>
  </si>
  <si>
    <t xml:space="preserve">CUBA DE LOUCA BRANCA,DE SOBREPOR,OVAL,EXCLUSIVE RABICHO,SIFA</t>
  </si>
  <si>
    <t xml:space="preserve">O,TORNEIRA E VALVULA DE ESCOAMENTO.FORNECIMENTO</t>
  </si>
  <si>
    <t xml:space="preserve">18.002.0028-A</t>
  </si>
  <si>
    <t xml:space="preserve">18.002.0029-0</t>
  </si>
  <si>
    <t xml:space="preserve">CUBA DE LOUCA BRANCA,DE SOBREPOR,OVAL,INCLUSIVE RABICHO EM M</t>
  </si>
  <si>
    <t xml:space="preserve">ETAL CROMADO,SIFAO EM METAL CROMADO,TORNEIRA PARA LAVATORIO</t>
  </si>
  <si>
    <t xml:space="preserve">TIPO BANCA 1193 OU SIMILAR DE 1/2" E VALVULA DE ESCOAMENTO.F</t>
  </si>
  <si>
    <t xml:space="preserve">18.002.0029-A</t>
  </si>
  <si>
    <t xml:space="preserve">18.002.0030-0</t>
  </si>
  <si>
    <t xml:space="preserve">TANQUE DE LOUCA BRANCA,COM COLUNA E MEDIDAS EM TORNO DE 56X4</t>
  </si>
  <si>
    <t xml:space="preserve">8CM,INCLUSIVE ACESSORIOS DE FIXACAO.FERRAGENS EM METAL CROMA</t>
  </si>
  <si>
    <t xml:space="preserve">DO:TORNEIRA DE PRESSAO,1158 OU SIMILAR,DE 1/2",VALVULA DE ES</t>
  </si>
  <si>
    <t xml:space="preserve">COAMENTO 1605 E SIFAO 1680 DE 1.1/4" A 1.1/2".FORNECIMENTO</t>
  </si>
  <si>
    <t xml:space="preserve">18.002.0030-A</t>
  </si>
  <si>
    <t xml:space="preserve">18.002.0031-0</t>
  </si>
  <si>
    <t xml:space="preserve">TANQUE DE LOUCA BRANCA,COM COLUNA E MEDIDAS EM TORNO DE 60X5</t>
  </si>
  <si>
    <t xml:space="preserve">6CM,INCLUSIVE ACESSORIOS DE FIXACAO.FERRAGENS EM METAL CROMA</t>
  </si>
  <si>
    <t xml:space="preserve">COAMENTO 1606 E SIFAO 1680 DE 1.1/2"X1.1/2".FORNECIMENTO</t>
  </si>
  <si>
    <t xml:space="preserve">18.002.0031-A</t>
  </si>
  <si>
    <t xml:space="preserve">18.002.0040-0</t>
  </si>
  <si>
    <t xml:space="preserve">BACIA TURCA DE LOUCA BRANCA COM SIFAO INTEGRADO E MEDIDAS EM</t>
  </si>
  <si>
    <t xml:space="preserve"> TORNO DE 59X44CM,INCLUSIVE TUBO DE LIGACAO.FORNECIMENTO</t>
  </si>
  <si>
    <t xml:space="preserve">18.002.0040-A</t>
  </si>
  <si>
    <t xml:space="preserve">18.002.0055-0</t>
  </si>
  <si>
    <t xml:space="preserve">MICTORIO DE LOUCA BRANCA COM SIFAO INTEGRADO E MEDIDAS EM TO</t>
  </si>
  <si>
    <t xml:space="preserve">RNO DE 33X28X53CM,INCLUSIVE ACESSORIOS DE FIXACAO.FERRAGENS</t>
  </si>
  <si>
    <t xml:space="preserve">EM METAL CROMADO: REGISTRO DE PRESSAO 1416 DE 1/2" E TUBO DE</t>
  </si>
  <si>
    <t xml:space="preserve"> LIGACAO DE 1/2".FORNECIMENTO</t>
  </si>
  <si>
    <t xml:space="preserve">18.002.0055-A</t>
  </si>
  <si>
    <t xml:space="preserve">18.002.0065-0</t>
  </si>
  <si>
    <t xml:space="preserve">VASO SANITARIO DE LOUCA BRANCA,TIPO POPULAR,COM CAIXA ACOPLA</t>
  </si>
  <si>
    <t xml:space="preserve">DA,COMPLETO,COM MEDIDAS EM TORNO DE 35X65X35CM,INCLUSIVE ASS</t>
  </si>
  <si>
    <t xml:space="preserve">ENTO PLASTICO TIPO POPULAR,BOLSA DE LIGACAO,RABICHO EM PVC E</t>
  </si>
  <si>
    <t xml:space="preserve"> ACESSORIOS DE FIXACAO.FORNECIMENTO</t>
  </si>
  <si>
    <t xml:space="preserve">18.002.0065-A</t>
  </si>
  <si>
    <t xml:space="preserve">18.002.0070-0</t>
  </si>
  <si>
    <t xml:space="preserve">VASO SANITARIO DE LOUCA BRANCA,TIPO MEDIO LUXO,COM CAIXA ACO</t>
  </si>
  <si>
    <t xml:space="preserve">PLADA,INCLUSIVE RABICHO CROMADO DE 40CM,COM SAIDA DE 1/2",BO</t>
  </si>
  <si>
    <t xml:space="preserve">LSA DE LIGACAO E ACESSORIOS DE FIXACAO.FORNECIMENTO</t>
  </si>
  <si>
    <t xml:space="preserve">18.002.0070-A</t>
  </si>
  <si>
    <t xml:space="preserve">18.002.0080-0</t>
  </si>
  <si>
    <t xml:space="preserve">VASO SANITARIO DE LOUCA BRANCA,CONVENCIONAL,TIPO POPULAR,COM</t>
  </si>
  <si>
    <t xml:space="preserve"> MEDIDAS EM TORNO DE 37X47X38CM,INCLUSIVE ASSENTO PLASTICO T</t>
  </si>
  <si>
    <t xml:space="preserve">IPO POPULAR,CAIXA DE DESCARGA PLASTICA EXTERNA COMPLETA,TUBO</t>
  </si>
  <si>
    <t xml:space="preserve"> DE DESCARGA LONGO,BOLSA DE LIGACAO E ACESSORIOS DE FIXACAO.</t>
  </si>
  <si>
    <t xml:space="preserve">18.002.0080-A</t>
  </si>
  <si>
    <t xml:space="preserve">18.002.0085-0</t>
  </si>
  <si>
    <t xml:space="preserve">VASO SANITARIO DE LOUCA BRANCA,CONVENCIONAL,TIPO MEDIO LUXO,</t>
  </si>
  <si>
    <t xml:space="preserve">COM MEDIDAS EM TORNO DE 37X47X38CM,INCL.ASSENTO PLASTICO TIP</t>
  </si>
  <si>
    <t xml:space="preserve">O MEDIO LUXO,BOLSA DE LIGACAO,VALVULA DE DESCARGA DE 1.1/2"</t>
  </si>
  <si>
    <t xml:space="preserve">C/REGISTRO INTEGRADO,SISTEMA HIDROMECANICO(ISENTA DE GOLPE D</t>
  </si>
  <si>
    <t xml:space="preserve">E ARIETE)COM CORPO EM LATAO,CANOPLA E BOTAO EM METAL CROMADO</t>
  </si>
  <si>
    <t xml:space="preserve">,TUBO DE LIGACAO E ACESSORIOS DE FIXACAO.FORNECIMENTO</t>
  </si>
  <si>
    <t xml:space="preserve">18.002.0085-A</t>
  </si>
  <si>
    <t xml:space="preserve">18.002.0090-0</t>
  </si>
  <si>
    <t xml:space="preserve">VASO SANITARIO DE LOUCA BRANCA OU BRANCO GELO,PARA PESSOAS C</t>
  </si>
  <si>
    <t xml:space="preserve">OM NECESSIDADES ESPECIFICAS,INCLUSIVE ASSENTO ESPECIAL,BOLSA</t>
  </si>
  <si>
    <t xml:space="preserve"> DE LIGACAO E ACESSORIOS DE FIXACAO.FORNECIMENTO</t>
  </si>
  <si>
    <t xml:space="preserve">18.002.0090-A</t>
  </si>
  <si>
    <t xml:space="preserve">18.003.0003-0</t>
  </si>
  <si>
    <t xml:space="preserve">VALVULA DE DESCARGA DE 1.1/2",REGISTRO INTEGRADO,SISTEMA HID</t>
  </si>
  <si>
    <t xml:space="preserve">ROMECANICO(ISENTA DE GOLPE DE ARIETE),CORPO EM LATAO,CANOPLA</t>
  </si>
  <si>
    <t xml:space="preserve">E BOTAO EM METAL CROMADO,DE EMNBUTIR.FORNECIMENTO</t>
  </si>
  <si>
    <t xml:space="preserve">18.003.0003-A</t>
  </si>
  <si>
    <t xml:space="preserve">18.003.0005-0</t>
  </si>
  <si>
    <t xml:space="preserve">VALVULA DE DESCARGA DE 1.1/4",REGISTRO INTEGRADO,SISTEMA HID</t>
  </si>
  <si>
    <t xml:space="preserve"> E BOTAO EM METAL CROMADO DE EMBUTIR.FORNECIMENTO</t>
  </si>
  <si>
    <t xml:space="preserve">18.003.0005-A</t>
  </si>
  <si>
    <t xml:space="preserve">18.003.0007-0</t>
  </si>
  <si>
    <t xml:space="preserve">VALVULA DE DESCARGA EXTERNA,ACIONAMENTO POR ALAVANCA,COM REG</t>
  </si>
  <si>
    <t xml:space="preserve">ULAGEM DE TEMPO DE DESCARGA E VAZAO,BITOLA DE 1.1/4",PARA PR</t>
  </si>
  <si>
    <t xml:space="preserve">ESSAO DE SERVICO ENTRE 2 A 40MCA.FORNECIMENTO</t>
  </si>
  <si>
    <t xml:space="preserve">18.003.0007-A</t>
  </si>
  <si>
    <t xml:space="preserve">18.003.0015-0</t>
  </si>
  <si>
    <t xml:space="preserve">VALVULA DE FECHAMENTO AUTOMATICO,PARA MICTORIO,ACABAMENTO CR</t>
  </si>
  <si>
    <t xml:space="preserve">OMADO.FORNECIMENTO</t>
  </si>
  <si>
    <t xml:space="preserve">18.003.0015-A</t>
  </si>
  <si>
    <t xml:space="preserve">18.003.0020-0</t>
  </si>
  <si>
    <t xml:space="preserve">VALVULA DE FECHAMENTO AUTOMATICO,PARA CHUVEIRO DE AGUA FRIA</t>
  </si>
  <si>
    <t xml:space="preserve">OU PRE-MISTURADA,ACABAMENTO CROMADO.FORNECIMENTO</t>
  </si>
  <si>
    <t xml:space="preserve">18.003.0020-A</t>
  </si>
  <si>
    <t xml:space="preserve">18.004.0001-0</t>
  </si>
  <si>
    <t xml:space="preserve">BACIA TURCA,EM POLIESTER REFORCADO,COM FIBRA DE VIDRO,PISO A</t>
  </si>
  <si>
    <t xml:space="preserve">NTI-DERRAPANTE,COM MEDIDAS EM TORNO DE 51X71CM,COM ENTRADA D</t>
  </si>
  <si>
    <t xml:space="preserve">E 40MM,E SAIDA DE 4",NA COR BRANCA.FORNECIMENTO</t>
  </si>
  <si>
    <t xml:space="preserve">18.004.0001-A</t>
  </si>
  <si>
    <t xml:space="preserve">18.004.0005-0</t>
  </si>
  <si>
    <t xml:space="preserve">BACIA TURCA SINFONADO REFORCADO EM POLIESTER,COM FIBRA DE VI</t>
  </si>
  <si>
    <t xml:space="preserve">DRO,PISO ANTIDERRAPANTE,COM MEDIDAS EM TORNO DE 51X71CM,COM</t>
  </si>
  <si>
    <t xml:space="preserve">MEDIDAS EM TORNO 40MM,E SAIDA DE 4",NA COR BRANCA.FORNECIMEN</t>
  </si>
  <si>
    <t xml:space="preserve">18.004.0005-A</t>
  </si>
  <si>
    <t xml:space="preserve">18.005.0010-0</t>
  </si>
  <si>
    <t xml:space="preserve">SABONETEIRA EM PLASTICO ABS,PARA SABONETE LIQUIDO.FORNECIMEN</t>
  </si>
  <si>
    <t xml:space="preserve">18.005.0010-A</t>
  </si>
  <si>
    <t xml:space="preserve">18.005.0012-0</t>
  </si>
  <si>
    <t xml:space="preserve">PORTA-TOALHA DE PAPEL EM PLASTICO ABS.FORNECIMENTO E COLOCAC</t>
  </si>
  <si>
    <t xml:space="preserve">18.005.0012-A</t>
  </si>
  <si>
    <t xml:space="preserve">18.005.0013-0</t>
  </si>
  <si>
    <t xml:space="preserve">PORTA PAPEL HIGIENICO EM PLASTICO ABS.FORNECIMENTRO E COLOCA</t>
  </si>
  <si>
    <t xml:space="preserve">18.005.0013-A</t>
  </si>
  <si>
    <t xml:space="preserve">18.005.0015-0</t>
  </si>
  <si>
    <t xml:space="preserve">ASSENTO SANITARIO DE PLASTICO,TIPO MEDIO LUXO.FORNECIMENTO E</t>
  </si>
  <si>
    <t xml:space="preserve">18.005.0015-A</t>
  </si>
  <si>
    <t xml:space="preserve">18.005.0018-0</t>
  </si>
  <si>
    <t xml:space="preserve">ASSENTO SANITARIO PLASTICO,TIPO POPULAR.FORNECIMENTO E COLOC</t>
  </si>
  <si>
    <t xml:space="preserve">18.005.0018-A</t>
  </si>
  <si>
    <t xml:space="preserve">18.005.0027-0</t>
  </si>
  <si>
    <t xml:space="preserve">ASSENTO SANITARIO DE PLASTICO,PARA VASO INFANTIL.FORNECIMENT</t>
  </si>
  <si>
    <t xml:space="preserve">18.005.0027-A</t>
  </si>
  <si>
    <t xml:space="preserve">18.005.0030-0</t>
  </si>
  <si>
    <t xml:space="preserve">ASSENTO ESPECIAL PARA VASO SANITARIO PARA PESSOAS COM NECESS</t>
  </si>
  <si>
    <t xml:space="preserve">IDADES ESPECIFICAS.FORNECIMENTO E COLOCACAO</t>
  </si>
  <si>
    <t xml:space="preserve">18.005.0030-A</t>
  </si>
  <si>
    <t xml:space="preserve">18.005.0035-0</t>
  </si>
  <si>
    <t xml:space="preserve">ARMARIO DE BANHEIRO EM PLASTICO,LUXO,BRANCO,DE EMBUTIR,COM E</t>
  </si>
  <si>
    <t xml:space="preserve">SPELHO.FORNECIMENTO E COLOCACAO</t>
  </si>
  <si>
    <t xml:space="preserve">18.005.0035-A</t>
  </si>
  <si>
    <t xml:space="preserve">18.006.0005-0</t>
  </si>
  <si>
    <t xml:space="preserve">LAVATORIO DE LOUCA BRANCA,TIPO POPULAR,SEM LADRAO,COM MEDIDA</t>
  </si>
  <si>
    <t xml:space="preserve">S EM TORNO DE 47X35CM,INCLUSIVE ACESSORIOS DE FIXACAO.FORNEC</t>
  </si>
  <si>
    <t xml:space="preserve">18.006.0005-A</t>
  </si>
  <si>
    <t xml:space="preserve">18.006.0007-0</t>
  </si>
  <si>
    <t xml:space="preserve">LAVATORIO DE LOUCA BRANCA,TIPO MEDIO LUXO,COM LADRAO E MEDID</t>
  </si>
  <si>
    <t xml:space="preserve">AS EM TORNO DE 47X35CM,INCLUSIVE ACESSORIOS DE FIXACAO.FORNE</t>
  </si>
  <si>
    <t xml:space="preserve">18.006.0007-A</t>
  </si>
  <si>
    <t xml:space="preserve">18.006.0009-0</t>
  </si>
  <si>
    <t xml:space="preserve">AS EM TORNO DE 55X45CM,INCLUSIVE ACESSORIOS DE FIXACAO.FORNE</t>
  </si>
  <si>
    <t xml:space="preserve">18.006.0009-A</t>
  </si>
  <si>
    <t xml:space="preserve">18.006.0014-0</t>
  </si>
  <si>
    <t xml:space="preserve">S EM TORNO DE 55X45CM,INCLUSIVE ACESSORIOS DE FIXACAO.FORNEC</t>
  </si>
  <si>
    <t xml:space="preserve">18.006.0014-A</t>
  </si>
  <si>
    <t xml:space="preserve">18.006.0017-0</t>
  </si>
  <si>
    <t xml:space="preserve"> MEDIDAS EM TORNO DE 37X47X38CM,INCLUSIVE ACESSORIOS DE FIXA</t>
  </si>
  <si>
    <t xml:space="preserve">CAO.FORNECIMENTO</t>
  </si>
  <si>
    <t xml:space="preserve">18.006.0017-A</t>
  </si>
  <si>
    <t xml:space="preserve">18.006.0020-0</t>
  </si>
  <si>
    <t xml:space="preserve">VASO SANITARIO DE LOUCA BRANCA,INFANTIL,INCLUSIVE ACESSORIOS</t>
  </si>
  <si>
    <t xml:space="preserve"> DE FIXACAO.FORNECIMENTO</t>
  </si>
  <si>
    <t xml:space="preserve">18.006.0020-A</t>
  </si>
  <si>
    <t xml:space="preserve">18.006.0023-0</t>
  </si>
  <si>
    <t xml:space="preserve">LAVATORIO DE SOBREPOR DE LOUCA BRANCA,TIPO MEDIO LUXO,SEM LA</t>
  </si>
  <si>
    <t xml:space="preserve">DRAO,COM MEDIDAS EM TORNO DE 53X43CM.FORNECIMENTO</t>
  </si>
  <si>
    <t xml:space="preserve">18.006.0023-A</t>
  </si>
  <si>
    <t xml:space="preserve">18.006.0024-0</t>
  </si>
  <si>
    <t xml:space="preserve">LAVATORIO DE SOBREPOR DE LOUCA BRANCA,TIPO MEDIO LUXO,COM LA</t>
  </si>
  <si>
    <t xml:space="preserve">18.006.0024-A</t>
  </si>
  <si>
    <t xml:space="preserve">18.006.0025-0</t>
  </si>
  <si>
    <t xml:space="preserve">LAVATORIO DE LOUCA BRANCA,DE EMBUTIR(CUBA),TIPO MEDIO LUXO,S</t>
  </si>
  <si>
    <t xml:space="preserve">EM LADRAO,COM MEDIDAS EM TORNO DE 52X39CM.FORNECIMENTO</t>
  </si>
  <si>
    <t xml:space="preserve">18.006.0025-A</t>
  </si>
  <si>
    <t xml:space="preserve">18.006.0026-0</t>
  </si>
  <si>
    <t xml:space="preserve">LAVATORIO DE LOUCA BRANCA,DE EMBUTIR(CUBA),TIPO MEDIO LUXO,C</t>
  </si>
  <si>
    <t xml:space="preserve">OM LADRAO,COM MEDIDAS EM TORNO DE 52X39CM.FORNECIMENTO</t>
  </si>
  <si>
    <t xml:space="preserve">18.006.0026-A</t>
  </si>
  <si>
    <t xml:space="preserve">18.006.0028-0</t>
  </si>
  <si>
    <t xml:space="preserve">8CM,INCLUSIVE ACESSORIOS DE FIXACAO.FORNECIMENTO</t>
  </si>
  <si>
    <t xml:space="preserve">18.006.0028-A</t>
  </si>
  <si>
    <t xml:space="preserve">18.006.0033-0</t>
  </si>
  <si>
    <t xml:space="preserve">6CM,INCLUSIVE ACESSORIOS DE FIXACACAO.FORNECIMENTO</t>
  </si>
  <si>
    <t xml:space="preserve">18.006.0033-A</t>
  </si>
  <si>
    <t xml:space="preserve">18.006.0037-0</t>
  </si>
  <si>
    <t xml:space="preserve">MICTORIO DE LOUCA BRANCA,COM SIFAO INTEGRADO E MEDIDAS EM TO</t>
  </si>
  <si>
    <t xml:space="preserve">RNO DE 33X28X53CM,INCLUSIVE ACESSORIOS DE FIXACAO.FORNECIMEN</t>
  </si>
  <si>
    <t xml:space="preserve">18.006.0037-A</t>
  </si>
  <si>
    <t xml:space="preserve">18.006.0040-0</t>
  </si>
  <si>
    <t xml:space="preserve">SABONETEIRA,DE SOBREPOR,EM METAL CROMADO.FORNECIMENTO E COLO</t>
  </si>
  <si>
    <t xml:space="preserve">18.006.0040-A</t>
  </si>
  <si>
    <t xml:space="preserve">18.006.0043-0</t>
  </si>
  <si>
    <t xml:space="preserve">SABONETEIRA DE PAREDE COM BASE METALICA E CUPULA DE VIDRO GI</t>
  </si>
  <si>
    <t xml:space="preserve">RATORIA,PARA SABONETE LIQUIDO.FORNECIMENTO E COLOCACAO</t>
  </si>
  <si>
    <t xml:space="preserve">18.006.0043-A</t>
  </si>
  <si>
    <t xml:space="preserve">18.006.0050-0</t>
  </si>
  <si>
    <t xml:space="preserve">PAPELEIRA,SEM PROTETOR,DE SOBREPOR,EM METAL CROMADO.FORNECIM</t>
  </si>
  <si>
    <t xml:space="preserve">18.006.0050-A</t>
  </si>
  <si>
    <t xml:space="preserve">18.006.0052-0</t>
  </si>
  <si>
    <t xml:space="preserve">CABIDE DUPLO,DE SOBREPOR,EM METAL CROMADO.FORNECIMENTO E COL</t>
  </si>
  <si>
    <t xml:space="preserve">18.006.0052-A</t>
  </si>
  <si>
    <t xml:space="preserve">18.006.0054-0</t>
  </si>
  <si>
    <t xml:space="preserve">CABIDE SIMPLES,DE SOBREPOR,EM METAL CROMADO.FORNECIMENTO E C</t>
  </si>
  <si>
    <t xml:space="preserve">18.006.0054-A</t>
  </si>
  <si>
    <t xml:space="preserve">18.006.0056-0</t>
  </si>
  <si>
    <t xml:space="preserve">PORTA TOALHA RETO,EM METAL CROMADO(50CM).FORNECIMENTO E COLO</t>
  </si>
  <si>
    <t xml:space="preserve">18.006.0056-A</t>
  </si>
  <si>
    <t xml:space="preserve">18.007.0039-0</t>
  </si>
  <si>
    <t xml:space="preserve">CHUVEIRO ESTAMPADO,ARTICULADO,COM BRACO DE 1/2".FORNECIMENTO</t>
  </si>
  <si>
    <t xml:space="preserve">18.007.0039-A</t>
  </si>
  <si>
    <t xml:space="preserve">18.007.0041-0</t>
  </si>
  <si>
    <t xml:space="preserve">CHUVEIRO ESTAMPADO,ARTICULADO,TIPO LUXO,COM BRACO DE 1/2".FO</t>
  </si>
  <si>
    <t xml:space="preserve">18.007.0041-A</t>
  </si>
  <si>
    <t xml:space="preserve">18.007.0042-0</t>
  </si>
  <si>
    <t xml:space="preserve">BRACO EM ALUMINIO DE 1/2",PARA CHUVEIRO ELETRICO.FORNECIMENT</t>
  </si>
  <si>
    <t xml:space="preserve">18.007.0042-A</t>
  </si>
  <si>
    <t xml:space="preserve">18.007.0043-0</t>
  </si>
  <si>
    <t xml:space="preserve">CHUVEIRO PLASTICO,BRANCO,INCLUSIVE BRACO.FORNECIMENTO</t>
  </si>
  <si>
    <t xml:space="preserve">18.007.0043-A</t>
  </si>
  <si>
    <t xml:space="preserve">18.007.0045-0</t>
  </si>
  <si>
    <t xml:space="preserve">CHUVEIRO ELETRICO,EM METAL CROMADO,DE 110/220V.FORNECIMENTO</t>
  </si>
  <si>
    <t xml:space="preserve">18.007.0045-A</t>
  </si>
  <si>
    <t xml:space="preserve">18.007.0049-0</t>
  </si>
  <si>
    <t xml:space="preserve">CHUVEIRO ELETRICO,EM PLASTICO,DE 110/220V.FORNECIMENTO</t>
  </si>
  <si>
    <t xml:space="preserve">18.007.0049-A</t>
  </si>
  <si>
    <t xml:space="preserve">18.007.0051-0</t>
  </si>
  <si>
    <t xml:space="preserve">DUCHINHA MANUAL,COM REGISTRO DE PRESSAO 1/2" CROMADO,RABICHO</t>
  </si>
  <si>
    <t xml:space="preserve"> CROMADO,SUPORTE BRANCO,PISTOLA BRANCA,BUCHAS E PARAFUSOS PA</t>
  </si>
  <si>
    <t xml:space="preserve">RA FIXACAO.FORNECIMENTO</t>
  </si>
  <si>
    <t xml:space="preserve">18.007.0051-A</t>
  </si>
  <si>
    <t xml:space="preserve">18.007.0060-0</t>
  </si>
  <si>
    <t xml:space="preserve">CHUVEIRO ESTAMPADO,ARTICULADO,COM BRACO DE 1/2" E 1 REGISTRO</t>
  </si>
  <si>
    <t xml:space="preserve"> DE PRESSAO 1416,DE 1/2",COM CANOPLA E VOLANTE EM METAL CROM</t>
  </si>
  <si>
    <t xml:space="preserve">ADO.FORNECIMENTO</t>
  </si>
  <si>
    <t xml:space="preserve">18.007.0060-A</t>
  </si>
  <si>
    <t xml:space="preserve">18.007.0065-0</t>
  </si>
  <si>
    <t xml:space="preserve">CHUVEIRO DE LUXO,ARTICULADO,COM BRACO DE 1/2" E 2 REGISTROS</t>
  </si>
  <si>
    <t xml:space="preserve">DE PRESSAO 1416,DE 1/2",COM CANOPLA E VOLANTE EM METAL CROMA</t>
  </si>
  <si>
    <t xml:space="preserve">DO.FORNECIMENTO</t>
  </si>
  <si>
    <t xml:space="preserve">18.007.0065-A</t>
  </si>
  <si>
    <t xml:space="preserve">18.007.0070-0</t>
  </si>
  <si>
    <t xml:space="preserve">CHUVEIRO DE PLASTICO,BRANCO,COM BRACO DE 1/2" E 1 REGISTRO D</t>
  </si>
  <si>
    <t xml:space="preserve">E PRESSAO 1416,DE 1/2",COM CANOPLA E VOLANTE EM METAL CROMAD</t>
  </si>
  <si>
    <t xml:space="preserve">O.FORNECIMENTO</t>
  </si>
  <si>
    <t xml:space="preserve">18.007.0070-A</t>
  </si>
  <si>
    <t xml:space="preserve">18.007.0075-0</t>
  </si>
  <si>
    <t xml:space="preserve">CHUVEIRO ELETRICO,EM METAL CROMADO,EM 110/220V,COM BRACO CRO</t>
  </si>
  <si>
    <t xml:space="preserve">MADO DE 1/2" E 1 REGISTRO DE PRESSAO 1416 DE 3/4",COM CANOPL</t>
  </si>
  <si>
    <t xml:space="preserve">A E VOLANTE EM METAL CROMADO.FORNECIMENTO</t>
  </si>
  <si>
    <t xml:space="preserve">18.007.0075-A</t>
  </si>
  <si>
    <t xml:space="preserve">18.007.0080-0</t>
  </si>
  <si>
    <t xml:space="preserve">CHUVEIRO ELETRICO EM PLASTICO,EM 110/220V,COM BRACO CROMADO</t>
  </si>
  <si>
    <t xml:space="preserve">DE 1/2" E 1 REGISTRO DE PRESSAO 1416 DE 3/4",COM CANOPLA E V</t>
  </si>
  <si>
    <t xml:space="preserve">OLANTE EM METAL CROMADO.FORNECIMENTO</t>
  </si>
  <si>
    <t xml:space="preserve">18.007.0080-A</t>
  </si>
  <si>
    <t xml:space="preserve">18.007.0090-0</t>
  </si>
  <si>
    <t xml:space="preserve">CHUVEIRO COM DESVIADOR E DUCHA MANUAL,CROMADO,PARA PESSOAS C</t>
  </si>
  <si>
    <t xml:space="preserve">OM NECESSIDADES ESPECIFICAS.FORNECIMENTO</t>
  </si>
  <si>
    <t xml:space="preserve">18.007.0090-A</t>
  </si>
  <si>
    <t xml:space="preserve">18.008.0005-0</t>
  </si>
  <si>
    <t xml:space="preserve">TORNEIRA DE PLASTICO PARA LAVATORIO,DE 1/2".FORNECIMENTO</t>
  </si>
  <si>
    <t xml:space="preserve">18.008.0005-A</t>
  </si>
  <si>
    <t xml:space="preserve">18.008.0007-0</t>
  </si>
  <si>
    <t xml:space="preserve">TORNEIRA DE PLASTICO PARA PIA,DE 1/2".FORNECIMENTO</t>
  </si>
  <si>
    <t xml:space="preserve">18.008.0007-A</t>
  </si>
  <si>
    <t xml:space="preserve">18.009.0058-0</t>
  </si>
  <si>
    <t xml:space="preserve">TORNEIRA PARA PIA OU TANQUE,1158 OU SIMILAR DE 1/2"X18CM APR</t>
  </si>
  <si>
    <t xml:space="preserve">OXIMADAMENTE,EM METAL CROMADO.FORNECIMENTO</t>
  </si>
  <si>
    <t xml:space="preserve">18.009.0058-A</t>
  </si>
  <si>
    <t xml:space="preserve">18.009.0060-0</t>
  </si>
  <si>
    <t xml:space="preserve">TORNEIRA PARA PIA,TIPO PAREDE,COM AREJADOR,1157 OU SIMILAR D</t>
  </si>
  <si>
    <t xml:space="preserve">E 1/2" X 21CM APROXIMADAMENTE,EM METAL CROMADO.FORNECIMENTO</t>
  </si>
  <si>
    <t xml:space="preserve">18.009.0060-A</t>
  </si>
  <si>
    <t xml:space="preserve">18.009.0065-0</t>
  </si>
  <si>
    <t xml:space="preserve">TORNEIRA PARA PIA,COM AREJADOR,TUBO MOVEL,TIPO PAREDE,1168 O</t>
  </si>
  <si>
    <t xml:space="preserve">U SIMILAR,DE 1/2"X22CM APROXIMADAMENTE,EM METAL CROMADO.FORN</t>
  </si>
  <si>
    <t xml:space="preserve">18.009.0065-A</t>
  </si>
  <si>
    <t xml:space="preserve">18.009.0066-0</t>
  </si>
  <si>
    <t xml:space="preserve">TORNEIRA PARA PIA,COM AREJADOR,TUBO MOVEL,TIPO BANCA,1167 OU</t>
  </si>
  <si>
    <t xml:space="preserve"> SIMILAR DE 1/2"X17CM APROXIMADAMENTE,EM METAL CROMADO.FORNE</t>
  </si>
  <si>
    <t xml:space="preserve">18.009.0066-A</t>
  </si>
  <si>
    <t xml:space="preserve">18.009.0070-0</t>
  </si>
  <si>
    <t xml:space="preserve">TORNEIRA HOSPITALAR,ACIONADA POR ALAVANCA,TIPO PAREDE,DE 1/2</t>
  </si>
  <si>
    <t xml:space="preserve">"X28CM APROXIMADAMENTE,EM METAL CROMADO.FORNECIMENTO</t>
  </si>
  <si>
    <t xml:space="preserve">18.009.0070-A</t>
  </si>
  <si>
    <t xml:space="preserve">18.009.0073-0</t>
  </si>
  <si>
    <t xml:space="preserve">TORNEIRA PARA COZINHA,COM MISTURADOR,TIPO PAREDE,COM AREJADO</t>
  </si>
  <si>
    <t xml:space="preserve">R E TUBO MOVEL,1258 OU SIMILAR,DE APROXIMADAMENTE 1/2"X25CM,</t>
  </si>
  <si>
    <t xml:space="preserve">EM METAL CROMADO.FORNECIMENTO</t>
  </si>
  <si>
    <t xml:space="preserve">18.009.0073-A</t>
  </si>
  <si>
    <t xml:space="preserve">18.009.0074-0</t>
  </si>
  <si>
    <t xml:space="preserve">TORNEIRA PARA PIA,COM MISTURADOR,AREJADOR,TUBO MOVEL,TIPO BA</t>
  </si>
  <si>
    <t xml:space="preserve">NCA,1256 OU SIMILAR,DE 1/2"X17CM APROXIMADAMENTE,EM METAL CR</t>
  </si>
  <si>
    <t xml:space="preserve">18.009.0074-A</t>
  </si>
  <si>
    <t xml:space="preserve">18.009.0076-0</t>
  </si>
  <si>
    <t xml:space="preserve">TORNEIRA PARA LAVATORIO TIPO BANCA 1193 OU SIMILAR DE 1/2"X9</t>
  </si>
  <si>
    <t xml:space="preserve">CM APROXIMADAMENTE,EM METAL CROMADO.FORNECIMENTO</t>
  </si>
  <si>
    <t xml:space="preserve">18.009.0076-A</t>
  </si>
  <si>
    <t xml:space="preserve">18.009.0078-0</t>
  </si>
  <si>
    <t xml:space="preserve">TORNEIRA PARA JARDIM,DE 3/4"X10CM APROXIMADAMENTE,EM METAL C</t>
  </si>
  <si>
    <t xml:space="preserve">ROMADO.FORNECIMENTO</t>
  </si>
  <si>
    <t xml:space="preserve">18.009.0078-A</t>
  </si>
  <si>
    <t xml:space="preserve">18.009.0079-0</t>
  </si>
  <si>
    <t xml:space="preserve">TORNEIRA PARA JARDIM,DE 1/2"X10CM APROXIMADAMENTE,EM METAL C</t>
  </si>
  <si>
    <t xml:space="preserve">18.009.0079-A</t>
  </si>
  <si>
    <t xml:space="preserve">18.009.0080-0</t>
  </si>
  <si>
    <t xml:space="preserve">APARELHO MISTURADOR TIPO PAREDE,1878 OU SIMILAR,EM METAL CRO</t>
  </si>
  <si>
    <t xml:space="preserve">MADO,PARA LAVATORIO,COM AREJADOR E VALVULA DE ESCOAMENTO.FOR</t>
  </si>
  <si>
    <t xml:space="preserve">18.009.0080-A</t>
  </si>
  <si>
    <t xml:space="preserve">18.009.0081-0</t>
  </si>
  <si>
    <t xml:space="preserve">APARELHO MISTURADOR TIPO BANCA,1875 OU SIMILAR,EM METAL CROM</t>
  </si>
  <si>
    <t xml:space="preserve">ADO,PARA LAVATORIO,COM AREJADOR E VALVULA DE ESCOAMENTO.FORN</t>
  </si>
  <si>
    <t xml:space="preserve">18.009.0081-A</t>
  </si>
  <si>
    <t xml:space="preserve">18.009.0086-0</t>
  </si>
  <si>
    <t xml:space="preserve">TORNEIRA PARA FILTRO,1147 OU SIMILAR,DE 1/2"X13CM APROXIMADA</t>
  </si>
  <si>
    <t xml:space="preserve">MENTE,EM METAL CROMADO.FORNECIMENTO</t>
  </si>
  <si>
    <t xml:space="preserve">18.009.0086-A</t>
  </si>
  <si>
    <t xml:space="preserve">18.009.0101-0</t>
  </si>
  <si>
    <t xml:space="preserve">TORNEIRA DE FECHAMENTO AUTOMATICO,PARA LAVATORIO,DE PAREDE,A</t>
  </si>
  <si>
    <t xml:space="preserve">NTIVANDALISMO,DE 85MM,ACABAMENTO CROMADO.FORNECIMENTO</t>
  </si>
  <si>
    <t xml:space="preserve">18.009.0101-A</t>
  </si>
  <si>
    <t xml:space="preserve">18.009.0102-0</t>
  </si>
  <si>
    <t xml:space="preserve">NTIVANDALISMO,DE 135MM,ACABAMENTO CROMADO.FORNECIMENTO</t>
  </si>
  <si>
    <t xml:space="preserve">18.009.0102-A</t>
  </si>
  <si>
    <t xml:space="preserve">18.009.0105-0</t>
  </si>
  <si>
    <t xml:space="preserve">TORNEIRA PARA LAVATORIO,TIPO BANCA COM ACIONAMENTO HIDROMECA</t>
  </si>
  <si>
    <t xml:space="preserve">NICO,COM LEVE PRESSAO MANUAL.FORNECIMENTO</t>
  </si>
  <si>
    <t xml:space="preserve">18.009.0105-A</t>
  </si>
  <si>
    <t xml:space="preserve">18.009.0110-0</t>
  </si>
  <si>
    <t xml:space="preserve">TORNEIRA ELETRICA DE PVC,110/220V.FORNECIMENTO</t>
  </si>
  <si>
    <t xml:space="preserve">18.009.0110-A</t>
  </si>
  <si>
    <t xml:space="preserve">18.009.0115-0</t>
  </si>
  <si>
    <t xml:space="preserve">TORNEIRA PARA LAVATORIO,AUTOMATICA,COM SENSOR DE PRESENCA.FO</t>
  </si>
  <si>
    <t xml:space="preserve">18.009.0115-A</t>
  </si>
  <si>
    <t xml:space="preserve">18.009.0120-0</t>
  </si>
  <si>
    <t xml:space="preserve">TORNEIRA PARA LAVATORIO DE MESA COM ALAVANCA,ACIONAMENTO COM</t>
  </si>
  <si>
    <t xml:space="preserve"> LEVE PRESSAO,PARA PESSOAS COM NECESSIDADES ESPECIFICAS.FORN</t>
  </si>
  <si>
    <t xml:space="preserve">18.009.0120-A</t>
  </si>
  <si>
    <t xml:space="preserve">18.011.0003-0</t>
  </si>
  <si>
    <t xml:space="preserve">TORNEIRA DE BOIA EM PLASTICO,PARA CAIXA D'AGUA,DE 1/2".FORNE</t>
  </si>
  <si>
    <t xml:space="preserve">18.011.0003-A</t>
  </si>
  <si>
    <t xml:space="preserve">18.011.0005-0</t>
  </si>
  <si>
    <t xml:space="preserve">TORNEIRA DE BOIA EM PLASTICO,PARA CAIXA D'AGUA,DE 3/4".FORNE</t>
  </si>
  <si>
    <t xml:space="preserve">18.011.0005-A</t>
  </si>
  <si>
    <t xml:space="preserve">18.012.0090-0</t>
  </si>
  <si>
    <t xml:space="preserve">TORNEIRA DE BOIA,EM BRONZE,DE PRESSAO,DE 3/4".FORNECIMENTO E</t>
  </si>
  <si>
    <t xml:space="preserve">18.012.0090-A</t>
  </si>
  <si>
    <t xml:space="preserve">18.012.0093-0</t>
  </si>
  <si>
    <t xml:space="preserve">TORNEIRA DE BOIA,EM BRONZE,DE PRESSAO,DE 1".FORNECIMENTO E C</t>
  </si>
  <si>
    <t xml:space="preserve">18.012.0093-A</t>
  </si>
  <si>
    <t xml:space="preserve">18.012.0096-0</t>
  </si>
  <si>
    <t xml:space="preserve">TORNEIRA DE BOIA,EM BRONZE,DE PRESSAO,DE 1.1/4".FORNECIMENTO</t>
  </si>
  <si>
    <t xml:space="preserve">18.012.0096-A</t>
  </si>
  <si>
    <t xml:space="preserve">18.012.0100-0</t>
  </si>
  <si>
    <t xml:space="preserve">TORNEIRA DE BOIA,EM BRONZE,DE PRESSAO,DE 1.1/2".FORNECIMENTO</t>
  </si>
  <si>
    <t xml:space="preserve">18.012.0100-A</t>
  </si>
  <si>
    <t xml:space="preserve">18.012.0102-0</t>
  </si>
  <si>
    <t xml:space="preserve">TORNEIRA DE BOIA,EM BRONZE,DE PRESSAO,DE 2".FORNECIMENTO E C</t>
  </si>
  <si>
    <t xml:space="preserve">18.012.0102-A</t>
  </si>
  <si>
    <t xml:space="preserve">18.013.0106-0</t>
  </si>
  <si>
    <t xml:space="preserve">VALVULA DE ESCOAMENTO TIPO AMERICANA,PARA PIA DE COZINHA,162</t>
  </si>
  <si>
    <t xml:space="preserve">3 DE 1.1/2",EM METAL CROMADO.FORNECIMENTO</t>
  </si>
  <si>
    <t xml:space="preserve">18.013.0106-A</t>
  </si>
  <si>
    <t xml:space="preserve">18.013.0108-0</t>
  </si>
  <si>
    <t xml:space="preserve">VALVULA DE ESCOAMENTO PARA LAVATORIO,COM LADRAO,1603 DE 1",E</t>
  </si>
  <si>
    <t xml:space="preserve">M METAL CROMADO.FORNECIMENTO</t>
  </si>
  <si>
    <t xml:space="preserve">18.013.0108-A</t>
  </si>
  <si>
    <t xml:space="preserve">18.013.0109-0</t>
  </si>
  <si>
    <t xml:space="preserve">VALVULA DE ESCOAMENTO PARA LAVATORIO,SEM LADRAO,1600 DE 1",E</t>
  </si>
  <si>
    <t xml:space="preserve">18.013.0109-A</t>
  </si>
  <si>
    <t xml:space="preserve">18.013.0110-0</t>
  </si>
  <si>
    <t xml:space="preserve">VALVULA DE ESCOAMENTO PARA BANHEIRA,SEM LADRAO,1604 DE 1.1/4</t>
  </si>
  <si>
    <t xml:space="preserve">",EM METAL CROMADO.FORNECIMENTO</t>
  </si>
  <si>
    <t xml:space="preserve">18.013.0110-A</t>
  </si>
  <si>
    <t xml:space="preserve">18.013.0111-0</t>
  </si>
  <si>
    <t xml:space="preserve">VALVULA DE ESCOAMENTO PARA TANQUE,1605 DE 1.1/4",EM METAL CR</t>
  </si>
  <si>
    <t xml:space="preserve">18.013.0111-A</t>
  </si>
  <si>
    <t xml:space="preserve">18.013.0112-0</t>
  </si>
  <si>
    <t xml:space="preserve">VALVULA DE ESCOAMENTO PARA TANQUE,1606 DE 1.1/2",EM METAL CR</t>
  </si>
  <si>
    <t xml:space="preserve">18.013.0112-A</t>
  </si>
  <si>
    <t xml:space="preserve">18.013.0113-0</t>
  </si>
  <si>
    <t xml:space="preserve">VALVULA DE ESCOAMENTO PARA LAVATORIO,EM PVC.FORNECIMENTO</t>
  </si>
  <si>
    <t xml:space="preserve">18.013.0113-A</t>
  </si>
  <si>
    <t xml:space="preserve">18.013.0115-0</t>
  </si>
  <si>
    <t xml:space="preserve">VALVULA DE ESCOAMENTO PARA PIA,EM PVC.FORNECIMENTO</t>
  </si>
  <si>
    <t xml:space="preserve">18.013.0115-A</t>
  </si>
  <si>
    <t xml:space="preserve">18.013.0117-0</t>
  </si>
  <si>
    <t xml:space="preserve">SIFAO 1680,DE 1.1/2"X1.1/2",EM METAL CROMADO.FORNECIMENTO</t>
  </si>
  <si>
    <t xml:space="preserve">18.013.0117-A</t>
  </si>
  <si>
    <t xml:space="preserve">18.013.0118-0</t>
  </si>
  <si>
    <t xml:space="preserve">SIFAO 1680,DE 1.1/4"X1.1/2",EM METAL CROMADO.FORNECIMENTO</t>
  </si>
  <si>
    <t xml:space="preserve">18.013.0118-A</t>
  </si>
  <si>
    <t xml:space="preserve">18.013.0119-0</t>
  </si>
  <si>
    <t xml:space="preserve">SIFAO 1680,DE 1"X1.1/2",EM METAL CROMADO.FORNECIMENTO</t>
  </si>
  <si>
    <t xml:space="preserve">18.013.0119-A</t>
  </si>
  <si>
    <t xml:space="preserve">18.013.0121-0</t>
  </si>
  <si>
    <t xml:space="preserve">SIFAO 1680,DE 1"X1.1/4",EM METAL CROMADO.FORNECIMENTO</t>
  </si>
  <si>
    <t xml:space="preserve">18.013.0121-A</t>
  </si>
  <si>
    <t xml:space="preserve">18.013.0123-0</t>
  </si>
  <si>
    <t xml:space="preserve">SIFAO FLEXIVEL PARA PIA OU LAVATORIO,EM PVC.FORNECIMENTO</t>
  </si>
  <si>
    <t xml:space="preserve">18.013.0123-A</t>
  </si>
  <si>
    <t xml:space="preserve">18.013.0124-0</t>
  </si>
  <si>
    <t xml:space="preserve">SIFAO RIGIDO PARA PIA OU LAVATORIO,EM PVC DE 1"X40MM.FORNECI</t>
  </si>
  <si>
    <t xml:space="preserve">18.013.0124-A</t>
  </si>
  <si>
    <t xml:space="preserve">18.013.0127-0</t>
  </si>
  <si>
    <t xml:space="preserve">SIFAO DE PVC SANFONADO UNIVERSAL.FORNECIMENTO</t>
  </si>
  <si>
    <t xml:space="preserve">18.013.0127-A</t>
  </si>
  <si>
    <t xml:space="preserve">18.013.0128-0</t>
  </si>
  <si>
    <t xml:space="preserve">RABICHO,EM METAL CROMADO,DE 40CM,COM SAIDA DE 1/2".FORNECIME</t>
  </si>
  <si>
    <t xml:space="preserve">18.013.0128-A</t>
  </si>
  <si>
    <t xml:space="preserve">18.013.0130-0</t>
  </si>
  <si>
    <t xml:space="preserve">RABICHO,EM METAL CROMADO,DE 30CM,COM SAIDA DE 1/2".FORNECIME</t>
  </si>
  <si>
    <t xml:space="preserve">18.013.0130-A</t>
  </si>
  <si>
    <t xml:space="preserve">18.013.0133-0</t>
  </si>
  <si>
    <t xml:space="preserve">RABICHO PLASTICO,DE 40CM,COM SAIDA DE 1/2".FORNECIMENTO</t>
  </si>
  <si>
    <t xml:space="preserve">18.013.0133-A</t>
  </si>
  <si>
    <t xml:space="preserve">18.013.0136-0</t>
  </si>
  <si>
    <t xml:space="preserve">RABICHO PLASTICO,DE 30CM,COM SAIDA DE 1/2".FORNECIMENTO</t>
  </si>
  <si>
    <t xml:space="preserve">18.013.0136-A</t>
  </si>
  <si>
    <t xml:space="preserve">18.013.0140-0</t>
  </si>
  <si>
    <t xml:space="preserve">TUBO DE LIGACAO PARA VASO SANITARIO,COM ANEL EXPANSOR,EM MET</t>
  </si>
  <si>
    <t xml:space="preserve">AL CROMADO.FORNECIMENTO</t>
  </si>
  <si>
    <t xml:space="preserve">18.013.0140-A</t>
  </si>
  <si>
    <t xml:space="preserve">18.013.0143-0</t>
  </si>
  <si>
    <t xml:space="preserve">TUBO DE DESCARGA TIPO LONGO,DE 1.1/2",EM PVC,PARA CAIXA DE D</t>
  </si>
  <si>
    <t xml:space="preserve">ESCARGA EXTERNA.FORNECIMENTO</t>
  </si>
  <si>
    <t xml:space="preserve">18.013.0143-A</t>
  </si>
  <si>
    <t xml:space="preserve">18.013.0144-0</t>
  </si>
  <si>
    <t xml:space="preserve">BOLSA DE LIGACAO PARA VASO SANITARIO.FORNECIMENTO</t>
  </si>
  <si>
    <t xml:space="preserve">18.013.0144-A</t>
  </si>
  <si>
    <t xml:space="preserve">18.013.0146-0</t>
  </si>
  <si>
    <t xml:space="preserve">MISTURADOR SIMPLES PARA CHUVEIRO,DE 3/4",COM ACABAMENTO EM M</t>
  </si>
  <si>
    <t xml:space="preserve">ETAL CROMADO.FORNECIMENTO</t>
  </si>
  <si>
    <t xml:space="preserve">18.013.0146-A</t>
  </si>
  <si>
    <t xml:space="preserve">18.013.0148-0</t>
  </si>
  <si>
    <t xml:space="preserve">MISTURADOR,DE 3/4",COM FUNCIONAMENTO CONJUNTO:CHUVEIRO/BANHE</t>
  </si>
  <si>
    <t xml:space="preserve">IRA OU CHUVEIRO/DUCHINHA,COM ACABAMENTO EM METAL CROMADO.FOR</t>
  </si>
  <si>
    <t xml:space="preserve">18.013.0148-A</t>
  </si>
  <si>
    <t xml:space="preserve">18.013.0155-0</t>
  </si>
  <si>
    <t xml:space="preserve">REGISTRO DE PRESSAO,1416 DE 1/2",COM CANOPLA E VOLANTE EM ME</t>
  </si>
  <si>
    <t xml:space="preserve">TAL CROMADO.FORNECIMENTO</t>
  </si>
  <si>
    <t xml:space="preserve">18.013.0155-A</t>
  </si>
  <si>
    <t xml:space="preserve">18.013.0156-0</t>
  </si>
  <si>
    <t xml:space="preserve">REGISTRO DE PRESSAO,1416 DE 3/4",COM CANOPLA E VOLANTE EM ME</t>
  </si>
  <si>
    <t xml:space="preserve">18.013.0156-A</t>
  </si>
  <si>
    <t xml:space="preserve">18.013.0158-0</t>
  </si>
  <si>
    <t xml:space="preserve">PORTA CACAMBA,LIXEIRA,EM CHAPA DE FERRO ESMALTADA,DE 300X300</t>
  </si>
  <si>
    <t xml:space="preserve">18.013.0158-A</t>
  </si>
  <si>
    <t xml:space="preserve">18.013.0165-0</t>
  </si>
  <si>
    <t xml:space="preserve">18.013.0165-A</t>
  </si>
  <si>
    <t xml:space="preserve">18.013.0167-0</t>
  </si>
  <si>
    <t xml:space="preserve">GRELHA DE ACO INOX, 15X15CM,SISTEMA ROTATIVO,COM CAIXILHO.FO</t>
  </si>
  <si>
    <t xml:space="preserve">18.013.0167-A</t>
  </si>
  <si>
    <t xml:space="preserve">18.013.0170-0</t>
  </si>
  <si>
    <t xml:space="preserve">MISTURADOR MONOCOMANDO PARA CHUVEIRO AP/BP ALTA VAZAO 3/4",C</t>
  </si>
  <si>
    <t xml:space="preserve">OM ACABAMENTO MONOCOMANDO DE ALAVANCA EM METAL CROMADO,PARA</t>
  </si>
  <si>
    <t xml:space="preserve">PESSOAS COM NECESSIDADES ESPECIFICAS.FORNECIMENTO</t>
  </si>
  <si>
    <t xml:space="preserve">18.013.0170-A</t>
  </si>
  <si>
    <t xml:space="preserve">18.015.0036-0</t>
  </si>
  <si>
    <t xml:space="preserve">AQUECEDOR DE GAS DE ACUMULACAO,CAPACIDADE DE 100L,MODELO HOR</t>
  </si>
  <si>
    <t xml:space="preserve">IZONTAL,CORPO EM ACO CARBONO.FORNECIMENTO</t>
  </si>
  <si>
    <t xml:space="preserve">18.015.0036-A</t>
  </si>
  <si>
    <t xml:space="preserve">18.015.0037-0</t>
  </si>
  <si>
    <t xml:space="preserve">AQUECEDOR A GAS DE ACUMULACAO,CAPACIDADE DE 100L,MODELO VERT</t>
  </si>
  <si>
    <t xml:space="preserve">ICAL,CORPO EM ACO CARBONO.FORNECIMENTO</t>
  </si>
  <si>
    <t xml:space="preserve">18.015.0037-A</t>
  </si>
  <si>
    <t xml:space="preserve">18.015.0039-0</t>
  </si>
  <si>
    <t xml:space="preserve">AQUECEDOR A GAS DE ACUMULACAO,CAPACIDADE DE 200L,MODELO HORI</t>
  </si>
  <si>
    <t xml:space="preserve">ZONTAL,CORPO EM ACO CARBONO.FORNECIMENTO</t>
  </si>
  <si>
    <t xml:space="preserve">18.015.0039-A</t>
  </si>
  <si>
    <t xml:space="preserve">18.015.0040-0</t>
  </si>
  <si>
    <t xml:space="preserve">AQUECEDOR A GAS DE ACUMULACAO,CAPACIDADE 200L,MODELO VERTICA</t>
  </si>
  <si>
    <t xml:space="preserve">L,CORPO EM ACO CARBONO.FORNECIMENTO</t>
  </si>
  <si>
    <t xml:space="preserve">18.015.0040-A</t>
  </si>
  <si>
    <t xml:space="preserve">18.015.0042-0</t>
  </si>
  <si>
    <t xml:space="preserve">AQUECEDOR A GAS DE ACUMULACAO,CAPACIDADE DE 250L,MODELO HORI</t>
  </si>
  <si>
    <t xml:space="preserve">18.015.0042-A</t>
  </si>
  <si>
    <t xml:space="preserve">18.015.0043-0</t>
  </si>
  <si>
    <t xml:space="preserve">AQUECEDOR A GAS DE ACUMULACAO,CAPACIDADE DE 250L,MODELO VERT</t>
  </si>
  <si>
    <t xml:space="preserve">ICAL,CORPO EM ACO DE CARBONO.FORNECIMENTO</t>
  </si>
  <si>
    <t xml:space="preserve">18.015.0043-A</t>
  </si>
  <si>
    <t xml:space="preserve">18.015.0045-0</t>
  </si>
  <si>
    <t xml:space="preserve">AQUECEDOR A GAS DE ACUMULACAO,CAPACIDADE DE 300L,MODELO HORI</t>
  </si>
  <si>
    <t xml:space="preserve">18.015.0045-A</t>
  </si>
  <si>
    <t xml:space="preserve">18.015.0046-0</t>
  </si>
  <si>
    <t xml:space="preserve">AQUECEDOR A GAS DE ACUMULACAO,CAPACIDADE DE 300L,MODELO VERT</t>
  </si>
  <si>
    <t xml:space="preserve">18.015.0046-A</t>
  </si>
  <si>
    <t xml:space="preserve">18.015.0048-0</t>
  </si>
  <si>
    <t xml:space="preserve">AQUECEDOR A GAS DE ACUMULACAO,CAPACIDADE DE 500L,MODELO HORI</t>
  </si>
  <si>
    <t xml:space="preserve">18.015.0048-A</t>
  </si>
  <si>
    <t xml:space="preserve">18.015.0049-0</t>
  </si>
  <si>
    <t xml:space="preserve">AQUECEDOR A GAS DE ACUMULACAO,CAPACIDADE DE 500L,MODELO VERT</t>
  </si>
  <si>
    <t xml:space="preserve">18.015.0049-A</t>
  </si>
  <si>
    <t xml:space="preserve">18.015.0052-0</t>
  </si>
  <si>
    <t xml:space="preserve">AQUECEDOR A GAS DE ACUMULACAO,CAPACIDADE DE 750L,MODELO HORI</t>
  </si>
  <si>
    <t xml:space="preserve">18.015.0052-A</t>
  </si>
  <si>
    <t xml:space="preserve">18.015.0053-0</t>
  </si>
  <si>
    <t xml:space="preserve">AQUECEDOR A GAS DE ACUMULACAO,CAPACIDADE DE 750L,MODELO VERT</t>
  </si>
  <si>
    <t xml:space="preserve">18.015.0053-A</t>
  </si>
  <si>
    <t xml:space="preserve">18.015.0055-0</t>
  </si>
  <si>
    <t xml:space="preserve">AQUECEDOR A GAS DE ACUMULACAO,CAPACIDADE DE 1000L,MODELO HOR</t>
  </si>
  <si>
    <t xml:space="preserve">18.015.0055-A</t>
  </si>
  <si>
    <t xml:space="preserve">18.015.0056-0</t>
  </si>
  <si>
    <t xml:space="preserve">AQUECEDOR A GAS DE ACUMULACAO,CAPACIDADE DE 1000L,MODELO VER</t>
  </si>
  <si>
    <t xml:space="preserve">TICAL,CORPO EM ACO CARBONO.FORNECIMENTO</t>
  </si>
  <si>
    <t xml:space="preserve">18.015.0056-A</t>
  </si>
  <si>
    <t xml:space="preserve">18.015.0060-0</t>
  </si>
  <si>
    <t xml:space="preserve">AQUECEDOR A GAS DE PASSAGEM,RESIDENCIAL,EM CHAPA ESMALTADA,B</t>
  </si>
  <si>
    <t xml:space="preserve">RANCO,DE 6L/MIN.FORNECIMENTO</t>
  </si>
  <si>
    <t xml:space="preserve">18.015.0060-A</t>
  </si>
  <si>
    <t xml:space="preserve">18.015.0062-0</t>
  </si>
  <si>
    <t xml:space="preserve">RANCO,DE 12L/MIN.FORNECIMENTO</t>
  </si>
  <si>
    <t xml:space="preserve">18.015.0062-A</t>
  </si>
  <si>
    <t xml:space="preserve">18.015.0064-0</t>
  </si>
  <si>
    <t xml:space="preserve">RANCO,DE 18L/MIN.FORNECIMENTO</t>
  </si>
  <si>
    <t xml:space="preserve">18.015.0064-A</t>
  </si>
  <si>
    <t xml:space="preserve">18.015.0066-0</t>
  </si>
  <si>
    <t xml:space="preserve">RANCO,DE 22L/MIN.FORNECIMENTO</t>
  </si>
  <si>
    <t xml:space="preserve">18.015.0066-A</t>
  </si>
  <si>
    <t xml:space="preserve">18.015.0070-0</t>
  </si>
  <si>
    <t xml:space="preserve">AQUECEDOR ELETRICO DE ACUMULACAO,AUTOMATICO,CAPACIDADE DE 10</t>
  </si>
  <si>
    <t xml:space="preserve">0L,EM COBRE.FORNECIMENTO</t>
  </si>
  <si>
    <t xml:space="preserve">18.015.0070-A</t>
  </si>
  <si>
    <t xml:space="preserve">18.015.0072-0</t>
  </si>
  <si>
    <t xml:space="preserve">AQUECEDOR ELETRICO DE ACUMULACAO,AUTOMATICO,CAPACIDADE DE 20</t>
  </si>
  <si>
    <t xml:space="preserve">18.015.0072-A</t>
  </si>
  <si>
    <t xml:space="preserve">18.015.0074-0</t>
  </si>
  <si>
    <t xml:space="preserve">AQUECEDOR ELETRICO DE ACUMULACAO,AUTOMATICO,CAPACIDADE DE 50</t>
  </si>
  <si>
    <t xml:space="preserve">18.015.0074-A</t>
  </si>
  <si>
    <t xml:space="preserve">18.015.0076-0</t>
  </si>
  <si>
    <t xml:space="preserve">AQUECEDOR ELETRICO DE ACUMULACAO,AUTOMATICO,CAPACIDADE DE 75</t>
  </si>
  <si>
    <t xml:space="preserve">18.015.0076-A</t>
  </si>
  <si>
    <t xml:space="preserve">18.015.0078-0</t>
  </si>
  <si>
    <t xml:space="preserve">AQUECEDOR ELETRICO DE ACUMULACAO,AUTOMATICO,CAPACIDADE DE 1.</t>
  </si>
  <si>
    <t xml:space="preserve">000L,EM COBRE.FORNECIMENTO</t>
  </si>
  <si>
    <t xml:space="preserve">18.015.0078-A</t>
  </si>
  <si>
    <t xml:space="preserve">18.015.0080-0</t>
  </si>
  <si>
    <t xml:space="preserve">FOGAO A GAS RESIDENCIAL,BRANCO,COM 4 BOCAS.FORNECIMENTO</t>
  </si>
  <si>
    <t xml:space="preserve">18.015.0080-A</t>
  </si>
  <si>
    <t xml:space="preserve">18.015.0081-0</t>
  </si>
  <si>
    <t xml:space="preserve">FOGAO A GAS RESIDENCIAL,BRANCO,COM 6 BOCAS.FORNECIMENTO</t>
  </si>
  <si>
    <t xml:space="preserve">18.015.0081-A</t>
  </si>
  <si>
    <t xml:space="preserve">18.015.0082-0</t>
  </si>
  <si>
    <t xml:space="preserve">FOGAO A GAS,INDUSTRIAL,COM 6 BOCAS,FORNO,GRELHA DE 40X40CM E</t>
  </si>
  <si>
    <t xml:space="preserve"> PERFIL DE 5CM.FORNECIMENTO</t>
  </si>
  <si>
    <t xml:space="preserve">18.015.0082-A</t>
  </si>
  <si>
    <t xml:space="preserve">18.015.0083-0</t>
  </si>
  <si>
    <t xml:space="preserve">FOGAO A GAS,INDUSTRIAL,COM 4 BOCAS,FORNO,GRELHA DE 30X30CM E</t>
  </si>
  <si>
    <t xml:space="preserve">18.015.0083-A</t>
  </si>
  <si>
    <t xml:space="preserve">18.015.0084-0</t>
  </si>
  <si>
    <t xml:space="preserve">FOGAO A GAS,INDUSTRIAL,COM 3 BOCAS,SEM FORNO,GRELHA DE 30X30</t>
  </si>
  <si>
    <t xml:space="preserve">CM E PERFIL DE 5CM.FORNECIMENTO</t>
  </si>
  <si>
    <t xml:space="preserve">18.015.0084-A</t>
  </si>
  <si>
    <t xml:space="preserve">18.015.0085-0</t>
  </si>
  <si>
    <t xml:space="preserve">FOGAO A GAS,INDUSTRIAL,COM 2 BOCAS,SEM FORNO,GRELHA DE 30X30</t>
  </si>
  <si>
    <t xml:space="preserve">18.015.0085-A</t>
  </si>
  <si>
    <t xml:space="preserve">18.016.0001-0</t>
  </si>
  <si>
    <t xml:space="preserve">COIFA DE ACO INOX AISI 304/444(#20),NAS DIMENSOES 2,30X1,30X</t>
  </si>
  <si>
    <t xml:space="preserve">0,60M(COCCAO),COM CALHA COLETORA DE GORDURA EM TODO PERIMETR</t>
  </si>
  <si>
    <t xml:space="preserve">O COM DRENO PLUGADO,SUPORTE DE FIXACAO E BOCAIS FLANGEADOS(F</t>
  </si>
  <si>
    <t xml:space="preserve">OGAO INDUSTRIAL DE 8 BOCAS).FORNECIMENTO E COLOCACAO</t>
  </si>
  <si>
    <t xml:space="preserve">18.016.0001-A</t>
  </si>
  <si>
    <t xml:space="preserve">18.016.0002-0</t>
  </si>
  <si>
    <t xml:space="preserve">COIFA DE ACO INOX AISI 304/444(#20),NAS DIMENSOES 1,80X1,30X</t>
  </si>
  <si>
    <t xml:space="preserve">OGAO INDUSTRIAL DE 6 BOCAS).FORNECIMENTO E COLOCACAO</t>
  </si>
  <si>
    <t xml:space="preserve">18.016.0002-A</t>
  </si>
  <si>
    <t xml:space="preserve">18.016.0003-0</t>
  </si>
  <si>
    <t xml:space="preserve">COIFA DE ACO INOX AISI 304/444(#20),NAS DIMENSOES 1,30X1,30X</t>
  </si>
  <si>
    <t xml:space="preserve">OGAO INDUSTRIAL DE 4 BOCAS).FORNECIMENTO E COLOCACAO</t>
  </si>
  <si>
    <t xml:space="preserve">18.016.0003-A</t>
  </si>
  <si>
    <t xml:space="preserve">18.016.0004-0</t>
  </si>
  <si>
    <t xml:space="preserve">FILTROS INERCIAIS 50X50CM DE ACO INOX 304(COIFA DE COCCAO).F</t>
  </si>
  <si>
    <t xml:space="preserve">18.016.0004-A</t>
  </si>
  <si>
    <t xml:space="preserve">18.016.0005-0</t>
  </si>
  <si>
    <t xml:space="preserve">FILTROS INERCIAIS 40X50CM DE ACO INOX 304(COIFA DE COCCAO).F</t>
  </si>
  <si>
    <t xml:space="preserve">18.016.0005-A</t>
  </si>
  <si>
    <t xml:space="preserve">18.016.0006-0</t>
  </si>
  <si>
    <t xml:space="preserve">DAMPER CORTA FOGO 30X30CM,ACIONAMENTO AUTOMATICO,PELA ACAO D</t>
  </si>
  <si>
    <t xml:space="preserve">E ELEMENTO FUSIVEL,MODELO DCF COM FUSIVEL DE DISPARO(COM ATE</t>
  </si>
  <si>
    <t xml:space="preserve">STADO UL)COM ROMPIMENTO EM 72ºC OU 141ºC,COM CHAVE FIM DE CU</t>
  </si>
  <si>
    <t xml:space="preserve">RSO.FORNECIMENTO E COLOCACAO</t>
  </si>
  <si>
    <t xml:space="preserve">18.016.0006-A</t>
  </si>
  <si>
    <t xml:space="preserve">18.016.0007-0</t>
  </si>
  <si>
    <t xml:space="preserve">DAMPER CORTA FOGO 35X35CM,ACIONAMENTO AUTOMATICO,PELA ACAO D</t>
  </si>
  <si>
    <t xml:space="preserve">18.016.0007-A</t>
  </si>
  <si>
    <t xml:space="preserve">18.016.0008-0</t>
  </si>
  <si>
    <t xml:space="preserve">DAMPER CORTA FOGO 35X45CM,ACIONAMENTO AUTOMATICO,PELA ACAO D</t>
  </si>
  <si>
    <t xml:space="preserve">18.016.0008-A</t>
  </si>
  <si>
    <t xml:space="preserve">18.016.0010-0</t>
  </si>
  <si>
    <t xml:space="preserve">COIFA DE ACO INOXIDAVEL,DE 1,20X0,60M,DE CHAPA 18.304,INCLUS</t>
  </si>
  <si>
    <t xml:space="preserve">IVE 1,50M DE DUTO COM 310X120MM DE SECAO,EM CHAPA 22,2 EXAUS</t>
  </si>
  <si>
    <t xml:space="preserve">TORES CENTRIFUGOS TIPO CARAMUJO,EM CHAPA DE ACO CARBONO 1020</t>
  </si>
  <si>
    <t xml:space="preserve"> COM MOTOR 1/3CV NAS TENSOES 110/220V. FORNECIMENTO E COLOCA</t>
  </si>
  <si>
    <t xml:space="preserve">18.016.0010-A</t>
  </si>
  <si>
    <t xml:space="preserve">18.016.0015-0</t>
  </si>
  <si>
    <t xml:space="preserve">COIFA DE ACO INOXIDAVEL,DE 2,10X1,20M,DE CHAPA 18.304,INCLUS</t>
  </si>
  <si>
    <t xml:space="preserve">IVE 3,00M DE DUTO COM 500X500MM DE SECAO,EM CHAPA 22,1 EXAUS</t>
  </si>
  <si>
    <t xml:space="preserve">TOR CENTRIFUGO TIPO CARAMUJO,EM CHAPA DE ACO CARBONO 1020 CO</t>
  </si>
  <si>
    <t xml:space="preserve">M MOTOR 3CV NAS TENSOES 110/220V.FORNECIMENTO E COLOCACAO</t>
  </si>
  <si>
    <t xml:space="preserve">18.016.0015-A</t>
  </si>
  <si>
    <t xml:space="preserve">18.016.0020-0</t>
  </si>
  <si>
    <t xml:space="preserve">PORTA CACAMBA,LIXEIRA,DE ACO INOXIDAVEL,CHAPA 18.304,MEDINDO</t>
  </si>
  <si>
    <t xml:space="preserve"> APROXIMADAMENTE (300X300)MM.FORNECIMENTO E COLOCACAO</t>
  </si>
  <si>
    <t xml:space="preserve">18.016.0020-A</t>
  </si>
  <si>
    <t xml:space="preserve">18.016.0025-0</t>
  </si>
  <si>
    <t xml:space="preserve">TANQUE DE ACO INOXIDAVEL,EM CHAPA 22.304,MEDINDO APROXIMADAM</t>
  </si>
  <si>
    <t xml:space="preserve">ENTE (520X540X300)MM,CAPACIDADE DE 30L,COM ESFREGADOR,EXCLUS</t>
  </si>
  <si>
    <t xml:space="preserve">IVE TORNEIRA.FORNECIMENTO</t>
  </si>
  <si>
    <t xml:space="preserve">18.016.0025-A</t>
  </si>
  <si>
    <t xml:space="preserve">18.016.0027-0</t>
  </si>
  <si>
    <t xml:space="preserve">TANQUE INDUSTRIAL EM ACO INOXIDAVEL AISI 304,PARA LAVAGEM DE</t>
  </si>
  <si>
    <t xml:space="preserve"> PANELOES,MEDINDO APROXIMADAMENTE (0,61X0,706X0,305)M.FORNEC</t>
  </si>
  <si>
    <t xml:space="preserve">18.016.0027-A</t>
  </si>
  <si>
    <t xml:space="preserve">18.016.0030-0</t>
  </si>
  <si>
    <t xml:space="preserve">BANCA DE ACO INOXIDAVEL,MEDINDO APROXIMADAMENTE (2,00X0,55)M</t>
  </si>
  <si>
    <t xml:space="preserve">,EM CHAPA 18.304,COM UMA CUBA MEDINDO APROXIMADAMENTE (500X4</t>
  </si>
  <si>
    <t xml:space="preserve">00X200)MM,EM CHAPA 20304,VALVULA DE ESCOAMENTO TIPO AMERICAN</t>
  </si>
  <si>
    <t xml:space="preserve">A 1623,SIFAO 1680 1.1/2" X 1.1/2",SOBRE APOIOS DE ALVENARIA</t>
  </si>
  <si>
    <t xml:space="preserve">DE MEIA VEZ E VERGA DE CONCRETO,SEM REVESTIMENTO,EXCLUSIVE T</t>
  </si>
  <si>
    <t xml:space="preserve">ORNEIRA.FORNECIMENTO E COLOCACAO</t>
  </si>
  <si>
    <t xml:space="preserve">18.016.0030-A</t>
  </si>
  <si>
    <t xml:space="preserve">18.016.0035-0</t>
  </si>
  <si>
    <t xml:space="preserve">BANCA DE ACO INOXIDAVEL,MEDINDO APROXIMADAMENTE(2,00X0,55)M,</t>
  </si>
  <si>
    <t xml:space="preserve">EM CHAPA 18.304,COM DUAS CUBAS MEDINDO APROXIMADAMENTE (500X</t>
  </si>
  <si>
    <t xml:space="preserve">400X200)MM,EM CHAPA 20.304,VALVULA DE ESCOAMENTO TIPO AMERIC</t>
  </si>
  <si>
    <t xml:space="preserve">ANA 1623,2 SIFOES 1680 1.1/2" X 1.1/2",SOBRE APOIOS DE ALVEN</t>
  </si>
  <si>
    <t xml:space="preserve">ARIA DE MEIA VEZ E VERGA DE CONCRETO,SEM REVESTIMENTO,EXCLUS</t>
  </si>
  <si>
    <t xml:space="preserve">IVE TORNEIRA.FORNECIMENTO E COLOCACAO</t>
  </si>
  <si>
    <t xml:space="preserve">18.016.0035-A</t>
  </si>
  <si>
    <t xml:space="preserve">18.016.0040-0</t>
  </si>
  <si>
    <t xml:space="preserve">CUBA DE ACO INOXIDAVEL,MEDINDO APROXIMADAMENTE (500X400X200)</t>
  </si>
  <si>
    <t xml:space="preserve">MM,EM CHAPA 20.304,VALVULA DE ESCOAMENTO TIPO AMERICANA 1623</t>
  </si>
  <si>
    <t xml:space="preserve">,SIFAO 1680 1.1/2" X 1.1/2",EXCLUSIVE TORNEIRA.FORNECIMENTO</t>
  </si>
  <si>
    <t xml:space="preserve">18.016.0040-A</t>
  </si>
  <si>
    <t xml:space="preserve">18.016.0042-0</t>
  </si>
  <si>
    <t xml:space="preserve">CUBA DUPLA DE ACO INOXIDAVEL,MEDINDO APROXIMADAMENTE (820X34</t>
  </si>
  <si>
    <t xml:space="preserve">0X150)MM,EM CHAPA 20.304,COM 2 VALVULAS DE ESCOAMENTO TIPO A</t>
  </si>
  <si>
    <t xml:space="preserve">MERICANA 1623,2 SIFOES 1680 1.1/2" X 1.1/2",EXCLUSIVE TORNEI</t>
  </si>
  <si>
    <t xml:space="preserve">RA.FORNECIMENTO E COLOCACAO</t>
  </si>
  <si>
    <t xml:space="preserve">18.016.0042-A</t>
  </si>
  <si>
    <t xml:space="preserve">18.016.0045-0</t>
  </si>
  <si>
    <t xml:space="preserve">BANCA SECA DE ACO INOXIDAVEL,COM LARGURA APROXIMADA DE 0,55M</t>
  </si>
  <si>
    <t xml:space="preserve">,ATE 3,00M DE COMPRIMENTO,EM CHAPA 18.304,SOBRE APOIOS DE AL</t>
  </si>
  <si>
    <t xml:space="preserve">VENARIA DE MEIA VEZ E VERGA DE CONCRETO,SEM REVESTIMENTO.FOR</t>
  </si>
  <si>
    <t xml:space="preserve">18.016.0045-A</t>
  </si>
  <si>
    <t xml:space="preserve">18.016.0050-0</t>
  </si>
  <si>
    <t xml:space="preserve">MICTORIO COLETIVO DE ACO INOXIDAVEL,COM SECAO DE (580X300)MM</t>
  </si>
  <si>
    <t xml:space="preserve">,EM CHAPA 20.304,COM CRIVO DE SAIDA DE 1.1/4",REGISTRO DE PR</t>
  </si>
  <si>
    <t xml:space="preserve">ESSAO 1416 DE 3/4",COM CANOPLA E VOLANTE EM METAL CROMADO.FO</t>
  </si>
  <si>
    <t xml:space="preserve">18.016.0050-A</t>
  </si>
  <si>
    <t xml:space="preserve">18.016.0051-0</t>
  </si>
  <si>
    <t xml:space="preserve">MICTORIO COLETIVO DE ACO INOXIDAVEL,COM SECAO DE (380X250)MM</t>
  </si>
  <si>
    <t xml:space="preserve">18.016.0051-A</t>
  </si>
  <si>
    <t xml:space="preserve">18.016.0055-0</t>
  </si>
  <si>
    <t xml:space="preserve">MICTORIO COLETIVO EM ACO INOXIDAVEL AISI 304,MEDINDO APROXIM</t>
  </si>
  <si>
    <t xml:space="preserve">ADAMENTE (1800X290X350)MM,INCLUSIVE KIT DE INSTALACAO COMPRE</t>
  </si>
  <si>
    <t xml:space="preserve">ENDENDO: PARAFUSOS,BUCHAS,SIFAO EXTENSIVEL E VALVULA INOX.FO</t>
  </si>
  <si>
    <t xml:space="preserve">18.016.0055-A</t>
  </si>
  <si>
    <t xml:space="preserve">18.016.0060-0</t>
  </si>
  <si>
    <t xml:space="preserve">LAVATORIO COLETIVO DE ACO INOXIDAVEL COM 1.000MM DE SECAO EM</t>
  </si>
  <si>
    <t xml:space="preserve"> CHAPA 20.304,PARA 2 PONTOS DE AGUA,CRIVO DE SAIDA EM 1.1/4"</t>
  </si>
  <si>
    <t xml:space="preserve">,EXCLUSIVE TORNEIRAS.FORNECIMENTO E COLOCACAO</t>
  </si>
  <si>
    <t xml:space="preserve">18.016.0060-A</t>
  </si>
  <si>
    <t xml:space="preserve">18.016.0070-0</t>
  </si>
  <si>
    <t xml:space="preserve">LAVATORIO INDUSTRIAL EM ACO INOXIDAVEL AISI 304,MEDINDO APRO</t>
  </si>
  <si>
    <t xml:space="preserve">XIMADAMENTE (400X405X280)MM,INCLUSIVE BICA,VALVULA DE ACIONA</t>
  </si>
  <si>
    <t xml:space="preserve">MENTO E KIT DE INSTALACAO COMPREENDENDO: PARAFUSOS,BUCHAS E</t>
  </si>
  <si>
    <t xml:space="preserve">VALVULA.FORNECIMENTO E COLOCACAO</t>
  </si>
  <si>
    <t xml:space="preserve">18.016.0070-A</t>
  </si>
  <si>
    <t xml:space="preserve">18.016.0080-0</t>
  </si>
  <si>
    <t xml:space="preserve">SECADOR DE MAOS EM ACO INOXIDAVEL,COM SISTEMA FOTO-CELULAR B</t>
  </si>
  <si>
    <t xml:space="preserve">I-VOLT,EXCLUSIVE PONTO DE TOMADA.FORNECIMENTO E COLOCACAO</t>
  </si>
  <si>
    <t xml:space="preserve">18.016.0080-A</t>
  </si>
  <si>
    <t xml:space="preserve">18.016.0100-0</t>
  </si>
  <si>
    <t xml:space="preserve">BARRA DE APOIO PARA LAVATORIO DE CENTRO,EM ACO INOXIDAVEL AI</t>
  </si>
  <si>
    <t xml:space="preserve">SI 304,TUBO DE 1.1/4",INCLUSIVE FIXACAO COM PARAFUSOS INOXID</t>
  </si>
  <si>
    <t xml:space="preserve">AVEIS E BUCHAS PLASTICAS,MEDINDO 60X40CM,PARA PESSOAS COM NE</t>
  </si>
  <si>
    <t xml:space="preserve">CESSIDADES ESPECIFICAS.FORNECIMENTO E COLOCACAO</t>
  </si>
  <si>
    <t xml:space="preserve">18.016.0100-A</t>
  </si>
  <si>
    <t xml:space="preserve">18.016.0105-0</t>
  </si>
  <si>
    <t xml:space="preserve">BARRA DE APOIO EM ACO INOXIDAVEL AISI 304,TUBO DE 1.1/4",INC</t>
  </si>
  <si>
    <t xml:space="preserve">LUSIVE FIXACAO COM PARAFUSOS INOXIDAVEIS E BUCHAS PLASTICAS,</t>
  </si>
  <si>
    <t xml:space="preserve">COM 50CM,PARA PESSOAS COM NECESSIDADES ESPECIFICAS.FORNECIME</t>
  </si>
  <si>
    <t xml:space="preserve">18.016.0105-A</t>
  </si>
  <si>
    <t xml:space="preserve">18.016.0106-0</t>
  </si>
  <si>
    <t xml:space="preserve">COM 80CM,PARA PESSOAS COM NECESSIDADES ESPECIFICAS.FORNECIME</t>
  </si>
  <si>
    <t xml:space="preserve">18.016.0106-A</t>
  </si>
  <si>
    <t xml:space="preserve">18.016.0107-0</t>
  </si>
  <si>
    <t xml:space="preserve">BARRA DE APOIO EM ACO INOXIDAVEL AISI 304,TUBO DE 1 1/4",INC</t>
  </si>
  <si>
    <t xml:space="preserve">COM 60CM,PARA PESSOAS COM NECESSIDADES ESPECIFICAS.FORNECIME</t>
  </si>
  <si>
    <t xml:space="preserve">18.016.0107-A</t>
  </si>
  <si>
    <t xml:space="preserve">18.016.0108-0</t>
  </si>
  <si>
    <t xml:space="preserve">COM 70CM,PARA PESSOAS COM NECESSIDADES ESPECIFICAS.FORNECIME</t>
  </si>
  <si>
    <t xml:space="preserve">18.016.0108-A</t>
  </si>
  <si>
    <t xml:space="preserve">18.016.0110-0</t>
  </si>
  <si>
    <t xml:space="preserve">BARRA DE APOIO EM ACO INOXIDAVEL AISI 304,TUBO DE 1.1/4",EM</t>
  </si>
  <si>
    <t xml:space="preserve">"L",INCLUSIVE FIXACAO COM PARAFUSOS INOXIDAVEIS E BUCHAS PLA</t>
  </si>
  <si>
    <t xml:space="preserve">STICAS,MEDINDO 70X70CM,PARA PESSOAS COM NECESSIDADES ESPECIF</t>
  </si>
  <si>
    <t xml:space="preserve">ICAS.FORNECIMENTO E COLOCACAO</t>
  </si>
  <si>
    <t xml:space="preserve">18.016.0110-A</t>
  </si>
  <si>
    <t xml:space="preserve">18.016.0111-0</t>
  </si>
  <si>
    <t xml:space="preserve">STICAS,MEDINDO 80X80CM,PARA PESSOAS COM NECESSIDADES ESPECIF</t>
  </si>
  <si>
    <t xml:space="preserve">18.016.0111-A</t>
  </si>
  <si>
    <t xml:space="preserve">18.016.0120-0</t>
  </si>
  <si>
    <t xml:space="preserve">BARRA DE APOIO RETRATIL(ARTICULADA)EM ACO INOXIDAVEL AISI 30</t>
  </si>
  <si>
    <t xml:space="preserve">4,TUBO DE 1.1/4",INCLUSIVE FIXACAO COM PARAFUSOS INOXIDAVEIS</t>
  </si>
  <si>
    <t xml:space="preserve"> E BUCHAS PLASTICAS,COM 80CM,PARA PESSOAS COM NECESSIDADES E</t>
  </si>
  <si>
    <t xml:space="preserve">SPECIFICAS.FORNECIMENTO E COLOCACAO</t>
  </si>
  <si>
    <t xml:space="preserve">18.016.0120-A</t>
  </si>
  <si>
    <t xml:space="preserve">18.016.0125-0</t>
  </si>
  <si>
    <t xml:space="preserve">BARRA DE APOIO(PUXADOR HORIZONTAL/VERTICAL)EM ACO INOXIDAVEL</t>
  </si>
  <si>
    <t xml:space="preserve"> AISI 304,TUBO DE 1 1/4",INCLUSIVE FIXACAO COM PARAFUSOS INO</t>
  </si>
  <si>
    <t xml:space="preserve">XIDAVEIS E BUCHAS PLASTICAS,COM 40CM,PARA PORTAS DE SANITARI</t>
  </si>
  <si>
    <t xml:space="preserve">OS,VESTIARIOS E QUARTOS ACESSIVEIS EM LOCAIS DE HOSPEDAGEM E</t>
  </si>
  <si>
    <t xml:space="preserve"> DE SAUDE.FORNECIMENTO E INSTALACAO</t>
  </si>
  <si>
    <t xml:space="preserve">18.016.0125-A</t>
  </si>
  <si>
    <t xml:space="preserve">18.016.0130-0</t>
  </si>
  <si>
    <t xml:space="preserve">BARRA DE APOIO FIXA AO PISO,EM ACO INOXIDAVEL AISI 304,TUBO</t>
  </si>
  <si>
    <t xml:space="preserve">DE 1.1/4",INCLUSIVE FIXACAO COM PARAFUSOS INOXIDAVEIS E BUCH</t>
  </si>
  <si>
    <t xml:space="preserve">AS PLASTICAS,COM 75X80CM,PARA PESSOAS COM NECESSIDADES ESPEC</t>
  </si>
  <si>
    <t xml:space="preserve">IFICAS.FORNECIMENTO E COLOCACAO</t>
  </si>
  <si>
    <t xml:space="preserve">18.016.0130-A</t>
  </si>
  <si>
    <t xml:space="preserve">18.016.0135-0</t>
  </si>
  <si>
    <t xml:space="preserve">BARRA DE APOIO LATERAL,PISO PAREDE,EM ACO INOXIDAVEL AISI 30</t>
  </si>
  <si>
    <t xml:space="preserve">4,TUBO DE 1 1/4",INCLUSIVE FIXACAO COM PARAFUSOS INOXIDAVEIS</t>
  </si>
  <si>
    <t xml:space="preserve"> E BUCHAS PLASTICAS,COM 75X80CM,PARA PESSOAS COM NECESSIDADE</t>
  </si>
  <si>
    <t xml:space="preserve">S ESPECIFICAS.FORNECIMENTO E COLOCACAO</t>
  </si>
  <si>
    <t xml:space="preserve">18.016.0135-A</t>
  </si>
  <si>
    <t xml:space="preserve">18.016.0140-0</t>
  </si>
  <si>
    <t xml:space="preserve">BANCO ARTICULADO,COM CANTOS ARREDONDADOS E SUPERFICIE ANTIDE</t>
  </si>
  <si>
    <t xml:space="preserve">RRAPANTE IMPERMEAVEL,DIMENSOES MINIMAS 0,45X0,70M,EM ACO INO</t>
  </si>
  <si>
    <t xml:space="preserve">XIDAVEL AISI 304,TUBO DE 1 1/4",PARA PESSOAS COM NECESSIDADE</t>
  </si>
  <si>
    <t xml:space="preserve">S ESPECIFICAS.FORNCIMENTO E COLOCACAO</t>
  </si>
  <si>
    <t xml:space="preserve">18.016.0140-A</t>
  </si>
  <si>
    <t xml:space="preserve">18.017.0020-0</t>
  </si>
  <si>
    <t xml:space="preserve">FILTRO PARA USO DOMESTICO COM CARCACA ATOXICA EM POLIPROPILE</t>
  </si>
  <si>
    <t xml:space="preserve">NO COM 1 ELEMENTO FILTRANTE DE CELULOSE E CARVAO ATIVADO,PAR</t>
  </si>
  <si>
    <t xml:space="preserve">A VAZAO ATE 180L/H,CONEXAO DE 1/2" SEM REGISTRO.FORNECIMENTO</t>
  </si>
  <si>
    <t xml:space="preserve">18.017.0020-A</t>
  </si>
  <si>
    <t xml:space="preserve">18.017.0021-0</t>
  </si>
  <si>
    <t xml:space="preserve">FULTRO PARA USO DOMESTICO COM CARCACA ATOXICA EM POLIPROPILE</t>
  </si>
  <si>
    <t xml:space="preserve">A VAZAO ATE 360L/H,CONEXAO DE 3/4" SEM REGISTRO.FORNECIMENTO</t>
  </si>
  <si>
    <t xml:space="preserve">18.017.0021-A</t>
  </si>
  <si>
    <t xml:space="preserve">18.017.0022-0</t>
  </si>
  <si>
    <t xml:space="preserve">NO COM 2 ELEMENTOS FILTRANTES DE CELULOSE E CARVAO ATIVADO,P</t>
  </si>
  <si>
    <t xml:space="preserve">ARA VAZAO ATE 720L/H,CONEXAO DE 1" SEM REGISTRO.FORNECIMENTO</t>
  </si>
  <si>
    <t xml:space="preserve">18.017.0022-A</t>
  </si>
  <si>
    <t xml:space="preserve">18.017.0100-0</t>
  </si>
  <si>
    <t xml:space="preserve">APROVEITAMENTO DE AGUA DE CHUVA (AAC) P/AREA DE TELHADO ATE</t>
  </si>
  <si>
    <t xml:space="preserve">200M2,COMPREENDENDO O FORNECIMENTO DOS SEGUINTES EQUIPAMENTO</t>
  </si>
  <si>
    <t xml:space="preserve">S:-FILTRO VOLUMETRICO (VF1) AUTO-LIMPANTE,CORPO CONSTITUIDO</t>
  </si>
  <si>
    <t xml:space="preserve">POLIETILENO,ENTRADAS E SAIDAS C/DIAMETRO 100MM;-CONJUNTO FLU</t>
  </si>
  <si>
    <t xml:space="preserve">TUANTE SUCCAO (BOIA-MANGUEIRA) MANGUEIRA 1",COMPRIMENTO 2,00</t>
  </si>
  <si>
    <t xml:space="preserve">M;-FREIO D'AGUA C/DIAM.100MM;-SIFAO LADRAO DIAM.SAIDA 100MM</t>
  </si>
  <si>
    <t xml:space="preserve">18.017.0100-A</t>
  </si>
  <si>
    <t xml:space="preserve">18.017.0105-0</t>
  </si>
  <si>
    <t xml:space="preserve">APROVEITAMENTO AGUA CHUVA (AAC) P/AREA DE TELHADO ATE 1500M2</t>
  </si>
  <si>
    <t xml:space="preserve">,COMPREENDENDO FORN.SEGUINTES EQUIPAMENTOS:-FILTRO VOLUMET</t>
  </si>
  <si>
    <t xml:space="preserve">RICO (VF6) AUTO-LIMPANTE,CORPO CONSTITUIDO ACO INOX,ENTRADAS</t>
  </si>
  <si>
    <t xml:space="preserve"> C/DIAM.250MM E SAIDA P/CISTERNA DIAM.200MM;-CONJUNTO FLUTUA</t>
  </si>
  <si>
    <t xml:space="preserve">NTE SUCCAO (BOIA-MANGUEIRA) MANGUEIRA 2",COMPRIMENTO 2,00M;-</t>
  </si>
  <si>
    <t xml:space="preserve">FREIO D'AGUA DIAM.200MM;-SIFAO LADRAO C/DIAM.DE SAIDA 200MM</t>
  </si>
  <si>
    <t xml:space="preserve">18.017.0105-A</t>
  </si>
  <si>
    <t xml:space="preserve">18.018.0010-0</t>
  </si>
  <si>
    <t xml:space="preserve">CORTINA DIVISORIA HOSPITALAR,SEM EMENDAS,CONFECCIONADA EM VI</t>
  </si>
  <si>
    <t xml:space="preserve">NIL DE ALTA ESPESSURA,DE APROXIMADAMENTE 0,4MM,ANTICHAMA,ANT</t>
  </si>
  <si>
    <t xml:space="preserve">IFUNGO,BACTERICIDA E ANTIESTATICO,COM ALTURA DE 1,80M,PINTUR</t>
  </si>
  <si>
    <t xml:space="preserve">A ELETROSTATICA BRANCA,INCLUSIVE ILHOSES,TRILHOS,GANCHOS,ROD</t>
  </si>
  <si>
    <t xml:space="preserve">IZIOS E ACESSORIOS DE FIXACAO.FORNECIMENTO E COLOCACAO</t>
  </si>
  <si>
    <t xml:space="preserve">18.018.0010-A</t>
  </si>
  <si>
    <t xml:space="preserve">18.018.0015-0</t>
  </si>
  <si>
    <t xml:space="preserve">DIVISORIA MOVEL,PARA AMBIENTE HOSPITALAR,SANFONADA,EM PVC,FI</t>
  </si>
  <si>
    <t xml:space="preserve">XADA NA PAREDE,ALTURA DE 1,85M,LARGURA TOTAL DE 1,365M.FORNE</t>
  </si>
  <si>
    <t xml:space="preserve">18.018.0015-A</t>
  </si>
  <si>
    <t xml:space="preserve">18.018.0018-0</t>
  </si>
  <si>
    <t xml:space="preserve">XADA NA PAREDE,ALTURA DE 1,85M,LARGURA TOTAL DE 1,995M.FORNE</t>
  </si>
  <si>
    <t xml:space="preserve">18.018.0018-A</t>
  </si>
  <si>
    <t xml:space="preserve">18.018.0020-0</t>
  </si>
  <si>
    <t xml:space="preserve">XADA NA PAREDE,ALTURA DE 1,85M,LARGURA TOTAL DE 3,045M.FORNE</t>
  </si>
  <si>
    <t xml:space="preserve">18.018.0020-A</t>
  </si>
  <si>
    <t xml:space="preserve">18.018.0025-0</t>
  </si>
  <si>
    <t xml:space="preserve">BIOMBO MOVEL,COM RODIZIOS,RETO,EM CHUMBO LAMINADO REVESTIDO</t>
  </si>
  <si>
    <t xml:space="preserve">EM EUCAPLAC,1MM DE ESPESSURA,MEDINDO 0,80X1,80M,COM VISOR DE</t>
  </si>
  <si>
    <t xml:space="preserve"> VIDRO PLUMBIFERO.FORNECIMENTO</t>
  </si>
  <si>
    <t xml:space="preserve">18.018.0025-A</t>
  </si>
  <si>
    <t xml:space="preserve">18.018.0030-0</t>
  </si>
  <si>
    <t xml:space="preserve">PAINEL PARA DIVISORIA BLINDADA (DESTINADA A DELIMITACAO DE A</t>
  </si>
  <si>
    <t xml:space="preserve">REAS OU SALAS RADIOLOGICAS),COMPOSTO POR PLACAS RIGIDAS EM M</t>
  </si>
  <si>
    <t xml:space="preserve">ATERIAL RESISTENTE,REVESTINDO LENCOIS DE CHUMBO COM 1MM DE E</t>
  </si>
  <si>
    <t xml:space="preserve">SPESURA,INCLUSIVE ELEMENTOS DE FIXACAO.FORNECIMENTO E COLOCA</t>
  </si>
  <si>
    <t xml:space="preserve">18.018.0030-A</t>
  </si>
  <si>
    <t xml:space="preserve">18.018.0032-0</t>
  </si>
  <si>
    <t xml:space="preserve">ATERIAL RESISTENTE,REVESTINDO LENCOIS DE CHUMBO COM 1,5MM DE</t>
  </si>
  <si>
    <t xml:space="preserve"> ESPESSURA,INCLUSIVE ELEMENTOS DE FIXACAO.FORNECIMENTO E COL</t>
  </si>
  <si>
    <t xml:space="preserve">18.018.0032-A</t>
  </si>
  <si>
    <t xml:space="preserve">18.018.0050-0</t>
  </si>
  <si>
    <t xml:space="preserve">SUPORTE PARA PORTA SORO DE TETO,FIXO,COM 4 GANCHOS.FORNECIME</t>
  </si>
  <si>
    <t xml:space="preserve">18.018.0050-A</t>
  </si>
  <si>
    <t xml:space="preserve">18.018.0070-0</t>
  </si>
  <si>
    <t xml:space="preserve">PASSA-CHASSIS DE 2 PORTAS,CONSTRUIDO EM CHAPA DE ACO TRATADO</t>
  </si>
  <si>
    <t xml:space="preserve"> E PINTADO NA COR CINZA MARTELADO,PARA SER EMBUTIDO NA PARED</t>
  </si>
  <si>
    <t xml:space="preserve">E ENTRE A CAMARA ESCURA E A SALA DE RAIOS-X,MEDINDO H=60CM,L</t>
  </si>
  <si>
    <t xml:space="preserve">=30CM,C=45CM.FORNECIMENTO</t>
  </si>
  <si>
    <t xml:space="preserve">18.018.0070-A</t>
  </si>
  <si>
    <t xml:space="preserve">18.018.0080-0</t>
  </si>
  <si>
    <t xml:space="preserve">BANCADA EM ACO INOXIDAVEL PARA LAVAGEM DE BEBE.FORNECIMENTO</t>
  </si>
  <si>
    <t xml:space="preserve">18.018.0080-A</t>
  </si>
  <si>
    <t xml:space="preserve">18.018.0090-0</t>
  </si>
  <si>
    <t xml:space="preserve">TANQUE PARA EXPURGO EM ACO INOXIDAVEL.FORNECIMENTO</t>
  </si>
  <si>
    <t xml:space="preserve">18.018.0090-A</t>
  </si>
  <si>
    <t xml:space="preserve">18.018.0100-0</t>
  </si>
  <si>
    <t xml:space="preserve">LAVATORIO CIRURGICO EM ACO INOXIDAVEL,MEDINDO APROXIMADAMENT</t>
  </si>
  <si>
    <t xml:space="preserve">E 1,50M DE COMPRIMENTO,COM DUAS TORNEIRAS AUTOMATICAS PARA S</t>
  </si>
  <si>
    <t xml:space="preserve">IDA DE AGUA ACIONADAS POR SENSOR,INCLUSIVE KIT DE INSTALACAO</t>
  </si>
  <si>
    <t xml:space="preserve">18.018.0100-A</t>
  </si>
  <si>
    <t xml:space="preserve">18.018.0102-0</t>
  </si>
  <si>
    <t xml:space="preserve">SABONETEIRA AUTOMATICA EM ACO INOX,ACIONADA POR SENSOR.FORNE</t>
  </si>
  <si>
    <t xml:space="preserve">18.018.0102-A</t>
  </si>
  <si>
    <t xml:space="preserve">18.019.0010-0</t>
  </si>
  <si>
    <t xml:space="preserve">CAIXA DE DESCARGA DE PLASTICO EXTERNA.FORNECIMENTO</t>
  </si>
  <si>
    <t xml:space="preserve">18.019.0010-A</t>
  </si>
  <si>
    <t xml:space="preserve">18.019.0012-0</t>
  </si>
  <si>
    <t xml:space="preserve">CAIXA DE DESCARGA DE PLASTICO,DE EMBUTIR,COM ESPELHO CROMADO</t>
  </si>
  <si>
    <t xml:space="preserve">18.019.0012-A</t>
  </si>
  <si>
    <t xml:space="preserve">18.021.0025-0</t>
  </si>
  <si>
    <t xml:space="preserve">RESERVATORIO APOIADO PARA ARMAZENAMENTO DE AGUA POTAVEL OU P</t>
  </si>
  <si>
    <t xml:space="preserve">ARA APROVEITAMENTO DE AGUA DE CHUVA AAC,EM FIBRE DE VIDRO OU</t>
  </si>
  <si>
    <t xml:space="preserve"> POLIETILENO,COM CAPACIDADE EM TORNO DE 300L,INCLUSIVE TAMPA</t>
  </si>
  <si>
    <t xml:space="preserve"> DE VEDACAO COM ESCOTILHA E FIXADORES,CONFORME NORMAS ABNT N</t>
  </si>
  <si>
    <t xml:space="preserve">BR 15527,NBR 12217 E NBR 8220.FORNECIMENTO</t>
  </si>
  <si>
    <t xml:space="preserve">18.021.0025-A</t>
  </si>
  <si>
    <t xml:space="preserve">18.021.0030-0</t>
  </si>
  <si>
    <t xml:space="preserve">ARA APROVEITAMENTO DE AGUA DA CHUVA AAC,EM FIBRA DE VIDRO OU</t>
  </si>
  <si>
    <t xml:space="preserve"> POLIETILENO,COM CAPACIDADE EM TORNO DE 500L,INCLUSIVE TAMPA</t>
  </si>
  <si>
    <t xml:space="preserve">18.021.0030-A</t>
  </si>
  <si>
    <t xml:space="preserve">18.021.0035-0</t>
  </si>
  <si>
    <t xml:space="preserve"> POLIETILENO,COM CAPACIDADE EM TORNO DE 1000L,INCLUSIVE TAMP</t>
  </si>
  <si>
    <t xml:space="preserve">A DE VEDACAO COM ESCOTILHA E FIXADORES,CONFORME NORMAS ABNT</t>
  </si>
  <si>
    <t xml:space="preserve">NBR 15527,NBR 12217 E NBR 8220.FORNECIMENTO</t>
  </si>
  <si>
    <t xml:space="preserve">18.021.0035-A</t>
  </si>
  <si>
    <t xml:space="preserve">18.021.0040-0</t>
  </si>
  <si>
    <t xml:space="preserve"> POLIETILENO,COM CAPACIDADE EM TORNO DE 1500L,INCLUSIVE TAMP</t>
  </si>
  <si>
    <t xml:space="preserve">18.021.0040-A</t>
  </si>
  <si>
    <t xml:space="preserve">18.021.0042-0</t>
  </si>
  <si>
    <t xml:space="preserve"> POLIETILENO,COM CAPACIDADE EM TORNO DE 2000L,INCLUSIVE TAMP</t>
  </si>
  <si>
    <t xml:space="preserve">18.021.0042-A</t>
  </si>
  <si>
    <t xml:space="preserve">18.021.0043-0</t>
  </si>
  <si>
    <t xml:space="preserve"> POLIETILENO,COM CAPACIDADE EM TORNO DE 2500L,INCLUSIVE TAMP</t>
  </si>
  <si>
    <t xml:space="preserve"> NBR 15527,NBR 12217 E NBR 8220.FORNECIMENTO</t>
  </si>
  <si>
    <t xml:space="preserve">18.021.0043-A</t>
  </si>
  <si>
    <t xml:space="preserve">18.021.0045-0</t>
  </si>
  <si>
    <t xml:space="preserve"> POLIETILENO,COM CAPACIDADE EM TORNO DE 3000L,INCLUSIVE TAMP</t>
  </si>
  <si>
    <t xml:space="preserve">18.021.0045-A</t>
  </si>
  <si>
    <t xml:space="preserve">18.021.0048-0</t>
  </si>
  <si>
    <t xml:space="preserve"> POLIETILENO,COM CAPACIDADE EM TORNO DE 5000L,INCLUSIVE TAMP</t>
  </si>
  <si>
    <t xml:space="preserve">18.021.0048-A</t>
  </si>
  <si>
    <t xml:space="preserve">18.021.0055-0</t>
  </si>
  <si>
    <t xml:space="preserve">RESERVATORIO PRFV POLIESTER REFORCADO FIBRA VIDRO,CAPAC.5000</t>
  </si>
  <si>
    <t xml:space="preserve">L,DIM.APROX.(DIAM:2,00MXALT:1,80M),AGUA POTAVEL OU APROVEITA</t>
  </si>
  <si>
    <t xml:space="preserve">MENTO AGUA CHUVA AAC,INCL.TAMPA PRESSAO PARAFUSADA,CONFORME</t>
  </si>
  <si>
    <t xml:space="preserve">NBR15227,NBR12217,NBR8220,FABR.OPERAREM REGIME CARGA OSCILAN</t>
  </si>
  <si>
    <t xml:space="preserve">TE CICLICA,CONTRA RADIACOES UVA UVB,REFORCO RESISTENCIA CARG</t>
  </si>
  <si>
    <t xml:space="preserve">A COMPRES.DIRETAMENTE COSTADO S/NECESSIDADE CONTENCAO.FORN.</t>
  </si>
  <si>
    <t xml:space="preserve">18.021.0055-A</t>
  </si>
  <si>
    <t xml:space="preserve">18.021.0060-0</t>
  </si>
  <si>
    <t xml:space="preserve">RESERVATORIO PRFV POLIESTER REFORCADO FIBRA VIDRO,CAPAC.1000</t>
  </si>
  <si>
    <t xml:space="preserve">0L,DIM.APROX.(DIAM:2,60MXALT:2,00M),AGUA POTAVEL OU APROVEIT</t>
  </si>
  <si>
    <t xml:space="preserve">AMENTO AGUA CHUVA AAC,INCL.TAMPA PRESSAO PARAFUSADA,CONFORME</t>
  </si>
  <si>
    <t xml:space="preserve"> NBR15227,NBR12217,NBR8220,FABR.OPERAREM REGIME CARGA OSCILA</t>
  </si>
  <si>
    <t xml:space="preserve">NTE CICLICA,CONTRA RADIACOES UVA UVB,REFORCO RESISTENCIA CAR</t>
  </si>
  <si>
    <t xml:space="preserve">GA COMPRES.DIRETAMENTE COSTADO S/NECESSIDADE CONTENCAO.FORN.</t>
  </si>
  <si>
    <t xml:space="preserve">18.021.0060-A</t>
  </si>
  <si>
    <t xml:space="preserve">18.021.0065-0</t>
  </si>
  <si>
    <t xml:space="preserve">RESERVATORIO PRFV POLIESTER REFORCADO FIBRA VIDRO,CAPAC.2000</t>
  </si>
  <si>
    <t xml:space="preserve">0L,DIM.APROX.(DIAM:3,00XALT:2,84M),AGUA POTAVEL OU APROVEITA</t>
  </si>
  <si>
    <t xml:space="preserve">TE CICLICA,CONTRA RADIACOES UVA E UVB,REFORCO RESISTENCIA CA</t>
  </si>
  <si>
    <t xml:space="preserve">RGA COMPRES.DIRETAMENTE COSTADO S/NECESSIDADE CONTENCAO.FORN</t>
  </si>
  <si>
    <t xml:space="preserve">18.021.0065-A</t>
  </si>
  <si>
    <t xml:space="preserve">18.021.0070-0</t>
  </si>
  <si>
    <t xml:space="preserve">RESERVATORIO PRFV POLIESTER REFORCADO FIBRA VIDRO,CAPAC.3000</t>
  </si>
  <si>
    <t xml:space="preserve">0L,DIM.APROX.(DIAM:3,00XALT:4,26M),AGUA POTAVEL OU APROVEITA</t>
  </si>
  <si>
    <t xml:space="preserve">MENTO AGUA CHUVA AAC,INCL.TAMPA PRESSAO PARAFUSADA CONFORME</t>
  </si>
  <si>
    <t xml:space="preserve">18.021.0070-A</t>
  </si>
  <si>
    <t xml:space="preserve">18.021.0100-0</t>
  </si>
  <si>
    <t xml:space="preserve">RESERVATORIO METALICO,PADRAO SABESP OU SIMILAR,C/CAPAC.P/50M</t>
  </si>
  <si>
    <t xml:space="preserve">3,P/AGUA POTAVEL,ESTILO TACA AGUA TOTAL,ACO USI-SAC-41 OU CO</t>
  </si>
  <si>
    <t xml:space="preserve">R-400,INCL.ENCANAMENTO INTERNO,ESCADAS(INT.E EXT.)ENTRADA E</t>
  </si>
  <si>
    <t xml:space="preserve"> SAIDAS,SUPORTE CHAVE ELETRICA,DRENO AUTO LIMPANTE,GUARDA CO</t>
  </si>
  <si>
    <t xml:space="preserve">RPO PROTECAO, CORRIMAO SUPERIOR,ESCAVACAO E BASE DE CONCRETO</t>
  </si>
  <si>
    <t xml:space="preserve"> ARMADO COM FCK 25MPA,EXCLUSIVE FUNDACOES.FORN.E COLOCACAO</t>
  </si>
  <si>
    <t xml:space="preserve">18.021.0100-A</t>
  </si>
  <si>
    <t xml:space="preserve">18.021.0105-0</t>
  </si>
  <si>
    <t xml:space="preserve">RESERVATORIO METALICO,PADRAO SABESP OU SIMILAR,CAPAC.100M3,P</t>
  </si>
  <si>
    <t xml:space="preserve">/AGUA POTAVEL,ESTILO TACA AGUA TOTAL,ACO USI-SAC-41 OU COR-4</t>
  </si>
  <si>
    <t xml:space="preserve">00,INCL.ENCANAMENTO INTERNO,ESCADAS(INT.E EXT.)ENTRADA E SAI</t>
  </si>
  <si>
    <t xml:space="preserve">DAS,SUPORTE CHAVE ELETRICA,DRENO AUTO LIMPANTE,GUARDA CORPO</t>
  </si>
  <si>
    <t xml:space="preserve"> DE PROTECAO,CORRIMAO SUPERIOR,ESCAVACAO E BASE DE CONCRETO</t>
  </si>
  <si>
    <t xml:space="preserve"> ARMADO COM FCK 25MPA,EXCLUSIVE FUNDACOES.FORN. E COLOCACAO</t>
  </si>
  <si>
    <t xml:space="preserve">18.021.0105-A</t>
  </si>
  <si>
    <t xml:space="preserve">18.022.0010-0</t>
  </si>
  <si>
    <t xml:space="preserve">BEBEDOURO OU LAVATORIO DE CONCRETO,FUNDIDO NO LOCAL,COM SECA</t>
  </si>
  <si>
    <t xml:space="preserve">O EM CALHA PRISMATICA,LARGURA DE 0,40M,REBORDA COM 0,25M DE</t>
  </si>
  <si>
    <t xml:space="preserve">ALTURA,MEDIDOS INTERNAMENTE EM OSSO,REVESTIMENTO DE AZULEJOS</t>
  </si>
  <si>
    <t xml:space="preserve"> BRANCOS 15X15CM INTERNA E EXTERNAMENTE,E VALVULA DE ESCOAME</t>
  </si>
  <si>
    <t xml:space="preserve">NTO 1604 EM METAL CROMADO,EXCLUSIVE TORNEIRA</t>
  </si>
  <si>
    <t xml:space="preserve">18.022.0010-A</t>
  </si>
  <si>
    <t xml:space="preserve">18.022.0011-0</t>
  </si>
  <si>
    <t xml:space="preserve">MESA DE CONCRETO ARMADO,APARENTE,DE 0,80M DE LARGURA E 6CM D</t>
  </si>
  <si>
    <t xml:space="preserve">E ESPESSURA,APOIADA EM DOIS MONTANTES DE SECAO 10X50X60CM DE</t>
  </si>
  <si>
    <t xml:space="preserve">MESMO MATERIAL.FORNECIMENTO E COLOCACAO</t>
  </si>
  <si>
    <t xml:space="preserve">18.022.0011-A</t>
  </si>
  <si>
    <t xml:space="preserve">18.022.0012-0</t>
  </si>
  <si>
    <t xml:space="preserve">ESTRUTURA RECURVADA DE CONCRETO ARMADO,FUNDIDO NO LOCAL,PARA</t>
  </si>
  <si>
    <t xml:space="preserve"> JOGO DE BASQUETE,REVESTIDA COM ARGAMASSA DE CIMENTO E AREIA</t>
  </si>
  <si>
    <t xml:space="preserve">,NO TRACO 1:3,CONFORME PROJETO Nº6018/EMOP,INCLUSIVE ESCAVAC</t>
  </si>
  <si>
    <t xml:space="preserve">AO E REATERRO,EXCLUSIVE TABELAS</t>
  </si>
  <si>
    <t xml:space="preserve">PAR</t>
  </si>
  <si>
    <t xml:space="preserve">18.022.0012-A</t>
  </si>
  <si>
    <t xml:space="preserve">18.022.0013-0</t>
  </si>
  <si>
    <t xml:space="preserve">BANCA DE CONCRETO APARENTE,COM 0,60M DE LARGURA E 0,06M DE E</t>
  </si>
  <si>
    <t xml:space="preserve">SPESSURA,PARA UMA CUBA,EXCLUSIVE ESTA</t>
  </si>
  <si>
    <t xml:space="preserve">18.022.0013-A</t>
  </si>
  <si>
    <t xml:space="preserve">18.022.0015-0</t>
  </si>
  <si>
    <t xml:space="preserve">MICTORIO DE CONCRETO,FUNDIDO NO LOCAL,COM SECAO EM CALHA PRI</t>
  </si>
  <si>
    <t xml:space="preserve">SMATICA,LARGURA DE 0,40M,REBORDA COM 0,15M,MEDIDOS INTERNAME</t>
  </si>
  <si>
    <t xml:space="preserve">NTE EM OSSO,REVESTIDOS DE AZULEJOS BRANCOS 15X15CM,INTERNA E</t>
  </si>
  <si>
    <t xml:space="preserve"> EXTERNAMENTE,E VALVULA DE ESCOAMENTO 1604 EM METAL CROMADO,</t>
  </si>
  <si>
    <t xml:space="preserve">EXCLUSIVE INSTALACAO HIDRAULICA.FORNECIMENTO</t>
  </si>
  <si>
    <t xml:space="preserve">18.022.0015-A</t>
  </si>
  <si>
    <t xml:space="preserve">18.023.0010-0</t>
  </si>
  <si>
    <t xml:space="preserve">TANQUE DE ALVENARIA DE TIJOLOS MACICOS,REVESTIDO COM AZULEJO</t>
  </si>
  <si>
    <t xml:space="preserve">S BRANCOS,DE QUALIDADE EXTRA 15X15CM,MEDIDO EM OSSO 50X70CM,</t>
  </si>
  <si>
    <t xml:space="preserve">EXECUTADO SOBRE BASE DE CONCRETO COM 10CM DE ALTURA,INCLUSIV</t>
  </si>
  <si>
    <t xml:space="preserve">E ESFREGADOR DE MARMORE BRANCO CLASSICO E VALVULA DE ESCOAME</t>
  </si>
  <si>
    <t xml:space="preserve">NTO 1600 EM METAL CROMADO,EXCLUSIVE TORNEIRA E INSTALACAO HI</t>
  </si>
  <si>
    <t xml:space="preserve">DRAULICA.FORNECIMENTO</t>
  </si>
  <si>
    <t xml:space="preserve">18.023.0010-A</t>
  </si>
  <si>
    <t xml:space="preserve">18.023.0011-0</t>
  </si>
  <si>
    <t xml:space="preserve">TANQUE PARA LAVAGEM DE PANELOES,MEDINDO 80X60X50CM,CONCRETO</t>
  </si>
  <si>
    <t xml:space="preserve">APARENTE,REVESTIDO INTERNAMENTE COM ARGAMASSA DE CIMENTO E A</t>
  </si>
  <si>
    <t xml:space="preserve">REIA,NO TRACO 1:3,ACABAMENTO DAS BORDAS EM PECAS DE MADEIRA</t>
  </si>
  <si>
    <t xml:space="preserve">DE LEI E VALVULA DE ESCOAMENTO 1600 EM METAL CROMADO,CONFORM</t>
  </si>
  <si>
    <t xml:space="preserve">E PROJETO Nº6019/EMOP,EXCLUSIVE TORNEIRAS E INSTALACAO HIDRA</t>
  </si>
  <si>
    <t xml:space="preserve">ULICA.FORNECIMENTO</t>
  </si>
  <si>
    <t xml:space="preserve">18.023.0011-A</t>
  </si>
  <si>
    <t xml:space="preserve">18.023.0012-0</t>
  </si>
  <si>
    <t xml:space="preserve">TAMQUE DE ALVENARIA DE TIJOLO FURADO,MEDINDO 50X50X70CM,REVE</t>
  </si>
  <si>
    <t xml:space="preserve">STIDO INTERNAMENTE E EXTERNAMENTE COM ARGAMASSA DE CIMENTO E</t>
  </si>
  <si>
    <t xml:space="preserve">AREIA,NO TRACO 1:3,EXECUTADO SOBRE BASE DE CONCRETO COM 10CM</t>
  </si>
  <si>
    <t xml:space="preserve"> DE ALTURA,COM ESFREGADOR DE MARMORE BRANCO CLASSICO E VALVU</t>
  </si>
  <si>
    <t xml:space="preserve">LA DE ESCOAMENTO 1600 EM METAL CROMADO,EXCLUSIVE TORNEIRA E</t>
  </si>
  <si>
    <t xml:space="preserve">INSTALACAO HIDRAULICA.FORNECIMENTO</t>
  </si>
  <si>
    <t xml:space="preserve">18.023.0012-A</t>
  </si>
  <si>
    <t xml:space="preserve">18.023.0013-0</t>
  </si>
  <si>
    <t xml:space="preserve">BALCAO PARA PASSAGEM DE ALIMENTOS,EM CONCRETO APARENTE,GUARN</t>
  </si>
  <si>
    <t xml:space="preserve">ICAO DE MADEIRA DE LEI,CONFORME PROJETO Nº6020/EMOP,EXCLUSIV</t>
  </si>
  <si>
    <t xml:space="preserve">E PINTURA</t>
  </si>
  <si>
    <t xml:space="preserve">18.023.0013-A</t>
  </si>
  <si>
    <t xml:space="preserve">18.023.0014-0</t>
  </si>
  <si>
    <t xml:space="preserve">BANCA DE APOIO DE PANELAS,DE 60CM DE LARGURA COM BASE DE ALV</t>
  </si>
  <si>
    <t xml:space="preserve">ENARIA DE TIJOLO MACICO E CONCRETO SIMPLES,ACABAMENTO COM AZ</t>
  </si>
  <si>
    <t xml:space="preserve">ULEJOS BRANCOS 15X15CM E CIMENTADO,NO TRACO 1:3,CONFORME PRO</t>
  </si>
  <si>
    <t xml:space="preserve">JETO Nº6021/EMOP,EXCLUSIVE ESTRADO DE MADEIRA E PINTURA</t>
  </si>
  <si>
    <t xml:space="preserve">18.023.0014-A</t>
  </si>
  <si>
    <t xml:space="preserve">18.023.0020-0</t>
  </si>
  <si>
    <t xml:space="preserve">ENARIA DE TIJOLO MACICO E CONCRETO SIMPLES,ACABAMENTO EM PEC</t>
  </si>
  <si>
    <t xml:space="preserve">AS DE MACARANDUBA DE 4CM DE ESPESSURA,FIXADAS NO CIMENTADO,N</t>
  </si>
  <si>
    <t xml:space="preserve">O TRACO 1:3,CONFORME PROJETO Nº 6021/EMOP,EXCLUSIVE ESTRADO</t>
  </si>
  <si>
    <t xml:space="preserve">DE MADEIRA E PINTURA</t>
  </si>
  <si>
    <t xml:space="preserve">18.023.0020-A</t>
  </si>
  <si>
    <t xml:space="preserve">18.024.0001-0</t>
  </si>
  <si>
    <t xml:space="preserve">BALCAO DE ATENDIMENTO EM CONCRETO APARENTE,JANELA GUILHOTINA</t>
  </si>
  <si>
    <t xml:space="preserve"> EM 3 MODULOS EM MADEIRA DE LEI,CONFORME PROJETO Nº6022/EMOP</t>
  </si>
  <si>
    <t xml:space="preserve">,EXCLUSIVE FERRAGENS E PINTURA.FORNECIMENTO E COLOCACAO</t>
  </si>
  <si>
    <t xml:space="preserve">18.024.0001-A</t>
  </si>
  <si>
    <t xml:space="preserve">18.024.0002-0</t>
  </si>
  <si>
    <t xml:space="preserve">BALCAO DE ATENDIMENTO EM CONCRETO APARENTE,COM PASSAGEM,JANE</t>
  </si>
  <si>
    <t xml:space="preserve">LA GRILHOTINA EM 3 MODULOS EM MADEIRA DE LEI,PORTA EM COMPEN</t>
  </si>
  <si>
    <t xml:space="preserve">SADO DE CEDRO DE 3CM DE ESPESSURA,CONFORME PROJETO Nº6023/EM</t>
  </si>
  <si>
    <t xml:space="preserve">OP,EXCLUSIVE FERRAGENS E PINTURA.FORNECIMENTO E COLOCACAO</t>
  </si>
  <si>
    <t xml:space="preserve">18.024.0002-A</t>
  </si>
  <si>
    <t xml:space="preserve">18.024.0010-0</t>
  </si>
  <si>
    <t xml:space="preserve">TANQUE DE ALVENARIA DE TIJOLO E CAIXA DE DECANTACAO,MEDINDO</t>
  </si>
  <si>
    <t xml:space="preserve">RESPECTIVAMENTE 80X65X54CM E 50X45X40CM,REVESTIDO INTERNAMEN</t>
  </si>
  <si>
    <t xml:space="preserve">TE COM ARGAMASSA DE CIMENTO E AREIA,NO TRACO 1:3 E EXTERNAME</t>
  </si>
  <si>
    <t xml:space="preserve">NTE COM AZULEJO BRANCO 15X15CM,VALVULA DE ESCOAMENTO 1600 EM</t>
  </si>
  <si>
    <t xml:space="preserve">METAL CROMADO,CONFORME PROJETO Nº6024/EMOP,EXCLUSIVE TORNEIR</t>
  </si>
  <si>
    <t xml:space="preserve">A E INSTALACAO HIDRAULICA.FORNECIMENTO</t>
  </si>
  <si>
    <t xml:space="preserve">18.024.0010-A</t>
  </si>
  <si>
    <t xml:space="preserve">18.024.0050-0</t>
  </si>
  <si>
    <t xml:space="preserve">CASA DE MAQUINA DE INCENDIO,EM ALVENARIA,MEDINDO(1,50X1,50)M</t>
  </si>
  <si>
    <t xml:space="preserve">,COBERTA COM LAJE DE CONCRETO,PE-DIREITO DE 2,00M, PORTA COR</t>
  </si>
  <si>
    <t xml:space="preserve">TA-FOGO(0,60X1,80)M,PINTURA,IMPERMEABILIZACAO,LUMINARIA A PR</t>
  </si>
  <si>
    <t xml:space="preserve">OVA DE GASES E BASCULANTE COM VIDRO(0,60X0,60)M,EXTINTOR DE</t>
  </si>
  <si>
    <t xml:space="preserve">INCENDIO,EXCLUSIVE SISTEMA DE PRESSURIZACAO(VIDE ITENS 18.03</t>
  </si>
  <si>
    <t xml:space="preserve">3.0018, 18.033.0019 E 18.033.0020)</t>
  </si>
  <si>
    <t xml:space="preserve">18.024.0050-A</t>
  </si>
  <si>
    <t xml:space="preserve">18.025.0001-0</t>
  </si>
  <si>
    <t xml:space="preserve">BEBEDOURO PURIFICADOR,DE COLUNA,COM ACESSIBILIDADE,CONFORME</t>
  </si>
  <si>
    <t xml:space="preserve">ABNT NBR 9050,EM ACO INOXIDAVEL,MODELO PRESSAO,COM 2 TORNEIR</t>
  </si>
  <si>
    <t xml:space="preserve">AS,VAZAO MINIMA DE 30L/H,CONFORME ABNT NBR 16236.FORNECIMENT</t>
  </si>
  <si>
    <t xml:space="preserve">18.025.0001-A</t>
  </si>
  <si>
    <t xml:space="preserve">18.025.0005-0</t>
  </si>
  <si>
    <t xml:space="preserve">BEBEDOURO PURIFICADOR,DE COLUNA,EM ACO INOXIDAVEL,MODELO PRE</t>
  </si>
  <si>
    <t xml:space="preserve">SSAO,COM 2 TORNEIRAS,VAZAO MINIMA DE 30L/H,CONFORME ABNT NBR</t>
  </si>
  <si>
    <t xml:space="preserve"> 16236.FORNECIMENTO</t>
  </si>
  <si>
    <t xml:space="preserve">18.025.0005-A</t>
  </si>
  <si>
    <t xml:space="preserve">18.025.0007-0</t>
  </si>
  <si>
    <t xml:space="preserve">BEBEDOURO EM ACO INOXIDAVEL,MODELO INDUSTRIAL,COM 4 TORNEIRA</t>
  </si>
  <si>
    <t xml:space="preserve">S,CAPACIDADE DE RESERVATORIO DE 200L E VAZAO MINIMA DE 30L/H</t>
  </si>
  <si>
    <t xml:space="preserve">,CONFORME ABNT NBR 16236.FORNECIMENTO</t>
  </si>
  <si>
    <t xml:space="preserve">18.025.0007-A</t>
  </si>
  <si>
    <t xml:space="preserve">18.025.0010-0</t>
  </si>
  <si>
    <t xml:space="preserve">BEBEDOURO ELETRICO,110/220V,DE MESA,PARA GARRAFAO (EXCLUSIVE</t>
  </si>
  <si>
    <t xml:space="preserve"> ESTE),COM DUAS SAIDAS,AGUA GELADA E TEMPERATURA AMBIENTE,CO</t>
  </si>
  <si>
    <t xml:space="preserve">NFORME ABNT NBR 16236.FORNECIMENTO</t>
  </si>
  <si>
    <t xml:space="preserve">18.025.0010-A</t>
  </si>
  <si>
    <t xml:space="preserve">18.025.0050-0</t>
  </si>
  <si>
    <t xml:space="preserve">CAMARA FRIGORIFICA PARA CADAVERES,COM 2 LUGARES,TEMPERATURA</t>
  </si>
  <si>
    <t xml:space="preserve">DE PROJETO DE 0 A 3ºC,UNIDADE CONDENSADORA 1 HP-220V,EVAPORA</t>
  </si>
  <si>
    <t xml:space="preserve">CAO TIPO AR FORCADO,ISOLAMENTO EM POLIURETANO EXPANDIDO,CONS</t>
  </si>
  <si>
    <t xml:space="preserve">TRUCAO INTERNA E EXTERNA EM ACO INOXIDAVEL AISI304 LIGA 18,8</t>
  </si>
  <si>
    <t xml:space="preserve">,TRILHOS TELESCOPICOS.O CUSTO INCLUI 1 MACA PARA CADA PORTA</t>
  </si>
  <si>
    <t xml:space="preserve">EM ACO INOXIDAVEL.FORNECIMENTO E INSTALACAO</t>
  </si>
  <si>
    <t xml:space="preserve">18.025.0050-A</t>
  </si>
  <si>
    <t xml:space="preserve">18.025.0055-0</t>
  </si>
  <si>
    <t xml:space="preserve">CAMARA FRIGORIFICA PARA CADAVERES,COM 4 LUGARES,TEMPERATURA</t>
  </si>
  <si>
    <t xml:space="preserve">18.025.0055-A</t>
  </si>
  <si>
    <t xml:space="preserve">18.025.0060-0</t>
  </si>
  <si>
    <t xml:space="preserve">CAMARA FRIGORIFICA PARA CADAVERES,COM 6 LUGARES,TEMPERATURA</t>
  </si>
  <si>
    <t xml:space="preserve">18.025.0060-A</t>
  </si>
  <si>
    <t xml:space="preserve">18.025.0065-0</t>
  </si>
  <si>
    <t xml:space="preserve">CAMARA FRIGORIFICA PARA CADAVERES,COM 8 LUGARES,TEMPERATURA</t>
  </si>
  <si>
    <t xml:space="preserve">18.025.0065-A</t>
  </si>
  <si>
    <t xml:space="preserve">18.025.0070-0</t>
  </si>
  <si>
    <t xml:space="preserve">CAMARA FRIGORIFICA PARA CADAVERES,COM 10 LUGARES,TEMPERATURA</t>
  </si>
  <si>
    <t xml:space="preserve"> DE PROJETO DE 0 A 3ºC,UNIDADE CONDENSADORA 1 HP-220V,EVAPOR</t>
  </si>
  <si>
    <t xml:space="preserve">ACAO TIPO AR FORCADO,ISOLAMENTO EM POLIURETANO EXPANDIDO,CON</t>
  </si>
  <si>
    <t xml:space="preserve">STRUCAO INTERNA E EXTERNA EM ACO INOXIDAVEL AISI304 LIGA 18,</t>
  </si>
  <si>
    <t xml:space="preserve">8,TRILHOS TELESCOPICOS.O CUSTO INCLUI 1 MACA PARA CADA PORTA</t>
  </si>
  <si>
    <t xml:space="preserve"> EM ACO INOXIDAVEL.FORNECIMENTO E INSTALACAO</t>
  </si>
  <si>
    <t xml:space="preserve">18.025.0070-A</t>
  </si>
  <si>
    <t xml:space="preserve">18.025.0075-0</t>
  </si>
  <si>
    <t xml:space="preserve">CAMARA FRIGORIFICA PARA CADAVERES,COM 12 LUGARES,TEMPERATURA</t>
  </si>
  <si>
    <t xml:space="preserve">18.025.0075-A</t>
  </si>
  <si>
    <t xml:space="preserve">18.025.0080-0</t>
  </si>
  <si>
    <t xml:space="preserve">CAMARA FRIGORIFICA PARA CADAVERES,COM 14 LUGARES,TEMPERATURA</t>
  </si>
  <si>
    <t xml:space="preserve">18.025.0080-A</t>
  </si>
  <si>
    <t xml:space="preserve">18.025.0085-0</t>
  </si>
  <si>
    <t xml:space="preserve">CAMARA FRIGORIFICA PARA CADAVERES,COM 16 LUGARES,TEMPERATURA</t>
  </si>
  <si>
    <t xml:space="preserve">18.025.0085-A</t>
  </si>
  <si>
    <t xml:space="preserve">18.025.0090-0</t>
  </si>
  <si>
    <t xml:space="preserve">CAMARA FRIGORIFICA PARA CADAVERES,COM 18 LUGARES,TEMPERATURA</t>
  </si>
  <si>
    <t xml:space="preserve">18.025.0090-A</t>
  </si>
  <si>
    <t xml:space="preserve">18.025.0095-0</t>
  </si>
  <si>
    <t xml:space="preserve">CAMARA FRIGORIFICA PARA CADAVERES,COM 20 LUGARES,TEMPERATURA</t>
  </si>
  <si>
    <t xml:space="preserve">18.025.0095-A</t>
  </si>
  <si>
    <t xml:space="preserve">18.025.0150-0</t>
  </si>
  <si>
    <t xml:space="preserve">MESA DE AUTOPSIA OU NECROPSIA COM LAVATORIO E RECIPIENTE PAR</t>
  </si>
  <si>
    <t xml:space="preserve">A COLETA DE MATERIAIS.FORNECIMENTO</t>
  </si>
  <si>
    <t xml:space="preserve">18.025.0150-A</t>
  </si>
  <si>
    <t xml:space="preserve">18.026.0008-0</t>
  </si>
  <si>
    <t xml:space="preserve">APARELHO DE AR CONDICIONADO DE 30.000BTU/H,220V,3HP.FORNECIM</t>
  </si>
  <si>
    <t xml:space="preserve">18.026.0008-A</t>
  </si>
  <si>
    <t xml:space="preserve">18.026.0010-0</t>
  </si>
  <si>
    <t xml:space="preserve">APARELHO DE AR CONDICIONADO DE 18.000BTU/H,220V,2HP.FORNECIM</t>
  </si>
  <si>
    <t xml:space="preserve">18.026.0010-A</t>
  </si>
  <si>
    <t xml:space="preserve">18.026.0012-0</t>
  </si>
  <si>
    <t xml:space="preserve">APARELHO DE AR CONDICIONADO DE 12.000BTU/H,110/220V,1HP.FORN</t>
  </si>
  <si>
    <t xml:space="preserve">18.026.0012-A</t>
  </si>
  <si>
    <t xml:space="preserve">18.026.0015-0</t>
  </si>
  <si>
    <t xml:space="preserve">APARELHO DE AR CONDICIONADO DE 10.000BTU/H,110V,1HP.FORNECIM</t>
  </si>
  <si>
    <t xml:space="preserve">18.026.0015-A</t>
  </si>
  <si>
    <t xml:space="preserve">18.026.0020-0</t>
  </si>
  <si>
    <t xml:space="preserve">APARELHO DE AR CONDICIONADO DE 7.500BTU/H,110V,3/4HP.FORNECI</t>
  </si>
  <si>
    <t xml:space="preserve">18.026.0020-A</t>
  </si>
  <si>
    <t xml:space="preserve">18.026.0025-0</t>
  </si>
  <si>
    <t xml:space="preserve">APARELHO DE AR CONDICIONADO DE 10.000BTU,1HP,COM CONTROLE RE</t>
  </si>
  <si>
    <t xml:space="preserve">MOTO.FORNECIMENTO</t>
  </si>
  <si>
    <t xml:space="preserve">18.026.0025-A</t>
  </si>
  <si>
    <t xml:space="preserve">18.026.0030-0</t>
  </si>
  <si>
    <t xml:space="preserve">APARELHO DE AR CONDICIONADO DE 12.000BTU,1HP,COM CONTROLE RE</t>
  </si>
  <si>
    <t xml:space="preserve">18.026.0030-A</t>
  </si>
  <si>
    <t xml:space="preserve">18.027.0040-0</t>
  </si>
  <si>
    <t xml:space="preserve">LUMINARIA DE EMERGENCIA DE SOBREPOR,EM PLASTICO,EQUIPADA COM</t>
  </si>
  <si>
    <t xml:space="preserve"> BATERIA SELADA RECARREGAVEL COM 60 LAMPADAS EM LED. FORNECI</t>
  </si>
  <si>
    <t xml:space="preserve">18.027.0040-A</t>
  </si>
  <si>
    <t xml:space="preserve">18.027.0045-0</t>
  </si>
  <si>
    <t xml:space="preserve"> BATERIA SELADA RECARREGAVEL COM 30 LAMPADAS EM LED. FORNECI</t>
  </si>
  <si>
    <t xml:space="preserve">18.027.0045-A</t>
  </si>
  <si>
    <t xml:space="preserve">18.027.0070-0</t>
  </si>
  <si>
    <t xml:space="preserve">PLACA DE SINALIZACAO AUTONOMA,EM LED,PERSONALIZADA(NAO FUME)</t>
  </si>
  <si>
    <t xml:space="preserve">,110/220V,COM DIMENSOES APROXIMADAS DE (22X11,6)CM.FORNECIME</t>
  </si>
  <si>
    <t xml:space="preserve">18.027.0070-A</t>
  </si>
  <si>
    <t xml:space="preserve">18.027.0072-0</t>
  </si>
  <si>
    <t xml:space="preserve">LANTERNA DE SEGURANCA,TIPO GIRATORIA,PARA CAMARA ESCURA,COM</t>
  </si>
  <si>
    <t xml:space="preserve">FILTRO VERMELHO,EM ESTRUTURA DE ACO PINTADO.FORNECIMENTO E C</t>
  </si>
  <si>
    <t xml:space="preserve">18.027.0072-A</t>
  </si>
  <si>
    <t xml:space="preserve">18.027.0075-0</t>
  </si>
  <si>
    <t xml:space="preserve">PRISMA BICOLOR DE SINALIZACAO PARA PORTAS DE SALA DE RAIO-X.</t>
  </si>
  <si>
    <t xml:space="preserve">18.027.0075-A</t>
  </si>
  <si>
    <t xml:space="preserve">18.027.0080-0</t>
  </si>
  <si>
    <t xml:space="preserve">BALIZADOR DE EMBUTIR EM ALUMINIO PINTADO,PARA UMA LAMPADA LE</t>
  </si>
  <si>
    <t xml:space="preserve">D DE 4,5W,INCLUSIVE ESTA.FORNECIMENTO E COLOCACAO</t>
  </si>
  <si>
    <t xml:space="preserve">18.027.0080-A</t>
  </si>
  <si>
    <t xml:space="preserve">18.027.0082-0</t>
  </si>
  <si>
    <t xml:space="preserve">BALIZADOR TIPO POSTE EM ALUMINIO PINTADO,PARA UMA LAMPADA LE</t>
  </si>
  <si>
    <t xml:space="preserve">D DE 9W,INCLUSIVE ESTA.FORNECIMENTO E COLOCACAO</t>
  </si>
  <si>
    <t xml:space="preserve">18.027.0082-A</t>
  </si>
  <si>
    <t xml:space="preserve">18.027.0089-0</t>
  </si>
  <si>
    <t xml:space="preserve">LUMINARIA FECHADA,PARA ILUMINACAO DE RUAS,AVENIDAS E PRACAS,</t>
  </si>
  <si>
    <t xml:space="preserve">NA FORMA OVOIDE,CORPO REFLETOR ESTAMPADO EM CHAPA DE ALUMINI</t>
  </si>
  <si>
    <t xml:space="preserve">O,REFRATOR PRISMATICO EM VIDRO BORO-SILICATO,PARA LAMPADA:MI</t>
  </si>
  <si>
    <t xml:space="preserve">STA ATE 500W,VAPOR DE MERCURIO,VAPOR DE SODIO OU VAPOR METAL</t>
  </si>
  <si>
    <t xml:space="preserve">ICO ATE 400W,INCLUSIVE 20,00M DE FIO 2,5MM2,EXCLUSIVE LAMPAD</t>
  </si>
  <si>
    <t xml:space="preserve">A E REATOR.FORNECIMENTO E COLOCACAO</t>
  </si>
  <si>
    <t xml:space="preserve">18.027.0095-0</t>
  </si>
  <si>
    <t xml:space="preserve">LUMINARIA FECHADA,PARA ILUMINACAO DE QUADRA DE ESPORTES,DEPO</t>
  </si>
  <si>
    <t xml:space="preserve">SITOS E GALPOES,NA FORMA CIRCULAR,CORPO E FLANGE FUNDIDOS EM</t>
  </si>
  <si>
    <t xml:space="preserve">ALUMINIO,REFLETOR REPUXADO EM CHAPA DE ALUMINIO,DIFUSOR DE V</t>
  </si>
  <si>
    <t xml:space="preserve">IDRO TEMPERADO,PARA LAMPADA:MISTA ATE 250W,VAPOR DE MERCURIO</t>
  </si>
  <si>
    <t xml:space="preserve">,VAPOR DE SODIO OU VAPOR METALICO ATE 400W,EXCLUSIVE LAMPADA</t>
  </si>
  <si>
    <t xml:space="preserve"> E REATOR.FORNECIMENTO E COLOCACAO</t>
  </si>
  <si>
    <t xml:space="preserve">18.027.0095-A</t>
  </si>
  <si>
    <t xml:space="preserve">18.027.0097-0</t>
  </si>
  <si>
    <t xml:space="preserve">LUMINARIA FECHADA (REFLETOR),PARA ILUMINACAO DE QUADRAS DE E</t>
  </si>
  <si>
    <t xml:space="preserve">SPORTES E AFINS,PARA LAMPADA LED DE 100W,INCLUSIVE ESTA.FORN</t>
  </si>
  <si>
    <t xml:space="preserve">18.027.0097-A</t>
  </si>
  <si>
    <t xml:space="preserve">18.027.0098-0</t>
  </si>
  <si>
    <t xml:space="preserve">SPORTES E AFINS,PARA LAMPADA LED DE 50W,INCLUSIVE ESTA.FORNE</t>
  </si>
  <si>
    <t xml:space="preserve">18.027.0098-A</t>
  </si>
  <si>
    <t xml:space="preserve">18.027.0100-0</t>
  </si>
  <si>
    <t xml:space="preserve">LUMINARIA ABERTA,PARA ILUMINACAO DE RUAS,EM ALUMINIO ESTAMPA</t>
  </si>
  <si>
    <t xml:space="preserve">DO,NA FORMA OVOIDE PARA LAMPADA:MISTA ATE 250W,EXCLUSIVE LAM</t>
  </si>
  <si>
    <t xml:space="preserve">PADA E BRACO PARA ILUMINACAO PUBLICA.FORNECIMENTO E COLOCACA</t>
  </si>
  <si>
    <t xml:space="preserve">18.027.0100-A</t>
  </si>
  <si>
    <t xml:space="preserve">18.027.0105-0</t>
  </si>
  <si>
    <t xml:space="preserve">LUMINARIA FECHADA,PARA ILUMINACAO DE PRACAS,RUAS ESTACIONAME</t>
  </si>
  <si>
    <t xml:space="preserve">NTOS OU VIADUTOS,TIPO TREVO,INSTALADA EM NUCLEO,PARA 1 PETAL</t>
  </si>
  <si>
    <t xml:space="preserve">A,COM CORPO EM LIGA DE ALUMINIO FUNDIDO,REFRATOR PRISMATICO</t>
  </si>
  <si>
    <t xml:space="preserve">EM LENTE DE CRISTAL TEMPERADO PARA LAMPADA DE VAPOR DE MERCU</t>
  </si>
  <si>
    <t xml:space="preserve">RIO,VAPOR DE SODIO OU VAPOR METALICO ATE 400W,EXCLUSIVE LAMP</t>
  </si>
  <si>
    <t xml:space="preserve">ADA E REATOR.FORNECIMENTO E COLOCACAO</t>
  </si>
  <si>
    <t xml:space="preserve">18.027.0105-A</t>
  </si>
  <si>
    <t xml:space="preserve">18.027.0110-0</t>
  </si>
  <si>
    <t xml:space="preserve">LUMINARIA A PROVA DE GASES,VAPORES E POS,HERMETICA,COM LENTE</t>
  </si>
  <si>
    <t xml:space="preserve"> DE VIDRO TRANSPARENTE,CORPO E GRADE EM ALUMINIO FUNDIDO,PAR</t>
  </si>
  <si>
    <t xml:space="preserve">A LAMPADA LED ATE 25W,MISTA OU VAPOR DE MERCURIO ATE 250W,PA</t>
  </si>
  <si>
    <t xml:space="preserve">RA COLOCACAO EM TETO,EXCLUSIVE LAMPADA.FORNECIMENTO E COLOCA</t>
  </si>
  <si>
    <t xml:space="preserve">18.027.0110-A</t>
  </si>
  <si>
    <t xml:space="preserve">18.027.0112-0</t>
  </si>
  <si>
    <t xml:space="preserve">RA COLOCACAO EM PAREDE,EXCLUSIVE LAMPADA.FORNECIMENTO E COLO</t>
  </si>
  <si>
    <t xml:space="preserve">18.027.0112-A</t>
  </si>
  <si>
    <t xml:space="preserve">18.027.0120-0</t>
  </si>
  <si>
    <t xml:space="preserve">LUMINARIA A PROVA DE EXPLOSAO,PARA USO EM LOCAIS QUE TENHAM</t>
  </si>
  <si>
    <t xml:space="preserve">GASES OU VAPORES INFLAMAVEIS,CONSTRUIDA EM ALUMINIO FUNDIDO,</t>
  </si>
  <si>
    <t xml:space="preserve">COM GRADE DE PROTECAO ROSQUEADA AO CORPO,COM VIDRO RESISTENT</t>
  </si>
  <si>
    <t xml:space="preserve">E A CHOQUE TERMICO,PARA LAMPADA LED ATE 25W,MISTA OU VAPOR D</t>
  </si>
  <si>
    <t xml:space="preserve">E MERCURIO ATE 250W,PARA COLOCACAO EM TETO,EXCLUSIVE LAMPADA</t>
  </si>
  <si>
    <t xml:space="preserve">18.027.0120-A</t>
  </si>
  <si>
    <t xml:space="preserve">18.027.0125-0</t>
  </si>
  <si>
    <t xml:space="preserve">E MERCURIO ATE 250W,PARA COLOCACAO EM PAREDE,EXCLUSIVE LAMPA</t>
  </si>
  <si>
    <t xml:space="preserve">DA.FORNECIMENTO E COLOCACAO</t>
  </si>
  <si>
    <t xml:space="preserve">18.027.0125-A</t>
  </si>
  <si>
    <t xml:space="preserve">18.027.0130-0</t>
  </si>
  <si>
    <t xml:space="preserve">PROJETOR PARA ILUMINACAO DE QUADRAS DE ESPORTE,PATIOS OU FAC</t>
  </si>
  <si>
    <t xml:space="preserve">HADAS,EM ALUMINIO REPUXADO,LENTE EM VIDRO TEMPERADO(DIAMETRO</t>
  </si>
  <si>
    <t xml:space="preserve">=300MM),PARA LAMPADA LED DE 25W OU MISTA DE 250W,EXCLUSIVE L</t>
  </si>
  <si>
    <t xml:space="preserve">AMPADA.FORNECIMENTO E COLOCACAO</t>
  </si>
  <si>
    <t xml:space="preserve">18.027.0130-A</t>
  </si>
  <si>
    <t xml:space="preserve">18.027.0135-0</t>
  </si>
  <si>
    <t xml:space="preserve">=220MM),PARA LAMPADA LED DE 25W,EXCLUSIVE LAMPADA.FORNECIMEN</t>
  </si>
  <si>
    <t xml:space="preserve">18.027.0135-A</t>
  </si>
  <si>
    <t xml:space="preserve">18.027.0140-0</t>
  </si>
  <si>
    <t xml:space="preserve">LUMINARIA PARA SINALIZACAO DE GARAGEM,DUPLA,CORPO EM ALUMINI</t>
  </si>
  <si>
    <t xml:space="preserve">O SILICIO,GLOBO EM PLASTICO PRISMATICO ROSQUEADO AO CORPO,PA</t>
  </si>
  <si>
    <t xml:space="preserve">RA LAMPADA LED DE 7W,100/240V,INCLUSIVE LAMPADA.FORNECIMENTO</t>
  </si>
  <si>
    <t xml:space="preserve">18.027.0140-A</t>
  </si>
  <si>
    <t xml:space="preserve">18.027.0142-0</t>
  </si>
  <si>
    <t xml:space="preserve">LUMINARIA ABERTA PARA ILUMINACAO DE ESTACIONAMENTOS,TIPO TRE</t>
  </si>
  <si>
    <t xml:space="preserve">VO,INSTALADA EM NUCLEO PARA 01(UMA)PETALA,EM CHAPA DE ALUMIN</t>
  </si>
  <si>
    <t xml:space="preserve">IO,PARA LAMPADAS DE VAPOR DE MERCURIO,VAPOR DE SODIO OU VAPO</t>
  </si>
  <si>
    <t xml:space="preserve">R METALICO ATE 400W,EXCLUSIVE LAMPADA.FORNECIMENTO E COLOCAC</t>
  </si>
  <si>
    <t xml:space="preserve">18.027.0142-A</t>
  </si>
  <si>
    <t xml:space="preserve">18.027.0143-0</t>
  </si>
  <si>
    <t xml:space="preserve">LUMINARIA FECHADA PARA ILUMINACAO DE ESTACIONAMENTOS,PARQUES</t>
  </si>
  <si>
    <t xml:space="preserve">,PRACAS E RUAS,NA FORMA OVOIDE,CORPO REFLETOR ESTAMPADO E CH</t>
  </si>
  <si>
    <t xml:space="preserve">APA DE ALUMINIO,REFRATOR PRISMATICO EM VIDRO BORO-SILICATO,P</t>
  </si>
  <si>
    <t xml:space="preserve">ARA LAMPADA MISTA,VAPOR DE MERCURIO,VAPOR DE SODIO OU VAPOR</t>
  </si>
  <si>
    <t xml:space="preserve">METALICO ATE 250W,EXCLUSIVE LAMPADA E REATOR.FORNECIMENTO E</t>
  </si>
  <si>
    <t xml:space="preserve">18.027.0143-A</t>
  </si>
  <si>
    <t xml:space="preserve">18.027.0150-0</t>
  </si>
  <si>
    <t xml:space="preserve">LUMINARIA DECORATIVA,PARA ILUMINACAO PUBLICA E ESTACIONAMENT</t>
  </si>
  <si>
    <t xml:space="preserve">OS,COM UMA PETALA,PARA LAMPADA LED DE 50W,EQUIPADA COM CELUL</t>
  </si>
  <si>
    <t xml:space="preserve">A FOTOELETRICA,INCLUSIVE LAMPADA.FORNECIMENTO E COLOCACAO</t>
  </si>
  <si>
    <t xml:space="preserve">18.027.0150-A</t>
  </si>
  <si>
    <t xml:space="preserve">18.027.0152-0</t>
  </si>
  <si>
    <t xml:space="preserve">OS,COM DUAS PETALAS,PARA LAMPADA LED DE 50W,EQUIPADA COM CEL</t>
  </si>
  <si>
    <t xml:space="preserve">ULA FOTOELETRICA,INCLUSIVE LAMPADA.FORNECIMENTO E COLOCACAO</t>
  </si>
  <si>
    <t xml:space="preserve">MN</t>
  </si>
  <si>
    <t xml:space="preserve">18.027.0152-A</t>
  </si>
  <si>
    <t xml:space="preserve">18.027.0153-0</t>
  </si>
  <si>
    <t xml:space="preserve">OS,COM TRES PETALAS,PARA LAMPADA LED DE 50W,EQUIPADA COM CEL</t>
  </si>
  <si>
    <t xml:space="preserve">18.027.0153-A</t>
  </si>
  <si>
    <t xml:space="preserve">18.027.0154-0</t>
  </si>
  <si>
    <t xml:space="preserve">OS,COM QUATRO PETALAS,PARA LAMPADA LED DE 50W,EQUIPADA COM C</t>
  </si>
  <si>
    <t xml:space="preserve">ELULA FOTOELETRICA,INCLUSIVE LAMPADA.FORNECIMENTO E COLOCACA</t>
  </si>
  <si>
    <t xml:space="preserve">18.027.0154-A</t>
  </si>
  <si>
    <t xml:space="preserve">18.027.0300-0</t>
  </si>
  <si>
    <t xml:space="preserve">LUMINARIA DE SOBREPOR,FIXADA EM LAJE OU FORRO,TIPO CALHA,CHA</t>
  </si>
  <si>
    <t xml:space="preserve">NFRADA OU PRISMATICA,COMPLETA,EQUIPADA COM REATOR ELETRONICO</t>
  </si>
  <si>
    <t xml:space="preserve"> DE ALTO FATOR DE POTENCIA E LAMPADA FLUORESCENTE DE 1X16W.F</t>
  </si>
  <si>
    <t xml:space="preserve">18.027.0300-A</t>
  </si>
  <si>
    <t xml:space="preserve">18.027.0301-0</t>
  </si>
  <si>
    <t xml:space="preserve"> DE ALTO FATOR DE POTENCIA E LAMPADA FLUORESCENTE DE 1X18W.F</t>
  </si>
  <si>
    <t xml:space="preserve">18.027.0301-A</t>
  </si>
  <si>
    <t xml:space="preserve">18.027.0302-0</t>
  </si>
  <si>
    <t xml:space="preserve"> DE ALTO FATOR DE POTENCIA E LAMPADA FLUORESCENTE DE 1X20W.F</t>
  </si>
  <si>
    <t xml:space="preserve">18.027.0302-A</t>
  </si>
  <si>
    <t xml:space="preserve">18.027.0303-0</t>
  </si>
  <si>
    <t xml:space="preserve"> DE ALTO FATOR DE POTENCIA E LAMPADA FLUORESCENTE DE 1X32W.F</t>
  </si>
  <si>
    <t xml:space="preserve">18.027.0303-A</t>
  </si>
  <si>
    <t xml:space="preserve">18.027.0304-0</t>
  </si>
  <si>
    <t xml:space="preserve"> DE ALTO FATOR DE POTENCIA E LAMPADA FLUORESCENTE DE 1X36W.F</t>
  </si>
  <si>
    <t xml:space="preserve">18.027.0304-A</t>
  </si>
  <si>
    <t xml:space="preserve">18.027.0305-0</t>
  </si>
  <si>
    <t xml:space="preserve"> DE ALTO FATOR DE POTENCIA E LAMPADA FLUORESCENTE DE 1X40W.F</t>
  </si>
  <si>
    <t xml:space="preserve">18.027.0305-A</t>
  </si>
  <si>
    <t xml:space="preserve">18.027.0310-0</t>
  </si>
  <si>
    <t xml:space="preserve"> DE ALTO FATOR DE POTENCIA E LAMPADA FLUORESCENTE DE 2X16W.F</t>
  </si>
  <si>
    <t xml:space="preserve">18.027.0310-A</t>
  </si>
  <si>
    <t xml:space="preserve">18.027.0311-0</t>
  </si>
  <si>
    <t xml:space="preserve"> DE ALTO FATOR DE POTENCIA E LAMPADA FLUORESCENTE DE 2X18W.F</t>
  </si>
  <si>
    <t xml:space="preserve">18.027.0311-A</t>
  </si>
  <si>
    <t xml:space="preserve">18.027.0312-0</t>
  </si>
  <si>
    <t xml:space="preserve"> DE ALTO FATOR DE POTENCIA E LAMPADA FLUORESCENTE DE 2X20W.F</t>
  </si>
  <si>
    <t xml:space="preserve">18.027.0312-A</t>
  </si>
  <si>
    <t xml:space="preserve">18.027.0313-0</t>
  </si>
  <si>
    <t xml:space="preserve"> DE ALTO FATOR DE POTENCIA E LAMPADA FLUORESCENTE DE 2X32W.F</t>
  </si>
  <si>
    <t xml:space="preserve">18.027.0313-A</t>
  </si>
  <si>
    <t xml:space="preserve">18.027.0314-0</t>
  </si>
  <si>
    <t xml:space="preserve"> DE ALTO FATOR DE POTENCIA E LAMPADA FLUORESCENTE DE 2X36W.F</t>
  </si>
  <si>
    <t xml:space="preserve">18.027.0314-A</t>
  </si>
  <si>
    <t xml:space="preserve">18.027.0315-0</t>
  </si>
  <si>
    <t xml:space="preserve"> DE ALTO FATOR DE POTENCIA E LAMPADA FLUORESCENTE DE 2X40W.F</t>
  </si>
  <si>
    <t xml:space="preserve">18.027.0315-A</t>
  </si>
  <si>
    <t xml:space="preserve">18.027.0320-0</t>
  </si>
  <si>
    <t xml:space="preserve"> DE ALTO FATOR DE POTENCIA E LAMPADA FLUORESCENTE DE 3X16W.F</t>
  </si>
  <si>
    <t xml:space="preserve">18.027.0320-A</t>
  </si>
  <si>
    <t xml:space="preserve">18.027.0321-0</t>
  </si>
  <si>
    <t xml:space="preserve"> DE ALTO FATOR DE POTENCIA E LAMPADA FLUORESCENTE DE 3X18W.F</t>
  </si>
  <si>
    <t xml:space="preserve">18.027.0321-A</t>
  </si>
  <si>
    <t xml:space="preserve">18.027.0322-0</t>
  </si>
  <si>
    <t xml:space="preserve"> DE ALTO FATOR DE POTENCIA E LAMPADA FLUORESCENTE DE 3X20W.F</t>
  </si>
  <si>
    <t xml:space="preserve">18.027.0322-A</t>
  </si>
  <si>
    <t xml:space="preserve">18.027.0323-0</t>
  </si>
  <si>
    <t xml:space="preserve"> DE ALTO FATOR DE POTENCIA E LAMPADA FLUORESCENTE DE 3X32W.F</t>
  </si>
  <si>
    <t xml:space="preserve">18.027.0323-A</t>
  </si>
  <si>
    <t xml:space="preserve">18.027.0324-0</t>
  </si>
  <si>
    <t xml:space="preserve"> DE ALTO FATOR DE POTENCIA E LAMPADA FLUORESCENTE DE 3X36W.F</t>
  </si>
  <si>
    <t xml:space="preserve">18.027.0324-A</t>
  </si>
  <si>
    <t xml:space="preserve">18.027.0325-0</t>
  </si>
  <si>
    <t xml:space="preserve"> DE ALTO FATOR DE POTENCIA E LAMPADA FLUORESCENTE DE 3X40W.F</t>
  </si>
  <si>
    <t xml:space="preserve">18.027.0325-A</t>
  </si>
  <si>
    <t xml:space="preserve">18.027.0330-0</t>
  </si>
  <si>
    <t xml:space="preserve"> DE ALTO FATOR DE POTENCIA E LAMPADA FLUORESCENTE DE 4X16W.F</t>
  </si>
  <si>
    <t xml:space="preserve">18.027.0330-A</t>
  </si>
  <si>
    <t xml:space="preserve">18.027.0331-0</t>
  </si>
  <si>
    <t xml:space="preserve"> DE ALTO FATOR DE POTENCIA E LAMPADA FLUORESCENTE DE 4X18W.F</t>
  </si>
  <si>
    <t xml:space="preserve">18.027.0331-A</t>
  </si>
  <si>
    <t xml:space="preserve">18.027.0332-0</t>
  </si>
  <si>
    <t xml:space="preserve"> DE ALTO FATOR DE POTENCIA E LAMPADA FLUORESCENTE DE 4X20W.F</t>
  </si>
  <si>
    <t xml:space="preserve">18.027.0332-A</t>
  </si>
  <si>
    <t xml:space="preserve">18.027.0333-0</t>
  </si>
  <si>
    <t xml:space="preserve"> DE ALTO FATOR DE POTENCIA E LAMPADA FLUORESCENTE DE 4X32W.F</t>
  </si>
  <si>
    <t xml:space="preserve">18.027.0333-A</t>
  </si>
  <si>
    <t xml:space="preserve">18.027.0334-0</t>
  </si>
  <si>
    <t xml:space="preserve"> DE ALTO FATOR DE POTENCIA E LAMPADA FLUORESCENTE DE 4X36W.F</t>
  </si>
  <si>
    <t xml:space="preserve">18.027.0334-A</t>
  </si>
  <si>
    <t xml:space="preserve">18.027.0335-0</t>
  </si>
  <si>
    <t xml:space="preserve"> DE ALTO FATOR DE POTENCIA E LAMPADA FLUORESCENTE DE 4X40W.F</t>
  </si>
  <si>
    <t xml:space="preserve">18.027.0335-A</t>
  </si>
  <si>
    <t xml:space="preserve">18.027.0400-0</t>
  </si>
  <si>
    <t xml:space="preserve">LUMINARIA FLUORESCENTE TUBULAR DE SOBREPOR,2X16W(INCLUSIVE L</t>
  </si>
  <si>
    <t xml:space="preserve">AMPADAS),CORPO EM CHAPA DE ACO TRATADA E PINTURA ELETROSTATI</t>
  </si>
  <si>
    <t xml:space="preserve">CA BRANCA,REFLETOR EM ALUMINIO DE ALTO BRILHO,COM REATOR DE</t>
  </si>
  <si>
    <t xml:space="preserve">ALTO FATOR DE POTENCIA,BI-VOLT.FORNECIMENTO E COLOCACAO</t>
  </si>
  <si>
    <t xml:space="preserve">18.027.0400-A</t>
  </si>
  <si>
    <t xml:space="preserve">18.027.0402-0</t>
  </si>
  <si>
    <t xml:space="preserve">LUMINARIA FLUORESCENTE TUBULAR DE SOBREPOR,2X32W(INCLUSIVE L</t>
  </si>
  <si>
    <t xml:space="preserve">CA BRAMCA,REFLETOR EM ALUMINIO DE ALTO BRILHO,COM REATOR DE</t>
  </si>
  <si>
    <t xml:space="preserve">18.027.0402-A</t>
  </si>
  <si>
    <t xml:space="preserve">18.027.0404-0</t>
  </si>
  <si>
    <t xml:space="preserve">AMPADAS),COM ALETAS,CORPO EM CHAPA DE ACO TRATADA E PINTURA</t>
  </si>
  <si>
    <t xml:space="preserve">ELETROSTATICA BRANCA,REFLETOR EM ALUMINIO DE ALTO BRILHO,COM</t>
  </si>
  <si>
    <t xml:space="preserve"> REATOR DE ALTO FATOR DE POTENCIA,BI-VOLT.FORNECIMENTO E COL</t>
  </si>
  <si>
    <t xml:space="preserve">18.027.0404-A</t>
  </si>
  <si>
    <t xml:space="preserve">18.027.0406-0</t>
  </si>
  <si>
    <t xml:space="preserve">AMPADAS),COM VISOR ACRILICO TRANSLUCIDO,CORPO EM CHAPA DE AC</t>
  </si>
  <si>
    <t xml:space="preserve">O TRATADA E PINTURA ELETROSTATICA BRANCA,REFLETOR EM ALUMINI</t>
  </si>
  <si>
    <t xml:space="preserve">ODE ALTO BRILHO,COM REATOR DE ALTO FATOR DE POTENCIA,BI-VOLT</t>
  </si>
  <si>
    <t xml:space="preserve">18.027.0406-A</t>
  </si>
  <si>
    <t xml:space="preserve">18.027.0408-0</t>
  </si>
  <si>
    <t xml:space="preserve">18.027.0408-A</t>
  </si>
  <si>
    <t xml:space="preserve">18.027.0410-0</t>
  </si>
  <si>
    <t xml:space="preserve">O DE ALTO BRILHO,COM REATOR DE ALTO FATOR DE POTENCIA,BI-VOL</t>
  </si>
  <si>
    <t xml:space="preserve">T.FORNECIMENTO E COLOCACAO</t>
  </si>
  <si>
    <t xml:space="preserve">18.027.0410-A</t>
  </si>
  <si>
    <t xml:space="preserve">18.027.0415-0</t>
  </si>
  <si>
    <t xml:space="preserve">LUMINARIA FLUORESCENTE TUBULAR DE EMBUTIR,2X16W(INCLUSIVE LA</t>
  </si>
  <si>
    <t xml:space="preserve">MPADAS),CORPO EM CHAPA DE ACO TRATADA E PINTURA ELETROSTATIC</t>
  </si>
  <si>
    <t xml:space="preserve">A BRANCA,REFLETOR EM ALUMINIO DE ALTO BRILHO,COM REATOR DE A</t>
  </si>
  <si>
    <t xml:space="preserve">LTO FATOR DE POTENCIA,BIVOLT.FORNECIMENTO E COLOCACAO</t>
  </si>
  <si>
    <t xml:space="preserve">18.027.0415-A</t>
  </si>
  <si>
    <t xml:space="preserve">18.027.0418-0</t>
  </si>
  <si>
    <t xml:space="preserve">LUMINARIA FLUORESCENTE TUBULAR DE EMBUTIR,2X32W(INCLUSIVE LA</t>
  </si>
  <si>
    <t xml:space="preserve">LTO FATOR DE POTENCIA,BI-VOLT.FORNECIMENTO E COLOCACAO</t>
  </si>
  <si>
    <t xml:space="preserve">18.027.0418-A</t>
  </si>
  <si>
    <t xml:space="preserve">18.027.0420-0</t>
  </si>
  <si>
    <t xml:space="preserve">MPADAS),COM ALETAS,CORPO EM CHAPA DE ACO TRATADA E PINTURA E</t>
  </si>
  <si>
    <t xml:space="preserve">LETROSTATICA BRANCA,REFLETOR EM ALUMINIO DE ALTO BRILHO,COM</t>
  </si>
  <si>
    <t xml:space="preserve">REATOR DE ALTO FATOR DE POTENCIA,BI-VOLT.FORNECIMENTO E COLO</t>
  </si>
  <si>
    <t xml:space="preserve">18.027.0420-A</t>
  </si>
  <si>
    <t xml:space="preserve">18.027.0422-0</t>
  </si>
  <si>
    <t xml:space="preserve">MPADAS),COM VISOR ACRILICO TRANSLUCIDO,CORPO EM CHAPA DE ACO</t>
  </si>
  <si>
    <t xml:space="preserve"> TRATADA E PINTURA ELETROSTATICA BRANCA,REFLETOR EM ALUMINIO</t>
  </si>
  <si>
    <t xml:space="preserve"> DE ALTO BRILHO,COM REATOR DE ALTO FATOR DE POTENCIA,BI-VOLT</t>
  </si>
  <si>
    <t xml:space="preserve">18.027.0422-A</t>
  </si>
  <si>
    <t xml:space="preserve">18.027.0424-0</t>
  </si>
  <si>
    <t xml:space="preserve">18.027.0424-A</t>
  </si>
  <si>
    <t xml:space="preserve">18.027.0426-0</t>
  </si>
  <si>
    <t xml:space="preserve">18.027.0426-A</t>
  </si>
  <si>
    <t xml:space="preserve">18.027.0430-0</t>
  </si>
  <si>
    <t xml:space="preserve">LUMINARIA DE EMBUTIR,FIXADA EM GESSO,PARA LAMPADA LED DE 25W</t>
  </si>
  <si>
    <t xml:space="preserve"> (INCLUSIVE LAMPADA).FORNECIMENTO E COLOCACAO</t>
  </si>
  <si>
    <t xml:space="preserve">18.027.0430-A</t>
  </si>
  <si>
    <t xml:space="preserve">18.027.0434-0</t>
  </si>
  <si>
    <t xml:space="preserve">LUMINARIA TIPO SPOT,DIRECIONAL,EXCLUSIVE LAMPADA.FORNECIMENT</t>
  </si>
  <si>
    <t xml:space="preserve">18.027.0434-A</t>
  </si>
  <si>
    <t xml:space="preserve">18.027.0440-0</t>
  </si>
  <si>
    <t xml:space="preserve">LUMINARIA DE EMBUTIR DIRECIONAVEL,PARA LAMPADA TIPO DICROICA</t>
  </si>
  <si>
    <t xml:space="preserve">,(EXCLUSIVE ESTA),COM ARCO DE ALUMINIO PINTADO EM EPOXI BRAN</t>
  </si>
  <si>
    <t xml:space="preserve">CO.FORNECIMENTO E COLOCACAO</t>
  </si>
  <si>
    <t xml:space="preserve">18.027.0440-A</t>
  </si>
  <si>
    <t xml:space="preserve">18.027.0445-0</t>
  </si>
  <si>
    <t xml:space="preserve">ARANDELA EM ALUMINIO E VIDRO,COM BASE PARA FIXACAO,EXCLUSIVE</t>
  </si>
  <si>
    <t xml:space="preserve"> LAMPADA.FORNECIMENTO E COLOCACAO</t>
  </si>
  <si>
    <t xml:space="preserve">18.027.0445-A</t>
  </si>
  <si>
    <t xml:space="preserve">18.027.0450-0</t>
  </si>
  <si>
    <t xml:space="preserve">ARANDELA TIPO "MEIA-LUA",VIDRO ACETINADO,COR BRANCA,EXCLUSIV</t>
  </si>
  <si>
    <t xml:space="preserve">E LAMPADA.FORNECIMENTO E COLOCACAO</t>
  </si>
  <si>
    <t xml:space="preserve">18.027.0450-A</t>
  </si>
  <si>
    <t xml:space="preserve">18.027.0455-0</t>
  </si>
  <si>
    <t xml:space="preserve">GLOBO ESFERICO,PLAFONIER REPUXADO DE ALUMINIO COM DIFUSOR EM</t>
  </si>
  <si>
    <t xml:space="preserve"> BASE DE VIDRO LEITOSO DE 4"X6".FORNECIMENTO E COLOCACAO</t>
  </si>
  <si>
    <t xml:space="preserve">18.027.0455-A</t>
  </si>
  <si>
    <t xml:space="preserve">18.027.0457-0</t>
  </si>
  <si>
    <t xml:space="preserve"> BASE DE VIDRO LEITOSO DE 4"X8".FORNECIMENTO E COLOCACAO</t>
  </si>
  <si>
    <t xml:space="preserve">18.027.0457-A</t>
  </si>
  <si>
    <t xml:space="preserve">18.027.0460-0</t>
  </si>
  <si>
    <t xml:space="preserve">GLOBO ESFERICO EM PLASTICO,DE 6" E PLAFONIER EM ALUMINIO.FOR</t>
  </si>
  <si>
    <t xml:space="preserve">18.027.0460-A</t>
  </si>
  <si>
    <t xml:space="preserve">18.027.0470-0</t>
  </si>
  <si>
    <t xml:space="preserve">LUMINARIA DE SOBREPOR, FIXADA EM LAJE OU FORRO, TIPO CALHA,</t>
  </si>
  <si>
    <t xml:space="preserve">CHANFRADA OU PRISMATICA, COMPLETA, COM LAMPADA LED TUBULAR</t>
  </si>
  <si>
    <t xml:space="preserve">DE 1 X 9W. FORNECIMENTO E COLOCACAO</t>
  </si>
  <si>
    <t xml:space="preserve">18.027.0470-A</t>
  </si>
  <si>
    <t xml:space="preserve">18.027.0472-0</t>
  </si>
  <si>
    <t xml:space="preserve"> DE 1 X 18W. FORNECIMENTO E COLOCACAO</t>
  </si>
  <si>
    <t xml:space="preserve">18.027.0472-A</t>
  </si>
  <si>
    <t xml:space="preserve">18.027.0474-0</t>
  </si>
  <si>
    <t xml:space="preserve"> DE 2 X 9W. FORNECIMENTO E COLOCACAO</t>
  </si>
  <si>
    <t xml:space="preserve">18.027.0474-A</t>
  </si>
  <si>
    <t xml:space="preserve">18.027.0476-0</t>
  </si>
  <si>
    <t xml:space="preserve"> DE 2 X 18W. FORNECIMENTO E COLOCACAO</t>
  </si>
  <si>
    <t xml:space="preserve">18.027.0476-A</t>
  </si>
  <si>
    <t xml:space="preserve">18.027.0478-0</t>
  </si>
  <si>
    <t xml:space="preserve"> DE 3 X 9W. FORNECIMENTO E COLOCACAO</t>
  </si>
  <si>
    <t xml:space="preserve">18.027.0478-A</t>
  </si>
  <si>
    <t xml:space="preserve">18.027.0480-0</t>
  </si>
  <si>
    <t xml:space="preserve"> DE 3 X 18W.FORNECIMENTO E COLOCACAO</t>
  </si>
  <si>
    <t xml:space="preserve">18.027.0480-A</t>
  </si>
  <si>
    <t xml:space="preserve">18.027.0482-0</t>
  </si>
  <si>
    <t xml:space="preserve"> DE 4 X 9W.FORNECIMENTO E COLOCACAO</t>
  </si>
  <si>
    <t xml:space="preserve">18.027.0482-A</t>
  </si>
  <si>
    <t xml:space="preserve">18.027.0484-0</t>
  </si>
  <si>
    <t xml:space="preserve"> DE 4 X 18W. FORNECIMENTO E COLOCACAO</t>
  </si>
  <si>
    <t xml:space="preserve">18.027.0484-A</t>
  </si>
  <si>
    <t xml:space="preserve">18.027.0486-0</t>
  </si>
  <si>
    <t xml:space="preserve">LUMINARIA LED TUBULAR DE SOBREPOR, 2X9W (INCLUSIVE LAMPADAS)</t>
  </si>
  <si>
    <t xml:space="preserve">,CORPO EM CHAPA DE ACO TRATADA E PINTURA ELETROSTATICA BRANC</t>
  </si>
  <si>
    <t xml:space="preserve">A, REFLETOR EM ALUMINIO DE ALTO BRILHO, SEM REATOR. FORNECIM</t>
  </si>
  <si>
    <t xml:space="preserve">18.027.0486-A</t>
  </si>
  <si>
    <t xml:space="preserve">18.027.0488-0</t>
  </si>
  <si>
    <t xml:space="preserve">A, REFLETOR EM ALUMINIO DE ALTO BRILHO, COM ALETAS, SEM REAT</t>
  </si>
  <si>
    <t xml:space="preserve">OR. FORNECIMENTO E COLOCACAO</t>
  </si>
  <si>
    <t xml:space="preserve">18.027.0488-A</t>
  </si>
  <si>
    <t xml:space="preserve">18.027.0490-0</t>
  </si>
  <si>
    <t xml:space="preserve">A, REFLETOR EM ALUMINIO DE ALTO BRILHO, COM VISOR ACRILICO T</t>
  </si>
  <si>
    <t xml:space="preserve">RANSLUCIDO, SEM REATOR. FORNECIMENTO E COLOCACAO</t>
  </si>
  <si>
    <t xml:space="preserve">18.027.0490-A</t>
  </si>
  <si>
    <t xml:space="preserve">18.027.0492-0</t>
  </si>
  <si>
    <t xml:space="preserve">LUMINARIA LED TUBULAR DE SOBREPOR, 2X18W (INCLUSIVE LAMPADAS</t>
  </si>
  <si>
    <t xml:space="preserve">),CORPO EM CHAPA DE ACO TRATADA E PINTURA ELETROSTATICA BRAN</t>
  </si>
  <si>
    <t xml:space="preserve">CA, REFLETOR EM ALUMINIO DE ALTO BRILHO, SEM REATOR. FORNECI</t>
  </si>
  <si>
    <t xml:space="preserve">18.027.0492-A</t>
  </si>
  <si>
    <t xml:space="preserve">18.027.0494-0</t>
  </si>
  <si>
    <t xml:space="preserve">CA, REFLETOR EM ALUMINIO DE ALTO BRILHO, COM ALETAS, SEM REA</t>
  </si>
  <si>
    <t xml:space="preserve">TOR. FORNECIMENTO E COLOCACAO</t>
  </si>
  <si>
    <t xml:space="preserve">18.027.0494-A</t>
  </si>
  <si>
    <t xml:space="preserve">18.027.0496-0</t>
  </si>
  <si>
    <t xml:space="preserve">CA, REFLETOR EM ALUMINIO DE ALTO BRILHO, COM VISOR ACRILICO</t>
  </si>
  <si>
    <t xml:space="preserve"> TRANSLUCIDO, SEM REATOR. FORNECIMENTO E COLOCACAO</t>
  </si>
  <si>
    <t xml:space="preserve">18.027.0496-A</t>
  </si>
  <si>
    <t xml:space="preserve">18.027.0510-0</t>
  </si>
  <si>
    <t xml:space="preserve">LUMINARIA LED TUBULAR DE EMBUTIR, 2X9W (INCLUSIVE LAMPADAS)</t>
  </si>
  <si>
    <t xml:space="preserve">18.027.0510-A</t>
  </si>
  <si>
    <t xml:space="preserve">18.027.0512-0</t>
  </si>
  <si>
    <t xml:space="preserve">18.027.0512-A</t>
  </si>
  <si>
    <t xml:space="preserve">18.027.0514-0</t>
  </si>
  <si>
    <t xml:space="preserve">18.027.0514-A</t>
  </si>
  <si>
    <t xml:space="preserve">18.027.0516-0</t>
  </si>
  <si>
    <t xml:space="preserve">LUMINARIA LED TUBULAR DE EMBUTIR, 2X18W (INCLUSIVE LAMPADAS)</t>
  </si>
  <si>
    <t xml:space="preserve">18.027.0516-A</t>
  </si>
  <si>
    <t xml:space="preserve">18.027.0518-0</t>
  </si>
  <si>
    <t xml:space="preserve">18.027.0518-A</t>
  </si>
  <si>
    <t xml:space="preserve">18.027.0520-0</t>
  </si>
  <si>
    <t xml:space="preserve">18.027.0520-A</t>
  </si>
  <si>
    <t xml:space="preserve">18.028.0001-0</t>
  </si>
  <si>
    <t xml:space="preserve">TRANSFORMADOR DE DISTRIBUICAO DE 30KVA,ABRIGADA,CLASSE 15KV,</t>
  </si>
  <si>
    <t xml:space="preserve">REFRIGERACAO A OLEO MINERAL,TENSAO PRIMARIA DE 13,8KV,TENSAO</t>
  </si>
  <si>
    <t xml:space="preserve">SECUNDARIA DE 220/127V-60HZ,COM ACESSORIOS.FORNECIMENTO E CO</t>
  </si>
  <si>
    <t xml:space="preserve">18.028.0001-A</t>
  </si>
  <si>
    <t xml:space="preserve">18.028.0005-0</t>
  </si>
  <si>
    <t xml:space="preserve">TRANSFORMADOR DE DISTRIBUICAO DE 45KVA,ABRIGADA,CLASSE 15KV,</t>
  </si>
  <si>
    <t xml:space="preserve">18.028.0005-A</t>
  </si>
  <si>
    <t xml:space="preserve">18.028.0010-0</t>
  </si>
  <si>
    <t xml:space="preserve">TRANSFORMADOR DE DISTRIBUICAO DE 75KVA,ABRIGADA,CLASSE 15KV,</t>
  </si>
  <si>
    <t xml:space="preserve">18.028.0010-A</t>
  </si>
  <si>
    <t xml:space="preserve">18.028.0015-0</t>
  </si>
  <si>
    <t xml:space="preserve">TRANSFORMADOR DE DISTRIBUICAO DE 112,5KVA,ABRIGADA,CLASSE 15</t>
  </si>
  <si>
    <t xml:space="preserve">KV,REFRIGERACAO A OLEO MINERAL,TENSAO PRIMARIA DE 13,8KV,TEN</t>
  </si>
  <si>
    <t xml:space="preserve">SAO SECUNDARIA DE 220/127V-60HZ,COM ACESSORIOS.FORNECIMENTO</t>
  </si>
  <si>
    <t xml:space="preserve">18.028.0015-A</t>
  </si>
  <si>
    <t xml:space="preserve">18.028.0020-0</t>
  </si>
  <si>
    <t xml:space="preserve">TRANSFORMADOR DE DISTRIBUICAO DE 150KVA,ABRIGADA,CLASSE 15KV</t>
  </si>
  <si>
    <t xml:space="preserve">,REFRIGERACAO A OLEO MINERAL,TENSAO PRIMARIA DE 13,8KV,TENSA</t>
  </si>
  <si>
    <t xml:space="preserve">O SECUNDARIA DE 220/127V-60HZ,COM ACESSORIOS.FORNECIMENTO E</t>
  </si>
  <si>
    <t xml:space="preserve">18.028.0020-A</t>
  </si>
  <si>
    <t xml:space="preserve">18.028.0025-0</t>
  </si>
  <si>
    <t xml:space="preserve">TRANSFORMADOR DE DISTRIBUICAO DE 225KVA,ABRIGADA,CLASSE 15KV</t>
  </si>
  <si>
    <t xml:space="preserve">18.028.0025-A</t>
  </si>
  <si>
    <t xml:space="preserve">18.028.0030-0</t>
  </si>
  <si>
    <t xml:space="preserve">TRANSFORMADOR DE DISTRIBUICAO DE 300KVA,ABRIGADA,CLASSE 15KV</t>
  </si>
  <si>
    <t xml:space="preserve">18.028.0030-A</t>
  </si>
  <si>
    <t xml:space="preserve">18.028.0035-0</t>
  </si>
  <si>
    <t xml:space="preserve">TRANSFORMADOR DE DISTRIBUICAO DE 500KVA,ABRIGADA,CLASSE 15KV</t>
  </si>
  <si>
    <t xml:space="preserve">18.028.0035-A</t>
  </si>
  <si>
    <t xml:space="preserve">18.028.0040-0</t>
  </si>
  <si>
    <t xml:space="preserve">TRANSFORMADOR DE DISTRIBUICAO DE 750KVA,ABRIGADA,CLASSE 15KV</t>
  </si>
  <si>
    <t xml:space="preserve">18.028.0040-A</t>
  </si>
  <si>
    <t xml:space="preserve">18.028.0050-0</t>
  </si>
  <si>
    <t xml:space="preserve">TRANSFORMADOR DE DISTRIBUICAO DE 1.000KVA,ABRIGADA,CLASSE 15</t>
  </si>
  <si>
    <t xml:space="preserve">18.028.0050-A</t>
  </si>
  <si>
    <t xml:space="preserve">18.028.0060-0</t>
  </si>
  <si>
    <t xml:space="preserve">TRANSFORMADOR DE DISTRIBUICAO DE 75KVA,TIPO PEDESTAL,CLASSE</t>
  </si>
  <si>
    <t xml:space="preserve">15KV,REFRIGERACAO A OLEO MINERAL OU SILICONE,LIQUIDO ISOLANT</t>
  </si>
  <si>
    <t xml:space="preserve">E,TENSAO PRIMARIA DE 13,8KV,TENSAO SECUNDARIA DE 220/127V-60</t>
  </si>
  <si>
    <t xml:space="preserve">HZ,NBI 95KV,GRAU DE PROTECAO IP 54,COM ACESSORIOS.FORNECIMEN</t>
  </si>
  <si>
    <t xml:space="preserve">18.028.0060-A</t>
  </si>
  <si>
    <t xml:space="preserve">18.028.0063-0</t>
  </si>
  <si>
    <t xml:space="preserve">TRANSFORMADOR DE DISTRIBUICAO DE 112,5KVA,TIPO PEDESTAL,CLAS</t>
  </si>
  <si>
    <t xml:space="preserve">SE 15KV,REFRIGERACAO A OLEO MINERAL OU SILICONE,LIQUIDO ISOL</t>
  </si>
  <si>
    <t xml:space="preserve">ANTE,TENSAO PRIMARIA DE 13,8KV,TENSAO SECUNDARIA DE 220/127V</t>
  </si>
  <si>
    <t xml:space="preserve">-60HZ,NBI 95KV,GRAU DE PROTECAO IP 54,COM ACESSORIOS.FORNECI</t>
  </si>
  <si>
    <t xml:space="preserve">18.028.0063-A</t>
  </si>
  <si>
    <t xml:space="preserve">18.028.0065-0</t>
  </si>
  <si>
    <t xml:space="preserve">TRANSFORMADOR DE DISTRIBUICAO DE 150KVA,TIPO PEDESTAL,CLASSE</t>
  </si>
  <si>
    <t xml:space="preserve"> 15KV,REFRIGERACAO A OLEO MINERAL OU SILICONE,LIQUIDO ISOLAN</t>
  </si>
  <si>
    <t xml:space="preserve">TE,TENSAO PRIMARIA DE 13,8KV,TENSAO SECUNDARIA DE 220/127V-6</t>
  </si>
  <si>
    <t xml:space="preserve">0HZ,NBI 95KV,GRAU DE PROTECAO IP 54,COM ACESSORIOS.FORNECIME</t>
  </si>
  <si>
    <t xml:space="preserve">18.028.0065-A</t>
  </si>
  <si>
    <t xml:space="preserve">18.028.0068-0</t>
  </si>
  <si>
    <t xml:space="preserve">TRANSFORMADOR DE DISTRIBUICAO DE 300KVA,TIPO PEDESTAL,CLASSE</t>
  </si>
  <si>
    <t xml:space="preserve">18.028.0068-A</t>
  </si>
  <si>
    <t xml:space="preserve">18.028.0070-0</t>
  </si>
  <si>
    <t xml:space="preserve">TRANSFORMADOR DE DISTRIBUICAO DE 500KVA,TIPO PEDESTAL,CLASSE</t>
  </si>
  <si>
    <t xml:space="preserve">18.028.0070-A</t>
  </si>
  <si>
    <t xml:space="preserve">18.028.0073-0</t>
  </si>
  <si>
    <t xml:space="preserve">TRANSFORMADOR DE DISTRIBUICAO DE 750KVA,TIPO PEDESTAL,CLASSE</t>
  </si>
  <si>
    <t xml:space="preserve">18.028.0073-A</t>
  </si>
  <si>
    <t xml:space="preserve">18.028.0075-0</t>
  </si>
  <si>
    <t xml:space="preserve">TRANSFORMADOR DE DISTRIBUICAO DE 1.000KVA,TIPO PEDESTAL,CLAS</t>
  </si>
  <si>
    <t xml:space="preserve">18.028.0075-A</t>
  </si>
  <si>
    <t xml:space="preserve">18.028.0100-0</t>
  </si>
  <si>
    <t xml:space="preserve">A SECO,TENSAO PRIMARIA DE 13,8KV,TENSAO SECUNDARIA DE 220/12</t>
  </si>
  <si>
    <t xml:space="preserve">7V-60HZ,COM ACESSORIOS.FORNECIMENTO E COLOCACAO</t>
  </si>
  <si>
    <t xml:space="preserve">18.028.0100-A</t>
  </si>
  <si>
    <t xml:space="preserve">18.028.0110-0</t>
  </si>
  <si>
    <t xml:space="preserve">18.028.0110-A</t>
  </si>
  <si>
    <t xml:space="preserve">18.028.0120-0</t>
  </si>
  <si>
    <t xml:space="preserve">18.028.0120-A</t>
  </si>
  <si>
    <t xml:space="preserve">18.028.0130-0</t>
  </si>
  <si>
    <t xml:space="preserve">KV,A SECO,TENSAO PRIMARIA DE 13,8KV,TENSAO SECUNDARIA DE 220</t>
  </si>
  <si>
    <t xml:space="preserve">/127V-60HZ,COM ACESSORIOS.FORNECIMENTO E COLOCACAO</t>
  </si>
  <si>
    <t xml:space="preserve">18.028.0130-A</t>
  </si>
  <si>
    <t xml:space="preserve">18.028.0140-0</t>
  </si>
  <si>
    <t xml:space="preserve">,A SECO,TENSAO PRIMARIA DE 13,8KV,TENSAO SECUNDARIA DE 220/1</t>
  </si>
  <si>
    <t xml:space="preserve">27V-60HZ,COM ACESSORIOS.FORNECIMENTO E COLOCACAO</t>
  </si>
  <si>
    <t xml:space="preserve">18.028.0140-A</t>
  </si>
  <si>
    <t xml:space="preserve">18.028.0150-0</t>
  </si>
  <si>
    <t xml:space="preserve">18.028.0150-A</t>
  </si>
  <si>
    <t xml:space="preserve">18.028.0160-0</t>
  </si>
  <si>
    <t xml:space="preserve">18.028.0160-A</t>
  </si>
  <si>
    <t xml:space="preserve">18.028.0170-0</t>
  </si>
  <si>
    <t xml:space="preserve">18.028.0170-A</t>
  </si>
  <si>
    <t xml:space="preserve">18.028.0180-0</t>
  </si>
  <si>
    <t xml:space="preserve">18.028.0180-A</t>
  </si>
  <si>
    <t xml:space="preserve">18.028.0190-0</t>
  </si>
  <si>
    <t xml:space="preserve">18.028.0190-A</t>
  </si>
  <si>
    <t xml:space="preserve">18.028.0300-0</t>
  </si>
  <si>
    <t xml:space="preserve">GRUPO GERADOR ABERTO,PARA ENERGIA DE EMERGENCIA,TRIFASICO,22</t>
  </si>
  <si>
    <t xml:space="preserve">0/127V FREQUENCIA 50/60HZ,COM REGULADOR DE TENSAO E FREQUENC</t>
  </si>
  <si>
    <t xml:space="preserve">IA AUTOMATICA,QUADRO DE COMANDO AUTOMATICO E TANQUE DE COMBU</t>
  </si>
  <si>
    <t xml:space="preserve">STIVEL DE APROXIMADAMENTE 184 LITROS COM AUTONOMIA APROXIMAD</t>
  </si>
  <si>
    <t xml:space="preserve">A DE 14H,NA POTENCIA DE 75/60KVA (INTERMITENTE/CONTINUA).FOR</t>
  </si>
  <si>
    <t xml:space="preserve">18.028.0300-A</t>
  </si>
  <si>
    <t xml:space="preserve">18.028.0301-0</t>
  </si>
  <si>
    <t xml:space="preserve">IA AUTOMATICA,QUADRO DE COMANDO MANUAL E TANQUE DE COMBUSTIV</t>
  </si>
  <si>
    <t xml:space="preserve">EL DE APROXIMADAMENTE 184 LITROS COM AUTONOMIA APROXIMADA DE</t>
  </si>
  <si>
    <t xml:space="preserve"> 14H,NA POTENCIA DE 75/60KVA (INTERMITENTE/CONTINUA).FORNECI</t>
  </si>
  <si>
    <t xml:space="preserve">18.028.0301-A</t>
  </si>
  <si>
    <t xml:space="preserve">18.028.0302-0</t>
  </si>
  <si>
    <t xml:space="preserve">GRUPO GERADOR ABERTO,PARA ENERGIA DE EMERGENCIA,TRIFASICO,38</t>
  </si>
  <si>
    <t xml:space="preserve">0/220V FREQUENCIA 50/60HZ,COM REGULADOR DE TENSAO E FREQUENC</t>
  </si>
  <si>
    <t xml:space="preserve">TIVEL DE APROXIMADAMENTE 184 LITROS COM AUTONOMIA APROXIMADA</t>
  </si>
  <si>
    <t xml:space="preserve"> DE 14H,NA POTENCIA DE 75/60KVA (INTERMITENTE/CONTINUA).FORN</t>
  </si>
  <si>
    <t xml:space="preserve">18.028.0302-A</t>
  </si>
  <si>
    <t xml:space="preserve">18.028.0303-0</t>
  </si>
  <si>
    <t xml:space="preserve">18.028.0303-A</t>
  </si>
  <si>
    <t xml:space="preserve">18.028.0305-0</t>
  </si>
  <si>
    <t xml:space="preserve">STIVEL DE APROXIMADAMENTE 168 LITROS COM AUTONOMIA APROXIMAD</t>
  </si>
  <si>
    <t xml:space="preserve">A DE 11H,NA POTENCIA DE 81/65KVA (INTERMITENTE/CONTINUA).FOR</t>
  </si>
  <si>
    <t xml:space="preserve">18.028.0305-A</t>
  </si>
  <si>
    <t xml:space="preserve">18.028.0306-0</t>
  </si>
  <si>
    <t xml:space="preserve">EL DE APROXIMADAMENTE 168 LITROS COM AUTONOMIA APROXIMADA DE</t>
  </si>
  <si>
    <t xml:space="preserve"> 11H,NA POTENCIA DE 81/65KVA (INTERMITENTE/CONTINUA).FORNECI</t>
  </si>
  <si>
    <t xml:space="preserve">18.028.0306-A</t>
  </si>
  <si>
    <t xml:space="preserve">18.028.0307-0</t>
  </si>
  <si>
    <t xml:space="preserve">18.028.0307-A</t>
  </si>
  <si>
    <t xml:space="preserve">18.028.0308-0</t>
  </si>
  <si>
    <t xml:space="preserve">18.028.0308-A</t>
  </si>
  <si>
    <t xml:space="preserve">18.028.0310-0</t>
  </si>
  <si>
    <t xml:space="preserve">GRUPO GERADOR ABERTO, PARA ENERGIA DE EMERGENCIA,TRIFASICO,2</t>
  </si>
  <si>
    <t xml:space="preserve">20/127V FREQUENCIA 50/60HZ,COM REGULADOR DE TENSAO E FREQUEN</t>
  </si>
  <si>
    <t xml:space="preserve">CIA AUTOMATICA,QUADRO DE COMANDO AUTOMATICO E TANQUE DE COMB</t>
  </si>
  <si>
    <t xml:space="preserve">USTIVEL DE APROXIMADAMENTE 206 LITROS COM AUTONOMIA APROXIMA</t>
  </si>
  <si>
    <t xml:space="preserve">DA DE 10H,NA POTENCIA DE 115/92KVA (INTERMITENTE/CONTINUA).F</t>
  </si>
  <si>
    <t xml:space="preserve">18.028.0310-A</t>
  </si>
  <si>
    <t xml:space="preserve">18.028.0311-0</t>
  </si>
  <si>
    <t xml:space="preserve">EL DE APROXIMADAMENTE 206 LITROS COM AUTONOMIA APROXIMADA DE</t>
  </si>
  <si>
    <t xml:space="preserve"> 10H,NA POTENCIA DE 115/92KVA (INTERMITENTE/CONTINUA).FORNEC</t>
  </si>
  <si>
    <t xml:space="preserve">18.028.0311-A</t>
  </si>
  <si>
    <t xml:space="preserve">18.028.0312-0</t>
  </si>
  <si>
    <t xml:space="preserve">GRUPO GERADOR ABERTO PARA ENERGIA DE EMERGENCIA,TRIFASICO,38</t>
  </si>
  <si>
    <t xml:space="preserve">STIVEL DE APROXIMADAMENTE 206 LITROS COM AUTONOMIA APROXIMAD</t>
  </si>
  <si>
    <t xml:space="preserve">A DE 10H,NA POTENCIA DE 115/92KVA (INTERMITENTE/CONTINUA).FO</t>
  </si>
  <si>
    <t xml:space="preserve">18.028.0312-A</t>
  </si>
  <si>
    <t xml:space="preserve">18.028.0313-0</t>
  </si>
  <si>
    <t xml:space="preserve">18.028.0313-A</t>
  </si>
  <si>
    <t xml:space="preserve">18.028.0315-0</t>
  </si>
  <si>
    <t xml:space="preserve">STIVEL DE APROXIMADAMENTE 307 LITROS COM AUTONOMIA APROXIMAD</t>
  </si>
  <si>
    <t xml:space="preserve">A DE 9H,NA POTENCIA DE 180/144KVA (INTERMITENTE/CONTINUA).FO</t>
  </si>
  <si>
    <t xml:space="preserve">18.028.0315-A</t>
  </si>
  <si>
    <t xml:space="preserve">18.028.0316-0</t>
  </si>
  <si>
    <t xml:space="preserve">EL DE APROXIMADAMENTE 307 LITROS COM AUTONOMIA APROXIMADA DE</t>
  </si>
  <si>
    <t xml:space="preserve"> 9H,NA POTENCIA DE 180/144KVA (INTERMITENTE/CONTINUA).FORNEC</t>
  </si>
  <si>
    <t xml:space="preserve">18.028.0316-A</t>
  </si>
  <si>
    <t xml:space="preserve">18.028.0317-0</t>
  </si>
  <si>
    <t xml:space="preserve">18.028.0317-A</t>
  </si>
  <si>
    <t xml:space="preserve">18.028.0318-0</t>
  </si>
  <si>
    <t xml:space="preserve">18.028.0318-A</t>
  </si>
  <si>
    <t xml:space="preserve">18.028.0320-0</t>
  </si>
  <si>
    <t xml:space="preserve">STIVEL DE APROXIMADAMENTE 310 LITROS COM AUTONOMIA APROXIMAD</t>
  </si>
  <si>
    <t xml:space="preserve">A DE 7H,NA POTENCIA DE 260/208KVA (INTERMITENTE/CONTINUA).FO</t>
  </si>
  <si>
    <t xml:space="preserve">18.028.0320-A</t>
  </si>
  <si>
    <t xml:space="preserve">18.028.0321-0</t>
  </si>
  <si>
    <t xml:space="preserve">EL DE APROXIMADAMENTE 310 LITROS COM AUTONOMIA APROXIMADA DE</t>
  </si>
  <si>
    <t xml:space="preserve"> 7H,NA POTENCIA DE 260/208KVA (INTERMITENTE/CONTINUA).FORNEC</t>
  </si>
  <si>
    <t xml:space="preserve">18.028.0321-A</t>
  </si>
  <si>
    <t xml:space="preserve">18.028.0322-0</t>
  </si>
  <si>
    <t xml:space="preserve">18.028.0322-A</t>
  </si>
  <si>
    <t xml:space="preserve">18.028.0323-0</t>
  </si>
  <si>
    <t xml:space="preserve">18.028.0323-A</t>
  </si>
  <si>
    <t xml:space="preserve">18.028.0325-0</t>
  </si>
  <si>
    <t xml:space="preserve">STIVEL DE APROXIMADAMENTE 443 LITROS COM AUTONOMIA APROXIMAD</t>
  </si>
  <si>
    <t xml:space="preserve">A DE 7H,NA POTENCIA DE 360/288KVA (INTERMITENTE/CONTINUA).FO</t>
  </si>
  <si>
    <t xml:space="preserve">18.028.0325-A</t>
  </si>
  <si>
    <t xml:space="preserve">18.028.0326-0</t>
  </si>
  <si>
    <t xml:space="preserve">EL DE APROXIMADAMENTE 443 LITROS COM AUTONOMIA APROXIMADA DE</t>
  </si>
  <si>
    <t xml:space="preserve"> 7H,NA POTENCIA DE 360/288KVA (INTERMITENTE/CONTINUA).FORNEC</t>
  </si>
  <si>
    <t xml:space="preserve">18.028.0326-A</t>
  </si>
  <si>
    <t xml:space="preserve">18.028.0327-0</t>
  </si>
  <si>
    <t xml:space="preserve">18.028.0327-A</t>
  </si>
  <si>
    <t xml:space="preserve">18.028.0328-0</t>
  </si>
  <si>
    <t xml:space="preserve">18.028.0328-A</t>
  </si>
  <si>
    <t xml:space="preserve">18.028.0330-0</t>
  </si>
  <si>
    <t xml:space="preserve">STIVEL DE APROXIMADAMENTE 463 LITROS COM AUTONOMIA APROXIMAD</t>
  </si>
  <si>
    <t xml:space="preserve">A DE 6H,NA POTENCIA DE 460/370KVA (INTERMITENTE/CONTINUA).FO</t>
  </si>
  <si>
    <t xml:space="preserve">18.028.0330-A</t>
  </si>
  <si>
    <t xml:space="preserve">18.028.0331-0</t>
  </si>
  <si>
    <t xml:space="preserve">EL DE APROXIMADAMENTE 463 LITROS COM AUTONOMIA APROXIMADA DE</t>
  </si>
  <si>
    <t xml:space="preserve"> 6H,NA POTENCIA DE 460/370KVA (INTERMITENTE/CONTINUA).FORNEC</t>
  </si>
  <si>
    <t xml:space="preserve">18.028.0331-A</t>
  </si>
  <si>
    <t xml:space="preserve">18.028.0332-0</t>
  </si>
  <si>
    <t xml:space="preserve">18.028.0332-A</t>
  </si>
  <si>
    <t xml:space="preserve">18.028.0333-0</t>
  </si>
  <si>
    <t xml:space="preserve">18.028.0333-A</t>
  </si>
  <si>
    <t xml:space="preserve">18.028.0335-0</t>
  </si>
  <si>
    <t xml:space="preserve">STIVEL DE APROXIMADAMENTE 568 LITROS COM AUTONOMIA APROXIMAD</t>
  </si>
  <si>
    <t xml:space="preserve">A DE 5H,NA POTENCIA DE 650/520 KVA (INTERMITENTE/CONTINUA).F</t>
  </si>
  <si>
    <t xml:space="preserve">18.028.0335-A</t>
  </si>
  <si>
    <t xml:space="preserve">18.028.0336-0</t>
  </si>
  <si>
    <t xml:space="preserve">EL DE APROXIMADAMENTE 568 LITROS COM AUTONOMIA APROXIMADA DE</t>
  </si>
  <si>
    <t xml:space="preserve"> 5H,NA POTENCIA DE 650/520KVA (INTERMITENTE/CONTINUA).FORNEC</t>
  </si>
  <si>
    <t xml:space="preserve">18.028.0336-A</t>
  </si>
  <si>
    <t xml:space="preserve">18.028.0337-0</t>
  </si>
  <si>
    <t xml:space="preserve">A DE 5H,NA POTENCIA DE 650/520KVA (INTERMITENTE/CONTINUA).FO</t>
  </si>
  <si>
    <t xml:space="preserve">18.028.0337-A</t>
  </si>
  <si>
    <t xml:space="preserve">18.028.0338-0</t>
  </si>
  <si>
    <t xml:space="preserve">18.028.0338-A</t>
  </si>
  <si>
    <t xml:space="preserve">18.028.0340-0</t>
  </si>
  <si>
    <t xml:space="preserve">GRUPO GERADOR ABERTO PARA ENERGIA DE EMERGENCIA,TRIFASICO,22</t>
  </si>
  <si>
    <t xml:space="preserve">STIVEL DE APROXIMADAMENTE 500 LITROS COM AUTONOMIA APROXIMAD</t>
  </si>
  <si>
    <t xml:space="preserve">A DE 4H,NA POTENCIA DE 700/560KVA (INTERMITENTE/CONTINUA).FO</t>
  </si>
  <si>
    <t xml:space="preserve">18.028.0340-A</t>
  </si>
  <si>
    <t xml:space="preserve">18.028.0341-0</t>
  </si>
  <si>
    <t xml:space="preserve">EL DE APROXIMADAMENTE 500 LITROS COM AUTONOMIA APROXIMADA DE</t>
  </si>
  <si>
    <t xml:space="preserve">4H,NA POTENCIA DE 700/560KVA (INTERMITENTE/CONTINUA).FORNECI</t>
  </si>
  <si>
    <t xml:space="preserve">18.028.0341-A</t>
  </si>
  <si>
    <t xml:space="preserve">18.028.0342-0</t>
  </si>
  <si>
    <t xml:space="preserve">18.028.0342-A</t>
  </si>
  <si>
    <t xml:space="preserve">18.028.0343-0</t>
  </si>
  <si>
    <t xml:space="preserve"> 4H,NA POTENCIA DE 700/560KVA (INTERMITENTE/CONTINUA).FORNEC</t>
  </si>
  <si>
    <t xml:space="preserve">18.028.0343-A</t>
  </si>
  <si>
    <t xml:space="preserve">18.028.0345-0</t>
  </si>
  <si>
    <t xml:space="preserve">STIVEL DE APROXIMADAMENTE DE 500 LITROS COM AUTONOMIA APROXI</t>
  </si>
  <si>
    <t xml:space="preserve">MADA DE 3H,NA POTENCIA DE 1000/800KVA (INTERMITENTE/CONTINUA</t>
  </si>
  <si>
    <t xml:space="preserve">).FORNECIMENTO</t>
  </si>
  <si>
    <t xml:space="preserve">18.028.0345-A</t>
  </si>
  <si>
    <t xml:space="preserve">18.028.0346-0</t>
  </si>
  <si>
    <t xml:space="preserve"> 3H,NA POTENCIA DE 1000/800KVA (INTERMITENTE/CONTINUA).FORNE</t>
  </si>
  <si>
    <t xml:space="preserve">18.028.0346-A</t>
  </si>
  <si>
    <t xml:space="preserve">18.028.0347-0</t>
  </si>
  <si>
    <t xml:space="preserve">A DE 3H,NA POTENCIA DE 1000/800KVA (INTERMITENTE/CONTINUA).F</t>
  </si>
  <si>
    <t xml:space="preserve">18.028.0347-A</t>
  </si>
  <si>
    <t xml:space="preserve">18.028.0348-0</t>
  </si>
  <si>
    <t xml:space="preserve">18.028.0348-A</t>
  </si>
  <si>
    <t xml:space="preserve">18.029.0005-0</t>
  </si>
  <si>
    <t xml:space="preserve">BOMBA HIDRAULICA CENTRIFUGA,COM MOTOR ELETRICO,POTENCIA DE 1</t>
  </si>
  <si>
    <t xml:space="preserve">/3CV,EXCLUSIVE ACESSORIOS.FORNECIMENTO E COLOCACAO</t>
  </si>
  <si>
    <t xml:space="preserve">18.029.0005-A</t>
  </si>
  <si>
    <t xml:space="preserve">18.029.0010-0</t>
  </si>
  <si>
    <t xml:space="preserve">BOMBA HIDRAULICA CENTRIFUGA,COM MOTOR ELETRICO,POTENCIA DE 0</t>
  </si>
  <si>
    <t xml:space="preserve">,5CV,EXCLUSIVE ACESSORIOS.FORNECIMENTO E COLOCACAO</t>
  </si>
  <si>
    <t xml:space="preserve">18.029.0010-A</t>
  </si>
  <si>
    <t xml:space="preserve">18.029.0012-0</t>
  </si>
  <si>
    <t xml:space="preserve">BOMBA HIDRAULICA CENTRIFUGA,COM MOTOR ELETRICO,POTENCIA DE 3</t>
  </si>
  <si>
    <t xml:space="preserve">/4CV,EXCLUSIVE ACESSORIOS.FORNECIMENTO E COLOCACAO</t>
  </si>
  <si>
    <t xml:space="preserve">18.029.0012-A</t>
  </si>
  <si>
    <t xml:space="preserve">18.029.0015-0</t>
  </si>
  <si>
    <t xml:space="preserve">CV,EXCLUSIVE ACESSORIOS.FORNECIMENTO E COLOCACAO</t>
  </si>
  <si>
    <t xml:space="preserve">18.029.0015-A</t>
  </si>
  <si>
    <t xml:space="preserve">18.029.0020-0</t>
  </si>
  <si>
    <t xml:space="preserve">18.029.0020-A</t>
  </si>
  <si>
    <t xml:space="preserve">18.029.0025-0</t>
  </si>
  <si>
    <t xml:space="preserve">BOMBA HIDRAULICA CENTRIFUGA,COM MOTOR ELETRICO,POTENCIA DE 2</t>
  </si>
  <si>
    <t xml:space="preserve">18.029.0025-A</t>
  </si>
  <si>
    <t xml:space="preserve">18.029.0030-0</t>
  </si>
  <si>
    <t xml:space="preserve">18.029.0030-A</t>
  </si>
  <si>
    <t xml:space="preserve">18.029.0035-0</t>
  </si>
  <si>
    <t xml:space="preserve">BOMBA HIDRAULICA CENTRIFUGA,COM MOTOR ELETRICO,POTENCIA DE 5</t>
  </si>
  <si>
    <t xml:space="preserve">18.029.0035-A</t>
  </si>
  <si>
    <t xml:space="preserve">18.029.0037-0</t>
  </si>
  <si>
    <t xml:space="preserve">BOMBA HIDRAULICA CENTRIFUGA,COM MOTOR ELETRICO,POTENCIA DE 7</t>
  </si>
  <si>
    <t xml:space="preserve">18.029.0037-A</t>
  </si>
  <si>
    <t xml:space="preserve">18.029.0040-0</t>
  </si>
  <si>
    <t xml:space="preserve">0CV,EXCLUSIVE ACESSORIOS.FORNECIMENTO E COLOCACAO</t>
  </si>
  <si>
    <t xml:space="preserve">18.029.0040-A</t>
  </si>
  <si>
    <t xml:space="preserve">18.029.0070-0</t>
  </si>
  <si>
    <t xml:space="preserve">BOMBA CENTRIFUGA SUBMERSA,PARA AGUAS SERVIDAS,DE 0,5CV,110/2</t>
  </si>
  <si>
    <t xml:space="preserve">20V.FORNECIMENTO E COLOCACAO</t>
  </si>
  <si>
    <t xml:space="preserve">18.029.0070-A</t>
  </si>
  <si>
    <t xml:space="preserve">18.029.0075-0</t>
  </si>
  <si>
    <t xml:space="preserve">BOMBA CENTRIFUGA SUBMERSA,PARA AGUAS SERVIDAS,DE 1CV,110/220</t>
  </si>
  <si>
    <t xml:space="preserve">V.FORNECIMENTO E COLOCACAO</t>
  </si>
  <si>
    <t xml:space="preserve">18.029.0075-A</t>
  </si>
  <si>
    <t xml:space="preserve">18.029.0080-0</t>
  </si>
  <si>
    <t xml:space="preserve">BOMBA CENTRIFUGA SUBMERSA,PARA AGUAS SERVIDAS,DE 2CV,220V.FO</t>
  </si>
  <si>
    <t xml:space="preserve">18.029.0080-A</t>
  </si>
  <si>
    <t xml:space="preserve">18.029.0085-0</t>
  </si>
  <si>
    <t xml:space="preserve">BOMBA CENTRIFUGA SUBMERSA,PARA AGUAS SERVIDAS,DE 3CV,220/380</t>
  </si>
  <si>
    <t xml:space="preserve">18.029.0085-A</t>
  </si>
  <si>
    <t xml:space="preserve">18.029.0086-0</t>
  </si>
  <si>
    <t xml:space="preserve">BOMBA CENTRIFUGA SUBMERSA,PARA AGUAS SERVIDAS,DE 4CV,220/380</t>
  </si>
  <si>
    <t xml:space="preserve">18.029.0086-A</t>
  </si>
  <si>
    <t xml:space="preserve">18.029.0105-0</t>
  </si>
  <si>
    <t xml:space="preserve">BOMBA CENTRIFUGA SUBMERSA(ROBUSTA)PARA AGUAS FECAIS(ESGOTOS</t>
  </si>
  <si>
    <t xml:space="preserve">DOMESTICOS)DE 0,5CV,110/220V.FORNECIMENTO E COLOCACAO</t>
  </si>
  <si>
    <t xml:space="preserve">18.029.0105-A</t>
  </si>
  <si>
    <t xml:space="preserve">18.029.0110-0</t>
  </si>
  <si>
    <t xml:space="preserve">DOMESTICOS)DE 1CV,220V.FORNECIMENTO E COLOCACAO</t>
  </si>
  <si>
    <t xml:space="preserve">18.029.0110-A</t>
  </si>
  <si>
    <t xml:space="preserve">18.029.0115-0</t>
  </si>
  <si>
    <t xml:space="preserve">DOMESTICOS)DE 2CV,220V.FORNECIMENTO E COLOCACAO</t>
  </si>
  <si>
    <t xml:space="preserve">18.029.0115-A</t>
  </si>
  <si>
    <t xml:space="preserve">18.029.0120-0</t>
  </si>
  <si>
    <t xml:space="preserve">BOMBA AUTOASPIRANTE,PARA AGUA LIMPA,DE 1/4CV.FORNECIMENTO E</t>
  </si>
  <si>
    <t xml:space="preserve">18.029.0120-A</t>
  </si>
  <si>
    <t xml:space="preserve">18.029.0125-0</t>
  </si>
  <si>
    <t xml:space="preserve">BOMBA AUTO-ASPIRANTE,PARA AGUA LIMPA,DE 0,5CV.FORNECIMENTO E</t>
  </si>
  <si>
    <t xml:space="preserve">18.029.0125-A</t>
  </si>
  <si>
    <t xml:space="preserve">18.029.0130-0</t>
  </si>
  <si>
    <t xml:space="preserve">BOMBA AUTO-ASPIRANTE,PARA AGUA LIMPA,DE 1CV.FORNECIMENTO E C</t>
  </si>
  <si>
    <t xml:space="preserve">18.029.0130-A</t>
  </si>
  <si>
    <t xml:space="preserve">18.030.0001-0</t>
  </si>
  <si>
    <t xml:space="preserve">CONDICIONADOR DE AR TIPO SPLIT 9000 BTU'S COMPREENDENDO 1 CO</t>
  </si>
  <si>
    <t xml:space="preserve">NDENSADOR E 1 EVAPORADOR(VIDE INSTALACAO,ASSENTAMENTO E INTE</t>
  </si>
  <si>
    <t xml:space="preserve">RLIGACOES FAMILIA 15.005).FORNECIMENTO</t>
  </si>
  <si>
    <t xml:space="preserve">18.030.0001-A</t>
  </si>
  <si>
    <t xml:space="preserve">18.030.0002-0</t>
  </si>
  <si>
    <t xml:space="preserve">CONDICIONADOR DE AR TIPO SPLIT 12000 BTU'S COMPREENDENDO 1 C</t>
  </si>
  <si>
    <t xml:space="preserve">ONDENSADOR E 1 EVAPORADOR(VIDE INSTALACAO,ASSENTAMENTO E INT</t>
  </si>
  <si>
    <t xml:space="preserve">ERLIGACOES FAMILIA 15.005).FORNECIMENTO</t>
  </si>
  <si>
    <t xml:space="preserve">18.030.0002-A</t>
  </si>
  <si>
    <t xml:space="preserve">18.030.0003-0</t>
  </si>
  <si>
    <t xml:space="preserve">CONDICIONADOR DE AR TIPO SPLIT 18000 BTU'S COMPREENDENDO 1 C</t>
  </si>
  <si>
    <t xml:space="preserve">18.030.0003-A</t>
  </si>
  <si>
    <t xml:space="preserve">18.030.0004-0</t>
  </si>
  <si>
    <t xml:space="preserve">ONDENSADOR E 2 EVAPORADORES(VIDE INSTALACAO,ASSENTAMENTO E I</t>
  </si>
  <si>
    <t xml:space="preserve">NTERLIGACOES FAMILIA 15.005).FORNECIMENTO</t>
  </si>
  <si>
    <t xml:space="preserve">18.030.0004-A</t>
  </si>
  <si>
    <t xml:space="preserve">18.030.0005-0</t>
  </si>
  <si>
    <t xml:space="preserve">CONDICIONADOR DE AR TIPO SPLIT 24000 BTU'S COMPREENDENDO 1 C</t>
  </si>
  <si>
    <t xml:space="preserve">18.030.0005-A</t>
  </si>
  <si>
    <t xml:space="preserve">18.030.0006-0</t>
  </si>
  <si>
    <t xml:space="preserve">18.030.0006-A</t>
  </si>
  <si>
    <t xml:space="preserve">18.030.0007-0</t>
  </si>
  <si>
    <t xml:space="preserve">CONDICIONADOR DE AR TIPO SPLIT 30000 BTU'S COMPREENDENDO 1 C</t>
  </si>
  <si>
    <t xml:space="preserve">18.030.0007-A</t>
  </si>
  <si>
    <t xml:space="preserve">18.030.0008-0</t>
  </si>
  <si>
    <t xml:space="preserve">CONDICIONADOR DE AR TIPO SPLIT 36000 BTU'S COMPREENDENDO 1 C</t>
  </si>
  <si>
    <t xml:space="preserve">ONDENSADOR E  1 EVAPORADOR(VIDE INSTALACAO,ASSENTAMENTO E IN</t>
  </si>
  <si>
    <t xml:space="preserve">TERLIGACOES FAMILIA 15.005).FORNECIMENTO</t>
  </si>
  <si>
    <t xml:space="preserve">18.030.0008-A</t>
  </si>
  <si>
    <t xml:space="preserve">18.030.0009-0</t>
  </si>
  <si>
    <t xml:space="preserve">CONDICIONADOR DE AR TIPO SPLIT 48000 BTU'S COMPREENDENDO 1 C</t>
  </si>
  <si>
    <t xml:space="preserve">18.030.0009-A</t>
  </si>
  <si>
    <t xml:space="preserve">18.030.0010-0</t>
  </si>
  <si>
    <t xml:space="preserve">CONDICIONADOR DE AR TIPO SPLIT 60000 BTU'S COMPREENDENDO 1 C</t>
  </si>
  <si>
    <t xml:space="preserve">18.030.0010-A</t>
  </si>
  <si>
    <t xml:space="preserve">18.030.0500-0</t>
  </si>
  <si>
    <t xml:space="preserve">SISTEMA DE AR CONDICIONADO CENTRAL,TIPO "SELF CONTAINED",CON</t>
  </si>
  <si>
    <t xml:space="preserve">DENSACAO A AR,PARA AREAS DE CONFORTO TERMICO,NOS TERMOS DA N</t>
  </si>
  <si>
    <t xml:space="preserve">BR 16401,ATE 10TR,INCLUSIVE PROJETO</t>
  </si>
  <si>
    <t xml:space="preserve">TR</t>
  </si>
  <si>
    <t xml:space="preserve">18.030.0500-A</t>
  </si>
  <si>
    <t xml:space="preserve">18.030.0510-0</t>
  </si>
  <si>
    <t xml:space="preserve">BR 16401,DE 10,1 ATE 15TR,INCLUSIVE PROJETO</t>
  </si>
  <si>
    <t xml:space="preserve">18.030.0510-A</t>
  </si>
  <si>
    <t xml:space="preserve">18.030.0520-0</t>
  </si>
  <si>
    <t xml:space="preserve">BR 16401, DE 15,1 ATE 20TR,INCLUSIVE PROJETO</t>
  </si>
  <si>
    <t xml:space="preserve">18.030.0520-A</t>
  </si>
  <si>
    <t xml:space="preserve">18.030.0530-0</t>
  </si>
  <si>
    <t xml:space="preserve">BR 16401,DE 20,1 ATE 25TR,INCLUSIVE PROJETO</t>
  </si>
  <si>
    <t xml:space="preserve">18.030.0530-A</t>
  </si>
  <si>
    <t xml:space="preserve">18.030.0540-0</t>
  </si>
  <si>
    <t xml:space="preserve">BR 16401,DE 25,1 ATE 30TR,INCLUSIVE PROJETO</t>
  </si>
  <si>
    <t xml:space="preserve">18.030.0540-A</t>
  </si>
  <si>
    <t xml:space="preserve">18.030.0550-0</t>
  </si>
  <si>
    <t xml:space="preserve">BR 16401,DE 30,1 ATE 40TR,INCLUSIVE PROJETO</t>
  </si>
  <si>
    <t xml:space="preserve">18.030.0550-A</t>
  </si>
  <si>
    <t xml:space="preserve">18.030.0660-0</t>
  </si>
  <si>
    <t xml:space="preserve">SISTEMA DE AR CONDICIONADO CENTRAL,TIPO SPLIT "BUILT IN",COM</t>
  </si>
  <si>
    <t xml:space="preserve"> REDE DE DUTOS DE INSUFLAMENTO E DE AR EXTERIOR PARA RENOVAC</t>
  </si>
  <si>
    <t xml:space="preserve">AO,PARA AREAS DE CONFORTO TERMICO,NOS TERMOS DA NBR 16401,AT</t>
  </si>
  <si>
    <t xml:space="preserve">E 10TR,INCLUSIVE PROJETO</t>
  </si>
  <si>
    <t xml:space="preserve">18.030.0660-A</t>
  </si>
  <si>
    <t xml:space="preserve">18.030.0663-0</t>
  </si>
  <si>
    <t xml:space="preserve">AO,PARA AREAS DE CONFORTO TERMICO,NOS TERMOS DA NBR 16401,DE</t>
  </si>
  <si>
    <t xml:space="preserve"> 10,1 ATE 15TR,INCLUSIVE PROJETO</t>
  </si>
  <si>
    <t xml:space="preserve">18.030.0663-A</t>
  </si>
  <si>
    <t xml:space="preserve">18.030.0665-0</t>
  </si>
  <si>
    <t xml:space="preserve"> 15,1 ATE 20TR,INCLUSIVE PROJETO</t>
  </si>
  <si>
    <t xml:space="preserve">18.030.0665-A</t>
  </si>
  <si>
    <t xml:space="preserve">18.030.0667-0</t>
  </si>
  <si>
    <t xml:space="preserve"> 20,1 ATE 25TR,INCLUSIVE PROJETO</t>
  </si>
  <si>
    <t xml:space="preserve">18.030.0667-A</t>
  </si>
  <si>
    <t xml:space="preserve">18.030.0669-0</t>
  </si>
  <si>
    <t xml:space="preserve"> 25,1 ATE 30TR,INCLUSIVE PROJETO</t>
  </si>
  <si>
    <t xml:space="preserve">18.030.0669-A</t>
  </si>
  <si>
    <t xml:space="preserve">18.030.0673-0</t>
  </si>
  <si>
    <t xml:space="preserve"> 30,1 ATE 40TR,INCLUSIVE PROJETO</t>
  </si>
  <si>
    <t xml:space="preserve">18.030.0673-A</t>
  </si>
  <si>
    <t xml:space="preserve">18.030.0700-0</t>
  </si>
  <si>
    <t xml:space="preserve">SISTEMA DE AR CONDICIONADO CENTRAL,TIPO "CHILLER",CONDENSACA</t>
  </si>
  <si>
    <t xml:space="preserve">O A AR,PARA AREAS DE CONFORTO TERMICO,NOS TERMOS DA NBR 1640</t>
  </si>
  <si>
    <t xml:space="preserve">1,ATE 50TR,INCLUSIVE PROJETO</t>
  </si>
  <si>
    <t xml:space="preserve">18.030.0700-A</t>
  </si>
  <si>
    <t xml:space="preserve">18.030.0710-0</t>
  </si>
  <si>
    <t xml:space="preserve">1,DE 50,1 ATE 100TR,INCLUSIVE PROJETO</t>
  </si>
  <si>
    <t xml:space="preserve">18.030.0710-A</t>
  </si>
  <si>
    <t xml:space="preserve">18.030.0720-0</t>
  </si>
  <si>
    <t xml:space="preserve">1,DE 100,1 ATE 150TR,INCLUSIVE PROJETO</t>
  </si>
  <si>
    <t xml:space="preserve">18.030.0720-A</t>
  </si>
  <si>
    <t xml:space="preserve">18.030.0730-0</t>
  </si>
  <si>
    <t xml:space="preserve">1,DE 150,1 ATE 200TR,INCLUSIVE PROJETO</t>
  </si>
  <si>
    <t xml:space="preserve">18.030.0730-A</t>
  </si>
  <si>
    <t xml:space="preserve">18.030.0740-0</t>
  </si>
  <si>
    <t xml:space="preserve">1,DE 200,1 ATE 250TR,INCLUSIVE PROJETO</t>
  </si>
  <si>
    <t xml:space="preserve">18.030.0740-A</t>
  </si>
  <si>
    <t xml:space="preserve">18.030.0742-0</t>
  </si>
  <si>
    <t xml:space="preserve">1,DE 250,1 ATE 300TR,INCLUSIVE PROJETO</t>
  </si>
  <si>
    <t xml:space="preserve">18.030.0742-A</t>
  </si>
  <si>
    <t xml:space="preserve">18.030.0744-0</t>
  </si>
  <si>
    <t xml:space="preserve">1,DE 300,1 ATE 350TR,INCLUSIVE PROJETO</t>
  </si>
  <si>
    <t xml:space="preserve">18.030.0744-A</t>
  </si>
  <si>
    <t xml:space="preserve">18.030.0746-0</t>
  </si>
  <si>
    <t xml:space="preserve">1,DE 350,1 ATE 400TR,INCLUSIVE PROJETO</t>
  </si>
  <si>
    <t xml:space="preserve">18.030.0746-A</t>
  </si>
  <si>
    <t xml:space="preserve">18.030.0900-0</t>
  </si>
  <si>
    <t xml:space="preserve">O A AR,PARA UNIDADES MEDICAS ASSISTENCIAIS,NOS TERMOS DA NBR</t>
  </si>
  <si>
    <t xml:space="preserve">7256,ATE 50TR,INCLUSIVE PROJETO</t>
  </si>
  <si>
    <t xml:space="preserve">18.030.0900-A</t>
  </si>
  <si>
    <t xml:space="preserve">18.030.0905-0</t>
  </si>
  <si>
    <t xml:space="preserve">7256,DE 50,1 ATE 100TR,INCLUSIVE PROJETO</t>
  </si>
  <si>
    <t xml:space="preserve">18.030.0905-A</t>
  </si>
  <si>
    <t xml:space="preserve">18.030.0910-0</t>
  </si>
  <si>
    <t xml:space="preserve">7256,DE 100,1 ATE 150TR,INCLUSIVE PROJETO</t>
  </si>
  <si>
    <t xml:space="preserve">18.030.0910-A</t>
  </si>
  <si>
    <t xml:space="preserve">18.030.0915-0</t>
  </si>
  <si>
    <t xml:space="preserve">7256,DE 150,1 ATE 200TR,INCLUSIVE PROJETO</t>
  </si>
  <si>
    <t xml:space="preserve">18.030.0915-A</t>
  </si>
  <si>
    <t xml:space="preserve">18.030.0920-0</t>
  </si>
  <si>
    <t xml:space="preserve">7256,DE 200,1 ATE 250TR,INCLUSIVE PROJETO</t>
  </si>
  <si>
    <t xml:space="preserve">18.030.0920-A</t>
  </si>
  <si>
    <t xml:space="preserve">18.030.0921-0</t>
  </si>
  <si>
    <t xml:space="preserve"> 7256,DE 250,1 ATE 300TR,INCLUSIVE PROJETO</t>
  </si>
  <si>
    <t xml:space="preserve">18.030.0921-A</t>
  </si>
  <si>
    <t xml:space="preserve">18.030.0922-0</t>
  </si>
  <si>
    <t xml:space="preserve"> 7256,DE 300,1 ATE 350TR,INCLUSIVE PROJETO</t>
  </si>
  <si>
    <t xml:space="preserve">18.030.0922-A</t>
  </si>
  <si>
    <t xml:space="preserve">18.030.0923-0</t>
  </si>
  <si>
    <t xml:space="preserve"> 7256,DE 350,1 ATE 400TR,INCLUSIVE PROJETO</t>
  </si>
  <si>
    <t xml:space="preserve">18.030.0923-A</t>
  </si>
  <si>
    <t xml:space="preserve">18.031.0010-0</t>
  </si>
  <si>
    <t xml:space="preserve">GELADEIRA TIPO COMERCIAL,COM 4 PORTAS EM SERVICO E 25 PES CU</t>
  </si>
  <si>
    <t xml:space="preserve">BICOS UTILIZAVEIS,REVESTIDA EXTERNAMENTE EM ACO INOXIDAVEL,C</t>
  </si>
  <si>
    <t xml:space="preserve">OM UNIDADE FRIGORIFICA ACIONADA POR MOTOR DE 0,5CV.FORNECIME</t>
  </si>
  <si>
    <t xml:space="preserve">18.031.0010-A</t>
  </si>
  <si>
    <t xml:space="preserve">18.031.0015-0</t>
  </si>
  <si>
    <t xml:space="preserve">FREEZER HORIZONTAL,EM CHAPA DE ACO PINTADO,TAMPA UNICA,CAPAC</t>
  </si>
  <si>
    <t xml:space="preserve">IDADE APROXIMADA DE 300L.FORNECIMENTO</t>
  </si>
  <si>
    <t xml:space="preserve">18.031.0015-A</t>
  </si>
  <si>
    <t xml:space="preserve">18.031.0016-0</t>
  </si>
  <si>
    <t xml:space="preserve">FREEZER HORIZONTAL,EM CHAPA DE ACO PINTADO,COM 2 TAMPAS,CAPA</t>
  </si>
  <si>
    <t xml:space="preserve">CIDADE APROXIMADA DE 400L.FORNECIMENTO</t>
  </si>
  <si>
    <t xml:space="preserve">18.031.0016-A</t>
  </si>
  <si>
    <t xml:space="preserve">18.031.0020-0</t>
  </si>
  <si>
    <t xml:space="preserve">PORTA FRIGORIFICA GIRATORIA PARA RESFRIADOS,MEDINDO 800X1800</t>
  </si>
  <si>
    <t xml:space="preserve">MM,REVESTIDA INTERNA E EXTERNAMENTE EM CHAPA ACO INOX AISI</t>
  </si>
  <si>
    <t xml:space="preserve"> 430,NUCLEO ISOLANTE EM POLIURETANO COM 60MM,BATENTE EM MADE</t>
  </si>
  <si>
    <t xml:space="preserve">IRA DE LEI,REVESTIDA COM CHAPA DE ACABAMENTO,FERRAGENS GIRAT</t>
  </si>
  <si>
    <t xml:space="preserve">ORIA EM METAL CROMADO.FORNECIMENTO E COLOCACAO</t>
  </si>
  <si>
    <t xml:space="preserve">18.031.0020-A</t>
  </si>
  <si>
    <t xml:space="preserve">18.031.0025-0</t>
  </si>
  <si>
    <t xml:space="preserve">PORTA FRIGORIFICA GIRATORIA PARA CONGELADOS,800X1800MM,REVES</t>
  </si>
  <si>
    <t xml:space="preserve">TIDA INTERNA E EXTERNAMENTE EM CHAPA DE ACO INOX AISI 430,NU</t>
  </si>
  <si>
    <t xml:space="preserve">CLEO ISOLANTE EM POLIURETANO COM 80MM,BATENTE EM MADEIRA DE</t>
  </si>
  <si>
    <t xml:space="preserve">DE LEI,REVESTIDA COM CHAPA DE ACABAMENTO,FERRAGENS GIRATORIA</t>
  </si>
  <si>
    <t xml:space="preserve"> EM METAL CROMADO.FORNECIMENTO E COLOCACAO</t>
  </si>
  <si>
    <t xml:space="preserve">18.031.0025-A</t>
  </si>
  <si>
    <t xml:space="preserve">18.032.0012-0</t>
  </si>
  <si>
    <t xml:space="preserve">EXTINTOR DE INCENDIO,TIPO AGUA-PRESSURIZADA,DE 10L,INCLUSIVE</t>
  </si>
  <si>
    <t xml:space="preserve"> SUPORTE DE PAREDE E CARGA COMPLETA.FORNECIMENTO E COLOCACAO</t>
  </si>
  <si>
    <t xml:space="preserve">18.032.0012-A</t>
  </si>
  <si>
    <t xml:space="preserve">18.032.0014-0</t>
  </si>
  <si>
    <t xml:space="preserve">EXTINTOR DE INCENDIO,TIPO GAS CARBONICO (CO2),10KG,COMPLETO.</t>
  </si>
  <si>
    <t xml:space="preserve">18.032.0014-A</t>
  </si>
  <si>
    <t xml:space="preserve">18.032.0015-0</t>
  </si>
  <si>
    <t xml:space="preserve">EXTINTOR DE INCENDIO,TIPO GAS CARBONICO(CO2),DE 6KG,COMPLETO</t>
  </si>
  <si>
    <t xml:space="preserve">18.032.0015-A</t>
  </si>
  <si>
    <t xml:space="preserve">18.032.0020-0</t>
  </si>
  <si>
    <t xml:space="preserve">EXTINTOR DE INCENDIO,TIPO GAS CARBONICO(CO2),DE 4KG,COMPLETO</t>
  </si>
  <si>
    <t xml:space="preserve">18.032.0020-A</t>
  </si>
  <si>
    <t xml:space="preserve">18.032.0025-0</t>
  </si>
  <si>
    <t xml:space="preserve">EXTINTOR DE INCENDIO,TIPO PO QUIMICO,DE 4KG.FORNECIMENTO E C</t>
  </si>
  <si>
    <t xml:space="preserve">18.032.0025-A</t>
  </si>
  <si>
    <t xml:space="preserve">18.032.0030-0</t>
  </si>
  <si>
    <t xml:space="preserve">EXTINTOR DE INCENDIO,TIPO PO QUIMICO,DE 6KG.FORNECIMENTO E C</t>
  </si>
  <si>
    <t xml:space="preserve">18.032.0030-A</t>
  </si>
  <si>
    <t xml:space="preserve">18.033.0010-0</t>
  </si>
  <si>
    <t xml:space="preserve">BOTIJAO DE GAS ENGARRAFADO(GLP),CAPACIDADE PARA 13KG.O CUSTO</t>
  </si>
  <si>
    <t xml:space="preserve"> INCLUI O BOTIJAO E O GAS.FORNECIMENTO</t>
  </si>
  <si>
    <t xml:space="preserve">18.033.0010-A</t>
  </si>
  <si>
    <t xml:space="preserve">18.033.0015-0</t>
  </si>
  <si>
    <t xml:space="preserve">BOTIJAO DE GAS ENGARRAFADO(GLP),CAPACIDADE PARA 45KG.O CUSTO</t>
  </si>
  <si>
    <t xml:space="preserve">18.033.0015-A</t>
  </si>
  <si>
    <t xml:space="preserve">18.033.0018-0</t>
  </si>
  <si>
    <t xml:space="preserve">SISTEMA DE PRESSURIZACAO,COM 02 BOMBAS CENTRIFUGAS DE 5CV/22</t>
  </si>
  <si>
    <t xml:space="preserve">0V,INCLUSIVE TUBULACOES DE SUCCAO,RECALQUE E DISTRIBUICAO CO</t>
  </si>
  <si>
    <t xml:space="preserve">M CONEXOES,PRESSOSTATO,MANOMETRO,TANQUE DE PRESSAO,QUADRO DE</t>
  </si>
  <si>
    <t xml:space="preserve"> COMANDO,EXCLUSIVE CASA DE MAQUINAS (VIDE ITEM 18.024.0050).</t>
  </si>
  <si>
    <t xml:space="preserve">FORNECIMENTO E INSTALACAO</t>
  </si>
  <si>
    <t xml:space="preserve">18.033.0018-A</t>
  </si>
  <si>
    <t xml:space="preserve">18.033.0019-0</t>
  </si>
  <si>
    <t xml:space="preserve">SISTEMA DE PRESSURIZACAO,COM 02 BOMBAS DE 7,5CV/220V,INCLUSI</t>
  </si>
  <si>
    <t xml:space="preserve">VE TUBULACOES DE SUCCAO,RECALQUE E DISTRIBUICAO COM CONEXOES</t>
  </si>
  <si>
    <t xml:space="preserve">,PRESSOSTATO,MANOMETRO,TANQUE DE PRESSAO,QUADRO DE COMANDO,E</t>
  </si>
  <si>
    <t xml:space="preserve">XCLUSIVE CASA DE MAQUINAS (VIDE ITEM 18.024.0050).FORNECIMEN</t>
  </si>
  <si>
    <t xml:space="preserve">TO E INSTALACAO</t>
  </si>
  <si>
    <t xml:space="preserve">18.033.0019-A</t>
  </si>
  <si>
    <t xml:space="preserve">18.033.0020-0</t>
  </si>
  <si>
    <t xml:space="preserve">SISTEMA DE PRESSURIZACAO,COM 02 BOMBAS DE 10CV/220V,INCLUSIV</t>
  </si>
  <si>
    <t xml:space="preserve">E TUBULACOES DE SUCCAO,RECALQUE E DISTRIBUICAO COM CONEXOES,</t>
  </si>
  <si>
    <t xml:space="preserve">PRESSOSTATO,MANOMETRO,TANQUE DE PRESSAO,QUADRO DE COMANDO,EX</t>
  </si>
  <si>
    <t xml:space="preserve">CLUSIVE CASA DE MAQUINAS (VIDE ITEM 18.024.0050).FORNECIMENT</t>
  </si>
  <si>
    <t xml:space="preserve">O E INSTALACAO</t>
  </si>
  <si>
    <t xml:space="preserve">18.033.0020-A</t>
  </si>
  <si>
    <t xml:space="preserve">18.034.0010-0</t>
  </si>
  <si>
    <t xml:space="preserve">EXAUSTOR TUBO AXIAL,ACIONAMENTO DIRETO,DIAMETRO DE 300MM,HEL</t>
  </si>
  <si>
    <t xml:space="preserve">ICE DE 6 PALETAS,FABRICADA EM CHAPA DE ACO CARBONO.FORNECIME</t>
  </si>
  <si>
    <t xml:space="preserve">18.034.0010-A</t>
  </si>
  <si>
    <t xml:space="preserve">18.034.0015-0</t>
  </si>
  <si>
    <t xml:space="preserve">EXAUSTOR TUBO AXIAL,ACIONAMENTO DIRETO,DIAMETRO DE 400MM,HEL</t>
  </si>
  <si>
    <t xml:space="preserve">18.034.0015-A</t>
  </si>
  <si>
    <t xml:space="preserve">18.034.0020-0</t>
  </si>
  <si>
    <t xml:space="preserve">EXAUSTOR TUBO AXIAL,ACIONAMENTO DIRETO,DIAMETRO DE 500MM,HEL</t>
  </si>
  <si>
    <t xml:space="preserve">ICE DE 6 PALETAS,FABRICADAS EM CHAPA DE ACO CARBONO.FORNECIM</t>
  </si>
  <si>
    <t xml:space="preserve">18.034.0020-A</t>
  </si>
  <si>
    <t xml:space="preserve">18.034.0025-0</t>
  </si>
  <si>
    <t xml:space="preserve">EXAUSTOR TUBO AXIAL,ACIONAMENTO DIRETO,DIAMETRO DE 600MM,HEL</t>
  </si>
  <si>
    <t xml:space="preserve">18.034.0025-A</t>
  </si>
  <si>
    <t xml:space="preserve">18.034.0030-0</t>
  </si>
  <si>
    <t xml:space="preserve">EXAUSTOR TUBO AXIAL,ACIONAMENTO DIRETO,DIAMETRO DE 800MM,HEL</t>
  </si>
  <si>
    <t xml:space="preserve">18.034.0030-A</t>
  </si>
  <si>
    <t xml:space="preserve">18.034.0035-0</t>
  </si>
  <si>
    <t xml:space="preserve">EXAUSTOR TUBO AXIAL,ACIONAMENTO DIRETO,DIAMETRO DE 1000MM,HE</t>
  </si>
  <si>
    <t xml:space="preserve">LICE DE 6 PALETAS,FABRICADA EM CHAPA DE ACO CARBONO.FORNECIM</t>
  </si>
  <si>
    <t xml:space="preserve">18.034.0035-A</t>
  </si>
  <si>
    <t xml:space="preserve">18.034.0050-0</t>
  </si>
  <si>
    <t xml:space="preserve">MICRO EXAUSTOR,INCLUSIVE VENEZIANAS,ADAPTADOR E TUBO FLEXIVE</t>
  </si>
  <si>
    <t xml:space="preserve">L,PARA AMBIENTES ATE 7M3.FORNECIMENTO E COLOCACAO</t>
  </si>
  <si>
    <t xml:space="preserve">18.034.0050-A</t>
  </si>
  <si>
    <t xml:space="preserve">18.034.0055-0</t>
  </si>
  <si>
    <t xml:space="preserve">L,PARA AMBIENTES ATE 10M3.FORNECIMENTO E COLOCACAO</t>
  </si>
  <si>
    <t xml:space="preserve">18.034.0055-A</t>
  </si>
  <si>
    <t xml:space="preserve">18.034.0060-0</t>
  </si>
  <si>
    <t xml:space="preserve">EXAUSTORES CENTRIFUGOS,TIPO LIMIT LOAD,SIMPLES ASPIRACAO E A</t>
  </si>
  <si>
    <t xml:space="preserve">CIONAMENTO INDIRETO,FABRICADO EM CHAPA DE ACO CARBONO,1 CV/2</t>
  </si>
  <si>
    <t xml:space="preserve">18.034.0060-A</t>
  </si>
  <si>
    <t xml:space="preserve">18.034.0065-0</t>
  </si>
  <si>
    <t xml:space="preserve">CIONAMENTO INDIRETO,FABRICADO EM CHAPA DE ACO CARBONO,2CV/22</t>
  </si>
  <si>
    <t xml:space="preserve">0V.FORNECIMENTO E COLOCACAO</t>
  </si>
  <si>
    <t xml:space="preserve">18.034.0065-A</t>
  </si>
  <si>
    <t xml:space="preserve">18.034.0070-0</t>
  </si>
  <si>
    <t xml:space="preserve">CIONAMENTO INDIRETO,FABRICADO EM CHAPA DE ACO CARBONO,3CV/22</t>
  </si>
  <si>
    <t xml:space="preserve">18.034.0070-A</t>
  </si>
  <si>
    <t xml:space="preserve">18.034.0075-0</t>
  </si>
  <si>
    <t xml:space="preserve">CIONAMENTO INDIRETO,FABRICADO EM CHAPA DE ACO CARBONO,5CV/22</t>
  </si>
  <si>
    <t xml:space="preserve">18.034.0075-A</t>
  </si>
  <si>
    <t xml:space="preserve">18.034.0080-0</t>
  </si>
  <si>
    <t xml:space="preserve">EXAUSTOR CENTRIFUGO DE SIMPLES ASPIRACAO,ROTOR "SIROCCO" DE</t>
  </si>
  <si>
    <t xml:space="preserve">3000M3/H, 1/2CV/VI POLOS/3F/220V/60HZ,PRESSAO ESTATICA DE 20</t>
  </si>
  <si>
    <t xml:space="preserve">MMCA,COM DIAMETRO DE 35CM.FORNECIMENTO E COLOCACAO</t>
  </si>
  <si>
    <t xml:space="preserve">18.034.0080-A</t>
  </si>
  <si>
    <t xml:space="preserve">18.034.0085-0</t>
  </si>
  <si>
    <t xml:space="preserve">4000M3/H, 3/4CV/VI POLOS/3F/220V/60HZ,PRESSAO ESTATICA DE 20</t>
  </si>
  <si>
    <t xml:space="preserve">MMCA,COM DIAMETRO DE 40CM.FORNECIMENTO E COLOCACAO</t>
  </si>
  <si>
    <t xml:space="preserve">18.034.0085-A</t>
  </si>
  <si>
    <t xml:space="preserve">18.034.0090-0</t>
  </si>
  <si>
    <t xml:space="preserve">7000M3/H, 1,0CV/VI POLOS/3F/220V/60HZ,PRESSAO ESTATICA DE 20</t>
  </si>
  <si>
    <t xml:space="preserve">MMCA,COM DIAMETRO DE 50CM.FORNECIMENTO E COLOCACAO</t>
  </si>
  <si>
    <t xml:space="preserve">18.034.0090-A</t>
  </si>
  <si>
    <t xml:space="preserve">18.034.0120-0</t>
  </si>
  <si>
    <t xml:space="preserve">EXAUSTOR EOLICO GIRATORIO, DIAMETRO DE 24",COM VAZAO ATE 400</t>
  </si>
  <si>
    <t xml:space="preserve">0M3/H,PARA FIXACAO EM TELHADOS.FORNECIMENTO E COLOCACAO</t>
  </si>
  <si>
    <t xml:space="preserve">18.034.0120-A</t>
  </si>
  <si>
    <t xml:space="preserve">18.034.0130-0</t>
  </si>
  <si>
    <t xml:space="preserve">FILTRO ELETROSTATICO P/EXAUSTAO MECANICA,TIPO PENNEY,MODELO</t>
  </si>
  <si>
    <t xml:space="preserve">FET 21H3,OU SIMILAR,C/CAPACIDADE NOMINAL DE 9900M3/H,ALIMENT</t>
  </si>
  <si>
    <t xml:space="preserve">ACAO DE 220V,MONOFASICA,PERDA DE PRESSAO DE 10MMCA(LIMPO)E 2</t>
  </si>
  <si>
    <t xml:space="preserve">0MMCA(SUJO),TEMPERATURA TRABALHO ATE 140°F,CARCACA ACO CARBO</t>
  </si>
  <si>
    <t xml:space="preserve">NO,PRE-FILTRO MECANICO TELAS EXECUTADO ALUMINIO E SEPARADOR</t>
  </si>
  <si>
    <t xml:space="preserve">INERCIAL DE NEVOAS E GOTAS EM ALUMINIO.INCL.DIFUSORES.FORN.</t>
  </si>
  <si>
    <t xml:space="preserve">18.034.0130-A</t>
  </si>
  <si>
    <t xml:space="preserve">18.034.0140-0</t>
  </si>
  <si>
    <t xml:space="preserve">FILTRO INERCIAL DE ACO GALVANIZADO,PARA COIFA DE COCCAO,NAS</t>
  </si>
  <si>
    <t xml:space="preserve">DIMENSOES 40X50CM.FORNECIMENTO</t>
  </si>
  <si>
    <t xml:space="preserve">18.034.0140-A</t>
  </si>
  <si>
    <t xml:space="preserve">18.034.0150-0</t>
  </si>
  <si>
    <t xml:space="preserve">DIMENSOES 50X50CM.FORNECIMENTO</t>
  </si>
  <si>
    <t xml:space="preserve">18.034.0150-A</t>
  </si>
  <si>
    <t xml:space="preserve">18.034.0160-0</t>
  </si>
  <si>
    <t xml:space="preserve">FILTRO DE CARVAO ATIVADO,PARA SISTEMA DE EXAUSTAO,NAS DIMENS</t>
  </si>
  <si>
    <t xml:space="preserve">OES 60X60CM,ATE 2000M3/H.FORNECIMENTO</t>
  </si>
  <si>
    <t xml:space="preserve">18.034.0160-A</t>
  </si>
  <si>
    <t xml:space="preserve">18.035.0005-0</t>
  </si>
  <si>
    <t xml:space="preserve">VENTILADOR DE TETO,COM 3 PAS EM ACO GALVANIZADO,INCLUSIVE IN</t>
  </si>
  <si>
    <t xml:space="preserve">TERRUPTOR DE COMANDO.FORNECIMENTO E COLOCACAO</t>
  </si>
  <si>
    <t xml:space="preserve">18.035.0005-A</t>
  </si>
  <si>
    <t xml:space="preserve">18.035.0010-0</t>
  </si>
  <si>
    <t xml:space="preserve">VENTILADOR DE TETO COM LUMINARIA,3 PAS DE MADEIRA DE LEI,INC</t>
  </si>
  <si>
    <t xml:space="preserve">LUSIVE INTERRUPTOR DE COMANDO. FORNECIMENTO E COLOCACAO</t>
  </si>
  <si>
    <t xml:space="preserve">18.035.0010-A</t>
  </si>
  <si>
    <t xml:space="preserve">18.036.0001-0</t>
  </si>
  <si>
    <t xml:space="preserve">VENTILADOR DE PAREDE,OSCILANTE,DIAMETRO 24",MOTOR DE 1 A 6HP</t>
  </si>
  <si>
    <t xml:space="preserve">,ROTACAO 1150RPM,VAZAO 300M3/MINUTO,110/220V.FORNECIMENTO E</t>
  </si>
  <si>
    <t xml:space="preserve">18.036.0001-A</t>
  </si>
  <si>
    <t xml:space="preserve">18.037.0100-0</t>
  </si>
  <si>
    <t xml:space="preserve">CENTRAL DE GRAVACAO DIGITAL DE CFTV PARA 16 CANAIS.FORNECIME</t>
  </si>
  <si>
    <t xml:space="preserve">18.037.0100-A</t>
  </si>
  <si>
    <t xml:space="preserve">18.037.0110-0</t>
  </si>
  <si>
    <t xml:space="preserve">MESA CONTROLADORA PARA CAMERAS PTZ(CONTROL KEYBOARD).FORNECI</t>
  </si>
  <si>
    <t xml:space="preserve">18.037.0110-A</t>
  </si>
  <si>
    <t xml:space="preserve">18.037.0120-0</t>
  </si>
  <si>
    <t xml:space="preserve">MONITOR LCD 15,6" WIDESCREEN.FORNECIMENTO</t>
  </si>
  <si>
    <t xml:space="preserve">18.037.0120-A</t>
  </si>
  <si>
    <t xml:space="preserve">18.037.0130-0</t>
  </si>
  <si>
    <t xml:space="preserve">MONITOR LCD 19",WIDESCREEN.FORNECIMENTO</t>
  </si>
  <si>
    <t xml:space="preserve">18.037.0130-A</t>
  </si>
  <si>
    <t xml:space="preserve">18.037.0140-0</t>
  </si>
  <si>
    <t xml:space="preserve">MONITOR LCD 22",WIDESCREEN.FORNECIMENTO</t>
  </si>
  <si>
    <t xml:space="preserve">18.037.0140-A</t>
  </si>
  <si>
    <t xml:space="preserve">18.037.0150-0</t>
  </si>
  <si>
    <t xml:space="preserve">MINI CAMERA,COM DOME,LENTE PADRAO 3,6MM.FORNECIMENTO</t>
  </si>
  <si>
    <t xml:space="preserve">18.037.0150-A</t>
  </si>
  <si>
    <t xml:space="preserve">18.037.0160-0</t>
  </si>
  <si>
    <t xml:space="preserve">MINI CAMERA COM DOME E INFRAVERMELHO.FORNECIMENTO</t>
  </si>
  <si>
    <t xml:space="preserve">18.037.0160-A</t>
  </si>
  <si>
    <t xml:space="preserve">18.037.0170-0</t>
  </si>
  <si>
    <t xml:space="preserve">CAMERA PTZ(MOVIMENTO HORIZONTAL,VERTICAL E ZOOM).FORNECIMENT</t>
  </si>
  <si>
    <t xml:space="preserve">18.037.0170-A</t>
  </si>
  <si>
    <t xml:space="preserve">18.037.0180-0</t>
  </si>
  <si>
    <t xml:space="preserve">CAMERA PROFISSIONAL("DAY-NIGHT"),EQUIPADA COM LENTE VARIFOCA</t>
  </si>
  <si>
    <t xml:space="preserve">L.FORNECIMENTO</t>
  </si>
  <si>
    <t xml:space="preserve">18.037.0180-A</t>
  </si>
  <si>
    <t xml:space="preserve">18.037.0200-0</t>
  </si>
  <si>
    <t xml:space="preserve">SONOFLETOR ACUSTICO DE EMBUTIR COMPLETO,CASADOR DE IMPEDANCI</t>
  </si>
  <si>
    <t xml:space="preserve">A,POTENCIOMETRO DE VOLUME E ALTO FALANTE DE 6" DE 25W RMS,IN</t>
  </si>
  <si>
    <t xml:space="preserve">CLUSIVE PLUGS,TERMINAIS E CONECTORES,EXCLUSIVE FIOS E INSTAL</t>
  </si>
  <si>
    <t xml:space="preserve">ACAO DO PONTO (VIDE ITEM 15.015.0400).FORNECIMENTO E COLOCAC</t>
  </si>
  <si>
    <t xml:space="preserve">AO.</t>
  </si>
  <si>
    <t xml:space="preserve">18.037.0200-A</t>
  </si>
  <si>
    <t xml:space="preserve">18.038.0010-0</t>
  </si>
  <si>
    <t xml:space="preserve">DETECTOR TERMICO ANALOGICO COM BASE,PARA SISTEMA DE ALARME C</t>
  </si>
  <si>
    <t xml:space="preserve">ONTRA INCENDIO.FORNECIMENTO E COLOCACAO</t>
  </si>
  <si>
    <t xml:space="preserve">18.038.0010-A</t>
  </si>
  <si>
    <t xml:space="preserve">18.038.0020-0</t>
  </si>
  <si>
    <t xml:space="preserve">DETECTOR OTICO DE FUMACA ANALOGICO COM BASE,PARA SISTEMA DE</t>
  </si>
  <si>
    <t xml:space="preserve">ALARME CONTRA INCENDIO.FORNECIMENTO E COLOCACAO</t>
  </si>
  <si>
    <t xml:space="preserve">18.038.0020-A</t>
  </si>
  <si>
    <t xml:space="preserve">18.038.0030-0</t>
  </si>
  <si>
    <t xml:space="preserve">SIRENE AUDIO VISUAL,PARA SISTEMA DE ALARME CONTRA INCENDIO.F</t>
  </si>
  <si>
    <t xml:space="preserve">18.038.0030-A</t>
  </si>
  <si>
    <t xml:space="preserve">18.038.0035-0</t>
  </si>
  <si>
    <t xml:space="preserve">DETECTOR DE GAS COMBUSTIVEL (GLP/GN) COM ALARME A 30CM DO PI</t>
  </si>
  <si>
    <t xml:space="preserve">SO/TETO,TENSAO DE 127V/60HZ E CONSUMO E 10W.FORNECIMENTO E C</t>
  </si>
  <si>
    <t xml:space="preserve">18.038.0035-A</t>
  </si>
  <si>
    <t xml:space="preserve">18.038.0038-0</t>
  </si>
  <si>
    <t xml:space="preserve">DETECTOR DE INCENDIO,COMPOSTO DE CENTRAL DE ALARME ENDERECAV</t>
  </si>
  <si>
    <t xml:space="preserve">EL,PARA ATE 500 DISPOSITIVOS DIVIDIDOS EM 2 LACOS</t>
  </si>
  <si>
    <t xml:space="preserve">18.038.0038-A</t>
  </si>
  <si>
    <t xml:space="preserve">18.038.0045-0</t>
  </si>
  <si>
    <t xml:space="preserve">ACIONADOR TIPO "QUEBRE VIDRO",INCLUSIVE SENSOR DE ALARME E C</t>
  </si>
  <si>
    <t xml:space="preserve">HAVE EXTERNA PARA TESTE.FORNECIMENTO E COLOCACAO</t>
  </si>
  <si>
    <t xml:space="preserve">18.038.0045-A</t>
  </si>
  <si>
    <t xml:space="preserve">18.040.0010-0</t>
  </si>
  <si>
    <t xml:space="preserve">ELEVADOR ESP.P/CADEIRA RODAS,CAPAC.3 PASSAG.(225KG),VELOC.15</t>
  </si>
  <si>
    <t xml:space="preserve">M/MIN,3 PARADAS,PERCURSO APROX.9,0M,ULTIMA ALT.APROX.3,5M,2</t>
  </si>
  <si>
    <t xml:space="preserve"> PORTAS ABERTURA CENTRAL POR ANDAR,ACAB.PRIMER OU ACO ESCOV.</t>
  </si>
  <si>
    <t xml:space="preserve">,CAIXA DIM.(1,5X1,5)M,ALT.POCO 1,35M,PISO REVEST.ACAB.ANTIDE</t>
  </si>
  <si>
    <t xml:space="preserve">RRAP.,CORRIMAO FUNDO E LATERAIS.DE ACORDO COM AS NORMAS ABNT</t>
  </si>
  <si>
    <t xml:space="preserve">NBR12892:09,NBR9050:15 E NM313:07.FORN.,MONTAGEM E INSTAL.</t>
  </si>
  <si>
    <t xml:space="preserve">18.040.0010-A</t>
  </si>
  <si>
    <t xml:space="preserve">18.040.0015-0</t>
  </si>
  <si>
    <t xml:space="preserve">ELEVADOR HIDRAULICO,CAPAC.6 PASSAG.(450KG),VELOC.APROX.36M/M</t>
  </si>
  <si>
    <t xml:space="preserve">IN,2 PARADAS,PERCURSO TOT.APROX.6,0M,ULTIMA ALT.APROX.3.5M,P</t>
  </si>
  <si>
    <t xml:space="preserve">ORTAS C/ABERTURA CENTRAL E ACAB.ACO ESCOV.,CAIXA DIM.APROX.(</t>
  </si>
  <si>
    <t xml:space="preserve">1,6X1,6)M,ALT.MEDIA POCO 1,35M.CABINA REVEST.ACO ESCOV.,PISO</t>
  </si>
  <si>
    <t xml:space="preserve"> REBAIX.E CORRIMAO FUNDO E LATERAIS.DE ACORDO COM NORMAS NBR</t>
  </si>
  <si>
    <t xml:space="preserve">9050:15,NM313:2007 E NM267:2001.FORN.MONT.E INSTALACAO</t>
  </si>
  <si>
    <t xml:space="preserve">18.040.0015-A</t>
  </si>
  <si>
    <t xml:space="preserve">18.040.0020-0</t>
  </si>
  <si>
    <t xml:space="preserve">ELEVADOR HIDRAULICO,CAPAC.8 PASSAG.(600KG),VELOC.APROX.36M/M</t>
  </si>
  <si>
    <t xml:space="preserve">IN,4 PARADAS,PERCURSO TOT.APROX.12,0M,ULTIMA ALT.APROX.3,5M,</t>
  </si>
  <si>
    <t xml:space="preserve">PORTAS C/ABERTURA CENTRAL E ACAB.ACO ESCOV.,CAIXA DIM.APROX.</t>
  </si>
  <si>
    <t xml:space="preserve">(1,8X1,8)M,ALT.MEDIA POCO 1,35M,CABINA REVEST.ACO ESCOV.,PIS</t>
  </si>
  <si>
    <t xml:space="preserve">O REBAIX.E CORRIMAO FUNDO E LATERAIS.DE ACORDO COM NORMAS NB</t>
  </si>
  <si>
    <t xml:space="preserve">R9050:15,NM313:2007 E NM267:2001.FORN.,MONT.E INSTAL.</t>
  </si>
  <si>
    <t xml:space="preserve">18.040.0020-A</t>
  </si>
  <si>
    <t xml:space="preserve">18.040.0025-0</t>
  </si>
  <si>
    <t xml:space="preserve">PLATAFORMA PARA TRANSPORTE VERTICAL,PERCURSO DE 4,00M,CAPACI</t>
  </si>
  <si>
    <t xml:space="preserve">DADE PARA 230KG,VELOCIDADE DE 6M/MINUTO,COM DUAS PARADAS,GUA</t>
  </si>
  <si>
    <t xml:space="preserve">RDA CORPO LATERAL COM BRACO TIPO BASCULANTE E ACESSO PELO ME</t>
  </si>
  <si>
    <t xml:space="preserve">SMO LADO,COMANDO AUTOMATICO SIMPLES NAS DUAS PARADAS FRANQUE</t>
  </si>
  <si>
    <t xml:space="preserve">ADO,CHAVE NA CABINE,MOTOR ELETRICO DE 2CV A 1720RPM,60HZ,TRI</t>
  </si>
  <si>
    <t xml:space="preserve">FASICO (220/380V).FORNECIMENTO,MONTAGEM E INSTALACAO</t>
  </si>
  <si>
    <t xml:space="preserve">18.040.0025-A</t>
  </si>
  <si>
    <t xml:space="preserve">18.040.0030-0</t>
  </si>
  <si>
    <t xml:space="preserve">ELEVADOR ELETRICO S/CASA MAQUINAS,VELOC.APROX.90M/MIN,CAPAC.</t>
  </si>
  <si>
    <t xml:space="preserve">12 PASSAG.(900KG),10 PARADAS,PERCURSO TOT.APROX.27,0M,ULTIMA</t>
  </si>
  <si>
    <t xml:space="preserve"> ALT.APROX.4,2M,PORTAS C/1 ENTRADA ABERT.CENTRAL,ACAB.ACO ES</t>
  </si>
  <si>
    <t xml:space="preserve">COVADO,CAIXA DIM.APROX.(2,13X2X0)M,ALT.APROX.POCO 1,5M,CABIN</t>
  </si>
  <si>
    <t xml:space="preserve">A REV.ACO INOX,PISO REBAIX.E CORRIMAO FUNDO E LATERAIS.DE AC</t>
  </si>
  <si>
    <t xml:space="preserve">ORDO C/NORMAS NBR16042:12,NM313:07,NM207:05.FORN.,MONT.INST.</t>
  </si>
  <si>
    <t xml:space="preserve">18.040.0030-A</t>
  </si>
  <si>
    <t xml:space="preserve">18.045.0010-0</t>
  </si>
  <si>
    <t xml:space="preserve">POSTE DE CONCRETO,COM SECAO CIRCULAR,COM 5,00M DE COMPRIMENT</t>
  </si>
  <si>
    <t xml:space="preserve">O E CARGA NOMINAL NO TOPO DE 100KG,INCLUSIVE ESCAVACAO,EXCLU</t>
  </si>
  <si>
    <t xml:space="preserve">SIVE TRANSPORTE.FORNECIMENTO E COLOCACAO</t>
  </si>
  <si>
    <t xml:space="preserve">18.045.0010-A</t>
  </si>
  <si>
    <t xml:space="preserve">18.045.0011-0</t>
  </si>
  <si>
    <t xml:space="preserve">O E CARGA NOMINAL NO TOPO DE 200KG,INCLUSIVE ESCAVACAO,EXCLU</t>
  </si>
  <si>
    <t xml:space="preserve">18.045.0011-A</t>
  </si>
  <si>
    <t xml:space="preserve">18.045.0012-0</t>
  </si>
  <si>
    <t xml:space="preserve">O E CARGA NOMINAL NO TOPO DE 300KG,INCLUSIVE ESCAVACAO,EXCLU</t>
  </si>
  <si>
    <t xml:space="preserve">18.045.0012-A</t>
  </si>
  <si>
    <t xml:space="preserve">18.045.0013-0</t>
  </si>
  <si>
    <t xml:space="preserve">O E CARGA NOMINAL NO TOPO DE 400KG,INCLUSIVE ESCAVACAO,EXCLU</t>
  </si>
  <si>
    <t xml:space="preserve">18.045.0013-A</t>
  </si>
  <si>
    <t xml:space="preserve">18.045.0015-0</t>
  </si>
  <si>
    <t xml:space="preserve">POSTE DE CONCRETO,COM SECAO CIRCULAR,COM 7,00M DE COMPRIMENT</t>
  </si>
  <si>
    <t xml:space="preserve">O E CARGA NOMINAL HORIZONTAL NO TOPO DE 100KG,INCLUSIVE ESCA</t>
  </si>
  <si>
    <t xml:space="preserve">VACAO,EXCLUSIVE TRANSPORTE.FORNECIMENTO E COLOCACAO</t>
  </si>
  <si>
    <t xml:space="preserve">18.045.0015-A</t>
  </si>
  <si>
    <t xml:space="preserve">18.045.0016-0</t>
  </si>
  <si>
    <t xml:space="preserve">O E CARGA NOMINAL HORIZONTAL NO TOPO DE 200KG,INCLUSIVE ESCA</t>
  </si>
  <si>
    <t xml:space="preserve">18.045.0016-A</t>
  </si>
  <si>
    <t xml:space="preserve">18.045.0017-1</t>
  </si>
  <si>
    <t xml:space="preserve">O E CARGA NOMINAL HORIZONTAL NO TOPO DE 300KG,INCLUSIVE ESCA</t>
  </si>
  <si>
    <t xml:space="preserve">VACAO,EXCLUSIVE TRANSPORTE.FORNECIMENTO E COLOCACAO.</t>
  </si>
  <si>
    <t xml:space="preserve">18.045.0017-B</t>
  </si>
  <si>
    <t xml:space="preserve">18.045.0018-0</t>
  </si>
  <si>
    <t xml:space="preserve">O E CARGA NOMINAL HORIZONTAL NO TOPO DE 400KG,INCLUSIVE ESCA</t>
  </si>
  <si>
    <t xml:space="preserve">18.045.0018-A</t>
  </si>
  <si>
    <t xml:space="preserve">18.045.0025-0</t>
  </si>
  <si>
    <t xml:space="preserve">POSTE DE CONCRETO,COM SECAO CIRCULAR,COM 9,00M DE COMPRIMENT</t>
  </si>
  <si>
    <t xml:space="preserve">O E CARGA NOMINAL NO TOPO DE 150KG,INCLUSIVE ESCAVACAO,EXCLU</t>
  </si>
  <si>
    <t xml:space="preserve">18.045.0026-0</t>
  </si>
  <si>
    <t xml:space="preserve">18.045.0026-A</t>
  </si>
  <si>
    <t xml:space="preserve">18.045.0027-0</t>
  </si>
  <si>
    <t xml:space="preserve">18.045.0027-A</t>
  </si>
  <si>
    <t xml:space="preserve">18.045.0028-0</t>
  </si>
  <si>
    <t xml:space="preserve">18.045.0028-A</t>
  </si>
  <si>
    <t xml:space="preserve">18.045.0029-0</t>
  </si>
  <si>
    <t xml:space="preserve">O E CARGA NOMINAL NO TOPO DE 600KG,INCLUSIVE ESCAVACAO,EXCLU</t>
  </si>
  <si>
    <t xml:space="preserve">18.045.0029-A</t>
  </si>
  <si>
    <t xml:space="preserve">18.045.0030-0</t>
  </si>
  <si>
    <t xml:space="preserve">POSTE DE CONCRETO,COM SECAO CIRCULAR,COM 11,00M DE COMPRIMEN</t>
  </si>
  <si>
    <t xml:space="preserve">TO E CARGA NOMINAL HORIZONTAL NO TOPO DE 200KG,INCLUSIVE ESC</t>
  </si>
  <si>
    <t xml:space="preserve">AVACAO,EXCLUSIVE TRANSPORTE.FORNECIMENTO E COLOCACAO</t>
  </si>
  <si>
    <t xml:space="preserve">18.045.0030-A</t>
  </si>
  <si>
    <t xml:space="preserve">18.045.0031-0</t>
  </si>
  <si>
    <t xml:space="preserve">TO E CARGA NOMINAL HORIZONTAL NO TOPO DE 300KG,INCLUSIVE ESC</t>
  </si>
  <si>
    <t xml:space="preserve">18.045.0031-A</t>
  </si>
  <si>
    <t xml:space="preserve">18.045.0032-0</t>
  </si>
  <si>
    <t xml:space="preserve">TO E CARGA NOMINAL HORIZONTAL NO TOPO DE 400KG,INCLUSIVE ESC</t>
  </si>
  <si>
    <t xml:space="preserve">18.045.0032-A</t>
  </si>
  <si>
    <t xml:space="preserve">18.045.0033-0</t>
  </si>
  <si>
    <t xml:space="preserve">TO E CARGA NOMINAL HORIZONTAL NO TOPO DE 600KG,INCLUSIVE ESC</t>
  </si>
  <si>
    <t xml:space="preserve">18.045.0033-A</t>
  </si>
  <si>
    <t xml:space="preserve">18.045.0035-0</t>
  </si>
  <si>
    <t xml:space="preserve">POSTE DE CONCRETO,COM SECAO CIRCULAR,COM 14,00M DE COMPRIMEN</t>
  </si>
  <si>
    <t xml:space="preserve">18.045.0035-A</t>
  </si>
  <si>
    <t xml:space="preserve">18.050.0005-0</t>
  </si>
  <si>
    <t xml:space="preserve">CENTRAL DE AR COMPRIMIDO MEDICINAL,ISENTO DE OLEO,SISTEMA DU</t>
  </si>
  <si>
    <t xml:space="preserve">PLEX,COM RESERVATORIO HORIZONTAL OU VERTICAL,VAZAO APROX.20M</t>
  </si>
  <si>
    <t xml:space="preserve">3/H,02 (DOIS) COMPRESSORES COM POTENCIA MEDIA DE APROX.5HP,C</t>
  </si>
  <si>
    <t xml:space="preserve">APACIDADE DO RESERVATORIO DE APROX.500 LITROS,INCLUSIVE FILT</t>
  </si>
  <si>
    <t xml:space="preserve">ROS,SECADORES,PAINEL ELETRICO,CONFORME RDC-50 ANVISA/MINISTE</t>
  </si>
  <si>
    <t xml:space="preserve">RIO DA SAUDE E NBR-12188 DA ABNT.FORNECIMENTO E ASSENTAMENTO</t>
  </si>
  <si>
    <t xml:space="preserve">18.050.0005-A</t>
  </si>
  <si>
    <t xml:space="preserve">18.050.0012-0</t>
  </si>
  <si>
    <t xml:space="preserve">PLEX,COM RESERVATORIO HORIZONTAL OU VERTICAL,VAZAO APROX.40M</t>
  </si>
  <si>
    <t xml:space="preserve">3/H,02 (DOIS) COMPRESSORES C/POTENCIA MEDIA DE APROX.7,5HP,C</t>
  </si>
  <si>
    <t xml:space="preserve">18.050.0012-A</t>
  </si>
  <si>
    <t xml:space="preserve">18.050.0015-0</t>
  </si>
  <si>
    <t xml:space="preserve">PLEX,COM RESERVATORIO HORIZONTAL OU VERTICAL,VAZAO APROX.60M</t>
  </si>
  <si>
    <t xml:space="preserve">3/H,02 (DOIS) COMPRESSORES C/POTENCIA MEDIA DE APROX.10HP,CA</t>
  </si>
  <si>
    <t xml:space="preserve">PACIDADE DO RESERVATORIO DE APROX.500 LITROS,INCLUSIVE FILTR</t>
  </si>
  <si>
    <t xml:space="preserve">OS,SECADORES,PAINEL ELETRICO,CONFORME RDC-50 ANVISA/MINISTER</t>
  </si>
  <si>
    <t xml:space="preserve">IO DA SAUDE E NBR-12188 DA ABNT.FORNECIMENTO E ASSENTAMENTO</t>
  </si>
  <si>
    <t xml:space="preserve">18.050.0015-A</t>
  </si>
  <si>
    <t xml:space="preserve">18.050.0020-0</t>
  </si>
  <si>
    <t xml:space="preserve">PLEX,COM RESERVATORIO HORIZONTAL OU VERTICAL,VAZAO APROX.140</t>
  </si>
  <si>
    <t xml:space="preserve">M3/H,02 (DOIS) COMPRESSORES COM POTENCIA MEDIA DE APROX.20HP</t>
  </si>
  <si>
    <t xml:space="preserve">,CAPACIDADE DO RESERVATORIO DE APROX.1000 LITROS,INCL.FILTRO</t>
  </si>
  <si>
    <t xml:space="preserve">S,SECADORES,PAINEL ELETRICO,CONFORME RDC-50 ANVISA/MINISTERI</t>
  </si>
  <si>
    <t xml:space="preserve">O DA SAUDE E NBR-12188 DA ABNT.FORNECIMENTO E ASSENTAMENTO</t>
  </si>
  <si>
    <t xml:space="preserve">18.050.0020-A</t>
  </si>
  <si>
    <t xml:space="preserve">18.050.0025-0</t>
  </si>
  <si>
    <t xml:space="preserve">PLEX,COM RESERVATORIO HORIZONTAL OU VERTICAL,VAZAO APROX.220</t>
  </si>
  <si>
    <t xml:space="preserve">M3/H,02 (DOIS) COMPRESSORES COM POTENCIA MEDIA DE APROX.30HP</t>
  </si>
  <si>
    <t xml:space="preserve">18.050.0025-A</t>
  </si>
  <si>
    <t xml:space="preserve">18.050.0030-0</t>
  </si>
  <si>
    <t xml:space="preserve">PLEX,COM RESERVATORIO HORIZONTAL OU VERTICAL,VAZAO APROX.360</t>
  </si>
  <si>
    <t xml:space="preserve">M3/H,02 (DOIS) COMPRESSORES COM POTENCIA MEDIA DE APROX.50HP</t>
  </si>
  <si>
    <t xml:space="preserve">18.050.0030-A</t>
  </si>
  <si>
    <t xml:space="preserve">18.050.0050-0</t>
  </si>
  <si>
    <t xml:space="preserve">CENTRAL DE VACUO MEDICINAL,ISENTO DE OLEO,SISTEMA DUPLEX,C/R</t>
  </si>
  <si>
    <t xml:space="preserve">ESERVATORIO HORIZONTAL,VAZAO APROX.26M3/H,02 (DUAS) MOTO-BOM</t>
  </si>
  <si>
    <t xml:space="preserve">BAS DE VACUO POTENCIA MEDIA APROX.3HP,CAPAC.RESERVATORIO APR</t>
  </si>
  <si>
    <t xml:space="preserve">OX.400 LITROS,INCL.FILTROS,SECADORES,PAINEL ELETRICO,CONFORM</t>
  </si>
  <si>
    <t xml:space="preserve">E RDC-50 ANVISA/MINISTERIO DA SAUDE E ABNT NBR-12188.FORNECI</t>
  </si>
  <si>
    <t xml:space="preserve">MENTO E ASSENTAMENTO.</t>
  </si>
  <si>
    <t xml:space="preserve">18.050.0050-A</t>
  </si>
  <si>
    <t xml:space="preserve">18.050.0055-0</t>
  </si>
  <si>
    <t xml:space="preserve">ESERVATORIO HORIZONTAL,VAZAO APROX.53M3/H,02 (DUAS) MOTO-BOM</t>
  </si>
  <si>
    <t xml:space="preserve">BAS VACUO POTENCIA MEDIA APROX.4HP,CAPACIDADE RESERVATORIO A</t>
  </si>
  <si>
    <t xml:space="preserve">PROX.500 LITROS,INCL.FILTROS,SECADORES,PAINEL ELETRICO,CONFO</t>
  </si>
  <si>
    <t xml:space="preserve">RME RDC-50 ANVISA/MINISTERIO DA SAUDE E ABNT NBR-12188.FORNE</t>
  </si>
  <si>
    <t xml:space="preserve">18.050.0055-A</t>
  </si>
  <si>
    <t xml:space="preserve">18.050.0060-0</t>
  </si>
  <si>
    <t xml:space="preserve">ESERVATORIO HORIZONTAL,VAZAO APROX.92M3/H,02 (DUAS) MOTO-BOM</t>
  </si>
  <si>
    <t xml:space="preserve">BAS VACUO POTENCIA MEDIA APROX.5HP,CAPAC.RESERVATORIO APROX.</t>
  </si>
  <si>
    <t xml:space="preserve">500 LITROS,INCL.FILTROS,SECADORES,PAINEL ELETRICO,CONFORME</t>
  </si>
  <si>
    <t xml:space="preserve">RDC-50 ANVISA/MINISTERIO DA SAUDE E ABNT-12188.FORNECIMENTO</t>
  </si>
  <si>
    <t xml:space="preserve">18.050.0060-A</t>
  </si>
  <si>
    <t xml:space="preserve">18.050.0065-0</t>
  </si>
  <si>
    <t xml:space="preserve">ESERVATORIO HORIZONTAL,VAZAO APROX.118M3/H,02 (DUAS) MOTO-BO</t>
  </si>
  <si>
    <t xml:space="preserve">MBAS VACUO POTENCIA MEDIA APROX.8HP,CAPAC.RESERVATORIO APROX</t>
  </si>
  <si>
    <t xml:space="preserve">.500 LITROS,INCL.FILTROS,SECADORES,PAINEL ELETRICO,CONFORME</t>
  </si>
  <si>
    <t xml:space="preserve">18.050.0065-A</t>
  </si>
  <si>
    <t xml:space="preserve">18.050.0070-0</t>
  </si>
  <si>
    <t xml:space="preserve">ESERVATORIO HORIZONTAL,VAZAO APROX.160M3/H,02 (DUAS) MOTO-BO</t>
  </si>
  <si>
    <t xml:space="preserve">MBAS VACUO POTENCIA MEDIA APROX.15HP,CAPAC.RESERVATORIO APRO</t>
  </si>
  <si>
    <t xml:space="preserve">X.1000 LITROS,INCL.FILTRO,SECADORES,PAINEL ELETRICO,CONFORME</t>
  </si>
  <si>
    <t xml:space="preserve"> RDC-50 ANVISA/MINISTERIO DA SAUDE E ABNT-12188.FORNECIMENTO</t>
  </si>
  <si>
    <t xml:space="preserve">18.050.0070-A</t>
  </si>
  <si>
    <t xml:space="preserve">18.050.0100-0</t>
  </si>
  <si>
    <t xml:space="preserve">PAINEL DE ALARME MEDICINAL AR COMPRIMIDO,OXIDO NITROSO,DIOXI</t>
  </si>
  <si>
    <t xml:space="preserve">DO DE CARBONO,OXIGENIO E VACUO.FORNECIMENTO E ASSENTAMENTO.(</t>
  </si>
  <si>
    <t xml:space="preserve">PARA INSTALACAO VIDE FAMILIA 15.014)</t>
  </si>
  <si>
    <t xml:space="preserve">18.050.0100-A</t>
  </si>
  <si>
    <t xml:space="preserve">18.050.0115-0</t>
  </si>
  <si>
    <t xml:space="preserve">ESTACAO DE CHAMADA DE BANHEIRO,COM INTERRUPTOR DE EMBUTIR.FO</t>
  </si>
  <si>
    <t xml:space="preserve">18.050.0115-A</t>
  </si>
  <si>
    <t xml:space="preserve">18.050.0120-0</t>
  </si>
  <si>
    <t xml:space="preserve">ESTACAO DE CHAMADA DE LEITO,COM INTERRUPTOR DE EMBUTIR COM C</t>
  </si>
  <si>
    <t xml:space="preserve">OMANDOS DE CHAMADAS,EMERGENCIA E PRESENCA,FIXADA SOBRE CAIXA</t>
  </si>
  <si>
    <t xml:space="preserve">4"X4" EMBUTIDA NA PAREDE.FORNECIMENTO E COLOCACAO</t>
  </si>
  <si>
    <t xml:space="preserve">18.050.0120-A</t>
  </si>
  <si>
    <t xml:space="preserve">18.050.0135-0</t>
  </si>
  <si>
    <t xml:space="preserve">SINALEIRO DE SOBREPOR PORTA DE ENFERMARIA,SALAS CIRURGICAS E</t>
  </si>
  <si>
    <t xml:space="preserve"> CENTROS CIRURGICOS,COM SISTEMA LUMINOSO NAS CORES VERDE E V</t>
  </si>
  <si>
    <t xml:space="preserve">ERMELHO,FIXADO SOBRE CAIXA 4"X2" OU 4"X4" EMBUTIDA NA PAREDE</t>
  </si>
  <si>
    <t xml:space="preserve">18.050.0135-A</t>
  </si>
  <si>
    <t xml:space="preserve">18.050.0140-0</t>
  </si>
  <si>
    <t xml:space="preserve">CENTRAL DE ATENDIMENTO PARA POSTO DE ENFERMAGEM,SALAS CIRURG</t>
  </si>
  <si>
    <t xml:space="preserve">ICAS E CENTROS CIRURGICOS,ATENDENDO ATE 20 LEITOS,COM SINALI</t>
  </si>
  <si>
    <t xml:space="preserve">ZACAO SONORA E LUMINOSA.FORNECIMENTO E COLOCACAO</t>
  </si>
  <si>
    <t xml:space="preserve">18.050.0140-A</t>
  </si>
  <si>
    <t xml:space="preserve">18.050.0200-0</t>
  </si>
  <si>
    <t xml:space="preserve">PAINEL MODULAR GASES MEDICINAIS P/LEITO HOSPITALAR,COMPR.1,0</t>
  </si>
  <si>
    <t xml:space="preserve">0M ALT.0,30M,3 MODULOS INDEPENDENTES CONTENDO 3 SAIDAS P/GAS</t>
  </si>
  <si>
    <t xml:space="preserve">ES,SENDO:1 SAIDA OXIGENIO,1 SAIDA AR COMPRIMIDO E 1 SAIDA VA</t>
  </si>
  <si>
    <t xml:space="preserve">CUO,PADROES ANVISA/MS (RDC 50-2002) E ABNT NBR 12118,4 TOMAD</t>
  </si>
  <si>
    <t xml:space="preserve">AS ELETRICAS 110V,1 TOMADA ELETRICA 220V,1 CHAMADA ENFERMAGE</t>
  </si>
  <si>
    <t xml:space="preserve">M,1 LUMINARIA DESCANSO,1 INTERRUPTOR SIMPLES.FORN.INSTALACAO</t>
  </si>
  <si>
    <t xml:space="preserve">18.050.0200-A</t>
  </si>
  <si>
    <t xml:space="preserve">18.050.0210-0</t>
  </si>
  <si>
    <t xml:space="preserve">PAINEL MODULAR GASES MEDICINAIS P/LEITO HOSPITALAR,COMPR.1,4</t>
  </si>
  <si>
    <t xml:space="preserve">5M ALT.0,30M,3 MODULOS INDEPENDENTES CONTENDO 6 SAIDAS P/GAS</t>
  </si>
  <si>
    <t xml:space="preserve">ES,SENDO:2 SAIDAS OXIGENIO,2 SAIDAS AR COMPRIMIDO 2 SAIDAS V</t>
  </si>
  <si>
    <t xml:space="preserve">ACUO,ANVISA/MS (RDC 50-2002) ABNT NBR 12118,11 TOMADAS ELETR</t>
  </si>
  <si>
    <t xml:space="preserve">ICAS 110V,2 TOMADAS ELETRICAS 220V,2 TOMADAS LOGICA,1 CHAMAD</t>
  </si>
  <si>
    <t xml:space="preserve">A ENFERMAGEM,1 LUMINARIA DESCANSO,1 INTERRUPTOR.FORN.INSTAL.</t>
  </si>
  <si>
    <t xml:space="preserve">18.050.0210-A</t>
  </si>
  <si>
    <t xml:space="preserve">18.060.0020-0</t>
  </si>
  <si>
    <t xml:space="preserve">SISTEMA ININTERRUPTO DE ENERGIA (NO BREAK), COM CAPACIDADE D</t>
  </si>
  <si>
    <t xml:space="preserve">E 5KVA, TRIFASICO,60HZ,TENSAO DE ENTRADA DE 220/380V,TENSAO</t>
  </si>
  <si>
    <t xml:space="preserve">DE SAIDA DE 220V/127V,AUTONOMIA DE 10 MINUTOS,INCLUSIVE GABI</t>
  </si>
  <si>
    <t xml:space="preserve">NETES E START UP.FORNECIMENTO E COLOCACAO</t>
  </si>
  <si>
    <t xml:space="preserve">18.060.0020-A</t>
  </si>
  <si>
    <t xml:space="preserve">18.060.0026-0</t>
  </si>
  <si>
    <t xml:space="preserve">SISTEMA INITERRUPTO DE ENERGIA (NO BREAK),COM CAPACIDADE DE</t>
  </si>
  <si>
    <t xml:space="preserve">7.5KVA,TRIFASICO,60HZ,TENSAO DE ENTRADA DE 220/380V,TENSAO D</t>
  </si>
  <si>
    <t xml:space="preserve">E SAIDA DE 220/127V,AUTONOMIA DE 10 MINUTOS,INCLUSIVE GABINE</t>
  </si>
  <si>
    <t xml:space="preserve">TES E START UP. FORNECIMENTO E COLOCACAO</t>
  </si>
  <si>
    <t xml:space="preserve">18.060.0026-A</t>
  </si>
  <si>
    <t xml:space="preserve">18.060.0030-0</t>
  </si>
  <si>
    <t xml:space="preserve">SISTEMA ININTERRUPTO DE ENERGIA (NO BREAK),COM CAPACIDADE DE</t>
  </si>
  <si>
    <t xml:space="preserve"> 10KVA,TRIFASICO,60HZ,TENSAO DE ENTRADA DE 220/380V,TENSAO D</t>
  </si>
  <si>
    <t xml:space="preserve">TES E START UP.FORNECIMENTO E COLOCACAO</t>
  </si>
  <si>
    <t xml:space="preserve">18.060.0030-A</t>
  </si>
  <si>
    <t xml:space="preserve">18.060.0032-0</t>
  </si>
  <si>
    <t xml:space="preserve"> 15KVA,TRIFASICO,60HZ,TENSAO DE ENTRADA DE 220/380V,TENSAO D</t>
  </si>
  <si>
    <t xml:space="preserve">18.060.0032-A</t>
  </si>
  <si>
    <t xml:space="preserve">18.060.0034-0</t>
  </si>
  <si>
    <t xml:space="preserve"> 20KVA,TRIFASICO,60HZ,TENSAO DE ENTRADA DE 220/380V,TENSAO D</t>
  </si>
  <si>
    <t xml:space="preserve">18.060.0034-A</t>
  </si>
  <si>
    <t xml:space="preserve">18.060.0036-0</t>
  </si>
  <si>
    <t xml:space="preserve"> 25KVA,TRIFASICO,60HZ,TENSAO DE ENTRADA DE 220/380V,TENSAO D</t>
  </si>
  <si>
    <t xml:space="preserve">18.060.0036-A</t>
  </si>
  <si>
    <t xml:space="preserve">18.060.0038-0</t>
  </si>
  <si>
    <t xml:space="preserve"> 40KVA,TRIFASICO,60HZ,TENSAO DE ENTRADA DE 220/380V,TENSAO D</t>
  </si>
  <si>
    <t xml:space="preserve">18.060.0038-A</t>
  </si>
  <si>
    <t xml:space="preserve">18.060.0040-0</t>
  </si>
  <si>
    <t xml:space="preserve"> 50KVA,TRIFASICO,60HZ,TENSAO DE ENTRADA DE 220/380V,TENSAO D</t>
  </si>
  <si>
    <t xml:space="preserve">18.060.0040-A</t>
  </si>
  <si>
    <t xml:space="preserve">18.060.0042-0</t>
  </si>
  <si>
    <t xml:space="preserve"> 80KVA,TRIFASICO,60HZ,TENSAO DE ENTRADA DE 220/380V,TENSAO D</t>
  </si>
  <si>
    <t xml:space="preserve">18.060.0042-A</t>
  </si>
  <si>
    <t xml:space="preserve">18.060.0043-0</t>
  </si>
  <si>
    <t xml:space="preserve"> 5KVA,TRIFASICO, 60HZ,TENSAO DE ENTRADA DE 220/380V,TENSAO D</t>
  </si>
  <si>
    <t xml:space="preserve">E SAIDA DE 220/127V,AUTONOMIA DE 30 MINUTOS,INCLUSIVE GABINE</t>
  </si>
  <si>
    <t xml:space="preserve">18.060.0043-A</t>
  </si>
  <si>
    <t xml:space="preserve">18.060.0044-0</t>
  </si>
  <si>
    <t xml:space="preserve">18.060.0044-A</t>
  </si>
  <si>
    <t xml:space="preserve">18.060.0046-0</t>
  </si>
  <si>
    <t xml:space="preserve">18.060.0046-A</t>
  </si>
  <si>
    <t xml:space="preserve">18.060.0048-0</t>
  </si>
  <si>
    <t xml:space="preserve">18.060.0048-A</t>
  </si>
  <si>
    <t xml:space="preserve">18.060.0050-0</t>
  </si>
  <si>
    <t xml:space="preserve">18.060.0050-A</t>
  </si>
  <si>
    <t xml:space="preserve">18.060.0052-0</t>
  </si>
  <si>
    <t xml:space="preserve">18.060.0052-A</t>
  </si>
  <si>
    <t xml:space="preserve">18.060.0054-0</t>
  </si>
  <si>
    <t xml:space="preserve">18.060.0054-A</t>
  </si>
  <si>
    <t xml:space="preserve">18.060.0056-0</t>
  </si>
  <si>
    <t xml:space="preserve">18.060.0056-A</t>
  </si>
  <si>
    <t xml:space="preserve">18.060.0060-0</t>
  </si>
  <si>
    <t xml:space="preserve"> 7.5KVA,TRIFASICO,60HZ,TENSAO DE ENTRADA DE 220/380V,TENSAO</t>
  </si>
  <si>
    <t xml:space="preserve">DE SAIDA DE 220/127V,AUTONOMIA DE 30 MINUTOS,INCLUSIVE GABIN</t>
  </si>
  <si>
    <t xml:space="preserve">ETES E START UP.FORNECIMENTO E COLOCACAO</t>
  </si>
  <si>
    <t xml:space="preserve">18.060.0060-A</t>
  </si>
  <si>
    <t xml:space="preserve">18.065.0010-0</t>
  </si>
  <si>
    <t xml:space="preserve">VOLTIMETRO SELETOR,PARA QUADROS ELETRICOS COM LINHAS TRIFASI</t>
  </si>
  <si>
    <t xml:space="preserve">CAS,ESCALA 0-300V.FORNECIMENTO</t>
  </si>
  <si>
    <t xml:space="preserve">18.065.0010-A</t>
  </si>
  <si>
    <t xml:space="preserve">18.065.0015-0</t>
  </si>
  <si>
    <t xml:space="preserve">CAS,ESCALA 0-500V.FORNECIMENTO</t>
  </si>
  <si>
    <t xml:space="preserve">18.065.0015-A</t>
  </si>
  <si>
    <t xml:space="preserve">18.065.0050-0</t>
  </si>
  <si>
    <t xml:space="preserve">AMPERIMETRO SELETOR,PARA QUADROS ELETRICOS COM LINHAS TRIFAS</t>
  </si>
  <si>
    <t xml:space="preserve">ICAS,ESCALA 0-100A.FORNECIMENTO</t>
  </si>
  <si>
    <t xml:space="preserve">18.065.0050-A</t>
  </si>
  <si>
    <t xml:space="preserve">18.065.0055-0</t>
  </si>
  <si>
    <t xml:space="preserve">ICAS,ESCALA 0-200A.FORNECIMENTO</t>
  </si>
  <si>
    <t xml:space="preserve">18.065.0055-A</t>
  </si>
  <si>
    <t xml:space="preserve">18.065.0060-0</t>
  </si>
  <si>
    <t xml:space="preserve">ICAS,ESCALA 0-300A.FORNECIMENTO</t>
  </si>
  <si>
    <t xml:space="preserve">18.065.0060-A</t>
  </si>
  <si>
    <t xml:space="preserve">18.065.0065-0</t>
  </si>
  <si>
    <t xml:space="preserve">ICAS,ESCALA 0-500A.FORNECIMENTO</t>
  </si>
  <si>
    <t xml:space="preserve">18.065.0065-A</t>
  </si>
  <si>
    <t xml:space="preserve">18.065.0070-0</t>
  </si>
  <si>
    <t xml:space="preserve">ICAS,ESCALA 0-1000A.FORNECIMENTO</t>
  </si>
  <si>
    <t xml:space="preserve">18.065.0070-A</t>
  </si>
  <si>
    <t xml:space="preserve">18.065.0075-0</t>
  </si>
  <si>
    <t xml:space="preserve">ICAS,ESCALA 0-2000A.FORNECIMENTO</t>
  </si>
  <si>
    <t xml:space="preserve">18.065.0075-A</t>
  </si>
  <si>
    <t xml:space="preserve">18.070.0005-0</t>
  </si>
  <si>
    <t xml:space="preserve">PRATELEIRA DE MARMORE BRANCO CLASSICO,COM 30CM DE LARGURA E</t>
  </si>
  <si>
    <t xml:space="preserve">2CM DE ESPESSURA,SOBRE CONSOLO DE FERRO.FORNECIMENTO E COLOC</t>
  </si>
  <si>
    <t xml:space="preserve">18.070.0005-A</t>
  </si>
  <si>
    <t xml:space="preserve">18.070.0010-0</t>
  </si>
  <si>
    <t xml:space="preserve">CONSOLE DE MARMORE BRANCO CLASSICO,EM CANTONEIRA,MEDINDO 30X</t>
  </si>
  <si>
    <t xml:space="preserve">30X2CM,PARA DEPOSITO DE AGUA POTAVEL.FORNECIMENTO E COLOCACA</t>
  </si>
  <si>
    <t xml:space="preserve">18.070.0010-A</t>
  </si>
  <si>
    <t xml:space="preserve">18.070.0040-0</t>
  </si>
  <si>
    <t xml:space="preserve">BANCA SECA DE MARMORE BRANCO CLASSICO,COM 3CM DE ESPESSURA E</t>
  </si>
  <si>
    <t xml:space="preserve"> 0,60M DE LARGURA,SOBRE APOIOS DE ALVENARIA DE MEIA VEZ E VE</t>
  </si>
  <si>
    <t xml:space="preserve">RGA DE CONCRETO,SEM REVESTIMENTO.FORNECIMENTO E ASSENTAMENTO</t>
  </si>
  <si>
    <t xml:space="preserve">18.070.0040-A</t>
  </si>
  <si>
    <t xml:space="preserve">18.070.0044-0</t>
  </si>
  <si>
    <t xml:space="preserve">BANCA DE MARMORE BRANCO CLASSICO,COM 3CM DE ESPESSURA,COM AB</t>
  </si>
  <si>
    <t xml:space="preserve">ERTURA PARA 1 CUBA(EXCLUSIVE ESTA),SOBRE APOIOS DE ALVENARIA</t>
  </si>
  <si>
    <t xml:space="preserve">DE MEIA VEZ E VERGA DE CONCRETO,SEM REVESTIMENTO.FORNECIMENT</t>
  </si>
  <si>
    <t xml:space="preserve">18.070.0044-A</t>
  </si>
  <si>
    <t xml:space="preserve">18.070.0045-0</t>
  </si>
  <si>
    <t xml:space="preserve">ERTURA PARA 2 CUBAS(EXCLUSIVE ESTAS),SOBRE APOIOS DE ALVENAR</t>
  </si>
  <si>
    <t xml:space="preserve">IA DE MEIA VEZ E VERGA DE CONCRETO,SEM REVESTIMENTO.FORNECIM</t>
  </si>
  <si>
    <t xml:space="preserve">18.070.0045-A</t>
  </si>
  <si>
    <t xml:space="preserve">18.070.0046-0</t>
  </si>
  <si>
    <t xml:space="preserve">ERTURA PARA 3 CUBAS(EXCLUSIVE ESTAS),SOBRE APOIOS DE ALVENAR</t>
  </si>
  <si>
    <t xml:space="preserve">18.070.0046-A</t>
  </si>
  <si>
    <t xml:space="preserve">18.070.0047-0</t>
  </si>
  <si>
    <t xml:space="preserve">ERTURA PARA 4 CUBAS(EXCLUSIVE ESTAS),SOBRE APOIOS DE ALVENAR</t>
  </si>
  <si>
    <t xml:space="preserve">18.070.0047-A</t>
  </si>
  <si>
    <t xml:space="preserve">18.070.0048-0</t>
  </si>
  <si>
    <t xml:space="preserve">ERTURA PARA 5 CUBAS(EXCLUSIVE ESTAS),SOBRE APOIOS DE ALVENAR</t>
  </si>
  <si>
    <t xml:space="preserve">18.070.0048-A</t>
  </si>
  <si>
    <t xml:space="preserve">18.070.0049-0</t>
  </si>
  <si>
    <t xml:space="preserve">ERTURA PARA 6 CUBAS(EXCLUSIVE ESTAS),SOBRE APOIOS DE ALVENAR</t>
  </si>
  <si>
    <t xml:space="preserve">18.070.0049-A</t>
  </si>
  <si>
    <t xml:space="preserve">18.070.0100-0</t>
  </si>
  <si>
    <t xml:space="preserve">FRONTISPICIO DE MARMORE BRANCO NACIONAL,COM SECAO DE 5X3CM,I</t>
  </si>
  <si>
    <t xml:space="preserve">NCLUSIVE REJUNTAMENTO.FORNECIMENTO E COLOCACAO</t>
  </si>
  <si>
    <t xml:space="preserve">18.070.0100-A</t>
  </si>
  <si>
    <t xml:space="preserve">18.070.0105-0</t>
  </si>
  <si>
    <t xml:space="preserve">FRONTISPICIO DE MARMORE BRANCO NACIONAL,COM SECAO DE 10X2CM,</t>
  </si>
  <si>
    <t xml:space="preserve">INCLUSIVE REJUNTAMENTO.FORNECIMENTO E COLOCACAO</t>
  </si>
  <si>
    <t xml:space="preserve">18.070.0105-A</t>
  </si>
  <si>
    <t xml:space="preserve">18.080.0020-0</t>
  </si>
  <si>
    <t xml:space="preserve">BANCA SECA DE GRANITO PRETO,COM 3CM DE ESPESSURA E 60CM DE L</t>
  </si>
  <si>
    <t xml:space="preserve">ARGURA,SOBRE APOIOS DE ALVENARIA DE MEIA VEZ E VERGA DE CONC</t>
  </si>
  <si>
    <t xml:space="preserve">RETO,SEM REVESTIMENTO.FORNECIMENTO E ASSENTAMENTO</t>
  </si>
  <si>
    <t xml:space="preserve">18.080.0020-A</t>
  </si>
  <si>
    <t xml:space="preserve">18.080.0025-0</t>
  </si>
  <si>
    <t xml:space="preserve">BANCA DE GRANITO PRETO,COM 3CM DE ESPESSURA,COM ABERTURA PAR</t>
  </si>
  <si>
    <t xml:space="preserve">A 1 CUBA(EXCLUSIVE ESTA),SOBRE APOIOS DE ALVENARIA DE MEIA V</t>
  </si>
  <si>
    <t xml:space="preserve">EZ E VERGA DE CONCRETO,SEM REVESTIMENTO.FORNECIMENTO E COLOC</t>
  </si>
  <si>
    <t xml:space="preserve">18.080.0025-A</t>
  </si>
  <si>
    <t xml:space="preserve">18.080.0026-0</t>
  </si>
  <si>
    <t xml:space="preserve">A 2 CUBAS(EXCLUSIVE ESTAS),SOBRE APOIOS DE ALVENARIA DE MEIA</t>
  </si>
  <si>
    <t xml:space="preserve">VEZ E VERGA DE CONCRETO,SEM REVESTIMENTO.FORNECIMENTO E COLO</t>
  </si>
  <si>
    <t xml:space="preserve">18.080.0026-A</t>
  </si>
  <si>
    <t xml:space="preserve">18.080.0027-0</t>
  </si>
  <si>
    <t xml:space="preserve">A 3 CUBAS (EXCLUSIVE ESTAS),SOBRE APOIOS DE ALVENARIA DE MEI</t>
  </si>
  <si>
    <t xml:space="preserve">A VEZ E VERGA DE CONCRETO,SEM REVESTIMENTO.FORNECIMENTO E CO</t>
  </si>
  <si>
    <t xml:space="preserve">18.080.0027-A</t>
  </si>
  <si>
    <t xml:space="preserve">18.080.0028-0</t>
  </si>
  <si>
    <t xml:space="preserve">A 4 CUBAS(EXCLUSIVE ESTAS),SOBRE APOIOS DE ALVENARIA DE MEIA</t>
  </si>
  <si>
    <t xml:space="preserve">18.080.0028-A</t>
  </si>
  <si>
    <t xml:space="preserve">18.080.0029-0</t>
  </si>
  <si>
    <t xml:space="preserve">A 5 CUBAS(EXCLUSIVE ESTAS),SOBRE APOIOS DE ALVENARIA DE MEIA</t>
  </si>
  <si>
    <t xml:space="preserve">18.080.0029-A</t>
  </si>
  <si>
    <t xml:space="preserve">18.080.0030-0</t>
  </si>
  <si>
    <t xml:space="preserve">A 6 CUBAS(EXCLUSIVE ESTAS),SOBRE APOIOS DE ALVENARIA DE MEIA</t>
  </si>
  <si>
    <t xml:space="preserve">18.080.0030-A</t>
  </si>
  <si>
    <t xml:space="preserve">18.080.0050-0</t>
  </si>
  <si>
    <t xml:space="preserve">FRONTISPICIO DE GRANITO PRETO,COM SECAO DE 5X3CM,INCLUSIVE R</t>
  </si>
  <si>
    <t xml:space="preserve">EJUNTAMENTO.FORNECIMENTO E COLOCACAO</t>
  </si>
  <si>
    <t xml:space="preserve">18.080.0050-A</t>
  </si>
  <si>
    <t xml:space="preserve">18.080.0055-0</t>
  </si>
  <si>
    <t xml:space="preserve">FRONTISPICIO DE GRANITO PRETO,COM SECAO DE 10X2CM,INCLUSIVE</t>
  </si>
  <si>
    <t xml:space="preserve">REJUNTAMENTO.FORNECIMENTO E COLOCACAO</t>
  </si>
  <si>
    <t xml:space="preserve">18.080.0055-A</t>
  </si>
  <si>
    <t xml:space="preserve">18.081.0020-0</t>
  </si>
  <si>
    <t xml:space="preserve">BANCA SECA DE GRANITO CINZA CORUMBA,COM 2CM DE ESPESSURA E 6</t>
  </si>
  <si>
    <t xml:space="preserve">0CM DE LARGURA,SOBRE APOIOS DE ALVENARIA DE MEIA VEZ E VERGA</t>
  </si>
  <si>
    <t xml:space="preserve">DE CONCRETO,SEM REVESTIMENTO.FORNECIMENTO E COLOCACAO</t>
  </si>
  <si>
    <t xml:space="preserve">18.081.0020-A</t>
  </si>
  <si>
    <t xml:space="preserve">18.081.0021-0</t>
  </si>
  <si>
    <t xml:space="preserve">BANCA SECA DE GRANITO CINZA CORUMBA,COM 3CM DE ESPESSURA E 6</t>
  </si>
  <si>
    <t xml:space="preserve">18.081.0021-A</t>
  </si>
  <si>
    <t xml:space="preserve">18.081.0050-0</t>
  </si>
  <si>
    <t xml:space="preserve">BANCA DE GRANITO CINZA CORUMBA,COM 3CM DE ESPESSURA,COM ABER</t>
  </si>
  <si>
    <t xml:space="preserve">TURA PARA 1 CUBA(EXCLUSIVE ESTA),SOBRE APOIOS DE ALVENARIA D</t>
  </si>
  <si>
    <t xml:space="preserve">E MEIA VEZ E VERGA DE CONCRETO,SEM REVESTIMENTO.FORNECIMENTO</t>
  </si>
  <si>
    <t xml:space="preserve">18.081.0050-A</t>
  </si>
  <si>
    <t xml:space="preserve">18.081.0051-0</t>
  </si>
  <si>
    <t xml:space="preserve">TURA PARA 2 CUBAS(EXCLUSIVE ESTAS),SOBRE APOIOS DE ALVENARIA</t>
  </si>
  <si>
    <t xml:space="preserve">18.081.0051-A</t>
  </si>
  <si>
    <t xml:space="preserve">18.081.0052-0</t>
  </si>
  <si>
    <t xml:space="preserve">TURA PARA 3 CUBAS(EXCLUSIVE ESTAS),SOBRE APOIOS DE ALVENARIA</t>
  </si>
  <si>
    <t xml:space="preserve">18.081.0052-A</t>
  </si>
  <si>
    <t xml:space="preserve">18.081.0053-0</t>
  </si>
  <si>
    <t xml:space="preserve">TURA PARA 4 CUBAS(EXCLUSIVE ESTAS),SOBRE APOIOS DE ALVENARIA</t>
  </si>
  <si>
    <t xml:space="preserve">18.081.0053-A</t>
  </si>
  <si>
    <t xml:space="preserve">18.081.0054-0</t>
  </si>
  <si>
    <t xml:space="preserve">TURA PARA 5 CUBAS(EXCLUSIVE ESTAS),SOBRE APOIOS DE ALVENARIA</t>
  </si>
  <si>
    <t xml:space="preserve">18.081.0054-A</t>
  </si>
  <si>
    <t xml:space="preserve">18.081.0055-0</t>
  </si>
  <si>
    <t xml:space="preserve">TURA PARA 6 CUBAS(EXCLUSIVE ESTAS),SOBRE APOIOS DE ALVENARIA</t>
  </si>
  <si>
    <t xml:space="preserve">18.081.0055-A</t>
  </si>
  <si>
    <t xml:space="preserve">18.081.0100-0</t>
  </si>
  <si>
    <t xml:space="preserve">FRONTISPICIO DE GRANITO CINZA CORUMBA,COM SECAO DE 5X3CM,INC</t>
  </si>
  <si>
    <t xml:space="preserve">LUSIVE REJUNTAMENTO.FORNECIMENTO E COLOCACAO</t>
  </si>
  <si>
    <t xml:space="preserve">18.081.0100-A</t>
  </si>
  <si>
    <t xml:space="preserve">18.081.0105-0</t>
  </si>
  <si>
    <t xml:space="preserve">FRONSTISPICIO DE GRANITO CINZA CORUMBA,COM SECAO DE 10X2CM,</t>
  </si>
  <si>
    <t xml:space="preserve">INCLUSIVE REJUNTAMENTO.FORNECIMENTO E COLOCACAO.</t>
  </si>
  <si>
    <t xml:space="preserve">18.081.0105-A</t>
  </si>
  <si>
    <t xml:space="preserve">18.082.0020-0</t>
  </si>
  <si>
    <t xml:space="preserve">BANCA SECA DE GRANITO CINZA ANDORINHA,COM 2CM DE ESPESSURA E</t>
  </si>
  <si>
    <t xml:space="preserve"> 60CM DE LARGURA,SOBRE APOIOS DE ALVENARIA DE MEIA VEZ E VER</t>
  </si>
  <si>
    <t xml:space="preserve">GA DE CONCRETO,SEM REVESTIMENTO.FORNECIMENTO E COLOCACAO</t>
  </si>
  <si>
    <t xml:space="preserve">18.082.0020-A</t>
  </si>
  <si>
    <t xml:space="preserve">18.082.0021-0</t>
  </si>
  <si>
    <t xml:space="preserve">BANCA SECA DE GRANITO CINZA ANDORINHA,COM 3CM DE ESPESSURA E</t>
  </si>
  <si>
    <t xml:space="preserve">18.082.0021-A</t>
  </si>
  <si>
    <t xml:space="preserve">18.082.0050-0</t>
  </si>
  <si>
    <t xml:space="preserve">BANCA DE GRANITO CINZA ANDORINHA,COM 3CM DE ESPESSURA,COM AB</t>
  </si>
  <si>
    <t xml:space="preserve">18.082.0050-A</t>
  </si>
  <si>
    <t xml:space="preserve">18.082.0051-0</t>
  </si>
  <si>
    <t xml:space="preserve">18.082.0051-A</t>
  </si>
  <si>
    <t xml:space="preserve">18.082.0052-0</t>
  </si>
  <si>
    <t xml:space="preserve">18.082.0052-A</t>
  </si>
  <si>
    <t xml:space="preserve">18.082.0053-0</t>
  </si>
  <si>
    <t xml:space="preserve">18.082.0053-A</t>
  </si>
  <si>
    <t xml:space="preserve">18.082.0054-0</t>
  </si>
  <si>
    <t xml:space="preserve">18.082.0054-A</t>
  </si>
  <si>
    <t xml:space="preserve">18.082.0055-0</t>
  </si>
  <si>
    <t xml:space="preserve">18.082.0055-A</t>
  </si>
  <si>
    <t xml:space="preserve">18.082.0100-0</t>
  </si>
  <si>
    <t xml:space="preserve">FRONTISPICIO DE GRANITO CINZA ANDORINHA, COM SECAO DE 5X3CM,</t>
  </si>
  <si>
    <t xml:space="preserve">18.082.0100-A</t>
  </si>
  <si>
    <t xml:space="preserve">18.082.0105-0</t>
  </si>
  <si>
    <t xml:space="preserve">FRONTISPICIO DE GRANITO CINZA ANDORINHA,COM SECAO DE 10X2CM,</t>
  </si>
  <si>
    <t xml:space="preserve">18.082.0105-A</t>
  </si>
  <si>
    <t xml:space="preserve">18.083.0020-0</t>
  </si>
  <si>
    <t xml:space="preserve">BANCA SECA DE GRANITO CINZA CASTELO,COM 2CM DE ESPESSURA E 6</t>
  </si>
  <si>
    <t xml:space="preserve">18.083.0020-A</t>
  </si>
  <si>
    <t xml:space="preserve">18.083.0021-0</t>
  </si>
  <si>
    <t xml:space="preserve">BANCA SECA DE GRANITO CINZA CASTELO,COM 3CM DE ESPESSURA E 6</t>
  </si>
  <si>
    <t xml:space="preserve">18.083.0021-A</t>
  </si>
  <si>
    <t xml:space="preserve">18.083.0050-0</t>
  </si>
  <si>
    <t xml:space="preserve">BANCA DE GRANITO CINZA CASTELO,COM 3CM DE ESPESSURA,COM ABER</t>
  </si>
  <si>
    <t xml:space="preserve">18.083.0050-A</t>
  </si>
  <si>
    <t xml:space="preserve">18.083.0051-0</t>
  </si>
  <si>
    <t xml:space="preserve">18.083.0051-A</t>
  </si>
  <si>
    <t xml:space="preserve">18.083.0052-0</t>
  </si>
  <si>
    <t xml:space="preserve">BANCA DE GRANITO CINZA CASTEL0,COM 3CM DE ESPESSURA,COM ABER</t>
  </si>
  <si>
    <t xml:space="preserve">18.083.0052-A</t>
  </si>
  <si>
    <t xml:space="preserve">18.083.0053-0</t>
  </si>
  <si>
    <t xml:space="preserve">18.083.0053-A</t>
  </si>
  <si>
    <t xml:space="preserve">18.083.0054-0</t>
  </si>
  <si>
    <t xml:space="preserve">18.083.0054-A</t>
  </si>
  <si>
    <t xml:space="preserve">18.083.0055-0</t>
  </si>
  <si>
    <t xml:space="preserve">18.083.0055-A</t>
  </si>
  <si>
    <t xml:space="preserve">18.083.0100-0</t>
  </si>
  <si>
    <t xml:space="preserve">FRONTISPICIO DE GRANITO CINZA CASTELO,COM SECAO 5X3CM,INCLUS</t>
  </si>
  <si>
    <t xml:space="preserve">IVE REJUNTAMENTO.FORNECIMENTO E COLOCACAO</t>
  </si>
  <si>
    <t xml:space="preserve">18.083.0100-A</t>
  </si>
  <si>
    <t xml:space="preserve">18.083.0105-0</t>
  </si>
  <si>
    <t xml:space="preserve">FRONTISPICIO DE GRANITO CINZA CASTELO,COM SECAO DE 10X2CM,IN</t>
  </si>
  <si>
    <t xml:space="preserve">CLUSIVE REJUNTAMENTO.FORNECIMENTO E COLOCACAO</t>
  </si>
  <si>
    <t xml:space="preserve">18.083.0105-A</t>
  </si>
  <si>
    <t xml:space="preserve">18.084.0020-0</t>
  </si>
  <si>
    <t xml:space="preserve">BANCA SECA DE GRANITO BRANCO ITAUNAS,COM 2CM DE ESPESSURA E</t>
  </si>
  <si>
    <t xml:space="preserve">60CM DE LARGURA,SOBRE APOIOS DE ALVENARIA DE MEIA VEZ E VERG</t>
  </si>
  <si>
    <t xml:space="preserve">A DE CONCRETO,SEM REVESTIMENTO.FORNECIMENTO E COLOCACAO</t>
  </si>
  <si>
    <t xml:space="preserve">18.084.0020-A</t>
  </si>
  <si>
    <t xml:space="preserve">18.084.0021-0</t>
  </si>
  <si>
    <t xml:space="preserve">BANCA SECA DE GRANITO BRANCO ITAUNAS,COM 3CM DE ESPESSURA E</t>
  </si>
  <si>
    <t xml:space="preserve">18.084.0021-A</t>
  </si>
  <si>
    <t xml:space="preserve">18.084.0050-0</t>
  </si>
  <si>
    <t xml:space="preserve">BANCA DE GRANITO BRANCO ITAUNAS,COM 3CM DE ESPESSURA,COM ABE</t>
  </si>
  <si>
    <t xml:space="preserve">RTURA PARA 1 CUBA(EXCLUSIVE ESTA),SOBRE APOIOS DE ALVENARIA</t>
  </si>
  <si>
    <t xml:space="preserve">18.084.0050-A</t>
  </si>
  <si>
    <t xml:space="preserve">18.084.0051-0</t>
  </si>
  <si>
    <t xml:space="preserve">RTURA PARA 2 CUBAS(EXCLUSIVE ESTAS),SOBRE APOIOS DE ALVENARI</t>
  </si>
  <si>
    <t xml:space="preserve">A DE MEIA VEZ E VERGA DE CONCRETO,SEM REVESTIMENTO.FORNECIME</t>
  </si>
  <si>
    <t xml:space="preserve">18.084.0051-A</t>
  </si>
  <si>
    <t xml:space="preserve">18.084.0052-0</t>
  </si>
  <si>
    <t xml:space="preserve">RTURA PARA 3 CUBAS(EXCLUSIVE ESTAS),SOBRE APOIOS DE ALVENARI</t>
  </si>
  <si>
    <t xml:space="preserve">18.084.0052-A</t>
  </si>
  <si>
    <t xml:space="preserve">18.084.0053-0</t>
  </si>
  <si>
    <t xml:space="preserve">RTURA PARA 4 CUBAS(EXCLUSIVE ESTAS),SOBRE APOIOS DE ALVENARI</t>
  </si>
  <si>
    <t xml:space="preserve">18.084.0053-A</t>
  </si>
  <si>
    <t xml:space="preserve">18.084.0054-0</t>
  </si>
  <si>
    <t xml:space="preserve">RTURA PARA 5 CUBAS(EXCLUSIVE ESTAS),SOBRE APOIOS DE ALVENARI</t>
  </si>
  <si>
    <t xml:space="preserve">18.084.0054-A</t>
  </si>
  <si>
    <t xml:space="preserve">18.084.0055-0</t>
  </si>
  <si>
    <t xml:space="preserve">RTURA PARA 6 CUBAS(EXCLUSIVE ESTAS),SOBRE APOIOS DE ALVENARI</t>
  </si>
  <si>
    <t xml:space="preserve">18.084.0055-A</t>
  </si>
  <si>
    <t xml:space="preserve">18.084.0100-0</t>
  </si>
  <si>
    <t xml:space="preserve">FRONTISPICIO DE GRANITO BRANCO ITAUNAS,COM SECAO DE 5X3CM,IN</t>
  </si>
  <si>
    <t xml:space="preserve">18.084.0100-A</t>
  </si>
  <si>
    <t xml:space="preserve">18.084.0105-0</t>
  </si>
  <si>
    <t xml:space="preserve">FRONTISPICIO DE GRANITO BRANCO ITAUNAS,COM SECAO DE 10X2CM,I</t>
  </si>
  <si>
    <t xml:space="preserve">18.084.0105-A</t>
  </si>
  <si>
    <t xml:space="preserve">18.100.0025-0</t>
  </si>
  <si>
    <t xml:space="preserve">BANCA DE MARMORE SINTETICO,MEDINDO 120X50CM,COM CUBA DO MESM</t>
  </si>
  <si>
    <t xml:space="preserve">O MATERIAL,EXCLUSIVE TORNEIRA,VALVULA E SIFAO.FORNECIMENTO E</t>
  </si>
  <si>
    <t xml:space="preserve">18.100.0025-A</t>
  </si>
  <si>
    <t xml:space="preserve">18.100.0030-0</t>
  </si>
  <si>
    <t xml:space="preserve">BANCA DE MARMORE SINTETICO,MEDINDO 100X50CM,COM CUBA DO MESM</t>
  </si>
  <si>
    <t xml:space="preserve">18.100.0030-A</t>
  </si>
  <si>
    <t xml:space="preserve">18.100.0035-0</t>
  </si>
  <si>
    <t xml:space="preserve">BANCA DE MARMORE SINTETICO,MEDINDO 150X50CM,COM CUBA DO MESM</t>
  </si>
  <si>
    <t xml:space="preserve">18.100.0035-A</t>
  </si>
  <si>
    <t xml:space="preserve">18.105.0001-0</t>
  </si>
  <si>
    <t xml:space="preserve">DOMUS ACRILICO,MEDINDO 1,50X1,50M,INCLUINDO NESTA MEDIDA A V</t>
  </si>
  <si>
    <t xml:space="preserve">ENTILACAO.FORNECIMENTO E COLOCACAO</t>
  </si>
  <si>
    <t xml:space="preserve">18.105.0001-A</t>
  </si>
  <si>
    <t xml:space="preserve">18.200.0001-0</t>
  </si>
  <si>
    <t xml:space="preserve">TABELA DE BASQUETE EM COMPENSADO NAVAL,TAMANHO OFICIAL,COM A</t>
  </si>
  <si>
    <t xml:space="preserve">RO E REDE.FORNECIMENTO E COLOCACAO</t>
  </si>
  <si>
    <t xml:space="preserve">18.200.0001-A</t>
  </si>
  <si>
    <t xml:space="preserve">18.200.0002-0</t>
  </si>
  <si>
    <t xml:space="preserve">POSTE PARA VOLEIBOL EM TUBO DE FERRO GALVANIZADO,COM CATRACA</t>
  </si>
  <si>
    <t xml:space="preserve"> E BUCHAS.FORNECIMENTO</t>
  </si>
  <si>
    <t xml:space="preserve">18.200.0003-0</t>
  </si>
  <si>
    <t xml:space="preserve">REDE DE VOLEIBOL OFICIAL COM CABO DE ACO.FORNECIMENTO</t>
  </si>
  <si>
    <t xml:space="preserve">18.200.0004-0</t>
  </si>
  <si>
    <t xml:space="preserve">TRAVE DESMONTAVEL PARA FUTEBOL DE SALAO,EM TUBO DE FERRO GAL</t>
  </si>
  <si>
    <t xml:space="preserve">VANIZADO E BUCHAS.FORNECIMENTO</t>
  </si>
  <si>
    <t xml:space="preserve">18.200.0005-0</t>
  </si>
  <si>
    <t xml:space="preserve">REDE DE NYLON PARA FUTEBOL DE SALAO.FORNECIMENTO</t>
  </si>
  <si>
    <t xml:space="preserve">18.200.0010-0</t>
  </si>
  <si>
    <t xml:space="preserve">APARELHO DE GINASTICA,EXECUTADO EM PECAS VERTICAIS DE MACARA</t>
  </si>
  <si>
    <t xml:space="preserve">NDUBA DE 3"X6" E TUBOS DE FERRO GALVANIZADO DE 1.1/4",HORIZO</t>
  </si>
  <si>
    <t xml:space="preserve">NTAIS EM 3 MODULOS,CONFORME PROJETO Nº6025/EMOP.FORNECIMENTO</t>
  </si>
  <si>
    <t xml:space="preserve">18.200.0010-A</t>
  </si>
  <si>
    <t xml:space="preserve">18.200.0015-0</t>
  </si>
  <si>
    <t xml:space="preserve">ESTRUTURA PARA BASQUETE,DE FERRO GALVANIZADO PINTADO,FIXA,CO</t>
  </si>
  <si>
    <t xml:space="preserve">M AVANCO LIVRE DE 1,30M,COM TABELAS DE COMPENSADO NAVAL,AROS</t>
  </si>
  <si>
    <t xml:space="preserve"> E REDES,EXCLUSIVE FURACAO DE PISO.FORNECIMENTO E COLOCACAO</t>
  </si>
  <si>
    <t xml:space="preserve">18.200.0020-0</t>
  </si>
  <si>
    <t xml:space="preserve">BALIZA DE FUTEBOL DE CAMPO,TAMANHO OFICIAL(7,32X2.44M),EXCLU</t>
  </si>
  <si>
    <t xml:space="preserve">SIVE REDE,EM TUBOS DE FERRO GALVANIZADO DE 4",COM PINTURA DE</t>
  </si>
  <si>
    <t xml:space="preserve"> BASE E 2 DEMAOS DE ACABAMENTO.FORNECIMENTO E COLOCACAO</t>
  </si>
  <si>
    <t xml:space="preserve">18.200.0020-A</t>
  </si>
  <si>
    <t xml:space="preserve">18.210.0010-0</t>
  </si>
  <si>
    <t xml:space="preserve">RESERVATORIO TERMICO DE BAIXA PRESSAO,PARA SISTEMA DE AQUECI</t>
  </si>
  <si>
    <t xml:space="preserve">MENTO SOLAR,COM 100L,EXCLUSIVE INSTALACOES (VER ITENS 15.014</t>
  </si>
  <si>
    <t xml:space="preserve">.0100 A 0145) E PLACAS COLETORAS (VER ITENS 18.210.0100 A 01</t>
  </si>
  <si>
    <t xml:space="preserve">15).FORNECIMENTO</t>
  </si>
  <si>
    <t xml:space="preserve">18.210.0010-A</t>
  </si>
  <si>
    <t xml:space="preserve">18.210.0012-0</t>
  </si>
  <si>
    <t xml:space="preserve">MENTO SOLAR,COM 200L,EXCLUSIVE INSTALACOES (VER ITENS 15.014</t>
  </si>
  <si>
    <t xml:space="preserve">18.210.0012-A</t>
  </si>
  <si>
    <t xml:space="preserve">18.210.0014-0</t>
  </si>
  <si>
    <t xml:space="preserve">MENTO SOLAR,COM 300L,EXCLUSIVE INSTALACOES (VER ITENS 15.014</t>
  </si>
  <si>
    <t xml:space="preserve">18.210.0014-A</t>
  </si>
  <si>
    <t xml:space="preserve">18.210.0016-0</t>
  </si>
  <si>
    <t xml:space="preserve">MENTO SOLAR,COM 400L,EXCLUSIVE INSTALACOES (VER ITENS 15.014</t>
  </si>
  <si>
    <t xml:space="preserve">18.210.0016-A</t>
  </si>
  <si>
    <t xml:space="preserve">18.210.0018-0</t>
  </si>
  <si>
    <t xml:space="preserve">MENTO SOLAR,COM 500L,EXCLUSIVE INSTALACOES (VER ITENS 15.014</t>
  </si>
  <si>
    <t xml:space="preserve">18.210.0018-A</t>
  </si>
  <si>
    <t xml:space="preserve">18.210.0020-0</t>
  </si>
  <si>
    <t xml:space="preserve">MENTO SOLAR,COM 600L,EXCLUSIVE INSTALACOES (VER ITENS 15.014</t>
  </si>
  <si>
    <t xml:space="preserve">18.210.0020-A</t>
  </si>
  <si>
    <t xml:space="preserve">18.210.0025-0</t>
  </si>
  <si>
    <t xml:space="preserve">MENTO SOLAR,COM 800L,EXCLUSIVE INSTALACOES (VER ITENS 15.014</t>
  </si>
  <si>
    <t xml:space="preserve">18.210.0025-A</t>
  </si>
  <si>
    <t xml:space="preserve">18.210.0030-0</t>
  </si>
  <si>
    <t xml:space="preserve">MENTO SOLAR,COM 1000L,EXCLUSIVE INSTALACOES (VER ITENS 15.01</t>
  </si>
  <si>
    <t xml:space="preserve">4.0100 A 0145) E PLACAS COLETORAS (VER ITENS 18.210.0100 A 0</t>
  </si>
  <si>
    <t xml:space="preserve">115).FORNECIMENTO</t>
  </si>
  <si>
    <t xml:space="preserve">18.210.0030-A</t>
  </si>
  <si>
    <t xml:space="preserve">18.210.0050-0</t>
  </si>
  <si>
    <t xml:space="preserve">RESERVATORIO TERMICO DE ALTA PRESSAO,PARA SISTEMA DE AQUECIM</t>
  </si>
  <si>
    <t xml:space="preserve">ENTO SOLAR,COM 100L,EXCLUSIVE INSTALACOES (VER ITENS 15.014.</t>
  </si>
  <si>
    <t xml:space="preserve">0100 A 0145) E PLACAS COLETORAS (VER ITENS 18.210.0100 A 011</t>
  </si>
  <si>
    <t xml:space="preserve">5).FORNECIMENTO</t>
  </si>
  <si>
    <t xml:space="preserve">18.210.0050-A</t>
  </si>
  <si>
    <t xml:space="preserve">18.210.0052-0</t>
  </si>
  <si>
    <t xml:space="preserve">ENTO SOLAR,COM 200L,EXCLUSIVE INSTALACOES (VER ITENS 15.014.</t>
  </si>
  <si>
    <t xml:space="preserve">0100 E 0145) E PLACAS COLETORAS (VER ITENS 18.210.0100 A 011</t>
  </si>
  <si>
    <t xml:space="preserve">18.210.0052-A</t>
  </si>
  <si>
    <t xml:space="preserve">18.210.0054-0</t>
  </si>
  <si>
    <t xml:space="preserve">ENTO SOLAR,COM 300L,EXCLUSIVE INSTALACOES (VER ITENS 15.014.</t>
  </si>
  <si>
    <t xml:space="preserve">18.210.0054-A</t>
  </si>
  <si>
    <t xml:space="preserve">18.210.0056-0</t>
  </si>
  <si>
    <t xml:space="preserve">ENTO SOLAR,COM 400L,EXCLUSIVE INSTALACOES (VER ITENS 15.014.</t>
  </si>
  <si>
    <t xml:space="preserve">18.210.0056-A</t>
  </si>
  <si>
    <t xml:space="preserve">18.210.0058-0</t>
  </si>
  <si>
    <t xml:space="preserve">ENTO SOLAR,COM 500L,EXCLUSIVE INSTALACOES(VER ITENS 15.014.0</t>
  </si>
  <si>
    <t xml:space="preserve">100 A 0145) E PLACAS COLETORAS (VER ITENS 18.210.0100 A 0115</t>
  </si>
  <si>
    <t xml:space="preserve">18.210.0058-A</t>
  </si>
  <si>
    <t xml:space="preserve">18.210.0060-0</t>
  </si>
  <si>
    <t xml:space="preserve">ENTO SOLAR,COM 600L,EXCLUSIVE INSTALACOES(VER ITENS 15.014.0</t>
  </si>
  <si>
    <t xml:space="preserve">18.210.0060-A</t>
  </si>
  <si>
    <t xml:space="preserve">18.210.0065-0</t>
  </si>
  <si>
    <t xml:space="preserve">ENTO SOLAR,COM 800L,EXCLUSIVE INSTALACOES(VER ITENS 15.014.0</t>
  </si>
  <si>
    <t xml:space="preserve">18.210.0065-A</t>
  </si>
  <si>
    <t xml:space="preserve">18.210.0070-0</t>
  </si>
  <si>
    <t xml:space="preserve">ENTO SOLAR,COM 1000L,EXCLUSIVE INSTALACOES(VER ITENS 15.014.</t>
  </si>
  <si>
    <t xml:space="preserve">18.210.0070-A</t>
  </si>
  <si>
    <t xml:space="preserve">18.210.0100-0</t>
  </si>
  <si>
    <t xml:space="preserve">PLACAS COLETORAS DE ENERGIA SOLAR HORIZONTAL,MEDINDO 1X2M,EX</t>
  </si>
  <si>
    <t xml:space="preserve">CLUSIVE INSTALACOES (VER ITENS 15.014.0100 A 0145) E RESERVA</t>
  </si>
  <si>
    <t xml:space="preserve">TORIOS (VER ITENS 18.210.0010 A 0070).FORNECIMENTO</t>
  </si>
  <si>
    <t xml:space="preserve">18.210.0100-A</t>
  </si>
  <si>
    <t xml:space="preserve">18.210.0110-0</t>
  </si>
  <si>
    <t xml:space="preserve">PLACAS COLETORAS DE ENERGIA SOLAR HORIZONTAL,MEDINDO 1X1M,EX</t>
  </si>
  <si>
    <t xml:space="preserve">18.210.0110-A</t>
  </si>
  <si>
    <t xml:space="preserve">18.210.0115-0</t>
  </si>
  <si>
    <t xml:space="preserve">PLACAS COLETORAS DE ENERGIA SOLAR VERTICAL,MEDINDO 1X2M,EXCL</t>
  </si>
  <si>
    <t xml:space="preserve">USIVE INSTALACOES (VER ITENS 15.014.0100 A 0145) E RESERVATO</t>
  </si>
  <si>
    <t xml:space="preserve">RIOS (VER ITENS 18.210.0010 A 0070).FORNECIMENTO</t>
  </si>
  <si>
    <t xml:space="preserve">18.210.0115-A</t>
  </si>
  <si>
    <t xml:space="preserve">18.250.0046-0</t>
  </si>
  <si>
    <t xml:space="preserve">REATOR ELETRONICO DE ALTO FATOR DE POTENCIA(AFP&gt;=0,92)PARA L</t>
  </si>
  <si>
    <t xml:space="preserve">AMPADA FLUORESCENTE 1X16W,BIVOLT,127/220V.FORNECIMENTO E COL</t>
  </si>
  <si>
    <t xml:space="preserve">18.250.0046-A</t>
  </si>
  <si>
    <t xml:space="preserve">18.250.0047-0</t>
  </si>
  <si>
    <t xml:space="preserve">AMPADA FLUORESCENTE 2X16W,BIVOLT,127/220V.FORNECIMENTO E COL</t>
  </si>
  <si>
    <t xml:space="preserve">18.250.0047-A</t>
  </si>
  <si>
    <t xml:space="preserve">18.250.0048-0</t>
  </si>
  <si>
    <t xml:space="preserve">AMPADA FLUORESCENTE 1X18W,BIVOLT,127/220V.FORNECIMENTO E COL</t>
  </si>
  <si>
    <t xml:space="preserve">18.250.0048-A</t>
  </si>
  <si>
    <t xml:space="preserve">18.250.0049-0</t>
  </si>
  <si>
    <t xml:space="preserve">AMPADA FLUORESCENTE 2X18W,BIVOLT,127/220V.FORNECIMENTO E COL</t>
  </si>
  <si>
    <t xml:space="preserve">18.250.0049-A</t>
  </si>
  <si>
    <t xml:space="preserve">18.250.0050-0</t>
  </si>
  <si>
    <t xml:space="preserve">AMPADA FLUORESCENTE 1X20W,BIVOLT,127/220V.FORNECIMENTO E COL</t>
  </si>
  <si>
    <t xml:space="preserve">18.250.0050-A</t>
  </si>
  <si>
    <t xml:space="preserve">18.250.0051-0</t>
  </si>
  <si>
    <t xml:space="preserve">AMPADA FLUORESCENTE 2X20W,BIVOLT,127/220V.FORNECIMENTO E COL</t>
  </si>
  <si>
    <t xml:space="preserve">18.250.0051-A</t>
  </si>
  <si>
    <t xml:space="preserve">18.250.0052-0</t>
  </si>
  <si>
    <t xml:space="preserve">AMPADA FLUORESCENTE 1X32W,BIVOLT,127/220V.FORNECIMENTO E COL</t>
  </si>
  <si>
    <t xml:space="preserve">18.250.0052-A</t>
  </si>
  <si>
    <t xml:space="preserve">18.250.0053-0</t>
  </si>
  <si>
    <t xml:space="preserve">AMPADA FLUORESCENTE 2X32W,BIVOLT,127/220V.FORNECIMENTO E COL</t>
  </si>
  <si>
    <t xml:space="preserve">18.250.0053-A</t>
  </si>
  <si>
    <t xml:space="preserve">18.250.0054-0</t>
  </si>
  <si>
    <t xml:space="preserve">AMPADA FLUORESCENTE 1X36W,BIVOLT,127/220V.FORNECIMENTO E COL</t>
  </si>
  <si>
    <t xml:space="preserve">18.250.0054-A</t>
  </si>
  <si>
    <t xml:space="preserve">18.250.0055-0</t>
  </si>
  <si>
    <t xml:space="preserve">AMPADA FLUORESCENTE 2X36W,BIVOLT,127/220V.FORNECIMENTO E COL</t>
  </si>
  <si>
    <t xml:space="preserve">18.250.0055-A</t>
  </si>
  <si>
    <t xml:space="preserve">18.250.0056-0</t>
  </si>
  <si>
    <t xml:space="preserve">AMPADA FLUORESCENTE 1X40W,BIVOLT,127/220V.FORNECIMENTO E COL</t>
  </si>
  <si>
    <t xml:space="preserve">18.250.0056-A</t>
  </si>
  <si>
    <t xml:space="preserve">18.250.0057-0</t>
  </si>
  <si>
    <t xml:space="preserve">AMPADA FLUORESCENTE 2X40W,BIVOLT,127/220V.FORNECIMENTO E COL</t>
  </si>
  <si>
    <t xml:space="preserve">18.250.0057-A</t>
  </si>
  <si>
    <t xml:space="preserve">18.250.0058-0</t>
  </si>
  <si>
    <t xml:space="preserve">REATOR PARA LAMPADA DE VAPOR METALICO DE 150W,220V,PARA USO</t>
  </si>
  <si>
    <t xml:space="preserve">EXTERNO.FORNECIMENTO E COLOCACAO</t>
  </si>
  <si>
    <t xml:space="preserve">18.250.0058-A</t>
  </si>
  <si>
    <t xml:space="preserve">18.250.0070-0</t>
  </si>
  <si>
    <t xml:space="preserve">REATOR PARA LAMPADA DE VAPOR METALICO DE 250W,220V,PARA USO</t>
  </si>
  <si>
    <t xml:space="preserve">18.250.0075-0</t>
  </si>
  <si>
    <t xml:space="preserve">REATOR PARA LAMPADA DE VAPOR METALICO DE 400W,220V,PARA USO</t>
  </si>
  <si>
    <t xml:space="preserve">18.250.0075-A</t>
  </si>
  <si>
    <t xml:space="preserve">18.250.0080-0</t>
  </si>
  <si>
    <t xml:space="preserve">REATOR PARA LAMPADA DE VAPOR SODIO DE 400W,220V.FORNECIMENTO</t>
  </si>
  <si>
    <t xml:space="preserve">18.250.0080-A</t>
  </si>
  <si>
    <t xml:space="preserve">18.260.0040-0</t>
  </si>
  <si>
    <t xml:space="preserve">BRACO PARA ILUMINACAO DE RUAS,EM TUBO DE ACO GALVANIZADO COM</t>
  </si>
  <si>
    <t xml:space="preserve"> DIAMETRO DE=25,4MM,PARA FIXACAO EM POSTE OU PAREDE,PROJECAO</t>
  </si>
  <si>
    <t xml:space="preserve"> HORIZONTAL=1000MM,PROJECAO VERTICAL=370MM.FORNECIMENTO E CO</t>
  </si>
  <si>
    <t xml:space="preserve">18.260.0040-A</t>
  </si>
  <si>
    <t xml:space="preserve">18.260.0045-0</t>
  </si>
  <si>
    <t xml:space="preserve"> DIAMETRO DE=48,2MM,PARA FIXACAO EM POSTE OU PAREDE,PROJECAO</t>
  </si>
  <si>
    <t xml:space="preserve"> HORIZONTAL=2500MM,PROJECAO VERTICAL=1660MM.FORNECIMENTO E C</t>
  </si>
  <si>
    <t xml:space="preserve">18.260.0045-A</t>
  </si>
  <si>
    <t xml:space="preserve">18.260.0046-0</t>
  </si>
  <si>
    <t xml:space="preserve"> DIAMETRO DE=60,3MM,PARA FIXACAO EM POSTE OU PAREDE,PROJECAO</t>
  </si>
  <si>
    <t xml:space="preserve"> HORIZONTAL=2530MM,PROJECAO VERTICAL=2180MM.FORNECIMENTO E C</t>
  </si>
  <si>
    <t xml:space="preserve">18.260.0046-A</t>
  </si>
  <si>
    <t xml:space="preserve">18.260.0050-0</t>
  </si>
  <si>
    <t xml:space="preserve">CINTA CIRCULAR DE ACO GALVANIZADO,DE APROXIMADAMENTE 120MM,P</t>
  </si>
  <si>
    <t xml:space="preserve">ARA FIXACAO DE BRACOS DE LUMINARIAS.FORNECIMENTO E COLOCACAO</t>
  </si>
  <si>
    <t xml:space="preserve">18.260.0050-A</t>
  </si>
  <si>
    <t xml:space="preserve">18.260.0065-0</t>
  </si>
  <si>
    <t xml:space="preserve">SUPORTE PARA LAMPADA FLUORESCENTE.FORNECIMENTO E COLOCACAO</t>
  </si>
  <si>
    <t xml:space="preserve">18.260.0065-A</t>
  </si>
  <si>
    <t xml:space="preserve">18.260.0070-0</t>
  </si>
  <si>
    <t xml:space="preserve">RELE FOTOELETRICO,PARA COMANDO DE ILUMINACAO EXTERNA,NA TENS</t>
  </si>
  <si>
    <t xml:space="preserve">AO DE 220V E CARGA MAXIMA DE 1.000W.FORNECIMENTO E COLOCACAO</t>
  </si>
  <si>
    <t xml:space="preserve">18.260.0070-A</t>
  </si>
  <si>
    <t xml:space="preserve">18.265.0001-0</t>
  </si>
  <si>
    <t xml:space="preserve">RETIRADA E RECOLOCACAO DE APARELHOS DE ILUMINACAO,INCLUSIVE</t>
  </si>
  <si>
    <t xml:space="preserve">LAMPADA</t>
  </si>
  <si>
    <t xml:space="preserve">18.265.0001-A</t>
  </si>
  <si>
    <t xml:space="preserve">18.270.0010-0</t>
  </si>
  <si>
    <t xml:space="preserve">RECARGA PARA EXTINTOR DE INCENDIO TIPO AGUA PRESSURIZADA,DE</t>
  </si>
  <si>
    <t xml:space="preserve">10L</t>
  </si>
  <si>
    <t xml:space="preserve">18.270.0010-A</t>
  </si>
  <si>
    <t xml:space="preserve">18.270.0020-0</t>
  </si>
  <si>
    <t xml:space="preserve">RECARGA PARA EXTINTOR DE INCENDIO,PO QUIMICO,DE 4KG</t>
  </si>
  <si>
    <t xml:space="preserve">18.270.0020-A</t>
  </si>
  <si>
    <t xml:space="preserve">18.270.0025-0</t>
  </si>
  <si>
    <t xml:space="preserve">RECARGA PARA EXTINTOR DE INCENDIO,PO QUIMICO,DE 6KG</t>
  </si>
  <si>
    <t xml:space="preserve">18.270.0025-A</t>
  </si>
  <si>
    <t xml:space="preserve">18.270.0030-0</t>
  </si>
  <si>
    <t xml:space="preserve">RECARGA PARA EXTINTOR DE INCENDIO,GAS CARBONICO,DE 4KG</t>
  </si>
  <si>
    <t xml:space="preserve">18.270.0030-A</t>
  </si>
  <si>
    <t xml:space="preserve">18.270.0035-0</t>
  </si>
  <si>
    <t xml:space="preserve">RECARGA PARA EXTINTOR DE INCENDIO,GAS CARBONICO,DE 6KG</t>
  </si>
  <si>
    <t xml:space="preserve">18.270.0035-A</t>
  </si>
  <si>
    <t xml:space="preserve">19.001.0001-2</t>
  </si>
  <si>
    <t xml:space="preserve">CAMINHAO COM CARROCERIA FIXA,NO TOCO,CAPACIDADE DE 3,5T,EXCL</t>
  </si>
  <si>
    <t xml:space="preserve">USIVE DEPRECIACAO,SEGURO E MOTORISTA</t>
  </si>
  <si>
    <t xml:space="preserve">19.001.0001-C</t>
  </si>
  <si>
    <t xml:space="preserve">19.001.0004-2</t>
  </si>
  <si>
    <t xml:space="preserve">CAMINHAO COM CARROCERIA FIXA,NO TOCO,CAPACIDADE DE 7,5T,EXCL</t>
  </si>
  <si>
    <t xml:space="preserve">19.001.0004-C</t>
  </si>
  <si>
    <t xml:space="preserve">19.001.0012-2</t>
  </si>
  <si>
    <t xml:space="preserve">CAMINHAO BASCULANTE,NO TOCO,DE 5,00M3,EXCLUSIVE DEPRECIACAO,</t>
  </si>
  <si>
    <t xml:space="preserve">SEGURO E MOTORISTA</t>
  </si>
  <si>
    <t xml:space="preserve">19.001.0012-C</t>
  </si>
  <si>
    <t xml:space="preserve">19.001.0038-2</t>
  </si>
  <si>
    <t xml:space="preserve">CAMIONETE PICK-UP,COM CABINE SIMPLES E CACAMBA,TIPO LEVE,MOT</t>
  </si>
  <si>
    <t xml:space="preserve">OR BICOMBUSTIVEL (GASOLINA E ALCOOL) DE 1,6 LITROS,EXCLUSIVE</t>
  </si>
  <si>
    <t xml:space="preserve"> DEPRECIACAO,SEGURO E MOTORISTA</t>
  </si>
  <si>
    <t xml:space="preserve">19.001.0038-C</t>
  </si>
  <si>
    <t xml:space="preserve">19.004.0001-2</t>
  </si>
  <si>
    <t xml:space="preserve">CAMINHAO COM CARROCERIA FIXA,NO TOCO,CAPACICADE DE 3,5T,INCL</t>
  </si>
  <si>
    <t xml:space="preserve">USIVE MOTORISTA</t>
  </si>
  <si>
    <t xml:space="preserve">19.004.0001-3</t>
  </si>
  <si>
    <t xml:space="preserve">CAMINHAO COM CARROCERIA FIXA,NO TOCO,CAPACIDADE DE 3,5T,INCL</t>
  </si>
  <si>
    <t xml:space="preserve">19.004.0001-4</t>
  </si>
  <si>
    <t xml:space="preserve">19.004.0001-C</t>
  </si>
  <si>
    <t xml:space="preserve">19.004.0001-D</t>
  </si>
  <si>
    <t xml:space="preserve">19.004.0001-E</t>
  </si>
  <si>
    <t xml:space="preserve">19.004.0004-2</t>
  </si>
  <si>
    <t xml:space="preserve">CAMINHAO COM CARROCERIA FIXA,NO TOCO,CAPACIDADE DE 7,5T,INCL</t>
  </si>
  <si>
    <t xml:space="preserve">19.004.0004-3</t>
  </si>
  <si>
    <t xml:space="preserve">19.004.0004-4</t>
  </si>
  <si>
    <t xml:space="preserve">19.004.0004-C</t>
  </si>
  <si>
    <t xml:space="preserve">19.004.0004-D</t>
  </si>
  <si>
    <t xml:space="preserve">19.004.0004-E</t>
  </si>
  <si>
    <t xml:space="preserve">19.004.0006-2</t>
  </si>
  <si>
    <t xml:space="preserve">CAMINHAO COM CARROCERIA FIXA,TRUCADO,CAPACIDADE DE 12T,INCLU</t>
  </si>
  <si>
    <t xml:space="preserve">SIVE MOTORISTA</t>
  </si>
  <si>
    <t xml:space="preserve">19.004.0006-3</t>
  </si>
  <si>
    <t xml:space="preserve">19.004.0006-4</t>
  </si>
  <si>
    <t xml:space="preserve">19.004.0006-C</t>
  </si>
  <si>
    <t xml:space="preserve">19.004.0006-D</t>
  </si>
  <si>
    <t xml:space="preserve">19.004.0006-E</t>
  </si>
  <si>
    <t xml:space="preserve">19.004.0010-2</t>
  </si>
  <si>
    <t xml:space="preserve">CAMINHAO BASCULANTE,NO TOCO,CAPACIDADE DE 4,00M3,INCLUSIVE M</t>
  </si>
  <si>
    <t xml:space="preserve">OTORISTA</t>
  </si>
  <si>
    <t xml:space="preserve">19.004.0010-3</t>
  </si>
  <si>
    <t xml:space="preserve">19.004.0010-4</t>
  </si>
  <si>
    <t xml:space="preserve">19.004.0010-C</t>
  </si>
  <si>
    <t xml:space="preserve">19.004.0010-D</t>
  </si>
  <si>
    <t xml:space="preserve">19.004.0010-E</t>
  </si>
  <si>
    <t xml:space="preserve">19.004.0012-2</t>
  </si>
  <si>
    <t xml:space="preserve">CAMINHAO BASCULANTE,NO TOCO,CAPACIDADE DE 5,00M3,INCLUSIVE M</t>
  </si>
  <si>
    <t xml:space="preserve">19.004.0012-3</t>
  </si>
  <si>
    <t xml:space="preserve">19.004.0012-4</t>
  </si>
  <si>
    <t xml:space="preserve">19.004.0012-C</t>
  </si>
  <si>
    <t xml:space="preserve">19.004.0012-D</t>
  </si>
  <si>
    <t xml:space="preserve">19.004.0012-E</t>
  </si>
  <si>
    <t xml:space="preserve">19.004.0013-2</t>
  </si>
  <si>
    <t xml:space="preserve">CAMINHAO BASCULANTE,NO TOCO,CAPACIDADE DE 7,00M3,INCLUSIVE M</t>
  </si>
  <si>
    <t xml:space="preserve">19.004.0013-3</t>
  </si>
  <si>
    <t xml:space="preserve">19.004.0013-4</t>
  </si>
  <si>
    <t xml:space="preserve">19.004.0013-C</t>
  </si>
  <si>
    <t xml:space="preserve">19.004.0013-D</t>
  </si>
  <si>
    <t xml:space="preserve">19.004.0013-E</t>
  </si>
  <si>
    <t xml:space="preserve">19.004.0014-2</t>
  </si>
  <si>
    <t xml:space="preserve">CAMINHAO BASCULANTE,NO TOCO,CAPACIDADE DE 10,00M3,INCLUSIVE</t>
  </si>
  <si>
    <t xml:space="preserve">MOTORISTA</t>
  </si>
  <si>
    <t xml:space="preserve">19.004.0014-3</t>
  </si>
  <si>
    <t xml:space="preserve">19.004.0014-4</t>
  </si>
  <si>
    <t xml:space="preserve">19.004.0014-C</t>
  </si>
  <si>
    <t xml:space="preserve">19.004.0014-D</t>
  </si>
  <si>
    <t xml:space="preserve">19.004.0014-E</t>
  </si>
  <si>
    <t xml:space="preserve">19.004.0015-2</t>
  </si>
  <si>
    <t xml:space="preserve">CAMINHAO BASCULANTE DO TIPO PESADO (FORA DE ESTRADA),CAPACID</t>
  </si>
  <si>
    <t xml:space="preserve">ADE RASA DE 11,00M3,INCLUSIVE MOTORISTA</t>
  </si>
  <si>
    <t xml:space="preserve">19.004.0015-3</t>
  </si>
  <si>
    <t xml:space="preserve">19.004.0015-4</t>
  </si>
  <si>
    <t xml:space="preserve">19.004.0015-C</t>
  </si>
  <si>
    <t xml:space="preserve">19.004.0015-D</t>
  </si>
  <si>
    <t xml:space="preserve">19.004.0015-E</t>
  </si>
  <si>
    <t xml:space="preserve">19.004.0016-2</t>
  </si>
  <si>
    <t xml:space="preserve">CAMINHAO BASCULANTE DO TIPO MEDIO-PESADO,TRUCADO,CAPACIDADE</t>
  </si>
  <si>
    <t xml:space="preserve">DE 12,00M3,INCLUSIVE MOTORISTA</t>
  </si>
  <si>
    <t xml:space="preserve">19.004.0016-3</t>
  </si>
  <si>
    <t xml:space="preserve">19.004.0016-4</t>
  </si>
  <si>
    <t xml:space="preserve">19.004.0016-C</t>
  </si>
  <si>
    <t xml:space="preserve">19.004.0016-D</t>
  </si>
  <si>
    <t xml:space="preserve">19.004.0016-E</t>
  </si>
  <si>
    <t xml:space="preserve">19.004.0018-2</t>
  </si>
  <si>
    <t xml:space="preserve">CAMINHAO BASCULANTE TIPO PESADO,TRACADO,6X4,CAPACIDADE DE 18</t>
  </si>
  <si>
    <t xml:space="preserve">,4T,INCLUSIVE MOTORISTA</t>
  </si>
  <si>
    <t xml:space="preserve">19.004.0018-3</t>
  </si>
  <si>
    <t xml:space="preserve">19.004.0018-4</t>
  </si>
  <si>
    <t xml:space="preserve">19.004.0018-C</t>
  </si>
  <si>
    <t xml:space="preserve">19.004.0018-D</t>
  </si>
  <si>
    <t xml:space="preserve">19.004.0018-E</t>
  </si>
  <si>
    <t xml:space="preserve">19.004.0020-2</t>
  </si>
  <si>
    <t xml:space="preserve">CAMINHAO TANQUE,CAPACIDADE DE 6.000L,INCLUSIVE MOTORISTA</t>
  </si>
  <si>
    <t xml:space="preserve">19.004.0020-3</t>
  </si>
  <si>
    <t xml:space="preserve">19.004.0020-4</t>
  </si>
  <si>
    <t xml:space="preserve">19.004.0020-C</t>
  </si>
  <si>
    <t xml:space="preserve">19.004.0020-D</t>
  </si>
  <si>
    <t xml:space="preserve">19.004.0020-E</t>
  </si>
  <si>
    <t xml:space="preserve">19.004.0021-2</t>
  </si>
  <si>
    <t xml:space="preserve">CAMINHAO TANQUE,CAPACIDADE DE 10.000L,INCLUSIVE MOTORISTA</t>
  </si>
  <si>
    <t xml:space="preserve">19.004.0021-3</t>
  </si>
  <si>
    <t xml:space="preserve">19.004.0021-4</t>
  </si>
  <si>
    <t xml:space="preserve">19.004.0021-C</t>
  </si>
  <si>
    <t xml:space="preserve">19.004.0021-D</t>
  </si>
  <si>
    <t xml:space="preserve">19.004.0021-E</t>
  </si>
  <si>
    <t xml:space="preserve">19.004.0022-2</t>
  </si>
  <si>
    <t xml:space="preserve">CAMINHAO TANQUE,CAPACIDADE DE 15.000L,INCLUSIVE MOTORISTA</t>
  </si>
  <si>
    <t xml:space="preserve">19.004.0022-3</t>
  </si>
  <si>
    <t xml:space="preserve">19.004.0022-4</t>
  </si>
  <si>
    <t xml:space="preserve">19.004.0022-C</t>
  </si>
  <si>
    <t xml:space="preserve">19.004.0022-D</t>
  </si>
  <si>
    <t xml:space="preserve">19.004.0022-E</t>
  </si>
  <si>
    <t xml:space="preserve">19.004.0023-2</t>
  </si>
  <si>
    <t xml:space="preserve">CAMINHAO TANQUE,CAPACIDADE DE 20.000L,INCLUSIVE MOTORISTA</t>
  </si>
  <si>
    <t xml:space="preserve">19.004.0023-3</t>
  </si>
  <si>
    <t xml:space="preserve">19.004.0023-4</t>
  </si>
  <si>
    <t xml:space="preserve">19.004.0023-C</t>
  </si>
  <si>
    <t xml:space="preserve">19.004.0023-D</t>
  </si>
  <si>
    <t xml:space="preserve">19.004.0023-E</t>
  </si>
  <si>
    <t xml:space="preserve">19.004.0024-2</t>
  </si>
  <si>
    <t xml:space="preserve">CAMINHAO TANQUE,CAPACIDADE DE 30.000L,INCLUSIVE MOTORISTA</t>
  </si>
  <si>
    <t xml:space="preserve">19.004.0024-3</t>
  </si>
  <si>
    <t xml:space="preserve">19.004.0024-4</t>
  </si>
  <si>
    <t xml:space="preserve">19.004.0024-C</t>
  </si>
  <si>
    <t xml:space="preserve">19.004.0024-D</t>
  </si>
  <si>
    <t xml:space="preserve">19.004.0024-E</t>
  </si>
  <si>
    <t xml:space="preserve">19.004.0025-2</t>
  </si>
  <si>
    <t xml:space="preserve">CAMINHAO BETONEIRA,CAPACIDADE DE 5,00M3,INCLUSIVE MOTORISTA</t>
  </si>
  <si>
    <t xml:space="preserve">19.004.0025-3</t>
  </si>
  <si>
    <t xml:space="preserve">19.004.0025-4</t>
  </si>
  <si>
    <t xml:space="preserve">19.004.0025-C</t>
  </si>
  <si>
    <t xml:space="preserve">19.004.0025-D</t>
  </si>
  <si>
    <t xml:space="preserve">19.004.0025-E</t>
  </si>
  <si>
    <t xml:space="preserve">19.004.0026-2</t>
  </si>
  <si>
    <t xml:space="preserve">CAMINHAO BETONEIRA,CAPACIDADE DE 7,00M3,INCLUSIVE MOTORISTA</t>
  </si>
  <si>
    <t xml:space="preserve">19.004.0026-3</t>
  </si>
  <si>
    <t xml:space="preserve">19.004.0026-4</t>
  </si>
  <si>
    <t xml:space="preserve">19.004.0026-C</t>
  </si>
  <si>
    <t xml:space="preserve">19.004.0026-D</t>
  </si>
  <si>
    <t xml:space="preserve">19.004.0026-E</t>
  </si>
  <si>
    <t xml:space="preserve">19.004.0030-2</t>
  </si>
  <si>
    <t xml:space="preserve">CARRETA PARA TRANSPORTE PESADO,CAPACIDADE PARA CARGA UTIL DE</t>
  </si>
  <si>
    <t xml:space="preserve"> 60/80T,INCLUSIVE MOTORISTA</t>
  </si>
  <si>
    <t xml:space="preserve">19.004.0030-3</t>
  </si>
  <si>
    <t xml:space="preserve">19.004.0030-4</t>
  </si>
  <si>
    <t xml:space="preserve">19.004.0030-C</t>
  </si>
  <si>
    <t xml:space="preserve">19.004.0030-D</t>
  </si>
  <si>
    <t xml:space="preserve">19.004.0030-E</t>
  </si>
  <si>
    <t xml:space="preserve">19.004.0031-2</t>
  </si>
  <si>
    <t xml:space="preserve"> 30T,INCLUSIVE MOTORISTA</t>
  </si>
  <si>
    <t xml:space="preserve">19.004.0031-3</t>
  </si>
  <si>
    <t xml:space="preserve">19.004.0031-4</t>
  </si>
  <si>
    <t xml:space="preserve">19.004.0031-C</t>
  </si>
  <si>
    <t xml:space="preserve">19.004.0031-D</t>
  </si>
  <si>
    <t xml:space="preserve">19.004.0031-E</t>
  </si>
  <si>
    <t xml:space="preserve">19.004.0035-2</t>
  </si>
  <si>
    <t xml:space="preserve">MICRO-ONIBUS COM CAPACIDADE MINIMA DE 15 LUGARES,MOTOR DIESE</t>
  </si>
  <si>
    <t xml:space="preserve">L,INCLUSIVE MOTORISTA</t>
  </si>
  <si>
    <t xml:space="preserve">19.004.0035-3</t>
  </si>
  <si>
    <t xml:space="preserve">19.004.0035-4</t>
  </si>
  <si>
    <t xml:space="preserve">19.004.0035-C</t>
  </si>
  <si>
    <t xml:space="preserve">19.004.0035-D</t>
  </si>
  <si>
    <t xml:space="preserve">19.004.0035-E</t>
  </si>
  <si>
    <t xml:space="preserve">19.004.0037-2</t>
  </si>
  <si>
    <t xml:space="preserve">VEICULO DE PASSEIO,5 PASSAGEIROS,4 PORTAS,MOTOR BICOMBUSTIVE</t>
  </si>
  <si>
    <t xml:space="preserve">L (GASOLINA E ALCOOL)DE 1,6 LITROS,COM AR CONDICIONADO,DIREC</t>
  </si>
  <si>
    <t xml:space="preserve">AO HIDRAULICA E VIDROS DIANTEIROS ELETRICOS,EXCLUSIVE MOTORI</t>
  </si>
  <si>
    <t xml:space="preserve">STA</t>
  </si>
  <si>
    <t xml:space="preserve">19.004.0037-3</t>
  </si>
  <si>
    <t xml:space="preserve">AO HIDRAULICA E VIDRO DIANTEIROS ELETRICOS,EXCLUSIVE MOTORIS</t>
  </si>
  <si>
    <t xml:space="preserve">TA</t>
  </si>
  <si>
    <t xml:space="preserve">19.004.0037-4</t>
  </si>
  <si>
    <t xml:space="preserve">19.004.0037-C</t>
  </si>
  <si>
    <t xml:space="preserve">19.004.0037-D</t>
  </si>
  <si>
    <t xml:space="preserve">19.004.0037-E</t>
  </si>
  <si>
    <t xml:space="preserve">19.004.0040-2</t>
  </si>
  <si>
    <t xml:space="preserve">AO HIDRAULICA E VIDROS DIANTEIROS ELETRICOS,INCLUSIVE MOTORI</t>
  </si>
  <si>
    <t xml:space="preserve">19.004.0040-3</t>
  </si>
  <si>
    <t xml:space="preserve">19.004.0040-4</t>
  </si>
  <si>
    <t xml:space="preserve">19.004.0040-C</t>
  </si>
  <si>
    <t xml:space="preserve">19.004.0040-D</t>
  </si>
  <si>
    <t xml:space="preserve">19.004.0040-E</t>
  </si>
  <si>
    <t xml:space="preserve">19.004.0044-2</t>
  </si>
  <si>
    <t xml:space="preserve">VEICULO DE PASSEIO,5 PASSAGEIROS,MOTOR BICOMBUSTIVEL (GASOLI</t>
  </si>
  <si>
    <t xml:space="preserve">NA E ALCOOL) DE 1.0 LITRO,INCLUSIVE MOTORISTA</t>
  </si>
  <si>
    <t xml:space="preserve">19.004.0044-3</t>
  </si>
  <si>
    <t xml:space="preserve">19.004.0044-4</t>
  </si>
  <si>
    <t xml:space="preserve">19.004.0044-C</t>
  </si>
  <si>
    <t xml:space="preserve">19.004.0044-D</t>
  </si>
  <si>
    <t xml:space="preserve">19.004.0044-E</t>
  </si>
  <si>
    <t xml:space="preserve">19.004.0045-2</t>
  </si>
  <si>
    <t xml:space="preserve">NA E ALCOOL) DE 1.0 LITRO,EXCLUSIVE MOTORISTA</t>
  </si>
  <si>
    <t xml:space="preserve">19.004.0045-3</t>
  </si>
  <si>
    <t xml:space="preserve">19.004.0045-4</t>
  </si>
  <si>
    <t xml:space="preserve">19.004.0045-C</t>
  </si>
  <si>
    <t xml:space="preserve">19.004.0045-D</t>
  </si>
  <si>
    <t xml:space="preserve">19.004.0045-E</t>
  </si>
  <si>
    <t xml:space="preserve">19.004.0046-2</t>
  </si>
  <si>
    <t xml:space="preserve">CAMIONETE TIPO PICK-UP,COM CABINE SIMPLES E CACAMBA,TIPO LEV</t>
  </si>
  <si>
    <t xml:space="preserve">E,MOTOR BICOMBUSTIVEL (GASOLINA E ALCOOL) DE 1,6 LITROS,INCL</t>
  </si>
  <si>
    <t xml:space="preserve">19.004.0046-3</t>
  </si>
  <si>
    <t xml:space="preserve">19.004.0046-4</t>
  </si>
  <si>
    <t xml:space="preserve">19.004.0046-C</t>
  </si>
  <si>
    <t xml:space="preserve">19.004.0046-D</t>
  </si>
  <si>
    <t xml:space="preserve">19.004.0046-E</t>
  </si>
  <si>
    <t xml:space="preserve">19.004.0047-2</t>
  </si>
  <si>
    <t xml:space="preserve">E,MOTOR BICOMBUSTIVEL (GASOLINA E ALCOOL) DE 1,6 LITROS,EQUI</t>
  </si>
  <si>
    <t xml:space="preserve">PADA COM ESCADA DE EXTENSAO GIRATORIA E BASCULANTE,COM SUPOR</t>
  </si>
  <si>
    <t xml:space="preserve">TE,ACIONAMENTO MANUAL E TODOS OS IMPLEMENTOS NECESSARIOS PAR</t>
  </si>
  <si>
    <t xml:space="preserve">A UM PERFEITO FUNCIONAMENTO,INCLUSIVE MOTORISTA</t>
  </si>
  <si>
    <t xml:space="preserve">19.004.0047-3</t>
  </si>
  <si>
    <t xml:space="preserve">19.004.0047-4</t>
  </si>
  <si>
    <t xml:space="preserve">TE,ACIONAMENTO MANUAL A TODOS OS IMPLEMENTOS NECESSARIOS PAR</t>
  </si>
  <si>
    <t xml:space="preserve">19.004.0047-C</t>
  </si>
  <si>
    <t xml:space="preserve">19.004.0047-D</t>
  </si>
  <si>
    <t xml:space="preserve">19.004.0047-E</t>
  </si>
  <si>
    <t xml:space="preserve">19.004.0048-2</t>
  </si>
  <si>
    <t xml:space="preserve">CAMIONETE TIPO PICK-UP COM CABINE DUPLA E CACAMBA MOTOR BICO</t>
  </si>
  <si>
    <t xml:space="preserve">MBUSTIVEL (GASOLINA E ALCOOL) 2.4,DIRECAO HIDRAULICA,TRACAO</t>
  </si>
  <si>
    <t xml:space="preserve">TRASEIRA,INCLUSIVE MOTORISTA</t>
  </si>
  <si>
    <t xml:space="preserve">19.004.0048-3</t>
  </si>
  <si>
    <t xml:space="preserve">19.004.0048-4</t>
  </si>
  <si>
    <t xml:space="preserve">19.004.0048-C</t>
  </si>
  <si>
    <t xml:space="preserve">19.004.0048-D</t>
  </si>
  <si>
    <t xml:space="preserve">19.004.0048-E</t>
  </si>
  <si>
    <t xml:space="preserve">19.004.0049-2</t>
  </si>
  <si>
    <t xml:space="preserve">CAMIONETE TIPO PICK-UP COM CABINE DUPLA E CACAMBA MOTOR DIES</t>
  </si>
  <si>
    <t xml:space="preserve">EL 2.8,DIRECAO HIDRAULICA TRACAO NAS 4 RODAS,INCLUSIVE MOTOR</t>
  </si>
  <si>
    <t xml:space="preserve">ISTA</t>
  </si>
  <si>
    <t xml:space="preserve">19.004.0049-3</t>
  </si>
  <si>
    <t xml:space="preserve">19.004.0049-4</t>
  </si>
  <si>
    <t xml:space="preserve">19.004.0049-C</t>
  </si>
  <si>
    <t xml:space="preserve">19.004.0049-D</t>
  </si>
  <si>
    <t xml:space="preserve">19.004.0049-E</t>
  </si>
  <si>
    <t xml:space="preserve">19.004.0050-2</t>
  </si>
  <si>
    <t xml:space="preserve">MOTOCICLETA,125 CILINDRADAS X/E,EXCLUSIVE MOTORISTA</t>
  </si>
  <si>
    <t xml:space="preserve">19.004.0050-4</t>
  </si>
  <si>
    <t xml:space="preserve">19.004.0050-C</t>
  </si>
  <si>
    <t xml:space="preserve">19.004.0050-E</t>
  </si>
  <si>
    <t xml:space="preserve">19.004.0051-2</t>
  </si>
  <si>
    <t xml:space="preserve">GUINDASTE SOBRE RODAS,MEIA LANCA,CAPACIDADE DE 6T,INCLUSIVE</t>
  </si>
  <si>
    <t xml:space="preserve">OPERADOR</t>
  </si>
  <si>
    <t xml:space="preserve">19.004.0051-3</t>
  </si>
  <si>
    <t xml:space="preserve">19.004.0051-4</t>
  </si>
  <si>
    <t xml:space="preserve">19.004.0051-C</t>
  </si>
  <si>
    <t xml:space="preserve">19.004.0051-D</t>
  </si>
  <si>
    <t xml:space="preserve">19.004.0051-E</t>
  </si>
  <si>
    <t xml:space="preserve">19.004.0054-2</t>
  </si>
  <si>
    <t xml:space="preserve">GUINDASTE SOBRE RODAS,CAPACIDADE DE 15T,RAIO DE CURVA DE 4,6</t>
  </si>
  <si>
    <t xml:space="preserve">5M,LANCA TELESCOPICA DE ACIONAMENTO HIDRAULICO COM 7,60M RET</t>
  </si>
  <si>
    <t xml:space="preserve">RAIDA E 18,30M ESTENDIDA,INCLUSIVE OPERADOR E AUXILIAR</t>
  </si>
  <si>
    <t xml:space="preserve">19.004.0054-3</t>
  </si>
  <si>
    <t xml:space="preserve">19.004.0054-4</t>
  </si>
  <si>
    <t xml:space="preserve">19.004.0054-C</t>
  </si>
  <si>
    <t xml:space="preserve">19.004.0054-D</t>
  </si>
  <si>
    <t xml:space="preserve">19.004.0054-E</t>
  </si>
  <si>
    <t xml:space="preserve">19.004.0056-2</t>
  </si>
  <si>
    <t xml:space="preserve">GUINDASTE ARTICULADO,SOBRE CAMINHAO DIESEL(INCLUSIVE ESTE),M</t>
  </si>
  <si>
    <t xml:space="preserve">OMENTO MAXIMO DE ELEVACAO 30TXM E CAPACIDADE MAXIMA DE ELEVA</t>
  </si>
  <si>
    <t xml:space="preserve">CAO 8,5T A 3,4M,INCLUSIVE OPERADOR E AUXILIAR</t>
  </si>
  <si>
    <t xml:space="preserve">19.004.0056-3</t>
  </si>
  <si>
    <t xml:space="preserve">19.004.0056-4</t>
  </si>
  <si>
    <t xml:space="preserve">19.004.0056-C</t>
  </si>
  <si>
    <t xml:space="preserve">19.004.0056-D</t>
  </si>
  <si>
    <t xml:space="preserve">19.004.0056-E</t>
  </si>
  <si>
    <t xml:space="preserve">19.004.0057-2</t>
  </si>
  <si>
    <t xml:space="preserve">GUINDASTE TIPO GRUA,COM CAPACIDADE DE CARGA DE 1200KG,VELOCI</t>
  </si>
  <si>
    <t xml:space="preserve">DADE DE 40M/MIN,TORRE COMPOSTA POR 9 MODULOS DE 3 METROS CAD</t>
  </si>
  <si>
    <t xml:space="preserve">A,TOTALIZANDO 27 METROS,ALCANCE MAXIMO DE 25 METROS COM UMA</t>
  </si>
  <si>
    <t xml:space="preserve">CARGA DE 1000KG,INCLUSIVE BASE DE SUSTENTACAO E OPERADOR</t>
  </si>
  <si>
    <t xml:space="preserve">19.004.0057-3</t>
  </si>
  <si>
    <t xml:space="preserve">19.004.0057-4</t>
  </si>
  <si>
    <t xml:space="preserve">19.004.0057-C</t>
  </si>
  <si>
    <t xml:space="preserve">19.004.0057-D</t>
  </si>
  <si>
    <t xml:space="preserve">19.004.0057-E</t>
  </si>
  <si>
    <t xml:space="preserve">19.004.0070-2</t>
  </si>
  <si>
    <t xml:space="preserve">ESTEIRA TRANSPORTADORA,DE CORREIA,LARGURA DE 50CM E 10,00M D</t>
  </si>
  <si>
    <t xml:space="preserve">E COMPRIMENTO,EXCLUSIVE OPERADOR</t>
  </si>
  <si>
    <t xml:space="preserve">19.004.0070-3</t>
  </si>
  <si>
    <t xml:space="preserve">19.004.0070-4</t>
  </si>
  <si>
    <t xml:space="preserve">19.004.0070-C</t>
  </si>
  <si>
    <t xml:space="preserve">19.004.0070-D</t>
  </si>
  <si>
    <t xml:space="preserve">19.004.0070-E</t>
  </si>
  <si>
    <t xml:space="preserve">19.004.0075-2</t>
  </si>
  <si>
    <t xml:space="preserve">PORTICO ROLANTE MOTORIZADO (OU ELETRICO),COM VAO E ALTURA DE</t>
  </si>
  <si>
    <t xml:space="preserve"> 5M,ACOMPANHADO DE TRILHOS ROLANTES ELETRIFICADOS COM PERCUR</t>
  </si>
  <si>
    <t xml:space="preserve">SO DE 30M E TALHA ELETRICA COM TROLE DE CABO DE ACO E PAINEL</t>
  </si>
  <si>
    <t xml:space="preserve"> ELETRICO,COM CAPACIDADE PARA 10T,INCLUSIVE MONTAGEM DO CONJ</t>
  </si>
  <si>
    <t xml:space="preserve">UNTO,EXCLUSIVE OPERADOR</t>
  </si>
  <si>
    <t xml:space="preserve">19.004.0075-4</t>
  </si>
  <si>
    <t xml:space="preserve">19.004.0075-C</t>
  </si>
  <si>
    <t xml:space="preserve">19.004.0075-E</t>
  </si>
  <si>
    <t xml:space="preserve">19.004.0080-2</t>
  </si>
  <si>
    <t xml:space="preserve">GUINDAUTO COM CAPACIDADE MAXIMA DE CARGA EM TORNO DE 3,5T A</t>
  </si>
  <si>
    <t xml:space="preserve">APROXIMADAMENTE 2,00M E ALCANCE MAXIMO VERTICAL(DO SOLO)A AP</t>
  </si>
  <si>
    <t xml:space="preserve">ROXIMADAMENTE 7,00M,ANGULO DE GIRO DE 180º,MONTADO SOBRE CHA</t>
  </si>
  <si>
    <t xml:space="preserve">SSIS DE CAMINHAO,EXCLUSIVE ESTE.SAO CONSIDERADOS DOIS AJUDAN</t>
  </si>
  <si>
    <t xml:space="preserve">TES,EXCLUSIVE OPERADOR QUE E CONSIDERADO O MOTORISTA DO CAMI</t>
  </si>
  <si>
    <t xml:space="preserve">NHAO</t>
  </si>
  <si>
    <t xml:space="preserve">19.004.0080-4</t>
  </si>
  <si>
    <t xml:space="preserve">19.004.0080-C</t>
  </si>
  <si>
    <t xml:space="preserve">19.004.0080-E</t>
  </si>
  <si>
    <t xml:space="preserve">19.004.0081-2</t>
  </si>
  <si>
    <t xml:space="preserve">GUINDAUTO COM CAPACIDADE MAXIMA DE CARGA EM TORNO DE 4T A AP</t>
  </si>
  <si>
    <t xml:space="preserve">ROXIMADAMENTE 2,00M E ALCANCE MAXIMO VERTICAL(DO SOLO)A APRO</t>
  </si>
  <si>
    <t xml:space="preserve">XIMADAMENTE 8,00M,ANGULO DE GIRO DE 180º,MONTADO SOBRE CHASS</t>
  </si>
  <si>
    <t xml:space="preserve">IS DE CAMINHAO,EXCLUSIVE ESTE.SAO CONSIDERADOS DOIS AJUDANTE</t>
  </si>
  <si>
    <t xml:space="preserve">S,EXCLUSIVE OPERADOR QUE E CONSIDERADO O MOTORISTA DO CAMINH</t>
  </si>
  <si>
    <t xml:space="preserve">19.004.0081-4</t>
  </si>
  <si>
    <t xml:space="preserve">19.004.0081-C</t>
  </si>
  <si>
    <t xml:space="preserve">19.004.0081-E</t>
  </si>
  <si>
    <t xml:space="preserve">19.004.0085-2</t>
  </si>
  <si>
    <t xml:space="preserve">GUINDAUTO COM CAPACIDADE MAXIMA DE CARGA EM TORNO DE 10,5T A</t>
  </si>
  <si>
    <t xml:space="preserve"> APROXIMADAMENTE 2,00M E ALCANCE MAXIMO VERTICAL(DO SOLO)A A</t>
  </si>
  <si>
    <t xml:space="preserve">PROXIMADAMENTE 17,00M,ANGULO DE GIRO DE 180º,MONTADO SOBRE C</t>
  </si>
  <si>
    <t xml:space="preserve">HASSIS DE CAMINHAO,EXCLUSIVE ESTE.SAO CONSIDERADOS DOIS AJUD</t>
  </si>
  <si>
    <t xml:space="preserve">ANTES,EXCLUSIVE OPERADOR QUE E CONSIDERADO O MOTORISTA DO CA</t>
  </si>
  <si>
    <t xml:space="preserve">MINHAO</t>
  </si>
  <si>
    <t xml:space="preserve">19.004.0085-4</t>
  </si>
  <si>
    <t xml:space="preserve">19.004.0085-C</t>
  </si>
  <si>
    <t xml:space="preserve">19.004.0085-E</t>
  </si>
  <si>
    <t xml:space="preserve">19.004.0087-2</t>
  </si>
  <si>
    <t xml:space="preserve">GUINDAUTO COM CAPACIDADE MAXIMA DE CARGA EM TORNO DE 15,5T A</t>
  </si>
  <si>
    <t xml:space="preserve">PROXIMADAMENTE 16,50M,ANGULO DE GIRO DE 180º,MONTADO SOBRE C</t>
  </si>
  <si>
    <t xml:space="preserve">19.004.0087-4</t>
  </si>
  <si>
    <t xml:space="preserve">19.004.0087-C</t>
  </si>
  <si>
    <t xml:space="preserve">19.004.0087-E</t>
  </si>
  <si>
    <t xml:space="preserve">19.004.0090-2</t>
  </si>
  <si>
    <t xml:space="preserve">EMPILHADEIRA EQUIPADA COM RODAGEM PNEUMATICA,CAPACIDADE DE 2</t>
  </si>
  <si>
    <t xml:space="preserve">,5T E CENTRO DE CARGA A 60CM,MOTOR A GASOLINA,INCLUSIVE OPER</t>
  </si>
  <si>
    <t xml:space="preserve">ADOR</t>
  </si>
  <si>
    <t xml:space="preserve">19.004.0090-3</t>
  </si>
  <si>
    <t xml:space="preserve">19.004.0090-4</t>
  </si>
  <si>
    <t xml:space="preserve">19.004.0090-C</t>
  </si>
  <si>
    <t xml:space="preserve">19.004.0090-D</t>
  </si>
  <si>
    <t xml:space="preserve">19.004.0090-E</t>
  </si>
  <si>
    <t xml:space="preserve">19.004.0092-2</t>
  </si>
  <si>
    <t xml:space="preserve">EMPILHADEIRA EQUIPADA COM RODAGEM PNEUMATICA,CAPACIDADE DE 3</t>
  </si>
  <si>
    <t xml:space="preserve">T E CENTRO DE CARGA A 60CM,MOTOR A GASOLINA,INCLUSIVE OPERAD</t>
  </si>
  <si>
    <t xml:space="preserve">OR</t>
  </si>
  <si>
    <t xml:space="preserve">19.004.0092-3</t>
  </si>
  <si>
    <t xml:space="preserve">19.004.0092-4</t>
  </si>
  <si>
    <t xml:space="preserve">19.004.0092-C</t>
  </si>
  <si>
    <t xml:space="preserve">19.004.0092-D</t>
  </si>
  <si>
    <t xml:space="preserve">19.004.0092-E</t>
  </si>
  <si>
    <t xml:space="preserve">19.004.0094-2</t>
  </si>
  <si>
    <t xml:space="preserve">EMPILHADEIRA EQUIPADA COM RODAGEM PNEUMATICA,CAPACIDADE DE 4</t>
  </si>
  <si>
    <t xml:space="preserve">19.004.0094-3</t>
  </si>
  <si>
    <t xml:space="preserve">19.004.0094-4</t>
  </si>
  <si>
    <t xml:space="preserve">19.004.0094-C</t>
  </si>
  <si>
    <t xml:space="preserve">19.004.0094-D</t>
  </si>
  <si>
    <t xml:space="preserve">19.004.0094-E</t>
  </si>
  <si>
    <t xml:space="preserve">19.004.0096-2</t>
  </si>
  <si>
    <t xml:space="preserve">EMPILHADEIRA EQUIPADA COM RODAGEM PNEUMATICA,CAPACIDADE DE 5</t>
  </si>
  <si>
    <t xml:space="preserve">T E CENTRO DE CARGA A 60CM,INCLUSIVE OPERADOR</t>
  </si>
  <si>
    <t xml:space="preserve">19.004.0096-3</t>
  </si>
  <si>
    <t xml:space="preserve">19.004.0096-4</t>
  </si>
  <si>
    <t xml:space="preserve">19.004.0096-C</t>
  </si>
  <si>
    <t xml:space="preserve">19.004.0096-D</t>
  </si>
  <si>
    <t xml:space="preserve">19.004.0096-E</t>
  </si>
  <si>
    <t xml:space="preserve">19.004.0098-2</t>
  </si>
  <si>
    <t xml:space="preserve">EMPILHADEIRA EQUIPADA COM RODAGEM PNEUMATICA,CAPACIDADE DE 7</t>
  </si>
  <si>
    <t xml:space="preserve">19.004.0098-3</t>
  </si>
  <si>
    <t xml:space="preserve">19.004.0098-4</t>
  </si>
  <si>
    <t xml:space="preserve">19.004.0098-C</t>
  </si>
  <si>
    <t xml:space="preserve">19.004.0098-D</t>
  </si>
  <si>
    <t xml:space="preserve">19.004.0098-E</t>
  </si>
  <si>
    <t xml:space="preserve">19.004.0100-2</t>
  </si>
  <si>
    <t xml:space="preserve">PLATAFORMA PANTOGRAFICA CAPAC.TRABALHO ATE 10M ALTURA,CAPAC.</t>
  </si>
  <si>
    <t xml:space="preserve">MAXIMA CARGA DISTRIBUIDA 3000KG,CAPAC.MAXIMA CARGA CONCENTRA</t>
  </si>
  <si>
    <t xml:space="preserve">DA 1500KG,PISO PLATAF.CONSTITUIDO CHAPA XADREZ FERRO,EXTENSO</t>
  </si>
  <si>
    <t xml:space="preserve">RES LATERAIS(S/GUARDA-CORPO),GUARDA-CORPO REMOVIVEL PLATAF.,</t>
  </si>
  <si>
    <t xml:space="preserve">SAPATAS HIDR.E TESOURAS LARGAS,NIVELAMENTO E MAIOR ESTABILID</t>
  </si>
  <si>
    <t xml:space="preserve">ADE EQUIPAMENTO,ESCADA SIMPLES ALUMINIO,EXCLUSIVE OPERADOR</t>
  </si>
  <si>
    <t xml:space="preserve">19.004.0100-4</t>
  </si>
  <si>
    <t xml:space="preserve">19.004.0100-C</t>
  </si>
  <si>
    <t xml:space="preserve">19.004.0100-E</t>
  </si>
  <si>
    <t xml:space="preserve">19.004.0110-2</t>
  </si>
  <si>
    <t xml:space="preserve">CAMIONETA TIPO PICK-UP,COM CABINE SIMPLES E CACAMBA,TIPO LEV</t>
  </si>
  <si>
    <t xml:space="preserve">E,MOTOR BICOMBUSTIVEL(GASOLINA E ALCOOL) DE 1,6 LITROS,EXCLU</t>
  </si>
  <si>
    <t xml:space="preserve">19.004.0110-3</t>
  </si>
  <si>
    <t xml:space="preserve">19.004.0110-4</t>
  </si>
  <si>
    <t xml:space="preserve">E,MOTOR BICOMBUSTIVEL(GASOLINA E ALCOOL)DE 1,6 LITROS,EXCLUS</t>
  </si>
  <si>
    <t xml:space="preserve">IVE MOTORISTA</t>
  </si>
  <si>
    <t xml:space="preserve">19.004.0110-C</t>
  </si>
  <si>
    <t xml:space="preserve">19.004.0110-D</t>
  </si>
  <si>
    <t xml:space="preserve">19.004.0110-E</t>
  </si>
  <si>
    <t xml:space="preserve">19.004.0115-2</t>
  </si>
  <si>
    <t xml:space="preserve">E,MOTOR BICOMBUSTIVEL(GASOLINA E ALCOOL)DE 1,6 LITROS,EQUIPA</t>
  </si>
  <si>
    <t xml:space="preserve">DA COM ESCADA DE EXTENSAO GIRATORIA E BASCULANTE,COM SUPORTE</t>
  </si>
  <si>
    <t xml:space="preserve">,ACIONAMENTO MANUAL E TODOS OS IMPLEMENTOS NECESSARIOS PARA</t>
  </si>
  <si>
    <t xml:space="preserve">UM PERFEITO FUNCIONAMENTO,EXCLUSIVE MOTORISTA</t>
  </si>
  <si>
    <t xml:space="preserve">19.004.0115-3</t>
  </si>
  <si>
    <t xml:space="preserve">19.004.0115-4</t>
  </si>
  <si>
    <t xml:space="preserve">19.004.0115-C</t>
  </si>
  <si>
    <t xml:space="preserve">19.004.0115-D</t>
  </si>
  <si>
    <t xml:space="preserve">19.004.0115-E</t>
  </si>
  <si>
    <t xml:space="preserve">19.004.0120-2</t>
  </si>
  <si>
    <t xml:space="preserve">CAMIONETA TIPO PICK-UP,COM CABINE DUPLA E CACAMBA,MOTOR BICO</t>
  </si>
  <si>
    <t xml:space="preserve">MBUSTIVEL(GASOLINA E ALCOOL)DE 2,4 LITROS,DIRECAO HIDRAULICA</t>
  </si>
  <si>
    <t xml:space="preserve">,TRACAO TRASEIRA,EXCLUSIVE MOTORISTA</t>
  </si>
  <si>
    <t xml:space="preserve">19.004.0120-3</t>
  </si>
  <si>
    <t xml:space="preserve">19.004.0120-4</t>
  </si>
  <si>
    <t xml:space="preserve">19.004.0120-C</t>
  </si>
  <si>
    <t xml:space="preserve">19.004.0120-D</t>
  </si>
  <si>
    <t xml:space="preserve">19.004.0120-E</t>
  </si>
  <si>
    <t xml:space="preserve">19.004.0210-0</t>
  </si>
  <si>
    <t xml:space="preserve">VEICULOS DE PASSEIO,5 PASSAGEIROS,MOTOR BICOMBUSTIVEL (GASOL</t>
  </si>
  <si>
    <t xml:space="preserve">INA E ALCOOL) DE 1,6 LITROS,COM AR CONDICIONADO,DIRECAO HIDR</t>
  </si>
  <si>
    <t xml:space="preserve">AULICA E VIDROS DIANTEIROS ELETRICOS,EXCLUSIVE MOTORISTA</t>
  </si>
  <si>
    <t xml:space="preserve">19.004.0210-A</t>
  </si>
  <si>
    <t xml:space="preserve">19.004.0211-0</t>
  </si>
  <si>
    <t xml:space="preserve">NA E ALCOOL) DE 1,6 LITROS,COM AR CONDICIONADO,DIRECAO HIDRA</t>
  </si>
  <si>
    <t xml:space="preserve">ULICA E VIDRO DIANTEIROS ELETRICOS,EXCLUSIVE MOTORISTA E COM</t>
  </si>
  <si>
    <t xml:space="preserve">BUSTIVEL</t>
  </si>
  <si>
    <t xml:space="preserve">19.004.0211-A</t>
  </si>
  <si>
    <t xml:space="preserve">19.004.0212-0</t>
  </si>
  <si>
    <t xml:space="preserve">ULICA E VIDROS DIANTEIROS ELETRICOS,INCLUSIVE MOTORISTA E CO</t>
  </si>
  <si>
    <t xml:space="preserve">MBUSTIVEL</t>
  </si>
  <si>
    <t xml:space="preserve">19.004.0212-A</t>
  </si>
  <si>
    <t xml:space="preserve">19.004.0250-0</t>
  </si>
  <si>
    <t xml:space="preserve">NA E ALCOOL) DE 1,0 LITRO,EXCLUSIVE MOTORISTA</t>
  </si>
  <si>
    <t xml:space="preserve">19.004.0250-A</t>
  </si>
  <si>
    <t xml:space="preserve">19.004.0251-0</t>
  </si>
  <si>
    <t xml:space="preserve">NA E ALCOOL) DE 1,0 LITRO,EXCLUSIVE MOTORISTA E COMBUSTIVEL</t>
  </si>
  <si>
    <t xml:space="preserve">19.004.0251-A</t>
  </si>
  <si>
    <t xml:space="preserve">19.004.0252-0</t>
  </si>
  <si>
    <t xml:space="preserve">NA E ALCOOL) DE 1,0 LITRO,INCLUSIVE MOTORISTA E COMBUSTIVEL</t>
  </si>
  <si>
    <t xml:space="preserve">19.004.0252-A</t>
  </si>
  <si>
    <t xml:space="preserve">19.004.0270-0</t>
  </si>
  <si>
    <t xml:space="preserve">L,EXCLUSIVE MOTORISTA</t>
  </si>
  <si>
    <t xml:space="preserve">19.004.0270-A</t>
  </si>
  <si>
    <t xml:space="preserve">19.004.0271-0</t>
  </si>
  <si>
    <t xml:space="preserve">L,EXCLUSIVE MOTORISTA E COMBUSTIVEL</t>
  </si>
  <si>
    <t xml:space="preserve">19.004.0271-A</t>
  </si>
  <si>
    <t xml:space="preserve">19.004.0272-0</t>
  </si>
  <si>
    <t xml:space="preserve">L,INCLUSIVE MOTORISTA E COMBUSTIVEL</t>
  </si>
  <si>
    <t xml:space="preserve">19.004.0272-A</t>
  </si>
  <si>
    <t xml:space="preserve">19.004.0400-0</t>
  </si>
  <si>
    <t xml:space="preserve">E,MOTOR BICOMBUSTIVEL (GASOLINA E ALCOOL) DE 1,6 LITROS,EXCL</t>
  </si>
  <si>
    <t xml:space="preserve">19.004.0400-A</t>
  </si>
  <si>
    <t xml:space="preserve">19.004.0401-0</t>
  </si>
  <si>
    <t xml:space="preserve">USIVE MOTORISTA E COMBUSTIVEL</t>
  </si>
  <si>
    <t xml:space="preserve">19.004.0401-A</t>
  </si>
  <si>
    <t xml:space="preserve">19.004.0402-0</t>
  </si>
  <si>
    <t xml:space="preserve">19.004.0402-A</t>
  </si>
  <si>
    <t xml:space="preserve">19.004.0405-0</t>
  </si>
  <si>
    <t xml:space="preserve">CAMIONETE TIPO PICK-UP,COM CABINE DUPLA E CACAMBA,TIPO LEVE,</t>
  </si>
  <si>
    <t xml:space="preserve">MOTOR BICOMBUSTIVEL (GASOLINA E ALCOOL) DE 2.4,DIRECAO HIDRA</t>
  </si>
  <si>
    <t xml:space="preserve">ULICA,TRACAO TRASEIRA,EXCLUSIVE MOTORISTA</t>
  </si>
  <si>
    <t xml:space="preserve">19.004.0405-A</t>
  </si>
  <si>
    <t xml:space="preserve">19.004.0406-0</t>
  </si>
  <si>
    <t xml:space="preserve">COM MOTOR BICOMBUSTIVEL (GASOLINA E ALCOOL),DE 2.4,DIRECAO H</t>
  </si>
  <si>
    <t xml:space="preserve">IDRAULICA,TRACAO TRASEIRA,EXCLUSIVE MOTORISTA E COMBUSTIVEL</t>
  </si>
  <si>
    <t xml:space="preserve">19.004.0406-A</t>
  </si>
  <si>
    <t xml:space="preserve">19.004.0407-0</t>
  </si>
  <si>
    <t xml:space="preserve">IDRAULICA,TRACAO TRASEIRA,INCLUSIVE MOTORISTA E COMBUSTIVEL</t>
  </si>
  <si>
    <t xml:space="preserve">19.004.0407-A</t>
  </si>
  <si>
    <t xml:space="preserve">19.004.0500-0</t>
  </si>
  <si>
    <t xml:space="preserve">19.004.0500-A</t>
  </si>
  <si>
    <t xml:space="preserve">19.004.0501-0</t>
  </si>
  <si>
    <t xml:space="preserve">MOTOCICLETA,125 CILINDRADAS X/E,EXCLUSIVE MOTORISTA E COMBUS</t>
  </si>
  <si>
    <t xml:space="preserve">TIVEL</t>
  </si>
  <si>
    <t xml:space="preserve">19.004.0501-A</t>
  </si>
  <si>
    <t xml:space="preserve">19.005.0006-2</t>
  </si>
  <si>
    <t xml:space="preserve">MAQUINA FRESADORA A FRIO,LARGURA DE FRESAGEM DE 1,00M,INCLUS</t>
  </si>
  <si>
    <t xml:space="preserve">IVE OPERADOR E AJUDANTE</t>
  </si>
  <si>
    <t xml:space="preserve">19.005.0006-3</t>
  </si>
  <si>
    <t xml:space="preserve">19.005.0006-4</t>
  </si>
  <si>
    <t xml:space="preserve">19.005.0006-C</t>
  </si>
  <si>
    <t xml:space="preserve">19.005.0006-D</t>
  </si>
  <si>
    <t xml:space="preserve">19.005.0006-E</t>
  </si>
  <si>
    <t xml:space="preserve">19.005.0007-2</t>
  </si>
  <si>
    <t xml:space="preserve">DUMPER,CARGA SOLIDA DE 1.000L,INCLUSIVE OPERADOR</t>
  </si>
  <si>
    <t xml:space="preserve">19.005.0007-3</t>
  </si>
  <si>
    <t xml:space="preserve">DUMPER,CARGA SOLIDA 1.000L,INCLUSIVE OPERADOR</t>
  </si>
  <si>
    <t xml:space="preserve">19.005.0007-4</t>
  </si>
  <si>
    <t xml:space="preserve">19.005.0007-C</t>
  </si>
  <si>
    <t xml:space="preserve">19.005.0007-D</t>
  </si>
  <si>
    <t xml:space="preserve">19.005.0007-E</t>
  </si>
  <si>
    <t xml:space="preserve">19.005.0008-2</t>
  </si>
  <si>
    <t xml:space="preserve">ESCAVADEIRA HIDRAULICA DE ESTEIRA, COM PESO OPERACIONAL EM T</t>
  </si>
  <si>
    <t xml:space="preserve">ORNO DE 17T, MOTOR DIESEL EM TORNO DE 111CV, CACAMBA COM CAP</t>
  </si>
  <si>
    <t xml:space="preserve">ACIDADE APROXIMADA DE 0,78M3, PROFUNDIDADE DE ESCAVACAO MAXI</t>
  </si>
  <si>
    <t xml:space="preserve">MA DE 6,60M, COM 3 BRACOS ARTICULADOS, BRACO INTERMEDIARIO A</t>
  </si>
  <si>
    <t xml:space="preserve">JUSTAVEL EM 3 POSICOES, INCLUSIVE OPERADOR</t>
  </si>
  <si>
    <t xml:space="preserve">19.005.0008-3</t>
  </si>
  <si>
    <t xml:space="preserve">19.005.0008-4</t>
  </si>
  <si>
    <t xml:space="preserve">19.005.0008-C</t>
  </si>
  <si>
    <t xml:space="preserve">19.005.0008-D</t>
  </si>
  <si>
    <t xml:space="preserve">19.005.0008-E</t>
  </si>
  <si>
    <t xml:space="preserve">19.005.0010-2</t>
  </si>
  <si>
    <t xml:space="preserve">ORNO DE 23T, MOTOR DIESEL EM TORNO DE 172CV, CACAMBA COM CAP</t>
  </si>
  <si>
    <t xml:space="preserve">ACIDADE APROXIMADA DE 1,14M3, PROFUNDIDADE DE ESCAVACAO MAXI</t>
  </si>
  <si>
    <t xml:space="preserve">MA DE 6,02M, COM 3 BRACOS ARTICULADOS, BRACO INTERMEDIARIO A</t>
  </si>
  <si>
    <t xml:space="preserve">19.005.0010-3</t>
  </si>
  <si>
    <t xml:space="preserve">19.005.0010-4</t>
  </si>
  <si>
    <t xml:space="preserve">19.005.0010-C</t>
  </si>
  <si>
    <t xml:space="preserve">19.005.0010-D</t>
  </si>
  <si>
    <t xml:space="preserve">19.005.0010-E</t>
  </si>
  <si>
    <t xml:space="preserve">19.005.0011-2</t>
  </si>
  <si>
    <t xml:space="preserve">ESCAVADEIRA HIDRAULICA DE ESTEIRA BRACO ALONGADO (MODELO LON</t>
  </si>
  <si>
    <t xml:space="preserve">G REACH),COM PESO OPERACIONAL EM TORNO DE 23T,MOTOR DIESEL E</t>
  </si>
  <si>
    <t xml:space="preserve">M TORNO DE 160CV,CACAMBA COM CAPACIDADE APROXIMADA DE 0,55M3</t>
  </si>
  <si>
    <t xml:space="preserve">,ALTURA DA ESCAVACAO MAXIMA APROXIMADA DE 15M E PROFUNDIDADE</t>
  </si>
  <si>
    <t xml:space="preserve"> DE ESCAVACAO MAXIMA APROXIMADA ED 12M,INCLUSIVE OPERADOR</t>
  </si>
  <si>
    <t xml:space="preserve">19.005.0011-3</t>
  </si>
  <si>
    <t xml:space="preserve">,ALTURA DE ESCAVACAO MAXIMA APROXIMADA DE 15M E PROFUNDIDADE</t>
  </si>
  <si>
    <t xml:space="preserve"> DE ESCAVACAO MAXIMA APROXIMADA DE 12M,INCLUSIVE OPERADOR</t>
  </si>
  <si>
    <t xml:space="preserve">19.005.0011-4</t>
  </si>
  <si>
    <t xml:space="preserve">19.005.0011-C</t>
  </si>
  <si>
    <t xml:space="preserve">19.005.0011-D</t>
  </si>
  <si>
    <t xml:space="preserve">19.005.0011-E</t>
  </si>
  <si>
    <t xml:space="preserve">19.005.0012-2</t>
  </si>
  <si>
    <t xml:space="preserve">MOTONIVELADORA COM PESO OPERACIONAL EM TORNO DE 18T, MOTOR D</t>
  </si>
  <si>
    <t xml:space="preserve">IESEL EM TORNO DE 125CV, INCLUSIVE OPERADOR</t>
  </si>
  <si>
    <t xml:space="preserve">19.005.0012-3</t>
  </si>
  <si>
    <t xml:space="preserve">19.005.0012-4</t>
  </si>
  <si>
    <t xml:space="preserve">19.005.0012-C</t>
  </si>
  <si>
    <t xml:space="preserve">19.005.0012-D</t>
  </si>
  <si>
    <t xml:space="preserve">19.005.0012-E</t>
  </si>
  <si>
    <t xml:space="preserve">19.005.0014-2</t>
  </si>
  <si>
    <t xml:space="preserve">PA CARREGADEIRA DE PNEUS,COM PESO OPERACIONAL EM TORNO DE 23</t>
  </si>
  <si>
    <t xml:space="preserve">T, PA COM CAPACIDADE RASA APROXIMADA DE 4,03M3, POTENCIA EM</t>
  </si>
  <si>
    <t xml:space="preserve">TORNO DE 270CV, INCLUSIVE OPERADOR</t>
  </si>
  <si>
    <t xml:space="preserve">19.005.0014-3</t>
  </si>
  <si>
    <t xml:space="preserve">19.005.0014-4</t>
  </si>
  <si>
    <t xml:space="preserve">19.005.0014-C</t>
  </si>
  <si>
    <t xml:space="preserve">19.005.0014-D</t>
  </si>
  <si>
    <t xml:space="preserve">19.005.0014-E</t>
  </si>
  <si>
    <t xml:space="preserve">19.005.0015-2</t>
  </si>
  <si>
    <t xml:space="preserve">GRADE DE DISCO,ARMADURA LEVE,COM 20 (VINTE) DISCOS,PESO DE 1</t>
  </si>
  <si>
    <t xml:space="preserve">300KG,LARGURA DE CORTE DE 2,50M,ACIONAMENTO MECANICO,EXCLUSI</t>
  </si>
  <si>
    <t xml:space="preserve">VE OPERADOR</t>
  </si>
  <si>
    <t xml:space="preserve">19.005.0015-4</t>
  </si>
  <si>
    <t xml:space="preserve">.300KG,LARGURA DE CORTE DE 2,50M,ACIONAMENTO MECANICO,EXCLUS</t>
  </si>
  <si>
    <t xml:space="preserve">IVE OPERADOR</t>
  </si>
  <si>
    <t xml:space="preserve">19.005.0015-C</t>
  </si>
  <si>
    <t xml:space="preserve">19.005.0015-E</t>
  </si>
  <si>
    <t xml:space="preserve">19.005.0016-2</t>
  </si>
  <si>
    <t xml:space="preserve">TRATOR DE PNEUS COM MOTOR DIESEL DE 61CV,INCLUSIVE OPERADOR</t>
  </si>
  <si>
    <t xml:space="preserve">19.005.0016-3</t>
  </si>
  <si>
    <t xml:space="preserve">19.005.0016-4</t>
  </si>
  <si>
    <t xml:space="preserve">19.005.0016-C</t>
  </si>
  <si>
    <t xml:space="preserve">19.005.0016-D</t>
  </si>
  <si>
    <t xml:space="preserve">19.005.0016-E</t>
  </si>
  <si>
    <t xml:space="preserve">19.005.0017-2</t>
  </si>
  <si>
    <t xml:space="preserve">TRATOR DE ESTEIRAS COM MOTOR DIESEL EM TORNO DE 80CV,COM LAM</t>
  </si>
  <si>
    <t xml:space="preserve">INA DE 1290KG,INCLUSIVE OPERADOR</t>
  </si>
  <si>
    <t xml:space="preserve">19.005.0017-3</t>
  </si>
  <si>
    <t xml:space="preserve">19.005.0017-4</t>
  </si>
  <si>
    <t xml:space="preserve">19.005.0017-C</t>
  </si>
  <si>
    <t xml:space="preserve">19.005.0017-D</t>
  </si>
  <si>
    <t xml:space="preserve">19.005.0017-E</t>
  </si>
  <si>
    <t xml:space="preserve">19.005.0019-2</t>
  </si>
  <si>
    <t xml:space="preserve">TRATOR DE ESTEIRAS COM MOTOR DIESEL EM TORNO DE 140CV,COM LA</t>
  </si>
  <si>
    <t xml:space="preserve">MINA DE 2330KG,INCLUSIVE OPERADOR</t>
  </si>
  <si>
    <t xml:space="preserve">19.005.0019-3</t>
  </si>
  <si>
    <t xml:space="preserve">19.005.0019-4</t>
  </si>
  <si>
    <t xml:space="preserve">19.005.0019-C</t>
  </si>
  <si>
    <t xml:space="preserve">19.005.0019-D</t>
  </si>
  <si>
    <t xml:space="preserve">19.005.0019-E</t>
  </si>
  <si>
    <t xml:space="preserve">19.005.0021-2</t>
  </si>
  <si>
    <t xml:space="preserve">TRATOR DE ESTEIRAS COM MOTOR DIESEL EM TORNO DE 200CV,COM LA</t>
  </si>
  <si>
    <t xml:space="preserve">MINA DE 2500KG,INCLUSIVE OPERADOR</t>
  </si>
  <si>
    <t xml:space="preserve">19.005.0021-3</t>
  </si>
  <si>
    <t xml:space="preserve">19.005.0021-4</t>
  </si>
  <si>
    <t xml:space="preserve">19.005.0021-C</t>
  </si>
  <si>
    <t xml:space="preserve">19.005.0021-D</t>
  </si>
  <si>
    <t xml:space="preserve">19.005.0021-E</t>
  </si>
  <si>
    <t xml:space="preserve">19.005.0023-2</t>
  </si>
  <si>
    <t xml:space="preserve">TRATOR DE ESTEIRAS COM MOTOR DIESEL EM TORNO DE 335CV,SEM LA</t>
  </si>
  <si>
    <t xml:space="preserve">MINA,INCLUSIVE OPERADOR</t>
  </si>
  <si>
    <t xml:space="preserve">19.005.0023-3</t>
  </si>
  <si>
    <t xml:space="preserve">19.005.0023-4</t>
  </si>
  <si>
    <t xml:space="preserve">19.005.0023-C</t>
  </si>
  <si>
    <t xml:space="preserve">19.005.0023-D</t>
  </si>
  <si>
    <t xml:space="preserve">19.005.0023-E</t>
  </si>
  <si>
    <t xml:space="preserve">19.005.0025-2</t>
  </si>
  <si>
    <t xml:space="preserve">TRATOR DE ESTEIRAS COM MOTOR DIESEL EM TORNO DE 335CV,COM LA</t>
  </si>
  <si>
    <t xml:space="preserve">MINA DE 5000KG,INCLUSIVE OPERADOR</t>
  </si>
  <si>
    <t xml:space="preserve">19.005.0025-3</t>
  </si>
  <si>
    <t xml:space="preserve">19.005.0025-4</t>
  </si>
  <si>
    <t xml:space="preserve">19.005.0025-C</t>
  </si>
  <si>
    <t xml:space="preserve">19.005.0025-D</t>
  </si>
  <si>
    <t xml:space="preserve">19.005.0025-E</t>
  </si>
  <si>
    <t xml:space="preserve">19.005.0026-2</t>
  </si>
  <si>
    <t xml:space="preserve">TRATOR DE ESTEIRAS COM MOTOR DIESEL EM TORNO DE 335CV,COM ES</t>
  </si>
  <si>
    <t xml:space="preserve">CARIFICADOR DE PENETRACAO MAXIMA DE 0,66M,INCLUSIVE OPERADOR</t>
  </si>
  <si>
    <t xml:space="preserve">19.005.0026-3</t>
  </si>
  <si>
    <t xml:space="preserve">19.005.0026-4</t>
  </si>
  <si>
    <t xml:space="preserve">19.005.0026-C</t>
  </si>
  <si>
    <t xml:space="preserve">19.005.0026-D</t>
  </si>
  <si>
    <t xml:space="preserve">19.005.0026-E</t>
  </si>
  <si>
    <t xml:space="preserve">19.005.0028-2</t>
  </si>
  <si>
    <t xml:space="preserve">RETROESCAVADEIRA, COM PESO OPERACIONAL EM TORNO DE 7T, MOTOR</t>
  </si>
  <si>
    <t xml:space="preserve">DIESEL EM TORNO DE 75CV, CAPACIDADE APROXIMADA DA CACAMBA DE</t>
  </si>
  <si>
    <t xml:space="preserve">0,76M3, PROFUNDIDADE DE ESCAVACAO MAXIMA DE 4,00M, INCLUSIVE</t>
  </si>
  <si>
    <t xml:space="preserve">19.005.0028-3</t>
  </si>
  <si>
    <t xml:space="preserve">19.005.0028-4</t>
  </si>
  <si>
    <t xml:space="preserve"> DIESEL EM TORNO DE 75CV, CAPACIDADE APROXIMADA DA CACAMBA D</t>
  </si>
  <si>
    <t xml:space="preserve">E 0,76M3, PROFUNDIDADE DE ESCAVACAO MAXIMA DE 4,00M, INCLUSI</t>
  </si>
  <si>
    <t xml:space="preserve">19.005.0028-C</t>
  </si>
  <si>
    <t xml:space="preserve">19.005.0028-D</t>
  </si>
  <si>
    <t xml:space="preserve">19.005.0028-E</t>
  </si>
  <si>
    <t xml:space="preserve">19.005.0030-2</t>
  </si>
  <si>
    <t xml:space="preserve">PA CARREGADEIRA DE PNEUS COM PESO OPERACIONAL EM TORNO DE 12</t>
  </si>
  <si>
    <t xml:space="preserve">T, POTENCIA EM TORNO DE 121CV, PA COM CAPACIDADE RASA APROXI</t>
  </si>
  <si>
    <t xml:space="preserve">MADA DE 1,30M3, INCLUSIVE OPERADOR</t>
  </si>
  <si>
    <t xml:space="preserve">19.005.0030-3</t>
  </si>
  <si>
    <t xml:space="preserve">19.005.0030-4</t>
  </si>
  <si>
    <t xml:space="preserve">19.005.0030-C</t>
  </si>
  <si>
    <t xml:space="preserve">19.005.0030-D</t>
  </si>
  <si>
    <t xml:space="preserve">19.005.0030-E</t>
  </si>
  <si>
    <t xml:space="preserve">19.005.0033-2</t>
  </si>
  <si>
    <t xml:space="preserve">PA CARREGADEIRA DE PNEUS COM PESO OPERACIONAL EM TORNO DE 18</t>
  </si>
  <si>
    <t xml:space="preserve">T, POTENCIA EM TORNO DE 183CV, PA COM CAPACIDADE RASA APROXI</t>
  </si>
  <si>
    <t xml:space="preserve">MADA DE 3,10M3, INCLUSIVE OPERADOR</t>
  </si>
  <si>
    <t xml:space="preserve">19.005.0033-3</t>
  </si>
  <si>
    <t xml:space="preserve">19.005.0033-4</t>
  </si>
  <si>
    <t xml:space="preserve">19.005.0033-C</t>
  </si>
  <si>
    <t xml:space="preserve">19.005.0033-D</t>
  </si>
  <si>
    <t xml:space="preserve">19.005.0033-E</t>
  </si>
  <si>
    <t xml:space="preserve">19.005.0034-2</t>
  </si>
  <si>
    <t xml:space="preserve">MINI PA CARREGADEIRA,DE RODAS,CARGA OPERACIONAL EM TORNO DE</t>
  </si>
  <si>
    <t xml:space="preserve">629KG,ALTURA DE DESCARGA APROXIMADA DE 2,40M,INCLUSIVE OPERA</t>
  </si>
  <si>
    <t xml:space="preserve">DOR</t>
  </si>
  <si>
    <t xml:space="preserve">19.005.0034-3</t>
  </si>
  <si>
    <t xml:space="preserve">19.005.0034-4</t>
  </si>
  <si>
    <t xml:space="preserve">19.005.0034-C</t>
  </si>
  <si>
    <t xml:space="preserve">19.005.0034-D</t>
  </si>
  <si>
    <t xml:space="preserve">19.005.0034-E</t>
  </si>
  <si>
    <t xml:space="preserve">19.005.0035-2</t>
  </si>
  <si>
    <t xml:space="preserve">ROMPEDOR HIDRAULICO ADAPTAVEL A RETRO-ESCAVADEIRA(EXCLUSIVE</t>
  </si>
  <si>
    <t xml:space="preserve">ESTA),COM PESO OPERACIONAL DE 435KG,FREQUENCIA DE IMPACTOS D</t>
  </si>
  <si>
    <t xml:space="preserve">E 400 A 1000BPM,INCLUSIVE PONTEIRO DE 84MM DE DIAMETRO,EXCLU</t>
  </si>
  <si>
    <t xml:space="preserve">SIVE OPERADOR</t>
  </si>
  <si>
    <t xml:space="preserve">19.005.0035-4</t>
  </si>
  <si>
    <t xml:space="preserve">19.005.0035-C</t>
  </si>
  <si>
    <t xml:space="preserve">19.005.0035-E</t>
  </si>
  <si>
    <t xml:space="preserve">19.005.0036-2</t>
  </si>
  <si>
    <t xml:space="preserve">ROMPEDOR HIDRAULICO ADAPTAVEL A ESCAVADEIRA HIDRAULICA(EXCLU</t>
  </si>
  <si>
    <t xml:space="preserve">SIVE ESTA),COM PESO OPERACIONAL DE 1700KG,FREQUENCIA DE IMPA</t>
  </si>
  <si>
    <t xml:space="preserve">CTOS DE 320 A 600BPM,INCLUSIVE PONTEIRO DE 130MM DE DIAMETRO</t>
  </si>
  <si>
    <t xml:space="preserve">,EXCLUSIVE OPERADOR</t>
  </si>
  <si>
    <t xml:space="preserve">19.005.0036-4</t>
  </si>
  <si>
    <t xml:space="preserve">19.005.0036-C</t>
  </si>
  <si>
    <t xml:space="preserve">19.005.0036-E</t>
  </si>
  <si>
    <t xml:space="preserve">19.005.0037-2</t>
  </si>
  <si>
    <t xml:space="preserve">ROMPEDOR PNEUMATICO DE 32,6KG DE PESO,CONSUMO DE AR 38,8L/S,</t>
  </si>
  <si>
    <t xml:space="preserve">FREQUENCIA DE IMPACTOS DE 1.100,IMP/MIN,EXCLUSIVE OPERADOR,P</t>
  </si>
  <si>
    <t xml:space="preserve">ONTEIRA E MANGUEIRA</t>
  </si>
  <si>
    <t xml:space="preserve">19.005.0037-4</t>
  </si>
  <si>
    <t xml:space="preserve">19.005.0037-C</t>
  </si>
  <si>
    <t xml:space="preserve">19.005.0037-E</t>
  </si>
  <si>
    <t xml:space="preserve">19.005.0038-2</t>
  </si>
  <si>
    <t xml:space="preserve">PERFURATRIZ DE 26KG DE PESO(PARA USO SUBTERRANEO),CONSUMO DE</t>
  </si>
  <si>
    <t xml:space="preserve"> AR 63L/S,FREQUENCIA DE IMPACTOS DE 38,IMP/S,COMPRIMENTO DE</t>
  </si>
  <si>
    <t xml:space="preserve">71CM,DIAMETRO DO PISTAO DE 70MM,EXCLUSIVE OPERADOR,BROCA E M</t>
  </si>
  <si>
    <t xml:space="preserve">ANGUEIRA</t>
  </si>
  <si>
    <t xml:space="preserve">19.005.0038-4</t>
  </si>
  <si>
    <t xml:space="preserve">19.005.0038-C</t>
  </si>
  <si>
    <t xml:space="preserve">19.005.0038-E</t>
  </si>
  <si>
    <t xml:space="preserve">19.005.0039-2</t>
  </si>
  <si>
    <t xml:space="preserve">PERFURATRIZ DE 23,5KG DE PESO(PARA SERVICOS DE FURACAO DE FO</t>
  </si>
  <si>
    <t xml:space="preserve">GACHO,PERFURACAO EM BANCADAS BAIXAS E SERVICOS SIMILARES),CO</t>
  </si>
  <si>
    <t xml:space="preserve">NSUMO DE AR 56L/S,FREQUENCIA DE IMPACTOS DE 34 IMP/S,COMPRIM</t>
  </si>
  <si>
    <t xml:space="preserve">ENTO DE 64CM,DIAMETRO DO PISTAO DE 65MM,EXCLUSIVE OPERADOR,B</t>
  </si>
  <si>
    <t xml:space="preserve">ROCA E MANGUEIRA</t>
  </si>
  <si>
    <t xml:space="preserve">19.005.0039-4</t>
  </si>
  <si>
    <t xml:space="preserve">19.005.0039-C</t>
  </si>
  <si>
    <t xml:space="preserve">19.005.0039-E</t>
  </si>
  <si>
    <t xml:space="preserve">19.005.0040-2</t>
  </si>
  <si>
    <t xml:space="preserve">ARADO REVERSIVEL DE DISCO ADAPTAVEL A TRATOR PARA PREPARO DE</t>
  </si>
  <si>
    <t xml:space="preserve"> TERRENO,EXCLUSIVE OPERADOR</t>
  </si>
  <si>
    <t xml:space="preserve">19.005.0040-4</t>
  </si>
  <si>
    <t xml:space="preserve">19.005.0040-C</t>
  </si>
  <si>
    <t xml:space="preserve">19.005.0040-E</t>
  </si>
  <si>
    <t xml:space="preserve">19.005.0042-2</t>
  </si>
  <si>
    <t xml:space="preserve">VALETADEIRA MOTOR DIESEL DE 135HP,INCLUSIVE OPERADOR</t>
  </si>
  <si>
    <t xml:space="preserve">19.005.0042-3</t>
  </si>
  <si>
    <t xml:space="preserve">19.005.0042-4</t>
  </si>
  <si>
    <t xml:space="preserve">19.005.0042-C</t>
  </si>
  <si>
    <t xml:space="preserve">19.005.0042-D</t>
  </si>
  <si>
    <t xml:space="preserve">19.005.0042-E</t>
  </si>
  <si>
    <t xml:space="preserve">19.005.0045-2</t>
  </si>
  <si>
    <t xml:space="preserve">ROCADEIRA DESLOCAVEL ADAPTAVEL A TRATOR PARA PREPARO DE TERR</t>
  </si>
  <si>
    <t xml:space="preserve">ENO,EXCLUSIVE OPERADOR</t>
  </si>
  <si>
    <t xml:space="preserve">19.005.0045-4</t>
  </si>
  <si>
    <t xml:space="preserve">19.005.0045-C</t>
  </si>
  <si>
    <t xml:space="preserve">19.005.0045-E</t>
  </si>
  <si>
    <t xml:space="preserve">19.005.0050-2</t>
  </si>
  <si>
    <t xml:space="preserve">GUINCHO CARREGADOR ADAPTAVEL A TRATOR PARA TRANSPORTE DE MAD</t>
  </si>
  <si>
    <t xml:space="preserve">EIRA,EXCLUSIVE OPERADOR</t>
  </si>
  <si>
    <t xml:space="preserve">19.005.0050-4</t>
  </si>
  <si>
    <t xml:space="preserve">19.005.0050-C</t>
  </si>
  <si>
    <t xml:space="preserve">19.005.0050-E</t>
  </si>
  <si>
    <t xml:space="preserve">19.006.0001-2</t>
  </si>
  <si>
    <t xml:space="preserve">SOCADOR PNEUMATICO,9,8KG DE PESO,DIAMETRO DO PISTAO DE 25,4M</t>
  </si>
  <si>
    <t xml:space="preserve">M,900IPM (IMPACTOS POR MINUTO),EXCLUSIVE OPERADOR</t>
  </si>
  <si>
    <t xml:space="preserve">19.006.0001-4</t>
  </si>
  <si>
    <t xml:space="preserve">19.006.0001-C</t>
  </si>
  <si>
    <t xml:space="preserve">19.006.0001-E</t>
  </si>
  <si>
    <t xml:space="preserve">19.006.0002-2</t>
  </si>
  <si>
    <t xml:space="preserve">ROLO COMPACTADOR TANDEM,DE 6 A 9T,MOTOR DIESEL DE 55CV,INCLU</t>
  </si>
  <si>
    <t xml:space="preserve">19.006.0002-3</t>
  </si>
  <si>
    <t xml:space="preserve">ROLO COMPACTADOR TANDEM,DE 6 A 9T,INCLUSIVE OPERADOR</t>
  </si>
  <si>
    <t xml:space="preserve">19.006.0002-4</t>
  </si>
  <si>
    <t xml:space="preserve">19.006.0002-C</t>
  </si>
  <si>
    <t xml:space="preserve">19.006.0002-D</t>
  </si>
  <si>
    <t xml:space="preserve">19.006.0002-E</t>
  </si>
  <si>
    <t xml:space="preserve">19.006.0003-2</t>
  </si>
  <si>
    <t xml:space="preserve">COMPACTADOR VIBRATORIO,COM TAMBOR PE-DE-CARNEIRO,AUTOPROPULS</t>
  </si>
  <si>
    <t xml:space="preserve">OR,COM MOTOR DIESEL DE 76HP,COM 6 A 7T,LARGURA DE 1,85M,INCL</t>
  </si>
  <si>
    <t xml:space="preserve">USIVE OPERADOR</t>
  </si>
  <si>
    <t xml:space="preserve">19.006.0003-3</t>
  </si>
  <si>
    <t xml:space="preserve">19.006.0003-4</t>
  </si>
  <si>
    <t xml:space="preserve">19.006.0003-C</t>
  </si>
  <si>
    <t xml:space="preserve">19.006.0003-D</t>
  </si>
  <si>
    <t xml:space="preserve">19.006.0003-E</t>
  </si>
  <si>
    <t xml:space="preserve">19.006.0004-2</t>
  </si>
  <si>
    <t xml:space="preserve">ROLO ESTATICO DE 3 RODAS,PARA COMPACTACAO DE ASFALTO COM ESP</t>
  </si>
  <si>
    <t xml:space="preserve">ESSURA DE 25 A 50MM,LARGURA DE COMPACTACAO 2,1M,VELOCIDADE D</t>
  </si>
  <si>
    <t xml:space="preserve">O ROLO 6KM/H,DENSIDADE 2375KG/M3,CLASSE DE PESO 13T,INCLUSIV</t>
  </si>
  <si>
    <t xml:space="preserve">E OPERADOR</t>
  </si>
  <si>
    <t xml:space="preserve">19.006.0004-3</t>
  </si>
  <si>
    <t xml:space="preserve">19.006.0004-4</t>
  </si>
  <si>
    <t xml:space="preserve">19.006.0004-C</t>
  </si>
  <si>
    <t xml:space="preserve">19.006.0004-D</t>
  </si>
  <si>
    <t xml:space="preserve">19.006.0004-E</t>
  </si>
  <si>
    <t xml:space="preserve">19.006.0005-2</t>
  </si>
  <si>
    <t xml:space="preserve">ROLO VIBRATORIO LISO,DE 7T,AUTOPROPULSOR,LARGURA TOTAL DE 2,</t>
  </si>
  <si>
    <t xml:space="preserve">015M,INCLUSIVE OPERADOR</t>
  </si>
  <si>
    <t xml:space="preserve">19.006.0005-3</t>
  </si>
  <si>
    <t xml:space="preserve">19.006.0005-4</t>
  </si>
  <si>
    <t xml:space="preserve">19.006.0005-C</t>
  </si>
  <si>
    <t xml:space="preserve">19.006.0005-D</t>
  </si>
  <si>
    <t xml:space="preserve">19.006.0005-E</t>
  </si>
  <si>
    <t xml:space="preserve">19.006.0006-2</t>
  </si>
  <si>
    <t xml:space="preserve">ROLO ESTATICO DE 7 RODAS,AUTOPROPELIDO,PARA COMPACTACAO DE</t>
  </si>
  <si>
    <t xml:space="preserve">ASFALTO,COM ESPESSURA DE 25 A 50MM,LARGURA DE COMPACTACAO 1,</t>
  </si>
  <si>
    <t xml:space="preserve">82M,CLASSE DE PESO 21T,INCLUSIVE OPERADOR</t>
  </si>
  <si>
    <t xml:space="preserve">19.006.0006-3</t>
  </si>
  <si>
    <t xml:space="preserve">19.006.0006-4</t>
  </si>
  <si>
    <t xml:space="preserve">19.006.0006-C</t>
  </si>
  <si>
    <t xml:space="preserve">19.006.0006-D</t>
  </si>
  <si>
    <t xml:space="preserve">19.006.0006-E</t>
  </si>
  <si>
    <t xml:space="preserve">19.006.0007-2</t>
  </si>
  <si>
    <t xml:space="preserve">ROLO COMPACTADOR VIBRATORIO,AUTOPROPELIDO PARA REPARO DE PAV</t>
  </si>
  <si>
    <t xml:space="preserve">IMENTACAO,CAPACIDADE DE 2T,INCLUSIVE OPERADOR</t>
  </si>
  <si>
    <t xml:space="preserve">19.006.0007-3</t>
  </si>
  <si>
    <t xml:space="preserve">19.006.0007-4</t>
  </si>
  <si>
    <t xml:space="preserve">19.006.0007-C</t>
  </si>
  <si>
    <t xml:space="preserve">19.006.0007-D</t>
  </si>
  <si>
    <t xml:space="preserve">19.006.0007-E</t>
  </si>
  <si>
    <t xml:space="preserve">19.006.0008-2</t>
  </si>
  <si>
    <t xml:space="preserve">ROLO ESTATICO DE 9 RODAS,AUTOPROPELIDO,PARA COMPACTACAO DE A</t>
  </si>
  <si>
    <t xml:space="preserve">SFALTO,COM ESPESSURA DE 25 A 50MM,LARGURA DE COMPACTACAO 1,7</t>
  </si>
  <si>
    <t xml:space="preserve">6M,CLASSE DE PESO 14T,INCLUSIVE OPERADOR</t>
  </si>
  <si>
    <t xml:space="preserve">19.006.0008-3</t>
  </si>
  <si>
    <t xml:space="preserve">19.006.0008-4</t>
  </si>
  <si>
    <t xml:space="preserve">19.006.0008-C</t>
  </si>
  <si>
    <t xml:space="preserve">19.006.0008-D</t>
  </si>
  <si>
    <t xml:space="preserve">19.006.0008-E</t>
  </si>
  <si>
    <t xml:space="preserve">19.006.0009-2</t>
  </si>
  <si>
    <t xml:space="preserve">ROLO COMPACTADOR PE-DE-CARNEIRO DUPLO,REBOCAVEL,C/2 TAMBORES</t>
  </si>
  <si>
    <t xml:space="preserve"> 1000MM DE DIAM.E 1220MM DE COMPRIMENTO,COMPRIMENTO TOTAL DO</t>
  </si>
  <si>
    <t xml:space="preserve"> ROLO 3700MM,TRACAO NECESSARIA 65CV,PESO LIQUIDO 2150KG,PESO</t>
  </si>
  <si>
    <t xml:space="preserve"> COM LASTRO DE AGUA 4650KG,PESO COM LASTRO DE AREIA 6000KG,P</t>
  </si>
  <si>
    <t xml:space="preserve">RESSAO SOBRE O SOLO SEM LASTRO 12KG/CM2,PRESSAO COM LASTRO D</t>
  </si>
  <si>
    <t xml:space="preserve">E AGUA 20KG/CM2,EXCLUSIVE OPERADOR</t>
  </si>
  <si>
    <t xml:space="preserve">19.006.0009-4</t>
  </si>
  <si>
    <t xml:space="preserve">19.006.0009-C</t>
  </si>
  <si>
    <t xml:space="preserve">19.006.0009-E</t>
  </si>
  <si>
    <t xml:space="preserve">19.006.0010-2</t>
  </si>
  <si>
    <t xml:space="preserve">USINA PRE-MISTURADORA DE SOLOS P/ESTABILIZACAO DE BASES,C/CA</t>
  </si>
  <si>
    <t xml:space="preserve">PACIDADE 350/600T/H,ALIMENTADOR-DOSADOR,DOSADOR DUPLO DE COR</t>
  </si>
  <si>
    <t xml:space="preserve">REIAS,DOSADOR TRIPLO MESA VAI E VEM,DOSADOR TRIPLO DE CORREI</t>
  </si>
  <si>
    <t xml:space="preserve">AS,DOSADOR TRIPLO DE CALHAS VIBRATORIAS,DOSADOR QUADRUPLO,TR</t>
  </si>
  <si>
    <t xml:space="preserve">ANSPORTADOR DE CORREIA DE TRANSFERENCIA MEDINDO 36"X19,10M,M</t>
  </si>
  <si>
    <t xml:space="preserve">ISTURADOR,COMANDOS E EQUIPAMENTOS COMPLEMENTARES,INCL.EQUIPE</t>
  </si>
  <si>
    <t xml:space="preserve">19.006.0010-3</t>
  </si>
  <si>
    <t xml:space="preserve">19.006.0010-4</t>
  </si>
  <si>
    <t xml:space="preserve">19.006.0010-C</t>
  </si>
  <si>
    <t xml:space="preserve">19.006.0010-D</t>
  </si>
  <si>
    <t xml:space="preserve">19.006.0010-E</t>
  </si>
  <si>
    <t xml:space="preserve">19.006.0011-2</t>
  </si>
  <si>
    <t xml:space="preserve">USINA PARA MISTURA BETUMINOSA DE ALTA CLASSE A QUENTE,COM CA</t>
  </si>
  <si>
    <t xml:space="preserve">PACIDADE DE 60 A 90T/H,COMPREENDENDO UNIDADE DE ALIMENTACAO</t>
  </si>
  <si>
    <t xml:space="preserve">E DOSAGEM DE FRIOS,SECADOR,PENEIRA DOSADORA,ALIMENTADOR DE F</t>
  </si>
  <si>
    <t xml:space="preserve">INOS,MISTURADOR,INSTALACAO DE ARMAZENAGEM E AQUECIMENTO DE A</t>
  </si>
  <si>
    <t xml:space="preserve">SFALTO E GRUPO GERADOR DE 125/145KVA,COM EQUIPE DE OPERACAO</t>
  </si>
  <si>
    <t xml:space="preserve">19.006.0011-3</t>
  </si>
  <si>
    <t xml:space="preserve">19.006.0011-4</t>
  </si>
  <si>
    <t xml:space="preserve">19.006.0011-C</t>
  </si>
  <si>
    <t xml:space="preserve">19.006.0011-D</t>
  </si>
  <si>
    <t xml:space="preserve">19.006.0011-E</t>
  </si>
  <si>
    <t xml:space="preserve">19.006.0012-2</t>
  </si>
  <si>
    <t xml:space="preserve">USINA PARA MISTURA A FRIO,COM CAPACIDADE PARA 50T/H,COMPREEN</t>
  </si>
  <si>
    <t xml:space="preserve">DENDO:ALIMENTADOR-DOSADOR DE FRIOS,ELEVADOR,SILO-TREMONHA,AL</t>
  </si>
  <si>
    <t xml:space="preserve">IMENTADOR DE FINOS,MISTURADOR,INSTALACAO DE ARMAZENAGEM E AQ</t>
  </si>
  <si>
    <t xml:space="preserve">UECIMENTO DE ASFALTO E GRUPO GERADOR DE 60/66KVA,INCLUSIVE</t>
  </si>
  <si>
    <t xml:space="preserve">EQUIPE DE OPERACAO</t>
  </si>
  <si>
    <t xml:space="preserve">19.006.0012-3</t>
  </si>
  <si>
    <t xml:space="preserve">19.006.0012-4</t>
  </si>
  <si>
    <t xml:space="preserve">19.006.0012-C</t>
  </si>
  <si>
    <t xml:space="preserve">19.006.0012-D</t>
  </si>
  <si>
    <t xml:space="preserve">19.006.0012-E</t>
  </si>
  <si>
    <t xml:space="preserve">19.006.0013-2</t>
  </si>
  <si>
    <t xml:space="preserve">SISTEMA DE AQUECIMENTO COM UM TANQUE FIXO DE 30000 LITROS PA</t>
  </si>
  <si>
    <t xml:space="preserve">RA ASFALTO E UM TANQUE DE 20000 LITROS PARA COMBUSTIVEL,COM</t>
  </si>
  <si>
    <t xml:space="preserve">SISTEMA DE CIRCULACAO DE ASFALTO,INCLUSIVE OPERADOR</t>
  </si>
  <si>
    <t xml:space="preserve">19.006.0013-4</t>
  </si>
  <si>
    <t xml:space="preserve">19.006.0013-C</t>
  </si>
  <si>
    <t xml:space="preserve">19.006.0013-E</t>
  </si>
  <si>
    <t xml:space="preserve">19.006.0014-2</t>
  </si>
  <si>
    <t xml:space="preserve">PULVIMISTURADOR,LARGURA DE MISTURADOR DE 2,50M,TRACIONADO PO</t>
  </si>
  <si>
    <t xml:space="preserve">R TRATOR DE PNEUS DE 61CV,INCLUSIVE ESTE E 2 OPERADORES</t>
  </si>
  <si>
    <t xml:space="preserve">19.006.0014-3</t>
  </si>
  <si>
    <t xml:space="preserve">19.006.0014-4</t>
  </si>
  <si>
    <t xml:space="preserve">19.006.0014-C</t>
  </si>
  <si>
    <t xml:space="preserve">19.006.0014-D</t>
  </si>
  <si>
    <t xml:space="preserve">19.006.0014-E</t>
  </si>
  <si>
    <t xml:space="preserve">19.006.0015-2</t>
  </si>
  <si>
    <t xml:space="preserve">DISTRIBUIDOR DE BETUME(ASFALTO) REBOCAVEL,MOTOR A GASOLINA,P</t>
  </si>
  <si>
    <t xml:space="preserve">ARTIDA MANUAL,CAPACIDADE EFETIVA DO TANQUE DE 2.200L,BOMBA D</t>
  </si>
  <si>
    <t xml:space="preserve">E ENGRENAGEM DE DIAMETRO DE 2",180L/MIN,BARRA DE DISTRIBUICA</t>
  </si>
  <si>
    <t xml:space="preserve">O COM 2,00M,HASTE DE DISTRIBUICAO MANUAL PROVIDA DE REGISTRO</t>
  </si>
  <si>
    <t xml:space="preserve"> PROPRIO,EXCLUSIVE OPERADOR</t>
  </si>
  <si>
    <t xml:space="preserve">19.006.0015-3</t>
  </si>
  <si>
    <t xml:space="preserve">19.006.0015-4</t>
  </si>
  <si>
    <t xml:space="preserve">ARTIDA MANUAL,CAPACIDADE EFETIVA DE TANQUE DE 2.200L,BOMBA D</t>
  </si>
  <si>
    <t xml:space="preserve">19.006.0015-C</t>
  </si>
  <si>
    <t xml:space="preserve">19.006.0015-D</t>
  </si>
  <si>
    <t xml:space="preserve">19.006.0015-E</t>
  </si>
  <si>
    <t xml:space="preserve">19.006.0016-2</t>
  </si>
  <si>
    <t xml:space="preserve">DISTRIBUIDOR DE BETUME(ASFALTO) SOB PRESSAO,MOTOR A GASOLINA</t>
  </si>
  <si>
    <t xml:space="preserve">,MONTADO SOBRE CAMINHAO,CAPACIDADE EFETIVA DO TANQUE DE 5000</t>
  </si>
  <si>
    <t xml:space="preserve">L,INCLUSIVE ESTE COM MOTORISTA</t>
  </si>
  <si>
    <t xml:space="preserve">19.006.0016-3</t>
  </si>
  <si>
    <t xml:space="preserve">19.006.0016-4</t>
  </si>
  <si>
    <t xml:space="preserve">19.006.0016-C</t>
  </si>
  <si>
    <t xml:space="preserve">19.006.0016-D</t>
  </si>
  <si>
    <t xml:space="preserve">19.006.0016-E</t>
  </si>
  <si>
    <t xml:space="preserve">19.006.0018-2</t>
  </si>
  <si>
    <t xml:space="preserve">ESPALHADOR DE AGREGADOS,REBOCAVEL,CAPACIDADE RASA DE 1,30M3,</t>
  </si>
  <si>
    <t xml:space="preserve">LARGURA MAXIMA DE DISTRIBUICAO DE 3,66M,COMPRIMENTO DE 4,10M</t>
  </si>
  <si>
    <t xml:space="preserve">,LARGURA DE 1,30M,ALTURA DE 1,00M,4 RODAS COM PNEUMATICOS 6X</t>
  </si>
  <si>
    <t xml:space="preserve">9(10 LONAS),PESO DE 860KG,DIAMETRO DO ROLO DE 12,7CM(5"),EXC</t>
  </si>
  <si>
    <t xml:space="preserve">LUSIVE OPERADOR</t>
  </si>
  <si>
    <t xml:space="preserve">19.006.0018-4</t>
  </si>
  <si>
    <t xml:space="preserve">19.006.0018-C</t>
  </si>
  <si>
    <t xml:space="preserve">19.006.0018-E</t>
  </si>
  <si>
    <t xml:space="preserve">19.006.0019-2</t>
  </si>
  <si>
    <t xml:space="preserve">VIBRO ACABADORA DE ASFALTO,SOBRE ESTEIRA,COM EXTENSAO PARA P</t>
  </si>
  <si>
    <t xml:space="preserve">AVIMENTACAO,LARGURA DE 4,27M,COM MOTOR DIESEL DE APROXIMADAM</t>
  </si>
  <si>
    <t xml:space="preserve">ENTE 69CV,INCLUSIVE OPERADOR E AUXILIAR</t>
  </si>
  <si>
    <t xml:space="preserve">19.006.0019-3</t>
  </si>
  <si>
    <t xml:space="preserve">19.006.0019-4</t>
  </si>
  <si>
    <t xml:space="preserve">19.006.0019-C</t>
  </si>
  <si>
    <t xml:space="preserve">19.006.0019-D</t>
  </si>
  <si>
    <t xml:space="preserve">19.006.0019-E</t>
  </si>
  <si>
    <t xml:space="preserve">19.006.0021-2</t>
  </si>
  <si>
    <t xml:space="preserve">VIBRO ACABADORA DE ASFALTO,SOBRE RODAS,CAPACIDADE DO SILO DE</t>
  </si>
  <si>
    <t xml:space="preserve"> ASFALTO DE APROXIMADAMENTE 10,5T,LARGURA APROXIMADA DE 4,55</t>
  </si>
  <si>
    <t xml:space="preserve">M,COM MOTOR DIESEL DE APROXIMADAMENTE 100CV,COM SISTEMA DE</t>
  </si>
  <si>
    <t xml:space="preserve">NIVELAMENTO ELETRONICO,INCLUSIVE OPERADOR E AUXILIAR</t>
  </si>
  <si>
    <t xml:space="preserve">19.006.0021-3</t>
  </si>
  <si>
    <t xml:space="preserve">19.006.0021-4</t>
  </si>
  <si>
    <t xml:space="preserve">19.006.0021-C</t>
  </si>
  <si>
    <t xml:space="preserve">19.006.0021-D</t>
  </si>
  <si>
    <t xml:space="preserve">19.006.0021-E</t>
  </si>
  <si>
    <t xml:space="preserve">19.006.0022-2</t>
  </si>
  <si>
    <t xml:space="preserve">MAQUINAS DE JUNTAS(SERRA DE CONCRETO) MOTOR A GASOLINA PARTI</t>
  </si>
  <si>
    <t xml:space="preserve">DA MANUAL,CHASSIS REFORCADO,GUARDA PROTETORA PARA ACOMODAR S</t>
  </si>
  <si>
    <t xml:space="preserve">ERRAS DE ATE 14",SERRA PARA CONCRETO ESPECIALMENTE DESENVOLV</t>
  </si>
  <si>
    <t xml:space="preserve">IDA PARA ABERTURAS DE JUNTA DE DILATACAO COM 3.600RPM,INCLUS</t>
  </si>
  <si>
    <t xml:space="preserve">19.006.0022-3</t>
  </si>
  <si>
    <t xml:space="preserve">19.006.0022-4</t>
  </si>
  <si>
    <t xml:space="preserve">DA MANUAL,CHASSIS REFORCADO,GUARDA PROTETORA PARA ACOMADAR S</t>
  </si>
  <si>
    <t xml:space="preserve">19.006.0022-C</t>
  </si>
  <si>
    <t xml:space="preserve">19.006.0022-D</t>
  </si>
  <si>
    <t xml:space="preserve">19.006.0022-E</t>
  </si>
  <si>
    <t xml:space="preserve">19.006.0023-2</t>
  </si>
  <si>
    <t xml:space="preserve">VASSOURA MECANICA,REBOCAVEL,LARGURA DE TRABALHO DE 2,44MM,EX</t>
  </si>
  <si>
    <t xml:space="preserve">CLUSIVE OPERADOR</t>
  </si>
  <si>
    <t xml:space="preserve">19.006.0023-4</t>
  </si>
  <si>
    <t xml:space="preserve">VASSOURA MECANICA,REBOCAVEL,LARGURA DE TRABALHO DE 2,44M,EXC</t>
  </si>
  <si>
    <t xml:space="preserve">19.006.0023-C</t>
  </si>
  <si>
    <t xml:space="preserve">19.006.0023-E</t>
  </si>
  <si>
    <t xml:space="preserve">19.006.0025-2</t>
  </si>
  <si>
    <t xml:space="preserve">VASSOURA MECANICA,COM ASPIRACAO (SUCCAO) E ESCOVA,CAPACIDADE</t>
  </si>
  <si>
    <t xml:space="preserve"> DE 4M3,MONTADA SOBRE CHASSIS DE CAMINHAO,INCLUSIVE OPERADOR</t>
  </si>
  <si>
    <t xml:space="preserve">19.006.0025-3</t>
  </si>
  <si>
    <t xml:space="preserve">19.006.0025-4</t>
  </si>
  <si>
    <t xml:space="preserve">19.006.0025-C</t>
  </si>
  <si>
    <t xml:space="preserve">19.006.0025-D</t>
  </si>
  <si>
    <t xml:space="preserve">19.006.0025-E</t>
  </si>
  <si>
    <t xml:space="preserve">19.006.0026-2</t>
  </si>
  <si>
    <t xml:space="preserve">DISTRIBUIDOR (ESPARGIDOR) DE ASFALTO (BMB),MOTOR DIESEL,POTE</t>
  </si>
  <si>
    <t xml:space="preserve">NCIA DE 92CV E CAPACIDADE APROXIMADA DO TANQUE DE 10000 LITR</t>
  </si>
  <si>
    <t xml:space="preserve">OS,INCLUSIVE OPERADOR</t>
  </si>
  <si>
    <t xml:space="preserve">19.006.0026-3</t>
  </si>
  <si>
    <t xml:space="preserve">19.006.0026-4</t>
  </si>
  <si>
    <t xml:space="preserve">NCIA DE 92CV E CAPACIDADE APROXIMADA DE TANQUE DE 10000 LITR</t>
  </si>
  <si>
    <t xml:space="preserve">19.006.0026-C</t>
  </si>
  <si>
    <t xml:space="preserve">19.006.0026-D</t>
  </si>
  <si>
    <t xml:space="preserve">19.006.0026-E</t>
  </si>
  <si>
    <t xml:space="preserve">19.006.0027-2</t>
  </si>
  <si>
    <t xml:space="preserve">MISTURADOR DE ASLFATO X BORRACHA,EXCLUSIVE OPERADOR</t>
  </si>
  <si>
    <t xml:space="preserve">19.006.0027-3</t>
  </si>
  <si>
    <t xml:space="preserve">MISTURADOR DE ASFALTO X BORRACHA,EXCLUSIVE OPERADOR</t>
  </si>
  <si>
    <t xml:space="preserve">19.006.0027-4</t>
  </si>
  <si>
    <t xml:space="preserve">19.006.0027-C</t>
  </si>
  <si>
    <t xml:space="preserve">19.006.0027-D</t>
  </si>
  <si>
    <t xml:space="preserve">19.006.0027-E</t>
  </si>
  <si>
    <t xml:space="preserve">19.006.0028-2</t>
  </si>
  <si>
    <t xml:space="preserve">RECUPERADOR DE ESTRADAS,INCLUSIVE OPERADOR</t>
  </si>
  <si>
    <t xml:space="preserve">19.006.0028-3</t>
  </si>
  <si>
    <t xml:space="preserve">19.006.0028-4</t>
  </si>
  <si>
    <t xml:space="preserve">19.006.0028-C</t>
  </si>
  <si>
    <t xml:space="preserve">19.006.0028-D</t>
  </si>
  <si>
    <t xml:space="preserve">19.006.0028-E</t>
  </si>
  <si>
    <t xml:space="preserve">19.006.0029-2</t>
  </si>
  <si>
    <t xml:space="preserve">CAMINHAO PARA MICROREVESTIMENTO ASFALTICO A FRIO,EQUIPADO CO</t>
  </si>
  <si>
    <t xml:space="preserve">M USINA COM CAPACIDADE DE 8M3,INCLUSIVE MOTORISTA</t>
  </si>
  <si>
    <t xml:space="preserve">19.006.0029-3</t>
  </si>
  <si>
    <t xml:space="preserve">19.006.0029-4</t>
  </si>
  <si>
    <t xml:space="preserve">19.006.0029-C</t>
  </si>
  <si>
    <t xml:space="preserve">19.006.0029-D</t>
  </si>
  <si>
    <t xml:space="preserve">19.006.0029-E</t>
  </si>
  <si>
    <t xml:space="preserve">19.006.0030-2</t>
  </si>
  <si>
    <t xml:space="preserve">SOQUETE VIBRATORIO DE 78KG,EXCLUSIVE OPERADOR</t>
  </si>
  <si>
    <t xml:space="preserve">19.006.0030-4</t>
  </si>
  <si>
    <t xml:space="preserve">19.006.0030-C</t>
  </si>
  <si>
    <t xml:space="preserve">19.006.0030-E</t>
  </si>
  <si>
    <t xml:space="preserve">19.006.0031-2</t>
  </si>
  <si>
    <t xml:space="preserve">RECICLADORA DE ASFALTO A FRIO SOBRE RODAS,LARGURA DE FRESAGE</t>
  </si>
  <si>
    <t xml:space="preserve">M DE 2,00M, 422HP,INCLUSIVE OPERADOR</t>
  </si>
  <si>
    <t xml:space="preserve">19.006.0031-3</t>
  </si>
  <si>
    <t xml:space="preserve">19.006.0031-4</t>
  </si>
  <si>
    <t xml:space="preserve">19.006.0031-C</t>
  </si>
  <si>
    <t xml:space="preserve">19.006.0031-D</t>
  </si>
  <si>
    <t xml:space="preserve">19.006.0031-E</t>
  </si>
  <si>
    <t xml:space="preserve">19.006.0032-2</t>
  </si>
  <si>
    <t xml:space="preserve">DISCO ELETRICO,PARA COMPACTAR E DESEMPENAR PISOS DE CONCRETO</t>
  </si>
  <si>
    <t xml:space="preserve">19.006.0032-4</t>
  </si>
  <si>
    <t xml:space="preserve">19.006.0032-C</t>
  </si>
  <si>
    <t xml:space="preserve">19.006.0032-E</t>
  </si>
  <si>
    <t xml:space="preserve">19.006.0034-2</t>
  </si>
  <si>
    <t xml:space="preserve">DESEMPENADEIRA ELETRICA PARA ACABAMENTO DE PISOS DE CONCRETO</t>
  </si>
  <si>
    <t xml:space="preserve">,COMPACTADORA E ADENSADORA,EXCLUSIVE OPERADOR</t>
  </si>
  <si>
    <t xml:space="preserve">19.006.0034-4</t>
  </si>
  <si>
    <t xml:space="preserve">19.006.0034-C</t>
  </si>
  <si>
    <t xml:space="preserve">19.006.0034-E</t>
  </si>
  <si>
    <t xml:space="preserve">19.006.0035-2</t>
  </si>
  <si>
    <t xml:space="preserve">MAQUINA DE DEMARCACAO DE FAIXAS A FRIO PARA USO RODOVIARIO E</t>
  </si>
  <si>
    <t xml:space="preserve"> URBANO,EXCLUSIVE OPERADOR</t>
  </si>
  <si>
    <t xml:space="preserve">19.006.0035-4</t>
  </si>
  <si>
    <t xml:space="preserve">19.006.0035-C</t>
  </si>
  <si>
    <t xml:space="preserve">19.006.0035-E</t>
  </si>
  <si>
    <t xml:space="preserve">19.006.0040-2</t>
  </si>
  <si>
    <t xml:space="preserve">MAQUINA DE DEMARCACAO DE FAIXAS,COM FUSOR APLICADOR E FUSOR</t>
  </si>
  <si>
    <t xml:space="preserve">DERRETEDOR,PARA USO RODOVIARIO E URBANO,EXCLUSIVE OPERADOR</t>
  </si>
  <si>
    <t xml:space="preserve">19.006.0040-4</t>
  </si>
  <si>
    <t xml:space="preserve">DERRETEDOR,PARA USO RODOVIARIO E URBANO</t>
  </si>
  <si>
    <t xml:space="preserve">19.006.0040-C</t>
  </si>
  <si>
    <t xml:space="preserve">19.006.0040-E</t>
  </si>
  <si>
    <t xml:space="preserve">19.006.0045-2</t>
  </si>
  <si>
    <t xml:space="preserve">EXTRUSORA DE GUIAS E SARJETAS SEM FORMAS,EXCLUSIVE OPERADOR</t>
  </si>
  <si>
    <t xml:space="preserve">19.006.0045-3</t>
  </si>
  <si>
    <t xml:space="preserve">19.006.0045-4</t>
  </si>
  <si>
    <t xml:space="preserve">19.006.0045-C</t>
  </si>
  <si>
    <t xml:space="preserve">19.006.0045-D</t>
  </si>
  <si>
    <t xml:space="preserve">19.006.0045-E</t>
  </si>
  <si>
    <t xml:space="preserve">19.006.0050-2</t>
  </si>
  <si>
    <t xml:space="preserve">MAQUINA POLIDORA,12A,220V,EXCLUSIVE ESMERIL E OPERADOR</t>
  </si>
  <si>
    <t xml:space="preserve">19.006.0050-4</t>
  </si>
  <si>
    <t xml:space="preserve">19.006.0050-C</t>
  </si>
  <si>
    <t xml:space="preserve">19.006.0050-E</t>
  </si>
  <si>
    <t xml:space="preserve">19.007.0003-2</t>
  </si>
  <si>
    <t xml:space="preserve">BETONEIRA PARA 320L DE MISTURA SECA,DE CARREGAMENTO MECANICO</t>
  </si>
  <si>
    <t xml:space="preserve"> E TAMBOR REVERSIVEL,COM MOTOR ELETRICO,EXCLUSIVE OPERADOR</t>
  </si>
  <si>
    <t xml:space="preserve">19.007.0003-4</t>
  </si>
  <si>
    <t xml:space="preserve">19.007.0003-C</t>
  </si>
  <si>
    <t xml:space="preserve">19.007.0003-E</t>
  </si>
  <si>
    <t xml:space="preserve">19.007.0004-2</t>
  </si>
  <si>
    <t xml:space="preserve"> E TAMBOR REVERSIVEL,COM MOTOR A GASOLINA,EXCLUSIVE OPERADOR</t>
  </si>
  <si>
    <t xml:space="preserve">19.007.0004-4</t>
  </si>
  <si>
    <t xml:space="preserve">19.007.0004-C</t>
  </si>
  <si>
    <t xml:space="preserve">19.007.0004-E</t>
  </si>
  <si>
    <t xml:space="preserve">19.007.0005-2</t>
  </si>
  <si>
    <t xml:space="preserve">BETONEIRA PARA 600L DE MISTURA SECA,DE CARREGAMENTO MECANICO</t>
  </si>
  <si>
    <t xml:space="preserve">19.007.0005-4</t>
  </si>
  <si>
    <t xml:space="preserve">19.007.0005-C</t>
  </si>
  <si>
    <t xml:space="preserve">19.007.0005-E</t>
  </si>
  <si>
    <t xml:space="preserve">19.007.0006-2</t>
  </si>
  <si>
    <t xml:space="preserve"> E TAMBOR REVERSIVEL,COM MOTOR DIESEL,EXCLUSIVE OPERADOR</t>
  </si>
  <si>
    <t xml:space="preserve">19.007.0006-4</t>
  </si>
  <si>
    <t xml:space="preserve">19.007.0006-C</t>
  </si>
  <si>
    <t xml:space="preserve">19.007.0006-E</t>
  </si>
  <si>
    <t xml:space="preserve">19.007.0007-2</t>
  </si>
  <si>
    <t xml:space="preserve">MISTURADOR HORIZONTAL DE CONCRETO PARA 1.000L DE MISTURA SEC</t>
  </si>
  <si>
    <t xml:space="preserve">A,CARREGADOR AUTOMATICO COM UM MOTOR ELETRICO,VELOCIDADE DO</t>
  </si>
  <si>
    <t xml:space="preserve">TAMBOR 20RPM,SOBRE RODAS DE FERRO,EXCLUSIVE OPERADOR</t>
  </si>
  <si>
    <t xml:space="preserve">19.007.0007-4</t>
  </si>
  <si>
    <t xml:space="preserve">19.007.0007-C</t>
  </si>
  <si>
    <t xml:space="preserve">19.007.0007-E</t>
  </si>
  <si>
    <t xml:space="preserve">19.007.0008-2</t>
  </si>
  <si>
    <t xml:space="preserve">USINA DE CONCRETO C/DOSADOR,MISTURADOR,CAPACIDADE 4 AGREGADO</t>
  </si>
  <si>
    <t xml:space="preserve">S,SILO DE CIMENTO 50T,VOLUME DA CAIXA 18M3,SILO AGREGADOS 10</t>
  </si>
  <si>
    <t xml:space="preserve">M3,BALANCA AGREGADOS CAPACIDADE 4500KG,BALANCA CIMENTO CAPAC</t>
  </si>
  <si>
    <t xml:space="preserve">IDADE 850KG,VOLUME POR CICLO 2M3,PRODUCAO HORA NOMINAL 80M3,</t>
  </si>
  <si>
    <t xml:space="preserve">PRODUCAO HORA REAL 68/72M3,DOSADO 4 ADITIVOS,MISTURADOR DUPL</t>
  </si>
  <si>
    <t xml:space="preserve">O EIXO,INCLUSIVE MAO-DE-OBRA ALIMENTACAO E OPERACAO CENTRAL</t>
  </si>
  <si>
    <t xml:space="preserve">19.007.0008-3</t>
  </si>
  <si>
    <t xml:space="preserve">19.007.0008-4</t>
  </si>
  <si>
    <t xml:space="preserve">19.007.0008-C</t>
  </si>
  <si>
    <t xml:space="preserve">19.007.0008-D</t>
  </si>
  <si>
    <t xml:space="preserve">19.007.0008-E</t>
  </si>
  <si>
    <t xml:space="preserve">19.007.0009-2</t>
  </si>
  <si>
    <t xml:space="preserve">S,SILO DE CIMENTO 100T,VOLUME DA CAIXA 18M3,SILO AGREGADOS 1</t>
  </si>
  <si>
    <t xml:space="preserve">0M3,BALANCA AGREGADOS CAPACIDADE 4500KG,BALANCA CIMENTO CAPA</t>
  </si>
  <si>
    <t xml:space="preserve">CIDADE 850KG,VOLUME POR CICLO 2M3,PRODUCAO HORA NOMINAL 80M3</t>
  </si>
  <si>
    <t xml:space="preserve">,PRODUCAO HORA REAL 68/72M3,DOSADO 4 ADITIVOS,MISTURADOR DUP</t>
  </si>
  <si>
    <t xml:space="preserve">LO EIXO,INCLUSIVE MAO-DE-OBRA ALIMENTACAO E OPERACAO CENTRAL</t>
  </si>
  <si>
    <t xml:space="preserve">19.007.0009-3</t>
  </si>
  <si>
    <t xml:space="preserve">CIDADE 850KG,VOLUME POR CICLO 2M3,PRODUCAO HORA MOMINAL 80M3</t>
  </si>
  <si>
    <t xml:space="preserve">19.007.0009-4</t>
  </si>
  <si>
    <t xml:space="preserve">19.007.0009-C</t>
  </si>
  <si>
    <t xml:space="preserve">19.007.0009-D</t>
  </si>
  <si>
    <t xml:space="preserve">19.007.0009-E</t>
  </si>
  <si>
    <t xml:space="preserve">19.007.0010-2</t>
  </si>
  <si>
    <t xml:space="preserve">USINA DE CONCRETO C/DOSADOR,CAPACIDADE 4 AGREGADOS,SILO DE C</t>
  </si>
  <si>
    <t xml:space="preserve">IMENTO P/100T,VOLUME DA CAIXA 18M3,SILO DE AGREGADOS CAPACID</t>
  </si>
  <si>
    <t xml:space="preserve">ADE 40M3,BALANCA DE AGREGADOS CAPACIDADE 4500KG,BALANCA CIME</t>
  </si>
  <si>
    <t xml:space="preserve">NTO CAPACIDADE 850KG,VOLUME POR CICLO 2M3,PRODUCAO HORA NOMI</t>
  </si>
  <si>
    <t xml:space="preserve">NAL 80M3,PRODUCAO HORA REAL 68/72M3,DOSADOR PARA 4 ADITIVOS,</t>
  </si>
  <si>
    <t xml:space="preserve">INCLUSIVE MAO-DE-OBRA P/ALIMENTACAO E OPERACAO DA CENTRAL</t>
  </si>
  <si>
    <t xml:space="preserve">19.007.0010-3</t>
  </si>
  <si>
    <t xml:space="preserve">INCLUSIVE MAO-DE-OBRA P/ALIMENTACAO E OPERACAO CENTRAL</t>
  </si>
  <si>
    <t xml:space="preserve">19.007.0010-4</t>
  </si>
  <si>
    <t xml:space="preserve">19.007.0010-C</t>
  </si>
  <si>
    <t xml:space="preserve">19.007.0010-D</t>
  </si>
  <si>
    <t xml:space="preserve">19.007.0010-E</t>
  </si>
  <si>
    <t xml:space="preserve">19.007.0011-2</t>
  </si>
  <si>
    <t xml:space="preserve">USINA DE CONCRETO C/DOSADOR,CAPACIDADE 5 AGREGADOS,SILO DE C</t>
  </si>
  <si>
    <t xml:space="preserve">IMENTO P/120T,VOLUME DA CAIXA 30M3,SILO DE AGREGADOS CAPACID</t>
  </si>
  <si>
    <t xml:space="preserve">ADE 40M3,BALANCA DE AGREGADOS CAPACIDADE 7000KG,BALANCA CIME</t>
  </si>
  <si>
    <t xml:space="preserve">NTO CAPACIDADE 1300KG,VOLUME POR CICLO 3M3,PRODUCAO HORA NOM</t>
  </si>
  <si>
    <t xml:space="preserve">INAL 120M3,PRODUCAO HORA REAL 90/100M3,DOSADOR PARA 4 ADITIV</t>
  </si>
  <si>
    <t xml:space="preserve">OS,INCLUSIVE MAO-DE-OBRA ALIMENTACAO E OPERACAO CENTRAL</t>
  </si>
  <si>
    <t xml:space="preserve">19.007.0011-3</t>
  </si>
  <si>
    <t xml:space="preserve">19.007.0011-4</t>
  </si>
  <si>
    <t xml:space="preserve">ADE 40M3,BALANCA DE AGREGADOS CAPACIDADE 7000KG BALANCA CIME</t>
  </si>
  <si>
    <t xml:space="preserve">19.007.0011-C</t>
  </si>
  <si>
    <t xml:space="preserve">19.007.0011-D</t>
  </si>
  <si>
    <t xml:space="preserve">19.007.0011-E</t>
  </si>
  <si>
    <t xml:space="preserve">19.007.0013-2</t>
  </si>
  <si>
    <t xml:space="preserve">VIBRADOR DE IMERSAO,TUBO DE 48X480MM,COM MANGOTE DE 5,00M DE</t>
  </si>
  <si>
    <t xml:space="preserve"> COMPRIMENTO,MOTOR ELETRICO,EXCLUSIVE OPERADOR</t>
  </si>
  <si>
    <t xml:space="preserve">19.007.0013-4</t>
  </si>
  <si>
    <t xml:space="preserve">19.007.0013-C</t>
  </si>
  <si>
    <t xml:space="preserve">19.007.0013-E</t>
  </si>
  <si>
    <t xml:space="preserve">19.007.0015-2</t>
  </si>
  <si>
    <t xml:space="preserve"> COMPRIMENTO,MOTOR A GASOLINA,EXCLUSIVE OPERADOR</t>
  </si>
  <si>
    <t xml:space="preserve">19.007.0015-4</t>
  </si>
  <si>
    <t xml:space="preserve">19.007.0015-C</t>
  </si>
  <si>
    <t xml:space="preserve">19.007.0015-E</t>
  </si>
  <si>
    <t xml:space="preserve">19.007.0016-2</t>
  </si>
  <si>
    <t xml:space="preserve">REGUA VIBRADORA DUPLA,COM MOTOR A GASOLINA 4 TEMPOS,COM ATE</t>
  </si>
  <si>
    <t xml:space="preserve">6,00M,EXCLUSIVE OPERADOR</t>
  </si>
  <si>
    <t xml:space="preserve">19.007.0016-4</t>
  </si>
  <si>
    <t xml:space="preserve">19.007.0016-C</t>
  </si>
  <si>
    <t xml:space="preserve">19.007.0016-E</t>
  </si>
  <si>
    <t xml:space="preserve">19.007.0017-2</t>
  </si>
  <si>
    <t xml:space="preserve">CONJUNTO PARA PROJECAO DE CONCRETO,EXCLUSIVE OPERADOR</t>
  </si>
  <si>
    <t xml:space="preserve">19.007.0017-3</t>
  </si>
  <si>
    <t xml:space="preserve">19.007.0017-4</t>
  </si>
  <si>
    <t xml:space="preserve">19.007.0017-C</t>
  </si>
  <si>
    <t xml:space="preserve">19.007.0017-D</t>
  </si>
  <si>
    <t xml:space="preserve">19.007.0017-E</t>
  </si>
  <si>
    <t xml:space="preserve">19.007.0025-2</t>
  </si>
  <si>
    <t xml:space="preserve">BOMBA DE ARGAMASSA,COM UNIDADE MISTURADORA E BOMBEADORA ACOP</t>
  </si>
  <si>
    <t xml:space="preserve">LADAS,PARA 900 A 4.800L DE MISTURA SECA,COM MOTOR ELETRICO,E</t>
  </si>
  <si>
    <t xml:space="preserve">XCLUSIVE OPERADOR</t>
  </si>
  <si>
    <t xml:space="preserve">19.007.0025-4</t>
  </si>
  <si>
    <t xml:space="preserve">19.007.0025-C</t>
  </si>
  <si>
    <t xml:space="preserve">19.007.0025-E</t>
  </si>
  <si>
    <t xml:space="preserve">19.008.0010-2</t>
  </si>
  <si>
    <t xml:space="preserve">CAMPANULA PARA TUBULAO PNEUMATICO PARA PRESSAO DE SERVICO DE</t>
  </si>
  <si>
    <t xml:space="preserve"> 2,5KG/CM2 COM GUINCHO ELETRICO COM CAPACIDADE DE ICAMENTO D</t>
  </si>
  <si>
    <t xml:space="preserve">E CARGA ENTRE 500 E 800KG,VELOCIDADE DE 10,00 A 12,00M/MIN,E</t>
  </si>
  <si>
    <t xml:space="preserve">19.008.0010-4</t>
  </si>
  <si>
    <t xml:space="preserve">19.008.0010-C</t>
  </si>
  <si>
    <t xml:space="preserve">19.008.0010-E</t>
  </si>
  <si>
    <t xml:space="preserve">19.008.0012-2</t>
  </si>
  <si>
    <t xml:space="preserve">BATE-ESTACAS TIPO MARTELO HIDRAULICO VIBRATORIO,ACOPLADO EM</t>
  </si>
  <si>
    <t xml:space="preserve">ESCAVADEIRA HIDRAULICA (INCLUSIVE ESTA),LARGURA EM TORNO DE</t>
  </si>
  <si>
    <t xml:space="preserve">70CM,ALTURA E COMPRIMENTO EM TORNO DE 2,00M,CAPACIDADE DO MA</t>
  </si>
  <si>
    <t xml:space="preserve">RTELO EM TORNO DE 1,2T,INCLUSIVE OPERADOR</t>
  </si>
  <si>
    <t xml:space="preserve">19.008.0012-3</t>
  </si>
  <si>
    <t xml:space="preserve">19.008.0012-4</t>
  </si>
  <si>
    <t xml:space="preserve">19.008.0012-C</t>
  </si>
  <si>
    <t xml:space="preserve">19.008.0012-D</t>
  </si>
  <si>
    <t xml:space="preserve">19.008.0012-E</t>
  </si>
  <si>
    <t xml:space="preserve">19.008.0014-2</t>
  </si>
  <si>
    <t xml:space="preserve">BATE-ESTACAS,TIPO MARTELO HIDRAULICO,ACOPLADO EM EQUIPAMENTO</t>
  </si>
  <si>
    <t xml:space="preserve"> DE ESTEIRAS (INCLUSIVE ESTE),LARGURA DE TRABALHO EM TORNO D</t>
  </si>
  <si>
    <t xml:space="preserve">E 4,00M,TORRE COM ALTURA UTIL EM TORNO DE 15,00M E CAPACIDAD</t>
  </si>
  <si>
    <t xml:space="preserve">E DO MARTELO HIDRAULICO DE IMPACTO EM TORNO DE 5,00T,INCLUSI</t>
  </si>
  <si>
    <t xml:space="preserve">19.008.0014-3</t>
  </si>
  <si>
    <t xml:space="preserve">19.008.0014-4</t>
  </si>
  <si>
    <t xml:space="preserve">19.008.0014-C</t>
  </si>
  <si>
    <t xml:space="preserve">19.008.0014-D</t>
  </si>
  <si>
    <t xml:space="preserve">19.008.0014-E</t>
  </si>
  <si>
    <t xml:space="preserve">19.009.0001-2</t>
  </si>
  <si>
    <t xml:space="preserve">BOMBA CENTRIFUGA AUTOESCORVANTE,PARA BOMBEAMENTO DE AGUAS LI</t>
  </si>
  <si>
    <t xml:space="preserve">MPAS OU SUJAS COM ATE 20MM DE DIAMETRO DOS SOLIDOS EM SUSPEN</t>
  </si>
  <si>
    <t xml:space="preserve">SAO,NA PROPORCAO MAXIMA DE 20% NO VOLUME E LIQUIDOS QUIMICAM</t>
  </si>
  <si>
    <t xml:space="preserve">ENTE NAO AGRESSIVOS,COM ROTOR SEMIABERTO,MOTOR A GASOLINA,VA</t>
  </si>
  <si>
    <t xml:space="preserve">ZAO MAXIMA DE 60M3/HORA,COM ALTURA MANOMETRICA DE 5 METROS,</t>
  </si>
  <si>
    <t xml:space="preserve">EXCLUSIVE OPERADOR</t>
  </si>
  <si>
    <t xml:space="preserve">19.009.0001-4</t>
  </si>
  <si>
    <t xml:space="preserve">19.009.0001-C</t>
  </si>
  <si>
    <t xml:space="preserve">19.009.0001-E</t>
  </si>
  <si>
    <t xml:space="preserve">19.009.0002-2</t>
  </si>
  <si>
    <t xml:space="preserve">ZAO MAXIMA DE 66M3/HORA COM ALTURA MANOMETRICA DE 6 METROS,</t>
  </si>
  <si>
    <t xml:space="preserve">19.009.0002-4</t>
  </si>
  <si>
    <t xml:space="preserve">AZAO MAXIMA DE 66M3/HORA COM ALTURA MANOMETRICA DE 6 METROS,</t>
  </si>
  <si>
    <t xml:space="preserve">19.009.0002-C</t>
  </si>
  <si>
    <t xml:space="preserve">19.009.0002-E</t>
  </si>
  <si>
    <t xml:space="preserve">19.009.0004-2</t>
  </si>
  <si>
    <t xml:space="preserve">ZAO MAXIMA DE 84M3/HORA COM ALTURA MANOMETRICA DE 8 METROS,</t>
  </si>
  <si>
    <t xml:space="preserve">19.009.0004-4</t>
  </si>
  <si>
    <t xml:space="preserve">SAO,NA PROPORCAO MAXIMA,DE 20% NO VOLUME E LIQUIDOS QUIMICAM</t>
  </si>
  <si>
    <t xml:space="preserve">19.009.0004-C</t>
  </si>
  <si>
    <t xml:space="preserve">19.009.0004-E</t>
  </si>
  <si>
    <t xml:space="preserve">19.009.0005-2</t>
  </si>
  <si>
    <t xml:space="preserve">ZAO MAXIMA DE 83M3/HORA COM ALTURA MANOMETRICA DE 12 METROS,</t>
  </si>
  <si>
    <t xml:space="preserve">19.009.0005-4</t>
  </si>
  <si>
    <t xml:space="preserve">19.009.0005-C</t>
  </si>
  <si>
    <t xml:space="preserve">19.009.0005-E</t>
  </si>
  <si>
    <t xml:space="preserve">19.009.0008-2</t>
  </si>
  <si>
    <t xml:space="preserve">BOMBA SUBMERSA COM MOTOR ELETRICO,PARA POCOS PROFUNDOS,EXCLU</t>
  </si>
  <si>
    <t xml:space="preserve">19.009.0008-4</t>
  </si>
  <si>
    <t xml:space="preserve">19.009.0008-C</t>
  </si>
  <si>
    <t xml:space="preserve">19.009.0008-E</t>
  </si>
  <si>
    <t xml:space="preserve">19.009.0010-2</t>
  </si>
  <si>
    <t xml:space="preserve">BOMBA CENTRIFUGA SUBMERSIVEL PARA BOMBEAMENTO DE AGUAS SERVI</t>
  </si>
  <si>
    <t xml:space="preserve">DAS COM SOLIDOS DE ATE 5MM DE DIAMETRO EM SUSPENSAO,COM MOTO</t>
  </si>
  <si>
    <t xml:space="preserve">R ELETRICO,VAZAO MAXIMA DE 63M3/HORA,ROTOR SEMIABERTO,EXCLUS</t>
  </si>
  <si>
    <t xml:space="preserve">IVE OPERADOR,MANGUEIRA,CABOS E COMANDOS</t>
  </si>
  <si>
    <t xml:space="preserve">19.009.0010-4</t>
  </si>
  <si>
    <t xml:space="preserve">19.009.0010-C</t>
  </si>
  <si>
    <t xml:space="preserve">19.009.0010-E</t>
  </si>
  <si>
    <t xml:space="preserve">19.009.0011-2</t>
  </si>
  <si>
    <t xml:space="preserve">BOMBA CENTRIFUGA,VEDACAO POR GAXETA GRAFITADA,ACOPLAMENTO PO</t>
  </si>
  <si>
    <t xml:space="preserve">R LUVA ELASTICA,PARTIDA ELETRICA,EXCLUSIVE OPERADOR E MANGUE</t>
  </si>
  <si>
    <t xml:space="preserve">IRA</t>
  </si>
  <si>
    <t xml:space="preserve">19.009.0011-4</t>
  </si>
  <si>
    <t xml:space="preserve">19.009.0011-C</t>
  </si>
  <si>
    <t xml:space="preserve">19.009.0011-E</t>
  </si>
  <si>
    <t xml:space="preserve">19.010.0015-2</t>
  </si>
  <si>
    <t xml:space="preserve">ESCAVADEIRA SOBRE ESTEIRAS,VERSAO CLAM-SHELL,COM CAPACIDADE</t>
  </si>
  <si>
    <t xml:space="preserve">APROXIMADA DA CACAMBA DE 0,38M3 (1/2JD3),INCLUSIVE OPERADOR</t>
  </si>
  <si>
    <t xml:space="preserve">E AUXILIAR</t>
  </si>
  <si>
    <t xml:space="preserve">19.010.0015-3</t>
  </si>
  <si>
    <t xml:space="preserve">19.010.0015-4</t>
  </si>
  <si>
    <t xml:space="preserve">19.010.0015-C</t>
  </si>
  <si>
    <t xml:space="preserve">19.010.0015-D</t>
  </si>
  <si>
    <t xml:space="preserve">19.010.0015-E</t>
  </si>
  <si>
    <t xml:space="preserve">19.010.0016-2</t>
  </si>
  <si>
    <t xml:space="preserve">ESCAVADEIRA SOBRE ESTEIRAS,VERSAO DRAGLINE OU CLAM-SHELL,COM</t>
  </si>
  <si>
    <t xml:space="preserve"> CAPACIDADE APROXIMADA DA CACAMBA DE 0,57M3 (3/4JD3),INCLUSI</t>
  </si>
  <si>
    <t xml:space="preserve">VE OPERADOR E AUXILIAR</t>
  </si>
  <si>
    <t xml:space="preserve">19.010.0016-3</t>
  </si>
  <si>
    <t xml:space="preserve">19.010.0016-4</t>
  </si>
  <si>
    <t xml:space="preserve">19.010.0016-C</t>
  </si>
  <si>
    <t xml:space="preserve">19.010.0016-D</t>
  </si>
  <si>
    <t xml:space="preserve">19.010.0016-E</t>
  </si>
  <si>
    <t xml:space="preserve">19.010.0017-2</t>
  </si>
  <si>
    <t xml:space="preserve"> CAPACIDADE APROXIMADA DA CACAMBA DE 0,76M3 (1JD3),INCLUSIVE</t>
  </si>
  <si>
    <t xml:space="preserve"> OPERADOR E AUXILIAR</t>
  </si>
  <si>
    <t xml:space="preserve">19.010.0017-3</t>
  </si>
  <si>
    <t xml:space="preserve">19.010.0017-4</t>
  </si>
  <si>
    <t xml:space="preserve">19.010.0017-C</t>
  </si>
  <si>
    <t xml:space="preserve">19.010.0017-D</t>
  </si>
  <si>
    <t xml:space="preserve">19.010.0017-E</t>
  </si>
  <si>
    <t xml:space="preserve">19.010.0018-2</t>
  </si>
  <si>
    <t xml:space="preserve"> APROXIMADA DA CACAMBA DE 0,96M3 (1.1/4JD3),INCLUSIVE OPERAD</t>
  </si>
  <si>
    <t xml:space="preserve">OR E AUXILIAR</t>
  </si>
  <si>
    <t xml:space="preserve">19.010.0018-3</t>
  </si>
  <si>
    <t xml:space="preserve">19.010.0018-4</t>
  </si>
  <si>
    <t xml:space="preserve">APROXIMADA DA CACAMBA DE 0,96M3 (1.1/4JD3),INCLUSIVE OPERADO</t>
  </si>
  <si>
    <t xml:space="preserve">R E AUXILIAR</t>
  </si>
  <si>
    <t xml:space="preserve">19.010.0018-C</t>
  </si>
  <si>
    <t xml:space="preserve">19.010.0018-D</t>
  </si>
  <si>
    <t xml:space="preserve">19.010.0018-E</t>
  </si>
  <si>
    <t xml:space="preserve">19.010.0020-2</t>
  </si>
  <si>
    <t xml:space="preserve">CUSTO HORARIO CORRIDO DE UTILIZACAO DE EQUIPAMENTO DE JATO D</t>
  </si>
  <si>
    <t xml:space="preserve">'AGUA DE ALTA PRESSAO(SEWER-JET),MANGUEIRA DE 1" DE DIAMETRO</t>
  </si>
  <si>
    <t xml:space="preserve">,PRESSAO ATE 2.000 LIBRAS,PARA LIMPEZA DE SISTEMA DE ESGOTAM</t>
  </si>
  <si>
    <t xml:space="preserve">ENTO PLUVIAL OU SANITARIO,INCLUSIVE EQUIPE DE OPERACAO E ABA</t>
  </si>
  <si>
    <t xml:space="preserve">STECIMENTO D'AGUA</t>
  </si>
  <si>
    <t xml:space="preserve">19.010.0020-C</t>
  </si>
  <si>
    <t xml:space="preserve">19.010.0025-2</t>
  </si>
  <si>
    <t xml:space="preserve">CUSTO HORARIO CORRIDO DE UTILIZACAO DE EQUIPAMENTO COMBINADO</t>
  </si>
  <si>
    <t xml:space="preserve"> DE JATO D'AGUA A ALTA PRESSAO COM SUCCAO POR ACAO DE VACUO(</t>
  </si>
  <si>
    <t xml:space="preserve">VACUO SEWER-JET),COM CAPACIDADE MINIMA DE ARMAZENAGEM DE 6,0</t>
  </si>
  <si>
    <t xml:space="preserve">0M3 DE MATERIAL NO TANQUE,MANGUEIRAS DE CAPTACAO DE 4",PARA</t>
  </si>
  <si>
    <t xml:space="preserve">LIMPEZA DE ESGOTAMENTO SANITARIO,INCLUSIVE EQUIPE DE OPERACA</t>
  </si>
  <si>
    <t xml:space="preserve">O,ABASTECIMENTO D'AGUA E TRANSPORTE DO MATERIAL REMOVIDO</t>
  </si>
  <si>
    <t xml:space="preserve">19.010.0025-C</t>
  </si>
  <si>
    <t xml:space="preserve">19.010.0040-2</t>
  </si>
  <si>
    <t xml:space="preserve">CUSTO HORARIO CORRIDO DE UTILIZACAO DE EQUIPAMENTOS HIDROJAT</t>
  </si>
  <si>
    <t xml:space="preserve">O CONJUGADO COM SUCCAO ATRAVES DE VACUO,COMPRESSOR ACIONADO</t>
  </si>
  <si>
    <t xml:space="preserve">POR TOMADA DE FORCA TIPO ROTATIVO E COM JOGO DE MANGUEIRAS P</t>
  </si>
  <si>
    <t xml:space="preserve">ARA CAPTACAO DE 6" E 8",ESTA ATRAVES DE BRACO ROTATIVO,TANQU</t>
  </si>
  <si>
    <t xml:space="preserve">E DE ARMAZENAMENTO DE 12.000L,INCLUSIVE EQUIPE DE OPERACAO</t>
  </si>
  <si>
    <t xml:space="preserve">19.010.0040-C</t>
  </si>
  <si>
    <t xml:space="preserve">19.010.0050-2</t>
  </si>
  <si>
    <t xml:space="preserve">ESCAVADEIRA HIDRAULICA MODELO ANFIBIA,PESO OPERACIONAL EM TO</t>
  </si>
  <si>
    <t xml:space="preserve">RNO DE 30T,MOTOR DIESEL EM TORNO DE 150HP,CACAMBA COM CAPACI</t>
  </si>
  <si>
    <t xml:space="preserve">DADE APROXIMADA DE 0,50M3,COM ALCANCE MAXIMO DE APROXIMADAME</t>
  </si>
  <si>
    <t xml:space="preserve">NTE 15 METRO,INCLUSIVE OPERADOR</t>
  </si>
  <si>
    <t xml:space="preserve">19.010.0050-3</t>
  </si>
  <si>
    <t xml:space="preserve">ESCAVADEIRA HIDRAULICA,MODELO ANFIBIA,PESO OPERACIONAL EM TO</t>
  </si>
  <si>
    <t xml:space="preserve">NTE 15 METROS,INCLUSIVE OPERADOR</t>
  </si>
  <si>
    <t xml:space="preserve">19.010.0050-4</t>
  </si>
  <si>
    <t xml:space="preserve">19.010.0050-C</t>
  </si>
  <si>
    <t xml:space="preserve">19.010.0050-D</t>
  </si>
  <si>
    <t xml:space="preserve">19.010.0050-E</t>
  </si>
  <si>
    <t xml:space="preserve">19.011.0002-2</t>
  </si>
  <si>
    <t xml:space="preserve">COMPRESSOR DE AR,PORTATIL E REBOCAVEL,PRESSAO DE TRABALHO DE</t>
  </si>
  <si>
    <t xml:space="preserve"> 102PSI,DESCARGA LIVRE EFETIVA DE 200PCM,MOTOR DIESEL,EXCLUS</t>
  </si>
  <si>
    <t xml:space="preserve">19.011.0002-3</t>
  </si>
  <si>
    <t xml:space="preserve">19.011.0002-4</t>
  </si>
  <si>
    <t xml:space="preserve">19.011.0002-C</t>
  </si>
  <si>
    <t xml:space="preserve">19.011.0002-D</t>
  </si>
  <si>
    <t xml:space="preserve">19.011.0002-E</t>
  </si>
  <si>
    <t xml:space="preserve">19.011.0003-2</t>
  </si>
  <si>
    <t xml:space="preserve"> 102PSI,DESCARGA LIVRE EFETIVA DE 295PCM,MOTOR DIESEL,EXCLUS</t>
  </si>
  <si>
    <t xml:space="preserve">19.011.0003-3</t>
  </si>
  <si>
    <t xml:space="preserve">19.011.0003-4</t>
  </si>
  <si>
    <t xml:space="preserve">19.011.0003-C</t>
  </si>
  <si>
    <t xml:space="preserve">19.011.0003-D</t>
  </si>
  <si>
    <t xml:space="preserve">19.011.0003-E</t>
  </si>
  <si>
    <t xml:space="preserve">19.011.0004-2</t>
  </si>
  <si>
    <t xml:space="preserve"> 102PSI,DESCARGA LIVRE EFETIVA DE 400PCM,MOTOR DIESEL,EXCLUS</t>
  </si>
  <si>
    <t xml:space="preserve">19.011.0004-3</t>
  </si>
  <si>
    <t xml:space="preserve">19.011.0004-4</t>
  </si>
  <si>
    <t xml:space="preserve">19.011.0004-C</t>
  </si>
  <si>
    <t xml:space="preserve">19.011.0004-D</t>
  </si>
  <si>
    <t xml:space="preserve">19.011.0004-E</t>
  </si>
  <si>
    <t xml:space="preserve">19.011.0005-2</t>
  </si>
  <si>
    <t xml:space="preserve">COMPRESSOR DE AR,ESTACIONARIO,DESCARGA LIVRE EFETIVA DE 17,7</t>
  </si>
  <si>
    <t xml:space="preserve">0M3/MIN E 624PCM,MOTOR ELETRICO,EXCLUSIVE OPERADOR</t>
  </si>
  <si>
    <t xml:space="preserve">19.011.0005-3</t>
  </si>
  <si>
    <t xml:space="preserve">19.011.0005-4</t>
  </si>
  <si>
    <t xml:space="preserve">19.011.0005-C</t>
  </si>
  <si>
    <t xml:space="preserve">19.011.0005-D</t>
  </si>
  <si>
    <t xml:space="preserve">19.011.0005-E</t>
  </si>
  <si>
    <t xml:space="preserve">19.011.0006-2</t>
  </si>
  <si>
    <t xml:space="preserve">GERADOR MONOFASICO,POTENCIA MAXIMA DE 2,5KVA(2500W),VOLTAGEM</t>
  </si>
  <si>
    <t xml:space="preserve">:110/220V,FREQUENCIA:60HZ,COM MOTOR A GASOLINA,COM TANQUE DE</t>
  </si>
  <si>
    <t xml:space="preserve"> APROXIMADAMENTE 13L E AUTONOMIA APROXIMADA DE 11H,EXCLUSIVE</t>
  </si>
  <si>
    <t xml:space="preserve"> OPERADOR</t>
  </si>
  <si>
    <t xml:space="preserve">19.011.0006-3</t>
  </si>
  <si>
    <t xml:space="preserve">19.011.0006-4</t>
  </si>
  <si>
    <t xml:space="preserve">19.011.0006-C</t>
  </si>
  <si>
    <t xml:space="preserve">19.011.0006-D</t>
  </si>
  <si>
    <t xml:space="preserve">19.011.0006-E</t>
  </si>
  <si>
    <t xml:space="preserve">19.011.0007-2</t>
  </si>
  <si>
    <t xml:space="preserve">GRUPO GERADOR ABERTO,TRANSPORTAVEL SOBRE RODAS,TRIFASICO,220</t>
  </si>
  <si>
    <t xml:space="preserve">/127V FREQUENCIA 50/60HZ,COM REGULADOR DE TENSAO E FREQUENCI</t>
  </si>
  <si>
    <t xml:space="preserve">A AUTOMATICA,QUADRO DE COMANDO MANUAL E TANQUE DE COMBUSTIVE</t>
  </si>
  <si>
    <t xml:space="preserve">L DE APROXIMADAMENTE 109L COM AUTONOMIA APROXIMADA DE 10H,NA</t>
  </si>
  <si>
    <t xml:space="preserve"> POTENCIA DE 60/53KVA (INTERMITENTE/CONTINUA),EXCLUSIVE OPER</t>
  </si>
  <si>
    <t xml:space="preserve">19.011.0007-3</t>
  </si>
  <si>
    <t xml:space="preserve">GRUPO GERADOR ABERTO,TRANSPORTAVEL,SOBRE RODAS,TRIFASICO,220</t>
  </si>
  <si>
    <t xml:space="preserve">19.011.0007-4</t>
  </si>
  <si>
    <t xml:space="preserve">19.011.0007-C</t>
  </si>
  <si>
    <t xml:space="preserve">19.011.0007-D</t>
  </si>
  <si>
    <t xml:space="preserve">19.011.0007-E</t>
  </si>
  <si>
    <t xml:space="preserve">19.011.0009-2</t>
  </si>
  <si>
    <t xml:space="preserve">EL DE APROXIMADAMENTE 328L COM AUTONOMIA APROXIMADA DE 12H,N</t>
  </si>
  <si>
    <t xml:space="preserve">A POTENCIA DE 145/125KVA (INTERMITENTE/CONTINUA),EXCLUSIVE O</t>
  </si>
  <si>
    <t xml:space="preserve">PERADOR</t>
  </si>
  <si>
    <t xml:space="preserve">19.011.0009-3</t>
  </si>
  <si>
    <t xml:space="preserve">19.011.0009-4</t>
  </si>
  <si>
    <t xml:space="preserve">19.011.0009-C</t>
  </si>
  <si>
    <t xml:space="preserve">19.011.0009-D</t>
  </si>
  <si>
    <t xml:space="preserve">19.011.0009-E</t>
  </si>
  <si>
    <t xml:space="preserve">19.011.0010-2</t>
  </si>
  <si>
    <t xml:space="preserve">MAQUINA DE SOLDA A ARCO,DE 375A,COM MOTOR ELETRICO,EXCLUSIVE</t>
  </si>
  <si>
    <t xml:space="preserve">19.011.0010-3</t>
  </si>
  <si>
    <t xml:space="preserve">19.011.0010-4</t>
  </si>
  <si>
    <t xml:space="preserve">19.011.0010-C</t>
  </si>
  <si>
    <t xml:space="preserve">19.011.0010-D</t>
  </si>
  <si>
    <t xml:space="preserve">19.011.0010-E</t>
  </si>
  <si>
    <t xml:space="preserve">19.011.0011-2</t>
  </si>
  <si>
    <t xml:space="preserve">MAQUINA DE SOLDA A ARCO,DE 375A,COM MOTOR DIESEL,EXCLUSIVE O</t>
  </si>
  <si>
    <t xml:space="preserve">19.011.0011-3</t>
  </si>
  <si>
    <t xml:space="preserve">19.011.0011-4</t>
  </si>
  <si>
    <t xml:space="preserve">19.011.0011-C</t>
  </si>
  <si>
    <t xml:space="preserve">19.011.0011-D</t>
  </si>
  <si>
    <t xml:space="preserve">19.011.0011-E</t>
  </si>
  <si>
    <t xml:space="preserve">19.011.0013-2</t>
  </si>
  <si>
    <t xml:space="preserve">CONJUNTO MOVEL DE BRITAGEM,DE CIRCUITO FECHADO,CAPACIDADE DE</t>
  </si>
  <si>
    <t xml:space="preserve"> 80T/H DE PRODUCAO DE AGREGADOS,PESO PARA TRANSPORTE DE 45T,</t>
  </si>
  <si>
    <t xml:space="preserve">COMPOSTO DE: TREMONHA E ALIMENTADOR,BRITADOR DE MANDIBULAS P</t>
  </si>
  <si>
    <t xml:space="preserve">RIMARIO,BRITADOR CONICO SECUNDARIO,PENEIRA VIBRATORIA,TRANSP</t>
  </si>
  <si>
    <t xml:space="preserve">ORTADOR DE CORREIA CENTRIFUGO,CALHA VIBRATORIA,GERADOR E OPE</t>
  </si>
  <si>
    <t xml:space="preserve">RADOR</t>
  </si>
  <si>
    <t xml:space="preserve">19.011.0013-3</t>
  </si>
  <si>
    <t xml:space="preserve">19.011.0013-4</t>
  </si>
  <si>
    <t xml:space="preserve">19.011.0013-C</t>
  </si>
  <si>
    <t xml:space="preserve">19.011.0013-D</t>
  </si>
  <si>
    <t xml:space="preserve">19.011.0013-E</t>
  </si>
  <si>
    <t xml:space="preserve">19.011.0014-2</t>
  </si>
  <si>
    <t xml:space="preserve">CILINDRO HIDRAULICO DE 100T,COMANDO A DISTANCIA,MANGUEIRA DE</t>
  </si>
  <si>
    <t xml:space="preserve"> ALTA PRESSAO DE BORRACHA REFORCADA DOTADA COM BOMBA DE COMA</t>
  </si>
  <si>
    <t xml:space="preserve">NDO MANUAL DE 8.000 LIBRAS/POLEGADA QUADRADA OU 560KG/CM2,CA</t>
  </si>
  <si>
    <t xml:space="preserve">PACIDADE DE 12L,TUBO COM COMPRIMENTO PADRAO DE 3,00M,EXCLUSI</t>
  </si>
  <si>
    <t xml:space="preserve">19.011.0014-4</t>
  </si>
  <si>
    <t xml:space="preserve">19.011.0014-C</t>
  </si>
  <si>
    <t xml:space="preserve">19.011.0014-E</t>
  </si>
  <si>
    <t xml:space="preserve">19.011.0015-2</t>
  </si>
  <si>
    <t xml:space="preserve">CILINDRO HIDRAULICO DE 300T,COMANDO A DISTANCIA,MANGUEIRA DE</t>
  </si>
  <si>
    <t xml:space="preserve">19.011.0015-4</t>
  </si>
  <si>
    <t xml:space="preserve">19.011.0015-C</t>
  </si>
  <si>
    <t xml:space="preserve">19.011.0015-E</t>
  </si>
  <si>
    <t xml:space="preserve">19.011.0016-2</t>
  </si>
  <si>
    <t xml:space="preserve">TALHA GUINCHO MANUAL COM CAPACIDADE DE ICAMENTO DE 1.500KG E</t>
  </si>
  <si>
    <t xml:space="preserve"> DE TRACAO DE 1.800KG,PESO DA TALHA DE 10KG,COMPOSTA DE CABO</t>
  </si>
  <si>
    <t xml:space="preserve"> DE ACO COM CURSO ILIMITADO,ALAVANCA,GANCHO E CARRETEL,EXCLU</t>
  </si>
  <si>
    <t xml:space="preserve">19.011.0016-4</t>
  </si>
  <si>
    <t xml:space="preserve">19.011.0016-C</t>
  </si>
  <si>
    <t xml:space="preserve">19.011.0016-E</t>
  </si>
  <si>
    <t xml:space="preserve">19.011.0017-2</t>
  </si>
  <si>
    <t xml:space="preserve">TALHA GUINCHO MANUAL COM CAPACIDADE DE ICAMENTO DE 4.000KG E</t>
  </si>
  <si>
    <t xml:space="preserve"> DE TRACAO DE 5.000KG,PESO DA TALHA DE 30KG,COMPOSTA DE CABO</t>
  </si>
  <si>
    <t xml:space="preserve"> DE ACO COM CURSO ILIMITADO,ALAVANCAS DE AVANCO E DE MARCHA</t>
  </si>
  <si>
    <t xml:space="preserve">A RE PROVIDAS DE PINOS DE RETENCAO,COMPRIMENTO DE ALAVANCA T</t>
  </si>
  <si>
    <t xml:space="preserve">ELESCOPICA DE 0,82 A 1,20M,CARRETEL E GANCHOS,EXCLUSIVE OPER</t>
  </si>
  <si>
    <t xml:space="preserve">19.011.0017-4</t>
  </si>
  <si>
    <t xml:space="preserve">19.011.0017-C</t>
  </si>
  <si>
    <t xml:space="preserve">19.011.0017-E</t>
  </si>
  <si>
    <t xml:space="preserve">19.011.0018-2</t>
  </si>
  <si>
    <t xml:space="preserve">SERRA CIRCULAR,EXCLUSIVE OPERADOR</t>
  </si>
  <si>
    <t xml:space="preserve">19.011.0018-3</t>
  </si>
  <si>
    <t xml:space="preserve">19.011.0018-4</t>
  </si>
  <si>
    <t xml:space="preserve">19.011.0018-C</t>
  </si>
  <si>
    <t xml:space="preserve">19.011.0018-D</t>
  </si>
  <si>
    <t xml:space="preserve">19.011.0018-E</t>
  </si>
  <si>
    <t xml:space="preserve">19.011.0019-2</t>
  </si>
  <si>
    <t xml:space="preserve">ESTACAO TOTAL,COM PRECISAO ANGULAR DE 1" A 2",ALCANCE MINIMO</t>
  </si>
  <si>
    <t xml:space="preserve"> DE 500M SEM PRISMA,E ALCANCE MINIMO DE 3000M COM UM PRISMA,</t>
  </si>
  <si>
    <t xml:space="preserve">GATILHO RAPIDO,DISPLAY DUPLO,TECLADO ALFANUMERICO,MEMORIA IN</t>
  </si>
  <si>
    <t xml:space="preserve">TERNA COM MINIMO DE 17.000 PONTOS,PODENDO SER EXPANDIDO POR</t>
  </si>
  <si>
    <t xml:space="preserve">CARTAO DE MEMORIA OU PEN DRIVE,TRANSFERENCIA DE DADOS VIA</t>
  </si>
  <si>
    <t xml:space="preserve">USB,BATERIA RECARREGAVEL,EXCLUSIVE EQUIPE DE TOPOGRAFIA</t>
  </si>
  <si>
    <t xml:space="preserve">19.011.0019-4</t>
  </si>
  <si>
    <t xml:space="preserve">USB,BATERIA RECARREGAVEL,EXCLUSIVE EQUIPE DE TOPOGRAFIA.</t>
  </si>
  <si>
    <t xml:space="preserve">19.011.0019-C</t>
  </si>
  <si>
    <t xml:space="preserve">19.011.0019-E</t>
  </si>
  <si>
    <t xml:space="preserve">19.011.0023-2</t>
  </si>
  <si>
    <t xml:space="preserve">RESISTIVIMETRO PARA APLICACOES AMBIENTAIS,FAIXA CORRENTE AUT</t>
  </si>
  <si>
    <t xml:space="preserve">OMATICA,COMPACTO E POTENTE PARA 400V,POTENCIA DE 100W, 1,2A,</t>
  </si>
  <si>
    <t xml:space="preserve">EXCLUSIVE EQUIPE</t>
  </si>
  <si>
    <t xml:space="preserve">19.011.0023-4</t>
  </si>
  <si>
    <t xml:space="preserve">19.011.0023-C</t>
  </si>
  <si>
    <t xml:space="preserve">19.011.0023-E</t>
  </si>
  <si>
    <t xml:space="preserve">19.011.0025-2</t>
  </si>
  <si>
    <t xml:space="preserve">MOTOSSERRA PARA ABATE,DESGALHAMENTO E TORAGEM DE ARVORES,EXC</t>
  </si>
  <si>
    <t xml:space="preserve">19.011.0025-4</t>
  </si>
  <si>
    <t xml:space="preserve">19.011.0025-C</t>
  </si>
  <si>
    <t xml:space="preserve">19.011.0025-E</t>
  </si>
  <si>
    <t xml:space="preserve">19.011.0030-2</t>
  </si>
  <si>
    <t xml:space="preserve">ROCADEIRA COSTAL MOTORIZADA PARA PREPARO DE TERRENO,EXCLUSIV</t>
  </si>
  <si>
    <t xml:space="preserve">19.011.0030-4</t>
  </si>
  <si>
    <t xml:space="preserve">19.011.0030-C</t>
  </si>
  <si>
    <t xml:space="preserve">19.011.0030-E</t>
  </si>
  <si>
    <t xml:space="preserve">19.011.0040-2</t>
  </si>
  <si>
    <t xml:space="preserve">ROTATIVA PARA EXECUCAO DE POCOS PROFUNDOS,SOBRE CAMINHAO DE</t>
  </si>
  <si>
    <t xml:space="preserve">12T (INCLUSIVE ESTE) COM TECNICO EM SONDAGEM E 3 SONDADORES,</t>
  </si>
  <si>
    <t xml:space="preserve">COM AS SEGUINTES ESPECIFICACOES MINIMAS:MOTOR DIESEL DE 162C</t>
  </si>
  <si>
    <t xml:space="preserve">V,COMPRESSOR DE AR ROTATIVO DE 270HP,DESCARGA LIVRE DE 747PC</t>
  </si>
  <si>
    <t xml:space="preserve">M E PRESSAO DE 150PSI</t>
  </si>
  <si>
    <t xml:space="preserve">19.011.0040-3</t>
  </si>
  <si>
    <t xml:space="preserve">19.011.0040-4</t>
  </si>
  <si>
    <t xml:space="preserve">19.011.0040-C</t>
  </si>
  <si>
    <t xml:space="preserve">19.011.0040-D</t>
  </si>
  <si>
    <t xml:space="preserve">19.011.0040-E</t>
  </si>
  <si>
    <t xml:space="preserve">19.011.0045-2</t>
  </si>
  <si>
    <t xml:space="preserve">RETIFICADOR DE SOLDA,ELETRICO,DE 430A</t>
  </si>
  <si>
    <t xml:space="preserve">19.011.0045-4</t>
  </si>
  <si>
    <t xml:space="preserve">19.011.0045-C</t>
  </si>
  <si>
    <t xml:space="preserve">19.011.0045-E</t>
  </si>
  <si>
    <t xml:space="preserve">19.011.0050-2</t>
  </si>
  <si>
    <t xml:space="preserve">EQUIPAMENTO P/VIDEO INSPECAO NO INTERIOR DE COLETORES GALERI</t>
  </si>
  <si>
    <t xml:space="preserve">AS C/DIAM.A PARTIR 400MM,CAPACIDADE DE DESLOCAMENTO ATE 100M</t>
  </si>
  <si>
    <t xml:space="preserve">,RESISTENTE A AGUA,IMAGENS GERADAS TRANSMITIDAS EM TEMPO REA</t>
  </si>
  <si>
    <t xml:space="preserve">L,SISTEMA DE GRAVACAO COM INSERCAO E EDICAO DE LEGENDAS,CAME</t>
  </si>
  <si>
    <t xml:space="preserve">RA DE VIDEO EM CORES COM MOVIMENTO PERISCOPIO,C/CAMINHONETA</t>
  </si>
  <si>
    <t xml:space="preserve">P/9 PASSAGEIROS,COM MOTORISTA, EXCLUIVE OPERADOR</t>
  </si>
  <si>
    <t xml:space="preserve">19.011.0050-4</t>
  </si>
  <si>
    <t xml:space="preserve">EQUIPAMENTO P/VIDEO INSPECAO NO INTERIOR DE COLETORES E GALE</t>
  </si>
  <si>
    <t xml:space="preserve">RIAS C/DIAM.A PARTIR DE 400MM,CAPACIDADE DE DESLOCAMENTO ATE</t>
  </si>
  <si>
    <t xml:space="preserve">100M,RESISTENTE A AGUA,IMAGENS GERADAS TRANSMITIDAS EM TEMPO</t>
  </si>
  <si>
    <t xml:space="preserve"> REAL,SISTEMA DE GRAVACAO COM INSERCAO E EDICAO DE LEGENDAS,</t>
  </si>
  <si>
    <t xml:space="preserve">CAMERA DE VIDEO EM CORES COM MOVIMENTO PERISCOPIO,COM CAMINH</t>
  </si>
  <si>
    <t xml:space="preserve">ONETA P/9 PASSAGEIROS,COM MOTORISTA,EXCLUSIVE OPERADOR</t>
  </si>
  <si>
    <t xml:space="preserve">19.011.0050-C</t>
  </si>
  <si>
    <t xml:space="preserve">19.011.0050-E</t>
  </si>
  <si>
    <t xml:space="preserve">19.011.0080-2</t>
  </si>
  <si>
    <t xml:space="preserve">MAQUINA DE SOLDA POR TERMOFUSAO PARA GEOMEMBRANAS PEAD COM E</t>
  </si>
  <si>
    <t xml:space="preserve">SPESSURAS DE 0,5MM A 2,0MM,POTENCIA DE 800W,FREQUENCIA DE 50</t>
  </si>
  <si>
    <t xml:space="preserve">/60HZ,TENSAO DE 220V,EXCLUSIVE OPERADOR</t>
  </si>
  <si>
    <t xml:space="preserve">19.011.0080-3</t>
  </si>
  <si>
    <t xml:space="preserve">19.011.0080-4</t>
  </si>
  <si>
    <t xml:space="preserve">19.011.0080-C</t>
  </si>
  <si>
    <t xml:space="preserve">19.011.0080-D</t>
  </si>
  <si>
    <t xml:space="preserve">19.011.0080-E</t>
  </si>
  <si>
    <t xml:space="preserve">19.011.0082-2</t>
  </si>
  <si>
    <t xml:space="preserve">SPESSURAS DE 0,5MM A 2,5MM,POTENCIA DE 1800/1500/1200W,FREQU</t>
  </si>
  <si>
    <t xml:space="preserve">ENCIA DE 50/60 HZ, TENSAO DE 220V,EXCLUSIVE OPERADOR</t>
  </si>
  <si>
    <t xml:space="preserve">19.011.0082-3</t>
  </si>
  <si>
    <t xml:space="preserve">ENCIA DE 50/60 HZ,TENSAO DE 220V,EXCLUSIVE OPERADOR</t>
  </si>
  <si>
    <t xml:space="preserve">19.011.0082-4</t>
  </si>
  <si>
    <t xml:space="preserve">19.011.0082-C</t>
  </si>
  <si>
    <t xml:space="preserve">19.011.0082-D</t>
  </si>
  <si>
    <t xml:space="preserve">19.011.0082-E</t>
  </si>
  <si>
    <t xml:space="preserve">20.004.0001-0</t>
  </si>
  <si>
    <t xml:space="preserve">ESPALHAMENTO DE SOLO PARA FINS DE EXECUCAO DE ATERRO COMPACT</t>
  </si>
  <si>
    <t xml:space="preserve">ADO,EXCLUSIVE IRRIGACAO,FORNECIMENTO E TRANSPORTE DO MATERIA</t>
  </si>
  <si>
    <t xml:space="preserve">L,REFERINDO-SE O CUSTO AO MATERIAL COMPACTADO</t>
  </si>
  <si>
    <t xml:space="preserve">20.004.0001-A</t>
  </si>
  <si>
    <t xml:space="preserve">20.004.0002-0</t>
  </si>
  <si>
    <t xml:space="preserve">ESPALHAMENTO DE SOLO,COM MOTONIVELADORA,SEM FINALIDADE DE EX</t>
  </si>
  <si>
    <t xml:space="preserve">ECUCAO DE ATERRO DE RODOVIA,MEDIDO APOS O ESPALHAMENTO</t>
  </si>
  <si>
    <t xml:space="preserve">20.004.0002-A</t>
  </si>
  <si>
    <t xml:space="preserve">20.004.0005-0</t>
  </si>
  <si>
    <t xml:space="preserve">REGULARIZACAO E COMPACTACAO DE SUBLEITO,DE ACORDO COM AS "IN</t>
  </si>
  <si>
    <t xml:space="preserve">STRUCOES PARA EXECUCAO",DO DER-RJ,INCLUSIVE EXECUCAO E O TRA</t>
  </si>
  <si>
    <t xml:space="preserve">NSPORTE DE AGUA,MAS SEM TRANSPORTE E ESCAVACAO DE CORRETIVOS</t>
  </si>
  <si>
    <t xml:space="preserve">.O CUSTO SE APLICA A AREA EFETIVAMENTE REGULARIZADA</t>
  </si>
  <si>
    <t xml:space="preserve">20.004.0005-A</t>
  </si>
  <si>
    <t xml:space="preserve">20.004.0006-0</t>
  </si>
  <si>
    <t xml:space="preserve">AO",DO DER-RJ,EXCLUSIVE ESCAVACAO,CARGA,TRANSPORTE E FORNECI</t>
  </si>
  <si>
    <t xml:space="preserve">20.004.0006-A</t>
  </si>
  <si>
    <t xml:space="preserve">20.004.0007-0</t>
  </si>
  <si>
    <t xml:space="preserve">CAMINHO DE SERVICO,REALIZADO MECANICAMENTE,INCLUSIVE ESCAVAC</t>
  </si>
  <si>
    <t xml:space="preserve">AO,DESMATAMENTO,DESTOCAMENTO,ACERTO E COMPACTACAO</t>
  </si>
  <si>
    <t xml:space="preserve">20.004.0007-A</t>
  </si>
  <si>
    <t xml:space="preserve">20.004.0010-0</t>
  </si>
  <si>
    <t xml:space="preserve">ESPALHAMENTO E COMPACTACAO DE SOLOS,EM CAMADAS,PARA COMPLEME</t>
  </si>
  <si>
    <t xml:space="preserve">NTACAO LATERAL EM ATERROS,INCLUSIVE ESCAVACAO DENTEADA DO TA</t>
  </si>
  <si>
    <t xml:space="preserve">LUDE DE ATERRO EXISTENTE,COM TRATOR DE LAMINA DE PEQUENO POR</t>
  </si>
  <si>
    <t xml:space="preserve">TE,EXCLUSIVE FORNECIMENTO E TRANSPORTE DO MATERIAL A SER USA</t>
  </si>
  <si>
    <t xml:space="preserve">DO NO ATERRO</t>
  </si>
  <si>
    <t xml:space="preserve">20.004.0010-A</t>
  </si>
  <si>
    <t xml:space="preserve">20.004.0011-0</t>
  </si>
  <si>
    <t xml:space="preserve">ATERRO COMPACTADO EM CAMADAS DE NO MAXIMO 20CM,PARA EXECUCAO</t>
  </si>
  <si>
    <t xml:space="preserve"> DE TERRA ARMADA,INCLUSIVE ESPALHAMENTO,IRRIGACAO E CONTROLE</t>
  </si>
  <si>
    <t xml:space="preserve"> DE COMPACTACAO,EXCLUSIVE O FORNECIMENTO E O TRANSPORTE DOS</t>
  </si>
  <si>
    <t xml:space="preserve">20.004.0011-A</t>
  </si>
  <si>
    <t xml:space="preserve">20.004.0012-0</t>
  </si>
  <si>
    <t xml:space="preserve">RECOMPOSICAO MECANIZADA DE ATERRO,EXCLUSIVE ESCAVACAO E TRAN</t>
  </si>
  <si>
    <t xml:space="preserve">SPORTE DE MATERIAL DA JAZIDA,INCLUSIVE ESCAVACAO PREVIA EM D</t>
  </si>
  <si>
    <t xml:space="preserve">EGRAUS</t>
  </si>
  <si>
    <t xml:space="preserve">20.004.0012-A</t>
  </si>
  <si>
    <t xml:space="preserve">20.004.0013-0</t>
  </si>
  <si>
    <t xml:space="preserve">REMOCAO DE MATERIAL SOLTO(1ª CATEGORIA),PROVENIENTE DE DESLI</t>
  </si>
  <si>
    <t xml:space="preserve">ZAMENTO DE BARREIRAS, UTILIZANDO PA CARREGADEIRA DE 3,10M3,</t>
  </si>
  <si>
    <t xml:space="preserve">EXCLUSIVE DESPESAS COM CAMINHAO</t>
  </si>
  <si>
    <t xml:space="preserve">20.004.0013-A</t>
  </si>
  <si>
    <t xml:space="preserve">20.004.0015-0</t>
  </si>
  <si>
    <t xml:space="preserve">EXECUCAO DE "TAPA-PANELA",COM MATERIAL DE 1ª CATEGORIA,COMPA</t>
  </si>
  <si>
    <t xml:space="preserve">CTADO MANUALMENTE,MEDIDO NA PISTA APOS COMPACTACAO,INCLUSIVE</t>
  </si>
  <si>
    <t xml:space="preserve"> TRANSPORTE,EXCLUSIVE ESCAVACAO DE JAZIDA</t>
  </si>
  <si>
    <t xml:space="preserve">20.004.0015-A</t>
  </si>
  <si>
    <t xml:space="preserve">20.004.0016-0</t>
  </si>
  <si>
    <t xml:space="preserve">COMBATE A EXSUDACAO,COMPREENDENDO ESPALHAMENTO MANUAL E COMP</t>
  </si>
  <si>
    <t xml:space="preserve">ACTACAO DE AGREGADOS SOBRE A SUPERFICIE EXSUDADA,EXCLUSIVE F</t>
  </si>
  <si>
    <t xml:space="preserve">ORNECIMENTO DO MATERIAL E TRANSPORTE</t>
  </si>
  <si>
    <t xml:space="preserve">20.004.0016-A</t>
  </si>
  <si>
    <t xml:space="preserve">20.004.0017-0</t>
  </si>
  <si>
    <t xml:space="preserve">BASE PARA REMENDO PROFUNDO(BRITA,SOLO X BRITA,SOLO ESTABILIZ</t>
  </si>
  <si>
    <t xml:space="preserve">ADO GRANULOMETRICAMENTE,SOLO MELHORADO COM CIMENTO),EXECUTAD</t>
  </si>
  <si>
    <t xml:space="preserve">A MANUALMENTE,MEDIDA PELO VOLUME COMPACTADO,EXCLUSIVE FORNEC</t>
  </si>
  <si>
    <t xml:space="preserve">IMENTO E TRANSPORTE DOS MATERIAIS</t>
  </si>
  <si>
    <t xml:space="preserve">20.004.0017-A</t>
  </si>
  <si>
    <t xml:space="preserve">20.004.0018-0</t>
  </si>
  <si>
    <t xml:space="preserve">EXECUCAO DE "TAPA-BURACO",UTILIZANDO MISTURA BETUMINOSA,MEDI</t>
  </si>
  <si>
    <t xml:space="preserve">DO NA CACAMBA DO CAMINHAO,EXCLUSIVE MATERIAIS E TRANSPORTE.S</t>
  </si>
  <si>
    <t xml:space="preserve">E FOR MEDIDO NO LOCAL,APOS A EXECUCAO,MULTIPLICAR ESTE CUSTO</t>
  </si>
  <si>
    <t xml:space="preserve"> POR 1,35</t>
  </si>
  <si>
    <t xml:space="preserve">20.004.0018-A</t>
  </si>
  <si>
    <t xml:space="preserve">20.004.0019-0</t>
  </si>
  <si>
    <t xml:space="preserve">RECOMPOSICAO DE REVESTIMENTO PRIMARIO,MEDIDO PELO VOLUME COM</t>
  </si>
  <si>
    <t xml:space="preserve">PACTADO,EXCLUSIVE ESCAVACAO E TRANSPORTE DE MATERIAL DE JAZI</t>
  </si>
  <si>
    <t xml:space="preserve">20.004.0019-A</t>
  </si>
  <si>
    <t xml:space="preserve">20.004.0020-0</t>
  </si>
  <si>
    <t xml:space="preserve">ATERRO COMPACTADO MECANICAMENTE,EM ACOSTAMENTO,INCLUSIVE ESP</t>
  </si>
  <si>
    <t xml:space="preserve">ALHAMENTO</t>
  </si>
  <si>
    <t xml:space="preserve">20.004.0020-A</t>
  </si>
  <si>
    <t xml:space="preserve">20.004.0021-0</t>
  </si>
  <si>
    <t xml:space="preserve">RECUPERACAO DE BASE/CBUQ,EM ESPUMA ASFALTICA,"IN SITU",EM RO</t>
  </si>
  <si>
    <t xml:space="preserve">DOVIA,AREA URBANA,ATE 20CM,COMPACTACAO AASHO NORMAL,INCLUSIV</t>
  </si>
  <si>
    <t xml:space="preserve">E MATERIAIS COM 3% DE CIMENTO</t>
  </si>
  <si>
    <t xml:space="preserve">20.004.0021-A</t>
  </si>
  <si>
    <t xml:space="preserve">20.004.0022-0</t>
  </si>
  <si>
    <t xml:space="preserve">E MATERIAIS SENDO 6% DE CIMENTO</t>
  </si>
  <si>
    <t xml:space="preserve">20.004.0022-A</t>
  </si>
  <si>
    <t xml:space="preserve">20.004.0023-0</t>
  </si>
  <si>
    <t xml:space="preserve">DOVIA,AREA URBANA,ATE 20CM,INCLUSIVE COMPACTACAO AASHO NORMA</t>
  </si>
  <si>
    <t xml:space="preserve">L E MATERIAIS,COM 3% DE CIMENTO E 83KG DE CAP POR M3</t>
  </si>
  <si>
    <t xml:space="preserve">20.004.0023-A</t>
  </si>
  <si>
    <t xml:space="preserve">20.004.0025-0</t>
  </si>
  <si>
    <t xml:space="preserve">RECUPERACAO DE PAVIMENTO COM RECICLAGEM DE BASE,INCORPORANDO</t>
  </si>
  <si>
    <t xml:space="preserve"> A CAPA ASFALTICA,ATE 20CM,EXCLUSIVE MATERIAIS ADICIONADOS E</t>
  </si>
  <si>
    <t xml:space="preserve"> COMPACTACAO</t>
  </si>
  <si>
    <t xml:space="preserve">20.004.0025-A</t>
  </si>
  <si>
    <t xml:space="preserve">20.004.0027-0</t>
  </si>
  <si>
    <t xml:space="preserve">RECOMPOSICAO DE CBUQ,EXCLUSIVE FORNECIMENTO E TRANSPORTE DOS</t>
  </si>
  <si>
    <t xml:space="preserve"> MATERIAIS</t>
  </si>
  <si>
    <t xml:space="preserve">20.004.0027-A</t>
  </si>
  <si>
    <t xml:space="preserve">20.004.0028-0</t>
  </si>
  <si>
    <t xml:space="preserve">RECOMPOSICAO ESTRUTURAL DE PAVIMENTO (COM REPARO DE BASE)CBU</t>
  </si>
  <si>
    <t xml:space="preserve">Q COM 5CM DE ESPESSURA</t>
  </si>
  <si>
    <t xml:space="preserve">20.004.0028-A</t>
  </si>
  <si>
    <t xml:space="preserve">20.004.0030-0</t>
  </si>
  <si>
    <t xml:space="preserve">RECOMPOSICAO DE CAMINHO DE SERVICO</t>
  </si>
  <si>
    <t xml:space="preserve">20.004.0030-A</t>
  </si>
  <si>
    <t xml:space="preserve">20.004.0033-1</t>
  </si>
  <si>
    <t xml:space="preserve">ATERRO COMPACTADO MECANICAMENTE,EM CAMADAS DE 20CM,INCLUINDO</t>
  </si>
  <si>
    <t xml:space="preserve"> ESPALHAMENTO E IRRIGACAO,MAS SEM O FORNECIMENTO E TRANSPORT</t>
  </si>
  <si>
    <t xml:space="preserve">E DO MATERIAL</t>
  </si>
  <si>
    <t xml:space="preserve">20.004.0033-B</t>
  </si>
  <si>
    <t xml:space="preserve">20.004.0034-0</t>
  </si>
  <si>
    <t xml:space="preserve">ATERRO COMPACTADO MECANICAMENTE,EM CAMADAS DE 20CM,INCLUSIVE</t>
  </si>
  <si>
    <t xml:space="preserve"> IRRIGACAO,EXCLUSIVE ESPALHAMENTO,FORNECIMENTO E TRANSPORTE</t>
  </si>
  <si>
    <t xml:space="preserve">DO MATERIAL</t>
  </si>
  <si>
    <t xml:space="preserve">20.004.0034-A</t>
  </si>
  <si>
    <t xml:space="preserve">20.004.0036-0</t>
  </si>
  <si>
    <t xml:space="preserve">LIMPEZA DE JAZIDAS</t>
  </si>
  <si>
    <t xml:space="preserve">20.004.0036-A</t>
  </si>
  <si>
    <t xml:space="preserve">20.004.0038-0</t>
  </si>
  <si>
    <t xml:space="preserve">LIMPEZA DE SUPERFICIES COM MOTONIVELADORA</t>
  </si>
  <si>
    <t xml:space="preserve">20.004.0038-A</t>
  </si>
  <si>
    <t xml:space="preserve">20.004.0040-0</t>
  </si>
  <si>
    <t xml:space="preserve">PATROLAMENTO DE SUBLEITO DE RODOVIAIS</t>
  </si>
  <si>
    <t xml:space="preserve">20.004.0040-A</t>
  </si>
  <si>
    <t xml:space="preserve">20.004.0045-0</t>
  </si>
  <si>
    <t xml:space="preserve">REMOCAO (CARGA) DE TERRA OU ENTULHO COM RETROESCAVADEIRA COM</t>
  </si>
  <si>
    <t xml:space="preserve">CACAMBA DE 0,76M3 EM CONDICOES ESPECIAIS,GIRO DE 180°</t>
  </si>
  <si>
    <t xml:space="preserve">20.004.0045-A</t>
  </si>
  <si>
    <t xml:space="preserve">20.004.0100-0</t>
  </si>
  <si>
    <t xml:space="preserve">ESCARIFICACAO E LEVANTAMENTO DE BASE E REVESTIMENTO,INCLUSIV</t>
  </si>
  <si>
    <t xml:space="preserve">E AFASTAMENTO LATERAL,USANDO MOTONIVELADORA</t>
  </si>
  <si>
    <t xml:space="preserve">20.004.0100-A</t>
  </si>
  <si>
    <t xml:space="preserve">20.004.0102-0</t>
  </si>
  <si>
    <t xml:space="preserve">ESCAVACAO DE SOLO MOLE COM MOTONIVELADORA</t>
  </si>
  <si>
    <t xml:space="preserve">20.004.0102-A</t>
  </si>
  <si>
    <t xml:space="preserve">20.004.0105-0</t>
  </si>
  <si>
    <t xml:space="preserve">ESCARIFICACAO DE SOLO COM MOTONIVELADORA</t>
  </si>
  <si>
    <t xml:space="preserve">20.004.0105-A</t>
  </si>
  <si>
    <t xml:space="preserve">20.004.0122-0</t>
  </si>
  <si>
    <t xml:space="preserve">LIMPEZA MECANIZADA DE SARJETA E MEIO-FIO,COM UTILIZACAO DE V</t>
  </si>
  <si>
    <t xml:space="preserve">ASSOURA MECANICA</t>
  </si>
  <si>
    <t xml:space="preserve">20.004.0122-A</t>
  </si>
  <si>
    <t xml:space="preserve">20.004.0125-0</t>
  </si>
  <si>
    <t xml:space="preserve">ROCADA MECANICA,COM UTILIZACAO DE ROCADEIRA MECANICA,EXCLUSI</t>
  </si>
  <si>
    <t xml:space="preserve">VE LIMPEZA</t>
  </si>
  <si>
    <t xml:space="preserve">20.004.0125-A</t>
  </si>
  <si>
    <t xml:space="preserve">20.004.0127-0</t>
  </si>
  <si>
    <t xml:space="preserve">VARRECAO DE PISTA COM VASSOURA MECANICA</t>
  </si>
  <si>
    <t xml:space="preserve">20.004.0127-A</t>
  </si>
  <si>
    <t xml:space="preserve">20.004.0130-0</t>
  </si>
  <si>
    <t xml:space="preserve">DESOBSTRUCAO E LIMPEZA DE RUAS</t>
  </si>
  <si>
    <t xml:space="preserve">20.004.0130-A</t>
  </si>
  <si>
    <t xml:space="preserve">20.004.0131-0</t>
  </si>
  <si>
    <t xml:space="preserve">LIMPEZA DE RUA COM AR COMPRIMIDO</t>
  </si>
  <si>
    <t xml:space="preserve">20.004.0131-A</t>
  </si>
  <si>
    <t xml:space="preserve">20.004.0132-0</t>
  </si>
  <si>
    <t xml:space="preserve">DESOBSTRUCAO E LIMPEZA DE PISTA PARA EMBUTIMENTO DE FIACAO</t>
  </si>
  <si>
    <t xml:space="preserve">20.004.0132-A</t>
  </si>
  <si>
    <t xml:space="preserve">20.004.0135-0</t>
  </si>
  <si>
    <t xml:space="preserve">LIMPEZA DE PISTA,COM UTILIZACAO DE COMPRESSOR DE AR,PARA EXE</t>
  </si>
  <si>
    <t xml:space="preserve">CUCAO DE REVESTIMENTO COM CBUQ</t>
  </si>
  <si>
    <t xml:space="preserve">20.004.0135-A</t>
  </si>
  <si>
    <t xml:space="preserve">20.004.0136-0</t>
  </si>
  <si>
    <t xml:space="preserve">LIMPEZA DE PISTA,COM UTILIZACAO DE COMPRESSOR DE AR,CAMINHAO</t>
  </si>
  <si>
    <t xml:space="preserve"> BASCULANTE,PARA EXECUCAO DE REVESTIMENTO COM CBUQ</t>
  </si>
  <si>
    <t xml:space="preserve">20.004.0136-A</t>
  </si>
  <si>
    <t xml:space="preserve">20.005.0001-0</t>
  </si>
  <si>
    <t xml:space="preserve">SUB-BASE ESTABILIZADA,SEM MISTURA DE MATERIAIS,DE ACORDO COM</t>
  </si>
  <si>
    <t xml:space="preserve"> AS "INSTRUCOES PARA EXECUCAO",DO DER-RJ,EXCLUSIVE ESCAVACAO</t>
  </si>
  <si>
    <t xml:space="preserve"> E TRANSPORTE DOS MATERIAIS,INCLUSIVE TRANSPORTE DE AGUA</t>
  </si>
  <si>
    <t xml:space="preserve">20.005.0001-A</t>
  </si>
  <si>
    <t xml:space="preserve">20.005.0002-1</t>
  </si>
  <si>
    <t xml:space="preserve">BASE ESTABILIZADA,SEM MISTURA DE MATERIAIS,DE ACORDO COM AS</t>
  </si>
  <si>
    <t xml:space="preserve">"INSTRUCOES PARA EXECUCAO",DO DER-RJ,COMPACTADA EM DUAS CAMA</t>
  </si>
  <si>
    <t xml:space="preserve">DAS,COM ENERGIA EQUIVALENTE A AASHO INTERMEDIARIA,EXCLUSIVE</t>
  </si>
  <si>
    <t xml:space="preserve">ESCAVACAO E TRANSPORTE DOS MATERIAIS,INCLUSIVE TRANSPORTE DE</t>
  </si>
  <si>
    <t xml:space="preserve"> AGUA</t>
  </si>
  <si>
    <t xml:space="preserve">20.005.0002-B</t>
  </si>
  <si>
    <t xml:space="preserve">20.005.0003-1</t>
  </si>
  <si>
    <t xml:space="preserve">DAS,COM ENERGIA EQUIVALENTE A AASHO MODIFICADA,EXCLUSIVE ESC</t>
  </si>
  <si>
    <t xml:space="preserve">AVACAO E TRANSPORTE DOS MATERIAIS,INCLUSIVE TRANSPORTE DE AG</t>
  </si>
  <si>
    <t xml:space="preserve">UA</t>
  </si>
  <si>
    <t xml:space="preserve">20.005.0003-B</t>
  </si>
  <si>
    <t xml:space="preserve">20.005.0004-0</t>
  </si>
  <si>
    <t xml:space="preserve">SUB-BASE ESTABILIZADA GRANULOMETRICAMENTE,COM MISTURA DE 2 O</t>
  </si>
  <si>
    <t xml:space="preserve">U MAIS MATERIAIS,DE ACORDO COM AS "INSTRUCOES PARA EXECUCAO"</t>
  </si>
  <si>
    <t xml:space="preserve">,DO DER-RJ,EXCLUSIVE ESCAVACAO E TRANSPORTE DOS MATERIAIS,IN</t>
  </si>
  <si>
    <t xml:space="preserve">CLUSIVE TRANSPORTE DE AGUA</t>
  </si>
  <si>
    <t xml:space="preserve">20.005.0004-A</t>
  </si>
  <si>
    <t xml:space="preserve">20.005.0005-0</t>
  </si>
  <si>
    <t xml:space="preserve">BASE ESTABILIZADA GRANULOMETRICAMENTE,COM MISTURA DE 2 OU MA</t>
  </si>
  <si>
    <t xml:space="preserve">IS MATERIAIS,DE ACORDO COM AS "INSTRUCOES PARA EXECUCAO",DO</t>
  </si>
  <si>
    <t xml:space="preserve">DER-RJ,COMPACTADA EM DUAS CAMADAS,COM ENERGIA EQUIVALENTE A</t>
  </si>
  <si>
    <t xml:space="preserve">AASHO INTERMEDIARIA,EXCLUSIVE ESCAVACAO E TRANSPORTE DOS MAT</t>
  </si>
  <si>
    <t xml:space="preserve">ERIAIS,INCLUINDO TRANSPORTE DE AGUA</t>
  </si>
  <si>
    <t xml:space="preserve">20.005.0005-A</t>
  </si>
  <si>
    <t xml:space="preserve">20.005.0006-0</t>
  </si>
  <si>
    <t xml:space="preserve">AASHO MODIFICADA,EXCLUSIVE ESCAVACAO E TRANSPORTE DOS MATERI</t>
  </si>
  <si>
    <t xml:space="preserve">AIS,INCLUINDO TRANSPORTE DE AGUA</t>
  </si>
  <si>
    <t xml:space="preserve">20.005.0006-A</t>
  </si>
  <si>
    <t xml:space="preserve">20.005.0007-0</t>
  </si>
  <si>
    <t xml:space="preserve">IS MATERIAIS,EM USINA,DE ACORDO COM AS "INSTRUCOES PARA EXEC</t>
  </si>
  <si>
    <t xml:space="preserve">UCAO",DO DER-RJ,COMPACTADA EM DUAS CAMADAS,COM ENERGIA EQUIV</t>
  </si>
  <si>
    <t xml:space="preserve">ALENTE A AASHO INTERMEDIARIA,EXCLUSIVE ESCAVACAO E TRANSPORT</t>
  </si>
  <si>
    <t xml:space="preserve">E DOS MATERIAIS,INCLUINDO TRANSPORTE DE AGUA</t>
  </si>
  <si>
    <t xml:space="preserve">20.005.0007-A</t>
  </si>
  <si>
    <t xml:space="preserve">20.005.0008-0</t>
  </si>
  <si>
    <t xml:space="preserve">ALENTE A AASHO MODIFICADA,EXCLUSIVE ESCAVACAO E TRANSPORTE D</t>
  </si>
  <si>
    <t xml:space="preserve">OS MATERIAIS,INCLUINDO TRANSPORTE DE AGUA</t>
  </si>
  <si>
    <t xml:space="preserve">20.005.0008-A</t>
  </si>
  <si>
    <t xml:space="preserve">20.005.0009-0</t>
  </si>
  <si>
    <t xml:space="preserve">BASE DE SOLO BETUME COM MISTURA EM USINA,COMPREENDENDO AS OP</t>
  </si>
  <si>
    <t xml:space="preserve">ERACOES DE EXECUCAO E TRANSPORTE DE AGUA,EXCLUSIVE ESCAVACAO</t>
  </si>
  <si>
    <t xml:space="preserve"> E TRANSPORTE DE SOLOS,FORNECIMENTO E TRANSPORTE DE MATERIAI</t>
  </si>
  <si>
    <t xml:space="preserve">S BETUMINOSOS E TRANSPORTE DA USINA PARA PISTA</t>
  </si>
  <si>
    <t xml:space="preserve">20.005.0009-A</t>
  </si>
  <si>
    <t xml:space="preserve">20.005.0010-0</t>
  </si>
  <si>
    <t xml:space="preserve">BASE DE SOLO BETUME COM MISTURA NA PISTA,COMPREENDENDO AS OP</t>
  </si>
  <si>
    <t xml:space="preserve">ERACOES DE EXECUCAO</t>
  </si>
  <si>
    <t xml:space="preserve">20.005.0010-A</t>
  </si>
  <si>
    <t xml:space="preserve">20.006.0001-0</t>
  </si>
  <si>
    <t xml:space="preserve">BASE DE SOLO-CIMENTO,EXECUTADO "IN SITU",COMPREENDENDO AS OP</t>
  </si>
  <si>
    <t xml:space="preserve">ERACOES DE EXECUCAO NA PISTA,INCLUSIVE TRANSPORTE DE AGUA,MA</t>
  </si>
  <si>
    <t xml:space="preserve">S SEM ESCAVACAO E TRANSPORTE DOS MATERIAIS E O FORNECIMENTO</t>
  </si>
  <si>
    <t xml:space="preserve">E TRANSPORTE DO CIMENTO.O CUSTO SE APLICA AO VOLUME DE SOLO-</t>
  </si>
  <si>
    <t xml:space="preserve">CIMENTO EXECUTADO,MEDIDO APOS A COMPACTACAO</t>
  </si>
  <si>
    <t xml:space="preserve">20.006.0001-A</t>
  </si>
  <si>
    <t xml:space="preserve">20.006.0002-0</t>
  </si>
  <si>
    <t xml:space="preserve">BASE DE SOLO-CIMENTO,MISTURADO NA USINA,COMPREENDENDO AS OPE</t>
  </si>
  <si>
    <t xml:space="preserve">RACOES DE EXECUCAO NA USINA E NA PISTA,EXCLUSIVE,AINDA,O TRA</t>
  </si>
  <si>
    <t xml:space="preserve">NSPORTE DA USINA PARA A PISTA,INCLUSIVE TRANSPORTE DE AGUA,M</t>
  </si>
  <si>
    <t xml:space="preserve">AS SEM ESCAVACAO E TRANSPORTE DOS MATERIAIS E O FORNECIMENTO</t>
  </si>
  <si>
    <t xml:space="preserve"> E TRANSPORTE DO CIMENTO.O CUSTO SE APLICA AO VOLUME DE SOLO</t>
  </si>
  <si>
    <t xml:space="preserve">-CIMENTO EXECUTADO,MEDIDO APOS A COMPACTACAO</t>
  </si>
  <si>
    <t xml:space="preserve">20.006.0002-A</t>
  </si>
  <si>
    <t xml:space="preserve">20.006.0003-0</t>
  </si>
  <si>
    <t xml:space="preserve">SUB-BASE DE SOLO MELHORADO COM CIMENTO,DE ACORDO COM A INSTR</t>
  </si>
  <si>
    <t xml:space="preserve">UCAO TECNICA IT-08/80 DO DER-RJ,INCLUSIVE TRANSPORTE DE AGUA</t>
  </si>
  <si>
    <t xml:space="preserve">,EXCLUSIVE FORNECIMENTO DE CIMENTO,ESCAVACAO E TRANSPORTE DO</t>
  </si>
  <si>
    <t xml:space="preserve">S SOLOS</t>
  </si>
  <si>
    <t xml:space="preserve">20.006.0003-A</t>
  </si>
  <si>
    <t xml:space="preserve">20.006.0100-0</t>
  </si>
  <si>
    <t xml:space="preserve">CONTENCAO DE TERRAS COM SACOS DE ANIAGEM PREENCHIDOS COM SOL</t>
  </si>
  <si>
    <t xml:space="preserve">O-CIMENTO</t>
  </si>
  <si>
    <t xml:space="preserve">20.006.0100-A</t>
  </si>
  <si>
    <t xml:space="preserve">20.007.0001-0</t>
  </si>
  <si>
    <t xml:space="preserve">BASE DE SOLO ESTABILIZADO COM MISTURA NA USINA(SOLO+BRITA),C</t>
  </si>
  <si>
    <t xml:space="preserve">OMPREENDENDO A EXECUCAO NA USINA E NA PISTA,INCLUSIVE TRANSP</t>
  </si>
  <si>
    <t xml:space="preserve">ORTE DE AGUA,EXCLUSIVE ESCAVACAO,CARGA E TRANSPORTE DOS SOLO</t>
  </si>
  <si>
    <t xml:space="preserve">S UTILIZADOS,FORNECIMENTO E TRANSPORTE DOS MATERIAIS.O CUSTO</t>
  </si>
  <si>
    <t xml:space="preserve"> SE APLICA AO VOLUME MEDIDO APOS A COMPACTACAO</t>
  </si>
  <si>
    <t xml:space="preserve">20.007.0001-A</t>
  </si>
  <si>
    <t xml:space="preserve">20.007.0002-0</t>
  </si>
  <si>
    <t xml:space="preserve">BASE DE SOLO ESTABILIZADO COM MISTURA(SOLO+BRITA),COMPREENDE</t>
  </si>
  <si>
    <t xml:space="preserve">NDO A EXECUCAO EXCLUSIVAMENTE NA PISTA,INCLUSIVE TRANSPORTE</t>
  </si>
  <si>
    <t xml:space="preserve">DE AGUA,EXCLUSIVE ESCAVACAO,CARGA E TRANSPORTE DOS SOLOS UTI</t>
  </si>
  <si>
    <t xml:space="preserve">LIZADOS,FORNECIMENTO E TRANSPORTE DOS MATERIAIS.O CUSTO SE A</t>
  </si>
  <si>
    <t xml:space="preserve">PLICA AO VOLUME MEDIDO APOS COMPACTACAO</t>
  </si>
  <si>
    <t xml:space="preserve">20.007.0002-A</t>
  </si>
  <si>
    <t xml:space="preserve">20.008.0001-0</t>
  </si>
  <si>
    <t xml:space="preserve">BASE DE BRITA GRADUADA,MEDIDA APOS A COMPACTACAO,EXCLUSIVE O</t>
  </si>
  <si>
    <t xml:space="preserve"> FORNECIMENTO E TRANSPORTE DOS MATERIAIS</t>
  </si>
  <si>
    <t xml:space="preserve">20.008.0001-A</t>
  </si>
  <si>
    <t xml:space="preserve">20.008.0002-0</t>
  </si>
  <si>
    <t xml:space="preserve">BASE DE BRITA CORRIDA,MEDIDA APOS A COMPACTACAO,EXCLUSIVE O</t>
  </si>
  <si>
    <t xml:space="preserve">FORNECIMENTO E TRANSPORTE DOS MATERIAIS</t>
  </si>
  <si>
    <t xml:space="preserve">20.008.0002-A</t>
  </si>
  <si>
    <t xml:space="preserve">20.008.0003-0</t>
  </si>
  <si>
    <t xml:space="preserve">BASE "TELFORD",MEDIDA APOS A COMPACTACAO,EXCLUSIVE O FORNECI</t>
  </si>
  <si>
    <t xml:space="preserve">MENTO E TRANSPORTE DOS MATERIAIS</t>
  </si>
  <si>
    <t xml:space="preserve">20.008.0003-A</t>
  </si>
  <si>
    <t xml:space="preserve">20.008.0004-0</t>
  </si>
  <si>
    <t xml:space="preserve">BASE DE MACADAME HIDRAULICO,DE ACORDO COM A INSTRUCAO TECNIC</t>
  </si>
  <si>
    <t xml:space="preserve">A IT-01/80,DO DER-RJ,O CUSTO INDENIZA AS OPERACOES DE EXECUC</t>
  </si>
  <si>
    <t xml:space="preserve">AO,EXCLUSIVE FORNECIMENTO E TRANSPORTE DOS MATERIAIS EMPREGA</t>
  </si>
  <si>
    <t xml:space="preserve">DOS(BRITA,PO-DE-PEDRA,AREIA E AGUA)E SE APLICA AO VOLUME EXE</t>
  </si>
  <si>
    <t xml:space="preserve">CUTADO,MEDIDO APOS COMPACTACAO</t>
  </si>
  <si>
    <t xml:space="preserve">20.008.0004-A</t>
  </si>
  <si>
    <t xml:space="preserve">20.008.0010-0</t>
  </si>
  <si>
    <t xml:space="preserve">BASE DE BRITA GRADUADA,COM ADICAO DE 1% DE CIMENTO,MEDIDA AP</t>
  </si>
  <si>
    <t xml:space="preserve">OS A COMPACTACAO,EXCLUSIVE FORNECIMENTO E TRANSPORTE DOS MAT</t>
  </si>
  <si>
    <t xml:space="preserve">20.008.0010-A</t>
  </si>
  <si>
    <t xml:space="preserve">20.008.0015-0</t>
  </si>
  <si>
    <t xml:space="preserve">SUB-BASE DE BRITA CORRIDA,MEDIDA APOS A COMPACTACAO,EXCLUSIV</t>
  </si>
  <si>
    <t xml:space="preserve">E FORNECIMENTO E TRANSPORTE DOS MATERIAIS</t>
  </si>
  <si>
    <t xml:space="preserve">20.008.0015-A</t>
  </si>
  <si>
    <t xml:space="preserve">20.009.0001-1</t>
  </si>
  <si>
    <t xml:space="preserve">OES PARA EXECUCAO",DO DER-RJ,EXCLUSIVE O FORNECIMENTO E TRAN</t>
  </si>
  <si>
    <t xml:space="preserve">SPORTE DO MATERIAL BETUMINOSO</t>
  </si>
  <si>
    <t xml:space="preserve">20.009.0001-B</t>
  </si>
  <si>
    <t xml:space="preserve">20.009.0002-1</t>
  </si>
  <si>
    <t xml:space="preserve">O",DO DER-RJ,EXCLUSIVE O FORNECIMENTO E TRANSPORTE DO MATERI</t>
  </si>
  <si>
    <t xml:space="preserve">AL BETUMINOSO</t>
  </si>
  <si>
    <t xml:space="preserve">20.009.0002-B</t>
  </si>
  <si>
    <t xml:space="preserve">20.009.0007-0</t>
  </si>
  <si>
    <t xml:space="preserve">BASE DE MACADAME BETUMINOSO(BASE NEGRA),DE ACORDO COM AS "IN</t>
  </si>
  <si>
    <t xml:space="preserve">STRUCOES PARA EXECUCAO",DO DER-RJ,EXCLUSIVE O FORNECIMENTO E</t>
  </si>
  <si>
    <t xml:space="preserve"> TRANSPORTE DOS MATERIAIS</t>
  </si>
  <si>
    <t xml:space="preserve">20.009.0007-A</t>
  </si>
  <si>
    <t xml:space="preserve">20.009.0008-0</t>
  </si>
  <si>
    <t xml:space="preserve">REVESTIMENTO DO TIPO "PRE-MISTURADO A FRIO",DE ACORDO COM AS</t>
  </si>
  <si>
    <t xml:space="preserve"> "INSTRUCOES PARA EXECUCAO",DO DER-RJ,EXCLUSIVE O FORNECIMEN</t>
  </si>
  <si>
    <t xml:space="preserve">TO E TRANSPORTE DOS MATERIAIS</t>
  </si>
  <si>
    <t xml:space="preserve">20.009.0008-A</t>
  </si>
  <si>
    <t xml:space="preserve">20.009.0009-0</t>
  </si>
  <si>
    <t xml:space="preserve">REVESTIMENTO TIPO "PRE-MISTURADO A FRIO" DE ACORDO COM AS "I</t>
  </si>
  <si>
    <t xml:space="preserve">NSTRUCOES PARA EXECUCAO" DO DER-RJ,COMPREENDENDO APENAS O ES</t>
  </si>
  <si>
    <t xml:space="preserve">PALHAMENTO E COMPACTACAO MECANICOS,EXCLUSIVE PREPARO,FORNECI</t>
  </si>
  <si>
    <t xml:space="preserve">20.009.0009-A</t>
  </si>
  <si>
    <t xml:space="preserve">20.009.0010-0</t>
  </si>
  <si>
    <t xml:space="preserve">REVESTIMENTO TIPO "PRE-MISTURADO A FRIO" DE ACORDO COM A "IN</t>
  </si>
  <si>
    <t xml:space="preserve">STRUCAO PARA EXECUCAO" DO DER-RJ,COMPREENDENDO APENAS O PREP</t>
  </si>
  <si>
    <t xml:space="preserve">ARO DA MISTURA,EXCLUSIVE FORNECIMENTO E TRANSPORTE DOS MATER</t>
  </si>
  <si>
    <t xml:space="preserve">20.009.0010-A</t>
  </si>
  <si>
    <t xml:space="preserve">20.009.0012-0</t>
  </si>
  <si>
    <t xml:space="preserve">REVESTIMENTO EM CONCRETO BETUMINOSO USINADO A QUENTE,DE GRAN</t>
  </si>
  <si>
    <t xml:space="preserve">ULOMETRIA ABERTA,TIPO "BINDER",DE ACORDO COM AS "INSTRUCOES</t>
  </si>
  <si>
    <t xml:space="preserve">PARA EXECUCAO",DO DER-RJ,COMPREENDENDO:PREPARO,ESPALHAMENTO</t>
  </si>
  <si>
    <t xml:space="preserve">E COMPACTACAO,EXCLUSIVE O FORNECIMENTO E TRANSPORTE DOS MATE</t>
  </si>
  <si>
    <t xml:space="preserve">20.009.0012-A</t>
  </si>
  <si>
    <t xml:space="preserve">20.009.0014-0</t>
  </si>
  <si>
    <t xml:space="preserve">REVESTIMENTO DO TIPO "PRE-MISTURADO AREIA-BETUME A FRIO",DE</t>
  </si>
  <si>
    <t xml:space="preserve">ACORDO COM AS "INSTRUCOES PARA EXECUCAO",DO DER-RJ,EXCLUSIVE</t>
  </si>
  <si>
    <t xml:space="preserve"> O FORNECIMENTO E TRANSPORTE DOS MATERIAIS</t>
  </si>
  <si>
    <t xml:space="preserve">20.009.0014-A</t>
  </si>
  <si>
    <t xml:space="preserve">20.009.0015-0</t>
  </si>
  <si>
    <t xml:space="preserve">REVESTIMENTO DO TIPO "PRE-MISTURADO AREIA-BETUME A QUENTE",D</t>
  </si>
  <si>
    <t xml:space="preserve">E ACORDO COM AS "INSTRUCOES PARA EXECUCAO",DO DER-RJ,EXCLUSI</t>
  </si>
  <si>
    <t xml:space="preserve">VE O FORNECIMENTO E TRANSPORTE DOS MATERIAIS</t>
  </si>
  <si>
    <t xml:space="preserve">20.009.0015-A</t>
  </si>
  <si>
    <t xml:space="preserve">20.009.0017-0</t>
  </si>
  <si>
    <t xml:space="preserve">CAPA SELANTE,EXCLUSIVE O FORNECIMENTO E TRANSPORTE DOS MATER</t>
  </si>
  <si>
    <t xml:space="preserve">20.009.0017-A</t>
  </si>
  <si>
    <t xml:space="preserve">20.009.0020-0</t>
  </si>
  <si>
    <t xml:space="preserve">REVESTIMENTO DO TIPO "LAMA ASFALTICA FINA",DE ACORDO COM AS</t>
  </si>
  <si>
    <t xml:space="preserve">"INSTRUCOES PARA EXECUCAO",DO DER-RJ,EXCLUSIVE O FORNECIMENT</t>
  </si>
  <si>
    <t xml:space="preserve">O E TRANSPORTE DOS MATERIAIS</t>
  </si>
  <si>
    <t xml:space="preserve">20.009.0020-A</t>
  </si>
  <si>
    <t xml:space="preserve">20.009.0021-0</t>
  </si>
  <si>
    <t xml:space="preserve">REVESTIMENTO DO TIPO "LAMA ASFALTICA GROSSA",DE ACORDO COM A</t>
  </si>
  <si>
    <t xml:space="preserve">S "INSTRUCOES PARA EXECUCAO",DO DER-RJ,EXCLUSIVE O FORNECIME</t>
  </si>
  <si>
    <t xml:space="preserve">NTO E TRANSPORTE DOS MATERIAIS</t>
  </si>
  <si>
    <t xml:space="preserve">20.009.0021-A</t>
  </si>
  <si>
    <t xml:space="preserve">20.009.0027-0</t>
  </si>
  <si>
    <t xml:space="preserve">DO COM AS "INSTRUCOES PARA EXECUCAO DO DER-RJ",COMPREENDENDO</t>
  </si>
  <si>
    <t xml:space="preserve"> PREPARO,ESPALHAMENTO E COMPACTACAO MECANICOS,EXCLUSIVE O FO</t>
  </si>
  <si>
    <t xml:space="preserve">RNECIMENTO E TRANSPORTE DOS MATERIAIS</t>
  </si>
  <si>
    <t xml:space="preserve">20.009.0027-A</t>
  </si>
  <si>
    <t xml:space="preserve">20.009.0029-0</t>
  </si>
  <si>
    <t xml:space="preserve">DO COM AS "INSTRUCOES PARA EXECUCAO DO DER-RJ",EXCLUSIVE O E</t>
  </si>
  <si>
    <t xml:space="preserve">SPALHAMENTO, COMPACTACAO,FORNECIMENTO E TRANSPORTE DOS MATER</t>
  </si>
  <si>
    <t xml:space="preserve">IAIS, CONSIDERANDO SOMENTE O PREPARO</t>
  </si>
  <si>
    <t xml:space="preserve">20.009.0029-A</t>
  </si>
  <si>
    <t xml:space="preserve">20.009.0032-0</t>
  </si>
  <si>
    <t xml:space="preserve">DO COM AS "INSTRUCOES PARA EXECUCAO DO DER-RJ",EXCLUSIVE O</t>
  </si>
  <si>
    <t xml:space="preserve">PREPARO,FORNECIMENTO E TRANSPORTE DOS MATERIAIS,CONSIDERANDO</t>
  </si>
  <si>
    <t xml:space="preserve"> SOMENTE O ESPALHAMENTO E COMPACTACAO MECANICOS</t>
  </si>
  <si>
    <t xml:space="preserve">20.009.0032-A</t>
  </si>
  <si>
    <t xml:space="preserve">20.009.0050-0</t>
  </si>
  <si>
    <t xml:space="preserve">DO COM A "INSTRUCAO PARA EXECUCAO"DO DER-RJ,COMPREENDENDO AP</t>
  </si>
  <si>
    <t xml:space="preserve">ENAS O ESPALHAMENTO E COMPACTACAO MANUAIS,UTILIZANDO SOQUETE</t>
  </si>
  <si>
    <t xml:space="preserve"> VIBRATORIO,EXCLUSIVE PREPARO,FORNECIMENTO E TRANSPORTE DOS</t>
  </si>
  <si>
    <t xml:space="preserve">20.009.0050-A</t>
  </si>
  <si>
    <t xml:space="preserve">20.009.0080-0</t>
  </si>
  <si>
    <t xml:space="preserve">CAMADA POROSA DE ATRITO EM CBUQ MODIFICADO POR POLIMERO,NIVE</t>
  </si>
  <si>
    <t xml:space="preserve">LADO ELETRONICAMENTE,EM RODOVIA,EXCLUSIVE MATERIAIS</t>
  </si>
  <si>
    <t xml:space="preserve">20.009.0080-A</t>
  </si>
  <si>
    <t xml:space="preserve">20.009.0100-0</t>
  </si>
  <si>
    <t xml:space="preserve">LES" DE ACORDO COM AS "INSTRUCOES PARA EXECUCAO",DO DER-RJ,E</t>
  </si>
  <si>
    <t xml:space="preserve">XCLUSIVE O FORNECIMENTO E TRANSPORTE DOS MATERIAIS</t>
  </si>
  <si>
    <t xml:space="preserve">20.009.0100-A</t>
  </si>
  <si>
    <t xml:space="preserve">20.009.0105-0</t>
  </si>
  <si>
    <t xml:space="preserve">O" DE ACORDO COM AS "INSTRUCOES PARA EXECUCAO",DO DER-RJ,EXC</t>
  </si>
  <si>
    <t xml:space="preserve">LUSIVE O FORNECIMENTO E TRANSPORTE DOS MATERIAIS</t>
  </si>
  <si>
    <t xml:space="preserve">20.009.0105-A</t>
  </si>
  <si>
    <t xml:space="preserve">20.009.0110-0</t>
  </si>
  <si>
    <t xml:space="preserve">REVESTIMENTO DO TIPO "TRATAMENTO SUPERFICIAL DUPLO",POR PENE</t>
  </si>
  <si>
    <t xml:space="preserve">TRACAO DIRETA,COM CAPA SELANTE,DE ACORDO COM AS "INSTRUCOES</t>
  </si>
  <si>
    <t xml:space="preserve">PARA EXECUCAO",DO DER-RJ,EXCLUSIVE O FORNECIMENTO E TRANSPOR</t>
  </si>
  <si>
    <t xml:space="preserve">TE DOS MATERIAIS</t>
  </si>
  <si>
    <t xml:space="preserve">20.009.0110-A</t>
  </si>
  <si>
    <t xml:space="preserve">20.009.0115-0</t>
  </si>
  <si>
    <t xml:space="preserve">REVESTIMENTO DO TIPO "TRATAMENTO SUPERFICIAL TRIPLO" POR PEN</t>
  </si>
  <si>
    <t xml:space="preserve">ETRACAO INVERSA,DE ACORDO COM AS "INSTRUCOES PARA EXECUCAO",</t>
  </si>
  <si>
    <t xml:space="preserve">DER-RJ,EXCLUSIVE O FORNECIMENTO E TRANSPORTE DOS MATERIAIS</t>
  </si>
  <si>
    <t xml:space="preserve">20.009.0115-A</t>
  </si>
  <si>
    <t xml:space="preserve">20.010.0001-0</t>
  </si>
  <si>
    <t xml:space="preserve">REVESTIMENTO EM PLACAS DE CONCRETO,DE ACORDO COM AS "INSTRUC</t>
  </si>
  <si>
    <t xml:space="preserve">OES PARA EXECUCAO",DO DER-RJ,PRODUCAO MEDIA DE 25,50M3/H,INC</t>
  </si>
  <si>
    <t xml:space="preserve">LUSIVE O TRANSPORTE DOS MATERIAIS,MAS SEM O FORNECIMENTO DOS</t>
  </si>
  <si>
    <t xml:space="preserve"> MESMOS</t>
  </si>
  <si>
    <t xml:space="preserve">20.010.0001-A</t>
  </si>
  <si>
    <t xml:space="preserve">20.010.0002-0</t>
  </si>
  <si>
    <t xml:space="preserve">OES PARA EXECUCAO",DO DER-RJ,PRODUCAO MEDIA DE 35,00M3/H,INC</t>
  </si>
  <si>
    <t xml:space="preserve">20.010.0002-A</t>
  </si>
  <si>
    <t xml:space="preserve">20.010.0003-0</t>
  </si>
  <si>
    <t xml:space="preserve">RECOMPOSICAO DE PLACA DE CONCRETO,INCLUSIVE CORRECAO DE SUPO</t>
  </si>
  <si>
    <t xml:space="preserve">RTE DEFICIENTE,EXCLUSIVE MATERIAIS</t>
  </si>
  <si>
    <t xml:space="preserve">20.010.0003-A</t>
  </si>
  <si>
    <t xml:space="preserve">20.010.0004-0</t>
  </si>
  <si>
    <t xml:space="preserve">LIMPEZA DE JUNTAS DE PAVIMENTO DE CONCRETO UTILIZANDO AR COM</t>
  </si>
  <si>
    <t xml:space="preserve">PRIMIDO E POSTERIOR ENCHIMENTO COM ASFALTO,EXCLUSIVE MATERIA</t>
  </si>
  <si>
    <t xml:space="preserve">20.010.0004-A</t>
  </si>
  <si>
    <t xml:space="preserve">20.011.0001-0</t>
  </si>
  <si>
    <t xml:space="preserve">,DE ACORDO COM A INSTRUCAO TECNICA IT-07/80 DO DER-RJ,EXCLUS</t>
  </si>
  <si>
    <t xml:space="preserve">IVE FORNECIMENTO DOS MATERIAIS E RESPECTIVOS TRANSPORTES</t>
  </si>
  <si>
    <t xml:space="preserve">20.011.0001-A</t>
  </si>
  <si>
    <t xml:space="preserve">20.012.0001-0</t>
  </si>
  <si>
    <t xml:space="preserve">EXECUCAO DE BANQUETA DE SOLO,EM ATERRO,MEDIDO PELO VOLUME DE</t>
  </si>
  <si>
    <t xml:space="preserve"> BANQUETA</t>
  </si>
  <si>
    <t xml:space="preserve">20.012.0001-A</t>
  </si>
  <si>
    <t xml:space="preserve">20.012.0002-0</t>
  </si>
  <si>
    <t xml:space="preserve">LIMPEZA MANUAL DE VALAS DE PROTECAO</t>
  </si>
  <si>
    <t xml:space="preserve">20.012.0002-A</t>
  </si>
  <si>
    <t xml:space="preserve">20.012.0003-0</t>
  </si>
  <si>
    <t xml:space="preserve">CAPINA MANUAL EM SERVICOS RODOVIARIOS</t>
  </si>
  <si>
    <t xml:space="preserve">20.012.0003-A</t>
  </si>
  <si>
    <t xml:space="preserve">20.012.0004-0</t>
  </si>
  <si>
    <t xml:space="preserve">LIMPEZA MANUAL DE MEIOS-FIOS E SARJETAS</t>
  </si>
  <si>
    <t xml:space="preserve">20.012.0004-A</t>
  </si>
  <si>
    <t xml:space="preserve">20.012.0005-0</t>
  </si>
  <si>
    <t xml:space="preserve">RETIRADA(EXTRACAO) DE BALIZADORES DANIFICADOS E ASSENTAMENTO</t>
  </si>
  <si>
    <t xml:space="preserve"> DE NOVOS,EXCLUSIVE FORNECIMENTO</t>
  </si>
  <si>
    <t xml:space="preserve">20.012.0005-A</t>
  </si>
  <si>
    <t xml:space="preserve">20.012.0006-0</t>
  </si>
  <si>
    <t xml:space="preserve">RECOLOCACAO DE PLACA DE SINALIZACAO</t>
  </si>
  <si>
    <t xml:space="preserve">20.012.0006-A</t>
  </si>
  <si>
    <t xml:space="preserve">20.012.0008-0</t>
  </si>
  <si>
    <t xml:space="preserve">LIMPEZA MANUAL DE PONTES,CONSTANDO DE VARREDURA E REMOCAO DE</t>
  </si>
  <si>
    <t xml:space="preserve"> ENTULHO,INCLUSIVE AFASTAMENTO LATERAL</t>
  </si>
  <si>
    <t xml:space="preserve">20.012.0008-A</t>
  </si>
  <si>
    <t xml:space="preserve">20.012.0009-0</t>
  </si>
  <si>
    <t xml:space="preserve">REMOCAO MANUAL DE MATERIAL SOLTO (1ªCATEGORIA),PROVENIENTE D</t>
  </si>
  <si>
    <t xml:space="preserve">E DESLIZAMENTO DE BARREIRA,EXCLUSIVE TRANSPORTE</t>
  </si>
  <si>
    <t xml:space="preserve">20.012.0009-A</t>
  </si>
  <si>
    <t xml:space="preserve">20.012.0010-0</t>
  </si>
  <si>
    <t xml:space="preserve">E DESLIZAMENTO DE BARREIRA,INCLUSIVE TRANSPORTE A 3KM</t>
  </si>
  <si>
    <t xml:space="preserve">20.012.0010-A</t>
  </si>
  <si>
    <t xml:space="preserve">20.012.0011-0</t>
  </si>
  <si>
    <t xml:space="preserve">RECOMPOSICAO MANUAL DE ATERRO,EXCLUSIVE ESCAVACAO E TRANSPOR</t>
  </si>
  <si>
    <t xml:space="preserve">TE DE MATERIAL DE JAZIDA</t>
  </si>
  <si>
    <t xml:space="preserve">20.012.0011-A</t>
  </si>
  <si>
    <t xml:space="preserve">20.012.0013-0</t>
  </si>
  <si>
    <t xml:space="preserve">LIMPEZA MANUAL DE CAIXA DE RALO</t>
  </si>
  <si>
    <t xml:space="preserve">20.012.0013-A</t>
  </si>
  <si>
    <t xml:space="preserve">20.012.0015-0</t>
  </si>
  <si>
    <t xml:space="preserve">REMOCAO DE DEFENSAS METALICAS,EXCLUSIVE TRANSPORTE</t>
  </si>
  <si>
    <t xml:space="preserve">20.012.0015-A</t>
  </si>
  <si>
    <t xml:space="preserve">20.012.0020-0</t>
  </si>
  <si>
    <t xml:space="preserve">RECUPERACAO DE MEIO-FIO COM ARGAMASSA DE CIMENTO E AREIA</t>
  </si>
  <si>
    <t xml:space="preserve">20.012.0020-A</t>
  </si>
  <si>
    <t xml:space="preserve">20.012.0025-0</t>
  </si>
  <si>
    <t xml:space="preserve">LIMPEZA DE CAIXA COLETORA</t>
  </si>
  <si>
    <t xml:space="preserve">20.012.0025-A</t>
  </si>
  <si>
    <t xml:space="preserve">20.012.0030-0</t>
  </si>
  <si>
    <t xml:space="preserve">LIMPEZA DE DESCIDA D'AGUA EM DEGRAUS</t>
  </si>
  <si>
    <t xml:space="preserve">20.012.0030-A</t>
  </si>
  <si>
    <t xml:space="preserve">20.012.0035-0</t>
  </si>
  <si>
    <t xml:space="preserve">LIMPEZA DE BUEIRO DE GREIDE</t>
  </si>
  <si>
    <t xml:space="preserve">20.012.0035-A</t>
  </si>
  <si>
    <t xml:space="preserve">20.012.0036-0</t>
  </si>
  <si>
    <t xml:space="preserve">LIMPEZA DE BUEIRO DE GROTA</t>
  </si>
  <si>
    <t xml:space="preserve">20.012.0036-A</t>
  </si>
  <si>
    <t xml:space="preserve">20.012.0050-0</t>
  </si>
  <si>
    <t xml:space="preserve">LIMPEZA MANUAL DE SAIDAS DE AGUA</t>
  </si>
  <si>
    <t xml:space="preserve">20.012.0050-A</t>
  </si>
  <si>
    <t xml:space="preserve">20.013.0005-0</t>
  </si>
  <si>
    <t xml:space="preserve">CAMADA DE BLOQUEIO(COLCHAO),ESPALHADO E COMPRIMIDO MECANICAM</t>
  </si>
  <si>
    <t xml:space="preserve">ENTE,EXCLUSIVE O MATERIAL E MEDIDO APOS A COMPACTACAO</t>
  </si>
  <si>
    <t xml:space="preserve">20.013.0005-A</t>
  </si>
  <si>
    <t xml:space="preserve">20.015.0010-0</t>
  </si>
  <si>
    <t xml:space="preserve">ESPALHAMENTO COM MOTONIVELADORA E COMPACTACAO MECANICA DE MI</t>
  </si>
  <si>
    <t xml:space="preserve">STURAS BETUMINOSAS</t>
  </si>
  <si>
    <t xml:space="preserve">20.015.0010-A</t>
  </si>
  <si>
    <t xml:space="preserve">20.015.0015-0</t>
  </si>
  <si>
    <t xml:space="preserve">ESPALHAMENTO E COMPACTACAO DE CBUQ,MEDIDO POR HORA</t>
  </si>
  <si>
    <t xml:space="preserve">20.015.0015-A</t>
  </si>
  <si>
    <t xml:space="preserve">20.016.0003-0</t>
  </si>
  <si>
    <t xml:space="preserve">RECOMPOSICAO PARCIAL DE CERCA DE ARAME FARPADO E MOIRAO,CONS</t>
  </si>
  <si>
    <t xml:space="preserve">IDERANDO SOMENTE O FORNECIMENTO E A COLOCACAO DE ARAME</t>
  </si>
  <si>
    <t xml:space="preserve">20.016.0003-A</t>
  </si>
  <si>
    <t xml:space="preserve">20.016.0004-0</t>
  </si>
  <si>
    <t xml:space="preserve">RECOMPOSICAO TOTAL DE CERCA DE ARAME FARPADO E MOIRAO DE CON</t>
  </si>
  <si>
    <t xml:space="preserve">CRETO,INCLUSIVE FORNECIMENTO DOS MATERIAIS</t>
  </si>
  <si>
    <t xml:space="preserve">20.016.0004-A</t>
  </si>
  <si>
    <t xml:space="preserve">20.016.0005-0</t>
  </si>
  <si>
    <t xml:space="preserve">CRETO,EXCLUSIVE FORNECIMENTO DOS MATERIAIS</t>
  </si>
  <si>
    <t xml:space="preserve">20.016.0005-A</t>
  </si>
  <si>
    <t xml:space="preserve">20.020.0001-0</t>
  </si>
  <si>
    <t xml:space="preserve">SARJETA DE CORTE TRIANGULAR,COM COBERTURA VEGETAL,MEDINDO 1,</t>
  </si>
  <si>
    <t xml:space="preserve">25M DE BASE E 0,25M DE ALTURA,INCLUSIVE ESCAVACAO MECANICA E</t>
  </si>
  <si>
    <t xml:space="preserve"> ACERTO MANUAL DO TERRENO</t>
  </si>
  <si>
    <t xml:space="preserve">20.020.0001-A</t>
  </si>
  <si>
    <t xml:space="preserve">20.020.0002-0</t>
  </si>
  <si>
    <t xml:space="preserve">50M DE BASE E 0,30M DE ALTURA,INCLUSIVE ESCAVACAO MECANICA E</t>
  </si>
  <si>
    <t xml:space="preserve">20.020.0002-A</t>
  </si>
  <si>
    <t xml:space="preserve">20.020.0003-0</t>
  </si>
  <si>
    <t xml:space="preserve">85M DE BASE E 0,35M DE ALTURA,INCLUSIVE ESCAVACAO MECANICA E</t>
  </si>
  <si>
    <t xml:space="preserve">20.020.0003-A</t>
  </si>
  <si>
    <t xml:space="preserve">20.020.0007-0</t>
  </si>
  <si>
    <t xml:space="preserve">VALETA DE PROTECAO,DE CORTE TRAPEZOIDAL,REVESTIMENTO VEGETAL</t>
  </si>
  <si>
    <t xml:space="preserve">,MEDINDO 0,60M NA BASE MENOR,1,20M NA BASE MAIOR E 0,30M DE</t>
  </si>
  <si>
    <t xml:space="preserve">ALTURA,INCLUSIVE REATERRO DO MATERIAL ESCAVADO A JUSANTE</t>
  </si>
  <si>
    <t xml:space="preserve">20.020.0007-A</t>
  </si>
  <si>
    <t xml:space="preserve">20.020.0008-0</t>
  </si>
  <si>
    <t xml:space="preserve">,MEDINDO 0,80M NA BASE MENOR,1,60M NA BASE MAIOR E 0,40M DE</t>
  </si>
  <si>
    <t xml:space="preserve">20.020.0008-A</t>
  </si>
  <si>
    <t xml:space="preserve">20.020.0009-0</t>
  </si>
  <si>
    <t xml:space="preserve">VALETA DE PROTECAO,DE CORTE OU ATERRO,SEM REVESTIMENTO(0,40M</t>
  </si>
  <si>
    <t xml:space="preserve">3/M).O CUSTO PARA OUTRAS VALETAS SEMELHANTES E PROPORCIONAL</t>
  </si>
  <si>
    <t xml:space="preserve">AO VOLUME</t>
  </si>
  <si>
    <t xml:space="preserve">20.020.0009-A</t>
  </si>
  <si>
    <t xml:space="preserve">20.020.0010-0</t>
  </si>
  <si>
    <t xml:space="preserve">VALETA DE PROTECAO DE CORTE OU ATERRO(0,40M3/M),INCLUSIVE RE</t>
  </si>
  <si>
    <t xml:space="preserve">VESTIMENTO VEGETAL</t>
  </si>
  <si>
    <t xml:space="preserve">20.020.0010-A</t>
  </si>
  <si>
    <t xml:space="preserve">20.023.0001-0</t>
  </si>
  <si>
    <t xml:space="preserve">SARJETA DE CORTE OU BANQUETAS EM TALUDES ESCALONADOS,FORMA T</t>
  </si>
  <si>
    <t xml:space="preserve">RIANGULAR,REVESTIDA DE CONCRETO SIMPLES,COM 0,08M DE ESPESSU</t>
  </si>
  <si>
    <t xml:space="preserve">RA MEDINDO 1,25M NA BASE E 0,25M DE ALTURA,INCLUSIVE ESCAVAC</t>
  </si>
  <si>
    <t xml:space="preserve">AO MECANICA,ACERTO MANUAL DO TERRENO,FORNECIMENTO DOS MATERI</t>
  </si>
  <si>
    <t xml:space="preserve">AIS E REJUNTAMENTO</t>
  </si>
  <si>
    <t xml:space="preserve">20.023.0001-A</t>
  </si>
  <si>
    <t xml:space="preserve">20.023.0002-0</t>
  </si>
  <si>
    <t xml:space="preserve">RA,MEDINDO 1,50M NA BASE E 0,30M DE ALTURA,INCLUSIVE ESCAVAC</t>
  </si>
  <si>
    <t xml:space="preserve">20.023.0002-A</t>
  </si>
  <si>
    <t xml:space="preserve">20.023.0003-0</t>
  </si>
  <si>
    <t xml:space="preserve">RA,MEDINDO 1,85M NA BASE E 0,35M DE ALTURA,INCLUSIVE ESCAVAC</t>
  </si>
  <si>
    <t xml:space="preserve">20.023.0003-A</t>
  </si>
  <si>
    <t xml:space="preserve">20.023.0004-0</t>
  </si>
  <si>
    <t xml:space="preserve">VALETA DE PROTECAO DE CORTE OU DE ATERRO,TRAPEZOIDAL,REVESTI</t>
  </si>
  <si>
    <t xml:space="preserve">DA DE CONCRETO SIMPLES,COM 0,08M DE ESPESSURA,MEDINDO 0,80M</t>
  </si>
  <si>
    <t xml:space="preserve">NA BASE MENOR,2,00M NA BASE MAIOR E 0,60M DE ALTURA,INCLUSIV</t>
  </si>
  <si>
    <t xml:space="preserve">E FORNECIMENTO DOS MATERIAIS,ESCAVACAO MECANICA,ACERTO MANUA</t>
  </si>
  <si>
    <t xml:space="preserve">L DO TERRENO E REJUNTAMENTO</t>
  </si>
  <si>
    <t xml:space="preserve">20.023.0004-A</t>
  </si>
  <si>
    <t xml:space="preserve">20.023.0005-0</t>
  </si>
  <si>
    <t xml:space="preserve">DA DE CONCRETO SIMPLES,COM 0,08M DE ESPESSURA,MEDINDO 1,00M</t>
  </si>
  <si>
    <t xml:space="preserve">NA BASE MENOR,2,20M NA BASE MAIOR E 0,60M DE ALTURA,INCLUSIV</t>
  </si>
  <si>
    <t xml:space="preserve">20.023.0005-A</t>
  </si>
  <si>
    <t xml:space="preserve">20.023.0006-0</t>
  </si>
  <si>
    <t xml:space="preserve">BANQUETA PARA ATERRO,TRIANGULAR,DE CONCRETO SIMPLES COM 0,08</t>
  </si>
  <si>
    <t xml:space="preserve">M DE ESPESSURA,MEDINDO 0,42M NA BASE E 0,15M DE ALTURA,TENDO</t>
  </si>
  <si>
    <t xml:space="preserve"> UM DOS PARAMENTOS INCLINACAO DE 15%,INCLUSIVE FORNECIMENTO</t>
  </si>
  <si>
    <t xml:space="preserve">DOS MATERIAIS,ESCAVACAO MANUAL DO TERRENO E REJUNTAMENTO</t>
  </si>
  <si>
    <t xml:space="preserve">20.023.0006-A</t>
  </si>
  <si>
    <t xml:space="preserve">20.023.0007-0</t>
  </si>
  <si>
    <t xml:space="preserve">SARJETA DE CORTE EM SOLO,FORMA TRAPEZOIDAL,EM CONCRETO SIMPL</t>
  </si>
  <si>
    <t xml:space="preserve">ES,COM 0,08M DE ESPESSURA,MEDINDO 1,20M NA BASE MAIOR,0,40M</t>
  </si>
  <si>
    <t xml:space="preserve">NA BASE MENOR E 0,40M DE ALTURA,INCLUSIVE FORNECIMENTO DOS M</t>
  </si>
  <si>
    <t xml:space="preserve">ATERIAIS E ESCAVACAO</t>
  </si>
  <si>
    <t xml:space="preserve">20.023.0007-A</t>
  </si>
  <si>
    <t xml:space="preserve">20.023.0050-0</t>
  </si>
  <si>
    <t xml:space="preserve">SARJETA DE CORTE,FORMA TRIANGULAR,EM CONCRETO SIMPLES,COM 0,</t>
  </si>
  <si>
    <t xml:space="preserve">08M DE ESPESSURA,MEDINDO 0,80M NA BASE E 0,25M NA ALTURA,INC</t>
  </si>
  <si>
    <t xml:space="preserve">LUSIVE FORNECIMENTO DOS MATERIAIS E ESCAVACAO MECANICA</t>
  </si>
  <si>
    <t xml:space="preserve">20.023.0050-A</t>
  </si>
  <si>
    <t xml:space="preserve">20.024.0001-0</t>
  </si>
  <si>
    <t xml:space="preserve">SARJETA DE CORTE EM SOLO,FORMA TRAPEZOIDAL,EM CONCRETO ARMAD</t>
  </si>
  <si>
    <t xml:space="preserve">O,COM 0,10M DE ESPESSURA,MEDINDO 1,00M NA BASE MAIOR,0,40M N</t>
  </si>
  <si>
    <t xml:space="preserve">A BASE MENOR E 0,60M DE ALTURA,INCLUSIVE FORNECIMENTO DOS MA</t>
  </si>
  <si>
    <t xml:space="preserve">TERIAIS E ESCAVACAO MECANICA</t>
  </si>
  <si>
    <t xml:space="preserve">20.024.0001-A</t>
  </si>
  <si>
    <t xml:space="preserve">20.024.0005-0</t>
  </si>
  <si>
    <t xml:space="preserve">SARJETA DE CORTE EM SOLO,FORMA RETANGULAR,EM CONCRETO ARMADO</t>
  </si>
  <si>
    <t xml:space="preserve">,COM 0,10M DE ESPESSURA,MEDINDO 0,40M DE LARGURA E 0,40M DE</t>
  </si>
  <si>
    <t xml:space="preserve">ALTURA,INCLUSIVE FORNECIMENTO DOS MATERIAIS E ESCAVACAO MECA</t>
  </si>
  <si>
    <t xml:space="preserve">20.024.0005-A</t>
  </si>
  <si>
    <t xml:space="preserve">20.024.0006-0</t>
  </si>
  <si>
    <t xml:space="preserve">,COM 0,10M DE ESPESSURA,MEDINDO 0,50M DE LARGURA E 0,40M DE</t>
  </si>
  <si>
    <t xml:space="preserve">20.024.0006-A</t>
  </si>
  <si>
    <t xml:space="preserve">20.024.0007-0</t>
  </si>
  <si>
    <t xml:space="preserve">,COM 0,10M DE ESPESSURA,MEDINDO 0,60M DE LARGURA E 0,40M DE</t>
  </si>
  <si>
    <t xml:space="preserve">20.024.0007-A</t>
  </si>
  <si>
    <t xml:space="preserve">20.024.0008-0</t>
  </si>
  <si>
    <t xml:space="preserve">,COM 0,10M DE ESPESSURA,MEDINDO 0,80M DE LARGURA E 0,50M DE</t>
  </si>
  <si>
    <t xml:space="preserve">20.024.0008-A</t>
  </si>
  <si>
    <t xml:space="preserve">20.025.0001-0</t>
  </si>
  <si>
    <t xml:space="preserve">SARJETA DE CORTE EM ROCHA,FORMA TRAPEZOIDAL,EM CONCRETO ARMA</t>
  </si>
  <si>
    <t xml:space="preserve">DO,COM 0,10M DE ESPESSURA,MEDINDO 0,72M NA BASE MAIOR,0,60M</t>
  </si>
  <si>
    <t xml:space="preserve">NA BASE MENOR E 0,60M DE ALTURA,INCLUSIVE FORNECIMENTO DOS</t>
  </si>
  <si>
    <t xml:space="preserve">MATERIAIS E ESCAVACAO A FRIO</t>
  </si>
  <si>
    <t xml:space="preserve">20.025.0001-A</t>
  </si>
  <si>
    <t xml:space="preserve">20.026.0001-0</t>
  </si>
  <si>
    <t xml:space="preserve">DESCIDA D'AGUA,RETANGULAR(RAPIDO)EM CONCRETO ARMADO,COM 0,10</t>
  </si>
  <si>
    <t xml:space="preserve">M DE ESPESSURA,TENDO NA BASE 0,60M E DE ALTURA 0,20M,MEDIDA</t>
  </si>
  <si>
    <t xml:space="preserve">PELO COMPRIMENTO REAL,INCLUSIVE VIGAS TRANSVERSAIS DE ANCORA</t>
  </si>
  <si>
    <t xml:space="preserve">GEM NO SOLO A CADA 5,00M,COM FORNECIMENTO DOS MATERIAIS E ES</t>
  </si>
  <si>
    <t xml:space="preserve">CAVACAO,EXCLUSIVE DISSIPADOR DE ENERGIA</t>
  </si>
  <si>
    <t xml:space="preserve">20.026.0001-A</t>
  </si>
  <si>
    <t xml:space="preserve">20.026.0002-0</t>
  </si>
  <si>
    <t xml:space="preserve">M DE ESPESSURA,TENDO NA BASE 0,80M E DE ALTURA 0,30M,MEDIDA</t>
  </si>
  <si>
    <t xml:space="preserve">20.026.0002-A</t>
  </si>
  <si>
    <t xml:space="preserve">20.026.0003-0</t>
  </si>
  <si>
    <t xml:space="preserve">M DE ESPESSURA,TENDO NA BASE 1,00M E DE ALTURA 0,40M,MEDIDA</t>
  </si>
  <si>
    <t xml:space="preserve">20.026.0003-A</t>
  </si>
  <si>
    <t xml:space="preserve">20.026.0007-0</t>
  </si>
  <si>
    <t xml:space="preserve">DESCIDA D'AGUA,EM DEGRAUS,FORMA RETANGULAR EM CONCRETO ARMAD</t>
  </si>
  <si>
    <t xml:space="preserve">O,FUNDO LISO,MEDINDO 0,70M DE BASE E 0,30M DE ALTURA,INCLUSI</t>
  </si>
  <si>
    <t xml:space="preserve">VE VIGAS TRANSVERSAIS DE ANCORAGEM NO SOLO A CADA 5,00M,DEGR</t>
  </si>
  <si>
    <t xml:space="preserve">AUS COM MEDIDAS COERENTES COM A INCLINACAO DO TERRENO,MEDIDA</t>
  </si>
  <si>
    <t xml:space="preserve"> PELO SEU COMPRIMENTO REAL(DA CAIXA COLETORA AO DISSIPADOR D</t>
  </si>
  <si>
    <t xml:space="preserve">E ENERGIA),FORNECIMENTO DOS MATERIAIS E ESCAVACAO</t>
  </si>
  <si>
    <t xml:space="preserve">20.026.0007-A</t>
  </si>
  <si>
    <t xml:space="preserve">20.026.0008-0</t>
  </si>
  <si>
    <t xml:space="preserve">O,FUNDO LISO,MEDINDO 0,90M DE BASE E 0,40M DE ALTURA,INCLUSI</t>
  </si>
  <si>
    <t xml:space="preserve">S PELO SEU COMPRIMENTO REAL (DA CAIXA COLETORA AO DISSIPADOR</t>
  </si>
  <si>
    <t xml:space="preserve"> DE ENERGIA),FORNECIMENTO DOS MATERIAIS E ESCAVACAO</t>
  </si>
  <si>
    <t xml:space="preserve">20.026.0008-A</t>
  </si>
  <si>
    <t xml:space="preserve">20.026.0009-0</t>
  </si>
  <si>
    <t xml:space="preserve">O,FUNDO LISO,MEDINDO 1,10M DE BASE E 0,50M DE ALTURA,INCLUSI</t>
  </si>
  <si>
    <t xml:space="preserve">20.026.0009-A</t>
  </si>
  <si>
    <t xml:space="preserve">20.026.0013-0</t>
  </si>
  <si>
    <t xml:space="preserve">O,FUNDO ACOMPANHA A FORMA DOS DEGRAUS,MEDINDO 0,70M DE BASE</t>
  </si>
  <si>
    <t xml:space="preserve">E 0,30M DE ALTURA,INCLUSIVE VIGAS TRANSVERSAIS DE ANCORAGEM</t>
  </si>
  <si>
    <t xml:space="preserve">NO SOLO A CADA 5,00M,DEGRAUS C/MEDIDAS COERENTES C/INCLINACA</t>
  </si>
  <si>
    <t xml:space="preserve">O DO TERRENO,MEDIDA PELO SEU COMPRIMENTO REAL(DA CAIXA COLET</t>
  </si>
  <si>
    <t xml:space="preserve">ORA AO DISSIPADOR DE ENERGIA),FORN.DOS MATERIAIS E ESCAVACAO</t>
  </si>
  <si>
    <t xml:space="preserve">20.026.0013-A</t>
  </si>
  <si>
    <t xml:space="preserve">20.026.0014-0</t>
  </si>
  <si>
    <t xml:space="preserve">O,FUNDO ACOMPANHA A FORMA DOS DEGRAUS,MEDINDO 0,90M DE BASE</t>
  </si>
  <si>
    <t xml:space="preserve">E 0,40M DE ALTURA,INCLUSIVE VIGAS TRANSVERSAIS DE ANCORAGEM</t>
  </si>
  <si>
    <t xml:space="preserve">20.026.0014-A</t>
  </si>
  <si>
    <t xml:space="preserve">20.026.0015-0</t>
  </si>
  <si>
    <t xml:space="preserve">O,FUNDO ACOMPANHA A FORMA DOS DEGRAUS,MEDINDO 1,10M DE BASE</t>
  </si>
  <si>
    <t xml:space="preserve">E 0,50M DE ALTURA,INCLUSIVE VIGAS TRANSVERSAIS DE ANCORAGEM</t>
  </si>
  <si>
    <t xml:space="preserve">20.026.0015-A</t>
  </si>
  <si>
    <t xml:space="preserve">20.027.0001-0</t>
  </si>
  <si>
    <t xml:space="preserve">SAIDA D'AGUA,DE UM SO LADO,COM 0,70M DE BASE,FORMANDO DE UM</t>
  </si>
  <si>
    <t xml:space="preserve">LADO UM ANGULO DE 30º COM O MEIO-FIO E DE OUTRO 90º,PARA DES</t>
  </si>
  <si>
    <t xml:space="preserve">CIDA D'AGUA,DE 0,70X0,30M,INCLUSIVE FORNECIMENTO DOS MATERIA</t>
  </si>
  <si>
    <t xml:space="preserve">20.027.0001-A</t>
  </si>
  <si>
    <t xml:space="preserve">20.027.0002-0</t>
  </si>
  <si>
    <t xml:space="preserve">LADO UM ANGULO DE 30º COM O MEIO-FIO E DO OUTRO 90º,PARA DES</t>
  </si>
  <si>
    <t xml:space="preserve">CIDA D'AGUA,DE 0,90X0,40M,INCLUSIVE FORNECIMENTO DOS MATERIA</t>
  </si>
  <si>
    <t xml:space="preserve">20.027.0002-A</t>
  </si>
  <si>
    <t xml:space="preserve">20.027.0003-0</t>
  </si>
  <si>
    <t xml:space="preserve">CIDA D'AGUA,DE 1,10X0,50M,INCLUSIVE FORNECIMENTO DOS MATERIA</t>
  </si>
  <si>
    <t xml:space="preserve">20.027.0003-A</t>
  </si>
  <si>
    <t xml:space="preserve">20.027.0004-0</t>
  </si>
  <si>
    <t xml:space="preserve">SAIDA D'AGUA,DE DOIS LADOS,COM 0,70M DE BASE,FORMANDO DE UM</t>
  </si>
  <si>
    <t xml:space="preserve">20.027.0004-A</t>
  </si>
  <si>
    <t xml:space="preserve">20.027.0005-0</t>
  </si>
  <si>
    <t xml:space="preserve">20.027.0005-A</t>
  </si>
  <si>
    <t xml:space="preserve">20.027.0006-0</t>
  </si>
  <si>
    <t xml:space="preserve">20.027.0006-A</t>
  </si>
  <si>
    <t xml:space="preserve">20.028.0001-0</t>
  </si>
  <si>
    <t xml:space="preserve">CAIXA COLETORA PRISMATICA RETANGULAR,EM CONCRETO ARMADO DE 0</t>
  </si>
  <si>
    <t xml:space="preserve">,15M DE ESPESSURA,MEDINDO 1,00X1,30M DE BASE E 1,60M DE ALTU</t>
  </si>
  <si>
    <t xml:space="preserve">RA,TAMPA DE CONCRETO ARMADO VAZADA,INCLUSIVE FORNECIMENTO DO</t>
  </si>
  <si>
    <t xml:space="preserve">S MATERIAIS E ESCAVACAO MANUAL</t>
  </si>
  <si>
    <t xml:space="preserve">20.028.0001-A</t>
  </si>
  <si>
    <t xml:space="preserve">20.028.0002-0</t>
  </si>
  <si>
    <t xml:space="preserve">,15M DE ESPESSURA,MEDINDO 1,00X1,30M DE BASE E 1,80M DE ALTU</t>
  </si>
  <si>
    <t xml:space="preserve">20.028.0002-A</t>
  </si>
  <si>
    <t xml:space="preserve">20.028.0003-0</t>
  </si>
  <si>
    <t xml:space="preserve">,15M DE ESPESSURA,MEDINDO 1,00X1,30M DE BASE E 2,00M DE ALTU</t>
  </si>
  <si>
    <t xml:space="preserve">20.028.0003-A</t>
  </si>
  <si>
    <t xml:space="preserve">20.028.0004-0</t>
  </si>
  <si>
    <t xml:space="preserve">,15M DE ESPESSURA,MEDINDO 1,00X1,30M DE BASE E 2,20M DE ALTU</t>
  </si>
  <si>
    <t xml:space="preserve">20.028.0004-A</t>
  </si>
  <si>
    <t xml:space="preserve">20.028.0005-0</t>
  </si>
  <si>
    <t xml:space="preserve">,15M DE ESPESSURA,MEDINDO 1,00X1,30M DE BASE E 2,40M DE ALTU</t>
  </si>
  <si>
    <t xml:space="preserve">20.028.0005-A</t>
  </si>
  <si>
    <t xml:space="preserve">20.028.0006-0</t>
  </si>
  <si>
    <t xml:space="preserve">,15M DE ESPESSURA,MEDINDO 1,00X1,30M DE BASE E 2,60M DE ALTU</t>
  </si>
  <si>
    <t xml:space="preserve">20.028.0006-A</t>
  </si>
  <si>
    <t xml:space="preserve">20.028.0008-0</t>
  </si>
  <si>
    <t xml:space="preserve">CAIXA COLETORA,EM BLOCOS DE CONCRETO,COM DIMENSOES INTERNAS</t>
  </si>
  <si>
    <t xml:space="preserve">DE 1,30X1,00M E ALTURA DE 1,60M,INCLUSIVE TAMPA DE CONCRETO</t>
  </si>
  <si>
    <t xml:space="preserve">ARMADO E ESCAVACAO</t>
  </si>
  <si>
    <t xml:space="preserve">20.028.0008-A</t>
  </si>
  <si>
    <t xml:space="preserve">20.028.0010-0</t>
  </si>
  <si>
    <t xml:space="preserve">SAIDA D'AGUA PARA DRENOS TRANSVERSAIS,EM CONCRETO ARMADO,COM</t>
  </si>
  <si>
    <t xml:space="preserve"> 0,10M DE ESPESSURA,MEDINDO EXTERNAMENTE 1,15X0,60M DE BASE,</t>
  </si>
  <si>
    <t xml:space="preserve">PAREDES LATERAIS DE ALTURA VARIAVEL 1,00 A 0,10M</t>
  </si>
  <si>
    <t xml:space="preserve">20.028.0010-A</t>
  </si>
  <si>
    <t xml:space="preserve">20.028.0014-0</t>
  </si>
  <si>
    <t xml:space="preserve">DISSIPADOR DE ENERGIA TIPO,EM CONCRETO ARMADO,MEDINDO 1,70X1</t>
  </si>
  <si>
    <t xml:space="preserve">,15M DE BASE E 0,50M DE ALTURA,INCLUSIVE 10 RESSALTOS DE CON</t>
  </si>
  <si>
    <t xml:space="preserve">CRETO DE 0,10X0,20X0,15M,COM FORNECIMENTO DOS MATERIAIS E ES</t>
  </si>
  <si>
    <t xml:space="preserve">CAVACAO</t>
  </si>
  <si>
    <t xml:space="preserve">20.028.0014-A</t>
  </si>
  <si>
    <t xml:space="preserve">20.028.0015-0</t>
  </si>
  <si>
    <t xml:space="preserve">DISSIPADOR DE ENERGIA TIPO,EM CONCRETO ARMADO,MEDINDO 1,90X1</t>
  </si>
  <si>
    <t xml:space="preserve">20.028.0015-A</t>
  </si>
  <si>
    <t xml:space="preserve">20.028.0016-0</t>
  </si>
  <si>
    <t xml:space="preserve">DISSIPADOR DE ENERGIA TIPO,EM CONCRETO ARMADO,MEDINDO 2,10X1</t>
  </si>
  <si>
    <t xml:space="preserve">20.028.0016-A</t>
  </si>
  <si>
    <t xml:space="preserve">20.028.0020-0</t>
  </si>
  <si>
    <t xml:space="preserve">TAMPA PARA CAIXA COLETORA,EM CONCRETO ARMADO,INCLUSIVE TODOS</t>
  </si>
  <si>
    <t xml:space="preserve"> OS MATERIAIS E COLOCACAO (ESPESSURA DE 6CM)</t>
  </si>
  <si>
    <t xml:space="preserve">20.028.0020-A</t>
  </si>
  <si>
    <t xml:space="preserve">20.029.0001-0</t>
  </si>
  <si>
    <t xml:space="preserve">DISSIPADOR DE ENERGIA EM PEDRA ARGAMASSADA,INCLUSIVE MATERIA</t>
  </si>
  <si>
    <t xml:space="preserve">IS DE ESCAVACAO,MEDIDO POR VOLUME DE PEDRA ARGAMASSADA</t>
  </si>
  <si>
    <t xml:space="preserve">20.029.0001-A</t>
  </si>
  <si>
    <t xml:space="preserve">20.030.0001-0</t>
  </si>
  <si>
    <t xml:space="preserve">DRENO PROFUNDO PARA CORTE EM SOLO,TRAPEZOIDAL,MEDINDO 0,60M</t>
  </si>
  <si>
    <t xml:space="preserve">NA BASE MENOR,0,70M NA BASE MAIOR E 1,50M DE ALTURA,DIAMETRO</t>
  </si>
  <si>
    <t xml:space="preserve"> DO TUBO DE 0,20M,FORNECIMENTO DOS MATERIAIS E EXECUCAO,INCL</t>
  </si>
  <si>
    <t xml:space="preserve">USIVE SELO,ENCHIMENTO FILTRANTE,MATERIAL DRENANTE E ESCAVACA</t>
  </si>
  <si>
    <t xml:space="preserve">20.030.0001-A</t>
  </si>
  <si>
    <t xml:space="preserve">20.030.0002-0</t>
  </si>
  <si>
    <t xml:space="preserve">DRENO PROFUNDO PARA CORTE EM SOLO,TRAPEZOIDAL,MEDINDO 0,65M</t>
  </si>
  <si>
    <t xml:space="preserve">NA BASE MENOR,0,75M NA BASE MAIOR E 1,50M DE ALTURA,DIAMETRO</t>
  </si>
  <si>
    <t xml:space="preserve"> DO TUBO DE 0,30M,FORNECIMENTO DOS MATERIAIS E EXECUCAO,INCL</t>
  </si>
  <si>
    <t xml:space="preserve">20.030.0002-A</t>
  </si>
  <si>
    <t xml:space="preserve">20.030.0003-0</t>
  </si>
  <si>
    <t xml:space="preserve">DRENO PROFUNDO PARA CORTE EM SOLO,TRAPEZOIDAL,MEDINDO 0,70M</t>
  </si>
  <si>
    <t xml:space="preserve">NA BASE MENOR,0,80M NA BASE MAIOR E 1,50M DE ALTURA,DIAMETRO</t>
  </si>
  <si>
    <t xml:space="preserve"> DO TUBO DE 0,40M,FORNECIMENTO DOS MATERIAIS E EXECUCAO,INCL</t>
  </si>
  <si>
    <t xml:space="preserve">20.030.0003-A</t>
  </si>
  <si>
    <t xml:space="preserve">20.031.0001-0</t>
  </si>
  <si>
    <t xml:space="preserve">O,EXCLUSIVE FORNECIMENTO DO TUBO</t>
  </si>
  <si>
    <t xml:space="preserve">20.031.0001-A</t>
  </si>
  <si>
    <t xml:space="preserve">20.031.0002-0</t>
  </si>
  <si>
    <t xml:space="preserve">20.031.0002-A</t>
  </si>
  <si>
    <t xml:space="preserve">20.031.0003-0</t>
  </si>
  <si>
    <t xml:space="preserve">20.031.0003-A</t>
  </si>
  <si>
    <t xml:space="preserve">20.032.0001-0</t>
  </si>
  <si>
    <t xml:space="preserve">DRENO PROFUNDO PARA CORTE EM ROCHA,TRAPEZOIDAL,MEDINDO 0,30M</t>
  </si>
  <si>
    <t xml:space="preserve"> NA BASE MENOR,0,40M NA BASE MAIOR E 0,20M DE ALTURA,DIAMETR</t>
  </si>
  <si>
    <t xml:space="preserve">O DO TUBO DE 0,20M,FORNECIMENTO DOS MATERIAIS E EXECUCAO,INC</t>
  </si>
  <si>
    <t xml:space="preserve">LUSIVE SELO,ENCHIMENTO FILTRANTE,MATERIAL DRENANTE E ESCAVAC</t>
  </si>
  <si>
    <t xml:space="preserve">20.032.0001-A</t>
  </si>
  <si>
    <t xml:space="preserve">20.032.0002-0</t>
  </si>
  <si>
    <t xml:space="preserve">DRENO PROFUNDO PARA CORTE EM ROCHA,TRAPEZOIDAL,MEDINDO 0,40M</t>
  </si>
  <si>
    <t xml:space="preserve"> NA BASE MENOR,0,50M NA BASE MAIOR E 0,30M DE ALTURA,DIAMETR</t>
  </si>
  <si>
    <t xml:space="preserve">O DO TUBO DE 0,30M,FORNECIMENTO DOS MATERIAIS E EXECUCAO,INC</t>
  </si>
  <si>
    <t xml:space="preserve">20.032.0002-A</t>
  </si>
  <si>
    <t xml:space="preserve">20.032.0003-0</t>
  </si>
  <si>
    <t xml:space="preserve">DRENO PROFUNDO PARA CORTE EM ROCHA,TRAPEZOIDAL,MEDINDO 0,50M</t>
  </si>
  <si>
    <t xml:space="preserve"> NA BASE MENOR,0,60M NA BASE MAIOR E 0,40M DE ALTURA,DIAMETR</t>
  </si>
  <si>
    <t xml:space="preserve">O DO TUBO DE 0,40M,FORNECIMENTO DOS MATERIAIS E EXECUCAO,INC</t>
  </si>
  <si>
    <t xml:space="preserve">20.032.0003-A</t>
  </si>
  <si>
    <t xml:space="preserve">20.033.0001-0</t>
  </si>
  <si>
    <t xml:space="preserve"> NA BASE MENOR,0,40M NA BASE MAIOR E 0,20M DE ALTURA,FORNECI</t>
  </si>
  <si>
    <t xml:space="preserve">MENTO DOS MATERIAIS E EXECUCAO,INCLUSIVE SELO,ENCHIMENTO FIL</t>
  </si>
  <si>
    <t xml:space="preserve">TRANTE,MATERIAL DRENANTE E ESCAVACAO,EXCLUSIVE FORNECIMENTO</t>
  </si>
  <si>
    <t xml:space="preserve">20.033.0001-A</t>
  </si>
  <si>
    <t xml:space="preserve">20.033.0002-0</t>
  </si>
  <si>
    <t xml:space="preserve"> NA BASE MENOR,0,50M NA BASE MAIOR E 1,50M DE ALTURA,FORNECI</t>
  </si>
  <si>
    <t xml:space="preserve">20.033.0002-A</t>
  </si>
  <si>
    <t xml:space="preserve">20.033.0003-0</t>
  </si>
  <si>
    <t xml:space="preserve"> NA BASE MENOR,0,60M NA BASE MAIOR E 1,50M DE ALTURA,FORNECI</t>
  </si>
  <si>
    <t xml:space="preserve">20.033.0003-A</t>
  </si>
  <si>
    <t xml:space="preserve">20.034.0001-0</t>
  </si>
  <si>
    <t xml:space="preserve">NA BASE MENOR,0,70M NA BASE MAIOR E 1,50M DE ALTURA,COM UTIL</t>
  </si>
  <si>
    <t xml:space="preserve">IZACAO DE MANTA GEOTEXTIL EM DRENO SUBTERRANEO,FORNECIMENTO</t>
  </si>
  <si>
    <t xml:space="preserve">DOS MATERIAIS E EXECUCAO,INCLUSIVE SELO,ENCHIMENTO FILTRANTE</t>
  </si>
  <si>
    <t xml:space="preserve">,MATERIAL DRENANTE E ESCAVACAO</t>
  </si>
  <si>
    <t xml:space="preserve">20.034.0001-A</t>
  </si>
  <si>
    <t xml:space="preserve">20.034.0002-0</t>
  </si>
  <si>
    <t xml:space="preserve">NA BASE MENOR,0,75M NA BASE MAIOR E 1,50M DE ALTURA,COM UTIL</t>
  </si>
  <si>
    <t xml:space="preserve">20.034.0002-A</t>
  </si>
  <si>
    <t xml:space="preserve">20.034.0003-0</t>
  </si>
  <si>
    <t xml:space="preserve">NA BASE MENOR,0,80M NA BASE MAIOR E 1,50M DE ALTURA,COM UTIL</t>
  </si>
  <si>
    <t xml:space="preserve">20.034.0003-A</t>
  </si>
  <si>
    <t xml:space="preserve">20.035.0001-0</t>
  </si>
  <si>
    <t xml:space="preserve">NA BASE MENOR,0,70M NA BASE MAIOR E 1,50M DE ALTURA,EXCLUSIV</t>
  </si>
  <si>
    <t xml:space="preserve">E FORNECIMENTO DO TUBO,COM UTILIZACAO DE MANTA GEOTEXTIL EM</t>
  </si>
  <si>
    <t xml:space="preserve">DRENO SUBTERRANEO,FORNECIMENTO DOS MATERIAIS E ESCAVACAO,INC</t>
  </si>
  <si>
    <t xml:space="preserve">20.035.0001-A</t>
  </si>
  <si>
    <t xml:space="preserve">20.035.0002-0</t>
  </si>
  <si>
    <t xml:space="preserve">NA BASE MENOR,0,75M NA BASE MAIOR E 1,50M DE ALTURA,EXCLUSIV</t>
  </si>
  <si>
    <t xml:space="preserve">DRENO SUBTERRANEO,FORNECIMENTO DOS MATERIAIS,E EXECUCAO,INCL</t>
  </si>
  <si>
    <t xml:space="preserve">20.035.0002-A</t>
  </si>
  <si>
    <t xml:space="preserve">20.035.0003-0</t>
  </si>
  <si>
    <t xml:space="preserve">NA BASE MENOR,0,80M NA BASE MAIOR E 1,50M DE ALTURA,EXCLUSIV</t>
  </si>
  <si>
    <t xml:space="preserve">DRENO SUBTERRANEO,FORNECIMENTO DOS MATERIAIS E EXECUCAO,INCL</t>
  </si>
  <si>
    <t xml:space="preserve">20.035.0003-A</t>
  </si>
  <si>
    <t xml:space="preserve">20.036.0001-0</t>
  </si>
  <si>
    <t xml:space="preserve"> NA BASE MENOR,0,40M NA BASE MAIOR E 0,20M DE ALTURA,COM UTI</t>
  </si>
  <si>
    <t xml:space="preserve">LIZACAO DE MANTA GEOTEXTIL EM DRENO SUBTERRANEO,FORNECIMENTO</t>
  </si>
  <si>
    <t xml:space="preserve">20.036.0001-A</t>
  </si>
  <si>
    <t xml:space="preserve">20.036.0002-0</t>
  </si>
  <si>
    <t xml:space="preserve"> NA BASE MENOR,0,50M NA BASE MAIOR E 0,30M DE ALTURA,COM UTI</t>
  </si>
  <si>
    <t xml:space="preserve">20.036.0002-A</t>
  </si>
  <si>
    <t xml:space="preserve">20.036.0003-0</t>
  </si>
  <si>
    <t xml:space="preserve"> NA BASE MENOR,0,60M NA BASE MAIOR E 0,40M DE ALTURA,COM UTI</t>
  </si>
  <si>
    <t xml:space="preserve">20.036.0003-A</t>
  </si>
  <si>
    <t xml:space="preserve">20.037.0001-0</t>
  </si>
  <si>
    <t xml:space="preserve"> NA BASE MENOR,0,40M NA BASE MAIOR E 0,20M DE ALTURA,EXCLUSI</t>
  </si>
  <si>
    <t xml:space="preserve">VE FORNECIMENTO O TUBO,COM UTILIZACAO DE MANTA GEOTEXTIL EM</t>
  </si>
  <si>
    <t xml:space="preserve">20.037.0001-A</t>
  </si>
  <si>
    <t xml:space="preserve">20.037.0002-0</t>
  </si>
  <si>
    <t xml:space="preserve"> NA BASE MENOR,0,50M NA BASE MAIOR E 0,30M DE ALTURA,EXCLUSI</t>
  </si>
  <si>
    <t xml:space="preserve">VE FORNECIMENTO DO TUBO,COM UTILIZACAO DE MANTA GEOTEXTIL EM</t>
  </si>
  <si>
    <t xml:space="preserve">20.037.0002-A</t>
  </si>
  <si>
    <t xml:space="preserve">20.037.0003-0</t>
  </si>
  <si>
    <t xml:space="preserve"> NA BASE MENOR,0,60M NA BASE MAIOR E 0,40M DE ALTURA,EXCLUSI</t>
  </si>
  <si>
    <t xml:space="preserve">20.037.0003-A</t>
  </si>
  <si>
    <t xml:space="preserve">20.038.0010-0</t>
  </si>
  <si>
    <t xml:space="preserve">DRENO RASO COM PEDRA BRITADA E MANTA GEOTEXTIL,INCLUSIVE ESC</t>
  </si>
  <si>
    <t xml:space="preserve">AVACAO E FORNECIMENTO DOS MATERIAIS</t>
  </si>
  <si>
    <t xml:space="preserve">20.038.0010-A</t>
  </si>
  <si>
    <t xml:space="preserve">20.038.0015-0</t>
  </si>
  <si>
    <t xml:space="preserve">DRENO RASO COM PEDRA BRITADA,INCLUSIVE ESCAVACAO E FORNECIME</t>
  </si>
  <si>
    <t xml:space="preserve">20.038.0015-A</t>
  </si>
  <si>
    <t xml:space="preserve">20.040.0002-0</t>
  </si>
  <si>
    <t xml:space="preserve">DEFENSA METALICA,MODELO SEMI-MALEAVEL SIMPLES,GALVANIZADA,CO</t>
  </si>
  <si>
    <t xml:space="preserve">NSTITUIDA DE GUIA DESLIZANTE,ESPACADOR,CALCO,PLAQUETA,ACESSO</t>
  </si>
  <si>
    <t xml:space="preserve">RIOS DE APERTO E POSTE CRAVADO POR MEIO DE COMPRESSAO.O COMP</t>
  </si>
  <si>
    <t xml:space="preserve">RIMENTO UTIL DO CONJUNTO E DE 4,00M,MONTAGEM E ASSENTAMENTO,</t>
  </si>
  <si>
    <t xml:space="preserve">EXCLUSIVE A DEFENSA METALICA(VIDE FAMILIA 20.041)</t>
  </si>
  <si>
    <t xml:space="preserve">20.040.0002-A</t>
  </si>
  <si>
    <t xml:space="preserve">20.040.0003-0</t>
  </si>
  <si>
    <t xml:space="preserve">DEFENSA METALICA,MODELO SEMI-MALEAVEL DUPLA,GALVANIZADA,CONS</t>
  </si>
  <si>
    <t xml:space="preserve">TITUIDA DE GUIA DESLIZANTE,ESPACADOR,CALCO,PLAQUETA,ACESSORI</t>
  </si>
  <si>
    <t xml:space="preserve">O DE APERTO E POSTE CRAVADO POR MEIO DE COMPRESSAO.O COMPRIM</t>
  </si>
  <si>
    <t xml:space="preserve">ENTO UTIL DO CONJUNTO E DE 4,00M,MONTAGEM E ASSENTAMENTO,EXC</t>
  </si>
  <si>
    <t xml:space="preserve">LUSIVE A DEFENSA METALICA(VIDE FAMILIA 20.041)</t>
  </si>
  <si>
    <t xml:space="preserve">20.040.0003-A</t>
  </si>
  <si>
    <t xml:space="preserve">20.040.0005-0</t>
  </si>
  <si>
    <t xml:space="preserve">DEFENSA METALICA,MODELO MALEAVEL SIMPLES,GALVANIZADA,CONSTIT</t>
  </si>
  <si>
    <t xml:space="preserve">UIDA DE GUIA DESLIZANTE,ESPACADOR,CALCO,PLAQUETA,ACESSORIO D</t>
  </si>
  <si>
    <t xml:space="preserve">E APERTO E POSTE CRAVADO POR MEIO DE COMPRESSAO.O COMPRIMENT</t>
  </si>
  <si>
    <t xml:space="preserve">O UTIL DO CONJUNTO E DE 4,00M,MONTAGEM E ASSENTAMENTO,EXCLUS</t>
  </si>
  <si>
    <t xml:space="preserve">IVE A DEFENSA METALICA(VIDE FAMILIA 20.041)</t>
  </si>
  <si>
    <t xml:space="preserve">20.040.0005-A</t>
  </si>
  <si>
    <t xml:space="preserve">20.040.0008-0</t>
  </si>
  <si>
    <t xml:space="preserve">DEFENSA METALICA,MODELO MALEAVEL DUPLA,GALVANIZADA,CONSTITUI</t>
  </si>
  <si>
    <t xml:space="preserve">DA DE GUIA DESLIZANTE,ESPACADOR,CALCO,PLAQUETA,ACESSORIO DE</t>
  </si>
  <si>
    <t xml:space="preserve">APERTO E POSTE CRAVADO POR MEIO DE COMPRESSAO.O COMPRIMENTO</t>
  </si>
  <si>
    <t xml:space="preserve">UTIL DO CONJUNTO E DE 4,00M,MONTAGEM E ASSENTAMENTO,EXCLUSIV</t>
  </si>
  <si>
    <t xml:space="preserve">E A DEFENSA METALICA(VIDE FAMILIA 20.041)</t>
  </si>
  <si>
    <t xml:space="preserve">20.040.0008-A</t>
  </si>
  <si>
    <t xml:space="preserve">20.041.0002-0</t>
  </si>
  <si>
    <t xml:space="preserve">RIOS DE APERTO E POSTE COM COMPRIMENTO DE 1,80M.FORNECIMENTO</t>
  </si>
  <si>
    <t xml:space="preserve">20.041.0002-A</t>
  </si>
  <si>
    <t xml:space="preserve">20.041.0003-0</t>
  </si>
  <si>
    <t xml:space="preserve">OS DE APERTO E POSTE COM COMPRIMENTO DE 1,80M.FORNECIMENTO</t>
  </si>
  <si>
    <t xml:space="preserve">20.041.0003-A</t>
  </si>
  <si>
    <t xml:space="preserve">20.041.0005-0</t>
  </si>
  <si>
    <t xml:space="preserve">UIDA DE GUIA DESLIZANTE,ESPACADOR,CALCO,PLAQUETA,ACESSORIOS</t>
  </si>
  <si>
    <t xml:space="preserve">DE APERTO E POSTE COM COMPRIMENTO DE 1,80M.FORNECIMENTO</t>
  </si>
  <si>
    <t xml:space="preserve">20.041.0005-A</t>
  </si>
  <si>
    <t xml:space="preserve">20.041.0008-0</t>
  </si>
  <si>
    <t xml:space="preserve">DA DE GUIA DESLIZANTE,ESPACADOR,CALCO,PLAQUETA,ACESSORIOS DE</t>
  </si>
  <si>
    <t xml:space="preserve"> APERTO E POSTE COM COMPRIMENTO DE 1,80M.FORNECIMENTO</t>
  </si>
  <si>
    <t xml:space="preserve">20.041.0008-A</t>
  </si>
  <si>
    <t xml:space="preserve">20.067.0038-0</t>
  </si>
  <si>
    <t xml:space="preserve">BOCA PARA BUEIRO SIMPLES,MULTI-PLATE CIRCULAR,COM 1,90M DE D</t>
  </si>
  <si>
    <t xml:space="preserve">IAMETRO,EM CONCRETO ARMADO 15MPA,INCLUSIVE TODOS OS MATERIAI</t>
  </si>
  <si>
    <t xml:space="preserve">S E ESCAVACAO MANUAL DA LAJE DA BASE,EXCLUSIVE REATERRO</t>
  </si>
  <si>
    <t xml:space="preserve">20.067.0038-A</t>
  </si>
  <si>
    <t xml:space="preserve">20.067.0039-0</t>
  </si>
  <si>
    <t xml:space="preserve">BOCA PARA BUEIRO DUPLO,MULTI-PLATE CIRCULAR,COM 1,90M DE DIA</t>
  </si>
  <si>
    <t xml:space="preserve">METRO,EM CONCRETO ARMADO 15MPA,INCLUSIVE TODOS OS MATERIAIS</t>
  </si>
  <si>
    <t xml:space="preserve">E ESCAVACAO MANUAL DA LAJE DA BASE,EXCLUSIVE REATERRO</t>
  </si>
  <si>
    <t xml:space="preserve">20.067.0039-A</t>
  </si>
  <si>
    <t xml:space="preserve">20.067.0040-0</t>
  </si>
  <si>
    <t xml:space="preserve">BOCA PARA BUEIRO TRIPLO,MULTI-PLATE CIRCULAR,COM 1,90M DE DI</t>
  </si>
  <si>
    <t xml:space="preserve">AMETRO,EM CONCRETO ARMADO 15MPA,INCLUSIVE TODOS OS MATERIAIS</t>
  </si>
  <si>
    <t xml:space="preserve"> E ESCAVACAO MANUAL DA LAJE DA BASE,EXCLUSIVE REATERRO</t>
  </si>
  <si>
    <t xml:space="preserve">20.067.0040-A</t>
  </si>
  <si>
    <t xml:space="preserve">20.067.0041-0</t>
  </si>
  <si>
    <t xml:space="preserve">BOCA PARA BUEIRO SIMPLES,MULTI-PLATE CIRCULAR,COM 2,30M DE D</t>
  </si>
  <si>
    <t xml:space="preserve">IAMETRO,EM CONCRETO ARMADO 15MPA,INCLUINDO TODOS OS MATERIAI</t>
  </si>
  <si>
    <t xml:space="preserve">20.067.0041-A</t>
  </si>
  <si>
    <t xml:space="preserve">20.067.0042-0</t>
  </si>
  <si>
    <t xml:space="preserve">BOCA PARA BUEIRO DUPLO,MULTI-PLATE CIRCULAR,COM 2,30M DE DIA</t>
  </si>
  <si>
    <t xml:space="preserve">METRO,EM CONCRETO ARMADO 15MPA,INCLUINDO TODOS OS MATERIAIS</t>
  </si>
  <si>
    <t xml:space="preserve">20.067.0042-A</t>
  </si>
  <si>
    <t xml:space="preserve">20.067.0043-0</t>
  </si>
  <si>
    <t xml:space="preserve">BOCA PARA BUEIRO TRIPLO,MULTI-PLATE CIRCULAR,COM 2,30M DE DI</t>
  </si>
  <si>
    <t xml:space="preserve">AMETRO,EM CONCRETO ARMADO 15MPA,INCLUINDO TODOS OS MATERIAIS</t>
  </si>
  <si>
    <t xml:space="preserve">20.067.0043-A</t>
  </si>
  <si>
    <t xml:space="preserve">20.067.0044-0</t>
  </si>
  <si>
    <t xml:space="preserve">BOCA PARA BUEIRO SIMPLES,MULTI-PLATE CIRCULAR,COM 2,65M DE D</t>
  </si>
  <si>
    <t xml:space="preserve">20.067.0044-A</t>
  </si>
  <si>
    <t xml:space="preserve">20.067.0045-0</t>
  </si>
  <si>
    <t xml:space="preserve">BOCA PARA BUEIRO DUPLO,MULTI-PLATE CIRCULAR,COM 2,65M DE DIA</t>
  </si>
  <si>
    <t xml:space="preserve">20.067.0045-A</t>
  </si>
  <si>
    <t xml:space="preserve">20.067.0046-0</t>
  </si>
  <si>
    <t xml:space="preserve">BOCA PARA BUEIRO TRIPLO,MULTI-PLATE CIRCULAR,COM 2,65M DE DI</t>
  </si>
  <si>
    <t xml:space="preserve">20.067.0046-A</t>
  </si>
  <si>
    <t xml:space="preserve">20.067.0047-0</t>
  </si>
  <si>
    <t xml:space="preserve">BOCA PARA BUEIRO SIMPLES,MULTI-PLATE CIRCULAR,COM 3,05M DE D</t>
  </si>
  <si>
    <t xml:space="preserve">20.067.0047-A</t>
  </si>
  <si>
    <t xml:space="preserve">20.067.0048-0</t>
  </si>
  <si>
    <t xml:space="preserve">BOCA PARA BUEIRO DUPLO,MULTI-PLATE CIRCULAR,COM 3,05M DE DIA</t>
  </si>
  <si>
    <t xml:space="preserve">20.067.0048-A</t>
  </si>
  <si>
    <t xml:space="preserve">20.067.0049-0</t>
  </si>
  <si>
    <t xml:space="preserve">BOCA PARA BUEIRO TRIPLO,MULTI-PLATE CIRCULAR,COM 3,05M DE DI</t>
  </si>
  <si>
    <t xml:space="preserve">20.067.0049-A</t>
  </si>
  <si>
    <t xml:space="preserve">20.067.0050-0</t>
  </si>
  <si>
    <t xml:space="preserve">BOCA PARA BUEIRO SIMPLES,MULTI-PLATE LENTICULAR,COM 1,85M DE</t>
  </si>
  <si>
    <t xml:space="preserve"> VAO E 1,40M DE ALTURA,EM CONCRETO ARMADO 15MPA,INCLUSIVE TO</t>
  </si>
  <si>
    <t xml:space="preserve">DOS OS MATERIAIS E ESCAVACAO MANUAL DA LAJE DA BASE,EXCLUSIV</t>
  </si>
  <si>
    <t xml:space="preserve">20.067.0050-A</t>
  </si>
  <si>
    <t xml:space="preserve">20.067.0051-0</t>
  </si>
  <si>
    <t xml:space="preserve">BOCA PARA BUEIRO DUPLO,MULTI-PLATE LENTICULAR,COM 1,85M DE V</t>
  </si>
  <si>
    <t xml:space="preserve">AO E 1,40M DE ALTURA,EM CONCRETO ARMADO 15MPA,INCLUSIVE TODO</t>
  </si>
  <si>
    <t xml:space="preserve">S OS MATERIAIS E ESCAVACAO MANUAL DA LAJE DA BASE,EXCLUSIVE</t>
  </si>
  <si>
    <t xml:space="preserve">REATERRO</t>
  </si>
  <si>
    <t xml:space="preserve">20.067.0051-A</t>
  </si>
  <si>
    <t xml:space="preserve">20.067.0052-0</t>
  </si>
  <si>
    <t xml:space="preserve">BOCA PARA BUEIRO TRIPLO,MULTI-PLATE LENTICULAR,COM 1,85M DE</t>
  </si>
  <si>
    <t xml:space="preserve">VAO E 1,40M DE ALTURA,EM CONCRETO ARMADO 15MPA,INCLUSIVE TOD</t>
  </si>
  <si>
    <t xml:space="preserve">OS OS MATERIAIS E ESCAVACAO MANUAL DA LAJE DA BASE,EXCLUSIVE</t>
  </si>
  <si>
    <t xml:space="preserve"> REATERRO</t>
  </si>
  <si>
    <t xml:space="preserve">20.067.0052-A</t>
  </si>
  <si>
    <t xml:space="preserve">20.067.0053-0</t>
  </si>
  <si>
    <t xml:space="preserve">BOCA PARA BUEIRO SIMPLES,MULTI-PLATE LENTICULAR,COM 2,20M DE</t>
  </si>
  <si>
    <t xml:space="preserve"> VAO E 1,70M DE ALTURA,EM CONCRETO ARMADO 15MPA,INCLUSIVE TO</t>
  </si>
  <si>
    <t xml:space="preserve">20.067.0053-A</t>
  </si>
  <si>
    <t xml:space="preserve">20.067.0054-0</t>
  </si>
  <si>
    <t xml:space="preserve">BOCA PARA BUEIRO DUPLO,MULTI-PLATE LENTICULAR,COM 2,20M DE V</t>
  </si>
  <si>
    <t xml:space="preserve">AO E 1,70M DE ALTURA,EM CONCRETO ARMADO 15MPA,INCLUSIVE TODO</t>
  </si>
  <si>
    <t xml:space="preserve">20.067.0054-A</t>
  </si>
  <si>
    <t xml:space="preserve">20.067.0055-0</t>
  </si>
  <si>
    <t xml:space="preserve">BOCA PARA BUEIRO TRIPLO,MULTI-PLATE LENTICULAR,COM 2,20M DE</t>
  </si>
  <si>
    <t xml:space="preserve">VAO E 1,70M DE ALTURA,EM CONCRETO ARMADO 15MPA,INCLUSIVE TOD</t>
  </si>
  <si>
    <t xml:space="preserve">20.067.0055-A</t>
  </si>
  <si>
    <t xml:space="preserve">20.067.0056-0</t>
  </si>
  <si>
    <t xml:space="preserve">BOCA PARA BUEIRO SIMPLES,MULTI-PLATE LENTICULAR,COM 2,85M DE</t>
  </si>
  <si>
    <t xml:space="preserve"> VAO E 1,85M DE ALTURA,EM CONCRETO ARMADO 15MPA,INCLUSIVE TO</t>
  </si>
  <si>
    <t xml:space="preserve">20.067.0056-A</t>
  </si>
  <si>
    <t xml:space="preserve">20.067.0057-0</t>
  </si>
  <si>
    <t xml:space="preserve">BOCA PARA BUEIRO DUPLO,MULTI-PLATE LENTICULAR,COM 2,85M DE V</t>
  </si>
  <si>
    <t xml:space="preserve">AO E 1,85M DE ALTURA,EM CONCRETO ARMADO 15MPA,INCLUSIVE TODO</t>
  </si>
  <si>
    <t xml:space="preserve">20.067.0057-A</t>
  </si>
  <si>
    <t xml:space="preserve">20.067.0058-0</t>
  </si>
  <si>
    <t xml:space="preserve">BOCA PARA BUEIRO TRIPLO,MULTI-PLATE LENTICULAR,COM 2,85M DE</t>
  </si>
  <si>
    <t xml:space="preserve">VAO E 1,85M DE ALTURA,EM CONCRETO ARMADO 15MPA,INCLUSIVE TOD</t>
  </si>
  <si>
    <t xml:space="preserve">20.067.0058-A</t>
  </si>
  <si>
    <t xml:space="preserve">20.067.0070-0</t>
  </si>
  <si>
    <t xml:space="preserve">BOCA PARA BUEIRO SIMPLES TUBULAR DE CONCRETO,DIAMETRO DE 0,4</t>
  </si>
  <si>
    <t xml:space="preserve">0M EM CONCRETO CICLOPICO,INCLUSIVE FORMA,ESCAVACAO,REATERRO</t>
  </si>
  <si>
    <t xml:space="preserve">E FORNECIMENTO DOS MATERIAIS,EXCLUSIVE ESCAVACAO DE MATERIAL</t>
  </si>
  <si>
    <t xml:space="preserve"> DE REATERRO NA JAZIDA E SEU TRANSPORTE AO CANTEIRO</t>
  </si>
  <si>
    <t xml:space="preserve">20.067.0070-A</t>
  </si>
  <si>
    <t xml:space="preserve">20.067.0072-0</t>
  </si>
  <si>
    <t xml:space="preserve">BOCA PARA BUEIRO SIMPLES TUBULAR DE CONCRETO,DIAMETRO DE 0,6</t>
  </si>
  <si>
    <t xml:space="preserve">20.067.0072-A</t>
  </si>
  <si>
    <t xml:space="preserve">20.067.0074-0</t>
  </si>
  <si>
    <t xml:space="preserve">BOCA PARA BUEIRO SIMPLES TUBULAR DE CONCRETO,DIAMETRO DE 0,8</t>
  </si>
  <si>
    <t xml:space="preserve">20.067.0074-A</t>
  </si>
  <si>
    <t xml:space="preserve">20.067.0076-0</t>
  </si>
  <si>
    <t xml:space="preserve">BOCA PARA BUEIRO SIMPLES TUBULAR DE CONCRETO,DIAMETRO DE 1,0</t>
  </si>
  <si>
    <t xml:space="preserve">20.067.0076-A</t>
  </si>
  <si>
    <t xml:space="preserve">20.067.0078-0</t>
  </si>
  <si>
    <t xml:space="preserve">BOCA PARA BUEIRO SIMPLES TUBULAR DE CONCRETO,DIAMETRO DE 1,2</t>
  </si>
  <si>
    <t xml:space="preserve">0M,EM CONCRETO CICLOPICO,INCLUSIVE FORMA,ESCAVACAO,REATERRO</t>
  </si>
  <si>
    <t xml:space="preserve">20.067.0078-A</t>
  </si>
  <si>
    <t xml:space="preserve">20.067.0080-0</t>
  </si>
  <si>
    <t xml:space="preserve">BOCA PARA BUEIRO SIMPLES TUBULAR DE CONCRETO,DIAMETRO DE 1,5</t>
  </si>
  <si>
    <t xml:space="preserve">20.067.0080-A</t>
  </si>
  <si>
    <t xml:space="preserve">20.067.0082-0</t>
  </si>
  <si>
    <t xml:space="preserve">BOCA PARA BUEIRO SIMPLES TUBULAR DE CONCRETO,DIAMETRO DE 2,0</t>
  </si>
  <si>
    <t xml:space="preserve">20.067.0082-A</t>
  </si>
  <si>
    <t xml:space="preserve">20.067.0084-0</t>
  </si>
  <si>
    <t xml:space="preserve">BOCA PARA BUEIRO DUPLO TUBULAR DE CONCRETO,DIAMETRO DE 0,40M</t>
  </si>
  <si>
    <t xml:space="preserve"> EM CONCRETO CICLOPICO,INCLUSIVE FORMA,ESCAVACAO,REATERRO E</t>
  </si>
  <si>
    <t xml:space="preserve">FORNECIMENTO DOS MATERIAIS,EXCLUSIVE ESCAVACAO DE MATERIAL D</t>
  </si>
  <si>
    <t xml:space="preserve">E REATERRO NA JAZIDA E SEU TRANSPORTE AO CANTEIRO</t>
  </si>
  <si>
    <t xml:space="preserve">20.067.0084-A</t>
  </si>
  <si>
    <t xml:space="preserve">20.067.0086-0</t>
  </si>
  <si>
    <t xml:space="preserve">BOCA PARA BUEIRO DUPLO TUBULAR DE CONCRETO,DIAMETRO DE 0,60M</t>
  </si>
  <si>
    <t xml:space="preserve">20.067.0086-A</t>
  </si>
  <si>
    <t xml:space="preserve">20.067.0088-0</t>
  </si>
  <si>
    <t xml:space="preserve">BOCA PARA BUEIRO DUPLO TUBULAR DE CONCRETO,DIAMETRO DE 0,80M</t>
  </si>
  <si>
    <t xml:space="preserve">20.067.0088-A</t>
  </si>
  <si>
    <t xml:space="preserve">20.067.0090-0</t>
  </si>
  <si>
    <t xml:space="preserve">BOCA PARA BUEIRO DUPLO TUBULAR DE CONCRETO,DIAMETRO DE 1,00M</t>
  </si>
  <si>
    <t xml:space="preserve">20.067.0090-A</t>
  </si>
  <si>
    <t xml:space="preserve">20.067.0092-0</t>
  </si>
  <si>
    <t xml:space="preserve">BOCA PARA BUEIRO DUPLO TUBULAR DE CONCRETO,DIAMETRO DE 1,20M</t>
  </si>
  <si>
    <t xml:space="preserve">20.067.0092-A</t>
  </si>
  <si>
    <t xml:space="preserve">20.067.0094-0</t>
  </si>
  <si>
    <t xml:space="preserve">BOCA PARA BUEIRO DUPLO TUBULAR DE CONCRETO,DIAMETRO DE 1,50M</t>
  </si>
  <si>
    <t xml:space="preserve">20.067.0094-A</t>
  </si>
  <si>
    <t xml:space="preserve">20.067.0096-0</t>
  </si>
  <si>
    <t xml:space="preserve">BOCA PARA BUEIRO DUPLO TUBULAR DE CONCRETO,DIAMETRO DE 2,00M</t>
  </si>
  <si>
    <t xml:space="preserve">20.067.0096-A</t>
  </si>
  <si>
    <t xml:space="preserve">20.067.0098-0</t>
  </si>
  <si>
    <t xml:space="preserve">BOCA PARA BUEIRO TRIPLO TUBULAR DE CONCRETO,DIAMETRO DE 0,40</t>
  </si>
  <si>
    <t xml:space="preserve">M EM CONCRETO CICLOPICO,INCLUSIVE FORMA,ESCAVACAO,REATERRO E</t>
  </si>
  <si>
    <t xml:space="preserve"> FORNECIMENTO DOS MATERIAIS,EXCLUSIVE ESCAVACAO DE MATERIAL</t>
  </si>
  <si>
    <t xml:space="preserve">DE REATERRO NA JAZIDA E SEU TRANSPORTE AO CANTEIRO</t>
  </si>
  <si>
    <t xml:space="preserve">20.067.0098-A</t>
  </si>
  <si>
    <t xml:space="preserve">20.067.0100-0</t>
  </si>
  <si>
    <t xml:space="preserve">BOCA PARA BUEIRO TRIPLO TUBULAR DE CONCRETO,DIAMETRO DE 0,60</t>
  </si>
  <si>
    <t xml:space="preserve">20.067.0100-A</t>
  </si>
  <si>
    <t xml:space="preserve">20.067.0102-0</t>
  </si>
  <si>
    <t xml:space="preserve">BOCA PARA BUEIRO TRIPLO TUBULAR DE CONCRETO,DIAMETRO DE 0,80</t>
  </si>
  <si>
    <t xml:space="preserve">20.067.0102-A</t>
  </si>
  <si>
    <t xml:space="preserve">20.067.0104-0</t>
  </si>
  <si>
    <t xml:space="preserve">BOCA PARA BUEIRO TRIPLO TUBULAR DE CONCRETO,DIAMETRO DE 1,00</t>
  </si>
  <si>
    <t xml:space="preserve">20.067.0104-A</t>
  </si>
  <si>
    <t xml:space="preserve">20.067.0106-0</t>
  </si>
  <si>
    <t xml:space="preserve">BOCA PARA BUEIRO TRIPLO TUBULAR DE CONCRETO,DIAMETRO DE 1,20</t>
  </si>
  <si>
    <t xml:space="preserve">20.067.0106-A</t>
  </si>
  <si>
    <t xml:space="preserve">20.067.0108-0</t>
  </si>
  <si>
    <t xml:space="preserve">BOCA PARA BUEIRO TRIPLO TUBULAR DE CONCRETO,DIAMETRO DE 1,50</t>
  </si>
  <si>
    <t xml:space="preserve">20.067.0108-A</t>
  </si>
  <si>
    <t xml:space="preserve">20.067.0110-0</t>
  </si>
  <si>
    <t xml:space="preserve">BOCA PARA BUEIRO TRIPLO TUBULAR DE CONCRETO,DIAMETRO DE 2,00</t>
  </si>
  <si>
    <t xml:space="preserve">20.067.0110-A</t>
  </si>
  <si>
    <t xml:space="preserve">20.070.0001-0</t>
  </si>
  <si>
    <t xml:space="preserve">BUEIRO SIMPLES TUBULAR,DE CONCRETO SIMPLES(PS-1),DIAMETRO DE</t>
  </si>
  <si>
    <t xml:space="preserve"> 0,40M,ASSENTE EM BERCO DE CONCRETO CICLOPICO,COM ALTURA DE</t>
  </si>
  <si>
    <t xml:space="preserve">REATERRO H=0,80M,INCLUSIVE ESCAVACAO,FORNECIMENTO DOS MATERI</t>
  </si>
  <si>
    <t xml:space="preserve">AIS E REATERRO,EXCLUSIVE ESCAVACAO DE MATERIAL DE REATERRO N</t>
  </si>
  <si>
    <t xml:space="preserve">A JAZIDA E SEU TRANSPORTE AO CANTEIRO</t>
  </si>
  <si>
    <t xml:space="preserve">20.070.0001-A</t>
  </si>
  <si>
    <t xml:space="preserve">20.070.0002-0</t>
  </si>
  <si>
    <t xml:space="preserve">BUEIRO SIMPLES TUBULAR DE CONCRETO SIMPLES(PS-1),DIAMETRO DE</t>
  </si>
  <si>
    <t xml:space="preserve">REATERRO H=1,50M,INCLUSIVE ESCAVACAO,FORNECIMENTO DOS MATERI</t>
  </si>
  <si>
    <t xml:space="preserve">20.070.0002-A</t>
  </si>
  <si>
    <t xml:space="preserve">20.070.0003-0</t>
  </si>
  <si>
    <t xml:space="preserve">REATERRO H=3,00M,INCLUSIVE ESCAVACAO,FORNECIMENTO DOS MATERI</t>
  </si>
  <si>
    <t xml:space="preserve">20.070.0003-A</t>
  </si>
  <si>
    <t xml:space="preserve">20.070.0004-0</t>
  </si>
  <si>
    <t xml:space="preserve">REATERRO H=4,00M,INCLUSIVE ESCAVACAO,FORNECIMENTO DOS MATERI</t>
  </si>
  <si>
    <t xml:space="preserve">20.070.0004-A</t>
  </si>
  <si>
    <t xml:space="preserve">20.070.0008-0</t>
  </si>
  <si>
    <t xml:space="preserve">BUEIRO DUPLO TUBULAR,DE CONCRETO SIMPLES(PS-1),DIAMETRO DE 0</t>
  </si>
  <si>
    <t xml:space="preserve">,40M,ASSENTE EM BERCO DE CONCRETO CICLOPICO,COM ALTURA DE RE</t>
  </si>
  <si>
    <t xml:space="preserve">ATERRO H=0,80M,INCLUSIVE ESCAVACAO,FORNECIMENTO DOS MATERIAI</t>
  </si>
  <si>
    <t xml:space="preserve">S E REATERRO,EXCLUSIVE ESCAVACAO DE MATERIAL DE REATERRO NA</t>
  </si>
  <si>
    <t xml:space="preserve">JAZIDA E SEU TRANSPORTE AO CANTEIRO</t>
  </si>
  <si>
    <t xml:space="preserve">20.070.0008-A</t>
  </si>
  <si>
    <t xml:space="preserve">20.070.0009-0</t>
  </si>
  <si>
    <t xml:space="preserve">ATERRO H=1,50M,INCLUSIVE ESCAVACAO,FORNECIMENTO DOS MATERIAI</t>
  </si>
  <si>
    <t xml:space="preserve">20.070.0009-A</t>
  </si>
  <si>
    <t xml:space="preserve">20.070.0010-0</t>
  </si>
  <si>
    <t xml:space="preserve">ATERRO H=3,00M,INCLUSIVE ESCAVACAO FORNECIMENTO DOS MATERIAI</t>
  </si>
  <si>
    <t xml:space="preserve">20.070.0010-A</t>
  </si>
  <si>
    <t xml:space="preserve">20.070.0011-0</t>
  </si>
  <si>
    <t xml:space="preserve">,40M ASSENTE EM BERCO DE CONCRETO CICLOPICO,COM ALTURA DE RE</t>
  </si>
  <si>
    <t xml:space="preserve">ATERRO H=4,00M,INCLUSIVE ESCAVACAO,FORNECIMENTO DOS MATERIAI</t>
  </si>
  <si>
    <t xml:space="preserve">20.070.0011-A</t>
  </si>
  <si>
    <t xml:space="preserve">20.070.0015-0</t>
  </si>
  <si>
    <t xml:space="preserve">BUEIRO TRIPLO TUBULAR,DE CONCRETO SIMPLES(PS-1),DIAMETRO DE</t>
  </si>
  <si>
    <t xml:space="preserve">0,40M,ASSENTE EM BERCO DE CONCRETO CICLOPICO,COM ALTURA DE R</t>
  </si>
  <si>
    <t xml:space="preserve">EATERRO H=0,80M,INCLUSIVE ESCAVACAO,FORNECIMENTO DOS MATERIA</t>
  </si>
  <si>
    <t xml:space="preserve">IS E REATERRO,EXCLUSIVE ESCAVACAO DE MATERIAL DE REATERRO NA</t>
  </si>
  <si>
    <t xml:space="preserve"> JAZIDA E SEU TRANSPORTE AO CANTEIRO</t>
  </si>
  <si>
    <t xml:space="preserve">20.070.0015-A</t>
  </si>
  <si>
    <t xml:space="preserve">20.070.0016-0</t>
  </si>
  <si>
    <t xml:space="preserve">EATERRO H=1,50M,INCLUSIVE ESCAVACAO,FORNECIMENTO DOS MATERIA</t>
  </si>
  <si>
    <t xml:space="preserve">20.070.0016-A</t>
  </si>
  <si>
    <t xml:space="preserve">20.070.0017-0</t>
  </si>
  <si>
    <t xml:space="preserve">EATERRO H=3,00M,INCLUSIVE ESCAVACAO,FORNECIMENTO DOS MATERIA</t>
  </si>
  <si>
    <t xml:space="preserve">20.070.0017-A</t>
  </si>
  <si>
    <t xml:space="preserve">20.070.0018-0</t>
  </si>
  <si>
    <t xml:space="preserve">0,40M ASSENTE EM BERCO DE CONCRETO CICLOPICO,COM ALTURA DE R</t>
  </si>
  <si>
    <t xml:space="preserve">EATERRO H=4,00M,INCLUSIVE ESCAVACAO,FORNECIMENTO DOS MATERIA</t>
  </si>
  <si>
    <t xml:space="preserve">20.070.0018-A</t>
  </si>
  <si>
    <t xml:space="preserve">20.070.0022-0</t>
  </si>
  <si>
    <t xml:space="preserve"> 0,60M,ASSENTE EM BERCO DE CONCRETO CICLOPICO,COM ALTURA DE</t>
  </si>
  <si>
    <t xml:space="preserve">20.070.0022-A</t>
  </si>
  <si>
    <t xml:space="preserve">20.070.0023-0</t>
  </si>
  <si>
    <t xml:space="preserve">20.070.0023-A</t>
  </si>
  <si>
    <t xml:space="preserve">20.070.0024-0</t>
  </si>
  <si>
    <t xml:space="preserve">20.070.0024-A</t>
  </si>
  <si>
    <t xml:space="preserve">20.070.0025-0</t>
  </si>
  <si>
    <t xml:space="preserve">20.070.0025-A</t>
  </si>
  <si>
    <t xml:space="preserve">20.070.0029-0</t>
  </si>
  <si>
    <t xml:space="preserve">,60M,ASSENTE EM BERCO DE CONCRETO CICLOPICO,COM ALTURA DE RE</t>
  </si>
  <si>
    <t xml:space="preserve">20.070.0029-A</t>
  </si>
  <si>
    <t xml:space="preserve">20.070.0030-0</t>
  </si>
  <si>
    <t xml:space="preserve">20.070.0030-A</t>
  </si>
  <si>
    <t xml:space="preserve">20.070.0031-0</t>
  </si>
  <si>
    <t xml:space="preserve">ATERRO H=3,00M,INCLUSIVE ESCAVACAO,FORNECIMENTO DOS MATERIAI</t>
  </si>
  <si>
    <t xml:space="preserve">20.070.0031-A</t>
  </si>
  <si>
    <t xml:space="preserve">20.070.0032-0</t>
  </si>
  <si>
    <t xml:space="preserve">20.070.0032-A</t>
  </si>
  <si>
    <t xml:space="preserve">20.070.0036-0</t>
  </si>
  <si>
    <t xml:space="preserve">0,60M,ASSENTE EM BERCO DE CONCRETO CICLOPICO,COM ALTURA DE R</t>
  </si>
  <si>
    <t xml:space="preserve">20.070.0036-A</t>
  </si>
  <si>
    <t xml:space="preserve">20.070.0037-0</t>
  </si>
  <si>
    <t xml:space="preserve">20.070.0037-A</t>
  </si>
  <si>
    <t xml:space="preserve">20.070.0038-0</t>
  </si>
  <si>
    <t xml:space="preserve">20.070.0038-A</t>
  </si>
  <si>
    <t xml:space="preserve">20.070.0039-0</t>
  </si>
  <si>
    <t xml:space="preserve">20.070.0039-A</t>
  </si>
  <si>
    <t xml:space="preserve">20.085.0100-0</t>
  </si>
  <si>
    <t xml:space="preserve">PASSAGEM DE GADO,CONSTITUIDA DE CHAPAS GALVANIZADAS,COM ESPE</t>
  </si>
  <si>
    <t xml:space="preserve">SSURA DE 2,70MM,PARAFUSOS,PORCAS E FERRAMENTAS NECESSARIAS,C</t>
  </si>
  <si>
    <t xml:space="preserve">OM DIMENSOES EM TORNO DE 2,20M DE VAO E 2,25M DE ALTURA,RECO</t>
  </si>
  <si>
    <t xml:space="preserve">BRIMENTO MINIMO DE 0,30M E MAXIMO DE 8,90M,SOB A INFLUENCIA</t>
  </si>
  <si>
    <t xml:space="preserve">DO TREM-TIPO RODOVIARIO.FORNECIMENTO</t>
  </si>
  <si>
    <t xml:space="preserve">20.085.0100-A</t>
  </si>
  <si>
    <t xml:space="preserve">20.085.0105-0</t>
  </si>
  <si>
    <t xml:space="preserve">PASSAGEM DE GADO,CONSTITUIDA DE CHAPAS COM REVESTIMENTO EPOX</t>
  </si>
  <si>
    <t xml:space="preserve">Y,COM ESPESSURA DE 2,70MM,PARAFUSOS,PORCAS E FERRAMENTAS NEC</t>
  </si>
  <si>
    <t xml:space="preserve">ESSARIAS,COM DIMENSOES EM TORNO DE 2,20M DE VAO E 2,25M DE A</t>
  </si>
  <si>
    <t xml:space="preserve">LTURA,RECOBRIMENTO MINIMO DE 0,30M E MAXIMO DE 8,90M,SOB A I</t>
  </si>
  <si>
    <t xml:space="preserve">NFLUENCIA DO TREM-TIPO RODOVIARIO.FORNECIMENTO</t>
  </si>
  <si>
    <t xml:space="preserve">20.085.0105-A</t>
  </si>
  <si>
    <t xml:space="preserve">20.085.0110-0</t>
  </si>
  <si>
    <t xml:space="preserve">OM DIMENSOES EM TORNO DE 2,90M DE VAO E 3,10M DE ALTURA,RECO</t>
  </si>
  <si>
    <t xml:space="preserve">BRIMENTO MINIMO DE 0,60M E MAXIMO DE 11,40M,SOB A INFLUENCIA</t>
  </si>
  <si>
    <t xml:space="preserve"> DO TREM-TIPO RODOVIARIO.FORNECIMENTO</t>
  </si>
  <si>
    <t xml:space="preserve">20.085.0110-A</t>
  </si>
  <si>
    <t xml:space="preserve">20.085.0115-0</t>
  </si>
  <si>
    <t xml:space="preserve">ESSARIAS,COM DIMENSOES EM TORNO DE 2,90M DE VAO E 3,10M DE A</t>
  </si>
  <si>
    <t xml:space="preserve">LTURA,RECOBRIMENTO MINIMO DE 0,60M E MAXIMO DE 11,40M,SOB A</t>
  </si>
  <si>
    <t xml:space="preserve">INFLUENCIA DO TREM-TIPO RODOVIARIO.FORNECIMENTO</t>
  </si>
  <si>
    <t xml:space="preserve">20.085.0115-A</t>
  </si>
  <si>
    <t xml:space="preserve">20.085.0120-0</t>
  </si>
  <si>
    <t xml:space="preserve">PASSAGEM INFERIOR,CONSTITUIDA DE CHAPAS GALVANIZADAS COM ESP</t>
  </si>
  <si>
    <t xml:space="preserve">ESSURA DE 2,70MM,PARAFUSOS,PORCAS E FERRAMENTAS NECESSARIAS,</t>
  </si>
  <si>
    <t xml:space="preserve">COM DIMENSOES EM TORNO DE 3,70M DE VAO E 3,50M DE ALTURA,REC</t>
  </si>
  <si>
    <t xml:space="preserve">OBRIMENTO MINIMO DE 0,60M E MAXIMO DE 11,10M,SOB A INFLUENCI</t>
  </si>
  <si>
    <t xml:space="preserve">A DO TREM-TIPO RODOVIARIO.FORNECIMENTO</t>
  </si>
  <si>
    <t xml:space="preserve">20.085.0120-A</t>
  </si>
  <si>
    <t xml:space="preserve">20.085.0125-0</t>
  </si>
  <si>
    <t xml:space="preserve">PASSAGEM INFERIOR,CONSTITUIDA DE CHAPAS COM REVESTIMENTO EPO</t>
  </si>
  <si>
    <t xml:space="preserve">XY,COM ESPESSURA DE 2,70MM,PARAFUSOS,PORCAS E FERRAMENTAS NE</t>
  </si>
  <si>
    <t xml:space="preserve">CESSARIAS,COM DIMENSOES EM TORNO DE 3,70M DE VAO E 3,50M DE</t>
  </si>
  <si>
    <t xml:space="preserve">ALTURA,RECOBRIMENTO MINIMO DE 0,60M E MAXIMO DE 11,10M,SOB A</t>
  </si>
  <si>
    <t xml:space="preserve"> INFLUENCIA DO TREM-TIPO RODOVIARIO.FORNECIMENTO</t>
  </si>
  <si>
    <t xml:space="preserve">20.085.0125-A</t>
  </si>
  <si>
    <t xml:space="preserve">20.085.0130-0</t>
  </si>
  <si>
    <t xml:space="preserve">PASSAGEM INFERIOR,CONSTITUIDA DE CHAPAS GALVANIZADAS,COM ESP</t>
  </si>
  <si>
    <t xml:space="preserve">COM DIMENSOES EM TORNO DE 4,20M DE VAO E 3,90M DE ALTURA,REC</t>
  </si>
  <si>
    <t xml:space="preserve">OBRIMENTO MAXIMO DE 9,70M,SOB A INFLUENCIA DO TREM-TIPO RODO</t>
  </si>
  <si>
    <t xml:space="preserve">VIARIO.FORNECIMENTO</t>
  </si>
  <si>
    <t xml:space="preserve">20.085.0130-A</t>
  </si>
  <si>
    <t xml:space="preserve">20.085.0135-0</t>
  </si>
  <si>
    <t xml:space="preserve">CESSARIAS,COM DIMENSOES EM TORNO DE 4,20M DE VAO E 3,90M DE</t>
  </si>
  <si>
    <t xml:space="preserve">ALTURA,RECOBRIMENTO MAXIMO DE 9,70M,SOB A INFLUENCIA DO TREM</t>
  </si>
  <si>
    <t xml:space="preserve">-TIPO RODOVIARIO.FORNECIMENTO</t>
  </si>
  <si>
    <t xml:space="preserve">20.085.0135-A</t>
  </si>
  <si>
    <t xml:space="preserve">20.085.0140-0</t>
  </si>
  <si>
    <t xml:space="preserve">COM DIMENSOES EM TORNO DE 4,80M DE VAO E 4,75M DE ALTURA,REC</t>
  </si>
  <si>
    <t xml:space="preserve">OBRIMENTO MINIMO DE 0,90M E MAXIMO DE 8,50M,SOB A INFLUENCIA</t>
  </si>
  <si>
    <t xml:space="preserve">20.085.0140-A</t>
  </si>
  <si>
    <t xml:space="preserve">20.085.0145-0</t>
  </si>
  <si>
    <t xml:space="preserve">CESSARIAS,COM DIMENSOES EM TORNO DE 4,80M DE VAO E 4,75M DE</t>
  </si>
  <si>
    <t xml:space="preserve">ALTURA,RECOBRIMENTO MINIMO DE 0,90M E MAXIMO DE 8,50M,SOB A</t>
  </si>
  <si>
    <t xml:space="preserve">20.085.0145-A</t>
  </si>
  <si>
    <t xml:space="preserve">20.085.0150-0</t>
  </si>
  <si>
    <t xml:space="preserve">ESSURA DE 3,40MM,PARAFUSOS,PORCAS E FERRAMENTAS NECESSARIAS,</t>
  </si>
  <si>
    <t xml:space="preserve">COM DIMENSOES EM TORNO DE 5,00M DE VAO E 4,85M DE ALTURA,REC</t>
  </si>
  <si>
    <t xml:space="preserve">OBRIMENTO MINIMO DE 0,90M E MAXIMO DE 8,60M,SOB A INFLUENCIA</t>
  </si>
  <si>
    <t xml:space="preserve">20.085.0150-A</t>
  </si>
  <si>
    <t xml:space="preserve">20.085.0155-0</t>
  </si>
  <si>
    <t xml:space="preserve">PASSAGEM INFERIOR,CONSTITUIDA DE CHAPAS COM RESVESTIMENTO EP</t>
  </si>
  <si>
    <t xml:space="preserve">OXY,COM ESPESSURA DE 3,40MM,PARAFUSOS,PORCAS E FERRAMENTAS N</t>
  </si>
  <si>
    <t xml:space="preserve">ECESSARIAS,COM DIMENSOES EM TORNO DE 5,00M DE VAO E 4,85M DE</t>
  </si>
  <si>
    <t xml:space="preserve"> ALTURA,RECOBRIMENTO MINIMO DE 0,90M E MAXIMO DE 8,60M,SOB A</t>
  </si>
  <si>
    <t xml:space="preserve">20.085.0155-A</t>
  </si>
  <si>
    <t xml:space="preserve">20.085.0160-0</t>
  </si>
  <si>
    <t xml:space="preserve">ESSURA DE 4,70MM,PARAFUSOS,PORCAS E FERRAMENTAS NECESSARIAS,</t>
  </si>
  <si>
    <t xml:space="preserve">COM DIMENSOES EM TORNO DE 5,85M DE VAO E 5,30M DE ALTURA,REC</t>
  </si>
  <si>
    <t xml:space="preserve">20.085.0160-A</t>
  </si>
  <si>
    <t xml:space="preserve">20.085.0165-0</t>
  </si>
  <si>
    <t xml:space="preserve">XY,COM ESPESSURA DE 4,70MM,PARAFUSOS,PORCAS E FERRAMENTAS NE</t>
  </si>
  <si>
    <t xml:space="preserve">CESSARIAS,COM DIMENSOES EM TORNO DE 5,85M DE VAO E 5,30M DE</t>
  </si>
  <si>
    <t xml:space="preserve">20.085.0165-A</t>
  </si>
  <si>
    <t xml:space="preserve">20.085.0170-0</t>
  </si>
  <si>
    <t xml:space="preserve">BUEIRO SIMPLES CIRCULAR,CONSTITUIDO DE CHAPAS GALVANIZADAS C</t>
  </si>
  <si>
    <t xml:space="preserve">OM ESPESSURA DE 2.00MM,DIAMETRO DE 0,60M,PARAFUSOS,PORCAS E</t>
  </si>
  <si>
    <t xml:space="preserve">FERRAMENTAS NECESSARIAS,RECOBRIMENTO MINIMO DE 0,30M E MAXIM</t>
  </si>
  <si>
    <t xml:space="preserve">O DE 25,00M,SOB A INFLUENCIA DO TREM-TIPO RODOVIARIO.FORNECI</t>
  </si>
  <si>
    <t xml:space="preserve">20.085.0170-A</t>
  </si>
  <si>
    <t xml:space="preserve">20.085.0175-0</t>
  </si>
  <si>
    <t xml:space="preserve">BUEIRO SIMPLES CIRCULAR,CONSTITUIDO DE CHAPAS COM REVESTIMEN</t>
  </si>
  <si>
    <t xml:space="preserve">TO EPOXY,COM ESPESSURA DE 2,00MM,DIAMETRO DE 0,60M,PARAFUSOS</t>
  </si>
  <si>
    <t xml:space="preserve">,PORCAS E FERRAMENTAS NECESSARIAS,RECOBRIMENTO MINIMO DE 0,3</t>
  </si>
  <si>
    <t xml:space="preserve">0M E MAXIMO DE 25,00M,SOB A INFLUENCIA DO TREM-TIPO RODOVIAR</t>
  </si>
  <si>
    <t xml:space="preserve">IO.FORNECIMENTO</t>
  </si>
  <si>
    <t xml:space="preserve">20.085.0175-A</t>
  </si>
  <si>
    <t xml:space="preserve">20.085.0180-0</t>
  </si>
  <si>
    <t xml:space="preserve">OM ESPESSURA DE 2,00MM,DIAMETRO DE 0,80M,PARAFUSOS,PORCAS E</t>
  </si>
  <si>
    <t xml:space="preserve">O DE 18,80M,SOB A INFLUENCIA DO TREM-TIPO RODOVIARIO.FORNECI</t>
  </si>
  <si>
    <t xml:space="preserve">20.085.0180-A</t>
  </si>
  <si>
    <t xml:space="preserve">20.085.0185-0</t>
  </si>
  <si>
    <t xml:space="preserve">TO EPOXY,COM ESPESSURA DE 2,00MM,DIAMETRO DE 0,80M,PARAFUSOS</t>
  </si>
  <si>
    <t xml:space="preserve">0M E MAXIMO DE 18,80M,SOB A INFLUENCIA DO TREM-TIPO RODOVIAR</t>
  </si>
  <si>
    <t xml:space="preserve">20.085.0185-A</t>
  </si>
  <si>
    <t xml:space="preserve">20.085.0190-0</t>
  </si>
  <si>
    <t xml:space="preserve">BUEIRO SIMPLES CIRCULAR,CONSTITUIDO DE CHAPAS GALVANIZADAS,C</t>
  </si>
  <si>
    <t xml:space="preserve">OM ESPESSURA DE 2,00MM,DIAMETRO DE 1,00M,PARAFUSOS,PORCAS E</t>
  </si>
  <si>
    <t xml:space="preserve">O DE 15,00M,SOB A INFLUENCIA DO TREM-TIPO RODOVIARIO.FORNECI</t>
  </si>
  <si>
    <t xml:space="preserve">20.085.0190-A</t>
  </si>
  <si>
    <t xml:space="preserve">20.085.0195-0</t>
  </si>
  <si>
    <t xml:space="preserve">BUEIRO SIMPLES CIRCULAR,CONSTITUIDO DE CHAPAS COM RESVESTIME</t>
  </si>
  <si>
    <t xml:space="preserve">NTO EPOXY,COM ESPESSURA DE 2MM,DIAMETRO DE 1,00M,PARAFUSOS,P</t>
  </si>
  <si>
    <t xml:space="preserve">ORCAS E FERRAMENTAS NECESSARIAS,RECOBRIMENTO MINIMO DE 0,30M</t>
  </si>
  <si>
    <t xml:space="preserve"> E MAXIMO DE 15,00M,SOB A INFLUENCIA DO TREM-TIPO RODOVIARIO</t>
  </si>
  <si>
    <t xml:space="preserve">20.085.0195-A</t>
  </si>
  <si>
    <t xml:space="preserve">20.085.0200-0</t>
  </si>
  <si>
    <t xml:space="preserve">OM ESPESSURA DE 2MM,DIAMETRO DE 1,20M,PARAFUSOS,PORCAS E FER</t>
  </si>
  <si>
    <t xml:space="preserve">RAMENTAS NECESSARIAS,RECOBRIMENTO MINIMO DE 0,30M E MAXIMO D</t>
  </si>
  <si>
    <t xml:space="preserve">E 12,50M,SOB A INFLUENCIA DO TREM-TIPO RODOVIARIO.FORNECIMEN</t>
  </si>
  <si>
    <t xml:space="preserve">20.085.0200-A</t>
  </si>
  <si>
    <t xml:space="preserve">20.085.0205-0</t>
  </si>
  <si>
    <t xml:space="preserve">TO EPOXY,COM ESPESSURA DE 2MM,DIAMETRO DE 1,20M,PARAFUSOS,PO</t>
  </si>
  <si>
    <t xml:space="preserve">RCAS E FERRAMENTAS NECESSARIAS,RECOBRIMENTO MINIMO DE 0,30M</t>
  </si>
  <si>
    <t xml:space="preserve">E MAXIMO DE 12,50M,SOB A INFLUENCIA DO TREM-TIPO RODOVIARIO.</t>
  </si>
  <si>
    <t xml:space="preserve">20.085.0205-A</t>
  </si>
  <si>
    <t xml:space="preserve">20.085.0210-0</t>
  </si>
  <si>
    <t xml:space="preserve">OM ESPESSURA DE 2MM,DIAMETRO DE 1,50M,PARAFUSOS,PORCAS E FER</t>
  </si>
  <si>
    <t xml:space="preserve">E 10,00M,SOB A INFLUENCIA DO TREM-TIPO RODOVIARIO.FORNECIMEN</t>
  </si>
  <si>
    <t xml:space="preserve">20.085.0210-A</t>
  </si>
  <si>
    <t xml:space="preserve">20.085.0215-0</t>
  </si>
  <si>
    <t xml:space="preserve">TO EPOXY,COM ESPESSURA DE 2MM,DIAMETRO DE 1,50M,PARAFUSOS,PO</t>
  </si>
  <si>
    <t xml:space="preserve">E MAXIMO DE 10,00M,SOB A INFLUENCIA DO TREM-TIPO RODOVIARIO.</t>
  </si>
  <si>
    <t xml:space="preserve">20.085.0215-A</t>
  </si>
  <si>
    <t xml:space="preserve">20.085.0220-0</t>
  </si>
  <si>
    <t xml:space="preserve">OM ESPESSURA DE 2MM,DIAMETRO DE 1,80M,PARAFUSOS,PORCAS E FER</t>
  </si>
  <si>
    <t xml:space="preserve">RAMENTAS NECESSARIAS,RECOBRIMENTO MINIMO DE 0,40M E MAXIMO D</t>
  </si>
  <si>
    <t xml:space="preserve">E 8,30M,SOB A INFLUENCIA DO TREM-TIPO RODOVIARIO.FORNECIMENT</t>
  </si>
  <si>
    <t xml:space="preserve">20.085.0220-A</t>
  </si>
  <si>
    <t xml:space="preserve">20.085.0225-0</t>
  </si>
  <si>
    <t xml:space="preserve">TO EPOXY,COM ESPESSURA DE 2MM,DIAMETRO DE 1,80M,PARAFUSOS,PO</t>
  </si>
  <si>
    <t xml:space="preserve">RCAS E FERRAMENTAS NECESSARIAS,RECOBRIMENTO MINIMO DE 0,40M</t>
  </si>
  <si>
    <t xml:space="preserve">E MAXIMO DE 8,30M,SOB A INFLUENCIA DO TREM-TIPO RODOVIARIO.F</t>
  </si>
  <si>
    <t xml:space="preserve">20.085.0225-A</t>
  </si>
  <si>
    <t xml:space="preserve">20.085.0230-0</t>
  </si>
  <si>
    <t xml:space="preserve">OM ESPESSURA DE 2MM,DIAMETRO DE 2,00M,PARAFUSOS,PORCAS E FER</t>
  </si>
  <si>
    <t xml:space="preserve">RAMENTAS NECESSARIAS,RECOBRIMENTO MINIMO DE 0,50M E MAXIMO D</t>
  </si>
  <si>
    <t xml:space="preserve">E 7,50M,SOB A INFLUENCIA DO TREM-TIPO RODOVIARIO.FORNECIMENT</t>
  </si>
  <si>
    <t xml:space="preserve">20.085.0230-A</t>
  </si>
  <si>
    <t xml:space="preserve">20.085.0235-0</t>
  </si>
  <si>
    <t xml:space="preserve">TO EPOXY,COM ESPESSURA DE 2MM,DIAMETRO DE 2,00M,PARAFUSOS,PO</t>
  </si>
  <si>
    <t xml:space="preserve">RCAS E FERRAMENTAS NECESSARIAS,RECOBRIMENTO MINIMO DE 0,50M</t>
  </si>
  <si>
    <t xml:space="preserve">E MAXIMO DE 7,50M,SOB INFLUENCIA DO TREM-TIPO RODOVIARIO.FOR</t>
  </si>
  <si>
    <t xml:space="preserve">20.085.0235-A</t>
  </si>
  <si>
    <t xml:space="preserve">20.085.0240-0</t>
  </si>
  <si>
    <t xml:space="preserve">OM ESPESSURA DE 2,70MM,DIAMETRO DE 2,20M,PARAFUSOS,PORCAS E</t>
  </si>
  <si>
    <t xml:space="preserve">FERRAMENTAS NECESSARIAS,RECOBRIMENTO MINIMO DE 0,50M E MAXIM</t>
  </si>
  <si>
    <t xml:space="preserve">O DE 9,50M,SOB A INFLUENCIA DO TREM-TIPO RODOVIARIO.FORNECIM</t>
  </si>
  <si>
    <t xml:space="preserve">20.085.0240-A</t>
  </si>
  <si>
    <t xml:space="preserve">20.085.0245-0</t>
  </si>
  <si>
    <t xml:space="preserve">TO EPOXY,COM ESPESSURA DE 2,70MM,DIAMETRO DE 2,20M,PARAFUSOS</t>
  </si>
  <si>
    <t xml:space="preserve">,PORCAS E FERRAMENTAS NECESSARIAS,RECOBRIMENTO MINIMO DE 0,5</t>
  </si>
  <si>
    <t xml:space="preserve">0M E MAXIMO DE 9,50M,SOB A INFLUENCIA DO TREM-TIPO RODOVIARI</t>
  </si>
  <si>
    <t xml:space="preserve">20.085.0245-A</t>
  </si>
  <si>
    <t xml:space="preserve">20.085.0250-0</t>
  </si>
  <si>
    <t xml:space="preserve">OM ESPESSURA DE 2,70MM,DIAMETRO DE 2,40M,PARAFUSOS,PORCAS E</t>
  </si>
  <si>
    <t xml:space="preserve">O DE 8,70M,SOB A INFLUENCIA DO TREM-TIPO RODOVIARIO.FORNECIM</t>
  </si>
  <si>
    <t xml:space="preserve">20.085.0250-A</t>
  </si>
  <si>
    <t xml:space="preserve">20.085.0255-0</t>
  </si>
  <si>
    <t xml:space="preserve">TO EPOXY,COM ESPESSURA DE 2,70MM,DIAMETRO DE 2,40M,PARAFUSOS</t>
  </si>
  <si>
    <t xml:space="preserve">0M E MAXIMO DE 8,70M,SOB A INFLUENCIA DO TREM-TIPO RODOVIARI</t>
  </si>
  <si>
    <t xml:space="preserve">20.085.0255-A</t>
  </si>
  <si>
    <t xml:space="preserve">20.085.0260-0</t>
  </si>
  <si>
    <t xml:space="preserve">OM ESPESSURA DE 3,40MM,DIAMETRO DE 2,60M,PARAFUSOS,PORCAS E</t>
  </si>
  <si>
    <t xml:space="preserve">O DE 10,60M,SOB A INFLUENCIA DO TREM-TIPO RODOVIARIO.FORNECI</t>
  </si>
  <si>
    <t xml:space="preserve">20.085.0260-A</t>
  </si>
  <si>
    <t xml:space="preserve">20.085.0265-0</t>
  </si>
  <si>
    <t xml:space="preserve">TO EPOXY,COM ESPESSURA DE 3,40MM,DIAMETRO DE 2,60M,PARAFUSOS</t>
  </si>
  <si>
    <t xml:space="preserve">0M E MAXIMO DE 10,60M, SOB A INFLUENCIA DO TREM-TIPO RODOVIA</t>
  </si>
  <si>
    <t xml:space="preserve">RIO.FORNECIMENTO</t>
  </si>
  <si>
    <t xml:space="preserve">20.085.0265-A</t>
  </si>
  <si>
    <t xml:space="preserve">20.085.0270-0</t>
  </si>
  <si>
    <t xml:space="preserve">OM ESPESSURA DE 3,40MM,DIAMETRO DE 2,80M,PARAFUSOS,PORCAS E</t>
  </si>
  <si>
    <t xml:space="preserve">O DE 9,80M,SOB A INFLUENCIA DO TREM-TIPO RODOVIARIO. FORNECI</t>
  </si>
  <si>
    <t xml:space="preserve">20.085.0270-A</t>
  </si>
  <si>
    <t xml:space="preserve">20.085.0275-0</t>
  </si>
  <si>
    <t xml:space="preserve">TO EPOXY,COM ESPESSURA DE 3,40MM,DIAMETRO DE 2,80M,PARAFUSOS</t>
  </si>
  <si>
    <t xml:space="preserve">0M E MAXIMO DE 9,80M,SOB A INFLUENCIA DO TREM-TIPO RODOVIARI</t>
  </si>
  <si>
    <t xml:space="preserve">20.085.0275-A</t>
  </si>
  <si>
    <t xml:space="preserve">20.085.0280-0</t>
  </si>
  <si>
    <t xml:space="preserve">OM ESPESSURA DE 2,70MM,DIAMETRO DE 3,05M,PARAFUSOS,PORCAS E</t>
  </si>
  <si>
    <t xml:space="preserve">FERRAMENTAS NECESSARIAS,RECOBRIMENTO MINIMO DE 0,45M E MAXIM</t>
  </si>
  <si>
    <t xml:space="preserve">O DE 13,10M,SOB A INFLUENCIA DO TREM-TIPO RODOVIARIO.FORNECI</t>
  </si>
  <si>
    <t xml:space="preserve">20.085.0280-A</t>
  </si>
  <si>
    <t xml:space="preserve">20.085.0285-0</t>
  </si>
  <si>
    <t xml:space="preserve">TO EPOXY,COM ESPESSURA DE 2,70MM,DIAMETRO DE 3,05M,PARAFUSOS</t>
  </si>
  <si>
    <t xml:space="preserve">,PORCAS E FERRAMENTAS NECESSARIAS,RECOBRIMENTO MINIMO DE 0,4</t>
  </si>
  <si>
    <t xml:space="preserve">5M E MAXIMO DE 13,10M, SOB A INFLUENCIA DO TREM-TIPO RODOVIA</t>
  </si>
  <si>
    <t xml:space="preserve">20.085.0285-A</t>
  </si>
  <si>
    <t xml:space="preserve">20.085.0290-0</t>
  </si>
  <si>
    <t xml:space="preserve">OM ESPESSURA DE 2,70MM,DIAMETRO DE 3,40M,PARAFUSOS,PORCAS E</t>
  </si>
  <si>
    <t xml:space="preserve">O DE 11,70M,SOB A INFLUENCIA DO TREM-TIPO RODOVIARIO.FORNECI</t>
  </si>
  <si>
    <t xml:space="preserve">20.085.0290-A</t>
  </si>
  <si>
    <t xml:space="preserve">20.085.0295-0</t>
  </si>
  <si>
    <t xml:space="preserve">TO EPOXY,COM ESPESSURA DE 2,70MM,DIAMETRO DE 3,40M,PARAFUSOS</t>
  </si>
  <si>
    <t xml:space="preserve">5M E MAXIMO DE 11,70M, SOB A INFLUENCIA DO TREM-TIPO RODOVIA</t>
  </si>
  <si>
    <t xml:space="preserve">20.085.0295-A</t>
  </si>
  <si>
    <t xml:space="preserve">20.085.0300-0</t>
  </si>
  <si>
    <t xml:space="preserve">OM ESPESSURA DE 2,70MM,DIAMETRO DE 3,80M,PARAFUSOS,PORCAS E</t>
  </si>
  <si>
    <t xml:space="preserve">FERRAMENTAS NECESSARIAS,RECOBRIMENTO MINIMO DE 0,60M E MAXIM</t>
  </si>
  <si>
    <t xml:space="preserve">O DE 10,50M,SOB A INFLUENCIA DO TREM-TIPO RODOVIARIO.FORNECI</t>
  </si>
  <si>
    <t xml:space="preserve">20.085.0300-A</t>
  </si>
  <si>
    <t xml:space="preserve">20.085.0305-0</t>
  </si>
  <si>
    <t xml:space="preserve">TO EPOXY,COM ESPESSURA DE 2,70MM,DIAMETRO DE 3,80M,PARAFUSOS</t>
  </si>
  <si>
    <t xml:space="preserve">,PORCAS E FERRAMENTAS NECESSARIAS,RECOBRIMENTO MINIMO DE 0,6</t>
  </si>
  <si>
    <t xml:space="preserve">0M E MAXIMO DE 10,50M, SOB A INFLUENCIA DO TREM-TIPO RODOVIA</t>
  </si>
  <si>
    <t xml:space="preserve">20.085.0305-A</t>
  </si>
  <si>
    <t xml:space="preserve">20.085.0310-0</t>
  </si>
  <si>
    <t xml:space="preserve">OM ESPESSURA DE 2,70MM,DIAMETRO DE 4,20M,PARAFUSOS,PORCAS E</t>
  </si>
  <si>
    <t xml:space="preserve">O DE 9,50M,SOB A INFLUENCIA DO TREM-TIPO RODOVIARIO. FORNECI</t>
  </si>
  <si>
    <t xml:space="preserve">20.085.0310-A</t>
  </si>
  <si>
    <t xml:space="preserve">20.085.0315-0</t>
  </si>
  <si>
    <t xml:space="preserve">TO EPOXY,COM ESPESSURA DE 2,70MM,DIAMETRO DE 4,20M,PARAFUSOS</t>
  </si>
  <si>
    <t xml:space="preserve">20.085.0315-A</t>
  </si>
  <si>
    <t xml:space="preserve">20.085.0320-0</t>
  </si>
  <si>
    <t xml:space="preserve">OM ESPESSURA DE 2,70MM,DIAMETRO DE 4,60M,PARAFUSOS,PORCAS E</t>
  </si>
  <si>
    <t xml:space="preserve">O DE 8,70M,SOB A INFLUENCIA DO TREM-TIPO RODOVIARIO. FORNECI</t>
  </si>
  <si>
    <t xml:space="preserve">20.085.0320-A</t>
  </si>
  <si>
    <t xml:space="preserve">20.085.0325-0</t>
  </si>
  <si>
    <t xml:space="preserve">TO EPOXY,COM ESPESSURA DE 2,70MM,DIAMETRO DE 4,60M,PARAFUSOS</t>
  </si>
  <si>
    <t xml:space="preserve">20.085.0325-A</t>
  </si>
  <si>
    <t xml:space="preserve">20.085.0330-0</t>
  </si>
  <si>
    <t xml:space="preserve">BUEIRO SIMPLES LENTICULAR,CONSTITUIDO DE CHAPAS GALVANIZADAS</t>
  </si>
  <si>
    <t xml:space="preserve">,COM ESPESSURA DE 2MM,PARAFUSOS,PORCAS E FERRAMENTAS NECESSA</t>
  </si>
  <si>
    <t xml:space="preserve">RIAS,COM DIMENSOES EM TORNO DE 1,00M DE VAO E 0,80M DE ALTUR</t>
  </si>
  <si>
    <t xml:space="preserve">A,RECOBRIMENTO MINIMO DE 0,30M E MAXIMO DE 6,80M,SOB A INFLU</t>
  </si>
  <si>
    <t xml:space="preserve">ENCIA DO TREM-TIPO RODOVIARIO.FORNECIMENTO</t>
  </si>
  <si>
    <t xml:space="preserve">20.085.0330-A</t>
  </si>
  <si>
    <t xml:space="preserve">20.085.0335-0</t>
  </si>
  <si>
    <t xml:space="preserve">BUEIRO SIMPLES LENTICULAR,CONSTITUIDO DE CHAPAS COM REVESTIM</t>
  </si>
  <si>
    <t xml:space="preserve">ENTO EPOXY,COM ESPESSURA DE 2MM,PARAFUSOS,PORCAS E FERRAMENT</t>
  </si>
  <si>
    <t xml:space="preserve">AS NECESSARIAS,COM DIMENSOES EM TORNO DE 1,00M DE VAO E 0,80</t>
  </si>
  <si>
    <t xml:space="preserve">M DE ALTURA,RECOBRIMENTO MINIMO DE 0,30M E MAXIMO DE 6,80M,S</t>
  </si>
  <si>
    <t xml:space="preserve">OB A INFLUENCIA DO TREM-TIPO RODOVIARIO.FORNECIMENTO</t>
  </si>
  <si>
    <t xml:space="preserve">20.085.0335-A</t>
  </si>
  <si>
    <t xml:space="preserve">20.085.0340-0</t>
  </si>
  <si>
    <t xml:space="preserve">RIAS,COM DIMENSOES EM TORNO DE 1,20M DE VAO E 1,00M DE ALTUR</t>
  </si>
  <si>
    <t xml:space="preserve">A,RECOBRIMENTO MINIMO DE 0,30M E MAXIMO DE 9,00M,SOB A INFLU</t>
  </si>
  <si>
    <t xml:space="preserve">20.085.0340-A</t>
  </si>
  <si>
    <t xml:space="preserve">20.085.0345-0</t>
  </si>
  <si>
    <t xml:space="preserve">AS NECESSARIAS,COM DIMENSOES EM TORNO DE 1,20M DE VAO E 1,00</t>
  </si>
  <si>
    <t xml:space="preserve">M DE ALTURA,RECOBRIMENTO MINIMO DE 0,30M E MAXIMO DE 9,00M,S</t>
  </si>
  <si>
    <t xml:space="preserve">20.085.0345-A</t>
  </si>
  <si>
    <t xml:space="preserve">20.085.0350-0</t>
  </si>
  <si>
    <t xml:space="preserve">RIAS,COM DIMENSOES EM TORNO DE 1,45M DE VAO E 1,10M DE ALTUR</t>
  </si>
  <si>
    <t xml:space="preserve">A,RECOBRIMENTO MINIMO DE 0,40M E MAXIMO DE 7,40M,SOB A INFLU</t>
  </si>
  <si>
    <t xml:space="preserve">20.085.0350-A</t>
  </si>
  <si>
    <t xml:space="preserve">20.085.0355-0</t>
  </si>
  <si>
    <t xml:space="preserve">AS NECESSARIAS,COM DIMENSOES EM TORNO DE 1,45M DE VAO E 1,10</t>
  </si>
  <si>
    <t xml:space="preserve">M DE ALTURA,RECOBRIMENTO MINIMO DE 0,40M E MAXIMO DE 7,40M,S</t>
  </si>
  <si>
    <t xml:space="preserve">20.085.0355-A</t>
  </si>
  <si>
    <t xml:space="preserve">20.085.0360-0</t>
  </si>
  <si>
    <t xml:space="preserve">RIAS,COM DIMENSOES EM TORNO DE 1,85M DE VAO E 1,50M DE ALTUR</t>
  </si>
  <si>
    <t xml:space="preserve">A,RECOBRIMENTO MINIMO DE 0,50M E MAXIMO DE 8,10M,SOB A INFLU</t>
  </si>
  <si>
    <t xml:space="preserve">20.085.0360-A</t>
  </si>
  <si>
    <t xml:space="preserve">20.085.0365-0</t>
  </si>
  <si>
    <t xml:space="preserve">AS NECESSARIAS,COM DIMENSOES EM TORNO DE 1,85M DE VAO E 1,50</t>
  </si>
  <si>
    <t xml:space="preserve">M DE ALTURA,RECOBRIMENTO MINIMO DE 0,50M E MAXIMO DE 8,10M,S</t>
  </si>
  <si>
    <t xml:space="preserve">20.085.0365-A</t>
  </si>
  <si>
    <t xml:space="preserve">20.085.0370-0</t>
  </si>
  <si>
    <t xml:space="preserve">RIAS,COM DIMENSOES EM TORNO DE 2,15M DE VAO E 1,60M DE ALTUR</t>
  </si>
  <si>
    <t xml:space="preserve">A,RECOBRIMENTO MINIMO DE 0,60M E MAXIMO DE 7,00M,SOB A INFLU</t>
  </si>
  <si>
    <t xml:space="preserve">20.085.0370-A</t>
  </si>
  <si>
    <t xml:space="preserve">20.085.0375-0</t>
  </si>
  <si>
    <t xml:space="preserve">AS NECESSARIAS,COM DIMENSOES EM TORNO DE 2,15M DE VAO E 1,60</t>
  </si>
  <si>
    <t xml:space="preserve">M DE ALTURA,RECOBRIMENTO MINIMO DE 0,60M E MAXIMO DE 7,00M,S</t>
  </si>
  <si>
    <t xml:space="preserve">20.085.0375-A</t>
  </si>
  <si>
    <t xml:space="preserve">20.085.0380-0</t>
  </si>
  <si>
    <t xml:space="preserve">RIAS,COM DIMENSOES EM TORNO DE 2,30M DE VAO E 1,65M DE ALTUR</t>
  </si>
  <si>
    <t xml:space="preserve">A,RECOBRIMENTO MINIMO DE 0,60M E MAXIMO DE 6,50M,SOB A INFLU</t>
  </si>
  <si>
    <t xml:space="preserve">20.085.0380-A</t>
  </si>
  <si>
    <t xml:space="preserve">20.085.0385-0</t>
  </si>
  <si>
    <t xml:space="preserve">AS NECESSARIAS,COM DIMENSOES EM TORNO DE 2,30M DE VAO E 1,65</t>
  </si>
  <si>
    <t xml:space="preserve">M DE ALTURA,RECOBRIMENTO MINIMO DE 0,60M E MAXIMO DE 6,50M,S</t>
  </si>
  <si>
    <t xml:space="preserve">20.085.0385-A</t>
  </si>
  <si>
    <t xml:space="preserve">20.085.0390-0</t>
  </si>
  <si>
    <t xml:space="preserve">RIAS,COM DIMENSOES EM TORNO DE 2,50M DE VAO E 2,20M DE ALTUR</t>
  </si>
  <si>
    <t xml:space="preserve">A,RECOBRIMENTO MINIMO DE 0,60M E MAXIMO DE 6,00M,SOB A INFLU</t>
  </si>
  <si>
    <t xml:space="preserve">20.085.0390-A</t>
  </si>
  <si>
    <t xml:space="preserve">20.085.0395-0</t>
  </si>
  <si>
    <t xml:space="preserve">AS NECESSARIAS,COM DIMENSOES EM TORNO DE 2,50M DE VAO E 2,20</t>
  </si>
  <si>
    <t xml:space="preserve">M DE ALTURA,RECOBRIMENTO MINIMO DE 0,60M E MAXIMO DE 6,00M,S</t>
  </si>
  <si>
    <t xml:space="preserve">20.085.0395-A</t>
  </si>
  <si>
    <t xml:space="preserve">20.085.0400-0</t>
  </si>
  <si>
    <t xml:space="preserve">BUEIRO SIMPLES LENTICULAR,CONTITUIDO DE CHAPAS GALVANIZADAS,</t>
  </si>
  <si>
    <t xml:space="preserve">COM ESPESSURA DE 2,70MM,PARAFUSOS,PORCAS E FERRAMENTAS NECES</t>
  </si>
  <si>
    <t xml:space="preserve">SARIAS,COM DIMENSOES EM TORNO DE 3,05M DE VAO E 2,05M DE ALT</t>
  </si>
  <si>
    <t xml:space="preserve">URA,RECOBRIMENTO MINIMO DE 0,60M E MAXIMO DE 6,80M,SOB A INF</t>
  </si>
  <si>
    <t xml:space="preserve">LUENCIA DO TREM-TIPO RODOVIRIO.FORNECIMENTO</t>
  </si>
  <si>
    <t xml:space="preserve">20.085.0400-A</t>
  </si>
  <si>
    <t xml:space="preserve">20.085.0405-0</t>
  </si>
  <si>
    <t xml:space="preserve">ENTO EPOXY,COM ESPESSURA DE 2,70MM,PARAFUSOS,PORCAS E FERRAM</t>
  </si>
  <si>
    <t xml:space="preserve">ENTAS NECESSARIAS,COM DIMENSOES EM TORNO DE 3,05M DE VAO E 2</t>
  </si>
  <si>
    <t xml:space="preserve">,05M DE ALTURA,RECOBRIMENTO MINIMO DE 0,60M E MAXIMO DE 6,80</t>
  </si>
  <si>
    <t xml:space="preserve">M,SOB A INFLUENCIA DO TREM-TIPO RODOVIARIO.FORNECIMENTO</t>
  </si>
  <si>
    <t xml:space="preserve">20.085.0405-A</t>
  </si>
  <si>
    <t xml:space="preserve">20.085.0410-0</t>
  </si>
  <si>
    <t xml:space="preserve">,COM ESPESSURA DE 2,70MM,PARAFUSOS,PORCAS E FERRAMENTAS NECE</t>
  </si>
  <si>
    <t xml:space="preserve">SSARIAS,COM DIMENSOES EM TORNO DE 4,15M DE VAO E 2,80M DE AL</t>
  </si>
  <si>
    <t xml:space="preserve">TURA,RECOBRIMENTO MINIMO DE 0,60M E MAXIMO DE 6,80M,SOB A IN</t>
  </si>
  <si>
    <t xml:space="preserve">FLUENCIA DO TREM-TIPO RODOVIARIO.FORNECIMENTO</t>
  </si>
  <si>
    <t xml:space="preserve">20.085.0410-A</t>
  </si>
  <si>
    <t xml:space="preserve">20.085.0415-0</t>
  </si>
  <si>
    <t xml:space="preserve">ENTAS NECESSARIAS,DIMENSOES EM TORNO DE 4,15M DE VAO E 2,80M</t>
  </si>
  <si>
    <t xml:space="preserve"> DE ALTURA,RECOBRIMENTO MINIMO DE 0,60M E MAXIMO DE 6,80M,SO</t>
  </si>
  <si>
    <t xml:space="preserve">B A INFLUENCIA DO TREM-TIPO RODOVIARIO.FORNECIMENTO</t>
  </si>
  <si>
    <t xml:space="preserve">20.085.0415-A</t>
  </si>
  <si>
    <t xml:space="preserve">20.085.0420-0</t>
  </si>
  <si>
    <t xml:space="preserve">,COM ESPESSURA DE 3,40MM,PARAFUSOS,PORCAS E FERRAMENTAS NECE</t>
  </si>
  <si>
    <t xml:space="preserve">SSARIAS,COM DIMENSOES EM TORNO DE 4,80M DE VAO E 3,05M DE AL</t>
  </si>
  <si>
    <t xml:space="preserve">TURA,RECOBRIMENTO MINIMO DE 0,75M E MAXIMO DE 5,80M,SOB A IN</t>
  </si>
  <si>
    <t xml:space="preserve">20.085.0420-A</t>
  </si>
  <si>
    <t xml:space="preserve">20.085.0425-0</t>
  </si>
  <si>
    <t xml:space="preserve">ENTO EPOXY,COM ESPESSURA DE 3,40MM,PARAFUSOS,PORCAS E FERRAM</t>
  </si>
  <si>
    <t xml:space="preserve">ENTAS NECESSARIAS,COM DIMENSOES EM TORNO DE 4,80M DE VAO E 3</t>
  </si>
  <si>
    <t xml:space="preserve">,05M DE ALTURA,RECOBRIMENTO MINIMO DE 0,75M E MAXIMO DE 5,80</t>
  </si>
  <si>
    <t xml:space="preserve">20.085.0425-A</t>
  </si>
  <si>
    <t xml:space="preserve">20.085.0430-0</t>
  </si>
  <si>
    <t xml:space="preserve">SSARIAS,COM DIMENSOES EM TORNO DE 5,45M DE VAO E 3,35M DE AL</t>
  </si>
  <si>
    <t xml:space="preserve">TURA,RECOBRIMENTO MINIMO DE 0,75M E MAXIMO DE 4,40M,SOB A IN</t>
  </si>
  <si>
    <t xml:space="preserve">20.085.0430-A</t>
  </si>
  <si>
    <t xml:space="preserve">20.085.0435-0</t>
  </si>
  <si>
    <t xml:space="preserve">ENTAS NECESSARIAS,COM DIMENSOES EM TORNO DE 5,45M DE VAO E 3</t>
  </si>
  <si>
    <t xml:space="preserve">,35M DE ALTURA,RECOBRIMENTO MINIMO DE 0,75M E MAXIMO DE 4,40</t>
  </si>
  <si>
    <t xml:space="preserve">20.085.0435-A</t>
  </si>
  <si>
    <t xml:space="preserve">20.085.0440-0</t>
  </si>
  <si>
    <t xml:space="preserve">SSARIAS,COM DIMENSOES EM TORNO DE 6,60M DE VAO E 3,85M DE AL</t>
  </si>
  <si>
    <t xml:space="preserve">TURA,RECOBRIMENTO MINIMO DE 0,90M E MAXIMO DE 3,30M,SOB A IN</t>
  </si>
  <si>
    <t xml:space="preserve">20.085.0440-A</t>
  </si>
  <si>
    <t xml:space="preserve">20.085.0445-0</t>
  </si>
  <si>
    <t xml:space="preserve">ENTAS NECESSARIAS,COM DIMENSOES EM TORNO DE 6,60M DE VAO E 3</t>
  </si>
  <si>
    <t xml:space="preserve">,85M DE ALTURA,RECOBRIMENTO MINIMO DE 0,90M E MAXIMO DE 3,30</t>
  </si>
  <si>
    <t xml:space="preserve">20.085.0445-A</t>
  </si>
  <si>
    <t xml:space="preserve">20.085.0450-0</t>
  </si>
  <si>
    <t xml:space="preserve">BUEIRO SIMPLES EM ARCO,CONSTITUIDO DE CHAPAS GALVANIZADAS CO</t>
  </si>
  <si>
    <t xml:space="preserve">M 3,40MM DE ESPESSURA,PARAFUSOS,PORCAS E FERRAMENTAS NECESSA</t>
  </si>
  <si>
    <t xml:space="preserve">RIAS,COM DIMENSOES EM TORNO DE 5,92M DE VAO E 2,08M DE ALTUR</t>
  </si>
  <si>
    <t xml:space="preserve">A,RECOBRIMENTO MINIMO DE 0,75M E MAXIMO DE 4,00M,SOB A INFLU</t>
  </si>
  <si>
    <t xml:space="preserve">20.085.0450-A</t>
  </si>
  <si>
    <t xml:space="preserve">20.085.0455-0</t>
  </si>
  <si>
    <t xml:space="preserve">BUEIRO SIMPLES EM ARCO,CONSTITUIDO DE CHAPAS COM REVESTIMENT</t>
  </si>
  <si>
    <t xml:space="preserve">O EPOXY,COM 3,40MM DE ESPESSURA,PARAFUSOS,PORCAS E FERRAMENT</t>
  </si>
  <si>
    <t xml:space="preserve">AS NECESSARIAS,COM DIMENSOES EM TORNO DE 5,92M DE VAO E 2,08</t>
  </si>
  <si>
    <t xml:space="preserve">M DE ALTURA,RECOBRIMENTO MINIMO DE 0,75M E MAXIMO DE 4,00M,</t>
  </si>
  <si>
    <t xml:space="preserve">SOB A INFLUENCIA DO TREM-TIPO RODOVIARIO.FORNECIMENTO</t>
  </si>
  <si>
    <t xml:space="preserve">20.085.0455-A</t>
  </si>
  <si>
    <t xml:space="preserve">20.085.0460-0</t>
  </si>
  <si>
    <t xml:space="preserve">RIAS,COM DIMENSOES EM TORNO DE 6,12M DE VAO E 2,77M DE ALTUR</t>
  </si>
  <si>
    <t xml:space="preserve">20.085.0460-A</t>
  </si>
  <si>
    <t xml:space="preserve">20.085.0465-0</t>
  </si>
  <si>
    <t xml:space="preserve">AS NECESSARIAS,COM DIMENSOES EM TORNO DE 6,12M DE VAO E 2,77</t>
  </si>
  <si>
    <t xml:space="preserve">20.085.0465-A</t>
  </si>
  <si>
    <t xml:space="preserve">20.085.0470-0</t>
  </si>
  <si>
    <t xml:space="preserve">BUEIRO SIMPLES EM ARCO,CONSTITUIDO DE CHAPAS GALVANIZADAS,CO</t>
  </si>
  <si>
    <t xml:space="preserve">RIAS,COM DIMENSOES EM TORNO DE 6,78M DE VAO E 2,41M DE ALTUR</t>
  </si>
  <si>
    <t xml:space="preserve">A,RECOBRIMENTO MINIMO DE 0,75M E MAXIMO DE 3,50M,SOB A INFLU</t>
  </si>
  <si>
    <t xml:space="preserve">20.085.0470-A</t>
  </si>
  <si>
    <t xml:space="preserve">20.085.0475-0</t>
  </si>
  <si>
    <t xml:space="preserve">AS NECESSARIAS,COM DIMENSOES EM TORNO DE 6,78M DE VAO E 2,41</t>
  </si>
  <si>
    <t xml:space="preserve">M DE ALTURA,RECOBRIMENTO MINIMO DE 0,75M E MAXIMO DE 3,50M,</t>
  </si>
  <si>
    <t xml:space="preserve">20.085.0475-A</t>
  </si>
  <si>
    <t xml:space="preserve">20.085.0480-0</t>
  </si>
  <si>
    <t xml:space="preserve">RIAS,COM DIMENSOES EM TORNO DE 6,96M DE VAO E 4,42M DE ALTUR</t>
  </si>
  <si>
    <t xml:space="preserve">20.085.0480-A</t>
  </si>
  <si>
    <t xml:space="preserve">20.085.0485-0</t>
  </si>
  <si>
    <t xml:space="preserve">AS NECESSARIAS,COM DIMENSOES EM TORNO DE 6,96M DE VAO E 4,42</t>
  </si>
  <si>
    <t xml:space="preserve">20.085.0485-A</t>
  </si>
  <si>
    <t xml:space="preserve">20.085.0490-0</t>
  </si>
  <si>
    <t xml:space="preserve">RIAS,COM DIMENSOES EM TORNO DE 7,67M DE VAO E 2,57M DE ALTUR</t>
  </si>
  <si>
    <t xml:space="preserve">A,RECOBRIMENTO MINIMO DE 0,90M E MAXIMO DE 3,00M,SOB A INFLU</t>
  </si>
  <si>
    <t xml:space="preserve">20.085.0490-A</t>
  </si>
  <si>
    <t xml:space="preserve">20.085.0495-0</t>
  </si>
  <si>
    <t xml:space="preserve">AS NECESSARIAS,COM DIMENSOES EM TORNO DE 7,67M DE VAO E 2,57</t>
  </si>
  <si>
    <t xml:space="preserve">M DE ALTURA,RECOBRIMENTO MINIMO DE 0,90M E MAXIMO DE 3,00M,</t>
  </si>
  <si>
    <t xml:space="preserve">20.085.0495-A</t>
  </si>
  <si>
    <t xml:space="preserve">20.085.0500-0</t>
  </si>
  <si>
    <t xml:space="preserve">RIAS,COM DIMENSOES EM TORNO DE 7,85M DE VAO E 4,60M DE ALTUR</t>
  </si>
  <si>
    <t xml:space="preserve">20.085.0500-A</t>
  </si>
  <si>
    <t xml:space="preserve">20.085.0505-0</t>
  </si>
  <si>
    <t xml:space="preserve">AS NECESSARIAS,COM DIMENSOES EM TORNO DE 7,85M DE VAO E 4,60</t>
  </si>
  <si>
    <t xml:space="preserve">20.085.0505-A</t>
  </si>
  <si>
    <t xml:space="preserve">20.085.0510-0</t>
  </si>
  <si>
    <t xml:space="preserve">RIAS,COM DIMENSOES EM TORNO DE 8,79M DE VAO E 2,95M DE ALTUR</t>
  </si>
  <si>
    <t xml:space="preserve">A,RECOBRIMENTO MINIMO DE 0,90M E MAXIMO DE 3,50M,SOB A INFLU</t>
  </si>
  <si>
    <t xml:space="preserve">20.085.0510-A</t>
  </si>
  <si>
    <t xml:space="preserve">20.085.0515-0</t>
  </si>
  <si>
    <t xml:space="preserve">O EPOXY,COM 3,40M DE ESPESSURA,PARAFUSOS,PORCAS E FERRAMENTA</t>
  </si>
  <si>
    <t xml:space="preserve">AS NECESSARIAS,COM DIMENSOES EM TORNO DE 8,79M DE VAO E 2,95</t>
  </si>
  <si>
    <t xml:space="preserve">M DE ALTURA,RECOBRIMENTO MINIMO DE 0,90M E MAXIMO DE 3,50M,</t>
  </si>
  <si>
    <t xml:space="preserve">20.085.0515-A</t>
  </si>
  <si>
    <t xml:space="preserve">20.085.0520-0</t>
  </si>
  <si>
    <t xml:space="preserve">RIAS,COM DIMENSOES EM TORNO DE 8,97M DE VAO E 5,00M DE ALTUR</t>
  </si>
  <si>
    <t xml:space="preserve">A,RECOBRIMENTO MINIMO DE 0,90M E MAXIMO DE 4,00M,SOB A INFLU</t>
  </si>
  <si>
    <t xml:space="preserve">20.085.0520-A</t>
  </si>
  <si>
    <t xml:space="preserve">20.085.0525-0</t>
  </si>
  <si>
    <t xml:space="preserve">AS NECESSARIAS,COM DIMENSOES EM TORNO DE 8,97M DE VAO E 5,00</t>
  </si>
  <si>
    <t xml:space="preserve">M DE ALTURA,RECOBRIMENTO MINIMO DE 0,90M E MAXIMO DE 4,00M,</t>
  </si>
  <si>
    <t xml:space="preserve">20.085.0525-A</t>
  </si>
  <si>
    <t xml:space="preserve">20.085.0530-0</t>
  </si>
  <si>
    <t xml:space="preserve">M 4,70MM DE ESPESSURA,PARAFUSOS,PORCAS E FERRAMENTAS NECESSA</t>
  </si>
  <si>
    <t xml:space="preserve">RIAS,COM DIMENSOES EM TORNO DE 9,45M DE VAO E 3,07M DE ALTUR</t>
  </si>
  <si>
    <t xml:space="preserve">20.085.0530-A</t>
  </si>
  <si>
    <t xml:space="preserve">20.085.0535-0</t>
  </si>
  <si>
    <t xml:space="preserve">O EPOXY,COM 4,70MM DE ESPESSURA,PARAFUSOS,PORCAS E FERRAMENT</t>
  </si>
  <si>
    <t xml:space="preserve">AS NECESSARIAS,COM DIMENSOES EM TORNO DE 9,45M DE VAO E 3,07</t>
  </si>
  <si>
    <t xml:space="preserve">20.085.0535-A</t>
  </si>
  <si>
    <t xml:space="preserve">20.085.0540-0</t>
  </si>
  <si>
    <t xml:space="preserve">RIAS,COM DIMENSOES EM TORNO DE 9,86M DE VAO E 6,07M DE ALTUR</t>
  </si>
  <si>
    <t xml:space="preserve">20.085.0540-A</t>
  </si>
  <si>
    <t xml:space="preserve">20.085.0545-0</t>
  </si>
  <si>
    <t xml:space="preserve">AS NECESSARIAS,COM DIMENSOES EM TORNO DE 9,86M DE VAO E 6,07</t>
  </si>
  <si>
    <t xml:space="preserve">20.085.0545-A</t>
  </si>
  <si>
    <t xml:space="preserve">20.085.0550-0</t>
  </si>
  <si>
    <t xml:space="preserve">M 6,30MM DE ESPESSURA,PARAFUSOS,PORCAS E FERRAMENTAS NECESSA</t>
  </si>
  <si>
    <t xml:space="preserve">RIAS,COM DIMENSOES EM TORNO DE 10,77M DE VAO E 3,48M DE ALTU</t>
  </si>
  <si>
    <t xml:space="preserve">RA,RECOBRIMENTO MINIMO DE 1,20M E MAXIMO DE 4,00M,SOB A INFL</t>
  </si>
  <si>
    <t xml:space="preserve">UENCIA DO TREM-TIPO RODOVIARIO.FORNECIMENTO</t>
  </si>
  <si>
    <t xml:space="preserve">20.085.0550-A</t>
  </si>
  <si>
    <t xml:space="preserve">20.085.0555-0</t>
  </si>
  <si>
    <t xml:space="preserve">O EPOXY,COM 6,30MM DE ESPESSURA,PARAFUSOS,PORCAS E FERRAMENT</t>
  </si>
  <si>
    <t xml:space="preserve">AS NECESSARIAS,COM DIMENSOES EM TORNO DE 10,77M DE VAO,3,48M</t>
  </si>
  <si>
    <t xml:space="preserve"> DE ALTURA,RECOBRIMENTO MINIMO DE 1,20M E MAXIMO DE 4,00M,SO</t>
  </si>
  <si>
    <t xml:space="preserve">20.085.0555-A</t>
  </si>
  <si>
    <t xml:space="preserve">20.085.0560-0</t>
  </si>
  <si>
    <t xml:space="preserve">RIAS,COM DIMENSOES EM TORNO DE 10,97M DE VAO E 6,53M DE ALTU</t>
  </si>
  <si>
    <t xml:space="preserve">RA,RECOBRIMENTO MINIMO DE 1,20M E MAXIMO DE 4,50M,SOB A INFL</t>
  </si>
  <si>
    <t xml:space="preserve">20.085.0560-A</t>
  </si>
  <si>
    <t xml:space="preserve">20.085.0565-0</t>
  </si>
  <si>
    <t xml:space="preserve">AS NECESSARIAS,COM DIMENSOES EM TORNO DE 10,97M DE VAO E 6,5</t>
  </si>
  <si>
    <t xml:space="preserve">3M DE ALTURA,RECOBRIMENTO MINIMO DE 1,20M E MAXIMO DE 4,50M,</t>
  </si>
  <si>
    <t xml:space="preserve">20.085.0565-A</t>
  </si>
  <si>
    <t xml:space="preserve">20.085.0570-0</t>
  </si>
  <si>
    <t xml:space="preserve">RIAS,COM DIMENSOES EM TORNO DE 11,58M DE VAO E 7,16M DE ALTU</t>
  </si>
  <si>
    <t xml:space="preserve">20.085.0570-A</t>
  </si>
  <si>
    <t xml:space="preserve">20.085.0575-0</t>
  </si>
  <si>
    <t xml:space="preserve">AS NECESSARIAS,COM DIMENSOES EM TORNO DE 11,58M DE VAO E 7,1</t>
  </si>
  <si>
    <t xml:space="preserve">6M DE ALTURA,RECOBRIMENTO MINIMO DE 1,20M E MAXIMO DE 4,50M,</t>
  </si>
  <si>
    <t xml:space="preserve">20.085.0575-A</t>
  </si>
  <si>
    <t xml:space="preserve">20.085.0580-0</t>
  </si>
  <si>
    <t xml:space="preserve">RIAS,COM DIMENSOES EM TORNO DE 11,78M DE VAO E 4,80M DE ALTU</t>
  </si>
  <si>
    <t xml:space="preserve">20.085.0580-A</t>
  </si>
  <si>
    <t xml:space="preserve">20.085.0585-0</t>
  </si>
  <si>
    <t xml:space="preserve">AS NECESSARIAS,COM DIMENSOES EM TORNO DE 11,78M DE VAO E 4,8</t>
  </si>
  <si>
    <t xml:space="preserve">0M DE ALTURA,RECOBRIMENTO MINIMO DE 1,20M E MAXIMO DE 4,50M,</t>
  </si>
  <si>
    <t xml:space="preserve">20.085.0585-A</t>
  </si>
  <si>
    <t xml:space="preserve">20.085.0590-0</t>
  </si>
  <si>
    <t xml:space="preserve">TUNNEL LINER,PARA PROCESSO NAO DESTRUTIVO,CIRCULAR,CONSTITUI</t>
  </si>
  <si>
    <t xml:space="preserve">DO DE CHAPAS GALVANIZADAS,COM ESPESSURA DE 2,70MM, DIAMETRO</t>
  </si>
  <si>
    <t xml:space="preserve">DE 1,20M,PARAFUSOS,PORCAS E FERRAMENTAS NECESSARIAS,RECOBRIM</t>
  </si>
  <si>
    <t xml:space="preserve">ENTO MINIMO DE 1,20M E MAXIMO DE 12,90M,SOB A INFLUENCIA DO</t>
  </si>
  <si>
    <t xml:space="preserve">TREM-TIPO RODOVIARIO.FORNECIMENTO</t>
  </si>
  <si>
    <t xml:space="preserve">20.085.0590-A</t>
  </si>
  <si>
    <t xml:space="preserve">20.085.0595-0</t>
  </si>
  <si>
    <t xml:space="preserve">DO DE CHAPAS COM REVESTIMENTO EPOXY,COM ESPESSURA DE 2,70MM,</t>
  </si>
  <si>
    <t xml:space="preserve">DIAMETRO DE 1,20M,PARAFUSOS,PORCAS E FERRAMENTAS NECESSARIAS</t>
  </si>
  <si>
    <t xml:space="preserve">,RECOBRIMENTO MINIMO DE 1,20M E MAXIMO DE 12,90M,SOB A INFLU</t>
  </si>
  <si>
    <t xml:space="preserve">20.085.0595-A</t>
  </si>
  <si>
    <t xml:space="preserve">20.085.0600-0</t>
  </si>
  <si>
    <t xml:space="preserve">DE 1,60M,PARAFUSOS,PORCAS E FERRAMENTAS NECESSARIAS,RECOBRIM</t>
  </si>
  <si>
    <t xml:space="preserve">ENTO MINIMO DE 1,20M E MAXIMO DE 9,60M, SOB A INFLUENCIA DO</t>
  </si>
  <si>
    <t xml:space="preserve">20.085.0600-A</t>
  </si>
  <si>
    <t xml:space="preserve">20.085.0605-0</t>
  </si>
  <si>
    <t xml:space="preserve">DIAMETRO DE 1,60M,PARAFUSOS,PORCAS E FERRAMENTAS NECESSARIAS</t>
  </si>
  <si>
    <t xml:space="preserve">,RECOBRIMENTO MINIMO DE 1,20M E MAXIMO DE 9,60M,SOB A INFLUE</t>
  </si>
  <si>
    <t xml:space="preserve">NCIA DO TREM-TIPO RODOVIARIO.FORNECIMENTO</t>
  </si>
  <si>
    <t xml:space="preserve">20.085.0605-A</t>
  </si>
  <si>
    <t xml:space="preserve">20.085.0610-0</t>
  </si>
  <si>
    <t xml:space="preserve">DE 2,00M,PARAFUSOS,PORCAS E FERRAMENTAS NECESSARIAS,RECOBRIM</t>
  </si>
  <si>
    <t xml:space="preserve">ENTO MINIMO DE 1,50M E MAXIMO DE 7,70M, SOB A INFLUENCIA DO</t>
  </si>
  <si>
    <t xml:space="preserve">20.085.0610-A</t>
  </si>
  <si>
    <t xml:space="preserve">20.085.0615-0</t>
  </si>
  <si>
    <t xml:space="preserve">DIAMETRO DE 2,00M,PARAFUSOS,PORCAS E FERRAMENTAS NECESSARIAS</t>
  </si>
  <si>
    <t xml:space="preserve">,RECOBRIMENTO MINIMO DE 1,50M E MAXIMO DE 7,70M,SOB A INFLUE</t>
  </si>
  <si>
    <t xml:space="preserve">20.085.0615-A</t>
  </si>
  <si>
    <t xml:space="preserve">20.085.0620-0</t>
  </si>
  <si>
    <t xml:space="preserve">DE 2,40M,PARAFUSOS,PORCAS E FERRAMENTAS NECESSARIAS,RECOBRIM</t>
  </si>
  <si>
    <t xml:space="preserve">ENTO MINIMO DE 1,90M E MAXIMO DE 6,40M, SOB A INFLUENCIA DO</t>
  </si>
  <si>
    <t xml:space="preserve">20.085.0620-A</t>
  </si>
  <si>
    <t xml:space="preserve">20.085.0625-0</t>
  </si>
  <si>
    <t xml:space="preserve">DIAMETRO DE 2,40M,PARAFUSOS,PORCAS E FERRAMENTAS NECESSARIAS</t>
  </si>
  <si>
    <t xml:space="preserve">,RECOBRIMENTO MINIMO DE 1,90M E MAXIMO DE 6,40M,SOB A INFLUE</t>
  </si>
  <si>
    <t xml:space="preserve">20.085.0625-A</t>
  </si>
  <si>
    <t xml:space="preserve">20.085.0630-0</t>
  </si>
  <si>
    <t xml:space="preserve">DE 2,80M,PARAFUSOS,PORCAS E FERRAMENTAS NECESSARIAS,RECOBRIM</t>
  </si>
  <si>
    <t xml:space="preserve">ENTO MINIMO DE 2,20M E MAXIMO DE 5,50M, SOB A INFLUENCIA DO</t>
  </si>
  <si>
    <t xml:space="preserve">20.085.0630-A</t>
  </si>
  <si>
    <t xml:space="preserve">20.085.0635-0</t>
  </si>
  <si>
    <t xml:space="preserve">DIAMETRO DE 2,80M,PARAFUSOS,PORCAS E FERRAMENTAS NECESSARIAS</t>
  </si>
  <si>
    <t xml:space="preserve">,RECOBRIMENTO MINIMO DE 2,20M E MAXIMO DE 5,50M,SOB A INFLUE</t>
  </si>
  <si>
    <t xml:space="preserve">20.085.0635-A</t>
  </si>
  <si>
    <t xml:space="preserve">20.085.0640-0</t>
  </si>
  <si>
    <t xml:space="preserve">DE 3,20M,PARAFUSOS,PORCAS E FERRAMENTAS NECESSARIAS,RECOBRIM</t>
  </si>
  <si>
    <t xml:space="preserve">ENTO MINIMO DE 2,40M E MAXIMO DE 4,80M, SOB A INFLUENCIA DO</t>
  </si>
  <si>
    <t xml:space="preserve">20.085.0640-A</t>
  </si>
  <si>
    <t xml:space="preserve">20.085.0645-0</t>
  </si>
  <si>
    <t xml:space="preserve">DIAMETRO DE 3,20M,PARAFUSOS,PORCAS E FERRAMENTAS NECESSARIAS</t>
  </si>
  <si>
    <t xml:space="preserve">,RECOBRIMENTO MINIMO DE 2,40M E MAXIMO DE 4,80M,SOB A INFLUE</t>
  </si>
  <si>
    <t xml:space="preserve">20.085.0645-A</t>
  </si>
  <si>
    <t xml:space="preserve">20.085.0650-0</t>
  </si>
  <si>
    <t xml:space="preserve">DO DE CHAPAS GALVANIZADS,COM ESPESSURA DE 2,70MM,DIAMETRO DE</t>
  </si>
  <si>
    <t xml:space="preserve"> 3,60M,PARAFUSOS,PORCAS E FERRAMENTAS NECESSARIAS,RECOBRIMEN</t>
  </si>
  <si>
    <t xml:space="preserve">TO MINIMO DE 2,60M E MAXIMO DE 4,30M,SOB A INFLUENCIA DO TRE</t>
  </si>
  <si>
    <t xml:space="preserve">M-TIPO RODOVIARIO.FORNECIMENTO</t>
  </si>
  <si>
    <t xml:space="preserve">20.085.0650-A</t>
  </si>
  <si>
    <t xml:space="preserve">20.085.0655-0</t>
  </si>
  <si>
    <t xml:space="preserve">DIAMETRO DE 3,60M,PARAFUSOS,PORCAS E FERRAMENTAS NECESSARIAS</t>
  </si>
  <si>
    <t xml:space="preserve">,RECOBRIMENTO MINIMO DE 2.60M E MAXIMO DE 4,30M,SOB A INFLUE</t>
  </si>
  <si>
    <t xml:space="preserve">20.085.0655-A</t>
  </si>
  <si>
    <t xml:space="preserve">20.085.0660-0</t>
  </si>
  <si>
    <t xml:space="preserve">DO DE CHAPAS GALVANIZADAS,COM ESPESSURA DE 3,40MM, DIAMETRO</t>
  </si>
  <si>
    <t xml:space="preserve">DE 4,00M,PARAFUSOS,PORCAS E FERRAMENTAS NECESSARIAS,RECOBRIM</t>
  </si>
  <si>
    <t xml:space="preserve">ENTO MINIMO DE 2,80M E MAXIMO 4,60M,SOB A INFLUENCIA DO TREM</t>
  </si>
  <si>
    <t xml:space="preserve">20.085.0660-A</t>
  </si>
  <si>
    <t xml:space="preserve">20.085.0665-0</t>
  </si>
  <si>
    <t xml:space="preserve">DO DE CHAPAS COM REVESTIMENTO EPOXY,COM ESPESSURA DE 3,40MM,</t>
  </si>
  <si>
    <t xml:space="preserve">DIAMETRO DE 4,00M,PARAFUSOS,PORCAS E FERRAMENTAS NECESSARIAS</t>
  </si>
  <si>
    <t xml:space="preserve">,RECOBRIMENTO MINIMO DE 2,80M E MAXIMO DE 4,60M,SOB A INFLUE</t>
  </si>
  <si>
    <t xml:space="preserve">20.085.0665-A</t>
  </si>
  <si>
    <t xml:space="preserve">20.085.0670-0</t>
  </si>
  <si>
    <t xml:space="preserve">DO DE CHAPAS GALVANIZADAS,COM ESPESSURA DE 4,70MM, DIAMETRO</t>
  </si>
  <si>
    <t xml:space="preserve">DE 4,40M,PARAFUSOS,PORCAS E FERRAMENTAS NECESSARIAS,RECOBRIM</t>
  </si>
  <si>
    <t xml:space="preserve">ENTO MINIMO DE 3,00M E MAXIMO DE 5,20M, SOB A INFLUENCIA DO</t>
  </si>
  <si>
    <t xml:space="preserve">20.085.0670-A</t>
  </si>
  <si>
    <t xml:space="preserve">20.085.0675-0</t>
  </si>
  <si>
    <t xml:space="preserve">DO DE CHAPAS COM REVESTIMENTO EPOXY,COM 4,70MM DE ESPESSURA,</t>
  </si>
  <si>
    <t xml:space="preserve">DIAMETRO DE 4,40M,PARAFUSOS,PORCAS E FERRAMENTAS NECESSARIAS</t>
  </si>
  <si>
    <t xml:space="preserve">,RECOBRIMENTO MINIMO DE 3,00M E MAXIMO DE 5,20M,SOB A INFLUE</t>
  </si>
  <si>
    <t xml:space="preserve">20.085.0675-A</t>
  </si>
  <si>
    <t xml:space="preserve">20.085.0680-0</t>
  </si>
  <si>
    <t xml:space="preserve">DO DE CHAPAS GALVANIZADAS,COM ESPESSURA DE 6,30MM, DIAMETRO</t>
  </si>
  <si>
    <t xml:space="preserve">DE 4,80M,PARAFUSOS,PORCAS E FERRAMENTAS NECESSARIAS,RECOBRIM</t>
  </si>
  <si>
    <t xml:space="preserve">ENTO MINIMO DE 3,20M E MAXIMO DE 5,80M, SOB A INFLUENCIA DO</t>
  </si>
  <si>
    <t xml:space="preserve">20.085.0680-A</t>
  </si>
  <si>
    <t xml:space="preserve">20.085.0685-0</t>
  </si>
  <si>
    <t xml:space="preserve">DO DE CHAPAS COM REVESTIMENTO EPOXY,COM ESPESSURA DE 6,30MM,</t>
  </si>
  <si>
    <t xml:space="preserve">DIAMETRO DE 4,80M,PARAFUSOS,PORCAS E FERRAMENTAS NECESSARIAS</t>
  </si>
  <si>
    <t xml:space="preserve">,RECOBRIMENTO MINIMO DE 3,20M E MAXIMO DE 5,80M,SOB A INFLUE</t>
  </si>
  <si>
    <t xml:space="preserve">20.085.0685-A</t>
  </si>
  <si>
    <t xml:space="preserve">20.086.0100-0</t>
  </si>
  <si>
    <t xml:space="preserve">PASSAGEM DE GADO,CONSTITUIDA DE CHAPAS GALVANIZADAS OU REVES</t>
  </si>
  <si>
    <t xml:space="preserve">TIDAS COM EPOXY,ESPESSURA DE 2,70MM,PARAFUSOS,PORCAS E FERRA</t>
  </si>
  <si>
    <t xml:space="preserve">MENTAS NECESSARIAS,COM DIMENSOES EM TORNO DE 2,20M DE VAO E</t>
  </si>
  <si>
    <t xml:space="preserve">2,25M DE ALTURA,RECOBRIMENTO MINIMO DE 0,30M E MAXIMO DE 8,9</t>
  </si>
  <si>
    <t xml:space="preserve">0M,SOB A INFLUENCIA DO TREM-TIPO RODOVIARIO,EXCLUSIVE ANDAIM</t>
  </si>
  <si>
    <t xml:space="preserve">E.ASSENTAMENTO</t>
  </si>
  <si>
    <t xml:space="preserve">20.086.0100-A</t>
  </si>
  <si>
    <t xml:space="preserve">20.086.0110-0</t>
  </si>
  <si>
    <t xml:space="preserve">MENTAS NECESSARIAS,COM DIMENSOES EM TORNO DE 2,90M DE VAO E</t>
  </si>
  <si>
    <t xml:space="preserve">3,10M DE ALTURA,RECOBRIMENTO MINIMO DE 0,60M E MAXIMO DE 11,</t>
  </si>
  <si>
    <t xml:space="preserve">40M,SOB A INFLUENCIA DO TREM-TIPO RODOVIARIO,EXCLUSIVE ANDAI</t>
  </si>
  <si>
    <t xml:space="preserve">ME.ASSENTAMENTO</t>
  </si>
  <si>
    <t xml:space="preserve">20.086.0110-A</t>
  </si>
  <si>
    <t xml:space="preserve">20.086.0120-0</t>
  </si>
  <si>
    <t xml:space="preserve">PASSAGEM INFERIOR CONSTITUIDA DE CHAPAS GALVANIZADAS OU REVE</t>
  </si>
  <si>
    <t xml:space="preserve">STIDAS COM EPOXY,ESPESSURA DE 2,70MM,PARAFUSOS,PORCAS E FERR</t>
  </si>
  <si>
    <t xml:space="preserve">AMENTAS NECESSARIAS,COM DIMENSOES EM TORNO DE 3,70M DE VAO E</t>
  </si>
  <si>
    <t xml:space="preserve"> 3,50M DE ALTURA,RECOBRIMENTO MINIMO DE 0,60M E MAXIMO DE 11</t>
  </si>
  <si>
    <t xml:space="preserve">,10M,SOB A INFLUENCIA DO TREM-TIPO RODOVIARIO,EXCLUSIVE ANDA</t>
  </si>
  <si>
    <t xml:space="preserve">IME.ASSENTAMENTO</t>
  </si>
  <si>
    <t xml:space="preserve">20.086.0120-A</t>
  </si>
  <si>
    <t xml:space="preserve">20.086.0130-0</t>
  </si>
  <si>
    <t xml:space="preserve">AMENTAS NECESSARIAS,COM DIMENSOES EM TORNO DE 4,20M DE VAO E</t>
  </si>
  <si>
    <t xml:space="preserve"> 3,90M DE ALTURA,RECOBRIMENTO MINIMO DE 0,60M E MAXIMO DE 9,</t>
  </si>
  <si>
    <t xml:space="preserve">70M,SOB A INFLUENCIA DO TREM-TIPO RODOVIARIO,EXCLUSIVE ANDAI</t>
  </si>
  <si>
    <t xml:space="preserve">20.086.0130-A</t>
  </si>
  <si>
    <t xml:space="preserve">20.086.0140-0</t>
  </si>
  <si>
    <t xml:space="preserve">AMENTAS NECESSARIAS,COM DIMENSOES EM TORNO DE 4,80M DE VAO E</t>
  </si>
  <si>
    <t xml:space="preserve"> 4,75M DE ALTURA,RECOBRIMENTO MINIMO DE 0,90M E MAXIMO DE 8,</t>
  </si>
  <si>
    <t xml:space="preserve">50M,SOB A INFLUENCIA DO TREM-TIPO RODOVIARIO,EXCLUSIVE ANDAI</t>
  </si>
  <si>
    <t xml:space="preserve">20.086.0140-A</t>
  </si>
  <si>
    <t xml:space="preserve">20.086.0150-0</t>
  </si>
  <si>
    <t xml:space="preserve">STIDAS COM EPOXY,ESPESSURA DE 3,40MM,PARAFUSOS,PORCAS E FERR</t>
  </si>
  <si>
    <t xml:space="preserve">AMENTAS NECESSARIAS,COM DIMENSOES EM TORNO DE 5,00M DE VAO E</t>
  </si>
  <si>
    <t xml:space="preserve"> 4,85M DE ALTURA,RECOBRIMENTO MINIMO DE 0,90M E MAXIMO DE 8,</t>
  </si>
  <si>
    <t xml:space="preserve">60M,SOB A INFLUENCIA DO TREM-TIPO RODOVIARIO,EXCLUSIVE ANDAI</t>
  </si>
  <si>
    <t xml:space="preserve">20.086.0150-A</t>
  </si>
  <si>
    <t xml:space="preserve">20.086.0160-0</t>
  </si>
  <si>
    <t xml:space="preserve">STIDAS COM EPOXY,ESPESSURA DE 4,70MM,PARAFUSOS,PORCAS E FERR</t>
  </si>
  <si>
    <t xml:space="preserve">AMENTAS NECESSARIAS,COM DIMENSOES EM TORNO DE 5,85M DE VAO E</t>
  </si>
  <si>
    <t xml:space="preserve"> 5,30M DE ALTURA,RECOBRIMENTO MINIMO DE 0,90M E MAXIMO DE 8,</t>
  </si>
  <si>
    <t xml:space="preserve">20.086.0160-A</t>
  </si>
  <si>
    <t xml:space="preserve">20.086.0170-0</t>
  </si>
  <si>
    <t xml:space="preserve">BUEIRO SIMPLES CIRCULAR,CONSTITUIDO DE CHAPAS GALVANIZADAS O</t>
  </si>
  <si>
    <t xml:space="preserve">U REVESTIDAS COM EPOXY,ESPESSURA DE 2MM,DIAMETRO DE 0,60M,PA</t>
  </si>
  <si>
    <t xml:space="preserve">RAFUSOS,PORCAS E FERRAMENTAS NECESSARIAS,RECOBRIMENTO MINIMO</t>
  </si>
  <si>
    <t xml:space="preserve"> DE 0,30M E MAXIMO DE 25,00M,SOB A INFLUENCIA DO TREM-TIPO R</t>
  </si>
  <si>
    <t xml:space="preserve">ODOVIARIO,EXCLUSIVE ANDAIME.ASSENTAMENTO</t>
  </si>
  <si>
    <t xml:space="preserve">20.086.0170-A</t>
  </si>
  <si>
    <t xml:space="preserve">20.086.0180-0</t>
  </si>
  <si>
    <t xml:space="preserve">U REVESTIDAS COM EPOXY,ESPESSURA DE 2MM,DIAMETRO DE 0,80M,PA</t>
  </si>
  <si>
    <t xml:space="preserve"> DE 0,30M E MAXIMO DE 18,80M,SOB A INFLUENCIA DO TREM-TIPO R</t>
  </si>
  <si>
    <t xml:space="preserve">20.086.0180-A</t>
  </si>
  <si>
    <t xml:space="preserve">20.086.0190-0</t>
  </si>
  <si>
    <t xml:space="preserve">U REVESTIDAS COM EPOXY,ESPESSURA DE 2MM,DIAMETRO DE 1,00M,PA</t>
  </si>
  <si>
    <t xml:space="preserve"> DE 0,30M E MAXIMO DE 15,00M,SOB A INFLUENCIA DO TREM-TIPO R</t>
  </si>
  <si>
    <t xml:space="preserve">20.086.0190-A</t>
  </si>
  <si>
    <t xml:space="preserve">20.086.0200-0</t>
  </si>
  <si>
    <t xml:space="preserve">U REVESTIDAS COM EPOXY,ESPESSURA DE 2MM,DIAMETRO DE 1,20M,PA</t>
  </si>
  <si>
    <t xml:space="preserve"> DE 0,30M E MAXIMO DE 12,50M,SOB A INFLUENCIA DO TREM-TIPO R</t>
  </si>
  <si>
    <t xml:space="preserve">20.086.0200-A</t>
  </si>
  <si>
    <t xml:space="preserve">20.086.0210-0</t>
  </si>
  <si>
    <t xml:space="preserve">U REVESTIDAS COM EPOXY,ESPESSURA DE 2MM,DIAMETRO DE 1,50M,PA</t>
  </si>
  <si>
    <t xml:space="preserve"> DE 0,30M E MAXIMO DE 10,00M,SOB A INFLUENCIA DO TREM-TIPO R</t>
  </si>
  <si>
    <t xml:space="preserve">20.086.0210-A</t>
  </si>
  <si>
    <t xml:space="preserve">20.086.0220-0</t>
  </si>
  <si>
    <t xml:space="preserve">U REVESTIDAS COM EPOXY,ESPESSURA DE 2MM,DIAMETRO DE 1,80M,PA</t>
  </si>
  <si>
    <t xml:space="preserve"> DE 0,40M E MAXIMO DE 8,30M,SOB A INFLUENCIA DO TREM-TIPO RO</t>
  </si>
  <si>
    <t xml:space="preserve">DOVIARIO,EXCLUSIVE ANDAIME.ASSENTAMENTO</t>
  </si>
  <si>
    <t xml:space="preserve">20.086.0220-A</t>
  </si>
  <si>
    <t xml:space="preserve">20.086.0230-0</t>
  </si>
  <si>
    <t xml:space="preserve">U REVESTIDAS COM EPOXY,ESPESSURA DE 2MM,DIAMETRO DE 2,00M,PA</t>
  </si>
  <si>
    <t xml:space="preserve"> DE 0,50M E MAXIMO DE 7,50M,SOB A INFLUENCIA DO TREM-TIPO RO</t>
  </si>
  <si>
    <t xml:space="preserve">20.086.0230-A</t>
  </si>
  <si>
    <t xml:space="preserve">20.086.0240-0</t>
  </si>
  <si>
    <t xml:space="preserve">U REVESTIDAS COM EPOXY,ESPESSURA DE 2,70MM,DIAMETRO DE 2,20M</t>
  </si>
  <si>
    <t xml:space="preserve">,PARAFUSOS,PORCAS E FERRAMENTAS NECESSARIAS,RECOBRIMENTO MIN</t>
  </si>
  <si>
    <t xml:space="preserve">IMO DE 0,50M E MAXIMO DE 9,50M,SOB A INFLUENCIA DO TREM-TIPO</t>
  </si>
  <si>
    <t xml:space="preserve"> RODOVIARIO,EXCLUSIVE ANDAIME.ASSENTAMENTO</t>
  </si>
  <si>
    <t xml:space="preserve">20.086.0240-A</t>
  </si>
  <si>
    <t xml:space="preserve">20.086.0250-0</t>
  </si>
  <si>
    <t xml:space="preserve">U REVESTIDAS COM EPOXY,ESPESSURA DE 2,70MM,DIAMETRO DE 2,40M</t>
  </si>
  <si>
    <t xml:space="preserve">IMO DE 0,50M E MAXIMO DE 8,70M,SOB A INFLUENCIA DO TREM-TIPO</t>
  </si>
  <si>
    <t xml:space="preserve">20.086.0250-A</t>
  </si>
  <si>
    <t xml:space="preserve">20.086.0260-0</t>
  </si>
  <si>
    <t xml:space="preserve">U REVESTIDAS COM EPOXY,ESPESSURA DE 3,40MM,DIAMETRO DE 2,60M</t>
  </si>
  <si>
    <t xml:space="preserve">IMO DE 0,50M E MAXIMO DE 10,60M,SOB A INFLUENCIA DO TREM-TIP</t>
  </si>
  <si>
    <t xml:space="preserve">O RODOVIARIO,EXCLUSIVE ANDAIME.ASSENTAMENTO</t>
  </si>
  <si>
    <t xml:space="preserve">20.086.0260-A</t>
  </si>
  <si>
    <t xml:space="preserve">20.086.0270-0</t>
  </si>
  <si>
    <t xml:space="preserve">U REVESTIDAS COM EPOXY,ESPESSURA DE 3,40MM,DIAMETRO DE 2,80M</t>
  </si>
  <si>
    <t xml:space="preserve">IMO DE 0,50M E MAXIMO DE 9,80M,SOB A INFLUENCIA DO TREM-TIPO</t>
  </si>
  <si>
    <t xml:space="preserve">20.086.0270-A</t>
  </si>
  <si>
    <t xml:space="preserve">20.086.0280-0</t>
  </si>
  <si>
    <t xml:space="preserve">U REVESTIDAS COM EPOXY,ESPESSURA DE 2,70MM,DIAMETRO DE 3,05M</t>
  </si>
  <si>
    <t xml:space="preserve">IMO DE 0,45M E MAXIMO DE 13,10M,SOB A INFLUENCIA DO TREM-TIP</t>
  </si>
  <si>
    <t xml:space="preserve">A RODOVIARIO,EXCLUSIVE ANDAIME.ASSENTAMENTO</t>
  </si>
  <si>
    <t xml:space="preserve">20.086.0280-A</t>
  </si>
  <si>
    <t xml:space="preserve">20.086.0290-0</t>
  </si>
  <si>
    <t xml:space="preserve">U REVESTIDAS COM EPOXY,ESPESSURA DE 2,70MM,DIAMETRO DE 3,40M</t>
  </si>
  <si>
    <t xml:space="preserve">IMO DE 0,45M E MAXIMO DE 11,70M,SOB A INFLUENCIA DO TREM-TIP</t>
  </si>
  <si>
    <t xml:space="preserve">20.086.0290-A</t>
  </si>
  <si>
    <t xml:space="preserve">20.086.0300-0</t>
  </si>
  <si>
    <t xml:space="preserve">U REVESTIDAS COM EPOXY,ESPESSURA DE 2,70MM,DIAMETRO DE 3,80M</t>
  </si>
  <si>
    <t xml:space="preserve">IMO DE 0,60M E MAXIMO DE 10,50M,SOB A INFLUENCIA DO TREM-TIP</t>
  </si>
  <si>
    <t xml:space="preserve">20.086.0300-A</t>
  </si>
  <si>
    <t xml:space="preserve">20.086.0310-0</t>
  </si>
  <si>
    <t xml:space="preserve">U REVESTIDAS COM EPOXY,ESPESSURA DE 2,70MM,DIAMETRO DE 4,20M</t>
  </si>
  <si>
    <t xml:space="preserve">IMO DE 0,60M E MAXIMO DE 9,50M,SOB A INFLUENCIA DO TREM-TIPO</t>
  </si>
  <si>
    <t xml:space="preserve">20.086.0310-A</t>
  </si>
  <si>
    <t xml:space="preserve">20.086.0320-0</t>
  </si>
  <si>
    <t xml:space="preserve">U REVESTIDAS COM EPOXY,ESPESSURA DE 2,70MM,DIAMETRO DE 4,60M</t>
  </si>
  <si>
    <t xml:space="preserve">IMO DE 0,60M E MAXIMO DE 8,70M,SOB A INFLUENCIA DO TREM-TIPO</t>
  </si>
  <si>
    <t xml:space="preserve">20.086.0320-A</t>
  </si>
  <si>
    <t xml:space="preserve">20.086.0330-0</t>
  </si>
  <si>
    <t xml:space="preserve"> OU REVESTIDAS COM EPOXY,ESPESSURA DE 2MM,PARAFUSOS,PORCAS E</t>
  </si>
  <si>
    <t xml:space="preserve"> FERRAMENTAS NECESSARIAS,COM DIMENSOES EM TORNO DE 1,00M DE</t>
  </si>
  <si>
    <t xml:space="preserve">VAO E 0,80M DE ALTURA,RECOBRIMENTO MINIMO DE 0,30M E MAXIMO</t>
  </si>
  <si>
    <t xml:space="preserve">DE 6,80M,SOB A INFLUENCIA DO TREM-TIPO RODOVIARIO,EXCLUSIVE</t>
  </si>
  <si>
    <t xml:space="preserve">ANDAIME.ASSENTAMENTO</t>
  </si>
  <si>
    <t xml:space="preserve">20.086.0330-A</t>
  </si>
  <si>
    <t xml:space="preserve">20.086.0340-0</t>
  </si>
  <si>
    <t xml:space="preserve"> FERRAMENTAS NECESSARIAS,COM DIMENSOES EM TORNO DE 1,20M DE</t>
  </si>
  <si>
    <t xml:space="preserve">VAO E 1,00M DE ALTURA,RECOBRIMENTO MINIMO DE 0,30M E MAXIMO</t>
  </si>
  <si>
    <t xml:space="preserve">DE 9,00M,SOB A INFLUENCIA DO TREM-TIPO RODOVIARIO,EXCLUSIVE</t>
  </si>
  <si>
    <t xml:space="preserve">20.086.0340-A</t>
  </si>
  <si>
    <t xml:space="preserve">20.086.0350-0</t>
  </si>
  <si>
    <t xml:space="preserve"> FERRAMENTAS NECESSARIAS,COM DIMENSOES EM TORNO DE 1,45M DE</t>
  </si>
  <si>
    <t xml:space="preserve">VAO E 1,10M DE ALTURA,RECOBRIMENTO MINIMO DE 0,40M E MAXIMO</t>
  </si>
  <si>
    <t xml:space="preserve">DE 7,40M,SOB A INFLUENCIA DO TREM-TIPO RODOVIARIO,EXCLUSIVE</t>
  </si>
  <si>
    <t xml:space="preserve">20.086.0350-A</t>
  </si>
  <si>
    <t xml:space="preserve">20.086.0360-0</t>
  </si>
  <si>
    <t xml:space="preserve"> FERRAMENTAS NECESSARIAS,COM DIMENSOES EM TORNO DE 1,85M DE</t>
  </si>
  <si>
    <t xml:space="preserve">VAO E 1,50M DE ALTURA,RECOBRIMENTO MINIMO DE 0,50M E MAXIMO</t>
  </si>
  <si>
    <t xml:space="preserve">DE 8,10M,SOB A INFLUENCIA DO TREM-TIPO RODOVIARIO,EXCLUSIVE</t>
  </si>
  <si>
    <t xml:space="preserve">20.086.0360-A</t>
  </si>
  <si>
    <t xml:space="preserve">20.086.0370-0</t>
  </si>
  <si>
    <t xml:space="preserve"> FERRAMENTAS NECESSARIAS,COM DIMENSOES EM TORNO DE 2,15M DE</t>
  </si>
  <si>
    <t xml:space="preserve">VAO E 1,60M DE ALTURA,RECOBRIMENTO MINIMO DE 0,60M E MAXIMO</t>
  </si>
  <si>
    <t xml:space="preserve">DE 7,00M,SOB A INFLUENCIA DO TREM-TIPO RODOVIARIO,EXCLUSIVE</t>
  </si>
  <si>
    <t xml:space="preserve">20.086.0370-A</t>
  </si>
  <si>
    <t xml:space="preserve">20.086.0380-0</t>
  </si>
  <si>
    <t xml:space="preserve"> FERRAMENTAS NECESSARIAS,COM DIMENSOES EM TORNO DE 2,30M DE</t>
  </si>
  <si>
    <t xml:space="preserve">VAO E 1,65M DE ALTURA,RECOBRIMENTO MINIMO DE 0,60M E MAXIMO</t>
  </si>
  <si>
    <t xml:space="preserve">DE 6,50M,SOB A INFLUENCIA DO TREM-TIPO RODOVIARIO,EXCLUSIVE</t>
  </si>
  <si>
    <t xml:space="preserve">20.086.0380-A</t>
  </si>
  <si>
    <t xml:space="preserve">20.086.0390-0</t>
  </si>
  <si>
    <t xml:space="preserve"> FERRAMENTAS NECESSARIAS,COM DIMENSOES EM TORNO DE 2,50M DE</t>
  </si>
  <si>
    <t xml:space="preserve">VAO E 2,20M DE ALTURA,RECOBRIMENTO MINIMO DE 0,60M E MAXIMO</t>
  </si>
  <si>
    <t xml:space="preserve">DE 6,00M,SOB A INFLUENCIA DO TREM-TIPO RODOVIARIO,EXCLUSIVE</t>
  </si>
  <si>
    <t xml:space="preserve">20.086.0390-A</t>
  </si>
  <si>
    <t xml:space="preserve">20.086.0400-0</t>
  </si>
  <si>
    <t xml:space="preserve"> OU REVESTIDAS COM EPOXY,ESPESSURA DE 2,70MM,PARAFUSOS,PORCA</t>
  </si>
  <si>
    <t xml:space="preserve">S E FERRAMENTAS NECESSARIAS,COM DIMENSOES EM TORNO DE 3,05M</t>
  </si>
  <si>
    <t xml:space="preserve">DE VAO E 2,05M DE ALTURA,RECOBRIMENTO MINIMO DE 0,60M E MAXI</t>
  </si>
  <si>
    <t xml:space="preserve">MO DE 6,80M,SOB A INFLUENCIA DO TREM-TIPO RODOVIARIO,EXCLUSI</t>
  </si>
  <si>
    <t xml:space="preserve">VE ANDAIME.ASSENTAMENTO</t>
  </si>
  <si>
    <t xml:space="preserve">20.086.0400-A</t>
  </si>
  <si>
    <t xml:space="preserve">20.086.0410-0</t>
  </si>
  <si>
    <t xml:space="preserve">S E FERRAMENTAS NECESSARIAS,COM DIMENSOES EM TORNO DE 4,15M</t>
  </si>
  <si>
    <t xml:space="preserve">DE VAO E 2,80M DE ALTURA,RECOBRIMENTO MINIMO DE 0,60M E MAXI</t>
  </si>
  <si>
    <t xml:space="preserve">20.086.0410-A</t>
  </si>
  <si>
    <t xml:space="preserve">20.086.0420-0</t>
  </si>
  <si>
    <t xml:space="preserve"> OU REVESTIDAS COM EPOXY,ESPESSURA DE 3,40MM,PARAFUSOS,PORCA</t>
  </si>
  <si>
    <t xml:space="preserve">S E FERRAMENTAS NECESSARIAS,COM DIMENSOES EM TORNO DE 4,80M</t>
  </si>
  <si>
    <t xml:space="preserve">DE VAO E 3,05M DE ALTURA,RECOBRIMENTO MINIMO DE 0,75M E MAXI</t>
  </si>
  <si>
    <t xml:space="preserve">MO DE 5,80M,SOB A INFLUENCIA DO TREM-TIPO RODOVIARIO,EXCLUSI</t>
  </si>
  <si>
    <t xml:space="preserve">20.086.0420-A</t>
  </si>
  <si>
    <t xml:space="preserve">20.086.0430-0</t>
  </si>
  <si>
    <t xml:space="preserve">S E FERRAMENTAS NECESSARIAS,COM DIMENSOES EM TORNO DE 5,45M</t>
  </si>
  <si>
    <t xml:space="preserve">DE VAO E 3,35M DE ALTURA,RECOBRIMENTO MINIMO DE 0,75M E MAXI</t>
  </si>
  <si>
    <t xml:space="preserve">MO DE 4,40M,SOB A INFLUENCIA DO TREM-TIPO RODOVIARIO,EXCLUSI</t>
  </si>
  <si>
    <t xml:space="preserve">20.086.0430-A</t>
  </si>
  <si>
    <t xml:space="preserve">20.086.0440-0</t>
  </si>
  <si>
    <t xml:space="preserve">AS E FERRAMENTAS NECESSARIAS,COM DIMENSOES EM TORNO DE 6,60M</t>
  </si>
  <si>
    <t xml:space="preserve">DE VAO E 3,85M DE ALTURA,RECOBRIMENTO MINIMO DE 0,90M E MAXI</t>
  </si>
  <si>
    <t xml:space="preserve">MO DE 3,30M,SOB A INFLUENCIA DO TREM-TIPO RODOVIARIO,EXCLUSI</t>
  </si>
  <si>
    <t xml:space="preserve">20.086.0440-A</t>
  </si>
  <si>
    <t xml:space="preserve">20.086.0450-0</t>
  </si>
  <si>
    <t xml:space="preserve">BUEIRO SIMPLES EM ARCO,CONSTITUIDO DE CHAPAS GALVANIZADAS OU</t>
  </si>
  <si>
    <t xml:space="preserve"> REVESTIDAS COM EPOXY,ESPESSURA DE 3,40MM,PARAFUSOS,PORCAS E</t>
  </si>
  <si>
    <t xml:space="preserve"> FERRAMENTAS NECESSARIAS,COM DIMENSOES EM TORNO DE 5,92M DE</t>
  </si>
  <si>
    <t xml:space="preserve">VAO E 2,08M DE ALTURA,RECOBRIMENTO MINIMO DE 0,75M E MAXIMO</t>
  </si>
  <si>
    <t xml:space="preserve">DE 4,00M,SOB A INFLUENCIA DO TREM-TIPO RODOVIARIO,EXCLUSIVE</t>
  </si>
  <si>
    <t xml:space="preserve">20.086.0450-A</t>
  </si>
  <si>
    <t xml:space="preserve">20.086.0460-0</t>
  </si>
  <si>
    <t xml:space="preserve"> FERRAMENTAS NECESSARIAS,COM DIMENSOES EM TORNO DE 6,12M DE</t>
  </si>
  <si>
    <t xml:space="preserve">VAO E 2,77M DE ALTURA,RECOBRIMENTO MINIMO DE 0,75M E MAXIMO</t>
  </si>
  <si>
    <t xml:space="preserve">20.086.0460-A</t>
  </si>
  <si>
    <t xml:space="preserve">20.086.0470-0</t>
  </si>
  <si>
    <t xml:space="preserve"> FERRAMENTAS NECESSARIAS,COM DIMENSOES EM TORNO DE 6,78M DE</t>
  </si>
  <si>
    <t xml:space="preserve">VAO E 2,41M DE ALTURA,RECOBRIMENTO MINIMO DE 0,75M E MAXIMO</t>
  </si>
  <si>
    <t xml:space="preserve">DE 3,50M,SOB A INFLUENCIA DO TREM-TIPO RODOVIARIO,EXCLUSIVE</t>
  </si>
  <si>
    <t xml:space="preserve">20.086.0470-A</t>
  </si>
  <si>
    <t xml:space="preserve">20.086.0480-0</t>
  </si>
  <si>
    <t xml:space="preserve"> REVESTIDAS COM EPOXY,ESPESSURA DE 3,40MM,PARAFUSO,PORCAS E</t>
  </si>
  <si>
    <t xml:space="preserve">FERRAMENTAS NECESSARIAS,COM DIMENSOES EM TORNO DE 6,96M DE V</t>
  </si>
  <si>
    <t xml:space="preserve">AO E 4,42M DE ALTURA,RECOBRIMENTO MINIMO DE 0,75M E MAXIMO D</t>
  </si>
  <si>
    <t xml:space="preserve">E 4,00M,SOB A INFLUENCIA DO TREM-TIPO RODOVIARIO,EXCLUSIVE A</t>
  </si>
  <si>
    <t xml:space="preserve">NDAIME.ASSENTAMENTO</t>
  </si>
  <si>
    <t xml:space="preserve">20.086.0480-A</t>
  </si>
  <si>
    <t xml:space="preserve">20.086.0490-0</t>
  </si>
  <si>
    <t xml:space="preserve"> FERRAMENTAS NECESSARIAS,COM DIMENSOES EM TORNO DE 7,67M DE</t>
  </si>
  <si>
    <t xml:space="preserve">VAO E 2,57M DE ALTURA,RECOBRIMENTO MINIMO DE 0,90M E MAXIMO</t>
  </si>
  <si>
    <t xml:space="preserve">DE 3,00M,SOB A INFLUENCIA DO TREM-TIPO RODOVIARIO,EXCLUSIVE</t>
  </si>
  <si>
    <t xml:space="preserve">20.086.0490-A</t>
  </si>
  <si>
    <t xml:space="preserve">20.086.0500-0</t>
  </si>
  <si>
    <t xml:space="preserve"> FERRAMENTAS NECESSARIAS,COM DIMENSOES EM TORNO DE 7,85M DE</t>
  </si>
  <si>
    <t xml:space="preserve">VAO E 4,60M DE ALTURA,RECOBRIMENTO MINIMO DE 0,90M E MAXIMO</t>
  </si>
  <si>
    <t xml:space="preserve">20.086.0500-A</t>
  </si>
  <si>
    <t xml:space="preserve">20.086.0510-0</t>
  </si>
  <si>
    <t xml:space="preserve"> FERRAMENTAS NECESSARIAS,COM DIMENSOES EM TORNO DE 8,79M DE</t>
  </si>
  <si>
    <t xml:space="preserve">VAO E 2,95M DE ALTURA,RECOBRIMENTO MINIMO DE 0,90M E MAXIMO</t>
  </si>
  <si>
    <t xml:space="preserve">20.086.0510-A</t>
  </si>
  <si>
    <t xml:space="preserve">20.086.0520-0</t>
  </si>
  <si>
    <t xml:space="preserve"> REVESTIDAS COM EPOXY,ESPESSURA DE 3,40MM,PARAFUSOS PORCAS E</t>
  </si>
  <si>
    <t xml:space="preserve"> FERRAMENTAS NECESSARIAS,COM DIMENSOES EM TORNO DE 8,97M DE</t>
  </si>
  <si>
    <t xml:space="preserve">VAO E 5,00M DE ALTURA,RECOBRIMENTO MINIMO DE 0,90M E MAXIMO</t>
  </si>
  <si>
    <t xml:space="preserve">20.086.0520-A</t>
  </si>
  <si>
    <t xml:space="preserve">20.086.0530-0</t>
  </si>
  <si>
    <t xml:space="preserve"> REVESTIDAS COM EPOXY,ESPESSURA DE 4,70MM,PARAFUSOS,PORCAS E</t>
  </si>
  <si>
    <t xml:space="preserve"> FERRAMENTAS NECESSARIAS,COM DIMENSOES EM TORNO DE 9,45M DE</t>
  </si>
  <si>
    <t xml:space="preserve">VAO E 3,07M DE ALTURA,RECOBRIMENTO MINIMO DE 0,90M E MAXIMO</t>
  </si>
  <si>
    <t xml:space="preserve">20.086.0530-A</t>
  </si>
  <si>
    <t xml:space="preserve">20.086.0540-0</t>
  </si>
  <si>
    <t xml:space="preserve"> FERRAMENTAS NECESSARIAS,COM DIMENSOES EM TORNO DE 9,86M DE</t>
  </si>
  <si>
    <t xml:space="preserve">VAO E 6,07M DE ALTURA,RECOBRIMENTO MINIMO DE 0,90M E MAXIMO</t>
  </si>
  <si>
    <t xml:space="preserve">20.086.0540-A</t>
  </si>
  <si>
    <t xml:space="preserve">20.086.0550-0</t>
  </si>
  <si>
    <t xml:space="preserve"> REVESTIDAS COM EPOXY,ESPESSURA DE 6,30MM,PARAFUSOS,PORCAS E</t>
  </si>
  <si>
    <t xml:space="preserve"> FERRAMENTAS NECESSARIAS,COM DIMENSOES EM TORNO DE 10,77M DE</t>
  </si>
  <si>
    <t xml:space="preserve"> VAO E 3,48M DE ALTURA,RECOBRIMENTO MINIMO DE 1,20M E MAXIMO</t>
  </si>
  <si>
    <t xml:space="preserve"> DE 4,00M,SOB A INFLUENCIA DO TREM-TIPO RODOVIARIO,EXCLUSIVE</t>
  </si>
  <si>
    <t xml:space="preserve"> ANDAIME.ASSENTAMENTO</t>
  </si>
  <si>
    <t xml:space="preserve">20.086.0550-A</t>
  </si>
  <si>
    <t xml:space="preserve">20.086.0560-0</t>
  </si>
  <si>
    <t xml:space="preserve"> FERRAMENTAS NECESSARIAS,COM DIMENSOES EM TORNO DE 10,97M DE</t>
  </si>
  <si>
    <t xml:space="preserve"> VAO E 6,53M DE ALTURA,RECOBRIMENTO MINIMO DE 1,20M E MAXIMO</t>
  </si>
  <si>
    <t xml:space="preserve"> DE 4,50M,SOB A INFLUENCIA DO TREM-TIPO RODOVIARIO,EXCLUSIVE</t>
  </si>
  <si>
    <t xml:space="preserve">20.086.0560-A</t>
  </si>
  <si>
    <t xml:space="preserve">20.086.0570-0</t>
  </si>
  <si>
    <t xml:space="preserve"> FERRAMENTAS NECESSARIAS,COM DIMENSOES EM TORNO DE 11,58M DE</t>
  </si>
  <si>
    <t xml:space="preserve"> VAO E 7,16M DE ALTURA,RECOBRIMENTO MINIMO DE 1,20M E MAXIMO</t>
  </si>
  <si>
    <t xml:space="preserve">20.086.0570-A</t>
  </si>
  <si>
    <t xml:space="preserve">20.086.0580-0</t>
  </si>
  <si>
    <t xml:space="preserve"> FERRAMENTAS NECESSARIAS,COM DIMENSOES EM TORNO DE 11,78M DE</t>
  </si>
  <si>
    <t xml:space="preserve"> VAO E 4,80M DE ALTURA,RECOBRIMENTO MINIMO DE 1,20M E MAXIMO</t>
  </si>
  <si>
    <t xml:space="preserve">20.086.0580-A</t>
  </si>
  <si>
    <t xml:space="preserve">20.086.0590-0</t>
  </si>
  <si>
    <t xml:space="preserve">DO DE CHAPAS GALVANIZADAS OU REVESTIDAS COM EPOXY,ESPESSURA</t>
  </si>
  <si>
    <t xml:space="preserve">DE 2,70MM,DIAMETRO DE 1,20M,PARAFUSOS, PORCAS E FERRAMENTAS</t>
  </si>
  <si>
    <t xml:space="preserve">NECESSARIAS,RECOBRIMENTO MINIMO DE 1,20M E MAXIMO DE 12,90M,</t>
  </si>
  <si>
    <t xml:space="preserve">SOB A INFLUENCIA DO TREM-TIPO RODOVIARIO,EXCLUSIVE ANDAIME E</t>
  </si>
  <si>
    <t xml:space="preserve"> ESCAVACAO DENTRO DO TUNEL.ASSENTAMENTO</t>
  </si>
  <si>
    <t xml:space="preserve">20.086.0590-A</t>
  </si>
  <si>
    <t xml:space="preserve">20.086.0600-0</t>
  </si>
  <si>
    <t xml:space="preserve">DE 2,70MM,DIAMETRO DE 1,60M,PARAFUSOS, PORCAS E FERRAMENTAS</t>
  </si>
  <si>
    <t xml:space="preserve">NECESSARIAS,RECOBRIMENTO MINIMO DE 1,20M E MAXIMO DE 9,60M,</t>
  </si>
  <si>
    <t xml:space="preserve">20.086.0600-A</t>
  </si>
  <si>
    <t xml:space="preserve">20.086.0610-0</t>
  </si>
  <si>
    <t xml:space="preserve">DE 2,70MM,DIAMETRO DE 2,00M,PARAFUSOS, PORCAS E FERRAMENTAS</t>
  </si>
  <si>
    <t xml:space="preserve">NECESSARIAS,RECOBRIMENTO MINIMO DE 1,50M E MAXIMO DE 7,70M,</t>
  </si>
  <si>
    <t xml:space="preserve">20.086.0610-A</t>
  </si>
  <si>
    <t xml:space="preserve">20.086.0620-0</t>
  </si>
  <si>
    <t xml:space="preserve">DE 2,70MM,DIAMETRO DE 2,40M,PARAFUSOS, PORCAS E FERRAMENTAS</t>
  </si>
  <si>
    <t xml:space="preserve">NECESSARIAS,RECOBRIMENTO MINIMO DE 1,90M E MAXIMO DE 6,40M,</t>
  </si>
  <si>
    <t xml:space="preserve">20.086.0620-A</t>
  </si>
  <si>
    <t xml:space="preserve">20.086.0630-0</t>
  </si>
  <si>
    <t xml:space="preserve">DE 2,70MM,DIAMETRO DE 2,80M,PARAFUSOS, PORCAS E FERRAMENTAS</t>
  </si>
  <si>
    <t xml:space="preserve">NECESSARIAS,RECOBRIMENTO MINIMO DE 2,20M E MAXIMO DE 5,50M,</t>
  </si>
  <si>
    <t xml:space="preserve">20.086.0630-A</t>
  </si>
  <si>
    <t xml:space="preserve">20.086.0640-0</t>
  </si>
  <si>
    <t xml:space="preserve">DE 2,70MM,DIAMETRO DE 3,20M,PARAFUSOS, PORCAS E FERRAMENTAS</t>
  </si>
  <si>
    <t xml:space="preserve">NECESSARIAS,RECOBRIMENTO MINIMO DE 2,40M E MAXIMO DE 4,80M,</t>
  </si>
  <si>
    <t xml:space="preserve">20.086.0640-A</t>
  </si>
  <si>
    <t xml:space="preserve">20.086.0650-0</t>
  </si>
  <si>
    <t xml:space="preserve">DE 2,70MM,DIAMETRO DE 3,60M,PARAFUSOS, PORCAS E FERRAMENTAS</t>
  </si>
  <si>
    <t xml:space="preserve">NECESSARIAS,RECOBRIMENTO MINIMO DE 2,60M E MAXIMO DE 4,30M,</t>
  </si>
  <si>
    <t xml:space="preserve">20.086.0650-A</t>
  </si>
  <si>
    <t xml:space="preserve">20.086.0660-0</t>
  </si>
  <si>
    <t xml:space="preserve">DE 3,40MM,DIAMETRO DE 4,00M,PARAFUSOS, PORCAS E FERRAMENTAS</t>
  </si>
  <si>
    <t xml:space="preserve">NECESSARIAS,RECOBRIMENTO MINIMO DE 2,80M E MAXIMO DE 4,60M,</t>
  </si>
  <si>
    <t xml:space="preserve">20.086.0660-A</t>
  </si>
  <si>
    <t xml:space="preserve">20.086.0670-0</t>
  </si>
  <si>
    <t xml:space="preserve">DE 4,70MM,DIAMETRO DE 4,40M,PARAFUSOS, PORCAS E FERRAMENTAS</t>
  </si>
  <si>
    <t xml:space="preserve">NECESSARIAS,RECOBRIMENTO MINIMO DE 3,00M E MAXIMO DE 5,20M,</t>
  </si>
  <si>
    <t xml:space="preserve">20.086.0670-A</t>
  </si>
  <si>
    <t xml:space="preserve">20.086.0680-0</t>
  </si>
  <si>
    <t xml:space="preserve">DE 6,30MM,DIAMETRO DE 4,80M,PARAFUSOS, PORCAS E FERRAMENTAS</t>
  </si>
  <si>
    <t xml:space="preserve">NECESSARIAS,RECOBRIMENTO MINIMO DE 3,20M E MAXIMO DE 5,80M,</t>
  </si>
  <si>
    <t xml:space="preserve">20.086.0680-A</t>
  </si>
  <si>
    <t xml:space="preserve">20.090.0001-1</t>
  </si>
  <si>
    <t xml:space="preserve">BRITAGEM DE ROCHA,APROVEITAMENTO DA ESCAVACAO DE MATERIAL DE</t>
  </si>
  <si>
    <t xml:space="preserve"> 3ª CATEGORIA,PARA IMPLANTACAO OU ALARGAMENTO DE RODOVIAS,EX</t>
  </si>
  <si>
    <t xml:space="preserve">CLUSIVE O TRANSPORTE DO BRITADOR,INCLUSIVE ESCAVACAO(POR M3</t>
  </si>
  <si>
    <t xml:space="preserve">DE PEDRA BRITADA)</t>
  </si>
  <si>
    <t xml:space="preserve">20.090.0001-B</t>
  </si>
  <si>
    <t xml:space="preserve">20.090.0005-1</t>
  </si>
  <si>
    <t xml:space="preserve">EXTRACAO DE ROCHA EM EXPLORACAO DE PEDREIRA,EXCLUSIVE BRITAG</t>
  </si>
  <si>
    <t xml:space="preserve">20.090.0005-B</t>
  </si>
  <si>
    <t xml:space="preserve">20.090.0006-0</t>
  </si>
  <si>
    <t xml:space="preserve">FRAGMENTACAO,CARGA,TRANSPORTE E BRITAGEM DE ROCHA JA EXTRAID</t>
  </si>
  <si>
    <t xml:space="preserve">A,EM EXPLORACAO DE PEDREIRA,EXCLUSIVE TRANSPORTE DO BRITADOR</t>
  </si>
  <si>
    <t xml:space="preserve">(POR M3 DE PEDRA BRITADA)</t>
  </si>
  <si>
    <t xml:space="preserve">20.090.0006-A</t>
  </si>
  <si>
    <t xml:space="preserve">20.091.0001-1</t>
  </si>
  <si>
    <t xml:space="preserve">EXTRACAO DE AREIA DE RIO,POR MEIO DE DRAGAGEM,INCLUSIVE CARG</t>
  </si>
  <si>
    <t xml:space="preserve">A,SENDO O CUSTO REFERIDO AO VOLUME DO CAMINHAO</t>
  </si>
  <si>
    <t xml:space="preserve">20.091.0001-B</t>
  </si>
  <si>
    <t xml:space="preserve">20.092.0001-0</t>
  </si>
  <si>
    <t xml:space="preserve">AREIA,INCLUSIVE TRANPORTE,PARA REGIAO METROPOLITANA DO RIO D</t>
  </si>
  <si>
    <t xml:space="preserve">E JANEIRO.FORNECIMENTO</t>
  </si>
  <si>
    <t xml:space="preserve">20.092.0001-A</t>
  </si>
  <si>
    <t xml:space="preserve">20.093.0001-0</t>
  </si>
  <si>
    <t xml:space="preserve">CIMENTO PORTLAND CP-II-32,INCLUSIVE TRANSPORTE.FORNECIMENTO</t>
  </si>
  <si>
    <t xml:space="preserve">20.093.0001-A</t>
  </si>
  <si>
    <t xml:space="preserve">20.096.0001-0</t>
  </si>
  <si>
    <t xml:space="preserve">CASCALHINHO(PEDRA ZERO),INCLUSIVE TRANSPORTE,PARA REGIAO MET</t>
  </si>
  <si>
    <t xml:space="preserve">ROPOLITANA DO RIO DE JANEIRO.FORNECIMENTO</t>
  </si>
  <si>
    <t xml:space="preserve">20.096.0001-A</t>
  </si>
  <si>
    <t xml:space="preserve">20.097.0001-0</t>
  </si>
  <si>
    <t xml:space="preserve">PEDRA BRITADA Nº1,INCLUSIVE TRANSPORTE,PARA REGIAO METROPOLI</t>
  </si>
  <si>
    <t xml:space="preserve">TANA DO RIO DE JANEIRO.FORNECIMENTO</t>
  </si>
  <si>
    <t xml:space="preserve">20.097.0001-A</t>
  </si>
  <si>
    <t xml:space="preserve">20.097.0002-0</t>
  </si>
  <si>
    <t xml:space="preserve">PEDRA BRITADA Nº2,INCLUSIVE TRANSPORTE,PARA REGIAO METROPOLI</t>
  </si>
  <si>
    <t xml:space="preserve">20.097.0002-A</t>
  </si>
  <si>
    <t xml:space="preserve">20.097.0003-0</t>
  </si>
  <si>
    <t xml:space="preserve">PEDRA BRITADA Nº3,INCLUSIVE TRANSPORTE,PARA REGIAO METROPOLI</t>
  </si>
  <si>
    <t xml:space="preserve">20.097.0003-A</t>
  </si>
  <si>
    <t xml:space="preserve">20.097.0004-0</t>
  </si>
  <si>
    <t xml:space="preserve">BRITA CORRIDA,INCLUSIVE TRANSPORTE,PARA REGIAO METROPOLITANA</t>
  </si>
  <si>
    <t xml:space="preserve"> DO RIO DE JANEIRO.FORNECIMENTO</t>
  </si>
  <si>
    <t xml:space="preserve">20.097.0004-A</t>
  </si>
  <si>
    <t xml:space="preserve">20.097.0005-0</t>
  </si>
  <si>
    <t xml:space="preserve">PO-DE-PEDRA, INCLUSIVE TRANSPORTE PARA REGIAO METROPOLITANA</t>
  </si>
  <si>
    <t xml:space="preserve">DO RIO DE JANEIRO.FORNECIMENTO</t>
  </si>
  <si>
    <t xml:space="preserve">20.097.0005-A</t>
  </si>
  <si>
    <t xml:space="preserve">20.097.0010-0</t>
  </si>
  <si>
    <t xml:space="preserve">BRITA GRADUADA,INCLUSIVE TRANSPORTE,PARA REGIAO METROPOLITAN</t>
  </si>
  <si>
    <t xml:space="preserve">A DO RIO DE JANEIRO.FORNECIMENTO</t>
  </si>
  <si>
    <t xml:space="preserve">20.097.0010-A</t>
  </si>
  <si>
    <t xml:space="preserve">20.097.0011-0</t>
  </si>
  <si>
    <t xml:space="preserve">BRITA GRADUADA COM ADICAO DE 1% DE CIMENTO,INCLUSIVE TRANSPO</t>
  </si>
  <si>
    <t xml:space="preserve">RTE,PARA REGIAO METROPOLITANA DO RIO DE JANEIRO.FORNECIMENTO</t>
  </si>
  <si>
    <t xml:space="preserve">20.097.0011-A</t>
  </si>
  <si>
    <t xml:space="preserve">20.098.0001-0</t>
  </si>
  <si>
    <t xml:space="preserve">PEDRA-DE-MAO,INCLUSIVE TRANSPORTE,PARA REGIAO METROPOLITANA</t>
  </si>
  <si>
    <t xml:space="preserve">20.098.0001-A</t>
  </si>
  <si>
    <t xml:space="preserve">20.099.0001-0</t>
  </si>
  <si>
    <t xml:space="preserve">PO-DE-PEDRA,SEM CONSIDERAR O TRANSPORTE DA PEDREIRA ATE O LO</t>
  </si>
  <si>
    <t xml:space="preserve">CAL DE UTILIZACAO,INCLUSIVE CARGA NO CAMINHAO.FORNECIMENTO</t>
  </si>
  <si>
    <t xml:space="preserve">20.099.0001-A</t>
  </si>
  <si>
    <t xml:space="preserve">20.100.0001-0</t>
  </si>
  <si>
    <t xml:space="preserve">POLIMERO TIPO SBS GRANULADO,INCLUSIVE TRANSPORTE.FORNECIMENT</t>
  </si>
  <si>
    <t xml:space="preserve">20.100.0001-A</t>
  </si>
  <si>
    <t xml:space="preserve">20.100.0005-0</t>
  </si>
  <si>
    <t xml:space="preserve">CONCRETO BETUMINOSO USINADO A QUENTE.PREPARO E FORNECIMENTO</t>
  </si>
  <si>
    <t xml:space="preserve">20.100.0005-A</t>
  </si>
  <si>
    <t xml:space="preserve">20.100.0010-0</t>
  </si>
  <si>
    <t xml:space="preserve">CONCRETO BETUMINOSO USINADO A QUENTE,EXCLUSIVE FORNECIMENTO</t>
  </si>
  <si>
    <t xml:space="preserve">DO CAP.PREPARO E FORNECIMENTO</t>
  </si>
  <si>
    <t xml:space="preserve">20.100.0010-A</t>
  </si>
  <si>
    <t xml:space="preserve">20.100.0011-0</t>
  </si>
  <si>
    <t xml:space="preserve">CONCRETO BETUMINOSO USINADO A QUENTE,EXCLUSIVE PREPARO,INCLU</t>
  </si>
  <si>
    <t xml:space="preserve">SIVE TRANSPORTE.CUSTO SOMENTE DOS MATERIAIS.FORNECIMENTO</t>
  </si>
  <si>
    <t xml:space="preserve">20.100.0011-A</t>
  </si>
  <si>
    <t xml:space="preserve">20.100.0012-0</t>
  </si>
  <si>
    <t xml:space="preserve">CONCRETO BETUMINOSO USINADO A QUENTE,MASSA MUITO FINA.PREPAR</t>
  </si>
  <si>
    <t xml:space="preserve">O E FORNECIMENTO</t>
  </si>
  <si>
    <t xml:space="preserve">20.100.0012-A</t>
  </si>
  <si>
    <t xml:space="preserve">20.100.0013-0</t>
  </si>
  <si>
    <t xml:space="preserve">CONCRETO BETUMINOSO USINADO A QUENTE,MASSA MUITO FINA.FORNEC</t>
  </si>
  <si>
    <t xml:space="preserve">IMENTO,EXCLUSIVE PREPARO</t>
  </si>
  <si>
    <t xml:space="preserve">20.100.0013-A</t>
  </si>
  <si>
    <t xml:space="preserve">20.100.0015-0</t>
  </si>
  <si>
    <t xml:space="preserve">LAMA ASFALTICA,FINA,INCLUSIVE TRANSPORTE.CUSTO SOMENTE DOS M</t>
  </si>
  <si>
    <t xml:space="preserve">ATERIAIS.FORNECIMENTO</t>
  </si>
  <si>
    <t xml:space="preserve">20.100.0015-A</t>
  </si>
  <si>
    <t xml:space="preserve">20.100.0016-0</t>
  </si>
  <si>
    <t xml:space="preserve">LAMA ASFALTICA,GROSSA,INCLUSIVE TRANSPORTE.CUSTO SOMENTE DOS</t>
  </si>
  <si>
    <t xml:space="preserve"> MATERIAIS.FORNECIMENTO</t>
  </si>
  <si>
    <t xml:space="preserve">20.100.0016-A</t>
  </si>
  <si>
    <t xml:space="preserve">20.100.0030-0</t>
  </si>
  <si>
    <t xml:space="preserve">CAMADA POROSA DE ATRITO EM CBUQ,MODIFICADO POR POLIMERO,INCL</t>
  </si>
  <si>
    <t xml:space="preserve">USIVE TRANSPORTE.CUSTO SOMENTE DOS MATERIAIS.FORNECIMENTO</t>
  </si>
  <si>
    <t xml:space="preserve">20.100.0030-A</t>
  </si>
  <si>
    <t xml:space="preserve">20.100.0050-0</t>
  </si>
  <si>
    <t xml:space="preserve">CONCRETO BETUMINOSO USINADO A QUENTE TIPO "BINDER",EXCLUSIVE</t>
  </si>
  <si>
    <t xml:space="preserve"> PREPARO,INCLUSIVE TRANSPORTE.CUSTO SOMENTE DOS MATERIAIS.FO</t>
  </si>
  <si>
    <t xml:space="preserve">20.100.0050-A</t>
  </si>
  <si>
    <t xml:space="preserve">20.100.0060-0</t>
  </si>
  <si>
    <t xml:space="preserve">IMPRIMACAO,INCLUSIVE TRANSPORTE.CUSTO SOMENTE DOS MATERIAIS.</t>
  </si>
  <si>
    <t xml:space="preserve">20.100.0060-A</t>
  </si>
  <si>
    <t xml:space="preserve">20.100.0070-0</t>
  </si>
  <si>
    <t xml:space="preserve">PINTURA DE LIGACAO,INCLUSIVE TRANSPORTE.CUSTO SOMENTE DOS MA</t>
  </si>
  <si>
    <t xml:space="preserve">TERIAIS.FORNECIMENTO</t>
  </si>
  <si>
    <t xml:space="preserve">20.100.0070-A</t>
  </si>
  <si>
    <t xml:space="preserve">20.100.0075-0</t>
  </si>
  <si>
    <t xml:space="preserve">PRE-MISTURADO A FRIO.PREPARO E FORNECIMENTO</t>
  </si>
  <si>
    <t xml:space="preserve">20.100.0075-A</t>
  </si>
  <si>
    <t xml:space="preserve">20.100.0080-0</t>
  </si>
  <si>
    <t xml:space="preserve">TRATAMENTO SUPERFICIAL SIMPLES,INCLUSIVE TRANSPORTE.CUSTO SO</t>
  </si>
  <si>
    <t xml:space="preserve">MENTE DOS MATERIAIS.FORNECIMENTO</t>
  </si>
  <si>
    <t xml:space="preserve">20.100.0080-A</t>
  </si>
  <si>
    <t xml:space="preserve">20.100.0085-0</t>
  </si>
  <si>
    <t xml:space="preserve">TRATAMENTO SUPERFICIAL DUPLO,UTILIZANDO ESCORIA DE ACIARIA.C</t>
  </si>
  <si>
    <t xml:space="preserve">USTO SOMENTE DOS MATERIAIS,EXCLUSIVE TRANSPORTE DA ESCORIA D</t>
  </si>
  <si>
    <t xml:space="preserve">E ACIARIA.FORNECIMENTO</t>
  </si>
  <si>
    <t xml:space="preserve">20.100.0085-A</t>
  </si>
  <si>
    <t xml:space="preserve">20.100.0090-0</t>
  </si>
  <si>
    <t xml:space="preserve">TRATAMENTO SUPERFICIAL DUPLO,INCLUSIVE TRANSPORTE.CUSTO SOME</t>
  </si>
  <si>
    <t xml:space="preserve">NTE DOS MATERIAIS.FORNECIMENTO</t>
  </si>
  <si>
    <t xml:space="preserve">20.100.0090-A</t>
  </si>
  <si>
    <t xml:space="preserve">20.100.0095-0</t>
  </si>
  <si>
    <t xml:space="preserve">TRATAMENTO SUPERFICIAL TRIPLO,INCLUSIVE TRANSPORTE.CUSTO SOM</t>
  </si>
  <si>
    <t xml:space="preserve">ENTE DOS MATERIAIS.FORNECIMENTO</t>
  </si>
  <si>
    <t xml:space="preserve">20.100.0095-A</t>
  </si>
  <si>
    <t xml:space="preserve">20.101.0011-0</t>
  </si>
  <si>
    <t xml:space="preserve">EMULSAO ASFALTICA CATIONICA,TIPO RR-2C,INCLUSIVE TRANSPORTE.</t>
  </si>
  <si>
    <t xml:space="preserve">CUSTO SOMENTE DOS MATERIAIS.FORNECIMENTO</t>
  </si>
  <si>
    <t xml:space="preserve">20.101.0011-A</t>
  </si>
  <si>
    <t xml:space="preserve">20.101.0013-0</t>
  </si>
  <si>
    <t xml:space="preserve">EMULSAO ASFALTICA CATIONICA,TIPO RL-1C,INCLUSIVE TRANSPORTE.</t>
  </si>
  <si>
    <t xml:space="preserve">20.101.0013-A</t>
  </si>
  <si>
    <t xml:space="preserve">20.102.0003-0</t>
  </si>
  <si>
    <t xml:space="preserve">EMULSAO ASFALTICA CATIONICA RR-1C,INCLUSIVE TRANSPORTE.CUSTO</t>
  </si>
  <si>
    <t xml:space="preserve"> SOMENTE DOS MATERIAIS.FORNECIMENTO</t>
  </si>
  <si>
    <t xml:space="preserve">20.102.0003-A</t>
  </si>
  <si>
    <t xml:space="preserve">20.102.0004-0</t>
  </si>
  <si>
    <t xml:space="preserve">EMULSAO ASFALTICA CATIONICA,TIPO RM-1C,INCLUSIVE TRANSPORTE.</t>
  </si>
  <si>
    <t xml:space="preserve">20.102.0004-A</t>
  </si>
  <si>
    <t xml:space="preserve">20.102.0006-0</t>
  </si>
  <si>
    <t xml:space="preserve">ASFALTO DILUIDO,TIPO CM-30,INCLUSIVE TRANSPORTE.CUSTO SOMENT</t>
  </si>
  <si>
    <t xml:space="preserve">E DOS MATERIAIS.FORNECIMENTO</t>
  </si>
  <si>
    <t xml:space="preserve">20.102.0006-A</t>
  </si>
  <si>
    <t xml:space="preserve">20.102.0007-0</t>
  </si>
  <si>
    <t xml:space="preserve">MATERIAL BETUMINOSO,TIPO CIMENTO ASFALTICO CAP-30/45,INCLUSI</t>
  </si>
  <si>
    <t xml:space="preserve">VE TRANSPORTE.CUSTO SOMENTE DOS MATERIAIS.FORNECIMENTO</t>
  </si>
  <si>
    <t xml:space="preserve">20.102.0007-A</t>
  </si>
  <si>
    <t xml:space="preserve">20.102.0008-0</t>
  </si>
  <si>
    <t xml:space="preserve">MATERIAL BETUMINOSO,TIPO CIMENTO ASFALTICO CAP-50/70,INCLUSI</t>
  </si>
  <si>
    <t xml:space="preserve">VE TRANSPORTE.FORNECIMENTO</t>
  </si>
  <si>
    <t xml:space="preserve">20.102.0008-A</t>
  </si>
  <si>
    <t xml:space="preserve">20.103.0001-0</t>
  </si>
  <si>
    <t xml:space="preserve">DOPE DE ADESIVIDADE,EXCLUSIVE TRANSPORTE.FORNECIMENTO</t>
  </si>
  <si>
    <t xml:space="preserve">20.103.0001-A</t>
  </si>
  <si>
    <t xml:space="preserve">20.104.0001-0</t>
  </si>
  <si>
    <t xml:space="preserve">SAIBRO,INCLUSIVE TRANSPORTE.FORNECIMENTO</t>
  </si>
  <si>
    <t xml:space="preserve">20.104.0001-A</t>
  </si>
  <si>
    <t xml:space="preserve">20.104.0005-0</t>
  </si>
  <si>
    <t xml:space="preserve">SAIBRO,EXCLUSIVE TRANSPORTE,INCLUSIVE CARGA NO CAMINHAO</t>
  </si>
  <si>
    <t xml:space="preserve">20.104.0005-A</t>
  </si>
  <si>
    <t xml:space="preserve">20.105.0001-0</t>
  </si>
  <si>
    <t xml:space="preserve">PINTURA COM CAL,DE GUARDA-CORPO,GUARDA-RODA E MURETA DE PROT</t>
  </si>
  <si>
    <t xml:space="preserve">ECAO EM PONTES E VIADUTOS,MEDIDA PELO DOBRO DA AREA TOTAL(LA</t>
  </si>
  <si>
    <t xml:space="preserve">RGURA X ALTURA)</t>
  </si>
  <si>
    <t xml:space="preserve">20.105.0001-A</t>
  </si>
  <si>
    <t xml:space="preserve">20.105.0004-0</t>
  </si>
  <si>
    <t xml:space="preserve">PO-DE-BORRACHA GRANULADO(DENSIDADE ENTRE 0,3 E 0,4),INCLUSIV</t>
  </si>
  <si>
    <t xml:space="preserve">E TRANSPORTE PARA REGIAO METROPOLITANA DO RIO DE JANEIRO.FOR</t>
  </si>
  <si>
    <t xml:space="preserve">20.105.0004-A</t>
  </si>
  <si>
    <t xml:space="preserve">20.105.0005-0</t>
  </si>
  <si>
    <t xml:space="preserve">PINTURA DE MEIO-FIO COM CAL,COM UMA DEMAO</t>
  </si>
  <si>
    <t xml:space="preserve">20.105.0005-A</t>
  </si>
  <si>
    <t xml:space="preserve">20.106.0001-0</t>
  </si>
  <si>
    <t xml:space="preserve">PINTURA COM TINTA A BASE DE PVA,DE GUARDA-CORPO,GUARDA-RODA</t>
  </si>
  <si>
    <t xml:space="preserve">E MURETA DE PROTECAO EM PONTES E VIADUTOS,MEDIDA PELO DOBRO</t>
  </si>
  <si>
    <t xml:space="preserve">DA AREA TOTAL(LARGURA X ALTURA)</t>
  </si>
  <si>
    <t xml:space="preserve">20.106.0001-A</t>
  </si>
  <si>
    <t xml:space="preserve">20.107.0001-0</t>
  </si>
  <si>
    <t xml:space="preserve">DEFENSAS METALICAS:RECUPERACAO E ASSENTAMENTO COM RETIRADA,P</t>
  </si>
  <si>
    <t xml:space="preserve">INTURA EM 2 DEMAOS E POSTERIOR RECOLOCACAO</t>
  </si>
  <si>
    <t xml:space="preserve">20.107.0001-A</t>
  </si>
  <si>
    <t xml:space="preserve">20.108.0001-0</t>
  </si>
  <si>
    <t xml:space="preserve">EMULSAO ASFALTICA CATIONICA,TIPO RR-2C,EXCLUSIVE TRANSPORTE.</t>
  </si>
  <si>
    <t xml:space="preserve">20.108.0001-A</t>
  </si>
  <si>
    <t xml:space="preserve">20.108.0003-0</t>
  </si>
  <si>
    <t xml:space="preserve">EMULSAO ASFALTICA CATIONICA,TIPO RL-1C,EXCLUSIVE TRANSPORTE.</t>
  </si>
  <si>
    <t xml:space="preserve">20.108.0003-A</t>
  </si>
  <si>
    <t xml:space="preserve">20.108.0005-0</t>
  </si>
  <si>
    <t xml:space="preserve">EMULSAO ASFALTICA CATIONICA,TIPO RR-1C,EXCLUSIVE TRANSPORTE.</t>
  </si>
  <si>
    <t xml:space="preserve">20.108.0005-A</t>
  </si>
  <si>
    <t xml:space="preserve">20.108.0007-0</t>
  </si>
  <si>
    <t xml:space="preserve">EMULSAO ASFALTICA CATIONICA,TIPO RM-1C,EXCLUSIVE TRANSPORTE.</t>
  </si>
  <si>
    <t xml:space="preserve">20.108.0007-A</t>
  </si>
  <si>
    <t xml:space="preserve">20.108.0012-0</t>
  </si>
  <si>
    <t xml:space="preserve">ASFALTO DILUIDO,TIPO CM-30,EXCLUSIVE TRANSPORTE.CUSTO SOMENT</t>
  </si>
  <si>
    <t xml:space="preserve">E DOS MATEIRIAS.FORNECIMENTO</t>
  </si>
  <si>
    <t xml:space="preserve">20.108.0012-A</t>
  </si>
  <si>
    <t xml:space="preserve">20.108.0015-0</t>
  </si>
  <si>
    <t xml:space="preserve">MATERIAL BETUMINOSO,TIPO CIMENTO ASFALTICO CAP-30/45,EXCLUSI</t>
  </si>
  <si>
    <t xml:space="preserve">20.108.0015-A</t>
  </si>
  <si>
    <t xml:space="preserve">20.108.0017-0</t>
  </si>
  <si>
    <t xml:space="preserve">MATERIAL BETUMINOSO,TIPO CIMENTO ASFALTICO CAP-50/70,EXCLUSI</t>
  </si>
  <si>
    <t xml:space="preserve">20.108.0017-A</t>
  </si>
  <si>
    <t xml:space="preserve">20.111.0001-0</t>
  </si>
  <si>
    <t xml:space="preserve">CASCALHINHO (PEDRA ZERO) PARA REGIAO DE CAMPOS,EXCLUSIVE TRA</t>
  </si>
  <si>
    <t xml:space="preserve">NSPORTE,INCLUSIVE CARGA NO CAMINHAO.FORNECIMENTO</t>
  </si>
  <si>
    <t xml:space="preserve">20.111.0001-A</t>
  </si>
  <si>
    <t xml:space="preserve">20.111.0006-0</t>
  </si>
  <si>
    <t xml:space="preserve">PEDRA BRITADA 1,2 E 3 PARA REGIAO DE CAMPOS,EXCLUSIVE TRANPO</t>
  </si>
  <si>
    <t xml:space="preserve">RTE,INCLUSIVE CARGA NO CAMINHAO.FORNECIMENTO</t>
  </si>
  <si>
    <t xml:space="preserve">20.111.0006-A</t>
  </si>
  <si>
    <t xml:space="preserve">20.111.0007-0</t>
  </si>
  <si>
    <t xml:space="preserve">BRITA CORRIDA PARA REGIAO DE CAMPOS,EXCLUSIVE TRANSPORTE,INC</t>
  </si>
  <si>
    <t xml:space="preserve">LUSIVE CARGA NO CAMINHAO.FORNECIMENTO</t>
  </si>
  <si>
    <t xml:space="preserve">20.111.0007-A</t>
  </si>
  <si>
    <t xml:space="preserve">20.111.0008-0</t>
  </si>
  <si>
    <t xml:space="preserve">PO-DE-PEDRA,PARA REGIAO DE CAMPOS,EXCLUSIVE TRANSPORTE,INCLU</t>
  </si>
  <si>
    <t xml:space="preserve">SIVE CARGA NO CAMINHAO.FORNECIMENTO</t>
  </si>
  <si>
    <t xml:space="preserve">20.111.0008-A</t>
  </si>
  <si>
    <t xml:space="preserve">20.111.0009-0</t>
  </si>
  <si>
    <t xml:space="preserve">PEDRA-DE-MAO PARA REGIAO DE CAMPOS,EXCLUSIVE TRANSPORTE,INCL</t>
  </si>
  <si>
    <t xml:space="preserve">USIVE CARGA NO CAMINHAO.FORNECIMENTO</t>
  </si>
  <si>
    <t xml:space="preserve">20.111.0009-A</t>
  </si>
  <si>
    <t xml:space="preserve">20.111.0010-0</t>
  </si>
  <si>
    <t xml:space="preserve">AREIA PARA A REGIAO DE CAMPOS DOS GOYTACAZES,EXCLUSIVE TRANS</t>
  </si>
  <si>
    <t xml:space="preserve">PORTE,INCLUSIVE CARGA NO CAMINHAO.FORNECIMENTO</t>
  </si>
  <si>
    <t xml:space="preserve">20.111.0010-A</t>
  </si>
  <si>
    <t xml:space="preserve">20.112.0010-0</t>
  </si>
  <si>
    <t xml:space="preserve">CASCALHINHO (PEDRA ZERO) PARA REGIAO DE ITAPERUNA,EXCLUSIVE</t>
  </si>
  <si>
    <t xml:space="preserve">TRANSPORTE,INCLUSIVE CARGA NO CAMINHAO.FORNECIMENTO</t>
  </si>
  <si>
    <t xml:space="preserve">20.112.0010-A</t>
  </si>
  <si>
    <t xml:space="preserve">20.112.0011-0</t>
  </si>
  <si>
    <t xml:space="preserve">PEDRA BRITADA 1 PARA REGIAO DE ITAPERUNA,EXCLUSIVE TRANSPORT</t>
  </si>
  <si>
    <t xml:space="preserve">E,INCLUSIVE CARGA NO CAMINHAO.FORNECIMENTO</t>
  </si>
  <si>
    <t xml:space="preserve">20.112.0011-A</t>
  </si>
  <si>
    <t xml:space="preserve">20.112.0013-0</t>
  </si>
  <si>
    <t xml:space="preserve">PO-DE-PEDRA PARA REGIAO DE ITAPERUNA,EXCLUSIVE TRANSPORTE,IN</t>
  </si>
  <si>
    <t xml:space="preserve">CLUSIVE CARGA NO CAMINHAO.FORNECIMENTO</t>
  </si>
  <si>
    <t xml:space="preserve">20.112.0013-A</t>
  </si>
  <si>
    <t xml:space="preserve">20.112.0014-0</t>
  </si>
  <si>
    <t xml:space="preserve">PEDRA-DE-MAO PARA REGIAO DE ITAPERUNA,EXCLUSIVE TRANSPORTE,I</t>
  </si>
  <si>
    <t xml:space="preserve">NCLUSIVE CARGA NO CAMINHAO.FORNECIMENTO</t>
  </si>
  <si>
    <t xml:space="preserve">20.112.0014-A</t>
  </si>
  <si>
    <t xml:space="preserve">20.112.0015-0</t>
  </si>
  <si>
    <t xml:space="preserve">AREIA PARA A REGIAO DE ITAPERUNA,EXCLUSIVE TRANSPORTE,INCLUS</t>
  </si>
  <si>
    <t xml:space="preserve">IVE CARGA NO CAMINHAO.FORNECIMENTO</t>
  </si>
  <si>
    <t xml:space="preserve">20.112.0015-A</t>
  </si>
  <si>
    <t xml:space="preserve">20.113.0010-0</t>
  </si>
  <si>
    <t xml:space="preserve">CASCALHINHO (PEDRA ZERO) PARA REGIAO DE MACAE,EXCLUSIVE TRAN</t>
  </si>
  <si>
    <t xml:space="preserve">SPORTE,INCLUSIVE CARGA NO CAMINHAO.FORNECIMENTO</t>
  </si>
  <si>
    <t xml:space="preserve">20.113.0010-A</t>
  </si>
  <si>
    <t xml:space="preserve">20.113.0011-0</t>
  </si>
  <si>
    <t xml:space="preserve">PEDRA BRITADA 1, 2 E 3 PARA REGIAO DE MACAE,EXCLUSIVE TRANSP</t>
  </si>
  <si>
    <t xml:space="preserve">ORTE,INCLUSIVE CARGA NO CAMINHAO.FORNECIMENTO</t>
  </si>
  <si>
    <t xml:space="preserve">20.113.0011-A</t>
  </si>
  <si>
    <t xml:space="preserve">20.113.0012-0</t>
  </si>
  <si>
    <t xml:space="preserve">BRITA CORRIDA PARA REGIAO DE MACAE,EXCLUSIVE TRANSPORTE,INCL</t>
  </si>
  <si>
    <t xml:space="preserve">20.113.0012-A</t>
  </si>
  <si>
    <t xml:space="preserve">20.113.0013-0</t>
  </si>
  <si>
    <t xml:space="preserve">PO-DE-PEDRA PARA REGIAO DE MACAE,EXCLUSIVE TRANSPORTE,INCLUS</t>
  </si>
  <si>
    <t xml:space="preserve">20.113.0013-A</t>
  </si>
  <si>
    <t xml:space="preserve">20.113.0014-0</t>
  </si>
  <si>
    <t xml:space="preserve">PEDRA-DE-MAO PARA REGIAO DE MACAE,EXCLUSIVE TRANSPORTE,INCLU</t>
  </si>
  <si>
    <t xml:space="preserve">20.113.0014-A</t>
  </si>
  <si>
    <t xml:space="preserve">20.113.0015-0</t>
  </si>
  <si>
    <t xml:space="preserve">AREIA PARA A REGIAO DE MACAE,EXCLUSIVE TRANSPORTE,INCLUSIVE</t>
  </si>
  <si>
    <t xml:space="preserve">CARGA NO CAMINHAO.FORNECIMENTO</t>
  </si>
  <si>
    <t xml:space="preserve">20.113.0015-A</t>
  </si>
  <si>
    <t xml:space="preserve">20.114.0010-0</t>
  </si>
  <si>
    <t xml:space="preserve">CASCALHINHO (PEDRA ZERO) PARA REGIAO DE NOVA FRIBURGO,EXCLUS</t>
  </si>
  <si>
    <t xml:space="preserve">IVE TRANSPORTE,INCLUSIVE CARGA NO CAMINHAO.FORNECIMENTO</t>
  </si>
  <si>
    <t xml:space="preserve">20.114.0010-A</t>
  </si>
  <si>
    <t xml:space="preserve">20.114.0011-0</t>
  </si>
  <si>
    <t xml:space="preserve">PEDRA BRITADA 1, 2 E 3 PARA REGIAO DE NOVA FRIBURGO,EXCLUSIV</t>
  </si>
  <si>
    <t xml:space="preserve">E TRANSPORTE,INCLUSIVE CARGA NO CAMINHAO.FORNECIMENTO</t>
  </si>
  <si>
    <t xml:space="preserve">20.114.0011-A</t>
  </si>
  <si>
    <t xml:space="preserve">20.114.0012-0</t>
  </si>
  <si>
    <t xml:space="preserve">BRITA CORRIDA PARA REGIAO DE NOVA FRIBURGO,EXCLUSIVE TRANSPO</t>
  </si>
  <si>
    <t xml:space="preserve">20.114.0012-A</t>
  </si>
  <si>
    <t xml:space="preserve">20.114.0013-0</t>
  </si>
  <si>
    <t xml:space="preserve">PO-DE-PEDRA PARA REGIAO DE NOVA FRIBURGO,EXCLUSIVE TRANSPORT</t>
  </si>
  <si>
    <t xml:space="preserve">20.114.0013-A</t>
  </si>
  <si>
    <t xml:space="preserve">20.114.0014-0</t>
  </si>
  <si>
    <t xml:space="preserve">PEDRA-DE-MAO PARA REGIAO DE NOVA FRIBURGO,EXCLUSIVE TRANSPOR</t>
  </si>
  <si>
    <t xml:space="preserve">TE,INCLUSIVE CARGA NO CAMINHAO.FORNECIMENTO</t>
  </si>
  <si>
    <t xml:space="preserve">20.114.0014-A</t>
  </si>
  <si>
    <t xml:space="preserve">20.114.0015-0</t>
  </si>
  <si>
    <t xml:space="preserve">AREIA PARA A REGIAO DE NOVA FRIBURGO,EXCLUSIVE TRANSPORTE,IN</t>
  </si>
  <si>
    <t xml:space="preserve">20.114.0015-A</t>
  </si>
  <si>
    <t xml:space="preserve">20.115.0010-0</t>
  </si>
  <si>
    <t xml:space="preserve">CASCALHINHO (PEDRA ZERO) PARA REGIAO DE BARRA MANSA,EXCLUSIV</t>
  </si>
  <si>
    <t xml:space="preserve">20.115.0010-A</t>
  </si>
  <si>
    <t xml:space="preserve">20.115.0011-0</t>
  </si>
  <si>
    <t xml:space="preserve">PEDRA BRITADA 1, 2 E 3 PARA REGIAO DE BARRA MANSA,EXCLUSIVE</t>
  </si>
  <si>
    <t xml:space="preserve">20.115.0011-A</t>
  </si>
  <si>
    <t xml:space="preserve">20.115.0012-0</t>
  </si>
  <si>
    <t xml:space="preserve">BRITA CORRIDA PARA REGIAO DE BARRA MANSA,EXCLUSIVE TRANSPORT</t>
  </si>
  <si>
    <t xml:space="preserve">20.115.0012-A</t>
  </si>
  <si>
    <t xml:space="preserve">20.115.0013-0</t>
  </si>
  <si>
    <t xml:space="preserve">PO-DE-PEDRA PARA REGIAO DE BARRA MANSA,EXCLUSIVE TRANSPORTE,</t>
  </si>
  <si>
    <t xml:space="preserve">INCLUSIVE CARGA NO CAMINHAO.FORNECIMENTO</t>
  </si>
  <si>
    <t xml:space="preserve">20.115.0013-A</t>
  </si>
  <si>
    <t xml:space="preserve">20.115.0014-0</t>
  </si>
  <si>
    <t xml:space="preserve">PEDRA-DE-MAO PARA REGIAO DE BARRA MANSA,EXCLUSIVE TRANSPORTE</t>
  </si>
  <si>
    <t xml:space="preserve">,INCLUSIVE CARGA NO CAMINHAO.FORNECIMENTO</t>
  </si>
  <si>
    <t xml:space="preserve">20.115.0014-A</t>
  </si>
  <si>
    <t xml:space="preserve">20.115.0015-0</t>
  </si>
  <si>
    <t xml:space="preserve">AREIA PARA REGIAO DE BARRA MANSA,EXCLUSIVE TRANSPORTE,INCLUS</t>
  </si>
  <si>
    <t xml:space="preserve">20.115.0015-A</t>
  </si>
  <si>
    <t xml:space="preserve">20.116.0005-0</t>
  </si>
  <si>
    <t xml:space="preserve">PEDRA BRITADA Nº3 PARA REGIAO METROPOLITANA DO RIO DE JANEIR</t>
  </si>
  <si>
    <t xml:space="preserve">O,EXCLUSIVE TRANSPORTE,INCLUSIVE CARGA NO CAMINHAO.FORNECIME</t>
  </si>
  <si>
    <t xml:space="preserve">20.116.0005-A</t>
  </si>
  <si>
    <t xml:space="preserve">20.116.0006-0</t>
  </si>
  <si>
    <t xml:space="preserve">PEDRA BRITADA Nº2,PARA REGIAO METROPOLITANA DO RIO DE JANEIR</t>
  </si>
  <si>
    <t xml:space="preserve">20.116.0006-A</t>
  </si>
  <si>
    <t xml:space="preserve">20.116.0007-0</t>
  </si>
  <si>
    <t xml:space="preserve">PEDRA BRITADA Nº1,PARA REGIAO METROPOLITANA DO RIO DE JANEIR</t>
  </si>
  <si>
    <t xml:space="preserve">20.116.0007-A</t>
  </si>
  <si>
    <t xml:space="preserve">20.116.0008-0</t>
  </si>
  <si>
    <t xml:space="preserve">PEDRA BRITADA Nº0,PARA REGIAO METROPOLITANA DO RIO DE JANEIR</t>
  </si>
  <si>
    <t xml:space="preserve">20.116.0008-A</t>
  </si>
  <si>
    <t xml:space="preserve">20.116.0012-0</t>
  </si>
  <si>
    <t xml:space="preserve">BRITA CORRIDA PARA REGIAO METROPOLITANA DO RIO DE JANEIRO,EX</t>
  </si>
  <si>
    <t xml:space="preserve">CLUSIVE TRANSPORTE,INCLUSIVE CARGA NO CAMINHAO.FORNECIMENTO</t>
  </si>
  <si>
    <t xml:space="preserve">20.116.0012-A</t>
  </si>
  <si>
    <t xml:space="preserve">20.116.0013-0</t>
  </si>
  <si>
    <t xml:space="preserve">PEDRA-DE-MAO PARA REGIAO METROPOLITANA DO RIO DE JANEIRO,EXC</t>
  </si>
  <si>
    <t xml:space="preserve">LUSIVE TRANSPORTE,INCLUSIVE CARGA NO CAMINHAO.FORNECIMENTO</t>
  </si>
  <si>
    <t xml:space="preserve">20.116.0013-A</t>
  </si>
  <si>
    <t xml:space="preserve">20.116.0014-0</t>
  </si>
  <si>
    <t xml:space="preserve">AREIA PARA REGIAO METROPOLITANA DO RIO DE JANEIRO,EXCLUSIVE</t>
  </si>
  <si>
    <t xml:space="preserve">20.116.0014-A</t>
  </si>
  <si>
    <t xml:space="preserve">20.116.0020-0</t>
  </si>
  <si>
    <t xml:space="preserve">PO-DE-PEDRA PARA REGIAO METROPOLITANA DO RIO DE JANEIRO,EXCL</t>
  </si>
  <si>
    <t xml:space="preserve">USIVE TRANSPORTE,INCLUSIVE CARGA NO CAMINHAO.FORNECIMENTO</t>
  </si>
  <si>
    <t xml:space="preserve">20.116.0020-A</t>
  </si>
  <si>
    <t xml:space="preserve">20.170.0001-0</t>
  </si>
  <si>
    <t xml:space="preserve">CONSTRUCAO DE FAIXA DELIMITADORA (VIBRADOR) EM CONCRETO SIMP</t>
  </si>
  <si>
    <t xml:space="preserve">LES,INCLUSIVE FORNECIMENTO DOS MATERIAIS</t>
  </si>
  <si>
    <t xml:space="preserve">20.170.0001-A</t>
  </si>
  <si>
    <t xml:space="preserve">20.170.0002-0</t>
  </si>
  <si>
    <t xml:space="preserve">SONORIZADOR DE CONCRETO MOLDADO NO LOCAL,MEDINDO (10,5X5,0)M</t>
  </si>
  <si>
    <t xml:space="preserve">,INCLUSIVE REJUNTAMENTO,BARRAS DE LIGACAO,ESCAVACAO,IMPRIMAC</t>
  </si>
  <si>
    <t xml:space="preserve">20.170.0002-A</t>
  </si>
  <si>
    <t xml:space="preserve">20.170.0005-0</t>
  </si>
  <si>
    <t xml:space="preserve">NARIZ DE INTERSECAO EM CONCRETO SIMPLES,CONFORME PROJETO DER</t>
  </si>
  <si>
    <t xml:space="preserve">-RJ</t>
  </si>
  <si>
    <t xml:space="preserve">20.170.0005-A</t>
  </si>
  <si>
    <t xml:space="preserve">20.170.0015-0</t>
  </si>
  <si>
    <t xml:space="preserve">ONDULACAO EM CONCRETO(QUEBRA-MOLA)MOLDADA NO LOCAL,MEDINDO(1</t>
  </si>
  <si>
    <t xml:space="preserve">0,50X3,70)M, INCLUSIVE REJUNTAMENTO, BARRAS DE LIGACAO, ESCA</t>
  </si>
  <si>
    <t xml:space="preserve">VACAO E IMPRIMACAO</t>
  </si>
  <si>
    <t xml:space="preserve">20.170.0015-A</t>
  </si>
  <si>
    <t xml:space="preserve">20.175.0002-1</t>
  </si>
  <si>
    <t xml:space="preserve">BARREIRA PRE-MOLDADA EXTERNA,EM CONCRETO ARMADO(FCK=25MPA,AC</t>
  </si>
  <si>
    <t xml:space="preserve">O CA-50),TIPO DER-RJ,MEDINDO 0,15M NO TOPO,0,40M NA BASE E 0</t>
  </si>
  <si>
    <t xml:space="preserve">,77M DE ALTURA,INCLUINDO FERROS DE LIGACAO E FORNECIMENTO DO</t>
  </si>
  <si>
    <t xml:space="preserve">20.175.0002-B</t>
  </si>
  <si>
    <t xml:space="preserve">20.175.0003-0</t>
  </si>
  <si>
    <t xml:space="preserve">O CA-50),TIPO DER-RJ,MEDINDO 0,25M NO TOPO,0,40M NA BASE E 1</t>
  </si>
  <si>
    <t xml:space="preserve">,14M DE ALTURA,INCLUINDO VIGOTA HORIZONTAL,MONTANTE A CADA 1</t>
  </si>
  <si>
    <t xml:space="preserve">,00M,FERROS DE LIGACAO E FORNECIMENTO DOS MATERIAIS</t>
  </si>
  <si>
    <t xml:space="preserve">20.175.0003-A</t>
  </si>
  <si>
    <t xml:space="preserve">20.175.0004-0</t>
  </si>
  <si>
    <t xml:space="preserve">BARREIRA DUPLA PRE-MOLDADA INTERNA(DIVISORIA DE PISTA),EM CO</t>
  </si>
  <si>
    <t xml:space="preserve">NCRETO ARMADO(FCK=25MPA,ACO CA-50),TIPO DER-RJ,MEDINDO 0,15M</t>
  </si>
  <si>
    <t xml:space="preserve"> NO TOPO,0,65M NA BASE E 0,77M DE ALTURA,INCLUINDO FERROS DE</t>
  </si>
  <si>
    <t xml:space="preserve"> LIGACAO E FORNECIMENTO DOS MATERIAIS</t>
  </si>
  <si>
    <t xml:space="preserve">20.175.0004-A</t>
  </si>
  <si>
    <t xml:space="preserve">20.175.0005-0</t>
  </si>
  <si>
    <t xml:space="preserve">O CA-50),FIXADA EM SOLO TIPO DER-RJ,MEDINDO 0,15M NO TOPO,0,</t>
  </si>
  <si>
    <t xml:space="preserve">40M NA BASE E 1,47M DE ALTURA TOTAL(SENDO PARTE ENTERRADA),T</t>
  </si>
  <si>
    <t xml:space="preserve">ENDO SAPATA LATERAL DE CONCRETO ARMADO,CONCRETADA NO LOCAL,C</t>
  </si>
  <si>
    <t xml:space="preserve">OM 1,50M DE LARGURA,INCLUSIVE FORNECIMENTO DOS MATERIAIS,EXC</t>
  </si>
  <si>
    <t xml:space="preserve">LUSIVE BERCOS</t>
  </si>
  <si>
    <t xml:space="preserve">20.175.0005-A</t>
  </si>
  <si>
    <t xml:space="preserve">20.175.0006-0</t>
  </si>
  <si>
    <t xml:space="preserve">O CA-50),FIXADA EM SOLO,TIPO DER-RJ,MEDINDO 0,25M NO TOPO,0,</t>
  </si>
  <si>
    <t xml:space="preserve">40M NA BASE E 2,34M DE ALTURA TOTAL(SENDO PARTE ENTERRADA),I</t>
  </si>
  <si>
    <t xml:space="preserve">NCLUINDO VIGOTAS HORIZONTAIS,MONTANTES A CADA 1,00M,TENDO SA</t>
  </si>
  <si>
    <t xml:space="preserve">PATA LATERAL DE CONCRETO ARMADO,CONCRETADA NO LOCAL,C/0,60M</t>
  </si>
  <si>
    <t xml:space="preserve">DE LARGURA,INCLUSIVE FORNECIMENTO DOS MATERIAIS,EXCL.BERCOS</t>
  </si>
  <si>
    <t xml:space="preserve">20.175.0006-A</t>
  </si>
  <si>
    <t xml:space="preserve">20.175.0007-0</t>
  </si>
  <si>
    <t xml:space="preserve">NCRETO ARMADO(FCK=25MPA,ACO CA-50),FIXADA EM SOLO,TIPO DER-R</t>
  </si>
  <si>
    <t xml:space="preserve">J,MEDINDO 0,15M NO TOPO,0,65M NA BASE E 1,27M DE ALTURA TOTA</t>
  </si>
  <si>
    <t xml:space="preserve">L(SENDO PARTE ENTERRADA),TENDO SAPATAS LATERIAIS DE CONCRETO</t>
  </si>
  <si>
    <t xml:space="preserve"> ARMADO COM 0,50M DE LARGURA,CONCRETADA NO LOCAL,INCLUSIVE F</t>
  </si>
  <si>
    <t xml:space="preserve">ORNECIMENTO DOS MATERIAIS,EXCLUSIVE BERCOS</t>
  </si>
  <si>
    <t xml:space="preserve">20.175.0007-A</t>
  </si>
  <si>
    <t xml:space="preserve">20.175.0010-1</t>
  </si>
  <si>
    <t xml:space="preserve">GUARDA-CORPO EM CONCRETO ARMADO(FCK=15MPA,ACO CA-50),FORMADO</t>
  </si>
  <si>
    <t xml:space="preserve"> POR QUADROS RETANGULARES DE 1,90X0,50M SUSTENTADOS POR DOIS</t>
  </si>
  <si>
    <t xml:space="preserve"> MONTANTES DE 0,85M DE ALTURA,INCLUSIVE FORNECIMENTO DOS MAT</t>
  </si>
  <si>
    <t xml:space="preserve">ERIAIS E ELEMENTOS DE FIXACAO NA PONTE</t>
  </si>
  <si>
    <t xml:space="preserve">20.175.0010-B</t>
  </si>
  <si>
    <t xml:space="preserve">20.175.0015-0</t>
  </si>
  <si>
    <t xml:space="preserve">GUARDA-CORPO EM PILARES DE CONCRETO E BARRA DE ACO HORIZONTA</t>
  </si>
  <si>
    <t xml:space="preserve">IS DE 1.1/2" DE ACO GALVANIZADO</t>
  </si>
  <si>
    <t xml:space="preserve">20.175.0015-A</t>
  </si>
  <si>
    <t xml:space="preserve">20.176.0010-0</t>
  </si>
  <si>
    <t xml:space="preserve">GUARDA-CORPO COM 0,90M DE ALTURA,FORMADO POR DUAS LINHAS DE</t>
  </si>
  <si>
    <t xml:space="preserve">TUBO DE PVC DE 75MM,APOIADOS EM MONTANTES DE CONCRETO A CADA</t>
  </si>
  <si>
    <t xml:space="preserve">2,0M</t>
  </si>
  <si>
    <t xml:space="preserve">20.176.0010-A</t>
  </si>
  <si>
    <t xml:space="preserve">20.180.0001-0</t>
  </si>
  <si>
    <t xml:space="preserve">MURETA DIVISORIA DE TRAFEGO,EM CONCRETO SIMPLES,TIPO AVENIDA</t>
  </si>
  <si>
    <t xml:space="preserve"> BRASIL,COM A FORMA EXECUTADA EM CHAPAS DE MADEIRA COMPENSAD</t>
  </si>
  <si>
    <t xml:space="preserve">A DE 14MM RESINADA E DE 20MM PLASTIFICADA,INCLUSIVE FORNECIM</t>
  </si>
  <si>
    <t xml:space="preserve">20.180.0001-A</t>
  </si>
  <si>
    <t xml:space="preserve">20.180.0002-0</t>
  </si>
  <si>
    <t xml:space="preserve"> BRASIL,INCLUSIVE FORNECIMENTO DOS MATERIAIS,EXCLUSIVE FORMA</t>
  </si>
  <si>
    <t xml:space="preserve">20.180.0002-A</t>
  </si>
  <si>
    <t xml:space="preserve">20.181.0001-0</t>
  </si>
  <si>
    <t xml:space="preserve">FORMA METALICA PARA MURETA DIVISORIA DE TRAFEGO,TIPO AVENIDA</t>
  </si>
  <si>
    <t xml:space="preserve"> BRASIL(ITEM 20.180.0001),INCLUSIVE RETIRADA DA MESMA E DO E</t>
  </si>
  <si>
    <t xml:space="preserve">SCORAMENTO,ADIMITINDO-SE ATE 25 VEZES A UTILIZACAO</t>
  </si>
  <si>
    <t xml:space="preserve">20.181.0001-A</t>
  </si>
  <si>
    <t xml:space="preserve">20.181.0005-1</t>
  </si>
  <si>
    <t xml:space="preserve">PROTECAO DE ESCORAMENTO PARA "LATERAL DE PISTA" (NAVIO),MEDI</t>
  </si>
  <si>
    <t xml:space="preserve">NDO 1,50M DE LARGURA,1,50M DE ALTURA,0,30M DE ESPESSURA DE P</t>
  </si>
  <si>
    <t xml:space="preserve">AREDE E 16,00M DE COMPRIMENTO UTILIZANDO CONCRETO E TRILHO,C</t>
  </si>
  <si>
    <t xml:space="preserve">ONFORME DESENHO DO DER-RJ</t>
  </si>
  <si>
    <t xml:space="preserve">20.181.0005-B</t>
  </si>
  <si>
    <t xml:space="preserve">20.181.0006-1</t>
  </si>
  <si>
    <t xml:space="preserve">PROTECAO DE ESCORAMENTO PARA "CENTRO DE PISTA" (NAVIO),MEDIN</t>
  </si>
  <si>
    <t xml:space="preserve">DO 3,00M DE LARGURA,1,50M DE ALTURA,0,30M DE ESPESSURA DE PA</t>
  </si>
  <si>
    <t xml:space="preserve">REDE E 16,00M DE COMPRIMENTO UTILIZANDO CONCRETO E TRILHO,CO</t>
  </si>
  <si>
    <t xml:space="preserve">NFORME DESENHO DO DER-RJ</t>
  </si>
  <si>
    <t xml:space="preserve">20.181.0006-B</t>
  </si>
  <si>
    <t xml:space="preserve">20.183.0001-1</t>
  </si>
  <si>
    <t xml:space="preserve">PROTECAO PARA VEICULOS,EM VERGALHOES,PRESOS A ESTRUTURA EXIS</t>
  </si>
  <si>
    <t xml:space="preserve">TENTE,TELA DE ACO (MALHA Nº12 DE 8X8CM) E LONA DE PLASTICO</t>
  </si>
  <si>
    <t xml:space="preserve">(POLIETILENO),REAPROVEITAMENTO DA TELA DE ACO 4 VEZES E DO</t>
  </si>
  <si>
    <t xml:space="preserve">PLASTICO 2 VEZES</t>
  </si>
  <si>
    <t xml:space="preserve">20.183.0001-B</t>
  </si>
  <si>
    <t xml:space="preserve">20.198.0001-0</t>
  </si>
  <si>
    <t xml:space="preserve">PONTE BRANCA,EM MADEIRA DE LEI,SOBRE ESTACAS DE EUCALIPTO.FO</t>
  </si>
  <si>
    <t xml:space="preserve">RNECIMENTO,COLOCACAO E ARRANCAMENTO</t>
  </si>
  <si>
    <t xml:space="preserve">20.198.0001-A</t>
  </si>
  <si>
    <t xml:space="preserve">21.001.0010-0</t>
  </si>
  <si>
    <t xml:space="preserve">ASSENTAMENTO DE POSTE DE CONCRETO,CIRCULAR,RETO DE 9,00M,COM</t>
  </si>
  <si>
    <t xml:space="preserve"> CABECA DE CONCRETO,EXCLUSIVE FORNECIMENTO DO POSTE E DA CAB</t>
  </si>
  <si>
    <t xml:space="preserve">ECA</t>
  </si>
  <si>
    <t xml:space="preserve">21.001.0010-A</t>
  </si>
  <si>
    <t xml:space="preserve">21.001.0015-0</t>
  </si>
  <si>
    <t xml:space="preserve">ASSENTAMENTO DE POSTE DE CONCRETO,CIRCULAR,RETO DE 11,00M,CO</t>
  </si>
  <si>
    <t xml:space="preserve">M CABECA DE CONCRETO,EXCLUSIVE FORNECIMENTO DO POSTE E DA CA</t>
  </si>
  <si>
    <t xml:space="preserve">BECA</t>
  </si>
  <si>
    <t xml:space="preserve">21.001.0015-A</t>
  </si>
  <si>
    <t xml:space="preserve">21.001.0020-0</t>
  </si>
  <si>
    <t xml:space="preserve">ASSENTAMENTO DE POSTE DE CONCRETO,CIRCULAR,RETO DE 12,00M CO</t>
  </si>
  <si>
    <t xml:space="preserve">21.001.0020-A</t>
  </si>
  <si>
    <t xml:space="preserve">21.001.0021-0</t>
  </si>
  <si>
    <t xml:space="preserve">ASSENTAMENTO DE POSTE DE CONCRETO,CIRCULAR,RETO DE 13,00M,CO</t>
  </si>
  <si>
    <t xml:space="preserve">21.001.0021-A</t>
  </si>
  <si>
    <t xml:space="preserve">21.001.0025-0</t>
  </si>
  <si>
    <t xml:space="preserve">ASSENTAMENTO DE POSTE DE CONCRETO,CIRCULAR,RETO DE 17,00M,CO</t>
  </si>
  <si>
    <t xml:space="preserve">21.001.0025-A</t>
  </si>
  <si>
    <t xml:space="preserve">21.001.0060-0</t>
  </si>
  <si>
    <t xml:space="preserve">ASSENTAMENTO DE POSTE RETO,DE ACO DE 3,50 ATE 6,00M,COM ENGA</t>
  </si>
  <si>
    <t xml:space="preserve">STAMENTO DA PARTE INFERIOR DA COLUNA DIRETAMENTE NO SOLO,EXC</t>
  </si>
  <si>
    <t xml:space="preserve">LUSIVE FORNECIMENTO DO POSTE</t>
  </si>
  <si>
    <t xml:space="preserve">21.001.0060-A</t>
  </si>
  <si>
    <t xml:space="preserve">21.001.0062-0</t>
  </si>
  <si>
    <t xml:space="preserve">ASSENTAMENTO DE POSTE RETO,DE ACO DE 7,00 ATE 11,00M,COM ENG</t>
  </si>
  <si>
    <t xml:space="preserve">ASTAMENTO DA PARTE INFERIOR DA COLUNA DIRETAMENTE NO SOLO,EX</t>
  </si>
  <si>
    <t xml:space="preserve">CLUSIVE FORNECIMENTO DO POSTE</t>
  </si>
  <si>
    <t xml:space="preserve">21.001.0062-A</t>
  </si>
  <si>
    <t xml:space="preserve">21.001.0065-0</t>
  </si>
  <si>
    <t xml:space="preserve">ASSENTAMENTO DE POSTE RETO,DE ACO DE 13,00 ATE 20,00M,COM EN</t>
  </si>
  <si>
    <t xml:space="preserve">GASTAMENTO DA PARTE INFERIOR DA COLUNA DIRETAMENTE NO SOLO,E</t>
  </si>
  <si>
    <t xml:space="preserve">XCLUSIVE FORNECIMENTO DO POSTE</t>
  </si>
  <si>
    <t xml:space="preserve">21.001.0065-A</t>
  </si>
  <si>
    <t xml:space="preserve">21.001.0070-0</t>
  </si>
  <si>
    <t xml:space="preserve">ASSENTAMENTO DE POSTE CURVO,DE ACO DE 7,00M,DE 1 BRACO,COM E</t>
  </si>
  <si>
    <t xml:space="preserve">NGASTAMENTO DA PARTE INFERIOR DA COLUNA DIRETAMENTE NO SOLO,</t>
  </si>
  <si>
    <t xml:space="preserve">EXCLUSIVE FORNECIMENTO DO POSTE</t>
  </si>
  <si>
    <t xml:space="preserve">21.001.0070-A</t>
  </si>
  <si>
    <t xml:space="preserve">21.001.0075-0</t>
  </si>
  <si>
    <t xml:space="preserve">ASSENTAMENTO DE POSTE CURVO,DE ACO DE 7,00M,DE 2 BRACOS,COM</t>
  </si>
  <si>
    <t xml:space="preserve">ENGASTAMENTO DA PARTE INFERIOR DA COLUNA DIRETAMENTE NO SOLO</t>
  </si>
  <si>
    <t xml:space="preserve">,EXCLUSIVE FORNECIMENTO DO POSTE</t>
  </si>
  <si>
    <t xml:space="preserve">21.001.0075-A</t>
  </si>
  <si>
    <t xml:space="preserve">21.001.0080-0</t>
  </si>
  <si>
    <t xml:space="preserve">ASSENTAMENTO DE POSTE CURVO,DE ACO DE 8,00 ATE 12,00M,DE 1 B</t>
  </si>
  <si>
    <t xml:space="preserve">RACO,COM ENGASTAMENTO DA PARTE INFERIOR DA COLUNA DIRETAMENT</t>
  </si>
  <si>
    <t xml:space="preserve">E NO SOLO,EXCLUSIVE FORNECIMENTO DO POSTE</t>
  </si>
  <si>
    <t xml:space="preserve">21.001.0080-A</t>
  </si>
  <si>
    <t xml:space="preserve">21.001.0090-0</t>
  </si>
  <si>
    <t xml:space="preserve">ASSENTAMENTO DE POSTE CURVO,DE ACO DE 8,00 ATE 12,00M,DE 2 B</t>
  </si>
  <si>
    <t xml:space="preserve">RACOS,COM ENGASTAMENTO DA PARTE INFERIOR DA COLUNA DIRETAMEN</t>
  </si>
  <si>
    <t xml:space="preserve">21.001.0090-A</t>
  </si>
  <si>
    <t xml:space="preserve">21.001.0095-0</t>
  </si>
  <si>
    <t xml:space="preserve">ASSENTAMENTO DE POSTE DE MADEIRA CIRCULAR DE 7,00M ATE 11,00</t>
  </si>
  <si>
    <t xml:space="preserve">M,EXCLUSIVE FORNECIMENTO DO POSTE</t>
  </si>
  <si>
    <t xml:space="preserve">21.001.0095-A</t>
  </si>
  <si>
    <t xml:space="preserve">21.001.0150-0</t>
  </si>
  <si>
    <t xml:space="preserve">ASSENTAMENTO DE POSTE DE CONCRETO,CIRCULAR RETO DE 23,00M,EM</t>
  </si>
  <si>
    <t xml:space="preserve"> FUNDACAO ESPECIAL,EXCLUSIVE FUNDACAO E FORNECIMENTO DO POST</t>
  </si>
  <si>
    <t xml:space="preserve">21.001.0150-A</t>
  </si>
  <si>
    <t xml:space="preserve">21.001.0155-0</t>
  </si>
  <si>
    <t xml:space="preserve">ASSENTAMENTO DE POSTE DE CONCRETO,CIRCULAR RETO DE 33,00M,EM</t>
  </si>
  <si>
    <t xml:space="preserve">21.001.0155-A</t>
  </si>
  <si>
    <t xml:space="preserve">21.001.0160-0</t>
  </si>
  <si>
    <t xml:space="preserve">ASSENTAMENTO DE POSTE RETO,DE ACO DE 3,50 ATE 6,00M,COM FLAN</t>
  </si>
  <si>
    <t xml:space="preserve">GE DE ACO SOLDADO NA SUA BASE,FIXADO POR PARAFUSOS CHUMBADOR</t>
  </si>
  <si>
    <t xml:space="preserve">ES ENGASTADOS EM FUNDACAO DE CONCRETO,EXCLUSIVE FUNDACAO E</t>
  </si>
  <si>
    <t xml:space="preserve">FORNECIMENTO DO POSTE</t>
  </si>
  <si>
    <t xml:space="preserve">21.001.0160-A</t>
  </si>
  <si>
    <t xml:space="preserve">21.001.0165-0</t>
  </si>
  <si>
    <t xml:space="preserve">ASSENTAMENTO DE POSTE RETO,DE ACO DE 7,00 ATE 9,00M,COM FLAN</t>
  </si>
  <si>
    <t xml:space="preserve">RES ENGASTADOS EM FUNDACAO DE CONCRETO,EXCLUSIVE FUNDACAO E</t>
  </si>
  <si>
    <t xml:space="preserve"> FORNECIMENTO DO POSTE</t>
  </si>
  <si>
    <t xml:space="preserve">21.001.0165-A</t>
  </si>
  <si>
    <t xml:space="preserve">21.001.0170-0</t>
  </si>
  <si>
    <t xml:space="preserve">ASSENTAMENTO DE POSTE RETO,DE ACO DE 13,00 ATE 20,00M,COM FL</t>
  </si>
  <si>
    <t xml:space="preserve">ANGE DE ACO SOLDADO NA SUA BASE,FIXADO POR PARAFUSOS CHUMBAD</t>
  </si>
  <si>
    <t xml:space="preserve">ORES ENGASTADOS EM FUNDACAO DE CONCRETO,EXCLUSIVE FUNDACAO E</t>
  </si>
  <si>
    <t xml:space="preserve">21.001.0170-A</t>
  </si>
  <si>
    <t xml:space="preserve">21.001.0175-0</t>
  </si>
  <si>
    <t xml:space="preserve">ASSENTAMENTO DE POSTE CURVO,DE 1 BRACO,DE ACO DE 8,00 ATE 9,</t>
  </si>
  <si>
    <t xml:space="preserve">00M,COM FLANGE DE ACO SOLDADO NA SUA BASE,FIXADO POR PARAFUS</t>
  </si>
  <si>
    <t xml:space="preserve">OS CHUMBADORES ENGASTADOS EM FUNDACAO DE CONCRETO,EXCLUSIVE</t>
  </si>
  <si>
    <t xml:space="preserve">FUNDACAO E FORNECIMENTO DO POSTE</t>
  </si>
  <si>
    <t xml:space="preserve">21.001.0175-A</t>
  </si>
  <si>
    <t xml:space="preserve">21.001.0180-0</t>
  </si>
  <si>
    <t xml:space="preserve">ASSENTAMENTO DE POSTE CURVO,DE 1 BRACO,DE ACO DE 10,00 ATE 1</t>
  </si>
  <si>
    <t xml:space="preserve">2,00M,COM FLANGE DE ACO SOLDADO NA SUA BASE,FIXADO POR PARAF</t>
  </si>
  <si>
    <t xml:space="preserve">USOS CHUMBADORES ENGASTADOS EM FUNDACAO DE CONCRETO,EXCLUSIV</t>
  </si>
  <si>
    <t xml:space="preserve">E FUNDACAO E FORNECIMENTO DO POSTE</t>
  </si>
  <si>
    <t xml:space="preserve">21.001.0180-A</t>
  </si>
  <si>
    <t xml:space="preserve">21.001.0185-0</t>
  </si>
  <si>
    <t xml:space="preserve">ASSENTAMENTO DE POSTE CURVO,DE 2 BRACOS,DE ACO DE 8,00 ATE 9</t>
  </si>
  <si>
    <t xml:space="preserve">,00M,COM FLANGE DE ACO SOLDADO NA SUA BASE,FIXADO POR PARAFU</t>
  </si>
  <si>
    <t xml:space="preserve">SOS CHUMBADORES ENGASTADOS EM FUNDACAO DE CONCRETO,EXCLUSIVE</t>
  </si>
  <si>
    <t xml:space="preserve"> FUNDACAO E FORNECIMENTO DO POSTE</t>
  </si>
  <si>
    <t xml:space="preserve">21.001.0185-A</t>
  </si>
  <si>
    <t xml:space="preserve">21.001.0190-0</t>
  </si>
  <si>
    <t xml:space="preserve">ASSENTAMENTO DE POSTE CURVO,DE 2 BRACOS,DE ACO DE 10,00 ATE</t>
  </si>
  <si>
    <t xml:space="preserve">12,00M,COM FLANGE DE ACO SOLDADO NA SUA BASE,FIXADO POR PARA</t>
  </si>
  <si>
    <t xml:space="preserve">FUSOS CHUMBADORES ENGASTADOS EM FUNDACAO DE CONCRETO,EXCLUSI</t>
  </si>
  <si>
    <t xml:space="preserve">VE FUNDACAO E FORNECIMENTO DO POSTE</t>
  </si>
  <si>
    <t xml:space="preserve">21.001.0190-A</t>
  </si>
  <si>
    <t xml:space="preserve">21.002.0010-0</t>
  </si>
  <si>
    <t xml:space="preserve">POSTE DE CONCRETO COM SECAO CIRCULAR,RETO,COM 9,00M DE COMPR</t>
  </si>
  <si>
    <t xml:space="preserve">IMENTO,TIPO LEVE,EXCLUSIVE TRANSPORTE.FORNECIMENTO</t>
  </si>
  <si>
    <t xml:space="preserve">21.002.0010-A</t>
  </si>
  <si>
    <t xml:space="preserve">21.002.0015-0</t>
  </si>
  <si>
    <t xml:space="preserve">POSTE DE CONCRETO COM SECAO CIRCULAR,RETO,COM 11,00M DE COMP</t>
  </si>
  <si>
    <t xml:space="preserve">RIMENTO,TIPO LEVE,EXCLUSIVE TRANSPORTE.FORNECIMENTO</t>
  </si>
  <si>
    <t xml:space="preserve">21.002.0015-A</t>
  </si>
  <si>
    <t xml:space="preserve">21.002.0020-0</t>
  </si>
  <si>
    <t xml:space="preserve">RIMENTO,TIPO PESADO,EXCLUSIVE TRANSPORTE.FORNECIMENTO</t>
  </si>
  <si>
    <t xml:space="preserve">21.002.0020-A</t>
  </si>
  <si>
    <t xml:space="preserve">21.002.0025-0</t>
  </si>
  <si>
    <t xml:space="preserve">POSTE DE CONCRETO COM SECAO CIRCULAR,RETO,COM 12,00M DE COMP</t>
  </si>
  <si>
    <t xml:space="preserve">21.002.0025-A</t>
  </si>
  <si>
    <t xml:space="preserve">21.002.0030-0</t>
  </si>
  <si>
    <t xml:space="preserve">21.002.0030-A</t>
  </si>
  <si>
    <t xml:space="preserve">21.002.0035-0</t>
  </si>
  <si>
    <t xml:space="preserve">POSTE DE CONCRETO,COM SECAO CIRCULAR,RETO,COM 13,00M DE COMP</t>
  </si>
  <si>
    <t xml:space="preserve">RIMENTO,CONICIDADE REDUZIDA,EXCLUSIVE TRANSPORTE.FORNECIMENT</t>
  </si>
  <si>
    <t xml:space="preserve">21.002.0035-A</t>
  </si>
  <si>
    <t xml:space="preserve">21.002.0040-0</t>
  </si>
  <si>
    <t xml:space="preserve">POSTE DE CONCRETO,COM SECAO CIRCULAR,RETO,COM 17,00M DE COMP</t>
  </si>
  <si>
    <t xml:space="preserve">21.002.0040-A</t>
  </si>
  <si>
    <t xml:space="preserve">21.002.0045-0</t>
  </si>
  <si>
    <t xml:space="preserve">POSTE DE CONCRETO,COM SECAO CIRCULAR,RETO,COM 22,50M DE COMP</t>
  </si>
  <si>
    <t xml:space="preserve">21.002.0045-A</t>
  </si>
  <si>
    <t xml:space="preserve">21.003.0052-0</t>
  </si>
  <si>
    <t xml:space="preserve">POSTE DE ACO,RETO,CONICO CONTINUO,ALTURA DE 3,50M,SEM SAPATA</t>
  </si>
  <si>
    <t xml:space="preserve">21.003.0052-A</t>
  </si>
  <si>
    <t xml:space="preserve">21.003.0053-0</t>
  </si>
  <si>
    <t xml:space="preserve">POSTE DE ACO,RETO,CONICO CONTINUO,ALTURA DE 3,50M,COM SAPATA</t>
  </si>
  <si>
    <t xml:space="preserve"> E BASE(PADRAO RIO CIDADE CATETE).FORNECIMENTO</t>
  </si>
  <si>
    <t xml:space="preserve">21.003.0053-A</t>
  </si>
  <si>
    <t xml:space="preserve">21.003.0054-0</t>
  </si>
  <si>
    <t xml:space="preserve">POSTE DE ACO,RETO,CONICO CONTINUO,ALTURA DE 4,50M,SEM SAPATA</t>
  </si>
  <si>
    <t xml:space="preserve"> ESPECIFICACAO EM-CME-04 DA RIOLUZ.FORNECIMENTO</t>
  </si>
  <si>
    <t xml:space="preserve">21.003.0054-A</t>
  </si>
  <si>
    <t xml:space="preserve">21.003.0055-0</t>
  </si>
  <si>
    <t xml:space="preserve">POSTE DE ACO,RETO,CONICO CONTINUO,ALTURA DE 4,50M,COM SAPATA</t>
  </si>
  <si>
    <t xml:space="preserve">21.003.0055-A</t>
  </si>
  <si>
    <t xml:space="preserve">21.003.0056-0</t>
  </si>
  <si>
    <t xml:space="preserve">POSTE DE ACO,RETO,CONICO CONTINUO,ALTURA DE 9,00M,SEM SAPATA</t>
  </si>
  <si>
    <t xml:space="preserve">21.003.0056-A</t>
  </si>
  <si>
    <t xml:space="preserve">21.003.0057-0</t>
  </si>
  <si>
    <t xml:space="preserve">POSTE DE ACO,RETO,CONICO CONTINUO,ALTURA DE 9,00M,COM SAPATA</t>
  </si>
  <si>
    <t xml:space="preserve">21.003.0057-A</t>
  </si>
  <si>
    <t xml:space="preserve">21.003.0065-0</t>
  </si>
  <si>
    <t xml:space="preserve">POSTE DE ACO,RETO,CONICO CONTINUO,ALTURA DE 15,00M,COM SAPAT</t>
  </si>
  <si>
    <t xml:space="preserve">A.FORNECIMENTO</t>
  </si>
  <si>
    <t xml:space="preserve">21.003.0065-A</t>
  </si>
  <si>
    <t xml:space="preserve">21.003.0070-0</t>
  </si>
  <si>
    <t xml:space="preserve">POSTE DE ACO,CURVO,CONICO CONTINUO,SIMPLES,(9X2,5)M,SEM SAPA</t>
  </si>
  <si>
    <t xml:space="preserve">TA.FORNECIMENTO</t>
  </si>
  <si>
    <t xml:space="preserve">21.003.0070-A</t>
  </si>
  <si>
    <t xml:space="preserve">21.003.0072-0</t>
  </si>
  <si>
    <t xml:space="preserve">POSTE DE ACO,CURVO,CONICO CONTINUO,SIMPLES,(9X2,5)M,COM SAPA</t>
  </si>
  <si>
    <t xml:space="preserve">21.003.0072-A</t>
  </si>
  <si>
    <t xml:space="preserve">21.003.0075-0</t>
  </si>
  <si>
    <t xml:space="preserve">POSTE DE ACO,CURVO,CONICO CONTINUO,(9X2,5)M,DUPLO E COM SAPA</t>
  </si>
  <si>
    <t xml:space="preserve">21.003.0075-A</t>
  </si>
  <si>
    <t xml:space="preserve">21.003.0078-0</t>
  </si>
  <si>
    <t xml:space="preserve">POSTE DE ACO,CURVO,CONICO CONTINUO,(9X2,5)M,DUPLO E SEM SAPA</t>
  </si>
  <si>
    <t xml:space="preserve">21.003.0078-A</t>
  </si>
  <si>
    <t xml:space="preserve">21.003.0085-0</t>
  </si>
  <si>
    <t xml:space="preserve">POSTE DE ACO,RETO,CONICO CONTINUO OU ESCALONADO,ALTURA DE 7,</t>
  </si>
  <si>
    <t xml:space="preserve">00M,SEM SAPATA.FORNECIMENTO</t>
  </si>
  <si>
    <t xml:space="preserve">21.003.0085-A</t>
  </si>
  <si>
    <t xml:space="preserve">21.004.0095-0</t>
  </si>
  <si>
    <t xml:space="preserve">RETIRADA DE POSTE DE CONCRETO OU ACO,DE 3,50 A 9,00M</t>
  </si>
  <si>
    <t xml:space="preserve">21.004.0100-0</t>
  </si>
  <si>
    <t xml:space="preserve">RETIRADA DE POSTE DE CONCRETO OU ACO,DE 10,00 A 12,00M</t>
  </si>
  <si>
    <t xml:space="preserve">21.004.0100-A</t>
  </si>
  <si>
    <t xml:space="preserve">21.004.0101-0</t>
  </si>
  <si>
    <t xml:space="preserve">RETIRADA DE POSTE DE CONCRETO OU ACO, DE 13,00 A 15,00M</t>
  </si>
  <si>
    <t xml:space="preserve">21.004.0101-A</t>
  </si>
  <si>
    <t xml:space="preserve">21.004.0102-0</t>
  </si>
  <si>
    <t xml:space="preserve">RETIRADA DE POSTE DE CONCRETO OU ACO,DE 16,00 A 23,00M</t>
  </si>
  <si>
    <t xml:space="preserve">21.004.0102-A</t>
  </si>
  <si>
    <t xml:space="preserve">21.004.0105-0</t>
  </si>
  <si>
    <t xml:space="preserve">RETIRADA DE CONJUNTO DE CHAVES,FUSIVEIS E FERRAGENS EM LINHA</t>
  </si>
  <si>
    <t xml:space="preserve"> DE 13,2KV</t>
  </si>
  <si>
    <t xml:space="preserve">21.004.0105-A</t>
  </si>
  <si>
    <t xml:space="preserve">21.004.0108-0</t>
  </si>
  <si>
    <t xml:space="preserve">RETIRADA DE CONJUNTO DE FERRAGENS EM LINHA DE 13,2KV</t>
  </si>
  <si>
    <t xml:space="preserve">21.004.0108-A</t>
  </si>
  <si>
    <t xml:space="preserve">21.004.0110-0</t>
  </si>
  <si>
    <t xml:space="preserve">RETIRADA DE CONJUNTO DE FERRAGENS EM LINHA DE B.T.</t>
  </si>
  <si>
    <t xml:space="preserve">21.004.0110-A</t>
  </si>
  <si>
    <t xml:space="preserve">21.004.0120-0</t>
  </si>
  <si>
    <t xml:space="preserve">RETIRADA DE TRANSFORMADORES DE 5 ATE 112,5KVA</t>
  </si>
  <si>
    <t xml:space="preserve">21.004.0120-A</t>
  </si>
  <si>
    <t xml:space="preserve">21.004.0125-0</t>
  </si>
  <si>
    <t xml:space="preserve">RETIRADA DE CONJUNTO DE ATERRAMENTO</t>
  </si>
  <si>
    <t xml:space="preserve">21.004.0125-A</t>
  </si>
  <si>
    <t xml:space="preserve">21.004.0130-0</t>
  </si>
  <si>
    <t xml:space="preserve">RETIRADA DE REDE AEREA DE 13,2KV(LANCE)</t>
  </si>
  <si>
    <t xml:space="preserve">21.004.0130-A</t>
  </si>
  <si>
    <t xml:space="preserve">21.004.0135-0</t>
  </si>
  <si>
    <t xml:space="preserve">RETIRADA DE REDE AEREA DE B.T.(LANCE)</t>
  </si>
  <si>
    <t xml:space="preserve">21.004.0135-A</t>
  </si>
  <si>
    <t xml:space="preserve">21.004.0140-0</t>
  </si>
  <si>
    <t xml:space="preserve">RETIRADA DE LUMINARIA EM ALTURA DE 4,00 A 9,00M</t>
  </si>
  <si>
    <t xml:space="preserve">21.004.0140-A</t>
  </si>
  <si>
    <t xml:space="preserve">21.004.0141-0</t>
  </si>
  <si>
    <t xml:space="preserve">RETIRADA DE LUMINARIA EM ALTURA DE 10,00 A 12,00M</t>
  </si>
  <si>
    <t xml:space="preserve">21.004.0141-A</t>
  </si>
  <si>
    <t xml:space="preserve">21.004.0142-0</t>
  </si>
  <si>
    <t xml:space="preserve">RETIRADA DE LUMINARIA EM ALTURA DE 13,00 A 15,00M</t>
  </si>
  <si>
    <t xml:space="preserve">21.004.0142-A</t>
  </si>
  <si>
    <t xml:space="preserve">21.004.0143-0</t>
  </si>
  <si>
    <t xml:space="preserve">RETIRADA DE LUMINARIA EM ALTURA DE 16,00 ATE 23,00M</t>
  </si>
  <si>
    <t xml:space="preserve">21.004.0143-A</t>
  </si>
  <si>
    <t xml:space="preserve">21.004.0144-0</t>
  </si>
  <si>
    <t xml:space="preserve">RETIRADA DE LUMINARIA EM ALTURA DE 30,00M</t>
  </si>
  <si>
    <t xml:space="preserve">21.004.0144-A</t>
  </si>
  <si>
    <t xml:space="preserve">21.004.0150-0</t>
  </si>
  <si>
    <t xml:space="preserve">RETIRADA DE LUMINARIA,INSTALADA EM CORDOALHA,TETO OU PAREDE</t>
  </si>
  <si>
    <t xml:space="preserve">21.004.0150-A</t>
  </si>
  <si>
    <t xml:space="preserve">21.004.0153-0</t>
  </si>
  <si>
    <t xml:space="preserve">RETIRADA DE PROJETOR,INSTALADO EM TETO,PISO,PAREDE OU POSTE</t>
  </si>
  <si>
    <t xml:space="preserve">21.004.0153-A</t>
  </si>
  <si>
    <t xml:space="preserve">21.004.0155-0</t>
  </si>
  <si>
    <t xml:space="preserve">RETIRADA DE BRACO PADRAO RIOLUZ,PARA FIXACAO DE LUMINARIAS</t>
  </si>
  <si>
    <t xml:space="preserve">21.004.0155-A</t>
  </si>
  <si>
    <t xml:space="preserve">21.004.0158-0</t>
  </si>
  <si>
    <t xml:space="preserve">RETIRADA DE REATOR PARA LAMPADA DE DESCARGA INSTALADO ATE 7,</t>
  </si>
  <si>
    <t xml:space="preserve">00 DE ALTURA</t>
  </si>
  <si>
    <t xml:space="preserve">21.004.0158-A</t>
  </si>
  <si>
    <t xml:space="preserve">21.004.0160-0</t>
  </si>
  <si>
    <t xml:space="preserve">RETIRADA DE REATOR PARA LAMPADA DE DESCARGA,INSTALADO DE 8,0</t>
  </si>
  <si>
    <t xml:space="preserve">0 ATE 12,00M DE ALTURA</t>
  </si>
  <si>
    <t xml:space="preserve">21.004.0160-A</t>
  </si>
  <si>
    <t xml:space="preserve">21.004.0165-0</t>
  </si>
  <si>
    <t xml:space="preserve">RETIRADA DE REATOR PARA LAMPADA DE DESCARGA,INSTALADO EM CAI</t>
  </si>
  <si>
    <t xml:space="preserve">XA DE PASSAGEM</t>
  </si>
  <si>
    <t xml:space="preserve">21.004.0165-A</t>
  </si>
  <si>
    <t xml:space="preserve">21.004.0168-0</t>
  </si>
  <si>
    <t xml:space="preserve">SUBSTITUICAO DE LAMPADA E LAVAGEM DO REFRATOR,EXCLUSIVE LAMP</t>
  </si>
  <si>
    <t xml:space="preserve">ADA</t>
  </si>
  <si>
    <t xml:space="preserve">21.004.0168-A</t>
  </si>
  <si>
    <t xml:space="preserve">21.004.0170-0</t>
  </si>
  <si>
    <t xml:space="preserve">RETIRADA OU SUBSTITUICAO DE RELE FOTOELETRICO INDIVIDUAL,INS</t>
  </si>
  <si>
    <t xml:space="preserve">TALADO ATE 12,00M DE ALTURA</t>
  </si>
  <si>
    <t xml:space="preserve">21.004.0170-A</t>
  </si>
  <si>
    <t xml:space="preserve">21.004.0175-0</t>
  </si>
  <si>
    <t xml:space="preserve">RETIRADA DE EQUIPAMENTO DE COMANDO DE CIRCUITO</t>
  </si>
  <si>
    <t xml:space="preserve">21.004.0175-A</t>
  </si>
  <si>
    <t xml:space="preserve">21.004.0185-0</t>
  </si>
  <si>
    <t xml:space="preserve">RETIRADA DE CONDUTORES SINGELOS OU MULTIPLOS,INSTALADOS EM L</t>
  </si>
  <si>
    <t xml:space="preserve">INHA DE DUTOS</t>
  </si>
  <si>
    <t xml:space="preserve">21.004.0185-A</t>
  </si>
  <si>
    <t xml:space="preserve">21.004.0186-0</t>
  </si>
  <si>
    <t xml:space="preserve">RETIRADA DE NUCLEO,PARA FIXACAO DE LUMINARIAS,INSTALADO EM T</t>
  </si>
  <si>
    <t xml:space="preserve">OPO DE POSTE,ATE 15,00M DE ALTURA</t>
  </si>
  <si>
    <t xml:space="preserve">21.004.0186-A</t>
  </si>
  <si>
    <t xml:space="preserve">21.004.0187-0</t>
  </si>
  <si>
    <t xml:space="preserve">OPO DE POSTE,DE 16,00 ATE 20,00M DE ALTURA</t>
  </si>
  <si>
    <t xml:space="preserve">21.004.0187-A</t>
  </si>
  <si>
    <t xml:space="preserve">21.004.0188-0</t>
  </si>
  <si>
    <t xml:space="preserve">OPO DE POSTE,DE 21,00 ATE 45,00M DE ALTURA</t>
  </si>
  <si>
    <t xml:space="preserve">21.004.0188-A</t>
  </si>
  <si>
    <t xml:space="preserve">21.004.0190-0</t>
  </si>
  <si>
    <t xml:space="preserve">RETIRADA DE LAMPADA E ACONDICIONAMENTO EM CAIXA DE PAPELAO,</t>
  </si>
  <si>
    <t xml:space="preserve">EXCLUSIVE FORNECIMENTO DA CAIXA</t>
  </si>
  <si>
    <t xml:space="preserve">21.004.0190-A</t>
  </si>
  <si>
    <t xml:space="preserve">21.004.0200-0</t>
  </si>
  <si>
    <t xml:space="preserve">RETIRADA DE POSTE DE MADEIRA</t>
  </si>
  <si>
    <t xml:space="preserve">21.004.0200-A</t>
  </si>
  <si>
    <t xml:space="preserve">21.005.0010-0</t>
  </si>
  <si>
    <t xml:space="preserve">POSTE DE ACO,CONTINUO,CURVO,CONICO,SIMPLES,SEM BASE,COM JANE</t>
  </si>
  <si>
    <t xml:space="preserve">LA DE INSPECAO,DE 9,00M.FORNECIMENTO E ASSENTAMENTO</t>
  </si>
  <si>
    <t xml:space="preserve">21.005.0010-A</t>
  </si>
  <si>
    <t xml:space="preserve">21.005.0011-0</t>
  </si>
  <si>
    <t xml:space="preserve">POSTE DE ACO,CONTINUO,CURVO,CONICO,SIMPLES,COM BASE,COM JANE</t>
  </si>
  <si>
    <t xml:space="preserve">21.005.0011-A</t>
  </si>
  <si>
    <t xml:space="preserve">21.005.0015-0</t>
  </si>
  <si>
    <t xml:space="preserve">POSTE DE ACO,CONTINUO,CURVO,CONICO,DUPLO,SEM BASE,COM JANELA</t>
  </si>
  <si>
    <t xml:space="preserve"> DE INSPECAO,DE 9,00M.FORNECIMENTO E ASSENTAMENTO</t>
  </si>
  <si>
    <t xml:space="preserve">21.005.0015-A</t>
  </si>
  <si>
    <t xml:space="preserve">21.005.0016-0</t>
  </si>
  <si>
    <t xml:space="preserve">POSTE DE ACO,CONTINUO,CURVO,CONICO,DUPLO,COM BASE,COM JANELA</t>
  </si>
  <si>
    <t xml:space="preserve">21.005.0016-A</t>
  </si>
  <si>
    <t xml:space="preserve">21.005.0020-0</t>
  </si>
  <si>
    <t xml:space="preserve">POSTE DE ACO,CONTINUO,RETO,CONICO,SIMPLES,COM FLANGE DE ACO</t>
  </si>
  <si>
    <t xml:space="preserve">SOLDADO NA SUA BASE,FIXADO POR PARAFUSOS CHUMBADORES,DE 9,00</t>
  </si>
  <si>
    <t xml:space="preserve">M.FORNECIMENTO E ASSENTAMENTO</t>
  </si>
  <si>
    <t xml:space="preserve">21.005.0020-A</t>
  </si>
  <si>
    <t xml:space="preserve">21.005.0050-0</t>
  </si>
  <si>
    <t xml:space="preserve">POSTE DE ACO,CONTINUO,RETO,CONICO,SIMPLES,COM ENGASTAMENTO D</t>
  </si>
  <si>
    <t xml:space="preserve">A PARTE INFERIOR DA COLUNA DIRETAMENTE NO SOLO,DE 7,00M.FORN</t>
  </si>
  <si>
    <t xml:space="preserve">21.005.0050-A</t>
  </si>
  <si>
    <t xml:space="preserve">21.007.0010-0</t>
  </si>
  <si>
    <t xml:space="preserve">POSTE DE FERRO FUNDIDO,TIPO H-1,DE 4,50M DE ALTURA UTIL,EQUI</t>
  </si>
  <si>
    <t xml:space="preserve">PADO COM GLOBO.MONTAGEM</t>
  </si>
  <si>
    <t xml:space="preserve">21.007.0010-A</t>
  </si>
  <si>
    <t xml:space="preserve">21.007.0015-0</t>
  </si>
  <si>
    <t xml:space="preserve">POSTE DE FERRO FUNDIDO,TIPO H-3,DE 4,50M DE ALTURA UTIL,EQUI</t>
  </si>
  <si>
    <t xml:space="preserve">21.007.0015-A</t>
  </si>
  <si>
    <t xml:space="preserve">21.009.0010-0</t>
  </si>
  <si>
    <t xml:space="preserve">PINTURA DE POSTE RETO DE ACO,DE 3,50 A 6,00M,COM DUAS DEMAOS</t>
  </si>
  <si>
    <t xml:space="preserve"> DE TINTA FENOLICA DE ALTA RESISTENCIA AS INTEMPERIES,DE SEC</t>
  </si>
  <si>
    <t xml:space="preserve">AGEM RAPIDA,NA COR ALUMINIO</t>
  </si>
  <si>
    <t xml:space="preserve">21.009.0010-A</t>
  </si>
  <si>
    <t xml:space="preserve">21.009.0011-0</t>
  </si>
  <si>
    <t xml:space="preserve">PINTURA DE POSTE RETO DE ACO,DE 7,00 ATE 9,00M,COM DUAS DEMA</t>
  </si>
  <si>
    <t xml:space="preserve">OS DE TINTA FENOLICA DE ALTA RESISTENCIA AS INTEMPERIES,DE S</t>
  </si>
  <si>
    <t xml:space="preserve">ECAGEM RAPIDA,NA COR ALUMINIO</t>
  </si>
  <si>
    <t xml:space="preserve">21.009.0011-A</t>
  </si>
  <si>
    <t xml:space="preserve">21.009.0012-0</t>
  </si>
  <si>
    <t xml:space="preserve">PINTURA DE POSTE RETO DE ACO,DE 10,00 ATE 15,00M,COM DUAS DE</t>
  </si>
  <si>
    <t xml:space="preserve">MAOS DE TINTA FENOLICA DE ALTA RESISTENCIA AS INTEMPERIES,DE</t>
  </si>
  <si>
    <t xml:space="preserve"> SECAGEM RAPIDA,NA COR ALUMINIO</t>
  </si>
  <si>
    <t xml:space="preserve">21.009.0012-A</t>
  </si>
  <si>
    <t xml:space="preserve">21.009.0013-0</t>
  </si>
  <si>
    <t xml:space="preserve">PINTURA DE POSTE RETO DE ACO,DE 16,00 ATE 20,00M,COM DUAS DE</t>
  </si>
  <si>
    <t xml:space="preserve">21.009.0013-A</t>
  </si>
  <si>
    <t xml:space="preserve">21.009.0030-0</t>
  </si>
  <si>
    <t xml:space="preserve">PINTURA DE POSTE CURVO,DE ACO,COM 1 BRACO,DE 7,00 ATE 10,00M</t>
  </si>
  <si>
    <t xml:space="preserve">,COM DUAS DEMAOS DE TINTA FENOLICA DE ALTA RESISTENCIA AS IN</t>
  </si>
  <si>
    <t xml:space="preserve">TEMPERIES,DE SECAGEM RAPIDA,NA COR ALUMINIO</t>
  </si>
  <si>
    <t xml:space="preserve">21.009.0030-A</t>
  </si>
  <si>
    <t xml:space="preserve">21.009.0031-0</t>
  </si>
  <si>
    <t xml:space="preserve">PINTURA DE POSTE CURVO DE ACO,COM 1 BRACO,DE 11,00 ATE 15,00</t>
  </si>
  <si>
    <t xml:space="preserve">M,COM DUAS DEMAOS DE TINTA FENOLICA DE ALTA RESISTENCIA AS I</t>
  </si>
  <si>
    <t xml:space="preserve">NTEMPERIES,DE SECAGEM RAPIDA,NA COR ALUMINIO</t>
  </si>
  <si>
    <t xml:space="preserve">21.009.0031-A</t>
  </si>
  <si>
    <t xml:space="preserve">21.009.0040-0</t>
  </si>
  <si>
    <t xml:space="preserve">PINTURA DE POSTE CURVO DE ACO,COM 2 BRACOS,DE 7,00 A 10,00M,</t>
  </si>
  <si>
    <t xml:space="preserve">COM DUAS DEMAOS DE TINTA FENOLICA DE ALTA RESISTENCIA AS INT</t>
  </si>
  <si>
    <t xml:space="preserve">EMPERIES,DE SECAGEM RAPIDA,NA COR ALUMINIO</t>
  </si>
  <si>
    <t xml:space="preserve">21.009.0040-A</t>
  </si>
  <si>
    <t xml:space="preserve">21.009.0041-0</t>
  </si>
  <si>
    <t xml:space="preserve">PINTURA DE POSTE CURVO DE ACO,COM 2 BRACOS,DE 11,00 A 15,00M</t>
  </si>
  <si>
    <t xml:space="preserve">TEMPERIES DE SECAGEM RAPIDA,NA COR ALUMINIO</t>
  </si>
  <si>
    <t xml:space="preserve">21.009.0041-A</t>
  </si>
  <si>
    <t xml:space="preserve">21.009.0080-0</t>
  </si>
  <si>
    <t xml:space="preserve">PINTURA DE POSTE ORNAMENTAL DE 4,50M DE ALTURA UTIL,COM DUAS</t>
  </si>
  <si>
    <t xml:space="preserve"> DEMAOS DE TINTA BRONZE METALICO OU SIMILAR</t>
  </si>
  <si>
    <t xml:space="preserve">21.009.0080-A</t>
  </si>
  <si>
    <t xml:space="preserve">21.009.0081-0</t>
  </si>
  <si>
    <t xml:space="preserve">PINTURA DE POSTE ORNAMENTAL DE 4,50M DE ALTURA UTIL,TIPO H-1</t>
  </si>
  <si>
    <t xml:space="preserve">,COM DUAS DEMAOS DE TINTA BRONZE METALICO OU SIMILAR</t>
  </si>
  <si>
    <t xml:space="preserve">21.009.0081-A</t>
  </si>
  <si>
    <t xml:space="preserve">21.009.0100-0</t>
  </si>
  <si>
    <t xml:space="preserve">PINTURA DE POSTE RETO,DE ACO,DE 3,50 A 6,00M,COM UMA DEMAO D</t>
  </si>
  <si>
    <t xml:space="preserve">E TINTA GRAFITE COM PROPRIEDADES DE PRIMER E DE ACABAMENTO,C</t>
  </si>
  <si>
    <t xml:space="preserve">OM ALTO TEOR DE ZARCAO</t>
  </si>
  <si>
    <t xml:space="preserve">21.009.0100-A</t>
  </si>
  <si>
    <t xml:space="preserve">21.009.0101-0</t>
  </si>
  <si>
    <t xml:space="preserve">PINTURA DE POSTE RETO,DE ACO,DE 7,00 A 9,00M,COM UMA DEMAO D</t>
  </si>
  <si>
    <t xml:space="preserve">21.009.0101-A</t>
  </si>
  <si>
    <t xml:space="preserve">21.009.0102-0</t>
  </si>
  <si>
    <t xml:space="preserve">PINTURA DE POSTE RETO,DE ACO,DE 10,00 A 15,00M,COM UMA DEMAO</t>
  </si>
  <si>
    <t xml:space="preserve"> DE TINTA GRAFITE,COM PROPRIEDADES DE PRIMER E DE ACABAMENTO</t>
  </si>
  <si>
    <t xml:space="preserve">,COM ALTO TEOR DE ZARCAO</t>
  </si>
  <si>
    <t xml:space="preserve">21.009.0102-A</t>
  </si>
  <si>
    <t xml:space="preserve">21.009.0105-0</t>
  </si>
  <si>
    <t xml:space="preserve">PINTURA DE POSTE RETO,DE ACO,DE 16,00 A 20,00M,COM UMA DEMAO</t>
  </si>
  <si>
    <t xml:space="preserve">21.009.0105-A</t>
  </si>
  <si>
    <t xml:space="preserve">21.009.0106-0</t>
  </si>
  <si>
    <t xml:space="preserve">PINTURA DE POSTE CURVO,DE ACO,DE 8,00 A 9,00M,COM 1 BRACO CO</t>
  </si>
  <si>
    <t xml:space="preserve">M UMA DEMAO DE TINTA GRAFITE,COM PROPRIEDADES DE PRIMER E DE</t>
  </si>
  <si>
    <t xml:space="preserve"> ACABAMENTO,COM ALTO TEOR DE ZARCAO</t>
  </si>
  <si>
    <t xml:space="preserve">21.009.0106-A</t>
  </si>
  <si>
    <t xml:space="preserve">21.009.0107-0</t>
  </si>
  <si>
    <t xml:space="preserve">PINTURA DE POSTE CURVO,DE ACO,DE 8,00 A 9,00M,COM 2 BRACOS C</t>
  </si>
  <si>
    <t xml:space="preserve">OM UMA DEMAO DE TINTA GRAFITE,COM PROPRIEDADES DE PRIMER E D</t>
  </si>
  <si>
    <t xml:space="preserve">E ACABAMENTO,COM ALTO TEOR DE ZARCAO</t>
  </si>
  <si>
    <t xml:space="preserve">21.009.0107-A</t>
  </si>
  <si>
    <t xml:space="preserve">21.009.0108-0</t>
  </si>
  <si>
    <t xml:space="preserve">PINTURA DE PROJETOR PRJ-01,CONFORME PROJETO NºA4-1188-PD,RIO</t>
  </si>
  <si>
    <t xml:space="preserve">LUZ,COM UMA DEMAO DE TINTA GRAFITE,COM PROPRIEDADES DE PRIME</t>
  </si>
  <si>
    <t xml:space="preserve">R E DE ACABAMENTO,COM ALTO TEOR DE ZARCAO</t>
  </si>
  <si>
    <t xml:space="preserve">21.009.0108-A</t>
  </si>
  <si>
    <t xml:space="preserve">21.009.0109-0</t>
  </si>
  <si>
    <t xml:space="preserve">PINTURA DE LUMINARIA LRJ-16,CONFORME PROJETO NºA4-1682-PD,RI</t>
  </si>
  <si>
    <t xml:space="preserve">OLUZ,COM UMA DEMAO DE TINTA GRAFITE COM PROPRIEDADES DE PRIM</t>
  </si>
  <si>
    <t xml:space="preserve">ER E DE ACABAMENTO,COM ALTO TEOR DE ZARCAO</t>
  </si>
  <si>
    <t xml:space="preserve">21.009.0109-A</t>
  </si>
  <si>
    <t xml:space="preserve">21.009.0110-0</t>
  </si>
  <si>
    <t xml:space="preserve">PINTURA DE BASE SIMPLES PARA LUMINARIA LRJ-16,PROJETO RIOLUZ</t>
  </si>
  <si>
    <t xml:space="preserve">,COM UMA DEMAO DE TINTA GRAFITE,COM PROPRIEDADES DE PRIMER E</t>
  </si>
  <si>
    <t xml:space="preserve">DE ACABAMENTO,COM ALTO TEOR DE ZARCAO</t>
  </si>
  <si>
    <t xml:space="preserve">21.009.0110-A</t>
  </si>
  <si>
    <t xml:space="preserve">21.009.0111-0</t>
  </si>
  <si>
    <t xml:space="preserve">PINTURA EM BASE DUPLA PARA LUMINARIA LRJ-16,PROJETO RIOLUZ,C</t>
  </si>
  <si>
    <t xml:space="preserve">21.009.0111-A</t>
  </si>
  <si>
    <t xml:space="preserve">21.009.0112-0</t>
  </si>
  <si>
    <t xml:space="preserve">PINTURA EM BASE TRIPLA PARA LUMINARIA LRJ-16,PROJETO RIOLUZ,</t>
  </si>
  <si>
    <t xml:space="preserve">COM UMA DEMAO DE TINTA GRAFITE,COM PROPRIEDADES DE PRIMER E</t>
  </si>
  <si>
    <t xml:space="preserve">21.009.0112-A</t>
  </si>
  <si>
    <t xml:space="preserve">21.009.0113-0</t>
  </si>
  <si>
    <t xml:space="preserve">PINTURA EM BASE QUADRUPLA PARA LUMINARIA LRJ-16,PROJETO RIOL</t>
  </si>
  <si>
    <t xml:space="preserve">UZ,COM UMA DEMAO DE TINTA GRAFITE,COM PROPRIEDADES DE PRIMER</t>
  </si>
  <si>
    <t xml:space="preserve">E DE ACABAMENTO,COM ALTO TEOR DE ZARCAO</t>
  </si>
  <si>
    <t xml:space="preserve">21.009.0113-A</t>
  </si>
  <si>
    <t xml:space="preserve">21.009.0114-0</t>
  </si>
  <si>
    <t xml:space="preserve">PINTURA EM CONJUNTO DE LUMINARIAS 4 PETALAS LRJ-11 OU LRJ-13</t>
  </si>
  <si>
    <t xml:space="preserve">,CONFORME PROJETO NºA4-1792-PD,RIOLUZ,COM UMA DEMAO DE TINTA</t>
  </si>
  <si>
    <t xml:space="preserve">GRAFITE,COM PROPRIEDADES DE PRIMER E DE ACABAMENTO,COM ALTO</t>
  </si>
  <si>
    <t xml:space="preserve">TEOR DE ZARCAO</t>
  </si>
  <si>
    <t xml:space="preserve">21.009.0114-A</t>
  </si>
  <si>
    <t xml:space="preserve">21.009.0115-0</t>
  </si>
  <si>
    <t xml:space="preserve">PINTURA EM SUPORTE PARA LUMINARIA LRJ-11 OU LRJ-13,CONFORME</t>
  </si>
  <si>
    <t xml:space="preserve">PROJETO NºA3-1812-PD,RIOLUZ,COM UMA DEMAO DE TINTA GRAFITE,C</t>
  </si>
  <si>
    <t xml:space="preserve">OM PROPRIEDADES DE PRIMER E DE ACABAMENTO,COM ALTO TEOR DE Z</t>
  </si>
  <si>
    <t xml:space="preserve">ARCAO</t>
  </si>
  <si>
    <t xml:space="preserve">21.009.0115-A</t>
  </si>
  <si>
    <t xml:space="preserve">21.009.0116-0</t>
  </si>
  <si>
    <t xml:space="preserve">PINTURA EM LUMINARIA LRJ-01,CONFORME PROJETO NºA4-1176-PD,RI</t>
  </si>
  <si>
    <t xml:space="preserve">OLUZ,COM UMA DEMAO DE TINTA GRAFITE,COM PROPRIEDADES DE PRIM</t>
  </si>
  <si>
    <t xml:space="preserve">21.009.0116-A</t>
  </si>
  <si>
    <t xml:space="preserve">21.010.0005-0</t>
  </si>
  <si>
    <t xml:space="preserve">PINTURA DE POSTE RETO,DE ACO,DE 4,50 A 6,00M,COM TINTA DE AC</t>
  </si>
  <si>
    <t xml:space="preserve">ABAMENTO GRAFITE SINTETICO,A BASE DE RESINA ALQUIDICA,APLICA</t>
  </si>
  <si>
    <t xml:space="preserve">DA SOBRE ZARCAO DE SECAGEM RAPIDA,COR LARANJA,DA MESMA LINHA</t>
  </si>
  <si>
    <t xml:space="preserve"> DO FABRICANTE,INCLUSIVE LIMPEZA,LIXAMENTO,DESENGORDURAMENTO</t>
  </si>
  <si>
    <t xml:space="preserve"> E DUAS DEMAOS DE ACABAMENTO</t>
  </si>
  <si>
    <t xml:space="preserve">21.010.0005-A</t>
  </si>
  <si>
    <t xml:space="preserve">21.010.0010-0</t>
  </si>
  <si>
    <t xml:space="preserve">PINTURA DE POSTE RETO,DE ACO,DE 7,00 A 9,00M,COM TINTA DE AC</t>
  </si>
  <si>
    <t xml:space="preserve">21.010.0010-A</t>
  </si>
  <si>
    <t xml:space="preserve">21.010.0015-0</t>
  </si>
  <si>
    <t xml:space="preserve">PINTURA DE POSTE RETO,DE ACO,DE 10,00 A 15,00M,COM TINTA DE</t>
  </si>
  <si>
    <t xml:space="preserve">ACABAMENTO GRAFITE SINTETICO,A BASE DE RESINA ALQUIDICA,APLI</t>
  </si>
  <si>
    <t xml:space="preserve">CADA SOBRE ZARCAO DE SECAGEM RAPIDA,COR LARANJA,DA MESMA LIN</t>
  </si>
  <si>
    <t xml:space="preserve">HA DO FABRICANTE,INCLUSIVE LIMPEZA,LIXAMENTO,DESENGORDURAMEN</t>
  </si>
  <si>
    <t xml:space="preserve">TO E DUAS DEMAOS DE ACABAMENTO</t>
  </si>
  <si>
    <t xml:space="preserve">21.010.0015-A</t>
  </si>
  <si>
    <t xml:space="preserve">21.010.0020-0</t>
  </si>
  <si>
    <t xml:space="preserve">PINTURA DE POSTE RETO,DE ACO,DE 16,00 A 20,00M,COM TINTA DE</t>
  </si>
  <si>
    <t xml:space="preserve">ACABAMENTO GRAFITE SINTETICO A BASE DE RESINA ALQUIDICA,APLI</t>
  </si>
  <si>
    <t xml:space="preserve">21.010.0020-A</t>
  </si>
  <si>
    <t xml:space="preserve">21.010.0025-0</t>
  </si>
  <si>
    <t xml:space="preserve">PINTURA DE POSTE CURVO,DE ACO,DE 9,00M,COM 1 BRACO,COM TINTA</t>
  </si>
  <si>
    <t xml:space="preserve"> DE ACABAMENTO GRAFITE SINTETICO A BASE DE RESINA ALQUIDICA,</t>
  </si>
  <si>
    <t xml:space="preserve">APLICADA SOBRE ZARCAO DE SECAGEM RAPIDA,COR LARANJA,DA MESMA</t>
  </si>
  <si>
    <t xml:space="preserve"> LINHA DO FABRICANTE,INCLUSIVE LIMPEZA,LIXAMENTO,DESENGORDUR</t>
  </si>
  <si>
    <t xml:space="preserve">AMENTO E DUAS DEMAOS DE ACABAMENTO</t>
  </si>
  <si>
    <t xml:space="preserve">21.010.0025-A</t>
  </si>
  <si>
    <t xml:space="preserve">21.010.0030-0</t>
  </si>
  <si>
    <t xml:space="preserve">PINTURA DE POSTE CURVO,DE ACO,DE 9,00M,COM 2 BRACOS,COM TINT</t>
  </si>
  <si>
    <t xml:space="preserve">A DE ACABAMENTO GRAFITE SINTETICO A BASE DE RESINA ALQUIDICA</t>
  </si>
  <si>
    <t xml:space="preserve">,APLICADA SOBRE ZARCAO DE SECAGEM RAPIDA,COR LARANJA,DA MESM</t>
  </si>
  <si>
    <t xml:space="preserve">A LINHA DO FABRICANTE,INCLUSIVE LIMPEZA,LIXAMENTO,DESENGORDU</t>
  </si>
  <si>
    <t xml:space="preserve">RAMENTO E DUAS DEMAOS DE ACABAMENTO</t>
  </si>
  <si>
    <t xml:space="preserve">21.010.0030-A</t>
  </si>
  <si>
    <t xml:space="preserve">21.010.0035-0</t>
  </si>
  <si>
    <t xml:space="preserve">PINTURA DE POSTE CURVO,DE ACO,DE 12,00M,COM 1 BRACO,COM TINT</t>
  </si>
  <si>
    <t xml:space="preserve">21.010.0035-A</t>
  </si>
  <si>
    <t xml:space="preserve">21.010.0040-0</t>
  </si>
  <si>
    <t xml:space="preserve">PINTURA DE POSTE CURVO,DE ACO,DE 12,00M,COM 2 BRACOS,COM TIN</t>
  </si>
  <si>
    <t xml:space="preserve">TA DE ACABAMENTO GRAFITE SINTETICO A BASE DE RESINA ALQUIDIC</t>
  </si>
  <si>
    <t xml:space="preserve">A,APLICADA SOBRE ZARCAO DE SECAGEM RAPIDA,COR LARANJA,DA MES</t>
  </si>
  <si>
    <t xml:space="preserve">MA LINHA DO FABRICANTE,INCLUSIVE LIMPEZA,LIXAMENTO,DESENGORD</t>
  </si>
  <si>
    <t xml:space="preserve">URAMENTO E DUAS DEMAOS DE ACABAMENTO</t>
  </si>
  <si>
    <t xml:space="preserve">21.010.0040-A</t>
  </si>
  <si>
    <t xml:space="preserve">21.010.0045-0</t>
  </si>
  <si>
    <t xml:space="preserve">PINTURA DE BRACO COM 2 DEMAOS DE TINTA FENOLICA</t>
  </si>
  <si>
    <t xml:space="preserve">21.010.0045-A</t>
  </si>
  <si>
    <t xml:space="preserve">21.011.0010-0</t>
  </si>
  <si>
    <t xml:space="preserve">FUNDACAO SIMPLES DE CONCRETO PRE-MOLDADO,PROJETO RIOLUZ,COM</t>
  </si>
  <si>
    <t xml:space="preserve">CHUMBADORES DE ACO,PROVIDO DE ARRUELAS E PORCAS PARA FIXACAO</t>
  </si>
  <si>
    <t xml:space="preserve">DE POSTE RETO DE ACO,DE 3,50 ATE 6,00M,EXCLUSIVE O POSTE E C</t>
  </si>
  <si>
    <t xml:space="preserve">HUMBADORES</t>
  </si>
  <si>
    <t xml:space="preserve">21.011.0010-A</t>
  </si>
  <si>
    <t xml:space="preserve">21.011.0012-0</t>
  </si>
  <si>
    <t xml:space="preserve">DE POSTE RETO DE ACO,DE 7,00 ATE 9,00M,EXCLUSIVE O POSTE E C</t>
  </si>
  <si>
    <t xml:space="preserve">21.011.0012-A</t>
  </si>
  <si>
    <t xml:space="preserve">21.011.0015-0</t>
  </si>
  <si>
    <t xml:space="preserve">DE POSTE RETO DE ACO,DE 12,00 ATE 15,00M,EXCLUSIVE O POSTE E</t>
  </si>
  <si>
    <t xml:space="preserve"> CHUMBADORES</t>
  </si>
  <si>
    <t xml:space="preserve">21.011.0015-A</t>
  </si>
  <si>
    <t xml:space="preserve">21.011.0016-0</t>
  </si>
  <si>
    <t xml:space="preserve">DE POSTE RETO DE ACO,DE 16,00 ATE 20,00M,EXCLUSIVE POSTE E C</t>
  </si>
  <si>
    <t xml:space="preserve">21.011.0016-A</t>
  </si>
  <si>
    <t xml:space="preserve">21.011.0020-0</t>
  </si>
  <si>
    <t xml:space="preserve">DE POSTE CURVO DE ACO,DE 1 BRACO,DE 8,00 ATE 9,00M,EXCLUSIVE</t>
  </si>
  <si>
    <t xml:space="preserve">O POSTE E CHUMBADORES</t>
  </si>
  <si>
    <t xml:space="preserve">21.011.0020-A</t>
  </si>
  <si>
    <t xml:space="preserve">21.011.0021-0</t>
  </si>
  <si>
    <t xml:space="preserve">DE POSTE CURVO DE ACO,DE 1 BRACO,DE 10,00 ATE 12,00M,EXCLUSI</t>
  </si>
  <si>
    <t xml:space="preserve">VE O POSTE E CHUMBADORES</t>
  </si>
  <si>
    <t xml:space="preserve">21.011.0021-A</t>
  </si>
  <si>
    <t xml:space="preserve">21.011.0025-0</t>
  </si>
  <si>
    <t xml:space="preserve">FUNDACAO SIMPLES DE CONCRETO PRE-MOLDADO,PROJETO RIOLUZ COM</t>
  </si>
  <si>
    <t xml:space="preserve">DE POSTE CURVO DE ACO,DE 2 BRACOS,DE 8,00 ATE 9,00M,EXCLUSIV</t>
  </si>
  <si>
    <t xml:space="preserve">E O POSTE E CHUMBADORES</t>
  </si>
  <si>
    <t xml:space="preserve">21.011.0025-A</t>
  </si>
  <si>
    <t xml:space="preserve">21.011.0026-0</t>
  </si>
  <si>
    <t xml:space="preserve">DE POSTE CURVO DE ACO,DE 2 BRACOS,DE 10,00 ATE 12,00M,EXCLUS</t>
  </si>
  <si>
    <t xml:space="preserve">IVE O POSTE E CHUMBADORES</t>
  </si>
  <si>
    <t xml:space="preserve">21.011.0026-A</t>
  </si>
  <si>
    <t xml:space="preserve">21.011.0030-0</t>
  </si>
  <si>
    <t xml:space="preserve">FUNDACAO ESPECIAL PARA FIXACAO DE POSTE DE CONCRETO,CIRCULAR</t>
  </si>
  <si>
    <t xml:space="preserve">,RETO,DE 9,00M,EM TERRENO PANTANOSO OU ATERRADO,CONFORME PRO</t>
  </si>
  <si>
    <t xml:space="preserve">JETO NºA4-1651-PD,RIOLUZ,EXCLUSIVE O POSTE</t>
  </si>
  <si>
    <t xml:space="preserve">21.011.0030-A</t>
  </si>
  <si>
    <t xml:space="preserve">21.011.0035-0</t>
  </si>
  <si>
    <t xml:space="preserve">,RETO DE 13,00M,EM TERRENO PANTANOSO OU ATERRADO,CONFORME PR</t>
  </si>
  <si>
    <t xml:space="preserve">OJETO NºA4-1651-PD,RIOLUZ,EXCLUSIVE O POSTE</t>
  </si>
  <si>
    <t xml:space="preserve">21.011.0035-A</t>
  </si>
  <si>
    <t xml:space="preserve">21.011.0040-0</t>
  </si>
  <si>
    <t xml:space="preserve">,RETO,DE 17,00M,EM TERRENO PANTANOSO OU ATERRADO,CONFORME PR</t>
  </si>
  <si>
    <t xml:space="preserve">OJETO Nº A4-1651-PD,RIOLUZ,EXCLUSIVE O POSTE</t>
  </si>
  <si>
    <t xml:space="preserve">21.011.0040-A</t>
  </si>
  <si>
    <t xml:space="preserve">21.011.0050-0</t>
  </si>
  <si>
    <t xml:space="preserve">,RETO,DE 23,00M,EM TERRENO PANTANOSO OU ATERRADO,CONFORME PR</t>
  </si>
  <si>
    <t xml:space="preserve">21.011.0050-A</t>
  </si>
  <si>
    <t xml:space="preserve">21.011.0060-0</t>
  </si>
  <si>
    <t xml:space="preserve">,RETO,DE 33,00M,EM TERRENO PANTANOSO OU ATERRADO,CONFORME PR</t>
  </si>
  <si>
    <t xml:space="preserve">21.011.0060-A</t>
  </si>
  <si>
    <t xml:space="preserve">21.011.0070-0</t>
  </si>
  <si>
    <t xml:space="preserve">FUNDACAO ESPECIAL PARA FIXACAO DE POSTE DE ACO,RETO OU CURVO</t>
  </si>
  <si>
    <t xml:space="preserve">,COM FLANGE DE 1 OU 2 BRACOS,DE 16,00 ATE 20,00M,EM TERRENO</t>
  </si>
  <si>
    <t xml:space="preserve">PANTANOSO OU ATERRADO,CONFORME PROJETO Nº A4-1651-PD,RIOLUZ,</t>
  </si>
  <si>
    <t xml:space="preserve">EXCLUSIVE O POSTE</t>
  </si>
  <si>
    <t xml:space="preserve">21.011.0070-A</t>
  </si>
  <si>
    <t xml:space="preserve">21.011.0075-0</t>
  </si>
  <si>
    <t xml:space="preserve">FUNDACAO PARA POSTE RETO,DE ACO,DE 3,50 A 6,00M,EM TERRENO D</t>
  </si>
  <si>
    <t xml:space="preserve">E AREIA,ARGILA OU PICARRA,INCLUSIVE INSTALACAO E FORNECIMENT</t>
  </si>
  <si>
    <t xml:space="preserve">O DE TAMPA DE PROTECAO</t>
  </si>
  <si>
    <t xml:space="preserve">21.011.0075-A</t>
  </si>
  <si>
    <t xml:space="preserve">21.011.0080-0</t>
  </si>
  <si>
    <t xml:space="preserve">FUNDACAO PARA POSTE RETO,DE ACO,DE 7,00 A 9,00M,EM TERRENO D</t>
  </si>
  <si>
    <t xml:space="preserve">21.011.0080-A</t>
  </si>
  <si>
    <t xml:space="preserve">21.011.0085-0</t>
  </si>
  <si>
    <t xml:space="preserve">FUNDACAO PARA POSTE RETO,DE ACO,DE 10,00 A 15,00M,EM TERRENO</t>
  </si>
  <si>
    <t xml:space="preserve"> DE AREIA,ARGILA OU PICARRA,INCLUSIVE INSTALACAO E FORNECIME</t>
  </si>
  <si>
    <t xml:space="preserve">NTO DE TAMPA DE PROTECAO</t>
  </si>
  <si>
    <t xml:space="preserve">21.011.0085-A</t>
  </si>
  <si>
    <t xml:space="preserve">21.011.0090-0</t>
  </si>
  <si>
    <t xml:space="preserve">FUNDACAO PARA POSTE CURVO,DE ACO,DE 8,00 A 9,00M,DE 1 OU 2 B</t>
  </si>
  <si>
    <t xml:space="preserve">RACOS,EM TERRRENO DE AREIA,ARGILA OU PICARRA,INCLUSIVE INSTA</t>
  </si>
  <si>
    <t xml:space="preserve">LACAO E FORNECIMENTO DE TAMPA DE PROTECAO</t>
  </si>
  <si>
    <t xml:space="preserve">21.011.0090-A</t>
  </si>
  <si>
    <t xml:space="preserve">21.011.0095-0</t>
  </si>
  <si>
    <t xml:space="preserve">FUNDACAO PARA POSTE DE CONCRETO,CIRCULAR,ATE 12,00M DE ALTUR</t>
  </si>
  <si>
    <t xml:space="preserve">A,EM TERRENO DE AREIA,ARGILA OU PICARRA,INCLUSIVE INSTALACAO</t>
  </si>
  <si>
    <t xml:space="preserve"> E FORNECIMENTO DE TAMPA DE PROTECAO</t>
  </si>
  <si>
    <t xml:space="preserve">21.011.0095-A</t>
  </si>
  <si>
    <t xml:space="preserve">21.011.0100-0</t>
  </si>
  <si>
    <t xml:space="preserve">FUNDACAO PARA POSTE DE CONCRETO,CIRCULAR,DE 13,00M DE ALTURA</t>
  </si>
  <si>
    <t xml:space="preserve">,EM TERRENO DE AREIA,ARGILA OU PICARRA,INCLUSIVE INSTALACAO</t>
  </si>
  <si>
    <t xml:space="preserve">E FORNECIMENTO DE TAMPA DE PROTECAO</t>
  </si>
  <si>
    <t xml:space="preserve">21.011.0100-A</t>
  </si>
  <si>
    <t xml:space="preserve">21.013.0010-0</t>
  </si>
  <si>
    <t xml:space="preserve">CHUMBADORES DE ACO,PARA FIXACAO DE POSTE RETO OU CURVO,DE AC</t>
  </si>
  <si>
    <t xml:space="preserve">O,DE 7,00 ATE 9,00M,COM FLANGE.FORNECIMENTO E COLOCACAO</t>
  </si>
  <si>
    <t xml:space="preserve">21.013.0010-A</t>
  </si>
  <si>
    <t xml:space="preserve">21.015.0179-0</t>
  </si>
  <si>
    <t xml:space="preserve">ARMACAO SECUNDARIA VERTICAL,COMPLETA,PARA UMA REDE DE B.T.,E</t>
  </si>
  <si>
    <t xml:space="preserve">XCLUSIVE FORNECIMENTO DA ARMACAO E DAS CINTAS DE FIXACAO.INS</t>
  </si>
  <si>
    <t xml:space="preserve">TALACAO</t>
  </si>
  <si>
    <t xml:space="preserve">21.015.0179-A</t>
  </si>
  <si>
    <t xml:space="preserve">21.015.0181-0</t>
  </si>
  <si>
    <t xml:space="preserve">ARMACAO SECUNDARIA VERTICAL,DE 4(QUATRO)ESTRIBOS,COMPLETA,PA</t>
  </si>
  <si>
    <t xml:space="preserve">RA UMA REDE DE B.T.,DE 4(QUATRO)CONDUTORES,PARA ALINHAMENTO</t>
  </si>
  <si>
    <t xml:space="preserve">RETO,ANGULO INFERIOR A 90º E PONTO TERMINAL,EXCLUSIVE FORNEC</t>
  </si>
  <si>
    <t xml:space="preserve">IMENTO DAS CINTAS DE FIXACAO(VER CONJUNTO BTV 1).FORNECIMENT</t>
  </si>
  <si>
    <t xml:space="preserve">21.015.0181-A</t>
  </si>
  <si>
    <t xml:space="preserve">21.015.0182-0</t>
  </si>
  <si>
    <t xml:space="preserve">ARMACAO SECUNDARIA VERTICAL,DE 3(TRES)ESTRIBOS,COMPLETA,PARA</t>
  </si>
  <si>
    <t xml:space="preserve"> UMA REDE DE B.T.,DE 3(TRES)CONDUTORES,PARA ALINHAMENTO RETO</t>
  </si>
  <si>
    <t xml:space="preserve">,ANGULO INFERIOR A 90º E PONTO TERMINAL,EXCLUSIVE FORNECIMEN</t>
  </si>
  <si>
    <t xml:space="preserve">TO DAS CINTAS DE FIXACAO (VER CONJUNTO BTV 1).FORNECIMENTO E</t>
  </si>
  <si>
    <t xml:space="preserve"> INSTALACAO</t>
  </si>
  <si>
    <t xml:space="preserve">21.015.0182-A</t>
  </si>
  <si>
    <t xml:space="preserve">21.015.0184-0</t>
  </si>
  <si>
    <t xml:space="preserve">CONJUNTO PARA FIXACAO DE REDE 13,8KV,TRIFASICA,EXCLUSIVE FOR</t>
  </si>
  <si>
    <t xml:space="preserve">NECIMENTO DOS ISOLADORES E FERRAGENS.INSTALACAO</t>
  </si>
  <si>
    <t xml:space="preserve">21.015.0184-A</t>
  </si>
  <si>
    <t xml:space="preserve">21.015.0186-0</t>
  </si>
  <si>
    <t xml:space="preserve">FERRAGENS SINGELAS,PARA 1 LINHA,DE 13,8KV,BIFASICA TRIANGULA</t>
  </si>
  <si>
    <t xml:space="preserve">R,POSTE AO CENTRO,PARA ALINHAMENTOS RETOS E ANGULOS ATE 30º(</t>
  </si>
  <si>
    <t xml:space="preserve">CONJUNTO 13 A1).INSTALACAO</t>
  </si>
  <si>
    <t xml:space="preserve">21.015.0186-A</t>
  </si>
  <si>
    <t xml:space="preserve">21.015.0188-0</t>
  </si>
  <si>
    <t xml:space="preserve">CONJUNTO PARA FIXACAO DE REDE 13,8KV,TRIFASICA,HORIZONTAL,PO</t>
  </si>
  <si>
    <t xml:space="preserve">STE AO CENTRO,PARA PEQUENOS ANGULOS,PADRAO MADEIRA,MONTAGEM</t>
  </si>
  <si>
    <t xml:space="preserve">NORMAL,TIPO 13N2.FORNECIMENTO E INSTALACAO</t>
  </si>
  <si>
    <t xml:space="preserve">21.015.0188-A</t>
  </si>
  <si>
    <t xml:space="preserve">21.015.0190-0</t>
  </si>
  <si>
    <t xml:space="preserve">STE AO CENTRO,PARA PEQUENOS ANGULOS,PADRAO MADEIRA,PARA FIM</t>
  </si>
  <si>
    <t xml:space="preserve">DE LINHA,TIPO 13N5.FORNECIMENTO E INSTALACAO</t>
  </si>
  <si>
    <t xml:space="preserve">21.015.0190-A</t>
  </si>
  <si>
    <t xml:space="preserve">21.015.0192-0</t>
  </si>
  <si>
    <t xml:space="preserve">FERRAGENS SINGELAS E 2 CHAVES FUSIVEIS,EM 1 LINHA DE 13,8KV,</t>
  </si>
  <si>
    <t xml:space="preserve">HORIZONTAL,POSTE AO CENTRO,EXCLUSIVE FORNECIMENTO DAS CHAVES</t>
  </si>
  <si>
    <t xml:space="preserve">FUSIVEIS,DOS ISOLADORES E FERRAGENS DA LINHA EXISTENTE.INSTA</t>
  </si>
  <si>
    <t xml:space="preserve">LACAO</t>
  </si>
  <si>
    <t xml:space="preserve">21.015.0192-A</t>
  </si>
  <si>
    <t xml:space="preserve">21.015.0194-0</t>
  </si>
  <si>
    <t xml:space="preserve">FERRAGENS SINGELAS E 3 CHAVES FUSIVEIS,EM 1 LINHA DE 13,8KV,</t>
  </si>
  <si>
    <t xml:space="preserve">HORIZONTAL,POSTE AO CENTRO;EXCLUSIVE FORNECIMENTO DAS CHAVES</t>
  </si>
  <si>
    <t xml:space="preserve">21.015.0194-A</t>
  </si>
  <si>
    <t xml:space="preserve">21.015.0196-0</t>
  </si>
  <si>
    <t xml:space="preserve">CHAVES FUSIVEIS(TRES),EM 1 LINHA DE 13,8KV,HORIZONTAL,POSTE</t>
  </si>
  <si>
    <t xml:space="preserve">CENTRO,INCLUSIVE SUPORTE DE FIXACAO,PADRAO MADEIRA,MONTAGEM</t>
  </si>
  <si>
    <t xml:space="preserve">NORMAL,TIPO 13N8,EXCLUSIVE ISOLADORES E FERRAGENS DA LINHA E</t>
  </si>
  <si>
    <t xml:space="preserve">XISTENTE.FORNECIMENTO E INSTALACAO</t>
  </si>
  <si>
    <t xml:space="preserve">21.015.0196-A</t>
  </si>
  <si>
    <t xml:space="preserve">21.015.0198-0</t>
  </si>
  <si>
    <t xml:space="preserve">FERRAGENS SINGELAS,PARA 2 LINHAS,DE 25KV,HORIZONTAIS,POSTE A</t>
  </si>
  <si>
    <t xml:space="preserve">O CENTRO,PARA ALINHAMENTOS RETOS E ANGULOS ATE 30°(CONJUNTO</t>
  </si>
  <si>
    <t xml:space="preserve">25 E1).INSTALACAO</t>
  </si>
  <si>
    <t xml:space="preserve">21.015.0198-A</t>
  </si>
  <si>
    <t xml:space="preserve">21.015.0201-0</t>
  </si>
  <si>
    <t xml:space="preserve">TRANSFORMADOR DE 5 A 112,5KVA,SOB LINHA DE 13,8KV,EXCLUSIVE</t>
  </si>
  <si>
    <t xml:space="preserve">FERRAGENS DE SUPORTES,CHAVES FUSIVEIS COM RESPECTIVAS FERRAG</t>
  </si>
  <si>
    <t xml:space="preserve">ENS E TRANSFORMADORES,INCLUSIVE INTERLIGACAO DE AT E BT,SEND</t>
  </si>
  <si>
    <t xml:space="preserve">O ESTA ULTIMA COM CONECTORES DE LINHA,EXCLUSIVE CONECTORES.I</t>
  </si>
  <si>
    <t xml:space="preserve">NSTALACAO</t>
  </si>
  <si>
    <t xml:space="preserve">21.015.0201-A</t>
  </si>
  <si>
    <t xml:space="preserve">21.015.0205-0</t>
  </si>
  <si>
    <t xml:space="preserve">SUPORTE PARA MONTAGEM DE TRANSFORMADOR EM POSTE.FORNECIMENTO</t>
  </si>
  <si>
    <t xml:space="preserve">21.015.0205-A</t>
  </si>
  <si>
    <t xml:space="preserve">21.015.0207-0</t>
  </si>
  <si>
    <t xml:space="preserve">ATERRAMENTO DE CAIXA HAND-HOLE</t>
  </si>
  <si>
    <t xml:space="preserve">21.015.0207-A</t>
  </si>
  <si>
    <t xml:space="preserve">21.015.0208-0</t>
  </si>
  <si>
    <t xml:space="preserve">ATERRAMENTO DE POSTE DE ACO,INCLUSIVE FORNECIMENTO DOS MATER</t>
  </si>
  <si>
    <t xml:space="preserve">21.015.0208-A</t>
  </si>
  <si>
    <t xml:space="preserve">21.015.0209-0</t>
  </si>
  <si>
    <t xml:space="preserve">ATERRAMENTO DE TAMPAO,INCLUSIVE FORNECIMENTO DOS MATERIAIS</t>
  </si>
  <si>
    <t xml:space="preserve">21.015.0209-A</t>
  </si>
  <si>
    <t xml:space="preserve">21.015.0210-0</t>
  </si>
  <si>
    <t xml:space="preserve">CONJUNTO DE ATERRAMENTO PARA TRANSFORMADOR(VER DESENHO A2-13</t>
  </si>
  <si>
    <t xml:space="preserve">4-CP).FORNECIMENTO E INSTALACAO</t>
  </si>
  <si>
    <t xml:space="preserve">21.015.0210-A</t>
  </si>
  <si>
    <t xml:space="preserve">21.015.0220-0</t>
  </si>
  <si>
    <t xml:space="preserve">CONJUNTO PARA ATERRAMENTO DE REDE DE B.T.(VER DESENHO A2-134</t>
  </si>
  <si>
    <t xml:space="preserve">-CP).FORNECIMENTO E INSTALACAO</t>
  </si>
  <si>
    <t xml:space="preserve">21.015.0220-A</t>
  </si>
  <si>
    <t xml:space="preserve">21.015.0230-0</t>
  </si>
  <si>
    <t xml:space="preserve">HASTE PARA ATERRAMENTO,DE 5/8"(16MM),COM 2,40M DE COMPRIMENT</t>
  </si>
  <si>
    <t xml:space="preserve">21.015.0230-A</t>
  </si>
  <si>
    <t xml:space="preserve">21.015.0231-0</t>
  </si>
  <si>
    <t xml:space="preserve">HASTE PARA ATERRAMENTO,DE 5/8" (16MM),COM 3,00M DE COMPRIMEN</t>
  </si>
  <si>
    <t xml:space="preserve">TO.FORNECIMENTO</t>
  </si>
  <si>
    <t xml:space="preserve">21.015.0231-A</t>
  </si>
  <si>
    <t xml:space="preserve">21.015.0233-0</t>
  </si>
  <si>
    <t xml:space="preserve">HASTE PARA ATERRAMENTO,DE 3/4" (19MM),COM 2,40M DE COMPRIMEN</t>
  </si>
  <si>
    <t xml:space="preserve">21.015.0233-A</t>
  </si>
  <si>
    <t xml:space="preserve">21.015.0234-0</t>
  </si>
  <si>
    <t xml:space="preserve">HASTE PARA ATERRAMENTO,DE 3/4" (19MM),COM 3,00M DE COMPRIMEN</t>
  </si>
  <si>
    <t xml:space="preserve">21.015.0234-A</t>
  </si>
  <si>
    <t xml:space="preserve">21.015.0235-0</t>
  </si>
  <si>
    <t xml:space="preserve">HASTE PARA ATERRAMENTO,COM 2,40M A 3,00M DE COMPRIMENTO.COLO</t>
  </si>
  <si>
    <t xml:space="preserve">21.015.0235-A</t>
  </si>
  <si>
    <t xml:space="preserve">21.018.0010-0</t>
  </si>
  <si>
    <t xml:space="preserve">REDE DE 13,8KV,AEREA,COM 2(DOIS)CONDUTORES DE COBRE,EXCLUSIV</t>
  </si>
  <si>
    <t xml:space="preserve">E FORNECIMENTO DOS CONDUTORES(LANCE).INSTALACAO</t>
  </si>
  <si>
    <t xml:space="preserve">21.018.0010-A</t>
  </si>
  <si>
    <t xml:space="preserve">21.018.0012-0</t>
  </si>
  <si>
    <t xml:space="preserve">REDE DE 13,8KV,AEREA,COM 3(TRES)CONDUTORES DE COBRE,EXCLUSIV</t>
  </si>
  <si>
    <t xml:space="preserve">21.018.0012-A</t>
  </si>
  <si>
    <t xml:space="preserve">21.018.0015-0</t>
  </si>
  <si>
    <t xml:space="preserve">REDE DE 13,8KV,AEREA,COM 2 CONDUTORES DE ALUMINIO,EXCLUSIVE</t>
  </si>
  <si>
    <t xml:space="preserve">FORNECIMENTO DOS CONDUTORES(LANCE).INSTALACAO</t>
  </si>
  <si>
    <t xml:space="preserve">21.018.0015-A</t>
  </si>
  <si>
    <t xml:space="preserve">21.018.0018-0</t>
  </si>
  <si>
    <t xml:space="preserve">REDE DE 13,8KV,AEREA,COM 3 CONDUTORES DE ALUMINIO,EXCLUSIVE</t>
  </si>
  <si>
    <t xml:space="preserve">21.018.0018-A</t>
  </si>
  <si>
    <t xml:space="preserve">21.018.0020-0</t>
  </si>
  <si>
    <t xml:space="preserve">REDE DE B.T.,AEREA,COM 1(UM)CONDUTOR DE COBRE,EXCLUSIVE FORN</t>
  </si>
  <si>
    <t xml:space="preserve">ECIMENTO DO CONDUTOR (LANCE).INSTALACAO</t>
  </si>
  <si>
    <t xml:space="preserve">21.018.0020-A</t>
  </si>
  <si>
    <t xml:space="preserve">21.018.0021-0</t>
  </si>
  <si>
    <t xml:space="preserve">REDE DE B.T.,AEREA,COM 2(DOIS)CONDUTORES DE COBRE,EXCLUSIVE</t>
  </si>
  <si>
    <t xml:space="preserve">21.018.0021-A</t>
  </si>
  <si>
    <t xml:space="preserve">21.018.0022-0</t>
  </si>
  <si>
    <t xml:space="preserve">REDE DE B.T.,AEREA,COM 3(TRES)CONDUTORES DE COBRE,EXCLUSIVE</t>
  </si>
  <si>
    <t xml:space="preserve">21.018.0022-A</t>
  </si>
  <si>
    <t xml:space="preserve">21.018.0023-0</t>
  </si>
  <si>
    <t xml:space="preserve">REDE DE B.T.,AEREA,COM 4(QUATRO)CONDUTORES DE COBRE,EXCLUSIV</t>
  </si>
  <si>
    <t xml:space="preserve">21.018.0023-A</t>
  </si>
  <si>
    <t xml:space="preserve">21.018.0025-0</t>
  </si>
  <si>
    <t xml:space="preserve">REDE DE B.T.,AEREA,COM 3(TRES)CONDUTORES DE ALUMINIO,EXCLUSI</t>
  </si>
  <si>
    <t xml:space="preserve">VE FORNECIMENTO DOS CONDUTORES(LANCE).INSTALACAO</t>
  </si>
  <si>
    <t xml:space="preserve">21.018.0025-A</t>
  </si>
  <si>
    <t xml:space="preserve">21.018.0030-0</t>
  </si>
  <si>
    <t xml:space="preserve">REDE DE B.T.,AEREA,COM 4(QUATRO)CONDUTORES DE ALUMINIO,EXCLU</t>
  </si>
  <si>
    <t xml:space="preserve">SIVE FORNECIMENTO DOS CONDUTORES(LANCE).INSTALACAO</t>
  </si>
  <si>
    <t xml:space="preserve">21.018.0030-A</t>
  </si>
  <si>
    <t xml:space="preserve">21.018.0031-0</t>
  </si>
  <si>
    <t xml:space="preserve">REDE DE B.T.,AEREA,COM 1(UM)CONDUTOR DE ALUMINIO,EXCLUSIVE F</t>
  </si>
  <si>
    <t xml:space="preserve">ORNECIMENTO DO CONDUTOR(LANCE).INSTALACAO</t>
  </si>
  <si>
    <t xml:space="preserve">21.018.0031-A</t>
  </si>
  <si>
    <t xml:space="preserve">21.018.0032-0</t>
  </si>
  <si>
    <t xml:space="preserve">REDE DE B.T.,AEREA,COM 2(DOIS)CONDUTORES DE ALUMINIO,EXCLUSI</t>
  </si>
  <si>
    <t xml:space="preserve">VE FORNECIMENTO DO CONDUTOR(LANCE).INSTALACAO</t>
  </si>
  <si>
    <t xml:space="preserve">21.018.0032-A</t>
  </si>
  <si>
    <t xml:space="preserve">21.018.0035-0</t>
  </si>
  <si>
    <t xml:space="preserve">REDE B.T.,AEREA,COM CABO MULTIPLEX OU SIMILAR,DE ALUMINIO,EX</t>
  </si>
  <si>
    <t xml:space="preserve">CLUSIVE FORNECIMENTO DO CABO.INSTALACAO</t>
  </si>
  <si>
    <t xml:space="preserve">21.018.0035-A</t>
  </si>
  <si>
    <t xml:space="preserve">21.018.0040-0</t>
  </si>
  <si>
    <t xml:space="preserve">ISOLADOR DE BAIXA TENSAO(BT),TIPO CARRETEL,NA COR MARROM,MED</t>
  </si>
  <si>
    <t xml:space="preserve">INDO(72X72)MM.FORNECIMENTO</t>
  </si>
  <si>
    <t xml:space="preserve">21.018.0040-A</t>
  </si>
  <si>
    <t xml:space="preserve">21.018.0045-0</t>
  </si>
  <si>
    <t xml:space="preserve">ISOLADOR TIPO PINO,13,8KV.FORNECIMENTO</t>
  </si>
  <si>
    <t xml:space="preserve">21.018.0045-A</t>
  </si>
  <si>
    <t xml:space="preserve">21.018.0050-0</t>
  </si>
  <si>
    <t xml:space="preserve">MUFLA TERMINAL PARA CABO SINGELO 50MM2,15KV.FORNECIMENTO</t>
  </si>
  <si>
    <t xml:space="preserve">21.018.0050-A</t>
  </si>
  <si>
    <t xml:space="preserve">21.019.0078-0</t>
  </si>
  <si>
    <t xml:space="preserve">LUMINARIA LRJ-35 PARA LAMPADA VAPOR DE SODIO OU MULTIVAPOR M</t>
  </si>
  <si>
    <t xml:space="preserve">ETALICO DE 70W,COM EQUIPAMENTO AUXILIAR INTEGRADO 220V(EM-RI</t>
  </si>
  <si>
    <t xml:space="preserve">OLUZ Nº30),ENCAIXE EM TUBO COM DIAMETRO DE 48MM,CORPO DE ALU</t>
  </si>
  <si>
    <t xml:space="preserve">MINIO INJETADO A ALTA PRESSAO,DIFUSOR EM POLICARBONATO INJET</t>
  </si>
  <si>
    <t xml:space="preserve">ADO,RECEPTACULO E-27 COM ISOLAMENTO POR 5KV,CONFORME ESPECIF</t>
  </si>
  <si>
    <t xml:space="preserve">ICACAO EM-RIOLUZ Nº65.FORNECIMENTO</t>
  </si>
  <si>
    <t xml:space="preserve">21.019.0078-A</t>
  </si>
  <si>
    <t xml:space="preserve">21.019.0090-0</t>
  </si>
  <si>
    <t xml:space="preserve">LUMINARIA LRJ-36 PARA LAMPADA VAPOR DE SODIO OU MULTIVAPOR M</t>
  </si>
  <si>
    <t xml:space="preserve">ETALICO DE 150W,TUBULAR,COM EQUIPAMENTO AUXILIAR INTEGRADO,2</t>
  </si>
  <si>
    <t xml:space="preserve">20V(EM-RIOLUZ Nº30),COM ENCAIXE EM TUBO COM DIAMETRO 48MM,CO</t>
  </si>
  <si>
    <t xml:space="preserve">RPO EM ALUMINIO INJETADO A ALTA PRESSAO,DIFUSOR EM POLICARBO</t>
  </si>
  <si>
    <t xml:space="preserve">NATO INJETADO,RECEPTACULO E-40,COM ISOLAMENTO PARA 5KV,EM-RI</t>
  </si>
  <si>
    <t xml:space="preserve">OLUZ Nº67.FORNECIMENTO</t>
  </si>
  <si>
    <t xml:space="preserve">21.019.0090-A</t>
  </si>
  <si>
    <t xml:space="preserve">21.019.0095-0</t>
  </si>
  <si>
    <t xml:space="preserve">LUMINARIA LRJ-33 PARA LAMPADA VAPOR DE SODIO OU MULTIVAPOR M</t>
  </si>
  <si>
    <t xml:space="preserve">ETALICO DE 250W,IP-66,VIDRO CURVO,CORPO EM ALUMINIO INJETADO</t>
  </si>
  <si>
    <t xml:space="preserve">,PARA ENCAIXE EM TUBO COM DIAMETRO DE 60,3MM,COM EQUIPAMENTO</t>
  </si>
  <si>
    <t xml:space="preserve"> AUXILIAR INTEGRADO(EM-RIOLUZ Nº30),REFLETOR EM CHAPA DE ALU</t>
  </si>
  <si>
    <t xml:space="preserve">MINIO 99,85% CONFORME ESPECIFICACAO EM-RIOLUZ Nº63.FORNECIME</t>
  </si>
  <si>
    <t xml:space="preserve">21.019.0095-A</t>
  </si>
  <si>
    <t xml:space="preserve">21.019.0105-0</t>
  </si>
  <si>
    <t xml:space="preserve">LUMINARIA LRJ-37 PARA LAMPADA A VAPOR DE SODIO OU MULTIVAPOR</t>
  </si>
  <si>
    <t xml:space="preserve"> METALICO DE 250W TUBULAR,COM EQUIPAMENTO AUXILIAR INTEGRADO</t>
  </si>
  <si>
    <t xml:space="preserve"> 220/250V (EM-RIOLUZ Nº30),ENCAIXE EM TUBO COM DIAMETRO DE 6</t>
  </si>
  <si>
    <t xml:space="preserve">0,3MM,CORPO EM ALUMINIO INJETADO A ALTA PRESSAO,DIFUSOR EM P</t>
  </si>
  <si>
    <t xml:space="preserve">OLICARBONATO INJETADO,RECEPTACULO E-40 COM ISOLAMENTO PARA 5</t>
  </si>
  <si>
    <t xml:space="preserve">KV,CONFORME ESPECIFICACAO EM-RIOLUZ Nº68.FORNECIMENTO</t>
  </si>
  <si>
    <t xml:space="preserve">21.019.0105-A</t>
  </si>
  <si>
    <t xml:space="preserve">21.019.0110-0</t>
  </si>
  <si>
    <t xml:space="preserve">LUMINARIA LRJ-32 PARA LAMPADA VAPOR DE SODIO OU MULTIVAPOR M</t>
  </si>
  <si>
    <t xml:space="preserve">ETALICO DE 400W,IP-66,VIDRO CURVO,CORPO EM ALUMINIO INJETADO</t>
  </si>
  <si>
    <t xml:space="preserve"> AUXILIAR INTEGRADO (EM-RIOLUZ Nº30),REFLETOR EM CHAPA DE AL</t>
  </si>
  <si>
    <t xml:space="preserve">UMINIO 99,85% CONFORME ESPECIFICACAO EM-RIOLUZ Nº62.FORNECIM</t>
  </si>
  <si>
    <t xml:space="preserve">21.019.0110-A</t>
  </si>
  <si>
    <t xml:space="preserve">21.020.0050-0</t>
  </si>
  <si>
    <t xml:space="preserve">BRACO,PADRAO RIOLUZ,COM 0,57M OU 1,77M DE PROJECAO HORIZONTA</t>
  </si>
  <si>
    <t xml:space="preserve">L,PARA LUMINARIA LRJ-10,EM POSTE DE CONCRETO,COM FORNECIMENT</t>
  </si>
  <si>
    <t xml:space="preserve">O DAS FERRAGENS DE FIXACAO,EXCLUSIVE FORNECIMENTO DO BRACO.C</t>
  </si>
  <si>
    <t xml:space="preserve">21.020.0050-A</t>
  </si>
  <si>
    <t xml:space="preserve">21.020.0055-0</t>
  </si>
  <si>
    <t xml:space="preserve">BRACO,PADRAO RIOLUZ,DE 1,50M ATE 2,50M DE PROJECAO HORIZONTA</t>
  </si>
  <si>
    <t xml:space="preserve">L,EM POSTE RETO DE ACO OU CONCRETO,COM FORNECIMENTO DAS FERR</t>
  </si>
  <si>
    <t xml:space="preserve">AGENS DE FIXACAO;EXCLUSIVE FORNECIMENTO DO BRACO.COLOCACAO</t>
  </si>
  <si>
    <t xml:space="preserve">21.020.0055-A</t>
  </si>
  <si>
    <t xml:space="preserve">21.020.0060-0</t>
  </si>
  <si>
    <t xml:space="preserve">BRACO,PADRAO RIOLUZ,DE 2,60M ATE 3,50M DE PROJECAO HORIZONTA</t>
  </si>
  <si>
    <t xml:space="preserve">AGENS DE FIXACAO,EXCLUSIVE FORNECIMENTO DO BRACO.COLOCACAO</t>
  </si>
  <si>
    <t xml:space="preserve">21.020.0060-A</t>
  </si>
  <si>
    <t xml:space="preserve">21.020.0065-0</t>
  </si>
  <si>
    <t xml:space="preserve">LUMINARIA COM LAMPADA DE DESCARGA,COM OU SEM REATOR INTEGRAD</t>
  </si>
  <si>
    <t xml:space="preserve">O,EM PONTA DE BRACO OU POSTE RETO(ACO OU CONCRETO)ATE 6M DE</t>
  </si>
  <si>
    <t xml:space="preserve">ALTURA,EXCLUSIVE FORNECIMENTO DA LUMINARIA.COLOCACAO</t>
  </si>
  <si>
    <t xml:space="preserve">21.020.0065-A</t>
  </si>
  <si>
    <t xml:space="preserve">21.020.0070-0</t>
  </si>
  <si>
    <t xml:space="preserve">LUMINARIA ABERTA COM LAMPADA DE DESCARGA,SEM REATOR INTEGRAD</t>
  </si>
  <si>
    <t xml:space="preserve">O,EM PONTA DE BRACO,ATE 10M DE ALTURA,EXCLUSIVE FORNECIMENTO</t>
  </si>
  <si>
    <t xml:space="preserve">DA LUMINARIA.COLOCACAO</t>
  </si>
  <si>
    <t xml:space="preserve">21.020.0070-A</t>
  </si>
  <si>
    <t xml:space="preserve">21.020.0075-0</t>
  </si>
  <si>
    <t xml:space="preserve">LUMINARIA FECHADA COM LAMPADA DE DESCARGA,COM REATOR INTEGRA</t>
  </si>
  <si>
    <t xml:space="preserve">DO,EM PONTA DE BRACO OU POSTE DE ACO CURVO ATE 10,00M DE ALT</t>
  </si>
  <si>
    <t xml:space="preserve">URA,EXCLUSIVE FORNECIMENTO DA LUMINARIA.COLOCACAO</t>
  </si>
  <si>
    <t xml:space="preserve">21.020.0075-A</t>
  </si>
  <si>
    <t xml:space="preserve">21.020.0080-0</t>
  </si>
  <si>
    <t xml:space="preserve">LUMINARIA FECHADA COM LAMPADA DE DESCARGA,SEM REATOR INTEGRA</t>
  </si>
  <si>
    <t xml:space="preserve">21.020.0080-A</t>
  </si>
  <si>
    <t xml:space="preserve">21.020.0085-0</t>
  </si>
  <si>
    <t xml:space="preserve">O,EM PONTA DE BRACO OU POSTE DE ACO CURVO,DE 11,00M ATE 15,0</t>
  </si>
  <si>
    <t xml:space="preserve">0M DE ALTURA,EXCLUSIVE FORNECIMENTO DA LUMINARIA.COLOCACAO</t>
  </si>
  <si>
    <t xml:space="preserve">21.020.0085-A</t>
  </si>
  <si>
    <t xml:space="preserve">21.020.0090-0</t>
  </si>
  <si>
    <t xml:space="preserve">BASE PARA TOPO DE POSTE,EM POSTE RETO(ACO OU CONCRETO),PARA</t>
  </si>
  <si>
    <t xml:space="preserve">ALTURAS DE 10,00 ATE 15,00M,PARA LUMINARIA PONTA DE BRACO,EX</t>
  </si>
  <si>
    <t xml:space="preserve">CLUSIVE LUMINARIAS E BASE.COLOCACAO</t>
  </si>
  <si>
    <t xml:space="preserve">21.020.0090-A</t>
  </si>
  <si>
    <t xml:space="preserve">21.020.0095-0</t>
  </si>
  <si>
    <t xml:space="preserve">ALTURA DE 9,00M,PARA LUMINARIA PONTA DE BRACO,EXCLUSIVE LUMI</t>
  </si>
  <si>
    <t xml:space="preserve">NARIAS E BASE.COLOCACAO</t>
  </si>
  <si>
    <t xml:space="preserve">21.020.0095-A</t>
  </si>
  <si>
    <t xml:space="preserve">21.020.0106-0</t>
  </si>
  <si>
    <t xml:space="preserve">COMANDO DE CIRCUITO,PADRAO RIOLUZ,EXCLUSIVE O FORNECIMENTO D</t>
  </si>
  <si>
    <t xml:space="preserve">AS FERRAGENS DE FIXACAO E DO COMANDO.COLOCACAO</t>
  </si>
  <si>
    <t xml:space="preserve">21.020.0106-A</t>
  </si>
  <si>
    <t xml:space="preserve">21.020.0107-0</t>
  </si>
  <si>
    <t xml:space="preserve">CONDUITE FLEXIVEL GALVANIZADO,COM DIAMETRO DE 63MM(2.1/2"),P</t>
  </si>
  <si>
    <t xml:space="preserve">ARA ACABAMENTO.FORNECIMENTO E COLOCACAO</t>
  </si>
  <si>
    <t xml:space="preserve">21.020.0107-A</t>
  </si>
  <si>
    <t xml:space="preserve">21.021.0010-0</t>
  </si>
  <si>
    <t xml:space="preserve">BASE PARA SUSTENTACAO DE POSTE DE ACO RETO DE ATE 7,00M,MODE</t>
  </si>
  <si>
    <t xml:space="preserve">LO TRAPEZOIDAL EM ACO ZINCADO,COM ALTURA DE 400MM,COM PORTIN</t>
  </si>
  <si>
    <t xml:space="preserve">HOLA DE VISITA,INCLUSIVE CHUMBADORES E PARAFUSOS.FORNECIMENT</t>
  </si>
  <si>
    <t xml:space="preserve">21.021.0010-A</t>
  </si>
  <si>
    <t xml:space="preserve">21.021.0015-0</t>
  </si>
  <si>
    <t xml:space="preserve">BASE PARA SUSTENTACAO DE POSTE DE ACO RETO DE 8,00 ATE 12,00</t>
  </si>
  <si>
    <t xml:space="preserve">M,MODELO TRAPEZOIDAL EM ACO ZINCADO,COM ALTURA DE 400MM,COM</t>
  </si>
  <si>
    <t xml:space="preserve">PORTINHOLA DE VISITA,INCLUSIVE CHUMBADORES E PARAFUSOS.FORNE</t>
  </si>
  <si>
    <t xml:space="preserve">21.021.0015-A</t>
  </si>
  <si>
    <t xml:space="preserve">21.024.0010-0</t>
  </si>
  <si>
    <t xml:space="preserve">UM CONDUTOR SINGELO EM LINHA DE DUTOS,EXCLUSIVE FORNECIMENTO</t>
  </si>
  <si>
    <t xml:space="preserve"> DE CONDUTOR E DOS DUTOS.COLOCACAO</t>
  </si>
  <si>
    <t xml:space="preserve">21.024.0010-A</t>
  </si>
  <si>
    <t xml:space="preserve">21.024.0015-0</t>
  </si>
  <si>
    <t xml:space="preserve">2(DOIS)CONDUTORES SINGELOS EM LINHA DE DUTOS,EXCLUSIVE FORNE</t>
  </si>
  <si>
    <t xml:space="preserve">CIMENTO DE CONDUTOR E DOS DUTOS.COLOCACAO</t>
  </si>
  <si>
    <t xml:space="preserve">21.024.0015-A</t>
  </si>
  <si>
    <t xml:space="preserve">21.024.0020-0</t>
  </si>
  <si>
    <t xml:space="preserve">3(TRES)CONDUTORES SINGELOS EM LINHA DE DUTOS,EXCLUSIVE FORNE</t>
  </si>
  <si>
    <t xml:space="preserve">21.024.0020-A</t>
  </si>
  <si>
    <t xml:space="preserve">21.024.0025-0</t>
  </si>
  <si>
    <t xml:space="preserve">4(QUATRO)CONDUTORES SINGELOS EM LINHA DE DUTOS,EXCLUSIVE FOR</t>
  </si>
  <si>
    <t xml:space="preserve">NECIMENTO DE CONDUTOR E DOS DUTOS.COLOCACAO</t>
  </si>
  <si>
    <t xml:space="preserve">21.024.0025-A</t>
  </si>
  <si>
    <t xml:space="preserve">21.024.0030-0</t>
  </si>
  <si>
    <t xml:space="preserve">UM CABO BIFASICO,EM LINHA DE DUTOS,EXCLUSIVE FORNECIMENTO DO</t>
  </si>
  <si>
    <t xml:space="preserve">S CABOS E DOS DUTOS.COLOCACAO</t>
  </si>
  <si>
    <t xml:space="preserve">21.024.0030-A</t>
  </si>
  <si>
    <t xml:space="preserve">21.024.0035-0</t>
  </si>
  <si>
    <t xml:space="preserve">UM CABO TRIFASICO,EM LINHA DE DUTOS,EXCLUSIVE FORNECIMENTO D</t>
  </si>
  <si>
    <t xml:space="preserve">OS CABOS E DOS DUTOS.COLOCACAO</t>
  </si>
  <si>
    <t xml:space="preserve">21.024.0035-A</t>
  </si>
  <si>
    <t xml:space="preserve">21.024.0040-0</t>
  </si>
  <si>
    <t xml:space="preserve">ARAME DE FERRO GALVANIZADO,SECAO 2MM2(12AWG),EMBUCHADO COM P</t>
  </si>
  <si>
    <t xml:space="preserve">APEL,EM LINHA DE DUTOS,EXCLUSIVE DUTOS.FORNECIMENTO E COLOCA</t>
  </si>
  <si>
    <t xml:space="preserve">21.024.0040-A</t>
  </si>
  <si>
    <t xml:space="preserve">21.024.0100-0</t>
  </si>
  <si>
    <t xml:space="preserve">ANILHA DE NYLON PARA INDENTIFICACAO DE CONDUTOR XLPE DE 25 A</t>
  </si>
  <si>
    <t xml:space="preserve"> 35MM2.FORNECIMENTO</t>
  </si>
  <si>
    <t xml:space="preserve">21.024.0100-A</t>
  </si>
  <si>
    <t xml:space="preserve">21.024.0105-0</t>
  </si>
  <si>
    <t xml:space="preserve">ANILHA DE NYLON PARA IDENTIFICACAO DE CONDUTOR XLPE DE 50 A</t>
  </si>
  <si>
    <t xml:space="preserve">70MM2.FORNECIMENTO</t>
  </si>
  <si>
    <t xml:space="preserve">21.024.0105-A</t>
  </si>
  <si>
    <t xml:space="preserve">21.026.0010-0</t>
  </si>
  <si>
    <t xml:space="preserve">CABO DE COBRE FLEXIVEL DE 750V,SECAO DE 1X1,5MM2,PVC/70°C.FO</t>
  </si>
  <si>
    <t xml:space="preserve">21.026.0010-A</t>
  </si>
  <si>
    <t xml:space="preserve">21.026.0012-0</t>
  </si>
  <si>
    <t xml:space="preserve">CABO DE COBRE FLEXIVEL DE 750V,SECAO DE 2X1,5MM2,PVC/70°C.FO</t>
  </si>
  <si>
    <t xml:space="preserve">21.026.0012-A</t>
  </si>
  <si>
    <t xml:space="preserve">21.026.0015-0</t>
  </si>
  <si>
    <t xml:space="preserve">CABO DE COBRE FLEXIVEL DE 750V,SECAO DE 3X1,5MM2,PVC/70ºC.FO</t>
  </si>
  <si>
    <t xml:space="preserve">21.026.0015-A</t>
  </si>
  <si>
    <t xml:space="preserve">21.026.0020-0</t>
  </si>
  <si>
    <t xml:space="preserve">CABO DE COBRE FLEXIVEL DE 750V,SECAO DE 3X2,5MM2,PVC/70°C.FO</t>
  </si>
  <si>
    <t xml:space="preserve">21.026.0020-A</t>
  </si>
  <si>
    <t xml:space="preserve">21.026.0030-0</t>
  </si>
  <si>
    <t xml:space="preserve">CABO DE COBRE FLEXIVEL DE 750V,SECAO DE 2X4,0MM2,PVC/70°C.FO</t>
  </si>
  <si>
    <t xml:space="preserve">21.026.0030-A</t>
  </si>
  <si>
    <t xml:space="preserve">21.026.0035-0</t>
  </si>
  <si>
    <t xml:space="preserve">CABO DE COBRE FLEXIVEL DE 750V,SECAO DE 2X6,0MM2,PVC/70°C.FO</t>
  </si>
  <si>
    <t xml:space="preserve">21.026.0035-A</t>
  </si>
  <si>
    <t xml:space="preserve">21.026.0040-0</t>
  </si>
  <si>
    <t xml:space="preserve">CABO DE COBRE FLEXIVEL DE 750V,SECAO DE 3X4,0MM2,PVC/70°C.FO</t>
  </si>
  <si>
    <t xml:space="preserve">21.026.0040-A</t>
  </si>
  <si>
    <t xml:space="preserve">21.026.0050-0</t>
  </si>
  <si>
    <t xml:space="preserve">CABO DE COBRE FLEXIVEL DE 750V,SECAO DE 4X4,0MM2,PVC/70°C.FO</t>
  </si>
  <si>
    <t xml:space="preserve">21.026.0050-A</t>
  </si>
  <si>
    <t xml:space="preserve">21.026.0055-0</t>
  </si>
  <si>
    <t xml:space="preserve">CABO DE COBRE FLEXIVEL DE 750V,SECAO DE 3X6,0MM2,PVC/70°C.FO</t>
  </si>
  <si>
    <t xml:space="preserve">21.026.0055-A</t>
  </si>
  <si>
    <t xml:space="preserve">21.026.0060-0</t>
  </si>
  <si>
    <t xml:space="preserve">CABO DE COBRE FLEXIVEL DE 750V,SECAO DE 2X10,0MM2,PVC/70°C.F</t>
  </si>
  <si>
    <t xml:space="preserve">21.026.0060-A</t>
  </si>
  <si>
    <t xml:space="preserve">21.026.0065-0</t>
  </si>
  <si>
    <t xml:space="preserve">CABO DE COBRE FLEXIVEL DE 750V,SECAO DE 3X10,0MM2,PVC/70°C.F</t>
  </si>
  <si>
    <t xml:space="preserve">21.026.0065-A</t>
  </si>
  <si>
    <t xml:space="preserve">21.026.0070-0</t>
  </si>
  <si>
    <t xml:space="preserve">CABO DE COBRE FLEXIVEL DE 750V,SECAO DE 4X10,0MM2,PVC/70°.FO</t>
  </si>
  <si>
    <t xml:space="preserve">21.026.0070-A</t>
  </si>
  <si>
    <t xml:space="preserve">21.026.0075-0</t>
  </si>
  <si>
    <t xml:space="preserve">CABO DE COBRE FLEXIVEL DE 750V,SECAO DE 1X16,0MM2,PVC/70°.FO</t>
  </si>
  <si>
    <t xml:space="preserve">21.026.0075-A</t>
  </si>
  <si>
    <t xml:space="preserve">21.026.0080-0</t>
  </si>
  <si>
    <t xml:space="preserve">CABO DE COBRE FLEXIVEL DE 750V,SECAO DE 3X16,0MM2,PVC/70°.FO</t>
  </si>
  <si>
    <t xml:space="preserve">21.026.0080-A</t>
  </si>
  <si>
    <t xml:space="preserve">21.026.0100-0</t>
  </si>
  <si>
    <t xml:space="preserve">CABO DE COBRE RIGIDO,DE 1KV,SECAO DE 6,00MM2,PVC/70ºC,NBR 72</t>
  </si>
  <si>
    <t xml:space="preserve">88.FORNECIMENTO</t>
  </si>
  <si>
    <t xml:space="preserve">21.026.0100-A</t>
  </si>
  <si>
    <t xml:space="preserve">21.026.0105-0</t>
  </si>
  <si>
    <t xml:space="preserve">CABO DE COBRE RIGIDO,DE 1KV,SECAO DE 16MM2,PVC/70ºC,NBR 7288</t>
  </si>
  <si>
    <t xml:space="preserve">21.026.0105-A</t>
  </si>
  <si>
    <t xml:space="preserve">21.026.0110-0</t>
  </si>
  <si>
    <t xml:space="preserve">CABO DE COBRE RIGIDO,DE 1KV,SECAO DE 25MM2,PVC/70ºC,NBR 7288</t>
  </si>
  <si>
    <t xml:space="preserve">21.026.0110-A</t>
  </si>
  <si>
    <t xml:space="preserve">21.026.0120-0</t>
  </si>
  <si>
    <t xml:space="preserve">CABO DE COBRE RIGIDO,DE 1KV,SECAO DE 35MM2,PVC/70ºC,NBR 7288</t>
  </si>
  <si>
    <t xml:space="preserve">21.026.0120-A</t>
  </si>
  <si>
    <t xml:space="preserve">21.026.0130-0</t>
  </si>
  <si>
    <t xml:space="preserve">CABO DE COBRE RIGIDO,DE 1KV,SECAO DE 50MM2,PVC/70ºC,NBR 7288</t>
  </si>
  <si>
    <t xml:space="preserve">21.026.0130-A</t>
  </si>
  <si>
    <t xml:space="preserve">21.026.0200-0</t>
  </si>
  <si>
    <t xml:space="preserve">CABO DE COBRE RIGIDO,SECAO DE 10MM2,FORMADOS POR CONDUTORES</t>
  </si>
  <si>
    <t xml:space="preserve">EM FIOS DE COBRE NU,ENCORDOAMENTO CLASSE 2,ISOLAMENTO PARA 1</t>
  </si>
  <si>
    <t xml:space="preserve">KV,EM POLIETILENO RETICULADO(XLPE)OU ETILENO PROPILENO(EPR),</t>
  </si>
  <si>
    <t xml:space="preserve">COM CAPA DE COBERTURA EM PVC NA COR PRETA,NBR 7286,NBR 7287</t>
  </si>
  <si>
    <t xml:space="preserve">E ESPECIFICACAO RIOLUZ EM-RIOLUZ-74.FORNECIMENTO</t>
  </si>
  <si>
    <t xml:space="preserve">21.026.0200-A</t>
  </si>
  <si>
    <t xml:space="preserve">21.026.0250-0</t>
  </si>
  <si>
    <t xml:space="preserve">CABO DE COBRE RIGIDO,SECAO DE 25MM2,FORMADO POR CONDUTORES E</t>
  </si>
  <si>
    <t xml:space="preserve">M FIOS DE COBRE NU,ENCORDOAMENTO CLASSE 2,ISOLAMENTO PARA 1K</t>
  </si>
  <si>
    <t xml:space="preserve">V,EM POLIETILENO RETICULADO(XLPE)OU ETILENO PROPILENO(EPR),C</t>
  </si>
  <si>
    <t xml:space="preserve">OM CAPA DE COBERTURA EM PVC NA COR PRETA,NBR 7286,NBR 7287 E</t>
  </si>
  <si>
    <t xml:space="preserve"> ESPECIFICACAO RIOLUZ EM-RIOLUZ-74.FORNECIMENTO</t>
  </si>
  <si>
    <t xml:space="preserve">21.026.0250-A</t>
  </si>
  <si>
    <t xml:space="preserve">21.026.0350-0</t>
  </si>
  <si>
    <t xml:space="preserve">CABO DE COBRE RIGIDO,SECAO DE 50MM2,FORMADO POR CONDUTORES E</t>
  </si>
  <si>
    <t xml:space="preserve">21.026.0350-A</t>
  </si>
  <si>
    <t xml:space="preserve">21.026.0450-0</t>
  </si>
  <si>
    <t xml:space="preserve">CABO DE COBRE RIGIDO,SECAO DE 70MM2,FORMADO POR CONDUTORES E</t>
  </si>
  <si>
    <t xml:space="preserve">21.026.0450-A</t>
  </si>
  <si>
    <t xml:space="preserve">21.026.0470-0</t>
  </si>
  <si>
    <t xml:space="preserve">CABO DE COBRE RIGIDO,SECAO DE 25MM2, 8,7 A 15KV,ISOLADO EPR/</t>
  </si>
  <si>
    <t xml:space="preserve">XLPE,NBR 7286,NBR 7287.FORNECIMENTO</t>
  </si>
  <si>
    <t xml:space="preserve">21.026.0470-A</t>
  </si>
  <si>
    <t xml:space="preserve">21.026.0475-0</t>
  </si>
  <si>
    <t xml:space="preserve">CABO DE COBRE RIGIDO,SECAO DE 3X1X50MM2,TRIPLEXADO,20KV,ISOL</t>
  </si>
  <si>
    <t xml:space="preserve">ADO EPR/XLPE,NBR 7286,NBR 7287.FORNECIMENTO</t>
  </si>
  <si>
    <t xml:space="preserve">21.026.0475-A</t>
  </si>
  <si>
    <t xml:space="preserve">21.027.0010-0</t>
  </si>
  <si>
    <t xml:space="preserve">CABO DE ALUMINIO NU SEM ALMA DE ACO (CA),SECAO 2 AWG (Ø=7,41</t>
  </si>
  <si>
    <t xml:space="preserve">MM, 92,5KG/KM),NBR 7271.FORNECIMENTO</t>
  </si>
  <si>
    <t xml:space="preserve">21.027.0010-A</t>
  </si>
  <si>
    <t xml:space="preserve">21.027.0020-0</t>
  </si>
  <si>
    <t xml:space="preserve">CABO DE ALUMINIO NU COM ALMA DE ACO (CAA),SECAO 1/0 AWG(Ø=9,</t>
  </si>
  <si>
    <t xml:space="preserve">36MM, 147,6KG/KM),NBR 7270.FORNECIMENTO</t>
  </si>
  <si>
    <t xml:space="preserve">21.027.0020-A</t>
  </si>
  <si>
    <t xml:space="preserve">21.027.0025-0</t>
  </si>
  <si>
    <t xml:space="preserve">CABO DE ALUMINIO,SECAO DE 50MM2,FORMADOS POR CONDUTORES EM F</t>
  </si>
  <si>
    <t xml:space="preserve">IOS DE ALUMINIO NU,ENCORDOAMENTO CLASSE 2,ISOLAMENTO PARA 1K</t>
  </si>
  <si>
    <t xml:space="preserve">ESPECIFICACAO RIOLUZ EM-RIOLUZ-74.FORNECIMENTO</t>
  </si>
  <si>
    <t xml:space="preserve">21.027.0025-A</t>
  </si>
  <si>
    <t xml:space="preserve">21.027.0050-0</t>
  </si>
  <si>
    <t xml:space="preserve">CABO DE ALUMINIO,SECAO DE 16MM2,FORMADO POR CONDUTORES EM FI</t>
  </si>
  <si>
    <t xml:space="preserve">OS DE ALUMINIO NU,ENCORDOAMENTO CLASSE 2,ISOLAMENTO PARA 1KV</t>
  </si>
  <si>
    <t xml:space="preserve">,EM POLIETILENO RETICULADO(XLPE)OU ETILENO PROPILENO(EPR),CO</t>
  </si>
  <si>
    <t xml:space="preserve">M CAPA DE COBERTURA EM PVC NA COR PRETA,NBR 7286,NBR 7287 E</t>
  </si>
  <si>
    <t xml:space="preserve">21.027.0050-A</t>
  </si>
  <si>
    <t xml:space="preserve">21.027.0060-0</t>
  </si>
  <si>
    <t xml:space="preserve">CABO DE ALUMINIO,SECAO DE 35MM2,FORMADO POR CONDUTORES EM FI</t>
  </si>
  <si>
    <t xml:space="preserve">21.027.0060-A</t>
  </si>
  <si>
    <t xml:space="preserve">21.028.0001-0</t>
  </si>
  <si>
    <t xml:space="preserve">ALCA PRE-FORMADA DE DISTRIBUICAO,DE ACO RECOBERTO DE ALUMINI</t>
  </si>
  <si>
    <t xml:space="preserve">O,PARA CABO ENCAPADO,BITOLA DE 25MM2,SEGUNDO DESENHO A4-154-</t>
  </si>
  <si>
    <t xml:space="preserve">CP.FORNECIMENTO E COLOCACAO</t>
  </si>
  <si>
    <t xml:space="preserve">21.028.0001-A</t>
  </si>
  <si>
    <t xml:space="preserve">21.028.0002-0</t>
  </si>
  <si>
    <t xml:space="preserve">O,PARA CABO DE ALUMINIO NU,BITOLA DE 25MM2,SEGUNDO DESENHO A</t>
  </si>
  <si>
    <t xml:space="preserve">4-154-CP.FORNECIMENTO E COLOCACAO</t>
  </si>
  <si>
    <t xml:space="preserve">21.028.0002-A</t>
  </si>
  <si>
    <t xml:space="preserve">21.028.0003-0</t>
  </si>
  <si>
    <t xml:space="preserve">ALCA PRE-FORMADA DE SERVICO,DE ACO RECOBERTO DE ALUMINIO,PAR</t>
  </si>
  <si>
    <t xml:space="preserve">A CABO ENCAPADO,BITOLA DE 25MM2,SEGUNDO DESENHO A4-154-CP.FO</t>
  </si>
  <si>
    <t xml:space="preserve">21.028.0003-A</t>
  </si>
  <si>
    <t xml:space="preserve">21.028.0004-0</t>
  </si>
  <si>
    <t xml:space="preserve">A CABO DE ALUMINIO NU,BITOLA DE 25MM2,SEGUNDO DESENHO A4-154</t>
  </si>
  <si>
    <t xml:space="preserve">-CP.FORNECIMENTO E COLOCACAO</t>
  </si>
  <si>
    <t xml:space="preserve">21.028.0004-A</t>
  </si>
  <si>
    <t xml:space="preserve">21.028.0010-0</t>
  </si>
  <si>
    <t xml:space="preserve">ALCA PRE-FORMADA PARA CABO DE 35MM2.FORNECIMENTO E COLOCACAO</t>
  </si>
  <si>
    <t xml:space="preserve">21.028.0010-A</t>
  </si>
  <si>
    <t xml:space="preserve">21.028.0015-0</t>
  </si>
  <si>
    <t xml:space="preserve">CONECTOR PARAFUSO FENDIDO COM RABICHO,EM BRONZE,PARA ATERRAM</t>
  </si>
  <si>
    <t xml:space="preserve">ENTO,CONDUTORES DE 6 - 35MM2.FORNECIMENTO E INSTALACAO</t>
  </si>
  <si>
    <t xml:space="preserve">21.028.0015-A</t>
  </si>
  <si>
    <t xml:space="preserve">21.028.0020-0</t>
  </si>
  <si>
    <t xml:space="preserve">CONECTOR PARA HASTE DE ATERRAMENTO DE PARA-RAIO,COM UMA DESC</t>
  </si>
  <si>
    <t xml:space="preserve">IDA DE 5/8".FORNECIMENTO</t>
  </si>
  <si>
    <t xml:space="preserve">21.028.0020-A</t>
  </si>
  <si>
    <t xml:space="preserve">21.028.0040-0</t>
  </si>
  <si>
    <t xml:space="preserve">CONECTOR TIPO ESTRIBO APARAFUSADO,PARA CONDUTOR DE ALUMINIO,</t>
  </si>
  <si>
    <t xml:space="preserve">1/0AWG.FORNECIMENTO</t>
  </si>
  <si>
    <t xml:space="preserve">21.028.0040-A</t>
  </si>
  <si>
    <t xml:space="preserve">21.028.0060-0</t>
  </si>
  <si>
    <t xml:space="preserve">CONECTOR TIPO CUNHA,EM LIGA DE COBRE ESTANHADO,PARA A FIXACA</t>
  </si>
  <si>
    <t xml:space="preserve">O DE CONDUTORES DE ALUMINIO OU COBRE,POR EFEITO DE MOLA.MODE</t>
  </si>
  <si>
    <t xml:space="preserve">LO Nº1,PADRAO RIOLUZ,TIPO G.FORNECIMENTO E INSTALACAO</t>
  </si>
  <si>
    <t xml:space="preserve">21.028.0060-A</t>
  </si>
  <si>
    <t xml:space="preserve">21.028.0065-0</t>
  </si>
  <si>
    <t xml:space="preserve">O DE CONDUTORES DE ALUMINIO OU COBRE,POR EFEITO DE MOLA,MODE</t>
  </si>
  <si>
    <t xml:space="preserve">LO Nº2,PADRAO RIOLUZ,TIPO H.FORNECIMENTO E INSTALACAO</t>
  </si>
  <si>
    <t xml:space="preserve">21.028.0065-A</t>
  </si>
  <si>
    <t xml:space="preserve">21.028.0070-0</t>
  </si>
  <si>
    <t xml:space="preserve">LO Nº3,PADRAO RIOLUZ,TIPO K.FORNECIMENTO E INSTALACAO</t>
  </si>
  <si>
    <t xml:space="preserve">21.028.0070-A</t>
  </si>
  <si>
    <t xml:space="preserve">21.028.0075-0</t>
  </si>
  <si>
    <t xml:space="preserve">LO Nº4,PADRAO RIOLUZ,TIPO V.FORNECIMENTO E INSTALACAO</t>
  </si>
  <si>
    <t xml:space="preserve">21.028.0075-A</t>
  </si>
  <si>
    <t xml:space="preserve">21.028.0080-0</t>
  </si>
  <si>
    <t xml:space="preserve">LO Nº5,PADRAO RIOLUZ,TIPO IV.FORNECIMENTO E INSTALACAO</t>
  </si>
  <si>
    <t xml:space="preserve">21.028.0080-A</t>
  </si>
  <si>
    <t xml:space="preserve">21.028.0085-0</t>
  </si>
  <si>
    <t xml:space="preserve">LO Nº6,PADRAO RIOLUZ,TIPO B.FORNECIMENTO E INSTALACAO</t>
  </si>
  <si>
    <t xml:space="preserve">21.028.0085-A</t>
  </si>
  <si>
    <t xml:space="preserve">21.028.0090-0</t>
  </si>
  <si>
    <t xml:space="preserve">LO Nº7,PADRAO RIOLUZ,TIPO A.FORNECIMENTO E INSTALACAO</t>
  </si>
  <si>
    <t xml:space="preserve">21.028.0090-A</t>
  </si>
  <si>
    <t xml:space="preserve">21.028.0095-0</t>
  </si>
  <si>
    <t xml:space="preserve">LO Nº8,PADRAO RIOLUZ,TIPO C.FORNECIMENTO E INSTALACAO</t>
  </si>
  <si>
    <t xml:space="preserve">21.028.0095-A</t>
  </si>
  <si>
    <t xml:space="preserve">21.028.0100-0</t>
  </si>
  <si>
    <t xml:space="preserve">LO Nº9,PADRAO RIOLUZ,TIPO J.FORNECIMENTO E INSTALACAO</t>
  </si>
  <si>
    <t xml:space="preserve">21.028.0100-A</t>
  </si>
  <si>
    <t xml:space="preserve">21.028.0105-0</t>
  </si>
  <si>
    <t xml:space="preserve">LO Nº10,PADAO RIOLUZ,TIPO F.FORNECIMENTO E INSTALACAO</t>
  </si>
  <si>
    <t xml:space="preserve">21.028.0105-A</t>
  </si>
  <si>
    <t xml:space="preserve">21.028.0110-0</t>
  </si>
  <si>
    <t xml:space="preserve">LO Nº11,PADRAO RIOLUZ,TIPO D.FORNECIMENTO E INSTALACAO</t>
  </si>
  <si>
    <t xml:space="preserve">21.028.0110-A</t>
  </si>
  <si>
    <t xml:space="preserve">21.028.0115-0</t>
  </si>
  <si>
    <t xml:space="preserve">LO Nº12,PADRAO RIOLUZ,TIPO I.FORNECIMENTO E INSTALACAO</t>
  </si>
  <si>
    <t xml:space="preserve">21.028.0115-A</t>
  </si>
  <si>
    <t xml:space="preserve">21.028.0120-0</t>
  </si>
  <si>
    <t xml:space="preserve">LO Nº13,PADRAO RIOLUZ,TIPO VII.FORNECIMENTO E INSTALACAO</t>
  </si>
  <si>
    <t xml:space="preserve">21.028.0120-A</t>
  </si>
  <si>
    <t xml:space="preserve">21.028.0125-0</t>
  </si>
  <si>
    <t xml:space="preserve">LO Nº14,PADRAO RIOLUZ,TIPO VI.FORNECIMENTO E INSTALACAO</t>
  </si>
  <si>
    <t xml:space="preserve">21.028.0125-A</t>
  </si>
  <si>
    <t xml:space="preserve">21.028.0140-0</t>
  </si>
  <si>
    <t xml:space="preserve">CONECTOR PERFURANTE P/REDE SUBTERRANEA,TENSAO DE APLICACAO:0</t>
  </si>
  <si>
    <t xml:space="preserve">,6/1KV,CORPO ISOLADO RESISTENTE AO AMBIENTE DO SUBSOLO,NAS C</t>
  </si>
  <si>
    <t xml:space="preserve">ORES BRANCA OU BEGE CLARO,CONTATO DENTADO:LIGA DE ALUMINIO E</t>
  </si>
  <si>
    <t xml:space="preserve">STANHADO,C/CAMADA DE ESPESSURA MINIMA 8MM E CONDUTIVIDADE EL</t>
  </si>
  <si>
    <t xml:space="preserve">ETRICA MINIMA 98% IACS A 20ºC,GRAU DE PROTECAO:IP-65,P/CABOS</t>
  </si>
  <si>
    <t xml:space="preserve">:PRINCIPAL:6MM2-185MM2 E DERIVACAO:1,5MM2-10MM2.FORNECIMENTO</t>
  </si>
  <si>
    <t xml:space="preserve">21.028.0140-A</t>
  </si>
  <si>
    <t xml:space="preserve">21.028.0145-0</t>
  </si>
  <si>
    <t xml:space="preserve">ETRICA MINIMA 98% IACS A 20ºC,GRAU DE PROTECAO:IP-68,P/CABOS</t>
  </si>
  <si>
    <t xml:space="preserve">:PRINCIPAL:35MM2-120MM2 E DERIVACAO:25MM2-50MM2.FORNECIMENTO</t>
  </si>
  <si>
    <t xml:space="preserve">21.028.0145-A</t>
  </si>
  <si>
    <t xml:space="preserve">21.028.0150-0</t>
  </si>
  <si>
    <t xml:space="preserve">GRAMPO DE LINHA VIVA EM BRONZE FUNDIDO,ACABAMENTO ESTANHADO</t>
  </si>
  <si>
    <t xml:space="preserve">PARA CABO DE 16 A 240MM2.FORNECIMENTO</t>
  </si>
  <si>
    <t xml:space="preserve">21.028.0150-A</t>
  </si>
  <si>
    <t xml:space="preserve">21.030.0055-0</t>
  </si>
  <si>
    <t xml:space="preserve">CHAVE FUSIVEL,UNIPOLAR,ACIONAMENTO POR COMANDO DE VARA DE MA</t>
  </si>
  <si>
    <t xml:space="preserve">NOBRA DE 15KV-100A,EXCLUSIVE ELOS FUSIVEIS.FORNECIMENTO</t>
  </si>
  <si>
    <t xml:space="preserve">21.030.0055-A</t>
  </si>
  <si>
    <t xml:space="preserve">21.030.0060-0</t>
  </si>
  <si>
    <t xml:space="preserve">ELO-FUSIVEL,TIPO H,DE 1A.FORNECIMENTO</t>
  </si>
  <si>
    <t xml:space="preserve">21.030.0060-A</t>
  </si>
  <si>
    <t xml:space="preserve">21.030.0065-0</t>
  </si>
  <si>
    <t xml:space="preserve">ELO-FUSIVEL,TIPO K,100A,15KV.FORNECIMENTO</t>
  </si>
  <si>
    <t xml:space="preserve">21.030.0065-A</t>
  </si>
  <si>
    <t xml:space="preserve">21.030.0070-0</t>
  </si>
  <si>
    <t xml:space="preserve">ELO-FUSIVEL,TIPO K,200A,15KV.FORNECIMENTO</t>
  </si>
  <si>
    <t xml:space="preserve">21.030.0070-A</t>
  </si>
  <si>
    <t xml:space="preserve">21.030.0075-0</t>
  </si>
  <si>
    <t xml:space="preserve">FUSIVEL NH,TAMANHO 01,CORRENTE NOMINAL DE 36A.FORNECIMENTO</t>
  </si>
  <si>
    <t xml:space="preserve">21.030.0075-A</t>
  </si>
  <si>
    <t xml:space="preserve">21.030.0080-0</t>
  </si>
  <si>
    <t xml:space="preserve">FUSIVEL NH,TAMANHO 00,CORRENTE NOMINAL DE 125A.FORNECIMENTO</t>
  </si>
  <si>
    <t xml:space="preserve">21.030.0080-A</t>
  </si>
  <si>
    <t xml:space="preserve">21.030.0085-0</t>
  </si>
  <si>
    <t xml:space="preserve">FUSIVEL NH,TAMANHO 00,CORRENTE NOMINAL DE 160A.FORNECIMENTO</t>
  </si>
  <si>
    <t xml:space="preserve">21.030.0085-A</t>
  </si>
  <si>
    <t xml:space="preserve">21.030.0090-0</t>
  </si>
  <si>
    <t xml:space="preserve">DISJUNTOR TERMOMAGNETICO,BIPOLAR DE 20A.FORNECIMENTO</t>
  </si>
  <si>
    <t xml:space="preserve">21.030.0090-A</t>
  </si>
  <si>
    <t xml:space="preserve">21.030.0100-0</t>
  </si>
  <si>
    <t xml:space="preserve">DISJUNTOR TERMOMAGNETICO,TRIPOLAR DE 40A.FORNECIMENTO</t>
  </si>
  <si>
    <t xml:space="preserve">21.030.0100-A</t>
  </si>
  <si>
    <t xml:space="preserve">21.030.0105-0</t>
  </si>
  <si>
    <t xml:space="preserve">DISJUNTOR TERMOMAGNETICO,TRIPOLAR DE 100A.FORNECIMENTO</t>
  </si>
  <si>
    <t xml:space="preserve">21.030.0105-A</t>
  </si>
  <si>
    <t xml:space="preserve">21.031.0010-0</t>
  </si>
  <si>
    <t xml:space="preserve">BASE EXTERNA PARA RELE FOTOELETRICO.FORNECIMENTO</t>
  </si>
  <si>
    <t xml:space="preserve">21.031.0015-0</t>
  </si>
  <si>
    <t xml:space="preserve">RELE FOTOELETRONICO PARA ILUMINACAO PUBLICA,TIPO FAIL-OFF,TE</t>
  </si>
  <si>
    <t xml:space="preserve">NSAO DE ALIMENTACAO DE 105V E 305V,POTENCIA DA CARGA 1000W O</t>
  </si>
  <si>
    <t xml:space="preserve">U 1800VA,CORRENTE MAXIMA DA CARGA 10A.CORPO EM POLICARBONATO</t>
  </si>
  <si>
    <t xml:space="preserve"> NA COR AZUL,ESTABILIZADO AO UV;PINOS EM LATAO ESTANHADO,DEV</t>
  </si>
  <si>
    <t xml:space="preserve">ENDO ATENDER A ESPECIFICACAO EM-RIOLUZ-66 E ANSI C136,10 E N</t>
  </si>
  <si>
    <t xml:space="preserve">BR 5126,NO QUE COUBER.FORNECIMENTO</t>
  </si>
  <si>
    <t xml:space="preserve">21.031.0020-0</t>
  </si>
  <si>
    <t xml:space="preserve">RELE TEMPORIZADO,COEL,TIPO RTQD.FORNECIMENTO</t>
  </si>
  <si>
    <t xml:space="preserve">21.031.0020-A</t>
  </si>
  <si>
    <t xml:space="preserve">21.031.0025-0</t>
  </si>
  <si>
    <t xml:space="preserve">RELE TEMPORIZADO,TIPO FLT 01/NF.FORNECIMENTO</t>
  </si>
  <si>
    <t xml:space="preserve">21.031.0025-A</t>
  </si>
  <si>
    <t xml:space="preserve">21.031.0030-0</t>
  </si>
  <si>
    <t xml:space="preserve">RELE FOTOELETRICO INDIVIDUAL,COM BASE EM POSTE (ACO OU CONCR</t>
  </si>
  <si>
    <t xml:space="preserve">ETO) DE ACORDO COM O PADRAO DA RIOLUZ;EXCLUSIVE FORNECIMENTO</t>
  </si>
  <si>
    <t xml:space="preserve"> DO RELE E BASE.ASSENTAMENTO</t>
  </si>
  <si>
    <t xml:space="preserve">21.031.0030-A</t>
  </si>
  <si>
    <t xml:space="preserve">21.031.0035-0</t>
  </si>
  <si>
    <t xml:space="preserve">RELE FOTOELETRICO INDIVIDUAL,COM BASE,EM PONTA DE BRACO OU P</t>
  </si>
  <si>
    <t xml:space="preserve">OSTE CURVO (ACO OU CONCRETO) DE ACORDO COM O PADRAO DA RIOLU</t>
  </si>
  <si>
    <t xml:space="preserve">Z,COM FORNECIMENTO DAS FERRAGENS DE FIXACAO;EXCLUSIVE FORNEC</t>
  </si>
  <si>
    <t xml:space="preserve">IMENTO DO RELE E BASE.ASSENTAMENTO</t>
  </si>
  <si>
    <t xml:space="preserve">21.031.0035-A</t>
  </si>
  <si>
    <t xml:space="preserve">21.031.0040-0</t>
  </si>
  <si>
    <t xml:space="preserve">RELE FOTOELETRICO INDIVIDUAL,COM BASE EM POSTE(ACO OU CONCRE</t>
  </si>
  <si>
    <t xml:space="preserve">TO)DE ACORDO COM O PADRAO DA RIOLUZ,EXCLUSIVE FORNECIMENTO D</t>
  </si>
  <si>
    <t xml:space="preserve">AS FERRAGENS DE FIXACAO E DO RELE FOTOELETRICO E BASE.ASSENT</t>
  </si>
  <si>
    <t xml:space="preserve">21.031.0040-A</t>
  </si>
  <si>
    <t xml:space="preserve">21.035.0007-0</t>
  </si>
  <si>
    <t xml:space="preserve">CAIXA HAND-HOLE EM ALVENARIA DE TIJOLOS MACICOS DE 7X10X20CM</t>
  </si>
  <si>
    <t xml:space="preserve">,PADRAO RIOLUZ,COM DIMENSOES DE 0,40X0,40X0,60M,EXCLUSIVE ES</t>
  </si>
  <si>
    <t xml:space="preserve">CAVACAO,REATERRO E TAMPAO.FORNECIMENTO E ASSENTAMENTO</t>
  </si>
  <si>
    <t xml:space="preserve">21.035.0007-A</t>
  </si>
  <si>
    <t xml:space="preserve">21.035.0008-0</t>
  </si>
  <si>
    <t xml:space="preserve">,PADRAO RIOLUZ,COM DIMENSOES DE 0,40X0,40X0,90M,EXCLUSIVE ES</t>
  </si>
  <si>
    <t xml:space="preserve">21.035.0008-A</t>
  </si>
  <si>
    <t xml:space="preserve">21.035.0009-0</t>
  </si>
  <si>
    <t xml:space="preserve">CAIXA HAND-HOLE,PRE-MOLDADA,EM ANEL DE CONCRETO,CONFORME PRO</t>
  </si>
  <si>
    <t xml:space="preserve">JETO Nº A4-1683-PD,RIOLUZ,COM DIMENSOES DE 0,60X0,30M,EXCLUS</t>
  </si>
  <si>
    <t xml:space="preserve">IVE ESCAVACAO,REATERRO E TAMPAO.FORNECIMENTO E ASSENTAMENTO</t>
  </si>
  <si>
    <t xml:space="preserve">21.035.0009-A</t>
  </si>
  <si>
    <t xml:space="preserve">21.035.0010-0</t>
  </si>
  <si>
    <t xml:space="preserve">JETO Nº A4-1683-PD,RIOLUZ,COM DIMENSOES DE 0,60X0,60M,EXCLUS</t>
  </si>
  <si>
    <t xml:space="preserve">21.035.0010-A</t>
  </si>
  <si>
    <t xml:space="preserve">21.035.0012-0</t>
  </si>
  <si>
    <t xml:space="preserve">JETO Nº A4-1683-PD,RIOLUZ,COM DIMENSOES DE 0,60X0,90M,EXCLUS</t>
  </si>
  <si>
    <t xml:space="preserve">21.035.0012-A</t>
  </si>
  <si>
    <t xml:space="preserve">21.035.0014-0</t>
  </si>
  <si>
    <t xml:space="preserve">JETO Nº A4-1683-PD,RIOLUZ,COM DIMENSOES DE 0,30X0,30M,EXCLUS</t>
  </si>
  <si>
    <t xml:space="preserve">21.035.0014-A</t>
  </si>
  <si>
    <t xml:space="preserve">21.035.0050-0</t>
  </si>
  <si>
    <t xml:space="preserve">CAIXA DE CONCRETO PARA FIXACAO DE PROJETOR,COM TAMPA DE TELA</t>
  </si>
  <si>
    <t xml:space="preserve"> MALETADA DE (5X5)CM E CADEADO,NAS DIMENSOES (80X80X80)CM,CO</t>
  </si>
  <si>
    <t xml:space="preserve">NFORME DETALHE DO PROJETO RIOLUZ.FORNECIMENTO E ASSENTAMENTO</t>
  </si>
  <si>
    <t xml:space="preserve">21.035.0050-A</t>
  </si>
  <si>
    <t xml:space="preserve">21.035.0100-0</t>
  </si>
  <si>
    <t xml:space="preserve">CAIXA DE ALVENARIA COM BASE DE CONCRETO PARA FIXACAO DE PROJ</t>
  </si>
  <si>
    <t xml:space="preserve">ETOR,COM TAMPA DE TELA MALETADA DE (5X5)CM E CADEADO NAS DIM</t>
  </si>
  <si>
    <t xml:space="preserve">ENSOES (80X80X80)CM.FORNECIMENTO E ASSENTAMENTO</t>
  </si>
  <si>
    <t xml:space="preserve">21.035.0100-A</t>
  </si>
  <si>
    <t xml:space="preserve">21.035.0103-0</t>
  </si>
  <si>
    <t xml:space="preserve">ETOR,COM TAMPA DE TELA MALETADA (5X5)CM E CADEADO NAS DIMENS</t>
  </si>
  <si>
    <t xml:space="preserve">OS (110X80X60)CM.FORNECIMENTO E ASSENTAMENTO</t>
  </si>
  <si>
    <t xml:space="preserve">21.035.0103-A</t>
  </si>
  <si>
    <t xml:space="preserve">21.035.0105-0</t>
  </si>
  <si>
    <t xml:space="preserve">OES (110X120X100)CM.FORNECIMENTO E ASSENTAMENTO</t>
  </si>
  <si>
    <t xml:space="preserve">21.035.0105-A</t>
  </si>
  <si>
    <t xml:space="preserve">21.035.0150-0</t>
  </si>
  <si>
    <t xml:space="preserve">CAIXA DE PASSAGEM,RETANGULAR,DE ALVENARIA COM TAMPA DE CONCR</t>
  </si>
  <si>
    <t xml:space="preserve">ETO,DIMENSOES DE(0,80X0,80X1,00)M;EXCLUSIVE FORNECIMENTO DO</t>
  </si>
  <si>
    <t xml:space="preserve">MATERIAL.ASSENTAMENTO</t>
  </si>
  <si>
    <t xml:space="preserve">21.035.0150-A</t>
  </si>
  <si>
    <t xml:space="preserve">21.035.0160-0</t>
  </si>
  <si>
    <t xml:space="preserve">CAIXA HERMETICA PARA CHAVE FACA TRIFASICA.COLOCACAO</t>
  </si>
  <si>
    <t xml:space="preserve">21.035.0160-A</t>
  </si>
  <si>
    <t xml:space="preserve">21.035.0200-0</t>
  </si>
  <si>
    <t xml:space="preserve">TAMPAO DE FERRO FUNDIDO DUCTIL (NODULAR) TIPO LEVE,COM DIAME</t>
  </si>
  <si>
    <t xml:space="preserve">TRO DE 56CM,PADRAO RIOLUZ.FORNECIMENTO</t>
  </si>
  <si>
    <t xml:space="preserve">21.035.0200-A</t>
  </si>
  <si>
    <t xml:space="preserve">21.035.0205-0</t>
  </si>
  <si>
    <t xml:space="preserve">TAMPAO DE FERRO FUNDIDO DUCTIL (NODULAR),ARTICULADO,TIPO ESP</t>
  </si>
  <si>
    <t xml:space="preserve">ECIAL,COM DIAMETRO DE 600MM,COM EIXO DE ACO INOXIDAVEL,REVES</t>
  </si>
  <si>
    <t xml:space="preserve">TIDO POR PVC NA ARTICULACAO,DOTADO DE FURACAO PARA FIXACAO D</t>
  </si>
  <si>
    <t xml:space="preserve">O ARO DE ANEL DE CONCRETO E INSTALACAO DE CONECTORES PARA AT</t>
  </si>
  <si>
    <t xml:space="preserve">ERRAMENTO,COM INSCRICAO RIOLUZ DISCRETA,EM ALTO RELEVO,CONFO</t>
  </si>
  <si>
    <t xml:space="preserve">RME DESENHO EM-RIOLUZ-078 DESENHO: A4-1992-PD.FORNECIMENTO</t>
  </si>
  <si>
    <t xml:space="preserve">21.035.0205-A</t>
  </si>
  <si>
    <t xml:space="preserve">21.035.0220-0</t>
  </si>
  <si>
    <t xml:space="preserve">TAMPAO DE FERRO FUNDIDO DUCTIL (NODULAR),ARTICULADO,TIPO LEV</t>
  </si>
  <si>
    <t xml:space="preserve">E,CARGA MAXIMA NO CENTRO DE 2000KGF,DIAMETRO INTERNO DE 300M</t>
  </si>
  <si>
    <t xml:space="preserve">M,FORNECIDO COM COLAR E COM RECOBRIMENTO,CONFORME DESENHO A4</t>
  </si>
  <si>
    <t xml:space="preserve">-1200-PD,ESPECIFICACAO EM RIOLUZ Nº10.FORNECIMENTO</t>
  </si>
  <si>
    <t xml:space="preserve">21.035.0220-A</t>
  </si>
  <si>
    <t xml:space="preserve">21.035.0230-0</t>
  </si>
  <si>
    <t xml:space="preserve">TAMPAO DE FERRO FUNDIDO DUCTIL (NODULAR),ARTICULADO(PARA TEN</t>
  </si>
  <si>
    <t xml:space="preserve">SAO MINIMA DE 3,54KG/CM2),DIAMETRO INTERNO DE 30CM,COM TRANC</t>
  </si>
  <si>
    <t xml:space="preserve">A,COM EIXO DE ACO INOXIDAVEL NA ARTICULACAO,DOTADO DE FURACA</t>
  </si>
  <si>
    <t xml:space="preserve">O ROSQUEADA PARA INSTALACAO DE CONECTORES PARA ATERRAMENTO,C</t>
  </si>
  <si>
    <t xml:space="preserve">OM INSCRICAO RIOLUZ EM ALTO RELEVO,DESENHO A4-1992-PD EM-RIO</t>
  </si>
  <si>
    <t xml:space="preserve">LUZ-10.FORNECIMENTO</t>
  </si>
  <si>
    <t xml:space="preserve">21.035.0230-A</t>
  </si>
  <si>
    <t xml:space="preserve">21.035.0235-0</t>
  </si>
  <si>
    <t xml:space="preserve">SAO MINIMA DE 3,54KG/CM2),DIAMETRO INTERNO DE 60CM,COM TRANC</t>
  </si>
  <si>
    <t xml:space="preserve">21.035.0235-A</t>
  </si>
  <si>
    <t xml:space="preserve">21.035.0250-0</t>
  </si>
  <si>
    <t xml:space="preserve">TAMPAO PARA VEDACAO DE DUTOS ESPIRALADOS FLEXIVEIS EM POLIET</t>
  </si>
  <si>
    <t xml:space="preserve">ILENO DE ALTA DENSIDADE,NA COR PRETA,DIAMETRO NOMINAL DE 125</t>
  </si>
  <si>
    <t xml:space="preserve">MM,COMPRIMENTO DE 225MM,LOTE 335248-0.FORNECIMENTO</t>
  </si>
  <si>
    <t xml:space="preserve">21.035.0250-A</t>
  </si>
  <si>
    <t xml:space="preserve">21.036.0010-0</t>
  </si>
  <si>
    <t xml:space="preserve">ELETRODUTO DE FERRO GALVANIZADO,TIPO PESADO DIAMETRO DE 25MM</t>
  </si>
  <si>
    <t xml:space="preserve">(1").FORNECIMENTO</t>
  </si>
  <si>
    <t xml:space="preserve">21.036.0010-A</t>
  </si>
  <si>
    <t xml:space="preserve">21.036.0015-0</t>
  </si>
  <si>
    <t xml:space="preserve">ELETRODUTO DE FERRO GALVANIZADO,TIPO PESADO,DIAMETRO DE 38MM</t>
  </si>
  <si>
    <t xml:space="preserve">(1.1/2").FORNECIMENTO</t>
  </si>
  <si>
    <t xml:space="preserve">21.036.0015-A</t>
  </si>
  <si>
    <t xml:space="preserve">21.036.0020-0</t>
  </si>
  <si>
    <t xml:space="preserve">ELETRODUTO DE FERRO GALVANIZADO,TIPO PESADO,DIAMETRO DE 50MM</t>
  </si>
  <si>
    <t xml:space="preserve">(2").FORNECIMENTO</t>
  </si>
  <si>
    <t xml:space="preserve">21.036.0020-A</t>
  </si>
  <si>
    <t xml:space="preserve">21.036.0025-0</t>
  </si>
  <si>
    <t xml:space="preserve">ELETRODUTO DE FERRO GALVANIZADO,TIPO PESADO,DIAMETRO DE 75MM</t>
  </si>
  <si>
    <t xml:space="preserve">(3").FORNECIMENTO</t>
  </si>
  <si>
    <t xml:space="preserve">21.036.0025-A</t>
  </si>
  <si>
    <t xml:space="preserve">21.036.0050-0</t>
  </si>
  <si>
    <t xml:space="preserve">CURVA LONGA DE 90° PARA ELETRODUTO,DE ACO GALVANIZADO,DE 25M</t>
  </si>
  <si>
    <t xml:space="preserve">M(1").FORNECIMENTO</t>
  </si>
  <si>
    <t xml:space="preserve">21.036.0050-A</t>
  </si>
  <si>
    <t xml:space="preserve">21.036.0055-0</t>
  </si>
  <si>
    <t xml:space="preserve">CURVA LONGA DE 90° PARA ELETRODUTO,DE ACO GALVANIZADO,DE 50M</t>
  </si>
  <si>
    <t xml:space="preserve">M(2").FORNECIMENTO</t>
  </si>
  <si>
    <t xml:space="preserve">21.036.0055-A</t>
  </si>
  <si>
    <t xml:space="preserve">21.036.0060-0</t>
  </si>
  <si>
    <t xml:space="preserve">CURVA LONGA DE 90° PARA ELETRODUTO,DE ACO GALVANIZADO,DE 75M</t>
  </si>
  <si>
    <t xml:space="preserve">M(3").FORNECIMENTO</t>
  </si>
  <si>
    <t xml:space="preserve">21.036.0060-A</t>
  </si>
  <si>
    <t xml:space="preserve">21.036.0065-0</t>
  </si>
  <si>
    <t xml:space="preserve">LUVA PARA ELETRODUTO,DE ACO GALVANIZADO,DE 25MM(1").FORNECIM</t>
  </si>
  <si>
    <t xml:space="preserve">21.036.0065-A</t>
  </si>
  <si>
    <t xml:space="preserve">21.036.0070-0</t>
  </si>
  <si>
    <t xml:space="preserve">LUVA PARA ELETRODUTO,DE ACO GALVANIZADO,DE 38MM(1 1/2").FORN</t>
  </si>
  <si>
    <t xml:space="preserve">21.036.0070-A</t>
  </si>
  <si>
    <t xml:space="preserve">21.036.0075-0</t>
  </si>
  <si>
    <t xml:space="preserve">LUVA PARA ELETRODUTO,DE ACO GALVANIZADO,DE 50MM(2").FORNECIM</t>
  </si>
  <si>
    <t xml:space="preserve">21.036.0075-A</t>
  </si>
  <si>
    <t xml:space="preserve">21.036.0080-0</t>
  </si>
  <si>
    <t xml:space="preserve">LUVA PARA ELETRODUTO,DE ACO GALVANIZADO,DE 75MM(3").FORNECIM</t>
  </si>
  <si>
    <t xml:space="preserve">21.036.0080-A</t>
  </si>
  <si>
    <t xml:space="preserve">21.037.0010-0</t>
  </si>
  <si>
    <t xml:space="preserve">ELETRODUTO DE PVC RIGIDO,ROSQUEAVEL,DE 19MM(3/4").FORNECIMEN</t>
  </si>
  <si>
    <t xml:space="preserve">21.037.0010-A</t>
  </si>
  <si>
    <t xml:space="preserve">21.037.0015-0</t>
  </si>
  <si>
    <t xml:space="preserve">ELETRODUTO DE PVC RIGIDO,ROSQUEAVEL,DE 32MM(1 1/4").FORNECIM</t>
  </si>
  <si>
    <t xml:space="preserve">21.037.0015-A</t>
  </si>
  <si>
    <t xml:space="preserve">21.037.0020-0</t>
  </si>
  <si>
    <t xml:space="preserve">ELETRODUTO DE PVC RIGIDO,ROSQUEAVEL,DE 75MM(3").FORNECIMENTO</t>
  </si>
  <si>
    <t xml:space="preserve">21.037.0020-A</t>
  </si>
  <si>
    <t xml:space="preserve">21.037.0050-0</t>
  </si>
  <si>
    <t xml:space="preserve">CURVA LONGA DE 90° PARA ELETRODUTO,DE PVC RIGIDO,ROSQUEAVEL,</t>
  </si>
  <si>
    <t xml:space="preserve">DE 25MM(1").FORNECIMENTO</t>
  </si>
  <si>
    <t xml:space="preserve">21.037.0050-A</t>
  </si>
  <si>
    <t xml:space="preserve">21.037.0100-0</t>
  </si>
  <si>
    <t xml:space="preserve"> DE 32MM(1 1/4").FORNECIMENTO</t>
  </si>
  <si>
    <t xml:space="preserve">21.037.0100-A</t>
  </si>
  <si>
    <t xml:space="preserve">21.037.0105-0</t>
  </si>
  <si>
    <t xml:space="preserve"> DE 50MM(2").FORNECIMENTO</t>
  </si>
  <si>
    <t xml:space="preserve">21.037.0105-A</t>
  </si>
  <si>
    <t xml:space="preserve">21.037.0108-0</t>
  </si>
  <si>
    <t xml:space="preserve"> DE 75MM(3").FORNECIMENTO</t>
  </si>
  <si>
    <t xml:space="preserve">21.037.0108-A</t>
  </si>
  <si>
    <t xml:space="preserve">21.037.0120-0</t>
  </si>
  <si>
    <t xml:space="preserve">LUVA PARA ELETRODUTO,DE PVC RIGIDO,ROSQUEAVEL,DE 25MM(1").FO</t>
  </si>
  <si>
    <t xml:space="preserve">21.037.0120-A</t>
  </si>
  <si>
    <t xml:space="preserve">21.037.0125-0</t>
  </si>
  <si>
    <t xml:space="preserve">LUVA PARA ELETRODUTO,DE PVC RIGIDO,ROSQUEAVEL,DE 32MM(1 1/4"</t>
  </si>
  <si>
    <t xml:space="preserve">21.037.0125-A</t>
  </si>
  <si>
    <t xml:space="preserve">21.037.0130-0</t>
  </si>
  <si>
    <t xml:space="preserve">LUVA PARA ELETRODUTO,DE PVC RIGIDO,ROSQUEAVEL,DE 50MM(2").FO</t>
  </si>
  <si>
    <t xml:space="preserve">21.037.0130-A</t>
  </si>
  <si>
    <t xml:space="preserve">21.037.0135-0</t>
  </si>
  <si>
    <t xml:space="preserve">LUVA PARA ELETRODUTO,DE PVC RIGIDO,ROSQUEAVEL,DE 75MM(3").FO</t>
  </si>
  <si>
    <t xml:space="preserve">21.037.0135-A</t>
  </si>
  <si>
    <t xml:space="preserve">21.038.0010-0</t>
  </si>
  <si>
    <t xml:space="preserve">CONDUITE FLEXIVEL GALVANIZADO,DE 19MM(3/4").FORNECIMENTO E C</t>
  </si>
  <si>
    <t xml:space="preserve">21.038.0010-A</t>
  </si>
  <si>
    <t xml:space="preserve">21.038.0050-0</t>
  </si>
  <si>
    <t xml:space="preserve">BOX CURVO DE ALUMINIO DE 38MM(1 1/2").FORNECIMENTO</t>
  </si>
  <si>
    <t xml:space="preserve">21.038.0050-A</t>
  </si>
  <si>
    <t xml:space="preserve">21.038.0055-0</t>
  </si>
  <si>
    <t xml:space="preserve">BOX CURVO DE ALUMINIO COM BUCHA E ARRUELA DE 50MM(2").FORNEC</t>
  </si>
  <si>
    <t xml:space="preserve">21.038.0055-A</t>
  </si>
  <si>
    <t xml:space="preserve">21.038.0060-0</t>
  </si>
  <si>
    <t xml:space="preserve">BOX CURVO DE ALUMINIO COM BUCHA E ARRUELA DE 75MM(3").FORNEC</t>
  </si>
  <si>
    <t xml:space="preserve">21.038.0060-A</t>
  </si>
  <si>
    <t xml:space="preserve">21.040.0010-0</t>
  </si>
  <si>
    <t xml:space="preserve">CHAPA DE FERRO GALVANIZADO NO 24,DE(1X2)M.FORNECIMENTO</t>
  </si>
  <si>
    <t xml:space="preserve">21.040.0010-A</t>
  </si>
  <si>
    <t xml:space="preserve">21.040.0100-0</t>
  </si>
  <si>
    <t xml:space="preserve">EQUIPAMENTOS DE COMANDO DE CIRCUITO,PADRAO RIOLUZ,EXCLUSIVE</t>
  </si>
  <si>
    <t xml:space="preserve">O FORNECIMENTO DAS FERRAGENS DE FIXACAO E DO COMANDO.ASSENTA</t>
  </si>
  <si>
    <t xml:space="preserve">21.040.0100-A</t>
  </si>
  <si>
    <t xml:space="preserve">21.040.0120-0</t>
  </si>
  <si>
    <t xml:space="preserve">CONJUNTO PARA MONTAGEM DE INDICADOR VISUAL DE DIRECAO DE VEN</t>
  </si>
  <si>
    <t xml:space="preserve">TO(BIRUTA) ADAPTADO PARA BALIZAMENTO NOTURNO.FORNECIMENTO</t>
  </si>
  <si>
    <t xml:space="preserve">21.040.0120-A</t>
  </si>
  <si>
    <t xml:space="preserve">21.040.0130-0</t>
  </si>
  <si>
    <t xml:space="preserve">FONTE DE EMERGENCIA(NO BREAK),COM POTENCIA DE 2KVA,220V/220V</t>
  </si>
  <si>
    <t xml:space="preserve">,AUTONOMIA A PLENA CARGA DE 30MIN.FORNECIMENTO</t>
  </si>
  <si>
    <t xml:space="preserve">21.040.0130-A</t>
  </si>
  <si>
    <t xml:space="preserve">21.042.0015-0</t>
  </si>
  <si>
    <t xml:space="preserve">LUMINARIA DECORATIVA LDRJ-14 P/LAMPADA FLUORESCENTE COMPACTA</t>
  </si>
  <si>
    <t xml:space="preserve"> 18W,C/EQUIPAMENTO AUXILIAR ELETROMAGNETICO INTEGRADO,P/INST</t>
  </si>
  <si>
    <t xml:space="preserve">ALACAO EM PAREDE,CORPO E GRADE DE PROTECAO EM LIGA DE ALUMIN</t>
  </si>
  <si>
    <t xml:space="preserve">IO FUNDIDO TIPO ASTM-SG-7A OU SAE-23 PINTADOS C/TINTA ESMALT</t>
  </si>
  <si>
    <t xml:space="preserve">E NA COR CINZA MARTELADO,RECEPTACULO PARA BASE G-24D-2,CONFO</t>
  </si>
  <si>
    <t xml:space="preserve">RME DESENHO A3-1900-PD E ESPECIFICACAO EM-RIOLUZ Nº23.FORN.</t>
  </si>
  <si>
    <t xml:space="preserve">21.042.0015-A</t>
  </si>
  <si>
    <t xml:space="preserve">21.042.0030-0</t>
  </si>
  <si>
    <t xml:space="preserve">LUMINARIA DECORATIVA LDRJ-15,P/LAMPADA FLUORESCENTE COMPACTA</t>
  </si>
  <si>
    <t xml:space="preserve"> 26W,P/INSTALACAO NO TETO,CORPO E GRADE DE PROTECAO EM LIGA</t>
  </si>
  <si>
    <t xml:space="preserve">DE ALUMINIO FUNDIDO TIPO ASTM-SG-7A/SAE-23 PINTADOS C/TINTA</t>
  </si>
  <si>
    <t xml:space="preserve">ESMALTE COR CINZA MARTELADO,GRADE ROSQUEADA AO CORPO,REFRATO</t>
  </si>
  <si>
    <t xml:space="preserve">R EM VIDRO BOROSILICATO ROSQUEADO AO CORPO,RECEPTACULO P/BAS</t>
  </si>
  <si>
    <t xml:space="preserve">E G-24D-3,CONFORME DESENHO A4-1905-PD EM-RIOLUZ Nº23.FORN.</t>
  </si>
  <si>
    <t xml:space="preserve">21.042.0030-A</t>
  </si>
  <si>
    <t xml:space="preserve">21.042.0040-0</t>
  </si>
  <si>
    <t xml:space="preserve">LUMINARIA DECORATIVA LDRJ-07 PARA LAMPADA A VAPOR DE SODIO O</t>
  </si>
  <si>
    <t xml:space="preserve">U MULTIVAPOR METALICO DE 70W,COM EQUIPAMENTO AUXILIAR INTEGR</t>
  </si>
  <si>
    <t xml:space="preserve">ADO,BASE EM ALUMINIO FUNDIDO,COM ALOJAMENTO E SUPORTE PARA E</t>
  </si>
  <si>
    <t xml:space="preserve">QUIPAMENTO AUXILIAR(REATOR,CAPACITOR,IGNITOR),COM ENCAIXE PA</t>
  </si>
  <si>
    <t xml:space="preserve">RA TUBO COM DIAMETRO DE 48MM,DIFUSOR EM POLIPROPILENO,COM RE</t>
  </si>
  <si>
    <t xml:space="preserve">CEPTACULO E-27,CONFORME DESENHO A3-1965-PD.FORNECIMENTO</t>
  </si>
  <si>
    <t xml:space="preserve">21.042.0040-A</t>
  </si>
  <si>
    <t xml:space="preserve">21.042.0045-0</t>
  </si>
  <si>
    <t xml:space="preserve">LUMINARIA DECORATIVA LDRJ-09 PARA LAMPADA A VAPOR DE SODIO O</t>
  </si>
  <si>
    <t xml:space="preserve">CEPTACULO E-27,CONFORME DESENHO A3-1966-PD.FORNECIMENTO</t>
  </si>
  <si>
    <t xml:space="preserve">21.042.0045-A</t>
  </si>
  <si>
    <t xml:space="preserve">21.042.0065-0</t>
  </si>
  <si>
    <t xml:space="preserve">LUMINARIA DECORATIVA LDRJ-20 PARA LAMPADA MULTIVAPOR METALIC</t>
  </si>
  <si>
    <t xml:space="preserve">O 100W,SEMI ESFERICA,C/EQUIPAMENTO AUXILIAR INTEGRADO INSTAL</t>
  </si>
  <si>
    <t xml:space="preserve">ADO EM BANDEJA DE CHAPA DE ACO GALVANIZADO,ARO E CARCACA EM</t>
  </si>
  <si>
    <t xml:space="preserve">ALUMINIO INJETADO DE ALTA PRESSAO,GRAU DE PROTECAO MINIMO IP</t>
  </si>
  <si>
    <t xml:space="preserve">-55,ACABAMENTO C/TRATAMENTO DE FOSFATACAO E PINTURA POLIESTE</t>
  </si>
  <si>
    <t xml:space="preserve">R,PARAFUSOS DE ACO INOX RECEPTACULO E-27.FORNECIMENTO</t>
  </si>
  <si>
    <t xml:space="preserve">21.042.0065-A</t>
  </si>
  <si>
    <t xml:space="preserve">21.042.0070-0</t>
  </si>
  <si>
    <t xml:space="preserve">LUMINARIA DECORATIVA LDRJ-11 PARA LAMPADA MVM 150W,COM EQUIP</t>
  </si>
  <si>
    <t xml:space="preserve">AMENTO AUXILIAR INTEGRADO,PROJETOR PARA VAPOR DE METALICO BI</t>
  </si>
  <si>
    <t xml:space="preserve">LATERAL 150W,REBATEDOR E SUPORTE(CONJUNTO COMPLETO).CONFORME</t>
  </si>
  <si>
    <t xml:space="preserve"> ESPECIFICACAO EM-RIOLUZ-23,DESENHO A4-1863-PD(ULTIMA REVISA</t>
  </si>
  <si>
    <t xml:space="preserve">O).FORNECIMENTO</t>
  </si>
  <si>
    <t xml:space="preserve">21.042.0070-A</t>
  </si>
  <si>
    <t xml:space="preserve">21.042.0085-0</t>
  </si>
  <si>
    <t xml:space="preserve">PROJETOR,TIPO PRJ-19/1.2,PARA 1 LAMPADA DE MULTIVAPOR METALI</t>
  </si>
  <si>
    <t xml:space="preserve">CO(MVM)TD DE 150W,CONTATO BILATERAL,COM EQUIPAMENTO AUXILIAR</t>
  </si>
  <si>
    <t xml:space="preserve">INTEGRADO E LAMPADA.FORNECIMENTO</t>
  </si>
  <si>
    <t xml:space="preserve">21.042.0085-A</t>
  </si>
  <si>
    <t xml:space="preserve">21.042.0115-0</t>
  </si>
  <si>
    <t xml:space="preserve">PROJETOR PRJ-10,PARA LAMPADA A VAPOR DE SODIO OU MULTIVAPOR</t>
  </si>
  <si>
    <t xml:space="preserve">METALICO DE 250/400W TUBULAR,EM LIGA DE ALUMINIO FUNDIDO TIP</t>
  </si>
  <si>
    <t xml:space="preserve">O ASTM-SG-70A OU SAE 323,VISOR DE VIDRO PLANO,INCOLOR,TEMPER</t>
  </si>
  <si>
    <t xml:space="preserve">ADO,RESISTENTE A IMPACTOS E CHOQUE TERMICO,SUPORTE TIPO "U",</t>
  </si>
  <si>
    <t xml:space="preserve">EM FERRO GALVANIZADO POR IMERSAO A QUENTE,CONFORME DESENHO A</t>
  </si>
  <si>
    <t xml:space="preserve">4-1188-PD E ESPECIFICACAO EM-RIOLUZ Nº20.FORNECIMENTO</t>
  </si>
  <si>
    <t xml:space="preserve">21.042.0115-A</t>
  </si>
  <si>
    <t xml:space="preserve">21.042.0125-0</t>
  </si>
  <si>
    <t xml:space="preserve">PROJETOR PRJ-07,P/LAMPADA A VAPOR DE SODIO OU MULTIVAPOR MET</t>
  </si>
  <si>
    <t xml:space="preserve">ALICO 250/400W TUBULAR,EM CHAPA DE ALUMINIO REPUXADO,POLIDO</t>
  </si>
  <si>
    <t xml:space="preserve">QUIMICAMENTE E ANODIZADO,VISOR DE VIDRO PLANO,INCOLOR,TEMPER</t>
  </si>
  <si>
    <t xml:space="preserve">ADO,RESISTENTE A IMPACTOS E CHOQUE TERMICO,FIXADO AO REFLETO</t>
  </si>
  <si>
    <t xml:space="preserve">R ATRAVES DE ARO DE ALUMINIO,SUPORTE DE FIXACAO TIPO "U",CON</t>
  </si>
  <si>
    <t xml:space="preserve">FORME DESENHO A4-1514-PD E ESPECIFICACAO EM-RIOLUZ Nº20.FORN</t>
  </si>
  <si>
    <t xml:space="preserve">21.042.0125-A</t>
  </si>
  <si>
    <t xml:space="preserve">21.042.0135-0</t>
  </si>
  <si>
    <t xml:space="preserve">PROJETOR PRJ-27,P/UMA LAMPADA VAPOR DE SODIO OU MULTIVAPOR</t>
  </si>
  <si>
    <t xml:space="preserve">METALICO 250/400W TUBULAR,C/EQUIPAMENTO AUXILIAR INTEGRADO,E</t>
  </si>
  <si>
    <t xml:space="preserve">M LIGA DE ALUMINIO INJETADO A ALTA PRESSAO-IP65,REFLETOR EM</t>
  </si>
  <si>
    <t xml:space="preserve">CHAPA DE ALUMINIO DE ALTA PUREZA(99,50%)ESTAMPADO,ANODIZADO</t>
  </si>
  <si>
    <t xml:space="preserve">E ABRILHANTADO QUIMICAMENTE,CONFORME ESPECIFICACAO EM-RIOLUZ</t>
  </si>
  <si>
    <t xml:space="preserve">-72.FORNECIMENTO</t>
  </si>
  <si>
    <t xml:space="preserve">21.042.0135-A</t>
  </si>
  <si>
    <t xml:space="preserve">21.042.0140-0</t>
  </si>
  <si>
    <t xml:space="preserve">PROJETOR PRJ-28,P/UMA LAMPADA VAPOR DE SODIO DE 50/70/100/15</t>
  </si>
  <si>
    <t xml:space="preserve">0W OU MULTIVAPOR METALICO DE 35/70/100/150W TUBULAR,C/EQUIPA</t>
  </si>
  <si>
    <t xml:space="preserve">MENTO AUXILIAR INTEGRADO,EM LIGA DE ALUMINIO INJETADO A ALTA</t>
  </si>
  <si>
    <t xml:space="preserve"> PRESSAO-IP65.REFLETOR EM CHAPA DE ALUMINIO DE ALTA PUREZA(9</t>
  </si>
  <si>
    <t xml:space="preserve">9,50%)ESTAMPADO,ANODIZADO E ABRILHANTADO QUIMICAMENTE,CONFOR</t>
  </si>
  <si>
    <t xml:space="preserve">ME ESPECIFICACAO EM-RIOLUZ-71.FORNECIMENTO</t>
  </si>
  <si>
    <t xml:space="preserve">21.042.0140-A</t>
  </si>
  <si>
    <t xml:space="preserve">21.042.0145-0</t>
  </si>
  <si>
    <t xml:space="preserve">PROJETOR PRJ-08,MODELO 2,P/2 LAMPADAS A VAPOR DE SODIO OU MU</t>
  </si>
  <si>
    <t xml:space="preserve">LTIVAPOR METALICO 400W TUBULAR,EM LIGA DE ALUMINIO FUNDIDO T</t>
  </si>
  <si>
    <t xml:space="preserve">IPO ASTM-SG-70A OU SAE 323,REFLETOR INTERNO EM ALUMINIO ALTA</t>
  </si>
  <si>
    <t xml:space="preserve"> PUREZA(99,85%AL),VISOR DE VIDRO PLANO,INCOLOR,TEMPERADO,RES</t>
  </si>
  <si>
    <t xml:space="preserve">ISTENTE A IMPACTOS E CHOQUE TERMICO,SUPORTE TIPO "U",CONFORM</t>
  </si>
  <si>
    <t xml:space="preserve">E DESENHO A4-1625-PD E ESPECIFICACAO EM-RIOLUZ Nº20.FORN.</t>
  </si>
  <si>
    <t xml:space="preserve">21.042.0145-A</t>
  </si>
  <si>
    <t xml:space="preserve">21.042.0165-0</t>
  </si>
  <si>
    <t xml:space="preserve">PROJETOR PRJ-08,MODELO 1,P/LAMPADA A VAPOR DE SODIO 1000W,MU</t>
  </si>
  <si>
    <t xml:space="preserve">LTIVAPOR METALICO DE 1000/2000W OVOIDE OU TUBULAR,EM LIGA DE</t>
  </si>
  <si>
    <t xml:space="preserve">ALUMINIO FUNDIDO TIPO ASTM-SG-70A OU SAE 323,DEFLETOR INTERN</t>
  </si>
  <si>
    <t xml:space="preserve">O EM ALUMINIO ALTA PUREZA(99,85%AL),VISOR DE VIDRO PLANO,INC</t>
  </si>
  <si>
    <t xml:space="preserve">OLOR,TEMPERADO,SUPORTE TIPO "U",CONFORME DESENHO A4-1625-PD</t>
  </si>
  <si>
    <t xml:space="preserve">E ESPECIFICACAO EM-RIO-LUZ Nº20.FORNECIMENTO</t>
  </si>
  <si>
    <t xml:space="preserve">21.042.0165-A</t>
  </si>
  <si>
    <t xml:space="preserve">21.045.0050-0</t>
  </si>
  <si>
    <t xml:space="preserve">LAMPADA MULTIVAPOR METALICO (MVM) DE 35W,PAR30.FORNECIMENTO</t>
  </si>
  <si>
    <t xml:space="preserve">21.045.0050-A</t>
  </si>
  <si>
    <t xml:space="preserve">21.045.0055-0</t>
  </si>
  <si>
    <t xml:space="preserve">LAMPADA DE MULTIVAPOR METALICO (MVM) DE 70W,BULBO OVOIDE.FOR</t>
  </si>
  <si>
    <t xml:space="preserve">21.045.0055-A</t>
  </si>
  <si>
    <t xml:space="preserve">21.045.0070-0</t>
  </si>
  <si>
    <t xml:space="preserve">LAMPADA DE MULTIVAPOR METALICO (MVM) DE 150W,BULBO OVOIDE.FO</t>
  </si>
  <si>
    <t xml:space="preserve">21.045.0070-A</t>
  </si>
  <si>
    <t xml:space="preserve">21.045.0080-0</t>
  </si>
  <si>
    <t xml:space="preserve">LAMPADA DE MULTIVAPOR METALICO (MVM) DE 250W,BULBO OVOIDE.FO</t>
  </si>
  <si>
    <t xml:space="preserve">21.045.0080-A</t>
  </si>
  <si>
    <t xml:space="preserve">21.045.0082-0</t>
  </si>
  <si>
    <t xml:space="preserve">LAMPADA MULTIVAPOR METALICO (MVM) DE 400W,BULBO OVOIDE.FORNE</t>
  </si>
  <si>
    <t xml:space="preserve">21.045.0082-A</t>
  </si>
  <si>
    <t xml:space="preserve">21.045.0085-0</t>
  </si>
  <si>
    <t xml:space="preserve">LAMPADA DE MULTIVAPOR METALICO (MVM) DE 250W,BULBO TUBULAR.F</t>
  </si>
  <si>
    <t xml:space="preserve">21.045.0085-A</t>
  </si>
  <si>
    <t xml:space="preserve">21.045.0090-0</t>
  </si>
  <si>
    <t xml:space="preserve">LAMPADA DE MULTIVAPOR METALICO (MVM) DE 400W,BULBO TUBULAR.F</t>
  </si>
  <si>
    <t xml:space="preserve">21.045.0090-A</t>
  </si>
  <si>
    <t xml:space="preserve">21.045.0105-0</t>
  </si>
  <si>
    <t xml:space="preserve">LAMPADA A VAPOR DE SODIO,ALTA PRESSAO,POTENCIA DE 70W,BASE E</t>
  </si>
  <si>
    <t xml:space="preserve">-27,BULBO OVOIDE,POSICAO DE FUNCIONAMENTO UNIVERSAL A NBR-IE</t>
  </si>
  <si>
    <t xml:space="preserve">C-662 E EM-RIOLUZ Nº 57.FORNECIMENTO</t>
  </si>
  <si>
    <t xml:space="preserve">21.045.0105-A</t>
  </si>
  <si>
    <t xml:space="preserve">21.045.0110-0</t>
  </si>
  <si>
    <t xml:space="preserve">LAMPADA A VAPOR DE SODIO,ALTA PRESSAO,POTENCIA DE 100W,BASE</t>
  </si>
  <si>
    <t xml:space="preserve">E-27,BULBO OVOIDE,POSICAO DE FUNCIONAMENTO UNIVERSAL A NBR-I</t>
  </si>
  <si>
    <t xml:space="preserve">EC-662 E EM-RIOLUZ Nº57.FORNECIMENTO</t>
  </si>
  <si>
    <t xml:space="preserve">21.045.0110-A</t>
  </si>
  <si>
    <t xml:space="preserve">21.045.0125-0</t>
  </si>
  <si>
    <t xml:space="preserve">LAMPADA A VAPOR DE SODIO,ALTA PRESSAO,POTENCIA DE 150W,BASE</t>
  </si>
  <si>
    <t xml:space="preserve">EC-662 E EM-RIOLUZ Nº 57.FORNECIMENTO</t>
  </si>
  <si>
    <t xml:space="preserve">21.045.0125-A</t>
  </si>
  <si>
    <t xml:space="preserve">21.045.0135-0</t>
  </si>
  <si>
    <t xml:space="preserve">LAMPADA A VAPOR DE SODIO,ALTA PRESSAO,POTENCIA DE 250W,BASE</t>
  </si>
  <si>
    <t xml:space="preserve">21.045.0135-A</t>
  </si>
  <si>
    <t xml:space="preserve">21.045.0140-0</t>
  </si>
  <si>
    <t xml:space="preserve">E-40,BULBO TUBULAR,POSICAO DE FUNCIONAMENTO UNIVERSAL A NBR-</t>
  </si>
  <si>
    <t xml:space="preserve">IEC-662 E EM-RIOLUZ Nº 57.FORNECIMENTO</t>
  </si>
  <si>
    <t xml:space="preserve">21.045.0140-A</t>
  </si>
  <si>
    <t xml:space="preserve">21.045.0145-0</t>
  </si>
  <si>
    <t xml:space="preserve">21.045.0145-A</t>
  </si>
  <si>
    <t xml:space="preserve">21.045.0150-0</t>
  </si>
  <si>
    <t xml:space="preserve">E- 40,BULBO TUBULAR,POSICAO DE FUNCIONAMENTO UNIVERSAL A NBR</t>
  </si>
  <si>
    <t xml:space="preserve">-IEC-662 E EM-RIOLUZ Nº 57.FORNECIMENTO</t>
  </si>
  <si>
    <t xml:space="preserve">21.045.0150-A</t>
  </si>
  <si>
    <t xml:space="preserve">21.045.0160-0</t>
  </si>
  <si>
    <t xml:space="preserve">LAMPADA A VAPOR DE SODIO,ALTA PRESSAO,POTENCIA DE 400W,BASE</t>
  </si>
  <si>
    <t xml:space="preserve">21.045.0160-A</t>
  </si>
  <si>
    <t xml:space="preserve">21.046.0010-0</t>
  </si>
  <si>
    <t xml:space="preserve">REATOR EXTERNO PARA LAMPADA VAPOR DE SODIO DE 70W,IGNITOR CO</t>
  </si>
  <si>
    <t xml:space="preserve">M PICO DE TENSAO 2,8 A 4KV,FATOR DE POTENCIA MINIMO 0,92,TEN</t>
  </si>
  <si>
    <t xml:space="preserve">SAO DE ALIMENTACAO 220V,EM-RIO-LUZ-30,NBR-13593,IEC-60662.FO</t>
  </si>
  <si>
    <t xml:space="preserve">21.046.0010-A</t>
  </si>
  <si>
    <t xml:space="preserve">21.046.0020-0</t>
  </si>
  <si>
    <t xml:space="preserve">REATOR EXTERNO PARA LAMPADA VAPOR DE SODIO DE 100W,IGNITOR C</t>
  </si>
  <si>
    <t xml:space="preserve">OM PICO DE TENSAO 2,8 A 4KV,FATOR DE POTENCIA MINIMO 0,92,TE</t>
  </si>
  <si>
    <t xml:space="preserve">NSAO DE ALIMENTACAO 220V,EM-RIOLUZ-30,NBR-13593,IEC-60662.FO</t>
  </si>
  <si>
    <t xml:space="preserve">21.046.0020-A</t>
  </si>
  <si>
    <t xml:space="preserve">21.046.0025-0</t>
  </si>
  <si>
    <t xml:space="preserve">REATOR EXTERNO PARA LAMPADA VAPOR DE SODIO DE 150W,IGNITOR C</t>
  </si>
  <si>
    <t xml:space="preserve">21.046.0025-A</t>
  </si>
  <si>
    <t xml:space="preserve">21.046.0035-0</t>
  </si>
  <si>
    <t xml:space="preserve">REATOR EXTERNO PARA LAMPADA VAPOR DE SODIO DE 250W,IGNITOR C</t>
  </si>
  <si>
    <t xml:space="preserve">21.046.0035-A</t>
  </si>
  <si>
    <t xml:space="preserve">21.046.0040-0</t>
  </si>
  <si>
    <t xml:space="preserve">REATOR EXTERNO PARA LAMPADA VAPOR DE SODIO DE 400W,IGNITOR C</t>
  </si>
  <si>
    <t xml:space="preserve">21.046.0040-A</t>
  </si>
  <si>
    <t xml:space="preserve">21.046.0055-0</t>
  </si>
  <si>
    <t xml:space="preserve">REATOR INTERNO/INTEGRADO PARA LAMPADA VAPOR DE SODIO DE 70W,</t>
  </si>
  <si>
    <t xml:space="preserve">IGNITOR COM PICO DE TENSAO 2,8 A 4KV,FATOR DE POTENCIA MINIM</t>
  </si>
  <si>
    <t xml:space="preserve">O 0,92,TENSAO NOMINAL DE ALIMENTACAO 220V,CONFORME DESENHO A</t>
  </si>
  <si>
    <t xml:space="preserve">3-1971-PD,NBR-13593,IEC-60662.FORNECIMENTO</t>
  </si>
  <si>
    <t xml:space="preserve">21.046.0055-A</t>
  </si>
  <si>
    <t xml:space="preserve">21.046.0060-0</t>
  </si>
  <si>
    <t xml:space="preserve">REATOR INTERNO/INTEGRADO PARA LAMPADA VAPOR DE SODIO DE 150W</t>
  </si>
  <si>
    <t xml:space="preserve">,IGNITOR COM PICO DE TENSAO 2,8 A 4KV,FATOR DE POTENCIA MINI</t>
  </si>
  <si>
    <t xml:space="preserve">MO 0,92,TENSAO NOMINAL DE ALIMENTACAO 220V,CONFORME DESENHO</t>
  </si>
  <si>
    <t xml:space="preserve">A3-1971-PD,NBR-13593,IEC-60662.FORNECIMENTO</t>
  </si>
  <si>
    <t xml:space="preserve">21.046.0060-A</t>
  </si>
  <si>
    <t xml:space="preserve">21.046.0065-0</t>
  </si>
  <si>
    <t xml:space="preserve">REATOR INTERNO/INTEGRADO PARA LAMPADA VAPOR DE SODIO DE 250W</t>
  </si>
  <si>
    <t xml:space="preserve">21.046.0065-A</t>
  </si>
  <si>
    <t xml:space="preserve">21.046.0070-0</t>
  </si>
  <si>
    <t xml:space="preserve">REATOR INTERNO/INTEGRADO PARA LAMPADA VAPOR DE SODIO DE 400W</t>
  </si>
  <si>
    <t xml:space="preserve">21.046.0070-A</t>
  </si>
  <si>
    <t xml:space="preserve">21.046.0080-0</t>
  </si>
  <si>
    <t xml:space="preserve">REATOR EXTERNO PARA LAMPADA VAPOR METALICO DE 70W,IGNITOR CO</t>
  </si>
  <si>
    <t xml:space="preserve">SAO DE ALIMENTACAO 220V,EM-RIOLUZ-30,NBR-14305,IEC-61167.FOR</t>
  </si>
  <si>
    <t xml:space="preserve">21.046.0080-A</t>
  </si>
  <si>
    <t xml:space="preserve">21.046.0085-0</t>
  </si>
  <si>
    <t xml:space="preserve">REATOR EXTERNO PARA LAMPADA VAPOR METALICO DE 100W,IGNITOR C</t>
  </si>
  <si>
    <t xml:space="preserve">NSAO DE ALIMENTACAO 220V,EM-RIOLUZ-30,NBR-14305,IEC-61167.FO</t>
  </si>
  <si>
    <t xml:space="preserve">21.046.0085-A</t>
  </si>
  <si>
    <t xml:space="preserve">21.046.0087-0</t>
  </si>
  <si>
    <t xml:space="preserve">REATOR EXTERNO PARA LAMPADA VAPOR METALICO DE 150W,IGNITOR C</t>
  </si>
  <si>
    <t xml:space="preserve">21.046.0087-A</t>
  </si>
  <si>
    <t xml:space="preserve">21.046.0090-0</t>
  </si>
  <si>
    <t xml:space="preserve">REATOR EXTERNO PARA LAMPADA VAPOR METALICO DE 250W,IGNITOR C</t>
  </si>
  <si>
    <t xml:space="preserve">21.046.0090-A</t>
  </si>
  <si>
    <t xml:space="preserve">21.046.0092-0</t>
  </si>
  <si>
    <t xml:space="preserve">REATOR EXTERNO PARA LAMPADA VAPOR METALICO DE 400W,IGNITOR C</t>
  </si>
  <si>
    <t xml:space="preserve">21.046.0092-A</t>
  </si>
  <si>
    <t xml:space="preserve">21.046.0100-0</t>
  </si>
  <si>
    <t xml:space="preserve">REATOR TIPO INTERNO/INTEGRADO PARA LAMPADA VAPOR METALICO DE</t>
  </si>
  <si>
    <t xml:space="preserve"> 70W,IGNITOR COM PICO DE TENSAO 2,8 A 4KV,FATOR DE POTENCIA</t>
  </si>
  <si>
    <t xml:space="preserve">MINIMO 0,92,TENSAO NOMINAL DE ALIMENTACAO 220V,CONFORME DESE</t>
  </si>
  <si>
    <t xml:space="preserve">NHO A3-1971-PD,NBR-14305,IEC-61167.FORNECIMENTO</t>
  </si>
  <si>
    <t xml:space="preserve">21.046.0100-A</t>
  </si>
  <si>
    <t xml:space="preserve">21.046.0102-0</t>
  </si>
  <si>
    <t xml:space="preserve"> 150W,IGNITOR COM PICO DE TENSAO 2,8 A 4KV,FATOR DE POTENCIA</t>
  </si>
  <si>
    <t xml:space="preserve"> MINIMO 0,92,TENSAO NOMINAL DE ALIMENTACAO 220V,CONFORME DES</t>
  </si>
  <si>
    <t xml:space="preserve">ENHO A3-1971-PD,NBR-14305,IEC-61167.FORNECIMENTO</t>
  </si>
  <si>
    <t xml:space="preserve">21.046.0102-A</t>
  </si>
  <si>
    <t xml:space="preserve">21.046.0105-0</t>
  </si>
  <si>
    <t xml:space="preserve"> 250W,IGNITOR COM PICO DE TENSAO 2,8 A 4KV,FATOR DE POTENCIA</t>
  </si>
  <si>
    <t xml:space="preserve">21.046.0105-A</t>
  </si>
  <si>
    <t xml:space="preserve">21.046.0107-0</t>
  </si>
  <si>
    <t xml:space="preserve"> 400W,IGNITOR COM PICO DE TENSAO 2,8 A 4KV,FATOR DE POTENCIA</t>
  </si>
  <si>
    <t xml:space="preserve">21.046.0107-A</t>
  </si>
  <si>
    <t xml:space="preserve">21.048.0010-0</t>
  </si>
  <si>
    <t xml:space="preserve">LUMINARIA EQUIPADA COM LAMPADA DE DESCARGA E ACESSORIOS,EM C</t>
  </si>
  <si>
    <t xml:space="preserve">ORDOALHA,EXCLUSIVE LUMINARIA,INCLUSIVE FORNECIMENTO DA CORDO</t>
  </si>
  <si>
    <t xml:space="preserve">ALHA.COLOCACAO</t>
  </si>
  <si>
    <t xml:space="preserve">21.048.0010-A</t>
  </si>
  <si>
    <t xml:space="preserve">21.048.0015-0</t>
  </si>
  <si>
    <t xml:space="preserve">ORDOALHA,EXCLUSIVE LUMINARIA E O FORNECIMENTO DA CORDOALHA.C</t>
  </si>
  <si>
    <t xml:space="preserve">21.048.0015-A</t>
  </si>
  <si>
    <t xml:space="preserve">21.048.0020-0</t>
  </si>
  <si>
    <t xml:space="preserve">LUMINARIA EQUIPADA COM LAMPADA DE DESCARGA E ACESSORIOS,EM T</t>
  </si>
  <si>
    <t xml:space="preserve">ETO OU PAREDE;EXCLUSIVE LUMINARIA.COLOCACAO</t>
  </si>
  <si>
    <t xml:space="preserve">21.048.0020-A</t>
  </si>
  <si>
    <t xml:space="preserve">21.048.0025-0</t>
  </si>
  <si>
    <t xml:space="preserve">PROJETORES (DOIS) EQUIPADOS COM LAMPADAS DE DESCARGA,FIXADOS</t>
  </si>
  <si>
    <t xml:space="preserve"> EM POSTE DE ACO OU CONCRETO,INCLUSIVE FERRAGENS DE FIXACAO,</t>
  </si>
  <si>
    <t xml:space="preserve">EXCLUSIVE PROJETOR.COLOCACAO</t>
  </si>
  <si>
    <t xml:space="preserve">21.048.0025-A</t>
  </si>
  <si>
    <t xml:space="preserve">21.048.0030-0</t>
  </si>
  <si>
    <t xml:space="preserve">PROJETORES (DOIS) EQUIPADOS COM LAMPADA DE DESCARGA,FIXADOS</t>
  </si>
  <si>
    <t xml:space="preserve">EM CRUZETA Nº1;INCLUSIVE FERRAGENS DE FIXACAO,EXCLUSIVE PROJ</t>
  </si>
  <si>
    <t xml:space="preserve">ETOR.COLOCACAO</t>
  </si>
  <si>
    <t xml:space="preserve">21.048.0030-A</t>
  </si>
  <si>
    <t xml:space="preserve">21.048.0035-0</t>
  </si>
  <si>
    <t xml:space="preserve">PROJETORES(TRES)EQUIPADOS COM LAMPADAS DE DESCARGA,FIXADOS E</t>
  </si>
  <si>
    <t xml:space="preserve">M POSTE DE CONCRETO,INCLUSIVE FERRAGENS DE FIXACAO,EXCLUSIVE</t>
  </si>
  <si>
    <t xml:space="preserve"> PROJETORES.COLOCACAO</t>
  </si>
  <si>
    <t xml:space="preserve">21.048.0035-A</t>
  </si>
  <si>
    <t xml:space="preserve">21.048.0040-0</t>
  </si>
  <si>
    <t xml:space="preserve">PROJETORES(QUATRO)EQUIPADOS COM LAMPADA DE DESCARGA,FIXADOS</t>
  </si>
  <si>
    <t xml:space="preserve">EM POSTE DE ACO RETO;INCLUSIVE FERRAGENS DE FIXACAO,EXCLUSIV</t>
  </si>
  <si>
    <t xml:space="preserve">E PROJETORES.COLOCACAO</t>
  </si>
  <si>
    <t xml:space="preserve">21.048.0040-A</t>
  </si>
  <si>
    <t xml:space="preserve">21.048.0045-0</t>
  </si>
  <si>
    <t xml:space="preserve">PROJETOR FIXADO EM BANDEJA ATRAVES DE CHUMBADORES DE ACO INO</t>
  </si>
  <si>
    <t xml:space="preserve">X,EXCLUSIVE PROJETOR,CHUMBADOR E BANDEJAMENTO.COLOCACAO</t>
  </si>
  <si>
    <t xml:space="preserve">21.048.0045-A</t>
  </si>
  <si>
    <t xml:space="preserve">21.048.0050-0</t>
  </si>
  <si>
    <t xml:space="preserve">REATOR,PADRAO RIOLUZ,PARA LAMPADA DE DESCARGA,EM POSTE DE AC</t>
  </si>
  <si>
    <t xml:space="preserve">O,CONCRETO OU MADEIRA,EXCLUSIVE FORNECIMENTO DO REATOR E FER</t>
  </si>
  <si>
    <t xml:space="preserve">RAGENS DE FIXACAO.COLOCACAO</t>
  </si>
  <si>
    <t xml:space="preserve">21.048.0050-A</t>
  </si>
  <si>
    <t xml:space="preserve">21.048.0055-0</t>
  </si>
  <si>
    <t xml:space="preserve">REATOR,PADRAO RIOLUZ,PARA LAMPADA DE DESCARGA EM POSTE(ACO O</t>
  </si>
  <si>
    <t xml:space="preserve">U CONCRETO),INCLUINDO INTERLIGACAO NA REDE E NA LUMINARIA E</t>
  </si>
  <si>
    <t xml:space="preserve">FERRAGENS DE FIXACAO;EXCLUSIVE FORNECIMENTO DO REATOR.COLOCA</t>
  </si>
  <si>
    <t xml:space="preserve">21.048.0055-A</t>
  </si>
  <si>
    <t xml:space="preserve">21.048.0060-0</t>
  </si>
  <si>
    <t xml:space="preserve">REATOR PARA LAMPADA DE DESCARGA EM TETO,PISO OU PAREDE,INCLU</t>
  </si>
  <si>
    <t xml:space="preserve">SIVE INTERLIGACAO NA REDE E NA LUMINARIA E FERRAGENS DE FIXA</t>
  </si>
  <si>
    <t xml:space="preserve">CAO,EXCLUSIVE FORNECIMENTO DE REATOR.COLOCACAO</t>
  </si>
  <si>
    <t xml:space="preserve">21.048.0060-A</t>
  </si>
  <si>
    <t xml:space="preserve">21.048.0065-0</t>
  </si>
  <si>
    <t xml:space="preserve">REATOR COM IGNITOR EM BANDEJA,EXCLUSIVE REATOR.COLOCACAO</t>
  </si>
  <si>
    <t xml:space="preserve">21.048.0065-A</t>
  </si>
  <si>
    <t xml:space="preserve">21.050.0010-0</t>
  </si>
  <si>
    <t xml:space="preserve">FITA ISOLANTE AUTO-FUSAO,DE 19MMX10M.FORNECIMENTO</t>
  </si>
  <si>
    <t xml:space="preserve">21.050.0010-A</t>
  </si>
  <si>
    <t xml:space="preserve">21.050.0015-0</t>
  </si>
  <si>
    <t xml:space="preserve">FITA ISOLANTE PLASTICA ADESIVA,DE 19MMX20M.FORNECIMENTO</t>
  </si>
  <si>
    <t xml:space="preserve">21.050.0015-A</t>
  </si>
  <si>
    <t xml:space="preserve">21.050.0020-0</t>
  </si>
  <si>
    <t xml:space="preserve">ARRUELA EM ALUMINIO DE(13X2)MM.FORNECIMENTO</t>
  </si>
  <si>
    <t xml:space="preserve">21.050.0020-A</t>
  </si>
  <si>
    <t xml:space="preserve">21.050.0025-0</t>
  </si>
  <si>
    <t xml:space="preserve">ARRUELA DE PRESSAO DE(13X2,5)MM.FORNECIMENTO</t>
  </si>
  <si>
    <t xml:space="preserve">21.050.0025-A</t>
  </si>
  <si>
    <t xml:space="preserve">21.050.0040-0</t>
  </si>
  <si>
    <t xml:space="preserve">CHUMBADOR EM ACO CARBONO,COM DIAMETRO DE 7/8",COMPRIMENTO DE</t>
  </si>
  <si>
    <t xml:space="preserve"> 500MM,GALVANIZADO A QUENTE POR IMERSAO,COM PORCA,ARRUELA LI</t>
  </si>
  <si>
    <t xml:space="preserve">SA E ARRUELA DE PRESSAO.FORNECIMENTO</t>
  </si>
  <si>
    <t xml:space="preserve">21.050.0040-A</t>
  </si>
  <si>
    <t xml:space="preserve">21.050.0045-0</t>
  </si>
  <si>
    <t xml:space="preserve">CHUMBADOR DE ACO INOXIDAVEL 304,TEC BOLT,TBM 12.100,COMPRIME</t>
  </si>
  <si>
    <t xml:space="preserve">NTO DE 96MM E DIAMETRO DE 1/2",COM ARRUELA LISA E DE PRESSAO</t>
  </si>
  <si>
    <t xml:space="preserve">E PORCA,TECNART OU SIMILAR.FORNECIMENTO</t>
  </si>
  <si>
    <t xml:space="preserve">21.050.0045-A</t>
  </si>
  <si>
    <t xml:space="preserve">21.050.0050-0</t>
  </si>
  <si>
    <t xml:space="preserve">CHUMBADOR DE EXPANSAO DE ACO,COM DIAMETRO DE 1/2" E COMPRIME</t>
  </si>
  <si>
    <t xml:space="preserve">NTO DO PARAFUSO DE 3".FORNECIMENTO</t>
  </si>
  <si>
    <t xml:space="preserve">21.050.0050-A</t>
  </si>
  <si>
    <t xml:space="preserve">21.050.0052-0</t>
  </si>
  <si>
    <t xml:space="preserve">CINTA CIRCULAR DE ACO GALVANIZADO COM PARAFUSOS,DE APROXIMAD</t>
  </si>
  <si>
    <t xml:space="preserve">AMENTE 90MM.FORNECIMENTO</t>
  </si>
  <si>
    <t xml:space="preserve">21.050.0052-A</t>
  </si>
  <si>
    <t xml:space="preserve">21.050.0053-0</t>
  </si>
  <si>
    <t xml:space="preserve">AMENTE 120MM.FORNECIMENTO</t>
  </si>
  <si>
    <t xml:space="preserve">21.050.0053-A</t>
  </si>
  <si>
    <t xml:space="preserve">21.050.0055-0</t>
  </si>
  <si>
    <t xml:space="preserve">AMENTE 150MM.FORNECIMENTO</t>
  </si>
  <si>
    <t xml:space="preserve">21.050.0055-A</t>
  </si>
  <si>
    <t xml:space="preserve">21.050.0057-0</t>
  </si>
  <si>
    <t xml:space="preserve">AMENTE 180MM.FORNECIMENTO</t>
  </si>
  <si>
    <t xml:space="preserve">21.050.0057-A</t>
  </si>
  <si>
    <t xml:space="preserve">21.050.0060-0</t>
  </si>
  <si>
    <t xml:space="preserve">AMENTE 210MM.FORNECIMENTO</t>
  </si>
  <si>
    <t xml:space="preserve">21.050.0060-A</t>
  </si>
  <si>
    <t xml:space="preserve">21.050.0062-0</t>
  </si>
  <si>
    <t xml:space="preserve">AMENTE 240MM.FORNECIMENTO</t>
  </si>
  <si>
    <t xml:space="preserve">21.050.0062-A</t>
  </si>
  <si>
    <t xml:space="preserve">21.050.0070-0</t>
  </si>
  <si>
    <t xml:space="preserve">CRUZETA Q-3,DE 6 PINOS.FORNECIMENTO</t>
  </si>
  <si>
    <t xml:space="preserve">21.050.0070-A</t>
  </si>
  <si>
    <t xml:space="preserve">21.050.0075-0</t>
  </si>
  <si>
    <t xml:space="preserve">GRAMPO TIPO "U",DIAMETRO DE 5" E ROSCA DE 1/2",INCLUSIVE POR</t>
  </si>
  <si>
    <t xml:space="preserve">CAS E ARRUELAS.FORNECIMENTO</t>
  </si>
  <si>
    <t xml:space="preserve">21.050.0075-A</t>
  </si>
  <si>
    <t xml:space="preserve">21.050.0080-0</t>
  </si>
  <si>
    <t xml:space="preserve">PARAFUSO COM CABECA SEXTAVADA DE (5/8"X1.1/2").FORNECIMENTO</t>
  </si>
  <si>
    <t xml:space="preserve">21.050.0080-A</t>
  </si>
  <si>
    <t xml:space="preserve">21.050.0085-0</t>
  </si>
  <si>
    <t xml:space="preserve">PARAFUSO COM CABECA SEXTAVADA DE(12X1,75X50)MM.FORNECIMENTO</t>
  </si>
  <si>
    <t xml:space="preserve">21.050.0085-A</t>
  </si>
  <si>
    <t xml:space="preserve">21.050.0090-0</t>
  </si>
  <si>
    <t xml:space="preserve">PARAFUSO FRANCES DE (5/8"X2.1/2").FORNECIMENTO</t>
  </si>
  <si>
    <t xml:space="preserve">21.050.0090-A</t>
  </si>
  <si>
    <t xml:space="preserve">21.050.0095-0</t>
  </si>
  <si>
    <t xml:space="preserve">PARAFUSO DE MAQUINA SEXTAVADA DE (1/2"X1.1/2").FORNECIMENTO</t>
  </si>
  <si>
    <t xml:space="preserve">21.050.0095-A</t>
  </si>
  <si>
    <t xml:space="preserve">21.050.0100-0</t>
  </si>
  <si>
    <t xml:space="preserve">PORCA SEXTAVADA,EM ACO BAIXO CARBONO (1010/1020),UNC,5/8"(16</t>
  </si>
  <si>
    <t xml:space="preserve">MM),ACABAMENTO POLIDO OU ZINCADO.FORNECIMENTO</t>
  </si>
  <si>
    <t xml:space="preserve">21.050.0100-A</t>
  </si>
  <si>
    <t xml:space="preserve">21.050.0105-0</t>
  </si>
  <si>
    <t xml:space="preserve">PORCA SEXTAVADA EM ACO BAIXO CARBONO (1010/1020),UNC,(M12X1,</t>
  </si>
  <si>
    <t xml:space="preserve">75)MM,ACABAMENTO ZINCADO.FORNECIMENTO</t>
  </si>
  <si>
    <t xml:space="preserve">21.050.0105-A</t>
  </si>
  <si>
    <t xml:space="preserve">21.050.0110-0</t>
  </si>
  <si>
    <t xml:space="preserve">BASE DE ACO PARA SUSTENTACAO DE POSTE FIXADA POR CHUMBADOR</t>
  </si>
  <si>
    <t xml:space="preserve">EM FUNDACAO DE CONCRETO ARMADO.ASSENTAMENTO</t>
  </si>
  <si>
    <t xml:space="preserve">21.050.0110-A</t>
  </si>
  <si>
    <t xml:space="preserve">21.050.0120-0</t>
  </si>
  <si>
    <t xml:space="preserve">CHUMBADOR PARA FIXACAO DE POSTE DE ACO CURVO DE 1 BRACO,DE 8</t>
  </si>
  <si>
    <t xml:space="preserve">M ATE 9M DE ALTURA,EXCLUSIVE ESTE,DE 7/8"X600MM,COM PORCA E</t>
  </si>
  <si>
    <t xml:space="preserve">ARRUELA GALVANIZADAS A FOGO,PADRAO RIOLUZ.FORNECIMENTO E INS</t>
  </si>
  <si>
    <t xml:space="preserve">21.050.0120-A</t>
  </si>
  <si>
    <t xml:space="preserve">21.050.0125-0</t>
  </si>
  <si>
    <t xml:space="preserve">CRUZETA N°2,DE 2 PINOS.FORNECIMENTO</t>
  </si>
  <si>
    <t xml:space="preserve">21.050.0125-A</t>
  </si>
  <si>
    <t xml:space="preserve">21.051.0010-0</t>
  </si>
  <si>
    <t xml:space="preserve">ARAME DE FERRO GALVANIZADO DE 12BWG, 2,76MM.FORNECIMENTO</t>
  </si>
  <si>
    <t xml:space="preserve">21.051.0010-A</t>
  </si>
  <si>
    <t xml:space="preserve">22.005.0005-0</t>
  </si>
  <si>
    <t xml:space="preserve">EXTRACAO E TRANSPORTE DE TERRA PARA SUBSTRATO,PARA ENCHIMENT</t>
  </si>
  <si>
    <t xml:space="preserve">O DE SACOS PLASTICOS E PRODUCAO DE MUDAS DE ESSENCIAS FLORES</t>
  </si>
  <si>
    <t xml:space="preserve">TAIS.CUSTO VALIDO PARA CADA 100 UNIDADES</t>
  </si>
  <si>
    <t xml:space="preserve">22.005.0005-A</t>
  </si>
  <si>
    <t xml:space="preserve">22.005.0015-0</t>
  </si>
  <si>
    <t xml:space="preserve">PENEIRAMENTO E MISTURA DE TERRA PARA ENCHIMENTO DE SACOS PLA</t>
  </si>
  <si>
    <t xml:space="preserve">STICOS E PRODUCAO DE MUDAS DE ESSENCIAS FLORESTAIS.CUSTO VAL</t>
  </si>
  <si>
    <t xml:space="preserve">IDO PARA CADA 100 UNIDADES</t>
  </si>
  <si>
    <t xml:space="preserve">22.005.0015-A</t>
  </si>
  <si>
    <t xml:space="preserve">22.005.0020-0</t>
  </si>
  <si>
    <t xml:space="preserve">DESINFECCAO E ADUBACAO DA TERRA DE SUBSTRATO,PARA ENCHIMENTO</t>
  </si>
  <si>
    <t xml:space="preserve"> DE SACOS PLASTICOS E PRODUCAO DE MUDAS DE ESSENCIAS FLOREST</t>
  </si>
  <si>
    <t xml:space="preserve">AIS.CUSTO VALIDO PARA CADA 100 UNIDADES</t>
  </si>
  <si>
    <t xml:space="preserve">22.005.0020-A</t>
  </si>
  <si>
    <t xml:space="preserve">22.005.0025-0</t>
  </si>
  <si>
    <t xml:space="preserve">ENCHIMENTO DOS SACOS PLASTICOS,PARA PRODUCAO DE MUDAS DE ESS</t>
  </si>
  <si>
    <t xml:space="preserve">ENCIAS FLORESTAIS.CUSTO VALIDO PARA CADA 100 UNIDADES</t>
  </si>
  <si>
    <t xml:space="preserve">22.005.0025-A</t>
  </si>
  <si>
    <t xml:space="preserve">22.005.0030-0</t>
  </si>
  <si>
    <t xml:space="preserve">PREPARO DOS CANTEIROS,PARA PRODUCAO DE MUDAS DE ESSENCIAS FL</t>
  </si>
  <si>
    <t xml:space="preserve">ORESTAIS.CUSTO VALIDO PARA CADA 100 UNIDADES</t>
  </si>
  <si>
    <t xml:space="preserve">22.005.0030-A</t>
  </si>
  <si>
    <t xml:space="preserve">22.005.0035-0</t>
  </si>
  <si>
    <t xml:space="preserve">ENCANTEIRAMENTO DOS SACOS PLASTICOS,PARA PRODUCAO DE MUDAS N</t>
  </si>
  <si>
    <t xml:space="preserve">ATIVAS DE ESSENCIAS FLORESTAIS.CUSTO VALIDO PARA CADA 100 UN</t>
  </si>
  <si>
    <t xml:space="preserve">IDADES</t>
  </si>
  <si>
    <t xml:space="preserve">22.005.0035-A</t>
  </si>
  <si>
    <t xml:space="preserve">22.005.0045-0</t>
  </si>
  <si>
    <t xml:space="preserve">REPICAGEM E DESBASTE DAS MUDAS DE ESSENCIAS FLORESTAIS.CUSTO</t>
  </si>
  <si>
    <t xml:space="preserve"> VALIDO PARA CADA 100 UNIDADES</t>
  </si>
  <si>
    <t xml:space="preserve">22.005.0045-A</t>
  </si>
  <si>
    <t xml:space="preserve">22.005.0050-0</t>
  </si>
  <si>
    <t xml:space="preserve">IRRIGACAO DAS MUDAS DE ESSENCIAS FLORESTAIS COM USO DE MANGU</t>
  </si>
  <si>
    <t xml:space="preserve">EIRA.CUSTO VALIDO PARA CADA 100 UNIDADES</t>
  </si>
  <si>
    <t xml:space="preserve">22.005.0050-A</t>
  </si>
  <si>
    <t xml:space="preserve">22.005.0055-0</t>
  </si>
  <si>
    <t xml:space="preserve">CAPINA MANUAL,REMOCAO E SELECAO DAS MUDAS DE ESSENCIAS FLORE</t>
  </si>
  <si>
    <t xml:space="preserve">STAIS.CUSTO VALIDO PARA CADA 100 UNIDADES</t>
  </si>
  <si>
    <t xml:space="preserve">22.005.0055-A</t>
  </si>
  <si>
    <t xml:space="preserve">22.005.0060-0</t>
  </si>
  <si>
    <t xml:space="preserve">APLICACAO DE DEFENSIVOS,EXCLUSIVE ESTE,NAS MUDAS DE ESSENCIA</t>
  </si>
  <si>
    <t xml:space="preserve">S FLORESTAIS.CUSTO VALIDO PARA CADA 100 UNIDADES</t>
  </si>
  <si>
    <t xml:space="preserve">22.005.0060-A</t>
  </si>
  <si>
    <t xml:space="preserve">22.005.0070-0</t>
  </si>
  <si>
    <t xml:space="preserve">PREPARO DE ESTACAS PARA PRODUCAO DE MUDAS DE ESSENCIAS FLORE</t>
  </si>
  <si>
    <t xml:space="preserve">22.005.0070-A</t>
  </si>
  <si>
    <t xml:space="preserve">22.005.0075-0</t>
  </si>
  <si>
    <t xml:space="preserve">SACO PLASTICO PARA PRODUCAO DE MUDAS NA MEDIA DE (15X25)CM X</t>
  </si>
  <si>
    <t xml:space="preserve"> 0,15MM.FORNECIMENTO</t>
  </si>
  <si>
    <t xml:space="preserve">22.005.0075-A</t>
  </si>
  <si>
    <t xml:space="preserve">22.005.0080-0</t>
  </si>
  <si>
    <t xml:space="preserve">SACO PLASTICO PARA PRODUCAO DE MUDAS NA MEDIA DE (20X30)CM X</t>
  </si>
  <si>
    <t xml:space="preserve"> 0,20MM.FORNECIMENTO</t>
  </si>
  <si>
    <t xml:space="preserve">22.005.0080-A</t>
  </si>
  <si>
    <t xml:space="preserve">22.005.0085-0</t>
  </si>
  <si>
    <t xml:space="preserve">SACO PLASTICO PARA PRODUCAO DE MUDAS NA MEDIA DE (28X35)CM X</t>
  </si>
  <si>
    <t xml:space="preserve"> 0,22MM.FORNECIMENTO</t>
  </si>
  <si>
    <t xml:space="preserve">22.005.0085-A</t>
  </si>
  <si>
    <t xml:space="preserve">22.010.0010-0</t>
  </si>
  <si>
    <t xml:space="preserve">MUDAS NATIVAS DE ESSENCIAS FLORESTAIS ATE 1,00M DE ALTURA.FO</t>
  </si>
  <si>
    <t xml:space="preserve">22.010.0010-A</t>
  </si>
  <si>
    <t xml:space="preserve">22.010.0015-0</t>
  </si>
  <si>
    <t xml:space="preserve">MUDAS EXOTICAS DE ESSENCIAS FLORESTAIS (EUCALIPTOS) ATE 30CM</t>
  </si>
  <si>
    <t xml:space="preserve"> DE ALTURA.FORNECIMENTO</t>
  </si>
  <si>
    <t xml:space="preserve">22.010.0015-A</t>
  </si>
  <si>
    <t xml:space="preserve">22.010.0020-0</t>
  </si>
  <si>
    <t xml:space="preserve">MUDAS EXOTICAS DE ESSENCIAS FLORESTAIS (PINUS) ATE 30CM DE A</t>
  </si>
  <si>
    <t xml:space="preserve">LTURA.FORNECIMENTO</t>
  </si>
  <si>
    <t xml:space="preserve">22.010.0020-A</t>
  </si>
  <si>
    <t xml:space="preserve">22.010.0030-0</t>
  </si>
  <si>
    <t xml:space="preserve">MUDAS DE ESSENCIAS FLORESTAIS DE 30CM A 50CM DE ALTURA,TIPO</t>
  </si>
  <si>
    <t xml:space="preserve">SABIA,MARICA,TREMA,AROEIRA,IPES,PAU-FERRO E SIMILARES.FORNE-</t>
  </si>
  <si>
    <t xml:space="preserve">22.010.0030-A</t>
  </si>
  <si>
    <t xml:space="preserve">22.013.0005-0</t>
  </si>
  <si>
    <t xml:space="preserve">CONSTRUCAO MANUAL DE ACEIROS E TRILHAS</t>
  </si>
  <si>
    <t xml:space="preserve">22.013.0005-A</t>
  </si>
  <si>
    <t xml:space="preserve">22.013.0010-0</t>
  </si>
  <si>
    <t xml:space="preserve">ROCADA MANUAL DE VEGETACAO DENSA COM FOICE</t>
  </si>
  <si>
    <t xml:space="preserve">22.013.0010-A</t>
  </si>
  <si>
    <t xml:space="preserve">22.013.0015-0</t>
  </si>
  <si>
    <t xml:space="preserve">ROCADA MANUAL DE VEGETACAO LEVE COM FOICE</t>
  </si>
  <si>
    <t xml:space="preserve">22.013.0015-A</t>
  </si>
  <si>
    <t xml:space="preserve">22.013.0020-0</t>
  </si>
  <si>
    <t xml:space="preserve">DESTOCA COM ENXADAO</t>
  </si>
  <si>
    <t xml:space="preserve">22.013.0020-A</t>
  </si>
  <si>
    <t xml:space="preserve">22.016.0005-0</t>
  </si>
  <si>
    <t xml:space="preserve">CONSTRUCAO DE ESTRADAS DE CIRCULACAO COM TRATOR DE ESTEIRAS</t>
  </si>
  <si>
    <t xml:space="preserve">22.016.0005-A</t>
  </si>
  <si>
    <t xml:space="preserve">22.016.0010-0</t>
  </si>
  <si>
    <t xml:space="preserve">ROCADO DE VEGETACAO COM ROCADEIRA COSTAL MOTORIZADA,INCLUSIV</t>
  </si>
  <si>
    <t xml:space="preserve">E AJUNTAMENTO DO MATERIAL RESULTANTE</t>
  </si>
  <si>
    <t xml:space="preserve">22.016.0010-A</t>
  </si>
  <si>
    <t xml:space="preserve">22.016.0015-0</t>
  </si>
  <si>
    <t xml:space="preserve">ROCADO DE VEGETACAO COM TRATOR DE PNEUS E ROCADEIRA</t>
  </si>
  <si>
    <t xml:space="preserve">22.016.0015-A</t>
  </si>
  <si>
    <t xml:space="preserve">22.016.0020-0</t>
  </si>
  <si>
    <t xml:space="preserve">ENLEIRAMENTO MECANICO DE VEGETACAO COM TRATOR DE ESTEIRAS</t>
  </si>
  <si>
    <t xml:space="preserve">22.016.0020-A</t>
  </si>
  <si>
    <t xml:space="preserve">22.016.0025-0</t>
  </si>
  <si>
    <t xml:space="preserve">ARACAO DO SOLO A 20CM DE PROFUNDIDADE COM TRATOR DE PNEUS E</t>
  </si>
  <si>
    <t xml:space="preserve">ARADO DE DISCO</t>
  </si>
  <si>
    <t xml:space="preserve">22.016.0025-A</t>
  </si>
  <si>
    <t xml:space="preserve">22.016.0030-0</t>
  </si>
  <si>
    <t xml:space="preserve">GRADEACAO DO SOLO COM TRATOR DE PNEUS E GRADE DE DISCOS</t>
  </si>
  <si>
    <t xml:space="preserve">22.016.0030-A</t>
  </si>
  <si>
    <t xml:space="preserve">22.020.0005-0</t>
  </si>
  <si>
    <t xml:space="preserve">PREPARO DE PIQUETES DE BAMBU DE 1,00M DE ALTURA,PARA ALINHAM</t>
  </si>
  <si>
    <t xml:space="preserve">ENTO E MARCACAO DE COVAS.CUSTO VALIDO PARA CADA 100 UNIDADES</t>
  </si>
  <si>
    <t xml:space="preserve">22.020.0005-A</t>
  </si>
  <si>
    <t xml:space="preserve">22.020.0010-0</t>
  </si>
  <si>
    <t xml:space="preserve">ALINHAMENTO E MARCACAO DE COVAS</t>
  </si>
  <si>
    <t xml:space="preserve">22.020.0010-A</t>
  </si>
  <si>
    <t xml:space="preserve">22.020.0015-0</t>
  </si>
  <si>
    <t xml:space="preserve">ABERTURA OU CAPINA DE FAIXAS DE 1,00M DE LARGURA</t>
  </si>
  <si>
    <t xml:space="preserve">22.020.0015-A</t>
  </si>
  <si>
    <t xml:space="preserve">22.020.0030-0</t>
  </si>
  <si>
    <t xml:space="preserve">DISTRIBUICAO DE MUDAS EXOTICAS DE ESSENCIAS FLORESTAIS.CUSTO</t>
  </si>
  <si>
    <t xml:space="preserve">22.020.0030-A</t>
  </si>
  <si>
    <t xml:space="preserve">22.020.0035-0</t>
  </si>
  <si>
    <t xml:space="preserve">DISTRIBUICAO DE MUDAS NATIVAS DE ESSENCIAS FLORESTAIS.CUSTO</t>
  </si>
  <si>
    <t xml:space="preserve">VALIDO PARA CADA 100 UNIDADES</t>
  </si>
  <si>
    <t xml:space="preserve">22.020.0035-A</t>
  </si>
  <si>
    <t xml:space="preserve">22.020.0040-0</t>
  </si>
  <si>
    <t xml:space="preserve">PLANTIO DE MUDAS EXOTICAS DE ESSENCIAS FLORESTAIS ATE 0,30M</t>
  </si>
  <si>
    <t xml:space="preserve">DE ALTURA,COM TUBETES,EXCLUSIVE AS MUDAS.CUSTO VALIDO PARA C</t>
  </si>
  <si>
    <t xml:space="preserve">ADA 100 UNIDADES</t>
  </si>
  <si>
    <t xml:space="preserve">22.020.0040-A</t>
  </si>
  <si>
    <t xml:space="preserve">22.020.0045-0</t>
  </si>
  <si>
    <t xml:space="preserve">DE ALTURA,EM SACOS PLASTICOS,EXCLUSIVE AS MUDAS.CUSTO VALIDO</t>
  </si>
  <si>
    <t xml:space="preserve"> PARA CADA 100 UNIDADES</t>
  </si>
  <si>
    <t xml:space="preserve">22.020.0045-A</t>
  </si>
  <si>
    <t xml:space="preserve">22.020.0050-0</t>
  </si>
  <si>
    <t xml:space="preserve">PLANTIO DE MUDAS NATIVAS DE ESSENCIAS FLORESTAIS ATE 1,00M D</t>
  </si>
  <si>
    <t xml:space="preserve">E ALTURA,EXCLUSIVE AS MUDAS.CUSTO VALIDO PARA CADA 100 UNIDA</t>
  </si>
  <si>
    <t xml:space="preserve">DES</t>
  </si>
  <si>
    <t xml:space="preserve">22.020.0050-A</t>
  </si>
  <si>
    <t xml:space="preserve">22.020.0055-0</t>
  </si>
  <si>
    <t xml:space="preserve">COLOCACAO DE COBERTURA MORTA (MULCH) AO REDOR DAS PLANTAS</t>
  </si>
  <si>
    <t xml:space="preserve">22.020.0055-A</t>
  </si>
  <si>
    <t xml:space="preserve">22.020.0070-0</t>
  </si>
  <si>
    <t xml:space="preserve">ABERTURA DE COVA DE 30X30X30CM,EM BANQUETA,EM ENCOSTA,INCLUS</t>
  </si>
  <si>
    <t xml:space="preserve">IVE MARCACAO</t>
  </si>
  <si>
    <t xml:space="preserve">22.020.0070-A</t>
  </si>
  <si>
    <t xml:space="preserve">22.020.0075-0</t>
  </si>
  <si>
    <t xml:space="preserve">ABERTURA DE COVA DE 15X15X15CM,INCLUINDO INCORPORACAO DE EST</t>
  </si>
  <si>
    <t xml:space="preserve">ERCO CURTIDO,PARA PLANTIO DE VEGETACAO REPTANTE EM AREA DE</t>
  </si>
  <si>
    <t xml:space="preserve">RESTINGA PLANA</t>
  </si>
  <si>
    <t xml:space="preserve">22.020.0075-A</t>
  </si>
  <si>
    <t xml:space="preserve">22.020.0080-0</t>
  </si>
  <si>
    <t xml:space="preserve">ABERTURA DE COVA DE 20X20X20CM,INCLUINDO INCORPORACAO DE EST</t>
  </si>
  <si>
    <t xml:space="preserve">ERCO CURTIDO,PARA PLANTIO DE VEGETACAO CACTACEAS EM AREA DE</t>
  </si>
  <si>
    <t xml:space="preserve">22.020.0080-A</t>
  </si>
  <si>
    <t xml:space="preserve">22.020.0085-0</t>
  </si>
  <si>
    <t xml:space="preserve">ABERTURA DE COVA DE 30X30X30CM,INCLUINDO INCORPORACAO DE EST</t>
  </si>
  <si>
    <t xml:space="preserve">ERCO CURTIDO,PARA PLANTIO DE VEGETACAO ARBUSTIVA EM AREA DE</t>
  </si>
  <si>
    <t xml:space="preserve">22.020.0085-A</t>
  </si>
  <si>
    <t xml:space="preserve">22.020.0090-0</t>
  </si>
  <si>
    <t xml:space="preserve">ABERTURA DE COVA DE 40X40X40CM,INCLUINDO INCORPORACAO DE EST</t>
  </si>
  <si>
    <t xml:space="preserve">22.020.0090-A</t>
  </si>
  <si>
    <t xml:space="preserve">22.020.0095-0</t>
  </si>
  <si>
    <t xml:space="preserve">ADUBACAO E CALAGEM,USANDO ADUBO ORGANICO/MINERAL,EM MUDAS PL</t>
  </si>
  <si>
    <t xml:space="preserve">ANTADAS EM ENCOSTAS</t>
  </si>
  <si>
    <t xml:space="preserve">22.020.0095-A</t>
  </si>
  <si>
    <t xml:space="preserve">22.020.0100-0</t>
  </si>
  <si>
    <t xml:space="preserve">CAPINA DE ACEIRO EM ENCOSTA EM AREA PREVIAMENTE ROCADA,EM FA</t>
  </si>
  <si>
    <t xml:space="preserve">SE DE IMPLANTACAO</t>
  </si>
  <si>
    <t xml:space="preserve">22.020.0100-A</t>
  </si>
  <si>
    <t xml:space="preserve">22.020.0105-0</t>
  </si>
  <si>
    <t xml:space="preserve">SE DE MANUTENCAO</t>
  </si>
  <si>
    <t xml:space="preserve">22.020.0105-A</t>
  </si>
  <si>
    <t xml:space="preserve">22.020.0110-0</t>
  </si>
  <si>
    <t xml:space="preserve">CAPINA DE VEGETACAO GRAMINEA EM AREA DE ENCOSTA EM CURVA DE</t>
  </si>
  <si>
    <t xml:space="preserve">NIVEL,INCLUSIVE MARCACAO DE FAIXAS EM CURVA DE NIVEL,EM FASE</t>
  </si>
  <si>
    <t xml:space="preserve">DE IMPLANTACAO</t>
  </si>
  <si>
    <t xml:space="preserve">22.020.0110-A</t>
  </si>
  <si>
    <t xml:space="preserve">22.020.0115-0</t>
  </si>
  <si>
    <t xml:space="preserve">NIVEL,EM FASE DE MANUTENCAO</t>
  </si>
  <si>
    <t xml:space="preserve">22.020.0115-A</t>
  </si>
  <si>
    <t xml:space="preserve">22.020.0120-0</t>
  </si>
  <si>
    <t xml:space="preserve">LIMPEZA MANUAL DE MATERIAIS DIVERSOS EM AREA DE MANGUEZAL(LI</t>
  </si>
  <si>
    <t xml:space="preserve">XO)</t>
  </si>
  <si>
    <t xml:space="preserve">22.020.0120-A</t>
  </si>
  <si>
    <t xml:space="preserve">22.020.0125-0</t>
  </si>
  <si>
    <t xml:space="preserve">PLANTIO DE GRAMA EM PLACAS,EM ENCOSTA,TIPO SAO CARLOS,BATATA</t>
  </si>
  <si>
    <t xml:space="preserve">IS OU LARGA,INCLUSIVE COMPRA E ARRANCAMENTO NO LOCAL DE ORIG</t>
  </si>
  <si>
    <t xml:space="preserve">EM,CARGA,TRANSPORTE MANUAL ENCOSTA ACIMA,DESCARGA E PREPARO</t>
  </si>
  <si>
    <t xml:space="preserve">22.020.0125-A</t>
  </si>
  <si>
    <t xml:space="preserve">22.020.0130-0</t>
  </si>
  <si>
    <t xml:space="preserve">PLANTIO E ADUBACAO DE MUDAS EM ENCOSTA,DE 30CM A 50CM DE ALT</t>
  </si>
  <si>
    <t xml:space="preserve">URA,TIPO SABIA,MARICA,TREMA,AROEIRA,IPES,PAU-FERRO E SIMILAR</t>
  </si>
  <si>
    <t xml:space="preserve">ES.FORNECIMENTO DA MUDA INCLUSO</t>
  </si>
  <si>
    <t xml:space="preserve">22.020.0130-A</t>
  </si>
  <si>
    <t xml:space="preserve">22.020.0135-0</t>
  </si>
  <si>
    <t xml:space="preserve">PLANTIO DE MUDAS DE VEGETACAO ARBUSTIVA,EXCLUSIVE O FORNECIM</t>
  </si>
  <si>
    <t xml:space="preserve">ENTO DE MUDA,EM AREA DE RESTINGA PLANA</t>
  </si>
  <si>
    <t xml:space="preserve">22.020.0135-A</t>
  </si>
  <si>
    <t xml:space="preserve">22.020.0140-0</t>
  </si>
  <si>
    <t xml:space="preserve">PLANTIO DE MUDAS DE VEGETACAO CACTACEAS,EXCLUSIVE O FORNECIM</t>
  </si>
  <si>
    <t xml:space="preserve">22.020.0140-A</t>
  </si>
  <si>
    <t xml:space="preserve">22.020.0145-0</t>
  </si>
  <si>
    <t xml:space="preserve">PLANTIO DE MUDAS DE VEGETACAO REPTANTE,EXCLUSIVE O FORNECIME</t>
  </si>
  <si>
    <t xml:space="preserve">NTO DE MUDA,EM AREA DE RESTINGA PLANA</t>
  </si>
  <si>
    <t xml:space="preserve">22.020.0145-A</t>
  </si>
  <si>
    <t xml:space="preserve">22.020.0150-0</t>
  </si>
  <si>
    <t xml:space="preserve">PLANTIO DE MUDA DE ESPECIE DE MANGUEZAL,DE 50 A 70CM DE ALTU</t>
  </si>
  <si>
    <t xml:space="preserve">RA,E ABERTURA DE COVA DE 10X10X20CM,EXCLUSIVE O FORNECIMENTO</t>
  </si>
  <si>
    <t xml:space="preserve"> DA MUDA</t>
  </si>
  <si>
    <t xml:space="preserve">22.020.0150-A</t>
  </si>
  <si>
    <t xml:space="preserve">22.025.0005-0</t>
  </si>
  <si>
    <t xml:space="preserve">APLICACAO DE FORMICIDA GRANULADA.FORNECIMENTO E APLICACAO</t>
  </si>
  <si>
    <t xml:space="preserve">22.025.0005-A</t>
  </si>
  <si>
    <t xml:space="preserve">22.025.0010-0</t>
  </si>
  <si>
    <t xml:space="preserve">APLICACAO DE HERBICIDA ROUND UP.FORNECIMENTO E APLICACAO</t>
  </si>
  <si>
    <t xml:space="preserve">22.025.0010-A</t>
  </si>
  <si>
    <t xml:space="preserve">22.025.0015-0</t>
  </si>
  <si>
    <t xml:space="preserve">CAPINA QUIMICA COM HERBICIDA EM FAIXAS.FORNECIMENTO E APLICA</t>
  </si>
  <si>
    <t xml:space="preserve">22.025.0015-A</t>
  </si>
  <si>
    <t xml:space="preserve">22.026.0010-0</t>
  </si>
  <si>
    <t xml:space="preserve">APLICACAO DE CALCARIO DOLOMITICO NO SOLO,POR COVA.FORNECIMEN</t>
  </si>
  <si>
    <t xml:space="preserve">TO E APLICACAO</t>
  </si>
  <si>
    <t xml:space="preserve">22.026.0010-A</t>
  </si>
  <si>
    <t xml:space="preserve">22.028.0005-0</t>
  </si>
  <si>
    <t xml:space="preserve">APLICACAO DE ADUBO ORGANICO PARA MUDAS NATIVAS DE ESSENCIAS</t>
  </si>
  <si>
    <t xml:space="preserve">FLORESTAIS,POR COVA.FORNECIMENTO E APLICACAO</t>
  </si>
  <si>
    <t xml:space="preserve">22.028.0005-A</t>
  </si>
  <si>
    <t xml:space="preserve">22.028.0010-0</t>
  </si>
  <si>
    <t xml:space="preserve">APLICACAO DE ADUBO QUIMICO SUPERFOSFATO SIMPLES PARA MUDAS N</t>
  </si>
  <si>
    <t xml:space="preserve">ATIVAS,POR COVA.FORNECIMENTO E APLICACAO</t>
  </si>
  <si>
    <t xml:space="preserve">22.028.0010-A</t>
  </si>
  <si>
    <t xml:space="preserve">22.028.0015-0</t>
  </si>
  <si>
    <t xml:space="preserve">APLICACAO DE ADUBO QUIMICO (NPK),6:30:6,PARA MUDAS EXOTICAS,</t>
  </si>
  <si>
    <t xml:space="preserve">POR COVA.FORNECIMENTO E APLICACAO</t>
  </si>
  <si>
    <t xml:space="preserve">22.028.0015-A</t>
  </si>
  <si>
    <t xml:space="preserve">22.028.0025-0</t>
  </si>
  <si>
    <t xml:space="preserve">APLICACAO DE ADUBO,EXCLUSIVE O FORNECIMENTO,CUSTO VALIDO PAR</t>
  </si>
  <si>
    <t xml:space="preserve">A 100 COVAS</t>
  </si>
  <si>
    <t xml:space="preserve">22.028.0025-A</t>
  </si>
  <si>
    <t xml:space="preserve">22.028.0035-0</t>
  </si>
  <si>
    <t xml:space="preserve">ADUBACAO DIFERENCIADA EM ESPECIES VEGETAIS DE QUALQUER NATUR</t>
  </si>
  <si>
    <t xml:space="preserve">EZA.FORNECIMENTO E APLICACAO</t>
  </si>
  <si>
    <t xml:space="preserve">22.028.0035-A</t>
  </si>
  <si>
    <t xml:space="preserve">22.028.0040-0</t>
  </si>
  <si>
    <t xml:space="preserve">ADUBACAO QUIMICA COM FORMULA COMPLETA (NPK-10-10-10)EM GOLAS</t>
  </si>
  <si>
    <t xml:space="preserve"> DE ARVORE,INCLUSIVE LIMPEZA E REVOLVIMENTO DE SOLO.FORNECIM</t>
  </si>
  <si>
    <t xml:space="preserve">ENTO E APLICACAO</t>
  </si>
  <si>
    <t xml:space="preserve">22.028.0040-A</t>
  </si>
  <si>
    <t xml:space="preserve">22.028.0050-0</t>
  </si>
  <si>
    <t xml:space="preserve">CONTROLE QUIMICO DE ESPECIES VEGETAIS DE QUALQUER NATUREZA.F</t>
  </si>
  <si>
    <t xml:space="preserve">ORNECIMENTO E APLICACAO</t>
  </si>
  <si>
    <t xml:space="preserve">22.028.0050-A</t>
  </si>
  <si>
    <t xml:space="preserve">22.030.0010-0</t>
  </si>
  <si>
    <t xml:space="preserve">COROAMENTO DAS PLANTAS COM 1,00M DE DIAMETRO.CUSTO VALIDO PA</t>
  </si>
  <si>
    <t xml:space="preserve">RA CADA 100 UNIDADES</t>
  </si>
  <si>
    <t xml:space="preserve">22.030.0010-A</t>
  </si>
  <si>
    <t xml:space="preserve">22.030.0015-0</t>
  </si>
  <si>
    <t xml:space="preserve">MANUTENCAO DE ACEIROS</t>
  </si>
  <si>
    <t xml:space="preserve">22.030.0015-A</t>
  </si>
  <si>
    <t xml:space="preserve">22.030.0030-0</t>
  </si>
  <si>
    <t xml:space="preserve">ARRANCAMENTO E REPLANTIO DE ARBUSTO COM ATE 2M DE ALTURA</t>
  </si>
  <si>
    <t xml:space="preserve">22.030.0030-A</t>
  </si>
  <si>
    <t xml:space="preserve">22.030.0035-0</t>
  </si>
  <si>
    <t xml:space="preserve">PODA DE ESPECIES VEGETAIS DE BAIXO NIVEL DE DIFICULDADE,EXCL</t>
  </si>
  <si>
    <t xml:space="preserve">USIVE TRANSPORTE DE MATERIAL RESULTANTE</t>
  </si>
  <si>
    <t xml:space="preserve">22.030.0035-A</t>
  </si>
  <si>
    <t xml:space="preserve">22.030.0040-0</t>
  </si>
  <si>
    <t xml:space="preserve">PODA DE ESPECIES VEGETAIS DE MEDIO NIVEL DE DIFICULDADE,EXCL</t>
  </si>
  <si>
    <t xml:space="preserve">USIVE TRANSPORTE DO MATERIAL RESULTANTE</t>
  </si>
  <si>
    <t xml:space="preserve">22.030.0040-A</t>
  </si>
  <si>
    <t xml:space="preserve">22.030.0045-0</t>
  </si>
  <si>
    <t xml:space="preserve">PODA DE ESPECIES VEGETAIS DE ALTO NIVEL DE DIFICULDADE,EXCLU</t>
  </si>
  <si>
    <t xml:space="preserve">SIVE TRANSPORTE DO MATERIAL RESULTANTE</t>
  </si>
  <si>
    <t xml:space="preserve">22.030.0045-A</t>
  </si>
  <si>
    <t xml:space="preserve">22.030.0050-0</t>
  </si>
  <si>
    <t xml:space="preserve">REMOCAO DE ESPECIES VEGETAIS,PORTE MUDA (ATE 2M DE ALTURA),</t>
  </si>
  <si>
    <t xml:space="preserve">INCLUSIVE CARGA,DESCARGA E TRANSPORTE DO MATERIAL ATE 30KM</t>
  </si>
  <si>
    <t xml:space="preserve">22.030.0050-A</t>
  </si>
  <si>
    <t xml:space="preserve">22.030.0055-0</t>
  </si>
  <si>
    <t xml:space="preserve">REMOCAO DE ESPECIES VEGETAIS,PORTE PEQUENO (ENTRE 2M E 4M DE</t>
  </si>
  <si>
    <t xml:space="preserve"> ALTURA),INCLUSIVE CARGA,DESCARGA E TRANSPORTE DO MATERIAL</t>
  </si>
  <si>
    <t xml:space="preserve">ATE 30KM</t>
  </si>
  <si>
    <t xml:space="preserve">22.030.0055-A</t>
  </si>
  <si>
    <t xml:space="preserve">22.030.0060-0</t>
  </si>
  <si>
    <t xml:space="preserve">REMOCAO DE ESPECIES VEGETAIS,PORTE MEDIO (ENTRE 4M E 6M DE</t>
  </si>
  <si>
    <t xml:space="preserve">ALTURA),INCLUSIVE CARGA,DESCARGA E TRANSPORTE DO MATERIAL</t>
  </si>
  <si>
    <t xml:space="preserve">22.030.0060-A</t>
  </si>
  <si>
    <t xml:space="preserve">22.030.0065-0</t>
  </si>
  <si>
    <t xml:space="preserve">REMOCAO DE ESPECIES VEGETAIS,PORTE GRANDE (ACIMA DE 6M DE AL</t>
  </si>
  <si>
    <t xml:space="preserve">TURA),INCLUSIVE CARGA,DESCARGA E TRANSPORTE DO MATERIAL ATE</t>
  </si>
  <si>
    <t xml:space="preserve">30KM</t>
  </si>
  <si>
    <t xml:space="preserve">22.030.0065-A</t>
  </si>
  <si>
    <t xml:space="preserve">22.030.0070-0</t>
  </si>
  <si>
    <t xml:space="preserve">TRANSPLANTE DE VEGETAIS DE PORTE PEQUENO (ENTRE 2M E 4M DE</t>
  </si>
  <si>
    <t xml:space="preserve">22.030.0070-A</t>
  </si>
  <si>
    <t xml:space="preserve">22.030.0075-0</t>
  </si>
  <si>
    <t xml:space="preserve">DENDROCIRURGIA EM ESPECIES VEGETAIS DE QUALQUER NATUREZA</t>
  </si>
  <si>
    <t xml:space="preserve">22.030.0075-A</t>
  </si>
  <si>
    <t xml:space="preserve">22.030.0080-0</t>
  </si>
  <si>
    <t xml:space="preserve">PINCELAMENTO EM LESAO DE ESPECIES VEGETAIS DE QUALQUER NATUR</t>
  </si>
  <si>
    <t xml:space="preserve">EZA</t>
  </si>
  <si>
    <t xml:space="preserve">22.030.0080-A</t>
  </si>
  <si>
    <t xml:space="preserve">22.030.0085-0</t>
  </si>
  <si>
    <t xml:space="preserve">RETUTORAMENTO DE ESPECIES VEGETAIS DE QUALQUER NATUREZA</t>
  </si>
  <si>
    <t xml:space="preserve">22.030.0085-A</t>
  </si>
  <si>
    <t xml:space="preserve">22.030.0090-0</t>
  </si>
  <si>
    <t xml:space="preserve">TRATAMENTO DE ARVORES COM LESOES ACIMA DE 0,50M²,COMPREENDEN</t>
  </si>
  <si>
    <t xml:space="preserve">DO:RASPAGEM DO MATERIAL NECROSADO,APLICACAO DE FUNGICIDAS,IN</t>
  </si>
  <si>
    <t xml:space="preserve">SETICIDAS,HORMONIOS E IMPERMEABILIZANTES,FECHAMENTO DAS CAVI</t>
  </si>
  <si>
    <t xml:space="preserve">DADES COM ESPUMA DE POLIURETANO COBERTA COM NATA DE CIMENTO</t>
  </si>
  <si>
    <t xml:space="preserve">E INCORPORACAO DE MATERIAIS PARA ENRIQUECIMENTO DO SOLO,EXCL</t>
  </si>
  <si>
    <t xml:space="preserve">USIVE MAO-DE-OBRA</t>
  </si>
  <si>
    <t xml:space="preserve">22.030.0090-A</t>
  </si>
  <si>
    <t xml:space="preserve">22.030.0095-0</t>
  </si>
  <si>
    <t xml:space="preserve">TRATAMENTO DE ARVORES COM LESOES ATE 0.50M2,COMPREENDENDO:RA</t>
  </si>
  <si>
    <t xml:space="preserve">SPAGEM DO MATERIAL NECROSADO,APLICACAO DE FUNGICIDAS,INSETIC</t>
  </si>
  <si>
    <t xml:space="preserve">IDAS,HORMONIOS E IMPERMEABILIZANTES,FECHAMENTO DAS CAVIDADES</t>
  </si>
  <si>
    <t xml:space="preserve"> COM ESPUMA DE POLIURETANO COBERTA COM NATA DE CIMENTO E INC</t>
  </si>
  <si>
    <t xml:space="preserve">ORPORACAO DE MATERIAIS PARA ENRIQUECIMENTO DO SOLO,EXCLUSIVE</t>
  </si>
  <si>
    <t xml:space="preserve"> MAO-DE-OBRA</t>
  </si>
  <si>
    <t xml:space="preserve">22.030.0095-A</t>
  </si>
  <si>
    <t xml:space="preserve">22.030.0100-0</t>
  </si>
  <si>
    <t xml:space="preserve">TRATAMENTO FITOSSANITARIO EM ARVORES,COMPREENDENDO:EXECUCAO</t>
  </si>
  <si>
    <t xml:space="preserve">DE PEQUENAS PODAS(GALHOS E RAMOS COMPROMETIDOS),RASPAGEM DE</t>
  </si>
  <si>
    <t xml:space="preserve">MATERIAL NECROSADO,APLICACAO DE FUNGICIDAS,INSETICIDAS,HORMO</t>
  </si>
  <si>
    <t xml:space="preserve">NIOS,IMPERMEABILIZANTES E FERTILIZANTES,ALARGAMENTO DE GOLAS</t>
  </si>
  <si>
    <t xml:space="preserve">,REVOLVIMENTO DE SOLO,REMOCAO E TRANSPORTE DE MATERIAL,RECOM</t>
  </si>
  <si>
    <t xml:space="preserve">POSICAO E PLANTIO DE COBERTURA NAS GOLAS</t>
  </si>
  <si>
    <t xml:space="preserve">22.030.0100-A</t>
  </si>
  <si>
    <t xml:space="preserve">22.030.0105-0</t>
  </si>
  <si>
    <t xml:space="preserve">TRATAMENTO FITOSSANITARIO PARA O COMBATE A SECA DE ARVORES,C</t>
  </si>
  <si>
    <t xml:space="preserve">OMPREENDENDO:APLICACAO DE FUNGICIDA E REPELENTE E INCORPORAC</t>
  </si>
  <si>
    <t xml:space="preserve">AO DE MATERIAIS PARA ENRIQUECIMENTO DO SOLO,EXCLUSIVE MAO-DE</t>
  </si>
  <si>
    <t xml:space="preserve">-OBRA</t>
  </si>
  <si>
    <t xml:space="preserve">22.030.0105-A</t>
  </si>
  <si>
    <t xml:space="preserve">22.040.0005-0</t>
  </si>
  <si>
    <t xml:space="preserve">ABATE DE ARVORES COM MACHADO.CUSTO VALIDO PARA CADA 100 UNID</t>
  </si>
  <si>
    <t xml:space="preserve">ADES</t>
  </si>
  <si>
    <t xml:space="preserve">22.040.0005-A</t>
  </si>
  <si>
    <t xml:space="preserve">22.040.0010-0</t>
  </si>
  <si>
    <t xml:space="preserve">DESGALHAMENTO COM MACHADO.CUSTO VALIDO PARA CADA 100 UNIDADE</t>
  </si>
  <si>
    <t xml:space="preserve">22.040.0010-A</t>
  </si>
  <si>
    <t xml:space="preserve">22.040.0015-0</t>
  </si>
  <si>
    <t xml:space="preserve">TORAGEM COM MACHADO (TORETE DE 1,20M).CUSTO VALIDO PARA CADA</t>
  </si>
  <si>
    <t xml:space="preserve"> 100 UNIDADES</t>
  </si>
  <si>
    <t xml:space="preserve">22.040.0015-A</t>
  </si>
  <si>
    <t xml:space="preserve">22.040.0020-0</t>
  </si>
  <si>
    <t xml:space="preserve">ABATER,DESGALHAR E TORAR COM MACHADO,SEM EMPILHAR</t>
  </si>
  <si>
    <t xml:space="preserve">ST</t>
  </si>
  <si>
    <t xml:space="preserve">22.040.0020-A</t>
  </si>
  <si>
    <t xml:space="preserve">22.040.0025-0</t>
  </si>
  <si>
    <t xml:space="preserve">ABATER,DESGALHAR E TORAR COM MACHADO,COM EMPILHAMENTO MANUAL</t>
  </si>
  <si>
    <t xml:space="preserve">22.040.0025-A</t>
  </si>
  <si>
    <t xml:space="preserve">22.040.0030-0</t>
  </si>
  <si>
    <t xml:space="preserve">ABATER,DESGALHAR E DESTOPAR COM MACHADO.CUSTO VALIDO PARA CA</t>
  </si>
  <si>
    <t xml:space="preserve">DA 100 UNIDADES</t>
  </si>
  <si>
    <t xml:space="preserve">22.040.0030-A</t>
  </si>
  <si>
    <t xml:space="preserve">22.040.0035-0</t>
  </si>
  <si>
    <t xml:space="preserve">DESCASCAMENTO MANUAL COM FACAO</t>
  </si>
  <si>
    <t xml:space="preserve">22.040.0035-A</t>
  </si>
  <si>
    <t xml:space="preserve">22.040.0040-0</t>
  </si>
  <si>
    <t xml:space="preserve">EXTRACAO DE MADEIRA COM ARGOLAO (1 PESSOA),DISTANCIA DE 150,</t>
  </si>
  <si>
    <t xml:space="preserve">22.040.0040-A</t>
  </si>
  <si>
    <t xml:space="preserve">22.040.0045-0</t>
  </si>
  <si>
    <t xml:space="preserve">EXTRACAO DE MADEIRA POR TRANSPORTE PRIMARIO MANUAL (TORETE</t>
  </si>
  <si>
    <t xml:space="preserve">DE 1,20M),DISTANCIA DE 100,00M</t>
  </si>
  <si>
    <t xml:space="preserve">22.040.0045-A</t>
  </si>
  <si>
    <t xml:space="preserve">22.040.0050-0</t>
  </si>
  <si>
    <t xml:space="preserve">ARRASTE MANUAL DE VAROES,DISTANCIA DE 100,00M</t>
  </si>
  <si>
    <t xml:space="preserve">22.040.0050-A</t>
  </si>
  <si>
    <t xml:space="preserve">22.040.0055-0</t>
  </si>
  <si>
    <t xml:space="preserve">EMPILHAMENTO MANUAL DE TORETES</t>
  </si>
  <si>
    <t xml:space="preserve">22.040.0055-A</t>
  </si>
  <si>
    <t xml:space="preserve">22.050.0005-0</t>
  </si>
  <si>
    <t xml:space="preserve">ABATE DE ARVORES COM MOTOSSERRA.CUSTO VALIDO PARA CADA 100 U</t>
  </si>
  <si>
    <t xml:space="preserve">NIDADES</t>
  </si>
  <si>
    <t xml:space="preserve">22.050.0005-A</t>
  </si>
  <si>
    <t xml:space="preserve">22.050.0010-0</t>
  </si>
  <si>
    <t xml:space="preserve">DESGALHAMENTO COM MOTOSSERRA.CUSTO VALIDO PARA CADA 100 UNID</t>
  </si>
  <si>
    <t xml:space="preserve">22.050.0010-A</t>
  </si>
  <si>
    <t xml:space="preserve">22.050.0015-0</t>
  </si>
  <si>
    <t xml:space="preserve">TORAGEM COM MOTOSSERRA (TORETE DE 1,20M).CUSTO VALIDO PARA C</t>
  </si>
  <si>
    <t xml:space="preserve">22.050.0015-A</t>
  </si>
  <si>
    <t xml:space="preserve">22.050.0020-0</t>
  </si>
  <si>
    <t xml:space="preserve">ABATER COM MOTOSSERRA,DESGALHAR COM MACHADO E TORAR COM MOTO</t>
  </si>
  <si>
    <t xml:space="preserve">SSERRA,SEM EMPILHAR</t>
  </si>
  <si>
    <t xml:space="preserve">22.050.0020-A</t>
  </si>
  <si>
    <t xml:space="preserve">22.050.0025-0</t>
  </si>
  <si>
    <t xml:space="preserve">SSERRA,COM EMPILHAMENTO MANUAL</t>
  </si>
  <si>
    <t xml:space="preserve">22.050.0025-A</t>
  </si>
  <si>
    <t xml:space="preserve">22.050.0030-0</t>
  </si>
  <si>
    <t xml:space="preserve">ABATER,DESGALHAR E DESTOCAR COM MOTOSSERRA.CUSTO VALIDO PARA</t>
  </si>
  <si>
    <t xml:space="preserve"> CADA 100 UNIDADES</t>
  </si>
  <si>
    <t xml:space="preserve">22.050.0030-A</t>
  </si>
  <si>
    <t xml:space="preserve">22.050.0035-0</t>
  </si>
  <si>
    <t xml:space="preserve">TRANSPORTE PRIMARIO DE MADEIRA COM TRATOR DE PNEUS E GUINCHO</t>
  </si>
  <si>
    <t xml:space="preserve"> CARREGADOR</t>
  </si>
  <si>
    <t xml:space="preserve">22.050.0035-A</t>
  </si>
  <si>
    <t xml:space="preserve">54.001.0007-1</t>
  </si>
  <si>
    <t xml:space="preserve">TACO DE CANELA 2,5 X 10 X 10CM</t>
  </si>
  <si>
    <t xml:space="preserve">54.001.0007-B</t>
  </si>
  <si>
    <t xml:space="preserve">54.001.0010-1</t>
  </si>
  <si>
    <t xml:space="preserve">ACO CA-50,DIAM. DE 5/8" A 1" (MEDIA)</t>
  </si>
  <si>
    <t xml:space="preserve">54.001.0010-B</t>
  </si>
  <si>
    <t xml:space="preserve">54.001.0011-1</t>
  </si>
  <si>
    <t xml:space="preserve">ACO CA-50,DIAMETRO DE 32MM (1.1/4"),MEDIA</t>
  </si>
  <si>
    <t xml:space="preserve">54.001.0011-B</t>
  </si>
  <si>
    <t xml:space="preserve">54.001.0013-1</t>
  </si>
  <si>
    <t xml:space="preserve">ACO CA-50 B, DIAM. DE 1/4" E 1/2" (MEDIA)</t>
  </si>
  <si>
    <t xml:space="preserve">54.001.0013-B</t>
  </si>
  <si>
    <t xml:space="preserve">54.001.0069-1</t>
  </si>
  <si>
    <t xml:space="preserve">PREPARO CHAPA ACO 16 P/PLACA SINALIZACAO VERTICAL,INCL.CORTE</t>
  </si>
  <si>
    <t xml:space="preserve">TRATAMENTO DESENGORDURANTE E FORN.DA CHAPA.</t>
  </si>
  <si>
    <t xml:space="preserve">54.001.0069-B</t>
  </si>
  <si>
    <t xml:space="preserve">54.001.0070-1</t>
  </si>
  <si>
    <t xml:space="preserve">PINTURA A PISTOLA S/PLACA ACO 16,C/PRIMER SINT.SURFACE SINT.</t>
  </si>
  <si>
    <t xml:space="preserve">ESMALTE SINT.C/TANTAS DEMAOS NECESSARIAS AO SEU BOM ACAB.</t>
  </si>
  <si>
    <t xml:space="preserve">54.001.0070-B</t>
  </si>
  <si>
    <t xml:space="preserve">54.001.0071-1</t>
  </si>
  <si>
    <t xml:space="preserve">REVESTIMENTO DE PLACAS DE ACO P/SINALIZACAO VERTICAL C/PELIC</t>
  </si>
  <si>
    <t xml:space="preserve">ULA REFLETIVA GRAU TECNICO E PELICULA P/LEGENDA.FORN.E COLOC</t>
  </si>
  <si>
    <t xml:space="preserve">54.001.0071-B</t>
  </si>
  <si>
    <t xml:space="preserve">54.001.0073-1</t>
  </si>
  <si>
    <t xml:space="preserve">MONTAGEM PLACA ACO P/SINALIZACAO VERTICAL POSTE CONCR.ARMADO</t>
  </si>
  <si>
    <t xml:space="preserve"> INCL.FIX.CASTANHAS DUPLAS,FITA ARQUIAR/PARAFUSOS.FORN.E COL</t>
  </si>
  <si>
    <t xml:space="preserve">OC.</t>
  </si>
  <si>
    <t xml:space="preserve">54.001.0073-B</t>
  </si>
  <si>
    <t xml:space="preserve">54.001.0074-1</t>
  </si>
  <si>
    <t xml:space="preserve">PECA DE MACARAMDUBA DE 3"X3" PARA FIX.DAS PLACAS DE SINALIZA</t>
  </si>
  <si>
    <t xml:space="preserve">CAO VERTICAL (1 OU 2 POSTES DE MADEIRA)</t>
  </si>
  <si>
    <t xml:space="preserve">54.001.0074-B</t>
  </si>
  <si>
    <t xml:space="preserve">54.001.0077-1</t>
  </si>
  <si>
    <t xml:space="preserve">FIXACAO DE PLACAS DE SINALIZACAO DE RODOVIAS C/PARAFUSO 5/16</t>
  </si>
  <si>
    <t xml:space="preserve">"X4",FIXADA EM 1 OU 2 POSTES,INCL.PINT.FORN.E COLOC.</t>
  </si>
  <si>
    <t xml:space="preserve">54.001.0077-B</t>
  </si>
  <si>
    <t xml:space="preserve">54.001.0081-1</t>
  </si>
  <si>
    <t xml:space="preserve">REVESTIMENTOS PLACAS ACO P/SINALIZ.VERT.C/PELICULA REFL.GRAU</t>
  </si>
  <si>
    <t xml:space="preserve"> TECNICO,GRAU ALTA INTENSIDADE/PELICULA P/LEGENDA.FORN.E APL</t>
  </si>
  <si>
    <t xml:space="preserve">IC.</t>
  </si>
  <si>
    <t xml:space="preserve">54.001.0081-B</t>
  </si>
  <si>
    <t xml:space="preserve">54.001.0082-1</t>
  </si>
  <si>
    <t xml:space="preserve">REVESTIMENTOS PLACAS ACO P/SINALIZACAO VERT.C/PELICULA REFL.</t>
  </si>
  <si>
    <t xml:space="preserve">GRAU TECNICO,GRAU DIAMANTE/PELICULA P/LEGENDA.FORN.E APLIC.</t>
  </si>
  <si>
    <t xml:space="preserve">54.001.0082-B</t>
  </si>
  <si>
    <t xml:space="preserve">54.001.0100-1</t>
  </si>
  <si>
    <t xml:space="preserve">FORMA DE MAD. P/MOLDAGEM</t>
  </si>
  <si>
    <t xml:space="preserve">54.001.0100-B</t>
  </si>
  <si>
    <t xml:space="preserve">54.001.0104-1</t>
  </si>
  <si>
    <t xml:space="preserve">VAC-ALL ASPIRADORA MEC.ARMAZENAGEM 8,6M3.</t>
  </si>
  <si>
    <t xml:space="preserve">54.001.0104-B</t>
  </si>
  <si>
    <t xml:space="preserve">54.001.0117-1</t>
  </si>
  <si>
    <t xml:space="preserve">WAGON DRILL.</t>
  </si>
  <si>
    <t xml:space="preserve">54.001.0117-B</t>
  </si>
  <si>
    <t xml:space="preserve">54.001.0126-1</t>
  </si>
  <si>
    <t xml:space="preserve">USINA DE SOLOS CAPACIDADE 540T/H,MOTOR 100CV.</t>
  </si>
  <si>
    <t xml:space="preserve">54.001.0126-B</t>
  </si>
  <si>
    <t xml:space="preserve">54.001.0127-1</t>
  </si>
  <si>
    <t xml:space="preserve">ESCAVADEIRA DE ESTEIRA CLAM-SHELL,0,38M3.</t>
  </si>
  <si>
    <t xml:space="preserve">54.001.0127-B</t>
  </si>
  <si>
    <t xml:space="preserve">54.001.0128-1</t>
  </si>
  <si>
    <t xml:space="preserve">ESCAVADEIRA DE ESTEIRA CLAM-SHELL, 0,57M3.</t>
  </si>
  <si>
    <t xml:space="preserve">54.001.0128-B</t>
  </si>
  <si>
    <t xml:space="preserve">54.001.0129-1</t>
  </si>
  <si>
    <t xml:space="preserve">ESCAVADEIRA DE ESTEIRA DRAGLINE, 0,76M3.</t>
  </si>
  <si>
    <t xml:space="preserve">54.001.0129-B</t>
  </si>
  <si>
    <t xml:space="preserve">54.001.0132-1</t>
  </si>
  <si>
    <t xml:space="preserve">ARRUELA BORR.P/FLANGE 350MM.</t>
  </si>
  <si>
    <t xml:space="preserve">54.001.0132-B</t>
  </si>
  <si>
    <t xml:space="preserve">54.001.0133-1</t>
  </si>
  <si>
    <t xml:space="preserve">ARRUELA BORR.P/FLANGE 400MM.</t>
  </si>
  <si>
    <t xml:space="preserve">54.001.0133-B</t>
  </si>
  <si>
    <t xml:space="preserve">54.001.0134-1</t>
  </si>
  <si>
    <t xml:space="preserve">ARRUELA BORR.P/FLANGE 500MM.</t>
  </si>
  <si>
    <t xml:space="preserve">54.001.0134-B</t>
  </si>
  <si>
    <t xml:space="preserve">54.001.0135-1</t>
  </si>
  <si>
    <t xml:space="preserve">ARRUELA BORR.P/FLANGE 600MM.</t>
  </si>
  <si>
    <t xml:space="preserve">54.001.0135-B</t>
  </si>
  <si>
    <t xml:space="preserve">54.001.0136-1</t>
  </si>
  <si>
    <t xml:space="preserve">ARRUELA BORR.P/FLANGE 700MM.</t>
  </si>
  <si>
    <t xml:space="preserve">54.001.0136-B</t>
  </si>
  <si>
    <t xml:space="preserve">54.001.0137-1</t>
  </si>
  <si>
    <t xml:space="preserve">ARRUELA BORR.P/FLANGE 800MM.</t>
  </si>
  <si>
    <t xml:space="preserve">54.001.0137-B</t>
  </si>
  <si>
    <t xml:space="preserve">54.001.0138-1</t>
  </si>
  <si>
    <t xml:space="preserve">ARRUELA BORR.P/FLANGE 900MM.</t>
  </si>
  <si>
    <t xml:space="preserve">54.001.0138-B</t>
  </si>
  <si>
    <t xml:space="preserve">54.001.0139-1</t>
  </si>
  <si>
    <t xml:space="preserve">ARRUELA BORR.P/FLANGE 1000MM.</t>
  </si>
  <si>
    <t xml:space="preserve">54.001.0139-B</t>
  </si>
  <si>
    <t xml:space="preserve">54.001.0140-1</t>
  </si>
  <si>
    <t xml:space="preserve">ARRUELA BORR.P/FLANGE 1200MM.</t>
  </si>
  <si>
    <t xml:space="preserve">54.001.0140-B</t>
  </si>
  <si>
    <t xml:space="preserve">54.001.0141-1</t>
  </si>
  <si>
    <t xml:space="preserve">PARAFUSO P/FLANGE 24X100MM.</t>
  </si>
  <si>
    <t xml:space="preserve">54.001.0141-B</t>
  </si>
  <si>
    <t xml:space="preserve">54.001.0142-1</t>
  </si>
  <si>
    <t xml:space="preserve">PARAFUSO P/FLANGE 27X120MM.</t>
  </si>
  <si>
    <t xml:space="preserve">54.001.0142-B</t>
  </si>
  <si>
    <t xml:space="preserve">54.001.0143-1</t>
  </si>
  <si>
    <t xml:space="preserve">PARAFUSO P/FLANGE 30X130MM.</t>
  </si>
  <si>
    <t xml:space="preserve">54.001.0143-B</t>
  </si>
  <si>
    <t xml:space="preserve">54.001.0144-1</t>
  </si>
  <si>
    <t xml:space="preserve">PARAFUSO P/FLANGE 33X130MM.</t>
  </si>
  <si>
    <t xml:space="preserve">54.001.0144-B</t>
  </si>
  <si>
    <t xml:space="preserve">54.001.0145-1</t>
  </si>
  <si>
    <t xml:space="preserve">PARAFUSO P/FLANGE 36X140MM.</t>
  </si>
  <si>
    <t xml:space="preserve">54.001.0145-B</t>
  </si>
  <si>
    <t xml:space="preserve">54.001.0146-1</t>
  </si>
  <si>
    <t xml:space="preserve">PARAFUSO P/FLANGE 39X150MM.</t>
  </si>
  <si>
    <t xml:space="preserve">54.001.0146-B</t>
  </si>
  <si>
    <t xml:space="preserve">54.001.0147-1</t>
  </si>
  <si>
    <t xml:space="preserve">PARAFUSO P/FLANGE 45X180MM.</t>
  </si>
  <si>
    <t xml:space="preserve">54.001.0147-B</t>
  </si>
  <si>
    <t xml:space="preserve">54.001.0150-1</t>
  </si>
  <si>
    <t xml:space="preserve">ARRUELA BORRACHA PARA FLANGE 450MM</t>
  </si>
  <si>
    <t xml:space="preserve">54.001.0150-B</t>
  </si>
  <si>
    <t xml:space="preserve">54.001.0151-1</t>
  </si>
  <si>
    <t xml:space="preserve">ARRUELA DE BORRACHA PARA FLANGE 1400MM</t>
  </si>
  <si>
    <t xml:space="preserve">54.001.0151-B</t>
  </si>
  <si>
    <t xml:space="preserve">54.001.0152-1</t>
  </si>
  <si>
    <t xml:space="preserve">ARRUELA DE BORRACHA PARA FLANGE 1500MM</t>
  </si>
  <si>
    <t xml:space="preserve">54.001.0152-B</t>
  </si>
  <si>
    <t xml:space="preserve">54.001.0154-1</t>
  </si>
  <si>
    <t xml:space="preserve">DESGASTE DE DENTES E PORTA DENTES</t>
  </si>
  <si>
    <t xml:space="preserve">54.001.0154-B</t>
  </si>
  <si>
    <t xml:space="preserve">54.001.0160-1</t>
  </si>
  <si>
    <t xml:space="preserve">TELA DE ARAME GALVANIZADO,REVESTIDO EM PVC,FIO Nº 12 DE 75MM</t>
  </si>
  <si>
    <t xml:space="preserve">54.001.0160-B</t>
  </si>
  <si>
    <t xml:space="preserve">54.001.0170-1</t>
  </si>
  <si>
    <t xml:space="preserve">PINUS EM PECAS DE 3,75 X 22,50CM (1.1/2"X9")</t>
  </si>
  <si>
    <t xml:space="preserve">54.001.0170-B</t>
  </si>
  <si>
    <t xml:space="preserve">54.001.0172-1</t>
  </si>
  <si>
    <t xml:space="preserve">PINUS EM PECAS DE 7,50 X 11,25CM (3"X4.1/2")</t>
  </si>
  <si>
    <t xml:space="preserve">54.001.0172-B</t>
  </si>
  <si>
    <t xml:space="preserve">54.001.0174-1</t>
  </si>
  <si>
    <t xml:space="preserve">PINUS EM PECAS DE 7,50 X 15,00CM (3"X6")</t>
  </si>
  <si>
    <t xml:space="preserve">54.001.0174-B</t>
  </si>
  <si>
    <t xml:space="preserve">54.001.0176-1</t>
  </si>
  <si>
    <t xml:space="preserve">PINUS EM PECAS DE 7,50 X 22,50CM (3"X9")</t>
  </si>
  <si>
    <t xml:space="preserve">54.001.0176-B</t>
  </si>
  <si>
    <t xml:space="preserve">54.001.0178-1</t>
  </si>
  <si>
    <t xml:space="preserve">PINUS EM PECAS DE 2,50X22,50CM, (1"X9")</t>
  </si>
  <si>
    <t xml:space="preserve">54.001.0178-B</t>
  </si>
  <si>
    <t xml:space="preserve">55.001.0010-1</t>
  </si>
  <si>
    <t xml:space="preserve">PINUS,PECA 1 X 7CM</t>
  </si>
  <si>
    <t xml:space="preserve">55.001.0010-B</t>
  </si>
  <si>
    <t xml:space="preserve">55.001.0011-1</t>
  </si>
  <si>
    <t xml:space="preserve">PINUS,PECA 2,5 X 5CM</t>
  </si>
  <si>
    <t xml:space="preserve">55.001.0011-B</t>
  </si>
  <si>
    <t xml:space="preserve">55.001.0012-1</t>
  </si>
  <si>
    <t xml:space="preserve">PINUS,PECA 2,5 X 10CM.</t>
  </si>
  <si>
    <t xml:space="preserve">55.001.0012-B</t>
  </si>
  <si>
    <t xml:space="preserve">55.001.0013-1</t>
  </si>
  <si>
    <t xml:space="preserve">PECA DE PINUS,P/M3</t>
  </si>
  <si>
    <t xml:space="preserve">55.001.0013-B</t>
  </si>
  <si>
    <t xml:space="preserve">55.010.0001-1</t>
  </si>
  <si>
    <t xml:space="preserve">CUSTO HORARIO P/ESCAV., CONCRETAGEM E POSICIONAMENTO DA GAIO</t>
  </si>
  <si>
    <t xml:space="preserve">LA DE PAREDE DIAFRAGMA</t>
  </si>
  <si>
    <t xml:space="preserve">55.010.0001-B</t>
  </si>
  <si>
    <t xml:space="preserve">55.010.0003-1</t>
  </si>
  <si>
    <t xml:space="preserve">TUBO DE CONCRETO,DIAMETRO DE 500MM,INCLUSIVE FORNECIMENTO</t>
  </si>
  <si>
    <t xml:space="preserve">M.</t>
  </si>
  <si>
    <t xml:space="preserve">55.010.0003-B</t>
  </si>
  <si>
    <t xml:space="preserve">55.019.0010-1</t>
  </si>
  <si>
    <t xml:space="preserve">LIMPEZA MANUAL DE GALERIA CIRCULAR</t>
  </si>
  <si>
    <t xml:space="preserve">55.019.0010-B</t>
  </si>
  <si>
    <t xml:space="preserve">55.100.0002-1</t>
  </si>
  <si>
    <t xml:space="preserve">COMPOSICAO BASICA - ENSAIO DE LABORATORIO</t>
  </si>
  <si>
    <t xml:space="preserve">55.100.0002-B</t>
  </si>
  <si>
    <t xml:space="preserve">55.100.0003-1</t>
  </si>
  <si>
    <t xml:space="preserve">PERFURACAO MANUAL, PRODUCAO MEDIA BRUTA EM TORNO DE 2,00M/H</t>
  </si>
  <si>
    <t xml:space="preserve">H.</t>
  </si>
  <si>
    <t xml:space="preserve">55.100.0003-B</t>
  </si>
  <si>
    <t xml:space="preserve">55.100.0004-1</t>
  </si>
  <si>
    <t xml:space="preserve">PERFURACAO MANUAL, PRODUCAO MEDIA BRUTA EM TORNO DE 0,50M/H</t>
  </si>
  <si>
    <t xml:space="preserve">55.100.0004-B</t>
  </si>
  <si>
    <t xml:space="preserve">55.100.0005-1</t>
  </si>
  <si>
    <t xml:space="preserve">CUSTO HORARIO PRODUTIVO - DIAMANTE</t>
  </si>
  <si>
    <t xml:space="preserve">55.100.0005-B</t>
  </si>
  <si>
    <t xml:space="preserve">55.100.0017-1</t>
  </si>
  <si>
    <t xml:space="preserve">FASE DE CAMPO PARA LOCACAO DE ESTRADAS COM OROGRAFIA NAO ACI</t>
  </si>
  <si>
    <t xml:space="preserve">DENTADA E VEGETACAO LEVE</t>
  </si>
  <si>
    <t xml:space="preserve">55.100.0017-B</t>
  </si>
  <si>
    <t xml:space="preserve">55.100.0019-1</t>
  </si>
  <si>
    <t xml:space="preserve">NIVEL DE EIXO-ESTRADA EM TER. DE OROGRAFIA NAO ACIDENTADA E</t>
  </si>
  <si>
    <t xml:space="preserve">VEG. DENSA</t>
  </si>
  <si>
    <t xml:space="preserve">55.100.0019-B</t>
  </si>
  <si>
    <t xml:space="preserve">55.100.0023-1</t>
  </si>
  <si>
    <t xml:space="preserve">NIVEL OFF-SETS EM TERRENO DE OROGRAFIA NAO ACIDENTADA E VEGE</t>
  </si>
  <si>
    <t xml:space="preserve">TACAO LEVE</t>
  </si>
  <si>
    <t xml:space="preserve">55.100.0023-B</t>
  </si>
  <si>
    <t xml:space="preserve">55.100.0027-1</t>
  </si>
  <si>
    <t xml:space="preserve">LEVANTAMENTO DE SECAO DE ESTRADA EM TERRENO DE OROGRAFIA NAO</t>
  </si>
  <si>
    <t xml:space="preserve"> ACIDENTADA E VEGETACAO LEVE</t>
  </si>
  <si>
    <t xml:space="preserve">55.100.0027-B</t>
  </si>
  <si>
    <t xml:space="preserve">55.100.0029-1</t>
  </si>
  <si>
    <t xml:space="preserve">LOCACAO DE OFF-SET EM TERRENO DE OROGRAFIA NAO ACIDENTADA E</t>
  </si>
  <si>
    <t xml:space="preserve">VEGETACAO DENSA</t>
  </si>
  <si>
    <t xml:space="preserve">55.100.0029-B</t>
  </si>
  <si>
    <t xml:space="preserve">55.100.0031-1</t>
  </si>
  <si>
    <t xml:space="preserve">FASE DE ESCRITORIO P/LOCACAO DE ESTRADAS C/OROGRAFIA NAO ACI</t>
  </si>
  <si>
    <t xml:space="preserve">DENTADA</t>
  </si>
  <si>
    <t xml:space="preserve">55.100.0031-B</t>
  </si>
  <si>
    <t xml:space="preserve">55.100.0032-1</t>
  </si>
  <si>
    <t xml:space="preserve">CUSTO HORARIO PRODUTIVO - WIDIA SOLO</t>
  </si>
  <si>
    <t xml:space="preserve">55.100.0032-B</t>
  </si>
  <si>
    <t xml:space="preserve">55.100.0033-1</t>
  </si>
  <si>
    <t xml:space="preserve">CUSTO HORARIO PRODUTIVO - WIDIA ALT.</t>
  </si>
  <si>
    <t xml:space="preserve">55.100.0033-B</t>
  </si>
  <si>
    <t xml:space="preserve">55.100.0034-1</t>
  </si>
  <si>
    <t xml:space="preserve">CUSTO HORARIO PRODUTIVO - WIDIA ROCHA</t>
  </si>
  <si>
    <t xml:space="preserve">55.100.0034-B</t>
  </si>
  <si>
    <t xml:space="preserve">55.100.0035-1</t>
  </si>
  <si>
    <t xml:space="preserve">CUSTO HORARIO PRODUTIVO DE PERCUSSAO</t>
  </si>
  <si>
    <t xml:space="preserve">55.100.0035-B</t>
  </si>
  <si>
    <t xml:space="preserve">55.100.0036-1</t>
  </si>
  <si>
    <t xml:space="preserve">CUSTO HORARIO PRODUTIVO P/PERF. C/EQUIP. TIPO WAGON DRILL, I</t>
  </si>
  <si>
    <t xml:space="preserve">NCL. EQUIPE E MAT.</t>
  </si>
  <si>
    <t xml:space="preserve">55.100.0036-B</t>
  </si>
  <si>
    <t xml:space="preserve">55.100.0037-1</t>
  </si>
  <si>
    <t xml:space="preserve">CUSTO HORARIO IMPRODUTIVO - WAGON DRILL</t>
  </si>
  <si>
    <t xml:space="preserve">55.100.0037-B</t>
  </si>
  <si>
    <t xml:space="preserve">55.100.0038-1</t>
  </si>
  <si>
    <t xml:space="preserve">CUSTO HORARIO PRODUTIVO P/PERF. C/EQUIP. TIPO ROC-600, INCL.</t>
  </si>
  <si>
    <t xml:space="preserve"> EQUIPE E MAT.</t>
  </si>
  <si>
    <t xml:space="preserve">55.100.0038-B</t>
  </si>
  <si>
    <t xml:space="preserve">55.100.0039-1</t>
  </si>
  <si>
    <t xml:space="preserve">CUSTO IMPRODUTIVO - WAGON DRILL</t>
  </si>
  <si>
    <t xml:space="preserve">55.100.0039-B</t>
  </si>
  <si>
    <t xml:space="preserve">55.100.0046-1</t>
  </si>
  <si>
    <t xml:space="preserve">JANELAS DE CORRER C/ 2 FOLHAS, DE 150 X 150 X 3,5CM</t>
  </si>
  <si>
    <t xml:space="preserve">55.100.0046-B</t>
  </si>
  <si>
    <t xml:space="preserve">55.100.0047-1</t>
  </si>
  <si>
    <t xml:space="preserve">JANELA DE CORRER C/ 4 FOLHAS, DE 200 X 150 X 3,5CM</t>
  </si>
  <si>
    <t xml:space="preserve">55.100.0047-B</t>
  </si>
  <si>
    <t xml:space="preserve">55.100.0048-1</t>
  </si>
  <si>
    <t xml:space="preserve">JANELA GUILHOTINA DE CEDRO, DE 100 X 150 X 3CM</t>
  </si>
  <si>
    <t xml:space="preserve">55.100.0048-B</t>
  </si>
  <si>
    <t xml:space="preserve">55.100.0049-1</t>
  </si>
  <si>
    <t xml:space="preserve">JANELA GUILHOTINA DE CEDRO, DE 120 X 150 X 3CM</t>
  </si>
  <si>
    <t xml:space="preserve">55.100.0049-B</t>
  </si>
  <si>
    <t xml:space="preserve">55.100.0050-1</t>
  </si>
  <si>
    <t xml:space="preserve">JANELA GUILHOTINA DE CEDRO, DE 150 X 150 X 3CM</t>
  </si>
  <si>
    <t xml:space="preserve">55.100.0050-B</t>
  </si>
  <si>
    <t xml:space="preserve">55.100.0051-1</t>
  </si>
  <si>
    <t xml:space="preserve">PORTA DE FRISOS, DE 80 X 210 X 3,5CM</t>
  </si>
  <si>
    <t xml:space="preserve">55.100.0051-B</t>
  </si>
  <si>
    <t xml:space="preserve">55.100.0056-1</t>
  </si>
  <si>
    <t xml:space="preserve">CORTE E REMOCAO DO PAV., APICOAMENTO DA LAJE, FORMAS E CONCR</t>
  </si>
  <si>
    <t xml:space="preserve">ETAGEM DOS BERCOS C/CONCR. FCK= 25MPA - 24H, UTILIZ. GRAUTH</t>
  </si>
  <si>
    <t xml:space="preserve">55.100.0056-B</t>
  </si>
  <si>
    <t xml:space="preserve">55.100.0058-1</t>
  </si>
  <si>
    <t xml:space="preserve">VALOR P/CUSTO DE MATERIA PRIMA NACIONAL</t>
  </si>
  <si>
    <t xml:space="preserve">55.100.0058-B</t>
  </si>
  <si>
    <t xml:space="preserve">55.100.0059-1</t>
  </si>
  <si>
    <t xml:space="preserve">HORA PRODUTIVA (CP) DE CHASSIS DE CAMINHAO 7,5T, C/MOTORISTA</t>
  </si>
  <si>
    <t xml:space="preserve">55.100.0059-B</t>
  </si>
  <si>
    <t xml:space="preserve">55.100.0060-1</t>
  </si>
  <si>
    <t xml:space="preserve">HORA IMPRODUTIVA C/MOTOR FUNCIONANDO (CF) DE CHASSIS DE CAMI</t>
  </si>
  <si>
    <t xml:space="preserve">NHAO 7,5T, C/MOTORISTA</t>
  </si>
  <si>
    <t xml:space="preserve">55.100.0060-B</t>
  </si>
  <si>
    <t xml:space="preserve">55.100.0061-1</t>
  </si>
  <si>
    <t xml:space="preserve">HORA IMPRODUTIVA C/MOTOR PARADO (CI) DE CHASSIS DE CAMINHAO</t>
  </si>
  <si>
    <t xml:space="preserve">7,5T, C/MOTORISTA</t>
  </si>
  <si>
    <t xml:space="preserve">55.100.0061-B</t>
  </si>
  <si>
    <t xml:space="preserve">55.100.0063-1</t>
  </si>
  <si>
    <t xml:space="preserve">TELA GALVANIZADA 7,5</t>
  </si>
  <si>
    <t xml:space="preserve">55.100.0063-B</t>
  </si>
  <si>
    <t xml:space="preserve">55.100.0064-1</t>
  </si>
  <si>
    <t xml:space="preserve">ARAME GALVANIZADO Nº 10</t>
  </si>
  <si>
    <t xml:space="preserve">55.100.0064-B</t>
  </si>
  <si>
    <t xml:space="preserve">55.100.0065-1</t>
  </si>
  <si>
    <t xml:space="preserve">SISMOGRAFO, CONTROLE DE BARULHO, CONTROLE DE PARTICULAS, CON</t>
  </si>
  <si>
    <t xml:space="preserve">TROLE DE GASES</t>
  </si>
  <si>
    <t xml:space="preserve">55.100.0065-B</t>
  </si>
  <si>
    <t xml:space="preserve">55.100.0067-1</t>
  </si>
  <si>
    <t xml:space="preserve">SINALIZACAO, LIMP. E CONSERVACAO DA AREA ADJACENTE, COMLURB,</t>
  </si>
  <si>
    <t xml:space="preserve"> SEGUROS, TELAS, LONAS, CORDAS, PAIOIS, MANGUEIRAS, ETC.</t>
  </si>
  <si>
    <t xml:space="preserve">55.100.0067-B</t>
  </si>
  <si>
    <t xml:space="preserve">55.100.0068-1</t>
  </si>
  <si>
    <t xml:space="preserve">PERFIL "H" DE ACO CARBONO, P/USOS GERAIS, PADRAO AMERICANO,</t>
  </si>
  <si>
    <t xml:space="preserve">COMPR. USUAL, PRECO DE USINA, DE 6" X 6". FORN.</t>
  </si>
  <si>
    <t xml:space="preserve">55.100.0068-B</t>
  </si>
  <si>
    <t xml:space="preserve">55.100.0069-1</t>
  </si>
  <si>
    <t xml:space="preserve">PERFIL "U" DE ACO CARBONO, P/USOS GERAIS, PADRAO AMERICANO,</t>
  </si>
  <si>
    <t xml:space="preserve">COMPR. USUAL, PRECO DE USINA, DE 6" X 2". FORN.</t>
  </si>
  <si>
    <t xml:space="preserve">55.100.0069-B</t>
  </si>
  <si>
    <t xml:space="preserve">55.100.0070-1</t>
  </si>
  <si>
    <t xml:space="preserve">BARRA CHATA DE ACO CARBONO, P/USOS GERAIS, PADRAO AMERICANO,</t>
  </si>
  <si>
    <t xml:space="preserve"> FABRICACAO USUAL, PRECO DE USINA, DE 5" X 1/2". FORN.</t>
  </si>
  <si>
    <t xml:space="preserve">55.100.0070-B</t>
  </si>
  <si>
    <t xml:space="preserve">55.100.0071-1</t>
  </si>
  <si>
    <t xml:space="preserve">IMPLANTACAO DE PLACAS DE SINALIZACAO VERTICAL EM RODOVIAS,IN</t>
  </si>
  <si>
    <t xml:space="preserve">CL.TRANSP.,C/MOTORISTA,P/DUAS CASTANHAS.</t>
  </si>
  <si>
    <t xml:space="preserve">55.100.0071-B</t>
  </si>
  <si>
    <t xml:space="preserve">55.100.0072-1</t>
  </si>
  <si>
    <t xml:space="preserve">CL.TRANSP.,C/MOTORISTA,P/UM OU DOIS POSTES DE MADEIRA LEI.</t>
  </si>
  <si>
    <t xml:space="preserve">55.100.0072-B</t>
  </si>
  <si>
    <t xml:space="preserve">58.002.0138-1</t>
  </si>
  <si>
    <t xml:space="preserve">USINAGEM DE BRITA PARA OBTENSAO DE BRITA GRADUADA SENDO O PR</t>
  </si>
  <si>
    <t xml:space="preserve">ECO REFERIDO AO M3 BRITA GRAD.COMPARTADA</t>
  </si>
  <si>
    <t xml:space="preserve">58.002.0138-B</t>
  </si>
  <si>
    <t xml:space="preserve">58.002.0150-1</t>
  </si>
  <si>
    <t xml:space="preserve">FORMA METALICA P/CONCRETO,C/FORNECIMENTO,CONFECCAO,MONTAGEM</t>
  </si>
  <si>
    <t xml:space="preserve">E DESMONTAGEM COM 25 VEZES UTILIZACAO,ENCLUS. ESCORAMENTO.</t>
  </si>
  <si>
    <t xml:space="preserve">58.002.0150-B</t>
  </si>
  <si>
    <t xml:space="preserve">58.002.0155-1</t>
  </si>
  <si>
    <t xml:space="preserve">MEIO FIO DE CONC. SIMPLES(FCK=15 MPA), MOLDADO NO LOCAL, TIP</t>
  </si>
  <si>
    <t xml:space="preserve">O DER-RJ, MED. 0,15M BASE, ALT. 0,30M. FORN., ESCAV E REATER</t>
  </si>
  <si>
    <t xml:space="preserve">58.002.0155-B</t>
  </si>
  <si>
    <t xml:space="preserve">58.002.0304-1</t>
  </si>
  <si>
    <t xml:space="preserve">ALUGUEL HORARIO PRODUTIVO DE LAMA ASFALTICA COMPREENDENDO A-</t>
  </si>
  <si>
    <t xml:space="preserve">PENAS DEPRECIACAO,JUROS E MANUTENCAO (EXCLUSIVE OPERACAO)</t>
  </si>
  <si>
    <t xml:space="preserve">58.002.0304-B</t>
  </si>
  <si>
    <t xml:space="preserve">58.002.0306-1</t>
  </si>
  <si>
    <t xml:space="preserve">DISTANCIOMETRO ELETRONICO ACOPLADO A TEODOLITO.</t>
  </si>
  <si>
    <t xml:space="preserve">58.002.0306-B</t>
  </si>
  <si>
    <t xml:space="preserve">58.002.0307-1</t>
  </si>
  <si>
    <t xml:space="preserve">NIVEL WILD-NA-Z</t>
  </si>
  <si>
    <t xml:space="preserve">58.002.0307-B</t>
  </si>
  <si>
    <t xml:space="preserve">58.002.0313-1</t>
  </si>
  <si>
    <t xml:space="preserve">FORN E COLOC. EM ENCOSTA DE MARCOS TOPOGRAFICOS DE CONCRETO</t>
  </si>
  <si>
    <t xml:space="preserve">COM PINO DE REFERENCIA DE LATAO.</t>
  </si>
  <si>
    <t xml:space="preserve">58.002.0313-B</t>
  </si>
  <si>
    <t xml:space="preserve">58.002.0315-1</t>
  </si>
  <si>
    <t xml:space="preserve">BASE DE BRITA CORRIDA INCLUSIVE FORNECIMENTO DOS MATERIAIS</t>
  </si>
  <si>
    <t xml:space="preserve">MEDIDA APOS A COMPACTACAO.</t>
  </si>
  <si>
    <t xml:space="preserve">M3.</t>
  </si>
  <si>
    <t xml:space="preserve">58.002.0315-B</t>
  </si>
  <si>
    <t xml:space="preserve">58.002.0316-1</t>
  </si>
  <si>
    <t xml:space="preserve">REVESTIMENTO D/CONCRETO BETUMINOSO USINADO A QUENTE COM 5CM</t>
  </si>
  <si>
    <t xml:space="preserve">DE ESPESSURA EXCLUIDO O TRANSPORTE D/USINA PARA A PISTA.</t>
  </si>
  <si>
    <t xml:space="preserve">M2.</t>
  </si>
  <si>
    <t xml:space="preserve">58.002.0316-B</t>
  </si>
  <si>
    <t xml:space="preserve">58.002.0318-1</t>
  </si>
  <si>
    <t xml:space="preserve">REGULARIZACAO DE SUB-LEITO DE ACORDO COM O DER-RJ EXCLUSIVE</t>
  </si>
  <si>
    <t xml:space="preserve">TRANSPORTE E ESCAVACAO DE CORRETIVOS.</t>
  </si>
  <si>
    <t xml:space="preserve">58.002.0318-B</t>
  </si>
  <si>
    <t xml:space="preserve">58.002.0319-1</t>
  </si>
  <si>
    <t xml:space="preserve">IMPRIMACAO DE BASE DE PAVIMENTACAO DE ACORDO COM AS INSTRUCO</t>
  </si>
  <si>
    <t xml:space="preserve">ES PARA EXECUCAO DO DER-RJ</t>
  </si>
  <si>
    <t xml:space="preserve">58.002.0319-B</t>
  </si>
  <si>
    <t xml:space="preserve">58.002.0322-1</t>
  </si>
  <si>
    <t xml:space="preserve">PAVIMENTACAO COM PARALELEPIPEDOS SENDO REJUNTAMENTO COM BETU</t>
  </si>
  <si>
    <t xml:space="preserve">ME E CASCALINHO</t>
  </si>
  <si>
    <t xml:space="preserve">58.002.0322-B</t>
  </si>
  <si>
    <t xml:space="preserve">58.002.0325-1</t>
  </si>
  <si>
    <t xml:space="preserve">CAPA SELANTE C/APLICACAO ASFALTO NIPROPORCAO 1,1 A 1,4 LITRO</t>
  </si>
  <si>
    <t xml:space="preserve">/M2,DISTRIBUICAO AGREGADOS (5 A 15KG/M2) COMPACT-ROLO.</t>
  </si>
  <si>
    <t xml:space="preserve">58.002.0325-B</t>
  </si>
  <si>
    <t xml:space="preserve">58.002.0326-1</t>
  </si>
  <si>
    <t xml:space="preserve">PINTURA DE LIGACAO DE ACORDO COM AS INSTRUCOES PARA EXECUCAO</t>
  </si>
  <si>
    <t xml:space="preserve"> DO DER-RJ</t>
  </si>
  <si>
    <t xml:space="preserve">58.002.0326-B</t>
  </si>
  <si>
    <t xml:space="preserve">58.002.0327-1</t>
  </si>
  <si>
    <t xml:space="preserve">MEIO-FIO RETO DE CONCRETO SIMPLES(FCK=15MPa)DE 0,15M NA BASE</t>
  </si>
  <si>
    <t xml:space="preserve">E 0,45M DE ALTURA REJUNT.ARGAM.CIM.AR.1:3,5.</t>
  </si>
  <si>
    <t xml:space="preserve">58.002.0327-B</t>
  </si>
  <si>
    <t xml:space="preserve">58.002.0328-1</t>
  </si>
  <si>
    <t xml:space="preserve">MEIO-FIO CONCRETO SIMPLES(FCK=13,5MPa)TIPO DER-RJ,0,15M BASE</t>
  </si>
  <si>
    <t xml:space="preserve"> 0,30M ALTURA REJUNTAMENTO CIM.AREIA 1:3,5</t>
  </si>
  <si>
    <t xml:space="preserve">58.002.0328-B</t>
  </si>
  <si>
    <t xml:space="preserve">58.002.0329-1</t>
  </si>
  <si>
    <t xml:space="preserve">CUSTO PRUDUTIVO DE PARALISACAO,DESLOC.OU INST.DE EQUIPAMENTO</t>
  </si>
  <si>
    <t xml:space="preserve"> DE SONDAGEM A PERCUSSAO,INC. O EQUIP.E A EQUIPE A DISP.</t>
  </si>
  <si>
    <t xml:space="preserve">58.002.0329-B</t>
  </si>
  <si>
    <t xml:space="preserve">58.002.0330-1</t>
  </si>
  <si>
    <t xml:space="preserve">CUSTO IMPRODUTIVO PARALISACAO,DESLOCAMENTOS/INSTALACAO DE</t>
  </si>
  <si>
    <t xml:space="preserve">EQUIPAM.SONDAGEM ROTATIVA C/EQUIPAMENTO/EQUIPE OPERACAO.</t>
  </si>
  <si>
    <t xml:space="preserve">58.002.0330-B</t>
  </si>
  <si>
    <t xml:space="preserve">58.002.0331-1</t>
  </si>
  <si>
    <t xml:space="preserve">MOLDAGEM E COLETA DE CORPO DE PROVA DE CONCRETO,EXEC.POR FIR</t>
  </si>
  <si>
    <t xml:space="preserve">58.002.0331-B</t>
  </si>
  <si>
    <t xml:space="preserve">58.002.0332-1</t>
  </si>
  <si>
    <t xml:space="preserve">MOLDAGEM E COLETA DE CORPO DE PROVA,CONSIDERANDO O TRANSPORT</t>
  </si>
  <si>
    <t xml:space="preserve">E PARA UMA DISTANCIA DE ATE 100KM</t>
  </si>
  <si>
    <t xml:space="preserve">58.002.0332-B</t>
  </si>
  <si>
    <t xml:space="preserve">58.002.0333-1</t>
  </si>
  <si>
    <t xml:space="preserve">MOLDAGEM E COLETA DE CORPO DE PROVA DE CONCRETO EXECUTADO</t>
  </si>
  <si>
    <t xml:space="preserve">POR FIRMA ESPECIALIZADA COM TRANSPORTE ATE 250KM.</t>
  </si>
  <si>
    <t xml:space="preserve">58.002.0333-B</t>
  </si>
  <si>
    <t xml:space="preserve">58.002.0336-1</t>
  </si>
  <si>
    <t xml:space="preserve">CONFECCAO DE RAMPA DE TERRA PARA SUBIDA E DESCIDA DE EQUIPAM</t>
  </si>
  <si>
    <t xml:space="preserve">ENTO PESADO EM CARRETA</t>
  </si>
  <si>
    <t xml:space="preserve">UN/T</t>
  </si>
  <si>
    <t xml:space="preserve">58.002.0336-B</t>
  </si>
  <si>
    <t xml:space="preserve">58.002.0337-1</t>
  </si>
  <si>
    <t xml:space="preserve">REVESTIMENTO TIPO LAMA ASFALTICA FINA CONFORME INSTRUCAO DER</t>
  </si>
  <si>
    <t xml:space="preserve">-RJ,EXCLUSIVE FORNECIMENTO E TRANSPORTE MATERIAIS</t>
  </si>
  <si>
    <t xml:space="preserve">58.002.0337-B</t>
  </si>
  <si>
    <t xml:space="preserve">58.002.0339-1</t>
  </si>
  <si>
    <t xml:space="preserve">BARRA ACO CA-25 REDONDA SEM SALIENCIA OU MOSSA, DIAMETRO DE</t>
  </si>
  <si>
    <t xml:space="preserve">6,3MM A 8,0MM (1/4 A 5/16).</t>
  </si>
  <si>
    <t xml:space="preserve">KG.</t>
  </si>
  <si>
    <t xml:space="preserve">58.002.0339-B</t>
  </si>
  <si>
    <t xml:space="preserve">58.002.0343-1</t>
  </si>
  <si>
    <t xml:space="preserve">LIMPEZA SUPERFICIE METALICA,EM PONTES,VIADUTOS OU ESTRUTURA</t>
  </si>
  <si>
    <t xml:space="preserve">SEMELHANTE,UTILIZ.LIXADEIRA/RASPADEIRA,PRODUCAO DE 280M2/M.</t>
  </si>
  <si>
    <t xml:space="preserve">58.002.0343-B</t>
  </si>
  <si>
    <t xml:space="preserve">58.002.0350-1</t>
  </si>
  <si>
    <t xml:space="preserve">ASSENTAMENTO DE TUBULACAO DE CHAPA DE ACO DE 1/4" ESPESSURA</t>
  </si>
  <si>
    <t xml:space="preserve">COM 6,00M DE COMPRIMENTO,400MM DIAMETRO,SOLDA,EXCLUS.TUBOS</t>
  </si>
  <si>
    <t xml:space="preserve">58.002.0350-B</t>
  </si>
  <si>
    <t xml:space="preserve">58.002.0352-1</t>
  </si>
  <si>
    <t xml:space="preserve">TUBO CA-1 CONC.ARM.P/GALERIAS AGUAS PLUVIAIS COM 1,00M DIAM.</t>
  </si>
  <si>
    <t xml:space="preserve">FORN.MAT.C/CIM/AREIA 1:4 FORNEC. E ASSENTAM.</t>
  </si>
  <si>
    <t xml:space="preserve">58.002.0352-B</t>
  </si>
  <si>
    <t xml:space="preserve">58.002.0355-1</t>
  </si>
  <si>
    <t xml:space="preserve">CRAVACAO DE PERFIL DE ACO I DE 10" E 12"</t>
  </si>
  <si>
    <t xml:space="preserve">58.002.0355-B</t>
  </si>
  <si>
    <t xml:space="preserve">58.002.0357-1</t>
  </si>
  <si>
    <t xml:space="preserve">CRAVACAO DE ESTACA DE EUCALIPTO COM DIAMETRO 25CM,EXCLUSIVE</t>
  </si>
  <si>
    <t xml:space="preserve">ESTACA</t>
  </si>
  <si>
    <t xml:space="preserve">58.002.0357-B</t>
  </si>
  <si>
    <t xml:space="preserve">58.002.0376-1</t>
  </si>
  <si>
    <t xml:space="preserve">PERFURACAO ROTATIVA COM COROA DE WIDIA EM SOLO, DIAMETRO,NX,</t>
  </si>
  <si>
    <t xml:space="preserve">HORIZONTAL, INCLUSIVE DESLOCAMENTOS E INSTALACOES</t>
  </si>
  <si>
    <t xml:space="preserve">58.002.0376-B</t>
  </si>
  <si>
    <t xml:space="preserve">58.002.0400-1</t>
  </si>
  <si>
    <t xml:space="preserve">TUBO CONCRETO SIMPLES CLASSE C-1 P/COLETOR AGUAS PLUVIAIS DE</t>
  </si>
  <si>
    <t xml:space="preserve">0,40M DIAMETRO INCLUS.FORN.MAT.CIM/AREIA 1:4,FORN.E ASSEN.</t>
  </si>
  <si>
    <t xml:space="preserve">58.002.0400-B</t>
  </si>
  <si>
    <t xml:space="preserve">58.002.0401-1</t>
  </si>
  <si>
    <t xml:space="preserve">TUBO CONCRETO SIMPLES CLASSE C-1 P/AGUAS PLUVIAIS DE 0,60M</t>
  </si>
  <si>
    <t xml:space="preserve">DIAMETRO C/FORNEC.MATERIAIS P/REJUNTAM.FORN.E ASSENTAM.</t>
  </si>
  <si>
    <t xml:space="preserve">58.002.0401-B</t>
  </si>
  <si>
    <t xml:space="preserve">58.002.0402-1</t>
  </si>
  <si>
    <t xml:space="preserve">TUBO CA-1 CONC.ARMADO P/GALERIAS AGUAS PLUVIAIS C/0,80M DIAM</t>
  </si>
  <si>
    <t xml:space="preserve">. FORN.MATERIAIS COM AREIA+CIMENTO 1:4. FORNEC.E ASSENTAM.</t>
  </si>
  <si>
    <t xml:space="preserve">58.002.0402-B</t>
  </si>
  <si>
    <t xml:space="preserve">58.002.0407-1</t>
  </si>
  <si>
    <t xml:space="preserve">CAIBRO 2"X3"</t>
  </si>
  <si>
    <t xml:space="preserve">58.002.0407-B</t>
  </si>
  <si>
    <t xml:space="preserve">58.002.0412-1</t>
  </si>
  <si>
    <t xml:space="preserve">TACO DE ALVENARIA (2,5X10X20)CM.</t>
  </si>
  <si>
    <t xml:space="preserve">58.002.0412-B</t>
  </si>
  <si>
    <t xml:space="preserve">58.002.0425-1</t>
  </si>
  <si>
    <t xml:space="preserve">PINTURA INTERNA/EXTERN.SOBRE FERRO C/TINTA ALQUIDICA ESMALT.</t>
  </si>
  <si>
    <t xml:space="preserve">BRILH.EQUIV.LAGOLINE, INCL.LIMP.LIXAM.APLIC.ZARCAO 2 DEMAOS</t>
  </si>
  <si>
    <t xml:space="preserve">58.002.0425-B</t>
  </si>
  <si>
    <t xml:space="preserve">58.002.0428-1</t>
  </si>
  <si>
    <t xml:space="preserve">MACARANDUBA APARELHADA DE 3" X 9"</t>
  </si>
  <si>
    <t xml:space="preserve">58.002.0428-B</t>
  </si>
  <si>
    <t xml:space="preserve">58.002.0429-1</t>
  </si>
  <si>
    <t xml:space="preserve">MACARANDUBA APARELHADA 1,5 X 4,0CM</t>
  </si>
  <si>
    <t xml:space="preserve">58.002.0429-B</t>
  </si>
  <si>
    <t xml:space="preserve">58.002.0430-1</t>
  </si>
  <si>
    <t xml:space="preserve">MACARANDUBA APARELHADA DE 2,0 X 10,0CM</t>
  </si>
  <si>
    <t xml:space="preserve">58.002.0430-B</t>
  </si>
  <si>
    <t xml:space="preserve">58.002.0431-1</t>
  </si>
  <si>
    <t xml:space="preserve">MACARANDUBA APARELHADA DE 1 1/2" x 3"</t>
  </si>
  <si>
    <t xml:space="preserve">58.002.0431-B</t>
  </si>
  <si>
    <t xml:space="preserve">58.002.0432-1</t>
  </si>
  <si>
    <t xml:space="preserve">MACARANDUBA APARELHADA DE 3" X 12"</t>
  </si>
  <si>
    <t xml:space="preserve">58.002.0432-B</t>
  </si>
  <si>
    <t xml:space="preserve">58.002.0433-1</t>
  </si>
  <si>
    <t xml:space="preserve">MACARANDUBA APARELHADA DE 3" X 3"</t>
  </si>
  <si>
    <t xml:space="preserve">58.002.0433-B</t>
  </si>
  <si>
    <t xml:space="preserve">58.002.0434-1</t>
  </si>
  <si>
    <t xml:space="preserve">MACARANDUBA APARELHADA DE 3" X 4 1/2"</t>
  </si>
  <si>
    <t xml:space="preserve">58.002.0434-B</t>
  </si>
  <si>
    <t xml:space="preserve">58.002.0435-1</t>
  </si>
  <si>
    <t xml:space="preserve">MACARANDUBA APARELHADA DE 3" X 6"</t>
  </si>
  <si>
    <t xml:space="preserve">58.002.0435-B</t>
  </si>
  <si>
    <t xml:space="preserve">58.002.0436-1</t>
  </si>
  <si>
    <t xml:space="preserve">MACARANDUBA APARELHADA DE 2" X 3"</t>
  </si>
  <si>
    <t xml:space="preserve">58.002.0436-B</t>
  </si>
  <si>
    <t xml:space="preserve">58.002.0437-1</t>
  </si>
  <si>
    <t xml:space="preserve">FABRICACAO DE ESCAMA DE CONCRETO ARMADO PARA SOLO REFORCADO</t>
  </si>
  <si>
    <t xml:space="preserve">COM FITA METALICA - 2 A 5 CHUMBADORES</t>
  </si>
  <si>
    <t xml:space="preserve">58.002.0437-B</t>
  </si>
  <si>
    <t xml:space="preserve">58.002.0438-1</t>
  </si>
  <si>
    <t xml:space="preserve">MONTAGEM DE ESCAMAS DE CONCRETO</t>
  </si>
  <si>
    <t xml:space="preserve">58.002.0438-B</t>
  </si>
  <si>
    <t xml:space="preserve">58.002.0439-1</t>
  </si>
  <si>
    <t xml:space="preserve">MOLDES METALICOS PARA SOLO REFORCADO COM FITA METALICA</t>
  </si>
  <si>
    <t xml:space="preserve">58.002.0439-B</t>
  </si>
  <si>
    <t xml:space="preserve">58.002.0440-1</t>
  </si>
  <si>
    <t xml:space="preserve">TRAVAMENTO E NIVELAMENTO DE ESCAMA DE CONCRETO ARMADO</t>
  </si>
  <si>
    <t xml:space="preserve">58.002.0440-B</t>
  </si>
  <si>
    <t xml:space="preserve">58.002.0441-1</t>
  </si>
  <si>
    <t xml:space="preserve">TRAVADOR DE MADEIRA PARA ESCAMAS DE CONCRETO ARMADO - UTILIZ</t>
  </si>
  <si>
    <t xml:space="preserve">ACAO DE 10 VEZES</t>
  </si>
  <si>
    <t xml:space="preserve">58.002.0441-B</t>
  </si>
  <si>
    <t xml:space="preserve">59.003.0010-1</t>
  </si>
  <si>
    <t xml:space="preserve">PINUS,PECA 1" X 12" E 1" X 9".</t>
  </si>
  <si>
    <t xml:space="preserve">59.003.0010-B</t>
  </si>
  <si>
    <t xml:space="preserve">59.003.0050-1</t>
  </si>
  <si>
    <t xml:space="preserve">ESTACA MANGUE</t>
  </si>
  <si>
    <t xml:space="preserve">59.003.0050-B</t>
  </si>
  <si>
    <t xml:space="preserve">59.003.0060-1</t>
  </si>
  <si>
    <t xml:space="preserve">CONCRETO DOSADO RACIONALMENTE PARA UMA RESISTENCIA A COMPRES</t>
  </si>
  <si>
    <t xml:space="preserve">SAO DE 15MPA,USANDO AGREGADO GRAUDO (BRITA 0),COMPREENDENDO</t>
  </si>
  <si>
    <t xml:space="preserve">APENAS O FORNECIMENTO DOS MATERIAIS,INCLUSIVE 5% DE PERDAS.</t>
  </si>
  <si>
    <t xml:space="preserve">59.003.0060-B</t>
  </si>
  <si>
    <t xml:space="preserve">PCI.817.01 - CUSTO DE COMPOSIÇÕES - SINTÉTICO                                               DATA DE EMISSÃO: 15/04/2021 23:53:30            DATA DE RT: 15/04/2021</t>
  </si>
  <si>
    <t xml:space="preserve">ENCARGOS SOCIAIS SOBRE PREÇOS DA MÃO-DE-OBRA: 116,72%(HORA)   73,18%(MÊS)</t>
  </si>
  <si>
    <t xml:space="preserve">ABRANGÊNCIA : NACIONAL                                              LOCALIDADE  : RIO DE JANEIRO                                                                                                      DATA DE PREÇO   : 03/2021 REFERÊNCIA COLETA : MEDIANO</t>
  </si>
  <si>
    <t xml:space="preserve">CODIGO  DA COMPOSICAO</t>
  </si>
  <si>
    <t xml:space="preserve">DESCRICAO DA COMPOSICAO</t>
  </si>
  <si>
    <t xml:space="preserve">CUSTO TOTAL</t>
  </si>
  <si>
    <t xml:space="preserve">ASSENTAMENTO DE TUBO DE FERRO FUNDIDO PARA REDE DE ÁGUA, DN 80 MM, JUNTA ELÁSTICA, INSTALADO EM LOCAL COM NÍVEL ALTO DE INTERFERÊNCIAS (NÃO INCLUI FORNECIMENTO). AF_11/2017</t>
  </si>
  <si>
    <t xml:space="preserve">8,92</t>
  </si>
  <si>
    <t xml:space="preserve">97142</t>
  </si>
  <si>
    <t xml:space="preserve">ASSENTAMENTO DE TUBO DE FERRO FUNDIDO PARA REDE DE ÁGUA, DN 100 MM, JUNTA ELÁSTICA, INSTALADO EM LOCAL COM NÍVEL ALTO DE INTERFERÊNCIAS (NÃO INCLUI FORNECIMENTO). AF_11/2017</t>
  </si>
  <si>
    <t xml:space="preserve">9,97</t>
  </si>
  <si>
    <t xml:space="preserve">97143</t>
  </si>
  <si>
    <t xml:space="preserve">ASSENTAMENTO DE TUBO DE FERRO FUNDIDO PARA REDE DE ÁGUA, DN 150 MM, JUNTA ELÁSTICA, INSTALADO EM LOCAL COM NÍVEL ALTO DE INTERFERÊNCIAS (NÃO INCLUI FORNECIMENTO). AF_11/2017</t>
  </si>
  <si>
    <t xml:space="preserve">12,63</t>
  </si>
  <si>
    <t xml:space="preserve">97144</t>
  </si>
  <si>
    <t xml:space="preserve">ASSENTAMENTO DE TUBO DE FERRO FUNDIDO PARA REDE DE ÁGUA, DN 200 MM, JUNTA ELÁSTICA, INSTALADO EM LOCAL COM NÍVEL ALTO DE INTERFERÊNCIAS (NÃO INCLUI FORNECIMENTO). AF_11/2017</t>
  </si>
  <si>
    <t xml:space="preserve">15,27</t>
  </si>
  <si>
    <t xml:space="preserve">97145</t>
  </si>
  <si>
    <t xml:space="preserve">ASSENTAMENTO DE TUBO DE FERRO FUNDIDO PARA REDE DE ÁGUA, DN 250 MM, JUNTA ELÁSTICA, INSTALADO EM LOCAL COM NÍVEL ALTO DE INTERFERÊNCIAS (NÃO INCLUI FORNECIMENTO). AF_11/2017</t>
  </si>
  <si>
    <t xml:space="preserve">17,94</t>
  </si>
  <si>
    <t xml:space="preserve">97146</t>
  </si>
  <si>
    <t xml:space="preserve">ASSENTAMENTO DE TUBO DE FERRO FUNDIDO PARA REDE DE ÁGUA, DN 300 MM, JUNTA ELÁSTICA, INSTALADO EM LOCAL COM NÍVEL ALTO DE INTERFERÊNCIAS (NÃO INCLUI FORNECIMENTO). AF_11/2017</t>
  </si>
  <si>
    <t xml:space="preserve">20,59</t>
  </si>
  <si>
    <t xml:space="preserve">97147</t>
  </si>
  <si>
    <t xml:space="preserve">ASSENTAMENTO DE TUBO DE FERRO FUNDIDO PARA REDE DE ÁGUA, DN 350 MM, JUNTA ELÁSTICA, INSTALADO EM LOCAL COM NÍVEL ALTO DE INTERFERÊNCIAS (NÃO INCLUI FORNECIMENTO). AF_11/2017</t>
  </si>
  <si>
    <t xml:space="preserve">23,26</t>
  </si>
  <si>
    <t xml:space="preserve">97148</t>
  </si>
  <si>
    <t xml:space="preserve">ASSENTAMENTO DE TUBO DE FERRO FUNDIDO PARA REDE DE ÁGUA, DN 400 MM, JUNTA ELÁSTICA, INSTALADO EM LOCAL COM NÍVEL ALTO DE INTERFERÊNCIAS (NÃO INCLUI FORNECIMENTO). AF_11/2017</t>
  </si>
  <si>
    <t xml:space="preserve">25,92</t>
  </si>
  <si>
    <t xml:space="preserve">97149</t>
  </si>
  <si>
    <t xml:space="preserve">ASSENTAMENTO DE TUBO DE FERRO FUNDIDO PARA REDE DE ÁGUA, DN 450 MM, JUNTA ELÁSTICA, INSTALADO EM LOCAL COM NÍVEL ALTO DE INTERFERÊNCIAS (NÃO INCLUI FORNECIMENTO). AF_11/2017</t>
  </si>
  <si>
    <t xml:space="preserve">28,61</t>
  </si>
  <si>
    <t xml:space="preserve">97150</t>
  </si>
  <si>
    <t xml:space="preserve">ASSENTAMENTO DE TUBO DE FERRO FUNDIDO PARA REDE DE ÁGUA, DN 500 MM, JUNTA ELÁSTICA, INSTALADO EM LOCAL COM NÍVEL ALTO DE INTERFERÊNCIAS (NÃO INCLUI FORNECIMENTO). AF_11/2017</t>
  </si>
  <si>
    <t xml:space="preserve">33,14</t>
  </si>
  <si>
    <t xml:space="preserve">97151</t>
  </si>
  <si>
    <t xml:space="preserve">ASSENTAMENTO DE TUBO DE FERRO FUNDIDO PARA REDE DE ÁGUA, DN 600 MM, JUNTA ELÁSTICA, INSTALADO EM LOCAL COM NÍVEL ALTO DE INTERFERÊNCIAS (NÃO INCLUI FORNECIMENTO). AF_11/2017</t>
  </si>
  <si>
    <t xml:space="preserve">38,78</t>
  </si>
  <si>
    <t xml:space="preserve">97152</t>
  </si>
  <si>
    <t xml:space="preserve">ASSENTAMENTO DE TUBO DE FERRO FUNDIDO PARA REDE DE ÁGUA, DN 700 MM, JUNTA ELÁSTICA, INSTALADO EM LOCAL COM NÍVEL ALTO DE INTERFERÊNCIAS (NÃO INCLUI FORNECIMENTO). AF_11/2017</t>
  </si>
  <si>
    <t xml:space="preserve">44,18</t>
  </si>
  <si>
    <t xml:space="preserve">97153</t>
  </si>
  <si>
    <t xml:space="preserve">ASSENTAMENTO DE TUBO DE FERRO FUNDIDO PARA REDE DE ÁGUA, DN 800 MM, JUNTA ELÁSTICA, INSTALADO EM LOCAL COM NÍVEL ALTO DE INTERFERÊNCIAS (NÃO INCLUI FORNECIMENTO). AF_11/2017</t>
  </si>
  <si>
    <t xml:space="preserve">49,72</t>
  </si>
  <si>
    <t xml:space="preserve">97154</t>
  </si>
  <si>
    <t xml:space="preserve">ASSENTAMENTO DE TUBO DE FERRO FUNDIDO PARA REDE DE ÁGUA, DN 900 MM, JUNTA ELÁSTICA, INSTALADO EM LOCAL COM NÍVEL ALTO DE INTERFERÊNCIAS (NÃO INCLUI FORNECIMENTO). AF_11/2017</t>
  </si>
  <si>
    <t xml:space="preserve">55,29</t>
  </si>
  <si>
    <t xml:space="preserve">97155</t>
  </si>
  <si>
    <t xml:space="preserve">ASSENTAMENTO DE TUBO DE FERRO FUNDIDO PARA REDE DE ÁGUA, DN 1000 MM, JUNTA ELÁSTICA, INSTALADO EM LOCAL COM NÍVEL ALTO DE INTERFERÊNCIAS (NÃO INCLUI FORNECIMENTO). AF_11/2017</t>
  </si>
  <si>
    <t xml:space="preserve">60,88</t>
  </si>
  <si>
    <t xml:space="preserve">97156</t>
  </si>
  <si>
    <t xml:space="preserve">ASSENTAMENTO DE TUBO DE FERRO FUNDIDO PARA REDE DE ÁGUA, DN 1200 MM, JUNTA ELÁSTICA, INSTALADO EM LOCAL COM NÍVEL ALTO DE INTERFERÊNCIAS (NÃO INCLUI FORNECIMENTO). AF_11/2017</t>
  </si>
  <si>
    <t xml:space="preserve">72,38</t>
  </si>
  <si>
    <t xml:space="preserve">97157</t>
  </si>
  <si>
    <t xml:space="preserve">ASSENTAMENTO DE TUBO DE FERRO FUNDIDO PARA REDE DE ÁGUA, DN 80 MM, JUNTA ELÁSTICA, INSTALADO EM LOCAL COM NÍVEL BAIXO DE INTERFERÊNCIAS (NÃO INCLUI FORNECIMENTO). AF_11/2017</t>
  </si>
  <si>
    <t xml:space="preserve">5,33</t>
  </si>
  <si>
    <t xml:space="preserve">97158</t>
  </si>
  <si>
    <t xml:space="preserve">ASSENTAMENTO DE TUBO DE FERRO FUNDIDO PARA REDE DE ÁGUA, DN 100 MM, JUNTA ELÁSTICA, INSTALADO EM LOCAL COM NÍVEL BAIXO DE INTERFERÊNCIAS (NÃO INCLUI FORNECIMENTO). AF_11/2017</t>
  </si>
  <si>
    <t xml:space="preserve">5,97</t>
  </si>
  <si>
    <t xml:space="preserve">97159</t>
  </si>
  <si>
    <t xml:space="preserve">ASSENTAMENTO DE TUBO DE FERRO FUNDIDO PARA REDE DE ÁGUA, DN 150 MM, JUNTA ELÁSTICA, INSTALADO EM LOCAL COM NÍVEL BAIXO DE INTERFERÊNCIAS (NÃO INCLUI FORNECIMENTO). AF_11/2017</t>
  </si>
  <si>
    <t xml:space="preserve">7,59</t>
  </si>
  <si>
    <t xml:space="preserve">97160</t>
  </si>
  <si>
    <t xml:space="preserve">ASSENTAMENTO DE TUBO DE FERRO FUNDIDO PARA REDE DE ÁGUA, DN 200 MM, JUNTA ELÁSTICA, INSTALADO EM LOCAL COM NÍVEL BAIXO DE INTERFERÊNCIAS (NÃO INCLUI FORNECIMENTO). AF_11/2017</t>
  </si>
  <si>
    <t xml:space="preserve">9,18</t>
  </si>
  <si>
    <t xml:space="preserve">97161</t>
  </si>
  <si>
    <t xml:space="preserve">ASSENTAMENTO DE TUBO DE FERRO FUNDIDO PARA REDE DE ÁGUA, DN 250 MM, JUNTA ELÁSTICA, INSTALADO EM LOCAL COM NÍVEL BAIXO DE INTERFERÊNCIAS (NÃO INCLUI FORNECIMENTO). AF_11/2017</t>
  </si>
  <si>
    <t xml:space="preserve">10,80</t>
  </si>
  <si>
    <t xml:space="preserve">97162</t>
  </si>
  <si>
    <t xml:space="preserve">ASSENTAMENTO DE TUBO DE FERRO FUNDIDO PARA REDE DE ÁGUA, DN 300 MM, JUNTA ELÁSTICA, INSTALADO EM LOCAL COM NÍVEL BAIXO DE INTERFERÊNCIAS (NÃO INCLUI FORNECIMENTO). AF_11/2017</t>
  </si>
  <si>
    <t xml:space="preserve">12,41</t>
  </si>
  <si>
    <t xml:space="preserve">97163</t>
  </si>
  <si>
    <t xml:space="preserve">ASSENTAMENTO DE TUBO DE FERRO FUNDIDO PARA REDE DE ÁGUA, DN 350 MM, JUNTA ELÁSTICA, INSTALADO EM LOCAL COM NÍVEL BAIXO DE INTERFERÊNCIAS (NÃO INCLUI FORNECIMENTO). AF_11/2017</t>
  </si>
  <si>
    <t xml:space="preserve">14,04</t>
  </si>
  <si>
    <t xml:space="preserve">97164</t>
  </si>
  <si>
    <t xml:space="preserve">ASSENTAMENTO DE TUBO DE FERRO FUNDIDO PARA REDE DE ÁGUA, DN 400 MM, JUNTA ELÁSTICA, INSTALADO EM LOCAL COM NÍVEL BAIXO DE INTERFERÊNCIAS (NÃO INCLUI FORNECIMENTO). AF_11/2017</t>
  </si>
  <si>
    <t xml:space="preserve">15,66</t>
  </si>
  <si>
    <t xml:space="preserve">97165</t>
  </si>
  <si>
    <t xml:space="preserve">ASSENTAMENTO DE TUBO DE FERRO FUNDIDO PARA REDE DE ÁGUA, DN 450 MM, JUNTA ELÁSTICA, INSTALADO EM LOCAL COM NÍVEL BAIXO DE INTERFERÊNCIAS (NÃO INCLUI FORNECIMENTO). AF_11/2017</t>
  </si>
  <si>
    <t xml:space="preserve">17,30</t>
  </si>
  <si>
    <t xml:space="preserve">97166</t>
  </si>
  <si>
    <t xml:space="preserve">ASSENTAMENTO DE TUBO DE FERRO FUNDIDO PARA REDE DE ÁGUA, DN 500 MM, JUNTA ELÁSTICA, INSTALADO EM LOCAL COM NÍVEL BAIXO DE INTERFERÊNCIAS (NÃO INCLUI FORNECIMENTO). AF_11/2017</t>
  </si>
  <si>
    <t xml:space="preserve">20,07</t>
  </si>
  <si>
    <t xml:space="preserve">97167</t>
  </si>
  <si>
    <t xml:space="preserve">ASSENTAMENTO DE TUBO DE FERRO FUNDIDO PARA REDE DE ÁGUA, DN 600 MM, JUNTA ELÁSTICA, INSTALADO EM LOCAL COM NÍVEL BAIXO DE INTERFERÊNCIAS (NÃO INCLUI FORNECIMENTO). AF_11/2017</t>
  </si>
  <si>
    <t xml:space="preserve">23,52</t>
  </si>
  <si>
    <t xml:space="preserve">97168</t>
  </si>
  <si>
    <t xml:space="preserve">ASSENTAMENTO DE TUBO DE FERRO FUNDIDO PARA REDE DE ÁGUA, DN 700 MM, JUNTA ELÁSTICA, INSTALADO EM LOCAL COM NÍVEL BAIXO DE INTERFERÊNCIAS (NÃO INCLUI FORNECIMENTO). AF_11/2017</t>
  </si>
  <si>
    <t xml:space="preserve">26,73</t>
  </si>
  <si>
    <t xml:space="preserve">97169</t>
  </si>
  <si>
    <t xml:space="preserve">ASSENTAMENTO DE TUBO DE FERRO FUNDIDO PARA REDE DE ÁGUA, DN 800 MM, JUNTA ELÁSTICA, INSTALADO EM LOCAL COM NÍVEL BAIXO DE INTERFERÊNCIAS (NÃO INCLUI FORNECIMENTO). AF_11/2017</t>
  </si>
  <si>
    <t xml:space="preserve">30,09</t>
  </si>
  <si>
    <t xml:space="preserve">97170</t>
  </si>
  <si>
    <t xml:space="preserve">ASSENTAMENTO DE TUBO DE FERRO FUNDIDO PARA REDE DE ÁGUA, DN 900 MM, JUNTA ELÁSTICA, INSTALADO EM LOCAL COM NÍVEL BAIXO DE INTERFERÊNCIAS (NÃO INCLUI FORNECIMENTO). AF_11/2017</t>
  </si>
  <si>
    <t xml:space="preserve">33,48</t>
  </si>
  <si>
    <t xml:space="preserve">97171</t>
  </si>
  <si>
    <t xml:space="preserve">ASSENTAMENTO DE TUBO DE FERRO FUNDIDO PARA REDE DE ÁGUA, DN 1000 MM, JUNTA ELÁSTICA, INSTALADO EM LOCAL COM NÍVEL BAIXO DE INTERFERÊNCIAS (NÃO INCLUI FORNECIMENTO). AF_11/2017</t>
  </si>
  <si>
    <t xml:space="preserve">36,88</t>
  </si>
  <si>
    <t xml:space="preserve">97172</t>
  </si>
  <si>
    <t xml:space="preserve">ASSENTAMENTO DE TUBO DE FERRO FUNDIDO PARA REDE DE ÁGUA, DN 1200 MM, JUNTA ELÁSTICA, INSTALADO EM LOCAL COM NÍVEL BAIXO DE INTERFERÊNCIAS (NÃO INCLUI FORNECIMENTO). AF_11/2017</t>
  </si>
  <si>
    <t xml:space="preserve">44,01</t>
  </si>
  <si>
    <t xml:space="preserve">97173</t>
  </si>
  <si>
    <t xml:space="preserve">ASSENTAMENTO DE TUBO DE AÇO CARBONO PARA REDE DE ÁGUA, DN 600 MM (24), JUNTA SOLDADA, INSTALADO EM LOCAL COM NÍVEL ALTO DE INTERFERÊNCIAS (NÃO INCLUI FORNECIMENTO). AF_11/2017</t>
  </si>
  <si>
    <t xml:space="preserve">37,66</t>
  </si>
  <si>
    <t xml:space="preserve">97174</t>
  </si>
  <si>
    <t xml:space="preserve">ASSENTAMENTO DE TUBO DE AÇO CARBONO PARA REDE DE ÁGUA, DN 700 MM (28), JUNTA SOLDADA, INSTALADO EM LOCAL COM NÍVEL ALTO DE INTERFERÊNCIAS (NÃO INCLUI FORNECIMENTO). AF_11/2017</t>
  </si>
  <si>
    <t xml:space="preserve">43,53</t>
  </si>
  <si>
    <t xml:space="preserve">97175</t>
  </si>
  <si>
    <t xml:space="preserve">ASSENTAMENTO DE TUBO DE AÇO CARBONO PARA REDE DE ÁGUA, DN 800 MM (32), JUNTA SOLDADA, INSTALADO EM LOCAL COM NÍVEL ALTO DE INTERFERÊNCIAS (NÃO INCLUI FORNECIMENTO). AF_11/2017</t>
  </si>
  <si>
    <t xml:space="preserve">49,40</t>
  </si>
  <si>
    <t xml:space="preserve">97176</t>
  </si>
  <si>
    <t xml:space="preserve">ASSENTAMENTO DE TUBO DE AÇO CARBONO PARA REDE DE ÁGUA, DN 900 MM (36), JUNTA SOLDADA, INSTALADO EM LOCAL COM NÍVEL ALTO DE INTERFERÊNCIAS (NÃO INCLUI FORNECIMENTO). AF_11/2017</t>
  </si>
  <si>
    <t xml:space="preserve">55,26</t>
  </si>
  <si>
    <t xml:space="preserve">97177</t>
  </si>
  <si>
    <t xml:space="preserve">ASSENTAMENTO DE TUBO DE AÇO CARBONO PARA REDE DE ÁGUA, DN 1000 MM (40) OU DN 1100 MM (44), JUNTA SOLDADA, INSTALADO EM LOCAL COM NÍVEL ALTO DE INTERFERÊNCIAS (NÃO INCLUI FORNECIMENTO). AF_11/2017</t>
  </si>
  <si>
    <t xml:space="preserve">66,99</t>
  </si>
  <si>
    <t xml:space="preserve">97178</t>
  </si>
  <si>
    <t xml:space="preserve">ASSENTAMENTO DE TUBO DE AÇO CARBONO PARA REDE DE ÁGUA, DN 1200 MM (48) OU DN 1300 MM (52), JUNTA SOLDADA, INSTALADO EM LOCAL COM NÍVEL ALTO DE INTERFERÊNCIAS (NÃO INCLUI FORNECIMENTO). AF_11/2017</t>
  </si>
  <si>
    <t xml:space="preserve">78,72</t>
  </si>
  <si>
    <t xml:space="preserve">97179</t>
  </si>
  <si>
    <t xml:space="preserve">ASSENTAMENTO DE TUBO DE AÇO CARBONO PARA REDE DE ÁGUA, DN 1400 MM (56'') OU DN 1500 MM (60), JUNTA SOLDADA, INSTALADO EM LOCAL COM NÍVEL ALTO DE INTERFERÊNCIAS (NÃO INCLUI FORNECIMENTO). AF_11/2017</t>
  </si>
  <si>
    <t xml:space="preserve">90,47</t>
  </si>
  <si>
    <t xml:space="preserve">97180</t>
  </si>
  <si>
    <t xml:space="preserve">ASSENTAMENTO DE TUBO DE AÇO CARBONO PARA REDE DE ÁGUA, DN 1600 MM (64) OU DN 1700 MM (68), JUNTA SOLDADA, INSTALADO EM LOCAL COM NÍVEL ALTO DE INTERFERÊNCIAS (NÃO INCLUI FORNECIMENTO). AF_11/2017</t>
  </si>
  <si>
    <t xml:space="preserve">102,20</t>
  </si>
  <si>
    <t xml:space="preserve">97181</t>
  </si>
  <si>
    <t xml:space="preserve">ASSENTAMENTO DE TUBO DE AÇO CARBONO PARA REDE DE ÁGUA, DN 1800 MM (72) OU DN 1900 MM (76), JUNTA SOLDADA, INSTALADO EM LOCAL COM NÍVEL ALTO DE INTERFERÊNCIAS (NÃO INCLUI FORNECIMENTO). AF_11/2017</t>
  </si>
  <si>
    <t xml:space="preserve">116,76</t>
  </si>
  <si>
    <t xml:space="preserve">97182</t>
  </si>
  <si>
    <t xml:space="preserve">ASSENTAMENTO DE TUBO DE AÇO CARBONO PARA REDE DE ÁGUA, DN 2000 MM (80) OU DN 2100 MM (84), JUNTA SOLDADA, INSTALADO EM LOCAL COM NÍVEL ALTO DE INTERFERÊNCIAS (NÃO INCLUI FORNECIMENTO). AF_11/2017</t>
  </si>
  <si>
    <t xml:space="preserve">128,80</t>
  </si>
  <si>
    <t xml:space="preserve">97183</t>
  </si>
  <si>
    <t xml:space="preserve">ASSENTAMENTO DE TUBO DE AÇO CARBONO PARA REDE DE ÁGUA, DN 600 MM (24), JUNTA SOLDADA, INSTALADO EM LOCAL COM NÍVEL BAIXO DE INTERFERÊNCIAS (NÃO INCLUI FORNECIMENTO). AF_11/2017</t>
  </si>
  <si>
    <t xml:space="preserve">31,27</t>
  </si>
  <si>
    <t xml:space="preserve">97184</t>
  </si>
  <si>
    <t xml:space="preserve">ASSENTAMENTO DE TUBO DE AÇO CARBONO PARA REDE DE ÁGUA, DN 700 MM (28), JUNTA SOLDADA, INSTALADO EM LOCAL COM NÍVEL BAIXO DE INTERFERÊNCIAS (NÃO INCLUI FORNECIMENTO). AF_11/2017</t>
  </si>
  <si>
    <t xml:space="preserve">36,24</t>
  </si>
  <si>
    <t xml:space="preserve">97185</t>
  </si>
  <si>
    <t xml:space="preserve">ASSENTAMENTO DE TUBO DE AÇO CARBONO PARA REDE DE ÁGUA, DN 800 MM (32), JUNTA SOLDADA, INSTALADO EM LOCAL COM NÍVEL BAIXO DE INTERFERÊNCIAS (NÃO INCLUI FORNECIMENTO). AF_11/2017</t>
  </si>
  <si>
    <t xml:space="preserve">41,20</t>
  </si>
  <si>
    <t xml:space="preserve">97186</t>
  </si>
  <si>
    <t xml:space="preserve">ASSENTAMENTO DE TUBO DE AÇO CARBONO PARA REDE DE ÁGUA, DN 900 MM (36), JUNTA SOLDADA, INSTALADO EM LOCAL COM NÍVEL BAIXO DE INTERFERÊNCIAS (NÃO INCLUI FORNECIMENTO). AF_11/2017</t>
  </si>
  <si>
    <t xml:space="preserve">46,17</t>
  </si>
  <si>
    <t xml:space="preserve">97187</t>
  </si>
  <si>
    <t xml:space="preserve">ASSENTAMENTO DE TUBO DE AÇO CARBONO PARA REDE DE ÁGUA, DN 1000 MM (40  ) OU DN 1100 MM (44  ), JUNTA SOLDADA, INSTALADO EM LOCAL COM NÍVEL BAIXO DE INTERFERÊNCIAS (NÃO INCLUI FORNECIMENTO). AF_11/2017</t>
  </si>
  <si>
    <t xml:space="preserve">56,10</t>
  </si>
  <si>
    <t xml:space="preserve">97188</t>
  </si>
  <si>
    <t xml:space="preserve">ASSENTAMENTO DE TUBO DE AÇO CARBONO PARA REDE DE ÁGUA, DN 1200 MM (48) OU DN 1300 MM (52), JUNTA SOLDADA, INSTALADO EM LOCAL COM NÍVEL BAIXO DE INTERFERÊNCIAS (NÃO INCLUI FORNECIMENTO). AF_11/2017</t>
  </si>
  <si>
    <t xml:space="preserve">66,02</t>
  </si>
  <si>
    <t xml:space="preserve">97189</t>
  </si>
  <si>
    <t xml:space="preserve">ASSENTAMENTO DE TUBO DE AÇO CARBONO PARA REDE DE ÁGUA, DN 1400 MM (56'') OU DN 1500 MM (60), JUNTA SOLDADA, INSTALADO EM LOCAL COM NÍVEL BAIXO DE INTERFERÊNCIAS (NÃO INCLUI FORNECIMENTO). AF_11/2017</t>
  </si>
  <si>
    <t xml:space="preserve">75,98</t>
  </si>
  <si>
    <t xml:space="preserve">97190</t>
  </si>
  <si>
    <t xml:space="preserve">ASSENTAMENTO DE TUBO DE AÇO CARBONO PARA REDE DE ÁGUA, DN 1600 MM (64) OU DN 1700 MM (68), JUNTA SOLDADA, INSTALADO EM LOCAL COM NÍVEL BAIXO DE INTERFERÊNCIAS (NÃO INCLUI FORNECIMENTO). AF_11/2017</t>
  </si>
  <si>
    <t xml:space="preserve">85,90</t>
  </si>
  <si>
    <t xml:space="preserve">97191</t>
  </si>
  <si>
    <t xml:space="preserve">ASSENTAMENTO DE TUBO DE AÇO CARBONO PARA REDE DE ÁGUA, DN 1800 MM (72) OU DN 1900 MM (76), JUNTA SOLDADA, INSTALADO EM LOCAL COM NÍVEL BAIXO DE INTERFERÊNCIAS (NÃO INCLUI FORNECIMENTO). AF_11/2017</t>
  </si>
  <si>
    <t xml:space="preserve">97,97</t>
  </si>
  <si>
    <t xml:space="preserve">97192</t>
  </si>
  <si>
    <t xml:space="preserve">ASSENTAMENTO DE TUBO DE AÇO CARBONO PARA REDE DE ÁGUA, DN 2000 MM (80) OU DN 2100 MM (84), JUNTA SOLDADA, INSTALADO EM LOCAL COM NÍVEL BAIXO DE INTERFERÊNCIAS (NÃO INCLUI FORNECIMENTO). AF_11/2017</t>
  </si>
  <si>
    <t xml:space="preserve">108,13</t>
  </si>
  <si>
    <t xml:space="preserve">90694</t>
  </si>
  <si>
    <t xml:space="preserve">TUBO DE PVC PARA REDE COLETORA DE ESGOTO DE PAREDE MACIÇA, DN 100 MM, JUNTA ELÁSTICA - FORNECIMENTO E ASSENTAMENTO. AF_01/2021</t>
  </si>
  <si>
    <t xml:space="preserve">39,95</t>
  </si>
  <si>
    <t xml:space="preserve">90695</t>
  </si>
  <si>
    <t xml:space="preserve">TUBO DE PVC PARA REDE COLETORA DE ESGOTO DE PAREDE MACIÇA, DN 150 MM, JUNTA ELÁSTICA  - FORNECIMENTO E ASSENTAMENTO. AF_01/2021</t>
  </si>
  <si>
    <t xml:space="preserve">81,98</t>
  </si>
  <si>
    <t xml:space="preserve">90696</t>
  </si>
  <si>
    <t xml:space="preserve">TUBO DE PVC PARA REDE COLETORA DE ESGOTO DE PAREDE MACIÇA, DN 200 MM, JUNTA ELÁSTICA - FORNECIMENTO E ASSENTAMENTO. AF_01/2021</t>
  </si>
  <si>
    <t xml:space="preserve">121,26</t>
  </si>
  <si>
    <t xml:space="preserve">90697</t>
  </si>
  <si>
    <t xml:space="preserve">TUBO DE PVC PARA REDE COLETORA DE ESGOTO DE PAREDE MACIÇA, DN 250 MM, JUNTA ELÁSTICA  - FORNECIMENTO E ASSENTAMENTO. AF_01/2021</t>
  </si>
  <si>
    <t xml:space="preserve">203,40</t>
  </si>
  <si>
    <t xml:space="preserve">90698</t>
  </si>
  <si>
    <t xml:space="preserve">TUBO DE PVC PARA REDE COLETORA DE ESGOTO DE PAREDE MACIÇA, DN 300 MM, JUNTA ELÁSTICA,  FORNECIMENTO E ASSENTAMENTO. AF_01/2021</t>
  </si>
  <si>
    <t xml:space="preserve">325,18</t>
  </si>
  <si>
    <t xml:space="preserve">90699</t>
  </si>
  <si>
    <t xml:space="preserve">TUBO DE PVC PARA REDE COLETORA DE ESGOTO DE PAREDE MACIÇA, DN 350 MM, JUNTA ELÁSTICA  - FORNECIMENTO E ASSENTAMENTO. AF_01/2021</t>
  </si>
  <si>
    <t xml:space="preserve">401,74</t>
  </si>
  <si>
    <t xml:space="preserve">90700</t>
  </si>
  <si>
    <t xml:space="preserve">TUBO DE PVC PARA REDE COLETORA DE ESGOTO DE PAREDE MACIÇA, DN 400 MM, JUNTA ELÁSTICA  FORNECIMENTO E ASSENTAMENTO. AF_01/2021</t>
  </si>
  <si>
    <t xml:space="preserve">519,10</t>
  </si>
  <si>
    <t xml:space="preserve">90701</t>
  </si>
  <si>
    <t xml:space="preserve">TUBO DE PVC CORRUGADO DE DUPLA PAREDE PARA REDE COLETORA DE ESGOTO, DN 150 MM, JUNTA ELÁSTICA - FORNECIMENTO E ASSENTAMENTO. AF_01/2021</t>
  </si>
  <si>
    <t xml:space="preserve">66,83</t>
  </si>
  <si>
    <t xml:space="preserve">90702</t>
  </si>
  <si>
    <t xml:space="preserve">TUBO DE PVC CORRUGADO DE DUPLA PAREDE PARA REDE COLETORA DE ESGOTO, DN 200 MM, JUNTA ELÁSTICA - FORNECIMENTO E ASSENTAMENTO. AF_01/2021</t>
  </si>
  <si>
    <t xml:space="preserve">105,83</t>
  </si>
  <si>
    <t xml:space="preserve">90703</t>
  </si>
  <si>
    <t xml:space="preserve">TUBO DE PVC CORRUGADO DE DUPLA PAREDE PARA REDE COLETORA DE ESGOTO, DN 250 MM, JUNTA ELÁSTICA - FORNECIMENTO E ASSENTAMENTO. AF_01/2021</t>
  </si>
  <si>
    <t xml:space="preserve">172,18</t>
  </si>
  <si>
    <t xml:space="preserve">90704</t>
  </si>
  <si>
    <t xml:space="preserve">TUBO DE PVC CORRUGADO DE DUPLA PAREDE PARA REDE COLETORA DE ESGOTO, DN 300 MM, JUNTA ELÁSTICA - FORNECIMENTO E ASSENTAMENTO. AF_01/2021</t>
  </si>
  <si>
    <t xml:space="preserve">237,64</t>
  </si>
  <si>
    <t xml:space="preserve">90705</t>
  </si>
  <si>
    <t xml:space="preserve">TUBO DE PVC CORRUGADO DE DUPLA PAREDE PARA REDE COLETORA DE ESGOTO, DN 350 MM, JUNTA ELÁSTICA - FORNECIMENTO E ASSENTAMENTO. AF_01/2021</t>
  </si>
  <si>
    <t xml:space="preserve">333,33</t>
  </si>
  <si>
    <t xml:space="preserve">90706</t>
  </si>
  <si>
    <t xml:space="preserve">TUBO DE PVC CORRUGADO DE DUPLA PAREDE PARA REDE COLETORA DE ESGOTO, DN 400 MM, JUNTA ELÁSTICA - FORNECIMENTO E ASSENTAMENTO. AF_01/2021</t>
  </si>
  <si>
    <t xml:space="preserve">387,65</t>
  </si>
  <si>
    <t xml:space="preserve">90708</t>
  </si>
  <si>
    <t xml:space="preserve">TUBO DE PEAD CORRUGADO DE DUPLA PAREDE PARA REDE COLETORA DE ESGOTO, DN 600 MM, JUNTA ELÁSTICA INTEGRADA - FORNECIMENTO E ASSENTAMENTO. AF_01/2021</t>
  </si>
  <si>
    <t xml:space="preserve">1.098,91</t>
  </si>
  <si>
    <t xml:space="preserve">90724</t>
  </si>
  <si>
    <t xml:space="preserve">JUNTA ARGAMASSADA ENTRE TUBO DN 100 MM E O POÇO DE VISITA/ CAIXA DE CONCRETO OU ALVENARIA EM REDES DE ESGOTO. AF_01/2021</t>
  </si>
  <si>
    <t xml:space="preserve">28,81</t>
  </si>
  <si>
    <t xml:space="preserve">90725</t>
  </si>
  <si>
    <t xml:space="preserve">JUNTA ARGAMASSADA ENTRE TUBO DN 150 MM E O POÇO DE VISITA/ CAIXA DE CONCRETO OU ALVENARIA EM REDES DE ESGOTO. AF_01/2021</t>
  </si>
  <si>
    <t xml:space="preserve">35,38</t>
  </si>
  <si>
    <t xml:space="preserve">90726</t>
  </si>
  <si>
    <t xml:space="preserve">JUNTA ARGAMASSADA ENTRE TUBO DN 200 MM E O POÇO/ CAIXA DE CONCRETO OU ALVENARIA EM REDES DE ESGOTO. AF_01/2021</t>
  </si>
  <si>
    <t xml:space="preserve">42,02</t>
  </si>
  <si>
    <t xml:space="preserve">90727</t>
  </si>
  <si>
    <t xml:space="preserve">JUNTA ARGAMASSADA ENTRE TUBO DN 250 MM E O POÇO DE VISITA/ CAIXA DE CONCRETO OU ALVENARIA EM REDES DE ESGOTO. AF_01/2021</t>
  </si>
  <si>
    <t xml:space="preserve">48,59</t>
  </si>
  <si>
    <t xml:space="preserve">90728</t>
  </si>
  <si>
    <t xml:space="preserve">JUNTA ARGAMASSADA ENTRE TUBO DN 300 MM E O POÇO DE VISITA/ CAIXA DE CONCRETO OU ALVENARIA EM REDES DE ESGOTO. AF_01/2021</t>
  </si>
  <si>
    <t xml:space="preserve">55,17</t>
  </si>
  <si>
    <t xml:space="preserve">90729</t>
  </si>
  <si>
    <t xml:space="preserve">JUNTA ARGAMASSADA ENTRE TUBO DN 350 MM E O POÇO DE VISITA/ CAIXA DE CONCRETO OU ALVENARIA EM REDES DE ESGOTO. AF_01/2021</t>
  </si>
  <si>
    <t xml:space="preserve">61,74</t>
  </si>
  <si>
    <t xml:space="preserve">90730</t>
  </si>
  <si>
    <t xml:space="preserve">JUNTA ARGAMASSADA ENTRE TUBO DN 400 MM E O POÇO DE VISITA/ CAIXA DE CONCRETO OU ALVENARIA EM REDES DE ESGOTO. AF_01/2021</t>
  </si>
  <si>
    <t xml:space="preserve">68,31</t>
  </si>
  <si>
    <t xml:space="preserve">90731</t>
  </si>
  <si>
    <t xml:space="preserve">JUNTA ARGAMASSADA ENTRE TUBO DN 450 MM E O POÇO DE VISITA/ CAIXA DE CONCRETO OU ALVENARIA EM REDES DE ESGOTO. AF_01/2021</t>
  </si>
  <si>
    <t xml:space="preserve">74,88</t>
  </si>
  <si>
    <t xml:space="preserve">90732</t>
  </si>
  <si>
    <t xml:space="preserve">JUNTA ARGAMASSADA ENTRE TUBO DN 600 MM E O POÇO DE VISITA/ CAIXA DE CONCRETO OU ALVENARIA EM REDES DE ESGOTO. AF_01/2021</t>
  </si>
  <si>
    <t xml:space="preserve">94,60</t>
  </si>
  <si>
    <t xml:space="preserve">90733</t>
  </si>
  <si>
    <t xml:space="preserve">ASSENTAMENTO DE TUBO DE PVC PARA REDE COLETORA DE ESGOTO DE PAREDE MACIÇA, DN 100 MM, JUNTA ELÁSTICA (NÃO INCLUI FORNECIMENTO). AF_01/2021</t>
  </si>
  <si>
    <t xml:space="preserve">4,11</t>
  </si>
  <si>
    <t xml:space="preserve">90734</t>
  </si>
  <si>
    <t xml:space="preserve">ASSENTAMENTO DE TUBO DE PVC PARA REDE COLETORA DE ESGOTO DE PAREDE MACIÇA, DN 150 MM, JUNTA ELÁSTICA,  (NÃO INCLUI FORNECIMENTO). AF_01/2021</t>
  </si>
  <si>
    <t xml:space="preserve">4,88</t>
  </si>
  <si>
    <t xml:space="preserve">90735</t>
  </si>
  <si>
    <t xml:space="preserve">ASSENTAMENTO DE TUBO DE PVC PARA REDE COLETORA DE ESGOTO DE PAREDE MACIÇA, DN 200 MM, JUNTA ELÁSTICA (NÃO INCLUI FORNECIMENTO). AF_01/2021</t>
  </si>
  <si>
    <t xml:space="preserve">5,63</t>
  </si>
  <si>
    <t xml:space="preserve">90736</t>
  </si>
  <si>
    <t xml:space="preserve">ASSENTAMENTO DE TUBO DE PVC PARA REDE COLETORA DE ESGOTO DE PAREDE MACIÇA, DN 250 MM, JUNTA ELÁSTICA (NÃO INCLUI FORNECIMENTO). AF_01/2021</t>
  </si>
  <si>
    <t xml:space="preserve">6,39</t>
  </si>
  <si>
    <t xml:space="preserve">90737</t>
  </si>
  <si>
    <t xml:space="preserve">ASSENTAMENTO DE TUBO DE PVC PARA REDE COLETORA DE ESGOTO DE PAREDE MACIÇA, DN 300 MM, JUNTA ELÁSTICA  (NÃO INCLUI FORNECIMENTO). AF_01/2021</t>
  </si>
  <si>
    <t xml:space="preserve">7,16</t>
  </si>
  <si>
    <t xml:space="preserve">90738</t>
  </si>
  <si>
    <t xml:space="preserve">ASSENTAMENTO DE TUBO DE PVC PARA REDE COLETORA DE ESGOTO DE PAREDE MACIÇA, DN 350 MM, JUNTA ELÁSTICA (NÃO INCLUI FORNECIMENTO). AF_01/2021</t>
  </si>
  <si>
    <t xml:space="preserve">7,91</t>
  </si>
  <si>
    <t xml:space="preserve">90739</t>
  </si>
  <si>
    <t xml:space="preserve">ASSENTAMENTO DE TUBO DE PVC PARA REDE COLETORA DE ESGOTO DE PAREDE MACIÇA, DN 400 MM, JUNTA ELÁSTICA (NÃO INCLUI FORNECIMENTO). AF_01/2021</t>
  </si>
  <si>
    <t xml:space="preserve">9,11</t>
  </si>
  <si>
    <t xml:space="preserve">90740</t>
  </si>
  <si>
    <t xml:space="preserve">ASSENTAMENTO DE TUBO DE PVC CORRUGADO DE DUPLA PAREDE PARA REDE COLETORA DE ESGOTO, DN 150 MM, JUNTA ELÁSTICA (NÃO INCLUI FORNECIMENTO). AF_01/2021</t>
  </si>
  <si>
    <t xml:space="preserve">5,43</t>
  </si>
  <si>
    <t xml:space="preserve">90741</t>
  </si>
  <si>
    <t xml:space="preserve">ASSENTAMENTO DE TUBO DE PVC CORRUGADO DE DUPLA PAREDE PARA REDE COLETORA DE ESGOTO, DN 200 MM, JUNTA ELÁSTICA (NÃO INCLUI FORNECIMENTO). AF_01/2021</t>
  </si>
  <si>
    <t xml:space="preserve">6,19</t>
  </si>
  <si>
    <t xml:space="preserve">90742</t>
  </si>
  <si>
    <t xml:space="preserve">ASSENTAMENTO DE TUBO DE PVC CORRUGADO DE DUPLA PAREDE PARA REDE COLETORA DE ESGOTO, DN 250 MM, JUNTA ELÁSTICA (NÃO INCLUI FORNECIMENTO). AF_01/2021</t>
  </si>
  <si>
    <t xml:space="preserve">6,95</t>
  </si>
  <si>
    <t xml:space="preserve">90743</t>
  </si>
  <si>
    <t xml:space="preserve">ASSENTAMENTO DE TUBO DE PVC CORRUGADO DE DUPLA PAREDE PARA REDE COLETORA DE ESGOTO, DN 300 MM, JUNTA ELÁSTICA (NÃO INCLUI FORNECIMENTO). AF_01/2021</t>
  </si>
  <si>
    <t xml:space="preserve">7,72</t>
  </si>
  <si>
    <t xml:space="preserve">90744</t>
  </si>
  <si>
    <t xml:space="preserve">ASSENTAMENTO DE TUBO DE PVC CORRUGADO DE DUPLA PAREDE PARA REDE COLETORA DE ESGOTO, DN 350 MM, JUNTA ELÁSTICA (NÃO INCLUI FORNECIMENTO). AF_01/2021</t>
  </si>
  <si>
    <t xml:space="preserve">8,47</t>
  </si>
  <si>
    <t xml:space="preserve">90745</t>
  </si>
  <si>
    <t xml:space="preserve">ASSENTAMENTO DE TUBO DE PVC CORRUGADO DE DUPLA PAREDE PARA REDE COLETORA DE ESGOTO, DN 400 MM, JUNTA ELÁSTICA  (NÃO INCLUI FORNECIMENTO). AF_01/2021</t>
  </si>
  <si>
    <t xml:space="preserve">10,18</t>
  </si>
  <si>
    <t xml:space="preserve">90746</t>
  </si>
  <si>
    <t xml:space="preserve">ASSENTAMENTO DE TUBO DE PEAD CORRUGADO DE DUPLA PAREDE PARA REDE COLETORA DE ESGOTO, DN 450 MM, JUNTA ELÁSTICA INTEGRADA (NÃO INCLUI FORNECIMENTO). AF_01/2021</t>
  </si>
  <si>
    <t xml:space="preserve">4,45</t>
  </si>
  <si>
    <t xml:space="preserve">90747</t>
  </si>
  <si>
    <t xml:space="preserve">ASSENTAMENTO DE TUBO DE PEAD CORRUGADO DE DUPLA PAREDE PARA REDE COLETORA DE ESGOTO, DN 600 MM, JUNTA ELÁSTICA INTEGRADA (NÃO INCLUI FORNECIMENTO). AF_01/2021</t>
  </si>
  <si>
    <t xml:space="preserve">15,06</t>
  </si>
  <si>
    <t xml:space="preserve">94869</t>
  </si>
  <si>
    <t xml:space="preserve">TUBO DE PEAD CORRUGADO DE DUPLA PAREDE PARA REDE COLETORA DE ESGOTO, DN 250 MM, JUNTA ELÁSTICA INTEGRADA - FORNECIMENTO E ASSENTAMENTO. AF_01/2021</t>
  </si>
  <si>
    <t xml:space="preserve">223,94</t>
  </si>
  <si>
    <t xml:space="preserve">94870</t>
  </si>
  <si>
    <t xml:space="preserve">ASSENTAMENTO DE TUBO DE PEAD CORRUGADO DE DUPLA PAREDE PARA REDE COLETORA DE ESGOTO, DN 250 MM, JUNTA ELÁSTICA INTEGRADA (NÃO INCLUI FORNECIMENTO). AF_01/2021</t>
  </si>
  <si>
    <t xml:space="preserve">1,09</t>
  </si>
  <si>
    <t xml:space="preserve">94871</t>
  </si>
  <si>
    <t xml:space="preserve">TUBO DE PEAD CORRUGADO DE DUPLA PAREDE PARA REDE COLETORA DE ESGOTO, DN 300 MM, JUNTA ELÁSTICA INTEGRADA - FORNECIMENTO E ASSENTAMENTO. AF_01/2021</t>
  </si>
  <si>
    <t xml:space="preserve">265,40</t>
  </si>
  <si>
    <t xml:space="preserve">94872</t>
  </si>
  <si>
    <t xml:space="preserve">ASSENTAMENTO DE TUBO DE PEAD CORRUGADO DE DUPLA PAREDE PARA REDE COLETORA DE ESGOTO, DN 300 MM, JUNTA ELÁSTICA INTEGRADA  (NÃO INCLUI FORNECIMENTO). AF_01/2021</t>
  </si>
  <si>
    <t xml:space="preserve">1,90</t>
  </si>
  <si>
    <t xml:space="preserve">94875</t>
  </si>
  <si>
    <t xml:space="preserve">TUBO DE PEAD CORRUGADO DE DUPLA PAREDE PARA REDE COLETORA DE ESGOTO, DN 800 MM, JUNTA ELÁSTICA INTEGRADA - FORNECIMENTO E ASSENTAMENTO. AF_01/2021</t>
  </si>
  <si>
    <t xml:space="preserve">1.552,50</t>
  </si>
  <si>
    <t xml:space="preserve">94876</t>
  </si>
  <si>
    <t xml:space="preserve">ASSENTAMENTO DE TUBO DE PEAD CORRUGADO DE DUPLA PAREDE PARA REDE COLETORA DE ESGOTO, DN 800 MM, JUNTA ELÁSTICA INTEGRADA  (NÃO INCLUI FORNECIMENTO). AF_01/2021</t>
  </si>
  <si>
    <t xml:space="preserve">22,82</t>
  </si>
  <si>
    <t xml:space="preserve">94878</t>
  </si>
  <si>
    <t xml:space="preserve">ASSENTAMENTO DE TUBO DE PEAD CORRUGADO DE DUPLA PAREDE PARA REDE COLETORA DE ESGOTO, DN 900 MM, JUNTA ELÁSTICA INTEGRADA, INSTALADO EM LOCAL COM NÍVEL BAIXO DE INTERFERÊNCIAS (NÃO INCLUI FORNECIMENTO). AF_06/2016</t>
  </si>
  <si>
    <t xml:space="preserve">26,78</t>
  </si>
  <si>
    <t xml:space="preserve">94879</t>
  </si>
  <si>
    <t xml:space="preserve">TUBO DE PEAD CORRUGADO DE DUPLA PAREDE PARA REDE COLETORA DE ESGOTO, DN 1000 MM, JUNTA ELÁSTICA INTEGRADA, INSTALADO EM LOCAL COM NÍVEL BAIXO DE INTERFERÊNCIAS - FORNECIMENTO E ASSENTAMENTO. AF_06/2016</t>
  </si>
  <si>
    <t xml:space="preserve">2.067,60</t>
  </si>
  <si>
    <t xml:space="preserve">94880</t>
  </si>
  <si>
    <t xml:space="preserve">ASSENTAMENTO DE TUBO DE PEAD CORRUGADO DE DUPLA PAREDE PARA REDE COLETORA DE ESGOTO, DN 1000 MM, JUNTA ELÁSTICA INTEGRADA, INSTALADO EM LOCAL COM NÍVEL BAIXO DE INTERFERÊNCIAS (NÃO INCLUI FORNECIMENTO). AF_06/2016</t>
  </si>
  <si>
    <t xml:space="preserve">32,79</t>
  </si>
  <si>
    <t xml:space="preserve">94881</t>
  </si>
  <si>
    <t xml:space="preserve">TUBO DE PEAD CORRUGADO DE DUPLA PAREDE PARA REDE COLETORA DE ESGOTO, DN 1200 MM, JUNTA ELÁSTICA INTEGRADA, INSTALADO EM LOCAL COM NÍVEL BAIXO DE INTERFERÊNCIAS - FORNECIMENTO E ASSENTAMENTO. AF_06/2016</t>
  </si>
  <si>
    <t xml:space="preserve">3.229,77</t>
  </si>
  <si>
    <t xml:space="preserve">94882</t>
  </si>
  <si>
    <t xml:space="preserve">ASSENTAMENTO DE TUBO DE PEAD CORRUGADO DE DUPLA PAREDE PARA REDE COLETORA DE ESGOTO, DN 1200 MM, JUNTA ELÁSTICA INTEGRADA, INSTALADO EM LOCAL COM NÍVEL BAIXO DE INTERFERÊNCIAS (NÃO INCLUI FORNECIMENTO). AF_06/2016</t>
  </si>
  <si>
    <t xml:space="preserve">38,89</t>
  </si>
  <si>
    <t xml:space="preserve">94884</t>
  </si>
  <si>
    <t xml:space="preserve">ASSENTAMENTO DE TUBO DE PEAD CORRUGADO DE DUPLA PAREDE PARA REDE COLETORA DE ESGOTO, DN 1500 MM, JUNTA ELÁSTICA INTEGRADA, INSTALADO EM LOCAL COM NÍVEL BAIXO DE INTERFERÊNCIAS (NÃO INCLUI FORNECIMENTO). AF_06/2016</t>
  </si>
  <si>
    <t xml:space="preserve">51,28</t>
  </si>
  <si>
    <t xml:space="preserve">97121</t>
  </si>
  <si>
    <t xml:space="preserve">ASSENTAMENTO DE TUBO DE PVC PBA PARA REDE DE ÁGUA, DN 50 MM, JUNTA ELÁSTICA INTEGRADA, INSTALADO EM LOCAL COM NÍVEL ALTO DE INTERFERÊNCIAS (NÃO INCLUI FORNECIMENTO). AF_11/2017</t>
  </si>
  <si>
    <t xml:space="preserve">2,42</t>
  </si>
  <si>
    <t xml:space="preserve">97122</t>
  </si>
  <si>
    <t xml:space="preserve">ASSENTAMENTO DE TUBO DE PVC PBA PARA REDE DE ÁGUA, DN 75 MM, JUNTA ELÁSTICA INTEGRADA, INSTALADO EM LOCAL COM NÍVEL ALTO DE INTERFERÊNCIAS (NÃO INCLUI FORNECIMENTO). AF_11/2017</t>
  </si>
  <si>
    <t xml:space="preserve">3,35</t>
  </si>
  <si>
    <t xml:space="preserve">97123</t>
  </si>
  <si>
    <t xml:space="preserve">ASSENTAMENTO DE TUBO DE PVC PBA PARA REDE DE ÁGUA, DN 100 MM, JUNTA ELÁSTICA INTEGRADA, INSTALADO EM LOCAL COM NÍVEL ALTO DE INTERFERÊNCIAS (NÃO INCLUI FORNECIMENTO). AF_11/2017</t>
  </si>
  <si>
    <t xml:space="preserve">4,25</t>
  </si>
  <si>
    <t xml:space="preserve">97124</t>
  </si>
  <si>
    <t xml:space="preserve">ASSENTAMENTO DE TUBO DE PVC PBA PARA REDE DE ÁGUA, DN 50 MM, JUNTA ELÁSTICA INTEGRADA, INSTALADO EM LOCAL COM NÍVEL BAIXO DE INTERFERÊNCIAS (NÃO INCLUI FORNECIMENTO). AF_11/2017</t>
  </si>
  <si>
    <t xml:space="preserve">1,04</t>
  </si>
  <si>
    <t xml:space="preserve">97125</t>
  </si>
  <si>
    <t xml:space="preserve">ASSENTAMENTO DE TUBO DE PVC PBA PARA REDE DE ÁGUA, DN 75 MM, JUNTA ELÁSTICA INTEGRADA, INSTALADO EM LOCAL COM NÍVEL BAIXO DE INTERFERÊNCIAS (NÃO INCLUI FORNECIMENTO). AF_11/2017</t>
  </si>
  <si>
    <t xml:space="preserve">1,48</t>
  </si>
  <si>
    <t xml:space="preserve">97126</t>
  </si>
  <si>
    <t xml:space="preserve">ASSENTAMENTO DE TUBO DE PVC PBA PARA REDE DE ÁGUA, DN 100 MM, JUNTA ELÁSTICA INTEGRADA, INSTALADO EM LOCAL COM NÍVEL BAIXO DE INTERFERÊNCIAS (NÃO INCLUI FORNECIMENTO). AF_11/2017</t>
  </si>
  <si>
    <t xml:space="preserve">1,88</t>
  </si>
  <si>
    <t xml:space="preserve">102264</t>
  </si>
  <si>
    <t xml:space="preserve">TUBO DE PVC BRANCO PARA REDE COLETORA DE ESGOTO CONDOMINIAL DE PAREDE MACIÇA, DN 100 MM, JUNTA ELÁSTICA - FORNECIMENTO E ASSENTAMENTO. AF_01/2021</t>
  </si>
  <si>
    <t xml:space="preserve">17,67</t>
  </si>
  <si>
    <t xml:space="preserve">102265</t>
  </si>
  <si>
    <t xml:space="preserve">JUNTA ARGAMASSADA ENTRE TUBO DN 800 MM E O POÇO DE VISITA/ CAIXA DE CONCRETO OU ALVENARIA EM REDES DE ESGOTO. AF_01/2021</t>
  </si>
  <si>
    <t xml:space="preserve">120,90</t>
  </si>
  <si>
    <t xml:space="preserve">102266</t>
  </si>
  <si>
    <t xml:space="preserve">JUNTA ARGAMASSADA ENTRE TUBO DN 900 MM E O POÇO DE VISITA/ CAIXA DE CONCRETO OU ALVENARIA EM REDES DE ESGOTO. AF_01/2021</t>
  </si>
  <si>
    <t xml:space="preserve">134,04</t>
  </si>
  <si>
    <t xml:space="preserve">102267</t>
  </si>
  <si>
    <t xml:space="preserve">JUNTA ARGAMASSADA ENTRE TUBO DN 1000 MM E O POÇO DE VISITA/ CAIXA DE CONCRETO OU ALVENARIA EM REDES DE ESGOTO. AF_01/2021</t>
  </si>
  <si>
    <t xml:space="preserve">153,83</t>
  </si>
  <si>
    <t xml:space="preserve">102268</t>
  </si>
  <si>
    <t xml:space="preserve">JUNTA ARGAMASSADA ENTRE TUBO DN 1200 MM E O POÇO DE VISITA/ CAIXA DE CONCRETO OU ALVENARIA EM REDES DE ESGOTO. AF_01/2021</t>
  </si>
  <si>
    <t xml:space="preserve">173,54</t>
  </si>
  <si>
    <t xml:space="preserve">102269</t>
  </si>
  <si>
    <t xml:space="preserve">JUNTA ARGAMASSADA ENTRE TUBO DN 1500 MM E O POÇO DE VISITA/ CAIXA DE CONCRETO OU ALVENARIA EM REDES DE ESGOTO. AF_01/2021</t>
  </si>
  <si>
    <t xml:space="preserve">212,98</t>
  </si>
  <si>
    <t xml:space="preserve">92833</t>
  </si>
  <si>
    <t xml:space="preserve">TUBO DE CONCRETO PARA REDES COLETORAS DE ESGOTO SANITÁRIO, DIÂMETRO DE 300 MM, JUNTA ELÁSTICA, INSTALADO EM LOCAL COM BAIXO NÍVEL DE INTERFERÊNCIAS - FORNECIMENTO E ASSENTAMENTO. AF_12/2015</t>
  </si>
  <si>
    <t xml:space="preserve">153,28</t>
  </si>
  <si>
    <t xml:space="preserve">92834</t>
  </si>
  <si>
    <t xml:space="preserve">ASSENTAMENTO DE TUBO DE CONCRETO PARA REDES COLETORAS DE ESGOTO SANITÁRIO, DIÂMETRO DE 300 MM, JUNTA ELÁSTICA, INSTALADO EM LOCAL COM BAIXO NÍVEL DE INTERFERÊNCIAS (NÃO INCLUI FORNECIMENTO). AF_12/2015</t>
  </si>
  <si>
    <t xml:space="preserve">8,50</t>
  </si>
  <si>
    <t xml:space="preserve">92835</t>
  </si>
  <si>
    <t xml:space="preserve">TUBO DE CONCRETO PARA REDES COLETORAS DE ESGOTO SANITÁRIO, DIÂMETRO DE 400 MM, JUNTA ELÁSTICA, INSTALADO EM LOCAL COM BAIXO NÍVEL DE INTERFERÊNCIAS - FORNECIMENTO E ASSENTAMENTO. AF_12/2015</t>
  </si>
  <si>
    <t xml:space="preserve">164,76</t>
  </si>
  <si>
    <t xml:space="preserve">92836</t>
  </si>
  <si>
    <t xml:space="preserve">ASSENTAMENTO DE TUBO DE CONCRETO PARA REDES COLETORAS DE ESGOTO SANITÁRIO, DIÂMETRO DE 400 MM, JUNTA ELÁSTICA, INSTALADO EM LOCAL COM BAIXO NÍVEL DE INTERFERÊNCIAS (NÃO INCLUI FORNECIMENTO). AF_12/2015</t>
  </si>
  <si>
    <t xml:space="preserve">10,85</t>
  </si>
  <si>
    <t xml:space="preserve">92837</t>
  </si>
  <si>
    <t xml:space="preserve">TUBO DE CONCRETO PARA REDES COLETORAS DE ESGOTO SANITÁRIO, DIÂMETRO DE 500 MM, JUNTA ELÁSTICA, INSTALADO EM LOCAL COM BAIXO NÍVEL DE INTERFERÊNCIAS - FORNECIMENTO E ASSENTAMENTO. AF_12/2015</t>
  </si>
  <si>
    <t xml:space="preserve">274,20</t>
  </si>
  <si>
    <t xml:space="preserve">92838</t>
  </si>
  <si>
    <t xml:space="preserve">ASSENTAMENTO DE TUBO DE CONCRETO PARA REDES COLETORAS DE ESGOTO SANITÁRIO, DIÂMETRO DE 500 MM, JUNTA ELÁSTICA, INSTALADO EM LOCAL COM BAIXO NÍVEL DE INTERFERÊNCIAS (NÃO INCLUI FORNECIMENTO). AF_12/2015</t>
  </si>
  <si>
    <t xml:space="preserve">13,04</t>
  </si>
  <si>
    <t xml:space="preserve">92839</t>
  </si>
  <si>
    <t xml:space="preserve">TUBO DE CONCRETO PARA REDES COLETORAS DE ESGOTO SANITÁRIO, DIÂMETRO DE 600 MM, JUNTA ELÁSTICA, INSTALADO EM LOCAL COM BAIXO NÍVEL DE INTERFERÊNCIAS - FORNECIMENTO E ASSENTAMENTO. AF_12/2015</t>
  </si>
  <si>
    <t xml:space="preserve">335,88</t>
  </si>
  <si>
    <t xml:space="preserve">92840</t>
  </si>
  <si>
    <t xml:space="preserve">ASSENTAMENTO DE TUBO DE CONCRETO PARA REDES COLETORAS DE ESGOTO SANITÁRIO, DIÂMETRO DE 600 MM, JUNTA ELÁSTICA, INSTALADO EM LOCAL COM BAIXO NÍVEL DE INTERFERÊNCIAS (NÃO INCLUI FORNECIMENTO). AF_12/2015</t>
  </si>
  <si>
    <t xml:space="preserve">15,43</t>
  </si>
  <si>
    <t xml:space="preserve">92841</t>
  </si>
  <si>
    <t xml:space="preserve">TUBO DE CONCRETO PARA REDES COLETORAS DE ESGOTO SANITÁRIO, DIÂMETRO DE 700 MM, JUNTA ELÁSTICA, INSTALADO EM LOCAL COM BAIXO NÍVEL DE INTERFERÊNCIAS - FORNECIMENTO E ASSENTAMENTO. AF_12/2015</t>
  </si>
  <si>
    <t xml:space="preserve">420,48</t>
  </si>
  <si>
    <t xml:space="preserve">92842</t>
  </si>
  <si>
    <t xml:space="preserve">ASSENTAMENTO DE TUBO DE CONCRETO PARA REDES COLETORAS DE ESGOTO SANITÁRIO, DIÂMETRO DE 700 MM, JUNTA ELÁSTICA, INSTALADO EM LOCAL COM BAIXO NÍVEL DE INTERFERÊNCIAS (NÃO INCLUI FORNECIMENTO). AF_12/2015</t>
  </si>
  <si>
    <t xml:space="preserve">17,65</t>
  </si>
  <si>
    <t xml:space="preserve">92843</t>
  </si>
  <si>
    <t xml:space="preserve">TUBO DE CONCRETO PARA REDES COLETORAS DE ESGOTO SANITÁRIO, DIÂMETRO DE 800 MM, JUNTA ELÁSTICA, INSTALADO EM LOCAL COM BAIXO NÍVEL DE INTERFERÊNCIAS - FORNECIMENTO E ASSENTAMENTO. AF_12/2015</t>
  </si>
  <si>
    <t xml:space="preserve">447,31</t>
  </si>
  <si>
    <t xml:space="preserve">92844</t>
  </si>
  <si>
    <t xml:space="preserve">ASSENTAMENTO DE TUBO DE CONCRETO PARA REDES COLETORAS DE ESGOTO SANITÁRIO, DIÂMETRO DE 800 MM, JUNTA ELÁSTICA, INSTALADO EM LOCAL COM BAIXO NÍVEL DE INTERFERÊNCIAS (NÃO INCLUI FORNECIMENTO). AF_12/2015</t>
  </si>
  <si>
    <t xml:space="preserve">20,02</t>
  </si>
  <si>
    <t xml:space="preserve">92845</t>
  </si>
  <si>
    <t xml:space="preserve">TUBO DE CONCRETO PARA REDES COLETORAS DE ESGOTO SANITÁRIO, DIÂMETRO DE 900 MM, JUNTA ELÁSTICA, INSTALADO EM LOCAL COM BAIXO NÍVEL DE INTERFERÊNCIAS - FORNECIMENTO E ASSENTAMENTO. AF_12/2015</t>
  </si>
  <si>
    <t xml:space="preserve">621,97</t>
  </si>
  <si>
    <t xml:space="preserve">92846</t>
  </si>
  <si>
    <t xml:space="preserve">ASSENTAMENTO DE TUBO DE CONCRETO PARA REDES COLETORAS DE ESGOTO SANITÁRIO, DIÂMETRO DE 900 MM, JUNTA ELÁSTICA, INSTALADO EM LOCAL COM BAIXO NÍVEL DE INTERFERÊNCIAS (NÃO INCLUI FORNECIMENTO). AF_12/2015</t>
  </si>
  <si>
    <t xml:space="preserve">22,24</t>
  </si>
  <si>
    <t xml:space="preserve">92847</t>
  </si>
  <si>
    <t xml:space="preserve">TUBO DE CONCRETO PARA REDES COLETORAS DE ESGOTO SANITÁRIO, DIÂMETRO DE 1000 MM, JUNTA ELÁSTICA, INSTALADO EM LOCAL COM BAIXO NÍVEL DE INTERFERÊNCIAS - FORNECIMENTO E ASSENTAMENTO. AF_12/2015</t>
  </si>
  <si>
    <t xml:space="preserve">649,84</t>
  </si>
  <si>
    <t xml:space="preserve">92848</t>
  </si>
  <si>
    <t xml:space="preserve">ASSENTAMENTO DE TUBO DE CONCRETO PARA REDES COLETORAS DE ESGOTO SANITÁRIO, DIÂMETRO DE 1000 MM, JUNTA ELÁSTICA, INSTALADO EM LOCAL COM BAIXO NÍVEL DE INTERFERÊNCIAS (NÃO INCLUI FORNECIMENTO). AF_12/2015</t>
  </si>
  <si>
    <t xml:space="preserve">24,64</t>
  </si>
  <si>
    <t xml:space="preserve">92849</t>
  </si>
  <si>
    <t xml:space="preserve">TUBO DE CONCRETO PARA REDES COLETORAS DE ESGOTO SANITÁRIO, DIÂMETRO DE 300 MM, JUNTA ELÁSTICA, INSTALADO EM LOCAL COM ALTO NÍVEL DE INTERFERÊNCIAS - FORNECIMENTO E ASSENTAMENTO. AF_12/2015</t>
  </si>
  <si>
    <t xml:space="preserve">160,70</t>
  </si>
  <si>
    <t xml:space="preserve">92850</t>
  </si>
  <si>
    <t xml:space="preserve">ASSENTAMENTO DE TUBO DE CONCRETO PARA REDES COLETORAS DE ESGOTO SANITÁRIO, DIÂMETRO DE 300 MM, JUNTA ELÁSTICA, INSTALADO EM LOCAL COM ALTO NÍVEL DE INTERFERÊNCIAS (NÃO INCLUI FORNECIMENTO). AF_12/2015</t>
  </si>
  <si>
    <t xml:space="preserve">16,08</t>
  </si>
  <si>
    <t xml:space="preserve">92851</t>
  </si>
  <si>
    <t xml:space="preserve">TUBO DE CONCRETO PARA REDES COLETORAS DE ESGOTO SANITÁRIO, DIÂMETRO DE 400 MM, JUNTA ELÁSTICA, INSTALADO EM LOCAL COM ALTO NÍVEL DE INTERFERÊNCIAS - FORNECIMENTO E ASSENTAMENTO. AF_12/2015</t>
  </si>
  <si>
    <t xml:space="preserve">174,04</t>
  </si>
  <si>
    <t xml:space="preserve">92852</t>
  </si>
  <si>
    <t xml:space="preserve">ASSENTAMENTO DE TUBO DE CONCRETO PARA REDES COLETORAS DE ESGOTO SANITÁRIO, DIÂMETRO DE 400 MM, JUNTA ELÁSTICA, INSTALADO EM LOCAL COM ALTO NÍVEL DE INTERFERÊNCIAS (NÃO INCLUI FORNECIMENTO). AF_12/2015</t>
  </si>
  <si>
    <t xml:space="preserve">20,33</t>
  </si>
  <si>
    <t xml:space="preserve">92853</t>
  </si>
  <si>
    <t xml:space="preserve">TUBO DE CONCRETO PARA REDES COLETORAS DE ESGOTO SANITÁRIO, DIÂMETRO DE 500 MM, JUNTA ELÁSTICA, INSTALADO EM LOCAL COM ALTO NÍVEL DE INTERFERÊNCIAS - FORNECIMENTO E ASSENTAMENTO. AF_12/2015</t>
  </si>
  <si>
    <t xml:space="preserve">285,64</t>
  </si>
  <si>
    <t xml:space="preserve">92854</t>
  </si>
  <si>
    <t xml:space="preserve">ASSENTAMENTO DE TUBO DE CONCRETO PARA REDES COLETORAS DE ESGOTO SANITÁRIO, DIÂMETRO DE 500 MM, JUNTA ELÁSTICA, INSTALADO EM LOCAL COM ALTO NÍVEL DE INTERFERÊNCIAS (NÃO INCLUI FORNECIMENTO). AF_12/2015</t>
  </si>
  <si>
    <t xml:space="preserve">24,74</t>
  </si>
  <si>
    <t xml:space="preserve">92855</t>
  </si>
  <si>
    <t xml:space="preserve">TUBO DE CONCRETO PARA REDES COLETORAS DE ESGOTO SANITÁRIO, DIÂMETRO DE 600 MM, JUNTA ELÁSTICA, INSTALADO EM LOCAL COM ALTO NÍVEL DE INTERFERÊNCIAS - FORNECIMENTO E ASSENTAMENTO. AF_12/2015</t>
  </si>
  <si>
    <t xml:space="preserve">349,33</t>
  </si>
  <si>
    <t xml:space="preserve">92856</t>
  </si>
  <si>
    <t xml:space="preserve">ASSENTAMENTO DE TUBO DE CONCRETO PARA REDES COLETORAS DE ESGOTO SANITÁRIO, DIÂMETRO DE 600 MM, JUNTA ELÁSTICA, INSTALADO EM LOCAL COM ALTO NÍVEL DE INTERFERÊNCIAS (NÃO INCLUI FORNECIMENTO). AF_12/2015</t>
  </si>
  <si>
    <t xml:space="preserve">29,17</t>
  </si>
  <si>
    <t xml:space="preserve">92857</t>
  </si>
  <si>
    <t xml:space="preserve">TUBO DE CONCRETO PARA REDES COLETORAS DE ESGOTO SANITÁRIO, DIÂMETRO DE 700 MM, JUNTA ELÁSTICA, INSTALADO EM LOCAL COM ALTO NÍVEL DE INTERFERÊNCIAS - FORNECIMENTO E ASSENTAMENTO. AF_12/2015</t>
  </si>
  <si>
    <t xml:space="preserve">435,90</t>
  </si>
  <si>
    <t xml:space="preserve">92858</t>
  </si>
  <si>
    <t xml:space="preserve">ASSENTAMENTO DE TUBO DE CONCRETO PARA REDES COLETORAS DE ESGOTO SANITÁRIO, DIÂMETRO DE 700 MM, JUNTA ELÁSTICA, INSTALADO EM LOCAL COM ALTO NÍVEL DE INTERFERÊNCIAS (NÃO INCLUI FORNECIMENTO). AF_12/2015</t>
  </si>
  <si>
    <t xml:space="preserve">33,40</t>
  </si>
  <si>
    <t xml:space="preserve">92859</t>
  </si>
  <si>
    <t xml:space="preserve">TUBO DE CONCRETO PARA REDES COLETORAS DE ESGOTO SANITÁRIO, DIÂMETRO DE 800 MM, JUNTA ELÁSTICA, INSTALADO EM LOCAL COM ALTO NÍVEL DE INTERFERÊNCIAS - FORNECIMENTO E ASSENTAMENTO. AF_12/2015</t>
  </si>
  <si>
    <t xml:space="preserve">465,20</t>
  </si>
  <si>
    <t xml:space="preserve">92860</t>
  </si>
  <si>
    <t xml:space="preserve">ASSENTAMENTO DE TUBO DE CONCRETO PARA REDES COLETORAS DE ESGOTO SANITÁRIO, DIÂMETRO DE 800 MM, JUNTA ELÁSTICA, INSTALADO EM LOCAL COM ALTO NÍVEL DE INTERFERÊNCIAS (NÃO INCLUI FORNECIMENTO). AF_12/2015</t>
  </si>
  <si>
    <t xml:space="preserve">37,91</t>
  </si>
  <si>
    <t xml:space="preserve">92861</t>
  </si>
  <si>
    <t xml:space="preserve">TUBO DE CONCRETO PARA REDES COLETORAS DE ESGOTO SANITÁRIO, DIÂMETRO DE 900 MM, JUNTA ELÁSTICA, INSTALADO EM LOCAL COM ALTO NÍVEL DE INTERFERÊNCIAS - FORNECIMENTO E ASSENTAMENTO. AF_12/2015</t>
  </si>
  <si>
    <t xml:space="preserve">642,02</t>
  </si>
  <si>
    <t xml:space="preserve">92862</t>
  </si>
  <si>
    <t xml:space="preserve">ASSENTAMENTO DE TUBO DE CONCRETO PARA REDES COLETORAS DE ESGOTO SANITÁRIO, DIÂMETRO DE 900 MM, JUNTA ELÁSTICA, INSTALADO EM LOCAL COM ALTO NÍVEL DE INTERFERÊNCIAS (NÃO INCLUI FORNECIMENTO). AF_12/2015</t>
  </si>
  <si>
    <t xml:space="preserve">42,29</t>
  </si>
  <si>
    <t xml:space="preserve">92863</t>
  </si>
  <si>
    <t xml:space="preserve">TUBO DE CONCRETO PARA REDES COLETORAS DE ESGOTO SANITÁRIO, DIÂMETRO DE 1000 MM, JUNTA ELÁSTICA, INSTALADO EM LOCAL COM ALTO NÍVEL DE INTERFERÊNCIAS - FORNECIMENTO E ASSENTAMENTO. AF_12/2015</t>
  </si>
  <si>
    <t xml:space="preserve">671,43</t>
  </si>
  <si>
    <t xml:space="preserve">92864</t>
  </si>
  <si>
    <t xml:space="preserve">ASSENTAMENTO DE TUBO DE CONCRETO PARA REDES COLETORAS DE ESGOTO SANITÁRIO, DIÂMETRO DE 1000 MM, JUNTA ELÁSTICA, INSTALADO EM LOCAL COM ALTO NÍVEL DE INTERFERÊNCIAS (NÃO INCLUI FORNECIMENTO). AF_12/2015</t>
  </si>
  <si>
    <t xml:space="preserve">46,70</t>
  </si>
  <si>
    <t xml:space="preserve">92210</t>
  </si>
  <si>
    <t xml:space="preserve">TUBO DE CONCRETO PARA REDES COLETORAS DE ÁGUAS PLUVIAIS, DIÂMETRO DE 400 MM, JUNTA RÍGIDA, INSTALADO EM LOCAL COM BAIXO NÍVEL DE INTERFERÊNCIAS - FORNECIMENTO E ASSENTAMENTO. AF_12/2015</t>
  </si>
  <si>
    <t xml:space="preserve">118,78</t>
  </si>
  <si>
    <t xml:space="preserve">92211</t>
  </si>
  <si>
    <t xml:space="preserve">TUBO DE CONCRETO PARA REDES COLETORAS DE ÁGUAS PLUVIAIS, DIÂMETRO DE 500 MM, JUNTA RÍGIDA, INSTALADO EM LOCAL COM BAIXO NÍVEL DE INTERFERÊNCIAS - FORNECIMENTO E ASSENTAMENTO. AF_12/2015</t>
  </si>
  <si>
    <t xml:space="preserve">143,02</t>
  </si>
  <si>
    <t xml:space="preserve">92212</t>
  </si>
  <si>
    <t xml:space="preserve">TUBO DE CONCRETO PARA REDES COLETORAS DE ÁGUAS PLUVIAIS, DIÂMETRO DE 600 MM, JUNTA RÍGIDA, INSTALADO EM LOCAL COM BAIXO NÍVEL DE INTERFERÊNCIAS - FORNECIMENTO E ASSENTAMENTO. AF_12/2015</t>
  </si>
  <si>
    <t xml:space="preserve">205,94</t>
  </si>
  <si>
    <t xml:space="preserve">92213</t>
  </si>
  <si>
    <t xml:space="preserve">TUBO DE CONCRETO PARA REDES COLETORAS DE ÁGUAS PLUVIAIS, DIÂMETRO DE 700 MM, JUNTA RÍGIDA, INSTALADO EM LOCAL COM BAIXO NÍVEL DE INTERFERÊNCIAS - FORNECIMENTO E ASSENTAMENTO. AF_12/2015</t>
  </si>
  <si>
    <t xml:space="preserve">266,10</t>
  </si>
  <si>
    <t xml:space="preserve">92214</t>
  </si>
  <si>
    <t xml:space="preserve">TUBO DE CONCRETO PARA REDES COLETORAS DE ÁGUAS PLUVIAIS, DIÂMETRO DE 800 MM, JUNTA RÍGIDA, INSTALADO EM LOCAL COM BAIXO NÍVEL DE INTERFERÊNCIAS - FORNECIMENTO E ASSENTAMENTO. AF_12/2015</t>
  </si>
  <si>
    <t xml:space="preserve">319,62</t>
  </si>
  <si>
    <t xml:space="preserve">92215</t>
  </si>
  <si>
    <t xml:space="preserve">TUBO DE CONCRETO PARA REDES COLETORAS DE ÁGUAS PLUVIAIS, DIÂMETRO DE 900 MM, JUNTA RÍGIDA, INSTALADO EM LOCAL COM BAIXO NÍVEL DE INTERFERÊNCIAS - FORNECIMENTO E ASSENTAMENTO. AF_12/2015</t>
  </si>
  <si>
    <t xml:space="preserve">366,60</t>
  </si>
  <si>
    <t xml:space="preserve">92216</t>
  </si>
  <si>
    <t xml:space="preserve">TUBO DE CONCRETO PARA REDES COLETORAS DE ÁGUAS PLUVIAIS, DIÂMETRO DE 1000 MM, JUNTA RÍGIDA, INSTALADO EM LOCAL COM BAIXO NÍVEL DE INTERFERÊNCIAS - FORNECIMENTO E ASSENTAMENTO. AF_12/2015</t>
  </si>
  <si>
    <t xml:space="preserve">387,14</t>
  </si>
  <si>
    <t xml:space="preserve">92219</t>
  </si>
  <si>
    <t xml:space="preserve">TUBO DE CONCRETO PARA REDES COLETORAS DE ÁGUAS PLUVIAIS, DIÂMETRO DE 400 MM, JUNTA RÍGIDA, INSTALADO EM LOCAL COM ALTO NÍVEL DE INTERFERÊNCIAS - FORNECIMENTO E ASSENTAMENTO. AF_12/2015</t>
  </si>
  <si>
    <t xml:space="preserve">128,25</t>
  </si>
  <si>
    <t xml:space="preserve">92220</t>
  </si>
  <si>
    <t xml:space="preserve">TUBO DE CONCRETO PARA REDES COLETORAS DE ÁGUAS PLUVIAIS, DIÂMETRO DE 500 MM, JUNTA RÍGIDA, INSTALADO EM LOCAL COM ALTO NÍVEL DE INTERFERÊNCIAS - FORNECIMENTO E ASSENTAMENTO. AF_12/2015</t>
  </si>
  <si>
    <t xml:space="preserve">154,72</t>
  </si>
  <si>
    <t xml:space="preserve">92221</t>
  </si>
  <si>
    <t xml:space="preserve">TUBO DE CONCRETO PARA REDES COLETORAS DE ÁGUAS PLUVIAIS, DIÂMETRO DE 600 MM, JUNTA RÍGIDA, INSTALADO EM LOCAL COM ALTO NÍVEL DE INTERFERÊNCIAS - FORNECIMENTO E ASSENTAMENTO. AF_12/2015</t>
  </si>
  <si>
    <t xml:space="preserve">219,67</t>
  </si>
  <si>
    <t xml:space="preserve">92222</t>
  </si>
  <si>
    <t xml:space="preserve">TUBO DE CONCRETO PARA REDES COLETORAS DE ÁGUAS PLUVIAIS, DIÂMETRO DE 700 MM, JUNTA RÍGIDA, INSTALADO EM LOCAL COM ALTO NÍVEL DE INTERFERÊNCIAS - FORNECIMENTO E ASSENTAMENTO. AF_12/2015</t>
  </si>
  <si>
    <t xml:space="preserve">282,01</t>
  </si>
  <si>
    <t xml:space="preserve">92223</t>
  </si>
  <si>
    <t xml:space="preserve">TUBO DE CONCRETO PARA REDES COLETORAS DE ÁGUAS PLUVIAIS, DIÂMETRO DE 800 MM, JUNTA RÍGIDA, INSTALADO EM LOCAL COM ALTO NÍVEL DE INTERFERÊNCIAS - FORNECIMENTO E ASSENTAMENTO. AF_12/2015</t>
  </si>
  <si>
    <t xml:space="preserve">337,49</t>
  </si>
  <si>
    <t xml:space="preserve">92224</t>
  </si>
  <si>
    <t xml:space="preserve">TUBO DE CONCRETO PARA REDES COLETORAS DE ÁGUAS PLUVIAIS, DIÂMETRO DE 900 MM, JUNTA RÍGIDA, INSTALADO EM LOCAL COM ALTO NÍVEL DE INTERFERÊNCIAS - FORNECIMENTO E ASSENTAMENTO. AF_12/2015</t>
  </si>
  <si>
    <t xml:space="preserve">386,43</t>
  </si>
  <si>
    <t xml:space="preserve">92226</t>
  </si>
  <si>
    <t xml:space="preserve">TUBO DE CONCRETO PARA REDES COLETORAS DE ÁGUAS PLUVIAIS, DIÂMETRO DE 1000 MM, JUNTA RÍGIDA, INSTALADO EM LOCAL COM ALTO NÍVEL DE INTERFERÊNCIAS - FORNECIMENTO E ASSENTAMENTO. AF_12/2015</t>
  </si>
  <si>
    <t xml:space="preserve">409,30</t>
  </si>
  <si>
    <t xml:space="preserve">92808</t>
  </si>
  <si>
    <t xml:space="preserve">ASSENTAMENTO DE TUBO DE CONCRETO PARA REDES COLETORAS DE ÁGUAS PLUVIAIS, DIÂMETRO DE 300 MM, JUNTA RÍGIDA, INSTALADO EM LOCAL COM BAIXO NÍVEL DE INTERFERÊNCIAS (NÃO INCLUI FORNECIMENTO). AF_12/2015</t>
  </si>
  <si>
    <t xml:space="preserve">38,28</t>
  </si>
  <si>
    <t xml:space="preserve">92809</t>
  </si>
  <si>
    <t xml:space="preserve">ASSENTAMENTO DE TUBO DE CONCRETO PARA REDES COLETORAS DE ÁGUAS PLUVIAIS, DIÂMETRO DE 400 MM, JUNTA RÍGIDA, INSTALADO EM LOCAL COM BAIXO NÍVEL DE INTERFERÊNCIAS (NÃO INCLUI FORNECIMENTO). AF_12/2015</t>
  </si>
  <si>
    <t xml:space="preserve">49,05</t>
  </si>
  <si>
    <t xml:space="preserve">92810</t>
  </si>
  <si>
    <t xml:space="preserve">ASSENTAMENTO DE TUBO DE CONCRETO PARA REDES COLETORAS DE ÁGUAS PLUVIAIS, DIÂMETRO DE 500 MM, JUNTA RÍGIDA, INSTALADO EM LOCAL COM BAIXO NÍVEL DE INTERFERÊNCIAS (NÃO INCLUI FORNECIMENTO). AF_12/2015</t>
  </si>
  <si>
    <t xml:space="preserve">59,69</t>
  </si>
  <si>
    <t xml:space="preserve">92811</t>
  </si>
  <si>
    <t xml:space="preserve">ASSENTAMENTO DE TUBO DE CONCRETO PARA REDES COLETORAS DE ÁGUAS PLUVIAIS, DIÂMETRO DE 600 MM, JUNTA RÍGIDA, INSTALADO EM LOCAL COM BAIXO NÍVEL DE INTERFERÊNCIAS (NÃO INCLUI FORNECIMENTO). AF_12/2015</t>
  </si>
  <si>
    <t xml:space="preserve">71,01</t>
  </si>
  <si>
    <t xml:space="preserve">92812</t>
  </si>
  <si>
    <t xml:space="preserve">ASSENTAMENTO DE TUBO DE CONCRETO PARA REDES COLETORAS DE ÁGUAS PLUVIAIS, DIÂMETRO DE 700 MM, JUNTA RÍGIDA, INSTALADO EM LOCAL COM BAIXO NÍVEL DE INTERFERÊNCIAS (NÃO INCLUI FORNECIMENTO). AF_12/2015</t>
  </si>
  <si>
    <t xml:space="preserve">82,20</t>
  </si>
  <si>
    <t xml:space="preserve">92813</t>
  </si>
  <si>
    <t xml:space="preserve">ASSENTAMENTO DE TUBO DE CONCRETO PARA REDES COLETORAS DE ÁGUAS PLUVIAIS, DIÂMETRO DE 800 MM, JUNTA RÍGIDA, INSTALADO EM LOCAL COM BAIXO NÍVEL DE INTERFERÊNCIAS (NÃO INCLUI FORNECIMENTO). AF_12/2015</t>
  </si>
  <si>
    <t xml:space="preserve">95,13</t>
  </si>
  <si>
    <t xml:space="preserve">92814</t>
  </si>
  <si>
    <t xml:space="preserve">ASSENTAMENTO DE TUBO DE CONCRETO PARA REDES COLETORAS DE ÁGUAS PLUVIAIS, DIÂMETRO DE 900 MM, JUNTA RÍGIDA, INSTALADO EM LOCAL COM BAIXO NÍVEL DE INTERFERÊNCIAS (NÃO INCLUI FORNECIMENTO). AF_12/2015</t>
  </si>
  <si>
    <t xml:space="preserve">108,65</t>
  </si>
  <si>
    <t xml:space="preserve">92815</t>
  </si>
  <si>
    <t xml:space="preserve">ASSENTAMENTO DE TUBO DE CONCRETO PARA REDES COLETORAS DE ÁGUAS PLUVIAIS, DIÂMETRO DE 1000 MM, JUNTA RÍGIDA, INSTALADO EM LOCAL COM BAIXO NÍVEL DE INTERFERÊNCIAS (NÃO INCLUI FORNECIMENTO). AF_12/2015</t>
  </si>
  <si>
    <t xml:space="preserve">124,09</t>
  </si>
  <si>
    <t xml:space="preserve">92816</t>
  </si>
  <si>
    <t xml:space="preserve">TUBO DE CONCRETO PARA REDES COLETORAS DE ÁGUAS PLUVIAIS, DIÂMETRO DE 1200 MM, JUNTA RÍGIDA, INSTALADO EM LOCAL COM BAIXO NÍVEL DE INTERFERÊNCIAS - FORNECIMENTO E ASSENTAMENTO. AF_12/2015</t>
  </si>
  <si>
    <t xml:space="preserve">548,16</t>
  </si>
  <si>
    <t xml:space="preserve">92817</t>
  </si>
  <si>
    <t xml:space="preserve">ASSENTAMENTO DE TUBO DE CONCRETO PARA REDES COLETORAS DE ÁGUAS PLUVIAIS, DIÂMETRO DE 1200 MM, JUNTA RÍGIDA, INSTALADO EM LOCAL COM BAIXO NÍVEL DE INTERFERÊNCIAS (NÃO INCLUI FORNECIMENTO). AF_12/2015</t>
  </si>
  <si>
    <t xml:space="preserve">155,28</t>
  </si>
  <si>
    <t xml:space="preserve">92818</t>
  </si>
  <si>
    <t xml:space="preserve">TUBO DE CONCRETO PARA REDES COLETORAS DE ÁGUAS PLUVIAIS, DIÂMETRO DE 1500 MM, JUNTA RÍGIDA, INSTALADO EM LOCAL COM BAIXO NÍVEL DE INTERFERÊNCIAS - FORNECIMENTO E ASSENTAMENTO. AF_12/2015</t>
  </si>
  <si>
    <t xml:space="preserve">778,20</t>
  </si>
  <si>
    <t xml:space="preserve">92819</t>
  </si>
  <si>
    <t xml:space="preserve">ASSENTAMENTO DE TUBO DE CONCRETO PARA REDES COLETORAS DE ÁGUAS PLUVIAIS, DIÂMETRO DE 1500 MM, JUNTA RÍGIDA, INSTALADO EM LOCAL COM BAIXO NÍVEL DE INTERFERÊNCIAS (NÃO INCLUI FORNECIMENTO). AF_12/2015</t>
  </si>
  <si>
    <t xml:space="preserve">209,01</t>
  </si>
  <si>
    <t xml:space="preserve">92820</t>
  </si>
  <si>
    <t xml:space="preserve">ASSENTAMENTO DE TUBO DE CONCRETO PARA REDES COLETORAS DE ÁGUAS PLUVIAIS, DIÂMETRO DE 300 MM, JUNTA RÍGIDA, INSTALADO EM LOCAL COM ALTO NÍVEL DE INTERFERÊNCIAS (NÃO INCLUI FORNECIMENTO). AF_12/2015</t>
  </si>
  <si>
    <t xml:space="preserve">45,69</t>
  </si>
  <si>
    <t xml:space="preserve">92821</t>
  </si>
  <si>
    <t xml:space="preserve">ASSENTAMENTO DE TUBO DE CONCRETO PARA REDES COLETORAS DE ÁGUAS PLUVIAIS, DIÂMETRO DE 400 MM, JUNTA RÍGIDA, INSTALADO EM LOCAL COM ALTO NÍVEL DE INTERFERÊNCIAS (NÃO INCLUI FORNECIMENTO). AF_12/2015</t>
  </si>
  <si>
    <t xml:space="preserve">58,52</t>
  </si>
  <si>
    <t xml:space="preserve">92822</t>
  </si>
  <si>
    <t xml:space="preserve">ASSENTAMENTO DE TUBO DE CONCRETO PARA REDES COLETORAS DE ÁGUAS PLUVIAIS, DIÂMETRO DE 500 MM, JUNTA RÍGIDA, INSTALADO EM LOCAL COM ALTO NÍVEL DE INTERFERÊNCIAS (NÃO INCLUI FORNECIMENTO). AF_12/2015</t>
  </si>
  <si>
    <t xml:space="preserve">71,39</t>
  </si>
  <si>
    <t xml:space="preserve">92824</t>
  </si>
  <si>
    <t xml:space="preserve">ASSENTAMENTO DE TUBO DE CONCRETO PARA REDES COLETORAS DE ÁGUAS PLUVIAIS, DIÂMETRO DE 600 MM, JUNTA RÍGIDA, INSTALADO EM LOCAL COM ALTO NÍVEL DE INTERFERÊNCIAS (NÃO INCLUI FORNECIMENTO). AF_12/2015</t>
  </si>
  <si>
    <t xml:space="preserve">84,74</t>
  </si>
  <si>
    <t xml:space="preserve">92825</t>
  </si>
  <si>
    <t xml:space="preserve">ASSENTAMENTO DE TUBO DE CONCRETO PARA REDES COLETORAS DE ÁGUAS PLUVIAIS, DIÂMETRO DE 700 MM, JUNTA RÍGIDA, INSTALADO EM LOCAL COM ALTO NÍVEL DE INTERFERÊNCIAS (NÃO INCLUI FORNECIMENTO). AF_12/2015</t>
  </si>
  <si>
    <t xml:space="preserve">98,11</t>
  </si>
  <si>
    <t xml:space="preserve">92826</t>
  </si>
  <si>
    <t xml:space="preserve">ASSENTAMENTO DE TUBO DE CONCRETO PARA REDES COLETORAS DE ÁGUAS PLUVIAIS, DIÂMETRO DE 800 MM, JUNTA RÍGIDA, INSTALADO EM LOCAL COM ALTO NÍVEL DE INTERFERÊNCIAS (NÃO INCLUI FORNECIMENTO). AF_12/2015</t>
  </si>
  <si>
    <t xml:space="preserve">113,00</t>
  </si>
  <si>
    <t xml:space="preserve">92827</t>
  </si>
  <si>
    <t xml:space="preserve">ASSENTAMENTO DE TUBO DE CONCRETO PARA REDES COLETORAS DE ÁGUAS PLUVIAIS, DIÂMETRO DE 900 MM, JUNTA RÍGIDA, INSTALADO EM LOCAL COM ALTO NÍVEL DE INTERFERÊNCIAS (NÃO INCLUI FORNECIMENTO). AF_12/2015</t>
  </si>
  <si>
    <t xml:space="preserve">128,48</t>
  </si>
  <si>
    <t xml:space="preserve">92828</t>
  </si>
  <si>
    <t xml:space="preserve">ASSENTAMENTO DE TUBO DE CONCRETO PARA REDES COLETORAS DE ÁGUAS PLUVIAIS, DIÂMETRO DE 1000 MM, JUNTA RÍGIDA, INSTALADO EM LOCAL COM ALTO NÍVEL DE INTERFERÊNCIAS (NÃO INCLUI FORNECIMENTO). AF_12/2015</t>
  </si>
  <si>
    <t xml:space="preserve">146,25</t>
  </si>
  <si>
    <t xml:space="preserve">92829</t>
  </si>
  <si>
    <t xml:space="preserve">TUBO DE CONCRETO PARA REDES COLETORAS DE ÁGUAS PLUVIAIS, DIÂMETRO DE 1200 MM, JUNTA RÍGIDA, INSTALADO EM LOCAL COM ALTO NÍVEL DE INTERFERÊNCIAS - FORNECIMENTO E ASSENTAMENTO. AF_12/2015</t>
  </si>
  <si>
    <t xml:space="preserve">574,30</t>
  </si>
  <si>
    <t xml:space="preserve">92830</t>
  </si>
  <si>
    <t xml:space="preserve">ASSENTAMENTO DE TUBO DE CONCRETO PARA REDES COLETORAS DE ÁGUAS PLUVIAIS, DIÂMETRO DE 1200 MM, JUNTA RÍGIDA, INSTALADO EM LOCAL COM ALTO NÍVEL DE INTERFERÊNCIAS (NÃO INCLUI FORNECIMENTO). AF_12/2015</t>
  </si>
  <si>
    <t xml:space="preserve">181,42</t>
  </si>
  <si>
    <t xml:space="preserve">92831</t>
  </si>
  <si>
    <t xml:space="preserve">TUBO DE CONCRETO PARA REDES COLETORAS DE ÁGUAS PLUVIAIS, DIÂMETRO DE 1500 MM, JUNTA RÍGIDA, INSTALADO EM LOCAL COM ALTO NÍVEL DE INTERFERÊNCIAS - FORNECIMENTO E ASSENTAMENTO. AF_12/2015</t>
  </si>
  <si>
    <t xml:space="preserve">810,37</t>
  </si>
  <si>
    <t xml:space="preserve">92832</t>
  </si>
  <si>
    <t xml:space="preserve">ASSENTAMENTO DE TUBO DE CONCRETO PARA REDES COLETORAS DE ÁGUAS PLUVIAIS, DIÂMETRO DE 1500 MM, JUNTA RÍGIDA, INSTALADO EM LOCAL COM ALTO NÍVEL DE INTERFERÊNCIAS (NÃO INCLUI FORNECIMENTO). AF_12/2015</t>
  </si>
  <si>
    <t xml:space="preserve">241,18</t>
  </si>
  <si>
    <t xml:space="preserve">95565</t>
  </si>
  <si>
    <t xml:space="preserve">TUBO DE CONCRETO PARA REDES COLETORAS DE ÁGUAS PLUVIAIS, DIÂMETRO DE 300MM, JUNTA RÍGIDA, INSTALADO EM LOCAL COM BAIXO NÍVEL DE INTERFERÊNCIAS - FORNECIMENTO E ASSENTAMENTO. AF_12/2015</t>
  </si>
  <si>
    <t xml:space="preserve">99,26</t>
  </si>
  <si>
    <t xml:space="preserve">95566</t>
  </si>
  <si>
    <t xml:space="preserve">TUBO DE CONCRETO PARA REDES COLETORAS DE ÁGUAS PLUVIAIS, DIÂMETRO DE 300MM, JUNTA RÍGIDA, INSTALADO EM LOCAL COM ALTO NÍVEL DE INTERFERÊNCIAS - FORNECIMENTO E ASSENTAMENTO. AF_12/2015</t>
  </si>
  <si>
    <t xml:space="preserve">106,52</t>
  </si>
  <si>
    <t xml:space="preserve">95567</t>
  </si>
  <si>
    <t xml:space="preserve">TUBO DE CONCRETO (SIMPLES) PARA REDES COLETORAS DE ÁGUAS PLUVIAIS, DIÂMETRO DE 300 MM, JUNTA RÍGIDA, INSTALADO EM LOCAL COM BAIXO NÍVEL DE INTERFERÊNCIAS - FORNECIMENTO E ASSENTAMENTO. AF_12/2015</t>
  </si>
  <si>
    <t xml:space="preserve">88,98</t>
  </si>
  <si>
    <t xml:space="preserve">95568</t>
  </si>
  <si>
    <t xml:space="preserve">TUBO DE CONCRETO (SIMPLES) PARA REDES COLETORAS DE ÁGUAS PLUVIAIS, DIÂMETRO DE 400 MM, JUNTA RÍGIDA, INSTALADO EM LOCAL COM BAIXO NÍVEL DE INTERFERÊNCIAS - FORNECIMENTO E ASSENTAMENTO. AF_12/2015</t>
  </si>
  <si>
    <t xml:space="preserve">108,88</t>
  </si>
  <si>
    <t xml:space="preserve">95569</t>
  </si>
  <si>
    <t xml:space="preserve">TUBO DE CONCRETO (SIMPLES) PARA REDES COLETORAS DE ÁGUAS PLUVIAIS, DIÂMETRO DE 500 MM, JUNTA RÍGIDA, INSTALADO EM LOCAL COM BAIXO NÍVEL DE INTERFERÊNCIAS - FORNECIMENTO E ASSENTAMENTO. AF_12/2015</t>
  </si>
  <si>
    <t xml:space="preserve">149,02</t>
  </si>
  <si>
    <t xml:space="preserve">95570</t>
  </si>
  <si>
    <t xml:space="preserve">TUBO DE CONCRETO (SIMPLES) PARA REDES COLETORAS DE ÁGUAS PLUVIAIS, DIÂMETRO DE 300 MM, JUNTA RÍGIDA, INSTALADO EM LOCAL COM ALTO NÍVEL DE INTERFERÊNCIAS - FORNECIMENTO E ASSENTAMENTO. AF_12/2015</t>
  </si>
  <si>
    <t xml:space="preserve">96,24</t>
  </si>
  <si>
    <t xml:space="preserve">95571</t>
  </si>
  <si>
    <t xml:space="preserve">TUBO DE CONCRETO (SIMPLES) PARA REDES COLETORAS DE ÁGUAS PLUVIAIS, DIÂMETRO DE 400 MM, JUNTA RÍGIDA, INSTALADO EM LOCAL COM ALTO NÍVEL DE INTERFERÊNCIAS - FORNECIMENTO E ASSENTAMENTO. AF_12/2015</t>
  </si>
  <si>
    <t xml:space="preserve">118,15</t>
  </si>
  <si>
    <t xml:space="preserve">95572</t>
  </si>
  <si>
    <t xml:space="preserve">TUBO DE CONCRETO (SIMPLES) PARA REDES COLETORAS DE ÁGUAS PLUVIAIS, DIÂMETRO DE 500 MM, JUNTA RÍGIDA, INSTALADO EM LOCAL COM ALTO NÍVEL DE INTERFERÊNCIAS - FORNECIMENTO E ASSENTAMENTO. AF_12/2015</t>
  </si>
  <si>
    <t xml:space="preserve">160,48</t>
  </si>
  <si>
    <t xml:space="preserve">97127</t>
  </si>
  <si>
    <t xml:space="preserve">ASSENTAMENTO DE TUBO DE PVC DEFOFO OU PRFV OU RPVC PARA REDE DE ÁGUA, DN 150 MM, JUNTA ELÁSTICA INTEGRADA, INSTALADO EM LOCAL COM NÍVEL ALTO DE INTERFERÊNCIAS (NÃO INCLUI FORNECIMENTO). AF_11/2017</t>
  </si>
  <si>
    <t xml:space="preserve">6,07</t>
  </si>
  <si>
    <t xml:space="preserve">97128</t>
  </si>
  <si>
    <t xml:space="preserve">ASSENTAMENTO DE TUBO DE PVC DEFOFO OU PRFV OU RPVC PARA REDE DE ÁGUA, DN 200 MM, JUNTA ELÁSTICA INTEGRADA, INSTALADO EM LOCAL COM NÍVEL ALTO DE INTERFERÊNCIAS (NÃO INCLUI FORNECIMENTO). AF_11/2017</t>
  </si>
  <si>
    <t xml:space="preserve">11,24</t>
  </si>
  <si>
    <t xml:space="preserve">97129</t>
  </si>
  <si>
    <t xml:space="preserve">ASSENTAMENTO DE TUBO DE PVC DEFOFO OU PRFV OU RPVC PARA REDE DE ÁGUA, DN 250 MM, JUNTA ELÁSTICA INTEGRADA, INSTALADO EM LOCAL COM NÍVEL ALTO DE INTERFERÊNCIAS (NÃO INCLUI FORNECIMENTO). AF_11/2017</t>
  </si>
  <si>
    <t xml:space="preserve">13,81</t>
  </si>
  <si>
    <t xml:space="preserve">97130</t>
  </si>
  <si>
    <t xml:space="preserve">ASSENTAMENTO DE TUBO DE PVC DEFOFO OU PRFV OU RPVC PARA REDE DE ÁGUA, DN 300 MM, JUNTA ELÁSTICA INTEGRADA, INSTALADO EM LOCAL COM NÍVEL ALTO DE INTERFERÊNCIAS (NÃO INCLUI FORNECIMENTO). AF_11/2017</t>
  </si>
  <si>
    <t xml:space="preserve">16,39</t>
  </si>
  <si>
    <t xml:space="preserve">97131</t>
  </si>
  <si>
    <t xml:space="preserve">ASSENTAMENTO DE TUBO DE PVC DEFOFO OU PRFV OU RPVC PARA REDE DE ÁGUA, DN 350 MM, JUNTA ELÁSTICA INTEGRADA, INSTALADO EM LOCAL COM NÍVEL ALTO DE INTERFERÊNCIAS (NÃO INCLUI FORNECIMENTO). AF_11/2017</t>
  </si>
  <si>
    <t xml:space="preserve">18,98</t>
  </si>
  <si>
    <t xml:space="preserve">97132</t>
  </si>
  <si>
    <t xml:space="preserve">ASSENTAMENTO DE TUBO DE PVC DEFOFO OU PRFV OU RPVC PARA REDE DE ÁGUA, DN 400 MM, JUNTA ELÁSTICA INTEGRADA, INSTALADO EM LOCAL COM NÍVEL ALTO DE INTERFERÊNCIAS (NÃO INCLUI FORNECIMENTO). AF_11/2017</t>
  </si>
  <si>
    <t xml:space="preserve">21,55</t>
  </si>
  <si>
    <t xml:space="preserve">97133</t>
  </si>
  <si>
    <t xml:space="preserve">ASSENTAMENTO DE TUBO DE PVC DEFOFO OU PRFV OU RPVC PARA REDE DE ÁGUA, DN 500 MM, JUNTA ELÁSTICA INTEGRADA, INSTALADO EM LOCAL COM NÍVEL ALTO DE INTERFERÊNCIAS (NÃO INCLUI FORNECIMENTO). AF_11/2017</t>
  </si>
  <si>
    <t xml:space="preserve">26,71</t>
  </si>
  <si>
    <t xml:space="preserve">97134</t>
  </si>
  <si>
    <t xml:space="preserve">ASSENTAMENTO DE TUBO DE PVC DEFOFO OU PRFV OU RPVC PARA REDE DE ÁGUA, DN 150 MM, JUNTA ELÁSTICA INTEGRADA, INSTALADO EM LOCAL COM NÍVEL BAIXO DE INTERFERÊNCIAS (NÃO INCLUI FORNECIMENTO). AF_11/2017</t>
  </si>
  <si>
    <t xml:space="preserve">2,70</t>
  </si>
  <si>
    <t xml:space="preserve">97135</t>
  </si>
  <si>
    <t xml:space="preserve">ASSENTAMENTO DE TUBO DE PVC DEFOFO OU PRFV OU RPVC PARA REDE DE ÁGUA, DN 200 MM, JUNTA ELÁSTICA INTEGRADA, INSTALADO EM LOCAL COM NÍVEL BAIXO DE INTERFERÊNCIAS (NÃO INCLUI FORNECIMENTO). AF_11/2017</t>
  </si>
  <si>
    <t xml:space="preserve">5,46</t>
  </si>
  <si>
    <t xml:space="preserve">97136</t>
  </si>
  <si>
    <t xml:space="preserve">ASSENTAMENTO DE TUBO DE PVC DEFOFO OU PRFV OU RPVC PARA REDE DE ÁGUA, DN 250 MM, JUNTA ELÁSTICA INTEGRADA, INSTALADO EM LOCAL COM NÍVEL BAIXO DE INTERFERÊNCIAS (NÃO INCLUI FORNECIMENTO). AF_11/2017</t>
  </si>
  <si>
    <t xml:space="preserve">6,72</t>
  </si>
  <si>
    <t xml:space="preserve">97137</t>
  </si>
  <si>
    <t xml:space="preserve">ASSENTAMENTO DE TUBO DE PVC DEFOFO OU PRFV OU RPVC PARA REDE DE ÁGUA, DN 300 MM, JUNTA ELÁSTICA INTEGRADA, INSTALADO EM LOCAL COM NÍVEL BAIXO DE INTERFERÊNCIAS (NÃO INCLUI FORNECIMENTO). AF_11/2017</t>
  </si>
  <si>
    <t xml:space="preserve">7,97</t>
  </si>
  <si>
    <t xml:space="preserve">97138</t>
  </si>
  <si>
    <t xml:space="preserve">ASSENTAMENTO DE TUBO DE PVC DEFOFO OU PRFV OU RPVC PARA REDE DE ÁGUA, DN 350 MM, JUNTA ELÁSTICA INTEGRADA, INSTALADO EM LOCAL COM NÍVEL BAIXO DE INTERFERÊNCIAS (NÃO INCLUI FORNECIMENTO). AF_11/2017</t>
  </si>
  <si>
    <t xml:space="preserve">9,23</t>
  </si>
  <si>
    <t xml:space="preserve">97139</t>
  </si>
  <si>
    <t xml:space="preserve">ASSENTAMENTO DE TUBO DE PVC DEFOFO OU PRFV OU RPVC PARA REDE DE ÁGUA, DN 400 MM, JUNTA ELÁSTICA INTEGRADA, INSTALADO EM LOCAL COM NÍVEL BAIXO DE INTERFERÊNCIAS (NÃO INCLUI FORNECIMENTO). AF_11/2017</t>
  </si>
  <si>
    <t xml:space="preserve">10,48</t>
  </si>
  <si>
    <t xml:space="preserve">97140</t>
  </si>
  <si>
    <t xml:space="preserve">ASSENTAMENTO DE TUBO DE PVC DEFOFO OU PRFV OU RPVC PARA REDE DE ÁGUA, DN 500 MM, JUNTA ELÁSTICA INTEGRADA, INSTALADO EM LOCAL COM NÍVEL BAIXO DE INTERFERÊNCIAS (NÃO INCLUI FORNECIMENTO). AF_11/2017</t>
  </si>
  <si>
    <t xml:space="preserve">13,00</t>
  </si>
  <si>
    <t xml:space="preserve">93206</t>
  </si>
  <si>
    <t xml:space="preserve">EXECUÇÃO DE ESCRITÓRIO EM CANTEIRO DE OBRA EM ALVENARIA, NÃO INCLUSO MOBILIÁRIO E EQUIPAMENTOS. AF_02/2016</t>
  </si>
  <si>
    <t xml:space="preserve">1.021,51</t>
  </si>
  <si>
    <t xml:space="preserve">93207</t>
  </si>
  <si>
    <t xml:space="preserve">EXECUÇÃO DE ESCRITÓRIO EM CANTEIRO DE OBRA EM CHAPA DE MADEIRA COMPENSADA, NÃO INCLUSO MOBILIÁRIO E EQUIPAMENTOS. AF_02/2016</t>
  </si>
  <si>
    <t xml:space="preserve">881,30</t>
  </si>
  <si>
    <t xml:space="preserve">93208</t>
  </si>
  <si>
    <t xml:space="preserve">EXECUÇÃO DE ALMOXARIFADO EM CANTEIRO DE OBRA EM CHAPA DE MADEIRA COMPENSADA, INCLUSO PRATELEIRAS. AF_02/2016</t>
  </si>
  <si>
    <t xml:space="preserve">696,17</t>
  </si>
  <si>
    <t xml:space="preserve">93209</t>
  </si>
  <si>
    <t xml:space="preserve">EXECUÇÃO DE ALMOXARIFADO EM CANTEIRO DE OBRA EM ALVENARIA, INCLUSO PRATELEIRAS. AF_02/2016</t>
  </si>
  <si>
    <t xml:space="preserve">823,72</t>
  </si>
  <si>
    <t xml:space="preserve">93210</t>
  </si>
  <si>
    <t xml:space="preserve">EXECUÇÃO DE REFEITÓRIO EM CANTEIRO DE OBRA EM CHAPA DE MADEIRA COMPENSADA, NÃO INCLUSO MOBILIÁRIO E EQUIPAMENTOS. AF_02/2016</t>
  </si>
  <si>
    <t xml:space="preserve">477,48</t>
  </si>
  <si>
    <t xml:space="preserve">93211</t>
  </si>
  <si>
    <t xml:space="preserve">EXECUÇÃO DE REFEITÓRIO EM CANTEIRO DE OBRA EM ALVENARIA, NÃO INCLUSO MOBILIÁRIO E EQUIPAMENTOS. AF_02/2016</t>
  </si>
  <si>
    <t xml:space="preserve">501,33</t>
  </si>
  <si>
    <t xml:space="preserve">93212</t>
  </si>
  <si>
    <t xml:space="preserve">EXECUÇÃO DE SANITÁRIO E VESTIÁRIO EM CANTEIRO DE OBRA EM CHAPA DE MADEIRA COMPENSADA, NÃO INCLUSO MOBILIÁRIO. AF_02/2016</t>
  </si>
  <si>
    <t xml:space="preserve">828,13</t>
  </si>
  <si>
    <t xml:space="preserve">93213</t>
  </si>
  <si>
    <t xml:space="preserve">EXECUÇÃO DE SANITÁRIO E VESTIÁRIO EM CANTEIRO DE OBRA EM ALVENARIA, NÃO INCLUSO MOBILIÁRIO. AF_02/2016</t>
  </si>
  <si>
    <t xml:space="preserve">921,81</t>
  </si>
  <si>
    <t xml:space="preserve">93214</t>
  </si>
  <si>
    <t xml:space="preserve">EXECUÇÃO DE RESERVATÓRIO ELEVADO DE ÁGUA (1000 LITROS) EM CANTEIRO DE OBRA, APOIADO EM ESTRUTURA DE MADEIRA. AF_02/2016</t>
  </si>
  <si>
    <t xml:space="preserve">4.015,13</t>
  </si>
  <si>
    <t xml:space="preserve">93243</t>
  </si>
  <si>
    <t xml:space="preserve">EXECUÇÃO DE RESERVATÓRIO ELEVADO DE ÁGUA (2000 LITROS) EM CANTEIRO DE OBRA, APOIADO EM ESTRUTURA DE MADEIRA. AF_02/2016</t>
  </si>
  <si>
    <t xml:space="preserve">6.204,13</t>
  </si>
  <si>
    <t xml:space="preserve">93582</t>
  </si>
  <si>
    <t xml:space="preserve">EXECUÇÃO DE CENTRAL DE ARMADURA EM CANTEIRO DE OBRA, NÃO INCLUSO MOBILIÁRIO E EQUIPAMENTOS. AF_04/2016</t>
  </si>
  <si>
    <t xml:space="preserve">227,59</t>
  </si>
  <si>
    <t xml:space="preserve">93583</t>
  </si>
  <si>
    <t xml:space="preserve">EXECUÇÃO DE CENTRAL DE FÔRMAS, PRODUÇÃO DE ARGAMASSA OU CONCRETO EM CANTEIRO DE OBRA, NÃO INCLUSO MOBILIÁRIO E EQUIPAMENTOS. AF_04/2016</t>
  </si>
  <si>
    <t xml:space="preserve">377,80</t>
  </si>
  <si>
    <t xml:space="preserve">93584</t>
  </si>
  <si>
    <t xml:space="preserve">EXECUÇÃO DE DEPÓSITO EM CANTEIRO DE OBRA EM CHAPA DE MADEIRA COMPENSADA, NÃO INCLUSO MOBILIÁRIO. AF_04/2016</t>
  </si>
  <si>
    <t xml:space="preserve">728,05</t>
  </si>
  <si>
    <t xml:space="preserve">93585</t>
  </si>
  <si>
    <t xml:space="preserve">EXECUÇÃO DE GUARITA EM CANTEIRO DE OBRA EM CHAPA DE MADEIRA COMPENSADA, NÃO INCLUSO MOBILIÁRIO. AF_04/2016</t>
  </si>
  <si>
    <t xml:space="preserve">896,41</t>
  </si>
  <si>
    <t xml:space="preserve">98441</t>
  </si>
  <si>
    <t xml:space="preserve">PAREDE DE MADEIRA COMPENSADA PARA CONSTRUÇÃO TEMPORÁRIA EM CHAPA SIMPLES, EXTERNA, COM ÁREA LÍQUIDA MAIOR OU IGUAL A 6 M², SEM VÃO. AF_05/2018</t>
  </si>
  <si>
    <t xml:space="preserve">106,26</t>
  </si>
  <si>
    <t xml:space="preserve">98442</t>
  </si>
  <si>
    <t xml:space="preserve">PAREDE DE MADEIRA COMPENSADA PARA CONSTRUÇÃO TEMPORÁRIA EM CHAPA SIMPLES, EXTERNA, COM ÁREA LÍQUIDA MENOR QUE 6 M², SEM VÃO. AF_05/2018</t>
  </si>
  <si>
    <t xml:space="preserve">109,80</t>
  </si>
  <si>
    <t xml:space="preserve">98443</t>
  </si>
  <si>
    <t xml:space="preserve">PAREDE DE MADEIRA COMPENSADA PARA CONSTRUÇÃO TEMPORÁRIA EM CHAPA SIMPLES, INTERNA, COM ÁREA LÍQUIDA MAIOR OU IGUAL A 6 M², SEM VÃO. AF_05/2018</t>
  </si>
  <si>
    <t xml:space="preserve">88,71</t>
  </si>
  <si>
    <t xml:space="preserve">98444</t>
  </si>
  <si>
    <t xml:space="preserve">PAREDE DE MADEIRA COMPENSADA PARA CONSTRUÇÃO TEMPORÁRIA EM CHAPA SIMPLES, INTERNA, COM ÁREA LÍQUIDA MENOR QUE 6 M², SEM VÃO. AF_05/2018</t>
  </si>
  <si>
    <t xml:space="preserve">91,22</t>
  </si>
  <si>
    <t xml:space="preserve">98445</t>
  </si>
  <si>
    <t xml:space="preserve">PAREDE DE MADEIRA COMPENSADA PARA CONSTRUÇÃO TEMPORÁRIA EM CHAPA SIMPLES, EXTERNA, COM ÁREA LÍQUIDA MAIOR OU IGUAL A 6 M², COM VÃO. AF_05/2018</t>
  </si>
  <si>
    <t xml:space="preserve">131,15</t>
  </si>
  <si>
    <t xml:space="preserve">98446</t>
  </si>
  <si>
    <t xml:space="preserve">PAREDE DE MADEIRA COMPENSADA PARA CONSTRUÇÃO TEMPORÁRIA EM CHAPA SIMPLES, EXTERNA, COM ÁREA LÍQUIDA MENOR QUE 6 M², COM VÃO. AF_05/2018</t>
  </si>
  <si>
    <t xml:space="preserve">174,84</t>
  </si>
  <si>
    <t xml:space="preserve">98447</t>
  </si>
  <si>
    <t xml:space="preserve">PAREDE DE MADEIRA COMPENSADA PARA CONSTRUÇÃO TEMPORÁRIA EM CHAPA SIMPLES, INTERNA, COM ÁREA LÍQUIDA MAIOR OU IGUAL A 6 M², COM VÃO. AF_05/2018</t>
  </si>
  <si>
    <t xml:space="preserve">106,89</t>
  </si>
  <si>
    <t xml:space="preserve">98448</t>
  </si>
  <si>
    <t xml:space="preserve">PAREDE DE MADEIRA COMPENSADA PARA CONSTRUÇÃO TEMPORÁRIA EM CHAPA SIMPLES, INTERNA, COM ÁREA LÍQUIDA MENOR QUE 6 M², COM VÃO. AF_05/2018</t>
  </si>
  <si>
    <t xml:space="preserve">139,99</t>
  </si>
  <si>
    <t xml:space="preserve">98449</t>
  </si>
  <si>
    <t xml:space="preserve">PAREDE DE MADEIRA COMPENSADA PARA CONSTRUÇÃO TEMPORÁRIA EM CHAPA DUPLA, EXTERNA, COM ÁREA LÍQUIDA MAIOR OU IGUAL A 6 M², SEM VÃO. AF_05/2018</t>
  </si>
  <si>
    <t xml:space="preserve">135,86</t>
  </si>
  <si>
    <t xml:space="preserve">98450</t>
  </si>
  <si>
    <t xml:space="preserve">PAREDE DE MADEIRA COMPENSADA PARA CONSTRUÇÃO TEMPORÁRIA EM CHAPA DUPLA, EXTERNA, COM ÁREA LÍQUIDA MENOR QUE 6 M², SEM VÃO. AF_05/2018</t>
  </si>
  <si>
    <t xml:space="preserve">141,00</t>
  </si>
  <si>
    <t xml:space="preserve">98451</t>
  </si>
  <si>
    <t xml:space="preserve">PAREDE DE MADEIRA COMPENSADA PARA CONSTRUÇÃO TEMPORÁRIA EM CHAPA DUPLA, INTERNA, COM ÁREA LÍQUIDA MAIOR OU IGUAL A 6 M², SEM VÃO. AF_05/2018</t>
  </si>
  <si>
    <t xml:space="preserve">115,25</t>
  </si>
  <si>
    <t xml:space="preserve">98452</t>
  </si>
  <si>
    <t xml:space="preserve">PAREDE DE MADEIRA COMPENSADA PARA CONSTRUÇÃO TEMPORÁRIA EM CHAPA DUPLA, INTERNA, COM ÁREA LÍQUIDA MENOR QUE 6 M², SEM VÃO. AF_05/2018</t>
  </si>
  <si>
    <t xml:space="preserve">118,35</t>
  </si>
  <si>
    <t xml:space="preserve">98453</t>
  </si>
  <si>
    <t xml:space="preserve">PAREDE DE MADEIRA COMPENSADA PARA CONSTRUÇÃO TEMPORÁRIA EM CHAPA DUPLA, EXTERNA, COM ÁREA LÍQUIDA MAIOR OU IGUAL A QUE 6 M², COM VÃO. AF_05/2018</t>
  </si>
  <si>
    <t xml:space="preserve">166,80</t>
  </si>
  <si>
    <t xml:space="preserve">98454</t>
  </si>
  <si>
    <t xml:space="preserve">PAREDE DE MADEIRA COMPENSADA PARA CONSTRUÇÃO TEMPORÁRIA EM CHAPA DUPLA, EXTERNA, COM ÁREA LÍQUIDA MENOR QUE 6 M², COM VÃO. AF_05/2018</t>
  </si>
  <si>
    <t xml:space="preserve">225,24</t>
  </si>
  <si>
    <t xml:space="preserve">98455</t>
  </si>
  <si>
    <t xml:space="preserve">PAREDE DE MADEIRA COMPENSADA PARA CONSTRUÇÃO TEMPORÁRIA EM CHAPA DUPLA, INTERNA, COM ÁREA LÍQUIDA MAIOR OU IGUAL A 6 M², COM VÃO. AF_05/2018</t>
  </si>
  <si>
    <t xml:space="preserve">139,49</t>
  </si>
  <si>
    <t xml:space="preserve">98456</t>
  </si>
  <si>
    <t xml:space="preserve">PAREDE DE MADEIRA COMPENSADA PARA CONSTRUÇÃO TEMPORÁRIA EM CHAPA DUPLA, INTERNA, COM ÁREA LÍQUIDA MENOR QUE 6 M², COM VÃO. AF_05/2018</t>
  </si>
  <si>
    <t xml:space="preserve">186,32</t>
  </si>
  <si>
    <t xml:space="preserve">98458</t>
  </si>
  <si>
    <t xml:space="preserve">TAPUME COM COMPENSADO DE MADEIRA. AF_05/2018</t>
  </si>
  <si>
    <t xml:space="preserve">100,23</t>
  </si>
  <si>
    <t xml:space="preserve">98459</t>
  </si>
  <si>
    <t xml:space="preserve">TAPUME COM TELHA METÁLICA. AF_05/2018</t>
  </si>
  <si>
    <t xml:space="preserve">77,15</t>
  </si>
  <si>
    <t xml:space="preserve">98460</t>
  </si>
  <si>
    <t xml:space="preserve">PISO PARA CONSTRUÇÃO TEMPORÁRIA EM MADEIRA, SEM REAPROVEITAMENTO. AF_05/2018</t>
  </si>
  <si>
    <t xml:space="preserve">102,92</t>
  </si>
  <si>
    <t xml:space="preserve">98461</t>
  </si>
  <si>
    <t xml:space="preserve">ESTRUTURA DE MADEIRA PROVISÓRIA PARA SUPORTE DE CAIXA D ÁGUA ELEVADA DE 1000 LITROS. AF_05/2018_P</t>
  </si>
  <si>
    <t xml:space="preserve">3.308,57</t>
  </si>
  <si>
    <t xml:space="preserve">98462</t>
  </si>
  <si>
    <t xml:space="preserve">ESTRUTURA DE MADEIRA PROVISÓRIA PARA SUPORTE DE CAIXA D ÁGUA ELEVADA DE 3000 LITROS. AF_05/2018_P</t>
  </si>
  <si>
    <t xml:space="preserve">5.002,16</t>
  </si>
  <si>
    <t xml:space="preserve">5631</t>
  </si>
  <si>
    <t xml:space="preserve">ESCAVADEIRA HIDRÁULICA SOBRE ESTEIRAS, CAÇAMBA 0,80 M3, PESO OPERACIONAL 17 T, POTENCIA BRUTA 111 HP - CHP DIURNO. AF_06/2014</t>
  </si>
  <si>
    <t xml:space="preserve">CHP</t>
  </si>
  <si>
    <t xml:space="preserve">147,36</t>
  </si>
  <si>
    <t xml:space="preserve">5678</t>
  </si>
  <si>
    <t xml:space="preserve">RETROESCAVADEIRA SOBRE RODAS COM CARREGADEIRA, TRAÇÃO 4X4, POTÊNCIA LÍQ. 88 HP, CAÇAMBA CARREG. CAP. MÍN. 1 M3, CAÇAMBA RETRO CAP. 0,26 M3, PESO OPERACIONAL MÍN. 6.674 KG, PROFUNDIDADE ESCAVAÇÃO MÁX. 4,37 M - CHP DIURNO. AF_06/2014</t>
  </si>
  <si>
    <t xml:space="preserve">118,68</t>
  </si>
  <si>
    <t xml:space="preserve">5680</t>
  </si>
  <si>
    <t xml:space="preserve">RETROESCAVADEIRA SOBRE RODAS COM CARREGADEIRA, TRAÇÃO 4X2, POTÊNCIA LÍQ. 79 HP, CAÇAMBA CARREG. CAP. MÍN. 1 M3, CAÇAMBA RETRO CAP. 0,20 M3, PESO OPERACIONAL MÍN. 6.570 KG, PROFUNDIDADE ESCAVAÇÃO MÁX. 4,37 M - CHP DIURNO. AF_06/2014</t>
  </si>
  <si>
    <t xml:space="preserve">110,77</t>
  </si>
  <si>
    <t xml:space="preserve">5684</t>
  </si>
  <si>
    <t xml:space="preserve">ROLO COMPACTADOR VIBRATÓRIO DE UM CILINDRO AÇO LISO, POTÊNCIA 80 HP, PESO OPERACIONAL MÁXIMO 8,1 T, IMPACTO DINÂMICO 16,15 / 9,5 T, LARGURA DE TRABALHO 1,68 M - CHP DIURNO. AF_06/2014</t>
  </si>
  <si>
    <t xml:space="preserve">113,80</t>
  </si>
  <si>
    <t xml:space="preserve">5689</t>
  </si>
  <si>
    <t xml:space="preserve">GRADE DE DISCO CONTROLE REMOTO REBOCÁVEL, COM 24 DISCOS 24 X 6 MM COM PNEUS PARA TRANSPORTE - CHP DIURNO. AF_06/2014</t>
  </si>
  <si>
    <t xml:space="preserve">4,54</t>
  </si>
  <si>
    <t xml:space="preserve">5795</t>
  </si>
  <si>
    <t xml:space="preserve">MARTELETE OU ROMPEDOR PNEUMÁTICO MANUAL, 28 KG, COM SILENCIADOR - CHP DIURNO. AF_07/2016</t>
  </si>
  <si>
    <t xml:space="preserve">34,19</t>
  </si>
  <si>
    <t xml:space="preserve">5811</t>
  </si>
  <si>
    <t xml:space="preserve">CAMINHÃO BASCULANTE 6 M3, PESO BRUTO TOTAL 16.000 KG, CARGA ÚTIL MÁXIMA 13.071 KG, DISTÂNCIA ENTRE EIXOS 4,80 M, POTÊNCIA 230 CV INCLUSIVE CAÇAMBA METÁLICA - CHP DIURNO. AF_06/2014</t>
  </si>
  <si>
    <t xml:space="preserve">148,96</t>
  </si>
  <si>
    <t xml:space="preserve">5823</t>
  </si>
  <si>
    <t xml:space="preserve">USINA DE CONCRETO FIXA, CAPACIDADE NOMINAL DE 90 A 120 M3/H, SEM SILO - CHP DIURNO. AF_07/2016</t>
  </si>
  <si>
    <t xml:space="preserve">212,60</t>
  </si>
  <si>
    <t xml:space="preserve">5824</t>
  </si>
  <si>
    <t xml:space="preserve">CAMINHÃO TOCO, PBT 16.000 KG, CARGA ÚTIL MÁX. 10.685 KG, DIST. ENTRE EIXOS 4,8 M, POTÊNCIA 189 CV, INCLUSIVE CARROCERIA FIXA ABERTA DE MADEIRA P/ TRANSPORTE GERAL DE CARGA SECA, DIMEN. APROX. 2,5 X 7,00 X 0,50 M - CHP DIURNO. AF_06/2014</t>
  </si>
  <si>
    <t xml:space="preserve">143,76</t>
  </si>
  <si>
    <t xml:space="preserve">5835</t>
  </si>
  <si>
    <t xml:space="preserve">VIBROACABADORA DE ASFALTO SOBRE ESTEIRAS, LARGURA DE PAVIMENTAÇÃO 1,90 M A 5,30 M, POTÊNCIA 105 HP CAPACIDADE 450 T/H - CHP DIURNO. AF_11/2014</t>
  </si>
  <si>
    <t xml:space="preserve">265,27</t>
  </si>
  <si>
    <t xml:space="preserve">5839</t>
  </si>
  <si>
    <t xml:space="preserve">VASSOURA MECÂNICA REBOCÁVEL COM ESCOVA CILÍNDRICA, LARGURA ÚTIL DE VARRIMENTO DE 2,44 M - CHP DIURNO. AF_06/2014</t>
  </si>
  <si>
    <t xml:space="preserve">6,82</t>
  </si>
  <si>
    <t xml:space="preserve">5843</t>
  </si>
  <si>
    <t xml:space="preserve">TRATOR DE PNEUS, POTÊNCIA 122 CV, TRAÇÃO 4X4, PESO COM LASTRO DE 4.510 KG - CHP DIURNO. AF_06/2014</t>
  </si>
  <si>
    <t xml:space="preserve">184,51</t>
  </si>
  <si>
    <t xml:space="preserve">5847</t>
  </si>
  <si>
    <t xml:space="preserve">TRATOR DE ESTEIRAS, POTÊNCIA 170 HP, PESO OPERACIONAL 19 T, CAÇAMBA 5,2 M3 - CHP DIURNO. AF_06/2014</t>
  </si>
  <si>
    <t xml:space="preserve">200,05</t>
  </si>
  <si>
    <t xml:space="preserve">5851</t>
  </si>
  <si>
    <t xml:space="preserve">TRATOR DE ESTEIRAS, POTÊNCIA 150 HP, PESO OPERACIONAL 16,7 T, COM RODA MOTRIZ ELEVADA E LÂMINA 3,18 M3 - CHP DIURNO. AF_06/2014</t>
  </si>
  <si>
    <t xml:space="preserve">191,62</t>
  </si>
  <si>
    <t xml:space="preserve">5855</t>
  </si>
  <si>
    <t xml:space="preserve">TRATOR DE ESTEIRAS, POTÊNCIA 347 HP, PESO OPERACIONAL 38,5 T, COM LÂMINA 8,70 M3 - CHP DIURNO. AF_06/2014</t>
  </si>
  <si>
    <t xml:space="preserve">486,03</t>
  </si>
  <si>
    <t xml:space="preserve">5863</t>
  </si>
  <si>
    <t xml:space="preserve">ROLO COMPACTADOR VIBRATÓRIO REBOCÁVEL, CILINDRO DE AÇO LISO, POTÊNCIA DE TRAÇÃO DE 65 CV, PESO 4,7 T, IMPACTO DINÂMICO 18,3 T, LARGURA DE TRABALHO 1,67 M - CHP DIURNO. AF_02/2016</t>
  </si>
  <si>
    <t xml:space="preserve">12,31</t>
  </si>
  <si>
    <t xml:space="preserve">5867</t>
  </si>
  <si>
    <t xml:space="preserve">ROLO COMPACTADOR VIBRATÓRIO TANDEM AÇO LISO, POTÊNCIA 58 HP, PESO SEM/COM LASTRO 6,5 / 9,4 T, LARGURA DE TRABALHO 1,2 M - CHP DIURNO. AF_06/2014</t>
  </si>
  <si>
    <t xml:space="preserve">111,80</t>
  </si>
  <si>
    <t xml:space="preserve">5875</t>
  </si>
  <si>
    <t xml:space="preserve">RETROESCAVADEIRA SOBRE RODAS COM CARREGADEIRA, TRAÇÃO 4X4, POTÊNCIA LÍQ. 72 HP, CAÇAMBA CARREG. CAP. MÍN. 0,79 M3, CAÇAMBA RETRO CAP. 0,18 M3, PESO OPERACIONAL MÍN. 7.140 KG, PROFUNDIDADE ESCAVAÇÃO MÁX. 4,50 M - CHP DIURNO. AF_06/2014</t>
  </si>
  <si>
    <t xml:space="preserve">111,25</t>
  </si>
  <si>
    <t xml:space="preserve">5879</t>
  </si>
  <si>
    <t xml:space="preserve">ROLO COMPACTADOR VIBRATÓRIO PÉ DE CARNEIRO, OPERADO POR CONTROLE REMOTO, POTÊNCIA 12,5 KW, PESO OPERACIONAL 1,675 T, LARGURA DE TRABALHO 0,85 M - CHP DIURNO. AF_02/2016</t>
  </si>
  <si>
    <t xml:space="preserve">96,30</t>
  </si>
  <si>
    <t xml:space="preserve">5882</t>
  </si>
  <si>
    <t xml:space="preserve">USINA DE LAMA ASFÁLTICA, PROD 30 A 50 T/H, SILO DE AGREGADO 7 M3, RESERVATÓRIOS PARA EMULSÃO E ÁGUA DE 2,3 M3 CADA, MISTURADOR TIPO PUG MILL A SER MONTADO SOBRE CAMINHÃO - CHP DIURNO. AF_10/2014</t>
  </si>
  <si>
    <t xml:space="preserve">93,15</t>
  </si>
  <si>
    <t xml:space="preserve">5890</t>
  </si>
  <si>
    <t xml:space="preserve">CAMINHÃO TOCO, PESO BRUTO TOTAL 14.300 KG, CARGA ÚTIL MÁXIMA 9590 KG, DISTÂNCIA ENTRE EIXOS 4,76 M, POTÊNCIA 185 CV (NÃO INCLUI CARROCERIA) - CHP DIURNO. AF_06/2014</t>
  </si>
  <si>
    <t xml:space="preserve">145,36</t>
  </si>
  <si>
    <t xml:space="preserve">5894</t>
  </si>
  <si>
    <t xml:space="preserve">CAMINHÃO TOCO, PESO BRUTO TOTAL 16.000 KG, CARGA ÚTIL MÁXIMA DE 10.685 KG, DISTÂNCIA ENTRE EIXOS 4,80 M, POTÊNCIA 189 CV EXCLUSIVE CARROCERIA - CHP DIURNO. AF_06/2014</t>
  </si>
  <si>
    <t xml:space="preserve">141,86</t>
  </si>
  <si>
    <t xml:space="preserve">5901</t>
  </si>
  <si>
    <t xml:space="preserve">CAMINHÃO PIPA 10.000 L TRUCADO, PESO BRUTO TOTAL 23.000 KG, CARGA ÚTIL MÁXIMA 15.935 KG, DISTÂNCIA ENTRE EIXOS 4,8 M, POTÊNCIA 230 CV, INCLUSIVE TANQUE DE AÇO PARA TRANSPORTE DE ÁGUA - CHP DIURNO. AF_06/2014</t>
  </si>
  <si>
    <t xml:space="preserve">216,63</t>
  </si>
  <si>
    <t xml:space="preserve">5909</t>
  </si>
  <si>
    <t xml:space="preserve">ESPARGIDOR DE ASFALTO PRESSURIZADO COM TANQUE DE 2500 L, REBOCÁVEL COM MOTOR A GASOLINA POTÊNCIA 3,4 HP - CHP DIURNO. AF_07/2014</t>
  </si>
  <si>
    <t xml:space="preserve">32,39</t>
  </si>
  <si>
    <t xml:space="preserve">5921</t>
  </si>
  <si>
    <t xml:space="preserve">GRADE DE DISCO REBOCÁVEL COM 20 DISCOS 24" X 6 MM COM PNEUS PARA TRANSPORTE - CHP DIURNO. AF_06/2014</t>
  </si>
  <si>
    <t xml:space="preserve">3,56</t>
  </si>
  <si>
    <t xml:space="preserve">5928</t>
  </si>
  <si>
    <t xml:space="preserve">GUINDAUTO HIDRÁULICO, CAPACIDADE MÁXIMA DE CARGA 6200 KG, MOMENTO MÁXIMO DE CARGA 11,7 TM, ALCANCE MÁXIMO HORIZONTAL 9,70 M, INCLUSIVE CAMINHÃO TOCO PBT 16.000 KG, POTÊNCIA DE 189 CV - CHP DIURNO. AF_06/2014</t>
  </si>
  <si>
    <t xml:space="preserve">174,46</t>
  </si>
  <si>
    <t xml:space="preserve">5932</t>
  </si>
  <si>
    <t xml:space="preserve">MOTONIVELADORA POTÊNCIA BÁSICA LÍQUIDA (PRIMEIRA MARCHA) 125 HP, PESO BRUTO 13032 KG, LARGURA DA LÂMINA DE 3,7 M - CHP DIURNO. AF_06/2014</t>
  </si>
  <si>
    <t xml:space="preserve">187,06</t>
  </si>
  <si>
    <t xml:space="preserve">5940</t>
  </si>
  <si>
    <t xml:space="preserve">PÁ CARREGADEIRA SOBRE RODAS, POTÊNCIA LÍQUIDA 128 HP, CAPACIDADE DA CAÇAMBA 1,7 A 2,8 M3, PESO OPERACIONAL 11632 KG - CHP DIURNO. AF_06/2014</t>
  </si>
  <si>
    <t xml:space="preserve">161,05</t>
  </si>
  <si>
    <t xml:space="preserve">5944</t>
  </si>
  <si>
    <t xml:space="preserve">PÁ CARREGADEIRA SOBRE RODAS, POTÊNCIA 197 HP, CAPACIDADE DA CAÇAMBA 2,5 A 3,5 M3, PESO OPERACIONAL 18338 KG - CHP DIURNO. AF_06/2014</t>
  </si>
  <si>
    <t xml:space="preserve">180,97</t>
  </si>
  <si>
    <t xml:space="preserve">5953</t>
  </si>
  <si>
    <t xml:space="preserve">COMPRESSOR DE AR REBOCÁVEL, VAZÃO 189 PCM, PRESSÃO EFETIVA DE TRABALHO 102 PSI, MOTOR DIESEL, POTÊNCIA 63 CV - CHP DIURNO. AF_06/2015</t>
  </si>
  <si>
    <t xml:space="preserve">40,88</t>
  </si>
  <si>
    <t xml:space="preserve">6259</t>
  </si>
  <si>
    <t xml:space="preserve">CAMINHÃO PIPA 6.000 L, PESO BRUTO TOTAL 13.000 KG, DISTÂNCIA ENTRE EIXOS 4,80 M, POTÊNCIA 189 CV INCLUSIVE TANQUE DE AÇO PARA TRANSPORTE DE ÁGUA, CAPACIDADE 6 M3 - CHP DIURNO. AF_06/2014</t>
  </si>
  <si>
    <t xml:space="preserve">181,31</t>
  </si>
  <si>
    <t xml:space="preserve">6879</t>
  </si>
  <si>
    <t xml:space="preserve">ROLO COMPACTADOR DE PNEUS ESTÁTICO, PRESSÃO VARIÁVEL, POTÊNCIA 111 HP, PESO SEM/COM LASTRO 9,5 / 26 T, LARGURA DE TRABALHO 1,90 M - CHP DIURNO. AF_07/2014</t>
  </si>
  <si>
    <t xml:space="preserve">142,03</t>
  </si>
  <si>
    <t xml:space="preserve">7030</t>
  </si>
  <si>
    <t xml:space="preserve">TANQUE DE ASFALTO ESTACIONÁRIO COM SERPENTINA, CAPACIDADE 30.000 L - CHP DIURNO. AF_06/2014</t>
  </si>
  <si>
    <t xml:space="preserve">164,80</t>
  </si>
  <si>
    <t xml:space="preserve">7042</t>
  </si>
  <si>
    <t xml:space="preserve">MOTOBOMBA TRASH (PARA ÁGUA SUJA) AUTO ESCORVANTE, MOTOR GASOLINA DE 6,41 HP, DIÂMETROS DE SUCÇÃO X RECALQUE: 3" X 3", HM/Q = 10 MCA / 60 M3/H A 23 MCA / 0 M3/H - CHP DIURNO. AF_10/2014</t>
  </si>
  <si>
    <t xml:space="preserve">10,51</t>
  </si>
  <si>
    <t xml:space="preserve">7049</t>
  </si>
  <si>
    <t xml:space="preserve">ROLO COMPACTADOR PE DE CARNEIRO VIBRATORIO, POTENCIA 125 HP, PESO OPERACIONAL SEM/COM LASTRO 11,95 / 13,30 T, IMPACTO DINAMICO 38,5 / 22,5 T, LARGURA DE TRABALHO 2,15 M - CHP DIURNO. AF_06/2014</t>
  </si>
  <si>
    <t xml:space="preserve">152,65</t>
  </si>
  <si>
    <t xml:space="preserve">67826</t>
  </si>
  <si>
    <t xml:space="preserve">CAMINHÃO BASCULANTE 6 M3 TOCO, PESO BRUTO TOTAL 16.000 KG, CARGA ÚTIL MÁXIMA 11.130 KG, DISTÂNCIA ENTRE EIXOS 5,36 M, POTÊNCIA 185 CV, INCLUSIVE CAÇAMBA METÁLICA - CHP DIURNO. AF_06/2014</t>
  </si>
  <si>
    <t xml:space="preserve">132,54</t>
  </si>
  <si>
    <t xml:space="preserve">73417</t>
  </si>
  <si>
    <t xml:space="preserve">GRUPO GERADOR ESTACIONÁRIO, MOTOR DIESEL POTÊNCIA 170 KVA - CHP DIURNO. AF_02/2016</t>
  </si>
  <si>
    <t xml:space="preserve">134,90</t>
  </si>
  <si>
    <t xml:space="preserve">73436</t>
  </si>
  <si>
    <t xml:space="preserve">ROLO COMPACTADOR VIBRATÓRIO PÉ DE CARNEIRO PARA SOLOS, POTÊNCIA 80 HP, PESO OPERACIONAL SEM/COM LASTRO 7,4 / 8,8 T, LARGURA DE TRABALHO 1,68 M - CHP DIURNO. AF_02/2016</t>
  </si>
  <si>
    <t xml:space="preserve">179,28</t>
  </si>
  <si>
    <t xml:space="preserve">73467</t>
  </si>
  <si>
    <t xml:space="preserve">CAMINHÃO TOCO, PBT 14.300 KG, CARGA ÚTIL MÁX. 9.710 KG, DIST. ENTRE EIXOS 3,56 M, POTÊNCIA 185 CV, INCLUSIVE CARROCERIA FIXA ABERTA DE MADEIRA P/ TRANSPORTE GERAL DE CARGA SECA, DIMEN. APROX. 2,50 X 6,50 X 0,50 M - CHP DIURNO. AF_06/2014</t>
  </si>
  <si>
    <t xml:space="preserve">124,33</t>
  </si>
  <si>
    <t xml:space="preserve">73536</t>
  </si>
  <si>
    <t xml:space="preserve">MOTOBOMBA CENTRÍFUGA, MOTOR A GASOLINA, POTÊNCIA 5,42 HP, BOCAIS 1 1/2" X 1", DIÂMETRO ROTOR 143 MM HM/Q = 6 MCA / 16,8 M3/H A 38 MCA / 6,6 M3/H - CHP DIURNO. AF_06/2014</t>
  </si>
  <si>
    <t xml:space="preserve">8,91</t>
  </si>
  <si>
    <t xml:space="preserve">83362</t>
  </si>
  <si>
    <t xml:space="preserve">ESPARGIDOR DE ASFALTO PRESSURIZADO, TANQUE 6 M3 COM ISOLAÇÃO TÉRMICA, AQUECIDO COM 2 MAÇARICOS, COM BARRA ESPARGIDORA 3,60 M, MONTADO SOBRE CAMINHÃO  TOCO, PBT 14.300 KG, POTÊNCIA 185 CV - CHP DIURNO. AF_08/2015</t>
  </si>
  <si>
    <t xml:space="preserve">217,60</t>
  </si>
  <si>
    <t xml:space="preserve">83765</t>
  </si>
  <si>
    <t xml:space="preserve">GRUPO DE SOLDAGEM COM GERADOR A DIESEL 60 CV PARA SOLDA ELÉTRICA, SOBRE 04 RODAS, COM MOTOR 4 CILINDROS 600 A - CHP DIURNO. AF_02/2016</t>
  </si>
  <si>
    <t xml:space="preserve">85,29</t>
  </si>
  <si>
    <t xml:space="preserve">87445</t>
  </si>
  <si>
    <t xml:space="preserve">BETONEIRA CAPACIDADE NOMINAL 400 L, CAPACIDADE DE MISTURA 310 L, MOTOR A DIESEL POTÊNCIA 5,0 HP, SEM CARREGADOR - CHP DIURNO. AF_06/2014</t>
  </si>
  <si>
    <t xml:space="preserve">3,77</t>
  </si>
  <si>
    <t xml:space="preserve">88386</t>
  </si>
  <si>
    <t xml:space="preserve">MISTURADOR DE ARGAMASSA, EIXO HORIZONTAL, CAPACIDADE DE MISTURA 300 KG, MOTOR ELÉTRICO POTÊNCIA 5 CV - CHP DIURNO. AF_06/2014</t>
  </si>
  <si>
    <t xml:space="preserve">4,30</t>
  </si>
  <si>
    <t xml:space="preserve">88393</t>
  </si>
  <si>
    <t xml:space="preserve">MISTURADOR DE ARGAMASSA, EIXO HORIZONTAL, CAPACIDADE DE MISTURA 600 KG, MOTOR ELÉTRICO POTÊNCIA 7,5 CV - CHP DIURNO. AF_06/2014</t>
  </si>
  <si>
    <t xml:space="preserve">5,92</t>
  </si>
  <si>
    <t xml:space="preserve">88399</t>
  </si>
  <si>
    <t xml:space="preserve">MISTURADOR DE ARGAMASSA, EIXO HORIZONTAL, CAPACIDADE DE MISTURA 160 KG, MOTOR ELÉTRICO POTÊNCIA 3 CV - CHP DIURNO. AF_06/2014</t>
  </si>
  <si>
    <t xml:space="preserve">3,13</t>
  </si>
  <si>
    <t xml:space="preserve">88418</t>
  </si>
  <si>
    <t xml:space="preserve">PROJETOR DE ARGAMASSA, CAPACIDADE DE PROJEÇÃO 1,5 M3/H, ALCANCE DE 30 ATÉ 60 M, MOTOR ELÉTRICO POTÊNCIA 7,5 HP - CHP DIURNO. AF_06/2014</t>
  </si>
  <si>
    <t xml:space="preserve">13,50</t>
  </si>
  <si>
    <t xml:space="preserve">88433</t>
  </si>
  <si>
    <t xml:space="preserve">PROJETOR DE ARGAMASSA, CAPACIDADE DE PROJEÇÃO 2 M3/H, ALCANCE ATÉ 50 M, MOTOR ELÉTRICO POTÊNCIA 7,5 HP - CHP DIURNO. AF_06/2014</t>
  </si>
  <si>
    <t xml:space="preserve">16,59</t>
  </si>
  <si>
    <t xml:space="preserve">88830</t>
  </si>
  <si>
    <t xml:space="preserve">BETONEIRA CAPACIDADE NOMINAL DE 400 L, CAPACIDADE DE MISTURA 280 L, MOTOR ELÉTRICO TRIFÁSICO POTÊNCIA DE 2 CV, SEM CARREGADOR - CHP DIURNO. AF_10/2014</t>
  </si>
  <si>
    <t xml:space="preserve">1,59</t>
  </si>
  <si>
    <t xml:space="preserve">88843</t>
  </si>
  <si>
    <t xml:space="preserve">TRATOR DE ESTEIRAS, POTÊNCIA 125 HP, PESO OPERACIONAL 12,9 T, COM LÂMINA 2,7 M3 - CHP DIURNO. AF_10/2014</t>
  </si>
  <si>
    <t xml:space="preserve">162,95</t>
  </si>
  <si>
    <t xml:space="preserve">88907</t>
  </si>
  <si>
    <t xml:space="preserve">ESCAVADEIRA HIDRÁULICA SOBRE ESTEIRAS, CAÇAMBA 1,20 M3, PESO OPERACIONAL 21 T, POTÊNCIA BRUTA 155 HP - CHP DIURNO. AF_06/2014</t>
  </si>
  <si>
    <t xml:space="preserve">173,08</t>
  </si>
  <si>
    <t xml:space="preserve">89021</t>
  </si>
  <si>
    <t xml:space="preserve">BOMBA SUBMERSÍVEL ELÉTRICA TRIFÁSICA, POTÊNCIA 2,96 HP, Ø ROTOR 144 MM SEMI-ABERTO, BOCAL DE SAÍDA Ø 2, HM/Q = 2 MCA / 38,8 M3/H A 28 MCA / 5 M3/H - CHP DIURNO. AF_06/2014</t>
  </si>
  <si>
    <t xml:space="preserve">2,19</t>
  </si>
  <si>
    <t xml:space="preserve">89028</t>
  </si>
  <si>
    <t xml:space="preserve">TANQUE DE ASFALTO ESTACIONÁRIO COM MAÇARICO, CAPACIDADE 20.000 L - CHP DIURNO. AF_06/2014</t>
  </si>
  <si>
    <t xml:space="preserve">152,22</t>
  </si>
  <si>
    <t xml:space="preserve">89032</t>
  </si>
  <si>
    <t xml:space="preserve">TRATOR DE ESTEIRAS, POTÊNCIA 100 HP, PESO OPERACIONAL 9,4 T, COM LÂMINA 2,19 M3 - CHP DIURNO. AF_06/2014</t>
  </si>
  <si>
    <t xml:space="preserve">148,43</t>
  </si>
  <si>
    <t xml:space="preserve">89035</t>
  </si>
  <si>
    <t xml:space="preserve">TRATOR DE PNEUS, POTÊNCIA 85 CV, TRAÇÃO 4X4, PESO COM LASTRO DE 4.675 KG - CHP DIURNO. AF_06/2014</t>
  </si>
  <si>
    <t xml:space="preserve">139,78</t>
  </si>
  <si>
    <t xml:space="preserve">89225</t>
  </si>
  <si>
    <t xml:space="preserve">BETONEIRA CAPACIDADE NOMINAL DE 600 L, CAPACIDADE DE MISTURA 360 L, MOTOR ELÉTRICO TRIFÁSICO POTÊNCIA DE 4 CV, SEM CARREGADOR - CHP DIURNO. AF_11/2014</t>
  </si>
  <si>
    <t xml:space="preserve">89234</t>
  </si>
  <si>
    <t xml:space="preserve">FRESADORA DE ASFALTO A FRIO SOBRE RODAS, LARGURA FRESAGEM DE 1,0 M, POTÊNCIA 208 HP - CHP DIURNO. AF_11/2014</t>
  </si>
  <si>
    <t xml:space="preserve">400,36</t>
  </si>
  <si>
    <t xml:space="preserve">89242</t>
  </si>
  <si>
    <t xml:space="preserve">FRESADORA DE ASFALTO A FRIO SOBRE RODAS, LARGURA FRESAGEM DE 2,0 M, POTÊNCIA 550 HP - CHP DIURNO. AF_11/2014</t>
  </si>
  <si>
    <t xml:space="preserve">926,83</t>
  </si>
  <si>
    <t xml:space="preserve">89250</t>
  </si>
  <si>
    <t xml:space="preserve">RECICLADORA DE ASFALTO A FRIO SOBRE RODAS, LARGURA FRESAGEM DE 2,0 M, POTÊNCIA 422 HP - CHP DIURNO. AF_11/2014</t>
  </si>
  <si>
    <t xml:space="preserve">804,57</t>
  </si>
  <si>
    <t xml:space="preserve">89257</t>
  </si>
  <si>
    <t xml:space="preserve">VIBROACABADORA DE ASFALTO SOBRE ESTEIRAS, LARGURA DE PAVIMENTAÇÃO 2,13 M A 4,55 M, POTÊNCIA 100 HP CAPACIDADE 400 T/H - CHP DIURNO. AF_11/2014</t>
  </si>
  <si>
    <t xml:space="preserve">232,01</t>
  </si>
  <si>
    <t xml:space="preserve">89272</t>
  </si>
  <si>
    <t xml:space="preserve">GUINDASTE HIDRÁULICO AUTOPROPELIDO, COM LANÇA TELESCÓPICA 28,80 M, CAPACIDADE MÁXIMA 30 T, POTÊNCIA 97 KW, TRAÇÃO 4 X 4 - CHP DIURNO. AF_11/2014</t>
  </si>
  <si>
    <t xml:space="preserve">143,64</t>
  </si>
  <si>
    <t xml:space="preserve">89278</t>
  </si>
  <si>
    <t xml:space="preserve">BETONEIRA CAPACIDADE NOMINAL DE 600 L, CAPACIDADE DE MISTURA 440 L, MOTOR A DIESEL POTÊNCIA 10 HP, COM CARREGADOR - CHP DIURNO. AF_11/2014</t>
  </si>
  <si>
    <t xml:space="preserve">8,75</t>
  </si>
  <si>
    <t xml:space="preserve">89843</t>
  </si>
  <si>
    <t xml:space="preserve">BATE-ESTACAS POR GRAVIDADE, POTÊNCIA DE 160 HP, PESO DO MARTELO ATÉ 3 TONELADAS - CHP DIURNO. AF_11/2014</t>
  </si>
  <si>
    <t xml:space="preserve">171,66</t>
  </si>
  <si>
    <t xml:space="preserve">89876</t>
  </si>
  <si>
    <t xml:space="preserve">CAMINHÃO BASCULANTE 14 M3, COM CAVALO MECÂNICO DE CAPACIDADE MÁXIMA DE TRAÇÃO COMBINADO DE 36000 KG, POTÊNCIA 286 CV, INCLUSIVE SEMIREBOQUE COM CAÇAMBA METÁLICA - CHP DIURNO. AF_12/2014</t>
  </si>
  <si>
    <t xml:space="preserve">228,08</t>
  </si>
  <si>
    <t xml:space="preserve">89883</t>
  </si>
  <si>
    <t xml:space="preserve">CAMINHÃO BASCULANTE 18 M3, COM CAVALO MECÂNICO DE CAPACIDADE MÁXIMA DE TRAÇÃO COMBINADO DE 45000 KG, POTÊNCIA 330 CV, INCLUSIVE SEMIREBOQUE COM CAÇAMBA METÁLICA - CHP DIURNO. AF_12/2014</t>
  </si>
  <si>
    <t xml:space="preserve">251,12</t>
  </si>
  <si>
    <t xml:space="preserve">90586</t>
  </si>
  <si>
    <t xml:space="preserve">VIBRADOR DE IMERSÃO, DIÂMETRO DE PONTEIRA 45MM, MOTOR ELÉTRICO TRIFÁSICO POTÊNCIA DE 2 CV - CHP DIURNO. AF_06/2015</t>
  </si>
  <si>
    <t xml:space="preserve">1,52</t>
  </si>
  <si>
    <t xml:space="preserve">90625</t>
  </si>
  <si>
    <t xml:space="preserve">PERFURATRIZ MANUAL, TORQUE MÁXIMO 83 N.M, POTÊNCIA 5 CV, COM DIÂMETRO MÁXIMO 4" - CHP DIURNO. AF_06/2015</t>
  </si>
  <si>
    <t xml:space="preserve">6,89</t>
  </si>
  <si>
    <t xml:space="preserve">90631</t>
  </si>
  <si>
    <t xml:space="preserve">PERFURATRIZ SOBRE ESTEIRA, TORQUE MÁXIMO 600 KGF, PESO MÉDIO 1000 KG, POTÊNCIA 20 HP, DIÂMETRO MÁXIMO 10" - CHP DIURNO. AF_06/2015</t>
  </si>
  <si>
    <t xml:space="preserve">112,83</t>
  </si>
  <si>
    <t xml:space="preserve">90637</t>
  </si>
  <si>
    <t xml:space="preserve">MISTURADOR DUPLO HORIZONTAL DE ALTA TURBULÊNCIA, CAPACIDADE / VOLUME 2 X 500 LITROS, MOTORES ELÉTRICOS MÍNIMO 5 CV CADA, PARA NATA CIMENTO, ARGAMASSA E OUTROS - CHP DIURNO. AF_06/2015</t>
  </si>
  <si>
    <t xml:space="preserve">12,60</t>
  </si>
  <si>
    <t xml:space="preserve">90643</t>
  </si>
  <si>
    <t xml:space="preserve">BOMBA TRIPLEX, PARA INJEÇÃO DE NATA DE CIMENTO, VAZÃO MÁXIMA DE 100 LITROS/MINUTO, PRESSÃO MÁXIMA DE 70 BAR - CHP DIURNO. AF_06/2015</t>
  </si>
  <si>
    <t xml:space="preserve">17,49</t>
  </si>
  <si>
    <t xml:space="preserve">90650</t>
  </si>
  <si>
    <t xml:space="preserve">BOMBA CENTRÍFUGA MONOESTÁGIO COM MOTOR ELÉTRICO MONOFÁSICO, POTÊNCIA 15 HP, DIÂMETRO DO ROTOR 173 MM, HM/Q = 30 MCA / 90 M3/H A 45 MCA / 55 M3/H - CHP DIURNO. AF_06/2015</t>
  </si>
  <si>
    <t xml:space="preserve">9,51</t>
  </si>
  <si>
    <t xml:space="preserve">90656</t>
  </si>
  <si>
    <t xml:space="preserve">BOMBA DE PROJEÇÃO DE CONCRETO SECO, POTÊNCIA 10 CV, VAZÃO 3 M3/H - CHP DIURNO. AF_06/2015</t>
  </si>
  <si>
    <t xml:space="preserve">12,52</t>
  </si>
  <si>
    <t xml:space="preserve">90662</t>
  </si>
  <si>
    <t xml:space="preserve">BOMBA DE PROJEÇÃO DE CONCRETO SECO, POTÊNCIA 10 CV, VAZÃO 6 M3/H - CHP DIURNO. AF_06/2015</t>
  </si>
  <si>
    <t xml:space="preserve">13,02</t>
  </si>
  <si>
    <t xml:space="preserve">90668</t>
  </si>
  <si>
    <t xml:space="preserve">PROJETOR PNEUMÁTICO DE ARGAMASSA PARA CHAPISCO E REBOCO COM RECIPIENTE ACOPLADO, TIPO CANEQUINHA, COM COMPRESSOR DE AR REBOCÁVEL VAZÃO 89 PCM E MOTOR DIESEL DE 20 CV - CHP DIURNO. AF_06/2015</t>
  </si>
  <si>
    <t xml:space="preserve">21,21</t>
  </si>
  <si>
    <t xml:space="preserve">90674</t>
  </si>
  <si>
    <t xml:space="preserve">PERFURATRIZ COM TORRE METÁLICA PARA EXECUÇÃO DE ESTACA HÉLICE CONTÍNUA, PROFUNDIDADE MÁXIMA DE 30 M, DIÂMETRO MÁXIMO DE 800 MM, POTÊNCIA INSTALADA DE 268 HP, MESA ROTATIVA COM TORQUE MÁXIMO DE 170 KNM - CHP DIURNO. AF_06/2015</t>
  </si>
  <si>
    <t xml:space="preserve">428,60</t>
  </si>
  <si>
    <t xml:space="preserve">90680</t>
  </si>
  <si>
    <t xml:space="preserve">PERFURATRIZ HIDRÁULICA SOBRE CAMINHÃO COM TRADO CURTO ACOPLADO, PROFUNDIDADE MÁXIMA DE 20 M, DIÂMETRO MÁXIMO DE 1500 MM, POTÊNCIA INSTALADA DE 137 HP, MESA ROTATIVA COM TORQUE MÁXIMO DE 30 KNM - CHP DIURNO. AF_06/2015</t>
  </si>
  <si>
    <t xml:space="preserve">269,62</t>
  </si>
  <si>
    <t xml:space="preserve">90686</t>
  </si>
  <si>
    <t xml:space="preserve">MANIPULADOR TELESCÓPICO, POTÊNCIA DE 85 HP, CAPACIDADE DE CARGA DE 3.500 KG, ALTURA MÁXIMA DE ELEVAÇÃO DE 12,3 M - CHP DIURNO. AF_06/2015</t>
  </si>
  <si>
    <t xml:space="preserve">131,79</t>
  </si>
  <si>
    <t xml:space="preserve">90692</t>
  </si>
  <si>
    <t xml:space="preserve">MINICARREGADEIRA SOBRE RODAS, POTÊNCIA LÍQUIDA DE 47 HP, CAPACIDADE NOMINAL DE OPERAÇÃO DE 646 KG - CHP DIURNO. AF_06/2015</t>
  </si>
  <si>
    <t xml:space="preserve">99,49</t>
  </si>
  <si>
    <t xml:space="preserve">90964</t>
  </si>
  <si>
    <t xml:space="preserve">COMPRESSOR DE AR REBOCÁVEL, VAZÃO 89 PCM, PRESSÃO EFETIVA DE TRABALHO 102 PSI, MOTOR DIESEL, POTÊNCIA 20 CV - CHP DIURNO. AF_06/2015</t>
  </si>
  <si>
    <t xml:space="preserve">20,11</t>
  </si>
  <si>
    <t xml:space="preserve">90972</t>
  </si>
  <si>
    <t xml:space="preserve">COMPRESSOR DE AR REBOCAVEL, VAZÃO 250 PCM, PRESSAO DE TRABALHO 102 PSI, MOTOR A DIESEL POTÊNCIA 81 CV - CHP DIURNO. AF_06/2015</t>
  </si>
  <si>
    <t xml:space="preserve">52,94</t>
  </si>
  <si>
    <t xml:space="preserve">90979</t>
  </si>
  <si>
    <t xml:space="preserve">COMPRESSOR DE AR REBOCÁVEL, VAZÃO 748 PCM, PRESSÃO EFETIVA DE TRABALHO 102 PSI, MOTOR DIESEL, POTÊNCIA 210 CV - CHP DIURNO. AF_06/2015</t>
  </si>
  <si>
    <t xml:space="preserve">136,85</t>
  </si>
  <si>
    <t xml:space="preserve">90991</t>
  </si>
  <si>
    <t xml:space="preserve">ESCAVADEIRA HIDRÁULICA SOBRE ESTEIRAS, CAÇAMBA 0,80 M3, PESO OPERACIONAL 17,8 T, POTÊNCIA LÍQUIDA 110 HP - CHP DIURNO. AF_10/2014</t>
  </si>
  <si>
    <t xml:space="preserve">143,92</t>
  </si>
  <si>
    <t xml:space="preserve">90999</t>
  </si>
  <si>
    <t xml:space="preserve">COMPRESSOR DE AR REBOCAVEL, VAZÃO 400 PCM, PRESSAO DE TRABALHO 102 PSI, MOTOR A DIESEL POTÊNCIA 110 CV - CHP DIURNO. AF_06/2015</t>
  </si>
  <si>
    <t xml:space="preserve">70,29</t>
  </si>
  <si>
    <t xml:space="preserve">91031</t>
  </si>
  <si>
    <t xml:space="preserve">CAMINHÃO TRUCADO (C/ TERCEIRO EIXO) ELETRÔNICO - POTÊNCIA 231CV - PBT = 22000KG - DIST. ENTRE EIXOS 5170 MM - INCLUI CARROCERIA FIXA ABERTA DE MADEIRA - CHP DIURNO. AF_06/2015</t>
  </si>
  <si>
    <t xml:space="preserve">174,99</t>
  </si>
  <si>
    <t xml:space="preserve">91277</t>
  </si>
  <si>
    <t xml:space="preserve">PLACA VIBRATÓRIA REVERSÍVEL COM MOTOR 4 TEMPOS A GASOLINA, FORÇA CENTRÍFUGA DE 25 KN (2500 KGF), POTÊNCIA 5,5 CV - CHP DIURNO. AF_08/2015</t>
  </si>
  <si>
    <t xml:space="preserve">9,69</t>
  </si>
  <si>
    <t xml:space="preserve">91283</t>
  </si>
  <si>
    <t xml:space="preserve">CORTADORA DE PISO COM MOTOR 4 TEMPOS A GASOLINA, POTÊNCIA DE 13 HP, COM DISCO DE CORTE DIAMANTADO SEGMENTADO PARA CONCRETO, DIÂMETRO DE 350 MM, FURO DE 1" (14 X 1") - CHP DIURNO. AF_08/2015</t>
  </si>
  <si>
    <t xml:space="preserve">22,04</t>
  </si>
  <si>
    <t xml:space="preserve">91386</t>
  </si>
  <si>
    <t xml:space="preserve">CAMINHÃO BASCULANTE 10 M3, TRUCADO CABINE SIMPLES, PESO BRUTO TOTAL 23.000 KG, CARGA ÚTIL MÁXIMA 15.935 KG, DISTÂNCIA ENTRE EIXOS 4,80 M, POTÊNCIA 230 CV INCLUSIVE CAÇAMBA METÁLICA - CHP DIURNO. AF_06/2014</t>
  </si>
  <si>
    <t xml:space="preserve">184,07</t>
  </si>
  <si>
    <t xml:space="preserve">91533</t>
  </si>
  <si>
    <t xml:space="preserve">COMPACTADOR DE SOLOS DE PERCUSSÃO (SOQUETE) COM MOTOR A GASOLINA 4 TEMPOS, POTÊNCIA 4 CV - CHP DIURNO. AF_08/2015</t>
  </si>
  <si>
    <t xml:space="preserve">42,81</t>
  </si>
  <si>
    <t xml:space="preserve">91634</t>
  </si>
  <si>
    <t xml:space="preserve">GUINDAUTO HIDRÁULICO, CAPACIDADE MÁXIMA DE CARGA 6500 KG, MOMENTO MÁXIMO DE CARGA 5,8 TM, ALCANCE MÁXIMO HORIZONTAL 7,60 M, INCLUSIVE CAMINHÃO TOCO PBT 9.700 KG, POTÊNCIA DE 160 CV - CHP DIURNO. AF_08/2015</t>
  </si>
  <si>
    <t xml:space="preserve">154,33</t>
  </si>
  <si>
    <t xml:space="preserve">91645</t>
  </si>
  <si>
    <t xml:space="preserve">CAMINHÃO DE TRANSPORTE DE MATERIAL ASFÁLTICO 30.000 L, COM CAVALO MECÂNICO DE CAPACIDADE MÁXIMA DE TRAÇÃO COMBINADO DE 66.000 KG, POTÊNCIA 360 CV, INCLUSIVE TANQUE DE ASFALTO COM SERPENTINA - CHP DIURNO. AF_08/2015</t>
  </si>
  <si>
    <t xml:space="preserve">334,99</t>
  </si>
  <si>
    <t xml:space="preserve">91692</t>
  </si>
  <si>
    <t xml:space="preserve">SERRA CIRCULAR DE BANCADA COM MOTOR ELÉTRICO POTÊNCIA DE 5HP, COM COIFA PARA DISCO 10" - CHP DIURNO. AF_08/2015</t>
  </si>
  <si>
    <t xml:space="preserve">37,74</t>
  </si>
  <si>
    <t xml:space="preserve">92043</t>
  </si>
  <si>
    <t xml:space="preserve">DISTRIBUIDOR DE AGREGADOS REBOCAVEL, CAPACIDADE 1,9 M³, LARGURA DE TRABALHO 3,66 M - CHP DIURNO. AF_11/2015</t>
  </si>
  <si>
    <t xml:space="preserve">9,05</t>
  </si>
  <si>
    <t xml:space="preserve">92106</t>
  </si>
  <si>
    <t xml:space="preserve">CAMINHÃO PARA EQUIPAMENTO DE LIMPEZA A SUCÇÃO, COM CAMINHÃO TRUCADO DE PESO BRUTO TOTAL 23000 KG, CARGA ÚTIL MÁXIMA 15935 KG, DISTÂNCIA ENTRE EIXOS 4,80 M, POTÊNCIA 230 CV, INCLUSIVE LIMPADORA A SUCÇÃO, TANQUE 12000 L - CHP DIURNO. AF_11/2015</t>
  </si>
  <si>
    <t xml:space="preserve">222,81</t>
  </si>
  <si>
    <t xml:space="preserve">92112</t>
  </si>
  <si>
    <t xml:space="preserve">PENEIRA ROTATIVA COM MOTOR ELÉTRICO TRIFÁSICO DE 2 CV, CILINDRO DE 1 M X 0,60 M, COM FUROS DE 3,17 MM - CHP DIURNO. AF_11/2015</t>
  </si>
  <si>
    <t xml:space="preserve">2,52</t>
  </si>
  <si>
    <t xml:space="preserve">92118</t>
  </si>
  <si>
    <t xml:space="preserve">DOSADOR DE AREIA, CAPACIDADE DE 26 LITROS - CHP DIURNO. AF_11/2015</t>
  </si>
  <si>
    <t xml:space="preserve">0,19</t>
  </si>
  <si>
    <t xml:space="preserve">92138</t>
  </si>
  <si>
    <t xml:space="preserve">CAMINHONETE COM MOTOR A DIESEL, POTÊNCIA 180 CV, CABINE DUPLA, 4X4 - CHP DIURNO. AF_11/2015</t>
  </si>
  <si>
    <t xml:space="preserve">73,52</t>
  </si>
  <si>
    <t xml:space="preserve">92145</t>
  </si>
  <si>
    <t xml:space="preserve">CAMINHONETE CABINE SIMPLES COM MOTOR 1.6 FLEX, CÂMBIO MANUAL, POTÊNCIA 101/104 CV, 2 PORTAS - CHP DIURNO. AF_11/2015</t>
  </si>
  <si>
    <t xml:space="preserve">69,82</t>
  </si>
  <si>
    <t xml:space="preserve">92242</t>
  </si>
  <si>
    <t xml:space="preserve">CAMINHÃO DE TRANSPORTE DE MATERIAL ASFÁLTICO 20.000 L, COM CAVALO MECÂNICO DE CAPACIDADE MÁXIMA DE TRAÇÃO COMBINADO DE 45.000 KG, POTÊNCIA 330 CV, INCLUSIVE TANQUE DE ASFALTO COM MAÇARICO - CHP DIURNO. AF_12/2015</t>
  </si>
  <si>
    <t xml:space="preserve">295,34</t>
  </si>
  <si>
    <t xml:space="preserve">92716</t>
  </si>
  <si>
    <t xml:space="preserve">APARELHO PARA CORTE E SOLDA OXI-ACETILENO SOBRE RODAS, INCLUSIVE CILINDROS E MAÇARICOS - CHP DIURNO. AF_12/2015</t>
  </si>
  <si>
    <t xml:space="preserve">15,38</t>
  </si>
  <si>
    <t xml:space="preserve">92960</t>
  </si>
  <si>
    <t xml:space="preserve">MÁQUINA EXTRUSORA DE CONCRETO PARA GUIAS E SARJETAS, MOTOR A DIESEL, POTÊNCIA 14 CV - CHP DIURNO. AF_12/2015</t>
  </si>
  <si>
    <t xml:space="preserve">14,51</t>
  </si>
  <si>
    <t xml:space="preserve">92966</t>
  </si>
  <si>
    <t xml:space="preserve">MARTELO PERFURADOR PNEUMÁTICO MANUAL, HASTE 25 X 75 MM, 21 KG - CHP DIURNO. AF_12/2015</t>
  </si>
  <si>
    <t xml:space="preserve">34,29</t>
  </si>
  <si>
    <t xml:space="preserve">93224</t>
  </si>
  <si>
    <t xml:space="preserve">PERFURATRIZ COM TORRE METÁLICA PARA EXECUÇÃO DE ESTACA HÉLICE CONTÍNUA, PROFUNDIDADE MÁXIMA DE 32 M, DIÂMETRO MÁXIMO DE 1000 MM, POTÊNCIA INSTALADA DE 350 HP, MESA ROTATIVA COM TORQUE MÁXIMO DE 263 KNM - CHP DIURNO. AF_01/2016</t>
  </si>
  <si>
    <t xml:space="preserve">625,66</t>
  </si>
  <si>
    <t xml:space="preserve">93233</t>
  </si>
  <si>
    <t xml:space="preserve">BETONEIRA CAPACIDADE NOMINAL 400 L, CAPACIDADE DE MISTURA 310 L, MOTOR A GASOLINA POTÊNCIA 5,5 HP, SEM CARREGADOR - CHP DIURNO. AF_02/2016</t>
  </si>
  <si>
    <t xml:space="preserve">9,34</t>
  </si>
  <si>
    <t xml:space="preserve">93272</t>
  </si>
  <si>
    <t xml:space="preserve">GRUA ASCENSIONAL, LANCA DE 30 M, CAPACIDADE DE 1,0 T A 30 M, ALTURA ATE 39 M - CHP DIURNO. AF_03/2016</t>
  </si>
  <si>
    <t xml:space="preserve">104,93</t>
  </si>
  <si>
    <t xml:space="preserve">93281</t>
  </si>
  <si>
    <t xml:space="preserve">GUINCHO ELÉTRICO DE COLUNA, CAPACIDADE 400 KG, COM MOTO FREIO, MOTOR TRIFÁSICO DE 1,25 CV - CHP DIURNO. AF_03/2016</t>
  </si>
  <si>
    <t xml:space="preserve">35,52</t>
  </si>
  <si>
    <t xml:space="preserve">93287</t>
  </si>
  <si>
    <t xml:space="preserve">GUINDASTE HIDRÁULICO AUTOPROPELIDO, COM LANÇA TELESCÓPICA 40 M, CAPACIDADE MÁXIMA 60 T, POTÊNCIA 260 KW - CHP DIURNO. AF_03/2016</t>
  </si>
  <si>
    <t xml:space="preserve">393,02</t>
  </si>
  <si>
    <t xml:space="preserve">93402</t>
  </si>
  <si>
    <t xml:space="preserve">GUINDAUTO HIDRÁULICO, CAPACIDADE MÁXIMA DE CARGA 3300 KG, MOMENTO MÁXIMO DE CARGA 5,8 TM, ALCANCE MÁXIMO HORIZONTAL 7,60 M, INCLUSIVE CAMINHÃO TOCO PBT 16.000 KG, POTÊNCIA DE 189 CV - CHP DIURNO. AF_03/2016</t>
  </si>
  <si>
    <t xml:space="preserve">171,78</t>
  </si>
  <si>
    <t xml:space="preserve">93408</t>
  </si>
  <si>
    <t xml:space="preserve">MÁQUINA JATO DE PRESSAO PORTÁTIL, CAMARA DE 1 SAIDA, CAPACIDADE 280 L, DIAMETRO 670 MM, BICO DE JATO CURTO VENTURI DE 5/16'' , MANGUEIRA DE 1'' COM COMPRESSOR DE AR REBOCÁVEL 189 PCM E MOTOR DIESEL 63 CV - CHP DIURNO. AF_03/2016</t>
  </si>
  <si>
    <t xml:space="preserve">79,14</t>
  </si>
  <si>
    <t xml:space="preserve">93415</t>
  </si>
  <si>
    <t xml:space="preserve">GERADOR PORTÁTIL MONOFÁSICO, POTÊNCIA 5500 VA, MOTOR A GASOLINA, POTÊNCIA DO MOTOR 13 CV - CHP DIURNO. AF_03/2016</t>
  </si>
  <si>
    <t xml:space="preserve">15,34</t>
  </si>
  <si>
    <t xml:space="preserve">93421</t>
  </si>
  <si>
    <t xml:space="preserve">GRUPO GERADOR REBOCÁVEL, POTÊNCIA 66 KVA, MOTOR A DIESEL - CHP DIURNO. AF_03/2016</t>
  </si>
  <si>
    <t xml:space="preserve">93427</t>
  </si>
  <si>
    <t xml:space="preserve">GRUPO GERADOR ESTACIONÁRIO, POTÊNCIA 150 KVA, MOTOR A DIESEL- CHP DIURNO. AF_03/2016</t>
  </si>
  <si>
    <t xml:space="preserve">121,90</t>
  </si>
  <si>
    <t xml:space="preserve">93433</t>
  </si>
  <si>
    <t xml:space="preserve">USINA DE MISTURA ASFÁLTICA À QUENTE, TIPO CONTRA FLUXO, PROD 40 A 80 TON/HORA - CHP DIURNO. AF_03/2016</t>
  </si>
  <si>
    <t xml:space="preserve">2.385,04</t>
  </si>
  <si>
    <t xml:space="preserve">93439</t>
  </si>
  <si>
    <t xml:space="preserve">USINA DE ASFALTO À FRIO, CAPACIDADE DE 40 A 60 TON/HORA, ELÉTRICA POTÊNCIA 30 CV - CHP DIURNO. AF_03/2016</t>
  </si>
  <si>
    <t xml:space="preserve">153,67</t>
  </si>
  <si>
    <t xml:space="preserve">95121</t>
  </si>
  <si>
    <t xml:space="preserve">USINA MISTURADORA DE SOLOS, CAPACIDADE DE 200 A 500 TON/H, POTENCIA 75KW - CHP DIURNO. AF_07/2016</t>
  </si>
  <si>
    <t xml:space="preserve">264,76</t>
  </si>
  <si>
    <t xml:space="preserve">95127</t>
  </si>
  <si>
    <t xml:space="preserve">DISTRIBUIDOR DE AGREGADOS AUTOPROPELIDO, CAP 3 M3, A DIESEL, POTÊNCIA 176CV - CHP DIURNO. AF_07/2016</t>
  </si>
  <si>
    <t xml:space="preserve">169,78</t>
  </si>
  <si>
    <t xml:space="preserve">95133</t>
  </si>
  <si>
    <t xml:space="preserve">MÁQUINA DEMARCADORA DE FAIXA DE TRÁFEGO À FRIO, AUTOPROPELIDA, POTÊNCIA 38 HP - CHP DIURNO. AF_07/2016</t>
  </si>
  <si>
    <t xml:space="preserve">125,79</t>
  </si>
  <si>
    <t xml:space="preserve">95139</t>
  </si>
  <si>
    <t xml:space="preserve">TALHA MANUAL DE CORRENTE, CAPACIDADE DE 2 TON. COM ELEVAÇÃO DE 3 M - CHP DIURNO. AF_07/2016</t>
  </si>
  <si>
    <t xml:space="preserve">0,06</t>
  </si>
  <si>
    <t xml:space="preserve">95212</t>
  </si>
  <si>
    <t xml:space="preserve">GRUA ASCENCIONAL, LANCA DE 42 M, CAPACIDADE DE 1,5 T A 30 M, ALTURA ATE 39 M - CHP DIURNO. AF_08/2016</t>
  </si>
  <si>
    <t xml:space="preserve">113,27</t>
  </si>
  <si>
    <t xml:space="preserve">95218</t>
  </si>
  <si>
    <t xml:space="preserve">PULVERIZADOR DE TINTA ELÉTRICO/MÁQUINA DE PINTURA AIRLESS, VAZÃO 2 L/MIN - CHP DIURNO. AF_08/2016</t>
  </si>
  <si>
    <t xml:space="preserve">30,58</t>
  </si>
  <si>
    <t xml:space="preserve">95258</t>
  </si>
  <si>
    <t xml:space="preserve">MARTELO DEMOLIDOR PNEUMÁTICO MANUAL, 32 KG - CHP DIURNO. AF_09/2016</t>
  </si>
  <si>
    <t xml:space="preserve">33,85</t>
  </si>
  <si>
    <t xml:space="preserve">95264</t>
  </si>
  <si>
    <t xml:space="preserve">COMPACTADOR DE SOLOS DE PERCUSÃO (SOQUETE) COM MOTOR A GASOLINA, POTÊNCIA 3 CV - CHP DIURNO. AF_09/2016</t>
  </si>
  <si>
    <t xml:space="preserve">6,58</t>
  </si>
  <si>
    <t xml:space="preserve">95270</t>
  </si>
  <si>
    <t xml:space="preserve">RÉGUA VIBRATÓRIA DUPLA PARA CONCRETO, PESO DE 60KG, COMPRIMENTO 4 M, COM MOTOR A GASOLINA, POTÊNCIA 5,5 HP - CHP DIURNO. AF_09/2016</t>
  </si>
  <si>
    <t xml:space="preserve">9,54</t>
  </si>
  <si>
    <t xml:space="preserve">95276</t>
  </si>
  <si>
    <t xml:space="preserve">POLIDORA DE PISO (POLITRIZ), PESO DE 100KG, DIÂMETRO 450 MM, MOTOR ELÉTRICO, POTÊNCIA 4 HP - CHP DIURNO. AF_09/2016</t>
  </si>
  <si>
    <t xml:space="preserve">2,90</t>
  </si>
  <si>
    <t xml:space="preserve">95282</t>
  </si>
  <si>
    <t xml:space="preserve">DESEMPENADEIRA DE CONCRETO, PESO DE 75KG, 4 PÁS, MOTOR A GASOLINA, POTÊNCIA 5,5 HP - CHP DIURNO. AF_09/2016</t>
  </si>
  <si>
    <t xml:space="preserve">9,52</t>
  </si>
  <si>
    <t xml:space="preserve">95620</t>
  </si>
  <si>
    <t xml:space="preserve">PERFURATRIZ PNEUMATICA MANUAL DE PESO MEDIO, MARTELETE, 18KG, COMPRIMENTO MÁXIMO DE CURSO DE 6 M, DIAMETRO DO PISTAO DE 5,5 CM - CHP DIURNO. AF_11/2016</t>
  </si>
  <si>
    <t xml:space="preserve">33,33</t>
  </si>
  <si>
    <t xml:space="preserve">95631</t>
  </si>
  <si>
    <t xml:space="preserve">ROLO COMPACTADOR VIBRATORIO TANDEM, ACO LISO, POTENCIA 125 HP, PESO SEM/COM LASTRO 10,20/11,65 T, LARGURA DE TRABALHO 1,73 M - CHP DIURNO. AF_11/2016</t>
  </si>
  <si>
    <t xml:space="preserve">157,13</t>
  </si>
  <si>
    <t xml:space="preserve">95702</t>
  </si>
  <si>
    <t xml:space="preserve">PERFURATRIZ MANUAL, TORQUE MAXIMO 55 KGF.M, POTENCIA 5 CV, COM DIAMETRO MAXIMO 8 1/2" - CHP DIURNO. AF_11/2016</t>
  </si>
  <si>
    <t xml:space="preserve">46,97</t>
  </si>
  <si>
    <t xml:space="preserve">95708</t>
  </si>
  <si>
    <t xml:space="preserve">PERFURATRIZ SOBRE ESTEIRA, TORQUE MÁXIMO 600 KGF, POTÊNCIA ENTRE 50 E 60 HP, DIÂMETRO MÁXIMO 10 - CHP DIURNO. AF_11/2016</t>
  </si>
  <si>
    <t xml:space="preserve">128,91</t>
  </si>
  <si>
    <t xml:space="preserve">95714</t>
  </si>
  <si>
    <t xml:space="preserve">ESCAVADEIRA HIDRAULICA SOBRE ESTEIRA, COM GARRA GIRATORIA DE MANDIBULAS, PESO OPERACIONAL ENTRE 22,00 E 25,50 TON, POTENCIA LIQUIDA ENTRE 150 E 160 HP - CHP DIURNO. AF_11/2016</t>
  </si>
  <si>
    <t xml:space="preserve">177,02</t>
  </si>
  <si>
    <t xml:space="preserve">95720</t>
  </si>
  <si>
    <t xml:space="preserve">ESCAVADEIRA HIDRAULICA SOBRE ESTEIRA, EQUIPADA COM CLAMSHELL, COM CAPACIDADE DA CAÇAMBA ENTRE 1,20 E 1,50 M3, PESO OPERACIONAL ENTRE 20,00 E 22,00 TON, POTENCIA LIQUIDA ENTRE 150 E 160 HP - CHP DIURNO. AF_11/2016</t>
  </si>
  <si>
    <t xml:space="preserve">174,15</t>
  </si>
  <si>
    <t xml:space="preserve">95872</t>
  </si>
  <si>
    <t xml:space="preserve">GRUPO GERADOR COM CARENAGEM, MOTOR DIESEL POTÊNCIA STANDART ENTRE 250 E 260 KVA - CHP DIURNO. AF_12/2016</t>
  </si>
  <si>
    <t xml:space="preserve">206,98</t>
  </si>
  <si>
    <t xml:space="preserve">96013</t>
  </si>
  <si>
    <t xml:space="preserve">TRATOR DE PNEUS COM POTÊNCIA DE 122 CV, TRAÇÃO 4X4, COM VASSOURA MECÂNICA ACOPLADA - CHP DIURNO. AF_02/2017</t>
  </si>
  <si>
    <t xml:space="preserve">190,59</t>
  </si>
  <si>
    <t xml:space="preserve">96020</t>
  </si>
  <si>
    <t xml:space="preserve">TRATOR DE PNEUS COM POTÊNCIA DE 122 CV, TRAÇÃO 4X4, COM GRADE DE DISCOS ACOPLADA - CHP DIURNO. AF_02/2017</t>
  </si>
  <si>
    <t xml:space="preserve">190,24</t>
  </si>
  <si>
    <t xml:space="preserve">96028</t>
  </si>
  <si>
    <t xml:space="preserve">TRATOR DE PNEUS COM POTÊNCIA DE 85 CV, TRAÇÃO 4X4, COM GRADE DE DISCOS ACOPLADA - CHP DIURNO. AF_02/2017</t>
  </si>
  <si>
    <t xml:space="preserve">145,51</t>
  </si>
  <si>
    <t xml:space="preserve">96035</t>
  </si>
  <si>
    <t xml:space="preserve">CAMINHÃO BASCULANTE 10 M3, TRUCADO, POTÊNCIA 230 CV, INCLUSIVE CAÇAMBA METÁLICA, COM DISTRIBUIDOR DE AGREGADOS ACOPLADO - CHP DIURNO. AF_02/2017</t>
  </si>
  <si>
    <t xml:space="preserve">192,18</t>
  </si>
  <si>
    <t xml:space="preserve">96157</t>
  </si>
  <si>
    <t xml:space="preserve">TRATOR DE PNEUS COM POTÊNCIA DE 85 CV, TRAÇÃO 4X4, COM VASSOURA MECÂNICA ACOPLADA - CHP DIURNO. AF_03/2017</t>
  </si>
  <si>
    <t xml:space="preserve">145,86</t>
  </si>
  <si>
    <t xml:space="preserve">96158</t>
  </si>
  <si>
    <t xml:space="preserve">MINICARREGADEIRA SOBRE RODAS POTENCIA 47HP CAPACIDADE OPERACAO 646 KG, COM VASSOURA MECÂNICA ACOPLADA - CHP DIURNO. AF_03/2017</t>
  </si>
  <si>
    <t xml:space="preserve">109,11</t>
  </si>
  <si>
    <t xml:space="preserve">96245</t>
  </si>
  <si>
    <t xml:space="preserve">MINIESCAVADEIRA SOBRE ESTEIRAS, POTENCIA LIQUIDA DE *30* HP, PESO OPERACIONAL DE *3.500* KG - CHP DIURNO. AF_04/2017</t>
  </si>
  <si>
    <t xml:space="preserve">77,74</t>
  </si>
  <si>
    <t xml:space="preserve">96303</t>
  </si>
  <si>
    <t xml:space="preserve">PERFURATRIZ ROTATIVA SOBRE ESTEIRA, TORQUE MAXIMO 2500 KGM, POTENCIA 110 HP, MOTOR DIESEL- CHP DIURNO. AF_05/2017</t>
  </si>
  <si>
    <t xml:space="preserve">170,53</t>
  </si>
  <si>
    <t xml:space="preserve">96309</t>
  </si>
  <si>
    <t xml:space="preserve">COMPRESSOR DE AR, VAZAO DE 10 PCM, RESERVATORIO 100 L, PRESSAO DE TRABALHO ENTRE 6,9 E 9,7 BAR, POTENCIA 2 HP, TENSAO 110/220 V - CHP DIURNO. AF_05/2017</t>
  </si>
  <si>
    <t xml:space="preserve">1,41</t>
  </si>
  <si>
    <t xml:space="preserve">96463</t>
  </si>
  <si>
    <t xml:space="preserve">ROLO COMPACTADOR DE PNEUS, ESTATICO, PRESSAO VARIAVEL, POTENCIA 110 HP, PESO SEM/COM LASTRO 10,8/27 T, LARGURA DE ROLAGEM 2,30 M - CHP DIURNO. AF_06/2017</t>
  </si>
  <si>
    <t xml:space="preserve">145,52</t>
  </si>
  <si>
    <t xml:space="preserve">98764</t>
  </si>
  <si>
    <t xml:space="preserve">INVERSOR DE SOLDA MONOFÁSICO DE 160 A, POTÊNCIA DE 5400 W, TENSÃO DE 220 V, PARA SOLDA COM ELETRODOS DE 2,0 A 4,0 MM E PROCESSO TIG - CHP DIURNO. AF_06/2018</t>
  </si>
  <si>
    <t xml:space="preserve">4,07</t>
  </si>
  <si>
    <t xml:space="preserve">99833</t>
  </si>
  <si>
    <t xml:space="preserve">LAVADORA DE ALTA PRESSAO (LAVA-JATO) PARA AGUA FRIA, PRESSAO DE OPERACAO ENTRE 1400 E 1900 LIB/POL2, VAZAO MAXIMA ENTRE 400 E 700 L/H - CHP DIURNO. AF_04/2019</t>
  </si>
  <si>
    <t xml:space="preserve">1,34</t>
  </si>
  <si>
    <t xml:space="preserve">100641</t>
  </si>
  <si>
    <t xml:space="preserve">USINA DE MISTURA ASFÁLTICA À QUENTE, TIPO CONTRA FLUXO, PROD 100 A 140 TON/HORA - CHP DIURNO. AF_12/2019</t>
  </si>
  <si>
    <t xml:space="preserve">478,90</t>
  </si>
  <si>
    <t xml:space="preserve">100647</t>
  </si>
  <si>
    <t xml:space="preserve">USINA DE ASFALTO, TIPO GRAVIMÉTRICA, PROD 150 TON/HORA - CHP DIURNO. AF_12/2019</t>
  </si>
  <si>
    <t xml:space="preserve">968,18</t>
  </si>
  <si>
    <t xml:space="preserve">102275</t>
  </si>
  <si>
    <t xml:space="preserve">MARTELO DEMOLIDOR ELÉTRICO, COM POTÊNCIA DE 2.000 W, 1.000 IMPACTOS POR MINUTO, PESO DE 30 KG - CHP DIURNO. AF_01/2021</t>
  </si>
  <si>
    <t xml:space="preserve">33,81</t>
  </si>
  <si>
    <t xml:space="preserve">5632</t>
  </si>
  <si>
    <t xml:space="preserve">ESCAVADEIRA HIDRÁULICA SOBRE ESTEIRAS, CAÇAMBA 0,80 M3, PESO OPERACIONAL 17 T, POTENCIA BRUTA 111 HP - CHI DIURNO. AF_06/2014</t>
  </si>
  <si>
    <t xml:space="preserve">CHI</t>
  </si>
  <si>
    <t xml:space="preserve">66,61</t>
  </si>
  <si>
    <t xml:space="preserve">5679</t>
  </si>
  <si>
    <t xml:space="preserve">RETROESCAVADEIRA SOBRE RODAS COM CARREGADEIRA, TRAÇÃO 4X4, POTÊNCIA LÍQ. 88 HP, CAÇAMBA CARREG. CAP. MÍN. 1 M3, CAÇAMBA RETRO CAP. 0,26 M3, PESO OPERACIONAL MÍN. 6.674 KG, PROFUNDIDADE ESCAVAÇÃO MÁX. 4,37 M - CHI DIURNO. AF_06/2014</t>
  </si>
  <si>
    <t xml:space="preserve">56,75</t>
  </si>
  <si>
    <t xml:space="preserve">5681</t>
  </si>
  <si>
    <t xml:space="preserve">RETROESCAVADEIRA SOBRE RODAS COM CARREGADEIRA, TRAÇÃO 4X2, POTÊNCIA LÍQ. 79 HP, CAÇAMBA CARREG. CAP. MÍN. 1 M3, CAÇAMBA RETRO CAP. 0,20 M3, PESO OPERACIONAL MÍN. 6.570 KG, PROFUNDIDADE ESCAVAÇÃO MÁX. 4,37 M - CHI DIURNO. AF_06/2014</t>
  </si>
  <si>
    <t xml:space="preserve">54,37</t>
  </si>
  <si>
    <t xml:space="preserve">5685</t>
  </si>
  <si>
    <t xml:space="preserve">ROLO COMPACTADOR VIBRATÓRIO DE UM CILINDRO AÇO LISO, POTÊNCIA 80 HP, PESO OPERACIONAL MÁXIMO 8,1 T, IMPACTO DINÂMICO 16,15 / 9,5 T, LARGURA DE TRABALHO 1,68 M - CHI DIURNO. AF_06/2014</t>
  </si>
  <si>
    <t xml:space="preserve">51,37</t>
  </si>
  <si>
    <t xml:space="preserve">5690</t>
  </si>
  <si>
    <t xml:space="preserve">GRADE DE DISCO CONTROLE REMOTO REBOCÁVEL, COM 24 DISCOS 24 X 6 MM COM PNEUS PARA TRANSPORTE - CHI DIURNO. AF_06/2014</t>
  </si>
  <si>
    <t xml:space="preserve">2,82</t>
  </si>
  <si>
    <t xml:space="preserve">5806</t>
  </si>
  <si>
    <t xml:space="preserve">MOTOBOMBA CENTRÍFUGA, MOTOR A GASOLINA, POTÊNCIA 5,42 HP, BOCAIS 1 1/2" X 1", DIÂMETRO ROTOR 143 MM HM/Q = 6 MCA / 16,8 M3/H A 38 MCA / 6,6 M3/H - CHI DIURNO. AF_06/2014</t>
  </si>
  <si>
    <t xml:space="preserve">0,17</t>
  </si>
  <si>
    <t xml:space="preserve">5826</t>
  </si>
  <si>
    <t xml:space="preserve">CAMINHÃO TOCO, PBT 16.000 KG, CARGA ÚTIL MÁX. 10.685 KG, DIST. ENTRE EIXOS 4,8 M, POTÊNCIA 189 CV, INCLUSIVE CARROCERIA FIXA ABERTA DE MADEIRA P/ TRANSPORTE GERAL DE CARGA SECA, DIMEN. APROX. 2,5 X 7,00 X 0,50 M - CHI DIURNO. AF_06/2014</t>
  </si>
  <si>
    <t xml:space="preserve">42,26</t>
  </si>
  <si>
    <t xml:space="preserve">5829</t>
  </si>
  <si>
    <t xml:space="preserve">USINA DE CONCRETO FIXA, CAPACIDADE NOMINAL DE 90 A 120 M3/H, SEM SILO - CHI DIURNO. AF_07/2016</t>
  </si>
  <si>
    <t xml:space="preserve">157,37</t>
  </si>
  <si>
    <t xml:space="preserve">5837</t>
  </si>
  <si>
    <t xml:space="preserve">VIBROACABADORA DE ASFALTO SOBRE ESTEIRAS, LARGURA DE PAVIMENTAÇÃO 1,90 M A 5,30 M, POTÊNCIA 105 HP CAPACIDADE 450 T/H - CHI DIURNO. AF_11/2014</t>
  </si>
  <si>
    <t xml:space="preserve">104,84</t>
  </si>
  <si>
    <t xml:space="preserve">5841</t>
  </si>
  <si>
    <t xml:space="preserve">VASSOURA MECÂNICA REBOCÁVEL COM ESCOVA CILÍNDRICA, LARGURA ÚTIL DE VARRIMENTO DE 2,44 M - CHI DIURNO. AF_06/2014</t>
  </si>
  <si>
    <t xml:space="preserve">3,24</t>
  </si>
  <si>
    <t xml:space="preserve">5845</t>
  </si>
  <si>
    <t xml:space="preserve">TRATOR DE PNEUS, POTÊNCIA 122 CV, TRAÇÃO 4X4, PESO COM LASTRO DE 4.510 KG - CHI DIURNO. AF_06/2014</t>
  </si>
  <si>
    <t xml:space="preserve">47,63</t>
  </si>
  <si>
    <t xml:space="preserve">5849</t>
  </si>
  <si>
    <t xml:space="preserve">TRATOR DE ESTEIRAS, POTÊNCIA 170 HP, PESO OPERACIONAL 19 T, CAÇAMBA 5,2 M3 - CHI DIURNO. AF_06/2014</t>
  </si>
  <si>
    <t xml:space="preserve">70,31</t>
  </si>
  <si>
    <t xml:space="preserve">5853</t>
  </si>
  <si>
    <t xml:space="preserve">TRATOR DE ESTEIRAS, POTÊNCIA 150 HP, PESO OPERACIONAL 16,7 T, COM RODA MOTRIZ ELEVADA E LÂMINA 3,18 M3 - CHI DIURNO. AF_06/2014</t>
  </si>
  <si>
    <t xml:space="preserve">70,54</t>
  </si>
  <si>
    <t xml:space="preserve">5857</t>
  </si>
  <si>
    <t xml:space="preserve">TRATOR DE ESTEIRAS, POTÊNCIA 347 HP, PESO OPERACIONAL 38,5 T, COM LÂMINA 8,70 M3 - CHI DIURNO. AF_06/2014</t>
  </si>
  <si>
    <t xml:space="preserve">154,28</t>
  </si>
  <si>
    <t xml:space="preserve">5865</t>
  </si>
  <si>
    <t xml:space="preserve">ROLO COMPACTADOR VIBRATÓRIO REBOCÁVEL, CILINDRO DE AÇO LISO, POTÊNCIA DE TRAÇÃO DE 65 CV, PESO 4,7 T, IMPACTO DINÂMICO 18,3 T, LARGURA DE TRABALHO 1,67 M - CHI DIURNO. AF_02/2016</t>
  </si>
  <si>
    <t xml:space="preserve">5,86</t>
  </si>
  <si>
    <t xml:space="preserve">5869</t>
  </si>
  <si>
    <t xml:space="preserve">ROLO COMPACTADOR VIBRATÓRIO TANDEM AÇO LISO, POTÊNCIA 58 HP, PESO SEM/COM LASTRO 6,5 / 9,4 T, LARGURA DE TRABALHO 1,2 M - CHI DIURNO. AF_06/2014</t>
  </si>
  <si>
    <t xml:space="preserve">55,81</t>
  </si>
  <si>
    <t xml:space="preserve">5877</t>
  </si>
  <si>
    <t xml:space="preserve">RETROESCAVADEIRA SOBRE RODAS COM CARREGADEIRA, TRAÇÃO 4X4, POTÊNCIA LÍQ. 72 HP, CAÇAMBA CARREG. CAP. MÍN. 0,79 M3, CAÇAMBA RETRO CAP. 0,18 M3, PESO OPERACIONAL MÍN. 7.140 KG, PROFUNDIDADE ESCAVAÇÃO MÁX. 4,50 M - CHI DIURNO. AF_06/2014</t>
  </si>
  <si>
    <t xml:space="preserve">56,00</t>
  </si>
  <si>
    <t xml:space="preserve">5881</t>
  </si>
  <si>
    <t xml:space="preserve">ROLO COMPACTADOR VIBRATÓRIO PÉ DE CARNEIRO, OPERADO POR CONTROLE REMOTO, POTÊNCIA 12,5 KW, PESO OPERACIONAL 1,675 T, LARGURA DE TRABALHO 0,85 M - CHI DIURNO. AF_02/2016</t>
  </si>
  <si>
    <t xml:space="preserve">58,50</t>
  </si>
  <si>
    <t xml:space="preserve">5884</t>
  </si>
  <si>
    <t xml:space="preserve">USINA DE LAMA ASFÁLTICA, PROD 30 A 50 T/H, SILO DE AGREGADO 7 M3, RESERVATÓRIOS PARA EMULSÃO E ÁGUA DE 2,3 M3 CADA, MISTURADOR TIPO PUG MILL A SER MONTADO SOBRE CAMINHÃO - CHI DIURNO. AF_10/2014</t>
  </si>
  <si>
    <t xml:space="preserve">42,47</t>
  </si>
  <si>
    <t xml:space="preserve">5892</t>
  </si>
  <si>
    <t xml:space="preserve">CAMINHÃO TOCO, PESO BRUTO TOTAL 14.300 KG, CARGA ÚTIL MÁXIMA 9590 KG, DISTÂNCIA ENTRE EIXOS 4,76 M, POTÊNCIA 185 CV (NÃO INCLUI CARROCERIA) - CHI DIURNO. AF_06/2014</t>
  </si>
  <si>
    <t xml:space="preserve">43,65</t>
  </si>
  <si>
    <t xml:space="preserve">5896</t>
  </si>
  <si>
    <t xml:space="preserve">CAMINHÃO TOCO, PESO BRUTO TOTAL 16.000 KG, CARGA ÚTIL MÁXIMA DE 10.685 KG, DISTÂNCIA ENTRE EIXOS 4,80 M, POTÊNCIA 189 CV EXCLUSIVE CARROCERIA - CHI DIURNO. AF_06/2014</t>
  </si>
  <si>
    <t xml:space="preserve">41,50</t>
  </si>
  <si>
    <t xml:space="preserve">5903</t>
  </si>
  <si>
    <t xml:space="preserve">CAMINHÃO PIPA 10.000 L TRUCADO, PESO BRUTO TOTAL 23.000 KG, CARGA ÚTIL MÁXIMA 15.935 KG, DISTÂNCIA ENTRE EIXOS 4,8 M, POTÊNCIA 230 CV, INCLUSIVE TANQUE DE AÇO PARA TRANSPORTE DE ÁGUA - CHI DIURNO. AF_06/2014</t>
  </si>
  <si>
    <t xml:space="preserve">49,73</t>
  </si>
  <si>
    <t xml:space="preserve">5911</t>
  </si>
  <si>
    <t xml:space="preserve">ESPARGIDOR DE ASFALTO PRESSURIZADO COM TANQUE DE 2500 L, REBOCÁVEL COM MOTOR A GASOLINA POTÊNCIA 3,4 HP - CHI DIURNO. AF_07/2014</t>
  </si>
  <si>
    <t xml:space="preserve">25,94</t>
  </si>
  <si>
    <t xml:space="preserve">5923</t>
  </si>
  <si>
    <t xml:space="preserve">GRADE DE DISCO REBOCÁVEL COM 20 DISCOS 24" X 6 MM COM PNEUS PARA TRANSPORTE - CHI DIURNO. AF_06/2014</t>
  </si>
  <si>
    <t xml:space="preserve">2,21</t>
  </si>
  <si>
    <t xml:space="preserve">5930</t>
  </si>
  <si>
    <t xml:space="preserve">GUINDAUTO HIDRÁULICO, CAPACIDADE MÁXIMA DE CARGA 6200 KG, MOMENTO MÁXIMO DE CARGA 11,7 TM, ALCANCE MÁXIMO HORIZONTAL 9,70 M, INCLUSIVE CAMINHÃO TOCO PBT 16.000 KG, POTÊNCIA DE 189 CV - CHI DIURNO. AF_06/2014</t>
  </si>
  <si>
    <t xml:space="preserve">38,66</t>
  </si>
  <si>
    <t xml:space="preserve">5934</t>
  </si>
  <si>
    <t xml:space="preserve">MOTONIVELADORA POTÊNCIA BÁSICA LÍQUIDA (PRIMEIRA MARCHA) 125 HP, PESO BRUTO 13032 KG, LARGURA DA LÂMINA DE 3,7 M - CHI DIURNO. AF_06/2014</t>
  </si>
  <si>
    <t xml:space="preserve">76,38</t>
  </si>
  <si>
    <t xml:space="preserve">5942</t>
  </si>
  <si>
    <t xml:space="preserve">PÁ CARREGADEIRA SOBRE RODAS, POTÊNCIA LÍQUIDA 128 HP, CAPACIDADE DA CAÇAMBA 1,7 A 2,8 M3, PESO OPERACIONAL 11632 KG - CHI DIURNO. AF_06/2014</t>
  </si>
  <si>
    <t xml:space="preserve">67,16</t>
  </si>
  <si>
    <t xml:space="preserve">5946</t>
  </si>
  <si>
    <t xml:space="preserve">PÁ CARREGADEIRA SOBRE RODAS, POTÊNCIA 197 HP, CAPACIDADE DA CAÇAMBA 2,5 A 3,5 M3, PESO OPERACIONAL 18338 KG - CHI DIURNO. AF_06/2014</t>
  </si>
  <si>
    <t xml:space="preserve">79,94</t>
  </si>
  <si>
    <t xml:space="preserve">5952</t>
  </si>
  <si>
    <t xml:space="preserve">MARTELETE OU ROMPEDOR PNEUMÁTICO MANUAL, 28 KG, COM SILENCIADOR - CHI DIURNO. AF_07/2016</t>
  </si>
  <si>
    <t xml:space="preserve">32,52</t>
  </si>
  <si>
    <t xml:space="preserve">5954</t>
  </si>
  <si>
    <t xml:space="preserve">COMPRESSOR DE AR REBOCÁVEL, VAZÃO 189 PCM, PRESSÃO EFETIVA DE TRABALHO 102 PSI, MOTOR DIESEL, POTÊNCIA 63 CV - CHI DIURNO. AF_06/2015</t>
  </si>
  <si>
    <t xml:space="preserve">3,33</t>
  </si>
  <si>
    <t xml:space="preserve">5961</t>
  </si>
  <si>
    <t xml:space="preserve">CAMINHÃO BASCULANTE 6 M3, PESO BRUTO TOTAL 16.000 KG, CARGA ÚTIL MÁXIMA 13.071 KG, DISTÂNCIA ENTRE EIXOS 4,80 M, POTÊNCIA 230 CV INCLUSIVE CAÇAMBA METÁLICA - CHI DIURNO. AF_06/2014</t>
  </si>
  <si>
    <t xml:space="preserve">47,73</t>
  </si>
  <si>
    <t xml:space="preserve">6260</t>
  </si>
  <si>
    <t xml:space="preserve">CAMINHÃO PIPA 6.000 L, PESO BRUTO TOTAL 13.000 KG, DISTÂNCIA ENTRE EIXOS 4,80 M, POTÊNCIA 189 CV INCLUSIVE TANQUE DE AÇO PARA TRANSPORTE DE ÁGUA, CAPACIDADE 6 M3 - CHI DIURNO. AF_06/2014</t>
  </si>
  <si>
    <t xml:space="preserve">45,37</t>
  </si>
  <si>
    <t xml:space="preserve">6880</t>
  </si>
  <si>
    <t xml:space="preserve">ROLO COMPACTADOR DE PNEUS ESTÁTICO, PRESSÃO VARIÁVEL, POTÊNCIA 111 HP, PESO SEM/COM LASTRO 9,5 / 26 T, LARGURA DE TRABALHO 1,90 M - CHI DIURNO. AF_07/2014</t>
  </si>
  <si>
    <t xml:space="preserve">62,32</t>
  </si>
  <si>
    <t xml:space="preserve">7031</t>
  </si>
  <si>
    <t xml:space="preserve">TANQUE DE ASFALTO ESTACIONÁRIO COM SERPENTINA, CAPACIDADE 30.000 L - CHI DIURNO. AF_06/2014</t>
  </si>
  <si>
    <t xml:space="preserve">7043</t>
  </si>
  <si>
    <t xml:space="preserve">MOTOBOMBA TRASH (PARA ÁGUA SUJA) AUTO ESCORVANTE, MOTOR GASOLINA DE 6,41 HP, DIÂMETROS DE SUCÇÃO X RECALQUE: 3" X 3", HM/Q = 10 MCA / 60 M3/H A 23 MCA / 0 M3/H - CHI DIURNO. AF_10/2014</t>
  </si>
  <si>
    <t xml:space="preserve">0,22</t>
  </si>
  <si>
    <t xml:space="preserve">7050</t>
  </si>
  <si>
    <t xml:space="preserve">ROLO COMPACTADOR PE DE CARNEIRO VIBRATORIO, POTENCIA 125 HP, PESO OPERACIONAL SEM/COM LASTRO 11,95 / 13,30 T, IMPACTO DINAMICO 38,5 / 22,5 T, LARGURA DE TRABALHO 2,15 M - CHI DIURNO. AF_06/2014</t>
  </si>
  <si>
    <t xml:space="preserve">58,88</t>
  </si>
  <si>
    <t xml:space="preserve">67827</t>
  </si>
  <si>
    <t xml:space="preserve">CAMINHÃO BASCULANTE 6 M3 TOCO, PESO BRUTO TOTAL 16.000 KG, CARGA ÚTIL MÁXIMA 11.130 KG, DISTÂNCIA ENTRE EIXOS 5,36 M, POTÊNCIA 185 CV, INCLUSIVE CAÇAMBA METÁLICA - CHI DIURNO. AF_06/2014</t>
  </si>
  <si>
    <t xml:space="preserve">46,85</t>
  </si>
  <si>
    <t xml:space="preserve">73395</t>
  </si>
  <si>
    <t xml:space="preserve">GRUPO GERADOR ESTACIONÁRIO, MOTOR DIESEL POTÊNCIA 170 KVA - CHI DIURNO. AF_02/2016</t>
  </si>
  <si>
    <t xml:space="preserve">4,29</t>
  </si>
  <si>
    <t xml:space="preserve">83766</t>
  </si>
  <si>
    <t xml:space="preserve">GRUPO DE SOLDAGEM COM GERADOR A DIESEL 60 CV PARA SOLDA ELÉTRICA, SOBRE 04 RODAS, COM MOTOR 4 CILINDROS 600 A - CHI DIURNO. AF_02/2016</t>
  </si>
  <si>
    <t xml:space="preserve">39,51</t>
  </si>
  <si>
    <t xml:space="preserve">84013</t>
  </si>
  <si>
    <t xml:space="preserve">ESCAVADEIRA HIDRÁULICA SOBRE ESTEIRAS, CAÇAMBA 0,80 M3, PESO OPERACIONAL 17,8 T, POTÊNCIA LÍQUIDA 110 HP - CHI DIURNO. AF_10/2014</t>
  </si>
  <si>
    <t xml:space="preserve">65,18</t>
  </si>
  <si>
    <t xml:space="preserve">87446</t>
  </si>
  <si>
    <t xml:space="preserve">BETONEIRA CAPACIDADE NOMINAL 400 L, CAPACIDADE DE MISTURA 310 L, MOTOR A DIESEL POTÊNCIA 5,0 HP, SEM CARREGADOR - CHI DIURNO. AF_06/2014</t>
  </si>
  <si>
    <t xml:space="preserve">0,39</t>
  </si>
  <si>
    <t xml:space="preserve">88392</t>
  </si>
  <si>
    <t xml:space="preserve">MISTURADOR DE ARGAMASSA, EIXO HORIZONTAL, CAPACIDADE DE MISTURA 300 KG, MOTOR ELÉTRICO POTÊNCIA 5 CV - CHI DIURNO. AF_06/2014</t>
  </si>
  <si>
    <t xml:space="preserve">0,77</t>
  </si>
  <si>
    <t xml:space="preserve">88398</t>
  </si>
  <si>
    <t xml:space="preserve">MISTURADOR DE ARGAMASSA, EIXO HORIZONTAL, CAPACIDADE DE MISTURA 600 KG, MOTOR ELÉTRICO POTÊNCIA 7,5 CV - CHI DIURNO. AF_06/2014</t>
  </si>
  <si>
    <t xml:space="preserve">0,91</t>
  </si>
  <si>
    <t xml:space="preserve">88404</t>
  </si>
  <si>
    <t xml:space="preserve">MISTURADOR DE ARGAMASSA, EIXO HORIZONTAL, CAPACIDADE DE MISTURA 160 KG, MOTOR ELÉTRICO POTÊNCIA 3 CV - CHI DIURNO. AF_06/2014</t>
  </si>
  <si>
    <t xml:space="preserve">0,72</t>
  </si>
  <si>
    <t xml:space="preserve">88430</t>
  </si>
  <si>
    <t xml:space="preserve">PROJETOR DE ARGAMASSA, CAPACIDADE DE PROJEÇÃO 1,5 M3/H, ALCANCE DE 30 ATÉ 60 M, MOTOR ELÉTRICO POTÊNCIA 7,5 HP - CHI DIURNO. AF_06/2014</t>
  </si>
  <si>
    <t xml:space="preserve">4,78</t>
  </si>
  <si>
    <t xml:space="preserve">88438</t>
  </si>
  <si>
    <t xml:space="preserve">PROJETOR DE ARGAMASSA, CAPACIDADE DE PROJEÇÃO 2 M3/H, ALCANCE ATÉ 50 M, MOTOR ELÉTRICO POTÊNCIA 7,5 HP - CHI DIURNO. AF_06/2014</t>
  </si>
  <si>
    <t xml:space="preserve">6,34</t>
  </si>
  <si>
    <t xml:space="preserve">88831</t>
  </si>
  <si>
    <t xml:space="preserve">BETONEIRA CAPACIDADE NOMINAL DE 400 L, CAPACIDADE DE MISTURA 280 L, MOTOR ELÉTRICO TRIFÁSICO POTÊNCIA DE 2 CV, SEM CARREGADOR - CHI DIURNO. AF_10/2014</t>
  </si>
  <si>
    <t xml:space="preserve">0,29</t>
  </si>
  <si>
    <t xml:space="preserve">88844</t>
  </si>
  <si>
    <t xml:space="preserve">TRATOR DE ESTEIRAS, POTÊNCIA 125 HP, PESO OPERACIONAL 12,9 T, COM LÂMINA 2,7 M3 - CHI DIURNO. AF_10/2014</t>
  </si>
  <si>
    <t xml:space="preserve">63,44</t>
  </si>
  <si>
    <t xml:space="preserve">88908</t>
  </si>
  <si>
    <t xml:space="preserve">ESCAVADEIRA HIDRÁULICA SOBRE ESTEIRAS, CAÇAMBA 1,20 M3, PESO OPERACIONAL 21 T, POTÊNCIA BRUTA 155 HP - CHI DIURNO. AF_06/2014</t>
  </si>
  <si>
    <t xml:space="preserve">70,14</t>
  </si>
  <si>
    <t xml:space="preserve">89022</t>
  </si>
  <si>
    <t xml:space="preserve">BOMBA SUBMERSÍVEL ELÉTRICA TRIFÁSICA, POTÊNCIA 2,96 HP, Ø ROTOR 144 MM SEMI-ABERTO, BOCAL DE SAÍDA Ø 2, HM/Q = 2 MCA / 38,8 M3/H A 28 MCA / 5 M3/H - CHI DIURNO. AF_06/2014</t>
  </si>
  <si>
    <t xml:space="preserve">0,28</t>
  </si>
  <si>
    <t xml:space="preserve">89027</t>
  </si>
  <si>
    <t xml:space="preserve">TANQUE DE ASFALTO ESTACIONÁRIO COM MAÇARICO, CAPACIDADE 20.000 L - CHI DIURNO. AF_06/2014</t>
  </si>
  <si>
    <t xml:space="preserve">3,49</t>
  </si>
  <si>
    <t xml:space="preserve">89031</t>
  </si>
  <si>
    <t xml:space="preserve">TRATOR DE ESTEIRAS, POTÊNCIA 100 HP, PESO OPERACIONAL 9,4 T, COM LÂMINA 2,19 M3 - CHI DIURNO. AF_06/2014</t>
  </si>
  <si>
    <t xml:space="preserve">62,12</t>
  </si>
  <si>
    <t xml:space="preserve">89036</t>
  </si>
  <si>
    <t xml:space="preserve">TRATOR DE PNEUS, POTÊNCIA 85 CV, TRAÇÃO 4X4, PESO COM LASTRO DE 4.675 KG - CHI DIURNO. AF_06/2014</t>
  </si>
  <si>
    <t xml:space="preserve">43,92</t>
  </si>
  <si>
    <t xml:space="preserve">89218</t>
  </si>
  <si>
    <t xml:space="preserve">BATE-ESTACAS POR GRAVIDADE, POTÊNCIA DE 160 HP, PESO DO MARTELO ATÉ 3 TONELADAS - CHI DIURNO. AF_11/2014</t>
  </si>
  <si>
    <t xml:space="preserve">88,22</t>
  </si>
  <si>
    <t xml:space="preserve">89226</t>
  </si>
  <si>
    <t xml:space="preserve">BETONEIRA CAPACIDADE NOMINAL DE 600 L, CAPACIDADE DE MISTURA 360 L, MOTOR ELÉTRICO TRIFÁSICO POTÊNCIA DE 4 CV, SEM CARREGADOR - CHI DIURNO. AF_11/2014</t>
  </si>
  <si>
    <t xml:space="preserve">1,18</t>
  </si>
  <si>
    <t xml:space="preserve">89235</t>
  </si>
  <si>
    <t xml:space="preserve">FRESADORA DE ASFALTO A FRIO SOBRE RODAS, LARGURA FRESAGEM DE 1,0 M, POTÊNCIA 208 HP - CHI DIURNO. AF_11/2014</t>
  </si>
  <si>
    <t xml:space="preserve">130,99</t>
  </si>
  <si>
    <t xml:space="preserve">89243</t>
  </si>
  <si>
    <t xml:space="preserve">FRESADORA DE ASFALTO A FRIO SOBRE RODAS, LARGURA FRESAGEM DE 2,0 M, POTÊNCIA 550 HP - CHI DIURNO. AF_11/2014</t>
  </si>
  <si>
    <t xml:space="preserve">260,51</t>
  </si>
  <si>
    <t xml:space="preserve">89251</t>
  </si>
  <si>
    <t xml:space="preserve">RECICLADORA DE ASFALTO A FRIO SOBRE RODAS, LARGURA FRESAGEM DE 2,0 M, POTÊNCIA 422 HP - CHI DIURNO. AF_11/2014</t>
  </si>
  <si>
    <t xml:space="preserve">230,83</t>
  </si>
  <si>
    <t xml:space="preserve">89258</t>
  </si>
  <si>
    <t xml:space="preserve">VIBROACABADORA DE ASFALTO SOBRE ESTEIRAS, LARGURA DE PAVIMENTAÇÃO 2,13 M A 4,55 M, POTÊNCIA 100 HP, CAPACIDADE 400 T/H - CHI DIURNO. AF_11/2014</t>
  </si>
  <si>
    <t xml:space="preserve">92,05</t>
  </si>
  <si>
    <t xml:space="preserve">89273</t>
  </si>
  <si>
    <t xml:space="preserve">GUINDASTE HIDRÁULICO AUTOPROPELIDO, COM LANÇA TELESCÓPICA 28,80 M, CAPACIDADE MÁXIMA 30 T, POTÊNCIA 97 KW, TRAÇÃO 4 X 4 - CHI DIURNO. AF_11/2014</t>
  </si>
  <si>
    <t xml:space="preserve">72,97</t>
  </si>
  <si>
    <t xml:space="preserve">89279</t>
  </si>
  <si>
    <t xml:space="preserve">BETONEIRA CAPACIDADE NOMINAL DE 600 L, CAPACIDADE DE MISTURA 440 L, MOTOR A DIESEL POTÊNCIA 10 HP, COM CARREGADOR - CHI DIURNO. AF_11/2014</t>
  </si>
  <si>
    <t xml:space="preserve">1,44</t>
  </si>
  <si>
    <t xml:space="preserve">89877</t>
  </si>
  <si>
    <t xml:space="preserve">CAMINHÃO BASCULANTE 14 M3, COM CAVALO MECÂNICO DE CAPACIDADE MÁXIMA DE TRAÇÃO COMBINADO DE 36000 KG, POTÊNCIA 286 CV, INCLUSIVE SEMIREBOQUE COM CAÇAMBA METÁLICA - CHI DIURNO. AF_12/2014</t>
  </si>
  <si>
    <t xml:space="preserve">57,85</t>
  </si>
  <si>
    <t xml:space="preserve">89884</t>
  </si>
  <si>
    <t xml:space="preserve">CAMINHÃO BASCULANTE 18 M3, COM CAVALO MECÂNICO DE CAPACIDADE MÁXIMA DE TRAÇÃO COMBINADO DE 45000 KG, POTÊNCIA 330 CV, INCLUSIVE SEMIREBOQUE COM CAÇAMBA METÁLICA - CHI DIURNO. AF_12/2014</t>
  </si>
  <si>
    <t xml:space="preserve">59,27</t>
  </si>
  <si>
    <t xml:space="preserve">90587</t>
  </si>
  <si>
    <t xml:space="preserve">VIBRADOR DE IMERSÃO, DIÂMETRO DE PONTEIRA 45MM, MOTOR ELÉTRICO TRIFÁSICO POTÊNCIA DE 2 CV - CHI DIURNO. AF_06/2015</t>
  </si>
  <si>
    <t xml:space="preserve">0,27</t>
  </si>
  <si>
    <t xml:space="preserve">90626</t>
  </si>
  <si>
    <t xml:space="preserve">PERFURATRIZ MANUAL, TORQUE MÁXIMO 83 N.M, POTÊNCIA 5 CV, COM DIÂMETRO MÁXIMO 4" - CHI DIURNO. AF_06/2015</t>
  </si>
  <si>
    <t xml:space="preserve">2,00</t>
  </si>
  <si>
    <t xml:space="preserve">90632</t>
  </si>
  <si>
    <t xml:space="preserve">PERFURATRIZ SOBRE ESTEIRA, TORQUE MÁXIMO 600 KGF, PESO MÉDIO 1000 KG, POTÊNCIA 20 HP, DIÂMETRO MÁXIMO 10" - CHI DIURNO. AF_06/2015</t>
  </si>
  <si>
    <t xml:space="preserve">66,96</t>
  </si>
  <si>
    <t xml:space="preserve">90638</t>
  </si>
  <si>
    <t xml:space="preserve">MISTURADOR DUPLO HORIZONTAL DE ALTA TURBULÊNCIA, CAPACIDADE / VOLUME 2 X 500 LITROS, MOTORES ELÉTRICOS MÍNIMO 5 CV CADA, PARA NATA CIMENTO, ARGAMASSA E OUTROS - CHI DIURNO. AF_06/2015</t>
  </si>
  <si>
    <t xml:space="preserve">3,68</t>
  </si>
  <si>
    <t xml:space="preserve">90644</t>
  </si>
  <si>
    <t xml:space="preserve">BOMBA TRIPLEX, PARA INJEÇÃO DE NATA DE CIMENTO, VAZÃO MÁXIMA DE 100 LITROS/MINUTO, PRESSÃO MÁXIMA DE 70 BAR - CHI DIURNO. AF_06/2015</t>
  </si>
  <si>
    <t xml:space="preserve">5,49</t>
  </si>
  <si>
    <t xml:space="preserve">90651</t>
  </si>
  <si>
    <t xml:space="preserve">BOMBA CENTRÍFUGA MONOESTÁGIO COM MOTOR ELÉTRICO MONOFÁSICO, POTÊNCIA 15 HP, DIÂMETRO DO ROTOR 173 MM, HM/Q = 30 MCA / 90 M3/H A 45 MCA / 55 M3/H - CHI DIURNO. AF_06/2015</t>
  </si>
  <si>
    <t xml:space="preserve">0,62</t>
  </si>
  <si>
    <t xml:space="preserve">90657</t>
  </si>
  <si>
    <t xml:space="preserve">BOMBA DE PROJEÇÃO DE CONCRETO SECO, POTÊNCIA 10 CV, VAZÃO 3 M3/H - CHI DIURNO. AF_06/2015</t>
  </si>
  <si>
    <t xml:space="preserve">3,58</t>
  </si>
  <si>
    <t xml:space="preserve">90663</t>
  </si>
  <si>
    <t xml:space="preserve">BOMBA DE PROJEÇÃO DE CONCRETO SECO, POTÊNCIA 10 CV, VAZÃO 6 M3/H - CHI DIURNO. AF_06/2015</t>
  </si>
  <si>
    <t xml:space="preserve">3,83</t>
  </si>
  <si>
    <t xml:space="preserve">90669</t>
  </si>
  <si>
    <t xml:space="preserve">PROJETOR PNEUMÁTICO DE ARGAMASSA PARA CHAPISCO E REBOCO COM RECIPIENTE ACOPLADO, TIPO CANEQUINHA, COM COMPRESSOR DE AR REBOCÁVEL VAZÃO 89 PCM E MOTOR DIESEL DE 20 CV - CHI DIURNO. AF_06/2015</t>
  </si>
  <si>
    <t xml:space="preserve">5,28</t>
  </si>
  <si>
    <t xml:space="preserve">90675</t>
  </si>
  <si>
    <t xml:space="preserve">PERFURATRIZ COM TORRE METÁLICA PARA EXECUÇÃO DE ESTACA HÉLICE CONTÍNUA, PROFUNDIDADE MÁXIMA DE 30 M, DIÂMETRO MÁXIMO DE 800 MM, POTÊNCIA INSTALADA DE 268 HP, MESA ROTATIVA COM TORQUE MÁXIMO DE 170 KNM - CHI DIURNO. AF_06/2015</t>
  </si>
  <si>
    <t xml:space="preserve">181,51</t>
  </si>
  <si>
    <t xml:space="preserve">90681</t>
  </si>
  <si>
    <t xml:space="preserve">PERFURATRIZ HIDRÁULICA SOBRE CAMINHÃO COM TRADO CURTO ACOPLADO, PROFUNDIDADE MÁXIMA DE 20 M, DIÂMETRO MÁXIMO DE 1500 MM, POTÊNCIA INSTALADA DE 137 HP, MESA ROTATIVA COM TORQUE MÁXIMO DE 30 KNM - CHI DIURNO. AF_06/2015</t>
  </si>
  <si>
    <t xml:space="preserve">117,30</t>
  </si>
  <si>
    <t xml:space="preserve">90687</t>
  </si>
  <si>
    <t xml:space="preserve">MANIPULADOR TELESCÓPICO, POTÊNCIA DE 85 HP, CAPACIDADE DE CARGA DE 3.500 KG, ALTURA MÁXIMA DE ELEVAÇÃO DE 12,3 M - CHI DIURNO. AF_06/2015</t>
  </si>
  <si>
    <t xml:space="preserve">62,81</t>
  </si>
  <si>
    <t xml:space="preserve">90693</t>
  </si>
  <si>
    <t xml:space="preserve">MINICARREGADEIRA SOBRE RODAS, POTÊNCIA LÍQUIDA DE 47 HP, CAPACIDADE NOMINAL DE OPERAÇÃO DE 646 KG - CHI DIURNO. AF_06/2015</t>
  </si>
  <si>
    <t xml:space="preserve">47,08</t>
  </si>
  <si>
    <t xml:space="preserve">90965</t>
  </si>
  <si>
    <t xml:space="preserve">COMPRESSOR DE AR REBOCÁVEL, VAZÃO 89 PCM, PRESSÃO EFETIVA DE TRABALHO 102 PSI, MOTOR DIESEL, POTÊNCIA 20 CV - CHI DIURNO. AF_06/2015</t>
  </si>
  <si>
    <t xml:space="preserve">4,46</t>
  </si>
  <si>
    <t xml:space="preserve">90973</t>
  </si>
  <si>
    <t xml:space="preserve">COMPRESSOR DE AR REBOCAVEL, VAZÃO 250 PCM, PRESSAO DE TRABALHO 102 PSI, MOTOR A DIESEL POTÊNCIA 81 CV - CHI DIURNO. AF_06/2015</t>
  </si>
  <si>
    <t xml:space="preserve">4,47</t>
  </si>
  <si>
    <t xml:space="preserve">90982</t>
  </si>
  <si>
    <t xml:space="preserve">COMPRESSOR DE AR REBOCÁVEL, VAZÃO 748 PCM, PRESSÃO EFETIVA DE TRABALHO 102 PSI, MOTOR DIESEL, POTÊNCIA 210 CV - CHI DIURNO. AF_06/2015</t>
  </si>
  <si>
    <t xml:space="preserve">11,36</t>
  </si>
  <si>
    <t xml:space="preserve">91001</t>
  </si>
  <si>
    <t xml:space="preserve">COMPRESSOR DE AR REBOCAVEL, VAZÃO 400 PCM, PRESSAO DE TRABALHO 102 PSI, MOTOR A DIESEL POTÊNCIA 110 CV - CHI DIURNO. AF_06/2015</t>
  </si>
  <si>
    <t xml:space="preserve">5,30</t>
  </si>
  <si>
    <t xml:space="preserve">91032</t>
  </si>
  <si>
    <t xml:space="preserve">CAMINHÃO TRUCADO (C/ TERCEIRO EIXO) ELETRÔNICO - POTÊNCIA 231CV - PBT = 22000KG - DIST. ENTRE EIXOS 5170 MM - INCLUI CARROCERIA FIXA ABERTA DE MADEIRA - CHI DIURNO. AF_06/2015</t>
  </si>
  <si>
    <t xml:space="preserve">47,40</t>
  </si>
  <si>
    <t xml:space="preserve">91278</t>
  </si>
  <si>
    <t xml:space="preserve">PLACA VIBRATÓRIA REVERSÍVEL COM MOTOR 4 TEMPOS A GASOLINA, FORÇA CENTRÍFUGA DE 25 KN (2500 KGF), POTÊNCIA 5,5 CV - CHI DIURNO. AF_08/2015</t>
  </si>
  <si>
    <t xml:space="preserve">0,53</t>
  </si>
  <si>
    <t xml:space="preserve">91285</t>
  </si>
  <si>
    <t xml:space="preserve">CORTADORA DE PISO COM MOTOR 4 TEMPOS A GASOLINA, POTÊNCIA DE 13 HP, COM DISCO DE CORTE DIAMANTADO SEGMENTADO PARA CONCRETO, DIÂMETRO DE 350 MM, FURO DE 1" (14 X 1") - CHI DIURNO. AF_08/2015</t>
  </si>
  <si>
    <t xml:space="preserve">91387</t>
  </si>
  <si>
    <t xml:space="preserve">CAMINHÃO BASCULANTE 10 M3, TRUCADO CABINE SIMPLES, PESO BRUTO TOTAL 23.000 KG, CARGA ÚTIL MÁXIMA 15.935 KG, DISTÂNCIA ENTRE EIXOS 4,80 M, POTÊNCIA 230 CV INCLUSIVE CAÇAMBA METÁLICA - CHI DIURNO. AF_06/2014</t>
  </si>
  <si>
    <t xml:space="preserve">50,14</t>
  </si>
  <si>
    <t xml:space="preserve">91395</t>
  </si>
  <si>
    <t xml:space="preserve">CAMINHÃO TOCO, PBT 14.300 KG, CARGA ÚTIL MÁX. 9.710 KG, DIST. ENTRE EIXOS 3,56 M, POTÊNCIA 185 CV, INCLUSIVE CARROCERIA FIXA ABERTA DE MADEIRA P/ TRANSPORTE GERAL DE CARGA SECA, DIMEN. APROX. 2,50 X 6,50 X 0,50 M - CHI DIURNO. AF_06/2014</t>
  </si>
  <si>
    <t xml:space="preserve">44,60</t>
  </si>
  <si>
    <t xml:space="preserve">91486</t>
  </si>
  <si>
    <t xml:space="preserve">ESPARGIDOR DE ASFALTO PRESSURIZADO, TANQUE 6 M3 COM ISOLAÇÃO TÉRMICA, AQUECIDO COM 2 MAÇARICOS, COM BARRA ESPARGIDORA 3,60 M, MONTADO SOBRE CAMINHÃO  TOCO, PBT 14.300 KG, POTÊNCIA 185 CV - CHI DIURNO. AF_08/2015</t>
  </si>
  <si>
    <t xml:space="preserve">50,76</t>
  </si>
  <si>
    <t xml:space="preserve">91534</t>
  </si>
  <si>
    <t xml:space="preserve">COMPACTADOR DE SOLOS DE PERCUSSÃO (SOQUETE) COM MOTOR A GASOLINA 4 TEMPOS, POTÊNCIA 4 CV - CHI DIURNO. AF_08/2015</t>
  </si>
  <si>
    <t xml:space="preserve">35,71</t>
  </si>
  <si>
    <t xml:space="preserve">91635</t>
  </si>
  <si>
    <t xml:space="preserve">GUINDAUTO HIDRÁULICO, CAPACIDADE MÁXIMA DE CARGA 6500 KG, MOMENTO MÁXIMO DE CARGA 5,8 TM, ALCANCE MÁXIMO HORIZONTAL 7,60 M, INCLUSIVE CAMINHÃO TOCO PBT 9.700 KG, POTÊNCIA DE 160 CV - CHI DIURNO. AF_08/2015</t>
  </si>
  <si>
    <t xml:space="preserve">37,57</t>
  </si>
  <si>
    <t xml:space="preserve">91646</t>
  </si>
  <si>
    <t xml:space="preserve">CAMINHÃO DE TRANSPORTE DE MATERIAL ASFÁLTICO 30.000 L, COM CAVALO MECÂNICO DE CAPACIDADE MÁXIMA DE TRAÇÃO COMBINADO DE 66.000 KG, POTÊNCIA 360 CV, INCLUSIVE TANQUE DE ASFALTO COM SERPENTINA - CHI DIURNO. AF_08/2015</t>
  </si>
  <si>
    <t xml:space="preserve">70,87</t>
  </si>
  <si>
    <t xml:space="preserve">91693</t>
  </si>
  <si>
    <t xml:space="preserve">SERRA CIRCULAR DE BANCADA COM MOTOR ELÉTRICO POTÊNCIA DE 5HP, COM COIFA PARA DISCO 10" - CHI DIURNO. AF_08/2015</t>
  </si>
  <si>
    <t xml:space="preserve">35,00</t>
  </si>
  <si>
    <t xml:space="preserve">92044</t>
  </si>
  <si>
    <t xml:space="preserve">DISTRIBUIDOR DE AGREGADOS REBOCAVEL, CAPACIDADE 1,9 M³, LARGURA DE TRABALHO 3,66 M - CHI DIURNO. AF_11/2015</t>
  </si>
  <si>
    <t xml:space="preserve">5,16</t>
  </si>
  <si>
    <t xml:space="preserve">92107</t>
  </si>
  <si>
    <t xml:space="preserve">CAMINHÃO PARA EQUIPAMENTO DE LIMPEZA A SUCÇÃO COM CAMINHÃO TRUCADO DE PESO BRUTO TOTAL 23000 KG, CARGA ÚTIL MÁXIMA 15935 KG, DISTÂNCIA ENTRE EIXOS 4,80 M, POTÊNCIA 230 CV, INCLUSIVE LIMPADORA A SUCÇÃO, TANQUE 12000 L - CHI DIURNO. AF_11/2015</t>
  </si>
  <si>
    <t xml:space="preserve">52,25</t>
  </si>
  <si>
    <t xml:space="preserve">92113</t>
  </si>
  <si>
    <t xml:space="preserve">PENEIRA ROTATIVA COM MOTOR ELÉTRICO TRIFÁSICO DE 2 CV, CILINDRO DE 1 M X 0,60 M, COM FUROS DE 3,17 MM - CHI DIURNO. AF_11/2015</t>
  </si>
  <si>
    <t xml:space="preserve">0,86</t>
  </si>
  <si>
    <t xml:space="preserve">92119</t>
  </si>
  <si>
    <t xml:space="preserve">DOSADOR DE AREIA, CAPACIDADE DE 26 LITROS - CHI DIURNO. AF_11/2015</t>
  </si>
  <si>
    <t xml:space="preserve">0,09</t>
  </si>
  <si>
    <t xml:space="preserve">92139</t>
  </si>
  <si>
    <t xml:space="preserve">CAMINHONETE COM MOTOR A DIESEL, POTÊNCIA 180 CV, CABINE DUPLA, 4X4 - CHI DIURNO. AF_11/2015</t>
  </si>
  <si>
    <t xml:space="preserve">33,68</t>
  </si>
  <si>
    <t xml:space="preserve">92146</t>
  </si>
  <si>
    <t xml:space="preserve">CAMINHONETE CABINE SIMPLES COM MOTOR 1.6 FLEX, CÂMBIO MANUAL, POTÊNCIA 101/104 CV, 2 PORTAS - CHI DIURNO. AF_11/2015</t>
  </si>
  <si>
    <t xml:space="preserve">25,95</t>
  </si>
  <si>
    <t xml:space="preserve">92243</t>
  </si>
  <si>
    <t xml:space="preserve">CAMINHÃO DE TRANSPORTE DE MATERIAL ASFÁLTICO 20.000 L, COM CAVALO MECÂNICO DE CAPACIDADE MÁXIMA DE TRAÇÃO COMBINADO DE 45.000 KG, POTÊNCIA 330 CV, INCLUSIVE TANQUE DE ASFALTO COM MAÇARICO - CHI DIURNO. AF_12/2015</t>
  </si>
  <si>
    <t xml:space="preserve">62,05</t>
  </si>
  <si>
    <t xml:space="preserve">92717</t>
  </si>
  <si>
    <t xml:space="preserve">APARELHO PARA CORTE E SOLDA OXI-ACETILENO SOBRE RODAS, INCLUSIVE CILINDROS E MAÇARICOS - CHI DIURNO. AF_12/2015</t>
  </si>
  <si>
    <t xml:space="preserve">92961</t>
  </si>
  <si>
    <t xml:space="preserve">MÁQUINA EXTRUSORA DE CONCRETO PARA GUIAS E SARJETAS, MOTOR A DIESEL, POTÊNCIA 14 CV - CHI DIURNO. AF_12/2015</t>
  </si>
  <si>
    <t xml:space="preserve">3,97</t>
  </si>
  <si>
    <t xml:space="preserve">92967</t>
  </si>
  <si>
    <t xml:space="preserve">MARTELO PERFURADOR PNEUMÁTICO MANUAL, HASTE 25 X 75 MM, 21 KG - CHI DIURNO. AF_12/2015</t>
  </si>
  <si>
    <t xml:space="preserve">32,57</t>
  </si>
  <si>
    <t xml:space="preserve">93225</t>
  </si>
  <si>
    <t xml:space="preserve">PERFURATRIZ COM TORRE METÁLICA PARA EXECUÇÃO DE ESTACA HÉLICE CONTÍNUA, PROFUNDIDADE MÁXIMA DE 32 M, DIÂMETRO MÁXIMO DE 1000 MM, POTÊNCIA INSTALADA DE 350 HP, MESA ROTATIVA COM TORQUE MÁXIMO DE 263 KNM - CHI DIURNO. AF_01/2016</t>
  </si>
  <si>
    <t xml:space="preserve">262,87</t>
  </si>
  <si>
    <t xml:space="preserve">93234</t>
  </si>
  <si>
    <t xml:space="preserve">BETONEIRA CAPACIDADE NOMINAL 400 L, CAPACIDADE DE MISTURA 310 L, MOTOR A GASOLINA POTÊNCIA 5,5 HP, SEM CARREGADOR - CHI DIURNO. AF_02/2016</t>
  </si>
  <si>
    <t xml:space="preserve">0,35</t>
  </si>
  <si>
    <t xml:space="preserve">93244</t>
  </si>
  <si>
    <t xml:space="preserve">ROLO COMPACTADOR VIBRATÓRIO PÉ DE CARNEIRO PARA SOLOS, POTÊNCIA 80 HP, PESO OPERACIONAL SEM/COM LASTRO 7,4 / 8,8 T, LARGURA DE TRABALHO 1,68 M - CHI DIURNO. AF_02/2016</t>
  </si>
  <si>
    <t xml:space="preserve">52,14</t>
  </si>
  <si>
    <t xml:space="preserve">93274</t>
  </si>
  <si>
    <t xml:space="preserve">GRUA ASCENSIONAL, LANÇA DE 30 M, CAPACIDADE DE 1,0 T A 30 M, ALTURA ATÉ 39 M - CHI DIURNO. AF_03/2016</t>
  </si>
  <si>
    <t xml:space="preserve">65,97</t>
  </si>
  <si>
    <t xml:space="preserve">93282</t>
  </si>
  <si>
    <t xml:space="preserve">GUINCHO ELÉTRICO DE COLUNA, CAPACIDADE 400 KG, COM MOTO FREIO, MOTOR TRIFÁSICO DE 1,25 CV - CHI DIURNO. AF_03/2016</t>
  </si>
  <si>
    <t xml:space="preserve">34,58</t>
  </si>
  <si>
    <t xml:space="preserve">93288</t>
  </si>
  <si>
    <t xml:space="preserve">GUINDASTE HIDRÁULICO AUTOPROPELIDO, COM LANÇA TELESCÓPICA 40 M, CAPACIDADE MÁXIMA 60 T, POTÊNCIA 260 KW - CHI DIURNO. AF_03/2016</t>
  </si>
  <si>
    <t xml:space="preserve">109,35</t>
  </si>
  <si>
    <t xml:space="preserve">93403</t>
  </si>
  <si>
    <t xml:space="preserve">GUINDAUTO HIDRÁULICO, CAPACIDADE MÁXIMA DE CARGA 3300 KG, MOMENTO MÁXIMO DE CARGA 5,8 TM, ALCANCE MÁXIMO HORIZONTAL 7,60 M, INCLUSIVE CAMINHÃO TOCO PBT 16.000 KG, POTÊNCIA DE 189 CV - CHI DIURNO. AF_03/2016</t>
  </si>
  <si>
    <t xml:space="preserve">93409</t>
  </si>
  <si>
    <t xml:space="preserve">MÁQUINA JATO DE PRESSAO PORTÁTIL, CAMARA DE 1 SAIDA, CAPACIDADE 280 L, DIAMETRO 670 MM, BICO DE JATO CURTO VENTURI DE 5/16'' , MANGUEIRA DE 1'' COM COMPRESSOR DE AR REBOCÁVEL 189 PCM E MOTOR DIESEL 63 CV - CHI DIURNO. AF_03/2016</t>
  </si>
  <si>
    <t xml:space="preserve">38,35</t>
  </si>
  <si>
    <t xml:space="preserve">93416</t>
  </si>
  <si>
    <t xml:space="preserve">GERADOR PORTÁTIL MONOFÁSICO, POTÊNCIA 5500 VA, MOTOR A GASOLINA, POTÊNCIA DO MOTOR 13 CV - CHI DIURNO. AF_03/2016</t>
  </si>
  <si>
    <t xml:space="preserve">0,20</t>
  </si>
  <si>
    <t xml:space="preserve">93422</t>
  </si>
  <si>
    <t xml:space="preserve">GRUPO GERADOR REBOCÁVEL, POTÊNCIA 66 KVA, MOTOR A DIESEL - CHI DIURNO. AF_03/2016</t>
  </si>
  <si>
    <t xml:space="preserve">93428</t>
  </si>
  <si>
    <t xml:space="preserve">GRUPO GERADOR ESTACIONÁRIO, POTÊNCIA 150 KVA, MOTOR A DIESEL- CHI DIURNO. AF_03/2016</t>
  </si>
  <si>
    <t xml:space="preserve">3,82</t>
  </si>
  <si>
    <t xml:space="preserve">93434</t>
  </si>
  <si>
    <t xml:space="preserve">USINA DE MISTURA ASFÁLTICA À QUENTE, TIPO CONTRA FLUXO, PROD 40 A 80 TON/HORA - CHI DIURNO. AF_03/2016</t>
  </si>
  <si>
    <t xml:space="preserve">205,30</t>
  </si>
  <si>
    <t xml:space="preserve">93440</t>
  </si>
  <si>
    <t xml:space="preserve">USINA DE ASFALTO À FRIO, CAPACIDADE DE 40 A 60 TON/HORA, ELÉTRICA POTÊNCIA 30 CV - CHI DIURNO. AF_03/2016</t>
  </si>
  <si>
    <t xml:space="preserve">125,04</t>
  </si>
  <si>
    <t xml:space="preserve">95122</t>
  </si>
  <si>
    <t xml:space="preserve">USINA MISTURADORA DE SOLOS, CAPACIDADE DE 200 A 500 TON/H, POTENCIA 75KW - CHI DIURNO. AF_07/2016</t>
  </si>
  <si>
    <t xml:space="preserve">164,16</t>
  </si>
  <si>
    <t xml:space="preserve">95128</t>
  </si>
  <si>
    <t xml:space="preserve">DISTRIBUIDOR DE AGREGADOS AUTOPROPELIDO, CAP 3 M3, A DIESEL, POTÊNCIA 176CV - CHI DIURNO. AF_07/2016</t>
  </si>
  <si>
    <t xml:space="preserve">49,85</t>
  </si>
  <si>
    <t xml:space="preserve">95140</t>
  </si>
  <si>
    <t xml:space="preserve">TALHA MANUAL DE CORRENTE, CAPACIDADE DE 2 TON. COM ELEVAÇÃO DE 3 M - CHI DIURNO. AF_07/2016</t>
  </si>
  <si>
    <t xml:space="preserve">0,04</t>
  </si>
  <si>
    <t xml:space="preserve">95213</t>
  </si>
  <si>
    <t xml:space="preserve">GRUA ASCENCIONAL, LANÇA DE 42 M, CAPACIDADE DE 1,5 T A 30 M, ALTURA ATÉ 39 M - CHI DIURNO. AF_08/2016</t>
  </si>
  <si>
    <t xml:space="preserve">70,19</t>
  </si>
  <si>
    <t xml:space="preserve">95219</t>
  </si>
  <si>
    <t xml:space="preserve">PULVERIZADOR DE TINTA ELÉTRICO/MÁQUINA DE PINTURA AIRLESS, VAZÃO 2 L/MIN - CHI DIURNO. AF_08/2016</t>
  </si>
  <si>
    <t xml:space="preserve">29,88</t>
  </si>
  <si>
    <t xml:space="preserve">95259</t>
  </si>
  <si>
    <t xml:space="preserve">MARTELO DEMOLIDOR PNEUMÁTICO MANUAL, 32 KG - CHI DIURNO. AF_09/2016</t>
  </si>
  <si>
    <t xml:space="preserve">32,36</t>
  </si>
  <si>
    <t xml:space="preserve">95265</t>
  </si>
  <si>
    <t xml:space="preserve">COMPACTADOR DE SOLOS DE PERCUSÃO (SOQUETE) COM MOTOR A GASOLINA, POTÊNCIA 3 CV - CHI DIURNO. AF_09/2016</t>
  </si>
  <si>
    <t xml:space="preserve">0,69</t>
  </si>
  <si>
    <t xml:space="preserve">95271</t>
  </si>
  <si>
    <t xml:space="preserve">RÉGUA VIBRATÓRIA DUPLA PARA CONCRETO, PESO DE 60KG, COMPRIMENTO 4 M, COM MOTOR A GASOLINA, POTÊNCIA 5,5 HP - CHI DIURNO. AF_09/2016</t>
  </si>
  <si>
    <t xml:space="preserve">0,45</t>
  </si>
  <si>
    <t xml:space="preserve">95277</t>
  </si>
  <si>
    <t xml:space="preserve">POLIDORA DE PISO (POLITRIZ), PESO DE 100KG, DIÂMETRO 450 MM, MOTOR ELÉTRICO, POTÊNCIA 4 HP - CHI DIURNO. AF_09/2016</t>
  </si>
  <si>
    <t xml:space="preserve">0,44</t>
  </si>
  <si>
    <t xml:space="preserve">95283</t>
  </si>
  <si>
    <t xml:space="preserve">DESEMPENADEIRA DE CONCRETO, PESO DE 75KG, 4 PÁS, MOTOR A GASOLINA, POTÊNCIA 5,5 HP - CHI DIURNO. AF_09/2016</t>
  </si>
  <si>
    <t xml:space="preserve">0,49</t>
  </si>
  <si>
    <t xml:space="preserve">95621</t>
  </si>
  <si>
    <t xml:space="preserve">PERFURATRIZ PNEUMATICA MANUAL DE PESO MEDIO, MARTELETE, 18KG, COMPRIMENTO MÁXIMO DE CURSO DE 6 M, DIAMETRO DO PISTAO DE 5,5 CM - CHI DIURNO. AF_11/2016</t>
  </si>
  <si>
    <t xml:space="preserve">32,11</t>
  </si>
  <si>
    <t xml:space="preserve">95632</t>
  </si>
  <si>
    <t xml:space="preserve">ROLO COMPACTADOR VIBRATORIO TANDEM, ACO LISO, POTENCIA 125 HP, PESO SEM/COM LASTRO 10,20/11,65 T, LARGURA DE TRABALHO 1,73 M - CHI DIURNO. AF_11/2016</t>
  </si>
  <si>
    <t xml:space="preserve">61,01</t>
  </si>
  <si>
    <t xml:space="preserve">95703</t>
  </si>
  <si>
    <t xml:space="preserve">PERFURATRIZ MANUAL, TORQUE MAXIMO 55 KGF.M, POTENCIA 5 CV, COM DIAMETRO MAXIMO 8 1/2" - CHI DIURNO. AF_11/2016</t>
  </si>
  <si>
    <t xml:space="preserve">39,35</t>
  </si>
  <si>
    <t xml:space="preserve">95709</t>
  </si>
  <si>
    <t xml:space="preserve">PERFURATRIZ SOBRE ESTEIRA, TORQUE MÁXIMO 600 KGF, POTÊNCIA ENTRE 50 E 60 HP, DIÂMETRO MÁXIMO 10 - CHI DIURNO. AF_11/2016</t>
  </si>
  <si>
    <t xml:space="preserve">65,63</t>
  </si>
  <si>
    <t xml:space="preserve">95715</t>
  </si>
  <si>
    <t xml:space="preserve">ESCAVADEIRA HIDRAULICA SOBRE ESTEIRA, COM GARRA GIRATORIA DE MANDIBULAS, PESO OPERACIONAL ENTRE 22,00 E 25,50 TON, POTENCIA LIQUIDA ENTRE 150 E 160 HP - CHI DIURNO. AF_11/2016</t>
  </si>
  <si>
    <t xml:space="preserve">72,02</t>
  </si>
  <si>
    <t xml:space="preserve">95721</t>
  </si>
  <si>
    <t xml:space="preserve">ESCAVADEIRA HIDRAULICA SOBRE ESTEIRA, EQUIPADA COM CLAMSHELL, COM CAPACIDADE DA CAÇAMBA ENTRE 1,20 E 1,50 M3, PESO OPERACIONAL ENTRE 20,00 E 22,00 TON, POTENCIA LIQUIDA ENTRE 150 E 160 HP - CHI DIURNO. AF_11/2016</t>
  </si>
  <si>
    <t xml:space="preserve">70,65</t>
  </si>
  <si>
    <t xml:space="preserve">95873</t>
  </si>
  <si>
    <t xml:space="preserve">GRUPO GERADOR COM CARENAGEM, MOTOR DIESEL POTÊNCIA STANDART ENTRE 250 E 260 KVA - CHI DIURNO. AF_12/2016</t>
  </si>
  <si>
    <t xml:space="preserve">6,11</t>
  </si>
  <si>
    <t xml:space="preserve">96014</t>
  </si>
  <si>
    <t xml:space="preserve">TRATOR DE PNEUS COM POTÊNCIA DE 122 CV, TRAÇÃO 4X4, COM VASSOURA MECÂNICA ACOPLADA - CHI DIURNO. AF_02/2017</t>
  </si>
  <si>
    <t xml:space="preserve">50,73</t>
  </si>
  <si>
    <t xml:space="preserve">96021</t>
  </si>
  <si>
    <t xml:space="preserve">TRATOR DE PNEUS COM POTÊNCIA DE 122 CV, TRAÇÃO 4X4, COM GRADE DE DISCOS ACOPLADA - CHI DIURNO. AF_02/2017</t>
  </si>
  <si>
    <t xml:space="preserve">50,55</t>
  </si>
  <si>
    <t xml:space="preserve">96029</t>
  </si>
  <si>
    <t xml:space="preserve">TRATOR DE PNEUS COM POTÊNCIA DE 85 CV, TRAÇÃO 4X4, COM GRADE DE DISCOS ACOPLADA - CHI DIURNO. AF_02/2017</t>
  </si>
  <si>
    <t xml:space="preserve">46,84</t>
  </si>
  <si>
    <t xml:space="preserve">96036</t>
  </si>
  <si>
    <t xml:space="preserve">CAMINHÃO BASCULANTE 10 M3, TRUCADO, POTÊNCIA 230 CV, INCLUSIVE CAÇAMBA METÁLICA, COM DISTRIBUIDOR DE AGREGADOS ACOPLADO - CHI DIURNO. AF_02/2017</t>
  </si>
  <si>
    <t xml:space="preserve">53,39</t>
  </si>
  <si>
    <t xml:space="preserve">96155</t>
  </si>
  <si>
    <t xml:space="preserve">TRATOR DE PNEUS COM POTÊNCIA DE 85 CV, TRAÇÃO 4X4, COM VASSOURA MECÂNICA ACOPLADA - CHI DIURNO. AF_02/2017</t>
  </si>
  <si>
    <t xml:space="preserve">47,02</t>
  </si>
  <si>
    <t xml:space="preserve">96156</t>
  </si>
  <si>
    <t xml:space="preserve">MINICARREGADEIRA SOBRE RODAS POTENCIA 47HP CAPACIDADE OPERACAO 646 KG, COM VASSOURA MECÂNICA ACOPLADA - CHI DIURNO. AF_03/2017</t>
  </si>
  <si>
    <t xml:space="preserve">51,58</t>
  </si>
  <si>
    <t xml:space="preserve">96159</t>
  </si>
  <si>
    <t xml:space="preserve">MÁQUINA DEMARCADORA DE FAIXA DE TRÁFEGO À FRIO, AUTOPROPELIDA, POTÊNCIA 38 HP - CHI DIURNO. AF_07/2016</t>
  </si>
  <si>
    <t xml:space="preserve">59,71</t>
  </si>
  <si>
    <t xml:space="preserve">96246</t>
  </si>
  <si>
    <t xml:space="preserve">MINIESCAVADEIRA SOBRE ESTEIRAS, POTENCIA LIQUIDA DE *30* HP, PESO OPERACIONAL DE *3.500* KG - CHI DIURNO. AF_04/2017</t>
  </si>
  <si>
    <t xml:space="preserve">49,56</t>
  </si>
  <si>
    <t xml:space="preserve">96302</t>
  </si>
  <si>
    <t xml:space="preserve">PERFURATRIZ ROTATIVA SOBRE ESTEIRA, TORQUE MAXIMO 2500 KGM, POTENCIA 110 HP, MOTOR DIESEL - CHI DIURNO. AF_05/2017</t>
  </si>
  <si>
    <t xml:space="preserve">82,71</t>
  </si>
  <si>
    <t xml:space="preserve">96308</t>
  </si>
  <si>
    <t xml:space="preserve">COMPRESSOR DE AR, VAZAO DE 10 PCM, RESERVATORIO 100 L, PRESSAO DE TRABALHO ENTRE 6,9 E 9,7 BAR  POTENCIA 2 HP, TENSAO 110/220 V  CHI DIURNO. AF_05/2017</t>
  </si>
  <si>
    <t xml:space="preserve">0,16</t>
  </si>
  <si>
    <t xml:space="preserve">96464</t>
  </si>
  <si>
    <t xml:space="preserve">ROLO COMPACTADOR DE PNEUS, ESTATICO, PRESSAO VARIAVEL, POTENCIA 110 HP, PESO SEM/COM LASTRO 10,8/27 T, LARGURA DE ROLAGEM 2,30 M - CHI DIURNO. AF_06/2017</t>
  </si>
  <si>
    <t xml:space="preserve">64,19</t>
  </si>
  <si>
    <t xml:space="preserve">98765</t>
  </si>
  <si>
    <t xml:space="preserve">INVERSOR DE SOLDA MONOFÁSICO DE 160 A, POTÊNCIA DE 5400 W, TENSÃO DE 220 V, PARA SOLDA COM ELETRODOS DE 2,0 A 4,0 MM E PROCESSO TIG - CHI DIURNO. AF_06/2018</t>
  </si>
  <si>
    <t xml:space="preserve">0,08</t>
  </si>
  <si>
    <t xml:space="preserve">99834</t>
  </si>
  <si>
    <t xml:space="preserve">LAVADORA DE ALTA PRESSAO (LAVA-JATO) PARA AGUA FRIA, PRESSAO DE OPERACAO ENTRE 1400 E 1900 LIB/POL2, VAZAO MAXIMA ENTRE 400 E 700 L/H - CHI DIURNO. AF_04/2019</t>
  </si>
  <si>
    <t xml:space="preserve">0,14</t>
  </si>
  <si>
    <t xml:space="preserve">100642</t>
  </si>
  <si>
    <t xml:space="preserve">USINA DE MISTURA ASFÁLTICA À QUENTE, TIPO CONTRA FLUXO, PROD 100 A 140 TON/HORA - CHI DIURNO. AF_12/2019</t>
  </si>
  <si>
    <t xml:space="preserve">134,44</t>
  </si>
  <si>
    <t xml:space="preserve">100648</t>
  </si>
  <si>
    <t xml:space="preserve">USINA DE ASFALTO, TIPO GRAVIMÉTRICA, PROD 150 TON/HORA - CHI DIURNO. AF_12/2019</t>
  </si>
  <si>
    <t xml:space="preserve">304,86</t>
  </si>
  <si>
    <t xml:space="preserve">102274</t>
  </si>
  <si>
    <t xml:space="preserve">MARTELO DEMOLIDOR ELÉTRICO, COM POTÊNCIA DE 2.000 W, 1.000 IMPACTOS POR MINUTO, PESO DE 30 KG -  CHI DIURNO. AF_01/2021</t>
  </si>
  <si>
    <t xml:space="preserve">31,91</t>
  </si>
  <si>
    <t xml:space="preserve">5089</t>
  </si>
  <si>
    <t xml:space="preserve">ROLO COMPACTADOR VIBRATÓRIO PÉ DE CARNEIRO PARA SOLOS, POTÊNCIA 80 HP, PESO OPERACIONAL SEM/COM LASTRO 7,4 / 8,8 T, LARGURA DE TRABALHO 1,68 M - MANUTENÇÃO. AF_02/2016</t>
  </si>
  <si>
    <t xml:space="preserve">22,22</t>
  </si>
  <si>
    <t xml:space="preserve">5627</t>
  </si>
  <si>
    <t xml:space="preserve">ESCAVADEIRA HIDRÁULICA SOBRE ESTEIRAS, CAÇAMBA 0,80 M3, PESO OPERACIONAL 17 T, POTENCIA BRUTA 111 HP - DEPRECIAÇÃO. AF_06/2014</t>
  </si>
  <si>
    <t xml:space="preserve">27,55</t>
  </si>
  <si>
    <t xml:space="preserve">5628</t>
  </si>
  <si>
    <t xml:space="preserve">ESCAVADEIRA HIDRÁULICA SOBRE ESTEIRAS, CAÇAMBA 0,80 M3, PESO OPERACIONAL 17 T, POTENCIA BRUTA 111 HP - JUROS. AF_06/2014</t>
  </si>
  <si>
    <t xml:space="preserve">3,73</t>
  </si>
  <si>
    <t xml:space="preserve">5629</t>
  </si>
  <si>
    <t xml:space="preserve">ESCAVADEIRA HIDRÁULICA SOBRE ESTEIRAS, CAÇAMBA 0,80 M3, PESO OPERACIONAL 17 T, POTENCIA BRUTA 111 HP - MANUTENÇÃO. AF_06/2014</t>
  </si>
  <si>
    <t xml:space="preserve">34,44</t>
  </si>
  <si>
    <t xml:space="preserve">5630</t>
  </si>
  <si>
    <t xml:space="preserve">ESCAVADEIRA HIDRÁULICA SOBRE ESTEIRAS, CAÇAMBA 0,80 M3, PESO OPERACIONAL 17 T, POTENCIA BRUTA 111 HP - MATERIAIS NA OPERAÇÃO. AF_06/2014</t>
  </si>
  <si>
    <t xml:space="preserve">46,31</t>
  </si>
  <si>
    <t xml:space="preserve">5658</t>
  </si>
  <si>
    <t xml:space="preserve">GRADE DE DISCO CONTROLE REMOTO REBOCÁVEL, COM 24 DISCOS 24 X 6 MM COM PNEUS PARA TRANSPORTE - MANUTENÇÃO. AF_06/2014</t>
  </si>
  <si>
    <t xml:space="preserve">1,72</t>
  </si>
  <si>
    <t xml:space="preserve">5664</t>
  </si>
  <si>
    <t xml:space="preserve">RETROESCAVADEIRA SOBRE RODAS COM CARREGADEIRA, TRAÇÃO 4X4, POTÊNCIA LÍQ. 88 HP, CAÇAMBA CARREG. CAP. MÍN. 1 M3, CAÇAMBA RETRO CAP. 0,26 M3, PESO OPERACIONAL MÍN. 6.674 KG, PROFUNDIDADE ESCAVAÇÃO MÁX. 4,37 M - MANUTENÇÃO. AF_06/2014</t>
  </si>
  <si>
    <t xml:space="preserve">23,58</t>
  </si>
  <si>
    <t xml:space="preserve">5667</t>
  </si>
  <si>
    <t xml:space="preserve">RETROESCAVADEIRA SOBRE RODAS COM CARREGADEIRA, TRAÇÃO 4X2, POTÊNCIA LÍQ. 79 HP, CAÇAMBA CARREG. CAP. MÍN. 1 M3, CAÇAMBA RETRO CAP. 0,20 M3, PESO OPERACIONAL MÍN. 6.570 KG, PROFUNDIDADE ESCAVAÇÃO MÁX. 4,37 M - MANUTENÇÃO. AF_06/2014</t>
  </si>
  <si>
    <t xml:space="preserve">20,97</t>
  </si>
  <si>
    <t xml:space="preserve">5668</t>
  </si>
  <si>
    <t xml:space="preserve">RETROESCAVADEIRA SOBRE RODAS COM CARREGADEIRA, TRAÇÃO 4X2, POTÊNCIA LÍQ. 79 HP, CAÇAMBA CARREG. CAP. MÍN. 1 M3, CAÇAMBA RETRO CAP. 0,20 M3, PESO OPERACIONAL MÍN. 6.570 KG, PROFUNDIDADE ESCAVAÇÃO MÁX. 4,37 M - MATERIAIS NA OPERAÇÃO. AF_06/2014</t>
  </si>
  <si>
    <t xml:space="preserve">35,43</t>
  </si>
  <si>
    <t xml:space="preserve">5674</t>
  </si>
  <si>
    <t xml:space="preserve">ROLO COMPACTADOR VIBRATÓRIO DE UM CILINDRO AÇO LISO, POTÊNCIA 80 HP, PESO OPERACIONAL MÁXIMO 8,1 T, IMPACTO DINÂMICO 16,15 / 9,5 T, LARGURA DE TRABALHO 1,68 M - MANUTENÇÃO. AF_06/2014</t>
  </si>
  <si>
    <t xml:space="preserve">21,37</t>
  </si>
  <si>
    <t xml:space="preserve">5692</t>
  </si>
  <si>
    <t xml:space="preserve">MOTOBOMBA CENTRÍFUGA, MOTOR A GASOLINA, POTÊNCIA 5,42 HP, BOCAIS 1 1/2" X 1", DIÂMETRO ROTOR 143 MM HM/Q = 6 MCA / 16,8 M3/H A 38 MCA / 6,6 M3/H - MANUTENÇÃO. AF_06/2014</t>
  </si>
  <si>
    <t xml:space="preserve">5693</t>
  </si>
  <si>
    <t xml:space="preserve">MOTOBOMBA CENTRÍFUGA, MOTOR A GASOLINA, POTÊNCIA 5,42 HP, BOCAIS 1 1/2" X 1", DIÂMETRO ROTOR 143 MM HM/Q = 6 MCA / 16,8 M3/H A 38 MCA / 6,6 M3/H - MATERIAIS NA OPERAÇÃO. AF_06/2014</t>
  </si>
  <si>
    <t xml:space="preserve">8,57</t>
  </si>
  <si>
    <t xml:space="preserve">5695</t>
  </si>
  <si>
    <t xml:space="preserve">CAMINHÃO BASCULANTE 6 M3, PESO BRUTO TOTAL 16.000 KG, CARGA ÚTIL MÁXIMA 13.071 KG, DISTÂNCIA ENTRE EIXOS 4,80 M, POTÊNCIA 230 CV INCLUSIVE CAÇAMBA METÁLICA - MANUTENÇÃO. AF_06/2014</t>
  </si>
  <si>
    <t xml:space="preserve">28,44</t>
  </si>
  <si>
    <t xml:space="preserve">5703</t>
  </si>
  <si>
    <t xml:space="preserve">USINA DE CONCRETO FIXA, CAPACIDADE NOMINAL DE 90 A 120 M3/H, SEM SILO - MATERIAIS NA OPERAÇÃO. AF_07/2016</t>
  </si>
  <si>
    <t xml:space="preserve">20,23</t>
  </si>
  <si>
    <t xml:space="preserve">5705</t>
  </si>
  <si>
    <t xml:space="preserve">CAMINHÃO TOCO, PBT 16.000 KG, CARGA ÚTIL MÁX. 10.685 KG, DIST. ENTRE EIXOS 4,8 M, POTÊNCIA 189 CV, INCLUSIVE CARROCERIA FIXA ABERTA DE MADEIRA P/ TRANSPORTE GERAL DE CARGA SECA, DIMEN. APROX. 2,5 X 7,00 X 0,50 M - MANUTENÇÃO. AF_06/2014</t>
  </si>
  <si>
    <t xml:space="preserve">17,78</t>
  </si>
  <si>
    <t xml:space="preserve">5707</t>
  </si>
  <si>
    <t xml:space="preserve">USINA MISTURADORA DE SOLOS, CAPACIDADE DE 200 A 500 TON/H, POTENCIA 75KW - MANUTENÇÃO. AF_07/2016</t>
  </si>
  <si>
    <t xml:space="preserve">46,42</t>
  </si>
  <si>
    <t xml:space="preserve">5710</t>
  </si>
  <si>
    <t xml:space="preserve">VIBROACABADORA DE ASFALTO SOBRE ESTEIRAS, LARGURA DE PAVIMENTAÇÃO 1,90 M A 5,30 M, POTÊNCIA 105 HP CAPACIDADE 450 T/H - MANUTENÇÃO. AF_11/2014</t>
  </si>
  <si>
    <t xml:space="preserve">96,45</t>
  </si>
  <si>
    <t xml:space="preserve">5711</t>
  </si>
  <si>
    <t xml:space="preserve">VIBROACABADORA DE ASFALTO SOBRE ESTEIRAS, LARGURA DE PAVIMENTAÇÃO 1,90 M A 5,30 M, POTÊNCIA 105 HP CAPACIDADE 450 T/H - MATERIAIS NA OPERAÇÃO. AF_11/2014</t>
  </si>
  <si>
    <t xml:space="preserve">63,98</t>
  </si>
  <si>
    <t xml:space="preserve">5714</t>
  </si>
  <si>
    <t xml:space="preserve">TRATOR DE PNEUS, POTÊNCIA 85 CV, TRAÇÃO 4X4, PESO COM LASTRO DE 4.675 KG - MANUTENÇÃO. AF_06/2014</t>
  </si>
  <si>
    <t xml:space="preserve">9,78</t>
  </si>
  <si>
    <t xml:space="preserve">5715</t>
  </si>
  <si>
    <t xml:space="preserve">TRATOR DE PNEUS, POTÊNCIA 85 CV, TRAÇÃO 4X4, PESO COM LASTRO DE 4.675 KG - MATERIAIS NA OPERAÇÃO. AF_06/2014</t>
  </si>
  <si>
    <t xml:space="preserve">86,08</t>
  </si>
  <si>
    <t xml:space="preserve">5718</t>
  </si>
  <si>
    <t xml:space="preserve">TRATOR DE ESTEIRAS, POTÊNCIA 170 HP, PESO OPERACIONAL 19 T, CAÇAMBA 5,2 M3 - MATERIAIS NA OPERAÇÃO. AF_06/2014</t>
  </si>
  <si>
    <t xml:space="preserve">76,36</t>
  </si>
  <si>
    <t xml:space="preserve">5721</t>
  </si>
  <si>
    <t xml:space="preserve">TRATOR DE ESTEIRAS, POTÊNCIA 150 HP, PESO OPERACIONAL 16,7 T, COM RODA MOTRIZ ELEVADA E LÂMINA 3,18 M3 - MATERIAIS NA OPERAÇÃO. AF_06/2014</t>
  </si>
  <si>
    <t xml:space="preserve">67,38</t>
  </si>
  <si>
    <t xml:space="preserve">5722</t>
  </si>
  <si>
    <t xml:space="preserve">TRATOR DE ESTEIRAS, POTÊNCIA 347 HP, PESO OPERACIONAL 38,5 T, COM LÂMINA 8,70 M3 - MATERIAIS NA OPERAÇÃO. AF_06/2014</t>
  </si>
  <si>
    <t xml:space="preserve">155,83</t>
  </si>
  <si>
    <t xml:space="preserve">5724</t>
  </si>
  <si>
    <t xml:space="preserve">TRATOR DE ESTEIRAS, POTÊNCIA 100 HP, PESO OPERACIONAL 9,4 T, COM LÂMINA 2,19 M3 - MANUTENÇÃO. AF_06/2014</t>
  </si>
  <si>
    <t xml:space="preserve">41,42</t>
  </si>
  <si>
    <t xml:space="preserve">5727</t>
  </si>
  <si>
    <t xml:space="preserve">ROLO COMPACTADOR VIBRATÓRIO REBOCÁVEL, CILINDRO DE AÇO LISO, POTÊNCIA DE TRAÇÃO DE 65 CV, PESO 4,7 T, IMPACTO DINÂMICO 18,3 T, LARGURA DE TRABALHO 1,67 M - MANUTENÇÃO. AF_02/2016</t>
  </si>
  <si>
    <t xml:space="preserve">6,45</t>
  </si>
  <si>
    <t xml:space="preserve">5729</t>
  </si>
  <si>
    <t xml:space="preserve">ROLO COMPACTADOR VIBRATÓRIO TANDEM AÇO LISO, POTÊNCIA 58 HP, PESO SEM/COM LASTRO 6,5 / 9,4 T, LARGURA DE TRABALHO 1,2 M - MANUTENÇÃO. AF_06/2014</t>
  </si>
  <si>
    <t xml:space="preserve">26,24</t>
  </si>
  <si>
    <t xml:space="preserve">5730</t>
  </si>
  <si>
    <t xml:space="preserve">ROLO COMPACTADOR VIBRATÓRIO TANDEM AÇO LISO, POTÊNCIA 58 HP, PESO SEM/COM LASTRO 6,5 / 9,4 T, LARGURA DE TRABALHO 1,2 M - MATERIAIS NA OPERAÇÃO. AF_06/2014</t>
  </si>
  <si>
    <t xml:space="preserve">29,75</t>
  </si>
  <si>
    <t xml:space="preserve">5735</t>
  </si>
  <si>
    <t xml:space="preserve">RETROESCAVADEIRA SOBRE RODAS COM CARREGADEIRA, TRAÇÃO 4X4, POTÊNCIA LÍQ. 72 HP, CAÇAMBA CARREG. CAP. MÍN. 0,79 M3, CAÇAMBA RETRO CAP. 0,18 M3, PESO OPERACIONAL MÍN. 7.140 KG, PROFUNDIDADE ESCAVAÇÃO MÁX. 4,50 M - MANUTENÇÃO. AF_06/2014</t>
  </si>
  <si>
    <t xml:space="preserve">22,75</t>
  </si>
  <si>
    <t xml:space="preserve">5736</t>
  </si>
  <si>
    <t xml:space="preserve">RETROESCAVADEIRA SOBRE RODAS COM CARREGADEIRA, TRAÇÃO 4X4, POTÊNCIA LÍQ. 72 HP, CAÇAMBA CARREG. CAP. MÍN. 0,79 M3, CAÇAMBA RETRO CAP. 0,18 M3, PESO OPERACIONAL MÍN. 7.140 KG, PROFUNDIDADE ESCAVAÇÃO MÁX. 4,50 M - MATERIAIS NA OPERAÇÃO. AF_06/2014</t>
  </si>
  <si>
    <t xml:space="preserve">32,50</t>
  </si>
  <si>
    <t xml:space="preserve">5738</t>
  </si>
  <si>
    <t xml:space="preserve">ROLO COMPACTADOR VIBRATÓRIO PÉ DE CARNEIRO, OPERADO POR CONTROLE REMOTO, POTÊNCIA 12,5 KW, PESO OPERACIONAL 1,675 T, LARGURA DE TRABALHO 0,85 M - DEPRECIAÇÃO. AF_02/2016</t>
  </si>
  <si>
    <t xml:space="preserve">23,33</t>
  </si>
  <si>
    <t xml:space="preserve">5739</t>
  </si>
  <si>
    <t xml:space="preserve">ROLO COMPACTADOR VIBRATÓRIO PÉ DE CARNEIRO, OPERADO POR CONTROLE REMOTO, POTÊNCIA 12,5 KW, PESO OPERACIONAL 1,675 T, LARGURA DE TRABALHO 0,85 M - MANUTENÇÃO. AF_02/2016</t>
  </si>
  <si>
    <t xml:space="preserve">29,20</t>
  </si>
  <si>
    <t xml:space="preserve">5741</t>
  </si>
  <si>
    <t xml:space="preserve">USINA DE LAMA ASFÁLTICA, PROD 30 A 50 T/H, SILO DE AGREGADO 7 M3, RESERVATÓRIOS PARA EMULSÃO E ÁGUA DE 2,3 M3 CADA, MISTURADOR TIPO PUG MILL A SER MONTADO SOBRE CAMINHÃO - MANUTENÇÃO. AF_10/2014</t>
  </si>
  <si>
    <t xml:space="preserve">30,86</t>
  </si>
  <si>
    <t xml:space="preserve">5742</t>
  </si>
  <si>
    <t xml:space="preserve">USINA DE LAMA ASFÁLTICA, PROD 30 A 50 T/H, SILO DE AGREGADO 7 M3, RESERVATÓRIOS PARA EMULSÃO E ÁGUA DE 2,3 M3 CADA, MISTURADOR TIPO PUG MILL A SER MONTADO SOBRE CAMINHÃO - MATERIAIS NA OPERAÇÃO. AF_10/2014</t>
  </si>
  <si>
    <t xml:space="preserve">19,82</t>
  </si>
  <si>
    <t xml:space="preserve">5747</t>
  </si>
  <si>
    <t xml:space="preserve">CAMINHÃO PIPA 6.000 L, PESO BRUTO TOTAL 13.000 KG, DISTÂNCIA ENTRE EIXOS 4,80 M, POTÊNCIA 189 CV INCLUSIVE TANQUE DE AÇO PARA TRANSPORTE DE ÁGUA, CAPACIDADE 6 M3 - MATERIAIS NA OPERAÇÃO. AF_06/2014</t>
  </si>
  <si>
    <t xml:space="preserve">113,64</t>
  </si>
  <si>
    <t xml:space="preserve">5751</t>
  </si>
  <si>
    <t xml:space="preserve">CAMINHÃO TOCO, PESO BRUTO TOTAL 14.300 KG, CARGA ÚTIL MÁXIMA 9590 KG, DISTÂNCIA ENTRE EIXOS 4,76 M, POTÊNCIA 185 CV (NÃO INCLUI CARROCERIA) - MANUTENÇÃO. AF_06/2014</t>
  </si>
  <si>
    <t xml:space="preserve">19,76</t>
  </si>
  <si>
    <t xml:space="preserve">5754</t>
  </si>
  <si>
    <t xml:space="preserve">CAMINHÃO TOCO, PESO BRUTO TOTAL 16.000 KG, CARGA ÚTIL MÁXIMA DE 10.685 KG, DISTÂNCIA ENTRE EIXOS 4,80 M, POTÊNCIA 189 CV EXCLUSIVE CARROCERIA - MANUTENÇÃO. AF_06/2014</t>
  </si>
  <si>
    <t xml:space="preserve">16,64</t>
  </si>
  <si>
    <t xml:space="preserve">5763</t>
  </si>
  <si>
    <t xml:space="preserve">CAMINHÃO PIPA 10.000 L TRUCADO, PESO BRUTO TOTAL 23.000 KG, CARGA ÚTIL MÁXIMA 15.935 KG, DISTÂNCIA ENTRE EIXOS 4,8 M, POTÊNCIA 230 CV, INCLUSIVE TANQUE DE AÇO PARA TRANSPORTE DE ÁGUA - MANUTENÇÃO. AF_06/2014</t>
  </si>
  <si>
    <t xml:space="preserve">28,62</t>
  </si>
  <si>
    <t xml:space="preserve">5765</t>
  </si>
  <si>
    <t xml:space="preserve">ESPARGIDOR DE ASFALTO PRESSURIZADO COM TANQUE DE 2500 L, REBOCÁVEL COM MOTOR A GASOLINA POTÊNCIA 3,4 HP - MANUTENÇÃO. AF_07/2014</t>
  </si>
  <si>
    <t xml:space="preserve">2,17</t>
  </si>
  <si>
    <t xml:space="preserve">5766</t>
  </si>
  <si>
    <t xml:space="preserve">ESPARGIDOR DE ASFALTO PRESSURIZADO COM TANQUE DE 2500 L, REBOCÁVEL COM MOTOR A GASOLINA POTÊNCIA 3,4 HP - MATERIAIS NA OPERAÇÃO. AF_07/2014</t>
  </si>
  <si>
    <t xml:space="preserve">4,28</t>
  </si>
  <si>
    <t xml:space="preserve">5779</t>
  </si>
  <si>
    <t xml:space="preserve">MOTONIVELADORA POTÊNCIA BÁSICA LÍQUIDA (PRIMEIRA MARCHA) 125 HP, PESO BRUTO 13032 KG, LARGURA DA LÂMINA DE 3,7 M - MANUTENÇÃO. AF_06/2014</t>
  </si>
  <si>
    <t xml:space="preserve">50,53</t>
  </si>
  <si>
    <t xml:space="preserve">5787</t>
  </si>
  <si>
    <t xml:space="preserve">PÁ CARREGADEIRA SOBRE RODAS, POTÊNCIA 197 HP, CAPACIDADE DA CAÇAMBA 2,5 A 3,5 M3, PESO OPERACIONAL 18338 KG - MATERIAIS NA OPERAÇÃO. AF_06/2014</t>
  </si>
  <si>
    <t xml:space="preserve">50,56</t>
  </si>
  <si>
    <t xml:space="preserve">5797</t>
  </si>
  <si>
    <t xml:space="preserve">COMPRESSOR DE AR REBOCÁVEL, VAZÃO 189 PCM, PRESSÃO EFETIVA DE TRABALHO 102 PSI, MOTOR DIESEL, POTÊNCIA 63 CV - MANUTENÇÃO. AF_06/2015</t>
  </si>
  <si>
    <t xml:space="preserve">3,67</t>
  </si>
  <si>
    <t xml:space="preserve">5800</t>
  </si>
  <si>
    <t xml:space="preserve">BOMBA SUBMERSÍVEL ELÉTRICA TRIFÁSICA, POTÊNCIA 2,96 HP, Ø ROTOR 144 MM SEMI-ABERTO, BOCAL DE SAÍDA Ø 2, HM/Q = 2 MCA / 38,8 M3/H A 28 MCA / 5 M3/H - MANUTENÇÃO. AF_06/2014</t>
  </si>
  <si>
    <t xml:space="preserve">7032</t>
  </si>
  <si>
    <t xml:space="preserve">TANQUE DE ASFALTO ESTACIONÁRIO COM SERPENTINA, CAPACIDADE 30.000 L - DEPRECIAÇÃO. AF_06/2014</t>
  </si>
  <si>
    <t xml:space="preserve">3,69</t>
  </si>
  <si>
    <t xml:space="preserve">7033</t>
  </si>
  <si>
    <t xml:space="preserve">TANQUE DE ASFALTO ESTACIONÁRIO COM SERPENTINA, CAPACIDADE 30.000 L - JUROS. AF_06/2014</t>
  </si>
  <si>
    <t xml:space="preserve">0,61</t>
  </si>
  <si>
    <t xml:space="preserve">7034</t>
  </si>
  <si>
    <t xml:space="preserve">TANQUE DE ASFALTO ESTACIONÁRIO COM SERPENTINA, CAPACIDADE 30.000 L - MANUTENÇÃO. AF_06/2014</t>
  </si>
  <si>
    <t xml:space="preserve">6,92</t>
  </si>
  <si>
    <t xml:space="preserve">7035</t>
  </si>
  <si>
    <t xml:space="preserve">TANQUE DE ASFALTO ESTACIONÁRIO COM SERPENTINA, CAPACIDADE 30.000 L - MATERIAIS NA OPERAÇÃO. AF_06/2014</t>
  </si>
  <si>
    <t xml:space="preserve">153,58</t>
  </si>
  <si>
    <t xml:space="preserve">7038</t>
  </si>
  <si>
    <t xml:space="preserve">ROLO COMPACTADOR DE PNEUS ESTÁTICO, PRESSÃO VARIÁVEL, POTÊNCIA 111 HP, PESO SEM/COM LASTRO 9,5 / 26 T, LARGURA DE TRABALHO 1,90 M - DEPRECIAÇÃO. AF_07/2014</t>
  </si>
  <si>
    <t xml:space="preserve">26,69</t>
  </si>
  <si>
    <t xml:space="preserve">7039</t>
  </si>
  <si>
    <t xml:space="preserve">ROLO COMPACTADOR DE PNEUS ESTÁTICO, PRESSÃO VARIÁVEL, POTÊNCIA 111 HP, PESO SEM/COM LASTRO 9,5 / 26 T, LARGURA DE TRABALHO 1,90 M - JUROS. AF_07/2014</t>
  </si>
  <si>
    <t xml:space="preserve">3,70</t>
  </si>
  <si>
    <t xml:space="preserve">7040</t>
  </si>
  <si>
    <t xml:space="preserve">ROLO COMPACTADOR DE PNEUS ESTÁTICO, PRESSÃO VARIÁVEL, POTÊNCIA 111 HP, PESO SEM/COM LASTRO 9,5 / 26 T, LARGURA DE TRABALHO 1,90 M - MANUTENÇÃO. AF_07/2014</t>
  </si>
  <si>
    <t xml:space="preserve">7044</t>
  </si>
  <si>
    <t xml:space="preserve">MOTOBOMBA TRASH (PARA ÁGUA SUJA) AUTO ESCORVANTE, MOTOR GASOLINA DE 6,41 HP, DIÂMETROS DE SUCÇÃO X RECALQUE: 3" X 3", HM/Q = 10 MCA / 60 M3/H A 23 MCA / 0 M3/H - DEPRECIAÇÃO. AF_10/2014</t>
  </si>
  <si>
    <t xml:space="preserve">7045</t>
  </si>
  <si>
    <t xml:space="preserve">MOTOBOMBA TRASH (PARA ÁGUA SUJA) AUTO ESCORVANTE, MOTOR GASOLINA DE 6,41 HP, DIÂMETROS DE SUCÇÃO X RECALQUE: 3" X 3", HM/Q = 10 MCA / 60 M3/H A 23 MCA / 0 M3/H - JUROS. AF_10/2014</t>
  </si>
  <si>
    <t xml:space="preserve">0,02</t>
  </si>
  <si>
    <t xml:space="preserve">7046</t>
  </si>
  <si>
    <t xml:space="preserve">MOTOBOMBA TRASH (PARA ÁGUA SUJA) AUTO ESCORVANTE, MOTOR GASOLINA DE 6,41 HP, DIÂMETROS DE SUCÇÃO X RECALQUE: 3" X 3", HM/Q = 10 MCA / 60 M3/H A 23 MCA / 0 M3/H - MANUTENÇÃO. AF_10/2014</t>
  </si>
  <si>
    <t xml:space="preserve">0,21</t>
  </si>
  <si>
    <t xml:space="preserve">7047</t>
  </si>
  <si>
    <t xml:space="preserve">MOTOBOMBA TRASH (PARA ÁGUA SUJA) AUTO ESCORVANTE, MOTOR GASOLINA DE 6,41 HP, DIÂMETROS DE SUCÇÃO X RECALQUE: 3" X 3", HM/Q = 10 MCA / 60 M3/H A 23 MCA / 0 M3/H - MATERIAIS NA OPERAÇÃO. AF_10/2014</t>
  </si>
  <si>
    <t xml:space="preserve">10,08</t>
  </si>
  <si>
    <t xml:space="preserve">7051</t>
  </si>
  <si>
    <t xml:space="preserve">ROLO COMPACTADOR PE DE CARNEIRO VIBRATORIO, POTENCIA 125 HP, PESO OPERACIONAL SEM/COM LASTRO 11,95 / 13,30 T, IMPACTO DINAMICO 38,5 / 22,5 T, LARGURA DE TRABALHO 2,15 M - DEPRECIAÇÃO. AF_06/2014</t>
  </si>
  <si>
    <t xml:space="preserve">23,67</t>
  </si>
  <si>
    <t xml:space="preserve">7052</t>
  </si>
  <si>
    <t xml:space="preserve">ROLO COMPACTADOR PE DE CARNEIRO VIBRATORIO, POTENCIA 125 HP, PESO OPERACIONAL SEM/COM LASTRO 11,95 / 13,30 T, IMPACTO DINAMICO 38,5 / 22,5 T, LARGURA DE TRABALHO 2,15 M - JUROS. AF_06/2014</t>
  </si>
  <si>
    <t xml:space="preserve">3,28</t>
  </si>
  <si>
    <t xml:space="preserve">7053</t>
  </si>
  <si>
    <t xml:space="preserve">ROLO COMPACTADOR PE DE CARNEIRO VIBRATORIO, POTENCIA 125 HP, PESO OPERACIONAL SEM/COM LASTRO 11,95 / 13,30 T, IMPACTO DINAMICO 38,5 / 22,5 T, LARGURA DE TRABALHO 2,15 M - MANUTENÇÃO. AF_06/2014</t>
  </si>
  <si>
    <t xml:space="preserve">29,62</t>
  </si>
  <si>
    <t xml:space="preserve">7054</t>
  </si>
  <si>
    <t xml:space="preserve">ROLO COMPACTADOR PE DE CARNEIRO VIBRATORIO, POTENCIA 125 HP, PESO OPERACIONAL SEM/COM LASTRO 11,95 / 13,30 T, IMPACTO DINAMICO 38,5 / 22,5 T, LARGURA DE TRABALHO 2,15 M - MATERIAIS NA OPERAÇÃO. AF_06/2014</t>
  </si>
  <si>
    <t xml:space="preserve">64,15</t>
  </si>
  <si>
    <t xml:space="preserve">7058</t>
  </si>
  <si>
    <t xml:space="preserve">CAMINHÃO BASCULANTE 6 M3 TOCO, PESO BRUTO TOTAL 16.000 KG, CARGA ÚTIL MÁXIMA 11.130 KG, DISTÂNCIA ENTRE EIXOS 5,36 M, POTÊNCIA 185 CV, INCLUSIVE CAÇAMBA METÁLICA - DEPRECIAÇÃO. AF_06/2014</t>
  </si>
  <si>
    <t xml:space="preserve">14,47</t>
  </si>
  <si>
    <t xml:space="preserve">7059</t>
  </si>
  <si>
    <t xml:space="preserve">CAMINHÃO BASCULANTE 6 M3 TOCO, PESO BRUTO TOTAL 16.000 KG, CARGA ÚTIL MÁXIMA 11.130 KG, DISTÂNCIA ENTRE EIXOS 5,36 M, POTÊNCIA 185 CV, INCLUSIVE CAÇAMBA METÁLICA - JUROS. AF_06/2014</t>
  </si>
  <si>
    <t xml:space="preserve">2,66</t>
  </si>
  <si>
    <t xml:space="preserve">7060</t>
  </si>
  <si>
    <t xml:space="preserve">CAMINHÃO BASCULANTE 6 M3 TOCO, PESO BRUTO TOTAL 16.000 KG, CARGA ÚTIL MÁXIMA 11.130 KG, DISTÂNCIA ENTRE EIXOS 5,36 M, POTÊNCIA 185 CV, INCLUSIVE CAÇAMBA METÁLICA - MANUTENÇÃO. AF_06/2014</t>
  </si>
  <si>
    <t xml:space="preserve">27,13</t>
  </si>
  <si>
    <t xml:space="preserve">7061</t>
  </si>
  <si>
    <t xml:space="preserve">CAMINHÃO BASCULANTE 6 M3 TOCO, PESO BRUTO TOTAL 16.000 KG, CARGA ÚTIL MÁXIMA 11.130 KG, DISTÂNCIA ENTRE EIXOS 5,36 M, POTÊNCIA 185 CV, INCLUSIVE CAÇAMBA METÁLICA - MATERIAIS NA OPERAÇÃO. AF_06/2014</t>
  </si>
  <si>
    <t xml:space="preserve">58,56</t>
  </si>
  <si>
    <t xml:space="preserve">7063</t>
  </si>
  <si>
    <t xml:space="preserve">TRATOR DE PNEUS, POTÊNCIA 122 CV, TRAÇÃO 4X4, PESO COM LASTRO DE 4.510 KG - DEPRECIAÇÃO. AF_06/2014</t>
  </si>
  <si>
    <t xml:space="preserve">12,20</t>
  </si>
  <si>
    <t xml:space="preserve">7064</t>
  </si>
  <si>
    <t xml:space="preserve">TRATOR DE PNEUS, POTÊNCIA 122 CV, TRAÇÃO 4X4, PESO COM LASTRO DE 4.510 KG - JUROS. AF_06/2014</t>
  </si>
  <si>
    <t xml:space="preserve">1,69</t>
  </si>
  <si>
    <t xml:space="preserve">7065</t>
  </si>
  <si>
    <t xml:space="preserve">TRATOR DE PNEUS, POTÊNCIA 122 CV, TRAÇÃO 4X4, PESO COM LASTRO DE 4.510 KG - MANUTENÇÃO. AF_06/2014</t>
  </si>
  <si>
    <t xml:space="preserve">13,35</t>
  </si>
  <si>
    <t xml:space="preserve">7066</t>
  </si>
  <si>
    <t xml:space="preserve">TRATOR DE PNEUS, POTÊNCIA 122 CV, TRAÇÃO 4X4, PESO COM LASTRO DE 4.510 KG - MATERIAIS NA OPERAÇÃO. AF_06/2014</t>
  </si>
  <si>
    <t xml:space="preserve">123,53</t>
  </si>
  <si>
    <t xml:space="preserve">53786</t>
  </si>
  <si>
    <t xml:space="preserve">RETROESCAVADEIRA SOBRE RODAS COM CARREGADEIRA, TRAÇÃO 4X4, POTÊNCIA LÍQ. 88 HP, CAÇAMBA CARREG. CAP. MÍN. 1 M3, CAÇAMBA RETRO CAP. 0,26 M3, PESO OPERACIONAL MÍN. 6.674 KG, PROFUNDIDADE ESCAVAÇÃO MÁX. 4,37 M - MATERIAIS NA OPERAÇÃO. AF_06/2014</t>
  </si>
  <si>
    <t xml:space="preserve">53788</t>
  </si>
  <si>
    <t xml:space="preserve">ROLO COMPACTADOR VIBRATÓRIO DE UM CILINDRO AÇO LISO, POTÊNCIA 80 HP, PESO OPERACIONAL MÁXIMO 8,1 T, IMPACTO DINÂMICO 16,15 / 9,5 T, LARGURA DE TRABALHO 1,68 M - MATERIAIS NA OPERAÇÃO. AF_06/2014</t>
  </si>
  <si>
    <t xml:space="preserve">41,06</t>
  </si>
  <si>
    <t xml:space="preserve">53792</t>
  </si>
  <si>
    <t xml:space="preserve">CAMINHÃO BASCULANTE 6 M3, PESO BRUTO TOTAL 16.000 KG, CARGA ÚTIL MÁXIMA 13.071 KG, DISTÂNCIA ENTRE EIXOS 4,80 M, POTÊNCIA 230 CV INCLUSIVE CAÇAMBA METÁLICA - MATERIAIS NA OPERAÇÃO. AF_06/2014</t>
  </si>
  <si>
    <t xml:space="preserve">72,79</t>
  </si>
  <si>
    <t xml:space="preserve">53794</t>
  </si>
  <si>
    <t xml:space="preserve">USINA DE CONCRETO FIXA, CAPACIDADE NOMINAL DE 90 A 120 M3/H, SEM SILO - MANUTENÇÃO. AF_07/2016</t>
  </si>
  <si>
    <t xml:space="preserve">53797</t>
  </si>
  <si>
    <t xml:space="preserve">CAMINHÃO TOCO, PBT 16.000 KG, CARGA ÚTIL MÁX. 10.685 KG, DIST. ENTRE EIXOS 4,8 M, POTÊNCIA 189 CV, INCLUSIVE CARROCERIA FIXA ABERTA DE MADEIRA P/ TRANSPORTE GERAL DE CARGA SECA, DIMEN. APROX. 2,5 X 7,00 X 0,50 M - MATERIAIS NA OPERAÇÃO. AF_06/2014</t>
  </si>
  <si>
    <t xml:space="preserve">83,72</t>
  </si>
  <si>
    <t xml:space="preserve">53804</t>
  </si>
  <si>
    <t xml:space="preserve">VASSOURA MECÂNICA REBOCÁVEL COM ESCOVA CILÍNDRICA, LARGURA ÚTIL DE VARRIMENTO DE 2,44 M - MANUTENÇÃO. AF_06/2014</t>
  </si>
  <si>
    <t xml:space="preserve">53806</t>
  </si>
  <si>
    <t xml:space="preserve">TRATOR DE ESTEIRAS, POTÊNCIA 170 HP, PESO OPERACIONAL 19 T, CAÇAMBA 5,2 M3 - MANUTENÇÃO. AF_06/2014</t>
  </si>
  <si>
    <t xml:space="preserve">53,38</t>
  </si>
  <si>
    <t xml:space="preserve">53810</t>
  </si>
  <si>
    <t xml:space="preserve">TRATOR DE ESTEIRAS, POTÊNCIA 150 HP, PESO OPERACIONAL 16,7 T, COM RODA MOTRIZ ELEVADA E LÂMINA 3,18 M3 - MANUTENÇÃO. AF_06/2014</t>
  </si>
  <si>
    <t xml:space="preserve">53,70</t>
  </si>
  <si>
    <t xml:space="preserve">53814</t>
  </si>
  <si>
    <t xml:space="preserve">TRATOR DE ESTEIRAS, POTÊNCIA 347 HP, PESO OPERACIONAL 38,5 T, COM LÂMINA 8,70 M3 - MANUTENÇÃO. AF_06/2014</t>
  </si>
  <si>
    <t xml:space="preserve">175,92</t>
  </si>
  <si>
    <t xml:space="preserve">53817</t>
  </si>
  <si>
    <t xml:space="preserve">TRATOR DE ESTEIRAS, POTÊNCIA 100 HP, PESO OPERACIONAL 9,4 T, COM LÂMINA 2,19 M3 - MATERIAIS NA OPERAÇÃO. AF_06/2014</t>
  </si>
  <si>
    <t xml:space="preserve">44,89</t>
  </si>
  <si>
    <t xml:space="preserve">53818</t>
  </si>
  <si>
    <t xml:space="preserve">ROLO COMPACTADOR VIBRATÓRIO REBOCÁVEL, CILINDRO DE AÇO LISO, POTÊNCIA DE TRAÇÃO DE 65 CV, PESO 4,7 T, IMPACTO DINÂMICO 18,3 T, LARGURA DE TRABALHO 1,67 M - DEPRECIAÇÃO. AF_02/2016</t>
  </si>
  <si>
    <t xml:space="preserve">5,15</t>
  </si>
  <si>
    <t xml:space="preserve">53827</t>
  </si>
  <si>
    <t xml:space="preserve">CAMINHÃO TOCO, PESO BRUTO TOTAL 14.300 KG, CARGA ÚTIL MÁXIMA 9590 KG, DISTÂNCIA ENTRE EIXOS 4,76 M, POTÊNCIA 185 CV (NÃO INCLUI CARROCERIA) - MATERIAIS NA OPERAÇÃO. AF_06/2014</t>
  </si>
  <si>
    <t xml:space="preserve">81,95</t>
  </si>
  <si>
    <t xml:space="preserve">53829</t>
  </si>
  <si>
    <t xml:space="preserve">CAMINHÃO TOCO, PESO BRUTO TOTAL 16.000 KG, CARGA ÚTIL MÁXIMA DE 10.685 KG, DISTÂNCIA ENTRE EIXOS 4,80 M, POTÊNCIA 189 CV EXCLUSIVE CARROCERIA - MATERIAIS NA OPERAÇÃO. AF_06/2014</t>
  </si>
  <si>
    <t xml:space="preserve">53831</t>
  </si>
  <si>
    <t xml:space="preserve">CAMINHÃO PIPA 10.000 L TRUCADO, PESO BRUTO TOTAL 23.000 KG, CARGA ÚTIL MÁXIMA 15.935 KG, DISTÂNCIA ENTRE EIXOS 4,8 M, POTÊNCIA 230 CV, INCLUSIVE TANQUE DE AÇO PARA TRANSPORTE DE ÁGUA - MATERIAIS NA OPERAÇÃO. AF_06/2014</t>
  </si>
  <si>
    <t xml:space="preserve">138,28</t>
  </si>
  <si>
    <t xml:space="preserve">53840</t>
  </si>
  <si>
    <t xml:space="preserve">GRADE DE DISCO REBOCÁVEL COM 20 DISCOS 24" X 6 MM COM PNEUS PARA TRANSPORTE - DEPRECIAÇÃO. AF_06/2014</t>
  </si>
  <si>
    <t xml:space="preserve">1,94</t>
  </si>
  <si>
    <t xml:space="preserve">53841</t>
  </si>
  <si>
    <t xml:space="preserve">GRADE DE DISCO REBOCÁVEL COM 20 DISCOS 24" X 6 MM COM PNEUS PARA TRANSPORTE - MANUTENÇÃO. AF_06/2014</t>
  </si>
  <si>
    <t xml:space="preserve">1,35</t>
  </si>
  <si>
    <t xml:space="preserve">53849</t>
  </si>
  <si>
    <t xml:space="preserve">MOTONIVELADORA POTÊNCIA BÁSICA LÍQUIDA (PRIMEIRA MARCHA) 125 HP, PESO BRUTO 13032 KG, LARGURA DA LÂMINA DE 3,7 M - MATERIAIS NA OPERAÇÃO. AF_06/2014</t>
  </si>
  <si>
    <t xml:space="preserve">60,15</t>
  </si>
  <si>
    <t xml:space="preserve">53857</t>
  </si>
  <si>
    <t xml:space="preserve">PÁ CARREGADEIRA SOBRE RODAS, POTÊNCIA LÍQUIDA 128 HP, CAPACIDADE DA CAÇAMBA 1,7 A 2,8 M3, PESO OPERACIONAL 11632 KG - MANUTENÇÃO. AF_06/2014</t>
  </si>
  <si>
    <t xml:space="preserve">36,40</t>
  </si>
  <si>
    <t xml:space="preserve">53858</t>
  </si>
  <si>
    <t xml:space="preserve">PÁ CARREGADEIRA SOBRE RODAS, POTÊNCIA LÍQUIDA 128 HP, CAPACIDADE DA CAÇAMBA 1,7 A 2,8 M3, PESO OPERACIONAL 11632 KG - MATERIAIS NA OPERAÇÃO. AF_06/2014</t>
  </si>
  <si>
    <t xml:space="preserve">57,49</t>
  </si>
  <si>
    <t xml:space="preserve">53861</t>
  </si>
  <si>
    <t xml:space="preserve">PÁ CARREGADEIRA SOBRE RODAS, POTÊNCIA 197 HP, CAPACIDADE DA CAÇAMBA 2,5 A 3,5 M3, PESO OPERACIONAL 18338 KG - MANUTENÇÃO. AF_06/2014</t>
  </si>
  <si>
    <t xml:space="preserve">50,47</t>
  </si>
  <si>
    <t xml:space="preserve">53863</t>
  </si>
  <si>
    <t xml:space="preserve">MARTELETE OU ROMPEDOR PNEUMÁTICO MANUAL, 28 KG, COM SILENCIADOR - MANUTENÇÃO. AF_07/2016</t>
  </si>
  <si>
    <t xml:space="preserve">1,67</t>
  </si>
  <si>
    <t xml:space="preserve">53865</t>
  </si>
  <si>
    <t xml:space="preserve">COMPRESSOR DE AR REBOCÁVEL, VAZÃO 189 PCM, PRESSÃO EFETIVA DE TRABALHO 102 PSI, MOTOR DIESEL, POTÊNCIA 63 CV - MATERIAIS NA OPERAÇÃO. AF_06/2015</t>
  </si>
  <si>
    <t xml:space="preserve">33,88</t>
  </si>
  <si>
    <t xml:space="preserve">53866</t>
  </si>
  <si>
    <t xml:space="preserve">BOMBA SUBMERSÍVEL ELÉTRICA TRIFÁSICA, POTÊNCIA 2,96 HP, Ø ROTOR 144 MM SEMI-ABERTO, BOCAL DE SAÍDA Ø 2, HM/Q = 2 MCA / 38,8 M3/H A 28 MCA / 5 M3/H - MATERIAIS NA OPERAÇÃO. AF_06/2014</t>
  </si>
  <si>
    <t xml:space="preserve">1,63</t>
  </si>
  <si>
    <t xml:space="preserve">53882</t>
  </si>
  <si>
    <t xml:space="preserve">CAMINHÃO PIPA 6.000 L, PESO BRUTO TOTAL 13.000 KG, DISTÂNCIA ENTRE EIXOS 4,80 M, POTÊNCIA 189 CV INCLUSIVE TANQUE DE AÇO PARA TRANSPORTE DE ÁGUA, CAPACIDADE 6 M3 - MANUTENÇÃO. AF_06/2014</t>
  </si>
  <si>
    <t xml:space="preserve">22,30</t>
  </si>
  <si>
    <t xml:space="preserve">55263</t>
  </si>
  <si>
    <t xml:space="preserve">ROLO COMPACTADOR DE PNEUS ESTÁTICO, PRESSÃO VARIÁVEL, POTÊNCIA 111 HP, PESO SEM/COM LASTRO 9,5 / 26 T, LARGURA DE TRABALHO 1,90 M - MATERIAIS NA OPERAÇÃO. AF_07/2014</t>
  </si>
  <si>
    <t xml:space="preserve">73303</t>
  </si>
  <si>
    <t xml:space="preserve">GRUPO GERADOR ESTACIONÁRIO, MOTOR DIESEL POTÊNCIA 170 KVA - DEPRECIAÇÃO. AF_02/2016</t>
  </si>
  <si>
    <t xml:space="preserve">3,64</t>
  </si>
  <si>
    <t xml:space="preserve">73307</t>
  </si>
  <si>
    <t xml:space="preserve">GRUPO GERADOR ESTACIONÁRIO, MOTOR DIESEL POTÊNCIA 170 KVA - MANUTENÇÃO. AF_02/2016</t>
  </si>
  <si>
    <t xml:space="preserve">3,25</t>
  </si>
  <si>
    <t xml:space="preserve">73309</t>
  </si>
  <si>
    <t xml:space="preserve">ROLO COMPACTADOR VIBRATÓRIO PÉ DE CARNEIRO PARA SOLOS, POTÊNCIA 80 HP, PESO OPERACIONAL SEM/COM LASTRO 7,4 / 8,8 T, LARGURA DE TRABALHO 1,68 M - DEPRECIAÇÃO. AF_02/2016</t>
  </si>
  <si>
    <t xml:space="preserve">17,75</t>
  </si>
  <si>
    <t xml:space="preserve">73311</t>
  </si>
  <si>
    <t xml:space="preserve">GRUPO GERADOR ESTACIONÁRIO, MOTOR DIESEL POTÊNCIA 170 KVA - MATERIAIS NA OPERAÇÃO. AF_02/2016</t>
  </si>
  <si>
    <t xml:space="preserve">128,01</t>
  </si>
  <si>
    <t xml:space="preserve">73313</t>
  </si>
  <si>
    <t xml:space="preserve">ROLO COMPACTADOR VIBRATÓRIO PÉ DE CARNEIRO PARA SOLOS, POTÊNCIA 80 HP, PESO OPERACIONAL SEM/COM LASTRO 7,4 / 8,8 T, LARGURA DE TRABALHO 1,68 M - JUROS. AF_02/2016</t>
  </si>
  <si>
    <t xml:space="preserve">2,46</t>
  </si>
  <si>
    <t xml:space="preserve">73315</t>
  </si>
  <si>
    <t xml:space="preserve">ROLO COMPACTADOR VIBRATÓRIO PÉ DE CARNEIRO PARA SOLOS, POTÊNCIA 80 HP, PESO OPERACIONAL SEM/COM LASTRO 7,4 / 8,8 T, LARGURA DE TRABALHO 1,68 M - MATERIAIS NA OPERAÇÃO. AF_02/2016</t>
  </si>
  <si>
    <t xml:space="preserve">73335</t>
  </si>
  <si>
    <t xml:space="preserve">CAMINHÃO TOCO, PBT 14.300 KG, CARGA ÚTIL MÁX. 9.710 KG, DIST. ENTRE EIXOS 3,56 M, POTÊNCIA 185 CV, INCLUSIVE CARROCERIA FIXA ABERTA DE MADEIRA P/ TRANSPORTE GERAL DE CARGA SECA, DIMEN. APROX. 2,50 X 6,50 X 0,50 M - MANUTENÇÃO. AF_06/2014</t>
  </si>
  <si>
    <t xml:space="preserve">21,17</t>
  </si>
  <si>
    <t xml:space="preserve">73340</t>
  </si>
  <si>
    <t xml:space="preserve">CAMINHÃO TOCO, PBT 14.300 KG, CARGA ÚTIL MÁX. 9.710 KG, DIST. ENTRE EIXOS 3,56 M, POTÊNCIA 185 CV, INCLUSIVE CARROCERIA FIXA ABERTA DE MADEIRA P/ TRANSPORTE GERAL DE CARGA SECA, DIMEN. APROX. 2,50 X 6,50 X 0,50 M - MATERIAIS NA OPERAÇÃO. AF_06/2014</t>
  </si>
  <si>
    <t xml:space="preserve">83361</t>
  </si>
  <si>
    <t xml:space="preserve">ESPARGIDOR DE ASFALTO PRESSURIZADO, TANQUE 6 M3 COM ISOLAÇÃO TÉRMICA, AQUECIDO COM 2 MAÇARICOS, COM BARRA ESPARGIDORA 3,60 M, MONTADO SOBRE CAMINHÃO  TOCO, PBT 14.300 KG, POTÊNCIA 185 CV - MANUTENÇÃO. AF_08/2015</t>
  </si>
  <si>
    <t xml:space="preserve">83761</t>
  </si>
  <si>
    <t xml:space="preserve">GRUPO DE SOLDAGEM COM GERADOR A DIESEL 60 CV PARA SOLDA ELÉTRICA, SOBRE 04 RODAS, COM MOTOR 4 CILINDROS 600 A - DEPRECIAÇÃO. AF_02/2016</t>
  </si>
  <si>
    <t xml:space="preserve">7,77</t>
  </si>
  <si>
    <t xml:space="preserve">83762</t>
  </si>
  <si>
    <t xml:space="preserve">GRUPO DE SOLDAGEM COM GERADOR A DIESEL 60 CV PARA SOLDA ELÉTRICA, SOBRE 04 RODAS, COM MOTOR 4 CILINDROS 600 A - MANUTENÇÃO. AF_02/2016</t>
  </si>
  <si>
    <t xml:space="preserve">9,71</t>
  </si>
  <si>
    <t xml:space="preserve">83763</t>
  </si>
  <si>
    <t xml:space="preserve">GRUPO DE SOLDAGEM COM GERADOR A DIESEL 60 CV PARA SOLDA ELÉTRICA, SOBRE 04 RODAS, COM MOTOR 4 CILINDROS 600 A - MATERIAIS NA OPERAÇÃO. AF_02/2016</t>
  </si>
  <si>
    <t xml:space="preserve">36,07</t>
  </si>
  <si>
    <t xml:space="preserve">83764</t>
  </si>
  <si>
    <t xml:space="preserve">GRUPO DE SOLDAGEM COM GERADOR A DIESEL 60 CV PARA SOLDA ELÉTRICA, SOBRE 04 RODAS, COM MOTOR 4 CILINDROS 600 A - JUROS. AF_02/2016</t>
  </si>
  <si>
    <t xml:space="preserve">0,87</t>
  </si>
  <si>
    <t xml:space="preserve">87026</t>
  </si>
  <si>
    <t xml:space="preserve">GRADE DE DISCO REBOCÁVEL COM 20 DISCOS 24" X 6 MM COM PNEUS PARA TRANSPORTE - JUROS. AF_06/2014</t>
  </si>
  <si>
    <t xml:space="preserve">87441</t>
  </si>
  <si>
    <t xml:space="preserve">BETONEIRA CAPACIDADE NOMINAL 400 L, CAPACIDADE DE MISTURA 310 L, MOTOR A DIESEL POTÊNCIA 5,0 HP, SEM CARREGADOR - DEPRECIAÇÃO. AF_06/2014</t>
  </si>
  <si>
    <t xml:space="preserve">87442</t>
  </si>
  <si>
    <t xml:space="preserve">BETONEIRA CAPACIDADE NOMINAL 400 L, CAPACIDADE DE MISTURA 310 L, MOTOR A DIESEL POTÊNCIA 5,0 HP, SEM CARREGADOR - JUROS. AF_06/2014</t>
  </si>
  <si>
    <t xml:space="preserve">87443</t>
  </si>
  <si>
    <t xml:space="preserve">BETONEIRA CAPACIDADE NOMINAL 400 L, CAPACIDADE DE MISTURA 310 L, MOTOR A DIESEL POTÊNCIA 5,0 HP, SEM CARREGADOR - MANUTENÇÃO. AF_06/2014</t>
  </si>
  <si>
    <t xml:space="preserve">0,33</t>
  </si>
  <si>
    <t xml:space="preserve">87444</t>
  </si>
  <si>
    <t xml:space="preserve">BETONEIRA CAPACIDADE NOMINAL 400 L, CAPACIDADE DE MISTURA 310 L, MOTOR A DIESEL POTÊNCIA 5,0 HP, SEM CARREGADOR - MATERIAIS NA OPERAÇÃO. AF_06/2014</t>
  </si>
  <si>
    <t xml:space="preserve">3,05</t>
  </si>
  <si>
    <t xml:space="preserve">88387</t>
  </si>
  <si>
    <t xml:space="preserve">MISTURADOR DE ARGAMASSA, EIXO HORIZONTAL, CAPACIDADE DE MISTURA 300 KG, MOTOR ELÉTRICO POTÊNCIA 5 CV - DEPRECIAÇÃO. AF_06/2014</t>
  </si>
  <si>
    <t xml:space="preserve">88389</t>
  </si>
  <si>
    <t xml:space="preserve">MISTURADOR DE ARGAMASSA, EIXO HORIZONTAL, CAPACIDADE DE MISTURA 300 KG, MOTOR ELÉTRICO POTÊNCIA 5 CV - JUROS. AF_06/2014</t>
  </si>
  <si>
    <t xml:space="preserve">88390</t>
  </si>
  <si>
    <t xml:space="preserve">MISTURADOR DE ARGAMASSA, EIXO HORIZONTAL, CAPACIDADE DE MISTURA 300 KG, MOTOR ELÉTRICO POTÊNCIA 5 CV - MANUTENÇÃO. AF_06/2014</t>
  </si>
  <si>
    <t xml:space="preserve">88391</t>
  </si>
  <si>
    <t xml:space="preserve">MISTURADOR DE ARGAMASSA, EIXO HORIZONTAL, CAPACIDADE DE MISTURA 300 KG, MOTOR ELÉTRICO POTÊNCIA 5 CV - MATERIAIS NA OPERAÇÃO. AF_06/2014</t>
  </si>
  <si>
    <t xml:space="preserve">88394</t>
  </si>
  <si>
    <t xml:space="preserve">MISTURADOR DE ARGAMASSA, EIXO HORIZONTAL, CAPACIDADE DE MISTURA 600 KG, MOTOR ELÉTRICO POTÊNCIA 7,5 CV - DEPRECIAÇÃO. AF_06/2014</t>
  </si>
  <si>
    <t xml:space="preserve">0,82</t>
  </si>
  <si>
    <t xml:space="preserve">88395</t>
  </si>
  <si>
    <t xml:space="preserve">MISTURADOR DE ARGAMASSA, EIXO HORIZONTAL, CAPACIDADE DE MISTURA 600 KG, MOTOR ELÉTRICO POTÊNCIA 7,5 CV - JUROS. AF_06/2014</t>
  </si>
  <si>
    <t xml:space="preserve">88396</t>
  </si>
  <si>
    <t xml:space="preserve">MISTURADOR DE ARGAMASSA, EIXO HORIZONTAL, CAPACIDADE DE MISTURA 600 KG, MOTOR ELÉTRICO POTÊNCIA 7,5 CV - MANUTENÇÃO. AF_06/2014</t>
  </si>
  <si>
    <t xml:space="preserve">1,03</t>
  </si>
  <si>
    <t xml:space="preserve">88397</t>
  </si>
  <si>
    <t xml:space="preserve">MISTURADOR DE ARGAMASSA, EIXO HORIZONTAL, CAPACIDADE DE MISTURA 600 KG, MOTOR ELÉTRICO POTÊNCIA 7,5 CV - MATERIAIS NA OPERAÇÃO. AF_06/2014</t>
  </si>
  <si>
    <t xml:space="preserve">3,98</t>
  </si>
  <si>
    <t xml:space="preserve">88400</t>
  </si>
  <si>
    <t xml:space="preserve">MISTURADOR DE ARGAMASSA, EIXO HORIZONTAL, CAPACIDADE DE MISTURA 160 KG, MOTOR ELÉTRICO POTÊNCIA 3 CV - DEPRECIAÇÃO. AF_06/2014</t>
  </si>
  <si>
    <t xml:space="preserve">0,65</t>
  </si>
  <si>
    <t xml:space="preserve">88401</t>
  </si>
  <si>
    <t xml:space="preserve">MISTURADOR DE ARGAMASSA, EIXO HORIZONTAL, CAPACIDADE DE MISTURA 160 KG, MOTOR ELÉTRICO POTÊNCIA 3 CV - JUROS. AF_06/2014</t>
  </si>
  <si>
    <t xml:space="preserve">0,07</t>
  </si>
  <si>
    <t xml:space="preserve">88402</t>
  </si>
  <si>
    <t xml:space="preserve">MISTURADOR DE ARGAMASSA, EIXO HORIZONTAL, CAPACIDADE DE MISTURA 160 KG, MOTOR ELÉTRICO POTÊNCIA 3 CV - MANUTENÇÃO. AF_06/2014</t>
  </si>
  <si>
    <t xml:space="preserve">88403</t>
  </si>
  <si>
    <t xml:space="preserve">MISTURADOR DE ARGAMASSA, EIXO HORIZONTAL, CAPACIDADE DE MISTURA 160 KG, MOTOR ELÉTRICO POTÊNCIA 3 CV - MATERIAIS NA OPERAÇÃO. AF_06/2014</t>
  </si>
  <si>
    <t xml:space="preserve">88419</t>
  </si>
  <si>
    <t xml:space="preserve">PROJETOR DE ARGAMASSA, CAPACIDADE DE PROJEÇÃO 1,5 M3/H, ALCANCE DE 30 ATÉ 60 M, MOTOR ELÉTRICO POTÊNCIA 7,5 HP - DEPRECIAÇÃO. AF_06/2014</t>
  </si>
  <si>
    <t xml:space="preserve">88422</t>
  </si>
  <si>
    <t xml:space="preserve">PROJETOR DE ARGAMASSA, CAPACIDADE DE PROJEÇÃO 1,5 M3/H, ALCANCE DE 30 ATÉ 60 M, MOTOR ELÉTRICO POTÊNCIA 7,5 HP - JUROS. AF_06/2014</t>
  </si>
  <si>
    <t xml:space="preserve">0,50</t>
  </si>
  <si>
    <t xml:space="preserve">88425</t>
  </si>
  <si>
    <t xml:space="preserve">PROJETOR DE ARGAMASSA, CAPACIDADE DE PROJEÇÃO 1,5 M3/H, ALCANCE DE 30 ATÉ 60 M, MOTOR ELÉTRICO POTÊNCIA 7,5 HP - MANUTENÇÃO. AF_06/2014</t>
  </si>
  <si>
    <t xml:space="preserve">4,68</t>
  </si>
  <si>
    <t xml:space="preserve">88427</t>
  </si>
  <si>
    <t xml:space="preserve">PROJETOR DE ARGAMASSA, CAPACIDADE DE PROJEÇÃO 1,5 M3/H, ALCANCE DE 30 ATÉ 60 M, MOTOR ELÉTRICO POTÊNCIA 7,5 HP - MATERIAIS NA OPERAÇÃO. AF_06/2014</t>
  </si>
  <si>
    <t xml:space="preserve">4,04</t>
  </si>
  <si>
    <t xml:space="preserve">88434</t>
  </si>
  <si>
    <t xml:space="preserve">PROJETOR DE ARGAMASSA, CAPACIDADE DE PROJEÇÃO 2 M3/H, ALCANCE ATÉ 50 M, MOTOR ELÉTRICO POTÊNCIA 7,5 HP - DEPRECIAÇÃO. AF_06/2014</t>
  </si>
  <si>
    <t xml:space="preserve">5,67</t>
  </si>
  <si>
    <t xml:space="preserve">88435</t>
  </si>
  <si>
    <t xml:space="preserve">PROJETOR DE ARGAMASSA, CAPACIDADE DE PROJEÇÃO 2 M3/H, ALCANCE ATÉ 50 M, MOTOR ELÉTRICO POTÊNCIA 7,5 HP - JUROS. AF_06/2014</t>
  </si>
  <si>
    <t xml:space="preserve">0,67</t>
  </si>
  <si>
    <t xml:space="preserve">88436</t>
  </si>
  <si>
    <t xml:space="preserve">PROJETOR DE ARGAMASSA, CAPACIDADE DE PROJEÇÃO 2 M3/H, ALCANCE ATÉ 50 M, MOTOR ELÉTRICO POTÊNCIA 7,5 HP - MANUTENÇÃO. AF_06/2014</t>
  </si>
  <si>
    <t xml:space="preserve">6,21</t>
  </si>
  <si>
    <t xml:space="preserve">88437</t>
  </si>
  <si>
    <t xml:space="preserve">PROJETOR DE ARGAMASSA, CAPACIDADE DE PROJEÇÃO 2 M3/H, ALCANCE ATÉ 50 M, MOTOR ELÉTRICO POTÊNCIA 7,5 HP - MATERIAIS NA OPERAÇÃO. AF_06/2014</t>
  </si>
  <si>
    <t xml:space="preserve">88569</t>
  </si>
  <si>
    <t xml:space="preserve">ESPARGIDOR DE ASFALTO PRESSURIZADO COM TANQUE DE 2500 L, REBOCÁVEL COM MOTOR A GASOLINA POTÊNCIA 3,4 HP - DEPRECIAÇÃO. AF_07/2014</t>
  </si>
  <si>
    <t xml:space="preserve">2,78</t>
  </si>
  <si>
    <t xml:space="preserve">88570</t>
  </si>
  <si>
    <t xml:space="preserve">ESPARGIDOR DE ASFALTO PRESSURIZADO COM TANQUE DE 2500 L, REBOCÁVEL COM MOTOR A GASOLINA POTÊNCIA 3,4 HP - JUROS. AF_07/2014</t>
  </si>
  <si>
    <t xml:space="preserve">0,60</t>
  </si>
  <si>
    <t xml:space="preserve">88826</t>
  </si>
  <si>
    <t xml:space="preserve">BETONEIRA CAPACIDADE NOMINAL DE 400 L, CAPACIDADE DE MISTURA 280 L, MOTOR ELÉTRICO TRIFÁSICO POTÊNCIA DE 2 CV, SEM CARREGADOR - DEPRECIAÇÃO. AF_10/2014</t>
  </si>
  <si>
    <t xml:space="preserve">0,26</t>
  </si>
  <si>
    <t xml:space="preserve">88827</t>
  </si>
  <si>
    <t xml:space="preserve">BETONEIRA CAPACIDADE NOMINAL DE 400 L, CAPACIDADE DE MISTURA 280 L, MOTOR ELÉTRICO TRIFÁSICO POTÊNCIA DE 2 CV, SEM CARREGADOR - JUROS. AF_10/2014</t>
  </si>
  <si>
    <t xml:space="preserve">0,03</t>
  </si>
  <si>
    <t xml:space="preserve">88828</t>
  </si>
  <si>
    <t xml:space="preserve">BETONEIRA CAPACIDADE NOMINAL DE 400 L, CAPACIDADE DE MISTURA 280 L, MOTOR ELÉTRICO TRIFÁSICO POTÊNCIA DE 2 CV, SEM CARREGADOR - MANUTENÇÃO. AF_10/2014</t>
  </si>
  <si>
    <t xml:space="preserve">0,24</t>
  </si>
  <si>
    <t xml:space="preserve">88829</t>
  </si>
  <si>
    <t xml:space="preserve">BETONEIRA CAPACIDADE NOMINAL DE 400 L, CAPACIDADE DE MISTURA 280 L, MOTOR ELÉTRICO TRIFÁSICO POTÊNCIA DE 2 CV, SEM CARREGADOR - MATERIAIS NA OPERAÇÃO. AF_10/2014</t>
  </si>
  <si>
    <t xml:space="preserve">1,06</t>
  </si>
  <si>
    <t xml:space="preserve">88832</t>
  </si>
  <si>
    <t xml:space="preserve">ESCAVADEIRA HIDRÁULICA SOBRE ESTEIRAS, CAÇAMBA 0,80 M3, PESO OPERACIONAL 17,8 T, POTÊNCIA LÍQUIDA 110 HP - DEPRECIAÇÃO. AF_10/2014</t>
  </si>
  <si>
    <t xml:space="preserve">26,29</t>
  </si>
  <si>
    <t xml:space="preserve">88834</t>
  </si>
  <si>
    <t xml:space="preserve">ESCAVADEIRA HIDRÁULICA SOBRE ESTEIRAS, CAÇAMBA 0,80 M3, PESO OPERACIONAL 17,8 T, POTÊNCIA LÍQUIDA 110 HP - JUROS. AF_10/2014</t>
  </si>
  <si>
    <t xml:space="preserve">88835</t>
  </si>
  <si>
    <t xml:space="preserve">ESCAVADEIRA HIDRÁULICA SOBRE ESTEIRAS, CAÇAMBA 0,80 M3, PESO OPERACIONAL 17,8 T, POTÊNCIA LÍQUIDA 110 HP - MANUTENÇÃO. AF_10/2014</t>
  </si>
  <si>
    <t xml:space="preserve">32,86</t>
  </si>
  <si>
    <t xml:space="preserve">88836</t>
  </si>
  <si>
    <t xml:space="preserve">ESCAVADEIRA HIDRÁULICA SOBRE ESTEIRAS, CAÇAMBA 0,80 M3, PESO OPERACIONAL 17,8 T, POTÊNCIA LÍQUIDA 110 HP - MATERIAIS NA OPERAÇÃO. AF_10/2014</t>
  </si>
  <si>
    <t xml:space="preserve">45,88</t>
  </si>
  <si>
    <t xml:space="preserve">88839</t>
  </si>
  <si>
    <t xml:space="preserve">TRATOR DE ESTEIRAS, POTÊNCIA 125 HP, PESO OPERACIONAL 12,9 T, COM LÂMINA 2,7 M3 - DEPRECIAÇÃO. AF_10/2014</t>
  </si>
  <si>
    <t xml:space="preserve">24,25</t>
  </si>
  <si>
    <t xml:space="preserve">88840</t>
  </si>
  <si>
    <t xml:space="preserve">TRATOR DE ESTEIRAS, POTÊNCIA 125 HP, PESO OPERACIONAL 12,9 T, COM LÂMINA 2,7 M3 - JUROS. AF_10/2014</t>
  </si>
  <si>
    <t xml:space="preserve">5,45</t>
  </si>
  <si>
    <t xml:space="preserve">88841</t>
  </si>
  <si>
    <t xml:space="preserve">TRATOR DE ESTEIRAS, POTÊNCIA 125 HP, PESO OPERACIONAL 12,9 T, COM LÂMINA 2,7 M3 - MANUTENÇÃO. AF_10/2014</t>
  </si>
  <si>
    <t xml:space="preserve">43,36</t>
  </si>
  <si>
    <t xml:space="preserve">88842</t>
  </si>
  <si>
    <t xml:space="preserve">TRATOR DE ESTEIRAS, POTÊNCIA 125 HP, PESO OPERACIONAL 12,9 T, COM LÂMINA 2,7 M3 - MATERIAIS NA OPERAÇÃO. AF_10/2014</t>
  </si>
  <si>
    <t xml:space="preserve">56,15</t>
  </si>
  <si>
    <t xml:space="preserve">88847</t>
  </si>
  <si>
    <t xml:space="preserve">USINA DE LAMA ASFÁLTICA, PROD 30 A 50 T/H, SILO DE AGREGADO 7 M3, RESERVATÓRIOS PARA EMULSÃO E ÁGUA DE 2,3 M3 CADA, MISTURADOR TIPO PUG MILL A SER MONTADO SOBRE CAMINHÃO - DEPRECIAÇÃO. AF_10/2014</t>
  </si>
  <si>
    <t xml:space="preserve">16,46</t>
  </si>
  <si>
    <t xml:space="preserve">88848</t>
  </si>
  <si>
    <t xml:space="preserve">USINA DE LAMA ASFÁLTICA, PROD 30 A 50 T/H, SILO DE AGREGADO 7 M3, RESERVATÓRIOS PARA EMULSÃO E ÁGUA DE 2,3 M3 CADA, MISTURADOR TIPO PUG MILL A SER MONTADO SOBRE CAMINHÃO - JUROS. AF_10/2014</t>
  </si>
  <si>
    <t xml:space="preserve">3,45</t>
  </si>
  <si>
    <t xml:space="preserve">88853</t>
  </si>
  <si>
    <t xml:space="preserve">MOTOBOMBA CENTRÍFUGA, MOTOR A GASOLINA, POTÊNCIA 5,42 HP, BOCAIS 1 1/2" X 1", DIÂMETRO ROTOR 143 MM HM/Q = 6 MCA / 16,8 M3/H A 38 MCA / 6,6 M3/H - DEPRECIAÇÃO. AF_06/2014</t>
  </si>
  <si>
    <t xml:space="preserve">88854</t>
  </si>
  <si>
    <t xml:space="preserve">MOTOBOMBA CENTRÍFUGA, MOTOR A GASOLINA, POTÊNCIA 5,42 HP, BOCAIS 1 1/2" X 1", DIÂMETRO ROTOR 143 MM HM/Q = 6 MCA / 16,8 M3/H A 38 MCA / 6,6 M3/H - JUROS. AF_06/2014</t>
  </si>
  <si>
    <t xml:space="preserve">0,01</t>
  </si>
  <si>
    <t xml:space="preserve">88855</t>
  </si>
  <si>
    <t xml:space="preserve">GRADE DE DISCO CONTROLE REMOTO REBOCÁVEL, COM 24 DISCOS 24 X 6 MM COM PNEUS PARA TRANSPORTE - DEPRECIAÇÃO. AF_06/2014</t>
  </si>
  <si>
    <t xml:space="preserve">2,48</t>
  </si>
  <si>
    <t xml:space="preserve">88856</t>
  </si>
  <si>
    <t xml:space="preserve">GRADE DE DISCO CONTROLE REMOTO REBOCÁVEL, COM 24 DISCOS 24 X 6 MM COM PNEUS PARA TRANSPORTE - JUROS. AF_06/2014</t>
  </si>
  <si>
    <t xml:space="preserve">0,34</t>
  </si>
  <si>
    <t xml:space="preserve">88857</t>
  </si>
  <si>
    <t xml:space="preserve">RETROESCAVADEIRA SOBRE RODAS COM CARREGADEIRA, TRAÇÃO 4X4, POTÊNCIA LÍQ. 88 HP, CAÇAMBA CARREG. CAP. MÍN. 1 M3, CAÇAMBA RETRO CAP. 0,26 M3, PESO OPERACIONAL MÍN. 6.674 KG, PROFUNDIDADE ESCAVAÇÃO MÁX. 4,37 M - DEPRECIAÇÃO. AF_06/2014</t>
  </si>
  <si>
    <t xml:space="preserve">18,86</t>
  </si>
  <si>
    <t xml:space="preserve">88858</t>
  </si>
  <si>
    <t xml:space="preserve">RETROESCAVADEIRA SOBRE RODAS COM CARREGADEIRA, TRAÇÃO 4X4, POTÊNCIA LÍQ. 88 HP, CAÇAMBA CARREG. CAP. MÍN. 1 M3, CAÇAMBA RETRO CAP. 0,26 M3, PESO OPERACIONAL MÍN. 6.674 KG, PROFUNDIDADE ESCAVAÇÃO MÁX. 4,37 M - JUROS. AF_06/2014</t>
  </si>
  <si>
    <t xml:space="preserve">2,56</t>
  </si>
  <si>
    <t xml:space="preserve">88859</t>
  </si>
  <si>
    <t xml:space="preserve">RETROESCAVADEIRA SOBRE RODAS COM CARREGADEIRA, TRAÇÃO 4X2, POTÊNCIA LÍQ. 79 HP, CAÇAMBA CARREG. CAP. MÍN. 1 M3, CAÇAMBA RETRO CAP. 0,20 M3, PESO OPERACIONAL MÍN. 6.570 KG, PROFUNDIDADE ESCAVAÇÃO MÁX. 4,37 M - DEPRECIAÇÃO. AF_06/2014</t>
  </si>
  <si>
    <t xml:space="preserve">16,77</t>
  </si>
  <si>
    <t xml:space="preserve">88860</t>
  </si>
  <si>
    <t xml:space="preserve">RETROESCAVADEIRA SOBRE RODAS COM CARREGADEIRA, TRAÇÃO 4X2, POTÊNCIA LÍQ. 79 HP, CAÇAMBA CARREG. CAP. MÍN. 1 M3, CAÇAMBA RETRO CAP. 0,20 M3, PESO OPERACIONAL MÍN. 6.570 KG, PROFUNDIDADE ESCAVAÇÃO MÁX. 4,37 M - JUROS. AF_06/2014</t>
  </si>
  <si>
    <t xml:space="preserve">2,27</t>
  </si>
  <si>
    <t xml:space="preserve">88900</t>
  </si>
  <si>
    <t xml:space="preserve">ESCAVADEIRA HIDRÁULICA SOBRE ESTEIRAS, CAÇAMBA 1,20 M3, PESO OPERACIONAL 21 T, POTÊNCIA BRUTA 155 HP - DEPRECIAÇÃO. AF_06/2014</t>
  </si>
  <si>
    <t xml:space="preserve">30,65</t>
  </si>
  <si>
    <t xml:space="preserve">88902</t>
  </si>
  <si>
    <t xml:space="preserve">ESCAVADEIRA HIDRÁULICA SOBRE ESTEIRAS, CAÇAMBA 1,20 M3, PESO OPERACIONAL 21 T, POTÊNCIA BRUTA 155 HP - JUROS. AF_06/2014</t>
  </si>
  <si>
    <t xml:space="preserve">4,16</t>
  </si>
  <si>
    <t xml:space="preserve">88903</t>
  </si>
  <si>
    <t xml:space="preserve">ESCAVADEIRA HIDRÁULICA SOBRE ESTEIRAS, CAÇAMBA 1,20 M3, PESO OPERACIONAL 21 T, POTÊNCIA BRUTA 155 HP - MANUTENÇÃO. AF_06/2014</t>
  </si>
  <si>
    <t xml:space="preserve">38,32</t>
  </si>
  <si>
    <t xml:space="preserve">88904</t>
  </si>
  <si>
    <t xml:space="preserve">ESCAVADEIRA HIDRÁULICA SOBRE ESTEIRAS, CAÇAMBA 1,20 M3, PESO OPERACIONAL 21 T, POTÊNCIA BRUTA 155 HP - MATERIAIS NA OPERAÇÃO. AF_06/2014</t>
  </si>
  <si>
    <t xml:space="preserve">64,62</t>
  </si>
  <si>
    <t xml:space="preserve">89009</t>
  </si>
  <si>
    <t xml:space="preserve">TRATOR DE ESTEIRAS, POTÊNCIA 150 HP, PESO OPERACIONAL 16,7 T, COM RODA MOTRIZ ELEVADA E LÂMINA 3,18 M3 - DEPRECIAÇÃO. AF_06/2014</t>
  </si>
  <si>
    <t xml:space="preserve">30,04</t>
  </si>
  <si>
    <t xml:space="preserve">89010</t>
  </si>
  <si>
    <t xml:space="preserve">TRATOR DE ESTEIRAS, POTÊNCIA 150 HP, PESO OPERACIONAL 16,7 T, COM RODA MOTRIZ ELEVADA E LÂMINA 3,18 M3 - JUROS. AF_06/2014</t>
  </si>
  <si>
    <t xml:space="preserve">6,76</t>
  </si>
  <si>
    <t xml:space="preserve">89011</t>
  </si>
  <si>
    <t xml:space="preserve">RETROESCAVADEIRA SOBRE RODAS COM CARREGADEIRA, TRAÇÃO 4X4, POTÊNCIA LÍQ. 72 HP, CAÇAMBA CARREG. CAP. MÍN. 0,79 M3, CAÇAMBA RETRO CAP. 0,18 M3, PESO OPERACIONAL MÍN. 7.140 KG, PROFUNDIDADE ESCAVAÇÃO MÁX. 4,50 M - DEPRECIAÇÃO. AF_06/2014</t>
  </si>
  <si>
    <t xml:space="preserve">18,20</t>
  </si>
  <si>
    <t xml:space="preserve">89012</t>
  </si>
  <si>
    <t xml:space="preserve">RETROESCAVADEIRA SOBRE RODAS COM CARREGADEIRA, TRAÇÃO 4X4, POTÊNCIA LÍQ. 72 HP, CAÇAMBA CARREG. CAP. MÍN. 0,79 M3, CAÇAMBA RETRO CAP. 0,18 M3, PESO OPERACIONAL MÍN. 7.140 KG, PROFUNDIDADE ESCAVAÇÃO MÁX. 4,50 M - JUROS. AF_06/2014</t>
  </si>
  <si>
    <t xml:space="preserve">2,47</t>
  </si>
  <si>
    <t xml:space="preserve">89013</t>
  </si>
  <si>
    <t xml:space="preserve">TRATOR DE ESTEIRAS, POTÊNCIA 347 HP, PESO OPERACIONAL 38,5 T, COM LÂMINA 8,70 M3 - DEPRECIAÇÃO. AF_06/2014</t>
  </si>
  <si>
    <t xml:space="preserve">98,40</t>
  </si>
  <si>
    <t xml:space="preserve">89014</t>
  </si>
  <si>
    <t xml:space="preserve">TRATOR DE ESTEIRAS, POTÊNCIA 347 HP, PESO OPERACIONAL 38,5 T, COM LÂMINA 8,70 M3 - JUROS. AF_06/2014</t>
  </si>
  <si>
    <t xml:space="preserve">22,14</t>
  </si>
  <si>
    <t xml:space="preserve">89015</t>
  </si>
  <si>
    <t xml:space="preserve">VASSOURA MECÂNICA REBOCÁVEL COM ESCOVA CILÍNDRICA, LARGURA ÚTIL DE VARRIMENTO DE 2,44 M - DEPRECIAÇÃO. AF_06/2014</t>
  </si>
  <si>
    <t xml:space="preserve">2,86</t>
  </si>
  <si>
    <t xml:space="preserve">89016</t>
  </si>
  <si>
    <t xml:space="preserve">VASSOURA MECÂNICA REBOCÁVEL COM ESCOVA CILÍNDRICA, LARGURA ÚTIL DE VARRIMENTO DE 2,44 M - JUROS. AF_06/2014</t>
  </si>
  <si>
    <t xml:space="preserve">0,38</t>
  </si>
  <si>
    <t xml:space="preserve">89017</t>
  </si>
  <si>
    <t xml:space="preserve">TRATOR DE ESTEIRAS, POTÊNCIA 170 HP, PESO OPERACIONAL 19 T, CAÇAMBA 5,2 M3 - DEPRECIAÇÃO. AF_06/2014</t>
  </si>
  <si>
    <t xml:space="preserve">29,85</t>
  </si>
  <si>
    <t xml:space="preserve">89018</t>
  </si>
  <si>
    <t xml:space="preserve">TRATOR DE ESTEIRAS, POTÊNCIA 170 HP, PESO OPERACIONAL 19 T, CAÇAMBA 5,2 M3 - JUROS. AF_06/2014</t>
  </si>
  <si>
    <t xml:space="preserve">89019</t>
  </si>
  <si>
    <t xml:space="preserve">BOMBA SUBMERSÍVEL ELÉTRICA TRIFÁSICA, POTÊNCIA 2,96 HP, Ø ROTOR 144 MM SEMI-ABERTO, BOCAL DE SAÍDA Ø 2, HM/Q = 2 MCA / 38,8 M3/H A 28 MCA / 5 M3/H - DEPRECIAÇÃO. AF_06/2014</t>
  </si>
  <si>
    <t xml:space="preserve">0,25</t>
  </si>
  <si>
    <t xml:space="preserve">89020</t>
  </si>
  <si>
    <t xml:space="preserve">BOMBA SUBMERSÍVEL ELÉTRICA TRIFÁSICA, POTÊNCIA 2,96 HP, Ø ROTOR 144 MM SEMI-ABERTO, BOCAL DE SAÍDA Ø 2, HM/Q = 2 MCA / 38,8 M3/H A 28 MCA / 5 M3/H - JUROS. AF_06/2014</t>
  </si>
  <si>
    <t xml:space="preserve">89023</t>
  </si>
  <si>
    <t xml:space="preserve">TANQUE DE ASFALTO ESTACIONÁRIO COM MAÇARICO, CAPACIDADE 20.000 L - DEPRECIAÇÃO. AF_06/2014</t>
  </si>
  <si>
    <t xml:space="preserve">3,00</t>
  </si>
  <si>
    <t xml:space="preserve">89024</t>
  </si>
  <si>
    <t xml:space="preserve">TANQUE DE ASFALTO ESTACIONÁRIO COM MAÇARICO, CAPACIDADE 20.000 L - JUROS. AF_06/2014</t>
  </si>
  <si>
    <t xml:space="preserve">89025</t>
  </si>
  <si>
    <t xml:space="preserve">TANQUE DE ASFALTO ESTACIONÁRIO COM MAÇARICO, CAPACIDADE 20.000 L - MANUTENÇÃO. AF_06/2014</t>
  </si>
  <si>
    <t xml:space="preserve">89026</t>
  </si>
  <si>
    <t xml:space="preserve">TANQUE DE ASFALTO ESTACIONÁRIO COM MAÇARICO, CAPACIDADE 20.000 L - MATERIAIS NA OPERAÇÃO. AF_06/2014</t>
  </si>
  <si>
    <t xml:space="preserve">143,10</t>
  </si>
  <si>
    <t xml:space="preserve">89029</t>
  </si>
  <si>
    <t xml:space="preserve">TRATOR DE ESTEIRAS, POTÊNCIA 100 HP, PESO OPERACIONAL 9,4 T, COM LÂMINA 2,19 M3 - DEPRECIAÇÃO. AF_06/2014</t>
  </si>
  <si>
    <t xml:space="preserve">23,17</t>
  </si>
  <si>
    <t xml:space="preserve">89030</t>
  </si>
  <si>
    <t xml:space="preserve">TRATOR DE ESTEIRAS, POTÊNCIA 100 HP, PESO OPERACIONAL 9,4 T, COM LÂMINA 2,19 M3 - JUROS. AF_06/2014</t>
  </si>
  <si>
    <t xml:space="preserve">5,21</t>
  </si>
  <si>
    <t xml:space="preserve">89033</t>
  </si>
  <si>
    <t xml:space="preserve">TRATOR DE PNEUS, POTÊNCIA 85 CV, TRAÇÃO 4X4, PESO COM LASTRO DE 4.675 KG - DEPRECIAÇÃO. AF_06/2014</t>
  </si>
  <si>
    <t xml:space="preserve">8,94</t>
  </si>
  <si>
    <t xml:space="preserve">89034</t>
  </si>
  <si>
    <t xml:space="preserve">TRATOR DE PNEUS, POTÊNCIA 85 CV, TRAÇÃO 4X4, PESO COM LASTRO DE 4.675 KG - JUROS. AF_06/2014</t>
  </si>
  <si>
    <t xml:space="preserve">1,24</t>
  </si>
  <si>
    <t xml:space="preserve">89128</t>
  </si>
  <si>
    <t xml:space="preserve">PÁ CARREGADEIRA SOBRE RODAS, POTÊNCIA LÍQUIDA 128 HP, CAPACIDADE DA CAÇAMBA 1,7 A 2,8 M3, PESO OPERACIONAL 11632 KG - DEPRECIAÇÃO. AF_06/2014</t>
  </si>
  <si>
    <t xml:space="preserve">29,12</t>
  </si>
  <si>
    <t xml:space="preserve">89129</t>
  </si>
  <si>
    <t xml:space="preserve">PÁ CARREGADEIRA SOBRE RODAS, POTÊNCIA LÍQUIDA 128 HP, CAPACIDADE DA CAÇAMBA 1,7 A 2,8 M3, PESO OPERACIONAL 11632 KG - JUROS. AF_06/2014</t>
  </si>
  <si>
    <t xml:space="preserve">3,95</t>
  </si>
  <si>
    <t xml:space="preserve">89130</t>
  </si>
  <si>
    <t xml:space="preserve">PÁ CARREGADEIRA SOBRE RODAS, POTÊNCIA 197 HP, CAPACIDADE DA CAÇAMBA 2,5 A 3,5 M3, PESO OPERACIONAL 18338 KG - DEPRECIAÇÃO. AF_06/2014</t>
  </si>
  <si>
    <t xml:space="preserve">40,37</t>
  </si>
  <si>
    <t xml:space="preserve">89131</t>
  </si>
  <si>
    <t xml:space="preserve">PÁ CARREGADEIRA SOBRE RODAS, POTÊNCIA 197 HP, CAPACIDADE DA CAÇAMBA 2,5 A 3,5 M3, PESO OPERACIONAL 18338 KG - JUROS. AF_06/2014</t>
  </si>
  <si>
    <t xml:space="preserve">5,48</t>
  </si>
  <si>
    <t xml:space="preserve">89210</t>
  </si>
  <si>
    <t xml:space="preserve">ROLO COMPACTADOR VIBRATÓRIO DE UM CILINDRO AÇO LISO, POTÊNCIA 80 HP, PESO OPERACIONAL MÁXIMO 8,1 T, IMPACTO DINÂMICO 16,15 / 9,5 T, LARGURA DE TRABALHO 1,68 M - DEPRECIAÇÃO. AF_06/2014</t>
  </si>
  <si>
    <t xml:space="preserve">17,07</t>
  </si>
  <si>
    <t xml:space="preserve">89211</t>
  </si>
  <si>
    <t xml:space="preserve">ROLO COMPACTADOR VIBRATÓRIO DE UM CILINDRO AÇO LISO, POTÊNCIA 80 HP, PESO OPERACIONAL MÁXIMO 8,1 T, IMPACTO DINÂMICO 16,15 / 9,5 T, LARGURA DE TRABALHO 1,68 M - JUROS. AF_06/2014</t>
  </si>
  <si>
    <t xml:space="preserve">2,37</t>
  </si>
  <si>
    <t xml:space="preserve">89212</t>
  </si>
  <si>
    <t xml:space="preserve">BATE-ESTACAS POR GRAVIDADE, POTÊNCIA DE 160 HP, PESO DO MARTELO ATÉ 3 TONELADAS - DEPRECIAÇÃO. AF_11/2014</t>
  </si>
  <si>
    <t xml:space="preserve">17,80</t>
  </si>
  <si>
    <t xml:space="preserve">89213</t>
  </si>
  <si>
    <t xml:space="preserve">BATE-ESTACAS POR GRAVIDADE, POTÊNCIA DE 160 HP, PESO DO MARTELO ATÉ 3 TONELADAS - JUROS. AF_11/2014</t>
  </si>
  <si>
    <t xml:space="preserve">2,80</t>
  </si>
  <si>
    <t xml:space="preserve">89214</t>
  </si>
  <si>
    <t xml:space="preserve">BATE-ESTACAS POR GRAVIDADE, POTÊNCIA DE 160 HP, PESO DO MARTELO ATÉ 3 TONELADAS - MANUTENÇÃO. AF_11/2014</t>
  </si>
  <si>
    <t xml:space="preserve">16,71</t>
  </si>
  <si>
    <t xml:space="preserve">89215</t>
  </si>
  <si>
    <t xml:space="preserve">BATE-ESTACAS POR GRAVIDADE, POTÊNCIA DE 160 HP, PESO DO MARTELO ATÉ 3 TONELADAS - MATERIAIS NA OPERAÇÃO. AF_11/2014</t>
  </si>
  <si>
    <t xml:space="preserve">66,73</t>
  </si>
  <si>
    <t xml:space="preserve">89221</t>
  </si>
  <si>
    <t xml:space="preserve">BETONEIRA CAPACIDADE NOMINAL DE 600 L, CAPACIDADE DE MISTURA 360 L, MOTOR ELÉTRICO TRIFÁSICO POTÊNCIA DE 4 CV, SEM CARREGADOR - DEPRECIAÇÃO. AF_11/2014</t>
  </si>
  <si>
    <t xml:space="preserve">89222</t>
  </si>
  <si>
    <t xml:space="preserve">BETONEIRA CAPACIDADE NOMINAL DE 600 L, CAPACIDADE DE MISTURA 360 L, MOTOR ELÉTRICO TRIFÁSICO POTÊNCIA DE 4 CV, SEM CARREGADOR - JUROS. AF_11/2014</t>
  </si>
  <si>
    <t xml:space="preserve">0,12</t>
  </si>
  <si>
    <t xml:space="preserve">89223</t>
  </si>
  <si>
    <t xml:space="preserve">BETONEIRA CAPACIDADE NOMINAL DE 600 L, CAPACIDADE DE MISTURA 360 L, MOTOR ELÉTRICO TRIFÁSICO POTÊNCIA DE 4 CV, SEM CARREGADOR - MANUTENÇÃO. AF_11/2014</t>
  </si>
  <si>
    <t xml:space="preserve">1,00</t>
  </si>
  <si>
    <t xml:space="preserve">89224</t>
  </si>
  <si>
    <t xml:space="preserve">BETONEIRA CAPACIDADE NOMINAL DE 600 L, CAPACIDADE DE MISTURA 360 L, MOTOR ELÉTRICO TRIFÁSICO POTÊNCIA DE 4 CV, SEM CARREGADOR - MATERIAIS NA OPERAÇÃO. AF_11/2014</t>
  </si>
  <si>
    <t xml:space="preserve">2,12</t>
  </si>
  <si>
    <t xml:space="preserve">89228</t>
  </si>
  <si>
    <t xml:space="preserve">MOTONIVELADORA POTÊNCIA BÁSICA LÍQUIDA (PRIMEIRA MARCHA) 125 HP, PESO BRUTO 13032 KG, LARGURA DA LÂMINA DE 3,7 M - DEPRECIAÇÃO. AF_06/2014</t>
  </si>
  <si>
    <t xml:space="preserve">31,43</t>
  </si>
  <si>
    <t xml:space="preserve">89229</t>
  </si>
  <si>
    <t xml:space="preserve">MOTONIVELADORA POTÊNCIA BÁSICA LÍQUIDA (PRIMEIRA MARCHA) 125 HP, PESO BRUTO 13032 KG, LARGURA DA LÂMINA DE 3,7 M - JUROS. AF_06/2014</t>
  </si>
  <si>
    <t xml:space="preserve">5,65</t>
  </si>
  <si>
    <t xml:space="preserve">89230</t>
  </si>
  <si>
    <t xml:space="preserve">FRESADORA DE ASFALTO A FRIO SOBRE RODAS, LARGURA FRESAGEM DE 1,0 M, POTÊNCIA 208 HP - DEPRECIAÇÃO. AF_11/2014</t>
  </si>
  <si>
    <t xml:space="preserve">83,69</t>
  </si>
  <si>
    <t xml:space="preserve">89231</t>
  </si>
  <si>
    <t xml:space="preserve">FRESADORA DE ASFALTO A FRIO SOBRE RODAS, LARGURA FRESAGEM DE 1,0 M, POTÊNCIA 208 HP - JUROS. AF_11/2014</t>
  </si>
  <si>
    <t xml:space="preserve">13,26</t>
  </si>
  <si>
    <t xml:space="preserve">89232</t>
  </si>
  <si>
    <t xml:space="preserve">FRESADORA DE ASFALTO A FRIO SOBRE RODAS, LARGURA FRESAGEM DE 1,0 M, POTÊNCIA 208 HP - MANUTENÇÃO. AF_11/2014</t>
  </si>
  <si>
    <t xml:space="preserve">149,28</t>
  </si>
  <si>
    <t xml:space="preserve">89233</t>
  </si>
  <si>
    <t xml:space="preserve">FRESADORA DE ASFALTO A FRIO SOBRE RODAS, LARGURA FRESAGEM DE 1,0 M, POTÊNCIA 208 HP - MATERIAIS NA OPERAÇÃO. AF_11/2014</t>
  </si>
  <si>
    <t xml:space="preserve">120,09</t>
  </si>
  <si>
    <t xml:space="preserve">89236</t>
  </si>
  <si>
    <t xml:space="preserve">FRESADORA DE ASFALTO A FRIO SOBRE RODAS, LARGURA FRESAGEM DE 2,0 M, POTÊNCIA 550 HP - DEPRECIAÇÃO. AF_11/2014</t>
  </si>
  <si>
    <t xml:space="preserve">195,50</t>
  </si>
  <si>
    <t xml:space="preserve">89237</t>
  </si>
  <si>
    <t xml:space="preserve">FRESADORA DE ASFALTO A FRIO SOBRE RODAS, LARGURA FRESAGEM DE 2,0 M, POTÊNCIA 550 HP - JUROS. AF_11/2014</t>
  </si>
  <si>
    <t xml:space="preserve">30,97</t>
  </si>
  <si>
    <t xml:space="preserve">89238</t>
  </si>
  <si>
    <t xml:space="preserve">FRESADORA DE ASFALTO A FRIO SOBRE RODAS, LARGURA FRESAGEM DE 2,0 M, POTÊNCIA 550 HP - MANUTENÇÃO. AF_11/2014</t>
  </si>
  <si>
    <t xml:space="preserve">348,73</t>
  </si>
  <si>
    <t xml:space="preserve">89239</t>
  </si>
  <si>
    <t xml:space="preserve">FRESADORA DE ASFALTO A FRIO SOBRE RODAS, LARGURA FRESAGEM DE 2,0 M, POTÊNCIA 550 HP - MATERIAIS NA OPERAÇÃO. AF_11/2014</t>
  </si>
  <si>
    <t xml:space="preserve">317,59</t>
  </si>
  <si>
    <t xml:space="preserve">89240</t>
  </si>
  <si>
    <t xml:space="preserve">VIBROACABADORA DE ASFALTO SOBRE ESTEIRAS, LARGURA DE PAVIMENTAÇÃO 1,90 M A 5,30 M, POTÊNCIA 105 HP CAPACIDADE 450 T/H - DEPRECIAÇÃO. AF_11/2014</t>
  </si>
  <si>
    <t xml:space="preserve">60,00</t>
  </si>
  <si>
    <t xml:space="preserve">89241</t>
  </si>
  <si>
    <t xml:space="preserve">VIBROACABADORA DE ASFALTO SOBRE ESTEIRAS, LARGURA DE PAVIMENTAÇÃO 1,90 M A 5,30 M, POTÊNCIA 105 HP CAPACIDADE 450 T/H - JUROS. AF_11/2014</t>
  </si>
  <si>
    <t xml:space="preserve">89246</t>
  </si>
  <si>
    <t xml:space="preserve">RECICLADORA DE ASFALTO A FRIO SOBRE RODAS, LARGURA FRESAGEM DE 2,0 M, POTÊNCIA 422 HP - DEPRECIAÇÃO. AF_11/2014</t>
  </si>
  <si>
    <t xml:space="preserve">169,88</t>
  </si>
  <si>
    <t xml:space="preserve">89247</t>
  </si>
  <si>
    <t xml:space="preserve">RECICLADORA DE ASFALTO A FRIO SOBRE RODAS, LARGURA FRESAGEM DE 2,0 M, POTÊNCIA 422 HP - JUROS. AF_11/2014</t>
  </si>
  <si>
    <t xml:space="preserve">26,91</t>
  </si>
  <si>
    <t xml:space="preserve">89248</t>
  </si>
  <si>
    <t xml:space="preserve">RECICLADORA DE ASFALTO A FRIO SOBRE RODAS, LARGURA FRESAGEM DE 2,0 M, POTÊNCIA 422 HP - MANUTENÇÃO. AF_11/2014</t>
  </si>
  <si>
    <t xml:space="preserve">303,02</t>
  </si>
  <si>
    <t xml:space="preserve">89249</t>
  </si>
  <si>
    <t xml:space="preserve">RECICLADORA DE ASFALTO A FRIO SOBRE RODAS, LARGURA FRESAGEM DE 2,0 M, POTÊNCIA 422 HP - MATERIAIS NA OPERAÇÃO. AF_11/2014</t>
  </si>
  <si>
    <t xml:space="preserve">270,72</t>
  </si>
  <si>
    <t xml:space="preserve">89253</t>
  </si>
  <si>
    <t xml:space="preserve">VIBROACABADORA DE ASFALTO SOBRE ESTEIRAS, LARGURA DE PAVIMENTAÇÃO 2,13 M A 4,55 M, POTÊNCIA 100 HP, CAPACIDADE 400 T/H - DEPRECIAÇÃO. AF_11/2014</t>
  </si>
  <si>
    <t xml:space="preserve">49,16</t>
  </si>
  <si>
    <t xml:space="preserve">89254</t>
  </si>
  <si>
    <t xml:space="preserve">VIBROACABADORA DE ASFALTO SOBRE ESTEIRAS, LARGURA DE PAVIMENTAÇÃO 2,13 M A 4,55 M, POTÊNCIA 100 HP, CAPACIDADE 400 T/H - JUROS. AF_11/2014</t>
  </si>
  <si>
    <t xml:space="preserve">8,85</t>
  </si>
  <si>
    <t xml:space="preserve">89255</t>
  </si>
  <si>
    <t xml:space="preserve">VIBROACABADORA DE ASFALTO SOBRE ESTEIRAS, LARGURA DE PAVIMENTAÇÃO 2,13 M A 4,55 M, POTÊNCIA 100 HP, CAPACIDADE 400 T/H - MANUTENÇÃO. AF_11/2014</t>
  </si>
  <si>
    <t xml:space="preserve">79,03</t>
  </si>
  <si>
    <t xml:space="preserve">89256</t>
  </si>
  <si>
    <t xml:space="preserve">VIBROACABADORA DE ASFALTO SOBRE ESTEIRAS, LARGURA DE PAVIMENTAÇÃO 2,13 M A 4,55 M, POTÊNCIA 100 HP, CAPACIDADE 400 T/H - MATERIAIS NA OPERAÇÃO. AF_11/2014</t>
  </si>
  <si>
    <t xml:space="preserve">60,93</t>
  </si>
  <si>
    <t xml:space="preserve">89259</t>
  </si>
  <si>
    <t xml:space="preserve">GUINDAUTO HIDRÁULICO, CAPACIDADE MÁXIMA DE CARGA 6200 KG, MOMENTO MÁXIMO DE CARGA 11,7 TM, ALCANCE MÁXIMO HORIZONTAL 9,70 M, INCLUSIVE CAMINHÃO TOCO PBT 16.000 KG, POTÊNCIA DE 189 CV - DEPRECIAÇÃO. AF_06/2014</t>
  </si>
  <si>
    <t xml:space="preserve">11,82</t>
  </si>
  <si>
    <t xml:space="preserve">89260</t>
  </si>
  <si>
    <t xml:space="preserve">GUINDAUTO HIDRÁULICO, CAPACIDADE MÁXIMA DE CARGA 6200 KG, MOMENTO MÁXIMO DE CARGA 11,7 TM, ALCANCE MÁXIMO HORIZONTAL 9,70 M, INCLUSIVE CAMINHÃO TOCO PBT 16.000 KG, POTÊNCIA DE 189 CV - JUROS. AF_06/2014</t>
  </si>
  <si>
    <t xml:space="preserve">89262</t>
  </si>
  <si>
    <t xml:space="preserve">GUINDAUTO HIDRÁULICO, CAPACIDADE MÁXIMA DE CARGA 6200 KG, MOMENTO MÁXIMO DE CARGA 11,7 TM, ALCANCE MÁXIMO HORIZONTAL 9,70 M, INCLUSIVE CAMINHÃO TOCO PBT 16.000 KG, POTÊNCIA DE 189 CV - MANUTENÇÃO. AF_06/2014</t>
  </si>
  <si>
    <t xml:space="preserve">22,16</t>
  </si>
  <si>
    <t xml:space="preserve">89264</t>
  </si>
  <si>
    <t xml:space="preserve">CAMINHÃO TOCO, PBT 16.000 KG, CARGA ÚTIL MÁX. 10.685 KG, DIST. ENTRE EIXOS 4,8 M, POTÊNCIA 189 CV, INCLUSIVE CARROCERIA FIXA ABERTA DE MADEIRA P/ TRANSPORTE GERAL DE CARGA SECA, DIMEN. APROX. 2,5 X 7,00 X 0,50 M - DEPRECIAÇÃO. AF_06/2014</t>
  </si>
  <si>
    <t xml:space="preserve">9,48</t>
  </si>
  <si>
    <t xml:space="preserve">89265</t>
  </si>
  <si>
    <t xml:space="preserve">CAMINHÃO TOCO, PBT 16.000 KG, CARGA ÚTIL MÁX. 10.685 KG, DIST. ENTRE EIXOS 4,8 M, POTÊNCIA 189 CV, INCLUSIVE CARROCERIA FIXA ABERTA DE MADEIRA P/ TRANSPORTE GERAL DE CARGA SECA, DIMEN. APROX. 2,5 X 7,00 X 0,50 M - JUROS. AF_06/2014</t>
  </si>
  <si>
    <t xml:space="preserve">1,98</t>
  </si>
  <si>
    <t xml:space="preserve">89266</t>
  </si>
  <si>
    <t xml:space="preserve">CAMINHÃO TOCO, PBT 16.000 KG, CARGA ÚTIL MÁX. 10.685 KG, DIST. ENTRE EIXOS 4,8 M, POTÊNCIA 189 CV, INCLUSIVE CARROCERIA FIXA ABERTA DE MADEIRA P/ TRANSPORTE GERAL DE CARGA SECA, DIMEN. APROX. 2,5 X 7,00 X 0,50 M - IMPOSTOS E SEGUROS. AF_06/2014</t>
  </si>
  <si>
    <t xml:space="preserve">0,76</t>
  </si>
  <si>
    <t xml:space="preserve">89267</t>
  </si>
  <si>
    <t xml:space="preserve">GUINDASTE HIDRÁULICO AUTOPROPELIDO, COM LANÇA TELESCÓPICA 28,80 M, CAPACIDADE MÁXIMA 30 T, POTÊNCIA 97 KW, TRAÇÃO 4 X 4 - DEPRECIAÇÃO. AF_11/2014</t>
  </si>
  <si>
    <t xml:space="preserve">30,99</t>
  </si>
  <si>
    <t xml:space="preserve">89268</t>
  </si>
  <si>
    <t xml:space="preserve">GUINDASTE HIDRÁULICO AUTOPROPELIDO, COM LANÇA TELESCÓPICA 28,80 M, CAPACIDADE MÁXIMA 30 T, POTÊNCIA 97 KW, TRAÇÃO 4 X 4 - JUROS. AF_11/2014</t>
  </si>
  <si>
    <t xml:space="preserve">5,57</t>
  </si>
  <si>
    <t xml:space="preserve">89269</t>
  </si>
  <si>
    <t xml:space="preserve">GUINDASTE HIDRÁULICO AUTOPROPELIDO, COM LANÇA TELESCÓPICA 28,80 M, CAPACIDADE MÁXIMA 30 T, POTÊNCIA 97 KW, TRAÇÃO 4 X 4 - IMPOSTOS E SEGUROS. AF_11/2014</t>
  </si>
  <si>
    <t xml:space="preserve">2,16</t>
  </si>
  <si>
    <t xml:space="preserve">89270</t>
  </si>
  <si>
    <t xml:space="preserve">GUINDASTE HIDRÁULICO AUTOPROPELIDO, COM LANÇA TELESCÓPICA 28,80 M, CAPACIDADE MÁXIMA 30 T, POTÊNCIA 97 KW, TRAÇÃO 4 X 4 - MANUTENÇÃO. AF_11/2014</t>
  </si>
  <si>
    <t xml:space="preserve">49,82</t>
  </si>
  <si>
    <t xml:space="preserve">89271</t>
  </si>
  <si>
    <t xml:space="preserve">GUINDASTE HIDRÁULICO AUTOPROPELIDO, COM LANÇA TELESCÓPICA 28,80 M, CAPACIDADE MÁXIMA 30 T, POTÊNCIA 97 KW, TRAÇÃO 4 X 4 - MATERIAIS NA OPERAÇÃO. AF_11/2014</t>
  </si>
  <si>
    <t xml:space="preserve">20,85</t>
  </si>
  <si>
    <t xml:space="preserve">89274</t>
  </si>
  <si>
    <t xml:space="preserve">BETONEIRA CAPACIDADE NOMINAL DE 600 L, CAPACIDADE DE MISTURA 440 L, MOTOR A DIESEL POTÊNCIA 10 HP, COM CARREGADOR - DEPRECIAÇÃO. AF_11/2014</t>
  </si>
  <si>
    <t xml:space="preserve">1,29</t>
  </si>
  <si>
    <t xml:space="preserve">89275</t>
  </si>
  <si>
    <t xml:space="preserve">BETONEIRA CAPACIDADE NOMINAL DE 600 L, CAPACIDADE DE MISTURA 440 L, MOTOR A DIESEL POTÊNCIA 10 HP, COM CARREGADOR - JUROS. AF_11/2014</t>
  </si>
  <si>
    <t xml:space="preserve">0,15</t>
  </si>
  <si>
    <t xml:space="preserve">89276</t>
  </si>
  <si>
    <t xml:space="preserve">BETONEIRA CAPACIDADE NOMINAL DE 600 L, CAPACIDADE DE MISTURA 440 L, MOTOR A DIESEL POTÊNCIA 10 HP, COM CARREGADOR - MANUTENÇÃO. AF_11/2014</t>
  </si>
  <si>
    <t xml:space="preserve">1,21</t>
  </si>
  <si>
    <t xml:space="preserve">89277</t>
  </si>
  <si>
    <t xml:space="preserve">BETONEIRA CAPACIDADE NOMINAL DE 600 L, CAPACIDADE DE MISTURA 440 L, MOTOR A DIESEL POTÊNCIA 10 HP, COM CARREGADOR - MATERIAIS NA OPERAÇÃO. AF_11/2014</t>
  </si>
  <si>
    <t xml:space="preserve">6,10</t>
  </si>
  <si>
    <t xml:space="preserve">89280</t>
  </si>
  <si>
    <t xml:space="preserve">ROLO COMPACTADOR VIBRATÓRIO TANDEM AÇO LISO, POTÊNCIA 58 HP, PESO SEM/COM LASTRO 6,5 / 9,4 T, LARGURA DE TRABALHO 1,2 M - DEPRECIAÇÃO. AF_06/2014</t>
  </si>
  <si>
    <t xml:space="preserve">89281</t>
  </si>
  <si>
    <t xml:space="preserve">ROLO COMPACTADOR VIBRATÓRIO TANDEM AÇO LISO, POTÊNCIA 58 HP, PESO SEM/COM LASTRO 6,5 / 9,4 T, LARGURA DE TRABALHO 1,2 M - JUROS. AF_06/2014</t>
  </si>
  <si>
    <t xml:space="preserve">2,91</t>
  </si>
  <si>
    <t xml:space="preserve">89870</t>
  </si>
  <si>
    <t xml:space="preserve">CAMINHÃO BASCULANTE 14 M3, COM CAVALO MECÂNICO DE CAPACIDADE MÁXIMA DE TRAÇÃO COMBINADO DE 36000 KG, POTÊNCIA 286 CV, INCLUSIVE SEMIREBOQUE COM CAÇAMBA METÁLICA - DEPRECIAÇÃO. AF_12/2014</t>
  </si>
  <si>
    <t xml:space="preserve">23,20</t>
  </si>
  <si>
    <t xml:space="preserve">89871</t>
  </si>
  <si>
    <t xml:space="preserve">CAMINHÃO BASCULANTE 14 M3, COM CAVALO MECÂNICO DE CAPACIDADE MÁXIMA DE TRAÇÃO COMBINADO DE 36000 KG, POTÊNCIA 286 CV, INCLUSIVE SEMIREBOQUE COM CAÇAMBA METÁLICA - JUROS. AF_12/2014</t>
  </si>
  <si>
    <t xml:space="preserve">89872</t>
  </si>
  <si>
    <t xml:space="preserve">CAMINHÃO BASCULANTE 14 M3, COM CAVALO MECÂNICO DE CAPACIDADE MÁXIMA DE TRAÇÃO COMBINADO DE 36000 KG, POTÊNCIA 286 CV, INCLUSIVE SEMIREBOQUE COM CAÇAMBA METÁLICA - IMPOSTOS E SEGUROS. AF_12/2014</t>
  </si>
  <si>
    <t xml:space="preserve">1,68</t>
  </si>
  <si>
    <t xml:space="preserve">89873</t>
  </si>
  <si>
    <t xml:space="preserve">CAMINHÃO BASCULANTE 14 M3, COM CAVALO MECÂNICO DE CAPACIDADE MÁXIMA DE TRAÇÃO COMBINADO DE 36000 KG, POTÊNCIA 286 CV, INCLUSIVE SEMIREBOQUE COM CAÇAMBA METÁLICA - MANUTENÇÃO. AF_12/2014</t>
  </si>
  <si>
    <t xml:space="preserve">43,51</t>
  </si>
  <si>
    <t xml:space="preserve">89874</t>
  </si>
  <si>
    <t xml:space="preserve">CAMINHÃO BASCULANTE 14 M3, COM CAVALO MECÂNICO DE CAPACIDADE MÁXIMA DE TRAÇÃO COMBINADO DE 36000 KG, POTÊNCIA 286 CV, INCLUSIVE SEMIREBOQUE COM CAÇAMBA METÁLICA - MATERIAIS NA OPERAÇÃO. AF_12/2014</t>
  </si>
  <si>
    <t xml:space="preserve">126,72</t>
  </si>
  <si>
    <t xml:space="preserve">89878</t>
  </si>
  <si>
    <t xml:space="preserve">CAMINHÃO BASCULANTE 18 M3, COM CAVALO MECÂNICO DE CAPACIDADE MÁXIMA DE TRAÇÃO COMBINADO DE 45000 KG, POTÊNCIA 330 CV, INCLUSIVE SEMIREBOQUE COM CAÇAMBA METÁLICA - DEPRECIAÇÃO. AF_12/2014</t>
  </si>
  <si>
    <t xml:space="preserve">24,34</t>
  </si>
  <si>
    <t xml:space="preserve">89879</t>
  </si>
  <si>
    <t xml:space="preserve">CAMINHÃO BASCULANTE 18 M3, COM CAVALO MECÂNICO DE CAPACIDADE MÁXIMA DE TRAÇÃO COMBINADO DE 45000 KG, POTÊNCIA 330 CV, INCLUSIVE SEMIREBOQUE COM CAÇAMBA METÁLICA - JUROS. AF_12/2014</t>
  </si>
  <si>
    <t xml:space="preserve">4,50</t>
  </si>
  <si>
    <t xml:space="preserve">89880</t>
  </si>
  <si>
    <t xml:space="preserve">CAMINHÃO BASCULANTE 18 M3, COM CAVALO MECÂNICO DE CAPACIDADE MÁXIMA DE TRAÇÃO COMBINADO DE 45000 KG, POTÊNCIA 330 CV, INCLUSIVE SEMIREBOQUE COM CAÇAMBA METÁLICA - IMPOSTOS E SEGUROS. AF_12/2014</t>
  </si>
  <si>
    <t xml:space="preserve">1,75</t>
  </si>
  <si>
    <t xml:space="preserve">89881</t>
  </si>
  <si>
    <t xml:space="preserve">CAMINHÃO BASCULANTE 18 M3, COM CAVALO MECÂNICO DE CAPACIDADE MÁXIMA DE TRAÇÃO COMBINADO DE 45000 KG, POTÊNCIA 330 CV, INCLUSIVE SEMIREBOQUE COM CAÇAMBA METÁLICA - MANUTENÇÃO. AF_12/2014</t>
  </si>
  <si>
    <t xml:space="preserve">45,65</t>
  </si>
  <si>
    <t xml:space="preserve">89882</t>
  </si>
  <si>
    <t xml:space="preserve">CAMINHÃO BASCULANTE 18 M3, COM CAVALO MECÂNICO DE CAPACIDADE MÁXIMA DE TRAÇÃO COMBINADO DE 45000 KG, POTÊNCIA 330 CV, INCLUSIVE SEMIREBOQUE COM CAÇAMBA METÁLICA - MATERIAIS NA OPERAÇÃO. AF_12/2014</t>
  </si>
  <si>
    <t xml:space="preserve">146,20</t>
  </si>
  <si>
    <t xml:space="preserve">90582</t>
  </si>
  <si>
    <t xml:space="preserve">VIBRADOR DE IMERSÃO, DIÂMETRO DE PONTEIRA 45MM, MOTOR ELÉTRICO TRIFÁSICO POTÊNCIA DE 2 CV - DEPRECIAÇÃO. AF_06/2015</t>
  </si>
  <si>
    <t xml:space="preserve">90583</t>
  </si>
  <si>
    <t xml:space="preserve">VIBRADOR DE IMERSÃO, DIÂMETRO DE PONTEIRA 45MM, MOTOR ELÉTRICO TRIFÁSICO POTÊNCIA DE 2 CV - JUROS. AF_06/2015</t>
  </si>
  <si>
    <t xml:space="preserve">90584</t>
  </si>
  <si>
    <t xml:space="preserve">VIBRADOR DE IMERSÃO, DIÂMETRO DE PONTEIRA 45MM, MOTOR ELÉTRICO TRIFÁSICO POTÊNCIA DE 2 CV - MANUTENÇÃO. AF_06/2015</t>
  </si>
  <si>
    <t xml:space="preserve">90585</t>
  </si>
  <si>
    <t xml:space="preserve">VIBRADOR DE IMERSÃO, DIÂMETRO DE PONTEIRA 45MM, MOTOR ELÉTRICO TRIFÁSICO POTÊNCIA DE 2 CV - MATERIAIS NA OPERAÇÃO. AF_06/2015</t>
  </si>
  <si>
    <t xml:space="preserve">90621</t>
  </si>
  <si>
    <t xml:space="preserve">PERFURATRIZ MANUAL, TORQUE MÁXIMO 83 N.M, POTÊNCIA 5 CV, COM DIÂMETRO MÁXIMO 4" - DEPRECIAÇÃO. AF_06/2015</t>
  </si>
  <si>
    <t xml:space="preserve">1,79</t>
  </si>
  <si>
    <t xml:space="preserve">90622</t>
  </si>
  <si>
    <t xml:space="preserve">PERFURATRIZ MANUAL, TORQUE MÁXIMO 83 N.M, POTÊNCIA 5 CV, COM DIÂMETRO MÁXIMO 4" - JUROS. AF_06/2015</t>
  </si>
  <si>
    <t xml:space="preserve">90623</t>
  </si>
  <si>
    <t xml:space="preserve">PERFURATRIZ MANUAL, TORQUE MÁXIMO 83 N.M, POTÊNCIA 5 CV, COM DIÂMETRO MÁXIMO 4" - MANUTENÇÃO. AF_06/2015</t>
  </si>
  <si>
    <t xml:space="preserve">2,23</t>
  </si>
  <si>
    <t xml:space="preserve">90624</t>
  </si>
  <si>
    <t xml:space="preserve">PERFURATRIZ MANUAL, TORQUE MÁXIMO 83 N.M, POTÊNCIA 5 CV, COM DIÂMETRO MÁXIMO 4" - MATERIAIS NA OPERAÇÃO. AF_06/2015</t>
  </si>
  <si>
    <t xml:space="preserve">90627</t>
  </si>
  <si>
    <t xml:space="preserve">PERFURATRIZ SOBRE ESTEIRA, TORQUE MÁXIMO 600 KGF, PESO MÉDIO 1000 KG, POTÊNCIA 20 HP, DIÂMETRO MÁXIMO 10" - DEPRECIAÇÃO. AF_06/2015</t>
  </si>
  <si>
    <t xml:space="preserve">28,05</t>
  </si>
  <si>
    <t xml:space="preserve">90628</t>
  </si>
  <si>
    <t xml:space="preserve">PERFURATRIZ SOBRE ESTEIRA, TORQUE MÁXIMO 600 KGF, PESO MÉDIO 1000 KG, POTÊNCIA 20 HP, DIÂMETRO MÁXIMO 10" - JUROS. AF_06/2015</t>
  </si>
  <si>
    <t xml:space="preserve">3,99</t>
  </si>
  <si>
    <t xml:space="preserve">90629</t>
  </si>
  <si>
    <t xml:space="preserve">PERFURATRIZ SOBRE ESTEIRA, TORQUE MÁXIMO 600 KGF, PESO MÉDIO 1000 KG, POTÊNCIA 20 HP, DIÂMETRO MÁXIMO 10" - MANUTENÇÃO. AF_06/2015</t>
  </si>
  <si>
    <t xml:space="preserve">35,10</t>
  </si>
  <si>
    <t xml:space="preserve">90630</t>
  </si>
  <si>
    <t xml:space="preserve">PERFURATRIZ SOBRE ESTEIRA, TORQUE MÁXIMO 600 KGF, PESO MÉDIO 1000 KG, POTÊNCIA 20 HP, DIÂMETRO MÁXIMO 10" - MATERIAIS NA OPERAÇÃO. AF_06/2015</t>
  </si>
  <si>
    <t xml:space="preserve">10,77</t>
  </si>
  <si>
    <t xml:space="preserve">90633</t>
  </si>
  <si>
    <t xml:space="preserve">MISTURADOR DUPLO HORIZONTAL DE ALTA TURBULÊNCIA, CAPACIDADE / VOLUME 2 X 500 LITROS, MOTORES ELÉTRICOS MÍNIMO 5 CV CADA, PARA NATA CIMENTO, ARGAMASSA E OUTROS - DEPRECIAÇÃO. AF_06/2015</t>
  </si>
  <si>
    <t xml:space="preserve">3,29</t>
  </si>
  <si>
    <t xml:space="preserve">90634</t>
  </si>
  <si>
    <t xml:space="preserve">MISTURADOR DUPLO HORIZONTAL DE ALTA TURBULÊNCIA, CAPACIDADE / VOLUME 2 X 500 LITROS, MOTORES ELÉTRICOS MÍNIMO 5 CV CADA, PARA NATA CIMENTO, ARGAMASSA E OUTROS - JUROS. AF_06/2015</t>
  </si>
  <si>
    <t xml:space="preserve">90635</t>
  </si>
  <si>
    <t xml:space="preserve">MISTURADOR DUPLO HORIZONTAL DE ALTA TURBULÊNCIA, CAPACIDADE / VOLUME 2 X 500 LITROS, MOTORES ELÉTRICOS MÍNIMO 5 CV CADA, PARA NATA CIMENTO, ARGAMASSA E OUTROS - MANUTENÇÃO. AF_06/2015</t>
  </si>
  <si>
    <t xml:space="preserve">3,60</t>
  </si>
  <si>
    <t xml:space="preserve">90636</t>
  </si>
  <si>
    <t xml:space="preserve">MISTURADOR DUPLO HORIZONTAL DE ALTA TURBULÊNCIA, CAPACIDADE / VOLUME 2 X 500 LITROS, MOTORES ELÉTRICOS MÍNIMO 5 CV CADA, PARA NATA CIMENTO, ARGAMASSA E OUTROS - MATERIAIS NA OPERAÇÃO. AF_06/2015</t>
  </si>
  <si>
    <t xml:space="preserve">5,32</t>
  </si>
  <si>
    <t xml:space="preserve">90639</t>
  </si>
  <si>
    <t xml:space="preserve">BOMBA TRIPLEX, PARA INJEÇÃO DE NATA DE CIMENTO, VAZÃO MÁXIMA DE 100 LITROS/MINUTO, PRESSÃO MÁXIMA DE 70 BAR - DEPRECIAÇÃO. AF_06/2015</t>
  </si>
  <si>
    <t xml:space="preserve">4,91</t>
  </si>
  <si>
    <t xml:space="preserve">90640</t>
  </si>
  <si>
    <t xml:space="preserve">BOMBA TRIPLEX, PARA INJEÇÃO DE NATA DE CIMENTO, VAZÃO MÁXIMA DE 100 LITROS/MINUTO, PRESSÃO MÁXIMA DE 70 BAR - JUROS. AF_06/2015</t>
  </si>
  <si>
    <t xml:space="preserve">0,58</t>
  </si>
  <si>
    <t xml:space="preserve">90641</t>
  </si>
  <si>
    <t xml:space="preserve">BOMBA TRIPLEX, PARA INJEÇÃO DE NATA DE CIMENTO, VAZÃO MÁXIMA DE 100 LITROS/MINUTO, PRESSÃO MÁXIMA DE 70 BAR - MANUTENÇÃO. AF_06/2015</t>
  </si>
  <si>
    <t xml:space="preserve">5,38</t>
  </si>
  <si>
    <t xml:space="preserve">90642</t>
  </si>
  <si>
    <t xml:space="preserve">BOMBA TRIPLEX, PARA INJEÇÃO DE NATA DE CIMENTO, VAZÃO MÁXIMA DE 100 LITROS/MINUTO, PRESSÃO MÁXIMA DE 70 BAR - MATERIAIS NA OPERAÇÃO. AF_06/2015</t>
  </si>
  <si>
    <t xml:space="preserve">6,62</t>
  </si>
  <si>
    <t xml:space="preserve">90646</t>
  </si>
  <si>
    <t xml:space="preserve">BOMBA CENTRÍFUGA MONOESTÁGIO COM MOTOR ELÉTRICO MONOFÁSICO, POTÊNCIA 15 HP, DIÂMETRO DO ROTOR 173 MM, HM/Q = 30 MCA / 90 M3/H A 45 MCA / 55 M3/H - DEPRECIAÇÃO. AF_06/2015</t>
  </si>
  <si>
    <t xml:space="preserve">0,56</t>
  </si>
  <si>
    <t xml:space="preserve">90647</t>
  </si>
  <si>
    <t xml:space="preserve">BOMBA CENTRÍFUGA MONOESTÁGIO COM MOTOR ELÉTRICO MONOFÁSICO, POTÊNCIA 15 HP, DIÂMETRO DO ROTOR 173 MM, HM/Q = 30 MCA / 90 M3/H A 45 MCA / 55 M3/H - JUROS. AF_06/2015</t>
  </si>
  <si>
    <t xml:space="preserve">90648</t>
  </si>
  <si>
    <t xml:space="preserve">BOMBA CENTRÍFUGA MONOESTÁGIO COM MOTOR ELÉTRICO MONOFÁSICO, POTÊNCIA 15 HP, DIÂMETRO DO ROTOR 173 MM, HM/Q = 30 MCA / 90 M3/H A 45 MCA / 55 M3/H - MANUTENÇÃO. AF_06/2015</t>
  </si>
  <si>
    <t xml:space="preserve">90649</t>
  </si>
  <si>
    <t xml:space="preserve">BOMBA CENTRÍFUGA MONOESTÁGIO COM MOTOR ELÉTRICO MONOFÁSICO, POTÊNCIA 15 HP, DIÂMETRO DO ROTOR 173 MM, HM/Q = 30 MCA / 90 M3/H A 45 MCA / 55 M3/H - MATERIAIS NA OPERAÇÃO. AF_06/2015</t>
  </si>
  <si>
    <t xml:space="preserve">8,27</t>
  </si>
  <si>
    <t xml:space="preserve">90652</t>
  </si>
  <si>
    <t xml:space="preserve">BOMBA DE PROJEÇÃO DE CONCRETO SECO, POTÊNCIA 10 CV, VAZÃO 3 M3/H - DEPRECIAÇÃO. AF_06/2015</t>
  </si>
  <si>
    <t xml:space="preserve">3,20</t>
  </si>
  <si>
    <t xml:space="preserve">90653</t>
  </si>
  <si>
    <t xml:space="preserve">BOMBA DE PROJEÇÃO DE CONCRETO SECO, POTÊNCIA 10 CV, VAZÃO 3 M3/H - JUROS. AF_06/2015</t>
  </si>
  <si>
    <t xml:space="preserve">90654</t>
  </si>
  <si>
    <t xml:space="preserve">BOMBA DE PROJEÇÃO DE CONCRETO SECO, POTÊNCIA 10 CV, VAZÃO 3 M3/H - MANUTENÇÃO. AF_06/2015</t>
  </si>
  <si>
    <t xml:space="preserve">3,50</t>
  </si>
  <si>
    <t xml:space="preserve">90655</t>
  </si>
  <si>
    <t xml:space="preserve">BOMBA DE PROJEÇÃO DE CONCRETO SECO, POTÊNCIA 10 CV, VAZÃO 3 M3/H - MATERIAIS NA OPERAÇÃO. AF_06/2015</t>
  </si>
  <si>
    <t xml:space="preserve">5,44</t>
  </si>
  <si>
    <t xml:space="preserve">90658</t>
  </si>
  <si>
    <t xml:space="preserve">BOMBA DE PROJEÇÃO DE CONCRETO SECO, POTÊNCIA 10 CV, VAZÃO 6 M3/H - DEPRECIAÇÃO. AF_06/2015</t>
  </si>
  <si>
    <t xml:space="preserve">3,43</t>
  </si>
  <si>
    <t xml:space="preserve">90659</t>
  </si>
  <si>
    <t xml:space="preserve">BOMBA DE PROJEÇÃO DE CONCRETO SECO, POTÊNCIA 10 CV, VAZÃO 6 M3/H - JUROS. AF_06/2015</t>
  </si>
  <si>
    <t xml:space="preserve">0,40</t>
  </si>
  <si>
    <t xml:space="preserve">90660</t>
  </si>
  <si>
    <t xml:space="preserve">BOMBA DE PROJEÇÃO DE CONCRETO SECO, POTÊNCIA 10 CV, VAZÃO 6 M3/H - MANUTENÇÃO. AF_06/2015</t>
  </si>
  <si>
    <t xml:space="preserve">3,75</t>
  </si>
  <si>
    <t xml:space="preserve">90661</t>
  </si>
  <si>
    <t xml:space="preserve">BOMBA DE PROJEÇÃO DE CONCRETO SECO, POTÊNCIA 10 CV, VAZÃO 6 M3/H - MATERIAIS NA OPERAÇÃO. AF_06/2015</t>
  </si>
  <si>
    <t xml:space="preserve">90664</t>
  </si>
  <si>
    <t xml:space="preserve">PROJETOR PNEUMÁTICO DE ARGAMASSA PARA CHAPISCO E REBOCO COM RECIPIENTE ACOPLADO, TIPO CANEQUINHA, COM COMPRESSOR DE AR REBOCÁVEL VAZÃO 89 PCM E MOTOR DIESEL DE 20 CV - DEPRECIAÇÃO. AF_06/2015</t>
  </si>
  <si>
    <t xml:space="preserve">4,74</t>
  </si>
  <si>
    <t xml:space="preserve">90665</t>
  </si>
  <si>
    <t xml:space="preserve">PROJETOR PNEUMÁTICO DE ARGAMASSA PARA CHAPISCO E REBOCO COM RECIPIENTE ACOPLADO, TIPO CANEQUINHA, COM COMPRESSOR DE AR REBOCÁVEL VAZÃO 89 PCM E MOTOR DIESEL DE 20 CV - JUROS. AF_06/2015</t>
  </si>
  <si>
    <t xml:space="preserve">0,54</t>
  </si>
  <si>
    <t xml:space="preserve">90666</t>
  </si>
  <si>
    <t xml:space="preserve">PROJETOR PNEUMÁTICO DE ARGAMASSA PARA CHAPISCO E REBOCO COM RECIPIENTE ACOPLADO, TIPO CANEQUINHA, COM COMPRESSOR DE AR REBOCÁVEL VAZÃO 89 PCM E MOTOR DIESEL DE 20 CV - MANUTENÇÃO. AF_06/2015</t>
  </si>
  <si>
    <t xml:space="preserve">5,18</t>
  </si>
  <si>
    <t xml:space="preserve">90667</t>
  </si>
  <si>
    <t xml:space="preserve">PROJETOR PNEUMÁTICO DE ARGAMASSA PARA CHAPISCO E REBOCO COM RECIPIENTE ACOPLADO, TIPO CANEQUINHA, COM COMPRESSOR DE AR REBOCÁVEL VAZÃO 89 PCM E MOTOR DIESEL DE 20 CV - MATERIAIS NA OPERAÇÃO. AF_06/2015</t>
  </si>
  <si>
    <t xml:space="preserve">10,75</t>
  </si>
  <si>
    <t xml:space="preserve">90670</t>
  </si>
  <si>
    <t xml:space="preserve">PERFURATRIZ COM TORRE METÁLICA PARA EXECUÇÃO DE ESTACA HÉLICE CONTÍNUA, PROFUNDIDADE MÁXIMA DE 30 M, DIÂMETRO MÁXIMO DE 800 MM, POTÊNCIA INSTALADA DE 268 HP, MESA ROTATIVA COM TORQUE MÁXIMO DE 170 KNM - DEPRECIAÇÃO. AF_06/2015</t>
  </si>
  <si>
    <t xml:space="preserve">128,72</t>
  </si>
  <si>
    <t xml:space="preserve">90671</t>
  </si>
  <si>
    <t xml:space="preserve">PERFURATRIZ COM TORRE METÁLICA PARA EXECUÇÃO DE ESTACA HÉLICE CONTÍNUA, PROFUNDIDADE MÁXIMA DE 30 M, DIÂMETRO MÁXIMO DE 800 MM, POTÊNCIA INSTALADA DE 268 HP, MESA ROTATIVA COM TORQUE MÁXIMO DE 170 KNM - JUROS. AF_06/2015</t>
  </si>
  <si>
    <t xml:space="preserve">17,87</t>
  </si>
  <si>
    <t xml:space="preserve">90672</t>
  </si>
  <si>
    <t xml:space="preserve">PERFURATRIZ COM TORRE METÁLICA PARA EXECUÇÃO DE ESTACA HÉLICE CONTÍNUA, PROFUNDIDADE MÁXIMA DE 30 M, DIÂMETRO MÁXIMO DE 800 MM, POTÊNCIA INSTALADA DE 268 HP, MESA ROTATIVA COM TORQUE MÁXIMO DE 170 KNM - MANUTENÇÃO. AF_06/2015</t>
  </si>
  <si>
    <t xml:space="preserve">161,09</t>
  </si>
  <si>
    <t xml:space="preserve">90673</t>
  </si>
  <si>
    <t xml:space="preserve">PERFURATRIZ COM TORRE METÁLICA PARA EXECUÇÃO DE ESTACA HÉLICE CONTÍNUA, PROFUNDIDADE MÁXIMA DE 30 M, DIÂMETRO MÁXIMO DE 800 MM, POTÊNCIA INSTALADA DE 268 HP, MESA ROTATIVA COM TORQUE MÁXIMO DE 170 KNM - MATERIAIS NA OPERAÇÃO. AF_06/2015</t>
  </si>
  <si>
    <t xml:space="preserve">86,00</t>
  </si>
  <si>
    <t xml:space="preserve">90676</t>
  </si>
  <si>
    <t xml:space="preserve">PERFURATRIZ HIDRÁULICA SOBRE CAMINHÃO COM TRADO CURTO ACOPLADO, PROFUNDIDADE MÁXIMA DE 20 M, DIÂMETRO MÁXIMO DE 1500 MM, POTÊNCIA INSTALADA DE 137 HP, MESA ROTATIVA COM TORQUE MÁXIMO DE 30 KNM - DEPRECIAÇÃO. AF_06/2015</t>
  </si>
  <si>
    <t xml:space="preserve">69,05</t>
  </si>
  <si>
    <t xml:space="preserve">90677</t>
  </si>
  <si>
    <t xml:space="preserve">PERFURATRIZ HIDRÁULICA SOBRE CAMINHÃO COM TRADO CURTO ACOPLADO, PROFUNDIDADE MÁXIMA DE 20 M, DIÂMETRO MÁXIMO DE 1500 MM, POTÊNCIA INSTALADA DE 137 HP, MESA ROTATIVA COM TORQUE MÁXIMO DE 30 KNM - JUROS. AF_06/2015</t>
  </si>
  <si>
    <t xml:space="preserve">9,58</t>
  </si>
  <si>
    <t xml:space="preserve">90678</t>
  </si>
  <si>
    <t xml:space="preserve">PERFURATRIZ HIDRÁULICA SOBRE CAMINHÃO COM TRADO CURTO ACOPLADO, PROFUNDIDADE MÁXIMA DE 20 M, DIÂMETRO MÁXIMO DE 1500 MM, POTÊNCIA INSTALADA DE 137 HP, MESA ROTATIVA COM TORQUE MÁXIMO DE 30 KNM - MANUTENÇÃO. AF_06/2015</t>
  </si>
  <si>
    <t xml:space="preserve">86,41</t>
  </si>
  <si>
    <t xml:space="preserve">90679</t>
  </si>
  <si>
    <t xml:space="preserve">PERFURATRIZ HIDRÁULICA SOBRE CAMINHÃO COM TRADO CURTO ACOPLADO, PROFUNDIDADE MÁXIMA DE 20 M, DIÂMETRO MÁXIMO DE 1500 MM, POTÊNCIA INSTALADA DE 137 HP, MESA ROTATIVA COM TORQUE MÁXIMO DE 30 KNM - MATERIAIS NA OPERAÇÃO. AF_06/2015</t>
  </si>
  <si>
    <t xml:space="preserve">65,91</t>
  </si>
  <si>
    <t xml:space="preserve">90682</t>
  </si>
  <si>
    <t xml:space="preserve">MANIPULADOR TELESCÓPICO, POTÊNCIA DE 85 HP, CAPACIDADE DE CARGA DE 3.500 KG, ALTURA MÁXIMA DE ELEVAÇÃO DE 12,3 M - DEPRECIAÇÃO. AF_06/2015</t>
  </si>
  <si>
    <t xml:space="preserve">25,68</t>
  </si>
  <si>
    <t xml:space="preserve">90683</t>
  </si>
  <si>
    <t xml:space="preserve">MANIPULADOR TELESCÓPICO, POTÊNCIA DE 85 HP, CAPACIDADE DE CARGA DE 3.500 KG, ALTURA MÁXIMA DE ELEVAÇÃO DE 12,3 M - JUROS. AF_06/2015</t>
  </si>
  <si>
    <t xml:space="preserve">3,04</t>
  </si>
  <si>
    <t xml:space="preserve">90684</t>
  </si>
  <si>
    <t xml:space="preserve">MANIPULADOR TELESCÓPICO, POTÊNCIA DE 85 HP, CAPACIDADE DE CARGA DE 3.500 KG, ALTURA MÁXIMA DE ELEVAÇÃO DE 12,3 M - MANUTENÇÃO. AF_06/2015</t>
  </si>
  <si>
    <t xml:space="preserve">28,09</t>
  </si>
  <si>
    <t xml:space="preserve">90685</t>
  </si>
  <si>
    <t xml:space="preserve">MANIPULADOR TELESCÓPICO, POTÊNCIA DE 85 HP, CAPACIDADE DE CARGA DE 3.500 KG, ALTURA MÁXIMA DE ELEVAÇÃO DE 12,3 M - MATERIAIS NA OPERAÇÃO. AF_06/2015</t>
  </si>
  <si>
    <t xml:space="preserve">40,89</t>
  </si>
  <si>
    <t xml:space="preserve">90688</t>
  </si>
  <si>
    <t xml:space="preserve">MINICARREGADEIRA SOBRE RODAS, POTÊNCIA LÍQUIDA DE 47 HP, CAPACIDADE NOMINAL DE OPERAÇÃO DE 646 KG - DEPRECIAÇÃO. AF_06/2015</t>
  </si>
  <si>
    <t xml:space="preserve">11,80</t>
  </si>
  <si>
    <t xml:space="preserve">90689</t>
  </si>
  <si>
    <t xml:space="preserve">MINICARREGADEIRA SOBRE RODAS, POTÊNCIA LÍQUIDA DE 47 HP, CAPACIDADE NOMINAL DE OPERAÇÃO DE 646 KG - JUROS. AF_06/2015</t>
  </si>
  <si>
    <t xml:space="preserve">1,19</t>
  </si>
  <si>
    <t xml:space="preserve">90690</t>
  </si>
  <si>
    <t xml:space="preserve">MINICARREGADEIRA SOBRE RODAS, POTÊNCIA LÍQUIDA DE 47 HP, CAPACIDADE NOMINAL DE OPERAÇÃO DE 646 KG - MANUTENÇÃO. AF_06/2015</t>
  </si>
  <si>
    <t xml:space="preserve">14,75</t>
  </si>
  <si>
    <t xml:space="preserve">90691</t>
  </si>
  <si>
    <t xml:space="preserve">MINICARREGADEIRA SOBRE RODAS, POTÊNCIA LÍQUIDA DE 47 HP, CAPACIDADE NOMINAL DE OPERAÇÃO DE 646 KG - MATERIAIS NA OPERAÇÃO. AF_06/2015</t>
  </si>
  <si>
    <t xml:space="preserve">90957</t>
  </si>
  <si>
    <t xml:space="preserve">COMPRESSOR DE AR REBOCÁVEL, VAZÃO 189 PCM, PRESSÃO EFETIVA DE TRABALHO 102 PSI, MOTOR DIESEL, POTÊNCIA 63 CV - DEPRECIAÇÃO. AF_06/2015</t>
  </si>
  <si>
    <t xml:space="preserve">2,93</t>
  </si>
  <si>
    <t xml:space="preserve">90958</t>
  </si>
  <si>
    <t xml:space="preserve">COMPRESSOR DE AR REBOCÁVEL, VAZÃO 189 PCM, PRESSÃO EFETIVA DE TRABALHO 102 PSI, MOTOR DIESEL, POTÊNCIA 63 CV - JUROS. AF_06/2015</t>
  </si>
  <si>
    <t xml:space="preserve">90960</t>
  </si>
  <si>
    <t xml:space="preserve">COMPRESSOR DE AR REBOCÁVEL, VAZÃO 89 PCM, PRESSÃO EFETIVA DE TRABALHO 102 PSI, MOTOR DIESEL, POTÊNCIA 20 CV - DEPRECIAÇÃO. AF_06/2015</t>
  </si>
  <si>
    <t xml:space="preserve">3,92</t>
  </si>
  <si>
    <t xml:space="preserve">90961</t>
  </si>
  <si>
    <t xml:space="preserve">COMPRESSOR DE AR REBOCÁVEL, VAZÃO 89 PCM, PRESSÃO EFETIVA DE TRABALHO 102 PSI, MOTOR DIESEL, POTÊNCIA 20 CV - JUROS. AF_06/2015</t>
  </si>
  <si>
    <t xml:space="preserve">90962</t>
  </si>
  <si>
    <t xml:space="preserve">COMPRESSOR DE AR REBOCÁVEL, VAZÃO 89 PCM, PRESSÃO EFETIVA DE TRABALHO 102 PSI, MOTOR DIESEL, POTÊNCIA 20 CV - MANUTENÇÃO. AF_06/2015</t>
  </si>
  <si>
    <t xml:space="preserve">4,90</t>
  </si>
  <si>
    <t xml:space="preserve">90963</t>
  </si>
  <si>
    <t xml:space="preserve">COMPRESSOR DE AR REBOCÁVEL, VAZÃO 89 PCM, PRESSÃO EFETIVA DE TRABALHO 102 PSI, MOTOR DIESEL, POTÊNCIA 20 CV - MATERIAIS NA OPERAÇÃO. AF_06/2015</t>
  </si>
  <si>
    <t xml:space="preserve">90968</t>
  </si>
  <si>
    <t xml:space="preserve">COMPRESSOR DE AR REBOCAVEL, VAZÃO 250 PCM, PRESSAO DE TRABALHO 102 PSI, MOTOR A DIESEL POTÊNCIA 81 CV - DEPRECIAÇÃO. AF_06/2015</t>
  </si>
  <si>
    <t xml:space="preserve">3,93</t>
  </si>
  <si>
    <t xml:space="preserve">90969</t>
  </si>
  <si>
    <t xml:space="preserve">COMPRESSOR DE AR REBOCAVEL, VAZÃO 250 PCM, PRESSAO DE TRABALHO 102 PSI, MOTOR A DIESEL POTÊNCIA 81 CV - JUROS. AF_06/2015</t>
  </si>
  <si>
    <t xml:space="preserve">90970</t>
  </si>
  <si>
    <t xml:space="preserve">COMPRESSOR DE AR REBOCAVEL, VAZÃO 250 PCM, PRESSAO DE TRABALHO 102 PSI, MOTOR A DIESEL POTÊNCIA 81 CV - MANUTENÇÃO. AF_06/2015</t>
  </si>
  <si>
    <t xml:space="preserve">4,92</t>
  </si>
  <si>
    <t xml:space="preserve">90971</t>
  </si>
  <si>
    <t xml:space="preserve">COMPRESSOR DE AR REBOCAVEL, VAZÃO 250 PCM, PRESSAO DE TRABALHO 102 PSI, MOTOR A DIESEL POTÊNCIA 81 CV - MATERIAIS NA OPERAÇÃO. AF_06/2015</t>
  </si>
  <si>
    <t xml:space="preserve">43,55</t>
  </si>
  <si>
    <t xml:space="preserve">90975</t>
  </si>
  <si>
    <t xml:space="preserve">COMPRESSOR DE AR REBOCÁVEL, VAZÃO 748 PCM, PRESSÃO EFETIVA DE TRABALHO 102 PSI, MOTOR DIESEL, POTÊNCIA 210 CV - DEPRECIAÇÃO. AF_06/2015</t>
  </si>
  <si>
    <t xml:space="preserve">9,98</t>
  </si>
  <si>
    <t xml:space="preserve">90976</t>
  </si>
  <si>
    <t xml:space="preserve">COMPRESSOR DE AR REBOCÁVEL, VAZÃO 748 PCM, PRESSÃO EFETIVA DE TRABALHO 102 PSI, MOTOR DIESEL, POTÊNCIA 210 CV - JUROS. AF_06/2015</t>
  </si>
  <si>
    <t xml:space="preserve">1,38</t>
  </si>
  <si>
    <t xml:space="preserve">90977</t>
  </si>
  <si>
    <t xml:space="preserve">COMPRESSOR DE AR REBOCÁVEL, VAZÃO 748 PCM, PRESSÃO EFETIVA DE TRABALHO 102 PSI, MOTOR DIESEL, POTÊNCIA 210 CV - MANUTENÇÃO. AF_06/2015</t>
  </si>
  <si>
    <t xml:space="preserve">12,49</t>
  </si>
  <si>
    <t xml:space="preserve">90978</t>
  </si>
  <si>
    <t xml:space="preserve">COMPRESSOR DE AR REBOCÁVEL, VAZÃO 748 PCM, PRESSÃO EFETIVA DE TRABALHO 102 PSI, MOTOR DIESEL, POTÊNCIA 210 CV - MATERIAIS NA OPERAÇÃO. AF_06/2015</t>
  </si>
  <si>
    <t xml:space="preserve">90992</t>
  </si>
  <si>
    <t xml:space="preserve">COMPRESSOR DE AR REBOCAVEL, VAZÃO 400 PCM, PRESSAO DE TRABALHO 102 PSI, MOTOR A DIESEL POTÊNCIA 110 CV - DEPRECIAÇÃO. AF_06/2015</t>
  </si>
  <si>
    <t xml:space="preserve">4,66</t>
  </si>
  <si>
    <t xml:space="preserve">90993</t>
  </si>
  <si>
    <t xml:space="preserve">COMPRESSOR DE AR REBOCAVEL, VAZÃO 400 PCM, PRESSAO DE TRABALHO 102 PSI, MOTOR A DIESEL POTÊNCIA 110 CV - JUROS. AF_06/2015</t>
  </si>
  <si>
    <t xml:space="preserve">0,64</t>
  </si>
  <si>
    <t xml:space="preserve">90994</t>
  </si>
  <si>
    <t xml:space="preserve">COMPRESSOR DE AR REBOCAVEL, VAZÃO 400 PCM, PRESSAO DE TRABALHO 102 PSI, MOTOR A DIESEL POTÊNCIA 110 CV - MANUTENÇÃO. AF_06/2015</t>
  </si>
  <si>
    <t xml:space="preserve">5,83</t>
  </si>
  <si>
    <t xml:space="preserve">90995</t>
  </si>
  <si>
    <t xml:space="preserve">COMPRESSOR DE AR REBOCAVEL, VAZÃO 400 PCM, PRESSAO DE TRABALHO 102 PSI, MOTOR A DIESEL POTÊNCIA 110 CV - MATERIAIS NA OPERAÇÃO. AF_06/2015</t>
  </si>
  <si>
    <t xml:space="preserve">59,16</t>
  </si>
  <si>
    <t xml:space="preserve">91021</t>
  </si>
  <si>
    <t xml:space="preserve">PERFURATRIZ HIDRÁULICA SOBRE CAMINHÃO COM TRADO CURTO ACOPLADO, PROFUNDIDADE MÁXIMA DE 20 M, DIÂMETRO MÁXIMO DE 1500 MM, POTÊNCIA INSTALADA DE 137 HP, MESA ROTATIVA COM TORQUE MÁXIMO DE 30 KNM - IMPOSTOS E SEGUROS. AF_06/2015</t>
  </si>
  <si>
    <t xml:space="preserve">91026</t>
  </si>
  <si>
    <t xml:space="preserve">CAMINHÃO TRUCADO (C/ TERCEIRO EIXO) ELETRÔNICO - POTÊNCIA 231CV - PBT = 22000KG - DIST. ENTRE EIXOS 5170 MM - INCLUI CARROCERIA FIXA ABERTA DE MADEIRA - DEPRECIAÇÃO. AF_06/2015</t>
  </si>
  <si>
    <t xml:space="preserve">13,46</t>
  </si>
  <si>
    <t xml:space="preserve">91027</t>
  </si>
  <si>
    <t xml:space="preserve">CAMINHÃO TRUCADO (C/ TERCEIRO EIXO) ELETRÔNICO - POTÊNCIA 231CV - PBT = 22000KG - DIST. ENTRE EIXOS 5170 MM - INCLUI CARROCERIA FIXA ABERTA DE MADEIRA - JUROS. AF_06/2015</t>
  </si>
  <si>
    <t xml:space="preserve">2,81</t>
  </si>
  <si>
    <t xml:space="preserve">91028</t>
  </si>
  <si>
    <t xml:space="preserve">CAMINHÃO TRUCADO (C/ TERCEIRO EIXO) ELETRÔNICO - POTÊNCIA 231CV - PBT = 22000KG - DIST. ENTRE EIXOS 5170 MM - INCLUI CARROCERIA FIXA ABERTA DE MADEIRA - IMPOSTOS E SEGUROS. AF_06/2015</t>
  </si>
  <si>
    <t xml:space="preserve">91029</t>
  </si>
  <si>
    <t xml:space="preserve">CAMINHÃO TRUCADO (C/ TERCEIRO EIXO) ELETRÔNICO - POTÊNCIA 231CV - PBT = 22000KG - DIST. ENTRE EIXOS 5170 MM - INCLUI CARROCERIA FIXA ABERTA DE MADEIRA - MANUTENÇÃO. AF_06/2015</t>
  </si>
  <si>
    <t xml:space="preserve">25,25</t>
  </si>
  <si>
    <t xml:space="preserve">91030</t>
  </si>
  <si>
    <t xml:space="preserve">CAMINHÃO TRUCADO (C/ TERCEIRO EIXO) ELETRÔNICO - POTÊNCIA 231CV - PBT = 22000KG - DIST. ENTRE EIXOS 5170 MM - INCLUI CARROCERIA FIXA ABERTA DE MADEIRA - MATERIAIS NA OPERAÇÃO. AF_06/2015</t>
  </si>
  <si>
    <t xml:space="preserve">102,34</t>
  </si>
  <si>
    <t xml:space="preserve">91273</t>
  </si>
  <si>
    <t xml:space="preserve">PLACA VIBRATÓRIA REVERSÍVEL COM MOTOR 4 TEMPOS A GASOLINA, FORÇA CENTRÍFUGA DE 25 KN (2500 KGF), POTÊNCIA 5,5 CV - DEPRECIAÇÃO. AF_08/2015</t>
  </si>
  <si>
    <t xml:space="preserve">0,47</t>
  </si>
  <si>
    <t xml:space="preserve">91274</t>
  </si>
  <si>
    <t xml:space="preserve">PLACA VIBRATÓRIA REVERSÍVEL COM MOTOR 4 TEMPOS A GASOLINA, FORÇA CENTRÍFUGA DE 25 KN (2500 KGF), POTÊNCIA 5,5 CV - JUROS. AF_08/2015</t>
  </si>
  <si>
    <t xml:space="preserve">91275</t>
  </si>
  <si>
    <t xml:space="preserve">PLACA VIBRATÓRIA REVERSÍVEL COM MOTOR 4 TEMPOS A GASOLINA, FORÇA CENTRÍFUGA DE 25 KN (2500 KGF), POTÊNCIA 5,5 CV - MANUTENÇÃO. AF_08/2015</t>
  </si>
  <si>
    <t xml:space="preserve">0,59</t>
  </si>
  <si>
    <t xml:space="preserve">91276</t>
  </si>
  <si>
    <t xml:space="preserve">PLACA VIBRATÓRIA REVERSÍVEL COM MOTOR 4 TEMPOS A GASOLINA, FORÇA CENTRÍFUGA DE 25 KN (2500 KGF), POTÊNCIA 5,5 CV - MATERIAIS NA OPERAÇÃO. AF_08/2015</t>
  </si>
  <si>
    <t xml:space="preserve">91279</t>
  </si>
  <si>
    <t xml:space="preserve">CORTADORA DE PISO COM MOTOR 4 TEMPOS A GASOLINA, POTÊNCIA DE 13 HP, COM DISCO DE CORTE DIAMANTADO SEGMENTADO PARA CONCRETO, DIÂMETRO DE 350 MM, FURO DE 1" (14 X 1") - DEPRECIAÇÃO. AF_08/2015</t>
  </si>
  <si>
    <t xml:space="preserve">91280</t>
  </si>
  <si>
    <t xml:space="preserve">CORTADORA DE PISO COM MOTOR 4 TEMPOS A GASOLINA, POTÊNCIA DE 13 HP, COM DISCO DE CORTE DIAMANTADO SEGMENTADO PARA CONCRETO, DIÂMETRO DE 350 MM, FURO DE 1" (14 X 1") - JUROS. AF_08/2015</t>
  </si>
  <si>
    <t xml:space="preserve">91281</t>
  </si>
  <si>
    <t xml:space="preserve">CORTADORA DE PISO COM MOTOR 4 TEMPOS A GASOLINA, POTÊNCIA DE 13 HP, COM DISCO DE CORTE DIAMANTADO SEGMENTADO PARA CONCRETO, DIÂMETRO DE 350 MM, FURO DE 1" (14 X 1") - MANUTENÇÃO. AF_08/2015</t>
  </si>
  <si>
    <t xml:space="preserve">91282</t>
  </si>
  <si>
    <t xml:space="preserve">CORTADORA DE PISO COM MOTOR 4 TEMPOS A GASOLINA, POTÊNCIA DE 13 HP, COM DISCO DE CORTE DIAMANTADO SEGMENTADO PARA CONCRETO, DIÂMETRO DE 350 MM, FURO DE 1" (14 X 1") - MATERIAIS NA OPERAÇÃO. AF_08/2015</t>
  </si>
  <si>
    <t xml:space="preserve">20,50</t>
  </si>
  <si>
    <t xml:space="preserve">91354</t>
  </si>
  <si>
    <t xml:space="preserve">CAMINHÃO TOCO, PESO BRUTO TOTAL 14.300 KG, CARGA ÚTIL MÁXIMA 9590 KG, DISTÂNCIA ENTRE EIXOS 4,76 M, POTÊNCIA 185 CV (NÃO INCLUI CARROCERIA) - DEPRECIAÇÃO. AF_06/2014</t>
  </si>
  <si>
    <t xml:space="preserve">10,54</t>
  </si>
  <si>
    <t xml:space="preserve">91355</t>
  </si>
  <si>
    <t xml:space="preserve">CAMINHÃO TOCO, PESO BRUTO TOTAL 14.300 KG, CARGA ÚTIL MÁXIMA 9590 KG, DISTÂNCIA ENTRE EIXOS 4,76 M, POTÊNCIA 185 CV (NÃO INCLUI CARROCERIA) - JUROS. AF_06/2014</t>
  </si>
  <si>
    <t xml:space="preserve">91356</t>
  </si>
  <si>
    <t xml:space="preserve">CAMINHÃO TOCO, PESO BRUTO TOTAL 14.300 KG, CARGA ÚTIL MÁXIMA 9590 KG, DISTÂNCIA ENTRE EIXOS 4,76 M, POTÊNCIA 185 CV (NÃO INCLUI CARROCERIA) - IMPOSTOS E SEGUROS. AF_06/2014</t>
  </si>
  <si>
    <t xml:space="preserve">91359</t>
  </si>
  <si>
    <t xml:space="preserve">CAMINHÃO PIPA 6.000 L, PESO BRUTO TOTAL 13.000 KG, DISTÂNCIA ENTRE EIXOS 4,80 M, POTÊNCIA 189 CV INCLUSIVE TANQUE DE AÇO PARA TRANSPORTE DE ÁGUA, CAPACIDADE 6 M3 - DEPRECIAÇÃO. AF_06/2014</t>
  </si>
  <si>
    <t xml:space="preserve">11,89</t>
  </si>
  <si>
    <t xml:space="preserve">91360</t>
  </si>
  <si>
    <t xml:space="preserve">CAMINHÃO PIPA 6.000 L, PESO BRUTO TOTAL 13.000 KG, DISTÂNCIA ENTRE EIXOS 4,80 M, POTÊNCIA 189 CV INCLUSIVE TANQUE DE AÇO PARA TRANSPORTE DE ÁGUA, CAPACIDADE 6 M3 - JUROS. AF_06/2014</t>
  </si>
  <si>
    <t xml:space="preserve">91361</t>
  </si>
  <si>
    <t xml:space="preserve">CAMINHÃO PIPA 6.000 L, PESO BRUTO TOTAL 13.000 KG, DISTÂNCIA ENTRE EIXOS 4,80 M, POTÊNCIA 189 CV INCLUSIVE TANQUE DE AÇO PARA TRANSPORTE DE ÁGUA, CAPACIDADE 6 M3 - IMPOSTOS E SEGUROS. AF_06/2014</t>
  </si>
  <si>
    <t xml:space="preserve">0,96</t>
  </si>
  <si>
    <t xml:space="preserve">91367</t>
  </si>
  <si>
    <t xml:space="preserve">CAMINHÃO BASCULANTE 6 M3, PESO BRUTO TOTAL 16.000 KG, CARGA ÚTIL MÁXIMA 13.071 KG, DISTÂNCIA ENTRE EIXOS 4,80 M, POTÊNCIA 230 CV INCLUSIVE CAÇAMBA METÁLICA - DEPRECIAÇÃO. AF_06/2014</t>
  </si>
  <si>
    <t xml:space="preserve">15,17</t>
  </si>
  <si>
    <t xml:space="preserve">91368</t>
  </si>
  <si>
    <t xml:space="preserve">CAMINHÃO BASCULANTE 6 M3, PESO BRUTO TOTAL 16.000 KG, CARGA ÚTIL MÁXIMA 13.071 KG, DISTÂNCIA ENTRE EIXOS 4,80 M, POTÊNCIA 230 CV INCLUSIVE CAÇAMBA METÁLICA - JUROS. AF_06/2014</t>
  </si>
  <si>
    <t xml:space="preserve">2,79</t>
  </si>
  <si>
    <t xml:space="preserve">91369</t>
  </si>
  <si>
    <t xml:space="preserve">CAMINHÃO BASCULANTE 6 M3, PESO BRUTO TOTAL 16.000 KG, CARGA ÚTIL MÁXIMA 13.071 KG, DISTÂNCIA ENTRE EIXOS 4,80 M, POTÊNCIA 230 CV INCLUSIVE CAÇAMBA METÁLICA - IMPOSTOS E SEGUROS. AF_06/2014</t>
  </si>
  <si>
    <t xml:space="preserve">91375</t>
  </si>
  <si>
    <t xml:space="preserve">CAMINHÃO TOCO, PESO BRUTO TOTAL 16.000 KG, CARGA ÚTIL MÁXIMA DE 10.685 KG, DISTÂNCIA ENTRE EIXOS 4,80 M, POTÊNCIA 189 CV EXCLUSIVE CARROCERIA - DEPRECIAÇÃO. AF_06/2014</t>
  </si>
  <si>
    <t xml:space="preserve">8,88</t>
  </si>
  <si>
    <t xml:space="preserve">91376</t>
  </si>
  <si>
    <t xml:space="preserve">CAMINHÃO TOCO, PESO BRUTO TOTAL 16.000 KG, CARGA ÚTIL MÁXIMA DE 10.685 KG, DISTÂNCIA ENTRE EIXOS 4,80 M, POTÊNCIA 189 CV EXCLUSIVE CARROCERIA - JUROS. AF_06/2014</t>
  </si>
  <si>
    <t xml:space="preserve">1,86</t>
  </si>
  <si>
    <t xml:space="preserve">91377</t>
  </si>
  <si>
    <t xml:space="preserve">CAMINHÃO TOCO, PESO BRUTO TOTAL 16.000 KG, CARGA ÚTIL MÁXIMA DE 10.685 KG, DISTÂNCIA ENTRE EIXOS 4,80 M, POTÊNCIA 189 CV EXCLUSIVE CARROCERIA - IMPOSTOS E SEGUROS. AF_06/2014</t>
  </si>
  <si>
    <t xml:space="preserve">91380</t>
  </si>
  <si>
    <t xml:space="preserve">CAMINHÃO BASCULANTE 10 M3, TRUCADO CABINE SIMPLES, PESO BRUTO TOTAL 23.000 KG, CARGA ÚTIL MÁXIMA 15.935 KG, DISTÂNCIA ENTRE EIXOS 4,80 M, POTÊNCIA 230 CV INCLUSIVE CAÇAMBA METÁLICA - DEPRECIAÇÃO. AF_06/2014</t>
  </si>
  <si>
    <t xml:space="preserve">17,08</t>
  </si>
  <si>
    <t xml:space="preserve">91381</t>
  </si>
  <si>
    <t xml:space="preserve">CAMINHÃO BASCULANTE 10 M3, TRUCADO CABINE SIMPLES, PESO BRUTO TOTAL 23.000 KG, CARGA ÚTIL MÁXIMA 15.935 KG, DISTÂNCIA ENTRE EIXOS 4,80 M, POTÊNCIA 230 CV INCLUSIVE CAÇAMBA METÁLICA - JUROS. AF_06/2014</t>
  </si>
  <si>
    <t xml:space="preserve">3,15</t>
  </si>
  <si>
    <t xml:space="preserve">91382</t>
  </si>
  <si>
    <t xml:space="preserve">CAMINHÃO BASCULANTE 10 M3, TRUCADO CABINE SIMPLES, PESO BRUTO TOTAL 23.000 KG, CARGA ÚTIL MÁXIMA 15.935 KG, DISTÂNCIA ENTRE EIXOS 4,80 M, POTÊNCIA 230 CV INCLUSIVE CAÇAMBA METÁLICA - IMPOSTOS E SEGUROS. AF_06/2014</t>
  </si>
  <si>
    <t xml:space="preserve">1,23</t>
  </si>
  <si>
    <t xml:space="preserve">91383</t>
  </si>
  <si>
    <t xml:space="preserve">CAMINHÃO BASCULANTE 10 M3, TRUCADO CABINE SIMPLES, PESO BRUTO TOTAL 23.000 KG, CARGA ÚTIL MÁXIMA 15.935 KG, DISTÂNCIA ENTRE EIXOS 4,80 M, POTÊNCIA 230 CV INCLUSIVE CAÇAMBA METÁLICA - MANUTENÇÃO. AF_06/2014</t>
  </si>
  <si>
    <t xml:space="preserve">32,02</t>
  </si>
  <si>
    <t xml:space="preserve">91384</t>
  </si>
  <si>
    <t xml:space="preserve">CAMINHÃO BASCULANTE 10 M3, TRUCADO CABINE SIMPLES, PESO BRUTO TOTAL 23.000 KG, CARGA ÚTIL MÁXIMA 15.935 KG, DISTÂNCIA ENTRE EIXOS 4,80 M, POTÊNCIA 230 CV INCLUSIVE CAÇAMBA METÁLICA - MATERIAIS NA OPERAÇÃO. AF_06/2014</t>
  </si>
  <si>
    <t xml:space="preserve">101,91</t>
  </si>
  <si>
    <t xml:space="preserve">91390</t>
  </si>
  <si>
    <t xml:space="preserve">CAMINHÃO TOCO, PBT 14.300 KG, CARGA ÚTIL MÁX. 9.710 KG, DIST. ENTRE EIXOS 3,56 M, POTÊNCIA 185 CV, INCLUSIVE CARROCERIA FIXA ABERTA DE MADEIRA P/ TRANSPORTE GERAL DE CARGA SECA, DIMEN. APROX. 2,50 X 6,50 X 0,50 M - DEPRECIAÇÃO. AF_06/2014</t>
  </si>
  <si>
    <t xml:space="preserve">11,29</t>
  </si>
  <si>
    <t xml:space="preserve">91391</t>
  </si>
  <si>
    <t xml:space="preserve">CAMINHÃO TOCO, PBT 14.300 KG, CARGA ÚTIL MÁX. 9.710 KG, DIST. ENTRE EIXOS 3,56 M, POTÊNCIA 185 CV, INCLUSIVE CARROCERIA FIXA ABERTA DE MADEIRA P/ TRANSPORTE GERAL DE CARGA SECA, DIMEN. APROX. 2,50 X 6,50 X 0,50 M - JUROS. AF_06/2014</t>
  </si>
  <si>
    <t xml:space="preserve">2,36</t>
  </si>
  <si>
    <t xml:space="preserve">91392</t>
  </si>
  <si>
    <t xml:space="preserve">CAMINHÃO TOCO, PBT 14.300 KG, CARGA ÚTIL MÁX. 9.710 KG, DIST. ENTRE EIXOS 3,56 M, POTÊNCIA 185 CV, INCLUSIVE CARROCERIA FIXA ABERTA DE MADEIRA P/ TRANSPORTE GERAL DE CARGA SECA, DIMEN. APROX. 2,50 X 6,50 X 0,50 M - IMPOSTOS E SEGUROS. AF_06/2014</t>
  </si>
  <si>
    <t xml:space="preserve">91396</t>
  </si>
  <si>
    <t xml:space="preserve">CAMINHÃO PIPA 10.000 L TRUCADO, PESO BRUTO TOTAL 23.000 KG, CARGA ÚTIL MÁXIMA 15.935 KG, DISTÂNCIA ENTRE EIXOS 4,8 M, POTÊNCIA 230 CV, INCLUSIVE TANQUE DE AÇO PARA TRANSPORTE DE ÁGUA - DEPRECIAÇÃO. AF_06/2014</t>
  </si>
  <si>
    <t xml:space="preserve">15,26</t>
  </si>
  <si>
    <t xml:space="preserve">91397</t>
  </si>
  <si>
    <t xml:space="preserve">CAMINHÃO PIPA 10.000 L TRUCADO, PESO BRUTO TOTAL 23.000 KG, CARGA ÚTIL MÁXIMA 15.935 KG, DISTÂNCIA ENTRE EIXOS 4,8 M, POTÊNCIA 230 CV, INCLUSIVE TANQUE DE AÇO PARA TRANSPORTE DE ÁGUA - JUROS. AF_06/2014</t>
  </si>
  <si>
    <t xml:space="preserve">91398</t>
  </si>
  <si>
    <t xml:space="preserve">CAMINHÃO PIPA 10.000 L TRUCADO, PESO BRUTO TOTAL 23.000 KG, CARGA ÚTIL MÁXIMA 15.935 KG, DISTÂNCIA ENTRE EIXOS 4,8 M, POTÊNCIA 230 CV, INCLUSIVE TANQUE DE AÇO PARA TRANSPORTE DE ÁGUA - IMPOSTOS E SEGUROS. AF_06/2014</t>
  </si>
  <si>
    <t xml:space="preserve">91402</t>
  </si>
  <si>
    <t xml:space="preserve">CAMINHÃO BASCULANTE 6 M3 TOCO, PESO BRUTO TOTAL 16.000 KG, CARGA ÚTIL MÁXIMA 11.130 KG, DISTÂNCIA ENTRE EIXOS 5,36 M, POTÊNCIA 185 CV, INCLUSIVE CAÇAMBA METÁLICA - IMPOSTOS E SEGUROS. AF_06/2014</t>
  </si>
  <si>
    <t xml:space="preserve">91466</t>
  </si>
  <si>
    <t xml:space="preserve">GUINDAUTO HIDRÁULICO, CAPACIDADE MÁXIMA DE CARGA 6200 KG, MOMENTO MÁXIMO DE CARGA 11,7 TM, ALCANCE MÁXIMO HORIZONTAL 9,70 M, INCLUSIVE CAMINHÃO TOCO PBT 16.000 KG, POTÊNCIA DE 189 CV - IMPOSTOS E SEGUROS. AF_08/2015</t>
  </si>
  <si>
    <t xml:space="preserve">91467</t>
  </si>
  <si>
    <t xml:space="preserve">GUINDAUTO HIDRÁULICO, CAPACIDADE MÁXIMA DE CARGA 6200 KG, MOMENTO MÁXIMO DE CARGA 11,7 TM, ALCANCE MÁXIMO HORIZONTAL 9,70 M, INCLUSIVE CAMINHÃO TOCO PBT 16.000 KG, POTÊNCIA DE 189 CV - MATERIAIS NA OPERAÇÃO. AF_08/2015</t>
  </si>
  <si>
    <t xml:space="preserve">91468</t>
  </si>
  <si>
    <t xml:space="preserve">ESPARGIDOR DE ASFALTO PRESSURIZADO, TANQUE 6 M3 COM ISOLAÇÃO TÉRMICA, AQUECIDO COM 2 MAÇARICOS, COM BARRA ESPARGIDORA 3,60 M, MONTADO SOBRE CAMINHÃO  TOCO, PBT 14.300 KG, POTÊNCIA 185 CV - DEPRECIAÇÃO. AF_08/2015</t>
  </si>
  <si>
    <t xml:space="preserve">16,14</t>
  </si>
  <si>
    <t xml:space="preserve">91469</t>
  </si>
  <si>
    <t xml:space="preserve">ESPARGIDOR DE ASFALTO PRESSURIZADO, TANQUE 6 M3 COM ISOLAÇÃO TÉRMICA, AQUECIDO COM 2 MAÇARICOS, COM BARRA ESPARGIDORA 3,60 M, MONTADO SOBRE CAMINHÃO  TOCO, PBT 14.300 KG, POTÊNCIA 185 CV - JUROS. AF_08/2015</t>
  </si>
  <si>
    <t xml:space="preserve">3,48</t>
  </si>
  <si>
    <t xml:space="preserve">91484</t>
  </si>
  <si>
    <t xml:space="preserve">ESPARGIDOR DE ASFALTO PRESSURIZADO, TANQUE 6 M3 COM ISOLAÇÃO TÉRMICA, AQUECIDO COM 2 MAÇARICOS, COM BARRA ESPARGIDORA 3,60 M, MONTADO SOBRE CAMINHÃO  TOCO, PBT 14.300 KG, POTÊNCIA 185 CV - IMPOSTOS E SEGUROS. AF_08/2015</t>
  </si>
  <si>
    <t xml:space="preserve">1,10</t>
  </si>
  <si>
    <t xml:space="preserve">91485</t>
  </si>
  <si>
    <t xml:space="preserve">ESPARGIDOR DE ASFALTO PRESSURIZADO, TANQUE 6 M3 COM ISOLAÇÃO TÉRMICA, AQUECIDO COM 2 MAÇARICOS, COM BARRA ESPARGIDORA 3,60 M, MONTADO SOBRE CAMINHÃO  TOCO, PBT 14.300 KG, POTÊNCIA 185 CV - MATERIAIS NA OPERAÇÃO. AF_08/2015</t>
  </si>
  <si>
    <t xml:space="preserve">154,24</t>
  </si>
  <si>
    <t xml:space="preserve">91529</t>
  </si>
  <si>
    <t xml:space="preserve">COMPACTADOR DE SOLOS DE PERCUSSÃO (SOQUETE) COM MOTOR A GASOLINA 4 TEMPOS, POTÊNCIA 4 CV - DEPRECIAÇÃO. AF_08/2015</t>
  </si>
  <si>
    <t xml:space="preserve">0,70</t>
  </si>
  <si>
    <t xml:space="preserve">91530</t>
  </si>
  <si>
    <t xml:space="preserve">COMPACTADOR DE SOLOS DE PERCUSSÃO (SOQUETE) COM MOTOR A GASOLINA 4 TEMPOS, POTÊNCIA 4 CV - JUROS. AF_08/2015</t>
  </si>
  <si>
    <t xml:space="preserve">91531</t>
  </si>
  <si>
    <t xml:space="preserve">COMPACTADOR DE SOLOS DE PERCUSSÃO (SOQUETE) COM MOTOR A GASOLINA 4 TEMPOS, POTÊNCIA 4 CV - MANUTENÇÃO. AF_08/2015</t>
  </si>
  <si>
    <t xml:space="preserve">0,88</t>
  </si>
  <si>
    <t xml:space="preserve">91532</t>
  </si>
  <si>
    <t xml:space="preserve">COMPACTADOR DE SOLOS DE PERCUSSÃO (SOQUETE) COM MOTOR A GASOLINA 4 TEMPOS, POTÊNCIA 4 CV - MATERIAIS NA OPERAÇÃO. AF_08/2015</t>
  </si>
  <si>
    <t xml:space="preserve">6,22</t>
  </si>
  <si>
    <t xml:space="preserve">91629</t>
  </si>
  <si>
    <t xml:space="preserve">GUINDAUTO HIDRÁULICO, CAPACIDADE MÁXIMA DE CARGA 6500 KG, MOMENTO MÁXIMO DE CARGA 5,8 TM, ALCANCE MÁXIMO HORIZONTAL 7,60 M, INCLUSIVE CAMINHÃO TOCO PBT 9.700 KG, POTÊNCIA DE 160 CV - DEPRECIAÇÃO. AF_08/2015</t>
  </si>
  <si>
    <t xml:space="preserve">10,97</t>
  </si>
  <si>
    <t xml:space="preserve">91630</t>
  </si>
  <si>
    <t xml:space="preserve">GUINDAUTO HIDRÁULICO, CAPACIDADE MÁXIMA DE CARGA 6500 KG, MOMENTO MÁXIMO DE CARGA 5,8 TM, ALCANCE MÁXIMO HORIZONTAL 7,60 M, INCLUSIVE CAMINHÃO TOCO PBT 9.700 KG, POTÊNCIA DE 160 CV - JUROS. AF_08/2015</t>
  </si>
  <si>
    <t xml:space="preserve">2,30</t>
  </si>
  <si>
    <t xml:space="preserve">91631</t>
  </si>
  <si>
    <t xml:space="preserve">GUINDAUTO HIDRÁULICO, CAPACIDADE MÁXIMA DE CARGA 6500 KG, MOMENTO MÁXIMO DE CARGA 5,8 TM, ALCANCE MÁXIMO HORIZONTAL 7,60 M, INCLUSIVE CAMINHÃO TOCO PBT 9.700 KG, POTÊNCIA DE 160 CV - IMPOSTOS E SEGUROS. AF_08/2015</t>
  </si>
  <si>
    <t xml:space="preserve">0,89</t>
  </si>
  <si>
    <t xml:space="preserve">91632</t>
  </si>
  <si>
    <t xml:space="preserve">GUINDAUTO HIDRÁULICO, CAPACIDADE MÁXIMA DE CARGA 6500 KG, MOMENTO MÁXIMO DE CARGA 5,8 TM, ALCANCE MÁXIMO HORIZONTAL 7,60 M, INCLUSIVE CAMINHÃO TOCO PBT 9.700 KG, POTÊNCIA DE 160 CV - MANUTENÇÃO. AF_08/2015</t>
  </si>
  <si>
    <t xml:space="preserve">20,57</t>
  </si>
  <si>
    <t xml:space="preserve">91633</t>
  </si>
  <si>
    <t xml:space="preserve">GUINDAUTO HIDRÁULICO, CAPACIDADE MÁXIMA DE CARGA 6500 KG, MOMENTO MÁXIMO DE CARGA 5,8 TM, ALCANCE MÁXIMO HORIZONTAL 7,60 M, INCLUSIVE CAMINHÃO TOCO PBT 9.700 KG, POTÊNCIA DE 160 CV - MATERIAIS NA OPERAÇÃO. AF_08/2015</t>
  </si>
  <si>
    <t xml:space="preserve">96,19</t>
  </si>
  <si>
    <t xml:space="preserve">91640</t>
  </si>
  <si>
    <t xml:space="preserve">CAMINHÃO DE TRANSPORTE DE MATERIAL ASFÁLTICO 30.000 L, COM CAVALO MECÂNICO DE CAPACIDADE MÁXIMA DE TRAÇÃO COMBINADO DE 66.000 KG, POTÊNCIA 360 CV, INCLUSIVE TANQUE DE ASFALTO COM SERPENTINA - DEPRECIAÇÃO. AF_08/2015</t>
  </si>
  <si>
    <t xml:space="preserve">25,42</t>
  </si>
  <si>
    <t xml:space="preserve">91641</t>
  </si>
  <si>
    <t xml:space="preserve">CAMINHÃO DE TRANSPORTE DE MATERIAL ASFÁLTICO 30.000 L, COM CAVALO MECÂNICO DE CAPACIDADE MÁXIMA DE TRAÇÃO COMBINADO DE 66.000 KG, POTÊNCIA 360 CV, INCLUSIVE TANQUE DE ASFALTO COM SERPENTINA - JUROS. AF_08/2015</t>
  </si>
  <si>
    <t xml:space="preserve">91642</t>
  </si>
  <si>
    <t xml:space="preserve">CAMINHÃO DE TRANSPORTE DE MATERIAL ASFÁLTICO 30.000 L, COM CAVALO MECÂNICO DE CAPACIDADE MÁXIMA DE TRAÇÃO COMBINADO DE 66.000 KG, POTÊNCIA 360 CV, INCLUSIVE TANQUE DE ASFALTO COM SERPENTINA - IMPOSTOS E SEGUROS. AF_08/2015</t>
  </si>
  <si>
    <t xml:space="preserve">2,07</t>
  </si>
  <si>
    <t xml:space="preserve">91643</t>
  </si>
  <si>
    <t xml:space="preserve">CAMINHÃO DE TRANSPORTE DE MATERIAL ASFÁLTICO 30.000 L, COM CAVALO MECÂNICO DE CAPACIDADE MÁXIMA DE TRAÇÃO COMBINADO DE 66.000 KG, POTÊNCIA 360 CV, INCLUSIVE TANQUE DE ASFALTO COM SERPENTINA - MANUTENÇÃO. AF_08/2015</t>
  </si>
  <si>
    <t xml:space="preserve">47,66</t>
  </si>
  <si>
    <t xml:space="preserve">91644</t>
  </si>
  <si>
    <t xml:space="preserve">CAMINHÃO DE TRANSPORTE DE MATERIAL ASFÁLTICO 30.000 L, COM CAVALO MECÂNICO DE CAPACIDADE MÁXIMA DE TRAÇÃO COMBINADO DE 66.000 KG, POTÊNCIA 360 CV, INCLUSIVE TANQUE DE ASFALTO COM SERPENTINA - MATERIAIS NA OPERAÇÃO. AF_08/2015</t>
  </si>
  <si>
    <t xml:space="preserve">216,46</t>
  </si>
  <si>
    <t xml:space="preserve">91688</t>
  </si>
  <si>
    <t xml:space="preserve">SERRA CIRCULAR DE BANCADA COM MOTOR ELÉTRICO POTÊNCIA DE 5HP, COM COIFA PARA DISCO 10" - DEPRECIAÇÃO. AF_08/2015</t>
  </si>
  <si>
    <t xml:space="preserve">91689</t>
  </si>
  <si>
    <t xml:space="preserve">SERRA CIRCULAR DE BANCADA COM MOTOR ELÉTRICO POTÊNCIA DE 5HP, COM COIFA PARA DISCO 10" - JUROS. AF_08/2015</t>
  </si>
  <si>
    <t xml:space="preserve">91690</t>
  </si>
  <si>
    <t xml:space="preserve">SERRA CIRCULAR DE BANCADA COM MOTOR ELÉTRICO POTÊNCIA DE 5HP, COM COIFA PARA DISCO 10" - MANUTENÇÃO. AF_08/2015</t>
  </si>
  <si>
    <t xml:space="preserve">0,05</t>
  </si>
  <si>
    <t xml:space="preserve">91691</t>
  </si>
  <si>
    <t xml:space="preserve">SERRA CIRCULAR DE BANCADA COM MOTOR ELÉTRICO POTÊNCIA DE 5HP, COM COIFA PARA DISCO 10" - MATERIAIS NA OPERAÇÃO. AF_08/2015</t>
  </si>
  <si>
    <t xml:space="preserve">2,69</t>
  </si>
  <si>
    <t xml:space="preserve">92040</t>
  </si>
  <si>
    <t xml:space="preserve">DISTRIBUIDOR DE AGREGADOS REBOCAVEL, CAPACIDADE 1,9 M³, LARGURA DE TRABALHO 3,66 M - DEPRECIAÇÃO. AF_11/2015</t>
  </si>
  <si>
    <t xml:space="preserve">4,67</t>
  </si>
  <si>
    <t xml:space="preserve">92041</t>
  </si>
  <si>
    <t xml:space="preserve">DISTRIBUIDOR DE AGREGADOS REBOCAVEL, CAPACIDADE 1,9 M³, LARGURA DE TRABALHO 3,66 M - JUROS. AF_11/2015</t>
  </si>
  <si>
    <t xml:space="preserve">92042</t>
  </si>
  <si>
    <t xml:space="preserve">DISTRIBUIDOR DE AGREGADOS REBOCAVEL, CAPACIDADE 1,9 M³, LARGURA DE TRABALHO 3,66 M - MANUTENÇÃO. AF_11/2015</t>
  </si>
  <si>
    <t xml:space="preserve">3,89</t>
  </si>
  <si>
    <t xml:space="preserve">92101</t>
  </si>
  <si>
    <t xml:space="preserve">CAMINHÃO PARA EQUIPAMENTO DE LIMPEZA A SUCÇÃO COM CAMINHÃO TRUCADO DE PESO BRUTO TOTAL 23000 KG, CARGA ÚTIL MÁXIMA 15935 KG, DISTÂNCIA ENTRE EIXOS 4,80 M, POTÊNCIA 230 CV, INCLUSIVE LIMPADORA A SUCÇÃO, TANQUE 12000 L - DEPRECIAÇÃO. AF_11/2015</t>
  </si>
  <si>
    <t xml:space="preserve">17,21</t>
  </si>
  <si>
    <t xml:space="preserve">92102</t>
  </si>
  <si>
    <t xml:space="preserve">CAMINHÃO PARA EQUIPAMENTO DE LIMPEZA A SUCÇÃO COM CAMINHÃO TRUCADO DE PESO BRUTO TOTAL 23000 KG, CARGA ÚTIL MÁXIMA 15935 KG, DISTÂNCIA ENTRE EIXOS 4,80 M, POTÊNCIA 230 CV, INCLUSIVE LIMPADORA A SUCÇÃO, TANQUE 12000 L - JUROS. AF_11/2015</t>
  </si>
  <si>
    <t xml:space="preserve">3,61</t>
  </si>
  <si>
    <t xml:space="preserve">92103</t>
  </si>
  <si>
    <t xml:space="preserve">CAMINHÃO PARA EQUIPAMENTO DE LIMPEZA A SUCÇÃO COM CAMINHÃO TRUCADO DE PESO BRUTO TOTAL 23000 KG, CARGA ÚTIL MÁXIMA 15935 KG, DISTÂNCIA ENTRE EIXOS 4,80 M, POTÊNCIA 230 CV, INCLUSIVE LIMPADORA A SUCÇÃO, TANQUE 12000 L - IMPOSTOS E SEGUROS. AF_11/2015</t>
  </si>
  <si>
    <t xml:space="preserve">1,39</t>
  </si>
  <si>
    <t xml:space="preserve">92104</t>
  </si>
  <si>
    <t xml:space="preserve">CAMINHÃO PARA EQUIPAMENTO DE LIMPEZA A SUCÇÃO COM CAMINHÃO TRUCADO DE PESO BRUTO TOTAL 23000 KG, CARGA ÚTIL MÁXIMA 15935 KG, DISTÂNCIA ENTRE EIXOS 4,80 M, POTÊNCIA 230 CV, INCLUSIVE LIMPADORA A SUCÇÃO, TANQUE 12000 L - MANUTENÇÃO. AF_11/2015</t>
  </si>
  <si>
    <t xml:space="preserve">32,28</t>
  </si>
  <si>
    <t xml:space="preserve">92105</t>
  </si>
  <si>
    <t xml:space="preserve">CAMINHÃO PARA EQUIPAMENTO DE LIMPEZA A SUCÇÃO COM CAMINHÃO TRUCADO DE PESO BRUTO TOTAL 23000 KG, CARGA ÚTIL MÁX. 15935 KG, DISTÂNCIA ENTRE EIXOS 4,80 M, POTÊNCIA 230 CV, INCLUSIVE LIMPADORA A SUCÇÃO, TANQUE 12000 L - MATERIAIS NA OPERAÇÃO. AF_11/2015</t>
  </si>
  <si>
    <t xml:space="preserve">92108</t>
  </si>
  <si>
    <t xml:space="preserve">PENEIRA ROTATIVA COM MOTOR ELÉTRICO TRIFÁSICO DE 2 CV, CILINDRO DE 1 M X 0,60 M, COM FUROS DE 3,17 MM - DEPRECIAÇÃO. AF_11/2015</t>
  </si>
  <si>
    <t xml:space="preserve">92109</t>
  </si>
  <si>
    <t xml:space="preserve">PENEIRA ROTATIVA COM MOTOR ELÉTRICO TRIFÁSICO DE 2 CV, CILINDRO DE 1 M X 0,60 M, COM FUROS DE 3,17 MM - JUROS. AF_11/2015</t>
  </si>
  <si>
    <t xml:space="preserve">92110</t>
  </si>
  <si>
    <t xml:space="preserve">PENEIRA ROTATIVA COM MOTOR ELÉTRICO TRIFÁSICO DE 2 CV, CILINDRO DE 1 M X 0,60 M, COM FUROS DE 3,17 MM - MANUTENÇÃO. AF_11/2015</t>
  </si>
  <si>
    <t xml:space="preserve">92111</t>
  </si>
  <si>
    <t xml:space="preserve">PENEIRA ROTATIVA COM MOTOR ELÉTRICO TRIFÁSICO DE 2 CV, CILINDRO DE 1 M X 0,60 M, COM FUROS DE 3,17 MM - MATERIAIS NA OPERAÇÃO. AF_11/2015</t>
  </si>
  <si>
    <t xml:space="preserve">92114</t>
  </si>
  <si>
    <t xml:space="preserve">DOSADOR DE AREIA, CAPACIDADE DE 26 LITROS - DEPRECIAÇÃO. AF_11/2015</t>
  </si>
  <si>
    <t xml:space="preserve">92115</t>
  </si>
  <si>
    <t xml:space="preserve">DOSADOR DE AREIA, CAPACIDADE DE 26 LITROS - JUROS. AF_11/2015</t>
  </si>
  <si>
    <t xml:space="preserve">92116</t>
  </si>
  <si>
    <t xml:space="preserve">DOSADOR DE AREIA, CAPACIDADE DE 26 LITROS - MANUTENÇÃO. AF_11/2015</t>
  </si>
  <si>
    <t xml:space="preserve">0,10</t>
  </si>
  <si>
    <t xml:space="preserve">92133</t>
  </si>
  <si>
    <t xml:space="preserve">CAMINHONETE COM MOTOR A DIESEL, POTÊNCIA 180 CV, CABINE DUPLA, 4X4 - DEPRECIAÇÃO. AF_11/2015</t>
  </si>
  <si>
    <t xml:space="preserve">9,10</t>
  </si>
  <si>
    <t xml:space="preserve">92134</t>
  </si>
  <si>
    <t xml:space="preserve">CAMINHONETE COM MOTOR A DIESEL, POTÊNCIA 180 CV, CABINE DUPLA, 4X4 - JUROS. AF_11/2015</t>
  </si>
  <si>
    <t xml:space="preserve">92135</t>
  </si>
  <si>
    <t xml:space="preserve">CAMINHONETE COM MOTOR A DIESEL, POTÊNCIA 180 CV, CABINE DUPLA, 4X4 - IMPOSTOS E SEGUROS. AF_11/2015</t>
  </si>
  <si>
    <t xml:space="preserve">92136</t>
  </si>
  <si>
    <t xml:space="preserve">CAMINHONETE COM MOTOR A DIESEL, POTÊNCIA 180 CV, CABINE DUPLA, 4X4 - MANUTENÇÃO. AF_11/2015</t>
  </si>
  <si>
    <t xml:space="preserve">11,38</t>
  </si>
  <si>
    <t xml:space="preserve">92137</t>
  </si>
  <si>
    <t xml:space="preserve">CAMINHONETE COM MOTOR A DIESEL, POTÊNCIA 180 CV, CABINE DUPLA, 4X4 - MATERIAIS NA OPERAÇÃO. AF_11/2015</t>
  </si>
  <si>
    <t xml:space="preserve">28,46</t>
  </si>
  <si>
    <t xml:space="preserve">92140</t>
  </si>
  <si>
    <t xml:space="preserve">CAMINHONETE CABINE SIMPLES COM MOTOR 1.6 FLEX, CÂMBIO MANUAL, POTÊNCIA 101/104 CV, 2 PORTAS - DEPRECIAÇÃO. AF_11/2015</t>
  </si>
  <si>
    <t xml:space="preserve">2,77</t>
  </si>
  <si>
    <t xml:space="preserve">92141</t>
  </si>
  <si>
    <t xml:space="preserve">CAMINHONETE CABINE SIMPLES COM MOTOR 1.6 FLEX, CÂMBIO MANUAL, POTÊNCIA 101/104 CV, 2 PORTAS - JUROS. AF_11/2015</t>
  </si>
  <si>
    <t xml:space="preserve">0,43</t>
  </si>
  <si>
    <t xml:space="preserve">92142</t>
  </si>
  <si>
    <t xml:space="preserve">CAMINHONETE CABINE SIMPLES COM MOTOR 1.6 FLEX, CÂMBIO MANUAL, POTÊNCIA 101/104 CV, 2 PORTAS - IMPOSTOS E SEGUROS. AF_11/2015</t>
  </si>
  <si>
    <t xml:space="preserve">92143</t>
  </si>
  <si>
    <t xml:space="preserve">CAMINHONETE CABINE SIMPLES COM MOTOR 1.6 FLEX, CÂMBIO MANUAL, POTÊNCIA 101/104 CV, 2 PORTAS - MANUTENÇÃO. AF_11/2015</t>
  </si>
  <si>
    <t xml:space="preserve">3,47</t>
  </si>
  <si>
    <t xml:space="preserve">92144</t>
  </si>
  <si>
    <t xml:space="preserve">CAMINHONETE CABINE SIMPLES COM MOTOR 1.6 FLEX, CÂMBIO MANUAL, POTÊNCIA 101/104 CV, 2 PORTAS - MATERIAIS NA OPERAÇÃO. AF_11/2015</t>
  </si>
  <si>
    <t xml:space="preserve">40,40</t>
  </si>
  <si>
    <t xml:space="preserve">92237</t>
  </si>
  <si>
    <t xml:space="preserve">CAMINHÃO DE TRANSPORTE DE MATERIAL ASFÁLTICO 20.000 L, COM CAVALO MECÂNICO DE CAPACIDADE MÁXIMA DE TRAÇÃO COMBINADO DE 45.000 KG, POTÊNCIA 330 CV, INCLUSIVE TANQUE DE ASFALTO COM MAÇARICO - DEPRECIAÇÃO. AF_12/2015</t>
  </si>
  <si>
    <t xml:space="preserve">18,59</t>
  </si>
  <si>
    <t xml:space="preserve">92238</t>
  </si>
  <si>
    <t xml:space="preserve">CAMINHÃO DE TRANSPORTE DE MATERIAL ASFÁLTICO 20.000 L, COM CAVALO MECÂNICO DE CAPACIDADE MÁXIMA DE TRAÇÃO COMBINADO DE 45.000 KG, POTÊNCIA 330 CV, INCLUSIVE TANQUE DE ASFALTO COM MAÇARICO - JUROS. AF_12/2015</t>
  </si>
  <si>
    <t xml:space="preserve">3,90</t>
  </si>
  <si>
    <t xml:space="preserve">92239</t>
  </si>
  <si>
    <t xml:space="preserve">CAMINHÃO DE TRANSPORTE DE MATERIAL ASFÁLTICO 20.000 L, COM CAVALO MECÂNICO DE CAPACIDADE MÁXIMA DE TRAÇÃO COMBINADO DE 45.000 KG, POTÊNCIA 330 CV, INCLUSIVE TANQUE DE ASFALTO COM MAÇARICO - IMPOSTOS E SEGUROS. AF_12/2015</t>
  </si>
  <si>
    <t xml:space="preserve">1,51</t>
  </si>
  <si>
    <t xml:space="preserve">92240</t>
  </si>
  <si>
    <t xml:space="preserve">CAMINHÃO DE TRANSPORTE DE MATERIAL ASFÁLTICO 20.000 L, COM CAVALO MECÂNICO DE CAPACIDADE MÁXIMA DE TRAÇÃO COMBINADO DE 45.000 KG, POTÊNCIA 330 CV, INCLUSIVE TANQUE DE ASFALTO COM MAÇARICO - MANUTENÇÃO. AF_12/2015</t>
  </si>
  <si>
    <t xml:space="preserve">34,85</t>
  </si>
  <si>
    <t xml:space="preserve">92241</t>
  </si>
  <si>
    <t xml:space="preserve">CAMINHÃO DE TRANSPORTE DE MATERIAL ASFÁLTICO 20.000 L, COM CAVALO MECÂNICO DE CAPACIDADE MÁXIMA DE TRAÇÃO COMBINADO DE 45.000 KG, POTÊNCIA 330 CV, INCLUSIVE TANQUE DE ASFALTO COM MAÇARICO - MATERIAIS NA OPERAÇÃO. AF_12/2015</t>
  </si>
  <si>
    <t xml:space="preserve">198,44</t>
  </si>
  <si>
    <t xml:space="preserve">92712</t>
  </si>
  <si>
    <t xml:space="preserve">APARELHO PARA CORTE E SOLDA OXI-ACETILENO SOBRE RODAS, INCLUSIVE CILINDROS E MAÇARICOS - DEPRECIAÇÃO. AF_12/2015</t>
  </si>
  <si>
    <t xml:space="preserve">92713</t>
  </si>
  <si>
    <t xml:space="preserve">APARELHO PARA CORTE E SOLDA OXI-ACETILENO SOBRE RODAS, INCLUSIVE CILINDROS E MAÇARICOS - JUROS. AF_12/2015</t>
  </si>
  <si>
    <t xml:space="preserve">92714</t>
  </si>
  <si>
    <t xml:space="preserve">APARELHO PARA CORTE E SOLDA OXI-ACETILENO SOBRE RODAS, INCLUSIVE CILINDROS E MAÇARICOS - MANUTENÇÃO. AF_12/2015</t>
  </si>
  <si>
    <t xml:space="preserve">92715</t>
  </si>
  <si>
    <t xml:space="preserve">APARELHO PARA CORTE E SOLDA OXI-ACETILENO SOBRE RODAS, INCLUSIVE CILINDROS E MAÇARICOS - MATERIAIS NA OPERAÇÃO. AF_12/2015</t>
  </si>
  <si>
    <t xml:space="preserve">14,91</t>
  </si>
  <si>
    <t xml:space="preserve">92956</t>
  </si>
  <si>
    <t xml:space="preserve">MÁQUINA EXTRUSORA DE CONCRETO PARA GUIAS E SARJETAS, MOTOR A DIESEL, POTÊNCIA 14 CV - DEPRECIAÇÃO. AF_12/2015</t>
  </si>
  <si>
    <t xml:space="preserve">3,55</t>
  </si>
  <si>
    <t xml:space="preserve">92957</t>
  </si>
  <si>
    <t xml:space="preserve">MÁQUINA EXTRUSORA DE CONCRETO PARA GUIAS E SARJETAS, MOTOR A DIESEL, POTÊNCIA 14 CV - JUROS. AF_12/2015</t>
  </si>
  <si>
    <t xml:space="preserve">0,42</t>
  </si>
  <si>
    <t xml:space="preserve">92958</t>
  </si>
  <si>
    <t xml:space="preserve">MÁQUINA EXTRUSORA DE CONCRETO PARA GUIAS E SARJETAS, MOTOR A DIESEL, POTÊNCIA 14 CV - MANUTENÇÃO. AF_12/2015</t>
  </si>
  <si>
    <t xml:space="preserve">3,88</t>
  </si>
  <si>
    <t xml:space="preserve">92959</t>
  </si>
  <si>
    <t xml:space="preserve">MÁQUINA EXTRUSORA DE CONCRETO PARA GUIAS E SARJETAS, MOTOR A DIESEL, POTÊNCIA 14 CV - MATERIAIS NA OPERAÇÃO. AF_12/2015</t>
  </si>
  <si>
    <t xml:space="preserve">6,66</t>
  </si>
  <si>
    <t xml:space="preserve">92963</t>
  </si>
  <si>
    <t xml:space="preserve">MARTELO PERFURADOR PNEUMÁTICO MANUAL, HASTE 25 X 75 MM, 21 KG - DEPRECIAÇÃO. AF_12/2015</t>
  </si>
  <si>
    <t xml:space="preserve">92964</t>
  </si>
  <si>
    <t xml:space="preserve">MARTELO PERFURADOR PNEUMÁTICO MANUAL, HASTE 25 X 75 MM, 21 KG - JUROS. AF_12/2015</t>
  </si>
  <si>
    <t xml:space="preserve">92965</t>
  </si>
  <si>
    <t xml:space="preserve">MARTELO PERFURADOR PNEUMÁTICO MANUAL, HASTE 25 X 75 MM, 21 KG - MANUTENÇÃO. AF_12/2015</t>
  </si>
  <si>
    <t xml:space="preserve">93220</t>
  </si>
  <si>
    <t xml:space="preserve">PERFURATRIZ COM TORRE METÁLICA PARA EXECUÇÃO DE ESTACA HÉLICE CONTÍNUA, PROFUNDIDADE MÁXIMA DE 32 M, DIÂMETRO MÁXIMO DE 1000 MM, POTÊNCIA INSTALADA DE 350 HP, MESA ROTATIVA COM TORQUE MÁXIMO DE 263 KNM - DEPRECIAÇÃO. AF_01/2016</t>
  </si>
  <si>
    <t xml:space="preserve">200,16</t>
  </si>
  <si>
    <t xml:space="preserve">93221</t>
  </si>
  <si>
    <t xml:space="preserve">PERFURATRIZ COM TORRE METÁLICA PARA EXECUÇÃO DE ESTACA HÉLICE CONTÍNUA, PROFUNDIDADE MÁXIMA DE 32 M, DIÂMETRO MÁXIMO DE 1000 MM, POTÊNCIA INSTALADA DE 350 HP, MESA ROTATIVA COM TORQUE MÁXIMO DE 263 KNM - JUROS. AF_01/2016</t>
  </si>
  <si>
    <t xml:space="preserve">27,79</t>
  </si>
  <si>
    <t xml:space="preserve">93222</t>
  </si>
  <si>
    <t xml:space="preserve">PERFURATRIZ COM TORRE METÁLICA PARA EXECUÇÃO DE ESTACA HÉLICE CONTÍNUA, PROFUNDIDADE MÁXIMA DE 32 M, DIÂMETRO MÁXIMO DE 1000 MM, POTÊNCIA INSTALADA DE 350 HP, MESA ROTATIVA COM TORQUE MÁXIMO DE 263 KNM - MANUTENÇÃO. AF_01/2016</t>
  </si>
  <si>
    <t xml:space="preserve">250,48</t>
  </si>
  <si>
    <t xml:space="preserve">93223</t>
  </si>
  <si>
    <t xml:space="preserve">PERFURATRIZ COM TORRE METÁLICA PARA EXECUÇÃO DE ESTACA HÉLICE CONTÍNUA, PROFUNDIDADE MÁXIMA DE 32 M, DIÂMETRO MÁXIMO DE 1000 MM, POTÊNCIA INSTALADA DE 350 HP, MESA ROTATIVA COM TORQUE MÁXIMO DE 263 KNM  MATERIAIS NA OPERAÇÃO. AF_01/2016</t>
  </si>
  <si>
    <t xml:space="preserve">112,31</t>
  </si>
  <si>
    <t xml:space="preserve">93229</t>
  </si>
  <si>
    <t xml:space="preserve">BETONEIRA CAPACIDADE NOMINAL 400 L, CAPACIDADE DE MISTURA 310 L, MOTOR A GASOLINA POTÊNCIA 5,5 HP, SEM CARREGADOR - DEPRECIAÇÃO. AF_02/2016</t>
  </si>
  <si>
    <t xml:space="preserve">0,32</t>
  </si>
  <si>
    <t xml:space="preserve">93230</t>
  </si>
  <si>
    <t xml:space="preserve">BETONEIRA CAPACIDADE NOMINAL 400 L, CAPACIDADE DE MISTURA 310 L, MOTOR A GASOLINA POTÊNCIA 5,5 HP, SEM CARREGADOR - JUROS. AF_02/2016</t>
  </si>
  <si>
    <t xml:space="preserve">93231</t>
  </si>
  <si>
    <t xml:space="preserve">BETONEIRA CAPACIDADE NOMINAL 400 L, CAPACIDADE DE MISTURA 310 L, MOTOR A GASOLINA POTÊNCIA 5,5 HP, SEM CARREGADOR - MANUTENÇÃO. AF_02/2016</t>
  </si>
  <si>
    <t xml:space="preserve">0,30</t>
  </si>
  <si>
    <t xml:space="preserve">93232</t>
  </si>
  <si>
    <t xml:space="preserve">BETONEIRA CAPACIDADE NOMINAL 400 L, CAPACIDADE DE MISTURA 310 L, MOTOR A GASOLINA POTÊNCIA 5,5 HP, SEM CARREGADOR - MATERIAIS NA OPERAÇÃO. AF_02/2016</t>
  </si>
  <si>
    <t xml:space="preserve">8,69</t>
  </si>
  <si>
    <t xml:space="preserve">93235</t>
  </si>
  <si>
    <t xml:space="preserve">GRUPO GERADOR ESTACIONÁRIO, MOTOR DIESEL POTÊNCIA 170 KVA - JUROS. AF_02/2016</t>
  </si>
  <si>
    <t xml:space="preserve">93238</t>
  </si>
  <si>
    <t xml:space="preserve">ROLO COMPACTADOR VIBRATÓRIO REBOCÁVEL, CILINDRO DE AÇO LISO, POTÊNCIA DE TRAÇÃO DE 65 CV, PESO 4,7 T, IMPACTO DINÂMICO 18,3 T, LARGURA DE TRABALHO 1,67 M - JUROS. AF_02/2016</t>
  </si>
  <si>
    <t xml:space="preserve">0,71</t>
  </si>
  <si>
    <t xml:space="preserve">93239</t>
  </si>
  <si>
    <t xml:space="preserve">ROLO COMPACTADOR VIBRATÓRIO PÉ DE CARNEIRO, OPERADO POR CONTROLE REMOTO, POTÊNCIA 12,5 KW, PESO OPERACIONAL 1,675 T, LARGURA DE TRABALHO 0,85 M - JUROS. AF_02/2016</t>
  </si>
  <si>
    <t xml:space="preserve">93240</t>
  </si>
  <si>
    <t xml:space="preserve">ROLO COMPACTADOR VIBRATÓRIO PÉ DE CARNEIRO, OPERADO POR CONTROLE REMOTO, POTÊNCIA 12,5 KW, PESO OPERACIONAL 1,675 T, LARGURA DE TRABALHO 0,85 M - MATERIAIS NA OPERAÇÃO. AF_02/2016</t>
  </si>
  <si>
    <t xml:space="preserve">8,60</t>
  </si>
  <si>
    <t xml:space="preserve">93267</t>
  </si>
  <si>
    <t xml:space="preserve">GRUA ASCENCIONAL, LANÇA DE 30 M, CAPACIDADE DE 1,0 T A 30 M, ALTURA ATÉ 39 M  DEPRECIAÇÃO. AF_03/2016</t>
  </si>
  <si>
    <t xml:space="preserve">28,36</t>
  </si>
  <si>
    <t xml:space="preserve">93269</t>
  </si>
  <si>
    <t xml:space="preserve">GRUA ASCENCIONAL, LANÇA DE 30 M, CAPACIDADE DE 1,0 T A 30 M, ALTURA ATÉ 39 M   JUROS. AF_03/2016</t>
  </si>
  <si>
    <t xml:space="preserve">3,36</t>
  </si>
  <si>
    <t xml:space="preserve">93270</t>
  </si>
  <si>
    <t xml:space="preserve">GRUA ASCENCIONAL, LANÇA DE 30 M, CAPACIDADE DE 1,0 T A 30 M, ALTURA ATÉ 39 M   MANUTENÇÃO. AF_03/2016</t>
  </si>
  <si>
    <t xml:space="preserve">31,02</t>
  </si>
  <si>
    <t xml:space="preserve">93271</t>
  </si>
  <si>
    <t xml:space="preserve">GRUA ASCENCIONAL, LANÇA DE 30 M, CAPACIDADE DE 1,0 T A 30 M, ALTURA ATÉ 39 M   MATERIAIS NA OPERAÇÃO. AF_03/2016</t>
  </si>
  <si>
    <t xml:space="preserve">7,94</t>
  </si>
  <si>
    <t xml:space="preserve">93277</t>
  </si>
  <si>
    <t xml:space="preserve">GUINCHO ELÉTRICO DE COLUNA, CAPACIDADE 400 KG, COM MOTO FREIO, MOTOR TRIFÁSICO DE 1,25 CV - DEPRECIAÇÃO. AF_03/2016</t>
  </si>
  <si>
    <t xml:space="preserve">93278</t>
  </si>
  <si>
    <t xml:space="preserve">GUINCHO ELÉTRICO DE COLUNA, CAPACIDADE 400 KG, COM MOTO FREIO, MOTOR TRIFÁSICO DE 1,25 CV - JUROS. AF_03/2016</t>
  </si>
  <si>
    <t xml:space="preserve">93279</t>
  </si>
  <si>
    <t xml:space="preserve">GUINCHO ELÉTRICO DE COLUNA, CAPACIDADE 400 KG, COM MOTO FREIO, MOTOR TRIFÁSICO DE 1,25 CV - MANUTENÇÃO. AF_03/2016</t>
  </si>
  <si>
    <t xml:space="preserve">93280</t>
  </si>
  <si>
    <t xml:space="preserve">GUINCHO ELÉTRICO DE COLUNA, CAPACIDADE 400 KG, COM MOTO FREIO, MOTOR TRIFÁSICO DE 1,25 CV - MATERIAIS NA OPERAÇÃO. AF_03/2016</t>
  </si>
  <si>
    <t xml:space="preserve">0,66</t>
  </si>
  <si>
    <t xml:space="preserve">93283</t>
  </si>
  <si>
    <t xml:space="preserve">GUINDASTE HIDRÁULICO AUTOPROPELIDO, COM LANÇA TELESCÓPICA 40 M, CAPACIDADE MÁXIMA 60 T, POTÊNCIA 260 KW - DEPRECIAÇÃO. AF_03/2016</t>
  </si>
  <si>
    <t xml:space="preserve">59,61</t>
  </si>
  <si>
    <t xml:space="preserve">93284</t>
  </si>
  <si>
    <t xml:space="preserve">GUINDASTE HIDRÁULICO AUTOPROPELIDO, COM LANÇA TELESCÓPICA 40 M, CAPACIDADE MÁXIMA 60 T, POTÊNCIA 260 KW - JUROS. AF_03/2016</t>
  </si>
  <si>
    <t xml:space="preserve">11,32</t>
  </si>
  <si>
    <t xml:space="preserve">93285</t>
  </si>
  <si>
    <t xml:space="preserve">GUINDASTE HIDRÁULICO AUTOPROPELIDO, COM LANÇA TELESCÓPICA 40 M, CAPACIDADE MÁXIMA 60 T, POTÊNCIA 260 KW - MANUTENÇÃO. AF_03/2016</t>
  </si>
  <si>
    <t xml:space="preserve">95,82</t>
  </si>
  <si>
    <t xml:space="preserve">93286</t>
  </si>
  <si>
    <t xml:space="preserve">GUINDASTE HIDRÁULICO AUTOPROPELIDO, COM LANÇA TELESCÓPICA 40 M, CAPACIDADE MÁXIMA 60 T, POTÊNCIA 260 KW - MATERIAIS NA OPERAÇÃO. AF_03/2016</t>
  </si>
  <si>
    <t xml:space="preserve">187,85</t>
  </si>
  <si>
    <t xml:space="preserve">93296</t>
  </si>
  <si>
    <t xml:space="preserve">GUINDASTE HIDRÁULICO AUTOPROPELIDO, COM LANÇA TELESCÓPICA 40 M, CAPACIDADE MÁXIMA 60 T, POTÊNCIA 260 KW - IMPOSTOS E SEGUROS. AF_03/2016</t>
  </si>
  <si>
    <t xml:space="preserve">4,17</t>
  </si>
  <si>
    <t xml:space="preserve">93397</t>
  </si>
  <si>
    <t xml:space="preserve">GUINDAUTO HIDRÁULICO, CAPACIDADE MÁXIMA DE CARGA 3300 KG, MOMENTO MÁXIMO DE CARGA 5,8 TM, ALCANCE MÁXIMO HORIZONTAL 7,60 M, INCLUSIVE CAMINHÃO TOCO PBT 16.000 KG, POTÊNCIA DE 189 CV - DEPRECIAÇÃO. AF_03/2016</t>
  </si>
  <si>
    <t xml:space="preserve">93398</t>
  </si>
  <si>
    <t xml:space="preserve">GUINDAUTO HIDRÁULICO, CAPACIDADE MÁXIMA DE CARGA 3300 KG, MOMENTO MÁXIMO DE CARGA 5,8 TM, ALCANCE MÁXIMO HORIZONTAL 7,60 M, INCLUSIVE CAMINHÃO TOCO PBT 16.000 KG, POTÊNCIA DE 189 CV - JUROS. AF_03/2016</t>
  </si>
  <si>
    <t xml:space="preserve">93399</t>
  </si>
  <si>
    <t xml:space="preserve">GUINDAUTO HIDRÁULICO, CAPACIDADE MÁXIMA DE CARGA 3300 KG, MOMENTO MÁXIMO DE CARGA 5,8 TM, ALCANCE MÁXIMO HORIZONTAL 7,60 M, INCLUSIVE CAMINHÃO TOCO PBT 16.000 KG, POTÊNCIA DE 189 CV  IMPOSTOS E SEGUROS. AF_03/2016</t>
  </si>
  <si>
    <t xml:space="preserve">93400</t>
  </si>
  <si>
    <t xml:space="preserve">GUINDAUTO HIDRÁULICO, CAPACIDADE MÁXIMA DE CARGA 3300 KG, MOMENTO MÁXIMO DE CARGA 5,8 TM, ALCANCE MÁXIMO HORIZONTAL 7,60 M, INCLUSIVE CAMINHÃO TOCO PBT 16.000 KG, POTÊNCIA DE 189 CV - MANUTENÇÃO. AF_03/2016</t>
  </si>
  <si>
    <t xml:space="preserve">93401</t>
  </si>
  <si>
    <t xml:space="preserve">GUINDAUTO HIDRÁULICO, CAPACIDADE MÁXIMA DE CARGA 3300 KG, MOMENTO MÁXIMO DE CARGA 5,8 TM, ALCANCE MÁXIMO HORIZONTAL 7,60 M, INCLUSIVE CAMINHÃO TOCO PBT 16.000 KG, POTÊNCIA DE 189 CV - MATERIAIS NA OPERAÇÃO. AF_03/2016</t>
  </si>
  <si>
    <t xml:space="preserve">93404</t>
  </si>
  <si>
    <t xml:space="preserve">MÁQUINA JATO DE PRESSAO PORTÁTIL, CAMARA DE 1 SAIDA, CAPACIDADE 280 L, DIAMETRO 670 MM, BICO DE JATO CURTO VENTURI DE 5/16'' , MANGUEIRA DE 1'' COM COMPRESSOR DE AR REBOCÁVEL 189 PCM E MOTOR DIESEL 63 CV - DEPRECIAÇÃO. AF_03/2016</t>
  </si>
  <si>
    <t xml:space="preserve">5,52</t>
  </si>
  <si>
    <t xml:space="preserve">93405</t>
  </si>
  <si>
    <t xml:space="preserve">MÁQUINA JATO DE PRESSAO PORTÁTIL, CAMARA DE 1 SAIDA, CAPACIDADE 280 L, DIAMETRO 670 MM, BICO DE JATO CURTO VENTURI DE 5/16'' , MANGUEIRA DE 1'' COM COMPRESSOR DE AR REBOCÁVEL 189 PCM E MOTOR DIESEL 63 CV - JUROS. AF_03/2016</t>
  </si>
  <si>
    <t xml:space="preserve">93406</t>
  </si>
  <si>
    <t xml:space="preserve">MÁQUINA JATO DE PRESSAO PORTÁTIL, CAMARA DE 1 SAIDA, CAPACIDADE 280 L, DIAMETRO 670 MM, BICO DE JATO CURTO VENTURI DE 5/16'' , MANGUEIRA DE 1'' COM COMPRESSOR DE AR REBOCÁVEL 189 PCM E MOTOR DIESEL 63 CV - MANUTENÇÃO. AF_03/2016</t>
  </si>
  <si>
    <t xml:space="preserve">6,91</t>
  </si>
  <si>
    <t xml:space="preserve">93407</t>
  </si>
  <si>
    <t xml:space="preserve">MÁQUINA JATO DE PRESSAO PORTÁTIL, CAMARA DE 1 SAIDA, CAPACIDADE 280 L, DIAMETRO 670 MM, BICO DE JATO CURTO VENTURI DE 5/16'' , MANGUEIRA DE 1'' COM COMPRESSOR DE AR REBOCÁVEL 189 PCM E MOTOR DIESEL 63 CV - MATERIAIS NA OPERAÇÃO. AF_03/2016</t>
  </si>
  <si>
    <t xml:space="preserve">93411</t>
  </si>
  <si>
    <t xml:space="preserve">GERADOR PORTÁTIL MONOFÁSICO, POTÊNCIA 5500 VA, MOTOR A GASOLINA, POTÊNCIA DO MOTOR 13 CV - DEPRECIAÇÃO. AF_03/2016</t>
  </si>
  <si>
    <t xml:space="preserve">93412</t>
  </si>
  <si>
    <t xml:space="preserve">GERADOR PORTÁTIL MONOFÁSICO, POTÊNCIA 5500 VA, MOTOR A GASOLINA, POTÊNCIA DO MOTOR 13 CV - JUROS. AF_03/2016</t>
  </si>
  <si>
    <t xml:space="preserve">93413</t>
  </si>
  <si>
    <t xml:space="preserve">GERADOR PORTÁTIL MONOFÁSICO, POTÊNCIA 5500 VA, MOTOR A GASOLINA, POTÊNCIA DO MOTOR 13 CV - MANUTENÇÃO. AF_03/2016</t>
  </si>
  <si>
    <t xml:space="preserve">93414</t>
  </si>
  <si>
    <t xml:space="preserve">GERADOR PORTÁTIL MONOFÁSICO, POTÊNCIA 5500 VA, MOTOR A GASOLINA, POTÊNCIA DO MOTOR 13 CV - MATERIAIS NA OPERAÇÃO. AF_03/2016</t>
  </si>
  <si>
    <t xml:space="preserve">14,99</t>
  </si>
  <si>
    <t xml:space="preserve">93417</t>
  </si>
  <si>
    <t xml:space="preserve">GRUPO GERADOR REBOCÁVEL, POTÊNCIA 66 KVA, MOTOR A DIESEL - DEPRECIAÇÃO. AF_03/2016</t>
  </si>
  <si>
    <t xml:space="preserve">2,29</t>
  </si>
  <si>
    <t xml:space="preserve">93418</t>
  </si>
  <si>
    <t xml:space="preserve">GRUPO GERADOR REBOCÁVEL, POTÊNCIA 66 KVA, MOTOR A DIESEL - JUROS. AF_03/2016</t>
  </si>
  <si>
    <t xml:space="preserve">0,41</t>
  </si>
  <si>
    <t xml:space="preserve">93419</t>
  </si>
  <si>
    <t xml:space="preserve">GRUPO GERADOR REBOCÁVEL, POTÊNCIA 66 KVA, MOTOR A DIESEL - MANUTENÇÃO. AF_03/2016</t>
  </si>
  <si>
    <t xml:space="preserve">2,04</t>
  </si>
  <si>
    <t xml:space="preserve">93420</t>
  </si>
  <si>
    <t xml:space="preserve">GRUPO GERADOR REBOCÁVEL, POTÊNCIA 66 KVA, MOTOR A DIESEL - MATERIAIS NA OPERAÇÃO. AF_03/2016</t>
  </si>
  <si>
    <t xml:space="preserve">48,20</t>
  </si>
  <si>
    <t xml:space="preserve">93423</t>
  </si>
  <si>
    <t xml:space="preserve">GRUPO GERADOR ESTACIONÁRIO, POTÊNCIA 150 KVA, MOTOR A DIESEL- DEPRECIAÇÃO. AF_03/2016</t>
  </si>
  <si>
    <t xml:space="preserve">93424</t>
  </si>
  <si>
    <t xml:space="preserve">GRUPO GERADOR ESTACIONÁRIO, POTÊNCIA 150 KVA, MOTOR A DIESEL- JUROS. AF_03/2016</t>
  </si>
  <si>
    <t xml:space="preserve">93425</t>
  </si>
  <si>
    <t xml:space="preserve">GRUPO GERADOR ESTACIONÁRIO, POTÊNCIA 150 KVA, MOTOR A DIESEL- MANUTENÇÃO. AF_03/2016</t>
  </si>
  <si>
    <t xml:space="preserve">2,89</t>
  </si>
  <si>
    <t xml:space="preserve">93426</t>
  </si>
  <si>
    <t xml:space="preserve">GRUPO GERADOR ESTACIONÁRIO, POTÊNCIA 150 KVA, MOTOR A DIESEL- MATERIAIS NA OPERAÇÃO. AF_03/2016</t>
  </si>
  <si>
    <t xml:space="preserve">115,19</t>
  </si>
  <si>
    <t xml:space="preserve">93429</t>
  </si>
  <si>
    <t xml:space="preserve">USINA DE MISTURA ASFÁLTICA À QUENTE, TIPO CONTRA FLUXO, PROD 40 A 80 TON/HORA - DEPRECIAÇÃO. AF_03/2016</t>
  </si>
  <si>
    <t xml:space="preserve">72,00</t>
  </si>
  <si>
    <t xml:space="preserve">93430</t>
  </si>
  <si>
    <t xml:space="preserve">USINA DE MISTURA ASFÁLTICA À QUENTE, TIPO CONTRA FLUXO, PROD 40 A 80 TON/HORA - JUROS. AF_03/2016</t>
  </si>
  <si>
    <t xml:space="preserve">12,96</t>
  </si>
  <si>
    <t xml:space="preserve">93431</t>
  </si>
  <si>
    <t xml:space="preserve">USINA DE MISTURA ASFÁLTICA À QUENTE, TIPO CONTRA FLUXO, PROD 40 A 80 TON/HORA - MANUTENÇÃO. AF_03/2016</t>
  </si>
  <si>
    <t xml:space="preserve">115,74</t>
  </si>
  <si>
    <t xml:space="preserve">93432</t>
  </si>
  <si>
    <t xml:space="preserve">USINA DE MISTURA ASFÁLTICA À QUENTE, TIPO CONTRA FLUXO, PROD 40 A 80 TON/HORA - MATERIAIS NA OPERAÇÃO. AF_03/2016</t>
  </si>
  <si>
    <t xml:space="preserve">2.064,00</t>
  </si>
  <si>
    <t xml:space="preserve">93435</t>
  </si>
  <si>
    <t xml:space="preserve">USINA DE ASFALTO À FRIO, CAPACIDADE DE 40 A 60 TON/HORA, ELÉTRICA POTÊNCIA 30 CV - DEPRECIAÇÃO. AF_03/2016</t>
  </si>
  <si>
    <t xml:space="preserve">93436</t>
  </si>
  <si>
    <t xml:space="preserve">USINA DE ASFALTO À FRIO, CAPACIDADE DE 40 A 60 TON/HORA, ELÉTRICA POTÊNCIA 30 CV - JUROS. AF_03/2016</t>
  </si>
  <si>
    <t xml:space="preserve">0,81</t>
  </si>
  <si>
    <t xml:space="preserve">93437</t>
  </si>
  <si>
    <t xml:space="preserve">USINA DE ASFALTO À FRIO, CAPACIDADE DE 40 A 60 TON/HORA, ELÉTRICA POTÊNCIA 30 CV - MANUTENÇÃO. AF_03/2016</t>
  </si>
  <si>
    <t xml:space="preserve">7,30</t>
  </si>
  <si>
    <t xml:space="preserve">93438</t>
  </si>
  <si>
    <t xml:space="preserve">USINA DE ASFALTO À FRIO, CAPACIDADE DE 40 A 60 TON/HORA, ELÉTRICA POTÊNCIA 30 CV - MATERIAIS NA OPERAÇÃO. AF_03/2016</t>
  </si>
  <si>
    <t xml:space="preserve">21,33</t>
  </si>
  <si>
    <t xml:space="preserve">95114</t>
  </si>
  <si>
    <t xml:space="preserve">MARTELETE OU ROMPEDOR PNEUMÁTICO MANUAL, 28 KG, COM SILENCIADOR - DEPRECIAÇÃO. AF_07/2016</t>
  </si>
  <si>
    <t xml:space="preserve">95115</t>
  </si>
  <si>
    <t xml:space="preserve">MARTELETE OU ROMPEDOR PNEUMÁTICO MANUAL, 28 KG, COM SILENCIADOR - JUROS. AF_07/2016</t>
  </si>
  <si>
    <t xml:space="preserve">95116</t>
  </si>
  <si>
    <t xml:space="preserve">USINA DE CONCRETO FIXA, CAPACIDADE NOMINAL DE 90 A 120 M3/H, SEM SILO - DEPRECIAÇÃO. AF_07/2016</t>
  </si>
  <si>
    <t xml:space="preserve">31,99</t>
  </si>
  <si>
    <t xml:space="preserve">95117</t>
  </si>
  <si>
    <t xml:space="preserve">USINA DE CONCRETO FIXA, CAPACIDADE NOMINAL DE 90 A 120 M3/H, SEM SILO - JUROS. AF_07/2016</t>
  </si>
  <si>
    <t xml:space="preserve">5,04</t>
  </si>
  <si>
    <t xml:space="preserve">95118</t>
  </si>
  <si>
    <t xml:space="preserve">USINA MISTURADORA DE SOLOS, CAPACIDADE DE 200 A 500 TON/H, POTENCIA 75KW - DEPRECIAÇÃO. AF_07/2016</t>
  </si>
  <si>
    <t xml:space="preserve">37,14</t>
  </si>
  <si>
    <t xml:space="preserve">95119</t>
  </si>
  <si>
    <t xml:space="preserve">USINA MISTURADORA DE SOLOS, CAPACIDADE DE 200 A 500 TON/H, POTENCIA 75KW - JUROS. AF_07/2016</t>
  </si>
  <si>
    <t xml:space="preserve">6,68</t>
  </si>
  <si>
    <t xml:space="preserve">95120</t>
  </si>
  <si>
    <t xml:space="preserve">USINA MISTURADORA DE SOLOS, CAPACIDADE DE 200 A 500 TON/H, POTENCIA 75KW - MATERIAIS NA OPERAÇÃO. AF_07/2016</t>
  </si>
  <si>
    <t xml:space="preserve">54,18</t>
  </si>
  <si>
    <t xml:space="preserve">95123</t>
  </si>
  <si>
    <t xml:space="preserve">DISTRIBUIDOR DE AGREGADOS AUTOPROPELIDO, CAP 3 M3, A DIESEL, POTÊNCIA 176CV - DEPRECIAÇÃO. AF_07/2016</t>
  </si>
  <si>
    <t xml:space="preserve">12,90</t>
  </si>
  <si>
    <t xml:space="preserve">95124</t>
  </si>
  <si>
    <t xml:space="preserve">DISTRIBUIDOR DE AGREGADOS AUTOPROPELIDO, C/AP 3 M3, A DIESEL, POTÊNCIA 176CV - JUROS. AF_07/2016</t>
  </si>
  <si>
    <t xml:space="preserve">2,03</t>
  </si>
  <si>
    <t xml:space="preserve">95125</t>
  </si>
  <si>
    <t xml:space="preserve">DISTRIBUIDOR DE AGREGADOS AUTOPROPELIDO, CAP 3 M3, A DIESEL, POTÊNCIA 176CV - MANUTENÇÃO. AF_07/2016</t>
  </si>
  <si>
    <t xml:space="preserve">14,11</t>
  </si>
  <si>
    <t xml:space="preserve">95126</t>
  </si>
  <si>
    <t xml:space="preserve">DISTRIBUIDOR DE AGREGADOS AUTOPROPELIDO, CAP 3 M3, A DIESEL, POTÊNCIA 176CV  MATERIAIS NA OPERAÇÃO. AF_07/2016</t>
  </si>
  <si>
    <t xml:space="preserve">105,82</t>
  </si>
  <si>
    <t xml:space="preserve">95129</t>
  </si>
  <si>
    <t xml:space="preserve">MÁQUINA DEMARCADORA DE FAIXA DE TRÁFEGO À FRIO, AUTOPROPELIDA, POTÊNCIA 38 HP - DEPRECIAÇÃO. AF_07/2016</t>
  </si>
  <si>
    <t xml:space="preserve">22,88</t>
  </si>
  <si>
    <t xml:space="preserve">95130</t>
  </si>
  <si>
    <t xml:space="preserve">MÁQUINA DEMARCADORA DE FAIXA DE TRÁFEGO À FRIO, AUTOPROPELIDA, POTÊNCIA 38 HP - JUROS. AF_07/2016</t>
  </si>
  <si>
    <t xml:space="preserve">4,12</t>
  </si>
  <si>
    <t xml:space="preserve">95131</t>
  </si>
  <si>
    <t xml:space="preserve">MÁQUINA DEMARCADORA DE FAIXA DE TRÁFEGO À FRIO, AUTOPROPELIDA, POTÊNCIA 38 HP - MANUTENÇÃO. AF_07/2016</t>
  </si>
  <si>
    <t xml:space="preserve">42,91</t>
  </si>
  <si>
    <t xml:space="preserve">95132</t>
  </si>
  <si>
    <t xml:space="preserve">MÁQUINA DEMARCADORA DE FAIXA DE TRÁFEGO À FRIO, AUTOPROPELIDA, POTÊNCIA 38 HP - MATERIAIS NA OPERAÇÃO. AF_07/2016</t>
  </si>
  <si>
    <t xml:space="preserve">95136</t>
  </si>
  <si>
    <t xml:space="preserve">TALHA MANUAL DE CORRENTE, CAPACIDADE DE 2 TON. COM ELEVAÇÃO DE 3 M - DEPRECIAÇÃO. AF_07/2016</t>
  </si>
  <si>
    <t xml:space="preserve">95137</t>
  </si>
  <si>
    <t xml:space="preserve">TALHA MANUAL DE CORRENTE, CAPACIDADE DE 2 TON. COM ELEVAÇÃO DE 3 M - JUROS. AF_07/2016</t>
  </si>
  <si>
    <t xml:space="preserve">95138</t>
  </si>
  <si>
    <t xml:space="preserve">TALHA MANUAL DE CORRENTE, CAPACIDADE DE 2 TON. COM ELEVAÇÃO DE 3 M - MANUTENÇÃO. AF_07/2016</t>
  </si>
  <si>
    <t xml:space="preserve">95208</t>
  </si>
  <si>
    <t xml:space="preserve">GRUA ASCENCIONAL, LANÇA DE 42 M, CAPACIDADE DE 1,5 T A 30 M, ALTURA ATÉ 39 M  DEPRECIAÇÃO. AF_08/2016</t>
  </si>
  <si>
    <t xml:space="preserve">32,13</t>
  </si>
  <si>
    <t xml:space="preserve">95209</t>
  </si>
  <si>
    <t xml:space="preserve">GRUA ASCENCIONAL, LANCA DE 42 M, CAPACIDADE DE 1,5 T A 30 M, ALTURA ATE 39 M  JUROS. AF_08/2016</t>
  </si>
  <si>
    <t xml:space="preserve">3,81</t>
  </si>
  <si>
    <t xml:space="preserve">95210</t>
  </si>
  <si>
    <t xml:space="preserve">GRUA ASCENCIONAL, LANCA DE 42 M, CAPACIDADE DE 1,5 T A 30 M, ALTURA ATE 39 M  MANUTENÇÃO. AF_08/2016</t>
  </si>
  <si>
    <t xml:space="preserve">35,14</t>
  </si>
  <si>
    <t xml:space="preserve">95211</t>
  </si>
  <si>
    <t xml:space="preserve">GRUA ASCENCIONAL, LANCA DE 42 M, CAPACIDADE DE 1,5 T A 30 M, ALTURA ATE 39 M  MATERIAIS NA OPERAÇÃO. AF_08/2016</t>
  </si>
  <si>
    <t xml:space="preserve">95214</t>
  </si>
  <si>
    <t xml:space="preserve">PULVERIZADOR DE TINTA ELÉTRICO/MÁQUINA DE PINTURA AIRLESS, VAZÃO 2 L/MIN - DEPRECIAÇÃO. AF_08/2016</t>
  </si>
  <si>
    <t xml:space="preserve">95215</t>
  </si>
  <si>
    <t xml:space="preserve">PULVERIZADOR DE TINTA ELÉTRICO/MÁQUINA DE PINTURA AIRLESS, VAZÃO 2 L/MIN - JUROS. AF_08/2016</t>
  </si>
  <si>
    <t xml:space="preserve">95216</t>
  </si>
  <si>
    <t xml:space="preserve">PULVERIZADOR DE TINTA ELÉTRICO/MÁQUINA DE PINTURA AIRLESS, VAZÃO 2 L/MIN - MANUTENÇÃO. AF_08/2016</t>
  </si>
  <si>
    <t xml:space="preserve">95217</t>
  </si>
  <si>
    <t xml:space="preserve">PULVERIZADOR DE TINTA ELÉTRICO/MÁQUINA DE PINTURA AIRLESS, VAZÃO 2 L/MIN - MATERIAIS NA OPERAÇÃO. AF_08/2016</t>
  </si>
  <si>
    <t xml:space="preserve">95255</t>
  </si>
  <si>
    <t xml:space="preserve">MARTELO DEMOLIDOR PNEUMÁTICO MANUAL, 32 KG - DEPRECIAÇÃO. AF_09/2016</t>
  </si>
  <si>
    <t xml:space="preserve">95256</t>
  </si>
  <si>
    <t xml:space="preserve">MARTELO DEMOLIDOR PNEUMÁTICO MANUAL, 32 KG - JUROS. AF_09/2016</t>
  </si>
  <si>
    <t xml:space="preserve">95257</t>
  </si>
  <si>
    <t xml:space="preserve">MARTELO DEMOLIDOR PNEUMÁTICO MANUAL, 32 KG - MANUTENÇÃO. AF_09/2016</t>
  </si>
  <si>
    <t xml:space="preserve">1,49</t>
  </si>
  <si>
    <t xml:space="preserve">95260</t>
  </si>
  <si>
    <t xml:space="preserve">COMPACTADOR DE SOLOS DE PERCUSÃO (SOQUETE) COM MOTOR A GASOLINA, POTÊNCIA 3 CV - DEPRECIAÇÃO. AF_09/2016</t>
  </si>
  <si>
    <t xml:space="preserve">95261</t>
  </si>
  <si>
    <t xml:space="preserve">COMPACTADOR DE SOLOS DE PERCUSÃO (SOQUETE) COM MOTOR A GASOLINA, POTÊNCIA 3 CV - JUROS. AF_09/2016</t>
  </si>
  <si>
    <t xml:space="preserve">0,13</t>
  </si>
  <si>
    <t xml:space="preserve">95262</t>
  </si>
  <si>
    <t xml:space="preserve">COMPACTADOR DE SOLOS DE PERCUSÃO (SOQUETE) COM MOTOR A GASOLINA, POTÊNCIA 3 CV - MANUTENÇÃO. AF_09/2016</t>
  </si>
  <si>
    <t xml:space="preserve">95263</t>
  </si>
  <si>
    <t xml:space="preserve">COMPACTADOR DE SOLOS DE PERCUSÃO (SOQUETE) COM MOTOR A GASOLINA, POTÊNCIA 3 CV - MATERIAIS NA OPERAÇÃO. AF_09/2016</t>
  </si>
  <si>
    <t xml:space="preserve">4,65</t>
  </si>
  <si>
    <t xml:space="preserve">95266</t>
  </si>
  <si>
    <t xml:space="preserve">RÉGUA VIBRATÓRIA DUPLA PARA CONCRETO, PESO DE 60KG, COMPRIMENTO 4 M, COM MOTOR A GASOLINA, POTÊNCIA 5,5 HP - DEPRECIAÇÃO. AF_09/2016</t>
  </si>
  <si>
    <t xml:space="preserve">95267</t>
  </si>
  <si>
    <t xml:space="preserve">RÉGUA VIBRATÓRIA DUPLA PARA CONCRETO, PESO DE 60KG, COMPRIMENTO 4 M, COM MOTOR A GASOLINA, POTÊNCIA 5,5 HP - JUROS. AF_09/2016</t>
  </si>
  <si>
    <t xml:space="preserve">95268</t>
  </si>
  <si>
    <t xml:space="preserve">RÉGUA VIBRATÓRIA DUPLA PARA CONCRETO, PESO DE 60KG, COMPRIMENTO 4 M, COM MOTOR A GASOLINA, POTÊNCIA 5,5 HP - MANUTENÇÃO. AF_09/2016</t>
  </si>
  <si>
    <t xml:space="preserve">95269</t>
  </si>
  <si>
    <t xml:space="preserve">RÉGUA VIBRATÓRIA DUPLA PARA CONCRETO, PESO DE 60KG, COMPRIMENTO 4 M, COM MOTOR A GASOLINA, POTÊNCIA 5,5 HP  MATERIAIS NA OPERAÇÃO. AF_09/2016</t>
  </si>
  <si>
    <t xml:space="preserve">95272</t>
  </si>
  <si>
    <t xml:space="preserve">POLIDORA DE PISO (POLITRIZ), PESO DE 100KG, DIÂMETRO 450 MM, MOTOR ELÉTRICO, POTÊNCIA 4 HP - DEPRECIAÇÃO. AF_09/2016</t>
  </si>
  <si>
    <t xml:space="preserve">95273</t>
  </si>
  <si>
    <t xml:space="preserve">POLIDORA DE PISO (POLITRIZ), PESO DE 100KG, DIÂMETRO 450 MM, MOTOR ELÉTRICO, POTÊNCIA 4 HP - JUROS. AF_09/2016</t>
  </si>
  <si>
    <t xml:space="preserve">95274</t>
  </si>
  <si>
    <t xml:space="preserve">POLIDORA DE PISO (POLITRIZ), PESO DE 100KG, DIÂMETRO 450 MM, MOTOR ELÉTRICO, POTÊNCIA 4 HP - MANUTENÇÃO. AF_09/2016</t>
  </si>
  <si>
    <t xml:space="preserve">0,31</t>
  </si>
  <si>
    <t xml:space="preserve">95275</t>
  </si>
  <si>
    <t xml:space="preserve">POLIDORA DE PISO (POLITRIZ), PESO DE 100KG, DIÂMETRO 450 MM, MOTOR ELÉTRICO, POTÊNCIA 4 HP  MATERIAIS NA OPERAÇÃO. AF_09/2016</t>
  </si>
  <si>
    <t xml:space="preserve">2,15</t>
  </si>
  <si>
    <t xml:space="preserve">95278</t>
  </si>
  <si>
    <t xml:space="preserve">DESEMPENADEIRA DE CONCRETO, PESO DE 75KG, 4 PÁS, MOTOR A GASOLINA, POTÊNCIA 5,5 HP - DEPRECIAÇÃO. AF_09/2016</t>
  </si>
  <si>
    <t xml:space="preserve">95279</t>
  </si>
  <si>
    <t xml:space="preserve">DESEMPENADEIRA DE CONCRETO, PESO DE 75KG, 4 PÁS, MOTOR A GASOLINA, POTÊNCIA 5,5 HP - JUROS. AF_09/2016</t>
  </si>
  <si>
    <t xml:space="preserve">95280</t>
  </si>
  <si>
    <t xml:space="preserve">DESEMPENADEIRA DE CONCRETO, PESO DE 75KG, 4 PÁS, MOTOR A GASOLINA, POTÊNCIA 5,5 HP - MANUTENÇÃO. AF_09/2016</t>
  </si>
  <si>
    <t xml:space="preserve">95281</t>
  </si>
  <si>
    <t xml:space="preserve">DESEMPENADEIRA DE CONCRETO, PESO DE 75KG, 4 PÁS, MOTOR A GASOLINA, POTÊNCIA 5,5 HP  MATERIAIS NA OPERAÇÃO. AF_09/2016</t>
  </si>
  <si>
    <t xml:space="preserve">95617</t>
  </si>
  <si>
    <t xml:space="preserve">PERFURATRIZ PNEUMATICA MANUAL DE PESO MEDIO, MARTELETE, 18KG, COMPRIMENTO MÁXIMO DE CURSO DE 6 M, DIAMETRO DO PISTAO DE 5,5 CM - DEPRECIAÇÃO. AF_11/2016</t>
  </si>
  <si>
    <t xml:space="preserve">0,97</t>
  </si>
  <si>
    <t xml:space="preserve">95618</t>
  </si>
  <si>
    <t xml:space="preserve">PERFURATRIZ PNEUMATICA MANUAL DE PESO MEDIO, MARTELETE, 18KG, COMPRIMENTO MÁXIMO DE CURSO DE 6 M, DIAMETRO DO PISTAO DE 5,5 CM - JUROS. AF_11/2016</t>
  </si>
  <si>
    <t xml:space="preserve">0,11</t>
  </si>
  <si>
    <t xml:space="preserve">95619</t>
  </si>
  <si>
    <t xml:space="preserve">PERFURATRIZ PNEUMATICA MANUAL DE PESO MEDIO, MARTELETE, 18KG, COMPRIMENTO MÁXIMO DE CURSO DE 6 M, DIAMETRO DO PISTAO DE 5,5 CM - MANUTENÇÃO. AF_11/2016</t>
  </si>
  <si>
    <t xml:space="preserve">1,22</t>
  </si>
  <si>
    <t xml:space="preserve">95627</t>
  </si>
  <si>
    <t xml:space="preserve">ROLO COMPACTADOR VIBRATORIO TANDEM, ACO LISO, POTENCIA 125 HP, PESO SEM/COM LASTRO 10,20/11,65 T, LARGURA DE TRABALHO 1,73 M - DEPRECIAÇÃO. AF_11/2016</t>
  </si>
  <si>
    <t xml:space="preserve">25,54</t>
  </si>
  <si>
    <t xml:space="preserve">95628</t>
  </si>
  <si>
    <t xml:space="preserve">ROLO COMPACTADOR VIBRATORIO TANDEM, ACO LISO, POTENCIA 125 HP, PESO SEM/COM LASTRO 10,20/11,65 T, LARGURA DE TRABALHO 1,73 M - JUROS. AF_11/2016</t>
  </si>
  <si>
    <t xml:space="preserve">3,54</t>
  </si>
  <si>
    <t xml:space="preserve">95629</t>
  </si>
  <si>
    <t xml:space="preserve">ROLO COMPACTADOR VIBRATORIO TANDEM, ACO LISO, POTENCIA 125 HP, PESO SEM/COM LASTRO 10,20/11,65 T, LARGURA DE TRABALHO 1,73 M - MANUTENÇÃO. AF_11/2016</t>
  </si>
  <si>
    <t xml:space="preserve">31,97</t>
  </si>
  <si>
    <t xml:space="preserve">95630</t>
  </si>
  <si>
    <t xml:space="preserve">ROLO COMPACTADOR VIBRATORIO TANDEM, ACO LISO, POTENCIA 125 HP, PESO SEM/COM LASTRO 10,20/11,65 T, LARGURA DE TRABALHO 1,73 M - MATERIAIS NA OPERAÇÃO. AF_11/2016</t>
  </si>
  <si>
    <t xml:space="preserve">95698</t>
  </si>
  <si>
    <t xml:space="preserve">PERFURATRIZ MANUAL, TORQUE MAXIMO 55 KGF.M, POTENCIA 5 CV, COM DIAMETRO MAXIMO 8 1/2" - DEPRECIAÇÃO. AF_11/2016</t>
  </si>
  <si>
    <t xml:space="preserve">3,96</t>
  </si>
  <si>
    <t xml:space="preserve">95699</t>
  </si>
  <si>
    <t xml:space="preserve">PERFURATRIZ MANUAL, TORQUE MAXIMO 55 KGF.M, POTENCIA 5 CV, COM DIAMETRO MAXIMO 8 1/2" - JUROS. AF_11/2016</t>
  </si>
  <si>
    <t xml:space="preserve">95700</t>
  </si>
  <si>
    <t xml:space="preserve">PERFURATRIZ MANUAL, TORQUE MAXIMO 55 KGF.M, POTENCIA 5 CV, COM DIAMETRO MAXIMO 8 1/2" - MANUTENÇÃO. AF_11/2016</t>
  </si>
  <si>
    <t xml:space="preserve">4,96</t>
  </si>
  <si>
    <t xml:space="preserve">95701</t>
  </si>
  <si>
    <t xml:space="preserve">PERFURATRIZ MANUAL, TORQUE MAXIMO 55 KGF.M, POTENCIA 5 CV, COM DIAMETRO MAXIMO 8 1/2" - MATERIAIS NA OPERAÇÃO. AF_11/2016</t>
  </si>
  <si>
    <t xml:space="preserve">95704</t>
  </si>
  <si>
    <t xml:space="preserve">PERFURATRIZ SOBRE ESTEIRA, TORQUE MÁXIMO 600 KGF, POTÊNCIA ENTRE 50 E 60 HP, DIÂMETRO MÁXIMO 10 - DEPRECIAÇÃO. AF_11/2016</t>
  </si>
  <si>
    <t xml:space="preserve">26,88</t>
  </si>
  <si>
    <t xml:space="preserve">95705</t>
  </si>
  <si>
    <t xml:space="preserve">PERFURATRIZ SOBRE ESTEIRA, TORQUE MÁXIMO 600 KGF, POTÊNCIA ENTRE 50 E 60 HP, DIÂMETRO MÁXIMO 10 - JUROS. AF_11/2016</t>
  </si>
  <si>
    <t xml:space="preserve">95706</t>
  </si>
  <si>
    <t xml:space="preserve">PERFURATRIZ SOBRE ESTEIRA, TORQUE MÁXIMO 600 KGF, POTÊNCIA ENTRE 50 E 60 HP, DIÂMETRO MÁXIMO 10 - MANUTENÇÃO. AF_11/2016</t>
  </si>
  <si>
    <t xml:space="preserve">33,64</t>
  </si>
  <si>
    <t xml:space="preserve">95707</t>
  </si>
  <si>
    <t xml:space="preserve">PERFURATRIZ SOBRE ESTEIRA, TORQUE MÁXIMO 600 KGF, POTÊNCIA ENTRE 50 E 60 HP, DIÂMETRO MÁXIMO 10 - MATERIAIS NA OPERAÇÃO. AF_11/2016</t>
  </si>
  <si>
    <t xml:space="preserve">29,64</t>
  </si>
  <si>
    <t xml:space="preserve">95710</t>
  </si>
  <si>
    <t xml:space="preserve">ESCAVADEIRA HIDRAULICA SOBRE ESTEIRA, COM GARRA GIRATORIA DE MANDIBULAS, PESO OPERACIONAL ENTRE 22,00 E 25,50 TON, POTENCIA LIQUIDA ENTRE 150 E 160 HP - DEPRECIAÇÃO. AF_11/2016</t>
  </si>
  <si>
    <t xml:space="preserve">32,31</t>
  </si>
  <si>
    <t xml:space="preserve">95711</t>
  </si>
  <si>
    <t xml:space="preserve">ESCAVADEIRA HIDRAULICA SOBRE ESTEIRA, COM GARRA GIRATORIA DE MANDIBULAS, PESO OPERACIONAL ENTRE 22,00 E 25,50 TON, POTENCIA LIQUIDA ENTRE 150 E 160 HP - JUROS. AF_11/2016</t>
  </si>
  <si>
    <t xml:space="preserve">4,38</t>
  </si>
  <si>
    <t xml:space="preserve">95712</t>
  </si>
  <si>
    <t xml:space="preserve">ESCAVADEIRA HIDRAULICA SOBRE ESTEIRA, COM GARRA GIRATORIA DE MANDIBULAS, PESO OPERACIONAL ENTRE 22,00 E 25,50 TON, POTENCIA LIQUIDA ENTRE 150 E 160 HP - MANUTENÇÃO. AF_11/2016</t>
  </si>
  <si>
    <t xml:space="preserve">40,38</t>
  </si>
  <si>
    <t xml:space="preserve">95713</t>
  </si>
  <si>
    <t xml:space="preserve">ESCAVADEIRA HIDRAULICA SOBRE ESTEIRA, COM GARRA GIRATORIA DE MANDIBULAS, PESO OPERACIONAL ENTRE 22,00 E 25,50 TON, POTENCIA LIQUIDA ENTRE 150 E 160 HP - MATERIAIS NA OPERAÇÃO. AF_11/2016</t>
  </si>
  <si>
    <t xml:space="preserve">95716</t>
  </si>
  <si>
    <t xml:space="preserve">ESCAVADEIRA HIDRAULICA SOBRE ESTEIRA, EQUIPADA COM CLAMSHELL, COM CAPACIDADE DA CAÇAMBA ENTRE 1,20 E 1,50 M3, PESO OPERACIONAL ENTRE 20,00 E 22,00 TON, POTENCIA LIQUIDA ENTRE 150 E 160 HP - DEPRECIAÇÃO. AF_11/2016</t>
  </si>
  <si>
    <t xml:space="preserve">31,10</t>
  </si>
  <si>
    <t xml:space="preserve">95717</t>
  </si>
  <si>
    <t xml:space="preserve">ESCAVADEIRA HIDRAULICA SOBRE ESTEIRA, EQUIPADA COM CLAMSHELL, COM CAPACIDADE DA CAÇAMBA ENTRE 1,20 E 1,50 M3, PESO OPERACIONAL ENTRE 20,00 E 22,00 TON, POTENCIA LIQUIDA ENTRE 150 E 160 HP - JUROS. AF_11/2016</t>
  </si>
  <si>
    <t xml:space="preserve">4,22</t>
  </si>
  <si>
    <t xml:space="preserve">95718</t>
  </si>
  <si>
    <t xml:space="preserve">ESCAVADEIRA HIDRAULICA SOBRE ESTEIRA, EQUIPADA COM CLAMSHELL, COM CAPACIDADE DA CAÇAMBA ENTRE 1,20 E 1,50 M3, PESO OPERACIONAL ENTRE 20,00 E 22,00 TON, POTENCIA LIQUIDA ENTRE 150 E 160 HP - MANUTENÇÃO. AF_11/2016</t>
  </si>
  <si>
    <t xml:space="preserve">38,88</t>
  </si>
  <si>
    <t xml:space="preserve">95719</t>
  </si>
  <si>
    <t xml:space="preserve">ESCAVADEIRA HIDRAULICA SOBRE ESTEIRA, EQUIPADA COM CLAMSHELL, COM CAPACIDADE DA CAÇAMBA ENTRE 1,20 E 1,50 M3, PESO OPERACIONAL ENTRE 20,00 E 22,00 TON, POTENCIA LIQUIDA ENTRE 150 E 160 HP - MATERIAIS NA OPERAÇÃO. AF_11/2016</t>
  </si>
  <si>
    <t xml:space="preserve">95869</t>
  </si>
  <si>
    <t xml:space="preserve">GRUPO GERADOR COM CARENAGEM, MOTOR DIESEL POTÊNCIA STANDART ENTRE 250 E 260 KVA - JUROS. AF_12/2016</t>
  </si>
  <si>
    <t xml:space="preserve">0,93</t>
  </si>
  <si>
    <t xml:space="preserve">95870</t>
  </si>
  <si>
    <t xml:space="preserve">GRUPO GERADOR COM CARENAGEM, MOTOR DIESEL POTÊNCIA STANDART ENTRE 250 E 260 KVA - MANUTENÇÃO. AF_12/2016</t>
  </si>
  <si>
    <t xml:space="preserve">4,62</t>
  </si>
  <si>
    <t xml:space="preserve">95871</t>
  </si>
  <si>
    <t xml:space="preserve">GRUPO GERADOR COM CARENAGEM, MOTOR DIESEL POTÊNCIA STANDART ENTRE 250 E 260 KVA - MATERIAIS NA OPERAÇÃO. AF_12/2016</t>
  </si>
  <si>
    <t xml:space="preserve">196,25</t>
  </si>
  <si>
    <t xml:space="preserve">95874</t>
  </si>
  <si>
    <t xml:space="preserve">GRUPO GERADOR COM CARENAGEM, MOTOR DIESEL POTÊNCIA STANDART ENTRE 250 E 260 KVA - DEPRECIAÇÃO. AF_12/2016</t>
  </si>
  <si>
    <t xml:space="preserve">96008</t>
  </si>
  <si>
    <t xml:space="preserve">TRATOR DE PNEUS COM POTÊNCIA DE 122 CV, TRAÇÃO 4X4, COM VASSOURA MECÂNICA ACOPLADA - DEPRECIAÇÃO. AF_02/2017</t>
  </si>
  <si>
    <t xml:space="preserve">14,93</t>
  </si>
  <si>
    <t xml:space="preserve">96009</t>
  </si>
  <si>
    <t xml:space="preserve">TRATOR DE PNEUS COM POTÊNCIA DE 122 CV, TRAÇÃO 4X4, COM VASSOURA MECÂNICA ACOPLADA - JUROS. AF_02/2017</t>
  </si>
  <si>
    <t xml:space="preserve">2,06</t>
  </si>
  <si>
    <t xml:space="preserve">96011</t>
  </si>
  <si>
    <t xml:space="preserve">TRATOR DE PNEUS COM POTÊNCIA DE 122 CV, TRAÇÃO 4X4, COM VASSOURA MECÂNICA ACOPLADA - MANUTENÇÃO. AF_02/2017</t>
  </si>
  <si>
    <t xml:space="preserve">16,33</t>
  </si>
  <si>
    <t xml:space="preserve">96012</t>
  </si>
  <si>
    <t xml:space="preserve">TRATOR DE PNEUS COM POTÊNCIA DE 122 CV, TRAÇÃO 4X4, COM VASSOURA MECÂNICA ACOPLADA - MATERIAIS NA OPERAÇÃO. AF_02/2017</t>
  </si>
  <si>
    <t xml:space="preserve">96015</t>
  </si>
  <si>
    <t xml:space="preserve">TRATOR DE PNEUS COM POTÊNCIA DE 122 CV, TRAÇÃO 4X4, COM GRADE DE DISCOS ACOPLADA - DEPRECIAÇÃO. AF_02/2017</t>
  </si>
  <si>
    <t xml:space="preserve">14,77</t>
  </si>
  <si>
    <t xml:space="preserve">96016</t>
  </si>
  <si>
    <t xml:space="preserve">TRATOR DE PNEUS COM POTÊNCIA DE 122 CV, TRAÇÃO 4X4, COM GRADE DE DISCOS ACOPLADA - JUROS. AF_02/2017</t>
  </si>
  <si>
    <t xml:space="preserve">96018</t>
  </si>
  <si>
    <t xml:space="preserve">TRATOR DE PNEUS COM POTÊNCIA DE 122 CV, TRAÇÃO 4X4, COM GRADE DE DISCOS ACOPLADA - MANUTENÇÃO. AF_02/2017</t>
  </si>
  <si>
    <t xml:space="preserve">16,16</t>
  </si>
  <si>
    <t xml:space="preserve">96019</t>
  </si>
  <si>
    <t xml:space="preserve">TRATOR DE PNEUS COM POTÊNCIA DE 122 CV, TRAÇÃO 4X4, COM GRADE DE DISCOS ACOPLADA - MATERIAIS NA OPERAÇÃO. AF_02/2017</t>
  </si>
  <si>
    <t xml:space="preserve">96023</t>
  </si>
  <si>
    <t xml:space="preserve">TRATOR DE PNEUS COM POTÊNCIA DE 85 CV, TRAÇÃO 4X4, COM GRADE DE DISCOS ACOPLADA - DEPRECIAÇÃO. AF_02/2017</t>
  </si>
  <si>
    <t xml:space="preserve">11,51</t>
  </si>
  <si>
    <t xml:space="preserve">96024</t>
  </si>
  <si>
    <t xml:space="preserve">TRATOR DE PNEUS COM POTÊNCIA DE 85 CV, TRAÇÃO 4X4, COM GRADE DE DISCOS ACOPLADA - JUROS. AF_02/2017</t>
  </si>
  <si>
    <t xml:space="preserve">96026</t>
  </si>
  <si>
    <t xml:space="preserve">TRATOR DE PNEUS COM POTÊNCIA DE 85 CV, TRAÇÃO 4X4, COM GRADE DE DISCOS ACOPLADA - MANUTENÇÃO. AF_02/2017</t>
  </si>
  <si>
    <t xml:space="preserve">12,59</t>
  </si>
  <si>
    <t xml:space="preserve">96027</t>
  </si>
  <si>
    <t xml:space="preserve">TRATOR DE PNEUS COM POTÊNCIA DE 85 CV, TRAÇÃO 4X4, COM GRADE DE DISCOS ACOPLADA - MATERIAIS NA OPERAÇÃO. AF_02/2017</t>
  </si>
  <si>
    <t xml:space="preserve">96030</t>
  </si>
  <si>
    <t xml:space="preserve">CAMINHÃO BASCULANTE 10 M3, TRUCADO, POTÊNCIA 230 CV, INCLUSIVE CAÇAMBA METÁLICA, COM DISTRIBUIDOR DE AGREGADOS ACOPLADO - DEPRECIAÇÃO. AF_02/2017</t>
  </si>
  <si>
    <t xml:space="preserve">19,67</t>
  </si>
  <si>
    <t xml:space="preserve">96031</t>
  </si>
  <si>
    <t xml:space="preserve">CAMINHÃO BASCULANTE 10 M3, TRUCADO, POTÊNCIA 230 CV, INCLUSIVE CAÇAMBA METÁLICA, COM DISTRIBUIDOR DE AGREGADOS ACOPLADO - JUROS. AF_02/2017</t>
  </si>
  <si>
    <t xml:space="preserve">3,63</t>
  </si>
  <si>
    <t xml:space="preserve">96032</t>
  </si>
  <si>
    <t xml:space="preserve">CAMINHÃO BASCULANTE 10 M3, TRUCADO, POTÊNCIA 230 CV, INCLUSIVE CAÇAMBA METÁLICA, COM DISTRIBUIDOR DE AGREGADOS ACOPLADO - IMPOSTOS E SEGUROS. AF_02/2017</t>
  </si>
  <si>
    <t xml:space="preserve">96033</t>
  </si>
  <si>
    <t xml:space="preserve">CAMINHÃO BASCULANTE 10 M3, TRUCADO, POTÊNCIA 230 CV, INCLUSIVE CAÇAMBA METÁLICA, COM DISTRIBUIDOR DE AGREGADOS ACOPLADO - MANUTENÇÃO. AF_02/2017</t>
  </si>
  <si>
    <t xml:space="preserve">96034</t>
  </si>
  <si>
    <t xml:space="preserve">CAMINHÃO BASCULANTE 10 M3, TRUCADO, POTÊNCIA 230 CV, INCLUSIVE CAÇAMBA METÁLICA, COM DISTRIBUIDOR DE AGREGADOS ACOPLADO - MATERIAIS NA OPERAÇÃO. AF_02/2017</t>
  </si>
  <si>
    <t xml:space="preserve">96053</t>
  </si>
  <si>
    <t xml:space="preserve">TRATOR DE PNEUS COM POTÊNCIA DE 85 CV, TRAÇÃO 4X4, COM VASSOURA MECÂNICA ACOPLADA - DEPRECIAÇÃO. AF_03/2017</t>
  </si>
  <si>
    <t xml:space="preserve">11,67</t>
  </si>
  <si>
    <t xml:space="preserve">96054</t>
  </si>
  <si>
    <t xml:space="preserve">MINICARREGADEIRA SOBRE RODAS POTENCIA 47HP CAPACIDADE OPERACAO 646 KG, COM VASSOURA MECÂNICA ACOPLADA - DEPRECIAÇÃO. AF_03/2017</t>
  </si>
  <si>
    <t xml:space="preserve">15,89</t>
  </si>
  <si>
    <t xml:space="preserve">96055</t>
  </si>
  <si>
    <t xml:space="preserve">TRATOR DE PNEUS COM POTÊNCIA DE 85 CV, TRAÇÃO 4X4, COM VASSOURA MECÂNICA ACOPLADA - JUROS. AF_03/2017</t>
  </si>
  <si>
    <t xml:space="preserve">1,61</t>
  </si>
  <si>
    <t xml:space="preserve">96056</t>
  </si>
  <si>
    <t xml:space="preserve">TRATOR DE PNEUS COM POTÊNCIA DE 85 CV, TRAÇÃO 4X4, COM VASSOURA MECÂNICA ACOPLADA - MANUTENÇÃO. AF_03/2017</t>
  </si>
  <si>
    <t xml:space="preserve">12,76</t>
  </si>
  <si>
    <t xml:space="preserve">96057</t>
  </si>
  <si>
    <t xml:space="preserve">TRATOR DE PNEUS COM POTÊNCIA DE 85 CV, TRAÇÃO 4X4, COM VASSOURA MECÂNICA ACOPLADA - MATERIAIS NA OPERAÇÃO. AF_03/2017</t>
  </si>
  <si>
    <t xml:space="preserve">96060</t>
  </si>
  <si>
    <t xml:space="preserve">MINICARREGADEIRA SOBRE RODAS POTENCIA 47HP CAPACIDADE OPERACAO 646 KG, COM VASSOURA MECÂNICA ACOPLADA - JUROS. AF_03/2017</t>
  </si>
  <si>
    <t xml:space="preserve">1,60</t>
  </si>
  <si>
    <t xml:space="preserve">96061</t>
  </si>
  <si>
    <t xml:space="preserve">MINICARREGADEIRA SOBRE RODAS POTENCIA 47HP CAPACIDADE OPERACAO 646 KG, COM VASSOURA MECÂNICA ACOPLADA - MANUTENÇÃO. AF_03/2017</t>
  </si>
  <si>
    <t xml:space="preserve">19,87</t>
  </si>
  <si>
    <t xml:space="preserve">96062</t>
  </si>
  <si>
    <t xml:space="preserve">MINICARREGADEIRA SOBRE RODAS POTENCIA 47HP CAPACIDADE OPERACAO 646 KG, COM VASSOURA MECÂNICA ACOPLADA - MATERIAIS NA OPERAÇÃO. AF_03/2017</t>
  </si>
  <si>
    <t xml:space="preserve">96241</t>
  </si>
  <si>
    <t xml:space="preserve">MINIESCAVADEIRA SOBRE ESTEIRAS, POTENCIA LIQUIDA DE *30* HP, PESO OPERACIONAL DE *3.500* KG - DEPRECIACAO. AF_04/2017</t>
  </si>
  <si>
    <t xml:space="preserve">12,53</t>
  </si>
  <si>
    <t xml:space="preserve">96242</t>
  </si>
  <si>
    <t xml:space="preserve">MINIESCAVADEIRA SOBRE ESTEIRAS, POTENCIA LIQUIDA DE *30* HP, PESO OPERACIONAL DE *3.500* KG - JUROS. AF_04/2017</t>
  </si>
  <si>
    <t xml:space="preserve">1,70</t>
  </si>
  <si>
    <t xml:space="preserve">96243</t>
  </si>
  <si>
    <t xml:space="preserve">MINIESCAVADEIRA SOBRE ESTEIRAS, POTENCIA LIQUIDA DE *30* HP, PESO OPERACIONAL DE *3.500* KG - MANUTENCAO. AF_04/2017</t>
  </si>
  <si>
    <t xml:space="preserve">15,67</t>
  </si>
  <si>
    <t xml:space="preserve">96244</t>
  </si>
  <si>
    <t xml:space="preserve">MINIESCAVADEIRA SOBRE ESTEIRAS, POTENCIA LIQUIDA DE *30* HP, PESO OPERACIONAL DE *3.500* KG - MATERIAIS NA OPERACAO. AF_04/2017</t>
  </si>
  <si>
    <t xml:space="preserve">12,51</t>
  </si>
  <si>
    <t xml:space="preserve">96298</t>
  </si>
  <si>
    <t xml:space="preserve">PERFURATRIZ ROTATIVA SOBRE ESTEIRA, TORQUE MAXIMO 2500 KGM, POTENCIA 110 HP, MOTOR DIESEL - DEPRECIAÇÃO. AF_05/2017</t>
  </si>
  <si>
    <t xml:space="preserve">41,97</t>
  </si>
  <si>
    <t xml:space="preserve">96299</t>
  </si>
  <si>
    <t xml:space="preserve">PERFURATRIZ ROTATIVA SOBRE ESTEIRA, TORQUE MAXIMO 2500 KGM, POTENCIA 110 HP, MOTOR DIESEL - JUROS. AF_05/2017</t>
  </si>
  <si>
    <t xml:space="preserve">5,82</t>
  </si>
  <si>
    <t xml:space="preserve">96300</t>
  </si>
  <si>
    <t xml:space="preserve">PERFURATRIZ ROTATIVA SOBRE ESTEIRA, TORQUE MAXIMO 2500 KGM, POTENCIA 110 HP, MOTOR DIESEL - MANUTENÇÃO. AF_05/2017</t>
  </si>
  <si>
    <t xml:space="preserve">52,52</t>
  </si>
  <si>
    <t xml:space="preserve">96301</t>
  </si>
  <si>
    <t xml:space="preserve">PERFURATRIZ ROTATIVA SOBRE ESTEIRA, TORQUE MAXIMO 2500 KGM, POTENCIA 110 HP, MOTOR DIESEL - MATERIAIS NA OPERAÇÃO. AF_05/2017</t>
  </si>
  <si>
    <t xml:space="preserve">35,30</t>
  </si>
  <si>
    <t xml:space="preserve">96304</t>
  </si>
  <si>
    <t xml:space="preserve">COMPRESSOR DE AR, VAZAO DE 10 PCM, RESERVATORIO 100 L, PRESSAO DE TRABALHO ENTRE 6,9 E 9,7 BAR,  POTENCIA 2 HP, TENSAO 110/220 V - DEPRECIAÇÃO. AF_05/2017</t>
  </si>
  <si>
    <t xml:space="preserve">96305</t>
  </si>
  <si>
    <t xml:space="preserve">COMPRESSOR DE AR, VAZAO DE 10 PCM, RESERVATORIO 100 L, PRESSAO DE TRABALHO ENTRE 6,9 E 9,7 BAR,  POTENCIA 2 HP, TENSAO 110/220 V - JUROS. AF_05/2017</t>
  </si>
  <si>
    <t xml:space="preserve">96306</t>
  </si>
  <si>
    <t xml:space="preserve">COMPRESSOR DE AR, VAZAO DE 10 PCM, RESERVATORIO 100 L, PRESSAO DE TRABALHO ENTRE 6,9 E 9,7 BAR,  POTENCIA 2 HP, TENSAO 110/220 V - MANUTENÇÃO. AF_05/2017</t>
  </si>
  <si>
    <t xml:space="preserve">0,18</t>
  </si>
  <si>
    <t xml:space="preserve">96307</t>
  </si>
  <si>
    <t xml:space="preserve">COMPRESSOR DE AR, VAZAO DE 10 PCM, RESERVATORIO 100 L, PRESSAO DE TRABALHO ENTRE 6,9 E 9,7 BAR, POTENCIA 2 HP, TENSAO 110/220 V - MATERIAIS NA OPERAÇÃO. AF_05/2017</t>
  </si>
  <si>
    <t xml:space="preserve">1,07</t>
  </si>
  <si>
    <t xml:space="preserve">96457</t>
  </si>
  <si>
    <t xml:space="preserve">ROLO COMPACTADOR DE PNEUS, ESTATICO, PRESSAO VARIAVEL, POTENCIA 110 HP, PESO SEM/COM LASTRO 10,8/27 T, LARGURA DE ROLAGEM 2,30 M - MATERIAIS NA OPERACAO. AF_06/2017</t>
  </si>
  <si>
    <t xml:space="preserve">96458</t>
  </si>
  <si>
    <t xml:space="preserve">ROLO COMPACTADOR DE PNEUS, ESTATICO, PRESSAO VARIAVEL, POTENCIA 110 HP, PESO SEM/COM LASTRO 10,8/27 T, LARGURA DE ROLAGEM 2,30 M - MANUTENCAO. AF_06/2017</t>
  </si>
  <si>
    <t xml:space="preserve">35,45</t>
  </si>
  <si>
    <t xml:space="preserve">96459</t>
  </si>
  <si>
    <t xml:space="preserve">ROLO COMPACTADOR DE PNEUS, ESTATICO, PRESSAO VARIAVEL, POTENCIA 110 HP, PESO SEM/COM LASTRO 10,8/27 T, LARGURA DE ROLAGEM 2,30 M - JUROS. AF_06/2017</t>
  </si>
  <si>
    <t xml:space="preserve">96460</t>
  </si>
  <si>
    <t xml:space="preserve">ROLO COMPACTADOR DE PNEUS, ESTATICO, PRESSAO VARIAVEL, POTENCIA 110 HP, PESO SEM/COM LASTRO 10,8/27 T, LARGURA DE ROLAGEM 2,30 M - DEPRECIAÇÃO. AF_06/2017</t>
  </si>
  <si>
    <t xml:space="preserve">28,33</t>
  </si>
  <si>
    <t xml:space="preserve">98760</t>
  </si>
  <si>
    <t xml:space="preserve">INVERSOR DE SOLDA MONOFÁSICO DE 160 A, POTÊNCIA DE 5400 W, TENSÃO DE 220 V, PARA SOLDA COM ELETRODOS DE 2,0 A 4,0 MM E PROCESSO TIG - DEPRECIAÇÃO. AF_06/2018</t>
  </si>
  <si>
    <t xml:space="preserve">98761</t>
  </si>
  <si>
    <t xml:space="preserve">INVERSOR DE SOLDA MONOFÁSICO DE 160 A, POTÊNCIA DE 5400 W, TENSÃO DE 220 V, PARA SOLDA COM ELETRODOS DE 2,0 A 4,0 MM E PROCESSO TIG - JUROS. AF_06/2018</t>
  </si>
  <si>
    <t xml:space="preserve">98762</t>
  </si>
  <si>
    <t xml:space="preserve">INVERSOR DE SOLDA MONOFÁSICO DE 160 A, POTÊNCIA DE 5400 W, TENSÃO DE 220 V, PARA SOLDA COM ELETRODOS DE 2,0 A 4,0 MM E PROCESSO TIG - MANUTENÇÃO. AF_06/2018</t>
  </si>
  <si>
    <t xml:space="preserve">98763</t>
  </si>
  <si>
    <t xml:space="preserve">INVERSOR DE SOLDA MONOFÁSICO DE 160 A, POTÊNCIA DE 5400 W, TENSÃO DE 220 V, PARA SOLDA COM ELETRODOS DE 2,0 A 4,0 MM E PROCESSO TIG - MATERIAIS NA OPERAÇÃO. AF_06/2018</t>
  </si>
  <si>
    <t xml:space="preserve">99829</t>
  </si>
  <si>
    <t xml:space="preserve">LAVADORA DE ALTA PRESSAO (LAVA-JATO) PARA AGUA FRIA, PRESSAO DE OPERACAO ENTRE 1400 E 1900 LIB/POL2, VAZAO MAXIMA ENTRE 400 E 700 L/H - DEPRECIAÇÃO. AF_04/2019</t>
  </si>
  <si>
    <t xml:space="preserve">99830</t>
  </si>
  <si>
    <t xml:space="preserve">LAVADORA DE ALTA PRESSAO (LAVA-JATO) PARA AGUA FRIA, PRESSAO DE OPERACAO ENTRE 1400 E 1900 LIB/POL2, VAZAO MAXIMA ENTRE 400 E 700 L/H - JUROS. AF_04/2019</t>
  </si>
  <si>
    <t xml:space="preserve">99831</t>
  </si>
  <si>
    <t xml:space="preserve">LAVADORA DE ALTA PRESSAO (LAVA-JATO) PARA AGUA FRIA, PRESSAO DE OPERACAO ENTRE 1400 E 1900 LIB/POL2, VAZAO MAXIMA ENTRE 400 E 700 L/H - MANUTENÇÃO. AF_04/2019</t>
  </si>
  <si>
    <t xml:space="preserve">99832</t>
  </si>
  <si>
    <t xml:space="preserve">LAVADORA DE ALTA PRESSAO (LAVA-JATO) PARA AGUA FRIA, PRESSAO DE OPERACAO ENTRE 1400 E 1900 LIB/POL2, VAZAO MAXIMA ENTRE 400 E 700 L/H - MATERIAIS NA OPERAÇÃO. AF_04/2019</t>
  </si>
  <si>
    <t xml:space="preserve">1,01</t>
  </si>
  <si>
    <t xml:space="preserve">100637</t>
  </si>
  <si>
    <t xml:space="preserve">USINA DE MISTURA ASFÁLTICA À QUENTE, TIPO CONTRA FLUXO, PROD 100 A 140 TON/HORA - DEPRECIAÇÃO. AF_12/2019</t>
  </si>
  <si>
    <t xml:space="preserve">88,43</t>
  </si>
  <si>
    <t xml:space="preserve">100638</t>
  </si>
  <si>
    <t xml:space="preserve">USINA DE MISTURA ASFÁLTICA À QUENTE, TIPO CONTRA FLUXO, PROD 100 A 140 TON/HORA - JUROS. AF_12/2019</t>
  </si>
  <si>
    <t xml:space="preserve">15,91</t>
  </si>
  <si>
    <t xml:space="preserve">100639</t>
  </si>
  <si>
    <t xml:space="preserve">USINA DE MISTURA ASFÁLTICA À QUENTE, TIPO CONTRA FLUXO, PROD 100 A 140 TON/HORA - MANUTENÇÃO. AF_12/2019</t>
  </si>
  <si>
    <t xml:space="preserve">142,16</t>
  </si>
  <si>
    <t xml:space="preserve">100640</t>
  </si>
  <si>
    <t xml:space="preserve">USINA DE MISTURA ASFÁLTICA À QUENTE, TIPO CONTRA FLUXO, PROD 100 A 140 TON/HORA - MATERIAIS NA OPERAÇÃO. AF_12/2019</t>
  </si>
  <si>
    <t xml:space="preserve">202,30</t>
  </si>
  <si>
    <t xml:space="preserve">100643</t>
  </si>
  <si>
    <t xml:space="preserve">USINA DE ASFALTO, TIPO GRAVIMÉTRICA, PROD 150 TON/HORA - DEPRECIAÇÃO. AF_12/2019</t>
  </si>
  <si>
    <t xml:space="preserve">232,85</t>
  </si>
  <si>
    <t xml:space="preserve">100644</t>
  </si>
  <si>
    <t xml:space="preserve">USINA DE ASFALTO, TIPO GRAVIMÉTRICA, PROD 150 TON/HORA - JUROS. AF_12/2019</t>
  </si>
  <si>
    <t xml:space="preserve">41,91</t>
  </si>
  <si>
    <t xml:space="preserve">100645</t>
  </si>
  <si>
    <t xml:space="preserve">USINA DE ASFALTO, TIPO GRAVIMÉTRICA, PROD 150 TON/HORA - MANUTENÇÃO. AF_12/2019</t>
  </si>
  <si>
    <t xml:space="preserve">374,32</t>
  </si>
  <si>
    <t xml:space="preserve">100646</t>
  </si>
  <si>
    <t xml:space="preserve">USINA DE ASFALTO, TIPO GRAVIMÉTRICA, PROD 150 TON/HORA - MATERIAIS NA OPERAÇÃO. AF_12/2019</t>
  </si>
  <si>
    <t xml:space="preserve">289,00</t>
  </si>
  <si>
    <t xml:space="preserve">102270</t>
  </si>
  <si>
    <t xml:space="preserve">MARTELO DEMOLIDOR ELÉTRICO, COM POTÊNCIA DE 2.000 W, 1.000 IMPACTOS POR MINUTO, PESO DE 30 KG - DEPRECIAÇÃO. AF_01/2021</t>
  </si>
  <si>
    <t xml:space="preserve">102271</t>
  </si>
  <si>
    <t xml:space="preserve">MARTELO DEMOLIDOR ELÉTRICO, COM POTÊNCIA DE 2.000 W, 1.000 IMPACTOS POR MINUTO, PESO DE 30 KG - JUROS. AF_01/2021</t>
  </si>
  <si>
    <t xml:space="preserve">102272</t>
  </si>
  <si>
    <t xml:space="preserve">MARTELO DEMOLIDOR ELÉTRICO, COM POTÊNCIA DE 2.000 W, 1.000 IMPACTOS POR MINUTO, PESO DE 30 KG - MANUTENÇÃO. AF_01/2021</t>
  </si>
  <si>
    <t xml:space="preserve">0,46</t>
  </si>
  <si>
    <t xml:space="preserve">102273</t>
  </si>
  <si>
    <t xml:space="preserve">MARTELO DEMOLIDOR ELÉTRICO, COM POTÊNCIA DE 2.000 W, 1.000 IMPACTOS POR MINUTO, PESO DE 30 KG - MATERIAIS NA OPERAÇÃO. AF_01/2021</t>
  </si>
  <si>
    <t xml:space="preserve">92259</t>
  </si>
  <si>
    <t xml:space="preserve">INSTALAÇÃO DE TESOURA (INTEIRA OU MEIA), BIAPOIADA, EM MADEIRA NÃO APARELHADA, PARA VÃOS MAIORES OU IGUAIS A 3,0 M E MENORES QUE 6,0 M, INCLUSO IÇAMENTO. AF_07/2019</t>
  </si>
  <si>
    <t xml:space="preserve">367,99</t>
  </si>
  <si>
    <t xml:space="preserve">92260</t>
  </si>
  <si>
    <t xml:space="preserve">INSTALAÇÃO DE TESOURA (INTEIRA OU MEIA), BIAPOIADA, EM MADEIRA NÃO APARELHADA, PARA VÃOS MAIORES OU IGUAIS A 6,0 M E MENORES QUE 8,0 M, INCLUSO IÇAMENTO. AF_07/2019</t>
  </si>
  <si>
    <t xml:space="preserve">436,05</t>
  </si>
  <si>
    <t xml:space="preserve">92261</t>
  </si>
  <si>
    <t xml:space="preserve">INSTALAÇÃO DE TESOURA (INTEIRA OU MEIA), BIAPOIADA, EM MADEIRA NÃO APARELHADA, PARA VÃOS MAIORES OU IGUAIS A 8,0 M E MENORES QUE 10,0 M, INCLUSO IÇAMENTO. AF_07/2019</t>
  </si>
  <si>
    <t xml:space="preserve">502,03</t>
  </si>
  <si>
    <t xml:space="preserve">92262</t>
  </si>
  <si>
    <t xml:space="preserve">INSTALAÇÃO DE TESOURA (INTEIRA OU MEIA), BIAPOIADA, EM MADEIRA NÃO APARELHADA, PARA VÃOS MAIORES OU IGUAIS A 10,0 M E MENORES QUE 12,0 M, INCLUSO IÇAMENTO. AF_07/2019</t>
  </si>
  <si>
    <t xml:space="preserve">608,26</t>
  </si>
  <si>
    <t xml:space="preserve">92539</t>
  </si>
  <si>
    <t xml:space="preserve">TRAMA DE MADEIRA COMPOSTA POR RIPAS, CAIBROS E TERÇAS PARA TELHADOS DE ATÉ 2 ÁGUAS PARA TELHA DE ENCAIXE DE CERÂMICA OU DE CONCRETO, INCLUSO TRANSPORTE VERTICAL. AF_07/2019</t>
  </si>
  <si>
    <t xml:space="preserve">58,55</t>
  </si>
  <si>
    <t xml:space="preserve">92540</t>
  </si>
  <si>
    <t xml:space="preserve">TRAMA DE MADEIRA COMPOSTA POR RIPAS, CAIBROS E TERÇAS PARA TELHADOS DE MAIS QUE 2 ÁGUAS PARA TELHA DE ENCAIXE DE CERÂMICA OU DE CONCRETO, INCLUSO TRANSPORTE VERTICAL. AF_07/2019</t>
  </si>
  <si>
    <t xml:space="preserve">68,53</t>
  </si>
  <si>
    <t xml:space="preserve">92541</t>
  </si>
  <si>
    <t xml:space="preserve">TRAMA DE MADEIRA COMPOSTA POR RIPAS, CAIBROS E TERÇAS PARA TELHADOS DE ATÉ 2 ÁGUAS PARA TELHA CERÂMICA CAPA-CANAL, INCLUSO TRANSPORTE VERTICAL. AF_07/2019</t>
  </si>
  <si>
    <t xml:space="preserve">62,56</t>
  </si>
  <si>
    <t xml:space="preserve">92542</t>
  </si>
  <si>
    <t xml:space="preserve">TRAMA DE MADEIRA COMPOSTA POR RIPAS, CAIBROS E TERÇAS PARA TELHADOS DE MAIS QUE 2 ÁGUAS PARA TELHA CERÂMICA CAPA-CANAL, INCLUSO TRANSPORTE VERTICAL. AF_07/2019</t>
  </si>
  <si>
    <t xml:space="preserve">77,97</t>
  </si>
  <si>
    <t xml:space="preserve">92543</t>
  </si>
  <si>
    <t xml:space="preserve">TRAMA DE MADEIRA COMPOSTA POR TERÇAS PARA TELHADOS DE ATÉ 2 ÁGUAS PARA TELHA ONDULADA DE FIBROCIMENTO, METÁLICA, PLÁSTICA OU TERMOACÚSTICA, INCLUSO TRANSPORTE VERTICAL. AF_07/2019</t>
  </si>
  <si>
    <t xml:space="preserve">16,73</t>
  </si>
  <si>
    <t xml:space="preserve">92544</t>
  </si>
  <si>
    <t xml:space="preserve">TRAMA DE MADEIRA COMPOSTA POR TERÇAS PARA TELHADOS DE ATÉ 2 ÁGUAS PARA TELHA ESTRUTURAL DE FIBROCIMENTO, INCLUSO TRANSPORTE VERTICAL. AF_07/2019</t>
  </si>
  <si>
    <t xml:space="preserve">13,31</t>
  </si>
  <si>
    <t xml:space="preserve">92545</t>
  </si>
  <si>
    <t xml:space="preserve">FABRICAÇÃO E INSTALAÇÃO DE TESOURA INTEIRA EM MADEIRA NÃO APARELHADA, VÃO DE 3 M, PARA TELHA CERÂMICA OU DE CONCRETO, INCLUSO IÇAMENTO. AF_07/2019</t>
  </si>
  <si>
    <t xml:space="preserve">833,53</t>
  </si>
  <si>
    <t xml:space="preserve">92546</t>
  </si>
  <si>
    <t xml:space="preserve">FABRICAÇÃO E INSTALAÇÃO DE TESOURA INTEIRA EM MADEIRA NÃO APARELHADA, VÃO DE 4 M, PARA TELHA CERÂMICA OU DE CONCRETO, INCLUSO IÇAMENTO. AF_07/2019</t>
  </si>
  <si>
    <t xml:space="preserve">1.032,32</t>
  </si>
  <si>
    <t xml:space="preserve">92547</t>
  </si>
  <si>
    <t xml:space="preserve">FABRICAÇÃO E INSTALAÇÃO DE TESOURA INTEIRA EM MADEIRA NÃO APARELHADA, VÃO DE 5 M, PARA TELHA CERÂMICA OU DE CONCRETO, INCLUSO IÇAMENTO. AF_07/2019</t>
  </si>
  <si>
    <t xml:space="preserve">1.077,26</t>
  </si>
  <si>
    <t xml:space="preserve">92548</t>
  </si>
  <si>
    <t xml:space="preserve">FABRICAÇÃO E INSTALAÇÃO DE TESOURA INTEIRA EM MADEIRA NÃO APARELHADA, VÃO DE 6 M, PARA TELHA CERÂMICA OU DE CONCRETO, INCLUSO IÇAMENTO. AF_07/2019</t>
  </si>
  <si>
    <t xml:space="preserve">1.198,98</t>
  </si>
  <si>
    <t xml:space="preserve">92549</t>
  </si>
  <si>
    <t xml:space="preserve">FABRICAÇÃO E INSTALAÇÃO DE TESOURA INTEIRA EM MADEIRA NÃO APARELHADA, VÃO DE 7 M, PARA TELHA CERÂMICA OU DE CONCRETO, INCLUSO IÇAMENTO. AF_07/2019</t>
  </si>
  <si>
    <t xml:space="preserve">1.536,21</t>
  </si>
  <si>
    <t xml:space="preserve">92550</t>
  </si>
  <si>
    <t xml:space="preserve">FABRICAÇÃO E INSTALAÇÃO DE TESOURA INTEIRA EM MADEIRA NÃO APARELHADA, VÃO DE 8 M, PARA TELHA CERÂMICA OU DE CONCRETO, INCLUSO IÇAMENTO. AF_07/2019</t>
  </si>
  <si>
    <t xml:space="preserve">1.849,27</t>
  </si>
  <si>
    <t xml:space="preserve">92551</t>
  </si>
  <si>
    <t xml:space="preserve">FABRICAÇÃO E INSTALAÇÃO DE TESOURA INTEIRA EM MADEIRA NÃO APARELHADA, VÃO DE 9 M, PARA TELHA CERÂMICA OU DE CONCRETO, INCLUSO IÇAMENTO. AF_07/2019</t>
  </si>
  <si>
    <t xml:space="preserve">1.906,99</t>
  </si>
  <si>
    <t xml:space="preserve">92552</t>
  </si>
  <si>
    <t xml:space="preserve">FABRICAÇÃO E INSTALAÇÃO DE TESOURA INTEIRA EM MADEIRA NÃO APARELHADA, VÃO DE 10 M, PARA TELHA CERÂMICA OU DE CONCRETO, INCLUSO IÇAMENTO. AF_07/2019</t>
  </si>
  <si>
    <t xml:space="preserve">2.079,67</t>
  </si>
  <si>
    <t xml:space="preserve">92553</t>
  </si>
  <si>
    <t xml:space="preserve">FABRICAÇÃO E INSTALAÇÃO DE TESOURA INTEIRA EM MADEIRA NÃO APARELHADA, VÃO DE 11 M, PARA TELHA CERÂMICA OU DE CONCRETO, INCLUSO IÇAMENTO. AF_07/2019</t>
  </si>
  <si>
    <t xml:space="preserve">2.423,16</t>
  </si>
  <si>
    <t xml:space="preserve">92554</t>
  </si>
  <si>
    <t xml:space="preserve">FABRICAÇÃO E INSTALAÇÃO DE TESOURA INTEIRA EM MADEIRA NÃO APARELHADA, VÃO DE 12 M, PARA TELHA CERÂMICA OU DE CONCRETO, INCLUSO IÇAMENTO. AF_07/2019</t>
  </si>
  <si>
    <t xml:space="preserve">2.489,31</t>
  </si>
  <si>
    <t xml:space="preserve">92555</t>
  </si>
  <si>
    <t xml:space="preserve">FABRICAÇÃO E INSTALAÇÃO DE TESOURA INTEIRA EM MADEIRA NÃO APARELHADA, VÃO DE 3 M, PARA TELHA ONDULADA DE FIBROCIMENTO, METÁLICA, PLÁSTICA OU TERMOACÚSTICA, INCLUSO IÇAMENTO. AF_07/2019</t>
  </si>
  <si>
    <t xml:space="preserve">824,81</t>
  </si>
  <si>
    <t xml:space="preserve">92556</t>
  </si>
  <si>
    <t xml:space="preserve">FABRICAÇÃO E INSTALAÇÃO DE TESOURA INTEIRA EM MADEIRA NÃO APARELHADA, VÃO DE 4 M, PARA TELHA ONDULADA DE FIBROCIMENTO, METÁLICA, PLÁSTICA OU TERMOACÚSTICA, INCLUSO IÇAMENTO. AF_07/2019</t>
  </si>
  <si>
    <t xml:space="preserve">1.017,04</t>
  </si>
  <si>
    <t xml:space="preserve">92557</t>
  </si>
  <si>
    <t xml:space="preserve">FABRICAÇÃO E INSTALAÇÃO DE TESOURA INTEIRA EM MADEIRA NÃO APARELHADA, VÃO DE 5 M, PARA TELHA ONDULADA DE FIBROCIMENTO, METÁLICA, PLÁSTICA OU TERMOACÚSTICA, INCLUSO IÇAMENTO. AF_07/2019</t>
  </si>
  <si>
    <t xml:space="preserve">1.061,97</t>
  </si>
  <si>
    <t xml:space="preserve">92558</t>
  </si>
  <si>
    <t xml:space="preserve">FABRICAÇÃO E INSTALAÇÃO DE TESOURA INTEIRA EM MADEIRA NÃO APARELHADA, VÃO DE 6 M, PARA TELHA ONDULADA DE FIBROCIMENTO, METÁLICA, PLÁSTICA OU TERMOACÚSTICA, INCLUSO IÇAMENTO. AF_07/2019</t>
  </si>
  <si>
    <t xml:space="preserve">1.190,25</t>
  </si>
  <si>
    <t xml:space="preserve">92559</t>
  </si>
  <si>
    <t xml:space="preserve">FABRICAÇÃO E INSTALAÇÃO DE TESOURA INTEIRA EM MADEIRA NÃO APARELHADA, VÃO DE 7 M, PARA TELHA ONDULADA DE FIBROCIMENTO, METÁLICA, PLÁSTICA OU TERMOACÚSTICA, INCLUSO IÇAMENTO. AF_07/2019</t>
  </si>
  <si>
    <t xml:space="preserve">1.519,97</t>
  </si>
  <si>
    <t xml:space="preserve">92560</t>
  </si>
  <si>
    <t xml:space="preserve">FABRICAÇÃO E INSTALAÇÃO DE TESOURA INTEIRA EM MADEIRA NÃO APARELHADA, VÃO DE 8 M, PARA TELHA ONDULADA DE FIBROCIMENTO, METÁLICA, PLÁSTICA OU TERMOACÚSTICA, INCLUSO IÇAMENTO. AF_07/2019</t>
  </si>
  <si>
    <t xml:space="preserve">1.827,15</t>
  </si>
  <si>
    <t xml:space="preserve">92561</t>
  </si>
  <si>
    <t xml:space="preserve">FABRICAÇÃO E INSTALAÇÃO DE TESOURA INTEIRA EM MADEIRA NÃO APARELHADA, VÃO DE 9 M, PARA TELHA ONDULADA DE FIBROCIMENTO, METÁLICA, PLÁSTICA OU TERMOACÚSTICA, INCLUSO IÇAMENTO. AF_07/2019</t>
  </si>
  <si>
    <t xml:space="preserve">1.885,47</t>
  </si>
  <si>
    <t xml:space="preserve">92562</t>
  </si>
  <si>
    <t xml:space="preserve">FABRICAÇÃO E INSTALAÇÃO DE TESOURA INTEIRA EM MADEIRA NÃO APARELHADA, VÃO DE 10 M, PARA TELHA ONDULADA DE FIBROCIMENTO, METÁLICA, PLÁSTICA OU TERMOACÚSTICA, INCLUSO IÇAMENTO. AF_07/2019</t>
  </si>
  <si>
    <t xml:space="preserve">2.042,87</t>
  </si>
  <si>
    <t xml:space="preserve">92563</t>
  </si>
  <si>
    <t xml:space="preserve">FABRICAÇÃO E INSTALAÇÃO DE TESOURA INTEIRA EM MADEIRA NÃO APARELHADA, VÃO DE 11 M, PARA TELHA ONDULADA DE FIBROCIMENTO, METÁLICA, PLÁSTICA OU TERMOACÚSTICA, INCLUSO IÇAMENTO. AF_07/2019</t>
  </si>
  <si>
    <t xml:space="preserve">2.380,14</t>
  </si>
  <si>
    <t xml:space="preserve">92564</t>
  </si>
  <si>
    <t xml:space="preserve">FABRICAÇÃO E INSTALAÇÃO DE TESOURA INTEIRA EM MADEIRA NÃO APARELHADA, VÃO DE 12 M, PARA TELHA ONDULADA DE FIBROCIMENTO, METÁLICA, PLÁSTICA OU TERMOACÚSTICA, INCLUSO IÇAMENTO. AF_07/2019</t>
  </si>
  <si>
    <t xml:space="preserve">2.436,62</t>
  </si>
  <si>
    <t xml:space="preserve">92565</t>
  </si>
  <si>
    <t xml:space="preserve">FABRICAÇÃO E INSTALAÇÃO DE ESTRUTURA PONTALETADA DE MADEIRA NÃO APARELHADA PARA TELHADOS COM ATÉ 2 ÁGUAS E PARA TELHA CERÂMICA OU DE CONCRETO, INCLUSO TRANSPORTE VERTICAL. AF_12/2015</t>
  </si>
  <si>
    <t xml:space="preserve">30,03</t>
  </si>
  <si>
    <t xml:space="preserve">92566</t>
  </si>
  <si>
    <t xml:space="preserve">FABRICAÇÃO E INSTALAÇÃO DE ESTRUTURA PONTALETADA DE MADEIRA NÃO APARELHADA PARA TELHADOS COM ATÉ 2 ÁGUAS E PARA TELHA ONDULADA DE FIBROCIMENTO, METÁLICA, PLÁSTICA OU TERMOACÚSTICA, INCLUSO TRANSPORTE VERTICAL. AF_12/2015</t>
  </si>
  <si>
    <t xml:space="preserve">17,14</t>
  </si>
  <si>
    <t xml:space="preserve">92567</t>
  </si>
  <si>
    <t xml:space="preserve">FABRICAÇÃO E INSTALAÇÃO DE ESTRUTURA PONTALETADA DE MADEIRA NÃO APARELHADA PARA TELHADOS COM MAIS QUE 2 ÁGUAS E PARA TELHA CERÂMICA OU DE CONCRETO, INCLUSO TRANSPORTE VERTICAL. AF_12/2015</t>
  </si>
  <si>
    <t xml:space="preserve">26,09</t>
  </si>
  <si>
    <t xml:space="preserve">100379</t>
  </si>
  <si>
    <t xml:space="preserve">FABRICAÇÃO E INSTALAÇÃO DE PONTALETES DE MADEIRA NÃO APARELHADA PARA TELHADOS COM ATÉ 2 ÁGUAS E COM TELHA CERÂMICA OU DE CONCRETO EM EDIFÍCIO RESIDENCIAL TÉRREO, INCLUSO TRANSPORTE VERTICAL. AF_07/2019</t>
  </si>
  <si>
    <t xml:space="preserve">100380</t>
  </si>
  <si>
    <t xml:space="preserve">FABRICAÇÃO E INSTALAÇÃO DE PONTALETES DE MADEIRA NÃO APARELHADA PARA TELHADOS COM ATÉ 2 ÁGUAS E COM TELHA CERÂMICA OU DE CONCRETO EM EDIFÍCIO RESIDENCIAL DE MÚLTIPLOS PAVIMENTOS, INCLUSO TRANSPORTE VERTICAL. AF_07/2019</t>
  </si>
  <si>
    <t xml:space="preserve">41,11</t>
  </si>
  <si>
    <t xml:space="preserve">100381</t>
  </si>
  <si>
    <t xml:space="preserve">FABRICAÇÃO E INSTALAÇÃO DE PONTALETES DE MADEIRA NÃO APARELHADA PARA TELHADOS COM ATÉ 2 ÁGUAS E COM TELHA CERÂMICA OU DE CONCRETO EM EDIFÍCIO INSTITUCIONAL TÉRREO, INCLUSO TRANSPORTE VERTICAL. AF_07/2019</t>
  </si>
  <si>
    <t xml:space="preserve">47,37</t>
  </si>
  <si>
    <t xml:space="preserve">100383</t>
  </si>
  <si>
    <t xml:space="preserve">FABRICAÇÃO E INSTALAÇÃO DE PONTALETES DE MADEIRA NÃO APARELHADA PARA TELHADOS COM ATÉ 2 ÁGUAS E COM TELHA ONDULADA DE FIBROCIMENTO, ALUMÍNIO OU PLÁSTICA EM EDIFÍCIO RESIDENCIAL DE MÚLTIPLOS PAVIMENTOS, INCLUSO TRANSPORTE VERTICAL. AF_07/2019</t>
  </si>
  <si>
    <t xml:space="preserve">18,67</t>
  </si>
  <si>
    <t xml:space="preserve">100384</t>
  </si>
  <si>
    <t xml:space="preserve">FABRICAÇÃO E INSTALAÇÃO DE PONTALETES DE MADEIRA NÃO APARELHADA PARA TELHADOS COM ATÉ 2 ÁGUAS E COM TELHA ONDULADA DE FIBROCIMENTO, ALUMÍNIO OU PLÁSTICA EM EDIFÍCIO INSTITUCIONAL TÉRREO, INCLUSO TRANSPORTE VERTICAL. AF_07/2019</t>
  </si>
  <si>
    <t xml:space="preserve">100385</t>
  </si>
  <si>
    <t xml:space="preserve">FABRICAÇÃO E INSTALAÇÃO DE PONTALETES DE MADEIRA NÃO APARELHADA PARA TELHADOS COM MAIS QUE 2 ÁGUAS E COM TELHA CERÂMICA OU DE CONCRETO EM EDIFÍCIO RESIDENCIAL TÉRREO, INCLUSO TRANSPORTE VERTICAL. AF_07/2019</t>
  </si>
  <si>
    <t xml:space="preserve">100386</t>
  </si>
  <si>
    <t xml:space="preserve">FABRICAÇÃO E INSTALAÇÃO DE PONTALETES DE MADEIRA NÃO APARELHADA PARA TELHADOS COM MAIS QUE 2 ÁGUAS E COM TELHA CERÂMICA OU DE CONCRETO EM EDIFÍCIO RESIDENCIAL DE MÚLTIPLOS PAVIMENTOS. AF_07/2019</t>
  </si>
  <si>
    <t xml:space="preserve">34,32</t>
  </si>
  <si>
    <t xml:space="preserve">100387</t>
  </si>
  <si>
    <t xml:space="preserve">FABRICAÇÃO E INSTALAÇÃO DE PONTALETES DE MADEIRA NÃO APARELHADA PARA TELHADOS COM MAIS QUE 2 ÁGUAS E COM TELHA CERÂMICA OU DE CONCRETO EM EDIFÍCIO INSTITUCIONAL TÉRREO, INCLUSO TRANSPORTE VERTICAL. AF_07/2019</t>
  </si>
  <si>
    <t xml:space="preserve">42,40</t>
  </si>
  <si>
    <t xml:space="preserve">100388</t>
  </si>
  <si>
    <t xml:space="preserve">RETIRADA E RECOLOCAÇÃO DE RIPA EM TELHADOS DE ATÉ 2 ÁGUAS COM TELHA CERÂMICA OU DE CONCRETO DE ENCAIXE, INCLUSO TRANSPORTE VERTICAL. AF_07/2019</t>
  </si>
  <si>
    <t xml:space="preserve">17,26</t>
  </si>
  <si>
    <t xml:space="preserve">100389</t>
  </si>
  <si>
    <t xml:space="preserve">RETIRADA E RECOLOCAÇÃO DE CAIBRO EM TELHADOS DE ATÉ 2 ÁGUAS COM TELHA CERÂMICA OU DE CONCRETO DE ENCAIXE, INCLUSO TRANSPORTE VERTICAL. AF_07/2019</t>
  </si>
  <si>
    <t xml:space="preserve">16,11</t>
  </si>
  <si>
    <t xml:space="preserve">100390</t>
  </si>
  <si>
    <t xml:space="preserve">RETIRADA E RECOLOCAÇÃO DE RIPA EM TELHADOS DE MAIS DE 2 ÁGUAS COM TELHA CERÂMICA OU DE CONCRETO DE ENCAIXE, INCLUSO TRANSPORTE VERTICAL. AF_07/2019</t>
  </si>
  <si>
    <t xml:space="preserve">21,26</t>
  </si>
  <si>
    <t xml:space="preserve">100391</t>
  </si>
  <si>
    <t xml:space="preserve">RETIRADA E RECOLOCAÇÃO DE CAIBRO EM TELHADOS DE MAIS DE 2 ÁGUAS COM TELHA CERÂMICA OU DE CONCRETO DE ENCAIXE, INCLUSO TRANSPORTE VERTICAL. AF_07/2019</t>
  </si>
  <si>
    <t xml:space="preserve">18,53</t>
  </si>
  <si>
    <t xml:space="preserve">100392</t>
  </si>
  <si>
    <t xml:space="preserve">RETIRADA E RECOLOCAÇÃO DE RIPA EM TELHADOS DE ATÉ 2 ÁGUAS COM TELHA CERÂMICA CAPA-CANAL, INCLUSO TRANSPORTE VERTICAL. AF_07/2019</t>
  </si>
  <si>
    <t xml:space="preserve">13,56</t>
  </si>
  <si>
    <t xml:space="preserve">100393</t>
  </si>
  <si>
    <t xml:space="preserve">RETIRADA E RECOLOCAÇÃO DE CAIBRO EM TELHADOS DE ATÉ 2 ÁGUAS COM TELHA CERÂMICA CAPA-CANAL, INCLUSO TRANSPORTE VERTICAL. AF_07/2019</t>
  </si>
  <si>
    <t xml:space="preserve">18,17</t>
  </si>
  <si>
    <t xml:space="preserve">100394</t>
  </si>
  <si>
    <t xml:space="preserve">RETIRADA E RECOLOCAÇÃO DE RIPA EM TELHADOS DE MAIS DE 2 ÁGUAS COM TELHA CERÂMICA CAPA-CANAL, INCLUSO TRANSPORTE VERTICAL. AF_07/2019</t>
  </si>
  <si>
    <t xml:space="preserve">16,72</t>
  </si>
  <si>
    <t xml:space="preserve">100395</t>
  </si>
  <si>
    <t xml:space="preserve">RETIRADA E RECOLOCAÇÃO DE CAIBRO EM TELHADOS DE MAIS DE 2 ÁGUAS COM TELHA CERÂMICA CAPA-CANAL, INCLUSO TRANSPORTE VERTICAL. AF_07/2019</t>
  </si>
  <si>
    <t xml:space="preserve">94189</t>
  </si>
  <si>
    <t xml:space="preserve">TELHAMENTO COM TELHA DE CONCRETO DE ENCAIXE, COM ATÉ 2 ÁGUAS, INCLUSO TRANSPORTE VERTICAL. AF_07/2019</t>
  </si>
  <si>
    <t xml:space="preserve">29,71</t>
  </si>
  <si>
    <t xml:space="preserve">94192</t>
  </si>
  <si>
    <t xml:space="preserve">TELHAMENTO COM TELHA DE CONCRETO DE ENCAIXE, COM MAIS DE 2 ÁGUAS, INCLUSO TRANSPORTE VERTICAL. AF_07/2019</t>
  </si>
  <si>
    <t xml:space="preserve">32,32</t>
  </si>
  <si>
    <t xml:space="preserve">94195</t>
  </si>
  <si>
    <t xml:space="preserve">TELHAMENTO COM TELHA CERÂMICA DE ENCAIXE, TIPO PORTUGUESA, COM ATÉ 2 ÁGUAS, INCLUSO TRANSPORTE VERTICAL. AF_07/2019</t>
  </si>
  <si>
    <t xml:space="preserve">43,90</t>
  </si>
  <si>
    <t xml:space="preserve">94198</t>
  </si>
  <si>
    <t xml:space="preserve">TELHAMENTO COM TELHA CERÂMICA DE ENCAIXE, TIPO PORTUGUESA, COM MAIS DE 2 ÁGUAS, INCLUSO TRANSPORTE VERTICAL. AF_07/2019</t>
  </si>
  <si>
    <t xml:space="preserve">94201</t>
  </si>
  <si>
    <t xml:space="preserve">TELHAMENTO COM TELHA CERÂMICA CAPA-CANAL, TIPO COLONIAL, COM ATÉ 2 ÁGUAS, INCLUSO TRANSPORTE VERTICAL. AF_07/2019</t>
  </si>
  <si>
    <t xml:space="preserve">62,30</t>
  </si>
  <si>
    <t xml:space="preserve">94204</t>
  </si>
  <si>
    <t xml:space="preserve">TELHAMENTO COM TELHA CERÂMICA CAPA-CANAL, TIPO COLONIAL, COM MAIS DE 2 ÁGUAS, INCLUSO TRANSPORTE VERTICAL. AF_07/2019</t>
  </si>
  <si>
    <t xml:space="preserve">68,19</t>
  </si>
  <si>
    <t xml:space="preserve">94224</t>
  </si>
  <si>
    <t xml:space="preserve">EMBOÇAMENTO COM ARGAMASSA TRAÇO 1:2:9 (CIMENTO, CAL E AREIA). AF_07/2019</t>
  </si>
  <si>
    <t xml:space="preserve">25,14</t>
  </si>
  <si>
    <t xml:space="preserve">94225</t>
  </si>
  <si>
    <t xml:space="preserve">ISOLAMENTO TERMOACÚSTICO COM LÃ MINERAL NA SUBCOBERTURA, INCLUSO TRANSPORTE VERTICAL. AF_07/2019</t>
  </si>
  <si>
    <t xml:space="preserve">94226</t>
  </si>
  <si>
    <t xml:space="preserve">SUBCOBERTURA COM MANTA PLÁSTICA REVESTIDA POR PELÍCULA DE ALUMÍNO, INCLUSO TRANSPORTE VERTICAL. AF_07/2019</t>
  </si>
  <si>
    <t xml:space="preserve">18,75</t>
  </si>
  <si>
    <t xml:space="preserve">94232</t>
  </si>
  <si>
    <t xml:space="preserve">AMARRAÇÃO DE TELHAS CERÂMICAS OU DE CONCRETO. AF_07/2019</t>
  </si>
  <si>
    <t xml:space="preserve">2,75</t>
  </si>
  <si>
    <t xml:space="preserve">94440</t>
  </si>
  <si>
    <t xml:space="preserve">TELHAMENTO COM TELHA CERÂMICA DE ENCAIXE, TIPO FRANCESA, COM ATÉ 2 ÁGUAS, INCLUSO TRANSPORTE VERTICAL. AF_07/2019</t>
  </si>
  <si>
    <t xml:space="preserve">94441</t>
  </si>
  <si>
    <t xml:space="preserve">TELHAMENTO COM TELHA CERÂMICA DE ENCAIXE, TIPO FRANCESA, COM MAIS DE 2 ÁGUAS, INCLUSO TRANSPORTE VERTICAL. AF_07/2019</t>
  </si>
  <si>
    <t xml:space="preserve">94442</t>
  </si>
  <si>
    <t xml:space="preserve">TELHAMENTO COM TELHA CERÂMICA DE ENCAIXE, TIPO ROMANA, COM ATÉ 2 ÁGUAS, INCLUSO TRANSPORTE VERTICAL. AF_07/2019</t>
  </si>
  <si>
    <t xml:space="preserve">94443</t>
  </si>
  <si>
    <t xml:space="preserve">TELHAMENTO COM TELHA CERÂMICA DE ENCAIXE, TIPO ROMANA, COM MAIS DE 2 ÁGUAS, INCLUSO TRANSPORTE VERTICAL. AF_07/2019</t>
  </si>
  <si>
    <t xml:space="preserve">94445</t>
  </si>
  <si>
    <t xml:space="preserve">TELHAMENTO COM TELHA CERÂMICA CAPA-CANAL, TIPO PLAN, COM ATÉ 2 ÁGUAS, INCLUSO TRANSPORTE VERTICAL. AF_07/2019</t>
  </si>
  <si>
    <t xml:space="preserve">94446</t>
  </si>
  <si>
    <t xml:space="preserve">TELHAMENTO COM TELHA CERÂMICA CAPA-CANAL, TIPO PLAN, COM MAIS DE 2 ÁGUAS, INCLUSO TRANSPORTE VERTICAL. AF_07/2019</t>
  </si>
  <si>
    <t xml:space="preserve">94447</t>
  </si>
  <si>
    <t xml:space="preserve">TELHAMENTO COM TELHA CERÂMICA CAPA-CANAL, TIPO PAULISTA, COM ATÉ 2 ÁGUAS, INCLUSO TRANSPORTE VERTICAL. AF_07/2019</t>
  </si>
  <si>
    <t xml:space="preserve">94448</t>
  </si>
  <si>
    <t xml:space="preserve">TELHAMENTO COM TELHA CERÂMICA CAPA-CANAL, TIPO PAULISTA, COM MAIS DE 2 ÁGUAS, INCLUSO TRANSPORTE VERTICAL. AF_07/2019</t>
  </si>
  <si>
    <t xml:space="preserve">94207</t>
  </si>
  <si>
    <t xml:space="preserve">TELHAMENTO COM TELHA ONDULADA DE FIBROCIMENTO E = 6 MM, COM RECOBRIMENTO LATERAL DE 1/4 DE ONDA PARA TELHADO COM INCLINAÇÃO MAIOR QUE 10°, COM ATÉ 2 ÁGUAS, INCLUSO IÇAMENTO. AF_07/2019</t>
  </si>
  <si>
    <t xml:space="preserve">40,85</t>
  </si>
  <si>
    <t xml:space="preserve">94210</t>
  </si>
  <si>
    <t xml:space="preserve">TELHAMENTO COM TELHA ONDULADA DE FIBROCIMENTO E = 6 MM, COM RECOBRIMENTO LATERAL DE 1 1/4 DE ONDA PARA TELHADO COM INCLINAÇÃO MÁXIMA DE 10°, COM ATÉ 2 ÁGUAS, INCLUSO IÇAMENTO. AF_07/2019</t>
  </si>
  <si>
    <t xml:space="preserve">43,38</t>
  </si>
  <si>
    <t xml:space="preserve">94218</t>
  </si>
  <si>
    <t xml:space="preserve">TELHAMENTO COM TELHA ESTRUTURAL DE FIBROCIMENTO E= 6 MM, COM ATÉ 2 ÁGUAS, INCLUSO IÇAMENTO. AF_07/2019</t>
  </si>
  <si>
    <t xml:space="preserve">85,08</t>
  </si>
  <si>
    <t xml:space="preserve">94213</t>
  </si>
  <si>
    <t xml:space="preserve">TELHAMENTO COM TELHA DE AÇO/ALUMÍNIO E = 0,5 MM, COM ATÉ 2 ÁGUAS, INCLUSO IÇAMENTO. AF_07/2019</t>
  </si>
  <si>
    <t xml:space="preserve">44,09</t>
  </si>
  <si>
    <t xml:space="preserve">94216</t>
  </si>
  <si>
    <t xml:space="preserve">TELHAMENTO COM TELHA METÁLICA TERMOACÚSTICA E = 30 MM, COM ATÉ 2 ÁGUAS, INCLUSO IÇAMENTO. AF_07/2019</t>
  </si>
  <si>
    <t xml:space="preserve">113,37</t>
  </si>
  <si>
    <t xml:space="preserve">94219</t>
  </si>
  <si>
    <t xml:space="preserve">CUMEEIRA E ESPIGÃO PARA TELHA CERÂMICA EMBOÇADA COM ARGAMASSA TRAÇO 1:2:9 (CIMENTO, CAL E AREIA), PARA TELHADOS COM MAIS DE 2 ÁGUAS, INCLUSO TRANSPORTE VERTICAL. AF_07/2019</t>
  </si>
  <si>
    <t xml:space="preserve">34,63</t>
  </si>
  <si>
    <t xml:space="preserve">94220</t>
  </si>
  <si>
    <t xml:space="preserve">CUMEEIRA E ESPIGÃO PARA TELHA DE CONCRETO EMBOÇADA COM ARGAMASSA TRAÇO 1:2:9 (CIMENTO, CAL E AREIA), PARA TELHADOS COM MAIS DE 2 ÁGUAS, INCLUSO TRANSPORTE VERTICAL. AF_07/2019</t>
  </si>
  <si>
    <t xml:space="preserve">43,99</t>
  </si>
  <si>
    <t xml:space="preserve">94221</t>
  </si>
  <si>
    <t xml:space="preserve">CUMEEIRA PARA TELHA CERÂMICA EMBOÇADA COM ARGAMASSA TRAÇO 1:2:9 (CIMENTO, CAL E AREIA) PARA TELHADOS COM ATÉ 2 ÁGUAS, INCLUSO TRANSPORTE VERTICAL. AF_07/2019</t>
  </si>
  <si>
    <t xml:space="preserve">94222</t>
  </si>
  <si>
    <t xml:space="preserve">CUMEEIRA PARA TELHA DE CONCRETO EMBOÇADA COM ARGAMASSA TRAÇO 1:2:9 (CIMENTO, CAL E AREIA) PARA TELHADOS COM ATÉ 2 ÁGUAS, INCLUSO TRANSPORTE VERTICAL. AF_07/2019</t>
  </si>
  <si>
    <t xml:space="preserve">37,15</t>
  </si>
  <si>
    <t xml:space="preserve">94223</t>
  </si>
  <si>
    <t xml:space="preserve">CUMEEIRA PARA TELHA DE FIBROCIMENTO ONDULADA E = 6 MM, INCLUSO ACESSÓRIOS DE FIXAÇÃO E IÇAMENTO. AF_07/2019</t>
  </si>
  <si>
    <t xml:space="preserve">54,53</t>
  </si>
  <si>
    <t xml:space="preserve">94451</t>
  </si>
  <si>
    <t xml:space="preserve">CUMEEIRA PARA TELHA DE FIBROCIMENTO ESTRUTURAL E = 6 MM, INCLUSO ACESSÓRIOS DE FIXAÇÃO E IÇAMENTO. AF_07/2019</t>
  </si>
  <si>
    <t xml:space="preserve">114,10</t>
  </si>
  <si>
    <t xml:space="preserve">100325</t>
  </si>
  <si>
    <t xml:space="preserve">CUMEEIRA SHED PARA TELHA ONDULADA DE FIBROCIMENTO, E = 6 MM, INCLUSO ACESSÓRIOS DE FIXAÇÃO E IÇAMENTO. AF_07/2019</t>
  </si>
  <si>
    <t xml:space="preserve">52,53</t>
  </si>
  <si>
    <t xml:space="preserve">100327</t>
  </si>
  <si>
    <t xml:space="preserve">RUFO EXTERNO/INTERNO EM CHAPA DE AÇO GALVANIZADO NÚMERO 26, CORTE DE 33 CM, INCLUSO IÇAMENTO. AF_07/2019</t>
  </si>
  <si>
    <t xml:space="preserve">47,30</t>
  </si>
  <si>
    <t xml:space="preserve">100328</t>
  </si>
  <si>
    <t xml:space="preserve">RETIRADA E RECOLOCAÇÃO DE  TELHA CERÂMICA DE ENCAIXE, COM ATÉ DUAS ÁGUAS, INCLUSO IÇAMENTO. AF_07/2019</t>
  </si>
  <si>
    <t xml:space="preserve">15,57</t>
  </si>
  <si>
    <t xml:space="preserve">100329</t>
  </si>
  <si>
    <t xml:space="preserve">RETIRADA E RECOLOCAÇÃO DE  TELHA CERÂMICA DE ENCAIXE, COM MAIS DE DUAS ÁGUAS, INCLUSO IÇAMENTO. AF_07/2019</t>
  </si>
  <si>
    <t xml:space="preserve">19,04</t>
  </si>
  <si>
    <t xml:space="preserve">100330</t>
  </si>
  <si>
    <t xml:space="preserve">RETIRADA E RECOLOCAÇÃO DE  TELHA CERÂMICA CAPA-CANAL, COM ATÉ DUAS ÁGUAS, INCLUSO IÇAMENTO. AF_07/2019</t>
  </si>
  <si>
    <t xml:space="preserve">21,13</t>
  </si>
  <si>
    <t xml:space="preserve">100331</t>
  </si>
  <si>
    <t xml:space="preserve">RETIRADA E RECOLOCAÇÃO DE  TELHA CERÂMICA CAPA-CANAL, COM MAIS DE DUAS ÁGUAS, INCLUSO IÇAMENTO. AF_07/2019</t>
  </si>
  <si>
    <t xml:space="preserve">27,06</t>
  </si>
  <si>
    <t xml:space="preserve">100434</t>
  </si>
  <si>
    <t xml:space="preserve">CALHA DE BEIRAL, SEMICIRCULAR DE PVC, DIAMETRO 125 MM, INCLUINDO CABECEIRAS, EMENDAS, BOCAIS, SUPORTES E VEDAÇÕES, EXCLUINDO CONDUTORES, INCLUSO TRANSPORTE VERTICAL. AF_07/2019</t>
  </si>
  <si>
    <t xml:space="preserve">59,93</t>
  </si>
  <si>
    <t xml:space="preserve">100435</t>
  </si>
  <si>
    <t xml:space="preserve">RUFO EM FIBROCIMENTO PARA TELHA ONDULADA E = 6 MM, ABA DE 26 CM, INCLUSO TRANSPORTE VERTICAL, EXCETO CONTRARRUFO. AF_07/2019</t>
  </si>
  <si>
    <t xml:space="preserve">27,01</t>
  </si>
  <si>
    <t xml:space="preserve">94227</t>
  </si>
  <si>
    <t xml:space="preserve">CALHA EM CHAPA DE AÇO GALVANIZADO NÚMERO 24, DESENVOLVIMENTO DE 33 CM, INCLUSO TRANSPORTE VERTICAL. AF_07/2019</t>
  </si>
  <si>
    <t xml:space="preserve">51,06</t>
  </si>
  <si>
    <t xml:space="preserve">94228</t>
  </si>
  <si>
    <t xml:space="preserve">CALHA EM CHAPA DE AÇO GALVANIZADO NÚMERO 24, DESENVOLVIMENTO DE 50 CM, INCLUSO TRANSPORTE VERTICAL. AF_07/2019</t>
  </si>
  <si>
    <t xml:space="preserve">69,91</t>
  </si>
  <si>
    <t xml:space="preserve">94229</t>
  </si>
  <si>
    <t xml:space="preserve">CALHA EM CHAPA DE AÇO GALVANIZADO NÚMERO 24, DESENVOLVIMENTO DE 100 CM, INCLUSO TRANSPORTE VERTICAL. AF_07/2019</t>
  </si>
  <si>
    <t xml:space="preserve">134,41</t>
  </si>
  <si>
    <t xml:space="preserve">94231</t>
  </si>
  <si>
    <t xml:space="preserve">RUFO EM CHAPA DE AÇO GALVANIZADO NÚMERO 24, CORTE DE 25 CM, INCLUSO TRANSPORTE VERTICAL. AF_07/2019</t>
  </si>
  <si>
    <t xml:space="preserve">41,35</t>
  </si>
  <si>
    <t xml:space="preserve">94449</t>
  </si>
  <si>
    <t xml:space="preserve">TELHAMENTO COM TELHA ONDULADA DE FIBRA DE VIDRO E = 0,6 MM, PARA TELHADO COM INCLINAÇÃO MAIOR QUE 10°, COM ATÉ 2 ÁGUAS, INCLUSO IÇAMENTO. AF_07/2019</t>
  </si>
  <si>
    <t xml:space="preserve">52,06</t>
  </si>
  <si>
    <t xml:space="preserve">92255</t>
  </si>
  <si>
    <t xml:space="preserve">INSTALAÇÃO DE TESOURA (INTEIRA OU MEIA), EM AÇO, PARA VÃOS MAIORES OU IGUAIS A 3,0 M E MENORES QUE 6,0 M, INCLUSO IÇAMENTO. AF_07/2019</t>
  </si>
  <si>
    <t xml:space="preserve">200,65</t>
  </si>
  <si>
    <t xml:space="preserve">92256</t>
  </si>
  <si>
    <t xml:space="preserve">INSTALAÇÃO DE TESOURA (INTEIRA OU MEIA), EM AÇO, PARA VÃOS MAIORES OU IGUAIS A 6,0 M E MENORES QUE 8,0 M, INCLUSO IÇAMENTO. AF_07/2019</t>
  </si>
  <si>
    <t xml:space="preserve">255,13</t>
  </si>
  <si>
    <t xml:space="preserve">92257</t>
  </si>
  <si>
    <t xml:space="preserve">INSTALAÇÃO DE TESOURA (INTEIRA OU MEIA), EM AÇO, PARA VÃOS MAIORES OU IGUAIS A 8,0 M E MENORES QUE 10,0 M, INCLUSO IÇAMENTO. AF_07/2019</t>
  </si>
  <si>
    <t xml:space="preserve">308,86</t>
  </si>
  <si>
    <t xml:space="preserve">92258</t>
  </si>
  <si>
    <t xml:space="preserve">INSTALAÇÃO DE TESOURA (INTEIRA OU MEIA), EM AÇO, PARA VÃOS MAIORES OU IGUAIS A 10,0 M E MENORES QUE 12,0 M, INCLUSO IÇAMENTO. AF_07/2019</t>
  </si>
  <si>
    <t xml:space="preserve">395,27</t>
  </si>
  <si>
    <t xml:space="preserve">92568</t>
  </si>
  <si>
    <t xml:space="preserve">TRAMA DE AÇO COMPOSTA POR RIPAS, CAIBROS E TERÇAS PARA TELHADOS DE ATÉ 2 ÁGUAS PARA TELHA DE ENCAIXE DE CERÂMICA OU DE CONCRETO, INCLUSO TRANSPORTE VERTICAL. AF_07/2019</t>
  </si>
  <si>
    <t xml:space="preserve">102,58</t>
  </si>
  <si>
    <t xml:space="preserve">92569</t>
  </si>
  <si>
    <t xml:space="preserve">TRAMA DE AÇO COMPOSTA POR RIPAS E CAIBROS PARA TELHADOS DE ATÉ 2 ÁGUAS PARA TELHA DE ENCAIXE DE CERÂMICA OU DE CONCRETO, INCLUSO TRANSPORTE VERTICAL. AF_07/2019</t>
  </si>
  <si>
    <t xml:space="preserve">56,57</t>
  </si>
  <si>
    <t xml:space="preserve">92570</t>
  </si>
  <si>
    <t xml:space="preserve">TRAMA DE AÇO COMPOSTA POR RIPAS PARA TELHADOS DE ATÉ 2 ÁGUAS PARA TELHA DE ENCAIXE DE CERÂMICA OU DE CONCRETO, INCLUSO TRANSPORTE VERTICAL. AF_07/2019</t>
  </si>
  <si>
    <t xml:space="preserve">35,59</t>
  </si>
  <si>
    <t xml:space="preserve">92571</t>
  </si>
  <si>
    <t xml:space="preserve">TRAMA DE AÇO COMPOSTA POR RIPAS, CAIBROS E TERÇAS PARA TELHADOS DE MAIS DE 2 ÁGUAS PARA TELHA DE ENCAIXE DE CERÂMICA OU DE CONCRETO, INCLUSO TRANSPORTE VERTICAL. AF_07/2019</t>
  </si>
  <si>
    <t xml:space="preserve">112,61</t>
  </si>
  <si>
    <t xml:space="preserve">92572</t>
  </si>
  <si>
    <t xml:space="preserve">TRAMA DE AÇO COMPOSTA POR RIPAS E CAIBROS PARA TELHADOS DE MAIS DE 2 ÁGUAS PARA TELHA DE ENCAIXE DE CERÂMICA OU DE CONCRETO, INCLUSO TRANSPORTE VERTICAL. AF_07/2019</t>
  </si>
  <si>
    <t xml:space="preserve">66,82</t>
  </si>
  <si>
    <t xml:space="preserve">92573</t>
  </si>
  <si>
    <t xml:space="preserve">TRAMA DE AÇO COMPOSTA POR RIPAS PARA TELHADOS DE MAIS DE 2 ÁGUAS PARA TELHA DE ENCAIXE DE CERÂMICA OU DE CONCRETO, INCLUSO TRANSPORTE VERTICAL, INCLUSO TRANSPORTE VERTICAL. AF_07/2019</t>
  </si>
  <si>
    <t xml:space="preserve">39,92</t>
  </si>
  <si>
    <t xml:space="preserve">92574</t>
  </si>
  <si>
    <t xml:space="preserve">TRAMA DE AÇO COMPOSTA POR RIPAS, CAIBROS E TERÇAS PARA TELHADOS DE ATÉ 2 ÁGUAS PARA TELHA CERÂMICA CAPA-CANAL, INCLUSO TRANSPORTE VERTICAL. AF_07/2019</t>
  </si>
  <si>
    <t xml:space="preserve">104,74</t>
  </si>
  <si>
    <t xml:space="preserve">92575</t>
  </si>
  <si>
    <t xml:space="preserve">TRAMA DE AÇO COMPOSTA POR RIPAS E CAIBROS PARA TELHADOS DE ATÉ 2 ÁGUAS PARA TELHA CERÂMICA CAPA-CANAL, INCLUSO TRANSPORTE VERTICAL. AF_07/2019</t>
  </si>
  <si>
    <t xml:space="preserve">51,99</t>
  </si>
  <si>
    <t xml:space="preserve">92576</t>
  </si>
  <si>
    <t xml:space="preserve">TRAMA DE AÇO COMPOSTA POR RIPAS PARA TELHADOS DE ATÉ 2 ÁGUAS PARA TELHA CERÂMICA CAPA-CANAL, INCLUSO TRANSPORTE VERTICAL. AF_07/2019</t>
  </si>
  <si>
    <t xml:space="preserve">28,16</t>
  </si>
  <si>
    <t xml:space="preserve">92577</t>
  </si>
  <si>
    <t xml:space="preserve">TRAMA DE AÇO COMPOSTA POR RIPAS, CAIBROS E TERÇAS PARA TELHADOS DE MAIS DE 2 ÁGUAS PARA TELHA CERÂMICA CAPA-CANAL, INCLUSO TRANSPORTE VERTICAL. AF_07/2019</t>
  </si>
  <si>
    <t xml:space="preserve">115,03</t>
  </si>
  <si>
    <t xml:space="preserve">92578</t>
  </si>
  <si>
    <t xml:space="preserve">TRAMA DE AÇO COMPOSTA POR RIPAS E CAIBROS PARA TELHADOS DE MAIS DE 2 ÁGUAS PARA TELHA CERÂMICA CAPA-CANAL, INCLUSO TRANSPORTE VERTICAL. AF_07/2019</t>
  </si>
  <si>
    <t xml:space="preserve">57,79</t>
  </si>
  <si>
    <t xml:space="preserve">92579</t>
  </si>
  <si>
    <t xml:space="preserve">TRAMA DE AÇO COMPOSTA POR RIPAS PARA TELHADOS DE MAIS DE 2 ÁGUAS PARA TELHA CERÂMICA CAPA-CANAL, INCLUSO TRANSPORTE VERTICAL. AF_07/2019</t>
  </si>
  <si>
    <t xml:space="preserve">31,64</t>
  </si>
  <si>
    <t xml:space="preserve">92580</t>
  </si>
  <si>
    <t xml:space="preserve">TRAMA DE AÇO COMPOSTA POR TERÇAS PARA TELHADOS DE ATÉ 2 ÁGUAS PARA TELHA ONDULADA DE FIBROCIMENTO, METÁLICA, PLÁSTICA OU TERMOACÚSTICA, INCLUSO TRANSPORTE VERTICAL. AF_07/2019</t>
  </si>
  <si>
    <t xml:space="preserve">40,25</t>
  </si>
  <si>
    <t xml:space="preserve">92581</t>
  </si>
  <si>
    <t xml:space="preserve">TRAMA DE AÇO COMPOSTA POR TERÇAS PARA TELHADOS DE ATÉ 2 ÁGUAS PARA TELHA ESTRUTURAL DE FIBROCIMENTO, INCLUSO TRANSPORTE VERTICAL. AF_07/2019</t>
  </si>
  <si>
    <t xml:space="preserve">41,45</t>
  </si>
  <si>
    <t xml:space="preserve">92582</t>
  </si>
  <si>
    <t xml:space="preserve">FABRICAÇÃO E INSTALAÇÃO DE TESOURA INTEIRA EM AÇO, VÃO DE 3 M, PARA TELHA CERÂMICA OU DE CONCRETO, INCLUSO IÇAMENTO. AF_12/2015</t>
  </si>
  <si>
    <t xml:space="preserve">614,99</t>
  </si>
  <si>
    <t xml:space="preserve">92584</t>
  </si>
  <si>
    <t xml:space="preserve">FABRICAÇÃO E INSTALAÇÃO DE TESOURA INTEIRA EM AÇO, VÃO DE 4 M, PARA TELHA CERÂMICA OU DE CONCRETO, INCLUSO IÇAMENTO. AF_12/2015</t>
  </si>
  <si>
    <t xml:space="preserve">706,07</t>
  </si>
  <si>
    <t xml:space="preserve">92586</t>
  </si>
  <si>
    <t xml:space="preserve">FABRICAÇÃO E INSTALAÇÃO DE TESOURA INTEIRA EM AÇO, VÃO DE 5 M, PARA TELHA CERÂMICA OU DE CONCRETO, INCLUSO IÇAMENTO. AF_12/2015</t>
  </si>
  <si>
    <t xml:space="preserve">797,16</t>
  </si>
  <si>
    <t xml:space="preserve">92588</t>
  </si>
  <si>
    <t xml:space="preserve">FABRICAÇÃO E INSTALAÇÃO DE TESOURA INTEIRA EM AÇO, VÃO DE 6 M, PARA TELHA CERÂMICA OU DE CONCRETO, INCLUSO IÇAMENTO. AF_12/2015</t>
  </si>
  <si>
    <t xml:space="preserve">1.020,11</t>
  </si>
  <si>
    <t xml:space="preserve">92590</t>
  </si>
  <si>
    <t xml:space="preserve">FABRICAÇÃO E INSTALAÇÃO DE TESOURA INTEIRA EM AÇO, VÃO DE 7 M, PARA TELHA CERÂMICA OU DE CONCRETO, INCLUSO IÇAMENTO. AF_12/2015</t>
  </si>
  <si>
    <t xml:space="preserve">1.111,20</t>
  </si>
  <si>
    <t xml:space="preserve">92592</t>
  </si>
  <si>
    <t xml:space="preserve">FABRICAÇÃO E INSTALAÇÃO DE TESOURA INTEIRA EM AÇO, VÃO DE 8 M, PARA TELHA CERÂMICA OU DE CONCRETO, INCLUSO IÇAMENTO. AF_12/2015</t>
  </si>
  <si>
    <t xml:space="preserve">1.256,01</t>
  </si>
  <si>
    <t xml:space="preserve">92593</t>
  </si>
  <si>
    <t xml:space="preserve">(COMPOSIÇÃO REPRESENTATIVA) FABRICAÇÃO E INSTALAÇÃO DE TESOURA INTEIRA EM AÇO, PARA VÃOS DE 3 A 12 M E PARA QUALQUER TIPO DE TELHA, INCLUSO IÇAMENTO. AF_12/2015</t>
  </si>
  <si>
    <t xml:space="preserve">92594</t>
  </si>
  <si>
    <t xml:space="preserve">FABRICAÇÃO E INSTALAÇÃO DE TESOURA INTEIRA EM AÇO, VÃO DE 9 M, PARA TELHA CERÂMICA OU DE CONCRETO, INCLUSO IÇAMENTO. AF_12/2015</t>
  </si>
  <si>
    <t xml:space="preserve">1.447,53</t>
  </si>
  <si>
    <t xml:space="preserve">92596</t>
  </si>
  <si>
    <t xml:space="preserve">FABRICAÇÃO E INSTALAÇÃO DE TESOURA INTEIRA EM AÇO, VÃO DE 10 M, PARA TELHA CERÂMICA OU DE CONCRETO, INCLUSO IÇAMENTO. AF_12/2015</t>
  </si>
  <si>
    <t xml:space="preserve">1.628,93</t>
  </si>
  <si>
    <t xml:space="preserve">92598</t>
  </si>
  <si>
    <t xml:space="preserve">FABRICAÇÃO E INSTALAÇÃO DE TESOURA INTEIRA EM AÇO, VÃO DE 11 M, PARA TELHA CERÂMICA OU DE CONCRETO, INCLUSO IÇAMENTO. AF_12/2015</t>
  </si>
  <si>
    <t xml:space="preserve">1.720,01</t>
  </si>
  <si>
    <t xml:space="preserve">92600</t>
  </si>
  <si>
    <t xml:space="preserve">FABRICAÇÃO E INSTALAÇÃO DE TESOURA INTEIRA EM AÇO, VÃO DE 12 M, PARA TELHA CERÂMICA OU DE CONCRETO, INCLUSO IÇAMENTO. AF_12/2015</t>
  </si>
  <si>
    <t xml:space="preserve">1.834,15</t>
  </si>
  <si>
    <t xml:space="preserve">92602</t>
  </si>
  <si>
    <t xml:space="preserve">FABRICAÇÃO E INSTALAÇÃO DE TESOURA INTEIRA EM AÇO, VÃO DE 3 M, PARA TELHA ONDULADA DE FIBROCIMENTO, METÁLICA, PLÁSTICA OU TERMOACÚSTICA, INCLUSO IÇAMENTO.. AF_12/2015</t>
  </si>
  <si>
    <t xml:space="preserve">92604</t>
  </si>
  <si>
    <t xml:space="preserve">FABRICAÇÃO E INSTALAÇÃO DE TESOURA INTEIRA EM AÇO, VÃO DE 4 M, PARA TELHA ONDULADA DE FIBROCIMENTO, METÁLICA, PLÁSTICA OU TERMOACÚSTICA, INCLUSO IÇAMENTO. AF_12/2015</t>
  </si>
  <si>
    <t xml:space="preserve">683,01</t>
  </si>
  <si>
    <t xml:space="preserve">92606</t>
  </si>
  <si>
    <t xml:space="preserve">FABRICAÇÃO E INSTALAÇÃO DE TESOURA INTEIRA EM AÇO, VÃO DE 5 M, PARA TELHA ONDULADA DE FIBROCIMENTO, METÁLICA, PLÁSTICA OU TERMOACÚSTICA, INCLUSO IÇAMENTO. AF_12/2015</t>
  </si>
  <si>
    <t xml:space="preserve">774,10</t>
  </si>
  <si>
    <t xml:space="preserve">92608</t>
  </si>
  <si>
    <t xml:space="preserve">FABRICAÇÃO E INSTALAÇÃO DE TESOURA INTEIRA EM AÇO, VÃO DE 6 M, PARA TELHA ONDULADA DE FIBROCIMENTO, METÁLICA, PLÁSTICA OU TERMOACÚSTICA, INCLUSO IÇAMENTO. AF_12/2015</t>
  </si>
  <si>
    <t xml:space="preserve">973,99</t>
  </si>
  <si>
    <t xml:space="preserve">92610</t>
  </si>
  <si>
    <t xml:space="preserve">FABRICAÇÃO E INSTALAÇÃO DE TESOURA INTEIRA EM AÇO, VÃO DE 7 M, PARA TELHA ONDULADA DE FIBROCIMENTO, METÁLICA, PLÁSTICA OU TERMOACÚSTICA, INCLUSO IÇAMENTO. AF_12/2015</t>
  </si>
  <si>
    <t xml:space="preserve">1.065,08</t>
  </si>
  <si>
    <t xml:space="preserve">92612</t>
  </si>
  <si>
    <t xml:space="preserve">FABRICAÇÃO E INSTALAÇÃO DE TESOURA INTEIRA EM AÇO, VÃO DE 8 M, PARA TELHA ONDULADA DE FIBROCIMENTO, METÁLICA, PLÁSTICA OU TERMOACÚSTICA, INCLUSO IÇAMENTO, INCLUSO IÇAMENTO. AF_12/2015</t>
  </si>
  <si>
    <t xml:space="preserve">1.209,89</t>
  </si>
  <si>
    <t xml:space="preserve">92614</t>
  </si>
  <si>
    <t xml:space="preserve">FABRICAÇÃO E INSTALAÇÃO DE TESOURA INTEIRA EM AÇO, VÃO DE 9 M, PARA TELHA ONDULADA DE FIBROCIMENTO, METÁLICA, PLÁSTICA OU TERMOACÚSTICA, INCLUSO IÇAMENTO. AF_12/2015</t>
  </si>
  <si>
    <t xml:space="preserve">1.355,30</t>
  </si>
  <si>
    <t xml:space="preserve">92616</t>
  </si>
  <si>
    <t xml:space="preserve">FABRICAÇÃO E INSTALAÇÃO DE TESOURA INTEIRA EM AÇO, VÃO DE 10 M, PARA TELHA ONDULADA DE FIBROCIMENTO, METÁLICA, PLÁSTICA OU TERMOACÚSTICA, INCLUSO IÇAMENTO. AF_12/2015</t>
  </si>
  <si>
    <t xml:space="preserve">1.559,76</t>
  </si>
  <si>
    <t xml:space="preserve">92618</t>
  </si>
  <si>
    <t xml:space="preserve">FABRICAÇÃO E INSTALAÇÃO DE TESOURA INTEIRA EM AÇO, VÃO DE 11 M, PARA TELHA ONDULADA DE FIBROCIMENTO, METÁLICA, PLÁSTICA OU TERMOACÚSTICA, INCLUSO IÇAMENTO. AF_12/2015</t>
  </si>
  <si>
    <t xml:space="preserve">1.650,84</t>
  </si>
  <si>
    <t xml:space="preserve">92620</t>
  </si>
  <si>
    <t xml:space="preserve">FABRICAÇÃO E INSTALAÇÃO DE TESOURA INTEIRA EM AÇO, VÃO DE 12 M, PARA TELHA ONDULADA DE FIBROCIMENTO, METÁLICA, PLÁSTICA OU TERMOACÚSTICA, INCLUSO IÇAMENTO. AF_12/2015</t>
  </si>
  <si>
    <t xml:space="preserve">1.741,91</t>
  </si>
  <si>
    <t xml:space="preserve">100357</t>
  </si>
  <si>
    <t xml:space="preserve">FABRICAÇÃO E INSTALAÇÃO DE MEIA TESOURA DE MADEIRA NÃO APARELHADA, COM VÃO DE 3 M, PARA TELHA CERÂMICA OU DE CONCRETO, INCLUSO IÇAMENTO. AF_07/2019</t>
  </si>
  <si>
    <t xml:space="preserve">857,89</t>
  </si>
  <si>
    <t xml:space="preserve">100358</t>
  </si>
  <si>
    <t xml:space="preserve">FABRICAÇÃO E INSTALAÇÃO DE MEIA TESOURA DE MADEIRA NÃO APARELHADA, COM VÃO DE 4 M, PARA TELHA CERÂMICA OU DE CONCRETO, INCLUSO IÇAMENTO. AF_07/2019</t>
  </si>
  <si>
    <t xml:space="preserve">1.198,24</t>
  </si>
  <si>
    <t xml:space="preserve">100359</t>
  </si>
  <si>
    <t xml:space="preserve">FABRICAÇÃO E INSTALAÇÃO DE MEIA TESOURA DE MADEIRA NÃO APARELHADA, COM VÃO DE 5 M, PARA TELHA CERÂMICA OU DE CONCRETO, INCLUSO IÇAMENTO. AF_07/2019</t>
  </si>
  <si>
    <t xml:space="preserve">1.244,09</t>
  </si>
  <si>
    <t xml:space="preserve">100360</t>
  </si>
  <si>
    <t xml:space="preserve">FABRICAÇÃO E INSTALAÇÃO DE MEIA TESOURA DE MADEIRA NÃO APARELHADA, COM VÃO DE 6 M, PARA TELHA CERÂMICA OU DE CONCRETO, INCLUSO IÇAMENTO. AF_07/2019</t>
  </si>
  <si>
    <t xml:space="preserve">1.374,85</t>
  </si>
  <si>
    <t xml:space="preserve">100361</t>
  </si>
  <si>
    <t xml:space="preserve">FABRICAÇÃO E INSTALAÇÃO DE MEIA TESOURA DE MADEIRA NÃO APARELHADA, COM VÃO DE 7 M, PARA TELHA CERÂMICA OU DE CONCRETO, INCLUSO IÇAMENTO. AF_07/2019</t>
  </si>
  <si>
    <t xml:space="preserve">1.734,53</t>
  </si>
  <si>
    <t xml:space="preserve">100362</t>
  </si>
  <si>
    <t xml:space="preserve">FABRICAÇÃO E INSTALAÇÃO DE MEIA TESOURA DE MADEIRA NÃO APARELHADA, COM VÃO DE 8 M, PARA TELHA CERÂMICA OU DE CONCRETO, INCLUSO IÇAMENTO. AF_07/2019</t>
  </si>
  <si>
    <t xml:space="preserve">2.233,17</t>
  </si>
  <si>
    <t xml:space="preserve">100363</t>
  </si>
  <si>
    <t xml:space="preserve">FABRICAÇÃO E INSTALAÇÃO DE MEIA TESOURA DE MADEIRA NÃO APARELHADA, COM VÃO DE 9 M, PARA TELHA CERÂMICA OU DE CONCRETO, INCLUSO IÇAMENTO. AF_07/2019</t>
  </si>
  <si>
    <t xml:space="preserve">2.289,51</t>
  </si>
  <si>
    <t xml:space="preserve">100364</t>
  </si>
  <si>
    <t xml:space="preserve">FABRICAÇÃO E INSTALAÇÃO DE MEIA TESOURA DE MADEIRA NÃO APARELHADA, COM VÃO DE 10 M, PARA TELHA CERÂMICA OU DE CONCRETO, INCLUSO IÇAMENTO. AF_07/2019</t>
  </si>
  <si>
    <t xml:space="preserve">2.486,13</t>
  </si>
  <si>
    <t xml:space="preserve">100365</t>
  </si>
  <si>
    <t xml:space="preserve">FABRICAÇÃO E INSTALAÇÃO DE MEIA TESOURA DE MADEIRA NÃO APARELHADA, COM VÃO DE 11 M, PARA TELHA CERÂMICA OU DE CONCRETO, INCLUSO IÇAMENTO. AF_07/2019</t>
  </si>
  <si>
    <t xml:space="preserve">2.879,99</t>
  </si>
  <si>
    <t xml:space="preserve">100366</t>
  </si>
  <si>
    <t xml:space="preserve">FABRICAÇÃO E INSTALAÇÃO DE MEIA TESOURA DE MADEIRA NÃO APARELHADA, COM VÃO DE 12 M, PARA TELHA CERÂMICA OU DE CONCRETO, INCLUSO IÇAMENTO. AF_07/2019</t>
  </si>
  <si>
    <t xml:space="preserve">3.030,20</t>
  </si>
  <si>
    <t xml:space="preserve">100367</t>
  </si>
  <si>
    <t xml:space="preserve">FABRICAÇÃO E INSTALAÇÃO DE MEIA TESOURA DE MADEIRA NÃO APARELHADA, COM VÃO DE 3 M, PARA TELHA ONDULADA DE FIBROCIMENTO, ALUMÍNIO, PLÁSTICA OU TERMOACÚSTICA, INCLUSO IÇAMENTO. AF_07/2019</t>
  </si>
  <si>
    <t xml:space="preserve">840,44</t>
  </si>
  <si>
    <t xml:space="preserve">100368</t>
  </si>
  <si>
    <t xml:space="preserve">FABRICAÇÃO E INSTALAÇÃO DE MEIA TESOURA DE MADEIRA NÃO APARELHADA, COM VÃO DE 4 M, PARA TELHA ONDULADA DE FIBROCIMENTO, ALUMÍNIO, PLÁSTICA OU TERMOACÚSTICA, INCLUSO IÇAMENTO. AF_07/2019</t>
  </si>
  <si>
    <t xml:space="preserve">1.176,72</t>
  </si>
  <si>
    <t xml:space="preserve">100369</t>
  </si>
  <si>
    <t xml:space="preserve">FABRICAÇÃO E INSTALAÇÃO DE MEIA TESOURA DE MADEIRA NÃO APARELHADA, COM VÃO DE 5 M, PARA TELHA ONDULADA DE FIBROCIMENTO, ALUMÍNIO, PLÁSTICA OU TERMOACÚSTICA, INCLUSO IÇAMENTO. AF_07/2019</t>
  </si>
  <si>
    <t xml:space="preserve">1.222,58</t>
  </si>
  <si>
    <t xml:space="preserve">100370</t>
  </si>
  <si>
    <t xml:space="preserve">FABRICAÇÃO E INSTALAÇÃO DE MEIA TESOURA DE MADEIRA NÃO APARELHADA, COM VÃO DE 6 M, PARA TELHA ONDULADA DE FIBROCIMENTO, ALUMÍNIO, PLÁSTICA OU TERMOACÚSTICA, INCLUSO IÇAMENTO. AF_07/2019</t>
  </si>
  <si>
    <t xml:space="preserve">1.420,04</t>
  </si>
  <si>
    <t xml:space="preserve">100371</t>
  </si>
  <si>
    <t xml:space="preserve">FABRICAÇÃO E INSTALAÇÃO DE MEIA TESOURA DE MADEIRA NÃO APARELHADA, COM VÃO DE 7 M, PARA TELHA ONDULADA DE FIBROCIMENTO, ALUMÍNIO, PLÁSTICA OU TERMOACÚSTICA, INCLUSO IÇAMENTO. AF_07/2019</t>
  </si>
  <si>
    <t xml:space="preserve">1.677,18</t>
  </si>
  <si>
    <t xml:space="preserve">100372</t>
  </si>
  <si>
    <t xml:space="preserve">FABRICAÇÃO E INSTALAÇÃO DE MEIA TESOURA DE MADEIRA NÃO APARELHADA, COM VÃO DE 8 M, PARA TELHA ONDULADA DE FIBROCIMENTO, ALUMÍNIO, PLÁSTICA OU TERMOACÚSTICA, INCLUSO IÇAMENTO. AF_07/2019</t>
  </si>
  <si>
    <t xml:space="preserve">2.134,86</t>
  </si>
  <si>
    <t xml:space="preserve">100373</t>
  </si>
  <si>
    <t xml:space="preserve">FABRICAÇÃO E INSTALAÇÃO DE MEIA TESOURA DE MADEIRA NÃO APARELHADA, COM VÃO DE 9 M, PARA TELHA ONDULADA DE FIBROCIMENTO, ALUMÍNIO, PLÁSTICA OU TERMOACÚSTICA, INCLUSO IÇAMENTO. AF_07/2019</t>
  </si>
  <si>
    <t xml:space="preserve">2.190,39</t>
  </si>
  <si>
    <t xml:space="preserve">100374</t>
  </si>
  <si>
    <t xml:space="preserve">FABRICAÇÃO E INSTALAÇÃO DE MEIA TESOURA DE MADEIRA NÃO APARELHADA, COM VÃO DE 10 M, PARA TELHA ONDULADA DE FIBROCIMENTO, ALUMÍNIO, PLÁSTICA OU TERMOACÚSTICA, INCLUSO IÇAMENTO. AF_07/2019</t>
  </si>
  <si>
    <t xml:space="preserve">2.355,27</t>
  </si>
  <si>
    <t xml:space="preserve">100375</t>
  </si>
  <si>
    <t xml:space="preserve">FABRICAÇÃO E INSTALAÇÃO DE MEIA TESOURA DE MADEIRA NÃO APARELHADA, COM VÃO DE 11 M, PARA TELHA ONDULADA DE FIBROCIMENTO, ALUMÍNIO, PLÁSTICA OU TERMOACÚSTICA, INCLUSO IÇAMENTO. AF_07/2019</t>
  </si>
  <si>
    <t xml:space="preserve">2.685,35</t>
  </si>
  <si>
    <t xml:space="preserve">100376</t>
  </si>
  <si>
    <t xml:space="preserve">FABRICAÇÃO E INSTALAÇÃO DE MEIA TESOURA DE MADEIRA NÃO APARELHADA, COM VÃO DE 12 M, PARA TELHA ONDULADA DE FIBROCIMENTO, ALUMÍNIO, PLÁSTICA OU TERMOACÚSTICA, INCLUSO IÇAMENTO. AF_07/2019</t>
  </si>
  <si>
    <t xml:space="preserve">2.643,38</t>
  </si>
  <si>
    <t xml:space="preserve">100377</t>
  </si>
  <si>
    <t xml:space="preserve">FABRICAÇÃO E INSTALAÇÃO DE TESOURA (INTEIRA OU MEIA) EM AÇO, VÃOS MAIORES OU IGUAIS A 3,0 M E MENORES OU IGUAL A 6,0 M, INCLUSO IÇAMENTO. AF_07/2019</t>
  </si>
  <si>
    <t xml:space="preserve">9,90</t>
  </si>
  <si>
    <t xml:space="preserve">100378</t>
  </si>
  <si>
    <t xml:space="preserve">FABRICAÇÃO E INSTALAÇÃO DE TESOURA (INTEIRA OU MEIA) EM AÇO, VÃOS MAIORES QUE 6,0 M E MENORES QUE 12,0 M, INCLUSO IÇAMENTO. AF_07/2019</t>
  </si>
  <si>
    <t xml:space="preserve">9,14</t>
  </si>
  <si>
    <t xml:space="preserve">100382</t>
  </si>
  <si>
    <t xml:space="preserve">FABRICAÇÃO E INSTALAÇÃO DE PONTALETES DE MADEIRA NÃO APARELHADA PARA TELHADOS COM ATÉ 2 ÁGUAS E COM TELHA ONDULADA DE FIBROCIMENTO, ALUMÍNIO OU PLÁSTICA EM EDIFÍCIO RESIDENCIAL TÉRREO, INCLUSO TRANSPORTE VERTICAL. AF_07/2019</t>
  </si>
  <si>
    <t xml:space="preserve">94444</t>
  </si>
  <si>
    <t xml:space="preserve">TELHAMENTO COM TELHA DE ENCAIXE, TIPO FRANCESA DE VIDRO, COM ATÉ 2 ÁGUAS, INCLUSO TRANSPORTE VERTICAL. AF_07/2019</t>
  </si>
  <si>
    <t xml:space="preserve">650,56</t>
  </si>
  <si>
    <t xml:space="preserve">73881/1</t>
  </si>
  <si>
    <t xml:space="preserve">EXECUCAO DE DRENO COM MANTA GEOTEXTIL 200 G/M2</t>
  </si>
  <si>
    <t xml:space="preserve">6,75</t>
  </si>
  <si>
    <t xml:space="preserve">73883/2</t>
  </si>
  <si>
    <t xml:space="preserve">EXECUCAO DE DRENO FRANCES COM BRITA NUM 2</t>
  </si>
  <si>
    <t xml:space="preserve">119,87</t>
  </si>
  <si>
    <t xml:space="preserve">92743</t>
  </si>
  <si>
    <t xml:space="preserve">MURO DE GABIÃO, ENCHIMENTO COM PEDRA DE MÃO TIPO RACHÃO, DE GRAVIDADE, COM GAIOLAS DE COMPRIMENTO IGUAL A 2 M, PARA MUROS COM ALTURA MENOR OU IGUAL A 4 M  FORNECIMENTO E EXECUÇÃO. AF_12/2015</t>
  </si>
  <si>
    <t xml:space="preserve">536,89</t>
  </si>
  <si>
    <t xml:space="preserve">92744</t>
  </si>
  <si>
    <t xml:space="preserve">MURO DE GABIÃO, ENCHIMENTO COM PEDRA DE MÃO TIPO RACHÃO, DE GRAVIDADE, COM GAIOLAS DE COMPRIMENTO IGUAL A 5 M, PARA MUROS COM ALTURA MENOR OU IGUAL A 4 M  FORNECIMENTO E EXECUÇÃO. AF_12/2015</t>
  </si>
  <si>
    <t xml:space="preserve">495,24</t>
  </si>
  <si>
    <t xml:space="preserve">92745</t>
  </si>
  <si>
    <t xml:space="preserve">MURO DE GABIÃO, ENCHIMENTO COM PEDRA DE MÃO TIPO RACHÃO, DE GRAVIDADE, COM GAIOLAS DE COMPRIMENTO IGUAL A 2 M, PARA MUROS COM ALTURA MAIOR QUE 4 M E MENOR OU IGUAL A 6 M  FORNECIMENTO E EXECUÇÃO. AF_12/2015</t>
  </si>
  <si>
    <t xml:space="preserve">668,75</t>
  </si>
  <si>
    <t xml:space="preserve">92746</t>
  </si>
  <si>
    <t xml:space="preserve">MURO DE GABIÃO, ENCHIMENTO COM PEDRA DE MÃO TIPO RACHÃO, DE GRAVIDADE, COM GAIOLAS DE COMPRIMENTO IGUAL A 5 M, PARA MUROS COM ALTURA MAIOR QUE 4 M E MENOR OU IGUAL A 6 M   FORNECIMENTO E EXECUÇÃO. AF_12/2015</t>
  </si>
  <si>
    <t xml:space="preserve">594,51</t>
  </si>
  <si>
    <t xml:space="preserve">92747</t>
  </si>
  <si>
    <t xml:space="preserve">MURO DE GABIÃO, ENCHIMENTO COM PEDRA DE MÃO TIPO RACHÃO, DE GRAVIDADE, COM GAIOLAS DE COMPRIMENTO IGUAL A 2 M, PARA MUROS COM ALTURA MAIOR QUE 6 M E MENOR OU IGUAL A 10 M   FORNECIMENTO E EXECUÇÃO. AF_12/2015</t>
  </si>
  <si>
    <t xml:space="preserve">743,89</t>
  </si>
  <si>
    <t xml:space="preserve">92748</t>
  </si>
  <si>
    <t xml:space="preserve">MURO DE GABIÃO, ENCHIMENTO COM PEDRA DE MÃO TIPO RACHÃO, DE GRAVIDADE, COM GAIOLAS DE COMPRIMENTO IGUAL A 5 M, PARA MUROS COM ALTURA MAIOR QUE 6 M E MENOR OU IGUAL A 10 M FORNECIMENTO E EXECUÇÃO. AF_12/2015</t>
  </si>
  <si>
    <t xml:space="preserve">651,53</t>
  </si>
  <si>
    <t xml:space="preserve">92749</t>
  </si>
  <si>
    <t xml:space="preserve">MURO DE GABIÃO, ENCHIMENTO COM PEDRA DE MÃO TIPO RACHÃO, COM SOLO REFORÇADO, PARA MUROS COM ALTURA MENOR OU IGUAL A 4 M   FORNECIMENTO E EXECUÇÃO. AF_12/2015</t>
  </si>
  <si>
    <t xml:space="preserve">755,57</t>
  </si>
  <si>
    <t xml:space="preserve">92750</t>
  </si>
  <si>
    <t xml:space="preserve">MURO DE GABIÃO, ENCHIMENTO COM PEDRA DE MÃO TIPO RACHÃO, COM SOLO REFORÇADO, PARA MUROS COM ALTURA MAIOR QUE 4 M E MENOR OU IGUAL A 12 M   FORNECIMENTO E EXECUÇÃO. AF_12/2015</t>
  </si>
  <si>
    <t xml:space="preserve">1.297,88</t>
  </si>
  <si>
    <t xml:space="preserve">92751</t>
  </si>
  <si>
    <t xml:space="preserve">MURO DE GABIÃO, ENCHIMENTO COM PEDRA DE MÃO TIPO RACHÃO, COM SOLO REFORÇADO, PARA MUROS COM ALTURA MAIOR QUE 12 M E MENOR OU IGUAL A 20 M    FORNECIMENTO E EXECUÇÃO. AF_12/2015</t>
  </si>
  <si>
    <t xml:space="preserve">1.612,87</t>
  </si>
  <si>
    <t xml:space="preserve">92752</t>
  </si>
  <si>
    <t xml:space="preserve">MURO DE GABIÃO, ENCHIMENTO COM PEDRA DE MÃO TIPO RACHÃO, COM SOLO REFORÇADO, PARA MUROS COM ALTURA MAIOR QUE 20 M E MENOR OU IGUAL A 28 M   FORNECIMENTO E EXECUÇÃO. AF_12/2015</t>
  </si>
  <si>
    <t xml:space="preserve">1.926,41</t>
  </si>
  <si>
    <t xml:space="preserve">92753</t>
  </si>
  <si>
    <t xml:space="preserve">MURO DE GABIÃO, ENCHIMENTO COM RESÍDUO DE CONSTRUÇÃO E DEMOLIÇÃO, DE GRAVIDADE, COM GAIOLA TRAPEZOIDAL DE COMPRIMENTO IGUAL A 2 M, PARA MUROS COM ALTURA MENOR OU IGUAL A 2 M   FORNECIMENTO E EXECUÇÃO. AF_12/2015</t>
  </si>
  <si>
    <t xml:space="preserve">509,34</t>
  </si>
  <si>
    <t xml:space="preserve">92754</t>
  </si>
  <si>
    <t xml:space="preserve">MURO DE GABIÃO, ENCHIMENTO COM RESÍDUO DE CONSTRUÇÃO E DEMOLIÇÃO, DE GRAVIDADE, COM GAIOLA TRAPEZOIDAL DE COMPRIMENTO IGUAL A 2 M, PARA MUROS COM ALTURA MAIOR QUE 2 M E MENOR OU IGUAL A 4 M    FORNECIMENTO E EXECUÇÃO. AF_12/2015</t>
  </si>
  <si>
    <t xml:space="preserve">466,24</t>
  </si>
  <si>
    <t xml:space="preserve">92755</t>
  </si>
  <si>
    <t xml:space="preserve">PROTEÇÃO SUPERFICIAL DE CANAL EM GABIÃO TIPO COLCHÃO, ALTURA DE 17 CENTÍMETROS, ENCHIMENTO COM PEDRA DE MÃO TIPO RACHÃO - FORNECIMENTO E EXECUÇÃO. AF_12/2015</t>
  </si>
  <si>
    <t xml:space="preserve">198,40</t>
  </si>
  <si>
    <t xml:space="preserve">92756</t>
  </si>
  <si>
    <t xml:space="preserve">PROTEÇÃO SUPERFICIAL DE CANAL EM GABIÃO TIPO COLCHÃO, ALTURA DE 23 CENTÍMETROS, ENCHIMENTO COM PEDRA DE MÃO TIPO RACHÃO - FORNECIMENTO E EXECUÇÃO. AF_12/2015</t>
  </si>
  <si>
    <t xml:space="preserve">92757</t>
  </si>
  <si>
    <t xml:space="preserve">PROTEÇÃO SUPERFICIAL DE CANAL EM GABIÃO TIPO COLCHÃO, ALTURA DE 30 CENTÍMETROS, ENCHIMENTO COM PEDRA DE MÃO TIPO RACHÃO - FORNECIMENTO E EXECUÇÃO. AF_12/2015</t>
  </si>
  <si>
    <t xml:space="preserve">257,75</t>
  </si>
  <si>
    <t xml:space="preserve">92758</t>
  </si>
  <si>
    <t xml:space="preserve">PROTEÇÃO SUPERFICIAL DE CANAL EM GABIÃO TIPO SACO, DIÂMETRO DE 65 CENTÍMETROS, ENCHIMENTO MANUAL COM PEDRA DE MÃO TIPO RACHÃO - FORNECIMENTO E EXECUÇÃO. AF_12/2015</t>
  </si>
  <si>
    <t xml:space="preserve">598,50</t>
  </si>
  <si>
    <t xml:space="preserve">91069</t>
  </si>
  <si>
    <t xml:space="preserve">EXECUÇÃO DE REVESTIMENTO DE CONCRETO PROJETADO COM ESPESSURA DE 7 CM, ARMADO COM TELA, INCLINAÇÃO MENOR QUE 90°, APLICAÇÃO CONTÍNUA, UTILIZANDO EQUIPAMENTO DE PROJEÇÃO COM 6 M³/H DE CAPACIDADE. AF_01/2016</t>
  </si>
  <si>
    <t xml:space="preserve">100,46</t>
  </si>
  <si>
    <t xml:space="preserve">91070</t>
  </si>
  <si>
    <t xml:space="preserve">EXECUÇÃO DE REVESTIMENTO DE CONCRETO PROJETADO COM ESPESSURA DE 10 CM, ARMADO COM TELA, INCLINAÇÃO MENOR QUE 90°, APLICAÇÃO CONTÍNUA, UTILIZANDO EQUIPAMENTO DE PROJEÇÃO COM 6 M³/H DE CAPACIDADE. AF_01/2016</t>
  </si>
  <si>
    <t xml:space="preserve">110,90</t>
  </si>
  <si>
    <t xml:space="preserve">91071</t>
  </si>
  <si>
    <t xml:space="preserve">EXECUÇÃO DE REVESTIMENTO DE CONCRETO PROJETADO COM ESPESSURA DE 7 CM, ARMADO COM TELA, INCLINAÇÃO DE 90°, APLICAÇÃO CONTÍNUA, UTILIZANDO EQUIPAMENTO DE PROJEÇÃO COM 6 M³/H DE CAPACIDADE. AF_01/2016</t>
  </si>
  <si>
    <t xml:space="preserve">149,79</t>
  </si>
  <si>
    <t xml:space="preserve">91072</t>
  </si>
  <si>
    <t xml:space="preserve">EXECUÇÃO DE REVESTIMENTO DE CONCRETO PROJETADO COM ESPESSURA DE 10 CM, ARMADO COM TELA, INCLINAÇÃO DE 90°, APLICAÇÃO CONTÍNUA, UTILIZANDO EQUIPAMENTO DE PROJEÇÃO COM 6 M³/H DE CAPACIDADE. AF_01/2016</t>
  </si>
  <si>
    <t xml:space="preserve">160,19</t>
  </si>
  <si>
    <t xml:space="preserve">91073</t>
  </si>
  <si>
    <t xml:space="preserve">EXECUÇÃO DE REVESTIMENTO DE CONCRETO PROJETADO COM ESPESSURA DE 7 CM, ARMADO COM TELA, INCLINAÇÃO MENOR QUE 90°, APLICAÇÃO CONTÍNUA, UTILIZANDO EQUIPAMENTO DE PROJEÇÃO COM 3 M³/H DE CAPACIDADE. AF_01/2016</t>
  </si>
  <si>
    <t xml:space="preserve">118,95</t>
  </si>
  <si>
    <t xml:space="preserve">91074</t>
  </si>
  <si>
    <t xml:space="preserve">EXECUÇÃO DE REVESTIMENTO DE CONCRETO PROJETADO COM ESPESSURA DE 10 CM, ARMADO COM TELA, INCLINAÇÃO MENOR QUE 90°, APLICAÇÃO CONTÍNUA, UTILIZANDO EQUIPAMENTO DE PROJEÇÃO COM 3 M³/H DE CAPACIDADE. AF_01/2016</t>
  </si>
  <si>
    <t xml:space="preserve">131,27</t>
  </si>
  <si>
    <t xml:space="preserve">91075</t>
  </si>
  <si>
    <t xml:space="preserve">EXECUÇÃO DE REVESTIMENTO DE CONCRETO PROJETADO COM ESPESSURA DE 7 CM, ARMADO COM TELA, INCLINAÇÃO DE 90°, APLICAÇÃO CONTÍNUA, UTILIZANDO EQUIPAMENTO DE PROJEÇÃO COM 3 M³/H DE CAPACIDADE. AF_01/2016</t>
  </si>
  <si>
    <t xml:space="preserve">171,80</t>
  </si>
  <si>
    <t xml:space="preserve">91076</t>
  </si>
  <si>
    <t xml:space="preserve">EXECUÇÃO DE REVESTIMENTO DE CONCRETO PROJETADO COM ESPESSURA DE 10 CM, ARMADO COM TELA, INCLINAÇÃO DE 90°, APLICAÇÃO CONTÍNUA, UTILIZANDO EQUIPAMENTO DE PROJEÇÃO COM 3 M³/H DE CAPACIDADE. AF_01/2016</t>
  </si>
  <si>
    <t xml:space="preserve">184,13</t>
  </si>
  <si>
    <t xml:space="preserve">91077</t>
  </si>
  <si>
    <t xml:space="preserve">EXECUÇÃO DE REVESTIMENTO DE CONCRETO PROJETADO COM ESPESSURA DE 7 CM, ARMADO COM FIBRAS DE AÇO, INCLINAÇÃO MENOR QUE 90°, APLICAÇÃO CONTÍNUA, UTILIZANDO EQUIPAMENTO DE PROJEÇÃO COM 6 M³/H DE CAPACIDADE. AF_01/2016</t>
  </si>
  <si>
    <t xml:space="preserve">117,48</t>
  </si>
  <si>
    <t xml:space="preserve">91078</t>
  </si>
  <si>
    <t xml:space="preserve">EXECUÇÃO DE REVESTIMENTO DE CONCRETO PROJETADO COM ESPESSURA DE 10 CM, ARMADO COM FIBRAS DE AÇO, INCLINAÇÃO MENOR QUE 90°, APLICAÇÃO CONTÍNUA, UTILIZANDO EQUIPAMENTO DE PROJEÇÃO COM 6 M³/H DE CAPACIDADE. AF_01/2016</t>
  </si>
  <si>
    <t xml:space="preserve">137,27</t>
  </si>
  <si>
    <t xml:space="preserve">91079</t>
  </si>
  <si>
    <t xml:space="preserve">EXECUÇÃO DE REVESTIMENTO DE CONCRETO PROJETADO COM ESPESSURA DE 7 CM, ARMADO COM FIBRAS DE AÇO, INCLINAÇÃO DE 90°, APLICAÇÃO CONTÍNUA, UTILIZANDO EQUIPAMENTO DE PROJEÇÃO COM 6 M³/H DE CAPACIDADE. AF_01/2016</t>
  </si>
  <si>
    <t xml:space="preserve">124,11</t>
  </si>
  <si>
    <t xml:space="preserve">91080</t>
  </si>
  <si>
    <t xml:space="preserve">EXECUÇÃO DE REVESTIMENTO DE CONCRETO PROJETADO COM ESPESSURA DE 10 CM, ARMADO COM FIBRAS DE AÇO, INCLINAÇÃO DE 90°, APLICAÇÃO CONTÍNUA, UTILIZANDO EQUIPAMENTO DE PROJEÇÃO COM 6 M³/H DE CAPACIDADE. AF_01/2016</t>
  </si>
  <si>
    <t xml:space="preserve">143,69</t>
  </si>
  <si>
    <t xml:space="preserve">91081</t>
  </si>
  <si>
    <t xml:space="preserve">EXECUÇÃO DE REVESTIMENTO DE CONCRETO PROJETADO COM ESPESSURA DE 7 CM, ARMADO COM FIBRAS DE AÇO, INCLINAÇÃO MENOR QUE 90°, APLICAÇÃO CONTÍNUA, UTILIZANDO EQUIPAMENTO DE PROJEÇÃO COM 3 M³/H DE CAPACIDADE. AF_01/2016</t>
  </si>
  <si>
    <t xml:space="preserve">137,83</t>
  </si>
  <si>
    <t xml:space="preserve">91082</t>
  </si>
  <si>
    <t xml:space="preserve">EXECUÇÃO DE REVESTIMENTO DE CONCRETO PROJETADO COM ESPESSURA DE 10 CM, ARMADO COM FIBRAS DE AÇO, INCLINAÇÃO MENOR QUE 90°, APLICAÇÃO CONTÍNUA, UTILIZANDO EQUIPAMENTO DE PROJEÇÃO COM 3 M³/H DE CAPACIDADE. AF_01/2016</t>
  </si>
  <si>
    <t xml:space="preserve">159,29</t>
  </si>
  <si>
    <t xml:space="preserve">91083</t>
  </si>
  <si>
    <t xml:space="preserve">EXECUÇÃO DE REVESTIMENTO DE CONCRETO PROJETADO COM ESPESSURA DE 7 CM, ARMADO COM FIBRAS DE AÇO, INCLINAÇÃO DE 90°, APLICAÇÃO CONTÍNUA, UTILIZANDO EQUIPAMENTO DE PROJEÇÃO COM 3 M³/H DE CAPACIDADE. AF_01/2016</t>
  </si>
  <si>
    <t xml:space="preserve">149,71</t>
  </si>
  <si>
    <t xml:space="preserve">91084</t>
  </si>
  <si>
    <t xml:space="preserve">EXECUÇÃO DE REVESTIMENTO DE CONCRETO PROJETADO COM ESPESSURA DE 10 CM, ARMADO COM FIBRAS DE AÇO, INCLINAÇÃO DE 90°, APLICAÇÃO CONTÍNUA, UTILIZANDO EQUIPAMENTO DE PROJEÇÃO COM 3 M³/H DE CAPACIDADE. AF_01/2016</t>
  </si>
  <si>
    <t xml:space="preserve">170,85</t>
  </si>
  <si>
    <t xml:space="preserve">91086</t>
  </si>
  <si>
    <t xml:space="preserve">EXECUÇÃO DE REVESTIMENTO DE CONCRETO PROJETADO COM ESPESSURA DE 7 CM, ARMADO COM TELA, INCLINAÇÃO MENOR QUE 90°, APLICAÇÃO DESCONTÍNUA, UTILIZANDO EQUIPAMENTO DE PROJEÇÃO COM 6 M³/H DE CAPACIDADE. AF_01/2016</t>
  </si>
  <si>
    <t xml:space="preserve">113,52</t>
  </si>
  <si>
    <t xml:space="preserve">91087</t>
  </si>
  <si>
    <t xml:space="preserve">EXECUÇÃO DE REVESTIMENTO DE CONCRETO PROJETADO COM ESPESSURA DE 10 CM, ARMADO COM TELA, INCLINAÇÃO MENOR QUE 90°, APLICAÇÃO DESCONTÍNUA, UTILIZANDO EQUIPAMENTO DE PROJEÇÃO COM 6 M³/H DE CAPACIDADE. AF_01/2016</t>
  </si>
  <si>
    <t xml:space="preserve">124,32</t>
  </si>
  <si>
    <t xml:space="preserve">91088</t>
  </si>
  <si>
    <t xml:space="preserve">EXECUÇÃO DE REVESTIMENTO DE CONCRETO PROJETADO COM ESPESSURA DE 7 CM, ARMADO COM TELA, INCLINAÇÃO DE 90°, APLICAÇÃO DESCONTÍNUA, UTILIZANDO EQUIPAMENTO DE PROJEÇÃO COM 6 M³/H DE CAPACIDADE. AF_01/2016</t>
  </si>
  <si>
    <t xml:space="preserve">164,52</t>
  </si>
  <si>
    <t xml:space="preserve">91089</t>
  </si>
  <si>
    <t xml:space="preserve">EXECUÇÃO DE REVESTIMENTO DE CONCRETO PROJETADO COM ESPESSURA DE 10 CM, ARMADO COM TELA, INCLINAÇÃO DE 90°, APLICAÇÃO DESCONTÍNUA, UTILIZANDO EQUIPAMENTO DE PROJEÇÃO COM 6 M³/H DE CAPACIDADE. AF_01/2016</t>
  </si>
  <si>
    <t xml:space="preserve">175,48</t>
  </si>
  <si>
    <t xml:space="preserve">91090</t>
  </si>
  <si>
    <t xml:space="preserve">EXECUÇÃO DE REVESTIMENTO DE CONCRETO PROJETADO COM ESPESSURA DE 7 CM, ARMADO COM TELA, INCLINAÇÃO MENOR QUE 90°, APLICAÇÃO DESCONTÍNUA, UTILIZANDO EQUIPAMENTO DE PROJEÇÃO COM 3 M³/H DE CAPACIDADE. AF_01/2016</t>
  </si>
  <si>
    <t xml:space="preserve">129,78</t>
  </si>
  <si>
    <t xml:space="preserve">91091</t>
  </si>
  <si>
    <t xml:space="preserve">EXECUÇÃO DE REVESTIMENTO DE CONCRETO PROJETADO COM ESPESSURA DE 10 CM, ARMADO COM TELA, INCLINAÇÃO MENOR QUE 90°, APLICAÇÃO DESCONTÍNUA, UTILIZANDO EQUIPAMENTO DE PROJEÇÃO COM 3 M³/H DE CAPACIDADE. AF_01/2016</t>
  </si>
  <si>
    <t xml:space="preserve">142,70</t>
  </si>
  <si>
    <t xml:space="preserve">91092</t>
  </si>
  <si>
    <t xml:space="preserve">EXECUÇÃO DE REVESTIMENTO DE CONCRETO PROJETADO COM ESPESSURA DE 7 CM, ARMADO COM TELA, INCLINAÇÃO DE 90°, APLICAÇÃO DESCONTÍNUA, UTILIZANDO EQUIPAMENTO DE PROJEÇÃO COM 3 M³/H DE CAPACIDADE. AF_01/2016</t>
  </si>
  <si>
    <t xml:space="preserve">183,69</t>
  </si>
  <si>
    <t xml:space="preserve">91093</t>
  </si>
  <si>
    <t xml:space="preserve">EXECUÇÃO DE REVESTIMENTO DE CONCRETO PROJETADO COM ESPESSURA DE 10 CM, ARMADO COM TELA, INCLINAÇÃO DE 90°, APLICAÇÃO DESCONTÍNUA, UTILIZANDO EQUIPAMENTO DE PROJEÇÃO COM 3 M³/H DE CAPACIDADE. AF_01/2016</t>
  </si>
  <si>
    <t xml:space="preserve">196,99</t>
  </si>
  <si>
    <t xml:space="preserve">91094</t>
  </si>
  <si>
    <t xml:space="preserve">EXECUÇÃO DE REVESTIMENTO DE CONCRETO PROJETADO COM ESPESSURA DE 7 CM, ARMADO COM FIBRAS DE AÇO, INCLINAÇÃO MENOR QUE 90°, APLICAÇÃO DESCONTÍNUA, UTILIZANDO EQUIPAMENTO DE PROJEÇÃO COM 6 M³/H DE CAPACIDADE. AF_01/2016</t>
  </si>
  <si>
    <t xml:space="preserve">125,68</t>
  </si>
  <si>
    <t xml:space="preserve">91095</t>
  </si>
  <si>
    <t xml:space="preserve">EXECUÇÃO DE REVESTIMENTO DE CONCRETO PROJETADO COM ESPESSURA DE 10 CM, ARMADO COM FIBRAS DE AÇO, INCLINAÇÃO MENOR QUE 90°, APLICAÇÃO DESCONTÍNUA, UTILIZANDO EQUIPAMENTO DE PROJEÇÃO COM 6 M³/H DE CAPACIDADE. AF_01/2016</t>
  </si>
  <si>
    <t xml:space="preserve">145,96</t>
  </si>
  <si>
    <t xml:space="preserve">91096</t>
  </si>
  <si>
    <t xml:space="preserve">EXECUÇÃO DE REVESTIMENTO DE CONCRETO PROJETADO COM ESPESSURA DE 7 CM, ARMADO COM FIBRAS DE AÇO, INCLINAÇÃO DE 90°, APLICAÇÃO DESCONTÍNUA, UTILIZANDO EQUIPAMENTO DE PROJEÇÃO COM 6 M³/H DE CAPACIDADE. AF_01/2016</t>
  </si>
  <si>
    <t xml:space="preserve">128,69</t>
  </si>
  <si>
    <t xml:space="preserve">91097</t>
  </si>
  <si>
    <t xml:space="preserve">EXECUÇÃO DE REVESTIMENTO DE CONCRETO PROJETADO COM ESPESSURA DE 10 CM, ARMADO COM FIBRAS DE AÇO, INCLINAÇÃO DE 90°, APLICAÇÃO DESCONTÍNUA, UTILIZANDO EQUIPAMENTO DE PROJEÇÃO COM 6 M³/H DE CAPACIDADE. AF_01/2016</t>
  </si>
  <si>
    <t xml:space="preserve">148,76</t>
  </si>
  <si>
    <t xml:space="preserve">91098</t>
  </si>
  <si>
    <t xml:space="preserve">EXECUÇÃO DE REVESTIMENTO DE CONCRETO PROJETADO COM ESPESSURA DE 7 CM, ARMADO COM FIBRAS DE AÇO, INCLINAÇÃO MENOR QUE 90°, APLICAÇÃO DESCONTÍNUA, UTILIZANDO EQUIPAMENTO DE PROJEÇÃO COM 3 M³/H DE CAPACIDADE. AF_01/2016</t>
  </si>
  <si>
    <t xml:space="preserve">145,99</t>
  </si>
  <si>
    <t xml:space="preserve">91099</t>
  </si>
  <si>
    <t xml:space="preserve">EXECUÇÃO DE REVESTIMENTO DE CONCRETO PROJETADO COM ESPESSURA DE 10 CM, ARMADO COM FIBRAS DE AÇO, INCLINAÇÃO MENOR QUE 90°, APLICAÇÃO DESCONTÍNUA, UTILIZANDO EQUIPAMENTO DE PROJEÇÃO COM 3 M³/H DE CAPACIDADE. AF_01/2016</t>
  </si>
  <si>
    <t xml:space="preserve">168,06</t>
  </si>
  <si>
    <t xml:space="preserve">91100</t>
  </si>
  <si>
    <t xml:space="preserve">EXECUÇÃO DE REVESTIMENTO DE CONCRETO PROJETADO COM ESPESSURA DE 7 CM, ARMADO COM FIBRAS DE AÇO, INCLINAÇÃO DE 90°, APLICAÇÃO DESCONTÍNUA, UTILIZANDO EQUIPAMENTO DE PROJEÇÃO COM 3 M³/H DE CAPACIDADE. AF_01/2016</t>
  </si>
  <si>
    <t xml:space="preserve">155,16</t>
  </si>
  <si>
    <t xml:space="preserve">91101</t>
  </si>
  <si>
    <t xml:space="preserve">EXECUÇÃO DE REVESTIMENTO DE CONCRETO PROJETADO COM ESPESSURA DE 10 CM, ARMADO COM FIBRAS DE AÇO, INCLINAÇÃO DE 90°, APLICAÇÃO DESCONTÍNUA, UTILIZANDO EQUIPAMENTO DE PROJEÇÃO COM 3 M³/H DE CAPACIDADE. AF_01/2016</t>
  </si>
  <si>
    <t xml:space="preserve">177,08</t>
  </si>
  <si>
    <t xml:space="preserve">93952</t>
  </si>
  <si>
    <t xml:space="preserve">EXECUÇÃO DE GRAMPO PARA SOLO GRAMPEADO COM COMPRIMENTO MENOR OU IGUAL A 4 M, DIÂMETRO DE 10 CM, PERFURAÇÃO COM EQUIPAMENTO MANUAL E ARMADURA COM DIÂMETRO DE 16 MM. AF_05/2016</t>
  </si>
  <si>
    <t xml:space="preserve">213,32</t>
  </si>
  <si>
    <t xml:space="preserve">93953</t>
  </si>
  <si>
    <t xml:space="preserve">EXECUÇÃO DE GRAMPO PARA SOLO GRAMPEADO COM COMPRIMENTO MAIOR QUE 4 M E MENOR OU IGUAL A 6 M, DIÂMETRO DE 10 CM, PERFURAÇÃO COM EQUIPAMENTO MANUAL E ARMADURA COM DIÂMETRO DE 16 MM. AF_05/2016</t>
  </si>
  <si>
    <t xml:space="preserve">197,50</t>
  </si>
  <si>
    <t xml:space="preserve">93954</t>
  </si>
  <si>
    <t xml:space="preserve">EXECUÇÃO DE GRAMPO PARA SOLO GRAMPEADO COM COMPRIMENTO MAIOR QUE 6 M E MENOR OU IGUAL A 8 M, DIÂMETRO DE 10 CM, PERFURAÇÃO COM EQUIPAMENTO MANUAL E ARMADURA COM DIÂMETRO DE 16 MM. AF_05/2016</t>
  </si>
  <si>
    <t xml:space="preserve">188,03</t>
  </si>
  <si>
    <t xml:space="preserve">93955</t>
  </si>
  <si>
    <t xml:space="preserve">EXECUÇÃO DE GRAMPO PARA SOLO GRAMPEADO COM COMPRIMENTO MAIOR QUE 8 M E MENOR OU IGUAL A 10 M, DIÂMETRO DE 10 CM, PERFURAÇÃO COM EQUIPAMENTO MANUAL E ARMADURA COM DIÂMETRO DE 16 MM. AF_05/2016</t>
  </si>
  <si>
    <t xml:space="preserve">181,38</t>
  </si>
  <si>
    <t xml:space="preserve">93956</t>
  </si>
  <si>
    <t xml:space="preserve">EXECUÇÃO DE GRAMPO PARA SOLO GRAMPEADO COM COMPRIMENTO MAIOR QUE 10 M, DIÂMETRO DE 10 CM, PERFURAÇÃO COM EQUIPAMENTO MANUAL E ARMADURA COM DIÂMETRO DE 16 MM. AF_05/2016</t>
  </si>
  <si>
    <t xml:space="preserve">176,13</t>
  </si>
  <si>
    <t xml:space="preserve">93957</t>
  </si>
  <si>
    <t xml:space="preserve">EXECUÇÃO DE GRAMPO PARA SOLO GRAMPEADO COM COMPRIMENTO MENOR OU IGUAL A 4 M, DIÂMETRO DE 10 CM, PERFURAÇÃO COM EQUIPAMENTO MANUAL E ARMADURA COM DIÂMETRO DE 20 MM. AF_05/2016</t>
  </si>
  <si>
    <t xml:space="preserve">227,18</t>
  </si>
  <si>
    <t xml:space="preserve">93958</t>
  </si>
  <si>
    <t xml:space="preserve">EXECUÇÃO DE GRAMPO PARA SOLO GRAMPEADO COM COMPRIMENTO MAIOR QUE 4 M E MENOR OU IGUAL A 6 M, DIÂMETRO DE 10 CM, PERFURAÇÃO COM EQUIPAMENTO MANUAL E ARMADURA COM DIÂMETRO DE 20 MM. AF_05/2016</t>
  </si>
  <si>
    <t xml:space="preserve">210,43</t>
  </si>
  <si>
    <t xml:space="preserve">93959</t>
  </si>
  <si>
    <t xml:space="preserve">EXECUÇÃO DE GRAMPO PARA SOLO GRAMPEADO COM COMPRIMENTO MAIOR QUE 6 M E MENOR OU IGUAL A 8 M, DIÂMETRO DE 10 CM, PERFURAÇÃO COM EQUIPAMENTO MANUAL E ARMADURA COM DIÂMETRO DE 20 MM. AF_05/2016</t>
  </si>
  <si>
    <t xml:space="preserve">200,51</t>
  </si>
  <si>
    <t xml:space="preserve">93960</t>
  </si>
  <si>
    <t xml:space="preserve">EXECUÇÃO DE GRAMPO PARA SOLO GRAMPEADO COM COMPRIMENTO MAIOR QUE 8 M E MENOR OU IGUAL A 10 M, DIÂMETRO DE 10 CM, PERFURAÇÃO COM EQUIPAMENTO MANUAL E ARMADURA COM DIÂMETRO DE 20 MM. AF_05/2016</t>
  </si>
  <si>
    <t xml:space="preserve">193,51</t>
  </si>
  <si>
    <t xml:space="preserve">93961</t>
  </si>
  <si>
    <t xml:space="preserve">EXECUÇÃO DE GRAMPO PARA SOLO GRAMPEADO COM COMPRIMENTO MAIOR QUE 10 M, DIÂMETRO DE 10 CM, PERFURAÇÃO COM EQUIPAMENTO MANUAL E ARMADURA COM DIÂMETRO DE 20 MM. AF_05/2016</t>
  </si>
  <si>
    <t xml:space="preserve">188,09</t>
  </si>
  <si>
    <t xml:space="preserve">93962</t>
  </si>
  <si>
    <t xml:space="preserve">EXECUÇÃO DE GRAMPO PARA SOLO GRAMPEADO COM COMPRIMENTO MENOR OU IGUAL A 4 M, DIÂMETRO DE 7 CM, PERFURAÇÃO COM EQUIPAMENTO MANUAL E ARMADURA COM DIÂMETRO DE 16 MM. AF_05/2016</t>
  </si>
  <si>
    <t xml:space="preserve">201,55</t>
  </si>
  <si>
    <t xml:space="preserve">93963</t>
  </si>
  <si>
    <t xml:space="preserve">EXECUÇÃO DE GRAMPO PARA SOLO GRAMPEADO COM COMPRIMENTO MAIOR QUE 4 E MENOR OU IGUAL A 6 M, DIÂMETRO DE 7 CM, PERFURAÇÃO COM EQUIPAMENTO MANUAL E ARMADURA COM DIÂMETRO DE 16 MM. AF_05/2016</t>
  </si>
  <si>
    <t xml:space="preserve">185,77</t>
  </si>
  <si>
    <t xml:space="preserve">93964</t>
  </si>
  <si>
    <t xml:space="preserve">EXECUÇÃO DE GRAMPO PARA SOLO GRAMPEADO COM COMPRIMENTO MAIOR QUE 6 M E MENOR OU IGUAL A 8 M, DIÂMETRO DE 7 CM, PERFURAÇÃO COM EQUIPAMENTO MANUAL E ARMADURA COM DIÂMETRO DE 16 MM. AF_05/2016</t>
  </si>
  <si>
    <t xml:space="preserve">176,36</t>
  </si>
  <si>
    <t xml:space="preserve">93965</t>
  </si>
  <si>
    <t xml:space="preserve">EXECUÇÃO DE GRAMPO PARA SOLO GRAMPEADO COM COMPRIMENTO MAIOR QUE 8 M E MENOR OU IGUAL A 10 M, DIÂMETRO DE 7 CM, PERFURAÇÃO COM EQUIPAMENTO MANUAL E ARMADURA COM DIÂMETRO DE 16 MM. AF_05/2016</t>
  </si>
  <si>
    <t xml:space="preserve">166,22</t>
  </si>
  <si>
    <t xml:space="preserve">93966</t>
  </si>
  <si>
    <t xml:space="preserve">EXECUÇÃO DE GRAMPO PARA SOLO GRAMPEADO COM COMPRIMENTO MAIOR QUE 10 M, DIÂMETRO DE 7 CM, PERFURAÇÃO COM EQUIPAMENTO MANUAL E ARMADURA COM DIÂMETRO DE 16 MM. AF_05/2016</t>
  </si>
  <si>
    <t xml:space="preserve">164,48</t>
  </si>
  <si>
    <t xml:space="preserve">93967</t>
  </si>
  <si>
    <t xml:space="preserve">EXECUÇÃO DE GRAMPO PARA SOLO GRAMPEADO COM COMPRIMENTO MENOR OU IGUAL A 4 M, DIÂMETRO DE 7 CM, PERFURAÇÃO COM EQUIPAMENTO MANUAL E ARMADURA COM DIÂMETRO DE 20 MM. AF_05/2016</t>
  </si>
  <si>
    <t xml:space="preserve">215,42</t>
  </si>
  <si>
    <t xml:space="preserve">93968</t>
  </si>
  <si>
    <t xml:space="preserve">EXECUÇÃO DE GRAMPO PARA SOLO GRAMPEADO COM COMPRIMENTO MAIOR QUE 4 E MENOR OU IGUAL A 6 M, DIÂMETRO DE 7 CM, PERFURAÇÃO COM EQUIPAMENTO MANUAL E ARMADURA COM DIÂMETRO DE 20 MM. AF_05/2016</t>
  </si>
  <si>
    <t xml:space="preserve">198,69</t>
  </si>
  <si>
    <t xml:space="preserve">93969</t>
  </si>
  <si>
    <t xml:space="preserve">EXECUÇÃO DE GRAMPO PARA SOLO GRAMPEADO COM COMPRIMENTO MAIOR QUE 6 M E MENOR OU IGUAL A 8 M, DIÂMETRO DE 7 CM, PERFURAÇÃO COM EQUIPAMENTO MANUAL E ARMADURA COM DIÂMETRO DE 20 MM. AF_05/2016</t>
  </si>
  <si>
    <t xml:space="preserve">188,79</t>
  </si>
  <si>
    <t xml:space="preserve">93970</t>
  </si>
  <si>
    <t xml:space="preserve">EXECUÇÃO DE GRAMPO PARA SOLO GRAMPEADO COM COMPRIMENTO MAIOR QUE 8 MENOR OU IGUAL A 10 M, DIÂMETRO DE 7 CM, PERFURAÇÃO COM EQUIPAMENTO MANUAL E ARMADURA COM DIÂMETRO DE 20 MM. AF_05/2016</t>
  </si>
  <si>
    <t xml:space="preserve">181,88</t>
  </si>
  <si>
    <t xml:space="preserve">93971</t>
  </si>
  <si>
    <t xml:space="preserve">EXECUÇÃO DE GRAMPO PARA SOLO GRAMPEADO COM COMPRIMENTO MAIOR QUE 10 M, DIÂMETRO DE 7 CM, PERFURAÇÃO COM EQUIPAMENTO MANUAL E ARMADURA COM DIÂMETRO DE 20 MM. AF_05/2016</t>
  </si>
  <si>
    <t xml:space="preserve">171,71</t>
  </si>
  <si>
    <t xml:space="preserve">95108</t>
  </si>
  <si>
    <t xml:space="preserve">EXECUÇÃO DE PROTEÇÃO DA CABEÇA DO TIRANTE COM USO DE FÔRMAS EM CHAPA COMPENSADA PLASTIFICADA DE MADEIRA E CONCRETO FCK =15 MPA. AF_07/2016</t>
  </si>
  <si>
    <t xml:space="preserve">100332</t>
  </si>
  <si>
    <t xml:space="preserve">CONTENÇÃO EM PERFIL PRANCHADO COM PRANCHÃO DE MADEIRA, PERFIS ESPAÇADOS A 1,5 M PARA 1 SUBSOLO. AF_07/2019</t>
  </si>
  <si>
    <t xml:space="preserve">666,73</t>
  </si>
  <si>
    <t xml:space="preserve">100333</t>
  </si>
  <si>
    <t xml:space="preserve">CONTENÇÃO EM PERFIL PRANCHADO COM PRANCHÃO DE MADEIRA, PERFIS ESPAÇADOS A 1,5 M PARA 2 OU MAIS SUBSOLOS. AF_07/2019</t>
  </si>
  <si>
    <t xml:space="preserve">412,90</t>
  </si>
  <si>
    <t xml:space="preserve">100334</t>
  </si>
  <si>
    <t xml:space="preserve">CONTENÇÃO EM PERFIL PRANCHADO COM PRANCHÃO DE MADEIRA, PERFIS ESPAÇADOS A 2 M PARA 1 SUBSOLO. AF_07/2019</t>
  </si>
  <si>
    <t xml:space="preserve">528,54</t>
  </si>
  <si>
    <t xml:space="preserve">100335</t>
  </si>
  <si>
    <t xml:space="preserve">CONTENÇÃO EM PERFIL PRANCHADO COM PRANCHÃO DE MADEIRA, PERFIS ESPAÇADOS A 2 M PARA 2 OU MAIS SUBSOLOS. AF_07/2019</t>
  </si>
  <si>
    <t xml:space="preserve">338,17</t>
  </si>
  <si>
    <t xml:space="preserve">100341</t>
  </si>
  <si>
    <t xml:space="preserve">FABRICAÇÃO, MONTAGEM E DESMONTAGEM DE FÔRMA PARA CORTINA DE CONTENÇÃO, EM CHAPA DE MADEIRA COMPENSADA PLASTIFICADA, E = 18 MM, 10 UTILIZAÇÕES. AF_07/2019</t>
  </si>
  <si>
    <t xml:space="preserve">31,75</t>
  </si>
  <si>
    <t xml:space="preserve">100342</t>
  </si>
  <si>
    <t xml:space="preserve">ARMAÇÃO DE CORTINA DE CONTENÇÃO EM CONCRETO ARMADO, COM AÇO CA-50 DE 6,3 MM - MONTAGEM. AF_07/2019</t>
  </si>
  <si>
    <t xml:space="preserve">15,35</t>
  </si>
  <si>
    <t xml:space="preserve">100343</t>
  </si>
  <si>
    <t xml:space="preserve">ARMAÇÃO DE CORTINA DE CONTENÇÃO EM CONCRETO ARMADO, COM AÇO CA-50 DE 8 MM - MONTAGEM. AF_07/2019</t>
  </si>
  <si>
    <t xml:space="preserve">14,22</t>
  </si>
  <si>
    <t xml:space="preserve">100344</t>
  </si>
  <si>
    <t xml:space="preserve">ARMAÇÃO DE CORTINA DE CONTENÇÃO EM CONCRETO ARMADO, COM AÇO CA-50 DE 10 MM - MONTAGEM. AF_07/2019</t>
  </si>
  <si>
    <t xml:space="preserve">100345</t>
  </si>
  <si>
    <t xml:space="preserve">ARMAÇÃO DE CORTINA DE CONTENÇÃO EM CONCRETO ARMADO, COM AÇO CA-50 DE 12,5 MM - MONTAGEM. AF_07/2019</t>
  </si>
  <si>
    <t xml:space="preserve">10,56</t>
  </si>
  <si>
    <t xml:space="preserve">100346</t>
  </si>
  <si>
    <t xml:space="preserve">ARMAÇÃO DE CORTINA DE CONTENÇÃO EM CONCRETO ARMADO, COM AÇO CA-50 DE 16 MM - MONTAGEM. AF_07/2019</t>
  </si>
  <si>
    <t xml:space="preserve">9,94</t>
  </si>
  <si>
    <t xml:space="preserve">100347</t>
  </si>
  <si>
    <t xml:space="preserve">ARMAÇÃO DE CORTINA DE CONTENÇÃO EM CONCRETO ARMADO, COM AÇO CA-50 DE 20 MM - MONTAGEM. AF_07/2019</t>
  </si>
  <si>
    <t xml:space="preserve">11,10</t>
  </si>
  <si>
    <t xml:space="preserve">100348</t>
  </si>
  <si>
    <t xml:space="preserve">ARMAÇÃO DE CORTINA DE CONTENÇÃO EM CONCRETO ARMADO, COM AÇO CA-50 DE 25 MM - MONTAGEM. AF_07/2019</t>
  </si>
  <si>
    <t xml:space="preserve">10,81</t>
  </si>
  <si>
    <t xml:space="preserve">100349</t>
  </si>
  <si>
    <t xml:space="preserve">CONCRETAGEM DE CORTINA DE CONTENÇÃO, ATRAVÉS DE BOMBA   LANÇAMENTO, ADENSAMENTO E ACABAMENTO. AF_07/2019</t>
  </si>
  <si>
    <t xml:space="preserve">414,84</t>
  </si>
  <si>
    <t xml:space="preserve">73856/1</t>
  </si>
  <si>
    <t xml:space="preserve">BOCA P/BUEIRO SIMPLES TUBULAR D=0,40M EM CONCRETO CICLOPICO, INCLINDO FORMAS, ESCAVACAO, REATERRO E MATERIAIS, EXCLUINDO MATERIAL REATERRO JAZIDA E TRANSPORTE</t>
  </si>
  <si>
    <t xml:space="preserve">862,18</t>
  </si>
  <si>
    <t xml:space="preserve">73856/2</t>
  </si>
  <si>
    <t xml:space="preserve">BOCA PARA BUEIRO SIMPLES TUBULAR, DIAMETRO =0,60M, EM CONCRETO CICLOPICO, INCLUINDO FORMAS, ESCAVACAO, REATERRO E MATERIAIS, EXCLUINDO MATERIAL REATERRO JAZIDA E TRANSPORTE.</t>
  </si>
  <si>
    <t xml:space="preserve">1.399,50</t>
  </si>
  <si>
    <t xml:space="preserve">73856/3</t>
  </si>
  <si>
    <t xml:space="preserve">BOCA PARA BUEIRO SIMPLES TUBULAR, DIAMETRO =0,80M, EM CONCRETO CICLOPICO, INCLUINDO FORMAS, ESCAVACAO, REATERRO E MATERIAIS, EXCLUINDO MATERIAL REATERRO JAZIDA E TRANSPORTE.</t>
  </si>
  <si>
    <t xml:space="preserve">2.080,92</t>
  </si>
  <si>
    <t xml:space="preserve">73856/4</t>
  </si>
  <si>
    <t xml:space="preserve">BOCA PARA BUEIRO SIMPLES TUBULAR, DIAMETRO =1,00M, EM CONCRETO CICLOPICO, INCLUINDO FORMAS, ESCAVACAO, REATERRO E MATERIAIS, EXCLUINDO MATERIAL REATERRO JAZIDA E TRANSPORTE.</t>
  </si>
  <si>
    <t xml:space="preserve">2.914,65</t>
  </si>
  <si>
    <t xml:space="preserve">83716</t>
  </si>
  <si>
    <t xml:space="preserve">GRELHA FF 30X90CM, 135KG, P/ CX RALO COM ASSENTAMENTO DE ARGAMASSA CIMENTO/AREIA 1:4 - FORNECIMENTO E INSTALAÇÃO</t>
  </si>
  <si>
    <t xml:space="preserve">379,81</t>
  </si>
  <si>
    <t xml:space="preserve">97933</t>
  </si>
  <si>
    <t xml:space="preserve">CAIXA COM GRELHA SIMPLES RETANGULAR, EM CONCRETO PRÉ-MOLDADO, DIMENSÕES INTERNAS: 0,6X1,0X1,0 M. AF_12/2020</t>
  </si>
  <si>
    <t xml:space="preserve">637,05</t>
  </si>
  <si>
    <t xml:space="preserve">97934</t>
  </si>
  <si>
    <t xml:space="preserve">CAIXA COM GRELHA DUPLA RETANGULAR, EM CONCRETO PRÉ-MOLDADO, DIMENSÕES INTERNAS: 0,6X2,2X1,0 M. AF_12/2020</t>
  </si>
  <si>
    <t xml:space="preserve">1.718,85</t>
  </si>
  <si>
    <t xml:space="preserve">97935</t>
  </si>
  <si>
    <t xml:space="preserve">CAIXA PARA BOCA DE LOBO SIMPLES RETANGULAR, EM CONCRETO PRÉ-MOLDADO, DIMENSÕES INTERNAS: 0,6X1,0X1,2 M. AF_12/2020</t>
  </si>
  <si>
    <t xml:space="preserve">611,61</t>
  </si>
  <si>
    <t xml:space="preserve">97936</t>
  </si>
  <si>
    <t xml:space="preserve">CAIXA PARA BOCA DE LOBO DUPLA RETANGULAR, EM CONCRETO PRÉ-MOLDADO, DIMENSÕES INTERNAS: 0,6X2,2X1,2 M. AF_12/2020</t>
  </si>
  <si>
    <t xml:space="preserve">1.713,72</t>
  </si>
  <si>
    <t xml:space="preserve">97947</t>
  </si>
  <si>
    <t xml:space="preserve">CAIXA COM GRELHA SIMPLES RETANGULAR, EM ALVENARIA COM TIJOLOS CERÂMICOS MACIÇOS, DIMENSÕES INTERNAS: 0,5X1X1 M. AF_12/2020</t>
  </si>
  <si>
    <t xml:space="preserve">1.572,62</t>
  </si>
  <si>
    <t xml:space="preserve">97948</t>
  </si>
  <si>
    <t xml:space="preserve">CAIXA COM GRELHA DUPLA RETANGULAR, EM ALVENARIA COM TIJOLOS CERÂMICOS MACIÇOS, DIMENSÕES INTERNAS: 0,5X2,2X1 M. AF_12/2020</t>
  </si>
  <si>
    <t xml:space="preserve">2.871,90</t>
  </si>
  <si>
    <t xml:space="preserve">97949</t>
  </si>
  <si>
    <t xml:space="preserve">CAIXA PARA BOCA DE LOBO SIMPLES RETANGULAR, EM ALVENARIA COM TIJOLOS CERÂMICOS MACIÇOS, DIMENSÕES INTERNAS: 0,6X1X1,2 M. AF_12/2020</t>
  </si>
  <si>
    <t xml:space="preserve">1.757,10</t>
  </si>
  <si>
    <t xml:space="preserve">97950</t>
  </si>
  <si>
    <t xml:space="preserve">CAIXA PARA BOCA DE LOBO DUPLA RETANGULAR, EM ALVENARIA COM TIJOLOS CERÂMICOS MACIÇOS, DIMENSÕES INTERNAS: 0,6X2,2X1,2 M. AF_12/2020</t>
  </si>
  <si>
    <t xml:space="preserve">3.088,70</t>
  </si>
  <si>
    <t xml:space="preserve">97951</t>
  </si>
  <si>
    <t xml:space="preserve">CAIXA PARA BOCA DE LOBO COMBINADA COM GRELHA RETANGULAR, EM ALVENARIA COM TIJOLOS CERÂMICOS MACIÇOS, DIMENSÕES INTERNAS: 1,3X1X1,2 M. AF_12/2020</t>
  </si>
  <si>
    <t xml:space="preserve">2.633,50</t>
  </si>
  <si>
    <t xml:space="preserve">97952</t>
  </si>
  <si>
    <t xml:space="preserve">CAIXA PARA BOCA DE LOBO DUPLA COMBINADA COM GRELHA RETANGULAR, EM ALVENARIA COM TIJOLOS CERÂMICOS MACIÇOS, DIMENSÕES INTERNAS: 1,3X2,2X1,2 M. AF_12/2020</t>
  </si>
  <si>
    <t xml:space="preserve">4.493,38</t>
  </si>
  <si>
    <t xml:space="preserve">97953</t>
  </si>
  <si>
    <t xml:space="preserve">CAIXA COM GRELHA SIMPLES RETANGULAR, EM ALVENARIA COM BLOCOS DE CONCRETO, DIMENSÕES INTERNAS: 0,5X1X1 M. AF_12/2020</t>
  </si>
  <si>
    <t xml:space="preserve">1.032,07</t>
  </si>
  <si>
    <t xml:space="preserve">97955</t>
  </si>
  <si>
    <t xml:space="preserve">CAIXA COM GRELHA DUPLA RETANGULAR, EM ALVENARIA COM BLOCOS DE CONCRETO, DIMENSÕES INTERNAS: 0,5X2,2X1 M. AF_12/2020</t>
  </si>
  <si>
    <t xml:space="preserve">2.274,03</t>
  </si>
  <si>
    <t xml:space="preserve">97956</t>
  </si>
  <si>
    <t xml:space="preserve">CAIXA PARA BOCA DE LOBO SIMPLES RETANGULAR, EM ALVENARIA COM BLOCOS DE CONCRETO, DIMENSÕES INTERNAS: 0,6X1X1,2 M. AF_12/2020</t>
  </si>
  <si>
    <t xml:space="preserve">1.253,19</t>
  </si>
  <si>
    <t xml:space="preserve">97957</t>
  </si>
  <si>
    <t xml:space="preserve">CAIXA PARA BOCA DE LOBO DUPLA RETANGULAR, EM ALVENARIA COM BLOCOS DE CONCRETO, DIMENSÕES INTERNAS: 0,6X2,2X1,2 M. AF_12/2020</t>
  </si>
  <si>
    <t xml:space="preserve">2.309,32</t>
  </si>
  <si>
    <t xml:space="preserve">97961</t>
  </si>
  <si>
    <t xml:space="preserve">CAIXA PARA BOCA DE LOBO COMBINADA COM GRELHA RETANGULAR, EM ALVENARIA COM BLOCOS DE CONCRETO, DIMENSÕES INTERNAS: 1,3X1X1,2 M. AF_12/2020</t>
  </si>
  <si>
    <t xml:space="preserve">1.918,22</t>
  </si>
  <si>
    <t xml:space="preserve">97973</t>
  </si>
  <si>
    <t xml:space="preserve">CAIXA PARA BOCA DE LOBO DUPLA COMBINADA COM GRELHA RETANGULAR, EM ALVENARIA COM BLOCOS DE CONCRETO, DIMENSÕES INTERNAS: 1,3X2,2X1,2 M. AF_12/2020</t>
  </si>
  <si>
    <t xml:space="preserve">3.619,07</t>
  </si>
  <si>
    <t xml:space="preserve">97974</t>
  </si>
  <si>
    <t xml:space="preserve">POÇO DE INSPEÇÃO CIRCULAR PARA ESGOTO, EM CONCRETO PRÉ-MOLDADO, DIÂMETRO INTERNO = 0,6 M, PROFUNDIDADE = 1 M, EXCLUINDO TAMPÃO. AF_12/2020</t>
  </si>
  <si>
    <t xml:space="preserve">344,46</t>
  </si>
  <si>
    <t xml:space="preserve">97975</t>
  </si>
  <si>
    <t xml:space="preserve">POÇO DE INSPEÇÃO CIRCULAR PARA ESGOTO, EM CONCRETO PRÉ-MOLDADO, DIÂMETRO INTERNO = 0,6 M, PROFUNDIDADE = 1,5 M, EXCLUINDO TAMPÃO. AF_12/2020</t>
  </si>
  <si>
    <t xml:space="preserve">365,04</t>
  </si>
  <si>
    <t xml:space="preserve">97976</t>
  </si>
  <si>
    <t xml:space="preserve">POÇO DE INSPEÇÃO CIRCULAR PARA ESGOTO, EM ALVENARIA COM TIJOLOS CERÂMICOS MACIÇOS, DIÂMETRO INTERNO = 0,6 M, PROFUNDIDADE = 1 M, EXCLUINDO TAMPÃO. AF_12/2020</t>
  </si>
  <si>
    <t xml:space="preserve">1.054,77</t>
  </si>
  <si>
    <t xml:space="preserve">97977</t>
  </si>
  <si>
    <t xml:space="preserve">POÇO DE INSPEÇÃO CIRCULAR PARA ESGOTO, EM ALVENARIA COM TIJOLOS CERÂMICOS MACIÇOS, DIÂMETRO INTERNO = 0,6 M, PROFUNDIDADE = 1,5 M, EXCLUINDO TAMPÃO. AF_12/2020</t>
  </si>
  <si>
    <t xml:space="preserve">1.520,27</t>
  </si>
  <si>
    <t xml:space="preserve">97978</t>
  </si>
  <si>
    <t xml:space="preserve">BASE PARA POÇO DE VISITA CIRCULAR PARA ESGOTO, EM CONCRETO PRÉ-MOLDADO, DIÂMETRO INTERNO = 0,8 M, PROFUNDIDADE = 1,45 M, EXCLUINDO TAMPÃO. AF_12/2020</t>
  </si>
  <si>
    <t xml:space="preserve">726,02</t>
  </si>
  <si>
    <t xml:space="preserve">97980</t>
  </si>
  <si>
    <t xml:space="preserve">BASE PARA POÇO DE VISITA CIRCULAR PARA  ESGOTO, EM ALVENARIA COM TIJOLOS CERÂMICOS MACIÇOS, DIÂMETRO INTERNO = 0,8 M, PROFUNDIDADE = 1,45 M, EXCLUINDO TAMPÃO. AF_12/2020</t>
  </si>
  <si>
    <t xml:space="preserve">1.969,64</t>
  </si>
  <si>
    <t xml:space="preserve">97981</t>
  </si>
  <si>
    <t xml:space="preserve">ACRÉSCIMO PARA POÇO DE VISITA CIRCULAR PARA ESGOTO, EM ALVENARIA COM TIJOLOS CERÂMICOS MACIÇOS, DIÂMETRO INTERNO = 0,8 M. AF_12/2020</t>
  </si>
  <si>
    <t xml:space="preserve">1.181,03</t>
  </si>
  <si>
    <t xml:space="preserve">97983</t>
  </si>
  <si>
    <t xml:space="preserve">ACRÉSCIMO PARA POÇO DE VISITA CIRCULAR PARA ESGOTO, EM CONCRETO PRÉ-MOLDADO, DIÂMETRO INTERNO = 1 M. AF_12/2020</t>
  </si>
  <si>
    <t xml:space="preserve">323,32</t>
  </si>
  <si>
    <t xml:space="preserve">97985</t>
  </si>
  <si>
    <t xml:space="preserve">ACRÉSCIMO PARA POÇO DE VISITA CIRCULAR PARA  ESGOTO, EM ALVENARIA COM TIJOLOS CERÂMICOS MACIÇOS, DIÂMETRO INTERNO = 1 M. AF_12/2020</t>
  </si>
  <si>
    <t xml:space="preserve">1.430,94</t>
  </si>
  <si>
    <t xml:space="preserve">97987</t>
  </si>
  <si>
    <t xml:space="preserve">ACRÉSCIMO PARA POÇO DE VISITA CIRCULAR PARA ESGOTO, EM CONCRETO PRÉ-MOLDADO, DIÂMETRO INTERNO = 1,2 M. AF_12/2020</t>
  </si>
  <si>
    <t xml:space="preserve">426,28</t>
  </si>
  <si>
    <t xml:space="preserve">97988</t>
  </si>
  <si>
    <t xml:space="preserve">BASE PARA POÇO DE VISITA CIRCULAR PARA  ESGOTO, EM ALVENARIA COM TIJOLOS CERÂMICOS MACIÇOS, DIÂMETRO INTERNO = 1,2 M, PROFUNDIDADE = 1,45 M, EXCLUINDO TAMPÃO. AF_12/2020</t>
  </si>
  <si>
    <t xml:space="preserve">2.898,21</t>
  </si>
  <si>
    <t xml:space="preserve">97989</t>
  </si>
  <si>
    <t xml:space="preserve">ACRÉSCIMO PARA POÇO DE VISITA CIRCULAR PARA ESGOTO, EM ALVENARIA COM TIJOLOS CERÂMICOS MACIÇOS, DIÂMETRO INTERNO = 1,2 M. AF_12/2020</t>
  </si>
  <si>
    <t xml:space="preserve">1.680,91</t>
  </si>
  <si>
    <t xml:space="preserve">97991</t>
  </si>
  <si>
    <t xml:space="preserve">ACRÉSCIMO PARA POÇO DE VISITA CIRCULAR PARA  ESGOTO, EM CONCRETO PRÉ-MOLDADO, DIÂMETRO INTERNO = 1,5 M. AF_12/2020</t>
  </si>
  <si>
    <t xml:space="preserve">600,12</t>
  </si>
  <si>
    <t xml:space="preserve">97992</t>
  </si>
  <si>
    <t xml:space="preserve">BASE PARA POÇO DE VISITA CIRCULAR PARA ESGOTO, EM ALVENARIA COM TIJOLOS CERÂMICOS MACIÇOS, DIÂMETRO INTERNO = 1,5 M, PROFUNDIDADE = 1,45 M, EXCLUINDO TAMPÃO. AF_12/2020</t>
  </si>
  <si>
    <t xml:space="preserve">3.721,06</t>
  </si>
  <si>
    <t xml:space="preserve">97993</t>
  </si>
  <si>
    <t xml:space="preserve">ACRÉSCIMO PARA POÇO DE VISITA CIRCULAR PARA  ESGOTO, EM ALVENARIA COM TIJOLOS CERÂMICOS MACIÇOS, DIÂMETRO INTERNO = 1,5 M. AF_12/2020</t>
  </si>
  <si>
    <t xml:space="preserve">2.055,81</t>
  </si>
  <si>
    <t xml:space="preserve">97994</t>
  </si>
  <si>
    <t xml:space="preserve">BASE PARA POÇO DE VISITA RETANGULAR PARA  ESGOTO, EM ALVENARIA COM BLOCOS DE CONCRETO, DIMENSÕES INTERNAS = 1X1 M, PROFUNDIDADE = 1,45 M, EXCLUINDO TAMPÃO. AF_12/2020</t>
  </si>
  <si>
    <t xml:space="preserve">2.332,42</t>
  </si>
  <si>
    <t xml:space="preserve">97995</t>
  </si>
  <si>
    <t xml:space="preserve">ACRÉSCIMO PARA POÇO DE VISITA RETANGULAR PARA ESGOTO, EM ALVENARIA COM BLOCOS DE CONCRETO, DIMENSÕES INTERNAS = 1X1 M. AF_12/2020</t>
  </si>
  <si>
    <t xml:space="preserve">1.150,64</t>
  </si>
  <si>
    <t xml:space="preserve">97996</t>
  </si>
  <si>
    <t xml:space="preserve">BASE PARA POÇO DE VISITA RETANGULAR PARA ESGOTO, EM ALVENARIA COM BLOCOS DE CONCRETO, DIMENSÕES INTERNAS = 1X1,5 M, PROFUNDIDADE = 1,45 M, EXCLUINDO TAMPÃO. AF_12/2020</t>
  </si>
  <si>
    <t xml:space="preserve">2.955,02</t>
  </si>
  <si>
    <t xml:space="preserve">97997</t>
  </si>
  <si>
    <t xml:space="preserve">ACRÉSCIMO PARA POÇO DE VISITA RETANGULAR PARA ESGOTO, EM ALVENARIA COM BLOCOS DE CONCRETO, DIMENSÕES INTERNAS = 1X1,5 M. AF_12/2020</t>
  </si>
  <si>
    <t xml:space="preserve">1.375,37</t>
  </si>
  <si>
    <t xml:space="preserve">97999</t>
  </si>
  <si>
    <t xml:space="preserve">ACRÉSCIMO PARA POÇO DE VISITA RETANGULAR PARA ESGOTO, EM ALVENARIA COM BLOCOS DE CONCRETO, DIMENSÕES INTERNAS = 1X2 M. AF_12/2020</t>
  </si>
  <si>
    <t xml:space="preserve">1.600,13</t>
  </si>
  <si>
    <t xml:space="preserve">98001</t>
  </si>
  <si>
    <t xml:space="preserve">ACRÉSCIMO PARA POÇO DE VISITA RETANGULAR PARA ESGOTO, EM ALVENARIA COM BLOCOS DE CONCRETO, DIMENSÕES INTERNAS = 1X2,5 M. AF_12/2020</t>
  </si>
  <si>
    <t xml:space="preserve">1.824,88</t>
  </si>
  <si>
    <t xml:space="preserve">98002</t>
  </si>
  <si>
    <t xml:space="preserve">BASE PARA POÇO DE VISITA RETANGULAR PARA ESGOTO, EM ALVENARIA COM BLOCOS DE CONCRETO, DIMENSÕES INTERNAS = 1X3 M, PROFUNDIDADE = 1,45 M, EXCLUINDO TAMPÃO. AF_12/2020</t>
  </si>
  <si>
    <t xml:space="preserve">4.839,05</t>
  </si>
  <si>
    <t xml:space="preserve">98003</t>
  </si>
  <si>
    <t xml:space="preserve">ACRÉSCIMO PARA POÇO DE VISITA RETANGULAR PARA ESGOTO, EM ALVENARIA COM BLOCOS DE CONCRETO, DIMENSÕES INTERNAS = 1X3 M. AF_12/2020</t>
  </si>
  <si>
    <t xml:space="preserve">2.049,69</t>
  </si>
  <si>
    <t xml:space="preserve">98005</t>
  </si>
  <si>
    <t xml:space="preserve">ACRÉSCIMO PARA POÇO DE VISITA RETANGULAR PARA ESGOTO, EM ALVENARIA COM BLOCOS DE CONCRETO, DIMENSÕES INTERNAS = 1X3,5 M. AF_12/2020</t>
  </si>
  <si>
    <t xml:space="preserve">2.274,43</t>
  </si>
  <si>
    <t xml:space="preserve">98006</t>
  </si>
  <si>
    <t xml:space="preserve">BASE PARA POÇO DE VISITA RETANGULAR PARA ESGOTO, EM ALVENARIA COM BLOCOS DE CONCRETO, DIMENSÕES INTERNAS = 1X4 M, PROFUNDIDADE = 1,45 M, EXCLUINDO TAMPÃO. AF_12/2020</t>
  </si>
  <si>
    <t xml:space="preserve">6.085,34</t>
  </si>
  <si>
    <t xml:space="preserve">98007</t>
  </si>
  <si>
    <t xml:space="preserve">ACRÉSCIMO PARA POÇO DE VISITA RETANGULAR PARA ESGOTO, EM ALVENARIA COM BLOCOS DE CONCRETO, DIMENSÕES INTERNAS = 1X4 M. AF_12/2020</t>
  </si>
  <si>
    <t xml:space="preserve">2.499,18</t>
  </si>
  <si>
    <t xml:space="preserve">98008</t>
  </si>
  <si>
    <t xml:space="preserve">BASE PARA POÇO DE VISITA RETANGULAR PARA ESGOTO, EM ALVENARIA COM BLOCOS DE CONCRETO, DIMENSÕES INTERNAS = 1,5X1,5 M, PROFUNDIDADE = 1,45 M, EXCLUINDO TAMPÃO . AF_12/2020</t>
  </si>
  <si>
    <t xml:space="preserve">3.656,16</t>
  </si>
  <si>
    <t xml:space="preserve">98009</t>
  </si>
  <si>
    <t xml:space="preserve">ACRÉSCIMO PARA POÇO DE VISITA RETANGULAR PARA ESGOTO, EM ALVENARIA COM BLOCOS DE CONCRETO, DIMENSÕES INTERNAS = 1,5X1,5 M. AF_12/2020</t>
  </si>
  <si>
    <t xml:space="preserve">98010</t>
  </si>
  <si>
    <t xml:space="preserve">BASE PARA POÇO DE VISITA RETANGULAR PARA ESGOTO, EM ALVENARIA COM BLOCOS DE CONCRETO, DIMENSÕES INTERNAS = 1,5X2 M, PROFUNDIDADE = 1,45 M, EXCLUINDO TAMPÃO. AF_12/2020</t>
  </si>
  <si>
    <t xml:space="preserve">4.450,18</t>
  </si>
  <si>
    <t xml:space="preserve">98011</t>
  </si>
  <si>
    <t xml:space="preserve">ACRÉSCIMO PARA POÇO DE VISITA RETANGULAR PARA ESGOTO, EM ALVENARIA COM BLOCOS DE CONCRETO, DIMENSÕES INTERNAS = 1,5X2 M. AF_12/2020</t>
  </si>
  <si>
    <t xml:space="preserve">98012</t>
  </si>
  <si>
    <t xml:space="preserve">BASE PARA POÇO DE VISITA RETANGULAR PARA ESGOTO, EM ALVENARIA COM BLOCOS DE CONCRETO, DIMENSÕES INTERNAS = 1,5X2,5 M, PROFUNDIDADE = 1,45 M, EXCLUINDO TAMPÃO. AF_12/2020</t>
  </si>
  <si>
    <t xml:space="preserve">5.231,12</t>
  </si>
  <si>
    <t xml:space="preserve">98013</t>
  </si>
  <si>
    <t xml:space="preserve">ACRÉSCIMO PARA POÇO DE VISITA RETANGULAR PARA ESGOTO, EM ALVENARIA COM BLOCOS DE CONCRETO, DIMENSÕES INTERNAS = 1,5X2,5 M. AF_12/2020</t>
  </si>
  <si>
    <t xml:space="preserve">98014</t>
  </si>
  <si>
    <t xml:space="preserve">BASE PARA POÇO DE VISITA RETANGULAR PARA ESGOTO, EM ALVENARIA COM BLOCOS DE CONCRETO, DIMENSÕES INTERNAS = 1,5X3 M, PROFUNDIDADE = 1,45 M, EXCLUINDO TAMPÃO. AF_12/2020</t>
  </si>
  <si>
    <t xml:space="preserve">6.012,01</t>
  </si>
  <si>
    <t xml:space="preserve">98015</t>
  </si>
  <si>
    <t xml:space="preserve">ACRÉSCIMO PARA POÇO DE VISITA RETANGULAR PARA ESGOTO, EM ALVENARIA COM BLOCOS DE CONCRETO, DIMENSÕES INTERNAS = 1,5X3 M. AF_12/2020</t>
  </si>
  <si>
    <t xml:space="preserve">98016</t>
  </si>
  <si>
    <t xml:space="preserve">BASE PARA POÇO DE VISITA RETANGULAR PARA ESGOTO, EM ALVENARIA COM BLOCOS DE CONCRETO, DIMENSÕES INTERNAS = 1,5X3,5 M, PROFUNDIDADE = 1,45 M, EXCLUINDO TAMPÃO. AF_12/2020</t>
  </si>
  <si>
    <t xml:space="preserve">6.796,20</t>
  </si>
  <si>
    <t xml:space="preserve">98017</t>
  </si>
  <si>
    <t xml:space="preserve">ACRÉSCIMO PARA POÇO DE VISITA RETANGULAR PARA ESGOTO, EM ALVENARIA COM BLOCOS DE CONCRETO, DIMENSÕES INTERNAS = 1,5X3,5 M. AF_12/2020</t>
  </si>
  <si>
    <t xml:space="preserve">98018</t>
  </si>
  <si>
    <t xml:space="preserve">BASE PARA POÇO DE VISITA RETANGULAR PARA ESGOTO, EM ALVENARIA COM BLOCOS DE CONCRETO, DIMENSÕES INTERNAS = 1,5X4 M, PROFUNDIDADE = 1,45 M, EXCLUINDO TAMPÃO. AF_12/2020</t>
  </si>
  <si>
    <t xml:space="preserve">7.573,88</t>
  </si>
  <si>
    <t xml:space="preserve">98019</t>
  </si>
  <si>
    <t xml:space="preserve">ACRÉSCIMO PARA POÇO DE VISITA RETANGULAR PARA ESGOTO, EM ALVENARIA COM BLOCOS DE CONCRETO, DIMENSÕES INTERNAS = 1,5X4 M. AF_12/2020</t>
  </si>
  <si>
    <t xml:space="preserve">2.744,86</t>
  </si>
  <si>
    <t xml:space="preserve">98020</t>
  </si>
  <si>
    <t xml:space="preserve">BASE PARA POÇO DE VISITA RETANGULAR PARA ESGOTO, EM ALVENARIA COM BLOCOS DE CONCRETO, DIMENSÕES INTERNAS = 2X2 M, PROFUNDIDADE = 1,45 M, EXCLUINDO TAMPÃO. AF_12/2020</t>
  </si>
  <si>
    <t xml:space="preserve">5.382,70</t>
  </si>
  <si>
    <t xml:space="preserve">98021</t>
  </si>
  <si>
    <t xml:space="preserve">ACRÉSCIMO PARA POÇO DE VISITA RETANGULAR PARA ESGOTO, EM ALVENARIA COM BLOCOS DE CONCRETO, DIMENSÕES INTERNAS = 2X2 M. AF_12/2020</t>
  </si>
  <si>
    <t xml:space="preserve">2.070,67</t>
  </si>
  <si>
    <t xml:space="preserve">98022</t>
  </si>
  <si>
    <t xml:space="preserve">BASE PARA POÇO DE VISITA RETANGULAR PARA ESGOTO, EM ALVENARIA COM BLOCOS DE CONCRETO, DIMENSÕES INTERNAS = 2X2,5 M, PROFUNDIDADE = 1,45 M, EXCLUINDO TAMPÃO. AF_12/2020</t>
  </si>
  <si>
    <t xml:space="preserve">6.318,82</t>
  </si>
  <si>
    <t xml:space="preserve">98023</t>
  </si>
  <si>
    <t xml:space="preserve">ACRÉSCIMO PARA POÇO DE VISITA RETANGULAR PARA ESGOTO, EM ALVENARIA COM BLOCOS DE CONCRETO, DIMENSÕES INTERNAS = 2X2,5 M. AF_12/2020</t>
  </si>
  <si>
    <t xml:space="preserve">2.295,36</t>
  </si>
  <si>
    <t xml:space="preserve">98024</t>
  </si>
  <si>
    <t xml:space="preserve">BASE PARA POÇO DE VISITA RETANGULAR PARA ESGOTO, EM ALVENARIA COM BLOCOS DE CONCRETO, DIMENSÕES INTERNAS = 2X3 M, PROFUNDIDADE = 1,45 M, EXCLUINDO TAMPÃO. AF_12/2020</t>
  </si>
  <si>
    <t xml:space="preserve">7.277,47</t>
  </si>
  <si>
    <t xml:space="preserve">98025</t>
  </si>
  <si>
    <t xml:space="preserve">ACRÉSCIMO PARA POÇO DE VISITA RETANGULAR PARA ESGOTO, EM ALVENARIA COM BLOCOS DE CONCRETO, DIMENSÕES INTERNAS = 2X3 M. AF_12/2020</t>
  </si>
  <si>
    <t xml:space="preserve">2.520,16</t>
  </si>
  <si>
    <t xml:space="preserve">98026</t>
  </si>
  <si>
    <t xml:space="preserve">BASE PARA POÇO DE VISITA RETANGULAR PARA ESGOTO, EM ALVENARIA COM BLOCOS DE CONCRETO, DIMENSÕES INTERNAS = 2X3,5 M, PROFUNDIDADE = 1,45 M, EXCLUINDO TAMPÃO. AF_12/2020</t>
  </si>
  <si>
    <t xml:space="preserve">8.210,73</t>
  </si>
  <si>
    <t xml:space="preserve">98027</t>
  </si>
  <si>
    <t xml:space="preserve">ACRÉSCIMO PARA POÇO DE VISITA RETANGULAR PARA ESGOTO, EM ALVENARIA COM BLOCOS DE CONCRETO, DIMENSÕES INTERNAS = 2X3,5 M. AF_12/2020</t>
  </si>
  <si>
    <t xml:space="preserve">98028</t>
  </si>
  <si>
    <t xml:space="preserve">BASE PARA POÇO DE VISITA RETANGULAR PARA ESGOTO, EM ALVENARIA COM BLOCOS DE CONCRETO, DIMENSÕES INTERNAS = 2X4 M, PROFUNDIDADE = 1,45 M, EXCLUINDO TAMPÃO. AF_12/2020</t>
  </si>
  <si>
    <t xml:space="preserve">9.144,10</t>
  </si>
  <si>
    <t xml:space="preserve">98029</t>
  </si>
  <si>
    <t xml:space="preserve">ACRÉSCIMO PARA POÇO DE VISITA RETANGULAR PARA ESGOTO, EM ALVENARIA COM BLOCOS DE CONCRETO, DIMENSÕES INTERNAS = 2X4 M. AF_12/2020</t>
  </si>
  <si>
    <t xml:space="preserve">2.973,96</t>
  </si>
  <si>
    <t xml:space="preserve">98030</t>
  </si>
  <si>
    <t xml:space="preserve">BASE PARA POÇO DE VISITA RETANGULAR PARA ESGOTO, EM ALVENARIA COM BLOCOS DE CONCRETO, DIMENSÕES INTERNAS = 2,5X2,5 M, PROFUNDIDADE = 1,45 M, EXCLUINDO TAMPÃO. AF_12/2020</t>
  </si>
  <si>
    <t xml:space="preserve">7.419,81</t>
  </si>
  <si>
    <t xml:space="preserve">98031</t>
  </si>
  <si>
    <t xml:space="preserve">ACRÉSCIMO PARA POÇO DE VISITA RETANGULAR PARA ESGOTO, EM ALVENARIA COM BLOCOS DE CONCRETO, DIMENSÕES INTERNAS = 2,5X2,5 M. AF_12/2020</t>
  </si>
  <si>
    <t xml:space="preserve">2.524,52</t>
  </si>
  <si>
    <t xml:space="preserve">98032</t>
  </si>
  <si>
    <t xml:space="preserve">BASE PARA POÇO DE VISITA RETANGULAR PARA ESGOTO, EM ALVENARIA COM BLOCOS DE CONCRETO, DIMENSÕES INTERNAS = 2,5X3 M, PROFUNDIDADE = 1,45 M, EXCLUINDO TAMPÃO. AF_12/2020</t>
  </si>
  <si>
    <t xml:space="preserve">8.536,27</t>
  </si>
  <si>
    <t xml:space="preserve">98033</t>
  </si>
  <si>
    <t xml:space="preserve">ACRÉSCIMO PARA POÇO DE VISITA RETANGULAR PARA ESGOTO, EM ALVENARIA COM BLOCOS DE CONCRETO, DIMENSÕES INTERNAS = 2,5X3 M. AF_12/2020</t>
  </si>
  <si>
    <t xml:space="preserve">2.749,24</t>
  </si>
  <si>
    <t xml:space="preserve">98034</t>
  </si>
  <si>
    <t xml:space="preserve">BASE PARA POÇO DE VISITA RETANGULAR PARA ESGOTO, EM ALVENARIA COM BLOCOS DE CONCRETO, DIMENSÕES INTERNAS = 2,5X3,5 M, PROFUNDIDADE = 1,45 M, EXCLUINDO TAMPÃO. AF_12/2020</t>
  </si>
  <si>
    <t xml:space="preserve">9.652,68</t>
  </si>
  <si>
    <t xml:space="preserve">98035</t>
  </si>
  <si>
    <t xml:space="preserve">ACRÉSCIMO PARA POÇO DE VISITA RETANGULAR PARA ESGOTO, EM ALVENARIA COM BLOCOS DE CONCRETO, DIMENSÕES INTERNAS = 2,5X3,5 M. AF_12/2020</t>
  </si>
  <si>
    <t xml:space="preserve">98036</t>
  </si>
  <si>
    <t xml:space="preserve">BASE PARA POÇO DE VISITA RETANGULAR PARA ESGOTO, EM ALVENARIA COM BLOCOS DE CONCRETO, DIMENSÕES INTERNAS = 2,5X4 M, PROFUNDIDADE = 1,45 M, EXCLUINDO TAMPÃO. AF_12/2020</t>
  </si>
  <si>
    <t xml:space="preserve">10.769,14</t>
  </si>
  <si>
    <t xml:space="preserve">98037</t>
  </si>
  <si>
    <t xml:space="preserve">ACRÉSCIMO PARA POÇO DE VISITA RETANGULAR PARA ESGOTO, EM ALVENARIA COM BLOCOS DE CONCRETO, DIMENSÕES INTERNAS = 2,5X4 M. AF_12/2020</t>
  </si>
  <si>
    <t xml:space="preserve">3.203,08</t>
  </si>
  <si>
    <t xml:space="preserve">98038</t>
  </si>
  <si>
    <t xml:space="preserve">BASE PARA POÇO DE VISITA RETANGULAR PARA ESGOTO, EM ALVENARIA COM BLOCOS DE CONCRETO, DIMENSÕES INTERNAS = 3X3 M, PROFUNDIDADE = 1,45 M, EXCLUINDO TAMPÃO. AF_12/2020</t>
  </si>
  <si>
    <t xml:space="preserve">9.847,07</t>
  </si>
  <si>
    <t xml:space="preserve">98039</t>
  </si>
  <si>
    <t xml:space="preserve">ACRÉSCIMO PARA POÇO DE VISITA RETANGULAR PARA ESGOTO, EM ALVENARIA COM BLOCOS DE CONCRETO, DIMENSÕES INTERNAS = 3X3 M. AF_12/2020</t>
  </si>
  <si>
    <t xml:space="preserve">2.978,33</t>
  </si>
  <si>
    <t xml:space="preserve">98040</t>
  </si>
  <si>
    <t xml:space="preserve">BASE PARA POÇO DE VISITA RETANGULAR PARA ESGOTO, EM ALVENARIA COM BLOCOS DE CONCRETO, DIMENSÕES INTERNAS = 3X3,5 M, PROFUNDIDADE = 1,45 M, EXCLUINDO TAMPÃO. AF_12/2020</t>
  </si>
  <si>
    <t xml:space="preserve">11.127,46</t>
  </si>
  <si>
    <t xml:space="preserve">98041</t>
  </si>
  <si>
    <t xml:space="preserve">ACRÉSCIMO PARA POÇO DE VISITA RETANGULAR PARA ESGOTO, EM ALVENARIA COM BLOCOS DE CONCRETO, DIMENSÕES INTERNAS = 3X3,5 M. AF_12/2020</t>
  </si>
  <si>
    <t xml:space="preserve">98042</t>
  </si>
  <si>
    <t xml:space="preserve">BASE PARA POÇO DE VISITA RETANGULAR PARA ESGOTO, EM ALVENARIA COM BLOCOS DE CONCRETO, DIMENSÕES INTERNAS = 3X4 M, PROFUNDIDADE = 1,45 M, EXCLUINDO TAMPÃO. AF_12/2020</t>
  </si>
  <si>
    <t xml:space="preserve">12.407,87</t>
  </si>
  <si>
    <t xml:space="preserve">98043</t>
  </si>
  <si>
    <t xml:space="preserve">ACRÉSCIMO PARA POÇO DE VISITA RETANGULAR PARA ESGOTO, EM ALVENARIA COM BLOCOS DE CONCRETO, DIMENSÕES INTERNAS = 3X4 M. AF_12/2020</t>
  </si>
  <si>
    <t xml:space="preserve">3.432,21</t>
  </si>
  <si>
    <t xml:space="preserve">98044</t>
  </si>
  <si>
    <t xml:space="preserve">BASE PARA POÇO DE VISITA RETANGULAR PARA ESGOTO, EM ALVENARIA COM BLOCOS DE CONCRETO, DIMENSÕES INTERNAS = 3,5X3,5 M, PROFUNDIDADE = 1,45 M, EXCLUINDO TAMPÃO. AF_12/2020</t>
  </si>
  <si>
    <t xml:space="preserve">12.593,59</t>
  </si>
  <si>
    <t xml:space="preserve">98045</t>
  </si>
  <si>
    <t xml:space="preserve">ACRÉSCIMO PARA POÇO DE VISITA RETANGULAR PARA ESGOTO, EM ALVENARIA COM BLOCOS DE CONCRETO, DIMENSÕES INTERNAS = 3,5X3,5 M. AF_12/2020</t>
  </si>
  <si>
    <t xml:space="preserve">98046</t>
  </si>
  <si>
    <t xml:space="preserve">BASE PARA POÇO DE VISITA RETANGULAR PARA ESGOTO, EM ALVENARIA COM BLOCOS DE CONCRETO, DIMENSÕES INTERNAS = 3,5X4 M, PROFUNDIDADE = 1,45 M, EXCLUINDO TAMPÃO. AF_12/2020</t>
  </si>
  <si>
    <t xml:space="preserve">14.046,51</t>
  </si>
  <si>
    <t xml:space="preserve">98047</t>
  </si>
  <si>
    <t xml:space="preserve">ACRÉSCIMO PARA POÇO DE VISITA RETANGULAR PARA ESGOTO, EM ALVENARIA COM BLOCOS DE CONCRETO, DIMENSÕES INTERNAS = 3,5X4 M. AF_12/2020</t>
  </si>
  <si>
    <t xml:space="preserve">3.661,33</t>
  </si>
  <si>
    <t xml:space="preserve">98048</t>
  </si>
  <si>
    <t xml:space="preserve">BASE PARA POÇO DE VISITA RETANGULAR PARA ESGOTO, EM ALVENARIA COM BLOCOS DE CONCRETO, DIMENSÕES INTERNAS = 4X4 M, PROFUNDIDADE = 1,45 M, EXCLUINDO TAMPÃO. AF_12/2020</t>
  </si>
  <si>
    <t xml:space="preserve">16.332,03</t>
  </si>
  <si>
    <t xml:space="preserve">98049</t>
  </si>
  <si>
    <t xml:space="preserve">ACRÉSCIMO PARA POÇO DE VISITA RETANGULAR PARA ESGOTO, EM ALVENARIA COM BLOCOS DE CONCRETO, DIMENSÕES INTERNAS = 4X4 M. AF_12/2020</t>
  </si>
  <si>
    <t xml:space="preserve">3.847,68</t>
  </si>
  <si>
    <t xml:space="preserve">98050</t>
  </si>
  <si>
    <t xml:space="preserve">CHAMINÉ CIRCULAR PARA POÇO DE VISITA PARA ESGOTO, EM CONCRETO PRÉ-MOLDADO, DIÂMETRO INTERNO = 0,6 M. AF_12/2020</t>
  </si>
  <si>
    <t xml:space="preserve">177,36</t>
  </si>
  <si>
    <t xml:space="preserve">98051</t>
  </si>
  <si>
    <t xml:space="preserve">CHAMINÉ CIRCULAR PARA POÇO DE VISITA PARA ESGOTO, EM ALVENARIA COM TIJOLOS CERÂMICOS MACIÇOS, DIÂMETRO INTERNO = 0,6 M. AF_12/2020</t>
  </si>
  <si>
    <t xml:space="preserve">932,04</t>
  </si>
  <si>
    <t xml:space="preserve">98405</t>
  </si>
  <si>
    <t xml:space="preserve">BASE PARA POÇO DE VISITA CIRCULAR PARA  ESGOTO, EM ALVENARIA COM TIJOLOS CERÂMICOS MACIÇOS, DIÂMETRO INTERNO = 1 M, PROFUNDIDADE = 1,45 M, EXCLUINDO TAMPÃO. AF_12/2020</t>
  </si>
  <si>
    <t xml:space="preserve">2.435,18</t>
  </si>
  <si>
    <t xml:space="preserve">98406</t>
  </si>
  <si>
    <t xml:space="preserve">BASE PARA POÇO DE VISITA RETANGULAR PARA ESGOTO, EM ALVENARIA COM BLOCOS DE CONCRETO, DIMENSÕES INTERNAS = 1X3,5 M, PROFUNDIDADE = 1,45 M, EXCLUINDO TAMPÃO. AF_12/2020</t>
  </si>
  <si>
    <t xml:space="preserve">5.463,62</t>
  </si>
  <si>
    <t xml:space="preserve">98407</t>
  </si>
  <si>
    <t xml:space="preserve">BASE PARA POÇO DE VISITA RETANGULAR PARA ESGOTO, EM ALVENARIA COM BLOCOS DE CONCRETO, DIMENSÕES INTERNAS = 1X2 M, PROFUNDIDADE = 1,45 M, EXCLUINDO TAMPÃO. AF_12/2020</t>
  </si>
  <si>
    <t xml:space="preserve">3.577,50</t>
  </si>
  <si>
    <t xml:space="preserve">98408</t>
  </si>
  <si>
    <t xml:space="preserve">BASE PARA POÇO DE VISITA RETANGULAR PARA ESGOTO, EM ALVENARIA COM BLOCOS DE CONCRETO, DIMENSÕES INTERNAS = 1X2,5 M, PROFUNDIDADE = 1,45 M, EXCLUINDO TAMPÃO. AF_12/2020</t>
  </si>
  <si>
    <t xml:space="preserve">4.200,08</t>
  </si>
  <si>
    <t xml:space="preserve">98409</t>
  </si>
  <si>
    <t xml:space="preserve">ACRÉSCIMO PARA POÇO DE VISITA CIRCULAR PARA ESGOTO, EM CONCRETO PRÉ-MOLDADO, DIÂMETRO INTERNO = 0,8 M. AF_12/2020</t>
  </si>
  <si>
    <t xml:space="preserve">247,04</t>
  </si>
  <si>
    <t xml:space="preserve">98410</t>
  </si>
  <si>
    <t xml:space="preserve">BASE PARA POÇO DE VISITA CIRCULAR PARA ESGOTO, EM CONCRETO PRÉ-MOLDADO, DIÂMETRO INTERNO = 1 M, PROFUNDIDADE = 1,45 M, EXCLUINDO TAMPÃO. AF_12/2020</t>
  </si>
  <si>
    <t xml:space="preserve">942,25</t>
  </si>
  <si>
    <t xml:space="preserve">98414</t>
  </si>
  <si>
    <t xml:space="preserve">BASE PARA POÇO DE VISITA CIRCULAR PARA  ESGOTO, EM CONCRETO PRÉ-MOLDADO, DIÂMETRO INTERNO = 1 M, PROFUNDIDADE = 1,45 M, EXCLUINDO TAMPÃO. AF_12/2020</t>
  </si>
  <si>
    <t xml:space="preserve">930,37</t>
  </si>
  <si>
    <t xml:space="preserve">98415</t>
  </si>
  <si>
    <t xml:space="preserve">(COMPOSIÇÃO REPRESENTATIVA) POÇO DE VISITA CIRCULAR PARA ESGOTO, EM CONCRETO PRÉ-MOLDADO, DIÂMETRO INTERNO = 1,0 M, PROFUNDIDADE ATÉ 1,50 M, EXCLUINDO TAMPÃO. AF_04/2018</t>
  </si>
  <si>
    <t xml:space="preserve">1.126,23</t>
  </si>
  <si>
    <t xml:space="preserve">98416</t>
  </si>
  <si>
    <t xml:space="preserve">(COMPOSIÇÃO REPRESENTATIVA) POÇO DE VISITA CIRCULAR PARA ESGOTO, EM CONCRETO PRÉ-MOLDADO, DIÂMETRO INTERNO = 1,0 M, PROFUNDIDADE DE 1,50 A 2,00 M, EXCLUINDO TAMPÃO. AF_04/2018</t>
  </si>
  <si>
    <t xml:space="preserve">1.092,03</t>
  </si>
  <si>
    <t xml:space="preserve">98417</t>
  </si>
  <si>
    <t xml:space="preserve">(COMPOSIÇÃO REPRESENTATIVA) POÇO DE VISITA CIRCULAR PARA ESGOTO, EM CONCRETO PRÉ-MOLDADO, DIÂMETRO INTERNO = 1,0 M, PROFUNDIDADE DE 2,00 A 2,50 M, EXCLUINDO TAMPÃO. AF_04/2018</t>
  </si>
  <si>
    <t xml:space="preserve">1.253,69</t>
  </si>
  <si>
    <t xml:space="preserve">98418</t>
  </si>
  <si>
    <t xml:space="preserve">(COMPOSIÇÃO REPRESENTATIVA) POÇO DE VISITA CIRCULAR PARA ESGOTO, EM CONCRETO PRÉ-MOLDADO, DIÂMETRO INTERNO = 1,0 M, PROFUNDIDADE DE 2,50 A 3,00 M, EXCLUINDO TAMPÃO. AF_04/2018</t>
  </si>
  <si>
    <t xml:space="preserve">1.342,37</t>
  </si>
  <si>
    <t xml:space="preserve">98419</t>
  </si>
  <si>
    <t xml:space="preserve">(COMPOSIÇÃO REPRESENTATIVA) POÇO DE VISITA CIRCULAR PARA ESGOTO, EM CONCRETO PRÉ-MOLDADO, DIÂMETRO INTERNO = 1,0 M, PROFUNDIDADE DE 3,00 A 3,50 M, EXCLUINDO TAMPÃO. AF_04/2018</t>
  </si>
  <si>
    <t xml:space="preserve">1.431,05</t>
  </si>
  <si>
    <t xml:space="preserve">98420</t>
  </si>
  <si>
    <t xml:space="preserve">(COMPOSIÇÃO REPRESENTATIVA) POÇO DE VISITA CIRCULAR PARA ESGOTO, EM CONCRETO PRÉ-MOLDADO, DIÂMETRO INTERNO = 1,0 M, PROFUNDIDADE ATÉ 1,50 M, INCLUINDO TAMPÃO DE FERRO FUNDIDO, DIÂMETRO DE 60 CM. AF_04/2018</t>
  </si>
  <si>
    <t xml:space="preserve">1.409,76</t>
  </si>
  <si>
    <t xml:space="preserve">98421</t>
  </si>
  <si>
    <t xml:space="preserve">(COMPOSIÇÃO REPRESENTATIVA) POÇO DE VISITA CIRCULAR PARA ESGOTO, EM CONCRETO PRÉ-MOLDADO, DIÂMETRO INTERNO = 1,0 M, PROFUNDIDADE DE 1,50 A 2,00 M, INCLUINDO TAMPÃO DE FERRO FUNDIDO, DIÂMETRO DE 60 CM. AF_04/2018</t>
  </si>
  <si>
    <t xml:space="preserve">1.571,42</t>
  </si>
  <si>
    <t xml:space="preserve">98422</t>
  </si>
  <si>
    <t xml:space="preserve">(COMPOSIÇÃO REPRESENTATIVA) POÇO DE VISITA CIRCULAR PARA ESGOTO, EM CONCRETO PRÉ-MOLDADO, DIÂMETRO INTERNO = 1,0 M, PROFUNDIDADE DE 2,00 A 2,50 M, INCLUINDO TAMPÃO DE FERRO FUNDIDO, DIÂMETRO DE 60 CM. AF_04/2018</t>
  </si>
  <si>
    <t xml:space="preserve">1.733,08</t>
  </si>
  <si>
    <t xml:space="preserve">98423</t>
  </si>
  <si>
    <t xml:space="preserve">(COMPOSIÇÃO REPRESENTATIVA) POÇO DE VISITA CIRCULAR PARA ESGOTO, EM CONCRETO PRÉ-MOLDADO, DIÂMETRO INTERNO = 1,0 M, PROFUNDIDADE DE 2,50 A 3,00 M, INCLUINDO TAMPÃO DE FERRO FUNDIDO, DIÂMETRO DE 60 CM. AF_04/2018</t>
  </si>
  <si>
    <t xml:space="preserve">1.821,76</t>
  </si>
  <si>
    <t xml:space="preserve">98424</t>
  </si>
  <si>
    <t xml:space="preserve">(COMPOSIÇÃO REPRESENTATIVA) POÇO DE VISITA CIRCULAR PARA ESGOTO, EM CONCRETO PRÉ-MOLDADO, DIÂMETRO INTERNO = 1,0 M, PROFUNDIDADE DE 3,00 A 3,50 M, INCLUINDO TAMPÃO DE FERRO FUNDIDO, DIÂMETRO DE 60 CM. AF_04/2018</t>
  </si>
  <si>
    <t xml:space="preserve">1.910,44</t>
  </si>
  <si>
    <t xml:space="preserve">98425</t>
  </si>
  <si>
    <t xml:space="preserve">(COMPOSIÇÃO REPRESENTATIVA) POÇO DE VISITA CIRCULAR PARA ESGOTO, EM ALVENARIA COM TIJOLOS CERÂMICOS MACIÇOS, DIÂMETRO INTERNO = 1,2 M, PROFUNDIDADE ATÉ 1,50 M, EXCLUINDO TAMPÃO. AF_04/2018</t>
  </si>
  <si>
    <t xml:space="preserve">98426</t>
  </si>
  <si>
    <t xml:space="preserve">(COMPOSIÇÃO REPRESENTATIVA) POÇO DE VISITA CIRCULAR PARA ESGOTO, EM ALVENARIA COM TIJOLOS CERÂMICOS MACIÇOS, DIÂMETRO INTERNO = 1,2 M, PROFUNDIDADE DE 1,50 A 2,00 M, EXCLUINDO TAMPÃO. AF_04/2018</t>
  </si>
  <si>
    <t xml:space="preserve">3.738,66</t>
  </si>
  <si>
    <t xml:space="preserve">98427</t>
  </si>
  <si>
    <t xml:space="preserve">(COMPOSIÇÃO REPRESENTATIVA) POÇO DE VISITA CIRCULAR PARA ESGOTO, EM ALVENARIA COM TIJOLOS CERÂMICOS MACIÇOS, DIÂMETRO INTERNO = 1,2 M, PROFUNDIDADE DE 2,00 A 2,50 M, EXCLUINDO TAMPÃO. AF_04/2018</t>
  </si>
  <si>
    <t xml:space="preserve">4.579,12</t>
  </si>
  <si>
    <t xml:space="preserve">98428</t>
  </si>
  <si>
    <t xml:space="preserve">(COMPOSIÇÃO REPRESENTATIVA) POÇO DE VISITA CIRCULAR PARA ESGOTO, EM ALVENARIA COM TIJOLOS CERÂMICOS MACIÇOS, DIÂMETRO INTERNO = 1,2 M, PROFUNDIDADE DE 2,50 A 3,00 M, EXCLUINDO TAMPÃO. AF_04/2018</t>
  </si>
  <si>
    <t xml:space="preserve">5.045,14</t>
  </si>
  <si>
    <t xml:space="preserve">98429</t>
  </si>
  <si>
    <t xml:space="preserve">(COMPOSIÇÃO REPRESENTATIVA) POÇO DE VISITA CIRCULAR PARA ESGOTO, EM ALVENARIA COM TIJOLOS CERÂMICOS MACIÇOS, DIÂMETRO INTERNO = 1,2 M, PROFUNDIDADE DE 3,00 A 3,50 M, EXCLUINDO TAMPÃO. AF_04/2018</t>
  </si>
  <si>
    <t xml:space="preserve">5.511,16</t>
  </si>
  <si>
    <t xml:space="preserve">98430</t>
  </si>
  <si>
    <t xml:space="preserve">(COMPOSIÇÃO REPRESENTATIVA) POÇO DE VISITA CIRCULAR PARA ESGOTO, EM ALVENARIA COM TIJOLOS CERÂMICOS MACIÇOS, DIÂMETRO INTERNO = 1,2 M, PROFUNDIDADE ATÉ 1,50 M, INCLUINDO TAMPÃO DE FERRO FUNDIDO, DIÂMETRO DE 60 CM. AF_04/2018</t>
  </si>
  <si>
    <t xml:space="preserve">3.377,60</t>
  </si>
  <si>
    <t xml:space="preserve">98431</t>
  </si>
  <si>
    <t xml:space="preserve">(COMPOSIÇÃO REPRESENTATIVA) POÇO DE VISITA CIRCULAR PARA ESGOTO, EM ALVENARIA COM TIJOLOS CERÂMICOS MACIÇOS, DIÂMETRO INTERNO = 1,2 M, PROFUNDIDADE DE 1,50 A 2,00 M, INCLUINDO TAMPÃO DE FERRO FUNDIDO, DIÂMETRO DE 60 CM. AF_04/2018</t>
  </si>
  <si>
    <t xml:space="preserve">4.218,05</t>
  </si>
  <si>
    <t xml:space="preserve">98432</t>
  </si>
  <si>
    <t xml:space="preserve">(COMPOSIÇÃO REPRESENTATIVA) POÇO DE VISITA CIRCULAR PARA ESGOTO, EM ALVENARIA COM TIJOLOS CERÂMICOS MACIÇOS, DIÂMETRO INTERNO = 1,2 M, PROFUNDIDADE DE 2,00 A 2,50 M, INCLUINDO TAMPÃO DE FERRO FUNDIDO, DIÂMETRO DE 60 CM. AF_04/2018</t>
  </si>
  <si>
    <t xml:space="preserve">5.058,51</t>
  </si>
  <si>
    <t xml:space="preserve">98433</t>
  </si>
  <si>
    <t xml:space="preserve">(COMPOSIÇÃO REPRESENTATIVA) POÇO DE VISITA CIRCULAR PARA ESGOTO, EM ALVENARIA COM TIJOLOS CERÂMICOS MACIÇOS, DIÂMETRO INTERNO = 1,2 M, PROFUNDIDADE DE 2,50 A 3,00 M, INCLUINDO TAMPÃO DE FERRO FUNDIDO, DIÂMETRO DE 60 CM. AF_04/2018</t>
  </si>
  <si>
    <t xml:space="preserve">5.524,53</t>
  </si>
  <si>
    <t xml:space="preserve">98434</t>
  </si>
  <si>
    <t xml:space="preserve">(COMPOSIÇÃO REPRESENTATIVA) POÇO DE VISITA CIRCULAR PARA ESGOTO, EM ALVENARIA COM TIJOLOS CERÂMICOS MACIÇOS, DIÂMETRO INTERNO = 1,2 M, PROFUNDIDADE DE 3,00 A 3,50 M, INCLUINDO TAMPÃO DE FERRO FUNDIDO, DIÂMETRO DE 60 CM. AF_04/2018</t>
  </si>
  <si>
    <t xml:space="preserve">5.990,55</t>
  </si>
  <si>
    <t xml:space="preserve">99240</t>
  </si>
  <si>
    <t xml:space="preserve">ACRÉSCIMO PARA POÇO DE VISITA CIRCULAR PARA DRENAGEM, EM CONCRETO PRÉ-MOLDADO, DIÂMETRO INTERNO = 1,2 M. AF_12/2020</t>
  </si>
  <si>
    <t xml:space="preserve">423,57</t>
  </si>
  <si>
    <t xml:space="preserve">99241</t>
  </si>
  <si>
    <t xml:space="preserve">ACRÉSCIMO PARA POÇO DE VISITA RETANGULAR PARA DRENAGEM, EM ALVENARIA COM BLOCOS DE CONCRETO, DIMENSÕES INTERNAS = 1,5X1,5 M. AF_12/2020</t>
  </si>
  <si>
    <t xml:space="preserve">1.543,27</t>
  </si>
  <si>
    <t xml:space="preserve">99242</t>
  </si>
  <si>
    <t xml:space="preserve">BASE PARA POÇO DE VISITA CIRCULAR PARA DRENAGEM, EM ALVENARIA COM TIJOLOS CERÂMICOS MACIÇOS, DIÂMETRO INTERNO = 1,2 M, PROFUNDIDADE = 1,45 M, EXCLUINDO TAMPÃO. AF_12/2020</t>
  </si>
  <si>
    <t xml:space="preserve">2.820,88</t>
  </si>
  <si>
    <t xml:space="preserve">99243</t>
  </si>
  <si>
    <t xml:space="preserve">ACRÉSCIMO PARA POÇO DE VISITA CIRCULAR PARA DRENAGEM, EM ALVENARIA COM TIJOLOS CERÂMICOS MACIÇOS, DIÂMETRO INTERNO = 1,2 M. AF_12/2020</t>
  </si>
  <si>
    <t xml:space="preserve">1.607,68</t>
  </si>
  <si>
    <t xml:space="preserve">99244</t>
  </si>
  <si>
    <t xml:space="preserve">BASE PARA POÇO DE VISITA RETANGULAR PARA DRENAGEM, EM ALVENARIA COM BLOCOS DE CONCRETO, DIMENSÕES INTERNAS = 1,5X2 M, PROFUNDIDADE = 1,45 M, EXCLUINDO TAMPÃO. AF_12/2020</t>
  </si>
  <si>
    <t xml:space="preserve">4.357,28</t>
  </si>
  <si>
    <t xml:space="preserve">99246</t>
  </si>
  <si>
    <t xml:space="preserve">ACRÉSCIMO PARA POÇO DE VISITA CIRCULAR PARA DRENAGEM, EM CONCRETO PRÉ-MOLDADO, DIÂMETRO INTERNO = 1,5 M. AF_12/2020</t>
  </si>
  <si>
    <t xml:space="preserve">596,42</t>
  </si>
  <si>
    <t xml:space="preserve">99247</t>
  </si>
  <si>
    <t xml:space="preserve">ACRÉSCIMO PARA POÇO DE VISITA RETANGULAR PARA DRENAGEM, EM ALVENARIA COM BLOCOS DE CONCRETO, DIMENSÕES INTERNAS = 1,5X2 M. AF_12/2020</t>
  </si>
  <si>
    <t xml:space="preserve">1.759,66</t>
  </si>
  <si>
    <t xml:space="preserve">99248</t>
  </si>
  <si>
    <t xml:space="preserve">BASE PARA POÇO DE VISITA CIRCULAR PARA DRENAGEM, EM ALVENARIA COM TIJOLOS CERÂMICOS MACIÇOS, DIÂMETRO INTERNO = 1,5 M, PROFUNDIDADE = 1,45 M, EXCLUINDO TAMPÃO. AF_12/2020</t>
  </si>
  <si>
    <t xml:space="preserve">4.225,85</t>
  </si>
  <si>
    <t xml:space="preserve">99249</t>
  </si>
  <si>
    <t xml:space="preserve">ACRÉSCIMO PARA POÇO DE VISITA CIRCULAR PARA DRENAGEM, EM ALVENARIA COM TIJOLOS CERÂMICOS MACIÇOS, DIÂMETRO INTERNO = 1,5 M. AF_12/2020</t>
  </si>
  <si>
    <t xml:space="preserve">1.971,18</t>
  </si>
  <si>
    <t xml:space="preserve">99252</t>
  </si>
  <si>
    <t xml:space="preserve">BASE PARA POÇO DE VISITA RETANGULAR PARA DRENAGEM, EM ALVENARIA COM BLOCOS DE CONCRETO, DIMENSÕES INTERNAS = 1X1 M, PROFUNDIDADE = 1,45 M, EXCLUINDO TAMPÃO. AF_12/2020</t>
  </si>
  <si>
    <t xml:space="preserve">2.284,00</t>
  </si>
  <si>
    <t xml:space="preserve">99254</t>
  </si>
  <si>
    <t xml:space="preserve">ACRÉSCIMO PARA POÇO DE VISITA RETANGULAR PARA DRENAGEM, EM ALVENARIA COM BLOCOS DE CONCRETO, DIMENSÕES INTERNAS = 1X1 M. AF_12/2020</t>
  </si>
  <si>
    <t xml:space="preserve">1.110,49</t>
  </si>
  <si>
    <t xml:space="preserve">99256</t>
  </si>
  <si>
    <t xml:space="preserve">BASE PARA POÇO DE VISITA RETANGULAR PARA DRENAGEM, EM ALVENARIA COM BLOCOS DE CONCRETO, DIMENSÕES INTERNAS = 1,5X2,5 M, PROFUNDIDADE = 1,45 M, EXCLUINDO TAMPÃO. AF_12/2020</t>
  </si>
  <si>
    <t xml:space="preserve">5.128,10</t>
  </si>
  <si>
    <t xml:space="preserve">99259</t>
  </si>
  <si>
    <t xml:space="preserve">BASE PARA POÇO DE VISITA RETANGULAR PARA DRENAGEM, EM ALVENARIA COM BLOCOS DE CONCRETO, DIMENSÕES INTERNAS = 1X1,5 M, PROFUNDIDADE = 1,45 M, EXCLUINDO TAMPÃO. AF_12/2020</t>
  </si>
  <si>
    <t xml:space="preserve">2.893,22</t>
  </si>
  <si>
    <t xml:space="preserve">99261</t>
  </si>
  <si>
    <t xml:space="preserve">ACRÉSCIMO PARA POÇO DE VISITA RETANGULAR PARA DRENAGEM, EM ALVENARIA COM BLOCOS DE CONCRETO, DIMENSÕES INTERNAS = 1X1,5 M. AF_12/2020</t>
  </si>
  <si>
    <t xml:space="preserve">1.326,87</t>
  </si>
  <si>
    <t xml:space="preserve">99263</t>
  </si>
  <si>
    <t xml:space="preserve">ACRÉSCIMO PARA POÇO DE VISITA RETANGULAR PARA DRENAGEM, EM ALVENARIA COM BLOCOS DE CONCRETO, DIMENSÕES INTERNAS = 1,5X2,5 M. AF_12/2020</t>
  </si>
  <si>
    <t xml:space="preserve">1.976,10</t>
  </si>
  <si>
    <t xml:space="preserve">99265</t>
  </si>
  <si>
    <t xml:space="preserve">BASE PARA POÇO DE VISITA RETANGULAR PARA DRENAGEM, EM ALVENARIA COM BLOCOS DE CONCRETO, DIMENSÕES INTERNAS = 1X2 M, PROFUNDIDADE = 1,45 M, EXCLUINDO TAMPÃO. AF_12/2020</t>
  </si>
  <si>
    <t xml:space="preserve">3.502,31</t>
  </si>
  <si>
    <t xml:space="preserve">99266</t>
  </si>
  <si>
    <t xml:space="preserve">ACRÉSCIMO PARA POÇO DE VISITA RETANGULAR PARA DRENAGEM, EM ALVENARIA COM BLOCOS DE CONCRETO, DIMENSÕES INTERNAS = 1X2 M. AF_12/2020</t>
  </si>
  <si>
    <t xml:space="preserve">99267</t>
  </si>
  <si>
    <t xml:space="preserve">BASE PARA POÇO DE VISITA RETANGULAR PARA DRENAGEM, EM ALVENARIA COM BLOCOS DE CONCRETO, DIMENSÕES INTERNAS = 1X2,5 M, PROFUNDIDADE = 1,45 M, EXCLUINDO TAMPÃO. AF_12/2020</t>
  </si>
  <si>
    <t xml:space="preserve">4.113,11</t>
  </si>
  <si>
    <t xml:space="preserve">99268</t>
  </si>
  <si>
    <t xml:space="preserve">POÇO DE INSPEÇÃO CIRCULAR PARA DRENAGEM, EM CONCRETO PRÉ-MOLDADO, DIÂMETRO INTERNO = 0,6 M, PROFUNDIDADE = 1 M, EXCLUINDO TAMPÃO. AF_12/2020</t>
  </si>
  <si>
    <t xml:space="preserve">341,00</t>
  </si>
  <si>
    <t xml:space="preserve">99269</t>
  </si>
  <si>
    <t xml:space="preserve">ACRÉSCIMO PARA POÇO DE VISITA RETANGULAR PARA DRENAGEM, EM ALVENARIA COM BLOCOS DE CONCRETO, DIMENSÕES INTERNAS = 1X2,5 M. AF_12/2020</t>
  </si>
  <si>
    <t xml:space="preserve">99270</t>
  </si>
  <si>
    <t xml:space="preserve">POÇO DE INSPEÇÃO CIRCULAR PARA DRENAGEM, EM CONCRETO PRÉ-MOLDADO, DIÂMETRO INTERNO = 0,6 M, PROFUNDIDADE = 1,5 M, EXCLUINDO TAMPÃO. AF_12/2020</t>
  </si>
  <si>
    <t xml:space="preserve">444,02</t>
  </si>
  <si>
    <t xml:space="preserve">99271</t>
  </si>
  <si>
    <t xml:space="preserve">BASE PARA POÇO DE VISITA RETANGULAR PARA DRENAGEM, EM ALVENARIA COM BLOCOS DE CONCRETO, DIMENSÕES INTERNAS = 1,5X3 M, PROFUNDIDADE = 1,45 M, EXCLUINDO TAMPÃO. AF_12/2020</t>
  </si>
  <si>
    <t xml:space="preserve">5.885,60</t>
  </si>
  <si>
    <t xml:space="preserve">99272</t>
  </si>
  <si>
    <t xml:space="preserve">POÇO DE INSPEÇÃO CIRCULAR PARA DRENAGEM, EM ALVENARIA COM TIJOLOS CERÂMICOS MACIÇOS, DIÂMETRO INTERNO = 0,6 M, PROFUNDIDADE = 1 M, EXCLUINDO TAMPÃO. AF_12/2020</t>
  </si>
  <si>
    <t xml:space="preserve">1.019,97</t>
  </si>
  <si>
    <t xml:space="preserve">99273</t>
  </si>
  <si>
    <t xml:space="preserve">POÇO DE INSPEÇÃO CIRCULAR PARA DRENAGEM, EM ALVENARIA COM TIJOLOS CERÂMICOS MACIÇOS, DIÂMETRO INTERNO = 0,6 M, PROFUNDIDADE = 1,5 M, EXCLUINDO TAMPÃO. AF_12/2020</t>
  </si>
  <si>
    <t xml:space="preserve">1.470,61</t>
  </si>
  <si>
    <t xml:space="preserve">99274</t>
  </si>
  <si>
    <t xml:space="preserve">BASE PARA POÇO DE VISITA RETANGULAR PARA DRENAGEM, EM ALVENARIA COM BLOCOS DE CONCRETO, DIMENSÕES INTERNAS = 1X3 M, PROFUNDIDADE = 1,45 M, EXCLUINDO TAMPÃO. AF_12/2020</t>
  </si>
  <si>
    <t xml:space="preserve">4.737,17</t>
  </si>
  <si>
    <t xml:space="preserve">99275</t>
  </si>
  <si>
    <t xml:space="preserve">BASE PARA POÇO DE VISITA CIRCULAR PARA DRENAGEM, EM CONCRETO PRÉ-MOLDADO, DIÂMETRO INTERNO = 0,8 M, PROFUNDIDADE = 1,45 M, EXCLUINDO TAMPÃO. AF_12/2020</t>
  </si>
  <si>
    <t xml:space="preserve">719,23</t>
  </si>
  <si>
    <t xml:space="preserve">99276</t>
  </si>
  <si>
    <t xml:space="preserve">ACRÉSCIMO PARA POÇO DE VISITA RETANGULAR PARA DRENAGEM, EM ALVENARIA COM BLOCOS DE CONCRETO, DIMENSÕES INTERNAS = 1,5X3 M. AF_12/2020</t>
  </si>
  <si>
    <t xml:space="preserve">2.192,48</t>
  </si>
  <si>
    <t xml:space="preserve">99277</t>
  </si>
  <si>
    <t xml:space="preserve">ACRÉSCIMO PARA POÇO DE VISITA RETANGULAR PARA DRENAGEM, EM ALVENARIA COM BLOCOS DE CONCRETO, DIMENSÕES INTERNAS = 1X3 M. AF_12/2020</t>
  </si>
  <si>
    <t xml:space="preserve">99278</t>
  </si>
  <si>
    <t xml:space="preserve">ACRÉSCIMO PARA POÇO DE VISITA CIRCULAR PARA DRENAGEM, EM CONCRETO PRÉ-MOLDADO, DIÂMETRO INTERNO = 0,8 M. AF_12/2020</t>
  </si>
  <si>
    <t xml:space="preserve">245,39</t>
  </si>
  <si>
    <t xml:space="preserve">99279</t>
  </si>
  <si>
    <t xml:space="preserve">BASE PARA POÇO DE VISITA RETANGULAR PARA DRENAGEM, EM ALVENARIA COM BLOCOS DE CONCRETO, DIMENSÕES INTERNAS = 1X3,5 M, PROFUNDIDADE = 1,45 M, EXCLUINDO TAMPÃO. AF_12/2020</t>
  </si>
  <si>
    <t xml:space="preserve">5.348,38</t>
  </si>
  <si>
    <t xml:space="preserve">99280</t>
  </si>
  <si>
    <t xml:space="preserve">BASE PARA POÇO DE VISITA CIRCULAR PARA DRENAGEM, EM ALVENARIA COM TIJOLOS CERÂMICOS MACIÇOS, DIÂMETRO INTERNO = 0,8 M, PROFUNDIDADE = 1,45 M, EXCLUINDO TAMPÃO. AF_12/2020</t>
  </si>
  <si>
    <t xml:space="preserve">1.908,66</t>
  </si>
  <si>
    <t xml:space="preserve">99281</t>
  </si>
  <si>
    <t xml:space="preserve">ACRÉSCIMO PARA POÇO DE VISITA RETANGULAR PARA DRENAGEM, EM ALVENARIA COM BLOCOS DE CONCRETO, DIMENSÕES INTERNAS = 1X3,5 M. AF_12/2020</t>
  </si>
  <si>
    <t xml:space="preserve">99282</t>
  </si>
  <si>
    <t xml:space="preserve">ACRÉSCIMO PARA POÇO DE VISITA RETANGULAR PARA DRENAGEM, EM ALVENARIA COM BLOCOS DE CONCRETO, DIMENSÕES INTERNAS = 2,5X2,5 M. AF_12/2020</t>
  </si>
  <si>
    <t xml:space="preserve">2.431,17</t>
  </si>
  <si>
    <t xml:space="preserve">99283</t>
  </si>
  <si>
    <t xml:space="preserve">ACRÉSCIMO PARA POÇO DE VISITA CIRCULAR PARA DRENAGEM, EM ALVENARIA COM TIJOLOS CERÂMICOS MACIÇOS, DIÂMETRO INTERNO = 0,8 M. AF_12/2020</t>
  </si>
  <si>
    <t xml:space="preserve">1.122,98</t>
  </si>
  <si>
    <t xml:space="preserve">99284</t>
  </si>
  <si>
    <t xml:space="preserve">BASE PARA POÇO DE VISITA RETANGULAR PARA DRENAGEM, EM ALVENARIA COM BLOCOS DE CONCRETO, DIMENSÕES INTERNAS = 1,5X3,5 M, PROFUNDIDADE = 1,45 M, EXCLUINDO TAMPÃO. AF_12/2020</t>
  </si>
  <si>
    <t xml:space="preserve">6.649,86</t>
  </si>
  <si>
    <t xml:space="preserve">99285</t>
  </si>
  <si>
    <t xml:space="preserve">BASE PARA POÇO DE VISITA CIRCULAR PARA DRENAGEM, EM CONCRETO PRÉ-MOLDADO, DIÂMETRO INTERNO = 1 M, PROFUNDIDADE = 1,45 M, EXCLUINDO TAMPÃO. AF_05/2018</t>
  </si>
  <si>
    <t xml:space="preserve">1.024,85</t>
  </si>
  <si>
    <t xml:space="preserve">99286</t>
  </si>
  <si>
    <t xml:space="preserve">BASE PARA POÇO DE VISITA RETANGULAR PARA DRENAGEM, EM ALVENARIA COM BLOCOS DE CONCRETO, DIMENSÕES INTERNAS = 1X4 M, PROFUNDIDADE = 1,45 M, EXCLUINDO TAMPÃO. AF_12/2020</t>
  </si>
  <si>
    <t xml:space="preserve">5.956,75</t>
  </si>
  <si>
    <t xml:space="preserve">99287</t>
  </si>
  <si>
    <t xml:space="preserve">BASE PARA POÇO DE VISITA RETANGULAR PARA DRENAGEM, EM ALVENARIA COM BLOCOS DE CONCRETO, DIMENSÕES INTERNAS = 2,5X3 M, PROFUNDIDADE = 1,45 M, EXCLUINDO TAMPÃO. AF_12/2020</t>
  </si>
  <si>
    <t xml:space="preserve">8.354,23</t>
  </si>
  <si>
    <t xml:space="preserve">99288</t>
  </si>
  <si>
    <t xml:space="preserve">ACRÉSCIMO PARA POÇO DE VISITA CIRCULAR PARA DRENAGEM, EM CONCRETO PRÉ-MOLDADO, DIÂMETRO INTERNO = 1 M. AF_12/2020</t>
  </si>
  <si>
    <t xml:space="preserve">409,89</t>
  </si>
  <si>
    <t xml:space="preserve">99289</t>
  </si>
  <si>
    <t xml:space="preserve">ACRÉSCIMO PARA POÇO DE VISITA RETANGULAR PARA DRENAGEM, EM ALVENARIA COM BLOCOS DE CONCRETO, DIMENSÕES INTERNAS = 1X4 M. AF_12/2020</t>
  </si>
  <si>
    <t xml:space="preserve">2.370,21</t>
  </si>
  <si>
    <t xml:space="preserve">99290</t>
  </si>
  <si>
    <t xml:space="preserve">BASE PARA POÇO DE VISITA RETANGULAR PARA DRENAGEM, EM ALVENARIA COM BLOCOS DE CONCRETO, DIMENSÕES INTERNAS = 1,5X1,5 M, PROFUNDIDADE = 1,45 M, EXCLUINDO TAMPÃO. AF_12/2020</t>
  </si>
  <si>
    <t xml:space="preserve">3.580,02</t>
  </si>
  <si>
    <t xml:space="preserve">99291</t>
  </si>
  <si>
    <t xml:space="preserve">ACRÉSCIMO PARA POÇO DE VISITA RETANGULAR PARA DRENAGEM, EM ALVENARIA COM BLOCOS DE CONCRETO, DIMENSÕES INTERNAS = 1,5X3,5 M. AF_12/2020</t>
  </si>
  <si>
    <t xml:space="preserve">2.408,87</t>
  </si>
  <si>
    <t xml:space="preserve">99292</t>
  </si>
  <si>
    <t xml:space="preserve">BASE PARA POÇO DE VISITA CIRCULAR PARA DRENAGEM, EM ALVENARIA COM TIJOLOS CERÂMICOS MACIÇOS, DIÂMETRO INTERNO = 1 M, PROFUNDIDADE = 1,45 M, EXCLUINDO TAMPÃO. AF_12/2020</t>
  </si>
  <si>
    <t xml:space="preserve">2.365,65</t>
  </si>
  <si>
    <t xml:space="preserve">99293</t>
  </si>
  <si>
    <t xml:space="preserve">ACRÉSCIMO PARA POÇO DE VISITA CIRCULAR PARA DRENAGEM, EM ALVENARIA COM TIJOLOS CERÂMICOS MACIÇOS, DIÂMETRO INTERNO = 1 M. AF_12/2020</t>
  </si>
  <si>
    <t xml:space="preserve">1.365,31</t>
  </si>
  <si>
    <t xml:space="preserve">99294</t>
  </si>
  <si>
    <t xml:space="preserve">BASE PARA POÇO DE VISITA RETANGULAR PARA DRENAGEM, EM ALVENARIA COM BLOCOS DE CONCRETO, DIMENSÕES INTERNAS = 1,5X4 M, PROFUNDIDADE = 1,45 M, EXCLUINDO TAMPÃO. AF_12/2020</t>
  </si>
  <si>
    <t xml:space="preserve">7.376,76</t>
  </si>
  <si>
    <t xml:space="preserve">99296</t>
  </si>
  <si>
    <t xml:space="preserve">ACRÉSCIMO PARA POÇO DE VISITA RETANGULAR PARA DRENAGEM, EM ALVENARIA COM BLOCOS DE CONCRETO, DIMENSÕES INTERNAS = 2,5X3 M. AF_12/2020</t>
  </si>
  <si>
    <t xml:space="preserve">2.647,53</t>
  </si>
  <si>
    <t xml:space="preserve">99297</t>
  </si>
  <si>
    <t xml:space="preserve">ACRÉSCIMO PARA POÇO DE VISITA RETANGULAR PARA DRENAGEM, EM ALVENARIA COM BLOCOS DE CONCRETO, DIMENSÕES INTERNAS = 1,5X4 M. AF_12/2020</t>
  </si>
  <si>
    <t xml:space="preserve">2.643,67</t>
  </si>
  <si>
    <t xml:space="preserve">99298</t>
  </si>
  <si>
    <t xml:space="preserve">BASE PARA POÇO DE VISITA RETANGULAR PARA DRENAGEM, EM ALVENARIA COM BLOCOS DE CONCRETO, DIMENSÕES INTERNAS = 2,5X3,5 M, PROFUNDIDADE = 1,45 M, EXCLUINDO TAMPÃO. AF_12/2020</t>
  </si>
  <si>
    <t xml:space="preserve">9.445,99</t>
  </si>
  <si>
    <t xml:space="preserve">99299</t>
  </si>
  <si>
    <t xml:space="preserve">ACRÉSCIMO PARA POÇO DE VISITA RETANGULAR PARA DRENAGEM, EM ALVENARIA COM BLOCOS DE CONCRETO, DIMENSÕES INTERNAS = 2,5X3,5 M. AF_12/2020</t>
  </si>
  <si>
    <t xml:space="preserve">2.863,89</t>
  </si>
  <si>
    <t xml:space="preserve">99300</t>
  </si>
  <si>
    <t xml:space="preserve">BASE PARA POÇO DE VISITA RETANGULAR PARA DRENAGEM, EM ALVENARIA COM BLOCOS DE CONCRETO, DIMENSÕES INTERNAS = 2,5X4 M, PROFUNDIDADE = 1,45 M, EXCLUINDO TAMPÃO. AF_12/2020</t>
  </si>
  <si>
    <t xml:space="preserve">10.537,97</t>
  </si>
  <si>
    <t xml:space="preserve">99301</t>
  </si>
  <si>
    <t xml:space="preserve">BASE PARA POÇO DE VISITA RETANGULAR PARA DRENAGEM, EM ALVENARIA COM BLOCOS DE CONCRETO, DIMENSÕES INTERNAS = 2X2 M, PROFUNDIDADE = 1,45 M, EXCLUINDO TAMPÃO. AF_12/2020</t>
  </si>
  <si>
    <t xml:space="preserve">5.276,06</t>
  </si>
  <si>
    <t xml:space="preserve">99302</t>
  </si>
  <si>
    <t xml:space="preserve">ACRÉSCIMO PARA POÇO DE VISITA RETANGULAR PARA DRENAGEM, EM ALVENARIA COM BLOCOS DE CONCRETO, DIMENSÕES INTERNAS = 2,5X4 M. AF_12/2020</t>
  </si>
  <si>
    <t xml:space="preserve">3.084,12</t>
  </si>
  <si>
    <t xml:space="preserve">99303</t>
  </si>
  <si>
    <t xml:space="preserve">BASE PARA POÇO DE VISITA RETANGULAR PARA DRENAGEM, EM ALVENARIA COM BLOCOS DE CONCRETO, DIMENSÕES INTERNAS = 3X3 M, PROFUNDIDADE = 1,45 M, EXCLUINDO TAMPÃO. AF_12/2020</t>
  </si>
  <si>
    <t xml:space="preserve">9.635,71</t>
  </si>
  <si>
    <t xml:space="preserve">99304</t>
  </si>
  <si>
    <t xml:space="preserve">ACRÉSCIMO PARA POÇO DE VISITA RETANGULAR PARA DRENAGEM, EM ALVENARIA COM BLOCOS DE CONCRETO, DIMENSÕES INTERNAS = 3X3 M. AF_12/2020</t>
  </si>
  <si>
    <t xml:space="preserve">2.867,73</t>
  </si>
  <si>
    <t xml:space="preserve">99305</t>
  </si>
  <si>
    <t xml:space="preserve">BASE PARA POÇO DE VISITA RETANGULAR PARA DRENAGEM, EM ALVENARIA COM BLOCOS DE CONCRETO, DIMENSÕES INTERNAS = 3X3,5 M, PROFUNDIDADE = 1,45 M, EXCLUINDO TAMPÃO. AF_12/2020</t>
  </si>
  <si>
    <t xml:space="preserve">10.888,05</t>
  </si>
  <si>
    <t xml:space="preserve">99306</t>
  </si>
  <si>
    <t xml:space="preserve">ACRÉSCIMO PARA POÇO DE VISITA RETANGULAR PARA DRENAGEM, EM ALVENARIA COM BLOCOS DE CONCRETO, DIMENSÕES INTERNAS = 3X3,5 M. AF_12/2020</t>
  </si>
  <si>
    <t xml:space="preserve">99307</t>
  </si>
  <si>
    <t xml:space="preserve">ACRÉSCIMO PARA POÇO DE VISITA RETANGULAR PARA DRENAGEM, EM ALVENARIA COM BLOCOS DE CONCRETO, DIMENSÕES INTERNAS = 2X2 M. AF_12/2020</t>
  </si>
  <si>
    <t xml:space="preserve">2.083,71</t>
  </si>
  <si>
    <t xml:space="preserve">99308</t>
  </si>
  <si>
    <t xml:space="preserve">BASE PARA POÇO DE VISITA RETANGULAR PARA DRENAGEM, EM ALVENARIA COM BLOCOS DE CONCRETO, DIMENSÕES INTERNAS = 3X4 M, PROFUNDIDADE = 1,45 M, EXCLUINDO TAMPÃO. AF_12/2020</t>
  </si>
  <si>
    <t xml:space="preserve">12.137,99</t>
  </si>
  <si>
    <t xml:space="preserve">99309</t>
  </si>
  <si>
    <t xml:space="preserve">ACRÉSCIMO PARA POÇO DE VISITA RETANGULAR PARA DRENAGEM, EM ALVENARIA COM BLOCOS DE CONCRETO, DIMENSÕES INTERNAS = 3X4 M. AF_12/2020</t>
  </si>
  <si>
    <t xml:space="preserve">3.304,36</t>
  </si>
  <si>
    <t xml:space="preserve">99310</t>
  </si>
  <si>
    <t xml:space="preserve">BASE PARA POÇO DE VISITA RETANGULAR PARA DRENAGEM, EM ALVENARIA COM BLOCOS DE CONCRETO, DIMENSÕES INTERNAS = 3,5X3,5 M, PROFUNDIDADE = 1,45 M, EXCLUINDO TAMPÃO. AF_12/2020</t>
  </si>
  <si>
    <t xml:space="preserve">12.332,06</t>
  </si>
  <si>
    <t xml:space="preserve">99311</t>
  </si>
  <si>
    <t xml:space="preserve">ACRÉSCIMO PARA POÇO DE VISITA RETANGULAR PARA DRENAGEM, EM ALVENARIA COM BLOCOS DE CONCRETO, DIMENSÕES INTERNAS = 3,5X3,5 M. AF_12/2020</t>
  </si>
  <si>
    <t xml:space="preserve">99312</t>
  </si>
  <si>
    <t xml:space="preserve">BASE PARA POÇO DE VISITA RETANGULAR PARA DRENAGEM, EM ALVENARIA COM BLOCOS DE CONCRETO, DIMENSÕES INTERNAS = 2X2,5 M, PROFUNDIDADE = 1,45 M, EXCLUINDO TAMPÃO. AF_12/2020</t>
  </si>
  <si>
    <t xml:space="preserve">6.185,93</t>
  </si>
  <si>
    <t xml:space="preserve">99313</t>
  </si>
  <si>
    <t xml:space="preserve">BASE PARA POÇO DE VISITA RETANGULAR PARA DRENAGEM, EM ALVENARIA COM BLOCOS DE CONCRETO, DIMENSÕES INTERNAS = 3,5X4 M, PROFUNDIDADE = 1,45 M, EXCLUINDO TAMPÃO. AF_12/2020</t>
  </si>
  <si>
    <t xml:space="preserve">13.742,75</t>
  </si>
  <si>
    <t xml:space="preserve">99314</t>
  </si>
  <si>
    <t xml:space="preserve">ACRÉSCIMO PARA POÇO DE VISITA RETANGULAR PARA DRENAGEM, EM ALVENARIA COM BLOCOS DE CONCRETO, DIMENSÕES INTERNAS = 3,5X4 M. AF_12/2020</t>
  </si>
  <si>
    <t xml:space="preserve">3.524,60</t>
  </si>
  <si>
    <t xml:space="preserve">99315</t>
  </si>
  <si>
    <t xml:space="preserve">BASE PARA POÇO DE VISITA RETANGULAR PARA DRENAGEM, EM ALVENARIA COM BLOCOS DE CONCRETO, DIMENSÕES INTERNAS = 4X4 M, PROFUNDIDADE = 1,45 M, EXCLUINDO TAMPÃO. AF_12/2020</t>
  </si>
  <si>
    <t xml:space="preserve">15.345,20</t>
  </si>
  <si>
    <t xml:space="preserve">99317</t>
  </si>
  <si>
    <t xml:space="preserve">ACRÉSCIMO PARA POÇO DE VISITA RETANGULAR PARA DRENAGEM, EM ALVENARIA COM BLOCOS DE CONCRETO, DIMENSÕES INTERNAS = 2X2,5 M. AF_12/2020</t>
  </si>
  <si>
    <t xml:space="preserve">2.210,90</t>
  </si>
  <si>
    <t xml:space="preserve">99318</t>
  </si>
  <si>
    <t xml:space="preserve">CHAMINÉ CIRCULAR PARA POÇO DE VISITA PARA DRENAGEM, EM CONCRETO PRÉ-MOLDADO, DIÂMETRO INTERNO = 0,6 M. AF_12/2020</t>
  </si>
  <si>
    <t xml:space="preserve">176,62</t>
  </si>
  <si>
    <t xml:space="preserve">99319</t>
  </si>
  <si>
    <t xml:space="preserve">CHAMINÉ CIRCULAR PARA POÇO DE VISITA PARA DRENAGEM, EM ALVENARIA COM TIJOLOS CERÂMICOS MACIÇOS, DIÂMETRO INTERNO = 0,6 M. AF_12/2020</t>
  </si>
  <si>
    <t xml:space="preserve">883,49</t>
  </si>
  <si>
    <t xml:space="preserve">99320</t>
  </si>
  <si>
    <t xml:space="preserve">BASE PARA POÇO DE VISITA RETANGULAR PARA DRENAGEM, EM ALVENARIA COM BLOCOS DE CONCRETO, DIMENSÕES INTERNAS = 2X3 M, PROFUNDIDADE = 1,45 M, EXCLUINDO TAMPÃO. AF_12/2020</t>
  </si>
  <si>
    <t xml:space="preserve">7.124,84</t>
  </si>
  <si>
    <t xml:space="preserve">99321</t>
  </si>
  <si>
    <t xml:space="preserve">ACRÉSCIMO PARA POÇO DE VISITA RETANGULAR PARA DRENAGEM, EM ALVENARIA COM BLOCOS DE CONCRETO, DIMENSÕES INTERNAS = 2X3 M. AF_12/2020</t>
  </si>
  <si>
    <t xml:space="preserve">2.427,33</t>
  </si>
  <si>
    <t xml:space="preserve">99322</t>
  </si>
  <si>
    <t xml:space="preserve">BASE PARA POÇO DE VISITA RETANGULAR PARA DRENAGEM, EM ALVENARIA COM BLOCOS DE CONCRETO, DIMENSÕES INTERNAS = 2X3,5 M, PROFUNDIDADE = 1,45 M, EXCLUINDO TAMPÃO. AF_12/2020</t>
  </si>
  <si>
    <t xml:space="preserve">8.038,37</t>
  </si>
  <si>
    <t xml:space="preserve">99323</t>
  </si>
  <si>
    <t xml:space="preserve">ACRÉSCIMO PARA POÇO DE VISITA RETANGULAR PARA DRENAGEM, EM ALVENARIA COM BLOCOS DE CONCRETO, DIMENSÕES INTERNAS = 2X3,5 M. AF_12/2020</t>
  </si>
  <si>
    <t xml:space="preserve">99324</t>
  </si>
  <si>
    <t xml:space="preserve">BASE PARA POÇO DE VISITA RETANGULAR PARA DRENAGEM, EM ALVENARIA COM BLOCOS DE CONCRETO, DIMENSÕES INTERNAS = 2X4 M, PROFUNDIDADE = 1,45 M, EXCLUINDO TAMPÃO. AF_12/2020</t>
  </si>
  <si>
    <t xml:space="preserve">8.951,99</t>
  </si>
  <si>
    <t xml:space="preserve">99325</t>
  </si>
  <si>
    <t xml:space="preserve">ACRÉSCIMO PARA POÇO DE VISITA RETANGULAR PARA DRENAGEM, EM ALVENARIA COM BLOCOS DE CONCRETO, DIMENSÕES INTERNAS = 2X4 M. AF_12/2020</t>
  </si>
  <si>
    <t xml:space="preserve">99326</t>
  </si>
  <si>
    <t xml:space="preserve">BASE PARA POÇO DE VISITA RETANGULAR PARA DRENAGEM, EM ALVENARIA COM BLOCOS DE CONCRETO, DIMENSÕES INTERNAS = 2,5X2,5 M, PROFUNDIDADE = 1,45 M, EXCLUINDO TAMPÃO. AF_12/2020</t>
  </si>
  <si>
    <t xml:space="preserve">7.262,09</t>
  </si>
  <si>
    <t xml:space="preserve">99327</t>
  </si>
  <si>
    <t xml:space="preserve">ACRÉSCIMO PARA POÇO DE VISITA RETANGULAR PARA DRENAGEM, EM ALVENARIA COM BLOCOS DE CONCRETO, DIMENSÕES INTERNAS = 4X4 M. AF_12/2020</t>
  </si>
  <si>
    <t xml:space="preserve">3.707,19</t>
  </si>
  <si>
    <t xml:space="preserve">101800</t>
  </si>
  <si>
    <t xml:space="preserve">CAIXA COM GRELHA RETANGULAR DE FERRO FUNDIDO, EM ALVENARIA COM TIJOLOS CERÂMICOS MACIÇOS, DIMENSÕES INTERNAS: 0,30 X 1,00 X 1,00. AF_12/2020</t>
  </si>
  <si>
    <t xml:space="preserve">1.291,77</t>
  </si>
  <si>
    <t xml:space="preserve">101801</t>
  </si>
  <si>
    <t xml:space="preserve">CAIXA COM GRELHA RETANGULAR DE FERRO FUNDIDO, EM ALVENARIA COM BLOCOS DE CONCRETO, DIMENSÕES INTERNAS: 0,30 X 1,00 X 1,00. AF_12/2020</t>
  </si>
  <si>
    <t xml:space="preserve">891,73</t>
  </si>
  <si>
    <t xml:space="preserve">101806</t>
  </si>
  <si>
    <t xml:space="preserve">CAIXA ENTERRADA DISTRIBUIDORA DE VAZÃO (SUMIDOUROS MÚLTIPLOS), RETANGULAR, EM ALVENARIA COM TIJOLOS MACIÇOS, DIMENSÕES INTERNAS: 0,60 X 0,60 X 0,50 M. AF_12/2020</t>
  </si>
  <si>
    <t xml:space="preserve">526,38</t>
  </si>
  <si>
    <t xml:space="preserve">101807</t>
  </si>
  <si>
    <t xml:space="preserve">CAIXA ENTERRADA DISTRIBUIDORA DE VAZÃO (SUMIDOUROS MÚLTIPLOS), RETANGULAR, EM ALVENARIA COM BLOCOS DE CONCRETO, DIMENSÕES INTERNAS: 0,60 X 0,60 X 0,50 M. AF_12/2020</t>
  </si>
  <si>
    <t xml:space="preserve">444,71</t>
  </si>
  <si>
    <t xml:space="preserve">101808</t>
  </si>
  <si>
    <t xml:space="preserve">CAIXA ENTERRADA DISTRIBUIDORA DE VAZÃO (SUMIDOUROS MÚLTIPLOS), RETANGULAR, EM CONCRETO PRÉ-MOLDADO, DIMENSÕES INTERNAS: 0,60 X 0,60 X 0,50 M. AF_12/2020</t>
  </si>
  <si>
    <t xml:space="preserve">333,15</t>
  </si>
  <si>
    <t xml:space="preserve">101809</t>
  </si>
  <si>
    <t xml:space="preserve">BASE PARA POCO DE VISITA RETANGULAR PARA ESGOTO E DRENAGEM, EM CONCRETO ESTRUTURAL, DIMENSÕES INTERNAS DE 90X150 M, PROFUNDIDADE DE 1,25 M, EXCLUINDO TAMPÃO. AF_12/2020</t>
  </si>
  <si>
    <t xml:space="preserve">2.597,51</t>
  </si>
  <si>
    <t xml:space="preserve">102139</t>
  </si>
  <si>
    <t xml:space="preserve">BASE PARA POÇO DE VISITA CIRCULAR PARA  ESGOTO, EM CONCRETO PRÉ-MOLDADO, DIÂMETRO INTERNO = 1,2 M, PROFUNDIDADE = 1,45 M, EXCLUINDO TAMPÃO. AF_12/2020</t>
  </si>
  <si>
    <t xml:space="preserve">1.305,84</t>
  </si>
  <si>
    <t xml:space="preserve">102140</t>
  </si>
  <si>
    <t xml:space="preserve">1.458,47</t>
  </si>
  <si>
    <t xml:space="preserve">102141</t>
  </si>
  <si>
    <t xml:space="preserve">BASE PARA POÇO DE VISITA CIRCULAR PARA  ESGOTO, EM CONCRETO PRÉ-MOLDADO, DIÂMETRO INTERNO = 1,5 M, PROFUNDIDADE = 1,45 M, EXCLUINDO TAMPÃO. AF_12/2020</t>
  </si>
  <si>
    <t xml:space="preserve">2.064,96</t>
  </si>
  <si>
    <t xml:space="preserve">102142</t>
  </si>
  <si>
    <t xml:space="preserve">BASE PARA POÇO DE VISITA CIRCULAR PARA DRENAGEM, EM CONCRETO PRÉ-MOLDADO, DIÂMETRO INTERNO = 1,5 M, PROFUNDIDADE = 1,45 M, EXCLUINDO TAMPÃO. AF_12/2020</t>
  </si>
  <si>
    <t xml:space="preserve">2.034,29</t>
  </si>
  <si>
    <t xml:space="preserve">94263</t>
  </si>
  <si>
    <t xml:space="preserve">GUIA (MEIO-FIO) CONCRETO, MOLDADA  IN LOCO  EM TRECHO RETO COM EXTRUSORA, 13 CM BASE X 22 CM ALTURA. AF_06/2016</t>
  </si>
  <si>
    <t xml:space="preserve">94264</t>
  </si>
  <si>
    <t xml:space="preserve">GUIA (MEIO-FIO) CONCRETO, MOLDADA  IN LOCO  EM TRECHO CURVO COM EXTRUSORA, 13 CM BASE X 22 CM ALTURA. AF_06/2016</t>
  </si>
  <si>
    <t xml:space="preserve">33,57</t>
  </si>
  <si>
    <t xml:space="preserve">94265</t>
  </si>
  <si>
    <t xml:space="preserve">GUIA (MEIO-FIO) CONCRETO, MOLDADA  IN LOCO  EM TRECHO RETO COM EXTRUSORA, 15 CM BASE X 30 CM ALTURA. AF_06/2016</t>
  </si>
  <si>
    <t xml:space="preserve">37,02</t>
  </si>
  <si>
    <t xml:space="preserve">94266</t>
  </si>
  <si>
    <t xml:space="preserve">GUIA (MEIO-FIO) CONCRETO, MOLDADA  IN LOCO  EM TRECHO CURVO COM EXTRUSORA, 15 CM BASE X 30 CM ALTURA. AF_06/2016</t>
  </si>
  <si>
    <t xml:space="preserve">41,55</t>
  </si>
  <si>
    <t xml:space="preserve">94267</t>
  </si>
  <si>
    <t xml:space="preserve">GUIA (MEIO-FIO) E SARJETA CONJUGADOS DE CONCRETO, MOLDADA  IN LOCO  EM TRECHO RETO COM EXTRUSORA, 45 CM BASE (15 CM BASE DA GUIA + 30 CM BASE DA SARJETA) X 22 CM ALTURA. AF_06/2016</t>
  </si>
  <si>
    <t xml:space="preserve">43,03</t>
  </si>
  <si>
    <t xml:space="preserve">94268</t>
  </si>
  <si>
    <t xml:space="preserve">GUIA (MEIO-FIO) E SARJETA CONJUGADOS DE CONCRETO, MOLDADA  IN LOCO  EM TRECHO CURVO COM EXTRUSORA, 45 CM BASE (15 CM BASE DA GUIA + 30 CM BASE DA SARJETA) X 22 CM ALTURA. AF_06/2016</t>
  </si>
  <si>
    <t xml:space="preserve">48,01</t>
  </si>
  <si>
    <t xml:space="preserve">94269</t>
  </si>
  <si>
    <t xml:space="preserve">GUIA (MEIO-FIO) E SARJETA CONJUGADOS DE CONCRETO, MOLDADA  IN LOCO  EM TRECHO RETO COM EXTRUSORA, 60 CM BASE (15 CM BASE DA GUIA + 45 CM BASE DA SARJETA) X 26 CM ALTURA. AF_06/2016</t>
  </si>
  <si>
    <t xml:space="preserve">94270</t>
  </si>
  <si>
    <t xml:space="preserve">GUIA (MEIO-FIO) E SARJETA CONJUGADOS DE CONCRETO, MOLDADA IN LOCO  EM TRECHO CURVO COM EXTRUSORA, 60 CM BASE (15 CM BASE DA GUIA + 45 CM BASE DA SARJETA) X 26 CM ALTURA. AF_06/2016</t>
  </si>
  <si>
    <t xml:space="preserve">66,56</t>
  </si>
  <si>
    <t xml:space="preserve">94271</t>
  </si>
  <si>
    <t xml:space="preserve">GUIA (MEIO-FIO) E SARJETA CONJUGADOS DE CONCRETO, MOLDADA  IN LOCO  EM TRECHO RETO COM EXTRUSORA, 65 CM BASE (15 CM BASE DA GUIA + 50 CM BASE DA SARJETA) X 26 CM ALTURA. AF_06/2016</t>
  </si>
  <si>
    <t xml:space="preserve">72,58</t>
  </si>
  <si>
    <t xml:space="preserve">94272</t>
  </si>
  <si>
    <t xml:space="preserve">GUIA (MEIO-FIO) E SARJETA CONJUGADOS DE CONCRETO, MOLDADA  IN LOCO  EM TRECHO CURVO COM EXTRUSORA, 65 CM BASE (15 CM BASE DA GUIA + 50 CM BASE DA SARJETA) X 26 CM ALTURA. AF_06/2016</t>
  </si>
  <si>
    <t xml:space="preserve">81,84</t>
  </si>
  <si>
    <t xml:space="preserve">ASSENTAMENTO DE GUIA (MEIO-FIO) EM TRECHO RETO, CONFECCIONADA EM CONCRETO PRÉ-FABRICADO, DIMENSÕES 100X15X13X30 CM (COMPRIMENTO X BASE INFERIOR X BASE SUPERIOR X ALTURA), PARA VIAS URBANAS (USO VIÁRIO). AF_06/2016</t>
  </si>
  <si>
    <t xml:space="preserve">49,93</t>
  </si>
  <si>
    <t xml:space="preserve">ASSENTAMENTO DE GUIA (MEIO-FIO) EM TRECHO CURVO, CONFECCIONADA EM CONCRETO PRÉ-FABRICADO, DIMENSÕES 100X15X13X30 CM (COMPRIMENTO X BASE INFERIOR X BASE SUPERIOR X ALTURA), PARA VIAS URBANAS (USO VIÁRIO). AF_06/2016</t>
  </si>
  <si>
    <t xml:space="preserve">54,49</t>
  </si>
  <si>
    <t xml:space="preserve">94275</t>
  </si>
  <si>
    <t xml:space="preserve">ASSENTAMENTO DE GUIA (MEIO-FIO) EM TRECHO RETO, CONFECCIONADA EM CONCRETO PRÉ-FABRICADO, DIMENSÕES 100X15X13X20 CM (COMPRIMENTO X BASE INFERIOR X BASE SUPERIOR X ALTURA), PARA URBANIZAÇÃO INTERNA DE EMPREENDIMENTOS. AF_06/2016_P</t>
  </si>
  <si>
    <t xml:space="preserve">94276</t>
  </si>
  <si>
    <t xml:space="preserve">ASSENTAMENTO DE GUIA (MEIO-FIO) EM TRECHO CURVO, CONFECCIONADA EM CONCRETO PRÉ-FABRICADO, DIMENSÕES 100X15X13X20 CM (COMPRIMENTO X BASE INFERIOR X BASE SUPERIOR X ALTURA), PARA URBANIZAÇÃO INTERNA DE EMPREENDIMENTOS. AF_06/2016_P</t>
  </si>
  <si>
    <t xml:space="preserve">52,20</t>
  </si>
  <si>
    <t xml:space="preserve">94281</t>
  </si>
  <si>
    <t xml:space="preserve">EXECUÇÃO DE SARJETA DE CONCRETO USINADO, MOLDADA  IN LOCO  EM TRECHO RETO, 30 CM BASE X 15 CM ALTURA. AF_06/2016</t>
  </si>
  <si>
    <t xml:space="preserve">45,62</t>
  </si>
  <si>
    <t xml:space="preserve">94282</t>
  </si>
  <si>
    <t xml:space="preserve">EXECUÇÃO DE SARJETA DE CONCRETO USINADO, MOLDADA  IN LOCO  EM TRECHO CURVO, 30 CM BASE X 15 CM ALTURA. AF_06/2016</t>
  </si>
  <si>
    <t xml:space="preserve">59,49</t>
  </si>
  <si>
    <t xml:space="preserve">94283</t>
  </si>
  <si>
    <t xml:space="preserve">EXECUÇÃO DE SARJETA DE CONCRETO USINADO, MOLDADA  IN LOCO  EM TRECHO RETO, 45 CM BASE X 15 CM ALTURA. AF_06/2016</t>
  </si>
  <si>
    <t xml:space="preserve">56,73</t>
  </si>
  <si>
    <t xml:space="preserve">94284</t>
  </si>
  <si>
    <t xml:space="preserve">EXECUÇÃO DE SARJETA DE CONCRETO USINADO, MOLDADA  IN LOCO  EM TRECHO CURVO, 45 CM BASE X 15 CM ALTURA. AF_06/2016</t>
  </si>
  <si>
    <t xml:space="preserve">70,60</t>
  </si>
  <si>
    <t xml:space="preserve">94285</t>
  </si>
  <si>
    <t xml:space="preserve">EXECUÇÃO DE SARJETA DE CONCRETO USINADO, MOLDADA  IN LOCO  EM TRECHO RETO, 60 CM BASE X 15 CM ALTURA. AF_06/2016</t>
  </si>
  <si>
    <t xml:space="preserve">67,17</t>
  </si>
  <si>
    <t xml:space="preserve">94286</t>
  </si>
  <si>
    <t xml:space="preserve">EXECUÇÃO DE SARJETA DE CONCRETO USINADO, MOLDADA  IN LOCO  EM TRECHO CURVO, 60 CM BASE X 15 CM ALTURA. AF_06/2016</t>
  </si>
  <si>
    <t xml:space="preserve">81,04</t>
  </si>
  <si>
    <t xml:space="preserve">94287</t>
  </si>
  <si>
    <t xml:space="preserve">EXECUÇÃO DE SARJETA DE CONCRETO USINADO, MOLDADA  IN LOCO  EM TRECHO RETO, 30 CM BASE X 10 CM ALTURA. AF_06/2016</t>
  </si>
  <si>
    <t xml:space="preserve">36,90</t>
  </si>
  <si>
    <t xml:space="preserve">94288</t>
  </si>
  <si>
    <t xml:space="preserve">EXECUÇÃO DE SARJETA DE CONCRETO USINADO, MOLDADA  IN LOCO  EM TRECHO CURVO, 30 CM BASE X 10 CM ALTURA. AF_06/2016</t>
  </si>
  <si>
    <t xml:space="preserve">49,03</t>
  </si>
  <si>
    <t xml:space="preserve">94289</t>
  </si>
  <si>
    <t xml:space="preserve">EXECUÇÃO DE SARJETA DE CONCRETO USINADO, MOLDADA  IN LOCO  EM TRECHO RETO, 45 CM BASE X 10 CM ALTURA. AF_06/2016</t>
  </si>
  <si>
    <t xml:space="preserve">45,02</t>
  </si>
  <si>
    <t xml:space="preserve">94290</t>
  </si>
  <si>
    <t xml:space="preserve">EXECUÇÃO DE SARJETA DE CONCRETO USINADO, MOLDADA  IN LOCO  EM TRECHO CURVO, 45 CM BASE X 10 CM ALTURA. AF_06/2016</t>
  </si>
  <si>
    <t xml:space="preserve">57,16</t>
  </si>
  <si>
    <t xml:space="preserve">94291</t>
  </si>
  <si>
    <t xml:space="preserve">EXECUÇÃO DE SARJETA DE CONCRETO USINADO, MOLDADA  IN LOCO  EM TRECHO RETO, 60 CM BASE X 10 CM ALTURA. AF_06/2016</t>
  </si>
  <si>
    <t xml:space="preserve">52,54</t>
  </si>
  <si>
    <t xml:space="preserve">94292</t>
  </si>
  <si>
    <t xml:space="preserve">EXECUÇÃO DE SARJETA DE CONCRETO USINADO, MOLDADA  IN LOCO  EM TRECHO CURVO, 60 CM BASE X 10 CM ALTURA. AF_06/2016</t>
  </si>
  <si>
    <t xml:space="preserve">64,67</t>
  </si>
  <si>
    <t xml:space="preserve">94293</t>
  </si>
  <si>
    <t xml:space="preserve">EXECUÇÃO DE SARJETÃO DE CONCRETO USINADO, MOLDADA  IN LOCO  EM TRECHO RETO, 100 CM BASE X 20 CM ALTURA. AF_06/2016</t>
  </si>
  <si>
    <t xml:space="preserve">127,02</t>
  </si>
  <si>
    <t xml:space="preserve">94294</t>
  </si>
  <si>
    <t xml:space="preserve">EXECUÇÃO DE ESCORAS DE CONCRETO PARA CONTENÇÃO DE GUIAS PRÉ-FABRICADAS. AF_06/2016</t>
  </si>
  <si>
    <t xml:space="preserve">7,78</t>
  </si>
  <si>
    <t xml:space="preserve">101570</t>
  </si>
  <si>
    <t xml:space="preserve">ESCORAMENTO DE VALA, TIPO PONTALETEAMENTO, COM PROFUNDIDADE DE 0 A 1,5 M, LARGURA MENOR QUE 1,5 M. AF_08/2020</t>
  </si>
  <si>
    <t xml:space="preserve">21,65</t>
  </si>
  <si>
    <t xml:space="preserve">101571</t>
  </si>
  <si>
    <t xml:space="preserve">ESCORAMENTO DE VALA, TIPO PONTALETEAMENTO, COM PROFUNDIDADE DE 0 A 1,5 M, LARGURA MAIOR OU IGUAL A 1,5 M E MENOR QUE 2,5 M. AF_08/2020</t>
  </si>
  <si>
    <t xml:space="preserve">30,40</t>
  </si>
  <si>
    <t xml:space="preserve">101572</t>
  </si>
  <si>
    <t xml:space="preserve">ESCORAMENTO DE VALA, TIPO PONTALETEAMENTO, COM PROFUNDIDADE DE 1,5 A 3,0 M, LARGURA MENOR QUE 1,5 M. AF_08/2020</t>
  </si>
  <si>
    <t xml:space="preserve">16,68</t>
  </si>
  <si>
    <t xml:space="preserve">101573</t>
  </si>
  <si>
    <t xml:space="preserve">ESCORAMENTO DE VALA, TIPO PONTALETEAMENTO, COM PROFUNDIDADE DE 1,5 A 3,0 M, LARGURA MAIOR OU IGUAL A 1,5 M E MENOR QUE 2,5 M. AF_08/2020</t>
  </si>
  <si>
    <t xml:space="preserve">25,43</t>
  </si>
  <si>
    <t xml:space="preserve">101574</t>
  </si>
  <si>
    <t xml:space="preserve">ESCORAMENTO DE VALA, TIPO PONTALETEAMENTO, COM PROFUNDIDADE DE 3,0 A 4,5 M, LARGURA MENOR QUE 1,5 M. AF_08/2020</t>
  </si>
  <si>
    <t xml:space="preserve">12,18</t>
  </si>
  <si>
    <t xml:space="preserve">101575</t>
  </si>
  <si>
    <t xml:space="preserve">ESCORAMENTO DE VALA, TIPO PONTALETEAMENTO, COM PROFUNDIDADE DE 3,0 A 4,5 M, LARGURA MAIOR OU IGUAL A 1,5 M E MENOR QUE 2,5 M. AF_08/2020</t>
  </si>
  <si>
    <t xml:space="preserve">21,05</t>
  </si>
  <si>
    <t xml:space="preserve">101576</t>
  </si>
  <si>
    <t xml:space="preserve">ESCORAMENTO DE VALA, TIPO DESCONTÍNUO, COM PROFUNDIDADE DE 0 A 1,5 M, LARGURA MENOR QUE 1,5 M. AF_08/2020</t>
  </si>
  <si>
    <t xml:space="preserve">34,88</t>
  </si>
  <si>
    <t xml:space="preserve">101577</t>
  </si>
  <si>
    <t xml:space="preserve">ESCORAMENTO DE VALA, TIPO DESCONTÍNUO, COM PROFUNDIDADE DE 0 A 1,5 M, LARGURA MAIOR OU IGUAL A 1,5 M E MENOR QUE 2,5 M. AF_08/2020</t>
  </si>
  <si>
    <t xml:space="preserve">46,14</t>
  </si>
  <si>
    <t xml:space="preserve">101578</t>
  </si>
  <si>
    <t xml:space="preserve">ESCORAMENTO DE VALA, TIPO DESCONTÍNUO, COM PROFUNDIDADE DE 1,5 M A 3,0 M, LARGURA MENOR QUE 1,5 M. AF_08/2020</t>
  </si>
  <si>
    <t xml:space="preserve">27,99</t>
  </si>
  <si>
    <t xml:space="preserve">101579</t>
  </si>
  <si>
    <t xml:space="preserve">ESCORAMENTO DE VALA, TIPO DESCONTÍNUO, COM PROFUNDIDADE DE 1,5 A 3,0 M, LARGURA MAIOR OU IGUAL A 1,5 M E MENOR QUE 2,5 M. AF_08/2020</t>
  </si>
  <si>
    <t xml:space="preserve">39,25</t>
  </si>
  <si>
    <t xml:space="preserve">101580</t>
  </si>
  <si>
    <t xml:space="preserve">ESCORAMENTO DE VALA, TIPO DESCONTÍNUO, COM PROFUNDIDADE DE 3,0 A 4,5 M, LARGURA MENOR QUE 1,5 M. AF_08/2020</t>
  </si>
  <si>
    <t xml:space="preserve">23,08</t>
  </si>
  <si>
    <t xml:space="preserve">101581</t>
  </si>
  <si>
    <t xml:space="preserve">ESCORAMENTO DE VALA, TIPO DESCONTÍNUO, COM PROFUNDIDADE DE 3,0 A 4,5 M, LARGURA MAIOR OU IGUAL A 1,5 E MENOR QUE 2,5 M. AF_08/2020</t>
  </si>
  <si>
    <t xml:space="preserve">101582</t>
  </si>
  <si>
    <t xml:space="preserve">ESCORAMENTO DE VALA, TIPO CONTÍNUO, COM PROFUNDIDADE DE 0 A 1,5 M, LARGURA MENOR QUE 1,5 M. AF_08/2020</t>
  </si>
  <si>
    <t xml:space="preserve">56,66</t>
  </si>
  <si>
    <t xml:space="preserve">101583</t>
  </si>
  <si>
    <t xml:space="preserve">ESCORAMENTO DE VALA, TIPO CONTÍNUO, COM PROFUNDIDADE DE 0 A 1,5 M, LARGURA MAIOR OU IGUAL A 1,5 M E MENOR QUE 2,5 M. AF_08/2020</t>
  </si>
  <si>
    <t xml:space="preserve">74,29</t>
  </si>
  <si>
    <t xml:space="preserve">101584</t>
  </si>
  <si>
    <t xml:space="preserve">ESCORAMENTO DE VALA, TIPO CONTÍNUO, COM PROFUNDIDADE DE 1,5 M A 3,0 M, LARGURA MENOR QUE 1,5 M. AF_08/2020</t>
  </si>
  <si>
    <t xml:space="preserve">45,32</t>
  </si>
  <si>
    <t xml:space="preserve">101585</t>
  </si>
  <si>
    <t xml:space="preserve">ESCORAMENTO DE VALA, TIPO CONTÍNUO, COM PROFUNDIDADE DE 1,5 A 3,0 M, LARGURA MAIOR OU IGUAL A 1,5 M E MENOR QUE 2,5 M. AF_08/2020</t>
  </si>
  <si>
    <t xml:space="preserve">62,94</t>
  </si>
  <si>
    <t xml:space="preserve">101586</t>
  </si>
  <si>
    <t xml:space="preserve">ESCORAMENTO DE VALA, TIPO CONTÍNUO, COM PROFUNDIDADE DE 3,0 A 4,5 M, LARGURA MENOR QUE 1,5 M. AF_08/2020</t>
  </si>
  <si>
    <t xml:space="preserve">36,72</t>
  </si>
  <si>
    <t xml:space="preserve">101587</t>
  </si>
  <si>
    <t xml:space="preserve">ESCORAMENTO DE VALA, TIPO CONTÍNUO, COM PROFUNDIDADE DE 3,0 A 4,5 M, LARGURA MAIOR OU IGUAL A 1,5 E MENOR QUE 2,5 M. AF_08/2020</t>
  </si>
  <si>
    <t xml:space="preserve">54,45</t>
  </si>
  <si>
    <t xml:space="preserve">101588</t>
  </si>
  <si>
    <t xml:space="preserve">ESCORAMENTO DE VALA, TIPO CONTÍNUO COM PERFIL METÁLICO "U", COM PROFUNDIDADE DE 0 A 1,5 M, LARGURA MENOR QUE 1,5 M. AF_08/2020</t>
  </si>
  <si>
    <t xml:space="preserve">76,31</t>
  </si>
  <si>
    <t xml:space="preserve">101589</t>
  </si>
  <si>
    <t xml:space="preserve">ESCORAMENTO DE VALA,TIPO CONTÍNUO COM PERFIL METÁLICO "U", COM PROFUNDIDADE DE 0 A 1,5 M, LARGURA MAIOR OU IGUAL A 1,5 E MENOR QUE 2,5 M. AF_08/2020</t>
  </si>
  <si>
    <t xml:space="preserve">111,67</t>
  </si>
  <si>
    <t xml:space="preserve">101590</t>
  </si>
  <si>
    <t xml:space="preserve">ESCORAMENTO DE VALA, TIPO CONTÍNUO COM PERFIL METÁLICO "U", COM PROFUNDIDADE DE 1,5 A 3,0 M, LARGURA MENOR QUE 1,5 M. AF_08/2020</t>
  </si>
  <si>
    <t xml:space="preserve">57,50</t>
  </si>
  <si>
    <t xml:space="preserve">101591</t>
  </si>
  <si>
    <t xml:space="preserve">ESCORAMENTO DE VALA, TIPO CONTÍNUO COM PERFIL METÁLICO "U", COM PROFUNDIDADE DE 1,5 A 3,0 M, LARGURA MAIOR OU IGUAL 1,5 M E MENOR QUE 2,5 M. AF_08/2020</t>
  </si>
  <si>
    <t xml:space="preserve">92,85</t>
  </si>
  <si>
    <t xml:space="preserve">101592</t>
  </si>
  <si>
    <t xml:space="preserve">ESCORAMENTO DE VALA, TIPO CONTÍNUO COM PERFIL METÁLICO "U", COM PROFUNDIDADE DE 3,0 A 4,5 M, LARGURA MENOR QUE 1,5 M. AF_08/2020</t>
  </si>
  <si>
    <t xml:space="preserve">39,72</t>
  </si>
  <si>
    <t xml:space="preserve">101593</t>
  </si>
  <si>
    <t xml:space="preserve">ESCORAMENTO DE VALA, TIPO CONTÍNUO COM PERFIL METÁLICO "U", COM PROFUNDIDADE DE 3,0 A 4,5 M, LARGURA MAIOR OU IGUAL A 1,5 M E MENOR QUE 2,5 M. AF_08/2020</t>
  </si>
  <si>
    <t xml:space="preserve">75,15</t>
  </si>
  <si>
    <t xml:space="preserve">101600</t>
  </si>
  <si>
    <t xml:space="preserve">ESCORAMENTO DE VALA, TIPO BLINDAGEM, COM PROFUNDIDADE DE 0 A 1,5 M, LARGURA MENOR QUE 1,5 M - EXECUÇÃO, NÃO INCLUI MATERIAL. AF_08/2020</t>
  </si>
  <si>
    <t xml:space="preserve">101601</t>
  </si>
  <si>
    <t xml:space="preserve">ESCORAMENTO DE VALA, TIPO BLINDAGEM COM PROFUNDIDADE DE 0 A 1,5 M, LARGURA MAIOR OU IGUAL A 1,5 M E MENOR QUE 2,5 M - EXECUÇÃO, NÃO INCLUI MATERIAL. AF_08/2020</t>
  </si>
  <si>
    <t xml:space="preserve">21,49</t>
  </si>
  <si>
    <t xml:space="preserve">101602</t>
  </si>
  <si>
    <t xml:space="preserve">ESCORAMENTO DE VALA, TIPO BLINDAGEM, COM PROFUNDIDADE DE 1,5 A 3,0 M, LARGURA MENOR QUE 1,5 M - EXECUÇÃO, NÃO INCLUI MATERIAL. AF_08/2020</t>
  </si>
  <si>
    <t xml:space="preserve">101603</t>
  </si>
  <si>
    <t xml:space="preserve">ESCORAMENTO DE VALA, TIPO BLINDAGEM, COM PROFUNDIDADE DE 1,5 A 3,0 M, LARGURA MAIOR OU IGUAL A 1,5 M E MENOR QUE 2,5 M - EXECUÇÃO, NÃO INCLUI MATERIAL. AF_08/2020</t>
  </si>
  <si>
    <t xml:space="preserve">17,73</t>
  </si>
  <si>
    <t xml:space="preserve">101604</t>
  </si>
  <si>
    <t xml:space="preserve">ESCORAMENTO DE VALA, TIPO BLINDAGEM, COM PROFUNDIDADE DE 3,0 A 4,5 M, LARGURA MENOR QUE 1,5 M - EXECUÇÃO, NÃO INCLUI MATERIAL. AF_08/2020</t>
  </si>
  <si>
    <t xml:space="preserve">7,04</t>
  </si>
  <si>
    <t xml:space="preserve">101605</t>
  </si>
  <si>
    <t xml:space="preserve">ESCORAMENTO DE VALA, TIPO BLINDAGEM, COM PROFUNDIDADE DE 3,0 A 4,5 M, LARGURA MAIOR OU IGUAL A 1,5 M E MENOR QUE 2,5 M - EXECUÇÃO, NÃO INCLUI MATERIAL. AF_08/2020</t>
  </si>
  <si>
    <t xml:space="preserve">14,01</t>
  </si>
  <si>
    <t xml:space="preserve">90788</t>
  </si>
  <si>
    <t xml:space="preserve">KIT DE PORTA-PRONTA DE MADEIRA EM ACABAMENTO MELAMÍNICO BRANCO, FOLHA LEVE OU MÉDIA, 60X210CM, EXCLUSIVE FECHADURA, FIXAÇÃO COM PREENCHIMENTO PARCIAL DE ESPUMA EXPANSIVA - FORNECIMENTO E INSTALAÇÃO. AF_12/2019</t>
  </si>
  <si>
    <t xml:space="preserve">537,99</t>
  </si>
  <si>
    <t xml:space="preserve">90789</t>
  </si>
  <si>
    <t xml:space="preserve">KIT DE PORTA-PRONTA DE MADEIRA EM ACABAMENTO MELAMÍNICO BRANCO, FOLHA LEVE OU MÉDIA, 70X210CM, EXCLUSIVE FECHADURA, FIXAÇÃO COM PREENCHIMENTO PARCIAL DE ESPUMA EXPANSIVA - FORNECIMENTO E INSTALAÇÃO. AF_12/2019</t>
  </si>
  <si>
    <t xml:space="preserve">539,99</t>
  </si>
  <si>
    <t xml:space="preserve">90790</t>
  </si>
  <si>
    <t xml:space="preserve">KIT DE PORTA-PRONTA DE MADEIRA EM ACABAMENTO MELAMÍNICO BRANCO, FOLHA LEVE OU MÉDIA, 80X210CM, EXCLUSIVE FECHADURA, FIXAÇÃO COM PREENCHIMENTO PARCIAL DE ESPUMA EXPANSIVA - FORNECIMENTO E INSTALAÇÃO. AF_12/2019</t>
  </si>
  <si>
    <t xml:space="preserve">557,48</t>
  </si>
  <si>
    <t xml:space="preserve">90791</t>
  </si>
  <si>
    <t xml:space="preserve">KIT DE PORTA-PRONTA DE MADEIRA EM ACABAMENTO MELAMÍNICO BRANCO, FOLHA PESADA OU SUPERPESADA, 80X210CM, FIXAÇÃO COM PREENCHIMENTO PARCIAL DE ESPUMA EXPANSIVA - FORNECIMENTO E INSTALAÇÃO. AF_12/2019</t>
  </si>
  <si>
    <t xml:space="preserve">654,95</t>
  </si>
  <si>
    <t xml:space="preserve">90793</t>
  </si>
  <si>
    <t xml:space="preserve">KIT DE PORTA-PRONTA DE MADEIRA EM ACABAMENTO MELAMÍNICO BRANCO, FOLHA PESADA OU SUPERPESADA, 90X210CM, FIXAÇÃO COM PREENCHIMENTO TOTAL DE ESPUMA EXPANSIVA - FORNECIMENTO E INSTALAÇÃO. AF_12/2019</t>
  </si>
  <si>
    <t xml:space="preserve">698,40</t>
  </si>
  <si>
    <t xml:space="preserve">90794</t>
  </si>
  <si>
    <t xml:space="preserve">KIT DE PORTA-PRONTA DE MADEIRA EM ACABAMENTO MELAMÍNICO BRANCO, FOLHA LEVE OU MÉDIA, E BATENTE METÁLICO, 60X210CM, FIXAÇÃO COM ARGAMASSA - FORNECIMENTO E INSTALAÇÃO. AF_12/2019</t>
  </si>
  <si>
    <t xml:space="preserve">488,22</t>
  </si>
  <si>
    <t xml:space="preserve">90795</t>
  </si>
  <si>
    <t xml:space="preserve">KIT DE PORTA-PRONTA DE MADEIRA EM ACABAMENTO MELAMÍNICO BRANCO, FOLHA LEVE OU MÉDIA, E BATENTE METÁLICO, 70X210CM, FIXAÇÃO COM ARGAMASSA - FORNECIMENTO E INSTALAÇÃO. AF_12/2019</t>
  </si>
  <si>
    <t xml:space="preserve">496,12</t>
  </si>
  <si>
    <t xml:space="preserve">90796</t>
  </si>
  <si>
    <t xml:space="preserve">KIT DE PORTA-PRONTA DE MADEIRA EM ACABAMENTO MELAMÍNICO BRANCO, FOLHA LEVE OU MÉDIA, E BATENTE METÁLICO, 80X210CM, FIXAÇÃO COM ARGAMASSA - FORNECIMENTO E INSTALAÇÃO. AF_12/2019</t>
  </si>
  <si>
    <t xml:space="preserve">504,04</t>
  </si>
  <si>
    <t xml:space="preserve">90797</t>
  </si>
  <si>
    <t xml:space="preserve">KIT DE PORTA-PRONTA DE MADEIRA EM ACABAMENTO MELAMÍNICO BRANCO, FOLHA LEVE OU MÉDIA, E BATENTE METÁLICO, 90X210CM, FIXAÇÃO COM ARGAMASSA - FORNECIMENTO E INSTALAÇÃO. AF_12/2019</t>
  </si>
  <si>
    <t xml:space="preserve">511,94</t>
  </si>
  <si>
    <t xml:space="preserve">90798</t>
  </si>
  <si>
    <t xml:space="preserve">KIT DE PORTA-PRONTA DE MADEIRA EM ACABAMENTO MELAMÍNICO BRANCO, FOLHA PESADA OU SUPERPESADA, E BATENTE METÁLICO, 80X210CM, FIXAÇÃO COM ARGAMASSA - FORNECIMENTO E INSTALAÇÃO. AF_12/2019</t>
  </si>
  <si>
    <t xml:space="preserve">724,77</t>
  </si>
  <si>
    <t xml:space="preserve">90799</t>
  </si>
  <si>
    <t xml:space="preserve">KIT DE PORTA-PRONTA DE MADEIRA EM ACABAMENTO MELAMÍNICO BRANCO, FOLHA PESADA OU SUPERPESADA, E BATENTE METÁLICO, 90X210CM, FIXAÇÃO COM ARGAMASSA - FORNECIMENTO E INSTALAÇÃO. AF_12/2019</t>
  </si>
  <si>
    <t xml:space="preserve">750,31</t>
  </si>
  <si>
    <t xml:space="preserve">90801</t>
  </si>
  <si>
    <t xml:space="preserve">BATENTE PARA PORTA DE MADEIRA, PADRÃO MÉDIO - FORNECIMENTO E MONTAGEM. AF_12/2019</t>
  </si>
  <si>
    <t xml:space="preserve">248,89</t>
  </si>
  <si>
    <t xml:space="preserve">90806</t>
  </si>
  <si>
    <t xml:space="preserve">BATENTE PARA PORTA DE MADEIRA, FIXAÇÃO COM ARGAMASSA, PADRÃO MÉDIO - FORNECIMENTO E INSTALAÇÃO. AF_12/2019_P</t>
  </si>
  <si>
    <t xml:space="preserve">342,31</t>
  </si>
  <si>
    <t xml:space="preserve">90820</t>
  </si>
  <si>
    <t xml:space="preserve">PORTA DE MADEIRA PARA PINTURA, SEMI-OCA (LEVE OU MÉDIA), 60X210CM, ESPESSURA DE 3,5CM, INCLUSO DOBRADIÇAS - FORNECIMENTO E INSTALAÇÃO. AF_12/2019</t>
  </si>
  <si>
    <t xml:space="preserve">259,42</t>
  </si>
  <si>
    <t xml:space="preserve">90821</t>
  </si>
  <si>
    <t xml:space="preserve">PORTA DE MADEIRA PARA PINTURA, SEMI-OCA (LEVE OU MÉDIA), 70X210CM, ESPESSURA DE 3,5CM, INCLUSO DOBRADIÇAS - FORNECIMENTO E INSTALAÇÃO. AF_12/2019</t>
  </si>
  <si>
    <t xml:space="preserve">266,06</t>
  </si>
  <si>
    <t xml:space="preserve">90822</t>
  </si>
  <si>
    <t xml:space="preserve">PORTA DE MADEIRA PARA PINTURA, SEMI-OCA (LEVE OU MÉDIA), 80X210CM, ESPESSURA DE 3,5CM, INCLUSO DOBRADIÇAS - FORNECIMENTO E INSTALAÇÃO. AF_12/2019</t>
  </si>
  <si>
    <t xml:space="preserve">283,63</t>
  </si>
  <si>
    <t xml:space="preserve">90823</t>
  </si>
  <si>
    <t xml:space="preserve">PORTA DE MADEIRA PARA PINTURA, SEMI-OCA (LEVE OU MÉDIA), 90X210CM, ESPESSURA DE 3,5CM, INCLUSO DOBRADIÇAS - FORNECIMENTO E INSTALAÇÃO. AF_12/2019</t>
  </si>
  <si>
    <t xml:space="preserve">337,08</t>
  </si>
  <si>
    <t xml:space="preserve">90824</t>
  </si>
  <si>
    <t xml:space="preserve">PORTA DE MADEIRA PARA PINTURA, SEMI-OCA (PESADA OU SUPERPESADA), 80X210CM, ESPESSURA DE 3,5CM, INCLUSO DOBRADIÇAS - FORNECIMENTO E INSTALAÇÃO. AF_12/2019</t>
  </si>
  <si>
    <t xml:space="preserve">463,46</t>
  </si>
  <si>
    <t xml:space="preserve">90825</t>
  </si>
  <si>
    <t xml:space="preserve">PORTA DE MADEIRA, MACIÇA (PESADA OU SUPERPESADA), 90X210CM, ESPESSURA DE 3,5CM, INCLUSO DOBRADIÇAS - FORNECIMENTO E INSTALAÇÃO. AF_12/2019</t>
  </si>
  <si>
    <t xml:space="preserve">511,36</t>
  </si>
  <si>
    <t xml:space="preserve">90830</t>
  </si>
  <si>
    <t xml:space="preserve">FECHADURA DE EMBUTIR COM CILINDRO, EXTERNA, COMPLETA, ACABAMENTO PADRÃO MÉDIO, INCLUSO EXECUÇÃO DE FURO - FORNECIMENTO E INSTALAÇÃO. AF_12/2019</t>
  </si>
  <si>
    <t xml:space="preserve">180,95</t>
  </si>
  <si>
    <t xml:space="preserve">90831</t>
  </si>
  <si>
    <t xml:space="preserve">FECHADURA DE EMBUTIR PARA PORTA DE BANHEIRO, COMPLETA, ACABAMENTO PADRÃO MÉDIO, INCLUSO EXECUÇÃO DE FURO - FORNECIMENTO E INSTALAÇÃO. AF_12/2019</t>
  </si>
  <si>
    <t xml:space="preserve">158,13</t>
  </si>
  <si>
    <t xml:space="preserve">90841</t>
  </si>
  <si>
    <t xml:space="preserve">KIT DE PORTA DE MADEIRA PARA PINTURA, SEMI-OCA (LEVE OU MÉDIA), PADRÃO MÉDIO, 60X210CM, ESPESSURA DE 3,5CM, ITENS INCLUSOS: DOBRADIÇAS, MONTAGEM E INSTALAÇÃO DO BATENTE, FECHADURA COM EXECUÇÃO DO FURO - FORNECIMENTO E INSTALAÇÃO. AF_12/2019</t>
  </si>
  <si>
    <t xml:space="preserve">833,10</t>
  </si>
  <si>
    <t xml:space="preserve">90842</t>
  </si>
  <si>
    <t xml:space="preserve">KIT DE PORTA DE MADEIRA PARA PINTURA, SEMI-OCA (LEVE OU MÉDIA), PADRÃO MÉDIO, 70X210CM, ESPESSURA DE 3,5CM, ITENS INCLUSOS: DOBRADIÇAS, MONTAGEM E INSTALAÇÃO DO BATENTE, FECHADURA COM EXECUÇÃO DO FURO - FORNECIMENTO E INSTALAÇÃO. AF_12/2019</t>
  </si>
  <si>
    <t xml:space="preserve">841,27</t>
  </si>
  <si>
    <t xml:space="preserve">90843</t>
  </si>
  <si>
    <t xml:space="preserve">KIT DE PORTA DE MADEIRA PARA PINTURA, SEMI-OCA (LEVE OU MÉDIA), PADRÃO MÉDIO, 80X210CM, ESPESSURA DE 3,5CM, ITENS INCLUSOS: DOBRADIÇAS, MONTAGEM E INSTALAÇÃO DO BATENTE, FECHADURA COM EXECUÇÃO DO FURO - FORNECIMENTO E INSTALAÇÃO. AF_12/2019</t>
  </si>
  <si>
    <t xml:space="preserve">883,19</t>
  </si>
  <si>
    <t xml:space="preserve">90844</t>
  </si>
  <si>
    <t xml:space="preserve">KIT DE PORTA DE MADEIRA PARA PINTURA, SEMI-OCA (LEVE OU MÉDIA), PADRÃO MÉDIO, 90X210CM, ESPESSURA DE 3,5CM, ITENS INCLUSOS: DOBRADIÇAS, MONTAGEM E INSTALAÇÃO DO BATENTE, FECHADURA COM EXECUÇÃO DO FURO - FORNECIMENTO E INSTALAÇÃO. AF_12/2019</t>
  </si>
  <si>
    <t xml:space="preserve">938,16</t>
  </si>
  <si>
    <t xml:space="preserve">90845</t>
  </si>
  <si>
    <t xml:space="preserve">KIT DE PORTA DE MADEIRA PARA PINTURA, SEMI-OCA (PESADA OU SUPERPESADA), PADRÃO MÉDIO, 80X210CM, ESPESSURA DE 3,5CM, ITENS INCLUSOS: DOBRADIÇAS, MONTAGEM E INSTALAÇÃO DO BATENTE, FECHADURA COM EXECUÇÃO DO FURO - FORNECIMENTO E INSTALAÇÃO. AF_12/2019</t>
  </si>
  <si>
    <t xml:space="preserve">1.063,02</t>
  </si>
  <si>
    <t xml:space="preserve">90846</t>
  </si>
  <si>
    <t xml:space="preserve">KIT DE PORTA DE MADEIRA PARA PINTURA, SEMI-OCA (PESADA OU SUPERPESADA), PADRÃO MÉDIO, 90X210CM, ESPESSURA DE 3,5CM, ITENS INCLUSOS: DOBRADIÇAS, MONTAGEM E INSTALAÇÃO DO BATENTE, FECHADURA COM EXECUÇÃO DO FURO - FORNECIMENTO E INSTALAÇÃO. AF_12/2019</t>
  </si>
  <si>
    <t xml:space="preserve">1.112,44</t>
  </si>
  <si>
    <t xml:space="preserve">90847</t>
  </si>
  <si>
    <t xml:space="preserve">KIT DE PORTA DE MADEIRA PARA PINTURA, SEMI-OCA (LEVE OU MÉDIA), PADRÃO MÉDIO, 60X210CM, ESPESSURA DE 3,5CM, ITENS INCLUSOS: DOBRADIÇAS, MONTAGEM E INSTALAÇÃO DO BATENTE, SEM FECHADURA - FORNECIMENTO E INSTALAÇÃO. AF_12/2019</t>
  </si>
  <si>
    <t xml:space="preserve">674,97</t>
  </si>
  <si>
    <t xml:space="preserve">90848</t>
  </si>
  <si>
    <t xml:space="preserve">KIT DE PORTA DE MADEIRA PARA PINTURA, SEMI-OCA (LEVE OU MÉDIA), PADRÃO MÉDIO, 70X210CM, ESPESSURA DE 3,5CM, ITENS INCLUSOS: DOBRADIÇAS, MONTAGEM E INSTALAÇÃO DO BATENTE, SEM FECHADURA - FORNECIMENTO E INSTALAÇÃO. AF_12/2019</t>
  </si>
  <si>
    <t xml:space="preserve">683,14</t>
  </si>
  <si>
    <t xml:space="preserve">90849</t>
  </si>
  <si>
    <t xml:space="preserve">KIT DE PORTA DE MADEIRA PARA PINTURA, SEMI-OCA (LEVE OU MÉDIA), PADRÃO MÉDIO, 80X210CM, ESPESSURA DE 3,5CM, ITENS INCLUSOS: DOBRADIÇAS, MONTAGEM E INSTALAÇÃO DO BATENTE, SEM FECHADURA - FORNECIMENTO E INSTALAÇÃO. AF_12/2019</t>
  </si>
  <si>
    <t xml:space="preserve">702,24</t>
  </si>
  <si>
    <t xml:space="preserve">90850</t>
  </si>
  <si>
    <t xml:space="preserve">KIT DE PORTA DE MADEIRA PARA PINTURA, SEMI-OCA (LEVE OU MÉDIA), PADRÃO MÉDIO, 90X210CM, ESPESSURA DE 3,5CM, ITENS INCLUSOS: DOBRADIÇAS, MONTAGEM E INSTALAÇÃO DO BATENTE, SEM FECHADURA - FORNECIMENTO E INSTALAÇÃO. AF_12/2019</t>
  </si>
  <si>
    <t xml:space="preserve">757,21</t>
  </si>
  <si>
    <t xml:space="preserve">90851</t>
  </si>
  <si>
    <t xml:space="preserve">KIT DE PORTA DE MADEIRA PARA PINTURA, SEMI-OCA (PESADA OU SUPERPESADA), PADRÃO MÉDIO, 80X210CM, ESPESSURA DE 3,5CM, ITENS INCLUSOS: DOBRADIÇAS, MONTAGEM E INSTALAÇÃO DO BATENTE, SEM FECHADURA - FORNECIMENTO E INSTALAÇÃO. AF_12/2019</t>
  </si>
  <si>
    <t xml:space="preserve">882,07</t>
  </si>
  <si>
    <t xml:space="preserve">90852</t>
  </si>
  <si>
    <t xml:space="preserve">KIT DE PORTA DE MADEIRA PARA PINTURA, SEMI-OCA (PESADA OU SUPERPESADA), PADRÃO MÉDIO, 90X210CM, ESPESSURA DE 3,5CM, ITENS INCLUSOS: DOBRADIÇAS, MONTAGEM E INSTALAÇÃO DO BATENTE, SEM FECHADURA - FORNECIMENTO E INSTALAÇÃO. AF_12/2019</t>
  </si>
  <si>
    <t xml:space="preserve">931,49</t>
  </si>
  <si>
    <t xml:space="preserve">91009</t>
  </si>
  <si>
    <t xml:space="preserve">PORTA DE MADEIRA PARA VERNIZ, SEMI-OCA (LEVE OU MÉDIA), 60X210CM, ESPESSURA DE 3,5CM, INCLUSO DOBRADIÇAS - FORNECIMENTO E INSTALAÇÃO. AF_12/2019</t>
  </si>
  <si>
    <t xml:space="preserve">266,60</t>
  </si>
  <si>
    <t xml:space="preserve">91010</t>
  </si>
  <si>
    <t xml:space="preserve">PORTA DE MADEIRA PARA VERNIZ, SEMI-OCA (LEVE OU MÉDIA), 70X210CM, ESPESSURA DE 3,5CM, INCLUSO DOBRADIÇAS - FORNECIMENTO E INSTALAÇÃO. AF_12/2019</t>
  </si>
  <si>
    <t xml:space="preserve">273,59</t>
  </si>
  <si>
    <t xml:space="preserve">91011</t>
  </si>
  <si>
    <t xml:space="preserve">PORTA DE MADEIRA PARA VERNIZ, SEMI-OCA (LEVE OU MÉDIA), 80X210CM, ESPESSURA DE 3,5CM, INCLUSO DOBRADIÇAS - FORNECIMENTO E INSTALAÇÃO. AF_12/2019</t>
  </si>
  <si>
    <t xml:space="preserve">312,80</t>
  </si>
  <si>
    <t xml:space="preserve">91012</t>
  </si>
  <si>
    <t xml:space="preserve">PORTA DE MADEIRA PARA VERNIZ, SEMI-OCA (LEVE OU MÉDIA), 90X210CM, ESPESSURA DE 3,5CM, INCLUSO DOBRADIÇAS - FORNECIMENTO E INSTALAÇÃO. AF_12/2019</t>
  </si>
  <si>
    <t xml:space="preserve">343,45</t>
  </si>
  <si>
    <t xml:space="preserve">91013</t>
  </si>
  <si>
    <t xml:space="preserve">KIT DE PORTA DE MADEIRA PARA VERNIZ, SEMI-OCA (LEVE OU MÉDIA), PADRÃO MÉDIO, 60X210CM, ESPESSURA DE 3,5CM, ITENS INCLUSOS: DOBRADIÇAS, MONTAGEM E INSTALAÇÃO DO BATENTE, SEM FECHADURA - FORNECIMENTO E INSTALAÇÃO. AF_12/2019</t>
  </si>
  <si>
    <t xml:space="preserve">682,15</t>
  </si>
  <si>
    <t xml:space="preserve">91014</t>
  </si>
  <si>
    <t xml:space="preserve">KIT DE PORTA DE MADEIRA PARA VERNIZ, SEMI-OCA (LEVE OU MÉDIA), PADRÃO MÉDIO, 70X210CM, ESPESSURA DE 3,5CM, ITENS INCLUSOS: DOBRADIÇAS, MONTAGEM E INSTALAÇÃO DO BATENTE, SEM FECHADURA - FORNECIMENTO E INSTALAÇÃO. AF_12/2019</t>
  </si>
  <si>
    <t xml:space="preserve">690,67</t>
  </si>
  <si>
    <t xml:space="preserve">91015</t>
  </si>
  <si>
    <t xml:space="preserve">KIT DE PORTA DE MADEIRA PARA VERNIZ, SEMI-OCA (LEVE OU MÉDIA), PADRÃO MÉDIO, 80X210CM, ESPESSURA DE 3,5CM, ITENS INCLUSOS: DOBRADIÇAS, MONTAGEM E INSTALAÇÃO DO BATENTE, SEM FECHADURA - FORNECIMENTO E INSTALAÇÃO. AF_12/2019</t>
  </si>
  <si>
    <t xml:space="preserve">731,41</t>
  </si>
  <si>
    <t xml:space="preserve">91016</t>
  </si>
  <si>
    <t xml:space="preserve">KIT DE PORTA DE MADEIRA PARA VERNIZ, SEMI-OCA (LEVE OU MÉDIA), PADRÃO MÉDIO, 90X210CM, ESPESSURA DE 3,5CM, ITENS INCLUSOS: DOBRADIÇAS, MONTAGEM E INSTALAÇÃO DO BATENTE, SEM FECHADURA - FORNECIMENTO E INSTALAÇÃO. AF_12/2019</t>
  </si>
  <si>
    <t xml:space="preserve">763,58</t>
  </si>
  <si>
    <t xml:space="preserve">91287</t>
  </si>
  <si>
    <t xml:space="preserve">BATENTE PARA PORTA DE MADEIRA, PADRÃO POPULAR - FORNECIMENTO E MONTAGEM. AF_12/2019</t>
  </si>
  <si>
    <t xml:space="preserve">203,52</t>
  </si>
  <si>
    <t xml:space="preserve">91292</t>
  </si>
  <si>
    <t xml:space="preserve">BATENTE PARA PORTA DE MADEIRA, FIXAÇÃO COM ARGAMASSA, PADRÃO POPULAR. FORNECIMENTO E INSTALAÇÃO. AF_12/2019_P</t>
  </si>
  <si>
    <t xml:space="preserve">296,94</t>
  </si>
  <si>
    <t xml:space="preserve">91295</t>
  </si>
  <si>
    <t xml:space="preserve">PORTA DE MADEIRA FRISADA, SEMI-OCA (LEVE OU MÉDIA), 60X210CM, ESPESSURA DE 3CM, INCLUSO DOBRADIÇAS - FORNECIMENTO E INSTALAÇÃO. AF_12/2019</t>
  </si>
  <si>
    <t xml:space="preserve">272,82</t>
  </si>
  <si>
    <t xml:space="preserve">91296</t>
  </si>
  <si>
    <t xml:space="preserve">PORTA DE MADEIRA FRISADA, SEMI-OCA (LEVE OU MÉDIA), 70X210CM, ESPESSURA DE 3CM, INCLUSO DOBRADIÇAS - FORNECIMENTO E INSTALAÇÃO. AF_12/2019</t>
  </si>
  <si>
    <t xml:space="preserve">290,97</t>
  </si>
  <si>
    <t xml:space="preserve">91297</t>
  </si>
  <si>
    <t xml:space="preserve">PORTA DE MADEIRA FRISADA, SEMI-OCA (LEVE OU MÉDIA), 80X210CM, ESPESSURA DE 3,5CM, INCLUSO DOBRADIÇAS - FORNECIMENTO E INSTALAÇÃO. AF_12/2019</t>
  </si>
  <si>
    <t xml:space="preserve">316,94</t>
  </si>
  <si>
    <t xml:space="preserve">91298</t>
  </si>
  <si>
    <t xml:space="preserve">PORTA DE MADEIRA TIPO VENEZIANA, 80X210CM, ESPESSURA DE 3CM, INCLUSO DOBRADIÇAS - FORNECIMENTO E INSTALAÇÃO. AF_12/2019</t>
  </si>
  <si>
    <t xml:space="preserve">556,89</t>
  </si>
  <si>
    <t xml:space="preserve">91299</t>
  </si>
  <si>
    <t xml:space="preserve">PORTA DE MADEIRA, TIPO MEXICANA, MACIÇA (PESADA OU SUPERPESADA), 80X210CM, ESPESSURA DE 3,5CM, INCLUSO DOBRADIÇAS - FORNECIMENTO E INSTALAÇÃO. AF_12/2019</t>
  </si>
  <si>
    <t xml:space="preserve">764,73</t>
  </si>
  <si>
    <t xml:space="preserve">91304</t>
  </si>
  <si>
    <t xml:space="preserve">FECHADURA DE EMBUTIR COM CILINDRO, EXTERNA, COMPLETA, ACABAMENTO PADRÃO POPULAR, INCLUSO EXECUÇÃO DE FURO - FORNECIMENTO E INSTALAÇÃO. AF_12/2019</t>
  </si>
  <si>
    <t xml:space="preserve">112,02</t>
  </si>
  <si>
    <t xml:space="preserve">91305</t>
  </si>
  <si>
    <t xml:space="preserve">FECHADURA DE EMBUTIR PARA PORTA DE BANHEIRO, COMPLETA, ACABAMENTO PADRÃO POPULAR, INCLUSO EXECUÇÃO DE FURO - FORNECIMENTO E INSTALAÇÃO. AF_12/2019</t>
  </si>
  <si>
    <t xml:space="preserve">110,71</t>
  </si>
  <si>
    <t xml:space="preserve">91306</t>
  </si>
  <si>
    <t xml:space="preserve">FECHADURA DE EMBUTIR PARA PORTAS INTERNAS, COMPLETA, ACABAMENTO PADRÃO MÉDIO, COM EXECUÇÃO DE FURO - FORNECIMENTO E INSTALAÇÃO. AF_12/2019</t>
  </si>
  <si>
    <t xml:space="preserve">91307</t>
  </si>
  <si>
    <t xml:space="preserve">FECHADURA DE EMBUTIR PARA PORTAS INTERNAS, COMPLETA, ACABAMENTO PADRÃO POPULAR, COM EXECUÇÃO DE FURO - FORNECIMENTO E INSTALAÇÃO. AF_12/2019</t>
  </si>
  <si>
    <t xml:space="preserve">94,71</t>
  </si>
  <si>
    <t xml:space="preserve">91312</t>
  </si>
  <si>
    <t xml:space="preserve">KIT DE PORTA DE MADEIRA PARA PINTURA, SEMI-OCA (LEVE OU MÉDIA), PADRÃO POPULAR, 60X210CM, ESPESSURA DE 3,5CM, ITENS INCLUSOS: DOBRADIÇAS, MONTAGEM E INSTALAÇÃO DO BATENTE, FECHADURA COM EXECUÇÃO DO FURO - FORNECIMENTO E INSTALAÇÃO. AF_12/2019</t>
  </si>
  <si>
    <t xml:space="preserve">729,75</t>
  </si>
  <si>
    <t xml:space="preserve">91313</t>
  </si>
  <si>
    <t xml:space="preserve">KIT DE PORTA DE MADEIRA PARA PINTURA, SEMI-OCA (LEVE OU MÉDIA), PADRÃO POPULAR, 70X210CM, ESPESSURA DE 3,5CM, ITENS INCLUSOS: DOBRADIÇAS, MONTAGEM E INSTALAÇÃO DO BATENTE, FECHADURA COM EXECUÇÃO DO FURO - FORNECIMENTO E INSTALAÇÃO. AF_12/2019</t>
  </si>
  <si>
    <t xml:space="preserve">721,70</t>
  </si>
  <si>
    <t xml:space="preserve">91314</t>
  </si>
  <si>
    <t xml:space="preserve">KIT DE PORTA DE MADEIRA PARA PINTURA, SEMI-OCA (LEVE OU MÉDIA), PADRÃO POPULAR, 80X210CM, ESPESSURA DE 3,5CM, ITENS INCLUSOS: DOBRADIÇAS, MONTAGEM E INSTALAÇÃO DO BATENTE, FECHADURA COM EXECUÇÃO DO FURO - FORNECIMENTO E INSTALAÇÃO. AF_12/2019</t>
  </si>
  <si>
    <t xml:space="preserve">757,89</t>
  </si>
  <si>
    <t xml:space="preserve">91315</t>
  </si>
  <si>
    <t xml:space="preserve">KIT DE PORTA DE MADEIRA PARA PINTURA, SEMI-OCA (LEVE OU MÉDIA), PADRÃO POPULAR, 90X210CM, ESPESSURA DE 3,5CM, ITENS INCLUSOS: DOBRADIÇAS, MONTAGEM E INSTALAÇÃO DO BATENTE, FECHADURA COM EXECUÇÃO DO FURO - FORNECIMENTO E INSTALAÇÃO. AF_12/2019</t>
  </si>
  <si>
    <t xml:space="preserve">812,64</t>
  </si>
  <si>
    <t xml:space="preserve">91316</t>
  </si>
  <si>
    <t xml:space="preserve">KIT DE PORTA DE MADEIRA PARA PINTURA, SEMI-OCA (PESADA OU SUPERPESADA), PADRÃO POPULAR, 80X210CM, ESPESSURA DE 3,5CM, ITENS INCLUSOS: DOBRADIÇAS, MONTAGEM E INSTALAÇÃO DO BATENTE, FECHADURA COM EXECUÇÃO DO FURO - FORNECIMENTO E INSTALAÇÃO. AF_12/2019</t>
  </si>
  <si>
    <t xml:space="preserve">937,72</t>
  </si>
  <si>
    <t xml:space="preserve">91317</t>
  </si>
  <si>
    <t xml:space="preserve">KIT DE PORTA DE MADEIRA PARA PINTURA, SEMI-OCA (PESADA OU SUPERPESADA), PADRÃO POPULAR, 90X210CM, ESPESSURA DE 3,5CM, ITENS INCLUSOS: DOBRADIÇAS, MONTAGEM E INSTALAÇÃO DO BATENTE, FECHADURA COM EXECUÇÃO DO FURO - FORNECIMENTO E INSTALAÇÃO. AF_12/2019</t>
  </si>
  <si>
    <t xml:space="preserve">986,92</t>
  </si>
  <si>
    <t xml:space="preserve">91318</t>
  </si>
  <si>
    <t xml:space="preserve">KIT DE PORTA DE MADEIRA PARA PINTURA, SEMI-OCA (LEVE OU MÉDIA), PADRÃO POPULAR, 60X210CM, ESPESSURA DE 3,5CM, ITENS INCLUSOS: DOBRADIÇAS, MONTAGEM E INSTALAÇÃO DO BATENTE, SEM FECHADURA - FORNECIMENTO E INSTALAÇÃO. AF_12/2019</t>
  </si>
  <si>
    <t xml:space="preserve">619,04</t>
  </si>
  <si>
    <t xml:space="preserve">91319</t>
  </si>
  <si>
    <t xml:space="preserve">KIT DE PORTA DE MADEIRA PARA PINTURA, SEMI-OCA (LEVE OU MÉDIA), PADRÃO POPULAR, 70X210CM, ESPESSURA DE 3,5CM, ITENS INCLUSOS: DOBRADIÇAS, MONTAGEM E INSTALAÇÃO DO BATENTE, SEM FECHADURA - FORNECIMENTO E INSTALAÇÃO. AF_12/2019</t>
  </si>
  <si>
    <t xml:space="preserve">626,99</t>
  </si>
  <si>
    <t xml:space="preserve">91320</t>
  </si>
  <si>
    <t xml:space="preserve">KIT DE PORTA DE MADEIRA PARA PINTURA, SEMI-OCA (LEVE OU MÉDIA), PADRÃO POPULAR, 80X210CM, ESPESSURA DE 3,5CM, ITENS INCLUSOS: DOBRADIÇAS, MONTAGEM E INSTALAÇÃO DO BATENTE, SEM FECHADURA - FORNECIMENTO E INSTALAÇÃO. AF_12/2019</t>
  </si>
  <si>
    <t xml:space="preserve">645,87</t>
  </si>
  <si>
    <t xml:space="preserve">91321</t>
  </si>
  <si>
    <t xml:space="preserve">KIT DE PORTA DE MADEIRA PARA PINTURA, SEMI-OCA (LEVE OU MÉDIA), PADRÃO POPULAR, 90X210CM, ESPESSURA DE 3,5CM, ITENS INCLUSOS: DOBRADIÇAS, MONTAGEM E INSTALAÇÃO DO BATENTE, SEM FECHADURA - FORNECIMENTO E INSTALAÇÃO. AF_12/2019</t>
  </si>
  <si>
    <t xml:space="preserve">700,62</t>
  </si>
  <si>
    <t xml:space="preserve">91322</t>
  </si>
  <si>
    <t xml:space="preserve">KIT DE PORTA DE MADEIRA PARA PINTURA, SEMI-OCA (PESADA OU SUPERPESADA), PADRÃO POPULAR, 80X210CM, ESPESSURA DE 3,5CM, ITENS INCLUSOS: DOBRADIÇAS, MONTAGEM E INSTALAÇÃO DO BATENTE, SEM FECHADURA - FORNECIMENTO E INSTALAÇÃO. AF_12/2019</t>
  </si>
  <si>
    <t xml:space="preserve">825,70</t>
  </si>
  <si>
    <t xml:space="preserve">91323</t>
  </si>
  <si>
    <t xml:space="preserve">KIT DE PORTA DE MADEIRA PARA PINTURA, SEMI-OCA (PESADA OU SUPERPESADA), PADRÃO POPULAR, 90X210CM, ESPESSURA DE 3,5CM, ITENS INCLUSOS: DOBRADIÇAS, MONTAGEM E INSTALAÇÃO DO BATENTE, SEM FECHADURA - FORNECIMENTO E INSTALAÇÃO. AF_12/2019</t>
  </si>
  <si>
    <t xml:space="preserve">874,90</t>
  </si>
  <si>
    <t xml:space="preserve">91324</t>
  </si>
  <si>
    <t xml:space="preserve">KIT DE PORTA DE MADEIRA PARA VERNIZ, SEMI-OCA (LEVE OU MÉDIA), PADRÃO POPULAR, 60X210CM, ESPESSURA DE 3,5CM, ITENS INCLUSOS: DOBRADIÇAS, MONTAGEM E INSTALAÇÃO DO BATENTE, SEM FECHADURA - FORNECIMENTO E INSTALAÇÃO. AF_12/2019</t>
  </si>
  <si>
    <t xml:space="preserve">626,22</t>
  </si>
  <si>
    <t xml:space="preserve">91325</t>
  </si>
  <si>
    <t xml:space="preserve">KIT DE PORTA DE MADEIRA PARA VERNIZ, SEMI-OCA (LEVE OU MÉDIA), PADRÃO POPULAR, 70X210CM, ESPESSURA DE 3,5CM, ITENS INCLUSOS: DOBRADIÇAS, MONTAGEM E INSTALAÇÃO DO BATENTE, SEM FECHADURA - FORNECIMENTO E INSTALAÇÃO. AF_12/2019</t>
  </si>
  <si>
    <t xml:space="preserve">634,52</t>
  </si>
  <si>
    <t xml:space="preserve">91326</t>
  </si>
  <si>
    <t xml:space="preserve">KIT DE PORTA DE MADEIRA PARA VERNIZ, SEMI-OCA (LEVE OU MÉDIA), PADRÃO POPULAR, 80X210CM, ESPESSURA DE 3,5CM, ITENS INCLUSOS: DOBRADIÇAS, MONTAGEM E INSTALAÇÃO DO BATENTE, SEM FECHADURA - FORNECIMENTO E INSTALAÇÃO. AF_12/2019</t>
  </si>
  <si>
    <t xml:space="preserve">675,04</t>
  </si>
  <si>
    <t xml:space="preserve">91327</t>
  </si>
  <si>
    <t xml:space="preserve">KIT DE PORTA DE MADEIRA PARA VERNIZ, SEMI-OCA (LEVE OU MÉDIA), PADRÃO POPULAR, 90X210CM, ESPESSURA DE 3,5CM, ITENS INCLUSOS: DOBRADIÇAS, MONTAGEM E INSTALAÇÃO DO BATENTE, SEM FECHADURA - FORNECIMENTO E INSTALAÇÃO. AF_12/2019</t>
  </si>
  <si>
    <t xml:space="preserve">706,99</t>
  </si>
  <si>
    <t xml:space="preserve">91328</t>
  </si>
  <si>
    <t xml:space="preserve">KIT DE PORTA DE MADEIRA FRISADA, SEMI-OCA (LEVE OU MÉDIA), PADRÃO MÉDIO 60X210CM, ESPESSURA DE 3CM, ITENS INCLUSOS: DOBRADIÇAS, MONTAGEM E INSTALAÇÃO DO BATENTE, SEM FECHADURA - FORNECIMENTO E INSTALAÇÃO. AF_12/2019</t>
  </si>
  <si>
    <t xml:space="preserve">688,37</t>
  </si>
  <si>
    <t xml:space="preserve">91329</t>
  </si>
  <si>
    <t xml:space="preserve">KIT DE PORTA DE MADEIRA FRISADA, SEMI-OCA (LEVE OU MÉDIA), PADRÃO POPULAR, 60X210CM, ESPESSURA DE 3CM, ITENS INCLUSOS: DOBRADIÇAS, MONTAGEM E INSTALAÇÃO DO BATENTE, SEM FECHADURA - FORNECIMENTO E INSTALAÇÃO. AF_12/2019</t>
  </si>
  <si>
    <t xml:space="preserve">632,44</t>
  </si>
  <si>
    <t xml:space="preserve">91330</t>
  </si>
  <si>
    <t xml:space="preserve">KIT DE PORTA DE MADEIRA FRISADA, SEMI-OCA (LEVE OU MÉDIA), PADRÃO MÉDIO, 70X210CM, ESPESSURA DE 3CM, ITENS INCLUSOS: DOBRADIÇAS, MONTAGEM E INSTALAÇÃO DO BATENTE, SEM FECHADURA - FORNECIMENTO E INSTALAÇÃO. AF_12/2019</t>
  </si>
  <si>
    <t xml:space="preserve">708,05</t>
  </si>
  <si>
    <t xml:space="preserve">91331</t>
  </si>
  <si>
    <t xml:space="preserve">KIT DE PORTA DE MADEIRA FRISADA, SEMI-OCA (LEVE OU MÉDIA), PADRÃO POPULAR, 70X210CM, ESPESSURA DE 3CM, ITENS INCLUSOS: DOBRADIÇAS, MONTAGEM E INSTALAÇÃO DO BATENTE, SEM FECHADURA - FORNECIMENTO E INSTALAÇÃO. AF_12/2019</t>
  </si>
  <si>
    <t xml:space="preserve">651,90</t>
  </si>
  <si>
    <t xml:space="preserve">91332</t>
  </si>
  <si>
    <t xml:space="preserve">KIT DE PORTA DE MADEIRA FRISADA, SEMI-OCA (LEVE OU MÉDIA), PADRÃO MÉDIO, 80X210CM, ESPESSURA DE 3,5CM, ITENS INCLUSOS: DOBRADIÇAS, MONTAGEM E INSTALAÇÃO DO BATENTE, SEM FECHADURA - FORNECIMENTO E INSTALAÇÃO. AF_12/2019</t>
  </si>
  <si>
    <t xml:space="preserve">735,55</t>
  </si>
  <si>
    <t xml:space="preserve">91333</t>
  </si>
  <si>
    <t xml:space="preserve">KIT DE PORTA DE MADEIRA FRISADA, SEMI-OCA (LEVE OU MÉDIA), PADRÃO POPULAR, 80X210CM, ESPESSURA DE 3,5CM, ITENS INCLUSOS: DOBRADIÇAS, MONTAGEM E INSTALAÇÃO DO BATENTE, SEM FECHADURA - FORNECIMENTO E INSTALAÇÃO. AF_12/2019</t>
  </si>
  <si>
    <t xml:space="preserve">679,18</t>
  </si>
  <si>
    <t xml:space="preserve">91334</t>
  </si>
  <si>
    <t xml:space="preserve">KIT DE PORTA DE MADEIRA TIPO VENEZIANA, PADRÃO MÉDIO, 80X210CM, ESPESSURA DE 3CM, ITENS INCLUSOS: DOBRADIÇAS, MONTAGEM E INSTALAÇÃO DO BATENTE, SEM FECHADURA - FORNECIMENTO E INSTALAÇÃO. AF_12/2019</t>
  </si>
  <si>
    <t xml:space="preserve">975,50</t>
  </si>
  <si>
    <t xml:space="preserve">91335</t>
  </si>
  <si>
    <t xml:space="preserve">KIT DE PORTA DE MADEIRA TIPO VENEZIANA, PADRÃO POPULAR, 80X210CM, ESPESSURA DE 3CM, ITENS INCLUSOS: DOBRADIÇAS, MONTAGEM E INSTALAÇÃO DO BATENTE, SEM FECHADURA - FORNECIMENTO E INSTALAÇÃO. AF_12/2019</t>
  </si>
  <si>
    <t xml:space="preserve">919,13</t>
  </si>
  <si>
    <t xml:space="preserve">91336</t>
  </si>
  <si>
    <t xml:space="preserve">KIT DE PORTA DE MADEIRA TIPO MEXICANA, MACIÇA (PESADA OU SUPERPESADA), PADRÃO MÉDIO, 80X210CM, ESPESSURA DE 3CM, ITENS INCLUSOS: DOBRADIÇAS, MONTAGEM E INSTALAÇÃO DO BATENTE, SEM FECHADURA - FORNECIMENTO E INSTALAÇÃO. AF_12/2019</t>
  </si>
  <si>
    <t xml:space="preserve">1.183,34</t>
  </si>
  <si>
    <t xml:space="preserve">91337</t>
  </si>
  <si>
    <t xml:space="preserve">KIT DE PORTA DE MADEIRA TIPO MEXICANA, MACIÇA (PESADA OU SUPERPESADA), PADRÃO POPULAR, 80X210CM, ESPESSURA DE 3CM, ITENS INCLUSOS: DOBRADIÇAS, MONTAGEM E INSTALAÇÃO DO BATENTE, SEM FECHADURA - FORNECIMENTO E INSTALAÇÃO. AF_12/2019</t>
  </si>
  <si>
    <t xml:space="preserve">1.126,97</t>
  </si>
  <si>
    <t xml:space="preserve">100659</t>
  </si>
  <si>
    <t xml:space="preserve">ALIZAR DE 5X1,5CM PARA PORTA FIXADO COM PREGOS, PADRÃO MÉDIO - FORNECIMENTO E INSTALAÇÃO. AF_12/2019</t>
  </si>
  <si>
    <t xml:space="preserve">7,63</t>
  </si>
  <si>
    <t xml:space="preserve">100660</t>
  </si>
  <si>
    <t xml:space="preserve">ALIZAR DE 5X1,5CM PARA PORTA FIXADO COM PREGOS, PADRÃO POPULAR - FORNECIMENTO E INSTALAÇÃO. AF_12/2019</t>
  </si>
  <si>
    <t xml:space="preserve">6,53</t>
  </si>
  <si>
    <t xml:space="preserve">100675</t>
  </si>
  <si>
    <t xml:space="preserve">KIT DE PORTA-PRONTA DE MADEIRA EM ACABAMENTO MELAMÍNICO BRANCO, FOLHA LEVE OU MÉDIA, 90X210, EXCLUSIVE FECHADURA, FIXAÇÃO COM PREENCHIMENTO TOTAL DE ESPUMA EXPANSIVA - FORNECIMENTO E INSTALAÇÃO. AF_12/2019</t>
  </si>
  <si>
    <t xml:space="preserve">620,22</t>
  </si>
  <si>
    <t xml:space="preserve">100676</t>
  </si>
  <si>
    <t xml:space="preserve">BATENTE PARA PORTA COM BANDEIRA, FIXAÇÃO COM PARAFUSO E BUCHA. AF_12/2019</t>
  </si>
  <si>
    <t xml:space="preserve">169,19</t>
  </si>
  <si>
    <t xml:space="preserve">100678</t>
  </si>
  <si>
    <t xml:space="preserve">KIT DE PORTA DE MADEIRA PARA VERNIZ, SEMI-OCA (LEVE OU MÉDIA), PADRÃO MÉDIO, 60X210CM, ESPESSURA DE 3,5CM, ITENS INCLUSOS: DOBRADIÇAS, MONTAGEM E INSTALAÇÃO DE BATENTE, FECHADURA COM EXECUÇÃO DO FURO - FORNECIMENTO E INSTALAÇÃO. AF_12/2019</t>
  </si>
  <si>
    <t xml:space="preserve">840,28</t>
  </si>
  <si>
    <t xml:space="preserve">100679</t>
  </si>
  <si>
    <t xml:space="preserve">KIT DE PORTA DE MADEIRA PARA VERNIZ, SEMI-OCA (LEVE OU MÉDIA), PADRÃO POPULAR, 60X210CM, ESPESSURA DE 3,5CM, ITENS INCLUSOS: DOBRADIÇAS, MONTAGEM E INSTALAÇÃO DE BATENTE, FECHADURA COM EXECUÇÃO DO FURO - FORNECIMENTO E INSTALAÇÃO. AF_12/2019</t>
  </si>
  <si>
    <t xml:space="preserve">736,93</t>
  </si>
  <si>
    <t xml:space="preserve">100680</t>
  </si>
  <si>
    <t xml:space="preserve">KIT DE PORTA DE MADEIRA PARA VERNIZ, SEMI-OCA (LEVE OU MÉDIA), PADRÃO MÉDIO, 70X210CM, ESPESSURA DE 3,5CM, ITENS INCLUSOS: DOBRADIÇAS, MONTAGEM E INSTALAÇÃO DE BATENTE, FECHADURA COM EXECUÇÃO DO FURO - FORNECIMENTO E INSTALAÇÃO. AF_12/2019</t>
  </si>
  <si>
    <t xml:space="preserve">848,80</t>
  </si>
  <si>
    <t xml:space="preserve">100681</t>
  </si>
  <si>
    <t xml:space="preserve">KIT DE PORTA DE MADEIRA FRISADA, SEMI-OCA (LEVE OU MÉDIA), PADRÃO MÉDIO, 70X210CM, ESPESSURA DE 3CM, ITENS INCLUSOS: DOBRADIÇAS, MONTAGEM E INSTALAÇÃO DE BATENTE, FECHADURA COM EXECUÇÃO DO FURO - FORNECIMENTO E INSTALAÇÃO. AF_12/2019</t>
  </si>
  <si>
    <t xml:space="preserve">866,18</t>
  </si>
  <si>
    <t xml:space="preserve">100682</t>
  </si>
  <si>
    <t xml:space="preserve">KIT DE PORTA DE MADEIRA FRISADA, SEMI-OCA (LEVE OU MÉDIA), PADRÃO POPULAR, 70X210CM, ESPESSURA DE 3CM, ITENS INCLUSOS: DOBRADIÇAS, MONTAGEM E INSTALAÇÃO DE BATENTE, FECHADURA COM EXECUÇÃO DO FURO - FORNECIMENTO E INSTALAÇÃO. AF_12/2019</t>
  </si>
  <si>
    <t xml:space="preserve">746,61</t>
  </si>
  <si>
    <t xml:space="preserve">100683</t>
  </si>
  <si>
    <t xml:space="preserve">KIT DE PORTA DE MADEIRA PARA VERNIZ, SEMI-OCA (LEVE OU MÉDIA), PADRÃO MÉDIO, 80X210CM, ESPESSURA DE 3,5CM, ITENS INCLUSOS: DOBRADIÇAS, MONTAGEM E INSTALAÇÃO DE BATENTE, FECHADURA COM EXECUÇÃO DO FURO - FORNECIMENTO E INSTALAÇÃO. AF_12/2019</t>
  </si>
  <si>
    <t xml:space="preserve">912,36</t>
  </si>
  <si>
    <t xml:space="preserve">100684</t>
  </si>
  <si>
    <t xml:space="preserve">KIT DE PORTA DE MADEIRA PARA VERNIZ, SEMI-OCA (LEVE OU MÉDIA), PADRÃO POPULAR, 80X210CM, ESPESSURA DE 3,5CM, ITENS INCLUSOS: DOBRADIÇAS, MONTAGEM E INSTALAÇÃO DE BATENTE, FECHADURA COM EXECUÇÃO DO FURO - FORNECIMENTO E INSTALAÇÃO. AF_12/2019</t>
  </si>
  <si>
    <t xml:space="preserve">787,06</t>
  </si>
  <si>
    <t xml:space="preserve">100685</t>
  </si>
  <si>
    <t xml:space="preserve">KIT DE PORTA DE MADEIRA PARA VERNIZ, SEMI-OCA (LEVE OU MÉDIA), PADRÃO MÉDIO, 90X210CM, ESPESSURA DE 3,5CM, ITENS INCLUSOS: DOBRADIÇAS, MONTAGEM E INSTALAÇÃO DE BATENTE, FECHADURA COM EXECUÇÃO DO FURO - FORNECIMENTO E INSTALAÇÃO. AF_12/2019</t>
  </si>
  <si>
    <t xml:space="preserve">944,53</t>
  </si>
  <si>
    <t xml:space="preserve">100686</t>
  </si>
  <si>
    <t xml:space="preserve">KIT DE PORTA DE MADEIRA PARA VERNIZ, SEMI-OCA (LEVE OU MÉDIA), PADRÃO POPULAR, 90X210CM, ESPESSURA DE 3CM, ITENS INCLUSOS: DOBRADIÇAS, MONTAGEM E INSTALAÇÃO DE BATENTE, FECHADURA COM EXECUÇÃO DO FURO - FORNECIMENTO E INSTALAÇÃO. AF_12/2019</t>
  </si>
  <si>
    <t xml:space="preserve">819,01</t>
  </si>
  <si>
    <t xml:space="preserve">100687</t>
  </si>
  <si>
    <t xml:space="preserve">KIT DE PORTA DE MADEIRA FRISADA, SEMI-OCA (LEVE OU MÉDIA), PADRÃO MÉDIO, 60X210CM, ESPESSURA DE 3,5CM, ITENS INCLUSOS: DOBRADIÇAS, MONTAGEM E INSTALAÇÃO DE BATENTE, FECHADURA COM EXECUÇÃO DO FURO - FORNECIMENTO E INSTALAÇÃO. AF_12/2019</t>
  </si>
  <si>
    <t xml:space="preserve">846,50</t>
  </si>
  <si>
    <t xml:space="preserve">100688</t>
  </si>
  <si>
    <t xml:space="preserve">KIT DE PORTA DE MADEIRA FRISADA, SEMI-OCA (LEVE OU MÉDIA), PADRÃO POPULAR, 60X210CM, ESPESSURA DE 3CM, ITENS INCLUSOS: DOBRADIÇAS, MONTAGEM E INSTALAÇÃO DE BATENTE, FECHADURA COM EXECUÇÃO DO FURO - FORNECIMENTO E INSTALAÇÃO. AF_12/2019</t>
  </si>
  <si>
    <t xml:space="preserve">743,15</t>
  </si>
  <si>
    <t xml:space="preserve">100689</t>
  </si>
  <si>
    <t xml:space="preserve">KIT DE PORTA DE MADEIRA FRISADA, SEMI-OCA (LEVE OU MÉDIA), PADRÃO MÉDIO, 80X210CM, ESPESSURA DE 3,5CM, ITENS INCLUSOS: DOBRADIÇAS, MONTAGEM E INSTALAÇÃO DE BATENTE, FECHADURA COM EXECUÇÃO DO FURO - FORNECIMENTO E INSTALAÇÃO. AF_12/2019</t>
  </si>
  <si>
    <t xml:space="preserve">916,50</t>
  </si>
  <si>
    <t xml:space="preserve">100690</t>
  </si>
  <si>
    <t xml:space="preserve">KIT DE PORTA DE MADEIRA FRISADA, SEMI-OCA (LEVE OU MÉDIA), PADRÃO POPULAR, 80X210CM, ESPESSURA DE 3,5CM, ITENS INCLUSOS: DOBRADIÇAS, MONTAGEM E INSTALAÇÃO DE BATENTE, FECHADURA COM EXECUÇÃO DO FURO - FORNECIMENTO E INSTALAÇÃO. AF_12/2019</t>
  </si>
  <si>
    <t xml:space="preserve">791,20</t>
  </si>
  <si>
    <t xml:space="preserve">100691</t>
  </si>
  <si>
    <t xml:space="preserve">KIT DE PORTA DE MADEIRA TIPO VENEZIANA, 80X210CM (ESPESSURA DE 3CM), PADRÃO MÉDIO, ITENS INCLUSOS: DOBRADIÇAS, MONTAGEM E INSTALAÇÃO DE BATENTE, FECHADURA COM EXECUÇÃO DO FURO - FORNECIMENTO E INSTALAÇÃO. AF_12/2019</t>
  </si>
  <si>
    <t xml:space="preserve">1.156,45</t>
  </si>
  <si>
    <t xml:space="preserve">100692</t>
  </si>
  <si>
    <t xml:space="preserve">KIT DE PORTA DE MADEIRA TIPO VENEZIANA, 80X210CM (ESPESSURA DE 3CM), PADRÃO POPULAR, ITENS INCLUSOS: DOBRADIÇAS, MONTAGEM E INSTALAÇÃO DE BATENTE, FECHADURA COM EXECUÇÃO DO FURO - FORNECIMENTO E INSTALAÇÃO. AF_12/2019</t>
  </si>
  <si>
    <t xml:space="preserve">1.031,15</t>
  </si>
  <si>
    <t xml:space="preserve">100693</t>
  </si>
  <si>
    <t xml:space="preserve">KIT DE PORTA DE MADEIRA TIPO MEXICANA, MACIÇA (PESADA OU SUPERPESADA), PADRÃO MÉDIO, 80X210CM, ESPESSURA DE 3,5CM, ITENS INCLUSOS: DOBRADIÇAS, MONTAGEM E INSTALAÇÃO DE BATENTE, FECHADURA COM EXECUÇÃO DO FURO - FORNECIMENTO E INSTALAÇÃO. AF_12/2019</t>
  </si>
  <si>
    <t xml:space="preserve">1.364,29</t>
  </si>
  <si>
    <t xml:space="preserve">100694</t>
  </si>
  <si>
    <t xml:space="preserve">KIT DE PORTA DE MADEIRA TIPO MEXICANA, MACIÇA (PESADA OU SUPERPESADA), PADRÃO POPULAR, 80X210CM, ESPESSURA DE 3,5CM, ITENS INCLUSOS: DOBRADIÇAS, MONTAGEM E INSTALAÇÃO DE BATENTE, FECHADURA COM EXECUÇÃO DO FURO - FORNECIMENTO E INSTALAÇÃO. AF_12/2019</t>
  </si>
  <si>
    <t xml:space="preserve">1.238,99</t>
  </si>
  <si>
    <t xml:space="preserve">100695</t>
  </si>
  <si>
    <t xml:space="preserve">RECOLOCAÇÃO DE FOLHAS DE PORTA DE MADEIRA LEVE OU MÉDIA DE 60CM DE LARGURA, CONSIDERANDO REAPROVEITAMENTO DO MATERIAL. AF_12/2019</t>
  </si>
  <si>
    <t xml:space="preserve">66,84</t>
  </si>
  <si>
    <t xml:space="preserve">100696</t>
  </si>
  <si>
    <t xml:space="preserve">RECOLOCAÇÃO DE FOLHAS DE PORTA DE MADEIRA LEVE OU MÉDIA DE 70CM DE LARGURA, CONSIDERANDO REAPROVEITAMENTO DO MATERIAL. AF_12/2019</t>
  </si>
  <si>
    <t xml:space="preserve">74,31</t>
  </si>
  <si>
    <t xml:space="preserve">100697</t>
  </si>
  <si>
    <t xml:space="preserve">RECOLOCAÇÃO DE FOLHAS DE PORTA DE MADEIRA LEVE OU MÉDIA DE 80CM DE LARGURA, CONSIDERANDO REAPROVEITAMENTO DO MATERIAL. AF_12/2019</t>
  </si>
  <si>
    <t xml:space="preserve">81,82</t>
  </si>
  <si>
    <t xml:space="preserve">100698</t>
  </si>
  <si>
    <t xml:space="preserve">RECOLOCAÇÃO DE FOLHAS DE PORTA DE MADEIRA LEVE OU MÉDIA DE 90CM DE LARGURA, CONSIDERANDO REAPROVEITAMENTO DO MATERIAL. AF_12/2019</t>
  </si>
  <si>
    <t xml:space="preserve">89,33</t>
  </si>
  <si>
    <t xml:space="preserve">100699</t>
  </si>
  <si>
    <t xml:space="preserve">RECOLOCAÇÃO DE FOLHAS DE PORTA DE MADEIRA PESADA OU SUPERPESADA DE 80CM DE LARGURA, CONSIDERANDO REAPROVEITAMENTO DO MATERIAL. AF_12/2019</t>
  </si>
  <si>
    <t xml:space="preserve">106,67</t>
  </si>
  <si>
    <t xml:space="preserve">100700</t>
  </si>
  <si>
    <t xml:space="preserve">PORTA DE MADEIRA COMPENSADA LISA PARA PINTURA, 120X210X3,5CM, 2 FOLHAS, INCLUSO ADUELA 2A, ALIZAR 2A E DOBRADIÇAS. AF_12/2019</t>
  </si>
  <si>
    <t xml:space="preserve">647,08</t>
  </si>
  <si>
    <t xml:space="preserve">100712</t>
  </si>
  <si>
    <t xml:space="preserve">KIT DE PORTA DE MADEIRA PARA VERNIZ, SEMI-OCA (LEVE OU MÉDIA), PADRÃO POPULAR, 70X210CM, ESPESSURA DE 3,5CM, ITENS INCLUSOS: DOBRADIÇAS, MONTAGEM E INSTALAÇÃO DE BATENTE, FECHADURA COM EXECUÇÃO DO FURO - FORNECIMENTO E INSTALAÇÃO. AF_12/2019</t>
  </si>
  <si>
    <t xml:space="preserve">729,23</t>
  </si>
  <si>
    <t xml:space="preserve">100665</t>
  </si>
  <si>
    <t xml:space="preserve">JANELA DE MADEIRA - CEDRINHO/ANGELIM OU EQUIVALENTE DA REGIÃO - DE ABRIR COM 4 FOLHAS (2 VENEZIANAS E 2 GUILHOTINAS PARA VIDRO), COM BATENTE, ALIZAR E FERRAGENS. EXCLUSIVE VIDROS, ACABAMENTO E CONTRAMARCO. FORNECIMENTO E INSTALAÇÃO. AF_12/2019</t>
  </si>
  <si>
    <t xml:space="preserve">499,65</t>
  </si>
  <si>
    <t xml:space="preserve">100666</t>
  </si>
  <si>
    <t xml:space="preserve">JANELA DE MADEIRA (PINUS/EUCALIPTO OU EQUIV.) DE ABRIR COM 4 FOLHAS (2 VENEZIANAS E 2 GUILHOTINAS PARA VIDRO), COM BATENTE, ALIZAR E FERRAGENS. EXCLUSIVE VIDROS, ACABAMENTO E CONTRAMARCO. FORNECIMENTO E INSTALAÇÃO. AF_12/2019</t>
  </si>
  <si>
    <t xml:space="preserve">407,01</t>
  </si>
  <si>
    <t xml:space="preserve">100667</t>
  </si>
  <si>
    <t xml:space="preserve">JANELA DE MADEIRA (IMBUIA/CEDRO OU EQUIV.) DE ABRIR COM 4 FOLHAS (2 VENEZIANAS E 2 GUILHOTINAS PARA VIDRO), COM BATENTE, ALIZAR E FERRAGENS. EXCLUSIVE VIDROS, ACABAMENTO E CONTRAMARCO. FORNECIMENTO E INSTALAÇÃO. AF_12/2019</t>
  </si>
  <si>
    <t xml:space="preserve">630,61</t>
  </si>
  <si>
    <t xml:space="preserve">100668</t>
  </si>
  <si>
    <t xml:space="preserve">JANELA DE MADEIRA (CEDRINHO/ANGELIM OU EQUIV.) TIPO MAXIM-AR, PARA VIDRO, COM BATENTE, ALIZAR E FERRAGENS. EXCLUSIVE VIDRO, ACABAMENTO E CONTRAMARCO. FORNECIMENTO E INSTALAÇÃO. AF_12/2019</t>
  </si>
  <si>
    <t xml:space="preserve">836,36</t>
  </si>
  <si>
    <t xml:space="preserve">100669</t>
  </si>
  <si>
    <t xml:space="preserve">JANELA DE MADEIRA (PINUS/EUCALIPTO OU EQUIV.) TIPO BASCULANTE COM 2 FOLHAS PARA VIDRO, COM BATENTE, ALIZAR E FERRAGENS. EXCLUSIVE VIDROS, ACABAMENTO E CONTRAMARCO. FORNECIMENTO E INSTALAÇÃO. AF_12/2019</t>
  </si>
  <si>
    <t xml:space="preserve">484,20</t>
  </si>
  <si>
    <t xml:space="preserve">100670</t>
  </si>
  <si>
    <t xml:space="preserve">JANELA DE MADEIRA (CEDRINHO/ANGELIM OU EQUIV.) DE CORRER COM 6 FOLHAS (2 VENEZ. FIXAS, 2 VENEZ. DE CORRER E 2 DE CORRER PARA VIDRO), COM BATENTE, ALIZAR E FERRAGENS. EXCLUSIVE VIDROS, ACABAMENTO E CONTRAMARCO. FORNECIMENTO E INSTALAÇÃO. AF_12/2019</t>
  </si>
  <si>
    <t xml:space="preserve">612,30</t>
  </si>
  <si>
    <t xml:space="preserve">100671</t>
  </si>
  <si>
    <t xml:space="preserve">JANELA DE MADEIRA (IMBUIA/CEDRO OU EQUIV) DE CORRER COM 6 FOLHAS (2 VENEZIANAS FIXAS, 2 VENEZIANAS DE CORRER E 2 DE CORRER PARA VIDRO), COM BATENTE, ALIZAR E FERRAGENS. EXCLUSIVE VIDROS, ACABAMENTO E CONTRAMARCO. FORNECIMENTO E INSTALAÇÃO. AF_12/2019</t>
  </si>
  <si>
    <t xml:space="preserve">745,48</t>
  </si>
  <si>
    <t xml:space="preserve">100672</t>
  </si>
  <si>
    <t xml:space="preserve">JANELA DE MADEIRA (PINUS/EUCALIPTO OU EQUIV.) DE CORRER COM 6 FOLHAS (2 VENEZ. FIXAS, 2 VENEZ. DE CORRER E 2 DE CORRER PARA VIDRO), COM BATENTE, ALIZAR E FERRAGENS. EXCLUSIVE VIDROS, ACABAMENTO E CONTRAMARCO. FORNECIMENTO EINSTALAÇÃO. AF_12/2019</t>
  </si>
  <si>
    <t xml:space="preserve">502,60</t>
  </si>
  <si>
    <t xml:space="preserve">100701</t>
  </si>
  <si>
    <t xml:space="preserve">PORTA DE FERRO, DE ABRIR, TIPO GRADE COM CHAPA, COM GUARNIÇÕES. AF_12/2019</t>
  </si>
  <si>
    <t xml:space="preserve">411,68</t>
  </si>
  <si>
    <t xml:space="preserve">94559</t>
  </si>
  <si>
    <t xml:space="preserve">JANELA DE AÇO TIPO BASCULANTE PARA VIDROS, COM BATENTE, FERRAGENS E PINTURA ANTICORROSIVA. EXCLUSIVE VIDROS, ACABAMENTO, ALIZAR E CONTRAMARCO. FORNECIMENTO E INSTALAÇÃO. AF_12/2019</t>
  </si>
  <si>
    <t xml:space="preserve">633,19</t>
  </si>
  <si>
    <t xml:space="preserve">94560</t>
  </si>
  <si>
    <t xml:space="preserve">JANELA DE AÇO DE CORRER COM 2 FOLHAS PARA VIDRO, COM VIDROS, BATENTE, FERRAGENS E PINTURAS ANTICORROSIVA E DE ACABAMENTO. EXCLUSIVE ALIZAR E CONTRAMARCO. FORNECIMENTO E INSTALAÇÃO. AF_12/2019</t>
  </si>
  <si>
    <t xml:space="preserve">542,06</t>
  </si>
  <si>
    <t xml:space="preserve">94562</t>
  </si>
  <si>
    <t xml:space="preserve">JANELA DE AÇO DE CORRER COM 4 FOLHAS PARA VIDRO, COM BATENTE, FERRAGENS E PINTURA ANTICORROSIVA. EXCLUSIVE VIDROS, ALIZAR E CONTRAMARCO. FORNECIMENTO E INSTALAÇÃO. AF_12/2019</t>
  </si>
  <si>
    <t xml:space="preserve">573,10</t>
  </si>
  <si>
    <t xml:space="preserve">94563</t>
  </si>
  <si>
    <t xml:space="preserve">JANELA DE AÇO DE CORRER COM 6 FOLHAS (4 VENEZIANAS E 2 PARA VIDRO), COM VIDROS, BATENTE, FERRAGENS E PINTURAS ANTICORROSIVA E DE ACABAMENTO. EXCLUSIVE ALIZAR E CONTRAMARCO. FORNECIMENTO E INSTALAÇÃO. AF_12/2019</t>
  </si>
  <si>
    <t xml:space="preserve">716,96</t>
  </si>
  <si>
    <t xml:space="preserve">94587</t>
  </si>
  <si>
    <t xml:space="preserve">CONTRAMARCO DE AÇO, FIXAÇÃO COM ARGAMASSA - FORNECIMENTO E INSTALAÇÃO. AF_12/2019</t>
  </si>
  <si>
    <t xml:space="preserve">56,18</t>
  </si>
  <si>
    <t xml:space="preserve">94588</t>
  </si>
  <si>
    <t xml:space="preserve">CONTRAMARCO DE AÇO, FIXAÇÃO COM PARAFUSO - FORNECIMENTO E INSTALAÇÃO. AF_12/2019</t>
  </si>
  <si>
    <t xml:space="preserve">99837</t>
  </si>
  <si>
    <t xml:space="preserve">GUARDA-CORPO DE AÇO GALVANIZADO DE 1,10M, MONTANTES TUBULARES DE 1.1/4" ESPAÇADOS DE 1,20M, TRAVESSA SUPERIOR DE 1.1/2", GRADIL FORMADO POR TUBOS HORIZONTAIS DE 1" E VERTICAIS DE 3/4", FIXADO COM CHUMBADOR MECÂNICO. AF_04/2019_P</t>
  </si>
  <si>
    <t xml:space="preserve">634,34</t>
  </si>
  <si>
    <t xml:space="preserve">99839</t>
  </si>
  <si>
    <t xml:space="preserve">GUARDA-CORPO DE AÇO GALVANIZADO DE 1,10M DE ALTURA, MONTANTES TUBULARES DE 1.1/2 ESPAÇADOS DE 1,20M, TRAVESSA SUPERIOR DE 2, GRADIL FORMADO POR BARRAS CHATAS EM FERRO DE 32X4,8MM, FIXADO COM CHUMBADOR MECÂNICO. AF_04/2019_P</t>
  </si>
  <si>
    <t xml:space="preserve">478,74</t>
  </si>
  <si>
    <t xml:space="preserve">99841</t>
  </si>
  <si>
    <t xml:space="preserve">GUARDA-CORPO PANORÂMICO COM PERFIS DE ALUMÍNIO E VIDRO LAMINADO 8 MM, FIXADO COM CHUMBADOR MECÂNICO. AF_04/2019_P</t>
  </si>
  <si>
    <t xml:space="preserve">784,69</t>
  </si>
  <si>
    <t xml:space="preserve">99855</t>
  </si>
  <si>
    <t xml:space="preserve">CORRIMÃO SIMPLES, DIÂMETRO EXTERNO = 1 1/2", EM AÇO GALVANIZADO. AF_04/2019_P</t>
  </si>
  <si>
    <t xml:space="preserve">116,50</t>
  </si>
  <si>
    <t xml:space="preserve">99857</t>
  </si>
  <si>
    <t xml:space="preserve">CORRIMÃO SIMPLES, DIÂMETRO EXTERNO = 1 1/2", EM ALUMÍNIO. AF_04/2019_P</t>
  </si>
  <si>
    <t xml:space="preserve">89,78</t>
  </si>
  <si>
    <t xml:space="preserve">99861</t>
  </si>
  <si>
    <t xml:space="preserve">GRADIL EM FERRO FIXADO EM VÃOS DE JANELAS, FORMADO POR BARRAS CHATAS DE 25X4,8 MM. AF_04/2019</t>
  </si>
  <si>
    <t xml:space="preserve">553,61</t>
  </si>
  <si>
    <t xml:space="preserve">99862</t>
  </si>
  <si>
    <t xml:space="preserve">GRADIL EM ALUMÍNIO FIXADO EM VÃOS DE JANELAS, FORMADO POR TUBOS DE 3/4". AF_04/2019</t>
  </si>
  <si>
    <t xml:space="preserve">580,50</t>
  </si>
  <si>
    <t xml:space="preserve">90838</t>
  </si>
  <si>
    <t xml:space="preserve">PORTA CORTA-FOGO 90X210X4CM - FORNECIMENTO E INSTALAÇÃO. AF_12/2019</t>
  </si>
  <si>
    <t xml:space="preserve">961,99</t>
  </si>
  <si>
    <t xml:space="preserve">91338</t>
  </si>
  <si>
    <t xml:space="preserve">PORTA DE ALUMÍNIO DE ABRIR COM LAMBRI, COM GUARNIÇÃO, FIXAÇÃO COM PARAFUSOS - FORNECIMENTO E INSTALAÇÃO. AF_12/2019</t>
  </si>
  <si>
    <t xml:space="preserve">788,71</t>
  </si>
  <si>
    <t xml:space="preserve">91341</t>
  </si>
  <si>
    <t xml:space="preserve">PORTA EM ALUMÍNIO DE ABRIR TIPO VENEZIANA COM GUARNIÇÃO, FIXAÇÃO COM PARAFUSOS - FORNECIMENTO E INSTALAÇÃO. AF_12/2019</t>
  </si>
  <si>
    <t xml:space="preserve">578,70</t>
  </si>
  <si>
    <t xml:space="preserve">94805</t>
  </si>
  <si>
    <t xml:space="preserve">PORTA DE ALUMÍNIO DE ABRIR PARA VIDRO SEM GUARNIÇÃO, 87X210CM, FIXAÇÃO COM PARAFUSOS, INCLUSIVE VIDROS - FORNECIMENTO E INSTALAÇÃO. AF_12/2019</t>
  </si>
  <si>
    <t xml:space="preserve">919,88</t>
  </si>
  <si>
    <t xml:space="preserve">94806</t>
  </si>
  <si>
    <t xml:space="preserve">PORTA EM AÇO DE ABRIR PARA VIDRO SEM GUARNIÇÃO, 87X210CM, FIXAÇÃO COM PARAFUSOS, EXCLUSIVE VIDROS - FORNECIMENTO E INSTALAÇÃO. AF_12/2019</t>
  </si>
  <si>
    <t xml:space="preserve">445,33</t>
  </si>
  <si>
    <t xml:space="preserve">94807</t>
  </si>
  <si>
    <t xml:space="preserve">PORTA EM AÇO DE ABRIR TIPO VENEZIANA SEM GUARNIÇÃO, 87X210CM, FIXAÇÃO COM PARAFUSOS - FORNECIMENTO E INSTALAÇÃO. AF_12/2019</t>
  </si>
  <si>
    <t xml:space="preserve">532,53</t>
  </si>
  <si>
    <t xml:space="preserve">100702</t>
  </si>
  <si>
    <t xml:space="preserve">PORTA DE CORRER DE ALUMÍNIO, COM DUAS FOLHAS PARA VIDRO, INCLUSO VIDRO LISO INCOLOR, FECHADURA E PUXADOR, SEM ALIZAR. AF_12/2019</t>
  </si>
  <si>
    <t xml:space="preserve">475,05</t>
  </si>
  <si>
    <t xml:space="preserve">102188</t>
  </si>
  <si>
    <t xml:space="preserve">MOLA HIDRAULICA DE PISO PARA PORTA DE VIDRO TEMPERADO. AF_01/2021</t>
  </si>
  <si>
    <t xml:space="preserve">964,80</t>
  </si>
  <si>
    <t xml:space="preserve">102189</t>
  </si>
  <si>
    <t xml:space="preserve">JOGO DE FERRAGENS CROMADAS PARA PORTA DE VIDRO TEMPERADO, UMA FOLHA COMPOSTO DE DOBRADICAS SUPERIOR E INFERIOR, TRINCO, FECHADURA, CONTRA FECHADURA COM CAPUCHINHO SEM MOLA E PUXADOR. AF_01/2021</t>
  </si>
  <si>
    <t xml:space="preserve">262,09</t>
  </si>
  <si>
    <t xml:space="preserve">100703</t>
  </si>
  <si>
    <t xml:space="preserve">PUXADOR CENTRAL PARA ESQUADRIA DE MADEIRA. AF_12/2019</t>
  </si>
  <si>
    <t xml:space="preserve">100704</t>
  </si>
  <si>
    <t xml:space="preserve">PORTA CADEADO ZINCADO OXIDADO PRETO COM CADEADO DE AÇO INOX, LARGURA DE *50* MM. AF_12/2019</t>
  </si>
  <si>
    <t xml:space="preserve">65,40</t>
  </si>
  <si>
    <t xml:space="preserve">100705</t>
  </si>
  <si>
    <t xml:space="preserve">TARJETA TIPO LIVRE/OCUPADO PARA PORTA DE BANHEIRO. AF_12/2019</t>
  </si>
  <si>
    <t xml:space="preserve">78,28</t>
  </si>
  <si>
    <t xml:space="preserve">100706</t>
  </si>
  <si>
    <t xml:space="preserve">CREMONA EM LATÃO CROMADO OU POLIDO, COMPLETA. AF_12/2019</t>
  </si>
  <si>
    <t xml:space="preserve">73,42</t>
  </si>
  <si>
    <t xml:space="preserve">100707</t>
  </si>
  <si>
    <t xml:space="preserve">FECHO DE EMBUTIR TIPO UNHA 22CM. AF_12/2019</t>
  </si>
  <si>
    <t xml:space="preserve">138,40</t>
  </si>
  <si>
    <t xml:space="preserve">100708</t>
  </si>
  <si>
    <t xml:space="preserve">FECHO DE EMBUTIR TIPO UNHA 40CM. AF_12/2019</t>
  </si>
  <si>
    <t xml:space="preserve">171,72</t>
  </si>
  <si>
    <t xml:space="preserve">100709</t>
  </si>
  <si>
    <t xml:space="preserve">DOBRADIÇA EM AÇO/FERRO, 3" X 21/2", E=1,9 A 2MM, SEN ANEL, CROMADO OU ZINCADO, TAMPA BOLA, COM PARAFUSOS. AF_12/2019</t>
  </si>
  <si>
    <t xml:space="preserve">52,03</t>
  </si>
  <si>
    <t xml:space="preserve">100710</t>
  </si>
  <si>
    <t xml:space="preserve">DOBRADIÇA TIPO VAI E VEM EM LATÃO POLIDO 3". AF_12/2019</t>
  </si>
  <si>
    <t xml:space="preserve">102151</t>
  </si>
  <si>
    <t xml:space="preserve">INSTALAÇÃO DE VIDRO LISO INCOLOR, E = 3 MM, EM ESQUADRIA DE MADEIRA, FIXADO COM BAGUETE. AF_01/2021</t>
  </si>
  <si>
    <t xml:space="preserve">102152</t>
  </si>
  <si>
    <t xml:space="preserve">INSTALAÇÃO DE VIDRO LISO, E = 4 MM, EM ESQUADRIA DE MADEIRA, FIXADO COM BAGUETE. AF_01/2021</t>
  </si>
  <si>
    <t xml:space="preserve">135,64</t>
  </si>
  <si>
    <t xml:space="preserve">102153</t>
  </si>
  <si>
    <t xml:space="preserve">INSTALAÇÃO DE VIDRO LISO FUME, E = 4 MM, EM ESQUADRIA DE MADEIRA, FIXADO COM BAGUETE. AF_01/2021</t>
  </si>
  <si>
    <t xml:space="preserve">166,75</t>
  </si>
  <si>
    <t xml:space="preserve">102154</t>
  </si>
  <si>
    <t xml:space="preserve">INSTALAÇÃO DE VIDRO LISO INCOLOR, E = 5 MM, EM ESQUADRIA DE MADEIRA, FIXADO COM BAGUETE. AF_01/2021</t>
  </si>
  <si>
    <t xml:space="preserve">142,86</t>
  </si>
  <si>
    <t xml:space="preserve">102155</t>
  </si>
  <si>
    <t xml:space="preserve">INSTALAÇÃO DE VIDRO LISO FUME, E = 5 MM, EM ESQUADRIA DE MADEIRA, FIXADO COM BAGUETE. AF_01/2021</t>
  </si>
  <si>
    <t xml:space="preserve">168,31</t>
  </si>
  <si>
    <t xml:space="preserve">102156</t>
  </si>
  <si>
    <t xml:space="preserve">INSTALAÇÃO DE VIDRO LISO INCOLOR, E = 6 MM, EM ESQUADRIA DE MADEIRA, FIXADO COM BAGUETE. AF_01/2021</t>
  </si>
  <si>
    <t xml:space="preserve">158,26</t>
  </si>
  <si>
    <t xml:space="preserve">102157</t>
  </si>
  <si>
    <t xml:space="preserve">INSTALAÇÃO DE VIDRO LISO FUME, E = 6 MM, EM ESQUADRIA DE MADEIRA, FIXADO COM BAGUETE. AF_01/2021</t>
  </si>
  <si>
    <t xml:space="preserve">212,70</t>
  </si>
  <si>
    <t xml:space="preserve">102158</t>
  </si>
  <si>
    <t xml:space="preserve">INSTALAÇÃO DE VIDRO LISO INCOLOR, E = 8 MM, EM ESQUADRIA DE MADEIRA, FIXADO COM BAGUETE. AF_01/2021</t>
  </si>
  <si>
    <t xml:space="preserve">212,21</t>
  </si>
  <si>
    <t xml:space="preserve">102159</t>
  </si>
  <si>
    <t xml:space="preserve">INSTALAÇÃO DE VIDRO LISO INCOLOR, E = 10 MM, EM ESQUADRIA DE MADEIRA, FIXADO COM BAGUETE. AF_01/2021</t>
  </si>
  <si>
    <t xml:space="preserve">250,27</t>
  </si>
  <si>
    <t xml:space="preserve">102160</t>
  </si>
  <si>
    <t xml:space="preserve">INSTALAÇÃO DE VIDRO IMPRESSO, E = 4 MM, EM ESQUADRIA DE MADEIRA, FIXADO COM BAGUETE. AF_01/2021</t>
  </si>
  <si>
    <t xml:space="preserve">120,08</t>
  </si>
  <si>
    <t xml:space="preserve">102161</t>
  </si>
  <si>
    <t xml:space="preserve">INSTALAÇÃO DE VIDRO LISO INCOLOR, E = 3 MM, EM ESQUADRIA DE ALUMÍNIO OU PVC, FIXADO COM BAGUETE. AF_01/2021_P</t>
  </si>
  <si>
    <t xml:space="preserve">178,83</t>
  </si>
  <si>
    <t xml:space="preserve">102162</t>
  </si>
  <si>
    <t xml:space="preserve">INSTALAÇÃO DE VIDRO LISO INCOLOR, E = 4 MM, EM ESQUADRIA DE ALUMÍNIO OU PVC, FIXADO COM BAGUETE. AF_01/2021_P</t>
  </si>
  <si>
    <t xml:space="preserve">202,16</t>
  </si>
  <si>
    <t xml:space="preserve">102163</t>
  </si>
  <si>
    <t xml:space="preserve">INSTALAÇÃO DE VIDRO LISO FUME, E = 4 MM, EM ESQUADRIA DE ALUMÍNIO OU PVC, FIXADO COM BAGUETE. AF_01/2021_P</t>
  </si>
  <si>
    <t xml:space="preserve">233,27</t>
  </si>
  <si>
    <t xml:space="preserve">102164</t>
  </si>
  <si>
    <t xml:space="preserve">INSTALAÇÃO DE VIDRO LISO INCOLOR, E = 5 MM, EM ESQUADRIA DE ALUMÍNIO OU PVC, FIXADO COM BAGUETE. AF_01/2021_P</t>
  </si>
  <si>
    <t xml:space="preserve">197,12</t>
  </si>
  <si>
    <t xml:space="preserve">102165</t>
  </si>
  <si>
    <t xml:space="preserve">INSTALAÇÃO DE VIDRO LISO FUME, E = 5 MM, EM ESQUADRIA DE ALUMÍNIO OU PVC, FIXADO COM BAGUETE. AF_01/2021_P</t>
  </si>
  <si>
    <t xml:space="preserve">222,57</t>
  </si>
  <si>
    <t xml:space="preserve">102166</t>
  </si>
  <si>
    <t xml:space="preserve">INSTALAÇÃO DE VIDRO LISO INCOLOR, E = 6 MM, EM ESQUADRIA DE ALUMÍNIO OU PVC, FIXADO COM BAGUETE. AF_01/2021_P</t>
  </si>
  <si>
    <t xml:space="preserve">200,27</t>
  </si>
  <si>
    <t xml:space="preserve">102167</t>
  </si>
  <si>
    <t xml:space="preserve">INSTALAÇÃO DE VIDRO LISO FUME, E = 6 MM, EM ESQUADRIA DE ALUMÍNIO OU PVC, FIXADO COM BAGUETE. AF_01/2021_P</t>
  </si>
  <si>
    <t xml:space="preserve">254,71</t>
  </si>
  <si>
    <t xml:space="preserve">102168</t>
  </si>
  <si>
    <t xml:space="preserve">INSTALAÇÃO DE VIDRO LISO INCOLOR, E = 8 MM, EM ESQUADRIA DE ALUMÍNIO OU PVC, FIXADO COM BAGUETE. AF_01/2021_P</t>
  </si>
  <si>
    <t xml:space="preserve">243,34</t>
  </si>
  <si>
    <t xml:space="preserve">102169</t>
  </si>
  <si>
    <t xml:space="preserve">INSTALAÇÃO DE VIDRO LISO INCOLOR, E = 10 MM, EM ESQUADRIA DE ALUMÍNIO OU PVC, FIXADO COM BAGUETE. AF_01/2021_P</t>
  </si>
  <si>
    <t xml:space="preserve">277,37</t>
  </si>
  <si>
    <t xml:space="preserve">102170</t>
  </si>
  <si>
    <t xml:space="preserve">INSTALAÇÃO DE VIDRO IMPRESSO, E = 4 MM, EM ESQUADRIA DE ALUMÍNIO OU PVC, FIXADO COM BAGUETE. AF_01/2021_P</t>
  </si>
  <si>
    <t xml:space="preserve">186,60</t>
  </si>
  <si>
    <t xml:space="preserve">102171</t>
  </si>
  <si>
    <t xml:space="preserve">INSTALAÇÃO DE VIDRO ARAMADO, E = 6 MM, EM ESQUADRIA DE ALUMÍNIO OU PVC, FIXADO COM BAGUETE. AF_01/2021_P</t>
  </si>
  <si>
    <t xml:space="preserve">321,57</t>
  </si>
  <si>
    <t xml:space="preserve">102172</t>
  </si>
  <si>
    <t xml:space="preserve">INSTALAÇÃO DE VIDRO ARAMADO, E = 7 MM, EM ESQUADRIA DE ALUMÍNIO OU PVC, FIXADO COM BAGUETE. AF_01/2021_P</t>
  </si>
  <si>
    <t xml:space="preserve">309,16</t>
  </si>
  <si>
    <t xml:space="preserve">102176</t>
  </si>
  <si>
    <t xml:space="preserve">INSTALAÇÃO DE VIDRO LAMINADO, E = 8 MM (4+4), ENCAIXADO EM PERFIL U. AF_01/2021_P</t>
  </si>
  <si>
    <t xml:space="preserve">596,54</t>
  </si>
  <si>
    <t xml:space="preserve">102177</t>
  </si>
  <si>
    <t xml:space="preserve">INSTALAÇÃO DE VIDRO LAMINADO, E = 12 MM (4+4+4), ENCAIXADO EM PERFIL U. AF_01/2021_P</t>
  </si>
  <si>
    <t xml:space="preserve">1.144,74</t>
  </si>
  <si>
    <t xml:space="preserve">102178</t>
  </si>
  <si>
    <t xml:space="preserve">INSTALAÇÃO DE VIDRO LAMINADO, E = 15 MM (5+5+5), ENCAIXADO EM PERFIL U. AF_01/2021_P</t>
  </si>
  <si>
    <t xml:space="preserve">1.303,17</t>
  </si>
  <si>
    <t xml:space="preserve">102179</t>
  </si>
  <si>
    <t xml:space="preserve">INSTALAÇÃO DE VIDRO TEMPERADO, E = 6 MM, ENCAIXADO EM PERFIL U. AF_01/2021_P</t>
  </si>
  <si>
    <t xml:space="preserve">328,28</t>
  </si>
  <si>
    <t xml:space="preserve">102180</t>
  </si>
  <si>
    <t xml:space="preserve">INSTALAÇÃO DE VIDRO TEMPERADO, E = 8 MM, ENCAIXADO EM PERFIL U. AF_01/2021_P</t>
  </si>
  <si>
    <t xml:space="preserve">380,24</t>
  </si>
  <si>
    <t xml:space="preserve">102181</t>
  </si>
  <si>
    <t xml:space="preserve">INSTALAÇÃO DE VIDRO TEMPERADO, E = 10 MM, ENCAIXADO EM PERFIL U. AF_01/2021_P</t>
  </si>
  <si>
    <t xml:space="preserve">449,93</t>
  </si>
  <si>
    <t xml:space="preserve">102182</t>
  </si>
  <si>
    <t xml:space="preserve">PORTA PIVOTANTE DE VIDRO TEMPERADO, 90X210 CM, ESPESSURA 10 MM, INCLUSIVE ACESSÓRIOS. AF_01/2021</t>
  </si>
  <si>
    <t xml:space="preserve">958,35</t>
  </si>
  <si>
    <t xml:space="preserve">102183</t>
  </si>
  <si>
    <t xml:space="preserve">PORTA PIVOTANTE DE VIDRO TEMPERADO, 2 FOLHAS DE 90X210 CM, ESPESSURA DE 10MM, INCLUSIVE ACESSÓRIOS. AF_01/2021</t>
  </si>
  <si>
    <t xml:space="preserve">1.929,58</t>
  </si>
  <si>
    <t xml:space="preserve">102184</t>
  </si>
  <si>
    <t xml:space="preserve">PORTA DE ABRIR COM MOLA HIDRÁULICA, EM VIDRO TEMPERADO, 90X210 CM, ESPESSURA 10 MM, INCLUSIVE ACESSÓRIOS. AF_01/2021</t>
  </si>
  <si>
    <t xml:space="preserve">1.899,21</t>
  </si>
  <si>
    <t xml:space="preserve">102185</t>
  </si>
  <si>
    <t xml:space="preserve">PORTA DE ABRIR COM MOLA HIDRÁULICA, EM VIDRO TEMPERADO, 2 FOLHAS DE 90X210 CM, ESPESSURA DD 10MM, INCLUSIVE ACESSÓRIOS. AF_01/2021</t>
  </si>
  <si>
    <t xml:space="preserve">3.810,94</t>
  </si>
  <si>
    <t xml:space="preserve">102190</t>
  </si>
  <si>
    <t xml:space="preserve">REMOÇÃO DE VIDRO LISO COMUM DE ESQUADRIA COM BAGUETE DE MADEIRA. AF_01/2021</t>
  </si>
  <si>
    <t xml:space="preserve">19,79</t>
  </si>
  <si>
    <t xml:space="preserve">102191</t>
  </si>
  <si>
    <t xml:space="preserve">REMOÇÃO DE VIDRO LISO COMUM DE ESQUADRIA COM BAGUETE DE ALUMÍNIO OU PVC. AF_01/2021</t>
  </si>
  <si>
    <t xml:space="preserve">24,05</t>
  </si>
  <si>
    <t xml:space="preserve">102192</t>
  </si>
  <si>
    <t xml:space="preserve">REMOÇÃO DE VIDRO TEMPERADO FIXADO EM PERFIL U. AF_01/2021</t>
  </si>
  <si>
    <t xml:space="preserve">17,16</t>
  </si>
  <si>
    <t xml:space="preserve">94569</t>
  </si>
  <si>
    <t xml:space="preserve">JANELA DE ALUMÍNIO TIPO MAXIM-AR, COM VIDROS, BATENTE E FERRAGENS. EXCLUSIVE ALIZAR, ACABAMENTO E CONTRAMARCO. FORNECIMENTO E INSTALAÇÃO. AF_12/2019</t>
  </si>
  <si>
    <t xml:space="preserve">515,30</t>
  </si>
  <si>
    <t xml:space="preserve">94570</t>
  </si>
  <si>
    <t xml:space="preserve">JANELA DE ALUMÍNIO DE CORRER COM 2 FOLHAS PARA VIDROS, COM VIDROS, BATENTE, ACABAMENTO COM ACETATO OU BRILHANTE E FERRAGENS. EXCLUSIVE ALIZAR E CONTRAMARCO. FORNECIMENTO E INSTALAÇÃO. AF_12/2019</t>
  </si>
  <si>
    <t xml:space="preserve">317,68</t>
  </si>
  <si>
    <t xml:space="preserve">94572</t>
  </si>
  <si>
    <t xml:space="preserve">JANELA DE ALUMÍNIO DE CORRER COM 3 FOLHAS (2 VENEZIANAS E 1 PARA VIDRO), COM VIDROS, BATENTE E FERRAGENS. EXCLUSIVE ACABAMENTO, ALIZAR E CONTRAMARCO. FORNECIMENTO E INSTALAÇÃO. AF_12/2019</t>
  </si>
  <si>
    <t xml:space="preserve">475,67</t>
  </si>
  <si>
    <t xml:space="preserve">94573</t>
  </si>
  <si>
    <t xml:space="preserve">JANELA DE ALUMÍNIO DE CORRER COM 4 FOLHAS PARA VIDROS, COM VIDROS, BATENTE, ACABAMENTO COM ACETATO OU BRILHANTE E FERRAGENS. EXCLUSIVE ALIZAR E CONTRAMARCO. FORNECIMENTO E INSTALAÇÃO. AF_12/2019</t>
  </si>
  <si>
    <t xml:space="preserve">370,64</t>
  </si>
  <si>
    <t xml:space="preserve">94580</t>
  </si>
  <si>
    <t xml:space="preserve">JANELA DE ALUMÍNIO DE CORRER COM 6 FOLHAS (2 VENEZIANAS FIXAS, 2 VENEZIANAS DE CORRER E 2 PARA VIDRO), COM VIDROS, BATENTE, ACABAMENTO COM ACETATO OU BRILHANTE E FERRAGENS. EXCLUSIVE ALIZAR E CONTRAMARCO. FORNECIMENTO E INSTALAÇÃO. AF_12/2019</t>
  </si>
  <si>
    <t xml:space="preserve">541,19</t>
  </si>
  <si>
    <t xml:space="preserve">100674</t>
  </si>
  <si>
    <t xml:space="preserve">JANELA FIXA DE ALUMÍNIO PARA VIDRO, COM VIDRO, BATENTE E FERRAGENS. EXCLUSIVE ACABAMENTO, ALIZAR E CONTRAMARCO. FORNECIMENTO E INSTALAÇÃO. AF_12/2019</t>
  </si>
  <si>
    <t xml:space="preserve">351,29</t>
  </si>
  <si>
    <t xml:space="preserve">101096</t>
  </si>
  <si>
    <t xml:space="preserve">TUBULÃO A CÉU ABERTO, DIÂMETRO DO FUSTE DE 70CM, ESCAVAÇÃO MANUAL, SEM ALARGAMENTO DE BASE, CONCRETO FEITO EM OBRA E LANÇADO COM JERICA. AF_05/2020</t>
  </si>
  <si>
    <t xml:space="preserve">1.179,05</t>
  </si>
  <si>
    <t xml:space="preserve">101097</t>
  </si>
  <si>
    <t xml:space="preserve">TUBULÃO A CÉU ABERTO, DIÂMETRO DO FUSTE DE 80CM, ESCAVAÇÃO MANUAL, SEM ALARGAMENTO DE BASE, CONCRETO FEITO EM OBRA E LANÇADO COM JERICA. AF_05/2020</t>
  </si>
  <si>
    <t xml:space="preserve">1.111,11</t>
  </si>
  <si>
    <t xml:space="preserve">101098</t>
  </si>
  <si>
    <t xml:space="preserve">TUBULÃO A CÉU ABERTO, DIÂMETRO DO FUSTE DE 100CM, ESCAVAÇÃO MANUAL, SEM ALARGAMENTO DE BASE, CONCRETO FEITO EM OBRA E LANÇADO COM JERICA. AF_05/2020</t>
  </si>
  <si>
    <t xml:space="preserve">1.021,85</t>
  </si>
  <si>
    <t xml:space="preserve">101099</t>
  </si>
  <si>
    <t xml:space="preserve">TUBULÃO A CÉU ABERTO, DIÂMETRO DO FUSTE DE 120CM, ESCAVAÇÃO MANUAL, SEM ALARGAMENTO DE BASE, CONCRETO FEITO EM OBRA E LANÇADO COM JERICA. AF_05/2020</t>
  </si>
  <si>
    <t xml:space="preserve">928,64</t>
  </si>
  <si>
    <t xml:space="preserve">101100</t>
  </si>
  <si>
    <t xml:space="preserve">TUBULÃO A CÉU ABERTO, DIÂMETRO DO FUSTE DE 70CM, ESCAVAÇÃO MECÂNICA, SEM ALARGAMENTO DE BASE, CONCRETO FEITO EM OBRA E LANÇADO COM JERICA. AF_05/2020</t>
  </si>
  <si>
    <t xml:space="preserve">790,51</t>
  </si>
  <si>
    <t xml:space="preserve">101101</t>
  </si>
  <si>
    <t xml:space="preserve">TUBULÃO A CÉU ABERTO, DIÂMETRO DO FUSTE DE 80CM, ESCAVAÇÃO MECÂNICA, SEM ALARGAMENTO DE BASE, CONCRETO FEITO EM OBRA E LANÇADO COM JERICA. AF_05/2020</t>
  </si>
  <si>
    <t xml:space="preserve">774,04</t>
  </si>
  <si>
    <t xml:space="preserve">101102</t>
  </si>
  <si>
    <t xml:space="preserve">TUBULÃO A CÉU ABERTO, DIÂMETRO DO FUSTE DE 100CM, ESCAVAÇÃO MECÂNICA, SEM ALARGAMENTO DE BASE, CONCRETO FEITO EM OBRA E LANÇADO COM JERICA. AF_05/2020</t>
  </si>
  <si>
    <t xml:space="preserve">755,47</t>
  </si>
  <si>
    <t xml:space="preserve">101103</t>
  </si>
  <si>
    <t xml:space="preserve">TUBULÃO A CÉU ABERTO, DIÂMETRO DO FUSTE DE 120CM, ESCAVAÇÃO MECÂNICA, SEM ALARGAMENTO DE BASE, CONCRETO FEITO EM OBRA E LANÇADO COM JERICA. AF_05/2020</t>
  </si>
  <si>
    <t xml:space="preserve">708,16</t>
  </si>
  <si>
    <t xml:space="preserve">101104</t>
  </si>
  <si>
    <t xml:space="preserve">TUBULÃO A CÉU ABERTO, DIÂMETRO DO FUSTE DE 70CM, ESCAVAÇÃO MANUAL, SEM ALARGAMENTO DE BASE, CONCRETO USINADO E LANÇADO COM BOMBA OU DIRETAMENTE DO CAMINHÃO. AF_05/2020</t>
  </si>
  <si>
    <t xml:space="preserve">1.077,38</t>
  </si>
  <si>
    <t xml:space="preserve">101105</t>
  </si>
  <si>
    <t xml:space="preserve">TUBULÃO A CÉU ABERTO, DIÂMETRO DO FUSTE DE 80CM, ESCAVAÇÃO MANUAL, SEM ALARGAMENTO DE BASE, CONCRETO USINADO E LANÇADO COM BOMBA OU DIRETAMENTE DO CAMINHÃO. AF_05/2020</t>
  </si>
  <si>
    <t xml:space="preserve">1.011,31</t>
  </si>
  <si>
    <t xml:space="preserve">101106</t>
  </si>
  <si>
    <t xml:space="preserve">TUBULÃO A CÉU ABERTO, DIÂMETRO DO FUSTE DE 100CM, ESCAVAÇÃO MANUAL, SEM ALARGAMENTO DE BASE, CONCRETO USINADO E LANÇADO COM BOMBA OU DIRETAMENTE DO CAMINHÃO. AF_05/2020</t>
  </si>
  <si>
    <t xml:space="preserve">925,34</t>
  </si>
  <si>
    <t xml:space="preserve">101107</t>
  </si>
  <si>
    <t xml:space="preserve">TUBULÃO A CÉU ABERTO, DIÂMETRO DO FUSTE DE 120CM, ESCAVAÇÃO MANUAL, SEM ALARGAMENTO DE BASE, CONCRETO USINADO E LANÇADO COM BOMBA OU DIRETAMENTE DO CAMINHÃO. AF_05/2020</t>
  </si>
  <si>
    <t xml:space="preserve">835,89</t>
  </si>
  <si>
    <t xml:space="preserve">101108</t>
  </si>
  <si>
    <t xml:space="preserve">TUBULÃO A CÉU ABERTO, DIÂMETRO DO FUSTE DE 70CM, ESCAVAÇÃO MECÂNICA, SEM ALARGAMENTO DE BASE, CONCRETO USINADO E LANÇADO COM BOMBA OU DIRETAMENTE DO CAMINHÃO. AF_05/2020</t>
  </si>
  <si>
    <t xml:space="preserve">683,20</t>
  </si>
  <si>
    <t xml:space="preserve">101109</t>
  </si>
  <si>
    <t xml:space="preserve">TUBULÃO A CÉU ABERTO, DIÂMETRO DO FUSTE DE 80CM, ESCAVAÇÃO MECÂNICA, SEM ALARGAMENTO DE BASE, CONCRETO USINADO E LANÇADO COM BOMBA OU DIRETAMENTE DO CAMINHÃO. AF_05/2020</t>
  </si>
  <si>
    <t xml:space="preserve">668,89</t>
  </si>
  <si>
    <t xml:space="preserve">101110</t>
  </si>
  <si>
    <t xml:space="preserve">TUBULÃO A CÉU ABERTO, DIÂMETRO DO FUSTE DE 100CM, ESCAVAÇÃO MECÂNICA, SEM ALARGAMENTO DE BASE, CONCRETO USINADO E LANÇADO COM BOMBA OU DIRETAMENTE DO CAMINHÃO. AF_05/2020</t>
  </si>
  <si>
    <t xml:space="preserve">654,25</t>
  </si>
  <si>
    <t xml:space="preserve">101111</t>
  </si>
  <si>
    <t xml:space="preserve">TUBULÃO A CÉU ABERTO, DIÂMETRO DO FUSTE DE 120CM, ESCAVAÇÃO MECÂNICA, SEM ALARGAMENTO DE BASE, CONCRETO USINADO E LANÇADO COM BOMBA OU DIRETAMENTE DO CAMINHÃO. AF_05/2020</t>
  </si>
  <si>
    <t xml:space="preserve">611,35</t>
  </si>
  <si>
    <t xml:space="preserve">101112</t>
  </si>
  <si>
    <t xml:space="preserve">ALARGAMENTO DE BASE DE TUBULÃO A CÉU ABERTO, ESCAVAÇÃO MANUAL, CONCRETO FEITO EM OBRA E LANÇADO COM JERICA. AF_05/2020</t>
  </si>
  <si>
    <t xml:space="preserve">786,93</t>
  </si>
  <si>
    <t xml:space="preserve">101113</t>
  </si>
  <si>
    <t xml:space="preserve">ALARGAMENTO DE BASE DE TUBULÃO A CÉU ABERTO, ESCAVAÇÃO MANUAL, CONCRETO USINADO E LANÇADO COM BOMBA OU DIRETAMENTE DO CAMINHÃO. AF_05/2020</t>
  </si>
  <si>
    <t xml:space="preserve">688,36</t>
  </si>
  <si>
    <t xml:space="preserve">95601</t>
  </si>
  <si>
    <t xml:space="preserve">ARRASAMENTO MECANICO DE ESTACA DE CONCRETO ARMADO, DIAMETROS DE ATÉ 40 CM. AF_11/2016</t>
  </si>
  <si>
    <t xml:space="preserve">28,13</t>
  </si>
  <si>
    <t xml:space="preserve">95602</t>
  </si>
  <si>
    <t xml:space="preserve">ARRASAMENTO MECANICO DE ESTACA DE CONCRETO ARMADO, DIAMETROS DE 41 CM A 60 CM. AF_11/2016</t>
  </si>
  <si>
    <t xml:space="preserve">35,76</t>
  </si>
  <si>
    <t xml:space="preserve">95603</t>
  </si>
  <si>
    <t xml:space="preserve">ARRASAMENTO MECANICO DE ESTACA DE CONCRETO ARMADO, DIAMETROS DE 61 CM A 80 CM. AF_11/2016</t>
  </si>
  <si>
    <t xml:space="preserve">46,91</t>
  </si>
  <si>
    <t xml:space="preserve">95604</t>
  </si>
  <si>
    <t xml:space="preserve">ARRASAMENTO MECANICO DE ESTACA DE CONCRETO ARMADO, DIAMETROS DE 81 CM A 100 CM. AF_11/2016</t>
  </si>
  <si>
    <t xml:space="preserve">61,78</t>
  </si>
  <si>
    <t xml:space="preserve">95605</t>
  </si>
  <si>
    <t xml:space="preserve">ARRASAMENTO MECANICO DE ESTACA DE CONCRETO ARMADO, DIAMETROS DE 101 CM A 150 CM. AF_11/2016</t>
  </si>
  <si>
    <t xml:space="preserve">96,84</t>
  </si>
  <si>
    <t xml:space="preserve">95607</t>
  </si>
  <si>
    <t xml:space="preserve">ARRASAMENTO DE ESTACA METÁLICA, PERFIL LAMINADO TIPO I FAMÍLIA 250. AF_11/2016</t>
  </si>
  <si>
    <t xml:space="preserve">6,98</t>
  </si>
  <si>
    <t xml:space="preserve">95608</t>
  </si>
  <si>
    <t xml:space="preserve">ARRASAMENTO DE ESTACA METÁLICA, PERFIL LAMINADO TIPO H FAMÍLIA 250. AF_11/2016</t>
  </si>
  <si>
    <t xml:space="preserve">8,05</t>
  </si>
  <si>
    <t xml:space="preserve">95609</t>
  </si>
  <si>
    <t xml:space="preserve">ARRASAMENTO DE ESTACA METÁLICA, PERFIL LAMINADO TIPO H FAMÍLIA 310. AF_11/2016</t>
  </si>
  <si>
    <t xml:space="preserve">8,98</t>
  </si>
  <si>
    <t xml:space="preserve">100651</t>
  </si>
  <si>
    <t xml:space="preserve">ESTACA HÉLICE CONTÍNUA, DIÂMETRO DE 30 CM, INCLUSO CONCRETO FCK=30MPA E ARMADURA MÍNIMA (EXCLUSIVE MOBILIZAÇÃO, DESMOBILIZAÇÃO E BOMBEAMENTO). AF_12/2019</t>
  </si>
  <si>
    <t xml:space="preserve">101,28</t>
  </si>
  <si>
    <t xml:space="preserve">100652</t>
  </si>
  <si>
    <t xml:space="preserve">ESTACA HÉLICE CONTÍNUA , DIÂMETRO DE 50 CM, INCLUSO CONCRETO FCK=30MPA E ARMADURA MÍNIMA (EXCLUSIVE MOBILIZAÇÃO, DESMOBILIZAÇÃO E BOMBEAMENTO). AF_12/2019</t>
  </si>
  <si>
    <t xml:space="preserve">187,01</t>
  </si>
  <si>
    <t xml:space="preserve">100653</t>
  </si>
  <si>
    <t xml:space="preserve">ESTACA HÉLICE CONTÍNUA, DIÂMETRO DE 70 CM, INCLUSO CONCRETO FCK=30MPA E ARMADURA MÍNIMA (EXCLUSIVE MOBILIZAÇÃO, DESMOBILIZAÇÃO E BOMBEAMENTO). AF_12/2019</t>
  </si>
  <si>
    <t xml:space="preserve">308,29</t>
  </si>
  <si>
    <t xml:space="preserve">100654</t>
  </si>
  <si>
    <t xml:space="preserve">ESTACA HÉLICE CONTÍNUA, DIÂMETRO DE 80 CM, INCLUSO CONCRETO FCK=30MPA E ARMADURA MÍNIMA (EXCLUSIVE MOBILIZAÇÃO, DESMOBILIZAÇÃO E BOMBEAMENTO). AF_12/2019.</t>
  </si>
  <si>
    <t xml:space="preserve">428,02</t>
  </si>
  <si>
    <t xml:space="preserve">100655</t>
  </si>
  <si>
    <t xml:space="preserve">ESTACA HÉLICE CONTÍNUA, DIÂMETRO DE 90 CM, INCLUSO CONCRETO FCK=30MPA E ARMADURA MÍNIMA (EXCLUSIVE MOBILIZAÇÃO, DESMOBILIZAÇÃO E BOMBEAMENTO). AF_12/2019.</t>
  </si>
  <si>
    <t xml:space="preserve">485,36</t>
  </si>
  <si>
    <t xml:space="preserve">100656</t>
  </si>
  <si>
    <t xml:space="preserve">ESTACA PRÉ-MOLDADA DE CONCRETO, SEÇÃO QUADRADA, CAPACIDADE DE 25 TONELADAS, INCLUSO EMENDA (EXCLUSIVE MOBILIZAÇÃO E DESMOBILIZAÇÃO). AF_12/2019</t>
  </si>
  <si>
    <t xml:space="preserve">87,27</t>
  </si>
  <si>
    <t xml:space="preserve">100657</t>
  </si>
  <si>
    <t xml:space="preserve">ESTACA PRÉ-MOLDADA DE CONCRETO SEÇÃO QUADRADA, CAPACIDADE DE 50 TONELADAS, INCLUSO EMENDA (EXCLUSIVE MOBILIZAÇÃO E DESMOBILIZAÇÃO). AF_12/2019</t>
  </si>
  <si>
    <t xml:space="preserve">111,39</t>
  </si>
  <si>
    <t xml:space="preserve">100658</t>
  </si>
  <si>
    <t xml:space="preserve">ESTACA PRÉ-MOLDADA DE CONCRETO CENTRIFUGADO, SEÇÃO CIRCULAR, CAPACIDADE DE 100 TONELADAS, INCLUSO EMENDA (EXCLUSIVE MOBILIZAÇÃO E DESMOBILIZAÇÃO). AF_12/2019</t>
  </si>
  <si>
    <t xml:space="preserve">250,72</t>
  </si>
  <si>
    <t xml:space="preserve">100889</t>
  </si>
  <si>
    <t xml:space="preserve">ESTACA METÁLICA PARA FUNDAÇÃO, UTILIZANDO PERFIL LAMINADO HP250X62 (EXCLUSIVE MOBILIZAÇÃO E DESMOBILIZAÇÃO). AF_01/2020</t>
  </si>
  <si>
    <t xml:space="preserve">10,32</t>
  </si>
  <si>
    <t xml:space="preserve">100890</t>
  </si>
  <si>
    <t xml:space="preserve">ESTACA METÁLICA PARA FUNDAÇÃO, UTILIZANDO PERFIL LAMINADO HP310X79 (EXCLUSIVE MOBILIZAÇÃO E DESMOBILIZAÇÃO). AF_01/2020</t>
  </si>
  <si>
    <t xml:space="preserve">10,15</t>
  </si>
  <si>
    <t xml:space="preserve">100892</t>
  </si>
  <si>
    <t xml:space="preserve">ESTACA METÁLICA PARA CONTENÇÃO, UTILIZANDO PERFIL LAMINADO W250X32,7 (EXCLUSIVE MOBILIZAÇÃO E DESMOBILIZAÇÃO). AF_01/2020</t>
  </si>
  <si>
    <t xml:space="preserve">100893</t>
  </si>
  <si>
    <t xml:space="preserve">ESTACA METÁLICA PARA CONTENÇÃO, UTILIZANDO PERFIL LAMINADO W250X38,5 (EXCLUSIVE MOBILIZAÇÃO E DESMOBILIZAÇÃO). AF_01/2020</t>
  </si>
  <si>
    <t xml:space="preserve">9,81</t>
  </si>
  <si>
    <t xml:space="preserve">100894</t>
  </si>
  <si>
    <t xml:space="preserve">ESTACA METÁLICA PARA CONTENÇÃO, UTILIZANDO PERFIL LAMINADO W250X44,8 (EXCLUSIVE MOBILIZAÇÃO E DESMOBILIZAÇÃO). AF_01/2020</t>
  </si>
  <si>
    <t xml:space="preserve">100896</t>
  </si>
  <si>
    <t xml:space="preserve">ESTACA ESCAVADA MECANICAMENTE, SEM FLUIDO ESTABILIZANTE, COM 25CM DE DIÂMETRO, CONCRETO LANÇADO POR CAMINHÃO BETONEIRA (EXCLUSIVE MOBILIZAÇÃO E DESMOBILIZAÇÃO). AF_01/2020</t>
  </si>
  <si>
    <t xml:space="preserve">45,61</t>
  </si>
  <si>
    <t xml:space="preserve">100897</t>
  </si>
  <si>
    <t xml:space="preserve">ESTACA ESCAVADA MECANICAMENTE, SEM FLUIDO ESTABILIZANTE, COM 40CM DE DIÂMETRO, CONCRETO LANÇADO POR CAMINHÃO BETONEIRA (EXCLUSIVE MOBILIZAÇÃO E DESMOBILIZAÇÃO). AF_01/2020</t>
  </si>
  <si>
    <t xml:space="preserve">84,91</t>
  </si>
  <si>
    <t xml:space="preserve">100898</t>
  </si>
  <si>
    <t xml:space="preserve">ESTACA ESCAVADA MECANICAMENTE, SEM FLUIDO ESTABILIZANTE, COM 60CM DE DIÂMETRO, CONCRETO LANÇADO POR CAMINHÃO BETONEIRA (EXCLUSIVE MOBILIZAÇÃO E DESMOBILIZAÇÃO). AF_01/2020</t>
  </si>
  <si>
    <t xml:space="preserve">159,23</t>
  </si>
  <si>
    <t xml:space="preserve">100899</t>
  </si>
  <si>
    <t xml:space="preserve">ESTACA ESCAVADA MECANICAMENTE, SEM FLUIDO ESTABILIZANTE, COM 25CM DE DIÂMETRO, CONCRETO LANÇADO MANUALMENTE (EXCLUSIVE MOBILIZAÇÃO E DESMOBILIZAÇÃO). AF_01/2020</t>
  </si>
  <si>
    <t xml:space="preserve">71,47</t>
  </si>
  <si>
    <t xml:space="preserve">100900</t>
  </si>
  <si>
    <t xml:space="preserve">ESTACA ESCAVADA MECANICAMENTE, SEM FLUIDO ESTABILIZANTE, COM 60CM DE DIÂMETRO, CONCRETO LANÇADO POR BOMBA LANÇA (EXCLUSIVE MOBILIZAÇÃO E DESMOBILIZAÇÃO). AF_01/2020</t>
  </si>
  <si>
    <t xml:space="preserve">182,46</t>
  </si>
  <si>
    <t xml:space="preserve">100929</t>
  </si>
  <si>
    <t xml:space="preserve">ESTACA RAÍZ, DIÂMETRO DE 20CM, SEM PRESENÇA DE ROCHA (EXCLUSIVE MOBILIZAÇÃO E DESMOBILIZAÇÃO). AF_03/2020</t>
  </si>
  <si>
    <t xml:space="preserve">246,44</t>
  </si>
  <si>
    <t xml:space="preserve">100930</t>
  </si>
  <si>
    <t xml:space="preserve">ESTACA RAÍZ, DIÂMETRO DE 31CM, SEM PRESENÇA DE ROCHA (EXCLUSIVE MOBILIZAÇÃO E DESMOBILIZAÇÃO). AF_03/2020</t>
  </si>
  <si>
    <t xml:space="preserve">356,53</t>
  </si>
  <si>
    <t xml:space="preserve">100931</t>
  </si>
  <si>
    <t xml:space="preserve">ESTACA RAÍZ, DIÂMETRO DE 40CM, SEM PRESENÇA DE ROCHA (EXCLUSIVE MOBILIZAÇÃO E DESMOBILIZAÇÃO). AF_03/2020</t>
  </si>
  <si>
    <t xml:space="preserve">445,90</t>
  </si>
  <si>
    <t xml:space="preserve">100932</t>
  </si>
  <si>
    <t xml:space="preserve">ESTACA RAÍZ, DIÂMETRO DE 45CM, SEM PRESENÇA DE ROCHA (EXCLUSIVE MOBILIZAÇÃO E DESMOBILIZAÇÃO). AF_03/2020</t>
  </si>
  <si>
    <t xml:space="preserve">602,47</t>
  </si>
  <si>
    <t xml:space="preserve">100933</t>
  </si>
  <si>
    <t xml:space="preserve">ESTACA RAÍZ, DIÂMETRO DE 20CM, PERFURADA EM ROCHA (EXCLUSIVE MOBILIZAÇÃO E DESMOBILIZAÇÃO). AF_03/2020</t>
  </si>
  <si>
    <t xml:space="preserve">100934</t>
  </si>
  <si>
    <t xml:space="preserve">ESTACA RAÍZ, DIÂMETRO DE 31CM, PERFURADA EM ROCHA (EXCLUSIVE MOBILIZAÇÃO E DESMOBILIZAÇÃO). AF_03/2020</t>
  </si>
  <si>
    <t xml:space="preserve">434,96</t>
  </si>
  <si>
    <t xml:space="preserve">100935</t>
  </si>
  <si>
    <t xml:space="preserve">ESTACA RAÍZ, DIÂMETRO DE 40CM, PERFURADA EM ROCHA (EXCLUSIVE MOBILIZAÇÃO E DESMOBILIZAÇÃO). AF_03/2020</t>
  </si>
  <si>
    <t xml:space="preserve">544,50</t>
  </si>
  <si>
    <t xml:space="preserve">100936</t>
  </si>
  <si>
    <t xml:space="preserve">ESTACA RAÍZ, DIÂMETRO DE 45CM, PERFURADA EM ROCHA (EXCLUSIVE MOBILIZAÇÃO E DESMOBILIZAÇÃO). AF_03/2020</t>
  </si>
  <si>
    <t xml:space="preserve">717,44</t>
  </si>
  <si>
    <t xml:space="preserve">101173</t>
  </si>
  <si>
    <t xml:space="preserve">ESTACA BROCA DE CONCRETO, DIÂMETRO DE 20CM, ESCAVAÇÃO MANUAL COM TRADO CONCHA, COM ARMADURA DE ARRANQUE. AF_05/2020</t>
  </si>
  <si>
    <t xml:space="preserve">58,20</t>
  </si>
  <si>
    <t xml:space="preserve">101174</t>
  </si>
  <si>
    <t xml:space="preserve">ESTACA BROCA DE CONCRETO, DIÂMETRO DE 25CM, ESCAVAÇÃO MANUAL COM TRADO CONCHA, COM ARMADURA DE ARRANQUE. AF_05/2020</t>
  </si>
  <si>
    <t xml:space="preserve">81,41</t>
  </si>
  <si>
    <t xml:space="preserve">101175</t>
  </si>
  <si>
    <t xml:space="preserve">ESTACA BROCA DE CONCRETO, DIÂMETRO DE 30CM, ESCAVAÇÃO MANUAL COM TRADO CONCHA, COM ARMADURA DE ARRANQUE. AF_05/2020</t>
  </si>
  <si>
    <t xml:space="preserve">110,97</t>
  </si>
  <si>
    <t xml:space="preserve">101176</t>
  </si>
  <si>
    <t xml:space="preserve">ESTACA BROCA DE CONCRETO, DIÂMETRO DE 30CM, ESCAVAÇÃO MANUAL COM TRADO CONCHA, INTEIRAMENTE ARMADA. AF_05/2020</t>
  </si>
  <si>
    <t xml:space="preserve">145,23</t>
  </si>
  <si>
    <t xml:space="preserve">95240</t>
  </si>
  <si>
    <t xml:space="preserve">LASTRO DE CONCRETO MAGRO, APLICADO EM PISOS, LAJES SOBRE SOLO OU RADIERS, ESPESSURA DE 3 CM. AF_07/2016</t>
  </si>
  <si>
    <t xml:space="preserve">15,94</t>
  </si>
  <si>
    <t xml:space="preserve">95241</t>
  </si>
  <si>
    <t xml:space="preserve">LASTRO DE CONCRETO MAGRO, APLICADO EM PISOS, LAJES SOBRE SOLO OU RADIERS, ESPESSURA DE 5 CM. AF_07/2016</t>
  </si>
  <si>
    <t xml:space="preserve">26,56</t>
  </si>
  <si>
    <t xml:space="preserve">96616</t>
  </si>
  <si>
    <t xml:space="preserve">LASTRO DE CONCRETO MAGRO, APLICADO EM BLOCOS DE COROAMENTO OU SAPATAS. AF_08/2017</t>
  </si>
  <si>
    <t xml:space="preserve">558,47</t>
  </si>
  <si>
    <t xml:space="preserve">96617</t>
  </si>
  <si>
    <t xml:space="preserve">LASTRO DE CONCRETO MAGRO, APLICADO EM BLOCOS DE COROAMENTO OU SAPATAS, ESPESSURA DE 3 CM. AF_08/2017</t>
  </si>
  <si>
    <t xml:space="preserve">16,74</t>
  </si>
  <si>
    <t xml:space="preserve">96619</t>
  </si>
  <si>
    <t xml:space="preserve">LASTRO DE CONCRETO MAGRO, APLICADO EM BLOCOS DE COROAMENTO OU SAPATAS, ESPESSURA DE 5 CM. AF_08/2017</t>
  </si>
  <si>
    <t xml:space="preserve">27,91</t>
  </si>
  <si>
    <t xml:space="preserve">96620</t>
  </si>
  <si>
    <t xml:space="preserve">LASTRO DE CONCRETO MAGRO, APLICADO EM PISOS, LAJES SOBRE SOLO OU RADIERS. AF_08/2017</t>
  </si>
  <si>
    <t xml:space="preserve">531,51</t>
  </si>
  <si>
    <t xml:space="preserve">96621</t>
  </si>
  <si>
    <t xml:space="preserve">LASTRO COM MATERIAL GRANULAR, APLICAÇÃO EM BLOCOS DE COROAMENTO, ESPESSURA DE *5 CM*. AF_08/2017</t>
  </si>
  <si>
    <t xml:space="preserve">196,76</t>
  </si>
  <si>
    <t xml:space="preserve">96622</t>
  </si>
  <si>
    <t xml:space="preserve">LASTRO COM MATERIAL GRANULAR, APLICADO EM PISOS OU LAJES SOBRE SOLO, ESPESSURA DE *5 CM*. AF_08/2017</t>
  </si>
  <si>
    <t xml:space="preserve">117,50</t>
  </si>
  <si>
    <t xml:space="preserve">96623</t>
  </si>
  <si>
    <t xml:space="preserve">LASTRO COM MATERIAL GRANULAR, APLICADO EM BLOCOS DE COROAMENTO, ESPESSURA DE *10 CM*. AF_08/2017</t>
  </si>
  <si>
    <t xml:space="preserve">178,31</t>
  </si>
  <si>
    <t xml:space="preserve">96624</t>
  </si>
  <si>
    <t xml:space="preserve">LASTRO COM MATERIAL GRANULAR (PEDRA BRITADA N.2), APLICADO EM PISOS OU LAJES SOBRE SOLO, ESPESSURA DE *10 CM*. AF_08/2017</t>
  </si>
  <si>
    <t xml:space="preserve">110,99</t>
  </si>
  <si>
    <t xml:space="preserve">97082</t>
  </si>
  <si>
    <t xml:space="preserve">ESCAVAÇÃO MANUAL DE VIGA DE BORDA PARA RADIER. AF_09/2017</t>
  </si>
  <si>
    <t xml:space="preserve">65,51</t>
  </si>
  <si>
    <t xml:space="preserve">97083</t>
  </si>
  <si>
    <t xml:space="preserve">COMPACTAÇÃO MECÂNICA DE SOLO PARA EXECUÇÃO DE RADIER, COM COMPACTADOR DE SOLOS A PERCUSSÃO. AF_09/2017</t>
  </si>
  <si>
    <t xml:space="preserve">3,46</t>
  </si>
  <si>
    <t xml:space="preserve">97084</t>
  </si>
  <si>
    <t xml:space="preserve">COMPACTAÇÃO MECÂNICA DE SOLO PARA EXECUÇÃO DE RADIER, COM COMPACTADOR DE SOLOS TIPO PLACA VIBRATÓRIA. AF_09/2017</t>
  </si>
  <si>
    <t xml:space="preserve">97086</t>
  </si>
  <si>
    <t xml:space="preserve">FABRICAÇÃO, MONTAGEM E DESMONTAGEM DE FORMA PARA RADIER, EM MADEIRA SERRADA, 4 UTILIZAÇÕES. AF_09/2017</t>
  </si>
  <si>
    <t xml:space="preserve">121,49</t>
  </si>
  <si>
    <t xml:space="preserve">97087</t>
  </si>
  <si>
    <t xml:space="preserve">CAMADA SEPARADORA PARA EXECUÇÃO DE RADIER, EM LONA PLÁSTICA. AF_09/2017</t>
  </si>
  <si>
    <t xml:space="preserve">97088</t>
  </si>
  <si>
    <t xml:space="preserve">ARMAÇÃO PARA EXECUÇÃO DE RADIER, COM USO DE TELA Q-92. AF_09/2017</t>
  </si>
  <si>
    <t xml:space="preserve">13,73</t>
  </si>
  <si>
    <t xml:space="preserve">97089</t>
  </si>
  <si>
    <t xml:space="preserve">ARMAÇÃO PARA EXECUÇÃO DE RADIER, COM USO DE TELA Q-113. AF_09/2017</t>
  </si>
  <si>
    <t xml:space="preserve">97090</t>
  </si>
  <si>
    <t xml:space="preserve">ARMAÇÃO PARA EXECUÇÃO DE RADIER, COM USO DE TELA Q-138. AF_09/2017</t>
  </si>
  <si>
    <t xml:space="preserve">12,24</t>
  </si>
  <si>
    <t xml:space="preserve">97091</t>
  </si>
  <si>
    <t xml:space="preserve">ARMAÇÃO PARA EXECUÇÃO DE RADIER, COM USO DE TELA Q-159. AF_09/2017</t>
  </si>
  <si>
    <t xml:space="preserve">11,83</t>
  </si>
  <si>
    <t xml:space="preserve">97092</t>
  </si>
  <si>
    <t xml:space="preserve">ARMAÇÃO PARA EXECUÇÃO DE RADIER, COM USO DE TELA Q-196. AF_09/2017</t>
  </si>
  <si>
    <t xml:space="preserve">11,41</t>
  </si>
  <si>
    <t xml:space="preserve">97093</t>
  </si>
  <si>
    <t xml:space="preserve">ARMAÇÃO PARA EXECUÇÃO DE RADIER, COM USO DE TELA Q-283. AF_09/2017</t>
  </si>
  <si>
    <t xml:space="preserve">10,64</t>
  </si>
  <si>
    <t xml:space="preserve">97094</t>
  </si>
  <si>
    <t xml:space="preserve">CONCRETAGEM DE RADIER, PISO OU LAJE SOBRE SOLO, FCK 30 MPA, PARA ESPESSURA DE 10 CM - LANÇAMENTO, ADENSAMENTO E ACABAMENTO. AF_09/2017</t>
  </si>
  <si>
    <t xml:space="preserve">430,35</t>
  </si>
  <si>
    <t xml:space="preserve">97095</t>
  </si>
  <si>
    <t xml:space="preserve">CONCRETAGEM DE RADIER, PISO OU LAJE SOBRE SOLO, FCK 30 MPA, PARA ESPESSURA DE 15 CM - LANÇAMENTO, ADENSAMENTO E ACABAMENTO. AF_09/2017</t>
  </si>
  <si>
    <t xml:space="preserve">403,50</t>
  </si>
  <si>
    <t xml:space="preserve">97096</t>
  </si>
  <si>
    <t xml:space="preserve">CONCRETAGEM DE RADIER, PISO OU LAJE SOBRE SOLO, FCK 30 MPA, PARA ESPESSURA DE 20 CM - LANÇAMENTO, ADENSAMENTO E ACABAMENTO. AF_09/2017</t>
  </si>
  <si>
    <t xml:space="preserve">389,75</t>
  </si>
  <si>
    <t xml:space="preserve">97097</t>
  </si>
  <si>
    <t xml:space="preserve">ACABAMENTO POLIDO PARA PISO DE CONCRETO ARMADO DE ALTA RESISTÊNCIA. AF_09/2017</t>
  </si>
  <si>
    <t xml:space="preserve">29,98</t>
  </si>
  <si>
    <t xml:space="preserve">97101</t>
  </si>
  <si>
    <t xml:space="preserve">EXECUÇÃO DE RADIER, ESPESSURA DE 10 CM, FCK = 30 MPA, COM USO DE FORMAS EM MADEIRA SERRADA. AF_09/2017</t>
  </si>
  <si>
    <t xml:space="preserve">137,63</t>
  </si>
  <si>
    <t xml:space="preserve">97102</t>
  </si>
  <si>
    <t xml:space="preserve">EXECUÇÃO DE RADIER, ESPESSURA DE 15 CM, FCK = 30 MPA, COM USO DE FORMAS EM MADEIRA SERRADA. AF_09/2017</t>
  </si>
  <si>
    <t xml:space="preserve">157,55</t>
  </si>
  <si>
    <t xml:space="preserve">97103</t>
  </si>
  <si>
    <t xml:space="preserve">EXECUÇÃO DE RADIER, ESPESSURA DE 20 CM, FCK = 30 MPA, COM USO DE FORMAS EM MADEIRA SERRADA. AF_09/2017</t>
  </si>
  <si>
    <t xml:space="preserve">204,52</t>
  </si>
  <si>
    <t xml:space="preserve">100322</t>
  </si>
  <si>
    <t xml:space="preserve">LASTRO COM MATERIAL GRANULAR (PEDRA BRITADA N.3), APLICADO EM PISOS OU LAJES SOBRE SOLO, ESPESSURA DE *10 CM*. AF_07/2019</t>
  </si>
  <si>
    <t xml:space="preserve">106,54</t>
  </si>
  <si>
    <t xml:space="preserve">100323</t>
  </si>
  <si>
    <t xml:space="preserve">LASTRO COM MATERIAL GRANULAR (AREIA MÉDIA), APLICADO EM PISOS OU LAJES SOBRE SOLO, ESPESSURA DE *10 CM*. AF_07/2019</t>
  </si>
  <si>
    <t xml:space="preserve">111,35</t>
  </si>
  <si>
    <t xml:space="preserve">100324</t>
  </si>
  <si>
    <t xml:space="preserve">LASTRO COM MATERIAL GRANULAR (PEDRA BRITADA N.1 E PEDRA BRITADA N.2), APLICADO EM PISOS OU LAJES SOBRE SOLO, ESPESSURA DE *10 CM*. AF_07/2019</t>
  </si>
  <si>
    <t xml:space="preserve">110,79</t>
  </si>
  <si>
    <t xml:space="preserve">90996</t>
  </si>
  <si>
    <t xml:space="preserve">FORMAS MANUSEÁVEIS PARA PAREDES DE CONCRETO MOLDADAS IN LOCO, DE EDIFICAÇÕES DE MULTIPLOS PAVIMENTO, EM PLATIBANDA. AF_06/2015</t>
  </si>
  <si>
    <t xml:space="preserve">90997</t>
  </si>
  <si>
    <t xml:space="preserve">FORMAS MANUSEÁVEIS PARA PAREDES DE CONCRETO MOLDADAS IN LOCO, DE EDIFICAÇÕES DE MULTIPLOS PAVIMENTOS, EM FACES INTERNAS DE PAREDES. AF_06/2015</t>
  </si>
  <si>
    <t xml:space="preserve">23,42</t>
  </si>
  <si>
    <t xml:space="preserve">90998</t>
  </si>
  <si>
    <t xml:space="preserve">FORMAS MANUSEÁVEIS PARA PAREDES DE CONCRETO MOLDADAS IN LOCO, DE EDIFICAÇÕES DE MULTIPLOS PAVIMENTOS, EM LAJES. AF_06/2015</t>
  </si>
  <si>
    <t xml:space="preserve">28,40</t>
  </si>
  <si>
    <t xml:space="preserve">91000</t>
  </si>
  <si>
    <t xml:space="preserve">FORMAS MANUSEÁVEIS PARA PAREDES DE CONCRETO MOLDADAS IN LOCO, DE EDIFICAÇÕES DE MULTIPLOS PAVIMENTOS, EM PANOS DE FACHADA COM VÃOS. AF_06/2015</t>
  </si>
  <si>
    <t xml:space="preserve">21,54</t>
  </si>
  <si>
    <t xml:space="preserve">91002</t>
  </si>
  <si>
    <t xml:space="preserve">FORMAS MANUSEÁVEIS PARA PAREDES DE CONCRETO MOLDADAS IN LOCO, DE EDIFICAÇÕES DE MULTIPLOS PAVIMENTOS, EM PANOS DE FACHADA SEM VÃOS. AF_06/2015</t>
  </si>
  <si>
    <t xml:space="preserve">91003</t>
  </si>
  <si>
    <t xml:space="preserve">FORMAS MANUSEÁVEIS PARA PAREDES DE CONCRETO MOLDADAS IN LOCO, DE EDIFICAÇÕES DE MULTIPLOS PAVIMENTOS, EM PANOS DE FACHADA COM VARANDAS. AF_06/2015</t>
  </si>
  <si>
    <t xml:space="preserve">22,97</t>
  </si>
  <si>
    <t xml:space="preserve">91004</t>
  </si>
  <si>
    <t xml:space="preserve">FORMAS MANUSEÁVEIS PARA PAREDES DE CONCRETO MOLDADAS IN LOCO, DE EDIFICAÇÕES DE PAVIMENTO ÚNICO, EM FACES INTERNAS DE PAREDES. AF_06/2015</t>
  </si>
  <si>
    <t xml:space="preserve">17,95</t>
  </si>
  <si>
    <t xml:space="preserve">91005</t>
  </si>
  <si>
    <t xml:space="preserve">FORMAS MANUSEÁVEIS PARA PAREDES DE CONCRETO MOLDADAS IN LOCO, DE EDIFICAÇÕES DE PAVIMENTO ÚNICO, EM LAJES. AF_06/2015</t>
  </si>
  <si>
    <t xml:space="preserve">21,67</t>
  </si>
  <si>
    <t xml:space="preserve">91006</t>
  </si>
  <si>
    <t xml:space="preserve">FORMAS MANUSEÁVEIS PARA PAREDES DE CONCRETO MOLDADAS IN LOCO, DE EDIFICAÇÕES DE PAVIMENTO ÚNICO, EM PANOS DE FACHADA COM VÃOS. AF_06/2015</t>
  </si>
  <si>
    <t xml:space="preserve">16,54</t>
  </si>
  <si>
    <t xml:space="preserve">91007</t>
  </si>
  <si>
    <t xml:space="preserve">FORMAS MANUSEÁVEIS PARA PAREDES DE CONCRETO MOLDADAS IN LOCO, DE EDIFICAÇÕES DE PAVIMENTO ÚNICO, EM PANOS DE FACHADA SEM VÃOS. AF_06/2015</t>
  </si>
  <si>
    <t xml:space="preserve">91008</t>
  </si>
  <si>
    <t xml:space="preserve">FORMAS MANUSEÁVEIS PARA PAREDES DE CONCRETO MOLDADAS IN LOCO, DE EDIFICAÇÕES DE PAVIMENTO ÚNICO, EM PANOS DE FACHADA COM VARANDA. AF_06/2015</t>
  </si>
  <si>
    <t xml:space="preserve">17,98</t>
  </si>
  <si>
    <t xml:space="preserve">92263</t>
  </si>
  <si>
    <t xml:space="preserve">FABRICAÇÃO DE FÔRMA PARA PILARES E ESTRUTURAS SIMILARES, EM CHAPA DE MADEIRA COMPENSADA RESINADA, E = 17 MM. AF_09/2020</t>
  </si>
  <si>
    <t xml:space="preserve">134,73</t>
  </si>
  <si>
    <t xml:space="preserve">92264</t>
  </si>
  <si>
    <t xml:space="preserve">FABRICAÇÃO DE FÔRMA PARA PILARES E ESTRUTURAS SIMILARES, EM CHAPA DE MADEIRA COMPENSADA PLASTIFICADA, E = 18 MM. AF_09/2020</t>
  </si>
  <si>
    <t xml:space="preserve">141,34</t>
  </si>
  <si>
    <t xml:space="preserve">92265</t>
  </si>
  <si>
    <t xml:space="preserve">FABRICAÇÃO DE FÔRMA PARA VIGAS, EM CHAPA DE MADEIRA COMPENSADA RESINADA, E = 17 MM. AF_09/2020</t>
  </si>
  <si>
    <t xml:space="preserve">100,44</t>
  </si>
  <si>
    <t xml:space="preserve">92266</t>
  </si>
  <si>
    <t xml:space="preserve">FABRICAÇÃO DE FÔRMA PARA VIGAS, EM CHAPA DE MADEIRA COMPENSADA PLASTIFICADA, E = 18 MM. AF_09/2020</t>
  </si>
  <si>
    <t xml:space="preserve">106,11</t>
  </si>
  <si>
    <t xml:space="preserve">92267</t>
  </si>
  <si>
    <t xml:space="preserve">FABRICAÇÃO DE FÔRMA PARA LAJES, EM CHAPA DE MADEIRA COMPENSADA RESINADA, E = 17 MM. AF_09/2020</t>
  </si>
  <si>
    <t xml:space="preserve">40,01</t>
  </si>
  <si>
    <t xml:space="preserve">92268</t>
  </si>
  <si>
    <t xml:space="preserve">FABRICAÇÃO DE FÔRMA PARA LAJES, EM CHAPA DE MADEIRA COMPENSADA PLASTIFICADA, E = 18 MM. AF_09/2020</t>
  </si>
  <si>
    <t xml:space="preserve">45,21</t>
  </si>
  <si>
    <t xml:space="preserve">92269</t>
  </si>
  <si>
    <t xml:space="preserve">FABRICAÇÃO DE FÔRMA PARA PILARES E ESTRUTURAS SIMILARES, EM MADEIRA SERRADA, E=25 MM. AF_09/2020</t>
  </si>
  <si>
    <t xml:space="preserve">150,08</t>
  </si>
  <si>
    <t xml:space="preserve">92270</t>
  </si>
  <si>
    <t xml:space="preserve">FABRICAÇÃO DE FÔRMA PARA VIGAS, COM MADEIRA SERRADA, E = 25 MM. AF_09/2020</t>
  </si>
  <si>
    <t xml:space="preserve">122,00</t>
  </si>
  <si>
    <t xml:space="preserve">92271</t>
  </si>
  <si>
    <t xml:space="preserve">FABRICAÇÃO DE FÔRMA PARA LAJES, EM MADEIRA SERRADA, E=25 MM. AF_09/2020</t>
  </si>
  <si>
    <t xml:space="preserve">66,12</t>
  </si>
  <si>
    <t xml:space="preserve">92272</t>
  </si>
  <si>
    <t xml:space="preserve">FABRICAÇÃO DE ESCORAS DE VIGA DO TIPO GARFO, EM MADEIRA. AF_09/2020</t>
  </si>
  <si>
    <t xml:space="preserve">25,97</t>
  </si>
  <si>
    <t xml:space="preserve">92273</t>
  </si>
  <si>
    <t xml:space="preserve">FABRICAÇÃO DE ESCORAS DO TIPO PONTALETE, EM MADEIRA, PARA PÉ-DIREITO SIMPLES. AF_09/2020</t>
  </si>
  <si>
    <t xml:space="preserve">12,15</t>
  </si>
  <si>
    <t xml:space="preserve">92409</t>
  </si>
  <si>
    <t xml:space="preserve">MONTAGEM E DESMONTAGEM DE FÔRMA DE PILARES RETANGULARES E ESTRUTURAS SIMILARES, PÉ-DIREITO SIMPLES, EM MADEIRA SERRADA, 1 UTILIZAÇÃO. AF_09/2020</t>
  </si>
  <si>
    <t xml:space="preserve">253,07</t>
  </si>
  <si>
    <t xml:space="preserve">92411</t>
  </si>
  <si>
    <t xml:space="preserve">MONTAGEM E DESMONTAGEM DE FÔRMA DE PILARES RETANGULARES E ESTRUTURAS SIMILARES, PÉ-DIREITO SIMPLES, EM MADEIRA SERRADA, 2 UTILIZAÇÕES. AF_09/2020</t>
  </si>
  <si>
    <t xml:space="preserve">167,85</t>
  </si>
  <si>
    <t xml:space="preserve">92413</t>
  </si>
  <si>
    <t xml:space="preserve">MONTAGEM E DESMONTAGEM DE FÔRMA DE PILARES RETANGULARES E ESTRUTURAS SIMILARES, PÉ-DIREITO SIMPLES, EM MADEIRA SERRADA, 4 UTILIZAÇÕES. AF_09/2020</t>
  </si>
  <si>
    <t xml:space="preserve">109,30</t>
  </si>
  <si>
    <t xml:space="preserve">92415</t>
  </si>
  <si>
    <t xml:space="preserve">MONTAGEM E DESMONTAGEM DE FÔRMA DE PILARES RETANGULARES E ESTRUTURAS SIMILARES, PÉ-DIREITO SIMPLES, EM CHAPA DE MADEIRA COMPENSADA RESINADA, 2 UTILIZAÇÕES. AF_09/2020</t>
  </si>
  <si>
    <t xml:space="preserve">120,97</t>
  </si>
  <si>
    <t xml:space="preserve">92417</t>
  </si>
  <si>
    <t xml:space="preserve">MONTAGEM E DESMONTAGEM DE FÔRMA DE PILARES RETANGULARES E ESTRUTURAS SIMILARES, PÉ-DIREITO DUPLO, EM CHAPA DE MADEIRA COMPENSADA RESINADA, 2 UTILIZAÇÕES. AF_09/2020</t>
  </si>
  <si>
    <t xml:space="preserve">144,91</t>
  </si>
  <si>
    <t xml:space="preserve">92419</t>
  </si>
  <si>
    <t xml:space="preserve">MONTAGEM E DESMONTAGEM DE FÔRMA DE PILARES RETANGULARES E ESTRUTURAS SIMILARES, PÉ-DIREITO SIMPLES, EM CHAPA DE MADEIRA COMPENSADA RESINADA, 4 UTILIZAÇÕES. AF_09/2020</t>
  </si>
  <si>
    <t xml:space="preserve">92421</t>
  </si>
  <si>
    <t xml:space="preserve">MONTAGEM E DESMONTAGEM DE FÔRMA DE PILARES RETANGULARES E ESTRUTURAS SIMILARES, PÉ-DIREITO DUPLO, EM CHAPA DE MADEIRA COMPENSADA RESINADA, 4 UTILIZAÇÕES. AF_09/2020</t>
  </si>
  <si>
    <t xml:space="preserve">95,52</t>
  </si>
  <si>
    <t xml:space="preserve">92423</t>
  </si>
  <si>
    <t xml:space="preserve">MONTAGEM E DESMONTAGEM DE FÔRMA DE PILARES RETANGULARES E ESTRUTURAS SIMILARES, PÉ-DIREITO SIMPLES, EM CHAPA DE MADEIRA COMPENSADA RESINADA, 6 UTILIZAÇÕES. AF_09/2020</t>
  </si>
  <si>
    <t xml:space="preserve">63,29</t>
  </si>
  <si>
    <t xml:space="preserve">92425</t>
  </si>
  <si>
    <t xml:space="preserve">MONTAGEM E DESMONTAGEM DE FÔRMA DE PILARES RETANGULARES E ESTRUTURAS SIMILARES, PÉ-DIREITO DUPLO, EM CHAPA DE MADEIRA COMPENSADA RESINADA, 6 UTILIZAÇÕES. AF_09/2020</t>
  </si>
  <si>
    <t xml:space="preserve">79,25</t>
  </si>
  <si>
    <t xml:space="preserve">92427</t>
  </si>
  <si>
    <t xml:space="preserve">MONTAGEM E DESMONTAGEM DE FÔRMA DE PILARES RETANGULARES E ESTRUTURAS SIMILARES, PÉ-DIREITO SIMPLES, EM CHAPA DE MADEIRA COMPENSADA RESINADA, 8 UTILIZAÇÕES. AF_09/2020</t>
  </si>
  <si>
    <t xml:space="preserve">56,29</t>
  </si>
  <si>
    <t xml:space="preserve">92429</t>
  </si>
  <si>
    <t xml:space="preserve">MONTAGEM E DESMONTAGEM DE FÔRMA DE PILARES RETANGULARES E ESTRUTURAS SIMILARES, PÉ-DIREITO DUPLO, EM CHAPA DE MADEIRA COMPENSADA RESINADA, 8 UTILIZAÇÕES. AF_09/2020</t>
  </si>
  <si>
    <t xml:space="preserve">71,08</t>
  </si>
  <si>
    <t xml:space="preserve">92431</t>
  </si>
  <si>
    <t xml:space="preserve">MONTAGEM E DESMONTAGEM DE FÔRMA DE PILARES RETANGULARES E ESTRUTURAS SIMILARES, PÉ-DIREITO SIMPLES, EM CHAPA DE MADEIRA COMPENSADA PLASTIFICADA, 10 UTILIZAÇÕES. AF_09/2020</t>
  </si>
  <si>
    <t xml:space="preserve">49,78</t>
  </si>
  <si>
    <t xml:space="preserve">92433</t>
  </si>
  <si>
    <t xml:space="preserve">MONTAGEM E DESMONTAGEM DE FÔRMA DE PILARES RETANGULARES E ESTRUTURAS SIMILARES, PÉ-DIREITO DUPLO, EM CHAPA DE MADEIRA COMPENSADA PLASTIFICADA, 10 UTILIZAÇÕES. AF_09/2020</t>
  </si>
  <si>
    <t xml:space="preserve">63,82</t>
  </si>
  <si>
    <t xml:space="preserve">92435</t>
  </si>
  <si>
    <t xml:space="preserve">MONTAGEM E DESMONTAGEM DE FÔRMA DE PILARES RETANGULARES E ESTRUTURAS SIMILARES, PÉ-DIREITO SIMPLES, EM CHAPA DE MADEIRA COMPENSADA PLASTIFICADA, 12 UTILIZAÇÕES. AF_09/2020</t>
  </si>
  <si>
    <t xml:space="preserve">47,47</t>
  </si>
  <si>
    <t xml:space="preserve">92437</t>
  </si>
  <si>
    <t xml:space="preserve">MONTAGEM E DESMONTAGEM DE FÔRMA DE PILARES RETANGULARES E ESTRUTURAS SIMILARES, PÉ-DIREITO DUPLO, EM CHAPA DE MADEIRA COMPENSADA PLASTIFICADA, 12 UTILIZAÇÕES. AF_09/2020</t>
  </si>
  <si>
    <t xml:space="preserve">61,04</t>
  </si>
  <si>
    <t xml:space="preserve">92439</t>
  </si>
  <si>
    <t xml:space="preserve">MONTAGEM E DESMONTAGEM DE FÔRMA DE PILARES RETANGULARES E ESTRUTURAS SIMILARES, PÉ-DIREITO SIMPLES, EM CHAPA DE MADEIRA COMPENSADA PLASTIFICADA, 14 UTILIZAÇÕES. AF_09/2020</t>
  </si>
  <si>
    <t xml:space="preserve">45,81</t>
  </si>
  <si>
    <t xml:space="preserve">92441</t>
  </si>
  <si>
    <t xml:space="preserve">MONTAGEM E DESMONTAGEM DE FÔRMA DE PILARES RETANGULARES E ESTRUTURAS SIMILARES, PÉ-DIREITO DUPLO, EM CHAPA DE MADEIRA COMPENSADA PLASTIFICADA, 14 UTILIZAÇÕES. AF_09/2020</t>
  </si>
  <si>
    <t xml:space="preserve">59,05</t>
  </si>
  <si>
    <t xml:space="preserve">92443</t>
  </si>
  <si>
    <t xml:space="preserve">MONTAGEM E DESMONTAGEM DE FÔRMA DE PILARES RETANGULARES E ESTRUTURAS SIMILARES, PÉ-DIREITO SIMPLES, EM CHAPA DE MADEIRA COMPENSADA PLASTIFICADA, 18 UTILIZAÇÕES. AF_09/2020</t>
  </si>
  <si>
    <t xml:space="preserve">92445</t>
  </si>
  <si>
    <t xml:space="preserve">MONTAGEM E DESMONTAGEM DE FÔRMA DE PILARES RETANGULARES E ESTRUTURAS SIMILARES, PÉ-DIREITO DUPLO, EM CHAPA DE MADEIRA COMPENSADA PLASTIFICADA, 18 UTILIZAÇÕES. AF_09/2020</t>
  </si>
  <si>
    <t xml:space="preserve">55,16</t>
  </si>
  <si>
    <t xml:space="preserve">92446</t>
  </si>
  <si>
    <t xml:space="preserve">MONTAGEM E DESMONTAGEM DE FÔRMA DE VIGA, ESCORAMENTO COM PONTALETE DE MADEIRA, PÉ-DIREITO SIMPLES, EM MADEIRA SERRADA, 1 UTILIZAÇÃO. AF_09/2020</t>
  </si>
  <si>
    <t xml:space="preserve">238,27</t>
  </si>
  <si>
    <t xml:space="preserve">92447</t>
  </si>
  <si>
    <t xml:space="preserve">MONTAGEM E DESMONTAGEM DE FÔRMA DE VIGA, ESCORAMENTO COM PONTALETE DE MADEIRA, PÉ-DIREITO SIMPLES, EM MADEIRA SERRADA, 2 UTILIZAÇÕES. AF_09/2020</t>
  </si>
  <si>
    <t xml:space="preserve">169,62</t>
  </si>
  <si>
    <t xml:space="preserve">92448</t>
  </si>
  <si>
    <t xml:space="preserve">MONTAGEM E DESMONTAGEM DE FÔRMA DE VIGA, ESCORAMENTO COM PONTALETE DE MADEIRA, PÉ-DIREITO SIMPLES, EM MADEIRA SERRADA, 4 UTILIZAÇÕES. AF_09/2020</t>
  </si>
  <si>
    <t xml:space="preserve">134,34</t>
  </si>
  <si>
    <t xml:space="preserve">92449</t>
  </si>
  <si>
    <t xml:space="preserve">MONTAGEM E DESMONTAGEM DE FÔRMA DE VIGA, ESCORAMENTO COM GARFO DE MADEIRA, PÉ-DIREITO DUPLO, EM CHAPA DE MADEIRA RESINADA, 2 UTILIZAÇÕES. AF_09/2020</t>
  </si>
  <si>
    <t xml:space="preserve">220,13</t>
  </si>
  <si>
    <t xml:space="preserve">92450</t>
  </si>
  <si>
    <t xml:space="preserve">MONTAGEM E DESMONTAGEM DE FÔRMA DE VIGA, ESCORAMENTO METÁLICO, PÉ-DIREITO DUPLO, EM CHAPA DE MADEIRA RESINADA, 2 UTILIZAÇÕES. AF_09/2020</t>
  </si>
  <si>
    <t xml:space="preserve">298,25</t>
  </si>
  <si>
    <t xml:space="preserve">92451</t>
  </si>
  <si>
    <t xml:space="preserve">MONTAGEM E DESMONTAGEM DE FÔRMA DE VIGA, ESCORAMENTO COM GARFO DE MADEIRA, PÉ-DIREITO SIMPLES, EM CHAPA DE MADEIRA RESINADA, 2 UTILIZAÇÕES. AF_09/2020</t>
  </si>
  <si>
    <t xml:space="preserve">152,71</t>
  </si>
  <si>
    <t xml:space="preserve">92452</t>
  </si>
  <si>
    <t xml:space="preserve">MONTAGEM E DESMONTAGEM DE FÔRMA DE VIGA, ESCORAMENTO METÁLICO, PÉ-DIREITO SIMPLES, EM CHAPA DE MADEIRA RESINADA, 2 UTILIZAÇÕES. AF_09/2020</t>
  </si>
  <si>
    <t xml:space="preserve">148,98</t>
  </si>
  <si>
    <t xml:space="preserve">92453</t>
  </si>
  <si>
    <t xml:space="preserve">MONTAGEM E DESMONTAGEM DE FÔRMA DE VIGA, ESCORAMENTO COM GARFO DE MADEIRA, PÉ-DIREITO DUPLO, EM CHAPA DE MADEIRA RESINADA, 4 UTILIZAÇÕES. AF_09/2020</t>
  </si>
  <si>
    <t xml:space="preserve">188,23</t>
  </si>
  <si>
    <t xml:space="preserve">92454</t>
  </si>
  <si>
    <t xml:space="preserve">MONTAGEM E DESMONTAGEM DE FÔRMA DE VIGA, ESCORAMENTO METÁLICO, PÉ-DIREITO DUPLO, EM CHAPA DE MADEIRA RESINADA, 4 UTILIZAÇÕES. AF_09/2020</t>
  </si>
  <si>
    <t xml:space="preserve">271,61</t>
  </si>
  <si>
    <t xml:space="preserve">92455</t>
  </si>
  <si>
    <t xml:space="preserve">MONTAGEM E DESMONTAGEM DE FÔRMA DE VIGA, ESCORAMENTO COM GARFO DE MADEIRA, PÉ-DIREITO SIMPLES, EM CHAPA DE MADEIRA RESINADA, 4 UTILIZAÇÕES. AF_09/2020</t>
  </si>
  <si>
    <t xml:space="preserve">125,17</t>
  </si>
  <si>
    <t xml:space="preserve">92456</t>
  </si>
  <si>
    <t xml:space="preserve">MONTAGEM E DESMONTAGEM DE FÔRMA DE VIGA, ESCORAMENTO METÁLICO, PÉ-DIREITO SIMPLES, EM CHAPA DE MADEIRA RESINADA, 4 UTILIZAÇÕES. AF_09/2020</t>
  </si>
  <si>
    <t xml:space="preserve">122,59</t>
  </si>
  <si>
    <t xml:space="preserve">92457</t>
  </si>
  <si>
    <t xml:space="preserve">MONTAGEM E DESMONTAGEM DE FÔRMA DE VIGA, ESCORAMENTO COM GARFO DE MADEIRA, PÉ-DIREITO DUPLO, EM CHAPA DE MADEIRA RESINADA, 6 UTILIZAÇÕES. AF_09/2020</t>
  </si>
  <si>
    <t xml:space="preserve">163,39</t>
  </si>
  <si>
    <t xml:space="preserve">92458</t>
  </si>
  <si>
    <t xml:space="preserve">MONTAGEM E DESMONTAGEM DE FÔRMA DE VIGA, ESCORAMENTO METÁLICO, PÉ-DIREITO DUPLO, EM CHAPA DE MADEIRA RESINADA, 6 UTILIZAÇÕES. AF_12/2015</t>
  </si>
  <si>
    <t xml:space="preserve">254,41</t>
  </si>
  <si>
    <t xml:space="preserve">92459</t>
  </si>
  <si>
    <t xml:space="preserve">MONTAGEM E DESMONTAGEM DE FÔRMA DE VIGA, ESCORAMENTO COM GARFO DE MADEIRA, PÉ-DIREITO SIMPLES, EM CHAPA DE MADEIRA RESINADA, 6 UTILIZAÇÕES. AF_09/2020</t>
  </si>
  <si>
    <t xml:space="preserve">106,21</t>
  </si>
  <si>
    <t xml:space="preserve">92460</t>
  </si>
  <si>
    <t xml:space="preserve">MONTAGEM E DESMONTAGEM DE FÔRMA DE VIGA, ESCORAMENTO METÁLICO, PÉ-DIREITO SIMPLES, EM CHAPA DE MADEIRA RESINADA, 6 UTILIZAÇÕES. AF_09/2020</t>
  </si>
  <si>
    <t xml:space="preserve">101,11</t>
  </si>
  <si>
    <t xml:space="preserve">92461</t>
  </si>
  <si>
    <t xml:space="preserve">MONTAGEM E DESMONTAGEM DE FÔRMA DE VIGA, ESCORAMENTO COM GARFO DE MADEIRA, PÉ-DIREITO DUPLO, EM CHAPA DE MADEIRA RESINADA, 8 UTILIZAÇÕES. AF_09/2020</t>
  </si>
  <si>
    <t xml:space="preserve">150,18</t>
  </si>
  <si>
    <t xml:space="preserve">92462</t>
  </si>
  <si>
    <t xml:space="preserve">MONTAGEM E DESMONTAGEM DE FÔRMA DE VIGA, ESCORAMENTO METÁLICO, PÉ-DIREITO DUPLO, EM CHAPA DE MADEIRA RESINADA, 8 UTILIZAÇÕES. AF_09/2020</t>
  </si>
  <si>
    <t xml:space="preserve">243,25</t>
  </si>
  <si>
    <t xml:space="preserve">92463</t>
  </si>
  <si>
    <t xml:space="preserve">MONTAGEM E DESMONTAGEM DE FÔRMA DE VIGA, ESCORAMENTO COM GARFO DE MADEIRA, PÉ-DIREITO SIMPLES, EM CHAPA DE MADEIRA RESINADA, 8 UTILIZAÇÕES. AF_09/2020</t>
  </si>
  <si>
    <t xml:space="preserve">95,90</t>
  </si>
  <si>
    <t xml:space="preserve">92464</t>
  </si>
  <si>
    <t xml:space="preserve">MONTAGEM E DESMONTAGEM DE FÔRMA DE VIGA, ESCORAMENTO METÁLICO, PÉ-DIREITO SIMPLES, EM CHAPA DE MADEIRA RESINADA, 8 UTILIZAÇÕES. AF_09/2020</t>
  </si>
  <si>
    <t xml:space="preserve">95,57</t>
  </si>
  <si>
    <t xml:space="preserve">92465</t>
  </si>
  <si>
    <t xml:space="preserve">MONTAGEM E DESMONTAGEM DE FÔRMA DE VIGA, ESCORAMENTO COM GARFO DE MADEIRA, PÉ-DIREITO DUPLO, EM CHAPA DE MADEIRA PLASTIFICADA, 10 UTILIZAÇÕES. AF_09/2020</t>
  </si>
  <si>
    <t xml:space="preserve">117,60</t>
  </si>
  <si>
    <t xml:space="preserve">92466</t>
  </si>
  <si>
    <t xml:space="preserve">MONTAGEM E DESMONTAGEM DE FÔRMA DE VIGA, ESCORAMENTO METÁLICO, PÉ-DIREITO DUPLO, EM CHAPA DE MADEIRA PLASTIFICADA, 10 UTILIZAÇÕES. AF_09/2020</t>
  </si>
  <si>
    <t xml:space="preserve">232,40</t>
  </si>
  <si>
    <t xml:space="preserve">92467</t>
  </si>
  <si>
    <t xml:space="preserve">MONTAGEM E DESMONTAGEM DE FÔRMA DE VIGA, ESCORAMENTO COM GARFO DE MADEIRA, PÉ-DIREITO SIMPLES, EM CHAPA DE MADEIRA PLASTIFICADA, 10 UTILIZAÇÕES. AF_09/2020</t>
  </si>
  <si>
    <t xml:space="preserve">75,94</t>
  </si>
  <si>
    <t xml:space="preserve">92468</t>
  </si>
  <si>
    <t xml:space="preserve">MONTAGEM E DESMONTAGEM DE FÔRMA DE VIGA, ESCORAMENTO METÁLICO, PÉ-DIREITO SIMPLES, EM CHAPA DE MADEIRA PLASTIFICADA, 10 UTILIZAÇÕES. AF_09/2020</t>
  </si>
  <si>
    <t xml:space="preserve">85,34</t>
  </si>
  <si>
    <t xml:space="preserve">92469</t>
  </si>
  <si>
    <t xml:space="preserve">MONTAGEM E DESMONTAGEM DE FÔRMA DE VIGA, ESCORAMENTO COM GARFO DE MADEIRA, PÉ-DIREITO DUPLO, EM CHAPA DE MADEIRA PLASTIFICADA, 12 UTILIZAÇÕES. AF_09/2020</t>
  </si>
  <si>
    <t xml:space="preserve">107,22</t>
  </si>
  <si>
    <t xml:space="preserve">92470</t>
  </si>
  <si>
    <t xml:space="preserve">MONTAGEM E DESMONTAGEM DE FÔRMA DE VIGA, ESCORAMENTO METÁLICO, PÉ-DIREITO DUPLO, EM CHAPA DE MADEIRA PLASTIFICADA, 12 UTILIZAÇÕES. AF_09/2020</t>
  </si>
  <si>
    <t xml:space="preserve">226,31</t>
  </si>
  <si>
    <t xml:space="preserve">92471</t>
  </si>
  <si>
    <t xml:space="preserve">MONTAGEM E DESMONTAGEM DE FÔRMA DE VIGA, ESCORAMENTO COM GARFO DE MADEIRA, PÉ-DIREITO SIMPLES, EM CHAPA DE MADEIRA PLASTIFICADA, 12 UTILIZAÇÕES. AF_09/2020</t>
  </si>
  <si>
    <t xml:space="preserve">69,33</t>
  </si>
  <si>
    <t xml:space="preserve">92472</t>
  </si>
  <si>
    <t xml:space="preserve">MONTAGEM E DESMONTAGEM DE FÔRMA DE VIGA, ESCORAMENTO METÁLICO, PÉ-DIREITO SIMPLES, EM CHAPA DE MADEIRA PLASTIFICADA, 12 UTILIZAÇÕES. AF_09/2020</t>
  </si>
  <si>
    <t xml:space="preserve">80,19</t>
  </si>
  <si>
    <t xml:space="preserve">92473</t>
  </si>
  <si>
    <t xml:space="preserve">MONTAGEM E DESMONTAGEM DE FÔRMA DE VIGA, ESCORAMENTO COM GARFO DE MADEIRA, PÉ-DIREITO DUPLO, EM CHAPA DE MADEIRA PLASTIFICADA, 14 UTILIZAÇÕES. AF_09/2020</t>
  </si>
  <si>
    <t xml:space="preserve">98,69</t>
  </si>
  <si>
    <t xml:space="preserve">92474</t>
  </si>
  <si>
    <t xml:space="preserve">MONTAGEM E DESMONTAGEM DE FÔRMA DE VIGA, ESCORAMENTO METÁLICO, PÉ-DIREITO DUPLO, EM CHAPA DE MADEIRA PLASTIFICADA, 14 UTILIZAÇÕES. AF_09/2020</t>
  </si>
  <si>
    <t xml:space="preserve">220,98</t>
  </si>
  <si>
    <t xml:space="preserve">92475</t>
  </si>
  <si>
    <t xml:space="preserve">MONTAGEM E DESMONTAGEM DE FÔRMA DE VIGA, ESCORAMENTO COM GARFO DE MADEIRA, PÉ-DIREITO SIMPLES, EM CHAPA DE MADEIRA PLASTIFICADA, 14 UTILIZAÇÕES. AF_09/2020</t>
  </si>
  <si>
    <t xml:space="preserve">63,87</t>
  </si>
  <si>
    <t xml:space="preserve">92476</t>
  </si>
  <si>
    <t xml:space="preserve">MONTAGEM E DESMONTAGEM DE FÔRMA DE VIGA, ESCORAMENTO METÁLICO, PÉ-DIREITO SIMPLES, EM CHAPA DE MADEIRA PLASTIFICADA, 14 UTILIZAÇÕES. AF_09/2020</t>
  </si>
  <si>
    <t xml:space="preserve">75,74</t>
  </si>
  <si>
    <t xml:space="preserve">92477</t>
  </si>
  <si>
    <t xml:space="preserve">MONTAGEM E DESMONTAGEM DE FÔRMA DE VIGA, ESCORAMENTO COM GARFO DE MADEIRA, PÉ-DIREITO DUPLO, EM CHAPA DE MADEIRA PLASTIFICADA, 18 UTILIZAÇÕES. AF_09/2020</t>
  </si>
  <si>
    <t xml:space="preserve">80,82</t>
  </si>
  <si>
    <t xml:space="preserve">92478</t>
  </si>
  <si>
    <t xml:space="preserve">MONTAGEM E DESMONTAGEM DE FÔRMA DE VIGA, ESCORAMENTO METÁLICO, PÉ-DIREITO DUPLO, EM CHAPA DE MADEIRA PLASTIFICADA, 18 UTILIZAÇÕES. AF_09/2020</t>
  </si>
  <si>
    <t xml:space="preserve">210,72</t>
  </si>
  <si>
    <t xml:space="preserve">92479</t>
  </si>
  <si>
    <t xml:space="preserve">MONTAGEM E DESMONTAGEM DE FÔRMA DE VIGA, ESCORAMENTO COM GARFO DE MADEIRA, PÉ-DIREITO SIMPLES, EM CHAPA DE MADEIRA PLASTIFICADA, 18 UTILIZAÇÕES. AF_09/2020</t>
  </si>
  <si>
    <t xml:space="preserve">52,45</t>
  </si>
  <si>
    <t xml:space="preserve">92480</t>
  </si>
  <si>
    <t xml:space="preserve">MONTAGEM E DESMONTAGEM DE FÔRMA DE VIGA, ESCORAMENTO METÁLICO, PÉ-DIREITO SIMPLES, EM CHAPA DE MADEIRA PLASTIFICADA, 18 UTILIZAÇÕES. AF_09/2020</t>
  </si>
  <si>
    <t xml:space="preserve">67,06</t>
  </si>
  <si>
    <t xml:space="preserve">92482</t>
  </si>
  <si>
    <t xml:space="preserve">MONTAGEM E DESMONTAGEM DE FÔRMA DE LAJE MACIÇA, PÉ-DIREITO SIMPLES, EM MADEIRA SERRADA, 1 UTILIZAÇÃO. AF_09/2020</t>
  </si>
  <si>
    <t xml:space="preserve">260,70</t>
  </si>
  <si>
    <t xml:space="preserve">92484</t>
  </si>
  <si>
    <t xml:space="preserve">MONTAGEM E DESMONTAGEM DE FÔRMA DE LAJE MACIÇA, PÉ-DIREITO SIMPLES, EM MADEIRA SERRADA, 2 UTILIZAÇÕES. AF_09/2020</t>
  </si>
  <si>
    <t xml:space="preserve">195,88</t>
  </si>
  <si>
    <t xml:space="preserve">92486</t>
  </si>
  <si>
    <t xml:space="preserve">MONTAGEM E DESMONTAGEM DE FÔRMA DE LAJE MACIÇA, PÉ-DIREITO SIMPLES, EM MADEIRA SERRADA, 4 UTILIZAÇÕES. AF_09/2020</t>
  </si>
  <si>
    <t xml:space="preserve">139,94</t>
  </si>
  <si>
    <t xml:space="preserve">92488</t>
  </si>
  <si>
    <t xml:space="preserve">MONTAGEM E DESMONTAGEM DE FÔRMA DE LAJE NERVURADA COM CUBETA E ASSOALHO, PÉ-DIREITO DUPLO, EM CHAPA DE MADEIRA COMPENSADA RESINADA, 8 UTILIZAÇÕES. AF_09/2020</t>
  </si>
  <si>
    <t xml:space="preserve">92,70</t>
  </si>
  <si>
    <t xml:space="preserve">92490</t>
  </si>
  <si>
    <t xml:space="preserve">MONTAGEM E DESMONTAGEM DE FÔRMA DE LAJE NERVURADA COM CUBETA E ASSOALHO, PÉ-DIREITO SIMPLES, EM CHAPA DE MADEIRA COMPENSADA RESINADA, 8 UTILIZAÇÕES. AF_09/2020</t>
  </si>
  <si>
    <t xml:space="preserve">53,26</t>
  </si>
  <si>
    <t xml:space="preserve">92492</t>
  </si>
  <si>
    <t xml:space="preserve">MONTAGEM E DESMONTAGEM DE FÔRMA DE LAJE NERVURADA COM CUBETA E ASSOALHO, PÉ-DIREITO DUPLO, EM CHAPA DE MADEIRA COMPENSADA RESINADA, 10 UTILIZAÇÕES. AF_09/2020</t>
  </si>
  <si>
    <t xml:space="preserve">89,32</t>
  </si>
  <si>
    <t xml:space="preserve">92494</t>
  </si>
  <si>
    <t xml:space="preserve">MONTAGEM E DESMONTAGEM DE FÔRMA DE LAJE NERVURADA COM CUBETA E ASSOALHO, PÉ-DIREITO SIMPLES, EM CHAPA DE MADEIRA COMPENSADA RESINADA, 10 UTILIZAÇÕES. AF_09/2020</t>
  </si>
  <si>
    <t xml:space="preserve">50,40</t>
  </si>
  <si>
    <t xml:space="preserve">92496</t>
  </si>
  <si>
    <t xml:space="preserve">MONTAGEM E DESMONTAGEM DE FÔRMA DE LAJE NERVURADA COM CUBETA E ASSOALHO, PÉ-DIREITO DUPLO, EM CHAPA DE MADEIRA COMPENSADA RESINADA, 12 UTILIZAÇÕES. AF_09/2020</t>
  </si>
  <si>
    <t xml:space="preserve">87,04</t>
  </si>
  <si>
    <t xml:space="preserve">92498</t>
  </si>
  <si>
    <t xml:space="preserve">MONTAGEM E DESMONTAGEM DE FÔRMA DE LAJE NERVURADA COM CUBETA E ASSOALHO, PÉ-DIREITO SIMPLES, EM CHAPA DE MADEIRA COMPENSADA RESINADA, 12 UTILIZAÇÕES. AF_09/2020</t>
  </si>
  <si>
    <t xml:space="preserve">48,49</t>
  </si>
  <si>
    <t xml:space="preserve">92500</t>
  </si>
  <si>
    <t xml:space="preserve">MONTAGEM E DESMONTAGEM DE FÔRMA DE LAJE NERVURADA COM CUBETA E ASSOALHO, PÉ-DIREITO DUPLO, EM CHAPA DE MADEIRA COMPENSADA RESINADA, 14 UTILIZAÇÕES. AF_09/2020</t>
  </si>
  <si>
    <t xml:space="preserve">85,68</t>
  </si>
  <si>
    <t xml:space="preserve">92502</t>
  </si>
  <si>
    <t xml:space="preserve">MONTAGEM E DESMONTAGEM DE FÔRMA DE LAJE NERVURADA COM CUBETA E ASSOALHO, PÉ-DIREITO SIMPLES, EM CHAPA DE MADEIRA COMPENSADA RESINADA, 14 UTILIZAÇÕES. AF_09/2020</t>
  </si>
  <si>
    <t xml:space="preserve">47,38</t>
  </si>
  <si>
    <t xml:space="preserve">92504</t>
  </si>
  <si>
    <t xml:space="preserve">MONTAGEM E DESMONTAGEM DE FÔRMA DE LAJE NERVURADA COM CUBETA E ASSOALHO, PÉ-DIREITO DUPLO, EM CHAPA DE MADEIRA COMPENSADA RESINADA, 18 UTILIZAÇÕES. AF_09/2020</t>
  </si>
  <si>
    <t xml:space="preserve">55,20</t>
  </si>
  <si>
    <t xml:space="preserve">92506</t>
  </si>
  <si>
    <t xml:space="preserve">MONTAGEM E DESMONTAGEM DE FÔRMA DE LAJE NERVURADA COM CUBETA E ASSOALHO, PÉ-DIREITO SIMPLES, EM CHAPA DE MADEIRA COMPENSADA RESINADA, 18 UTILIZAÇÕES. AF_09/2020</t>
  </si>
  <si>
    <t xml:space="preserve">45,53</t>
  </si>
  <si>
    <t xml:space="preserve">92508</t>
  </si>
  <si>
    <t xml:space="preserve">MONTAGEM E DESMONTAGEM DE FÔRMA DE LAJE MACIÇA, PÉ-DIREITO DUPLO, EM CHAPA DE MADEIRA COMPENSADA RESINADA, 2 UTILIZAÇÕES. AF_09/2020</t>
  </si>
  <si>
    <t xml:space="preserve">95,69</t>
  </si>
  <si>
    <t xml:space="preserve">92510</t>
  </si>
  <si>
    <t xml:space="preserve">MONTAGEM E DESMONTAGEM DE FÔRMA DE LAJE MACIÇA, PÉ-DIREITO SIMPLES, EM CHAPA DE MADEIRA COMPENSADA RESINADA, 2 UTILIZAÇÕES. AF_09/2020</t>
  </si>
  <si>
    <t xml:space="preserve">51,07</t>
  </si>
  <si>
    <t xml:space="preserve">92512</t>
  </si>
  <si>
    <t xml:space="preserve">MONTAGEM E DESMONTAGEM DE FÔRMA DE LAJE MACIÇA, PÉ-DIREITO DUPLO, EM CHAPA DE MADEIRA COMPENSADA RESINADA, 4 UTILIZAÇÕES. AF_09/2020</t>
  </si>
  <si>
    <t xml:space="preserve">77,23</t>
  </si>
  <si>
    <t xml:space="preserve">92514</t>
  </si>
  <si>
    <t xml:space="preserve">MONTAGEM E DESMONTAGEM DE FÔRMA DE LAJE MACIÇA, PÉ-DIREITO SIMPLES, EM CHAPA DE MADEIRA COMPENSADA RESINADA, 4 UTILIZAÇÕES. AF_09/2020</t>
  </si>
  <si>
    <t xml:space="preserve">92515</t>
  </si>
  <si>
    <t xml:space="preserve">MONTAGEM E DESMONTAGEM DE FÔRMA DE LAJE MACIÇA, PÉ-DIREITO DUPLO, EM CHAPA DE MADEIRA COMPENSADA RESINADA, 6 UTILIZAÇÕES. AF_09/2020</t>
  </si>
  <si>
    <t xml:space="preserve">69,44</t>
  </si>
  <si>
    <t xml:space="preserve">92518</t>
  </si>
  <si>
    <t xml:space="preserve">MONTAGEM E DESMONTAGEM DE FÔRMA DE LAJE MACIÇA, PÉ-DIREITO SIMPLES, EM CHAPA DE MADEIRA COMPENSADA RESINADA, 6 UTILIZAÇÕES. AF_09/2020</t>
  </si>
  <si>
    <t xml:space="preserve">30,29</t>
  </si>
  <si>
    <t xml:space="preserve">92520</t>
  </si>
  <si>
    <t xml:space="preserve">MONTAGEM E DESMONTAGEM DE FÔRMA DE LAJE MACIÇA, PÉ-DIREITO DUPLO, EM CHAPA DE MADEIRA COMPENSADA RESINADA, 8 UTILIZAÇÕES. AF_09/2020</t>
  </si>
  <si>
    <t xml:space="preserve">65,47</t>
  </si>
  <si>
    <t xml:space="preserve">92522</t>
  </si>
  <si>
    <t xml:space="preserve">MONTAGEM E DESMONTAGEM DE FÔRMA DE LAJE MACIÇA, PÉ-DIREITO SIMPLES, EM CHAPA DE MADEIRA COMPENSADA RESINADA, 8 UTILIZAÇÕES. AF_09/2020</t>
  </si>
  <si>
    <t xml:space="preserve">27,14</t>
  </si>
  <si>
    <t xml:space="preserve">92524</t>
  </si>
  <si>
    <t xml:space="preserve">MONTAGEM E DESMONTAGEM DE FÔRMA DE LAJE MACIÇA, PÉ-DIREITO DUPLO, EM CHAPA DE MADEIRA COMPENSADA PLASTIFICADA, 10 UTILIZAÇÕES. AF-09/2020</t>
  </si>
  <si>
    <t xml:space="preserve">62,58</t>
  </si>
  <si>
    <t xml:space="preserve">92526</t>
  </si>
  <si>
    <t xml:space="preserve">MONTAGEM E DESMONTAGEM DE FÔRMA DE LAJE MACIÇA, PÉ-DIREITO SIMPLES, EM CHAPA DE MADEIRA COMPENSADA PLASTIFICADA, 10 UTILIZAÇÕES. AF_09/2020</t>
  </si>
  <si>
    <t xml:space="preserve">24,76</t>
  </si>
  <si>
    <t xml:space="preserve">92528</t>
  </si>
  <si>
    <t xml:space="preserve">MONTAGEM E DESMONTAGEM DE FÔRMA DE LAJE MACIÇA, PÉ-DIREITO DUPLO, EM CHAPA DE MADEIRA COMPENSADA PLASTIFICADA, 12 UTILIZAÇÕES. AF_09/2020</t>
  </si>
  <si>
    <t xml:space="preserve">61,18</t>
  </si>
  <si>
    <t xml:space="preserve">92530</t>
  </si>
  <si>
    <t xml:space="preserve">MONTAGEM E DESMONTAGEM DE FÔRMA DE LAJE MACIÇA, PÉ-DIREITO SIMPLES, EM CHAPA DE MADEIRA COMPENSADA PLASTIFICADA, 12 UTILIZAÇÕES. AF_09/2020</t>
  </si>
  <si>
    <t xml:space="preserve">23,66</t>
  </si>
  <si>
    <t xml:space="preserve">92532</t>
  </si>
  <si>
    <t xml:space="preserve">MONTAGEM E DESMONTAGEM DE FÔRMA DE LAJE MACIÇA, PÉ-DIREITO DUPLO, EM CHAPA DE MADEIRA COMPENSADA PLASTIFICADA, 14 UTILIZAÇÕES. AF_09/2020</t>
  </si>
  <si>
    <t xml:space="preserve">60,09</t>
  </si>
  <si>
    <t xml:space="preserve">92534</t>
  </si>
  <si>
    <t xml:space="preserve">MONTAGEM E DESMONTAGEM DE FÔRMA DE LAJE MACIÇA, PÉ-DIREITO SIMPLES, EM CHAPA DE MADEIRA COMPENSADA PLASTIFICADA, 14 UTILIZAÇÕES. AF_09/2020</t>
  </si>
  <si>
    <t xml:space="preserve">22,87</t>
  </si>
  <si>
    <t xml:space="preserve">92536</t>
  </si>
  <si>
    <t xml:space="preserve">MONTAGEM E DESMONTAGEM DE FÔRMA DE LAJE MACIÇA, PÉ-DIREITO DUPLO, EM CHAPA DE MADEIRA COMPENSADA PLASTIFICADA, 18 UTILIZAÇÕES. AF_09/2020</t>
  </si>
  <si>
    <t xml:space="preserve">58,26</t>
  </si>
  <si>
    <t xml:space="preserve">92538</t>
  </si>
  <si>
    <t xml:space="preserve">MONTAGEM E DESMONTAGEM DE FÔRMA DE LAJE MACIÇA, PÉ-DIREITO SIMPLES, EM CHAPA DE MADEIRA COMPENSADA PLASTIFICADA, 18 UTILIZAÇÕES. AF_09/2020</t>
  </si>
  <si>
    <t xml:space="preserve">21,32</t>
  </si>
  <si>
    <t xml:space="preserve">96252</t>
  </si>
  <si>
    <t xml:space="preserve">FABRICAÇÃO DE FÔRMA PARA PILARES CIRCULARES, EM CHAPA DE MADEIRA COMPENSADA RESINADA. AF_06/2017</t>
  </si>
  <si>
    <t xml:space="preserve">200,36</t>
  </si>
  <si>
    <t xml:space="preserve">96257</t>
  </si>
  <si>
    <t xml:space="preserve">MONTAGEM E DESMONTAGEM DE FÔRMA DE PILARES CIRCULARES, COM ÁREA MÉDIA DAS SEÇÕES MENOR OU IGUAL A 0,28 M², PÉ-DIREITO SIMPLES, EM MADEIRA, 2 UTILIZAÇÕES. AF_06/2017</t>
  </si>
  <si>
    <t xml:space="preserve">179,14</t>
  </si>
  <si>
    <t xml:space="preserve">96258</t>
  </si>
  <si>
    <t xml:space="preserve">MONTAGEM E DESMONTAGEM DE FÔRMA DE PILARES CIRCULARES, COM ÁREA MÉDIA DAS SEÇÕES MAIOR QUE 0,28 M², PÉ-DIREITO SIMPLES, EM MADEIRA, 2 UTILIZAÇÕES. AF_06/2017</t>
  </si>
  <si>
    <t xml:space="preserve">96259</t>
  </si>
  <si>
    <t xml:space="preserve">MONTAGEM E DESMONTAGEM DE FÔRMA DE PILARES CIRCULARES, COM ÁREA MÉDIA DAS SEÇÕES MENOR OU IGUAL A 0,28 M², PÉ-DIREITO DUPLO, EM MADEIRA, 2 UTILIZAÇÕES. AF_06/2017</t>
  </si>
  <si>
    <t xml:space="preserve">205,00</t>
  </si>
  <si>
    <t xml:space="preserve">96529</t>
  </si>
  <si>
    <t xml:space="preserve">FABRICAÇÃO, MONTAGEM E DESMONTAGEM DE FÔRMA PARA SAPATA, EM MADEIRA SERRADA, E=25 MM, 1 UTILIZAÇÃO. AF_06/2017</t>
  </si>
  <si>
    <t xml:space="preserve">293,21</t>
  </si>
  <si>
    <t xml:space="preserve">96530</t>
  </si>
  <si>
    <t xml:space="preserve">FABRICAÇÃO, MONTAGEM E DESMONTAGEM DE FÔRMA PARA VIGA BALDRAME, EM MADEIRA SERRADA, E=25 MM, 1 UTILIZAÇÃO. AF_06/2017</t>
  </si>
  <si>
    <t xml:space="preserve">144,86</t>
  </si>
  <si>
    <t xml:space="preserve">96531</t>
  </si>
  <si>
    <t xml:space="preserve">FABRICAÇÃO, MONTAGEM E DESMONTAGEM DE FÔRMA PARA BLOCO DE COROAMENTO, EM MADEIRA SERRADA, E=25 MM, 2 UTILIZAÇÕES. AF_06/2017</t>
  </si>
  <si>
    <t xml:space="preserve">108,08</t>
  </si>
  <si>
    <t xml:space="preserve">96532</t>
  </si>
  <si>
    <t xml:space="preserve">FABRICAÇÃO, MONTAGEM E DESMONTAGEM DE FÔRMA PARA SAPATA, EM MADEIRA SERRADA, E=25 MM, 2 UTILIZAÇÕES. AF_06/2017</t>
  </si>
  <si>
    <t xml:space="preserve">193,43</t>
  </si>
  <si>
    <t xml:space="preserve">96533</t>
  </si>
  <si>
    <t xml:space="preserve">FABRICAÇÃO, MONTAGEM E DESMONTAGEM DE FÔRMA PARA VIGA BALDRAME, EM MADEIRA SERRADA, E=25 MM, 2 UTILIZAÇÕES. AF_06/2017</t>
  </si>
  <si>
    <t xml:space="preserve">94,19</t>
  </si>
  <si>
    <t xml:space="preserve">96534</t>
  </si>
  <si>
    <t xml:space="preserve">FABRICAÇÃO, MONTAGEM E DESMONTAGEM DE FÔRMA PARA BLOCO DE COROAMENTO, EM MADEIRA SERRADA, E=25 MM, 4 UTILIZAÇÕES. AF_06/2017</t>
  </si>
  <si>
    <t xml:space="preserve">79,98</t>
  </si>
  <si>
    <t xml:space="preserve">96535</t>
  </si>
  <si>
    <t xml:space="preserve">FABRICAÇÃO, MONTAGEM E DESMONTAGEM DE FÔRMA PARA SAPATA, EM MADEIRA SERRADA, E=25 MM, 4 UTILIZAÇÕES. AF_06/2017</t>
  </si>
  <si>
    <t xml:space="preserve">141,48</t>
  </si>
  <si>
    <t xml:space="preserve">96536</t>
  </si>
  <si>
    <t xml:space="preserve">FABRICAÇÃO, MONTAGEM E DESMONTAGEM DE FÔRMA PARA VIGA BALDRAME, EM MADEIRA SERRADA, E=25 MM, 4 UTILIZAÇÕES. AF_06/2017</t>
  </si>
  <si>
    <t xml:space="preserve">67,80</t>
  </si>
  <si>
    <t xml:space="preserve">96537</t>
  </si>
  <si>
    <t xml:space="preserve">FABRICAÇÃO, MONTAGEM E DESMONTAGEM DE FÔRMA PARA BLOCO DE COROAMENTO, EM CHAPA DE MADEIRA COMPENSADA RESINADA, E=17 MM, 2 UTILIZAÇÕES. AF_06/2017</t>
  </si>
  <si>
    <t xml:space="preserve">169,54</t>
  </si>
  <si>
    <t xml:space="preserve">96538</t>
  </si>
  <si>
    <t xml:space="preserve">FABRICAÇÃO, MONTAGEM E DESMONTAGEM DE FÔRMA PARA SAPATA, EM CHAPA DE MADEIRA COMPENSADA RESINADA, E=17 MM, 2 UTILIZAÇÕES. AF_06/2017</t>
  </si>
  <si>
    <t xml:space="preserve">259,12</t>
  </si>
  <si>
    <t xml:space="preserve">96539</t>
  </si>
  <si>
    <t xml:space="preserve">FABRICAÇÃO, MONTAGEM E DESMONTAGEM DE FÔRMA PARA VIGA BALDRAME, EM CHAPA DE MADEIRA COMPENSADA RESINADA, E=17 MM, 2 UTILIZAÇÕES. AF_06/2017</t>
  </si>
  <si>
    <t xml:space="preserve">115,22</t>
  </si>
  <si>
    <t xml:space="preserve">96540</t>
  </si>
  <si>
    <t xml:space="preserve">FABRICAÇÃO, MONTAGEM E DESMONTAGEM DE FÔRMA PARA BLOCO DE COROAMENTO, EM CHAPA DE MADEIRA COMPENSADA RESINADA, E=17 MM, 4 UTILIZAÇÕES. AF_06/2017</t>
  </si>
  <si>
    <t xml:space="preserve">123,17</t>
  </si>
  <si>
    <t xml:space="preserve">96541</t>
  </si>
  <si>
    <t xml:space="preserve">FABRICAÇÃO, MONTAGEM E DESMONTAGEM DE FÔRMA PARA SAPATA, EM CHAPA DE MADEIRA COMPENSADA RESINADA, E=17 MM, 4 UTILIZAÇÕES. AF_06/2017</t>
  </si>
  <si>
    <t xml:space="preserve">187,79</t>
  </si>
  <si>
    <t xml:space="preserve">96542</t>
  </si>
  <si>
    <t xml:space="preserve">FABRICAÇÃO, MONTAGEM E DESMONTAGEM DE FÔRMA PARA VIGA BALDRAME, EM CHAPA DE MADEIRA COMPENSADA RESINADA, E=17 MM, 4 UTILIZAÇÕES. AF_06/2017</t>
  </si>
  <si>
    <t xml:space="preserve">89,46</t>
  </si>
  <si>
    <t xml:space="preserve">96543</t>
  </si>
  <si>
    <t xml:space="preserve">ARMAÇÃO DE BLOCO, VIGA BALDRAME E SAPATA UTILIZANDO AÇO CA-60 DE 5 MM - MONTAGEM. AF_06/2017</t>
  </si>
  <si>
    <t xml:space="preserve">19,20</t>
  </si>
  <si>
    <t xml:space="preserve">97747</t>
  </si>
  <si>
    <t xml:space="preserve">MONTAGEM E DESMONTAGEM DE FÔRMA DE PILARES CIRCULARES, COM ÁREA MÉDIA DAS SEÇÕES MAIOR QUE 0,28 M², PÉ-DIREITO DUPLO, EM MADEIRA, 2 UTILIZAÇÕES.  AF_06/2017</t>
  </si>
  <si>
    <t xml:space="preserve">188,91</t>
  </si>
  <si>
    <t xml:space="preserve">101791</t>
  </si>
  <si>
    <t xml:space="preserve">FABRICAÇÃO DE ESCORAS DO TIPO PONTALETE, EM MADEIRA, PARA PÉ-DIREITO DUPLO. AF_09/2020</t>
  </si>
  <si>
    <t xml:space="preserve">101792</t>
  </si>
  <si>
    <t xml:space="preserve">ESCORAMENTO DE FÔRMAS DE LAJE EM MADEIRA NÃO APARELHADA, PÉ-DIREITO SIMPLES, INCLUSO TRAVAMENTO, 4 UTILIZAÇÕES. AF_09/2020</t>
  </si>
  <si>
    <t xml:space="preserve">101793</t>
  </si>
  <si>
    <t xml:space="preserve">ESCORAMENTO DE FÔRMAS DE LAJE EM MADEIRA NÃO APARELHADA, PÉ-DIREITO DUPLO, INCLUSO TRAVAMENTO, 4 UTILIZAÇÕES. AF_09/2020</t>
  </si>
  <si>
    <t xml:space="preserve">21,47</t>
  </si>
  <si>
    <t xml:space="preserve">101969</t>
  </si>
  <si>
    <t xml:space="preserve">FABRICAÇÃO DE FÔRMA PARA ESCADAS, COM 2 LANCES EM "U" E LAJE PLANA, EM CHAPA DE MADEIRA COMPENSADA PLASTIFICADA, E=18 MM. AF_11/2020</t>
  </si>
  <si>
    <t xml:space="preserve">124,00</t>
  </si>
  <si>
    <t xml:space="preserve">101971</t>
  </si>
  <si>
    <t xml:space="preserve">FABRICAÇÃO DE FÔRMA PARA ESCADAS, COM 2 LANCES EM "U" E LAJE PLANA, EM CHAPA DE MADEIRA COMPENSADA RESINADA, E= 17 MM. AF_11/2020</t>
  </si>
  <si>
    <t xml:space="preserve">118,07</t>
  </si>
  <si>
    <t xml:space="preserve">101973</t>
  </si>
  <si>
    <t xml:space="preserve">FABRICAÇÃO DE FÔRMA PARA ESCADAS, COM 2 LANCES EM "U" E LAJE PLANA, EM MADEIRA SERRADA, E=25 MM. AF_11/2020</t>
  </si>
  <si>
    <t xml:space="preserve">101974</t>
  </si>
  <si>
    <t xml:space="preserve">MONTAGEM E DESMONTAGEM DE FÔRMA PARA ESCADAS, COM 2 LANCES EM "U" E LAJE PLANA, EM MADEIRA SERRADA, 1 UTILIZAÇÃO. AF_11/2020</t>
  </si>
  <si>
    <t xml:space="preserve">412,64</t>
  </si>
  <si>
    <t xml:space="preserve">101975</t>
  </si>
  <si>
    <t xml:space="preserve">MONTAGEM E DESMONTAGEM DE FÔRMA PARA ESCADAS, COM 2 LANCES EM "U"  E LAJE PLANA, EM MADEIRA SERRADA, 2 UTILIZAÇÕES. AF_11/2020</t>
  </si>
  <si>
    <t xml:space="preserve">345,49</t>
  </si>
  <si>
    <t xml:space="preserve">101977</t>
  </si>
  <si>
    <t xml:space="preserve">MONTAGEM E DESMONTAGEM DE FÔRMA PARA ESCADAS, COM 2 LANCES EM "U" E LAJE PLANA, EM CHAPA DE MADEIRA COMPENSADA RESINADA, 2 UTILIZAÇÕES. AF_11/2020</t>
  </si>
  <si>
    <t xml:space="preserve">266,99</t>
  </si>
  <si>
    <t xml:space="preserve">101980</t>
  </si>
  <si>
    <t xml:space="preserve">MONTAGEM E DESMONTAGEM DE FÔRMA PARA ESCADAS, COM 2 LANCES EM "U" E LAJE PLANA, EM CHAPA DE MADEIRA COMPENSADA RESINADA, 4 UTILIZAÇÕES. AF_11/2020</t>
  </si>
  <si>
    <t xml:space="preserve">236,14</t>
  </si>
  <si>
    <t xml:space="preserve">101981</t>
  </si>
  <si>
    <t xml:space="preserve">MONTAGEM E DESMONTAGEM DE FÔRMA PARA ESCADAS, COM 2 LANCES EM "U" E LAJE PLANA, EM CHAPA DE MADEIRA COMPENSADA PLASTIFICADA, 6 UTILIZAÇÕES. AF_11/2020</t>
  </si>
  <si>
    <t xml:space="preserve">187,86</t>
  </si>
  <si>
    <t xml:space="preserve">101982</t>
  </si>
  <si>
    <t xml:space="preserve">MONTAGEM E DESMONTAGEM DE FÔRMA PARA ESCADAS, COM 2 LANCES EM "U" E LAJE PLANA, EM CHAPA DE MADEIRA COMPENSADA PLASTIFICADA, 8 UTILIZAÇÕES. AF_11/2020</t>
  </si>
  <si>
    <t xml:space="preserve">168,51</t>
  </si>
  <si>
    <t xml:space="preserve">101983</t>
  </si>
  <si>
    <t xml:space="preserve">MONTAGEM E DESMONTAGEM DE FÔRMA PARA ESCADAS, COM 2 LANCES EM "U" E LAJE PLANA, EM CHAPA DE MADEIRA COMPENSADA PLASTIFICADA, 10 UTILIZAÇÕES. AF_11/2020</t>
  </si>
  <si>
    <t xml:space="preserve">156,40</t>
  </si>
  <si>
    <t xml:space="preserve">101985</t>
  </si>
  <si>
    <t xml:space="preserve">FABRICAÇÃO DE FÔRMA PARA ESCADAS, COM 2 LANCES EM "U" E LAJE CASCATA, EM CHAPA DE MADEIRA COMPENSADA PLASTIFICADA, E=18 MM. AF_11/2020</t>
  </si>
  <si>
    <t xml:space="preserve">126,20</t>
  </si>
  <si>
    <t xml:space="preserve">101986</t>
  </si>
  <si>
    <t xml:space="preserve">FABRICAÇÃO DE FÔRMA PARA ESCADAS, COM 2 LANCES EM "U" E LAJE CASCATA, EM CHAPA DE MADEIRA COMPENSADA RESINADA, E= 17 MM. AF_11/2020</t>
  </si>
  <si>
    <t xml:space="preserve">118,66</t>
  </si>
  <si>
    <t xml:space="preserve">101987</t>
  </si>
  <si>
    <t xml:space="preserve">FABRICAÇÃO DE FÔRMA PARA ESCADAS, COM 2 LANCES EM "U" E LAJE CASCATA, EM MADEIRA SERRADA, E=25 MM. AF_11/2020</t>
  </si>
  <si>
    <t xml:space="preserve">167,38</t>
  </si>
  <si>
    <t xml:space="preserve">101988</t>
  </si>
  <si>
    <t xml:space="preserve">FABRICAÇÃO DE FÔRMA PARA ESCADAS, COM 2 LANCES EM "L" E LAJE PLANA, EM CHAPA DE MADEIRA COMPENSADA PLASTIFICADA, E=18 MM. AF_11/2020</t>
  </si>
  <si>
    <t xml:space="preserve">101989</t>
  </si>
  <si>
    <t xml:space="preserve">FABRICAÇÃO DE FÔRMA PARA ESCADAS, COM 2 LANCES EM "L" E LAJE PLANA, EM CHAPA DE MADEIRA COMPENSADA RESINADA, E= 17 MM. AF_11/2020</t>
  </si>
  <si>
    <t xml:space="preserve">125,94</t>
  </si>
  <si>
    <t xml:space="preserve">101990</t>
  </si>
  <si>
    <t xml:space="preserve">FABRICAÇÃO DE FÔRMA PARA ESCADAS, COM 2 LANCES EM "L" E LAJE PLANA, EM MADEIRA SERRADA, E=25 MM. AF_11/2020</t>
  </si>
  <si>
    <t xml:space="preserve">155,99</t>
  </si>
  <si>
    <t xml:space="preserve">101991</t>
  </si>
  <si>
    <t xml:space="preserve">FABRICAÇÃO DE FÔRMA PARA ESCADAS, COM 2 LANCES EM "L" E LAJE CASCATA, EM CHAPA DE MADEIRA COMPENSADA PLASTIFICADA, E=18 MM. AF_11/2020</t>
  </si>
  <si>
    <t xml:space="preserve">129,58</t>
  </si>
  <si>
    <t xml:space="preserve">101992</t>
  </si>
  <si>
    <t xml:space="preserve">FABRICAÇÃO DE FÔRMA PARA ESCADAS, COM 2 LANCES EM "L" E LAJE CASCATA, EM CHAPA DE MADEIRA COMPENSADA RESINADA, E= 17 MM. AF_11/2020</t>
  </si>
  <si>
    <t xml:space="preserve">122,37</t>
  </si>
  <si>
    <t xml:space="preserve">101993</t>
  </si>
  <si>
    <t xml:space="preserve">FABRICAÇÃO DE FÔRMA PARA ESCADAS, COM 2 LANCES EM "L" E LAJE CASCATA, EM MADEIRA SERRADA, E=25 MM. AF_11/2020</t>
  </si>
  <si>
    <t xml:space="preserve">194,61</t>
  </si>
  <si>
    <t xml:space="preserve">101994</t>
  </si>
  <si>
    <t xml:space="preserve">FABRICAÇÃO DE FÔRMA PARA ESCADAS, COM 1 LANCE E LAJE PLANA, EM CHAPA DE MADEIRA COMPENSADA PLASTIFICADA, E=18 MM. AF_11/2020</t>
  </si>
  <si>
    <t xml:space="preserve">136,71</t>
  </si>
  <si>
    <t xml:space="preserve">101995</t>
  </si>
  <si>
    <t xml:space="preserve">FABRICAÇÃO DE FÔRMA PARA ESCADAS, COM 1 LANCE E LAJE PLANA, EM CHAPA DE MADEIRA COMPENSADA RESINADA, E= 17 MM. AF_11/2020</t>
  </si>
  <si>
    <t xml:space="preserve">130,13</t>
  </si>
  <si>
    <t xml:space="preserve">101996</t>
  </si>
  <si>
    <t xml:space="preserve">FABRICAÇÃO DE FÔRMA PARA ESCADAS, COM 1 LANCE E LAJE PLANA, EM MADEIRA SERRADA, E=25 MM. AF_11/2020</t>
  </si>
  <si>
    <t xml:space="preserve">166,21</t>
  </si>
  <si>
    <t xml:space="preserve">101997</t>
  </si>
  <si>
    <t xml:space="preserve">FABRICAÇÃO DE FÔRMA PARA ESCADAS, COM 1 LANCE E LAJE CASCATA, EM CHAPA DE MADEIRA COMPENSADA PLASTIFICADA, E=18 MM. AF_11/2020</t>
  </si>
  <si>
    <t xml:space="preserve">128,62</t>
  </si>
  <si>
    <t xml:space="preserve">101998</t>
  </si>
  <si>
    <t xml:space="preserve">FABRICAÇÃO DE FÔRMA PARA ESCADAS, COM 1 LANCE E LAJE CASCATA, EM CHAPA DE MADEIRA COMPENSADA RESINADA, E= 17 MM. AF_11/2020</t>
  </si>
  <si>
    <t xml:space="preserve">121,25</t>
  </si>
  <si>
    <t xml:space="preserve">101999</t>
  </si>
  <si>
    <t xml:space="preserve">FABRICAÇÃO DE FÔRMA PARA ESCADAS, COM 1 LANCE E LAJE CASCATA, EM MADEIRA SERRADA, E=25 MM. AF_11/2020</t>
  </si>
  <si>
    <t xml:space="preserve">207,54</t>
  </si>
  <si>
    <t xml:space="preserve">102000</t>
  </si>
  <si>
    <t xml:space="preserve">MONTAGEM E DESMONTAGEM DE FÔRMA PARA ESCADAS, COM 2 LANCES EM "U" E LAJE CASCATA, EM MADEIRA SERRADA, 1 UTILIZAÇÃO. AF_11/2020</t>
  </si>
  <si>
    <t xml:space="preserve">412,66</t>
  </si>
  <si>
    <t xml:space="preserve">102001</t>
  </si>
  <si>
    <t xml:space="preserve">MONTAGEM E DESMONTAGEM DE FÔRMA PARA ESCADAS, COM 2 LANCES EM "U" E LAJE CASCATA, EM MADEIRA SERRADA, 2 UTILIZAÇÕES. AF_11/2020</t>
  </si>
  <si>
    <t xml:space="preserve">348,70</t>
  </si>
  <si>
    <t xml:space="preserve">102002</t>
  </si>
  <si>
    <t xml:space="preserve">MONTAGEM E DESMONTAGEM DE FÔRMA PARA ESCADAS, COM 2 LANCES EM "U" E LAJE CASCATA, EM CHAPA DE MADEIRA COMPENSADA RESINADA, 2 UTILIZAÇÕES. AF_11/2020</t>
  </si>
  <si>
    <t xml:space="preserve">266,43</t>
  </si>
  <si>
    <t xml:space="preserve">102003</t>
  </si>
  <si>
    <t xml:space="preserve">MONTAGEM E DESMONTAGEM DE FÔRMA PARA ESCADAS, COM 2 LANCES EM "U" E LAJE CASCATA, EM CHAPA DE MADEIRA COMPENSADA RESINADA, 4 UTILIZAÇÕES. AF_11/2020</t>
  </si>
  <si>
    <t xml:space="preserve">236,39</t>
  </si>
  <si>
    <t xml:space="preserve">102004</t>
  </si>
  <si>
    <t xml:space="preserve">MONTAGEM E DESMONTAGEM DE FÔRMA PARA ESCADAS, COM 2 LANCES EM "U" E LAJE CASCATA, EM CHAPA DE MADEIRA COMPENSADA PLASTIFICADA, 6 UTILIZAÇÕES. AF_11/2020</t>
  </si>
  <si>
    <t xml:space="preserve">186,58</t>
  </si>
  <si>
    <t xml:space="preserve">102005</t>
  </si>
  <si>
    <t xml:space="preserve">MONTAGEM E DESMONTAGEM DE FÔRMA PARA ESCADAS, COM 2 LANCES EM "U" E LAJE CASCATA, EM CHAPA DE MADEIRA COMPENSADA PLASTIFICADA, 8 UTILIZAÇÕES. AF_11/2020</t>
  </si>
  <si>
    <t xml:space="preserve">166,99</t>
  </si>
  <si>
    <t xml:space="preserve">102006</t>
  </si>
  <si>
    <t xml:space="preserve">MONTAGEM E DESMONTAGEM DE FÔRMA PARA ESCADAS, COM 2 LANCES EM "U" E LAJE CASCATA, EM CHAPA DE MADEIRA COMPENSADA PLASTIFICADA, 10 UTILIZAÇÕES. AF_11/2020</t>
  </si>
  <si>
    <t xml:space="preserve">154,73</t>
  </si>
  <si>
    <t xml:space="preserve">102007</t>
  </si>
  <si>
    <t xml:space="preserve">MONTAGEM E DESMONTAGEM DE FÔRMA PARA ESCADAS, COM 2 LANCES EM "L" E LAJE PLANA, EM MADEIRA SERRADA, 1 UTILIZAÇÃO. AF_11/2020</t>
  </si>
  <si>
    <t xml:space="preserve">409,09</t>
  </si>
  <si>
    <t xml:space="preserve">102008</t>
  </si>
  <si>
    <t xml:space="preserve">MONTAGEM E DESMONTAGEM DE FÔRMA PARA ESCADAS, COM 2 LANCES EM "L" E LAJE PLANA, EM MADEIRA SERRADA, 2 UTILIZAÇÕES. AF_11/2020</t>
  </si>
  <si>
    <t xml:space="preserve">337,52</t>
  </si>
  <si>
    <t xml:space="preserve">102009</t>
  </si>
  <si>
    <t xml:space="preserve">MONTAGEM E DESMONTAGEM DE FÔRMA PARA ESCADAS, COM 2 LANCES EM "L" E LAJE PLANA, EM CHAPA DE MADEIRA COMPENSADA RESINADA, 2 UTILIZAÇÕES. AF_11/2020</t>
  </si>
  <si>
    <t xml:space="preserve">270,67</t>
  </si>
  <si>
    <t xml:space="preserve">102010</t>
  </si>
  <si>
    <t xml:space="preserve">MONTAGEM E DESMONTAGEM DE FÔRMA PARA ESCADAS, COM 2 LANCES EM "L" E LAJE PLANA, EM CHAPA DE MADEIRA COMPENSADA RESINADA, 4 UTILIZAÇÕES. AF_11/2020</t>
  </si>
  <si>
    <t xml:space="preserve">238,01</t>
  </si>
  <si>
    <t xml:space="preserve">102011</t>
  </si>
  <si>
    <t xml:space="preserve">MONTAGEM E DESMONTAGEM DE FÔRMA PARA ESCADAS, COM 2 LANCES EM "L" E LAJE PLANA, EM CHAPA DE MADEIRA COMPENSADA PLASTIFICADA, 6 UTILIZAÇÕES. AF_11/2020</t>
  </si>
  <si>
    <t xml:space="preserve">188,15</t>
  </si>
  <si>
    <t xml:space="preserve">102012</t>
  </si>
  <si>
    <t xml:space="preserve">MONTAGEM E DESMONTAGEM DE FÔRMA PARA ESCADAS, COM 2 LANCES EM "L" E LAJE PLANA, EM CHAPA DE MADEIRA COMPENSADA PLASTIFICADA, 8 UTILIZAÇÕES. AF_11/2020</t>
  </si>
  <si>
    <t xml:space="preserve">167,94</t>
  </si>
  <si>
    <t xml:space="preserve">102013</t>
  </si>
  <si>
    <t xml:space="preserve">MONTAGEM E DESMONTAGEM DE FÔRMA PARA ESCADAS, COM 2 LANCES EM "L" E LAJE PLANA, EM CHAPA DE MADEIRA COMPENSADA PLASTIFICADA, 10 UTILIZAÇÕES. AF_11/2020</t>
  </si>
  <si>
    <t xml:space="preserve">156,61</t>
  </si>
  <si>
    <t xml:space="preserve">102014</t>
  </si>
  <si>
    <t xml:space="preserve">MONTAGEM E DESMONTAGEM DE FÔRMA PARA ESCADAS, COM 2 LANCES EM "L" E LAJE CASCATA, EM MADEIRA SERRADA, 1 UTILIZAÇÃO. AF_11/2020</t>
  </si>
  <si>
    <t xml:space="preserve">439,61</t>
  </si>
  <si>
    <t xml:space="preserve">102015</t>
  </si>
  <si>
    <t xml:space="preserve">MONTAGEM E DESMONTAGEM DE FÔRMA PARA ESCADAS, COM 2 LANCES EM "L" E LAJE CASCATA, EM MADEIRA SERRADA, 2 UTILIZAÇÕES. AF_11/2020</t>
  </si>
  <si>
    <t xml:space="preserve">364,01</t>
  </si>
  <si>
    <t xml:space="preserve">102016</t>
  </si>
  <si>
    <t xml:space="preserve">MONTAGEM E DESMONTAGEM DE FÔRMA PARA ESCADAS, COM 2 LANCES EM "L" E LAJE CASCATA, EM CHAPA DE MADEIRA COMPENSADA RESINADA, 2 UTILIZAÇÕES. AF_11/2020</t>
  </si>
  <si>
    <t xml:space="preserve">266,96</t>
  </si>
  <si>
    <t xml:space="preserve">102017</t>
  </si>
  <si>
    <t xml:space="preserve">MONTAGEM E DESMONTAGEM DE FÔRMA PARA ESCADAS, COM 2 LANCES EM "L" E LAJE CASCATA, EM CHAPA DE MADEIRA COMPENSADA RESINADA, 4 UTILIZAÇÕES. AF_11/2020</t>
  </si>
  <si>
    <t xml:space="preserve">235,46</t>
  </si>
  <si>
    <t xml:space="preserve">102036</t>
  </si>
  <si>
    <t xml:space="preserve">MONTAGEM E DESMONTAGEM DE FÔRMA PARA ESCADAS, COM 2 LANCES EM "L" E LAJE CASCATA, EM CHAPA DE MADEIRA COMPENSADA PLASTIFICADA, 6 UTILIZAÇÕES. AF_11/2020</t>
  </si>
  <si>
    <t xml:space="preserve">185,21</t>
  </si>
  <si>
    <t xml:space="preserve">102037</t>
  </si>
  <si>
    <t xml:space="preserve">MONTAGEM E DESMONTAGEM DE FÔRMA PARA ESCADAS, COM 2 LANCES EM "L" E LAJE CASCATA, EM CHAPA DE MADEIRA COMPENSADA PLASTIFICADA, 8 UTILIZAÇÕES. AF_11/2020</t>
  </si>
  <si>
    <t xml:space="preserve">165,25</t>
  </si>
  <si>
    <t xml:space="preserve">102038</t>
  </si>
  <si>
    <t xml:space="preserve">MONTAGEM E DESMONTAGEM DE FÔRMA PARA ESCADAS, COM 2 LANCES EM "L" E LAJE CASCATA, EM CHAPA DE MADEIRA COMPENSADA PLASTIFICADA, 10 UTILIZAÇÕES. AF_11/2020</t>
  </si>
  <si>
    <t xml:space="preserve">154,04</t>
  </si>
  <si>
    <t xml:space="preserve">102039</t>
  </si>
  <si>
    <t xml:space="preserve">MONTAGEM E DESMONTAGEM DE FÔRMA PARA ESCADAS, COM 1 LANCE E LAJE PLANA, EM MADEIRA SERRADA, 1 UTILIZAÇÃO. AF_11/2020</t>
  </si>
  <si>
    <t xml:space="preserve">420,86</t>
  </si>
  <si>
    <t xml:space="preserve">102040</t>
  </si>
  <si>
    <t xml:space="preserve">MONTAGEM E DESMONTAGEM DE FÔRMA PARA ESCADAS, COM 1 LANCE E LAJE PLANA, EM MADEIRA SERRADA, 2 UTILIZAÇÕES. AF_11/2020</t>
  </si>
  <si>
    <t xml:space="preserve">346,30</t>
  </si>
  <si>
    <t xml:space="preserve">102041</t>
  </si>
  <si>
    <t xml:space="preserve">MONTAGEM E DESMONTAGEM DE FÔRMA PARA ESCADAS, COM 1 LANCE E LAJE PLANA, EM CHAPA DE MADEIRA COMPENSADA RESINADA, 2 UTILIZAÇÕES. AF_11/2020</t>
  </si>
  <si>
    <t xml:space="preserve">270,88</t>
  </si>
  <si>
    <t xml:space="preserve">102042</t>
  </si>
  <si>
    <t xml:space="preserve">MONTAGEM E DESMONTAGEM DE FÔRMA PARA ESCADAS, COM 1 LANCE E LAJE PLANA, EM CHAPA DE MADEIRA COMPENSADA RESINADA, 4 UTILIZAÇÕES. AF_11/2020</t>
  </si>
  <si>
    <t xml:space="preserve">236,37</t>
  </si>
  <si>
    <t xml:space="preserve">102043</t>
  </si>
  <si>
    <t xml:space="preserve">MONTAGEM E DESMONTAGEM DE FÔRMA PARA ESCADAS, COM 1 LANCE E LAJE PLANA, EM CHAPA DE MADEIRA COMPENSADA PLASTIFICADA, 6 UTILIZAÇÕES. AF_11/2020</t>
  </si>
  <si>
    <t xml:space="preserve">186,69</t>
  </si>
  <si>
    <t xml:space="preserve">102044</t>
  </si>
  <si>
    <t xml:space="preserve">MONTAGEM E DESMONTAGEM DE FÔRMA PARA ESCADAS, COM 1 LANCE E LAJE PLANA, EM CHAPA DE MADEIRA COMPENSADA PLASTIFICADA, 8 UTILIZAÇÕES. AF_11/2020</t>
  </si>
  <si>
    <t xml:space="preserve">167,31</t>
  </si>
  <si>
    <t xml:space="preserve">102045</t>
  </si>
  <si>
    <t xml:space="preserve">MONTAGEM E DESMONTAGEM DE FÔRMA PARA ESCADAS, COM 1 LANCE E LAJE PLANA, EM CHAPA DE MADEIRA COMPENSADA PLASTIFICADA, 10 UTILIZAÇÕES. AF_11/2020</t>
  </si>
  <si>
    <t xml:space="preserve">155,68</t>
  </si>
  <si>
    <t xml:space="preserve">102046</t>
  </si>
  <si>
    <t xml:space="preserve">MONTAGEM E DESMONTAGEM DE FÔRMA PARA ESCADAS, COM 1 LANCE E LAJE CASCATA, EM MADEIRA SERRADA, 1 UTILIZAÇÃO. AF_11/2020</t>
  </si>
  <si>
    <t xml:space="preserve">444,21</t>
  </si>
  <si>
    <t xml:space="preserve">102047</t>
  </si>
  <si>
    <t xml:space="preserve">MONTAGEM E DESMONTAGEM DE FÔRMA PARA ESCADAS, COM 1 LANCE E LAJE CASCATA, EM MADEIRA SERRADA, 2 UTILIZAÇÕES. AF_11/2020</t>
  </si>
  <si>
    <t xml:space="preserve">372,67</t>
  </si>
  <si>
    <t xml:space="preserve">102048</t>
  </si>
  <si>
    <t xml:space="preserve">MONTAGEM E DESMONTAGEM DE FÔRMA PARA ESCADAS, COM 1 LANCE E LAJE CASCATA, EM CHAPA DE MADEIRA COMPENSADA RESINADA, 2 UTILIZAÇÕES. AF_11/2020</t>
  </si>
  <si>
    <t xml:space="preserve">262,83</t>
  </si>
  <si>
    <t xml:space="preserve">102049</t>
  </si>
  <si>
    <t xml:space="preserve">MONTAGEM E DESMONTAGEM DE FÔRMA PARA ESCADAS, COM 1 LANCE E LAJE CASCATA, EM CHAPA DE MADEIRA COMPENSADA RESINADA, 4 UTILIZAÇÕES. AF_11/2020</t>
  </si>
  <si>
    <t xml:space="preserve">229,24</t>
  </si>
  <si>
    <t xml:space="preserve">102050</t>
  </si>
  <si>
    <t xml:space="preserve">MONTAGEM E DESMONTAGEM DE FÔRMA PARA ESCADAS, COM 1 LANCE E LAJE CASCATA, EM CHAPA DE MADEIRA COMPENSADA PLASTIFICADA, 6 UTILIZAÇÕES. AF_11/2020</t>
  </si>
  <si>
    <t xml:space="preserve">180,61</t>
  </si>
  <si>
    <t xml:space="preserve">102051</t>
  </si>
  <si>
    <t xml:space="preserve">MONTAGEM E DESMONTAGEM DE FÔRMA PARA ESCADAS, COM 1 LANCE E LAJE CASCATA, EM CHAPA DE MADEIRA COMPENSADA PLASTIFICADA, 8 UTILIZAÇÕES. AF_11/2020</t>
  </si>
  <si>
    <t xml:space="preserve">160,75</t>
  </si>
  <si>
    <t xml:space="preserve">102052</t>
  </si>
  <si>
    <t xml:space="preserve">MONTAGEM E DESMONTAGEM DE FÔRMA PARA ESCADAS, COM 1 LANCE E LAJE CASCATA, EM CHAPA DE MADEIRA COMPENSADA PLASTIFICADA, 10 UTILIZAÇÕES. AF_11/2020</t>
  </si>
  <si>
    <t xml:space="preserve">149,60</t>
  </si>
  <si>
    <t xml:space="preserve">102059</t>
  </si>
  <si>
    <t xml:space="preserve">MONTAGEM E DESMONTAGEM DE FÔRMA PARA ESCADA DUPLA COM 2 LANCES EM "X" E LAJE PLANA, EM MADEIRA SERRADA, 1 UTILIZAÇÃO. AF_11/2020</t>
  </si>
  <si>
    <t xml:space="preserve">392,11</t>
  </si>
  <si>
    <t xml:space="preserve">102060</t>
  </si>
  <si>
    <t xml:space="preserve">MONTAGEM E DESMONTAGEM DE FÔRMA PARA ESCADA DUPLA COM 2 LANCES EM "X" E LAJE PLANA, EM MADEIRA SERRADA, 2 UTILIZAÇÕES. AF_11/2020</t>
  </si>
  <si>
    <t xml:space="preserve">325,45</t>
  </si>
  <si>
    <t xml:space="preserve">102061</t>
  </si>
  <si>
    <t xml:space="preserve">MONTAGEM E DESMONTAGEM DE FÔRMA PARA ESCADA DUPLA COM 2 LANCES EM "X" E LAJE PLANA, EM CHAPA DE MADEIRA COMPENSADA RESINADA, 2 UTILIZAÇÕES. AF_11/2020</t>
  </si>
  <si>
    <t xml:space="preserve">246,85</t>
  </si>
  <si>
    <t xml:space="preserve">102062</t>
  </si>
  <si>
    <t xml:space="preserve">MONTAGEM E DESMONTAGEM DE FÔRMA PARA ESCADA DUPLA COM 2 LANCES EM "X" E LAJE PLANA, EM CHAPA DE MADEIRA COMPENSADA RESINADA, 4 UTILIZAÇÕES. AF_11/2020</t>
  </si>
  <si>
    <t xml:space="preserve">219,74</t>
  </si>
  <si>
    <t xml:space="preserve">102063</t>
  </si>
  <si>
    <t xml:space="preserve">MONTAGEM E DESMONTAGEM DE FÔRMA PARA ESCADA DUPLA COM 2 LANCES EM "X" E LAJE PLANA, EM CHAPA DE MADEIRA COMPENSADA PLASTIFICADA, 6 UTILIZAÇÕES. AF_11/2020</t>
  </si>
  <si>
    <t xml:space="preserve">171,86</t>
  </si>
  <si>
    <t xml:space="preserve">102064</t>
  </si>
  <si>
    <t xml:space="preserve">MONTAGEM E DESMONTAGEM DE FÔRMA PARA ESCADA DUPLA COM 2 LANCES EM "X" E LAJE PLANA, EM CHAPA DE MADEIRA COMPENSADA PLASTIFICADA, 8 UTILIZAÇÕES. AF_11/2020</t>
  </si>
  <si>
    <t xml:space="preserve">152,52</t>
  </si>
  <si>
    <t xml:space="preserve">102065</t>
  </si>
  <si>
    <t xml:space="preserve">MONTAGEM E DESMONTAGEM DE FÔRMA PARA ESCADA DUPLA COM 2 LANCES EM "X" E LAJE PLANA, EM CHAPA DE MADEIRA COMPENSADA PLASTIFICADA, 10 UTILIZAÇÕES. AF_11/2020</t>
  </si>
  <si>
    <t xml:space="preserve">141,72</t>
  </si>
  <si>
    <t xml:space="preserve">102066</t>
  </si>
  <si>
    <t xml:space="preserve">MONTAGEM E DESMONTAGEM DE FÔRMA PARA ESCADA DUPLA COM 2 LANCES EM "X" E LAJE CASCATA, EM MADEIRA SERRADA, 1 UTILIZAÇÃO. AF_11/2020</t>
  </si>
  <si>
    <t xml:space="preserve">398,82</t>
  </si>
  <si>
    <t xml:space="preserve">102067</t>
  </si>
  <si>
    <t xml:space="preserve">MONTAGEM E DESMONTAGEM DE FÔRMA PARA ESCADA DUPLA COM 2 LANCES EM "X" E LAJE CASCATA, EM MADEIRA SERRADA, 2 UTILIZAÇÕES. AF_11/2020</t>
  </si>
  <si>
    <t xml:space="preserve">336,07</t>
  </si>
  <si>
    <t xml:space="preserve">102068</t>
  </si>
  <si>
    <t xml:space="preserve">MONTAGEM E DESMONTAGEM DE FÔRMA PARA ESCADA DUPLA COM 2 LANCES EM "X" E LAJE CASCATA, EM CHAPA DE MADEIRA COMPENSADA RESINADA, 2 UTILIZAÇÕES. AF_11/2020</t>
  </si>
  <si>
    <t xml:space="preserve">235,95</t>
  </si>
  <si>
    <t xml:space="preserve">102069</t>
  </si>
  <si>
    <t xml:space="preserve">MONTAGEM E DESMONTAGEM DE FÔRMA PARA ESCADA DUPLA COM 2 LANCES EM "X" E LAJE CASCATA, EM CHAPA DE MADEIRA COMPENSADA RESINADA, 4 UTILIZAÇÕES. AF_11/2020</t>
  </si>
  <si>
    <t xml:space="preserve">210,01</t>
  </si>
  <si>
    <t xml:space="preserve">102070</t>
  </si>
  <si>
    <t xml:space="preserve">MONTAGEM E DESMONTAGEM DE FÔRMA PARA ESCADA DUPLA COM 2 LANCES EM "X" E LAJE CASCATA, EM CHAPA DE MADEIRA COMPENSADA PLASTIFICADA, 6 UTILIZAÇÕES. AF_11/2020</t>
  </si>
  <si>
    <t xml:space="preserve">164,21</t>
  </si>
  <si>
    <t xml:space="preserve">102071</t>
  </si>
  <si>
    <t xml:space="preserve">MONTAGEM E DESMONTAGEM DE FÔRMA PARA ESCADA DUPLA COM 2 LANCES EM "X" E LAJE CASCATA, EM CHAPA DE MADEIRA COMPENSADA PLASTIFICADA, 8 UTILIZAÇÕES. AF_11/2020</t>
  </si>
  <si>
    <t xml:space="preserve">146,04</t>
  </si>
  <si>
    <t xml:space="preserve">102072</t>
  </si>
  <si>
    <t xml:space="preserve">MONTAGEM E DESMONTAGEM DE FÔRMA PARA ESCADA DUPLA COM 2 LANCES EM "X" E LAJE CASCATA, EM CHAPA DE MADEIRA COMPENSADA PLASTIFICADA, 10 UTILIZAÇÕES. AF_11/2020</t>
  </si>
  <si>
    <t xml:space="preserve">139,76</t>
  </si>
  <si>
    <t xml:space="preserve">102073</t>
  </si>
  <si>
    <t xml:space="preserve">ESCADA EM CONCRETO ARMADO MOLDADO IN LOCO, FCK 20 MPA, COM 1 LANCE E LAJE PLANA, FÔRMA EM CHAPA DE MADEIRA COMPENSADA RESINADA. AF_11/2020</t>
  </si>
  <si>
    <t xml:space="preserve">3.124,12</t>
  </si>
  <si>
    <t xml:space="preserve">102074</t>
  </si>
  <si>
    <t xml:space="preserve">ESCADA EM CONCRETO ARMADO MOLDADO IN LOCO, FCK 20 MPA, COM 2 LANCES EM "U" E LAJE PLANA, FÔRMA EM CHAPA DE MADEIRA COMPENSADA RESINADA. AF_11/2020</t>
  </si>
  <si>
    <t xml:space="preserve">3.838,11</t>
  </si>
  <si>
    <t xml:space="preserve">102075</t>
  </si>
  <si>
    <t xml:space="preserve">ESCADA EM CONCRETO ARMADO MOLDADO IN LOCO, FCK 20 MPA, COM 2 LANCES EM "L" E LAJE PLANA, FÔRMA EM CHAPA DE MADEIRA COMPENSADA RESINADA. AF_11/2020</t>
  </si>
  <si>
    <t xml:space="preserve">4.057,52</t>
  </si>
  <si>
    <t xml:space="preserve">102076</t>
  </si>
  <si>
    <t xml:space="preserve">ESCADA EM CONCRETO ARMADO MOLDADO IN LOCO, FCK 20 MPA, COM 2 LANCES EM "X" E LAJE PLANA, FÔRMA EM CHAPA DE MADEIRA COMPENSADA RESINADA. AF_11/2020</t>
  </si>
  <si>
    <t xml:space="preserve">4.123,58</t>
  </si>
  <si>
    <t xml:space="preserve">102077</t>
  </si>
  <si>
    <t xml:space="preserve">ESCADA EM CONCRETO ARMADO MOLDADO IN LOCO, FCK 20 MPA, COM 1 LANCE E LAJE CASCATA, FÔRMA EM CHAPA DE MADEIRA COMPENSADA RESINADA. AF_11/2020</t>
  </si>
  <si>
    <t xml:space="preserve">4.619,84</t>
  </si>
  <si>
    <t xml:space="preserve">102078</t>
  </si>
  <si>
    <t xml:space="preserve">ESCADA EM CONCRETO ARMADO MOLDADO IN LOCO, FCK 20 MPA, COM 2 LANCES EM "U" E LAJE CASCATA, FÔRMA EM CHAPA DE MADEIRA COMPENSADA RESINADA. AF_11/2020</t>
  </si>
  <si>
    <t xml:space="preserve">4.633,81</t>
  </si>
  <si>
    <t xml:space="preserve">102079</t>
  </si>
  <si>
    <t xml:space="preserve">ESCADA EM CONCRETO ARMADO MOLDADO IN LOCO, FCK 20 MPA, COM 2 LANCES EM "L" E LAJE CASCATA, FÔRMA EM CHAPA DE MADEIRA COMPENSADA RESINADA. AF_11/2020</t>
  </si>
  <si>
    <t xml:space="preserve">4.503,16</t>
  </si>
  <si>
    <t xml:space="preserve">102080</t>
  </si>
  <si>
    <t xml:space="preserve">ESCADA EM CONCRETO ARMADO MOLDADO IN LOCO, FCK 20 MPA, COM 2 LANCES EM "X" E LAJE CASCATA, FÔRMA EM CHAPA DE MADEIRA COMPENSADA RESINADA. AF_11/2020</t>
  </si>
  <si>
    <t xml:space="preserve">3.940,19</t>
  </si>
  <si>
    <t xml:space="preserve">102086</t>
  </si>
  <si>
    <t xml:space="preserve">FABRICAÇÃO DE FÔRMA PARA ESCADA DUPLA COM 2 LANCES EM "X" E LAJE PLANA, EM CHAPA DE MADEIRA COMPENSADA PLASTIFICADA, E=18 MM. AF_11/2020</t>
  </si>
  <si>
    <t xml:space="preserve">132,24</t>
  </si>
  <si>
    <t xml:space="preserve">102087</t>
  </si>
  <si>
    <t xml:space="preserve">FABRICAÇÃO DE FÔRMA PARA ESCADA DUPLA COM 2 LANCES EM "X" E LAJE PLANA, EM CHAPA DE MADEIRA COMPENSADA RESINADA, E= 17 MM. AF_11/2020</t>
  </si>
  <si>
    <t xml:space="preserve">126,10</t>
  </si>
  <si>
    <t xml:space="preserve">102088</t>
  </si>
  <si>
    <t xml:space="preserve">FABRICAÇÃO DE FÔRMA PARA ESCADA DUPLA COM 2 LANCES EM X E LAJE PLANA, EM MADEIRA SERRADA, E=25 MM. AF_11/2020</t>
  </si>
  <si>
    <t xml:space="preserve">102089</t>
  </si>
  <si>
    <t xml:space="preserve">FABRICAÇÃO DE FÔRMA PARA ESCADA DUPLA COM 2 LANCES EM "X" E LAJE CASCATA, EM CHAPA DE MADEIRA COMPENSADA PLASTIFICADA, E=18 MM. AF_11/2020</t>
  </si>
  <si>
    <t xml:space="preserve">121,60</t>
  </si>
  <si>
    <t xml:space="preserve">102090</t>
  </si>
  <si>
    <t xml:space="preserve">FABRICAÇÃO DE FÔRMA PARA ESCADA DUPLA COM 2 LANCES EM "X" E LAJE CASCATA, EM CHAPA DE MADEIRA COMPENSADA RESINADA, E= 17 MM. AF_11/2020</t>
  </si>
  <si>
    <t xml:space="preserve">114,63</t>
  </si>
  <si>
    <t xml:space="preserve">102091</t>
  </si>
  <si>
    <t xml:space="preserve">FABRICAÇÃO DE FÔRMA PARA ESCADA DUPLA COM 2 LANCES EM X E LAJE CASCATA, EM MADEIRA SERRADA, E=25 MM. AF_11/2020</t>
  </si>
  <si>
    <t xml:space="preserve">178,16</t>
  </si>
  <si>
    <t xml:space="preserve">89996</t>
  </si>
  <si>
    <t xml:space="preserve">ARMAÇÃO VERTICAL DE ALVENARIA ESTRUTURAL; DIÂMETRO DE 10,0 MM. AF_01/2015</t>
  </si>
  <si>
    <t xml:space="preserve">11,59</t>
  </si>
  <si>
    <t xml:space="preserve">89997</t>
  </si>
  <si>
    <t xml:space="preserve">ARMAÇÃO VERTICAL DE ALVENARIA ESTRUTURAL; DIÂMETRO DE 12,5 MM. AF_01/2015</t>
  </si>
  <si>
    <t xml:space="preserve">9,42</t>
  </si>
  <si>
    <t xml:space="preserve">89998</t>
  </si>
  <si>
    <t xml:space="preserve">ARMAÇÃO DE CINTA DE ALVENARIA ESTRUTURAL; DIÂMETRO DE 10,0 MM. AF_01/2015</t>
  </si>
  <si>
    <t xml:space="preserve">10,99</t>
  </si>
  <si>
    <t xml:space="preserve">89999</t>
  </si>
  <si>
    <t xml:space="preserve">ARMAÇÃO DE VERGA E CONTRAVERGA DE ALVENARIA ESTRUTURAL; DIÂMETRO DE 8,0 MM. AF_01/2015</t>
  </si>
  <si>
    <t xml:space="preserve">16,10</t>
  </si>
  <si>
    <t xml:space="preserve">90000</t>
  </si>
  <si>
    <t xml:space="preserve">ARMAÇÃO DE VERGA E CONTRAVERGA DE ALVENARIA ESTRUTURAL; DIÂMETRO DE 10,0 MM. AF_01/2015</t>
  </si>
  <si>
    <t xml:space="preserve">13,14</t>
  </si>
  <si>
    <t xml:space="preserve">91593</t>
  </si>
  <si>
    <t xml:space="preserve">ARMAÇÃO DO SISTEMA DE PAREDES DE CONCRETO, EXECUTADA EM PAREDES DE EDIFICAÇÕES DE MÚLTIPLOS PAVIMENTOS, TELA Q-138. AF_06/2019</t>
  </si>
  <si>
    <t xml:space="preserve">8,71</t>
  </si>
  <si>
    <t xml:space="preserve">91594</t>
  </si>
  <si>
    <t xml:space="preserve">ARMAÇÃO DO SISTEMA DE PAREDES DE CONCRETO, EXECUTADA EM PAREDES DE EDIFICAÇÕES TÉRREAS OU DE MÚLTIPLOS PAVIMENTOS, TELA Q-92. AF_06/2019</t>
  </si>
  <si>
    <t xml:space="preserve">91595</t>
  </si>
  <si>
    <t xml:space="preserve">ARMAÇÃO DO SISTEMA DE PAREDES DE CONCRETO, EXECUTADA EM PAREDES DE EDIFICAÇÕES TÉRREAS, TELA Q-61. AF_06/2019</t>
  </si>
  <si>
    <t xml:space="preserve">10,07</t>
  </si>
  <si>
    <t xml:space="preserve">91596</t>
  </si>
  <si>
    <t xml:space="preserve">ARMAÇÃO DO SISTEMA DE PAREDES DE CONCRETO, EXECUTADA COMO ARMADURA POSITIVA DE LAJES, TELA Q-138. AF_06/2019</t>
  </si>
  <si>
    <t xml:space="preserve">9,07</t>
  </si>
  <si>
    <t xml:space="preserve">91597</t>
  </si>
  <si>
    <t xml:space="preserve">ARMAÇÃO DO SISTEMA DE PAREDES DE CONCRETO, EXECUTADA COMO ARMADURA NEGATIVA DE LAJES, TELA T-196. AF_06/2019</t>
  </si>
  <si>
    <t xml:space="preserve">91598</t>
  </si>
  <si>
    <t xml:space="preserve">ARMAÇÃO DO SISTEMA DE PAREDES DE CONCRETO, EXECUTADA COMO ARMADURA POSITIVA DE LAJES, TELA Q-113. AF_06/2019</t>
  </si>
  <si>
    <t xml:space="preserve">9,02</t>
  </si>
  <si>
    <t xml:space="preserve">91599</t>
  </si>
  <si>
    <t xml:space="preserve">ARMAÇÃO DO SISTEMA DE PAREDES DE CONCRETO, EXECUTADA COMO ARMADURA NEGATIVA DE LAJES, TELA L-159. AF_06/2019</t>
  </si>
  <si>
    <t xml:space="preserve">91600</t>
  </si>
  <si>
    <t xml:space="preserve">ARMAÇÃO DO SISTEMA DE PAREDES DE CONCRETO, EXECUTADA EM PLATIBANDAS, TELA Q-92. AF_06/2019</t>
  </si>
  <si>
    <t xml:space="preserve">11,86</t>
  </si>
  <si>
    <t xml:space="preserve">91601</t>
  </si>
  <si>
    <t xml:space="preserve">ARMAÇÃO DO SISTEMA DE PAREDES DE CONCRETO, EXECUTADA COMO REFORÇO, VERGALHÃO DE 6,3 MM DE DIÂMETRO. AF_06/2019</t>
  </si>
  <si>
    <t xml:space="preserve">13,22</t>
  </si>
  <si>
    <t xml:space="preserve">91602</t>
  </si>
  <si>
    <t xml:space="preserve">ARMAÇÃO DO SISTEMA DE PAREDES DE CONCRETO, EXECUTADA COMO REFORÇO, VERGALHÃO DE 8,0 MM DE DIÂMETRO. AF_06/2019</t>
  </si>
  <si>
    <t xml:space="preserve">12,17</t>
  </si>
  <si>
    <t xml:space="preserve">91603</t>
  </si>
  <si>
    <t xml:space="preserve">ARMAÇÃO DO SISTEMA DE PAREDES DE CONCRETO, EXECUTADA COMO REFORÇO, VERGALHÃO DE 10,0 MM DE DIÂMETRO. AF_06/2019</t>
  </si>
  <si>
    <t xml:space="preserve">11,49</t>
  </si>
  <si>
    <t xml:space="preserve">92759</t>
  </si>
  <si>
    <t xml:space="preserve">ARMAÇÃO DE PILAR OU VIGA DE UMA ESTRUTURA CONVENCIONAL DE CONCRETO ARMADO EM UM EDIFÍCIO DE MÚLTIPLOS PAVIMENTOS UTILIZANDO AÇO CA-60 DE 5,0 MM - MONTAGEM. AF_12/2015</t>
  </si>
  <si>
    <t xml:space="preserve">16,01</t>
  </si>
  <si>
    <t xml:space="preserve">92760</t>
  </si>
  <si>
    <t xml:space="preserve">ARMAÇÃO DE PILAR OU VIGA DE UMA ESTRUTURA CONVENCIONAL DE CONCRETO ARMADO EM UM EDIFÍCIO DE MÚLTIPLOS PAVIMENTOS UTILIZANDO AÇO CA-50 DE 6,3 MM - MONTAGEM. AF_12/2015</t>
  </si>
  <si>
    <t xml:space="preserve">92761</t>
  </si>
  <si>
    <t xml:space="preserve">ARMAÇÃO DE PILAR OU VIGA DE UMA ESTRUTURA CONVENCIONAL DE CONCRETO ARMADO EM UM EDIFÍCIO DE MÚLTIPLOS PAVIMENTOS UTILIZANDO AÇO CA-50 DE 8,0 MM - MONTAGEM. AF_12/2015</t>
  </si>
  <si>
    <t xml:space="preserve">13,90</t>
  </si>
  <si>
    <t xml:space="preserve">92762</t>
  </si>
  <si>
    <t xml:space="preserve">ARMAÇÃO DE PILAR OU VIGA DE UMA ESTRUTURA CONVENCIONAL DE CONCRETO ARMADO EM UM EDIFÍCIO DE MÚLTIPLOS PAVIMENTOS UTILIZANDO AÇO CA-50 DE 10,0 MM - MONTAGEM. AF_12/2015</t>
  </si>
  <si>
    <t xml:space="preserve">12,35</t>
  </si>
  <si>
    <t xml:space="preserve">92763</t>
  </si>
  <si>
    <t xml:space="preserve">ARMAÇÃO DE PILAR OU VIGA DE UMA ESTRUTURA CONVENCIONAL DE CONCRETO ARMADO EM UM EDIFÍCIO DE MÚLTIPLOS PAVIMENTOS UTILIZANDO AÇO CA-50 DE 12,5 MM - MONTAGEM. AF_12/2015</t>
  </si>
  <si>
    <t xml:space="preserve">10,36</t>
  </si>
  <si>
    <t xml:space="preserve">92764</t>
  </si>
  <si>
    <t xml:space="preserve">ARMAÇÃO DE PILAR OU VIGA DE UMA ESTRUTURA CONVENCIONAL DE CONCRETO ARMADO EM UM EDIFÍCIO DE MÚLTIPLOS PAVIMENTOS UTILIZANDO AÇO CA-50 DE 16,0 MM - MONTAGEM. AF_12/2015</t>
  </si>
  <si>
    <t xml:space="preserve">9,82</t>
  </si>
  <si>
    <t xml:space="preserve">92765</t>
  </si>
  <si>
    <t xml:space="preserve">ARMAÇÃO DE PILAR OU VIGA DE UMA ESTRUTURA CONVENCIONAL DE CONCRETO ARMADO EM UM EDIFÍCIO DE MÚLTIPLOS PAVIMENTOS UTILIZANDO AÇO CA-50 DE 20,0 MM - MONTAGEM. AF_12/2015</t>
  </si>
  <si>
    <t xml:space="preserve">11,03</t>
  </si>
  <si>
    <t xml:space="preserve">92766</t>
  </si>
  <si>
    <t xml:space="preserve">ARMAÇÃO DE PILAR OU VIGA DE UMA ESTRUTURA CONVENCIONAL DE CONCRETO ARMADO EM UM EDIFÍCIO DE MÚLTIPLOS PAVIMENTOS UTILIZANDO AÇO CA-50 DE 25,0 MM - MONTAGEM. AF_12/2015</t>
  </si>
  <si>
    <t xml:space="preserve">10,74</t>
  </si>
  <si>
    <t xml:space="preserve">92767</t>
  </si>
  <si>
    <t xml:space="preserve">ARMAÇÃO DE LAJE DE UMA ESTRUTURA CONVENCIONAL DE CONCRETO ARMADO EM UM EDIFÍCIO DE MÚLTIPLOS PAVIMENTOS UTILIZANDO AÇO CA-60 DE 4,2 MM - MONTAGEM. AF_12/2015</t>
  </si>
  <si>
    <t xml:space="preserve">16,37</t>
  </si>
  <si>
    <t xml:space="preserve">92768</t>
  </si>
  <si>
    <t xml:space="preserve">ARMAÇÃO DE LAJE DE UMA ESTRUTURA CONVENCIONAL DE CONCRETO ARMADO EM UM EDIFÍCIO DE MÚLTIPLOS PAVIMENTOS UTILIZANDO AÇO CA-60 DE 5,0 MM - MONTAGEM. AF_12/2015</t>
  </si>
  <si>
    <t xml:space="preserve">14,45</t>
  </si>
  <si>
    <t xml:space="preserve">92769</t>
  </si>
  <si>
    <t xml:space="preserve">ARMAÇÃO DE LAJE DE UMA ESTRUTURA CONVENCIONAL DE CONCRETO ARMADO EM UM EDIFÍCIO DE MÚLTIPLOS PAVIMENTOS UTILIZANDO AÇO CA-50 DE 6,3 MM - MONTAGEM. AF_12/2015</t>
  </si>
  <si>
    <t xml:space="preserve">92770</t>
  </si>
  <si>
    <t xml:space="preserve">ARMAÇÃO DE LAJE DE UMA ESTRUTURA CONVENCIONAL DE CONCRETO ARMADO EM UM EDIFÍCIO DE MÚLTIPLOS PAVIMENTOS UTILIZANDO AÇO CA-50 DE 8,0 MM - MONTAGEM. AF_12/2015</t>
  </si>
  <si>
    <t xml:space="preserve">12,97</t>
  </si>
  <si>
    <t xml:space="preserve">92771</t>
  </si>
  <si>
    <t xml:space="preserve">ARMAÇÃO DE LAJE DE UMA ESTRUTURA CONVENCIONAL DE CONCRETO ARMADO EM UM EDIFÍCIO DE MÚLTIPLOS PAVIMENTOS UTILIZANDO AÇO CA-50 DE 10,0 MM - MONTAGEM. AF_12/2015</t>
  </si>
  <si>
    <t xml:space="preserve">11,62</t>
  </si>
  <si>
    <t xml:space="preserve">92772</t>
  </si>
  <si>
    <t xml:space="preserve">ARMAÇÃO DE LAJE DE UMA ESTRUTURA CONVENCIONAL DE CONCRETO ARMADO EM UM EDIFÍCIO DE MÚLTIPLOS PAVIMENTOS UTILIZANDO AÇO CA-50 DE 12,5 MM - MONTAGEM. AF_12/2015</t>
  </si>
  <si>
    <t xml:space="preserve">9,79</t>
  </si>
  <si>
    <t xml:space="preserve">92773</t>
  </si>
  <si>
    <t xml:space="preserve">ARMAÇÃO DE LAJE DE UMA ESTRUTURA CONVENCIONAL DE CONCRETO ARMADO EM UM EDIFÍCIO DE MÚLTIPLOS PAVIMENTOS UTILIZANDO AÇO CA-50 DE 16,0 MM - MONTAGEM. AF_12/2015</t>
  </si>
  <si>
    <t xml:space="preserve">9,40</t>
  </si>
  <si>
    <t xml:space="preserve">92774</t>
  </si>
  <si>
    <t xml:space="preserve">ARMAÇÃO DE LAJE DE UMA ESTRUTURA CONVENCIONAL DE CONCRETO ARMADO EM UM EDIFÍCIO DE MÚLTIPLOS PAVIMENTOS UTILIZANDO AÇO CA-50 DE 20,0 MM - MONTAGEM. AF_12/2015</t>
  </si>
  <si>
    <t xml:space="preserve">10,72</t>
  </si>
  <si>
    <t xml:space="preserve">92775</t>
  </si>
  <si>
    <t xml:space="preserve">ARMAÇÃO DE PILAR OU VIGA DE UMA ESTRUTURA CONVENCIONAL DE CONCRETO ARMADO EM UMA EDIFICAÇÃO TÉRREA OU SOBRADO UTILIZANDO AÇO CA-60 DE 5,0 MM - MONTAGEM. AF_12/2015</t>
  </si>
  <si>
    <t xml:space="preserve">19,23</t>
  </si>
  <si>
    <t xml:space="preserve">92776</t>
  </si>
  <si>
    <t xml:space="preserve">ARMAÇÃO DE PILAR OU VIGA DE UMA ESTRUTURA CONVENCIONAL DE CONCRETO ARMADO EM UMA EDIFICAÇÃO TÉRREA OU SOBRADO UTILIZANDO AÇO CA-50 DE 6,3 MM - MONTAGEM. AF_12/2015</t>
  </si>
  <si>
    <t xml:space="preserve">17,39</t>
  </si>
  <si>
    <t xml:space="preserve">92777</t>
  </si>
  <si>
    <t xml:space="preserve">ARMAÇÃO DE PILAR OU VIGA DE UMA ESTRUTURA CONVENCIONAL DE CONCRETO ARMADO EM UMA EDIFICAÇÃO TÉRREA OU SOBRADO UTILIZANDO AÇO CA-50 DE 8,0 MM - MONTAGEM. AF_12/2015</t>
  </si>
  <si>
    <t xml:space="preserve">15,73</t>
  </si>
  <si>
    <t xml:space="preserve">92778</t>
  </si>
  <si>
    <t xml:space="preserve">ARMAÇÃO DE PILAR OU VIGA DE UMA ESTRUTURA CONVENCIONAL DE CONCRETO ARMADO EM UMA EDIFICAÇÃO TÉRREA OU SOBRADO UTILIZANDO AÇO CA-50 DE 10,0 MM - MONTAGEM. AF_12/2015</t>
  </si>
  <si>
    <t xml:space="preserve">92779</t>
  </si>
  <si>
    <t xml:space="preserve">ARMAÇÃO DE PILAR OU VIGA DE UMA ESTRUTURA CONVENCIONAL DE CONCRETO ARMADO EM UMA EDIFICAÇÃO TÉRREA OU SOBRADO UTILIZANDO AÇO CA-50 DE 12,5 MM - MONTAGEM. AF_12/2015</t>
  </si>
  <si>
    <t xml:space="preserve">11,37</t>
  </si>
  <si>
    <t xml:space="preserve">92780</t>
  </si>
  <si>
    <t xml:space="preserve">ARMAÇÃO DE PILAR OU VIGA DE UMA ESTRUTURA CONVENCIONAL DE CONCRETO ARMADO EM UMA EDIFICAÇÃO TÉRREA OU SOBRADO UTILIZANDO AÇO CA-50 DE 16,0 MM - MONTAGEM. AF_12/2015</t>
  </si>
  <si>
    <t xml:space="preserve">10,49</t>
  </si>
  <si>
    <t xml:space="preserve">92781</t>
  </si>
  <si>
    <t xml:space="preserve">ARMAÇÃO DE PILAR OU VIGA DE UMA ESTRUTURA CONVENCIONAL DE CONCRETO ARMADO EM UMA EDIFICAÇÃO TÉRREA OU SOBRADO UTILIZANDO AÇO CA-50 DE 20,0 MM - MONTAGEM. AF_12/2015</t>
  </si>
  <si>
    <t xml:space="preserve">11,47</t>
  </si>
  <si>
    <t xml:space="preserve">92782</t>
  </si>
  <si>
    <t xml:space="preserve">ARMAÇÃO DE PILAR OU VIGA DE UMA ESTRUTURA CONVENCIONAL DE CONCRETO ARMADO EM UMA EDIFICAÇÃO TÉRREA OU SOBRADO UTILIZANDO AÇO CA-50 DE 25,0 MM - MONTAGEM. AF_12/2015</t>
  </si>
  <si>
    <t xml:space="preserve">11,01</t>
  </si>
  <si>
    <t xml:space="preserve">92783</t>
  </si>
  <si>
    <t xml:space="preserve">ARMAÇÃO DE LAJE DE UMA ESTRUTURA CONVENCIONAL DE CONCRETO ARMADO EM UMA EDIFICAÇÃO TÉRREA OU SOBRADO UTILIZANDO AÇO CA-60 DE 4,2 MM - MONTAGEM. AF_12/2015</t>
  </si>
  <si>
    <t xml:space="preserve">19,10</t>
  </si>
  <si>
    <t xml:space="preserve">92784</t>
  </si>
  <si>
    <t xml:space="preserve">ARMAÇÃO DE LAJE DE UMA ESTRUTURA CONVENCIONAL DE CONCRETO ARMADO EM UMA EDIFICAÇÃO TÉRREA OU SOBRADO UTILIZANDO AÇO CA-60 DE 5,0 MM - MONTAGEM. AF_12/2015</t>
  </si>
  <si>
    <t xml:space="preserve">16,67</t>
  </si>
  <si>
    <t xml:space="preserve">92785</t>
  </si>
  <si>
    <t xml:space="preserve">ARMAÇÃO DE LAJE DE UMA ESTRUTURA CONVENCIONAL DE CONCRETO ARMADO EM UMA EDIFICAÇÃO TÉRREA OU SOBRADO UTILIZANDO AÇO CA-50 DE 6,3 MM - MONTAGEM. AF_12/2015</t>
  </si>
  <si>
    <t xml:space="preserve">15,40</t>
  </si>
  <si>
    <t xml:space="preserve">92786</t>
  </si>
  <si>
    <t xml:space="preserve">ARMAÇÃO DE LAJE DE UMA ESTRUTURA CONVENCIONAL DE CONCRETO ARMADO EM UMA EDIFICAÇÃO TÉRREA OU SOBRADO UTILIZANDO AÇO CA-50 DE 8,0 MM - MONTAGEM. AF_12/2015</t>
  </si>
  <si>
    <t xml:space="preserve">14,19</t>
  </si>
  <si>
    <t xml:space="preserve">92787</t>
  </si>
  <si>
    <t xml:space="preserve">ARMAÇÃO DE LAJE DE UMA ESTRUTURA CONVENCIONAL DE CONCRETO ARMADO EM UMA EDIFICAÇÃO TÉRREA OU SOBRADO UTILIZANDO AÇO CA-50 DE 10,0 MM - MONTAGEM. AF_12/2015</t>
  </si>
  <si>
    <t xml:space="preserve">92788</t>
  </si>
  <si>
    <t xml:space="preserve">ARMAÇÃO DE LAJE DE UMA ESTRUTURA CONVENCIONAL DE CONCRETO ARMADO EM UMA EDIFICAÇÃO TÉRREA OU SOBRADO UTILIZANDO AÇO CA-50 DE 12,5 MM - MONTAGEM. AF_12/2015</t>
  </si>
  <si>
    <t xml:space="preserve">10,44</t>
  </si>
  <si>
    <t xml:space="preserve">92789</t>
  </si>
  <si>
    <t xml:space="preserve">ARMAÇÃO DE LAJE DE UMA ESTRUTURA CONVENCIONAL DE CONCRETO ARMADO EM UMA EDIFICAÇÃO TÉRREA OU SOBRADO UTILIZANDO AÇO CA-50 DE 16,0 MM - MONTAGEM. AF_12/2015</t>
  </si>
  <si>
    <t xml:space="preserve">92790</t>
  </si>
  <si>
    <t xml:space="preserve">ARMAÇÃO DE LAJE DE UMA ESTRUTURA CONVENCIONAL DE CONCRETO ARMADO EM UMA EDIFICAÇÃO TÉRREA OU SOBRADO UTILIZANDO AÇO CA-50 DE 20,0 MM - MONTAGEM. AF_12/2015</t>
  </si>
  <si>
    <t xml:space="preserve">92791</t>
  </si>
  <si>
    <t xml:space="preserve">CORTE E DOBRA DE AÇO CA-60, DIÂMETRO DE 5,0 MM, UTILIZADO EM ESTRUTURAS DIVERSAS, EXCETO LAJES. AF_12/2015</t>
  </si>
  <si>
    <t xml:space="preserve">11,33</t>
  </si>
  <si>
    <t xml:space="preserve">92792</t>
  </si>
  <si>
    <t xml:space="preserve">CORTE E DOBRA DE AÇO CA-50, DIÂMETRO DE 6,3 MM, UTILIZADO EM ESTRUTURAS DIVERSAS, EXCETO LAJES. AF_12/2015</t>
  </si>
  <si>
    <t xml:space="preserve">11,25</t>
  </si>
  <si>
    <t xml:space="preserve">92793</t>
  </si>
  <si>
    <t xml:space="preserve">CORTE E DOBRA DE AÇO CA-50, DIÂMETRO DE 8,0 MM, UTILIZADO EM ESTRUTURAS DIVERSAS, EXCETO LAJES. AF_12/2015</t>
  </si>
  <si>
    <t xml:space="preserve">11,06</t>
  </si>
  <si>
    <t xml:space="preserve">92794</t>
  </si>
  <si>
    <t xml:space="preserve">CORTE E DOBRA DE AÇO CA-50, DIÂMETRO DE 10,0 MM, UTILIZADO EM ESTRUTURAS DIVERSAS, EXCETO LAJES. AF_12/2015</t>
  </si>
  <si>
    <t xml:space="preserve">92795</t>
  </si>
  <si>
    <t xml:space="preserve">CORTE E DOBRA DE AÇO CA-50, DIÂMETRO DE 12,5 MM, UTILIZADO EM ESTRUTURAS DIVERSAS, EXCETO LAJES. AF_12/2015</t>
  </si>
  <si>
    <t xml:space="preserve">8,67</t>
  </si>
  <si>
    <t xml:space="preserve">92796</t>
  </si>
  <si>
    <t xml:space="preserve">CORTE E DOBRA DE AÇO CA-50, DIÂMETRO DE 16,0 MM, UTILIZADO EM ESTRUTURAS DIVERSAS, EXCETO LAJES. AF_12/2015</t>
  </si>
  <si>
    <t xml:space="preserve">8,56</t>
  </si>
  <si>
    <t xml:space="preserve">92797</t>
  </si>
  <si>
    <t xml:space="preserve">CORTE E DOBRA DE AÇO CA-50, DIÂMETRO DE 20,0 MM, UTILIZADO EM ESTRUTURAS DIVERSAS, EXCETO LAJES. AF_12/2015</t>
  </si>
  <si>
    <t xml:space="preserve">92798</t>
  </si>
  <si>
    <t xml:space="preserve">CORTE E DOBRA DE AÇO CA-50, DIÂMETRO DE 25,0 MM, UTILIZADO EM ESTRUTURAS DIVERSAS, EXCETO LAJES. AF_12/2015</t>
  </si>
  <si>
    <t xml:space="preserve">10,06</t>
  </si>
  <si>
    <t xml:space="preserve">92799</t>
  </si>
  <si>
    <t xml:space="preserve">CORTE E DOBRA DE AÇO CA-60, DIÂMETRO DE 4,2 MM, UTILIZADO EM LAJE. AF_12/2015</t>
  </si>
  <si>
    <t xml:space="preserve">11,84</t>
  </si>
  <si>
    <t xml:space="preserve">92800</t>
  </si>
  <si>
    <t xml:space="preserve">CORTE E DOBRA DE AÇO CA-60, DIÂMETRO DE 5,0 MM, UTILIZADO EM LAJE. AF_12/2015</t>
  </si>
  <si>
    <t xml:space="preserve">92801</t>
  </si>
  <si>
    <t xml:space="preserve">CORTE E DOBRA DE AÇO CA-50, DIÂMETRO DE 6,3 MM, UTILIZADO EM LAJE. AF_12/2015</t>
  </si>
  <si>
    <t xml:space="preserve">10,91</t>
  </si>
  <si>
    <t xml:space="preserve">92802</t>
  </si>
  <si>
    <t xml:space="preserve">CORTE E DOBRA DE AÇO CA-50, DIÂMETRO DE 8,0 MM, UTILIZADO EM LAJE. AF_12/2015</t>
  </si>
  <si>
    <t xml:space="preserve">10,87</t>
  </si>
  <si>
    <t xml:space="preserve">92803</t>
  </si>
  <si>
    <t xml:space="preserve">CORTE E DOBRA DE AÇO CA-50, DIÂMETRO DE 10,0 MM, UTILIZADO EM LAJE. AF_12/2015</t>
  </si>
  <si>
    <t xml:space="preserve">10,04</t>
  </si>
  <si>
    <t xml:space="preserve">92804</t>
  </si>
  <si>
    <t xml:space="preserve">CORTE E DOBRA DE AÇO CA-50, DIÂMETRO DE 12,5 MM, UTILIZADO EM LAJE. AF_12/2015</t>
  </si>
  <si>
    <t xml:space="preserve">92805</t>
  </si>
  <si>
    <t xml:space="preserve">CORTE E DOBRA DE AÇO CA-50, DIÂMETRO DE 16,0 MM, UTILIZADO EM LAJE. AF_12/2015</t>
  </si>
  <si>
    <t xml:space="preserve">8,53</t>
  </si>
  <si>
    <t xml:space="preserve">92806</t>
  </si>
  <si>
    <t xml:space="preserve">CORTE E DOBRA DE AÇO CA-50, DIÂMETRO DE 20,0 MM, UTILIZADO EM LAJE. AF_12/2015</t>
  </si>
  <si>
    <t xml:space="preserve">92875</t>
  </si>
  <si>
    <t xml:space="preserve">CORTE E DOBRA DE AÇO CA-25, DIÂMETRO DE 6,3 MM. AF_12/2015</t>
  </si>
  <si>
    <t xml:space="preserve">10,35</t>
  </si>
  <si>
    <t xml:space="preserve">92876</t>
  </si>
  <si>
    <t xml:space="preserve">CORTE E DOBRA DE AÇO CA-25, DIÂMETRO DE 8,0 MM. AF_12/2015</t>
  </si>
  <si>
    <t xml:space="preserve">92877</t>
  </si>
  <si>
    <t xml:space="preserve">CORTE E DOBRA DE AÇO CA-25, DIÂMETRO DE 10,0 MM. AF_12/2015</t>
  </si>
  <si>
    <t xml:space="preserve">10,88</t>
  </si>
  <si>
    <t xml:space="preserve">92878</t>
  </si>
  <si>
    <t xml:space="preserve">CORTE E DOBRA DE AÇO CA-25, DIÂMETRO DE 12,5 MM. AF_12/2015</t>
  </si>
  <si>
    <t xml:space="preserve">10,71</t>
  </si>
  <si>
    <t xml:space="preserve">92879</t>
  </si>
  <si>
    <t xml:space="preserve">CORTE E DOBRA DE AÇO CA-25, DIÂMETRO DE 16,0 MM. AF_12/2015</t>
  </si>
  <si>
    <t xml:space="preserve">10,60</t>
  </si>
  <si>
    <t xml:space="preserve">92880</t>
  </si>
  <si>
    <t xml:space="preserve">CORTE E DOBRA DE AÇO CA-25, DIÂMETRO DE 20,0 MM. AF_12/2015</t>
  </si>
  <si>
    <t xml:space="preserve">10,83</t>
  </si>
  <si>
    <t xml:space="preserve">92881</t>
  </si>
  <si>
    <t xml:space="preserve">CORTE E DOBRA DE AÇO CA-25, DIÂMETRO DE 25,0 MM. AF_12/2015</t>
  </si>
  <si>
    <t xml:space="preserve">92882</t>
  </si>
  <si>
    <t xml:space="preserve">ARMAÇÃO UTILIZANDO AÇO CA-25 DE 6,3 MM - MONTAGEM. AF_12/2015</t>
  </si>
  <si>
    <t xml:space="preserve">14,03</t>
  </si>
  <si>
    <t xml:space="preserve">92883</t>
  </si>
  <si>
    <t xml:space="preserve">ARMAÇÃO UTILIZANDO AÇO CA-25 DE 8,0 MM - MONTAGEM. AF_12/2015</t>
  </si>
  <si>
    <t xml:space="preserve">12,91</t>
  </si>
  <si>
    <t xml:space="preserve">92884</t>
  </si>
  <si>
    <t xml:space="preserve">ARMAÇÃO UTILIZANDO AÇO CA-25 DE 10,0 MM - MONTAGEM. AF_12/2015</t>
  </si>
  <si>
    <t xml:space="preserve">13,08</t>
  </si>
  <si>
    <t xml:space="preserve">92885</t>
  </si>
  <si>
    <t xml:space="preserve">ARMAÇÃO UTILIZANDO AÇO CA-25 DE 12,5 MM - MONTAGEM. AF_12/2015</t>
  </si>
  <si>
    <t xml:space="preserve">12,40</t>
  </si>
  <si>
    <t xml:space="preserve">92886</t>
  </si>
  <si>
    <t xml:space="preserve">ARMAÇÃO UTILIZANDO AÇO CA-25 DE 16,0 MM - MONTAGEM. AF_12/2015</t>
  </si>
  <si>
    <t xml:space="preserve">92887</t>
  </si>
  <si>
    <t xml:space="preserve">ARMAÇÃO UTILIZANDO AÇO CA-25 DE 20,0 MM - MONTAGEM. AF_12/2015</t>
  </si>
  <si>
    <t xml:space="preserve">11,78</t>
  </si>
  <si>
    <t xml:space="preserve">92888</t>
  </si>
  <si>
    <t xml:space="preserve">ARMAÇÃO UTILIZANDO AÇO CA-25 DE 25,0 MM - MONTAGEM. AF_12/2015</t>
  </si>
  <si>
    <t xml:space="preserve">92915</t>
  </si>
  <si>
    <t xml:space="preserve">ARMAÇÃO DE ESTRUTURAS DE CONCRETO ARMADO, EXCETO VIGAS, PILARES, LAJES E FUNDAÇÕES, UTILIZANDO AÇO CA-60 DE 5,0 MM - MONTAGEM. AF_12/2015</t>
  </si>
  <si>
    <t xml:space="preserve">17,62</t>
  </si>
  <si>
    <t xml:space="preserve">92916</t>
  </si>
  <si>
    <t xml:space="preserve">ARMAÇÃO DE ESTRUTURAS DE CONCRETO ARMADO, EXCETO VIGAS, PILARES, LAJES E FUNDAÇÕES, UTILIZANDO AÇO CA-50 DE 6,3 MM - MONTAGEM. AF_12/2015</t>
  </si>
  <si>
    <t xml:space="preserve">16,15</t>
  </si>
  <si>
    <t xml:space="preserve">92917</t>
  </si>
  <si>
    <t xml:space="preserve">ARMAÇÃO DE ESTRUTURAS DE CONCRETO ARMADO, EXCETO VIGAS, PILARES, LAJES E FUNDAÇÕES, UTILIZANDO AÇO CA-50 DE 8,0 MM - MONTAGEM. AF_12/2015</t>
  </si>
  <si>
    <t xml:space="preserve">14,81</t>
  </si>
  <si>
    <t xml:space="preserve">92919</t>
  </si>
  <si>
    <t xml:space="preserve">ARMAÇÃO DE ESTRUTURAS DE CONCRETO ARMADO, EXCETO VIGAS, PILARES, LAJES E FUNDAÇÕES, UTILIZANDO AÇO CA-50 DE 10,0 MM - MONTAGEM. AF_12/2015</t>
  </si>
  <si>
    <t xml:space="preserve">92921</t>
  </si>
  <si>
    <t xml:space="preserve">ARMAÇÃO DE ESTRUTURAS DE CONCRETO ARMADO, EXCETO VIGAS, PILARES, LAJES E FUNDAÇÕES, UTILIZANDO AÇO CA-50 DE 12,5 MM - MONTAGEM. AF_12/2015</t>
  </si>
  <si>
    <t xml:space="preserve">92922</t>
  </si>
  <si>
    <t xml:space="preserve">ARMAÇÃO DE ESTRUTURAS DE CONCRETO ARMADO, EXCETO VIGAS, PILARES, LAJES E FUNDAÇÕES, UTILIZANDO AÇO CA-50 DE 16,0 MM - MONTAGEM. AF_12/2015</t>
  </si>
  <si>
    <t xml:space="preserve">10,16</t>
  </si>
  <si>
    <t xml:space="preserve">92923</t>
  </si>
  <si>
    <t xml:space="preserve">ARMAÇÃO DE ESTRUTURAS DE CONCRETO ARMADO, EXCETO VIGAS, PILARES, LAJES E FUNDAÇÕES, UTILIZANDO AÇO CA-50 DE 20,0 MM - MONTAGEM. AF_12/2015</t>
  </si>
  <si>
    <t xml:space="preserve">92924</t>
  </si>
  <si>
    <t xml:space="preserve">ARMAÇÃO DE ESTRUTURAS DE CONCRETO ARMADO, EXCETO VIGAS, PILARES, LAJES E FUNDAÇÕES, UTILIZANDO AÇO CA-50 DE 25,0 MM - MONTAGEM. AF_12/2015</t>
  </si>
  <si>
    <t xml:space="preserve">95445</t>
  </si>
  <si>
    <t xml:space="preserve">CORTE E DOBRA DE AÇO CA-60, DIÂMETRO DE 5,0 MM, UTILIZADO EM ESTRIBO CONTÍNUO HELICOIDAL. AF_10/2016</t>
  </si>
  <si>
    <t xml:space="preserve">9,13</t>
  </si>
  <si>
    <t xml:space="preserve">95446</t>
  </si>
  <si>
    <t xml:space="preserve">CORTE E DOBRA DE AÇO CA-50, DIÂMETRO DE 6,3 MM, UTILIZADO EM ESTRIBO CONTÍNUO HELICOIDAL. AF_10/2016</t>
  </si>
  <si>
    <t xml:space="preserve">9,88</t>
  </si>
  <si>
    <t xml:space="preserve">95448</t>
  </si>
  <si>
    <t xml:space="preserve">CORTE E DOBRA DE AÇO CA-50, DIÂMERO DE 32 MM, UTILIZADO EM ESTRUTURAS DIVERSAS, EXCETO LAJE. AF_10/2016</t>
  </si>
  <si>
    <t xml:space="preserve">11,05</t>
  </si>
  <si>
    <t xml:space="preserve">95576</t>
  </si>
  <si>
    <t xml:space="preserve">MONTAGEM DE ARMADURA LONGITUDINAL/TRANSVERSAL DE ESTACAS DE SEÇÃO CIRCULAR, DIÂMETRO = 8,0 MM. AF_11/2016</t>
  </si>
  <si>
    <t xml:space="preserve">95577</t>
  </si>
  <si>
    <t xml:space="preserve">MONTAGEM DE ARMADURA LONGITUDINAL DE ESTACAS DE SEÇÃO CIRCULAR, DIÂMETRO = 10,0 MM. AF_11/2016</t>
  </si>
  <si>
    <t xml:space="preserve">95578</t>
  </si>
  <si>
    <t xml:space="preserve">MONTAGEM DE ARMADURA LONGITUDINAL/TRANSVERSAL DE ESTACAS DE SEÇÃO CIRCULAR, DIÂMETRO = 12,5 MM. AF_11/2016</t>
  </si>
  <si>
    <t xml:space="preserve">95579</t>
  </si>
  <si>
    <t xml:space="preserve">MONTAGEM DE ARMADURA LONGITUDINAL DE ESTACAS DE SEÇÃO CIRCULAR, DIÂMETRO = 16,0 MM. AF_11/2016</t>
  </si>
  <si>
    <t xml:space="preserve">10,21</t>
  </si>
  <si>
    <t xml:space="preserve">95580</t>
  </si>
  <si>
    <t xml:space="preserve">MONTAGEM DE ARMADURA LONGITUDINAL DE ESTACAS DE SEÇÃO CIRCULAR, DIÂMETRO = 20,0 MM. AF_11/2016</t>
  </si>
  <si>
    <t xml:space="preserve">95581</t>
  </si>
  <si>
    <t xml:space="preserve">MONTAGEM DE ARMADURA LONGITUDINAL DE ESTACAS DE SEÇÃO CIRCULAR, DIÂMETRO = 25,0 MM. AF_11/2016</t>
  </si>
  <si>
    <t xml:space="preserve">11,23</t>
  </si>
  <si>
    <t xml:space="preserve">95582</t>
  </si>
  <si>
    <t xml:space="preserve">MONTAGEM DE ARMADURA LONGITUDINAL DE ESTACAS DE SEÇÃO CIRCULAR, DIÂMETRO = 32,0 MM. AF_11/2016</t>
  </si>
  <si>
    <t xml:space="preserve">12,05</t>
  </si>
  <si>
    <t xml:space="preserve">95583</t>
  </si>
  <si>
    <t xml:space="preserve">MONTAGEM DE ARMADURA TRANSVERSAL DE ESTACAS DE SEÇÃO CIRCULAR, DIÂMETRO = 5,0 MM. AF_11/2016</t>
  </si>
  <si>
    <t xml:space="preserve">18,04</t>
  </si>
  <si>
    <t xml:space="preserve">95584</t>
  </si>
  <si>
    <t xml:space="preserve">MONTAGEM DE ARMADURA TRANSVERSAL DE ESTACAS DE SEÇÃO CIRCULAR, DIÂMETRO = 6,3 MM. AF_11/2016</t>
  </si>
  <si>
    <t xml:space="preserve">15,53</t>
  </si>
  <si>
    <t xml:space="preserve">95585</t>
  </si>
  <si>
    <t xml:space="preserve">MONTAGEM DE ARMADURA LONGITUDINAL/TRANSVERSAL DE ESTACAS DE SEÇÃO RETANGULAR (BARRETE), DIÂMETRO = 8,0 MM. AF_11/2016</t>
  </si>
  <si>
    <t xml:space="preserve">14,60</t>
  </si>
  <si>
    <t xml:space="preserve">95586</t>
  </si>
  <si>
    <t xml:space="preserve">MONTAGEM DE ARMADURA LONGITUDINAL DE ESTACAS DE SEÇÃO RETANGULAR (BARRETE), DIÂMETRO = 10,0 MM. AF_11/2016</t>
  </si>
  <si>
    <t xml:space="preserve">95587</t>
  </si>
  <si>
    <t xml:space="preserve">MONTAGEM DE ARMADURA LONGITUDINAL/TRANSVERSAL DE ESTACAS DE SEÇÃO RETANGULAR (BARRETE), DIÂMETRO = 12,5 MM. AF_11/2016</t>
  </si>
  <si>
    <t xml:space="preserve">95588</t>
  </si>
  <si>
    <t xml:space="preserve">MONTAGEM DE ARMADURA LONGITUDINAL DE ESTACAS DE SEÇÃO RETANGULAR (BARRETE), DIÂMETRO = 16,0 MM. AF_11/2016</t>
  </si>
  <si>
    <t xml:space="preserve">95589</t>
  </si>
  <si>
    <t xml:space="preserve">MONTAGEM DE ARMADURA LONGITUDINAL DE ESTACAS DE SEÇÃO RETANGULAR (BARRETE), DIÂMETRO = 20,0 MM. AF_11/2016</t>
  </si>
  <si>
    <t xml:space="preserve">11,70</t>
  </si>
  <si>
    <t xml:space="preserve">95590</t>
  </si>
  <si>
    <t xml:space="preserve">MONTAGEM DE ARMADURA LONGITUDINAL DE ESTACAS DE SEÇÃO RETANGULAR (BARRETE), DIÂMETRO = 25,0 MM. AF_11/2016</t>
  </si>
  <si>
    <t xml:space="preserve">11,42</t>
  </si>
  <si>
    <t xml:space="preserve">95591</t>
  </si>
  <si>
    <t xml:space="preserve">MONTAGEM DE ARMADURA LONGITUDINAL DE ESTACAS DE SEÇÃO RETANGULAR (BARRETE), DIÂMETRO = 32,0 MM. AF_11/2016</t>
  </si>
  <si>
    <t xml:space="preserve">12,16</t>
  </si>
  <si>
    <t xml:space="preserve">95592</t>
  </si>
  <si>
    <t xml:space="preserve">MONTAGEM DE ARMADURA TRANSVERSAL DE ESTACAS DE SEÇÃO RETANGULAR (BARRETE), DIÂMETRO = 5,0 MM. AF_11/2016</t>
  </si>
  <si>
    <t xml:space="preserve">21,97</t>
  </si>
  <si>
    <t xml:space="preserve">95593</t>
  </si>
  <si>
    <t xml:space="preserve">MONTAGEM DE ARMADURA TRANSVERSAL DE ESTACAS DE SEÇÃO RETANGULAR (BARRETE), DIÂMETRO = 6,3 MM. AF_11/2016</t>
  </si>
  <si>
    <t xml:space="preserve">17,96</t>
  </si>
  <si>
    <t xml:space="preserve">95943</t>
  </si>
  <si>
    <t xml:space="preserve">ARMAÇÃO DE ESCADA, DE UMA ESTRUTURA CONVENCIONAL DE CONCRETO ARMADO UTILIZANDO AÇO CA-60 DE 5,0 MM - MONTAGEM. AF_11/2020</t>
  </si>
  <si>
    <t xml:space="preserve">23,10</t>
  </si>
  <si>
    <t xml:space="preserve">95944</t>
  </si>
  <si>
    <t xml:space="preserve">ARMAÇÃO DE ESCADA, DE UMA ESTRUTURA CONVENCIONAL DE CONCRETO ARMADO UTILIZANDO AÇO CA-50 DE 6,3 MM - MONTAGEM. AF_11/2020</t>
  </si>
  <si>
    <t xml:space="preserve">21,00</t>
  </si>
  <si>
    <t xml:space="preserve">95945</t>
  </si>
  <si>
    <t xml:space="preserve">ARMAÇÃO DE ESCADA, DE UMA ESTRUTURA CONVENCIONAL DE CONCRETO ARMADO UTILIZANDO AÇO CA-50 DE 8,0 MM - MONTAGEM. AF_11/2020</t>
  </si>
  <si>
    <t xml:space="preserve">17,00</t>
  </si>
  <si>
    <t xml:space="preserve">95946</t>
  </si>
  <si>
    <t xml:space="preserve">ARMAÇÃO DE ESCADA, DE UMA ESTRUTURA CONVENCIONAL DE CONCRETO ARMADO UTILIZANDO AÇO CA-50 DE 10,0 MM - MONTAGEM. AF_11/2020</t>
  </si>
  <si>
    <t xml:space="preserve">13,53</t>
  </si>
  <si>
    <t xml:space="preserve">95947</t>
  </si>
  <si>
    <t xml:space="preserve">ARMAÇÃO DE ESCADA, DE UMA ESTRUTURA CONVENCIONAL DE CONCRETO ARMADO UTILIZANDO AÇO CA-50 DE 12,5 MM - MONTAGEM. AF_11/2020</t>
  </si>
  <si>
    <t xml:space="preserve">10,39</t>
  </si>
  <si>
    <t xml:space="preserve">95948</t>
  </si>
  <si>
    <t xml:space="preserve">ARMAÇÃO DE ESCADA, DE UMA ESTRUTURA CONVENCIONAL DE CONCRETO ARMADO UTILIZANDO AÇO CA-50 DE 16,0 MM - MONTAGEM. AF_11/2020</t>
  </si>
  <si>
    <t xml:space="preserve">9,15</t>
  </si>
  <si>
    <t xml:space="preserve">96544</t>
  </si>
  <si>
    <t xml:space="preserve">ARMAÇÃO DE BLOCO, VIGA BALDRAME OU SAPATA UTILIZANDO AÇO CA-50 DE 6,3 MM - MONTAGEM. AF_06/2017</t>
  </si>
  <si>
    <t xml:space="preserve">17,33</t>
  </si>
  <si>
    <t xml:space="preserve">96545</t>
  </si>
  <si>
    <t xml:space="preserve">ARMAÇÃO DE BLOCO, VIGA BALDRAME OU SAPATA UTILIZANDO AÇO CA-50 DE 8 MM - MONTAGEM. AF_06/2017</t>
  </si>
  <si>
    <t xml:space="preserve">15,74</t>
  </si>
  <si>
    <t xml:space="preserve">96546</t>
  </si>
  <si>
    <t xml:space="preserve">ARMAÇÃO DE BLOCO, VIGA BALDRAME OU SAPATA UTILIZANDO AÇO CA-50 DE 10 MM - MONTAGEM. AF_06/2017</t>
  </si>
  <si>
    <t xml:space="preserve">96547</t>
  </si>
  <si>
    <t xml:space="preserve">ARMAÇÃO DE BLOCO, VIGA BALDRAME OU SAPATA UTILIZANDO AÇO CA-50 DE 12,5 MM - MONTAGEM. AF_06/2017</t>
  </si>
  <si>
    <t xml:space="preserve">11,53</t>
  </si>
  <si>
    <t xml:space="preserve">96548</t>
  </si>
  <si>
    <t xml:space="preserve">ARMAÇÃO DE BLOCO, VIGA BALDRAME OU SAPATA UTILIZANDO AÇO CA-50 DE 16 MM - MONTAGEM. AF_06/2017</t>
  </si>
  <si>
    <t xml:space="preserve">96549</t>
  </si>
  <si>
    <t xml:space="preserve">ARMAÇÃO DE BLOCO, VIGA BALDRAME OU SAPATA UTILIZANDO AÇO CA-50 DE 20 MM - MONTAGEM. AF_06/2017</t>
  </si>
  <si>
    <t xml:space="preserve">11,77</t>
  </si>
  <si>
    <t xml:space="preserve">96550</t>
  </si>
  <si>
    <t xml:space="preserve">ARMAÇÃO DE BLOCO, VIGA BALDRAME OU SAPATA UTILIZANDO AÇO CA-50 DE 25 MM - MONTAGEM. AF_06/2017</t>
  </si>
  <si>
    <t xml:space="preserve">100066</t>
  </si>
  <si>
    <t xml:space="preserve">ARMAÇÃO DO SISTEMA DE PAREDES DE CONCRETO, EXECUTADA COMO ARMADURA POSITIVA DE LAJES, TELA Q-196. AF_06/2019</t>
  </si>
  <si>
    <t xml:space="preserve">100067</t>
  </si>
  <si>
    <t xml:space="preserve">ARMAÇÃO DO SISTEMA DE PAREDES DE CONCRETO, EXECUTADA COMO REFORÇO, VERGALHÃO DE 5,0 MM DE DIÂMETRO. AF_06/2019</t>
  </si>
  <si>
    <t xml:space="preserve">12,84</t>
  </si>
  <si>
    <t xml:space="preserve">100068</t>
  </si>
  <si>
    <t xml:space="preserve">ARMAÇÃO DO SISTEMA DE PAREDES DE CONCRETO, EXECUTADA COMO REFORÇO, VERGALHÃO DE 12,5 MM DE DIÂMETRO. AF_06/2019</t>
  </si>
  <si>
    <t xml:space="preserve">9,83</t>
  </si>
  <si>
    <t xml:space="preserve">89993</t>
  </si>
  <si>
    <t xml:space="preserve">GRAUTEAMENTO VERTICAL EM ALVENARIA ESTRUTURAL. AF_01/2015</t>
  </si>
  <si>
    <t xml:space="preserve">819,22</t>
  </si>
  <si>
    <t xml:space="preserve">89994</t>
  </si>
  <si>
    <t xml:space="preserve">GRAUTEAMENTO DE CINTA INTERMEDIÁRIA OU DE CONTRAVERGA EM ALVENARIA ESTRUTURAL. AF_01/2015</t>
  </si>
  <si>
    <t xml:space="preserve">668,99</t>
  </si>
  <si>
    <t xml:space="preserve">89995</t>
  </si>
  <si>
    <t xml:space="preserve">GRAUTEAMENTO DE CINTA SUPERIOR OU DE VERGA EM ALVENARIA ESTRUTURAL. AF_01/2015</t>
  </si>
  <si>
    <t xml:space="preserve">780,80</t>
  </si>
  <si>
    <t xml:space="preserve">90278</t>
  </si>
  <si>
    <t xml:space="preserve">GRAUTE FGK=15 MPA; TRAÇO 1:0,04:2,0:2,4 (CIMENTO/ CAL/ AREIA GROSSA/ BRITA 0) - PREPARO MECÂNICO COM BETONEIRA 400 L. AF_02/2015</t>
  </si>
  <si>
    <t xml:space="preserve">362,05</t>
  </si>
  <si>
    <t xml:space="preserve">90279</t>
  </si>
  <si>
    <t xml:space="preserve">GRAUTE FGK=20 MPA; TRAÇO 1:0,04:1,6:1,9 (CIMENTO/ CAL/ AREIA GROSSA/ BRITA 0) - PREPARO MECÂNICO COM BETONEIRA 400 L. AF_02/2015</t>
  </si>
  <si>
    <t xml:space="preserve">380,72</t>
  </si>
  <si>
    <t xml:space="preserve">90280</t>
  </si>
  <si>
    <t xml:space="preserve">GRAUTE FGK=25 MPA; TRAÇO 1:0,02:1,2:1,5 (CIMENTO/ CAL/ AREIA GROSSA/ BRITA 0) - PREPARO MECÂNICO COM BETONEIRA 400 L. AF_02/2015</t>
  </si>
  <si>
    <t xml:space="preserve">424,36</t>
  </si>
  <si>
    <t xml:space="preserve">90281</t>
  </si>
  <si>
    <t xml:space="preserve">GRAUTE FGK=30 MPA; TRAÇO 1:0,02:0,8:1,1 (CIMENTO/ CAL/ AREIA GROSSA/ BRITA 0) - PREPARO MECÂNICO COM BETONEIRA 400 L. AF_02/2015</t>
  </si>
  <si>
    <t xml:space="preserve">480,67</t>
  </si>
  <si>
    <t xml:space="preserve">90282</t>
  </si>
  <si>
    <t xml:space="preserve">GRAUTE FGK=15 MPA; TRAÇO 1:2,0:2,4 (CIMENTO/ AREIA GROSSA/ BRITA 0/ ADITIVO) - PREPARO MECÂNICO COM BETONEIRA 400 L. AF_02/2015</t>
  </si>
  <si>
    <t xml:space="preserve">366,83</t>
  </si>
  <si>
    <t xml:space="preserve">90283</t>
  </si>
  <si>
    <t xml:space="preserve">GRAUTE FGK=20 MPA; TRAÇO 1:1,6:1,9 (CIMENTO/ AREIA GROSSA/ BRITA 0/ ADITIVO) - PREPARO MECÂNICO COM BETONEIRA 400 L. AF_02/2015</t>
  </si>
  <si>
    <t xml:space="preserve">386,62</t>
  </si>
  <si>
    <t xml:space="preserve">90284</t>
  </si>
  <si>
    <t xml:space="preserve">GRAUTE FGK=25 MPA; TRAÇO 1:1,2:1,5 (CIMENTO/ AREIA GROSSA/ BRITA 0/ ADITIVO) - PREPARO MECÂNICO COM BETONEIRA 400 L. AF_02/2015</t>
  </si>
  <si>
    <t xml:space="preserve">431,63</t>
  </si>
  <si>
    <t xml:space="preserve">90285</t>
  </si>
  <si>
    <t xml:space="preserve">GRAUTE FGK=30 MPA; TRAÇO 1:0,8:1,1 (CIMENTO/ AREIA GROSSA/ BRITA 0/ ADITIVO) - PREPARO MECÂNICO COM BETONEIRA 400 L. AF_02/2015</t>
  </si>
  <si>
    <t xml:space="preserve">490,69</t>
  </si>
  <si>
    <t xml:space="preserve">90853</t>
  </si>
  <si>
    <t xml:space="preserve">CONCRETAGEM DE LAJES EM EDIFICAÇÕES UNIFAMILIARES FEITAS COM SISTEMA DE FÔRMAS MANUSEÁVEIS, COM CONCRETO USINADO BOMBEÁVEL FCK 20 MPA - LANÇAMENTO, ADENSAMENTO E ACABAMENTO. AF_06/2015</t>
  </si>
  <si>
    <t xml:space="preserve">438,37</t>
  </si>
  <si>
    <t xml:space="preserve">90854</t>
  </si>
  <si>
    <t xml:space="preserve">CONCRETAGEM DE PAREDES EM EDIFICAÇÕES UNIFAMILIARES FEITAS COM SISTEMA DE FÔRMAS MANUSEÁVEIS, COM CONCRETO USINADO BOMBEÁVEL FCK 20 MPA - LANÇAMENTO, ADENSAMENTO E ACABAMENTO. AF_06/2015</t>
  </si>
  <si>
    <t xml:space="preserve">90855</t>
  </si>
  <si>
    <t xml:space="preserve">CONCRETAGEM DE PLATIBANDA EM EDIFICAÇÕES UNIFAMILIARES FEITAS COM SISTEMA DE FÔRMAS MANUSEÁVEIS, COM CONCRETO USINADO BOMBEÁVEL FCK 20 MPA - LANÇAMENTO, ADENSAMENTO E ACABAMENTO. AF_06/2015</t>
  </si>
  <si>
    <t xml:space="preserve">469,61</t>
  </si>
  <si>
    <t xml:space="preserve">90856</t>
  </si>
  <si>
    <t xml:space="preserve">CONCRETAGEM DE LAJES EM EDIFICAÇÕES MULTIFAMILIARES FEITAS COM SISTEMA DE FÔRMAS MANUSEÁVEIS, COM CONCRETO USINADO BOMBEÁVEL FCK 20 MPA - LANÇAMENTO, ADENSAMENTO E ACABAMENTO. AF_06/2015</t>
  </si>
  <si>
    <t xml:space="preserve">443,53</t>
  </si>
  <si>
    <t xml:space="preserve">90857</t>
  </si>
  <si>
    <t xml:space="preserve">CONCRETAGEM DE PAREDES EM EDIFICAÇÕES MULTIFAMILIARES FEITAS COM SISTEMA DE FÔRMAS MANUSEÁVEIS, COM CONCRETO USINADO BOMBEÁVEL FCK 20 MPA - LANÇAMENTO, ADENSAMENTO E ACABAMENTO. AF_06/2015</t>
  </si>
  <si>
    <t xml:space="preserve">427,77</t>
  </si>
  <si>
    <t xml:space="preserve">90858</t>
  </si>
  <si>
    <t xml:space="preserve">CONCRETAGEM DE PLATIBANDA EM EDIFICAÇÕES MULTIFAMILIARES FEITAS COM SISTEMA DE FÔRMAS MANUSEÁVEIS, COM CONCRETO USINADO BOMBEÁVEL FCK 20 MPA - LANÇAMENTO, ADENSAMENTO E ACABAMENTO. AF_06/2015</t>
  </si>
  <si>
    <t xml:space="preserve">493,19</t>
  </si>
  <si>
    <t xml:space="preserve">90859</t>
  </si>
  <si>
    <t xml:space="preserve">CONCRETAGEM DE PLATIBANDA EM EDIFICAÇÕES UNIFAMILIARES FEITAS COM SISTEMA DE FÔRMAS MANUSEÁVEIS, COM CONCRETO USINADO AUTOADENSÁVEL FCK 20 MPA - LANÇAMENTO E ACABAMENTO. AF_06/2015</t>
  </si>
  <si>
    <t xml:space="preserve">436,75</t>
  </si>
  <si>
    <t xml:space="preserve">90860</t>
  </si>
  <si>
    <t xml:space="preserve">CONCRETAGEM DE PLATIBANDA EM EDIFICAÇÕES MULTIFAMILIARES FEITAS COM SISTEMA DE FÔRMAS MANUSEÁVEIS, COM CONCRETO USINADO AUTOADENSÁVEL FCK 20 MPA - LANÇAMENTO E ACABAMENTO. AF_06/2015</t>
  </si>
  <si>
    <t xml:space="preserve">443,90</t>
  </si>
  <si>
    <t xml:space="preserve">90861</t>
  </si>
  <si>
    <t xml:space="preserve">CONCRETAGEM DE EDIFICAÇÕES (PAREDES E LAJES) FEITAS COM SISTEMA DE FÔRMAS MANUSEÁVEIS, COM CONCRETO USINADO BOMBEÁVEL FCK 20 MPA - LANÇAMENTO, ADENSAMENTO E ACABAMENTO. AF_06/2015</t>
  </si>
  <si>
    <t xml:space="preserve">431,89</t>
  </si>
  <si>
    <t xml:space="preserve">90862</t>
  </si>
  <si>
    <t xml:space="preserve">CONCRETAGEM DE EDIFICAÇÕES (PAREDES E LAJES) FEITAS COM SISTEMA DE FÔRMAS MANUSEÁVEIS, COM CONCRETO USINADO AUTOADENSÁVEL FCK 20 MPA - LANÇAMENTO E ACABAMENTO. AF_06/2015</t>
  </si>
  <si>
    <t xml:space="preserve">409,14</t>
  </si>
  <si>
    <t xml:space="preserve">92718</t>
  </si>
  <si>
    <t xml:space="preserve">CONCRETAGEM DE PILARES, FCK = 25 MPA,  COM USO DE BALDES EM EDIFICAÇÃO COM SEÇÃO MÉDIA DE PILARES MENOR OU IGUAL A 0,25 M² - LANÇAMENTO, ADENSAMENTO E ACABAMENTO. AF_12/2015</t>
  </si>
  <si>
    <t xml:space="preserve">575,25</t>
  </si>
  <si>
    <t xml:space="preserve">92719</t>
  </si>
  <si>
    <t xml:space="preserve">CONCRETAGEM DE PILARES, FCK = 25 MPA, COM USO DE GRUA EM EDIFICAÇÃO COM SEÇÃO MÉDIA DE PILARES MENOR OU IGUAL A 0,25 M² - LANÇAMENTO, ADENSAMENTO E ACABAMENTO. AF_12/2015</t>
  </si>
  <si>
    <t xml:space="preserve">387,80</t>
  </si>
  <si>
    <t xml:space="preserve">92720</t>
  </si>
  <si>
    <t xml:space="preserve">CONCRETAGEM DE PILARES, FCK = 25 MPA, COM USO DE BOMBA EM EDIFICAÇÃO COM SEÇÃO MÉDIA DE PILARES MENOR OU IGUAL A 0,25 M² - LANÇAMENTO, ADENSAMENTO E ACABAMENTO. AF_12/2015</t>
  </si>
  <si>
    <t xml:space="preserve">410,51</t>
  </si>
  <si>
    <t xml:space="preserve">92721</t>
  </si>
  <si>
    <t xml:space="preserve">CONCRETAGEM DE PILARES, FCK = 25 MPA, COM USO DE GRUA EM EDIFICAÇÃO COM SEÇÃO MÉDIA DE PILARES MAIOR QUE 0,25 M² - LANÇAMENTO, ADENSAMENTO E ACABAMENTO. AF_12/2015</t>
  </si>
  <si>
    <t xml:space="preserve">376,35</t>
  </si>
  <si>
    <t xml:space="preserve">92722</t>
  </si>
  <si>
    <t xml:space="preserve">CONCRETAGEM DE PILARES, FCK = 25 MPA, COM USO DE BOMBA EM EDIFICAÇÃO COM SEÇÃO MÉDIA DE PILARES MAIOR QUE 0,25 M² - LANÇAMENTO, ADENSAMENTO E ACABAMENTO. AF_12/2015</t>
  </si>
  <si>
    <t xml:space="preserve">405,75</t>
  </si>
  <si>
    <t xml:space="preserve">92723</t>
  </si>
  <si>
    <t xml:space="preserve">CONCRETAGEM DE VIGAS E LAJES, FCK=20 MPA, PARA LAJES PREMOLDADAS COM USO DE BOMBA EM EDIFICAÇÃO COM ÁREA MÉDIA DE LAJES MENOR OU IGUAL A 20 M² - LANÇAMENTO, ADENSAMENTO E ACABAMENTO. AF_12/2015</t>
  </si>
  <si>
    <t xml:space="preserve">399,98</t>
  </si>
  <si>
    <t xml:space="preserve">92724</t>
  </si>
  <si>
    <t xml:space="preserve">CONCRETAGEM DE VIGAS E LAJES, FCK=20 MPA, PARA LAJES PREMOLDADAS COM USO DE BOMBA EM EDIFICAÇÃO COM ÁREA MÉDIA DE LAJES MAIOR QUE 20 M² - LANÇAMENTO, ADENSAMENTO E ACABAMENTO. AF_12/2015</t>
  </si>
  <si>
    <t xml:space="preserve">395,79</t>
  </si>
  <si>
    <t xml:space="preserve">92725</t>
  </si>
  <si>
    <t xml:space="preserve">CONCRETAGEM DE VIGAS E LAJES, FCK=20 MPA, PARA LAJES MACIÇAS OU NERVURADAS COM USO DE BOMBA EM EDIFICAÇÃO COM ÁREA MÉDIA DE LAJES MENOR OU IGUAL A 20 M² - LANÇAMENTO, ADENSAMENTO E ACABAMENTO. AF_12/2015</t>
  </si>
  <si>
    <t xml:space="preserve">394,04</t>
  </si>
  <si>
    <t xml:space="preserve">92726</t>
  </si>
  <si>
    <t xml:space="preserve">CONCRETAGEM DE VIGAS E LAJES, FCK=20 MPA, PARA LAJES MACIÇAS OU NERVURADAS COM USO DE BOMBA EM EDIFICAÇÃO COM ÁREA MÉDIA DE LAJES MAIOR QUE 20 M² - LANÇAMENTO, ADENSAMENTO E ACABAMENTO. AF_12/2015</t>
  </si>
  <si>
    <t xml:space="preserve">391,07</t>
  </si>
  <si>
    <t xml:space="preserve">92727</t>
  </si>
  <si>
    <t xml:space="preserve">CONCRETAGEM DE VIGAS E LAJES, FCK=20 MPA, PARA LAJES PREMOLDADAS COM JERICAS EM ELEVADOR DE CABO EM EDIFICAÇÃO DE MULTIPAVIMENTOS ATÉ 16 ANDARES, COM ÁREA MÉDIA DE LAJES MENOR OU IGUAL A 20 M² - LANÇAMENTO, ADENSAMENTO E ACABAMENTO. AF_12/2015</t>
  </si>
  <si>
    <t xml:space="preserve">496,94</t>
  </si>
  <si>
    <t xml:space="preserve">92728</t>
  </si>
  <si>
    <t xml:space="preserve">CONCRETAGEM DE VIGAS E LAJES, FCK=20 MPA, PARA LAJES PREMOLDADAS COM JERICAS EM ELEVADOR DE CABO EM EDIFICAÇÃO DE MULTIPAVIMENTOS ATÉ 16 ANDARES, COM ÁREA MÉDIA DE LAJES MAIOR QUE 20 M² - LANÇAMENTO, ADENSAMENTO E ACABAMENTO. AF_12/2015</t>
  </si>
  <si>
    <t xml:space="preserve">467,03</t>
  </si>
  <si>
    <t xml:space="preserve">92729</t>
  </si>
  <si>
    <t xml:space="preserve">CONCRETAGEM DE VIGAS E LAJES, FCK=20 MPA, PARA LAJES MACIÇAS OU NERVURADAS COM JERICAS EM ELEVADOR DE CABO EM EDIFICAÇÃO DE ATÉ 16 ANDARES, COM ÁREA MÉDIA DE LAJES MENOR OU IGUAL A 20 M² - LANÇAMENTO, ADENSAMENTO E ACABAMENTO. AF_12/2015</t>
  </si>
  <si>
    <t xml:space="preserve">454,37</t>
  </si>
  <si>
    <t xml:space="preserve">92730</t>
  </si>
  <si>
    <t xml:space="preserve">CONCRETAGEM DE VIGAS E LAJES, FCK=20 MPA, PARA LAJES MACIÇAS OU NERVURADAS COM JERICAS EM ELEVADOR DE CABO EM EDIFICAÇÃO DE MULTIPAVIMENTOS ATÉ 16 ANDARES, COM ÁREA MÉDIA DE LAJES MAIOR QUE 20 M² - LANÇAMENTO, ADENSAMENTO E ACABAMENTO. AF_12/2015</t>
  </si>
  <si>
    <t xml:space="preserve">433,26</t>
  </si>
  <si>
    <t xml:space="preserve">92731</t>
  </si>
  <si>
    <t xml:space="preserve">CONCRETAGEM DE VIGAS E LAJES, FCK=20 MPA, PARA LAJES PREMOLDADAS COM JERICAS EM CREMALHEIRA EM EDIFICAÇÃO DE MULTIPAVIMENTOS ATÉ 16 ANDARES, COM ÁREA MÉDIA DE LAJES MENOR OU IGUAL A 20 M² - LANÇAMENTO, ADENSAMENTO E ACABAMENTO. AF_12/2015</t>
  </si>
  <si>
    <t xml:space="preserve">457,75</t>
  </si>
  <si>
    <t xml:space="preserve">92732</t>
  </si>
  <si>
    <t xml:space="preserve">CONCRETAGEM DE VIGAS E LAJES, FCK=20 MPA, PARA LAJES PREMOLDADAS COM JERICAS EM CREMALHEIRA EM EDIFICAÇÃO DE MULTIPAVIMENTOS ATÉ 16 ANDARES, COM ÁREA MÉDIA DE LAJES MAIOR QUE 20 M² - LANÇAMENTO, ADENSAMENTO E ACABAMENTO. AF_12/2015</t>
  </si>
  <si>
    <t xml:space="preserve">437,25</t>
  </si>
  <si>
    <t xml:space="preserve">92733</t>
  </si>
  <si>
    <t xml:space="preserve">CONCRETAGEM DE VIGAS E LAJES, FCK=20 MPA, PARA LAJES MACIÇAS OU NERVURADAS COM JERICAS EM CREMALHEIRA EM EDIFICAÇÃO DE MULTIPAVIMENTOS ATÉ 16 ANDARES, COM ÁREA MÉDIA DE LAJES MENOR OU IGUAL A 20 M² - LANÇAMENTO, ADENSAMENTO E ACABAMENTO. AF_12/2015</t>
  </si>
  <si>
    <t xml:space="preserve">428,52</t>
  </si>
  <si>
    <t xml:space="preserve">92734</t>
  </si>
  <si>
    <t xml:space="preserve">CONCRETAGEM DE VIGAS E LAJES, FCK=20 MPA, PARA LAJES MACIÇAS OU NERVURADAS COM JERICAS EM CREMALHEIRA EM EDIFICAÇÃO DE MULTIPAVIMENTOS ATÉ 16 ANDARES, COM ÁREA MÉDIA DE LAJES MAIOR QUE 20 M² - LANÇAMENTO, ADENSAMENTO E ACABAMENTO. AF_12/2015</t>
  </si>
  <si>
    <t xml:space="preserve">414,06</t>
  </si>
  <si>
    <t xml:space="preserve">92735</t>
  </si>
  <si>
    <t xml:space="preserve">CONCRETAGEM DE VIGAS E LAJES, FCK=20 MPA, PARA LAJES PREMOLDADAS COM GRUA DE CAÇAMBA DE 350 L EM EDIFICAÇÃO DE MULTIPAVIMENTOS ATÉ 16 ANDARES, COM ÁREA MÉDIA DE LAJES MENOR OU IGUAL A 20 M² - LANÇAMENTO, ADENSAMENTO E ACABAMENTO. AF_12/2015</t>
  </si>
  <si>
    <t xml:space="preserve">422,52</t>
  </si>
  <si>
    <t xml:space="preserve">92736</t>
  </si>
  <si>
    <t xml:space="preserve">CONCRETAGEM DE VIGAS E LAJES, FCK=20 MPA, PARA LAJES PREMOLDADAS COM GRUA DE CAÇAMBA DE 350 L EM EDIFICAÇÃO DE MULTIPAVIMENTOS ATÉ 16 ANDARES, COM ÁREA MÉDIA DE LAJES MAIOR QUE 20 M² - LANÇAMENTO, ADENSAMENTO E ACABAMENTO. AF_12/2015</t>
  </si>
  <si>
    <t xml:space="preserve">406,86</t>
  </si>
  <si>
    <t xml:space="preserve">92739</t>
  </si>
  <si>
    <t xml:space="preserve">CONCRETAGEM DE VIGAS E LAJES, FCK=20 MPA, PARA LAJES MACIÇAS OU NERVURADAS COM GRUA DE CAÇAMBA DE 500 L EM EDIFICAÇÃO DE MULTIPAVIMENTOS ATÉ 16 ANDARES, COM ÁREA MÉDIA DE LAJES MENOR OU IGUAL A 20 M² - LANÇAMENTO, ADENSAMENTO E ACABAMENTO. AF_12/2015</t>
  </si>
  <si>
    <t xml:space="preserve">384,15</t>
  </si>
  <si>
    <t xml:space="preserve">92740</t>
  </si>
  <si>
    <t xml:space="preserve">CONCRETAGEM DE VIGAS E LAJES, FCK=20 MPA, PARA LAJES MACIÇAS OU NERVURADAS COM GRUA DE CAÇAMBA DE 500 L EM EDIFICAÇÃO DE MULTIPAVIMENTOS ATÉ 16 ANDARES, COM ÁREA MÉDIA DE LAJES MAIOR QUE 20 M² - LANÇAMENTO, ADENSAMENTO E ACABAMENTO. AF_12/2015</t>
  </si>
  <si>
    <t xml:space="preserve">376,39</t>
  </si>
  <si>
    <t xml:space="preserve">92741</t>
  </si>
  <si>
    <t xml:space="preserve">CONCRETAGEM DE VIGAS E LAJES, FCK=20 MPA, PARA QUALQUER TIPO DE LAJE COM BALDES EM EDIFICAÇÃO TÉRREA, COM ÁREA MÉDIA DE LAJES MENOR OU IGUAL A 20 M² - LANÇAMENTO, ADENSAMENTO E ACABAMENTO. AF_12/2015</t>
  </si>
  <si>
    <t xml:space="preserve">661,02</t>
  </si>
  <si>
    <t xml:space="preserve">92742</t>
  </si>
  <si>
    <t xml:space="preserve">CONCRETAGEM DE VIGAS E LAJES, FCK=20 MPA, PARA QUALQUER TIPO DE LAJE COM BALDES EM EDIFICAÇÃO DE MULTIPAVIMENTOS ATÉ 04 ANDARES, COM ÁREA MÉDIA DE LAJES MENOR OU IGUAL A 20 M² - LANÇAMENTO, ADENSAMENTO E ACABAMENTO. AF_12/2015</t>
  </si>
  <si>
    <t xml:space="preserve">960,35</t>
  </si>
  <si>
    <t xml:space="preserve">92873</t>
  </si>
  <si>
    <t xml:space="preserve">LANÇAMENTO COM USO DE BALDES, ADENSAMENTO E ACABAMENTO DE CONCRETO EM ESTRUTURAS. AF_12/2015</t>
  </si>
  <si>
    <t xml:space="preserve">231,76</t>
  </si>
  <si>
    <t xml:space="preserve">92874</t>
  </si>
  <si>
    <t xml:space="preserve">LANÇAMENTO COM USO DE BOMBA, ADENSAMENTO E ACABAMENTO DE CONCRETO EM ESTRUTURAS. AF_12/2015</t>
  </si>
  <si>
    <t xml:space="preserve">38,38</t>
  </si>
  <si>
    <t xml:space="preserve">94962</t>
  </si>
  <si>
    <t xml:space="preserve">CONCRETO MAGRO PARA LASTRO, TRAÇO 1:4,5:4,5 (CIMENTO/ AREIA MÉDIA/ BRITA 1)  - PREPARO MECÂNICO COM BETONEIRA 400 L. AF_07/2016</t>
  </si>
  <si>
    <t xml:space="preserve">308,47</t>
  </si>
  <si>
    <t xml:space="preserve">94963</t>
  </si>
  <si>
    <t xml:space="preserve">CONCRETO FCK = 15MPA, TRAÇO 1:3,4:3,5 (CIMENTO/ AREIA MÉDIA/ BRITA 1)  - PREPARO MECÂNICO COM BETONEIRA 400 L. AF_07/2016</t>
  </si>
  <si>
    <t xml:space="preserve">342,00</t>
  </si>
  <si>
    <t xml:space="preserve">94964</t>
  </si>
  <si>
    <t xml:space="preserve">CONCRETO FCK = 20MPA, TRAÇO 1:2,7:3 (CIMENTO/ AREIA MÉDIA/ BRITA 1)  - PREPARO MECÂNICO COM BETONEIRA 400 L. AF_07/2016</t>
  </si>
  <si>
    <t xml:space="preserve">94965</t>
  </si>
  <si>
    <t xml:space="preserve">CONCRETO FCK = 25MPA, TRAÇO 1:2,3:2,7 (CIMENTO/ AREIA MÉDIA/ BRITA 1)  - PREPARO MECÂNICO COM BETONEIRA 400 L. AF_07/2016</t>
  </si>
  <si>
    <t xml:space="preserve">388,79</t>
  </si>
  <si>
    <t xml:space="preserve">94966</t>
  </si>
  <si>
    <t xml:space="preserve">CONCRETO FCK = 30MPA, TRAÇO 1:2,1:2,5 (CIMENTO/ AREIA MÉDIA/ BRITA 1)  - PREPARO MECÂNICO COM BETONEIRA 400 L. AF_07/2016</t>
  </si>
  <si>
    <t xml:space="preserve">402,26</t>
  </si>
  <si>
    <t xml:space="preserve">94967</t>
  </si>
  <si>
    <t xml:space="preserve">CONCRETO FCK = 40MPA, TRAÇO 1:1,6:1,9 (CIMENTO/ AREIA MÉDIA/ BRITA 1)  - PREPARO MECÂNICO COM BETONEIRA 400 L. AF_07/2016</t>
  </si>
  <si>
    <t xml:space="preserve">460,77</t>
  </si>
  <si>
    <t xml:space="preserve">94968</t>
  </si>
  <si>
    <t xml:space="preserve">CONCRETO MAGRO PARA LASTRO, TRAÇO 1:4,5:4,5 (CIMENTO/ AREIA MÉDIA/ BRITA 1)  - PREPARO MECÂNICO COM BETONEIRA 600 L. AF_07/2016</t>
  </si>
  <si>
    <t xml:space="preserve">302,97</t>
  </si>
  <si>
    <t xml:space="preserve">94969</t>
  </si>
  <si>
    <t xml:space="preserve">CONCRETO FCK = 15MPA, TRAÇO 1:3,4:3,5 (CIMENTO/ AREIA MÉDIA/ BRITA 1)  - PREPARO MECÂNICO COM BETONEIRA 600 L. AF_07/2016</t>
  </si>
  <si>
    <t xml:space="preserve">333,16</t>
  </si>
  <si>
    <t xml:space="preserve">94970</t>
  </si>
  <si>
    <t xml:space="preserve">CONCRETO FCK = 20MPA, TRAÇO 1:2,7:3 (CIMENTO/ AREIA MÉDIA/ BRITA 1)  - PREPARO MECÂNICO COM BETONEIRA 600 L. AF_07/2016</t>
  </si>
  <si>
    <t xml:space="preserve">360,38</t>
  </si>
  <si>
    <t xml:space="preserve">94971</t>
  </si>
  <si>
    <t xml:space="preserve">CONCRETO FCK = 25MPA, TRAÇO 1:2,3:2,7 (CIMENTO/ AREIA MÉDIA/ BRITA 1)  - PREPARO MECÂNICO COM BETONEIRA 600 L. AF_07/2016</t>
  </si>
  <si>
    <t xml:space="preserve">379,58</t>
  </si>
  <si>
    <t xml:space="preserve">94972</t>
  </si>
  <si>
    <t xml:space="preserve">CONCRETO FCK = 30MPA, TRAÇO 1:2,1:2,5 (CIMENTO/ AREIA MÉDIA/ BRITA 1)  - PREPARO MECÂNICO COM BETONEIRA 600 L. AF_07/2016</t>
  </si>
  <si>
    <t xml:space="preserve">392,81</t>
  </si>
  <si>
    <t xml:space="preserve">94973</t>
  </si>
  <si>
    <t xml:space="preserve">CONCRETO FCK = 40MPA, TRAÇO 1:1,6:1,9 (CIMENTO/ AREIA MÉDIA/ BRITA 1)  - PREPARO MECÂNICO COM BETONEIRA 600 L. AF_07/2016</t>
  </si>
  <si>
    <t xml:space="preserve">449,22</t>
  </si>
  <si>
    <t xml:space="preserve">94974</t>
  </si>
  <si>
    <t xml:space="preserve">CONCRETO MAGRO PARA LASTRO, TRAÇO 1:4,5:4,5 (CIMENTO/ AREIA MÉDIA/ BRITA 1)  - PREPARO MANUAL. AF_07/2016</t>
  </si>
  <si>
    <t xml:space="preserve">446,65</t>
  </si>
  <si>
    <t xml:space="preserve">94975</t>
  </si>
  <si>
    <t xml:space="preserve">CONCRETO FCK = 15MPA, TRAÇO 1:3,4:3,5 (CIMENTO/ AREIA MÉDIA/ BRITA 1)  - PREPARO MANUAL. AF_07/2016</t>
  </si>
  <si>
    <t xml:space="preserve">478,63</t>
  </si>
  <si>
    <t xml:space="preserve">96555</t>
  </si>
  <si>
    <t xml:space="preserve">CONCRETAGEM DE BLOCOS DE COROAMENTO E VIGAS BALDRAME, FCK 30 MPA, COM USO DE JERICA  LANÇAMENTO, ADENSAMENTO E ACABAMENTO. AF_06/2017</t>
  </si>
  <si>
    <t xml:space="preserve">576,04</t>
  </si>
  <si>
    <t xml:space="preserve">96556</t>
  </si>
  <si>
    <t xml:space="preserve">CONCRETAGEM DE SAPATAS, FCK 30 MPA, COM USO DE JERICA  LANÇAMENTO, ADENSAMENTO E ACABAMENTO. AF_06/2017</t>
  </si>
  <si>
    <t xml:space="preserve">667,55</t>
  </si>
  <si>
    <t xml:space="preserve">96557</t>
  </si>
  <si>
    <t xml:space="preserve">CONCRETAGEM DE BLOCOS DE COROAMENTO E VIGAS BALDRAMES, FCK 30 MPA, COM USO DE BOMBA  LANÇAMENTO, ADENSAMENTO E ACABAMENTO. AF_06/2017</t>
  </si>
  <si>
    <t xml:space="preserve">422,73</t>
  </si>
  <si>
    <t xml:space="preserve">96558</t>
  </si>
  <si>
    <t xml:space="preserve">CONCRETAGEM DE SAPATAS, FCK 30 MPA, COM USO DE BOMBA  LANÇAMENTO, ADENSAMENTO E ACABAMENTO. AF_11/2016</t>
  </si>
  <si>
    <t xml:space="preserve">430,93</t>
  </si>
  <si>
    <t xml:space="preserve">99235</t>
  </si>
  <si>
    <t xml:space="preserve">CONCRETAGEM DE EDIFICAÇÕES (PAREDES E LAJES) FEITAS COM SISTEMA DE FÔRMAS MANUSEÁVEIS, COM CONCRETO USINADO AUTOADENSÁVEL FCK 25 MPA - LANÇAMENTO E ACABAMENTO. AF_06/2015</t>
  </si>
  <si>
    <t xml:space="preserve">413,48</t>
  </si>
  <si>
    <t xml:space="preserve">99431</t>
  </si>
  <si>
    <t xml:space="preserve">CONCRETAGEM DE LAJES EM EDIFICAÇÕES UNIFAMILIARES FEITAS COM SISTEMA DE FÔRMAS MANUSEÁVEIS, COM CONCRETO USINADO BOMBEÁVEL FCK 25 MPA - LANÇAMENTO, ADENSAMENTO E ACABAMENTO (EXCLUSIVE BOMBA LANÇA). AF_06/2015</t>
  </si>
  <si>
    <t xml:space="preserve">436,64</t>
  </si>
  <si>
    <t xml:space="preserve">99432</t>
  </si>
  <si>
    <t xml:space="preserve">CONCRETAGEM DE PAREDES EM EDIFICAÇÕES UNIFAMILIARES FEITAS COM SISTEMA DE FÔRMAS MANUSEÁVEIS, COM CONCRETO USINADO BOMBEÁVEL FCK 25 MPA - LANÇAMENTO, ADENSAMENTO E ACABAMENTO (EXCLUSIVE BOMBA LANÇA). AF_06/2015</t>
  </si>
  <si>
    <t xml:space="preserve">422,67</t>
  </si>
  <si>
    <t xml:space="preserve">99433</t>
  </si>
  <si>
    <t xml:space="preserve">CONCRETAGEM DE PLATIBANDA EM EDIFICAÇÕES UNIFAMILIARES FEITAS COM SISTEMA DE FÔRMAS MANUSEÁVEIS, COM CONCRETO USINADO BOMBEÁVEL FCK 25 MPA, - LANÇAMENTO, ADENSAMENTO E ACABAMENTO (EXCLUSIVE BOMBA LANÇA). AF_06/2015</t>
  </si>
  <si>
    <t xml:space="preserve">467,81</t>
  </si>
  <si>
    <t xml:space="preserve">99434</t>
  </si>
  <si>
    <t xml:space="preserve">CONCRETAGEM DE LAJES EM EDIFICAÇÕES MULTIFAMILIARES FEITAS COM SISTEMA DE FÔRMAS MANUSEÁVEIS, COM CONCRETO USINADO BOMBEÁVEL FCK 25 MPA - LANÇAMENTO, ADENSAMENTO E ACABAMENTO (EXCLUSIVE BOMBA LANÇA). AF_06/2015</t>
  </si>
  <si>
    <t xml:space="preserve">441,80</t>
  </si>
  <si>
    <t xml:space="preserve">99435</t>
  </si>
  <si>
    <t xml:space="preserve">CONCRETAGEM DE PAREDES EM EDIFICAÇÕES MULTIFAMILIARES FEITAS COM SISTEMA DE FÔRMAS MANUSEÁVEIS, COM CONCRETO USINADO BOMBEÁVEL FCK 25 MPA - LANÇAMENTO, ADENSAMENTO E ACABAMENTO (EXCLUSIVE BOMBA LANÇA). AF_06/2015</t>
  </si>
  <si>
    <t xml:space="preserve">426,08</t>
  </si>
  <si>
    <t xml:space="preserve">99436</t>
  </si>
  <si>
    <t xml:space="preserve">CONCRETAGEM DE PLATIBANDA EM EDIFICAÇÕES MULTIFAMILIARES FEITAS COM SISTEMA DE FÔRMAS MANUSEÁVEIS, COM CONCRETO USINADO BOMBEÁVEL FCK 25 MPA - LANÇAMENTO, ADENSAMENTO E ACABAMENTO (EXCLUSIVE BOMBA LANÇA). AF_06/2015</t>
  </si>
  <si>
    <t xml:space="preserve">491,39</t>
  </si>
  <si>
    <t xml:space="preserve">99437</t>
  </si>
  <si>
    <t xml:space="preserve">CONCRETAGEM DE PLATIBANDA EM EDIFICAÇÕES UNIFAMILIARES FEITAS COM SISTEMA DE FÔRMAS MANUSEÁVEIS, COM CONCRETO USINADO AUTOADENSÁVEL FCK 25 MPA - LANÇAMENTO E ACABAMENTO. AF_06/2015</t>
  </si>
  <si>
    <t xml:space="preserve">441,33</t>
  </si>
  <si>
    <t xml:space="preserve">99438</t>
  </si>
  <si>
    <t xml:space="preserve">CONCRETAGEM DE PLATIBANDA EM EDIFICAÇÕES MULTIFAMILIARES FEITAS COM SISTEMA DE FÔRMAS MANUSEÁVEIS, COM CONCRETO USINADO AUTOADENSÁVEL FCK 25 MPA - LANÇAMENTO E ACABAMENTO. AF_06/2015</t>
  </si>
  <si>
    <t xml:space="preserve">448,48</t>
  </si>
  <si>
    <t xml:space="preserve">99439</t>
  </si>
  <si>
    <t xml:space="preserve">CONCRETAGEM DE EDIFICAÇÕES (PAREDES E LAJES) FEITAS COM SISTEMA DE FÔRMAS MANUSEÁVEIS, COM CONCRETO USINADO BOMBEÁVEL FCK 25 MPA - LANÇAMENTO, ADENSAMENTO E ACABAMENTO (EXCLUSIVE BOMBA LANÇA). AF_06/2015</t>
  </si>
  <si>
    <t xml:space="preserve">430,19</t>
  </si>
  <si>
    <t xml:space="preserve">101963</t>
  </si>
  <si>
    <t xml:space="preserve">LAJE PRÉ-MOLDADA UNIDIRECIONAL, BIAPOIADA, PARA PISO, ENCHIMENTO EM CERÂMICA, VIGOTA CONVENCIONAL, ALTURA TOTAL DA LAJE (ENCHIMENTO+CAPA) = (8+4). AF_11/2020</t>
  </si>
  <si>
    <t xml:space="preserve">132,32</t>
  </si>
  <si>
    <t xml:space="preserve">101964</t>
  </si>
  <si>
    <t xml:space="preserve">LAJE PRÉ-MOLDADA UNIDIRECIONAL, BIAPOIADA, PARA FORRO, ENCHIMENTO EM CERÂMICA, VIGOTA CONVENCIONAL, ALTURA TOTAL DA LAJE (ENCHIMENTO+CAPA) = (8+3). AF_11/2020</t>
  </si>
  <si>
    <t xml:space="preserve">122,95</t>
  </si>
  <si>
    <t xml:space="preserve">101165</t>
  </si>
  <si>
    <t xml:space="preserve">ALVENARIA DE EMBASAMENTO COM BLOCO ESTRUTURAL DE CONCRETO, DE 14X19X29CM E ARGAMASSA DE ASSENTAMENTO COM PREPARO EM BETONEIRA. AF_05/2020</t>
  </si>
  <si>
    <t xml:space="preserve">800,66</t>
  </si>
  <si>
    <t xml:space="preserve">101166</t>
  </si>
  <si>
    <t xml:space="preserve">ALVENARIA DE EMBASAMENTO COM BLOCO ESTRUTURAL DE CERÂMICA, DE 14X19X29CM E ARGAMASSA DE ASSENTAMENTO COM PREPARO EM BETONEIRA. AF_05/2020</t>
  </si>
  <si>
    <t xml:space="preserve">699,60</t>
  </si>
  <si>
    <t xml:space="preserve">98576</t>
  </si>
  <si>
    <t xml:space="preserve">TRATAMENTO DE JUNTA DE DILATAÇÃO COM MANTA ASFÁLTICA ADERIDA COM MAÇARICO. AF_06/2018</t>
  </si>
  <si>
    <t xml:space="preserve">17,13</t>
  </si>
  <si>
    <t xml:space="preserve">93182</t>
  </si>
  <si>
    <t xml:space="preserve">VERGA PRÉ-MOLDADA PARA JANELAS COM ATÉ 1,5 M DE VÃO. AF_03/2016</t>
  </si>
  <si>
    <t xml:space="preserve">40,00</t>
  </si>
  <si>
    <t xml:space="preserve">93183</t>
  </si>
  <si>
    <t xml:space="preserve">VERGA PRÉ-MOLDADA PARA JANELAS COM MAIS DE 1,5 M DE VÃO. AF_03/2016</t>
  </si>
  <si>
    <t xml:space="preserve">93184</t>
  </si>
  <si>
    <t xml:space="preserve">VERGA PRÉ-MOLDADA PARA PORTAS COM ATÉ 1,5 M DE VÃO. AF_03/2016</t>
  </si>
  <si>
    <t xml:space="preserve">30,34</t>
  </si>
  <si>
    <t xml:space="preserve">93185</t>
  </si>
  <si>
    <t xml:space="preserve">VERGA PRÉ-MOLDADA PARA PORTAS COM MAIS DE 1,5 M DE VÃO. AF_03/2016</t>
  </si>
  <si>
    <t xml:space="preserve">49,64</t>
  </si>
  <si>
    <t xml:space="preserve">93186</t>
  </si>
  <si>
    <t xml:space="preserve">VERGA MOLDADA IN LOCO EM CONCRETO PARA JANELAS COM ATÉ 1,5 M DE VÃO. AF_03/2016</t>
  </si>
  <si>
    <t xml:space="preserve">73,50</t>
  </si>
  <si>
    <t xml:space="preserve">93187</t>
  </si>
  <si>
    <t xml:space="preserve">VERGA MOLDADA IN LOCO EM CONCRETO PARA JANELAS COM MAIS DE 1,5 M DE VÃO. AF_03/2016</t>
  </si>
  <si>
    <t xml:space="preserve">83,58</t>
  </si>
  <si>
    <t xml:space="preserve">93188</t>
  </si>
  <si>
    <t xml:space="preserve">VERGA MOLDADA IN LOCO EM CONCRETO PARA PORTAS COM ATÉ 1,5 M DE VÃO. AF_03/2016</t>
  </si>
  <si>
    <t xml:space="preserve">68,64</t>
  </si>
  <si>
    <t xml:space="preserve">93189</t>
  </si>
  <si>
    <t xml:space="preserve">VERGA MOLDADA IN LOCO EM CONCRETO PARA PORTAS COM MAIS DE 1,5 M DE VÃO. AF_03/2016</t>
  </si>
  <si>
    <t xml:space="preserve">84,09</t>
  </si>
  <si>
    <t xml:space="preserve">93190</t>
  </si>
  <si>
    <t xml:space="preserve">VERGA MOLDADA IN LOCO COM UTILIZAÇÃO DE BLOCOS CANALETA PARA JANELAS COM ATÉ 1,5 M DE VÃO. AF_03/2016</t>
  </si>
  <si>
    <t xml:space="preserve">38,30</t>
  </si>
  <si>
    <t xml:space="preserve">93191</t>
  </si>
  <si>
    <t xml:space="preserve">VERGA MOLDADA IN LOCO COM UTILIZAÇÃO DE BLOCOS CANALETA PARA JANELAS COM MAIS DE 1,5 M DE VÃO. AF_03/2016</t>
  </si>
  <si>
    <t xml:space="preserve">40,19</t>
  </si>
  <si>
    <t xml:space="preserve">93192</t>
  </si>
  <si>
    <t xml:space="preserve">VERGA MOLDADA IN LOCO COM UTILIZAÇÃO DE BLOCOS CANALETA PARA PORTAS COM ATÉ 1,5 M DE VÃO. AF_03/2016</t>
  </si>
  <si>
    <t xml:space="preserve">41,65</t>
  </si>
  <si>
    <t xml:space="preserve">93193</t>
  </si>
  <si>
    <t xml:space="preserve">VERGA MOLDADA IN LOCO COM UTILIZAÇÃO DE BLOCOS CANALETA PARA PORTAS COM MAIS DE 1,5 M DE VÃO. AF_03/2016</t>
  </si>
  <si>
    <t xml:space="preserve">40,78</t>
  </si>
  <si>
    <t xml:space="preserve">93194</t>
  </si>
  <si>
    <t xml:space="preserve">CONTRAVERGA PRÉ-MOLDADA PARA VÃOS DE ATÉ 1,5 M DE COMPRIMENTO. AF_03/2016</t>
  </si>
  <si>
    <t xml:space="preserve">39,26</t>
  </si>
  <si>
    <t xml:space="preserve">93195</t>
  </si>
  <si>
    <t xml:space="preserve">CONTRAVERGA PRÉ-MOLDADA PARA VÃOS DE MAIS DE 1,5 M DE COMPRIMENTO. AF_03/2016</t>
  </si>
  <si>
    <t xml:space="preserve">46,76</t>
  </si>
  <si>
    <t xml:space="preserve">93196</t>
  </si>
  <si>
    <t xml:space="preserve">CONTRAVERGA MOLDADA IN LOCO EM CONCRETO PARA VÃOS DE ATÉ 1,5 M DE COMPRIMENTO. AF_03/2016</t>
  </si>
  <si>
    <t xml:space="preserve">71,46</t>
  </si>
  <si>
    <t xml:space="preserve">93197</t>
  </si>
  <si>
    <t xml:space="preserve">CONTRAVERGA MOLDADA IN LOCO EM CONCRETO PARA VÃOS DE MAIS DE 1,5 M DE COMPRIMENTO. AF_03/2016</t>
  </si>
  <si>
    <t xml:space="preserve">79,09</t>
  </si>
  <si>
    <t xml:space="preserve">93198</t>
  </si>
  <si>
    <t xml:space="preserve">CONTRAVERGA MOLDADA IN LOCO COM UTILIZAÇÃO DE BLOCOS CANALETA PARA VÃOS DE ATÉ 1,5 M DE COMPRIMENTO. AF_03/2016</t>
  </si>
  <si>
    <t xml:space="preserve">34,21</t>
  </si>
  <si>
    <t xml:space="preserve">93199</t>
  </si>
  <si>
    <t xml:space="preserve">CONTRAVERGA MOLDADA IN LOCO COM UTILIZAÇÃO DE BLOCOS CANALETA PARA VÃOS DE MAIS DE 1,5 M DE COMPRIMENTO. AF_03/2016</t>
  </si>
  <si>
    <t xml:space="preserve">93200</t>
  </si>
  <si>
    <t xml:space="preserve">FIXAÇÃO (ENCUNHAMENTO) DE ALVENARIA DE VEDAÇÃO COM ARGAMASSA APLICADA COM BISNAGA. AF_03/2016</t>
  </si>
  <si>
    <t xml:space="preserve">2,92</t>
  </si>
  <si>
    <t xml:space="preserve">93201</t>
  </si>
  <si>
    <t xml:space="preserve">FIXAÇÃO (ENCUNHAMENTO) DE ALVENARIA DE VEDAÇÃO COM ARGAMASSA APLICADA COM COLHER. AF_03/2016</t>
  </si>
  <si>
    <t xml:space="preserve">93202</t>
  </si>
  <si>
    <t xml:space="preserve">FIXAÇÃO (ENCUNHAMENTO) DE ALVENARIA DE VEDAÇÃO COM TIJOLO MACIÇO. AF_03/2016</t>
  </si>
  <si>
    <t xml:space="preserve">28,37</t>
  </si>
  <si>
    <t xml:space="preserve">93203</t>
  </si>
  <si>
    <t xml:space="preserve">FIXAÇÃO (ENCUNHAMENTO) DE ALVENARIA DE VEDAÇÃO COM ESPUMA DE POLIURETANO EXPANSIVA. AF_03/2016</t>
  </si>
  <si>
    <t xml:space="preserve">12,82</t>
  </si>
  <si>
    <t xml:space="preserve">93204</t>
  </si>
  <si>
    <t xml:space="preserve">CINTA DE AMARRAÇÃO DE ALVENARIA MOLDADA IN LOCO EM CONCRETO. AF_03/2016</t>
  </si>
  <si>
    <t xml:space="preserve">54,79</t>
  </si>
  <si>
    <t xml:space="preserve">93205</t>
  </si>
  <si>
    <t xml:space="preserve">CINTA DE AMARRAÇÃO DE ALVENARIA MOLDADA IN LOCO COM UTILIZAÇÃO DE BLOCOS CANALETA. AF_03/2016</t>
  </si>
  <si>
    <t xml:space="preserve">33,61</t>
  </si>
  <si>
    <t xml:space="preserve">95952</t>
  </si>
  <si>
    <t xml:space="preserve">(COMPOSIÇÃO REPRESENTATIVA) EXECUÇÃO DE ESTRUTURAS DE CONCRETO ARMADO CONVENCIONAL, PARA EDIFICAÇÃO HABITACIONAL MULTIFAMILIAR (PRÉDIO), FCK = 25 MPA. AF_01/2017</t>
  </si>
  <si>
    <t xml:space="preserve">1.943,72</t>
  </si>
  <si>
    <t xml:space="preserve">95953</t>
  </si>
  <si>
    <t xml:space="preserve">(COMPOSIÇÃO REPRESENTATIVA) EXECUÇÃO DE ESTRUTURAS DE CONCRETO ARMADO, PARA EDIFICAÇÃO HABITACIONAL UNIFAMILIAR COM DOIS PAVIMENTOS (CASA ISOLADA), FCK = 25 MPA. AF_01/2017</t>
  </si>
  <si>
    <t xml:space="preserve">3.237,28</t>
  </si>
  <si>
    <t xml:space="preserve">95954</t>
  </si>
  <si>
    <t xml:space="preserve">(COMPOSIÇÃO REPRESENTATIVA) EXECUÇÃO DE ESTRUTURAS DE CONCRETO ARMADO, PARA EDIFICAÇÃO HABITACIONAL UNIFAMILIAR COM DOIS PAVIMENTOS (CASA EM EMPREENDIMENTOS), FCK = 25 MPA. AF_01/2017</t>
  </si>
  <si>
    <t xml:space="preserve">2.282,42</t>
  </si>
  <si>
    <t xml:space="preserve">95955</t>
  </si>
  <si>
    <t xml:space="preserve">(COMPOSIÇÃO REPRESENTATIVA) EXECUÇÃO DE ESTRUTURAS DE CONCRETO ARMADO, PARA EDIFICAÇÃO HABITACIONAL UNIFAMILIAR TÉRREA (CASA ISOLADA), FCK = 25 MPA. AF_01/2017</t>
  </si>
  <si>
    <t xml:space="preserve">2.845,61</t>
  </si>
  <si>
    <t xml:space="preserve">95956</t>
  </si>
  <si>
    <t xml:space="preserve">(COMPOSIÇÃO REPRESENTATIVA) EXECUÇÃO DE ESTRUTURAS DE CONCRETO ARMADO, PARA EDIFICAÇÃO HABITACIONAL UNIFAMILIAR TÉRREA (CASA EM EMPREENDIMENTOS), FCK = 25 MPA. AF_01/2017</t>
  </si>
  <si>
    <t xml:space="preserve">2.213,60</t>
  </si>
  <si>
    <t xml:space="preserve">95957</t>
  </si>
  <si>
    <t xml:space="preserve">(COMPOSIÇÃO REPRESENTATIVA) EXECUÇÃO DE ESTRUTURAS DE CONCRETO ARMADO, PARA EDIFICAÇÃO INSTITUCIONAL TÉRREA, FCK = 25 MPA. AF_01/2017</t>
  </si>
  <si>
    <t xml:space="preserve">2.889,53</t>
  </si>
  <si>
    <t xml:space="preserve">95969</t>
  </si>
  <si>
    <t xml:space="preserve">(COMPOSIÇÃO REPRESENTATIVA) EXECUÇÃO DE ESCADA EM CONCRETO ARMADO, MOLDADA IN LOCO, FCK = 25 MPA. AF_02/2017</t>
  </si>
  <si>
    <t xml:space="preserve">2.918,57</t>
  </si>
  <si>
    <t xml:space="preserve">97733</t>
  </si>
  <si>
    <t xml:space="preserve">PEÇA RETANGULAR PRÉ-MOLDADA, VOLUME DE CONCRETO DE ATÉ 10 LITROS, TAXA DE AÇO APROXIMADA DE 30KG/M³. AF_01/2018</t>
  </si>
  <si>
    <t xml:space="preserve">3.436,37</t>
  </si>
  <si>
    <t xml:space="preserve">97734</t>
  </si>
  <si>
    <t xml:space="preserve">PEÇA RETANGULAR PRÉ-MOLDADA, VOLUME DE CONCRETO DE 10 A 30 LITROS, TAXA DE AÇO APROXIMADA DE 30KG/M³. AF_01/2018</t>
  </si>
  <si>
    <t xml:space="preserve">2.960,04</t>
  </si>
  <si>
    <t xml:space="preserve">97735</t>
  </si>
  <si>
    <t xml:space="preserve">PEÇA RETANGULAR PRÉ-MOLDADA, VOLUME DE CONCRETO DE 30 A 100 LITROS, TAXA DE AÇO APROXIMADA DE 30KG/M³. AF_01/2018</t>
  </si>
  <si>
    <t xml:space="preserve">2.423,65</t>
  </si>
  <si>
    <t xml:space="preserve">97736</t>
  </si>
  <si>
    <t xml:space="preserve">PEÇA RETANGULAR PRÉ-MOLDADA, VOLUME DE CONCRETO ACIMA DE 100 LITROS, TAXA DE AÇO APROXIMADA DE 30KG/M³. AF_01/2018</t>
  </si>
  <si>
    <t xml:space="preserve">1.449,33</t>
  </si>
  <si>
    <t xml:space="preserve">97737</t>
  </si>
  <si>
    <t xml:space="preserve">PEÇA RETANGULAR PRÉ-MOLDADA, VOLUME DE CONCRETO DE 30 A 70 LITROS , TAXA DE AÇO APROXIMADA DE 70KG/M³. AF_01/2018</t>
  </si>
  <si>
    <t xml:space="preserve">3.386,14</t>
  </si>
  <si>
    <t xml:space="preserve">97738</t>
  </si>
  <si>
    <t xml:space="preserve">PEÇA CIRCULAR PRÉ-MOLDADA, VOLUME DE CONCRETO DE 10 A 30 LITROS, TAXA DE FIBRA DE POLIPROPILENO APROXIMADA DE 6 KG/M³. AF_01/2018_P</t>
  </si>
  <si>
    <t xml:space="preserve">4.523,87</t>
  </si>
  <si>
    <t xml:space="preserve">97739</t>
  </si>
  <si>
    <t xml:space="preserve">PEÇA CIRCULAR PRÉ-MOLDADA, VOLUME DE CONCRETO DE 30 A 100 LITROS, TAXA DE AÇO APROXIMADA DE 30KG/M³. AF_01/2018</t>
  </si>
  <si>
    <t xml:space="preserve">2.756,37</t>
  </si>
  <si>
    <t xml:space="preserve">97740</t>
  </si>
  <si>
    <t xml:space="preserve">PEÇA CIRCULAR PRÉ-MOLDADA, VOLUME DE CONCRETO ACIMA DE 100 LITROS, TAXA DE AÇO APROXIMADA DE 30KG/M³. AF_01/2018</t>
  </si>
  <si>
    <t xml:space="preserve">1.938,53</t>
  </si>
  <si>
    <t xml:space="preserve">98615</t>
  </si>
  <si>
    <t xml:space="preserve">CONTENÇÃO EM CORTINA COM ESTACAS ESPAÇADAS COM 30 CM DE DIÂMETRO E PROFUNDIDADE MENOR OU IGUAL A 10 M. AF_06/2018</t>
  </si>
  <si>
    <t xml:space="preserve">99,58</t>
  </si>
  <si>
    <t xml:space="preserve">98616</t>
  </si>
  <si>
    <t xml:space="preserve">CONTENÇÃO EM CORTINA COM ESTACAS ESPAÇADAS COM 30 CM DE DIÂMETRO E PROFUNDIDADE MAIOR QUE 10 M E MENOR OU IGUAL A 15 M. AF_06/2018</t>
  </si>
  <si>
    <t xml:space="preserve">76,76</t>
  </si>
  <si>
    <t xml:space="preserve">98617</t>
  </si>
  <si>
    <t xml:space="preserve">CONTENÇÃO EM CORTINA COM ESTACAS ESPAÇADAS COM 30 CM DE DIÂMETRO E PROFUNDIDADE MAIOR QUE 15 M. AF_06/2018</t>
  </si>
  <si>
    <t xml:space="preserve">70,25</t>
  </si>
  <si>
    <t xml:space="preserve">98618</t>
  </si>
  <si>
    <t xml:space="preserve">CONTENÇÃO EM CORTINA COM ESTACAS ESPAÇADAS COM 40 CM DE DIÂMETRO E PROFUNDIDADE MENOR OU IGUAL A 10 M. AF_06/2018</t>
  </si>
  <si>
    <t xml:space="preserve">96,79</t>
  </si>
  <si>
    <t xml:space="preserve">98619</t>
  </si>
  <si>
    <t xml:space="preserve">CONTENÇÃO EM CORTINA COM ESTACAS ESPAÇADAS COM 40 CM DE DIÂMETRO E PROFUNDIDADE MAIOR QUE 10 M E MENOR OU IGUAL A 15 M. AF_06/2018</t>
  </si>
  <si>
    <t xml:space="preserve">86,93</t>
  </si>
  <si>
    <t xml:space="preserve">98620</t>
  </si>
  <si>
    <t xml:space="preserve">CONTENÇÃO EM CORTINA COM ESTACAS ESPAÇADAS COM 40 CM DE DIÂMETRO E PROFUNDIDADE MAIOR QUE 15 M. AF_06/2018</t>
  </si>
  <si>
    <t xml:space="preserve">81,97</t>
  </si>
  <si>
    <t xml:space="preserve">98621</t>
  </si>
  <si>
    <t xml:space="preserve">CONTENÇÃO EM CORTINA COM ESTACAS ESPAÇADAS COM 50 CM DE DIÂMETRO E PROFUNDIDADE MENOR OU IGUAL A 10 M. AF_06/2018</t>
  </si>
  <si>
    <t xml:space="preserve">108,17</t>
  </si>
  <si>
    <t xml:space="preserve">98622</t>
  </si>
  <si>
    <t xml:space="preserve">CONTENÇÃO EM CORTINA COM ESTACAS ESPAÇADAS COM 50 CM DE DIÂMETRO E PROFUNDIDADE MAIOR QUE 10 M E MENOR OU IGUAL A 15 M. AF_06/2018</t>
  </si>
  <si>
    <t xml:space="preserve">100,26</t>
  </si>
  <si>
    <t xml:space="preserve">98623</t>
  </si>
  <si>
    <t xml:space="preserve">CONTENÇÃO EM CORTINA COM ESTACAS ESPAÇADAS COM 50 CM DE DIÂMETRO E PROFUNDIDADE MAIOR QUE 15 M. AF_06/2018</t>
  </si>
  <si>
    <t xml:space="preserve">96,25</t>
  </si>
  <si>
    <t xml:space="preserve">98624</t>
  </si>
  <si>
    <t xml:space="preserve">CONTENÇÃO EM CORTINA COM ESTACAS ESPAÇADAS COM 60 CM DE DIÂMETRO E PROFUNDIDADE MENOR OU IGUAL A 10 M. AF_06/2018</t>
  </si>
  <si>
    <t xml:space="preserve">120,96</t>
  </si>
  <si>
    <t xml:space="preserve">98625</t>
  </si>
  <si>
    <t xml:space="preserve">CONTENÇÃO EM CORTINA COM ESTACAS ESPAÇADAS COM 60 CM DE DIÂMETRO E PROFUNDIDADE MAIOR QUE 10 M E MENOR OU IGUAL A 15 M. AF_06/2018</t>
  </si>
  <si>
    <t xml:space="preserve">114,28</t>
  </si>
  <si>
    <t xml:space="preserve">98626</t>
  </si>
  <si>
    <t xml:space="preserve">CONTENÇÃO EM CORTINA COM ESTACAS ESPAÇADAS COM 60 CM DE DIÂMETRO E PROFUNDIDADE MAIOR QUE 15 M. AF_06/2018</t>
  </si>
  <si>
    <t xml:space="preserve">110,85</t>
  </si>
  <si>
    <t xml:space="preserve">98655</t>
  </si>
  <si>
    <t xml:space="preserve">EXECUÇÃO DE MURETA GUIA PARA CONTENÇÃO/ FUNDAÇÃO COM 30 CM DE ESPESSURA. AF_06/2018</t>
  </si>
  <si>
    <t xml:space="preserve">598,47</t>
  </si>
  <si>
    <t xml:space="preserve">98656</t>
  </si>
  <si>
    <t xml:space="preserve">EXECUÇÃO DE MURETA GUIA PARA CONTENÇÃO/ FUNDAÇÃO COM 40 CM DE ESPESSURA. AF_06/2018</t>
  </si>
  <si>
    <t xml:space="preserve">606,09</t>
  </si>
  <si>
    <t xml:space="preserve">98657</t>
  </si>
  <si>
    <t xml:space="preserve">EXECUÇÃO DE MURETA GUIA PARA CONTENÇÃO/ FUNDAÇÃO COM 50 CM DE ESPESSURA. AF_06/2018</t>
  </si>
  <si>
    <t xml:space="preserve">613,71</t>
  </si>
  <si>
    <t xml:space="preserve">98658</t>
  </si>
  <si>
    <t xml:space="preserve">EXECUÇÃO DE MURETA GUIA PARA CONTENÇÃO/ FUNDAÇÃO COM 60 CM DE ESPESSURA. AF_06/2018</t>
  </si>
  <si>
    <t xml:space="preserve">621,34</t>
  </si>
  <si>
    <t xml:space="preserve">98659</t>
  </si>
  <si>
    <t xml:space="preserve">EXECUÇÃO DE MURETA GUIA PARA CONTENÇÃO/ FUNDAÇÃO COM 80 CM DE ESPESSURA. AF_06/2018</t>
  </si>
  <si>
    <t xml:space="preserve">636,60</t>
  </si>
  <si>
    <t xml:space="preserve">98746</t>
  </si>
  <si>
    <t xml:space="preserve">SOLDA DE TOPO EM CHAPA/PERFIL/TUBO DE AÇO CHANFRADO, ESPESSURA=1/4''. AF_06/2018</t>
  </si>
  <si>
    <t xml:space="preserve">71,64</t>
  </si>
  <si>
    <t xml:space="preserve">98749</t>
  </si>
  <si>
    <t xml:space="preserve">SOLDA DE TOPO EM CHAPA/PERFIL/TUBO DE AÇO CHANFRADO, ESPESSURA=5/16''. AF_06/2018</t>
  </si>
  <si>
    <t xml:space="preserve">85,44</t>
  </si>
  <si>
    <t xml:space="preserve">98750</t>
  </si>
  <si>
    <t xml:space="preserve">SOLDA DE TOPO EM CHAPA/PERFIL/TUBO DE AÇO CHANFRADO, ESPESSURA=3/8''. AF_06/2018</t>
  </si>
  <si>
    <t xml:space="preserve">102,13</t>
  </si>
  <si>
    <t xml:space="preserve">98751</t>
  </si>
  <si>
    <t xml:space="preserve">SOLDA DE TOPO EM CHAPA/PERFIL/TUBO DE AÇO CHANFRADO, ESPESSURA=1/2''. AF_06/2018</t>
  </si>
  <si>
    <t xml:space="preserve">145,66</t>
  </si>
  <si>
    <t xml:space="preserve">98752</t>
  </si>
  <si>
    <t xml:space="preserve">SOLDA DE TOPO EM CHAPA/PERFIL/TUBO DE AÇO CHANFRADO, ESPESSURA=5/8''. AF_06/2018</t>
  </si>
  <si>
    <t xml:space="preserve">198,05</t>
  </si>
  <si>
    <t xml:space="preserve">98753</t>
  </si>
  <si>
    <t xml:space="preserve">SOLDA DE TOPO EM CHAPA/PERFIL/TUBO DE AÇO CHANFRADO, ESPESSURA=3/4''. AF_06/2018</t>
  </si>
  <si>
    <t xml:space="preserve">263,18</t>
  </si>
  <si>
    <t xml:space="preserve">100763</t>
  </si>
  <si>
    <t xml:space="preserve">VIGA METÁLICA EM PERFIL LAMINADO OU SOLDADO EM AÇO ESTRUTURAL, COM CONEXÕES PARAFUSADAS, INCLUSOS MÃO DE OBRA, TRANSPORTE E IÇAMENTO UTILIZANDO GUINDASTE - FORNECIMENTO E INSTALAÇÃO. AF_01/2020_P</t>
  </si>
  <si>
    <t xml:space="preserve">12,42</t>
  </si>
  <si>
    <t xml:space="preserve">100764</t>
  </si>
  <si>
    <t xml:space="preserve">VIGA METÁLICA EM PERFIL LAMINADO OU SOLDADO EM AÇO ESTRUTURAL, COM CONEXÕES SOLDADAS, INCLUSOS MÃO DE OBRA, TRANSPORTE E IÇAMENTO UTILIZANDO GUINDASTE - FORNECIMENTO E INSTALAÇÃO. AF_01/2020_P</t>
  </si>
  <si>
    <t xml:space="preserve">12,29</t>
  </si>
  <si>
    <t xml:space="preserve">100765</t>
  </si>
  <si>
    <t xml:space="preserve">PILAR METÁLICO PERFIL LAMINADO/SOLDADO EM AÇO ESTRUTURAL, COM CONEXÕES PARAFUSADAS, INCLUSOS MÃO DE OBRA, TRANSPORTE E IÇAMENTO UTILIZANDO GUINDASTE - FORNECIMENTO E INSTALAÇÃO. AF_01/2020_P</t>
  </si>
  <si>
    <t xml:space="preserve">100766</t>
  </si>
  <si>
    <t xml:space="preserve">PILAR METÁLICO PERFIL LAMINADO OU SOLDADO EM AÇO ESTRUTURAL, COM CONEXÕES SOLDADAS, INCLUSOS MÃO DE OBRA, TRANSPORTE E IÇAMENTO UTILIZANDO GUINDASTE - FORNECIMENTO E INSTALAÇÃO. AF_01/2020</t>
  </si>
  <si>
    <t xml:space="preserve">100767</t>
  </si>
  <si>
    <t xml:space="preserve">CONTRAVENTAMENTO COM CANTONEIRAS DE AÇO, ABAS IGUAIS, COM CONEXÕES PARAFUSADAS, INCLUSOS MÃO DE OBRA, TRANSPORTE E IÇAMENTO UTILIZANDO TALHA MANUAL, PARA EDIFÍCIOS DE ATÉ 2 PAVIMENTOS - FORNECIMENTO E INSTALAÇÃO. AF_01/2020_P</t>
  </si>
  <si>
    <t xml:space="preserve">13,59</t>
  </si>
  <si>
    <t xml:space="preserve">100768</t>
  </si>
  <si>
    <t xml:space="preserve">CONTRAVENTAMENTO COM CANTONEIRAS DE AÇO, ABAS IGUAIS, COM CONEXÕES SOLDADAS, INCLUSOS MÃO DE OBRA, TRANSPORTE E IÇAMENTO UTILIZANDO TALHA MANUAL, PARA EDIFÍCIOS DE ATÉ 2 PAVIMENTOS - FORNECIMENTO E INSTALAÇÃO. AF_01/2020</t>
  </si>
  <si>
    <t xml:space="preserve">21,71</t>
  </si>
  <si>
    <t xml:space="preserve">100769</t>
  </si>
  <si>
    <t xml:space="preserve">CONTRAVENTAMENTO COM CANTONEIRAS DE AÇO, ABAS IGUAIS, COM CONEXÕES PARAFUSADAS, INCLUSOS MÃO DE OBRA, TRANSPORTE E IÇAMENTO UTILIZANDO GUINDASTE, PARA EDIFÍCIOS DE 3 A 5 PAVIMENTOS - FORNECIMENTO E INSTALAÇÃO. AF_01/2020_P</t>
  </si>
  <si>
    <t xml:space="preserve">18,73</t>
  </si>
  <si>
    <t xml:space="preserve">100770</t>
  </si>
  <si>
    <t xml:space="preserve">CONTRAVENTAMENTO COM CANTONEIRAS DE AÇO, ABAS IGUAIS, COM CONEXÕES SOLDADAS, INCLUSOS MÃO DE OBRA, TRANSPORTE E IÇAMENTO UTILIZANDO GUINDASTE, PARA EDIFÍCIOS DE 3 A 5 PAVIMENTOS - FORNECIMENTO E INSTALAÇÃO. AF_01/2020</t>
  </si>
  <si>
    <t xml:space="preserve">18,09</t>
  </si>
  <si>
    <t xml:space="preserve">100771</t>
  </si>
  <si>
    <t xml:space="preserve">CONTRAVENTAMENTO COM CANTONEIRAS DE AÇO, ABAS IGUAIS, COM CONEXÕES PARAFUSADAS, INCLUSOS MÃO DE OBRA, TRANSPORTE E IÇAMENTO UTILIZANDO GRUA, PARA EDIFÍCIOS DE 6 A 10 PAVIMENTOS - FORNECIMENTO E INSTALAÇÃO. AF_01/2020_P</t>
  </si>
  <si>
    <t xml:space="preserve">100772</t>
  </si>
  <si>
    <t xml:space="preserve">CONTRAVENTAMENTO COM CANTONEIRAS DE AÇO, ABAS IGUAIS, COM CONEXÕES SOLDADAS, INCLUSOS MÃO DE OBRA, TRANSPORTE E IÇAMENTO UTILIZANDO GRUA, PARA EDIFÍCIOS DE 6 A 10 PAVIMENTOS - FORNECIMENTO E INSTALAÇÃO. AF_01/2020</t>
  </si>
  <si>
    <t xml:space="preserve">100773</t>
  </si>
  <si>
    <t xml:space="preserve">ESTRUTURA TRELIÇADA DE COBERTURA, TIPO ARCO, COM LIGAÇÕES SOLDADAS, INCLUSOS PERFIS METÁLICOS, CHAPAS METÁLICAS, MÃO DE OBRA E TRANSPORTE COM GUINDASTE - FORNECIMENTO E INSTALAÇÃO. AF_01/2020_P</t>
  </si>
  <si>
    <t xml:space="preserve">100774</t>
  </si>
  <si>
    <t xml:space="preserve">ESTRUTURA TRELIÇADA DE COBERTURA, TIPO SHED, COM LIGAÇÕES SOLDADAS, INCLUSOS PERFIS METÁLICOS, CHAPAS METÁLICAS, MÃO DE OBRA E TRANSPORTE COM GUINDASTE - FORNECIMENTO E INSTALAÇÃO. AF_01/2020_P</t>
  </si>
  <si>
    <t xml:space="preserve">8,59</t>
  </si>
  <si>
    <t xml:space="preserve">100775</t>
  </si>
  <si>
    <t xml:space="preserve">ESTRUTURA TRELIÇADA DE COBERTURA, TIPO FINK, COM LIGAÇÕES SOLDADAS, INCLUSOS PERFIS METÁLICOS, CHAPAS METÁLICAS, MÃO DE OBRA E TRANSPORTE COM GUINDASTE - FORNECIMENTO E INSTALAÇÃO. AF_01/2020_P</t>
  </si>
  <si>
    <t xml:space="preserve">100776</t>
  </si>
  <si>
    <t xml:space="preserve">ESTRUTURA TRELIÇADA DE COBERTURA, TIPO ARCO, COM LIGAÇÕES PARAFUSADAS, INCLUSOS PERFIS METÁLICOS, CHAPAS METÁLICAS, MÃO DE OBRA E TRANSPORTE COM GUINDASTE - FORNECIMENTO E INSTALAÇÃO. AF_01/2020_P</t>
  </si>
  <si>
    <t xml:space="preserve">100777</t>
  </si>
  <si>
    <t xml:space="preserve">ESTRUTURA TRELIÇADA DE COBERTURA, TIPO SHED, COM LIGAÇÕES PARAFUSADAS, INCLUSOS PERFIS METÁLICOS, CHAPAS METÁLICAS, MÃO DE OBRA E TRANSPORTE COM GUINDASTE - FORNECIMENTO E INSTALAÇÃO. AF_01/2020_P</t>
  </si>
  <si>
    <t xml:space="preserve">100778</t>
  </si>
  <si>
    <t xml:space="preserve">ESTRUTURA TRELIÇADA DE COBERTURA, TIPO FINK, COM LIGAÇÕES PARAFUSADAS, INCLUSOS PERFIS METÁLICOS, CHAPAS METÁLICAS, MÃO DE OBRA E TRANSPORTE COM GUINDASTE - FORNECIMENTO E INSTALAÇÃO. AF_01/2020_P</t>
  </si>
  <si>
    <t xml:space="preserve">7,25</t>
  </si>
  <si>
    <t xml:space="preserve">98560</t>
  </si>
  <si>
    <t xml:space="preserve">IMPERMEABILIZAÇÃO DE PISO COM ARGAMASSA DE CIMENTO E AREIA, COM ADITIVO IMPERMEABILIZANTE, E = 2CM. AF_06/2018</t>
  </si>
  <si>
    <t xml:space="preserve">47,34</t>
  </si>
  <si>
    <t xml:space="preserve">98561</t>
  </si>
  <si>
    <t xml:space="preserve">IMPERMEABILIZAÇÃO DE PAREDES COM ARGAMASSA DE CIMENTO E AREIA, COM ADITIVO IMPERMEABILIZANTE, E = 2CM. AF_06/2018</t>
  </si>
  <si>
    <t xml:space="preserve">42,52</t>
  </si>
  <si>
    <t xml:space="preserve">98562</t>
  </si>
  <si>
    <t xml:space="preserve">IMPERMEABILIZAÇÃO DE FLOREIRA OU VIGA BALDRAME COM ARGAMASSA DE CIMENTO E AREIA, COM ADITIVO IMPERMEABILIZANTE, E = 2 CM. AF_06/2018</t>
  </si>
  <si>
    <t xml:space="preserve">40,77</t>
  </si>
  <si>
    <t xml:space="preserve">98555</t>
  </si>
  <si>
    <t xml:space="preserve">IMPERMEABILIZAÇÃO DE SUPERFÍCIE COM ARGAMASSA POLIMÉRICA / MEMBRANA ACRÍLICA, 3 DEMÃOS. AF_06/2018</t>
  </si>
  <si>
    <t xml:space="preserve">26,31</t>
  </si>
  <si>
    <t xml:space="preserve">98556</t>
  </si>
  <si>
    <t xml:space="preserve">IMPERMEABILIZAÇÃO DE SUPERFÍCIE COM ARGAMASSA POLIMÉRICA / MEMBRANA ACRÍLICA, 4 DEMÃOS, REFORÇADA COM VÉU DE POLIÉSTER (MAV). AF_06/2018</t>
  </si>
  <si>
    <t xml:space="preserve">48,27</t>
  </si>
  <si>
    <t xml:space="preserve">98558</t>
  </si>
  <si>
    <t xml:space="preserve">TRATAMENTO DE RALO OU PONTO EMERGENTE COM ARGAMASSA POLIMÉRICA / MEMBRANA ACRÍLICA REFORÇADO COM VÉU DE POLIÉSTER (MAV). AF_06/2018</t>
  </si>
  <si>
    <t xml:space="preserve">98559</t>
  </si>
  <si>
    <t xml:space="preserve">TRATAMENTO DE RODAPÉ COM VÉU DE POLIÉSTER. AF_06/2018</t>
  </si>
  <si>
    <t xml:space="preserve">4,20</t>
  </si>
  <si>
    <t xml:space="preserve">98546</t>
  </si>
  <si>
    <t xml:space="preserve">IMPERMEABILIZAÇÃO DE SUPERFÍCIE COM MANTA ASFÁLTICA, UMA CAMADA, INCLUSIVE APLICAÇÃO DE PRIMER ASFÁLTICO, E=3MM. AF_06/2018</t>
  </si>
  <si>
    <t xml:space="preserve">89,36</t>
  </si>
  <si>
    <t xml:space="preserve">98547</t>
  </si>
  <si>
    <t xml:space="preserve">IMPERMEABILIZAÇÃO DE SUPERFÍCIE COM MANTA ASFÁLTICA, DUAS CAMADAS, INCLUSIVE APLICAÇÃO DE PRIMER ASFÁLTICO, E=3MM E E=4MM. AF_06/2018</t>
  </si>
  <si>
    <t xml:space="preserve">164,09</t>
  </si>
  <si>
    <t xml:space="preserve">98553</t>
  </si>
  <si>
    <t xml:space="preserve">IMPERMEABILIZAÇÃO DE SUPERFÍCIE COM MEMBRANA À BASE DE POLIURETANO, 2 DEMÃOS. AF_06/2018</t>
  </si>
  <si>
    <t xml:space="preserve">98554</t>
  </si>
  <si>
    <t xml:space="preserve">IMPERMEABILIZAÇÃO DE SUPERFÍCIE COM MEMBRANA À BASE DE RESINA ACRÍLICA, 3 DEMÃOS. AF_06/2018</t>
  </si>
  <si>
    <t xml:space="preserve">41,23</t>
  </si>
  <si>
    <t xml:space="preserve">98557</t>
  </si>
  <si>
    <t xml:space="preserve">IMPERMEABILIZAÇÃO DE SUPERFÍCIE COM EMULSÃO ASFÁLTICA, 2 DEMÃOS AF_06/2018</t>
  </si>
  <si>
    <t xml:space="preserve">36,68</t>
  </si>
  <si>
    <t xml:space="preserve">98563</t>
  </si>
  <si>
    <t xml:space="preserve">PROTEÇÃO MECÂNICA DE SUPERFÍCIE HORIZONTAL COM ARGAMASSA DE CIMENTO E AREIA, TRAÇO 1:3, E=2CM. AF_06/2018</t>
  </si>
  <si>
    <t xml:space="preserve">98564</t>
  </si>
  <si>
    <t xml:space="preserve">PROTEÇÃO MECÂNICA DE SUPERFÍCIE VERTICAL COM ARGAMASSA DE CIMENTO E AREIA, TRAÇO 1:3, E=2CM. AF_06/2018</t>
  </si>
  <si>
    <t xml:space="preserve">98565</t>
  </si>
  <si>
    <t xml:space="preserve">PROTEÇÃO MECÂNICA DE SUPERFICIE HORIZONTAL COM ARGAMASSA DE CIMENTO E AREIA, TRAÇO 1:3, E=3CM. AF_06/2018</t>
  </si>
  <si>
    <t xml:space="preserve">47,06</t>
  </si>
  <si>
    <t xml:space="preserve">98566</t>
  </si>
  <si>
    <t xml:space="preserve">PROTEÇÃO MECÂNICA DE SUPERFÍCIE VERTICAL COM ARGAMASSA DE CIMENTO E AREIA, TRAÇO 1:3, E=3CM. AF_06/2018</t>
  </si>
  <si>
    <t xml:space="preserve">60,79</t>
  </si>
  <si>
    <t xml:space="preserve">98567</t>
  </si>
  <si>
    <t xml:space="preserve">PROTEÇÃO MECÂNICA DE SUPERFICIE HORIZONTAL COM ARGAMASSA DE CIMENTO E AREIA, TRAÇO 1:3, E=4CM. AF_06/2018</t>
  </si>
  <si>
    <t xml:space="preserve">61,07</t>
  </si>
  <si>
    <t xml:space="preserve">98568</t>
  </si>
  <si>
    <t xml:space="preserve">PROTEÇÃO MECÂNICA DE SUPERFÍCIE VERTICAL COM ARGAMASSA DE CIMENTO E AREIA, TRAÇO 1:3, E=4CM. AF_06/2018</t>
  </si>
  <si>
    <t xml:space="preserve">74,79</t>
  </si>
  <si>
    <t xml:space="preserve">98569</t>
  </si>
  <si>
    <t xml:space="preserve">PROTEÇÃO MECÂNICA DE SUPERFICIE HORIZONTAL COM ARGAMASSA DE CIMENTO E AREIA, TRAÇO 1:3, E=5CM. AF_06/2018</t>
  </si>
  <si>
    <t xml:space="preserve">75,72</t>
  </si>
  <si>
    <t xml:space="preserve">98570</t>
  </si>
  <si>
    <t xml:space="preserve">PROTEÇÃO MECÂNICA DE SUPERFÍCIE VERTICAL COM ARGAMASSA DE CIMENTO E AREIA, TRAÇO 1:3, E=5CM. AF_06/2018</t>
  </si>
  <si>
    <t xml:space="preserve">89,49</t>
  </si>
  <si>
    <t xml:space="preserve">98571</t>
  </si>
  <si>
    <t xml:space="preserve">PROTEÇÃO MECÂNICA DE SUPERFICIE HORIZONTAL COM CONCRETO 15 MPA, E=4CM. AF_06/2018</t>
  </si>
  <si>
    <t xml:space="preserve">35,63</t>
  </si>
  <si>
    <t xml:space="preserve">98572</t>
  </si>
  <si>
    <t xml:space="preserve">PROTEÇÃO MECÂNICA DE SUPERFICIE HORIZONTAL COM CONCRETO 15 MPA, E=5CM. AF_06/2018</t>
  </si>
  <si>
    <t xml:space="preserve">44,11</t>
  </si>
  <si>
    <t xml:space="preserve">98573</t>
  </si>
  <si>
    <t xml:space="preserve">PROTEÇÃO MECÂNICA DE SUPERFÍCIE VERTICAL COM CONCRETO 15 MPA, E=5CM. AF_06/2018</t>
  </si>
  <si>
    <t xml:space="preserve">57,41</t>
  </si>
  <si>
    <t xml:space="preserve">91831</t>
  </si>
  <si>
    <t xml:space="preserve">ELETRODUTO FLEXÍVEL CORRUGADO, PVC, DN 20 MM (1/2"), PARA CIRCUITOS TERMINAIS, INSTALADO EM FORRO - FORNECIMENTO E INSTALAÇÃO. AF_12/2015</t>
  </si>
  <si>
    <t xml:space="preserve">91833</t>
  </si>
  <si>
    <t xml:space="preserve">ELETRODUTO FLEXÍVEL CORRUGADO REFORÇADO, PVC, DN 20 MM (1/2"), PARA CIRCUITOS TERMINAIS, INSTALADO EM FORRO - FORNECIMENTO E INSTALAÇÃO. AF_12/2015</t>
  </si>
  <si>
    <t xml:space="preserve">7,64</t>
  </si>
  <si>
    <t xml:space="preserve">91834</t>
  </si>
  <si>
    <t xml:space="preserve">ELETRODUTO FLEXÍVEL CORRUGADO, PVC, DN 25 MM (3/4"), PARA CIRCUITOS TERMINAIS, INSTALADO EM FORRO - FORNECIMENTO E INSTALAÇÃO. AF_12/2015</t>
  </si>
  <si>
    <t xml:space="preserve">8,17</t>
  </si>
  <si>
    <t xml:space="preserve">91835</t>
  </si>
  <si>
    <t xml:space="preserve">ELETRODUTO FLEXÍVEL CORRUGADO REFORÇADO, PVC, DN 25 MM (3/4"), PARA CIRCUITOS TERMINAIS, INSTALADO EM FORRO - FORNECIMENTO E INSTALAÇÃO. AF_12/2015</t>
  </si>
  <si>
    <t xml:space="preserve">9,17</t>
  </si>
  <si>
    <t xml:space="preserve">91836</t>
  </si>
  <si>
    <t xml:space="preserve">ELETRODUTO FLEXÍVEL CORRUGADO, PVC, DN 32 MM (1"), PARA CIRCUITOS TERMINAIS, INSTALADO EM FORRO - FORNECIMENTO E INSTALAÇÃO. AF_12/2015</t>
  </si>
  <si>
    <t xml:space="preserve">10,55</t>
  </si>
  <si>
    <t xml:space="preserve">91837</t>
  </si>
  <si>
    <t xml:space="preserve">ELETRODUTO FLEXÍVEL CORRUGADO REFORÇADO, PVC, DN 32 MM (1"), PARA CIRCUITOS TERMINAIS, INSTALADO EM FORRO - FORNECIMENTO E INSTALAÇÃO. AF_12/2015</t>
  </si>
  <si>
    <t xml:space="preserve">12,89</t>
  </si>
  <si>
    <t xml:space="preserve">91839</t>
  </si>
  <si>
    <t xml:space="preserve">ELETRODUTO FLEXÍVEL LISO, PEAD, DN 32 MM (1"), PARA CIRCUITOS TERMINAIS, INSTALADO EM FORRO - FORNECIMENTO E INSTALAÇÃO. AF_12/2015</t>
  </si>
  <si>
    <t xml:space="preserve">10,52</t>
  </si>
  <si>
    <t xml:space="preserve">91840</t>
  </si>
  <si>
    <t xml:space="preserve">ELETRODUTO FLEXÍVEL CORRUGADO, PEAD, DN 40 MM (1 1/4"), PARA CIRCUITOS TERMINAIS, INSTALADO EM FORRO - FORNECIMENTO E INSTALAÇÃO. AF_12/2015</t>
  </si>
  <si>
    <t xml:space="preserve">13,37</t>
  </si>
  <si>
    <t xml:space="preserve">91841</t>
  </si>
  <si>
    <t xml:space="preserve">ELETRODUTO FLEXÍVEL LISO, PEAD, DN 40 MM (1 1/4"), PARA CIRCUITOS TERMINAIS, INSTALADO EM FORRO - FORNECIMENTO E INSTALAÇÃO. AF_12/2015</t>
  </si>
  <si>
    <t xml:space="preserve">12,62</t>
  </si>
  <si>
    <t xml:space="preserve">91842</t>
  </si>
  <si>
    <t xml:space="preserve">ELETRODUTO FLEXÍVEL CORRUGADO, PVC, DN 20 MM (1/2"), PARA CIRCUITOS TERMINAIS, INSTALADO EM LAJE - FORNECIMENTO E INSTALAÇÃO. AF_12/2015</t>
  </si>
  <si>
    <t xml:space="preserve">91843</t>
  </si>
  <si>
    <t xml:space="preserve">ELETRODUTO FLEXÍVEL CORRUGADO REFORÇADO, PVC, DN 20 MM (1/2"), PARA CIRCUITOS TERMINAIS, INSTALADO EM LAJE - FORNECIMENTO E INSTALAÇÃO. AF_12/2015</t>
  </si>
  <si>
    <t xml:space="preserve">5,85</t>
  </si>
  <si>
    <t xml:space="preserve">91844</t>
  </si>
  <si>
    <t xml:space="preserve">ELETRODUTO FLEXÍVEL CORRUGADO, PVC, DN 25 MM (3/4"), PARA CIRCUITOS TERMINAIS, INSTALADO EM LAJE - FORNECIMENTO E INSTALAÇÃO. AF_12/2015</t>
  </si>
  <si>
    <t xml:space="preserve">6,38</t>
  </si>
  <si>
    <t xml:space="preserve">91845</t>
  </si>
  <si>
    <t xml:space="preserve">ELETRODUTO FLEXÍVEL CORRUGADO REFORÇADO, PVC, DN 25 MM (3/4"), PARA CIRCUITOS TERMINAIS, INSTALADO EM LAJE - FORNECIMENTO E INSTALAÇÃO. AF_12/2015</t>
  </si>
  <si>
    <t xml:space="preserve">7,38</t>
  </si>
  <si>
    <t xml:space="preserve">91846</t>
  </si>
  <si>
    <t xml:space="preserve">ELETRODUTO FLEXÍVEL CORRUGADO, PVC, DN 32 MM (1"), PARA CIRCUITOS TERMINAIS, INSTALADO EM LAJE - FORNECIMENTO E INSTALAÇÃO. AF_12/2015</t>
  </si>
  <si>
    <t xml:space="preserve">8,77</t>
  </si>
  <si>
    <t xml:space="preserve">91847</t>
  </si>
  <si>
    <t xml:space="preserve">ELETRODUTO FLEXÍVEL CORRUGADO REFORÇADO, PVC, DN 32 MM (1"), PARA CIRCUITOS TERMINAIS, INSTALADO EM LAJE - FORNECIMENTO E INSTALAÇÃO. AF_12/2015</t>
  </si>
  <si>
    <t xml:space="preserve">11,11</t>
  </si>
  <si>
    <t xml:space="preserve">91849</t>
  </si>
  <si>
    <t xml:space="preserve">ELETRODUTO FLEXÍVEL LISO, PEAD, DN 32 MM (1"), PARA CIRCUITOS TERMINAIS, INSTALADO EM LAJE - FORNECIMENTO E INSTALAÇÃO. AF_12/2015</t>
  </si>
  <si>
    <t xml:space="preserve">8,74</t>
  </si>
  <si>
    <t xml:space="preserve">91850</t>
  </si>
  <si>
    <t xml:space="preserve">ELETRODUTO FLEXÍVEL CORRUGADO, PEAD, DN 40 MM (1 1/4"), PARA CIRCUITOS TERMINAIS, INSTALADO EM LAJE - FORNECIMENTO E INSTALAÇÃO. AF_12/2015</t>
  </si>
  <si>
    <t xml:space="preserve">11,64</t>
  </si>
  <si>
    <t xml:space="preserve">91851</t>
  </si>
  <si>
    <t xml:space="preserve">ELETRODUTO FLEXÍVEL LISO, PEAD, DN 40 MM (1 1/4"), PARA CIRCUITOS TERMINAIS, INSTALADO EM LAJE - FORNECIMENTO E INSTALAÇÃO. AF_12/2015</t>
  </si>
  <si>
    <t xml:space="preserve">10,89</t>
  </si>
  <si>
    <t xml:space="preserve">91852</t>
  </si>
  <si>
    <t xml:space="preserve">ELETRODUTO FLEXÍVEL CORRUGADO, PVC, DN 20 MM (1/2"), PARA CIRCUITOS TERMINAIS, INSTALADO EM PAREDE - FORNECIMENTO E INSTALAÇÃO. AF_12/2015</t>
  </si>
  <si>
    <t xml:space="preserve">8,22</t>
  </si>
  <si>
    <t xml:space="preserve">91853</t>
  </si>
  <si>
    <t xml:space="preserve">ELETRODUTO FLEXÍVEL CORRUGADO REFORÇADO, PVC, DN 20 MM (1/2"), PARA CIRCUITOS TERMINAIS, INSTALADO EM PAREDE - FORNECIMENTO E INSTALAÇÃO. AF_12/2015</t>
  </si>
  <si>
    <t xml:space="preserve">91854</t>
  </si>
  <si>
    <t xml:space="preserve">ELETRODUTO FLEXÍVEL CORRUGADO, PVC, DN 25 MM (3/4"), PARA CIRCUITOS TERMINAIS, INSTALADO EM PAREDE - FORNECIMENTO E INSTALAÇÃO. AF_12/2015</t>
  </si>
  <si>
    <t xml:space="preserve">91855</t>
  </si>
  <si>
    <t xml:space="preserve">ELETRODUTO FLEXÍVEL CORRUGADO REFORÇADO, PVC, DN 25 MM (3/4"), PARA CIRCUITOS TERMINAIS, INSTALADO EM PAREDE - FORNECIMENTO E INSTALAÇÃO. AF_12/2015</t>
  </si>
  <si>
    <t xml:space="preserve">91856</t>
  </si>
  <si>
    <t xml:space="preserve">ELETRODUTO FLEXÍVEL CORRUGADO, PVC, DN 32 MM (1"), PARA CIRCUITOS TERMINAIS, INSTALADO EM PAREDE - FORNECIMENTO E INSTALAÇÃO. AF_12/2015</t>
  </si>
  <si>
    <t xml:space="preserve">11,43</t>
  </si>
  <si>
    <t xml:space="preserve">91857</t>
  </si>
  <si>
    <t xml:space="preserve">ELETRODUTO FLEXÍVEL CORRUGADO REFORÇADO, PVC, DN 32 MM (1"), PARA CIRCUITOS TERMINAIS, INSTALADO EM PAREDE - FORNECIMENTO E INSTALAÇÃO. AF_12/2015</t>
  </si>
  <si>
    <t xml:space="preserve">13,58</t>
  </si>
  <si>
    <t xml:space="preserve">91859</t>
  </si>
  <si>
    <t xml:space="preserve">ELETRODUTO FLEXÍVEL LISO, PEAD, DN 32 MM (1"), PARA CIRCUITOS TERMINAIS, INSTALADO EM PAREDE - FORNECIMENTO E INSTALAÇÃO. AF_12/2015</t>
  </si>
  <si>
    <t xml:space="preserve">11,40</t>
  </si>
  <si>
    <t xml:space="preserve">91860</t>
  </si>
  <si>
    <t xml:space="preserve">ELETRODUTO FLEXÍVEL CORRUGADO, PEAD, DN 40 MM (1 1/4"), PARA CIRCUITOS TERMINAIS, INSTALADO EM PAREDE - FORNECIMENTO E INSTALAÇÃO. AF_12/2015</t>
  </si>
  <si>
    <t xml:space="preserve">14,16</t>
  </si>
  <si>
    <t xml:space="preserve">91861</t>
  </si>
  <si>
    <t xml:space="preserve">ELETRODUTO FLEXÍVEL LISO, PEAD, DN 40 MM (1 1/4"), PARA CIRCUITOS TERMINAIS, INSTALADO EM PAREDE - FORNECIMENTO E INSTALAÇÃO. AF_12/2015</t>
  </si>
  <si>
    <t xml:space="preserve">13,47</t>
  </si>
  <si>
    <t xml:space="preserve">91862</t>
  </si>
  <si>
    <t xml:space="preserve">ELETRODUTO RÍGIDO ROSCÁVEL, PVC, DN 20 MM (1/2"), PARA CIRCUITOS TERMINAIS, INSTALADO EM FORRO - FORNECIMENTO E INSTALAÇÃO. AF_12/2015</t>
  </si>
  <si>
    <t xml:space="preserve">8,70</t>
  </si>
  <si>
    <t xml:space="preserve">91863</t>
  </si>
  <si>
    <t xml:space="preserve">ELETRODUTO RÍGIDO ROSCÁVEL, PVC, DN 25 MM (3/4"), PARA CIRCUITOS TERMINAIS, INSTALADO EM FORRO - FORNECIMENTO E INSTALAÇÃO. AF_12/2015</t>
  </si>
  <si>
    <t xml:space="preserve">10,23</t>
  </si>
  <si>
    <t xml:space="preserve">91864</t>
  </si>
  <si>
    <t xml:space="preserve">ELETRODUTO RÍGIDO ROSCÁVEL, PVC, DN 32 MM (1"), PARA CIRCUITOS TERMINAIS, INSTALADO EM FORRO - FORNECIMENTO E INSTALAÇÃO. AF_12/2015</t>
  </si>
  <si>
    <t xml:space="preserve">13,36</t>
  </si>
  <si>
    <t xml:space="preserve">91865</t>
  </si>
  <si>
    <t xml:space="preserve">ELETRODUTO RÍGIDO ROSCÁVEL, PVC, DN 40 MM (1 1/4"), PARA CIRCUITOS TERMINAIS, INSTALADO EM FORRO - FORNECIMENTO E INSTALAÇÃO. AF_12/2015</t>
  </si>
  <si>
    <t xml:space="preserve">91866</t>
  </si>
  <si>
    <t xml:space="preserve">ELETRODUTO RÍGIDO ROSCÁVEL, PVC, DN 20 MM (1/2"), PARA CIRCUITOS TERMINAIS, INSTALADO EM LAJE - FORNECIMENTO E INSTALAÇÃO. AF_12/2015</t>
  </si>
  <si>
    <t xml:space="preserve">7,07</t>
  </si>
  <si>
    <t xml:space="preserve">91867</t>
  </si>
  <si>
    <t xml:space="preserve">ELETRODUTO RÍGIDO ROSCÁVEL, PVC, DN 25 MM (3/4"), PARA CIRCUITOS TERMINAIS, INSTALADO EM LAJE - FORNECIMENTO E INSTALAÇÃO. AF_12/2015</t>
  </si>
  <si>
    <t xml:space="preserve">91868</t>
  </si>
  <si>
    <t xml:space="preserve">ELETRODUTO RÍGIDO ROSCÁVEL, PVC, DN 32 MM (1"), PARA CIRCUITOS TERMINAIS, INSTALADO EM LAJE - FORNECIMENTO E INSTALAÇÃO. AF_12/2015</t>
  </si>
  <si>
    <t xml:space="preserve">11,72</t>
  </si>
  <si>
    <t xml:space="preserve">91869</t>
  </si>
  <si>
    <t xml:space="preserve">ELETRODUTO RÍGIDO ROSCÁVEL, PVC, DN 40 MM (1 1/4"), PARA CIRCUITOS TERMINAIS, INSTALADO EM LAJE - FORNECIMENTO E INSTALAÇÃO. AF_12/2015</t>
  </si>
  <si>
    <t xml:space="preserve">91870</t>
  </si>
  <si>
    <t xml:space="preserve">ELETRODUTO RÍGIDO ROSCÁVEL, PVC, DN 20 MM (1/2"), PARA CIRCUITOS TERMINAIS, INSTALADO EM PAREDE - FORNECIMENTO E INSTALAÇÃO. AF_12/2015</t>
  </si>
  <si>
    <t xml:space="preserve">91871</t>
  </si>
  <si>
    <t xml:space="preserve">ELETRODUTO RÍGIDO ROSCÁVEL, PVC, DN 25 MM (3/4"), PARA CIRCUITOS TERMINAIS, INSTALADO EM PAREDE - FORNECIMENTO E INSTALAÇÃO. AF_12/2015</t>
  </si>
  <si>
    <t xml:space="preserve">12,06</t>
  </si>
  <si>
    <t xml:space="preserve">91872</t>
  </si>
  <si>
    <t xml:space="preserve">ELETRODUTO RÍGIDO ROSCÁVEL, PVC, DN 32 MM (1"), PARA CIRCUITOS TERMINAIS, INSTALADO EM PAREDE - FORNECIMENTO E INSTALAÇÃO. AF_12/2015</t>
  </si>
  <si>
    <t xml:space="preserve">15,19</t>
  </si>
  <si>
    <t xml:space="preserve">91873</t>
  </si>
  <si>
    <t xml:space="preserve">ELETRODUTO RÍGIDO ROSCÁVEL, PVC, DN 40 MM (1 1/4"), PARA CIRCUITOS TERMINAIS, INSTALADO EM PAREDE - FORNECIMENTO E INSTALAÇÃO. AF_12/2015</t>
  </si>
  <si>
    <t xml:space="preserve">18,33</t>
  </si>
  <si>
    <t xml:space="preserve">93008</t>
  </si>
  <si>
    <t xml:space="preserve">ELETRODUTO RÍGIDO ROSCÁVEL, PVC, DN 50 MM (1 1/2") - FORNECIMENTO E INSTALAÇÃO. AF_12/2015</t>
  </si>
  <si>
    <t xml:space="preserve">14,05</t>
  </si>
  <si>
    <t xml:space="preserve">93009</t>
  </si>
  <si>
    <t xml:space="preserve">ELETRODUTO RÍGIDO ROSCÁVEL, PVC, DN 60 MM (2") - FORNECIMENTO E INSTALAÇÃO. AF_12/2015</t>
  </si>
  <si>
    <t xml:space="preserve">20,21</t>
  </si>
  <si>
    <t xml:space="preserve">93010</t>
  </si>
  <si>
    <t xml:space="preserve">ELETRODUTO RÍGIDO ROSCÁVEL, PVC, DN 75 MM (2 1/2") - FORNECIMENTO E INSTALAÇÃO. AF_12/2015</t>
  </si>
  <si>
    <t xml:space="preserve">27,74</t>
  </si>
  <si>
    <t xml:space="preserve">93011</t>
  </si>
  <si>
    <t xml:space="preserve">ELETRODUTO RÍGIDO ROSCÁVEL, PVC, DN 85 MM (3") - FORNECIMENTO E INSTALAÇÃO. AF_12/2015</t>
  </si>
  <si>
    <t xml:space="preserve">33,66</t>
  </si>
  <si>
    <t xml:space="preserve">93012</t>
  </si>
  <si>
    <t xml:space="preserve">ELETRODUTO RÍGIDO ROSCÁVEL, PVC, DN 110 MM (4") - FORNECIMENTO E INSTALAÇÃO. AF_12/2015</t>
  </si>
  <si>
    <t xml:space="preserve">50,16</t>
  </si>
  <si>
    <t xml:space="preserve">95726</t>
  </si>
  <si>
    <t xml:space="preserve">ELETRODUTO RÍGIDO SOLDÁVEL, PVC, DN 20 MM (½), APARENTE, INSTALADO EM TETO - FORNECIMENTO E INSTALAÇÃO. AF_11/2016_P</t>
  </si>
  <si>
    <t xml:space="preserve">5,87</t>
  </si>
  <si>
    <t xml:space="preserve">95727</t>
  </si>
  <si>
    <t xml:space="preserve">ELETRODUTO RÍGIDO SOLDÁVEL, PVC, DN 25 MM (3/4), APARENTE, INSTALADO EM TETO - FORNECIMENTO E INSTALAÇÃO. AF_11/2016_P</t>
  </si>
  <si>
    <t xml:space="preserve">6,69</t>
  </si>
  <si>
    <t xml:space="preserve">95728</t>
  </si>
  <si>
    <t xml:space="preserve">ELETRODUTO RÍGIDO SOLDÁVEL, PVC, DN 32 MM (1), APARENTE, INSTALADO EM TETO - FORNECIMENTO E INSTALAÇÃO. AF_11/2016_P</t>
  </si>
  <si>
    <t xml:space="preserve">8,39</t>
  </si>
  <si>
    <t xml:space="preserve">95729</t>
  </si>
  <si>
    <t xml:space="preserve">ELETRODUTO RÍGIDO SOLDÁVEL, PVC, DN 20 MM (½), APARENTE, INSTALADO EM PAREDE - FORNECIMENTO E INSTALAÇÃO. AF_11/2016_P</t>
  </si>
  <si>
    <t xml:space="preserve">8,04</t>
  </si>
  <si>
    <t xml:space="preserve">95730</t>
  </si>
  <si>
    <t xml:space="preserve">ELETRODUTO RÍGIDO SOLDÁVEL, PVC, DN 25 MM (3/4), APARENTE, INSTALADO EM PAREDE - FORNECIMENTO E INSTALAÇÃO. AF_11/2016_P</t>
  </si>
  <si>
    <t xml:space="preserve">8,87</t>
  </si>
  <si>
    <t xml:space="preserve">95731</t>
  </si>
  <si>
    <t xml:space="preserve">ELETRODUTO RÍGIDO SOLDÁVEL, PVC, DN 32 MM (1), APARENTE, INSTALADO EM PAREDE - FORNECIMENTO E INSTALAÇÃO. AF_11/2016_P</t>
  </si>
  <si>
    <t xml:space="preserve">95732</t>
  </si>
  <si>
    <t xml:space="preserve">LUVA PARA ELETRODUTO, PVC, SOLDÁVEL, DN 20 MM (1/2), APARENTE, INSTALADA EM TETO - FORNECIMENTO E INSTALAÇÃO. AF_11/2016_P</t>
  </si>
  <si>
    <t xml:space="preserve">4,39</t>
  </si>
  <si>
    <t xml:space="preserve">95745</t>
  </si>
  <si>
    <t xml:space="preserve">ELETRODUTO DE AÇO GALVANIZADO, CLASSE LEVE, DN 20 MM (3/4), APARENTE, INSTALADO EM TETO - FORNECIMENTO E INSTALAÇÃO. AF_11/2016_P</t>
  </si>
  <si>
    <t xml:space="preserve">95746</t>
  </si>
  <si>
    <t xml:space="preserve">ELETRODUTO DE AÇO GALVANIZADO, CLASSE LEVE, DN 25 MM (1), APARENTE, INSTALADO EM TETO - FORNECIMENTO E INSTALAÇÃO. AF_11/2016_P</t>
  </si>
  <si>
    <t xml:space="preserve">24,56</t>
  </si>
  <si>
    <t xml:space="preserve">95747</t>
  </si>
  <si>
    <t xml:space="preserve">ELETRODUTO DE AÇO GALVANIZADO, CLASSE SEMI PESADO, DN 32 MM (1 1/4), APARENTE, INSTALADO EM TETO - FORNECIMENTO E INSTALAÇÃO. AF_11/2016_P</t>
  </si>
  <si>
    <t xml:space="preserve">39,89</t>
  </si>
  <si>
    <t xml:space="preserve">95748</t>
  </si>
  <si>
    <t xml:space="preserve">ELETRODUTO DE AÇO GALVANIZADO, CLASSE SEMI PESADO, DN 40 MM (1 1/2 ), APARENTE, INSTALADO EM TETO - FORNECIMENTO E INSTALAÇÃO. AF_11/2016_P</t>
  </si>
  <si>
    <t xml:space="preserve">43,49</t>
  </si>
  <si>
    <t xml:space="preserve">95749</t>
  </si>
  <si>
    <t xml:space="preserve">ELETRODUTO DE AÇO GALVANIZADO, CLASSE LEVE, DN 20 MM (3/4), APARENTE, INSTALADO EM PAREDE - FORNECIMENTO E INSTALAÇÃO. AF_11/2016_P</t>
  </si>
  <si>
    <t xml:space="preserve">26,84</t>
  </si>
  <si>
    <t xml:space="preserve">95750</t>
  </si>
  <si>
    <t xml:space="preserve">ELETRODUTO DE AÇO GALVANIZADO, CLASSE LEVE, DN 25 MM (1), APARENTE, INSTALADO EM PAREDE - FORNECIMENTO E INSTALAÇÃO. AF_11/2016_P</t>
  </si>
  <si>
    <t xml:space="preserve">31,48</t>
  </si>
  <si>
    <t xml:space="preserve">95751</t>
  </si>
  <si>
    <t xml:space="preserve">ELETRODUTO DE AÇO GALVANIZADO, CLASSE SEMI PESADO, DN 32 MM (1 1/4), APARENTE, INSTALADO EM PAREDE - FORNECIMENTO E INSTALAÇÃO. AF_11/2016_P</t>
  </si>
  <si>
    <t xml:space="preserve">46,60</t>
  </si>
  <si>
    <t xml:space="preserve">95752</t>
  </si>
  <si>
    <t xml:space="preserve">ELETRODUTO DE AÇO GALVANIZADO, CLASSE SEMI PESADO, DN 40 MM (1 1/2  ), APARENTE, INSTALADO EM PAREDE - FORNECIMENTO E INSTALAÇÃO. AF_11/2016_P</t>
  </si>
  <si>
    <t xml:space="preserve">97667</t>
  </si>
  <si>
    <t xml:space="preserve">ELETRODUTO FLEXÍVEL CORRUGADO, PEAD, DN 50 (1 ½)  - FORNECIMENTO E INSTALAÇÃO. AF_04/2016</t>
  </si>
  <si>
    <t xml:space="preserve">8,80</t>
  </si>
  <si>
    <t xml:space="preserve">97668</t>
  </si>
  <si>
    <t xml:space="preserve">ELETRODUTO FLEXÍVEL CORRUGADO, PEAD, DN 63 (2")  - FORNECIMENTO E INSTALAÇÃO. AF_04/2016</t>
  </si>
  <si>
    <t xml:space="preserve">97669</t>
  </si>
  <si>
    <t xml:space="preserve">ELETRODUTO FLEXÍVEL CORRUGADO, PEAD, DN 90 (3) - FORNECIMENTO E INSTALAÇÃO. AF_04/2016</t>
  </si>
  <si>
    <t xml:space="preserve">21,38</t>
  </si>
  <si>
    <t xml:space="preserve">97670</t>
  </si>
  <si>
    <t xml:space="preserve">ELETRODUTO FLEXÍVEL CORRUGADO, PEAD, DN 100 (4) - FORNECIMENTO E INSTALAÇÃO. AF_04/2016</t>
  </si>
  <si>
    <t xml:space="preserve">27,57</t>
  </si>
  <si>
    <t xml:space="preserve">91874</t>
  </si>
  <si>
    <t xml:space="preserve">LUVA PARA ELETRODUTO, PVC, ROSCÁVEL, DN 20 MM (1/2"), PARA CIRCUITOS TERMINAIS, INSTALADA EM FORRO - FORNECIMENTO E INSTALAÇÃO. AF_12/2015</t>
  </si>
  <si>
    <t xml:space="preserve">4,95</t>
  </si>
  <si>
    <t xml:space="preserve">91875</t>
  </si>
  <si>
    <t xml:space="preserve">LUVA PARA ELETRODUTO, PVC, ROSCÁVEL, DN 25 MM (3/4"), PARA CIRCUITOS TERMINAIS, INSTALADA EM FORRO - FORNECIMENTO E INSTALAÇÃO. AF_12/2015</t>
  </si>
  <si>
    <t xml:space="preserve">91876</t>
  </si>
  <si>
    <t xml:space="preserve">LUVA PARA ELETRODUTO, PVC, ROSCÁVEL, DN 32 MM (1"), PARA CIRCUITOS TERMINAIS, INSTALADA EM FORRO - FORNECIMENTO E INSTALAÇÃO. AF_12/2015</t>
  </si>
  <si>
    <t xml:space="preserve">91877</t>
  </si>
  <si>
    <t xml:space="preserve">LUVA PARA ELETRODUTO, PVC, ROSCÁVEL, DN 40 MM (1 1/4"), PARA CIRCUITOS TERMINAIS, INSTALADA EM FORRO - FORNECIMENTO E INSTALAÇÃO. AF_12/2015</t>
  </si>
  <si>
    <t xml:space="preserve">11,30</t>
  </si>
  <si>
    <t xml:space="preserve">91878</t>
  </si>
  <si>
    <t xml:space="preserve">LUVA PARA ELETRODUTO, PVC, ROSCÁVEL, DN 20 MM (1/2"), PARA CIRCUITOS TERMINAIS, INSTALADA EM LAJE - FORNECIMENTO E INSTALAÇÃO. AF_12/2015</t>
  </si>
  <si>
    <t xml:space="preserve">6,44</t>
  </si>
  <si>
    <t xml:space="preserve">91879</t>
  </si>
  <si>
    <t xml:space="preserve">LUVA PARA ELETRODUTO, PVC, ROSCÁVEL, DN 25 MM (3/4"), PARA CIRCUITOS TERMINAIS, INSTALADA EM LAJE - FORNECIMENTO E INSTALAÇÃO. AF_12/2015</t>
  </si>
  <si>
    <t xml:space="preserve">7,96</t>
  </si>
  <si>
    <t xml:space="preserve">91880</t>
  </si>
  <si>
    <t xml:space="preserve">LUVA PARA ELETRODUTO, PVC, ROSCÁVEL, DN 32 MM (1"), PARA CIRCUITOS TERMINAIS, INSTALADA EM LAJE - FORNECIMENTO E INSTALAÇÃO. AF_12/2015</t>
  </si>
  <si>
    <t xml:space="preserve">91881</t>
  </si>
  <si>
    <t xml:space="preserve">LUVA PARA ELETRODUTO, PVC, ROSCÁVEL, DN 40 MM (1 1/4"), PARA CIRCUITOS TERMINAIS, INSTALADA EM LAJE - FORNECIMENTO E INSTALAÇÃO. AF_12/2015</t>
  </si>
  <si>
    <t xml:space="preserve">12,79</t>
  </si>
  <si>
    <t xml:space="preserve">91882</t>
  </si>
  <si>
    <t xml:space="preserve">LUVA PARA ELETRODUTO, PVC, ROSCÁVEL, DN 20 MM (1/2"), PARA CIRCUITOS TERMINAIS, INSTALADA EM PAREDE - FORNECIMENTO E INSTALAÇÃO. AF_12/2015</t>
  </si>
  <si>
    <t xml:space="preserve">8,03</t>
  </si>
  <si>
    <t xml:space="preserve">91884</t>
  </si>
  <si>
    <t xml:space="preserve">LUVA PARA ELETRODUTO, PVC, ROSCÁVEL, DN 25 MM (3/4"), PARA CIRCUITOS TERMINAIS, INSTALADA EM PAREDE - FORNECIMENTO E INSTALAÇÃO. AF_12/2015</t>
  </si>
  <si>
    <t xml:space="preserve">9,20</t>
  </si>
  <si>
    <t xml:space="preserve">91885</t>
  </si>
  <si>
    <t xml:space="preserve">LUVA PARA ELETRODUTO, PVC, ROSCÁVEL, DN 32 MM (1"), PARA CIRCUITOS TERMINAIS, INSTALADA EM PAREDE - FORNECIMENTO E INSTALAÇÃO. AF_12/2015</t>
  </si>
  <si>
    <t xml:space="preserve">10,79</t>
  </si>
  <si>
    <t xml:space="preserve">91886</t>
  </si>
  <si>
    <t xml:space="preserve">LUVA PARA ELETRODUTO, PVC, ROSCÁVEL, DN 40 MM (1 1/4"), PARA CIRCUITOS TERMINAIS, INSTALADA EM PAREDE - FORNECIMENTO E INSTALAÇÃO. AF_12/2015</t>
  </si>
  <si>
    <t xml:space="preserve">12,93</t>
  </si>
  <si>
    <t xml:space="preserve">91887</t>
  </si>
  <si>
    <t xml:space="preserve">CURVA 90 GRAUS PARA ELETRODUTO, PVC, ROSCÁVEL, DN 20 MM (1/2"), PARA CIRCUITOS TERMINAIS, INSTALADA EM FORRO - FORNECIMENTO E INSTALAÇÃO. AF_12/2015</t>
  </si>
  <si>
    <t xml:space="preserve">8,81</t>
  </si>
  <si>
    <t xml:space="preserve">91889</t>
  </si>
  <si>
    <t xml:space="preserve">CURVA 180 GRAUS PARA ELETRODUTO, PVC, ROSCÁVEL, DN 20 MM (1/2"), PARA CIRCUITOS TERMINAIS, INSTALADA EM FORRO - FORNECIMENTO E INSTALAÇÃO. AF_12/2015</t>
  </si>
  <si>
    <t xml:space="preserve">8,55</t>
  </si>
  <si>
    <t xml:space="preserve">91890</t>
  </si>
  <si>
    <t xml:space="preserve">CURVA 90 GRAUS PARA ELETRODUTO, PVC, ROSCÁVEL, DN 25 MM (3/4"), PARA CIRCUITOS TERMINAIS, INSTALADA EM FORRO - FORNECIMENTO E INSTALAÇÃO. AF_12/2015</t>
  </si>
  <si>
    <t xml:space="preserve">10,63</t>
  </si>
  <si>
    <t xml:space="preserve">91892</t>
  </si>
  <si>
    <t xml:space="preserve">CURVA 180 GRAUS PARA ELETRODUTO, PVC, ROSCÁVEL, DN 25 MM (3/4"), PARA CIRCUITOS TERMINAIS, INSTALADA EM FORRO - FORNECIMENTO E INSTALAÇÃO. AF_12/2015</t>
  </si>
  <si>
    <t xml:space="preserve">12,37</t>
  </si>
  <si>
    <t xml:space="preserve">91893</t>
  </si>
  <si>
    <t xml:space="preserve">CURVA 90 GRAUS PARA ELETRODUTO, PVC, ROSCÁVEL, DN 32 MM (1"), PARA CIRCUITOS TERMINAIS, INSTALADA EM FORRO - FORNECIMENTO E INSTALAÇÃO. AF_12/2015</t>
  </si>
  <si>
    <t xml:space="preserve">14,39</t>
  </si>
  <si>
    <t xml:space="preserve">91895</t>
  </si>
  <si>
    <t xml:space="preserve">CURVA 180 GRAUS PARA ELETRODUTO, PVC, ROSCÁVEL, DN 32 MM (1"), PARA CIRCUITOS TERMINAIS, INSTALADA EM FORRO - FORNECIMENTO E INSTALAÇÃO. AF_12/2015</t>
  </si>
  <si>
    <t xml:space="preserve">91896</t>
  </si>
  <si>
    <t xml:space="preserve">CURVA 90 GRAUS PARA ELETRODUTO, PVC, ROSCÁVEL, DN 40 MM (1 1/4"), PARA CIRCUITOS TERMINAIS, INSTALADA EM FORRO - FORNECIMENTO E INSTALAÇÃO. AF_12/2015</t>
  </si>
  <si>
    <t xml:space="preserve">17,68</t>
  </si>
  <si>
    <t xml:space="preserve">91898</t>
  </si>
  <si>
    <t xml:space="preserve">CURVA 180 GRAUS PARA ELETRODUTO, PVC, ROSCÁVEL, DN 40 MM (1 1/4"), PARA CIRCUITOS TERMINAIS, INSTALADA EM FORRO - FORNECIMENTO E INSTALAÇÃO. AF_12/2015</t>
  </si>
  <si>
    <t xml:space="preserve">19,58</t>
  </si>
  <si>
    <t xml:space="preserve">91899</t>
  </si>
  <si>
    <t xml:space="preserve">CURVA 90 GRAUS PARA ELETRODUTO, PVC, ROSCÁVEL, DN 20 MM (1/2"), PARA CIRCUITOS TERMINAIS, INSTALADA EM LAJE - FORNECIMENTO E INSTALAÇÃO. AF_12/2015</t>
  </si>
  <si>
    <t xml:space="preserve">10,96</t>
  </si>
  <si>
    <t xml:space="preserve">91901</t>
  </si>
  <si>
    <t xml:space="preserve">CURVA 180 GRAUS PARA ELETRODUTO, PVC, ROSCÁVEL, DN 20 MM (1/2"), PARA CIRCUITOS TERMINAIS, INSTALADA EM LAJE - FORNECIMENTO E INSTALAÇÃO. AF_12/2015</t>
  </si>
  <si>
    <t xml:space="preserve">10,70</t>
  </si>
  <si>
    <t xml:space="preserve">91902</t>
  </si>
  <si>
    <t xml:space="preserve">CURVA 90 GRAUS PARA ELETRODUTO, PVC, ROSCÁVEL, DN 25 MM (3/4"), PARA CIRCUITOS TERMINAIS, INSTALADA EM LAJE - FORNECIMENTO E INSTALAÇÃO. AF_12/2015</t>
  </si>
  <si>
    <t xml:space="preserve">12,78</t>
  </si>
  <si>
    <t xml:space="preserve">91904</t>
  </si>
  <si>
    <t xml:space="preserve">CURVA 180 GRAUS PARA ELETRODUTO, PVC, ROSCÁVEL, DN 25 MM (3/4"), PARA CIRCUITOS TERMINAIS, INSTALADA EM LAJE - FORNECIMENTO E INSTALAÇÃO. AF_12/2015</t>
  </si>
  <si>
    <t xml:space="preserve">14,52</t>
  </si>
  <si>
    <t xml:space="preserve">91905</t>
  </si>
  <si>
    <t xml:space="preserve">CURVA 90 GRAUS PARA ELETRODUTO, PVC, ROSCÁVEL, DN 32 MM (1"), PARA CIRCUITOS TERMINAIS, INSTALADA EM LAJE - FORNECIMENTO E INSTALAÇÃO. AF_12/2015</t>
  </si>
  <si>
    <t xml:space="preserve">91907</t>
  </si>
  <si>
    <t xml:space="preserve">CURVA 180 GRAUS PARA ELETRODUTO, PVC, ROSCÁVEL, DN 32 MM (1), PARA CIRCUITOS TERMINAIS, INSTALADA EM LAJE - FORNECIMENTO E INSTALAÇÃO. AF_12/2015</t>
  </si>
  <si>
    <t xml:space="preserve">18,31</t>
  </si>
  <si>
    <t xml:space="preserve">91908</t>
  </si>
  <si>
    <t xml:space="preserve">CURVA 90 GRAUS PARA ELETRODUTO, PVC, ROSCÁVEL, DN 40 MM (1 1/4"), PARA CIRCUITOS TERMINAIS, INSTALADA EM LAJE - FORNECIMENTO E INSTALAÇÃO. AF_12/2015</t>
  </si>
  <si>
    <t xml:space="preserve">19,88</t>
  </si>
  <si>
    <t xml:space="preserve">91910</t>
  </si>
  <si>
    <t xml:space="preserve">CURVA 180 GRAUS PARA ELETRODUTO, PVC, ROSCÁVEL, DN 40 MM (1 1/4"), PARA CIRCUITOS TERMINAIS, INSTALADA EM LAJE - FORNECIMENTO E INSTALAÇÃO. AF_12/2015</t>
  </si>
  <si>
    <t xml:space="preserve">21,78</t>
  </si>
  <si>
    <t xml:space="preserve">91911</t>
  </si>
  <si>
    <t xml:space="preserve">CURVA 90 GRAUS PARA ELETRODUTO, PVC, ROSCÁVEL, DN 20 MM (1/2"), PARA CIRCUITOS TERMINAIS, INSTALADA EM PAREDE - FORNECIMENTO E INSTALAÇÃO. AF_12/2015</t>
  </si>
  <si>
    <t xml:space="preserve">13,41</t>
  </si>
  <si>
    <t xml:space="preserve">91913</t>
  </si>
  <si>
    <t xml:space="preserve">CURVA 180 GRAUS PARA ELETRODUTO, PVC, ROSCÁVEL, DN 20 MM (1/2"), PARA CIRCUITOS TERMINAIS, INSTALADA EM PAREDE - FORNECIMENTO E INSTALAÇÃO. AF_12/2015</t>
  </si>
  <si>
    <t xml:space="preserve">13,15</t>
  </si>
  <si>
    <t xml:space="preserve">91914</t>
  </si>
  <si>
    <t xml:space="preserve">CURVA 90 GRAUS PARA ELETRODUTO, PVC, ROSCÁVEL, DN 25 MM (3/4"), PARA CIRCUITOS TERMINAIS, INSTALADA EM PAREDE - FORNECIMENTO E INSTALAÇÃO. AF_12/2015</t>
  </si>
  <si>
    <t xml:space="preserve">14,68</t>
  </si>
  <si>
    <t xml:space="preserve">91916</t>
  </si>
  <si>
    <t xml:space="preserve">CURVA 180 GRAUS PARA ELETRODUTO, PVC, ROSCÁVEL, DN 25 MM (3/4"), PARA CIRCUITOS TERMINAIS, INSTALADA EM PAREDE - FORNECIMENTO E INSTALAÇÃO. AF_12/2015</t>
  </si>
  <si>
    <t xml:space="preserve">16,42</t>
  </si>
  <si>
    <t xml:space="preserve">91917</t>
  </si>
  <si>
    <t xml:space="preserve">CURVA 90 GRAUS PARA ELETRODUTO, PVC, ROSCÁVEL, DN 32 MM (1"), PARA CIRCUITOS TERMINAIS, INSTALADA EM PAREDE - FORNECIMENTO E INSTALAÇÃO. AF_12/2015</t>
  </si>
  <si>
    <t xml:space="preserve">91919</t>
  </si>
  <si>
    <t xml:space="preserve">CURVA 180 GRAUS PARA ELETRODUTO, PVC, ROSCÁVEL, DN 32 MM (1), PARA CIRCUITOS TERMINAIS, INSTALADA EM PAREDE - FORNECIMENTO E INSTALAÇÃO. AF_12/2015</t>
  </si>
  <si>
    <t xml:space="preserve">19,44</t>
  </si>
  <si>
    <t xml:space="preserve">91920</t>
  </si>
  <si>
    <t xml:space="preserve">CURVA 90 GRAUS PARA ELETRODUTO, PVC, ROSCÁVEL, DN 40 MM (1 1/4"), PARA CIRCUITOS TERMINAIS, INSTALADA EM PAREDE - FORNECIMENTO E INSTALAÇÃO. AF_12/2015</t>
  </si>
  <si>
    <t xml:space="preserve">20,14</t>
  </si>
  <si>
    <t xml:space="preserve">91922</t>
  </si>
  <si>
    <t xml:space="preserve">CURVA 180 GRAUS PARA ELETRODUTO, PVC, ROSCÁVEL, DN 40 MM (1 1/4"), PARA CIRCUITOS TERMINAIS, INSTALADA EM PAREDE - FORNECIMENTO E INSTALAÇÃO. AF_12/2015</t>
  </si>
  <si>
    <t xml:space="preserve">93013</t>
  </si>
  <si>
    <t xml:space="preserve">LUVA PARA ELETRODUTO, PVC, ROSCÁVEL, DN 50 MM (1 1/2") - FORNECIMENTO E INSTALAÇÃO. AF_12/2015</t>
  </si>
  <si>
    <t xml:space="preserve">14,61</t>
  </si>
  <si>
    <t xml:space="preserve">93014</t>
  </si>
  <si>
    <t xml:space="preserve">LUVA PARA ELETRODUTO, PVC, ROSCÁVEL, DN 60 MM (2") - FORNECIMENTO E INSTALAÇÃO. AF_12/2015</t>
  </si>
  <si>
    <t xml:space="preserve">17,76</t>
  </si>
  <si>
    <t xml:space="preserve">93015</t>
  </si>
  <si>
    <t xml:space="preserve">LUVA PARA ELETRODUTO, PVC, ROSCÁVEL, DN 75 MM (2 1/2") - FORNECIMENTO E INSTALAÇÃO. AF_12/2015</t>
  </si>
  <si>
    <t xml:space="preserve">25,89</t>
  </si>
  <si>
    <t xml:space="preserve">93016</t>
  </si>
  <si>
    <t xml:space="preserve">LUVA PARA ELETRODUTO, PVC, ROSCÁVEL, DN 85 MM (3") - FORNECIMENTO E INSTALAÇÃO. AF_12/2015</t>
  </si>
  <si>
    <t xml:space="preserve">93017</t>
  </si>
  <si>
    <t xml:space="preserve">LUVA PARA ELETRODUTO, PVC, ROSCÁVEL, DN 110 MM (4") - FORNECIMENTO E INSTALAÇÃO. AF_12/2015</t>
  </si>
  <si>
    <t xml:space="preserve">45,70</t>
  </si>
  <si>
    <t xml:space="preserve">93018</t>
  </si>
  <si>
    <t xml:space="preserve">CURVA 90 GRAUS PARA ELETRODUTO, PVC, ROSCÁVEL, DN 50 MM (1 1/2") - FORNECIMENTO E INSTALAÇÃO. AF_12/2015</t>
  </si>
  <si>
    <t xml:space="preserve">22,25</t>
  </si>
  <si>
    <t xml:space="preserve">93020</t>
  </si>
  <si>
    <t xml:space="preserve">CURVA 90 GRAUS PARA ELETRODUTO, PVC, ROSCÁVEL, DN 60 MM (2") - FORNECIMENTO E INSTALAÇÃO. AF_12/2015</t>
  </si>
  <si>
    <t xml:space="preserve">28,01</t>
  </si>
  <si>
    <t xml:space="preserve">93022</t>
  </si>
  <si>
    <t xml:space="preserve">CURVA 90 GRAUS PARA ELETRODUTO, PVC, ROSCÁVEL, DN 75 MM (2 1/2") - FORNECIMENTO E INSTALAÇÃO. AF_12/2015</t>
  </si>
  <si>
    <t xml:space="preserve">93024</t>
  </si>
  <si>
    <t xml:space="preserve">CURVA 90 GRAUS PARA ELETRODUTO, PVC, ROSCÁVEL, DN 85 MM (3") - FORNECIMENTO E INSTALAÇÃO. AF_12/2015</t>
  </si>
  <si>
    <t xml:space="preserve">47,19</t>
  </si>
  <si>
    <t xml:space="preserve">93026</t>
  </si>
  <si>
    <t xml:space="preserve">CURVA 90 GRAUS PARA ELETRODUTO, PVC, ROSCÁVEL, DN 110 MM (4") - FORNECIMENTO E INSTALAÇÃO. AF_12/2015</t>
  </si>
  <si>
    <t xml:space="preserve">74,74</t>
  </si>
  <si>
    <t xml:space="preserve">95733</t>
  </si>
  <si>
    <t xml:space="preserve">LUVA PARA ELETRODUTO, PVC, SOLDÁVEL, DN 25 MM (3/4), APARENTE, INSTALADA EM TETO - FORNECIMENTO E INSTALAÇÃO. AF_11/2016_P</t>
  </si>
  <si>
    <t xml:space="preserve">5,71</t>
  </si>
  <si>
    <t xml:space="preserve">95734</t>
  </si>
  <si>
    <t xml:space="preserve">LUVA PARA ELETRODUTO, PVC, SOLDÁVEL, DN 32 MM (1), APARENTE, INSTALADA EM TETO - FORNECIMENTO E INSTALAÇÃO. AF_11/2016_P</t>
  </si>
  <si>
    <t xml:space="preserve">95735</t>
  </si>
  <si>
    <t xml:space="preserve">LUVA PARA ELETRODUTO, PVC, SOLDÁVEL, DN 20 MM (1/2), APARENTE, INSTALADA EM PAREDE - FORNECIMENTO E INSTALAÇÃO. AF_11/2016_P</t>
  </si>
  <si>
    <t xml:space="preserve">95736</t>
  </si>
  <si>
    <t xml:space="preserve">LUVA PARA ELETRODUTO, PVC, SOLDÁVEL, DN 25 MM (3/4), APARENTE, INSTALADA EM PAREDE - FORNECIMENTO E INSTALAÇÃO. AF_11/2016_P</t>
  </si>
  <si>
    <t xml:space="preserve">95738</t>
  </si>
  <si>
    <t xml:space="preserve">LUVA PARA ELETRODUTO, PVC, SOLDÁVEL, DN 32 MM (1), APARENTE, INSTALADA EM PAREDE - FORNECIMENTO E INSTALAÇÃO. AF_11/2016_P</t>
  </si>
  <si>
    <t xml:space="preserve">9,22</t>
  </si>
  <si>
    <t xml:space="preserve">95753</t>
  </si>
  <si>
    <t xml:space="preserve">LUVA DE EMENDA PARA ELETRODUTO, AÇO GALVANIZADO, DN 20 MM (3/4  ), APARENTE, INSTALADA EM TETO - FORNECIMENTO E INSTALAÇÃO. AF_11/2016_P</t>
  </si>
  <si>
    <t xml:space="preserve">7,24</t>
  </si>
  <si>
    <t xml:space="preserve">95754</t>
  </si>
  <si>
    <t xml:space="preserve">LUVA DE EMENDA PARA ELETRODUTO, AÇO GALVANIZADO, DN 25 MM (1''), APARENTE, INSTALADA EM TETO - FORNECIMENTO E INSTALAÇÃO. AF_11/2016_P</t>
  </si>
  <si>
    <t xml:space="preserve">95755</t>
  </si>
  <si>
    <t xml:space="preserve">LUVA DE EMENDA PARA ELETRODUTO, AÇO GALVANIZADO, DN 32 MM (1 1/4''), APARENTE, INSTALADA EM TETO - FORNECIMENTO E INSTALAÇÃO. AF_11/2016_P</t>
  </si>
  <si>
    <t xml:space="preserve">12,85</t>
  </si>
  <si>
    <t xml:space="preserve">95756</t>
  </si>
  <si>
    <t xml:space="preserve">LUVA DE EMENDA PARA ELETRODUTO, AÇO GALVANIZADO, DN 40 MM (1 1/2''), APARENTE, INSTALADA EM TETO - FORNECIMENTO E INSTALAÇÃO. AF_11/2016_P</t>
  </si>
  <si>
    <t xml:space="preserve">16,99</t>
  </si>
  <si>
    <t xml:space="preserve">95757</t>
  </si>
  <si>
    <t xml:space="preserve">LUVA DE EMENDA PARA ELETRODUTO, AÇO GALVANIZADO, DN 20 MM (3/4''), APARENTE, INSTALADA EM PAREDE - FORNECIMENTO E INSTALAÇÃO. AF_11/2016_P</t>
  </si>
  <si>
    <t xml:space="preserve">11,19</t>
  </si>
  <si>
    <t xml:space="preserve">95758</t>
  </si>
  <si>
    <t xml:space="preserve">LUVA DE EMENDA PARA ELETRODUTO, AÇO GALVANIZADO, DN 25 MM (1''), APARENTE, INSTALADA EM PAREDE - FORNECIMENTO E INSTALAÇÃO. AF_11/2016_P</t>
  </si>
  <si>
    <t xml:space="preserve">12,55</t>
  </si>
  <si>
    <t xml:space="preserve">95759</t>
  </si>
  <si>
    <t xml:space="preserve">LUVA DE EMENDA PARA ELETRODUTO, AÇO GALVANIZADO, DN 32 MM (1 1/4''), APARENTE, INSTALADA EM PAREDE - FORNECIMENTO E INSTALAÇÃO. AF_11/2016_P</t>
  </si>
  <si>
    <t xml:space="preserve">15,68</t>
  </si>
  <si>
    <t xml:space="preserve">95760</t>
  </si>
  <si>
    <t xml:space="preserve">LUVA DE EMENDA PARA ELETRODUTO, AÇO GALVANIZADO, DN 40 MM (1 1/2''), APARENTE, INSTALADA EM PAREDE - FORNECIMENTO E INSTALAÇÃO. AF_11/2016_P</t>
  </si>
  <si>
    <t xml:space="preserve">19,06</t>
  </si>
  <si>
    <t xml:space="preserve">97559</t>
  </si>
  <si>
    <t xml:space="preserve">CURVA 135 GRAUS PARA ELETRODUTO, PVC, ROSCÁVEL, DN 25 MM (3/4), PARA CIRCUITOS TERMINAIS, INSTALADA EM FORRO - FORNECIMENTO E INSTALAÇÃO. AF_12/2015</t>
  </si>
  <si>
    <t xml:space="preserve">10,43</t>
  </si>
  <si>
    <t xml:space="preserve">97562</t>
  </si>
  <si>
    <t xml:space="preserve">CURVA 135 GRAUS PARA ELETRODUTO, PVC, ROSCÁVEL, DN 25 MM (3/4), PARA CIRCUITOS TERMINAIS, INSTALADA EM LAJE - FORNECIMENTO E INSTALAÇÃO. AF_12/2015</t>
  </si>
  <si>
    <t xml:space="preserve">12,58</t>
  </si>
  <si>
    <t xml:space="preserve">97564</t>
  </si>
  <si>
    <t xml:space="preserve">CURVA 135 GRAUS PARA ELETRODUTO, PVC, ROSCÁVEL, DN 25 MM (3/4), PARA CIRCUITOS TERMINAIS, INSTALADA EM PAREDE - FORNECIMENTO E INSTALAÇÃO. AF_12/2015</t>
  </si>
  <si>
    <t xml:space="preserve">14,48</t>
  </si>
  <si>
    <t xml:space="preserve">91924</t>
  </si>
  <si>
    <t xml:space="preserve">CABO DE COBRE FLEXÍVEL ISOLADO, 1,5 MM², ANTI-CHAMA 450/750 V, PARA CIRCUITOS TERMINAIS - FORNECIMENTO E INSTALAÇÃO. AF_12/2015</t>
  </si>
  <si>
    <t xml:space="preserve">2,76</t>
  </si>
  <si>
    <t xml:space="preserve">91925</t>
  </si>
  <si>
    <t xml:space="preserve">CABO DE COBRE FLEXÍVEL ISOLADO, 1,5 MM², ANTI-CHAMA 0,6/1,0 KV, PARA CIRCUITOS TERMINAIS - FORNECIMENTO E INSTALAÇÃO. AF_12/2015</t>
  </si>
  <si>
    <t xml:space="preserve">CABO DE COBRE FLEXÍVEL ISOLADO, 2,5 MM², ANTI-CHAMA 450/750 V, PARA CIRCUITOS TERMINAIS - FORNECIMENTO E INSTALAÇÃO. AF_12/2015</t>
  </si>
  <si>
    <t xml:space="preserve">91927</t>
  </si>
  <si>
    <t xml:space="preserve">CABO DE COBRE FLEXÍVEL ISOLADO, 2,5 MM², ANTI-CHAMA 0,6/1,0 KV, PARA CIRCUITOS TERMINAIS - FORNECIMENTO E INSTALAÇÃO. AF_12/2015</t>
  </si>
  <si>
    <t xml:space="preserve">5,12</t>
  </si>
  <si>
    <t xml:space="preserve">CABO DE COBRE FLEXÍVEL ISOLADO, 4 MM², ANTI-CHAMA 450/750 V, PARA CIRCUITOS TERMINAIS - FORNECIMENTO E INSTALAÇÃO. AF_12/2015</t>
  </si>
  <si>
    <t xml:space="preserve">91929</t>
  </si>
  <si>
    <t xml:space="preserve">CABO DE COBRE FLEXÍVEL ISOLADO, 4 MM², ANTI-CHAMA 0,6/1,0 KV, PARA CIRCUITOS TERMINAIS - FORNECIMENTO E INSTALAÇÃO. AF_12/2015</t>
  </si>
  <si>
    <t xml:space="preserve">7,15</t>
  </si>
  <si>
    <t xml:space="preserve">CABO DE COBRE FLEXÍVEL ISOLADO, 6 MM², ANTI-CHAMA 450/750 V, PARA CIRCUITOS TERMINAIS - FORNECIMENTO E INSTALAÇÃO. AF_12/2015</t>
  </si>
  <si>
    <t xml:space="preserve">91931</t>
  </si>
  <si>
    <t xml:space="preserve">CABO DE COBRE FLEXÍVEL ISOLADO, 6 MM², ANTI-CHAMA 0,6/1,0 KV, PARA CIRCUITOS TERMINAIS - FORNECIMENTO E INSTALAÇÃO. AF_12/2015</t>
  </si>
  <si>
    <t xml:space="preserve">9,63</t>
  </si>
  <si>
    <t xml:space="preserve">91932</t>
  </si>
  <si>
    <t xml:space="preserve">CABO DE COBRE FLEXÍVEL ISOLADO, 10 MM², ANTI-CHAMA 450/750 V, PARA CIRCUITOS TERMINAIS - FORNECIMENTO E INSTALAÇÃO. AF_12/2015</t>
  </si>
  <si>
    <t xml:space="preserve">14,17</t>
  </si>
  <si>
    <t xml:space="preserve">91933</t>
  </si>
  <si>
    <t xml:space="preserve">CABO DE COBRE FLEXÍVEL ISOLADO, 10 MM², ANTI-CHAMA 0,6/1,0 KV, PARA CIRCUITOS TERMINAIS - FORNECIMENTO E INSTALAÇÃO. AF_12/2015</t>
  </si>
  <si>
    <t xml:space="preserve">15,07</t>
  </si>
  <si>
    <t xml:space="preserve">91934</t>
  </si>
  <si>
    <t xml:space="preserve">CABO DE COBRE FLEXÍVEL ISOLADO, 16 MM², ANTI-CHAMA 450/750 V, PARA CIRCUITOS TERMINAIS - FORNECIMENTO E INSTALAÇÃO. AF_12/2015</t>
  </si>
  <si>
    <t xml:space="preserve">91935</t>
  </si>
  <si>
    <t xml:space="preserve">CABO DE COBRE FLEXÍVEL ISOLADO, 16 MM², ANTI-CHAMA 0,6/1,0 KV, PARA CIRCUITOS TERMINAIS - FORNECIMENTO E INSTALAÇÃO. AF_12/2015</t>
  </si>
  <si>
    <t xml:space="preserve">22,95</t>
  </si>
  <si>
    <t xml:space="preserve">92979</t>
  </si>
  <si>
    <t xml:space="preserve">CABO DE COBRE FLEXÍVEL ISOLADO, 10 MM², ANTI-CHAMA 450/750 V, PARA DISTRIBUIÇÃO - FORNECIMENTO E INSTALAÇÃO. AF_12/2015</t>
  </si>
  <si>
    <t xml:space="preserve">9,29</t>
  </si>
  <si>
    <t xml:space="preserve">92980</t>
  </si>
  <si>
    <t xml:space="preserve">CABO DE COBRE FLEXÍVEL ISOLADO, 10 MM², ANTI-CHAMA 0,6/1,0 KV, PARA DISTRIBUIÇÃO - FORNECIMENTO E INSTALAÇÃO. AF_12/2015</t>
  </si>
  <si>
    <t xml:space="preserve">92981</t>
  </si>
  <si>
    <t xml:space="preserve">CABO DE COBRE FLEXÍVEL ISOLADO, 16 MM², ANTI-CHAMA 450/750 V, PARA DISTRIBUIÇÃO - FORNECIMENTO E INSTALAÇÃO. AF_12/2015</t>
  </si>
  <si>
    <t xml:space="preserve">14,32</t>
  </si>
  <si>
    <t xml:space="preserve">92982</t>
  </si>
  <si>
    <t xml:space="preserve">CABO DE COBRE FLEXÍVEL ISOLADO, 16 MM², ANTI-CHAMA 0,6/1,0 KV, PARA DISTRIBUIÇÃO - FORNECIMENTO E INSTALAÇÃO. AF_12/2015</t>
  </si>
  <si>
    <t xml:space="preserve">15,39</t>
  </si>
  <si>
    <t xml:space="preserve">92983</t>
  </si>
  <si>
    <t xml:space="preserve">CABO DE COBRE FLEXÍVEL ISOLADO, 25 MM², ANTI-CHAMA 450/750 V, PARA DISTRIBUIÇÃO - FORNECIMENTO E INSTALAÇÃO. AF_12/2015</t>
  </si>
  <si>
    <t xml:space="preserve">24,78</t>
  </si>
  <si>
    <t xml:space="preserve">92984</t>
  </si>
  <si>
    <t xml:space="preserve">CABO DE COBRE FLEXÍVEL ISOLADO, 25 MM², ANTI-CHAMA 0,6/1,0 KV, PARA DISTRIBUIÇÃO - FORNECIMENTO E INSTALAÇÃO. AF_12/2015</t>
  </si>
  <si>
    <t xml:space="preserve">25,41</t>
  </si>
  <si>
    <t xml:space="preserve">92985</t>
  </si>
  <si>
    <t xml:space="preserve">CABO DE COBRE FLEXÍVEL ISOLADO, 35 MM², ANTI-CHAMA 450/750 V, PARA DISTRIBUIÇÃO - FORNECIMENTO E INSTALAÇÃO. AF_12/2015</t>
  </si>
  <si>
    <t xml:space="preserve">33,27</t>
  </si>
  <si>
    <t xml:space="preserve">92986</t>
  </si>
  <si>
    <t xml:space="preserve">CABO DE COBRE FLEXÍVEL ISOLADO, 35 MM², ANTI-CHAMA 0,6/1,0 KV, PARA DISTRIBUIÇÃO - FORNECIMENTO E INSTALAÇÃO. AF_12/2015</t>
  </si>
  <si>
    <t xml:space="preserve">34,24</t>
  </si>
  <si>
    <t xml:space="preserve">92987</t>
  </si>
  <si>
    <t xml:space="preserve">CABO DE COBRE FLEXÍVEL ISOLADO, 50 MM², ANTI-CHAMA 450/750 V, PARA DISTRIBUIÇÃO - FORNECIMENTO E INSTALAÇÃO. AF_12/2015</t>
  </si>
  <si>
    <t xml:space="preserve">47,79</t>
  </si>
  <si>
    <t xml:space="preserve">92988</t>
  </si>
  <si>
    <t xml:space="preserve">CABO DE COBRE FLEXÍVEL ISOLADO, 50 MM², ANTI-CHAMA 0,6/1,0 KV, PARA DISTRIBUIÇÃO - FORNECIMENTO E INSTALAÇÃO. AF_12/2015</t>
  </si>
  <si>
    <t xml:space="preserve">47,91</t>
  </si>
  <si>
    <t xml:space="preserve">92989</t>
  </si>
  <si>
    <t xml:space="preserve">CABO DE COBRE FLEXÍVEL ISOLADO, 70 MM², ANTI-CHAMA 450/750 V, PARA DISTRIBUIÇÃO - FORNECIMENTO E INSTALAÇÃO. AF_12/2015</t>
  </si>
  <si>
    <t xml:space="preserve">66,31</t>
  </si>
  <si>
    <t xml:space="preserve">92990</t>
  </si>
  <si>
    <t xml:space="preserve">CABO DE COBRE FLEXÍVEL ISOLADO, 70 MM², ANTI-CHAMA 0,6/1,0 KV, PARA DISTRIBUIÇÃO - FORNECIMENTO E INSTALAÇÃO. AF_12/2015</t>
  </si>
  <si>
    <t xml:space="preserve">65,56</t>
  </si>
  <si>
    <t xml:space="preserve">92991</t>
  </si>
  <si>
    <t xml:space="preserve">CABO DE COBRE FLEXÍVEL ISOLADO, 95 MM², ANTI-CHAMA 450/750 V, PARA DISTRIBUIÇÃO - FORNECIMENTO E INSTALAÇÃO. AF_12/2015</t>
  </si>
  <si>
    <t xml:space="preserve">92992</t>
  </si>
  <si>
    <t xml:space="preserve">CABO DE COBRE FLEXÍVEL ISOLADO, 95 MM², ANTI-CHAMA 0,6/1,0 KV, PARA DISTRIBUIÇÃO - FORNECIMENTO E INSTALAÇÃO. AF_12/2015</t>
  </si>
  <si>
    <t xml:space="preserve">86,48</t>
  </si>
  <si>
    <t xml:space="preserve">92993</t>
  </si>
  <si>
    <t xml:space="preserve">CABO DE COBRE FLEXÍVEL ISOLADO, 120 MM², ANTI-CHAMA 450/750 V, PARA DISTRIBUIÇÃO - FORNECIMENTO E INSTALAÇÃO. AF_12/2015</t>
  </si>
  <si>
    <t xml:space="preserve">110,73</t>
  </si>
  <si>
    <t xml:space="preserve">92994</t>
  </si>
  <si>
    <t xml:space="preserve">CABO DE COBRE FLEXÍVEL ISOLADO, 120 MM², ANTI-CHAMA 0,6/1,0 KV, PARA DISTRIBUIÇÃO - FORNECIMENTO E INSTALAÇÃO. AF_12/2015</t>
  </si>
  <si>
    <t xml:space="preserve">111,81</t>
  </si>
  <si>
    <t xml:space="preserve">92995</t>
  </si>
  <si>
    <t xml:space="preserve">CABO DE COBRE FLEXÍVEL ISOLADO, 150 MM², ANTI-CHAMA 450/750 V, PARA DISTRIBUIÇÃO - FORNECIMENTO E INSTALAÇÃO. AF_12/2015</t>
  </si>
  <si>
    <t xml:space="preserve">137,67</t>
  </si>
  <si>
    <t xml:space="preserve">92996</t>
  </si>
  <si>
    <t xml:space="preserve">CABO DE COBRE FLEXÍVEL ISOLADO, 150 MM², ANTI-CHAMA 0,6/1,0 KV, PARA DISTRIBUIÇÃO - FORNECIMENTO E INSTALAÇÃO. AF_12/2015</t>
  </si>
  <si>
    <t xml:space="preserve">138,04</t>
  </si>
  <si>
    <t xml:space="preserve">92997</t>
  </si>
  <si>
    <t xml:space="preserve">CABO DE COBRE FLEXÍVEL ISOLADO, 185 MM², ANTI-CHAMA 450/750 V, PARA DISTRIBUIÇÃO - FORNECIMENTO E INSTALAÇÃO. AF_12/2015</t>
  </si>
  <si>
    <t xml:space="preserve">167,25</t>
  </si>
  <si>
    <t xml:space="preserve">92998</t>
  </si>
  <si>
    <t xml:space="preserve">CABO DE COBRE FLEXÍVEL ISOLADO, 185 MM², ANTI-CHAMA 0,6/1,0 KV, PARA DISTRIBUIÇÃO - FORNECIMENTO E INSTALAÇÃO. AF_12/2015</t>
  </si>
  <si>
    <t xml:space="preserve">168,84</t>
  </si>
  <si>
    <t xml:space="preserve">92999</t>
  </si>
  <si>
    <t xml:space="preserve">CABO DE COBRE FLEXÍVEL ISOLADO, 240 MM², ANTI-CHAMA 450/750 V, PARA DISTRIBUIÇÃO - FORNECIMENTO E INSTALAÇÃO. AF_12/2015</t>
  </si>
  <si>
    <t xml:space="preserve">220,16</t>
  </si>
  <si>
    <t xml:space="preserve">93000</t>
  </si>
  <si>
    <t xml:space="preserve">CABO DE COBRE FLEXÍVEL ISOLADO, 240 MM², ANTI-CHAMA 0,6/1,0 KV, PARA DISTRIBUIÇÃO - FORNECIMENTO E INSTALAÇÃO. AF_12/2015</t>
  </si>
  <si>
    <t xml:space="preserve">221,50</t>
  </si>
  <si>
    <t xml:space="preserve">93001</t>
  </si>
  <si>
    <t xml:space="preserve">CABO DE COBRE RÍGIDO ISOLADO, 300 MM², ANTI-CHAMA 450/750 V, PARA DISTRIBUIÇÃO - FORNECIMENTO E INSTALAÇÃO. AF_12/2015</t>
  </si>
  <si>
    <t xml:space="preserve">268,82</t>
  </si>
  <si>
    <t xml:space="preserve">93002</t>
  </si>
  <si>
    <t xml:space="preserve">CABO DE COBRE FLEXÍVEL ISOLADO, 300 MM², ANTI-CHAMA 0,6/1,0 KV, PARA DISTRIBUIÇÃO - FORNECIMENTO E INSTALAÇÃO. AF_12/2015</t>
  </si>
  <si>
    <t xml:space="preserve">276,25</t>
  </si>
  <si>
    <t xml:space="preserve">101884</t>
  </si>
  <si>
    <t xml:space="preserve">CABO DE COBRE ISOLADO, 10 MM², ANTI-CHAMA 450/750 V, INSTALADO EM ELETROCALHA OU PERFILADO - FORNECIMENTO E INSTALAÇÃO. AF_10/2020</t>
  </si>
  <si>
    <t xml:space="preserve">101885</t>
  </si>
  <si>
    <t xml:space="preserve">CABO DE COBRE ISOLADO, 10 MM², ANTI-CHAMA 0,6/1 KV, INSTALADO EM ELETROCALHA OU PERFILADO - FORNECIMENTO E INSTALAÇÃO. AF_10/2020</t>
  </si>
  <si>
    <t xml:space="preserve">9,80</t>
  </si>
  <si>
    <t xml:space="preserve">101886</t>
  </si>
  <si>
    <t xml:space="preserve">CABO DE COBRE ISOLADO, 16 MM², ANTI-CHAMA 450/750 V, INSTALADO EM ELETROCALHA OU PERFILADO - FORNECIMENTO E INSTALAÇÃO. AF_10/2020</t>
  </si>
  <si>
    <t xml:space="preserve">101887</t>
  </si>
  <si>
    <t xml:space="preserve">CABO DE COBRE ISOLADO, 16 MM², ANTI-CHAMA 0,6/1 KV, INSTALADO EM ELETROCALHA OU PERFILADO - FORNECIMENTO E INSTALAÇÃO. AF_10/2020</t>
  </si>
  <si>
    <t xml:space="preserve">15,08</t>
  </si>
  <si>
    <t xml:space="preserve">101888</t>
  </si>
  <si>
    <t xml:space="preserve">CABO DE COBRE ISOLADO, 25 MM², ANTI-CHAMA 450/750 V, INSTALADO EM ELETROCALHA OU PERFILADO - FORNECIMENTO E INSTALAÇÃO. AF_10/2020</t>
  </si>
  <si>
    <t xml:space="preserve">22,37</t>
  </si>
  <si>
    <t xml:space="preserve">101889</t>
  </si>
  <si>
    <t xml:space="preserve">CABO DE COBRE ISOLADO, 25 MM², ANTI-CHAMA 0,6/1 KV, INSTALADO EM ELETROCALHA OU PERFILADO - FORNECIMENTO E INSTALAÇÃO. AF_10/2020</t>
  </si>
  <si>
    <t xml:space="preserve">23,00</t>
  </si>
  <si>
    <t xml:space="preserve">91936</t>
  </si>
  <si>
    <t xml:space="preserve">CAIXA OCTOGONAL 4" X 4", PVC, INSTALADA EM LAJE - FORNECIMENTO E INSTALAÇÃO. AF_12/2015</t>
  </si>
  <si>
    <t xml:space="preserve">12,74</t>
  </si>
  <si>
    <t xml:space="preserve">91937</t>
  </si>
  <si>
    <t xml:space="preserve">CAIXA OCTOGONAL 3" X 3", PVC, INSTALADA EM LAJE - FORNECIMENTO E INSTALAÇÃO. AF_12/2015</t>
  </si>
  <si>
    <t xml:space="preserve">11,07</t>
  </si>
  <si>
    <t xml:space="preserve">91939</t>
  </si>
  <si>
    <t xml:space="preserve">CAIXA RETANGULAR 4" X 2" ALTA (2,00 M DO PISO), PVC, INSTALADA EM PAREDE - FORNECIMENTO E INSTALAÇÃO. AF_12/2015</t>
  </si>
  <si>
    <t xml:space="preserve">29,18</t>
  </si>
  <si>
    <t xml:space="preserve">91940</t>
  </si>
  <si>
    <t xml:space="preserve">CAIXA RETANGULAR 4" X 2" MÉDIA (1,30 M DO PISO), PVC, INSTALADA EM PAREDE - FORNECIMENTO E INSTALAÇÃO. AF_12/2015</t>
  </si>
  <si>
    <t xml:space="preserve">15,24</t>
  </si>
  <si>
    <t xml:space="preserve">91941</t>
  </si>
  <si>
    <t xml:space="preserve">CAIXA RETANGULAR 4" X 2" BAIXA (0,30 M DO PISO), PVC, INSTALADA EM PAREDE - FORNECIMENTO E INSTALAÇÃO. AF_12/2015</t>
  </si>
  <si>
    <t xml:space="preserve">10,00</t>
  </si>
  <si>
    <t xml:space="preserve">91942</t>
  </si>
  <si>
    <t xml:space="preserve">CAIXA RETANGULAR 4" X 4" ALTA (2,00 M DO PISO), PVC, INSTALADA EM PAREDE - FORNECIMENTO E INSTALAÇÃO. AF_12/2015</t>
  </si>
  <si>
    <t xml:space="preserve">91943</t>
  </si>
  <si>
    <t xml:space="preserve">CAIXA RETANGULAR 4" X 4" MÉDIA (1,30 M DO PISO), PVC, INSTALADA EM PAREDE - FORNECIMENTO E INSTALAÇÃO. AF_12/2015</t>
  </si>
  <si>
    <t xml:space="preserve">19,32</t>
  </si>
  <si>
    <t xml:space="preserve">91944</t>
  </si>
  <si>
    <t xml:space="preserve">CAIXA RETANGULAR 4" X 4" BAIXA (0,30 M DO PISO), PVC, INSTALADA EM PAREDE - FORNECIMENTO E INSTALAÇÃO. AF_12/2015</t>
  </si>
  <si>
    <t xml:space="preserve">13,32</t>
  </si>
  <si>
    <t xml:space="preserve">92865</t>
  </si>
  <si>
    <t xml:space="preserve">CAIXA OCTOGONAL 4" X 4", METÁLICA, INSTALADA EM LAJE - FORNECIMENTO E INSTALAÇÃO. AF_12/2015</t>
  </si>
  <si>
    <t xml:space="preserve">9,57</t>
  </si>
  <si>
    <t xml:space="preserve">92866</t>
  </si>
  <si>
    <t xml:space="preserve">CAIXA SEXTAVADA 3" X 3", METÁLICA, INSTALADA EM LAJE - FORNECIMENTO E INSTALAÇÃO. AF_12/2015</t>
  </si>
  <si>
    <t xml:space="preserve">8,35</t>
  </si>
  <si>
    <t xml:space="preserve">92867</t>
  </si>
  <si>
    <t xml:space="preserve">CAIXA RETANGULAR 4" X 2" ALTA (2,00 M DO PISO), METÁLICA, INSTALADA EM PAREDE - FORNECIMENTO E INSTALAÇÃO. AF_12/2015</t>
  </si>
  <si>
    <t xml:space="preserve">28,14</t>
  </si>
  <si>
    <t xml:space="preserve">92868</t>
  </si>
  <si>
    <t xml:space="preserve">CAIXA RETANGULAR 4" X 2" MÉDIA (1,30 M DO PISO), METÁLICA, INSTALADA EM PAREDE - FORNECIMENTO E INSTALAÇÃO. AF_12/2015</t>
  </si>
  <si>
    <t xml:space="preserve">14,20</t>
  </si>
  <si>
    <t xml:space="preserve">92869</t>
  </si>
  <si>
    <t xml:space="preserve">CAIXA RETANGULAR 4" X 2" BAIXA (0,30 M DO PISO), METÁLICA, INSTALADA EM PAREDE - FORNECIMENTO E INSTALAÇÃO. AF_12/2015</t>
  </si>
  <si>
    <t xml:space="preserve">8,96</t>
  </si>
  <si>
    <t xml:space="preserve">92870</t>
  </si>
  <si>
    <t xml:space="preserve">CAIXA RETANGULAR 4" X 4" ALTA (2,00 M DO PISO), METÁLICA, INSTALADA EM PAREDE - FORNECIMENTO E INSTALAÇÃO. AF_12/2015</t>
  </si>
  <si>
    <t xml:space="preserve">33,46</t>
  </si>
  <si>
    <t xml:space="preserve">92871</t>
  </si>
  <si>
    <t xml:space="preserve">CAIXA RETANGULAR 4" X 4" MÉDIA (1,30 M DO PISO), METÁLICA, INSTALADA EM PAREDE - FORNECIMENTO E INSTALAÇÃO. AF_12/2015</t>
  </si>
  <si>
    <t xml:space="preserve">17,40</t>
  </si>
  <si>
    <t xml:space="preserve">92872</t>
  </si>
  <si>
    <t xml:space="preserve">CAIXA RETANGULAR 4" X 4" BAIXA (0,30 M DO PISO), METÁLICA, INSTALADA EM PAREDE - FORNECIMENTO E INSTALAÇÃO. AF_12/2015</t>
  </si>
  <si>
    <t xml:space="preserve">95777</t>
  </si>
  <si>
    <t xml:space="preserve">CONDULETE DE ALUMÍNIO, TIPO B, PARA ELETRODUTO DE AÇO GALVANIZADO DN 20 MM (3/4''), APARENTE - FORNECIMENTO E INSTALAÇÃO. AF_11/2016_P</t>
  </si>
  <si>
    <t xml:space="preserve">95778</t>
  </si>
  <si>
    <t xml:space="preserve">CONDULETE DE ALUMÍNIO, TIPO C, PARA ELETRODUTO DE AÇO GALVANIZADO DN 20 MM (3/4''), APARENTE - FORNECIMENTO E INSTALAÇÃO. AF_11/2016_P</t>
  </si>
  <si>
    <t xml:space="preserve">28,75</t>
  </si>
  <si>
    <t xml:space="preserve">95779</t>
  </si>
  <si>
    <t xml:space="preserve">CONDULETE DE ALUMÍNIO, TIPO E, PARA ELETRODUTO DE AÇO GALVANIZADO DN 20 MM (3/4''), APARENTE - FORNECIMENTO E INSTALAÇÃO. AF_11/2016_P</t>
  </si>
  <si>
    <t xml:space="preserve">95780</t>
  </si>
  <si>
    <t xml:space="preserve">CONDULETE DE ALUMÍNIO, TIPO B, PARA ELETRODUTO DE AÇO GALVANIZADO DN 25 MM (1''), APARENTE - FORNECIMENTO E INSTALAÇÃO. AF_11/2016_P</t>
  </si>
  <si>
    <t xml:space="preserve">31,69</t>
  </si>
  <si>
    <t xml:space="preserve">95781</t>
  </si>
  <si>
    <t xml:space="preserve">CONDULETE DE ALUMÍNIO, TIPO C, PARA ELETRODUTO DE AÇO GALVANIZADO DN 25 MM (1''), APARENTE - FORNECIMENTO E INSTALAÇÃO. AF_11/2016_P</t>
  </si>
  <si>
    <t xml:space="preserve">32,14</t>
  </si>
  <si>
    <t xml:space="preserve">95782</t>
  </si>
  <si>
    <t xml:space="preserve">CONDULETE DE ALUMÍNIO, TIPO E, ELETRODUTO DE AÇO GALVANIZADO DN 25 MM (1''), APARENTE - FORNECIMENTO E INSTALAÇÃO. AF_11/2016_P</t>
  </si>
  <si>
    <t xml:space="preserve">95785</t>
  </si>
  <si>
    <t xml:space="preserve">CONDULETE DE ALUMÍNIO, TIPO E, PARA ELETRODUTO DE AÇO GALVANIZADO DN 32 MM (1 1/4''), APARENTE - FORNECIMENTO E INSTALAÇÃO. AF_11/2016_P</t>
  </si>
  <si>
    <t xml:space="preserve">37,61</t>
  </si>
  <si>
    <t xml:space="preserve">95787</t>
  </si>
  <si>
    <t xml:space="preserve">CONDULETE DE ALUMÍNIO, TIPO LR, PARA ELETRODUTO DE AÇO GALVANIZADO DN 20 MM (3/4''), APARENTE - FORNECIMENTO E INSTALAÇÃO. AF_11/2016_P</t>
  </si>
  <si>
    <t xml:space="preserve">28,71</t>
  </si>
  <si>
    <t xml:space="preserve">95789</t>
  </si>
  <si>
    <t xml:space="preserve">CONDULETE DE ALUMÍNIO, TIPO LR, PARA ELETRODUTO DE AÇO GALVANIZADO DN 25 MM (1''), APARENTE - FORNECIMENTO E INSTALAÇÃO. AF_11/2016_P</t>
  </si>
  <si>
    <t xml:space="preserve">34,93</t>
  </si>
  <si>
    <t xml:space="preserve">95791</t>
  </si>
  <si>
    <t xml:space="preserve">CONDULETE DE ALUMÍNIO, TIPO LR, PARA ELETRODUTO DE AÇO GALVANIZADO DN 32 MM (1 1/4''), APARENTE - FORNECIMENTO E INSTALAÇÃO. AF_11/2016_P</t>
  </si>
  <si>
    <t xml:space="preserve">44,19</t>
  </si>
  <si>
    <t xml:space="preserve">95795</t>
  </si>
  <si>
    <t xml:space="preserve">CONDULETE DE ALUMÍNIO, TIPO T, PARA ELETRODUTO DE AÇO GALVANIZADO DN 20 MM (3/4''), APARENTE - FORNECIMENTO E INSTALAÇÃO. AF_11/2016_P</t>
  </si>
  <si>
    <t xml:space="preserve">33,17</t>
  </si>
  <si>
    <t xml:space="preserve">95796</t>
  </si>
  <si>
    <t xml:space="preserve">CONDULETE DE ALUMÍNIO, TIPO T, PARA ELETRODUTO DE AÇO GALVANIZADO DN 25 MM (1''), APARENTE - FORNECIMENTO E INSTALAÇÃO. AF_11/2016_P</t>
  </si>
  <si>
    <t xml:space="preserve">95797</t>
  </si>
  <si>
    <t xml:space="preserve">CONDULETE DE ALUMÍNIO, TIPO T, PARA ELETRODUTO DE AÇO GALVANIZADO DN 32 MM (1 1/4''), APARENTE - FORNECIMENTO E INSTALAÇÃO. AF_11/2016_P</t>
  </si>
  <si>
    <t xml:space="preserve">51,47</t>
  </si>
  <si>
    <t xml:space="preserve">95801</t>
  </si>
  <si>
    <t xml:space="preserve">CONDULETE DE ALUMÍNIO, TIPO X, PARA ELETRODUTO DE AÇO GALVANIZADO DN 20 MM (3/4''), APARENTE - FORNECIMENTO E INSTALAÇÃO. AF_11/2016_P</t>
  </si>
  <si>
    <t xml:space="preserve">39,56</t>
  </si>
  <si>
    <t xml:space="preserve">95802</t>
  </si>
  <si>
    <t xml:space="preserve">CONDULETE DE ALUMÍNIO, TIPO X, PARA ELETRODUTO DE AÇO GALVANIZADO DN 25 MM (1''), APARENTE - FORNECIMENTO E INSTALAÇÃO. AF_11/2016_P</t>
  </si>
  <si>
    <t xml:space="preserve">44,00</t>
  </si>
  <si>
    <t xml:space="preserve">95803</t>
  </si>
  <si>
    <t xml:space="preserve">CONDULETE DE ALUMÍNIO, TIPO X, PARA ELETRODUTO DE AÇO GALVANIZADO DN 32 MM (1 1/4''), APARENTE - FORNECIMENTO E INSTALAÇÃO. AF_11/2016_P</t>
  </si>
  <si>
    <t xml:space="preserve">57,26</t>
  </si>
  <si>
    <t xml:space="preserve">95804</t>
  </si>
  <si>
    <t xml:space="preserve">CONDULETE DE PVC, TIPO B, PARA ELETRODUTO DE PVC SOLDÁVEL DN 20 MM (1/2''), APARENTE - FORNECIMENTO E INSTALAÇÃO. AF_11/2016</t>
  </si>
  <si>
    <t xml:space="preserve">23,78</t>
  </si>
  <si>
    <t xml:space="preserve">95805</t>
  </si>
  <si>
    <t xml:space="preserve">CONDULETE DE PVC, TIPO B, PARA ELETRODUTO DE PVC SOLDÁVEL DN 25 MM (3/4''), APARENTE - FORNECIMENTO E INSTALAÇÃO. AF_11/2016</t>
  </si>
  <si>
    <t xml:space="preserve">24,03</t>
  </si>
  <si>
    <t xml:space="preserve">95806</t>
  </si>
  <si>
    <t xml:space="preserve">CONDULETE DE PVC, TIPO B, PARA ELETRODUTO DE PVC SOLDÁVEL DN 32 MM (1''), APARENTE - FORNECIMENTO E INSTALAÇÃO. AF_11/2016</t>
  </si>
  <si>
    <t xml:space="preserve">95807</t>
  </si>
  <si>
    <t xml:space="preserve">CONDULETE DE PVC, TIPO LL, PARA ELETRODUTO DE PVC SOLDÁVEL DN 20 MM (1/2''), APARENTE - FORNECIMENTO E INSTALAÇÃO. AF_11/2016</t>
  </si>
  <si>
    <t xml:space="preserve">27,44</t>
  </si>
  <si>
    <t xml:space="preserve">95808</t>
  </si>
  <si>
    <t xml:space="preserve">CONDULETE DE PVC, TIPO LL, PARA ELETRODUTO DE PVC SOLDÁVEL DN 25 MM (3/4''), APARENTE - FORNECIMENTO E INSTALAÇÃO. AF_11/2016</t>
  </si>
  <si>
    <t xml:space="preserve">28,17</t>
  </si>
  <si>
    <t xml:space="preserve">95809</t>
  </si>
  <si>
    <t xml:space="preserve">CONDULETE DE PVC, TIPO LL, PARA ELETRODUTO DE PVC SOLDÁVEL DN 32 MM (1''), APARENTE - FORNECIMENTO E INSTALAÇÃO. AF_11/2016</t>
  </si>
  <si>
    <t xml:space="preserve">30,78</t>
  </si>
  <si>
    <t xml:space="preserve">95810</t>
  </si>
  <si>
    <t xml:space="preserve">CONDULETE DE PVC, TIPO LB, PARA ELETRODUTO DE PVC SOLDÁVEL DN 20 MM (1/2''), APARENTE - FORNECIMENTO E INSTALAÇÃO. AF_11/2016</t>
  </si>
  <si>
    <t xml:space="preserve">13,86</t>
  </si>
  <si>
    <t xml:space="preserve">95811</t>
  </si>
  <si>
    <t xml:space="preserve">CONDULETE DE PVC, TIPO LB, PARA ELETRODUTO DE PVC SOLDÁVEL DN 25 MM (3/4''), APARENTE - FORNECIMENTO E INSTALAÇÃO. AF_11/2016</t>
  </si>
  <si>
    <t xml:space="preserve">14,58</t>
  </si>
  <si>
    <t xml:space="preserve">95812</t>
  </si>
  <si>
    <t xml:space="preserve">CONDULETE DE PVC, TIPO LB, PARA ELETRODUTO DE PVC SOLDÁVEL DN 32 MM (1''), APARENTE - FORNECIMENTO E INSTALAÇÃO. AF_11/2016</t>
  </si>
  <si>
    <t xml:space="preserve">17,20</t>
  </si>
  <si>
    <t xml:space="preserve">95813</t>
  </si>
  <si>
    <t xml:space="preserve">CONDULETE DE PVC, TIPO TB, PARA ELETRODUTO DE PVC SOLDÁVEL DN 20 MM (1/2''), APARENTE - FORNECIMENTO E INSTALAÇÃO. AF_11/2016</t>
  </si>
  <si>
    <t xml:space="preserve">16,95</t>
  </si>
  <si>
    <t xml:space="preserve">95814</t>
  </si>
  <si>
    <t xml:space="preserve">CONDULETE DE PVC, TIPO TB, PARA ELETRODUTO DE PVC SOLDÁVEL DN 25 MM (3/4''), APARENTE - FORNECIMENTO E INSTALAÇÃO. AF_11/2016</t>
  </si>
  <si>
    <t xml:space="preserve">18,03</t>
  </si>
  <si>
    <t xml:space="preserve">95815</t>
  </si>
  <si>
    <t xml:space="preserve">CONDULETE DE PVC, TIPO TB, PARA ELETRODUTO DE PVC SOLDÁVEL DN 32 MM (1''), APARENTE - FORNECIMENTO E INSTALAÇÃO. AF_11/2016</t>
  </si>
  <si>
    <t xml:space="preserve">95816</t>
  </si>
  <si>
    <t xml:space="preserve">CONDULETE DE PVC, TIPO X, PARA ELETRODUTO DE PVC SOLDÁVEL DN 20 MM (1/2''), APARENTE - FORNECIMENTO E INSTALAÇÃO. AF_11/2016</t>
  </si>
  <si>
    <t xml:space="preserve">33,82</t>
  </si>
  <si>
    <t xml:space="preserve">95817</t>
  </si>
  <si>
    <t xml:space="preserve">CONDULETE DE PVC, TIPO X, PARA ELETRODUTO DE PVC SOLDÁVEL DN 25 MM (3/4''), APARENTE - FORNECIMENTO E INSTALAÇÃO. AF_11/2016</t>
  </si>
  <si>
    <t xml:space="preserve">95818</t>
  </si>
  <si>
    <t xml:space="preserve">CONDULETE DE PVC, TIPO X, PARA ELETRODUTO DE PVC SOLDÁVEL DN 32 MM (1''), APARENTE - FORNECIMENTO E INSTALAÇÃO. AF_11/2016</t>
  </si>
  <si>
    <t xml:space="preserve">41,53</t>
  </si>
  <si>
    <t xml:space="preserve">CAIXA ENTERRADA ELÉTRICA RETANGULAR, EM CONCRETO PRÉ-MOLDADO, FUNDO COM BRITA, DIMENSÕES INTERNAS: 0,3X0,3X0,3 M. AF_12/2020</t>
  </si>
  <si>
    <t xml:space="preserve">95,75</t>
  </si>
  <si>
    <t xml:space="preserve">97882</t>
  </si>
  <si>
    <t xml:space="preserve">CAIXA ENTERRADA ELÉTRICA RETANGULAR, EM CONCRETO PRÉ-MOLDADO, FUNDO COM BRITA, DIMENSÕES INTERNAS: 0,4X0,4X0,4 M. AF_12/2020</t>
  </si>
  <si>
    <t xml:space="preserve">147,04</t>
  </si>
  <si>
    <t xml:space="preserve">97883</t>
  </si>
  <si>
    <t xml:space="preserve">CAIXA ENTERRADA ELÉTRICA RETANGULAR, EM CONCRETO PRÉ-MOLDADO, FUNDO COM BRITA, DIMENSÕES INTERNAS: 0,6X0,6X0,5 M. AF_12/2020</t>
  </si>
  <si>
    <t xml:space="preserve">278,16</t>
  </si>
  <si>
    <t xml:space="preserve">97884</t>
  </si>
  <si>
    <t xml:space="preserve">CAIXA ENTERRADA ELÉTRICA RETANGULAR, EM CONCRETO PRÉ-MOLDADO, FUNDO COM BRITA, DIMENSÕES INTERNAS: 0,8X0,8X0,5 M. AF_12/2020</t>
  </si>
  <si>
    <t xml:space="preserve">525,40</t>
  </si>
  <si>
    <t xml:space="preserve">97885</t>
  </si>
  <si>
    <t xml:space="preserve">CAIXA ENTERRADA ELÉTRICA RETANGULAR, EM CONCRETO PRÉ-MOLDADO, FUNDO COM BRITA, DIMENSÕES INTERNAS: 1X1X0,5 M. AF_12/2020</t>
  </si>
  <si>
    <t xml:space="preserve">807,57</t>
  </si>
  <si>
    <t xml:space="preserve">97886</t>
  </si>
  <si>
    <t xml:space="preserve">CAIXA ENTERRADA ELÉTRICA RETANGULAR, EM ALVENARIA COM TIJOLOS CERÂMICOS MACIÇOS, FUNDO COM BRITA, DIMENSÕES INTERNAS: 0,3X0,3X0,3 M. AF_12/2020</t>
  </si>
  <si>
    <t xml:space="preserve">189,25</t>
  </si>
  <si>
    <t xml:space="preserve">97887</t>
  </si>
  <si>
    <t xml:space="preserve">CAIXA ENTERRADA ELÉTRICA RETANGULAR, EM ALVENARIA COM TIJOLOS CERÂMICOS MACIÇOS, FUNDO COM BRITA, DIMENSÕES INTERNAS: 0,4X0,4X0,4 M. AF_12/2020</t>
  </si>
  <si>
    <t xml:space="preserve">300,01</t>
  </si>
  <si>
    <t xml:space="preserve">97888</t>
  </si>
  <si>
    <t xml:space="preserve">CAIXA ENTERRADA ELÉTRICA RETANGULAR, EM ALVENARIA COM TIJOLOS CERÂMICOS MACIÇOS, FUNDO COM BRITA, DIMENSÕES INTERNAS: 0,6X0,6X0,6 M. AF_12/2020</t>
  </si>
  <si>
    <t xml:space="preserve">581,95</t>
  </si>
  <si>
    <t xml:space="preserve">97889</t>
  </si>
  <si>
    <t xml:space="preserve">CAIXA ENTERRADA ELÉTRICA RETANGULAR, EM ALVENARIA COM TIJOLOS CERÂMICOS MACIÇOS, FUNDO COM BRITA, DIMENSÕES INTERNAS: 0,8X0,8X0,6 M. AF_12/2020</t>
  </si>
  <si>
    <t xml:space="preserve">773,04</t>
  </si>
  <si>
    <t xml:space="preserve">97890</t>
  </si>
  <si>
    <t xml:space="preserve">CAIXA ENTERRADA ELÉTRICA RETANGULAR, EM ALVENARIA COM TIJOLOS CERÂMICOS MACIÇOS, FUNDO COM BRITA, DIMENSÕES INTERNAS: 1X1X0,6 M. AF_12/2020</t>
  </si>
  <si>
    <t xml:space="preserve">884,41</t>
  </si>
  <si>
    <t xml:space="preserve">97891</t>
  </si>
  <si>
    <t xml:space="preserve">CAIXA ENTERRADA ELÉTRICA RETANGULAR, EM ALVENARIA COM BLOCOS DE CONCRETO, FUNDO COM BRITA, DIMENSÕES INTERNAS: 0,4X0,4X0,4 M. AF_12/2020</t>
  </si>
  <si>
    <t xml:space="preserve">204,56</t>
  </si>
  <si>
    <t xml:space="preserve">97892</t>
  </si>
  <si>
    <t xml:space="preserve">CAIXA ENTERRADA ELÉTRICA RETANGULAR, EM ALVENARIA COM BLOCOS DE CONCRETO, FUNDO COM BRITA, DIMENSÕES INTERNAS: 0,6X0,6X0,6 M. AF_12/2020</t>
  </si>
  <si>
    <t xml:space="preserve">380,13</t>
  </si>
  <si>
    <t xml:space="preserve">97893</t>
  </si>
  <si>
    <t xml:space="preserve">CAIXA ENTERRADA ELÉTRICA RETANGULAR, EM ALVENARIA COM BLOCOS DE CONCRETO, FUNDO COM BRITA, DIMENSÕES INTERNAS: 0,8X0,8X0,6 M. AF_12/2020</t>
  </si>
  <si>
    <t xml:space="preserve">515,69</t>
  </si>
  <si>
    <t xml:space="preserve">97894</t>
  </si>
  <si>
    <t xml:space="preserve">CAIXA ENTERRADA ELÉTRICA RETANGULAR, EM ALVENARIA COM BLOCOS DE CONCRETO, FUNDO COM BRITA, DIMENSÕES INTERNAS: 1X1X0,6 M. AF_12/2020</t>
  </si>
  <si>
    <t xml:space="preserve">572,54</t>
  </si>
  <si>
    <t xml:space="preserve">93653</t>
  </si>
  <si>
    <t xml:space="preserve">DISJUNTOR MONOPOLAR TIPO DIN, CORRENTE NOMINAL DE 10A - FORNECIMENTO E INSTALAÇÃO. AF_10/2020</t>
  </si>
  <si>
    <t xml:space="preserve">93654</t>
  </si>
  <si>
    <t xml:space="preserve">DISJUNTOR MONOPOLAR TIPO DIN, CORRENTE NOMINAL DE 16A - FORNECIMENTO E INSTALAÇÃO. AF_10/2020</t>
  </si>
  <si>
    <t xml:space="preserve">93655</t>
  </si>
  <si>
    <t xml:space="preserve">DISJUNTOR MONOPOLAR TIPO DIN, CORRENTE NOMINAL DE 20A - FORNECIMENTO E INSTALAÇÃO. AF_10/2020</t>
  </si>
  <si>
    <t xml:space="preserve">93656</t>
  </si>
  <si>
    <t xml:space="preserve">DISJUNTOR MONOPOLAR TIPO DIN, CORRENTE NOMINAL DE 25A - FORNECIMENTO E INSTALAÇÃO. AF_10/2020</t>
  </si>
  <si>
    <t xml:space="preserve">93657</t>
  </si>
  <si>
    <t xml:space="preserve">DISJUNTOR MONOPOLAR TIPO DIN, CORRENTE NOMINAL DE 32A - FORNECIMENTO E INSTALAÇÃO. AF_10/2020</t>
  </si>
  <si>
    <t xml:space="preserve">14,07</t>
  </si>
  <si>
    <t xml:space="preserve">93658</t>
  </si>
  <si>
    <t xml:space="preserve">DISJUNTOR MONOPOLAR TIPO DIN, CORRENTE NOMINAL DE 40A - FORNECIMENTO E INSTALAÇÃO. AF_10/2020</t>
  </si>
  <si>
    <t xml:space="preserve">20,45</t>
  </si>
  <si>
    <t xml:space="preserve">93659</t>
  </si>
  <si>
    <t xml:space="preserve">DISJUNTOR MONOPOLAR TIPO DIN, CORRENTE NOMINAL DE 50A - FORNECIMENTO E INSTALAÇÃO. AF_10/2020</t>
  </si>
  <si>
    <t xml:space="preserve">23,43</t>
  </si>
  <si>
    <t xml:space="preserve">93660</t>
  </si>
  <si>
    <t xml:space="preserve">DISJUNTOR BIPOLAR TIPO DIN, CORRENTE NOMINAL DE 10A - FORNECIMENTO E INSTALAÇÃO. AF_10/2020</t>
  </si>
  <si>
    <t xml:space="preserve">53,01</t>
  </si>
  <si>
    <t xml:space="preserve">93661</t>
  </si>
  <si>
    <t xml:space="preserve">DISJUNTOR BIPOLAR TIPO DIN, CORRENTE NOMINAL DE 16A - FORNECIMENTO E INSTALAÇÃO. AF_10/2020</t>
  </si>
  <si>
    <t xml:space="preserve">54,28</t>
  </si>
  <si>
    <t xml:space="preserve">93662</t>
  </si>
  <si>
    <t xml:space="preserve">DISJUNTOR BIPOLAR TIPO DIN, CORRENTE NOMINAL DE 20A - FORNECIMENTO E INSTALAÇÃO. AF_10/2020</t>
  </si>
  <si>
    <t xml:space="preserve">56,59</t>
  </si>
  <si>
    <t xml:space="preserve">93663</t>
  </si>
  <si>
    <t xml:space="preserve">DISJUNTOR BIPOLAR TIPO DIN, CORRENTE NOMINAL DE 25A - FORNECIMENTO E INSTALAÇÃO. AF_10/2020</t>
  </si>
  <si>
    <t xml:space="preserve">93664</t>
  </si>
  <si>
    <t xml:space="preserve">DISJUNTOR BIPOLAR TIPO DIN, CORRENTE NOMINAL DE 32A - FORNECIMENTO E INSTALAÇÃO. AF_10/2020</t>
  </si>
  <si>
    <t xml:space="preserve">59,47</t>
  </si>
  <si>
    <t xml:space="preserve">93665</t>
  </si>
  <si>
    <t xml:space="preserve">DISJUNTOR BIPOLAR TIPO DIN, CORRENTE NOMINAL DE 40A - FORNECIMENTO E INSTALAÇÃO. AF_10/2020</t>
  </si>
  <si>
    <t xml:space="preserve">63,41</t>
  </si>
  <si>
    <t xml:space="preserve">93666</t>
  </si>
  <si>
    <t xml:space="preserve">DISJUNTOR BIPOLAR TIPO DIN, CORRENTE NOMINAL DE 50A - FORNECIMENTO E INSTALAÇÃO. AF_10/2020</t>
  </si>
  <si>
    <t xml:space="preserve">69,36</t>
  </si>
  <si>
    <t xml:space="preserve">93667</t>
  </si>
  <si>
    <t xml:space="preserve">DISJUNTOR TRIPOLAR TIPO DIN, CORRENTE NOMINAL DE 10A - FORNECIMENTO E INSTALAÇÃO. AF_10/2020</t>
  </si>
  <si>
    <t xml:space="preserve">66,29</t>
  </si>
  <si>
    <t xml:space="preserve">93668</t>
  </si>
  <si>
    <t xml:space="preserve">DISJUNTOR TRIPOLAR TIPO DIN, CORRENTE NOMINAL DE 16A - FORNECIMENTO E INSTALAÇÃO. AF_10/2020</t>
  </si>
  <si>
    <t xml:space="preserve">68,20</t>
  </si>
  <si>
    <t xml:space="preserve">93669</t>
  </si>
  <si>
    <t xml:space="preserve">DISJUNTOR TRIPOLAR TIPO DIN, CORRENTE NOMINAL DE 20A - FORNECIMENTO E INSTALAÇÃO. AF_10/2020</t>
  </si>
  <si>
    <t xml:space="preserve">71,68</t>
  </si>
  <si>
    <t xml:space="preserve">93670</t>
  </si>
  <si>
    <t xml:space="preserve">DISJUNTOR TRIPOLAR TIPO DIN, CORRENTE NOMINAL DE 25A - FORNECIMENTO E INSTALAÇÃO. AF_10/2020</t>
  </si>
  <si>
    <t xml:space="preserve">93671</t>
  </si>
  <si>
    <t xml:space="preserve">DISJUNTOR TRIPOLAR TIPO DIN, CORRENTE NOMINAL DE 32A - FORNECIMENTO E INSTALAÇÃO. AF_10/2020</t>
  </si>
  <si>
    <t xml:space="preserve">93672</t>
  </si>
  <si>
    <t xml:space="preserve">DISJUNTOR TRIPOLAR TIPO DIN, CORRENTE NOMINAL DE 40A - FORNECIMENTO E INSTALAÇÃO. AF_10/2020</t>
  </si>
  <si>
    <t xml:space="preserve">83,00</t>
  </si>
  <si>
    <t xml:space="preserve">93673</t>
  </si>
  <si>
    <t xml:space="preserve">DISJUNTOR TRIPOLAR TIPO DIN, CORRENTE NOMINAL DE 50A - FORNECIMENTO E INSTALAÇÃO. AF_10/2020</t>
  </si>
  <si>
    <t xml:space="preserve">91,94</t>
  </si>
  <si>
    <t xml:space="preserve">97359</t>
  </si>
  <si>
    <t xml:space="preserve">QUADRO DE MEDIÇÃO GERAL DE ENERGIA COM 8 MEDIDORES - FORNECIMENTO E INSTALAÇÃO. AF_10/2020</t>
  </si>
  <si>
    <t xml:space="preserve">1.925,68</t>
  </si>
  <si>
    <t xml:space="preserve">97360</t>
  </si>
  <si>
    <t xml:space="preserve">QUADRO DE MEDIÇÃO GERAL DE ENERGIA COM 12 MEDIDORES - FORNECIMENTO E INSTALAÇÃO. AF_10/2020</t>
  </si>
  <si>
    <t xml:space="preserve">3.670,65</t>
  </si>
  <si>
    <t xml:space="preserve">97361</t>
  </si>
  <si>
    <t xml:space="preserve">QUADRO DE MEDIÇÃO GERAL DE ENERGIA COM 16 MEDIDORES - FORNECIMENTO E INSTALAÇÃO. AF_10/2020</t>
  </si>
  <si>
    <t xml:space="preserve">4.894,19</t>
  </si>
  <si>
    <t xml:space="preserve">97362</t>
  </si>
  <si>
    <t xml:space="preserve">QUADRO DE MEDIÇÃO GERAL DE ENERGIA PARA BARRAMENTO BLINDADO COM 4 MEDIDORES - FORNECIMENTO E INSTALAÇÃO. AF_10/2020</t>
  </si>
  <si>
    <t xml:space="preserve">1.232,25</t>
  </si>
  <si>
    <t xml:space="preserve">101875</t>
  </si>
  <si>
    <t xml:space="preserve">QUADRO DE DISTRIBUIÇÃO DE ENERGIA EM CHAPA DE AÇO GALVANIZADO, DE EMBUTIR, COM BARRAMENTO TRIFÁSICO, PARA 12 DISJUNTORES DIN 100A - FORNECIMENTO E INSTALAÇÃO. AF_10/2020</t>
  </si>
  <si>
    <t xml:space="preserve">272,18</t>
  </si>
  <si>
    <t xml:space="preserve">101876</t>
  </si>
  <si>
    <t xml:space="preserve">QUADRO DE DISTRIBUIÇÃO DE ENERGIA EM PVC, DE EMBUTIR, SEM BARRAMENTO, PARA 6 DISJUNTORES - FORNECIMENTO E INSTALAÇÃO. AF_10/2020</t>
  </si>
  <si>
    <t xml:space="preserve">50,66</t>
  </si>
  <si>
    <t xml:space="preserve">101877</t>
  </si>
  <si>
    <t xml:space="preserve">QUADRO DE DISTRIBUIÇÃO DE ENERGIA EM PVC, DE EMBUTIR, SEM BARRAMENTO, PARA 3 DISJUNTORES - FORNECIMENTO E INSTALAÇÃO. AF_10/2020</t>
  </si>
  <si>
    <t xml:space="preserve">36,77</t>
  </si>
  <si>
    <t xml:space="preserve">101878</t>
  </si>
  <si>
    <t xml:space="preserve">QUADRO DE DISTRIBUIÇÃO DE ENERGIA EM CHAPA DE AÇO GALVANIZADO, DE SOBREPOR, COM BARRAMENTO TRIFÁSICO, PARA 18 DISJUNTORES DIN 100A - FORNECIMENTO E INSTALAÇÃO. AF_10/2020</t>
  </si>
  <si>
    <t xml:space="preserve">390,49</t>
  </si>
  <si>
    <t xml:space="preserve">QUADRO DE DISTRIBUIÇÃO DE ENERGIA EM CHAPA DE AÇO GALVANIZADO, DE EMBUTIR, COM BARRAMENTO TRIFÁSICO, PARA 24 DISJUNTORES DIN 100A - FORNECIMENTO E INSTALAÇÃO. AF_10/2020</t>
  </si>
  <si>
    <t xml:space="preserve">390,32</t>
  </si>
  <si>
    <t xml:space="preserve">101880</t>
  </si>
  <si>
    <t xml:space="preserve">QUADRO DE DISTRIBUIÇÃO DE ENERGIA EM CHAPA DE AÇO GALVANIZADO, DE EMBUTIR, COM BARRAMENTO TRIFÁSICO, PARA 30 DISJUNTORES DIN 150A - FORNECIMENTO E INSTALAÇÃO. AF_10/2020</t>
  </si>
  <si>
    <t xml:space="preserve">450,23</t>
  </si>
  <si>
    <t xml:space="preserve">101881</t>
  </si>
  <si>
    <t xml:space="preserve">QUADRO DE DISTRIBUIÇÃO DE ENERGIA EM CHAPA DE AÇO GALVANIZADO, DE EMBUTIR, COM BARRAMENTO TRIFÁSICO, PARA 40 DISJUNTORES DIN 100A - FORNECIMENTO E INSTALAÇÃO. AF_10/2020</t>
  </si>
  <si>
    <t xml:space="preserve">640,40</t>
  </si>
  <si>
    <t xml:space="preserve">101882</t>
  </si>
  <si>
    <t xml:space="preserve">QUADRO DE DISTRIBUIÇÃO DE ENERGIA EM CHAPA DE AÇO GALVANIZADO, DE EMBUTIR, COM BARRAMENTO TRIFÁSICO, PARA 30 DISJUNTORES DIN 225A - FORNECIMENTO E INSTALAÇÃO. AF_10/2020</t>
  </si>
  <si>
    <t xml:space="preserve">902,43</t>
  </si>
  <si>
    <t xml:space="preserve">QUADRO DE DISTRIBUIÇÃO DE ENERGIA EM CHAPA DE AÇO GALVANIZADO, DE EMBUTIR, COM BARRAMENTO TRIFÁSICO, PARA 18 DISJUNTORES DIN 100A - FORNECIMENTO E INSTALAÇÃO. AF_10/2020</t>
  </si>
  <si>
    <t xml:space="preserve">372,53</t>
  </si>
  <si>
    <t xml:space="preserve">DISJUNTOR MONOPOLAR TIPO NEMA, CORRENTE NOMINAL DE 10 ATÉ 30A - FORNECIMENTO E INSTALAÇÃO. AF_10/2020</t>
  </si>
  <si>
    <t xml:space="preserve">15,11</t>
  </si>
  <si>
    <t xml:space="preserve">101891</t>
  </si>
  <si>
    <t xml:space="preserve">DISJUNTOR MONOPOLAR TIPO NEMA, CORRENTE NOMINAL DE 35 ATÉ 50A - FORNECIMENTO E INSTALAÇÃO. AF_10/2020</t>
  </si>
  <si>
    <t xml:space="preserve">DISJUNTOR BIPOLAR TIPO NEMA, CORRENTE NOMINAL DE 10 ATÉ 50A - FORNECIMENTO E INSTALAÇÃO. AF_10/2020</t>
  </si>
  <si>
    <t xml:space="preserve">66,98</t>
  </si>
  <si>
    <t xml:space="preserve">DISJUNTOR TRIPOLAR TIPO NEMA, CORRENTE NOMINAL DE 10 ATÉ 50A - FORNECIMENTO E INSTALAÇÃO. AF_10/2020</t>
  </si>
  <si>
    <t xml:space="preserve">85,71</t>
  </si>
  <si>
    <t xml:space="preserve">101894</t>
  </si>
  <si>
    <t xml:space="preserve">DISJUNTOR TRIPOLAR TIPO NEMA, CORRENTE NOMINAL DE 60 ATÉ 100A - FORNECIMENTO E INSTALAÇÃO. AF_10/2020</t>
  </si>
  <si>
    <t xml:space="preserve">148,34</t>
  </si>
  <si>
    <t xml:space="preserve">101895</t>
  </si>
  <si>
    <t xml:space="preserve">DISJUNTOR TERMOMAGNÉTICO TRIPOLAR , CORRENTE NOMINAL DE 125A - FORNECIMENTO E INSTALAÇÃO. AF_10/2020</t>
  </si>
  <si>
    <t xml:space="preserve">399,91</t>
  </si>
  <si>
    <t xml:space="preserve">101896</t>
  </si>
  <si>
    <t xml:space="preserve">DISJUNTOR TERMOMAGNÉTICO TRIPOLAR , CORRENTE NOMINAL DE 200A - FORNECIMENTO E INSTALAÇÃO. AF_10/2020</t>
  </si>
  <si>
    <t xml:space="preserve">595,95</t>
  </si>
  <si>
    <t xml:space="preserve">101897</t>
  </si>
  <si>
    <t xml:space="preserve">DISJUNTOR TERMOMAGNÉTICO TRIPOLAR , CORRENTE NOMINAL DE 250A - FORNECIMENTO E INSTALAÇÃO. AF_10/2020</t>
  </si>
  <si>
    <t xml:space="preserve">947,88</t>
  </si>
  <si>
    <t xml:space="preserve">101898</t>
  </si>
  <si>
    <t xml:space="preserve">DISJUNTOR TERMOMAGNÉTICO TRIPOLAR , CORRENTE NOMINAL DE 400A - FORNECIMENTO E INSTALAÇÃO. AF_10/2020</t>
  </si>
  <si>
    <t xml:space="preserve">1.268,16</t>
  </si>
  <si>
    <t xml:space="preserve">101899</t>
  </si>
  <si>
    <t xml:space="preserve">DISJUNTOR TERMOMAGNÉTICO TRIPOLAR , CORRENTE NOMINAL DE 600A - FORNECIMENTO E INSTALAÇÃO. AF_10/2020</t>
  </si>
  <si>
    <t xml:space="preserve">2.029,98</t>
  </si>
  <si>
    <t xml:space="preserve">101900</t>
  </si>
  <si>
    <t xml:space="preserve">DISJUNTOR BAIXA TENSÃO TRIPOLAR A SECO  800A/600V - FORNECIMENTO E INSTALAÇÃO. AF_10/2020</t>
  </si>
  <si>
    <t xml:space="preserve">4.236,57</t>
  </si>
  <si>
    <t xml:space="preserve">101901</t>
  </si>
  <si>
    <t xml:space="preserve">CONTATOR TRIPOLAR I NOMINAL 12A - FORNECIMENTO E INSTALAÇÃO. AF_10/2020</t>
  </si>
  <si>
    <t xml:space="preserve">129,70</t>
  </si>
  <si>
    <t xml:space="preserve">101902</t>
  </si>
  <si>
    <t xml:space="preserve">CONTATOR TRIPOLAR I NOMINAL 22A - FORNECIMENTO E INSTALAÇÃO. AF_10/2020</t>
  </si>
  <si>
    <t xml:space="preserve">160,42</t>
  </si>
  <si>
    <t xml:space="preserve">101903</t>
  </si>
  <si>
    <t xml:space="preserve">CONTATOR TRIPOLAR I NOMINAL 38A - FORNECIMENTO E INSTALAÇÃO. AF_10/2020</t>
  </si>
  <si>
    <t xml:space="preserve">335,15</t>
  </si>
  <si>
    <t xml:space="preserve">101904</t>
  </si>
  <si>
    <t xml:space="preserve">CONTATOR TRIPOLAR I NOMIMAL 95A - FORNECIMENTO E INSTALAÇÃO. AF_10/2020</t>
  </si>
  <si>
    <t xml:space="preserve">1.228,87</t>
  </si>
  <si>
    <t xml:space="preserve">101938</t>
  </si>
  <si>
    <t xml:space="preserve">CAIXA DE PROTEÇÃO PARA MEDIDOR MONOFÁSICO DE EMBUTIR - FORNECIMENTO E INSTALAÇÃO. AF_10/2020</t>
  </si>
  <si>
    <t xml:space="preserve">67,50</t>
  </si>
  <si>
    <t xml:space="preserve">101946</t>
  </si>
  <si>
    <t xml:space="preserve">QUADRO DE MEDIÇÃO GERAL DE ENERGIA PARA 1 MEDIDOR DE SOBREPOR - FORNECIMENTO E INSTALAÇÃO. AF_10/2020</t>
  </si>
  <si>
    <t xml:space="preserve">121,27</t>
  </si>
  <si>
    <t xml:space="preserve">91945</t>
  </si>
  <si>
    <t xml:space="preserve">SUPORTE PARAFUSADO COM PLACA DE ENCAIXE 4" X 2" ALTO (2,00 M DO PISO) PARA PONTO ELÉTRICO - FORNECIMENTO E INSTALAÇÃO. AF_12/2015</t>
  </si>
  <si>
    <t xml:space="preserve">91946</t>
  </si>
  <si>
    <t xml:space="preserve">SUPORTE PARAFUSADO COM PLACA DE ENCAIXE 4" X 2" MÉDIO (1,30 M DO PISO) PARA PONTO ELÉTRICO - FORNECIMENTO E INSTALAÇÃO. AF_12/2015</t>
  </si>
  <si>
    <t xml:space="preserve">7,40</t>
  </si>
  <si>
    <t xml:space="preserve">91947</t>
  </si>
  <si>
    <t xml:space="preserve">SUPORTE PARAFUSADO COM PLACA DE ENCAIXE 4" X 2" BAIXO (0,30 M DO PISO) PARA PONTO ELÉTRICO - FORNECIMENTO E INSTALAÇÃO. AF_12/2015</t>
  </si>
  <si>
    <t xml:space="preserve">6,36</t>
  </si>
  <si>
    <t xml:space="preserve">91949</t>
  </si>
  <si>
    <t xml:space="preserve">SUPORTE PARAFUSADO COM PLACA DE ENCAIXE 4" X 4" ALTO (2,00 M DO PISO) PARA PONTO ELÉTRICO - FORNECIMENTO E INSTALAÇÃO. AF_12/2015</t>
  </si>
  <si>
    <t xml:space="preserve">13,48</t>
  </si>
  <si>
    <t xml:space="preserve">91950</t>
  </si>
  <si>
    <t xml:space="preserve">SUPORTE PARAFUSADO COM PLACA DE ENCAIXE 4" X 4" MÉDIO (1,30 M DO PISO) PARA PONTO ELÉTRICO - FORNECIMENTO E INSTALAÇÃO. AF_12/2015</t>
  </si>
  <si>
    <t xml:space="preserve">11,46</t>
  </si>
  <si>
    <t xml:space="preserve">91951</t>
  </si>
  <si>
    <t xml:space="preserve">SUPORTE PARAFUSADO COM PLACA DE ENCAIXE 4" X 4" BAIXO (0,30 M DO PISO) PARA PONTO ELÉTRICO - FORNECIMENTO E INSTALAÇÃO. AF_12/2015</t>
  </si>
  <si>
    <t xml:space="preserve">10,25</t>
  </si>
  <si>
    <t xml:space="preserve">91952</t>
  </si>
  <si>
    <t xml:space="preserve">INTERRUPTOR SIMPLES (1 MÓDULO), 10A/250V, SEM SUPORTE E SEM PLACA - FORNECIMENTO E INSTALAÇÃO. AF_12/2015</t>
  </si>
  <si>
    <t xml:space="preserve">17,47</t>
  </si>
  <si>
    <t xml:space="preserve">91953</t>
  </si>
  <si>
    <t xml:space="preserve">INTERRUPTOR SIMPLES (1 MÓDULO), 10A/250V, INCLUINDO SUPORTE E PLACA - FORNECIMENTO E INSTALAÇÃO. AF_12/2015</t>
  </si>
  <si>
    <t xml:space="preserve">24,87</t>
  </si>
  <si>
    <t xml:space="preserve">91954</t>
  </si>
  <si>
    <t xml:space="preserve">INTERRUPTOR PARALELO (1 MÓDULO), 10A/250V, SEM SUPORTE E SEM PLACA - FORNECIMENTO E INSTALAÇÃO. AF_12/2015</t>
  </si>
  <si>
    <t xml:space="preserve">91955</t>
  </si>
  <si>
    <t xml:space="preserve">INTERRUPTOR PARALELO (1 MÓDULO), 10A/250V, INCLUINDO SUPORTE E PLACA - FORNECIMENTO E INSTALAÇÃO. AF_12/2015</t>
  </si>
  <si>
    <t xml:space="preserve">30,92</t>
  </si>
  <si>
    <t xml:space="preserve">91956</t>
  </si>
  <si>
    <t xml:space="preserve">INTERRUPTOR SIMPLES (1 MÓDULO) COM INTERRUPTOR PARALELO (1 MÓDULO), 10A/250V, SEM SUPORTE E SEM PLACA - FORNECIMENTO E INSTALAÇÃO. AF_12/2015</t>
  </si>
  <si>
    <t xml:space="preserve">37,88</t>
  </si>
  <si>
    <t xml:space="preserve">91957</t>
  </si>
  <si>
    <t xml:space="preserve">INTERRUPTOR SIMPLES (1 MÓDULO) COM INTERRUPTOR PARALELO (1 MÓDULO), 10A/250V, INCLUINDO SUPORTE E PLACA - FORNECIMENTO E INSTALAÇÃO. AF_12/2015</t>
  </si>
  <si>
    <t xml:space="preserve">45,28</t>
  </si>
  <si>
    <t xml:space="preserve">91958</t>
  </si>
  <si>
    <t xml:space="preserve">INTERRUPTOR SIMPLES (2 MÓDULOS), 10A/250V, SEM SUPORTE E SEM PLACA - FORNECIMENTO E INSTALAÇÃO. AF_12/2015</t>
  </si>
  <si>
    <t xml:space="preserve">31,87</t>
  </si>
  <si>
    <t xml:space="preserve">91959</t>
  </si>
  <si>
    <t xml:space="preserve">INTERRUPTOR SIMPLES (2 MÓDULOS), 10A/250V, INCLUINDO SUPORTE E PLACA - FORNECIMENTO E INSTALAÇÃO. AF_12/2015</t>
  </si>
  <si>
    <t xml:space="preserve">39,27</t>
  </si>
  <si>
    <t xml:space="preserve">91960</t>
  </si>
  <si>
    <t xml:space="preserve">INTERRUPTOR PARALELO (2 MÓDULOS), 10A/250V, SEM SUPORTE E SEM PLACA - FORNECIMENTO E INSTALAÇÃO. AF_12/2015</t>
  </si>
  <si>
    <t xml:space="preserve">43,93</t>
  </si>
  <si>
    <t xml:space="preserve">91961</t>
  </si>
  <si>
    <t xml:space="preserve">INTERRUPTOR PARALELO (2 MÓDULOS), 10A/250V, INCLUINDO SUPORTE E PLACA - FORNECIMENTO E INSTALAÇÃO. AF_12/2015</t>
  </si>
  <si>
    <t xml:space="preserve">51,33</t>
  </si>
  <si>
    <t xml:space="preserve">91962</t>
  </si>
  <si>
    <t xml:space="preserve">INTERRUPTOR SIMPLES (1 MÓDULO) COM INTERRUPTOR PARALELO (2 MÓDULOS), 10A/250V, SEM SUPORTE E SEM PLACA - FORNECIMENTO E INSTALAÇÃO. AF_12/2015</t>
  </si>
  <si>
    <t xml:space="preserve">58,33</t>
  </si>
  <si>
    <t xml:space="preserve">91963</t>
  </si>
  <si>
    <t xml:space="preserve">INTERRUPTOR SIMPLES (1 MÓDULO) COM INTERRUPTOR PARALELO (2 MÓDULOS), 10A/250V, INCLUINDO SUPORTE E PLACA - FORNECIMENTO E INSTALAÇÃO. AF_12/2015</t>
  </si>
  <si>
    <t xml:space="preserve">65,73</t>
  </si>
  <si>
    <t xml:space="preserve">91964</t>
  </si>
  <si>
    <t xml:space="preserve">INTERRUPTOR SIMPLES (2 MÓDULOS) COM INTERRUPTOR PARALELO (1 MÓDULO), 10A/250V, SEM SUPORTE E SEM PLACA - FORNECIMENTO E INSTALAÇÃO. AF_12/2015</t>
  </si>
  <si>
    <t xml:space="preserve">52,27</t>
  </si>
  <si>
    <t xml:space="preserve">91965</t>
  </si>
  <si>
    <t xml:space="preserve">INTERRUPTOR SIMPLES (2 MÓDULOS) COM INTERRUPTOR PARALELO (1 MÓDULO), 10A/250V, INCLUINDO SUPORTE E PLACA - FORNECIMENTO E INSTALAÇÃO. AF_12/2015</t>
  </si>
  <si>
    <t xml:space="preserve">59,67</t>
  </si>
  <si>
    <t xml:space="preserve">91966</t>
  </si>
  <si>
    <t xml:space="preserve">INTERRUPTOR SIMPLES (3 MÓDULOS), 10A/250V, SEM SUPORTE E SEM PLACA - FORNECIMENTO E INSTALAÇÃO. AF_12/2015</t>
  </si>
  <si>
    <t xml:space="preserve">46,27</t>
  </si>
  <si>
    <t xml:space="preserve">91967</t>
  </si>
  <si>
    <t xml:space="preserve">INTERRUPTOR SIMPLES (3 MÓDULOS), 10A/250V, INCLUINDO SUPORTE E PLACA - FORNECIMENTO E INSTALAÇÃO. AF_12/2015</t>
  </si>
  <si>
    <t xml:space="preserve">53,67</t>
  </si>
  <si>
    <t xml:space="preserve">91968</t>
  </si>
  <si>
    <t xml:space="preserve">INTERRUPTOR PARALELO (3 MÓDULOS), 10A/250V, SEM SUPORTE E SEM PLACA - FORNECIMENTO E INSTALAÇÃO. AF_12/2015</t>
  </si>
  <si>
    <t xml:space="preserve">64,34</t>
  </si>
  <si>
    <t xml:space="preserve">91969</t>
  </si>
  <si>
    <t xml:space="preserve">INTERRUPTOR PARALELO (3 MÓDULOS), 10A/250V, INCLUINDO SUPORTE E PLACA - FORNECIMENTO E INSTALAÇÃO. AF_12/2015</t>
  </si>
  <si>
    <t xml:space="preserve">71,74</t>
  </si>
  <si>
    <t xml:space="preserve">91970</t>
  </si>
  <si>
    <t xml:space="preserve">INTERRUPTOR SIMPLES (3 MÓDULOS) COM INTERRUPTOR PARALELO (1 MÓDULO), 10A/250V, SEM SUPORTE E SEM PLACA - FORNECIMENTO E INSTALAÇÃO. AF_12/2015</t>
  </si>
  <si>
    <t xml:space="preserve">67,04</t>
  </si>
  <si>
    <t xml:space="preserve">91971</t>
  </si>
  <si>
    <t xml:space="preserve">INTERRUPTOR SIMPLES (3 MÓDULOS) COM INTERRUPTOR PARALELO (1 MÓDULO), 10A/250V, INCLUINDO SUPORTE E PLACA - FORNECIMENTO E INSTALAÇÃO. AF_12/2015</t>
  </si>
  <si>
    <t xml:space="preserve">78,50</t>
  </si>
  <si>
    <t xml:space="preserve">91972</t>
  </si>
  <si>
    <t xml:space="preserve">INTERRUPTOR SIMPLES (2 MÓDULOS) COM INTERRUPTOR PARALELO (2 MÓDULOS), 10A/250V, SEM SUPORTE E SEM PLACA - FORNECIMENTO E INSTALAÇÃO. AF_12/2015</t>
  </si>
  <si>
    <t xml:space="preserve">73,10</t>
  </si>
  <si>
    <t xml:space="preserve">91973</t>
  </si>
  <si>
    <t xml:space="preserve">INTERRUPTOR SIMPLES (2 MÓDULOS) COM INTERRUPTOR PARALELO (2 MÓDULOS), 10A/250V, INCLUINDO SUPORTE E PLACA - FORNECIMENTO E INSTALAÇÃO. AF_12/2015</t>
  </si>
  <si>
    <t xml:space="preserve">84,56</t>
  </si>
  <si>
    <t xml:space="preserve">91974</t>
  </si>
  <si>
    <t xml:space="preserve">INTERRUPTOR SIMPLES (4 MÓDULOS), 10A/250V, SEM SUPORTE E SEM PLACA - FORNECIMENTO E INSTALAÇÃO. AF_12/2015</t>
  </si>
  <si>
    <t xml:space="preserve">60,98</t>
  </si>
  <si>
    <t xml:space="preserve">91975</t>
  </si>
  <si>
    <t xml:space="preserve">INTERRUPTOR SIMPLES (4 MÓDULOS), 10A/250V, INCLUINDO SUPORTE E PLACA - FORNECIMENTO E INSTALAÇÃO. AF_12/2015</t>
  </si>
  <si>
    <t xml:space="preserve">72,44</t>
  </si>
  <si>
    <t xml:space="preserve">91976</t>
  </si>
  <si>
    <t xml:space="preserve">INTERRUPTOR SIMPLES (6 MÓDULOS), 10A/250V, SEM SUPORTE E SEM PLACA - FORNECIMENTO E INSTALAÇÃO. AF_12/2015</t>
  </si>
  <si>
    <t xml:space="preserve">89,88</t>
  </si>
  <si>
    <t xml:space="preserve">91977</t>
  </si>
  <si>
    <t xml:space="preserve">INTERRUPTOR SIMPLES (6 MÓDULOS), 10A/250V, INCLUINDO SUPORTE E PLACA - FORNECIMENTO E INSTALAÇÃO. AF_12/2015</t>
  </si>
  <si>
    <t xml:space="preserve">101,34</t>
  </si>
  <si>
    <t xml:space="preserve">91978</t>
  </si>
  <si>
    <t xml:space="preserve">INTERRUPTOR INTERMEDIÁRIO (1 MÓDULO), 10A/250V, SEM SUPORTE E SEM PLACA - FORNECIMENTO E INSTALAÇÃO. AF_09/2017</t>
  </si>
  <si>
    <t xml:space="preserve">36,43</t>
  </si>
  <si>
    <t xml:space="preserve">91979</t>
  </si>
  <si>
    <t xml:space="preserve">INTERRUPTOR INTERMEDIÁRIO (1 MÓDULO), 10A/250V, INCLUINDO SUPORTE E PLACA - FORNECIMENTO E INSTALAÇÃO. AF_09/2017</t>
  </si>
  <si>
    <t xml:space="preserve">43,83</t>
  </si>
  <si>
    <t xml:space="preserve">91980</t>
  </si>
  <si>
    <t xml:space="preserve">INTERRUPTOR BIPOLAR (1 MÓDULO), 10A/250V, SEM SUPORTE E SEM PLACA - FORNECIMENTO E INSTALAÇÃO. AF_09/2017</t>
  </si>
  <si>
    <t xml:space="preserve">35,39</t>
  </si>
  <si>
    <t xml:space="preserve">91981</t>
  </si>
  <si>
    <t xml:space="preserve">INTERRUPTOR BIPOLAR (1 MÓDULO), 10A/250V, INCLUINDO SUPORTE E PLACA - FORNECIMENTO E INSTALAÇÃO. AF_09/2017</t>
  </si>
  <si>
    <t xml:space="preserve">42,79</t>
  </si>
  <si>
    <t xml:space="preserve">91982</t>
  </si>
  <si>
    <t xml:space="preserve">DIMMER ROTATIVO (1 MÓDULO), 220V/600W, SEM SUPORTE E SEM PLACA - FORNECIMENTO E INSTALAÇÃO. AF_09/2017</t>
  </si>
  <si>
    <t xml:space="preserve">77,70</t>
  </si>
  <si>
    <t xml:space="preserve">91983</t>
  </si>
  <si>
    <t xml:space="preserve">DIMMER ROTATIVO (1 MÓDULO), 220V/600W, INCLUINDO SUPORTE E PLACA - FORNECIMENTO E INSTALAÇÃO. AF_09/2017</t>
  </si>
  <si>
    <t xml:space="preserve">85,10</t>
  </si>
  <si>
    <t xml:space="preserve">91984</t>
  </si>
  <si>
    <t xml:space="preserve">INTERRUPTOR PULSADOR CAMPAINHA (1 MÓDULO), 10A/250V, SEM SUPORTE E SEM PLACA - FORNECIMENTO E INSTALAÇÃO. AF_09/2017</t>
  </si>
  <si>
    <t xml:space="preserve">16,51</t>
  </si>
  <si>
    <t xml:space="preserve">91985</t>
  </si>
  <si>
    <t xml:space="preserve">INTERRUPTOR PULSADOR CAMPAINHA (1 MÓDULO), 10A/250V, INCLUINDO SUPORTE E PLACA - FORNECIMENTO E INSTALAÇÃO. AF_09/2017</t>
  </si>
  <si>
    <t xml:space="preserve">23,91</t>
  </si>
  <si>
    <t xml:space="preserve">91986</t>
  </si>
  <si>
    <t xml:space="preserve">CAMPAINHA CIGARRA (1 MÓDULO), 10A/250V, SEM SUPORTE E SEM PLACA - FORNECIMENTO E INSTALAÇÃO. AF_09/2017</t>
  </si>
  <si>
    <t xml:space="preserve">33,92</t>
  </si>
  <si>
    <t xml:space="preserve">91987</t>
  </si>
  <si>
    <t xml:space="preserve">CAMPAINHA CIGARRA (1 MÓDULO), 10A/250V, INCLUINDO SUPORTE E PLACA - FORNECIMENTO E INSTALAÇÃO. AF_09/2017</t>
  </si>
  <si>
    <t xml:space="preserve">41,32</t>
  </si>
  <si>
    <t xml:space="preserve">91988</t>
  </si>
  <si>
    <t xml:space="preserve">INTERRUPTOR PULSADOR MINUTERIA (1 MÓDULO), 10A/250V, SEM SUPORTE E SEM PLACA - FORNECIMENTO E INSTALAÇÃO. AF_09/2017</t>
  </si>
  <si>
    <t xml:space="preserve">20,01</t>
  </si>
  <si>
    <t xml:space="preserve">91989</t>
  </si>
  <si>
    <t xml:space="preserve">INTERRUPTOR PULSADOR MINUTERIA (1 MÓDULO), 10A/250V, INCLUINDO SUPORTE E PLACA - FORNECIMENTO E INSTALAÇÃO. AF_09/2017</t>
  </si>
  <si>
    <t xml:space="preserve">27,41</t>
  </si>
  <si>
    <t xml:space="preserve">91990</t>
  </si>
  <si>
    <t xml:space="preserve">TOMADA ALTA DE EMBUTIR (1 MÓDULO), 2P+T 10 A, SEM SUPORTE E SEM PLACA - FORNECIMENTO E INSTALAÇÃO. AF_12/2015</t>
  </si>
  <si>
    <t xml:space="preserve">32,19</t>
  </si>
  <si>
    <t xml:space="preserve">91991</t>
  </si>
  <si>
    <t xml:space="preserve">TOMADA ALTA DE EMBUTIR (1 MÓDULO), 2P+T 20 A, SEM SUPORTE E SEM PLACA - FORNECIMENTO E INSTALAÇÃO. AF_12/2015</t>
  </si>
  <si>
    <t xml:space="preserve">34,08</t>
  </si>
  <si>
    <t xml:space="preserve">91992</t>
  </si>
  <si>
    <t xml:space="preserve">TOMADA ALTA DE EMBUTIR (1 MÓDULO), 2P+T 10 A, INCLUINDO SUPORTE E PLACA - FORNECIMENTO E INSTALAÇÃO. AF_12/2015</t>
  </si>
  <si>
    <t xml:space="preserve">39,59</t>
  </si>
  <si>
    <t xml:space="preserve">91993</t>
  </si>
  <si>
    <t xml:space="preserve">TOMADA ALTA DE EMBUTIR (1 MÓDULO), 2P+T 20 A, INCLUINDO SUPORTE E PLACA - FORNECIMENTO E INSTALAÇÃO. AF_12/2015</t>
  </si>
  <si>
    <t xml:space="preserve">41,48</t>
  </si>
  <si>
    <t xml:space="preserve">91994</t>
  </si>
  <si>
    <t xml:space="preserve">TOMADA MÉDIA DE EMBUTIR (1 MÓDULO), 2P+T 10 A, SEM SUPORTE E SEM PLACA - FORNECIMENTO E INSTALAÇÃO. AF_12/2015</t>
  </si>
  <si>
    <t xml:space="preserve">22,54</t>
  </si>
  <si>
    <t xml:space="preserve">91995</t>
  </si>
  <si>
    <t xml:space="preserve">TOMADA MÉDIA DE EMBUTIR (1 MÓDULO), 2P+T 20 A, SEM SUPORTE E SEM PLACA - FORNECIMENTO E INSTALAÇÃO. AF_12/2015</t>
  </si>
  <si>
    <t xml:space="preserve">24,43</t>
  </si>
  <si>
    <t xml:space="preserve">91996</t>
  </si>
  <si>
    <t xml:space="preserve">TOMADA MÉDIA DE EMBUTIR (1 MÓDULO), 2P+T 10 A, INCLUINDO SUPORTE E PLACA - FORNECIMENTO E INSTALAÇÃO. AF_12/2015</t>
  </si>
  <si>
    <t xml:space="preserve">29,94</t>
  </si>
  <si>
    <t xml:space="preserve">91997</t>
  </si>
  <si>
    <t xml:space="preserve">TOMADA MÉDIA DE EMBUTIR (1 MÓDULO), 2P+T 20 A, INCLUINDO SUPORTE E PLACA - FORNECIMENTO E INSTALAÇÃO. AF_12/2015</t>
  </si>
  <si>
    <t xml:space="preserve">31,83</t>
  </si>
  <si>
    <t xml:space="preserve">91998</t>
  </si>
  <si>
    <t xml:space="preserve">TOMADA BAIXA DE EMBUTIR (1 MÓDULO), 2P+T 10 A, SEM SUPORTE E SEM PLACA - FORNECIMENTO E INSTALAÇÃO. AF_12/2015</t>
  </si>
  <si>
    <t xml:space="preserve">18,80</t>
  </si>
  <si>
    <t xml:space="preserve">91999</t>
  </si>
  <si>
    <t xml:space="preserve">TOMADA BAIXA DE EMBUTIR (1 MÓDULO), 2P+T 20 A, SEM SUPORTE E SEM PLACA - FORNECIMENTO E INSTALAÇÃO. AF_12/2015</t>
  </si>
  <si>
    <t xml:space="preserve">20,69</t>
  </si>
  <si>
    <t xml:space="preserve">92000</t>
  </si>
  <si>
    <t xml:space="preserve">TOMADA BAIXA DE EMBUTIR (1 MÓDULO), 2P+T 10 A, INCLUINDO SUPORTE E PLACA - FORNECIMENTO E INSTALAÇÃO. AF_12/2015</t>
  </si>
  <si>
    <t xml:space="preserve">26,20</t>
  </si>
  <si>
    <t xml:space="preserve">92001</t>
  </si>
  <si>
    <t xml:space="preserve">TOMADA BAIXA DE EMBUTIR (1 MÓDULO), 2P+T 20 A, INCLUINDO SUPORTE E PLACA - FORNECIMENTO E INSTALAÇÃO. AF_12/2015</t>
  </si>
  <si>
    <t xml:space="preserve">92002</t>
  </si>
  <si>
    <t xml:space="preserve">TOMADA MÉDIA DE EMBUTIR (2 MÓDULOS), 2P+T 10 A, SEM SUPORTE E SEM PLACA - FORNECIMENTO E INSTALAÇÃO. AF_12/2015</t>
  </si>
  <si>
    <t xml:space="preserve">92003</t>
  </si>
  <si>
    <t xml:space="preserve">TOMADA MÉDIA DE EMBUTIR (2 MÓDULOS), 2P+T 20 A, SEM SUPORTE E SEM PLACA - FORNECIMENTO E INSTALAÇÃO. AF_12/2015</t>
  </si>
  <si>
    <t xml:space="preserve">45,75</t>
  </si>
  <si>
    <t xml:space="preserve">92004</t>
  </si>
  <si>
    <t xml:space="preserve">TOMADA MÉDIA DE EMBUTIR (2 MÓDULOS), 2P+T 10 A, INCLUINDO SUPORTE E PLACA - FORNECIMENTO E INSTALAÇÃO. AF_12/2015</t>
  </si>
  <si>
    <t xml:space="preserve">49,37</t>
  </si>
  <si>
    <t xml:space="preserve">92005</t>
  </si>
  <si>
    <t xml:space="preserve">TOMADA MÉDIA DE EMBUTIR (2 MÓDULOS), 2P+T 20 A, INCLUINDO SUPORTE E PLACA - FORNECIMENTO E INSTALAÇÃO. AF_12/2015</t>
  </si>
  <si>
    <t xml:space="preserve">53,15</t>
  </si>
  <si>
    <t xml:space="preserve">92006</t>
  </si>
  <si>
    <t xml:space="preserve">TOMADA BAIXA DE EMBUTIR (2 MÓDULOS), 2P+T 10 A, SEM SUPORTE E SEM PLACA - FORNECIMENTO E INSTALAÇÃO. AF_12/2015</t>
  </si>
  <si>
    <t xml:space="preserve">34,49</t>
  </si>
  <si>
    <t xml:space="preserve">92007</t>
  </si>
  <si>
    <t xml:space="preserve">TOMADA BAIXA DE EMBUTIR (2 MÓDULOS), 2P+T 20 A, SEM SUPORTE E SEM PLACA - FORNECIMENTO E INSTALAÇÃO. AF_12/2015</t>
  </si>
  <si>
    <t xml:space="preserve">38,27</t>
  </si>
  <si>
    <t xml:space="preserve">92008</t>
  </si>
  <si>
    <t xml:space="preserve">TOMADA BAIXA DE EMBUTIR (2 MÓDULOS), 2P+T 10 A, INCLUINDO SUPORTE E PLACA - FORNECIMENTO E INSTALAÇÃO. AF_12/2015</t>
  </si>
  <si>
    <t xml:space="preserve">41,89</t>
  </si>
  <si>
    <t xml:space="preserve">92009</t>
  </si>
  <si>
    <t xml:space="preserve">TOMADA BAIXA DE EMBUTIR (2 MÓDULOS), 2P+T 20 A, INCLUINDO SUPORTE E PLACA - FORNECIMENTO E INSTALAÇÃO. AF_12/2015</t>
  </si>
  <si>
    <t xml:space="preserve">45,67</t>
  </si>
  <si>
    <t xml:space="preserve">92010</t>
  </si>
  <si>
    <t xml:space="preserve">TOMADA MÉDIA DE EMBUTIR (3 MÓDULOS), 2P+T 10 A, SEM SUPORTE E SEM PLACA - FORNECIMENTO E INSTALAÇÃO. AF_12/2015</t>
  </si>
  <si>
    <t xml:space="preserve">61,40</t>
  </si>
  <si>
    <t xml:space="preserve">92011</t>
  </si>
  <si>
    <t xml:space="preserve">TOMADA MÉDIA DE EMBUTIR (3 MÓDULOS), 2P+T 20 A, SEM SUPORTE E SEM PLACA - FORNECIMENTO E INSTALAÇÃO. AF_12/2015</t>
  </si>
  <si>
    <t xml:space="preserve">67,07</t>
  </si>
  <si>
    <t xml:space="preserve">92012</t>
  </si>
  <si>
    <t xml:space="preserve">TOMADA MÉDIA DE EMBUTIR (3 MÓDULOS), 2P+T 10 A, INCLUINDO SUPORTE E PLACA - FORNECIMENTO E INSTALAÇÃO. AF_12/2015</t>
  </si>
  <si>
    <t xml:space="preserve">68,80</t>
  </si>
  <si>
    <t xml:space="preserve">92013</t>
  </si>
  <si>
    <t xml:space="preserve">TOMADA MÉDIA DE EMBUTIR (3 MÓDULOS), 2P+T 20 A, INCLUINDO SUPORTE E PLACA - FORNECIMENTO E INSTALAÇÃO. AF_12/2015</t>
  </si>
  <si>
    <t xml:space="preserve">74,47</t>
  </si>
  <si>
    <t xml:space="preserve">92014</t>
  </si>
  <si>
    <t xml:space="preserve">TOMADA BAIXA DE EMBUTIR (3 MÓDULOS), 2P+T 10 A, SEM SUPORTE E SEM PLACA - FORNECIMENTO E INSTALAÇÃO. AF_12/2015</t>
  </si>
  <si>
    <t xml:space="preserve">92015</t>
  </si>
  <si>
    <t xml:space="preserve">TOMADA BAIXA DE EMBUTIR (3 MÓDULOS), 2P+T 20 A, SEM SUPORTE E SEM PLACA - FORNECIMENTO E INSTALAÇÃO. AF_12/2015</t>
  </si>
  <si>
    <t xml:space="preserve">55,83</t>
  </si>
  <si>
    <t xml:space="preserve">92016</t>
  </si>
  <si>
    <t xml:space="preserve">TOMADA BAIXA DE EMBUTIR (3 MÓDULOS), 2P+T 10 A, INCLUINDO SUPORTE E PLACA - FORNECIMENTO E INSTALAÇÃO. AF_12/2015</t>
  </si>
  <si>
    <t xml:space="preserve">57,56</t>
  </si>
  <si>
    <t xml:space="preserve">92017</t>
  </si>
  <si>
    <t xml:space="preserve">TOMADA BAIXA DE EMBUTIR (3 MÓDULOS), 2P+T 20 A, INCLUINDO SUPORTE E PLACA - FORNECIMENTO E INSTALAÇÃO. AF_12/2015</t>
  </si>
  <si>
    <t xml:space="preserve">63,23</t>
  </si>
  <si>
    <t xml:space="preserve">92018</t>
  </si>
  <si>
    <t xml:space="preserve">TOMADA BAIXA DE EMBUTIR (4 MÓDULOS), 2P+T 10 A, SEM SUPORTE E SEM PLACA - FORNECIMENTO E INSTALAÇÃO. AF_12/2015</t>
  </si>
  <si>
    <t xml:space="preserve">66,37</t>
  </si>
  <si>
    <t xml:space="preserve">92019</t>
  </si>
  <si>
    <t xml:space="preserve">TOMADA BAIXA DE EMBUTIR (4 MÓDULOS), 2P+T 10 A, INCLUINDO SUPORTE E PLACA - FORNECIMENTO E INSTALAÇÃO. AF_12/2015</t>
  </si>
  <si>
    <t xml:space="preserve">77,83</t>
  </si>
  <si>
    <t xml:space="preserve">92020</t>
  </si>
  <si>
    <t xml:space="preserve">TOMADA BAIXA DE EMBUTIR (6 MÓDULOS), 2P+T 10 A, SEM SUPORTE E SEM PLACA - FORNECIMENTO E INSTALAÇÃO. AF_12/2015</t>
  </si>
  <si>
    <t xml:space="preserve">97,98</t>
  </si>
  <si>
    <t xml:space="preserve">92021</t>
  </si>
  <si>
    <t xml:space="preserve">TOMADA BAIXA DE EMBUTIR (6 MÓDULOS), 2P+T 10 A, INCLUINDO SUPORTE E PLACA - FORNECIMENTO E INSTALAÇÃO. AF_12/2015</t>
  </si>
  <si>
    <t xml:space="preserve">109,44</t>
  </si>
  <si>
    <t xml:space="preserve">92022</t>
  </si>
  <si>
    <t xml:space="preserve">INTERRUPTOR SIMPLES (1 MÓDULO) COM 1 TOMADA DE EMBUTIR 2P+T 10 A,  SEM SUPORTE E SEM PLACA - FORNECIMENTO E INSTALAÇÃO. AF_12/2015</t>
  </si>
  <si>
    <t xml:space="preserve">92023</t>
  </si>
  <si>
    <t xml:space="preserve">INTERRUPTOR SIMPLES (1 MÓDULO) COM 1 TOMADA DE EMBUTIR 2P+T 10 A,  INCLUINDO SUPORTE E PLACA - FORNECIMENTO E INSTALAÇÃO. AF_12/2015</t>
  </si>
  <si>
    <t xml:space="preserve">44,30</t>
  </si>
  <si>
    <t xml:space="preserve">92024</t>
  </si>
  <si>
    <t xml:space="preserve">INTERRUPTOR SIMPLES (1 MÓDULO) COM 2 TOMADAS DE EMBUTIR 2P+T 10 A,  SEM SUPORTE E SEM PLACA - FORNECIMENTO E INSTALAÇÃO. AF_12/2015</t>
  </si>
  <si>
    <t xml:space="preserve">56,37</t>
  </si>
  <si>
    <t xml:space="preserve">92025</t>
  </si>
  <si>
    <t xml:space="preserve">INTERRUPTOR SIMPLES (1 MÓDULO) COM 2 TOMADAS DE EMBUTIR 2P+T 10 A,  INCLUINDO SUPORTE E PLACA - FORNECIMENTO E INSTALAÇÃO. AF_12/2015</t>
  </si>
  <si>
    <t xml:space="preserve">63,77</t>
  </si>
  <si>
    <t xml:space="preserve">92026</t>
  </si>
  <si>
    <t xml:space="preserve">INTERRUPTOR SIMPLES (2 MÓDULOS) COM 1 TOMADA DE EMBUTIR 2P+T 10 A,  SEM SUPORTE E SEM PLACA - FORNECIMENTO E INSTALAÇÃO. AF_12/2015</t>
  </si>
  <si>
    <t xml:space="preserve">51,29</t>
  </si>
  <si>
    <t xml:space="preserve">92027</t>
  </si>
  <si>
    <t xml:space="preserve">INTERRUPTOR SIMPLES (2 MÓDULOS) COM 1 TOMADA DE EMBUTIR 2P+T 10 A,  INCLUINDO SUPORTE E PLACA - FORNECIMENTO E INSTALAÇÃO. AF_12/2015</t>
  </si>
  <si>
    <t xml:space="preserve">58,69</t>
  </si>
  <si>
    <t xml:space="preserve">92028</t>
  </si>
  <si>
    <t xml:space="preserve">INTERRUPTOR PARALELO (1 MÓDULO) COM 1 TOMADA DE EMBUTIR 2P+T 10 A,  SEM SUPORTE E SEM PLACA - FORNECIMENTO E INSTALAÇÃO. AF_12/2015</t>
  </si>
  <si>
    <t xml:space="preserve">42,95</t>
  </si>
  <si>
    <t xml:space="preserve">92029</t>
  </si>
  <si>
    <t xml:space="preserve">INTERRUPTOR PARALELO (1 MÓDULO) COM 1 TOMADA DE EMBUTIR 2P+T 10 A,  INCLUINDO SUPORTE E PLACA - FORNECIMENTO E INSTALAÇÃO. AF_12/2015</t>
  </si>
  <si>
    <t xml:space="preserve">50,35</t>
  </si>
  <si>
    <t xml:space="preserve">92030</t>
  </si>
  <si>
    <t xml:space="preserve">INTERRUPTOR PARALELO (1 MÓDULO) COM 2 TOMADAS DE EMBUTIR 2P+T 10 A,  SEM SUPORTE E SEM PLACA - FORNECIMENTO E INSTALAÇÃO. AF_12/2015</t>
  </si>
  <si>
    <t xml:space="preserve">62,38</t>
  </si>
  <si>
    <t xml:space="preserve">92031</t>
  </si>
  <si>
    <t xml:space="preserve">INTERRUPTOR PARALELO (1 MÓDULO) COM 2 TOMADAS DE EMBUTIR 2P+T 10 A,  INCLUINDO SUPORTE E PLACA - FORNECIMENTO E INSTALAÇÃO. AF_12/2015</t>
  </si>
  <si>
    <t xml:space="preserve">69,78</t>
  </si>
  <si>
    <t xml:space="preserve">92032</t>
  </si>
  <si>
    <t xml:space="preserve">INTERRUPTOR PARALELO (2 MÓDULOS) COM 1 TOMADA DE EMBUTIR 2P+T 10 A,  SEM SUPORTE E SEM PLACA - FORNECIMENTO E INSTALAÇÃO. AF_12/2015</t>
  </si>
  <si>
    <t xml:space="preserve">63,36</t>
  </si>
  <si>
    <t xml:space="preserve">92033</t>
  </si>
  <si>
    <t xml:space="preserve">INTERRUPTOR PARALELO (2 MÓDULOS) COM 1 TOMADA DE EMBUTIR 2P+T 10 A,  INCLUINDO SUPORTE E PLACA - FORNECIMENTO E INSTALAÇÃO. AF_12/2015</t>
  </si>
  <si>
    <t xml:space="preserve">70,76</t>
  </si>
  <si>
    <t xml:space="preserve">92034</t>
  </si>
  <si>
    <t xml:space="preserve">INTERRUPTOR SIMPLES (1 MÓDULO), INTERRUPTOR PARALELO (1 MÓDULO) E 1 TOMADA DE EMBUTIR 2P+T 10 A,  SEM SUPORTE E SEM PLACA - FORNECIMENTO E INSTALAÇÃO. AF_12/2015</t>
  </si>
  <si>
    <t xml:space="preserve">57,35</t>
  </si>
  <si>
    <t xml:space="preserve">92035</t>
  </si>
  <si>
    <t xml:space="preserve">INTERRUPTOR SIMPLES (1 MÓDULO), INTERRUPTOR PARALELO (1 MÓDULO) E 1 TOMADA DE EMBUTIR 2P+T 10 A,  INCLUINDO SUPORTE E PLACA - FORNECIMENTO E INSTALAÇÃO. AF_12/2015</t>
  </si>
  <si>
    <t xml:space="preserve">64,75</t>
  </si>
  <si>
    <t xml:space="preserve">97583</t>
  </si>
  <si>
    <t xml:space="preserve">LUMINÁRIA TIPO CALHA, DE SOBREPOR, COM 1 LÂMPADA TUBULAR FLUORESCENTE DE 18 W, COM REATOR DE PARTIDA RÁPIDA - FORNECIMENTO E INSTALAÇÃO. AF_02/2020</t>
  </si>
  <si>
    <t xml:space="preserve">63,31</t>
  </si>
  <si>
    <t xml:space="preserve">97584</t>
  </si>
  <si>
    <t xml:space="preserve">LUMINÁRIA TIPO CALHA, DE SOBREPOR, COM 1 LÂMPADA TUBULAR FLUORESCENTE DE 36 W, COM REATOR DE PARTIDA RÁPIDA - FORNECIMENTO E INSTALAÇÃO. AF_02/2020</t>
  </si>
  <si>
    <t xml:space="preserve">86,80</t>
  </si>
  <si>
    <t xml:space="preserve">97585</t>
  </si>
  <si>
    <t xml:space="preserve">LUMINÁRIA TIPO CALHA, DE SOBREPOR, COM 2 LÂMPADAS TUBULARES FLUORESCENTES DE 18 W, COM REATOR DE PARTIDA RÁPIDA - FORNECIMENTO E INSTALAÇÃO. AF_02/2020</t>
  </si>
  <si>
    <t xml:space="preserve">84,27</t>
  </si>
  <si>
    <t xml:space="preserve">97586</t>
  </si>
  <si>
    <t xml:space="preserve">LUMINÁRIA TIPO CALHA, DE SOBREPOR, COM 2 LÂMPADAS TUBULARES FLUORESCENTES DE 36 W, COM REATOR DE PARTIDA RÁPIDA - FORNECIMENTO E INSTALAÇÃO. AF_02/2020</t>
  </si>
  <si>
    <t xml:space="preserve">112,63</t>
  </si>
  <si>
    <t xml:space="preserve">97587</t>
  </si>
  <si>
    <t xml:space="preserve">LUMINÁRIA TIPO CALHA, DE EMBUTIR, COM 2 LÂMPADAS FLUORESCENTES DE 14 W, COM REATOR DE PARTIDA RÁPIDA - FORNECIMENTO E INSTALAÇÃO. AF_02/2020</t>
  </si>
  <si>
    <t xml:space="preserve">200,64</t>
  </si>
  <si>
    <t xml:space="preserve">97589</t>
  </si>
  <si>
    <t xml:space="preserve">LUMINÁRIA TIPO PLAFON EM PLÁSTICO, DE SOBREPOR, COM 1 LÂMPADA FLUORESCENTE DE 15 W, SEM REATOR - FORNECIMENTO E INSTALAÇÃO. AF_02/2020</t>
  </si>
  <si>
    <t xml:space="preserve">36,15</t>
  </si>
  <si>
    <t xml:space="preserve">97590</t>
  </si>
  <si>
    <t xml:space="preserve">LUMINÁRIA TIPO PLAFON REDONDO COM VIDRO FOSCO, DE SOBREPOR, COM 1 LÂMPADA FLUORESCENTE DE 15 W, SEM REATOR - FORNECIMENTO E INSTALAÇÃO. AF_02/2020</t>
  </si>
  <si>
    <t xml:space="preserve">75,33</t>
  </si>
  <si>
    <t xml:space="preserve">97591</t>
  </si>
  <si>
    <t xml:space="preserve">LUMINÁRIA TIPO PLAFON REDONDO COM VIDRO FOSCO, DE SOBREPOR, COM 2 LÂMPADAS FLUORESCENTES DE 15 W, SEM REATOR - FORNECIMENTO E INSTALAÇÃO. AF_02/2020</t>
  </si>
  <si>
    <t xml:space="preserve">99,28</t>
  </si>
  <si>
    <t xml:space="preserve">97592</t>
  </si>
  <si>
    <t xml:space="preserve">LUMINÁRIA TIPO PLAFON, DE SOBREPOR, COM 1 LÂMPADA LED DE 12/13 W, SEM REATOR - FORNECIMENTO E INSTALAÇÃO. AF_02/2020</t>
  </si>
  <si>
    <t xml:space="preserve">41,01</t>
  </si>
  <si>
    <t xml:space="preserve">97593</t>
  </si>
  <si>
    <t xml:space="preserve">LUMINÁRIA TIPO SPOT, DE SOBREPOR, COM 1 LÂMPADA FLUORESCENTE DE 15 W, SEM REATOR - FORNECIMENTO E INSTALAÇÃO. AF_02/2020</t>
  </si>
  <si>
    <t xml:space="preserve">104,31</t>
  </si>
  <si>
    <t xml:space="preserve">97594</t>
  </si>
  <si>
    <t xml:space="preserve">LUMINÁRIA TIPO SPOT, DE SOBREPOR, COM 2 LÂMPADAS FLUORESCENTES DE 15 W, SEM REATOR - FORNECIMENTO E INSTALAÇÃO. AF_02/2020</t>
  </si>
  <si>
    <t xml:space="preserve">98,37</t>
  </si>
  <si>
    <t xml:space="preserve">97595</t>
  </si>
  <si>
    <t xml:space="preserve">SENSOR DE PRESENÇA COM FOTOCÉLULA, FIXAÇÃO EM PAREDE - FORNECIMENTO E INSTALAÇÃO. AF_02/2020</t>
  </si>
  <si>
    <t xml:space="preserve">77,03</t>
  </si>
  <si>
    <t xml:space="preserve">97596</t>
  </si>
  <si>
    <t xml:space="preserve">SENSOR DE PRESENÇA SEM FOTOCÉLULA, FIXAÇÃO EM PAREDE - FORNECIMENTO E INSTALAÇÃO. AF_02/2020</t>
  </si>
  <si>
    <t xml:space="preserve">55,86</t>
  </si>
  <si>
    <t xml:space="preserve">97597</t>
  </si>
  <si>
    <t xml:space="preserve">SENSOR DE PRESENÇA COM FOTOCÉLULA, FIXAÇÃO EM TETO - FORNECIMENTO E INSTALAÇÃO. AF_02/2020</t>
  </si>
  <si>
    <t xml:space="preserve">52,97</t>
  </si>
  <si>
    <t xml:space="preserve">97598</t>
  </si>
  <si>
    <t xml:space="preserve">SENSOR DE PRESENÇA SEM FOTOCÉLULA, FIXAÇÃO EM TETO - FORNECIMENTO E INSTALAÇÃO. AF_02/2020</t>
  </si>
  <si>
    <t xml:space="preserve">50,26</t>
  </si>
  <si>
    <t xml:space="preserve">97599</t>
  </si>
  <si>
    <t xml:space="preserve">LUMINÁRIA DE EMERGÊNCIA, COM 30 LÂMPADAS LED DE 2 W, SEM REATOR - FORNECIMENTO E INSTALAÇÃO. AF_02/2020</t>
  </si>
  <si>
    <t xml:space="preserve">29,33</t>
  </si>
  <si>
    <t xml:space="preserve">97609</t>
  </si>
  <si>
    <t xml:space="preserve">LÂMPADA COMPACTA DE LED 6 W, BASE E27 - FORNECIMENTO E INSTALAÇÃO. AF_02/2020</t>
  </si>
  <si>
    <t xml:space="preserve">16,81</t>
  </si>
  <si>
    <t xml:space="preserve">97610</t>
  </si>
  <si>
    <t xml:space="preserve">LÂMPADA COMPACTA DE LED 10 W, BASE E27 - FORNECIMENTO E INSTALAÇÃO. AF_02/2020</t>
  </si>
  <si>
    <t xml:space="preserve">97611</t>
  </si>
  <si>
    <t xml:space="preserve">LÂMPADA COMPACTA FLUORESCENTE DE 15 W, BASE E27 - FORNECIMENTO E INSTALAÇÃO. AF_02/2020</t>
  </si>
  <si>
    <t xml:space="preserve">20,08</t>
  </si>
  <si>
    <t xml:space="preserve">97612</t>
  </si>
  <si>
    <t xml:space="preserve">LÂMPADA COMPACTA FLUORESCENTE DE 20 W, BASE E27 - FORNECIMENTO E INSTALAÇÃO. AF_02/2020</t>
  </si>
  <si>
    <t xml:space="preserve">21,64</t>
  </si>
  <si>
    <t xml:space="preserve">97613</t>
  </si>
  <si>
    <t xml:space="preserve">LÂMPADA COMPACTA DE VAPOR MERCURIO 125 W, BASE E27 - FORNECIMENTO E INSTALAÇÃO. AF_02/2020</t>
  </si>
  <si>
    <t xml:space="preserve">26,81</t>
  </si>
  <si>
    <t xml:space="preserve">97614</t>
  </si>
  <si>
    <t xml:space="preserve">LÂMPADA COMPACTA DE VAPOR METÁLICO OVOIDE 150 W, BASE E27 - FORNECIMENTO E INSTALAÇÃO. AF_02/2020</t>
  </si>
  <si>
    <t xml:space="preserve">45,50</t>
  </si>
  <si>
    <t xml:space="preserve">97615</t>
  </si>
  <si>
    <t xml:space="preserve">LÂMPADA TUBULAR FLUORESCENTE T8 DE 16/18 W, BASE G13 - FORNECIMENTO E INSTALAÇÃO. AF_02/2020_P</t>
  </si>
  <si>
    <t xml:space="preserve">41,81</t>
  </si>
  <si>
    <t xml:space="preserve">97616</t>
  </si>
  <si>
    <t xml:space="preserve">LÂMPADA TUBULAR FLUORESCENTE T8 DE 32/36 W, BASE G13 - FORNECIMENTO E INSTALAÇÃO. AF_02/2020_P</t>
  </si>
  <si>
    <t xml:space="preserve">47,26</t>
  </si>
  <si>
    <t xml:space="preserve">97617</t>
  </si>
  <si>
    <t xml:space="preserve">LÂMPADA TUBULAR FLUORESCENTE T10 DE 20/40 W, BASE G13 - FORNECIMENTO E INSTALAÇÃO. AF_02/2020_P</t>
  </si>
  <si>
    <t xml:space="preserve">97618</t>
  </si>
  <si>
    <t xml:space="preserve">LÂMPADA TUBULAR FLUORESCENTE T5 DE 14 W, BASE G13 - FORNECIMENTO E INSTALAÇÃO. AF_02/2020_P</t>
  </si>
  <si>
    <t xml:space="preserve">100902</t>
  </si>
  <si>
    <t xml:space="preserve">LÂMPADA TUBULAR LED DE 9/10 W, BASE G13 - FORNECIMENTO E INSTALAÇÃO. AF_02/2020_P</t>
  </si>
  <si>
    <t xml:space="preserve">26,86</t>
  </si>
  <si>
    <t xml:space="preserve">100903</t>
  </si>
  <si>
    <t xml:space="preserve">LÂMPADA TUBULAR LED DE 18/20 W, BASE G13 - FORNECIMENTO E INSTALAÇÃO. AF_02/2020_P</t>
  </si>
  <si>
    <t xml:space="preserve">32,06</t>
  </si>
  <si>
    <t xml:space="preserve">100904</t>
  </si>
  <si>
    <t xml:space="preserve">LUMINÁRIA TIPO CALHA, DE SOBREPOR, COM 1 LÂMPADA TUBULAR FLUORESCENTE DE 20 W, COM REATOR DE PARTIDA CONVENCIONAL - FORNECIMENTO E INSTALAÇÃO. AF_02/2020</t>
  </si>
  <si>
    <t xml:space="preserve">100905</t>
  </si>
  <si>
    <t xml:space="preserve">LUMINÁRIA DUPLA TIPO CALHA, DE SOBREPOR, COM 4 LÂMPADAS TUBULARES FLUORESCENTES DE 18 W,COM REATORES DE PARTIDA RÁPIDA - FORNECIMENTO E INSTALAÇÃO. AF_02/2020</t>
  </si>
  <si>
    <t xml:space="preserve">168,56</t>
  </si>
  <si>
    <t xml:space="preserve">100906</t>
  </si>
  <si>
    <t xml:space="preserve">LUMINÁRIA DUPLA TIPO CALHA, DE SOBREPOR, COM 4 LÂMPADAS TUBULARES FLUORESCENTES DE 36 W, COM REATORES DE PARTIDA RÁPIDA -FORNECIMENTO E INSTALAÇÃO. AF_02/2020</t>
  </si>
  <si>
    <t xml:space="preserve">225,28</t>
  </si>
  <si>
    <t xml:space="preserve">100919</t>
  </si>
  <si>
    <t xml:space="preserve">LÂMPADA FLUORESCENTE ESPIRAL BRANCA 45 W, BASE E27 - FORNECIMENTO E INSTALAÇÃO. AF_02/2020</t>
  </si>
  <si>
    <t xml:space="preserve">51,60</t>
  </si>
  <si>
    <t xml:space="preserve">100920</t>
  </si>
  <si>
    <t xml:space="preserve">LÂMPADA FLUORESCENTE ESPIRAL BRANCA 65 W, BASE E27 - FORNECIMENTO E INSTALAÇÃO. AF_02/2020</t>
  </si>
  <si>
    <t xml:space="preserve">86,06</t>
  </si>
  <si>
    <t xml:space="preserve">100921</t>
  </si>
  <si>
    <t xml:space="preserve">REATOR DE PARTIDA RÁPIDA PARA LÂMPADA FLUORESCENTE 2X40W - FORNECIMENTO E INSTALAÇÃO. AF_02/2020</t>
  </si>
  <si>
    <t xml:space="preserve">53,91</t>
  </si>
  <si>
    <t xml:space="preserve">100922</t>
  </si>
  <si>
    <t xml:space="preserve">REATOR DE PARTIDA RÁPIDA PARA LÂMPADA FLUORESCENTE 1X20W - FORNECIMENTO E INSTALAÇÃO. AF_02/2020</t>
  </si>
  <si>
    <t xml:space="preserve">38,44</t>
  </si>
  <si>
    <t xml:space="preserve">100923</t>
  </si>
  <si>
    <t xml:space="preserve">REATOR DE PARTIDA RÁPIDA PARA LÂMPADA FLUORESCENTE 1X40W - FORNECIMENTO E INSTALAÇÃO. AF_02/2020</t>
  </si>
  <si>
    <t xml:space="preserve">43,50</t>
  </si>
  <si>
    <t xml:space="preserve">101489</t>
  </si>
  <si>
    <t xml:space="preserve">ENTRADA DE ENERGIA ELÉTRICA, AÉREA, MONOFÁSICA, COM CAIXA DE SOBREPOR, CABO DE 10 MM2 E DISJUNTOR DIN 50A (NÃO INCLUSO O POSTE DE CONCRETO). AF_07/2020_P</t>
  </si>
  <si>
    <t xml:space="preserve">1.132,84</t>
  </si>
  <si>
    <t xml:space="preserve">101490</t>
  </si>
  <si>
    <t xml:space="preserve">ENTRADA DE ENERGIA ELÉTRICA, AÉREA, MONOFÁSICA, COM CAIXA DE SOBREPOR, CABO DE 16 MM2 E DISJUNTOR DIN 50A (NÃO INCLUSO O POSTE DE CONCRETO). AF_07/2020_P</t>
  </si>
  <si>
    <t xml:space="preserve">1.219,52</t>
  </si>
  <si>
    <t xml:space="preserve">101491</t>
  </si>
  <si>
    <t xml:space="preserve">ENTRADA DE ENERGIA ELÉTRICA, AÉREA, MONOFÁSICA, COM CAIXA DE SOBREPOR, CABO DE 25 MM2 E DISJUNTOR DIN 50A (NÃO INCLUSO O POSTE DE CONCRETO). AF_07/2020_P</t>
  </si>
  <si>
    <t xml:space="preserve">1.246,58</t>
  </si>
  <si>
    <t xml:space="preserve">101492</t>
  </si>
  <si>
    <t xml:space="preserve">ENTRADA DE ENERGIA ELÉTRICA, AÉREA, MONOFÁSICA, COM CAIXA DE SOBREPOR, CABO DE 35 MM2 E DISJUNTOR DIN 50A (NÃO INCLUSO O POSTE DE CONCRETO). AF_07/2020_P</t>
  </si>
  <si>
    <t xml:space="preserve">1.369,92</t>
  </si>
  <si>
    <t xml:space="preserve">101493</t>
  </si>
  <si>
    <t xml:space="preserve">ENTRADA DE ENERGIA ELÉTRICA, AÉREA, MONOFÁSICA, COM CAIXA DE EMBUTIR, CABO DE 10 MM2 E DISJUNTOR DIN 50A (NÃO INCLUSO O POSTE DE CONCRETO). AF_07/2020_P</t>
  </si>
  <si>
    <t xml:space="preserve">1.115,87</t>
  </si>
  <si>
    <t xml:space="preserve">101494</t>
  </si>
  <si>
    <t xml:space="preserve">ENTRADA DE ENERGIA ELÉTRICA, AÉREA, MONOFÁSICA, COM CAIXA DE EMBUTIR, CABO DE 16 MM2 E DISJUNTOR DIN 50A (NÃO INCLUSO O POSTE DE CONCRETO). AF_07/2020_P</t>
  </si>
  <si>
    <t xml:space="preserve">1.202,55</t>
  </si>
  <si>
    <t xml:space="preserve">101495</t>
  </si>
  <si>
    <t xml:space="preserve">ENTRADA DE ENERGIA ELÉTRICA, AÉREA, MONOFÁSICA, COM CAIXA DE EMBUTIR, CABO DE 25 MM2 E DISJUNTOR DIN 50A (NÃO INCLUSO O POSTE DE CONCRETO). AF_07/2020_P</t>
  </si>
  <si>
    <t xml:space="preserve">1.229,61</t>
  </si>
  <si>
    <t xml:space="preserve">101496</t>
  </si>
  <si>
    <t xml:space="preserve">ENTRADA DE ENERGIA ELÉTRICA, AÉREA, MONOFÁSICA, COM CAIXA DE EMBUTIR, CABO DE 35 MM2 E DISJUNTOR DIN 50A (NÃO INCLUSO O POSTE DE CONCRETO). AF_07/2020_P</t>
  </si>
  <si>
    <t xml:space="preserve">1.352,95</t>
  </si>
  <si>
    <t xml:space="preserve">101497</t>
  </si>
  <si>
    <t xml:space="preserve">ENTRADA DE ENERGIA ELÉTRICA, AÉREA, BIFÁSICA, COM CAIXA DE SOBREPOR, CABO DE 10 MM2 E DISJUNTOR DIN 50A (NÃO INCLUSO O POSTE DE CONCRETO). AF_07/2020_P</t>
  </si>
  <si>
    <t xml:space="preserve">1.322,02</t>
  </si>
  <si>
    <t xml:space="preserve">101498</t>
  </si>
  <si>
    <t xml:space="preserve">ENTRADA DE ENERGIA ELÉTRICA, AÉREA, BIFÁSICA, COM CAIXA DE SOBREPOR, CABO DE 16 MM2 E DISJUNTOR DIN 50A (NÃO INCLUSO O POSTE DE CONCRETO). AF_07/2020_P</t>
  </si>
  <si>
    <t xml:space="preserve">1.453,22</t>
  </si>
  <si>
    <t xml:space="preserve">101499</t>
  </si>
  <si>
    <t xml:space="preserve">ENTRADA DE ENERGIA ELÉTRICA, AÉREA, BIFÁSICA, COM CAIXA DE SOBREPOR, CABO DE 25 MM2 E DISJUNTOR DIN 50A (NÃO INCLUSO O POSTE DE CONCRETO). AF_07/2020_P</t>
  </si>
  <si>
    <t xml:space="preserve">1.494,18</t>
  </si>
  <si>
    <t xml:space="preserve">101500</t>
  </si>
  <si>
    <t xml:space="preserve">ENTRADA DE ENERGIA ELÉTRICA, AÉREA, BIFÁSICA, COM CAIXA DE SOBREPOR, CABO DE 35 MM2 E DISJUNTOR DIN 50A (NÃO INCLUSO O POSTE DE CONCRETO). AF_07/2020_P</t>
  </si>
  <si>
    <t xml:space="preserve">1.667,41</t>
  </si>
  <si>
    <t xml:space="preserve">101501</t>
  </si>
  <si>
    <t xml:space="preserve">ENTRADA DE ENERGIA ELÉTRICA, AÉREA, BIFÁSICA, COM CAIXA DE EMBUTIR, CABO DE 10 MM2 E DISJUNTOR DIN 50A (NÃO INCLUSO O POSTE DE CONCRETO). AF_07/2020_P</t>
  </si>
  <si>
    <t xml:space="preserve">1.311,97</t>
  </si>
  <si>
    <t xml:space="preserve">101502</t>
  </si>
  <si>
    <t xml:space="preserve">ENTRADA DE ENERGIA ELÉTRICA, AÉREA, BIFÁSICA, COM CAIXA DE EMBUTIR, CABO DE 16 MM2 E DISJUNTOR DIN 50A (NÃO INCLUSO O POSTE DE CONCRETO). AF_07/2020_P</t>
  </si>
  <si>
    <t xml:space="preserve">1.443,17</t>
  </si>
  <si>
    <t xml:space="preserve">101503</t>
  </si>
  <si>
    <t xml:space="preserve">ENTRADA DE ENERGIA ELÉTRICA, AÉREA, BIFÁSICA, COM CAIXA DE EMBUTIR, CABO DE 25 MM2 E DISJUNTOR DIN 50A (NÃO INCLUSO O POSTE DE CONCRETO). AF_07/2020_P</t>
  </si>
  <si>
    <t xml:space="preserve">1.484,13</t>
  </si>
  <si>
    <t xml:space="preserve">101504</t>
  </si>
  <si>
    <t xml:space="preserve">ENTRADA DE ENERGIA ELÉTRICA, AÉREA, BIFÁSICA, COM CAIXA DE EMBUTIR, CABO DE 35 MM2 E DISJUNTOR DIN 50A (NÃO INCLUSO O POSTE DE CONCRETO). AF_07/2020_P</t>
  </si>
  <si>
    <t xml:space="preserve">1.657,36</t>
  </si>
  <si>
    <t xml:space="preserve">101505</t>
  </si>
  <si>
    <t xml:space="preserve">ENTRADA DE ENERGIA ELÉTRICA, AÉREA, TRIFÁSICA, COM CAIXA DE SOBREPOR, CABO DE 10 MM2 E DISJUNTOR DIN 50A (NÃO INCLUSO O POSTE DE CONCRETO). AF_07/2020_P</t>
  </si>
  <si>
    <t xml:space="preserve">1.428,24</t>
  </si>
  <si>
    <t xml:space="preserve">101506</t>
  </si>
  <si>
    <t xml:space="preserve">ENTRADA DE ENERGIA ELÉTRICA, AÉREA, TRIFÁSICA, COM CAIXA DE SOBREPOR, CABO DE 16 MM2 E DISJUNTOR DIN 50A (NÃO INCLUSO O POSTE DE CONCRETO). AF_07/2020_P</t>
  </si>
  <si>
    <t xml:space="preserve">1.603,18</t>
  </si>
  <si>
    <t xml:space="preserve">101507</t>
  </si>
  <si>
    <t xml:space="preserve">ENTRADA DE ENERGIA ELÉTRICA, AÉREA, TRIFÁSICA, COM CAIXA DE SOBREPOR, CABO DE 25 MM2 E DISJUNTOR DIN 50A (NÃO INCLUSO O POSTE DE CONCRETO). AF_07/2020_P</t>
  </si>
  <si>
    <t xml:space="preserve">1.657,79</t>
  </si>
  <si>
    <t xml:space="preserve">101508</t>
  </si>
  <si>
    <t xml:space="preserve">ENTRADA DE ENERGIA ELÉTRICA, AÉREA, TRIFÁSICA, COM CAIXA DE SOBREPOR, CABO DE 35 MM2 E DISJUNTOR DIN 50A (NÃO INCLUSO O POSTE DE CONCRETO). AF_07/2020_P</t>
  </si>
  <si>
    <t xml:space="preserve">1.880,02</t>
  </si>
  <si>
    <t xml:space="preserve">101509</t>
  </si>
  <si>
    <t xml:space="preserve">ENTRADA DE ENERGIA ELÉTRICA, AÉREA, TRIFÁSICA, COM CAIXA DE EMBUTIR, CABO DE 10 MM2 E DISJUNTOR DIN 50A (NÃO INCLUSO O POSTE DE CONCRETO). AF_07/2020</t>
  </si>
  <si>
    <t xml:space="preserve">1.499,54</t>
  </si>
  <si>
    <t xml:space="preserve">101510</t>
  </si>
  <si>
    <t xml:space="preserve">ENTRADA DE ENERGIA ELÉTRICA, AÉREA, TRIFÁSICA, COM CAIXA DE EMBUTIR, CABO DE 16 MM2 E DISJUNTOR DIN 50A (NÃO INCLUSO O POSTE DE CONCRETO). AF_07/2020</t>
  </si>
  <si>
    <t xml:space="preserve">1.674,48</t>
  </si>
  <si>
    <t xml:space="preserve">101511</t>
  </si>
  <si>
    <t xml:space="preserve">ENTRADA DE ENERGIA ELÉTRICA, AÉREA, TRIFÁSICA, COM CAIXA DE EMBUTIR, CABO DE 25 MM2 E DISJUNTOR DIN 50A (NÃO INCLUSO O POSTE DE CONCRETO). AF_07/2020</t>
  </si>
  <si>
    <t xml:space="preserve">1.729,09</t>
  </si>
  <si>
    <t xml:space="preserve">101512</t>
  </si>
  <si>
    <t xml:space="preserve">ENTRADA DE ENERGIA ELÉTRICA, AÉREA, TRIFÁSICA, COM CAIXA DE EMBUTIR, CABO DE 35 MM2 E DISJUNTOR DIN 50A (NÃO INCLUSO O POSTE DE CONCRETO). AF_07/2020</t>
  </si>
  <si>
    <t xml:space="preserve">1.951,32</t>
  </si>
  <si>
    <t xml:space="preserve">101513</t>
  </si>
  <si>
    <t xml:space="preserve">ENTRADA DE ENERGIA ELÉTRICA, SUBTERRÂNEA, MONOFÁSICA, COM CAIXA DE SOBREPOR, CABO DE 10 MM2 E DISJUNTOR DIN 50A (NÃO INCLUSA MURETA DE ALVENARIA). AF_07/2020_P</t>
  </si>
  <si>
    <t xml:space="preserve">638,49</t>
  </si>
  <si>
    <t xml:space="preserve">101514</t>
  </si>
  <si>
    <t xml:space="preserve">ENTRADA DE ENERGIA ELÉTRICA, SUBTERRÂNEA, MONOFÁSICA, COM CAIXA DE SOBREPOR, CABO DE 16 MM2 E DISJUNTOR DIN 50A (NÃO INCLUSA MURETA DE ALVENARIA). AF_07/2020_P</t>
  </si>
  <si>
    <t xml:space="preserve">742,51</t>
  </si>
  <si>
    <t xml:space="preserve">101515</t>
  </si>
  <si>
    <t xml:space="preserve">ENTRADA DE ENERGIA ELÉTRICA, SUBTERRÂNEA, MONOFÁSICA, COM CAIXA DE SOBREPOR, CABO DE 25 MM2 E DISJUNTOR DIN 50A (NÃO INCLUSA MURETA DE ALVENARIA). AF_07/2020_P</t>
  </si>
  <si>
    <t xml:space="preserve">774,98</t>
  </si>
  <si>
    <t xml:space="preserve">101516</t>
  </si>
  <si>
    <t xml:space="preserve">ENTRADA DE ENERGIA ELÉTRICA, SUBTERRÂNEA, MONOFÁSICA, COM CAIXA DE SOBREPOR, CABO DE 35 MM2 E DISJUNTOR DIN 50A (NÃO INCLUSA MURETA DE ALVENARIA). AF_07/2020_P</t>
  </si>
  <si>
    <t xml:space="preserve">891,53</t>
  </si>
  <si>
    <t xml:space="preserve">101517</t>
  </si>
  <si>
    <t xml:space="preserve">ENTRADA DE ENERGIA ELÉTRICA, SUBTERRÂNEA, MONOFÁSICA, COM CAIXA DE EMBUTIR, CABO DE 10 MM2 E DISJUNTOR DIN 50A (NÃO INCLUSA MURETA DE ALVENARIA). AF_07/2020_P</t>
  </si>
  <si>
    <t xml:space="preserve">621,51</t>
  </si>
  <si>
    <t xml:space="preserve">101518</t>
  </si>
  <si>
    <t xml:space="preserve">ENTRADA DE ENERGIA ELÉTRICA, SUBTERRÂNEA, MONOFÁSICA, COM CAIXA DE EMBUTIR, CABO DE 16 MM2 E DISJUNTOR DIN 50A (NÃO INCLUSA MURETA DE ALVENARIA). AF_07/2020_P</t>
  </si>
  <si>
    <t xml:space="preserve">725,53</t>
  </si>
  <si>
    <t xml:space="preserve">101519</t>
  </si>
  <si>
    <t xml:space="preserve">ENTRADA DE ENERGIA ELÉTRICA, SUBTERRÂNEA, MONOFÁSICA, COM CAIXA DE EMBUTIR, CABO DE 25 MM2 E DISJUNTOR DIN 50A (NÃO INCLUSA MURETA DE ALVENARIA). AF_07/2020_P</t>
  </si>
  <si>
    <t xml:space="preserve">758,00</t>
  </si>
  <si>
    <t xml:space="preserve">101520</t>
  </si>
  <si>
    <t xml:space="preserve">ENTRADA DE ENERGIA ELÉTRICA, SUBTERRÂNEA, MONOFÁSICA, COM CAIXA DE EMBUTIR, CABO DE 35 MM2 E DISJUNTOR DIN 50A (NÃO INCLUSA MURETA DE ALVENARIA). AF_07/2020_P</t>
  </si>
  <si>
    <t xml:space="preserve">874,55</t>
  </si>
  <si>
    <t xml:space="preserve">101521</t>
  </si>
  <si>
    <t xml:space="preserve">ENTRADA DE ENERGIA ELÉTRICA, SUBTERRÂNEA, BIFÁSICA, COM CAIXA DE SOBREPOR, CABO DE 10 MM2 E DISJUNTOR DIN 50A (NÃO INCLUSA MURETA DE ALVENARIA). AF_07/2020_P</t>
  </si>
  <si>
    <t xml:space="preserve">841,99</t>
  </si>
  <si>
    <t xml:space="preserve">101522</t>
  </si>
  <si>
    <t xml:space="preserve">ENTRADA DE ENERGIA ELÉTRICA, SUBTERRÂNEA, BIFÁSICA, COM CAIXA DE SOBREPOR, CABO DE 16 MM2 E DISJUNTOR DIN 50A (NÃO INCLUSA MURETA DE ALVENARIA). AF_07/2020_P</t>
  </si>
  <si>
    <t xml:space="preserve">998,02</t>
  </si>
  <si>
    <t xml:space="preserve">101523</t>
  </si>
  <si>
    <t xml:space="preserve">ENTRADA DE ENERGIA ELÉTRICA, SUBTERRÂNEA, BIFÁSICA, COM CAIXA DE SOBREPOR, CABO DE 25 MM2 E DISJUNTOR DIN 50A (NÃO INCLUSA MURETA DE ALVENARIA). AF_07/2020_P</t>
  </si>
  <si>
    <t xml:space="preserve">1.046,72</t>
  </si>
  <si>
    <t xml:space="preserve">101524</t>
  </si>
  <si>
    <t xml:space="preserve">ENTRADA DE ENERGIA ELÉTRICA, SUBTERRÂNEA, BIFÁSICA, COM CAIXA DE SOBREPOR, CABO DE 35 MM2 E DISJUNTOR DIN 50A (NÃO INCLUSA MURETA DE ALVENARIA). AF_07/2020_P</t>
  </si>
  <si>
    <t xml:space="preserve">1.221,56</t>
  </si>
  <si>
    <t xml:space="preserve">101525</t>
  </si>
  <si>
    <t xml:space="preserve">ENTRADA DE ENERGIA ELÉTRICA, SUBTERRÂNEA, BIFÁSICA, COM CAIXA DE EMBUTIR, CABO DE 10 MM2 E DISJUNTOR DIN 50A (NÃO INCLUSA MURETA DE ALVENARIA). AF_07/2020_P</t>
  </si>
  <si>
    <t xml:space="preserve">831,93</t>
  </si>
  <si>
    <t xml:space="preserve">101526</t>
  </si>
  <si>
    <t xml:space="preserve">ENTRADA DE ENERGIA ELÉTRICA, SUBTERRÂNEA, BIFÁSICA, COM CAIXA DE EMBUTIR, CABO DE 16 MM2 E DISJUNTOR DIN 50A (NÃO INCLUSA MURETA DE ALVENARIA). AF_07/2020_P</t>
  </si>
  <si>
    <t xml:space="preserve">987,96</t>
  </si>
  <si>
    <t xml:space="preserve">101527</t>
  </si>
  <si>
    <t xml:space="preserve">ENTRADA DE ENERGIA ELÉTRICA, SUBTERRÂNEA, BIFÁSICA, COM CAIXA DE EMBUTIR, CABO DE 25 MM2 E DISJUNTOR DIN 50A (NÃO INCLUSA MURETA DE ALVENARIA). AF_07/2020_P</t>
  </si>
  <si>
    <t xml:space="preserve">1.036,66</t>
  </si>
  <si>
    <t xml:space="preserve">101528</t>
  </si>
  <si>
    <t xml:space="preserve">ENTRADA DE ENERGIA ELÉTRICA, SUBTERRÂNEA, BIFÁSICA, COM CAIXA DE EMBUTIR, CABO DE 35 MM2 E DISJUNTOR DIN 50A (NÃO INCLUSA MURETA DE ALVENARIA). AF_07/2020_P</t>
  </si>
  <si>
    <t xml:space="preserve">1.211,50</t>
  </si>
  <si>
    <t xml:space="preserve">101529</t>
  </si>
  <si>
    <t xml:space="preserve">ENTRADA DE ENERGIA ELÉTRICA, SUBTERRÂNEA, TRIFÁSICA, COM CAIXA DE SOBREPOR, CABO DE 10 MM2 E DISJUNTOR DIN 50A (NÃO INCLUSA MURETA DE ALVENARIA). AF_07/2020_P</t>
  </si>
  <si>
    <t xml:space="preserve">964,03</t>
  </si>
  <si>
    <t xml:space="preserve">101530</t>
  </si>
  <si>
    <t xml:space="preserve">ENTRADA DE ENERGIA ELÉTRICA, SUBTERRÂNEA, TRIFÁSICA, COM CAIXA DE SOBREPOR, CABO DE 16 MM2 E DISJUNTOR DIN 50A (NÃO INCLUSA MURETA DE ALVENARIA). AF_07/2020_P</t>
  </si>
  <si>
    <t xml:space="preserve">1.172,07</t>
  </si>
  <si>
    <t xml:space="preserve">101531</t>
  </si>
  <si>
    <t xml:space="preserve">ENTRADA DE ENERGIA ELÉTRICA, SUBTERRÂNEA, TRIFÁSICA, COM CAIXA DE SOBREPOR, CABO DE 25 MM2 E DISJUNTOR DIN 50A (NÃO INCLUSA MURETA DE ALVENARIA). AF_07/2020_P</t>
  </si>
  <si>
    <t xml:space="preserve">1.237,01</t>
  </si>
  <si>
    <t xml:space="preserve">101532</t>
  </si>
  <si>
    <t xml:space="preserve">ENTRADA DE ENERGIA ELÉTRICA, SUBTERRÂNEA, TRIFÁSICA, COM CAIXA DE SOBREPOR, CABO DE 35 MM2 E DISJUNTOR DIN 50A (NÃO INCLUSA MURETA DE ALVENARIA). AF_07/2020_P</t>
  </si>
  <si>
    <t xml:space="preserve">1.470,12</t>
  </si>
  <si>
    <t xml:space="preserve">101533</t>
  </si>
  <si>
    <t xml:space="preserve">ENTRADA DE ENERGIA ELÉTRICA, SUBTERRÂNEA, TRIFÁSICA, COM CAIXA DE EMBUTIR, CABO DE 10 MM2 E DISJUNTOR DIN 50A (NÃO INCLUSA MURETA DE ALVENARIA). AF_07/2020</t>
  </si>
  <si>
    <t xml:space="preserve">1.035,32</t>
  </si>
  <si>
    <t xml:space="preserve">101534</t>
  </si>
  <si>
    <t xml:space="preserve">ENTRADA DE ENERGIA ELÉTRICA, SUBTERRÂNEA, TRIFÁSICA, COM CAIXA DE EMBUTIR, CABO DE 16 MM2 E DISJUNTOR DIN 50A (NÃO INCLUSA MURETA DE ALVENARIA). AF_07/2020</t>
  </si>
  <si>
    <t xml:space="preserve">1.243,36</t>
  </si>
  <si>
    <t xml:space="preserve">101535</t>
  </si>
  <si>
    <t xml:space="preserve">ENTRADA DE ENERGIA ELÉTRICA, SUBTERRÂNEA, TRIFÁSICA, COM CAIXA DE EMBUTIR, CABO DE 25 MM2 E DISJUNTOR DIN 50A (NÃO INCLUSA MURETA DE ALVENARIA). AF_07/2020</t>
  </si>
  <si>
    <t xml:space="preserve">1.308,30</t>
  </si>
  <si>
    <t xml:space="preserve">101536</t>
  </si>
  <si>
    <t xml:space="preserve">ENTRADA DE ENERGIA ELÉTRICA, SUBTERRÂNEA, TRIFÁSICA, COM CAIXA DE EMBUTIR, CABO DE 35 MM2 E DISJUNTOR DIN 50A (NÃO INCLUSA MURETA DE ALVENARIA). AF_07/2020</t>
  </si>
  <si>
    <t xml:space="preserve">1.541,41</t>
  </si>
  <si>
    <t xml:space="preserve">101537</t>
  </si>
  <si>
    <t xml:space="preserve">APARELHO SINALIZADOR DE SAÍDA DE GARAGEM, COM CÉLULA FOTOELÉTRICA - FORNECIMENTO E INSTALAÇÃO. AF_07/2020</t>
  </si>
  <si>
    <t xml:space="preserve">140,72</t>
  </si>
  <si>
    <t xml:space="preserve">101538</t>
  </si>
  <si>
    <t xml:space="preserve">ARMAÇÃO SECUNDÁRIA, COM 1 ESTRIBO E 1 ISOLADOR - FORNECIMENTO E INSTALAÇÃO. AF_07/2020</t>
  </si>
  <si>
    <t xml:space="preserve">37,00</t>
  </si>
  <si>
    <t xml:space="preserve">101539</t>
  </si>
  <si>
    <t xml:space="preserve">ARMAÇÃO SECUNDÁRIA, COM 2 ESTRIBOS E 2 ISOLADORES - FORNECIMENTO E INSTALAÇÃO. AF_07/2020</t>
  </si>
  <si>
    <t xml:space="preserve">62,34</t>
  </si>
  <si>
    <t xml:space="preserve">101540</t>
  </si>
  <si>
    <t xml:space="preserve">ARMAÇÃO SECUNDÁRIA, COM 3 ESTRIBOS E 3 ISOLADORES - FORNECIMENTO E INSTALAÇÃO. AF_07/2020</t>
  </si>
  <si>
    <t xml:space="preserve">103,90</t>
  </si>
  <si>
    <t xml:space="preserve">101541</t>
  </si>
  <si>
    <t xml:space="preserve">ARMAÇÃO SECUNDÁRIA, COM 4 ESTRIBOS E 4 ISOLADORES - FORNECIMENTO E INSTALAÇÃO. AF_07/2020</t>
  </si>
  <si>
    <t xml:space="preserve">135,79</t>
  </si>
  <si>
    <t xml:space="preserve">101542</t>
  </si>
  <si>
    <t xml:space="preserve">ARMAÇÃO SECUNDÁRIA, COM 1 ESTRIBO, SEM ISOLADOR - FORNECIMENTO E INSTALAÇÃO. AF_07/2020</t>
  </si>
  <si>
    <t xml:space="preserve">28,23</t>
  </si>
  <si>
    <t xml:space="preserve">101543</t>
  </si>
  <si>
    <t xml:space="preserve">ARMAÇÃO SECUNDÁRIA, COM 2 ESTRIBOS, SEM ISOLADOR - FORNECIMENTO E INSTALAÇÃO. AF_07/2020</t>
  </si>
  <si>
    <t xml:space="preserve">50,83</t>
  </si>
  <si>
    <t xml:space="preserve">101544</t>
  </si>
  <si>
    <t xml:space="preserve">ARMAÇÃO SECUNDÁRIA, COM 3 ESTRIBOS, SEM ISOLADOR - FORNECIMENTO E INSTALAÇÃO. AF_07/2020</t>
  </si>
  <si>
    <t xml:space="preserve">80,74</t>
  </si>
  <si>
    <t xml:space="preserve">101545</t>
  </si>
  <si>
    <t xml:space="preserve">ARMAÇÃO SECUNDÁRIA, COM 4 ESTRIBOS, SEM ISOLADOR - FORNECIMENTO E INSTALAÇÃO. AF_07/2020</t>
  </si>
  <si>
    <t xml:space="preserve">116,15</t>
  </si>
  <si>
    <t xml:space="preserve">101546</t>
  </si>
  <si>
    <t xml:space="preserve">ISOLADOR, TIPO PINO, PARA TENSÃO 15 KV - FORNECIMENTO E INSTALAÇÃO. AF_07/2020</t>
  </si>
  <si>
    <t xml:space="preserve">22,80</t>
  </si>
  <si>
    <t xml:space="preserve">101547</t>
  </si>
  <si>
    <t xml:space="preserve">ISOLADOR, TIPO DISCO, PARA TENSÃO 15 KV - FORNECIMENTO E INSTALAÇÃO. AF_07/2020</t>
  </si>
  <si>
    <t xml:space="preserve">70,11</t>
  </si>
  <si>
    <t xml:space="preserve">101548</t>
  </si>
  <si>
    <t xml:space="preserve">ISOLADOR, TIPO ROLDANA, PARA BAIXA TENSÃO - FORNECIMENTO E INSTALAÇÃO. AF_07/2020</t>
  </si>
  <si>
    <t xml:space="preserve">101549</t>
  </si>
  <si>
    <t xml:space="preserve">GRAMPO PARALELO METÁLICO, PARA REDES AÉREAS DE DISTRIBUIÇÃO DE ENERGIA ELÉTRICA DE BAIXA TENSÃO - FORNECIMENTO E INSTALAÇÃO. AF_07/2020</t>
  </si>
  <si>
    <t xml:space="preserve">15,46</t>
  </si>
  <si>
    <t xml:space="preserve">101553</t>
  </si>
  <si>
    <t xml:space="preserve">ALÇA PREFORMADA DE DISTRIBUIÇÃO, EM  AÇO GALVANIZADO, AWG 1 - FORNECIMENTO E INSTALAÇÃO. AF_07/2020</t>
  </si>
  <si>
    <t xml:space="preserve">101554</t>
  </si>
  <si>
    <t xml:space="preserve">ALÇA PREFORMADA DE DISTRIBUIÇÃO, EM  AÇO GALVANIZADO, AWG 2 - FORNECIMENTO E INSTALAÇÃO. AF_07/2020</t>
  </si>
  <si>
    <t xml:space="preserve">9,95</t>
  </si>
  <si>
    <t xml:space="preserve">101555</t>
  </si>
  <si>
    <t xml:space="preserve">ALÇA PREFORMADA DE DISTRIBUIÇÃO, EM  AÇO GALVANIZADO, AWG 4 - FORNECIMENTO E INSTALAÇÃO. AF_07/2020</t>
  </si>
  <si>
    <t xml:space="preserve">6,94</t>
  </si>
  <si>
    <t xml:space="preserve">101556</t>
  </si>
  <si>
    <t xml:space="preserve">ALÇA PREFORMADA DE DISTRIBUIÇÃO, EM  AÇO GALVANIZADO, AWG 6 - FORNECIMENTO E INSTALAÇÃO. AF_07/2020</t>
  </si>
  <si>
    <t xml:space="preserve">6,46</t>
  </si>
  <si>
    <t xml:space="preserve">101560</t>
  </si>
  <si>
    <t xml:space="preserve">CABO DE COBRE FLEXÍVEL ISOLADO, 10 MM², 0,6/1,0 KV, PARA REDE AÉREA DE DISTRIBUIÇÃO DE ENERGIA ELÉTRICA DE BAIXA TENSÃO - FORNECIMENTO E INSTALAÇÃO. AF_07/2020</t>
  </si>
  <si>
    <t xml:space="preserve">9,76</t>
  </si>
  <si>
    <t xml:space="preserve">101561</t>
  </si>
  <si>
    <t xml:space="preserve">CABO DE COBRE FLEXÍVEL ISOLADO, 16 MM², 0,6/1,0 KV, PARA REDE AÉREA DE DISTRIBUIÇÃO DE ENERGIA ELÉTRICA DE BAIXA TENSÃO - FORNECIMENTO E INSTALAÇÃO. AF_07/2020</t>
  </si>
  <si>
    <t xml:space="preserve">14,94</t>
  </si>
  <si>
    <t xml:space="preserve">101562</t>
  </si>
  <si>
    <t xml:space="preserve">CABO DE COBRE FLEXÍVEL ISOLADO, 25 MM², 0,6/1,0 KV, PARA REDE AÉREA DE DISTRIBUIÇÃO DE ENERGIA ELÉTRICA DE BAIXA TENSÃO - FORNECIMENTO E INSTALAÇÃO. AF_07/2020</t>
  </si>
  <si>
    <t xml:space="preserve">22,71</t>
  </si>
  <si>
    <t xml:space="preserve">101563</t>
  </si>
  <si>
    <t xml:space="preserve">CABO DE COBRE FLEXÍVEL ISOLADO, 35 MM², 0,6/1,0 KV, PARA REDE AÉREA DE DISTRIBUIÇÃO DE ENERGIA ELÉTRICA DE BAIXA TENSÃO - FORNECIMENTO E INSTALAÇÃO. AF_07/2020</t>
  </si>
  <si>
    <t xml:space="preserve">31,28</t>
  </si>
  <si>
    <t xml:space="preserve">101564</t>
  </si>
  <si>
    <t xml:space="preserve">CABO DE COBRE FLEXÍVEL ISOLADO, 50 MM², 0,6/1,0 KV, PARA REDE AÉREA DE DISTRIBUIÇÃO DE ENERGIA ELÉTRICA DE BAIXA TENSÃO - FORNECIMENTO E INSTALAÇÃO. AF_07/2020</t>
  </si>
  <si>
    <t xml:space="preserve">44,55</t>
  </si>
  <si>
    <t xml:space="preserve">101565</t>
  </si>
  <si>
    <t xml:space="preserve">CABO DE COBRE FLEXÍVEL ISOLADO, 70 MM², 0,6/1,0 KV, PARA REDE AÉREA DE DISTRIBUIÇÃO DE ENERGIA ELÉTRICA DE BAIXA TENSÃO - FORNECIMENTO E INSTALAÇÃO. AF_07/2020</t>
  </si>
  <si>
    <t xml:space="preserve">61,69</t>
  </si>
  <si>
    <t xml:space="preserve">101567</t>
  </si>
  <si>
    <t xml:space="preserve">CABO DE COBRE FLEXÍVEL ISOLADO, 95 MM², 0,6/1,0 KV, PARA REDE AÉREA DE DISTRIBUIÇÃO DE ENERGIA ELÉTRICA DE BAIXA TENSÃO - FORNECIMENTO E INSTALAÇÃO. AF_07/2020</t>
  </si>
  <si>
    <t xml:space="preserve">81,93</t>
  </si>
  <si>
    <t xml:space="preserve">101568</t>
  </si>
  <si>
    <t xml:space="preserve">CABO DE COBRE FLEXÍVEL ISOLADO, 120 MM², 0,6/1,0 KV, PARA REDE AÉREA DE DISTRIBUIÇÃO DE ENERGIA ELÉTRICA DE BAIXA TENSÃO - FORNECIMENTO E INSTALAÇÃO. AF_07/2020</t>
  </si>
  <si>
    <t xml:space="preserve">106,63</t>
  </si>
  <si>
    <t xml:space="preserve">101626</t>
  </si>
  <si>
    <t xml:space="preserve">REATOR PARA LÂMPADA VAPOR DE MERCÚRIO 400 W, USO EXTERNO - FORNECIMENTO E INSTALAÇÃO. AF_08/2020</t>
  </si>
  <si>
    <t xml:space="preserve">119,32</t>
  </si>
  <si>
    <t xml:space="preserve">101627</t>
  </si>
  <si>
    <t xml:space="preserve">REATOR PARA LÂMPADA VAPOR DE SÓDIO 250 W, USO EXTERNO - FORNECIMENTO E INSTALAÇÃO. AF_08/2020</t>
  </si>
  <si>
    <t xml:space="preserve">183,53</t>
  </si>
  <si>
    <t xml:space="preserve">101628</t>
  </si>
  <si>
    <t xml:space="preserve">REATOR PARA LÂMPADA VAPOR DE MERCÚRIO 125 W, USO EXTERNO - FORNECIMENTO E INSTALAÇÃO. AF_08/2020</t>
  </si>
  <si>
    <t xml:space="preserve">89,61</t>
  </si>
  <si>
    <t xml:space="preserve">101629</t>
  </si>
  <si>
    <t xml:space="preserve">REATOR PARA LÂMPADA VAPOR DE MERCÚRIO 250 W, USO EXTERNO - FORNECIMENTO E INSTALAÇÃO. AF_08/2020</t>
  </si>
  <si>
    <t xml:space="preserve">104,91</t>
  </si>
  <si>
    <t xml:space="preserve">101630</t>
  </si>
  <si>
    <t xml:space="preserve">SUBSTITUIÇÃO DE REATOR PARA ILUMINAÇÃO PÚBLICA (NÃO INCLUI FORNECIMENTO). AF_08/2020</t>
  </si>
  <si>
    <t xml:space="preserve">55,88</t>
  </si>
  <si>
    <t xml:space="preserve">101631</t>
  </si>
  <si>
    <t xml:space="preserve">IGNITOR PARA PARTIDA LÂMPADA VAPOR SÓDIO / VAPOR METÁLICO ATÉ 400 W - FORNECIMENTO E INSTALAÇÃO. AF_08/2020</t>
  </si>
  <si>
    <t xml:space="preserve">22,40</t>
  </si>
  <si>
    <t xml:space="preserve">101632</t>
  </si>
  <si>
    <t xml:space="preserve">RELÉ FOTOELÉTRICO PARA COMANDO DE ILUMINAÇÃO EXTERNA 1000 W - FORNECIMENTO E INSTALAÇÃO. AF_08/2020</t>
  </si>
  <si>
    <t xml:space="preserve">26,10</t>
  </si>
  <si>
    <t xml:space="preserve">101633</t>
  </si>
  <si>
    <t xml:space="preserve">SUBSTITUIÇÃO DE RELÉ FOTOELÉTRICO PARA COMANDO DE ILUMINAÇÃO EXTERNA 1000 W - FORNECIMENTO E INSTALAÇÃO. AF_08/2020</t>
  </si>
  <si>
    <t xml:space="preserve">68,62</t>
  </si>
  <si>
    <t xml:space="preserve">BRAÇO PARA ILUMINAÇÃO PÚBLICA, EM TUBO DE AÇO GALVANIZADO, COMPRIMENTO DE 1,50 M, PARA FIXAÇÃO EM POSTE DE CONCRETO - FORNECIMENTO E INSTALAÇÃO. AF_08/2020</t>
  </si>
  <si>
    <t xml:space="preserve">118,63</t>
  </si>
  <si>
    <t xml:space="preserve">101637</t>
  </si>
  <si>
    <t xml:space="preserve">BRAÇO PARA ILUMINAÇÃO PÚBLICA, EM TUBO DE AÇO GALVANIZADO, COMPRIMENTO DE 1,50 M, PARA FIXAÇÃO EM POSTE METÁLICO - FORNECIMENTO E INSTALAÇÃO. AF_08/2020</t>
  </si>
  <si>
    <t xml:space="preserve">112,69</t>
  </si>
  <si>
    <t xml:space="preserve">101640</t>
  </si>
  <si>
    <t xml:space="preserve">LÂMPADA VAPOR METÁLICO 400 W - FORNECIMENTO E INSTALAÇÃO. AF_08/2020</t>
  </si>
  <si>
    <t xml:space="preserve">72,76</t>
  </si>
  <si>
    <t xml:space="preserve">101641</t>
  </si>
  <si>
    <t xml:space="preserve">LÂMPADA VAPOR METÁLICO 150 W - FORNECIMENTO E INSTALAÇÃO. AF_08/2020</t>
  </si>
  <si>
    <t xml:space="preserve">37,87</t>
  </si>
  <si>
    <t xml:space="preserve">101642</t>
  </si>
  <si>
    <t xml:space="preserve">LÂMPADA VAPOR DE MERCÚRIO 125 W - FORNECIMENTO E INSTALAÇÃO. AF_08/2020</t>
  </si>
  <si>
    <t xml:space="preserve">19,18</t>
  </si>
  <si>
    <t xml:space="preserve">101643</t>
  </si>
  <si>
    <t xml:space="preserve">LÂMPADA VAPOR DE MERCÚRIO 250 W - FORNECIMENTO E INSTALAÇÃO. AF_08/2020</t>
  </si>
  <si>
    <t xml:space="preserve">33,10</t>
  </si>
  <si>
    <t xml:space="preserve">101644</t>
  </si>
  <si>
    <t xml:space="preserve">LÂMPADA VAPOR DE MERCÚRIO 400 W - FORNECIMENTO E INSTALAÇÃO. AF_08/2020</t>
  </si>
  <si>
    <t xml:space="preserve">44,66</t>
  </si>
  <si>
    <t xml:space="preserve">101645</t>
  </si>
  <si>
    <t xml:space="preserve">LÂMPADA MISTA 160 W - FORNECIMENTO E INSTALAÇÃO. AF_08/2020</t>
  </si>
  <si>
    <t xml:space="preserve">21,34</t>
  </si>
  <si>
    <t xml:space="preserve">101646</t>
  </si>
  <si>
    <t xml:space="preserve">LÂMPADA MISTA 250 W - FORNECIMENTO E INSTALAÇÃO. AF_08/2020</t>
  </si>
  <si>
    <t xml:space="preserve">28,21</t>
  </si>
  <si>
    <t xml:space="preserve">101647</t>
  </si>
  <si>
    <t xml:space="preserve">LÂMPADA MISTA 500 W - FORNECIMENTO E INSTALAÇÃO. AF_08/2020</t>
  </si>
  <si>
    <t xml:space="preserve">51,51</t>
  </si>
  <si>
    <t xml:space="preserve">101648</t>
  </si>
  <si>
    <t xml:space="preserve">LÂMPADA VAPOR DE SÓDIO 150 W - FORNECIMENTO E INSTALAÇÃO. AF_08/2020</t>
  </si>
  <si>
    <t xml:space="preserve">101649</t>
  </si>
  <si>
    <t xml:space="preserve">LÂMPADA VAPOR DE SÓDIO 250 W - FORNECIMENTO E INSTALAÇÃO. AF_08/2020</t>
  </si>
  <si>
    <t xml:space="preserve">45,94</t>
  </si>
  <si>
    <t xml:space="preserve">101650</t>
  </si>
  <si>
    <t xml:space="preserve">LÂMPADA VAPOR DE SÓDIO 400 W - FORNECIMENTO E INSTALAÇÃO. AF_08/2020</t>
  </si>
  <si>
    <t xml:space="preserve">53,34</t>
  </si>
  <si>
    <t xml:space="preserve">101651</t>
  </si>
  <si>
    <t xml:space="preserve">SUBSTITUIÇÃO DE LÂMPADA PARA ILUMINAÇÃO PÚBLICA (NÃO INCLUI FORNECIMENTO). AF_08/2020</t>
  </si>
  <si>
    <t xml:space="preserve">44,64</t>
  </si>
  <si>
    <t xml:space="preserve">101652</t>
  </si>
  <si>
    <t xml:space="preserve">LUMINÁRIA FECHADA, PARA ILUMINAÇÃO PÚBLICA, PARA LÂMPADA DE VAPOR - FORNECIMENTO E INSTALAÇÃO (EXCLUSIVE LÂMPADA E REATOR). AF_08/2020</t>
  </si>
  <si>
    <t xml:space="preserve">359,53</t>
  </si>
  <si>
    <t xml:space="preserve">101653</t>
  </si>
  <si>
    <t xml:space="preserve">LUMINÁRIA ABERTA PARA ILUMINAÇÃO PÚBLICA, PARA LÂMPADA VAPOR DE MERCÚRIO ATÉ 400 W E MISTA ATÉ 500 W, COM BRAÇO EM TUBO DE AÇO GALV 1", COMPRIMENTO DE 1,50 M, PARA POSTE DE CONCRETO - FORNECIMENTO E INSTALAÇÃO (EXCLUSIVE LÂMPADA E REATOR). AF_08/2020</t>
  </si>
  <si>
    <t xml:space="preserve">219,48</t>
  </si>
  <si>
    <t xml:space="preserve">101654</t>
  </si>
  <si>
    <t xml:space="preserve">LUMINÁRIA DE LED PARA ILUMINAÇÃO PÚBLICA, DE 33 W ATÉ 50 W - FORNECIMENTO E INSTALAÇÃO. AF_08/2020</t>
  </si>
  <si>
    <t xml:space="preserve">284,59</t>
  </si>
  <si>
    <t xml:space="preserve">101655</t>
  </si>
  <si>
    <t xml:space="preserve">LUMINÁRIA DE LED PARA ILUMINAÇÃO PÚBLICA, DE 51 W ATÉ 67 W - FORNECIMENTO E INSTALAÇÃO. AF_08/2020</t>
  </si>
  <si>
    <t xml:space="preserve">479,54</t>
  </si>
  <si>
    <t xml:space="preserve">101656</t>
  </si>
  <si>
    <t xml:space="preserve">LUMINÁRIA DE LED PARA ILUMINAÇÃO PÚBLICA, DE 68 W ATÉ 97 W - FORNECIMENTO E INSTALAÇÃO. AF_08/2020</t>
  </si>
  <si>
    <t xml:space="preserve">525,06</t>
  </si>
  <si>
    <t xml:space="preserve">101657</t>
  </si>
  <si>
    <t xml:space="preserve">LUMINÁRIA DE LED PARA ILUMINAÇÃO PÚBLICA, DE 98 W ATÉ 137 W - FORNECIMENTO E INSTALAÇÃO. AF_08/2020</t>
  </si>
  <si>
    <t xml:space="preserve">622,02</t>
  </si>
  <si>
    <t xml:space="preserve">101658</t>
  </si>
  <si>
    <t xml:space="preserve">LUMINÁRIA DE LED PARA ILUMINAÇÃO PÚBLICA, DE 138 W ATÉ 180 W - FORNECIMENTO E INSTALAÇÃO. AF_08/2020</t>
  </si>
  <si>
    <t xml:space="preserve">821,40</t>
  </si>
  <si>
    <t xml:space="preserve">101659</t>
  </si>
  <si>
    <t xml:space="preserve">LUMINÁRIA DE LED PARA ILUMINAÇÃO PÚBLICA, DE 181 W ATÉ 239 W - FORNECIMENTO E INSTALAÇÃO. AF_08/2020</t>
  </si>
  <si>
    <t xml:space="preserve">945,40</t>
  </si>
  <si>
    <t xml:space="preserve">101660</t>
  </si>
  <si>
    <t xml:space="preserve">LUMINÁRIA DE LED PARA ILUMINAÇÃO PÚBLICA, DE 240 W ATÉ 350 W - FORNECIMENTO E INSTALAÇÃO. AF_08/2020</t>
  </si>
  <si>
    <t xml:space="preserve">1.530,77</t>
  </si>
  <si>
    <t xml:space="preserve">101661</t>
  </si>
  <si>
    <t xml:space="preserve">SUBSTITUIÇÃO DE LUMINÁRIA DE VAPOR DE MERCÚRIO/VAPOR DE SÓDIO POR LUMINÁRIA DE LED PARA ILUMINAÇÃO PÚBLICA (NÃO INCLUI FORNECIMENTO). AF_08/2020</t>
  </si>
  <si>
    <t xml:space="preserve">95,43</t>
  </si>
  <si>
    <t xml:space="preserve">101662</t>
  </si>
  <si>
    <t xml:space="preserve">LUMINÁRIA FECHADA PARA ILUMINAÇÃO PÚBLICA, COM REATOR DE PARTIDA RÁPIDA, COM LÂMPADA VAPOR DE MERCÚRIO 250 W - FORNECIMENTO E INSTALAÇÃO. AF_08/2020</t>
  </si>
  <si>
    <t xml:space="preserve">497,56</t>
  </si>
  <si>
    <t xml:space="preserve">101663</t>
  </si>
  <si>
    <t xml:space="preserve">ABRAÇADEIRA DE FIXAÇÃO DE BRAÇOS DE LUMINÁRIAS DE 2" - FORNECIMENTO E INSTALAÇÃO. AF_08/2020</t>
  </si>
  <si>
    <t xml:space="preserve">26,18</t>
  </si>
  <si>
    <t xml:space="preserve">101664</t>
  </si>
  <si>
    <t xml:space="preserve">ABRAÇADEIRA DE FIXAÇÃO DE BRAÇOS DE LUMINÁRIAS DE 3" - FORNECIMENTO E INSTALAÇÃO. AF_08/2020</t>
  </si>
  <si>
    <t xml:space="preserve">27,25</t>
  </si>
  <si>
    <t xml:space="preserve">101665</t>
  </si>
  <si>
    <t xml:space="preserve">ABRAÇADEIRA DE FIXAÇÃO DE BRAÇOS DE LUMINÁRIAS DE 4" - FORNECIMENTO E INSTALAÇÃO. AF_08/2020</t>
  </si>
  <si>
    <t xml:space="preserve">31,85</t>
  </si>
  <si>
    <t xml:space="preserve">101666</t>
  </si>
  <si>
    <t xml:space="preserve">REFLETOR RETANGULAR FECHADO, COM LÂMPADA VAPOR METÁLICO 400 W - FORNECIMENTO E INSTALAÇÃO. AF_08/2020</t>
  </si>
  <si>
    <t xml:space="preserve">287,49</t>
  </si>
  <si>
    <t xml:space="preserve">102085</t>
  </si>
  <si>
    <t xml:space="preserve">LUMINÁRIA ESTANQUE COM PROTEÇÃO CONTRA ÁGUA, POEIRA OU IMPACTOS - FORNECIMENTO E INSTALAÇÃO. AF_08/2020</t>
  </si>
  <si>
    <t xml:space="preserve">146,83</t>
  </si>
  <si>
    <t xml:space="preserve">100578</t>
  </si>
  <si>
    <t xml:space="preserve">ASSENTAMENTO DE POSTE DE CONCRETO COM COMPRIMENTO NOMINAL DE 9 M, CARGA NOMINAL MENOR OU IGUAL A 1000 DAN, ENGASTAMENTO SIMPLES COM 1,5 M DE SOLO (NÃO INCLUI FORNECIMENTO). AF_11/2019</t>
  </si>
  <si>
    <t xml:space="preserve">388,00</t>
  </si>
  <si>
    <t xml:space="preserve">100579</t>
  </si>
  <si>
    <t xml:space="preserve">ASSENTAMENTO DE POSTE DE CONCRETO COM COMPRIMENTO NOMINAL DE 10 M, CARGA NOMINAL MENOR OU IGUAL A 1000 DAN, ENGASTAMENTO SIMPLES COM 1,6 M DE SOLO (NÃO INCLUI FORNECIMENTO). AF_11/2019</t>
  </si>
  <si>
    <t xml:space="preserve">424,75</t>
  </si>
  <si>
    <t xml:space="preserve">100580</t>
  </si>
  <si>
    <t xml:space="preserve">ASSENTAMENTO DE POSTE DE CONCRETO COM COMPRIMENTO NOMINAL DE 10 M, CARGA NOMINAL MAIOR QUE 1000 DAN, ENGASTAMENTO SIMPLES COM 1,6 M DE SOLO (NÃO INCLUI FORNECIMENTO). AF_11/2019</t>
  </si>
  <si>
    <t xml:space="preserve">473,68</t>
  </si>
  <si>
    <t xml:space="preserve">100581</t>
  </si>
  <si>
    <t xml:space="preserve">ASSENTAMENTO DE POSTE DE CONCRETO COM COMPRIMENTO NOMINAL DE 10,5 M, CARGA NOMINAL MENOR OU IGUAL A 1000 DAN, ENGASTAMENTO SIMPLES COM 1,65 M DE SOLO (NÃO INCLUI FORNECIMENTO). AF_11/2019</t>
  </si>
  <si>
    <t xml:space="preserve">442,95</t>
  </si>
  <si>
    <t xml:space="preserve">100582</t>
  </si>
  <si>
    <t xml:space="preserve">ASSENTAMENTO DE POSTE DE CONCRETO COM COMPRIMENTO NOMINAL DE 10,5 M, CARGA NOMINAL MAIOR QUE 1000 DAN, ENGASTAMENTO SIMPLES COM 1,65 M DE SOLO (NÃO INCLUI FORNECIMENTO). AF_11/2019</t>
  </si>
  <si>
    <t xml:space="preserve">531,31</t>
  </si>
  <si>
    <t xml:space="preserve">100583</t>
  </si>
  <si>
    <t xml:space="preserve">ASSENTAMENTO DE POSTE DE CONCRETO COM COMPRIMENTO NOMINAL DE 11 M, CARGA NOMINAL MENOR OU IGUAL A 1000 DAN, ENGASTAMENTO SIMPLES COM 1,7 M DE SOLO (NÃO INCLUI FORNECIMENTO). AF_11/2019</t>
  </si>
  <si>
    <t xml:space="preserve">462,71</t>
  </si>
  <si>
    <t xml:space="preserve">100584</t>
  </si>
  <si>
    <t xml:space="preserve">ASSENTAMENTO DE POSTE DE CONCRETO COM COMPRIMENTO NOMINAL DE 11 M, CARGA NOMINAL MAIOR QUE 1000 DAN, ENGASTAMENTO SIMPLES COM 1,7 M DE SOLO (NÃO INCLUI FORNECIMENTO). AF_11/2019</t>
  </si>
  <si>
    <t xml:space="preserve">515,73</t>
  </si>
  <si>
    <t xml:space="preserve">100585</t>
  </si>
  <si>
    <t xml:space="preserve">ASSENTAMENTO DE POSTE DE CONCRETO COM COMPRIMENTO NOMINAL DE 12 M, CARGA NOMINAL MENOR OU IGUAL A 1000 DAN, ENGASTAMENTO SIMPLES COM 1,8 M DE SOLO (NÃO INCLUI FORNECIMENTO). AF_11/2019</t>
  </si>
  <si>
    <t xml:space="preserve">500,90</t>
  </si>
  <si>
    <t xml:space="preserve">100586</t>
  </si>
  <si>
    <t xml:space="preserve">ASSENTAMENTO DE POSTE DE CONCRETO COM COMPRIMENTO NOMINAL DE 12 M, CARGA NOMINAL MAIOR QUE 1000 DAN, ENGASTAMENTO SIMPLES COM 1,8 M DE SOLO (NÃO INCLUI FORNECIMENTO). AF_11/2019</t>
  </si>
  <si>
    <t xml:space="preserve">585,28</t>
  </si>
  <si>
    <t xml:space="preserve">100587</t>
  </si>
  <si>
    <t xml:space="preserve">ASSENTAMENTO DE POSTE DE CONCRETO COM COMPRIMENTO NOMINAL DE 13 M, CARGA NOMINAL MENOR OU IGUAL A 1000 DAN, ENGASTAMENTO SIMPLES COM 1,9 M DE SOLO (NÃO INCLUI FORNECIMENTO). AF_11/2019</t>
  </si>
  <si>
    <t xml:space="preserve">540,80</t>
  </si>
  <si>
    <t xml:space="preserve">100588</t>
  </si>
  <si>
    <t xml:space="preserve">ASSENTAMENTO DE POSTE DE CONCRETO COM COMPRIMENTO NOMINAL DE 13 M, CARGA NOMINAL MAIOR QUE 1000 DAN, ENGASTAMENTO SIMPLES COM 1,9 M DE SOLO (NÃO INCLUI FORNECIMENTO). AF_11/2019</t>
  </si>
  <si>
    <t xml:space="preserve">606,36</t>
  </si>
  <si>
    <t xml:space="preserve">100589</t>
  </si>
  <si>
    <t xml:space="preserve">ASSENTAMENTO DE POSTE DE CONCRETO COM COMPRIMENTO NOMINAL DE 13,5 M, CARGA NOMINAL MENOR OU IGUAL A 1000 DAN, ENGASTAMENTO SIMPLES COM 1,95 M DE SOLO (NÃO INCLUI FORNECIMENTO). AF_11/2019</t>
  </si>
  <si>
    <t xml:space="preserve">606,61</t>
  </si>
  <si>
    <t xml:space="preserve">100590</t>
  </si>
  <si>
    <t xml:space="preserve">ASSENTAMENTO DE POSTE DE CONCRETO COM COMPRIMENTO NOMINAL DE 13,5 M, CARGA NOMINAL MAIOR QUE 1000 DAN, ENGASTAMENTO SIMPLES COM 1,95 M DE SOLO (NÃO INCLUI FORNECIMENTO). AF_11/2019</t>
  </si>
  <si>
    <t xml:space="preserve">671,72</t>
  </si>
  <si>
    <t xml:space="preserve">100591</t>
  </si>
  <si>
    <t xml:space="preserve">ASSENTAMENTO DE POSTE DE CONCRETO COM COMPRIMENTO NOMINAL DE 14 M, CARGA NOMINAL MENOR OU IGUAL A 1000 DAN, ENGASTAMENTO SIMPLES COM 2 M DE SOLO (NÃO INCLUI FORNECIMENTO). AF_11/2019</t>
  </si>
  <si>
    <t xml:space="preserve">597,72</t>
  </si>
  <si>
    <t xml:space="preserve">100592</t>
  </si>
  <si>
    <t xml:space="preserve">ASSENTAMENTO DE POSTE DE CONCRETO COM COMPRIMENTO NOMINAL DE 14 M, CARGA NOMINAL MAIOR QUE 1000 DAN, ENGASTAMENTO SIMPLES COM 2 M DE SOLO (NÃO INCLUI FORNECIMENTO). AF_11/2019</t>
  </si>
  <si>
    <t xml:space="preserve">651,61</t>
  </si>
  <si>
    <t xml:space="preserve">100593</t>
  </si>
  <si>
    <t xml:space="preserve">ASSENTAMENTO DE POSTE DE CONCRETO COM COMPRIMENTO NOMINAL DE 15 M, CARGA NOMINAL MENOR OU IGUAL A 1000 DAN, ENGASTAMENTO SIMPLES COM 2,1 M DE SOLO (NÃO INCLUI FORNECIMENTO). AF_11/2019</t>
  </si>
  <si>
    <t xml:space="preserve">640,54</t>
  </si>
  <si>
    <t xml:space="preserve">100594</t>
  </si>
  <si>
    <t xml:space="preserve">ASSENTAMENTO DE POSTE DE CONCRETO COM COMPRIMENTO NOMINAL DE 15 M, CARGA NOMINAL MAIOR QUE 1000 DAN, ENGASTAMENTO SIMPLES COM 2,1 M DE SOLO (NÃO INCLUI FORNECIMENTO). AF_11/2019</t>
  </si>
  <si>
    <t xml:space="preserve">731,64</t>
  </si>
  <si>
    <t xml:space="preserve">100595</t>
  </si>
  <si>
    <t xml:space="preserve">ASSENTAMENTO DE POSTE DE CONCRETO COM COMPRIMENTO NOMINAL DE 18 M, CARGA NOMINAL MENOR OU IGUAL A 1000 DAN, ENGASTAMENTO SIMPLES COM 2,4 M DE SOLO (NÃO INCLUI FORNECIMENTO). AF_11/2019</t>
  </si>
  <si>
    <t xml:space="preserve">769,13</t>
  </si>
  <si>
    <t xml:space="preserve">100596</t>
  </si>
  <si>
    <t xml:space="preserve">ASSENTAMENTO DE POSTE DE CONCRETO COM COMPRIMENTO NOMINAL DE 18 M, CARGA NOMINAL MAIOR QUE 1000 DAN, ENGASTAMENTO SIMPLES COM 2,4 M DE SOLO (NÃO INCLUI FORNECIMENTO). AF_11/2019</t>
  </si>
  <si>
    <t xml:space="preserve">891,80</t>
  </si>
  <si>
    <t xml:space="preserve">100597</t>
  </si>
  <si>
    <t xml:space="preserve">ASSENTAMENTO DE POSTE DE CONCRETO COM COMPRIMENTO NOMINAL DE 20 M, CARGA NOMINAL MENOR OU IGUAL A 1000 DAN, ENGASTAMENTO SIMPLES COM 2,6 M DE SOLO (NÃO INCLUI FORNECIMENTO). AF_11/2019</t>
  </si>
  <si>
    <t xml:space="preserve">896,66</t>
  </si>
  <si>
    <t xml:space="preserve">100598</t>
  </si>
  <si>
    <t xml:space="preserve">ASSENTAMENTO DE POSTE DE CONCRETO COM COMPRIMENTO NOMINAL DE 20 M, CARGA NOMINAL MAIOR QUE 1000, ENGASTAMENTO SIMPLES COM 2,6 M DE SOLO (NÃO INCLUI FORNECIMENTO). AF_11/2019</t>
  </si>
  <si>
    <t xml:space="preserve">997,77</t>
  </si>
  <si>
    <t xml:space="preserve">100599</t>
  </si>
  <si>
    <t xml:space="preserve">ASSENTAMENTO DE POSTE DE CONCRETO COM COMPRIMENTO NOMINAL DE 9 M, CARGA NOMINAL DE 150 DAN, ENGASTAMENTO BASE CONCRETADA COM 1 M DE CONCRETO E 0,5 M DE SOLO (NÃO INCLUI FORNECIMENTO). AF_11/2019</t>
  </si>
  <si>
    <t xml:space="preserve">396,38</t>
  </si>
  <si>
    <t xml:space="preserve">100600</t>
  </si>
  <si>
    <t xml:space="preserve">ASSENTAMENTO DE POSTE DE CONCRETO COM COMPRIMENTO NOMINAL DE 9 M, CARGA NOMINAL DE 300 DAN, ENGASTAMENTO BASE CONCRETADA COM 1 M DE CONCRETO E 0,5 M DE SOLO (NÃO INCLUI FORNECIMENTO). AF_11/2019</t>
  </si>
  <si>
    <t xml:space="preserve">480,98</t>
  </si>
  <si>
    <t xml:space="preserve">100601</t>
  </si>
  <si>
    <t xml:space="preserve">ASSENTAMENTO DE POSTE DE CONCRETO COM COMPRIMENTO NOMINAL DE 9 M, CARGA NOMINAL DE 400 DAN, ENGASTAMENTO BASE CONCRETADA COM 1 M DE CONCRETO E 0,5 M DE SOLO (NÃO INCLUI FORNECIMENTO). AF_11/2019</t>
  </si>
  <si>
    <t xml:space="preserve">621,85</t>
  </si>
  <si>
    <t xml:space="preserve">100602</t>
  </si>
  <si>
    <t xml:space="preserve">ASSENTAMENTO DE POSTE DE CONCRETO COM COMPRIMENTO NOMINAL DE 9 M, CARGA NOMINAL DE 600 DAN, ENGASTAMENTO BASE CONCRETADA COM 1 M DE CONCRETO E 0,5 M DE SOLO (NÃO INCLUI FORNECIMENTO). AF_11/2019</t>
  </si>
  <si>
    <t xml:space="preserve">797,60</t>
  </si>
  <si>
    <t xml:space="preserve">100603</t>
  </si>
  <si>
    <t xml:space="preserve">ASSENTAMENTO DE POSTE DE CONCRETO COM COMPRIMENTO NOMINAL DE 9 M, CARGA NOMINAL DE 1000 DAN, ENGASTAMENTO BASE CONCRETADA COM 1 M DE CONCRETO E 0,5 M DE SOLO (NÃO INCLUI FORNECIMENTO). AF_11/2019</t>
  </si>
  <si>
    <t xml:space="preserve">1.250,36</t>
  </si>
  <si>
    <t xml:space="preserve">100604</t>
  </si>
  <si>
    <t xml:space="preserve">ASSENTAMENTO DE POSTE DE CONCRETO COM COMPRIMENTO NOMINAL DE 10 M, CARGA NOMINAL DE 300 DAN, ENGASTAMENTO BASE CONCRETADA COM 1 M DE CONCRETO E 0,6 M DE SOLO (NÃO INCLUI FORNECIMENTO). AF_11/2019</t>
  </si>
  <si>
    <t xml:space="preserve">509,15</t>
  </si>
  <si>
    <t xml:space="preserve">100605</t>
  </si>
  <si>
    <t xml:space="preserve">ASSENTAMENTO DE POSTE DE CONCRETO COM COMPRIMENTO NOMINAL DE 10 M, CARGA NOMINAL DE 600 DAN, ENGASTAMENTO BASE CONCRETADA COM 1 M DE CONCRETO E 0,6 M DE SOLO (NÃO INCLUI FORNECIMENTO). AF_11/2019</t>
  </si>
  <si>
    <t xml:space="preserve">834,89</t>
  </si>
  <si>
    <t xml:space="preserve">100606</t>
  </si>
  <si>
    <t xml:space="preserve">ASSENTAMENTO DE POSTE DE CONCRETO COM COMPRIMENTO NOMINAL DE 10 M, CARGA NOMINAL DE 1000 DAN, ENGASTAMENTO BASE CONCRETADA COM 1 M DE CONCRETO E 0,6 M DE SOLO (NÃO INCLUI FORNECIMENTO). AF_11/2019</t>
  </si>
  <si>
    <t xml:space="preserve">1.299,59</t>
  </si>
  <si>
    <t xml:space="preserve">100607</t>
  </si>
  <si>
    <t xml:space="preserve">ASSENTAMENTO DE POSTE DE CONCRETO COM COMPRIMENTO NOMINAL DE 10,5 M, CARGA NOMINAL DE 300 DAN, ENGASTAMENTO BASE CONCRETADA COM 1 M DE CONCRETO E 0,65 M DE SOLO (NÃO INCLUI FORNECIMENTO). AF_11/2019</t>
  </si>
  <si>
    <t xml:space="preserve">522,52</t>
  </si>
  <si>
    <t xml:space="preserve">100608</t>
  </si>
  <si>
    <t xml:space="preserve">ASSENTAMENTO DE POSTE DE CONCRETO COM COMPRIMENTO NOMINAL DE 10,5 M, CARGA NOMINAL DE 600 DAN, ENGASTAMENTO BASE CONCRETADA COM 1 M DE CONCRETO E 0,65 M DE SOLO (NÃO INCLUI FORNECIMENTO). AF_11/2019</t>
  </si>
  <si>
    <t xml:space="preserve">853,31</t>
  </si>
  <si>
    <t xml:space="preserve">100609</t>
  </si>
  <si>
    <t xml:space="preserve">ASSENTAMENTO DE POSTE DE CONCRETO COM COMPRIMENTO NOMINAL DE 10,5 M, CARGA NOMINAL DE 1000 DAN, ENGASTAMENTO BASE CONCRETADA COM 1 M DE CONCRETO E 0,65 M DE SOLO (NÃO INCLUI FORNECIMENTO). AF_11/2019</t>
  </si>
  <si>
    <t xml:space="preserve">1.326,06</t>
  </si>
  <si>
    <t xml:space="preserve">100610</t>
  </si>
  <si>
    <t xml:space="preserve">ASSENTAMENTO DE POSTE DE CONCRETO COM COMPRIMENTO NOMINAL DE 11 M, CARGA NOMINAL DE 300 DAN, ENGASTAMENTO BASE CONCRETADA COM 1 M DE CONCRETO E 0,7 M DE SOLO (NÃO INCLUI FORNECIMENTO). AF_11/2019</t>
  </si>
  <si>
    <t xml:space="preserve">535,76</t>
  </si>
  <si>
    <t xml:space="preserve">100611</t>
  </si>
  <si>
    <t xml:space="preserve">ASSENTAMENTO DE POSTE DE CONCRETO COM COMPRIMENTO NOMINAL DE 11 M, CARGA NOMINAL DE 400 DAN, ENGASTAMENTO BASE CONCRETADA COM 1 M DE CONCRETO E 0,7 M DE SOLO (NÃO INCLUI FORNECIMENTO). AF_11/2019</t>
  </si>
  <si>
    <t xml:space="preserve">684,72</t>
  </si>
  <si>
    <t xml:space="preserve">100612</t>
  </si>
  <si>
    <t xml:space="preserve">ASSENTAMENTO DE POSTE DE CONCRETO COM COMPRIMENTO NOMINAL DE 11 M, CARGA NOMINAL DE 600 DAN, ENGASTAMENTO BASE CONCRETADA COM 1 M DE CONCRETO E 0,7 M DE SOLO (NÃO INCLUI FORNECIMENTO). AF_11/2019</t>
  </si>
  <si>
    <t xml:space="preserve">871,31</t>
  </si>
  <si>
    <t xml:space="preserve">100613</t>
  </si>
  <si>
    <t xml:space="preserve">ASSENTAMENTO DE POSTE DE CONCRETO COM COMPRIMENTO NOMINAL DE 11 M, CARGA NOMINAL DE 1000 DAN, ENGASTAMENTO BASE CONCRETADA COM 1 M DE CONCRETO E 0,7 M DE SOLO (NÃO INCLUI FORNECIMENTO). AF_11/2019</t>
  </si>
  <si>
    <t xml:space="preserve">1.351,98</t>
  </si>
  <si>
    <t xml:space="preserve">100614</t>
  </si>
  <si>
    <t xml:space="preserve">ASSENTAMENTO DE POSTE DE CONCRETO COM COMPRIMENTO NOMINAL DE 12 M, CARGA NOMINAL DE 400 DAN, ENGASTAMENTO BASE CONCRETADA COM 1 M DE CONCRETO E 0,8 M DE SOLO (NÃO INCLUI FORNECIMENTO). AF_11/2019</t>
  </si>
  <si>
    <t xml:space="preserve">715,47</t>
  </si>
  <si>
    <t xml:space="preserve">100615</t>
  </si>
  <si>
    <t xml:space="preserve">ASSENTAMENTO DE POSTE DE CONCRETO COM COMPRIMENTO NOMINAL DE 12 M, CARGA NOMINAL DE 600 DAN, ENGASTAMENTO BASE CONCRETADA COM 1 M DE CONCRETO E 0,8 M DE SOLO (NÃO INCLUI FORNECIMENTO). AF_11/2019</t>
  </si>
  <si>
    <t xml:space="preserve">907,00</t>
  </si>
  <si>
    <t xml:space="preserve">100616</t>
  </si>
  <si>
    <t xml:space="preserve">ASSENTAMENTO DE POSTE DE CONCRETO COM COMPRIMENTO NOMINAL DE 12 M, CARGA NOMINAL DE 1000 DAN, ENGASTAMENTO BASE CONCRETADA COM 1 M DE CONCRETO E 0,8 M DE SOLO (NÃO INCLUI FORNECIMENTO). AF_11/2019</t>
  </si>
  <si>
    <t xml:space="preserve">1.406,67</t>
  </si>
  <si>
    <t xml:space="preserve">100617</t>
  </si>
  <si>
    <t xml:space="preserve">ASSENTAMENTO DE POSTE DE CONCRETO COM COMPRIMENTO NOMINAL DE 13 M, CARGA NOMINAL DE 600 DAN, ENGASTAMENTO BASE CONCRETADA COM 1 M DE CONCRETO E 0,9 M DE SOLO (NÃO INCLUI FORNECIMENTO). AF_11/2019</t>
  </si>
  <si>
    <t xml:space="preserve">942,57</t>
  </si>
  <si>
    <t xml:space="preserve">100618</t>
  </si>
  <si>
    <t xml:space="preserve">ASSENTAMENTO DE POSTE DE CONCRETO COM COMPRIMENTO NOMINAL DE 13 M, CARGA NOMINAL DE 1000 DAN, ENGASTAMENTO BASE CONCRETADA COM 1 M DE CONCRETO E 0,9 M DE SOLO - SOMENTE INSTALAÇÃO, SEM FORNECIMENTO. AF_11/2019</t>
  </si>
  <si>
    <t xml:space="preserve">1.464,84</t>
  </si>
  <si>
    <t xml:space="preserve">100619</t>
  </si>
  <si>
    <t xml:space="preserve">POSTE DECORATIVO PARA JARDIM EM AÇO TUBULAR, H = *2,5* M, SEM LUMINÁRIA - FORNECIMENTO E INSTALAÇÃO. AF_11/2019</t>
  </si>
  <si>
    <t xml:space="preserve">508,64</t>
  </si>
  <si>
    <t xml:space="preserve">100620</t>
  </si>
  <si>
    <t xml:space="preserve">POSTE DE AÇO CONICO CONTÍNUO CURVO SIMPLES, FLANGEADO, H=9M, INCLUSIVE LUMINÁRIA, SEM LÂMPADA - FORNECIMENTO E INSTALACAO. AF_11/2019</t>
  </si>
  <si>
    <t xml:space="preserve">2.995,52</t>
  </si>
  <si>
    <t xml:space="preserve">100621</t>
  </si>
  <si>
    <t xml:space="preserve">POSTE DE AÇO CONICO CONTÍNUO CURVO DUPLO, FLANGEADO, H=9M, INCLUSIVE LUMINÁRIAS, SEM LÂMPADAS - FORNECIMENTO E INSTALACAO. AF_11/2019</t>
  </si>
  <si>
    <t xml:space="preserve">3.373,87</t>
  </si>
  <si>
    <t xml:space="preserve">100622</t>
  </si>
  <si>
    <t xml:space="preserve">POSTE DE AÇO CONICO CONTÍNUO CURVO SIMPLES, ENGASTADO, H=9M, INCLUSIVE LUMINÁRIA, SEM LÂMPADA - FORNECIMENTO E INSTALACAO. AF_11/2019</t>
  </si>
  <si>
    <t xml:space="preserve">2.051,03</t>
  </si>
  <si>
    <t xml:space="preserve">100623</t>
  </si>
  <si>
    <t xml:space="preserve">POSTE DE AÇO CONICO CONTÍNUO CURVO DUPLO, ENGASTADO, H=9M, INCLUSIVE LUMINÁRIAS, SEM LÂMPADAS - FORNECIMENTO E INSTALACAO. AF_11/2019</t>
  </si>
  <si>
    <t xml:space="preserve">2.199,45</t>
  </si>
  <si>
    <t xml:space="preserve">97600</t>
  </si>
  <si>
    <t xml:space="preserve">REFLETOR EM ALUMÍNIO, DE SUPORTE E ALÇA, COM 1 LÂMPADA VAPOR DE MERCÚRIO DE 125 W, COM REATOR ALTO FATOR DE POTÊNCIA - FORNECIMENTO E INSTALAÇÃO. AF_02/2020</t>
  </si>
  <si>
    <t xml:space="preserve">275,79</t>
  </si>
  <si>
    <t xml:space="preserve">97601</t>
  </si>
  <si>
    <t xml:space="preserve">REFLETOR EM ALUMÍNIO, DE SUPORTE E ALÇA, COM LÂMPADA VAPOR DE MERCÚRIO DE 250 W, COM REATOR ALTO FATOR DE POTÊNCIA - FORNECIMENTO E INSTALAÇÃO. AF_02/2020</t>
  </si>
  <si>
    <t xml:space="preserve">289,71</t>
  </si>
  <si>
    <t xml:space="preserve">97605</t>
  </si>
  <si>
    <t xml:space="preserve">LUMINÁRIA ARANDELA TIPO MEIA LUA, DE SOBREPOR, COM 1 LÂMPADA LED DE 6 W, SEM REATOR - FORNECIMENTO E INSTALAÇÃO. AF_02/2020</t>
  </si>
  <si>
    <t xml:space="preserve">72,07</t>
  </si>
  <si>
    <t xml:space="preserve">97606</t>
  </si>
  <si>
    <t xml:space="preserve">LUMINÁRIA ARANDELA TIPO MEIA LUA, DE SOBREPOR, COM 1 LÂMPADA FLUORESCENTE DE 15 W, SEM REATOR - FORNECIMENTO E INSTALAÇÃO. AF_02/2020</t>
  </si>
  <si>
    <t xml:space="preserve">75,34</t>
  </si>
  <si>
    <t xml:space="preserve">97607</t>
  </si>
  <si>
    <t xml:space="preserve">LUMINÁRIA ARANDELA TIPO TARTARUGA, DE SOBREPOR, COM 1 LÂMPADA LED DE 6 W, SEM REATOR - FORNECIMENTO E INSTALAÇÃO. AF_02/2020</t>
  </si>
  <si>
    <t xml:space="preserve">86,07</t>
  </si>
  <si>
    <t xml:space="preserve">97608</t>
  </si>
  <si>
    <t xml:space="preserve">LUMINÁRIA ARANDELA TIPO TARTARUGA, COM GRADE, DE SOBREPOR, COM 1 LÂMPADA FLUORESCENTE DE 15 W, SEM REATOR - FORNECIMENTO E INSTALAÇÃO. AF_02/2020</t>
  </si>
  <si>
    <t xml:space="preserve">89,34</t>
  </si>
  <si>
    <t xml:space="preserve">102102</t>
  </si>
  <si>
    <t xml:space="preserve">TRANSFORMADOR DE DISTRIBUIÇÃO, 30 KVA, TRIFÁSICO, 60 HZ, CLASSE 15 KV, IMERSO EM ÓLEO MINERAL, INSTALAÇÃO EM POSTE (NÃO INCLUSO SUPORTE) - FORNECIMENTO E INSTALAÇÃO. AF_12/2020</t>
  </si>
  <si>
    <t xml:space="preserve">6.533,58</t>
  </si>
  <si>
    <t xml:space="preserve">102103</t>
  </si>
  <si>
    <t xml:space="preserve">TRANSFORMADOR DE DISTRIBUIÇÃO, 45 KVA, TRIFÁSICO, 60 HZ, CLASSE 15 KV, IMERSO EM ÓLEO MINERAL, INSTALAÇÃO EM POSTE (NÃO INCLUSO SUPORTE) - FORNECIMENTO E INSTALAÇÃO. AF_12/2020</t>
  </si>
  <si>
    <t xml:space="preserve">7.253,34</t>
  </si>
  <si>
    <t xml:space="preserve">102104</t>
  </si>
  <si>
    <t xml:space="preserve">TRANSFORMADOR DE DISTRIBUIÇÃO, 75 KVA, TRIFÁSICO, 60 HZ, CLASSE 15 KV, IMERSO EM ÓLEO MINERAL, INSTALAÇÃO EM POSTE (NÃO INCLUSO SUPORTE) - FORNECIMENTO E INSTALAÇÃO. AF_12/2020</t>
  </si>
  <si>
    <t xml:space="preserve">9.256,64</t>
  </si>
  <si>
    <t xml:space="preserve">102105</t>
  </si>
  <si>
    <t xml:space="preserve">TRANSFORMADOR DE DISTRIBUIÇÃO, 112,5 KVA, TRIFÁSICO, 60 HZ, CLASSE 15 KV, IMERSO EM ÓLEO MINERAL, INSTALAÇÃO EM POSTE (NÃO INCLUSO SUPORTE) - FORNECIMENTO E INSTALAÇÃO. AF_12/2020</t>
  </si>
  <si>
    <t xml:space="preserve">11.337,93</t>
  </si>
  <si>
    <t xml:space="preserve">102106</t>
  </si>
  <si>
    <t xml:space="preserve">TRANSFORMADOR DE DISTRIBUIÇÃO, 150 KVA, TRIFÁSICO, 60 HZ, CLASSE 15 KV, IMERSO EM ÓLEO MINERAL, INSTALAÇÃO EM POSTE (NÃO INCLUSO SUPORTE) - FORNECIMENTO E INSTALAÇÃO. AF_12/2020</t>
  </si>
  <si>
    <t xml:space="preserve">14.174,27</t>
  </si>
  <si>
    <t xml:space="preserve">102107</t>
  </si>
  <si>
    <t xml:space="preserve">TRANSFORMADOR DE DISTRIBUIÇÃO, 225 KVA, TRIFÁSICO, 60 HZ, CLASSE 15 KV, IMERSO EM ÓLEO MINERAL, INSTALAÇÃO EM POSTE (NÃO INCLUSO SUPORTE) - FORNECIMENTO E INSTALAÇÃO. AF_12/2020</t>
  </si>
  <si>
    <t xml:space="preserve">19.710,29</t>
  </si>
  <si>
    <t xml:space="preserve">102108</t>
  </si>
  <si>
    <t xml:space="preserve">TRANSFORMADOR DE DISTRIBUIÇÃO, 300 KVA, TRIFÁSICO, 60 HZ, CLASSE 15 KV, IMERSO EM ÓLEO MINERAL, INSTALAÇÃO EM POSTE (NÃO INCLUSO SUPORTE) - FORNECIMENTO E INSTALAÇÃO. AF_12/2020</t>
  </si>
  <si>
    <t xml:space="preserve">22.924,73</t>
  </si>
  <si>
    <t xml:space="preserve">102109</t>
  </si>
  <si>
    <t xml:space="preserve">SUPORTE PARA TRANSFORMADOR EM POSTE DE CONCRETO CIRCULAR - FORNECIMENTO E INSTALAÇÃO. AF_12/2020</t>
  </si>
  <si>
    <t xml:space="preserve">50,96</t>
  </si>
  <si>
    <t xml:space="preserve">102110</t>
  </si>
  <si>
    <t xml:space="preserve">SUPORTE PARA TRANSFORMADOR EM POSTE DE CONCRETO DUPLO T - FORNECIMENTO E INSTALAÇÃO. AF_12/2020</t>
  </si>
  <si>
    <t xml:space="preserve">145,81</t>
  </si>
  <si>
    <t xml:space="preserve">93128</t>
  </si>
  <si>
    <t xml:space="preserve">PONTO DE ILUMINAÇÃO RESIDENCIAL INCLUINDO INTERRUPTOR SIMPLES, CAIXA ELÉTRICA, ELETRODUTO, CABO, RASGO, QUEBRA E CHUMBAMENTO (EXCLUINDO LUMINÁRIA E LÂMPADA). AF_01/2016</t>
  </si>
  <si>
    <t xml:space="preserve">146,76</t>
  </si>
  <si>
    <t xml:space="preserve">93137</t>
  </si>
  <si>
    <t xml:space="preserve">PONTO DE ILUMINAÇÃO RESIDENCIAL INCLUINDO INTERRUPTOR SIMPLES (2 MÓDULOS), CAIXA ELÉTRICA, ELETRODUTO, CABO, RASGO, QUEBRA E CHUMBAMENTO (EXCLUINDO LUMINÁRIA E LÂMPADA). AF_01/2016</t>
  </si>
  <si>
    <t xml:space="preserve">172,75</t>
  </si>
  <si>
    <t xml:space="preserve">93138</t>
  </si>
  <si>
    <t xml:space="preserve">PONTO DE ILUMINAÇÃO RESIDENCIAL INCLUINDO INTERRUPTOR PARALELO, CAIXA ELÉTRICA, ELETRODUTO, CABO, RASGO, QUEBRA E CHUMBAMENTO (EXCLUINDO LUMINÁRIA E LÂMPADA). AF_01/2016</t>
  </si>
  <si>
    <t xml:space="preserve">164,40</t>
  </si>
  <si>
    <t xml:space="preserve">93139</t>
  </si>
  <si>
    <t xml:space="preserve">PONTO DE ILUMINAÇÃO RESIDENCIAL INCLUINDO INTERRUPTOR PARALELO (2 MÓDULOS), CAIXA ELÉTRICA, ELETRODUTO, CABO, RASGO, QUEBRA E CHUMBAMENTO (EXCLUINDO LUMINÁRIA E LÂMPADA). AF_01/2016</t>
  </si>
  <si>
    <t xml:space="preserve">208,00</t>
  </si>
  <si>
    <t xml:space="preserve">93140</t>
  </si>
  <si>
    <t xml:space="preserve">PONTO DE ILUMINAÇÃO RESIDENCIAL INCLUINDO INTERRUPTOR SIMPLES CONJUGADO COM PARALELO, CAIXA ELÉTRICA, ELETRODUTO, CABO, RASGO, QUEBRA E CHUMBAMENTO (EXCLUINDO LUMINÁRIA E LÂMPADA). AF_01/2016</t>
  </si>
  <si>
    <t xml:space="preserve">196,15</t>
  </si>
  <si>
    <t xml:space="preserve">93141</t>
  </si>
  <si>
    <t xml:space="preserve">PONTO DE TOMADA RESIDENCIAL INCLUINDO TOMADA 10A/250V, CAIXA ELÉTRICA, ELETRODUTO, CABO, RASGO, QUEBRA E CHUMBAMENTO. AF_01/2016</t>
  </si>
  <si>
    <t xml:space="preserve">178,42</t>
  </si>
  <si>
    <t xml:space="preserve">93142</t>
  </si>
  <si>
    <t xml:space="preserve">PONTO DE TOMADA RESIDENCIAL INCLUINDO TOMADA (2 MÓDULOS) 10A/250V, CAIXA ELÉTRICA, ELETRODUTO, CABO, RASGO, QUEBRA E CHUMBAMENTO. AF_01/2016</t>
  </si>
  <si>
    <t xml:space="preserve">197,85</t>
  </si>
  <si>
    <t xml:space="preserve">93143</t>
  </si>
  <si>
    <t xml:space="preserve">PONTO DE TOMADA RESIDENCIAL INCLUINDO TOMADA 20A/250V, CAIXA ELÉTRICA, ELETRODUTO, CABO, RASGO, QUEBRA E CHUMBAMENTO. AF_01/2016</t>
  </si>
  <si>
    <t xml:space="preserve">180,31</t>
  </si>
  <si>
    <t xml:space="preserve">93144</t>
  </si>
  <si>
    <t xml:space="preserve">PONTO DE UTILIZAÇÃO DE EQUIPAMENTOS ELÉTRICOS, RESIDENCIAL, INCLUINDO SUPORTE E PLACA, CAIXA ELÉTRICA, ELETRODUTO, CABO, RASGO, QUEBRA E CHUMBAMENTO. AF_01/2016</t>
  </si>
  <si>
    <t xml:space="preserve">232,82</t>
  </si>
  <si>
    <t xml:space="preserve">93145</t>
  </si>
  <si>
    <t xml:space="preserve">PONTO DE ILUMINAÇÃO E TOMADA, RESIDENCIAL, INCLUINDO INTERRUPTOR SIMPLES E TOMADA 10A/250V, CAIXA ELÉTRICA, ELETRODUTO, CABO, RASGO, QUEBRA E CHUMBAMENTO (EXCLUINDO LUMINÁRIA E LÂMPADA). AF_01/2016</t>
  </si>
  <si>
    <t xml:space="preserve">215,96</t>
  </si>
  <si>
    <t xml:space="preserve">93146</t>
  </si>
  <si>
    <t xml:space="preserve">PONTO DE ILUMINAÇÃO E TOMADA, RESIDENCIAL, INCLUINDO INTERRUPTOR PARALELO E TOMADA 10A/250V, CAIXA ELÉTRICA, ELETRODUTO, CABO, RASGO, QUEBRA E CHUMBAMENTO (EXCLUINDO LUMINÁRIA E LÂMPADA). AF_01/2016</t>
  </si>
  <si>
    <t xml:space="preserve">233,60</t>
  </si>
  <si>
    <t xml:space="preserve">93147</t>
  </si>
  <si>
    <t xml:space="preserve">PONTO DE ILUMINAÇÃO E TOMADA, RESIDENCIAL, INCLUINDO INTERRUPTOR SIMPLES, INTERRUPTOR PARALELO E TOMADA 10A/250V, CAIXA ELÉTRICA, ELETRODUTO, CABO, RASGO, QUEBRA E CHUMBAMENTO (EXCLUINDO LUMINÁRIA E LÂMPADA). AF_01/2016</t>
  </si>
  <si>
    <t xml:space="preserve">265,39</t>
  </si>
  <si>
    <t xml:space="preserve">96971</t>
  </si>
  <si>
    <t xml:space="preserve">CORDOALHA DE COBRE NU 16 MM², NÃO ENTERRADA, COM ISOLADOR - FORNECIMENTO E INSTALAÇÃO. AF_12/2017</t>
  </si>
  <si>
    <t xml:space="preserve">30,31</t>
  </si>
  <si>
    <t xml:space="preserve">96972</t>
  </si>
  <si>
    <t xml:space="preserve">CORDOALHA DE COBRE NU 25 MM², NÃO ENTERRADA, COM ISOLADOR - FORNECIMENTO E INSTALAÇÃO. AF_12/2017</t>
  </si>
  <si>
    <t xml:space="preserve">41,78</t>
  </si>
  <si>
    <t xml:space="preserve">96973</t>
  </si>
  <si>
    <t xml:space="preserve">CORDOALHA DE COBRE NU 35 MM², NÃO ENTERRADA, COM ISOLADOR - FORNECIMENTO E INSTALAÇÃO. AF_12/2017</t>
  </si>
  <si>
    <t xml:space="preserve">52,72</t>
  </si>
  <si>
    <t xml:space="preserve">96974</t>
  </si>
  <si>
    <t xml:space="preserve">CORDOALHA DE COBRE NU 50 MM², NÃO ENTERRADA, COM ISOLADOR - FORNECIMENTO E INSTALAÇÃO. AF_12/2017</t>
  </si>
  <si>
    <t xml:space="preserve">96975</t>
  </si>
  <si>
    <t xml:space="preserve">CORDOALHA DE COBRE NU 70 MM², NÃO ENTERRADA, COM ISOLADOR - FORNECIMENTO E INSTALAÇÃO. AF_12/2017</t>
  </si>
  <si>
    <t xml:space="preserve">85,82</t>
  </si>
  <si>
    <t xml:space="preserve">96976</t>
  </si>
  <si>
    <t xml:space="preserve">CORDOALHA DE COBRE NU 95 MM², NÃO ENTERRADA, COM ISOLADOR - FORNECIMENTO E INSTALAÇÃO. AF_12/2017</t>
  </si>
  <si>
    <t xml:space="preserve">110,59</t>
  </si>
  <si>
    <t xml:space="preserve">96977</t>
  </si>
  <si>
    <t xml:space="preserve">CORDOALHA DE COBRE NU 50 MM², ENTERRADA, SEM ISOLADOR - FORNECIMENTO E INSTALAÇÃO. AF_12/2017</t>
  </si>
  <si>
    <t xml:space="preserve">41,07</t>
  </si>
  <si>
    <t xml:space="preserve">96978</t>
  </si>
  <si>
    <t xml:space="preserve">CORDOALHA DE COBRE NU 70 MM², ENTERRADA, SEM ISOLADOR - FORNECIMENTO E INSTALAÇÃO. AF_12/2017</t>
  </si>
  <si>
    <t xml:space="preserve">57,52</t>
  </si>
  <si>
    <t xml:space="preserve">96979</t>
  </si>
  <si>
    <t xml:space="preserve">CORDOALHA DE COBRE NU 95 MM², ENTERRADA, SEM ISOLADOR - FORNECIMENTO E INSTALAÇÃO. AF_12/2017</t>
  </si>
  <si>
    <t xml:space="preserve">80,49</t>
  </si>
  <si>
    <t xml:space="preserve">96984</t>
  </si>
  <si>
    <t xml:space="preserve">ELETRODUTO PVC 40MM (1 ¼ ) PARA SPDA - FORNECIMENTO E INSTALAÇÃO. AF_12/2017</t>
  </si>
  <si>
    <t xml:space="preserve">55,63</t>
  </si>
  <si>
    <t xml:space="preserve">96985</t>
  </si>
  <si>
    <t xml:space="preserve">HASTE DE ATERRAMENTO 5/8  PARA SPDA - FORNECIMENTO E INSTALAÇÃO. AF_12/2017</t>
  </si>
  <si>
    <t xml:space="preserve">60,18</t>
  </si>
  <si>
    <t xml:space="preserve">96986</t>
  </si>
  <si>
    <t xml:space="preserve">HASTE DE ATERRAMENTO 3/4  PARA SPDA - FORNECIMENTO E INSTALAÇÃO. AF_12/2017</t>
  </si>
  <si>
    <t xml:space="preserve">90,14</t>
  </si>
  <si>
    <t xml:space="preserve">96987</t>
  </si>
  <si>
    <t xml:space="preserve">BASE METÁLICA PARA MASTRO 1 ½  PARA SPDA - FORNECIMENTO E INSTALAÇÃO. AF_12/2017</t>
  </si>
  <si>
    <t xml:space="preserve">126,68</t>
  </si>
  <si>
    <t xml:space="preserve">96988</t>
  </si>
  <si>
    <t xml:space="preserve">MASTRO 1 ½  PARA SPDA - FORNECIMENTO E INSTALAÇÃO. AF_12/2017</t>
  </si>
  <si>
    <t xml:space="preserve">165,31</t>
  </si>
  <si>
    <t xml:space="preserve">96989</t>
  </si>
  <si>
    <t xml:space="preserve">CAPTOR TIPO FRANKLIN PARA SPDA - FORNECIMENTO E INSTALAÇÃO. AF_12/2017</t>
  </si>
  <si>
    <t xml:space="preserve">109,10</t>
  </si>
  <si>
    <t xml:space="preserve">98463</t>
  </si>
  <si>
    <t xml:space="preserve">SUPORTE ISOLADOR PARA CORDOALHA DE COBRE - FORNECIMENTO E INSTALAÇÃO. AF_12/2017</t>
  </si>
  <si>
    <t xml:space="preserve">25,55</t>
  </si>
  <si>
    <t xml:space="preserve">96765</t>
  </si>
  <si>
    <t xml:space="preserve">ABRIGO PARA HIDRANTE, 90X60X17CM, COM REGISTRO GLOBO ANGULAR 45 GRAUS 2 1/2", ADAPTADOR STORZ 2 1/2", MANGUEIRA DE INCÊNDIO 20M, REDUÇÃO 2 1/2" X 1 1/2" E ESGUICHO EM LATÃO 1 1/2" - FORNECIMENTO E INSTALAÇÃO. AF_10/2020</t>
  </si>
  <si>
    <t xml:space="preserve">1.205,62</t>
  </si>
  <si>
    <t xml:space="preserve">101905</t>
  </si>
  <si>
    <t xml:space="preserve">EXTINTOR DE INCÊNDIO PORTÁTIL COM CARGA DE ÁGUA PRESSURIZADA DE 10 L, CLASSE A - FORNECIMENTO E INSTALAÇÃO. AF_10/2020_P</t>
  </si>
  <si>
    <t xml:space="preserve">177,62</t>
  </si>
  <si>
    <t xml:space="preserve">101906</t>
  </si>
  <si>
    <t xml:space="preserve">EXTINTOR DE INCÊNDIO PORTÁTIL COM CARGA DE CO2 DE 4 KG, CLASSE BC - FORNECIMENTO E INSTALAÇÃO. AF_10/2020_P</t>
  </si>
  <si>
    <t xml:space="preserve">510,05</t>
  </si>
  <si>
    <t xml:space="preserve">101907</t>
  </si>
  <si>
    <t xml:space="preserve">EXTINTOR DE INCÊNDIO PORTÁTIL COM CARGA DE CO2 DE 6 KG, CLASSE BC - FORNECIMENTO E INSTALAÇÃO. AF_10/2020_P</t>
  </si>
  <si>
    <t xml:space="preserve">550,56</t>
  </si>
  <si>
    <t xml:space="preserve">101908</t>
  </si>
  <si>
    <t xml:space="preserve">EXTINTOR DE INCÊNDIO PORTÁTIL COM CARGA DE PQS DE 4 KG, CLASSE BC - FORNECIMENTO E INSTALAÇÃO. AF_10/2020_P</t>
  </si>
  <si>
    <t xml:space="preserve">172,55</t>
  </si>
  <si>
    <t xml:space="preserve">101909</t>
  </si>
  <si>
    <t xml:space="preserve">EXTINTOR DE INCÊNDIO PORTÁTIL COM CARGA DE PQS DE 6 KG, CLASSE BC - FORNECIMENTO E INSTALAÇÃO. AF_10/2020_P</t>
  </si>
  <si>
    <t xml:space="preserve">199,56</t>
  </si>
  <si>
    <t xml:space="preserve">101910</t>
  </si>
  <si>
    <t xml:space="preserve">EXTINTOR DE INCÊNDIO PORTÁTIL COM CARGA DE PQS DE 8 KG, CLASSE BC - FORNECIMENTO E INSTALAÇÃO. AF_10/2020_P</t>
  </si>
  <si>
    <t xml:space="preserve">233,30</t>
  </si>
  <si>
    <t xml:space="preserve">101911</t>
  </si>
  <si>
    <t xml:space="preserve">EXTINTOR DE INCÊNDIO PORTÁTIL COM CARGA DE PQS DE 12 KG, CLASSE BC - FORNECIMENTO E INSTALAÇÃO. AF_10/2020_P</t>
  </si>
  <si>
    <t xml:space="preserve">267,05</t>
  </si>
  <si>
    <t xml:space="preserve">101912</t>
  </si>
  <si>
    <t xml:space="preserve">ABRIGO PARA HIDRANTE, 75X45X17CM, COM REGISTRO GLOBO ANGULAR 45 GRAUS 2 1/2", ADAPTADOR STORZ 2 1/2", MANGUEIRA DE INCÊNDIO 15M 2 1/2" E ESGUICHO EM LATÃO 2 1/2" - FORNECIMENTO E INSTALAÇÃO. AF_10/2020</t>
  </si>
  <si>
    <t xml:space="preserve">1.192,14</t>
  </si>
  <si>
    <t xml:space="preserve">101913</t>
  </si>
  <si>
    <t xml:space="preserve">CAIXA DE INCÊNDIO 45X75X17CM - FORNECIMENTO E INSTALAÇÃO. AF_10/2020</t>
  </si>
  <si>
    <t xml:space="preserve">425,06</t>
  </si>
  <si>
    <t xml:space="preserve">101914</t>
  </si>
  <si>
    <t xml:space="preserve">CAIXA DE INCÊNDIO 60X90X17CM - FORNECIMENTO E INSTALAÇÃO. AF_10/2020</t>
  </si>
  <si>
    <t xml:space="preserve">348,21</t>
  </si>
  <si>
    <t xml:space="preserve">101915</t>
  </si>
  <si>
    <t xml:space="preserve">CONJUNTO DE MANGUEIRA PARA COMBATE A INCÊNDIO EM FIBRA DE POLIESTER PURA, COM 1.1/2", REVESTIDA INTERNAMENTE, COMPRIMENTO DE 15M - FORNECIMENTO E INSTALAÇÃO. AF_10/2020</t>
  </si>
  <si>
    <t xml:space="preserve">282,07</t>
  </si>
  <si>
    <t xml:space="preserve">101916</t>
  </si>
  <si>
    <t xml:space="preserve">HIDRANTE SUBTERRÂNEO PREDIAL (COM CURVA LONGA E CAIXA), DN 75 MM - FORNECIMENTO E INSTALAÇÃO. AF_10/2020</t>
  </si>
  <si>
    <t xml:space="preserve">2.517,15</t>
  </si>
  <si>
    <t xml:space="preserve">101917</t>
  </si>
  <si>
    <t xml:space="preserve">MANÔMETRO 0 A 200 PSI (0 A 14 KGF/CM2), D = 50MM - FORNECIMENTO E INSTALAÇÃO. AF_10/2020</t>
  </si>
  <si>
    <t xml:space="preserve">126,98</t>
  </si>
  <si>
    <t xml:space="preserve">98261</t>
  </si>
  <si>
    <t xml:space="preserve">CABO TELEFÔNICO CCI-50 1 PAR, INSTALADO EM ENTRADA DE EDIFICAÇÃO - FORNECIMENTO E INSTALAÇÃO. AF_11/2019</t>
  </si>
  <si>
    <t xml:space="preserve">98262</t>
  </si>
  <si>
    <t xml:space="preserve">CABO TELEFÔNICO CCI-50 2 PARES, SEM BLINDAGEM, INSTALADO EM ENTRADA DE EDIFICAÇÃO - FORNECIMENTO E INSTALAÇÃO. AF_11/2019</t>
  </si>
  <si>
    <t xml:space="preserve">4,31</t>
  </si>
  <si>
    <t xml:space="preserve">98263</t>
  </si>
  <si>
    <t xml:space="preserve">CABO TELEFÔNICO CCI-50 3 PARES, SEM BLINDAGEM, INSTALADO EM ENTRADA DE EDIFICAÇÃO - FORNECIMENTO E INSTALAÇÃO. AF_11/2019</t>
  </si>
  <si>
    <t xml:space="preserve">5,01</t>
  </si>
  <si>
    <t xml:space="preserve">98264</t>
  </si>
  <si>
    <t xml:space="preserve">CABO TELEFÔNICO CCI-50 4 PARES, SEM BLINDAGEM, INSTALADO EM ENTRADA DE EDIFICAÇÃO - FORNECIMENTO E INSTALAÇÃO. AF_11/2019</t>
  </si>
  <si>
    <t xml:space="preserve">5,55</t>
  </si>
  <si>
    <t xml:space="preserve">98265</t>
  </si>
  <si>
    <t xml:space="preserve">CABO TELEFÔNICO CCI-50 5 PARES, SEM BLINDAGEM, INSTALADO EM ENTRADA DE EDIFICAÇÃO - FORNECIMENTO E INSTALAÇÃO. AF_11/2019</t>
  </si>
  <si>
    <t xml:space="preserve">98266</t>
  </si>
  <si>
    <t xml:space="preserve">CABO TELEFÔNICO CCI-50 6 PARES, SEM BLINDAGEM, INSTALADO EM ENTRADA DE EDIFICAÇÃO - FORNECIMENTO E INSTALAÇÃO. AF_11/2019</t>
  </si>
  <si>
    <t xml:space="preserve">6,81</t>
  </si>
  <si>
    <t xml:space="preserve">98267</t>
  </si>
  <si>
    <t xml:space="preserve">CABO TELEFÔNICO CI-50 10 PARES INSTALADO EM ENTRADA DE EDIFICAÇÃO - FORNECIMENTO E INSTALAÇÃO. AF_11/2019</t>
  </si>
  <si>
    <t xml:space="preserve">10,92</t>
  </si>
  <si>
    <t xml:space="preserve">98268</t>
  </si>
  <si>
    <t xml:space="preserve">CABO TELEFÔNICO CI-50 20 PARES INSTALADO EM ENTRADA DE EDIFICAÇÃO - FORNECIMENTO E INSTALAÇÃO. AF_11/2019</t>
  </si>
  <si>
    <t xml:space="preserve">98269</t>
  </si>
  <si>
    <t xml:space="preserve">CABO TELEFÔNICO CI-50 30 PARES INSTALADO EM ENTRADA DE EDIFICAÇÃO - FORNECIMENTO E INSTALAÇÃO. AF_11/2019</t>
  </si>
  <si>
    <t xml:space="preserve">98270</t>
  </si>
  <si>
    <t xml:space="preserve">CABO TELEFÔNICO CI-50 50 PARES INSTALADO EM ENTRADA DE EDIFICAÇÃO - FORNECIMENTO E INSTALAÇÃO. AF_11/2019</t>
  </si>
  <si>
    <t xml:space="preserve">35,67</t>
  </si>
  <si>
    <t xml:space="preserve">98271</t>
  </si>
  <si>
    <t xml:space="preserve">CABO TELEFÔNICO CI-50 75 PARES INSTALADO EM ENTRADA DE EDIFICAÇÃO - FORNECIMENTO E INSTALAÇÃO. AF_11/2019</t>
  </si>
  <si>
    <t xml:space="preserve">54,78</t>
  </si>
  <si>
    <t xml:space="preserve">98272</t>
  </si>
  <si>
    <t xml:space="preserve">CABO TELEFÔNICO CI-50 200 PARES INSTALADO EM ENTRADA DE EDIFICAÇÃO - FORNECIMENTO E INSTALAÇÃO. AF_11/2019</t>
  </si>
  <si>
    <t xml:space="preserve">127,18</t>
  </si>
  <si>
    <t xml:space="preserve">98273</t>
  </si>
  <si>
    <t xml:space="preserve">CABO TELEFÔNICO CCI-50 4 PARES, SEM BLINDAGEM, INSTALADO EM PRUMADA - FORNECIMENTO E INSTALAÇÃO. AF_11/2019</t>
  </si>
  <si>
    <t xml:space="preserve">98274</t>
  </si>
  <si>
    <t xml:space="preserve">CABO TELEFÔNICO CCI-50 5 PARES, SEM BLINDAGEM, INSTALADO EM PRUMADA - FORNECIMENTO E INSTALAÇÃO. AF_11/2019</t>
  </si>
  <si>
    <t xml:space="preserve">3,26</t>
  </si>
  <si>
    <t xml:space="preserve">98275</t>
  </si>
  <si>
    <t xml:space="preserve">CABO TELEFÔNICO CCI-50 6 PARES, SEM BLINDAGEM, INSTALADO EM PRUMADA - FORNECIMENTO E INSTALAÇÃO. AF_11/2019</t>
  </si>
  <si>
    <t xml:space="preserve">3,72</t>
  </si>
  <si>
    <t xml:space="preserve">98276</t>
  </si>
  <si>
    <t xml:space="preserve">CABO TELEFÔNICO CI-50 10 PARES INSTALADO EM PRUMADA - FORNECIMENTO E INSTALAÇÃO. AF_11/2019</t>
  </si>
  <si>
    <t xml:space="preserve">7,83</t>
  </si>
  <si>
    <t xml:space="preserve">98277</t>
  </si>
  <si>
    <t xml:space="preserve">CABO TELEFÔNICO CI-50 20 PARES INSTALADO EM PRUMADA - FORNECIMENTO E INSTALAÇÃO. AF_11/2019</t>
  </si>
  <si>
    <t xml:space="preserve">14,31</t>
  </si>
  <si>
    <t xml:space="preserve">98278</t>
  </si>
  <si>
    <t xml:space="preserve">CABO TELEFÔNICO CI-50 30 PARES INSTALADO EM PRUMADA - FORNECIMENTO E INSTALAÇÃO. AF_11/2019</t>
  </si>
  <si>
    <t xml:space="preserve">19,21</t>
  </si>
  <si>
    <t xml:space="preserve">98279</t>
  </si>
  <si>
    <t xml:space="preserve">CABO TELEFÔNICO CI-50 50 PARES INSTALADO EM PRUMADA - FORNECIMENTO E INSTALAÇÃO. AF_11/2019</t>
  </si>
  <si>
    <t xml:space="preserve">32,58</t>
  </si>
  <si>
    <t xml:space="preserve">98280</t>
  </si>
  <si>
    <t xml:space="preserve">CABO TELEFÔNICO CCI-50 1 PAR, SEM BLINDAGEM, INSTALADO EM DISTRIBUIÇÃO DE EDIFICAÇÃO RESIDENCIAL - FORNECIMENTO E INSTALAÇÃO. AF_11/2019</t>
  </si>
  <si>
    <t xml:space="preserve">7,69</t>
  </si>
  <si>
    <t xml:space="preserve">98281</t>
  </si>
  <si>
    <t xml:space="preserve">CABO TELEFÔNICO CCI-50 2 PARES, SEM BLINDAGEM, INSTALADO EM DISTRIBUIÇÃO DE EDIFICAÇÃO RESIDENCIAL - FORNECIMENTO E INSTALAÇÃO. AF_11/2019</t>
  </si>
  <si>
    <t xml:space="preserve">8,28</t>
  </si>
  <si>
    <t xml:space="preserve">98282</t>
  </si>
  <si>
    <t xml:space="preserve">CABO TELEFÔNICO CCI-50 3 PARES, SEM BLINDAGEM, INSTALADO EM DISTRIBUIÇÃO DE EDIFICAÇÃO RESIDENCIAL - FORNECIMENTO E INSTALAÇÃO. AF_11/2019</t>
  </si>
  <si>
    <t xml:space="preserve">98283</t>
  </si>
  <si>
    <t xml:space="preserve">CABO TELEFÔNICO CCI-50 4 PARES, SEM BLINDAGEM, INSTALADO EM DISTRIBUIÇÃO DE EDIFICAÇÃO RESIDENCIAL - FORNECIMENTO E INSTALAÇÃO. AF_11/2019</t>
  </si>
  <si>
    <t xml:space="preserve">98284</t>
  </si>
  <si>
    <t xml:space="preserve">CABO TELEFÔNICO CCI-50 5 PARES, SEM BLINDAGEM, INSTALADO EM DISTRIBUIÇÃO DE EDIFICAÇÃO RESIDENCIAL - FORNECIMENTO E INSTALAÇÃO. AF_11/2019</t>
  </si>
  <si>
    <t xml:space="preserve">98285</t>
  </si>
  <si>
    <t xml:space="preserve">CABO TELEFÔNICO CCI-50 6 PARES, SEM BLINDAGEM, INSTALADO EM DISTRIBUIÇÃO DE EDIFICAÇÃO RESIDENCIAL - FORNECIMENTO E INSTALAÇÃO. AF_11/2019</t>
  </si>
  <si>
    <t xml:space="preserve">10,78</t>
  </si>
  <si>
    <t xml:space="preserve">98286</t>
  </si>
  <si>
    <t xml:space="preserve">CABO TELEFÔNICO CI-50 10 PARES INSTALADO EM DISTRIBUIÇÃO DE EDIFICAÇÃO RESIDENCIAL - FORNECIMENTO E INSTALAÇÃO. AF_11/2019</t>
  </si>
  <si>
    <t xml:space="preserve">14,90</t>
  </si>
  <si>
    <t xml:space="preserve">98287</t>
  </si>
  <si>
    <t xml:space="preserve">CABO TELEFÔNICO CCI-50 1 PAR, SEM BLINDAGEM, INSTALADO EM DISTRIBUIÇÃO DE EDIFICAÇÃO INSTITUCIONAL - FORNECIMENTO E INSTALAÇÃO. AF_11/2019</t>
  </si>
  <si>
    <t xml:space="preserve">98288</t>
  </si>
  <si>
    <t xml:space="preserve">CABO TELEFÔNICO CCI-50 2 PARES, SEM BLINDAGEM, INSTALADO EM DISTRIBUIÇÃO DE EDIFICAÇÃO INSTITUCIONAL - FORNECIMENTO E INSTALAÇÃO. AF_11/2019</t>
  </si>
  <si>
    <t xml:space="preserve">1,92</t>
  </si>
  <si>
    <t xml:space="preserve">98289</t>
  </si>
  <si>
    <t xml:space="preserve">CABO TELEFÔNICO CCI-50 3 PARES, SEM BLINDAGEM, INSTALADO EM DISTRIBUIÇÃO DE EDIFICAÇÃO INSTITUCIONAL - FORNECIMENTO E INSTALAÇÃO. AF_11/2019</t>
  </si>
  <si>
    <t xml:space="preserve">2,63</t>
  </si>
  <si>
    <t xml:space="preserve">98290</t>
  </si>
  <si>
    <t xml:space="preserve">CABO TELEFÔNICO CCI-50 4 PARES, SEM BLINDAGEM, INSTALADO EM DISTRIBUIÇÃO DE EDIFICAÇÃO INSTITUCIONAL - FORNECIMENTO E INSTALAÇÃO. AF_11/2019</t>
  </si>
  <si>
    <t xml:space="preserve">3,16</t>
  </si>
  <si>
    <t xml:space="preserve">98291</t>
  </si>
  <si>
    <t xml:space="preserve">CABO TELEFÔNICO CCI-50 5 PARES, SEM BLINDAGEM, INSTALADO EM DISTRIBUIÇÃO DE EDIFICAÇÃO INSTITUCIONAL - FORNECIMENTO E INSTALAÇÃO. AF_11/2019</t>
  </si>
  <si>
    <t xml:space="preserve">98292</t>
  </si>
  <si>
    <t xml:space="preserve">CABO TELEFÔNICO CCI-50 6 PARES, SEM BLINDAGEM, INSTALADO EM DISTRIBUIÇÃO DE EDIFICAÇÃO INSTITUCIONAL - FORNECIMENTO E INSTALAÇÃO. AF_11/2019</t>
  </si>
  <si>
    <t xml:space="preserve">4,43</t>
  </si>
  <si>
    <t xml:space="preserve">98293</t>
  </si>
  <si>
    <t xml:space="preserve">CABO TELEFÔNICO CI-50 10 PARES INSTALADO EM DISTRIBUIÇÃO DE EDIFICAÇÃO INSTITUCIONAL - FORNECIMENTO E INSTALAÇÃO. AF_11/2019</t>
  </si>
  <si>
    <t xml:space="preserve">8,54</t>
  </si>
  <si>
    <t xml:space="preserve">98400</t>
  </si>
  <si>
    <t xml:space="preserve">CABO TELEFÔNICO CTP-APL-50 10 PARES INSTALADO EM ENTRADA DE EDIFICAÇÃO - FORNECIMENTO E INSTALAÇÃO. AF_11/2019</t>
  </si>
  <si>
    <t xml:space="preserve">98401</t>
  </si>
  <si>
    <t xml:space="preserve">CABO TELEFÔNICO CTP-APL-50 20 PARES INSTALADO EM ENTRADA DE EDIFICAÇÃO - FORNECIMENTO E INSTALAÇÃO. AF_11/2019</t>
  </si>
  <si>
    <t xml:space="preserve">19,41</t>
  </si>
  <si>
    <t xml:space="preserve">98402</t>
  </si>
  <si>
    <t xml:space="preserve">CABO TELEFÔNICO CTP-APL-50 30 PARES INSTALADO EM ENTRADA DE EDIFICAÇÃO - FORNECIMENTO E INSTALAÇÃO. AF_11/2019</t>
  </si>
  <si>
    <t xml:space="preserve">24,95</t>
  </si>
  <si>
    <t xml:space="preserve">100556</t>
  </si>
  <si>
    <t xml:space="preserve">CAIXA DE PASSAGEM PARA TELEFONE 15X15X10CM (SOBREPOR), FORNECIMENTO E INSTALACAO. AF_11/2019</t>
  </si>
  <si>
    <t xml:space="preserve">32,88</t>
  </si>
  <si>
    <t xml:space="preserve">100557</t>
  </si>
  <si>
    <t xml:space="preserve">CAIXA DE PASSAGEM PARA TELEFONE 80X80X15CM (SOBREPOR) FORNECIMENTO E INSTALACAO. AF_11/2019</t>
  </si>
  <si>
    <t xml:space="preserve">335,99</t>
  </si>
  <si>
    <t xml:space="preserve">100560</t>
  </si>
  <si>
    <t xml:space="preserve">QUADRO DE DISTRIBUIÇÃO PARA TELEFONE N.2, 20X20X12CM EM CHAPA METALICA, DE EMBUTIR, SEM ACESSORIOS, PADRÃO TELEBRAS, FORNECIMENTO E INSTALAÇÃO. AF_11/2019</t>
  </si>
  <si>
    <t xml:space="preserve">88,74</t>
  </si>
  <si>
    <t xml:space="preserve">100561</t>
  </si>
  <si>
    <t xml:space="preserve">QUADRO DE DISTRIBUICAO PARA TELEFONE N.3, 40X40X12CM EM CHAPA METALICA, DE EMBUTIR, SEM ACESSORIOS, PADRAO TELEBRAS, FORNECIMENTO E INSTALAÇÃO. AF_11/2019</t>
  </si>
  <si>
    <t xml:space="preserve">148,66</t>
  </si>
  <si>
    <t xml:space="preserve">100562</t>
  </si>
  <si>
    <t xml:space="preserve">QUADRO DE DISTRIBUICAO PARA TELEFONE N.4, 60X60X12CM EM CHAPA METALICA, DE EMBUTIR, SEM ACESSORIOS, PADRAO TELEBRAS, FORNECIMENTO E INSTALAÇÃO. AF_11/2019</t>
  </si>
  <si>
    <t xml:space="preserve">221,22</t>
  </si>
  <si>
    <t xml:space="preserve">100563</t>
  </si>
  <si>
    <t xml:space="preserve">QUADRO DE DISTRIBUIÇÃO PARA TELEFONE N.5, 80X80X12CM EM CHAPA METALICA, SEM ACESSORIOS, PADRAO TELEBRAS, FORNECIMENTO E INSTALAÇÃO. AF_11/2019</t>
  </si>
  <si>
    <t xml:space="preserve">311,43</t>
  </si>
  <si>
    <t xml:space="preserve">101795</t>
  </si>
  <si>
    <t xml:space="preserve">CAIXA ENTERRADA PARA INSTALAÇÕES TELEFÔNICAS TIPO R1, EM ALVENARIA COM BLOCOS DE CONCRETO, DIMENSÕES INTERNAS: 0,35X0,60X0,60 M, EXCLUINDO TAMPÃO. AF_12/2020</t>
  </si>
  <si>
    <t xml:space="preserve">505,13</t>
  </si>
  <si>
    <t xml:space="preserve">101798</t>
  </si>
  <si>
    <t xml:space="preserve">TAMPA PARA CAIXA TIPO R1, EM FERRO FUNDIDO, DIMENSÕES INTERNAS: 0,40 X 0,60 M - FORNECIMENTO E INSTALAÇÃO. AF_12/2020</t>
  </si>
  <si>
    <t xml:space="preserve">251,88</t>
  </si>
  <si>
    <t xml:space="preserve">101799</t>
  </si>
  <si>
    <t xml:space="preserve">TAMPA PARA CAIXA TIPO R2 E R3, EM FERRO FUNDIDO, DIMENSÕES INTERNAS: 0,55 X 1,10 M - FORNECIMENTO E INSTALAÇÃO. AF_12/2020</t>
  </si>
  <si>
    <t xml:space="preserve">595,84</t>
  </si>
  <si>
    <t xml:space="preserve">98397</t>
  </si>
  <si>
    <t xml:space="preserve">PINTURA ANTICORROSIVA DE DUTO METÁLICO. AF_04/2018</t>
  </si>
  <si>
    <t xml:space="preserve">11,90</t>
  </si>
  <si>
    <t xml:space="preserve">101936</t>
  </si>
  <si>
    <t xml:space="preserve">INSTALAÇÃO DE TUBOS E CONEXÕES, EM AÇO/FERRO GALVANIZADO, PARA O CENTRO DE MEDIÇÃO DE GÁS DE EDIFÍCIO RESIDENCIAL, COM 4 PAVIMENTOS, 16 UNIDADES HABITACIONAIS, DN 32 (1 1/4) - FORNECIMENTO E INSTALAÇÃO. AF_10/2020</t>
  </si>
  <si>
    <t xml:space="preserve">7.005,50</t>
  </si>
  <si>
    <t xml:space="preserve">101937</t>
  </si>
  <si>
    <t xml:space="preserve">INSTALAÇÃO DE TUBOS E CONEXÕES, EM AÇO/FERRO GALVANIZADO, PARA O CENTRO DE MEDIÇÃO DE GÁS DE EDIFÍCIO RESIDENCIAL, COM 4 PAVIMENTOS, 16 UNIDADES HABITACIONAIS, DN 50 (2) - FORNECIMENTO E INSTALAÇÃO. AF_10/2020</t>
  </si>
  <si>
    <t xml:space="preserve">13.031,04</t>
  </si>
  <si>
    <t xml:space="preserve">98294</t>
  </si>
  <si>
    <t xml:space="preserve">CABO ELETRÔNICO CATEGORIA 5E, INSTALADO EM EDIFICAÇÃO RESIDENCIAL - FORNECIMENTO E INSTALAÇÃO. AF_11/2019</t>
  </si>
  <si>
    <t xml:space="preserve">98295</t>
  </si>
  <si>
    <t xml:space="preserve">CABO ELETRÔNICO CATEGORIA 5E, INSTALADO EM EDIFICAÇÃO INSTITUCIONAL - FORNECIMENTO E INSTALAÇÃO. AF_11/2019</t>
  </si>
  <si>
    <t xml:space="preserve">98296</t>
  </si>
  <si>
    <t xml:space="preserve">CABO ELETRÔNICO CATEGORIA 6, INSTALADO EM EDIFICAÇÃO RESIDENCIAL - FORNECIMENTO E INSTALAÇÃO. AF_11/2019</t>
  </si>
  <si>
    <t xml:space="preserve">2,98</t>
  </si>
  <si>
    <t xml:space="preserve">98297</t>
  </si>
  <si>
    <t xml:space="preserve">CABO ELETRÔNICO CATEGORIA 6, INSTALADO EM EDIFICAÇÃO INSTITUCIONAL - FORNECIMENTO E INSTALAÇÃO. AF_11/2019</t>
  </si>
  <si>
    <t xml:space="preserve">1,83</t>
  </si>
  <si>
    <t xml:space="preserve">98301</t>
  </si>
  <si>
    <t xml:space="preserve">PATCH PANEL 24 PORTAS, CATEGORIA 5E - FORNECIMENTO E INSTALAÇÃO. AF_11/2019</t>
  </si>
  <si>
    <t xml:space="preserve">482,96</t>
  </si>
  <si>
    <t xml:space="preserve">98302</t>
  </si>
  <si>
    <t xml:space="preserve">PATCH PANEL 24 PORTAS, CATEGORIA 6 - FORNECIMENTO E INSTALAÇÃO. AF_11/2019</t>
  </si>
  <si>
    <t xml:space="preserve">605,55</t>
  </si>
  <si>
    <t xml:space="preserve">98304</t>
  </si>
  <si>
    <t xml:space="preserve">PATCH PANEL 48 PORTAS, CATEGORIA 6 - FORNECIMENTO E INSTALAÇÃO. AF_11/2019</t>
  </si>
  <si>
    <t xml:space="preserve">1.019,76</t>
  </si>
  <si>
    <t xml:space="preserve">98307</t>
  </si>
  <si>
    <t xml:space="preserve">TOMADA DE REDE RJ45 - FORNECIMENTO E INSTALAÇÃO. AF_11/2019</t>
  </si>
  <si>
    <t xml:space="preserve">98308</t>
  </si>
  <si>
    <t xml:space="preserve">TOMADA PARA TELEFONE RJ11 - FORNECIMENTO E INSTALAÇÃO. AF_11/2019</t>
  </si>
  <si>
    <t xml:space="preserve">28,08</t>
  </si>
  <si>
    <t xml:space="preserve">98593</t>
  </si>
  <si>
    <t xml:space="preserve">PATCH PANEL 48 PORTAS, CATEGORIA 5E - FORNECIMENTO E INSTALAÇÃO. AF_11/2019</t>
  </si>
  <si>
    <t xml:space="preserve">873,34</t>
  </si>
  <si>
    <t xml:space="preserve">89355</t>
  </si>
  <si>
    <t xml:space="preserve">TUBO, PVC, SOLDÁVEL, DN 20MM, INSTALADO EM RAMAL OU SUB-RAMAL DE ÁGUA - FORNECIMENTO E INSTALAÇÃO. AF_12/2014</t>
  </si>
  <si>
    <t xml:space="preserve">18,85</t>
  </si>
  <si>
    <t xml:space="preserve">89356</t>
  </si>
  <si>
    <t xml:space="preserve">TUBO, PVC, SOLDÁVEL, DN 25MM, INSTALADO EM RAMAL OU SUB-RAMAL DE ÁGUA - FORNECIMENTO E INSTALAÇÃO. AF_12/2014</t>
  </si>
  <si>
    <t xml:space="preserve">22,17</t>
  </si>
  <si>
    <t xml:space="preserve">89357</t>
  </si>
  <si>
    <t xml:space="preserve">TUBO, PVC, SOLDÁVEL, DN 32MM, INSTALADO EM RAMAL OU SUB-RAMAL DE ÁGUA - FORNECIMENTO E INSTALAÇÃO. AF_12/2014</t>
  </si>
  <si>
    <t xml:space="preserve">30,16</t>
  </si>
  <si>
    <t xml:space="preserve">89401</t>
  </si>
  <si>
    <t xml:space="preserve">TUBO, PVC, SOLDÁVEL, DN 20MM, INSTALADO EM RAMAL DE DISTRIBUIÇÃO DE ÁGUA - FORNECIMENTO E INSTALAÇÃO. AF_12/2014</t>
  </si>
  <si>
    <t xml:space="preserve">89402</t>
  </si>
  <si>
    <t xml:space="preserve">TUBO, PVC, SOLDÁVEL, DN 25MM, INSTALADO EM RAMAL DE DISTRIBUIÇÃO DE ÁGUA - FORNECIMENTO E INSTALAÇÃO. AF_12/2014</t>
  </si>
  <si>
    <t xml:space="preserve">89403</t>
  </si>
  <si>
    <t xml:space="preserve">TUBO, PVC, SOLDÁVEL, DN 32MM, INSTALADO EM RAMAL DE DISTRIBUIÇÃO DE ÁGUA - FORNECIMENTO E INSTALAÇÃO. AF_12/2014</t>
  </si>
  <si>
    <t xml:space="preserve">14,69</t>
  </si>
  <si>
    <t xml:space="preserve">89446</t>
  </si>
  <si>
    <t xml:space="preserve">TUBO, PVC, SOLDÁVEL, DN 25MM, INSTALADO EM PRUMADA DE ÁGUA - FORNECIMENTO E INSTALAÇÃO. AF_12/2014</t>
  </si>
  <si>
    <t xml:space="preserve">4,32</t>
  </si>
  <si>
    <t xml:space="preserve">89447</t>
  </si>
  <si>
    <t xml:space="preserve">TUBO, PVC, SOLDÁVEL, DN 32MM, INSTALADO EM PRUMADA DE ÁGUA - FORNECIMENTO E INSTALAÇÃO. AF_12/2014</t>
  </si>
  <si>
    <t xml:space="preserve">89448</t>
  </si>
  <si>
    <t xml:space="preserve">TUBO, PVC, SOLDÁVEL, DN 40MM, INSTALADO EM PRUMADA DE ÁGUA - FORNECIMENTO E INSTALAÇÃO. AF_12/2014</t>
  </si>
  <si>
    <t xml:space="preserve">89449</t>
  </si>
  <si>
    <t xml:space="preserve">TUBO, PVC, SOLDÁVEL, DN 50MM, INSTALADO EM PRUMADA DE ÁGUA - FORNECIMENTO E INSTALAÇÃO. AF_12/2014</t>
  </si>
  <si>
    <t xml:space="preserve">89450</t>
  </si>
  <si>
    <t xml:space="preserve">TUBO, PVC, SOLDÁVEL, DN 60MM, INSTALADO EM PRUMADA DE ÁGUA - FORNECIMENTO E INSTALAÇÃO. AF_12/2014</t>
  </si>
  <si>
    <t xml:space="preserve">24,02</t>
  </si>
  <si>
    <t xml:space="preserve">89451</t>
  </si>
  <si>
    <t xml:space="preserve">TUBO, PVC, SOLDÁVEL, DN 75MM, INSTALADO EM PRUMADA DE ÁGUA - FORNECIMENTO E INSTALAÇÃO. AF_12/2014</t>
  </si>
  <si>
    <t xml:space="preserve">39,49</t>
  </si>
  <si>
    <t xml:space="preserve">89452</t>
  </si>
  <si>
    <t xml:space="preserve">TUBO, PVC, SOLDÁVEL, DN 85MM, INSTALADO EM PRUMADA DE ÁGUA - FORNECIMENTO E INSTALAÇÃO. AF_12/2014</t>
  </si>
  <si>
    <t xml:space="preserve">49,07</t>
  </si>
  <si>
    <t xml:space="preserve">89508</t>
  </si>
  <si>
    <t xml:space="preserve">TUBO PVC, SÉRIE R, ÁGUA PLUVIAL, DN 40 MM, FORNECIDO E INSTALADO EM RAMAL DE ENCAMINHAMENTO. AF_12/2014</t>
  </si>
  <si>
    <t xml:space="preserve">19,16</t>
  </si>
  <si>
    <t xml:space="preserve">89509</t>
  </si>
  <si>
    <t xml:space="preserve">TUBO PVC, SÉRIE R, ÁGUA PLUVIAL, DN 50 MM, FORNECIDO E INSTALADO EM RAMAL DE ENCAMINHAMENTO. AF_12/2014</t>
  </si>
  <si>
    <t xml:space="preserve">25,96</t>
  </si>
  <si>
    <t xml:space="preserve">89511</t>
  </si>
  <si>
    <t xml:space="preserve">TUBO PVC, SÉRIE R, ÁGUA PLUVIAL, DN 75 MM, FORNECIDO E INSTALADO EM RAMAL DE ENCAMINHAMENTO. AF_12/2014</t>
  </si>
  <si>
    <t xml:space="preserve">38,53</t>
  </si>
  <si>
    <t xml:space="preserve">89512</t>
  </si>
  <si>
    <t xml:space="preserve">TUBO PVC, SÉRIE R, ÁGUA PLUVIAL, DN 100 MM, FORNECIDO E INSTALADO EM RAMAL DE ENCAMINHAMENTO. AF_12/2014</t>
  </si>
  <si>
    <t xml:space="preserve">60,14</t>
  </si>
  <si>
    <t xml:space="preserve">89576</t>
  </si>
  <si>
    <t xml:space="preserve">TUBO PVC, SÉRIE R, ÁGUA PLUVIAL, DN 75 MM, FORNECIDO E INSTALADO EM CONDUTORES VERTICAIS DE ÁGUAS PLUVIAIS. AF_12/2014</t>
  </si>
  <si>
    <t xml:space="preserve">89578</t>
  </si>
  <si>
    <t xml:space="preserve">TUBO PVC, SÉRIE R, ÁGUA PLUVIAL, DN 100 MM, FORNECIDO E INSTALADO EM CONDUTORES VERTICAIS DE ÁGUAS PLUVIAIS. AF_12/2014</t>
  </si>
  <si>
    <t xml:space="preserve">37,39</t>
  </si>
  <si>
    <t xml:space="preserve">89580</t>
  </si>
  <si>
    <t xml:space="preserve">TUBO PVC, SÉRIE R, ÁGUA PLUVIAL, DN 150 MM, FORNECIDO E INSTALADO EM CONDUTORES VERTICAIS DE ÁGUAS PLUVIAIS. AF_12/2014</t>
  </si>
  <si>
    <t xml:space="preserve">73,26</t>
  </si>
  <si>
    <t xml:space="preserve">89633</t>
  </si>
  <si>
    <t xml:space="preserve">TUBO, CPVC, SOLDÁVEL, DN 15MM, INSTALADO EM RAMAL OU SUB-RAMAL DE ÁGUA - FORNECIMENTO E INSTALAÇÃO. AF_12/2014</t>
  </si>
  <si>
    <t xml:space="preserve">89634</t>
  </si>
  <si>
    <t xml:space="preserve">TUBO, CPVC, SOLDÁVEL, DN 22MM, INSTALADO EM RAMAL OU SUB-RAMAL DE ÁGUA - FORNECIMENTO E INSTALAÇÃO. AF_12/2014</t>
  </si>
  <si>
    <t xml:space="preserve">89635</t>
  </si>
  <si>
    <t xml:space="preserve">TUBO, CPVC, SOLDÁVEL, DN 28MM, INSTALADO EM RAMAL OU SUB-RAMAL DE ÁGUA - FORNECIMENTO E INSTALAÇÃO. AF_12/2014</t>
  </si>
  <si>
    <t xml:space="preserve">46,04</t>
  </si>
  <si>
    <t xml:space="preserve">89636</t>
  </si>
  <si>
    <t xml:space="preserve">TUBO, CPVC, SOLDÁVEL, DN 35MM, INSTALADO EM RAMAL OU SUB-RAMAL DE ÁGUA  FORNECIMENTO E INSTALAÇÃO. AF_12/2014</t>
  </si>
  <si>
    <t xml:space="preserve">55,80</t>
  </si>
  <si>
    <t xml:space="preserve">89711</t>
  </si>
  <si>
    <t xml:space="preserve">TUBO PVC, SERIE NORMAL, ESGOTO PREDIAL, DN 40 MM, FORNECIDO E INSTALADO EM RAMAL DE DESCARGA OU RAMAL DE ESGOTO SANITÁRIO. AF_12/2014</t>
  </si>
  <si>
    <t xml:space="preserve">19,73</t>
  </si>
  <si>
    <t xml:space="preserve">89712</t>
  </si>
  <si>
    <t xml:space="preserve">TUBO PVC, SERIE NORMAL, ESGOTO PREDIAL, DN 50 MM, FORNECIDO E INSTALADO EM RAMAL DE DESCARGA OU RAMAL DE ESGOTO SANITÁRIO. AF_12/2014</t>
  </si>
  <si>
    <t xml:space="preserve">28,58</t>
  </si>
  <si>
    <t xml:space="preserve">89713</t>
  </si>
  <si>
    <t xml:space="preserve">TUBO PVC, SERIE NORMAL, ESGOTO PREDIAL, DN 75 MM, FORNECIDO E INSTALADO EM RAMAL DE DESCARGA OU RAMAL DE ESGOTO SANITÁRIO. AF_12/2014</t>
  </si>
  <si>
    <t xml:space="preserve">43,24</t>
  </si>
  <si>
    <t xml:space="preserve">89714</t>
  </si>
  <si>
    <t xml:space="preserve">TUBO PVC, SERIE NORMAL, ESGOTO PREDIAL, DN 100 MM, FORNECIDO E INSTALADO EM RAMAL DE DESCARGA OU RAMAL DE ESGOTO SANITÁRIO. AF_12/2014</t>
  </si>
  <si>
    <t xml:space="preserve">55,67</t>
  </si>
  <si>
    <t xml:space="preserve">89716</t>
  </si>
  <si>
    <t xml:space="preserve">TUBO, CPVC, SOLDÁVEL, DN 22MM, INSTALADO EM RAMAL DE DISTRIBUIÇÃO DE ÁGUA - FORNECIMENTO E INSTALAÇÃO. AF_12/2014</t>
  </si>
  <si>
    <t xml:space="preserve">89717</t>
  </si>
  <si>
    <t xml:space="preserve">TUBO, CPVC, SOLDÁVEL, DN 28MM, INSTALADO EM RAMAL DE DISTRIBUIÇÃO DE ÁGUA - FORNECIMENTO E INSTALAÇÃO. AF_12/2014</t>
  </si>
  <si>
    <t xml:space="preserve">89770</t>
  </si>
  <si>
    <t xml:space="preserve">TUBO, CPVC, SOLDÁVEL, DN 35MM, INSTALADO EM PRUMADA DE ÁGUA  FORNECIMENTO E INSTALAÇÃO. AF_12/2014</t>
  </si>
  <si>
    <t xml:space="preserve">33,30</t>
  </si>
  <si>
    <t xml:space="preserve">89771</t>
  </si>
  <si>
    <t xml:space="preserve">TUBO, CPVC, SOLDÁVEL, DN 42MM, INSTALADO EM PRUMADA DE ÁGUA  FORNECIMENTO E INSTALAÇÃO. AF_12/2014</t>
  </si>
  <si>
    <t xml:space="preserve">45,45</t>
  </si>
  <si>
    <t xml:space="preserve">89773</t>
  </si>
  <si>
    <t xml:space="preserve">TUBO, CPVC, SOLDÁVEL, DN 73MM, INSTALADO EM PRUMADA DE ÁGUA  FORNECIMENTO E INSTALAÇÃO. AF_12/2014</t>
  </si>
  <si>
    <t xml:space="preserve">105,57</t>
  </si>
  <si>
    <t xml:space="preserve">89775</t>
  </si>
  <si>
    <t xml:space="preserve">TUBO, CPVC, SOLDÁVEL, DN 89MM, INSTALADO EM PRUMADA DE ÁGUA  FORNECIMENTO E INSTALAÇÃO. AF_12/2014</t>
  </si>
  <si>
    <t xml:space="preserve">166,50</t>
  </si>
  <si>
    <t xml:space="preserve">89798</t>
  </si>
  <si>
    <t xml:space="preserve">TUBO PVC, SERIE NORMAL, ESGOTO PREDIAL, DN 50 MM, FORNECIDO E INSTALADO EM PRUMADA DE ESGOTO SANITÁRIO OU VENTILAÇÃO. AF_12/2014</t>
  </si>
  <si>
    <t xml:space="preserve">89799</t>
  </si>
  <si>
    <t xml:space="preserve">TUBO PVC, SERIE NORMAL, ESGOTO PREDIAL, DN 75 MM, FORNECIDO E INSTALADO EM PRUMADA DE ESGOTO SANITÁRIO OU VENTILAÇÃO. AF_12/2014</t>
  </si>
  <si>
    <t xml:space="preserve">18,00</t>
  </si>
  <si>
    <t xml:space="preserve">89800</t>
  </si>
  <si>
    <t xml:space="preserve">TUBO PVC, SERIE NORMAL, ESGOTO PREDIAL, DN 100 MM, FORNECIDO E INSTALADO EM PRUMADA DE ESGOTO SANITÁRIO OU VENTILAÇÃO. AF_12/2014</t>
  </si>
  <si>
    <t xml:space="preserve">22,57</t>
  </si>
  <si>
    <t xml:space="preserve">89848</t>
  </si>
  <si>
    <t xml:space="preserve">TUBO PVC, SERIE NORMAL, ESGOTO PREDIAL, DN 100 MM, FORNECIDO E INSTALADO EM SUBCOLETOR AÉREO DE ESGOTO SANITÁRIO. AF_12/2014</t>
  </si>
  <si>
    <t xml:space="preserve">89849</t>
  </si>
  <si>
    <t xml:space="preserve">TUBO PVC, SERIE NORMAL, ESGOTO PREDIAL, DN 150 MM, FORNECIDO E INSTALADO EM SUBCOLETOR AÉREO DE ESGOTO SANITÁRIO. AF_12/2014</t>
  </si>
  <si>
    <t xml:space="preserve">53,89</t>
  </si>
  <si>
    <t xml:space="preserve">89865</t>
  </si>
  <si>
    <t xml:space="preserve">TUBO, PVC, SOLDÁVEL, DN 25MM, INSTALADO EM DRENO DE AR-CONDICIONADO - FORNECIMENTO E INSTALAÇÃO. AF_12/2014</t>
  </si>
  <si>
    <t xml:space="preserve">91784</t>
  </si>
  <si>
    <t xml:space="preserve">(COMPOSIÇÃO REPRESENTATIVA) DO SERVIÇO DE INSTALAÇÃO DE TUBOS DE PVC, SOLDÁVEL, ÁGUA FRIA, DN 20 MM (INSTALADO EM RAMAL, SUB-RAMAL OU RAMAL DE DISTRIBUIÇÃO), INCLUSIVE CONEXÕES, CORTES E FIXAÇÕES, PARA PRÉDIOS. AF_10/2015</t>
  </si>
  <si>
    <t xml:space="preserve">44,31</t>
  </si>
  <si>
    <t xml:space="preserve">91785</t>
  </si>
  <si>
    <t xml:space="preserve">(COMPOSIÇÃO REPRESENTATIVA) DO SERVIÇO DE INSTALAÇÃO DE TUBOS DE PVC, SOLDÁVEL, ÁGUA FRIA, DN 25 MM (INSTALADO EM RAMAL, SUB-RAMAL, RAMAL DE DISTRIBUIÇÃO OU PRUMADA), INCLUSIVE CONEXÕES, CORTES E FIXAÇÕES, PARA PRÉDIOS. AF_10/2015</t>
  </si>
  <si>
    <t xml:space="preserve">43,71</t>
  </si>
  <si>
    <t xml:space="preserve">91786</t>
  </si>
  <si>
    <t xml:space="preserve">(COMPOSIÇÃO REPRESENTATIVA) DO SERVIÇO DE INSTALAÇÃO TUBOS DE PVC, SOLDÁVEL, ÁGUA FRIA, DN 32 MM (INSTALADO EM RAMAL, SUB-RAMAL, RAMAL DE DISTRIBUIÇÃO OU PRUMADA), INCLUSIVE CONEXÕES, CORTES E FIXAÇÕES, PARA PRÉDIOS. AF_10/2015</t>
  </si>
  <si>
    <t xml:space="preserve">27,22</t>
  </si>
  <si>
    <t xml:space="preserve">91787</t>
  </si>
  <si>
    <t xml:space="preserve">(COMPOSIÇÃO REPRESENTATIVA) DO SERVIÇO DE INSTALAÇÃO DE TUBOS DE PVC, SOLDÁVEL, ÁGUA FRIA, DN 40 MM (INSTALADO EM PRUMADA), INCLUSIVE CONEXÕES, CORTES E FIXAÇÕES, PARA PRÉDIOS. AF_10/2015</t>
  </si>
  <si>
    <t xml:space="preserve">91788</t>
  </si>
  <si>
    <t xml:space="preserve">(COMPOSIÇÃO REPRESENTATIVA) DO SERVIÇO DE INSTALAÇÃO DE TUBOS DE PVC, SOLDÁVEL, ÁGUA FRIA, DN 50 MM (INSTALADO EM PRUMADA), INCLUSIVE CONEXÕES, CORTES E FIXAÇÕES, PARA PRÉDIOS. AF_10/2015</t>
  </si>
  <si>
    <t xml:space="preserve">36,80</t>
  </si>
  <si>
    <t xml:space="preserve">91789</t>
  </si>
  <si>
    <t xml:space="preserve">(COMPOSIÇÃO REPRESENTATIVA) DO SERVIÇO DE INSTALAÇÃO DE TUBOS DE PVC, SÉRIE R, ÁGUA PLUVIAL, DN 75 MM (INSTALADO EM RAMAL DE ENCAMINHAMENTO, OU CONDUTORES VERTICAIS), INCLUSIVE CONEXÕES, CORTE E FIXAÇÕES, PARA PRÉDIOS. AF_10/2015</t>
  </si>
  <si>
    <t xml:space="preserve">39,53</t>
  </si>
  <si>
    <t xml:space="preserve">91790</t>
  </si>
  <si>
    <t xml:space="preserve">(COMPOSIÇÃO REPRESENTATIVA) DO SERVIÇO DE INSTALAÇÃO DE TUBOS DE PVC, SÉRIE R, ÁGUA PLUVIAL, DN 100 MM (INSTALADO EM RAMAL DE ENCAMINHAMENTO, OU CONDUTORES VERTICAIS), INCLUSIVE CONEXÕES, CORTES E FIXAÇÕES, PARA PRÉDIOS. AF_10/2015</t>
  </si>
  <si>
    <t xml:space="preserve">61,06</t>
  </si>
  <si>
    <t xml:space="preserve">91791</t>
  </si>
  <si>
    <t xml:space="preserve">(COMPOSIÇÃO REPRESENTATIVA) DO SERVIÇO DE INSTALAÇÃO DE TUBOS DE PVC, SÉRIE R, ÁGUA PLUVIAL, DN 150 MM (INSTALADO EM CONDUTORES VERTICAIS), INCLUSIVE CONEXÕES, CORTES E FIXAÇÕES, PARA PRÉDIOS. AF_10/2015</t>
  </si>
  <si>
    <t xml:space="preserve">77,91</t>
  </si>
  <si>
    <t xml:space="preserve">91792</t>
  </si>
  <si>
    <t xml:space="preserve">(COMPOSIÇÃO REPRESENTATIVA) DO SERVIÇO DE INSTALAÇÃO DE TUBO DE PVC, SÉRIE NORMAL, ESGOTO PREDIAL, DN 40 MM (INSTALADO EM RAMAL DE DESCARGA OU RAMAL DE ESGOTO SANITÁRIO), INCLUSIVE CONEXÕES, CORTES E FIXAÇÕES, PARA PRÉDIOS. AF_10/2015</t>
  </si>
  <si>
    <t xml:space="preserve">58,39</t>
  </si>
  <si>
    <t xml:space="preserve">91793</t>
  </si>
  <si>
    <t xml:space="preserve">(COMPOSIÇÃO REPRESENTATIVA) DO SERVIÇO DE INSTALAÇÃO DE TUBO DE PVC, SÉRIE NORMAL, ESGOTO PREDIAL, DN 50 MM (INSTALADO EM RAMAL DE DESCARGA OU RAMAL DE ESGOTO SANITÁRIO), INCLUSIVE CONEXÕES, CORTES E FIXAÇÕES PARA, PRÉDIOS. AF_10/2015</t>
  </si>
  <si>
    <t xml:space="preserve">84,06</t>
  </si>
  <si>
    <t xml:space="preserve">91794</t>
  </si>
  <si>
    <t xml:space="preserve">(COMPOSIÇÃO REPRESENTATIVA) DO SERVIÇO DE INST. TUBO PVC, SÉRIE N, ESGOTO PREDIAL, DN 75 MM, (INST. EM RAMAL DE DESCARGA, RAMAL DE ESG. SANITÁRIO, PRUMADA DE ESG. SANITÁRIO OU VENTILAÇÃO), INCL. CONEXÕES, CORTES E FIXAÇÕES, P/ PRÉDIOS. AF_10/2015</t>
  </si>
  <si>
    <t xml:space="preserve">37,43</t>
  </si>
  <si>
    <t xml:space="preserve">91795</t>
  </si>
  <si>
    <t xml:space="preserve">(COMPOSIÇÃO REPRESENTATIVA) DO SERVIÇO DE INST. TUBO PVC, SÉRIE N, ESGOTO PREDIAL, 100 MM (INST. RAMAL DESCARGA, RAMAL DE ESG. SANIT., PRUMADA ESG. SANIT., VENTILAÇÃO OU SUB-COLETOR AÉREO), INCL. CONEXÕES E CORTES, FIXAÇÕES, P/ PRÉDIOS. AF_10/2015</t>
  </si>
  <si>
    <t xml:space="preserve">63,92</t>
  </si>
  <si>
    <t xml:space="preserve">91796</t>
  </si>
  <si>
    <t xml:space="preserve">(COMPOSIÇÃO REPRESENTATIVA) DO SERVIÇO DE INSTALAÇÃO DE TUBO DE PVC, SÉRIE NORMAL, ESGOTO PREDIAL, DN 150 MM (INSTALADO EM SUB-COLETOR AÉREO), INCLUSIVE CONEXÕES, CORTES E FIXAÇÕES, PARA PRÉDIOS. AF_10/2015</t>
  </si>
  <si>
    <t xml:space="preserve">92275</t>
  </si>
  <si>
    <t xml:space="preserve">TUBO EM COBRE RÍGIDO, DN 22 MM, CLASSE E, SEM ISOLAMENTO, INSTALADO EM PRUMADA  FORNECIMENTO E INSTALAÇÃO. AF_12/2015</t>
  </si>
  <si>
    <t xml:space="preserve">56,14</t>
  </si>
  <si>
    <t xml:space="preserve">92276</t>
  </si>
  <si>
    <t xml:space="preserve">TUBO EM COBRE RÍGIDO, DN 28 MM, CLASSE E, SEM ISOLAMENTO, INSTALADO EM PRUMADA  FORNECIMENTO E INSTALAÇÃO. AF_12/2015</t>
  </si>
  <si>
    <t xml:space="preserve">71,07</t>
  </si>
  <si>
    <t xml:space="preserve">92277</t>
  </si>
  <si>
    <t xml:space="preserve">TUBO EM COBRE RÍGIDO, DN 35 MM, CLASSE E, SEM ISOLAMENTO, INSTALADO EM PRUMADA  FORNECIMENTO E INSTALAÇÃO. AF_12/2015</t>
  </si>
  <si>
    <t xml:space="preserve">102,44</t>
  </si>
  <si>
    <t xml:space="preserve">92278</t>
  </si>
  <si>
    <t xml:space="preserve">TUBO EM COBRE RÍGIDO, DN 42 MM, CLASSE E, SEM ISOLAMENTO, INSTALADO EM PRUMADA  FORNECIMENTO E INSTALAÇÃO. AF_12/2015</t>
  </si>
  <si>
    <t xml:space="preserve">137,69</t>
  </si>
  <si>
    <t xml:space="preserve">92279</t>
  </si>
  <si>
    <t xml:space="preserve">TUBO EM COBRE RÍGIDO, DN 54 MM, CLASSE E, SEM ISOLAMENTO, INSTALADO EM PRUMADA  FORNECIMENTO E INSTALAÇÃO. AF_12/2015</t>
  </si>
  <si>
    <t xml:space="preserve">198,88</t>
  </si>
  <si>
    <t xml:space="preserve">92280</t>
  </si>
  <si>
    <t xml:space="preserve">TUBO EM COBRE RÍGIDO, DN 66 MM, CLASSE E, SEM ISOLAMENTO, INSTALADO EM PRUMADA  FORNECIMENTO E INSTALAÇÃO. AF_12/2015</t>
  </si>
  <si>
    <t xml:space="preserve">279,11</t>
  </si>
  <si>
    <t xml:space="preserve">92281</t>
  </si>
  <si>
    <t xml:space="preserve">TUBO EM COBRE RÍGIDO, DN 22 MM, CLASSE E, COM ISOLAMENTO, INSTALADO EM PRUMADA  FORNECIMENTO E INSTALAÇÃO. AF_12/2015</t>
  </si>
  <si>
    <t xml:space="preserve">149,77</t>
  </si>
  <si>
    <t xml:space="preserve">92282</t>
  </si>
  <si>
    <t xml:space="preserve">TUBO EM COBRE RÍGIDO, DN 28 MM, CLASSE E, COM ISOLAMENTO, INSTALADO EM PRUMADA  FORNECIMENTO E INSTALAÇÃO. AF_12/2015</t>
  </si>
  <si>
    <t xml:space="preserve">168,48</t>
  </si>
  <si>
    <t xml:space="preserve">92283</t>
  </si>
  <si>
    <t xml:space="preserve">TUBO EM COBRE RÍGIDO, DN 35 MM, CLASSE E, COM ISOLAMENTO, INSTALADO EM PRUMADA  FORNECIMENTO E INSTALAÇÃO. AF_12/2015</t>
  </si>
  <si>
    <t xml:space="preserve">225,58</t>
  </si>
  <si>
    <t xml:space="preserve">92284</t>
  </si>
  <si>
    <t xml:space="preserve">TUBO EM COBRE RÍGIDO, DN 42 MM, CLASSE E, COM ISOLAMENTO, INSTALADO EM PRUMADA  FORNECIMENTO E INSTALAÇÃO. AF_12/2015</t>
  </si>
  <si>
    <t xml:space="preserve">278,12</t>
  </si>
  <si>
    <t xml:space="preserve">92285</t>
  </si>
  <si>
    <t xml:space="preserve">TUBO EM COBRE RÍGIDO, DN 54 MM, CLASSE E, COM ISOLAMENTO, INSTALADO EM PRUMADA  FORNECIMENTO E INSTALAÇÃO. AF_12/2015</t>
  </si>
  <si>
    <t xml:space="preserve">366,68</t>
  </si>
  <si>
    <t xml:space="preserve">92286</t>
  </si>
  <si>
    <t xml:space="preserve">TUBO EM COBRE RÍGIDO, DN 66 MM, CLASSE E, COM ISOLAMENTO, INSTALADO EM PRUMADA  FORNECIMENTO E INSTALAÇÃO. AF_12/2015</t>
  </si>
  <si>
    <t xml:space="preserve">449,27</t>
  </si>
  <si>
    <t xml:space="preserve">92305</t>
  </si>
  <si>
    <t xml:space="preserve">TUBO EM COBRE RÍGIDO, DN 15 MM, CLASSE E, SEM ISOLAMENTO, INSTALADO EM RAMAL DE DISTRIBUIÇÃO  FORNECIMENTO E INSTALAÇÃO. AF_12/2015</t>
  </si>
  <si>
    <t xml:space="preserve">37,51</t>
  </si>
  <si>
    <t xml:space="preserve">92306</t>
  </si>
  <si>
    <t xml:space="preserve">TUBO EM COBRE RÍGIDO, DN 22 MM, CLASSE E, SEM ISOLAMENTO, INSTALADO EM RAMAL DE DISTRIBUIÇÃO  FORNECIMENTO E INSTALAÇÃO. AF_12/2015</t>
  </si>
  <si>
    <t xml:space="preserve">60,99</t>
  </si>
  <si>
    <t xml:space="preserve">92307</t>
  </si>
  <si>
    <t xml:space="preserve">TUBO EM COBRE RÍGIDO, DN 28 MM, CLASSE E, SEM ISOLAMENTO, INSTALADO EM RAMAL DE DISTRIBUIÇÃO  FORNECIMENTO E INSTALAÇÃO. AF_12/2015</t>
  </si>
  <si>
    <t xml:space="preserve">76,27</t>
  </si>
  <si>
    <t xml:space="preserve">92308</t>
  </si>
  <si>
    <t xml:space="preserve">TUBO EM COBRE RÍGIDO, DN 15 MM, CLASSE E, COM ISOLAMENTO, INSTALADO EM RAMAL DE DISTRIBUIÇÃO  FORNECIMENTO E INSTALAÇÃO. AF_12/2015</t>
  </si>
  <si>
    <t xml:space="preserve">59,74</t>
  </si>
  <si>
    <t xml:space="preserve">92309</t>
  </si>
  <si>
    <t xml:space="preserve">TUBO EM COBRE RÍGIDO, DN 22 MM, CLASSE E, COM ISOLAMENTO, INSTALADO EM RAMAL DE DISTRIBUIÇÃO  FORNECIMENTO E INSTALAÇÃO. AF_12/2015</t>
  </si>
  <si>
    <t xml:space="preserve">157,07</t>
  </si>
  <si>
    <t xml:space="preserve">92310</t>
  </si>
  <si>
    <t xml:space="preserve">TUBO EM COBRE RÍGIDO, DN 28 MM, CLASSE E, COM ISOLAMENTO, INSTALADO EM RAMAL DE DISTRIBUIÇÃO  FORNECIMENTO E INSTALAÇÃO. AF_12/2015</t>
  </si>
  <si>
    <t xml:space="preserve">176,18</t>
  </si>
  <si>
    <t xml:space="preserve">92320</t>
  </si>
  <si>
    <t xml:space="preserve">TUBO EM COBRE RÍGIDO, DN 15 MM, CLASSE E, SEM ISOLAMENTO, INSTALADO EM RAMAL E SUB-RAMAL  FORNECIMENTO E INSTALAÇÃO. AF_12/2015</t>
  </si>
  <si>
    <t xml:space="preserve">48,16</t>
  </si>
  <si>
    <t xml:space="preserve">92321</t>
  </si>
  <si>
    <t xml:space="preserve">TUBO EM COBRE RÍGIDO, DN 22 MM, CLASSE E, SEM ISOLAMENTO, INSTALADO EM RAMAL E SUB-RAMAL  FORNECIMENTO E INSTALAÇÃO. AF_12/2015</t>
  </si>
  <si>
    <t xml:space="preserve">79,29</t>
  </si>
  <si>
    <t xml:space="preserve">92322</t>
  </si>
  <si>
    <t xml:space="preserve">TUBO EM COBRE RÍGIDO, DN 28 MM, CLASSE E, SEM ISOLAMENTO, INSTALADO EM RAMAL E SUB-RAMAL  FORNECIMENTO E INSTALAÇÃO. AF_12/2015</t>
  </si>
  <si>
    <t xml:space="preserve">101,22</t>
  </si>
  <si>
    <t xml:space="preserve">92323</t>
  </si>
  <si>
    <t xml:space="preserve">TUBO EM COBRE RÍGIDO, DN 15 MM, CLASSE E, COM ISOLAMENTO, INSTALADO EM RAMAL E SUB-RAMAL  FORNECIMENTO E INSTALAÇÃO. AF_12/2015</t>
  </si>
  <si>
    <t xml:space="preserve">67,84</t>
  </si>
  <si>
    <t xml:space="preserve">92324</t>
  </si>
  <si>
    <t xml:space="preserve">TUBO EM COBRE RÍGIDO, DN 22 MM, CLASSE E, COM ISOLAMENTO, INSTALADO EM RAMAL E SUB-RAMAL  FORNECIMENTO E INSTALAÇÃO. AF_12/2015</t>
  </si>
  <si>
    <t xml:space="preserve">172,82</t>
  </si>
  <si>
    <t xml:space="preserve">92325</t>
  </si>
  <si>
    <t xml:space="preserve">TUBO EM COBRE RÍGIDO, DN 28 MM, CLASSE E, COM ISOLAMENTO, INSTALADO EM RAMAL E SUB-RAMAL  FORNECIMENTO E INSTALAÇÃO. AF_12/2015</t>
  </si>
  <si>
    <t xml:space="preserve">198,53</t>
  </si>
  <si>
    <t xml:space="preserve">92335</t>
  </si>
  <si>
    <t xml:space="preserve">TUBO DE AÇO GALVANIZADO COM COSTURA, CLASSE MÉDIA, CONEXÃO RANHURADA, DN 50 (2"), INSTALADO EM PRUMADAS - FORNECIMENTO E INSTALAÇÃO. AF_10/2020</t>
  </si>
  <si>
    <t xml:space="preserve">102,36</t>
  </si>
  <si>
    <t xml:space="preserve">92336</t>
  </si>
  <si>
    <t xml:space="preserve">TUBO DE AÇO GALVANIZADO COM COSTURA, CLASSE MÉDIA, CONEXÃO RANHURADA, DN 65 (2 1/2"), INSTALADO EM PRUMADAS - FORNECIMENTO E INSTALAÇÃO. AF_10/2020</t>
  </si>
  <si>
    <t xml:space="preserve">125,87</t>
  </si>
  <si>
    <t xml:space="preserve">92337</t>
  </si>
  <si>
    <t xml:space="preserve">TUBO DE AÇO GALVANIZADO COM COSTURA, CLASSE MÉDIA, CONEXÃO RANHURADA, DN 80 (3"), INSTALADO EM PRUMADAS - FORNECIMENTO E INSTALAÇÃO. AF_10/2020</t>
  </si>
  <si>
    <t xml:space="preserve">166,10</t>
  </si>
  <si>
    <t xml:space="preserve">92338</t>
  </si>
  <si>
    <t xml:space="preserve">TUBO DE AÇO PRETO SEM COSTURA, CONEXÃO SOLDADA, DN 50 (2"), INSTALADO EM PRUMADAS - FORNECIMENTO E INSTALAÇÃO. AF_10/2020</t>
  </si>
  <si>
    <t xml:space="preserve">118,79</t>
  </si>
  <si>
    <t xml:space="preserve">92339</t>
  </si>
  <si>
    <t xml:space="preserve">TUBO DE AÇO PRETO SEM COSTURA, CONEXÃO SOLDADA, DN 65 (2 1/2"), INSTALADO EM PRUMADAS - FORNECIMENTO E INSTALAÇÃO. AF_10/2020</t>
  </si>
  <si>
    <t xml:space="preserve">176,83</t>
  </si>
  <si>
    <t xml:space="preserve">92341</t>
  </si>
  <si>
    <t xml:space="preserve">TUBO DE AÇO GALVANIZADO COM COSTURA, CLASSE MÉDIA, DN 50 (2"), CONEXÃO ROSQUEADA, INSTALADO EM PRUMADAS - FORNECIMENTO E INSTALAÇÃO. AF_10/2020</t>
  </si>
  <si>
    <t xml:space="preserve">112,99</t>
  </si>
  <si>
    <t xml:space="preserve">92342</t>
  </si>
  <si>
    <t xml:space="preserve">TUBO DE AÇO GALVANIZADO COM COSTURA, CLASSE MÉDIA, DN 65 (2 1/2"), CONEXÃO ROSQUEADA, INSTALADO EM PRUMADAS - FORNECIMENTO E INSTALAÇÃO. AF_10/2020</t>
  </si>
  <si>
    <t xml:space="preserve">136,57</t>
  </si>
  <si>
    <t xml:space="preserve">92343</t>
  </si>
  <si>
    <t xml:space="preserve">TUBO DE AÇO GALVANIZADO COM COSTURA, CLASSE MÉDIA, DN 80 (3"), CONEXÃO ROSQUEADA, INSTALADO EM PRUMADAS - FORNECIMENTO E INSTALAÇÃO. AF_10/2020</t>
  </si>
  <si>
    <t xml:space="preserve">176,90</t>
  </si>
  <si>
    <t xml:space="preserve">92359</t>
  </si>
  <si>
    <t xml:space="preserve">TUBO DE AÇO PRETO SEM COSTURA, CONEXÃO SOLDADA, DN 25 (1"), INSTALADO EM REDE DE ALIMENTAÇÃO PARA HIDRANTE - FORNECIMENTO E INSTALAÇÃO. AF_10/2020</t>
  </si>
  <si>
    <t xml:space="preserve">92360</t>
  </si>
  <si>
    <t xml:space="preserve">TUBO DE AÇO PRETO SEM COSTURA, CONEXÃO SOLDADA, DN 32 (1 1/4"), INSTALADO EM REDE DE ALIMENTAÇÃO PARA HIDRANTE - FORNECIMENTO E INSTALAÇÃO. AF_10/2020</t>
  </si>
  <si>
    <t xml:space="preserve">71,14</t>
  </si>
  <si>
    <t xml:space="preserve">92361</t>
  </si>
  <si>
    <t xml:space="preserve">TUBO DE AÇO PRETO SEM COSTURA, CONEXÃO SOLDADA, DN 50 (2"), INSTALADO EM REDE DE ALIMENTAÇÃO PARA HIDRANTE - FORNECIMENTO E INSTALAÇÃO. AF_10/2020</t>
  </si>
  <si>
    <t xml:space="preserve">96,31</t>
  </si>
  <si>
    <t xml:space="preserve">92362</t>
  </si>
  <si>
    <t xml:space="preserve">TUBO DE AÇO PRETO SEM COSTURA, CONEXÃO SOLDADA, DN 65 (2 1/2"), INSTALADO EM REDE DE ALIMENTAÇÃO PARA HIDRANTE - FORNECIMENTO E INSTALAÇÃO. AF_10/2020</t>
  </si>
  <si>
    <t xml:space="preserve">153,46</t>
  </si>
  <si>
    <t xml:space="preserve">92364</t>
  </si>
  <si>
    <t xml:space="preserve">TUBO DE AÇO GALVANIZADO COM COSTURA, CLASSE MÉDIA, DN 32 (1 1/4"), CONEXÃO ROSQUEADA, INSTALADO EM REDE DE ALIMENTAÇÃO PARA HIDRANTE - FORNECIMENTO E INSTALAÇÃO. AF_10/2020</t>
  </si>
  <si>
    <t xml:space="preserve">62,08</t>
  </si>
  <si>
    <t xml:space="preserve">92365</t>
  </si>
  <si>
    <t xml:space="preserve">TUBO DE AÇO GALVANIZADO COM COSTURA, CLASSE MÉDIA, DN 40 (1 1/2"), CONEXÃO ROSQUEADA, INSTALADO EM REDE DE ALIMENTAÇÃO PARA HIDRANTE - FORNECIMENTO E INSTALAÇÃO. AF_10/2020</t>
  </si>
  <si>
    <t xml:space="preserve">92366</t>
  </si>
  <si>
    <t xml:space="preserve">TUBO DE AÇO GALVANIZADO COM COSTURA, CLASSE MÉDIA, DN 50 (2"), CONEXÃO ROSQUEADA, INSTALADO EM REDE DE ALIMENTAÇÃO PARA HIDRANTE - FORNECIMENTO E INSTALAÇÃO. AF_10/2020</t>
  </si>
  <si>
    <t xml:space="preserve">99,84</t>
  </si>
  <si>
    <t xml:space="preserve">92367</t>
  </si>
  <si>
    <t xml:space="preserve">TUBO DE AÇO GALVANIZADO COM COSTURA, CLASSE MÉDIA, DN 65 (2 1/2"), CONEXÃO ROSQUEADA, INSTALADO EM REDE DE ALIMENTAÇÃO PARA HIDRANTE - FORNECIMENTO E INSTALAÇÃO. AF_10/2020</t>
  </si>
  <si>
    <t xml:space="preserve">122,82</t>
  </si>
  <si>
    <t xml:space="preserve">92368</t>
  </si>
  <si>
    <t xml:space="preserve">TUBO DE AÇO GALVANIZADO COM COSTURA, CLASSE MÉDIA, DN 80 (3"), CONEXÃO ROSQUEADA, INSTALADO EM REDE DE ALIMENTAÇÃO PARA HIDRANTE - FORNECIMENTO E INSTALAÇÃO. AF_10/2020</t>
  </si>
  <si>
    <t xml:space="preserve">162,60</t>
  </si>
  <si>
    <t xml:space="preserve">92645</t>
  </si>
  <si>
    <t xml:space="preserve">TUBO DE AÇO PRETO SEM COSTURA, CONEXÃO SOLDADA, DN 25 (1"), INSTALADO EM REDE DE ALIMENTAÇÃO PARA SPRINKLER - FORNECIMENTO E INSTALAÇÃO. AF_10/2020</t>
  </si>
  <si>
    <t xml:space="preserve">57,30</t>
  </si>
  <si>
    <t xml:space="preserve">92646</t>
  </si>
  <si>
    <t xml:space="preserve">TUBO DE AÇO PRETO SEM COSTURA, CONEXÃO SOLDADA, DN 32 (1 1/4"), INSTALADO EM REDE DE ALIMENTAÇÃO PARA SPRINKLER - FORNECIMENTO E INSTALAÇÃO. AF_10/2020</t>
  </si>
  <si>
    <t xml:space="preserve">75,18</t>
  </si>
  <si>
    <t xml:space="preserve">92648</t>
  </si>
  <si>
    <t xml:space="preserve">TUBO DE AÇO PRETO SEM COSTURA, CONEXÃO SOLDADA, DN 40 (1 1/2"), INSTALADO EM REDE DE ALIMENTAÇÃO PARA SPRINKLER - FORNECIMENTO E INSTALAÇÃO. AF_10/2020</t>
  </si>
  <si>
    <t xml:space="preserve">82,40</t>
  </si>
  <si>
    <t xml:space="preserve">92649</t>
  </si>
  <si>
    <t xml:space="preserve">TUBO DE AÇO PRETO SEM COSTURA, CONEXÃO SOLDADA, DN 50 (2"), INSTALADO EM REDE DE ALIMENTAÇÃO PARA SPRINKLER - FORNECIMENTO E INSTALAÇÃO. AF_10/2020</t>
  </si>
  <si>
    <t xml:space="preserve">100,36</t>
  </si>
  <si>
    <t xml:space="preserve">92650</t>
  </si>
  <si>
    <t xml:space="preserve">TUBO DE AÇO PRETO SEM COSTURA, CONEXÃO SOLDADA, DN 65 (2 1/2"), INSTALADO EM REDE DE ALIMENTAÇÃO PARA SPRINKLER - FORNECIMENTO E INSTALAÇÃO. AF_10/2020</t>
  </si>
  <si>
    <t xml:space="preserve">157,50</t>
  </si>
  <si>
    <t xml:space="preserve">92652</t>
  </si>
  <si>
    <t xml:space="preserve">TUBO DE AÇO GALVANIZADO COM COSTURA, CLASSE MÉDIA, CONEXÃO ROSQUEADA, DN 32 (1 1/4"), INSTALADO EM REDE DE ALIMENTAÇÃO PARA SPRINKLER - FORNECIMENTO E INSTALAÇÃO. AF_10/2020</t>
  </si>
  <si>
    <t xml:space="preserve">66,93</t>
  </si>
  <si>
    <t xml:space="preserve">92653</t>
  </si>
  <si>
    <t xml:space="preserve">TUBO DE AÇO GALVANIZADO COM COSTURA, CLASSE MÉDIA, CONEXÃO ROSQUEADA, DN 40 (1 1/2"), INSTALADO EM REDE DE ALIMENTAÇÃO PARA SPRINKLER - FORNECIMENTO E INSTALAÇÃO. AF_10/2020</t>
  </si>
  <si>
    <t xml:space="preserve">76,37</t>
  </si>
  <si>
    <t xml:space="preserve">92654</t>
  </si>
  <si>
    <t xml:space="preserve">TUBO DE AÇO GALVANIZADO COM COSTURA, CLASSE MÉDIA, CONEXÃO ROSQUEADA, DN 50 (2"), INSTALADO EM REDE DE ALIMENTAÇÃO PARA SPRINKLER - FORNECIMENTO E INSTALAÇÃO. AF_10/2020</t>
  </si>
  <si>
    <t xml:space="preserve">92655</t>
  </si>
  <si>
    <t xml:space="preserve">TUBO DE AÇO GALVANIZADO COM COSTURA, CLASSE MÉDIA, CONEXÃO ROSQUEADA, DN 65 (2 1/2"), INSTALADO EM REDE DE ALIMENTAÇÃO PARA SPRINKLER - FORNECIMENTO E INSTALAÇÃO. AF_10/2020</t>
  </si>
  <si>
    <t xml:space="preserve">127,82</t>
  </si>
  <si>
    <t xml:space="preserve">92656</t>
  </si>
  <si>
    <t xml:space="preserve">TUBO DE AÇO GALVANIZADO COM COSTURA, CLASSE MÉDIA, CONEXÃO ROSQUEADA, DN 80 (3"), INSTALADO EM REDE DE ALIMENTAÇÃO PARA SPRINKLER - FORNECIMENTO E INSTALAÇÃO. AF_10/2020</t>
  </si>
  <si>
    <t xml:space="preserve">167,60</t>
  </si>
  <si>
    <t xml:space="preserve">92687</t>
  </si>
  <si>
    <t xml:space="preserve">TUBO DE AÇO GALVANIZADO COM COSTURA, CLASSE MÉDIA, CONEXÃO ROSQUEADA, DN 15 (1/2"), INSTALADO EM RAMAIS E SUB-RAMAIS DE GÁS - FORNECIMENTO E INSTALAÇÃO. AF_10/2020</t>
  </si>
  <si>
    <t xml:space="preserve">31,11</t>
  </si>
  <si>
    <t xml:space="preserve">92688</t>
  </si>
  <si>
    <t xml:space="preserve">TUBO DE AÇO GALVANIZADO COM COSTURA, CLASSE MÉDIA, CONEXÃO ROSQUEADA, DN 20 (3/4"), INSTALADO EM RAMAIS E SUB-RAMAIS DE GÁS - FORNECIMENTO E INSTALAÇÃO. AF_10/2020</t>
  </si>
  <si>
    <t xml:space="preserve">43,26</t>
  </si>
  <si>
    <t xml:space="preserve">92689</t>
  </si>
  <si>
    <t xml:space="preserve">TUBO DE AÇO PRETO SEM COSTURA, CLASSE MÉDIA, CONEXÃO SOLDADA, DN 15 (1/2"), INSTALADO EM RAMAIS E SUB-RAMAIS DE GÁS - FORNECIMENTO E INSTALAÇÃO. AF_10/2020</t>
  </si>
  <si>
    <t xml:space="preserve">41,27</t>
  </si>
  <si>
    <t xml:space="preserve">92690</t>
  </si>
  <si>
    <t xml:space="preserve">TUBO DE AÇO PRETO SEM COSTURA, CLASSE MÉDIA, CONEXÃO SOLDADA, DN 20 (3/4"), INSTALADO EM RAMAIS E SUB-RAMAIS DE GÁS - FORNECIMENTO E INSTALAÇÃO. AF_10/2020</t>
  </si>
  <si>
    <t xml:space="preserve">59,59</t>
  </si>
  <si>
    <t xml:space="preserve">92691</t>
  </si>
  <si>
    <t xml:space="preserve">TUBO DE AÇO PRETO SEM COSTURA, CLASSE MÉDIA, CONEXÃO SOLDADA, DN 25 (1"), INSTALADO EM RAMAIS  E SUB-RAMAIS DE GÁS - FORNECIMENTO E INSTALAÇÃO. AF_10/2020</t>
  </si>
  <si>
    <t xml:space="preserve">80,11</t>
  </si>
  <si>
    <t xml:space="preserve">94462</t>
  </si>
  <si>
    <t xml:space="preserve">TUBO DE AÇO GALVANIZADO COM COSTURA, CLASSE MÉDIA, DN 50 (2), CONEXÃO ROSQUEADA, INSTALADO EM RESERVAÇÃO DE ÁGUA DE EDIFICAÇÃO QUE POSSUA RESERVATÓRIO DE FIBRA/FIBROCIMENTO  FORNECIMENTO E INSTALAÇÃO. AF_06/2016</t>
  </si>
  <si>
    <t xml:space="preserve">111,14</t>
  </si>
  <si>
    <t xml:space="preserve">94463</t>
  </si>
  <si>
    <t xml:space="preserve">TUBO DE AÇO GALVANIZADO COM COSTURA, CLASSE MÉDIA, DN 65 (2 1/2), CONEXÃO ROSQUEADA, INSTALADO EM RESERVAÇÃO DE ÁGUA DE EDIFICAÇÃO QUE POSSUA RESERVATÓRIO DE FIBRA/FIBROCIMENTO  FORNECIMENTO E INSTALAÇÃO. AF_06/2016</t>
  </si>
  <si>
    <t xml:space="preserve">130,94</t>
  </si>
  <si>
    <t xml:space="preserve">94464</t>
  </si>
  <si>
    <t xml:space="preserve">TUBO DE AÇO GALVANIZADO COM COSTURA, CLASSE MÉDIA, DN 80 (3), CONEXÃO ROSQUEADA, INSTALADO EM RESERVAÇÃO DE ÁGUA DE EDIFICAÇÃO QUE POSSUA RESERVATÓRIO DE FIBRA/FIBROCIMENTO  FORNECIMENTO E INSTALAÇÃO. AF_06/2016</t>
  </si>
  <si>
    <t xml:space="preserve">185,05</t>
  </si>
  <si>
    <t xml:space="preserve">94602</t>
  </si>
  <si>
    <t xml:space="preserve">TUBO EM COBRE RÍGIDO, DN 54 MM, CLASSE E, SEM ISOLAMENTO, INSTALADO EM RESERVAÇÃO DE ÁGUA DE EDIFICAÇÃO QUE POSSUA RESERVATÓRIO DE FIBRA/FIBROCIMENTO  FORNECIMENTO E INSTALAÇÃO. AF_06/2016</t>
  </si>
  <si>
    <t xml:space="preserve">215,14</t>
  </si>
  <si>
    <t xml:space="preserve">94603</t>
  </si>
  <si>
    <t xml:space="preserve">TUBO EM COBRE RÍGIDO, DN 66 MM, CLASSE E, SEM ISOLAMENTO, INSTALADO EM RESERVAÇÃO DE ÁGUA DE EDIFICAÇÃO QUE POSSUA RESERVATÓRIO DE FIBRA/FIBROCIMENTO  FORNECIMENTO E INSTALAÇÃO. AF_06/2016</t>
  </si>
  <si>
    <t xml:space="preserve">289,14</t>
  </si>
  <si>
    <t xml:space="preserve">94604</t>
  </si>
  <si>
    <t xml:space="preserve">TUBO EM COBRE RÍGIDO, DN 79 MM, CLASSE E, SEM ISOLAMENTO, INSTALADO EM RESERVAÇÃO DE ÁGUA DE EDIFICAÇÃO QUE POSSUA RESERVATÓRIO DE FIBRA/FIBROCIMENTO  FORNECIMENTO E INSTALAÇÃO. AF_06/2016</t>
  </si>
  <si>
    <t xml:space="preserve">395,11</t>
  </si>
  <si>
    <t xml:space="preserve">94605</t>
  </si>
  <si>
    <t xml:space="preserve">TUBO EM COBRE RÍGIDO, DN 104 MM, CLASSE E, SEM ISOLAMENTO, INSTALADO EM RESERVAÇÃO DE ÁGUA DE EDIFICAÇÃO QUE POSSUA RESERVATÓRIO DE FIBRA/FIBROCIMENTO  FORNECIMENTO E INSTALAÇÃO. AF_06/2016</t>
  </si>
  <si>
    <t xml:space="preserve">565,00</t>
  </si>
  <si>
    <t xml:space="preserve">94648</t>
  </si>
  <si>
    <t xml:space="preserve">TUBO, PVC, SOLDÁVEL, DN  25 MM, INSTALADO EM RESERVAÇÃO DE ÁGUA DE EDIFICAÇÃO QUE POSSUA RESERVATÓRIO DE FIBRA/FIBROCIMENTO   FORNECIMENTO E INSTALAÇÃO. AF_06/2016</t>
  </si>
  <si>
    <t xml:space="preserve">10,11</t>
  </si>
  <si>
    <t xml:space="preserve">94649</t>
  </si>
  <si>
    <t xml:space="preserve">TUBO, PVC, SOLDÁVEL, DN 32 MM, INSTALADO EM RESERVAÇÃO DE ÁGUA DE EDIFICAÇÃO QUE POSSUA RESERVATÓRIO DE FIBRA/FIBROCIMENTO   FORNECIMENTO E INSTALAÇÃO. AF_06/2016</t>
  </si>
  <si>
    <t xml:space="preserve">14,44</t>
  </si>
  <si>
    <t xml:space="preserve">94650</t>
  </si>
  <si>
    <t xml:space="preserve">TUBO, PVC, SOLDÁVEL, DN 40 MM, INSTALADO EM RESERVAÇÃO DE ÁGUA DE EDIFICAÇÃO QUE POSSUA RESERVATÓRIO DE FIBRA/FIBROCIMENTO   FORNECIMENTO E INSTALAÇÃO. AF_06/2016</t>
  </si>
  <si>
    <t xml:space="preserve">20,62</t>
  </si>
  <si>
    <t xml:space="preserve">94651</t>
  </si>
  <si>
    <t xml:space="preserve">TUBO, PVC, SOLDÁVEL, DN 50 MM, INSTALADO EM RESERVAÇÃO DE ÁGUA DE EDIFICAÇÃO QUE POSSUA RESERVATÓRIO DE FIBRA/FIBROCIMENTO   FORNECIMENTO E INSTALAÇÃO. AF_06/2016</t>
  </si>
  <si>
    <t xml:space="preserve">94652</t>
  </si>
  <si>
    <t xml:space="preserve">TUBO, PVC, SOLDÁVEL, DN 60 MM, INSTALADO EM RESERVAÇÃO DE ÁGUA DE EDIFICAÇÃO QUE POSSUA RESERVATÓRIO DE FIBRA/FIBROCIMENTO   FORNECIMENTO E INSTALAÇÃO. AF_06/2016</t>
  </si>
  <si>
    <t xml:space="preserve">36,21</t>
  </si>
  <si>
    <t xml:space="preserve">94653</t>
  </si>
  <si>
    <t xml:space="preserve">TUBO, PVC, SOLDÁVEL, DN 75 MM, INSTALADO EM RESERVAÇÃO DE ÁGUA DE EDIFICAÇÃO QUE POSSUA RESERVATÓRIO DE FIBRA/FIBROCIMENTO   FORNECIMENTO E INSTALAÇÃO. AF_06/2016</t>
  </si>
  <si>
    <t xml:space="preserve">50,28</t>
  </si>
  <si>
    <t xml:space="preserve">94654</t>
  </si>
  <si>
    <t xml:space="preserve">TUBO, PVC, SOLDÁVEL, DN 85 MM, INSTALADO EM RESERVAÇÃO DE ÁGUA DE EDIFICAÇÃO QUE POSSUA RESERVATÓRIO DE FIBRA/FIBROCIMENTO   FORNECIMENTO E INSTALAÇÃO. AF_06/2016</t>
  </si>
  <si>
    <t xml:space="preserve">68,40</t>
  </si>
  <si>
    <t xml:space="preserve">94655</t>
  </si>
  <si>
    <t xml:space="preserve">TUBO, PVC, SOLDÁVEL, DN 110 MM, INSTALADO EM RESERVAÇÃO DE ÁGUA DE EDIFICAÇÃO QUE POSSUA RESERVATÓRIO DE FIBRA/FIBROCIMENTO   FORNECIMENTO E INSTALAÇÃO. AF_06/2016</t>
  </si>
  <si>
    <t xml:space="preserve">93,47</t>
  </si>
  <si>
    <t xml:space="preserve">94716</t>
  </si>
  <si>
    <t xml:space="preserve">TUBO, CPVC, SOLDÁVEL, DN 22 MM, INSTALADO EM RESERVAÇÃO DE ÁGUA DE EDIFICAÇÃO QUE POSSUA RESERVATÓRIO DE FIBRA/FIBROCIMENTO  FORNECIMENTO E INSTALAÇÃO. AF_06/2016</t>
  </si>
  <si>
    <t xml:space="preserve">21,90</t>
  </si>
  <si>
    <t xml:space="preserve">94717</t>
  </si>
  <si>
    <t xml:space="preserve">TUBO, CPVC, SOLDÁVEL, DN 28 MM, INSTALADO EM RESERVAÇÃO DE ÁGUA DE EDIFICAÇÃO QUE POSSUA RESERVATÓRIO DE FIBRA/FIBROCIMENTO  FORNECIMENTO E INSTALAÇÃO. AF_06/2016</t>
  </si>
  <si>
    <t xml:space="preserve">31,41</t>
  </si>
  <si>
    <t xml:space="preserve">94718</t>
  </si>
  <si>
    <t xml:space="preserve">TUBO, CPVC, SOLDÁVEL, DN 35 MM, INSTALADO EM RESERVAÇÃO DE ÁGUA DE EDIFICAÇÃO QUE POSSUA RESERVATÓRIO DE FIBRA/FIBROCIMENTO  FORNECIMENTO E INSTALAÇÃO. AF_06/2016</t>
  </si>
  <si>
    <t xml:space="preserve">38,99</t>
  </si>
  <si>
    <t xml:space="preserve">94719</t>
  </si>
  <si>
    <t xml:space="preserve">TUBO, CPVC, SOLDÁVEL, DN 42 MM, INSTALADO EM RESERVAÇÃO DE ÁGUA DE EDIFICAÇÃO QUE POSSUA RESERVATÓRIO DE FIBRA/FIBROCIMENTO  FORNECIMENTO E INSTALAÇÃO. AF_06/2016</t>
  </si>
  <si>
    <t xml:space="preserve">94720</t>
  </si>
  <si>
    <t xml:space="preserve">TUBO, CPVC, SOLDÁVEL, DN 54 MM, INSTALADO EM RESERVAÇÃO DE ÁGUA DE EDIFICAÇÃO QUE POSSUA RESERVATÓRIO DE FIBRA/FIBROCIMENTO  FORNECIMENTO E INSTALAÇÃO. AF_06/2016</t>
  </si>
  <si>
    <t xml:space="preserve">76,57</t>
  </si>
  <si>
    <t xml:space="preserve">94721</t>
  </si>
  <si>
    <t xml:space="preserve">TUBO, CPVC, SOLDÁVEL, DN 73 MM, INSTALADO EM RESERVAÇÃO DE ÁGUA DE EDIFICAÇÃO QUE POSSUA RESERVATÓRIO DE FIBRA/FIBROCIMENTO  FORNECIMENTO E INSTALAÇÃO. AF_06/2016</t>
  </si>
  <si>
    <t xml:space="preserve">110,01</t>
  </si>
  <si>
    <t xml:space="preserve">94722</t>
  </si>
  <si>
    <t xml:space="preserve">TUBO, CPVC, SOLDÁVEL, DN 89 MM, INSTALADO EM RESERVAÇÃO DE ÁGUA DE EDIFICAÇÃO QUE POSSUA RESERVATÓRIO DE FIBRA/FIBROCIMENTO  FORNECIMENTO E INSTALAÇÃO. AF_06/2016</t>
  </si>
  <si>
    <t xml:space="preserve">192,80</t>
  </si>
  <si>
    <t xml:space="preserve">95697</t>
  </si>
  <si>
    <t xml:space="preserve">TUBO DE AÇO PRETO SEM COSTURA, CONEXÃO SOLDADA, DN 40 (1 1/2"), INSTALADO EM REDE DE ALIMENTAÇÃO PARA HIDRANTE - FORNECIMENTO E INSTALAÇÃO. AF_10/2020</t>
  </si>
  <si>
    <t xml:space="preserve">78,35</t>
  </si>
  <si>
    <t xml:space="preserve">96635</t>
  </si>
  <si>
    <t xml:space="preserve">TUBO, PPR, DN 25, CLASSE PN 20,  INSTALADO EM RAMAL OU SUB-RAMAL DE ÁGUA  FORNECIMENTO E INSTALAÇÃO. AF_06/2015</t>
  </si>
  <si>
    <t xml:space="preserve">31,95</t>
  </si>
  <si>
    <t xml:space="preserve">96636</t>
  </si>
  <si>
    <t xml:space="preserve">TUBO, PPR, DN 25, CLASSE PN 25 INSTALADO EM RAMAL OU SUB-RAMAL DE ÁGUA  FORNECIMENTO E INSTALAÇÃO. AF_06/2015</t>
  </si>
  <si>
    <t xml:space="preserve">33,75</t>
  </si>
  <si>
    <t xml:space="preserve">96644</t>
  </si>
  <si>
    <t xml:space="preserve">TUBO, PPR, DN 25, CLASSE PN 20,  INSTALADO EM RAMAL DE DISTRIBUIÇÃO DE ÁGUA  FORNECIMENTO E INSTALAÇÃO. AF_06/2015</t>
  </si>
  <si>
    <t xml:space="preserve">20,90</t>
  </si>
  <si>
    <t xml:space="preserve">96645</t>
  </si>
  <si>
    <t xml:space="preserve">TUBO, PPR, DN 32, CLASSE PN 12,  INSTALADO EM RAMAL DE DISTRIBUIÇÃO DE ÁGUA  FORNECIMENTO E INSTALAÇÃO. AF_06/2015</t>
  </si>
  <si>
    <t xml:space="preserve">27,05</t>
  </si>
  <si>
    <t xml:space="preserve">96646</t>
  </si>
  <si>
    <t xml:space="preserve">TUBO, PPR, DN 40, CLASSE PN 12,  INSTALADO EM RAMAL DE DISTRIBUIÇÃO DE ÁGUA  FORNECIMENTO E INSTALAÇÃO. AF_06/2015</t>
  </si>
  <si>
    <t xml:space="preserve">41,94</t>
  </si>
  <si>
    <t xml:space="preserve">96647</t>
  </si>
  <si>
    <t xml:space="preserve">TUBO, PPR, DN 25, CLASSE PN 25,  INSTALADO EM RAMAL DE DISTRIBUIÇÃO DE ÁGUA  FORNECIMENTO E INSTALAÇÃO. AF_06/2015</t>
  </si>
  <si>
    <t xml:space="preserve">18,90</t>
  </si>
  <si>
    <t xml:space="preserve">96648</t>
  </si>
  <si>
    <t xml:space="preserve">TUBO, PPR, DN 32, CLASSE PN 25,  INSTALADO EM RAMAL DE DISTRIBUIÇÃO DE ÁGUA  FORNECIMENTO E INSTALAÇÃO. AF_06/2015</t>
  </si>
  <si>
    <t xml:space="preserve">34,37</t>
  </si>
  <si>
    <t xml:space="preserve">96649</t>
  </si>
  <si>
    <t xml:space="preserve">TUBO, PPR, DN 40, CLASSE PN 25,  INSTALADO EM RAMAL DE DISTRIBUIÇÃO DE ÁGUA  FORNECIMENTO E INSTALAÇÃO. AF_06/2015</t>
  </si>
  <si>
    <t xml:space="preserve">50,62</t>
  </si>
  <si>
    <t xml:space="preserve">96668</t>
  </si>
  <si>
    <t xml:space="preserve">TUBO, PPR, DN 25, CLASSE PN 20,  INSTALADO EM PRUMADA DE ÁGUA  FORNECIMENTO E INSTALAÇÃO. AF_06/2015</t>
  </si>
  <si>
    <t xml:space="preserve">13,20</t>
  </si>
  <si>
    <t xml:space="preserve">96669</t>
  </si>
  <si>
    <t xml:space="preserve">TUBO, PPR, DN 32, CLASSE PN 12,  INSTALADO EM PRUMADA DE ÁGUA  FORNECIMENTO E INSTALAÇÃO. AF_06/2015</t>
  </si>
  <si>
    <t xml:space="preserve">16,40</t>
  </si>
  <si>
    <t xml:space="preserve">96670</t>
  </si>
  <si>
    <t xml:space="preserve">TUBO, PPR, DN 40, CLASSE PN 12,  INSTALADO EM PRUMADA DE ÁGUA  FORNECIMENTO E INSTALAÇÃO. AF_06/2015</t>
  </si>
  <si>
    <t xml:space="preserve">24,89</t>
  </si>
  <si>
    <t xml:space="preserve">96671</t>
  </si>
  <si>
    <t xml:space="preserve">TUBO, PPR, DN 50, CLASSE PN 12,  INSTALADO EM PRUMADA DE ÁGUA  FORNECIMENTO E INSTALAÇÃO. AF_06/2015</t>
  </si>
  <si>
    <t xml:space="preserve">96672</t>
  </si>
  <si>
    <t xml:space="preserve">TUBO, PPR, DN 63, CLASSE PN 12,  INSTALADO EM PRUMADA DE ÁGUA  FORNECIMENTO E INSTALAÇÃO. AF_06/2015</t>
  </si>
  <si>
    <t xml:space="preserve">48,93</t>
  </si>
  <si>
    <t xml:space="preserve">96673</t>
  </si>
  <si>
    <t xml:space="preserve">TUBO, PPR, DN 75, CLASSE PN 12,  INSTALADO EM PRUMADA DE ÁGUA  FORNECIMENTO E INSTALAÇÃO. AF_06/2015</t>
  </si>
  <si>
    <t xml:space="preserve">79,90</t>
  </si>
  <si>
    <t xml:space="preserve">96674</t>
  </si>
  <si>
    <t xml:space="preserve">TUBO, PPR, DN 90, CLASSE PN 12,  INSTALADO EM PRUMADA DE ÁGUA  FORNECIMENTO E INSTALAÇÃO. AF_06/2015</t>
  </si>
  <si>
    <t xml:space="preserve">112,25</t>
  </si>
  <si>
    <t xml:space="preserve">96675</t>
  </si>
  <si>
    <t xml:space="preserve">TUBO, PPR, DN 110, CLASSE PN 12,  INSTALADO EM PRUMADA DE ÁGUA  FORNECIMENTO E INSTALAÇÃO. AF_06/2015</t>
  </si>
  <si>
    <t xml:space="preserve">195,00</t>
  </si>
  <si>
    <t xml:space="preserve">96676</t>
  </si>
  <si>
    <t xml:space="preserve">TUBO, PPR, DN 25, CLASSE PN 25,  INSTALADO EM PRUMADA DE ÁGUA  FORNECIMENTO E INSTALAÇÃO. AF_06/2015</t>
  </si>
  <si>
    <t xml:space="preserve">96677</t>
  </si>
  <si>
    <t xml:space="preserve">TUBO, PPR, DN 32, CLASSE PN 25,  INSTALADO EM PRUMADA DE ÁGUA  FORNECIMENTO E INSTALAÇÃO. AF_06/2015</t>
  </si>
  <si>
    <t xml:space="preserve">96678</t>
  </si>
  <si>
    <t xml:space="preserve">TUBO, PPR, DN 40, CLASSE PN 25,  INSTALADO EM PRUMADA DE ÁGUA  FORNECIMENTO E INSTALAÇÃO. AF_06/2015</t>
  </si>
  <si>
    <t xml:space="preserve">30,12</t>
  </si>
  <si>
    <t xml:space="preserve">96679</t>
  </si>
  <si>
    <t xml:space="preserve">TUBO, PPR, DN 50, CLASSE PN 25,  INSTALADO EM PRUMADA DE ÁGUA  FORNECIMENTO E INSTALAÇÃO. AF_06/2015</t>
  </si>
  <si>
    <t xml:space="preserve">43,96</t>
  </si>
  <si>
    <t xml:space="preserve">96680</t>
  </si>
  <si>
    <t xml:space="preserve">TUBO, PPR, DN 63, CLASSE PN 25,  INSTALADO EM PRUMADA DE ÁGUA  FORNECIMENTO E INSTALAÇÃO. AF_06/2015</t>
  </si>
  <si>
    <t xml:space="preserve">59,25</t>
  </si>
  <si>
    <t xml:space="preserve">96681</t>
  </si>
  <si>
    <t xml:space="preserve">TUBO, PPR, DN 75, CLASSE PN 25,  INSTALADO EM PRUMADA DE ÁGUA  FORNECIMENTO E INSTALAÇÃO. AF_06/2015</t>
  </si>
  <si>
    <t xml:space="preserve">110,46</t>
  </si>
  <si>
    <t xml:space="preserve">96682</t>
  </si>
  <si>
    <t xml:space="preserve">TUBO, PPR, DN 90, CLASSE PN 25,  INSTALADO EM PRUMADA DE ÁGUA  FORNECIMENTO E INSTALAÇÃO. AF_06/2015</t>
  </si>
  <si>
    <t xml:space="preserve">162,91</t>
  </si>
  <si>
    <t xml:space="preserve">96683</t>
  </si>
  <si>
    <t xml:space="preserve">TUBO, PPR, DN 110, CLASSE PN 25,  INSTALADO EM PRUMADA DE ÁGUA  FORNECIMENTO E INSTALAÇÃO. AF_06/2015</t>
  </si>
  <si>
    <t xml:space="preserve">223,06</t>
  </si>
  <si>
    <t xml:space="preserve">96718</t>
  </si>
  <si>
    <t xml:space="preserve">TUBO, PPR, DN 20, CLASSE PN 20,  INSTALADO EM RESERVAÇÃO DE ÁGUA DE EDIFICAÇÃO QUE POSSUA RESERVATÓRIO DE FIBRA/FIBROCIMENTO  FORNECIMENTO E INSTALAÇÃO. AF_06/2016</t>
  </si>
  <si>
    <t xml:space="preserve">8,63</t>
  </si>
  <si>
    <t xml:space="preserve">96719</t>
  </si>
  <si>
    <t xml:space="preserve">TUBO, PPR, DN 25, CLASSE PN 20,  INSTALADO EM RESERVAÇÃO DE ÁGUA DE EDIFICAÇÃO QUE POSSUA RESERVATÓRIO DE FIBRA/FIBROCIMENTO  FORNECIMENTO E INSTALAÇÃO. AF_06/2016</t>
  </si>
  <si>
    <t xml:space="preserve">17,79</t>
  </si>
  <si>
    <t xml:space="preserve">96720</t>
  </si>
  <si>
    <t xml:space="preserve">TUBO, PPR, DN 32, CLASSE PN 12,  INSTALADO EM RESERVAÇÃO DE ÁGUA DE EDIFICAÇÃO QUE POSSUA RESERVATÓRIO DE FIBRA/FIBROCIMENTO  FORNECIMENTO E INSTALAÇÃO. AF_06/2016</t>
  </si>
  <si>
    <t xml:space="preserve">21,60</t>
  </si>
  <si>
    <t xml:space="preserve">96721</t>
  </si>
  <si>
    <t xml:space="preserve">TUBO, PPR, DN 40, CLASSE PN 12,  INSTALADO EM RESERVAÇÃO DE ÁGUA DE EDIFICAÇÃO QUE POSSUA RESERVATÓRIO DE FIBRA/FIBROCIMENTO  FORNECIMENTO E INSTALAÇÃO. AF_06/2016</t>
  </si>
  <si>
    <t xml:space="preserve">28,91</t>
  </si>
  <si>
    <t xml:space="preserve">96722</t>
  </si>
  <si>
    <t xml:space="preserve">TUBO, PPR, DN 50, CLASSE PN 12,  INSTALADO EM RESERVAÇÃO DE ÁGUA DE EDIFICAÇÃO QUE POSSUA RESERVATÓRIO DE FIBRA/FIBROCIMENTO  FORNECIMENTO E INSTALAÇÃO. AF_06/2016</t>
  </si>
  <si>
    <t xml:space="preserve">96723</t>
  </si>
  <si>
    <t xml:space="preserve">TUBO, PPR, DN 63, CLASSE PN 12,  INSTALADO EM RESERVAÇÃO DE ÁGUA DE EDIFICAÇÃO QUE POSSUA RESERVATÓRIO DE FIBRA/FIBROCIMENTO  FORNECIMENTO E INSTALAÇÃO. AF_06/2016</t>
  </si>
  <si>
    <t xml:space="preserve">52,32</t>
  </si>
  <si>
    <t xml:space="preserve">96724</t>
  </si>
  <si>
    <t xml:space="preserve">TUBO, PPR, DN 75, CLASSE PN 12,  INSTALADO EM RESERVAÇÃO DE ÁGUA DE EDIFICAÇÃO QUE POSSUA RESERVATÓRIO DE FIBRA/FIBROCIMENTO  FORNECIMENTO E INSTALAÇÃO. AF_06/2016</t>
  </si>
  <si>
    <t xml:space="preserve">96725</t>
  </si>
  <si>
    <t xml:space="preserve">TUBO, PPR, DN 90, CLASSE PN 12,  INSTALADO EM RESERVAÇÃO DE ÁGUA DE EDIFICAÇÃO QUE POSSUA RESERVATÓRIO DE FIBRA/FIBROCIMENTO  FORNECIMENTO E INSTALAÇÃO. AF_06/2016</t>
  </si>
  <si>
    <t xml:space="preserve">112,11</t>
  </si>
  <si>
    <t xml:space="preserve">96726</t>
  </si>
  <si>
    <t xml:space="preserve">TUBO, PPR, DN 110, CLASSE PN 12,  INSTALADO EM RESERVAÇÃO DE ÁGUA DE EDIFICAÇÃO QUE POSSUA RESERVATÓRIO DE FIBRA/FIBROCIMENTO  FORNECIMENTO E INSTALAÇÃO. AF_06/2016</t>
  </si>
  <si>
    <t xml:space="preserve">182,73</t>
  </si>
  <si>
    <t xml:space="preserve">96727</t>
  </si>
  <si>
    <t xml:space="preserve">TUBO, PPR, DN 20, CLASSE PN 25,  INSTALADO EM RESERVAÇÃO DE ÁGUA DE EDIFICAÇÃO QUE POSSUA RESERVATÓRIO DE FIBRA/FIBROCIMENTO  FORNECIMENTO E INSTALAÇÃO. AF_06/2016</t>
  </si>
  <si>
    <t xml:space="preserve">96728</t>
  </si>
  <si>
    <t xml:space="preserve">TUBO, PPR, DN 25, CLASSE PN 25,  INSTALADO EM RESERVAÇÃO DE ÁGUA DE EDIFICAÇÃO QUE POSSUA RESERVATÓRIO DE FIBRA/FIBROCIMENTO  FORNECIMENTO E INSTALAÇÃO. AF_06/2016</t>
  </si>
  <si>
    <t xml:space="preserve">18,39</t>
  </si>
  <si>
    <t xml:space="preserve">96729</t>
  </si>
  <si>
    <t xml:space="preserve">TUBO, PPR, DN 32, CLASSE PN 25,  INSTALADO EM RESERVAÇÃO DE ÁGUA DE EDIFICAÇÃO QUE POSSUA RESERVATÓRIO DE FIBRA/FIBROCIMENTO  FORNECIMENTO E INSTALAÇÃO. AF_06/2016</t>
  </si>
  <si>
    <t xml:space="preserve">27,76</t>
  </si>
  <si>
    <t xml:space="preserve">96730</t>
  </si>
  <si>
    <t xml:space="preserve">TUBO, PPR, DN 40, CLASSE PN 25,  INSTALADO EM RESERVAÇÃO DE ÁGUA DE EDIFICAÇÃO QUE POSSUA RESERVATÓRIO DE FIBRA/FIBROCIMENTO  FORNECIMENTO E INSTALAÇÃO. AF_06/2016</t>
  </si>
  <si>
    <t xml:space="preserve">96731</t>
  </si>
  <si>
    <t xml:space="preserve">TUBO, PPR, DN 50, CLASSE PN 25,  INSTALADO EM RESERVAÇÃO DE ÁGUA DE EDIFICAÇÃO QUE POSSUA RESERVATÓRIO DE FIBRA/FIBROCIMENTO  FORNECIMENTO E INSTALAÇÃO. AF_06/2016</t>
  </si>
  <si>
    <t xml:space="preserve">51,15</t>
  </si>
  <si>
    <t xml:space="preserve">96732</t>
  </si>
  <si>
    <t xml:space="preserve">TUBO, PPR, DN 63, CLASSE PN 25,  INSTALADO EM RESERVAÇÃO DE ÁGUA DE EDIFICAÇÃO QUE POSSUA RESERVATÓRIO DE FIBRA/FIBROCIMENTO  FORNECIMENTO E INSTALAÇÃO. AF_06/2016</t>
  </si>
  <si>
    <t xml:space="preserve">63,27</t>
  </si>
  <si>
    <t xml:space="preserve">96733</t>
  </si>
  <si>
    <t xml:space="preserve">TUBO, PPR, DN 75, CLASSE PN 25,  INSTALADO EM RESERVAÇÃO DE ÁGUA DE EDIFICAÇÃO QUE POSSUA RESERVATÓRIO DE FIBRA/FIBROCIMENTO  FORNECIMENTO E INSTALAÇÃO. AF_06/2016</t>
  </si>
  <si>
    <t xml:space="preserve">116,01</t>
  </si>
  <si>
    <t xml:space="preserve">96734</t>
  </si>
  <si>
    <t xml:space="preserve">TUBO, PPR, DN 90, CLASSE PN 25,  INSTALADO EM RESERVAÇÃO DE ÁGUA DE EDIFICAÇÃO QUE POSSUA RESERVATÓRIO DE FIBRA/FIBROCIMENTO  FORNECIMENTO E INSTALAÇÃO. AF_06/2016</t>
  </si>
  <si>
    <t xml:space="preserve">160,68</t>
  </si>
  <si>
    <t xml:space="preserve">96735</t>
  </si>
  <si>
    <t xml:space="preserve">TUBO, PPR, DN 110, CLASSE PN 25,  INSTALADO EM RESERVAÇÃO DE ÁGUA DE EDIFICAÇÃO QUE POSSUA RESERVATÓRIO DE FIBRA/FIBROCIMENTO  FORNECIMENTO E INSTALAÇÃO. AF_06/2016</t>
  </si>
  <si>
    <t xml:space="preserve">209,85</t>
  </si>
  <si>
    <t xml:space="preserve">96794</t>
  </si>
  <si>
    <t xml:space="preserve">TUBO, PEX, MONOCAMADA, DN 16, INSTALADO EM RAMAL OU SUB-RAMAL DE ÁGUA  FORNECIMENTO E INSTALAÇÃO. AF_06/2015</t>
  </si>
  <si>
    <t xml:space="preserve">8,65</t>
  </si>
  <si>
    <t xml:space="preserve">96795</t>
  </si>
  <si>
    <t xml:space="preserve">TUBO, PEX, MONOCAMADA, DN 20, INSTALADO EM RAMAL OU SUB-RAMAL DE ÁGUA  FORNECIMENTO E INSTALAÇÃO. AF_06/2015</t>
  </si>
  <si>
    <t xml:space="preserve">10,95</t>
  </si>
  <si>
    <t xml:space="preserve">96796</t>
  </si>
  <si>
    <t xml:space="preserve">TUBO, PEX, MONOCAMADA, DN 25, INSTALADO EM RAMAL OU SUB-RAMAL DE ÁGUA  FORNECIMENTO E INSTALAÇÃO. AF_06/2015</t>
  </si>
  <si>
    <t xml:space="preserve">15,20</t>
  </si>
  <si>
    <t xml:space="preserve">96797</t>
  </si>
  <si>
    <t xml:space="preserve">TUBO, PEX, MONOCAMADA, DN 32, INSTALADO EM RAMAL OU SUB-RAMAL DE ÁGUA  FORNECIMENTO E INSTALAÇÃO. AF_06/2015</t>
  </si>
  <si>
    <t xml:space="preserve">22,73</t>
  </si>
  <si>
    <t xml:space="preserve">96798</t>
  </si>
  <si>
    <t xml:space="preserve">TUBO, PEX, MONOCAMADA, DN 16, INSTALADO EM RAMAL DE DISTRIBUIÇÃO DE ÁGUA  FORNECIMENTO E INSTALAÇÃO. AF_06/2015</t>
  </si>
  <si>
    <t xml:space="preserve">96799</t>
  </si>
  <si>
    <t xml:space="preserve">TUBO, PEX, MONOCAMADA, DN 20, INSTALADO EM RAMAL DE DISTRIBUIÇÃO DE ÁGUA  FORNECIMENTO E INSTALAÇÃO. AF_06/2015</t>
  </si>
  <si>
    <t xml:space="preserve">96800</t>
  </si>
  <si>
    <t xml:space="preserve">TUBO, PEX, MONOCAMADA, DN 25, INSTALADO EM RAMAL DE DISTRIBUIÇÃO DE ÁGUA  FORNECIMENTO E INSTALAÇÃO. AF_06/2015</t>
  </si>
  <si>
    <t xml:space="preserve">17,01</t>
  </si>
  <si>
    <t xml:space="preserve">96801</t>
  </si>
  <si>
    <t xml:space="preserve">TUBO, PEX, MONOCAMADA, DN 32, INSTALADO EM RAMAL DE DISTRIBUIÇÃO DE ÁGUA  FORNECIMENTO E INSTALAÇÃO. AF_06/2015</t>
  </si>
  <si>
    <t xml:space="preserve">25,84</t>
  </si>
  <si>
    <t xml:space="preserve">97327</t>
  </si>
  <si>
    <t xml:space="preserve">TUBO EM COBRE FLEXÍVEL, DN 1/4, COM ISOLAMENTO, INSTALADO EM RAMAL DE ALIMENTAÇÃO DE AR CONDICIONADO COM CONDENSADORA INDIVIDUAL   FORNECIMENTO E INSTALAÇÃO. AF_12/2015</t>
  </si>
  <si>
    <t xml:space="preserve">29,11</t>
  </si>
  <si>
    <t xml:space="preserve">97328</t>
  </si>
  <si>
    <t xml:space="preserve">TUBO EM COBRE FLEXÍVEL, DN 3/8", COM ISOLAMENTO, INSTALADO EM RAMAL DE ALIMENTAÇÃO DE AR CONDICIONADO COM CONDENSADORA INDIVIDUAL  FORNECIMENTO E INSTALAÇÃO. AF_12/2015</t>
  </si>
  <si>
    <t xml:space="preserve">97329</t>
  </si>
  <si>
    <t xml:space="preserve">TUBO EM COBRE FLEXÍVEL, DN 1/2", COM ISOLAMENTO, INSTALADO EM RAMAL DE ALIMENTAÇÃO DE AR CONDICIONADO COM CONDENSADORA INDIVIDUAL  FORNECIMENTO E INSTALAÇÃO. AF_12/2015</t>
  </si>
  <si>
    <t xml:space="preserve">62,97</t>
  </si>
  <si>
    <t xml:space="preserve">97330</t>
  </si>
  <si>
    <t xml:space="preserve">TUBO EM COBRE FLEXÍVEL, DN 5/8", COM ISOLAMENTO, INSTALADO EM RAMAL DE ALIMENTAÇÃO DE AR CONDICIONADO COM CONDENSADORA INDIVIDUAL  FORNECIMENTO E INSTALAÇÃO. AF_12/2015</t>
  </si>
  <si>
    <t xml:space="preserve">76,82</t>
  </si>
  <si>
    <t xml:space="preserve">97331</t>
  </si>
  <si>
    <t xml:space="preserve">TUBO EM COBRE FLEXÍVEL, DN 1/4", COM ISOLAMENTO, INSTALADO EM RAMAL DE ALIMENTAÇÃO DE AR CONDICIONADO COM CONDENSADORA CENTRAL  FORNECIMENTO E INSTALAÇÃO. AF_12/2015</t>
  </si>
  <si>
    <t xml:space="preserve">29,46</t>
  </si>
  <si>
    <t xml:space="preserve">97332</t>
  </si>
  <si>
    <t xml:space="preserve">TUBO EM COBRE FLEXÍVEL, DN 3/8", COM ISOLAMENTO, INSTALADO EM RAMAL DE ALIMENTAÇÃO DE AR CONDICIONADO COM CONDENSADORA CENTRAL  FORNECIMENTO E INSTALAÇÃO. AF_12/2015</t>
  </si>
  <si>
    <t xml:space="preserve">97333</t>
  </si>
  <si>
    <t xml:space="preserve">TUBO EM COBRE FLEXÍVEL, DN 1/2", COM ISOLAMENTO, INSTALADO EM RAMAL DE ALIMENTAÇÃO DE AR CONDICIONADO COM CONDENSADORA CENTRAL  FORNECIMENTO E INSTALAÇÃO. AF_12/2015</t>
  </si>
  <si>
    <t xml:space="preserve">63,47</t>
  </si>
  <si>
    <t xml:space="preserve">97334</t>
  </si>
  <si>
    <t xml:space="preserve">TUBO EM COBRE FLEXÍVEL, DN 5/8, COM ISOLAMENTO, INSTALADO EM RAMAL DE ALIMENTAÇÃO DE AR CONDICIONADO COM CONDENSADORA CENTRAL   FORNECIMENTO E INSTALAÇÃO. AF_12/2015</t>
  </si>
  <si>
    <t xml:space="preserve">77,37</t>
  </si>
  <si>
    <t xml:space="preserve">97335</t>
  </si>
  <si>
    <t xml:space="preserve">TUBO EM COBRE RÍGIDO, DN 22 MM, CLASSE A, SEM ISOLAMENTO, INSTALADO EM PRUMADA  FORNECIMENTO E INSTALAÇÃO. AF_12/2015</t>
  </si>
  <si>
    <t xml:space="preserve">80,68</t>
  </si>
  <si>
    <t xml:space="preserve">97336</t>
  </si>
  <si>
    <t xml:space="preserve">TUBO EM COBRE RÍGIDO, DN 28 MM, CLASSE A, SEM ISOLAMENTO, INSTALADO EM PRUMADA  FORNECIMENTO E INSTALAÇÃO. AF_12/2015</t>
  </si>
  <si>
    <t xml:space="preserve">102,45</t>
  </si>
  <si>
    <t xml:space="preserve">97337</t>
  </si>
  <si>
    <t xml:space="preserve">TUBO EM COBRE RÍGIDO, DN 35 MM, CLASSE A, SEM ISOLAMENTO, INSTALADO EM PRUMADA  FORNECIMENTO E INSTALAÇÃO. AF_12/2015</t>
  </si>
  <si>
    <t xml:space="preserve">97338</t>
  </si>
  <si>
    <t xml:space="preserve">TUBO EM COBRE RÍGIDO, DN 42 MM, CLASSE A, SEM ISOLAMENTO, INSTALADO EM PRUMADA  FORNECIMENTO E INSTALAÇÃO. AF_12/2015</t>
  </si>
  <si>
    <t xml:space="preserve">184,91</t>
  </si>
  <si>
    <t xml:space="preserve">97339</t>
  </si>
  <si>
    <t xml:space="preserve">TUBO EM COBRE RÍGIDO, DN 54 MM, CLASSE A, SEM ISOLAMENTO, INSTALADO EM PRUMADA  FORNECIMENTO E INSTALAÇÃO. AF_12/2015</t>
  </si>
  <si>
    <t xml:space="preserve">97340</t>
  </si>
  <si>
    <t xml:space="preserve">TUBO EM COBRE RÍGIDO, DN 66 MM, CLASSE A, SEM ISOLAMENTO, INSTALADO EM PRUMADA  FORNECIMENTO E INSTALAÇÃO. AF_12/2015</t>
  </si>
  <si>
    <t xml:space="preserve">199,73</t>
  </si>
  <si>
    <t xml:space="preserve">97341</t>
  </si>
  <si>
    <t xml:space="preserve">TUBO EM COBRE RÍGIDO, DN 15 MM, CLASSE A, SEM ISOLAMENTO, INSTALADO EM RAMAL DE DISTRIBUIÇÃO  FORNECIMENTO E INSTALAÇÃO. AF_12/2015</t>
  </si>
  <si>
    <t xml:space="preserve">54,66</t>
  </si>
  <si>
    <t xml:space="preserve">97342</t>
  </si>
  <si>
    <t xml:space="preserve">TUBO EM COBRE RÍGIDO, DN 22 MM, CLASSE A, SEM ISOLAMENTO, INSTALADO EM RAMAL DE DISTRIBUIÇÃO FORNECIMENTO E INSTALAÇÃO. AF_12/2015</t>
  </si>
  <si>
    <t xml:space="preserve">85,53</t>
  </si>
  <si>
    <t xml:space="preserve">97343</t>
  </si>
  <si>
    <t xml:space="preserve">TUBO EM COBRE RÍGIDO, DN 28 MM, CLASSE A, SEM ISOLAMENTO, INSTALADO EM RAMAL DE DISTRIBUIÇÃO FORNECIMENTO E INSTALAÇÃO. AF_12/2015</t>
  </si>
  <si>
    <t xml:space="preserve">107,65</t>
  </si>
  <si>
    <t xml:space="preserve">97344</t>
  </si>
  <si>
    <t xml:space="preserve">TUBO EM COBRE RÍGIDO, DN 15 MM, CLASSE A, SEM ISOLAMENTO, INSTALADO EM RAMAL E SUB-RAMAL  FORNECIMENTO E INSTALAÇÃO. AF_12/2015</t>
  </si>
  <si>
    <t xml:space="preserve">65,31</t>
  </si>
  <si>
    <t xml:space="preserve">97345</t>
  </si>
  <si>
    <t xml:space="preserve">TUBO EM COBRE RÍGIDO, DN 22 MM, CLASSE A, SEM ISOLAMENTO, INSTALADO EM RAMAL E SUB-RAMAL  FORNECIMENTO E INSTALAÇÃO. AF_12/2015</t>
  </si>
  <si>
    <t xml:space="preserve">103,83</t>
  </si>
  <si>
    <t xml:space="preserve">97346</t>
  </si>
  <si>
    <t xml:space="preserve">TUBO EM COBRE RÍGIDO, DN 28 MM, CLASSE A, SEM ISOLAMENTO, INSTALADO EM RAMAL E SUB-RAMAL  FORNECIMENTO E INSTALAÇÃO. AF_12/2015</t>
  </si>
  <si>
    <t xml:space="preserve">132,60</t>
  </si>
  <si>
    <t xml:space="preserve">97347</t>
  </si>
  <si>
    <t xml:space="preserve">TUBO EM COBRE RÍGIDO, DN 22 MM, CLASSE I, SEM ISOLAMENTO, INSTALADO EM PRUMADA  FORNECIMENTO E INSTALAÇÃO. AF_12/2015</t>
  </si>
  <si>
    <t xml:space="preserve">97,14</t>
  </si>
  <si>
    <t xml:space="preserve">97348</t>
  </si>
  <si>
    <t xml:space="preserve">TUBO EM COBRE RÍGIDO, DN 28 MM, CLASSE I, SEM ISOLAMENTO, INSTALADO EM PRUMADA  FORNECIMENTO E INSTALAÇÃO. AF_12/2015</t>
  </si>
  <si>
    <t xml:space="preserve">134,14</t>
  </si>
  <si>
    <t xml:space="preserve">97349</t>
  </si>
  <si>
    <t xml:space="preserve">TUBO EM COBRE RÍGIDO, DN 35 MM, CLASSE I, SEM ISOLAMENTO, INSTALADO EM PRUMADA  FORNECIMENTO E INSTALAÇÃO. AF_12/2015</t>
  </si>
  <si>
    <t xml:space="preserve">193,27</t>
  </si>
  <si>
    <t xml:space="preserve">97350</t>
  </si>
  <si>
    <t xml:space="preserve">TUBO EM COBRE RÍGIDO, DN 42 MM, CLASSE I, SEM ISOLAMENTO, INSTALADO EM PRUMADA  FORNECIMENTO E INSTALAÇÃO. AF_12/2015</t>
  </si>
  <si>
    <t xml:space="preserve">234,66</t>
  </si>
  <si>
    <t xml:space="preserve">97351</t>
  </si>
  <si>
    <t xml:space="preserve">TUBO EM COBRE RÍGIDO, DN 54 MM, CLASSE I, SEM ISOLAMENTO, INSTALADO EM PRUMADA  FORNECIMENTO E INSTALAÇÃO. AF_12/2015</t>
  </si>
  <si>
    <t xml:space="preserve">324,39</t>
  </si>
  <si>
    <t xml:space="preserve">97352</t>
  </si>
  <si>
    <t xml:space="preserve">TUBO EM COBRE RÍGIDO, DN 66 MM, CLASSE I, SEM ISOLAMENTO, INSTALADO EM PRUMADA  FORNECIMENTO E INSTALAÇÃO. AF_12/2015</t>
  </si>
  <si>
    <t xml:space="preserve">420,35</t>
  </si>
  <si>
    <t xml:space="preserve">97353</t>
  </si>
  <si>
    <t xml:space="preserve">TUBO EM COBRE RÍGIDO, DN 15 MM, CLASSE I, SEM ISOLAMENTO, INSTALADO EM RAMAL DE DISTRIBUIÇÃO  FORNECIMENTO E INSTALAÇÃO. AF_12/2015</t>
  </si>
  <si>
    <t xml:space="preserve">64,41</t>
  </si>
  <si>
    <t xml:space="preserve">97354</t>
  </si>
  <si>
    <t xml:space="preserve">TUBO EM COBRE RÍGIDO, DN 22 MM, CLASSE I, SEM ISOLAMENTO, INSTALADO EM RAMAL DE DISTRIBUIÇÃO FORNECIMENTO E INSTALAÇÃO. AF_12/2015</t>
  </si>
  <si>
    <t xml:space="preserve">101,99</t>
  </si>
  <si>
    <t xml:space="preserve">97355</t>
  </si>
  <si>
    <t xml:space="preserve">TUBO EM COBRE RÍGIDO, DN 28 MM, CLASSE I, SEM ISOLAMENTO, INSTALADO EM RAMAL DE DISTRIBUIÇÃO FORNECIMENTO E INSTALAÇÃO. AF_12/2015</t>
  </si>
  <si>
    <t xml:space="preserve">139,34</t>
  </si>
  <si>
    <t xml:space="preserve">97356</t>
  </si>
  <si>
    <t xml:space="preserve">TUBO EM COBRE RÍGIDO, DN 15 MM, CLASSE I, SEM ISOLAMENTO, INSTALADO EM RAMAL E SUB-RAMAL  FORNECIMENTO E INSTALAÇÃO. AF_12/2015</t>
  </si>
  <si>
    <t xml:space="preserve">75,06</t>
  </si>
  <si>
    <t xml:space="preserve">97357</t>
  </si>
  <si>
    <t xml:space="preserve">TUBO EM COBRE RÍGIDO, DN 22 MM, CLASSE I, SEM ISOLAMENTO, INSTALADO EM RAMAL E SUB-RAMAL  FORNECIMENTO E INSTALAÇÃO. AF_12/2015</t>
  </si>
  <si>
    <t xml:space="preserve">120,29</t>
  </si>
  <si>
    <t xml:space="preserve">97358</t>
  </si>
  <si>
    <t xml:space="preserve">TUBO EM COBRE RÍGIDO, DN 28 MM, CLASSE I, SEM ISOLAMENTO, INSTALADO EM RAMAL E SUB-RAMAL  FORNECIMENTO E INSTALAÇÃO. AF_12/2015</t>
  </si>
  <si>
    <t xml:space="preserve">164,29</t>
  </si>
  <si>
    <t xml:space="preserve">97498</t>
  </si>
  <si>
    <t xml:space="preserve">TUBO DE AÇO GALVANIZADO COM COSTURA, CLASSE MÉDIA, DN 25 (1"), CONEXÃO ROSQUEADA, INSTALADO EM REDE DE ALIMENTAÇÃO PARA HIDRANTE - FORNECIMENTO E INSTALAÇÃO. AF_10/2020</t>
  </si>
  <si>
    <t xml:space="preserve">50,32</t>
  </si>
  <si>
    <t xml:space="preserve">97535</t>
  </si>
  <si>
    <t xml:space="preserve">TUBO DE AÇO GALVANIZADO COM COSTURA, CLASSE MÉDIA, CONEXÃO ROSQUEADA, DN 25 (1"), INSTALADO EM REDE DE ALIMENTAÇÃO PARA SPRINKLER - FORNECIMENTO E INSTALAÇÃO. AF_10/2020</t>
  </si>
  <si>
    <t xml:space="preserve">97536</t>
  </si>
  <si>
    <t xml:space="preserve">TUBO DE AÇO GALVANIZADO COM COSTURA, CLASSE MÉDIA, CONEXÃO ROSQUEADA, DN 25 (1"), INSTALADO EM RAMAIS  E SUB-RAMAIS DE GÁS - FORNECIMENTO E INSTALAÇÃO. AF_10/2020</t>
  </si>
  <si>
    <t xml:space="preserve">66,32</t>
  </si>
  <si>
    <t xml:space="preserve">100788</t>
  </si>
  <si>
    <t xml:space="preserve">KIT CAVALETE PARA GÁS - SEM MEDIDOR OU REGULADOR - ENTRADA INDIVIDUAL PRINCIPAL, EM AÇO GALVANIZADO DN 15 E 25 MM (1/2" E 1") - FORNECIMENTO E INSTALAÇÃO. AF_01/2020</t>
  </si>
  <si>
    <t xml:space="preserve">547,52</t>
  </si>
  <si>
    <t xml:space="preserve">100791</t>
  </si>
  <si>
    <t xml:space="preserve">TUBO, PEX, MULTICAMADA, DN 16, INSTALADO EM IMPLANTAÇÃO DE INSTALAÇÕES DE GÁS - FORNECIMENTO E INSTALAÇÃO. AF_01/2020</t>
  </si>
  <si>
    <t xml:space="preserve">100792</t>
  </si>
  <si>
    <t xml:space="preserve">TUBO, PEX, MULTICAMADA, DN 20, INSTALADO EM IMPLANTAÇÃO DE INSTALAÇÕES DE GÁS - FORNECIMENTO E INSTALAÇÃO. AF_01/2020</t>
  </si>
  <si>
    <t xml:space="preserve">26,42</t>
  </si>
  <si>
    <t xml:space="preserve">100793</t>
  </si>
  <si>
    <t xml:space="preserve">TUBO, PEX, MULTICAMADA, DN 26, INSTALADO EM IMPLANTAÇÃO DE INSTALAÇÕES DE GÁS - FORNECIMENTO E INSTALAÇÃO. AF_01/2020</t>
  </si>
  <si>
    <t xml:space="preserve">34,81</t>
  </si>
  <si>
    <t xml:space="preserve">100794</t>
  </si>
  <si>
    <t xml:space="preserve">TUBO, PEX, MULTICAMADA, DN 32, INSTALADO EM IMPLANTAÇÃO DE INSTALAÇÕES DE GÁS - FORNECIMENTO E INSTALAÇÃO. AF_01/2020</t>
  </si>
  <si>
    <t xml:space="preserve">100803</t>
  </si>
  <si>
    <t xml:space="preserve">TUBO, PEX, MULTICAMADA, DN 16, INSTALADO EM RAMAL INTERNO DE INSTALAÇÕES DE GÁS - FORNECIMENTO E INSTALAÇÃO. AF_01/2020</t>
  </si>
  <si>
    <t xml:space="preserve">17,29</t>
  </si>
  <si>
    <t xml:space="preserve">100804</t>
  </si>
  <si>
    <t xml:space="preserve">TUBO, PEX, MULTICAMADA, DN 20, INSTALADO EM RAMAL INTERNO DE INSTALAÇÕES DE GÁS - FORNECIMENTO E INSTALAÇÃO. AF_01/2020</t>
  </si>
  <si>
    <t xml:space="preserve">25,21</t>
  </si>
  <si>
    <t xml:space="preserve">100805</t>
  </si>
  <si>
    <t xml:space="preserve">TUBO, PEX, MULTICAMADA, DN 26, INSTALADO EM RAMAL INTERNO DE INSTALAÇÕES DE GÁS - FORNECIMENTO E INSTALAÇÃO. AF_01/2020</t>
  </si>
  <si>
    <t xml:space="preserve">33,35</t>
  </si>
  <si>
    <t xml:space="preserve">100806</t>
  </si>
  <si>
    <t xml:space="preserve">TUBO, PEX, MULTICAMADA, DN 32, INSTALADO EM RAMAL INTERNO DE INSTALAÇÕES DE GÁS - FORNECIMENTO E INSTALAÇÃO. AF_01/2020</t>
  </si>
  <si>
    <t xml:space="preserve">44,91</t>
  </si>
  <si>
    <t xml:space="preserve">101918</t>
  </si>
  <si>
    <t xml:space="preserve">TUBO DE AÇO GALVANIZADO COM COSTURA, CLASSE MÉDIA, DN 100 (4"), CONEXÃO ROSQUEADA, INSTALADO EM PRUMADAS - FORNECIMENTO E INSTALAÇÃO. AF_10/2020</t>
  </si>
  <si>
    <t xml:space="preserve">236,02</t>
  </si>
  <si>
    <t xml:space="preserve">101919</t>
  </si>
  <si>
    <t xml:space="preserve">UNIÃO, EM FERRO GALVANIZADO, 4", CONEXÃO ROSQUEADA, INSTALADO EM PRUMADAS - FORNECIMENTO E INSTALAÇÃO. AF_10/2020</t>
  </si>
  <si>
    <t xml:space="preserve">346,46</t>
  </si>
  <si>
    <t xml:space="preserve">101920</t>
  </si>
  <si>
    <t xml:space="preserve">LUVA, EM FERRO GALVANIZADO, 4", CONEXÃO ROSQUEADA, INSTALADO EM PRUMADAS - FORNECIMENTO E INSTALAÇÃO. AF_10/2020</t>
  </si>
  <si>
    <t xml:space="preserve">169,10</t>
  </si>
  <si>
    <t xml:space="preserve">101921</t>
  </si>
  <si>
    <t xml:space="preserve">LUVA DE REDUÇÃO, EM FERRO GALVANIZADO, 4" X 2 1/2", CONEXÃO ROSQUEADA, INSTALADO EM PRUMADAS - FORNECIMENTO E INSTALAÇÃO. AF_10/2020</t>
  </si>
  <si>
    <t xml:space="preserve">191,94</t>
  </si>
  <si>
    <t xml:space="preserve">101922</t>
  </si>
  <si>
    <t xml:space="preserve">LUVA DE REDUÇÃO, EM FERRO GALVANIZADO, 4" X 2", CONEXÃO ROSQUEADA, INSTALADO EM PRUMADAS - FORNECIMENTO E INSTALAÇÃO. AF_10/2020</t>
  </si>
  <si>
    <t xml:space="preserve">101923</t>
  </si>
  <si>
    <t xml:space="preserve">LUVA DE REDUÇÃO, EM FERRO GALVANIZADO, 4" X 3", CONEXÃO ROSQUEADA, INSTALADO EM PRUMADAS - FORNECIMENTO E INSTALAÇÃO. AF_10/2020</t>
  </si>
  <si>
    <t xml:space="preserve">101924</t>
  </si>
  <si>
    <t xml:space="preserve">NIPLE, EM FERRO GALVANIZADO, 4", CONEXÃO ROSQUEADA, INSTALADO EM PRUMADAS - FORNECIMENTO E INSTALAÇÃO. AF_10/2020</t>
  </si>
  <si>
    <t xml:space="preserve">159,55</t>
  </si>
  <si>
    <t xml:space="preserve">101925</t>
  </si>
  <si>
    <t xml:space="preserve">JOELHO 90°, EM FERRO GALVANIZADO, 4", CONEXÃO ROSQUEADA, INSTALADO EM PRUMADAS - FORNECIMENTO E INSTALAÇÃO. AF_10/2020</t>
  </si>
  <si>
    <t xml:space="preserve">265,58</t>
  </si>
  <si>
    <t xml:space="preserve">101926</t>
  </si>
  <si>
    <t xml:space="preserve">TÊ, EM FERRO GALVANIZADO, 4", CONEXÃO ROSQUEADA, INSTALADO EM PRUMADAS - FORNECIMENTO E INSTALAÇÃO. AF_10/2020</t>
  </si>
  <si>
    <t xml:space="preserve">342,88</t>
  </si>
  <si>
    <t xml:space="preserve">101927</t>
  </si>
  <si>
    <t xml:space="preserve">TUBO DE AÇO GALVANIZADO COM COSTURA, CLASSE MÉDIA, DN 100 (4"), CONEXÃO ROSQUEADA, INSTALADO EM REDE DE ALIMENTAÇÃO PARA HIDRANTE - FORNECIMENTO E INSTALAÇÃO. AF_10/2020</t>
  </si>
  <si>
    <t xml:space="preserve">220,89</t>
  </si>
  <si>
    <t xml:space="preserve">101928</t>
  </si>
  <si>
    <t xml:space="preserve">UNIÃO, EM FERRO GALVANIZADO, 4", CONEXÃO ROSQUEADA, INSTALADO EM REDE DE ALIMENTAÇÃO PARA HIDRANTE - FORNECIMENTO E INSTALAÇÃO. AF_10/2020</t>
  </si>
  <si>
    <t xml:space="preserve">352,24</t>
  </si>
  <si>
    <t xml:space="preserve">101929</t>
  </si>
  <si>
    <t xml:space="preserve">LUVA, EM FERRO GALVANIZADO, 4", CONEXÃO ROSQUEADA, INSTALADO EM REDE DE ALIMENTAÇÃO PARA HIDRANTE - FORNECIMENTO E INSTALAÇÃO. AF_10/2020</t>
  </si>
  <si>
    <t xml:space="preserve">174,88</t>
  </si>
  <si>
    <t xml:space="preserve">101930</t>
  </si>
  <si>
    <t xml:space="preserve">LUVA DE REDUÇÃO, EM FERRO GALVANIZADO, 4" X 2 1/2", CONEXÃO ROSQUEADA, INSTALADO EM REDE DE ALIMENTAÇÃO PARA HIDRANTE - FORNECIMENTO E INSTALAÇÃO. AF_10/2020</t>
  </si>
  <si>
    <t xml:space="preserve">197,72</t>
  </si>
  <si>
    <t xml:space="preserve">101931</t>
  </si>
  <si>
    <t xml:space="preserve">LUVA DE REDUÇÃO, EM FERRO GALVANIZADO, 4" X 2", CONEXÃO ROSQUEADA, INSTALADO EM REDE DE ALIMENTAÇÃO PARA HIDRANTE - FORNECIMENTO E INSTALAÇÃO. AF_10/2020</t>
  </si>
  <si>
    <t xml:space="preserve">101932</t>
  </si>
  <si>
    <t xml:space="preserve">LUVA DE REDUÇÃO, EM FERRO GALVANIZADO, 4" X 3", CONEXÃO ROSQUEADA, INSTALADO EM REDE DE ALIMENTAÇÃO PARA HIDRANTE - FORNECIMENTO E INSTALAÇÃO. AF_10/2020</t>
  </si>
  <si>
    <t xml:space="preserve">101933</t>
  </si>
  <si>
    <t xml:space="preserve">NIPLE, EM FERRO GALVANIZADO, 4", CONEXÃO ROSQUEADA, INSTALADO EM REDE DE ALIMENTAÇÃO PARA HIDRANTE - FORNECIMENTO E INSTALAÇÃO. AF_10/2020</t>
  </si>
  <si>
    <t xml:space="preserve">165,33</t>
  </si>
  <si>
    <t xml:space="preserve">101934</t>
  </si>
  <si>
    <t xml:space="preserve">JOELHO 90°, EM FERRO GALVANIZADO, 4", CONEXÃO ROSQUEADA, INSTALADO EM REDE DE ALIMENTAÇÃO PARA HIDRANTE - FORNECIMENTO E INSTALAÇÃO. AF_10/2020</t>
  </si>
  <si>
    <t xml:space="preserve">274,27</t>
  </si>
  <si>
    <t xml:space="preserve">101935</t>
  </si>
  <si>
    <t xml:space="preserve">TÊ, EM FERRO GALVANIZADO, 4", CONEXÃO ROSQUEADA, INSTALADO EM REDE DE ALIMENTAÇÃO PARA HIDRANTE - FORNECIMENTO E INSTALAÇÃO. AF_10/2020</t>
  </si>
  <si>
    <t xml:space="preserve">354,47</t>
  </si>
  <si>
    <t xml:space="preserve">89358</t>
  </si>
  <si>
    <t xml:space="preserve">JOELHO 90 GRAUS, PVC, SOLDÁVEL, DN 20MM, INSTALADO EM RAMAL OU SUB-RAMAL DE ÁGUA - FORNECIMENTO E INSTALAÇÃO. AF_12/2014</t>
  </si>
  <si>
    <t xml:space="preserve">7,67</t>
  </si>
  <si>
    <t xml:space="preserve">89359</t>
  </si>
  <si>
    <t xml:space="preserve">JOELHO 45 GRAUS, PVC, SOLDÁVEL, DN 20MM, INSTALADO EM RAMAL OU SUB-RAMAL DE ÁGUA - FORNECIMENTO E INSTALAÇÃO. AF_12/2014</t>
  </si>
  <si>
    <t xml:space="preserve">7,99</t>
  </si>
  <si>
    <t xml:space="preserve">89360</t>
  </si>
  <si>
    <t xml:space="preserve">CURVA 90 GRAUS, PVC, SOLDÁVEL, DN 20MM, INSTALADO EM RAMAL OU SUB-RAMAL DE ÁGUA - FORNECIMENTO E INSTALAÇÃO. AF_12/2014</t>
  </si>
  <si>
    <t xml:space="preserve">9,33</t>
  </si>
  <si>
    <t xml:space="preserve">89361</t>
  </si>
  <si>
    <t xml:space="preserve">CURVA 45 GRAUS, PVC, SOLDÁVEL, DN 20MM, INSTALADO EM RAMAL OU SUB-RAMAL DE ÁGUA - FORNECIMENTO E INSTALAÇÃO. AF_12/2014</t>
  </si>
  <si>
    <t xml:space="preserve">89362</t>
  </si>
  <si>
    <t xml:space="preserve">JOELHO 90 GRAUS, PVC, SOLDÁVEL, DN 25MM, INSTALADO EM RAMAL OU SUB-RAMAL DE ÁGUA - FORNECIMENTO E INSTALAÇÃO. AF_12/2014</t>
  </si>
  <si>
    <t xml:space="preserve">9,09</t>
  </si>
  <si>
    <t xml:space="preserve">89363</t>
  </si>
  <si>
    <t xml:space="preserve">JOELHO 45 GRAUS, PVC, SOLDÁVEL, DN 25MM, INSTALADO EM RAMAL OU SUB-RAMAL DE ÁGUA - FORNECIMENTO E INSTALAÇÃO. AF_12/2014</t>
  </si>
  <si>
    <t xml:space="preserve">89364</t>
  </si>
  <si>
    <t xml:space="preserve">CURVA 90 GRAUS, PVC, SOLDÁVEL, DN 25MM, INSTALADO EM RAMAL OU SUB-RAMAL DE ÁGUA - FORNECIMENTO E INSTALAÇÃO. AF_12/2014</t>
  </si>
  <si>
    <t xml:space="preserve">89365</t>
  </si>
  <si>
    <t xml:space="preserve">CURVA 45 GRAUS, PVC, SOLDÁVEL, DN 25MM, INSTALADO EM RAMAL OU SUB-RAMAL DE ÁGUA - FORNECIMENTO E INSTALAÇÃO. AF_12/2014</t>
  </si>
  <si>
    <t xml:space="preserve">89366</t>
  </si>
  <si>
    <t xml:space="preserve">JOELHO 90 GRAUS COM BUCHA DE LATÃO, PVC, SOLDÁVEL, DN 25MM, X 3/4 INSTALADO EM RAMAL OU SUB-RAMAL DE ÁGUA - FORNECIMENTO E INSTALAÇÃO. AF_12/2014</t>
  </si>
  <si>
    <t xml:space="preserve">89367</t>
  </si>
  <si>
    <t xml:space="preserve">JOELHO 90 GRAUS, PVC, SOLDÁVEL, DN 32MM, INSTALADO EM RAMAL OU SUB-RAMAL DE ÁGUA - FORNECIMENTO E INSTALAÇÃO. AF_12/2014</t>
  </si>
  <si>
    <t xml:space="preserve">89368</t>
  </si>
  <si>
    <t xml:space="preserve">JOELHO 45 GRAUS, PVC, SOLDÁVEL, DN 32MM, INSTALADO EM RAMAL OU SUB-RAMAL DE ÁGUA - FORNECIMENTO E INSTALAÇÃO. AF_12/2014</t>
  </si>
  <si>
    <t xml:space="preserve">89369</t>
  </si>
  <si>
    <t xml:space="preserve">CURVA 90 GRAUS, PVC, SOLDÁVEL, DN 32MM, INSTALADO EM RAMAL OU SUB-RAMAL DE ÁGUA - FORNECIMENTO E INSTALAÇÃO. AF_12/2014</t>
  </si>
  <si>
    <t xml:space="preserve">16,45</t>
  </si>
  <si>
    <t xml:space="preserve">89370</t>
  </si>
  <si>
    <t xml:space="preserve">CURVA 45 GRAUS, PVC, SOLDÁVEL, DN 32MM, INSTALADO EM RAMAL OU SUB-RAMAL DE ÁGUA - FORNECIMENTO E INSTALAÇÃO. AF_12/2014</t>
  </si>
  <si>
    <t xml:space="preserve">13,67</t>
  </si>
  <si>
    <t xml:space="preserve">89371</t>
  </si>
  <si>
    <t xml:space="preserve">LUVA, PVC, SOLDÁVEL, DN 20MM, INSTALADO EM RAMAL OU SUB-RAMAL DE ÁGUA - FORNECIMENTO E INSTALAÇÃO. AF_12/2014</t>
  </si>
  <si>
    <t xml:space="preserve">5,62</t>
  </si>
  <si>
    <t xml:space="preserve">89372</t>
  </si>
  <si>
    <t xml:space="preserve">LUVA DE CORRER, PVC, SOLDÁVEL, DN 20MM, INSTALADO EM RAMAL OU SUB-RAMAL DE ÁGUA - FORNECIMENTO E INSTALAÇÃO. AF_12/2014</t>
  </si>
  <si>
    <t xml:space="preserve">11,97</t>
  </si>
  <si>
    <t xml:space="preserve">89373</t>
  </si>
  <si>
    <t xml:space="preserve">LUVA DE REDUÇÃO, PVC, SOLDÁVEL, DN 25MM X 20MM, INSTALADO EM RAMAL OU SUB-RAMAL DE ÁGUA - FORNECIMENTO E INSTALAÇÃO. AF_12/2014</t>
  </si>
  <si>
    <t xml:space="preserve">6,20</t>
  </si>
  <si>
    <t xml:space="preserve">89374</t>
  </si>
  <si>
    <t xml:space="preserve">LUVA COM BUCHA DE LATÃO, PVC, SOLDÁVEL, DN 20MM X 1/2, INSTALADO EM RAMAL OU SUB-RAMAL DE ÁGUA - FORNECIMENTO E INSTALAÇÃO. AF_12/2014</t>
  </si>
  <si>
    <t xml:space="preserve">9,64</t>
  </si>
  <si>
    <t xml:space="preserve">89375</t>
  </si>
  <si>
    <t xml:space="preserve">UNIÃO, PVC, SOLDÁVEL, DN 20MM, INSTALADO EM RAMAL OU SUB-RAMAL DE ÁGUA - FORNECIMENTO E INSTALAÇÃO. AF_12/2014</t>
  </si>
  <si>
    <t xml:space="preserve">11,71</t>
  </si>
  <si>
    <t xml:space="preserve">89376</t>
  </si>
  <si>
    <t xml:space="preserve">ADAPTADOR CURTO COM BOLSA E ROSCA PARA REGISTRO, PVC, SOLDÁVEL, DN 20MM X 1/2, INSTALADO EM RAMAL OU SUB-RAMAL DE ÁGUA - FORNECIMENTO E INSTALAÇÃO. AF_12/2014</t>
  </si>
  <si>
    <t xml:space="preserve">5,69</t>
  </si>
  <si>
    <t xml:space="preserve">89377</t>
  </si>
  <si>
    <t xml:space="preserve">CURVA DE TRANSPOSIÇÃO, PVC, SOLDÁVEL, DN 20MM, INSTALADO EM RAMAL OU SUB-RAMAL DE ÁGUA - FORNECIMENTO E INSTALAÇÃO. AF_12/2014</t>
  </si>
  <si>
    <t xml:space="preserve">89378</t>
  </si>
  <si>
    <t xml:space="preserve">LUVA, PVC, SOLDÁVEL, DN 25MM, INSTALADO EM RAMAL OU SUB-RAMAL DE ÁGUA - FORNECIMENTO E INSTALAÇÃO. AF_12/2014</t>
  </si>
  <si>
    <t xml:space="preserve">6,64</t>
  </si>
  <si>
    <t xml:space="preserve">89379</t>
  </si>
  <si>
    <t xml:space="preserve">LUVA DE CORRER, PVC, SOLDÁVEL, DN 25MM, INSTALADO EM RAMAL OU SUB-RAMAL DE ÁGUA - FORNECIMENTO E INSTALAÇÃO. AF_12/2014</t>
  </si>
  <si>
    <t xml:space="preserve">15,10</t>
  </si>
  <si>
    <t xml:space="preserve">89380</t>
  </si>
  <si>
    <t xml:space="preserve">LUVA DE REDUÇÃO, PVC, SOLDÁVEL, DN 32MM X 25MM, INSTALADO EM RAMAL OU SUB-RAMAL DE ÁGUA - FORNECIMENTO E INSTALAÇÃO. AF_12/2014</t>
  </si>
  <si>
    <t xml:space="preserve">9,24</t>
  </si>
  <si>
    <t xml:space="preserve">89381</t>
  </si>
  <si>
    <t xml:space="preserve">LUVA COM BUCHA DE LATÃO, PVC, SOLDÁVEL, DN 25MM X 3/4, INSTALADO EM RAMAL OU SUB-RAMAL DE ÁGUA - FORNECIMENTO E INSTALAÇÃO. AF_12/2014</t>
  </si>
  <si>
    <t xml:space="preserve">11,99</t>
  </si>
  <si>
    <t xml:space="preserve">89382</t>
  </si>
  <si>
    <t xml:space="preserve">UNIÃO, PVC, SOLDÁVEL, DN 25MM, INSTALADO EM RAMAL OU SUB-RAMAL DE ÁGUA - FORNECIMENTO E INSTALAÇÃO. AF_12/2014</t>
  </si>
  <si>
    <t xml:space="preserve">13,92</t>
  </si>
  <si>
    <t xml:space="preserve">89383</t>
  </si>
  <si>
    <t xml:space="preserve">ADAPTADOR CURTO COM BOLSA E ROSCA PARA REGISTRO, PVC, SOLDÁVEL, DN 25MM X 3/4, INSTALADO EM RAMAL OU SUB-RAMAL DE ÁGUA - FORNECIMENTO E INSTALAÇÃO. AF_12/2014</t>
  </si>
  <si>
    <t xml:space="preserve">6,73</t>
  </si>
  <si>
    <t xml:space="preserve">89384</t>
  </si>
  <si>
    <t xml:space="preserve">CURVA DE TRANSPOSIÇÃO, PVC, SOLDÁVEL, DN 25MM, INSTALADO EM RAMAL OU SUB-RAMAL DE ÁGUA   FORNECIMENTO E INSTALAÇÃO. AF_12/2014</t>
  </si>
  <si>
    <t xml:space="preserve">12,13</t>
  </si>
  <si>
    <t xml:space="preserve">89385</t>
  </si>
  <si>
    <t xml:space="preserve">LUVA SOLDÁVEL E COM ROSCA, PVC, SOLDÁVEL, DN 25MM X 3/4, INSTALADO EM RAMAL OU SUB-RAMAL DE ÁGUA - FORNECIMENTO E INSTALAÇÃO. AF_12/2014</t>
  </si>
  <si>
    <t xml:space="preserve">89386</t>
  </si>
  <si>
    <t xml:space="preserve">LUVA, PVC, SOLDÁVEL, DN 32MM, INSTALADO EM RAMAL OU SUB-RAMAL DE ÁGUA - FORNECIMENTO E INSTALAÇÃO. AF_12/2014</t>
  </si>
  <si>
    <t xml:space="preserve">89387</t>
  </si>
  <si>
    <t xml:space="preserve">LUVA DE CORRER, PVC, SOLDÁVEL, DN 32MM, INSTALADO EM RAMAL OU SUB-RAMAL DE ÁGUA   FORNECIMENTO E INSTALAÇÃO. AF_12/2014</t>
  </si>
  <si>
    <t xml:space="preserve">29,09</t>
  </si>
  <si>
    <t xml:space="preserve">89388</t>
  </si>
  <si>
    <t xml:space="preserve">LUVA DE REDUÇÃO, PVC, SOLDÁVEL, DN 40MM X 32MM, INSTALADO EM RAMAL OU SUB-RAMAL DE ÁGUA - FORNECIMENTO E INSTALAÇÃO. AF_12/2014</t>
  </si>
  <si>
    <t xml:space="preserve">11,20</t>
  </si>
  <si>
    <t xml:space="preserve">89389</t>
  </si>
  <si>
    <t xml:space="preserve">LUVA SOLDÁVEL E COM ROSCA, PVC, SOLDÁVEL, DN 32MM X 1, INSTALADO EM RAMAL OU SUB-RAMAL DE ÁGUA - FORNECIMENTO E INSTALAÇÃO. AF_12/2014</t>
  </si>
  <si>
    <t xml:space="preserve">11,98</t>
  </si>
  <si>
    <t xml:space="preserve">89390</t>
  </si>
  <si>
    <t xml:space="preserve">UNIÃO, PVC, SOLDÁVEL, DN 32MM, INSTALADO EM RAMAL OU SUB-RAMAL DE ÁGUA - FORNECIMENTO E INSTALAÇÃO. AF_12/2014</t>
  </si>
  <si>
    <t xml:space="preserve">20,29</t>
  </si>
  <si>
    <t xml:space="preserve">89391</t>
  </si>
  <si>
    <t xml:space="preserve">ADAPTADOR CURTO COM BOLSA E ROSCA PARA REGISTRO, PVC, SOLDÁVEL, DN 32MM X 1, INSTALADO EM RAMAL OU SUB-RAMAL DE ÁGUA - FORNECIMENTO E INSTALAÇÃO. AF_12/2014</t>
  </si>
  <si>
    <t xml:space="preserve">8,82</t>
  </si>
  <si>
    <t xml:space="preserve">89392</t>
  </si>
  <si>
    <t xml:space="preserve">CURVA DE TRANSPOSIÇÃO, PVC, SOLDÁVEL, DN 32MM, INSTALADO EM RAMAL OU SUB-RAMAL DE ÁGUA   FORNECIMENTO E INSTALAÇÃO. AF_12/2014</t>
  </si>
  <si>
    <t xml:space="preserve">23,77</t>
  </si>
  <si>
    <t xml:space="preserve">89393</t>
  </si>
  <si>
    <t xml:space="preserve">TE, PVC, SOLDÁVEL, DN 20MM, INSTALADO EM RAMAL OU SUB-RAMAL DE ÁGUA - FORNECIMENTO E INSTALAÇÃO. AF_12/2014</t>
  </si>
  <si>
    <t xml:space="preserve">10,59</t>
  </si>
  <si>
    <t xml:space="preserve">89394</t>
  </si>
  <si>
    <t xml:space="preserve">TÊ COM BUCHA DE LATÃO NA BOLSA CENTRAL, PVC, SOLDÁVEL, DN 20MM X 1/2, INSTALADO EM RAMAL OU SUB-RAMAL DE ÁGUA - FORNECIMENTO E INSTALAÇÃO. AF_12/2014</t>
  </si>
  <si>
    <t xml:space="preserve">18,50</t>
  </si>
  <si>
    <t xml:space="preserve">89395</t>
  </si>
  <si>
    <t xml:space="preserve">TE, PVC, SOLDÁVEL, DN 25MM, INSTALADO EM RAMAL OU SUB-RAMAL DE ÁGUA - FORNECIMENTO E INSTALAÇÃO. AF_12/2014</t>
  </si>
  <si>
    <t xml:space="preserve">12,56</t>
  </si>
  <si>
    <t xml:space="preserve">89396</t>
  </si>
  <si>
    <t xml:space="preserve">TÊ COM BUCHA DE LATÃO NA BOLSA CENTRAL, PVC, SOLDÁVEL, DN 25MM X 1/2, INSTALADO EM RAMAL OU SUB-RAMAL DE ÁGUA - FORNECIMENTO E INSTALAÇÃO. AF_12/2014</t>
  </si>
  <si>
    <t xml:space="preserve">19,34</t>
  </si>
  <si>
    <t xml:space="preserve">89397</t>
  </si>
  <si>
    <t xml:space="preserve">TÊ DE REDUÇÃO, PVC, SOLDÁVEL, DN 25MM X 20MM, INSTALADO EM RAMAL OU SUB-RAMAL DE ÁGUA - FORNECIMENTO E INSTALAÇÃO. AF_12/2014</t>
  </si>
  <si>
    <t xml:space="preserve">14,37</t>
  </si>
  <si>
    <t xml:space="preserve">89398</t>
  </si>
  <si>
    <t xml:space="preserve">TE, PVC, SOLDÁVEL, DN 32MM, INSTALADO EM RAMAL OU SUB-RAMAL DE ÁGUA - FORNECIMENTO E INSTALAÇÃO. AF_12/2014</t>
  </si>
  <si>
    <t xml:space="preserve">17,54</t>
  </si>
  <si>
    <t xml:space="preserve">89399</t>
  </si>
  <si>
    <t xml:space="preserve">TÊ COM BUCHA DE LATÃO NA BOLSA CENTRAL, PVC, SOLDÁVEL, DN 32MM X 3/4, INSTALADO EM RAMAL OU SUB-RAMAL DE ÁGUA - FORNECIMENTO E INSTALAÇÃO. AF_12/2014</t>
  </si>
  <si>
    <t xml:space="preserve">29,04</t>
  </si>
  <si>
    <t xml:space="preserve">89400</t>
  </si>
  <si>
    <t xml:space="preserve">TÊ DE REDUÇÃO, PVC, SOLDÁVEL, DN 32MM X 25MM, INSTALADO EM RAMAL OU SUB-RAMAL DE ÁGUA - FORNECIMENTO E INSTALAÇÃO. AF_12/2014</t>
  </si>
  <si>
    <t xml:space="preserve">89404</t>
  </si>
  <si>
    <t xml:space="preserve">JOELHO 90 GRAUS, PVC, SOLDÁVEL, DN 20MM, INSTALADO EM RAMAL DE DISTRIBUIÇÃO DE ÁGUA - FORNECIMENTO E INSTALAÇÃO. AF_12/2014</t>
  </si>
  <si>
    <t xml:space="preserve">89405</t>
  </si>
  <si>
    <t xml:space="preserve">JOELHO 45 GRAUS, PVC, SOLDÁVEL, DN 20MM, INSTALADO EM RAMAL DE DISTRIBUIÇÃO DE ÁGUA - FORNECIMENTO E INSTALAÇÃO. AF_12/2014</t>
  </si>
  <si>
    <t xml:space="preserve">5,36</t>
  </si>
  <si>
    <t xml:space="preserve">89406</t>
  </si>
  <si>
    <t xml:space="preserve">CURVA 90 GRAUS, PVC, SOLDÁVEL, DN 20MM, INSTALADO EM RAMAL DE DISTRIBUIÇÃO DE ÁGUA - FORNECIMENTO E INSTALAÇÃO. AF_12/2014</t>
  </si>
  <si>
    <t xml:space="preserve">6,70</t>
  </si>
  <si>
    <t xml:space="preserve">89407</t>
  </si>
  <si>
    <t xml:space="preserve">CURVA 45 GRAUS, PVC, SOLDÁVEL, DN 20MM, INSTALADO EM RAMAL DE DISTRIBUIÇÃO DE ÁGUA - FORNECIMENTO E INSTALAÇÃO. AF_12/2014</t>
  </si>
  <si>
    <t xml:space="preserve">6,18</t>
  </si>
  <si>
    <t xml:space="preserve">89408</t>
  </si>
  <si>
    <t xml:space="preserve">JOELHO 90 GRAUS, PVC, SOLDÁVEL, DN 25MM, INSTALADO EM RAMAL DE DISTRIBUIÇÃO DE ÁGUA - FORNECIMENTO E INSTALAÇÃO. AF_12/2014</t>
  </si>
  <si>
    <t xml:space="preserve">6,05</t>
  </si>
  <si>
    <t xml:space="preserve">89409</t>
  </si>
  <si>
    <t xml:space="preserve">JOELHO 45 GRAUS, PVC, SOLDÁVEL, DN 25MM, INSTALADO EM RAMAL DE DISTRIBUIÇÃO DE ÁGUA - FORNECIMENTO E INSTALAÇÃO. AF_12/2014</t>
  </si>
  <si>
    <t xml:space="preserve">6,74</t>
  </si>
  <si>
    <t xml:space="preserve">89410</t>
  </si>
  <si>
    <t xml:space="preserve">CURVA 90 GRAUS, PVC, SOLDÁVEL, DN 25MM, INSTALADO EM RAMAL DE DISTRIBUIÇÃO DE ÁGUA - FORNECIMENTO E INSTALAÇÃO. AF_12/2014</t>
  </si>
  <si>
    <t xml:space="preserve">8,15</t>
  </si>
  <si>
    <t xml:space="preserve">89411</t>
  </si>
  <si>
    <t xml:space="preserve">CURVA 45 GRAUS, PVC, SOLDÁVEL, DN 25MM, INSTALADO EM RAMAL DE DISTRIBUIÇÃO DE ÁGUA - FORNECIMENTO E INSTALAÇÃO. AF_12/2014</t>
  </si>
  <si>
    <t xml:space="preserve">7,52</t>
  </si>
  <si>
    <t xml:space="preserve">89412</t>
  </si>
  <si>
    <t xml:space="preserve">JOELHO 90 GRAUS, PVC, SOLDÁVEL, DN 25MM, X 3/4 INSTALADO EM RAMAL DE DISTRIBUIÇÃO DE ÁGUA - FORNECIMENTO E INSTALAÇÃO. AF_12/2014</t>
  </si>
  <si>
    <t xml:space="preserve">89413</t>
  </si>
  <si>
    <t xml:space="preserve">JOELHO 90 GRAUS, PVC, SOLDÁVEL, DN 32MM, INSTALADO EM RAMAL DE DISTRIBUIÇÃO DE ÁGUA - FORNECIMENTO E INSTALAÇÃO. AF_12/2014</t>
  </si>
  <si>
    <t xml:space="preserve">8,51</t>
  </si>
  <si>
    <t xml:space="preserve">89414</t>
  </si>
  <si>
    <t xml:space="preserve">JOELHO 45 GRAUS, PVC, SOLDÁVEL, DN 32MM, INSTALADO EM RAMAL DE DISTRIBUIÇÃO DE ÁGUA - FORNECIMENTO E INSTALAÇÃO. AF_12/2014</t>
  </si>
  <si>
    <t xml:space="preserve">89415</t>
  </si>
  <si>
    <t xml:space="preserve">CURVA 90 GRAUS, PVC, SOLDÁVEL, DN 32MM, INSTALADO EM RAMAL DE DISTRIBUIÇÃO DE ÁGUA - FORNECIMENTO E INSTALAÇÃO. AF_12/2014</t>
  </si>
  <si>
    <t xml:space="preserve">12,81</t>
  </si>
  <si>
    <t xml:space="preserve">89416</t>
  </si>
  <si>
    <t xml:space="preserve">CURVA 45 GRAUS, PVC, SOLDÁVEL, DN 32MM, INSTALADO EM RAMAL DE DISTRIBUIÇÃO DE ÁGUA - FORNECIMENTO E INSTALAÇÃO. AF_12/2014</t>
  </si>
  <si>
    <t xml:space="preserve">10,03</t>
  </si>
  <si>
    <t xml:space="preserve">89417</t>
  </si>
  <si>
    <t xml:space="preserve">LUVA, PVC, SOLDÁVEL, DN 20MM, INSTALADO EM RAMAL DE DISTRIBUIÇÃO DE ÁGUA - FORNECIMENTO E INSTALAÇÃO. AF_12/2014</t>
  </si>
  <si>
    <t xml:space="preserve">89418</t>
  </si>
  <si>
    <t xml:space="preserve">LUVA DE CORRER, PVC, SOLDÁVEL, DN 20MM, INSTALADO EM RAMAL DE DISTRIBUIÇÃO DE ÁGUA - FORNECIMENTO E INSTALAÇÃO. AF_12/2014</t>
  </si>
  <si>
    <t xml:space="preserve">10,24</t>
  </si>
  <si>
    <t xml:space="preserve">89419</t>
  </si>
  <si>
    <t xml:space="preserve">LUVA DE REDUÇÃO, PVC, SOLDÁVEL, DN 25MM X 20MM, INSTALADO EM RAMAL DE DISTRIBUIÇÃO DE ÁGUA - FORNECIMENTO E INSTALAÇÃO. AF_12/2014</t>
  </si>
  <si>
    <t xml:space="preserve">89420</t>
  </si>
  <si>
    <t xml:space="preserve">LUVA COM BUCHA DE LATÃO, PVC, SOLDÁVEL, DN 20MM X 1/2, INSTALADO EM RAMAL DE DISTRIBUIÇÃO DE ÁGUA - FORNECIMENTO E INSTALAÇÃO. AF_12/2014</t>
  </si>
  <si>
    <t xml:space="preserve">89421</t>
  </si>
  <si>
    <t xml:space="preserve">UNIÃO, PVC, SOLDÁVEL, DN 20MM, INSTALADO EM RAMAL DE DISTRIBUIÇÃO DE ÁGUA - FORNECIMENTO E INSTALAÇÃO. AF_12/2014</t>
  </si>
  <si>
    <t xml:space="preserve">89422</t>
  </si>
  <si>
    <t xml:space="preserve">ADAPTADOR CURTO COM BOLSA E ROSCA PARA REGISTRO, PVC, SOLDÁVEL, DN 20MM X 1/2, INSTALADO EM RAMAL DE DISTRIBUIÇÃO DE ÁGUA - FORNECIMENTO E INSTALAÇÃO. AF_12/2014</t>
  </si>
  <si>
    <t xml:space="preserve">89423</t>
  </si>
  <si>
    <t xml:space="preserve">CURVA DE TRANSPOSIÇÃO, PVC, SOLDÁVEL, DN 20MM, INSTALADO EM RAMAL DE DISTRIBUIÇÃO DE ÁGUA   FORNECIMENTO E INSTALAÇÃO. AF_12/2014</t>
  </si>
  <si>
    <t xml:space="preserve">7,41</t>
  </si>
  <si>
    <t xml:space="preserve">89424</t>
  </si>
  <si>
    <t xml:space="preserve">LUVA, PVC, SOLDÁVEL, DN 25MM, INSTALADO EM RAMAL DE DISTRIBUIÇÃO DE ÁGUA - FORNECIMENTO E INSTALAÇÃO. AF_12/2014</t>
  </si>
  <si>
    <t xml:space="preserve">4,60</t>
  </si>
  <si>
    <t xml:space="preserve">89425</t>
  </si>
  <si>
    <t xml:space="preserve">LUVA DE CORRER, PVC, SOLDÁVEL, DN 25MM, INSTALADO EM RAMAL DE DISTRIBUIÇÃO DE ÁGUA - FORNECIMENTO E INSTALAÇÃO. AF_12/2014</t>
  </si>
  <si>
    <t xml:space="preserve">13,06</t>
  </si>
  <si>
    <t xml:space="preserve">89426</t>
  </si>
  <si>
    <t xml:space="preserve">LUVA DE REDUÇÃO, PVC, SOLDÁVEL, DN 32MM X 25MM, INSTALADO EM RAMAL DE DISTRIBUIÇÃO DE ÁGUA - FORNECIMENTO E INSTALAÇÃO. AF_12/2014</t>
  </si>
  <si>
    <t xml:space="preserve">7,20</t>
  </si>
  <si>
    <t xml:space="preserve">89427</t>
  </si>
  <si>
    <t xml:space="preserve">LUVA COM BUCHA DE LATÃO, PVC, SOLDÁVEL, DN 25MM X 3/4, INSTALADO EM RAMAL DE DISTRIBUIÇÃO DE ÁGUA - FORNECIMENTO E INSTALAÇÃO. AF_12/2014</t>
  </si>
  <si>
    <t xml:space="preserve">89428</t>
  </si>
  <si>
    <t xml:space="preserve">UNIÃO, PVC, SOLDÁVEL, DN 25MM, INSTALADO EM RAMAL DE DISTRIBUIÇÃO DE ÁGUA - FORNECIMENTO E INSTALAÇÃO. AF_12/2014</t>
  </si>
  <si>
    <t xml:space="preserve">11,88</t>
  </si>
  <si>
    <t xml:space="preserve">89429</t>
  </si>
  <si>
    <t xml:space="preserve">ADAPTADOR CURTO COM BOLSA E ROSCA PARA REGISTRO, PVC, SOLDÁVEL, DN 25MM X 3/4, INSTALADO EM RAMAL DE DISTRIBUIÇÃO DE ÁGUA - FORNECIMENTO E INSTALAÇÃO. AF_12/2014</t>
  </si>
  <si>
    <t xml:space="preserve">4,69</t>
  </si>
  <si>
    <t xml:space="preserve">89430</t>
  </si>
  <si>
    <t xml:space="preserve">CURVA DE TRANSPOSIÇÃO, PVC, SOLDÁVEL, DN 25MM, INSTALADO EM RAMAL DE DISTRIBUIÇÃO DE ÁGUA   FORNECIMENTO E INSTALAÇÃO. AF_12/2014</t>
  </si>
  <si>
    <t xml:space="preserve">10,09</t>
  </si>
  <si>
    <t xml:space="preserve">89431</t>
  </si>
  <si>
    <t xml:space="preserve">LUVA, PVC, SOLDÁVEL, DN 32MM, INSTALADO EM RAMAL DE DISTRIBUIÇÃO DE ÁGUA - FORNECIMENTO E INSTALAÇÃO. AF_12/2014</t>
  </si>
  <si>
    <t xml:space="preserve">6,47</t>
  </si>
  <si>
    <t xml:space="preserve">89432</t>
  </si>
  <si>
    <t xml:space="preserve">LUVA DE CORRER, PVC, SOLDÁVEL, DN 32MM, INSTALADO EM RAMAL DE DISTRIBUIÇÃO DE ÁGUA   FORNECIMENTO E INSTALAÇÃO. AF_12/2014</t>
  </si>
  <si>
    <t xml:space="preserve">26,65</t>
  </si>
  <si>
    <t xml:space="preserve">89433</t>
  </si>
  <si>
    <t xml:space="preserve">LUVA DE REDUÇÃO, PVC, SOLDÁVEL, DN 40MM X 32MM, INSTALADO EM RAMAL DE DISTRIBUIÇÃO DE ÁGUA - FORNECIMENTO E INSTALAÇÃO. AF_12/2014</t>
  </si>
  <si>
    <t xml:space="preserve">8,76</t>
  </si>
  <si>
    <t xml:space="preserve">89434</t>
  </si>
  <si>
    <t xml:space="preserve">LUVA SOLDÁVEL E COM ROSCA, PVC, SOLDÁVEL, DN 32MM X 1, INSTALADO EM RAMAL DE DISTRIBUIÇÃO DE ÁGUA - FORNECIMENTO E INSTALAÇÃO. AF_12/2014</t>
  </si>
  <si>
    <t xml:space="preserve">89435</t>
  </si>
  <si>
    <t xml:space="preserve">UNIÃO, PVC, SOLDÁVEL, DN 32MM, INSTALADO EM RAMAL DE DISTRIBUIÇÃO DE ÁGUA - FORNECIMENTO E INSTALAÇÃO. AF_12/2014</t>
  </si>
  <si>
    <t xml:space="preserve">17,85</t>
  </si>
  <si>
    <t xml:space="preserve">89436</t>
  </si>
  <si>
    <t xml:space="preserve">ADAPTADOR CURTO COM BOLSA E ROSCA PARA REGISTRO, PVC, SOLDÁVEL, DN 32MM X 1, INSTALADO EM RAMAL DE DISTRIBUIÇÃO DE ÁGUA - FORNECIMENTO E INSTALAÇÃO. AF_12/2014</t>
  </si>
  <si>
    <t xml:space="preserve">89437</t>
  </si>
  <si>
    <t xml:space="preserve">CURVA DE TRANSPOSIÇÃO, PVC, SOLDÁVEL, DN 32MM, INSTALADO EM RAMAL DE DISTRIBUIÇÃO DE ÁGUA   FORNECIMENTO E INSTALAÇÃO. AF_12/2014</t>
  </si>
  <si>
    <t xml:space="preserve">89438</t>
  </si>
  <si>
    <t xml:space="preserve">TE, PVC, SOLDÁVEL, DN 20MM, INSTALADO EM RAMAL DE DISTRIBUIÇÃO DE ÁGUA - FORNECIMENTO E INSTALAÇÃO. AF_12/2014</t>
  </si>
  <si>
    <t xml:space="preserve">7,10</t>
  </si>
  <si>
    <t xml:space="preserve">89439</t>
  </si>
  <si>
    <t xml:space="preserve">TÊ SOLDÁVEL E COM ROSCA NA BOLSA CENTRAL, PVC, SOLDÁVEL, DN 20MM X 1/2, INSTALADO EM RAMAL DE DISTRIBUIÇÃO DE ÁGUA - FORNECIMENTO E INSTALAÇÃO. AF_12/2014</t>
  </si>
  <si>
    <t xml:space="preserve">89440</t>
  </si>
  <si>
    <t xml:space="preserve">TE, PVC, SOLDÁVEL, DN 25MM, INSTALADO EM RAMAL DE DISTRIBUIÇÃO DE ÁGUA - FORNECIMENTO E INSTALAÇÃO. AF_12/2014</t>
  </si>
  <si>
    <t xml:space="preserve">89441</t>
  </si>
  <si>
    <t xml:space="preserve">TÊ COM BUCHA DE LATÃO NA BOLSA CENTRAL, PVC, SOLDÁVEL, DN 25MM X 1/2, INSTALADO EM RAMAL DE DISTRIBUIÇÃO DE ÁGUA - FORNECIMENTO E INSTALAÇÃO. AF_12/2014</t>
  </si>
  <si>
    <t xml:space="preserve">15,29</t>
  </si>
  <si>
    <t xml:space="preserve">89442</t>
  </si>
  <si>
    <t xml:space="preserve">TÊ DE REDUÇÃO, PVC, SOLDÁVEL, DN 25MM X 20MM, INSTALADO EM RAMAL DE DISTRIBUIÇÃO DE ÁGUA - FORNECIMENTO E INSTALAÇÃO. AF_12/2014</t>
  </si>
  <si>
    <t xml:space="preserve">89443</t>
  </si>
  <si>
    <t xml:space="preserve">TE, PVC, SOLDÁVEL, DN 32MM, INSTALADO EM RAMAL DE DISTRIBUIÇÃO DE ÁGUA - FORNECIMENTO E INSTALAÇÃO. AF_12/2014</t>
  </si>
  <si>
    <t xml:space="preserve">12,73</t>
  </si>
  <si>
    <t xml:space="preserve">89444</t>
  </si>
  <si>
    <t xml:space="preserve">TÊ COM BUCHA DE LATÃO NA BOLSA CENTRAL, PVC, SOLDÁVEL, DN 32MM X 3/4, INSTALADO EM RAMAL DE DISTRIBUIÇÃO DE ÁGUA - FORNECIMENTO E INSTALAÇÃO. AF_12/2014</t>
  </si>
  <si>
    <t xml:space="preserve">24,23</t>
  </si>
  <si>
    <t xml:space="preserve">89445</t>
  </si>
  <si>
    <t xml:space="preserve">TÊ DE REDUÇÃO, PVC, SOLDÁVEL, DN 32MM X 25MM, INSTALADO EM RAMAL DE DISTRIBUIÇÃO DE ÁGUA - FORNECIMENTO E INSTALAÇÃO. AF_12/2014</t>
  </si>
  <si>
    <t xml:space="preserve">14,53</t>
  </si>
  <si>
    <t xml:space="preserve">89481</t>
  </si>
  <si>
    <t xml:space="preserve">JOELHO 90 GRAUS, PVC, SOLDÁVEL, DN 25MM, INSTALADO EM PRUMADA DE ÁGUA - FORNECIMENTO E INSTALAÇÃO. AF_12/2014</t>
  </si>
  <si>
    <t xml:space="preserve">4,53</t>
  </si>
  <si>
    <t xml:space="preserve">89485</t>
  </si>
  <si>
    <t xml:space="preserve">JOELHO 45 GRAUS, PVC, SOLDÁVEL, DN 25MM, INSTALADO EM PRUMADA DE ÁGUA - FORNECIMENTO E INSTALAÇÃO. AF_12/2014</t>
  </si>
  <si>
    <t xml:space="preserve">5,22</t>
  </si>
  <si>
    <t xml:space="preserve">89489</t>
  </si>
  <si>
    <t xml:space="preserve">CURVA 90 GRAUS, PVC, SOLDÁVEL, DN 25MM, INSTALADO EM PRUMADA DE ÁGUA - FORNECIMENTO E INSTALAÇÃO. AF_12/2014</t>
  </si>
  <si>
    <t xml:space="preserve">6,63</t>
  </si>
  <si>
    <t xml:space="preserve">89490</t>
  </si>
  <si>
    <t xml:space="preserve">CURVA 45 GRAUS, PVC, SOLDÁVEL, DN 25MM, INSTALADO EM PRUMADA DE ÁGUA - FORNECIMENTO E INSTALAÇÃO. AF_12/2014</t>
  </si>
  <si>
    <t xml:space="preserve">6,00</t>
  </si>
  <si>
    <t xml:space="preserve">89492</t>
  </si>
  <si>
    <t xml:space="preserve">JOELHO 90 GRAUS, PVC, SOLDÁVEL, DN 32MM, INSTALADO EM PRUMADA DE ÁGUA - FORNECIMENTO E INSTALAÇÃO. AF_12/2014</t>
  </si>
  <si>
    <t xml:space="preserve">6,78</t>
  </si>
  <si>
    <t xml:space="preserve">89493</t>
  </si>
  <si>
    <t xml:space="preserve">JOELHO 45 GRAUS, PVC, SOLDÁVEL, DN 32MM, INSTALADO EM PRUMADA DE ÁGUA - FORNECIMENTO E INSTALAÇÃO. AF_12/2014</t>
  </si>
  <si>
    <t xml:space="preserve">89494</t>
  </si>
  <si>
    <t xml:space="preserve">CURVA 90 GRAUS, PVC, SOLDÁVEL, DN 32MM, INSTALADO EM PRUMADA DE ÁGUA - FORNECIMENTO E INSTALAÇÃO. AF_12/2014</t>
  </si>
  <si>
    <t xml:space="preserve">11,08</t>
  </si>
  <si>
    <t xml:space="preserve">89496</t>
  </si>
  <si>
    <t xml:space="preserve">CURVA 45 GRAUS, PVC, SOLDÁVEL, DN 32MM, INSTALADO EM PRUMADA DE ÁGUA - FORNECIMENTO E INSTALAÇÃO. AF_12/2014</t>
  </si>
  <si>
    <t xml:space="preserve">8,30</t>
  </si>
  <si>
    <t xml:space="preserve">89497</t>
  </si>
  <si>
    <t xml:space="preserve">JOELHO 90 GRAUS, PVC, SOLDÁVEL, DN 40MM, INSTALADO EM PRUMADA DE ÁGUA - FORNECIMENTO E INSTALAÇÃO. AF_12/2014</t>
  </si>
  <si>
    <t xml:space="preserve">89498</t>
  </si>
  <si>
    <t xml:space="preserve">JOELHO 45 GRAUS, PVC, SOLDÁVEL, DN 40MM, INSTALADO EM PRUMADA DE ÁGUA - FORNECIMENTO E INSTALAÇÃO. AF_12/2014</t>
  </si>
  <si>
    <t xml:space="preserve">89499</t>
  </si>
  <si>
    <t xml:space="preserve">CURVA 90 GRAUS, PVC, SOLDÁVEL, DN 40MM, INSTALADO EM PRUMADA DE ÁGUA - FORNECIMENTO E INSTALAÇÃO. AF_12/2014</t>
  </si>
  <si>
    <t xml:space="preserve">17,10</t>
  </si>
  <si>
    <t xml:space="preserve">89500</t>
  </si>
  <si>
    <t xml:space="preserve">CURVA 45 GRAUS, PVC, SOLDÁVEL, DN 40MM, INSTALADO EM PRUMADA DE ÁGUA - FORNECIMENTO E INSTALAÇÃO. AF_12/2014</t>
  </si>
  <si>
    <t xml:space="preserve">11,68</t>
  </si>
  <si>
    <t xml:space="preserve">89501</t>
  </si>
  <si>
    <t xml:space="preserve">JOELHO 90 GRAUS, PVC, SOLDÁVEL, DN 50MM, INSTALADO EM PRUMADA DE ÁGUA - FORNECIMENTO E INSTALAÇÃO. AF_12/2014</t>
  </si>
  <si>
    <t xml:space="preserve">89502</t>
  </si>
  <si>
    <t xml:space="preserve">JOELHO 45 GRAUS, PVC, SOLDÁVEL, DN 50MM, INSTALADO EM PRUMADA DE ÁGUA - FORNECIMENTO E INSTALAÇÃO. AF_12/2014</t>
  </si>
  <si>
    <t xml:space="preserve">89503</t>
  </si>
  <si>
    <t xml:space="preserve">CURVA 90 GRAUS, PVC, SOLDÁVEL, DN 50MM, INSTALADO EM PRUMADA DE ÁGUA - FORNECIMENTO E INSTALAÇÃO. AF_12/2014</t>
  </si>
  <si>
    <t xml:space="preserve">21,31</t>
  </si>
  <si>
    <t xml:space="preserve">89504</t>
  </si>
  <si>
    <t xml:space="preserve">CURVA 45 GRAUS, PVC, SOLDÁVEL, DN 50MM, INSTALADO EM PRUMADA DE ÁGUA - FORNECIMENTO E INSTALAÇÃO. AF_12/2014</t>
  </si>
  <si>
    <t xml:space="preserve">89505</t>
  </si>
  <si>
    <t xml:space="preserve">JOELHO 90 GRAUS, PVC, SOLDÁVEL, DN 60MM, INSTALADO EM PRUMADA DE ÁGUA - FORNECIMENTO E INSTALAÇÃO. AF_12/2014</t>
  </si>
  <si>
    <t xml:space="preserve">31,42</t>
  </si>
  <si>
    <t xml:space="preserve">89506</t>
  </si>
  <si>
    <t xml:space="preserve">JOELHO 45 GRAUS, PVC, SOLDÁVEL, DN 60MM, INSTALADO EM PRUMADA DE ÁGUA - FORNECIMENTO E INSTALAÇÃO. AF_12/2014</t>
  </si>
  <si>
    <t xml:space="preserve">35,21</t>
  </si>
  <si>
    <t xml:space="preserve">89507</t>
  </si>
  <si>
    <t xml:space="preserve">CURVA 90 GRAUS, PVC, SOLDÁVEL, DN 60MM, INSTALADO EM PRUMADA DE ÁGUA - FORNECIMENTO E INSTALAÇÃO. AF_12/2014</t>
  </si>
  <si>
    <t xml:space="preserve">43,11</t>
  </si>
  <si>
    <t xml:space="preserve">89510</t>
  </si>
  <si>
    <t xml:space="preserve">CURVA 45 GRAUS, PVC, SOLDÁVEL, DN 60MM, INSTALADO EM PRUMADA DE ÁGUA - FORNECIMENTO E INSTALAÇÃO. AF_12/2014</t>
  </si>
  <si>
    <t xml:space="preserve">89513</t>
  </si>
  <si>
    <t xml:space="preserve">JOELHO 90 GRAUS, PVC, SOLDÁVEL, DN 75MM, INSTALADO EM PRUMADA DE ÁGUA - FORNECIMENTO E INSTALAÇÃO. AF_12/2014</t>
  </si>
  <si>
    <t xml:space="preserve">95,25</t>
  </si>
  <si>
    <t xml:space="preserve">89514</t>
  </si>
  <si>
    <t xml:space="preserve">JOELHO 90 GRAUS, PVC, SERIE R, ÁGUA PLUVIAL, DN 40 MM, JUNTA SOLDÁVEL, FORNECIDO E INSTALADO EM RAMAL DE ENCAMINHAMENTO. AF_12/2014</t>
  </si>
  <si>
    <t xml:space="preserve">8,86</t>
  </si>
  <si>
    <t xml:space="preserve">89515</t>
  </si>
  <si>
    <t xml:space="preserve">JOELHO 45 GRAUS, PVC, SOLDÁVEL, DN 75MM, INSTALADO EM PRUMADA DE ÁGUA - FORNECIMENTO E INSTALAÇÃO. AF_12/2014</t>
  </si>
  <si>
    <t xml:space="preserve">72,15</t>
  </si>
  <si>
    <t xml:space="preserve">89516</t>
  </si>
  <si>
    <t xml:space="preserve">JOELHO 45 GRAUS, PVC, SERIE R, ÁGUA PLUVIAL, DN 40 MM, JUNTA SOLDÁVEL, FORNECIDO E INSTALADO EM RAMAL DE ENCAMINHAMENTO. AF_12/2014</t>
  </si>
  <si>
    <t xml:space="preserve">89517</t>
  </si>
  <si>
    <t xml:space="preserve">CURVA 90 GRAUS, PVC, SOLDÁVEL, DN 75MM, INSTALADO EM PRUMADA DE ÁGUA - FORNECIMENTO E INSTALAÇÃO. AF_12/2014</t>
  </si>
  <si>
    <t xml:space="preserve">60,92</t>
  </si>
  <si>
    <t xml:space="preserve">89518</t>
  </si>
  <si>
    <t xml:space="preserve">JOELHO 90 GRAUS, PVC, SERIE R, ÁGUA PLUVIAL, DN 50 MM, JUNTA ELÁSTICA, FORNECIDO E INSTALADO EM RAMAL DE ENCAMINHAMENTO. AF_12/2014</t>
  </si>
  <si>
    <t xml:space="preserve">12,33</t>
  </si>
  <si>
    <t xml:space="preserve">89519</t>
  </si>
  <si>
    <t xml:space="preserve">CURVA 45 GRAUS, PVC, SOLDÁVEL, DN 75MM, INSTALADO EM PRUMADA DE ÁGUA - FORNECIMENTO E INSTALAÇÃO. AF_12/2014</t>
  </si>
  <si>
    <t xml:space="preserve">41,54</t>
  </si>
  <si>
    <t xml:space="preserve">89520</t>
  </si>
  <si>
    <t xml:space="preserve">JOELHO 45 GRAUS, PVC, SERIE R, ÁGUA PLUVIAL, DN 50 MM, JUNTA ELÁSTICA, FORNECIDO E INSTALADO EM RAMAL DE ENCAMINHAMENTO. AF_12/2014</t>
  </si>
  <si>
    <t xml:space="preserve">10,90</t>
  </si>
  <si>
    <t xml:space="preserve">89521</t>
  </si>
  <si>
    <t xml:space="preserve">JOELHO 90 GRAUS, PVC, SOLDÁVEL, DN 85MM, INSTALADO EM PRUMADA DE ÁGUA - FORNECIMENTO E INSTALAÇÃO. AF_12/2014</t>
  </si>
  <si>
    <t xml:space="preserve">112,15</t>
  </si>
  <si>
    <t xml:space="preserve">89522</t>
  </si>
  <si>
    <t xml:space="preserve">JOELHO 90 GRAUS, PVC, SERIE R, ÁGUA PLUVIAL, DN 75 MM, JUNTA ELÁSTICA, FORNECIDO E INSTALADO EM RAMAL DE ENCAMINHAMENTO. AF_12/2014</t>
  </si>
  <si>
    <t xml:space="preserve">24,53</t>
  </si>
  <si>
    <t xml:space="preserve">89523</t>
  </si>
  <si>
    <t xml:space="preserve">JOELHO 45 GRAUS, PVC, SOLDÁVEL, DN 85MM, INSTALADO EM PRUMADA DE ÁGUA - FORNECIMENTO E INSTALAÇÃO. AF_12/2014</t>
  </si>
  <si>
    <t xml:space="preserve">84,96</t>
  </si>
  <si>
    <t xml:space="preserve">89524</t>
  </si>
  <si>
    <t xml:space="preserve">JOELHO 45 GRAUS, PVC, SERIE R, ÁGUA PLUVIAL, DN 75 MM, JUNTA ELÁSTICA, FORNECIDO E INSTALADO EM RAMAL DE ENCAMINHAMENTO. AF_12/2014</t>
  </si>
  <si>
    <t xml:space="preserve">89525</t>
  </si>
  <si>
    <t xml:space="preserve">CURVA 90 GRAUS, PVC, SOLDÁVEL, DN 85MM, INSTALADO EM PRUMADA DE ÁGUA - FORNECIMENTO E INSTALAÇÃO. AF_12/2014</t>
  </si>
  <si>
    <t xml:space="preserve">89526</t>
  </si>
  <si>
    <t xml:space="preserve">CURVA 87 GRAUS E 30 MINUTOS, PVC, SERIE R, ÁGUA PLUVIAL, DN 75 MM, JUNTA ELÁSTICA, FORNECIDO E INSTALADO EM RAMAL DE ENCAMINHAMENTO. AF_12/2014</t>
  </si>
  <si>
    <t xml:space="preserve">31,79</t>
  </si>
  <si>
    <t xml:space="preserve">89527</t>
  </si>
  <si>
    <t xml:space="preserve">CURVA 45 GRAUS, PVC, SOLDÁVEL, DN 85MM, INSTALADO EM PRUMADA DE ÁGUA - FORNECIMENTO E INSTALAÇÃO. AF_12/2014</t>
  </si>
  <si>
    <t xml:space="preserve">64,51</t>
  </si>
  <si>
    <t xml:space="preserve">89528</t>
  </si>
  <si>
    <t xml:space="preserve">LUVA, PVC, SOLDÁVEL, DN 25MM, INSTALADO EM PRUMADA DE ÁGUA - FORNECIMENTO E INSTALAÇÃO. AF_12/2014</t>
  </si>
  <si>
    <t xml:space="preserve">89529</t>
  </si>
  <si>
    <t xml:space="preserve">JOELHO 90 GRAUS, PVC, SERIE R, ÁGUA PLUVIAL, DN 100 MM, JUNTA ELÁSTICA, FORNECIDO E INSTALADO EM RAMAL DE ENCAMINHAMENTO. AF_12/2014</t>
  </si>
  <si>
    <t xml:space="preserve">36,46</t>
  </si>
  <si>
    <t xml:space="preserve">89530</t>
  </si>
  <si>
    <t xml:space="preserve">LUVA DE CORRER, PVC, SOLDÁVEL, DN 25MM, INSTALADO EM PRUMADA DE ÁGUA - FORNECIMENTO E INSTALAÇÃO. AF_12/2014</t>
  </si>
  <si>
    <t xml:space="preserve">12,04</t>
  </si>
  <si>
    <t xml:space="preserve">89531</t>
  </si>
  <si>
    <t xml:space="preserve">JOELHO 45 GRAUS, PVC, SERIE R, ÁGUA PLUVIAL, DN 100 MM, JUNTA ELÁSTICA, FORNECIDO E INSTALADO EM RAMAL DE ENCAMINHAMENTO. AF_12/2014</t>
  </si>
  <si>
    <t xml:space="preserve">29,78</t>
  </si>
  <si>
    <t xml:space="preserve">89532</t>
  </si>
  <si>
    <t xml:space="preserve">LUVA DE REDUÇÃO, PVC, SOLDÁVEL, DN 32MM X 25MM, INSTALADO EM PRUMADA DE ÁGUA - FORNECIMENTO E INSTALAÇÃO. AF_12/2014</t>
  </si>
  <si>
    <t xml:space="preserve">89533</t>
  </si>
  <si>
    <t xml:space="preserve">JOELHO 45 GRAUS PARA PÉ DE COLUNA, PVC, SERIE R, ÁGUA PLUVIAL, DN 100 MM, JUNTA ELÁSTICA, FORNECIDO E INSTALADO EM RAMAL DE ENCAMINHAMENTO. AF_12/2014</t>
  </si>
  <si>
    <t xml:space="preserve">89534</t>
  </si>
  <si>
    <t xml:space="preserve">LUVA SOLDÁVEL E COM ROSCA, PVC, SOLDÁVEL, DN 25MM X 3/4, INSTALADO EM PRUMADA DE ÁGUA - FORNECIMENTO E INSTALAÇÃO. AF_12/2014</t>
  </si>
  <si>
    <t xml:space="preserve">4,34</t>
  </si>
  <si>
    <t xml:space="preserve">89535</t>
  </si>
  <si>
    <t xml:space="preserve">CURVA 87 GRAUS E 30 MINUTOS, PVC, SERIE R, ÁGUA PLUVIAL, DN 100 MM, JUNTA ELÁSTICA, FORNECIDO E INSTALADO EM RAMAL DE ENCAMINHAMENTO. AF_12/2014</t>
  </si>
  <si>
    <t xml:space="preserve">46,94</t>
  </si>
  <si>
    <t xml:space="preserve">89536</t>
  </si>
  <si>
    <t xml:space="preserve">UNIÃO, PVC, SOLDÁVEL, DN 25MM, INSTALADO EM PRUMADA DE ÁGUA - FORNECIMENTO E INSTALAÇÃO. AF_12/2014</t>
  </si>
  <si>
    <t xml:space="preserve">10,86</t>
  </si>
  <si>
    <t xml:space="preserve">89538</t>
  </si>
  <si>
    <t xml:space="preserve">ADAPTADOR CURTO COM BOLSA E ROSCA PARA REGISTRO, PVC, SOLDÁVEL, DN 25MM X 3/4, INSTALADO EM PRUMADA DE ÁGUA - FORNECIMENTO E INSTALAÇÃO. AF_12/2014</t>
  </si>
  <si>
    <t xml:space="preserve">89540</t>
  </si>
  <si>
    <t xml:space="preserve">CURVA DE TRANSPOSIÇÃO, PVC, SOLDÁVEL, DN 25MM, INSTALADO EM PRUMADA DE ÁGUA  - FORNECIMENTO E INSTALAÇÃO. AF_12/2014</t>
  </si>
  <si>
    <t xml:space="preserve">89541</t>
  </si>
  <si>
    <t xml:space="preserve">LUVA, PVC, SOLDÁVEL, DN 32MM, INSTALADO EM PRUMADA DE ÁGUA - FORNECIMENTO E INSTALAÇÃO. AF_12/2014</t>
  </si>
  <si>
    <t xml:space="preserve">5,34</t>
  </si>
  <si>
    <t xml:space="preserve">89542</t>
  </si>
  <si>
    <t xml:space="preserve">LUVA DE CORRER, PVC, SOLDÁVEL, DN 32MM, INSTALADO EM PRUMADA DE ÁGUA - FORNECIMENTO E INSTALAÇÃO. AF_12/2014</t>
  </si>
  <si>
    <t xml:space="preserve">25,52</t>
  </si>
  <si>
    <t xml:space="preserve">89544</t>
  </si>
  <si>
    <t xml:space="preserve">LUVA SIMPLES, PVC, SERIE R, ÁGUA PLUVIAL, DN 40 MM, JUNTA SOLDÁVEL, FORNECIDO E INSTALADO EM RAMAL DE ENCAMINHAMENTO. AF_12/2014</t>
  </si>
  <si>
    <t xml:space="preserve">89545</t>
  </si>
  <si>
    <t xml:space="preserve">LUVA SIMPLES, PVC, SERIE R, ÁGUA PLUVIAL, DN 50 MM, JUNTA ELÁSTICA, FORNECIDO E INSTALADO EM RAMAL DE ENCAMINHAMENTO. AF_12/2014</t>
  </si>
  <si>
    <t xml:space="preserve">11,02</t>
  </si>
  <si>
    <t xml:space="preserve">89546</t>
  </si>
  <si>
    <t xml:space="preserve">BUCHA DE REDUÇÃO LONGA, PVC, SERIE R, ÁGUA PLUVIAL, DN 50 X 40 MM, JUNTA ELÁSTICA, FORNECIDO E INSTALADO EM RAMAL DE ENCAMINHAMENTO. AF_12/2014</t>
  </si>
  <si>
    <t xml:space="preserve">89547</t>
  </si>
  <si>
    <t xml:space="preserve">LUVA SIMPLES, PVC, SERIE R, ÁGUA PLUVIAL, DN 75 MM, JUNTA ELÁSTICA, FORNECIDO E INSTALADO EM RAMAL DE ENCAMINHAMENTO. AF_12/2014</t>
  </si>
  <si>
    <t xml:space="preserve">16,48</t>
  </si>
  <si>
    <t xml:space="preserve">89548</t>
  </si>
  <si>
    <t xml:space="preserve">LUVA DE CORRER, PVC, SERIE R, ÁGUA PLUVIAL, DN 75 MM, JUNTA ELÁSTICA, FORNECIDO E INSTALADO EM RAMAL DE ENCAMINHAMENTO. AF_12/2014</t>
  </si>
  <si>
    <t xml:space="preserve">89549</t>
  </si>
  <si>
    <t xml:space="preserve">REDUÇÃO EXCÊNTRICA, PVC, SERIE R, ÁGUA PLUVIAL, DN 75 X 50 MM, JUNTA ELÁSTICA, FORNECIDO E INSTALADO EM RAMAL DE ENCAMINHAMENTO. AF_12/2014</t>
  </si>
  <si>
    <t xml:space="preserve">89550</t>
  </si>
  <si>
    <t xml:space="preserve">TÊ DE INSPEÇÃO, PVC, SERIE R, ÁGUA PLUVIAL, DN 75 MM, JUNTA ELÁSTICA, FORNECIDO E INSTALADO EM RAMAL DE ENCAMINHAMENTO. AF_12/2014</t>
  </si>
  <si>
    <t xml:space="preserve">31,47</t>
  </si>
  <si>
    <t xml:space="preserve">89551</t>
  </si>
  <si>
    <t xml:space="preserve">LUVA SOLDÁVEL E COM ROSCA, PVC, SOLDÁVEL, DN 32MM X 1, INSTALADO EM PRUMADA DE ÁGUA - FORNECIMENTO E INSTALAÇÃO. AF_12/2014</t>
  </si>
  <si>
    <t xml:space="preserve">8,41</t>
  </si>
  <si>
    <t xml:space="preserve">89552</t>
  </si>
  <si>
    <t xml:space="preserve">UNIÃO, PVC, SOLDÁVEL, DN 32MM, INSTALADO EM PRUMADA DE ÁGUA - FORNECIMENTO E INSTALAÇÃO. AF_12/2014</t>
  </si>
  <si>
    <t xml:space="preserve">89553</t>
  </si>
  <si>
    <t xml:space="preserve">ADAPTADOR CURTO COM BOLSA E ROSCA PARA REGISTRO, PVC, SOLDÁVEL, DN 32MM X 1, INSTALADO EM PRUMADA DE ÁGUA - FORNECIMENTO E INSTALAÇÃO. AF_12/2014</t>
  </si>
  <si>
    <t xml:space="preserve">5,25</t>
  </si>
  <si>
    <t xml:space="preserve">89554</t>
  </si>
  <si>
    <t xml:space="preserve">LUVA SIMPLES, PVC, SERIE R, ÁGUA PLUVIAL, DN 100 MM, JUNTA ELÁSTICA, FORNECIDO E INSTALADO EM RAMAL DE ENCAMINHAMENTO. AF_12/2014</t>
  </si>
  <si>
    <t xml:space="preserve">20,44</t>
  </si>
  <si>
    <t xml:space="preserve">89555</t>
  </si>
  <si>
    <t xml:space="preserve">CURVA DE TRANSPOSIÇÃO, PVC, SOLDÁVEL, DN 32MM, INSTALADO EM PRUMADA DE ÁGUA   FORNECIMENTO E INSTALAÇÃO. AF_12/2014</t>
  </si>
  <si>
    <t xml:space="preserve">20,20</t>
  </si>
  <si>
    <t xml:space="preserve">89556</t>
  </si>
  <si>
    <t xml:space="preserve">LUVA DE CORRER, PVC, SERIE R, ÁGUA PLUVIAL, DN 100 MM, JUNTA ELÁSTICA, FORNECIDO E INSTALADO EM RAMAL DE ENCAMINHAMENTO. AF_12/2014</t>
  </si>
  <si>
    <t xml:space="preserve">29,79</t>
  </si>
  <si>
    <t xml:space="preserve">89557</t>
  </si>
  <si>
    <t xml:space="preserve">REDUÇÃO EXCÊNTRICA, PVC, SERIE R, ÁGUA PLUVIAL, DN 100 X 75 MM, JUNTA ELÁSTICA, FORNECIDO E INSTALADO EM RAMAL DE ENCAMINHAMENTO. AF_12/2014</t>
  </si>
  <si>
    <t xml:space="preserve">23,65</t>
  </si>
  <si>
    <t xml:space="preserve">89558</t>
  </si>
  <si>
    <t xml:space="preserve">LUVA, PVC, SOLDÁVEL, DN 40MM, INSTALADO EM PRUMADA DE ÁGUA - FORNECIMENTO E INSTALAÇÃO. AF_12/2014</t>
  </si>
  <si>
    <t xml:space="preserve">89559</t>
  </si>
  <si>
    <t xml:space="preserve">TÊ DE INSPEÇÃO, PVC, SERIE R, ÁGUA PLUVIAL, DN 100 MM, JUNTA ELÁSTICA, FORNECIDO E INSTALADO EM RAMAL DE ENCAMINHAMENTO. AF_12/2014</t>
  </si>
  <si>
    <t xml:space="preserve">89561</t>
  </si>
  <si>
    <t xml:space="preserve">JUNÇÃO SIMPLES, PVC, SERIE R, ÁGUA PLUVIAL, DN 40 MM, JUNTA SOLDÁVEL, FORNECIDO E INSTALADO EM RAMAL DE ENCAMINHAMENTO. AF_12/2014</t>
  </si>
  <si>
    <t xml:space="preserve">11,50</t>
  </si>
  <si>
    <t xml:space="preserve">89562</t>
  </si>
  <si>
    <t xml:space="preserve">LUVA DE REDUÇÃO, PVC, SOLDÁVEL, DN 40MM X 32MM, INSTALADO EM PRUMADA DE ÁGUA - FORNECIMENTO E INSTALAÇÃO. AF_12/2014</t>
  </si>
  <si>
    <t xml:space="preserve">8,49</t>
  </si>
  <si>
    <t xml:space="preserve">89563</t>
  </si>
  <si>
    <t xml:space="preserve">JUNÇÃO SIMPLES, PVC, SERIE R, ÁGUA PLUVIAL, DN 50 MM, JUNTA ELÁSTICA, FORNECIDO E INSTALADO EM RAMAL DE ENCAMINHAMENTO. AF_12/2014</t>
  </si>
  <si>
    <t xml:space="preserve">18,19</t>
  </si>
  <si>
    <t xml:space="preserve">89564</t>
  </si>
  <si>
    <t xml:space="preserve">LUVA COM ROSCA, PVC, SOLDÁVEL, DN 40MM X 1.1/4, INSTALADO EM PRUMADA DE ÁGUA - FORNECIMENTO E INSTALAÇÃO. AF_12/2014</t>
  </si>
  <si>
    <t xml:space="preserve">89565</t>
  </si>
  <si>
    <t xml:space="preserve">JUNÇÃO SIMPLES, PVC, SERIE R, ÁGUA PLUVIAL, DN 75 X 75 MM, JUNTA ELÁSTICA, FORNECIDO E INSTALADO EM RAMAL DE ENCAMINHAMENTO. AF_12/2014</t>
  </si>
  <si>
    <t xml:space="preserve">43,95</t>
  </si>
  <si>
    <t xml:space="preserve">89566</t>
  </si>
  <si>
    <t xml:space="preserve">TÊ, PVC, SERIE R, ÁGUA PLUVIAL, DN 75 MM, JUNTA ELÁSTICA, FORNECIDO E INSTALADO EM RAMAL DE ENCAMINHAMENTO. AF_12/2014</t>
  </si>
  <si>
    <t xml:space="preserve">38,02</t>
  </si>
  <si>
    <t xml:space="preserve">89567</t>
  </si>
  <si>
    <t xml:space="preserve">JUNÇÃO SIMPLES, PVC, SERIE R, ÁGUA PLUVIAL, DN 100 X 100 MM, JUNTA ELÁSTICA, FORNECIDO E INSTALADO EM RAMAL DE ENCAMINHAMENTO. AF_12/2014</t>
  </si>
  <si>
    <t xml:space="preserve">65,20</t>
  </si>
  <si>
    <t xml:space="preserve">89568</t>
  </si>
  <si>
    <t xml:space="preserve">UNIÃO, PVC, SOLDÁVEL, DN 40MM, INSTALADO EM PRUMADA DE ÁGUA - FORNECIMENTO E INSTALAÇÃO. AF_12/2014</t>
  </si>
  <si>
    <t xml:space="preserve">30,01</t>
  </si>
  <si>
    <t xml:space="preserve">89569</t>
  </si>
  <si>
    <t xml:space="preserve">JUNÇÃO SIMPLES, PVC, SERIE R, ÁGUA PLUVIAL, DN 100 X 75 MM, JUNTA ELÁSTICA, FORNECIDO E INSTALADO EM RAMAL DE ENCAMINHAMENTO. AF_12/2014</t>
  </si>
  <si>
    <t xml:space="preserve">61,76</t>
  </si>
  <si>
    <t xml:space="preserve">89570</t>
  </si>
  <si>
    <t xml:space="preserve">ADAPTADOR CURTO COM BOLSA E ROSCA PARA REGISTRO, PVC, SOLDÁVEL, DN 40MM X 1.1/2, INSTALADO EM PRUMADA DE ÁGUA - FORNECIMENTO E INSTALAÇÃO. AF_12/2014</t>
  </si>
  <si>
    <t xml:space="preserve">89571</t>
  </si>
  <si>
    <t xml:space="preserve">TÊ, PVC, SERIE R, ÁGUA PLUVIAL, DN 100 X 100 MM, JUNTA ELÁSTICA, FORNECIDO E INSTALADO EM RAMAL DE ENCAMINHAMENTO. AF_12/2014</t>
  </si>
  <si>
    <t xml:space="preserve">60,01</t>
  </si>
  <si>
    <t xml:space="preserve">89572</t>
  </si>
  <si>
    <t xml:space="preserve">ADAPTADOR CURTO COM BOLSA E ROSCA PARA REGISTRO, PVC, SOLDÁVEL, DN 40MM X 1.1/4, INSTALADO EM PRUMADA DE ÁGUA - FORNECIMENTO E INSTALAÇÃO. AF_12/2014</t>
  </si>
  <si>
    <t xml:space="preserve">89573</t>
  </si>
  <si>
    <t xml:space="preserve">TÊ, PVC, SERIE R, ÁGUA PLUVIAL, DN 100 X 75 MM, JUNTA ELÁSTICA, FORNECIDO E INSTALADO EM RAMAL DE ENCAMINHAMENTO. AF_12/2014</t>
  </si>
  <si>
    <t xml:space="preserve">54,72</t>
  </si>
  <si>
    <t xml:space="preserve">89574</t>
  </si>
  <si>
    <t xml:space="preserve">JUNÇÃO DUPLA, PVC, SERIE R, ÁGUA PLUVIAL, DN 100 X 100 X 100 MM, JUNTA ELÁSTICA, FORNECIDO E INSTALADO EM RAMAL DE ENCAMINHAMENTO. AF_12/2014</t>
  </si>
  <si>
    <t xml:space="preserve">106,60</t>
  </si>
  <si>
    <t xml:space="preserve">89575</t>
  </si>
  <si>
    <t xml:space="preserve">LUVA, PVC, SOLDÁVEL, DN 50MM, INSTALADO EM PRUMADA DE ÁGUA - FORNECIMENTO E INSTALAÇÃO. AF_12/2014</t>
  </si>
  <si>
    <t xml:space="preserve">89577</t>
  </si>
  <si>
    <t xml:space="preserve">LUVA DE CORRER, PVC, SOLDÁVEL, DN 50MM, INSTALADO EM PRUMADA DE ÁGUA - FORNECIMENTO E INSTALAÇÃO. AF_12/2014</t>
  </si>
  <si>
    <t xml:space="preserve">30,81</t>
  </si>
  <si>
    <t xml:space="preserve">89579</t>
  </si>
  <si>
    <t xml:space="preserve">LUVA DE REDUÇÃO, PVC, SOLDÁVEL, DN 50MM X 25MM, INSTALADO EM PRUMADA DE ÁGUA   FORNECIMENTO E INSTALAÇÃO. AF_12/2014</t>
  </si>
  <si>
    <t xml:space="preserve">10,30</t>
  </si>
  <si>
    <t xml:space="preserve">89581</t>
  </si>
  <si>
    <t xml:space="preserve">JOELHO 90 GRAUS, PVC, SERIE R, ÁGUA PLUVIAL, DN 75 MM, JUNTA ELÁSTICA, FORNECIDO E INSTALADO EM CONDUTORES VERTICAIS DE ÁGUAS PLUVIAIS. AF_12/2014</t>
  </si>
  <si>
    <t xml:space="preserve">22,53</t>
  </si>
  <si>
    <t xml:space="preserve">89582</t>
  </si>
  <si>
    <t xml:space="preserve">JOELHO 45 GRAUS, PVC, SERIE R, ÁGUA PLUVIAL, DN 75 MM, JUNTA ELÁSTICA, FORNECIDO E INSTALADO EM CONDUTORES VERTICAIS DE ÁGUAS PLUVIAIS. AF_12/2014</t>
  </si>
  <si>
    <t xml:space="preserve">19,78</t>
  </si>
  <si>
    <t xml:space="preserve">89583</t>
  </si>
  <si>
    <t xml:space="preserve">CURVA 87 GRAUS E 30 MINUTOS, PVC, SERIE R, ÁGUA PLUVIAL, DN 75 MM, JUNTA ELÁSTICA, FORNECIDO E INSTALADO EM CONDUTORES VERTICAIS DE ÁGUAS PLUVIAIS. AF_12/2014</t>
  </si>
  <si>
    <t xml:space="preserve">89584</t>
  </si>
  <si>
    <t xml:space="preserve">JOELHO 90 GRAUS, PVC, SERIE R, ÁGUA PLUVIAL, DN 100 MM, JUNTA ELÁSTICA, FORNECIDO E INSTALADO EM CONDUTORES VERTICAIS DE ÁGUAS PLUVIAIS. AF_12/2014</t>
  </si>
  <si>
    <t xml:space="preserve">34,46</t>
  </si>
  <si>
    <t xml:space="preserve">89585</t>
  </si>
  <si>
    <t xml:space="preserve">JOELHO 45 GRAUS, PVC, SERIE R, ÁGUA PLUVIAL, DN 100 MM, JUNTA ELÁSTICA, FORNECIDO E INSTALADO EM CONDUTORES VERTICAIS DE ÁGUAS PLUVIAIS. AF_12/2014</t>
  </si>
  <si>
    <t xml:space="preserve">27,78</t>
  </si>
  <si>
    <t xml:space="preserve">89586</t>
  </si>
  <si>
    <t xml:space="preserve">JOELHO 45 GRAUS PARA PÉ DE COLUNA, PVC, SERIE R, ÁGUA PLUVIAL, DN 100 MM, JUNTA ELÁSTICA, FORNECIDO E INSTALADO EM CONDUTORES VERTICAIS DE ÁGUAS PLUVIAIS. AF_12/2014</t>
  </si>
  <si>
    <t xml:space="preserve">89587</t>
  </si>
  <si>
    <t xml:space="preserve">CURVA 87 GRAUS E 30 MINUTOS, PVC, SERIE R, ÁGUA PLUVIAL, DN 100 MM, JUNTA ELÁSTICA, FORNECIDO E INSTALADO EM CONDUTORES VERTICAIS DE ÁGUAS PLUVIAIS. AF_12/2014</t>
  </si>
  <si>
    <t xml:space="preserve">44,94</t>
  </si>
  <si>
    <t xml:space="preserve">89590</t>
  </si>
  <si>
    <t xml:space="preserve">JOELHO 90 GRAUS, PVC, SERIE R, ÁGUA PLUVIAL, DN 150 MM, JUNTA ELÁSTICA, FORNECIDO E INSTALADO EM CONDUTORES VERTICAIS DE ÁGUAS PLUVIAIS. AF_12/2014</t>
  </si>
  <si>
    <t xml:space="preserve">106,78</t>
  </si>
  <si>
    <t xml:space="preserve">89591</t>
  </si>
  <si>
    <t xml:space="preserve">JOELHO 45 GRAUS, PVC, SERIE R, ÁGUA PLUVIAL, DN 150 MM, JUNTA ELÁSTICA, FORNECIDO E INSTALADO EM CONDUTORES VERTICAIS DE ÁGUAS PLUVIAIS. AF_12/2014</t>
  </si>
  <si>
    <t xml:space="preserve">87,60</t>
  </si>
  <si>
    <t xml:space="preserve">89592</t>
  </si>
  <si>
    <t xml:space="preserve">CURVA 87 GRAUS E 30 MINUTOS, PVC, SERIE R, ÁGUA PLUVIAL, DN 150 MM, JUNTA ELÁSTICA, FORNECIDO E INSTALADO EM CONDUTORES VERTICAIS DE ÁGUAS PLUVIAIS. AF_12/2014</t>
  </si>
  <si>
    <t xml:space="preserve">143,39</t>
  </si>
  <si>
    <t xml:space="preserve">89593</t>
  </si>
  <si>
    <t xml:space="preserve">LUVA COM ROSCA, PVC, SOLDÁVEL, DN 50MM X 1.1/2, INSTALADO EM PRUMADA DE ÁGUA - FORNECIMENTO E INSTALAÇÃO. AF_12/2014</t>
  </si>
  <si>
    <t xml:space="preserve">27,94</t>
  </si>
  <si>
    <t xml:space="preserve">89594</t>
  </si>
  <si>
    <t xml:space="preserve">UNIÃO, PVC, SOLDÁVEL, DN 50MM, INSTALADO EM PRUMADA DE ÁGUA - FORNECIMENTO E INSTALAÇÃO. AF_12/2014</t>
  </si>
  <si>
    <t xml:space="preserve">33,59</t>
  </si>
  <si>
    <t xml:space="preserve">89595</t>
  </si>
  <si>
    <t xml:space="preserve">ADAPTADOR CURTO COM BOLSA E ROSCA PARA REGISTRO, PVC, SOLDÁVEL, DN 50MM X 1.1/4, INSTALADO EM PRUMADA DE ÁGUA - FORNECIMENTO E INSTALAÇÃO. AF_12/2014</t>
  </si>
  <si>
    <t xml:space="preserve">13,23</t>
  </si>
  <si>
    <t xml:space="preserve">89596</t>
  </si>
  <si>
    <t xml:space="preserve">ADAPTADOR CURTO COM BOLSA E ROSCA PARA REGISTRO, PVC, SOLDÁVEL, DN 50MM X 1.1/2, INSTALADO EM PRUMADA DE ÁGUA - FORNECIMENTO E INSTALAÇÃO. AF_12/2014</t>
  </si>
  <si>
    <t xml:space="preserve">9,91</t>
  </si>
  <si>
    <t xml:space="preserve">89597</t>
  </si>
  <si>
    <t xml:space="preserve">LUVA, PVC, SOLDÁVEL, DN 60MM, INSTALADO EM PRUMADA DE ÁGUA - FORNECIMENTO E INSTALAÇÃO. AF_12/2014</t>
  </si>
  <si>
    <t xml:space="preserve">89598</t>
  </si>
  <si>
    <t xml:space="preserve">LUVA DE CORRER, PVC, SOLDÁVEL, DN 60MM, INSTALADO EM PRUMADA DE ÁGUA   FORNECIMENTO E INSTALAÇÃO. AF_12/2014</t>
  </si>
  <si>
    <t xml:space="preserve">46,26</t>
  </si>
  <si>
    <t xml:space="preserve">89599</t>
  </si>
  <si>
    <t xml:space="preserve">LUVA SIMPLES, PVC, SERIE R, ÁGUA PLUVIAL, DN 75 MM, JUNTA ELÁSTICA, FORNECIDO E INSTALADO EM CONDUTORES VERTICAIS DE ÁGUAS PLUVIAIS. AF_12/2014</t>
  </si>
  <si>
    <t xml:space="preserve">14,98</t>
  </si>
  <si>
    <t xml:space="preserve">89600</t>
  </si>
  <si>
    <t xml:space="preserve">LUVA DE CORRER, PVC, SERIE R, ÁGUA PLUVIAL, DN 75 MM, JUNTA ELÁSTICA, FORNECIDO E INSTALADO EM CONDUTORES VERTICAIS DE ÁGUAS PLUVIAIS. AF_12/2014</t>
  </si>
  <si>
    <t xml:space="preserve">16,35</t>
  </si>
  <si>
    <t xml:space="preserve">89605</t>
  </si>
  <si>
    <t xml:space="preserve">LUVA DE REDUÇÃO, PVC, SOLDÁVEL, DN 60MM X 50MM, INSTALADO EM PRUMADA DE ÁGUA - FORNECIMENTO E INSTALAÇÃO. AF_12/2014</t>
  </si>
  <si>
    <t xml:space="preserve">89609</t>
  </si>
  <si>
    <t xml:space="preserve">UNIÃO, PVC, SOLDÁVEL, DN 60MM, INSTALADO EM PRUMADA DE ÁGUA - FORNECIMENTO E INSTALAÇÃO. AF_12/2014</t>
  </si>
  <si>
    <t xml:space="preserve">77,00</t>
  </si>
  <si>
    <t xml:space="preserve">89610</t>
  </si>
  <si>
    <t xml:space="preserve">ADAPTADOR CURTO COM BOLSA E ROSCA PARA REGISTRO, PVC, SOLDÁVEL, DN 60MM X 2, INSTALADO EM PRUMADA DE ÁGUA - FORNECIMENTO E INSTALAÇÃO. AF_12/2014</t>
  </si>
  <si>
    <t xml:space="preserve">18,18</t>
  </si>
  <si>
    <t xml:space="preserve">89611</t>
  </si>
  <si>
    <t xml:space="preserve">LUVA, PVC, SOLDÁVEL, DN 75MM, INSTALADO EM PRUMADA DE ÁGUA - FORNECIMENTO E INSTALAÇÃO. AF_12/2014</t>
  </si>
  <si>
    <t xml:space="preserve">29,29</t>
  </si>
  <si>
    <t xml:space="preserve">89612</t>
  </si>
  <si>
    <t xml:space="preserve">UNIÃO, PVC, SOLDÁVEL, DN 75MM, INSTALADO EM PRUMADA DE ÁGUA - FORNECIMENTO E INSTALAÇÃO. AF_12/2014</t>
  </si>
  <si>
    <t xml:space="preserve">151,01</t>
  </si>
  <si>
    <t xml:space="preserve">89613</t>
  </si>
  <si>
    <t xml:space="preserve">ADAPTADOR CURTO COM BOLSA E ROSCA PARA REGISTRO, PVC, SOLDÁVEL, DN 75MM X 2.1/2, INSTALADO EM PRUMADA DE ÁGUA - FORNECIMENTO E INSTALAÇÃO. AF_12/2014</t>
  </si>
  <si>
    <t xml:space="preserve">26,25</t>
  </si>
  <si>
    <t xml:space="preserve">89614</t>
  </si>
  <si>
    <t xml:space="preserve">LUVA, PVC, SOLDÁVEL, DN 85MM, INSTALADO EM PRUMADA DE ÁGUA - FORNECIMENTO E INSTALAÇÃO. AF_12/2014</t>
  </si>
  <si>
    <t xml:space="preserve">54,90</t>
  </si>
  <si>
    <t xml:space="preserve">89615</t>
  </si>
  <si>
    <t xml:space="preserve">UNIÃO, PVC, SOLDÁVEL, DN 85MM, INSTALADO EM PRUMADA DE ÁGUA - FORNECIMENTO E INSTALAÇÃO. AF_12/2014</t>
  </si>
  <si>
    <t xml:space="preserve">228,01</t>
  </si>
  <si>
    <t xml:space="preserve">89616</t>
  </si>
  <si>
    <t xml:space="preserve">ADAPTADOR CURTO COM BOLSA E ROSCA PARA REGISTRO, PVC, SOLDÁVEL, DN 85MM X 3, INSTALADO EM PRUMADA DE ÁGUA - FORNECIMENTO E INSTALAÇÃO. AF_12/2014</t>
  </si>
  <si>
    <t xml:space="preserve">37,82</t>
  </si>
  <si>
    <t xml:space="preserve">89617</t>
  </si>
  <si>
    <t xml:space="preserve">TE, PVC, SOLDÁVEL, DN 25MM, INSTALADO EM PRUMADA DE ÁGUA - FORNECIMENTO E INSTALAÇÃO. AF_12/2014</t>
  </si>
  <si>
    <t xml:space="preserve">89618</t>
  </si>
  <si>
    <t xml:space="preserve">TÊ COM BUCHA DE LATÃO NA BOLSA CENTRAL, PVC, SOLDÁVEL, DN 25MM X 1/2, INSTALADO EM PRUMADA DE ÁGUA - FORNECIMENTO E INSTALAÇÃO. AF_12/2014</t>
  </si>
  <si>
    <t xml:space="preserve">13,25</t>
  </si>
  <si>
    <t xml:space="preserve">89619</t>
  </si>
  <si>
    <t xml:space="preserve">TÊ DE REDUÇÃO, PVC, SOLDÁVEL, DN 25MM X 20MM, INSTALADO EM PRUMADA DE ÁGUA - FORNECIMENTO E INSTALAÇÃO. AF_12/2014</t>
  </si>
  <si>
    <t xml:space="preserve">89620</t>
  </si>
  <si>
    <t xml:space="preserve">TE, PVC, SOLDÁVEL, DN 32MM, INSTALADO EM PRUMADA DE ÁGUA - FORNECIMENTO E INSTALAÇÃO. AF_12/2014</t>
  </si>
  <si>
    <t xml:space="preserve">89621</t>
  </si>
  <si>
    <t xml:space="preserve">TÊ COM BUCHA DE LATÃO NA BOLSA CENTRAL, PVC, SOLDÁVEL, DN 32MM X 3/4, INSTALADO EM PRUMADA DE ÁGUA - FORNECIMENTO E INSTALAÇÃO. AF_12/2014</t>
  </si>
  <si>
    <t xml:space="preserve">21,94</t>
  </si>
  <si>
    <t xml:space="preserve">89622</t>
  </si>
  <si>
    <t xml:space="preserve">TÊ DE REDUÇÃO, PVC, SOLDÁVEL, DN 32MM X 25MM, INSTALADO EM PRUMADA DE ÁGUA - FORNECIMENTO E INSTALAÇÃO. AF_12/2014</t>
  </si>
  <si>
    <t xml:space="preserve">89623</t>
  </si>
  <si>
    <t xml:space="preserve">TE, PVC, SOLDÁVEL, DN 40MM, INSTALADO EM PRUMADA DE ÁGUA - FORNECIMENTO E INSTALAÇÃO. AF_12/2014</t>
  </si>
  <si>
    <t xml:space="preserve">16,36</t>
  </si>
  <si>
    <t xml:space="preserve">89624</t>
  </si>
  <si>
    <t xml:space="preserve">TÊ DE REDUÇÃO, PVC, SOLDÁVEL, DN 40MM X 32MM, INSTALADO EM PRUMADA DE ÁGUA - FORNECIMENTO E INSTALAÇÃO. AF_12/2014</t>
  </si>
  <si>
    <t xml:space="preserve">17,27</t>
  </si>
  <si>
    <t xml:space="preserve">89625</t>
  </si>
  <si>
    <t xml:space="preserve">TE, PVC, SOLDÁVEL, DN 50MM, INSTALADO EM PRUMADA DE ÁGUA - FORNECIMENTO E INSTALAÇÃO. AF_12/2014</t>
  </si>
  <si>
    <t xml:space="preserve">19,74</t>
  </si>
  <si>
    <t xml:space="preserve">89626</t>
  </si>
  <si>
    <t xml:space="preserve">TÊ DE REDUÇÃO, PVC, SOLDÁVEL, DN 50MM X 40MM, INSTALADO EM PRUMADA DE ÁGUA - FORNECIMENTO E INSTALAÇÃO. AF_12/2014</t>
  </si>
  <si>
    <t xml:space="preserve">89627</t>
  </si>
  <si>
    <t xml:space="preserve">TÊ DE REDUÇÃO, PVC, SOLDÁVEL, DN 50MM X 25MM, INSTALADO EM PRUMADA DE ÁGUA - FORNECIMENTO E INSTALAÇÃO. AF_12/2014</t>
  </si>
  <si>
    <t xml:space="preserve">18,69</t>
  </si>
  <si>
    <t xml:space="preserve">89628</t>
  </si>
  <si>
    <t xml:space="preserve">TE, PVC, SOLDÁVEL, DN 60MM, INSTALADO EM PRUMADA DE ÁGUA - FORNECIMENTO E INSTALAÇÃO. AF_12/2014</t>
  </si>
  <si>
    <t xml:space="preserve">40,22</t>
  </si>
  <si>
    <t xml:space="preserve">89629</t>
  </si>
  <si>
    <t xml:space="preserve">TE, PVC, SOLDÁVEL, DN 75MM, INSTALADO EM PRUMADA DE ÁGUA - FORNECIMENTO E INSTALAÇÃO. AF_12/2014</t>
  </si>
  <si>
    <t xml:space="preserve">89630</t>
  </si>
  <si>
    <t xml:space="preserve">TE DE REDUÇÃO, PVC, SOLDÁVEL, DN 75MM X 50MM, INSTALADO EM PRUMADA DE ÁGUA - FORNECIMENTO E INSTALAÇÃO. AF_12/2014</t>
  </si>
  <si>
    <t xml:space="preserve">63,08</t>
  </si>
  <si>
    <t xml:space="preserve">89631</t>
  </si>
  <si>
    <t xml:space="preserve">TE, PVC, SOLDÁVEL, DN 85MM, INSTALADO EM PRUMADA DE ÁGUA - FORNECIMENTO E INSTALAÇÃO. AF_12/2014</t>
  </si>
  <si>
    <t xml:space="preserve">109,82</t>
  </si>
  <si>
    <t xml:space="preserve">89632</t>
  </si>
  <si>
    <t xml:space="preserve">TE DE REDUÇÃO, PVC, SOLDÁVEL, DN 85MM X 60MM, INSTALADO EM PRUMADA DE ÁGUA - FORNECIMENTO E INSTALAÇÃO. AF_12/2014</t>
  </si>
  <si>
    <t xml:space="preserve">90,38</t>
  </si>
  <si>
    <t xml:space="preserve">89637</t>
  </si>
  <si>
    <t xml:space="preserve">JOELHO 90 GRAUS, CPVC, SOLDÁVEL, DN 15MM, INSTALADO EM RAMAL OU SUB-RAMAL DE ÁGUA - FORNECIMENTO E INSTALAÇÃO. AF_12/2014</t>
  </si>
  <si>
    <t xml:space="preserve">89638</t>
  </si>
  <si>
    <t xml:space="preserve">JOELHO 45 GRAUS, CPVC, SOLDÁVEL, DN 15MM, INSTALADO EM RAMAL OU SUB-RAMAL DE ÁGUA - FORNECIMENTO E INSTALAÇÃO. AF_12/2014</t>
  </si>
  <si>
    <t xml:space="preserve">89639</t>
  </si>
  <si>
    <t xml:space="preserve">CURVA 90 GRAUS, CPVC, SOLDÁVEL, DN 15MM, INSTALADO EM RAMAL OU SUB-RAMAL DE ÁGUA - FORNECIMENTO E INSTALAÇÃO. AF_12/2014</t>
  </si>
  <si>
    <t xml:space="preserve">10,28</t>
  </si>
  <si>
    <t xml:space="preserve">89640</t>
  </si>
  <si>
    <t xml:space="preserve">JOELHO DE TRANSIÇÃO, 90 GRAUS, CPVC, SOLDÁVEL, DN 15MM X 1/2", INSTALADO EM RAMAL OU SUB-RAMAL DE ÁGUA - FORNECIMENTO E INSTALAÇÃO. AF_12/2014</t>
  </si>
  <si>
    <t xml:space="preserve">15,49</t>
  </si>
  <si>
    <t xml:space="preserve">89641</t>
  </si>
  <si>
    <t xml:space="preserve">JOELHO 90 GRAUS, CPVC, SOLDÁVEL, DN 22MM, INSTALADO EM RAMAL OU SUB-RAMAL DE ÁGUA - FORNECIMENTO E INSTALAÇÃO. AF_12/2014</t>
  </si>
  <si>
    <t xml:space="preserve">89642</t>
  </si>
  <si>
    <t xml:space="preserve">JOELHO 45 GRAUS, CPVC, SOLDÁVEL, DN 22MM, INSTALADO EM RAMAL OU SUB-RAMAL DE ÁGUA - FORNECIMENTO E INSTALAÇÃO. AF_12/2014</t>
  </si>
  <si>
    <t xml:space="preserve">14,25</t>
  </si>
  <si>
    <t xml:space="preserve">89643</t>
  </si>
  <si>
    <t xml:space="preserve">CURVA 90 GRAUS, CPVC, SOLDÁVEL, DN 22MM, INSTALADO EM RAMAL OU SUB-RAMAL DE ÁGUA - FORNECIMENTO E INSTALAÇÃO. AF_12/2014</t>
  </si>
  <si>
    <t xml:space="preserve">89644</t>
  </si>
  <si>
    <t xml:space="preserve">JOELHO DE TRANSIÇÃO, 90 GRAUS, CPVC, SOLDÁVEL, DN 22MM X 1/2", INSTALADO EM RAMAL OU SUB-RAMAL DE ÁGUA - FORNECIMENTO E INSTALAÇÃO. AF_12/2014</t>
  </si>
  <si>
    <t xml:space="preserve">22,74</t>
  </si>
  <si>
    <t xml:space="preserve">89645</t>
  </si>
  <si>
    <t xml:space="preserve">JOELHO DE TRANSIÇÃO, 90 GRAUS, CPVC, SOLDÁVEL, DN 22MM X 3/4", INSTALADO EM RAMAL OU SUB-RAMAL DE ÁGUA - FORNECIMENTO E INSTALAÇÃO. AF_12/2014</t>
  </si>
  <si>
    <t xml:space="preserve">24,83</t>
  </si>
  <si>
    <t xml:space="preserve">89646</t>
  </si>
  <si>
    <t xml:space="preserve">JOELHO 90 GRAUS, CPVC, SOLDÁVEL, DN 28MM, INSTALADO EM RAMAL OU SUB-RAMAL DE ÁGUA - FORNECIMENTO E INSTALAÇÃO. AF_12/2014</t>
  </si>
  <si>
    <t xml:space="preserve">19,00</t>
  </si>
  <si>
    <t xml:space="preserve">89647</t>
  </si>
  <si>
    <t xml:space="preserve">JOELHO 45 GRAUS, CPVC, SOLDÁVEL, DN 28MM, INSTALADO EM RAMAL OU SUB-RAMAL DE ÁGUA  FORNECIMENTO E INSTALAÇÃO. AF_12/2014</t>
  </si>
  <si>
    <t xml:space="preserve">18,61</t>
  </si>
  <si>
    <t xml:space="preserve">89648</t>
  </si>
  <si>
    <t xml:space="preserve">CURVA 90 GRAUS, CPVC, SOLDÁVEL, DN 28MM, INSTALADO EM RAMAL OU SUB-RAMAL DE ÁGUA  FORNECIMENTO E INSTALAÇÃO. AF_12/2014</t>
  </si>
  <si>
    <t xml:space="preserve">20,41</t>
  </si>
  <si>
    <t xml:space="preserve">89649</t>
  </si>
  <si>
    <t xml:space="preserve">JOELHO 90 GRAUS, CPVC, SOLDÁVEL, DN 35MM, INSTALADO EM RAMAL OU SUB-RAMAL DE ÁGUA  FORNECIMENTO E INSTALAÇÃO. AF_12/2014</t>
  </si>
  <si>
    <t xml:space="preserve">27,53</t>
  </si>
  <si>
    <t xml:space="preserve">89650</t>
  </si>
  <si>
    <t xml:space="preserve">JOELHO 45 GRAUS, CPVC, SOLDÁVEL, DN 35MM, INSTALADO EM RAMAL OU SUB-RAMAL DE ÁGUA  FORNECIMENTO E INSTALAÇÃO. AF_12/2014</t>
  </si>
  <si>
    <t xml:space="preserve">89651</t>
  </si>
  <si>
    <t xml:space="preserve">LUVA, CPVC, SOLDÁVEL, DN 15MM, INSTALADO EM RAMAL OU SUB-RAMAL DE ÁGUA - FORNECIMENTO E INSTALAÇÃO. AF_12/2014</t>
  </si>
  <si>
    <t xml:space="preserve">6,17</t>
  </si>
  <si>
    <t xml:space="preserve">89652</t>
  </si>
  <si>
    <t xml:space="preserve">LUVA DE CORRER, CPVC, SOLDÁVEL, DN 15MM, INSTALADO EM RAMAL OU SUB-RAMAL DE ÁGUA  FORNECIMENTO E INSTALAÇÃO. AF_12/2014</t>
  </si>
  <si>
    <t xml:space="preserve">10,01</t>
  </si>
  <si>
    <t xml:space="preserve">89653</t>
  </si>
  <si>
    <t xml:space="preserve">LUVA DE TRANSIÇÃO, CPVC, SOLDÁVEL, DN15MM X 1/2", INSTALADO EM RAMAL OU SUB-RAMAL DE ÁGUA - FORNECIMENTO E INSTALAÇÃO. AF_12/2014</t>
  </si>
  <si>
    <t xml:space="preserve">15,92</t>
  </si>
  <si>
    <t xml:space="preserve">89654</t>
  </si>
  <si>
    <t xml:space="preserve">UNIÃO, CPVC, SOLDÁVEL, DN15MM, INSTALADO EM RAMAL OU SUB-RAMAL DE ÁGUA  FORNECIMENTO E INSTALAÇÃO. AF_12/2014</t>
  </si>
  <si>
    <t xml:space="preserve">15,54</t>
  </si>
  <si>
    <t xml:space="preserve">89655</t>
  </si>
  <si>
    <t xml:space="preserve">CONECTOR, CPVC, SOLDÁVEL, DN 15MM X 1/2, INSTALADO EM RAMAL OU SUB-RAMAL DE ÁGUA  FORNECIMENTO E INSTALAÇÃO. AF_12/2014</t>
  </si>
  <si>
    <t xml:space="preserve">22,76</t>
  </si>
  <si>
    <t xml:space="preserve">89656</t>
  </si>
  <si>
    <t xml:space="preserve">ADAPTADOR, CPVC, SOLDÁVEL, DN15MM, INSTALADO EM RAMAL OU SUB-RAMAL DE ÁGUA  FORNECIMENTO E INSTALAÇÃO. AF_12/2014</t>
  </si>
  <si>
    <t xml:space="preserve">10,62</t>
  </si>
  <si>
    <t xml:space="preserve">89657</t>
  </si>
  <si>
    <t xml:space="preserve">CURVA DE TRANSPOSIÇÃO, CPVC, SOLDÁVEL, DN15MM, INSTALADO EM RAMAL OU SUB-RAMAL DE ÁGUA  FORNECIMENTO E INSTALAÇÃO. AF_12/2014</t>
  </si>
  <si>
    <t xml:space="preserve">10,82</t>
  </si>
  <si>
    <t xml:space="preserve">89658</t>
  </si>
  <si>
    <t xml:space="preserve">LUVA, CPVC, SOLDÁVEL, DN 22MM, INSTALADO EM RAMAL OU SUB-RAMAL DE ÁGUA  FORNECIMENTO E INSTALAÇÃO. AF_12/2014</t>
  </si>
  <si>
    <t xml:space="preserve">8,38</t>
  </si>
  <si>
    <t xml:space="preserve">89659</t>
  </si>
  <si>
    <t xml:space="preserve">LUVA DE CORRER, CPVC, SOLDÁVEL, DN 22MM, INSTALADO EM RAMAL OU SUB-RAMAL DE ÁGUA  FORNECIMENTO E INSTALAÇÃO. AF_12/2014</t>
  </si>
  <si>
    <t xml:space="preserve">14,27</t>
  </si>
  <si>
    <t xml:space="preserve">89660</t>
  </si>
  <si>
    <t xml:space="preserve">LUVA DE TRANSIÇÃO, CPVC, SOLDÁVEL, DN22MM X 25MM, INSTALADO EM RAMAL OU SUB-RAMAL DE ÁGUA - FORNECIMENTO E INSTALAÇÃO. AF_12/2014</t>
  </si>
  <si>
    <t xml:space="preserve">7,87</t>
  </si>
  <si>
    <t xml:space="preserve">89661</t>
  </si>
  <si>
    <t xml:space="preserve">UNIÃO, CPVC, SOLDÁVEL, DN22MM, INSTALADO EM RAMAL OU SUB-RAMAL DE ÁGUA  FORNECIMENTO E INSTALAÇÃO. AF_12/2014</t>
  </si>
  <si>
    <t xml:space="preserve">18,74</t>
  </si>
  <si>
    <t xml:space="preserve">89662</t>
  </si>
  <si>
    <t xml:space="preserve">CONECTOR, CPVC, SOLDÁVEL, DN 22MM X 1/2, INSTALADO EM RAMAL OU SUB-RAMAL DE ÁGUA  FORNECIMENTO E INSTALAÇÃO. AF_12/2014</t>
  </si>
  <si>
    <t xml:space="preserve">28,32</t>
  </si>
  <si>
    <t xml:space="preserve">89663</t>
  </si>
  <si>
    <t xml:space="preserve">ADAPTADOR, CPVC, SOLDÁVEL, DN22MM, INSTALADO EM RAMAL OU SUB-RAMAL DE ÁGUA  FORNECIMENTO E INSTALAÇÃO. AF_12/2014</t>
  </si>
  <si>
    <t xml:space="preserve">12,27</t>
  </si>
  <si>
    <t xml:space="preserve">89664</t>
  </si>
  <si>
    <t xml:space="preserve">CURVA DE TRANSPOSIÇÃO, CPVC, SOLDÁVEL, DN22MM, INSTALADO EM RAMAL OU SUB-RAMAL DE ÁGUA  FORNECIMENTO E INSTALAÇÃO. AF_12/2014</t>
  </si>
  <si>
    <t xml:space="preserve">89665</t>
  </si>
  <si>
    <t xml:space="preserve">REDUÇÃO EXCÊNTRICA, PVC, SERIE R, ÁGUA PLUVIAL, DN 75 X 50 MM, JUNTA ELÁSTICA, FORNECIDO E INSTALADO EM CONDUTORES VERTICAIS DE ÁGUAS PLUVIAIS. AF_12/2014</t>
  </si>
  <si>
    <t xml:space="preserve">89666</t>
  </si>
  <si>
    <t xml:space="preserve">BUCHA DE REDUÇÃO, CPVC, SOLDÁVEL, DN22MM X 15MM, INSTALADO EM RAMAL OU SUB-RAMAL DE ÁGUA  FORNECIMENTO E INSTALAÇÃO. AF_12/2014</t>
  </si>
  <si>
    <t xml:space="preserve">6,99</t>
  </si>
  <si>
    <t xml:space="preserve">89667</t>
  </si>
  <si>
    <t xml:space="preserve">TÊ DE INSPEÇÃO, PVC, SERIE R, ÁGUA PLUVIAL, DN 75 MM, JUNTA ELÁSTICA, FORNECIDO E INSTALADO EM CONDUTORES VERTICAIS DE ÁGUAS PLUVIAIS. AF_12/2014</t>
  </si>
  <si>
    <t xml:space="preserve">29,97</t>
  </si>
  <si>
    <t xml:space="preserve">89668</t>
  </si>
  <si>
    <t xml:space="preserve">CONECTOR, CPVC, SOLDÁVEL, DN22MM X 3/4", INSTALADO EM RAMAL OU SUB-RAMAL DE ÁGUA - FORNECIMENTO E INSTALAÇÃO. AF_12/2014</t>
  </si>
  <si>
    <t xml:space="preserve">89669</t>
  </si>
  <si>
    <t xml:space="preserve">LUVA SIMPLES, PVC, SERIE R, ÁGUA PLUVIAL, DN 100 MM, JUNTA ELÁSTICA, FORNECIDO E INSTALADO EM CONDUTORES VERTICAIS DE ÁGUAS PLUVIAIS. AF_12/2014</t>
  </si>
  <si>
    <t xml:space="preserve">19,19</t>
  </si>
  <si>
    <t xml:space="preserve">89670</t>
  </si>
  <si>
    <t xml:space="preserve">LUVA, CPVC, SOLDÁVEL, DN 28MM, INSTALADO EM RAMAL OU SUB-RAMAL DE ÁGUA  FORNECIMENTO E INSTALAÇÃO. AF_12/2014</t>
  </si>
  <si>
    <t xml:space="preserve">12,12</t>
  </si>
  <si>
    <t xml:space="preserve">89671</t>
  </si>
  <si>
    <t xml:space="preserve">LUVA DE CORRER, PVC, SERIE R, ÁGUA PLUVIAL, DN 100 MM, JUNTA ELÁSTICA, FORNECIDO E INSTALADO EM CONDUTORES VERTICAIS DE ÁGUAS PLUVIAIS. AF_12/2014</t>
  </si>
  <si>
    <t xml:space="preserve">28,54</t>
  </si>
  <si>
    <t xml:space="preserve">89672</t>
  </si>
  <si>
    <t xml:space="preserve">LUVA DE CORRER, CPVC, SOLDÁVEL, DN 28MM, INSTALADO EM RAMAL OU SUB-RAMAL DE ÁGUA  FORNECIMENTO E INSTALAÇÃO. AF_12/2014</t>
  </si>
  <si>
    <t xml:space="preserve">89673</t>
  </si>
  <si>
    <t xml:space="preserve">REDUÇÃO EXCÊNTRICA, PVC, SERIE R, ÁGUA PLUVIAL, DN 100 X 75 MM, JUNTA ELÁSTICA, FORNECIDO E INSTALADO EM CONDUTORES VERTICAIS DE ÁGUAS PLUVIAIS. AF_12/2014</t>
  </si>
  <si>
    <t xml:space="preserve">89674</t>
  </si>
  <si>
    <t xml:space="preserve">UNIÃO, CPVC, SOLDÁVEL, DN28MM, INSTALADO EM RAMAL OU SUB-RAMAL DE ÁGUA  FORNECIMENTO E INSTALAÇÃO. AF_12/2014</t>
  </si>
  <si>
    <t xml:space="preserve">89675</t>
  </si>
  <si>
    <t xml:space="preserve">TÊ DE INSPEÇÃO, PVC, SERIE R, ÁGUA PLUVIAL, DN 100 MM, JUNTA ELÁSTICA, FORNECIDO E INSTALADO EM CONDUTORES VERTICAIS DE ÁGUAS PLUVIAIS. AF_12/2014</t>
  </si>
  <si>
    <t xml:space="preserve">50,81</t>
  </si>
  <si>
    <t xml:space="preserve">89676</t>
  </si>
  <si>
    <t xml:space="preserve">CONECTOR, CPVC, SOLDÁVEL, DN 28MM X 1, INSTALADO EM RAMAL OU SUB-RAMAL DE ÁGUA  FORNECIMENTO E INSTALAÇÃO. AF_12/2014</t>
  </si>
  <si>
    <t xml:space="preserve">89677</t>
  </si>
  <si>
    <t xml:space="preserve">LUVA SIMPLES, PVC, SERIE R, ÁGUA PLUVIAL, DN 150 MM, JUNTA ELÁSTICA, FORNECIDO E INSTALADO EM CONDUTORES VERTICAIS DE ÁGUAS PLUVIAIS. AF_12/2014</t>
  </si>
  <si>
    <t xml:space="preserve">53,78</t>
  </si>
  <si>
    <t xml:space="preserve">89678</t>
  </si>
  <si>
    <t xml:space="preserve">BUCHA DE REDUÇÃO, CPVC, SOLDÁVEL, DN28MM X 22MM, INSTALADO EM RAMAL OU SUB-RAMAL DE ÁGUA  FORNECIMENTO E INSTALAÇÃO. AF_12/2014</t>
  </si>
  <si>
    <t xml:space="preserve">9,12</t>
  </si>
  <si>
    <t xml:space="preserve">89679</t>
  </si>
  <si>
    <t xml:space="preserve">LUVA DE CORRER, PVC, SERIE R, ÁGUA PLUVIAL, DN 150 MM, JUNTA ELÁSTICA, FORNECIDO E INSTALADO EM CONDUTORES VERTICAIS DE ÁGUAS PLUVIAIS. AF_12/2014</t>
  </si>
  <si>
    <t xml:space="preserve">87,14</t>
  </si>
  <si>
    <t xml:space="preserve">89680</t>
  </si>
  <si>
    <t xml:space="preserve">LUVA, CPVC, SOLDÁVEL, DN 35MM, INSTALADO EM RAMAL OU SUB-RAMAL DE ÁGUA  FORNECIMENTO E INSTALAÇÃO. AF_12/2014</t>
  </si>
  <si>
    <t xml:space="preserve">89681</t>
  </si>
  <si>
    <t xml:space="preserve">REDUÇÃO EXCÊNTRICA, PVC, SERIE R, ÁGUA PLUVIAL, DN 150 X 100 MM, JUNTA ELÁSTICA, FORNECIDO E INSTALADO EM CONDUTORES VERTICAIS DE ÁGUAS PLUVIAIS. AF_12/2014</t>
  </si>
  <si>
    <t xml:space="preserve">89682</t>
  </si>
  <si>
    <t xml:space="preserve">LUVA DE CORRER, CPVC, SOLDÁVEL, DN 35MM, INSTALADO EM RAMAL OU SUB-RAMAL DE ÁGUA  FORNECIMENTO E INSTALAÇÃO. AF_12/2014</t>
  </si>
  <si>
    <t xml:space="preserve">28,68</t>
  </si>
  <si>
    <t xml:space="preserve">89684</t>
  </si>
  <si>
    <t xml:space="preserve">UNIÃO, CPVC, SOLDÁVEL, DN35MM, INSTALADO EM RAMAL OU SUB-RAMAL DE ÁGUA  FORNECIMENTO E INSTALAÇÃO. AF_12/2014</t>
  </si>
  <si>
    <t xml:space="preserve">39,48</t>
  </si>
  <si>
    <t xml:space="preserve">89685</t>
  </si>
  <si>
    <t xml:space="preserve">JUNÇÃO SIMPLES, PVC, SERIE R, ÁGUA PLUVIAL, DN 75 X 75 MM, JUNTA ELÁSTICA, FORNECIDO E INSTALADO EM CONDUTORES VERTICAIS DE ÁGUAS PLUVIAIS. AF_12/2014</t>
  </si>
  <si>
    <t xml:space="preserve">89686</t>
  </si>
  <si>
    <t xml:space="preserve">CONECTOR, CPVC, SOLDÁVEL, DN 35MM X 1 1/4, INSTALADO EM RAMAL OU SUB-RAMAL DE ÁGUA  FORNECIMENTO E INSTALAÇÃO. AF_12/2014</t>
  </si>
  <si>
    <t xml:space="preserve">146,31</t>
  </si>
  <si>
    <t xml:space="preserve">89687</t>
  </si>
  <si>
    <t xml:space="preserve">TÊ, PVC, SERIE R, ÁGUA PLUVIAL, DN 75 X 75 MM, JUNTA ELÁSTICA, FORNECIDO E INSTALADO EM CONDUTORES VERTICAIS DE ÁGUAS PLUVIAIS. AF_12/2014</t>
  </si>
  <si>
    <t xml:space="preserve">35,27</t>
  </si>
  <si>
    <t xml:space="preserve">89689</t>
  </si>
  <si>
    <t xml:space="preserve">BUCHA DE REDUÇÃO, CPVC, SOLDÁVEL, DN35MM X 28MM, INSTALADO EM RAMAL OU SUB-RAMAL DE ÁGUA  FORNECIMENTO E INSTALAÇÃO. AF_12/2014</t>
  </si>
  <si>
    <t xml:space="preserve">30,84</t>
  </si>
  <si>
    <t xml:space="preserve">89690</t>
  </si>
  <si>
    <t xml:space="preserve">JUNÇÃO SIMPLES, PVC, SERIE R, ÁGUA PLUVIAL, DN 100 X 100 MM, JUNTA ELÁSTICA, FORNECIDO E INSTALADO EM CONDUTORES VERTICAIS DE ÁGUAS PLUVIAIS. AF_12/2014</t>
  </si>
  <si>
    <t xml:space="preserve">62,45</t>
  </si>
  <si>
    <t xml:space="preserve">89691</t>
  </si>
  <si>
    <t xml:space="preserve">TE, CPVC, SOLDÁVEL, DN 15MM, INSTALADO EM RAMAL OU SUB-RAMAL DE ÁGUA - FORNECIMENTO E INSTALAÇÃO. AF_12/2014</t>
  </si>
  <si>
    <t xml:space="preserve">89692</t>
  </si>
  <si>
    <t xml:space="preserve">JUNÇÃO SIMPLES, PVC, SERIE R, ÁGUA PLUVIAL, DN 100 X 75 MM, JUNTA ELÁSTICA, FORNECIDO E INSTALADO EM CONDUTORES VERTICAIS DE ÁGUAS PLUVIAIS. AF_12/2014</t>
  </si>
  <si>
    <t xml:space="preserve">59,01</t>
  </si>
  <si>
    <t xml:space="preserve">89693</t>
  </si>
  <si>
    <t xml:space="preserve">TÊ, PVC, SERIE R, ÁGUA PLUVIAL, DN 100 X 100 MM, JUNTA ELÁSTICA, FORNECIDO E INSTALADO EM CONDUTORES VERTICAIS DE ÁGUAS PLUVIAIS. AF_12/2014</t>
  </si>
  <si>
    <t xml:space="preserve">89694</t>
  </si>
  <si>
    <t xml:space="preserve">TE DE TRANSIÇÃO, CPVC, SOLDÁVEL, DN 15MM X 1/2, INSTALADO EM RAMAL OU SUB-RAMAL DE ÁGUA  FORNECIMENTO E INSTALAÇÃO. AF_12/2014</t>
  </si>
  <si>
    <t xml:space="preserve">18,30</t>
  </si>
  <si>
    <t xml:space="preserve">89695</t>
  </si>
  <si>
    <t xml:space="preserve">TÊ MISTURADOR, CPVC, SOLDÁVEL, DN15MM, INSTALADO EM RAMAL OU SUB-RAMAL DE ÁGUA  FORNECIMENTO E INSTALAÇÃO. AF_12/2014</t>
  </si>
  <si>
    <t xml:space="preserve">17,06</t>
  </si>
  <si>
    <t xml:space="preserve">89696</t>
  </si>
  <si>
    <t xml:space="preserve">TÊ, PVC, SERIE R, ÁGUA PLUVIAL, DN 100 X 75 MM, JUNTA ELÁSTICA, FORNECIDO E INSTALADO EM CONDUTORES VERTICAIS DE ÁGUAS PLUVIAIS. AF_12/2014</t>
  </si>
  <si>
    <t xml:space="preserve">51,97</t>
  </si>
  <si>
    <t xml:space="preserve">89697</t>
  </si>
  <si>
    <t xml:space="preserve">TE, CPVC, SOLDÁVEL, DN 22MM, INSTALADO EM RAMAL OU SUB-RAMAL DE ÁGUA - FORNECIMENTO E INSTALAÇÃO. AF_12/2014</t>
  </si>
  <si>
    <t xml:space="preserve">14,36</t>
  </si>
  <si>
    <t xml:space="preserve">89698</t>
  </si>
  <si>
    <t xml:space="preserve">JUNÇÃO SIMPLES, PVC, SERIE R, ÁGUA PLUVIAL, DN 150 X 150 MM, JUNTA ELÁSTICA, FORNECIDO E INSTALADO EM CONDUTORES VERTICAIS DE ÁGUAS PLUVIAIS. AF_12/2014</t>
  </si>
  <si>
    <t xml:space="preserve">181,93</t>
  </si>
  <si>
    <t xml:space="preserve">89699</t>
  </si>
  <si>
    <t xml:space="preserve">JUNÇÃO SIMPLES, PVC, SERIE R, ÁGUA PLUVIAL, DN 150 X 100 MM, JUNTA ELÁSTICA, FORNECIDO E INSTALADO EM CONDUTORES VERTICAIS DE ÁGUAS PLUVIAIS. AF_12/2014</t>
  </si>
  <si>
    <t xml:space="preserve">157,16</t>
  </si>
  <si>
    <t xml:space="preserve">89700</t>
  </si>
  <si>
    <t xml:space="preserve">TE DE TRANSIÇÃO, CPVC, SOLDÁVEL, DN 22MM X 1/2, INSTALADO EM RAMAL OU SUB-RAMAL DE ÁGUA  FORNECIMENTO E INSTALAÇÃO. AF_12/2014</t>
  </si>
  <si>
    <t xml:space="preserve">20,00</t>
  </si>
  <si>
    <t xml:space="preserve">89701</t>
  </si>
  <si>
    <t xml:space="preserve">TÊ, PVC, SERIE R, ÁGUA PLUVIAL, DN 150 X 150 MM, JUNTA ELÁSTICA, FORNECIDO E INSTALADO EM CONDUTORES VERTICAIS DE ÁGUAS PLUVIAIS. AF_12/2014</t>
  </si>
  <si>
    <t xml:space="preserve">141,23</t>
  </si>
  <si>
    <t xml:space="preserve">89702</t>
  </si>
  <si>
    <t xml:space="preserve">TÊ MISTURADOR, CPVC, SOLDÁVEL, DN22MM, INSTALADO EM RAMAL OU SUB-RAMAL DE ÁGUA  FORNECIMENTO E INSTALAÇÃO. AF_12/2014</t>
  </si>
  <si>
    <t xml:space="preserve">89703</t>
  </si>
  <si>
    <t xml:space="preserve">TE MISTURADOR DE TRANSIÇÃO, CPVC, SOLDÁVEL, DN 22MM X 3/4", INSTALADO EM RAMAL OU SUB-RAMAL DE ÁGUA - FORNECIMENTO E INSTALAÇÃO. AF_12/2014</t>
  </si>
  <si>
    <t xml:space="preserve">89704</t>
  </si>
  <si>
    <t xml:space="preserve">TÊ, PVC, SERIE R, ÁGUA PLUVIAL, DN 150 X 100 MM, JUNTA ELÁSTICA, FORNECIDO E INSTALADO EM CONDUTORES VERTICAIS DE ÁGUAS PLUVIAIS. AF_12/2014</t>
  </si>
  <si>
    <t xml:space="preserve">98,79</t>
  </si>
  <si>
    <t xml:space="preserve">89705</t>
  </si>
  <si>
    <t xml:space="preserve">TÊ, CPVC, SOLDÁVEL, DN28MM, INSTALADO EM RAMAL OU SUB-RAMAL DE ÁGUA   FORNECIMENTO E INSTALAÇÃO. AF_12/2014</t>
  </si>
  <si>
    <t xml:space="preserve">22,86</t>
  </si>
  <si>
    <t xml:space="preserve">89706</t>
  </si>
  <si>
    <t xml:space="preserve">TÊ, CPVC, SOLDÁVEL, DN35MM, INSTALADO EM RAMAL OU SUB-RAMAL DE ÁGUA  FORNECIMENTO E INSTALAÇÃO. AF_12/2014</t>
  </si>
  <si>
    <t xml:space="preserve">47,85</t>
  </si>
  <si>
    <t xml:space="preserve">89718</t>
  </si>
  <si>
    <t xml:space="preserve">TUBO, CPVC, SOLDÁVEL, DN 35MM, INSTALADO EM RAMAL DE DISTRIBUIÇÃO DE ÁGUA   FORNECIMENTO E INSTALAÇÃO. AF_12/2014</t>
  </si>
  <si>
    <t xml:space="preserve">39,45</t>
  </si>
  <si>
    <t xml:space="preserve">89719</t>
  </si>
  <si>
    <t xml:space="preserve">JOELHO 90 GRAUS, CPVC, SOLDÁVEL, DN 22MM, INSTALADO EM RAMAL DE DISTRIBUIÇÃO DE ÁGUA   FORNECIMENTO E INSTALAÇÃO. AF_12/2014</t>
  </si>
  <si>
    <t xml:space="preserve">89720</t>
  </si>
  <si>
    <t xml:space="preserve">JOELHO 45 GRAUS, CPVC, SOLDÁVEL, DN 22MM, INSTALADO EM RAMAL DE DISTRIBUIÇÃO DE ÁGUA   FORNECIMENTO E INSTALAÇÃO. AF_12/2014</t>
  </si>
  <si>
    <t xml:space="preserve">11,45</t>
  </si>
  <si>
    <t xml:space="preserve">89721</t>
  </si>
  <si>
    <t xml:space="preserve">CURVA 90 GRAUS, CPVC, SOLDÁVEL, DN 22MM, INSTALADO EM RAMAL DE DISTRIBUIÇÃO DE ÁGUA - FORNECIMENTO E INSTALAÇÃO. AF_12/2014</t>
  </si>
  <si>
    <t xml:space="preserve">12,01</t>
  </si>
  <si>
    <t xml:space="preserve">89722</t>
  </si>
  <si>
    <t xml:space="preserve">JOELHO DE TRANSIÇÃO, 90 GRAUS, CPVC, SOLDÁVEL, DN 22MM X 1/2", INSTALADO EM RAMAL DE ALIMENTAÇAÕ DE ÁGUA - FORNECIMENTO E INSTALAÇÃO. AF_12/2014</t>
  </si>
  <si>
    <t xml:space="preserve">19,94</t>
  </si>
  <si>
    <t xml:space="preserve">89723</t>
  </si>
  <si>
    <t xml:space="preserve">JOELHO 90 GRAUS, CPVC, SOLDÁVEL, DN 28MM, INSTALADO EM RAMAL DE DISTRIBUIÇÃO DE ÁGUA   FORNECIMENTO E INSTALAÇÃO. AF_12/2014</t>
  </si>
  <si>
    <t xml:space="preserve">15,75</t>
  </si>
  <si>
    <t xml:space="preserve">89724</t>
  </si>
  <si>
    <t xml:space="preserve">JOELHO 90 GRAUS, PVC, SERIE NORMAL, ESGOTO PREDIAL, DN 40 MM, JUNTA SOLDÁVEL, FORNECIDO E INSTALADO EM RAMAL DE DESCARGA OU RAMAL DE ESGOTO SANITÁRIO. AF_12/2014</t>
  </si>
  <si>
    <t xml:space="preserve">9,49</t>
  </si>
  <si>
    <t xml:space="preserve">89725</t>
  </si>
  <si>
    <t xml:space="preserve">JOELHO 45 GRAUS, CPVC, SOLDÁVEL, DN 28MM, INSTALADO EM RAMAL DE DISTRIBUIÇÃO DE ÁGUA   FORNECIMENTO E INSTALAÇÃO. AF_12/2014</t>
  </si>
  <si>
    <t xml:space="preserve">15,36</t>
  </si>
  <si>
    <t xml:space="preserve">89726</t>
  </si>
  <si>
    <t xml:space="preserve">JOELHO 45 GRAUS, PVC, SERIE NORMAL, ESGOTO PREDIAL, DN 40 MM, JUNTA SOLDÁVEL, FORNECIDO E INSTALADO EM RAMAL DE DESCARGA OU RAMAL DE ESGOTO SANITÁRIO. AF_12/2014</t>
  </si>
  <si>
    <t xml:space="preserve">7,33</t>
  </si>
  <si>
    <t xml:space="preserve">89727</t>
  </si>
  <si>
    <t xml:space="preserve">CURVA 90 GRAUS, CPVC, SOLDÁVEL, DN 28MM, INSTALADO EM RAMAL DE DISTRIBUIÇÃO DE ÁGUA   FORNECIMENTO E INSTALAÇÃO. AF_12/2014</t>
  </si>
  <si>
    <t xml:space="preserve">89728</t>
  </si>
  <si>
    <t xml:space="preserve">CURVA CURTA 90 GRAUS, PVC, SERIE NORMAL, ESGOTO PREDIAL, DN 40 MM, JUNTA SOLDÁVEL, FORNECIDO E INSTALADO EM RAMAL DE DESCARGA OU RAMAL DE ESGOTO SANITÁRIO. AF_12/2014</t>
  </si>
  <si>
    <t xml:space="preserve">89729</t>
  </si>
  <si>
    <t xml:space="preserve">JOELHO 90 GRAUS, CPVC, SOLDÁVEL, DN 35MM, INSTALADO EM RAMAL DE DISTRIBUIÇÃO DE ÁGUA   FORNECIMENTO E INSTALAÇÃO. AF_12/2014</t>
  </si>
  <si>
    <t xml:space="preserve">23,68</t>
  </si>
  <si>
    <t xml:space="preserve">89730</t>
  </si>
  <si>
    <t xml:space="preserve">CURVA LONGA 90 GRAUS, PVC, SERIE NORMAL, ESGOTO PREDIAL, DN 40 MM, JUNTA SOLDÁVEL, FORNECIDO E INSTALADO EM RAMAL DE DESCARGA OU RAMAL DE ESGOTO SANITÁRIO. AF_12/2014</t>
  </si>
  <si>
    <t xml:space="preserve">10,73</t>
  </si>
  <si>
    <t xml:space="preserve">89731</t>
  </si>
  <si>
    <t xml:space="preserve">JOELHO 90 GRAUS, PVC, SERIE NORMAL, ESGOTO PREDIAL, DN 50 MM, JUNTA ELÁSTICA, FORNECIDO E INSTALADO EM RAMAL DE DESCARGA OU RAMAL DE ESGOTO SANITÁRIO. AF_12/2014</t>
  </si>
  <si>
    <t xml:space="preserve">10,50</t>
  </si>
  <si>
    <t xml:space="preserve">89732</t>
  </si>
  <si>
    <t xml:space="preserve">JOELHO 45 GRAUS, PVC, SERIE NORMAL, ESGOTO PREDIAL, DN 50 MM, JUNTA ELÁSTICA, FORNECIDO E INSTALADO EM RAMAL DE DESCARGA OU RAMAL DE ESGOTO SANITÁRIO. AF_12/2014</t>
  </si>
  <si>
    <t xml:space="preserve">89733</t>
  </si>
  <si>
    <t xml:space="preserve">CURVA CURTA 90 GRAUS, PVC, SERIE NORMAL, ESGOTO PREDIAL, DN 50 MM, JUNTA ELÁSTICA, FORNECIDO E INSTALADO EM RAMAL DE DESCARGA OU RAMAL DE ESGOTO SANITÁRIO. AF_12/2014</t>
  </si>
  <si>
    <t xml:space="preserve">16,53</t>
  </si>
  <si>
    <t xml:space="preserve">89734</t>
  </si>
  <si>
    <t xml:space="preserve">JOELHO 45 GRAUS, CPVC, SOLDÁVEL, DN 35MM, INSTALADO EM RAMAL DE DISTRIBUIÇÃO DE ÁGUA   FORNECIMENTO E INSTALAÇÃO. AF_12/2014</t>
  </si>
  <si>
    <t xml:space="preserve">89735</t>
  </si>
  <si>
    <t xml:space="preserve">CURVA LONGA 90 GRAUS, PVC, SERIE NORMAL, ESGOTO PREDIAL, DN 50 MM, JUNTA ELÁSTICA, FORNECIDO E INSTALADO EM RAMAL DE DESCARGA OU RAMAL DE ESGOTO SANITÁRIO. AF_12/2014</t>
  </si>
  <si>
    <t xml:space="preserve">17,37</t>
  </si>
  <si>
    <t xml:space="preserve">89736</t>
  </si>
  <si>
    <t xml:space="preserve">LUVA, CPVC, SOLDÁVEL, DN 22MM, INSTALADO EM RAMAL DE DISTRIBUIÇÃO DE ÁGUA   FORNECIMENTO E INSTALAÇÃO. AF_12/2014</t>
  </si>
  <si>
    <t xml:space="preserve">89737</t>
  </si>
  <si>
    <t xml:space="preserve">JOELHO 90 GRAUS, PVC, SERIE NORMAL, ESGOTO PREDIAL, DN 75 MM, JUNTA ELÁSTICA, FORNECIDO E INSTALADO EM RAMAL DE DESCARGA OU RAMAL DE ESGOTO SANITÁRIO. AF_12/2014</t>
  </si>
  <si>
    <t xml:space="preserve">89738</t>
  </si>
  <si>
    <t xml:space="preserve">LUVA DE CORRER, CPVC, SOLDÁVEL, DN 22MM, INSTALADO EM RAMAL DE DISTRIBUIÇÃO DE ÁGUA   FORNECIMENTO E INSTALAÇÃO. AF_12/2014</t>
  </si>
  <si>
    <t xml:space="preserve">89739</t>
  </si>
  <si>
    <t xml:space="preserve">JOELHO 45 GRAUS, PVC, SERIE NORMAL, ESGOTO PREDIAL, DN 75 MM, JUNTA ELÁSTICA, FORNECIDO E INSTALADO EM RAMAL DE DESCARGA OU RAMAL DE ESGOTO SANITÁRIO. AF_12/2014</t>
  </si>
  <si>
    <t xml:space="preserve">18,40</t>
  </si>
  <si>
    <t xml:space="preserve">89740</t>
  </si>
  <si>
    <t xml:space="preserve">LUVA DE TRANSIÇÃO, CPVC, SOLDÁVEL, DN 22MM X 25MM, INSTALADO EM RAMAL DE DISTRIBUIÇÃO DE ÁGUA   FORNECIMENTO E INSTALAÇÃO. AF_12/2014</t>
  </si>
  <si>
    <t xml:space="preserve">6,02</t>
  </si>
  <si>
    <t xml:space="preserve">89741</t>
  </si>
  <si>
    <t xml:space="preserve">UNIÃO, CPVC, SOLDÁVEL, DN 22MM, INSTALADO EM RAMAL DE DISTRIBUIÇÃO DE ÁGUA   FORNECIMENTO E INSTALAÇÃO. AF_12/2014</t>
  </si>
  <si>
    <t xml:space="preserve">16,89</t>
  </si>
  <si>
    <t xml:space="preserve">89742</t>
  </si>
  <si>
    <t xml:space="preserve">CURVA CURTA 90 GRAUS, PVC, SERIE NORMAL, ESGOTO PREDIAL, DN 75 MM, JUNTA ELÁSTICA, FORNECIDO E INSTALADO EM RAMAL DE DESCARGA OU RAMAL DE ESGOTO SANITÁRIO. AF_12/2014</t>
  </si>
  <si>
    <t xml:space="preserve">28,12</t>
  </si>
  <si>
    <t xml:space="preserve">89743</t>
  </si>
  <si>
    <t xml:space="preserve">CURVA LONGA 90 GRAUS, PVC, SERIE NORMAL, ESGOTO PREDIAL, DN 75 MM, JUNTA ELÁSTICA, FORNECIDO E INSTALADO EM RAMAL DE DESCARGA OU RAMAL DE ESGOTO SANITÁRIO. AF_12/2014</t>
  </si>
  <si>
    <t xml:space="preserve">38,60</t>
  </si>
  <si>
    <t xml:space="preserve">89744</t>
  </si>
  <si>
    <t xml:space="preserve">JOELHO 90 GRAUS, PVC, SERIE NORMAL, ESGOTO PREDIAL, DN 100 MM, JUNTA ELÁSTICA, FORNECIDO E INSTALADO EM RAMAL DE DESCARGA OU RAMAL DE ESGOTO SANITÁRIO. AF_12/2014</t>
  </si>
  <si>
    <t xml:space="preserve">23,04</t>
  </si>
  <si>
    <t xml:space="preserve">89745</t>
  </si>
  <si>
    <t xml:space="preserve">CONECTOR, CPVC, SOLDÁVEL, DN 22MM X 1/2 , INSTALADO EM RAMAL DE DISTRIBUIÇÃO DE ÁGUA   FORNECIMENTO E INSTALAÇÃO. AF_12/2014</t>
  </si>
  <si>
    <t xml:space="preserve">26,47</t>
  </si>
  <si>
    <t xml:space="preserve">89746</t>
  </si>
  <si>
    <t xml:space="preserve">JOELHO 45 GRAUS, PVC, SERIE NORMAL, ESGOTO PREDIAL, DN 100 MM, JUNTA ELÁSTICA, FORNECIDO E INSTALADO EM RAMAL DE DESCARGA OU RAMAL DE ESGOTO SANITÁRIO. AF_12/2014</t>
  </si>
  <si>
    <t xml:space="preserve">89747</t>
  </si>
  <si>
    <t xml:space="preserve">ADAPTADOR, CPVC, SOLDÁVEL, DN 22MM, INSTALADO EM RAMAL DE DISTRIBUIÇÃO DE ÁGUA   FORNECIMENTO E INSTALAÇÃO. AF_12/2014</t>
  </si>
  <si>
    <t xml:space="preserve">10,42</t>
  </si>
  <si>
    <t xml:space="preserve">89748</t>
  </si>
  <si>
    <t xml:space="preserve">CURVA CURTA 90 GRAUS, PVC, SERIE NORMAL, ESGOTO PREDIAL, DN 100 MM, JUNTA ELÁSTICA, FORNECIDO E INSTALADO EM RAMAL DE DESCARGA OU RAMAL DE ESGOTO SANITÁRIO. AF_12/2014</t>
  </si>
  <si>
    <t xml:space="preserve">34,40</t>
  </si>
  <si>
    <t xml:space="preserve">89749</t>
  </si>
  <si>
    <t xml:space="preserve">CURVA DE TRANSPOSIÇÃO, CPVC, SOLDÁVEL, DN 22MM, INSTALADO EM RAMAL DE DISTRIBUIÇÃO DE ÁGUA   FORNECIMENTO E INSTALAÇÃO. AF_12/2014</t>
  </si>
  <si>
    <t xml:space="preserve">89750</t>
  </si>
  <si>
    <t xml:space="preserve">CURVA LONGA 90 GRAUS, PVC, SERIE NORMAL, ESGOTO PREDIAL, DN 100 MM, JUNTA ELÁSTICA, FORNECIDO E INSTALADO EM RAMAL DE DESCARGA OU RAMAL DE ESGOTO SANITÁRIO. AF_12/2014</t>
  </si>
  <si>
    <t xml:space="preserve">54,56</t>
  </si>
  <si>
    <t xml:space="preserve">89751</t>
  </si>
  <si>
    <t xml:space="preserve">BUCHA DE REDUÇÃO, CPVC, SOLDÁVEL, DN 22MM X 15MM, INSTALADO EM RAMAL DE DISTRIBUIÇÃO DE ÁGUA   FORNECIMENTO E INSTALAÇÃO. AF_12/2014</t>
  </si>
  <si>
    <t xml:space="preserve">5,14</t>
  </si>
  <si>
    <t xml:space="preserve">89752</t>
  </si>
  <si>
    <t xml:space="preserve">LUVA SIMPLES, PVC, SERIE NORMAL, ESGOTO PREDIAL, DN 40 MM, JUNTA SOLDÁVEL, FORNECIDO E INSTALADO EM RAMAL DE DESCARGA OU RAMAL DE ESGOTO SANITÁRIO. AF_12/2014</t>
  </si>
  <si>
    <t xml:space="preserve">6,03</t>
  </si>
  <si>
    <t xml:space="preserve">89753</t>
  </si>
  <si>
    <t xml:space="preserve">LUVA SIMPLES, PVC, SERIE NORMAL, ESGOTO PREDIAL, DN 50 MM, JUNTA ELÁSTICA, FORNECIDO E INSTALADO EM RAMAL DE DESCARGA OU RAMAL DE ESGOTO SANITÁRIO. AF_12/2014</t>
  </si>
  <si>
    <t xml:space="preserve">8,31</t>
  </si>
  <si>
    <t xml:space="preserve">89754</t>
  </si>
  <si>
    <t xml:space="preserve">LUVA DE CORRER, PVC, SERIE NORMAL, ESGOTO PREDIAL, DN 50 MM, JUNTA ELÁSTICA, FORNECIDO E INSTALADO EM RAMAL DE DESCARGA OU RAMAL DE ESGOTO SANITÁRIO. AF_12/2014</t>
  </si>
  <si>
    <t xml:space="preserve">14,43</t>
  </si>
  <si>
    <t xml:space="preserve">89755</t>
  </si>
  <si>
    <t xml:space="preserve">LUVA, CPVC, SOLDÁVEL, DN 28MM, INSTALADO EM RAMAL DE DISTRIBUIÇÃO DE ÁGUA   FORNECIMENTO E INSTALAÇÃO. AF_12/2014</t>
  </si>
  <si>
    <t xml:space="preserve">89756</t>
  </si>
  <si>
    <t xml:space="preserve">LUVA DE CORRER, CPVC, SOLDÁVEL, DN 28MM, INSTALADO EM RAMAL DE DISTRIBUIÇÃO DE ÁGUA   FORNECIMENTO E INSTALAÇÃO. AF_12/2014</t>
  </si>
  <si>
    <t xml:space="preserve">16,70</t>
  </si>
  <si>
    <t xml:space="preserve">89757</t>
  </si>
  <si>
    <t xml:space="preserve">UNIÃO, CPVC, SOLDÁVEL, DN 28MM, INSTALADO EM RAMAL DE DISTRIBUIÇÃO DE ÁGUA   FORNECIMENTO E INSTALAÇÃO. AF_12/2014</t>
  </si>
  <si>
    <t xml:space="preserve">25,29</t>
  </si>
  <si>
    <t xml:space="preserve">89758</t>
  </si>
  <si>
    <t xml:space="preserve">CONECTOR, CPVC, SOLDÁVEL, DN 28MM X 1 , INSTALADO EM RAMAL DE DISTRIBUIÇÃO DE ÁGUA   FORNECIMENTO E INSTALAÇÃO. AF_12/2014</t>
  </si>
  <si>
    <t xml:space="preserve">39,30</t>
  </si>
  <si>
    <t xml:space="preserve">89759</t>
  </si>
  <si>
    <t xml:space="preserve">BUCHA DE REDUÇÃO, CPVC, SOLDÁVEL, DN 28MM X 22MM, INSTALADO EM RAMAL DE DISTRIBUIÇÃO DE ÁGUA - FORNECIMENTO E INSTALAÇÃO. AF_12/2014</t>
  </si>
  <si>
    <t xml:space="preserve">6,97</t>
  </si>
  <si>
    <t xml:space="preserve">89760</t>
  </si>
  <si>
    <t xml:space="preserve">LUVA, CPVC, SOLDÁVEL, DN 35MM, INSTALADO EM RAMAL DE DISTRIBUIÇÃO DE ÁGUA - FORNECIMENTO E INSTALAÇÃO. AF_12/2014</t>
  </si>
  <si>
    <t xml:space="preserve">16,06</t>
  </si>
  <si>
    <t xml:space="preserve">89761</t>
  </si>
  <si>
    <t xml:space="preserve">LUVA DE CORRER, CPVC, SOLDÁVEL, DN 35MM, INSTALADO EM RAMAL DE DISTRIBUIÇÃO DE ÁGUA - FORNECIMENTO E INSTALAÇÃO. AF_12/2014</t>
  </si>
  <si>
    <t xml:space="preserve">26,13</t>
  </si>
  <si>
    <t xml:space="preserve">89762</t>
  </si>
  <si>
    <t xml:space="preserve">UNIÃO, CPVC, SOLDÁVEL, DN35MM, INSTALADO EM RAMAL DE DISTRIBUIÇÃO DE ÁGUA - FORNECIMENTO E INSTALAÇÃO. AF_12/2014</t>
  </si>
  <si>
    <t xml:space="preserve">36,93</t>
  </si>
  <si>
    <t xml:space="preserve">89763</t>
  </si>
  <si>
    <t xml:space="preserve">CONECTOR, CPVC, SOLDÁVEL, DN 35MM X 1 1/4 , INSTALADO EM RAMAL DE DISTRIBUIÇÃO DE ÁGUA - FORNECIMENTO E INSTALAÇÃO. AF_12/2014</t>
  </si>
  <si>
    <t xml:space="preserve">89764</t>
  </si>
  <si>
    <t xml:space="preserve">BUCHA DE REDUÇÃO, CPVC, SOLDÁVEL, DN35MM X 28MM, INSTALADO EM RAMAL DE DISTRIBUIÇÃO DE ÁGUA - FORNECIMENTO E INSTALAÇÃO. AF_12/2014</t>
  </si>
  <si>
    <t xml:space="preserve">28,29</t>
  </si>
  <si>
    <t xml:space="preserve">89765</t>
  </si>
  <si>
    <t xml:space="preserve">TE, CPVC, SOLDÁVEL, DN 22MM, INSTALADO EM RAMAL DE DISTRIBUIÇÃO DE ÁGUA - FORNECIMENTO E INSTALAÇÃO. AF_12/2014</t>
  </si>
  <si>
    <t xml:space="preserve">89766</t>
  </si>
  <si>
    <t xml:space="preserve">TE DE TRANSIÇÃO, CPVC, SOLDÁVEL, DN 22MM X 1/2 , INSTALADO EM RAMAL DE DISTRIBUIÇÃO DE ÁGUA   FORNECIMENTO E INSTALAÇÃO. AF_12/2014</t>
  </si>
  <si>
    <t xml:space="preserve">18,26</t>
  </si>
  <si>
    <t xml:space="preserve">89767</t>
  </si>
  <si>
    <t xml:space="preserve">TÊ MISTURADOR, CPVC, SOLDÁVEL, DN 22MM, INSTALADO EM RAMAL DE DISTRIBUIÇÃO DE ÁGUA - FORNECIMENTO E INSTALAÇÃO. AF_12/2014</t>
  </si>
  <si>
    <t xml:space="preserve">89768</t>
  </si>
  <si>
    <t xml:space="preserve">TÊ, CPVC, SOLDÁVEL, DN 28MM, INSTALADO EM RAMAL DE DISTRIBUIÇÃO DE ÁGUA - FORNECIMENTO E INSTALAÇÃO. AF_12/2014</t>
  </si>
  <si>
    <t xml:space="preserve">18,51</t>
  </si>
  <si>
    <t xml:space="preserve">89769</t>
  </si>
  <si>
    <t xml:space="preserve">TÊ, CPVC, SOLDÁVEL, DN35MM, INSTALADO EM RAMAL DE DISTRIBUIÇÃO DE ÁGUA - FORNECIMENTO E INSTALAÇÃO. AF_12/2014</t>
  </si>
  <si>
    <t xml:space="preserve">42,70</t>
  </si>
  <si>
    <t xml:space="preserve">89772</t>
  </si>
  <si>
    <t xml:space="preserve">TUBO, CPVC, SOLDÁVEL, DN 54MM, INSTALADO EM PRUMADA DE ÁGUA  FORNECIMENTO E INSTALAÇÃO. AF_12/2014</t>
  </si>
  <si>
    <t xml:space="preserve">68,94</t>
  </si>
  <si>
    <t xml:space="preserve">89774</t>
  </si>
  <si>
    <t xml:space="preserve">LUVA SIMPLES, PVC, SERIE NORMAL, ESGOTO PREDIAL, DN 75 MM, JUNTA ELÁSTICA, FORNECIDO E INSTALADO EM RAMAL DE DESCARGA OU RAMAL DE ESGOTO SANITÁRIO. AF_12/2014</t>
  </si>
  <si>
    <t xml:space="preserve">13,78</t>
  </si>
  <si>
    <t xml:space="preserve">89776</t>
  </si>
  <si>
    <t xml:space="preserve">LUVA DE CORRER, PVC, SERIE NORMAL, ESGOTO PREDIAL, DN 75 MM, JUNTA ELÁSTICA, FORNECIDO E INSTALADO EM RAMAL DE DESCARGA OU RAMAL DE ESGOTO SANITÁRIO. AF_12/2014</t>
  </si>
  <si>
    <t xml:space="preserve">89777</t>
  </si>
  <si>
    <t xml:space="preserve">JOELHO 90 GRAUS, CPVC, SOLDÁVEL, DN 35MM, INSTALADO EM PRUMADA DE ÁGUA  FORNECIMENTO E INSTALAÇÃO. AF_12/2014</t>
  </si>
  <si>
    <t xml:space="preserve">21,93</t>
  </si>
  <si>
    <t xml:space="preserve">89778</t>
  </si>
  <si>
    <t xml:space="preserve">LUVA SIMPLES, PVC, SERIE NORMAL, ESGOTO PREDIAL, DN 100 MM, JUNTA ELÁSTICA, FORNECIDO E INSTALADO EM RAMAL DE DESCARGA OU RAMAL DE ESGOTO SANITÁRIO. AF_12/2014</t>
  </si>
  <si>
    <t xml:space="preserve">89779</t>
  </si>
  <si>
    <t xml:space="preserve">LUVA DE CORRER, PVC, SERIE NORMAL, ESGOTO PREDIAL, DN 100 MM, JUNTA ELÁSTICA, FORNECIDO E INSTALADO EM RAMAL DE DESCARGA OU RAMAL DE ESGOTO SANITÁRIO. AF_12/2014</t>
  </si>
  <si>
    <t xml:space="preserve">26,17</t>
  </si>
  <si>
    <t xml:space="preserve">89780</t>
  </si>
  <si>
    <t xml:space="preserve">JOELHO 45 GRAUS, CPVC, SOLDÁVEL, DN 35MM, INSTALADO EM PRUMADA DE ÁGUA - FORNECIMENTO E INSTALAÇÃO. AF_12/2014</t>
  </si>
  <si>
    <t xml:space="preserve">89781</t>
  </si>
  <si>
    <t xml:space="preserve">JOELHO 90 GRAUS, CPVC, SOLDÁVEL, DN 42MM, INSTALADO EM PRUMADA DE ÁGUA  FORNECIMENTO E INSTALAÇÃO. AF_12/2014</t>
  </si>
  <si>
    <t xml:space="preserve">32,54</t>
  </si>
  <si>
    <t xml:space="preserve">89782</t>
  </si>
  <si>
    <t xml:space="preserve">TE, PVC, SERIE NORMAL, ESGOTO PREDIAL, DN 40 X 40 MM, JUNTA SOLDÁVEL, FORNECIDO E INSTALADO EM RAMAL DE DESCARGA OU RAMAL DE ESGOTO SANITÁRIO. AF_12/2014</t>
  </si>
  <si>
    <t xml:space="preserve">11,63</t>
  </si>
  <si>
    <t xml:space="preserve">89783</t>
  </si>
  <si>
    <t xml:space="preserve">JUNÇÃO SIMPLES, PVC, SERIE NORMAL, ESGOTO PREDIAL, DN 40 MM, JUNTA SOLDÁVEL, FORNECIDO E INSTALADO EM RAMAL DE DESCARGA OU RAMAL DE ESGOTO SANITÁRIO. AF_12/2014</t>
  </si>
  <si>
    <t xml:space="preserve">89784</t>
  </si>
  <si>
    <t xml:space="preserve">TE, PVC, SERIE NORMAL, ESGOTO PREDIAL, DN 50 X 50 MM, JUNTA ELÁSTICA, FORNECIDO E INSTALADO EM RAMAL DE DESCARGA OU RAMAL DE ESGOTO SANITÁRIO. AF_12/2014</t>
  </si>
  <si>
    <t xml:space="preserve">18,23</t>
  </si>
  <si>
    <t xml:space="preserve">89785</t>
  </si>
  <si>
    <t xml:space="preserve">JUNÇÃO SIMPLES, PVC, SERIE NORMAL, ESGOTO PREDIAL, DN 50 X 50 MM, JUNTA ELÁSTICA, FORNECIDO E INSTALADO EM RAMAL DE DESCARGA OU RAMAL DE ESGOTO SANITÁRIO. AF_12/2014</t>
  </si>
  <si>
    <t xml:space="preserve">19,69</t>
  </si>
  <si>
    <t xml:space="preserve">89786</t>
  </si>
  <si>
    <t xml:space="preserve">TE, PVC, SERIE NORMAL, ESGOTO PREDIAL, DN 75 X 75 MM, JUNTA ELÁSTICA, FORNECIDO E INSTALADO EM RAMAL DE DESCARGA OU RAMAL DE ESGOTO SANITÁRIO. AF_12/2014</t>
  </si>
  <si>
    <t xml:space="preserve">29,76</t>
  </si>
  <si>
    <t xml:space="preserve">89787</t>
  </si>
  <si>
    <t xml:space="preserve">JOELHO 45 GRAUS, CPVC, SOLDÁVEL, DN 42MM, INSTALADO EM PRUMADA DE ÁGUA  FORNECIMENTO E INSTALAÇÃO. AF_12/2014</t>
  </si>
  <si>
    <t xml:space="preserve">89788</t>
  </si>
  <si>
    <t xml:space="preserve">JOELHO 90 GRAUS, CPVC, SOLDÁVEL, DN 54MM, INSTALADO EM PRUMADA DE ÁGUA  FORNECIMENTO E INSTALAÇÃO. AF_12/2014</t>
  </si>
  <si>
    <t xml:space="preserve">63,33</t>
  </si>
  <si>
    <t xml:space="preserve">89789</t>
  </si>
  <si>
    <t xml:space="preserve">JOELHO 45 GRAUS, CPVC, SOLDÁVEL, DN 54MM, INSTALADO EM PRUMADA DE ÁGUA  FORNECIMENTO E INSTALAÇÃO. AF_12/2014</t>
  </si>
  <si>
    <t xml:space="preserve">64,32</t>
  </si>
  <si>
    <t xml:space="preserve">89790</t>
  </si>
  <si>
    <t xml:space="preserve">JOELHO 90 GRAUS, CPVC, SOLDÁVEL, DN 73MM, INSTALADO EM PRUMADA DE ÁGUA  FORNECIMENTO E INSTALAÇÃO. AF_12/2014</t>
  </si>
  <si>
    <t xml:space="preserve">156,09</t>
  </si>
  <si>
    <t xml:space="preserve">89791</t>
  </si>
  <si>
    <t xml:space="preserve">JOELHO 45 GRAUS, CPVC, SOLDÁVEL, DN 73MM, INSTALADO EM PRUMADA DE ÁGUA  FORNECIMENTO E INSTALAÇÃO. AF_12/2014</t>
  </si>
  <si>
    <t xml:space="preserve">159,73</t>
  </si>
  <si>
    <t xml:space="preserve">89792</t>
  </si>
  <si>
    <t xml:space="preserve">JOELHO 90 GRAUS, CPVC, SOLDÁVEL, DN 89MM, INSTALADO EM PRUMADA DE ÁGUA  FORNECIMENTO E INSTALAÇÃO. AF_12/2014</t>
  </si>
  <si>
    <t xml:space="preserve">183,22</t>
  </si>
  <si>
    <t xml:space="preserve">89793</t>
  </si>
  <si>
    <t xml:space="preserve">JOELHO 45 GRAUS, CPVC, SOLDÁVEL, DN 89MM, INSTALADO EM PRUMADA DE ÁGUA  FORNECIMENTO E INSTALAÇÃO. AF_12/2014</t>
  </si>
  <si>
    <t xml:space="preserve">188,13</t>
  </si>
  <si>
    <t xml:space="preserve">89794</t>
  </si>
  <si>
    <t xml:space="preserve">LUVA, CPVC, SOLDÁVEL, DN 35MM, INSTALADO EM PRUMADA DE ÁGUA  FORNECIMENTO E INSTALAÇÃO. AF_12/2014</t>
  </si>
  <si>
    <t xml:space="preserve">89795</t>
  </si>
  <si>
    <t xml:space="preserve">JUNÇÃO SIMPLES, PVC, SERIE NORMAL, ESGOTO PREDIAL, DN 75 X 75 MM, JUNTA ELÁSTICA, FORNECIDO E INSTALADO EM RAMAL DE DESCARGA OU RAMAL DE ESGOTO SANITÁRIO. AF_12/2014</t>
  </si>
  <si>
    <t xml:space="preserve">31,76</t>
  </si>
  <si>
    <t xml:space="preserve">89796</t>
  </si>
  <si>
    <t xml:space="preserve">TE, PVC, SERIE NORMAL, ESGOTO PREDIAL, DN 100 X 100 MM, JUNTA ELÁSTICA, FORNECIDO E INSTALADO EM RAMAL DE DESCARGA OU RAMAL DE ESGOTO SANITÁRIO. AF_12/2014</t>
  </si>
  <si>
    <t xml:space="preserve">37,05</t>
  </si>
  <si>
    <t xml:space="preserve">89797</t>
  </si>
  <si>
    <t xml:space="preserve">JUNÇÃO SIMPLES, PVC, SERIE NORMAL, ESGOTO PREDIAL, DN 100 X 100 MM, JUNTA ELÁSTICA, FORNECIDO E INSTALADO EM RAMAL DE DESCARGA OU RAMAL DE ESGOTO SANITÁRIO. AF_12/2014</t>
  </si>
  <si>
    <t xml:space="preserve">41,75</t>
  </si>
  <si>
    <t xml:space="preserve">89801</t>
  </si>
  <si>
    <t xml:space="preserve">JOELHO 90 GRAUS, PVC, SERIE NORMAL, ESGOTO PREDIAL, DN 50 MM, JUNTA ELÁSTICA, FORNECIDO E INSTALADO EM PRUMADA DE ESGOTO SANITÁRIO OU VENTILAÇÃO. AF_12/2014</t>
  </si>
  <si>
    <t xml:space="preserve">89802</t>
  </si>
  <si>
    <t xml:space="preserve">JOELHO 45 GRAUS, PVC, SERIE NORMAL, ESGOTO PREDIAL, DN 50 MM, JUNTA ELÁSTICA, FORNECIDO E INSTALADO EM PRUMADA DE ESGOTO SANITÁRIO OU VENTILAÇÃO. AF_12/2014</t>
  </si>
  <si>
    <t xml:space="preserve">6,52</t>
  </si>
  <si>
    <t xml:space="preserve">89803</t>
  </si>
  <si>
    <t xml:space="preserve">CURVA CURTA 90 GRAUS, PVC, SERIE NORMAL, ESGOTO PREDIAL, DN 50 MM, JUNTA ELÁSTICA, FORNECIDO E INSTALADO EM PRUMADA DE ESGOTO SANITÁRIO OU VENTILAÇÃO. AF_12/2014</t>
  </si>
  <si>
    <t xml:space="preserve">12,03</t>
  </si>
  <si>
    <t xml:space="preserve">89804</t>
  </si>
  <si>
    <t xml:space="preserve">CURVA LONGA 90 GRAUS, PVC, SERIE NORMAL, ESGOTO PREDIAL, DN 50 MM, JUNTA ELÁSTICA, FORNECIDO E INSTALADO EM PRUMADA DE ESGOTO SANITÁRIO OU VENTILAÇÃO. AF_12/2014</t>
  </si>
  <si>
    <t xml:space="preserve">12,87</t>
  </si>
  <si>
    <t xml:space="preserve">89805</t>
  </si>
  <si>
    <t xml:space="preserve">JOELHO 90 GRAUS, PVC, SERIE NORMAL, ESGOTO PREDIAL, DN 75 MM, JUNTA ELÁSTICA, FORNECIDO E INSTALADO EM PRUMADA DE ESGOTO SANITÁRIO OU VENTILAÇÃO. AF_12/2014</t>
  </si>
  <si>
    <t xml:space="preserve">89806</t>
  </si>
  <si>
    <t xml:space="preserve">JOELHO 45 GRAUS, PVC, SERIE NORMAL, ESGOTO PREDIAL, DN 75 MM, JUNTA ELÁSTICA, FORNECIDO E INSTALADO EM PRUMADA DE ESGOTO SANITÁRIO OU VENTILAÇÃO. AF_12/2014</t>
  </si>
  <si>
    <t xml:space="preserve">89807</t>
  </si>
  <si>
    <t xml:space="preserve">CURVA CURTA 90 GRAUS, PVC, SERIE NORMAL, ESGOTO PREDIAL, DN 75 MM, JUNTA ELÁSTICA, FORNECIDO E INSTALADO EM PRUMADA DE ESGOTO SANITÁRIO OU VENTILAÇÃO. AF_12/2014</t>
  </si>
  <si>
    <t xml:space="preserve">22,62</t>
  </si>
  <si>
    <t xml:space="preserve">89808</t>
  </si>
  <si>
    <t xml:space="preserve">CURVA LONGA 90 GRAUS, PVC, SERIE NORMAL, ESGOTO PREDIAL, DN 75 MM, JUNTA ELÁSTICA, FORNECIDO E INSTALADO EM PRUMADA DE ESGOTO SANITÁRIO OU VENTILAÇÃO. AF_12/2014</t>
  </si>
  <si>
    <t xml:space="preserve">89809</t>
  </si>
  <si>
    <t xml:space="preserve">JOELHO 90 GRAUS, PVC, SERIE NORMAL, ESGOTO PREDIAL, DN 100 MM, JUNTA ELÁSTICA, FORNECIDO E INSTALADO EM PRUMADA DE ESGOTO SANITÁRIO OU VENTILAÇÃO. AF_12/2014</t>
  </si>
  <si>
    <t xml:space="preserve">89810</t>
  </si>
  <si>
    <t xml:space="preserve">JOELHO 45 GRAUS, PVC, SERIE NORMAL, ESGOTO PREDIAL, DN 100 MM, JUNTA ELÁSTICA, FORNECIDO E INSTALADO EM PRUMADA DE ESGOTO SANITÁRIO OU VENTILAÇÃO. AF_12/2014</t>
  </si>
  <si>
    <t xml:space="preserve">16,50</t>
  </si>
  <si>
    <t xml:space="preserve">89811</t>
  </si>
  <si>
    <t xml:space="preserve">CURVA CURTA 90 GRAUS, PVC, SERIE NORMAL, ESGOTO PREDIAL, DN 100 MM, JUNTA ELÁSTICA, FORNECIDO E INSTALADO EM PRUMADA DE ESGOTO SANITÁRIO OU VENTILAÇÃO. AF_12/2014</t>
  </si>
  <si>
    <t xml:space="preserve">27,90</t>
  </si>
  <si>
    <t xml:space="preserve">89812</t>
  </si>
  <si>
    <t xml:space="preserve">CURVA LONGA 90 GRAUS, PVC, SERIE NORMAL, ESGOTO PREDIAL, DN 100 MM, JUNTA ELÁSTICA, FORNECIDO E INSTALADO EM PRUMADA DE ESGOTO SANITÁRIO OU VENTILAÇÃO. AF_12/2014</t>
  </si>
  <si>
    <t xml:space="preserve">48,06</t>
  </si>
  <si>
    <t xml:space="preserve">89813</t>
  </si>
  <si>
    <t xml:space="preserve">LUVA SIMPLES, PVC, SERIE NORMAL, ESGOTO PREDIAL, DN 50 MM, JUNTA ELÁSTICA, FORNECIDO E INSTALADO EM PRUMADA DE ESGOTO SANITÁRIO OU VENTILAÇÃO. AF_12/2014</t>
  </si>
  <si>
    <t xml:space="preserve">5,81</t>
  </si>
  <si>
    <t xml:space="preserve">89814</t>
  </si>
  <si>
    <t xml:space="preserve">LUVA DE CORRER, PVC, SERIE NORMAL, ESGOTO PREDIAL, DN 50 MM, JUNTA ELÁSTICA, FORNECIDO E INSTALADO EM PRUMADA DE ESGOTO SANITÁRIO OU VENTILAÇÃO. AF_12/2014</t>
  </si>
  <si>
    <t xml:space="preserve">11,93</t>
  </si>
  <si>
    <t xml:space="preserve">89815</t>
  </si>
  <si>
    <t xml:space="preserve">LUVA DE CORRER, CPVC, SOLDÁVEL, DN 35MM, INSTALADO EM PRUMADA DE ÁGUA  FORNECIMENTO E INSTALAÇÃO. AF_12/2014</t>
  </si>
  <si>
    <t xml:space="preserve">24,98</t>
  </si>
  <si>
    <t xml:space="preserve">89816</t>
  </si>
  <si>
    <t xml:space="preserve">UNIÃO, CPVC, SOLDÁVEL, DN35MM, INSTALADO EM PRUMADA DE ÁGUA  FORNECIMENTO E INSTALAÇÃO. AF_12/2014</t>
  </si>
  <si>
    <t xml:space="preserve">35,78</t>
  </si>
  <si>
    <t xml:space="preserve">89817</t>
  </si>
  <si>
    <t xml:space="preserve">LUVA SIMPLES, PVC, SERIE NORMAL, ESGOTO PREDIAL, DN 75 MM, JUNTA ELÁSTICA, FORNECIDO E INSTALADO EM PRUMADA DE ESGOTO SANITÁRIO OU VENTILAÇÃO. AF_12/2014</t>
  </si>
  <si>
    <t xml:space="preserve">89818</t>
  </si>
  <si>
    <t xml:space="preserve">CONECTOR, CPVC, SOLDÁVEL, DN 35MM X 1 1/4, INSTALADO EM PRUMADA DE ÁGUA  FORNECIMENTO E INSTALAÇÃO. AF_12/2014</t>
  </si>
  <si>
    <t xml:space="preserve">142,61</t>
  </si>
  <si>
    <t xml:space="preserve">89819</t>
  </si>
  <si>
    <t xml:space="preserve">LUVA DE CORRER, PVC, SERIE NORMAL, ESGOTO PREDIAL, DN 75 MM, JUNTA ELÁSTICA, FORNECIDO E INSTALADO EM PRUMADA DE ESGOTO SANITÁRIO OU VENTILAÇÃO. AF_12/2014</t>
  </si>
  <si>
    <t xml:space="preserve">15,01</t>
  </si>
  <si>
    <t xml:space="preserve">89820</t>
  </si>
  <si>
    <t xml:space="preserve">BUCHA DE REDUÇÃO, CPVC, SOLDÁVEL, DN35MM X 28MM, INSTALADO EM PRUMADA DE ÁGUA  FORNECIMENTO E INSTALAÇÃO. AF_12/2014</t>
  </si>
  <si>
    <t xml:space="preserve">89821</t>
  </si>
  <si>
    <t xml:space="preserve">LUVA SIMPLES, PVC, SERIE NORMAL, ESGOTO PREDIAL, DN 100 MM, JUNTA ELÁSTICA, FORNECIDO E INSTALADO EM PRUMADA DE ESGOTO SANITÁRIO OU VENTILAÇÃO. AF_12/2014</t>
  </si>
  <si>
    <t xml:space="preserve">89822</t>
  </si>
  <si>
    <t xml:space="preserve">LUVA, CPVC, SOLDÁVEL, DN 42MM, INSTALADO EM PRUMADA DE ÁGUA  FORNECIMENTO E INSTALAÇÃO. AF_12/2014</t>
  </si>
  <si>
    <t xml:space="preserve">19,56</t>
  </si>
  <si>
    <t xml:space="preserve">89823</t>
  </si>
  <si>
    <t xml:space="preserve">LUVA DE CORRER, PVC, SERIE NORMAL, ESGOTO PREDIAL, DN 100 MM, JUNTA ELÁSTICA, FORNECIDO E INSTALADO EM PRUMADA DE ESGOTO SANITÁRIO OU VENTILAÇÃO. AF_12/2014</t>
  </si>
  <si>
    <t xml:space="preserve">89824</t>
  </si>
  <si>
    <t xml:space="preserve">LUVA DE CORRER, CPVC, SOLDÁVEL, DN 42MM, INSTALADO EM PRUMADA DE ÁGUA  FORNECIMENTO E INSTALAÇÃO. AF_12/2014</t>
  </si>
  <si>
    <t xml:space="preserve">33,91</t>
  </si>
  <si>
    <t xml:space="preserve">89825</t>
  </si>
  <si>
    <t xml:space="preserve">TE, PVC, SERIE NORMAL, ESGOTO PREDIAL, DN 50 X 50 MM, JUNTA ELÁSTICA, FORNECIDO E INSTALADO EM PRUMADA DE ESGOTO SANITÁRIO OU VENTILAÇÃO. AF_12/2014</t>
  </si>
  <si>
    <t xml:space="preserve">89826</t>
  </si>
  <si>
    <t xml:space="preserve">LUVA DE TRANSIÇÃO, CPVC, SOLDÁVEL, DN42MM X 1.1/2, INSTALADO EM PRUMADA DE ÁGUA  FORNECIMENTO E INSTALAÇÃO. AF_12/2014</t>
  </si>
  <si>
    <t xml:space="preserve">145,63</t>
  </si>
  <si>
    <t xml:space="preserve">89827</t>
  </si>
  <si>
    <t xml:space="preserve">JUNÇÃO SIMPLES, PVC, SERIE NORMAL, ESGOTO PREDIAL, DN 50 X 50 MM, JUNTA ELÁSTICA, FORNECIDO E INSTALADO EM PRUMADA DE ESGOTO SANITÁRIO OU VENTILAÇÃO. AF_12/2014</t>
  </si>
  <si>
    <t xml:space="preserve">89828</t>
  </si>
  <si>
    <t xml:space="preserve">UNIÃO, CPVC, SOLDÁVEL, DN42MM, INSTALADO EM PRUMADA DE ÁGUA  FORNECIMENTO E INSTALAÇÃO. AF_12/2014</t>
  </si>
  <si>
    <t xml:space="preserve">51,62</t>
  </si>
  <si>
    <t xml:space="preserve">89829</t>
  </si>
  <si>
    <t xml:space="preserve">TE, PVC, SERIE NORMAL, ESGOTO PREDIAL, DN 75 X 75 MM, JUNTA ELÁSTICA, FORNECIDO E INSTALADO EM PRUMADA DE ESGOTO SANITÁRIO OU VENTILAÇÃO. AF_12/2014</t>
  </si>
  <si>
    <t xml:space="preserve">89830</t>
  </si>
  <si>
    <t xml:space="preserve">JUNÇÃO SIMPLES, PVC, SERIE NORMAL, ESGOTO PREDIAL, DN 75 X 75 MM, JUNTA ELÁSTICA, FORNECIDO E INSTALADO EM PRUMADA DE ESGOTO SANITÁRIO OU VENTILAÇÃO. AF_12/2014</t>
  </si>
  <si>
    <t xml:space="preserve">89831</t>
  </si>
  <si>
    <t xml:space="preserve">CONECTOR, CPVC, SOLDÁVEL, DN 42MM X 1.1/2, INSTALADO EM PRUMADA DE ÁGUA  FORNECIMENTO E INSTALAÇÃO. AF_12/2014</t>
  </si>
  <si>
    <t xml:space="preserve">174,12</t>
  </si>
  <si>
    <t xml:space="preserve">89832</t>
  </si>
  <si>
    <t xml:space="preserve">BUCHA DE REDUÇÃO, CPVC, SOLDÁVEL, DN 42MM X 22MM, INSTALADO EM RAMAL DE DISTRIBUIÇÃO DE ÁGUA - FORNECIMENTO E INSTALAÇÃO. AF_12/2014</t>
  </si>
  <si>
    <t xml:space="preserve">35,54</t>
  </si>
  <si>
    <t xml:space="preserve">89833</t>
  </si>
  <si>
    <t xml:space="preserve">TE, PVC, SERIE NORMAL, ESGOTO PREDIAL, DN 100 X 100 MM, JUNTA ELÁSTICA, FORNECIDO E INSTALADO EM PRUMADA DE ESGOTO SANITÁRIO OU VENTILAÇÃO. AF_12/2014</t>
  </si>
  <si>
    <t xml:space="preserve">28,55</t>
  </si>
  <si>
    <t xml:space="preserve">89834</t>
  </si>
  <si>
    <t xml:space="preserve">JUNÇÃO SIMPLES, PVC, SERIE NORMAL, ESGOTO PREDIAL, DN 100 X 100 MM, JUNTA ELÁSTICA, FORNECIDO E INSTALADO EM PRUMADA DE ESGOTO SANITÁRIO OU VENTILAÇÃO. AF_12/2014</t>
  </si>
  <si>
    <t xml:space="preserve">33,25</t>
  </si>
  <si>
    <t xml:space="preserve">89835</t>
  </si>
  <si>
    <t xml:space="preserve">LUVA, CPVC, SOLDÁVEL, DN 54MM, INSTALADO EM PRUMADA DE ÁGUA  FORNECIMENTO E INSTALAÇÃO. AF_12/2014</t>
  </si>
  <si>
    <t xml:space="preserve">35,03</t>
  </si>
  <si>
    <t xml:space="preserve">89836</t>
  </si>
  <si>
    <t xml:space="preserve">LUVA DE TRANSIÇÃO, CPVC, SOLDÁVEL, DN 54MM X 2, INSTALADO EM PRUMADA DE ÁGUA  FORNECIMENTO E INSTALAÇÃO. AF_12/2014</t>
  </si>
  <si>
    <t xml:space="preserve">235,27</t>
  </si>
  <si>
    <t xml:space="preserve">89837</t>
  </si>
  <si>
    <t xml:space="preserve">UNIÃO, CPVC, SOLDÁVEL, DN 54MM, INSTALADO EM PRUMADA DE ÁGUA  FORNECIMENTO E INSTALAÇÃO. AF_12/2014</t>
  </si>
  <si>
    <t xml:space="preserve">117,20</t>
  </si>
  <si>
    <t xml:space="preserve">89838</t>
  </si>
  <si>
    <t xml:space="preserve">LUVA, CPVC, SOLDÁVEL, DN 73MM, INSTALADO EM PRUMADA DE ÁGUA  FORNECIMENTO E INSTALAÇÃO. AF_12/2014</t>
  </si>
  <si>
    <t xml:space="preserve">128,14</t>
  </si>
  <si>
    <t xml:space="preserve">89839</t>
  </si>
  <si>
    <t xml:space="preserve">UNIÃO, CPVC, SOLDÁVEL, DN 73MM, INSTALADO EM PRUMADA DE ÁGUA  FORNECIMENTO E INSTALAÇÃO. AF_12/2014</t>
  </si>
  <si>
    <t xml:space="preserve">169,66</t>
  </si>
  <si>
    <t xml:space="preserve">89840</t>
  </si>
  <si>
    <t xml:space="preserve">LUVA, CPVC, SOLDÁVEL, DN 89MM, INSTALADO EM PRUMADA DE ÁGUA  FORNECIMENTO E INSTALAÇÃO. AF_12/2014</t>
  </si>
  <si>
    <t xml:space="preserve">147,21</t>
  </si>
  <si>
    <t xml:space="preserve">89841</t>
  </si>
  <si>
    <t xml:space="preserve">UNIÃO, CPVC, SOLDÁVEL, DN 89MM, INSTALADO EM PRUMADA DE ÁGUA  FORNECIMENTO E INSTALAÇÃO. AF_12/2014</t>
  </si>
  <si>
    <t xml:space="preserve">248,72</t>
  </si>
  <si>
    <t xml:space="preserve">89842</t>
  </si>
  <si>
    <t xml:space="preserve">TÊ, CPVC, SOLDÁVEL, DN 35MM, INSTALADO EM PRUMADA DE ÁGUA  FORNECIMENTO E INSTALAÇÃO. AF_12/2014</t>
  </si>
  <si>
    <t xml:space="preserve">89844</t>
  </si>
  <si>
    <t xml:space="preserve">TE, CPVC, SOLDÁVEL, DN  42MM, INSTALADO EM PRUMADA DE ÁGUA  FORNECIMENTO E INSTALAÇÃO. AF_12/2014</t>
  </si>
  <si>
    <t xml:space="preserve">51,42</t>
  </si>
  <si>
    <t xml:space="preserve">89845</t>
  </si>
  <si>
    <t xml:space="preserve">TÊ, CPVC, SOLDÁVEL, DN 54 MM, INSTALADO EM PRUMADA DE ÁGUA  FORNECIMENTO E INSTALAÇÃO. AF_12/2014</t>
  </si>
  <si>
    <t xml:space="preserve">79,74</t>
  </si>
  <si>
    <t xml:space="preserve">89846</t>
  </si>
  <si>
    <t xml:space="preserve">TÊ, CPVC, SOLDÁVEL, DN 73MM, INSTALADO EM PRUMADA DE ÁGUA  FORNECIMENTO E INSTALAÇÃO. AF_12/2014</t>
  </si>
  <si>
    <t xml:space="preserve">179,03</t>
  </si>
  <si>
    <t xml:space="preserve">89847</t>
  </si>
  <si>
    <t xml:space="preserve">TÊ, CPVC, SOLDÁVEL, DN 89MM, INSTALADO EM PRUMADA DE ÁGUA  FORNECIMENTO E INSTALAÇÃO. AF_12/2014</t>
  </si>
  <si>
    <t xml:space="preserve">219,52</t>
  </si>
  <si>
    <t xml:space="preserve">89850</t>
  </si>
  <si>
    <t xml:space="preserve">JOELHO 90 GRAUS, PVC, SERIE NORMAL, ESGOTO PREDIAL, DN 100 MM, JUNTA ELÁSTICA, FORNECIDO E INSTALADO EM SUBCOLETOR AÉREO DE ESGOTO SANITÁRIO. AF_12/2014</t>
  </si>
  <si>
    <t xml:space="preserve">89851</t>
  </si>
  <si>
    <t xml:space="preserve">JOELHO 45 GRAUS, PVC, SERIE NORMAL, ESGOTO PREDIAL, DN 100 MM, JUNTA ELÁSTICA, FORNECIDO E INSTALADO EM SUBCOLETOR AÉREO DE ESGOTO SANITÁRIO. AF_12/2014</t>
  </si>
  <si>
    <t xml:space="preserve">22,50</t>
  </si>
  <si>
    <t xml:space="preserve">89852</t>
  </si>
  <si>
    <t xml:space="preserve">CURVA CURTA 90 GRAUS, PVC, SERIE NORMAL, ESGOTO PREDIAL, DN 100 MM, JUNTA ELÁSTICA, FORNECIDO E INSTALADO EM SUBCOLETOR AÉREO DE ESGOTO SANITÁRIO. AF_12/2014</t>
  </si>
  <si>
    <t xml:space="preserve">33,90</t>
  </si>
  <si>
    <t xml:space="preserve">89853</t>
  </si>
  <si>
    <t xml:space="preserve">CURVA LONGA 90 GRAUS, PVC, SERIE NORMAL, ESGOTO PREDIAL, DN 100 MM, JUNTA ELÁSTICA, FORNECIDO E INSTALADO EM SUBCOLETOR AÉREO DE ESGOTO SANITÁRIO. AF_12/2014</t>
  </si>
  <si>
    <t xml:space="preserve">54,06</t>
  </si>
  <si>
    <t xml:space="preserve">89854</t>
  </si>
  <si>
    <t xml:space="preserve">JOELHO 90 GRAUS, PVC, SERIE NORMAL, ESGOTO PREDIAL, DN 150 MM, JUNTA ELÁSTICA, FORNECIDO E INSTALADO EM SUBCOLETOR AÉREO DE ESGOTO SANITÁRIO. AF_12/2014</t>
  </si>
  <si>
    <t xml:space="preserve">69,83</t>
  </si>
  <si>
    <t xml:space="preserve">89855</t>
  </si>
  <si>
    <t xml:space="preserve">JOELHO 45 GRAUS, PVC, SERIE NORMAL, ESGOTO PREDIAL, DN 150 MM, JUNTA ELÁSTICA, FORNECIDO E INSTALADO EM SUBCOLETOR AÉREO DE ESGOTO SANITÁRIO. AF_12/2014</t>
  </si>
  <si>
    <t xml:space="preserve">73,89</t>
  </si>
  <si>
    <t xml:space="preserve">89856</t>
  </si>
  <si>
    <t xml:space="preserve">LUVA SIMPLES, PVC, SERIE NORMAL, ESGOTO PREDIAL, DN 100 MM, JUNTA ELÁSTICA, FORNECIDO E INSTALADO EM SUBCOLETOR AÉREO DE ESGOTO SANITÁRIO. AF_12/2014</t>
  </si>
  <si>
    <t xml:space="preserve">16,90</t>
  </si>
  <si>
    <t xml:space="preserve">89857</t>
  </si>
  <si>
    <t xml:space="preserve">LUVA DE CORRER, PVC, SERIE NORMAL, ESGOTO PREDIAL, DN 100 MM, JUNTA ELÁSTICA, FORNECIDO E INSTALADO EM SUBCOLETOR AÉREO DE ESGOTO SANITÁRIO. AF_12/2014</t>
  </si>
  <si>
    <t xml:space="preserve">25,67</t>
  </si>
  <si>
    <t xml:space="preserve">89859</t>
  </si>
  <si>
    <t xml:space="preserve">LUVA DE CORRER, PVC, SERIE NORMAL, ESGOTO PREDIAL, DN 150 MM, JUNTA ELÁSTICA, FORNECIDO E INSTALADO EM SUBCOLETOR AÉREO DE ESGOTO SANITÁRIO. AF_12/2014</t>
  </si>
  <si>
    <t xml:space="preserve">97,29</t>
  </si>
  <si>
    <t xml:space="preserve">89860</t>
  </si>
  <si>
    <t xml:space="preserve">TE, PVC, SERIE NORMAL, ESGOTO PREDIAL, DN 100 X 100 MM, JUNTA ELÁSTICA, FORNECIDO E INSTALADO EM SUBCOLETOR AÉREO DE ESGOTO SANITÁRIO. AF_12/2014</t>
  </si>
  <si>
    <t xml:space="preserve">36,55</t>
  </si>
  <si>
    <t xml:space="preserve">89861</t>
  </si>
  <si>
    <t xml:space="preserve">JUNÇÃO SIMPLES, PVC, SERIE NORMAL, ESGOTO PREDIAL, DN 100 X 100 MM, JUNTA ELÁSTICA, FORNECIDO E INSTALADO EM SUBCOLETOR AÉREO DE ESGOTO SANITÁRIO. AF_12/2014</t>
  </si>
  <si>
    <t xml:space="preserve">41,25</t>
  </si>
  <si>
    <t xml:space="preserve">89862</t>
  </si>
  <si>
    <t xml:space="preserve">TE, PVC, SERIE NORMAL, ESGOTO PREDIAL, DN 150 X 150 MM, JUNTA ELÁSTICA, FORNECIDO E INSTALADO EM SUBCOLETOR AÉREO DE ESGOTO SANITÁRIO. AF_12/2014</t>
  </si>
  <si>
    <t xml:space="preserve">75,97</t>
  </si>
  <si>
    <t xml:space="preserve">89863</t>
  </si>
  <si>
    <t xml:space="preserve">JUNÇÃO SIMPLES, PVC, SERIE NORMAL, ESGOTO PREDIAL, DN 150 X 150 MM, JUNTA ELÁSTICA, FORNECIDO E INSTALADO EM SUBCOLETOR AÉREO DE ESGOTO SANITÁRIO. AF_12/2014</t>
  </si>
  <si>
    <t xml:space="preserve">154,44</t>
  </si>
  <si>
    <t xml:space="preserve">89866</t>
  </si>
  <si>
    <t xml:space="preserve">JOELHO 90 GRAUS, PVC, SOLDÁVEL, DN 25MM, INSTALADO EM DRENO DE AR-CONDICIONADO - FORNECIMENTO E INSTALAÇÃO. AF_12/2014</t>
  </si>
  <si>
    <t xml:space="preserve">89867</t>
  </si>
  <si>
    <t xml:space="preserve">JOELHO 45 GRAUS, PVC, SOLDÁVEL, DN 25MM, INSTALADO EM DRENO DE AR-CONDICIONADO - FORNECIMENTO E INSTALAÇÃO. AF_12/2014</t>
  </si>
  <si>
    <t xml:space="preserve">5,73</t>
  </si>
  <si>
    <t xml:space="preserve">89868</t>
  </si>
  <si>
    <t xml:space="preserve">LUVA, PVC, SOLDÁVEL, DN 25MM, INSTALADO EM DRENO DE AR-CONDICIONADO - FORNECIMENTO E INSTALAÇÃO. AF_12/2014</t>
  </si>
  <si>
    <t xml:space="preserve">3,59</t>
  </si>
  <si>
    <t xml:space="preserve">89869</t>
  </si>
  <si>
    <t xml:space="preserve">TE, PVC, SOLDÁVEL, DN 25MM, INSTALADO EM DRENO DE AR-CONDICIONADO - FORNECIMENTO E INSTALAÇÃO. AF_12/2014</t>
  </si>
  <si>
    <t xml:space="preserve">7,81</t>
  </si>
  <si>
    <t xml:space="preserve">89979</t>
  </si>
  <si>
    <t xml:space="preserve">LUVA COM BUCHA DE LATÃO, PVC, SOLDÁVEL, DN 32MM X 1 , INSTALADO EM RAMAL OU SUB-RAMAL DE ÁGUA   FORNECIMENTO E INSTALAÇÃO. AF_12/2014</t>
  </si>
  <si>
    <t xml:space="preserve">89980</t>
  </si>
  <si>
    <t xml:space="preserve">LUVA COM BUCHA DE LATÃO, PVC, SOLDÁVEL, DN 25MM X 3/4, INSTALADO EM PRUMADA DE ÁGUA - FORNECIMENTO E INSTALAÇÃO. AF_12/2014</t>
  </si>
  <si>
    <t xml:space="preserve">8,93</t>
  </si>
  <si>
    <t xml:space="preserve">89981</t>
  </si>
  <si>
    <t xml:space="preserve">LUVA SOLDÁVEL E COM BUCHA DE LATÃO, PVC, SOLDÁVEL, DN 32MM X 1 , INSTALADO EM PRUMADA DE ÁGUA   FORNECIMENTO E INSTALAÇÃO. AF_12/2014</t>
  </si>
  <si>
    <t xml:space="preserve">20,09</t>
  </si>
  <si>
    <t xml:space="preserve">90373</t>
  </si>
  <si>
    <t xml:space="preserve">JOELHO 90 GRAUS COM BUCHA DE LATÃO, PVC, SOLDÁVEL, DN 25MM, X 1/2 INSTALADO EM RAMAL OU SUB-RAMAL DE ÁGUA - FORNECIMENTO E INSTALAÇÃO. AF_12/2014</t>
  </si>
  <si>
    <t xml:space="preserve">90374</t>
  </si>
  <si>
    <t xml:space="preserve">TÊ COM BUCHA DE LATÃO NA BOLSA CENTRAL, PVC, SOLDÁVEL, DN 25MM X 3/4, INSTALADO EM RAMAL OU SUB-RAMAL DE ÁGUA - FORNECIMENTO E INSTALAÇÃO. AF_03/2015</t>
  </si>
  <si>
    <t xml:space="preserve">90375</t>
  </si>
  <si>
    <t xml:space="preserve">BUCHA DE REDUÇÃO, PVC, SOLDÁVEL, DN 40MM X 32MM, INSTALADO EM RAMAL OU SUB-RAMAL DE ÁGUA - FORNECIMENTO E INSTALAÇÃO. AF_03/2015</t>
  </si>
  <si>
    <t xml:space="preserve">92287</t>
  </si>
  <si>
    <t xml:space="preserve">COTOVELO EM COBRE, DN 22 MM, 90 GRAUS, SEM ANEL DE SOLDA, INSTALADO EM PRUMADA   FORNECIMENTO E INSTALAÇÃO. AF_12/2015</t>
  </si>
  <si>
    <t xml:space="preserve">92288</t>
  </si>
  <si>
    <t xml:space="preserve">COTOVELO EM COBRE, DN 28 MM, 90 GRAUS, SEM ANEL DE SOLDA, INSTALADO EM PRUMADA  FORNECIMENTO E INSTALAÇÃO. AF_12/2015</t>
  </si>
  <si>
    <t xml:space="preserve">92289</t>
  </si>
  <si>
    <t xml:space="preserve">COTOVELO EM COBRE, DN 35 MM, 90 GRAUS, SEM ANEL DE SOLDA, INSTALADO EM PRUMADA  FORNECIMENTO E INSTALAÇÃO. AF_12/2015</t>
  </si>
  <si>
    <t xml:space="preserve">48,98</t>
  </si>
  <si>
    <t xml:space="preserve">92290</t>
  </si>
  <si>
    <t xml:space="preserve">COTOVELO EM COBRE, DN 42 MM, 90 GRAUS, SEM ANEL DE SOLDA, INSTALADO EM PRUMADA  FORNECIMENTO E INSTALAÇÃO. AF_12/2015</t>
  </si>
  <si>
    <t xml:space="preserve">74,32</t>
  </si>
  <si>
    <t xml:space="preserve">92291</t>
  </si>
  <si>
    <t xml:space="preserve">COTOVELO EM COBRE, DN 54 MM, 90 GRAUS, SEM ANEL DE SOLDA, INSTALADO EM PRUMADA  FORNECIMENTO E INSTALAÇÃO. AF_12/2015</t>
  </si>
  <si>
    <t xml:space="preserve">113,75</t>
  </si>
  <si>
    <t xml:space="preserve">92292</t>
  </si>
  <si>
    <t xml:space="preserve">COTOVELO EM COBRE, DN 66 MM, 90 GRAUS, SEM ANEL DE SOLDA, INSTALADO EM PRUMADA  FORNECIMENTO E INSTALAÇÃO. AF_12/2015</t>
  </si>
  <si>
    <t xml:space="preserve">354,53</t>
  </si>
  <si>
    <t xml:space="preserve">92293</t>
  </si>
  <si>
    <t xml:space="preserve">LUVA EM COBRE, DN 22 MM, SEM ANEL DE SOLDA, INSTALADO EM PRUMADA  FORNECIMENTO E INSTALAÇÃO. AF_12/2015</t>
  </si>
  <si>
    <t xml:space="preserve">92294</t>
  </si>
  <si>
    <t xml:space="preserve">LUVA EM COBRE, DN 28 MM, SEM ANEL DE SOLDA, INSTALADO EM PRUMADA  FORNECIMENTO E INSTALAÇÃO. AF_12/2015</t>
  </si>
  <si>
    <t xml:space="preserve">17,19</t>
  </si>
  <si>
    <t xml:space="preserve">92295</t>
  </si>
  <si>
    <t xml:space="preserve">LUVA EM COBRE, DN 35 MM, SEM ANEL DE SOLDA, INSTALADO EM PRUMADA  FORNECIMENTO E INSTALAÇÃO. AF_12/2015</t>
  </si>
  <si>
    <t xml:space="preserve">31,88</t>
  </si>
  <si>
    <t xml:space="preserve">92296</t>
  </si>
  <si>
    <t xml:space="preserve">LUVA EM COBRE, DN 42 MM, SEM ANEL DE SOLDA, INSTALADO EM PRUMADA  FORNECIMENTO E INSTALAÇÃO. AF_12/2015</t>
  </si>
  <si>
    <t xml:space="preserve">42,44</t>
  </si>
  <si>
    <t xml:space="preserve">92297</t>
  </si>
  <si>
    <t xml:space="preserve">LUVA EM COBRE, DN 54 MM, SEM ANEL DE SOLDA, INSTALADO EM PRUMADA  FORNECIMENTO E INSTALAÇÃO. AF_12/2015</t>
  </si>
  <si>
    <t xml:space="preserve">65,54</t>
  </si>
  <si>
    <t xml:space="preserve">92298</t>
  </si>
  <si>
    <t xml:space="preserve">LUVA EM COBRE, DN 66 MM, SEM ANEL DE SOLDA, INSTALADO EM PRUMADA  FORNECIMENTO E INSTALAÇÃO. AF_12/2015</t>
  </si>
  <si>
    <t xml:space="preserve">183,56</t>
  </si>
  <si>
    <t xml:space="preserve">92299</t>
  </si>
  <si>
    <t xml:space="preserve">TE EM COBRE, DN 22 MM, SEM ANEL DE SOLDA, INSTALADO EM PRUMADA  FORNECIMENTO E INSTALAÇÃO. AF_12/2015</t>
  </si>
  <si>
    <t xml:space="preserve">23,97</t>
  </si>
  <si>
    <t xml:space="preserve">92300</t>
  </si>
  <si>
    <t xml:space="preserve">TE EM COBRE, DN 28 MM, SEM ANEL DE SOLDA, INSTALADO EM PRUMADA  FORNECIMENTO E INSTALAÇÃO. AF_12/2015</t>
  </si>
  <si>
    <t xml:space="preserve">35,68</t>
  </si>
  <si>
    <t xml:space="preserve">92301</t>
  </si>
  <si>
    <t xml:space="preserve">TE EM COBRE, DN 35 MM, SEM ANEL DE SOLDA, INSTALADO EM PRUMADA  FORNECIMENTO E INSTALAÇÃO. AF_12/2015</t>
  </si>
  <si>
    <t xml:space="preserve">69,66</t>
  </si>
  <si>
    <t xml:space="preserve">92302</t>
  </si>
  <si>
    <t xml:space="preserve">TE EM COBRE, DN 42 MM, SEM ANEL DE SOLDA, INSTALADO EM PRUMADA  FORNECIMENTO E INSTALAÇÃO. AF_12/2015</t>
  </si>
  <si>
    <t xml:space="preserve">92,17</t>
  </si>
  <si>
    <t xml:space="preserve">92303</t>
  </si>
  <si>
    <t xml:space="preserve">TE EM COBRE, DN 54 MM, SEM ANEL DE SOLDA, INSTALADO EM PRUMADA  FORNECIMENTO E INSTALAÇÃO. AF_12/2015</t>
  </si>
  <si>
    <t xml:space="preserve">168,55</t>
  </si>
  <si>
    <t xml:space="preserve">92304</t>
  </si>
  <si>
    <t xml:space="preserve">TE EM COBRE, DN 66 MM, SEM ANEL DE SOLDA, INSTALADO EM PRUMADA  FORNECIMENTO E INSTALAÇÃO. AF_12/2015</t>
  </si>
  <si>
    <t xml:space="preserve">437,57</t>
  </si>
  <si>
    <t xml:space="preserve">92311</t>
  </si>
  <si>
    <t xml:space="preserve">COTOVELO EM COBRE, DN 15 MM, 90 GRAUS, SEM ANEL DE SOLDA, INSTALADO EM RAMAL DE DISTRIBUIÇÃO  FORNECIMENTO E INSTALAÇÃO. AF_12/2015</t>
  </si>
  <si>
    <t xml:space="preserve">92312</t>
  </si>
  <si>
    <t xml:space="preserve">COTOVELO EM COBRE, DN 22 MM, 90 GRAUS, SEM ANEL DE SOLDA, INSTALADO EM RAMAL DE DISTRIBUIÇÃO  FORNECIMENTO E INSTALAÇÃO. AF_12/2015</t>
  </si>
  <si>
    <t xml:space="preserve">21,30</t>
  </si>
  <si>
    <t xml:space="preserve">92313</t>
  </si>
  <si>
    <t xml:space="preserve">COTOVELO EM COBRE, DN 28 MM, 90 GRAUS, SEM ANEL DE SOLDA, INSTALADO EM RAMAL DE DISTRIBUIÇÃO  FORNECIMENTO E INSTALAÇÃO. AF_12/2015</t>
  </si>
  <si>
    <t xml:space="preserve">31,12</t>
  </si>
  <si>
    <t xml:space="preserve">92314</t>
  </si>
  <si>
    <t xml:space="preserve">LUVA EM COBRE, DN 15 MM, SEM ANEL DE SOLDA, INSTALADO EM RAMAL DE DISTRIBUIÇÃO  FORNECIMENTO E INSTALAÇÃO. AF_12/2015</t>
  </si>
  <si>
    <t xml:space="preserve">8,48</t>
  </si>
  <si>
    <t xml:space="preserve">92315</t>
  </si>
  <si>
    <t xml:space="preserve">LUVA EM COBRE, DN 22 MM, SEM ANEL DE SOLDA, INSTALADO EM RAMAL DE DISTRIBUIÇÃO  FORNECIMENTO E INSTALAÇÃO. AF_12/2015</t>
  </si>
  <si>
    <t xml:space="preserve">92316</t>
  </si>
  <si>
    <t xml:space="preserve">LUVA EM COBRE, DN 28 MM, SEM ANEL DE SOLDA, INSTALADO EM RAMAL DE DISTRIBUIÇÃO  FORNECIMENTO E INSTALAÇÃO. AF_12/2015</t>
  </si>
  <si>
    <t xml:space="preserve">19,30</t>
  </si>
  <si>
    <t xml:space="preserve">92317</t>
  </si>
  <si>
    <t xml:space="preserve">TE EM COBRE, DN 15 MM, SEM ANEL DE SOLDA, INSTALADO EM RAMAL DE DISTRIBUIÇÃO  FORNECIMENTO E INSTALAÇÃO. AF_12/2015</t>
  </si>
  <si>
    <t xml:space="preserve">17,74</t>
  </si>
  <si>
    <t xml:space="preserve">92318</t>
  </si>
  <si>
    <t xml:space="preserve">TE EM COBRE, DN 22 MM, SEM ANEL DE SOLDA, INSTALADO EM RAMAL DE DISTRIBUIÇÃO  FORNECIMENTO E INSTALAÇÃO. AF_12/2015</t>
  </si>
  <si>
    <t xml:space="preserve">28,15</t>
  </si>
  <si>
    <t xml:space="preserve">92319</t>
  </si>
  <si>
    <t xml:space="preserve">TE EM COBRE, DN 28 MM, SEM ANEL DE SOLDA, INSTALADO EM RAMAL DE DISTRIBUIÇÃO  FORNECIMENTO E INSTALAÇÃO. AF_12/2015</t>
  </si>
  <si>
    <t xml:space="preserve">39,85</t>
  </si>
  <si>
    <t xml:space="preserve">92326</t>
  </si>
  <si>
    <t xml:space="preserve">COTOVELO EM COBRE, DN 15 MM, 90 GRAUS, SEM ANEL DE SOLDA, INSTALADO EM RAMAL E SUB-RAMAL  FORNECIMENTO E INSTALAÇÃO. AF_12/2015</t>
  </si>
  <si>
    <t xml:space="preserve">13,94</t>
  </si>
  <si>
    <t xml:space="preserve">92327</t>
  </si>
  <si>
    <t xml:space="preserve">COTOVELO EM COBRE, DN 22 MM, 90 GRAUS, SEM ANEL DE SOLDA, INSTALADO EM RAMAL E SUB-RAMAL  FORNECIMENTO E INSTALAÇÃO. AF_12/2015</t>
  </si>
  <si>
    <t xml:space="preserve">24,18</t>
  </si>
  <si>
    <t xml:space="preserve">92328</t>
  </si>
  <si>
    <t xml:space="preserve">COTOVELO EM COBRE, DN 28 MM, 90 GRAUS, SEM ANEL DE SOLDA, INSTALADO EM RAMAL E SUB-RAMAL  FORNECIMENTO E INSTALAÇÃO. AF_12/2015</t>
  </si>
  <si>
    <t xml:space="preserve">36,23</t>
  </si>
  <si>
    <t xml:space="preserve">92329</t>
  </si>
  <si>
    <t xml:space="preserve">LUVA EM COBRE, DN 15 MM, SEM ANEL DE SOLDA, INSTALADO EM RAMAL E SUB-RAMAL  FORNECIMENTO E INSTALAÇÃO. AF_12/2015</t>
  </si>
  <si>
    <t xml:space="preserve">8,68</t>
  </si>
  <si>
    <t xml:space="preserve">92330</t>
  </si>
  <si>
    <t xml:space="preserve">LUVA EM COBRE, DN 22 MM, SEM ANEL DE SOLDA, INSTALADO EM RAMAL E SUB-RAMAL  FORNECIMENTO E INSTALAÇÃO. AF_12/2015</t>
  </si>
  <si>
    <t xml:space="preserve">92331</t>
  </si>
  <si>
    <t xml:space="preserve">LUVA EM COBRE, DN 28 MM, SEM ANEL DE SOLDA, INSTALADO EM RAMAL E SUB-RAMAL  FORNECIMENTO E INSTALAÇÃO. AF_12/2015</t>
  </si>
  <si>
    <t xml:space="preserve">92332</t>
  </si>
  <si>
    <t xml:space="preserve">TE EM COBRE, DN 15 MM, SEM ANEL DE SOLDA, INSTALADO EM RAMAL E SUB-RAMAL  FORNECIMENTO E INSTALAÇÃO. AF_12/2015</t>
  </si>
  <si>
    <t xml:space="preserve">92333</t>
  </si>
  <si>
    <t xml:space="preserve">TE EM COBRE, DN 22 MM, SEM ANEL DE SOLDA, INSTALADO EM RAMAL E SUB-RAMAL  FORNECIMENTO E INSTALAÇÃO. AF_12/2015</t>
  </si>
  <si>
    <t xml:space="preserve">31,94</t>
  </si>
  <si>
    <t xml:space="preserve">92334</t>
  </si>
  <si>
    <t xml:space="preserve">TE EM COBRE, DN 28 MM, SEM ANEL DE SOLDA, INSTALADO EM RAMAL E SUB-RAMAL  FORNECIMENTO E INSTALAÇÃO. AF_12/2015</t>
  </si>
  <si>
    <t xml:space="preserve">46,64</t>
  </si>
  <si>
    <t xml:space="preserve">92344</t>
  </si>
  <si>
    <t xml:space="preserve">NIPLE, EM FERRO GALVANIZADO, DN 50 (2"), CONEXÃO ROSQUEADA, INSTALADO EM PRUMADAS - FORNECIMENTO E INSTALAÇÃO. AF_10/2020</t>
  </si>
  <si>
    <t xml:space="preserve">61,84</t>
  </si>
  <si>
    <t xml:space="preserve">92345</t>
  </si>
  <si>
    <t xml:space="preserve">LUVA, EM FERRO GALVANIZADO, DN 50 (2"), CONEXÃO ROSQUEADA, INSTALADO EM PRUMADAS - FORNECIMENTO E INSTALAÇÃO. AF_10/2020</t>
  </si>
  <si>
    <t xml:space="preserve">61,82</t>
  </si>
  <si>
    <t xml:space="preserve">92346</t>
  </si>
  <si>
    <t xml:space="preserve">NIPLE, EM FERRO GALVANIZADO, DN 65 (2 1/2"), CONEXÃO ROSQUEADA, INSTALADO EM PRUMADAS - FORNECIMENTO E INSTALAÇÃO. AF_10/2020</t>
  </si>
  <si>
    <t xml:space="preserve">80,24</t>
  </si>
  <si>
    <t xml:space="preserve">92347</t>
  </si>
  <si>
    <t xml:space="preserve">LUVA, EM FERRO GALVANIZADO, DN 65 (2 1/2"), CONEXÃO ROSQUEADA, INSTALADO EM PRUMADAS - FORNECIMENTO E INSTALAÇÃO. AF_10/2020</t>
  </si>
  <si>
    <t xml:space="preserve">88,76</t>
  </si>
  <si>
    <t xml:space="preserve">92348</t>
  </si>
  <si>
    <t xml:space="preserve">NIPLE, EM FERRO GALVANIZADO, DN 80 (3"), CONEXÃO ROSQUEADA, INSTALADO EM PRUMADAS - FORNECIMENTO E INSTALAÇÃO. AF_10/2020</t>
  </si>
  <si>
    <t xml:space="preserve">111,07</t>
  </si>
  <si>
    <t xml:space="preserve">92349</t>
  </si>
  <si>
    <t xml:space="preserve">LUVA, EM FERRO GALVANIZADO, DN 80 (3"), CONEXÃO ROSQUEADA, INSTALADO EM PRUMADAS - FORNECIMENTO E INSTALAÇÃO. AF_10/2020</t>
  </si>
  <si>
    <t xml:space="preserve">118,65</t>
  </si>
  <si>
    <t xml:space="preserve">92350</t>
  </si>
  <si>
    <t xml:space="preserve">JOELHO 45 GRAUS, EM FERRO GALVANIZADO, DN 50 (2"), CONEXÃO ROSQUEADA, INSTALADO EM PRUMADAS - FORNECIMENTO E INSTALAÇÃO. AF_10/2020</t>
  </si>
  <si>
    <t xml:space="preserve">92351</t>
  </si>
  <si>
    <t xml:space="preserve">JOELHO 90 GRAUS, EM FERRO GALVANIZADO, DN 50 (2"), CONEXÃO ROSQUEADA, INSTALADO EM PRUMADAS - FORNECIMENTO E INSTALAÇÃO. AF_10/2020</t>
  </si>
  <si>
    <t xml:space="preserve">90,16</t>
  </si>
  <si>
    <t xml:space="preserve">92352</t>
  </si>
  <si>
    <t xml:space="preserve">JOELHO 45 GRAUS, EM FERRO GALVANIZADO, DN 65 (2 1/2"), CONEXÃO ROSQUEADA, INSTALADO EM PRUMADAS - FORNECIMENTO E INSTALAÇÃO. AF_10/2020</t>
  </si>
  <si>
    <t xml:space="preserve">136,74</t>
  </si>
  <si>
    <t xml:space="preserve">92353</t>
  </si>
  <si>
    <t xml:space="preserve">JOELHO 90 GRAUS, EM FERRO GALVANIZADO, DN 65 (2 1/2"), CONEXÃO ROSQUEADA, INSTALADO EM PRUMADAS - FORNECIMENTO E INSTALAÇÃO. AF_10/2020</t>
  </si>
  <si>
    <t xml:space="preserve">128,40</t>
  </si>
  <si>
    <t xml:space="preserve">92354</t>
  </si>
  <si>
    <t xml:space="preserve">JOELHO 45 GRAUS, EM FERRO GALVANIZADO, DN 80 (3"), CONEXÃO ROSQUEADA, INSTALADO EM PRUMADAS - FORNECIMENTO E INSTALAÇÃO. AF_10/2020</t>
  </si>
  <si>
    <t xml:space="preserve">179,68</t>
  </si>
  <si>
    <t xml:space="preserve">92355</t>
  </si>
  <si>
    <t xml:space="preserve">JOELHO 90 GRAUS, EM FERRO GALVANIZADO, DN 80 (3"), CONEXÃO ROSQUEADA, INSTALADO EM PRUMADAS - FORNECIMENTO E INSTALAÇÃO. AF_10/2020</t>
  </si>
  <si>
    <t xml:space="preserve">163,63</t>
  </si>
  <si>
    <t xml:space="preserve">92356</t>
  </si>
  <si>
    <t xml:space="preserve">TÊ, EM FERRO GALVANIZADO, DN 50 (2"), CONEXÃO ROSQUEADA, INSTALADO EM PRUMADAS - FORNECIMENTO E INSTALAÇÃO. AF_10/2020</t>
  </si>
  <si>
    <t xml:space="preserve">120,17</t>
  </si>
  <si>
    <t xml:space="preserve">92357</t>
  </si>
  <si>
    <t xml:space="preserve">TÊ, EM FERRO GALVANIZADO, DN 65 (2 1/2"), CONEXÃO ROSQUEADA, INSTALADO EM PRUMADAS - FORNECIMENTO E INSTALAÇÃO. AF_10/2020</t>
  </si>
  <si>
    <t xml:space="preserve">175,39</t>
  </si>
  <si>
    <t xml:space="preserve">92358</t>
  </si>
  <si>
    <t xml:space="preserve">TÊ, EM FERRO GALVANIZADO, DN 80 (3"), CONEXÃO ROSQUEADA, INSTALADO EM PRUMADAS - FORNECIMENTO E INSTALAÇÃO. AF_10/2020</t>
  </si>
  <si>
    <t xml:space="preserve">92369</t>
  </si>
  <si>
    <t xml:space="preserve">NIPLE, EM FERRO GALVANIZADO, DN 25 (1"), CONEXÃO ROSQUEADA, INSTALADO EM REDE DE ALIMENTAÇÃO PARA HIDRANTE - FORNECIMENTO E INSTALAÇÃO. AF_10/2020</t>
  </si>
  <si>
    <t xml:space="preserve">34,30</t>
  </si>
  <si>
    <t xml:space="preserve">92370</t>
  </si>
  <si>
    <t xml:space="preserve">LUVA, EM FERRO GALVANIZADO, DN 25 (1"), CONEXÃO ROSQUEADA, INSTALADO EM REDE DE ALIMENTAÇÃO PARA HIDRANTE - FORNECIMENTO E INSTALAÇÃO. AF_10/2020</t>
  </si>
  <si>
    <t xml:space="preserve">35,84</t>
  </si>
  <si>
    <t xml:space="preserve">92371</t>
  </si>
  <si>
    <t xml:space="preserve">NIPLE, EM FERRO GALVANIZADO, DN 32 (1 1/4"), CONEXÃO ROSQUEADA, INSTALADO EM REDE DE ALIMENTAÇÃO PARA HIDRANTE - FORNECIMENTO E INSTALAÇÃO. AF_10/2020</t>
  </si>
  <si>
    <t xml:space="preserve">92372</t>
  </si>
  <si>
    <t xml:space="preserve">LUVA, EM FERRO GALVANIZADO, DN 32 (1 1/4"), CONEXÃO ROSQUEADA, INSTALADO EM REDE DE ALIMENTAÇÃO PARA HIDRANTE - FORNECIMENTO E INSTALAÇÃO. AF_10/2020</t>
  </si>
  <si>
    <t xml:space="preserve">42,48</t>
  </si>
  <si>
    <t xml:space="preserve">92373</t>
  </si>
  <si>
    <t xml:space="preserve">NIPLE, EM FERRO GALVANIZADO, DN 40 (1 1/2"), CONEXÃO ROSQUEADA, INSTALADO EM REDE DE ALIMENTAÇÃO PARA HIDRANTE - FORNECIMENTO E INSTALAÇÃO. AF_10/2020</t>
  </si>
  <si>
    <t xml:space="preserve">92374</t>
  </si>
  <si>
    <t xml:space="preserve">LUVA, EM FERRO GALVANIZADO, DN 40 (1 1/2"), CONEXÃO ROSQUEADA, INSTALADO EM REDE DE ALIMENTAÇÃO PARA HIDRANTE - FORNECIMENTO E INSTALAÇÃO. AF_10/2020</t>
  </si>
  <si>
    <t xml:space="preserve">48,48</t>
  </si>
  <si>
    <t xml:space="preserve">92375</t>
  </si>
  <si>
    <t xml:space="preserve">NIPLE, EM FERRO GALVANIZADO, DN 50 (2"), CONEXÃO ROSQUEADA, INSTALADO EM REDE DE ALIMENTAÇÃO PARA HIDRANTE - FORNECIMENTO E INSTALAÇÃO. AF_10/2020</t>
  </si>
  <si>
    <t xml:space="preserve">61,79</t>
  </si>
  <si>
    <t xml:space="preserve">92376</t>
  </si>
  <si>
    <t xml:space="preserve">LUVA, EM FERRO GALVANIZADO, DN 50 (2"), CONEXÃO ROSQUEADA, INSTALADO EM REDE DE ALIMENTAÇÃO PARA HIDRANTE - FORNECIMENTO E INSTALAÇÃO. AF_10/2020</t>
  </si>
  <si>
    <t xml:space="preserve">61,77</t>
  </si>
  <si>
    <t xml:space="preserve">92377</t>
  </si>
  <si>
    <t xml:space="preserve">NIPLE, EM FERRO GALVANIZADO, DN 65 (2 1/2"), CONEXÃO ROSQUEADA, INSTALADO EM REDE DE ALIMENTAÇÃO PARA HIDRANTE - FORNECIMENTO E INSTALAÇÃO. AF_10/2020</t>
  </si>
  <si>
    <t xml:space="preserve">81,94</t>
  </si>
  <si>
    <t xml:space="preserve">92378</t>
  </si>
  <si>
    <t xml:space="preserve">LUVA, EM FERRO GALVANIZADO, DN 65 (2 1/2"), CONEXÃO ROSQUEADA, INSTALADO EM REDE DE ALIMENTAÇÃO PARA HIDRANTE - FORNECIMENTO E INSTALAÇÃO. AF_10/2020</t>
  </si>
  <si>
    <t xml:space="preserve">90,46</t>
  </si>
  <si>
    <t xml:space="preserve">92379</t>
  </si>
  <si>
    <t xml:space="preserve">NIPLE, EM FERRO GALVANIZADO, DN 80 (3"), CONEXÃO ROSQUEADA, INSTALADO EM REDE DE ALIMENTAÇÃO PARA HIDRANTE - FORNECIMENTO E INSTALAÇÃO. AF_10/2020</t>
  </si>
  <si>
    <t xml:space="preserve">114,57</t>
  </si>
  <si>
    <t xml:space="preserve">92380</t>
  </si>
  <si>
    <t xml:space="preserve">LUVA, EM FERRO GALVANIZADO, DN 80 (3"), CONEXÃO ROSQUEADA, INSTALADO EM REDE DE ALIMENTAÇÃO PARA HIDRANTE - FORNECIMENTO E INSTALAÇÃO. AF_10/2020</t>
  </si>
  <si>
    <t xml:space="preserve">122,15</t>
  </si>
  <si>
    <t xml:space="preserve">92381</t>
  </si>
  <si>
    <t xml:space="preserve">JOELHO 45 GRAUS, EM FERRO GALVANIZADO, DN 25 (1"), CONEXÃO ROSQUEADA, INSTALADO EM REDE DE ALIMENTAÇÃO PARA HIDRANTE - FORNECIMENTO E INSTALAÇÃO. AF_10/2020</t>
  </si>
  <si>
    <t xml:space="preserve">51,92</t>
  </si>
  <si>
    <t xml:space="preserve">92382</t>
  </si>
  <si>
    <t xml:space="preserve">JOELHO 90 GRAUS, EM FERRO GALVANIZADO, DN 25 (1"), CONEXÃO ROSQUEADA, INSTALADO EM REDE DE ALIMENTAÇÃO PARA HIDRANTE - FORNECIMENTO E INSTALAÇÃO. AF_10/2020</t>
  </si>
  <si>
    <t xml:space="preserve">49,88</t>
  </si>
  <si>
    <t xml:space="preserve">92383</t>
  </si>
  <si>
    <t xml:space="preserve">JOELHO 45 GRAUS, EM FERRO GALVANIZADO, DN 32 (1 1/4"), CONEXÃO ROSQUEADA, INSTALADO EM REDE DE ALIMENTAÇÃO PARA HIDRANTE - FORNECIMENTO E INSTALAÇÃO. AF_10/2020</t>
  </si>
  <si>
    <t xml:space="preserve">64,53</t>
  </si>
  <si>
    <t xml:space="preserve">92384</t>
  </si>
  <si>
    <t xml:space="preserve">JOELHO 90 GRAUS, EM FERRO GALVANIZADO, DN 32 (1 1/4"), CONEXÃO ROSQUEADA, INSTALADO EM REDE DE ALIMENTAÇÃO PARA HIDRANTE - FORNECIMENTO E INSTALAÇÃO. AF_10/2020</t>
  </si>
  <si>
    <t xml:space="preserve">60,49</t>
  </si>
  <si>
    <t xml:space="preserve">92385</t>
  </si>
  <si>
    <t xml:space="preserve">JOELHO 45 GRAUS, EM FERRO GALVANIZADO, DN 40 (1 1/2"), CONEXÃO ROSQUEADA, INSTALADO EM REDE DE ALIMENTAÇÃO PARA HIDRANTE - FORNECIMENTO E INSTALAÇÃO. AF_10/2020</t>
  </si>
  <si>
    <t xml:space="preserve">73,69</t>
  </si>
  <si>
    <t xml:space="preserve">92386</t>
  </si>
  <si>
    <t xml:space="preserve">JOELHO 90 GRAUS, EM FERRO GALVANIZADO, DN 40 (1 1/2"), CONEXÃO ROSQUEADA, INSTALADO EM REDE DE ALIMENTAÇÃO PARA HIDRANTE - FORNECIMENTO E INSTALAÇÃO. AF_10/2020</t>
  </si>
  <si>
    <t xml:space="preserve">70,90</t>
  </si>
  <si>
    <t xml:space="preserve">92387</t>
  </si>
  <si>
    <t xml:space="preserve">JOELHO 45 GRAUS, EM FERRO GALVANIZADO, DN 50 (2"), CONEXÃO ROSQUEADA, INSTALADO EM REDE DE ALIMENTAÇÃO PARA HIDRANTE - FORNECIMENTO E INSTALAÇÃO. AF_10/2020</t>
  </si>
  <si>
    <t xml:space="preserve">91,95</t>
  </si>
  <si>
    <t xml:space="preserve">92388</t>
  </si>
  <si>
    <t xml:space="preserve">JOELHO 90 GRAUS, EM FERRO GALVANIZADO, DN 50 (2"), CONEXÃO ROSQUEADA, INSTALADO EM REDE DE ALIMENTAÇÃO PARA HIDRANTE - FORNECIMENTO E INSTALAÇÃO. AF_10/2020</t>
  </si>
  <si>
    <t xml:space="preserve">90,06</t>
  </si>
  <si>
    <t xml:space="preserve">92389</t>
  </si>
  <si>
    <t xml:space="preserve">JOELHO 45 GRAUS, EM FERRO GALVANIZADO, DN 65 (2 1/2"), CONEXÃO ROSQUEADA, INSTALADO EM REDE DE ALIMENTAÇÃO PARA HIDRANTE - FORNECIMENTO E INSTALAÇÃO. AF_10/2020</t>
  </si>
  <si>
    <t xml:space="preserve">92390</t>
  </si>
  <si>
    <t xml:space="preserve">JOELHO 90 GRAUS, EM FERRO GALVANIZADO, DN 65 (2 1/2"), CONEXÃO ROSQUEADA, INSTALADO EM REDE DE ALIMENTAÇÃO PARA HIDRANTE - FORNECIMENTO E INSTALAÇÃO. AF_10/2020</t>
  </si>
  <si>
    <t xml:space="preserve">131,00</t>
  </si>
  <si>
    <t xml:space="preserve">92635</t>
  </si>
  <si>
    <t xml:space="preserve">JOELHO 45 GRAUS, EM FERRO GALVANIZADO, CONEXÃO ROSQUEADA, DN 80 (3"), INSTALADO EM REDE DE ALIMENTAÇÃO PARA HIDRANTE - FORNECIMENTO E INSTALAÇÃO. AF_10/2020</t>
  </si>
  <si>
    <t xml:space="preserve">184,93</t>
  </si>
  <si>
    <t xml:space="preserve">92636</t>
  </si>
  <si>
    <t xml:space="preserve">JOELHO 90 GRAUS, EM FERRO GALVANIZADO, CONEXÃO ROSQUEADA, DN 80 (3"), INSTALADO EM REDE DE ALIMENTAÇÃO PARA HIDRANTE - FORNECIMENTO E INSTALAÇÃO. AF_10/2020</t>
  </si>
  <si>
    <t xml:space="preserve">168,88</t>
  </si>
  <si>
    <t xml:space="preserve">92637</t>
  </si>
  <si>
    <t xml:space="preserve">TÊ, EM FERRO GALVANIZADO, CONEXÃO ROSQUEADA, DN 25 (1"), INSTALADO EM REDE DE ALIMENTAÇÃO PARA HIDRANTE - FORNECIMENTO E INSTALAÇÃO. AF_10/2020</t>
  </si>
  <si>
    <t xml:space="preserve">67,28</t>
  </si>
  <si>
    <t xml:space="preserve">92638</t>
  </si>
  <si>
    <t xml:space="preserve">TÊ, EM FERRO GALVANIZADO, CONEXÃO ROSQUEADA, DN 32 (1 1/4"), INSTALADO EM REDE DE ALIMENTAÇÃO PARA HIDRANTE - FORNECIMENTO E INSTALAÇÃO. AF_10/2020</t>
  </si>
  <si>
    <t xml:space="preserve">81,17</t>
  </si>
  <si>
    <t xml:space="preserve">92639</t>
  </si>
  <si>
    <t xml:space="preserve">TÊ, EM FERRO GALVANIZADO, CONEXÃO ROSQUEADA, DN 40 (1 1/2"), INSTALADO EM REDE DE ALIMENTAÇÃO PARA HIDRANTE - FORNECIMENTO E INSTALAÇÃO. AF_10/2020</t>
  </si>
  <si>
    <t xml:space="preserve">93,46</t>
  </si>
  <si>
    <t xml:space="preserve">92640</t>
  </si>
  <si>
    <t xml:space="preserve">TÊ, EM FERRO GALVANIZADO, CONEXÃO ROSQUEADA, DN 50 (2"), INSTALADO EM REDE DE ALIMENTAÇÃO PARA HIDRANTE - FORNECIMENTO E INSTALAÇÃO. AF_10/2020</t>
  </si>
  <si>
    <t xml:space="preserve">120,02</t>
  </si>
  <si>
    <t xml:space="preserve">92642</t>
  </si>
  <si>
    <t xml:space="preserve">TÊ, EM FERRO GALVANIZADO, CONEXÃO ROSQUEADA, DN 65 (2 1/2"), INSTALADO EM REDE DE ALIMENTAÇÃO PARA HIDRANTE - FORNECIMENTO E INSTALAÇÃO. AF_10/2020</t>
  </si>
  <si>
    <t xml:space="preserve">178,79</t>
  </si>
  <si>
    <t xml:space="preserve">92644</t>
  </si>
  <si>
    <t xml:space="preserve">TÊ, EM FERRO GALVANIZADO, CONEXÃO ROSQUEADA, DN 80 (3"), INSTALADO EM REDE DE ALIMENTAÇÃO PARA HIDRANTE - FORNECIMENTO E INSTALAÇÃO. AF_10/2020</t>
  </si>
  <si>
    <t xml:space="preserve">223,63</t>
  </si>
  <si>
    <t xml:space="preserve">92657</t>
  </si>
  <si>
    <t xml:space="preserve">NIPLE, EM FERRO GALVANIZADO, CONEXÃO ROSQUEADA, DN 25 (1"), INSTALADO EM REDE DE ALIMENTAÇÃO PARA SPRINKLER - FORNECIMENTO E INSTALAÇÃO. AF_10/2020</t>
  </si>
  <si>
    <t xml:space="preserve">24,85</t>
  </si>
  <si>
    <t xml:space="preserve">92658</t>
  </si>
  <si>
    <t xml:space="preserve">LUVA, EM FERRO GALVANIZADO, CONEXÃO ROSQUEADA, DN 25 (1"), INSTALADO EM REDE DE ALIMENTAÇÃO PARA SPRINKLER - FORNECIMENTO E INSTALAÇÃO. AF_10/2020</t>
  </si>
  <si>
    <t xml:space="preserve">26,39</t>
  </si>
  <si>
    <t xml:space="preserve">92659</t>
  </si>
  <si>
    <t xml:space="preserve">NIPLE, EM FERRO GALVANIZADO, CONEXÃO ROSQUEADA, DN 32 (1 1/4"), INSTALADO EM REDE DE ALIMENTAÇÃO PARA SPRINKLER - FORNECIMENTO E INSTALAÇÃO. AF_10/2020</t>
  </si>
  <si>
    <t xml:space="preserve">92660</t>
  </si>
  <si>
    <t xml:space="preserve">LUVA, EM FERRO GALVANIZADO, CONEXÃO ROSQUEADA, DN 32 (1 1/4"), INSTALADO EM REDE DE ALIMENTAÇÃO PARA SPRINKLER - FORNECIMENTO E INSTALAÇÃO. AF_10/2020</t>
  </si>
  <si>
    <t xml:space="preserve">31,73</t>
  </si>
  <si>
    <t xml:space="preserve">92661</t>
  </si>
  <si>
    <t xml:space="preserve">NIPLE, EM FERRO GALVANIZADO, CONEXÃO ROSQUEADA, DN 40 (1 1/2"), INSTALADO EM REDE DE ALIMENTAÇÃO PARA SPRINKLER - FORNECIMENTO E INSTALAÇÃO. AF_10/2020</t>
  </si>
  <si>
    <t xml:space="preserve">35,95</t>
  </si>
  <si>
    <t xml:space="preserve">92662</t>
  </si>
  <si>
    <t xml:space="preserve">LUVA, EM FERRO GALVANIZADO, CONEXÃO ROSQUEADA, DN 40 (1 1/2"), INSTALADO EM REDE DE ALIMENTAÇÃO PARA SPRINKLER - FORNECIMENTO E INSTALAÇÃO. AF_10/2020</t>
  </si>
  <si>
    <t xml:space="preserve">92663</t>
  </si>
  <si>
    <t xml:space="preserve">NIPLE, EM FERRO GALVANIZADO, CONEXÃO ROSQUEADA, DN 50 (2"), INSTALADO EM REDE DE ALIMENTAÇÃO PARA SPRINKLER - FORNECIMENTO E INSTALAÇÃO. AF_10/2020</t>
  </si>
  <si>
    <t xml:space="preserve">47,69</t>
  </si>
  <si>
    <t xml:space="preserve">92664</t>
  </si>
  <si>
    <t xml:space="preserve">LUVA, EM FERRO GALVANIZADO, CONEXÃO ROSQUEADA, DN 50 (2"), INSTALADO EM REDE DE ALIMENTAÇÃO PARA SPRINKLER - FORNECIMENTO E INSTALAÇÃO. AF_10/2020</t>
  </si>
  <si>
    <t xml:space="preserve">47,67</t>
  </si>
  <si>
    <t xml:space="preserve">92665</t>
  </si>
  <si>
    <t xml:space="preserve">NIPLE, EM FERRO GALVANIZADO, CONEXÃO ROSQUEADA, DN 65 (2 1/2"), INSTALADO EM REDE DE ALIMENTAÇÃO PARA SPRINKLER - FORNECIMENTO E INSTALAÇÃO. AF_10/2020</t>
  </si>
  <si>
    <t xml:space="preserve">65,04</t>
  </si>
  <si>
    <t xml:space="preserve">92666</t>
  </si>
  <si>
    <t xml:space="preserve">LUVA, EM FERRO GALVANIZADO, CONEXÃO ROSQUEADA, DN 65 (2 1/2"), INSTALADO EM REDE DE ALIMENTAÇÃO PARA SPRINKLER - FORNECIMENTO E INSTALAÇÃO. AF_10/2020</t>
  </si>
  <si>
    <t xml:space="preserve">73,56</t>
  </si>
  <si>
    <t xml:space="preserve">92667</t>
  </si>
  <si>
    <t xml:space="preserve">NIPLE, EM FERRO GALVANIZADO, CONEXÃO ROSQUEADA, DN 80 (3"), INSTALADO EM REDE DE ALIMENTAÇÃO PARA SPRINKLER - FORNECIMENTO E INSTALAÇÃO. AF_10/2020</t>
  </si>
  <si>
    <t xml:space="preserve">94,92</t>
  </si>
  <si>
    <t xml:space="preserve">92668</t>
  </si>
  <si>
    <t xml:space="preserve">LUVA, EM FERRO GALVANIZADO, CONEXÃO ROSQUEADA, DN 80 (3"), INSTALADO EM REDE DE ALIMENTAÇÃO PARA SPRINKLER - FORNECIMENTO E INSTALAÇÃO. AF_10/2020</t>
  </si>
  <si>
    <t xml:space="preserve">102,50</t>
  </si>
  <si>
    <t xml:space="preserve">92669</t>
  </si>
  <si>
    <t xml:space="preserve">JOELHO 45 GRAUS, EM FERRO GALVANIZADO, CONEXÃO ROSQUEADA, DN 25 (1"), INSTALADO EM REDE DE ALIMENTAÇÃO PARA SPRINKLER - FORNECIMENTO E INSTALAÇÃO. AF_10/2020</t>
  </si>
  <si>
    <t xml:space="preserve">37,72</t>
  </si>
  <si>
    <t xml:space="preserve">92670</t>
  </si>
  <si>
    <t xml:space="preserve">JOELHO 90 GRAUS, EM FERRO GALVANIZADO, CONEXÃO ROSQUEADA, DN 25 (1"), INSTALADO EM REDE DE ALIMENTAÇÃO PARA SPRINKLER - FORNECIMENTO E INSTALAÇÃO. AF_10/2020</t>
  </si>
  <si>
    <t xml:space="preserve">92671</t>
  </si>
  <si>
    <t xml:space="preserve">JOELHO 45 GRAUS, EM FERRO GALVANIZADO, CONEXÃO ROSQUEADA, DN 32 (1 1/4"), INSTALADO EM REDE DE ALIMENTAÇÃO PARA SPRINKLER - FORNECIMENTO E INSTALAÇÃO. AF_10/2020</t>
  </si>
  <si>
    <t xml:space="preserve">48,43</t>
  </si>
  <si>
    <t xml:space="preserve">92672</t>
  </si>
  <si>
    <t xml:space="preserve">JOELHO 90 GRAUS, EM FERRO GALVANIZADO, CONEXÃO ROSQUEADA, DN 32 (1 1/4"), INSTALADO EM REDE DE ALIMENTAÇÃO PARA SPRINKLER - FORNECIMENTO E INSTALAÇÃO. AF_10/2020</t>
  </si>
  <si>
    <t xml:space="preserve">44,39</t>
  </si>
  <si>
    <t xml:space="preserve">92673</t>
  </si>
  <si>
    <t xml:space="preserve">JOELHO 45 GRAUS, EM FERRO GALVANIZADO, CONEXÃO ROSQUEADA, DN 40 (1 1/2"), INSTALADO EM REDE DE ALIMENTAÇÃO PARA SPRINKLER - FORNECIMENTO E INSTALAÇÃO. AF_10/2020</t>
  </si>
  <si>
    <t xml:space="preserve">55,34</t>
  </si>
  <si>
    <t xml:space="preserve">92674</t>
  </si>
  <si>
    <t xml:space="preserve">JOELHO 90 GRAUS, EM FERRO GALVANIZADO, CONEXÃO ROSQUEADA, DN 40 (1 1/2"), INSTALADO EM REDE DE ALIMENTAÇÃO PARA SPRINKLER - FORNECIMENTO E INSTALAÇÃO. AF_10/2020</t>
  </si>
  <si>
    <t xml:space="preserve">52,55</t>
  </si>
  <si>
    <t xml:space="preserve">92675</t>
  </si>
  <si>
    <t xml:space="preserve">JOELHO 45 GRAUS, EM FERRO GALVANIZADO, CONEXÃO ROSQUEADA, DN 50 (2"), INSTALADO EM REDE DE ALIMENTAÇÃO PARA SPRINKLER - FORNECIMENTO E INSTALAÇÃO. AF_10/2020</t>
  </si>
  <si>
    <t xml:space="preserve">70,85</t>
  </si>
  <si>
    <t xml:space="preserve">92676</t>
  </si>
  <si>
    <t xml:space="preserve">JOELHO 90 GRAUS, EM FERRO GALVANIZADO, CONEXÃO ROSQUEADA, DN 50 (2"), INSTALADO EM REDE DE ALIMENTAÇÃO PARA SPRINKLER - FORNECIMENTO E INSTALAÇÃO. AF_10/2020</t>
  </si>
  <si>
    <t xml:space="preserve">68,96</t>
  </si>
  <si>
    <t xml:space="preserve">92677</t>
  </si>
  <si>
    <t xml:space="preserve">JOELHO 45 GRAUS, EM FERRO GALVANIZADO, CONEXÃO ROSQUEADA, DN 65 (2 1/2"), INSTALADO EM REDE DE ALIMENTAÇÃO PARA SPRINKLER - FORNECIMENTO E INSTALAÇÃO. AF_10/2020</t>
  </si>
  <si>
    <t xml:space="preserve">114,04</t>
  </si>
  <si>
    <t xml:space="preserve">92678</t>
  </si>
  <si>
    <t xml:space="preserve">JOELHO 90 GRAUS, EM FERRO GALVANIZADO, CONEXÃO ROSQUEADA, DN 65 (2 1/2"), INSTALADO EM REDE DE ALIMENTAÇÃO PARA SPRINKLER - FORNECIMENTO E INSTALAÇÃO. AF_10/2020</t>
  </si>
  <si>
    <t xml:space="preserve">105,70</t>
  </si>
  <si>
    <t xml:space="preserve">92679</t>
  </si>
  <si>
    <t xml:space="preserve">JOELHO 45 GRAUS, EM FERRO GALVANIZADO, CONEXÃO ROSQUEADA, DN 80 (3"), INSTALADO EM REDE DE ALIMENTAÇÃO PARA SPRINKLER - FORNECIMENTO E INSTALAÇÃO. AF_10/2020</t>
  </si>
  <si>
    <t xml:space="preserve">155,48</t>
  </si>
  <si>
    <t xml:space="preserve">92680</t>
  </si>
  <si>
    <t xml:space="preserve">JOELHO 90 GRAUS, EM FERRO GALVANIZADO, CONEXÃO ROSQUEADA, DN 80 (3"), INSTALADO EM REDE DE ALIMENTAÇÃO PARA SPRINKLER - FORNECIMENTO E INSTALAÇÃO. AF_10/2020</t>
  </si>
  <si>
    <t xml:space="preserve">139,43</t>
  </si>
  <si>
    <t xml:space="preserve">92681</t>
  </si>
  <si>
    <t xml:space="preserve">TÊ, EM FERRO GALVANIZADO, CONEXÃO ROSQUEADA, DN 25 (1"), INSTALADO EM REDE DE ALIMENTAÇÃO PARA SPRINKLER - FORNECIMENTO E INSTALAÇÃO. AF_10/2020</t>
  </si>
  <si>
    <t xml:space="preserve">48,33</t>
  </si>
  <si>
    <t xml:space="preserve">92682</t>
  </si>
  <si>
    <t xml:space="preserve">TÊ, EM FERRO GALVANIZADO, CONEXÃO ROSQUEADA, DN 32 (1 1/4"), INSTALADO EM REDE DE ALIMENTAÇÃO PARA SPRINKLER - FORNECIMENTO E INSTALAÇÃO. AF_10/2020</t>
  </si>
  <si>
    <t xml:space="preserve">59,62</t>
  </si>
  <si>
    <t xml:space="preserve">92683</t>
  </si>
  <si>
    <t xml:space="preserve">TÊ, EM FERRO GALVANIZADO, CONEXÃO ROSQUEADA, DN 40 (1 1/2"), INSTALADO EM REDE DE ALIMENTAÇÃO PARA SPRINKLER - FORNECIMENTO E INSTALAÇÃO. AF_10/2020</t>
  </si>
  <si>
    <t xml:space="preserve">69,01</t>
  </si>
  <si>
    <t xml:space="preserve">92684</t>
  </si>
  <si>
    <t xml:space="preserve">TÊ, EM FERRO GALVANIZADO, CONEXÃO ROSQUEADA, DN 50 (2"), INSTALADO EM REDE DE ALIMENTAÇÃO PARA SPRINKLER - FORNECIMENTO E INSTALAÇÃO. AF_10/2020</t>
  </si>
  <si>
    <t xml:space="preserve">91,87</t>
  </si>
  <si>
    <t xml:space="preserve">92685</t>
  </si>
  <si>
    <t xml:space="preserve">TÊ, EM FERRO GALVANIZADO, CONEXÃO ROSQUEADA, DN 65 (2 1/2"), INSTALADO EM REDE DE ALIMENTAÇÃO PARA SPRINKLER - FORNECIMENTO E INSTALAÇÃO. AF_10/2020</t>
  </si>
  <si>
    <t xml:space="preserve">145,09</t>
  </si>
  <si>
    <t xml:space="preserve">92686</t>
  </si>
  <si>
    <t xml:space="preserve">TÊ, EM FERRO GALVANIZADO, CONEXÃO ROSQUEADA, DN 80 (3"), INSTALADO EM REDE DE ALIMENTAÇÃO PARA SPRINKLER - FORNECIMENTO E INSTALAÇÃO. AF_10/2020</t>
  </si>
  <si>
    <t xml:space="preserve">184,33</t>
  </si>
  <si>
    <t xml:space="preserve">92692</t>
  </si>
  <si>
    <t xml:space="preserve">NIPLE, EM FERRO GALVANIZADO, CONEXÃO ROSQUEADA, DN 15 (1/2"), INSTALADO EM RAMAIS E SUB-RAMAIS DE GÁS - FORNECIMENTO E INSTALAÇÃO. AF_10/2020</t>
  </si>
  <si>
    <t xml:space="preserve">92693</t>
  </si>
  <si>
    <t xml:space="preserve">LUVA, EM FERRO GALVANIZADO, CONEXÃO ROSQUEADA, DN 15 (1/2"), INSTALADO EM RAMAIS E SUB-RAMAIS DE GÁS - FORNECIMENTO E INSTALAÇÃO. AF_10/2020</t>
  </si>
  <si>
    <t xml:space="preserve">92694</t>
  </si>
  <si>
    <t xml:space="preserve">NIPLE, EM FERRO GALVANIZADO, CONEXÃO ROSQUEADA, DN 20 (3/4"), INSTALADO EM RAMAIS E SUB-RAMAIS DE GÁS - FORNECIMENTO E INSTALAÇÃO. AF_10/2020</t>
  </si>
  <si>
    <t xml:space="preserve">92695</t>
  </si>
  <si>
    <t xml:space="preserve">LUVA, EM FERRO GALVANIZADO, CONEXÃO ROSQUEADA, DN 20 (3/4"), INSTALADO EM RAMAIS E SUB-RAMAIS DE GÁS - FORNECIMENTO E INSTALAÇÃO. AF_10/2020</t>
  </si>
  <si>
    <t xml:space="preserve">21,89</t>
  </si>
  <si>
    <t xml:space="preserve">92696</t>
  </si>
  <si>
    <t xml:space="preserve">NIPLE, EM FERRO GALVANIZADO, CONEXÃO ROSQUEADA, DN 25 (1"), INSTALADO EM RAMAIS E SUB-RAMAIS DE GÁS - FORNECIMENTO E INSTALAÇÃO. AF_10/2020</t>
  </si>
  <si>
    <t xml:space="preserve">92697</t>
  </si>
  <si>
    <t xml:space="preserve">LUVA, EM FERRO GALVANIZADO, CONEXÃO ROSQUEADA, DN 25 (1"), INSTALADO EM RAMAIS E SUB-RAMAIS DE GÁS - FORNECIMENTO E INSTALAÇÃO. AF_10/2020</t>
  </si>
  <si>
    <t xml:space="preserve">35,44</t>
  </si>
  <si>
    <t xml:space="preserve">92698</t>
  </si>
  <si>
    <t xml:space="preserve">JOELHO 45 GRAUS, EM FERRO GALVANIZADO, CONEXÃO ROSQUEADA, DN 15 (1/2"), INSTALADO EM RAMAIS E SUB-RAMAIS DE GÁS - FORNECIMENTO E INSTALAÇÃO. AF_10/2020</t>
  </si>
  <si>
    <t xml:space="preserve">92699</t>
  </si>
  <si>
    <t xml:space="preserve">JOELHO 90 GRAUS, EM FERRO GALVANIZADO, CONEXÃO ROSQUEADA, DN 15 (1/2"), INSTALADO EM RAMAIS E SUB-RAMAIS DE GÁS - FORNECIMENTO E INSTALAÇÃO. AF_10/2020</t>
  </si>
  <si>
    <t xml:space="preserve">18,83</t>
  </si>
  <si>
    <t xml:space="preserve">92700</t>
  </si>
  <si>
    <t xml:space="preserve">JOELHO 45 GRAUS, EM FERRO GALVANIZADO, CONEXÃO ROSQUEADA, DN 20 (3/4"), INSTALADO EM RAMAIS E SUB-RAMAIS DE GÁS - FORNECIMENTO E INSTALAÇÃO. AF_10/2020</t>
  </si>
  <si>
    <t xml:space="preserve">32,70</t>
  </si>
  <si>
    <t xml:space="preserve">92701</t>
  </si>
  <si>
    <t xml:space="preserve">JOELHO 90 GRAUS, EM FERRO GALVANIZADO, CONEXÃO ROSQUEADA, DN 20 (3/4"), INSTALADO EM RAMAIS E SUB-RAMAIS DE GÁS - FORNECIMENTO E INSTALAÇÃO. AF_10/2020</t>
  </si>
  <si>
    <t xml:space="preserve">31,05</t>
  </si>
  <si>
    <t xml:space="preserve">92702</t>
  </si>
  <si>
    <t xml:space="preserve">JOELHO 45 GRAUS, EM FERRO GALVANIZADO, CONEXÃO ROSQUEADA, DN 25 (1"), INSTALADO EM RAMAIS E SUB-RAMAIS DE GÁS - FORNECIMENTO E INSTALAÇÃO. AF_10/2020</t>
  </si>
  <si>
    <t xml:space="preserve">92703</t>
  </si>
  <si>
    <t xml:space="preserve">JOELHO 90 GRAUS, EM FERRO GALVANIZADO, CONEXÃO ROSQUEADA, DN 25 (1"), INSTALADO EM RAMAIS E SUB-RAMAIS DE GÁS - FORNECIMENTO E INSTALAÇÃO. AF_10/2020</t>
  </si>
  <si>
    <t xml:space="preserve">49,33</t>
  </si>
  <si>
    <t xml:space="preserve">92704</t>
  </si>
  <si>
    <t xml:space="preserve">TÊ, EM FERRO GALVANIZADO, CONEXÃO ROSQUEADA, DN 15 (1/2"), INSTALADO EM RAMAIS E SUB-RAMAIS DE GÁS - FORNECIMENTO E INSTALAÇÃO. AF_10/2020</t>
  </si>
  <si>
    <t xml:space="preserve">25,34</t>
  </si>
  <si>
    <t xml:space="preserve">92705</t>
  </si>
  <si>
    <t xml:space="preserve">TÊ, EM FERRO GALVANIZADO, CONEXÃO ROSQUEADA, DN 20 (3/4"), INSTALADO EM RAMAIS E SUB-RAMAIS DE GÁS - FORNECIMENTO E INSTALAÇÃO. AF_10/2020</t>
  </si>
  <si>
    <t xml:space="preserve">92706</t>
  </si>
  <si>
    <t xml:space="preserve">TÊ, EM FERRO GALVANIZADO, CONEXÃO ROSQUEADA, DN 25 (1"), INSTALADO EM RAMAIS E SUB-RAMAIS DE GÁS - FORNECIMENTO E INSTALAÇÃO. AF_10/2020</t>
  </si>
  <si>
    <t xml:space="preserve">66,53</t>
  </si>
  <si>
    <t xml:space="preserve">92889</t>
  </si>
  <si>
    <t xml:space="preserve">UNIÃO, EM FERRO GALVANIZADO, DN 50 (2"), CONEXÃO ROSQUEADA, INSTALADO EM PRUMADAS - FORNECIMENTO E INSTALAÇÃO. AF_10/2020</t>
  </si>
  <si>
    <t xml:space="preserve">117,10</t>
  </si>
  <si>
    <t xml:space="preserve">92890</t>
  </si>
  <si>
    <t xml:space="preserve">UNIÃO, EM FERRO GALVANIZADO, DN 65 (2 1/2"), CONEXÃO ROSQUEADA, INSTALADO EM PRUMADAS - FORNECIMENTO E INSTALAÇÃO. AF_10/2020</t>
  </si>
  <si>
    <t xml:space="preserve">175,29</t>
  </si>
  <si>
    <t xml:space="preserve">92891</t>
  </si>
  <si>
    <t xml:space="preserve">UNIÃO, EM FERRO GALVANIZADO, DN 80 (3"), CONEXÃO ROSQUEADA, INSTALADO EM PRUMADAS - FORNECIMENTO E INSTALAÇÃO. AF_10/2020</t>
  </si>
  <si>
    <t xml:space="preserve">254,86</t>
  </si>
  <si>
    <t xml:space="preserve">92892</t>
  </si>
  <si>
    <t xml:space="preserve">UNIÃO, EM FERRO GALVANIZADO, DN 25 (1"), CONEXÃO ROSQUEADA, INSTALADO EM REDE DE ALIMENTAÇÃO PARA HIDRANTE - FORNECIMENTO E INSTALAÇÃO. AF_10/2020</t>
  </si>
  <si>
    <t xml:space="preserve">52,29</t>
  </si>
  <si>
    <t xml:space="preserve">92893</t>
  </si>
  <si>
    <t xml:space="preserve">UNIÃO, EM FERRO GALVANIZADO, DN 32 (1 1/4"), CONEXÃO ROSQUEADA, INSTALADO EM REDE DE ALIMENTAÇÃO PARA HIDRANTE - FORNECIMENTO E INSTALAÇÃO. AF_10/2020</t>
  </si>
  <si>
    <t xml:space="preserve">73,07</t>
  </si>
  <si>
    <t xml:space="preserve">92894</t>
  </si>
  <si>
    <t xml:space="preserve">UNIÃO, EM FERRO GALVANIZADO, DN 40 (1 1/2"), CONEXÃO ROSQUEADA, INSTALADO EM REDE DE ALIMENTAÇÃO PARA HIDRANTE - FORNECIMENTO E INSTALAÇÃO. AF_10/2020</t>
  </si>
  <si>
    <t xml:space="preserve">86,87</t>
  </si>
  <si>
    <t xml:space="preserve">92895</t>
  </si>
  <si>
    <t xml:space="preserve">UNIÃO, EM FERRO GALVANIZADO, DN 50 (2"), CONEXÃO ROSQUEADA, INSTALADO EM REDE DE ALIMENTAÇÃO PARA HIDRANTE - FORNECIMENTO E INSTALAÇÃO. AF_10/2020</t>
  </si>
  <si>
    <t xml:space="preserve">117,05</t>
  </si>
  <si>
    <t xml:space="preserve">92896</t>
  </si>
  <si>
    <t xml:space="preserve">UNIÃO, EM FERRO GALVANIZADO, DN 65 (2 1/2"), CONEXÃO ROSQUEADA, INSTALADO EM REDE DE ALIMENTAÇÃO PARA HIDRANTE - FORNECIMENTO E INSTALAÇÃO. AF_10/2020</t>
  </si>
  <si>
    <t xml:space="preserve">176,99</t>
  </si>
  <si>
    <t xml:space="preserve">92897</t>
  </si>
  <si>
    <t xml:space="preserve">UNIÃO, EM FERRO GALVANIZADO, DN 80 (3"), CONEXÃO ROSQUEADA, INSTALADO EM REDE DE ALIMENTAÇÃO PARA HIDRANTE - FORNECIMENTO E INSTALAÇÃO. AF_10/2020</t>
  </si>
  <si>
    <t xml:space="preserve">258,36</t>
  </si>
  <si>
    <t xml:space="preserve">92898</t>
  </si>
  <si>
    <t xml:space="preserve">UNIÃO, EM FERRO GALVANIZADO, CONEXÃO ROSQUEADA, DN 25 (1"), INSTALADO EM REDE DE ALIMENTAÇÃO PARA SPRINKLER - FORNECIMENTO E INSTALAÇÃO. AF_10/2020</t>
  </si>
  <si>
    <t xml:space="preserve">42,84</t>
  </si>
  <si>
    <t xml:space="preserve">92899</t>
  </si>
  <si>
    <t xml:space="preserve">UNIÃO, EM FERRO GALVANIZADO, CONEXÃO ROSQUEADA, DN 32 (1 1/4"), INSTALADO EM REDE DE ALIMENTAÇÃO PARA SPRINKLER - FORNECIMENTO E INSTALAÇÃO. AF_10/2020</t>
  </si>
  <si>
    <t xml:space="preserve">92900</t>
  </si>
  <si>
    <t xml:space="preserve">UNIÃO, EM FERRO GALVANIZADO, CONEXÃO ROSQUEADA, DN 40 (1 1/2"), INSTALADO EM REDE DE ALIMENTAÇÃO PARA SPRINKLER - FORNECIMENTO E INSTALAÇÃO. AF_10/2020</t>
  </si>
  <si>
    <t xml:space="preserve">74,62</t>
  </si>
  <si>
    <t xml:space="preserve">92901</t>
  </si>
  <si>
    <t xml:space="preserve">UNIÃO, EM FERRO GALVANIZADO, CONEXÃO ROSQUEADA, DN 50 (2"), INSTALADO EM REDE DE ALIMENTAÇÃO PARA SPRINKLER - FORNECIMENTO E INSTALAÇÃO. AF_10/2020</t>
  </si>
  <si>
    <t xml:space="preserve">102,95</t>
  </si>
  <si>
    <t xml:space="preserve">92902</t>
  </si>
  <si>
    <t xml:space="preserve">UNIÃO, EM FERRO GALVANIZADO, CONEXÃO ROSQUEADA, DN 65 (2 1/2"), INSTALADO EM REDE DE ALIMENTAÇÃO PARA SPRINKLER - FORNECIMENTO E INSTALAÇÃO. AF_10/2020</t>
  </si>
  <si>
    <t xml:space="preserve">160,09</t>
  </si>
  <si>
    <t xml:space="preserve">92903</t>
  </si>
  <si>
    <t xml:space="preserve">UNIÃO, EM FERRO GALVANIZADO, CONEXÃO ROSQUEADA, DN 80 (3"), INSTALADO EM REDE DE ALIMENTAÇÃO PARA SPRINKLER - FORNECIMENTO E INSTALAÇÃO. AF_10/2020</t>
  </si>
  <si>
    <t xml:space="preserve">238,71</t>
  </si>
  <si>
    <t xml:space="preserve">92904</t>
  </si>
  <si>
    <t xml:space="preserve">UNIÃO, EM FERRO GALVANIZADO, CONEXÃO ROSQUEADA, DN 15 (1/2"), INSTALADO EM RAMAIS E SUB-RAMAIS DE GÁS - FORNECIMENTO E INSTALAÇÃO. AF_10/2020</t>
  </si>
  <si>
    <t xml:space="preserve">92905</t>
  </si>
  <si>
    <t xml:space="preserve">UNIÃO, EM FERRO GALVANIZADO, CONEXÃO ROSQUEADA, DN 20 (3/4"), INSTALADO EM RAMAIS E SUB-RAMAIS DE GÁS - FORNECIMENTO E INSTALAÇÃO. AF_10/2020</t>
  </si>
  <si>
    <t xml:space="preserve">41,70</t>
  </si>
  <si>
    <t xml:space="preserve">92906</t>
  </si>
  <si>
    <t xml:space="preserve">UNIÃO, EM FERRO GALVANIZADO, CONEXÃO ROSQUEADA, DN 25 (1"), INSTALADO EM RAMAIS E SUB-RAMAIS DE GÁS - FORNECIMENTO E INSTALAÇÃO. AF_10/2020</t>
  </si>
  <si>
    <t xml:space="preserve">51,89</t>
  </si>
  <si>
    <t xml:space="preserve">92907</t>
  </si>
  <si>
    <t xml:space="preserve">LUVA DE REDUÇÃO, EM FERRO GALVANIZADO, 2" X 1 1/2", CONEXÃO ROSQUEADA, INSTALADO EM PRUMADAS - FORNECIMENTO E INSTALAÇÃO. AF_10/2020</t>
  </si>
  <si>
    <t xml:space="preserve">65,03</t>
  </si>
  <si>
    <t xml:space="preserve">92908</t>
  </si>
  <si>
    <t xml:space="preserve">LUVA DE REDUÇÃO, EM FERRO GALVANIZADO, 2" X 1 1/4", CONEXÃO ROSQUEADA, INSTALADO EM PRUMADAS - FORNECIMENTO E INSTALAÇÃO. AF_10/2020</t>
  </si>
  <si>
    <t xml:space="preserve">92909</t>
  </si>
  <si>
    <t xml:space="preserve">LUVA DE REDUÇÃO, EM FERRO GALVANIZADO, 2" X 1", CONEXÃO ROSQUEADA, INSTALADO EM PRUMADAS - FORNECIMENTO E INSTALAÇÃO. AF_10/2020</t>
  </si>
  <si>
    <t xml:space="preserve">92910</t>
  </si>
  <si>
    <t xml:space="preserve">LUVA DE REDUÇÃO, EM FERRO GALVANIZADO, 2 1/2" X 1 1/2", CONEXÃO ROSQUEADA, INSTALADO EM PRUMADAS - FORNECIMENTO E INSTALAÇÃO. AF_10/2020</t>
  </si>
  <si>
    <t xml:space="preserve">92,35</t>
  </si>
  <si>
    <t xml:space="preserve">92911</t>
  </si>
  <si>
    <t xml:space="preserve">LUVA DE REDUÇÃO, EM FERRO GALVANIZADO, 2 1/2" X 2", CONEXÃO ROSQUEADA, INSTALADO EM PRUMADAS - FORNECIMENTO E INSTALAÇÃO. AF_10/2020</t>
  </si>
  <si>
    <t xml:space="preserve">92912</t>
  </si>
  <si>
    <t xml:space="preserve">LUVA DE REDUÇÃO, EM FERRO GALVANIZADO, 3" X 1 1/2", CONEXÃO ROSQUEADA, INSTALADO EM PRUMADAS - FORNECIMENTO E INSTALAÇÃO. AF_10/2020</t>
  </si>
  <si>
    <t xml:space="preserve">122,03</t>
  </si>
  <si>
    <t xml:space="preserve">92913</t>
  </si>
  <si>
    <t xml:space="preserve">LUVA DE REDUÇÃO, EM FERRO GALVANIZADO, 3" X 2 1/2", CONEXÃO ROSQUEADA, INSTALADO EM PRUMADAS - FORNECIMENTO E INSTALAÇÃO. AF_10/2020</t>
  </si>
  <si>
    <t xml:space="preserve">124,92</t>
  </si>
  <si>
    <t xml:space="preserve">92914</t>
  </si>
  <si>
    <t xml:space="preserve">LUVA DE REDUÇÃO, EM FERRO GALVANIZADO, 3" X 2", CONEXÃO ROSQUEADA, INSTALADO EM PRUMADAS - FORNECIMENTO E INSTALAÇÃO. AF_10/2020</t>
  </si>
  <si>
    <t xml:space="preserve">92918</t>
  </si>
  <si>
    <t xml:space="preserve">LUVA DE REDUÇÃO, EM FERRO GALVANIZADO, 1" X 1/2", CONEXÃO ROSQUEADA, INSTALADO EM REDE DE ALIMENTAÇÃO PARA HIDRANTE - FORNECIMENTO E INSTALAÇÃO. AF_10/2020</t>
  </si>
  <si>
    <t xml:space="preserve">92920</t>
  </si>
  <si>
    <t xml:space="preserve">LUVA DE REDUÇÃO, EM FERRO GALVANIZADO, 1" X 3/4", CONEXÃO ROSQUEADA, INSTALADO EM REDE DE ALIMENTAÇÃO PARA HIDRANTE - FORNECIMENTO E INSTALAÇÃO. AF_10/2020</t>
  </si>
  <si>
    <t xml:space="preserve">35,92</t>
  </si>
  <si>
    <t xml:space="preserve">92925</t>
  </si>
  <si>
    <t xml:space="preserve">LUVA DE REDUÇÃO, EM FERRO GALVANIZADO, 1 1/4" X 1", CONEXÃO ROSQUEADA, INSTALADO EM REDE DE ALIMENTAÇÃO PARA HIDRANTE - FORNECIMENTO E INSTALAÇÃO. AF_10/2020</t>
  </si>
  <si>
    <t xml:space="preserve">43,62</t>
  </si>
  <si>
    <t xml:space="preserve">92926</t>
  </si>
  <si>
    <t xml:space="preserve">LUVA DE REDUÇÃO, EM FERRO GALVANIZADO, 1 1/4" X 1/2", CONEXÃO ROSQUEADA, INSTALADO EM REDE DE ALIMENTAÇÃO PARA HIDRANTE - FORNECIMENTO E INSTALAÇÃO. AF_10/2020</t>
  </si>
  <si>
    <t xml:space="preserve">43,61</t>
  </si>
  <si>
    <t xml:space="preserve">92927</t>
  </si>
  <si>
    <t xml:space="preserve">LUVA DE REDUÇÃO, EM FERRO GALVANIZADO, 1 1/4" X 3/4", CONEXÃO ROSQUEADA, INSTALADO EM REDE DE ALIMENTAÇÃO PARA HIDRANTE - FORNECIMENTO E INSTALAÇÃO. AF_10/2020</t>
  </si>
  <si>
    <t xml:space="preserve">92928</t>
  </si>
  <si>
    <t xml:space="preserve">LUVA DE REDUÇÃO, EM FERRO GALVANIZADO, 1 1/2" X 1 1/4", CONEXÃO ROSQUEADA, INSTALADO EM REDE DE ALIMENTAÇÃO PARA HIDRANTE - FORNECIMENTO E INSTALAÇÃO. AF_10/2020</t>
  </si>
  <si>
    <t xml:space="preserve">49,66</t>
  </si>
  <si>
    <t xml:space="preserve">92929</t>
  </si>
  <si>
    <t xml:space="preserve">LUVA DE REDUÇÃO, EM FERRO GALVANIZADO, 1 1/2" X 1", CONEXÃO ROSQUEADA, INSTALADO EM REDE DE ALIMENTAÇÃO PARA HIDRANTE - FORNECIMENTO E INSTALAÇÃO. AF_10/2020</t>
  </si>
  <si>
    <t xml:space="preserve">92930</t>
  </si>
  <si>
    <t xml:space="preserve">LUVA DE REDUÇÃO, EM FERRO GALVANIZADO, 1 1/2" X 3/4", CONEXÃO ROSQUEADA, INSTALADO EM REDE DE ALIMENTAÇÃO PARA HIDRANTE - FORNECIMENTO E INSTALAÇÃO. AF_10/2020</t>
  </si>
  <si>
    <t xml:space="preserve">92931</t>
  </si>
  <si>
    <t xml:space="preserve">LUVA DE REDUÇÃO, EM FERRO GALVANIZADO, 2" X 1 1/2", CONEXÃO ROSQUEADA, INSTALADO EM REDE DE ALIMENTAÇÃO PARA HIDRANTE - FORNECIMENTO E INSTALAÇÃO. AF_10/2020</t>
  </si>
  <si>
    <t xml:space="preserve">64,98</t>
  </si>
  <si>
    <t xml:space="preserve">92932</t>
  </si>
  <si>
    <t xml:space="preserve">LUVA DE REDUÇÃO, EM FERRO GALVANIZADO, 2" X 1 1/4", CONEXÃO ROSQUEADA, INSTALADO EM REDE DE ALIMENTAÇÃO PARA HIDRANTE - FORNECIMENTO E INSTALAÇÃO. AF_10/2020</t>
  </si>
  <si>
    <t xml:space="preserve">92933</t>
  </si>
  <si>
    <t xml:space="preserve">LUVA DE REDUÇÃO, EM FERRO GALVANIZADO, 2" X 1", CONEXÃO ROSQUEADA, INSTALADO EM REDE DE ALIMENTAÇÃO PARA HIDRANTE - FORNECIMENTO E INSTALAÇÃO. AF_10/2020</t>
  </si>
  <si>
    <t xml:space="preserve">92934</t>
  </si>
  <si>
    <t xml:space="preserve">LUVA DE REDUÇÃO, EM FERRO GALVANIZADO, 2 1/2" X 1 1/2", CONEXÃO ROSQUEADA, INSTALADO EM REDE DE ALIMENTAÇÃO PARA HIDRANTE - FORNECIMENTO E INSTALAÇÃO. AF_10/2020</t>
  </si>
  <si>
    <t xml:space="preserve">94,05</t>
  </si>
  <si>
    <t xml:space="preserve">92935</t>
  </si>
  <si>
    <t xml:space="preserve">LUVA DE REDUÇÃO, EM FERRO GALVANIZADO, 2 1/2" X 2", CONEXÃO ROSQUEADA, INSTALADO EM REDE DE ALIMENTAÇÃO PARA HIDRANTE - FORNECIMENTO E INSTALAÇÃO. AF_10/2020</t>
  </si>
  <si>
    <t xml:space="preserve">92936</t>
  </si>
  <si>
    <t xml:space="preserve">LUVA DE REDUÇÃO, EM FERRO GALVANIZADO, 3" X 2 1/2", CONEXÃO ROSQUEADA, INSTALADO EM REDE DE ALIMENTAÇÃO PARA HIDRANTE - FORNECIMENTO E INSTALAÇÃO. AF_10/2020</t>
  </si>
  <si>
    <t xml:space="preserve">128,42</t>
  </si>
  <si>
    <t xml:space="preserve">92937</t>
  </si>
  <si>
    <t xml:space="preserve">LUVA DE REDUÇÃO, EM FERRO GALVANIZADO, 3" X 2", CONEXÃO ROSQUEADA, INSTALADO EM REDE DE ALIMENTAÇÃO PARA HIDRANTE - FORNECIMENTO E INSTALAÇÃO. AF_10/2020</t>
  </si>
  <si>
    <t xml:space="preserve">92938</t>
  </si>
  <si>
    <t xml:space="preserve">LUVA DE REDUÇÃO, EM FERRO GALVANIZADO, 1" X 1/2", CONEXÃO ROSQUEADA, INSTALADO EM REDE DE ALIMENTAÇÃO PARA SPRINKLER - FORNECIMENTO E INSTALAÇÃO. AF_10/2020</t>
  </si>
  <si>
    <t xml:space="preserve">26,26</t>
  </si>
  <si>
    <t xml:space="preserve">92939</t>
  </si>
  <si>
    <t xml:space="preserve">LUVA DE REDUÇÃO, EM FERRO GALVANIZADO, 1" X 3/4", CONEXÃO ROSQUEADA, INSTALADO EM REDE DE ALIMENTAÇÃO PARA SPRINKLER - FORNECIMENTO E INSTALAÇÃO. AF_10/2020</t>
  </si>
  <si>
    <t xml:space="preserve">92940</t>
  </si>
  <si>
    <t xml:space="preserve">LUVA DE REDUÇÃO, EM FERRO GALVANIZADO, 1 1/4" X 1", CONEXÃO ROSQUEADA, INSTALADO EM REDE DE ALIMENTAÇÃO PARA SPRINKLER - FORNECIMENTO E INSTALAÇÃO. AF_10/2020</t>
  </si>
  <si>
    <t xml:space="preserve">32,87</t>
  </si>
  <si>
    <t xml:space="preserve">92941</t>
  </si>
  <si>
    <t xml:space="preserve">LUVA DE REDUÇÃO, EM FERRO GALVANIZADO, 1 1/4" X 1/2", CONEXÃO ROSQUEADA, INSTALADO EM REDE DE ALIMENTAÇÃO PARA SPRINKLER - FORNECIMENTO E INSTALAÇÃO. AF_10/2020</t>
  </si>
  <si>
    <t xml:space="preserve">92942</t>
  </si>
  <si>
    <t xml:space="preserve">LUVA DE REDUÇÃO, EM FERRO GALVANIZADO, 1 1/4" X 3/4", CONEXÃO ROSQUEADA, INSTALADO EM REDE DE ALIMENTAÇÃO PARA SPRINKLER - FORNECIMENTO E INSTALAÇÃO. AF_10/2020</t>
  </si>
  <si>
    <t xml:space="preserve">92943</t>
  </si>
  <si>
    <t xml:space="preserve">LUVA DE REDUÇÃO, EM FERRO GALVANIZADO, 1 1/2" X 1 1/4", CONEXÃO ROSQUEADA, INSTALADO EM REDE DE ALIMENTAÇÃO PARA SPRINKLER - FORNECIMENTO E INSTALAÇÃO. AF_10/2020</t>
  </si>
  <si>
    <t xml:space="preserve">37,41</t>
  </si>
  <si>
    <t xml:space="preserve">92944</t>
  </si>
  <si>
    <t xml:space="preserve">LUVA DE REDUÇÃO, EM FERRO GALVANIZADO, 1 1/2" X 1", CONEXÃO ROSQUEADA, INSTALADO EM REDE DE ALIMENTAÇÃO PARA SPRINKLER - FORNECIMENTO E INSTALAÇÃO. AF_10/2020</t>
  </si>
  <si>
    <t xml:space="preserve">92945</t>
  </si>
  <si>
    <t xml:space="preserve">LUVA DE REDUÇÃO, EM FERRO GALVANIZADO, 1 1/2" X 3/4", CONEXÃO ROSQUEADA, INSTALADO EM REDE DE ALIMENTAÇÃO PARA SPRINKLER - FORNECIMENTO E INSTALAÇÃO. AF_10/2020</t>
  </si>
  <si>
    <t xml:space="preserve">92946</t>
  </si>
  <si>
    <t xml:space="preserve">LUVA DE REDUÇÃO, EM FERRO GALVANIZADO, 2" X 1 1/2", CONEXÃO ROSQUEADA, INSTALADO EM REDE DE ALIMENTAÇÃO PARA SPRINKLER - FORNECIMENTO E INSTALAÇÃO. AF_10/2020</t>
  </si>
  <si>
    <t xml:space="preserve">50,88</t>
  </si>
  <si>
    <t xml:space="preserve">92947</t>
  </si>
  <si>
    <t xml:space="preserve">LUVA DE REDUÇÃO, EM FERRO GALVANIZADO, 2" X 1 1/4", CONEXÃO ROSQUEADA, INSTALADO EM REDE DE ALIMENTAÇÃO PARA SPRINKLER - FORNECIMENTO E INSTALAÇÃO. AF_10/2020</t>
  </si>
  <si>
    <t xml:space="preserve">92948</t>
  </si>
  <si>
    <t xml:space="preserve">LUVA DE REDUÇÃO, EM FERRO GALVANIZADO, 2" X 1", CONEXÃO ROSQUEADA, INSTALADO EM REDE DE ALIMENTAÇÃO PARA SPRINKLER - FORNECIMENTO E INSTALAÇÃO. AF_10/2020</t>
  </si>
  <si>
    <t xml:space="preserve">92949</t>
  </si>
  <si>
    <t xml:space="preserve">LUVA DE REDUÇÃO, EM FERRO GALVANIZADO, 2 1/2" X 1 1/2", CONEXÃO ROSQUEADA, INSTALADO EM REDE DE ALIMENTAÇÃO PARA SPRINKLER - FORNECIMENTO E INSTALAÇÃO. AF_10/2020</t>
  </si>
  <si>
    <t xml:space="preserve">92950</t>
  </si>
  <si>
    <t xml:space="preserve">LUVA DE REDUÇÃO, EM FERRO GALVANIZADO, 2 1/2" X 2", CONEXÃO ROSQUEADA, INSTALADO EM REDE DE ALIMENTAÇÃO PARA SPRINKLER - FORNECIMENTO E INSTALAÇÃO. AF_10/2020</t>
  </si>
  <si>
    <t xml:space="preserve">92951</t>
  </si>
  <si>
    <t xml:space="preserve">LUVA DE REDUÇÃO, EM FERRO GALVANIZADO, 3" X 2 1/2", CONEXÃO ROSQUEADA, INSTALADO EM REDE DE ALIMENTAÇÃO PARA SPRINKLER - FORNECIMENTO E INSTALAÇÃO. AF_10/2020</t>
  </si>
  <si>
    <t xml:space="preserve">108,77</t>
  </si>
  <si>
    <t xml:space="preserve">92952</t>
  </si>
  <si>
    <t xml:space="preserve">LUVA DE REDUÇÃO, EM FERRO GALVANIZADO, 3" X 2", CONEXÃO ROSQUEADA, INSTALADO EM REDE DE ALIMENTAÇÃO PARA SPRINKLER - FORNECIMENTO E INSTALAÇÃO. AF_10/2020</t>
  </si>
  <si>
    <t xml:space="preserve">92953</t>
  </si>
  <si>
    <t xml:space="preserve">LUVA DE REDUÇÃO, EM FERRO GALVANIZADO, 3/4" X 1/2", CONEXÃO ROSQUEADA, INSTALADO EM RAMAIS E SUB-RAMAIS DE GÁS - FORNECIMENTO E INSTALAÇÃO. AF_10/2020</t>
  </si>
  <si>
    <t xml:space="preserve">22,99</t>
  </si>
  <si>
    <t xml:space="preserve">93050</t>
  </si>
  <si>
    <t xml:space="preserve">LUVA PASSANTE EM COBRE, DN 22 MM, SEM ANEL DE SOLDA, INSTALADO EM PRUMADA  FORNECIMENTO E INSTALAÇÃO. AF_01/2016</t>
  </si>
  <si>
    <t xml:space="preserve">93051</t>
  </si>
  <si>
    <t xml:space="preserve">BUCHA DE REDUÇÃO EM COBRE, DN 22 MM X 15 MM, SEM ANEL DE SOLDA, BOLSA X BOLSA, INSTALADO EM PRUMADA  FORNECIMENTO E INSTALAÇÃO. AF_01/2016</t>
  </si>
  <si>
    <t xml:space="preserve">93052</t>
  </si>
  <si>
    <t xml:space="preserve">JUNTA DE EXPANSÃO EM COBRE, DN 22 MM, PONTA X PONTA, INSTALADO EM PRUMADA  FORNECIMENTO E INSTALAÇÃO. AF_01/2016</t>
  </si>
  <si>
    <t xml:space="preserve">519,55</t>
  </si>
  <si>
    <t xml:space="preserve">93054</t>
  </si>
  <si>
    <t xml:space="preserve">CONECTOR EM BRONZE/LATÃO, DN 22 MM X 3/4", SEM ANEL DE SOLDA, BOLSA X ROSCA F, INSTALADO EM PRUMADA  FORNECIMENTO E INSTALAÇÃO. AF_01/2016</t>
  </si>
  <si>
    <t xml:space="preserve">22,38</t>
  </si>
  <si>
    <t xml:space="preserve">93055</t>
  </si>
  <si>
    <t xml:space="preserve">CURVA DE TRANSPOSIÇÃO EM BRONZE/LATÃO, DN 22 MM, SEM ANEL DE SOLDA, BOLSA X BOLSA, INSTALADO EM PRUMADA  FORNECIMENTO E INSTALAÇÃO. AF_01/2016</t>
  </si>
  <si>
    <t xml:space="preserve">45,42</t>
  </si>
  <si>
    <t xml:space="preserve">93056</t>
  </si>
  <si>
    <t xml:space="preserve">LUVA PASSANTE EM COBRE, DN 28 MM, SEM ANEL DE SOLDA, INSTALADO EM PRUMADA  FORNECIMENTO E INSTALAÇÃO. AF_01/2016</t>
  </si>
  <si>
    <t xml:space="preserve">93057</t>
  </si>
  <si>
    <t xml:space="preserve">BUCHA DE REDUÇÃO EM COBRE, DN 28 MM X 22 MM, SEM ANEL DE SOLDA, PONTA X BOLSA, INSTALADO EM PRUMADA  FORNECIMENTO E INSTALAÇÃO. AF_01/2016</t>
  </si>
  <si>
    <t xml:space="preserve">15,04</t>
  </si>
  <si>
    <t xml:space="preserve">93058</t>
  </si>
  <si>
    <t xml:space="preserve">JUNTA DE EXPANSÃO EM COBRE, DN 28 MM, PONTA X PONTA, INSTALADO EM PRUMADA  FORNECIMENTO E INSTALAÇÃO. AF_01/2016</t>
  </si>
  <si>
    <t xml:space="preserve">571,34</t>
  </si>
  <si>
    <t xml:space="preserve">93059</t>
  </si>
  <si>
    <t xml:space="preserve">CONECTOR EM BRONZE/LATÃO, DN 28 MM X 1/2", SEM ANEL DE SOLDA, BOLSA X ROSCA F, INSTALADO EM PRUMADA  FORNECIMENTO E INSTALAÇÃO. AF_01/2016</t>
  </si>
  <si>
    <t xml:space="preserve">30,69</t>
  </si>
  <si>
    <t xml:space="preserve">93060</t>
  </si>
  <si>
    <t xml:space="preserve">CURVA DE TRANSPOSIÇÃO EM BRONZE/LATÃO, DN 28 MM, SEM ANEL DE SOLDA, BOLSA X BOLSA, INSTALADO EM PRUMADA  FORNECIMENTO E INSTALAÇÃO. AF_01/2016</t>
  </si>
  <si>
    <t xml:space="preserve">79,02</t>
  </si>
  <si>
    <t xml:space="preserve">93061</t>
  </si>
  <si>
    <t xml:space="preserve">LUVA PASSANTE EM COBRE, DN 35 MM, SEM ANEL DE SOLDA, INSTALADO EM PRUMADA  FORNECIMENTO E INSTALAÇÃO. AF_01/2016</t>
  </si>
  <si>
    <t xml:space="preserve">32,01</t>
  </si>
  <si>
    <t xml:space="preserve">93062</t>
  </si>
  <si>
    <t xml:space="preserve">BUCHA DE REDUÇÃO EM COBRE, DN 35 MM X 28 MM, SEM ANEL DE SOLDA, PONTA X BOLSA, INSTALADO EM PRUMADA  FORNECIMENTO E INSTALAÇÃO. AF_01/2016</t>
  </si>
  <si>
    <t xml:space="preserve">27,83</t>
  </si>
  <si>
    <t xml:space="preserve">93063</t>
  </si>
  <si>
    <t xml:space="preserve">JUNTA DE EXPANSÃO EM BRONZE/LATÃO, DN 35 MM, PONTA X PONTA, INSTALADO EM PRUMADA  FORNECIMENTO E INSTALAÇÃO. AF_01/2016</t>
  </si>
  <si>
    <t xml:space="preserve">654,41</t>
  </si>
  <si>
    <t xml:space="preserve">93064</t>
  </si>
  <si>
    <t xml:space="preserve">LUVA PASSANTE EM COBRE, DN 42 MM, SEM ANEL DE SOLDA, INSTALADO EM PRUMADA  FORNECIMENTO E INSTALAÇÃO. AF_01/2016</t>
  </si>
  <si>
    <t xml:space="preserve">49,29</t>
  </si>
  <si>
    <t xml:space="preserve">93065</t>
  </si>
  <si>
    <t xml:space="preserve">BUCHA DE REDUÇÃO EM COBRE, DN 42 MM X 35 MM, SEM ANEL DE SOLDA, PONTA X BOLSA, INSTALADO EM PRUMADA  FORNECIMENTO E INSTALAÇÃO. AF_01/2016</t>
  </si>
  <si>
    <t xml:space="preserve">46,20</t>
  </si>
  <si>
    <t xml:space="preserve">93066</t>
  </si>
  <si>
    <t xml:space="preserve">JUNTA DE EXPANSÃO EM BRONZE/LATÃO, DN 42 MM, PONTA X PONTA, INSTALADO EM PRUMADA  FORNECIMENTO E INSTALAÇÃO. AF_01/2016</t>
  </si>
  <si>
    <t xml:space="preserve">821,44</t>
  </si>
  <si>
    <t xml:space="preserve">93067</t>
  </si>
  <si>
    <t xml:space="preserve">LUVA PASSANTE EM COBRE, DN 54 MM, SEM ANEL DE SOLDA, INSTALADO EM PRUMADA  FORNECIMENTO E INSTALAÇÃO. AF_01/2016</t>
  </si>
  <si>
    <t xml:space="preserve">73,00</t>
  </si>
  <si>
    <t xml:space="preserve">93068</t>
  </si>
  <si>
    <t xml:space="preserve">BUCHA DE REDUÇÃO EM COBRE, DN 54 MM X 42 MM, SEM ANEL DE SOLDA, PONTA X BOLSA, INSTALADO EM PRUMADA  FORNECIMENTO E INSTALAÇÃO. AF_01/2016</t>
  </si>
  <si>
    <t xml:space="preserve">63,95</t>
  </si>
  <si>
    <t xml:space="preserve">93069</t>
  </si>
  <si>
    <t xml:space="preserve">JUNTA DE EXPANSÃO EM BRONZE/LATÃO, DN 54 MM, PONTA X PONTA, INSTALADO EM PRUMADA  FORNECIMENTO E INSTALAÇÃO. AF_01/2016</t>
  </si>
  <si>
    <t xml:space="preserve">1.138,38</t>
  </si>
  <si>
    <t xml:space="preserve">93070</t>
  </si>
  <si>
    <t xml:space="preserve">LUVA PASSANTE EM COBRE, DN 66 MM, SEM ANEL DE SOLDA, INSTALADO EM PRUMADA  FORNECIMENTO E INSTALAÇÃO. AF_01/2016</t>
  </si>
  <si>
    <t xml:space="preserve">93071</t>
  </si>
  <si>
    <t xml:space="preserve">BUCHA DE REDUÇÃO EM COBRE, DN 66 MM X 54 MM, SEM ANEL DE SOLDA, PONTA X BOLSA, INSTALADO EM PRUMADA  FORNECIMENTO E INSTALAÇÃO. AF_01/2016</t>
  </si>
  <si>
    <t xml:space="preserve">170,49</t>
  </si>
  <si>
    <t xml:space="preserve">93072</t>
  </si>
  <si>
    <t xml:space="preserve">JUNTA DE EXPANSÃO EM BRONZE/LATÃO, DN 66 MM, PONTA X PONTA, INSTALADO EM PRUMADA  FORNECIMENTO E INSTALAÇÃO. AF_01/2016</t>
  </si>
  <si>
    <t xml:space="preserve">1.501,88</t>
  </si>
  <si>
    <t xml:space="preserve">93073</t>
  </si>
  <si>
    <t xml:space="preserve">TE DUPLA CURVA EM BRONZE/LATÃO, DN 3/4" X 22 MM X 3/4", SEM ANEL DE SOLDA, ROSCA F X BOLSA X ROSCA F, INSTALADO EM PRUMADA  FORNECIMENTO E INSTALAÇÃO. AF_01/2016</t>
  </si>
  <si>
    <t xml:space="preserve">83,10</t>
  </si>
  <si>
    <t xml:space="preserve">93074</t>
  </si>
  <si>
    <t xml:space="preserve">CURVA EM COBRE, DN 15 MM, 45 GRAUS, SEM ANEL DE SOLDA, BOLSA X BOLSA, INSTALADO EM RAMAL DE DISTRIBUIÇÃO  FORNECIMENTO E INSTALAÇÃO. AF_01/2016</t>
  </si>
  <si>
    <t xml:space="preserve">13,03</t>
  </si>
  <si>
    <t xml:space="preserve">93075</t>
  </si>
  <si>
    <t xml:space="preserve">COTOVELO EM BRONZE/LATÃO, DN 15 MM X 1/2", 90 GRAUS, SEM ANEL DE SOLDA, BOLSA X ROSCA F, INSTALADO EM RAMAL DE DISTRIBUIÇÃO  FORNECIMENTO E INSTALAÇÃO. AF_01/2016</t>
  </si>
  <si>
    <t xml:space="preserve">93076</t>
  </si>
  <si>
    <t xml:space="preserve">CURVA EM COBRE, DN 22 MM, 45 GRAUS, SEM ANEL DE SOLDA, BOLSA X BOLSA, INSTALADO EM RAMAL DE DISTRIBUIÇÃO  FORNECIMENTO E INSTALAÇÃO. AF_01/2016</t>
  </si>
  <si>
    <t xml:space="preserve">21,01</t>
  </si>
  <si>
    <t xml:space="preserve">93077</t>
  </si>
  <si>
    <t xml:space="preserve">COTOVELO EM BRONZE/LATÃO, DN 22 MM X 1/2", 90 GRAUS, SEM ANEL DE SOLDA, BOLSA X ROSCA F, INSTALADO EM RAMAL DE DISTRIBUIÇÃO  FORNECIMENTO E INSTALAÇÃO. AF_01/2016</t>
  </si>
  <si>
    <t xml:space="preserve">30,70</t>
  </si>
  <si>
    <t xml:space="preserve">93078</t>
  </si>
  <si>
    <t xml:space="preserve">COTOVELO EM BRONZE/LATÃO, DN 22 MM X 3/4", 90 GRAUS, SEM ANEL DE SOLDA, BOLSA X ROSCA F, INSTALADO EM RAMAL DE DISTRIBUIÇÃO  FORNECIMENTO E INSTALAÇÃO. AF_01/2016</t>
  </si>
  <si>
    <t xml:space="preserve">33,24</t>
  </si>
  <si>
    <t xml:space="preserve">93079</t>
  </si>
  <si>
    <t xml:space="preserve">CURVA EM COBRE, DN 28 MM, 45 GRAUS, SEM ANEL DE SOLDA, BOLSA X BOLSA, INSTALADO EM RAMAL DE DISTRIBUIÇÃO  FORNECIMENTO E INSTALAÇÃO. AF_01/2016</t>
  </si>
  <si>
    <t xml:space="preserve">29,35</t>
  </si>
  <si>
    <t xml:space="preserve">93080</t>
  </si>
  <si>
    <t xml:space="preserve">LUVA PASSANTE EM COBRE, DN 15 MM, SEM ANEL DE SOLDA, INSTALADO EM RAMAL DE DISTRIBUIÇÃO  FORNECIMENTO E INSTALAÇÃO. AF_01/2016</t>
  </si>
  <si>
    <t xml:space="preserve">93081</t>
  </si>
  <si>
    <t xml:space="preserve">CONECTOR EM BRONZE/LATÃO, DN 15 MM X 1/2", SEM ANEL DE SOLDA, BOLSA X ROSCA F, INSTALADO EM RAMAL DE DISTRIBUIÇÃO  FORNECIMENTO E INSTALAÇÃO. AF_01/2016</t>
  </si>
  <si>
    <t xml:space="preserve">19,45</t>
  </si>
  <si>
    <t xml:space="preserve">93082</t>
  </si>
  <si>
    <t xml:space="preserve">CURVA DE TRANSPOSIÇÃO EM BRONZE/LATÃO, DN 15 MM, SEM ANEL DE SOLDA, BOLSA X BOLSA, INSTALADO EM RAMAL DE DISTRIBUIÇÃO  FORNECIMENTO E INSTALAÇÃO. AF_01/2016</t>
  </si>
  <si>
    <t xml:space="preserve">23,81</t>
  </si>
  <si>
    <t xml:space="preserve">93083</t>
  </si>
  <si>
    <t xml:space="preserve">JUNTA DE EXPANSÃO EM COBRE, DN 15 MM, PONTA X PONTA, INSTALADO EM RAMAL DE DISTRIBUIÇÃO  FORNECIMENTO E INSTALAÇÃO. AF_01/2016</t>
  </si>
  <si>
    <t xml:space="preserve">449,23</t>
  </si>
  <si>
    <t xml:space="preserve">93084</t>
  </si>
  <si>
    <t xml:space="preserve">LUVA PASSANTE EM COBRE, DN 22 MM, SEM ANEL DE SOLDA, INSTALADO EM RAMAL DE DISTRIBUIÇÃO  FORNECIMENTO E INSTALAÇÃO. AF_01/2016</t>
  </si>
  <si>
    <t xml:space="preserve">13,91</t>
  </si>
  <si>
    <t xml:space="preserve">93085</t>
  </si>
  <si>
    <t xml:space="preserve">BUCHA DE REDUÇÃO EM COBRE, DN 22 MM X 15 MM, SEM ANEL DE SOLDA, PONTA X BOLSA, INSTALADO EM RAMAL DE DISTRIBUIÇÃO  FORNECIMENTO E INSTALAÇÃO. AF_01/2016</t>
  </si>
  <si>
    <t xml:space="preserve">13,01</t>
  </si>
  <si>
    <t xml:space="preserve">93086</t>
  </si>
  <si>
    <t xml:space="preserve">JUNTA DE EXPANSÃO EM COBRE, DN 22 MM, PONTA X PONTA, INSTALADO EM RAMAL DE DISTRIBUIÇÃO  FORNECIMENTO E INSTALAÇÃO. AF_01/2016</t>
  </si>
  <si>
    <t xml:space="preserve">521,66</t>
  </si>
  <si>
    <t xml:space="preserve">93087</t>
  </si>
  <si>
    <t xml:space="preserve">CONECTOR EM BRONZE/LATÃO, DN 22 MM X 1/2", SEM ANEL DE SOLDA, BOLSA X ROSCA F, INSTALADO EM RAMAL DE DISTRIBUIÇÃO  FORNECIMENTO E INSTALAÇÃO. AF_01/2016</t>
  </si>
  <si>
    <t xml:space="preserve">21,11</t>
  </si>
  <si>
    <t xml:space="preserve">93088</t>
  </si>
  <si>
    <t xml:space="preserve">CONECTOR EM BRONZE/LATÃO, DN 22 MM X 3/4", SEM ANEL DE SOLDA, BOLSA X ROSCA F, INSTALADO EM RAMAL DE DISTRIBUIÇÃO  FORNECIMENTO E INSTALAÇÃO. AF_01/2016</t>
  </si>
  <si>
    <t xml:space="preserve">24,63</t>
  </si>
  <si>
    <t xml:space="preserve">93089</t>
  </si>
  <si>
    <t xml:space="preserve">CURVA DE TRANSPOSIÇÃO EM BRONZE/LATÃO, DN 22 MM, SEM ANEL DE SOLDA, BOLSA X BOLSA, INSTALADO EM RAMAL DE DISTRIBUIÇÃO  FORNECIMENTO E INSTALAÇÃO. AF_01/2016</t>
  </si>
  <si>
    <t xml:space="preserve">47,53</t>
  </si>
  <si>
    <t xml:space="preserve">93090</t>
  </si>
  <si>
    <t xml:space="preserve">LUVA PASSANTE EM COBRE, DN 28 MM, SEM ANEL DE SOLDA, INSTALADO EM RAMAL DE DISTRIBUIÇÃO  FORNECIMENTO E INSTALAÇÃO. AF_01/2016</t>
  </si>
  <si>
    <t xml:space="preserve">93091</t>
  </si>
  <si>
    <t xml:space="preserve">BUCHA DE REDUÇÃO EM COBRE, DN 28 MM X 22 MM, SEM ANEL DE SOLDA, INSTALADO EM RAMAL DE DISTRIBUIÇÃO  FORNECIMENTO E INSTALAÇÃO. AF_01/2016</t>
  </si>
  <si>
    <t xml:space="preserve">17,15</t>
  </si>
  <si>
    <t xml:space="preserve">93092</t>
  </si>
  <si>
    <t xml:space="preserve">JUNTA DE EXPANSÃO EM COBRE, DN 28 MM, PONTA X PONTA, INSTALADO EM RAMAL DE DISTRIBUIÇÃO  FORNECIMENTO E INSTALAÇÃO. AF_01/2016</t>
  </si>
  <si>
    <t xml:space="preserve">573,45</t>
  </si>
  <si>
    <t xml:space="preserve">93093</t>
  </si>
  <si>
    <t xml:space="preserve">CONECTOR EM BRONZE/LATÃO, DN 28 MM X 1/2", SEM ANEL DE SOLDA, BOLSA X ROSCA F, INSTALADO EM RAMAL DE DISTRIBUIÇÃO  FORNECIMENTO E INSTALAÇÃO. AF_01/2016</t>
  </si>
  <si>
    <t xml:space="preserve">32,80</t>
  </si>
  <si>
    <t xml:space="preserve">93094</t>
  </si>
  <si>
    <t xml:space="preserve">CURVA DE TRANSPOSIÇÃO EM BRONZE/LATÃO, DN 28 MM, SEM ANEL DE SOLDA, BOLSA X BOLSA, INSTALADO EM RAMAL DE DISTRIBUIÇÃO  FORNECIMENTO E INSTALAÇÃO. AF_01/2016</t>
  </si>
  <si>
    <t xml:space="preserve">81,13</t>
  </si>
  <si>
    <t xml:space="preserve">93095</t>
  </si>
  <si>
    <t xml:space="preserve">TE DUPLA CURVA EM BRONZE/LATÃO, DN 1/2" X 15 MM X 1/2", SEM ANEL DE SOLDA, ROSCA F X BOLSA X ROSCA F, INSTALADO EM RAMAL DE DISTRIBUIÇÃO  FORNECIMENTO E INSTALAÇÃO. AF_01/2016</t>
  </si>
  <si>
    <t xml:space="preserve">61,26</t>
  </si>
  <si>
    <t xml:space="preserve">93096</t>
  </si>
  <si>
    <t xml:space="preserve">TE DUPLA CURVA EM BRONZE/LATÃO, DN 3/4" X 22 MM X 3/4", SEM ANEL DE SOLDA, ROSCA F X BOLSA X ROSCA F, INSTALADO EM RAMAL DE DISTRIBUIÇÃO  FORNECIMENTO E INSTALAÇÃO. AF_01/2016</t>
  </si>
  <si>
    <t xml:space="preserve">87,28</t>
  </si>
  <si>
    <t xml:space="preserve">93097</t>
  </si>
  <si>
    <t xml:space="preserve">CURVA EM COBRE, DN 15 MM, 45 GRAUS, SEM ANEL DE SOLDA, BOLSA X BOLSA, INSTALADO EM RAMAL E SUB-RAMAL  FORNECIMENTO E INSTALAÇÃO. AF_01/2016</t>
  </si>
  <si>
    <t xml:space="preserve">13,28</t>
  </si>
  <si>
    <t xml:space="preserve">93098</t>
  </si>
  <si>
    <t xml:space="preserve">COTOVELO EM BRONZE/LATÃO, DN 15 MM X 1/2", 90 GRAUS, SEM ANEL DE SOLDA, BOLSA X ROSCA F, INSTALADO EM RAMAL E SUB-RAMAL  FORNECIMENTO E INSTALAÇÃO. AF_01/2016</t>
  </si>
  <si>
    <t xml:space="preserve">93099</t>
  </si>
  <si>
    <t xml:space="preserve">CURVA EM COBRE, DN 22 MM, 45 GRAUS, SEM ANEL DE SOLDA, BOLSA X BOLSA, INSTALADO EM RAMAL E SUB-RAMAL  FORNECIMENTO E INSTALAÇÃO. AF_01/2016</t>
  </si>
  <si>
    <t xml:space="preserve">23,89</t>
  </si>
  <si>
    <t xml:space="preserve">93100</t>
  </si>
  <si>
    <t xml:space="preserve">COTOVELO EM BRONZE/LATÃO, DN 22 MM X 1/2", 90 GRAUS, SEM ANEL DE SOLDA, BOLSA X ROSCA F, INSTALADO EM RAMAL E SUB-RAMAL  FORNECIMENTO E INSTALAÇÃO. AF_01/2016</t>
  </si>
  <si>
    <t xml:space="preserve">33,58</t>
  </si>
  <si>
    <t xml:space="preserve">93101</t>
  </si>
  <si>
    <t xml:space="preserve">COTOVELO EM BRONZE/LATÃO, DN 22 MM X 3/4", 90 GRAUS, SEM ANEL DE SOLDA, BOLSA X ROSCA F, INSTALADO EM RAMAL E SUB-RAMAL  FORNECIMENTO E INSTALAÇÃO. AF_01/2016</t>
  </si>
  <si>
    <t xml:space="preserve">36,12</t>
  </si>
  <si>
    <t xml:space="preserve">93102</t>
  </si>
  <si>
    <t xml:space="preserve">CURVA EM COBRE, DN 28 MM, 45 GRAUS, SEM ANEL DE SOLDA, BOLSA X BOLSA, INSTALADO EM RAMAL E SUB-RAMAL  FORNECIMENTO E INSTALAÇÃO. AF_01/2016</t>
  </si>
  <si>
    <t xml:space="preserve">31,96</t>
  </si>
  <si>
    <t xml:space="preserve">93103</t>
  </si>
  <si>
    <t xml:space="preserve">LUVA PASSANTE EM COBRE, DN 15 MM, SEM ANEL DE SOLDA, INSTALADO EM RAMAL E SUB-RAMAL  FORNECIMENTO E INSTALAÇÃO. AF_01/2016</t>
  </si>
  <si>
    <t xml:space="preserve">93104</t>
  </si>
  <si>
    <t xml:space="preserve">CONECTOR EM BRONZE/LATÃO, DN 15 MM X 1/2", SEM ANEL DE SOLDA, BOLSA X ROSCA F, INSTALADO EM RAMAL E SUB-RAMAL  FORNECIMENTO E INSTALAÇÃO. AF_01/2016</t>
  </si>
  <si>
    <t xml:space="preserve">19,65</t>
  </si>
  <si>
    <t xml:space="preserve">93105</t>
  </si>
  <si>
    <t xml:space="preserve">CURVA DE TRANSPOSIÇÃO EM BRONZE/LATÃO, DN 15 MM, SEM ANEL DE SOLDA, BOLSA X BOLSA, INSTALADO EM RAMAL E SUB-RAMAL  FORNECIMENTO E INSTALAÇÃO. AF_01/2016</t>
  </si>
  <si>
    <t xml:space="preserve">24,01</t>
  </si>
  <si>
    <t xml:space="preserve">93106</t>
  </si>
  <si>
    <t xml:space="preserve">JUNTA DE EXPANSÃO EM COBRE, DN 15 MM, PONTA X PONTA, INSTALADO EM RAMAL E SUB-RAMAL  FORNECIMENTO E INSTALAÇÃO. AF_01/2016</t>
  </si>
  <si>
    <t xml:space="preserve">449,43</t>
  </si>
  <si>
    <t xml:space="preserve">93107</t>
  </si>
  <si>
    <t xml:space="preserve">LUVA PASSANTE EM COBRE, DN 22 MM, SEM ANEL DE SOLDA, INSTALADO EM RAMAL E SUB-RAMAL  FORNECIMENTO E INSTALAÇÃO. AF_01/2016</t>
  </si>
  <si>
    <t xml:space="preserve">15,79</t>
  </si>
  <si>
    <t xml:space="preserve">93108</t>
  </si>
  <si>
    <t xml:space="preserve">BUCHA DE REDUÇÃO EM COBRE, DN 22 MM X 15 MM, SEM ANEL DE SOLDA, PONTA X BOLSA, INSTALADO EM RAMAL E SUB-RAMAL  FORNECIMENTO E INSTALAÇÃO. AF_01/2016</t>
  </si>
  <si>
    <t xml:space="preserve">14,89</t>
  </si>
  <si>
    <t xml:space="preserve">93109</t>
  </si>
  <si>
    <t xml:space="preserve">JUNTA DE EXPANSÃO EM COBRE, DN 22 MM, PONTA X PONTA, INSTALADO EM RAMAL E SUB-RAMAL  FORNECIMENTO E INSTALAÇÃO. AF_01/2016</t>
  </si>
  <si>
    <t xml:space="preserve">523,54</t>
  </si>
  <si>
    <t xml:space="preserve">93110</t>
  </si>
  <si>
    <t xml:space="preserve">CONECTOR EM BRONZE/LATÃO, DN 22 MM X 1/2", SEM ANEL DE SOLDA, BOLSA X ROSCA F, INSTALADO EM RAMAL E SUB-RAMAL  FORNECIMENTO E INSTALAÇÃO. AF_01/2016</t>
  </si>
  <si>
    <t xml:space="preserve">93111</t>
  </si>
  <si>
    <t xml:space="preserve">CONECTOR EM BRONZE/LATÃO, DN 22 MM X 3/4", SEM ANEL DE SOLDA, BOLSA X ROSCA F, INSTALADO EM RAMAL E SUB-RAMAL  FORNECIMENTO E INSTALAÇÃO. AF_01/2016</t>
  </si>
  <si>
    <t xml:space="preserve">26,37</t>
  </si>
  <si>
    <t xml:space="preserve">93112</t>
  </si>
  <si>
    <t xml:space="preserve">CURVA DE TRANSPOSIÇÃO EM BRONZE/LATÃO, DN 22 MM, SEM ANEL DE SOLDA, BOLSA X BOLSA, INSTALADO EM RAMAL E SUB-RAMAL  FORNECIMENTO E INSTALAÇÃO. AF_01/2016</t>
  </si>
  <si>
    <t xml:space="preserve">49,41</t>
  </si>
  <si>
    <t xml:space="preserve">93113</t>
  </si>
  <si>
    <t xml:space="preserve">LUVA PASSANTE EM COBRE, DN 28 MM, SEM ANEL DE SOLDA, INSTALADO EM RAMAL E SUB-RAMAL  FORNECIMENTO E INSTALAÇÃO. AF_01/2016</t>
  </si>
  <si>
    <t xml:space="preserve">93114</t>
  </si>
  <si>
    <t xml:space="preserve">CONECTOR EM BRONZE/LATÃO, DN 28 MM X 1/2", SEM ANEL DE SOLDA, BOLSA X ROSCA F, INSTALADO EM RAMAL E SUB-RAMAL  FORNECIMENTO E INSTALAÇÃO. AF_01/2016</t>
  </si>
  <si>
    <t xml:space="preserve">93115</t>
  </si>
  <si>
    <t xml:space="preserve">CURVA DE TRANSPOSIÇÃO EM BRONZE/LATÃO, DN 28 MM, SEM ANEL DE SOLDA, BOLSA X BOLSA, INSTALADO EM RAMAL E SUB-RAMAL  FORNECIMENTO E INSTALAÇÃO. AF_01/2016</t>
  </si>
  <si>
    <t xml:space="preserve">84,54</t>
  </si>
  <si>
    <t xml:space="preserve">93116</t>
  </si>
  <si>
    <t xml:space="preserve">JUNTA DE EXPANSÃO EM COBRE, DN 28 MM, PONTA X PONTA, INSTALADO EM RAMAL E SUB-RAMAL  FORNECIMENTO E INSTALAÇÃO. AF_01/2016</t>
  </si>
  <si>
    <t xml:space="preserve">576,86</t>
  </si>
  <si>
    <t xml:space="preserve">93117</t>
  </si>
  <si>
    <t xml:space="preserve">TE DUPLA CURVA EM BRONZE/LATÃO, DN 1/2" X 15 MM X 1/2", SEM ANEL DE SOLDA, ROSCA F X BOLSA X ROSCA F, INSTALADO EM RAMAL E SUB-RAMAL  FORNECIMENTO E INSTALAÇÃO. AF_01/2016</t>
  </si>
  <si>
    <t xml:space="preserve">61,56</t>
  </si>
  <si>
    <t xml:space="preserve">93118</t>
  </si>
  <si>
    <t xml:space="preserve">TE DUPLA CURVA EM BRONZE/LATÃO, DN 3/4" X 22 MM X 3/4", SEM ANEL DE SOLDA, ROSCA F X BOLSA X ROSCA F, INSTALADO EM RAMAL E SUB-RAMAL  FORNECIMENTO E INSTALAÇÃO. AF_01/2016</t>
  </si>
  <si>
    <t xml:space="preserve">91,07</t>
  </si>
  <si>
    <t xml:space="preserve">93119</t>
  </si>
  <si>
    <t xml:space="preserve">CURVA EM COBRE, DN 22 MM, 45 GRAUS, SEM ANEL DE SOLDA, BOLSA X BOLSA, INSTALADO EM PRUMADA  FORNECIMENTO E INSTALAÇÃO. AF_01/2016</t>
  </si>
  <si>
    <t xml:space="preserve">17,90</t>
  </si>
  <si>
    <t xml:space="preserve">93120</t>
  </si>
  <si>
    <t xml:space="preserve">COTOVELO EM BRONZE/LATÃO, DN 22 MM X 1/2", 90 GRAUS, SEM ANEL DE SOLDA, BOLSA X ROSCA F, INSTALADO EM PRUMADA  FORNECIMENTO E INSTALAÇÃO. AF_01/2016</t>
  </si>
  <si>
    <t xml:space="preserve">27,59</t>
  </si>
  <si>
    <t xml:space="preserve">93121</t>
  </si>
  <si>
    <t xml:space="preserve">COTOVELO EM BRONZE/LATÃO, DN 22 MM X 3/4", 90 GRAUS, SEM ANEL DE SOLDA, BOLSA X ROSCA F, INSTALADO EM PRUMADA  FORNECIMENTO E INSTALAÇÃO. AF_01/2016</t>
  </si>
  <si>
    <t xml:space="preserve">30,13</t>
  </si>
  <si>
    <t xml:space="preserve">93122</t>
  </si>
  <si>
    <t xml:space="preserve">CURVA EM COBRE, DN 28 MM, 45 GRAUS, SEM ANEL DE SOLDA, BOLSA X BOLSA, INSTALADO EM PRUMADA  FORNECIMENTO E INSTALAÇÃO. AF_01/2016</t>
  </si>
  <si>
    <t xml:space="preserve">93123</t>
  </si>
  <si>
    <t xml:space="preserve">CURVA EM COBRE, DN 35 MM, 45 GRAUS, SEM ANEL DE SOLDA, BOLSA X BOLSA, INSTALADO EM PRUMADA  FORNECIMENTO E INSTALAÇÃO. AF_01/2016</t>
  </si>
  <si>
    <t xml:space="preserve">57,66</t>
  </si>
  <si>
    <t xml:space="preserve">93124</t>
  </si>
  <si>
    <t xml:space="preserve">CURVA EM COBRE, DN 42 MM, 45 GRAUS, SEM ANEL DE SOLDA, BOLSA X BOLSA, INSTALADO EM PRUMADA  FORNECIMENTO E INSTALAÇÃO. AF_01/2016</t>
  </si>
  <si>
    <t xml:space="preserve">90,60</t>
  </si>
  <si>
    <t xml:space="preserve">93125</t>
  </si>
  <si>
    <t xml:space="preserve">CURVA EM COBRE, DN 54 MM, 45 GRAUS, SEM ANEL DE SOLDA, BOLSA X BOLSA, INSTALADO EM PRUMADA  FORNECIMENTO E INSTALAÇÃO. AF_01/2016</t>
  </si>
  <si>
    <t xml:space="preserve">93126</t>
  </si>
  <si>
    <t xml:space="preserve">CURVA EM COBRE, DN 66 MM, 45 GRAUS, SEM ANEL DE SOLDA, BOLSA X BOLSA, INSTALADO EM PRUMADA  FORNECIMENTO E INSTALAÇÃO. AF_01/2016</t>
  </si>
  <si>
    <t xml:space="preserve">291,82</t>
  </si>
  <si>
    <t xml:space="preserve">93133</t>
  </si>
  <si>
    <t xml:space="preserve">BUCHA DE REDUÇÃO EM COBRE, DN 28 MM X 22 MM, SEM ANEL DE SOLDA, INSTALADO EM RAMAL E SUB-RAMAL  FORNECIMENTO E INSTALAÇÃO. AF_01/2016</t>
  </si>
  <si>
    <t xml:space="preserve">20,56</t>
  </si>
  <si>
    <t xml:space="preserve">94465</t>
  </si>
  <si>
    <t xml:space="preserve">LUVA, EM FERRO GALVANIZADO, CONEXÃO ROSQUEADA, DN 50 (2), INSTALADO EM RESERVAÇÃO DE ÁGUA DE EDIFICAÇÃO QUE POSSUA RESERVATÓRIO DE FIBRA/FIBROCIMENTO  FORNECIMENTO E INSTALAÇÃO. AF_06/2016</t>
  </si>
  <si>
    <t xml:space="preserve">46,90</t>
  </si>
  <si>
    <t xml:space="preserve">94466</t>
  </si>
  <si>
    <t xml:space="preserve">NIPLE, EM FERRO GALVANIZADO, CONEXÃO ROSQUEADA, DN 50 (2), INSTALADO EM RESERVAÇÃO DE ÁGUA DE EDIFICAÇÃO QUE POSSUA RESERVATÓRIO DE FIBRA/FIBROCIMENTO  FORNECIMENTO E INSTALAÇÃO. AF_06/2016</t>
  </si>
  <si>
    <t xml:space="preserve">46,92</t>
  </si>
  <si>
    <t xml:space="preserve">94467</t>
  </si>
  <si>
    <t xml:space="preserve">LUVA, EM FERRO GALVANIZADO, CONEXÃO ROSQUEADA, DN 65 (2 1/2), INSTALADO EM RESERVAÇÃO DE ÁGUA DE EDIFICAÇÃO QUE POSSUA RESERVATÓRIO DE FIBRA/FIBROCIMENTO  FORNECIMENTO E INSTALAÇÃO. AF_06/2016</t>
  </si>
  <si>
    <t xml:space="preserve">70,89</t>
  </si>
  <si>
    <t xml:space="preserve">94468</t>
  </si>
  <si>
    <t xml:space="preserve">NIPLE, EM FERRO GALVANIZADO, CONEXÃO ROSQUEADA, DN 65 (2 1/2), INSTALADO EM RESERVAÇÃO DE ÁGUA DE EDIFICAÇÃO QUE POSSUA RESERVATÓRIO DE FIBRA/FIBROCIMENTO  FORNECIMENTO E INSTALAÇÃO. AF_06/2016</t>
  </si>
  <si>
    <t xml:space="preserve">62,37</t>
  </si>
  <si>
    <t xml:space="preserve">94469</t>
  </si>
  <si>
    <t xml:space="preserve">LUVA, EM FERRO GALVANIZADO, CONEXÃO ROSQUEADA, DN 80 (3), INSTALADO EM RESERVAÇÃO DE ÁGUA DE EDIFICAÇÃO QUE POSSUA RESERVATÓRIO DE FIBRA/FIBROCIMENTO  FORNECIMENTO E INSTALAÇÃO. AF_06/2016</t>
  </si>
  <si>
    <t xml:space="preserve">102,37</t>
  </si>
  <si>
    <t xml:space="preserve">94470</t>
  </si>
  <si>
    <t xml:space="preserve">NIPLE, EM FERRO GALVANIZADO, CONEXÃO ROSQUEADA, DN 80 (3), INSTALADO EM RESERVAÇÃO DE ÁGUA DE EDIFICAÇÃO QUE POSSUA RESERVATÓRIO DE FIBRA/FIBROCIMENTO  FORNECIMENTO E INSTALAÇÃO. AF_06/2016</t>
  </si>
  <si>
    <t xml:space="preserve">94,79</t>
  </si>
  <si>
    <t xml:space="preserve">94471</t>
  </si>
  <si>
    <t xml:space="preserve">COTOVELO 90 GRAUS, EM FERRO GALVANIZADO, CONEXÃO ROSQUEADA, DN 50 (2), INSTALADO EM RESERVAÇÃO DE ÁGUA DE EDIFICAÇÃO QUE POSSUA RESERVATÓRIO DE FIBRA/FIBROCIMENTO  FORNECIMENTO E INSTALAÇÃO. AF_06/2016</t>
  </si>
  <si>
    <t xml:space="preserve">94472</t>
  </si>
  <si>
    <t xml:space="preserve">COTOVELO 45 GRAUS, EM FERRO GALVANIZADO, CONEXÃO ROSQUEADA, DN 50 (2), INSTALADO EM RESERVAÇÃO DE ÁGUA DE EDIFICAÇÃO QUE POSSUA RESERVATÓRIO DE FIBRA/FIBROCIMENTO  FORNECIMENTO E INSTALAÇÃO. AF_06/2016</t>
  </si>
  <si>
    <t xml:space="preserve">69,73</t>
  </si>
  <si>
    <t xml:space="preserve">94473</t>
  </si>
  <si>
    <t xml:space="preserve">COTOVELO 90 GRAUS, EM FERRO GALVANIZADO, CONEXÃO ROSQUEADA, DN 65 (2 1/2), INSTALADO EM RESERVAÇÃO DE ÁGUA DE EDIFICAÇÃO QUE POSSUA RESERVATÓRIO DE FIBRA/FIBROCIMENTO  FORNECIMENTO E INSTALAÇÃO. AF_06/2016</t>
  </si>
  <si>
    <t xml:space="preserve">101,73</t>
  </si>
  <si>
    <t xml:space="preserve">94474</t>
  </si>
  <si>
    <t xml:space="preserve">COTOVELO 45 GRAUS, EM FERRO GALVANIZADO, CONEXÃO ROSQUEADA, DN 65 (2 1/2), INSTALADO EM RESERVAÇÃO DE ÁGUA DE EDIFICAÇÃO QUE POSSUA RESERVATÓRIO DE FIBRA/FIBROCIMENTO  FORNECIMENTO E INSTALAÇÃO. AF_06/2016</t>
  </si>
  <si>
    <t xml:space="preserve">110,07</t>
  </si>
  <si>
    <t xml:space="preserve">94475</t>
  </si>
  <si>
    <t xml:space="preserve">COTOVELO 90 GRAUS, EM FERRO GALVANIZADO, CONEXÃO ROSQUEADA, DN 80 (3), INSTALADO EM RESERVAÇÃO DE ÁGUA DE EDIFICAÇÃO QUE POSSUA RESERVATÓRIO DE FIBRA/FIBROCIMENTO  FORNECIMENTO E INSTALAÇÃO. AF_06/2016</t>
  </si>
  <si>
    <t xml:space="preserve">139,25</t>
  </si>
  <si>
    <t xml:space="preserve">94476</t>
  </si>
  <si>
    <t xml:space="preserve">COTOVELO 45 GRAUS, EM FERRO GALVANIZADO, CONEXÃO ROSQUEADA, DN 80 (3), INSTALADO EM RESERVAÇÃO DE ÁGUA DE EDIFICAÇÃO QUE POSSUA RESERVATÓRIO DE FIBRA/FIBROCIMENTO  FORNECIMENTO E INSTALAÇÃO. AF_06/2016</t>
  </si>
  <si>
    <t xml:space="preserve">155,30</t>
  </si>
  <si>
    <t xml:space="preserve">94477</t>
  </si>
  <si>
    <t xml:space="preserve">TÊ, EM FERRO GALVANIZADO, CONEXÃO ROSQUEADA, DN 50 (2), INSTALADO EM RESERVAÇÃO DE ÁGUA DE EDIFICAÇÃO QUE POSSUA RESERVATÓRIO DE FIBRA/FIBROCIMENTO  FORNECIMENTO E INSTALAÇÃO. AF_06/2016</t>
  </si>
  <si>
    <t xml:space="preserve">90,28</t>
  </si>
  <si>
    <t xml:space="preserve">94478</t>
  </si>
  <si>
    <t xml:space="preserve">TÊ, EM FERRO GALVANIZADO, CONEXÃO ROSQUEADA, DN 65 (2 1/2), INSTALADO EM RESERVAÇÃO DE ÁGUA DE EDIFICAÇÃO QUE POSSUA RESERVATÓRIO DE FIBRA/FIBROCIMENTO  FORNECIMENTO E INSTALAÇÃO. AF_06/2016</t>
  </si>
  <si>
    <t xml:space="preserve">139,68</t>
  </si>
  <si>
    <t xml:space="preserve">94479</t>
  </si>
  <si>
    <t xml:space="preserve">TÊ, EM FERRO GALVANIZADO, CONEXÃO ROSQUEADA, DN 80 (3), INSTALADO EM RESERVAÇÃO DE ÁGUA DE EDIFICAÇÃO QUE POSSUA RESERVATÓRIO DE FIBRA/FIBROCIMENTO  FORNECIMENTO E INSTALAÇÃO. AF_06/2016</t>
  </si>
  <si>
    <t xml:space="preserve">183,98</t>
  </si>
  <si>
    <t xml:space="preserve">94606</t>
  </si>
  <si>
    <t xml:space="preserve">LUVA EM COBRE, DN 54 MM, SEM ANEL DE SOLDA, INSTALADO EM RESERVAÇÃO DE ÁGUA DE EDIFICAÇÃO QUE POSSUA RESERVATÓRIO DE FIBRA/FIBROCIMENTO  FORNECIMENTO E INSTALAÇÃO. AF_06/2016</t>
  </si>
  <si>
    <t xml:space="preserve">80,51</t>
  </si>
  <si>
    <t xml:space="preserve">94608</t>
  </si>
  <si>
    <t xml:space="preserve">LUVA EM COBRE, DN 66 MM, SEM ANEL DE SOLDA, INSTALADO EM RESERVAÇÃO DE ÁGUA DE EDIFICAÇÃO QUE POSSUA RESERVATÓRIO DE FIBRA/FIBROCIMENTO  FORNECIMENTO E INSTALAÇÃO. AF_06/2016</t>
  </si>
  <si>
    <t xml:space="preserve">195,42</t>
  </si>
  <si>
    <t xml:space="preserve">94610</t>
  </si>
  <si>
    <t xml:space="preserve">LUVA EM COBRE, DN 79 MM, SEM ANEL DE SOLDA, INSTALADO EM RESERVAÇÃO DE ÁGUA DE EDIFICAÇÃO QUE POSSUA RESERVATÓRIO DE FIBRA/FIBROCIMENTO  FORNECIMENTO E INSTALAÇÃO. AF_06/2016</t>
  </si>
  <si>
    <t xml:space="preserve">289,62</t>
  </si>
  <si>
    <t xml:space="preserve">94612</t>
  </si>
  <si>
    <t xml:space="preserve">LUVA DE COBRE, DN 104 MM, SEM ANEL DE SOLDA, INSTALADO EM RESERVAÇÃO DE ÁGUA DE EDIFICAÇÃO QUE POSSUA RESERVATÓRIO DE FIBRA/FIBROCIMENTO  FORNECIMENTO E INSTALAÇÃO. AF_06/2016</t>
  </si>
  <si>
    <t xml:space="preserve">405,62</t>
  </si>
  <si>
    <t xml:space="preserve">94614</t>
  </si>
  <si>
    <t xml:space="preserve">COTOVELO EM COBRE, DN 54 MM, 90 GRAUS, SEM ANEL DE SOLDA, INSTALADO EM RESERVAÇÃO DE ÁGUA DE EDIFICAÇÃO QUE POSSUA RESERVATÓRIO DE FIBRA/FIBROCIMENTO  FORNECIMENTO E INSTALAÇÃO. AF_06/2016</t>
  </si>
  <si>
    <t xml:space="preserve">94615</t>
  </si>
  <si>
    <t xml:space="preserve">CURVA EM COBRE, DN 54 MM, 45 GRAUS, SEM ANEL DE SOLDA, BOLSA X BOLSA, INSTALADO EM RESERVAÇÃO DE ÁGUA DE EDIFICAÇÃO QUE POSSUA RESERVATÓRIO DE FIBRA/FIBROCIMENTO  FORNECIMENTO E INSTALAÇÃO. AF_06/2016</t>
  </si>
  <si>
    <t xml:space="preserve">153,90</t>
  </si>
  <si>
    <t xml:space="preserve">94616</t>
  </si>
  <si>
    <t xml:space="preserve">COTOVELO EM COBRE, DN 66 MM, 90 GRAUS, SEM ANEL DE SOLDA, INSTALADO EM RESERVAÇÃO DE ÁGUA DE EDIFICAÇÃO QUE POSSUA RESERVATÓRIO DE FIBRA/FIBROCIMENTO  FORNECIMENTO E INSTALAÇÃO. AF_06/2016</t>
  </si>
  <si>
    <t xml:space="preserve">372,93</t>
  </si>
  <si>
    <t xml:space="preserve">94617</t>
  </si>
  <si>
    <t xml:space="preserve">CURVA EM COBRE, DN 66 MM, 45 GRAUS, SEM ANEL DE SOLDA, BOLSA X BOLSA, INSTALADO EM RESERVAÇÃO DE ÁGUA DE EDIFICAÇÃO QUE POSSUA RESERVATÓRIO DE FIBRA/FIBROCIMENTO  FORNECIMENTO E INSTALAÇÃO. AF_06/2016</t>
  </si>
  <si>
    <t xml:space="preserve">310,22</t>
  </si>
  <si>
    <t xml:space="preserve">94618</t>
  </si>
  <si>
    <t xml:space="preserve">COTOVELO EM COBRE, DN 79 MM, 90 GRAUS, SEM ANEL DE SOLDA, INSTALADO EM RESERVAÇÃO DE ÁGUA DE EDIFICAÇÃO QUE POSSUA RESERVATÓRIO DE FIBRA/FIBROCIMENTO  FORNECIMENTO E INSTALAÇÃO. AF_06/2016</t>
  </si>
  <si>
    <t xml:space="preserve">366,51</t>
  </si>
  <si>
    <t xml:space="preserve">94620</t>
  </si>
  <si>
    <t xml:space="preserve">COTOVELO EM COBRE, DN 104 MM, 90 GRAUS, SEM ANEL DE SOLDA, INSTALADO EM RESERVAÇÃO DE ÁGUA DE EDIFICAÇÃO QUE POSSUA RESERVATÓRIO DE FIBRA/FIBROCIMENTO  FORNECIMENTO E INSTALAÇÃO. AF_06/2016</t>
  </si>
  <si>
    <t xml:space="preserve">835,65</t>
  </si>
  <si>
    <t xml:space="preserve">94622</t>
  </si>
  <si>
    <t xml:space="preserve">TE EM COBRE, DN 54 MM, SEM ANEL DE SOLDA, INSTALADO EM RESERVAÇÃO DE ÁGUA DE EDIFICAÇÃO QUE POSSUA RESERVATÓRIO DE FIBRA/FIBROCIMENTO  FORNECIMENTO E INSTALAÇÃO. AF_06/2016</t>
  </si>
  <si>
    <t xml:space="preserve">198,41</t>
  </si>
  <si>
    <t xml:space="preserve">94623</t>
  </si>
  <si>
    <t xml:space="preserve">TE EM COBRE, DN 66 MM, SEM ANEL DE SOLDA, INSTALADO EM RESERVAÇÃO DE ÁGUA DE EDIFICAÇÃO QUE POSSUA RESERVATÓRIO DE FIBRA/FIBROCIMENTO  FORNECIMENTO E INSTALAÇÃO. AF_06/2016</t>
  </si>
  <si>
    <t xml:space="preserve">462,11</t>
  </si>
  <si>
    <t xml:space="preserve">94624</t>
  </si>
  <si>
    <t xml:space="preserve">TE EM COBRE, DN 79 MM, SEM ANEL DE SOLDA, INSTALADO EM RESERVAÇÃO DE ÁGUA DE EDIFICAÇÃO QUE POSSUA RESERVATÓRIO DE FIBRA/FIBROCIMENTO  FORNECIMENTO E INSTALAÇÃO. AF_06/2016</t>
  </si>
  <si>
    <t xml:space="preserve">701,75</t>
  </si>
  <si>
    <t xml:space="preserve">94625</t>
  </si>
  <si>
    <t xml:space="preserve">TE EM COBRE, DN 104 MM, SEM ANEL DE SOLDA, INSTALADO EM RESERVAÇÃO DE ÁGUA DE EDIFICAÇÃO QUE POSSUA RESERVATÓRIO DE FIBRA/FIBROCIMENTO  FORNECIMENTO E INSTALAÇÃO. AF_06/2016</t>
  </si>
  <si>
    <t xml:space="preserve">1.456,32</t>
  </si>
  <si>
    <t xml:space="preserve">94656</t>
  </si>
  <si>
    <t xml:space="preserve">ADAPTADOR CURTO COM BOLSA E ROSCA PARA REGISTRO, PVC, SOLDÁVEL, DN  25 MM X 3/4 , INSTALADO EM RESERVAÇÃO DE ÁGUA DE EDIFICAÇÃO QUE POSSUA RESERVATÓRIO DE FIBRA/FIBROCIMENTO   FORNECIMENTO E INSTALAÇÃO. AF_06/2016</t>
  </si>
  <si>
    <t xml:space="preserve">6,13</t>
  </si>
  <si>
    <t xml:space="preserve">94657</t>
  </si>
  <si>
    <t xml:space="preserve">LUVA PVC, SOLDÁVEL, DN  25 MM, INSTALADA EM RESERVAÇÃO DE ÁGUA DE EDIFICAÇÃO QUE POSSUA RESERVATÓRIO DE FIBRA/FIBROCIMENTO   FORNECIMENTO E INSTALAÇÃO. AF_06/2016</t>
  </si>
  <si>
    <t xml:space="preserve">6,04</t>
  </si>
  <si>
    <t xml:space="preserve">94658</t>
  </si>
  <si>
    <t xml:space="preserve">ADAPTADOR CURTO COM BOLSA E ROSCA PARA REGISTRO, PVC, SOLDÁVEL, DN 32 MM X 1 , INSTALADO EM RESERVAÇÃO DE ÁGUA DE EDIFICAÇÃO QUE POSSUA RESERVATÓRIO DE FIBRA/FIBROCIMENTO   FORNECIMENTO E INSTALAÇÃO. AF_06/2016</t>
  </si>
  <si>
    <t xml:space="preserve">94659</t>
  </si>
  <si>
    <t xml:space="preserve">LUVA PVC, SOLDÁVEL, DN 32 MM, INSTALADA EM RESERVAÇÃO DE ÁGUA DE EDIFICAÇÃO QUE POSSUA RESERVATÓRIO DE FIBRA/FIBROCIMENTO   FORNECIMENTO E INSTALAÇÃO. AF_06/2016</t>
  </si>
  <si>
    <t xml:space="preserve">7,06</t>
  </si>
  <si>
    <t xml:space="preserve">94660</t>
  </si>
  <si>
    <t xml:space="preserve">ADAPTADOR CURTO COM BOLSA E ROSCA PARA REGISTRO, PVC, SOLDÁVEL, DN 40 MM X 1 1/4 , INSTALADO EM RESERVAÇÃO DE ÁGUA DE EDIFICAÇÃO QUE POSSUA RESERVATÓRIO DE FIBRA/FIBROCIMENTO   FORNECIMENTO E INSTALAÇÃO. AF_06/2016</t>
  </si>
  <si>
    <t xml:space="preserve">11,21</t>
  </si>
  <si>
    <t xml:space="preserve">94661</t>
  </si>
  <si>
    <t xml:space="preserve">LUVA, PVC, SOLDÁVEL, DN 40 MM, INSTALADO EM RESERVAÇÃO DE ÁGUA DE EDIFICAÇÃO QUE POSSUA RESERVATÓRIO DE FIBRA/FIBROCIMENTO   FORNECIMENTO E INSTALAÇÃO. AF_06/2016</t>
  </si>
  <si>
    <t xml:space="preserve">11,61</t>
  </si>
  <si>
    <t xml:space="preserve">94662</t>
  </si>
  <si>
    <t xml:space="preserve">ADAPTADOR CURTO COM BOLSA E ROSCA PARA REGISTRO, PVC, SOLDÁVEL, DN 50 MM X 1 1/2 , INSTALADO EM RESERVAÇÃO DE ÁGUA DE EDIFICAÇÃO QUE POSSUA RESERVATÓRIO DE FIBRA/FIBROCIMENTO   FORNECIMENTO E INSTALAÇÃO. AF_06/2016</t>
  </si>
  <si>
    <t xml:space="preserve">94663</t>
  </si>
  <si>
    <t xml:space="preserve">LUVA, PVC, SOLDÁVEL, DN 50 MM, INSTALADO EM RESERVAÇÃO DE ÁGUA DE EDIFICAÇÃO QUE POSSUA RESERVATÓRIO DE FIBRA/FIBROCIMENTO   FORNECIMENTO E INSTALAÇÃO. AF_06/2016</t>
  </si>
  <si>
    <t xml:space="preserve">12,22</t>
  </si>
  <si>
    <t xml:space="preserve">94664</t>
  </si>
  <si>
    <t xml:space="preserve">ADAPTADOR CURTO COM BOLSA E ROSCA PARA REGISTRO, PVC, SOLDÁVEL, DN 60 MM X 2 , INSTALADO EM RESERVAÇÃO DE ÁGUA DE EDIFICAÇÃO QUE POSSUA RESERVATÓRIO DE FIBRA/FIBROCIMENTO   FORNECIMENTO E INSTALAÇÃO. AF_06/2016</t>
  </si>
  <si>
    <t xml:space="preserve">25,28</t>
  </si>
  <si>
    <t xml:space="preserve">94665</t>
  </si>
  <si>
    <t xml:space="preserve">LUVA, PVC, SOLDÁVEL, DN 60 MM, INSTALADO EM RESERVAÇÃO DE ÁGUA DE EDIFICAÇÃO QUE POSSUA RESERVATÓRIO DE FIBRA/FIBROCIMENTO   FORNECIMENTO E INSTALAÇÃO. AF_06/2016</t>
  </si>
  <si>
    <t xml:space="preserve">25,27</t>
  </si>
  <si>
    <t xml:space="preserve">94666</t>
  </si>
  <si>
    <t xml:space="preserve">ADAPTADOR CURTO COM BOLSA E ROSCA PARA REGISTRO, PVC, SOLDÁVEL, DN 75 MM X 2 1/2 , INSTALADO EM RESERVAÇÃO DE ÁGUA DE EDIFICAÇÃO QUE POSSUA RESERVATÓRIO DE FIBRA/FIBROCIMENTO   FORNECIMENTO E INSTALAÇÃO. AF_06/2016</t>
  </si>
  <si>
    <t xml:space="preserve">30,17</t>
  </si>
  <si>
    <t xml:space="preserve">94667</t>
  </si>
  <si>
    <t xml:space="preserve">LUVA, PVC, SOLDÁVEL, DN 75 MM, INSTALADO EM RESERVAÇÃO DE ÁGUA DE EDIFICAÇÃO QUE POSSUA RESERVATÓRIO DE FIBRA/FIBROCIMENTO   FORNECIMENTO E INSTALAÇÃO. AF_06/2016</t>
  </si>
  <si>
    <t xml:space="preserve">33,21</t>
  </si>
  <si>
    <t xml:space="preserve">94668</t>
  </si>
  <si>
    <t xml:space="preserve">ADAPTADOR CURTO COM BOLSA E ROSCA PARA REGISTRO, PVC, SOLDÁVEL, DN 85 MM X 3 , INSTALADO EM RESERVAÇÃO DE ÁGUA DE EDIFICAÇÃO QUE POSSUA RESERVATÓRIO DE FIBRA/FIBROCIMENTO   FORNECIMENTO E INSTALAÇÃO. AF_06/2016</t>
  </si>
  <si>
    <t xml:space="preserve">51,82</t>
  </si>
  <si>
    <t xml:space="preserve">94669</t>
  </si>
  <si>
    <t xml:space="preserve">LUVA, PVC, SOLDÁVEL, DN 85 MM, INSTALADO EM RESERVAÇÃO DE ÁGUA DE EDIFICAÇÃO QUE POSSUA RESERVATÓRIO DE FIBRA/FIBROCIMENTO   FORNECIMENTO E INSTALAÇÃO. AF_06/2016</t>
  </si>
  <si>
    <t xml:space="preserve">68,90</t>
  </si>
  <si>
    <t xml:space="preserve">94670</t>
  </si>
  <si>
    <t xml:space="preserve">ADAPTADOR CURTO COM BOLSA E ROSCA PARA REGISTRO, PVC, SOLDÁVEL, DN 110 MM X 4 , INSTALADO EM RESERVAÇÃO DE ÁGUA DE EDIFICAÇÃO QUE POSSUA RESERVATÓRIO DE FIBRA/FIBROCIMENTO   FORNECIMENTO E INSTALAÇÃO. AF_06/2016</t>
  </si>
  <si>
    <t xml:space="preserve">67,02</t>
  </si>
  <si>
    <t xml:space="preserve">94671</t>
  </si>
  <si>
    <t xml:space="preserve">LUVA, PVC, SOLDÁVEL, DN 110 MM, INSTALADO EM RESERVAÇÃO DE ÁGUA DE EDIFICAÇÃO QUE POSSUA RESERVATÓRIO DE FIBRA/FIBROCIMENTO   FORNECIMENTO E INSTALAÇÃO. AF_06/2016</t>
  </si>
  <si>
    <t xml:space="preserve">95,51</t>
  </si>
  <si>
    <t xml:space="preserve">94672</t>
  </si>
  <si>
    <t xml:space="preserve">JOELHO 90 GRAUS COM BUCHA DE LATÃO, PVC, SOLDÁVEL, DN  25 MM, X 3/4 INSTALADO EM RESERVAÇÃO DE ÁGUA DE EDIFICAÇÃO QUE POSSUA RESERVATÓRIO DE FIBRA/FIBROCIMENTO   FORNECIMENTO E INSTALAÇÃO. AF_06/2016</t>
  </si>
  <si>
    <t xml:space="preserve">10,33</t>
  </si>
  <si>
    <t xml:space="preserve">94673</t>
  </si>
  <si>
    <t xml:space="preserve">CURVA 90 GRAUS, PVC, SOLDÁVEL, DN  25 MM, INSTALADO EM RESERVAÇÃO DE ÁGUA DE EDIFICAÇÃO QUE POSSUA RESERVATÓRIO DE FIBRA/FIBROCIMENTO   FORNECIMENTO E INSTALAÇÃO. AF_06/2016</t>
  </si>
  <si>
    <t xml:space="preserve">94674</t>
  </si>
  <si>
    <t xml:space="preserve">JOELHO 90 GRAUS, PVC, SOLDÁVEL, DN 32 MM INSTALADO EM RESERVAÇÃO DE ÁGUA DE EDIFICAÇÃO QUE POSSUA RESERVATÓRIO DE FIBRA/FIBROCIMENTO   FORNECIMENTO E INSTALAÇÃO. AF_06/2016</t>
  </si>
  <si>
    <t xml:space="preserve">9,30</t>
  </si>
  <si>
    <t xml:space="preserve">94675</t>
  </si>
  <si>
    <t xml:space="preserve">CURVA 90 GRAUS, PVC, SOLDÁVEL, DN 32 MM, INSTALADO EM RESERVAÇÃO DE ÁGUA DE EDIFICAÇÃO QUE POSSUA RESERVATÓRIO DE FIBRA/FIBROCIMENTO   FORNECIMENTO E INSTALAÇÃO. AF_06/2016</t>
  </si>
  <si>
    <t xml:space="preserve">13,60</t>
  </si>
  <si>
    <t xml:space="preserve">94676</t>
  </si>
  <si>
    <t xml:space="preserve">JOELHO 90 GRAUS, PVC, SOLDÁVEL, DN 40 MM INSTALADO EM RESERVAÇÃO DE ÁGUA DE EDIFICAÇÃO QUE POSSUA RESERVATÓRIO DE FIBRA/FIBROCIMENTO   FORNECIMENTO E INSTALAÇÃO. AF_06/2016</t>
  </si>
  <si>
    <t xml:space="preserve">15,61</t>
  </si>
  <si>
    <t xml:space="preserve">94677</t>
  </si>
  <si>
    <t xml:space="preserve">CURVA 90 GRAUS, PVC, SOLDÁVEL, DN 40 MM, INSTALADO EM RESERVAÇÃO DE ÁGUA DE EDIFICAÇÃO QUE POSSUA RESERVATÓRIO DE FIBRA/FIBROCIMENTO   FORNECIMENTO E INSTALAÇÃO. AF_06/2016</t>
  </si>
  <si>
    <t xml:space="preserve">22,08</t>
  </si>
  <si>
    <t xml:space="preserve">94678</t>
  </si>
  <si>
    <t xml:space="preserve">JOELHO 90 GRAUS, PVC, SOLDÁVEL, DN 50 MM INSTALADO EM RESERVAÇÃO DE ÁGUA DE EDIFICAÇÃO QUE POSSUA RESERVATÓRIO DE FIBRA/FIBROCIMENTO   FORNECIMENTO E INSTALAÇÃO. AF_06/2016</t>
  </si>
  <si>
    <t xml:space="preserve">15,99</t>
  </si>
  <si>
    <t xml:space="preserve">94679</t>
  </si>
  <si>
    <t xml:space="preserve">CURVA 90 GRAUS, PVC, SOLDÁVEL, DN 50 MM, INSTALADO EM RESERVAÇÃO DE ÁGUA DE EDIFICAÇÃO QUE POSSUA RESERVATÓRIO DE FIBRA/FIBROCIMENTO   FORNECIMENTO E INSTALAÇÃO. AF_06/2016</t>
  </si>
  <si>
    <t xml:space="preserve">24,52</t>
  </si>
  <si>
    <t xml:space="preserve">94680</t>
  </si>
  <si>
    <t xml:space="preserve">JOELHO 90 GRAUS, PVC, SOLDÁVEL, DN 60 MM INSTALADO EM RESERVAÇÃO DE ÁGUA DE EDIFICAÇÃO QUE POSSUA RESERVATÓRIO DE FIBRA/FIBROCIMENTO   FORNECIMENTO E INSTALAÇÃO. AF_06/2016</t>
  </si>
  <si>
    <t xml:space="preserve">40,99</t>
  </si>
  <si>
    <t xml:space="preserve">94681</t>
  </si>
  <si>
    <t xml:space="preserve">CURVA 90 GRAUS, PVC, SOLDÁVEL, DN 60 MM, INSTALADO EM RESERVAÇÃO DE ÁGUA DE EDIFICAÇÃO QUE POSSUA RESERVATÓRIO DE FIBRA/FIBROCIMENTO   FORNECIMENTO E INSTALAÇÃO. AF_06/2016</t>
  </si>
  <si>
    <t xml:space="preserve">52,68</t>
  </si>
  <si>
    <t xml:space="preserve">94682</t>
  </si>
  <si>
    <t xml:space="preserve">JOELHO 90 GRAUS, PVC, SOLDÁVEL, DN 75 MM INSTALADO EM RESERVAÇÃO DE ÁGUA DE EDIFICAÇÃO QUE POSSUA RESERVATÓRIO DE FIBRA/FIBROCIMENTO   FORNECIMENTO E INSTALAÇÃO. AF_06/2016</t>
  </si>
  <si>
    <t xml:space="preserve">101,14</t>
  </si>
  <si>
    <t xml:space="preserve">94683</t>
  </si>
  <si>
    <t xml:space="preserve">CURVA 90 GRAUS, PVC, SOLDÁVEL, DN 75 MM, INSTALADO EM RESERVAÇÃO DE ÁGUA DE EDIFICAÇÃO QUE POSSUA RESERVATÓRIO DE FIBRA/FIBROCIMENTO   FORNECIMENTO E INSTALAÇÃO. AF_06/2016</t>
  </si>
  <si>
    <t xml:space="preserve">66,81</t>
  </si>
  <si>
    <t xml:space="preserve">94684</t>
  </si>
  <si>
    <t xml:space="preserve">JOELHO 90 GRAUS, PVC, SOLDÁVEL, DN 85 MM INSTALADO EM RESERVAÇÃO DE ÁGUA DE EDIFICAÇÃO QUE POSSUA RESERVATÓRIO DE FIBRA/FIBROCIMENTO   FORNECIMENTO E INSTALAÇÃO. AF_06/2016</t>
  </si>
  <si>
    <t xml:space="preserve">131,32</t>
  </si>
  <si>
    <t xml:space="preserve">94685</t>
  </si>
  <si>
    <t xml:space="preserve">CURVA 90 GRAUS, PVC, SOLDÁVEL, DN 85 MM, INSTALADO EM RESERVAÇÃO DE ÁGUA DE EDIFICAÇÃO QUE POSSUA RESERVATÓRIO DE FIBRA/FIBROCIMENTO   FORNECIMENTO E INSTALAÇÃO. AF_06/2016</t>
  </si>
  <si>
    <t xml:space="preserve">102,75</t>
  </si>
  <si>
    <t xml:space="preserve">94686</t>
  </si>
  <si>
    <t xml:space="preserve">JOELHO 90 GRAUS, PVC, SOLDÁVEL, DN 110 MM INSTALADO EM RESERVAÇÃO DE ÁGUA DE EDIFICAÇÃO QUE POSSUA RESERVATÓRIO DE FIBRA/FIBROCIMENTO   FORNECIMENTO E INSTALAÇÃO. AF_06/2016</t>
  </si>
  <si>
    <t xml:space="preserve">239,01</t>
  </si>
  <si>
    <t xml:space="preserve">94687</t>
  </si>
  <si>
    <t xml:space="preserve">CURVA 90 GRAUS, PVC, SOLDÁVEL, DN 110 MM, INSTALADO EM RESERVAÇÃO DE ÁGUA DE EDIFICAÇÃO QUE POSSUA RESERVATÓRIO DE FIBRA/FIBROCIMENTO   FORNECIMENTO E INSTALAÇÃO. AF_06/2016</t>
  </si>
  <si>
    <t xml:space="preserve">195,95</t>
  </si>
  <si>
    <t xml:space="preserve">94688</t>
  </si>
  <si>
    <t xml:space="preserve">TÊ, PVC, SOLDÁVEL, DN  25 MM INSTALADO EM RESERVAÇÃO DE ÁGUA DE EDIFICAÇÃO QUE POSSUA RESERVATÓRIO DE FIBRA/FIBROCIMENTO   FORNECIMENTO E INSTALAÇÃO. AF_06/2016</t>
  </si>
  <si>
    <t xml:space="preserve">11,04</t>
  </si>
  <si>
    <t xml:space="preserve">94689</t>
  </si>
  <si>
    <t xml:space="preserve">TÊ COM BUCHA DE LATÃO NA BOLSA CENTRAL, PVC, SOLDÁVEL, DN  25 MM X 3/4 , INSTALADO EM RESERVAÇÃO DE ÁGUA DE EDIFICAÇÃO QUE POSSUA RESERVATÓRIO DE FIBRA/FIBROCIMENTO   FORNECIMENTO E INSTALAÇÃO. AF_06/2016</t>
  </si>
  <si>
    <t xml:space="preserve">14,14</t>
  </si>
  <si>
    <t xml:space="preserve">94690</t>
  </si>
  <si>
    <t xml:space="preserve">TÊ, PVC, SOLDÁVEL, DN 32 MM INSTALADO EM RESERVAÇÃO DE ÁGUA DE EDIFICAÇÃO QUE POSSUA RESERVATÓRIO DE FIBRA/FIBROCIMENTO   FORNECIMENTO E INSTALAÇÃO. AF_06/2016</t>
  </si>
  <si>
    <t xml:space="preserve">13,63</t>
  </si>
  <si>
    <t xml:space="preserve">94691</t>
  </si>
  <si>
    <t xml:space="preserve">TÊ DE REDUÇÃO, PVC, SOLDÁVEL, DN 32 MM X  25 MM, INSTALADO EM RESERVAÇÃO DE ÁGUA DE EDIFICAÇÃO QUE POSSUA RESERVATÓRIO DE FIBRA/FIBROCIMENTO   FORNECIMENTO E INSTALAÇÃO. AF_06/2016</t>
  </si>
  <si>
    <t xml:space="preserve">94692</t>
  </si>
  <si>
    <t xml:space="preserve">TÊ, PVC, SOLDÁVEL, DN 40 MM INSTALADO EM RESERVAÇÃO DE ÁGUA DE EDIFICAÇÃO QUE POSSUA RESERVATÓRIO DE FIBRA/FIBROCIMENTO   FORNECIMENTO E INSTALAÇÃO. AF_06/2016</t>
  </si>
  <si>
    <t xml:space="preserve">23,11</t>
  </si>
  <si>
    <t xml:space="preserve">94693</t>
  </si>
  <si>
    <t xml:space="preserve">TÊ DE REDUÇÃO, PVC, SOLDÁVEL, DN 40 MM X 32 MM, INSTALADO EM RESERVAÇÃO DE ÁGUA DE EDIFICAÇÃO QUE POSSUA RESERVATÓRIO DE FIBRA/FIBROCIMENTO   FORNECIMENTO E INSTALAÇÃO. AF_06/2016</t>
  </si>
  <si>
    <t xml:space="preserve">94694</t>
  </si>
  <si>
    <t xml:space="preserve">TÊ, PVC, SOLDÁVEL, DN 50 MM INSTALADO EM RESERVAÇÃO DE ÁGUA DE EDIFICAÇÃO QUE POSSUA RESERVATÓRIO DE FIBRA/FIBROCIMENTO   FORNECIMENTO E INSTALAÇÃO. AF_06/2016</t>
  </si>
  <si>
    <t xml:space="preserve">24,07</t>
  </si>
  <si>
    <t xml:space="preserve">94695</t>
  </si>
  <si>
    <t xml:space="preserve">TÊ DE REDUÇÃO, PVC, SOLDÁVEL, DN 50 MM X 40 MM, INSTALADO EM RESERVAÇÃO DE ÁGUA DE EDIFICAÇÃO QUE POSSUA RESERVATÓRIO DE FIBRA/FIBROCIMENTO   FORNECIMENTO E INSTALAÇÃO. AF_06/2016</t>
  </si>
  <si>
    <t xml:space="preserve">31,04</t>
  </si>
  <si>
    <t xml:space="preserve">94696</t>
  </si>
  <si>
    <t xml:space="preserve">TÊ, PVC, SOLDÁVEL, DN 60 MM INSTALADO EM RESERVAÇÃO DE ÁGUA DE EDIFICAÇÃO QUE POSSUA RESERVATÓRIO DE FIBRA/FIBROCIMENTO   FORNECIMENTO E INSTALAÇÃO. AF_06/2016</t>
  </si>
  <si>
    <t xml:space="preserve">53,49</t>
  </si>
  <si>
    <t xml:space="preserve">94697</t>
  </si>
  <si>
    <t xml:space="preserve">TÊ, PVC, SOLDÁVEL, DN 75 MM INSTALADO EM RESERVAÇÃO DE ÁGUA DE EDIFICAÇÃO QUE POSSUA RESERVATÓRIO DE FIBRA/FIBROCIMENTO   FORNECIMENTO E INSTALAÇÃO. AF_06/2016</t>
  </si>
  <si>
    <t xml:space="preserve">80,50</t>
  </si>
  <si>
    <t xml:space="preserve">94698</t>
  </si>
  <si>
    <t xml:space="preserve">TÊ DE REDUÇÃO, PVC, SOLDÁVEL, DN 75 MM X 50 MM, INSTALADO EM RESERVAÇÃO DE ÁGUA DE EDIFICAÇÃO QUE POSSUA RESERVATÓRIO DE FIBRA/FIBROCIMENTO   FORNECIMENTO E INSTALAÇÃO. AF_06/2016</t>
  </si>
  <si>
    <t xml:space="preserve">71,00</t>
  </si>
  <si>
    <t xml:space="preserve">94699</t>
  </si>
  <si>
    <t xml:space="preserve">TÊ, PVC, SOLDÁVEL, DN 85 MM INSTALADO EM RESERVAÇÃO DE ÁGUA DE EDIFICAÇÃO QUE POSSUA RESERVATÓRIO DE FIBRA/FIBROCIMENTO   FORNECIMENTO E INSTALAÇÃO. AF_06/2016</t>
  </si>
  <si>
    <t xml:space="preserve">135,95</t>
  </si>
  <si>
    <t xml:space="preserve">94700</t>
  </si>
  <si>
    <t xml:space="preserve">TÊ DE REDUÇÃO, PVC, SOLDÁVEL, DN 85 MM X 60 MM, INSTALADO EM RESERVAÇÃO DE ÁGUA DE EDIFICAÇÃO QUE POSSUA RESERVATÓRIO DE FIBRA/FIBROCIMENTO   FORNECIMENTO E INSTALAÇÃO. AF_06/2016</t>
  </si>
  <si>
    <t xml:space="preserve">116,51</t>
  </si>
  <si>
    <t xml:space="preserve">94701</t>
  </si>
  <si>
    <t xml:space="preserve">TÊ, PVC, SOLDÁVEL, DN 110 MM INSTALADO EM RESERVAÇÃO DE ÁGUA DE EDIFICAÇÃO QUE POSSUA RESERVATÓRIO DE FIBRA/FIBROCIMENTO   FORNECIMENTO E INSTALAÇÃO. AF_06/2016</t>
  </si>
  <si>
    <t xml:space="preserve">197,59</t>
  </si>
  <si>
    <t xml:space="preserve">94702</t>
  </si>
  <si>
    <t xml:space="preserve">TÊ DE REDUÇÃO, PVC, SOLDÁVEL, DN 110 MM X 60 MM, INSTALADO EM RESERVAÇÃO DE ÁGUA DE EDIFICAÇÃO QUE POSSUA RESERVATÓRIO DE FIBRA/FIBROCIMENTO   FORNECIMENTO E INSTALAÇÃO. AF_06/2016</t>
  </si>
  <si>
    <t xml:space="preserve">187,65</t>
  </si>
  <si>
    <t xml:space="preserve">94703</t>
  </si>
  <si>
    <t xml:space="preserve">ADAPTADOR COM FLANGE E ANEL DE VEDAÇÃO, PVC, SOLDÁVEL, DN  25 MM X 3/4 , INSTALADO EM RESERVAÇÃO DE ÁGUA DE EDIFICAÇÃO QUE POSSUA RESERVATÓRIO DE FIBRA/FIBROCIMENTO   FORNECIMENTO E INSTALAÇÃO. AF_06/2016</t>
  </si>
  <si>
    <t xml:space="preserve">18,32</t>
  </si>
  <si>
    <t xml:space="preserve">94704</t>
  </si>
  <si>
    <t xml:space="preserve">ADAPTADOR COM FLANGE E ANEL DE VEDAÇÃO, PVC, SOLDÁVEL, DN 32 MM X 1 , INSTALADO EM RESERVAÇÃO DE ÁGUA DE EDIFICAÇÃO QUE POSSUA RESERVATÓRIO DE FIBRA/FIBROCIMENTO   FORNECIMENTO E INSTALAÇÃO. AF_06/2016</t>
  </si>
  <si>
    <t xml:space="preserve">94705</t>
  </si>
  <si>
    <t xml:space="preserve">ADAPTADOR COM FLANGE E ANEL DE VEDAÇÃO, PVC, SOLDÁVEL, DN 40 MM X 1 1/4 , INSTALADO EM RESERVAÇÃO DE ÁGUA DE EDIFICAÇÃO QUE POSSUA RESERVATÓRIO DE FIBRA/FIBROCIMENTO   FORNECIMENTO E INSTALAÇÃO. AF_06/2016</t>
  </si>
  <si>
    <t xml:space="preserve">25,82</t>
  </si>
  <si>
    <t xml:space="preserve">94706</t>
  </si>
  <si>
    <t xml:space="preserve">ADAPTADOR COM FLANGE E ANEL DE VEDAÇÃO, PVC, SOLDÁVEL, DN 50 MM X 1 1/2 , INSTALADO EM RESERVAÇÃO DE ÁGUA DE EDIFICAÇÃO QUE POSSUA RESERVATÓRIO DE FIBRA/FIBROCIMENTO   FORNECIMENTO E INSTALAÇÃO. AF_06/2016</t>
  </si>
  <si>
    <t xml:space="preserve">37,01</t>
  </si>
  <si>
    <t xml:space="preserve">94707</t>
  </si>
  <si>
    <t xml:space="preserve">ADAPTADOR COM FLANGE E ANEL DE VEDAÇÃO, PVC, SOLDÁVEL, DN 60 MM X 2 , INSTALADO EM RESERVAÇÃO DE ÁGUA DE EDIFICAÇÃO QUE POSSUA RESERVATÓRIO DE FIBRA/FIBROCIMENTO   FORNECIMENTO E INSTALAÇÃO. AF_06/2016</t>
  </si>
  <si>
    <t xml:space="preserve">45,39</t>
  </si>
  <si>
    <t xml:space="preserve">94708</t>
  </si>
  <si>
    <t xml:space="preserve">ADAPTADOR COM FLANGES LIVRES, PVC, SOLDÁVEL, DN  25 MM X 3/4 , INSTALADO EM RESERVAÇÃO DE ÁGUA DE EDIFICAÇÃO QUE POSSUA RESERVATÓRIO DE FIBRA/FIBROCIMENTO   FORNECIMENTO E INSTALAÇÃO. AF_06/2016</t>
  </si>
  <si>
    <t xml:space="preserve">24,33</t>
  </si>
  <si>
    <t xml:space="preserve">94709</t>
  </si>
  <si>
    <t xml:space="preserve">ADAPTADOR COM FLANGES LIVRES, PVC, SOLDÁVEL, DN 32 MM X 1 , INSTALADO EM RESERVAÇÃO DE ÁGUA DE EDIFICAÇÃO QUE POSSUA RESERVATÓRIO DE FIBRA/FIBROCIMENTO   FORNECIMENTO E INSTALAÇÃO. AF_06/2016</t>
  </si>
  <si>
    <t xml:space="preserve">30,28</t>
  </si>
  <si>
    <t xml:space="preserve">94710</t>
  </si>
  <si>
    <t xml:space="preserve">ADAPTADOR COM FLANGES LIVRES, PVC, SOLDÁVEL, DN 40 MM X 1 1/4 , INSTALADO EM RESERVAÇÃO DE ÁGUA DE EDIFICAÇÃO QUE POSSUA RESERVATÓRIO DE FIBRA/FIBROCIMENTO   FORNECIMENTO E INSTALAÇÃO. AF_06/2016</t>
  </si>
  <si>
    <t xml:space="preserve">45,05</t>
  </si>
  <si>
    <t xml:space="preserve">94711</t>
  </si>
  <si>
    <t xml:space="preserve">ADAPTADOR COM FLANGES LIVRES, PVC, SOLDÁVEL, DN 50 MM X 1 1/2 , INSTALADO EM RESERVAÇÃO DE ÁGUA DE EDIFICAÇÃO QUE POSSUA RESERVATÓRIO DE FIBRA/FIBROCIMENTO   FORNECIMENTO E INSTALAÇÃO. AF_06/2016</t>
  </si>
  <si>
    <t xml:space="preserve">54,24</t>
  </si>
  <si>
    <t xml:space="preserve">94712</t>
  </si>
  <si>
    <t xml:space="preserve">ADAPTADOR COM FLANGES LIVRES, PVC, SOLDÁVEL, DN 60 MM X 2 , INSTALADO EM RESERVAÇÃO DE ÁGUA DE EDIFICAÇÃO QUE POSSUA RESERVATÓRIO DE FIBRA/FIBROCIMENTO   FORNECIMENTO E INSTALAÇÃO. AF_06/2016</t>
  </si>
  <si>
    <t xml:space="preserve">71,19</t>
  </si>
  <si>
    <t xml:space="preserve">94713</t>
  </si>
  <si>
    <t xml:space="preserve">ADAPTADOR COM FLANGES LIVRES, PVC, SOLDÁVEL, DN 75 MM X 2 1/2 , INSTALADO EM RESERVAÇÃO DE ÁGUA DE EDIFICAÇÃO QUE POSSUA RESERVATÓRIO DE FIBRA/FIBROCIMENTO   FORNECIMENTO E INSTALAÇÃO. AF_06/2016</t>
  </si>
  <si>
    <t xml:space="preserve">178,74</t>
  </si>
  <si>
    <t xml:space="preserve">94714</t>
  </si>
  <si>
    <t xml:space="preserve">ADAPTADOR COM FLANGES LIVRES, PVC, SOLDÁVEL, DN 85 MM X 3 , INSTALADO EM RESERVAÇÃO DE ÁGUA DE EDIFICAÇÃO QUE POSSUA RESERVATÓRIO DE FIBRA/FIBROCIMENTO   FORNECIMENTO E INSTALAÇÃO. AF_06/2016</t>
  </si>
  <si>
    <t xml:space="preserve">240,75</t>
  </si>
  <si>
    <t xml:space="preserve">94715</t>
  </si>
  <si>
    <t xml:space="preserve">ADAPTADOR COM FLANGES LIVRES, PVC, SOLDÁVEL, DN 110 MM X 4 , INSTALADO EM RESERVAÇÃO DE ÁGUA DE EDIFICAÇÃO QUE POSSUA RESERVATÓRIO DE FIBRA/FIBROCIMENTO   FORNECIMENTO E INSTALAÇÃO. AF_06/2016</t>
  </si>
  <si>
    <t xml:space="preserve">330,68</t>
  </si>
  <si>
    <t xml:space="preserve">94724</t>
  </si>
  <si>
    <t xml:space="preserve">CONECTOR, CPVC, SOLDÁVEL, DN 22 MM X 3/4, INSTALADO EM RESERVAÇÃO DE ÁGUA DE EDIFICAÇÃO QUE POSSUA RESERVATÓRIO DE FIBRA/FIBROCIMENTO  FORNECIMENTO E INSTALAÇÃO. AF_06/2016</t>
  </si>
  <si>
    <t xml:space="preserve">25,15</t>
  </si>
  <si>
    <t xml:space="preserve">94725</t>
  </si>
  <si>
    <t xml:space="preserve">LUVA, CPVC, SOLDÁVEL, DN 22 MM, INSTALADO EM RESERVAÇÃO DE ÁGUA DE EDIFICAÇÃO QUE POSSUA RESERVATÓRIO DE FIBRA/FIBROCIMENTO  FORNECIMENTO E INSTALAÇÃO. AF_06/2016</t>
  </si>
  <si>
    <t xml:space="preserve">94726</t>
  </si>
  <si>
    <t xml:space="preserve">CONECTOR, CPVC, SOLDÁVEL, DN 28 MM X 1, INSTALADO EM RESERVAÇÃO DE ÁGUA DE EDIFICAÇÃO QUE POSSUA RESERVATÓRIO DE FIBRA/FIBROCIMENTO  FORNECIMENTO E INSTALAÇÃO. AF_06/2016</t>
  </si>
  <si>
    <t xml:space="preserve">38,41</t>
  </si>
  <si>
    <t xml:space="preserve">94727</t>
  </si>
  <si>
    <t xml:space="preserve">LUVA, CPVC, SOLDÁVEL, DN 28 MM, INSTALADO EM RESERVAÇÃO DE ÁGUA DE EDIFICAÇÃO QUE POSSUA RESERVATÓRIO DE FIBRA/FIBROCIMENTO  FORNECIMENTO E INSTALAÇÃO. AF_06/2016</t>
  </si>
  <si>
    <t xml:space="preserve">9,08</t>
  </si>
  <si>
    <t xml:space="preserve">94728</t>
  </si>
  <si>
    <t xml:space="preserve">CONECTOR, CPVC, SOLDÁVEL, DN 35 MM X 1 1/4, INSTALADO EM RESERVAÇÃO DE ÁGUA DE EDIFICAÇÃO QUE POSSUA RESERVATÓRIO DE FIBRA/FIBROCIMENTO  FORNECIMENTO E INSTALAÇÃO. AF_06/2016</t>
  </si>
  <si>
    <t xml:space="preserve">143,38</t>
  </si>
  <si>
    <t xml:space="preserve">94729</t>
  </si>
  <si>
    <t xml:space="preserve">LUVA, CPVC, SOLDÁVEL, DN 35 MM, INSTALADO EM RESERVAÇÃO DE ÁGUA DE EDIFICAÇÃO QUE POSSUA RESERVATÓRIO DE FIBRA/FIBROCIMENTO  FORNECIMENTO E INSTALAÇÃO. AF_06/2016</t>
  </si>
  <si>
    <t xml:space="preserve">94730</t>
  </si>
  <si>
    <t xml:space="preserve">CONECTOR, CPVC, SOLDÁVEL, DN 42 MM X 1 1/2, INSTALADO EM RESERVAÇÃO DE ÁGUA DE EDIFICAÇÃO QUE POSSUA RESERVATÓRIO DE FIBRA/FIBROCIMENTO  FORNECIMENTO E INSTALAÇÃO. AF_06/2016</t>
  </si>
  <si>
    <t xml:space="preserve">173,96</t>
  </si>
  <si>
    <t xml:space="preserve">94731</t>
  </si>
  <si>
    <t xml:space="preserve">LUVA, CPVC, SOLDÁVEL, DN 42 MM, INSTALADO EM RESERVAÇÃO DE ÁGUA DE EDIFICAÇÃO QUE POSSUA RESERVATÓRIO DE FIBRA/FIBROCIMENTO  FORNECIMENTO E INSTALAÇÃO. AF_06/2016</t>
  </si>
  <si>
    <t xml:space="preserve">19,40</t>
  </si>
  <si>
    <t xml:space="preserve">94733</t>
  </si>
  <si>
    <t xml:space="preserve">LUVA, CPVC, SOLDÁVEL, DN 54 MM, INSTALADO EM RESERVAÇÃO DE ÁGUA DE EDIFICAÇÃO QUE POSSUA RESERVATÓRIO DE FIBRA/FIBROCIMENTO  FORNECIMENTO E INSTALAÇÃO. AF_06/2016</t>
  </si>
  <si>
    <t xml:space="preserve">37,38</t>
  </si>
  <si>
    <t xml:space="preserve">94737</t>
  </si>
  <si>
    <t xml:space="preserve">LUVA, CPVC, SOLDÁVEL, DN 89 MM, INSTALADO EM RESERVAÇÃO DE ÁGUA DE EDIFICAÇÃO QUE POSSUA RESERVATÓRIO DE FIBRA/FIBROCIMENTO  FORNECIMENTO E INSTALAÇÃO. AF_06/2016</t>
  </si>
  <si>
    <t xml:space="preserve">152,39</t>
  </si>
  <si>
    <t xml:space="preserve">94740</t>
  </si>
  <si>
    <t xml:space="preserve">JOELHO 90 GRAUS, CPVC, SOLDÁVEL, DN 22 MM, INSTALADO EM RESERVAÇÃO DE ÁGUA DE EDIFICAÇÃO QUE POSSUA RESERVATÓRIO DE FIBRA/FIBROCIMENTO  FORNECIMENTO E INSTALAÇÃO. AF_06/2016</t>
  </si>
  <si>
    <t xml:space="preserve">10,37</t>
  </si>
  <si>
    <t xml:space="preserve">94741</t>
  </si>
  <si>
    <t xml:space="preserve">CURVA 90 GRAUS, CPVC, SOLDÁVEL, DN 22 MM, INSTALADO EM RESERVAÇÃO DE ÁGUA DE EDIFICAÇÃO QUE POSSUA RESERVATÓRIO DE FIBRA/FIBROCIMENTO  FORNECIMENTO E INSTALAÇÃO. AF_06/2016</t>
  </si>
  <si>
    <t xml:space="preserve">94742</t>
  </si>
  <si>
    <t xml:space="preserve">JOELHO 90 GRAUS, CPVC, SOLDÁVEL, DN 28 MM, INSTALADO EM RESERVAÇÃO DE ÁGUA DE EDIFICAÇÃO QUE POSSUA RESERVATÓRIO DE FIBRA/FIBROCIMENTO  FORNECIMENTO E INSTALAÇÃO. AF_06/2016</t>
  </si>
  <si>
    <t xml:space="preserve">94743</t>
  </si>
  <si>
    <t xml:space="preserve">CURVA 90 GRAUS, CPVC, SOLDÁVEL, DN 28 MM, INSTALADO EM RESERVAÇÃO DE ÁGUA DE EDIFICAÇÃO QUE POSSUA RESERVATÓRIO DE FIBRA/FIBROCIMENTO  FORNECIMENTO E INSTALAÇÃO. AF_06/2016</t>
  </si>
  <si>
    <t xml:space="preserve">16,52</t>
  </si>
  <si>
    <t xml:space="preserve">94744</t>
  </si>
  <si>
    <t xml:space="preserve">JOELHO 90 GRAUS, CPVC, SOLDÁVEL, DN 35 MM, INSTALADO EM RESERVAÇÃO DE ÁGUA DE EDIFICAÇÃO QUE POSSUA RESERVATÓRIO DE FIBRA/FIBROCIMENTO  FORNECIMENTO E INSTALAÇÃO. AF_06/2016</t>
  </si>
  <si>
    <t xml:space="preserve">23,80</t>
  </si>
  <si>
    <t xml:space="preserve">94746</t>
  </si>
  <si>
    <t xml:space="preserve">JOELHO 90 GRAUS, CPVC, SOLDÁVEL, DN 42 MM, INSTALADO EM RESERVAÇÃO DE ÁGUA DE EDIFICAÇÃO QUE POSSUA RESERVATÓRIO DE FIBRA/FIBROCIMENTO  FORNECIMENTO E INSTALAÇÃO. AF_06/2016</t>
  </si>
  <si>
    <t xml:space="preserve">33,23</t>
  </si>
  <si>
    <t xml:space="preserve">94748</t>
  </si>
  <si>
    <t xml:space="preserve">JOELHO 90 GRAUS, CPVC, SOLDÁVEL, DN 54 MM, INSTALADO EM RESERVAÇÃO DE ÁGUA DE EDIFICAÇÃO QUE POSSUA RESERVATÓRIO DE FIBRA/FIBROCIMENTO  FORNECIMENTO E INSTALAÇÃO. AF_06/2016</t>
  </si>
  <si>
    <t xml:space="preserve">67,98</t>
  </si>
  <si>
    <t xml:space="preserve">94750</t>
  </si>
  <si>
    <t xml:space="preserve">JOELHO 90 GRAUS, CPVC, SOLDÁVEL, DN 73 MM, INSTALADO EM RESERVAÇÃO DE ÁGUA DE EDIFICAÇÃO QUE POSSUA RESERVATÓRIO DE FIBRA/FIBROCIMENTO  FORNECIMENTO E INSTALAÇÃO. AF_06/2016</t>
  </si>
  <si>
    <t xml:space="preserve">157,25</t>
  </si>
  <si>
    <t xml:space="preserve">94752</t>
  </si>
  <si>
    <t xml:space="preserve">JOELHO 90 GRAUS, CPVC, SOLDÁVEL, DN 89 MM, INSTALADO EM RESERVAÇÃO DE ÁGUA DE EDIFICAÇÃO QUE POSSUA RESERVATÓRIO DE FIBRA/FIBROCIMENTO  FORNECIMENTO E INSTALAÇÃO. AF_06/2016</t>
  </si>
  <si>
    <t xml:space="preserve">194,00</t>
  </si>
  <si>
    <t xml:space="preserve">94756</t>
  </si>
  <si>
    <t xml:space="preserve">TE, CPVC, SOLDÁVEL, DN 22 MM, INSTALADO EM RESERVAÇÃO DE ÁGUA DE EDIFICAÇÃO QUE POSSUA RESERVATÓRIO DE FIBRA/FIBROCIMENTO  FORNECIMENTO E INSTALAÇÃO. AF_06/2016</t>
  </si>
  <si>
    <t xml:space="preserve">94757</t>
  </si>
  <si>
    <t xml:space="preserve">TE, CPVC, SOLDÁVEL, DN 28 MM, INSTALADO EM RESERVAÇÃO DE ÁGUA DE EDIFICAÇÃO QUE POSSUA RESERVATÓRIO DE FIBRA/FIBROCIMENTO  FORNECIMENTO E INSTALAÇÃO. AF_06/2016</t>
  </si>
  <si>
    <t xml:space="preserve">17,43</t>
  </si>
  <si>
    <t xml:space="preserve">94758</t>
  </si>
  <si>
    <t xml:space="preserve">TE, CPVC, SOLDÁVEL, DN 35 MM, INSTALADO EM RESERVAÇÃO DE ÁGUA DE EDIFICAÇÃO QUE POSSUA RESERVATÓRIO DE FIBRA/FIBROCIMENTO  FORNECIMENTO E INSTALAÇÃO. AF_06/2016</t>
  </si>
  <si>
    <t xml:space="preserve">42,55</t>
  </si>
  <si>
    <t xml:space="preserve">94759</t>
  </si>
  <si>
    <t xml:space="preserve">TE, CPVC, SOLDÁVEL, DN 42 MM, INSTALADO EM RESERVAÇÃO DE ÁGUA DE EDIFICAÇÃO QUE POSSUA RESERVATÓRIO DE FIBRA/FIBROCIMENTO  FORNECIMENTO E INSTALAÇÃO. AF_06/2016</t>
  </si>
  <si>
    <t xml:space="preserve">51,96</t>
  </si>
  <si>
    <t xml:space="preserve">94760</t>
  </si>
  <si>
    <t xml:space="preserve">TE, CPVC, SOLDÁVEL, DN 54 MM, INSTALADO EM RESERVAÇÃO DE ÁGUA DE EDIFICAÇÃO QUE POSSUA RESERVATÓRIO DE FIBRA/FIBROCIMENTO  FORNECIMENTO E INSTALAÇÃO. AF_06/2016</t>
  </si>
  <si>
    <t xml:space="preserve">85,56</t>
  </si>
  <si>
    <t xml:space="preserve">94761</t>
  </si>
  <si>
    <t xml:space="preserve">TE, CPVC, SOLDÁVEL, DN 73 MM, INSTALADO EM RESERVAÇÃO DE ÁGUA DE EDIFICAÇÃO QUE POSSUA RESERVATÓRIO DE FIBRA/FIBROCIMENTO  FORNECIMENTO E INSTALAÇÃO. AF_06/2016</t>
  </si>
  <si>
    <t xml:space="preserve">179,92</t>
  </si>
  <si>
    <t xml:space="preserve">94762</t>
  </si>
  <si>
    <t xml:space="preserve">TE, CPVC, SOLDÁVEL, DN 89 MM, INSTALADO EM RESERVAÇÃO DE ÁGUA DE EDIFICAÇÃO QUE POSSUA RESERVATÓRIO DE FIBRA/FIBROCIMENTO  FORNECIMENTO E INSTALAÇÃO. AF_06/2016</t>
  </si>
  <si>
    <t xml:space="preserve">232,96</t>
  </si>
  <si>
    <t xml:space="preserve">94783</t>
  </si>
  <si>
    <t xml:space="preserve">ADAPTADOR COM FLANGE E ANEL DE VEDAÇÃO, PVC, SOLDÁVEL, DN  20 MM X 1/2 , INSTALADO EM RESERVAÇÃO DE ÁGUA DE EDIFICAÇÃO QUE POSSUA RESERVATÓRIO DE FIBRA/FIBROCIMENTO   FORNECIMENTO E INSTALAÇÃO. AF_06/2016</t>
  </si>
  <si>
    <t xml:space="preserve">17,02</t>
  </si>
  <si>
    <t xml:space="preserve">94785</t>
  </si>
  <si>
    <t xml:space="preserve">ADAPTADOR COM FLANGES LIVRES, PVC, SOLDÁVEL LONGO, DN 32 MM X 1 , INSTALADO EM RESERVAÇÃO DE ÁGUA DE EDIFICAÇÃO QUE POSSUA RESERVATÓRIO DE FIBRA/FIBROCIMENTO   FORNECIMENTO E INSTALAÇÃO. AF_06/2016</t>
  </si>
  <si>
    <t xml:space="preserve">94786</t>
  </si>
  <si>
    <t xml:space="preserve">ADAPTADOR COM FLANGES LIVRES, PVC, SOLDÁVEL LONGO, DN 40 MM X 1 1/4 , INSTALADO EM RESERVAÇÃO DE ÁGUA DE EDIFICAÇÃO QUE POSSUA RESERVATÓRIO DE FIBRA/FIBROCIMENTO   FORNECIMENTO E INSTALAÇÃO. AF_06/2016</t>
  </si>
  <si>
    <t xml:space="preserve">39,13</t>
  </si>
  <si>
    <t xml:space="preserve">94787</t>
  </si>
  <si>
    <t xml:space="preserve">ADAPTADOR COM FLANGES LIVRES, PVC, SOLDÁVEL LONGO, DN 50 MM X 1 1/2 , INSTALADO EM RESERVAÇÃO DE ÁGUA DE EDIFICAÇÃO QUE POSSUA RESERVATÓRIO DE FIBRA/FIBROCIMENTO   FORNECIMENTO E INSTALAÇÃO. AF_06/2016</t>
  </si>
  <si>
    <t xml:space="preserve">52,01</t>
  </si>
  <si>
    <t xml:space="preserve">94788</t>
  </si>
  <si>
    <t xml:space="preserve">ADAPTADOR COM FLANGES LIVRES, PVC, SOLDÁVEL LONGO, DN 60 MM X 2 , INSTALADO EM RESERVAÇÃO DE ÁGUA DE EDIFICAÇÃO QUE POSSUA RESERVATÓRIO DE FIBRA/FIBROCIMENTO   FORNECIMENTO E INSTALAÇÃO. AF_06/2016</t>
  </si>
  <si>
    <t xml:space="preserve">73,21</t>
  </si>
  <si>
    <t xml:space="preserve">94789</t>
  </si>
  <si>
    <t xml:space="preserve">ADAPTADOR COM FLANGES LIVRES, PVC, SOLDÁVEL LONGO, DN 75 MM X 2 1/2 , INSTALADO EM RESERVAÇÃO DE ÁGUA DE EDIFICAÇÃO QUE POSSUA RESERVATÓRIO DE FIBRA/FIBROCIMENTO   FORNECIMENTO E INSTALAÇÃO. AF_06/2016</t>
  </si>
  <si>
    <t xml:space="preserve">220,30</t>
  </si>
  <si>
    <t xml:space="preserve">94790</t>
  </si>
  <si>
    <t xml:space="preserve">ADAPTADOR COM FLANGES LIVRES, PVC, SOLDÁVEL LONGO, DN 85 MM X 3 , INSTALADO EM RESERVAÇÃO DE ÁGUA DE EDIFICAÇÃO QUE POSSUA RESERVATÓRIO DE FIBRA/FIBROCIMENTO   FORNECIMENTO E INSTALAÇÃO. AF_06/2016</t>
  </si>
  <si>
    <t xml:space="preserve">254,13</t>
  </si>
  <si>
    <t xml:space="preserve">94791</t>
  </si>
  <si>
    <t xml:space="preserve">ADAPTADOR COM FLANGES LIVRES, PVC, SOLDÁVEL LONGO, DN 110 MM X 4 , INSTALADO EM RESERVAÇÃO DE ÁGUA DE EDIFICAÇÃO QUE POSSUA RESERVATÓRIO DE FIBRA/FIBROCIMENTO   FORNECIMENTO E INSTALAÇÃO. AF_06/2016</t>
  </si>
  <si>
    <t xml:space="preserve">354,24</t>
  </si>
  <si>
    <t xml:space="preserve">94863</t>
  </si>
  <si>
    <t xml:space="preserve">LUVA, CPVC, SOLDÁVEL, DN 73 MM, INSTALADO EM RESERVAÇÃO DE ÁGUA DE EDIFICAÇÃO QUE POSSUA RESERVATÓRIO DE FIBRA/FIBROCIMENTO  FORNECIMENTO E INSTALAÇÃO. AF_06/2016</t>
  </si>
  <si>
    <t xml:space="preserve">128,53</t>
  </si>
  <si>
    <t xml:space="preserve">95141</t>
  </si>
  <si>
    <t xml:space="preserve">ADAPTADOR COM FLANGES LIVRES, PVC, SOLDÁVEL LONGO, DN  25 MM X 3/4 , INSTALADO EM RESERVAÇÃO DE ÁGUA DE EDIFICAÇÃO QUE POSSUA RESERVATÓRIO DE FIBRA/FIBROCIMENTO    FORNECIMENTO E INSTALAÇÃO. AF_06/2016</t>
  </si>
  <si>
    <t xml:space="preserve">28,87</t>
  </si>
  <si>
    <t xml:space="preserve">95237</t>
  </si>
  <si>
    <t xml:space="preserve">LUVA COM BUCHA DE LATÃO, PVC, SOLDÁVEL, DN 32MM X 1 , INSTALADO EM RAMAL DE DISTRIBUIÇÃO DE ÁGUA   FORNECIMENTO E INSTALAÇÃO. AF_12/2014</t>
  </si>
  <si>
    <t xml:space="preserve">21,22</t>
  </si>
  <si>
    <t xml:space="preserve">95693</t>
  </si>
  <si>
    <t xml:space="preserve">LUVA SIMPLES, PVC, SÉRIE NORMAL, ESGOTO PREDIAL, DN 150 MM, JUNTA ELÁSTICA, FORNECIDO E INSTALADO EM SUBCOLETOR AÉREO DE ESGOTO SANITÁRIO. AF_12/2014</t>
  </si>
  <si>
    <t xml:space="preserve">45,84</t>
  </si>
  <si>
    <t xml:space="preserve">95694</t>
  </si>
  <si>
    <t xml:space="preserve">CURVA 90 GRAUS, PVC, SERIE R, ÁGUA PLUVIAL, DN 100 MM, JUNTA ELÁSTICA, FORNECIDO E INSTALADO EM RAMAL DE ENCAMINHAMENTO. AF_12/2014</t>
  </si>
  <si>
    <t xml:space="preserve">58,27</t>
  </si>
  <si>
    <t xml:space="preserve">95695</t>
  </si>
  <si>
    <t xml:space="preserve">CURVA 90 GRAUS, PVC, SERIE R, ÁGUA PLUVIAL, DN 100 MM, JUNTA ELÁSTICA, FORNECIDO E INSTALADO EM CONDUTORES VERTICAIS DE ÁGUAS PLUVIAIS. AF_12/2014</t>
  </si>
  <si>
    <t xml:space="preserve">56,27</t>
  </si>
  <si>
    <t xml:space="preserve">95696</t>
  </si>
  <si>
    <t xml:space="preserve">SPRINKLER TIPO PENDENTE, 68 °C, UNIÃO POR ROSCA DN 15 (1/2") - FORNECIMENTO E INSTALAÇÃO. AF_10/2020</t>
  </si>
  <si>
    <t xml:space="preserve">37,85</t>
  </si>
  <si>
    <t xml:space="preserve">96637</t>
  </si>
  <si>
    <t xml:space="preserve">JOELHO 90 GRAUS, PPR, DN 25 MM, CLASSE PN 25, INSTALADO EM RAMAL OU SUB-RAMAL DE ÁGUA  FORNECIMENTO E INSTALAÇÃO . AF_06/2015</t>
  </si>
  <si>
    <t xml:space="preserve">14,80</t>
  </si>
  <si>
    <t xml:space="preserve">96638</t>
  </si>
  <si>
    <t xml:space="preserve">JOELHO 45 GRAUS, PPR, DN 25 MM, CLASSE PN 25, INSTALADO EM RAMAL OU SUB-RAMAL DE ÁGUA  FORNECIMENTO E INSTALAÇÃO . AF_06/2015</t>
  </si>
  <si>
    <t xml:space="preserve">96639</t>
  </si>
  <si>
    <t xml:space="preserve">LUVA, PPR, DN 25 MM, CLASSE PN 25, INSTALADO EM RAMAL OU SUB-RAMAL DE ÁGUA  FORNECIMENTO E INSTALAÇÃO . AF_06/2015</t>
  </si>
  <si>
    <t xml:space="preserve">96640</t>
  </si>
  <si>
    <t xml:space="preserve">CONECTOR MACHO, PPR, 25 X 1/2'', CLASSE PN 25, INSTALADO EM RAMAL OU SUB-RAMAL DE ÁGUA   FORNECIMENTO E INSTALAÇÃO . AF_06/2015</t>
  </si>
  <si>
    <t xml:space="preserve">25,78</t>
  </si>
  <si>
    <t xml:space="preserve">96641</t>
  </si>
  <si>
    <t xml:space="preserve">CONECTOR FÊMEA, PPR, 25 X 1/2'', CLASSE PN 25, INSTALADO EM RAMAL OU SUB-RAMAL DE ÁGUA   FORNECIMENTO E INSTALAÇÃO . AF_06/2015</t>
  </si>
  <si>
    <t xml:space="preserve">20,26</t>
  </si>
  <si>
    <t xml:space="preserve">96642</t>
  </si>
  <si>
    <t xml:space="preserve">TÊ NORMAL, PPR, DN 25 MM, CLASSE PN 25, INSTALADO EM RAMAL OU SUB-RAMAL DE ÁGUA  FORNECIMENTO E INSTALAÇÃO . AF_06/2015</t>
  </si>
  <si>
    <t xml:space="preserve">19,60</t>
  </si>
  <si>
    <t xml:space="preserve">96643</t>
  </si>
  <si>
    <t xml:space="preserve">TÊ MISTURADOR, PPR, 25 X 3/4'' , CLASSE PN 25, INSTALADO EM RAMAL OU SUB-RAMAL DE ÁGUA  FORNECIMENTO E INSTALAÇÃO . AF_06/2015</t>
  </si>
  <si>
    <t xml:space="preserve">96650</t>
  </si>
  <si>
    <t xml:space="preserve">JOELHO 90 GRAUS, PPR, DN 25 MM, CLASSE PN 25, INSTALADO EM RAMAL DE DISTRIBUIÇÃO  FORNECIMENTO E INSTALAÇÃO . AF_06/2015</t>
  </si>
  <si>
    <t xml:space="preserve">11,00</t>
  </si>
  <si>
    <t xml:space="preserve">96651</t>
  </si>
  <si>
    <t xml:space="preserve">JOELHO 45 GRAUS, PPR, DN 25 MM, CLASSE PN 25, INSTALADO EM RAMAL DE DISTRIBUIÇÃO DE ÁGUA  FORNECIMENTO E INSTALAÇÃO . AF_06/2015</t>
  </si>
  <si>
    <t xml:space="preserve">10,45</t>
  </si>
  <si>
    <t xml:space="preserve">96652</t>
  </si>
  <si>
    <t xml:space="preserve">JOELHO 90 GRAUS, PPR, DN 32 MM, CLASSE PN 25, INSTALADO EM RAMAL DE DISTRIBUIÇÃO  FORNECIMENTO E INSTALAÇÃO . AF_06/2015</t>
  </si>
  <si>
    <t xml:space="preserve">96653</t>
  </si>
  <si>
    <t xml:space="preserve">JOELHO 45 GRAUS, PPR, DN 32 MM, CLASSE PN 25, INSTALADO EM RAMAL DE DISTRIBUIÇÃO DE ÁGUA  FORNECIMENTO E INSTALAÇÃO . AF_06/2015</t>
  </si>
  <si>
    <t xml:space="preserve">20,94</t>
  </si>
  <si>
    <t xml:space="preserve">96654</t>
  </si>
  <si>
    <t xml:space="preserve">JOELHO 90 GRAUS, PPR, DN 40 MM, CLASSE PN 25, INSTALADO EM RAMAL DE DISTRIBUIÇÃO  FORNECIMENTO E INSTALAÇÃO . AF_06/2015</t>
  </si>
  <si>
    <t xml:space="preserve">34,75</t>
  </si>
  <si>
    <t xml:space="preserve">96655</t>
  </si>
  <si>
    <t xml:space="preserve">JOELHO 45 GRAUS, PPR, DN 40 MM, CLASSE PN 25, INSTALADO EM RAMAL DE DISTRIBUIÇÃO DE ÁGUA  FORNECIMENTO E INSTALAÇÃO . AF_06/2015</t>
  </si>
  <si>
    <t xml:space="preserve">34,14</t>
  </si>
  <si>
    <t xml:space="preserve">96656</t>
  </si>
  <si>
    <t xml:space="preserve">LUVA, PPR, DN 25 MM, CLASSE PN 25, INSTALADO EM RAMAL DE DISTRIBUIÇÃO DE ÁGUA  FORNECIMENTO E INSTALAÇÃO . AF_06/2015</t>
  </si>
  <si>
    <t xml:space="preserve">7,82</t>
  </si>
  <si>
    <t xml:space="preserve">96657</t>
  </si>
  <si>
    <t xml:space="preserve">CONECTOR MACHO, PPR, 25 X 1/2, CLASSE PN 25, INSTALADO EM RAMAL DE DISTRIBUIÇÃO DE ÁGUA  FORNECIMENTO E INSTALAÇÃO . AF_06/2015</t>
  </si>
  <si>
    <t xml:space="preserve">23,28</t>
  </si>
  <si>
    <t xml:space="preserve">96658</t>
  </si>
  <si>
    <t xml:space="preserve">CONECTOR FÊMEA, PPR, 25 X 1/2'', CLASSE PN 25, INSTALADO EM RAMAL DE DISTRIBUIÇÃO DE ÁGUA   FORNECIMENTO E INSTALAÇÃO . AF_06/2015</t>
  </si>
  <si>
    <t xml:space="preserve">96659</t>
  </si>
  <si>
    <t xml:space="preserve">LUVA, PPR, DN 32 MM, CLASSE PN 25, INSTALADO EM RAMAL DE DISTRIBUIÇÃO DE ÁGUA  FORNECIMENTO E INSTALAÇÃO. AF_06/2015</t>
  </si>
  <si>
    <t xml:space="preserve">96660</t>
  </si>
  <si>
    <t xml:space="preserve">CONECTOR MACHO, PPR, 32 X 3/4'', CLASSE PN 25, INSTALADO EM RAMAL DE DISTRIBUIÇÃO DE ÁGUA   FORNECIMENTO E INSTALAÇÃO. AF_06/2015</t>
  </si>
  <si>
    <t xml:space="preserve">39,98</t>
  </si>
  <si>
    <t xml:space="preserve">96661</t>
  </si>
  <si>
    <t xml:space="preserve">CONECTOR FÊMEA, PPR, 32 X 3/4'', CLASSE PN 25, INSTALADO EM RAMAL DE DISTRIBUIÇÃO DE ÁGUA   FORNECIMENTO E INSTALAÇÃO . AF_06/2015</t>
  </si>
  <si>
    <t xml:space="preserve">31,49</t>
  </si>
  <si>
    <t xml:space="preserve">96662</t>
  </si>
  <si>
    <t xml:space="preserve">BUCHA DE REDUÇÃO, PPR, 32 X 25, CLASSE PN 25, INSTALADO EM RAMAL DE DISTRIBUIÇÃO DE ÁGUA  FORNECIMENTO E INSTALAÇÃO . AF_06/2015</t>
  </si>
  <si>
    <t xml:space="preserve">96663</t>
  </si>
  <si>
    <t xml:space="preserve">LUVA, PPR, DN 40 MM, CLASSE PN 25, INSTALADO EM RAMAL DE DISTRIBUIÇÃO DE ÁGUA  FORNECIMENTO E INSTALAÇÃO. AF_06/2015</t>
  </si>
  <si>
    <t xml:space="preserve">25,63</t>
  </si>
  <si>
    <t xml:space="preserve">96664</t>
  </si>
  <si>
    <t xml:space="preserve">BUCHA DE REDUÇÃO, PPR, 40 X 25, CLASSE PN 25, INSTALADO EM RAMAL DE DISTRIBUIÇÃO DE ÁGUA  FORNECIMENTO E INSTALAÇÃO . AF_06/2015</t>
  </si>
  <si>
    <t xml:space="preserve">96665</t>
  </si>
  <si>
    <t xml:space="preserve">TÊ NORMAL, PPR, DN 25 MM, CLASSE PN 25, INSTALADO EM RAMAL DE DISTRIBUIÇÃO DE ÁGUA  FORNECIMENTO E INSTALAÇÃO . AF_06/2015</t>
  </si>
  <si>
    <t xml:space="preserve">14,50</t>
  </si>
  <si>
    <t xml:space="preserve">96666</t>
  </si>
  <si>
    <t xml:space="preserve">TÊ NORMAL, PPR, DN 32 MM, CLASSE PN 25, INSTALADO EM RAMAL DE DISTRIBUIÇÃO DE ÁGUA  FORNECIMENTO E INSTALAÇÃO . AF_06/2015</t>
  </si>
  <si>
    <t xml:space="preserve">96667</t>
  </si>
  <si>
    <t xml:space="preserve">TÊ NORMAL, PPR, DN 40 MM, CLASSE PN 25, INSTALADO EM RAMAL DE DISTRIBUIÇÃO DE ÁGUA  FORNECIMENTO E INSTALAÇÃO . AF_06/2015</t>
  </si>
  <si>
    <t xml:space="preserve">48,86</t>
  </si>
  <si>
    <t xml:space="preserve">96684</t>
  </si>
  <si>
    <t xml:space="preserve">JOELHO 90 GRAUS, PPR, DN 25 MM, CLASSE PN 25, INSTALADO EM PRUMADA DE ÁGUA  FORNECIMENTO E INSTALAÇÃO . AF_06/2015</t>
  </si>
  <si>
    <t xml:space="preserve">96685</t>
  </si>
  <si>
    <t xml:space="preserve">JOELHO 45 GRAUS, PPR, DN 25 MM, CLASSE PN 25, INSTALADO EM PRUMADA DE ÁGUA  FORNECIMENTO E INSTALAÇÃO . AF_06/2015</t>
  </si>
  <si>
    <t xml:space="preserve">4,75</t>
  </si>
  <si>
    <t xml:space="preserve">96686</t>
  </si>
  <si>
    <t xml:space="preserve">JOELHO 90 GRAUS, PPR, DN 32 MM, CLASSE PN 25, INSTALADO EM PRUMADA DE ÁGUA  FORNECIMENTO E INSTALAÇÃO . AF_06/2015</t>
  </si>
  <si>
    <t xml:space="preserve">7,95</t>
  </si>
  <si>
    <t xml:space="preserve">96687</t>
  </si>
  <si>
    <t xml:space="preserve">JOELHO 45 GRAUS, PPR, DN 32 MM, CLASSE PN 25, INSTALADO EM PRUMADA DE ÁGUA  FORNECIMENTO E INSTALAÇÃO . AF_06/2015</t>
  </si>
  <si>
    <t xml:space="preserve">7,89</t>
  </si>
  <si>
    <t xml:space="preserve">96688</t>
  </si>
  <si>
    <t xml:space="preserve">JOELHO 90 GRAUS, PPR, DN 40 MM, CLASSE PN 25, INSTALADO EM PRUMADA DE ÁGUA  FORNECIMENTO E INSTALAÇÃO . AF_06/2015</t>
  </si>
  <si>
    <t xml:space="preserve">13,65</t>
  </si>
  <si>
    <t xml:space="preserve">96689</t>
  </si>
  <si>
    <t xml:space="preserve">JOELHO 45 GRAUS, PPR, DN 40 MM, CLASSE PN 25, INSTALADO EM PRUMADA DE ÁGUA  FORNECIMENTO E INSTALAÇÃO . AF_06/2015</t>
  </si>
  <si>
    <t xml:space="preserve">96690</t>
  </si>
  <si>
    <t xml:space="preserve">JOELHO 90 GRAUS, PPR, DN 50 MM, CLASSE PN 25, INSTALADO EM PRUMADA DE ÁGUA  FORNECIMENTO E INSTALAÇÃO . AF_06/2015</t>
  </si>
  <si>
    <t xml:space="preserve">96691</t>
  </si>
  <si>
    <t xml:space="preserve">JOELHO 45 GRAUS, PPR, DN 50 MM, CLASSE PN 25, INSTALADO EM PRUMADA DE ÁGUA  FORNECIMENTO E INSTALAÇÃO . AF_06/2015</t>
  </si>
  <si>
    <t xml:space="preserve">96692</t>
  </si>
  <si>
    <t xml:space="preserve">JOELHO 90 GRAUS, PPR, DN 63 MM, CLASSE PN 25, INSTALADO EM PRUMADA DE ÁGUA  FORNECIMENTO E INSTALAÇÃO . AF_06/2015</t>
  </si>
  <si>
    <t xml:space="preserve">38,33</t>
  </si>
  <si>
    <t xml:space="preserve">96693</t>
  </si>
  <si>
    <t xml:space="preserve">JOELHO 45 GRAUS, PPR, DN 63 MM, CLASSE PN 25, INSTALADO EM PRUMADA DE ÁGUA  FORNECIMENTO E INSTALAÇÃO . AF_06/2015</t>
  </si>
  <si>
    <t xml:space="preserve">36,30</t>
  </si>
  <si>
    <t xml:space="preserve">96694</t>
  </si>
  <si>
    <t xml:space="preserve">JOELHO 90 GRAUS, PPR, DN 75 MM, CLASSE PN 25, INSTALADO EM PRUMADA DE ÁGUA  FORNECIMENTO E INSTALAÇÃO . AF_06/2015</t>
  </si>
  <si>
    <t xml:space="preserve">84,19</t>
  </si>
  <si>
    <t xml:space="preserve">96695</t>
  </si>
  <si>
    <t xml:space="preserve">JOELHO 45 GRAUS, PPR, DN 75 MM, CLASSE PN 25, INSTALADO EM PRUMADA DE ÁGUA  FORNECIMENTO E INSTALAÇÃO . AF_06/2015</t>
  </si>
  <si>
    <t xml:space="preserve">81,81</t>
  </si>
  <si>
    <t xml:space="preserve">96696</t>
  </si>
  <si>
    <t xml:space="preserve">JOELHO 90 GRAUS, PPR, DN 90 MM, CLASSE PN 25, INSTALADO EM PRUMADA DE ÁGUA  FORNECIMENTO E INSTALAÇÃO . AF_06/2015</t>
  </si>
  <si>
    <t xml:space="preserve">126,75</t>
  </si>
  <si>
    <t xml:space="preserve">96697</t>
  </si>
  <si>
    <t xml:space="preserve">JOELHO 90 GRAUS, PPR, DN 110 MM, CLASSE PN 25, INSTALADO EM PRUMADA DE ÁGUA  FORNECIMENTO E INSTALAÇÃO . AF_06/2015</t>
  </si>
  <si>
    <t xml:space="preserve">189,63</t>
  </si>
  <si>
    <t xml:space="preserve">96698</t>
  </si>
  <si>
    <t xml:space="preserve">LUVA, PPR, DN 25 MM, CLASSE PN 25, INSTALADO EM PRUMADA DE ÁGUA  FORNECIMENTO E INSTALAÇÃO . AF_06/2015</t>
  </si>
  <si>
    <t xml:space="preserve">4,02</t>
  </si>
  <si>
    <t xml:space="preserve">96699</t>
  </si>
  <si>
    <t xml:space="preserve">CONECTOR MACHO, PPR, 25 X 1/2'', CLASSE PN 25, INSTALADO EM PRUMADA DE ÁGUA   FORNECIMENTO E INSTALAÇÃO . AF_06/2015</t>
  </si>
  <si>
    <t xml:space="preserve">19,48</t>
  </si>
  <si>
    <t xml:space="preserve">96700</t>
  </si>
  <si>
    <t xml:space="preserve">CONECTOR FÊMEA, PPR, 25 X 1/2'', CLASSE PN 25, INSTALADO EM PRUMADA DE ÁGUA   FORNECIMENTO E INSTALAÇÃO . AF_06/2015</t>
  </si>
  <si>
    <t xml:space="preserve">13,96</t>
  </si>
  <si>
    <t xml:space="preserve">96701</t>
  </si>
  <si>
    <t xml:space="preserve">LUVA, PPR, DN 32 MM, CLASSE PN 25, INSTALADO EM PRUMADA DE ÁGUA  FORNECIMENTO E INSTALAÇÃO. AF_06/2015</t>
  </si>
  <si>
    <t xml:space="preserve">5,50</t>
  </si>
  <si>
    <t xml:space="preserve">96702</t>
  </si>
  <si>
    <t xml:space="preserve">BUCHA DE REDUÇÃO, PPR, 32 X 25, CLASSE PN 25, INSTALADO EM PRUMADA DE ÁGUA  FORNECIMENTO E INSTALAÇÃO . AF_06/2015</t>
  </si>
  <si>
    <t xml:space="preserve">5,78</t>
  </si>
  <si>
    <t xml:space="preserve">96703</t>
  </si>
  <si>
    <t xml:space="preserve">LUVA, PPR, DN 40 MM, CLASSE PN 25, INSTALADO EM PRUMADA DE ÁGUA  FORNECIMENTO E INSTALAÇÃO. AF_06/2015</t>
  </si>
  <si>
    <t xml:space="preserve">96704</t>
  </si>
  <si>
    <t xml:space="preserve">BUCHA DE REDUÇÃO, PPR, 40 X 25, CLASSE PN 25, INSTALADO EM PRUMADA DE ÁGUA  FORNECIMENTO E INSTALAÇÃO . AF_06/2015</t>
  </si>
  <si>
    <t xml:space="preserve">13,34</t>
  </si>
  <si>
    <t xml:space="preserve">96705</t>
  </si>
  <si>
    <t xml:space="preserve">LUVA, PPR, DN 50 MM, CLASSE PN 25, INSTALADO EM PRUMADA DE ÁGUA  FORNECIMENTO E INSTALAÇÃO. AF_06/2015</t>
  </si>
  <si>
    <t xml:space="preserve">17,36</t>
  </si>
  <si>
    <t xml:space="preserve">96706</t>
  </si>
  <si>
    <t xml:space="preserve">LUVA, PPR, DN 63 MM, CLASSE PN 25, INSTALADO EM PRUMADA DE ÁGUA  FORNECIMENTO E INSTALAÇÃO. AF_06/2015</t>
  </si>
  <si>
    <t xml:space="preserve">26,07</t>
  </si>
  <si>
    <t xml:space="preserve">96707</t>
  </si>
  <si>
    <t xml:space="preserve">LUVA, PPR, DN 75 MM, CLASSE PN 25, INSTALADO EM PRUMADA DE ÁGUA  FORNECIMENTO E INSTALAÇÃO. AF_06/2015</t>
  </si>
  <si>
    <t xml:space="preserve">54,11</t>
  </si>
  <si>
    <t xml:space="preserve">96708</t>
  </si>
  <si>
    <t xml:space="preserve">LUVA, PPR, DN 90 MM, CLASSE PN 25, INSTALADO EM PRUMADA DE ÁGUA  FORNECIMENTO E INSTALAÇÃO. AF_06/2015</t>
  </si>
  <si>
    <t xml:space="preserve">85,33</t>
  </si>
  <si>
    <t xml:space="preserve">96709</t>
  </si>
  <si>
    <t xml:space="preserve">LUVA, PPR, DN 110 MM, CLASSE PN 25, INSTALADO EM PRUMADA DE ÁGUA  FORNECIMENTO E INSTALAÇÃO. AF_06/2015</t>
  </si>
  <si>
    <t xml:space="preserve">134,77</t>
  </si>
  <si>
    <t xml:space="preserve">96710</t>
  </si>
  <si>
    <t xml:space="preserve">TÊ NORMAL, PPR, DN 25 MM, CLASSE PN 25, INSTALADO EM PRUMADA DE ÁGUA  FORNECIMENTO E INSTALAÇÃO . AF_06/2015</t>
  </si>
  <si>
    <t xml:space="preserve">96711</t>
  </si>
  <si>
    <t xml:space="preserve">TÊ NORMAL, PPR, DN 32 MM, CLASSE PN 25, INSTALADO EM PRUMADA DE ÁGUA  FORNECIMENTO E INSTALAÇÃO . AF_06/2015</t>
  </si>
  <si>
    <t xml:space="preserve">96712</t>
  </si>
  <si>
    <t xml:space="preserve">TÊ NORMAL, PPR, DN 40 MM, CLASSE PN 25, INSTALADO EM PRUMADA DE ÁGUA  FORNECIMENTO E INSTALAÇÃO . AF_06/2015</t>
  </si>
  <si>
    <t xml:space="preserve">20,66</t>
  </si>
  <si>
    <t xml:space="preserve">96713</t>
  </si>
  <si>
    <t xml:space="preserve">TÊ NORMAL, PPR, DN 50 MM, CLASSE PN 25, INSTALADO EM PRUMADA DE ÁGUA  FORNECIMENTO E INSTALAÇÃO . AF_06/2015</t>
  </si>
  <si>
    <t xml:space="preserve">96714</t>
  </si>
  <si>
    <t xml:space="preserve">TÊ NORMAL, PPR, DN 63 MM, CLASSE PN 25, INSTALADO EM PRUMADA DE ÁGUA  FORNECIMENTO E INSTALAÇÃO . AF_06/2015</t>
  </si>
  <si>
    <t xml:space="preserve">48,35</t>
  </si>
  <si>
    <t xml:space="preserve">96715</t>
  </si>
  <si>
    <t xml:space="preserve">TÊ NORMAL, PPR, DN 75 MM, CLASSE PN 25, INSTALADO EM PRUMADA DE ÁGUA  FORNECIMENTO E INSTALAÇÃO . AF_06/2015</t>
  </si>
  <si>
    <t xml:space="preserve">90,68</t>
  </si>
  <si>
    <t xml:space="preserve">96716</t>
  </si>
  <si>
    <t xml:space="preserve">TÊ NORMAL, PPR, DN 90 MM, CLASSE PN 25, INSTALADO EM PRUMADA DE ÁGUA  FORNECIMENTO E INSTALAÇÃO . AF_06/2015</t>
  </si>
  <si>
    <t xml:space="preserve">136,16</t>
  </si>
  <si>
    <t xml:space="preserve">96717</t>
  </si>
  <si>
    <t xml:space="preserve">TÊ NORMAL, PPR, DN 110 MM, CLASSE PN 25, INSTALADO EM PRUMADA DE ÁGUA  FORNECIMENTO E INSTALAÇÃO . AF_06/2015</t>
  </si>
  <si>
    <t xml:space="preserve">214,35</t>
  </si>
  <si>
    <t xml:space="preserve">96736</t>
  </si>
  <si>
    <t xml:space="preserve">LUVA, PPR, DN 20 MM, CLASSE PN 25, INSTALADO EM RESERVAÇÃO DE ÁGUA DE EDIFICAÇÃO QUE POSSUA RESERVATÓRIO DE FIBRA/FIBROCIMENTO  FORNECIMENTO E INSTALAÇÃO. AF_06/2016</t>
  </si>
  <si>
    <t xml:space="preserve">5,93</t>
  </si>
  <si>
    <t xml:space="preserve">96737</t>
  </si>
  <si>
    <t xml:space="preserve">LUVA, PPR, DN 25 MM, CLASSE PN 25, INSTALADO EM RESERVAÇÃO DE ÁGUA DE EDIFICAÇÃO QUE POSSUA RESERVATÓRIO DE FIBRA/FIBROCIMENTO  FORNECIMENTO E INSTALAÇÃO. AF_06/2016</t>
  </si>
  <si>
    <t xml:space="preserve">6,77</t>
  </si>
  <si>
    <t xml:space="preserve">96738</t>
  </si>
  <si>
    <t xml:space="preserve">CONECTOR MACHO, PPR, 25 X 1/2'', CLASSE PN 25,  INSTALADO EM RESERVAÇÃO DE ÁGUA DE EDIFICAÇÃO QUE POSSUA RESERVATÓRIO DE FIBRA/FIBROCIMENTO   FORNECIMENTO E INSTALAÇÃO. AF_06/2016</t>
  </si>
  <si>
    <t xml:space="preserve">22,23</t>
  </si>
  <si>
    <t xml:space="preserve">96739</t>
  </si>
  <si>
    <t xml:space="preserve">LUVA, PPR, DN 32 MM, CLASSE PN 25, INSTALADO EM RESERVAÇÃO DE ÁGUA DE EDIFICAÇÃO QUE POSSUA RESERVATÓRIO DE FIBRA/FIBROCIMENTO  FORNECIMENTO E INSTALAÇÃO. AF_06/2016</t>
  </si>
  <si>
    <t xml:space="preserve">96740</t>
  </si>
  <si>
    <t xml:space="preserve">CONECTOR MACHO, PPR, 32 X 3/4'', CLASSE PN 25,  INSTALADO EM RESERVAÇÃO DE ÁGUA DE EDIFICAÇÃO QUE POSSUA RESERVATÓRIO DE FIBRA/FIBROCIMENTO   FORNECIMENTO E INSTALAÇÃO. AF_06/2016</t>
  </si>
  <si>
    <t xml:space="preserve">34,53</t>
  </si>
  <si>
    <t xml:space="preserve">96741</t>
  </si>
  <si>
    <t xml:space="preserve">LUVA, PPR, DN 40 MM, CLASSE PN 25, INSTALADO EM RESERVAÇÃO DE ÁGUA DE EDIFICAÇÃO QUE POSSUA RESERVATÓRIO DE FIBRA/FIBROCIMENTO  FORNECIMENTO E INSTALAÇÃO. AF_06/2016</t>
  </si>
  <si>
    <t xml:space="preserve">96742</t>
  </si>
  <si>
    <t xml:space="preserve">LUVA, PPR, DN 50 MM, CLASSE PN 25, INSTALADO EM RESERVAÇÃO DE ÁGUA DE EDIFICAÇÃO QUE POSSUA RESERVATÓRIO DE FIBRA/FIBROCIMENTO  FORNECIMENTO E INSTALAÇÃO. AF_06/2016</t>
  </si>
  <si>
    <t xml:space="preserve">20,91</t>
  </si>
  <si>
    <t xml:space="preserve">96743</t>
  </si>
  <si>
    <t xml:space="preserve">LUVA, PPR, DN 63 MM, CLASSE PN 25, INSTALADO EM RESERVAÇÃO DE ÁGUA DE EDIFICAÇÃO QUE POSSUA RESERVATÓRIO DE FIBRA/FIBROCIMENTO  FORNECIMENTO E INSTALAÇÃO. AF_06/2016</t>
  </si>
  <si>
    <t xml:space="preserve">27,02</t>
  </si>
  <si>
    <t xml:space="preserve">96744</t>
  </si>
  <si>
    <t xml:space="preserve">LUVA, PPR, DN 75 MM, CLASSE PN 25, INSTALADO EM RESERVAÇÃO DE ÁGUA DE EDIFICAÇÃO QUE POSSUA RESERVATÓRIO DE FIBRA/FIBROCIMENTO  FORNECIMENTO E INSTALAÇÃO. AF_06/2016</t>
  </si>
  <si>
    <t xml:space="preserve">57,61</t>
  </si>
  <si>
    <t xml:space="preserve">96745</t>
  </si>
  <si>
    <t xml:space="preserve">LUVA, PPR, DN 90 MM, CLASSE PN 25, INSTALADO EM RESERVAÇÃO DE ÁGUA DE EDIFICAÇÃO QUE POSSUA RESERVATÓRIO DE FIBRA/FIBROCIMENTO  FORNECIMENTO E INSTALAÇÃO. AF_06/2016</t>
  </si>
  <si>
    <t xml:space="preserve">84,48</t>
  </si>
  <si>
    <t xml:space="preserve">96746</t>
  </si>
  <si>
    <t xml:space="preserve">LUVA, PPR, DN 110 MM, CLASSE PN 25, INSTALADO EM RESERVAÇÃO DE ÁGUA DE EDIFICAÇÃO QUE POSSUA RESERVATÓRIO DE FIBRA/FIBROCIMENTO  FORNECIMENTO E INSTALAÇÃO. AF_06/2016</t>
  </si>
  <si>
    <t xml:space="preserve">134,72</t>
  </si>
  <si>
    <t xml:space="preserve">96747</t>
  </si>
  <si>
    <t xml:space="preserve">JOELHO 90 GRAUS, PPR, DN 20 MM, CLASSE PN 25,  INSTALADO EM RESERVAÇÃO DE ÁGUA DE EDIFICAÇÃO QUE POSSUA RESERVATÓRIO DE FIBRA/FIBROCIMENTO  FORNECIMENTO E INSTALAÇÃO. AF_06/2016</t>
  </si>
  <si>
    <t xml:space="preserve">96748</t>
  </si>
  <si>
    <t xml:space="preserve">JOELHO 90 GRAUS, PPR, DN 25 MM, CLASSE PN 25,  INSTALADO EM RESERVAÇÃO DE ÁGUA DE EDIFICAÇÃO QUE POSSUA RESERVATÓRIO DE FIBRA/FIBROCIMENTO  FORNECIMENTO E INSTALAÇÃO. AF_06/2016</t>
  </si>
  <si>
    <t xml:space="preserve">9,45</t>
  </si>
  <si>
    <t xml:space="preserve">96749</t>
  </si>
  <si>
    <t xml:space="preserve">JOELHO 90 GRAUS, PPR, DN 32 MM, CLASSE PN 25,  INSTALADO EM RESERVAÇÃO DE ÁGUA DE EDIFICAÇÃO QUE POSSUA RESERVATÓRIO DE FIBRA/FIBROCIMENTO  FORNECIMENTO E INSTALAÇÃO. AF_06/2016</t>
  </si>
  <si>
    <t xml:space="preserve">96750</t>
  </si>
  <si>
    <t xml:space="preserve">JOELHO 90 GRAUS, PPR, DN 40 MM, CLASSE PN 25,  INSTALADO EM RESERVAÇÃO DE ÁGUA DE EDIFICAÇÃO QUE POSSUA RESERVATÓRIO DE FIBRA/FIBROCIMENTO  FORNECIMENTO E INSTALAÇÃO. AF_06/2016</t>
  </si>
  <si>
    <t xml:space="preserve">96751</t>
  </si>
  <si>
    <t xml:space="preserve">JOELHO 90 GRAUS, PPR, DN 50 MM, CLASSE PN 25,  INSTALADO EM RESERVAÇÃO DE ÁGUA DE EDIFICAÇÃO QUE POSSUA RESERVATÓRIO DE FIBRA/FIBROCIMENTO  FORNECIMENTO E INSTALAÇÃO. AF_06/2016</t>
  </si>
  <si>
    <t xml:space="preserve">30,64</t>
  </si>
  <si>
    <t xml:space="preserve">96752</t>
  </si>
  <si>
    <t xml:space="preserve">JOELHO 90 GRAUS, PPR, DN 63 MM, CLASSE PN 25,  INSTALADO EM RESERVAÇÃO DE ÁGUA DE EDIFICAÇÃO QUE POSSUA RESERVATÓRIO DE FIBRA/FIBROCIMENTO  FORNECIMENTO E INSTALAÇÃO. AF_06/2016</t>
  </si>
  <si>
    <t xml:space="preserve">39,73</t>
  </si>
  <si>
    <t xml:space="preserve">96753</t>
  </si>
  <si>
    <t xml:space="preserve">JOELHO 90 GRAUS, PPR, DN 75 MM, CLASSE PN 25,  INSTALADO EM RESERVAÇÃO DE ÁGUA DE EDIFICAÇÃO QUE POSSUA RESERVATÓRIO DE FIBRA/FIBROCIMENTO  FORNECIMENTO E INSTALAÇÃO. AF_06/2016</t>
  </si>
  <si>
    <t xml:space="preserve">89,44</t>
  </si>
  <si>
    <t xml:space="preserve">96754</t>
  </si>
  <si>
    <t xml:space="preserve">JOELHO 90 GRAUS, PPR, DN 90 MM, CLASSE PN 25,  INSTALADO EM RESERVAÇÃO DE ÁGUA DE EDIFICAÇÃO QUE POSSUA RESERVATÓRIO DE FIBRA/FIBROCIMENTO  FORNECIMENTO E INSTALAÇÃO. AF_06/2016</t>
  </si>
  <si>
    <t xml:space="preserve">125,45</t>
  </si>
  <si>
    <t xml:space="preserve">96755</t>
  </si>
  <si>
    <t xml:space="preserve">JOELHO 90 GRAUS, PPR, DN 110 MM, CLASSE PN 25,  INSTALADO EM RESERVAÇÃO DE ÁGUA DE EDIFICAÇÃO QUE POSSUA RESERVATÓRIO DE FIBRA/FIBROCIMENTO  FORNECIMENTO E INSTALAÇÃO. AF_06/2016</t>
  </si>
  <si>
    <t xml:space="preserve">189,58</t>
  </si>
  <si>
    <t xml:space="preserve">96756</t>
  </si>
  <si>
    <t xml:space="preserve">TÊ MISTURADOR, PPR, DN 20 MM, CLASSE PN 25,  INSTALADO EM RESERVAÇÃO DE ÁGUA DE EDIFICAÇÃO QUE POSSUA RESERVATÓRIO DE FIBRA/FIBROCIMENTO  FORNECIMENTO E INSTALAÇÃO. AF_06/2016</t>
  </si>
  <si>
    <t xml:space="preserve">96757</t>
  </si>
  <si>
    <t xml:space="preserve">TÊ MISTURADOR, PPR, DN 25 MM, CLASSE PN 25,  INSTALADO EM RESERVAÇÃO DE ÁGUA DE EDIFICAÇÃO QUE POSSUA RESERVATÓRIO DE FIBRA/FIBROCIMENTO  FORNECIMENTO E INSTALAÇÃO. AF_06/2016</t>
  </si>
  <si>
    <t xml:space="preserve">14,64</t>
  </si>
  <si>
    <t xml:space="preserve">96758</t>
  </si>
  <si>
    <t xml:space="preserve">TÊ, PPR, DN 32 MM, CLASSE PN 25,  INSTALADO EM RESERVAÇÃO DE ÁGUA DE EDIFICAÇÃO QUE POSSUA RESERVATÓRIO DE FIBRA/FIBROCIMENTO  FORNECIMENTO E INSTALAÇÃO. AF_06/2016</t>
  </si>
  <si>
    <t xml:space="preserve">17,28</t>
  </si>
  <si>
    <t xml:space="preserve">96759</t>
  </si>
  <si>
    <t xml:space="preserve">TÊ, PPR, DN 40 MM, CLASSE PN 25,  INSTALADO EM RESERVAÇÃO DE ÁGUA DE EDIFICAÇÃO QUE POSSUA RESERVATÓRIO DE FIBRA/FIBROCIMENTO  FORNECIMENTO E INSTALAÇÃO. AF_06/2016</t>
  </si>
  <si>
    <t xml:space="preserve">25,16</t>
  </si>
  <si>
    <t xml:space="preserve">96760</t>
  </si>
  <si>
    <t xml:space="preserve">TÊ, PPR, DN 50 MM, CLASSE PN 25,  INSTALADO EM RESERVAÇÃO DE ÁGUA DE EDIFICAÇÃO QUE POSSUA RESERVATÓRIO DE FIBRA/FIBROCIMENTO  FORNECIMENTO E INSTALAÇÃO. AF_06/2016</t>
  </si>
  <si>
    <t xml:space="preserve">35,73</t>
  </si>
  <si>
    <t xml:space="preserve">96761</t>
  </si>
  <si>
    <t xml:space="preserve">TÊ, PPR, DN 63 MM, CLASSE PN 25,  INSTALADO EM RESERVAÇÃO DE ÁGUA DE EDIFICAÇÃO QUE POSSUA RESERVATÓRIO DE FIBRA/FIBROCIMENTO  FORNECIMENTO E INSTALAÇÃO. AF_06/2016</t>
  </si>
  <si>
    <t xml:space="preserve">50,25</t>
  </si>
  <si>
    <t xml:space="preserve">96762</t>
  </si>
  <si>
    <t xml:space="preserve">TÊ, PPR, DN 75 MM, CLASSE PN 25,  INSTALADO EM RESERVAÇÃO DE ÁGUA DE EDIFICAÇÃO QUE POSSUA RESERVATÓRIO DE FIBRA/FIBROCIMENTO  FORNECIMENTO E INSTALAÇÃO. AF_06/2016</t>
  </si>
  <si>
    <t xml:space="preserve">97,63</t>
  </si>
  <si>
    <t xml:space="preserve">96763</t>
  </si>
  <si>
    <t xml:space="preserve">TÊ, PPR, DN 90 MM, CLASSE PN 25,  INSTALADO EM RESERVAÇÃO DE ÁGUA DE EDIFICAÇÃO QUE POSSUA RESERVATÓRIO DE FIBRA/FIBROCIMENTO  FORNECIMENTO E INSTALAÇÃO. AF_06/2016</t>
  </si>
  <si>
    <t xml:space="preserve">96764</t>
  </si>
  <si>
    <t xml:space="preserve">TÊ, PPR, DN 110 MM, CLASSE PN 25,  INSTALADO EM RESERVAÇÃO DE ÁGUA DE EDIFICAÇÃO QUE POSSUA RESERVATÓRIO DE FIBRA/FIBROCIMENTO  FORNECIMENTO E INSTALAÇÃO. AF_06/2016</t>
  </si>
  <si>
    <t xml:space="preserve">214,25</t>
  </si>
  <si>
    <t xml:space="preserve">96802</t>
  </si>
  <si>
    <t xml:space="preserve">KIT CHASSI PEX, PRÉ-FABRICADO, PARA CHUVEIRO COM REGISTROS DE PRESSÃO E CONEXÕES POR CRIMPAGEM  FORNECIMENTO E INSTALAÇÃO. AF_06/2015</t>
  </si>
  <si>
    <t xml:space="preserve">277,02</t>
  </si>
  <si>
    <t xml:space="preserve">96803</t>
  </si>
  <si>
    <t xml:space="preserve">KIT CHASSI PEX, PRÉ-FABRICADO, PARA COZINHA COM CUBA SIMPLES E CONEXÕES POR CRIMPAGEM  FORNECIMENTO E INSTALAÇÃO. AF_06/2015</t>
  </si>
  <si>
    <t xml:space="preserve">142,56</t>
  </si>
  <si>
    <t xml:space="preserve">96804</t>
  </si>
  <si>
    <t xml:space="preserve">KIT CHASSI PEX, PRÉ-FABRICADO, PARA ÁREA DE SERVIÇO COM TANQUE E MÁQUINA DE LAVAR ROUPA, E CONEXÕES POR CRIMPAGEM  FORNECIMENTO E INSTALAÇÃO. AF_06/2015</t>
  </si>
  <si>
    <t xml:space="preserve">255,97</t>
  </si>
  <si>
    <t xml:space="preserve">96805</t>
  </si>
  <si>
    <t xml:space="preserve">KIT CHASSI PEX, PRÉ-FABRICADO, PARA CHUVEIRO COM REGISTROS DE PRESSÃO E CONEXÕES POR ANEL DESLIZANTE  FORNECIMENTO E INSTALAÇÃO. AF_06/2015</t>
  </si>
  <si>
    <t xml:space="preserve">286,62</t>
  </si>
  <si>
    <t xml:space="preserve">96806</t>
  </si>
  <si>
    <t xml:space="preserve">KIT CHASSI PEX, PRÉ-FABRICADO, PARA COZINHA COM CUBA SIMPLES E CONEXÕES POR ANEL DESLIZANTE  FORNECIMENTO E INSTALAÇÃO. AF_06/2015</t>
  </si>
  <si>
    <t xml:space="preserve">139,74</t>
  </si>
  <si>
    <t xml:space="preserve">96807</t>
  </si>
  <si>
    <t xml:space="preserve">KIT CHASSI PEX, PRÉ-FABRICADO, PARA ÁREA DE SERVIÇO COM TANQUE E MÁQUINA DE LAVAR ROUPA, E CONEXÕES POR ANEL DESLIZANTE  FORNECIMENTO E INSTALAÇÃO. AF_06/2015</t>
  </si>
  <si>
    <t xml:space="preserve">233,52</t>
  </si>
  <si>
    <t xml:space="preserve">96808</t>
  </si>
  <si>
    <t xml:space="preserve">UNIÃO METÁLICA PARA INSTALAÇÕES EM PEX, DN 16 MM, FIXAÇÃO DAS CONEXÕES POR ANEL DESLIZANTE  FORNECIMENTO E INSTALAÇÃO . AF_06/2015</t>
  </si>
  <si>
    <t xml:space="preserve">96809</t>
  </si>
  <si>
    <t xml:space="preserve">CONEXÃO FIXA, ROSCA FÊMEA, METÁLICA, PARA INSTALAÇÕES EM PEX, DN 16 MM X 1/2", COM ANEL DESLIZANTE. FORNECIMENTO E INSTALAÇÃO. AF_06/2015</t>
  </si>
  <si>
    <t xml:space="preserve">96810</t>
  </si>
  <si>
    <t xml:space="preserve">CONEXÃO MÓVEL, ROSCA FÊMEA, METÁLICA, PARA INSTALAÇÕES EM PEX, DN 16 MM X 3/4", COM ANEL DESLIZANTE. FORNECIMENTO E INSTALAÇÃO. AF_06/2015</t>
  </si>
  <si>
    <t xml:space="preserve">96811</t>
  </si>
  <si>
    <t xml:space="preserve">UNIÃO METÁLICA PARA INSTALAÇÕES EM PEX, DN 20 MM, FIXAÇÃO DAS CONEXÕES POR ANEL DESLIZANTE  FORNECIMENTO E INSTALAÇÃO . AF_06/2015</t>
  </si>
  <si>
    <t xml:space="preserve">96812</t>
  </si>
  <si>
    <t xml:space="preserve">CONEXÃO FIXA, ROSCA FÊMEA, METÁLICA, PARA INSTALAÇÕES EM PEX, DN 20 MM X 1/2", COM ANEL DESLIZANTE. FORNECIMENTO E INSTALAÇÃO. AF_06/2015</t>
  </si>
  <si>
    <t xml:space="preserve">17,12</t>
  </si>
  <si>
    <t xml:space="preserve">96813</t>
  </si>
  <si>
    <t xml:space="preserve">CONEXÃO FIXA, ROSCA FÊMEA, METÁLICA, PARA INSTALAÇÕES EM PEX, DN 20 MM X 3/4", COM ANEL DESLIZANTE. FORNECIMENTO E INSTALAÇÃO. AF_06/2015</t>
  </si>
  <si>
    <t xml:space="preserve">19,62</t>
  </si>
  <si>
    <t xml:space="preserve">96814</t>
  </si>
  <si>
    <t xml:space="preserve">UNIÃO DE REDUÇÃO, METÁLICA, PARA INSTALAÇÕES EM PEX, DN 20 X 16 MM, CONEXÃO POR ANEL DESLIZANTE  FORNECIMENTO E INSTALAÇÃO. AF_06/2015</t>
  </si>
  <si>
    <t xml:space="preserve">96815</t>
  </si>
  <si>
    <t xml:space="preserve">UNIÃO METÁLICA PARA INSTALAÇÕES EM PEX, DN 25 MM, FIXAÇÃO DAS CONEXÕES POR ANEL DESLIZANTE   FORNECIMENTO E INSTALAÇÃO. AF_06/2015</t>
  </si>
  <si>
    <t xml:space="preserve">27,82</t>
  </si>
  <si>
    <t xml:space="preserve">96816</t>
  </si>
  <si>
    <t xml:space="preserve">CONEXÃO FIXA, ROSCA FÊMEA, METÁLICA, PARA INSTALAÇÕES EM PEX, DN 25 MM X 3/4", COM ANEL DESLIZANTE. FORNECIMENTO E INSTALAÇÃO. AF_06/2015</t>
  </si>
  <si>
    <t xml:space="preserve">96817</t>
  </si>
  <si>
    <t xml:space="preserve">CONEXÃO FIXA, ROSCA FÊMEA, METÁLICA, PARA INSTALAÇÕES EM PEX, DN 25 MM X 1", COM ANEL DESLIZANTE. FORNECIMENTO E INSTALAÇÃO. AF_06/2015</t>
  </si>
  <si>
    <t xml:space="preserve">26,08</t>
  </si>
  <si>
    <t xml:space="preserve">96818</t>
  </si>
  <si>
    <t xml:space="preserve">UNIÃO DE REDUÇÃO, METÁLICA, PEX, DN 25 X 16 MM, CONEXÃO POR ANEL DESLIZANTE  FORNECIMENTO E INSTALAÇÃO. AF_06/2015</t>
  </si>
  <si>
    <t xml:space="preserve">24,35</t>
  </si>
  <si>
    <t xml:space="preserve">96819</t>
  </si>
  <si>
    <t xml:space="preserve">UNIÃO DE REDUÇÃO, METÁLICA, PEX, DN 25 X 20 MM, CONEXÃO POR ANEL DESLIZANTE  FORNECIMENTO E INSTALAÇÃO. AF_06/2015</t>
  </si>
  <si>
    <t xml:space="preserve">96820</t>
  </si>
  <si>
    <t xml:space="preserve">UNIÃO METÁLICA PARA INSTALAÇÕES EM PEX, DN 32 MM, FIXAÇÃO DAS CONEXÕES POR ANEL DESLIZANTE   FORNECIMENTO E INSTALAÇÃO. AF_06/2015</t>
  </si>
  <si>
    <t xml:space="preserve">43,77</t>
  </si>
  <si>
    <t xml:space="preserve">96821</t>
  </si>
  <si>
    <t xml:space="preserve">CONEXÃO FIXA, ROSCA FÊMEA, METÁLICA, PARA INSTALAÇÕES EM PEX, DN 32 MM X 1", COM ANEL DESLIZANTE  FORNECIMENTO E INSTALAÇÃO. AF_06/2015</t>
  </si>
  <si>
    <t xml:space="preserve">37,45</t>
  </si>
  <si>
    <t xml:space="preserve">96822</t>
  </si>
  <si>
    <t xml:space="preserve">UNIÃO DE REDUÇÃO, METÁLICA, PEX, DN 32 X 25 MM, CONEXÃO POR ANEL DESLIZANTE  FORNECIMENTO E INSTALAÇÃO. AF_06/2015</t>
  </si>
  <si>
    <t xml:space="preserve">37,93</t>
  </si>
  <si>
    <t xml:space="preserve">96823</t>
  </si>
  <si>
    <t xml:space="preserve">LUVA PARA INSTALAÇÕES EM PEX, DN 16 MM, CONEXÃO POR CRIMPAGEM  FORNECIMENTO E INSTALAÇÃO . AF_06/2015</t>
  </si>
  <si>
    <t xml:space="preserve">96824</t>
  </si>
  <si>
    <t xml:space="preserve">CONEXÃO FIXA, ROSCA FÊMEA, PARA INSTALAÇÕES EM PEX, DN 16MM X 1/2", CONEXÃO POR CRIMPAGEM  FORNECIMENTO E INSTALAÇÃO. AF_06/2015</t>
  </si>
  <si>
    <t xml:space="preserve">96825</t>
  </si>
  <si>
    <t xml:space="preserve">CONEXÃO FIXA, ROSCA FÊMEA, PARA INSTALAÇÕES EM PEX, DN 16MM X 3/4", CONEXÃO POR CRIMPAGEM  FORNECIMENTO E INSTALAÇÃO. AF_06/2015</t>
  </si>
  <si>
    <t xml:space="preserve">23,69</t>
  </si>
  <si>
    <t xml:space="preserve">96826</t>
  </si>
  <si>
    <t xml:space="preserve">LUVA PARA INSTALAÇÕES EM PEX, DN 20 MM, CONEXÃO POR CRIMPAGEM   FORNECIMENTO E INSTALAÇÃO. AF_06/2015</t>
  </si>
  <si>
    <t xml:space="preserve">21,63</t>
  </si>
  <si>
    <t xml:space="preserve">96827</t>
  </si>
  <si>
    <t xml:space="preserve">CONEXÃO FIXA, ROSCA FÊMEA, PARA INSTALAÇÕES EM PEX, DN 20MM X 1/2", CONEXÃO POR CRIMPAGEM  FORNECIMENTO E INSTALAÇÃO. AF_06/2015</t>
  </si>
  <si>
    <t xml:space="preserve">22,42</t>
  </si>
  <si>
    <t xml:space="preserve">96828</t>
  </si>
  <si>
    <t xml:space="preserve">CONEXÃO FIXA, ROSCA FÊMEA, PARA INSTALAÇÕES EM PEX, DN 20MM X 3/4", CONEXÃO POR CRIMPAGEM  FORNECIMENTO E INSTALAÇÃO. AF_06/2015</t>
  </si>
  <si>
    <t xml:space="preserve">28,00</t>
  </si>
  <si>
    <t xml:space="preserve">96829</t>
  </si>
  <si>
    <t xml:space="preserve">LUVA DE REDUÇÃO PARA INSTALAÇÕES EM PEX, DN 20 X 16 MM, CONEXÃO POR CRIMPAGEM  FORNECIMENTO E INSTALAÇÃO. AF_06/2015</t>
  </si>
  <si>
    <t xml:space="preserve">96830</t>
  </si>
  <si>
    <t xml:space="preserve">LUVA PARA INSTALAÇÕES EM PEX, DN 25 MM, CONEXÃO POR CRIMPAGEM   FORNECIMENTO E INSTALAÇÃO. AF_06/2015</t>
  </si>
  <si>
    <t xml:space="preserve">31,24</t>
  </si>
  <si>
    <t xml:space="preserve">96831</t>
  </si>
  <si>
    <t xml:space="preserve">CONEXÃO FIXA, ROSCA FÊMEA, PARA INSTALAÇÕES EM PEX, DN 25MM X 1/2", CONEXÃO POR CRIMPAGEM  FORNECIMENTO E INSTALAÇÃO. AF_06/2015</t>
  </si>
  <si>
    <t xml:space="preserve">25,60</t>
  </si>
  <si>
    <t xml:space="preserve">96832</t>
  </si>
  <si>
    <t xml:space="preserve">CONEXÃO FIXA, ROSCA FÊMEA, PARA INSTALAÇÕES EM PEX, DN 25MM X 3/4", CONEXÃO POR CRIMPAGEM  FORNECIMENTO E INSTALAÇÃO. AF_06/2015</t>
  </si>
  <si>
    <t xml:space="preserve">29,48</t>
  </si>
  <si>
    <t xml:space="preserve">96833</t>
  </si>
  <si>
    <t xml:space="preserve">LUVA DE REDUÇÃO PARA INSTALAÇÕES EM PEX, DN 25 X 16 MM, CONEXÃO POR CRIMPAGEM  FORNECIMENTO E INSTALAÇÃO. AF_06/2015</t>
  </si>
  <si>
    <t xml:space="preserve">27,65</t>
  </si>
  <si>
    <t xml:space="preserve">96834</t>
  </si>
  <si>
    <t xml:space="preserve">LUVA PARA INSTALAÇÕES EM PEX, DN 32 MM, CONEXÃO POR CRIMPAGEM  FORNECIMENTO E INSTALAÇÃO . AF_06/2015</t>
  </si>
  <si>
    <t xml:space="preserve">96835</t>
  </si>
  <si>
    <t xml:space="preserve">CONEXÃO FIXA, ROSCA FÊMEA, PARA INSTALAÇÕES EM PEX, DN 32 MM X 3/4", CONEXÃO POR CRIMPAGEM  FORNECIMENTO E INSTALAÇÃO. AF_06/2015</t>
  </si>
  <si>
    <t xml:space="preserve">39,34</t>
  </si>
  <si>
    <t xml:space="preserve">96836</t>
  </si>
  <si>
    <t xml:space="preserve">LUVA DE REDUÇÃO PARA INSTALAÇÕES EM PEX, DN 32 X 25 MM, CONEXÃO POR CRIMPAGEM  FORNECIMENTO E INSTALAÇÃO. AF_06/2015</t>
  </si>
  <si>
    <t xml:space="preserve">41,84</t>
  </si>
  <si>
    <t xml:space="preserve">96837</t>
  </si>
  <si>
    <t xml:space="preserve">JOELHO 90 GRAUS, METÁLICO, PARA INSTALAÇÕES EM PEX, DN 16 MM, CONEXÃO POR ANEL DESLIZANTE   FORNECIMENTO E INSTALAÇÃO. AF_06/2015</t>
  </si>
  <si>
    <t xml:space="preserve">96838</t>
  </si>
  <si>
    <t xml:space="preserve">JOELHO 90 GRAUS, ROSCA FÊMEA TERMINAL, METÁLICO, PARA INSTALAÇÕES EM PEX, DN 16MM X 1/2", CONEXÃO POR ANEL DESLIZANTE  FORNECIMENTO E INSTALAÇÃO. AF_06/2015</t>
  </si>
  <si>
    <t xml:space="preserve">21,40</t>
  </si>
  <si>
    <t xml:space="preserve">96839</t>
  </si>
  <si>
    <t xml:space="preserve">JOELHO, ROSCA FÊMEA, COM BASE FIXA, METÁLICO, PARA INSTALAÇÕES EM PEX, DN 16MM X 1/2", CONEXÃO POR ANEL DESLIZANTE  FORNECIMENTO E INSTALAÇÃO. AF_06/2015</t>
  </si>
  <si>
    <t xml:space="preserve">21,08</t>
  </si>
  <si>
    <t xml:space="preserve">96840</t>
  </si>
  <si>
    <t xml:space="preserve">JOELHO 90 GRAUS, METÁLICO, PARA INSTALAÇÕES EM PEX, DN 20 MM, CONEXÃO POR ANEL DESLIZANTE  FORNECIMENTO E INSTALAÇÃO . AF_06/2015</t>
  </si>
  <si>
    <t xml:space="preserve">96841</t>
  </si>
  <si>
    <t xml:space="preserve">JOELHO 90 GRAUS, ROSCA FÊMEA TERMINAL, METÁLICO, PARA INSTALAÇÕES EM PEX, DN 20 MM X 1/2", CONEXÃO POR ANEL DESLIZANTE  FORNECIMENTO E INSTALAÇÃO. AF_06/2015</t>
  </si>
  <si>
    <t xml:space="preserve">96842</t>
  </si>
  <si>
    <t xml:space="preserve">JOELHO 90 GRAUS, ROSCA FÊMEA TERMINAL, METÁLICO, PARA INSTALAÇÕES EM PEX, DN 20 MM X 3/4", CONEXÃO POR ANEL DESLIZANTE  FORNECIMENTO E INSTALAÇÃO. AF_06/2015</t>
  </si>
  <si>
    <t xml:space="preserve">96843</t>
  </si>
  <si>
    <t xml:space="preserve">JOELHO ROSCA FÊMEA, COM BASE FIXA, METÁLICO, PARA INSTALAÇÕES EM PEX, DN 20MM X 1/2", CONEXÃO POR ANEL DESLIZANTE  FORNECIMENTO E INSTALAÇÃO. AF_06/2015</t>
  </si>
  <si>
    <t xml:space="preserve">28,98</t>
  </si>
  <si>
    <t xml:space="preserve">96844</t>
  </si>
  <si>
    <t xml:space="preserve">JOELHO ROSCA FÊMEA, MÓVEL, METÁLICO, PARA INSTALAÇÕES EM PEX, DN 20MM X 3/4", CONEXÃO POR ANEL DESLIZANTE  FORNECIMENTO E INSTALAÇÃO. AF_06/2015</t>
  </si>
  <si>
    <t xml:space="preserve">39,09</t>
  </si>
  <si>
    <t xml:space="preserve">96845</t>
  </si>
  <si>
    <t xml:space="preserve">JOELHO 90 GRAUS, METÁLICO, PARA INSTALAÇÕES EM PEX, DN 25 MM, CONEXÃO POR ANEL DESLIZANTE   FORNECIMENTO E INSTALAÇÃO. AF_06/2015</t>
  </si>
  <si>
    <t xml:space="preserve">42,00</t>
  </si>
  <si>
    <t xml:space="preserve">96846</t>
  </si>
  <si>
    <t xml:space="preserve">JOELHO 90 GRAUS, ROSCA FÊMEA TERMINAL, METÁLICO, PARA INSTALAÇÕES EM PEX, DN 25 MM X 3/4", CONEXÃO POR ANEL DESLIZANTE  FORNECIMENTO E INSTALAÇÃO. AF_06/2015</t>
  </si>
  <si>
    <t xml:space="preserve">33,36</t>
  </si>
  <si>
    <t xml:space="preserve">96847</t>
  </si>
  <si>
    <t xml:space="preserve">JOELHO ROSCA FÊMEA, COM BASE FIXA, METÁLICO, PARA INSTALAÇÕES EM PEX, DN 25MM X 3/4", CONEXÃO POR ANEL DESLIZANTE  FORNECIMENTO E INSTALAÇÃO. AF_06/2015</t>
  </si>
  <si>
    <t xml:space="preserve">36,52</t>
  </si>
  <si>
    <t xml:space="preserve">96848</t>
  </si>
  <si>
    <t xml:space="preserve">JOELHO 90 GRAUS, METÁLICO, PARA INSTALAÇÕES EM PEX, DN 32 MM, CONEXÃO POR ANEL DESLIZANTE  FORNECIMENTO E INSTALAÇÃO . AF_06/2015</t>
  </si>
  <si>
    <t xml:space="preserve">96849</t>
  </si>
  <si>
    <t xml:space="preserve">JOELHO 90 GRAUS, PARA INSTALAÇÕES EM PEX, DN 16 MM, CONEXÃO POR CRIMPAGEM   FORNECIMENTO E INSTALAÇÃO. AF_06/2015</t>
  </si>
  <si>
    <t xml:space="preserve">96850</t>
  </si>
  <si>
    <t xml:space="preserve">JOELHO 90 GRAUS, ROSCA FÊMEA TERMINAL, PARA INSTALAÇÕES EM PEX, DN 16MM X 1/2", CONEXÃO POR CRIMPAGEM  FORNECIMENTO E INSTALAÇÃO. AF_06/2015</t>
  </si>
  <si>
    <t xml:space="preserve">96851</t>
  </si>
  <si>
    <t xml:space="preserve">JOELHO 90 GRAUS, ROSCA FÊMEA TERMINAL, PARA INSTALAÇÕES EM PEX, DN 16MM X 3/4", CONEXÃO POR CRIMPAGEM  FORNECIMENTO E INSTALAÇÃO. AF_06/2015</t>
  </si>
  <si>
    <t xml:space="preserve">30,35</t>
  </si>
  <si>
    <t xml:space="preserve">96852</t>
  </si>
  <si>
    <t xml:space="preserve">JOELHO 90 GRAUS, PARA INSTALAÇÕES EM PEX, DN 20 MM, CONEXÃO POR CRIMPAGEM   FORNECIMENTO E INSTALAÇÃO. AF_06/2015</t>
  </si>
  <si>
    <t xml:space="preserve">26,33</t>
  </si>
  <si>
    <t xml:space="preserve">96853</t>
  </si>
  <si>
    <t xml:space="preserve">JOELHO 90 GRAUS, ROSCA FÊMEA TERMINAL, PARA INSTALAÇÕES EM PEX, DN 20MM X 1/2", CONEXÃO POR CRIMPAGEM  FORNECIMENTO E INSTALAÇÃO. AF_06/2015</t>
  </si>
  <si>
    <t xml:space="preserve">29,49</t>
  </si>
  <si>
    <t xml:space="preserve">96854</t>
  </si>
  <si>
    <t xml:space="preserve">JOELHO 90 GRAUS, ROSCA FÊMEA TERMINAL, PARA INSTALAÇÕES EM PEX, DN 20MM X 3/4", CONEXÃO POR CRIMPAGEM  FORNECIMENTO E INSTALAÇÃO. AF_06/2015</t>
  </si>
  <si>
    <t xml:space="preserve">35,09</t>
  </si>
  <si>
    <t xml:space="preserve">96855</t>
  </si>
  <si>
    <t xml:space="preserve">JOELHO 90 GRAUS, PARA INSTALAÇÕES EM PEX, DN 25 MM, CONEXÃO POR CRIMPAGEM   FORNECIMENTO E INSTALAÇÃO. AF_06/2015</t>
  </si>
  <si>
    <t xml:space="preserve">32,65</t>
  </si>
  <si>
    <t xml:space="preserve">96856</t>
  </si>
  <si>
    <t xml:space="preserve">JOELHO 90 GRAUS, ROSCA FÊMEA TERMINAL, PARA INSTALAÇÕES EM PEX, DN 25MM X 1/2", CONEXÃO POR CRIMPAGEM  FORNECIMENTO E INSTALAÇÃO. AF_06/2015</t>
  </si>
  <si>
    <t xml:space="preserve">96857</t>
  </si>
  <si>
    <t xml:space="preserve">JOELHO 90 GRAUS, ROSCA FÊMEA TERMINAL, PARA INSTALAÇÕES EM PEX, DN 25MM X 1, CONEXÃO POR CRIMPAGEM  FORNECIMENTO E INSTALAÇÃO. AF_06/2015</t>
  </si>
  <si>
    <t xml:space="preserve">52,05</t>
  </si>
  <si>
    <t xml:space="preserve">96858</t>
  </si>
  <si>
    <t xml:space="preserve">JOELHO 90 GRAUS, PARA INSTALAÇÕES EM PEX, DN 32 MM, CONEXÃO POR CRIMPAGEM   FORNECIMENTO E INSTALAÇÃO. AF_06/2015</t>
  </si>
  <si>
    <t xml:space="preserve">52,87</t>
  </si>
  <si>
    <t xml:space="preserve">96859</t>
  </si>
  <si>
    <t xml:space="preserve">JOELHO 90 GRAUS, ROSCA FÊMEA TERMINAL, PARA INSTALAÇÕES EM PEX, DN 32 MM X 1", CONEXÃO POR CRIMPAGEM  FORNECIMENTO E INSTALAÇÃO. AF_06/2015</t>
  </si>
  <si>
    <t xml:space="preserve">65,17</t>
  </si>
  <si>
    <t xml:space="preserve">96860</t>
  </si>
  <si>
    <t xml:space="preserve">TÊ, METÁLICO, PARA INSTALAÇÕES EM PEX, DN 16 MM, CONEXÃO POR ANEL DESLIZANTE  FORNECIMENTO E INSTALAÇÃO. AF_06/2015</t>
  </si>
  <si>
    <t xml:space="preserve">27,11</t>
  </si>
  <si>
    <t xml:space="preserve">96861</t>
  </si>
  <si>
    <t xml:space="preserve">TÊ, ROSCA FÊMEA, METÁLICO, PARA INSTALAÇÕES EM PEX, DN 16 MM X ½, CONEXÃO POR ANEL DESLIZANTE   FORNECIMENTO E INSTALAÇÃO. AF_06/2015</t>
  </si>
  <si>
    <t xml:space="preserve">29,16</t>
  </si>
  <si>
    <t xml:space="preserve">96862</t>
  </si>
  <si>
    <t xml:space="preserve">TÊ, METÁLICO, PARA INSTALAÇÕES EM PEX, DN 20 MM, CONEXÃO POR ANEL DESLIZANTE  FORNECIMENTO E INSTALAÇÃO. AF_06/2015</t>
  </si>
  <si>
    <t xml:space="preserve">32,64</t>
  </si>
  <si>
    <t xml:space="preserve">96863</t>
  </si>
  <si>
    <t xml:space="preserve">TÊ, ROSCA FÊMEA, METÁLICO, PARA INSTALAÇÕES EM PEX, DN 20 MM X ½, CONEXÃO POR ANEL DESLIZANTE   FORNECIMENTO E INSTALAÇÃO. AF_06/2015</t>
  </si>
  <si>
    <t xml:space="preserve">32,30</t>
  </si>
  <si>
    <t xml:space="preserve">96864</t>
  </si>
  <si>
    <t xml:space="preserve">TÊ, METÁLICO, PARA INSTALAÇÕES EM PEX, DN 25 MM, CONEXÃO POR ANEL DESLIZANTE  FORNECIMENTO E INSTALAÇÃO. AF_06/2015</t>
  </si>
  <si>
    <t xml:space="preserve">50,52</t>
  </si>
  <si>
    <t xml:space="preserve">96865</t>
  </si>
  <si>
    <t xml:space="preserve">TÊ, ROSCA FÊMEA, METÁLICO, PARA INSTALAÇÕES EM PEX, DN 25 MM X 3/4", CONEXÃO POR ANEL DESLIZANTE  FORNECIMENTO E INSTALAÇÃO. AF_06/2015</t>
  </si>
  <si>
    <t xml:space="preserve">49,52</t>
  </si>
  <si>
    <t xml:space="preserve">96866</t>
  </si>
  <si>
    <t xml:space="preserve">TÊ, METÁLICO, PARA INSTALAÇÕES EM PEX, DN 32 MM, CONEXÃO POR ANEL DESLIZANTE  FORNECIMENTO E INSTALAÇÃO. AF_06/2015</t>
  </si>
  <si>
    <t xml:space="preserve">66,24</t>
  </si>
  <si>
    <t xml:space="preserve">96867</t>
  </si>
  <si>
    <t xml:space="preserve">TÊ, ROSCA MACHO, METÁLICO, PARA INSTALAÇÕES EM PEX, DN 32 MM X 1", CONEXÃO POR ANEL DESLIZANTE  FORNECIMENTO E INSTALAÇÃO. AF_06/2015</t>
  </si>
  <si>
    <t xml:space="preserve">76,56</t>
  </si>
  <si>
    <t xml:space="preserve">96868</t>
  </si>
  <si>
    <t xml:space="preserve">TÊ, PARA INSTALAÇÕES EM PEX, DN 16 MM, CONEXÃO POR CRIMPAGEM  FORNECIMENTO E INSTALAÇÃO. AF_06/2015</t>
  </si>
  <si>
    <t xml:space="preserve">30,62</t>
  </si>
  <si>
    <t xml:space="preserve">96869</t>
  </si>
  <si>
    <t xml:space="preserve">TÊ, PARA INSTALAÇÕES EM PEX, DN 20 MM, CONEXÃO POR CRIMPAGEM  FORNECIMENTO E INSTALAÇÃO. AF_06/2015</t>
  </si>
  <si>
    <t xml:space="preserve">36,56</t>
  </si>
  <si>
    <t xml:space="preserve">96870</t>
  </si>
  <si>
    <t xml:space="preserve">TÊ, PEX, DN 25 MM, CONEXÃO POR CRIMPAGEM  FORNECIMENTO E INSTALAÇÃO. AF_06/2015</t>
  </si>
  <si>
    <t xml:space="preserve">96871</t>
  </si>
  <si>
    <t xml:space="preserve">TÊ, PARA INSTALAÇÕES EM PEX, DN 32 MM, CONEXÃO POR CRIMPAGEM  FORNECIMENTO E INSTALAÇÃO. AF_06/2015</t>
  </si>
  <si>
    <t xml:space="preserve">82,65</t>
  </si>
  <si>
    <t xml:space="preserve">96872</t>
  </si>
  <si>
    <t xml:space="preserve">DISTRIBUIDOR 2 SAÍDAS, METÁLICO, PARA INSTALAÇÕES EM PEX, ENTRADA DE 3/4" X 2 SAÍDAS DE 1/2", CONEXÃO POR ANEL DESLIZANTE  FORNECIMENTO E INSTALAÇÃO. AF_06/2015</t>
  </si>
  <si>
    <t xml:space="preserve">76,14</t>
  </si>
  <si>
    <t xml:space="preserve">96873</t>
  </si>
  <si>
    <t xml:space="preserve">DISTRIBUIDOR 2 SAÍDAS, METÁLICO, PARA INSTALAÇÕES EM PEX, ENTRADA DE 1" X 2 SAÍDAS DE 1/2", CONEXÃO POR ANEL DESLIZANTE  FORNECIMENTO E INSTALAÇÃO. AF_06/2015</t>
  </si>
  <si>
    <t xml:space="preserve">87,53</t>
  </si>
  <si>
    <t xml:space="preserve">96874</t>
  </si>
  <si>
    <t xml:space="preserve">DISTRIBUIDOR 3 SAÍDAS, METÁLICO, PARA INSTALAÇÕES EM PEX, ENTRADA DE 3/4" X 3 SAÍDAS DE 1/2", CONEXÃO POR ANEL DESLIZANTE  FORNECIMENTO E INSTALAÇÃO . AF_06/2015</t>
  </si>
  <si>
    <t xml:space="preserve">93,23</t>
  </si>
  <si>
    <t xml:space="preserve">96875</t>
  </si>
  <si>
    <t xml:space="preserve">DISTRIBUIDOR 3 SAÍDAS, METÁLICO, PARA INSTALAÇÕES EM PEX, ENTRADA DE 1 X 3 SAÍDAS DE 1/2, CONEXÃO POR ANEL DESLIZANTE   FORNECIMENTO E INSTALAÇÃO. AF_06/2015</t>
  </si>
  <si>
    <t xml:space="preserve">111,55</t>
  </si>
  <si>
    <t xml:space="preserve">96876</t>
  </si>
  <si>
    <t xml:space="preserve">DISTRIBUIDOR 2 SAÍDAS, PARA INSTALAÇÕES EM PEX, ENTRADA DE 32 MM X 2 SAÍDAS DE 16 MM, CONEXÃO POR CRIMPAGEM FORNECIMENTO E INSTALAÇÃO. AF_06/2015</t>
  </si>
  <si>
    <t xml:space="preserve">194,38</t>
  </si>
  <si>
    <t xml:space="preserve">96877</t>
  </si>
  <si>
    <t xml:space="preserve">DISTRIBUIDOR 2 SAÍDAS, PARA INSTALAÇÕES EM PEX, ENTRADA DE 32 MM X 2 SAÍDAS DE 20 MM, CONEXÃO POR CRIMPAGEM  FORNECIMENTO E INSTALAÇÃO. AF_06/2015</t>
  </si>
  <si>
    <t xml:space="preserve">207,69</t>
  </si>
  <si>
    <t xml:space="preserve">96878</t>
  </si>
  <si>
    <t xml:space="preserve">DISTRIBUIDOR 2 SAÍDAS, PARA INSTALAÇÕES EM PEX, ENTRADA DE 32 MM X 2 SAÍDAS DE 25 MM, CONEXÃO POR CRIMPAGEM  FORNECIMENTO E INSTALAÇÃO. AF_06/2015</t>
  </si>
  <si>
    <t xml:space="preserve">210,17</t>
  </si>
  <si>
    <t xml:space="preserve">96879</t>
  </si>
  <si>
    <t xml:space="preserve">DISTRIBUIDOR 3 SAÍDAS, PARA INSTALAÇÕES EM PEX, ENTRADA DE 32 MM X 3 SAÍDAS DE 16 MM, CONEXÃO POR CRIMPAGEM  FORNECIMENTO E INSTALAÇÃO. AF_06/2015</t>
  </si>
  <si>
    <t xml:space="preserve">211,73</t>
  </si>
  <si>
    <t xml:space="preserve">96880</t>
  </si>
  <si>
    <t xml:space="preserve">DISTRIBUIDOR 3 SAÍDAS, PARA INSTALAÇÕES EM PEX, ENTRADA DE 32 MM X 3 SAÍDAS DE 20 MM, CONEXÃO POR CRIMPAGEM  FORNECIMENTO E INSTALAÇÃO. AF_06/2015</t>
  </si>
  <si>
    <t xml:space="preserve">241,52</t>
  </si>
  <si>
    <t xml:space="preserve">96881</t>
  </si>
  <si>
    <t xml:space="preserve">DISTRIBUIDOR 3 SAÍDAS, PARA INSTALAÇÕES EM PEX, ENTRADA DE 32 MM X 3 SAÍDAS DE 25 MM, CONEXÃO POR CRIMPAGEM  FORNECIMENTO E INSTALAÇÃO. AF_06/2015</t>
  </si>
  <si>
    <t xml:space="preserve">255,02</t>
  </si>
  <si>
    <t xml:space="preserve">97425</t>
  </si>
  <si>
    <t xml:space="preserve">FLANGE EM AÇO, DN 15 MM X 1/2'', INSTALADO EM RESERVAÇÃO DE ÁGUA DE EDIFICAÇÃO QUE POSSUA RESERVATÓRIO DE FIBRA/FIBROCIMENTO - FORNECIMENTO E INSTALAÇÃO. AF_06/2016</t>
  </si>
  <si>
    <t xml:space="preserve">28,53</t>
  </si>
  <si>
    <t xml:space="preserve">97426</t>
  </si>
  <si>
    <t xml:space="preserve">FLANGE EM AÇO, DN 20 MM X 3/4'', INSTALADO EM RESERVAÇÃO DE ÁGUA DE EDIFICAÇÃO QUE POSSUA RESERVATÓRIO DE FIBRA/FIBROCIMENTO - FORNECIMENTO E INSTALAÇÃO. AF_06/2016</t>
  </si>
  <si>
    <t xml:space="preserve">34,11</t>
  </si>
  <si>
    <t xml:space="preserve">97427</t>
  </si>
  <si>
    <t xml:space="preserve">FLANGE EM AÇO, DN 25 MM X 1'', INSTALADO EM RESERVAÇÃO DE ÁGUA DE EDIFICAÇÃO QUE POSSUA RESERVATÓRIO DE FIBRA/FIBROCIMENTO - FORNECIMENTO E INSTALAÇÃO. AF_06/2016</t>
  </si>
  <si>
    <t xml:space="preserve">97428</t>
  </si>
  <si>
    <t xml:space="preserve">FLANGE EM AÇO, DN 32 MM X 1 1/4'', INSTALADO EM RESERVAÇÃO DE ÁGUA DE EDIFICAÇÃO QUE POSSUA RESERVATÓRIO DE FIBRA/FIBROCIMENTO - FORNECIMENTO E INSTALAÇÃO. AF_06/2016</t>
  </si>
  <si>
    <t xml:space="preserve">48,10</t>
  </si>
  <si>
    <t xml:space="preserve">97429</t>
  </si>
  <si>
    <t xml:space="preserve">FLANGE EM AÇO, DN 40 MM X 1 1/2'', INSTALADO EM RESERVAÇÃO DE ÁGUA DE EDIFICAÇÃO QUE POSSUA RESERVATÓRIO DE FIBRA/FIBROCIMENTO - FORNECIMENTO E INSTALAÇÃO. AF_06/2016</t>
  </si>
  <si>
    <t xml:space="preserve">57,11</t>
  </si>
  <si>
    <t xml:space="preserve">97430</t>
  </si>
  <si>
    <t xml:space="preserve">ACOPLAMENTO RÍGIDO EM AÇO, CONEXÃO RANHURADA, DN 50 (2"), INSTALADO EM PRUMADAS - FORNECIMENTO E INSTALAÇÃO. AF_10/2020</t>
  </si>
  <si>
    <t xml:space="preserve">97431</t>
  </si>
  <si>
    <t xml:space="preserve">ACOPLAMENTO RÍGIDO EM AÇO, CONEXÃO RANHURADA, DN 65 (2 1/2"), INSTALADO EM PRUMADAS - FORNECIMENTO E INSTALAÇÃO. AF_10/2020</t>
  </si>
  <si>
    <t xml:space="preserve">46,51</t>
  </si>
  <si>
    <t xml:space="preserve">97432</t>
  </si>
  <si>
    <t xml:space="preserve">ACOPLAMENTO RÍGIDO EM AÇO, CONEXÃO RANHURADA, DN 80 (3"), INSTALADO EM PRUMADAS - FORNECIMENTO E INSTALAÇÃO. AF_10/2020</t>
  </si>
  <si>
    <t xml:space="preserve">52,47</t>
  </si>
  <si>
    <t xml:space="preserve">97433</t>
  </si>
  <si>
    <t xml:space="preserve">CURVA 45 GRAUS, EM AÇO, CONEXÃO RANHURADA, DN 50 (2"), INSTALADO EM PRUMADAS - FORNECIMENTO E INSTALAÇÃO. AF_10/2020</t>
  </si>
  <si>
    <t xml:space="preserve">95,18</t>
  </si>
  <si>
    <t xml:space="preserve">97434</t>
  </si>
  <si>
    <t xml:space="preserve">CURVA 90 GRAUS, EM AÇO, CONEXÃO RANHURADA, DN 50 (2"), INSTALADO EM PRUMADAS - FORNECIMENTO E INSTALAÇÃO. AF_10/2020</t>
  </si>
  <si>
    <t xml:space="preserve">96,97</t>
  </si>
  <si>
    <t xml:space="preserve">97435</t>
  </si>
  <si>
    <t xml:space="preserve">CURVA 45 GRAUS, EM AÇO, CONEXÃO RANHURADA, DN 65 (2 1/2"), INSTALADO EM PRUMADAS - FORNECIMENTO E INSTALAÇÃO. AF_10/2020</t>
  </si>
  <si>
    <t xml:space="preserve">111,32</t>
  </si>
  <si>
    <t xml:space="preserve">97436</t>
  </si>
  <si>
    <t xml:space="preserve">CURVA 90 GRAUS, EM AÇO, CONEXÃO RANHURADA, DN 65 (2 1/2"), INSTALADO EM PRUMADAS - FORNECIMENTO E INSTALAÇÃO. AF_10/2020</t>
  </si>
  <si>
    <t xml:space="preserve">114,75</t>
  </si>
  <si>
    <t xml:space="preserve">97437</t>
  </si>
  <si>
    <t xml:space="preserve">CURVA 45 GRAUS, EM AÇO, CONEXÃO RANHURADA, DN 80 (3), INSTALADO EM PRUMADAS - FORNECIMENTO E INSTALAÇÃO. AF_10/2020</t>
  </si>
  <si>
    <t xml:space="preserve">127,40</t>
  </si>
  <si>
    <t xml:space="preserve">97438</t>
  </si>
  <si>
    <t xml:space="preserve">CURVA 90 GRAUS, EM AÇO, CONEXÃO RANHURADA, DN 80 (3"), INSTALADO EM PRUMADAS - FORNECIMENTO E INSTALAÇÃO. AF_10/2020</t>
  </si>
  <si>
    <t xml:space="preserve">131,07</t>
  </si>
  <si>
    <t xml:space="preserve">97439</t>
  </si>
  <si>
    <t xml:space="preserve">TÊ, EM AÇO, CONEXÃO RANHURADA, DN 50 (2"), INSTALADO EM PRUMADAS - FORNECIMENTO E INSTALAÇÃO. AF_10/2020</t>
  </si>
  <si>
    <t xml:space="preserve">144,03</t>
  </si>
  <si>
    <t xml:space="preserve">97440</t>
  </si>
  <si>
    <t xml:space="preserve">TÊ, EM AÇO, CONEXÃO RANHURADA, DN 65 (2 1/2"), INSTALADO EM PRUMADAS - FORNECIMENTO E INSTALAÇÃO. AF_10/2020</t>
  </si>
  <si>
    <t xml:space="preserve">172,64</t>
  </si>
  <si>
    <t xml:space="preserve">97442</t>
  </si>
  <si>
    <t xml:space="preserve">TÊ, EM AÇO, CONEXÃO RANHURADA, DN 80 (3"), INSTALADO EM PRUMADAS - FORNECIMENTO E INSTALAÇÃO. AF_10/2020</t>
  </si>
  <si>
    <t xml:space="preserve">190,78</t>
  </si>
  <si>
    <t xml:space="preserve">97443</t>
  </si>
  <si>
    <t xml:space="preserve">LUVA, EM AÇO, CONEXÃO SOLDADA, DN 50 (2"), INSTALADO EM PRUMADAS - FORNECIMENTO E INSTALAÇÃO. AF_10/2020</t>
  </si>
  <si>
    <t xml:space="preserve">88,64</t>
  </si>
  <si>
    <t xml:space="preserve">97444</t>
  </si>
  <si>
    <t xml:space="preserve">LUVA COM REDUÇÃO, EM AÇO, CONEXÃO SOLDADA, DN 50 X 40 MM (2  X 1 1/2"), INSTALADO EM PRUMADAS - FORNECIMENTO E INSTALAÇÃO. AF_10/2020</t>
  </si>
  <si>
    <t xml:space="preserve">101,63</t>
  </si>
  <si>
    <t xml:space="preserve">97446</t>
  </si>
  <si>
    <t xml:space="preserve">LUVA, EM AÇO, CONEXÃO SOLDADA, DN 65 (2 1/2"), INSTALADO EM PRUMADAS - FORNECIMENTO E INSTALAÇÃO. AF_10/2020</t>
  </si>
  <si>
    <t xml:space="preserve">166,62</t>
  </si>
  <si>
    <t xml:space="preserve">97447</t>
  </si>
  <si>
    <t xml:space="preserve">LUVA COM REDUÇÃO, EM AÇO, CONEXÃO SOLDADA, DN 65 X 50 MM (2 1/2" X 2"), INSTALADO EM PRUMADAS - FORNECIMENTO E INSTALAÇÃO. AF_10/2020</t>
  </si>
  <si>
    <t xml:space="preserve">97449</t>
  </si>
  <si>
    <t xml:space="preserve">LUVA, EM AÇO, CONEXÃO SOLDADA, DN 80 (3"), INSTALADO EM PRUMADAS - FORNECIMENTO E INSTALAÇÃO. AF_10/2020</t>
  </si>
  <si>
    <t xml:space="preserve">178,24</t>
  </si>
  <si>
    <t xml:space="preserve">97450</t>
  </si>
  <si>
    <t xml:space="preserve">LUVA COM REDUÇÃO, EM AÇO, CONEXÃO SOLDADA, DN 80 X 65 MM (3" X 2 1/2"), INSTALADO EM PRUMADAS - FORNECIMENTO E INSTALAÇÃO. AF_10/2020</t>
  </si>
  <si>
    <t xml:space="preserve">213,61</t>
  </si>
  <si>
    <t xml:space="preserve">97452</t>
  </si>
  <si>
    <t xml:space="preserve">CURVA 45 GRAUS, EM AÇO, CONEXÃO SOLDADA, DN 50 (2"), INSTALADO EM PRUMADAS - FORNECIMENTO E INSTALAÇÃO. AF_10/2020</t>
  </si>
  <si>
    <t xml:space="preserve">143,29</t>
  </si>
  <si>
    <t xml:space="preserve">97453</t>
  </si>
  <si>
    <t xml:space="preserve">CURVA 90 GRAUS, EM AÇO, CONEXÃO SOLDADA, DN 50 (2"), INSTALADO EM PRUMADAS - FORNECIMENTO E INSTALAÇÃO. AF_10/2020</t>
  </si>
  <si>
    <t xml:space="preserve">150,71</t>
  </si>
  <si>
    <t xml:space="preserve">97454</t>
  </si>
  <si>
    <t xml:space="preserve">CURVA 45 GRAUS, EM AÇO, CONEXÃO SOLDADA, DN 65 (2 1/2"), INSTALADO EM PRUMADAS - FORNECIMENTO E INSTALAÇÃO. AF_10/2020</t>
  </si>
  <si>
    <t xml:space="preserve">230,72</t>
  </si>
  <si>
    <t xml:space="preserve">97455</t>
  </si>
  <si>
    <t xml:space="preserve">CURVA 90 GRAUS, EM AÇO, CONEXÃO SOLDADA, DN 65 (2 1/2"), INSTALADO EM PRUMADAS - FORNECIMENTO E INSTALAÇÃO. AF_10/2020</t>
  </si>
  <si>
    <t xml:space="preserve">242,58</t>
  </si>
  <si>
    <t xml:space="preserve">97456</t>
  </si>
  <si>
    <t xml:space="preserve">CURVA 45 GRAUS, EM AÇO, CONEXÃO SOLDADA, DN 80 (3"), INSTALADO EM PRUMADAS - FORNECIMENTO E INSTALAÇÃO. AF_10/2020</t>
  </si>
  <si>
    <t xml:space="preserve">492,99</t>
  </si>
  <si>
    <t xml:space="preserve">97457</t>
  </si>
  <si>
    <t xml:space="preserve">CURVA 90 GRAUS, EM AÇO, CONEXÃO SOLDADA, DN 80 (3"), INSTALADO EM PRUMADAS - FORNECIMENTO E INSTALAÇÃO. AF_10/2020</t>
  </si>
  <si>
    <t xml:space="preserve">439,79</t>
  </si>
  <si>
    <t xml:space="preserve">97458</t>
  </si>
  <si>
    <t xml:space="preserve">TÊ, EM AÇO, CONEXÃO SOLDADA, DN 50 (2"), INSTALADO EM PRUMADAS - FORNECIMENTO E INSTALAÇÃO. AF_10/2020</t>
  </si>
  <si>
    <t xml:space="preserve">220,97</t>
  </si>
  <si>
    <t xml:space="preserve">97459</t>
  </si>
  <si>
    <t xml:space="preserve">TÊ, EM AÇO, CONEXÃO SOLDADA, DN 65 (2 1/2"), INSTALADO EM PRUMADAS - FORNECIMENTO E INSTALAÇÃO. AF_10/2020</t>
  </si>
  <si>
    <t xml:space="preserve">361,08</t>
  </si>
  <si>
    <t xml:space="preserve">97460</t>
  </si>
  <si>
    <t xml:space="preserve">TÊ, EM AÇO, CONEXÃO SOLDADA, DN 80 (3"), INSTALADO EM PRUMADAS - FORNECIMENTO E INSTALAÇÃO. AF_10/2020</t>
  </si>
  <si>
    <t xml:space="preserve">540,19</t>
  </si>
  <si>
    <t xml:space="preserve">97461</t>
  </si>
  <si>
    <t xml:space="preserve">LUVA, EM AÇO, CONEXÃO SOLDADA, DN 25 (1"), INSTALADO EM REDE DE ALIMENTAÇÃO PARA HIDRANTE - FORNECIMENTO E INSTALAÇÃO. AF_10/2020</t>
  </si>
  <si>
    <t xml:space="preserve">27,70</t>
  </si>
  <si>
    <t xml:space="preserve">97462</t>
  </si>
  <si>
    <t xml:space="preserve">LUVA COM REDUÇÃO, EM AÇO, CONEXÃO SOLDADA, DN 25 X 20 MM (1  X 3/4"), INSTALADO EM REDE DE ALIMENTAÇÃO PARA HIDRANTE - FORNECIMENTO E INSTALAÇÃO. AF_10/2020</t>
  </si>
  <si>
    <t xml:space="preserve">23,90</t>
  </si>
  <si>
    <t xml:space="preserve">97464</t>
  </si>
  <si>
    <t xml:space="preserve">LUVA, EM AÇO, CONEXÃO SOLDADA, DN 32 (1 1/4"), INSTALADO EM REDE DE ALIMENTAÇÃO PARA HIDRANTE - FORNECIMENTO E INSTALAÇÃO. AF_10/2020</t>
  </si>
  <si>
    <t xml:space="preserve">39,16</t>
  </si>
  <si>
    <t xml:space="preserve">97465</t>
  </si>
  <si>
    <t xml:space="preserve">LUVA COM REDUÇÃO, EM AÇO, CONEXÃO SOLDADA, DN 32 X 25 MM (1 1/4"  X 1"), INSTALADO EM REDE DE ALIMENTAÇÃO PARA HIDRANTE - FORNECIMENTO E INSTALAÇÃO. AF_10/2020</t>
  </si>
  <si>
    <t xml:space="preserve">45,58</t>
  </si>
  <si>
    <t xml:space="preserve">97467</t>
  </si>
  <si>
    <t xml:space="preserve">LUVA, EM AÇO, CONEXÃO SOLDADA, DN 40 (1 1/2"), INSTALADO EM REDE DE ALIMENTAÇÃO PARA HIDRANTE - FORNECIMENTO E INSTALAÇÃO. AF_10/2020</t>
  </si>
  <si>
    <t xml:space="preserve">49,57</t>
  </si>
  <si>
    <t xml:space="preserve">97468</t>
  </si>
  <si>
    <t xml:space="preserve">LUVA COM REDUÇÃO, EM AÇO, CONEXÃO SOLDADA, DN 40  X 32 MM (1 1/2" X 1 1/4"), INSTALADO EM REDE DE ALIMENTAÇÃO PARA HIDRANTE - FORNECIMENTO E INSTALAÇÃO. AF_10/2020</t>
  </si>
  <si>
    <t xml:space="preserve">57,78</t>
  </si>
  <si>
    <t xml:space="preserve">97470</t>
  </si>
  <si>
    <t xml:space="preserve">LUVA, EM AÇO, CONEXÃO SOLDADA, DN 50 (2"), INSTALADO EM REDE DE ALIMENTAÇÃO PARA HIDRANTE - FORNECIMENTO E INSTALAÇÃO. AF_10/2020</t>
  </si>
  <si>
    <t xml:space="preserve">71,58</t>
  </si>
  <si>
    <t xml:space="preserve">97471</t>
  </si>
  <si>
    <t xml:space="preserve">LUVA COM REDUÇÃO, EM AÇO, CONEXÃO SOLDADA, DN 50 X 40 MM (2" X 1 1/2"), INSTALADO EM REDE DE ALIMENTAÇÃO PARA HIDRANTE - FORNECIMENTO E INSTALAÇÃO. AF_10/2020</t>
  </si>
  <si>
    <t xml:space="preserve">84,57</t>
  </si>
  <si>
    <t xml:space="preserve">97474</t>
  </si>
  <si>
    <t xml:space="preserve">LUVA, EM AÇO, CONEXÃO SOLDADA, DN 65 (2 1/2"), INSTALADO EM REDE DE ALIMENTAÇÃO PARA HIDRANTE - FORNECIMENTO E INSTALAÇÃO. AF_10/2020</t>
  </si>
  <si>
    <t xml:space="preserve">97475</t>
  </si>
  <si>
    <t xml:space="preserve">LUVA COM REDUÇÃO, EM AÇO, CONEXÃO SOLDADA, DN 65 X 50 MM (2 1/2" X 2"), INSTALADO EM REDE DE ALIMENTAÇÃO PARA HIDRANTE - FORNECIMENTO E INSTALAÇÃO. AF_10/2020</t>
  </si>
  <si>
    <t xml:space="preserve">152,46</t>
  </si>
  <si>
    <t xml:space="preserve">97477</t>
  </si>
  <si>
    <t xml:space="preserve">LUVA, EM AÇO, CONEXÃO SOLDADA, DN 80 (3"), INSTALADO EM REDE DE ALIMENTAÇÃO PARA HIDRANTE - FORNECIMENTO E INSTALAÇÃO. AF_10/2020</t>
  </si>
  <si>
    <t xml:space="preserve">167,00</t>
  </si>
  <si>
    <t xml:space="preserve">97478</t>
  </si>
  <si>
    <t xml:space="preserve">LUVA COM REDUÇÃO, EM AÇO, CONEXÃO SOLDADA, DN 80 X 65 MM (3" X 2 1/2"), INSTALADO EM REDE DE ALIMENTAÇÃO PARA HIDRANTE - FORNECIMENTO E INSTALAÇÃO. AF_10/2020</t>
  </si>
  <si>
    <t xml:space="preserve">202,37</t>
  </si>
  <si>
    <t xml:space="preserve">97479</t>
  </si>
  <si>
    <t xml:space="preserve">CURVA 45 GRAUS, EM AÇO, CONEXÃO SOLDADA, DN 25 (1"), INSTALADO EM REDE DE ALIMENTAÇÃO PARA HIDRANTE - FORNECIMENTO E INSTALAÇÃO. AF_10/2020</t>
  </si>
  <si>
    <t xml:space="preserve">97480</t>
  </si>
  <si>
    <t xml:space="preserve">CURVA 90 GRAUS, EM AÇO, CONEXÃO SOLDADA, DN 25 (1"), INSTALADO EM REDE DE ALIMENTAÇÃO PARA HIDRANTE - FORNECIMENTO E INSTALAÇÃO. AF_10/2020</t>
  </si>
  <si>
    <t xml:space="preserve">97481</t>
  </si>
  <si>
    <t xml:space="preserve">CURVA 45 GRAUS, EM AÇO, CONEXÃO SOLDADA, DN 32 (1 1/4"), INSTALADO EM REDE DE ALIMENTAÇÃO PARA HIDRANTE - FORNECIMENTO E INSTALAÇÃO. AF_10/2020</t>
  </si>
  <si>
    <t xml:space="preserve">62,65</t>
  </si>
  <si>
    <t xml:space="preserve">97482</t>
  </si>
  <si>
    <t xml:space="preserve">CURVA 90 GRAUS, EM AÇO, CONEXÃO SOLDADA, DN 32 (1 1/4"), INSTALADO EM REDE DE ALIMENTAÇÃO PARA HIDRANTE - FORNECIMENTO E INSTALAÇÃO. AF_10/2020</t>
  </si>
  <si>
    <t xml:space="preserve">97483</t>
  </si>
  <si>
    <t xml:space="preserve">CURVA 45 GRAUS, EM AÇO, CONEXÃO SOLDADA, DN 40 (1 1/2"), INSTALADO EM REDE DE ALIMENTAÇÃO PARA HIDRANTE - FORNECIMENTO E INSTALAÇÃO. AF_10/2020</t>
  </si>
  <si>
    <t xml:space="preserve">86,38</t>
  </si>
  <si>
    <t xml:space="preserve">97484</t>
  </si>
  <si>
    <t xml:space="preserve">CURVA 90 GRAUS, EM AÇO, CONEXÃO SOLDADA, DN 40 (1 1/2"), INSTALADO EM REDE DE ALIMENTAÇÃO PARA HIDRANTE - FORNECIMENTO E INSTALAÇÃO. AF_10/2020</t>
  </si>
  <si>
    <t xml:space="preserve">97485</t>
  </si>
  <si>
    <t xml:space="preserve">CURVA 45 GRAUS, EM AÇO, CONEXÃO SOLDADA, DN 50 (2"), INSTALADO EM REDE DE ALIMENTAÇÃO PARA HIDRANTE - FORNECIMENTO E INSTALAÇÃO. AF_10/2020</t>
  </si>
  <si>
    <t xml:space="preserve">117,74</t>
  </si>
  <si>
    <t xml:space="preserve">97486</t>
  </si>
  <si>
    <t xml:space="preserve">CURVA 90 GRAUS, EM AÇO, CONEXÃO SOLDADA, DN 50 (2"), INSTALADO EM REDE DE ALIMENTAÇÃO PARA HIDRANTE - FORNECIMENTO E INSTALAÇÃO. AF_10/2020</t>
  </si>
  <si>
    <t xml:space="preserve">125,16</t>
  </si>
  <si>
    <t xml:space="preserve">97487</t>
  </si>
  <si>
    <t xml:space="preserve">CURVA 45 GRAUS, EM AÇO, CONEXÃO SOLDADA, DN 65 (2 1/2"), INSTALADO EM REDE DE ALIMENTAÇÃO PARA HIDRANTE - FORNECIMENTO E INSTALAÇÃO. AF_10/2020</t>
  </si>
  <si>
    <t xml:space="preserve">209,53</t>
  </si>
  <si>
    <t xml:space="preserve">97488</t>
  </si>
  <si>
    <t xml:space="preserve">CURVA 90 GRAUS, EM AÇO, CONEXÃO SOLDADA, DN 65 (2 1/2"), INSTALADO EM REDE DE ALIMENTAÇÃO PARA HIDRANTE - FORNECIMENTO E INSTALAÇÃO. AF_10/2020</t>
  </si>
  <si>
    <t xml:space="preserve">221,39</t>
  </si>
  <si>
    <t xml:space="preserve">97489</t>
  </si>
  <si>
    <t xml:space="preserve">CURVA 45 GRAUS, EM AÇO, CONEXÃO SOLDADA, DN 80 (3"), INSTALADO EM REDE DE ALIMENTAÇÃO PARA HIDRANTE - FORNECIMENTO E INSTALAÇÃO. AF_10/2020</t>
  </si>
  <si>
    <t xml:space="preserve">476,09</t>
  </si>
  <si>
    <t xml:space="preserve">97490</t>
  </si>
  <si>
    <t xml:space="preserve">CURVA 90 GRAUS, EM AÇO, CONEXÃO SOLDADA, DN 80 (3"), INSTALADO EM REDE DE ALIMENTAÇÃO PARA HIDRANTE - FORNECIMENTO E INSTALAÇÃO. AF_10/2020</t>
  </si>
  <si>
    <t xml:space="preserve">422,89</t>
  </si>
  <si>
    <t xml:space="preserve">97491</t>
  </si>
  <si>
    <t xml:space="preserve">TÊ, EM AÇO, CONEXÃO SOLDADA, DN 25 (1"), INSTALADO EM REDE DE ALIMENTAÇÃO PARA HIDRANTE - FORNECIMENTO E INSTALAÇÃO. AF_10/2020</t>
  </si>
  <si>
    <t xml:space="preserve">66,57</t>
  </si>
  <si>
    <t xml:space="preserve">97492</t>
  </si>
  <si>
    <t xml:space="preserve">TÊ, EM AÇO, CONEXÃO SOLDADA, DN 32 (1 1/4"), INSTALADO EM REDE DE ALIMENTAÇÃO PARA HIDRANTE - FORNECIMENTO E INSTALAÇÃO. AF_10/2020</t>
  </si>
  <si>
    <t xml:space="preserve">96,00</t>
  </si>
  <si>
    <t xml:space="preserve">97493</t>
  </si>
  <si>
    <t xml:space="preserve">TÊ, EM AÇO, CONEXÃO SOLDADA, DN 40 (1 1/2"), INSTALADO EM REDE DE ALIMENTAÇÃO PARA HIDRANTE - FORNECIMENTO E INSTALAÇÃO. AF_10/2020</t>
  </si>
  <si>
    <t xml:space="preserve">123,29</t>
  </si>
  <si>
    <t xml:space="preserve">97494</t>
  </si>
  <si>
    <t xml:space="preserve">TÊ, EM AÇO, CONEXÃO SOLDADA, DN 50 (2"), INSTALADO EM REDE DE ALIMENTAÇÃO PARA HIDRANTE - FORNECIMENTO E INSTALAÇÃO. AF_10/2020</t>
  </si>
  <si>
    <t xml:space="preserve">186,85</t>
  </si>
  <si>
    <t xml:space="preserve">97495</t>
  </si>
  <si>
    <t xml:space="preserve">TÊ, EM AÇO, CONEXÃO SOLDADA, DN 65 (2 1/2"), INSTALADO EM REDE DE ALIMENTAÇÃO PARA HIDRANTE - FORNECIMENTO E INSTALAÇÃO. AF_10/2020</t>
  </si>
  <si>
    <t xml:space="preserve">332,77</t>
  </si>
  <si>
    <t xml:space="preserve">97496</t>
  </si>
  <si>
    <t xml:space="preserve">TÊ, EM AÇO, CONEXÃO SOLDADA, DN 80 (3"), INSTALADO EM REDE DE ALIMENTAÇÃO PARA HIDRANTE - FORNECIMENTO E INSTALAÇÃO. AF_10/2020</t>
  </si>
  <si>
    <t xml:space="preserve">517,71</t>
  </si>
  <si>
    <t xml:space="preserve">97499</t>
  </si>
  <si>
    <t xml:space="preserve">LUVA, EM AÇO, CONEXÃO SOLDADA, DN 25 (1"), INSTALADO EM REDE DE ALIMENTAÇÃO PARA SPRINKLER - FORNECIMENTO E INSTALAÇÃO. AF_10/2020</t>
  </si>
  <si>
    <t xml:space="preserve">97500</t>
  </si>
  <si>
    <t xml:space="preserve">LUVA COM REDUÇÃO, EM AÇO, CONEXÃO SOLDADA, DN 25 X 20 MM (1" X 3/4"), INSTALADO EM REDE DE ALIMENTAÇÃO PARA SPRINKLER - FORNECIMENTO E INSTALAÇÃO. AF_10/2020</t>
  </si>
  <si>
    <t xml:space="preserve">21,15</t>
  </si>
  <si>
    <t xml:space="preserve">97502</t>
  </si>
  <si>
    <t xml:space="preserve">LUVA, EM AÇO, CONEXÃO SOLDADA, DN 32 (1 1/4"), INSTALADO EM REDE DE ALIMENTAÇÃO PARA SPRINKLER - FORNECIMENTO E INSTALAÇÃO. AF_10/2020</t>
  </si>
  <si>
    <t xml:space="preserve">34,06</t>
  </si>
  <si>
    <t xml:space="preserve">97503</t>
  </si>
  <si>
    <t xml:space="preserve">LUVA COM REDUÇÃO, EM AÇO, CONEXÃO SOLDADA, DN 32 X 25 MM (1 1/4"  X 1"), INSTALADO EM REDE DE ALIMENTAÇÃO PARA SPRINKLER - FORNECIMENTO E INSTALAÇÃO. AF_10/2020</t>
  </si>
  <si>
    <t xml:space="preserve">40,73</t>
  </si>
  <si>
    <t xml:space="preserve">97505</t>
  </si>
  <si>
    <t xml:space="preserve">LUVA, EM AÇO, CONEXÃO SOLDADA, DN 40 (1 1/2"), INSTALADO EM REDE DE ALIMENTAÇÃO PARA SPRINKLER - FORNECIMENTO E INSTALAÇÃO. AF_10/2020</t>
  </si>
  <si>
    <t xml:space="preserve">42,38</t>
  </si>
  <si>
    <t xml:space="preserve">97506</t>
  </si>
  <si>
    <t xml:space="preserve">LUVA COM REDUÇÃO, EM AÇO, CONEXÃO SOLDADA, DN 40  X 32 MM (1 1/2" X 1 1/4"), INSTALADO EM REDE DE ALIMENTAÇÃO PARA SPRINKLER - FORNECIMENTO E INSTALAÇÃO. AF_10/2020</t>
  </si>
  <si>
    <t xml:space="preserve">50,59</t>
  </si>
  <si>
    <t xml:space="preserve">97508</t>
  </si>
  <si>
    <t xml:space="preserve">LUVA, EM AÇO, CONEXÃO SOLDADA, DN 50 (2"), INSTALADO EM REDE DE ALIMENTAÇÃO PARA SPRINKLER - FORNECIMENTO E INSTALAÇÃO. AF_10/2020</t>
  </si>
  <si>
    <t xml:space="preserve">61,39</t>
  </si>
  <si>
    <t xml:space="preserve">97509</t>
  </si>
  <si>
    <t xml:space="preserve">LUVA COM REDUÇÃO, EM AÇO, CONEXÃO SOLDADA, DN 50 X 40 MM (2" X 1 1/2"), INSTALADO EM REDE DE ALIMENTAÇÃO PARA SPRINKLER - FORNECIMENTO E INSTALAÇÃO. AF_10/2020</t>
  </si>
  <si>
    <t xml:space="preserve">74,38</t>
  </si>
  <si>
    <t xml:space="preserve">97511</t>
  </si>
  <si>
    <t xml:space="preserve">LUVA, EM AÇO, CONEXÃO SOLDADA, DN 65 (2 1/2"), INSTALADO EM REDE DE ALIMENTAÇÃO PARA SPRINKLER - FORNECIMENTO E INSTALAÇÃO. AF_10/2020</t>
  </si>
  <si>
    <t xml:space="preserve">111,57</t>
  </si>
  <si>
    <t xml:space="preserve">97512</t>
  </si>
  <si>
    <t xml:space="preserve">LUVA COM REDUÇÃO, EM AÇO, CONEXÃO SOLDADA, DN 65 X 50 MM (2 1/2" X 2"), INSTALADO EM REDE DE ALIMENTAÇÃO PARA SPRINKLER - FORNECIMENTO E INSTALAÇÃO. AF_10/2020</t>
  </si>
  <si>
    <t xml:space="preserve">97514</t>
  </si>
  <si>
    <t xml:space="preserve">LUVA, EM AÇO, CONEXÃO SOLDADA, DN 80 (3"), INSTALADO EM REDE DE ALIMENTAÇÃO PARA SPRINKLER - FORNECIMENTO E INSTALAÇÃO. AF_10/2020</t>
  </si>
  <si>
    <t xml:space="preserve">147,76</t>
  </si>
  <si>
    <t xml:space="preserve">97515</t>
  </si>
  <si>
    <t xml:space="preserve">LUVA COM REDUÇÃO, EM AÇO, CONEXÃO SOLDADA, DN 80 X 65 MM (3" X 2 1/2"), INSTALADO EM REDE DE ALIMENTAÇÃO PARA SPRINKLER - FORNECIMENTO E INSTALAÇÃO. AF_10/2020</t>
  </si>
  <si>
    <t xml:space="preserve">183,13</t>
  </si>
  <si>
    <t xml:space="preserve">97517</t>
  </si>
  <si>
    <t xml:space="preserve">CURVA 45 GRAUS, EM AÇO, CONEXÃO SOLDADA, DN 25 (1"), INSTALADO EM REDE DE ALIMENTAÇÃO PARA SPRINKLER - FORNECIMENTO E INSTALAÇÃO. AF_10/2020</t>
  </si>
  <si>
    <t xml:space="preserve">97518</t>
  </si>
  <si>
    <t xml:space="preserve">CURVA 90 GRAUS, EM AÇO, CONEXÃO SOLDADA, DN 25 (1"), INSTALADO EM REDE DE ALIMENTAÇÃO PARA SPRINKLER - FORNECIMENTO E INSTALAÇÃO. AF_10/2020</t>
  </si>
  <si>
    <t xml:space="preserve">97519</t>
  </si>
  <si>
    <t xml:space="preserve">CURVA 45 GRAUS, EM AÇO, CONEXÃO SOLDADA, DN 32 (1 1/4"), INSTALADO EM REDE DE ALIMENTAÇÃO PARA SPRINKLER - FORNECIMENTO E INSTALAÇÃO. AF_10/2020</t>
  </si>
  <si>
    <t xml:space="preserve">55,37</t>
  </si>
  <si>
    <t xml:space="preserve">97520</t>
  </si>
  <si>
    <t xml:space="preserve">CURVA 90 GRAUS, EM AÇO, CONEXÃO SOLDADA, DN 32 (1 1/4"), INSTALADO EM REDE DE ALIMENTAÇÃO PARA SPRINKLER - FORNECIMENTO E INSTALAÇÃO. AF_10/2020</t>
  </si>
  <si>
    <t xml:space="preserve">97521</t>
  </si>
  <si>
    <t xml:space="preserve">CURVA 45 GRAUS, EM AÇO, CONEXÃO SOLDADA, DN 40 (1 1/2"), INSTALADO EM REDE DE ALIMENTAÇÃO PARA SPRINKLER - FORNECIMENTO E INSTALAÇÃO. AF_10/2020</t>
  </si>
  <si>
    <t xml:space="preserve">75,54</t>
  </si>
  <si>
    <t xml:space="preserve">97522</t>
  </si>
  <si>
    <t xml:space="preserve">CURVA 90 GRAUS, EM AÇO, CONEXÃO SOLDADA, DN 40 (1 1/2"), INSTALADO EM REDE DE ALIMENTAÇÃO PARA SPRINKLER - FORNECIMENTO E INSTALAÇÃO. AF_10/2020</t>
  </si>
  <si>
    <t xml:space="preserve">97523</t>
  </si>
  <si>
    <t xml:space="preserve">CURVA 45 GRAUS, EM AÇO, CONEXÃO SOLDADA, DN 50 (2"), INSTALADO EM REDE DE ALIMENTAÇÃO PARA SPRINKLER - FORNECIMENTO E INSTALAÇÃO. AF_10/2020</t>
  </si>
  <si>
    <t xml:space="preserve">97524</t>
  </si>
  <si>
    <t xml:space="preserve">CURVA 90 GRAUS, EM AÇO, CONEXÃO SOLDADA, DN 50 (2"), INSTALADO EM REDE DE ALIMENTAÇÃO PARA SPRINKLER - FORNECIMENTO E INSTALAÇÃO. AF_10/2020</t>
  </si>
  <si>
    <t xml:space="preserve">109,87</t>
  </si>
  <si>
    <t xml:space="preserve">97525</t>
  </si>
  <si>
    <t xml:space="preserve">CURVA 45 GRAUS, EM AÇO, CONEXÃO SOLDADA, DN 65 (2 1/2"), INSTALADO EM REDE DE ALIMENTAÇÃO PARA SPRINKLER - FORNECIMENTO E INSTALAÇÃO. AF_10/2020</t>
  </si>
  <si>
    <t xml:space="preserve">187,46</t>
  </si>
  <si>
    <t xml:space="preserve">97526</t>
  </si>
  <si>
    <t xml:space="preserve">CURVA 90 GRAUS, EM AÇO, CONEXÃO SOLDADA, DN 65 (2 1/2"), INSTALADO EM REDE DE ALIMENTAÇÃO PARA SPRINKLER - FORNECIMENTO E INSTALAÇÃO. AF_10/2020</t>
  </si>
  <si>
    <t xml:space="preserve">199,32</t>
  </si>
  <si>
    <t xml:space="preserve">97527</t>
  </si>
  <si>
    <t xml:space="preserve">CURVA 45 GRAUS, EM AÇO, CONEXÃO SOLDADA, DN 80 (3"), INSTALADO EM REDE DE ALIMENTAÇÃO PARA SPRINKLER - FORNECIMENTO E INSTALAÇÃO. AF_10/2020</t>
  </si>
  <si>
    <t xml:space="preserve">447,30</t>
  </si>
  <si>
    <t xml:space="preserve">97528</t>
  </si>
  <si>
    <t xml:space="preserve">CURVA 90 GRAUS, EM AÇO, CONEXÃO SOLDADA, DN 80 (3"), INSTALADO EM REDE DE ALIMENTAÇÃO PARA SPRINKLER - FORNECIMENTO E INSTALAÇÃO. AF_10/2020</t>
  </si>
  <si>
    <t xml:space="preserve">394,10</t>
  </si>
  <si>
    <t xml:space="preserve">97529</t>
  </si>
  <si>
    <t xml:space="preserve">TÊ, EM AÇO, CONEXÃO SOLDADA, DN 25 (1"), INSTALADO EM REDE DE ALIMENTAÇÃO PARA SPRINKLER - FORNECIMENTO E INSTALAÇÃO. AF_10/2020</t>
  </si>
  <si>
    <t xml:space="preserve">61,15</t>
  </si>
  <si>
    <t xml:space="preserve">97530</t>
  </si>
  <si>
    <t xml:space="preserve">TÊ, EM AÇO, CONEXÃO SOLDADA, DN 32 (1 1/4"), INSTALADO EM REDE DE ALIMENTAÇÃO PARA SPRINKLER - FORNECIMENTO E INSTALAÇÃO. AF_10/2020</t>
  </si>
  <si>
    <t xml:space="preserve">86,29</t>
  </si>
  <si>
    <t xml:space="preserve">97531</t>
  </si>
  <si>
    <t xml:space="preserve">TÊ, EM AÇO, CONEXÃO SOLDADA, DN 40 (1 1/2"), INSTALADO EM REDE DE ALIMENTAÇÃO PARA SPRINKLER - FORNECIMENTO E INSTALAÇÃO. AF_10/2020</t>
  </si>
  <si>
    <t xml:space="preserve">108,82</t>
  </si>
  <si>
    <t xml:space="preserve">97532</t>
  </si>
  <si>
    <t xml:space="preserve">TÊ, EM AÇO, CONEXÃO SOLDADA, DN 50 (2"), INSTALADO EM REDE DE ALIMENTAÇÃO PARA SPRINKLER - FORNECIMENTO E INSTALAÇÃO. AF_10/2020</t>
  </si>
  <si>
    <t xml:space="preserve">166,47</t>
  </si>
  <si>
    <t xml:space="preserve">97533</t>
  </si>
  <si>
    <t xml:space="preserve">TÊ, EM AÇO, CONEXÃO SOLDADA, DN 65 (2 1/2"), INSTALADO EM REDE DE ALIMENTAÇÃO PARA SPRINKLER - FORNECIMENTO E INSTALAÇÃO. AF_10/2020</t>
  </si>
  <si>
    <t xml:space="preserve">307,70</t>
  </si>
  <si>
    <t xml:space="preserve">97534</t>
  </si>
  <si>
    <t xml:space="preserve">TÊ, EM AÇO, CONEXÃO SOLDADA, DN 80 (3"), INSTALADO EM REDE DE ALIMENTAÇÃO PARA SPRINKLER - FORNECIMENTO E INSTALAÇÃO. AF_10/2020</t>
  </si>
  <si>
    <t xml:space="preserve">479,30</t>
  </si>
  <si>
    <t xml:space="preserve">97537</t>
  </si>
  <si>
    <t xml:space="preserve">LUVA, EM AÇO, CONEXÃO SOLDADA, DN 15 (1/2"), INSTALADO EM RAMAIS E SUB-RAMAIS DE GÁS - FORNECIMENTO E INSTALAÇÃO. AF_10/2020</t>
  </si>
  <si>
    <t xml:space="preserve">97540</t>
  </si>
  <si>
    <t xml:space="preserve">LUVA, EM AÇO, CONEXÃO SOLDADA, DN 20 (3/4"), INSTALADO EM RAMAIS E SUB-RAMAIS DE GÁS - FORNECIMENTO E INSTALAÇÃO. AF_10/2020</t>
  </si>
  <si>
    <t xml:space="preserve">27,40</t>
  </si>
  <si>
    <t xml:space="preserve">97541</t>
  </si>
  <si>
    <t xml:space="preserve">LUVA COM REDUÇÃO, EM AÇO, CONEXÃO SOLDADA, DN 20 X 15 MM (3/4" X 1/2"), INSTALADO EM RAMAIS E SUB-RAMAIS DE GÁS - FORNECIMENTO E INSTALAÇÃO. AF_10/2020</t>
  </si>
  <si>
    <t xml:space="preserve">24,24</t>
  </si>
  <si>
    <t xml:space="preserve">97543</t>
  </si>
  <si>
    <t xml:space="preserve">LUVA, EM AÇO, CONEXÃO SOLDADA, DN 25 (1"), INSTALADO EM RAMAIS E SUB-RAMAIS DE GÁS - FORNECIMENTO E INSTALAÇÃO. AF_10/2020</t>
  </si>
  <si>
    <t xml:space="preserve">46,38</t>
  </si>
  <si>
    <t xml:space="preserve">97544</t>
  </si>
  <si>
    <t xml:space="preserve">LUVA COM REDUÇÃO, EM AÇO, CONEXÃO SOLDADA, DN 25 X 20 MM (1" X 3/4"), INSTALADO EM RAMAIS E SUB-RAMAIS DE GÁS - FORNECIMENTO E INSTALAÇÃO. AF_10/2020</t>
  </si>
  <si>
    <t xml:space="preserve">42,58</t>
  </si>
  <si>
    <t xml:space="preserve">97546</t>
  </si>
  <si>
    <t xml:space="preserve">CURVA 45 GRAUS, EM AÇO, CONEXÃO SOLDADA, DN 15 (1/2"), INSTALADO EM RAMAIS E SUB-RAMAIS DE GÁS - FORNECIMENTO E INSTALAÇÃO. AF_10/2020</t>
  </si>
  <si>
    <t xml:space="preserve">27,52</t>
  </si>
  <si>
    <t xml:space="preserve">97547</t>
  </si>
  <si>
    <t xml:space="preserve">CURVA 90 GRAUS, EM AÇO, CONEXÃO SOLDADA, DN 15 (1/2"), INSTALADO EM RAMAIS E SUB-RAMAIS DE GÁS - FORNECIMENTO E INSTALAÇÃO. AF_10/2020</t>
  </si>
  <si>
    <t xml:space="preserve">97548</t>
  </si>
  <si>
    <t xml:space="preserve">CURVA 45 GRAUS, EM AÇO, CONEXÃO SOLDADA, DN 20 (3/4"), INSTALADO EM RAMAIS E SUB-RAMAIS DE GÁS - FORNECIMENTO E INSTALAÇÃO. AF_10/2020</t>
  </si>
  <si>
    <t xml:space="preserve">41,93</t>
  </si>
  <si>
    <t xml:space="preserve">97549</t>
  </si>
  <si>
    <t xml:space="preserve">CURVA 90 GRAUS, EM AÇO, CONEXÃO SOLDADA, DN 20 (3/4"), INSTALADO EM RAMAIS E SUB-RAMAIS DE GÁS - FORNECIMENTO E INSTALAÇÃO. AF_10/2020</t>
  </si>
  <si>
    <t xml:space="preserve">97550</t>
  </si>
  <si>
    <t xml:space="preserve">CURVA 45 GRAUS, EM AÇO, CONEXÃO SOLDADA, DN 25 (1"), INSTALADO EM RAMAIS E SUB-RAMAIS DE GÁS - FORNECIMENTO E INSTALAÇÃO. AF_10/2020</t>
  </si>
  <si>
    <t xml:space="preserve">97551</t>
  </si>
  <si>
    <t xml:space="preserve">CURVA 90 GRAUS, EM AÇO, CONEXÃO SOLDADA, DN 25 (1"), INSTALADO EM RAMAIS E SUB-RAMAIS DE GÁS - FORNECIMENTO E INSTALAÇÃO. AF_10/2020</t>
  </si>
  <si>
    <t xml:space="preserve">97552</t>
  </si>
  <si>
    <t xml:space="preserve">TÊ, EM AÇO, CONEXÃO SOLDADA, DN 15 (1/2"), INSTALADO EM RAMAIS E SUB-RAMAIS DE GÁS - FORNECIMENTO E INSTALAÇÃO. AF_10/2020</t>
  </si>
  <si>
    <t xml:space="preserve">97553</t>
  </si>
  <si>
    <t xml:space="preserve">TÊ, EM AÇO, CONEXÃO SOLDADA, DN 20 (3/4"), INSTALADO EM RAMAIS E SUB-RAMAIS DE GÁS - FORNECIMENTO E INSTALAÇÃO. AF_10/2020</t>
  </si>
  <si>
    <t xml:space="preserve">58,70</t>
  </si>
  <si>
    <t xml:space="preserve">97554</t>
  </si>
  <si>
    <t xml:space="preserve">TÊ, EM AÇO, CONEXÃO SOLDADA, DN 25 (1"), INSTALADO EM RAMAIS E SUB-RAMAIS DE GÁS - FORNECIMENTO E INSTALAÇÃO. AF_10/2020</t>
  </si>
  <si>
    <t xml:space="preserve">104,09</t>
  </si>
  <si>
    <t xml:space="preserve">98602</t>
  </si>
  <si>
    <t xml:space="preserve">CONECTOR EM BRONZE/LATÃO, DN 22 MM X 1/2", SEM ANEL DE SOLDA, BOLSA X ROSCA F, INSTALADO EM PRUMADA  FORNECIMENTO E INSTALAÇÃO. AF_01/2016</t>
  </si>
  <si>
    <t xml:space="preserve">88503</t>
  </si>
  <si>
    <t xml:space="preserve">CAIXA D´ÁGUA EM POLIETILENO, 1000 LITROS, COM ACESSÓRIOS</t>
  </si>
  <si>
    <t xml:space="preserve">913,63</t>
  </si>
  <si>
    <t xml:space="preserve">88504</t>
  </si>
  <si>
    <t xml:space="preserve">CAIXA D´AGUA EM POLIETILENO, 500 LITROS, COM ACESSÓRIOS</t>
  </si>
  <si>
    <t xml:space="preserve">752,34</t>
  </si>
  <si>
    <t xml:space="preserve">97895</t>
  </si>
  <si>
    <t xml:space="preserve">CAIXA ENTERRADA HIDRÁULICA RETANGULAR, EM CONCRETO PRÉ-MOLDADO, DIMENSÕES INTERNAS: 0,3X0,3X0,3 M. AF_12/2020</t>
  </si>
  <si>
    <t xml:space="preserve">97896</t>
  </si>
  <si>
    <t xml:space="preserve">CAIXA ENTERRADA HIDRÁULICA RETANGULAR, EM CONCRETO PRÉ-MOLDADO, DIMENSÕES INTERNAS: 0,4X0,4X0,4 M. AF_12/2020</t>
  </si>
  <si>
    <t xml:space="preserve">244,55</t>
  </si>
  <si>
    <t xml:space="preserve">97897</t>
  </si>
  <si>
    <t xml:space="preserve">CAIXA ENTERRADA HIDRÁULICA RETANGULAR, EM CONCRETO PRÉ-MOLDADO, DIMENSÕES INTERNAS: 0,6X0,6X0,5 M. AF_12/2020</t>
  </si>
  <si>
    <t xml:space="preserve">341,85</t>
  </si>
  <si>
    <t xml:space="preserve">97898</t>
  </si>
  <si>
    <t xml:space="preserve">CAIXA ENTERRADA HIDRÁULICA RETANGULAR, EM CONCRETO PRÉ-MOLDADO, DIMENSÕES INTERNAS: 0,8X0,8X0,5 M. AF_12/2020</t>
  </si>
  <si>
    <t xml:space="preserve">562,75</t>
  </si>
  <si>
    <t xml:space="preserve">97900</t>
  </si>
  <si>
    <t xml:space="preserve">CAIXA ENTERRADA HIDRÁULICA RETANGULAR EM ALVENARIA COM TIJOLOS CERÂMICOS MACIÇOS, DIMENSÕES INTERNAS: 0,3X0,3X0,3 M PARA REDE DE ESGOTO. AF_12/2020</t>
  </si>
  <si>
    <t xml:space="preserve">205,78</t>
  </si>
  <si>
    <t xml:space="preserve">97901</t>
  </si>
  <si>
    <t xml:space="preserve">CAIXA ENTERRADA HIDRÁULICA RETANGULAR EM ALVENARIA COM TIJOLOS CERÂMICOS MACIÇOS, DIMENSÕES INTERNAS: 0,4X0,4X0,4 M PARA REDE DE ESGOTO. AF_12/2020</t>
  </si>
  <si>
    <t xml:space="preserve">327,66</t>
  </si>
  <si>
    <t xml:space="preserve">97902</t>
  </si>
  <si>
    <t xml:space="preserve">CAIXA ENTERRADA HIDRÁULICA RETANGULAR EM ALVENARIA COM TIJOLOS CERÂMICOS MACIÇOS, DIMENSÕES INTERNAS: 0,6X0,6X0,6 M PARA REDE DE ESGOTO. AF_12/2020</t>
  </si>
  <si>
    <t xml:space="preserve">648,86</t>
  </si>
  <si>
    <t xml:space="preserve">97903</t>
  </si>
  <si>
    <t xml:space="preserve">CAIXA ENTERRADA HIDRÁULICA RETANGULAR EM ALVENARIA COM TIJOLOS CERÂMICOS MACIÇOS, DIMENSÕES INTERNAS: 0,8X0,8X0,6 M PARA REDE DE ESGOTO. AF_12/2020</t>
  </si>
  <si>
    <t xml:space="preserve">889,38</t>
  </si>
  <si>
    <t xml:space="preserve">97904</t>
  </si>
  <si>
    <t xml:space="preserve">CAIXA ENTERRADA HIDRÁULICA RETANGULAR EM ALVENARIA COM TIJOLOS CERÂMICOS MACIÇOS, DIMENSÕES INTERNAS: 1X1X0,6 M PARA REDE DE ESGOTO. AF_12/2020</t>
  </si>
  <si>
    <t xml:space="preserve">1.043,63</t>
  </si>
  <si>
    <t xml:space="preserve">97905</t>
  </si>
  <si>
    <t xml:space="preserve">CAIXA ENTERRADA HIDRÁULICA RETANGULAR, EM ALVENARIA COM BLOCOS DE CONCRETO, DIMENSÕES INTERNAS: 0,4X0,4X0,4 M PARA REDE DE ESGOTO. AF_12/2020</t>
  </si>
  <si>
    <t xml:space="preserve">240,18</t>
  </si>
  <si>
    <t xml:space="preserve">97906</t>
  </si>
  <si>
    <t xml:space="preserve">CAIXA ENTERRADA HIDRÁULICA RETANGULAR, EM ALVENARIA COM BLOCOS DE CONCRETO, DIMENSÕES INTERNAS: 0,6X0,6X0,6 M PARA REDE DE ESGOTO. AF_12/2020</t>
  </si>
  <si>
    <t xml:space="preserve">446,32</t>
  </si>
  <si>
    <t xml:space="preserve">97907</t>
  </si>
  <si>
    <t xml:space="preserve">CAIXA ENTERRADA HIDRÁULICA RETANGULAR, EM ALVENARIA COM BLOCOS DE CONCRETO, DIMENSÕES INTERNAS: 0,8X0,8X0,6 M PARA REDE DE ESGOTO. AF_12/2020</t>
  </si>
  <si>
    <t xml:space="preserve">630,92</t>
  </si>
  <si>
    <t xml:space="preserve">97908</t>
  </si>
  <si>
    <t xml:space="preserve">CAIXA ENTERRADA HIDRÁULICA RETANGULAR, EM ALVENARIA COM BLOCOS DE CONCRETO, DIMENSÕES INTERNAS: 1X1X0,6 M PARA REDE DE ESGOTO. AF_12/2020</t>
  </si>
  <si>
    <t xml:space="preserve">737,79</t>
  </si>
  <si>
    <t xml:space="preserve">98102</t>
  </si>
  <si>
    <t xml:space="preserve">CAIXA DE GORDURA SIMPLES, CIRCULAR, EM CONCRETO PRÉ-MOLDADO, DIÂMETRO INTERNO = 0,4 M, ALTURA INTERNA = 0,4 M. AF_12/2020</t>
  </si>
  <si>
    <t xml:space="preserve">104,80</t>
  </si>
  <si>
    <t xml:space="preserve">98104</t>
  </si>
  <si>
    <t xml:space="preserve">CAIXA DE GORDURA SIMPLES (CAPACIDADE: 36L), RETANGULAR, EM ALVENARIA COM TIJOLOS CERÂMICOS MACIÇOS, DIMENSÕES INTERNAS = 0,2X0,4 M, ALTURA INTERNA = 0,8 M. AF_12/2020</t>
  </si>
  <si>
    <t xml:space="preserve">444,30</t>
  </si>
  <si>
    <t xml:space="preserve">98105</t>
  </si>
  <si>
    <t xml:space="preserve">CAIXA DE GORDURA DUPLA (CAPACIDADE: 126 L), RETANGULAR, EM ALVENARIA COM TIJOLOS CERÂMICOS MACIÇOS, DIMENSÕES INTERNAS = 0,4X0,7 M, ALTURA INTERNA = 0,8 M. AF_12/2020</t>
  </si>
  <si>
    <t xml:space="preserve">763,96</t>
  </si>
  <si>
    <t xml:space="preserve">98106</t>
  </si>
  <si>
    <t xml:space="preserve">CAIXA DE GORDURA ESPECIAL (CAPACIDADE: 312 L - PARA ATÉ 146 PESSOAS SERVIDAS NO PICO), RETANGULAR, EM ALVENARIA COM TIJOLOS CERÂMICOS MACIÇOS, DIMENSÕES INTERNAS = 0,4X1,2 M, ALTURA INTERNA = 1 M. AF_12/2020</t>
  </si>
  <si>
    <t xml:space="preserve">1.267,74</t>
  </si>
  <si>
    <t xml:space="preserve">98107</t>
  </si>
  <si>
    <t xml:space="preserve">CAIXA DE GORDURA SIMPLES (CAPACIDADE: 36 L), RETANGULAR, EM ALVENARIA COM BLOCOS DE CONCRETO, DIMENSÕES INTERNAS = 0,2X0,4 M, ALTURA INTERNA = 0,8 M. AF_12/2020</t>
  </si>
  <si>
    <t xml:space="preserve">286,68</t>
  </si>
  <si>
    <t xml:space="preserve">98108</t>
  </si>
  <si>
    <t xml:space="preserve">CAIXA DE GORDURA DUPLA (CAPACIDADE: 126 L), RETANGULAR, EM ALVENARIA COM BLOCOS DE CONCRETO, DIMENSÕES INTERNAS = 0,4X0,7 M, ALTURA INTERNA = 0,8 M. AF_12/2020</t>
  </si>
  <si>
    <t xml:space="preserve">509,86</t>
  </si>
  <si>
    <t xml:space="preserve">99250</t>
  </si>
  <si>
    <t xml:space="preserve">CAIXA ENTERRADA HIDRÁULICA RETANGULAR EM ALVENARIA COM TIJOLOS CERÂMICOS MACIÇOS, DIMENSÕES INTERNAS: 0,3X0,3X0,3 M PARA REDE DE DRENAGEM. AF_12/2020</t>
  </si>
  <si>
    <t xml:space="preserve">202,20</t>
  </si>
  <si>
    <t xml:space="preserve">99251</t>
  </si>
  <si>
    <t xml:space="preserve">CAIXA ENTERRADA HIDRÁULICA RETANGULAR EM ALVENARIA COM TIJOLOS CERÂMICOS MACIÇOS, DIMENSÕES INTERNAS: 0,4X0,4X0,4 M PARA REDE DE DRENAGEM. AF_12/2020</t>
  </si>
  <si>
    <t xml:space="preserve">321,51</t>
  </si>
  <si>
    <t xml:space="preserve">99253</t>
  </si>
  <si>
    <t xml:space="preserve">CAIXA ENTERRADA HIDRÁULICA RETANGULAR EM ALVENARIA COM TIJOLOS CERÂMICOS MACIÇOS, DIMENSÕES INTERNAS: 0,6X0,6X0,6 M PARA REDE DE DRENAGEM. AF_12/2020</t>
  </si>
  <si>
    <t xml:space="preserve">635,06</t>
  </si>
  <si>
    <t xml:space="preserve">99255</t>
  </si>
  <si>
    <t xml:space="preserve">CAIXA ENTERRADA HIDRÁULICA RETANGULAR EM ALVENARIA COM TIJOLOS CERÂMICOS MACIÇOS, DIMENSÕES INTERNAS: 0,8X0,8X0,6 M PARA REDE DE DRENAGEM. AF_12/2020</t>
  </si>
  <si>
    <t xml:space="preserve">870,46</t>
  </si>
  <si>
    <t xml:space="preserve">99257</t>
  </si>
  <si>
    <t xml:space="preserve">CAIXA ENTERRADA HIDRÁULICA RETANGULAR EM ALVENARIA COM TIJOLOS CERÂMICOS MACIÇOS, DIMENSÕES INTERNAS: 1X1X0,6 M PARA REDE DE DRENAGEM. AF_12/2020</t>
  </si>
  <si>
    <t xml:space="preserve">1.019,16</t>
  </si>
  <si>
    <t xml:space="preserve">99258</t>
  </si>
  <si>
    <t xml:space="preserve">CAIXA ENTERRADA HIDRÁULICA RETANGULAR, EM ALVENARIA COM BLOCOS DE CONCRETO, DIMENSÕES INTERNAS: 0,4X0,4X0,4 M PARA REDE DE DRENAGEM. AF_12/2020</t>
  </si>
  <si>
    <t xml:space="preserve">235,11</t>
  </si>
  <si>
    <t xml:space="preserve">99260</t>
  </si>
  <si>
    <t xml:space="preserve">CAIXA ENTERRADA HIDRÁULICA RETANGULAR, EM ALVENARIA COM BLOCOS DE CONCRETO, DIMENSÕES INTERNAS: 0,6X0,6X0,6 M PARA REDE DE DRENAGEM. AF_12/2020</t>
  </si>
  <si>
    <t xml:space="preserve">437,63</t>
  </si>
  <si>
    <t xml:space="preserve">99262</t>
  </si>
  <si>
    <t xml:space="preserve">CAIXA ENTERRADA HIDRÁULICA RETANGULAR, EM ALVENARIA COM BLOCOS DE CONCRETO, DIMENSÕES INTERNAS: 0,8X0,8X0,6 M PARA REDE DE DRENAGEM. AF_12/2020</t>
  </si>
  <si>
    <t xml:space="preserve">618,52</t>
  </si>
  <si>
    <t xml:space="preserve">99264</t>
  </si>
  <si>
    <t xml:space="preserve">CAIXA ENTERRADA HIDRÁULICA RETANGULAR, EM ALVENARIA COM BLOCOS DE CONCRETO, DIMENSÕES INTERNAS: 1X1X0,6 M PARA REDE DE DRENAGEM. AF_12/2020</t>
  </si>
  <si>
    <t xml:space="preserve">721,03</t>
  </si>
  <si>
    <t xml:space="preserve">89482</t>
  </si>
  <si>
    <t xml:space="preserve">CAIXA SIFONADA, PVC, DN 100 X 100 X 50 MM, FORNECIDA E INSTALADA EM RAMAIS DE ENCAMINHAMENTO DE ÁGUA PLUVIAL. AF_12/2014</t>
  </si>
  <si>
    <t xml:space="preserve">26,19</t>
  </si>
  <si>
    <t xml:space="preserve">89491</t>
  </si>
  <si>
    <t xml:space="preserve">CAIXA SIFONADA, PVC, DN 150 X 185 X 75 MM, FORNECIDA E INSTALADA EM RAMAIS DE ENCAMINHAMENTO DE ÁGUA PLUVIAL. AF_12/2014</t>
  </si>
  <si>
    <t xml:space="preserve">64,44</t>
  </si>
  <si>
    <t xml:space="preserve">89495</t>
  </si>
  <si>
    <t xml:space="preserve">RALO SIFONADO, PVC, DN 100 X 40 MM, JUNTA SOLDÁVEL, FORNECIDO E INSTALADO EM RAMAIS DE ENCAMINHAMENTO DE ÁGUA PLUVIAL. AF_12/2014</t>
  </si>
  <si>
    <t xml:space="preserve">89707</t>
  </si>
  <si>
    <t xml:space="preserve">CAIXA SIFONADA, PVC, DN 100 X 100 X 50 MM, JUNTA ELÁSTICA, FORNECIDA E INSTALADA EM RAMAL DE DESCARGA OU EM RAMAL DE ESGOTO SANITÁRIO. AF_12/2014</t>
  </si>
  <si>
    <t xml:space="preserve">89708</t>
  </si>
  <si>
    <t xml:space="preserve">CAIXA SIFONADA, PVC, DN 150 X 185 X 75 MM, JUNTA ELÁSTICA, FORNECIDA E INSTALADA EM RAMAL DE DESCARGA OU EM RAMAL DE ESGOTO SANITÁRIO. AF_12/2014</t>
  </si>
  <si>
    <t xml:space="preserve">72,67</t>
  </si>
  <si>
    <t xml:space="preserve">89709</t>
  </si>
  <si>
    <t xml:space="preserve">RALO SIFONADO, PVC, DN 100 X 40 MM, JUNTA SOLDÁVEL, FORNECIDO E INSTALADO EM RAMAL DE DESCARGA OU EM RAMAL DE ESGOTO SANITÁRIO. AF_12/2014</t>
  </si>
  <si>
    <t xml:space="preserve">12,19</t>
  </si>
  <si>
    <t xml:space="preserve">89710</t>
  </si>
  <si>
    <t xml:space="preserve">RALO SECO, PVC, DN 100 X 40 MM, JUNTA SOLDÁVEL, FORNECIDO E INSTALADO EM RAMAL DE DESCARGA OU EM RAMAL DE ESGOTO SANITÁRIO. AF_12/2014</t>
  </si>
  <si>
    <t xml:space="preserve">11,95</t>
  </si>
  <si>
    <t xml:space="preserve">86872</t>
  </si>
  <si>
    <t xml:space="preserve">TANQUE DE LOUÇA BRANCA COM COLUNA, 30L OU EQUIVALENTE - FORNECIMENTO E INSTALAÇÃO. AF_01/2020</t>
  </si>
  <si>
    <t xml:space="preserve">863,21</t>
  </si>
  <si>
    <t xml:space="preserve">86874</t>
  </si>
  <si>
    <t xml:space="preserve">TANQUE DE LOUÇA BRANCA SUSPENSO, 18L OU EQUIVALENTE - FORNECIMENTO E INSTALAÇÃO. AF_01/2020</t>
  </si>
  <si>
    <t xml:space="preserve">529,58</t>
  </si>
  <si>
    <t xml:space="preserve">86875</t>
  </si>
  <si>
    <t xml:space="preserve">TANQUE DE MÁRMORE SINTÉTICO COM COLUNA, 22L OU EQUIVALENTE   FORNECIMENTO E INSTALAÇÃO. AF_01/2020</t>
  </si>
  <si>
    <t xml:space="preserve">497,80</t>
  </si>
  <si>
    <t xml:space="preserve">86876</t>
  </si>
  <si>
    <t xml:space="preserve">TANQUE DE MÁRMORE SINTÉTICO SUSPENSO, 22L OU EQUIVALENTE - FORNECIMENTO E INSTALAÇÃO. AF_01/2020</t>
  </si>
  <si>
    <t xml:space="preserve">284,90</t>
  </si>
  <si>
    <t xml:space="preserve">86877</t>
  </si>
  <si>
    <t xml:space="preserve">VÁLVULA EM METAL CROMADO 1.1/2 X 1.1/2 PARA TANQUE OU LAVATÓRIO, COM OU SEM LADRÃO - FORNECIMENTO E INSTALAÇÃO. AF_01/2020</t>
  </si>
  <si>
    <t xml:space="preserve">25,90</t>
  </si>
  <si>
    <t xml:space="preserve">86878</t>
  </si>
  <si>
    <t xml:space="preserve">VÁLVULA EM METAL CROMADO TIPO AMERICANA 3.1/2 X 1.1/2 PARA PIA - FORNECIMENTO E INSTALAÇÃO. AF_01/2020</t>
  </si>
  <si>
    <t xml:space="preserve">54,05</t>
  </si>
  <si>
    <t xml:space="preserve">86879</t>
  </si>
  <si>
    <t xml:space="preserve">VÁLVULA EM PLÁSTICO 1 PARA PIA, TANQUE OU LAVATÓRIO, COM OU SEM LADRÃO - FORNECIMENTO E INSTALAÇÃO. AF_01/2020</t>
  </si>
  <si>
    <t xml:space="preserve">7,66</t>
  </si>
  <si>
    <t xml:space="preserve">86880</t>
  </si>
  <si>
    <t xml:space="preserve">VÁLVULA EM PLÁSTICO CROMADO TIPO AMERICANA 3.1/2 X 1.1/2 SEM ADAPTADOR PARA PIA - FORNECIMENTO E INSTALAÇÃO. AF_01/2020</t>
  </si>
  <si>
    <t xml:space="preserve">20,40</t>
  </si>
  <si>
    <t xml:space="preserve">86881</t>
  </si>
  <si>
    <t xml:space="preserve">SIFÃO DO TIPO GARRAFA EM METAL CROMADO 1 X 1.1/2 - FORNECIMENTO E INSTALAÇÃO. AF_01/2020</t>
  </si>
  <si>
    <t xml:space="preserve">149,63</t>
  </si>
  <si>
    <t xml:space="preserve">86882</t>
  </si>
  <si>
    <t xml:space="preserve">SIFÃO DO TIPO GARRAFA/COPO EM PVC 1.1/4  X 1.1/2 - FORNECIMENTO E INSTALAÇÃO. AF_01/2020</t>
  </si>
  <si>
    <t xml:space="preserve">86883</t>
  </si>
  <si>
    <t xml:space="preserve">SIFÃO DO TIPO FLEXÍVEL EM PVC 1  X 1.1/2  - FORNECIMENTO E INSTALAÇÃO. AF_01/2020</t>
  </si>
  <si>
    <t xml:space="preserve">12,02</t>
  </si>
  <si>
    <t xml:space="preserve">86884</t>
  </si>
  <si>
    <t xml:space="preserve">ENGATE FLEXÍVEL EM PLÁSTICO BRANCO, 1/2 X 30CM - FORNECIMENTO E INSTALAÇÃO. AF_01/2020</t>
  </si>
  <si>
    <t xml:space="preserve">86885</t>
  </si>
  <si>
    <t xml:space="preserve">ENGATE FLEXÍVEL EM PLÁSTICO BRANCO, 1/2 X 40CM - FORNECIMENTO E INSTALAÇÃO. AF_01/2020</t>
  </si>
  <si>
    <t xml:space="preserve">10,66</t>
  </si>
  <si>
    <t xml:space="preserve">86886</t>
  </si>
  <si>
    <t xml:space="preserve">ENGATE FLEXÍVEL EM INOX, 1/2  X 30CM - FORNECIMENTO E INSTALAÇÃO. AF_01/2020</t>
  </si>
  <si>
    <t xml:space="preserve">86887</t>
  </si>
  <si>
    <t xml:space="preserve">ENGATE FLEXÍVEL EM INOX, 1/2  X 40CM - FORNECIMENTO E INSTALAÇÃO. AF_01/2020</t>
  </si>
  <si>
    <t xml:space="preserve">40,54</t>
  </si>
  <si>
    <t xml:space="preserve">86888</t>
  </si>
  <si>
    <t xml:space="preserve">VASO SANITÁRIO SIFONADO COM CAIXA ACOPLADA LOUÇA BRANCA - FORNECIMENTO E INSTALAÇÃO. AF_01/2020</t>
  </si>
  <si>
    <t xml:space="preserve">508,85</t>
  </si>
  <si>
    <t xml:space="preserve">86889</t>
  </si>
  <si>
    <t xml:space="preserve">BANCADA DE GRANITO CINZA POLIDO, DE 1,50 X 0,60 M, PARA PIA DE COZINHA - FORNECIMENTO E INSTALAÇÃO. AF_01/2020</t>
  </si>
  <si>
    <t xml:space="preserve">711,81</t>
  </si>
  <si>
    <t xml:space="preserve">86893</t>
  </si>
  <si>
    <t xml:space="preserve">BANCADA DE MÁRMORE BRANCO POLIDO, DE 1,50 X 0,60 M, PARA PIA DE COZINHA - FORNECIMENTO E INSTALAÇÃO. AF_01/2020</t>
  </si>
  <si>
    <t xml:space="preserve">414,36</t>
  </si>
  <si>
    <t xml:space="preserve">86894</t>
  </si>
  <si>
    <t xml:space="preserve">BANCADA DE MÁRMORE SINTÉTICO, DE 120 X 60CM, COM CUBA INTEGRADA - FORNECIMENTO E INSTALAÇÃO. AF_01/2020</t>
  </si>
  <si>
    <t xml:space="preserve">275,58</t>
  </si>
  <si>
    <t xml:space="preserve">86895</t>
  </si>
  <si>
    <t xml:space="preserve">BANCADA DE GRANITO CINZA POLIDO, DE 0,50 X 0,60 M, PARA LAVATÓRIO - FORNECIMENTO E INSTALAÇÃO. AF_01/2020</t>
  </si>
  <si>
    <t xml:space="preserve">338,46</t>
  </si>
  <si>
    <t xml:space="preserve">86899</t>
  </si>
  <si>
    <t xml:space="preserve">BANCADA DE MÁRMORE BRANCO POLIDO, DE 0,50 X 0,60 M, PARA LAVATÓRIO - FORNECIMENTO E INSTALAÇÃO. AF_01/2020</t>
  </si>
  <si>
    <t xml:space="preserve">226,88</t>
  </si>
  <si>
    <t xml:space="preserve">86900</t>
  </si>
  <si>
    <t xml:space="preserve">CUBA DE EMBUTIR RETANGULAR DE AÇO INOXIDÁVEL, 46 X 30 X 12 CM - FORNECIMENTO E INSTALAÇÃO. AF_01/2020</t>
  </si>
  <si>
    <t xml:space="preserve">191,79</t>
  </si>
  <si>
    <t xml:space="preserve">86901</t>
  </si>
  <si>
    <t xml:space="preserve">CUBA DE EMBUTIR OVAL EM LOUÇA BRANCA, 35 X 50CM OU EQUIVALENTE - FORNECIMENTO E INSTALAÇÃO. AF_01/2020</t>
  </si>
  <si>
    <t xml:space="preserve">146,73</t>
  </si>
  <si>
    <t xml:space="preserve">86902</t>
  </si>
  <si>
    <t xml:space="preserve">LAVATÓRIO LOUÇA BRANCA COM COLUNA, *44 X 35,5* CM, PADRÃO POPULAR - FORNECIMENTO E INSTALAÇÃO. AF_01/2020</t>
  </si>
  <si>
    <t xml:space="preserve">298,68</t>
  </si>
  <si>
    <t xml:space="preserve">86903</t>
  </si>
  <si>
    <t xml:space="preserve">LAVATÓRIO LOUÇA BRANCA COM COLUNA, 45 X 55CM OU EQUIVALENTE, PADRÃO MÉDIO - FORNECIMENTO E INSTALAÇÃO. AF_01/2020</t>
  </si>
  <si>
    <t xml:space="preserve">392,90</t>
  </si>
  <si>
    <t xml:space="preserve">86904</t>
  </si>
  <si>
    <t xml:space="preserve">LAVATÓRIO LOUÇA BRANCA SUSPENSO, 29,5 X 39CM OU EQUIVALENTE, PADRÃO POPULAR - FORNECIMENTO E INSTALAÇÃO. AF_01/2020</t>
  </si>
  <si>
    <t xml:space="preserve">153,02</t>
  </si>
  <si>
    <t xml:space="preserve">86905</t>
  </si>
  <si>
    <t xml:space="preserve">APARELHO MISTURADOR DE MESA PARA LAVATÓRIO, PADRÃO MÉDIO - FORNECIMENTO E INSTALAÇÃO. AF_01/2020</t>
  </si>
  <si>
    <t xml:space="preserve">201,52</t>
  </si>
  <si>
    <t xml:space="preserve">86906</t>
  </si>
  <si>
    <t xml:space="preserve">TORNEIRA CROMADA DE MESA, 1/2 OU 3/4, PARA LAVATÓRIO, PADRÃO POPULAR - FORNECIMENTO E INSTALAÇÃO. AF_01/2020</t>
  </si>
  <si>
    <t xml:space="preserve">46,89</t>
  </si>
  <si>
    <t xml:space="preserve">86908</t>
  </si>
  <si>
    <t xml:space="preserve">APARELHO MISTURADOR DE MESA PARA PIA DE COZINHA, PADRÃO MÉDIO - FORNECIMENTO E INSTALAÇÃO. AF_01/2020</t>
  </si>
  <si>
    <t xml:space="preserve">237,67</t>
  </si>
  <si>
    <t xml:space="preserve">86909</t>
  </si>
  <si>
    <t xml:space="preserve">TORNEIRA CROMADA TUBO MÓVEL, DE MESA, 1/2 OU 3/4, PARA PIA DE COZINHA, PADRÃO ALTO - FORNECIMENTO E INSTALAÇÃO. AF_01/2020</t>
  </si>
  <si>
    <t xml:space="preserve">93,54</t>
  </si>
  <si>
    <t xml:space="preserve">86910</t>
  </si>
  <si>
    <t xml:space="preserve">TORNEIRA CROMADA TUBO MÓVEL, DE PAREDE, 1/2 OU 3/4, PARA PIA DE COZINHA, PADRÃO MÉDIO - FORNECIMENTO E INSTALAÇÃO. AF_01/2020</t>
  </si>
  <si>
    <t xml:space="preserve">87,79</t>
  </si>
  <si>
    <t xml:space="preserve">86911</t>
  </si>
  <si>
    <t xml:space="preserve">TORNEIRA CROMADA LONGA, DE PAREDE, 1/2 OU 3/4, PARA PIA DE COZINHA, PADRÃO POPULAR - FORNECIMENTO E INSTALAÇÃO. AF_01/2020</t>
  </si>
  <si>
    <t xml:space="preserve">40,13</t>
  </si>
  <si>
    <t xml:space="preserve">86913</t>
  </si>
  <si>
    <t xml:space="preserve">TORNEIRA CROMADA 1/2 OU 3/4 PARA TANQUE, PADRÃO POPULAR - FORNECIMENTO E INSTALAÇÃO. AF_01/2020</t>
  </si>
  <si>
    <t xml:space="preserve">19,17</t>
  </si>
  <si>
    <t xml:space="preserve">86914</t>
  </si>
  <si>
    <t xml:space="preserve">TORNEIRA CROMADA 1/2 OU 3/4 PARA TANQUE, PADRÃO MÉDIO - FORNECIMENTO E INSTALAÇÃO. AF_01/2020</t>
  </si>
  <si>
    <t xml:space="preserve">37,17</t>
  </si>
  <si>
    <t xml:space="preserve">86915</t>
  </si>
  <si>
    <t xml:space="preserve">TORNEIRA CROMADA DE MESA, 1/2 OU 3/4, PARA LAVATÓRIO, PADRÃO MÉDIO - FORNECIMENTO E INSTALAÇÃO. AF_01/2020</t>
  </si>
  <si>
    <t xml:space="preserve">78,19</t>
  </si>
  <si>
    <t xml:space="preserve">86916</t>
  </si>
  <si>
    <t xml:space="preserve">TORNEIRA PLÁSTICA 3/4 PARA TANQUE - FORNECIMENTO E INSTALAÇÃO. AF_01/2020</t>
  </si>
  <si>
    <t xml:space="preserve">28,63</t>
  </si>
  <si>
    <t xml:space="preserve">86919</t>
  </si>
  <si>
    <t xml:space="preserve">TANQUE DE LOUÇA BRANCA COM COLUNA, 30L OU EQUIVALENTE, INCLUSO SIFÃO FLEXÍVEL EM PVC, VÁLVULA METÁLICA E TORNEIRA DE METAL CROMADO PADRÃO MÉDIO - FORNECIMENTO E INSTALAÇÃO. AF_01/2020</t>
  </si>
  <si>
    <t xml:space="preserve">938,30</t>
  </si>
  <si>
    <t xml:space="preserve">86920</t>
  </si>
  <si>
    <t xml:space="preserve">TANQUE DE LOUÇA BRANCA COM COLUNA, 30L OU EQUIVALENTE, INCLUSO SIFÃO FLEXÍVEL EM PVC, VÁLVULA PLÁSTICA E TORNEIRA DE METAL CROMADO PADRÃO POPULAR - FORNECIMENTO E INSTALAÇÃO. AF_01/2020</t>
  </si>
  <si>
    <t xml:space="preserve">902,06</t>
  </si>
  <si>
    <t xml:space="preserve">86921</t>
  </si>
  <si>
    <t xml:space="preserve">TANQUE DE LOUÇA BRANCA COM COLUNA, 30L OU EQUIVALENTE, INCLUSO SIFÃO FLEXÍVEL EM PVC, VÁLVULA PLÁSTICA E TORNEIRA DE PLÁSTICO - FORNECIMENTO E INSTALAÇÃO. AF_01/2020</t>
  </si>
  <si>
    <t xml:space="preserve">911,52</t>
  </si>
  <si>
    <t xml:space="preserve">86922</t>
  </si>
  <si>
    <t xml:space="preserve">TANQUE DE LOUÇA BRANCA SUSPENSO, 18L OU EQUIVALENTE, INCLUSO SIFÃO TIPO GARRAFA EM METAL CROMADO, VÁLVULA METÁLICA E TORNEIRA DE METAL CROMADO PADRÃO MÉDIO - FORNECIMENTO E INSTALAÇÃO. AF_01/2020</t>
  </si>
  <si>
    <t xml:space="preserve">742,28</t>
  </si>
  <si>
    <t xml:space="preserve">86923</t>
  </si>
  <si>
    <t xml:space="preserve">TANQUE DE LOUÇA BRANCA SUSPENSO, 18L OU EQUIVALENTE, INCLUSO SIFÃO TIPO GARRAFA EM PVC, VÁLVULA PLÁSTICA E TORNEIRA DE METAL CROMADO PADRÃO POPULAR - FORNECIMENTO E INSTALAÇÃO. AF_01/2020</t>
  </si>
  <si>
    <t xml:space="preserve">577,38</t>
  </si>
  <si>
    <t xml:space="preserve">86924</t>
  </si>
  <si>
    <t xml:space="preserve">TANQUE DE LOUÇA BRANCA SUSPENSO, 18L OU EQUIVALENTE, INCLUSO SIFÃO TIPO GARRAFA EM PVC, VÁLVULA PLÁSTICA E TORNEIRA DE PLÁSTICO - FORNECIMENTO E INSTALAÇÃO. AF_01/2020</t>
  </si>
  <si>
    <t xml:space="preserve">586,84</t>
  </si>
  <si>
    <t xml:space="preserve">86925</t>
  </si>
  <si>
    <t xml:space="preserve">TANQUE DE MÁRMORE SINTÉTICO COM COLUNA, 22L OU EQUIVALENTE, INCLUSO SIFÃO FLEXÍVEL EM PVC, VÁLVULA PLÁSTICA E TORNEIRA DE METAL CROMADO PADRÃO POPULAR - FORNECIMENTO E INSTALAÇÃO. AF_01/2020</t>
  </si>
  <si>
    <t xml:space="preserve">536,65</t>
  </si>
  <si>
    <t xml:space="preserve">86926</t>
  </si>
  <si>
    <t xml:space="preserve">TANQUE DE MÁRMORE SINTÉTICO COM COLUNA, 22L OU EQUIVALENTE, INCLUSO SIFÃO FLEXÍVEL EM PVC, VÁLVULA PLÁSTICA E TORNEIRA DE PLÁSTICO - FORNECIMENTO E INSTALAÇÃO. AF_01/2020</t>
  </si>
  <si>
    <t xml:space="preserve">546,11</t>
  </si>
  <si>
    <t xml:space="preserve">86927</t>
  </si>
  <si>
    <t xml:space="preserve">TANQUE DE MÁRMORE SINTÉTICO SUSPENSO, 22L OU EQUIVALENTE, INCLUSO SIFÃO TIPO GARRAFA EM PVC, VÁLVULA PLÁSTICA E TORNEIRA DE METAL CROMADO PADRÃO POPULAR - FORNEC. E INSTALAÇÃO. AF_01/2020</t>
  </si>
  <si>
    <t xml:space="preserve">332,70</t>
  </si>
  <si>
    <t xml:space="preserve">86928</t>
  </si>
  <si>
    <t xml:space="preserve">TANQUE DE MÁRMORE SINTÉTICO SUSPENSO, 22L OU EQUIVALENTE, INCLUSO SIFÃO TIPO GARRAFA EM PVC, VÁLVULA PLÁSTICA E TORNEIRA DE PLÁSTICO - FORNECIMENTO E INSTALAÇÃO. AF_01/2020</t>
  </si>
  <si>
    <t xml:space="preserve">342,16</t>
  </si>
  <si>
    <t xml:space="preserve">86929</t>
  </si>
  <si>
    <t xml:space="preserve">TANQUE DE MÁRMORE SINTÉTICO SUSPENSO, 22L OU EQUIVALENTE, INCLUSO SIFÃO FLEXÍVEL EM PVC, VÁLVULA PLÁSTICA E TORNEIRA DE METAL CROMADO PADRÃO POPULAR - FORNECIMENTO E INSTALAÇÃO. AF_01/2020</t>
  </si>
  <si>
    <t xml:space="preserve">323,75</t>
  </si>
  <si>
    <t xml:space="preserve">86930</t>
  </si>
  <si>
    <t xml:space="preserve">TANQUE DE MÁRMORE SINTÉTICO SUSPENSO, 22L OU EQUIVALENTE, INCLUSO SIFÃO FLEXÍVEL EM PVC, VÁLVULA PLÁSTICA E TORNEIRA DE PLÁSTICO - FORNECIMENTO E INSTALAÇÃO. AF_01/2020</t>
  </si>
  <si>
    <t xml:space="preserve">333,21</t>
  </si>
  <si>
    <t xml:space="preserve">86931</t>
  </si>
  <si>
    <t xml:space="preserve">VASO SANITÁRIO SIFONADO COM CAIXA ACOPLADA LOUÇA BRANCA, INCLUSO ENGATE FLEXÍVEL EM PLÁSTICO BRANCO, 1/2  X 40CM - FORNECIMENTO E INSTALAÇÃO. AF_01/2020</t>
  </si>
  <si>
    <t xml:space="preserve">519,51</t>
  </si>
  <si>
    <t xml:space="preserve">86932</t>
  </si>
  <si>
    <t xml:space="preserve">VASO SANITÁRIO SIFONADO COM CAIXA ACOPLADA LOUÇA BRANCA - PADRÃO MÉDIO, INCLUSO ENGATE FLEXÍVEL EM METAL CROMADO, 1/2  X 40CM - FORNECIMENTO E INSTALAÇÃO. AF_01/2020</t>
  </si>
  <si>
    <t xml:space="preserve">549,39</t>
  </si>
  <si>
    <t xml:space="preserve">86933</t>
  </si>
  <si>
    <t xml:space="preserve">BANCADA DE MÁRMORE SINTÉTICO 120 X 60CM, COM CUBA INTEGRADA, INCLUSO SIFÃO TIPO GARRAFA EM PVC, VÁLVULA EM PLÁSTICO CROMADO TIPO AMERICANA E TORNEIRA CROMADA LONGA, DE PAREDE, PADRÃO POPULAR - FORNECIMENTO E INSTALAÇÃO. AF_01/2020</t>
  </si>
  <si>
    <t xml:space="preserve">357,08</t>
  </si>
  <si>
    <t xml:space="preserve">86934</t>
  </si>
  <si>
    <t xml:space="preserve">BANCADA DE MÁRMORE SINTÉTICO 120 X 60CM, COM CUBA INTEGRADA, INCLUSO SIFÃO TIPO FLEXÍVEL EM PVC, VÁLVULA EM PLÁSTICO CROMADO TIPO AMERICANA E TORNEIRA CROMADA LONGA, DE PAREDE, PADRÃO POPULAR - FORNECIMENTO E INSTALAÇÃO. AF_01/2020</t>
  </si>
  <si>
    <t xml:space="preserve">348,13</t>
  </si>
  <si>
    <t xml:space="preserve">86935</t>
  </si>
  <si>
    <t xml:space="preserve">CUBA DE EMBUTIR DE AÇO INOXIDÁVEL MÉDIA, INCLUSO VÁLVULA TIPO AMERICANA EM METAL CROMADO E SIFÃO FLEXÍVEL EM PVC - FORNECIMENTO E INSTALAÇÃO. AF_01/2020</t>
  </si>
  <si>
    <t xml:space="preserve">257,86</t>
  </si>
  <si>
    <t xml:space="preserve">86936</t>
  </si>
  <si>
    <t xml:space="preserve">CUBA DE EMBUTIR DE AÇO INOXIDÁVEL MÉDIA, INCLUSO VÁLVULA TIPO AMERICANA E SIFÃO TIPO GARRAFA EM METAL CROMADO - FORNECIMENTO E INSTALAÇÃO. AF_01/2020</t>
  </si>
  <si>
    <t xml:space="preserve">395,47</t>
  </si>
  <si>
    <t xml:space="preserve">86937</t>
  </si>
  <si>
    <t xml:space="preserve">CUBA DE EMBUTIR OVAL EM LOUÇA BRANCA, 35 X 50CM OU EQUIVALENTE, INCLUSO VÁLVULA EM METAL CROMADO E SIFÃO FLEXÍVEL EM PVC - FORNECIMENTO E INSTALAÇÃO. AF_01/2020</t>
  </si>
  <si>
    <t xml:space="preserve">184,65</t>
  </si>
  <si>
    <t xml:space="preserve">86938</t>
  </si>
  <si>
    <t xml:space="preserve">CUBA DE EMBUTIR OVAL EM LOUÇA BRANCA, 35 X 50CM OU EQUIVALENTE, INCLUSO VÁLVULA E SIFÃO TIPO GARRAFA EM METAL CROMADO - FORNECIMENTO E INSTALAÇÃO. AF_01/2020</t>
  </si>
  <si>
    <t xml:space="preserve">322,26</t>
  </si>
  <si>
    <t xml:space="preserve">86939</t>
  </si>
  <si>
    <t xml:space="preserve">LAVATÓRIO LOUÇA BRANCA COM COLUNA, *44 X 35,5* CM, PADRÃO POPULAR, INCLUSO SIFÃO FLEXÍVEL EM PVC, VÁLVULA E ENGATE FLEXÍVEL 30CM EM PLÁSTICO E COM TORNEIRA CROMADA PADRÃO POPULAR - FORNECIMENTO E INSTALAÇÃO. AF_01/2020</t>
  </si>
  <si>
    <t xml:space="preserve">374,70</t>
  </si>
  <si>
    <t xml:space="preserve">86940</t>
  </si>
  <si>
    <t xml:space="preserve">LAVATÓRIO LOUÇA BRANCA COM COLUNA, 45 X 55CM OU EQUIVALENTE, PADRÃO MÉDIO, INCLUSO SIFÃO TIPO GARRAFA, VÁLVULA E ENGATE FLEXÍVEL DE 40CM EM METAL CROMADO, COM APARELHO MISTURADOR PADRÃO MÉDIO - FORNECIMENTO E INSTALAÇÃO. AF_01/2020</t>
  </si>
  <si>
    <t xml:space="preserve">851,03</t>
  </si>
  <si>
    <t xml:space="preserve">86941</t>
  </si>
  <si>
    <t xml:space="preserve">LAVATÓRIO LOUÇA BRANCA COM COLUNA, 45 X 55CM OU EQUIVALENTE, PADRÃO MÉDIO, INCLUSO SIFÃO TIPO GARRAFA, VÁLVULA E ENGATE FLEXÍVEL DE 40CM EM METAL CROMADO, COM TORNEIRA CROMADA DE MESA, PADRÃO MÉDIO - FORNECIMENTO E INSTALAÇÃO. AF_01/2020</t>
  </si>
  <si>
    <t xml:space="preserve">687,16</t>
  </si>
  <si>
    <t xml:space="preserve">86942</t>
  </si>
  <si>
    <t xml:space="preserve">LAVATÓRIO LOUÇA BRANCA SUSPENSO, 29,5 X 39CM OU EQUIVALENTE, PADRÃO POPULAR, INCLUSO SIFÃO TIPO GARRAFA EM PVC, VÁLVULA E ENGATE FLEXÍVEL 30CM EM PLÁSTICO E TORNEIRA CROMADA DE MESA, PADRÃO POPULAR - FORNECIMENTO E INSTALAÇÃO. AF_01/2020</t>
  </si>
  <si>
    <t xml:space="preserve">237,99</t>
  </si>
  <si>
    <t xml:space="preserve">86943</t>
  </si>
  <si>
    <t xml:space="preserve">LAVATÓRIO LOUÇA BRANCA SUSPENSO, 29,5 X 39CM OU EQUIVALENTE, PADRÃO POPULAR, INCLUSO SIFÃO FLEXÍVEL EM PVC, VÁLVULA E ENGATE FLEXÍVEL 30CM EM PLÁSTICO E TORNEIRA CROMADA DE MESA, PADRÃO POPULAR - FORNECIMENTO E INSTALAÇÃO. AF_01/2020</t>
  </si>
  <si>
    <t xml:space="preserve">229,04</t>
  </si>
  <si>
    <t xml:space="preserve">86947</t>
  </si>
  <si>
    <t xml:space="preserve">BANCADA MÁRMORE BRANCO, 50 X 60 CM, INCLUSO CUBA DE EMBUTIR OVAL EM LOUÇA BRANCA 35 X 50 CM, VÁLVULA, SIFÃO TIPO GARRAFA E ENGATE FLEXÍVEL 40 CM EM METAL CROMADO E APARELHO MISTURADOR DE MESA, PADRÃO MÉDIO - FORNEC. E INSTALAÇÃO. AF_01/2020</t>
  </si>
  <si>
    <t xml:space="preserve">831,74</t>
  </si>
  <si>
    <t xml:space="preserve">93396</t>
  </si>
  <si>
    <t xml:space="preserve">BANCADA GRANITO CINZA,  50 X 60 CM, INCL. CUBA DE EMBUTIR OVAL LOUÇA BRANCA 35 X 50 CM, VÁLVULA METAL CROMADO, SIFÃO FLEXÍVEL PVC, ENGATE 30 CM FLEXÍVEL PLÁSTICO E TORNEIRA CROMADA DE MESA, PADRÃO POPULAR - FORNEC. E INSTALAÇÃO. AF_01/2020</t>
  </si>
  <si>
    <t xml:space="preserve">579,45</t>
  </si>
  <si>
    <t xml:space="preserve">93441</t>
  </si>
  <si>
    <t xml:space="preserve">BANCADA GRANITO CINZA  150 X 60 CM, COM CUBA DE EMBUTIR DE AÇO, VÁLVULA AMERICANA EM METAL, SIFÃO FLEXÍVEL EM PVC, ENGATE FLEXÍVEL 30 CM, TORNEIRA CROMADA LONGA, DE PAREDE, 1/2 OU 3/4, P/ COZINHA, PADRÃO POPULAR - FORNEC. E INSTALAÇÃO. AF_01/2020</t>
  </si>
  <si>
    <t xml:space="preserve">1.019,25</t>
  </si>
  <si>
    <t xml:space="preserve">93442</t>
  </si>
  <si>
    <t xml:space="preserve">BANCADA MÁRMORE BRANCO 150 X 60 CM, COM CUBA DE EMBUTIR DE AÇO, VÁLVULA AMERICANA E SIFÃO TIPO GARRAFA EM METAL , ENGATE FLEXÍVEL 30 CM, TORNEIRA CROMADA, DE MESA, 1/2 OU 3/4, PARA PIA COZINHA, PADRÃO ALTO - FORNEC. E INSTALAÇÃO. AF_01/2020</t>
  </si>
  <si>
    <t xml:space="preserve">912,82</t>
  </si>
  <si>
    <t xml:space="preserve">95469</t>
  </si>
  <si>
    <t xml:space="preserve">VASO SANITARIO SIFONADO CONVENCIONAL COM  LOUÇA BRANCA - FORNECIMENTO E INSTALAÇÃO. AF_01/2020</t>
  </si>
  <si>
    <t xml:space="preserve">232,45</t>
  </si>
  <si>
    <t xml:space="preserve">95470</t>
  </si>
  <si>
    <t xml:space="preserve">VASO SANITARIO SIFONADO CONVENCIONAL COM LOUÇA BRANCA, INCLUSO CONJUNTO DE LIGAÇÃO PARA BACIA SANITÁRIA AJUSTÁVEL - FORNECIMENTO E INSTALAÇÃO. AF_10/2016</t>
  </si>
  <si>
    <t xml:space="preserve">239,82</t>
  </si>
  <si>
    <t xml:space="preserve">95471</t>
  </si>
  <si>
    <t xml:space="preserve">VASO SANITARIO SIFONADO CONVENCIONAL PARA PCD SEM FURO FRONTAL COM  LOUÇA BRANCA SEM ASSENTO -  FORNECIMENTO E INSTALAÇÃO. AF_01/2020</t>
  </si>
  <si>
    <t xml:space="preserve">892,36</t>
  </si>
  <si>
    <t xml:space="preserve">95472</t>
  </si>
  <si>
    <t xml:space="preserve">VASO SANITARIO SIFONADO CONVENCIONAL PARA PCD SEM FURO FRONTAL COM LOUÇA BRANCA SEM ASSENTO, INCLUSO CONJUNTO DE LIGAÇÃO PARA BACIA SANITÁRIA AJUSTÁVEL - FORNECIMENTO E INSTALAÇÃO. AF_01/2020</t>
  </si>
  <si>
    <t xml:space="preserve">899,73</t>
  </si>
  <si>
    <t xml:space="preserve">95542</t>
  </si>
  <si>
    <t xml:space="preserve">PORTA TOALHA ROSTO EM METAL CROMADO, TIPO ARGOLA, INCLUSO FIXAÇÃO. AF_01/2020</t>
  </si>
  <si>
    <t xml:space="preserve">42,43</t>
  </si>
  <si>
    <t xml:space="preserve">95543</t>
  </si>
  <si>
    <t xml:space="preserve">PORTA TOALHA BANHO EM METAL CROMADO, TIPO BARRA, INCLUSO FIXAÇÃO. AF_01/2020</t>
  </si>
  <si>
    <t xml:space="preserve">71,03</t>
  </si>
  <si>
    <t xml:space="preserve">95544</t>
  </si>
  <si>
    <t xml:space="preserve">PAPELEIRA DE PAREDE EM METAL CROMADO SEM TAMPA, INCLUSO FIXAÇÃO. AF_01/2020</t>
  </si>
  <si>
    <t xml:space="preserve">52,11</t>
  </si>
  <si>
    <t xml:space="preserve">95545</t>
  </si>
  <si>
    <t xml:space="preserve">SABONETEIRA DE PAREDE EM METAL CROMADO, INCLUSO FIXAÇÃO. AF_01/2020</t>
  </si>
  <si>
    <t xml:space="preserve">51,08</t>
  </si>
  <si>
    <t xml:space="preserve">95546</t>
  </si>
  <si>
    <t xml:space="preserve">KIT DE ACESSORIOS PARA BANHEIRO EM METAL CROMADO, 5 PECAS, INCLUSO FIXAÇÃO. AF_01/2020</t>
  </si>
  <si>
    <t xml:space="preserve">95547</t>
  </si>
  <si>
    <t xml:space="preserve">SABONETEIRA PLASTICA TIPO DISPENSER PARA SABONETE LIQUIDO COM RESERVATORIO 800 A 1500 ML, INCLUSO FIXAÇÃO. AF_01/2020</t>
  </si>
  <si>
    <t xml:space="preserve">100848</t>
  </si>
  <si>
    <t xml:space="preserve">VASO SANITÁRIO INFANTIL LOUÇA BRANCA - FORNECIMENTO E INSTALACAO. AF_01/2020</t>
  </si>
  <si>
    <t xml:space="preserve">432,70</t>
  </si>
  <si>
    <t xml:space="preserve">100849</t>
  </si>
  <si>
    <t xml:space="preserve">ASSENTO SANITÁRIO CONVENCIONAL - FORNECIMENTO E INSTALACAO. AF_01/2020</t>
  </si>
  <si>
    <t xml:space="preserve">100851</t>
  </si>
  <si>
    <t xml:space="preserve">ASSENTO SANITÁRIO INFANTIL - FORNECIMENTO E INSTALACAO. AF_01/2020</t>
  </si>
  <si>
    <t xml:space="preserve">58,40</t>
  </si>
  <si>
    <t xml:space="preserve">100852</t>
  </si>
  <si>
    <t xml:space="preserve">CUBA DE EMBUTIR RETANGULAR DE AÇO INOXIDÁVEL, 56 X 33 X 12 CM - FORNECIMENTO E INSTALAÇÃO. AF_01/2020</t>
  </si>
  <si>
    <t xml:space="preserve">209,93</t>
  </si>
  <si>
    <t xml:space="preserve">100854</t>
  </si>
  <si>
    <t xml:space="preserve">TORNEIRA CROMADA DE MESA PARA LAVATÓRIO COM SENSOR DE PRESENCA. AF_01/2020</t>
  </si>
  <si>
    <t xml:space="preserve">586,27</t>
  </si>
  <si>
    <t xml:space="preserve">100855</t>
  </si>
  <si>
    <t xml:space="preserve">SABONETEIRA DE PAREDE EM PLASTICO ABS COM ACABAMENTO CROMADO E ACRILICO, INCLUSO FIXAÇÃO. AF_01/2020</t>
  </si>
  <si>
    <t xml:space="preserve">100856</t>
  </si>
  <si>
    <t xml:space="preserve">MANOPLA E CANOPLA CROMADA  FORNECIMENTO E INSTALAÇÃO. AF_01/2020</t>
  </si>
  <si>
    <t xml:space="preserve">100857</t>
  </si>
  <si>
    <t xml:space="preserve">ACABAMENTO MONOCOMANDO PARA CHUVEIRO  FORNECIMENTO E INSTALAÇÃO. AF_01/2020</t>
  </si>
  <si>
    <t xml:space="preserve">220,93</t>
  </si>
  <si>
    <t xml:space="preserve">100858</t>
  </si>
  <si>
    <t xml:space="preserve">MICTÓRIO SIFONADO LOUÇA BRANCA  PADRÃO MÉDIO  FORNECIMENTO E INSTALAÇÃO. AF_01/2020</t>
  </si>
  <si>
    <t xml:space="preserve">633,07</t>
  </si>
  <si>
    <t xml:space="preserve">100860</t>
  </si>
  <si>
    <t xml:space="preserve">CHUVEIRO ELÉTRICO COMUM CORPO PLÁSTICO, TIPO DUCHA  FORNECIMENTO E INSTALAÇÃO. AF_01/2020</t>
  </si>
  <si>
    <t xml:space="preserve">75,30</t>
  </si>
  <si>
    <t xml:space="preserve">100861</t>
  </si>
  <si>
    <t xml:space="preserve">SUPORTE MÃO FRANCESA EM AÇO, ABAS IGUAIS 30 CM, CAPACIDADE MINIMA 60 KG, BRANCO - FORNECIMENTO E INSTALAÇÃO. AF_01/2020</t>
  </si>
  <si>
    <t xml:space="preserve">31,78</t>
  </si>
  <si>
    <t xml:space="preserve">100862</t>
  </si>
  <si>
    <t xml:space="preserve">SUPORTE MÃO FRANCESA EM ACO, ABAS IGUAIS 40 CM, CAPACIDADE MINIMA 70 KG, BRANCO - FORNECIMENTO E INSTALAÇÃO. AF_01/2020</t>
  </si>
  <si>
    <t xml:space="preserve">34,45</t>
  </si>
  <si>
    <t xml:space="preserve">100863</t>
  </si>
  <si>
    <t xml:space="preserve">BARRA DE APOIO EM "L", EM ACO INOX POLIDO 70 X 70 CM, FIXADA NA PAREDE - FORNECIMENTO E INSTALACAO. AF_01/2020</t>
  </si>
  <si>
    <t xml:space="preserve">465,96</t>
  </si>
  <si>
    <t xml:space="preserve">100864</t>
  </si>
  <si>
    <t xml:space="preserve">BARRA DE APOIO EM "L", EM ACO INOX POLIDO 80 X 80 CM, FIXADA NA PAREDE - FORNECIMENTO E INSTALACAO. AF_01/2020</t>
  </si>
  <si>
    <t xml:space="preserve">506,37</t>
  </si>
  <si>
    <t xml:space="preserve">100865</t>
  </si>
  <si>
    <t xml:space="preserve">BARRA DE APOIO LATERAL ARTICULADA, COM TRAVA, EM ACO INOX POLIDO, FIXADA NA PAREDE - FORNECIMENTO E INSTALAÇÃO. AF_01/2020</t>
  </si>
  <si>
    <t xml:space="preserve">425,31</t>
  </si>
  <si>
    <t xml:space="preserve">100866</t>
  </si>
  <si>
    <t xml:space="preserve">BARRA DE APOIO RETA, EM ACO INOX POLIDO, COMPRIMENTO 60CM, FIXADA NA PAREDE - FORNECIMENTO E INSTALAÇÃO. AF_01/2020</t>
  </si>
  <si>
    <t xml:space="preserve">248,67</t>
  </si>
  <si>
    <t xml:space="preserve">100867</t>
  </si>
  <si>
    <t xml:space="preserve">BARRA DE APOIO RETA, EM ACO INOX POLIDO, COMPRIMENTO 70 CM,  FIXADA NA PAREDE - FORNECIMENTO E INSTALAÇÃO. AF_01/2020</t>
  </si>
  <si>
    <t xml:space="preserve">262,00</t>
  </si>
  <si>
    <t xml:space="preserve">100868</t>
  </si>
  <si>
    <t xml:space="preserve">BARRA DE APOIO RETA, EM ACO INOX POLIDO, COMPRIMENTO 80 CM,  FIXADA NA PAREDE - FORNECIMENTO E INSTALAÇÃO. AF_01/2020</t>
  </si>
  <si>
    <t xml:space="preserve">270,87</t>
  </si>
  <si>
    <t xml:space="preserve">100869</t>
  </si>
  <si>
    <t xml:space="preserve">BARRA DE APOIO RETA, EM ACO INOX POLIDO, COMPRIMENTO 90 CM,  FIXADA NA PAREDE - FORNECIMENTO E INSTALAÇÃO. AF_01/2020</t>
  </si>
  <si>
    <t xml:space="preserve">277,67</t>
  </si>
  <si>
    <t xml:space="preserve">100870</t>
  </si>
  <si>
    <t xml:space="preserve">BARRA DE APOIO RETA, EM ALUMINIO, COMPRIMENTO 60 CM,  FIXADA NA PAREDE - FORNECIMENTO E INSTALAÇÃO. AF_01/2020</t>
  </si>
  <si>
    <t xml:space="preserve">244,99</t>
  </si>
  <si>
    <t xml:space="preserve">100871</t>
  </si>
  <si>
    <t xml:space="preserve">BARRA DE APOIO RETA, EM ALUMINIO, COMPRIMENTO 70 CM,  FIXADA NA PAREDE - FORNECIMENTO E INSTALAÇÃO. AF_01/2020</t>
  </si>
  <si>
    <t xml:space="preserve">262,13</t>
  </si>
  <si>
    <t xml:space="preserve">100872</t>
  </si>
  <si>
    <t xml:space="preserve">BARRA DE APOIO RETA, EM ALUMINIO, COMPRIMENTO 80 CM,  FIXADA NA PAREDE - FORNECIMENTO E INSTALAÇÃO. AF_01/2020</t>
  </si>
  <si>
    <t xml:space="preserve">273,07</t>
  </si>
  <si>
    <t xml:space="preserve">100873</t>
  </si>
  <si>
    <t xml:space="preserve">BARRA DE APOIO RETA, EM ALUMINIO, COMPRIMENTO 90 CM,  FIXADA NA PAREDE - FORNECIMENTO E INSTALAÇÃO. AF_01/2020</t>
  </si>
  <si>
    <t xml:space="preserve">279,90</t>
  </si>
  <si>
    <t xml:space="preserve">100874</t>
  </si>
  <si>
    <t xml:space="preserve">PUXADOR PARA PCD, FIXADO NA PORTA - FORNECIMENTO E INSTALAÇÃO. AF_01/2020</t>
  </si>
  <si>
    <t xml:space="preserve">100875</t>
  </si>
  <si>
    <t xml:space="preserve">BANCO ARTICULADO, EM ACO INOX, PARA PCD, FIXADO NA PAREDE - FORNECIMENTO E INSTALAÇÃO. AF_01/2020</t>
  </si>
  <si>
    <t xml:space="preserve">788,84</t>
  </si>
  <si>
    <t xml:space="preserve">98052</t>
  </si>
  <si>
    <t xml:space="preserve">TANQUE SÉPTICO CIRCULAR, EM CONCRETO PRÉ-MOLDADO, DIÂMETRO INTERNO = 1,10 M, ALTURA INTERNA = 2,50 M, VOLUME ÚTIL: 2138,2 L (PARA 5 CONTRIBUINTES). AF_12/2020</t>
  </si>
  <si>
    <t xml:space="preserve">1.531,47</t>
  </si>
  <si>
    <t xml:space="preserve">98053</t>
  </si>
  <si>
    <t xml:space="preserve">TANQUE SÉPTICO CIRCULAR, EM CONCRETO PRÉ-MOLDADO, DIÂMETRO INTERNO = 1,40 M, ALTURA INTERNA = 2,50 M, VOLUME ÚTIL: 3463,6 L (PARA 13 CONTRIBUINTES). AF_12/2020</t>
  </si>
  <si>
    <t xml:space="preserve">2.084,86</t>
  </si>
  <si>
    <t xml:space="preserve">98054</t>
  </si>
  <si>
    <t xml:space="preserve">TANQUE SÉPTICO CIRCULAR, EM CONCRETO PRÉ-MOLDADO, DIÂMETRO INTERNO = 1,88 M, ALTURA INTERNA = 2,50 M, VOLUME ÚTIL: 6245,8 L (PARA 32 CONTRIBUINTES). AF_12/2020</t>
  </si>
  <si>
    <t xml:space="preserve">3.230,71</t>
  </si>
  <si>
    <t xml:space="preserve">98055</t>
  </si>
  <si>
    <t xml:space="preserve">TANQUE SÉPTICO CIRCULAR, EM CONCRETO PRÉ-MOLDADO, DIÂMETRO INTERNO = 2,38 M, ALTURA INTERNA = 2,50 M, VOLUME ÚTIL: 10009,8 L (PARA 69 CONTRIBUINTES). AF_12/2020</t>
  </si>
  <si>
    <t xml:space="preserve">4.372,82</t>
  </si>
  <si>
    <t xml:space="preserve">98056</t>
  </si>
  <si>
    <t xml:space="preserve">TANQUE SÉPTICO CIRCULAR, EM CONCRETO PRÉ-MOLDADO, DIÂMETRO INTERNO = 2,38 M, ALTURA INTERNA = 3,0 M, VOLUME ÚTIL: 12234,2 L (PARA 86 CONTRIBUINTES). AF_12/2020</t>
  </si>
  <si>
    <t xml:space="preserve">5.057,40</t>
  </si>
  <si>
    <t xml:space="preserve">98057</t>
  </si>
  <si>
    <t xml:space="preserve">TANQUE SÉPTICO CIRCULAR, EM CONCRETO PRÉ-MOLDADO, DIÂMETRO INTERNO = 2,88 M, ALTURA INTERNA = 2,50 M, VOLUME ÚTIL: 14657,4 L (PARA 105 CONTRIBUINTES). AF_12/2020</t>
  </si>
  <si>
    <t xml:space="preserve">5.981,81</t>
  </si>
  <si>
    <t xml:space="preserve">98058</t>
  </si>
  <si>
    <t xml:space="preserve">FILTRO ANAERÓBIO CIRCULAR, EM CONCRETO PRÉ-MOLDADO, DIÂMETRO INTERNO = 1,10 M, ALTURA INTERNA = 1,50 M, VOLUME ÚTIL: 1140,4 L (PARA 5 CONTRIBUINTES). AF_12/2020</t>
  </si>
  <si>
    <t xml:space="preserve">1.372,97</t>
  </si>
  <si>
    <t xml:space="preserve">98059</t>
  </si>
  <si>
    <t xml:space="preserve">FILTRO ANAERÓBIO CIRCULAR, EM CONCRETO PRÉ-MOLDADO, DIÂMETRO INTERNO = 1,88 M, ALTURA INTERNA = 1,50 M, VOLUME ÚTIL: 3331,1 L (PARA 19 CONTRIBUINTES). AF_12/2020</t>
  </si>
  <si>
    <t xml:space="preserve">2.833,67</t>
  </si>
  <si>
    <t xml:space="preserve">98060</t>
  </si>
  <si>
    <t xml:space="preserve">FILTRO ANAERÓBIO CIRCULAR, EM CONCRETO PRÉ-MOLDADO, DIÂMETRO INTERNO = 2,38 M, ALTURA INTERNA = 1,50 M, VOLUME ÚTIL: 5338,6 L (PARA 34 CONTRIBUINTES). AF_12/2020</t>
  </si>
  <si>
    <t xml:space="preserve">3.965,77</t>
  </si>
  <si>
    <t xml:space="preserve">98061</t>
  </si>
  <si>
    <t xml:space="preserve">FILTRO ANAERÓBIO CIRCULAR, EM CONCRETO PRÉ-MOLDADO, DIÂMETRO INTERNO = 2,88 M, ALTURA INTERNA = 1,50 M, VOLUME ÚTIL: 7817,3 L (PARA 75 CONTRIBUINTES). AF_12/2020</t>
  </si>
  <si>
    <t xml:space="preserve">5.479,43</t>
  </si>
  <si>
    <t xml:space="preserve">98062</t>
  </si>
  <si>
    <t xml:space="preserve">SUMIDOURO CIRCULAR, EM CONCRETO PRÉ-MOLDADO, DIÂMETRO INTERNO = 1,88 M, ALTURA INTERNA = 2,00 M, ÁREA DE INFILTRAÇÃO: 13,1 M² (PARA 5 CONTRIBUINTES). AF_12/2020</t>
  </si>
  <si>
    <t xml:space="preserve">2.063,54</t>
  </si>
  <si>
    <t xml:space="preserve">98063</t>
  </si>
  <si>
    <t xml:space="preserve">SUMIDOURO CIRCULAR, EM CONCRETO PRÉ-MOLDADO, DIÂMETRO INTERNO = 2,38 M, ALTURA INTERNA = 2,50 M, ÁREA DE INFILTRAÇÃO: 21,3 M² (PARA 8 CONTRIBUINTES). AF_12/2020</t>
  </si>
  <si>
    <t xml:space="preserve">3.131,01</t>
  </si>
  <si>
    <t xml:space="preserve">98064</t>
  </si>
  <si>
    <t xml:space="preserve">SUMIDOURO CIRCULAR, EM CONCRETO PRÉ-MOLDADO, DIÂMETRO INTERNO = 2,38 M, ALTURA INTERNA = 3,0 M, ÁREA DE INFILTRAÇÃO: 25 M² (PARA 10 CONTRIBUINTES). AF_12/2020</t>
  </si>
  <si>
    <t xml:space="preserve">3.570,70</t>
  </si>
  <si>
    <t xml:space="preserve">98065</t>
  </si>
  <si>
    <t xml:space="preserve">SUMIDOURO CIRCULAR, EM CONCRETO PRÉ-MOLDADO, DIÂMETRO INTERNO = 2,88 M, ALTURA INTERNA = 3,0 M, ÁREA DE INFILTRAÇÃO: 31,4 M² (PARA 12 CONTRIBUINTES). AF_12/2020</t>
  </si>
  <si>
    <t xml:space="preserve">4.919,24</t>
  </si>
  <si>
    <t xml:space="preserve">98066</t>
  </si>
  <si>
    <t xml:space="preserve">TANQUE SÉPTICO RETANGULAR, EM ALVENARIA COM TIJOLOS CERÂMICOS MACIÇOS, DIMENSÕES INTERNAS: 1,0 X 2,0 X 1,4 M, VOLUME ÚTIL: 2000 L (PARA 5 CONTRIBUINTES). AF_12/2020</t>
  </si>
  <si>
    <t xml:space="preserve">5.624,00</t>
  </si>
  <si>
    <t xml:space="preserve">98067</t>
  </si>
  <si>
    <t xml:space="preserve">TANQUE SÉPTICO RETANGULAR, EM ALVENARIA COM TIJOLOS CERÂMICOS MACIÇOS, DIMENSÕES INTERNAS: 1,2 X 2,4 X 1,6 M, VOLUME ÚTIL: 3456 L (PARA 13 CONTRIBUINTES). AF_12/2020</t>
  </si>
  <si>
    <t xml:space="preserve">7.527,31</t>
  </si>
  <si>
    <t xml:space="preserve">98068</t>
  </si>
  <si>
    <t xml:space="preserve">TANQUE SÉPTICO RETANGULAR, EM ALVENARIA COM TIJOLOS CERÂMICOS MACIÇOS, DIMENSÕES INTERNAS: 1,4 X 3,2 X 1,8 M, VOLUME ÚTIL: 6272 L (PARA 32 CONTRIBUINTES). AF_12/2020</t>
  </si>
  <si>
    <t xml:space="preserve">10.646,92</t>
  </si>
  <si>
    <t xml:space="preserve">98069</t>
  </si>
  <si>
    <t xml:space="preserve">TANQUE SÉPTICO RETANGULAR, EM ALVENARIA COM TIJOLOS CERÂMICOS MACIÇOS, DIMENSÕES INTERNAS: 1,6 X 4,4 X 1,8 M, VOLUME ÚTIL: 9856 L (PARA 68 CONTRIBUINTES). AF_12/2020</t>
  </si>
  <si>
    <t xml:space="preserve">14.203,65</t>
  </si>
  <si>
    <t xml:space="preserve">98070</t>
  </si>
  <si>
    <t xml:space="preserve">TANQUE SÉPTICO RETANGULAR, EM ALVENARIA COM TIJOLOS CERÂMICOS MACIÇOS, DIMENSÕES INTERNAS: 1,6 X 4,8 X 2,0 M, VOLUME ÚTIL: 12288 L (PARA 86 CONTRIBUINTES). AF_12/2020</t>
  </si>
  <si>
    <t xml:space="preserve">16.339,39</t>
  </si>
  <si>
    <t xml:space="preserve">98071</t>
  </si>
  <si>
    <t xml:space="preserve">TANQUE SÉPTICO RETANGULAR, EM ALVENARIA COM TIJOLOS CERÂMICOS MACIÇOS, DIMENSÕES INTERNAS: 1,6 X 4,6 X 2,4 M, VOLUME ÚTIL: 14720 L (PARA 105 CONTRIBUINTES). AF_12/2020</t>
  </si>
  <si>
    <t xml:space="preserve">18.070,00</t>
  </si>
  <si>
    <t xml:space="preserve">98072</t>
  </si>
  <si>
    <t xml:space="preserve">FILTRO ANAERÓBIO RETANGULAR, EM ALVENARIA COM TIJOLOS CERÂMICOS MACIÇOS, DIMENSÕES INTERNAS: 0,8 X 1,2 X 1,67 M, VOLUME ÚTIL: 1152 L (PARA 5 CONTRIBUINTES). AF_12/2020</t>
  </si>
  <si>
    <t xml:space="preserve">4.633,58</t>
  </si>
  <si>
    <t xml:space="preserve">98073</t>
  </si>
  <si>
    <t xml:space="preserve">FILTRO ANAERÓBIO RETANGULAR, EM ALVENARIA COM TIJOLOS CERÂMICOS MACIÇOS, DIMENSÕES INTERNAS: 1,2 X 1,8 X 1,67 M, VOLUME ÚTIL: 2592 L (PARA 13 CONTRIBUINTES). AF_12/2020</t>
  </si>
  <si>
    <t xml:space="preserve">7.144,82</t>
  </si>
  <si>
    <t xml:space="preserve">98074</t>
  </si>
  <si>
    <t xml:space="preserve">FILTRO ANAERÓBIO RETANGULAR, EM ALVENARIA COM TIJOLOS CERÂMICOS MACIÇOS, DIMENSÕES INTERNAS: 1,4 X 3,0 X 1,67 M, VOLUME ÚTIL: 5040 L (PARA 32 CONTRIBUINTES). AF_12/2020</t>
  </si>
  <si>
    <t xml:space="preserve">10.954,91</t>
  </si>
  <si>
    <t xml:space="preserve">98075</t>
  </si>
  <si>
    <t xml:space="preserve">FILTRO ANAERÓBIO RETANGULAR, EM ALVENARIA COM TIJOLOS CERÂMICOS MACIÇOS, DIMENSÕES INTERNAS: 1,4 X 4,2 X 1,67 M, VOLUME ÚTIL: 7056 L (PARA 67 CONTRIBUINTES). AF_12/2020</t>
  </si>
  <si>
    <t xml:space="preserve">14.172,20</t>
  </si>
  <si>
    <t xml:space="preserve">98076</t>
  </si>
  <si>
    <t xml:space="preserve">FILTRO ANAERÓBIO RETANGULAR, EM ALVENARIA COM TIJOLOS CERÂMICOS MACIÇOS, DIMENSÕES INTERNAS: 1,6 X 4,6 X 1,67 M, VOLUME ÚTIL: 8832 L (PARA 84 CONTRIBUINTES). AF_12/2020</t>
  </si>
  <si>
    <t xml:space="preserve">16.243,82</t>
  </si>
  <si>
    <t xml:space="preserve">98077</t>
  </si>
  <si>
    <t xml:space="preserve">FILTRO ANAERÓBIO RETANGULAR, EM ALVENARIA COM TIJOLOS CERÂMICOS MACIÇOS, DIMENSÕES INTERNAS: 1,6 X 5,6 X 1,67 M, VOLUME ÚTIL: 10752 L (PARA 103 CONTRIBUINTES). AF_12/2020</t>
  </si>
  <si>
    <t xml:space="preserve">19.072,83</t>
  </si>
  <si>
    <t xml:space="preserve">98078</t>
  </si>
  <si>
    <t xml:space="preserve">SUMIDOURO RETANGULAR, EM ALVENARIA COM TIJOLOS CERÂMICOS MACIÇOS, DIMENSÕES INTERNAS: 0,8 X 1,4 X 3,0 M, ÁREA DE INFILTRAÇÃO: 13,2 M² (PARA 5 CONTRIBUINTES). AF_12/2020</t>
  </si>
  <si>
    <t xml:space="preserve">5.097,31</t>
  </si>
  <si>
    <t xml:space="preserve">98079</t>
  </si>
  <si>
    <t xml:space="preserve">SUMIDOURO RETANGULAR, EM ALVENARIA COM TIJOLOS CERÂMICOS MACIÇOS, DIMENSÕES INTERNAS: 1,0 X 3,0 X 3,0 M, ÁREA DE INFILTRAÇÃO: 25 M² (PARA 10 CONTRIBUINTES). AF_12/2020</t>
  </si>
  <si>
    <t xml:space="preserve">8.867,53</t>
  </si>
  <si>
    <t xml:space="preserve">98080</t>
  </si>
  <si>
    <t xml:space="preserve">SUMIDOURO RETANGULAR, EM ALVENARIA COM TIJOLOS CERÂMICOS MACIÇOS, DIMENSÕES INTERNAS: 1,6 X 3,4 X 3,0 M, ÁREA DE INFILTRAÇÃO: 32,9 M² (PARA 13 CONTRIBUINTES). AF_12/2020</t>
  </si>
  <si>
    <t xml:space="preserve">11.301,84</t>
  </si>
  <si>
    <t xml:space="preserve">98081</t>
  </si>
  <si>
    <t xml:space="preserve">SUMIDOURO RETANGULAR, EM ALVENARIA COM TIJOLOS CERÂMICOS MACIÇOS, DIMENSÕES INTERNAS: 1,6 X 5,8 X 3,0 M, ÁREA DE INFILTRAÇÃO: 50 M² (PARA 20 CONTRIBUINTES). AF_12/2020</t>
  </si>
  <si>
    <t xml:space="preserve">16.665,00</t>
  </si>
  <si>
    <t xml:space="preserve">98082</t>
  </si>
  <si>
    <t xml:space="preserve">TANQUE SÉPTICO RETANGULAR, EM ALVENARIA COM BLOCOS DE CONCRETO, DIMENSÕES INTERNAS: 1,0 X 2,0 X 1,4 M, VOLUME ÚTIL: 2000 L (PARA 5 CONTRIBUINTES). AF_12/2020</t>
  </si>
  <si>
    <t xml:space="preserve">3.816,99</t>
  </si>
  <si>
    <t xml:space="preserve">98083</t>
  </si>
  <si>
    <t xml:space="preserve">TANQUE SÉPTICO RETANGULAR, EM ALVENARIA COM BLOCOS DE CONCRETO, DIMENSÕES INTERNAS: 1,2 X 2,4 X 1,6 M, VOLUME ÚTIL: 3456 L (PARA 13 CONTRIBUINTES). AF_12/2020</t>
  </si>
  <si>
    <t xml:space="preserve">5.048,23</t>
  </si>
  <si>
    <t xml:space="preserve">98084</t>
  </si>
  <si>
    <t xml:space="preserve">TANQUE SÉPTICO RETANGULAR, EM ALVENARIA COM BLOCOS DE CONCRETO, DIMENSÕES INTERNAS: 1,4 X 3,2 X 1,8 M, VOLUME ÚTIL: 6272 L (PARA 32 CONTRIBUINTES). AF_12/2020</t>
  </si>
  <si>
    <t xml:space="preserve">7.095,49</t>
  </si>
  <si>
    <t xml:space="preserve">98085</t>
  </si>
  <si>
    <t xml:space="preserve">TANQUE SÉPTICO RETANGULAR, EM ALVENARIA COM BLOCOS DE CONCRETO, DIMENSÕES INTERNAS: 1,6 X 4,4 X 1,8 M, VOLUME ÚTIL: 9856 L (PARA 68 CONTRIBUINTES). AF_12/2020</t>
  </si>
  <si>
    <t xml:space="preserve">9.622,96</t>
  </si>
  <si>
    <t xml:space="preserve">98086</t>
  </si>
  <si>
    <t xml:space="preserve">TANQUE SÉPTICO RETANGULAR, EM ALVENARIA COM BLOCOS DE CONCRETO, DIMENSÕES INTERNAS: 1,6 X 4,8 X 2,0 M, VOLUME ÚTIL: 12288 L (PARA 86 CONTRIBUINTES). AF_12/2020</t>
  </si>
  <si>
    <t xml:space="preserve">10.881,58</t>
  </si>
  <si>
    <t xml:space="preserve">98087</t>
  </si>
  <si>
    <t xml:space="preserve">TANQUE SÉPTICO RETANGULAR, EM ALVENARIA COM BLOCOS DE CONCRETO, DIMENSÕES INTERNAS: 1,6 X 4,6 X 2,4 M, VOLUME ÚTIL: 14720 L (PARA 105 CONTRIBUINTES). AF_12/2020</t>
  </si>
  <si>
    <t xml:space="preserve">11.647,64</t>
  </si>
  <si>
    <t xml:space="preserve">98088</t>
  </si>
  <si>
    <t xml:space="preserve">FILTRO ANAERÓBIO RETANGULAR, EM ALVENARIA COM BLOCOS DE CONCRETO, DIMENSÕES INTERNAS: 0,8 X 1,2 X 1,67 M, VOLUME ÚTIL: 1152 L (PARA 5 CONTRIBUINTES). AF_12/2020</t>
  </si>
  <si>
    <t xml:space="preserve">3.243,77</t>
  </si>
  <si>
    <t xml:space="preserve">98089</t>
  </si>
  <si>
    <t xml:space="preserve">FILTRO ANAERÓBIO RETANGULAR, EM ALVENARIA COM BLOCOS DE CONCRETO, DIMENSÕES INTERNAS: 1,2 X 1,8 X 1,67 M, VOLUME ÚTIL: 2592 L (PARA 13 CONTRIBUINTES). AF_12/2020</t>
  </si>
  <si>
    <t xml:space="preserve">5.118,66</t>
  </si>
  <si>
    <t xml:space="preserve">98090</t>
  </si>
  <si>
    <t xml:space="preserve">FILTRO ANAERÓBIO RETANGULAR, EM ALVENARIA COM BLOCOS DE CONCRETO, DIMENSÕES INTERNAS: 1,4 X 3,0 X 1,67 M, VOLUME ÚTIL: 5040 L (PARA 32 CONTRIBUINTES). AF_12/2020</t>
  </si>
  <si>
    <t xml:space="preserve">8.021,32</t>
  </si>
  <si>
    <t xml:space="preserve">98091</t>
  </si>
  <si>
    <t xml:space="preserve">FILTRO ANAERÓBIO RETANGULAR, EM ALVENARIA COM BLOCOS DE CONCRETO, DIMENSÕES INTERNAS: 1,4 X 4,2 X 1,67 M, VOLUME ÚTIL: 7056 L (PARA 67 CONTRIBUINTES). AF_12/2020</t>
  </si>
  <si>
    <t xml:space="preserve">10.333,03</t>
  </si>
  <si>
    <t xml:space="preserve">98092</t>
  </si>
  <si>
    <t xml:space="preserve">FILTRO ANAERÓBIO RETANGULAR, EM ALVENARIA COM BLOCOS DE CONCRETO, DIMENSÕES INTERNAS: 1,6 X 4,6 X 1,67 M, VOLUME ÚTIL: 8832 L (PARA 84 CONTRIBUINTES). AF_12/2020</t>
  </si>
  <si>
    <t xml:space="preserve">12.142,55</t>
  </si>
  <si>
    <t xml:space="preserve">98093</t>
  </si>
  <si>
    <t xml:space="preserve">FILTRO ANAERÓBIO RETANGULAR, EM ALVENARIA COM BLOCOS DE CONCRETO, DIMENSÕES INTERNAS: 1,6 X 5,6 X 1,67 M, VOLUME ÚTIL: 10752 L (PARA 103 CONTRIBUINTES). AF_12/2020</t>
  </si>
  <si>
    <t xml:space="preserve">14.325,03</t>
  </si>
  <si>
    <t xml:space="preserve">98094</t>
  </si>
  <si>
    <t xml:space="preserve">SUMIDOURO RETANGULAR, EM ALVENARIA COM BLOCOS DE CONCRETO, DIMENSÕES INTERNAS: 0,8 X 1,4 X 3,0 M, ÁREA DE INFILTRAÇÃO: 13,2 M² (PARA 5 CONTRIBUINTES). AF_12/2020</t>
  </si>
  <si>
    <t xml:space="preserve">2.648,16</t>
  </si>
  <si>
    <t xml:space="preserve">98099</t>
  </si>
  <si>
    <t xml:space="preserve">SUMIDOURO RETANGULAR, EM ALVENARIA COM BLOCOS DE CONCRETO, DIMENSÕES INTERNAS: 1,0 X 3,0 X 3,0 M, ÁREA DE INFILTRAÇÃO: 25 M² (PARA 10 CONTRIBUINTES). AF_12/2020</t>
  </si>
  <si>
    <t xml:space="preserve">4.536,09</t>
  </si>
  <si>
    <t xml:space="preserve">98100</t>
  </si>
  <si>
    <t xml:space="preserve">SUMIDOURO RETANGULAR, EM ALVENARIA COM BLOCOS DE CONCRETO, DIMENSÕES INTERNAS: 1,6 X 3,4 X 3,0 M, ÁREA DE INFILTRAÇÃO: 32,9 M² (PARA 13 CONTRIBUINTES). . AF_12/2020</t>
  </si>
  <si>
    <t xml:space="preserve">5.924,67</t>
  </si>
  <si>
    <t xml:space="preserve">98101</t>
  </si>
  <si>
    <t xml:space="preserve">SUMIDOURO RETANGULAR, EM ALVENARIA COM BLOCOS DE CONCRETO, DIMENSÕES INTERNAS: 1,6 X 5,8 X 3,0 M, ÁREA DE INFILTRAÇÃO: 50 M² (PARA 20 CONTRIBUINTES). . AF_12/2020</t>
  </si>
  <si>
    <t xml:space="preserve">8.760,81</t>
  </si>
  <si>
    <t xml:space="preserve">98109</t>
  </si>
  <si>
    <t xml:space="preserve">CAIXA DE GORDURA ESPECIAL (CAPACIDADE: 312 L - PARA ATÉ 146 PESSOAS SERVIDAS NO PICO), RETANGULAR, EM ALVENARIA COM BLOCOS DE CONCRETO, DIMENSÕES INTERNAS = 0,4X1,2 M, ALTURA INTERNA = 1 M. AF_12/2020</t>
  </si>
  <si>
    <t xml:space="preserve">829,29</t>
  </si>
  <si>
    <t xml:space="preserve">98110</t>
  </si>
  <si>
    <t xml:space="preserve">CAIXA DE GORDURA PEQUENA (CAPACIDADE: 19 L), CIRCULAR, EM PVC, DIÂMETRO INTERNO= 0,3 M. AF_12/2020</t>
  </si>
  <si>
    <t xml:space="preserve">528,87</t>
  </si>
  <si>
    <t xml:space="preserve">98111</t>
  </si>
  <si>
    <t xml:space="preserve">CAIXA DE INSPEÇÃO PARA ATERRAMENTO, CIRCULAR, EM POLIETILENO, DIÂMETRO INTERNO = 0,3 M. AF_12/2020</t>
  </si>
  <si>
    <t xml:space="preserve">27,97</t>
  </si>
  <si>
    <t xml:space="preserve">98112</t>
  </si>
  <si>
    <t xml:space="preserve">TIL (TUBO DE INSPEÇÃO E LIMPEZA) CONDOMINIAL PARA ESGOTO, EM PVC, DN 100 X 100 MM. AF_12/2020</t>
  </si>
  <si>
    <t xml:space="preserve">126,33</t>
  </si>
  <si>
    <t xml:space="preserve">98114</t>
  </si>
  <si>
    <t xml:space="preserve">TAMPA CIRCULAR PARA ESGOTO E DRENAGEM, EM FERRO FUNDIDO, DIÂMETRO INTERNO = 0,6 M. AF_12/2020</t>
  </si>
  <si>
    <t xml:space="preserve">479,39</t>
  </si>
  <si>
    <t xml:space="preserve">TAMPA CIRCULAR PARA ESGOTO E DRENAGEM, EM CONCRETO PRÉ-MOLDADO, DIÂMETRO INTERNO = 0,6 M. AF_12/2020</t>
  </si>
  <si>
    <t xml:space="preserve">123,71</t>
  </si>
  <si>
    <t xml:space="preserve">89957</t>
  </si>
  <si>
    <t xml:space="preserve">PONTO DE CONSUMO TERMINAL DE ÁGUA FRIA (SUBRAMAL) COM TUBULAÇÃO DE PVC, DN 25 MM, INSTALADO EM RAMAL DE ÁGUA, INCLUSOS RASGO E CHUMBAMENTO EM ALVENARIA. AF_12/2014</t>
  </si>
  <si>
    <t xml:space="preserve">144,14</t>
  </si>
  <si>
    <t xml:space="preserve">89959</t>
  </si>
  <si>
    <t xml:space="preserve">PONTO DE CONSUMO TERMINAL DE ÁGUA QUENTE (SUBRAMAL) COM TUBULAÇÃO DE CPVC, DN 22 MM, INSTALADO EM RAMAL DE ÁGUA, INCLUSOS RASGO E CHUMBAMENTO EM ALVENARIA. AF_12/2014</t>
  </si>
  <si>
    <t xml:space="preserve">225,22</t>
  </si>
  <si>
    <t xml:space="preserve">89349</t>
  </si>
  <si>
    <t xml:space="preserve">REGISTRO DE PRESSÃO BRUTO, LATÃO, ROSCÁVEL, 1/2", FORNECIDO E INSTALADO EM RAMAL DE ÁGUA. AF_12/2014</t>
  </si>
  <si>
    <t xml:space="preserve">89351</t>
  </si>
  <si>
    <t xml:space="preserve">REGISTRO DE PRESSÃO BRUTO, LATÃO,  ROSCÁVEL, 3/4, FORNECIDO E INSTALADO EM RAMAL DE ÁGUA. AF_12/2014</t>
  </si>
  <si>
    <t xml:space="preserve">89352</t>
  </si>
  <si>
    <t xml:space="preserve">REGISTRO DE GAVETA BRUTO, LATÃO, ROSCÁVEL, 1/2", FORNECIDO E INSTALADO EM RAMAL DE ÁGUA. AF_12/2014</t>
  </si>
  <si>
    <t xml:space="preserve">89353</t>
  </si>
  <si>
    <t xml:space="preserve">REGISTRO DE GAVETA BRUTO, LATÃO, ROSCÁVEL, 3/4", FORNECIDO E INSTALADO EM RAMAL DE ÁGUA. AF_12/2014</t>
  </si>
  <si>
    <t xml:space="preserve">29,77</t>
  </si>
  <si>
    <t xml:space="preserve">89354</t>
  </si>
  <si>
    <t xml:space="preserve">MISTURADOR MONOCOMANDO PARA CHUVEIRO, BASE BRUTA E ACABAMENTO CROMADO, FORNECIDO E INSTALADO EM RAMAL DE ÁGUA. AF_12/2014</t>
  </si>
  <si>
    <t xml:space="preserve">229,02</t>
  </si>
  <si>
    <t xml:space="preserve">89969</t>
  </si>
  <si>
    <t xml:space="preserve">KIT DE REGISTRO DE PRESSÃO BRUTO DE LATÃO ½", INCLUSIVE CONEXÕES,  ROSCÁVEL, INSTALADO EM RAMAL DE ÁGUA FRIA - FORNECIMENTO E INSTALAÇÃO. AF_12/2014</t>
  </si>
  <si>
    <t xml:space="preserve">89970</t>
  </si>
  <si>
    <t xml:space="preserve">KIT DE REGISTRO DE PRESSÃO BRUTO DE LATÃO ¾", INCLUSIVE CONEXÕES, ROSCÁVEL, INSTALADO EM RAMAL DE ÁGUA FRIA - FORNECIMENTO E INSTALAÇÃO. AF_12/2014</t>
  </si>
  <si>
    <t xml:space="preserve">40,02</t>
  </si>
  <si>
    <t xml:space="preserve">89971</t>
  </si>
  <si>
    <t xml:space="preserve">KIT DE REGISTRO DE GAVETA BRUTO DE LATÃO ½", INCLUSIVE CONEXÕES, ROSCÁVEL, INSTALADO EM RAMAL DE ÁGUA FRIA - FORNECIMENTO E INSTALAÇÃO. AF_12/2014</t>
  </si>
  <si>
    <t xml:space="preserve">89972</t>
  </si>
  <si>
    <t xml:space="preserve">KIT DE REGISTRO DE GAVETA BRUTO DE LATÃO ¾", INCLUSIVE CONEXÕES, ROSCÁVEL, INSTALADO EM RAMAL DE ÁGUA FRIA - FORNECIMENTO E INSTALAÇÃO. AF_12/2014</t>
  </si>
  <si>
    <t xml:space="preserve">43,23</t>
  </si>
  <si>
    <t xml:space="preserve">89973</t>
  </si>
  <si>
    <t xml:space="preserve">KIT DE MISTURADOR BASE BRUTA DE LATÃO ¾" MONOCOMANDO PARA CHUVEIRO, INCLUSIVE CONEXÕES, INSTALADO EM RAMAL DE ÁGUA - FORNECIMENTO E INSTALAÇÃO. AF_12/2014</t>
  </si>
  <si>
    <t xml:space="preserve">421,37</t>
  </si>
  <si>
    <t xml:space="preserve">89974</t>
  </si>
  <si>
    <t xml:space="preserve">KIT DE TÊ MISTURADOR EM CPVC ¾" COM DUPLO COMANDO PARA CHUVEIRO, INCLUSIVE CONEXÕES, INSTALADO EM RAMAL DE ÁGUA - FORNECIMENTO E INSTALAÇÃO. AF_12/2014</t>
  </si>
  <si>
    <t xml:space="preserve">260,13</t>
  </si>
  <si>
    <t xml:space="preserve">89984</t>
  </si>
  <si>
    <t xml:space="preserve">REGISTRO DE PRESSÃO BRUTO, LATÃO, ROSCÁVEL, 1/2", COM ACABAMENTO E CANOPLA CROMADOS. FORNECIDO E INSTALADO EM RAMAL DE ÁGUA. AF_12/2014</t>
  </si>
  <si>
    <t xml:space="preserve">57,31</t>
  </si>
  <si>
    <t xml:space="preserve">89985</t>
  </si>
  <si>
    <t xml:space="preserve">REGISTRO DE PRESSÃO BRUTO, LATÃO, ROSCÁVEL, 3/4", COM ACABAMENTO E CANOPLA CROMADOS. FORNECIDO E INSTALADO EM RAMAL DE ÁGUA. AF_12/2014</t>
  </si>
  <si>
    <t xml:space="preserve">58,78</t>
  </si>
  <si>
    <t xml:space="preserve">89986</t>
  </si>
  <si>
    <t xml:space="preserve">REGISTRO DE GAVETA BRUTO, LATÃO, ROSCÁVEL, 1/2", COM ACABAMENTO E CANOPLA CROMADOS. FORNECIDO E INSTALADO EM RAMAL DE ÁGUA. AF_12/2014</t>
  </si>
  <si>
    <t xml:space="preserve">56,07</t>
  </si>
  <si>
    <t xml:space="preserve">89987</t>
  </si>
  <si>
    <t xml:space="preserve">REGISTRO DE GAVETA BRUTO, LATÃO, ROSCÁVEL, 3/4", COM ACABAMENTO E CANOPLA CROMADOS. FORNECIDO E INSTALADO EM RAMAL DE ÁGUA. AF_12/2014</t>
  </si>
  <si>
    <t xml:space="preserve">61,51</t>
  </si>
  <si>
    <t xml:space="preserve">90371</t>
  </si>
  <si>
    <t xml:space="preserve">REGISTRO DE ESFERA, PVC, ROSCÁVEL, 3/4", FORNECIDO E INSTALADO EM RAMAL DE ÁGUA. AF_03/2015</t>
  </si>
  <si>
    <t xml:space="preserve">33,95</t>
  </si>
  <si>
    <t xml:space="preserve">94489</t>
  </si>
  <si>
    <t xml:space="preserve">REGISTRO DE ESFERA, PVC, SOLDÁVEL, DN  25 MM, INSTALADO EM RESERVAÇÃO DE ÁGUA DE EDIFICAÇÃO QUE POSSUA RESERVATÓRIO DE FIBRA/FIBROCIMENTO   FORNECIMENTO E INSTALAÇÃO. AF_06/2016</t>
  </si>
  <si>
    <t xml:space="preserve">28,77</t>
  </si>
  <si>
    <t xml:space="preserve">94490</t>
  </si>
  <si>
    <t xml:space="preserve">REGISTRO DE ESFERA, PVC, SOLDÁVEL, DN  32 MM, INSTALADO EM RESERVAÇÃO DE ÁGUA DE EDIFICAÇÃO QUE POSSUA RESERVATÓRIO DE FIBRA/FIBROCIMENTO   FORNECIMENTO E INSTALAÇÃO. AF_06/2016</t>
  </si>
  <si>
    <t xml:space="preserve">48,26</t>
  </si>
  <si>
    <t xml:space="preserve">94491</t>
  </si>
  <si>
    <t xml:space="preserve">REGISTRO DE ESFERA, PVC, SOLDÁVEL, DN  40 MM, INSTALADO EM RESERVAÇÃO DE ÁGUA DE EDIFICAÇÃO QUE POSSUA RESERVATÓRIO DE FIBRA/FIBROCIMENTO   FORNECIMENTO E INSTALAÇÃO. AF_06/2016</t>
  </si>
  <si>
    <t xml:space="preserve">66,28</t>
  </si>
  <si>
    <t xml:space="preserve">94492</t>
  </si>
  <si>
    <t xml:space="preserve">REGISTRO DE ESFERA, PVC, SOLDÁVEL, DN  50 MM, INSTALADO EM RESERVAÇÃO DE ÁGUA DE EDIFICAÇÃO QUE POSSUA RESERVATÓRIO DE FIBRA/FIBROCIMENTO   FORNECIMENTO E INSTALAÇÃO. AF_06/2016</t>
  </si>
  <si>
    <t xml:space="preserve">67,96</t>
  </si>
  <si>
    <t xml:space="preserve">94493</t>
  </si>
  <si>
    <t xml:space="preserve">REGISTRO DE ESFERA, PVC, SOLDÁVEL, DN  60 MM, INSTALADO EM RESERVAÇÃO DE ÁGUA DE EDIFICAÇÃO QUE POSSUA RESERVATÓRIO DE FIBRA/FIBROCIMENTO   FORNECIMENTO E INSTALAÇÃO. AF_06/2016</t>
  </si>
  <si>
    <t xml:space="preserve">123,46</t>
  </si>
  <si>
    <t xml:space="preserve">94494</t>
  </si>
  <si>
    <t xml:space="preserve">REGISTRO DE GAVETA BRUTO, LATÃO, ROSCÁVEL, 3/4, INSTALADO EM RESERVAÇÃO DE ÁGUA DE EDIFICAÇÃO QUE POSSUA RESERVATÓRIO DE FIBRA/FIBROCIMENTO  FORNECIMENTO E INSTALAÇÃO. AF_06/2016</t>
  </si>
  <si>
    <t xml:space="preserve">58,46</t>
  </si>
  <si>
    <t xml:space="preserve">94495</t>
  </si>
  <si>
    <t xml:space="preserve">REGISTRO DE GAVETA BRUTO, LATÃO, ROSCÁVEL, 1, INSTALADO EM RESERVAÇÃO DE ÁGUA DE EDIFICAÇÃO QUE POSSUA RESERVATÓRIO DE FIBRA/FIBROCIMENTO  FORNECIMENTO E INSTALAÇÃO. AF_06/2016</t>
  </si>
  <si>
    <t xml:space="preserve">94496</t>
  </si>
  <si>
    <t xml:space="preserve">REGISTRO DE GAVETA BRUTO, LATÃO, ROSCÁVEL, 1 1/4, INSTALADO EM RESERVAÇÃO DE ÁGUA DE EDIFICAÇÃO QUE POSSUA RESERVATÓRIO DE FIBRA/FIBROCIMENTO  FORNECIMENTO E INSTALAÇÃO. AF_06/2016</t>
  </si>
  <si>
    <t xml:space="preserve">81,90</t>
  </si>
  <si>
    <t xml:space="preserve">94497</t>
  </si>
  <si>
    <t xml:space="preserve">REGISTRO DE GAVETA BRUTO, LATÃO, ROSCÁVEL, 1 1/2, INSTALADO EM RESERVAÇÃO DE ÁGUA DE EDIFICAÇÃO QUE POSSUA RESERVATÓRIO DE FIBRA/FIBROCIMENTO  FORNECIMENTO E INSTALAÇÃO. AF_06/2016</t>
  </si>
  <si>
    <t xml:space="preserve">92,99</t>
  </si>
  <si>
    <t xml:space="preserve">94498</t>
  </si>
  <si>
    <t xml:space="preserve">REGISTRO DE GAVETA BRUTO, LATÃO, ROSCÁVEL, 2, INSTALADO EM RESERVAÇÃO DE ÁGUA DE EDIFICAÇÃO QUE POSSUA RESERVATÓRIO DE FIBRA/FIBROCIMENTO  FORNECIMENTO E INSTALAÇÃO. AF_06/2016</t>
  </si>
  <si>
    <t xml:space="preserve">115,62</t>
  </si>
  <si>
    <t xml:space="preserve">94499</t>
  </si>
  <si>
    <t xml:space="preserve">REGISTRO DE GAVETA BRUTO, LATÃO, ROSCÁVEL, 2 1/2, INSTALADO EM RESERVAÇÃO DE ÁGUA DE EDIFICAÇÃO QUE POSSUA RESERVATÓRIO DE FIBRA/FIBROCIMENTO  FORNECIMENTO E INSTALAÇÃO. AF_06/2016</t>
  </si>
  <si>
    <t xml:space="preserve">195,39</t>
  </si>
  <si>
    <t xml:space="preserve">94500</t>
  </si>
  <si>
    <t xml:space="preserve">REGISTRO DE GAVETA BRUTO, LATÃO, ROSCÁVEL, 3, INSTALADO EM RESERVAÇÃO DE ÁGUA DE EDIFICAÇÃO QUE POSSUA RESERVATÓRIO DE FIBRA/FIBROCIMENTO  FORNECIMENTO E INSTALAÇÃO. AF_06/2016</t>
  </si>
  <si>
    <t xml:space="preserve">229,52</t>
  </si>
  <si>
    <t xml:space="preserve">94501</t>
  </si>
  <si>
    <t xml:space="preserve">REGISTRO DE GAVETA BRUTO, LATÃO, ROSCÁVEL, 4, INSTALADO EM RESERVAÇÃO DE ÁGUA DE EDIFICAÇÃO QUE POSSUA RESERVATÓRIO DE FIBRA/FIBROCIMENTO  FORNECIMENTO E INSTALAÇÃO. AF_06/2016</t>
  </si>
  <si>
    <t xml:space="preserve">431,61</t>
  </si>
  <si>
    <t xml:space="preserve">94792</t>
  </si>
  <si>
    <t xml:space="preserve">REGISTRO DE GAVETA BRUTO, LATÃO, ROSCÁVEL, 1, COM ACABAMENTO E CANOPLA CROMADOS, INSTALADO EM RESERVAÇÃO DE ÁGUA DE EDIFICAÇÃO QUE POSSUA RESERVATÓRIO DE FIBRA/FIBROCIMENTO  FORNECIMENTO E INSTALAÇÃO. AF_06/2016</t>
  </si>
  <si>
    <t xml:space="preserve">97,46</t>
  </si>
  <si>
    <t xml:space="preserve">94793</t>
  </si>
  <si>
    <t xml:space="preserve">REGISTRO DE GAVETA BRUTO, LATÃO, ROSCÁVEL, 1 1/4, COM ACABAMENTO E CANOPLA CROMADOS, INSTALADO EM RESERVAÇÃO DE ÁGUA DE EDIFICAÇÃO QUE POSSUA RESERVATÓRIO DE FIBRA/FIBROCIMENTO  FORNECIMENTO E INSTALAÇÃO. AF_06/2016</t>
  </si>
  <si>
    <t xml:space="preserve">121,19</t>
  </si>
  <si>
    <t xml:space="preserve">94794</t>
  </si>
  <si>
    <t xml:space="preserve">REGISTRO DE GAVETA BRUTO, LATÃO, ROSCÁVEL, 1 1/2, COM ACABAMENTO E CANOPLA CROMADOS, INSTALADO EM RESERVAÇÃO DE ÁGUA DE EDIFICAÇÃO QUE POSSUA RESERVATÓRIO DE FIBRA/FIBROCIMENTO  FORNECIMENTO E INSTALAÇÃO. AF_06/2016</t>
  </si>
  <si>
    <t xml:space="preserve">124,94</t>
  </si>
  <si>
    <t xml:space="preserve">94795</t>
  </si>
  <si>
    <t xml:space="preserve">TORNEIRA DE BOIA, ROSCÁVEL, 1/2 , FORNECIDA E INSTALADA EM RESERVAÇÃO DE ÁGUA. AF_06/2016</t>
  </si>
  <si>
    <t xml:space="preserve">28,78</t>
  </si>
  <si>
    <t xml:space="preserve">94796</t>
  </si>
  <si>
    <t xml:space="preserve">TORNEIRA DE BOIA, ROSCÁVEL, 3/4 , FORNECIDA E INSTALADA EM RESERVAÇÃO DE ÁGUA. AF_06/2016</t>
  </si>
  <si>
    <t xml:space="preserve">33,94</t>
  </si>
  <si>
    <t xml:space="preserve">94797</t>
  </si>
  <si>
    <t xml:space="preserve">TORNEIRA DE BOIA, ROSCÁVEL, 1, FORNECIDA E INSTALADA EM RESERVAÇÃO DE ÁGUA. AF_06/2016</t>
  </si>
  <si>
    <t xml:space="preserve">94798</t>
  </si>
  <si>
    <t xml:space="preserve">TORNEIRA DE BOIA, ROSCÁVEL, 1 1/4 , FORNECIDA E INSTALADA EM RESERVAÇÃO DE ÁGUA. AF_06/2016</t>
  </si>
  <si>
    <t xml:space="preserve">108,76</t>
  </si>
  <si>
    <t xml:space="preserve">94799</t>
  </si>
  <si>
    <t xml:space="preserve">TORNEIRA DE BOIA, ROSCÁVEL, 1 1/2 , FORNECIDA E INSTALADA EM RESERVAÇÃO DE ÁGUA. AF_06/2016</t>
  </si>
  <si>
    <t xml:space="preserve">106,29</t>
  </si>
  <si>
    <t xml:space="preserve">94800</t>
  </si>
  <si>
    <t xml:space="preserve">TORNEIRA DE BOIA, ROSCÁVEL, 2, FORNECIDA E INSTALADA EM RESERVAÇÃO DE ÁGUA. AF_06/2016</t>
  </si>
  <si>
    <t xml:space="preserve">179,51</t>
  </si>
  <si>
    <t xml:space="preserve">95248</t>
  </si>
  <si>
    <t xml:space="preserve">VÁLVULA DE ESFERA BRUTA, BRONZE, ROSCÁVEL, 1/2  , INSTALADO EM RESERVAÇÃO DE ÁGUA DE EDIFICAÇÃO QUE POSSUA RESERVATÓRIO DE FIBRA/FIBROCIMENTO - FORNECIMENTO E INSTALAÇÃO. AF_06/2016</t>
  </si>
  <si>
    <t xml:space="preserve">95249</t>
  </si>
  <si>
    <t xml:space="preserve">VÁLVULA DE ESFERA BRUTA, BRONZE, ROSCÁVEL, 3/4'', INSTALADO EM RESERVAÇÃO DE ÁGUA DE EDIFICAÇÃO QUE POSSUA RESERVATÓRIO DE FIBRA/FIBROCIMENTO - FORNECIMENTO E INSTALAÇÃO. AF_06/2016</t>
  </si>
  <si>
    <t xml:space="preserve">95250</t>
  </si>
  <si>
    <t xml:space="preserve">VÁLVULA DE ESFERA BRUTA, BRONZE, ROSCÁVEL, 1'', INSTALADO EM RESERVAÇÃO DE ÁGUA DE EDIFICAÇÃO QUE POSSUA RESERVATÓRIO DE FIBRA/FIBROCIMENTO -   FORNECIMENTO E INSTALAÇÃO. AF_06/2016</t>
  </si>
  <si>
    <t xml:space="preserve">82,31</t>
  </si>
  <si>
    <t xml:space="preserve">95251</t>
  </si>
  <si>
    <t xml:space="preserve">VÁLVULA DE ESFERA BRUTA, BRONZE, ROSCÁVEL, 1 1/4'', INSTALADO EM RESERVAÇÃO DE ÁGUA DE EDIFICAÇÃO QUE POSSUA RESERVATÓRIO DE FIBRA/FIBROCIMENTO -   FORNECIMENTO E INSTALAÇÃO. AF_06/2016</t>
  </si>
  <si>
    <t xml:space="preserve">104,48</t>
  </si>
  <si>
    <t xml:space="preserve">95252</t>
  </si>
  <si>
    <t xml:space="preserve">VÁLVULA DE ESFERA BRUTA, BRONZE, ROSCÁVEL, 1 1/2'', INSTALADO EM RESERVAÇÃO DE ÁGUA DE EDIFICAÇÃO QUE POSSUA RESERVATÓRIO DE FIBRA/FIBROCIMENTO -   FORNECIMENTO E INSTALAÇÃO. AF_06/2016</t>
  </si>
  <si>
    <t xml:space="preserve">117,76</t>
  </si>
  <si>
    <t xml:space="preserve">95253</t>
  </si>
  <si>
    <t xml:space="preserve">VÁLVULA DE ESFERA BRUTA, BRONZE, ROSCÁVEL, 2'', INSTALADO EM RESERVAÇÃO DE ÁGUA DE EDIFICAÇÃO QUE POSSUA RESERVATÓRIO DE FIBRA/FIBROCIMENTO - FORNECIMENTO E INSTALAÇÃO. AF_06/2016</t>
  </si>
  <si>
    <t xml:space="preserve">161,77</t>
  </si>
  <si>
    <t xml:space="preserve">99619</t>
  </si>
  <si>
    <t xml:space="preserve">VÁLVULA DE RETENÇÃO HORIZONTAL, DE BRONZE, ROSCÁVEL, 3/4" - FORNECIMENTO E INSTALAÇÃO. AF_01/2019</t>
  </si>
  <si>
    <t xml:space="preserve">66,08</t>
  </si>
  <si>
    <t xml:space="preserve">99620</t>
  </si>
  <si>
    <t xml:space="preserve">VÁLVULA DE RETENÇÃO HORIZONTAL, DE BRONZE, ROSCÁVEL, 1" - FORNECIMENTO E INSTALAÇÃO. AF_01/2019</t>
  </si>
  <si>
    <t xml:space="preserve">114,86</t>
  </si>
  <si>
    <t xml:space="preserve">99621</t>
  </si>
  <si>
    <t xml:space="preserve">VÁLVULA DE RETENÇÃO HORIZONTAL, DE BRONZE, ROSCÁVEL, 1 1/4" - FORNECIMENTO E INSTALAÇÃO. AF_01/2019</t>
  </si>
  <si>
    <t xml:space="preserve">153,49</t>
  </si>
  <si>
    <t xml:space="preserve">99622</t>
  </si>
  <si>
    <t xml:space="preserve">VÁLVULA DE RETENÇÃO HORIZONTAL, DE BRONZE, ROSCÁVEL, 1 1/2"  - FORNECIMENTO E INSTALAÇÃO. AF_01/2019</t>
  </si>
  <si>
    <t xml:space="preserve">166,87</t>
  </si>
  <si>
    <t xml:space="preserve">99623</t>
  </si>
  <si>
    <t xml:space="preserve">VÁLVULA DE RETENÇÃO HORIZONTAL, DE BRONZE, ROSCÁVEL, 2"  - FORNECIMENTO E INSTALAÇÃO. AF_01/2019</t>
  </si>
  <si>
    <t xml:space="preserve">219,56</t>
  </si>
  <si>
    <t xml:space="preserve">99624</t>
  </si>
  <si>
    <t xml:space="preserve">VÁLVULA DE RETENÇÃO HORIZONTAL, DE BRONZE, ROSCÁVEL, 2 1/2" - FORNECIMENTO E INSTALAÇÃO. AF_01/2019</t>
  </si>
  <si>
    <t xml:space="preserve">296,20</t>
  </si>
  <si>
    <t xml:space="preserve">99625</t>
  </si>
  <si>
    <t xml:space="preserve">VÁLVULA DE RETENÇÃO HORIZONTAL, DE BRONZE, ROSCÁVEL, 3" - FORNECIMENTO E INSTALAÇÃO. AF_01/2019</t>
  </si>
  <si>
    <t xml:space="preserve">395,03</t>
  </si>
  <si>
    <t xml:space="preserve">99626</t>
  </si>
  <si>
    <t xml:space="preserve">VÁLVULA DE RETENÇÃO HORIZONTAL, DE BRONZE, ROSCÁVEL, 4" - FORNECIMENTO E INSTALAÇÃO. AF_01/2019</t>
  </si>
  <si>
    <t xml:space="preserve">588,99</t>
  </si>
  <si>
    <t xml:space="preserve">99627</t>
  </si>
  <si>
    <t xml:space="preserve">VÁLVULA DE RETENÇÃO VERTICAL, DE BRONZE, ROSCÁVEL, 1/2" - FORNECIMENTO E INSTALAÇÃO. AF_01/2019</t>
  </si>
  <si>
    <t xml:space="preserve">73,27</t>
  </si>
  <si>
    <t xml:space="preserve">99628</t>
  </si>
  <si>
    <t xml:space="preserve">VÁLVULA DE RETENÇÃO VERTICAL, DE BRONZE, ROSCÁVEL, 3/4" - FORNECIMENTO E INSTALAÇÃO. AF_01/2019</t>
  </si>
  <si>
    <t xml:space="preserve">46,00</t>
  </si>
  <si>
    <t xml:space="preserve">99629</t>
  </si>
  <si>
    <t xml:space="preserve">VÁLVULA DE RETENÇÃO VERTICAL, DE BRONZE, ROSCÁVEL, 1" - FORNECIMENTO E INSTALAÇÃO. AF_01/2019</t>
  </si>
  <si>
    <t xml:space="preserve">78,01</t>
  </si>
  <si>
    <t xml:space="preserve">99630</t>
  </si>
  <si>
    <t xml:space="preserve">VÁLVULA DE RETENÇÃO VERTICAL, DE BRONZE, ROSCÁVEL, 1 1/4" - FORNECIMENTO E INSTALAÇÃO. AF_01/2019</t>
  </si>
  <si>
    <t xml:space="preserve">98,45</t>
  </si>
  <si>
    <t xml:space="preserve">99631</t>
  </si>
  <si>
    <t xml:space="preserve">VÁLVULA DE RETENÇÃO VERTICAL, DE BRONZE, ROSCÁVEL, 1 1/2" - FORNECIMENTO E INSTALAÇÃO. AF_01/2019</t>
  </si>
  <si>
    <t xml:space="preserve">107,39</t>
  </si>
  <si>
    <t xml:space="preserve">99632</t>
  </si>
  <si>
    <t xml:space="preserve">VÁLVULA DE RETENÇÃO VERTICAL, DE BRONZE, ROSCÁVEL, 2" - FORNECIMENTO E INSTALAÇÃO. AF_01/2019</t>
  </si>
  <si>
    <t xml:space="preserve">140,02</t>
  </si>
  <si>
    <t xml:space="preserve">99633</t>
  </si>
  <si>
    <t xml:space="preserve">VÁLVULA DE RETENÇÃO VERTICAL, DE BRONZE, ROSCÁVEL, 3" - FORNECIMENTO E INSTALAÇÃO. AF_01/2019</t>
  </si>
  <si>
    <t xml:space="preserve">258,94</t>
  </si>
  <si>
    <t xml:space="preserve">99634</t>
  </si>
  <si>
    <t xml:space="preserve">VÁLVULA DE RETENÇÃO VERTICAL, DE BRONZE, ROSCÁVEL, 4" - FORNECIMENTO E INSTALAÇÃO. AF_01/2019</t>
  </si>
  <si>
    <t xml:space="preserve">417,76</t>
  </si>
  <si>
    <t xml:space="preserve">99635</t>
  </si>
  <si>
    <t xml:space="preserve">VÁLVULA DE DESCARGA METÁLICA, BASE 1 1/2 ", ACABAMENTO METALICO CROMADO - FORNECIMENTO E INSTALAÇÃO. AF_01/2019</t>
  </si>
  <si>
    <t xml:space="preserve">266,12</t>
  </si>
  <si>
    <t xml:space="preserve">95634</t>
  </si>
  <si>
    <t xml:space="preserve">KIT CAVALETE PARA MEDIÇÃO DE ÁGUA - ENTRADA PRINCIPAL, EM PVC SOLDÁVEL DN 20 (½")   FORNECIMENTO E INSTALAÇÃO (EXCLUSIVE HIDRÔMETRO). AF_11/2016</t>
  </si>
  <si>
    <t xml:space="preserve">151,83</t>
  </si>
  <si>
    <t xml:space="preserve">95635</t>
  </si>
  <si>
    <t xml:space="preserve">KIT CAVALETE PARA MEDIÇÃO DE ÁGUA - ENTRADA PRINCIPAL, EM PVC SOLDÁVEL DN 25 (¾")   FORNECIMENTO E INSTALAÇÃO (EXCLUSIVE HIDRÔMETRO). AF_11/2016</t>
  </si>
  <si>
    <t xml:space="preserve">165,35</t>
  </si>
  <si>
    <t xml:space="preserve">95637</t>
  </si>
  <si>
    <t xml:space="preserve">KIT CAVALETE PARA MEDIÇÃO DE ÁGUA - ENTRADA PRINCIPAL, EM AÇO GALVANIZADO DN 32 (1 ¼)  FORNECIMENTO E INSTALAÇÃO (EXCLUSIVE HIDRÔMETRO). AF_11/2016</t>
  </si>
  <si>
    <t xml:space="preserve">521,08</t>
  </si>
  <si>
    <t xml:space="preserve">95638</t>
  </si>
  <si>
    <t xml:space="preserve">KIT CAVALETE PARA MEDIÇÃO DE ÁGUA - ENTRADA PRINCIPAL, EM AÇO GALVANIZADO DN 40 (1 ½)  FORNECIMENTO E INSTALAÇÃO (EXCLUSIVE HIDRÔMETRO). AF_11/2016</t>
  </si>
  <si>
    <t xml:space="preserve">628,39</t>
  </si>
  <si>
    <t xml:space="preserve">95639</t>
  </si>
  <si>
    <t xml:space="preserve">KIT CAVALETE PARA MEDIÇÃO DE ÁGUA - ENTRADA PRINCIPAL, EM AÇO GALVANIZADO DN 50 (2)  FORNECIMENTO E INSTALAÇÃO (EXCLUSIVE HIDRÔMETRO). AF_11/2016</t>
  </si>
  <si>
    <t xml:space="preserve">788,46</t>
  </si>
  <si>
    <t xml:space="preserve">95641</t>
  </si>
  <si>
    <t xml:space="preserve">KIT CAVALETE PARA MEDIÇÃO DE ÁGUA - ENTRADA INDIVIDUALIZADA, EM PVC DN 25 (¾), PARA 2 MEDIDORES  FORNECIMENTO E INSTALAÇÃO (EXCLUSIVE HIDRÔMETRO). AF_11/2016</t>
  </si>
  <si>
    <t xml:space="preserve">260,27</t>
  </si>
  <si>
    <t xml:space="preserve">95642</t>
  </si>
  <si>
    <t xml:space="preserve">KIT CAVALETE PARA MEDIÇÃO DE ÁGUA - ENTRADA INDIVIDUALIZADA, EM PVC DN 25 (¾), PARA 3 MEDIDORES  FORNECIMENTO E INSTALAÇÃO (EXCLUSIVE HIDRÔMETRO). AF_11/2016</t>
  </si>
  <si>
    <t xml:space="preserve">384,45</t>
  </si>
  <si>
    <t xml:space="preserve">95643</t>
  </si>
  <si>
    <t xml:space="preserve">KIT CAVALETE PARA MEDIÇÃO DE ÁGUA - ENTRADA INDIVIDUALIZADA, EM PVC DN 25 (¾), PARA 4 MEDIDORES  FORNECIMENTO E INSTALAÇÃO (EXCLUSIVE HIDRÔMETRO). AF_11/2016</t>
  </si>
  <si>
    <t xml:space="preserve">502,40</t>
  </si>
  <si>
    <t xml:space="preserve">95644</t>
  </si>
  <si>
    <t xml:space="preserve">KIT CAVALETE PARA MEDIÇÃO DE ÁGUA - ENTRADA INDIVIDUALIZADA, EM PVC DN 32 (1), PARA 1 MEDIDOR  FORNECIMENTO E INSTALAÇÃO (EXCLUSIVE HIDRÔMETRO). AF_11/2016</t>
  </si>
  <si>
    <t xml:space="preserve">186,05</t>
  </si>
  <si>
    <t xml:space="preserve">95645</t>
  </si>
  <si>
    <t xml:space="preserve">KIT CAVALETE PARA MEDIÇÃO DE ÁGUA - ENTRADA INDIVIDUALIZADA, EM PVC DN 32 (1), PARA 2 MEDIDORES  FORNECIMENTO E INSTALAÇÃO (EXCLUSIVE HIDRÔMETRO). AF_11/2016</t>
  </si>
  <si>
    <t xml:space="preserve">338,51</t>
  </si>
  <si>
    <t xml:space="preserve">95646</t>
  </si>
  <si>
    <t xml:space="preserve">KIT CAVALETE PARA MEDIÇÃO DE ÁGUA - ENTRADA INDIVIDUALIZADA, EM PVC DN 32 (1), PARA 3 MEDIDORES  FORNECIMENTO E INSTALAÇÃO (EXCLUSIVE HIDRÔMETRO). AF_11/2016</t>
  </si>
  <si>
    <t xml:space="preserve">504,02</t>
  </si>
  <si>
    <t xml:space="preserve">95647</t>
  </si>
  <si>
    <t xml:space="preserve">KIT CAVALETE PARA MEDIÇÃO DE ÁGUA - ENTRADA INDIVIDUALIZADA, EM PVC DN 32 (1), PARA 4 MEDIDORES  FORNECIMENTO E INSTALAÇÃO (EXCLUSIVE HIDRÔMETRO). AF_11/2016</t>
  </si>
  <si>
    <t xml:space="preserve">660,04</t>
  </si>
  <si>
    <t xml:space="preserve">95673</t>
  </si>
  <si>
    <t xml:space="preserve">HIDRÔMETRO DN 20 (½), 1,5 M³/H  FORNECIMENTO E INSTALAÇÃO. AF_11/2016</t>
  </si>
  <si>
    <t xml:space="preserve">187,91</t>
  </si>
  <si>
    <t xml:space="preserve">95674</t>
  </si>
  <si>
    <t xml:space="preserve">HIDRÔMETRO DN 20 (½), 3,0 M³/H  FORNECIMENTO E INSTALAÇÃO. AF_11/2016</t>
  </si>
  <si>
    <t xml:space="preserve">200,04</t>
  </si>
  <si>
    <t xml:space="preserve">95675</t>
  </si>
  <si>
    <t xml:space="preserve">HIDRÔMETRO DN 25 (¾ ), 5,0 M³/H FORNECIMENTO E INSTALAÇÃO. AF_11/2016</t>
  </si>
  <si>
    <t xml:space="preserve">244,90</t>
  </si>
  <si>
    <t xml:space="preserve">95676</t>
  </si>
  <si>
    <t xml:space="preserve">CAIXA EM CONCRETO PRÉ-MOLDADO PARA ABRIGO DE HIDRÔMETRO COM DN 20 (½)  FORNECIMENTO E INSTALAÇÃO. AF_11/2016</t>
  </si>
  <si>
    <t xml:space="preserve">77,99</t>
  </si>
  <si>
    <t xml:space="preserve">97741</t>
  </si>
  <si>
    <t xml:space="preserve">KIT CAVALETE PARA MEDIÇÃO DE ÁGUA - ENTRADA INDIVIDUALIZADA, EM PVC DN 25 (¾), PARA 1 MEDIDOR  FORNECIMENTO E INSTALAÇÃO (EXCLUSIVE HIDRÔMETRO). AF_11/2016</t>
  </si>
  <si>
    <t xml:space="preserve">146,50</t>
  </si>
  <si>
    <t xml:space="preserve">90436</t>
  </si>
  <si>
    <t xml:space="preserve">FURO EM ALVENARIA PARA DIÂMETROS MENORES OU IGUAIS A 40 MM. AF_05/2015</t>
  </si>
  <si>
    <t xml:space="preserve">15,58</t>
  </si>
  <si>
    <t xml:space="preserve">90437</t>
  </si>
  <si>
    <t xml:space="preserve">FURO EM ALVENARIA PARA DIÂMETROS MAIORES QUE 40 MM E MENORES OU IGUAIS A 75 MM. AF_05/2015</t>
  </si>
  <si>
    <t xml:space="preserve">37,84</t>
  </si>
  <si>
    <t xml:space="preserve">90438</t>
  </si>
  <si>
    <t xml:space="preserve">FURO EM ALVENARIA PARA DIÂMETROS MAIORES QUE 75 MM. AF_05/2015</t>
  </si>
  <si>
    <t xml:space="preserve">54,25</t>
  </si>
  <si>
    <t xml:space="preserve">90439</t>
  </si>
  <si>
    <t xml:space="preserve">FURO EM CONCRETO PARA DIÂMETROS MENORES OU IGUAIS A 40 MM. AF_05/2015</t>
  </si>
  <si>
    <t xml:space="preserve">75,69</t>
  </si>
  <si>
    <t xml:space="preserve">90440</t>
  </si>
  <si>
    <t xml:space="preserve">FURO EM CONCRETO PARA DIÂMETROS MAIORES QUE 40 MM E MENORES OU IGUAIS A 75 MM. AF_05/2015</t>
  </si>
  <si>
    <t xml:space="preserve">121,22</t>
  </si>
  <si>
    <t xml:space="preserve">90441</t>
  </si>
  <si>
    <t xml:space="preserve">FURO EM CONCRETO PARA DIÂMETROS MAIORES QUE 75 MM. AF_05/2015</t>
  </si>
  <si>
    <t xml:space="preserve">154,84</t>
  </si>
  <si>
    <t xml:space="preserve">90443</t>
  </si>
  <si>
    <t xml:space="preserve">RASGO EM ALVENARIA PARA RAMAIS/ DISTRIBUIÇÃO COM DIAMETROS MENORES OU IGUAIS A 40 MM. AF_05/2015</t>
  </si>
  <si>
    <t xml:space="preserve">90444</t>
  </si>
  <si>
    <t xml:space="preserve">RASGO EM CONTRAPISO PARA RAMAIS/ DISTRIBUIÇÃO COM DIÂMETROS MENORES OU IGUAIS A 40 MM. AF_05/2015</t>
  </si>
  <si>
    <t xml:space="preserve">32,48</t>
  </si>
  <si>
    <t xml:space="preserve">90445</t>
  </si>
  <si>
    <t xml:space="preserve">RASGO EM CONTRAPISO PARA RAMAIS/ DISTRIBUIÇÃO COM DIÂMETROS MAIORES QUE 40 MM E MENORES OU IGUAIS A 75 MM. AF_05/2015</t>
  </si>
  <si>
    <t xml:space="preserve">34,67</t>
  </si>
  <si>
    <t xml:space="preserve">90446</t>
  </si>
  <si>
    <t xml:space="preserve">RASGO EM CONTRAPISO PARA RAMAIS/ DISTRIBUIÇÃO COM DIÂMETROS MAIORES QUE 75 MM. AF_05/2015</t>
  </si>
  <si>
    <t xml:space="preserve">37,67</t>
  </si>
  <si>
    <t xml:space="preserve">90447</t>
  </si>
  <si>
    <t xml:space="preserve">RASGO EM ALVENARIA PARA ELETRODUTOS COM DIAMETROS MENORES OU IGUAIS A 40 MM. AF_05/2015</t>
  </si>
  <si>
    <t xml:space="preserve">90451</t>
  </si>
  <si>
    <t xml:space="preserve">PASSANTE TIPO PEÇA EM POLIESTIRENO PARA ABERTURA PARA PASSAGEM DE 1 TUBO, FIXADO EM LAJE. AF_05/2015</t>
  </si>
  <si>
    <t xml:space="preserve">4,52</t>
  </si>
  <si>
    <t xml:space="preserve">90452</t>
  </si>
  <si>
    <t xml:space="preserve">PASSANTE TIPO PEÇA EM POLIESTIRENO PARA ABERTURA PARA PASSAGEM DE MAIS DE 1 TUBO, FIXADO EM LAJE. AF_05/2015</t>
  </si>
  <si>
    <t xml:space="preserve">90453</t>
  </si>
  <si>
    <t xml:space="preserve">PASSANTE TIPO TUBO DE DIÂMETRO MENOR OU IGUAL A 40 MM, FIXADO EM LAJE. AF_05/2015</t>
  </si>
  <si>
    <t xml:space="preserve">90454</t>
  </si>
  <si>
    <t xml:space="preserve">PASSANTE TIPO TUBO DE DIÂMETRO MAIORES QUE 40 MM E MENORES OU IGUAIS A 75 MM, FIXADO EM LAJE. AF_05/2015</t>
  </si>
  <si>
    <t xml:space="preserve">4,86</t>
  </si>
  <si>
    <t xml:space="preserve">90455</t>
  </si>
  <si>
    <t xml:space="preserve">PASSANTE TIPO TUBO DE DIÂMETRO MAIOR QUE 75 MM, FIXADO EM LAJE. AF_05/2015</t>
  </si>
  <si>
    <t xml:space="preserve">6,51</t>
  </si>
  <si>
    <t xml:space="preserve">90456</t>
  </si>
  <si>
    <t xml:space="preserve">QUEBRA EM ALVENARIA PARA INSTALAÇÃO DE CAIXA DE TOMADA (4X4 OU 4X2). AF_05/2015</t>
  </si>
  <si>
    <t xml:space="preserve">4,55</t>
  </si>
  <si>
    <t xml:space="preserve">90457</t>
  </si>
  <si>
    <t xml:space="preserve">QUEBRA EM ALVENARIA PARA INSTALAÇÃO DE QUADRO DISTRIBUIÇÃO PEQUENO (19X25 CM). AF_05/2015</t>
  </si>
  <si>
    <t xml:space="preserve">90458</t>
  </si>
  <si>
    <t xml:space="preserve">QUEBRA EM ALVENARIA PARA INSTALAÇÃO DE QUADRO DISTRIBUIÇÃO GRANDE (76X40 CM). AF_05/2015</t>
  </si>
  <si>
    <t xml:space="preserve">29,41</t>
  </si>
  <si>
    <t xml:space="preserve">90459</t>
  </si>
  <si>
    <t xml:space="preserve">QUEBRA EM ALVENARIA PARA INSTALAÇÃO DE ABRIGO PARA MANGUEIRAS (90X60 CM). AF_05/2015</t>
  </si>
  <si>
    <t xml:space="preserve">90460</t>
  </si>
  <si>
    <t xml:space="preserve">SUPORTE PARA ATÉ 3 TUBOS HORIZONTAIS, ESPAÇADO A CADA 1 M, EM PERFILADO DE SEÇÃO 38X76 MM, POR METRO DE TUBULAÇÃO FIXADA. AF_05/2015</t>
  </si>
  <si>
    <t xml:space="preserve">8,66</t>
  </si>
  <si>
    <t xml:space="preserve">90461</t>
  </si>
  <si>
    <t xml:space="preserve">SUPORTE PARA MAIS DE 3 TUBOS HORIZONTAIS, ESPAÇADO A CADA 1 M, EM PERFILADO DE SEÇÃO 38X76 MM, POR METRO DE TUBULAÇÃO FIXADA. AF_05/2015</t>
  </si>
  <si>
    <t xml:space="preserve">5,80</t>
  </si>
  <si>
    <t xml:space="preserve">90462</t>
  </si>
  <si>
    <t xml:space="preserve">SUPORTE PARA ATÉ 3 TUBOS VERTICAIS, ESPAÇADO A CADA 3 M, EM PERFILADO DE SEÇÃO 38X38 MM, POR METRO DE TUBULAÇÃO FIXADA. AF_05/2015</t>
  </si>
  <si>
    <t xml:space="preserve">1,27</t>
  </si>
  <si>
    <t xml:space="preserve">90463</t>
  </si>
  <si>
    <t xml:space="preserve">SUPORTE PARA MAIS DE 3 TUBOS VERTICAIS, ESPAÇADO A CADA 3 M, EM PERFILADO DE SEÇÃO 38X38 MM, POR METRO DE TUBULAÇÃO FIXADA. AF_05/2015</t>
  </si>
  <si>
    <t xml:space="preserve">1,14</t>
  </si>
  <si>
    <t xml:space="preserve">90466</t>
  </si>
  <si>
    <t xml:space="preserve">CHUMBAMENTO LINEAR EM ALVENARIA PARA RAMAIS/DISTRIBUIÇÃO COM DIÂMETROS MENORES OU IGUAIS A 40 MM. AF_05/2015</t>
  </si>
  <si>
    <t xml:space="preserve">13,82</t>
  </si>
  <si>
    <t xml:space="preserve">90467</t>
  </si>
  <si>
    <t xml:space="preserve">CHUMBAMENTO LINEAR EM ALVENARIA PARA RAMAIS/DISTRIBUIÇÃO COM DIÂMETROS MAIORES QUE 40 MM E MENORES OU IGUAIS A 75 MM. AF_05/2015</t>
  </si>
  <si>
    <t xml:space="preserve">21,82</t>
  </si>
  <si>
    <t xml:space="preserve">90468</t>
  </si>
  <si>
    <t xml:space="preserve">CHUMBAMENTO LINEAR EM CONTRAPISO PARA RAMAIS/DISTRIBUIÇÃO COM DIÂMETROS MENORES OU IGUAIS A 40 MM. AF_05/2015</t>
  </si>
  <si>
    <t xml:space="preserve">5,88</t>
  </si>
  <si>
    <t xml:space="preserve">90469</t>
  </si>
  <si>
    <t xml:space="preserve">CHUMBAMENTO LINEAR EM CONTRAPISO PARA RAMAIS/DISTRIBUIÇÃO COM DIÂMETROS MAIORES QUE 40 MM E MENORES OU IGUAIS A 75 MM. AF_05/2015</t>
  </si>
  <si>
    <t xml:space="preserve">9,41</t>
  </si>
  <si>
    <t xml:space="preserve">90470</t>
  </si>
  <si>
    <t xml:space="preserve">CHUMBAMENTO LINEAR EM CONTRAPISO PARA RAMAIS/DISTRIBUIÇÃO COM DIÂMETROS MAIORES QUE 75 MM. AF_05/2015</t>
  </si>
  <si>
    <t xml:space="preserve">91166</t>
  </si>
  <si>
    <t xml:space="preserve">FIXAÇÃO DE TUBOS HORIZONTAIS DE PEX DIAMETROS IGUAIS OU INFERIORES A 40 MM COM ABRAÇADEIRA PLÁSTICA 390 MM, FIXADA EM LAJE. AF_05/2015</t>
  </si>
  <si>
    <t xml:space="preserve">91167</t>
  </si>
  <si>
    <t xml:space="preserve">FIXAÇÃO DE TUBOS HORIZONTAIS DE PPR DIÂMETROS MENORES OU IGUAIS A 40 MM COM ABRAÇADEIRA METÁLICA RÍGIDA TIPO D 1/2", FIXADA EM PERFILADO EM LAJE. AF_05/2015</t>
  </si>
  <si>
    <t xml:space="preserve">91168</t>
  </si>
  <si>
    <t xml:space="preserve">FIXAÇÃO DE TUBOS HORIZONTAIS DE PPR DIÂMETROS MAIORES QUE 40 MM E MENORES OU IGUAIS A 75 MM COM ABRAÇADEIRA METÁLICA RÍGIDA TIPO D 1 1/2", FIXADA EM PERFILADO EM LAJE. AF_05/2015</t>
  </si>
  <si>
    <t xml:space="preserve">91169</t>
  </si>
  <si>
    <t xml:space="preserve">FIXAÇÃO DE TUBOS HORIZONTAIS DE PPR DIÂMETROS MAIORES QUE 75 MM COM ABRAÇADEIRA METÁLICA RÍGIDA TIPO D 3", FIXADA EM PERFILADO EM LAJE. AF_05/2015</t>
  </si>
  <si>
    <t xml:space="preserve">91170</t>
  </si>
  <si>
    <t xml:space="preserve">FIXAÇÃO DE TUBOS HORIZONTAIS DE PVC, CPVC OU COBRE DIÂMETROS MENORES OU IGUAIS A 40 MM OU ELETROCALHAS ATÉ 150MM DE LARGURA, COM ABRAÇADEIRA METÁLICA RÍGIDA TIPO D 1/2, FIXADA EM PERFILADO EM LAJE. AF_05/2015</t>
  </si>
  <si>
    <t xml:space="preserve">2,68</t>
  </si>
  <si>
    <t xml:space="preserve">91171</t>
  </si>
  <si>
    <t xml:space="preserve">FIXAÇÃO DE TUBOS HORIZONTAIS DE PVC, CPVC OU COBRE DIÂMETROS MAIORES QUE 40 MM E MENORES OU IGUAIS A 75 MM COM ABRAÇADEIRA METÁLICA RÍGIDA TIPO D 1 1/2", FIXADA EM PERFILADO EM LAJE. AF_05/2015</t>
  </si>
  <si>
    <t xml:space="preserve">91172</t>
  </si>
  <si>
    <t xml:space="preserve">FIXAÇÃO DE TUBOS HORIZONTAIS DE PVC, CPVC OU COBRE DIÂMETROS MAIORES QUE 75 MM COM ABRAÇADEIRA METÁLICA RÍGIDA TIPO D 3", FIXADA EM PERFILADO EM LAJE. AF_05/2015</t>
  </si>
  <si>
    <t xml:space="preserve">91173</t>
  </si>
  <si>
    <t xml:space="preserve">FIXAÇÃO DE TUBOS VERTICAIS DE PPR DIÂMETROS MENORES OU IGUAIS A 40 MM COM ABRAÇADEIRA METÁLICA RÍGIDA TIPO D 1/2", FIXADA EM PERFILADO EM ALVENARIA. AF_05/2015</t>
  </si>
  <si>
    <t xml:space="preserve">91174</t>
  </si>
  <si>
    <t xml:space="preserve">FIXAÇÃO DE TUBOS VERTICAIS DE PPR DIÂMETROS MAIORES QUE 40 MM E MENORES OU IGUAIS A 75 MM COM ABRAÇADEIRA METÁLICA RÍGIDA TIPO D 1 1/2", FIXADA EM PERFILADO EM ALVENARIA. AF_05/2015</t>
  </si>
  <si>
    <t xml:space="preserve">91175</t>
  </si>
  <si>
    <t xml:space="preserve">FIXAÇÃO DE TUBOS VERTICAIS DE PPR DIÂMETROS MAIORES QUE 75 MM COM ABRAÇADEIRA METÁLICA RÍGIDA TIPO D 3", FIXADA EM PERFILADO EM ALVENARIA. AF_05/2015</t>
  </si>
  <si>
    <t xml:space="preserve">91176</t>
  </si>
  <si>
    <t xml:space="preserve">FIXAÇÃO DE TUBOS HORIZONTAIS DE PPR DIÂMETROS MENORES OU IGUAIS A 40 MM COM ABRAÇADEIRA METÁLICA RÍGIDA TIPO  D  1/2" , FIXADA DIRETAMENTE NA LAJE. AF_05/2015</t>
  </si>
  <si>
    <t xml:space="preserve">25,40</t>
  </si>
  <si>
    <t xml:space="preserve">91177</t>
  </si>
  <si>
    <t xml:space="preserve">FIXAÇÃO DE TUBOS HORIZONTAIS DE PPR DIÂMETROS MAIORES QUE 40 MM E MENORES OU IGUAIS A 75 MM COM ABRAÇADEIRA METÁLICA RÍGIDA TIPO  D  1 1/2" , FIXADA DIRETAMENTE NA LAJE. AF_05/2015</t>
  </si>
  <si>
    <t xml:space="preserve">12,75</t>
  </si>
  <si>
    <t xml:space="preserve">91178</t>
  </si>
  <si>
    <t xml:space="preserve">FIXAÇÃO DE TUBOS HORIZONTAIS DE PPR DIÂMETROS MAIORES QUE 75 MM COM ABRAÇADEIRA METÁLICA RÍGIDA TIPO  D  3" , FIXADA DIRETAMENTE NA LAJE. AF_05/2015</t>
  </si>
  <si>
    <t xml:space="preserve">13,51</t>
  </si>
  <si>
    <t xml:space="preserve">91179</t>
  </si>
  <si>
    <t xml:space="preserve">FIXAÇÃO DE TUBOS HORIZONTAIS DE PVC, CPVC OU COBRE DIÂMETROS MENORES OU IGUAIS A 40 MM COM ABRAÇADEIRA METÁLICA RÍGIDA TIPO  D  1/2" , FIXADA DIRETAMENTE NA LAJE. AF_05/2015</t>
  </si>
  <si>
    <t xml:space="preserve">91180</t>
  </si>
  <si>
    <t xml:space="preserve">FIXAÇÃO DE TUBOS HORIZONTAIS DE PVC, CPVC OU COBRE DIÂMETROS MAIORES QUE 40 MM E MENORES OU IGUAIS A 75 MM COM ABRAÇADEIRA METÁLICA RÍGIDA TIPO D 1 1/2, FIXADA DIRETAMENTE NA LAJE. AF_05/2015</t>
  </si>
  <si>
    <t xml:space="preserve">5,77</t>
  </si>
  <si>
    <t xml:space="preserve">91181</t>
  </si>
  <si>
    <t xml:space="preserve">FIXAÇÃO DE TUBOS HORIZONTAIS DE PVC, CPVC OU COBRE DIÂMETROS MAIORES QUE 75 MM COM ABRAÇADEIRA METÁLICA RÍGIDA TIPO  D  3" , FIXADA DIRETAMENTE NA LAJE. AF_05/2015</t>
  </si>
  <si>
    <t xml:space="preserve">91182</t>
  </si>
  <si>
    <t xml:space="preserve">FIXAÇÃO DE TUBOS HORIZONTAIS DE PPR DIÂMETROS MENORES OU IGUAIS A 40 MM COM ABRAÇADEIRA METÁLICA FLEXÍVEL 18 MM, FIXADA DIRETAMENTE NA LAJE. AF_05/2015</t>
  </si>
  <si>
    <t xml:space="preserve">91183</t>
  </si>
  <si>
    <t xml:space="preserve">FIXAÇÃO DE TUBOS HORIZONTAIS DE PPR DIÂMETROS MAIORES QUE 40 MM E MENORES OU IGUAIS A 75 MM COM ABRAÇADEIRA METÁLICA FLEXÍVEL 18 MM, FIXADA DIRETAMENTE NA LAJE. AF_05/2015</t>
  </si>
  <si>
    <t xml:space="preserve">14,62</t>
  </si>
  <si>
    <t xml:space="preserve">91184</t>
  </si>
  <si>
    <t xml:space="preserve">FIXAÇÃO DE TUBOS HORIZONTAIS DE PPR DIÂMETROS MAIORES QUE 75 MM COM ABRAÇADEIRA METÁLICA FLEXÍVEL 18 MM, FIXADA DIRETAMENTE NA LAJE. AF_05/2015</t>
  </si>
  <si>
    <t xml:space="preserve">91185</t>
  </si>
  <si>
    <t xml:space="preserve">FIXAÇÃO DE TUBOS HORIZONTAIS DE PVC, CPVC OU COBRE DIÂMETROS MENORES OU IGUAIS A 40 MM COM ABRAÇADEIRA METÁLICA FLEXÍVEL 18 MM, FIXADA DIRETAMENTE NA LAJE. AF_05/2015</t>
  </si>
  <si>
    <t xml:space="preserve">7,62</t>
  </si>
  <si>
    <t xml:space="preserve">91186</t>
  </si>
  <si>
    <t xml:space="preserve">FIXAÇÃO DE TUBOS HORIZONTAIS DE PVC, CPVC OU COBRE DIÂMETROS MAIORES QUE 40 MM E MENORES OU IGUAIS A 75 MM COM ABRAÇADEIRA METÁLICA FLEXÍVEL 18 MM, FIXADA DIRETAMENTE NA LAJE. AF_05/2015</t>
  </si>
  <si>
    <t xml:space="preserve">6,24</t>
  </si>
  <si>
    <t xml:space="preserve">91187</t>
  </si>
  <si>
    <t xml:space="preserve">FIXAÇÃO DE TUBOS HORIZONTAIS DE PVC, CPVC OU COBRE DIÂMETROS MAIORES QUE 75 MM COM ABRAÇADEIRA METÁLICA FLEXÍVEL 18 MM, FIXADA DIRETAMENTE NA LAJE. AF_05/2015</t>
  </si>
  <si>
    <t xml:space="preserve">7,21</t>
  </si>
  <si>
    <t xml:space="preserve">91188</t>
  </si>
  <si>
    <t xml:space="preserve">CHUMBAMENTO PONTUAL DE ABERTURA EM LAJE COM PASSAGEM DE 1 TUBO DE DIAMETRO EQUIVALENTE IGUAL À  50 MM. AF_05/2015</t>
  </si>
  <si>
    <t xml:space="preserve">7,31</t>
  </si>
  <si>
    <t xml:space="preserve">91189</t>
  </si>
  <si>
    <t xml:space="preserve">CHUMBAMENTO PONTUAL DE ABERTURA EM LAJE COM PASSAGEM DE MAIS DE 1 TUBO DE  DIAMETRO EQUIVALENTE IGUAL À  50 MM. AF_05/2015</t>
  </si>
  <si>
    <t xml:space="preserve">47,09</t>
  </si>
  <si>
    <t xml:space="preserve">91190</t>
  </si>
  <si>
    <t xml:space="preserve">CHUMBAMENTO PONTUAL EM PASSAGEM DE TUBO COM DIÂMETRO MENOR OU IGUAL A 40 MM. AF_05/2015</t>
  </si>
  <si>
    <t xml:space="preserve">91191</t>
  </si>
  <si>
    <t xml:space="preserve">CHUMBAMENTO PONTUAL EM PASSAGEM DE TUBO COM DIÂMETROS ENTRE 40 MM E 75 MM. AF_05/2015</t>
  </si>
  <si>
    <t xml:space="preserve">91192</t>
  </si>
  <si>
    <t xml:space="preserve">CHUMBAMENTO PONTUAL EM PASSAGEM DE TUBO COM DIÂMETRO MAIOR QUE 75 MM. AF_05/2015</t>
  </si>
  <si>
    <t xml:space="preserve">6,33</t>
  </si>
  <si>
    <t xml:space="preserve">91222</t>
  </si>
  <si>
    <t xml:space="preserve">RASGO EM ALVENARIA PARA RAMAIS/ DISTRIBUIÇÃO COM DIÂMETROS MAIORES QUE 40 MM E MENORES OU IGUAIS A 75 MM. AF_05/2015</t>
  </si>
  <si>
    <t xml:space="preserve">15,25</t>
  </si>
  <si>
    <t xml:space="preserve">94480</t>
  </si>
  <si>
    <t xml:space="preserve">CONJUNTO HIDRÁULICO PARA INSTALAÇÃO DE BOMBA EM AÇO ROSCÁVEL, DN SUCÇÃO 65 (2½) E DN RECALQUE 50 (2), PARA EDIFICAÇÃO ENTRE 12 E 18 PAVIMENTOS  FORNECIMENTO E INSTALAÇÃO. AF_06/2016</t>
  </si>
  <si>
    <t xml:space="preserve">2.234,70</t>
  </si>
  <si>
    <t xml:space="preserve">94481</t>
  </si>
  <si>
    <t xml:space="preserve">CONJUNTO HIDRÁULICO PARA INSTALAÇÃO DE BOMBA EM AÇO ROSCÁVEL, DN SUCÇÃO 50 (2) E DN RECALQUE 40 (1 1/2), PARA EDIFICAÇÃO ENTRE 8 E 12 PAVIMENTOS  FORNECIMENTO E INSTALAÇÃO. AF_06/2016</t>
  </si>
  <si>
    <t xml:space="preserve">1.632,02</t>
  </si>
  <si>
    <t xml:space="preserve">94482</t>
  </si>
  <si>
    <t xml:space="preserve">CONJUNTO HIDRÁULICO PARA INSTALAÇÃO DE BOMBA EM AÇO ROSCÁVEL, DN SUCÇÃO 40 (1 1/2) E DN RECALQUE 32 (1 1/4), PARA EDIFICAÇÃO ENTRE 4 E 8 PAVIMENTOS  FORNECIMENTO E INSTALAÇÃO. AF_06/2016</t>
  </si>
  <si>
    <t xml:space="preserve">1.314,45</t>
  </si>
  <si>
    <t xml:space="preserve">94483</t>
  </si>
  <si>
    <t xml:space="preserve">CONJUNTO HIDRÁULICO PARA INSTALAÇÃO DE BOMBA EM AÇO ROSCÁVEL, DN SUCÇÃO 32 (1 1/4) E DN RECALQUE 25 (1), PARA EDIFICAÇÃO ATÉ 4 PAVIMENTOS  FORNECIMENTO E INSTALAÇÃO. AF_06/2016</t>
  </si>
  <si>
    <t xml:space="preserve">1.122,61</t>
  </si>
  <si>
    <t xml:space="preserve">95541</t>
  </si>
  <si>
    <t xml:space="preserve">FIXAÇÃO UTILIZANDO PARAFUSO E BUCHA DE NYLON, SOMENTE MÃO DE OBRA. AF_10/2016</t>
  </si>
  <si>
    <t xml:space="preserve">5,05</t>
  </si>
  <si>
    <t xml:space="preserve">96559</t>
  </si>
  <si>
    <t xml:space="preserve">SUPORTE PARA DUTO EM CHAPA GALVANIZADA BITOLA 26, ESPAÇADO A CADA 1 M, EM PERFILADO DE SEÇÃO 38X76 MM, POR ÁREA DE DUTO FIXADO. AF_07/2017</t>
  </si>
  <si>
    <t xml:space="preserve">24,20</t>
  </si>
  <si>
    <t xml:space="preserve">96560</t>
  </si>
  <si>
    <t xml:space="preserve">SUPORTE PARA DUTO EM CHAPA GALVANIZADA BITOLA 24, ESPAÇADO A CADA 1 M, EM PERFILADO DE SEÇÃO 38X76 MM, POR ÁREA DE DUTO FIXADO. AF_07/2017</t>
  </si>
  <si>
    <t xml:space="preserve">16,32</t>
  </si>
  <si>
    <t xml:space="preserve">96561</t>
  </si>
  <si>
    <t xml:space="preserve">SUPORTE PARA DUTO EM CHAPA GALVANIZADA BITOLA 22, ESPAÇADO A CADA 1 M, EM PERFILADO DE SEÇÃO 38X76 MM, POR ÁREA DE DUTO FIXADO. AF_07/2017</t>
  </si>
  <si>
    <t xml:space="preserve">96562</t>
  </si>
  <si>
    <t xml:space="preserve">SUPORTE PARA ELETROCALHA LISA OU PERFURADA EM AÇO GALVANIZADO, LARGURA 200 OU 400 MM E ALTURA 50 MM, ESPAÇADO A CADA 1,5 M, EM PERFILADO DE SEÇÃO 38X76 MM, POR METRO DE ELETRECOLHA FIXADA. AF_07/2017</t>
  </si>
  <si>
    <t xml:space="preserve">15,56</t>
  </si>
  <si>
    <t xml:space="preserve">96563</t>
  </si>
  <si>
    <t xml:space="preserve">SUPORTE PARA ELETROCALHA LISA OU PERFURADA EM AÇO GALVANIZADO, LARGURA 500 OU 800 MM E ALTURA 50 MM, ESPAÇADO A CADA 1,5 M, EM PERFILADO DE SEÇÃO 38X76 MM, POR METRO DE ELETRECOLHA FIXADA. AF_07/2017</t>
  </si>
  <si>
    <t xml:space="preserve">101802</t>
  </si>
  <si>
    <t xml:space="preserve">CAIXA ENTERRADA RETENTORA DE AREIA RETANGULAR, EM ALVENARIA COM BLOCOS DE CONCRETO, DIMENSÕES INTERNAS: 1,00 X 1,00 X 1,20 M, EXCLUINDO TAMPÃO. AF_12/2020</t>
  </si>
  <si>
    <t xml:space="preserve">1.444,21</t>
  </si>
  <si>
    <t xml:space="preserve">101803</t>
  </si>
  <si>
    <t xml:space="preserve">CAIXA ENTERRADA SEPARADORA DE ÓLEO RETANGULAR, EM ALVENARIA COM BLOCOS DE CONCRETO, DIMENSÕES INTERNAS: 0,6 X 0,6 X 1,00 M, EXCLUINDO TAMPÃO. AF_12/2020</t>
  </si>
  <si>
    <t xml:space="preserve">910,43</t>
  </si>
  <si>
    <t xml:space="preserve">101804</t>
  </si>
  <si>
    <t xml:space="preserve">CAIXA ENTERRADA SEPARADORA DE ÓLEO RETANGULAR, EM ALVENARIA COM BLOCOS DE CONCRETO, DIMENSÕES INTERNAS: 0,8 X 0,8 X 1,00 M, EXCLUINDO TAMPÃO. AF_12/2020</t>
  </si>
  <si>
    <t xml:space="preserve">1.133,27</t>
  </si>
  <si>
    <t xml:space="preserve">101805</t>
  </si>
  <si>
    <t xml:space="preserve">CAIXA ENTERRADA SEPARADORA DE ÓLEO RETANGULAR, EM ALVENARIA COM BLOCOS DE CONCRETO, DIMENSÕES INTERNAS: 1,00 X 1,00 X 1,00 M, EXCLUINDO TAMPÃO. AF_12/2020</t>
  </si>
  <si>
    <t xml:space="preserve">1.447,81</t>
  </si>
  <si>
    <t xml:space="preserve">102111</t>
  </si>
  <si>
    <t xml:space="preserve">BOMBA CENTRÍFUGA, MONOFÁSICA, 0,5 CV OU 0,49 HP, HM 6 A 20 M, Q 1,2 A 8,3 M3/H - FORNECIMENTO E INSTALAÇÃO. AF_12/2020</t>
  </si>
  <si>
    <t xml:space="preserve">738,40</t>
  </si>
  <si>
    <t xml:space="preserve">102112</t>
  </si>
  <si>
    <t xml:space="preserve">BOMBA CENTRÍFUGA, MONOFÁSICA, 0,5 CV OU 0,49 HP, HM 6 A 20 M, Q 1,2 A 8,3 M3/H (NÃO INCLUI O FORNECIMENTO DA BOMBA). AF_12/2020</t>
  </si>
  <si>
    <t xml:space="preserve">139,37</t>
  </si>
  <si>
    <t xml:space="preserve">102113</t>
  </si>
  <si>
    <t xml:space="preserve">BOMBA CENTRÍFUGA, TRIFÁSICA, 1 CV OU 0,99 HP, HM 14 A 40 M, Q 0,6 A 8,4 M3/H - FORNECIMENTO E INSTALAÇÃO. AF_12/2020</t>
  </si>
  <si>
    <t xml:space="preserve">1.152,75</t>
  </si>
  <si>
    <t xml:space="preserve">102114</t>
  </si>
  <si>
    <t xml:space="preserve">BOMBA CENTRÍFUGA, TRIFÁSICA, 1 CV OU 0,99 HP, HM 14 A 40 M, Q 0,6 A 8,4 M3/H (NÃO INCLUI O FORNECIMENTO DA BOMBA). AF_12/2020</t>
  </si>
  <si>
    <t xml:space="preserve">142,98</t>
  </si>
  <si>
    <t xml:space="preserve">102115</t>
  </si>
  <si>
    <t xml:space="preserve">BOMBA CENTRÍFUGA, TRIFÁSICA, 1,5 CV OU 1,48 HP, HM 10 A 70 M, Q 1,8 A 5,3 M3/H - FORNECIMENTO E INSTALAÇÃO. AF_12/2020</t>
  </si>
  <si>
    <t xml:space="preserve">1.998,03</t>
  </si>
  <si>
    <t xml:space="preserve">102116</t>
  </si>
  <si>
    <t xml:space="preserve">BOMBA CENTRÍFUGA, TRIFÁSICA, 1,5 CV OU 1,48 HP, HM 10 A 24 M, Q 6,1 A 21,9 M3/H - FORNECIMENTO E INSTALAÇÃO. AF_12/2020</t>
  </si>
  <si>
    <t xml:space="preserve">1.229,82</t>
  </si>
  <si>
    <t xml:space="preserve">102117</t>
  </si>
  <si>
    <t xml:space="preserve">BOMBA CENTRÍFUGA, TRIFÁSICA, 1,5 CV OU 1,48 HP (NÃO INCLUI O FORNECIMENTO DA BOMBA). AF_12/2020</t>
  </si>
  <si>
    <t xml:space="preserve">147,35</t>
  </si>
  <si>
    <t xml:space="preserve">102118</t>
  </si>
  <si>
    <t xml:space="preserve">BOMBA CENTRÍFUGA, TRIFÁSICA, 3 CV OU 2,96 HP, HM 34 A 40 M, Q 8,6 A 14,8 M3/H - FORNECIMENTO E INSTALAÇÃO. AF_12/2020</t>
  </si>
  <si>
    <t xml:space="preserve">1.661,51</t>
  </si>
  <si>
    <t xml:space="preserve">102119</t>
  </si>
  <si>
    <t xml:space="preserve">BOMBA CENTRÍFUGA, TRIFÁSICA, 3 CV OU 2,96 HP, HM 34 A 40 M, Q 8,6 A 14,8 M3/H (NÃO INCLUI O FORNECIMENTO DA BOMBA). AF_12/2020</t>
  </si>
  <si>
    <t xml:space="preserve">151,12</t>
  </si>
  <si>
    <t xml:space="preserve">102121</t>
  </si>
  <si>
    <t xml:space="preserve">MOTO BOMBA HORIZONTAL ATÉ 10 CV, HM 75 A 80 M, Q 25,4 A 48 (NÃO INCLUI O FORNECIMENTO DA BOMBA). AF_12/2020</t>
  </si>
  <si>
    <t xml:space="preserve">190,49</t>
  </si>
  <si>
    <t xml:space="preserve">102122</t>
  </si>
  <si>
    <t xml:space="preserve">BOMBA CENTRÍFUGA, TRIFÁSICA, 10 CV OU 9,86 HP, HM 85 A 140 M, Q 4,2 A 14,9 M3/H - FORNECIMENTO E INSTALAÇÃO. AF_12/2020</t>
  </si>
  <si>
    <t xml:space="preserve">5.528,62</t>
  </si>
  <si>
    <t xml:space="preserve">102123</t>
  </si>
  <si>
    <t xml:space="preserve">BOMBA CENTRÍFUGA, TRIFÁSICA, 10 CV OU 9,86 HP, HM 85 A 140 M, Q 4,2 A 14,9 M3/H (NÃO INCLUI O FORNECIMENTO DA BOMBA). AF_12/2020</t>
  </si>
  <si>
    <t xml:space="preserve">201,70</t>
  </si>
  <si>
    <t xml:space="preserve">102136</t>
  </si>
  <si>
    <t xml:space="preserve">INSTALAÇÃO DE QUADRO ELÉTRICO PARA BOMBAS TRIFÁSICAS ATÉ 25 CV (NÃO INCLUI O FORNECIMENTO DO QUADRO). AF_12/2020</t>
  </si>
  <si>
    <t xml:space="preserve">72,77</t>
  </si>
  <si>
    <t xml:space="preserve">102137</t>
  </si>
  <si>
    <t xml:space="preserve">CHAVE DE BOIA AUTOMÁTICA SUPERIOR/INFERIOR 15A/250V - FORNECIMENTO E INSTALAÇÃO. AF_12/2020</t>
  </si>
  <si>
    <t xml:space="preserve">72,35</t>
  </si>
  <si>
    <t xml:space="preserve">102138</t>
  </si>
  <si>
    <t xml:space="preserve">MOTO BOMBA HORIZONTAL DE 12,5 A 25 CV, HM 140 M (NÃO INCLUI O FORNECIMENTO DA BOMBA). AF_12/2020</t>
  </si>
  <si>
    <t xml:space="preserve">219,95</t>
  </si>
  <si>
    <t xml:space="preserve">93350</t>
  </si>
  <si>
    <t xml:space="preserve">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</si>
  <si>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 xml:space="preserve">1.188,35</t>
  </si>
  <si>
    <t xml:space="preserve">93351</t>
  </si>
  <si>
    <t xml:space="preserve">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</si>
  <si>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 xml:space="preserve">969,05</t>
  </si>
  <si>
    <t xml:space="preserve">93352</t>
  </si>
  <si>
    <t xml:space="preserve">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</si>
  <si>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 xml:space="preserve">751,57</t>
  </si>
  <si>
    <t xml:space="preserve">93353</t>
  </si>
  <si>
    <t xml:space="preserve">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</si>
  <si>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 xml:space="preserve">538,83</t>
  </si>
  <si>
    <t xml:space="preserve">93354</t>
  </si>
  <si>
    <t xml:space="preserve">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</si>
  <si>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 xml:space="preserve">779,60</t>
  </si>
  <si>
    <t xml:space="preserve">93355</t>
  </si>
  <si>
    <t xml:space="preserve">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</si>
  <si>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 xml:space="preserve">646,86</t>
  </si>
  <si>
    <t xml:space="preserve">93356</t>
  </si>
  <si>
    <t xml:space="preserve">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</si>
  <si>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 xml:space="preserve">513,54</t>
  </si>
  <si>
    <t xml:space="preserve">93357</t>
  </si>
  <si>
    <t xml:space="preserve">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</si>
  <si>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 xml:space="preserve">382,55</t>
  </si>
  <si>
    <t xml:space="preserve">96520</t>
  </si>
  <si>
    <t xml:space="preserve">ESCAVAÇÃO MECANIZADA PARA BLOCO DE COROAMENTO OU SAPATA, SEM PREVISÃO DE FÔRMA, COM RETROESCAVADEIRA. AF_06/2017</t>
  </si>
  <si>
    <t xml:space="preserve">97,73</t>
  </si>
  <si>
    <t xml:space="preserve">96521</t>
  </si>
  <si>
    <t xml:space="preserve">ESCAVAÇÃO MECANIZADA PARA BLOCO DE COROAMENTO OU SAPATA, COM PREVISÃO DE FÔRMA, COM RETROESCAVADEIRA. AF_06/2017</t>
  </si>
  <si>
    <t xml:space="preserve">39,57</t>
  </si>
  <si>
    <t xml:space="preserve">96522</t>
  </si>
  <si>
    <t xml:space="preserve">ESCAVAÇÃO MANUAL PARA BLOCO DE COROAMENTO OU SAPATA, SEM PREVISÃO DE FÔRMA. AF_06/2017</t>
  </si>
  <si>
    <t xml:space="preserve">161,16</t>
  </si>
  <si>
    <t xml:space="preserve">96523</t>
  </si>
  <si>
    <t xml:space="preserve">ESCAVAÇÃO MANUAL PARA BLOCO DE COROAMENTO OU SAPATA, COM PREVISÃO DE FÔRMA. AF_06/2017</t>
  </si>
  <si>
    <t xml:space="preserve">96524</t>
  </si>
  <si>
    <t xml:space="preserve">ESCAVAÇÃO MECANIZADA PARA VIGA BALDRAME, SEM PREVISÃO DE FÔRMA, COM MINI-ESCAVADEIRA. AF_06/2017</t>
  </si>
  <si>
    <t xml:space="preserve">183,27</t>
  </si>
  <si>
    <t xml:space="preserve">96525</t>
  </si>
  <si>
    <t xml:space="preserve">ESCAVAÇÃO MECANIZADA PARA VIGA BALDRAME, COM PREVISÃO DE FÔRMA, COM MINI-ESCAVADEIRA. AF_06/2017</t>
  </si>
  <si>
    <t xml:space="preserve">96526</t>
  </si>
  <si>
    <t xml:space="preserve">ESCAVAÇÃO MANUAL DE VALA PARA VIGA BALDRAME, SEM PREVISÃO DE FÔRMA. AF_06/2017</t>
  </si>
  <si>
    <t xml:space="preserve">325,36</t>
  </si>
  <si>
    <t xml:space="preserve">96527</t>
  </si>
  <si>
    <t xml:space="preserve">ESCAVAÇÃO MANUAL DE VALA PARA VIGA BALDRAME, COM PREVISÃO DE FÔRMA. AF_06/2017</t>
  </si>
  <si>
    <t xml:space="preserve">135,13</t>
  </si>
  <si>
    <t xml:space="preserve">96528</t>
  </si>
  <si>
    <t xml:space="preserve">FABRICAÇÃO, MONTAGEM E DESMONTAGEM DE FÔRMA PARA BLOCO DE COROAMENTO, EM MADEIRA SERRADA, E=25 MM, 1 UTILIZAÇÃO. AF_06/2017</t>
  </si>
  <si>
    <t xml:space="preserve">161,86</t>
  </si>
  <si>
    <t xml:space="preserve">101114</t>
  </si>
  <si>
    <t xml:space="preserve">ESCAVAÇÃO HORIZONTAL EM SOLO DE 1A CATEGORIA COM TRATOR DE ESTEIRAS (100HP/LÂMINA: 2,19M3). AF_07/2020</t>
  </si>
  <si>
    <t xml:space="preserve">101115</t>
  </si>
  <si>
    <t xml:space="preserve">ESCAVAÇÃO HORIZONTAL EM SOLO DE 1A CATEGORIA COM TRATOR DE ESTEIRAS (150HP/LÂMINA: 3,18M3). AF_07/2020</t>
  </si>
  <si>
    <t xml:space="preserve">101116</t>
  </si>
  <si>
    <t xml:space="preserve">ESCAVAÇÃO HORIZONTAL EM SOLO DE 1A CATEGORIA COM TRATOR DE ESTEIRAS (170HP/LÂMINA: 5,20M3). AF_07/2020</t>
  </si>
  <si>
    <t xml:space="preserve">1,82</t>
  </si>
  <si>
    <t xml:space="preserve">101117</t>
  </si>
  <si>
    <t xml:space="preserve">ESCAVAÇÃO HORIZONTAL EM SOLO DE 1A CATEGORIA COM TRATOR DE ESTEIRAS (347HP/LÂMINA: 8,70M3). AF_07/2020</t>
  </si>
  <si>
    <t xml:space="preserve">2,32</t>
  </si>
  <si>
    <t xml:space="preserve">101118</t>
  </si>
  <si>
    <t xml:space="preserve">ESCAVAÇÃO HORIZONTAL EM SOLO DE 1A CATEGORIA COM TRATOR DE ESTEIRAS (125HP/LÂMINA: 2,70M3). AF_07/2020</t>
  </si>
  <si>
    <t xml:space="preserve">3,07</t>
  </si>
  <si>
    <t xml:space="preserve">101119</t>
  </si>
  <si>
    <t xml:space="preserve">ESCAVAÇÃO HORIZONTAL, INCLUINDO ESCARIFICAÇÃO EM SOLO DE 2A CATEGORIA COM TRATOR DE ESTEIRAS (100HP/LÂMINA: 2,19M3). AF_07/2020</t>
  </si>
  <si>
    <t xml:space="preserve">101120</t>
  </si>
  <si>
    <t xml:space="preserve">ESCAVAÇÃO HORIZONTAL, INCLUINDO ESCARIFICAÇÃO EM SOLO DE 2A CATEGORIA COM TRATOR DE ESTEIRAS (150HP/LÂMINA: 3,18M3). AF_07/2020</t>
  </si>
  <si>
    <t xml:space="preserve">5,60</t>
  </si>
  <si>
    <t xml:space="preserve">101121</t>
  </si>
  <si>
    <t xml:space="preserve">ESCAVAÇÃO HORIZONTAL, INCLUINDO ESCARIFICAÇÃO EM SOLO DE 2A CATEGORIA COM TRATOR DE ESTEIRAS (170HP/LÂMINA: 5,20M3). AF_07/2020</t>
  </si>
  <si>
    <t xml:space="preserve">101122</t>
  </si>
  <si>
    <t xml:space="preserve">ESCAVAÇÃO HORIZONTAL, INCLUINDO ESCARIFICAÇÃO EM SOLO DE 2A CATEGORIA COM TRATOR DE ESTEIRAS (347HP/LÂMINA: 8,70M3). AF_07/2020</t>
  </si>
  <si>
    <t xml:space="preserve">101123</t>
  </si>
  <si>
    <t xml:space="preserve">ESCAVAÇÃO HORIZONTAL, INCLUINDO ESCARIFICAÇÃO EM SOLO DE 2A CATEGORIA COM TRATOR DE ESTEIRAS (125HP/LÂMINA: 2,70M3). AF_07/2020</t>
  </si>
  <si>
    <t xml:space="preserve">101124</t>
  </si>
  <si>
    <t xml:space="preserve">ESCAVAÇÃO HORIZONTAL, INCLUINDO CARGA E DESCARGA EM SOLO DE 1A CATEGORIA COM TRATOR DE ESTEIRAS (100HP/LÂMINA: 2,19M3). AF_07/2020</t>
  </si>
  <si>
    <t xml:space="preserve">11,55</t>
  </si>
  <si>
    <t xml:space="preserve">101125</t>
  </si>
  <si>
    <t xml:space="preserve">ESCAVAÇÃO HORIZONTAL, INCLUINDO CARGA E DESCARGA EM SOLO DE 1A CATEGORIA COM TRATOR DE ESTEIRAS (150HP/LÂMINA: 3,18M3). AF_07/2020</t>
  </si>
  <si>
    <t xml:space="preserve">101126</t>
  </si>
  <si>
    <t xml:space="preserve">ESCAVAÇÃO HORIZONTAL, INCLUINDO CARGA E DESCARGA EM SOLO DE 1A CATEGORIA COM TRATOR DE ESTEIRAS (170HP/LÂMINA: 5,20M3). AF_07/2020</t>
  </si>
  <si>
    <t xml:space="preserve">9,77</t>
  </si>
  <si>
    <t xml:space="preserve">101127</t>
  </si>
  <si>
    <t xml:space="preserve">ESCAVAÇÃO HORIZONTAL, INCLUINDO CARGA E DESCARGA EM SOLO DE 1A CATEGORIA COM TRATOR DE ESTEIRAS (347HP/LÂMINA: 8,70M3). AF_07/2020</t>
  </si>
  <si>
    <t xml:space="preserve">10,27</t>
  </si>
  <si>
    <t xml:space="preserve">101128</t>
  </si>
  <si>
    <t xml:space="preserve">ESCAVAÇÃO HORIZONTAL, INCLUINDO CARGA E DESCARGA EM SOLO DE 1A CATEGORIA COM TRATOR DE ESTEIRAS (125HP/LÂMINA: 2,70M3). AF_07/2020</t>
  </si>
  <si>
    <t xml:space="preserve">101129</t>
  </si>
  <si>
    <t xml:space="preserve">ESCAVAÇÃO HORIZONTAL, INCLUINDO ESCARIFICAÇÃO, CARGA E DESCARGA EM SOLO DE 2A CATEGORIA COM TRATOR DE ESTEIRAS (100HP/LÂMINA: 2,19M3). AF_07/2020</t>
  </si>
  <si>
    <t xml:space="preserve">15,15</t>
  </si>
  <si>
    <t xml:space="preserve">101130</t>
  </si>
  <si>
    <t xml:space="preserve">ESCAVAÇÃO HORIZONTAL, INCLUINDO ESCARIFICAÇÃO, CARGA E DESCARGA EM SOLO DE 2A CATEGORIA COM TRATOR DE ESTEIRAS (150HP/LÂMINA: 3,18M3). AF_07/2020</t>
  </si>
  <si>
    <t xml:space="preserve">101131</t>
  </si>
  <si>
    <t xml:space="preserve">ESCAVAÇÃO HORIZONTAL, INCLUINDO ESCARIFICAÇÃO, CARGA E DESCARGA EM SOLO DE 2A CATEGORIA COM TRATOR DE ESTEIRAS (170HP/LÂMINA: 5,20M3). AF_07/2020</t>
  </si>
  <si>
    <t xml:space="preserve">11,76</t>
  </si>
  <si>
    <t xml:space="preserve">101132</t>
  </si>
  <si>
    <t xml:space="preserve">ESCAVAÇÃO HORIZONTAL, INCLUINDO ESCARIFICAÇÃO, CARGA E DESCARGA EM SOLO DE 2A CATEGORIA COM TRATOR DE ESTEIRAS (347HP/LÂMINA: 8,70M3). AF_07/2020</t>
  </si>
  <si>
    <t xml:space="preserve">12,71</t>
  </si>
  <si>
    <t xml:space="preserve">101133</t>
  </si>
  <si>
    <t xml:space="preserve">ESCAVAÇÃO HORIZONTAL, INCLUINDO ESCARIFICAÇÃO, CARGA E DESCARGA EM SOLO DE 2A CATEGORIA COM TRATOR DE ESTEIRAS (125HP/LÂMINA: 2,70M3). AF_07/2020</t>
  </si>
  <si>
    <t xml:space="preserve">14,13</t>
  </si>
  <si>
    <t xml:space="preserve">101134</t>
  </si>
  <si>
    <t xml:space="preserve">ESCAVAÇÃO HORIZONTAL, INCLUINDO CARGA, DESCARGA E TRANSPORTE EM SOLO DE 1A CATEGORIA COM TRATOR DE ESTEIRAS (100HP/LÂMINA: 2,19M3) E CAMINHÃO BASCULANTE DE 10M3, DMT ATÉ 200M. AF_07/2020</t>
  </si>
  <si>
    <t xml:space="preserve">101135</t>
  </si>
  <si>
    <t xml:space="preserve">ESCAVAÇÃO HORIZONTAL, INCLUINDO CARGA, DESCARGA E TRANSPORTE EM SOLO DE 1A CATEGORIA COM TRATOR DE ESTEIRAS (150HP/LÂMINA: 3,18M3) E CAMINHÃO BASCULANTE DE 10M3, DMT ATÉ 200M AF_07/2020</t>
  </si>
  <si>
    <t xml:space="preserve">11,34</t>
  </si>
  <si>
    <t xml:space="preserve">101136</t>
  </si>
  <si>
    <t xml:space="preserve">ESCAVAÇÃO HORIZONTAL, INCLUINDO CARGA, DESCARGA E TRANSPORTE EM SOLO DE 1A CATEGORIA COM TRATOR DE ESTEIRAS (170HP/LÂMINA: 5,20M3) E CAMINHÃO BASCULANTE DE 10M3, DMT ATÉ 200M. AF_07/2020</t>
  </si>
  <si>
    <t xml:space="preserve">101137</t>
  </si>
  <si>
    <t xml:space="preserve">ESCAVAÇÃO HORIZONTAL, INCLUINDO CARGA, DESCARGA E TRANSPORTE EM SOLO DE 1A CATEGORIA COM TRATOR DE ESTEIRAS (347HP/LÂMINA: 8,70M3) E CAMINHÃO BASCULANTE DE 10M3, DMT ATÉ 200M. AF_07/2020</t>
  </si>
  <si>
    <t xml:space="preserve">101138</t>
  </si>
  <si>
    <t xml:space="preserve">ESCAVAÇÃO HORIZONTAL, INCLUINDO CARGA, DESCARGA E TRANSPORTE EM SOLO DE 1A CATEGORIA COM TRATOR DE ESTEIRAS (125HP/LÂMINA: 2,70M3) E CAMINHÃO BASCULANTE DE 10M3, DMT ATÉ 200M. AF_07/2020</t>
  </si>
  <si>
    <t xml:space="preserve">11,48</t>
  </si>
  <si>
    <t xml:space="preserve">101139</t>
  </si>
  <si>
    <t xml:space="preserve">ESCAVAÇÃO HORIZONTAL, INCLUINDO  ESCARIFICAÇÃO, CARGA, DESCARGA E TRANSPORTE EM SOLO DE 2A CATEGORIA COM TRATOR DE ESTEIRAS (100HP/LÂMINA: 2,19M3) E CAMINHÃO BASCULANTE DE 10M3, DMT ATÉ 200M. AF_07/2020</t>
  </si>
  <si>
    <t xml:space="preserve">15,62</t>
  </si>
  <si>
    <t xml:space="preserve">101140</t>
  </si>
  <si>
    <t xml:space="preserve">ESCAVAÇÃO HORIZONTAL, INCLUINDO ESCARIFICAÇÃO, CARGA, DESCARGA E TRANSPORTE EM SOLO DE 2A CATEGORIA COM TRATOR DE ESTEIRAS (150HP/LÂMINA: 3,18M3) E CAMINHÃO BASCULANTE DE 10M3, DMT ATÉ 200M. AF_07/2020</t>
  </si>
  <si>
    <t xml:space="preserve">14,33</t>
  </si>
  <si>
    <t xml:space="preserve">101141</t>
  </si>
  <si>
    <t xml:space="preserve">ESCAVAÇÃO HORIZONTAL, INCLUINDO ESCARIFICAÇÃO, CARGA, DESCARGA E TRANSPORTE EM SOLO DE 2A CATEGORIA COM TRATOR DE ESTEIRAS (170HP/LÂMINA: 5,20M3) E CAMINHÃO BASCULANTE DE 10M3, DMT ATÉ 200M. AF_07/2020</t>
  </si>
  <si>
    <t xml:space="preserve">12,23</t>
  </si>
  <si>
    <t xml:space="preserve">101142</t>
  </si>
  <si>
    <t xml:space="preserve">ESCAVAÇÃO HORIZONTAL, INCLUINDO ESCARIFICAÇÃO, CARGA, DESCARGA E TRANSPORTE EM SOLO DE 2A CATEGORIA COM TRATOR DE ESTEIRAS (347HP/LÂMINA: 8,70M3) E CAMINHÃO BASCULANTE DE 10M3, DMT ATÉ 200M. AF_07/2020</t>
  </si>
  <si>
    <t xml:space="preserve">13,18</t>
  </si>
  <si>
    <t xml:space="preserve">101143</t>
  </si>
  <si>
    <t xml:space="preserve">ESCAVAÇÃO HORIZONTAL, INCLUINDO ESCARIFICAÇÃO, CARGA, DESCARGA E TRANSPORTE EM SOLO DE 2A CATEGORIA COM TRATOR DE ESTEIRAS (125HP/LÂMINA: 2,70M3) E CAMINHÃO BASCULANTE DE 10M3, DMT ATÉ 200M. AF_07/2020</t>
  </si>
  <si>
    <t xml:space="preserve">101144</t>
  </si>
  <si>
    <t xml:space="preserve">ESCAVAÇÃO HORIZONTAL, INCLUINDO CARGA, DESCARGA E TRANSPORTE EM SOLO DE 1A CATEGORIA COM TRATOR DE ESTEIRAS (100HP/LÂMINA: 2,19M3) E CAMINHÃO BASCULANTE DE 14M3, DMT ATÉ 200M. AF_07/2020</t>
  </si>
  <si>
    <t xml:space="preserve">101145</t>
  </si>
  <si>
    <t xml:space="preserve">ESCAVAÇÃO HORIZONTAL, INCLUINDO CARGA, DESCARGA E TRANSPORTE EM SOLO DE 1A CATEGORIA COM TRATOR DE ESTEIRAS (150HP/LÂMINA: 3,18M3) E CAMINHÃO BASCULANTE DE 14M3, DMT ATÉ 200M. AF_07/2020</t>
  </si>
  <si>
    <t xml:space="preserve">11,31</t>
  </si>
  <si>
    <t xml:space="preserve">101146</t>
  </si>
  <si>
    <t xml:space="preserve">ESCAVAÇÃO HORIZONTAL, INCLUINDO CARGA, DESCARGA E TRANSPORTE EM SOLO DE 1A CATEGORIA COM TRATOR DE ESTEIRAS (170HP/LÂMINA: 5,20M3) E CAMINHÃO BASCULANTE DE 14M3, DMT ATÉ 200M. AF_07/2020</t>
  </si>
  <si>
    <t xml:space="preserve">10,20</t>
  </si>
  <si>
    <t xml:space="preserve">101147</t>
  </si>
  <si>
    <t xml:space="preserve">ESCAVAÇÃO HORIZONTAL, INCLUINDO CARGA, DESCARGA E TRANSPORTE EM SOLO DE 1A CATEGORIA COM TRATOR DE ESTEIRAS (347HP/LÂMINA: 8,70M3) E CAMINHÃO BASCULANTE DE 14M3, DMT ATÉ 200M. AF_07/2020</t>
  </si>
  <si>
    <t xml:space="preserve">101148</t>
  </si>
  <si>
    <t xml:space="preserve">ESCAVAÇÃO HORIZONTAL, INCLUINDO CARGA, DESCARGA E TRANSPORTE EM SOLO DE 1A CATEGORIA COM TRATOR DE ESTEIRAS (125HP/LÂMINA: 2,70M3) E CAMINHÃO BASCULANTE DE 14M3, DMT ATÉ 200M. AF_07/2020</t>
  </si>
  <si>
    <t xml:space="preserve">101149</t>
  </si>
  <si>
    <t xml:space="preserve">ESCAVAÇÃO HORIZONTAL, INCLUINDO ESCARIFICAÇÃO, CARGA, DESCARGA E TRANSPORTE EM SOLO DE 2A CATEGORIA COM TRATOR DE ESTEIRAS (100HP/LÂMINA: 2,19M3) E CAMINHÃO BASCULANTE DE 14M3, DMT ATÉ 200M. AF_07/2020</t>
  </si>
  <si>
    <t xml:space="preserve">15,60</t>
  </si>
  <si>
    <t xml:space="preserve">101150</t>
  </si>
  <si>
    <t xml:space="preserve">ESCAVAÇÃO HORIZONTAL, INCLUINDO ESCARIFICAÇÃO, CARGA, DESCARGA E TRANSPORTE EM SOLO DE 2A CATEGORIA COM TRATOR DE ESTEIRAS (150HP/LÂMINA: 3,18M3) E CAMINHÃO BASCULANTE DE 14M3, DMT ATÉ 200M. AF_07/2020</t>
  </si>
  <si>
    <t xml:space="preserve">101151</t>
  </si>
  <si>
    <t xml:space="preserve">ESCAVAÇÃO HORIZONTAL, INCLUINDO ESCARIFICAÇÃO, CARGA, DESCARGA E TRANSPORTE EM SOLO DE 2A CATEGORIA COM TRATOR DE ESTEIRAS (170HP/LÂMINA: 5,20M3) E CAMINHÃO BASCULANTE DE 14M3, DMT ATÉ 200M. AF_07/2020</t>
  </si>
  <si>
    <t xml:space="preserve">12,21</t>
  </si>
  <si>
    <t xml:space="preserve">101152</t>
  </si>
  <si>
    <t xml:space="preserve">ESCAVAÇÃO HORIZONTAL, INCLUINDO ESCARIFICAÇÃO, CARGA, DESCARGA E TRANSPORTE EM SOLO DE 2A CATEGORIA COM TRATOR DE ESTEIRAS (347HP/LÂMINA: 8,70M3) E CAMINHÃO BASCULANTE DE 14M3, DMT ATÉ 200M. AF_07/2020</t>
  </si>
  <si>
    <t xml:space="preserve">13,16</t>
  </si>
  <si>
    <t xml:space="preserve">101153</t>
  </si>
  <si>
    <t xml:space="preserve">ESCAVAÇÃO HORIZONTAL, INCLUINDO ESCARIFICAÇÃO, CARGA, DESCARGA E TRANSPORTE EM SOLO DE 2A CATEGORIA COM TRATOR DE ESTEIRAS (125HP/LÂMINA: 2,70M3) E CAMINHÃO BASCULANTE DE 14M3, DMT ATÉ 200M. AF_07/2020</t>
  </si>
  <si>
    <t xml:space="preserve">101206</t>
  </si>
  <si>
    <t xml:space="preserve">ESCAVAÇÃO VERTICAL A CÉU ABERTO, EM OBRAS DE EDIFICAÇÃO, INCLUINDO CARGA, DESCARGA E TRANSPORTE, EM SOLO DE 1ª CATEGORIA COM ESCAVADEIRA HIDRÁULICA (CAÇAMBA: 0,8 M³ / 111 HP), FROTA DE 3 CAMINHÕES BASCULANTES DE 14 M³, DMT ATÉ 1 KM E VELOCIDADE MÉDIA 14KM/H. AF_05/2020</t>
  </si>
  <si>
    <t xml:space="preserve">8,84</t>
  </si>
  <si>
    <t xml:space="preserve">101207</t>
  </si>
  <si>
    <t xml:space="preserve">ESCAVAÇÃO VERTICAL A CÉU ABERTO, EMOBRAS DE EDIFICAÇÃO  INCLUINDO CARGA, DESCARGA E TRANSPORTE, EM SOLO DE 1ª CATEGORIA COM ESCAVADEIRA HIDRÁULICA (CAÇAMBA: 0,8 M³ / 111 HP), FROTA DE 2 CAMINHÕES BASCULANTES DE 18 M³, DMT ATÉ 1 KM E VELOCIDADE MÉDIA 14 KM/H. AF_05/2020</t>
  </si>
  <si>
    <t xml:space="preserve">101208</t>
  </si>
  <si>
    <t xml:space="preserve">ESCAVAÇÃO VERTICAL A CÉU ABERTO, EM OBRAS DE EDIFICAÇÃO, INCLUINDO CARGA, DESCARGA E TRANSPORTE, EM SOLO DE 1ª CATEGORIA COM ESCAVADEIRA HIDRÁULICA (CAÇAMBA: 1,2 M³ / 155 HP), FROTA DE 3 CAMINHÕES BASCULANTES DE 14 M³, DMT ATÉ 1 KM E VELOCIDADE MÉDIA 14KM/H. AF_05/2020</t>
  </si>
  <si>
    <t xml:space="preserve">7,44</t>
  </si>
  <si>
    <t xml:space="preserve">101209</t>
  </si>
  <si>
    <t xml:space="preserve">ESCAVAÇÃO VERTICAL A CÉU ABERTO, EM OBRAS DE EDIFICAÇÃO, INCLUINDO CARGA, DESCARGA E TRANSPORTE, EM SOLO DE 1ª CATEGORIA COM ESCAVADEIRA HIDRÁULICA (CAÇAMBA: 1,2 M³ / 155 HP), FROTA DE 3 CAMINHÕES BASCULANTES DE 18 M³, DMT ATÉ 1 KM E VELOCIDADE MÉDIA 14KM/H. AF_05/2020</t>
  </si>
  <si>
    <t xml:space="preserve">6,88</t>
  </si>
  <si>
    <t xml:space="preserve">101210</t>
  </si>
  <si>
    <t xml:space="preserve">ESCAVAÇÃO VERTICAL A CÉU ABERTO, EM OBRAS DE EDIFICAÇÃO, INCLUINDO CARGA, DESCARGA E TRANSPORTE, EM SOLO DE 1ª CATEGORIA COM ESCAVADEIRA HIDRÁULICA (CAÇAMBA: 0,8 M³ / 111 HP), FROTA DE 4 CAMINHÕES BASCULANTES DE 14 M³, DMT DE 1,5 KM E VELOCIDADE MÉDIA 18KM/H. AF_05/2020</t>
  </si>
  <si>
    <t xml:space="preserve">12,32</t>
  </si>
  <si>
    <t xml:space="preserve">101211</t>
  </si>
  <si>
    <t xml:space="preserve">ESCAVAÇÃO VERTICAL A CÉU ABERTO, EM OBRAS DE EDIFICAÇÃO, INCLUINDO CARGA, DESCARGA E TRANSPORTE, EM SOLO DE 1ª CATEGORIA COM ESCAVADEIRA HIDRÁULICA (CAÇAMBA: 0,8 M³ / 111 HP), FROTA DE 4 CAMINHÕES BASCULANTES DE 14 M³, DMT DE 2 KM E VELOCIDADE MÉDIA 19KM/H. AF_05/2020</t>
  </si>
  <si>
    <t xml:space="preserve">101212</t>
  </si>
  <si>
    <t xml:space="preserve">ESCAVAÇÃO VERTICAL A CÉU ABERTO, EM OBRAS DE EDIFICAÇÃO, INCLUINDO CARGA, DESCARGA E TRANSPORTE, EM SOLO DE 1ª CATEGORIA COM ESCAVADEIRA HIDRÁULICA (CAÇAMBA: 0,8 M³ / 111 HP), FROTA DE 5 CAMINHÕES BASCULANTES DE 14 M³, DMT DE 3 KM E VELOCIDADE MÉDIA 20KM/H. AF_05/2020</t>
  </si>
  <si>
    <t xml:space="preserve">101213</t>
  </si>
  <si>
    <t xml:space="preserve">ESCAVAÇÃO VERTICAL A CÉU ABERTO, EM OBRAS DE EDIFICAÇÃO, INCLUINDO CARGA, DESCARGA E TRANSPORTE, EM SOLO DE 1ª CATEGORIA COM ESCAVADEIRA HIDRÁULICA (CAÇAMBA: 0,8 M³ / 111 HP), FROTA DE 6 CAMINHÕES BASCULANTES DE 14 M³, DMT DE 4 KM E VELOCIDADE MÉDIA 22KM/H. AF_05/2020</t>
  </si>
  <si>
    <t xml:space="preserve">101214</t>
  </si>
  <si>
    <t xml:space="preserve">ESCAVAÇÃO VERTICAL A CÉU ABERTO, EM OBRAS DE EDIFICAÇÃO, INCLUINDO CARGA, DESCARGA E TRANSPORTE, EM SOLO DE 1ª CATEGORIA COM ESCAVADEIRA HIDRÁULICA (CAÇAMBA: 0,8 M³ / 111 HP), FROTA DE 7 CAMINHÕES BASCULANTES DE 14 M³, DMT DE 6 KM E VELOCIDADE MÉDIA 22KM/H. AF_05/2020</t>
  </si>
  <si>
    <t xml:space="preserve">20,78</t>
  </si>
  <si>
    <t xml:space="preserve">101215</t>
  </si>
  <si>
    <t xml:space="preserve">ESCAVAÇÃO VERTICAL A CÉU ABERTO, EM OBRAS DE EDIFICAÇÃO, INCLUINDO CARGA, DESCARGA E TRANSPORTE, EM SOLO DE 1ª CATEGORIA COM ESCAVADEIRA HIDRÁULICA (CAÇAMBA: 0,8 M³ / 111 HP), FROTA DE 4 CAMINHÕES BASCULANTES DE 18 M³, DMT DE 1,5 KM E VELOCIDADE MÉDIA 18KM/H. AF_05/2020</t>
  </si>
  <si>
    <t xml:space="preserve">101216</t>
  </si>
  <si>
    <t xml:space="preserve">ESCAVAÇÃO VERTICAL A CÉU ABERTO, EM OBRAS DE EDIFICAÇÃO, INCLUINDO CARGA, DESCARGA E TRANSPORTE, EM SOLO DE 1ª CATEGORIA COM ESCAVADEIRA HIDRÁULICA (CAÇAMBA: 0,8 M³ / 111 HP), FROTA DE 4 CAMINHÕES BASCULANTES DE 18 M³, DMT DE 2 KM E VELOCIDADE MÉDIA 19KM/H. AF_05/2020</t>
  </si>
  <si>
    <t xml:space="preserve">12,34</t>
  </si>
  <si>
    <t xml:space="preserve">101217</t>
  </si>
  <si>
    <t xml:space="preserve">ESCAVAÇÃO VERTICAL A CÉU ABERTO, EM OBRAS DE EDIFICAÇÃO, INCLUINDO CARGA, DESCARGA E TRANSPORTE, EM SOLO DE 1ª CATEGORIA COM ESCAVADEIRA HIDRÁULICA (CAÇAMBA: 0,8 M³ / 111 HP), FROTA DE 5 CAMINHÕES BASCULANTES DE 18 M³, DMT DE 3 KM E VELOCIDADE MÉDIA 20KM/H. AF_05/2020</t>
  </si>
  <si>
    <t xml:space="preserve">14,34</t>
  </si>
  <si>
    <t xml:space="preserve">101218</t>
  </si>
  <si>
    <t xml:space="preserve">ESCAVAÇÃO VERTICAL A CÉU ABERTO, EM OBRAS DE EDIFICAÇÃO, INCLUINDO CARGA, DESCARGA E TRANSPORTE, EM SOLO DE 1ª CATEGORIA COM ESCAVADEIRA HIDRÁULICA (CAÇAMBA: 0,8 M³ / 111 HP), FROTA DE 5 CAMINHÕES BASCULANTES DE 18 M³, DMT DE 4 KM E VELOCIDADE MÉDIA 22KM/H. AF_05/2020</t>
  </si>
  <si>
    <t xml:space="preserve">15,18</t>
  </si>
  <si>
    <t xml:space="preserve">101219</t>
  </si>
  <si>
    <t xml:space="preserve">ESCAVAÇÃO VERTICAL A CÉU ABERTO, EM OBRAS DE EDIFICAÇÃO, INCLUINDO CARGA, DESCARGA E TRANSPORTE, EM SOLO DE 1ª CATEGORIA COM ESCAVADEIRA HIDRÁULICA (CAÇAMBA: 0,8 M³ / 111 HP), FROTA DE 6 CAMINHÕES BASCULANTES DE 18 M³, DMT DE 6 KM E VELOCIDADE MÉDIA 22KM/H. AF_05/2020</t>
  </si>
  <si>
    <t xml:space="preserve">101220</t>
  </si>
  <si>
    <t xml:space="preserve">ESCAVAÇÃO VERTICAL A CÉU ABERTO, EM OBRAS DE EDIFICAÇÃO, INCLUINDO CARGA, DESCARGA E TRANSPORTE, EM SOLO DE 1ª CATEGORIA COM ESCAVADEIRA HIDRÁULICA (CAÇAMBA: 1,2 M³ / 155 HP), FROTA DE 5 CAMINHÕES BASCULANTES DE 14 M³, DMT DE 1,5 KM E VELOCIDADE MÉDIA 18KM/H. AF_05/2020</t>
  </si>
  <si>
    <t xml:space="preserve">11,57</t>
  </si>
  <si>
    <t xml:space="preserve">101221</t>
  </si>
  <si>
    <t xml:space="preserve">ESCAVAÇÃO VERTICAL A CÉU ABERTO, EM OBRAS DE EDIFICAÇÃO, INCLUINDO CARGA, DESCARGA E TRANSPORTE, EM SOLO DE 1ª CATEGORIA COM ESCAVADEIRA HIDRÁULICA (CAÇAMBA: 1,2 M³ / 155 HP), FROTA DE 5 CAMINHÕES BASCULANTES DE 14 M³, DMT DE 2 KM E VELOCIDADE MÉDIA 19KM/H. AF_05/2020</t>
  </si>
  <si>
    <t xml:space="preserve">101222</t>
  </si>
  <si>
    <t xml:space="preserve">ESCAVAÇÃO VERTICAL A CÉU ABERTO, EM OBRAS DE EDIFICAÇÃO, INCLUINDO CARGA, DESCARGA E TRANSPORTE, EM SOLO DE 1ª CATEGORIA COM ESCAVADEIRA HIDRÁULICA (CAÇAMBA: 1,2 M³ / 155 HP), FROTA DE 6 CAMINHÕES BASCULANTES DE 14 M³, DMT DE 3 KM E VELOCIDADE MÉDIA 20KM/H. AF_05/2020</t>
  </si>
  <si>
    <t xml:space="preserve">101223</t>
  </si>
  <si>
    <t xml:space="preserve">ESCAVAÇÃO VERTICAL A CÉU ABERTO, EM OBRAS DE EDIFICAÇÃO, INCLUINDO CARGA, DESCARGA E TRANSPORTE, EM SOLO DE 1ª CATEGORIA COM ESCAVADEIRA HIDRÁULICA (CAÇAMBA: 1,2 M³ / 155 HP), FROTA DE 7 CAMINHÕES BASCULANTES DE 14 M³, DMT DE 4 KM E VELOCIDADE MÉDIA 22KM/H. AF_05/2020</t>
  </si>
  <si>
    <t xml:space="preserve">15,82</t>
  </si>
  <si>
    <t xml:space="preserve">101224</t>
  </si>
  <si>
    <t xml:space="preserve">ESCAVAÇÃO VERTICAL A CÉU ABERTO, EM OBRAS DE EDIFICAÇÃO, INCLUINDO CARGA, DESCARGA E TRANSPORTE, EM SOLO DE 1ª CATEGORIA COM ESCAVADEIRA HIDRÁULICA (CAÇAMBA: 1,2 M³ / 155 HP), FROTA DE 9 CAMINHÕES BASCULANTES DE 14 M³, DMT DE 6 KM E VELOCIDADE MÉDIA 22KM/H. AF_05/2020</t>
  </si>
  <si>
    <t xml:space="preserve">19,81</t>
  </si>
  <si>
    <t xml:space="preserve">101225</t>
  </si>
  <si>
    <t xml:space="preserve">ESCAVAÇÃO VERTICAL A CÉU ABERTO, EM OBRAS DE EDIFICAÇÃO, INCLUINDO CARGA, DESCARGA E TRANSPORTE, EM SOLO DE 1ª CATEGORIA COM ESCAVADEIRA HIDRÁULICA (CAÇAMBA: 1,2 M³ / 155 HP), FROTA DE 5 CAMINHÕES BASCULANTES DE 18 M³, DMT DE 1,5 KM E VELOCIDADE MÉDIA 18KM/H. AF_05/2020</t>
  </si>
  <si>
    <t xml:space="preserve">10,58</t>
  </si>
  <si>
    <t xml:space="preserve">101226</t>
  </si>
  <si>
    <t xml:space="preserve">ESCAVAÇÃO VERTICAL A CÉU ABERTO, EM OBRAS DE EDIFICAÇÃO, INCLUINDO CARGA, DESCARGA E TRANSPORTE, EM SOLO DE 1ª CATEGORIA COM ESCAVADEIRA HIDRÁULICA (CAÇAMBA: 1,2 M³ / 155 HP), FROTA DE 5 CAMINHÕES BASCULANTES DE 18 M³, DMT DE 2 KM E VELOCIDADE MÉDIA 19KM/H. AF_05/2020</t>
  </si>
  <si>
    <t xml:space="preserve">11,15</t>
  </si>
  <si>
    <t xml:space="preserve">101227</t>
  </si>
  <si>
    <t xml:space="preserve">ESCAVAÇÃO VERTICAL A CÉU ABERTO, EM OBRAS DE EDIFICAÇÃO, INCLUINDO CARGA, DESCARGA E TRANSPORTE, EM SOLO DE 1ª CATEGORIA COM ESCAVADEIRA HIDRÁULICA (CAÇAMBA: 1,2 M³ / 155 HP), FROTA DE 6 CAMINHÕES BASCULANTES DE 18 M³, DMT DE 3 KM E VELOCIDADE MÉDIA 20KM/H. AF_05/2020</t>
  </si>
  <si>
    <t xml:space="preserve">12,92</t>
  </si>
  <si>
    <t xml:space="preserve">101228</t>
  </si>
  <si>
    <t xml:space="preserve">ESCAVAÇÃO VERTICAL A CÉU ABERTO, EM OBRAS DE EDIFICAÇÃO, INCLUINDO CARGA, DESCARGA E TRANSPORTE, EM SOLO DE 1ª CATEGORIA COM ESCAVADEIRA HIDRÁULICA (CAÇAMBA: 1,2 M³ / 155 HP), FROTA DE 6 CAMINHÕES BASCULANTES DE 18 M³, DMT DE 4 KM E VELOCIDADE MÉDIA 22KM/H. AF_05/2020</t>
  </si>
  <si>
    <t xml:space="preserve">13,79</t>
  </si>
  <si>
    <t xml:space="preserve">101229</t>
  </si>
  <si>
    <t xml:space="preserve">ESCAVAÇÃO VERTICAL A CÉU ABERTO, EM OBRAS DE EDIFICAÇÃO, INCLUINDO CARGA, DESCARGA E TRANSPORTE, EM SOLO DE 1ª CATEGORIA COM ESCAVADEIRA HIDRÁULICA (CAÇAMBA: 1,2 M³ / 155 HP), FROTA DE 8 CAMINHÕES BASCULANTES DE 18 M³, DMT DE 6 KM E VELOCIDADE MÉDIA 22KM/H. AF_05/2020</t>
  </si>
  <si>
    <t xml:space="preserve">101230</t>
  </si>
  <si>
    <t xml:space="preserve">ESCAVAÇÃO VERTICAL A CÉU ABERTO, EM OBRAS DE INFRAESTRUTURA, INCLUINDO CARGA, DESCARGA E TRANSPORTE, EM SOLO DE 1ª CATEGORIA COM ESCAVADEIRA HIDRÁULICA (CAÇAMBA: 0,8 M³ / 111 HP), FROTA DE 3 CAMINHÕES BASCULANTES DE 14 M³, DMT ATÉ 1 KM E VELOCIDADE MÉDIA14KM/H. AF_05/2020</t>
  </si>
  <si>
    <t xml:space="preserve">7,79</t>
  </si>
  <si>
    <t xml:space="preserve">101231</t>
  </si>
  <si>
    <t xml:space="preserve">ESCAVAÇÃO VERTICAL A CÉU ABERTO, EM OBRAS DE INFRAESTRUTURA, INCLUINDO CARGA, DESCARGA E TRANSPORTE, EM SOLO DE 1ª CATEGORIA COM ESCAVADEIRA HIDRÁULICA (CAÇAMBA: 0,8 M³ / 111 HP), FROTA DE 3 CAMINHÕES BASCULANTES DE 18 M³, DMT ATÉ 1 KM E VELOCIDADE MÉDIA14KM/H. AF_05/2020</t>
  </si>
  <si>
    <t xml:space="preserve">7,37</t>
  </si>
  <si>
    <t xml:space="preserve">101232</t>
  </si>
  <si>
    <t xml:space="preserve">ESCAVAÇÃO VERTICAL A CÉU ABERTO, EM OBRAS DE INFRAESTRUTURA, INCLUINDO CARGA, DESCARGA E TRANSPORTE, EM SOLO DE 1ª CATEGORIA COM ESCAVADEIRA HIDRÁULICA (CAÇAMBA: 1,2 M³ / 155 HP), FROTA DE 3 CAMINHÕES BASCULANTES DE 14 M³, DMT ATÉ 1 KM E VELOCIDADE MÉDIA14KM/H. AF_05/2020</t>
  </si>
  <si>
    <t xml:space="preserve">101233</t>
  </si>
  <si>
    <t xml:space="preserve">ESCAVAÇÃO VERTICAL A CÉU ABERTO, EM OBRAS DE INFRAESTRUTURA, INCLUINDO CARGA, DESCARGA E TRANSPORTE, EM SOLO DE 1ª CATEGORIA COM ESCAVADEIRA HIDRÁULICA (CAÇAMBA: 1,2 M³ / 155 HP), FROTA DE 3 CAMINHÕES BASCULANTES DE 18 M³, DMT ATÉ 1 KM E VELOCIDADE MÉDIA14KM/H. AF_05/2020</t>
  </si>
  <si>
    <t xml:space="preserve">101234</t>
  </si>
  <si>
    <t xml:space="preserve">ESCAVAÇÃO VERTICAL A CÉU ABERTO, EM OBRAS DE INFRAESTRUTURA, INCLUINDO CARGA, DESCARGA E TRANSPORTE, EM SOLO DE 1ª CATEGORIA COM ESCAVADEIRA HIDRÁULICA (CAÇAMBA: 0,8 M³ / 111HP), FROTA DE 5 CAMINHÕES BASCULANTES DE 14 M³, DMT DE 1,5 KM E VELOCIDADE MÉDIA18KM/H. AF_05/2020</t>
  </si>
  <si>
    <t xml:space="preserve">101235</t>
  </si>
  <si>
    <t xml:space="preserve">ESCAVAÇÃO VERTICAL A CÉU ABERTO, EM OBRAS DE INFRAESTRUTURA, INCLUINDO CARGA, DESCARGA E TRANSPORTE, EM SOLO DE 1ª CATEGORIA COM ESCAVADEIRA HIDRÁULICA (CAÇAMBA: 0,8 M³ / 111HP), FROTA DE 5 CAMINHÕES BASCULANTES DE 14 M³, DMT DE 2 KM E VELOCIDADE MÉDIA 19KM/H. AF_05/2020</t>
  </si>
  <si>
    <t xml:space="preserve">12,70</t>
  </si>
  <si>
    <t xml:space="preserve">101236</t>
  </si>
  <si>
    <t xml:space="preserve">ESCAVAÇÃO VERTICAL A CÉU ABERTO, EM OBRAS DE INFRAESTRUTURA, INCLUINDO CARGA, DESCARGA E TRANSPORTE, EM SOLO DE 1ª CATEGORIA COM ESCAVADEIRA HIDRÁULICA (CAÇAMBA: 0,8 M³ / 111HP), FROTA DE 6 CAMINHÕES BASCULANTES DE 14 M³, DMT DE 3 KM E VELOCIDADE MÉDIA 20KM/H. AF_05/2020</t>
  </si>
  <si>
    <t xml:space="preserve">14,78</t>
  </si>
  <si>
    <t xml:space="preserve">101237</t>
  </si>
  <si>
    <t xml:space="preserve">ESCAVAÇÃO VERTICAL A CÉU ABERTO, EM OBRAS DE INFRAESTRUTURA, INCLUINDO CARGA, DESCARGA E TRANSPORTE, EM SOLO DE 1ª CATEGORIA COM ESCAVADEIRA HIDRÁULICA (CAÇAMBA: 0,8 M³ / 111HP), FROTA DE 6 CAMINHÕES BASCULANTES DE 14 M³, DMT DE 4 KM E VELOCIDADE MÉDIA 22KM/H. AF_05/2020</t>
  </si>
  <si>
    <t xml:space="preserve">101238</t>
  </si>
  <si>
    <t xml:space="preserve">ESCAVAÇÃO VERTICAL A CÉU ABERTO, EM OBRAS DE INFRAESTRUTURA, INCLUINDO CARGA, DESCARGA E TRANSPORTE, EM SOLO DE 1ª CATEGORIA COM ESCAVADEIRA HIDRÁULICA (CAÇAMBA: 0,8 M³ / 111HP), FROTA DE 8 CAMINHÕES BASCULANTES DE 14 M³, DMT DE 6 KM E VELOCIDADE MÉDIA 22KM/H. AF_05/2020</t>
  </si>
  <si>
    <t xml:space="preserve">19,90</t>
  </si>
  <si>
    <t xml:space="preserve">101239</t>
  </si>
  <si>
    <t xml:space="preserve">ESCAVAÇÃO VERTICAL A CÉU ABERTO, EM OBRAS DE INFRAESTRUTURA, INCLUINDO CARGA, DESCARGA E TRANSPORTE, EM SOLO DE 1ª CATEGORIA COM ESCAVADEIRA HIDRÁULICA (CAÇAMBA: 0,8 M³ / 111HP), FROTA DE 4 CAMINHÕES BASCULANTES DE 18 M³, DMT DE 1,5 KM E VELOCIDADE MÉDIA18KM/H. AF_05/2020</t>
  </si>
  <si>
    <t xml:space="preserve">101240</t>
  </si>
  <si>
    <t xml:space="preserve">ESCAVAÇÃO VERTICAL A CÉU ABERTO, EM OBRAS DE INFRAESTRUTURA, INCLUINDO CARGA, DESCARGA E TRANSPORTE, EM SOLO DE 1ª CATEGORIA COM ESCAVADEIRA HIDRÁULICA (CAÇAMBA: 0,8 M³ / 111HP), FROTA DE 4 CAMINHÕES BASCULANTES DE 18 M³, DMT DE 2 KM E VELOCIDADE MÉDIA 19KM/H. AF_05/2020</t>
  </si>
  <si>
    <t xml:space="preserve">11,14</t>
  </si>
  <si>
    <t xml:space="preserve">101241</t>
  </si>
  <si>
    <t xml:space="preserve">ESCAVAÇÃO VERTICAL A CÉU ABERTO, EM OBRAS DE INFRAESTRUTURA, INCLUINDO CARGA, DESCARGA E TRANSPORTE, EM SOLO DE 1ª CATEGORIA COM ESCAVADEIRA HIDRÁULICA (CAÇAMBA: 0,8 M³ / 111HP), FROTA DE 5 CAMINHÕES BASCULANTES DE 18 M³, DMT DE 3 KM E VELOCIDADE MÉDIA 20KM/H. AF_05/2020</t>
  </si>
  <si>
    <t xml:space="preserve">101242</t>
  </si>
  <si>
    <t xml:space="preserve">ESCAVAÇÃO VERTICAL A CÉU ABERTO, EM OBRAS DE INFRAESTRUTURA, INCLUINDO CARGA, DESCARGA E TRANSPORTE, EM SOLO DE 1ª CATEGORIA COM ESCAVADEIRA HIDRÁULICA (CAÇAMBA: 0,8 M³ / 111HP), FROTA DE 6 CAMINHÕES BASCULANTES DE 18 M³, DMT DE 4 KM E VELOCIDADE MÉDIA 22KM/H. AF_05/2020</t>
  </si>
  <si>
    <t xml:space="preserve">101243</t>
  </si>
  <si>
    <t xml:space="preserve">ESCAVAÇÃO VERTICAL A CÉU ABERTO, EM OBRAS DE INFRAESTRUTURA, INCLUINDO CARGA, DESCARGA E TRANSPORTE, EM SOLO DE 1ª CATEGORIA COM ESCAVADEIRA HIDRÁULICA (CAÇAMBA: 0,8 M³ / 111HP), FROTA DE 7 CAMINHÕES BASCULANTES DE 18 M³, DMT DE 6 KM E VELOCIDADE MÉDIA 22KM/H. AF_05/2020</t>
  </si>
  <si>
    <t xml:space="preserve">17,59</t>
  </si>
  <si>
    <t xml:space="preserve">101244</t>
  </si>
  <si>
    <t xml:space="preserve">ESCAVAÇÃO VERTICAL A CÉU ABERTO, EM OBRAS DE INFRAESTRUTURA, INCLUINDO CARGA, DESCARGA E TRANSPORTE, EM SOLO DE 1ª CATEGORIA COM ESCAVADEIRA HIDRÁULICA (CAÇAMBA: 1,2M³ / 155HP), FROTA DE 6 CAMINHÕES BASCULANTES DE 14 M³, DMT DE 1,5 KM E VELOCIDADE MÉDIA18KM/H. AF_05/2020</t>
  </si>
  <si>
    <t xml:space="preserve">11,12</t>
  </si>
  <si>
    <t xml:space="preserve">101245</t>
  </si>
  <si>
    <t xml:space="preserve">ESCAVAÇÃO VERTICAL A CÉU ABERTO, EM OBRAS DE INFRAESTRUTURA, INCLUINDO CARGA, DESCARGA E TRANSPORTE, EM SOLO DE 1ª CATEGORIA COM ESCAVADEIRA HIDRÁULICA (CAÇAMBA: 1,2 M³ / 155HP), FROTA DE 6 CAMINHÕES BASCULANTES DE 14 M³, DMT DE 2 KM E VELOCIDADE MÉDIA 19KM/H. AF_05/2020</t>
  </si>
  <si>
    <t xml:space="preserve">101246</t>
  </si>
  <si>
    <t xml:space="preserve">ESCAVAÇÃO VERTICAL A CÉU ABERTO, EM OBRAS DE INFRAESTRUTURA, INCLUINDO CARGA, DESCARGA E TRANSPORTE, EM SOLO DE 1ª CATEGORIA COM ESCAVADEIRA HIDRÁULICA (CAÇAMBA: 1,2 M³ / 155HP), FROTA DE 7 CAMINHÕES BASCULANTES DE 14 M³, DMT DE 3 KM E VELOCIDADE MÉDIA 20KM/H. AF_05/2020</t>
  </si>
  <si>
    <t xml:space="preserve">101247</t>
  </si>
  <si>
    <t xml:space="preserve">ESCAVAÇÃO VERTICAL A CÉU ABERTO, EM OBRAS DE INFRAESTRUTURA, INCLUINDO CARGA, DESCARGA E TRANSPORTE, EM SOLO DE 1ª CATEGORIA COM ESCAVADEIRA HIDRÁULICA (CAÇAMBA: 1,2 M³ / 155HP), FROTA DE 8 CAMINHÕES BASCULANTES DE 14 M³, DMT DE 4 KM E VELOCIDADE MÉDIA 22KM/H. AF_05/2020</t>
  </si>
  <si>
    <t xml:space="preserve">15,16</t>
  </si>
  <si>
    <t xml:space="preserve">101248</t>
  </si>
  <si>
    <t xml:space="preserve">ESCAVAÇÃO VERTICAL A CÉU ABERTO, EM OBRAS DE INFRAESTRUTURA, INCLUINDO CARGA, DESCARGA E TRANSPORTE, EM SOLO DE 1ª CATEGORIA COM ESCAVADEIRA HIDRÁULICA (CAÇAMBA: 1,2 M³ / 155HP), FROTA DE 10 CAMINHÕES BASCULANTES DE 14 M³, DMT DE 6 KM E VELOCIDADE MÉDIA22KM/H. AF_05/2020</t>
  </si>
  <si>
    <t xml:space="preserve">101249</t>
  </si>
  <si>
    <t xml:space="preserve">ESCAVAÇÃO VERTICAL A CÉU ABERTO, EM OBRAS DE INFRAESTRUTURA, INCLUINDO CARGA, DESCARGA E TRANSPORTE, EM SOLO DE 1ª CATEGORIA COM ESCAVADEIRA HIDRÁULICA (CAÇAMBA: 1,2 M³ / 155HP), FROTA DE 5 CAMINHÕES BASCULANTES DE 18 M³, DMT DE 1,5 KM E VELOCIDADE MÉDIA18KM/H. AF_05/2020</t>
  </si>
  <si>
    <t xml:space="preserve">101250</t>
  </si>
  <si>
    <t xml:space="preserve">ESCAVAÇÃO VERTICAL A CÉU ABERTO, EM OBRAS DE INFRAESTRUTURA, INCLUINDO CARGA, DESCARGA E TRANSPORTE, EM SOLO DE 1ª CATEGORIA COM ESCAVADEIRA HIDRÁULICA (CAÇAMBA: 1,2 M³ / 155HP), FROTA DE 6 CAMINHÕES BASCULANTES DE 18 M³, DMT DE 2 KM E VELOCIDADE MÉDIA 19KM/H. AF_05/2020</t>
  </si>
  <si>
    <t xml:space="preserve">10,68</t>
  </si>
  <si>
    <t xml:space="preserve">101251</t>
  </si>
  <si>
    <t xml:space="preserve">ESCAVAÇÃO VERTICAL A CÉU ABERTO, EM OBRAS DE INFRAESTRUTURA, INCLUINDO CARGA, DESCARGA E TRANSPORTE, EM SOLO DE 1ª CATEGORIA COM ESCAVADEIRA HIDRÁULICA (CAÇAMBA: 1,2 M³ / 155HP), FROTA DE 6 CAMINHÕES BASCULANTES DE 18 M³, DMT DE 3 KM E VELOCIDADE MÉDIA 20KM/H. AF_05/2020</t>
  </si>
  <si>
    <t xml:space="preserve">101252</t>
  </si>
  <si>
    <t xml:space="preserve">ESCAVAÇÃO VERTICAL A CÉU ABERTO, EM OBRAS DE INFRAESTRUTURA, INCLUINDO CARGA, DESCARGA E TRANSPORTE, EM SOLO DE 1ª CATEGORIA COM ESCAVADEIRA HIDRÁULICA (CAÇAMBA: 1,2 M³ / 155HP), FROTA DE 7 CAMINHÕES BASCULANTES DE 18 M³, DMT DE 4 KM E VELOCIDADE MÉDIA 22KM/H. AF_05/2020</t>
  </si>
  <si>
    <t xml:space="preserve">13,21</t>
  </si>
  <si>
    <t xml:space="preserve">101253</t>
  </si>
  <si>
    <t xml:space="preserve">ESCAVAÇÃO VERTICAL A CÉU ABERTO, EM OBRAS DE INFRAESTRUTURA, INCLUINDO CARGA, DESCARGA E TRANSPORTE, EM SOLO DE 1ª CATEGORIA COM ESCAVADEIRA HIDRÁULICA (CAÇAMBA: 1,2 M³ / 155HP), FROTA DE 9 CAMINHÕES BASCULANTES DE 18 M³, DMT DE 6 KM E VELOCIDADE MÉDIA 22KM/H. AF_05/2020</t>
  </si>
  <si>
    <t xml:space="preserve">16,62</t>
  </si>
  <si>
    <t xml:space="preserve">101254</t>
  </si>
  <si>
    <t xml:space="preserve">ESCAVAÇÃO VERTICAL A CÉU ABERTO, EM OBRAS DE EDIFICAÇÃO, INCLUINDO CARGA, DESCARGA E TRANSPORTE, EM SOLO DE 1ª CATEGORIA COM ESCAVADEIRA HIDRÁULICA (CAÇAMBA: 0,8 M³ / 111HP), FROTA DE 3 CAMINHÕES BASCULANTES DE 10 M³, DMT ATÉ 1 KM E VELOCIDADE MÉDIA 14KM/H. AF_05/2020</t>
  </si>
  <si>
    <t xml:space="preserve">8,97</t>
  </si>
  <si>
    <t xml:space="preserve">101255</t>
  </si>
  <si>
    <t xml:space="preserve">ESCAVAÇÃO VERTICAL A CÉU ABERTO, EM OBRAS DE EDIFICAÇÃO, INCLUINDO CARGA, DESCARGA E TRANSPORTE, EM SOLO DE 1ª CATEGORIA COM ESCAVADEIRA HIDRÁULICA (CAÇAMBA: 1,2 M³ / 155HP), FROTA DE 3 CAMINHÕES BASCULANTES DE 10 M³, DMT ATÉ 1 KM E VELOCIDADE MÉDIA 14KM/H. AF_05/2020</t>
  </si>
  <si>
    <t xml:space="preserve">101256</t>
  </si>
  <si>
    <t xml:space="preserve">ESCAVAÇÃO VERTICAL A CÉU ABERTO, EM OBRAS DE EDIFICAÇÃO, INCLUINDO CARGA, DESCARGA E TRANSPORTE, EM SOLO DE 1ª CATEGORIA COM ESCAVADEIRA HIDRÁULICA (CAÇAMBA: 0,8 M³ / 111HP), FROTA DE 5 CAMINHÕES BASCULANTES DE 10 M³, DMT DE 1,5 KM E VELOCIDADE MÉDIA 18KM/H. AF_05/2020</t>
  </si>
  <si>
    <t xml:space="preserve">13,77</t>
  </si>
  <si>
    <t xml:space="preserve">101257</t>
  </si>
  <si>
    <t xml:space="preserve">ESCAVAÇÃO VERTICAL A CÉU ABERTO, EM OBRAS DE EDIFICAÇÃO, INCLUINDO CARGA, DESCARGA E TRANSPORTE, EM SOLO DE 1ª CATEGORIA COM ESCAVADEIRA HIDRÁULICA (CAÇAMBA: 0,8 M³ / 111HP), FROTA DE 5 CAMINHÕES BASCULANTES DE 10 M³, DMT DE 2 KM E VELOCIDADE MÉDIA 19KM/H. AF_05/2020</t>
  </si>
  <si>
    <t xml:space="preserve">101258</t>
  </si>
  <si>
    <t xml:space="preserve">ESCAVAÇÃO VERTICAL A CÉU ABERTO, EM OBRAS DE EDIFICAÇÃO, INCLUINDO CARGA, DESCARGA E TRANSPORTE, EM SOLO DE 1ª CATEGORIA COM ESCAVADEIRA HIDRÁULICA (CAÇAMBA: 0,8 M³ / 111HP), FROTA DE 6 CAMINHÕES BASCULANTES DE 10 M³, DMT DE 3 KM E VELOCIDADE MÉDIA 20KM/H. AF_05/2020</t>
  </si>
  <si>
    <t xml:space="preserve">16,80</t>
  </si>
  <si>
    <t xml:space="preserve">101259</t>
  </si>
  <si>
    <t xml:space="preserve">ESCAVAÇÃO VERTICAL A CÉU ABERTO, EM OBRAS DE EDIFICAÇÃO, INCLUINDO CARGA, DESCARGA E TRANSPORTE, EM SOLO DE 1ª CATEGORIA COM ESCAVADEIRA HIDRÁULICA (CAÇAMBA: 0,8 M³ / 111HP), FROTA DE 7 CAMINHÕES BASCULANTES DE 10 M³, DMT DE 4 KM E VELOCIDADE MÉDIA 22KM/H. AF_05/2020</t>
  </si>
  <si>
    <t xml:space="preserve">18,65</t>
  </si>
  <si>
    <t xml:space="preserve">101260</t>
  </si>
  <si>
    <t xml:space="preserve">ESCAVAÇÃO VERTICAL A CÉU ABERTO, EM OBRAS DE EDIFICAÇÃO, INCLUINDO CARGA, DESCARGA E TRANSPORTE, EM SOLO DE 1ª CATEGORIA COM ESCAVADEIRA HIDRÁULICA (CAÇAMBA: 0,8 M³ / 111HP), FROTA DE 9 CAMINHÕES BASCULANTES DE 10 M³, DMT DE 6 KM E VELOCIDADE MÉDIA 22KM/H. AF_05/2020</t>
  </si>
  <si>
    <t xml:space="preserve">23,29</t>
  </si>
  <si>
    <t xml:space="preserve">101261</t>
  </si>
  <si>
    <t xml:space="preserve">ESCAVAÇÃO VERTICAL A CÉU ABERTO, EM OBRAS DE EDIFICAÇÃO, INCLUINDO CARGA, DESCARGA E TRANSPORTE, EM SOLO DE 1ª CATEGORIA COM ESCAVADEIRA HIDRÁULICA (CAÇAMBA: 1,2 M³ / 155HP), FROTA DE 6 CAMINHÕES BASCULANTES DE 10 M³, DMT DE 1,5 KM E VELOCIDADE MÉDIA 18KM/H. AF_05/2020</t>
  </si>
  <si>
    <t xml:space="preserve">12,99</t>
  </si>
  <si>
    <t xml:space="preserve">101262</t>
  </si>
  <si>
    <t xml:space="preserve">ESCAVAÇÃO VERTICAL A CÉU ABERTO, EM OBRAS DE EDIFICAÇÃO, INCLUINDO CARGA, DESCARGA E TRANSPORTE, EM SOLO DE 1ª CATEGORIA COM ESCAVADEIRA HIDRÁULICA (CAÇAMBA: 1,2 M³ / 155HP), FROTA DE 6 CAMINHÕES BASCULANTES DE 10 M³, DMT DE 2 KM E VELOCIDADE MÉDIA 19KM/H. AF_05/2020</t>
  </si>
  <si>
    <t xml:space="preserve">13,70</t>
  </si>
  <si>
    <t xml:space="preserve">101263</t>
  </si>
  <si>
    <t xml:space="preserve">ESCAVAÇÃO VERTICAL A CÉU ABERTO, EM OBRAS DE EDIFICAÇÃO, INCLUINDO CARGA, DESCARGA E TRANSPORTE, EM SOLO DE 1ª CATEGORIA COM ESCAVADEIRA HIDRÁULICA (CAÇAMBA: 1,2 M³ / 155HP), FROTA DE 7 CAMINHÕES BASCULANTES DE 10 M³, DMT DE 3 KM E VELOCIDADE MÉDIA 20KM/H. AF_05/2020</t>
  </si>
  <si>
    <t xml:space="preserve">15,84</t>
  </si>
  <si>
    <t xml:space="preserve">101264</t>
  </si>
  <si>
    <t xml:space="preserve">ESCAVAÇÃO VERTICAL A CÉU ABERTO, EM OBRAS DE EDIFICAÇÃO, INCLUINDO CARGA, DESCARGA E TRANSPORTE, EM SOLO DE 1ª CATEGORIA COM ESCAVADEIRA HIDRÁULICA (CAÇAMBA: 1,2 M³ / 155HP), FROTA DE 8 CAMINHÕES BASCULANTES DE 10 M³, DMT DE 4 KM E VELOCIDADE MÉDIA 22KM/H. AF_05/2020</t>
  </si>
  <si>
    <t xml:space="preserve">17,55</t>
  </si>
  <si>
    <t xml:space="preserve">101265</t>
  </si>
  <si>
    <t xml:space="preserve">ESCAVAÇÃO VERTICAL A CÉU ABERTO, EM OBRAS DE EDIFICAÇÃO, INCLUINDO CARGA, DESCARGA E TRANSPORTE, EM SOLO DE 1ª CATEGORIA COM ESCAVADEIRA HIDRÁULICA (CAÇAMBA: 1,2 M³ / 155HP), FROTA DE 10 CAMINHÕES BASCULANTES DE 10 M³, DMT DE 6 KM E VELOCIDADE MÉDIA 22KM/H. AF_05/2020</t>
  </si>
  <si>
    <t xml:space="preserve">21,85</t>
  </si>
  <si>
    <t xml:space="preserve">101266</t>
  </si>
  <si>
    <t xml:space="preserve">ESCAVAÇÃO VERTICAL A CÉU ABERTO, EM OBRAS DE INFRAESTRUTURA, INCLUINDO CARGA, DESCARGA E TRANSPORTE, EM SOLO DE 1ª CATEGORIA COM ESCAVADEIRA HIDRÁULICA (CAÇAMBA: 0,8 M³ / 111HP), FROTA DE 3 CAMINHÕES BASCULANTES DE 10 M³, DMT ATÉ 1 KM E VELOCIDADE MÉDIA14KM/H. AF_05/2020</t>
  </si>
  <si>
    <t xml:space="preserve">101267</t>
  </si>
  <si>
    <t xml:space="preserve">ESCAVAÇÃO VERTICAL A CÉU ABERTO, EM OBRAS DE INFRAESTRUTURA, INCLUINDO CARGA, DESCARGA E TRANSPORTE, EM SOLO DE 1ª CATEGORIA COM ESCAVADEIRA HIDRÁULICA (CAÇAMBA: 1,2 M³ / 155HP), FROTA DE 4 CAMINHÕES BASCULANTES DE 10 M³, DMT ATÉ 1 KM E VELOCIDADE MÉDIA14KM/H. AF_05/2020</t>
  </si>
  <si>
    <t xml:space="preserve">101268</t>
  </si>
  <si>
    <t xml:space="preserve">ESCAVAÇÃO VERTICAL A CÉU ABERTO, EM OBRAS DE INFRAESTRUTURA, INCLUINDO CARGA, DESCARGA E TRANSPORTE, EM SOLO DE 1ª CATEGORIA COM ESCAVADEIRA HIDRÁULICA (CAÇAMBA: 0,8 M³ / 111HP), FROTA DE 5 CAMINHÕES BASCULANTES DE 10 M³, DMT DE 1,5 KM E VELOCIDADE MÉDIA18KM/H. AF_05/2020</t>
  </si>
  <si>
    <t xml:space="preserve">101269</t>
  </si>
  <si>
    <t xml:space="preserve">ESCAVAÇÃO VERTICAL A CÉU ABERTO, EM OBRAS DE INFRAESTRUTURA, INCLUINDO CARGA, DESCARGA E TRANSPORTE, EM SOLO DE 1ª CATEGORIA COM ESCAVADEIRA HIDRÁULICA (CAÇAMBA: 0,8 M³ / 111HP), FROTA DE 6 CAMINHÕES BASCULANTES DE 10 M³, DMT DE 2 KM E VELOCIDADE MÉDIA 19KM/H. AF_05/2020</t>
  </si>
  <si>
    <t xml:space="preserve">13,89</t>
  </si>
  <si>
    <t xml:space="preserve">101270</t>
  </si>
  <si>
    <t xml:space="preserve">ESCAVAÇÃO VERTICAL A CÉU ABERTO, EM OBRAS DE INFRAESTRUTURA, INCLUINDO CARGA, DESCARGA E TRANSPORTE, EM SOLO DE 1ª CATEGORIA COM ESCAVADEIRA HIDRÁULICA (CAÇAMBA: 0,8 M³ / 111HP), FROTA DE 7 CAMINHÕES BASCULANTES DE 10 M³, DMT DE 3 KM E VELOCIDADE MÉDIA 20KM/H. AF_05/2020</t>
  </si>
  <si>
    <t xml:space="preserve">16,07</t>
  </si>
  <si>
    <t xml:space="preserve">101271</t>
  </si>
  <si>
    <t xml:space="preserve">ESCAVAÇÃO VERTICAL A CÉU ABERTO, EM OBRAS DE INFRAESTRUTURA, INCLUINDO CARGA, DESCARGA E TRANSPORTE, EM SOLO DE 1ª CATEGORIA COM ESCAVADEIRA HIDRÁULICA (CAÇAMBA: 0,8 M³ / 111HP), FROTA DE 8 CAMINHÕES BASCULANTES DE 10 M³, DMT DE 4 KM E VELOCIDADE MÉDIA 22KM/H. AF_05/2020</t>
  </si>
  <si>
    <t xml:space="preserve">17,82</t>
  </si>
  <si>
    <t xml:space="preserve">101272</t>
  </si>
  <si>
    <t xml:space="preserve">ESCAVAÇÃO VERTICAL A CÉU ABERTO, EM OBRAS DE INFRAESTRUTURA, INCLUINDO CARGA, DESCARGA E TRANSPORTE, EM SOLO DE 1ª CATEGORIA COM ESCAVADEIRA HIDRÁULICA (CAÇAMBA: 0,8 M³ / 111HP), FROTA DE 10 CAMINHÕES BASCULANTES DE 10 M³, DMT DE 6 KM E VELOCIDADE MÉDIA22KM/H. AF_05/2020</t>
  </si>
  <si>
    <t xml:space="preserve">22,21</t>
  </si>
  <si>
    <t xml:space="preserve">101273</t>
  </si>
  <si>
    <t xml:space="preserve">ESCAVAÇÃO VERTICAL A CÉU ABERTO, EM OBRAS DE INFRAESTRUTURA, INCLUINDO CARGA, DESCARGA E TRANSPORTE, EM SOLO DE 1ª CATEGORIA COM ESCAVADEIRA HIDRÁULICA (CAÇAMBA: 1,2 M³ / 155HP), FROTA DE 6 CAMINHÕES BASCULANTES DE 10 M³, DMT DE 1,5 KM E VELOCIDADE MÉDIA18KM/H. AF_05/2020</t>
  </si>
  <si>
    <t xml:space="preserve">11,91</t>
  </si>
  <si>
    <t xml:space="preserve">101274</t>
  </si>
  <si>
    <t xml:space="preserve">ESCAVAÇÃO VERTICAL A CÉU ABERTO, EM OBRAS DE INFRAESTRUTURA, INCLUINDO CARGA, DESCARGA E TRANSPORTE, EM SOLO DE 1ª CATEGORIA COM ESCAVADEIRA HIDRÁULICA (CAÇAMBA: 1,2 M³ / 155HP), FROTA DE 7 CAMINHÕES BASCULANTES DE 10 M³, DMT DE 2 KM E VELOCIDADE MÉDIA 19KM/H. AF_05/2020</t>
  </si>
  <si>
    <t xml:space="preserve">101275</t>
  </si>
  <si>
    <t xml:space="preserve">ESCAVAÇÃO VERTICAL A CÉU ABERTO, EM OBRAS DE INFRAESTRUTURA, INCLUINDO CARGA, DESCARGA E TRANSPORTE, EM SOLO DE 1ª CATEGORIA COM ESCAVADEIRA HIDRÁULICA (CAÇAMBA: 1,2 M³ / 155HP), FROTA DE 8 CAMINHÕES BASCULANTES DE 10 M³, DMT DE 3 KM E VELOCIDADE MÉDIA 20KM/H. AF_05/2020</t>
  </si>
  <si>
    <t xml:space="preserve">15,23</t>
  </si>
  <si>
    <t xml:space="preserve">101276</t>
  </si>
  <si>
    <t xml:space="preserve">ESCAVAÇÃO VERTICAL A CÉU ABERTO, EM OBRAS DE INFRAESTRUTURA, INCLUINDO CARGA, DESCARGA E TRANSPORTE, EM SOLO DE 1ª CATEGORIA COM ESCAVADEIRA HIDRÁULICA (CAÇAMBA: 1,2 M³ / 155HP), FROTA DE 9 CAMINHÕES BASCULANTES DE 10 M³, DMT DE 4 KM E VELOCIDADE MÉDIA 22KM/H. AF_05/2020</t>
  </si>
  <si>
    <t xml:space="preserve">16,82</t>
  </si>
  <si>
    <t xml:space="preserve">101277</t>
  </si>
  <si>
    <t xml:space="preserve">ESCAVAÇÃO VERTICAL A CÉU ABERTO, EM OBRAS DE INFRAESTRUTURA, INCLUINDO CARGA, DESCARGA E TRANSPORTE, EM SOLO DE 1ª CATEGORIA COM ESCAVADEIRA HIDRÁULICA (CAÇAMBA: 1,2 M³ / 155HP), FROTA DE 12 CAMINHÕES BASCULANTES DE 10 M³, DMT DE 6 KM E VELOCIDADE MÉDIA22KM/H. AF_05/2020</t>
  </si>
  <si>
    <t xml:space="preserve">102354</t>
  </si>
  <si>
    <t xml:space="preserve">DESMONTE DE MATERIAL DE 3ª CATEGORIA (BLOCOS DE ROCHAS OU MATACOS), COM MARTELETE PNEUMÁTICO MANUAL  EXCLUSIVE CARGA E TRANSPORTE. AF_03/2021</t>
  </si>
  <si>
    <t xml:space="preserve">142,67</t>
  </si>
  <si>
    <t xml:space="preserve">102355</t>
  </si>
  <si>
    <t xml:space="preserve">DESMONTE DE MATERIAL DE 3ª CATEGORIA (BLOCOS DE ROCHAS OU MATACOS), EM VALA, COM MARTELETE PNEUMÁTICO MANUAL   EXCLUSIVE RETIRADA, CARGA E TRANSPORTE. AF_03/2021</t>
  </si>
  <si>
    <t xml:space="preserve">102360</t>
  </si>
  <si>
    <t xml:space="preserve">RETIRADA DE MATERIAL DE 3ª CATEGORIA (APÓS ESCAVAÇÃO/DESMONTE) EM VALAS, COM ESCAVADEIRA HIDRÁULICA - EXCLUSIVE CARGA E TRANSPORTE. AF_03/2021</t>
  </si>
  <si>
    <t xml:space="preserve">17,97</t>
  </si>
  <si>
    <t xml:space="preserve">102361</t>
  </si>
  <si>
    <t xml:space="preserve">RETIRADA DE MATERIAL DE 3ª CATEGORIA (APÓS ESCAVAÇÃO/DESMONTE) EM VALAS, COM RETROESCAVADEIRA - EXCLUSIVE CARGA E TRANSPORTE. AF_03/2021</t>
  </si>
  <si>
    <t xml:space="preserve">32,27</t>
  </si>
  <si>
    <t xml:space="preserve">90082</t>
  </si>
  <si>
    <t xml:space="preserve">ESCAVAÇÃO MECANIZADA DE VALA COM PROF. ATÉ 1,5 M (MÉDIA ENTRE MONTANTE E JUSANTE/UMA COMPOSIÇÃO POR TRECHO), COM ESCAVADEIRA HIDRÁULICA (0,8 M3), LARG. DE 1,5 M A 2,5 M, EM SOLO DE 1A CATEGORIA, EM LOCAIS COM ALTO NÍVEL DE INTERFERÊNCIA. AF_02/2021</t>
  </si>
  <si>
    <t xml:space="preserve">8,58</t>
  </si>
  <si>
    <t xml:space="preserve">90084</t>
  </si>
  <si>
    <t xml:space="preserve">ESCAVAÇÃO MECANIZADA DE VALA COM PROF. MAIOR QUE 1,5 M ATÉ 3,0 M (MÉDIA ENTRE MONTANTE E JUSANTE/UMA COMPOSIÇÃO POR TRECHO), COM ESCAVADEIRA HIDRÁULICA (0,8 M3/111 HP), LARGURA ATÉ 1,5 M, EM SOLO DE 1A CATEGORIA, EM LOCAIS COM ALTO NÍVEL DE INTERFERÊNCIA. AF_02/2021</t>
  </si>
  <si>
    <t xml:space="preserve">90086</t>
  </si>
  <si>
    <t xml:space="preserve">ESCAVAÇÃO MECANIZADA DE VALA COM PROF. MAIOR QUE 3,0 M ATÉ 4,5 M(MÉDIA ENTRE MONTANTE E JUSANTE/UMA COMPOSIÇÃO POR TRECHO), COM ESCAVADEIRA HIDRÁULICA (0,8 M3/111 HP), LARG. MENOR QUE 1,5 M, EM SOLO DE 1A CATEGORIA, EM LOCAIS COM ALTO NÍVEL DE INTERFERÊNCIA. AF_02/2021</t>
  </si>
  <si>
    <t xml:space="preserve">7,85</t>
  </si>
  <si>
    <t xml:space="preserve">90087</t>
  </si>
  <si>
    <t xml:space="preserve">ESCAVAÇÃO MECANIZADA DE VALA COM PROF. DE 3,0 M ATÉ 4,5 M(MÉDIA ENTRE MONTANTE E JUSANTE/UMA COMPOSIÇÃO POR TRECHO), COM ESCAVADEIRA HIDRÁULICA (1,2 M3/155 HP), LARG. DE 1,5 M A 2,5 M, EM SOLO DE 1A CATEGORIA, EM LOCAIS COM ALTO NÍVEL DE INTERFERÊNCIA. AF_02/2021</t>
  </si>
  <si>
    <t xml:space="preserve">90090</t>
  </si>
  <si>
    <t xml:space="preserve">ESCAVAÇÃO MECANIZADA DE VALA COM PROF. MAIOR QUE 4,5 M ATÉ 6,0 M(MÉDIA ENTRE MONTANTE E JUSANTE/UMA COMPOSIÇÃO POR TRECHO), COM ESCAVADEIRA HIDRÁULICA (1,2 M3/155 HP), LARG. DE 1,5 M A 2,5 M, EM SOLO DE 1A CATEGORIA, EM LOCAIS COM ALTO NÍVEL DE INTERFERÊNCIA. AF_02/2021</t>
  </si>
  <si>
    <t xml:space="preserve">90091</t>
  </si>
  <si>
    <t xml:space="preserve">ESCAVAÇÃO MECANIZADA DE VALA COM PROF. ATÉ 1,5 M(MÉDIA ENTRE MONTANTE E JUSANTE/UMA COMPOSIÇÃO POR TRECHO), COM ESCAVADEIRA HIDRÁULICA (0,8 M3), LARG. DE 1,5M A 2,5 M, EM SOLO DE 1A CATEGORIA, LOCAIS COM BAIXO NÍVEL DE INTERFERÊNCIA. AF_02/2021</t>
  </si>
  <si>
    <t xml:space="preserve">4,64</t>
  </si>
  <si>
    <t xml:space="preserve">90092</t>
  </si>
  <si>
    <t xml:space="preserve">ESCAVAÇÃO MECANIZADA DE VALA COM PROF. MAIOR QUE 1,5 M E ATÉ 3,0 M(MÉDIA ENTRE MONTANTE E JUSANTE/UMA COMPOSIÇÃO POR TRECHO), COM ESCAVADEIRA HIDRÁULICA (0,8 M3/111 HP), LARG. MENOR QUE 1,5 M, EM SOLO DE 1A CATEGORIA, LOCAIS COM BAIXO NÍVEL DE INTERFERÊNCIA. AF_02/2021</t>
  </si>
  <si>
    <t xml:space="preserve">4,57</t>
  </si>
  <si>
    <t xml:space="preserve">90094</t>
  </si>
  <si>
    <t xml:space="preserve">ESCAVAÇÃO MECANIZADA DE VALA COM PROF. MAIOR QUE 3,0 M ATÉ 4,5 M (MÉDIA ENTRE MONTANTE E JUSANTE/UMA COMPOSIÇÃO POR TRECHO), COM ESCAVADEIRA HIDRÁULICA (0,8 M3/111 HP), LARG. MENOR QUE 1,5 M, EM SOLO DE 1A CATEGORIA, LOCAIS COM BAIXO NÍVEL DE INTERFERÊNCIA. AF_02/2021</t>
  </si>
  <si>
    <t xml:space="preserve">4,33</t>
  </si>
  <si>
    <t xml:space="preserve">90095</t>
  </si>
  <si>
    <t xml:space="preserve">ESCAVAÇÃO MECANIZADA DE VALA COM PROF. MAIOR QUE 3,0 M ATÉ 4,5 M (MÉDIA ENTRE MONTANTE E JUSANTE/UMA COMPOSIÇÃO POR TRECHO), COM ESCAVADEIRA HIDRÁULICA (1,2 M3/155 HP), LARG. DE 1,5 M A 2,5 M, EM SOLO DE 1A CATEGORIA, LOCAIS COM BAIXO NÍVEL DE INTERFERÊNCIA. AF_02/2021</t>
  </si>
  <si>
    <t xml:space="preserve">3,87</t>
  </si>
  <si>
    <t xml:space="preserve">90098</t>
  </si>
  <si>
    <t xml:space="preserve">ESCAVAÇÃO MECANIZADA DE VALA COM PROF. MAIOR QUE 4,5 M ATÉ 6,0 M (MÉDIA ENTRE MONTANTE E JUSANTE/UMA COMPOSIÇÃO POR TRECHO), COM ESCAVADEIRA HIDRÁULICA (1,2 M3/155 HP), LARG. DE 1,5 M A 2,5 M, EM SOLO DE 1A CATEGORIA, LOCAIS COM BAIXO NÍVEL DE INTERFERÊNCIA. AF_02/2021</t>
  </si>
  <si>
    <t xml:space="preserve">90099</t>
  </si>
  <si>
    <t xml:space="preserve">ESCAVAÇÃO MECANIZADA DE VALA COM PROF. ATÉ 1,5 M (MÉDIA ENTRE MONTANTE E JUSANTE/UMA COMPOSIÇÃO POR TRECHO), COM RETROESCAVADEIRA (0,26 M3/88 HP), LARG. MENOR QUE 0,8 M, EM SOLO DE 1A CATEGORIA, EM LOCAIS COM ALTO NÍVEL DE INTERFERÊNCIA. AF_02/2021</t>
  </si>
  <si>
    <t xml:space="preserve">90100</t>
  </si>
  <si>
    <t xml:space="preserve">ESCAVAÇÃO MECANIZADA DE VALA COM PROF. ATÉ 1,5 M (MÉDIA ENTRE MONTANTE E JUSANTE/UMA COMPOSIÇÃO POR TRECHO), COM RETROESCAVADEIRA (0,26 M3/88 HP), LARG. DE 0,8 M A 1,5 M, EM SOLO DE 1A CATEGORIA, EM LOCAIS COM ALTO NÍVEL DE INTERFERÊNCIA. AF_02/2021</t>
  </si>
  <si>
    <t xml:space="preserve">90101</t>
  </si>
  <si>
    <t xml:space="preserve">ESCAVAÇÃO MECANIZADA DE VALA COM PROF. MAIOR QUE 1,5 M ATÉ 3,0 M (MÉDIA ENTRE MONTANTE E JUSANTE/UMA COMPOSIÇÃO POR TRECHO), COM RETROESCAVADEIRA (0,26 M3/88 HP), LARG. MENOR QUE 0,8 M, EM SOLO DE 1A CATEGORIA, EM LOCAIS COM ALTO NÍVEL DE INTERFERÊNCIA.AF_02/2021</t>
  </si>
  <si>
    <t xml:space="preserve">90102</t>
  </si>
  <si>
    <t xml:space="preserve">ESCAVAÇÃO MECANIZADA DE VALA COM PROF. MAIOR QUE 1,5 M ATÉ 3,0 M (MÉDIA ENTRE MONTANTE E JUSANTE/UMA COMPOSIÇÃO POR TRECHO), COM RETROESCAVADEIRA (0,26 M3/ POTÊNCIA:88 HP), LARGURA DE 0,8 M A 1,5 M, EM SOLO DE 1A CATEGORIA, EM LOCAIS COM ALTO NÍVEL DE INTERFERÊNCIA. AF_02/2021</t>
  </si>
  <si>
    <t xml:space="preserve">90105</t>
  </si>
  <si>
    <t xml:space="preserve">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</si>
  <si>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 xml:space="preserve">90106</t>
  </si>
  <si>
    <t xml:space="preserve">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</si>
  <si>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 xml:space="preserve">90107</t>
  </si>
  <si>
    <t xml:space="preserve">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</si>
  <si>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 xml:space="preserve">6,43</t>
  </si>
  <si>
    <t xml:space="preserve">90108</t>
  </si>
  <si>
    <t xml:space="preserve">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</si>
  <si>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 xml:space="preserve">93358</t>
  </si>
  <si>
    <t xml:space="preserve">ESCAVAÇÃO MANUAL DE VALA COM PROFUNDIDADE MENOR OU IGUAL A 1,30 M. AF_02/2021</t>
  </si>
  <si>
    <t xml:space="preserve">89,24</t>
  </si>
  <si>
    <t xml:space="preserve">102276</t>
  </si>
  <si>
    <t xml:space="preserve">ESCAVAÇÃO MECANIZADA DE VALA COM PROF. ATÉ 1,5 M (MÉDIA ENTRE MONTANTE E JUSANTE/UMA COMPOSIÇÃO POR TRECHO), COM ESCAVADEIRA HIDRÁULICA (0,8 M3/111 HP), LARG. MENOR QUE  1,5 M, EM SOLO DE 1A CATEGORIA, EM LOCAIS COM ALTO NÍVEL DE INTERFERÊNCIA. AF_02/2021</t>
  </si>
  <si>
    <t xml:space="preserve">9,65</t>
  </si>
  <si>
    <t xml:space="preserve">102277</t>
  </si>
  <si>
    <t xml:space="preserve">ESCAVAÇÃO MECANIZADA DE VALA COM PROF. MAIOR QUE  4,5 M ATÉ 6,0 M (MÉDIA ENTRE MONTANTE E JUSANTE/UMA COMPOSIÇÃO POR TRECHO), COM ESCAVADEIRA HIDRÁULICA (0,8 M3/111 H P), LARG. MENOR QUE 1,5 M, EM SOLO DE 1A CATEGORIA, EM LOCAIS COM ALTO NÍVEL DE INTERFERÊNCIA. AF_02/2021</t>
  </si>
  <si>
    <t xml:space="preserve">102278</t>
  </si>
  <si>
    <t xml:space="preserve">ESCAVAÇÃO MECANIZADA DE VALA COM PROF. MAIOR QUE 1,50 M ATÉ 3,0 M (MÉDIA ENTRE MONTANTE E JUSANTE/UMA COMPOSIÇÃO POR TRECHO), COM ESCAVADEIRA HIDRÁULICA (1,2 M3/155 HP), LARG. DE 1,5 M A 2,5 M, EM SOLO DE 1A CATEGORIA, EM LOCAIS COM ALTO NÍVEL DE INTERFERÊNCIA. AF_02/2021</t>
  </si>
  <si>
    <t xml:space="preserve">7,34</t>
  </si>
  <si>
    <t xml:space="preserve">102279</t>
  </si>
  <si>
    <t xml:space="preserve">ESCAVAÇÃO MECANIZADA DE VALA COM PROF. ATÉ 1,5 M (MÉDIA ENTRE MONTANTE E JUSANTE/UMA COMPOSIÇÃO POR TRECHO), COM ESCAVADEIRA HIDRÁULICA (0,8 M3/111 HP),LARG. MENOR QUE 1,5 M, EM SOLO DE 1A CATEGORIA, LOCAIS COM BAIXO NÍVEL DE INTERFERÊNCIA. AF_02/2021</t>
  </si>
  <si>
    <t xml:space="preserve">102280</t>
  </si>
  <si>
    <t xml:space="preserve">ESCAVAÇÃO MECANIZADA DE VALA COM PROF. MAIOR QUE 4,5 M ATÉ 6,0 M (MÉDIA ENTRE MONTANTE E JUSANTE/UMA COMPOSIÇÃO POR TRECHO),COM ESCAVADEIRA HIDRÁULICA (0,8 M3/111 HP), LARG. MENOR QUE 1,5 M, EM SOLO DE 1A CATEGORIA, LOCAIS COM BAIXO NÍVEL DE INTERFERÊNCIA. AF_02/2021</t>
  </si>
  <si>
    <t xml:space="preserve">102281</t>
  </si>
  <si>
    <t xml:space="preserve">ESCAVAÇÃO MECANIZADA DE VALA COM PROF. MAIOR QUE 1,5 M ATÉ 3,0 M (MÉDIA ENTRE MONTANTE E JUSANTE/UMA COMPOSIÇÃO POR TRECHO),COM ESCAVADEIRA HIDRÁULICA (1,2 M3/155 HP),LARG. DE 1,5 M A 2,5 M, EM SOLO DE 1A CATEGORIA, LOCAIS COM BAIXO NÍVEL DE INTERFERÊNCIA. AF_02/2021</t>
  </si>
  <si>
    <t xml:space="preserve">4,05</t>
  </si>
  <si>
    <t xml:space="preserve">102282</t>
  </si>
  <si>
    <t xml:space="preserve">ESCAVAÇÃO MECANIZADA DE VALA COM PROF. ATÉ 1,5 M (MÉDIA ENTRE MONTANTE E JUSANTE/UMA COMPOSIÇÃO POR TRECHO), COM ESCAVADEIRA HIDRÁULICA (0,8 M3/111 HP),LARG. MENOR QUE 1,5 M, EM SOLO DE MOLE, EM LOCAIS COM ALTO NÍVEL DE INTERFERÊNCIA. AF_02/2021</t>
  </si>
  <si>
    <t xml:space="preserve">102283</t>
  </si>
  <si>
    <t xml:space="preserve">ESCAVAÇÃO MECANIZADA DE VALA COM PROF. ATÉ 1,5 M (MÉDIA ENTRE MONTANTE E JUSANTE/UMA COMPOSIÇÃO POR TRECHO), COM ESCAVADEIRA HIDRÁULICA (0,8 M3/111 HP), LARG. DE 1,5 M A 2,5 M, EM SOLO MOLE, EM LOCAIS COM ALTO NÍVEL DE INTERFERÊNCIA. AF_02/2021</t>
  </si>
  <si>
    <t xml:space="preserve">9,53</t>
  </si>
  <si>
    <t xml:space="preserve">102284</t>
  </si>
  <si>
    <t xml:space="preserve">ESCAVAÇÃO MECANIZADA DE VALA COM PROF. MAIOR QUE 1,5 M ATÉ 3,0 M (MÉDIA ENTRE MONTANTE E JUSANTE/UMA COMPOSIÇÃO POR TRECHO), COM ESCAVADEIRA HIDRÁULICA (0,8 M3/111 HP), LARGURA ATÉ 1,5 M, EM SOLO MOLE, EM LOCAIS COM ALTO NÍVEL DE INTERFERÊNCIA. AF_02/2021</t>
  </si>
  <si>
    <t xml:space="preserve">102285</t>
  </si>
  <si>
    <t xml:space="preserve">ESCAVAÇÃO MECANIZADA DE VALA COM PROF. MAIOR QUE 3,0 M ATÉ 4,5 M (MÉDIA ENTRE MONTANTE E JUSANTE/UMA COMPOSIÇÃO POR TRECHO), COM ESCAVADEIRA HIDRÁULICA (0,8 M3/111 HP), LARG. MENOR QUE 1,5 M, EM SOLO  MOLE, EM LOCAIS COM ALTO NÍVEL DE INTERFERÊNCIA. AF_02/2021</t>
  </si>
  <si>
    <t xml:space="preserve">8,72</t>
  </si>
  <si>
    <t xml:space="preserve">102286</t>
  </si>
  <si>
    <t xml:space="preserve">ESCAVAÇÃO MECANIZADA DE VALA COM PROF. MAIOR QUE 4,5 M ATÉ 6,0 M (MÉDIA ENTRE MONTANTE E JUSANTE/UMA COMPOSIÇÃO POR TRECHO), COM ESCAVADEIRA HIDRÁULICA (0,8 M3/111 HP),LARG. MENOR QUE 1,5 M, EM SOLO DE MOLE, EM LOCAIS COM ALTO NÍVEL DE INTERFERÊNCIA. AF_02/2021</t>
  </si>
  <si>
    <t xml:space="preserve">102287</t>
  </si>
  <si>
    <t xml:space="preserve">ESCAVAÇÃO MECANIZADA DE VALA COM PROF. MAIOR QUE 1,5 M ATÉ 3,0 M (MÉDIA ENTRE MONTANTE E JUSANTE/UMA COMPOSIÇÃO POR TRECHO),COM ESCAVADEIRA HIDRÁULICA (1,2 M3/155 HP),LARG. DE 1,5 M A 2,5 M, EM SOLO MOLE, EM LOCAIS COM ALTO NÍVEL DE INTERFERÊNCIA. AF_02/2021</t>
  </si>
  <si>
    <t xml:space="preserve">8,16</t>
  </si>
  <si>
    <t xml:space="preserve">102288</t>
  </si>
  <si>
    <t xml:space="preserve">ESCAVAÇÃO MECANIZADA DE VALA COM PROF. DE 3,0 M ATÉ 4,5 M (MÉDIA ENTRE MONTANTE E JUSANTE/UMA COMPOSIÇÃO POR TRECHO), COM ESCAVADEIRA HIDRÁULICA (1,2 M3/155 HP), LARG. DE 1,5 M A 2,5 M, EM SOLO MOLE, EM LOCAIS COM ALTO NÍVEL DE INTERFERÊNCIA. AF_02/2021</t>
  </si>
  <si>
    <t xml:space="preserve">7,84</t>
  </si>
  <si>
    <t xml:space="preserve">102289</t>
  </si>
  <si>
    <t xml:space="preserve">ESCAVAÇÃO MECANIZADA DE VALA COM PROF. MAIOR QUE 4,5 M ATÉ 6,0 M (MÉDIA ENTRE MONTANTE E JUSANTE/UMA COMPOSIÇÃO POR TRECHO), COM ESCAVADEIRA HIDRÁULICA (1,2 M3/155 HP), LARG. DE 1,5 M A 2,5 M, EM SOLO MOLE , EM LOCAIS COM ALTO NÍVEL DE INTERFERÊNCIA. AF_02/2021</t>
  </si>
  <si>
    <t xml:space="preserve">102290</t>
  </si>
  <si>
    <t xml:space="preserve">ESCAVAÇÃO MECANIZADA DE VALA COM PROF. ATÉ 1,5 M (MÉDIA ENTRE MONTANTE E JUSANTE/UMA COMPOSIÇÃO POR TRECHO), COM ESCAVADEIRA HIDRÁULICA (0,8 M3/111 HP),LARG. MENOR QUE 1,5 M, EM SOLO MOLE, LOCAIS COM BAIXO NÍVEL DE INTERFERÊNCIA. AF_02/2021</t>
  </si>
  <si>
    <t xml:space="preserve">5,91</t>
  </si>
  <si>
    <t xml:space="preserve">102291</t>
  </si>
  <si>
    <t xml:space="preserve">ESCAVAÇÃO MECANIZADA DE VALA COM PROF. ATÉ 1,5 M (MÉDIA ENTRE MONTANTE E JUSANTE/UMA COMPOSIÇÃO POR TRECHO), COM ESCAVADEIRA HIDRÁULICA (0,8 M3/111 HP), LARG. DE 1,5 M A 2,5 M, EM SOLO MOLE, LOCAIS COM BAIXO NÍVEL DE INTERFERÊNCIA. AF_02/2021</t>
  </si>
  <si>
    <t xml:space="preserve">102292</t>
  </si>
  <si>
    <t xml:space="preserve">ESCAVAÇÃO MECANIZADA DE VALA COM PROF. MAIOR QUE 1,5 M E ATÉ 3,0 M (MÉDIA ENTRE MONTANTE E JUSANTE/UMA COMPOSIÇÃO POR TRECHO), COM ESCAVADEIRA HIDRÁULICA (0,8 M3/111 HP), LARG. MENOR QUE 1,5 M, EM SOLO MOLE, LOCAIS COM BAIXO NÍVEL DE INTERFERÊNCIA. AF_02/2021</t>
  </si>
  <si>
    <t xml:space="preserve">5,09</t>
  </si>
  <si>
    <t xml:space="preserve">102293</t>
  </si>
  <si>
    <t xml:space="preserve">ESCAVAÇÃO MECANIZADA DE VALA COM PROF.MAIOR QUE 3,0 M ATÉ 4,5 M (MÉDIA ENTRE MONTANTE E JUSANTE/UMA COMPOSIÇÃO POR TRECHO), COM ESCAVADEIRA HIDRÁULICA (0,8 M3/111 HP), LARG. MENOR QUE 1,5 M, EM SOLO MOLE, LOCAIS COM BAIXO NÍVEL DE INTERFERÊNCIA. AF_02/2021</t>
  </si>
  <si>
    <t xml:space="preserve">4,82</t>
  </si>
  <si>
    <t xml:space="preserve">102294</t>
  </si>
  <si>
    <t xml:space="preserve">ESCAVAÇÃO MECANIZADA DE VALA COM PROF. MAIOR QUE 4,5 M ATÉ 6,0 M (MÉDIA ENTRE MONTANTE E JUSANTE/UMA COMPOSIÇÃO POR TRECHO),COM ESCAVADEIRA HIDRÁULICA (0,8 M3/111 HP), LARG. MENOR QUE 1,5 M, EM SOLO MOLE, LOCAIS COM BAIXO NÍVEL DE INTERFERÊNCIA. AF_02/2021</t>
  </si>
  <si>
    <t xml:space="preserve">102295</t>
  </si>
  <si>
    <t xml:space="preserve">ESCAVAÇÃO MECANIZADA DE VALA COM PROF. MAIOR QUE 1,5 M ATÉ 3,0 M (MÉDIA ENTRE MONTANTE E JUSANTE/UMA COMPOSIÇÃO POR TRECHO),COM ESCAVADEIRA HIDRÁULICA (1,2 M3/155 HP), LARG. DE 1,5 M A 2,5 M, EM SOLO MOLE, LOCAIS COM BAIXO NÍVEL DE INTERFERÊNCIA. AF_02/2021</t>
  </si>
  <si>
    <t xml:space="preserve">102296</t>
  </si>
  <si>
    <t xml:space="preserve">ESCAVAÇÃO MECANIZADA DE VALA COM PROF. MAIOR QUE 3,0 M ATÉ 4,5 M (MÉDIA ENTRE MONTANTE E JUSANTE/UMA COMPOSIÇÃO POR TRECHO), COM ESCAVADEIRA HIDRÁULICA (1,2 M3/155 HP), LARG. DE 1,5 M A 2,5 M, EM SOLO MOLE, LOCAIS COM BAIXO NÍVEL DE INTERFERÊNCIA. AF_02/2021</t>
  </si>
  <si>
    <t xml:space="preserve">102297</t>
  </si>
  <si>
    <t xml:space="preserve">ESCAVAÇÃO MECANIZADA DE VALA COM PROF. MAIOR QUE 4,5 M ATÉ 6,0 M (MÉDIA ENTRE MONTANTE E JUSANTE/UMA COMPOSIÇÃO POR TRECHO), COM ESCAVADEIRA HIDRÁULICA (1,2 M3/155 HP), LARG. DE 1,5 M A 2,5 M, EM SOLO MOLE, LOCAIS COM BAIXO NÍVEL DE INTERFERÊNCIA. AF_02/2021</t>
  </si>
  <si>
    <t xml:space="preserve">102298</t>
  </si>
  <si>
    <t xml:space="preserve">ESCAVAÇÃO MECANIZADA DE VALA COM PROF. ATÉ 1,5 M (MÉDIA ENTRE MONTANTE E JUSANTE/UMA COMPOSIÇÃO POR TRECHO), COM RETROESCAVADEIRA (0,26 M3/88 HP), LARG. MENOR QUE 0,8 M, EM SOLO MOLE, EM LOCAIS COM ALTO NÍVEL DE INTERFERÊNCIA. AF_02/2021</t>
  </si>
  <si>
    <t xml:space="preserve">102299</t>
  </si>
  <si>
    <t xml:space="preserve">ESCAVAÇÃO MECANIZADA DE VALA COM PROF. ATÉ 1,5 M (MÉDIA ENTRE MONTANTE E JUSANTE/UMA COMPOSIÇÃO POR TRECHO), COM RETROESCAVADEIRA (0,26 M3/88 HP), LARG. DE 0,8 M A 1,5 M, EM SOLO MOLE, EM LOCAIS COM ALTO NÍVEL DE INTERFERÊNCIA. AF_02/2021</t>
  </si>
  <si>
    <t xml:space="preserve">102300</t>
  </si>
  <si>
    <t xml:space="preserve">ESCAVAÇÃO MECANIZADA DE VALA COM PROF. MAIOR QUE 1,5 M ATÉ 3,0 M (MÉDIA ENTRE MONTANTE E JUSANTE/UMA COMPOSIÇÃO POR TRECHO), COM RETROESCAVADEIRA (0,26 M3/88 HP), LARG. MENOR QUE 0,8 M, EM SOLO MOLE, EM LOCAIS COM ALTO NÍVEL DE INTERFERÊNCIA. AF_02/2021</t>
  </si>
  <si>
    <t xml:space="preserve">71,50</t>
  </si>
  <si>
    <t xml:space="preserve">102301</t>
  </si>
  <si>
    <t xml:space="preserve">ESCAVAÇÃO MECANIZADA DE VALA COM PROF. MAIOR QUE 1,5 M ATÉ 3,0 M (MÉDIA ENTRE MONTANTE E JUSANTE/UMA COMPOSIÇÃO POR TRECHO), COM RETROESCAVADEIRA (0,26 M3/ 88 HP), LARG. DE 0,8 M A 1,5 M, EM SOLO MOLE, EM LOCAIS COM ALTO NÍVEL DE INTERFERÊNCIA. AF_02/2021</t>
  </si>
  <si>
    <t xml:space="preserve">102302</t>
  </si>
  <si>
    <t xml:space="preserve">ESCAVAÇÃO MECANIZADA DE VALA COM PROF. ATÉ 1,5 M (MÉDIA ENTRE MONTANTE E JUSANTE/UMA COMPOSIÇÃO POR TRECHO) COM RETROESCAVADEIRA (0,26 M3 /88 HP), LARG. MENOR  QUE 0,8 M, EM SOLO MOLE, LOCAIS COM BAIXO NÍVEL DE NTERFERÊNCIA.  AF_02/2021</t>
  </si>
  <si>
    <t xml:space="preserve">102303</t>
  </si>
  <si>
    <t xml:space="preserve">ESCAVAÇÃO MECANIZADA DE VALA COM PROF. ATÉ 1,5 M (MÉDIA ENTRE MONTANTE E JUSANTE/UMA COMPOSIÇÃO POR TRECHO) COM RETROESCAVADEIRA (0,26 M3 / 88 HP), LARG. DE 0,8 M A 1,5 M, EM SOLO MOLE, LOCAIS COM BAIXO NÍVEL DE INTERFERÊNCIA. AF_02/2021</t>
  </si>
  <si>
    <t xml:space="preserve">102304</t>
  </si>
  <si>
    <t xml:space="preserve">ESCAVAÇÃO MECANIZADA DE VALA COM PROF. MAIOR QUE 1,5 M ATÉ 3,0 M (MÉDIA ENTRE MONTANTE E JUSANTE/UMA COMPOSIÇÃO POR TRECHO) COM RETROESCAVADEIRA (0,26 M3 /88 HP),LARG. MENOR QUE 0,8 M, EM SOLO MOLE, LOCAIS COM BAIXO NÍVEL DE INTERFERÊNCIA. AF_02/2021</t>
  </si>
  <si>
    <t xml:space="preserve">102305</t>
  </si>
  <si>
    <t xml:space="preserve">ESCAVAÇÃO MECANIZADA DE VALA COM PROF. MAIOR QUE 1,5 M ATÉ 3,0 M (MÉDIA ENTRE MONTANTE E JUSANTE/UMA COMPOSIÇÃO POR TRECHO) COM RETROESCAVADEIRA (0,26 M3 / 88 HP), LARG. DE 0,8 M A 1,5 M, EM SOLO MOLE, LOCAIS COM BAIXO NÍVEL DE INTERFERÊNCIA. AF_02/2021</t>
  </si>
  <si>
    <t xml:space="preserve">102306</t>
  </si>
  <si>
    <t xml:space="preserve">ESCAVAÇÃO MECANIZADA DE VALA COM PROF. ATÉ 1,5 M (MÉDIA ENTRE MONTANTE E JUSANTE/UMA COMPOSIÇÃO POR TRECHO), COM ESCAVADEIRA HIDRÁULICA (0,8 M3/111 HP),LARG. ATÉ 1,5 M, EM SOLO DE 2A CATEGORIA, EM LOCAIS COM ALTO NÍVEL DE INTERFERÊNCIA.  AF_02/2021</t>
  </si>
  <si>
    <t xml:space="preserve">12,07</t>
  </si>
  <si>
    <t xml:space="preserve">102307</t>
  </si>
  <si>
    <t xml:space="preserve">ESCAVAÇÃO MECANIZADA DE VALA COM PROF. ATÉ 1,5 M (MÉDIA ENTRE MONTANTE E JUSANTE/UMA COMPOSIÇÃO POR TRECHO), COM ESCAVADEIRA HIDRÁULICA (0,8 M3/111 HP), LARG. DE 1,5 M A 2,5 M, EM SOLO DE 2A CATEGORIA, EM LOCAIS COM ALTO NÍVEL DE INTERFERÊNCIA.  AF_02/2021</t>
  </si>
  <si>
    <t xml:space="preserve">102308</t>
  </si>
  <si>
    <t xml:space="preserve">ESCAVAÇÃO MECANIZADA DE VALA COM PROF. MAIOR QUE 1,5 M ATÉ 3,0 M (MÉDIA ENTRE MONTANTE E JUSANTE/UMA COMPOSIÇÃO POR TRECHO), COM ESCAVADEIRA HIDRÁULICA (0,8 M3/111 HP), LARG. ATÉ 1,5 M, EM SOLO DE 2A CATEGORIA, EM LOCAIS COM ALTO NÍVEL DE INTERFERÊNCIA.AF_02/2021</t>
  </si>
  <si>
    <t xml:space="preserve">10,38</t>
  </si>
  <si>
    <t xml:space="preserve">102309</t>
  </si>
  <si>
    <t xml:space="preserve">ESCAVAÇÃO MECANIZADA DE VALA COM PROF. MAIOR QUE 3,0 M ATÉ 4,5 M (MÉDIA ENTRE MONTANTE E JUSANTE/UMA COMPOSIÇÃO POR TRECHO), COM ESCAVADEIRA HIDRÁULICA (0,8 M3/111 HP), LARG. MENOR QUE 1,5 M, EM SOLO DE 2A CATEGORIA, EM LOCAIS COM ALTO NÍVEL DE INTERFERÊNCIA.  AF_02/2021</t>
  </si>
  <si>
    <t xml:space="preserve">102310</t>
  </si>
  <si>
    <t xml:space="preserve">ESCAVAÇÃO MECANIZADA DE VALA COM PROF.MAIOR QUE 4,5 M ATÉ 6,0 M (MÉDIA ENTRE MONTANTE E JUSANTE/UMA COMPOSIÇÃO POR TRECHO),COM ESCAVADEIRA HIDRÁULICA (0,8 M3/111 HP), LARG. MENOR QUE 1,5 M, EM SOLO DE 2A CATEGORIA, EM LOCAIS COM ALTO NÍVEL DE INTERFERÊNCIA. AF_02/2021</t>
  </si>
  <si>
    <t xml:space="preserve">102311</t>
  </si>
  <si>
    <t xml:space="preserve">ESCAVAÇÃO MECANIZADA DE VALA COM PROF. MAIOR QUE 1,5 M ATÉ 3,0 M (MÉDIA ENTRE MONTANTE E JUSANTE/UMA COMPOSIÇÃO POR TRECHO),COM ESCAVADEIRA HIDRÁULICA (1,2 M3/155 HP),LARG. DE 1,5 M A 2,5 M, EM SOLO DE 2A CATEGORIA, EM LOCAIS COM ALTO NÍVEL DE INTERFERÊNCIA.  AF_02/2021</t>
  </si>
  <si>
    <t xml:space="preserve">102312</t>
  </si>
  <si>
    <t xml:space="preserve">ESCAVAÇÃO MECANIZADA DE VALA COM PROF. DE 3,0 M ATÉ 4,5 M (MÉDIA ENTRE MONTANTE E JUSANTE/UMA COMPOSIÇÃO POR TRECHO), COM ESCAVADEIRA HIDRÁULICA (1,2 M3/155 HP), LARG. DE 1,5 M A 2,5 M, EM SOLO DE 2A CATEGORIA, EM LOCAIS COM ALTO NÍVEL DE INTERFERÊNCIA.AF_02/2021</t>
  </si>
  <si>
    <t xml:space="preserve">102313</t>
  </si>
  <si>
    <t xml:space="preserve">ESCAVAÇÃO MECANIZADA DE VALA COM PROF. MAIOR QUE 4,5 M ATÉ 6,0 M (MÉDIA ENTRE MONTANTE E JUSANTE/UMA COMPOSIÇÃO POR TRECHO), COM ESCAVADEIRA HIDRÁULICA (1,2 M3/155 HP), LARG. DE 1,5 M A 2,5 M, EM SOLO DE 2A CATEGORIA, EM LOCAIS COM ALTO NÍVEL DE INTERFERÊNCIA. AF_02/2021</t>
  </si>
  <si>
    <t xml:space="preserve">8,62</t>
  </si>
  <si>
    <t xml:space="preserve">102314</t>
  </si>
  <si>
    <t xml:space="preserve">ESCAVAÇÃO MECANIZADA DE VALA COM PROF. ATÉ 1,5 M (MÉDIA ENTRE MONTANTE E JUSANTE/UMA COMPOSIÇÃO POR TRECHO),COM ESCAVADEIRA HIDRÁULICA (0,8 M3/111 HP), LARG. MENOR QUE 1,5 M, EM SOLO DE 2A CATEGORIA, LOCAIS COM BAIXO NÍVEL DE INTERFERÊNCIA. AF_02/2021</t>
  </si>
  <si>
    <t xml:space="preserve">102315</t>
  </si>
  <si>
    <t xml:space="preserve">ESCAVAÇÃO MECANIZADA DE VALA COM PROF. ATÉ 1,5 M (MÉDIA ENTRE MONTANTE E JUSANTE/UMA COMPOSIÇÃO POR TRECHO), COM ESCAVADEIRA HIDRÁULICA (0,8 M3/111 HP), LARG. DE 1,5 M A 2,5 M, EM SOLO DE 2A CATEGORIA, LOCAIS COM BAIXO NÍVEL DE INTERFERÊNCIA. AF_02/2021</t>
  </si>
  <si>
    <t xml:space="preserve">102316</t>
  </si>
  <si>
    <t xml:space="preserve">ESCAVAÇÃO MECANIZADA DE VALA COM PROF. MAIOR QUE 1,5 M E ATÉ 3,0 M (MÉDIA ENTRE MONTANTE E JUSANTE/UMA COMPOSIÇÃO POR TRECHO), COM ESCAVADEIRA HIDRÁULICA (0,8 M3/111 HP), LARG. MENOR QUE 1,5 M, EM SOLO DE 2A CATEGORIA, LOCAIS COM BAIXO NÍVEL DE INTERFERÊNCIA. AF_02/2021</t>
  </si>
  <si>
    <t xml:space="preserve">5,72</t>
  </si>
  <si>
    <t xml:space="preserve">102317</t>
  </si>
  <si>
    <t xml:space="preserve">ESCAVAÇÃO MECANIZADA DE VALA COM PROF.MAIOR QUE 3,0 M ATÉ 4,5 M (MÉDIA ENTRE MONTANTE E JUSANTE/UMA COMPOSIÇÃO POR TRECHO), COM ESCAVADEIRA HIDRÁULICA (0,8 M3/111 HP), LARG. MENOR QUE 1,5 M, EM SOLO DE 2A CATEGORIA, LOCAIS COM BAIXO NÍVEL DE INTERFERÊNCIA. AF_02/2021</t>
  </si>
  <si>
    <t xml:space="preserve">5,41</t>
  </si>
  <si>
    <t xml:space="preserve">102318</t>
  </si>
  <si>
    <t xml:space="preserve">ESCAVAÇÃO MECANIZADA DE VALA COM PROF.MAIOR QUE 4,5 M ATÉ 6,0 M (MÉDIA ENTRE MONTANTE E JUSANTE/UMA COMPOSIÇÃO POR TRECHO),COM ESCAVADEIRA HIDRÁULICA (0,8 M3/111 HP), LARG. MENOR QUE 1,5 M, EM SOLO DE 2A CATEGORIA, EM LOCAIS COM BAIXO NÍVEL DE INTERFERÊNCIA. AF_02/2021</t>
  </si>
  <si>
    <t xml:space="preserve">5,26</t>
  </si>
  <si>
    <t xml:space="preserve">102319</t>
  </si>
  <si>
    <t xml:space="preserve">ESCAVAÇÃO MECANIZADA DE VALA COM PROF. MAIOR QUE 1,5 M ATÉ 3,0 M (MÉDIA ENTRE MONTANTE E JUSANTE/UMA COMPOSIÇÃO POR TRECHO),COM ESCAVADEIRA HIDRÁULICA (1,2 M3/155 HP),LARG. DE 1,5 M A 2,5 M, EM SOLO DE 2A CATEGORIA, LOCAIS COM BAIXO NÍVEL DE INTERFERÊNCIA. AF_02/2021</t>
  </si>
  <si>
    <t xml:space="preserve">102320</t>
  </si>
  <si>
    <t xml:space="preserve">ESCAVAÇÃO MECANIZADA DE VALA COM PROF. MAIOR QUE 3,0 M ATÉ 4,5 M (MÉDIA ENTRE MONTANTE E JUSANTE/UMA COMPOSIÇÃO POR TRECHO), COM ESCAVADEIRA HIDRÁULICA (1,2 M3/155 HP), LARG. DE 1,5 M A 2,5 M, EM SOLO DE 2A CATEGORIA, LOCAIS COM BAIXO NÍVEL DE INTERFERÊNCIA. AF_02/2021</t>
  </si>
  <si>
    <t xml:space="preserve">4,85</t>
  </si>
  <si>
    <t xml:space="preserve">102321</t>
  </si>
  <si>
    <t xml:space="preserve">ESCAVAÇÃO MECANIZADA DE VALA COM PROF. MAIOR QUE 4,5 M ATÉ 6,0 M (MÉDIA ENTRE MONTANTE E JUSANTE/UMA COMPOSIÇÃO POR TRECHO), COM ESCAVADEIRA HIDRÁULICA (1,2 M3/155 HP), LARG. DE 1,5 M A 2,5 M, EM SOLO DE 2A CATEGORIA, LOCAIS COM BAIXO NÍVEL DE INTERFERÊNCIA. AF_02/2021</t>
  </si>
  <si>
    <t xml:space="preserve">102322</t>
  </si>
  <si>
    <t xml:space="preserve">ESCAVAÇÃO MECANIZADA DE VALA COM PROF. ATÉ 1,5 M (MÉDIA ENTRE MONTANTE E JUSANTE/UMA COMPOSIÇÃO POR TRECHO), COM RETROESCAVADEIRA (0,26 M3/88 HP), LARG. MENOR QUE 0,8 M, EM SOLO DE 2A CATEGORIA, EM LOCAIS COM ALTO NÍVEL DE INTERFERÊNCIA. AF_02/2021</t>
  </si>
  <si>
    <t xml:space="preserve">102323</t>
  </si>
  <si>
    <t xml:space="preserve">ESCAVAÇÃO MECANIZADA DE VALA COM PROF. ATÉ 1,5 M (MÉDIA ENTRE MONTANTE E JUSANTE/UMA COMPOSIÇÃO POR TRECHO), COM RETROESCAVADEIRA (0,26 M3/88 HP), LARG. DE 0,8 M A 1,5 M, EM SOLO DE 2A CATEGORIA, EM LOCAIS COM ALTO NÍVEL DE INTERFERÊNCIA. AF_02/2021</t>
  </si>
  <si>
    <t xml:space="preserve">102324</t>
  </si>
  <si>
    <t xml:space="preserve">ESCAVAÇÃO MECANIZADA DE VALA COM PROF. MAIOR QUE 1,5 M ATÉ 3,0 M (MÉDIA ENTRE MONTANTE E JUSANTE/UMA COMPOSIÇÃO POR TRECHO), COM RETROESCAVADEIRA (0,26 M3/88 HP), LARG. MENOR QUE 0,8 M, EM SOLO DE 2A CATEGORIA, EM LOCAIS COM ALTO NÍVEL DE INTERFERÊNCIA.AF_02/2021</t>
  </si>
  <si>
    <t xml:space="preserve">102325</t>
  </si>
  <si>
    <t xml:space="preserve">ESCAVAÇÃO MECANIZADA DE VALA COM PROF. MAIOR QUE 1,5 M ATÉ 3,0 M (MÉDIA ENTRE MONTANTE E JUSANTE/UMA COMPOSIÇÃO POR TRECHO), COM RETROESCAVADEIRA (0,26 M3/88 HP), LARG. DE 0,8 M A 1,5 M, EM SOLO DE 2ª CATEGORIA, EM LOCAIS COM ALTO NÍVEL DE INTERFERÊNCIA.AF_02/2021</t>
  </si>
  <si>
    <t xml:space="preserve">102326</t>
  </si>
  <si>
    <t xml:space="preserve">ESCAVAÇÃO MECANIZADA DE VALA COM PROF. ATÉ 1,5 M (MÉDIA ENTRE MONTANTE E JUSANTE/UMA COMPOSIÇÃO POR TRECHO) COM RETROESCAVADEIRA (0,26 M3/88 HP), LARGURA MENOR  QUE 0,8 M, EM SOLO DE 2A CATEGORIA, EM LOCAIS COM BAIXO NÍVEL DE NTERFERÊNCIA. AF_02/2021</t>
  </si>
  <si>
    <t xml:space="preserve">9,61</t>
  </si>
  <si>
    <t xml:space="preserve">102327</t>
  </si>
  <si>
    <t xml:space="preserve">ESCAVAÇÃO MECANIZADA DE VALA COM PROF. ATÉ 1,5 M (MÉDIA ENTRE MONTANTE E JUSANTE/UMA COMPOSIÇÃO POR TRECHO) COM RETROESCAVADEIRA (0,26 M3 /88 HP), LARG. DE 0,8 M A 1,5 M, EM SOLO DE 2A CATEGORIA, EM LOCAIS COM BAIXO NÍVEL DE INTERFERÊNCIA. AF_02/2021</t>
  </si>
  <si>
    <t xml:space="preserve">102328</t>
  </si>
  <si>
    <t xml:space="preserve">ESCAVAÇÃO MECANIZADA DE VALA COM PROF. MAIOR QUE 1,5 M ATÉ 3,0 M (MÉDIA ENTRE MONTANTE E JUSANTE/UMA COMPOSIÇÃO POR TRECHO) COM RETROESCAVADEIRA (0,26 M3/ 88 HP),LARG. MENOR QUE 0,8 M, EM SOLO DE 2ª CATEGORIA, EM LOCAIS COM BAIXO NÍVEL DE INTERFERÊNCIA.AF_02/2021</t>
  </si>
  <si>
    <t xml:space="preserve">102329</t>
  </si>
  <si>
    <t xml:space="preserve">ESCAVAÇÃO MECANIZADA DE VALA COM PROF. MAIOR QUE 1,5 M ATÉ 3,0 M (MÉDIA ENTRE MONTANTE E JUSANTE/UMA COMPOSIÇÃO POR TRECHO) COM RETROESCAVADEIRA (0,26 M3 / 88 HP), LARG. DE 0,8 M A 1,5 M, EM SOLO DE 2ª CATEGORIA, EM LOCAIS COM BAIXO NÍVEL DE INTERFERÊNCIA. AF_02/2021</t>
  </si>
  <si>
    <t xml:space="preserve">94304</t>
  </si>
  <si>
    <t xml:space="preserve">ATERRO MECANIZADO DE VALA COM ESCAVADEIRA HIDRÁULICA (CAPACIDADE DA CAÇAMBA: 0,8 M³ / POTÊNCIA: 111 HP), LARGURA DE 1,5 A 2,5 M, PROFUNDIDADE ATÉ 1,5 M, COM SOLO ARGILO-ARENOSO. AF_05/2016</t>
  </si>
  <si>
    <t xml:space="preserve">30,96</t>
  </si>
  <si>
    <t xml:space="preserve">94305</t>
  </si>
  <si>
    <t xml:space="preserve">ATERRO MECANIZADO DE VALA COM ESCAVADEIRA HIDRÁULICA (CAPACIDADE DA CAÇAMBA: 0,8 M³ / POTÊNCIA: 111 HP), LARGURA ATÉ 1,5 M, PROFUNDIDADE DE 1,5 A 3,0 M, COM SOLO ARGILO-ARENOSO. AF_05/2016</t>
  </si>
  <si>
    <t xml:space="preserve">26,98</t>
  </si>
  <si>
    <t xml:space="preserve">94306</t>
  </si>
  <si>
    <t xml:space="preserve">ATERRO MECANIZADO DE VALA COM ESCAVADEIRA HIDRÁULICA (CAPACIDADE DA CAÇAMBA: 0,8 M³ / POTÊNCIA: 111 HP), LARGURA DE 1,5 A 2,5 M, PROFUNDIDADE DE 1,5 A 3,0 M, COM SOLO ARGILO-ARENOSO. AF_05/2016</t>
  </si>
  <si>
    <t xml:space="preserve">21,91</t>
  </si>
  <si>
    <t xml:space="preserve">94307</t>
  </si>
  <si>
    <t xml:space="preserve">ATERRO MECANIZADO DE VALA COM ESCAVADEIRA HIDRÁULICA (CAPACIDADE DA CAÇAMBA: 0,8 M³ / POTÊNCIA: 111 HP), LARGURA ATÉ 1,5 M, PROFUNDIDADE DE 3,0 A 4,5 M, COM SOLO ARGILO-ARENOSO. AF_05/2016</t>
  </si>
  <si>
    <t xml:space="preserve">23,01</t>
  </si>
  <si>
    <t xml:space="preserve">94308</t>
  </si>
  <si>
    <t xml:space="preserve">ATERRO MECANIZADO DE VALA COM ESCAVADEIRA HIDRÁULICA (CAPACIDADE DA CAÇAMBA: 0,8 M³ / POTÊNCIA: 111 HP), LARGURA DE 1,5 A 2,5 M, PROFUNDIDADE DE 3,0 A 4,5 M, COM SOLO ARGILO-ARENOSO. AF_05/2016</t>
  </si>
  <si>
    <t xml:space="preserve">20,15</t>
  </si>
  <si>
    <t xml:space="preserve">94309</t>
  </si>
  <si>
    <t xml:space="preserve">ATERRO MECANIZADO DE VALA COM ESCAVADEIRA HIDRÁULICA (CAPACIDADE DA CAÇAMBA: 0,8 M³ / POTÊNCIA: 111 HP), LARGURA ATÉ 1,5 M, PROFUNDIDADE DE 4,5 A 6,0 M, COM SOLO ARGILO-ARENOSO. AF_05/2016</t>
  </si>
  <si>
    <t xml:space="preserve">94310</t>
  </si>
  <si>
    <t xml:space="preserve">ATERRO MECANIZADO DE VALA COM ESCAVADEIRA HIDRÁULICA (CAPACIDADE DA CAÇAMBA: 0,8 M³ / POTÊNCIA: 111 HP), LARGURA DE 1,5 A 2,5 M, PROFUNDIDADE DE 4,5 A 6,0 M, COM SOLO ARGILO-ARENOSO. AF_05/2016</t>
  </si>
  <si>
    <t xml:space="preserve">19,28</t>
  </si>
  <si>
    <t xml:space="preserve">94315</t>
  </si>
  <si>
    <t xml:space="preserve">ATERRO MECANIZADO DE VALA COM RETROESCAVADEIRA (CAPACIDADE DA CAÇAMBA DA RETRO: 0,26 M³ / POTÊNCIA: 88 HP), LARGURA ATÉ 0,8 M, PROFUNDIDADE ATÉ 1,5 M, COM SOLO ARGILO-ARENOSO. AF_05/2016</t>
  </si>
  <si>
    <t xml:space="preserve">94316</t>
  </si>
  <si>
    <t xml:space="preserve">ATERRO MECANIZADO DE VALA COM RETROESCAVADEIRA (CAPACIDADE DA CAÇAMBA DA RETRO: 0,26 M³ / POTÊNCIA: 88 HP), LARGURA DE 0,8 A 1,5 M, PROFUNDIDADE ATÉ 1,5 M, COM SOLO ARGILO-ARENOSO. AF_05/2016</t>
  </si>
  <si>
    <t xml:space="preserve">33,04</t>
  </si>
  <si>
    <t xml:space="preserve">94317</t>
  </si>
  <si>
    <t xml:space="preserve">ATERRO MECANIZADO DE VALA COM RETROESCAVADEIRA (CAPACIDADE DA CAÇAMBA DA RETRO: 0,26 M³ / POTÊNCIA: 88 HP), LARGURA ATÉ 0,8 M, PROFUNDIDADE DE 1,5 A 3,0 M, COM SOLO ARGILO-ARENOSO. AF_05/2016</t>
  </si>
  <si>
    <t xml:space="preserve">28,41</t>
  </si>
  <si>
    <t xml:space="preserve">94318</t>
  </si>
  <si>
    <t xml:space="preserve">ATERRO MECANIZADO DE VALA COM RETROESCAVADEIRA (CAPACIDADE DA CAÇAMBA DA RETRO: 0,26 M³ / POTÊNCIA: 88 HP), LARGURA DE 0,8 A 1,5 M, PROFUNDIDADE DE 1,5 A 3,0 M, COM SOLO ARGILO-ARENOSO. AF_05/2016</t>
  </si>
  <si>
    <t xml:space="preserve">94319</t>
  </si>
  <si>
    <t xml:space="preserve">ATERRO MANUAL DE VALAS COM SOLO ARGILO-ARENOSO E COMPACTAÇÃO MECANIZADA. AF_05/2016</t>
  </si>
  <si>
    <t xml:space="preserve">49,26</t>
  </si>
  <si>
    <t xml:space="preserve">94327</t>
  </si>
  <si>
    <t xml:space="preserve">ATERRO MECANIZADO DE VALA COM ESCAVADEIRA HIDRÁULICA (CAPACIDADE DA CAÇAMBA: 0,8 M³ / POTÊNCIA: 111 HP), LARGURA DE 1,5 A 2,5 M, PROFUNDIDADE ATÉ 1,5 M, COM AREIA PARA ATERRO. AF_05/2016</t>
  </si>
  <si>
    <t xml:space="preserve">91,43</t>
  </si>
  <si>
    <t xml:space="preserve">94328</t>
  </si>
  <si>
    <t xml:space="preserve">ATERRO MECANIZADO DE VALA COM ESCAVADEIRA HIDRÁULICA (CAPACIDADE DA CAÇAMBA: 0,8 M³ / POTÊNCIA: 111 HP), LARGURA ATÉ 1,5 M, PROFUNDIDADE DE 1,5 A 3,0 M, COM AREIA PARA ATERRO. AF_05/2016</t>
  </si>
  <si>
    <t xml:space="preserve">87,45</t>
  </si>
  <si>
    <t xml:space="preserve">94329</t>
  </si>
  <si>
    <t xml:space="preserve">ATERRO MECANIZADO DE VALA COM ESCAVADEIRA HIDRÁULICA (CAPACIDADE DA CAÇAMBA: 0,8 M³ / POTÊNCIA: 111 HP), LARGURA DE 1,5 A 2,5 M, PROFUNDIDADE DE 1,5 A 3,0 M, COM AREIA PARA ATERRO. AF_05/2016</t>
  </si>
  <si>
    <t xml:space="preserve">82,38</t>
  </si>
  <si>
    <t xml:space="preserve">94330</t>
  </si>
  <si>
    <t xml:space="preserve">ATERRO MECANIZADO DE VALA COM ESCAVADEIRA HIDRÁULICA (CAPACIDADE DA CAÇAMBA: 0,8 M³ / POTÊNCIA: 111 HP), LARGURA ATÉ 1,5 M, PROFUNDIDADE DE 3,0 A 4,5 M, COM AREIA PARA ATERRO. AF_05/2016</t>
  </si>
  <si>
    <t xml:space="preserve">83,48</t>
  </si>
  <si>
    <t xml:space="preserve">94331</t>
  </si>
  <si>
    <t xml:space="preserve">ATERRO MECANIZADO DE VALA COM ESCAVADEIRA HIDRÁULICA (CAPACIDADE DA CAÇAMBA: 0,8 M³ / POTÊNCIA: 111 HP), LARGURA DE 1,5 A 2,5 M, PROFUNDIDADE DE 3,0 A 4,5 M, COM AREIA PARA ATERRO. AF_05/2016</t>
  </si>
  <si>
    <t xml:space="preserve">80,62</t>
  </si>
  <si>
    <t xml:space="preserve">94332</t>
  </si>
  <si>
    <t xml:space="preserve">ATERRO MECANIZADO DE VALA COM ESCAVADEIRA HIDRÁULICA (CAPACIDADE DA CAÇAMBA: 0,8 M³ / POTÊNCIA: 111 HP), LARGURA ATÉ 1,5 M, PROFUNDIDADE DE 4,5 A 6,0 M, COM AREIA PARA ATERRO. AF_05/2016</t>
  </si>
  <si>
    <t xml:space="preserve">81,85</t>
  </si>
  <si>
    <t xml:space="preserve">94333</t>
  </si>
  <si>
    <t xml:space="preserve">ATERRO MECANIZADO DE VALA COM ESCAVADEIRA HIDRÁULICA (CAPACIDADE DA CAÇAMBA: 0,8 M³ / POTÊNCIA: 111 HP), LARGURA DE 1,5 A 2,5 M, PROFUNDIDADE DE 4,5 A 6,0 M, COM AREIA PARA ATERRO. AF_05/2016</t>
  </si>
  <si>
    <t xml:space="preserve">79,75</t>
  </si>
  <si>
    <t xml:space="preserve">94338</t>
  </si>
  <si>
    <t xml:space="preserve">ATERRO MECANIZADO DE VALA COM RETROESCAVADEIRA (CAPACIDADE DA CAÇAMBA DA RETRO: 0,26 M³ / POTÊNCIA: 88 HP), LARGURA ATÉ 0,8 M, PROFUNDIDADE ATÉ 1,5 M, COM AREIA PARA ATERRO. AF_05/2016</t>
  </si>
  <si>
    <t xml:space="preserve">103,96</t>
  </si>
  <si>
    <t xml:space="preserve">94339</t>
  </si>
  <si>
    <t xml:space="preserve">ATERRO MECANIZADO DE VALA COM RETROESCAVADEIRA (CAPACIDADE DA CAÇAMBA DA RETRO: 0,26 M³ / POTÊNCIA: 88 HP), LARGURA DE 0,8 A 1,5 M, PROFUNDIDADE ATÉ 1,5 M, COM AREIA PARA ATERRO. AF_05/2016</t>
  </si>
  <si>
    <t xml:space="preserve">93,51</t>
  </si>
  <si>
    <t xml:space="preserve">94340</t>
  </si>
  <si>
    <t xml:space="preserve">ATERRO MECANIZADO DE VALA COM RETROESCAVADEIRA (CAPACIDADE DA CAÇAMBA DA RETRO: 0,26 M³ / POTÊNCIA: 88 HP), LARGURA ATÉ 0,8 M, PROFUNDIDADE DE 1,5 A 3,0 M, COM AREIA PARA ATERRO. AF_05/2016</t>
  </si>
  <si>
    <t xml:space="preserve">88,88</t>
  </si>
  <si>
    <t xml:space="preserve">94341</t>
  </si>
  <si>
    <t xml:space="preserve">ATERRO MECANIZADO DE VALA COM RETROESCAVADEIRA (CAPACIDADE DA CAÇAMBA DA RETRO: 0,26 M³ / POTÊNCIA: 88 HP), LARGURA DE 0,8 A 1,5 M, PROFUNDIDADE DE 1,5 A 3,0 M, COM AREIA PARA ATERRO. AF_05/2016</t>
  </si>
  <si>
    <t xml:space="preserve">82,89</t>
  </si>
  <si>
    <t xml:space="preserve">94342</t>
  </si>
  <si>
    <t xml:space="preserve">ATERRO MANUAL DE VALAS COM AREIA PARA ATERRO E COMPACTAÇÃO MECANIZADA. AF_05/2016</t>
  </si>
  <si>
    <t xml:space="preserve">109,73</t>
  </si>
  <si>
    <t xml:space="preserve">96385</t>
  </si>
  <si>
    <t xml:space="preserve">EXECUÇÃO E COMPACTAÇÃO DE ATERRO COM SOLO PREDOMINANTEMENTE ARGILOSO - EXCLUSIVE SOLO, ESCAVAÇÃO, CARGA E TRANSPORTE. AF_11/2019</t>
  </si>
  <si>
    <t xml:space="preserve">9,25</t>
  </si>
  <si>
    <t xml:space="preserve">96386</t>
  </si>
  <si>
    <t xml:space="preserve">EXECUÇÃO E COMPACTAÇÃO DE ATERRO COM SOLO PREDOMINANTEMENTE ARENOSO - EXCLUSIVE SOLO, ESCAVAÇÃO, CARGA E TRANSPORTE. AF_11/2019</t>
  </si>
  <si>
    <t xml:space="preserve">6,28</t>
  </si>
  <si>
    <t xml:space="preserve">93360</t>
  </si>
  <si>
    <t xml:space="preserve">REATERRO MECANIZADO DE VALA COM ESCAVADEIRA HIDRÁULICA (CAPACIDADE DA CAÇAMBA: 0,8 M³ / POTÊNCIA: 111 HP), LARGURA DE 1,5 A 2,5 M, PROFUNDIDADE ATÉ 1,5 M, COM SOLO DE 1ª CATEGORIA EM LOCAIS COM ALTO NÍVEL DE INTERFERÊNCIA. AF_04/2016</t>
  </si>
  <si>
    <t xml:space="preserve">93361</t>
  </si>
  <si>
    <t xml:space="preserve">REATERRO MECANIZADO DE VALA COM ESCAVADEIRA HIDRÁULICA (CAPACIDADE DA CAÇAMBA: 0,8 M³ / POTÊNCIA: 111 HP), LARGURA ATÉ 1,5 M, PROFUNDIDADE DE 1,5 A 3,0 M, COM SOLO DE 1ª CATEGORIA EM LOCAIS COM ALTO NÍVEL DE INTERFERÊNCIA. AF_04/2016</t>
  </si>
  <si>
    <t xml:space="preserve">15,97</t>
  </si>
  <si>
    <t xml:space="preserve">93362</t>
  </si>
  <si>
    <t xml:space="preserve">REATERRO MECANIZADO DE VALA COM ESCAVADEIRA HIDRÁULICA (CAPACIDADE DA CAÇAMBA: 0,8 M³ / POTÊNCIA: 111 HP), LARGURA DE 1,5 A 2,5 M, PROFUNDIDADE DE 1,5 A 3,0 M, COM SOLO DE 1ª CATEGORIA EM LOCAIS COM ALTO NÍVEL DE INTERFERÊNCIA. AF_04/2016</t>
  </si>
  <si>
    <t xml:space="preserve">93363</t>
  </si>
  <si>
    <t xml:space="preserve">REATERRO MECANIZADO DE VALA COM ESCAVADEIRA HIDRÁULICA (CAPACIDADE DA CAÇAMBA: 0,8 M³ / POTÊNCIA: 111 HP), LARGURA ATÉ 1,5 M, PROFUNDIDADE DE 3,0 A 4,5 M COM SOLO DE 1ª CATEGORIA EM LOCAIS COM ALTO NÍVEL DE INTERFERÊNCIA. AF_04/2016</t>
  </si>
  <si>
    <t xml:space="preserve">93364</t>
  </si>
  <si>
    <t xml:space="preserve">REATERRO MECANIZADO DE VALA COM ESCAVADEIRA HIDRÁULICA (CAPACIDADE DA CAÇAMBA: 0,8 M³ / POTÊNCIA: 111 HP), LARGURA DE 1,5 A 2,5 M, PROFUNDIDADE DE 3,0  A 4,5 M, COM SOLO (SEM SUBSTITUIÇÃO) DE 1ª CATEGORIA EM LOCAIS COM ALTO NÍVEL DE INTERFERÊNCIA. AF_04/2016</t>
  </si>
  <si>
    <t xml:space="preserve">93365</t>
  </si>
  <si>
    <t xml:space="preserve">REATERRO MECANIZADO DE VALA COM ESCAVADEIRA HIDRÁULICA (CAPACIDADE DA CAÇAMBA: 0,8 M³ / POTÊNCIA: 111 HP), LARGURA ATÉ 1,5 M, PROFUNDIDADE DE 4,5 A 6,0 M, COM SOLO DE 1ª CATEGORIA EM LOCAIS COM ALTO NÍVEL DE INTERFERÊNCIA. AF_04/2016</t>
  </si>
  <si>
    <t xml:space="preserve">93366</t>
  </si>
  <si>
    <t xml:space="preserve">REATERRO MECANIZADO DE VALA COM ESCAVADEIRA HIDRÁULICA (CAPACIDADE DA CAÇAMBA: 0,8 M³ / POTÊNCIA: 111 HP), LARGURA DE 1,5 A 2,5 M, PROFUNDIDADE DE 4,5 A 6,0 M, COM SOLO DE 1ª CATEGORIA EM LOCAIS COM ALTO NÍVEL DE INTERFERÊNCIA. AF_04/2016</t>
  </si>
  <si>
    <t xml:space="preserve">93367</t>
  </si>
  <si>
    <t xml:space="preserve">REATERRO MECANIZADO DE VALA COM ESCAVADEIRA HIDRÁULICA (CAPACIDADE DA CAÇAMBA: 0,8 M³ / POTÊNCIA: 111 HP), LARGURA DE 1,5 A 2,5 M, PROFUNDIDADE ATÉ 1,5 M, COM SOLO DE 1ª CATEGORIA EM LOCAIS COM BAIXO NÍVEL DE INTERFERÊNCIA. AF_04/2016</t>
  </si>
  <si>
    <t xml:space="preserve">93368</t>
  </si>
  <si>
    <t xml:space="preserve">REATERRO MECANIZADO DE VALA COM ESCAVADEIRA HIDRÁULICA (CAPACIDADE DA CAÇAMBA: 0,8 M³ / POTÊNCIA: 111 HP), LARGURA ATÉ 1,5 M, PROFUNDIDADE DE 1,5 A 3,0 M, COM SOLO DE 1ª CATEGORIA EM LOCAIS COM BAIXO NÍVEL DE INTERFERÊNCIA. AF_04/2016</t>
  </si>
  <si>
    <t xml:space="preserve">93369</t>
  </si>
  <si>
    <t xml:space="preserve">REATERRO MECANIZADO DE VALA COM ESCAVADEIRA HIDRÁULICA (CAPACIDADE DA CAÇAMBA: 0,8 M³ / POTÊNCIA: 111 HP), LARGURA DE 1,5 A 2,5 M, PROFUNDIDADE DE 1,5 A 3,0 M, COM SOLO (SEM SUBSTITUIÇÃO) DE 1ª CATEGORIA EM LOCAIS COM BAIXO NÍVEL DE INTERFERÊNCIA. AF_04/2016</t>
  </si>
  <si>
    <t xml:space="preserve">9,72</t>
  </si>
  <si>
    <t xml:space="preserve">93370</t>
  </si>
  <si>
    <t xml:space="preserve">REATERRO MECANIZADO DE VALA COM ESCAVADEIRA HIDRÁULICA (CAPACIDADE DA CAÇAMBA: 0,8 M³ / POTÊNCIA: 111 HP), LARGURA ATÉ 1,5 M, PROFUNDIDADE DE 3,0 A 4,5 M, COM SOLO DE 1ª CATEGORIA EM LOCAIS COM BAIXO NÍVEL DE INTERFERÊNCIA. AF_04/2016</t>
  </si>
  <si>
    <t xml:space="preserve">93371</t>
  </si>
  <si>
    <t xml:space="preserve">REATERRO MECANIZADO DE VALA COM ESCAVADEIRA HIDRÁULICA (CAPACIDADE DA CAÇAMBA: 0,8 M³ / POTÊNCIA: 111 HP), LARGURA DE 1,5 A 2,5 M, PROFUNDIDADE DE 3,0 A 4,5 M, COM SOLO (SEM SUBSTITUIÇÃO) DE 1ª CATEGORIA EM LOCAIS COM BAIXO NÍVEL DE INTERFERÊNCIA. AF_04/2016</t>
  </si>
  <si>
    <t xml:space="preserve">93372</t>
  </si>
  <si>
    <t xml:space="preserve">REATERRO MECANIZADO DE VALA COM ESCAVADEIRA HIDRÁULICA (CAPACIDADE DA CAÇAMBA: 0,8 M³ / POTÊNCIA: 111 HP), LARGURA ATÉ 1,5 M, PROFUNDIDADE DE 4,5 A 6,0 M, COM SOLO DE 1ª CATEGORIA EM LOCAIS COM BAIXO NÍVEL DE INTERFERÊNCIA. AF_04/2016</t>
  </si>
  <si>
    <t xml:space="preserve">93373</t>
  </si>
  <si>
    <t xml:space="preserve">REATERRO MECANIZADO DE VALA COM ESCAVADEIRA HIDRÁULICA (CAPACIDADE DA CAÇAMBA: 0,8 M³ / POTÊNCIA: 111 HP), LARGURA DE 1,5 A 2,5 M, PROFUNDIDADE DE 4,5 A 6,0 M, COM SOLO (SEM SUBSTITUIÇÃO) DE 1ª CATEGORIA EM LOCAIS COM BAIXO NÍVEL DE INTERFERÊNCIA. AF_04/2016</t>
  </si>
  <si>
    <t xml:space="preserve">7,12</t>
  </si>
  <si>
    <t xml:space="preserve">93374</t>
  </si>
  <si>
    <t xml:space="preserve">REATERRO MECANIZADO DE VALA COM RETROESCAVADEIRA (CAPACIDADE DA CAÇAMBA DA RETRO: 0,26 M³ / POTÊNCIA: 88 HP), LARGURA ATÉ 0,8 M, PROFUNDIDADE ATÉ 1,5 M, COM SOLO (SEM SUBSTITUIÇÃO) DE 1ª CATEGORIA EM LOCAIS COM ALTO NÍVEL DE INTERFERÊNCIA. AF_04/2016</t>
  </si>
  <si>
    <t xml:space="preserve">27,50</t>
  </si>
  <si>
    <t xml:space="preserve">93375</t>
  </si>
  <si>
    <t xml:space="preserve">REATERRO MECANIZADO DE VALA COM RETROESCAVADEIRA (CAPACIDADE DA CAÇAMBA DA RETRO: 0,26 M³ / POTÊNCIA: 88 HP), LARGURA DE 0,8 A 1,5 M, PROFUNDIDADE ATÉ 1,5 M, COM SOLO DE 1ª CATEGORIA EM LOCAIS COM ALTO NÍVEL DE INTERFERÊNCIA. AF_04/2016</t>
  </si>
  <si>
    <t xml:space="preserve">93376</t>
  </si>
  <si>
    <t xml:space="preserve">REATERRO MECANIZADO DE VALA COM RETROESCAVADEIRA (CAPACIDADE DA CAÇAMBA DA RETRO: 0,26 M³ / POTÊNCIA: 88 HP), LARGURA ATÉ 0,8 M, PROFUNDIDADE DE 1,5 A 3,0 M, COM SOLO DE 1ª CATEGORIA EM LOCAIS COM ALTO NÍVEL DE INTERFERÊNCIA. AF_04/2016</t>
  </si>
  <si>
    <t xml:space="preserve">93377</t>
  </si>
  <si>
    <t xml:space="preserve">REATERRO MECANIZADO DE VALA COM RETROESCAVADEIRA (CAPACIDADE DA CAÇAMBA DA RETRO: 0,26 M³ / POTÊNCIA: 88 HP), LARGURA DE 0,8 A 1,5 M, PROFUNDIDADE DE 1,5 A 3,0 M, COM SOLO (SEM SUBSTITUIÇÃO) DE 1ª CATEGORIA EM LOCAIS COM ALTO NÍVEL DE INTERFERÊNCIA. AF_04/2016</t>
  </si>
  <si>
    <t xml:space="preserve">93378</t>
  </si>
  <si>
    <t xml:space="preserve">REATERRO MECANIZADO DE VALA COM RETROESCAVADEIRA (CAPACIDADE DA CAÇAMBA DA RETRO: 0,26 M³ / POTÊNCIA: 88 HP), LARGURA ATÉ 0,8 M, PROFUNDIDADE ATÉ 1,5 M, COM SOLO DE 1ª CATEGORIA EM LOCAIS COM BAIXO NÍVEL DE INTERFERÊNCIA. AF_04/2016</t>
  </si>
  <si>
    <t xml:space="preserve">26,04</t>
  </si>
  <si>
    <t xml:space="preserve">93379</t>
  </si>
  <si>
    <t xml:space="preserve">REATERRO MECANIZADO DE VALA COM RETROESCAVADEIRA (CAPACIDADE DA CAÇAMBA DA RETRO: 0,26 M³ / POTÊNCIA: 88 HP), LARGURA DE 0,8 A 1,5 M, PROFUNDIDADE ATÉ 1,5 M, COM SOLO DE 1ª CATEGORIA EM LOCAIS COM BAIXO NÍVEL DE INTERFERÊNCIA. AF_04/2016</t>
  </si>
  <si>
    <t xml:space="preserve">20,03</t>
  </si>
  <si>
    <t xml:space="preserve">93380</t>
  </si>
  <si>
    <t xml:space="preserve">REATERRO MECANIZADO DE VALA COM RETROESCAVADEIRA (CAPACIDADE DA CAÇAMBA DA RETRO: 0,26 M³ / POTÊNCIA: 88 HP), LARGURA ATÉ 0,8 M, PROFUNDIDADE DE 1,5 A 3,0 M, COM SOLO DE 1ª CATEGORIA EM LOCAIS COM BAIXO NÍVEL DE INTERFERÊNCIA. AF_04/2016</t>
  </si>
  <si>
    <t xml:space="preserve">16,20</t>
  </si>
  <si>
    <t xml:space="preserve">93381</t>
  </si>
  <si>
    <t xml:space="preserve">REATERRO MECANIZADO DE VALA COM RETROESCAVADEIRA (CAPACIDADE DA CAÇAMBA DA RETRO: 0,26 M³ / POTÊNCIA: 88 HP), LARGURA DE 0,8 A 1,5 M, PROFUNDIDADE DE 1,5 A 3,0 M, COM SOLO (SEM SUBSTITUIÇÃO) DE 1ª CATEGORIA EM LOCAIS COM BAIXO NÍVEL DE INTERFERÊNCIA. AF_04/2016</t>
  </si>
  <si>
    <t xml:space="preserve">REATERRO MANUAL DE VALAS COM COMPACTAÇÃO MECANIZADA. AF_04/2016</t>
  </si>
  <si>
    <t xml:space="preserve">37,08</t>
  </si>
  <si>
    <t xml:space="preserve">96995</t>
  </si>
  <si>
    <t xml:space="preserve">REATERRO MANUAL APILOADO COM SOQUETE. AF_10/2017</t>
  </si>
  <si>
    <t xml:space="preserve">97916</t>
  </si>
  <si>
    <t xml:space="preserve">TRANSPORTE COM CAMINHÃO BASCULANTE DE 6 M³, EM VIA URBANA EM LEITO NATURAL (UNIDADE: TXKM). AF_07/2020</t>
  </si>
  <si>
    <t xml:space="preserve">TXKM</t>
  </si>
  <si>
    <t xml:space="preserve">1,78</t>
  </si>
  <si>
    <t xml:space="preserve">97917</t>
  </si>
  <si>
    <t xml:space="preserve">TRANSPORTE COM CAMINHÃO BASCULANTE DE 6 M³, EM VIA URBANA EM REVESTIMENTO PRIMÁRIO (UNIDADE: TXKM). AF_07/2020</t>
  </si>
  <si>
    <t xml:space="preserve">1,53</t>
  </si>
  <si>
    <t xml:space="preserve">97918</t>
  </si>
  <si>
    <t xml:space="preserve">TRANSPORTE COM CAMINHÃO BASCULANTE DE 6 M³, EM VIA URBANA PAVIMENTADA, DMT ATÉ 30 KM (UNIDADE: TXKM). AF_07/2020</t>
  </si>
  <si>
    <t xml:space="preserve">97919</t>
  </si>
  <si>
    <t xml:space="preserve">TRANSPORTE COM CAMINHÃO BASCULANTE DE 6 M³, EM VIA URBANA PAVIMENTADA, ADICIONAL PARA DMT EXCEDENTE A 30 KM (UNIDADE: TXKM). AF_07/2020</t>
  </si>
  <si>
    <t xml:space="preserve">101616</t>
  </si>
  <si>
    <t xml:space="preserve">PREPARO DE FUNDO DE VALA COM LARGURA MENOR QUE 1,5 M (ACERTO DO SOLO NATURAL). AF_08/2020</t>
  </si>
  <si>
    <t xml:space="preserve">101617</t>
  </si>
  <si>
    <t xml:space="preserve">PREPARO DE FUNDO DE VALA COM LARGURA MAIOR OU IGUAL A 1,5 M E MENOR QUE 2,5 M (ACERTO DO SOLO NATURAL). AF_08/2020</t>
  </si>
  <si>
    <t xml:space="preserve">3,27</t>
  </si>
  <si>
    <t xml:space="preserve">101618</t>
  </si>
  <si>
    <t xml:space="preserve">PREPARO DE FUNDO DE VALA COM LARGURA MENOR QUE 1,5 M, COM CAMADA DE AREIA, LANÇAMENTO MANUAL. AF_08/2020</t>
  </si>
  <si>
    <t xml:space="preserve">203,61</t>
  </si>
  <si>
    <t xml:space="preserve">101619</t>
  </si>
  <si>
    <t xml:space="preserve">PREPARO DE FUNDO DE VALA COM LARGURA MENOR QUE 1,5 M, COM CAMADA DE BRITA, LANÇAMENTO MANUAL. AF_08/2020</t>
  </si>
  <si>
    <t xml:space="preserve">243,36</t>
  </si>
  <si>
    <t xml:space="preserve">101620</t>
  </si>
  <si>
    <t xml:space="preserve">PREPARO DE FUNDO DE VALA COM LARGURA MAIOR OU IGUAL A 1,5 M E MENOR QUE 2,5 M, COM CAMADA DE AREIA, LANÇAMENTO MANUAL. AF_08/2020</t>
  </si>
  <si>
    <t xml:space="preserve">176,60</t>
  </si>
  <si>
    <t xml:space="preserve">101621</t>
  </si>
  <si>
    <t xml:space="preserve">PREPARO DE FUNDO DE VALA COM LARGURA MAIOR OU IGUAL A 1,5 M E MENOR QUE 2,5 M, COM CAMADA DE BRITA, LANÇAMENTO MANUAL. AF_08/2020</t>
  </si>
  <si>
    <t xml:space="preserve">216,34</t>
  </si>
  <si>
    <t xml:space="preserve">101622</t>
  </si>
  <si>
    <t xml:space="preserve">PREPARO DE FUNDO DE VALA COM LARGURA MENOR QUE 1,5 M, COM CAMADA DE AREIA, LANÇAMENTO MECANIZADO. AF_08/2020</t>
  </si>
  <si>
    <t xml:space="preserve">165,68</t>
  </si>
  <si>
    <t xml:space="preserve">101623</t>
  </si>
  <si>
    <t xml:space="preserve">PREPARO DE FUNDO DE VALA COM LARGURA MENOR QUE 1,5 M, COM CAMADA DE BRITA, LANÇAMENTO MECANIZADO. AF_08/2020</t>
  </si>
  <si>
    <t xml:space="preserve">196,59</t>
  </si>
  <si>
    <t xml:space="preserve">101624</t>
  </si>
  <si>
    <t xml:space="preserve">PREPARO DE FUNDO DE VALA COM LARGURA MAIOR OU IGUAL A 1,5 M E MENOR QUE 2,5 M, COM CAMADA DE BRITA, LANÇAMENTO MECANIZADO. AF_08/2020</t>
  </si>
  <si>
    <t xml:space="preserve">152,26</t>
  </si>
  <si>
    <t xml:space="preserve">101625</t>
  </si>
  <si>
    <t xml:space="preserve">PREPARO DE FUNDO DE VALA COM LARGURA MAIOR OU IGUAL A 1,5 M E MENOR QUE 2,5 M, COM CAMADA DE AREIA, LANÇAMENTO MECANIZADO. AF_08/2020</t>
  </si>
  <si>
    <t xml:space="preserve">126,85</t>
  </si>
  <si>
    <t xml:space="preserve">95606</t>
  </si>
  <si>
    <t xml:space="preserve">UMIDIFICAÇÃO DE MATERIAL PARA VALAS COM CAMINHÃO PIPA 10000L. AF_11/2016</t>
  </si>
  <si>
    <t xml:space="preserve">87471</t>
  </si>
  <si>
    <t xml:space="preserve">ALVENARIA DE VEDAÇÃO DE BLOCOS CERÂMICOS FURADOS NA VERTICAL DE 9X19X39CM (ESPESSURA 9CM) DE PAREDES COM ÁREA LÍQUIDA MENOR QUE 6M² SEM VÃOS E ARGAMASSA DE ASSENTAMENTO COM PREPARO EM BETONEIRA. AF_06/2014</t>
  </si>
  <si>
    <t xml:space="preserve">61,25</t>
  </si>
  <si>
    <t xml:space="preserve">87472</t>
  </si>
  <si>
    <t xml:space="preserve">ALVENARIA DE VEDAÇÃO DE BLOCOS CERÂMICOS FURADOS NA VERTICAL DE 9X19X39CM (ESPESSURA 9CM) DE PAREDES COM ÁREA LÍQUIDA MENOR QUE 6M² SEM VÃOS E ARGAMASSA DE ASSENTAMENTO COM PREPARO MANUAL. AF_06/2014</t>
  </si>
  <si>
    <t xml:space="preserve">62,50</t>
  </si>
  <si>
    <t xml:space="preserve">87473</t>
  </si>
  <si>
    <t xml:space="preserve">ALVENARIA DE VEDAÇÃO DE BLOCOS CERÂMICOS FURADOS NA VERTICAL DE 14X19X39CM (ESPESSURA 14CM) DE PAREDES COM ÁREA LÍQUIDA MENOR QUE 6M² SEM VÃOS E ARGAMASSA DE ASSENTAMENTO COM PREPARO EM BETONEIRA. AF_06/2014</t>
  </si>
  <si>
    <t xml:space="preserve">82,24</t>
  </si>
  <si>
    <t xml:space="preserve">87474</t>
  </si>
  <si>
    <t xml:space="preserve">ALVENARIA DE VEDAÇÃO DE BLOCOS CERÂMICOS FURADOS NA VERTICAL DE 14X19X39CM (ESPESSURA 14CM) DE PAREDES COM ÁREA LÍQUIDA MENOR QUE 6M² SEM VÃOS E ARGAMASSA DE ASSENTAMENTO COM PREPARO MANUAL. AF_06/2014</t>
  </si>
  <si>
    <t xml:space="preserve">83,66</t>
  </si>
  <si>
    <t xml:space="preserve">87475</t>
  </si>
  <si>
    <t xml:space="preserve">ALVENARIA DE VEDAÇÃO DE BLOCOS CERÂMICOS FURADOS NA VERTICAL DE 19X19X39CM (ESPESSURA 19CM) DE PAREDES COM ÁREA LÍQUIDA MENOR QUE 6M² SEM VÃOS E ARGAMASSA DE ASSENTAMENTO COM PREPARO EM BETONEIRA. AF_06/2014</t>
  </si>
  <si>
    <t xml:space="preserve">99,63</t>
  </si>
  <si>
    <t xml:space="preserve">87476</t>
  </si>
  <si>
    <t xml:space="preserve">ALVENARIA DE VEDAÇÃO DE BLOCOS CERÂMICOS FURADOS NA VERTICAL DE 19X19X39CM (ESPESSURA 19CM) DE PAREDES COM ÁREA LÍQUIDA MENOR QUE 6M² SEM VÃOS E ARGAMASSA DE ASSENTAMENTO COM PREPARO MANUAL. AF_06/2014</t>
  </si>
  <si>
    <t xml:space="preserve">101,30</t>
  </si>
  <si>
    <t xml:space="preserve">87477</t>
  </si>
  <si>
    <t xml:space="preserve">ALVENARIA DE VEDAÇÃO DE BLOCOS CERÂMICOS FURADOS NA VERTICAL DE 9X19X39CM (ESPESSURA 9CM) DE PAREDES COM ÁREA LÍQUIDA MAIOR OU IGUAL A 6M² SEM VÃOS E ARGAMASSA DE ASSENTAMENTO COM PREPARO EM BETONEIRA. AF_06/2014</t>
  </si>
  <si>
    <t xml:space="preserve">55,96</t>
  </si>
  <si>
    <t xml:space="preserve">87478</t>
  </si>
  <si>
    <t xml:space="preserve">ALVENARIA DE VEDAÇÃO DE BLOCOS CERÂMICOS FURADOS NA VERTICAL DE 9X19X39CM (ESPESSURA 9CM) DE PAREDES COM ÁREA LÍQUIDA MAIOR OU IGUAL A 6M² SEM VÃOS E ARGAMASSA DE ASSENTAMENTO COM PREPARO MANUAL. AF_06/2014</t>
  </si>
  <si>
    <t xml:space="preserve">57,21</t>
  </si>
  <si>
    <t xml:space="preserve">87479</t>
  </si>
  <si>
    <t xml:space="preserve">ALVENARIA DE VEDAÇÃO DE BLOCOS CERÂMICOS FURADOS NA VERTICAL DE 14X19X39CM (ESPESSURA 14CM) DE PAREDES COM ÁREA LÍQUIDA MAIOR OU IGUAL A 6M² SEM VÃOS E ARGAMASSA DE ASSENTAMENTO COM PREPARO EM BETONEIRA. AF_06/2014</t>
  </si>
  <si>
    <t xml:space="preserve">76,35</t>
  </si>
  <si>
    <t xml:space="preserve">87480</t>
  </si>
  <si>
    <t xml:space="preserve">ALVENARIA DE VEDAÇÃO DE BLOCOS CERÂMICOS FURADOS NA VERTICAL DE 14X19X39CM (ESPESSURA 14CM) DE PAREDES COM ÁREA LÍQUIDA MAIOR OU IGUAL A 6M² SEM VÃOS E ARGAMASSA DE ASSENTAMENTO COM PREPARO MANUAL. AF_06/2014</t>
  </si>
  <si>
    <t xml:space="preserve">77,77</t>
  </si>
  <si>
    <t xml:space="preserve">87481</t>
  </si>
  <si>
    <t xml:space="preserve">ALVENARIA DE VEDAÇÃO DE BLOCOS CERÂMICOS FURADOS NA VERTICAL DE 19X19X39CM (ESPESSURA 19CM) DE PAREDES COM ÁREA LÍQUIDA MAIOR OU IGUAL A 6M² SEM VÃOS E ARGAMASSA DE ASSENTAMENTO COM PREPARO EM BETONEIRA. AF_06/2014</t>
  </si>
  <si>
    <t xml:space="preserve">93,00</t>
  </si>
  <si>
    <t xml:space="preserve">87482</t>
  </si>
  <si>
    <t xml:space="preserve">ALVENARIA DE VEDAÇÃO DE BLOCOS CERÂMICOS FURADOS NA VERTICAL DE 19X19X39CM (ESPESSURA 19CM) DE PAREDES COM ÁREA LÍQUIDA MAIOR OU IGUAL A 6M² SEM VÃOS E ARGAMASSA DE ASSENTAMENTO COM PREPARO MANUAL. AF_06/2014</t>
  </si>
  <si>
    <t xml:space="preserve">94,67</t>
  </si>
  <si>
    <t xml:space="preserve">87483</t>
  </si>
  <si>
    <t xml:space="preserve">ALVENARIA DE VEDAÇÃO DE BLOCOS CERÂMICOS FURADOS NA VERTICAL DE 9X19X39CM (ESPESSURA 9CM) DE PAREDES COM ÁREA LÍQUIDA MENOR QUE 6M² COM VÃOS E ARGAMASSA DE ASSENTAMENTO COM PREPARO EM BETONEIRA. AF_06/2014</t>
  </si>
  <si>
    <t xml:space="preserve">87484</t>
  </si>
  <si>
    <t xml:space="preserve">ALVENARIA DE VEDAÇÃO DE BLOCOS CERÂMICOS FURADOS NA VERTICAL DE 9X19X39CM (ESPESSURA 9CM) DE PAREDES COM ÁREA LÍQUIDA MENOR QUE 6M² COM VÃOS E ARGAMASSA DE ASSENTAMENTO COM PREPARO MANUAL. AF_06/2014</t>
  </si>
  <si>
    <t xml:space="preserve">87485</t>
  </si>
  <si>
    <t xml:space="preserve">ALVENARIA DE VEDAÇÃO DE BLOCOS CERÂMICOS FURADOS NA VERTICAL DE 14X19X39CM (ESPESSURA 14CM) DE PAREDES COM ÁREA LÍQUIDA MENOR QUE 6M² COM VÃOS E ARGAMASSA DE ASSENTAMENTO COM PREPARO EM BETONEIRA. AF_06/2014</t>
  </si>
  <si>
    <t xml:space="preserve">90,95</t>
  </si>
  <si>
    <t xml:space="preserve">87487</t>
  </si>
  <si>
    <t xml:space="preserve">ALVENARIA DE VEDAÇÃO DE BLOCOS CERÂMICOS FURADOS NA VERTICAL DE 19X19X39CM (ESPESSURA 19CM) DE PAREDES COM ÁREA LÍQUIDA MENOR QUE 6M² COM VÃOS E ARGAMASSA DE ASSENTAMENTO COM PREPARO EM BETONEIRA. AF_06/2014</t>
  </si>
  <si>
    <t xml:space="preserve">108,14</t>
  </si>
  <si>
    <t xml:space="preserve">87488</t>
  </si>
  <si>
    <t xml:space="preserve">ALVENARIA DE VEDAÇÃO DE BLOCOS CERÂMICOS FURADOS NA VERTICAL DE 19X19X39CM (ESPESSURA 19CM) DE PAREDES COM ÁREA LÍQUIDA MENOR QUE 6M² COM VÃOS E ARGAMASSA DE ASSENTAMENTO COM PREPARO MANUAL. AF_06/2014</t>
  </si>
  <si>
    <t xml:space="preserve">109,81</t>
  </si>
  <si>
    <t xml:space="preserve">87489</t>
  </si>
  <si>
    <t xml:space="preserve">ALVENARIA DE VEDAÇÃO DE BLOCOS CERÂMICOS FURADOS NA VERTICAL DE 9X19X39CM (ESPESSURA 9CM) DE PAREDES COM ÁREA LÍQUIDA MAIOR OU IGUAL A 6M² COM VÃOS E ARGAMASSA DE ASSENTAMENTO COM PREPARO EM BETONEIRA. AF_06/2014</t>
  </si>
  <si>
    <t xml:space="preserve">87490</t>
  </si>
  <si>
    <t xml:space="preserve">ALVENARIA DE VEDAÇÃO DE BLOCOS CERÂMICOS FURADOS NA VERTICAL DE 9X19X39CM (ESPESSURA 9CM) DE PAREDES COM ÁREA LÍQUIDA MAIOR OU IGUAL A 6M² COM VÃOS E ARGAMASSA DE ASSENTAMENTO COM PREPARO MANUAL. AF_06/2014</t>
  </si>
  <si>
    <t xml:space="preserve">62,18</t>
  </si>
  <si>
    <t xml:space="preserve">87491</t>
  </si>
  <si>
    <t xml:space="preserve">ALVENARIA DE VEDAÇÃO DE BLOCOS CERÂMICOS FURADOS NA VERTICAL DE 14X19X39CM (ESPESSURA 14CM) DE PAREDES COM ÁREA LÍQUIDA MAIOR OU IGUAL A 6M² COM VÃOS E ARGAMASSA DE ASSENTAMENTO COM PREPARO EM BETONEIRA. AF_06/2014</t>
  </si>
  <si>
    <t xml:space="preserve">81,48</t>
  </si>
  <si>
    <t xml:space="preserve">87492</t>
  </si>
  <si>
    <t xml:space="preserve">ALVENARIA DE VEDAÇÃO DE BLOCOS CERÂMICOS FURADOS NA VERTICAL DE 14X19X39CM (ESPESSURA 14CM) DE PAREDES COM ÁREA LÍQUIDA MAIOR OU IGUAL A 6M² COM VÃOS E ARGAMASSA DE ASSENTAMENTO COM PREPARO MANUAL. AF_06/2014</t>
  </si>
  <si>
    <t xml:space="preserve">82,90</t>
  </si>
  <si>
    <t xml:space="preserve">87493</t>
  </si>
  <si>
    <t xml:space="preserve">ALVENARIA DE VEDAÇÃO DE BLOCOS CERÂMICOS FURADOS NA VERTICAL DE 19X19X39CM (ESPESSURA 19CM) DE PAREDES COM ÁREA LÍQUIDA MAIOR OU IGUAL A 6M² COM VÃOS E ARGAMASSA DE ASSENTAMENTO COM PREPARO EM BETONEIRA. AF_06/2014</t>
  </si>
  <si>
    <t xml:space="preserve">98,31</t>
  </si>
  <si>
    <t xml:space="preserve">87494</t>
  </si>
  <si>
    <t xml:space="preserve">ALVENARIA DE VEDAÇÃO DE BLOCOS CERÂMICOS FURADOS NA VERTICAL DE 19X19X39CM (ESPESSURA 19CM) DE PAREDES COM ÁREA LÍQUIDA MAIOR OU IGUAL A 6M² COM VÃOS E ARGAMASSA DE ASSENTAMENTO COM PREPARO MANUAL. AF_06/2014</t>
  </si>
  <si>
    <t xml:space="preserve">99,98</t>
  </si>
  <si>
    <t xml:space="preserve">87495</t>
  </si>
  <si>
    <t xml:space="preserve">ALVENARIA DE VEDAÇÃO DE BLOCOS CERÂMICOS FURADOS NA HORIZONTAL DE 9X19X19CM (ESPESSURA 9CM) DE PAREDES COM ÁREA LÍQUIDA MENOR QUE 6M² SEM VÃOS E ARGAMASSA DE ASSENTAMENTO COM PREPARO EM BETONEIRA. AF_06/2014</t>
  </si>
  <si>
    <t xml:space="preserve">98,93</t>
  </si>
  <si>
    <t xml:space="preserve">87496</t>
  </si>
  <si>
    <t xml:space="preserve">ALVENARIA DE VEDAÇÃO DE BLOCOS CERÂMICOS FURADOS NA HORIZONTAL DE 9X19X19CM (ESPESSURA 9CM) DE PAREDES COM ÁREA LÍQUIDA MENOR QUE 6M² SEM VÃOS E ARGAMASSA DE ASSENTAMENTO COM PREPARO MANUAL. AF_06/2014</t>
  </si>
  <si>
    <t xml:space="preserve">100,11</t>
  </si>
  <si>
    <t xml:space="preserve">87497</t>
  </si>
  <si>
    <t xml:space="preserve">ALVENARIA DE VEDAÇÃO DE BLOCOS CERÂMICOS FURADOS NA HORIZONTAL DE 11,5X19X19CM (ESPESSURA 11,5CM) DE PAREDES COM ÁREA LÍQUIDA MENOR QUE 6M² SEM VÃOS E ARGAMASSA DE ASSENTAMENTO COM PREPARO EM BETONEIRA. AF_06/2014</t>
  </si>
  <si>
    <t xml:space="preserve">98,57</t>
  </si>
  <si>
    <t xml:space="preserve">87498</t>
  </si>
  <si>
    <t xml:space="preserve">ALVENARIA DE VEDAÇÃO DE BLOCOS CERÂMICOS FURADOS NA HORIZONTAL DE 11,5X19X19CM (ESPESSURA 11,5CM) DE PAREDES COM ÁREA LÍQUIDA MENOR QUE 6M² SEM VÃOS E ARGAMASSA DE ASSENTAMENTO COM PREPARO MANUAL. AF_06/2014</t>
  </si>
  <si>
    <t xml:space="preserve">100,08</t>
  </si>
  <si>
    <t xml:space="preserve">87499</t>
  </si>
  <si>
    <t xml:space="preserve">ALVENARIA DE VEDAÇÃO DE BLOCOS CERÂMICOS FURADOS NA HORIZONTAL DE 9X14X19CM (ESPESSURA 9CM) DE PAREDES COM ÁREA LÍQUIDA MENOR QUE 6M² SEM VÃOS E ARGAMASSA DE ASSENTAMENTO COM PREPARO EM BETONEIRA. AF_06/2014</t>
  </si>
  <si>
    <t xml:space="preserve">114,54</t>
  </si>
  <si>
    <t xml:space="preserve">87500</t>
  </si>
  <si>
    <t xml:space="preserve">ALVENARIA DE VEDAÇÃO DE BLOCOS CERÂMICOS FURADOS NA HORIZONTAL DE 9X14X19CM (ESPESSURA 9CM) DE PAREDES COM ÁREA LÍQUIDA MENOR QUE 6M² SEM VÃOS E ARGAMASSA DE ASSENTAMENTO COM PREPARO MANUAL. AF_06/2014</t>
  </si>
  <si>
    <t xml:space="preserve">115,82</t>
  </si>
  <si>
    <t xml:space="preserve">87501</t>
  </si>
  <si>
    <t xml:space="preserve">ALVENARIA DE VEDAÇÃO DE BLOCOS CERÂMICOS FURADOS NA HORIZONTAL DE 14X9X19CM (ESPESSURA 14CM, BLOCO DEITADO) DE PAREDES COM ÁREA LÍQUIDA MENOR QUE 6M² SEM VÃOS E ARGAMASSA DE ASSENTAMENTO COM PREPARO EM BETONEIRA. AF_06/2014</t>
  </si>
  <si>
    <t xml:space="preserve">177,19</t>
  </si>
  <si>
    <t xml:space="preserve">87502</t>
  </si>
  <si>
    <t xml:space="preserve">ALVENARIA DE VEDAÇÃO DE BLOCOS CERÂMICOS FURADOS NA HORIZONTAL DE 14X9X19CM (ESPESSURA 14CM, BLOCO DEITADO) DE PAREDES COM ÁREA LÍQUIDA MENOR QUE 6M² SEM VÃOS E ARGAMASSA DE ASSENTAMENTO COM PREPARO MANUAL. AF_06/2014</t>
  </si>
  <si>
    <t xml:space="preserve">178,82</t>
  </si>
  <si>
    <t xml:space="preserve">87503</t>
  </si>
  <si>
    <t xml:space="preserve">ALVENARIA DE VEDAÇÃO DE BLOCOS CERÂMICOS FURADOS NA HORIZONTAL DE 9X19X19CM (ESPESSURA 9CM) DE PAREDES COM ÁREA LÍQUIDA MAIOR OU IGUAL A 6M² SEM VÃOS E ARGAMASSA DE ASSENTAMENTO COM PREPARO EM BETONEIRA. AF_06/2014</t>
  </si>
  <si>
    <t xml:space="preserve">85,25</t>
  </si>
  <si>
    <t xml:space="preserve">87504</t>
  </si>
  <si>
    <t xml:space="preserve">ALVENARIA DE VEDAÇÃO DE BLOCOS CERÂMICOS FURADOS NA HORIZONTAL DE 9X19X19CM (ESPESSURA 9CM) DE PAREDES COM ÁREA LÍQUIDA MAIOR OU IGUAL A 6M² SEM VÃOS E ARGAMASSA DE ASSENTAMENTO COM PREPARO MANUAL. AF_06/2014</t>
  </si>
  <si>
    <t xml:space="preserve">86,43</t>
  </si>
  <si>
    <t xml:space="preserve">87505</t>
  </si>
  <si>
    <t xml:space="preserve">ALVENARIA DE VEDAÇÃO DE BLOCOS CERÂMICOS FURADOS NA HORIZONTAL DE 11,5X19X19CM (ESPESSURA 11,5M) DE PAREDES COM ÁREA LÍQUIDA MAIOR OU IGUAL A 6M² SEM VÃOS E ARGAMASSA DE ASSENTAMENTO COM PREPARO EM BETONEIRA. AF_06/2014</t>
  </si>
  <si>
    <t xml:space="preserve">87506</t>
  </si>
  <si>
    <t xml:space="preserve">ALVENARIA DE VEDAÇÃO DE BLOCOS CERÂMICOS FURADOS NA HORIZONTAL DE 11,5X19X19CM (ESPESSURA 11,5M) DE PAREDES COM ÁREA LÍQUIDA MAIOR OU IGUAL A 6M² SEM VÃOS E ARGAMASSA DE ASSENTAMENTO COM PREPARO MANUAL. AF_06/2014</t>
  </si>
  <si>
    <t xml:space="preserve">86,42</t>
  </si>
  <si>
    <t xml:space="preserve">87507</t>
  </si>
  <si>
    <t xml:space="preserve">ALVENARIA DE VEDAÇÃO DE BLOCOS CERÂMICOS FURADOS NA HORIZONTAL DE 9X14X19CM (ESPESSURA 9CM) DE PAREDES COM ÁREA LÍQUIDA MAIOR OU IGUAL A 6M² SEM VÃOS E ARGAMASSA DE ASSENTAMENTO COM PREPARO EM BETONEIRA. AF_06/2014</t>
  </si>
  <si>
    <t xml:space="preserve">96,46</t>
  </si>
  <si>
    <t xml:space="preserve">87508</t>
  </si>
  <si>
    <t xml:space="preserve">ALVENARIA DE VEDAÇÃO DE BLOCOS CERÂMICOS FURADOS NA HORIZONTAL DE 9X14X19CM (ESPESSURA 9CM) DE PAREDES COM ÁREA LÍQUIDA MAIOR OU IGUAL A 6M² SEM VÃOS E ARGAMASSA DE ASSENTAMENTO COM PREPARO MANUAL. AF_06/2014</t>
  </si>
  <si>
    <t xml:space="preserve">97,74</t>
  </si>
  <si>
    <t xml:space="preserve">87509</t>
  </si>
  <si>
    <t xml:space="preserve">ALVENARIA DE VEDAÇÃO DE BLOCOS CERÂMICOS FURADOS NA HORIZONTAL DE 14X9X19CM (ESPESSURA 14CM, BLOCO DEITADO) DE PAREDES COM ÁREA LÍQUIDA MAIOR OU IGUAL A 6M² SEM VÃOS E ARGAMASSA DE ASSENTAMENTO COM PREPARO EM BETONEIRA. AF_06/2014</t>
  </si>
  <si>
    <t xml:space="preserve">148,15</t>
  </si>
  <si>
    <t xml:space="preserve">87510</t>
  </si>
  <si>
    <t xml:space="preserve">ALVENARIA DE VEDAÇÃO DE BLOCOS CERÂMICOS FURADOS NA HORIZONTAL DE 14X9X19CM (ESPESSURA 14CM, BLOCO DEITADO) DE PAREDES COM ÁREA LÍQUIDA MAIOR OU IGUAL A 6M² SEM VÃOS E ARGAMASSA DE ASSENTAMENTO COM PREPARO MANUAL. AF_06/2014</t>
  </si>
  <si>
    <t xml:space="preserve">149,78</t>
  </si>
  <si>
    <t xml:space="preserve">87511</t>
  </si>
  <si>
    <t xml:space="preserve">ALVENARIA DE VEDAÇÃO DE BLOCOS CERÂMICOS FURADOS NA HORIZONTAL DE 9X19X19CM (ESPESSURA 9CM) DE PAREDES COM ÁREA LÍQUIDA MENOR QUE 6M² COM VÃOS E ARGAMASSA DE ASSENTAMENTO COM PREPARO EM BETONEIRA. AF_06/2014</t>
  </si>
  <si>
    <t xml:space="preserve">110,84</t>
  </si>
  <si>
    <t xml:space="preserve">87512</t>
  </si>
  <si>
    <t xml:space="preserve">ALVENARIA DE VEDAÇÃO DE BLOCOS CERÂMICOS FURADOS NA HORIZONTAL DE 9X19X19CM (ESPESSURA 9CM) DE PAREDES COM ÁREA LÍQUIDA MENOR QUE 6M² COM VÃOS E ARGAMASSA DE ASSENTAMENTO COM PREPARO MANUAL. AF_06/2014</t>
  </si>
  <si>
    <t xml:space="preserve">87513</t>
  </si>
  <si>
    <t xml:space="preserve">ALVENARIA DE VEDAÇÃO DE BLOCOS CERÂMICOS FURADOS NA HORIZONTAL DE 11,5X19X19CM (ESPESSURA 11,5CM) DE PAREDES COM ÁREA LÍQUIDA MENOR QUE 6M² COM VÃOS E ARGAMASSA DE ASSENTAMENTO COM PREPARO EM BETONEIRA. AF_06/2014</t>
  </si>
  <si>
    <t xml:space="preserve">111,02</t>
  </si>
  <si>
    <t xml:space="preserve">87514</t>
  </si>
  <si>
    <t xml:space="preserve">ALVENARIA DE VEDAÇÃO DE BLOCOS CERÂMICOS FURADOS NA HORIZONTAL DE 11,5X19X19CM (ESPESSURA 11,5CM) DE PAREDES COM ÁREA LÍQUIDA MENOR QUE 6M² COM VÃOS E ARGAMASSA DE ASSENTAMENTO COM PREPARO MANUAL. AF_06/2014</t>
  </si>
  <si>
    <t xml:space="preserve">112,53</t>
  </si>
  <si>
    <t xml:space="preserve">87515</t>
  </si>
  <si>
    <t xml:space="preserve">ALVENARIA DE VEDAÇÃO DE BLOCOS CERÂMICOS FURADOS NA HORIZONTAL DE 9X14X19CM (ESPESSURA 9CM) DE PAREDES COM ÁREA LÍQUIDA MENOR QUE 6M² COM VÃOS E ARGAMASSA DE ASSENTAMENTO COM PREPARO EM BETONEIRA. AF_06/2014</t>
  </si>
  <si>
    <t xml:space="preserve">131,18</t>
  </si>
  <si>
    <t xml:space="preserve">87516</t>
  </si>
  <si>
    <t xml:space="preserve">ALVENARIA DE VEDAÇÃO DE BLOCOS CERÂMICOS FURADOS NA HORIZONTAL DE 9X14X19CM (ESPESSURA 9CM) DE PAREDES COM ÁREA LÍQUIDA MENOR QUE 6M² COM VÃOS E ARGAMASSA DE ASSENTAMENTO COM PREPARO MANUAL. AF_06/2014</t>
  </si>
  <si>
    <t xml:space="preserve">132,46</t>
  </si>
  <si>
    <t xml:space="preserve">87517</t>
  </si>
  <si>
    <t xml:space="preserve">ALVENARIA DE VEDAÇÃO DE BLOCOS CERÂMICOS FURADOS NA HORIZONTAL DE 14X9X19CM (ESPESSURA 14CM, BLOCO DEITADO) DE PAREDES COM ÁREA LÍQUIDA MENOR QUE 6M² COM VÃOS E ARGAMASSA DE ASSENTAMENTO COM PREPARO EM BETONEIRA. AF_06/2014</t>
  </si>
  <si>
    <t xml:space="preserve">203,10</t>
  </si>
  <si>
    <t xml:space="preserve">87518</t>
  </si>
  <si>
    <t xml:space="preserve">ALVENARIA DE VEDAÇÃO DE BLOCOS CERÂMICOS FURADOS NA HORIZONTAL DE 14X9X19CM (ESPESSURA 14CM, BLOCO DEITADO) DE PAREDES COM ÁREA LÍQUIDA MENOR QUE 6M² COM VÃOS E ARGAMASSA DE ASSENTAMENTO COM PREPARO MANUAL. AF_06/2014</t>
  </si>
  <si>
    <t xml:space="preserve">204,73</t>
  </si>
  <si>
    <t xml:space="preserve">87519</t>
  </si>
  <si>
    <t xml:space="preserve">ALVENARIA DE VEDAÇÃO DE BLOCOS CERÂMICOS FURADOS NA HORIZONTAL DE 9X19X19CM (ESPESSURA 9CM) DE PAREDES COM ÁREA LÍQUIDA MAIOR OU IGUAL A 6M² COM VÃOS E ARGAMASSA DE ASSENTAMENTO COM PREPARO EM BETONEIRA. AF_06/2014</t>
  </si>
  <si>
    <t xml:space="preserve">92,78</t>
  </si>
  <si>
    <t xml:space="preserve">87520</t>
  </si>
  <si>
    <t xml:space="preserve">ALVENARIA DE VEDAÇÃO DE BLOCOS CERÂMICOS FURADOS NA HORIZONTAL DE 9X19X19CM (ESPESSURA 9CM) DE PAREDES COM ÁREA LÍQUIDA MAIOR OU IGUAL A 6M² COM VÃOS E ARGAMASSA DE ASSENTAMENTO COM PREPARO MANUAL. AF_06/2014</t>
  </si>
  <si>
    <t xml:space="preserve">93,96</t>
  </si>
  <si>
    <t xml:space="preserve">87521</t>
  </si>
  <si>
    <t xml:space="preserve">ALVENARIA DE VEDAÇÃO DE BLOCOS CERÂMICOS FURADOS NA HORIZONTAL DE 11,5X19X19CM (ESPESSURA 11,5CM) DE PAREDES COM ÁREA LÍQUIDA MAIOR OU IGUAL A 6M² COM VÃOS E ARGAMASSA DE ASSENTAMENTO COM PREPARO EM BETONEIRA. AF_06/2014</t>
  </si>
  <si>
    <t xml:space="preserve">92,55</t>
  </si>
  <si>
    <t xml:space="preserve">87522</t>
  </si>
  <si>
    <t xml:space="preserve">ALVENARIA DE VEDAÇÃO DE BLOCOS CERÂMICOS FURADOS NA HORIZONTAL DE 11,5X19X19CM (ESPESSURA 11,5CM) DE PAREDES COM ÁREA LÍQUIDA MAIOR OU IGUAL A 6M² COM VÃOS E ARGAMASSA DE ASSENTAMENTO COM PREPARO MANUAL. AF_06/2014</t>
  </si>
  <si>
    <t xml:space="preserve">94,06</t>
  </si>
  <si>
    <t xml:space="preserve">87523</t>
  </si>
  <si>
    <t xml:space="preserve">ALVENARIA DE VEDAÇÃO DE BLOCOS CERÂMICOS FURADOS NA HORIZONTAL DE 9X14X19CM (ESPESSURA 9CM) DE PAREDES COM ÁREA LÍQUIDA MAIOR OU IGUAL A 6M² COM VÃOS E ARGAMASSA DE ASSENTAMENTO COM PREPARO EM BETONEIRA. AF_06/2014</t>
  </si>
  <si>
    <t xml:space="preserve">106,65</t>
  </si>
  <si>
    <t xml:space="preserve">87524</t>
  </si>
  <si>
    <t xml:space="preserve">ALVENARIA DE VEDAÇÃO DE BLOCOS CERÂMICOS FURADOS NA HORIZONTAL DE 9X14X19CM (ESPESSURA 9CM) DE PAREDES COM ÁREA LÍQUIDA MAIOR OU IGUAL A 6M² COM VÃOS E ARGAMASSA DE ASSENTAMENTO COM PREPARO MANUAL. AF_06/2014</t>
  </si>
  <si>
    <t xml:space="preserve">107,93</t>
  </si>
  <si>
    <t xml:space="preserve">87525</t>
  </si>
  <si>
    <t xml:space="preserve">ALVENARIA DE VEDAÇÃO DE BLOCOS CERÂMICOS FURADOS NA HORIZONTAL DE 14X9X19CM (ESPESSURA 14CM, BLOCO DEITADO) DE PAREDES COM ÁREA LÍQUIDA MAIOR OU IGUAL A 6M² COM VÃOS E ARGAMASSA DE ASSENTAMENTO COM PREPARO EM BETONEIRA. AF_06/2014</t>
  </si>
  <si>
    <t xml:space="preserve">163,94</t>
  </si>
  <si>
    <t xml:space="preserve">87526</t>
  </si>
  <si>
    <t xml:space="preserve">ALVENARIA DE VEDAÇÃO DE BLOCOS CERÂMICOS FURADOS NA HORIZONTAL DE 14X9X19CM (ESPESSURA 14CM, BLOCO DEITADO) DE PAREDES COM ÁREA LÍQUIDA MAIOR OU IGUAL A 6M² COM VÃOS E ARGAMASSA DE ASSENTAMENTO COM PREPARO MANUAL. AF_06/2014</t>
  </si>
  <si>
    <t xml:space="preserve">165,57</t>
  </si>
  <si>
    <t xml:space="preserve">89043</t>
  </si>
  <si>
    <t xml:space="preserve">(COMPOSIÇÃO REPRESENTATIVA) DO SERVIÇO DE ALVENARIA DE VEDAÇÃO DE BLOCOS VAZADOS DE CERÂMICA DE 9X19X19CM (ESPESSURA 9CM), PARA EDIFICAÇÃO HABITACIONAL MULTIFAMILIAR (PRÉDIO). AF_11/2014</t>
  </si>
  <si>
    <t xml:space="preserve">94,46</t>
  </si>
  <si>
    <t xml:space="preserve">89168</t>
  </si>
  <si>
    <t xml:space="preserve">(COMPOSIÇÃO REPRESENTATIVA) DO SERVIÇO DE ALVENARIA DE VEDAÇÃO DE BLOCOS VAZADOS DE CERÂMICA DE 9X19X19CM (ESPESSURA 9CM), PARA EDIFICAÇÃO HABITACIONAL UNIFAMILIAR (CASA) E EDIFICAÇÃO PÚBLICA PADRÃO. AF_11/2014</t>
  </si>
  <si>
    <t xml:space="preserve">97,13</t>
  </si>
  <si>
    <t xml:space="preserve">89977</t>
  </si>
  <si>
    <t xml:space="preserve">(COMPOSIÇÃO REPRESENTATIVA) DO SERVIÇO DE ALVENARIA DE VEDAÇÃO DE BLOCOS VAZADOS DE CERÂMICA DE 14X9X19CM (ESPESSURA 14CM, BLOCO DEITADO), PARA EDIFICAÇÃO HABITACIONAL UNIFAMILIAR (CASA) E EDIFICAÇÃO PÚBLICA PADRÃO. AF_12/2014</t>
  </si>
  <si>
    <t xml:space="preserve">173,48</t>
  </si>
  <si>
    <t xml:space="preserve">90112</t>
  </si>
  <si>
    <t xml:space="preserve">ALVENARIA DE VEDAÇÃO DE BLOCOS CERÂMICOS FURADOS NA VERTICAL DE 14X19X39CM (ESPESSURA 14CM) DE PAREDES COM ÁREA LÍQUIDA MENOR QUE 6M2 COM VÃOS E ARGAMASSA DE ASSENTAMENTO COM PREPARO MANUAL. AF_06/2014</t>
  </si>
  <si>
    <t xml:space="preserve">92,37</t>
  </si>
  <si>
    <t xml:space="preserve">101159</t>
  </si>
  <si>
    <t xml:space="preserve">ALVENARIA DE VEDAÇÃO DE BLOCOS CERÂMICOS MACIÇOS DE 5X10X20CM (ESPESSURA 10CM) E ARGAMASSA DE ASSENTAMENTO COM PREPARO EM BETONEIRA. AF_05/2020</t>
  </si>
  <si>
    <t xml:space="preserve">146,56</t>
  </si>
  <si>
    <t xml:space="preserve">89282</t>
  </si>
  <si>
    <t xml:space="preserve">ALVENARIA ESTRUTURAL DE BLOCOS CERÂMICOS 14X19X39, (ESPESSURA DE 14 CM), PARA PAREDES COM ÁREA LÍQUIDA MENOR QUE 6M², SEM VÃOS, UTILIZANDO PALHETA E ARGAMASSA DE ASSENTAMENTO COM PREPARO EM BETONEIRA. AF_12/2014</t>
  </si>
  <si>
    <t xml:space="preserve">78,96</t>
  </si>
  <si>
    <t xml:space="preserve">89283</t>
  </si>
  <si>
    <t xml:space="preserve">ALVENARIA ESTRUTURAL DE BLOCOS CERÂMICOS 14X19X39, (ESPESSURA DE 14 CM), PARA PAREDES COM ÁREA LÍQUIDA MENOR QUE 6M², SEM VÃOS, UTILIZANDO PALHETA E ARGAMASSA DE ASSENTAMENTO COM PREPARO MANUAL. AF_12/2014</t>
  </si>
  <si>
    <t xml:space="preserve">80,34</t>
  </si>
  <si>
    <t xml:space="preserve">89284</t>
  </si>
  <si>
    <t xml:space="preserve">ALVENARIA ESTRUTURAL DE BLOCOS CERÂMICOS 14X19X39, (ESPESSURA DE 14 CM), PARA PAREDES COM ÁREA LÍQUIDA MAIOR OU IGUAL QUE 6M², SEM VÃOS, UTILIZANDO PALHETA E ARGAMASSA DE ASSENTAMENTO COM PREPARO EM BETONEIRA. AF_12/2014</t>
  </si>
  <si>
    <t xml:space="preserve">72,78</t>
  </si>
  <si>
    <t xml:space="preserve">89285</t>
  </si>
  <si>
    <t xml:space="preserve">ALVENARIA ESTRUTURAL DE BLOCOS CERÂMICOS 14X19X39, (ESPESSURA DE 14 CM), PARA PAREDES COM ÁREA LÍQUIDA MAIOR OU IGUAL QUE 6M², SEM VÃOS, UTILIZANDO PALHETA E ARGAMASSA DE ASSENTAMENTO COM PREPARO MANUAL. AF_12/2014</t>
  </si>
  <si>
    <t xml:space="preserve">74,16</t>
  </si>
  <si>
    <t xml:space="preserve">89286</t>
  </si>
  <si>
    <t xml:space="preserve">ALVENARIA ESTRUTURAL DE BLOCOS CERÂMICOS 14X19X39, (ESPESSURA DE 14 CM), PARA PAREDES COM ÁREA LÍQUIDA MENOR QUE 6M², COM VÃOS, UTILIZANDO PALHETA E ARGAMASSA DE ASSENTAMENTO COM PREPARO EM BETONEIRA. AF_12/2014</t>
  </si>
  <si>
    <t xml:space="preserve">84,63</t>
  </si>
  <si>
    <t xml:space="preserve">89287</t>
  </si>
  <si>
    <t xml:space="preserve">ALVENARIA ESTRUTURAL DE BLOCOS CERÂMICOS 14X19X39, (ESPESSURA DE 14 CM), PARA PAREDES COM ÁREA LÍQUIDA MENOR QUE 6M², COM VÃOS, UTILIZANDO PALHETA E ARGAMASSA DE ASSENTAMENTO COM PREPARO MANUAL. AF_12/2014</t>
  </si>
  <si>
    <t xml:space="preserve">86,01</t>
  </si>
  <si>
    <t xml:space="preserve">89288</t>
  </si>
  <si>
    <t xml:space="preserve">ALVENARIA ESTRUTURAL DE BLOCOS CERÂMICOS 14X19X39, (ESPESSURA DE 14 CM), PARA PAREDES COM ÁREA LÍQUIDA MAIOR OU IGUAL A 6M², COM VÃOS, UTILIZANDO PALHETA E ARGAMASSA DE ASSENTAMENTO COM PREPARO EM BETONEIRA. AF_12/2014</t>
  </si>
  <si>
    <t xml:space="preserve">75,90</t>
  </si>
  <si>
    <t xml:space="preserve">89289</t>
  </si>
  <si>
    <t xml:space="preserve">ALVENARIA ESTRUTURAL DE BLOCOS CERÂMICOS 14X19X39, (ESPESSURA DE 14 CM), PARA PAREDES COM ÁREA LÍQUIDA MAIOR OU IGUAL A 6M², COM VÃOS, UTILIZANDO PALHETA E ARGAMASSA DE ASSENTAMENTO COM PREPARO MANUAL. AF_12/2014</t>
  </si>
  <si>
    <t xml:space="preserve">77,28</t>
  </si>
  <si>
    <t xml:space="preserve">89290</t>
  </si>
  <si>
    <t xml:space="preserve">ALVENARIA ESTRUTURAL DE BLOCOS CERÂMICOS 14X19X29, (ESPESSURA DE 14 CM), PARA PAREDES COM ÁREA LÍQUIDA MENOR QUE 6M², SEM VÃOS, UTILIZANDO PALHETA E ARGAMASSA DE ASSENTAMENTO COM PREPARO EM BETONEIRA. AF_12/2014</t>
  </si>
  <si>
    <t xml:space="preserve">90,72</t>
  </si>
  <si>
    <t xml:space="preserve">89291</t>
  </si>
  <si>
    <t xml:space="preserve">ALVENARIA ESTRUTURAL DE BLOCOS CERÂMICOS 14X19X29, (ESPESSURA DE 14 CM), PARA PAREDES COM ÁREA LÍQUIDA MENOR QUE 6M², SEM VÃOS, UTILIZANDO PALHETA E ARGAMASSA DE ASSENTAMENTO COM PREPARO MANUAL. AF_12/2014</t>
  </si>
  <si>
    <t xml:space="preserve">92,26</t>
  </si>
  <si>
    <t xml:space="preserve">89292</t>
  </si>
  <si>
    <t xml:space="preserve">ALVENARIA ESTRUTURAL DE BLOCOS CERÂMICOS 14X19X29, (ESPESSURA DE 14 CM), PARA PAREDES COM ÁREA LÍQUIDA MAIOR OU IGUAL A 6M², SEM VÃOS, UTILIZANDO PALHETA E ARGAMASSA DE ASSENTAMENTO COM PREPARO EM BETONEIRA. AF_12/2014</t>
  </si>
  <si>
    <t xml:space="preserve">84,50</t>
  </si>
  <si>
    <t xml:space="preserve">89293</t>
  </si>
  <si>
    <t xml:space="preserve">ALVENARIA ESTRUTURAL DE BLOCOS CERÂMICOS 14X19X29, (ESPESSURA DE 14 CM), PARA PAREDES COM ÁREA LÍQUIDA MAIOR OU IGUAL A 6M2, SEM VÃOS, UTILIZANDO PALHETA E ARGAMASSA DE ASSENTAMENTO COM PREPARO MANUAL. AF_12/2014</t>
  </si>
  <si>
    <t xml:space="preserve">86,04</t>
  </si>
  <si>
    <t xml:space="preserve">89294</t>
  </si>
  <si>
    <t xml:space="preserve">ALVENARIA ESTRUTURAL DE BLOCOS CERÂMICOS 14X19X29, (ESPESSURA DE 14 CM), PARA PAREDES COM ÁREA LÍQUIDA MENOR QUE 6M², COM VÃOS, UTILIZANDO PALHETA E ARGAMASSA DE ASSENTAMENTO COM PREPARO EM BETONEIRA. AF_12/2014</t>
  </si>
  <si>
    <t xml:space="preserve">98,99</t>
  </si>
  <si>
    <t xml:space="preserve">89295</t>
  </si>
  <si>
    <t xml:space="preserve">ALVENARIA ESTRUTURAL DE BLOCOS CERÂMICOS 14X19X29, (ESPESSURA DE 14 CM), PARA PAREDES COM ÁREA LÍQUIDA MENOR QUE 6M², COM VÃOS, UTILIZANDO PALHETA E ARGAMASSA DE ASSENTAMENTO COM PREPARO MANUAL. AF_12/2014</t>
  </si>
  <si>
    <t xml:space="preserve">100,53</t>
  </si>
  <si>
    <t xml:space="preserve">89296</t>
  </si>
  <si>
    <t xml:space="preserve">ALVENARIA ESTRUTURAL DE BLOCOS CERÂMICOS 14X19X29, (ESPESSURA DE 14 CM), PARA PAREDES COM ÁREA LÍQUIDA MAIOR OU IGUAL A 6M², COM VÃOS, UTILIZANDO PALHETA E ARGAMASSA DE ASSENTAMENTO COM PREPARO EM BETONEIRA. AF_12/2014</t>
  </si>
  <si>
    <t xml:space="preserve">88,94</t>
  </si>
  <si>
    <t xml:space="preserve">89297</t>
  </si>
  <si>
    <t xml:space="preserve">ALVENARIA ESTRUTURAL DE BLOCOS CERÂMICOS 14X19X29, (ESPESSURA DE 14 CM), PARA PAREDES COM ÁREA LÍQUIDA MAIOR OU IGUAL A 6M², COM VÃOS, UTILIZANDO PALHETA E ARGAMASSA DE ASSENTAMENTO COM PREPARO MANUAL. AF_12/2014</t>
  </si>
  <si>
    <t xml:space="preserve">90,48</t>
  </si>
  <si>
    <t xml:space="preserve">89298</t>
  </si>
  <si>
    <t xml:space="preserve">ALVENARIA ESTRUTURAL DE BLOCOS CERÂMICOS 14X19X39, (ESPESSURA DE 14 CM), PARA PAREDES COM ÁREA LÍQUIDA MENOR QUE 6M², SEM VÃOS, UTILIZANDO COLHER DE PEDREIRO E ARGAMASSA DE ASSENTAMENTO COM PREPARO EM BETONEIRA. AF_12/2014</t>
  </si>
  <si>
    <t xml:space="preserve">92,87</t>
  </si>
  <si>
    <t xml:space="preserve">89299</t>
  </si>
  <si>
    <t xml:space="preserve">ALVENARIA ESTRUTURAL DE BLOCOS CERÂMICOS 14X19X39, (ESPESSURA DE 14 CM), PARA PAREDES COM ÁREA LÍQUIDA MENOR QUE 6M², SEM VÃOS, UTILIZANDO COLHER DE PEDREIRO E ARGAMASSA DE ASSENTAMENTO COM PREPARO MANUAL. AF_12/2014</t>
  </si>
  <si>
    <t xml:space="preserve">94,83</t>
  </si>
  <si>
    <t xml:space="preserve">89300</t>
  </si>
  <si>
    <t xml:space="preserve">ALVENARIA ESTRUTURAL DE BLOCOS CERÂMICOS 14X19X39, (ESPESSURA DE 14 CM), PARA PAREDES COM ÁREA LÍQUIDA MAIOR OU IGUAL A 6M², SEM VÃOS, UTILIZANDO COLHER DE PEDREIRO E ARGAMASSA DE ASSENTAMENTO COM PREPARO EM BETONEIRA. AF_12/2014</t>
  </si>
  <si>
    <t xml:space="preserve">86,69</t>
  </si>
  <si>
    <t xml:space="preserve">89301</t>
  </si>
  <si>
    <t xml:space="preserve">ALVENARIA ESTRUTURAL DE BLOCOS CERÂMICOS 14X19X39, (ESPESSURA DE 14 CM), PARA PAREDES COM ÁREA LÍQUIDA MAIOR OU IGUAL A 6M², SEM VÃOS, UTILIZANDO COLHER DE PEDREIRO E ARGAMASSA DE ASSENTAMENTO COM PREPARO MANUAL. AF_12/2014</t>
  </si>
  <si>
    <t xml:space="preserve">88,65</t>
  </si>
  <si>
    <t xml:space="preserve">89302</t>
  </si>
  <si>
    <t xml:space="preserve">ALVENARIA ESTRUTURAL DE BLOCOS CERÂMICOS 14X19X39, (ESPESSURA DE 14 CM), PARA PAREDES COM ÁREA LÍQUIDA MENOR QUE 6M², COM VÃOS, UTILIZANDO COLHER DE PEDREIRO E ARGAMASSA DE ASSENTAMENTO COM PREPARO EM BETONEIRA. AF_12/2014</t>
  </si>
  <si>
    <t xml:space="preserve">102,76</t>
  </si>
  <si>
    <t xml:space="preserve">89303</t>
  </si>
  <si>
    <t xml:space="preserve">ALVENARIA ESTRUTURAL DE BLOCOS CERÂMICOS 14X19X39, (ESPESSURA DE 14 CM), PARA PAREDES COM ÁREA LÍQUIDA MENOR QUE 6M², COM VÃOS, UTILIZANDO COLHER DE PEDREIRO E ARGAMASSA DE ASSENTAMENTO COM PREPARO MANUAL. AF_12/2014</t>
  </si>
  <si>
    <t xml:space="preserve">104,72</t>
  </si>
  <si>
    <t xml:space="preserve">89304</t>
  </si>
  <si>
    <t xml:space="preserve">ALVENARIA ESTRUTURAL DE BLOCOS CERÂMICOS 14X19X39, (ESPESSURA DE 14 CM), PARA PAREDES COM ÁREA LÍQUIDA MAIOR OU IGUAL A 6M², COM VÃOS, UTILIZANDO COLHER DE PEDREIRO E ARGAMASSA DE ASSENTAMENTO COM PREPARO EM BETONEIRA. AF_12/2014</t>
  </si>
  <si>
    <t xml:space="preserve">92,43</t>
  </si>
  <si>
    <t xml:space="preserve">89305</t>
  </si>
  <si>
    <t xml:space="preserve">ALVENARIA ESTRUTURAL DE BLOCOS CERÂMICOS 14X19X39, (ESPESSURA DE 14 CM), PARA PAREDES COM ÁREA LÍQUIDA MAIOR OU IGUAL A 6M², COM VÃOS, UTILIZANDO COLHER DE PEDREIRO E ARGAMASSA DE ASSENTAMENTO COM PREPARO MANUAL. AF_12/2014</t>
  </si>
  <si>
    <t xml:space="preserve">94,39</t>
  </si>
  <si>
    <t xml:space="preserve">89306</t>
  </si>
  <si>
    <t xml:space="preserve">ALVENARIA ESTRUTURAL DE BLOCOS CERÂMICOS 14X19X29, (ESPESSURA DE 14 CM), PARA PAREDES COM ÁREA LÍQUIDA MENOR QUE 6M², SEM VÃOS, UTILIZANDO COLHER DE PEDREIRO E ARGAMASSA DE ASSENTAMENTO COM PREPARO EM BETONEIRA. AF_12/2014</t>
  </si>
  <si>
    <t xml:space="preserve">89307</t>
  </si>
  <si>
    <t xml:space="preserve">ALVENARIA ESTRUTURAL DE BLOCOS CERÂMICOS 14X19X29, (ESPESSURA DE 14 CM), PARA PAREDES COM ÁREA LÍQUIDA MENOR QUE 6M², SEM VÃOS, UTILIZANDO COLHER DE PEDREIRO E ARGAMASSA DE ASSENTAMENTO COM PREPARO MANUAL. AF_12/2014</t>
  </si>
  <si>
    <t xml:space="preserve">107,10</t>
  </si>
  <si>
    <t xml:space="preserve">89308</t>
  </si>
  <si>
    <t xml:space="preserve">ALVENARIA ESTRUTURAL DE BLOCOS CERÂMICOS 14X19X29, (ESPESSURA DE 14 CM), PARA PAREDES COM ÁREA LÍQUIDA MAIOR OU IGUAL A 6M², SEM VÃOS, UTILIZANDO COLHER DE PEDREIRO E ARGAMASSA DE ASSENTAMENTO COM PREPARO EM BETONEIRA. AF_12/2014</t>
  </si>
  <si>
    <t xml:space="preserve">98,71</t>
  </si>
  <si>
    <t xml:space="preserve">89309</t>
  </si>
  <si>
    <t xml:space="preserve">ALVENARIA ESTRUTURAL DE BLOCOS CERÂMICOS 14X19X29, (ESPESSURA DE 14 CM), PARA PAREDES COM ÁREA LÍQUIDA MAIOR OU IGUAL A 6M², SEM VÃOS, UTILIZANDO COLHER DE PEDREIRO E ARGAMASSA DE ASSENTAMENTO COM PREPARO MANUAL. AF_12/2014</t>
  </si>
  <si>
    <t xml:space="preserve">100,88</t>
  </si>
  <si>
    <t xml:space="preserve">89310</t>
  </si>
  <si>
    <t xml:space="preserve">ALVENARIA ESTRUTURAL DE BLOCOS CERÂMICOS 14X19X29, (ESPESSURA DE 14 CM), PARA PAREDES COM ÁREA LÍQUIDA MENOR QUE 6M², COM VÃOS, UTILIZANDO COLHER DE PEDREIRO E ARGAMASSA DE ASSENTAMENTO COM PREPARO EM BETONEIRA. AF_12/2014</t>
  </si>
  <si>
    <t xml:space="preserve">119,16</t>
  </si>
  <si>
    <t xml:space="preserve">89311</t>
  </si>
  <si>
    <t xml:space="preserve">ALVENARIA ESTRUTURAL DE BLOCOS CERÂMICOS 14X19X29, (ESPESSURA DE 14 CM), PARA PAREDES COM ÁREA LÍQUIDA MENOR QUE 6M², COM VÃOS, UTILIZANDO COLHER DE PEDREIRO E ARGAMASSA DE ASSENTAMENTO COM PREPARO MANUAL. AF_12/2014</t>
  </si>
  <si>
    <t xml:space="preserve">121,33</t>
  </si>
  <si>
    <t xml:space="preserve">89312</t>
  </si>
  <si>
    <t xml:space="preserve">ALVENARIA ESTRUTURAL DE BLOCOS CERÂMICOS 14X19X29, (ESPESSURA DE 14 CM), PARA PAREDES COM ÁREA LÍQUIDA MAIOR OU IGUAL A 6M², COM VÃOS, UTILIZANDO COLHER DE PEDREIRO E ARGAMASSA DE ASSENTAMENTO COM PREPARO EM BETONEIRA. AF_12/2014</t>
  </si>
  <si>
    <t xml:space="preserve">105,77</t>
  </si>
  <si>
    <t xml:space="preserve">89313</t>
  </si>
  <si>
    <t xml:space="preserve">ALVENARIA ESTRUTURAL DE BLOCOS CERÂMICOS 14X19X29, (ESPESSURA DE 14 CM), PARA PAREDES COM ÁREA LÍQUIDA MAIOR OU IGUAL A 6M², COM VÃOS, UTILIZANDO COLHER DE PEDREIRO E ARGAMASSA DE ASSENTAMENTO COM PREPARO MANUAL. AF_12/2014</t>
  </si>
  <si>
    <t xml:space="preserve">107,94</t>
  </si>
  <si>
    <t xml:space="preserve">101162</t>
  </si>
  <si>
    <t xml:space="preserve">ALVENARIA DE VEDAÇÃO COM ELEMENTO VAZADO DE CERÂMICA (COBOGÓ) DE 7X20X20CM E ARGAMASSA DE ASSENTAMENTO COM PREPARO EM BETONEIRA. AF_05/2020</t>
  </si>
  <si>
    <t xml:space="preserve">164,60</t>
  </si>
  <si>
    <t xml:space="preserve">87447</t>
  </si>
  <si>
    <t xml:space="preserve">ALVENARIA DE VEDAÇÃO DE BLOCOS VAZADOS DE CONCRETO DE 9X19X39CM (ESPESSURA 9CM) DE PAREDES COM ÁREA LÍQUIDA MENOR QUE 6M² SEM VÃOS E ARGAMASSA DE ASSENTAMENTO COM PREPARO EM BETONEIRA. AF_06/2014</t>
  </si>
  <si>
    <t xml:space="preserve">87448</t>
  </si>
  <si>
    <t xml:space="preserve">ALVENARIA DE VEDAÇÃO DE BLOCOS VAZADOS DE CONCRETO DE 9X19X39CM (ESPESSURA 9CM) DE PAREDES COM ÁREA LÍQUIDA MENOR QUE 6M² SEM VÃOS E ARGAMASSA DE ASSENTAMENTO COM PREPARO MANUAL. AF_06/2014</t>
  </si>
  <si>
    <t xml:space="preserve">87449</t>
  </si>
  <si>
    <t xml:space="preserve">ALVENARIA DE VEDAÇÃO DE BLOCOS VAZADOS DE CONCRETO DE 14X19X39CM (ESPESSURA 14CM) DE PAREDES COM ÁREA LÍQUIDA MENOR QUE 6M² SEM VÃOS E ARGAMASSA DE ASSENTAMENTO COM PREPARO EM BETONEIRA. AF_06/2014</t>
  </si>
  <si>
    <t xml:space="preserve">81,24</t>
  </si>
  <si>
    <t xml:space="preserve">87450</t>
  </si>
  <si>
    <t xml:space="preserve">ALVENARIA DE VEDAÇÃO DE BLOCOS VAZADOS DE CONCRETO DE 14X19X39CM (ESPESSURA 14CM) DE PAREDES COM ÁREA LÍQUIDA MENOR QUE 6M² SEM VÃOS E ARGAMASSA DE ASSENTAMENTO COM PREPARO MANUAL. AF_06/2014</t>
  </si>
  <si>
    <t xml:space="preserve">82,49</t>
  </si>
  <si>
    <t xml:space="preserve">87451</t>
  </si>
  <si>
    <t xml:space="preserve">ALVENARIA DE VEDAÇÃO DE BLOCOS VAZADOS DE CONCRETO DE 19X19X39CM (ESPESSURA 19CM) DE PAREDES COM ÁREA LÍQUIDA MENOR QUE 6M² SEM VÃOS E ARGAMASSA DE ASSENTAMENTO COM PREPARO EM BETONEIRA. AF_06/2014</t>
  </si>
  <si>
    <t xml:space="preserve">87452</t>
  </si>
  <si>
    <t xml:space="preserve">ALVENARIA DE VEDAÇÃO DE BLOCOS VAZADOS DE CONCRETO DE 19X19X39CM (ESPESSURA 19CM) DE PAREDES COM ÁREA LÍQUIDA MENOR QUE 6M² SEM VÃOS E ARGAMASSA DE ASSENTAMENTO COM PREPARO MANUAL. AF_06/2014</t>
  </si>
  <si>
    <t xml:space="preserve">98,84</t>
  </si>
  <si>
    <t xml:space="preserve">87453</t>
  </si>
  <si>
    <t xml:space="preserve">ALVENARIA DE VEDAÇÃO DE BLOCOS VAZADOS DE CONCRETO DE 9X19X39CM (ESPESSURA 9CM) DE PAREDES COM ÁREA LÍQUIDA MAIOR OU IGUAL A 6M² SEM VÃOS E ARGAMASSA DE ASSENTAMENTO COM PREPARO EM BETONEIRA. AF_06/2014</t>
  </si>
  <si>
    <t xml:space="preserve">56,86</t>
  </si>
  <si>
    <t xml:space="preserve">87454</t>
  </si>
  <si>
    <t xml:space="preserve">ALVENARIA DE VEDAÇÃO DE BLOCOS VAZADOS DE CONCRETO DE 9X19X39CM (ESPESSURA 9CM) DE PAREDES COM ÁREA LÍQUIDA MAIOR OU IGUAL A 6M² SEM VÃOS E ARGAMASSA DE ASSENTAMENTO COM PREPARO MANUAL. AF_06/2014</t>
  </si>
  <si>
    <t xml:space="preserve">57,92</t>
  </si>
  <si>
    <t xml:space="preserve">87455</t>
  </si>
  <si>
    <t xml:space="preserve">ALVENARIA DE VEDAÇÃO DE BLOCOS VAZADOS DE CONCRETO DE 14X19X39CM (ESPESSURA 14CM) DE PAREDES COM ÁREA LÍQUIDA MAIOR OU IGUAL A 6M² SEM VÃOS E ARGAMASSA DE ASSENTAMENTO COM PREPARO EM BETONEIRA. AF_06/2014</t>
  </si>
  <si>
    <t xml:space="preserve">75,36</t>
  </si>
  <si>
    <t xml:space="preserve">ALVENARIA DE VEDAÇÃO DE BLOCOS VAZADOS DE CONCRETO DE 14X19X39CM (ESPESSURA 14CM) DE PAREDES COM ÁREA LÍQUIDA MAIOR OU IGUAL A 6M² SEM VÃOS E ARGAMASSA DE ASSENTAMENTO COM PREPARO MANUAL. AF_06/2014</t>
  </si>
  <si>
    <t xml:space="preserve">76,99</t>
  </si>
  <si>
    <t xml:space="preserve">87457</t>
  </si>
  <si>
    <t xml:space="preserve">ALVENARIA DE VEDAÇÃO DE BLOCOS VAZADOS DE CONCRETO DE 19X19X39CM (ESPESSURA 19CM) DE PAREDES COM ÁREA LÍQUIDA MAIOR OU IGUAL A 6M² SEM VÃOS E ARGAMASSA DE ASSENTAMENTO COM PREPARO EM BETONEIRA. AF_06/2014</t>
  </si>
  <si>
    <t xml:space="preserve">90,58</t>
  </si>
  <si>
    <t xml:space="preserve">87458</t>
  </si>
  <si>
    <t xml:space="preserve">ALVENARIA DE VEDAÇÃO DE BLOCOS VAZADOS DE CONCRETO DE 19X19X39CM (ESPESSURA 19CM) DE PAREDES COM ÁREA LÍQUIDA MAIOR OU IGUAL A 6M² SEM VÃOS E ARGAMASSA DE ASSENTAMENTO COM PREPARO MANUAL. AF_06/2014</t>
  </si>
  <si>
    <t xml:space="preserve">92,14</t>
  </si>
  <si>
    <t xml:space="preserve">87459</t>
  </si>
  <si>
    <t xml:space="preserve">ALVENARIA DE VEDAÇÃO DE BLOCOS VAZADOS DE CONCRETO DE 9X19X39CM (ESPESSURA 9CM) DE PAREDES COM ÁREA LÍQUIDA MENOR QUE 6M² COM VÃOS E ARGAMASSA DE ASSENTAMENTO COM PREPARO EM BETONEIRA. AF_06/2014</t>
  </si>
  <si>
    <t xml:space="preserve">69,93</t>
  </si>
  <si>
    <t xml:space="preserve">87460</t>
  </si>
  <si>
    <t xml:space="preserve">ALVENARIA DE VEDAÇÃO DE BLOCOS VAZADOS DE CONCRETO DE 9X19X39CM (ESPESSURA 9CM) DE PAREDES COM ÁREA LÍQUIDA MENOR QUE 6M² COM VÃOS E ARGAMASSA DE ASSENTAMENTO COM PREPARO MANUAL. AF_06/2014</t>
  </si>
  <si>
    <t xml:space="preserve">70,99</t>
  </si>
  <si>
    <t xml:space="preserve">87461</t>
  </si>
  <si>
    <t xml:space="preserve">ALVENARIA DE VEDAÇÃO DE BLOCOS VAZADOS DE CONCRETO DE 14X19X39CM (ESPESSURA 14CM) DE PAREDES COM ÁREA LÍQUIDA MENOR QUE 6M² COM VÃOS E ARGAMASSA DE ASSENTAMENTO COM PREPARO EM BETONEIRA. AF_06/2014</t>
  </si>
  <si>
    <t xml:space="preserve">89,48</t>
  </si>
  <si>
    <t xml:space="preserve">87462</t>
  </si>
  <si>
    <t xml:space="preserve">ALVENARIA DE VEDAÇÃO DE BLOCOS VAZADOS DE CONCRETO DE 14X19X39CM (ESPESSURA 14CM) DE PAREDES COM ÁREA LÍQUIDA MENOR QUE 6M² COM VÃOS E ARGAMASSA DE ASSENTAMENTO COM PREPARO MANUAL. AF_06/2014</t>
  </si>
  <si>
    <t xml:space="preserve">90,73</t>
  </si>
  <si>
    <t xml:space="preserve">87463</t>
  </si>
  <si>
    <t xml:space="preserve">ALVENARIA DE VEDAÇÃO DE BLOCOS VAZADOS DE CONCRETO DE 19X19X39CM (ESPESSURA 19CM) DE PAREDES COM ÁREA LÍQUIDA MENOR QUE 6M² COM VÃOS E ARGAMASSA DE ASSENTAMENTO COM PREPARO EM BETONEIRA. AF_06/2014</t>
  </si>
  <si>
    <t xml:space="preserve">87464</t>
  </si>
  <si>
    <t xml:space="preserve">ALVENARIA DE VEDAÇÃO DE BLOCOS VAZADOS DE CONCRETO DE 19X19X39CM (ESPESSURA 19CM) DE PAREDES COM ÁREA LÍQUIDA MENOR QUE 6M² COM VÃOS E ARGAMASSA DE ASSENTAMENTO COM PREPARO MANUAL. AF_06/2014</t>
  </si>
  <si>
    <t xml:space="preserve">107,13</t>
  </si>
  <si>
    <t xml:space="preserve">87465</t>
  </si>
  <si>
    <t xml:space="preserve">ALVENARIA DE VEDAÇÃO DE BLOCOS VAZADOS DE CONCRETO DE 9X19X39CM (ESPESSURA 9CM) DE PAREDES COM ÁREA LÍQUIDA MAIOR OU IGUAL A 6M² COM VÃOS E ARGAMASSA DE ASSENTAMENTO COM PREPARO EM BETONEIRA. AF_06/2014</t>
  </si>
  <si>
    <t xml:space="preserve">61,45</t>
  </si>
  <si>
    <t xml:space="preserve">87466</t>
  </si>
  <si>
    <t xml:space="preserve">ALVENARIA DE VEDAÇÃO DE BLOCOS VAZADOS DE CONCRETO DE 9X19X39CM (ESPESSURA 9CM) DE PAREDES COM ÁREA LÍQUIDA MAIOR OU IGUAL A 6M² COM VÃOS E ARGAMASSA DE ASSENTAMENTO COM PREPARO MANUAL. AF_06/2014</t>
  </si>
  <si>
    <t xml:space="preserve">62,51</t>
  </si>
  <si>
    <t xml:space="preserve">87467</t>
  </si>
  <si>
    <t xml:space="preserve">ALVENARIA DE VEDAÇÃO DE BLOCOS VAZADOS DE CONCRETO DE 14X19X39CM (ESPESSURA 14CM) DE PAREDES COM ÁREA LÍQUIDA MAIOR OU IGUAL A 6M² COM VÃOS E ARGAMASSA DE ASSENTAMENTO COM PREPARO EM BETONEIRA. AF_06/2014</t>
  </si>
  <si>
    <t xml:space="preserve">80,40</t>
  </si>
  <si>
    <t xml:space="preserve">87468</t>
  </si>
  <si>
    <t xml:space="preserve">ALVENARIA DE VEDAÇÃO DE BLOCOS VAZADOS DE CONCRETO DE 14X19X39CM (ESPESSURA 14CM) DE PAREDES COM ÁREA LÍQUIDA MAIOR OU IGUAL A 6M² COM VÃOS E ARGAMASSA DE ASSENTAMENTO COM PREPARO MANUAL. AF_06/2014</t>
  </si>
  <si>
    <t xml:space="preserve">81,65</t>
  </si>
  <si>
    <t xml:space="preserve">87469</t>
  </si>
  <si>
    <t xml:space="preserve">ALVENARIA DE VEDAÇÃO DE BLOCOS VAZADOS DE CONCRETO DE 19X19X39CM (ESPESSURA 19CM) DE PAREDES COM ÁREA LÍQUIDA MAIOR OU IGUAL A 6M² COM VÃOS E ARGAMASSA DE ASSENTAMENTO COM PREPARO EM BETONEIRA. AF_06/2014</t>
  </si>
  <si>
    <t xml:space="preserve">87470</t>
  </si>
  <si>
    <t xml:space="preserve">ALVENARIA DE VEDAÇÃO DE BLOCOS VAZADOS DE CONCRETO DE 19X19X39CM (ESPESSURA 19CM) DE PAREDES COM ÁREA LÍQUIDA MAIOR OU IGUAL A 6M² COM VÃOS E ARGAMASSA DE ASSENTAMENTO COM PREPARO MANUAL. AF_06/2014</t>
  </si>
  <si>
    <t xml:space="preserve">97,31</t>
  </si>
  <si>
    <t xml:space="preserve">89044</t>
  </si>
  <si>
    <t xml:space="preserve">(COMPOSIÇÃO REPRESENTATIVA) DO SERVIÇO DE ALVENARIA DE VEDAÇÃO DE BLOCOS VAZADOS DE CONCRETO DE 9X19X39CM (ESPESSURA 9CM), PARA EDIFICAÇÃO HABITACIONAL MULTIFAMILIAR (PRÉDIO). AF_11/2014</t>
  </si>
  <si>
    <t xml:space="preserve">61,60</t>
  </si>
  <si>
    <t xml:space="preserve">89169</t>
  </si>
  <si>
    <t xml:space="preserve">(COMPOSIÇÃO REPRESENTATIVA) DO SERVIÇO DE ALVENARIA DE VEDAÇÃO DE BLOCOS VAZADOS DE CONCRETO DE 9X19X39CM (ESPESSURA 9CM), PARA EDIFICAÇÃO HABITACIONAL UNIFAMILIAR (CASA) E EDIFICAÇÃO PÚBLICA PADRÃO. AF_11/2014</t>
  </si>
  <si>
    <t xml:space="preserve">62,67</t>
  </si>
  <si>
    <t xml:space="preserve">89978</t>
  </si>
  <si>
    <t xml:space="preserve">(COMPOSIÇÃO REPRESENTATIVA) DO SERVIÇO DE ALVENARIA DE VEDAÇÃO DE BLOCOS VAZADOS DE CONCRETO DE 14X19X39CM (ESPESSURA 14CM), PARA EDIFICAÇÃO HABITACIONAL UNIFAMILIAR (CASA) E EDIFICAÇÃO PÚBLICA PADRÃO. AF_12/2014</t>
  </si>
  <si>
    <t xml:space="preserve">89453</t>
  </si>
  <si>
    <t xml:space="preserve">ALVENARIA DE BLOCOS DE CONCRETO ESTRUTURAL 14X19X39 CM, (ESPESSURA 14 CM), FBK = 4,5 MPA, PARA PAREDES COM ÁREA LÍQUIDA MENOR QUE 6M², SEM VÃOS, UTILIZANDO PALHETA. AF_12/2014</t>
  </si>
  <si>
    <t xml:space="preserve">68,14</t>
  </si>
  <si>
    <t xml:space="preserve">89454</t>
  </si>
  <si>
    <t xml:space="preserve">ALVENARIA DE BLOCOS DE CONCRETO ESTRUTURAL 14X19X39 CM, (ESPESSURA 14 CM), FBK = 4,5 MPA, PARA PAREDES COM ÁREA LÍQUIDA MAIOR OU IGUAL A 6M², SEM VÃOS, UTILIZANDO PALHETA. AF_12/2014</t>
  </si>
  <si>
    <t xml:space="preserve">65,05</t>
  </si>
  <si>
    <t xml:space="preserve">89455</t>
  </si>
  <si>
    <t xml:space="preserve">ALVENARIA DE BLOCOS DE CONCRETO ESTRUTURAL 14X19X39 CM, (ESPESSURA 14 CM) FBK = 14,0 MPA, PARA PAREDES COM ÁREA LÍQUIDA MENOR QUE 6M², SEM VÃOS, UTILIZANDO PALHETA. AF_12/2014</t>
  </si>
  <si>
    <t xml:space="preserve">84,22</t>
  </si>
  <si>
    <t xml:space="preserve">89456</t>
  </si>
  <si>
    <t xml:space="preserve">ALVENARIA DE BLOCOS DE CONCRETO ESTRUTURAL 14X19X39 CM, (ESPESSURA 14 CM) FBK = 14,0 MPA, PARA PAREDES COM ÁREA LÍQUIDA MAIOR OU IGUAL A 6M², SEM VÃOS, UTILIZANDO PALHETA. AF_12/2014</t>
  </si>
  <si>
    <t xml:space="preserve">80,54</t>
  </si>
  <si>
    <t xml:space="preserve">89457</t>
  </si>
  <si>
    <t xml:space="preserve">ALVENARIA DE BLOCOS DE CONCRETO ESTRUTURAL 14X19X39 CM, (ESPESSURA 14 CM), FBK = 4,5 MPA, PARA PAREDES COM ÁREA LÍQUIDA MENOR QUE 6M², COM VÃOS, UTILIZANDO PALHETA. AF_12/2014</t>
  </si>
  <si>
    <t xml:space="preserve">72,87</t>
  </si>
  <si>
    <t xml:space="preserve">89458</t>
  </si>
  <si>
    <t xml:space="preserve">ALVENARIA DE BLOCOS DE CONCRETO ESTRUTURAL 14X19X39 CM, (ESPESSURA 14 CM), FBK = 4,5 MPA, PARA PAREDES COM ÁREA LÍQUIDA MAIOR OU IGUAL A 6M², COM VÃOS, UTILIZANDO PALHETA. AF_12/2014</t>
  </si>
  <si>
    <t xml:space="preserve">67,79</t>
  </si>
  <si>
    <t xml:space="preserve">89459</t>
  </si>
  <si>
    <t xml:space="preserve">ALVENARIA DE BLOCOS DE CONCRETO ESTRUTURAL 14X19X39 CM, (ESPESSURA 14 CM) FBK = 14,0 MPA, PARA PAREDES COM ÁREA LÍQUIDA MENOR QUE 6M², COM VÃOS, UTILIZANDO PALHETA. AF_12/2014</t>
  </si>
  <si>
    <t xml:space="preserve">89,47</t>
  </si>
  <si>
    <t xml:space="preserve">89460</t>
  </si>
  <si>
    <t xml:space="preserve">ALVENARIA DE BLOCOS DE CONCRETO ESTRUTURAL 14X19X39 CM, (ESPESSURA 14 CM) FBK = 14,0 MPA, PARA PAREDES COM ÁREA LÍQUIDA MAIOR OU IGUAL A 6M², COM VÃOS, UTILIZANDO PALHETA. AF_12/2014</t>
  </si>
  <si>
    <t xml:space="preserve">83,73</t>
  </si>
  <si>
    <t xml:space="preserve">89462</t>
  </si>
  <si>
    <t xml:space="preserve">ALVENARIA DE BLOCOS DE CONCRETO ESTRUTURAL 14X19X29 CM, (ESPESSURA 14 CM), FBK = 4,5 MPA, PARA PAREDES COM ÁREA LÍQUIDA MENOR QUE 6M², SEM VÃOS, UTILIZANDO PALHETA. AF_12/2014</t>
  </si>
  <si>
    <t xml:space="preserve">81,73</t>
  </si>
  <si>
    <t xml:space="preserve">89463</t>
  </si>
  <si>
    <t xml:space="preserve">ALVENARIA DE BLOCOS DE CONCRETO ESTRUTURAL 14X19X29 CM, (ESPESSURA 14 CM), FBK = 4,5 MPA, PARA PAREDES COM ÁREA LÍQUIDA MAIOR OU IGUAL A 6M², SEM VÃOS, UTILIZANDO PALHETA. AF_12/2014</t>
  </si>
  <si>
    <t xml:space="preserve">78,60</t>
  </si>
  <si>
    <t xml:space="preserve">89464</t>
  </si>
  <si>
    <t xml:space="preserve">ALVENARIA DE BLOCOS DE CONCRETO ESTRUTURAL 14X19X29 CM, (ESPESSURA 14 CM) FBK = 14,0 MPA, PARA PAREDES COM ÁREA LÍQUIDA MENOR QUE 6M², SEM VÃOS, UTILIZANDO PALHETA. AF_12/2014</t>
  </si>
  <si>
    <t xml:space="preserve">98,04</t>
  </si>
  <si>
    <t xml:space="preserve">89465</t>
  </si>
  <si>
    <t xml:space="preserve">ALVENARIA DE BLOCOS DE CONCRETO ESTRUTURAL 14X19X29 CM, (ESPESSURA 14 CM) FBK = 14,0 MPA, PARA PAREDES COM ÁREA LÍQUIDA MAIOR OU IGUAL A 6M², SEM VÃOS, UTILIZANDO PALHETA. AF_12/2014</t>
  </si>
  <si>
    <t xml:space="preserve">94,52</t>
  </si>
  <si>
    <t xml:space="preserve">89466</t>
  </si>
  <si>
    <t xml:space="preserve">ALVENARIA DE BLOCOS DE CONCRETO ESTRUTURAL 14X19X29 CM, (ESPESSURA 14 CM), FBK = 4,5 MPA, PARA PAREDES COM ÁREA LÍQUIDA MENOR QUE 6M², COM VÃOS, UTILIZANDO PALHETA. AF_12/2014</t>
  </si>
  <si>
    <t xml:space="preserve">88,20</t>
  </si>
  <si>
    <t xml:space="preserve">89467</t>
  </si>
  <si>
    <t xml:space="preserve">ALVENARIA DE BLOCOS DE CONCRETO ESTRUTURAL 14X19X29 CM, (ESPESSURA 14 CM), FBK = 4,5 MPA, PARA PAREDES COM ÁREA LÍQUIDA MAIOR OU IGUAL A 6M², COM VÃOS, UTILIZANDO PALHETA. AF_12/2014</t>
  </si>
  <si>
    <t xml:space="preserve">82,35</t>
  </si>
  <si>
    <t xml:space="preserve">89468</t>
  </si>
  <si>
    <t xml:space="preserve">ALVENARIA DE BLOCOS DE CONCRETO ESTRUTURAL 14X19X29 CM, (ESPESSURA 14 CM) FBK = 14,0 MPA, PARA PAREDES COM ÁREA LÍQUIDA MENOR QUE 6M², COM VÃOS, UTILIZANDO PALHETA. AF_12/2014</t>
  </si>
  <si>
    <t xml:space="preserve">104,89</t>
  </si>
  <si>
    <t xml:space="preserve">89469</t>
  </si>
  <si>
    <t xml:space="preserve">ALVENARIA DE BLOCOS DE CONCRETO ESTRUTURAL 14X19X29 CM, (ESPESSURA 14 CM) FBK = 14,0 MPA, PARA PAREDES COM ÁREA LÍQUIDA MAIOR OU IGUAL A 6M², COM VÃOS, UTILIZANDO PALHETA. AF_12/2014</t>
  </si>
  <si>
    <t xml:space="preserve">98,67</t>
  </si>
  <si>
    <t xml:space="preserve">89470</t>
  </si>
  <si>
    <t xml:space="preserve">ALVENARIA DE BLOCOS DE CONCRETO ESTRUTURAL 14X19X39 CM, (ESPESSURA 14 CM), FBK = 4,5 MPA, PARA PAREDES COM ÁREA LÍQUIDA MENOR QUE 6M², SEM VÃOS, UTILIZANDO COLHER DE PEDREIRO. AF_12/2014</t>
  </si>
  <si>
    <t xml:space="preserve">84,24</t>
  </si>
  <si>
    <t xml:space="preserve">89471</t>
  </si>
  <si>
    <t xml:space="preserve">ALVENARIA DE BLOCOS DE CONCRETO ESTRUTURAL 14X19X39 CM, (ESPESSURA 14 CM), FBK = 4,5 MPA, PARA PAREDES COM ÁREA LÍQUIDA MAIOR OU IGUAL A 6M², SEM VÃOS, UTILIZANDO COLHER DE PEDREIRO. AF_12/2014</t>
  </si>
  <si>
    <t xml:space="preserve">81,14</t>
  </si>
  <si>
    <t xml:space="preserve">89472</t>
  </si>
  <si>
    <t xml:space="preserve">ALVENARIA DE BLOCOS DE CONCRETO ESTRUTURAL 14X19X39 CM, (ESPESSURA 14 CM) FBK = 14,0 MPA, PARA PAREDES COM ÁREA LÍQUIDA MENOR QUE 6M², SEM VÃOS, UTILIZANDO COLHER DE PEDREIRO. AF_12/2014</t>
  </si>
  <si>
    <t xml:space="preserve">100,10</t>
  </si>
  <si>
    <t xml:space="preserve">89473</t>
  </si>
  <si>
    <t xml:space="preserve">ALVENARIA DE BLOCOS DE CONCRETO ESTRUTURAL 14X19X39 CM, (ESPESSURA 14 CM) FBK = 14,0 MPA, PARA PAREDES COM ÁREA LÍQUIDA MAIOR OU IGUAL A 6M², SEM VÃOS, UTILIZANDO COLHER DE PEDREIRO. AF_12/2014</t>
  </si>
  <si>
    <t xml:space="preserve">96,72</t>
  </si>
  <si>
    <t xml:space="preserve">89474</t>
  </si>
  <si>
    <t xml:space="preserve">ALVENARIA DE BLOCOS DE CONCRETO ESTRUTURAL 14X19X39 CM, (ESPESSURA 14 CM), FBK = 4,5 MPA, PARA PAREDES COM ÁREA LÍQUIDA MENOR QUE 6M², COM VÃOS, UTILIZANDO COLHER DE PEDREIRO. AF_12/2014</t>
  </si>
  <si>
    <t xml:space="preserve">93,63</t>
  </si>
  <si>
    <t xml:space="preserve">89475</t>
  </si>
  <si>
    <t xml:space="preserve">ALVENARIA DE BLOCOS DE CONCRETO ESTRUTURAL 14X19X39 CM, (ESPESSURA 14 CM), FBK = 4,5 MPA, PARA PAREDES COM ÁREA LÍQUIDA MAIOR OU IGUAL A 6M², COM VÃOS, UTILIZANDO COLHER DE PEDREIRO. AF_12/2014</t>
  </si>
  <si>
    <t xml:space="preserve">86,45</t>
  </si>
  <si>
    <t xml:space="preserve">89476</t>
  </si>
  <si>
    <t xml:space="preserve">ALVENARIA DE BLOCOS DE CONCRETO ESTRUTURAL 14X19X39 CM, (ESPESSURA 14 CM) FBK = 14,0 MPA, PARA PAREDES COM ÁREA LÍQUIDA MENOR QUE 6M², COM VÃOS, UTILIZANDO COLHER DE PEDREIRO. AF_12/2014</t>
  </si>
  <si>
    <t xml:space="preserve">110,30</t>
  </si>
  <si>
    <t xml:space="preserve">89477</t>
  </si>
  <si>
    <t xml:space="preserve">ALVENARIA DE BLOCOS DE CONCRETO ESTRUTURAL 14X19X39 CM, (ESPESSURA 14 CM) FBK = 14,0 MPA, PARA PAREDES COM ÁREA LÍQUIDA MAIOR OU IGUAL A 6M², COM VÃOS, UTILIZANDO COLHER DE PEDREIRO. AF_12/2014</t>
  </si>
  <si>
    <t xml:space="preserve">89478</t>
  </si>
  <si>
    <t xml:space="preserve">ALVENARIA DE BLOCOS DE CONCRETO ESTRUTURAL 14X19X29 CM, (ESPESSURA 14 CM), FBK = 4,5 MPA, PARA PAREDES COM ÁREA LÍQUIDA MENOR QUE 6M², SEM VÃOS, UTILIZANDO COLHER DE PEDREIRO. AF_12/2014</t>
  </si>
  <si>
    <t xml:space="preserve">98,07</t>
  </si>
  <si>
    <t xml:space="preserve">89479</t>
  </si>
  <si>
    <t xml:space="preserve">ALVENARIA DE BLOCOS DE CONCRETO ESTRUTURAL 14X19X29 CM, (ESPESSURA 14 CM), FBK = 4,5 MPA, PARA PAREDES COM ÁREA LÍQUIDA MAIOR OU IGUAL A 6M², SEM VÃOS, UTILIZANDO COLHER DE PEDREIRO. AF_12/2014</t>
  </si>
  <si>
    <t xml:space="preserve">94,94</t>
  </si>
  <si>
    <t xml:space="preserve">89480</t>
  </si>
  <si>
    <t xml:space="preserve">ALVENARIA DE BLOCOS DE CONCRETO ESTRUTURAL 14X19X29 CM, (ESPESSURA 14 CM) FBK = 14,0 MPA, PARA PAREDES COM ÁREA LÍQUIDA MENOR QUE 6M², SEM VÃOS, UTILIZANDO COLHER DE PEDREIRO. AF_12/2014</t>
  </si>
  <si>
    <t xml:space="preserve">114,20</t>
  </si>
  <si>
    <t xml:space="preserve">89483</t>
  </si>
  <si>
    <t xml:space="preserve">ALVENARIA DE BLOCOS DE CONCRETO ESTRUTURAL 14X19X29 CM, (ESPESSURA 14 CM) FBK = 14,0 MPA, PARA PAREDES COM ÁREA LÍQUIDA MAIOR OU IGUAL A 6M², SEM VÃOS, UTILIZANDO COLHER DE PEDREIRO. AF_12/2014</t>
  </si>
  <si>
    <t xml:space="preserve">110,96</t>
  </si>
  <si>
    <t xml:space="preserve">89484</t>
  </si>
  <si>
    <t xml:space="preserve">ALVENARIA DE BLOCOS DE CONCRETO ESTRUTURAL 14X19X29 CM, (ESPESSURA 14 CM), FBK = 4,5 MPA, PARA PAREDES COM ÁREA LÍQUIDA MENOR QUE 6M², COM VÃOS, UTILIZANDO COLHER DE PEDREIRO. AF_12/2014</t>
  </si>
  <si>
    <t xml:space="preserve">109,22</t>
  </si>
  <si>
    <t xml:space="preserve">89486</t>
  </si>
  <si>
    <t xml:space="preserve">ALVENARIA DE BLOCOS DE CONCRETO ESTRUTURAL 14X19X29 CM, (ESPESSURA 14 CM), FBK = 4,5 MPA, PARA PAREDES COM ÁREA LÍQUIDA MAIOR OU IGUAL A 6M², COM VÃOS, UTILIZANDO COLHER DE PEDREIRO. AF_12/2014</t>
  </si>
  <si>
    <t xml:space="preserve">101,54</t>
  </si>
  <si>
    <t xml:space="preserve">89487</t>
  </si>
  <si>
    <t xml:space="preserve">ALVENARIA DE BLOCOS DE CONCRETO ESTRUTURAL 14X19X29 CM, (ESPESSURA 14 CM) FBK = 14,0 MPA, PARA PAREDES COM ÁREA LÍQUIDA MENOR QUE 6M², COM VÃOS, UTILIZANDO COLHER DE PEDREIRO. AF_12/2014</t>
  </si>
  <si>
    <t xml:space="preserve">126,00</t>
  </si>
  <si>
    <t xml:space="preserve">89488</t>
  </si>
  <si>
    <t xml:space="preserve">ALVENARIA DE BLOCOS DE CONCRETO ESTRUTURAL 14X19X29 CM, (ESPESSURA 14 CM) FBK = 14,0 MPA, PARA PAREDES COM ÁREA LÍQUIDA MAIOR OU IGUAL A 6M², COM VÃOS, UTILIZANDO COLHER DE PEDREIRO. AF_12/2014</t>
  </si>
  <si>
    <t xml:space="preserve">117,95</t>
  </si>
  <si>
    <t xml:space="preserve">91815</t>
  </si>
  <si>
    <t xml:space="preserve">(COMPOSIÇÃO REPRESENTATIVA) DE ALVENARIA DE BLOCOS DE CONCRETO ESTRUTURAL 14X19X39 CM, (ESPESSURA 14 CM), FBK = 4,5 MPA, UTILIZANDO PALHETA, PARA EDIFICAÇÃO HABITACIONAL. AF_10/2015</t>
  </si>
  <si>
    <t xml:space="preserve">68,29</t>
  </si>
  <si>
    <t xml:space="preserve">91816</t>
  </si>
  <si>
    <t xml:space="preserve">COMPOSIÇÃO REPRESENTATIVA DE SERVIÇOS DE ALVENARIA DE BLOCOS DE CONCRETO ESTRUTURAL 14X19X29 CM, (ESPESSURA 14 CM), FBK = 4,5 MPA, UTILIZANDO PALHETA, PARA EDIFICAÇÃO HABITACIONAL. AF_10/2015</t>
  </si>
  <si>
    <t xml:space="preserve">82,46</t>
  </si>
  <si>
    <t xml:space="preserve">ALVENARIA DE VEDAÇÃO COM ELEMENTO VAZADO DE CONCRETO (COBOGÓ) DE 7X50X50CM E ARGAMASSA DE ASSENTAMENTO COM PREPARO EM BETONEIRA. AF_05/2020</t>
  </si>
  <si>
    <t xml:space="preserve">179,55</t>
  </si>
  <si>
    <t xml:space="preserve">101163</t>
  </si>
  <si>
    <t xml:space="preserve">ALVENARIA DE VEDAÇÃO COM BLOCO DE VIDRO VAZADO, TIPO VENEZIANA, DE 6X20X20CM E ARGAMASSA DE ASSENTAMENTO COM PREPARO EM BETONEIRA. AF_05/2020</t>
  </si>
  <si>
    <t xml:space="preserve">740,82</t>
  </si>
  <si>
    <t xml:space="preserve">101164</t>
  </si>
  <si>
    <t xml:space="preserve">ALVENARIA DE VEDAÇÃO COM BLOCO DE VIDRO, TIPO CANELADO, DE 8X19X19CM E ARGAMASSA DE ASSENTAMENTO COM PREPARO EM BETONEIRA. AF_05/2020</t>
  </si>
  <si>
    <t xml:space="preserve">558,56</t>
  </si>
  <si>
    <t xml:space="preserve">96358</t>
  </si>
  <si>
    <t xml:space="preserve">PAREDE COM PLACAS DE GESSO ACARTONADO (DRYWALL), PARA USO INTERNO, COM DUAS FACES SIMPLES E ESTRUTURA METÁLICA COM GUIAS SIMPLES, SEM VÃOS. AF_06/2017_P</t>
  </si>
  <si>
    <t xml:space="preserve">73,23</t>
  </si>
  <si>
    <t xml:space="preserve">96359</t>
  </si>
  <si>
    <t xml:space="preserve">PAREDE COM PLACAS DE GESSO ACARTONADO (DRYWALL), PARA USO INTERNO, COM DUAS FACES SIMPLES E ESTRUTURA METÁLICA COM GUIAS SIMPLES, COM VÃOS AF_06/2017_P</t>
  </si>
  <si>
    <t xml:space="preserve">83,40</t>
  </si>
  <si>
    <t xml:space="preserve">96360</t>
  </si>
  <si>
    <t xml:space="preserve">PAREDE COM PLACAS DE GESSO ACARTONADO (DRYWALL), PARA USO INTERNO, COM DUAS FACES SIMPLES E ESTRUTURA METÁLICA COM GUIAS DUPLAS, SEM VÃOS. AF_06/2017_P</t>
  </si>
  <si>
    <t xml:space="preserve">98,49</t>
  </si>
  <si>
    <t xml:space="preserve">96361</t>
  </si>
  <si>
    <t xml:space="preserve">PAREDE COM PLACAS DE GESSO ACARTONADO (DRYWALL), PARA USO INTERNO, COM DUAS FACES SIMPLES E ESTRUTURA METÁLICA COM GUIAS DUPLAS, COM VÃOS. AF_06/2017_P</t>
  </si>
  <si>
    <t xml:space="preserve">118,03</t>
  </si>
  <si>
    <t xml:space="preserve">96362</t>
  </si>
  <si>
    <t xml:space="preserve">PAREDE COM PLACAS DE GESSO ACARTONADO (DRYWALL), PARA USO INTERNO, COM UMA FACE SIMPLES E OUTRA FACE DUPLA E ESTRUTURA METÁLICA COM GUIAS SIMPLES, SEM VÃOS. AF_06/2017_P</t>
  </si>
  <si>
    <t xml:space="preserve">92,96</t>
  </si>
  <si>
    <t xml:space="preserve">96363</t>
  </si>
  <si>
    <t xml:space="preserve">PAREDE COM PLACAS DE GESSO ACARTONADO (DRYWALL), PARA USO INTERNO, COM UMA FACE SIMPLES E OUTRA FACE DUPLA E ESTRUTURA METÁLICA COM GUIAS SIMPLES, COM VÃOS. AF_06/2017_P</t>
  </si>
  <si>
    <t xml:space="preserve">103,65</t>
  </si>
  <si>
    <t xml:space="preserve">96364</t>
  </si>
  <si>
    <t xml:space="preserve">PAREDE COM PLACAS DE GESSO ACARTONADO (DRYWALL), PARA USO INTERNO COM UMA FACE SIMPLES E OUTRA FACE DUPLA E ESTRUTURA METÁLICA COM GUIAS DUPLAS, SEM VÃOS. AF_06/2017_P</t>
  </si>
  <si>
    <t xml:space="preserve">118,22</t>
  </si>
  <si>
    <t xml:space="preserve">96365</t>
  </si>
  <si>
    <t xml:space="preserve">PAREDE COM PLACAS DE GESSO ACARTONADO (DRYWALL), PARA USO INTERNO, COM UMA FACE SIMPLES E OUTRA FACE DUPLA E   ESTRUTURA METÁLICA COM GUIAS DUPLAS, COM VÃOS. AF_06/2017_P</t>
  </si>
  <si>
    <t xml:space="preserve">138,27</t>
  </si>
  <si>
    <t xml:space="preserve">96366</t>
  </si>
  <si>
    <t xml:space="preserve">PAREDE COM PLACAS DE GESSO ACARTONADO (DRYWALL), PARA USO INTERNO, COM DUAS FACES DUPLAS E ESTRUTURA METÁLICA COM GUIAS SIMPLES, SEM VÃOS. AF_06/2017_P</t>
  </si>
  <si>
    <t xml:space="preserve">96367</t>
  </si>
  <si>
    <t xml:space="preserve">PAREDE COM PLACAS DE GESSO ACARTONADO (DRYWALL), PARA USO INTERNO, COM DUAS FACES DUPLAS E ESTRUTURA METÁLICA COM GUIAS SIMPLES, COM VÃOS. AF_06/2017_P</t>
  </si>
  <si>
    <t xml:space="preserve">123,87</t>
  </si>
  <si>
    <t xml:space="preserve">96368</t>
  </si>
  <si>
    <t xml:space="preserve">PAREDE COM PLACAS DE GESSO ACARTONADO (DRYWALL), PARA USO INTERNO COM DUAS FACES DUPLAS E ESTRUTURA METÁLICA COM GUIAS DUPLAS, SEM VÃOS. AF_06/2017</t>
  </si>
  <si>
    <t xml:space="preserve">137,96</t>
  </si>
  <si>
    <t xml:space="preserve">96369</t>
  </si>
  <si>
    <t xml:space="preserve">PAREDE COM PLACAS DE GESSO ACARTONADO (DRYWALL), PARA USO INTERNO, COM DUAS FACES DUPLAS E ESTRUTURA METÁLICA COM GUIAS DUPLAS, COM VÃOS. AF_06/2017_P</t>
  </si>
  <si>
    <t xml:space="preserve">158,50</t>
  </si>
  <si>
    <t xml:space="preserve">96370</t>
  </si>
  <si>
    <t xml:space="preserve">PAREDE COM PLACAS DE GESSO ACARTONADO (DRYWALL), PARA USO INTERNO, COM UMA FACE SIMPLES E ESTRUTURA METÁLICA COM GUIAS SIMPLES, SEM VÃOS. AF_06/2017_P</t>
  </si>
  <si>
    <t xml:space="preserve">50,00</t>
  </si>
  <si>
    <t xml:space="preserve">96371</t>
  </si>
  <si>
    <t xml:space="preserve">PAREDE COM PLACAS DE GESSO ACARTONADO (DRYWALL), PARA USO INTERNO, COM UMA FACE SIMPLES E ESTRUTURA METÁLICA COM GUIAS SIMPLES, COM VÃOS. AF_06/2017_P</t>
  </si>
  <si>
    <t xml:space="preserve">59,88</t>
  </si>
  <si>
    <t xml:space="preserve">96372</t>
  </si>
  <si>
    <t xml:space="preserve">INSTALAÇÃO DE ISOLAMENTO COM LÃ DE ROCHA EM PAREDES DRYWALL. AF_06/2017</t>
  </si>
  <si>
    <t xml:space="preserve">27,64</t>
  </si>
  <si>
    <t xml:space="preserve">96373</t>
  </si>
  <si>
    <t xml:space="preserve">INSTALAÇÃO DE REFORÇO METÁLICO EM PAREDE DRYWALL. AF_06/2017</t>
  </si>
  <si>
    <t xml:space="preserve">9,92</t>
  </si>
  <si>
    <t xml:space="preserve">96374</t>
  </si>
  <si>
    <t xml:space="preserve">INSTALAÇÃO DE REFORÇO DE MADEIRA EM PAREDE DRYWALL. AF_06/2017</t>
  </si>
  <si>
    <t xml:space="preserve">102235</t>
  </si>
  <si>
    <t xml:space="preserve">DIVISÓRIA FIXA EM VIDRO TEMPERADO 10 MM, SEM ABERTURA. AF_01/2021</t>
  </si>
  <si>
    <t xml:space="preserve">436,51</t>
  </si>
  <si>
    <t xml:space="preserve">102243</t>
  </si>
  <si>
    <t xml:space="preserve">DIVISORIA CEGA (N1) - PAINEL MSO/COMEIA E=35MM - PERFIS SIMPLES ACO GALVANIZADO PINTADO. AF_01/2021</t>
  </si>
  <si>
    <t xml:space="preserve">150,85</t>
  </si>
  <si>
    <t xml:space="preserve">102244</t>
  </si>
  <si>
    <t xml:space="preserve">DIVISORIA (N3) - PAINEL/VIDRO/PAINEL MSO/COMEIA E=35MM - PERFIS SIMPLES ACO GALVANIZADO PINTADO. AF_01/2021</t>
  </si>
  <si>
    <t xml:space="preserve">174,42</t>
  </si>
  <si>
    <t xml:space="preserve">102245</t>
  </si>
  <si>
    <t xml:space="preserve">DIVISORIA (N2) - PAINEL/VIDRO - PAINEL C/ MSO/COMEIA E=35MM - PERFIS SIMPLES ACO GALVANIZADO PINTADO. AF_01/2021</t>
  </si>
  <si>
    <t xml:space="preserve">102253</t>
  </si>
  <si>
    <t xml:space="preserve">DIVISORIA SANITÁRIA, TIPO CABINE, EM GRANITO CINZA POLIDO, ESP = 3CM, ASSENTADO COM ARGAMASSA COLANTE AC III-E, EXCLUSIVE FERRAGENS. AF_01/2021</t>
  </si>
  <si>
    <t xml:space="preserve">814,11</t>
  </si>
  <si>
    <t xml:space="preserve">102254</t>
  </si>
  <si>
    <t xml:space="preserve">DIVISORIA SANITÁRIA, TIPO CABINE, EM MÁRMORE BRANCO POLIDO, ESP = 3CM, ASSENTADO COM ARGAMASSA COLANTE AC III-E, EXCLUSIVE FERRAGENS. AF_01/2021</t>
  </si>
  <si>
    <t xml:space="preserve">519,66</t>
  </si>
  <si>
    <t xml:space="preserve">102255</t>
  </si>
  <si>
    <t xml:space="preserve">TAPA VISTA DE MICTÓRIO EM GRANITO CINZA POLIDO, ESP = 3CM, ASSENTADO COM ARGAMASSA COLANTE AC III-E . AF_01/2021</t>
  </si>
  <si>
    <t xml:space="preserve">856,18</t>
  </si>
  <si>
    <t xml:space="preserve">102256</t>
  </si>
  <si>
    <t xml:space="preserve">TAPA VISTA DE MICTÓRIO EM MÁRMORE BRANCO POLIDO, ESP = 3CM, ASSENTADO COM ARGAMASSA COLANTE AC III-E . AF_01/2021</t>
  </si>
  <si>
    <t xml:space="preserve">657,68</t>
  </si>
  <si>
    <t xml:space="preserve">102257</t>
  </si>
  <si>
    <t xml:space="preserve">DIVISORIA SANITÁRIA, TIPO CABINE, EM PAINEL DE GRANILITE, ESP = 3CM, ASSENTADO COM ARGAMASSA COLANTE AC III-E, EXCLUSIVE FERRAGENS. AF_01/2021</t>
  </si>
  <si>
    <t xml:space="preserve">277,74</t>
  </si>
  <si>
    <t xml:space="preserve">102258</t>
  </si>
  <si>
    <t xml:space="preserve">TAPA VISTA DE MICTÓRIO EM PAINEL DE GRANILITE, ESP = 3CM, ASSENTADO COM ARGAMASSA COLANTE AC III-E . AF_01/2021</t>
  </si>
  <si>
    <t xml:space="preserve">336,99</t>
  </si>
  <si>
    <t xml:space="preserve">101154</t>
  </si>
  <si>
    <t xml:space="preserve">ALVENARIA DE VEDAÇÃO DE BLOCOS DE CONCRETO CELULAR DE 10X30X60CM (ESPESSURA 10CM) E ARGAMASSA DE ASSENTAMENTO COM PREPARO EM BETONEIRA. AF_05/2020</t>
  </si>
  <si>
    <t xml:space="preserve">115,06</t>
  </si>
  <si>
    <t xml:space="preserve">101155</t>
  </si>
  <si>
    <t xml:space="preserve">ALVENARIA DE VEDAÇÃO DE BLOCOS DE CONCRETO CELULAR DE 15X30X60CM (ESPESSURA 15CM) E ARGAMASSA DE ASSENTAMENTO COM PREPARO EM BETONEIRA. AF_05/2020</t>
  </si>
  <si>
    <t xml:space="preserve">161,58</t>
  </si>
  <si>
    <t xml:space="preserve">101156</t>
  </si>
  <si>
    <t xml:space="preserve">ALVENARIA DE VEDAÇÃO DE BLOCOS DE CONCRETO CELULAR DE 20X30X60CM (ESPESSURA 20CM) E ARGAMASSA DE ASSENTAMENTO COM PREPARO EM BETONEIRA. AF_05/2020</t>
  </si>
  <si>
    <t xml:space="preserve">236,85</t>
  </si>
  <si>
    <t xml:space="preserve">101810</t>
  </si>
  <si>
    <t xml:space="preserve">EXECUÇÃO DE TAPA BURACO COM APLICAÇÃO DE CONCRETO ASFÁLTICO (USINAGEM PRÓPRIA) E PINTURA DE LIGAÇÃO. AF_12/2020</t>
  </si>
  <si>
    <t xml:space="preserve">1.135,23</t>
  </si>
  <si>
    <t xml:space="preserve">101811</t>
  </si>
  <si>
    <t xml:space="preserve">EXECUÇÃO DE TAPA BURACO COM APLICAÇÃO DE PRÉ MISTURADO A FRIO (USINAGEM PRÓPRIA) E PINTURA DE LIGAÇÃO. AF_12/2020</t>
  </si>
  <si>
    <t xml:space="preserve">1.189,82</t>
  </si>
  <si>
    <t xml:space="preserve">101812</t>
  </si>
  <si>
    <t xml:space="preserve">RECOMPOSIÇÃO DE REVESTIMENTO EM CONCRETO ASFÁLTICO (USINAGEM PRÓPRIA), PARA O FECHAMENTO DE VALAS. AF_12/2020</t>
  </si>
  <si>
    <t xml:space="preserve">1.210,14</t>
  </si>
  <si>
    <t xml:space="preserve">101813</t>
  </si>
  <si>
    <t xml:space="preserve">RECOMPOSIÇÃO DE REVESTIMENTO EM PRÉ MISTURADO A FRIO (USINAGEM PRÓPRIA), PARA FECHAMENTO DE VALAS. AF_12/2020</t>
  </si>
  <si>
    <t xml:space="preserve">1.264,73</t>
  </si>
  <si>
    <t xml:space="preserve">101814</t>
  </si>
  <si>
    <t xml:space="preserve">RECOMPOSIÇÃO DE PAVIMENTOS EM PEDRA POLIÉDRICA, REJUNTAMENTO COM PÓ DE PEDRA, COM REAPROVEITAMENTO DAS PEDRAS POLIÉDRICAS PARA O FECHAMENTO DE VALAS. AF_12/2020</t>
  </si>
  <si>
    <t xml:space="preserve">43,25</t>
  </si>
  <si>
    <t xml:space="preserve">101815</t>
  </si>
  <si>
    <t xml:space="preserve">RECOMPOSIÇÃO DE PAVIMENTO EM PEDRAS POLIÉDRICAS, REJUNTAMENTO COM PEDRISCO E EMULSÃO ASFÁLTICA COM REAPROVEITAMENTO DAS PEDRAS POLIÉDRICAS, PARA O FECHAMENTO DE VALAS. AF_12/2020</t>
  </si>
  <si>
    <t xml:space="preserve">101816</t>
  </si>
  <si>
    <t xml:space="preserve">RECOMPOSIÇÃO DE PAVIMENTO EM PEDRAS POLIÉDRICAS, REJUNTAMENTO COM ARGAMASSA, COM REAPROVEITAMENTO DAS PEDRAS POLIÉDRICAS, PARA O FECHAMENTO DE VALAS. AF_12/2020</t>
  </si>
  <si>
    <t xml:space="preserve">101817</t>
  </si>
  <si>
    <t xml:space="preserve">RECOMPOSIÇÃO DE PAVIMENTO EM PARALELEPÍPEDOS, REJUNTAMENTO COM PÓ DE PEDRA, COM REAPROVEITAMENTO DOS PARALELEPÍPEDOS, PARA O FECHAMENTO DE VALAS. AF_12/2020</t>
  </si>
  <si>
    <t xml:space="preserve">48,68</t>
  </si>
  <si>
    <t xml:space="preserve">101818</t>
  </si>
  <si>
    <t xml:space="preserve">RECOMPOSIÇÃO DE PAVIMENTO EM PARALELEPÍPEDOS, REJUNTAMENTO COM PEDRISCO E EMULSÃO ASFÁLTICA, COM REAPROVEITAMENTO DOS PARALELEPÍPEDOS, PARA O FECHAMENTO DE VALAS. AF_12/2020</t>
  </si>
  <si>
    <t xml:space="preserve">63,54</t>
  </si>
  <si>
    <t xml:space="preserve">101819</t>
  </si>
  <si>
    <t xml:space="preserve">RECOMPOSIÇÃO DE PAVIMENTO EM PARALELEPÍPEDOS, REJUNTAMENTO COM ARGAMASSA, COM REAPROVEITAMENTO DOS PARALELEPÍPEDOS, PARA O FECHAMENTO DE VALAS. AF_12/2020</t>
  </si>
  <si>
    <t xml:space="preserve">61,13</t>
  </si>
  <si>
    <t xml:space="preserve">101820</t>
  </si>
  <si>
    <t xml:space="preserve">RECOMPOSIÇÃO DE PAVIMENTO EM PISO INTERTRAVADO SEXTAVADO, COM REAPROVEITAMENTO DOS BLOCOS SEXTAVADO, PARA O FECHAMENTO DE VALAS. AF_12/2020</t>
  </si>
  <si>
    <t xml:space="preserve">41,34</t>
  </si>
  <si>
    <t xml:space="preserve">101821</t>
  </si>
  <si>
    <t xml:space="preserve">RECOMPOSIÇÃO DE PAVIMENTO EM PISO INTERTRAVADO, COM REAPROVEITAMENTO DOS BLOCOS INTERTRAVADOS, PARA O FECHAMENTO DE VALAS. AF_12/2020</t>
  </si>
  <si>
    <t xml:space="preserve">55,84</t>
  </si>
  <si>
    <t xml:space="preserve">101822</t>
  </si>
  <si>
    <t xml:space="preserve">RECOMPOSIÇÃO DE BASE E OU SUB-BASE PARA REMENDO PROFUNDO DE SOLOS DE COMPORTAMENTO LATERÍTICO (ARENOSO). AF_12/2020</t>
  </si>
  <si>
    <t xml:space="preserve">133,69</t>
  </si>
  <si>
    <t xml:space="preserve">101823</t>
  </si>
  <si>
    <t xml:space="preserve">RECOMPOSIÇÃO DE BASE E OU SUB-BASE PARA REMENDO PROFUNDO DE SOLO MELHORADO COM CIMENTO (TEOR DE 2%). AF_12/2020</t>
  </si>
  <si>
    <t xml:space="preserve">161,63</t>
  </si>
  <si>
    <t xml:space="preserve">101824</t>
  </si>
  <si>
    <t xml:space="preserve">RECOMPOSIÇÃO DE BASE E OU SUB-BASE PARA REMENDO PROFUNDO DE SOLO MELHORADO COM CIMENTO (TEOR DE 4%). AF_12/2020</t>
  </si>
  <si>
    <t xml:space="preserve">187,64</t>
  </si>
  <si>
    <t xml:space="preserve">101825</t>
  </si>
  <si>
    <t xml:space="preserve">RECOMPOSIÇÃO DE BASE E OU SUB-BASE PARA REMENDO PROFUNDO DE SOLO COM CIMENTO (TEOR DE 6%). AF_12/2020</t>
  </si>
  <si>
    <t xml:space="preserve">212,95</t>
  </si>
  <si>
    <t xml:space="preserve">101826</t>
  </si>
  <si>
    <t xml:space="preserve">RECOMPOSIÇÃO DE BASE E OU SUB-BASE PARA REMENDO PROFUNDO DE SOLO COM CIMENTO (TEOR DE 8%). AF_12/2020</t>
  </si>
  <si>
    <t xml:space="preserve">237,93</t>
  </si>
  <si>
    <t xml:space="preserve">101827</t>
  </si>
  <si>
    <t xml:space="preserve">RECOMPOSIÇÃO DE BASE E OU SUB-BASE PARA REMENDO PROFUNDO DE SOLO BRITA (40/60). AF_12/2020</t>
  </si>
  <si>
    <t xml:space="preserve">187,04</t>
  </si>
  <si>
    <t xml:space="preserve">101828</t>
  </si>
  <si>
    <t xml:space="preserve">RECOMPOSIÇÃO DE BASE E OU SUB-BASE PARA REMENDO PROFUNDO DE SOLO BRITA (50/50). AF_12/2020</t>
  </si>
  <si>
    <t xml:space="preserve">178,15</t>
  </si>
  <si>
    <t xml:space="preserve">101829</t>
  </si>
  <si>
    <t xml:space="preserve">RECOMPOSIÇÃO DE BASE E OU SUB-BASE PARA REMENDO PROFUNDO DE SOLO BRITA (60/40) COM CIMENTO (TEOR DE 4%). AF_12/2020</t>
  </si>
  <si>
    <t xml:space="preserve">238,86</t>
  </si>
  <si>
    <t xml:space="preserve">101830</t>
  </si>
  <si>
    <t xml:space="preserve">RECOMPOSIÇÃO DE BASE E OU SUB-BASE PARA REMENDO PROFUNDO DE SOLO BRITA (60/40) COM CIMENTO (TEOR DE 6%). AF_12/2020</t>
  </si>
  <si>
    <t xml:space="preserve">263,10</t>
  </si>
  <si>
    <t xml:space="preserve">101831</t>
  </si>
  <si>
    <t xml:space="preserve">RECOMPOSIÇÃO DE BASE E OU SUB-BASE PARA REMENDO PROFUNDO DE SOLO BRITA (60/40) COM CIMENTO (TEOR DE 8%). AF_12/2020</t>
  </si>
  <si>
    <t xml:space="preserve">287,01</t>
  </si>
  <si>
    <t xml:space="preserve">101832</t>
  </si>
  <si>
    <t xml:space="preserve">RECOMPOSIÇÃO DE BASE E OU SUB-BASE PARA REMENDO PROFUNDO DE SOLO BRITA (50/50) COM CIMENTO (TEOR DE 4%). AF_12/2020</t>
  </si>
  <si>
    <t xml:space="preserve">230,32</t>
  </si>
  <si>
    <t xml:space="preserve">101833</t>
  </si>
  <si>
    <t xml:space="preserve">RECOMPOSIÇÃO DE BASE E OU SUB-BASE PARA REMENDO PROFUNDO DE SOLO BRITA (50/50) COM CIMENTO (TEOR DE 6%). AF_12/2020</t>
  </si>
  <si>
    <t xml:space="preserve">254,74</t>
  </si>
  <si>
    <t xml:space="preserve">101834</t>
  </si>
  <si>
    <t xml:space="preserve">RECOMPOSIÇÃO DE BASE E OU SUB-BASE PARA REMENDO PROFUNDO DE SOLO BRITA (50/50) COM CIMENTO (TEOR DE 8%). AF_12/2020</t>
  </si>
  <si>
    <t xml:space="preserve">278,84</t>
  </si>
  <si>
    <t xml:space="preserve">101835</t>
  </si>
  <si>
    <t xml:space="preserve">RECOMPOSIÇÃO DE BASE E OU SUB-BASE PARA REMENDO PROFUNDO DE BRITA GRADUADA SIMPLES. AF_12/2020</t>
  </si>
  <si>
    <t xml:space="preserve">238,67</t>
  </si>
  <si>
    <t xml:space="preserve">101836</t>
  </si>
  <si>
    <t xml:space="preserve">RECOMPOSIÇÃO DE BASE E OU SUB-BASE PARA FECHAMENTO DE VALAS DE SOLOS DE COMPORTAMENTO LATERÍTICO (ARENOSO). AF_12/2020</t>
  </si>
  <si>
    <t xml:space="preserve">101837</t>
  </si>
  <si>
    <t xml:space="preserve">RECOMPOSIÇÃO DE BASE E OU SUB-BASE PARA FECHAMENTO DE VALAS DE SOLO MELHORADO COM CIMENTO (TEOR DE 2%). AF_12/2020</t>
  </si>
  <si>
    <t xml:space="preserve">49,76</t>
  </si>
  <si>
    <t xml:space="preserve">101838</t>
  </si>
  <si>
    <t xml:space="preserve">RECOMPOSIÇÃO DE BASE E OU SUB-BASE PARA FECHAMENTO DE VALAS DE SOLO MELHORADO COM CIMENTO (TEOR DE 4%). AF_12/2020</t>
  </si>
  <si>
    <t xml:space="preserve">75,77</t>
  </si>
  <si>
    <t xml:space="preserve">101839</t>
  </si>
  <si>
    <t xml:space="preserve">RECOMPOSIÇÃO DE BASE E OU SUB-BASE PARA FECHAMENTO DE VALAS DE SOLO COM CIMENTO (TEOR DE 6%). AF_12/2020</t>
  </si>
  <si>
    <t xml:space="preserve">101,08</t>
  </si>
  <si>
    <t xml:space="preserve">101840</t>
  </si>
  <si>
    <t xml:space="preserve">RECOMPOSIÇÃO DE BASE E OU SUB-BASE PARA FECHAMENTO DE VALAS DE SOLO COM CIMENTO (TEOR DE 8%). AF_12/2020</t>
  </si>
  <si>
    <t xml:space="preserve">101841</t>
  </si>
  <si>
    <t xml:space="preserve">RECOMPOSIÇÃO DE BASE E OU SUB-BASE PARA FECHAMENTO DE VALAS DE SOLO BRITA (40/60). AF_12/2020</t>
  </si>
  <si>
    <t xml:space="preserve">75,17</t>
  </si>
  <si>
    <t xml:space="preserve">101842</t>
  </si>
  <si>
    <t xml:space="preserve">RECOMPOSIÇÃO DE BASE E OU SUB-BASE PARA FECHAMENTO DE VALAS DE SOLO BRITA (50/50). AF_12/2020</t>
  </si>
  <si>
    <t xml:space="preserve">101843</t>
  </si>
  <si>
    <t xml:space="preserve">RECOMPOSIÇÃO DE BASE E OU SUB-BASE PARA FECHAMENTO DE VALAS DE SOLO BRITA (60/40) COM CIMENTO (TEOR DE 4%). AF_12/2020</t>
  </si>
  <si>
    <t xml:space="preserve">126,99</t>
  </si>
  <si>
    <t xml:space="preserve">101844</t>
  </si>
  <si>
    <t xml:space="preserve">RECOMPOSIÇÃO DE BASE E OU SUB-BASE PARA FECHAMENTO DE VALAS DE SOLO BRITA (60/40) COM CIMENTO (TEOR DE 6%). AF_12/2020</t>
  </si>
  <si>
    <t xml:space="preserve">151,23</t>
  </si>
  <si>
    <t xml:space="preserve">101845</t>
  </si>
  <si>
    <t xml:space="preserve">RECOMPOSIÇÃO DE BASE E OU SUB-BASE PARA FECHAMENTO DE VALAS DE SOLO BRITA (60/40) COM CIMENTO (TEOR DE 8%). AF_12/2020</t>
  </si>
  <si>
    <t xml:space="preserve">175,14</t>
  </si>
  <si>
    <t xml:space="preserve">101846</t>
  </si>
  <si>
    <t xml:space="preserve">RECOMPOSIÇÃO DE BASE E OU SUB-BASE PARA FECHAMENTO DE VALAS DE SOLO BRITA (50/50) COM CIMENTO (TEOR DE 4%). AF_12/2020</t>
  </si>
  <si>
    <t xml:space="preserve">118,45</t>
  </si>
  <si>
    <t xml:space="preserve">101847</t>
  </si>
  <si>
    <t xml:space="preserve">RECOMPOSIÇÃO DE BASE E OU SUB-BASE PARA FECHAMENTO DE VALAS DE SOLO BRITA (50/50) COM CIMENTO (TEOR DE 6%). AF_12/2020</t>
  </si>
  <si>
    <t xml:space="preserve">142,87</t>
  </si>
  <si>
    <t xml:space="preserve">101848</t>
  </si>
  <si>
    <t xml:space="preserve">RECOMPOSIÇÃO DE BASE E OU SUB-BASE PARA FECHAMENTO DE VALAS DE SOLO BRITA (50/50) COM CIMENTO (TEOR DE 8%). AF_12/2020</t>
  </si>
  <si>
    <t xml:space="preserve">166,97</t>
  </si>
  <si>
    <t xml:space="preserve">101849</t>
  </si>
  <si>
    <t xml:space="preserve">RECOMPOSIÇÃO DE BASE E OU SUB-BASE PARA FECHAMENTO DE VALAS DE BRITA GRADUADA SIMPLES. AF_12/2020</t>
  </si>
  <si>
    <t xml:space="preserve">126,80</t>
  </si>
  <si>
    <t xml:space="preserve">101850</t>
  </si>
  <si>
    <t xml:space="preserve">REASSENTAMENTO DE PARALELEPÍPEDOS, REJUNTAMENTO COM PÓ DE PEDRA, COM REAPROVEITAMENTO DOS PARALELEPÍPEDOS. AF_12/2020</t>
  </si>
  <si>
    <t xml:space="preserve">56,19</t>
  </si>
  <si>
    <t xml:space="preserve">101851</t>
  </si>
  <si>
    <t xml:space="preserve">REASSENTAMENTO DE PARALELEPÍPEDOS, REJUNTAMENTO COM PEDRISCO E EMULSÃO ASFÁLTICA, COM REAPROVEITAMENTO DOS PARALELEPÍPEDOS. AF_12/2020_P</t>
  </si>
  <si>
    <t xml:space="preserve">110,63</t>
  </si>
  <si>
    <t xml:space="preserve">101852</t>
  </si>
  <si>
    <t xml:space="preserve">REASSENTAMENTO DE PARALELEPÍPEDOS, REJUNTAMENTO COM ARGAMASSA, COM REAPROVEITAMENTO DOS PARALELEPÍPEDOS. AF_12/2020</t>
  </si>
  <si>
    <t xml:space="preserve">68,87</t>
  </si>
  <si>
    <t xml:space="preserve">101853</t>
  </si>
  <si>
    <t xml:space="preserve">REASSENTAMENTO DE PEDRAS POLIÉDRICAS, REJUNTAMENTO COM PÓ DE PEDRA, COM REAPROVEITAMENTO DAS PEDRAS POLIÉDRICAS. AF_12/2020</t>
  </si>
  <si>
    <t xml:space="preserve">49,18</t>
  </si>
  <si>
    <t xml:space="preserve">101854</t>
  </si>
  <si>
    <t xml:space="preserve">REASSENTAMENTO DE PEDRAS POLIÉDRICAS, REJUNTAMENTO COM PEDRISCO E EMULSÃO ASFÁLTICA, COM REAPROVEITAMENTO DAS PEDRAS POLIÉDRICAS. AF_12/2020_P</t>
  </si>
  <si>
    <t xml:space="preserve">110,68</t>
  </si>
  <si>
    <t xml:space="preserve">101855</t>
  </si>
  <si>
    <t xml:space="preserve">REASSENTAMENTO DE PEDRAS POLIÉDRICAS, REJUNTAMENTO COM ARGAMASSA, COM REAPROVEITAMENTO DAS PEDRAS POLIÉDRICAS. AF_12/2020</t>
  </si>
  <si>
    <t xml:space="preserve">70,82</t>
  </si>
  <si>
    <t xml:space="preserve">101856</t>
  </si>
  <si>
    <t xml:space="preserve">REASSENTAMENTO DE BLOCOS PISOGRAMA PARA PISO INTERTRAVADO, COM REAPROVEITAMENTO DOS BLOCOS PISOGRAMA. AF_12/2020</t>
  </si>
  <si>
    <t xml:space="preserve">25,38</t>
  </si>
  <si>
    <t xml:space="preserve">101857</t>
  </si>
  <si>
    <t xml:space="preserve">REASSENTAMENTO DE BLOCOS SEXTAVADO PARA PISO INTERTRAVADO, ESPESSURA DE 6 CM, EM CALÇADA, COM REAPROVEITAMENTO DOS BLOCOS SEXTAVADOS. AF_12/2020</t>
  </si>
  <si>
    <t xml:space="preserve">32,51</t>
  </si>
  <si>
    <t xml:space="preserve">101858</t>
  </si>
  <si>
    <t xml:space="preserve">REASSENTAMENTO DE BLOCOS SEXTAVADO PARA PISO INTERTRAVADO, ESPESSURA DE 6 CM, EM VIA/ESTACIONAMENTO, COM REAPROVEITAMENTO DOS BLOCOS SEXTAVADO. AF_12/2020</t>
  </si>
  <si>
    <t xml:space="preserve">25,99</t>
  </si>
  <si>
    <t xml:space="preserve">101859</t>
  </si>
  <si>
    <t xml:space="preserve">REASSENTAMENTO DE BLOCOS SEXTAVADO PARA PISO INTERTRAVADO, ESPESSURA DE 8 CM, EM VIA/ESTACIONAMENTO, COM REAPROVEITAMENTO DOS BLOCOS SEXTAVADO. AF_12/2020</t>
  </si>
  <si>
    <t xml:space="preserve">29,05</t>
  </si>
  <si>
    <t xml:space="preserve">101860</t>
  </si>
  <si>
    <t xml:space="preserve">REASSENTAMENTO DE BLOCOS SEXTAVADO PARA PISO INTERTRAVADO, ESPESSURA DE 10 CM, EM VIA/ESTACIONAMENTO, COM REAPROVEITAMENTO DOS BLOCOS SEXTAVADO. AF_12/2020</t>
  </si>
  <si>
    <t xml:space="preserve">33,87</t>
  </si>
  <si>
    <t xml:space="preserve">101861</t>
  </si>
  <si>
    <t xml:space="preserve">REASSENTAMENTO DE BLOCOS RETANGULAR PARA PISO INTERTRAVADO, ESPESSURA DE 4  CM, EM CALÇADA, COM REAPROVEITAMENTO DOS BLOCOS RETANGULAR. AF_12/2020</t>
  </si>
  <si>
    <t xml:space="preserve">101862</t>
  </si>
  <si>
    <t xml:space="preserve">REASSENTAMENTO DE BLOCOS RETANGULAR PARA PISO INTERTRAVADO, ESPESSURA DE 6 CM, EM CALÇADA, COM REAPROVEITAMENTO DOS BLOCOS RETANGULAR. AF_12/2020</t>
  </si>
  <si>
    <t xml:space="preserve">101863</t>
  </si>
  <si>
    <t xml:space="preserve">REASSENTAMENTO DE BLOCOS RETANGULAR PARA PISO INTERTRAVADO, ESPESSURA DE 6 CM, EM VIA/ESTACIONAMENTO, COM REAPROVEITAMENTO DOS BLOCOS RETANGULAR. AF_12/2020</t>
  </si>
  <si>
    <t xml:space="preserve">26,41</t>
  </si>
  <si>
    <t xml:space="preserve">101864</t>
  </si>
  <si>
    <t xml:space="preserve">REASSENTAMENTO DE BLOCOS RETANGULAR PARA PISO INTERTRAVADO, ESPESSURA DE 8 CM, EM VIA/ESTACIONAMENTO, COM REAPROVEITAMENTO DOS BLOCOS RETANGULAR. AF_12/2020</t>
  </si>
  <si>
    <t xml:space="preserve">101865</t>
  </si>
  <si>
    <t xml:space="preserve">REASSENTAMENTO DE BLOCOS RETANGULAR PARA PISO INTERTRAVADO, ESPESSURA DE 10 CM, EM VIA/ESTACIONAMENTO, COM REAPROVEITAMENTO DOS BLOCOS RETANGULAR. AF_12/2020</t>
  </si>
  <si>
    <t xml:space="preserve">36,04</t>
  </si>
  <si>
    <t xml:space="preserve">101866</t>
  </si>
  <si>
    <t xml:space="preserve">REASSENTAMENTO DE BLOCOS 16 FACES PARA PISO INTERTRAVADO, ESPESSURA DE 4  CM, EM CALÇADA, COM REAPROVEITAMENTO DOS BLOCOS 16 FACES. AF_12/2020</t>
  </si>
  <si>
    <t xml:space="preserve">31,71</t>
  </si>
  <si>
    <t xml:space="preserve">101867</t>
  </si>
  <si>
    <t xml:space="preserve">REASSENTAMENTO DE BLOCOS 16 FACES PARA PISO INTERTRAVADO, ESPESSURA DE 6 CM, EM CALÇADA, COM REAPROVEITAMENTO DOS BLOCOS 16 FACES. AF_12/2020</t>
  </si>
  <si>
    <t xml:space="preserve">101868</t>
  </si>
  <si>
    <t xml:space="preserve">REASSENTAMENTO DE BLOCOS 16 FACES PARA PISO INTERTRAVADO, ESPESSURA DE 6 CM, EM VIA/ESTACIONAMENTO, COM REAPROVEITAMENTO DOS BLOCOS 16 FACES. AF_12/2020</t>
  </si>
  <si>
    <t xml:space="preserve">28,35</t>
  </si>
  <si>
    <t xml:space="preserve">101869</t>
  </si>
  <si>
    <t xml:space="preserve">REASSENTAMENTO DE BLOCOS 16 FACES PARA PISO INTERTRAVADO, ESPESSURA DE 8 CM, EM VIA/ESTACIONAMENTO, COM REAPROVEITAMENTO DOS BLOCOS 16 FACES. AF_12/2020</t>
  </si>
  <si>
    <t xml:space="preserve">101870</t>
  </si>
  <si>
    <t xml:space="preserve">REASSENTAMENTO DE BLOCOS 16 FACES PARA PISO INTERTRAVADO, ESPESSURA DE 10 CM, EM VIA/ESTACIONAMENTO, COM REAPROVEITAMENTO DOS BLOCOS 16 FACES. AF_12/2020</t>
  </si>
  <si>
    <t xml:space="preserve">37,98</t>
  </si>
  <si>
    <t xml:space="preserve">102096</t>
  </si>
  <si>
    <t xml:space="preserve">EXECUÇÃO DE TAPA BURACO COM APLICAÇÃO DE CONCRETO ASFÁLTICO (AQUISIÇÃO EM USINA) E PINTURA DE LIGAÇÃO. AF_12/2020</t>
  </si>
  <si>
    <t xml:space="preserve">1.249,41</t>
  </si>
  <si>
    <t xml:space="preserve">102098</t>
  </si>
  <si>
    <t xml:space="preserve">RECOMPOSIÇÃO DE REVESTIMENTO EM CONCRETO ASFÁLTICO (AQUISIÇÃO EM USINA), PARA O FECHAMENTO DE VALAS. AF_12/2020</t>
  </si>
  <si>
    <t xml:space="preserve">1.324,32</t>
  </si>
  <si>
    <t xml:space="preserve">102100</t>
  </si>
  <si>
    <t xml:space="preserve">EXECUÇÃO DE IMPRIMAÇÃO IMPERMEABILIZANTE COM ASFALTO DILUÍDO CM-30, PARA O FECHAMENTO DE VALAS. AF_12/2020</t>
  </si>
  <si>
    <t xml:space="preserve">102101</t>
  </si>
  <si>
    <t xml:space="preserve">EXECUÇÃO DE PINTURA DE LIGAÇÃO COM EMULSÃO ASFÁLTICA RR-2C, PARA O FECHAMENTO DE VALAS. AF_12/2020</t>
  </si>
  <si>
    <t xml:space="preserve">3,53</t>
  </si>
  <si>
    <t xml:space="preserve">100576</t>
  </si>
  <si>
    <t xml:space="preserve">REGULARIZAÇÃO E COMPACTAÇÃO DE SUBLEITO DE SOLO  PREDOMINANTEMENTE ARGILOSO. AF_11/2019</t>
  </si>
  <si>
    <t xml:space="preserve">2,01</t>
  </si>
  <si>
    <t xml:space="preserve">100577</t>
  </si>
  <si>
    <t xml:space="preserve">REGULARIZAÇÃO E COMPACTAÇÃO DE SUBLEITO DE SOLO PREDOMINANTEMENTE ARENOSO. AF_11/2019</t>
  </si>
  <si>
    <t xml:space="preserve">0,85</t>
  </si>
  <si>
    <t xml:space="preserve">96388</t>
  </si>
  <si>
    <t xml:space="preserve">EXECUÇÃO E COMPACTAÇÃO DE BASE E OU SUB BASE PARA PAVIMENTAÇÃO DE SOLOS DE COMPORTAMENTO LATERÍTICO (ARENOSO) - EXCLUSIVE SOLO, ESCAVAÇÃO, CARGA E TRANSPORTE. AF_11/2019</t>
  </si>
  <si>
    <t xml:space="preserve">96389</t>
  </si>
  <si>
    <t xml:space="preserve">EXECUÇÃO E COMPACTAÇÃO DE BASE E OU SUB BASE PARA PAVIMENTAÇÃO DE SOLO (PREDOMINANTEMENTE ARENOSO) COM CIMENTO (TEOR DE 2%) - EXCLUSIVE SOLO, ESCAVAÇÃO, CARGA E TRANSPORTE. AF_11/2019</t>
  </si>
  <si>
    <t xml:space="preserve">41,33</t>
  </si>
  <si>
    <t xml:space="preserve">96390</t>
  </si>
  <si>
    <t xml:space="preserve">EXECUÇÃO E COMPACTAÇÃO DE BASE E OU SUB BASE PARA PAVIMENTAÇÃO DE SOLO (PREDOMINANTEMENTE ARENOSO) COM CIMENTO (TEOR DE 4%) - EXCLUSIVE SOLO, ESCAVAÇÃO, CARGA E TRANSPORTE. AF_11/2019</t>
  </si>
  <si>
    <t xml:space="preserve">65,92</t>
  </si>
  <si>
    <t xml:space="preserve">96391</t>
  </si>
  <si>
    <t xml:space="preserve">EXECUÇÃO E COMPACTAÇÃO DE BASE E OU SUB BASE PARA PAVIMENTAÇÃO DE SOLO (PREDOMINANTEMENTE ARENOSO) COM CIMENTO (TEOR DE 6%) - EXCLUSIVE SOLO, ESCAVAÇÃO, CARGA E TRANSPORTE. AF_11/2019</t>
  </si>
  <si>
    <t xml:space="preserve">92,03</t>
  </si>
  <si>
    <t xml:space="preserve">96392</t>
  </si>
  <si>
    <t xml:space="preserve">EXECUÇÃO E COMPACTAÇÃO DE BASE E OU SUB BASE PARA PAVIMENTAÇÃO DE SOLO (PREDOMINANTEMENTE ARENOSO) COM CIMENTO (TEOR DE 8%) - EXCLUSIVE SOLO, ESCAVAÇÃO, CARGA E TRANSPORTE. AF_11/2019</t>
  </si>
  <si>
    <t xml:space="preserve">117,01</t>
  </si>
  <si>
    <t xml:space="preserve">96396</t>
  </si>
  <si>
    <t xml:space="preserve">EXECUÇÃO E COMPACTAÇÃO DE BASE E OU SUB BASE PARA PAVIMENTAÇÃO DE BRITA GRADUADA SIMPLES - EXCLUSIVE CARGA E TRANSPORTE. AF_11/2019</t>
  </si>
  <si>
    <t xml:space="preserve">114,97</t>
  </si>
  <si>
    <t xml:space="preserve">96397</t>
  </si>
  <si>
    <t xml:space="preserve">EXECUÇÃO E COMPACTAÇÃO DE BASE E OU SUB BASE PARA PAVIMENTAÇÃO DE BRITA GRADUADA SIMPLES TRATADA COM CIMENTO - EXCLUSIVE CARGA E TRANSPORTE. AF_11/2019</t>
  </si>
  <si>
    <t xml:space="preserve">163,36</t>
  </si>
  <si>
    <t xml:space="preserve">96398</t>
  </si>
  <si>
    <t xml:space="preserve">EXECUÇÃO E COMPACTAÇÃO DE BASE E OU SUB BASE PARA PAVIMENTAÇÃO DE CONCRETO COMPACTADO COM ROLO - EXCLUSIVE CARGA E TRANSPORTE. AF_11/2019</t>
  </si>
  <si>
    <t xml:space="preserve">228,32</t>
  </si>
  <si>
    <t xml:space="preserve">96399</t>
  </si>
  <si>
    <t xml:space="preserve">EXECUÇÃO E COMPACTAÇÃO DE BASE E OU SUB BASE PARA PAVIMENTAÇÃO DE PEDRA RACHÃO  - EXCLUSIVE CARGA E TRANSPORTE. AF_11/2019</t>
  </si>
  <si>
    <t xml:space="preserve">78,55</t>
  </si>
  <si>
    <t xml:space="preserve">96400</t>
  </si>
  <si>
    <t xml:space="preserve">EXECUÇÃO E COMPACTAÇÃO DE BASE E OU SUB BASE PARA PAVIMENTAÇÃO DE MACADAME SECO - EXCLUSIVE CARGA E TRANSPORTE. AF_11/2019</t>
  </si>
  <si>
    <t xml:space="preserve">102,31</t>
  </si>
  <si>
    <t xml:space="preserve">96401</t>
  </si>
  <si>
    <t xml:space="preserve">EXECUÇÃO DE IMPRIMAÇÃO COM ASFALTO DILUÍDO CM-30. AF_11/2019</t>
  </si>
  <si>
    <t xml:space="preserve">6,85</t>
  </si>
  <si>
    <t xml:space="preserve">96402</t>
  </si>
  <si>
    <t xml:space="preserve">EXECUÇÃO DE PINTURA DE LIGAÇÃO COM EMULSÃO ASFÁLTICA RR-2C. AF_11/2019</t>
  </si>
  <si>
    <t xml:space="preserve">2,18</t>
  </si>
  <si>
    <t xml:space="preserve">100564</t>
  </si>
  <si>
    <t xml:space="preserve">EXECUÇÃO E COMPACTAÇÃO DE BASE E OU SUB-BASE PARA PAVIMENTAÇÃO DE SOLO (PREDOMINANTEMENTE ARENOSO) BRITA - 40/60 - EXCLUSIVE SOLO, ESCAVAÇÃO, CARGA E TRANSPORTE. AF_11/2019</t>
  </si>
  <si>
    <t xml:space="preserve">71,87</t>
  </si>
  <si>
    <t xml:space="preserve">100565</t>
  </si>
  <si>
    <t xml:space="preserve">EXECUÇÃO E COMPACTAÇÃO DE BASE E OU SUB-BASE PARA PAVIMENTAÇÃO DE SOLO (PREDOMINANTEMENTE ARENOSO) BRITA - 50/50 - EXCLUSIVE SOLO, ESCAVAÇÃO, CARGA E TRANSPORTE. AF_11/2019</t>
  </si>
  <si>
    <t xml:space="preserve">63,01</t>
  </si>
  <si>
    <t xml:space="preserve">100566</t>
  </si>
  <si>
    <t xml:space="preserve">EXECUÇÃO E COMPACTAÇÃO DE BASE E OU SUB-BASE PARA PAVIMENTAÇÃO DE SOLO (PREDOMINANTEMENTE ARENOSO) BRITA - 40/60 COM CIMENTO (TEOR DE 4%) - EXCLUSIVE SOLO, ESCAVAÇÃO, CARGA E TRANSPORTE. AF_11/2019</t>
  </si>
  <si>
    <t xml:space="preserve">123,69</t>
  </si>
  <si>
    <t xml:space="preserve">100567</t>
  </si>
  <si>
    <t xml:space="preserve">EXECUÇÃO E COMPACTAÇÃO DE BASE E OU SUB-BASE PARA PAVIMENTAÇÃO DE SOLO (PREDOMINANTEMENTE ARENOSO) BRITA - 40/60 COM CIMENTO (TEOR DE 6%) - EXCLUSIVE SOLO, ESCAVAÇÃO, CARGA E TRANSPORTE. AF_11/2019</t>
  </si>
  <si>
    <t xml:space="preserve">147,96</t>
  </si>
  <si>
    <t xml:space="preserve">100568</t>
  </si>
  <si>
    <t xml:space="preserve">EXECUÇÃO E COMPACTAÇÃO DE BASE E OU SUB-BASE PARA PAVIMENTAÇÃO DE SOLO (PREDOMINANTEMENTE ARENOSO) BRITA - 40/60 COM CIMENTO (TEOR DE 8%) - EXCLUSIVE SOLO, ESCAVAÇÃO, CARGA E TRANSPORTE. AF_11/2019</t>
  </si>
  <si>
    <t xml:space="preserve">171,84</t>
  </si>
  <si>
    <t xml:space="preserve">100569</t>
  </si>
  <si>
    <t xml:space="preserve">EXECUÇÃO E COMPACTAÇÃO DE BASE E OU SUB-BASE PARA PAVIMENTAÇÃO DE SOLO (PREDOMINANTEMENTE ARENOSO) BRITA - 50/50 COM CIMENTO (TEOR DE 4%)  - EXCLUSIVE SOLO, ESCAVAÇÃO, CARGA E TRANSPORTE. AF_11/2019</t>
  </si>
  <si>
    <t xml:space="preserve">115,15</t>
  </si>
  <si>
    <t xml:space="preserve">100570</t>
  </si>
  <si>
    <t xml:space="preserve">EXECUÇÃO E COMPACTAÇÃO DE BASE E OU SUB-BASE PARA PAVIMENTAÇÃO DE SOLO (PREDOMINANTEMENTE ARENOSO) BRITA - 50/50 COM CIMENTO (TEOR DE 6%) - EXCLUSIVE SOLO, ESCAVAÇÃO, CARGA E TRANSPORTE. AF_11/2019</t>
  </si>
  <si>
    <t xml:space="preserve">141,18</t>
  </si>
  <si>
    <t xml:space="preserve">100571</t>
  </si>
  <si>
    <t xml:space="preserve">EXECUÇÃO E COMPACTAÇÃO DE BASE E OU SUB-BASE PARA PAVIMENTAÇÃO DE SOLO (PREDOMINANTEMENTE ARENOSO) BRITA - 50/50 COM CIMENTO (TEOR DE 8%) - EXCLUSIVE SOLO, ESCAVAÇÃO, CARGA E TRANSPORTE. AF_11/2019</t>
  </si>
  <si>
    <t xml:space="preserve">163,69</t>
  </si>
  <si>
    <t xml:space="preserve">100572</t>
  </si>
  <si>
    <t xml:space="preserve">EXECUÇÃO E COMPACTAÇÃO DE BASE E OU SUB-BASE PARA PAVIMENTAÇÃO DE SOLO (PREDOMINANTEMENTE ARGILOSO) BRITA - 40/60 - EXCLUSIVE SOLO, ESCAVAÇÃO, CARGA E TRANSPORTE. AF_11/2019</t>
  </si>
  <si>
    <t xml:space="preserve">76,77</t>
  </si>
  <si>
    <t xml:space="preserve">100573</t>
  </si>
  <si>
    <t xml:space="preserve">EXECUÇÃO E COMPACTAÇÃO DE BASE E OU SUB-BASE PARA PAVIMENTAÇÃO DE SOLO (PREDOMINANTEMENTE ARGILOSO) BRITA - 50/50 - EXCLUSIVE SOLO, ESCAVAÇÃO, CARGA E TRANSPORTE. AF_11/2019</t>
  </si>
  <si>
    <t xml:space="preserve">67,91</t>
  </si>
  <si>
    <t xml:space="preserve">100574</t>
  </si>
  <si>
    <t xml:space="preserve">ESPALHAMENTO DE MATERIAL COM TRATOR DE ESTEIRAS. AF_11/2019</t>
  </si>
  <si>
    <t xml:space="preserve">100575</t>
  </si>
  <si>
    <t xml:space="preserve">REGULARIZAÇÃO DE SUPERFÍCIES COM MOTONIVELADORA. AF_11/2019</t>
  </si>
  <si>
    <t xml:space="preserve">101767</t>
  </si>
  <si>
    <t xml:space="preserve">EXECUÇÃO E COMPACTAÇÃO DE BASE E OU SUB BASE PARA PAVIMENTAÇÃO DE SOLOS ESTABILIZADOS GRANULOMETRICAMENTE COM MISTURA DE SOLOS EM PISTA - EXCLUSIVE SOLO, ESCAVAÇÃO, CARGA E TRANSPORTE. AF_11/2019</t>
  </si>
  <si>
    <t xml:space="preserve">23,41</t>
  </si>
  <si>
    <t xml:space="preserve">101768</t>
  </si>
  <si>
    <t xml:space="preserve">EXECUÇÃO E COMPACTAÇÃO DE BASE E OU SUB BASE PARA PAVIMENTAÇÃO DE SOLO ESTABILIZADO GRANULOMETRICAMENTE SEM MISTURA DE SOLOS - EXCLUSIVE SOLO, ESCAVAÇÃO, CARGA E TRANSPORTE. AF_11/2019</t>
  </si>
  <si>
    <t xml:space="preserve">92391</t>
  </si>
  <si>
    <t xml:space="preserve">EXECUÇÃO DE PAVIMENTO EM PISO INTERTRAVADO, COM BLOCO PISOGRAMA DE 35 X 25 CM, ESPESSURA 6 CM. AF_12/2015</t>
  </si>
  <si>
    <t xml:space="preserve">49,63</t>
  </si>
  <si>
    <t xml:space="preserve">92392</t>
  </si>
  <si>
    <t xml:space="preserve">EXECUÇÃO DE PAVIMENTO EM PISO INTERTRAVADO, COM BLOCO PISOGRAMA DE 35 X 25 CM, ESPESSURA 8 CM. AF_12/2015</t>
  </si>
  <si>
    <t xml:space="preserve">101,10</t>
  </si>
  <si>
    <t xml:space="preserve">92393</t>
  </si>
  <si>
    <t xml:space="preserve">EXECUÇÃO DE PAVIMENTO EM PISO INTERTRAVADO, COM BLOCO SEXTAVADO DE 25 X 25 CM, ESPESSURA 6 CM. AF_12/2015</t>
  </si>
  <si>
    <t xml:space="preserve">50,03</t>
  </si>
  <si>
    <t xml:space="preserve">92394</t>
  </si>
  <si>
    <t xml:space="preserve">EXECUÇÃO DE PAVIMENTO EM PISO INTERTRAVADO, COM BLOCO SEXTAVADO DE 25 X 25 CM, ESPESSURA 8 CM. AF_12/2015</t>
  </si>
  <si>
    <t xml:space="preserve">92395</t>
  </si>
  <si>
    <t xml:space="preserve">EXECUÇÃO DE PAVIMENTO EM PISO INTERTRAVADO, COM BLOCO SEXTAVADO DE 25 X 25 CM, ESPESSURA 10 CM. AF_12/2015</t>
  </si>
  <si>
    <t xml:space="preserve">78,00</t>
  </si>
  <si>
    <t xml:space="preserve">92396</t>
  </si>
  <si>
    <t xml:space="preserve">EXECUÇÃO DE PASSEIO EM PISO INTERTRAVADO, COM BLOCO RETANGULAR COR NATURAL DE 20 X 10 CM, ESPESSURA 6 CM. AF_12/2015</t>
  </si>
  <si>
    <t xml:space="preserve">65,71</t>
  </si>
  <si>
    <t xml:space="preserve">92397</t>
  </si>
  <si>
    <t xml:space="preserve">EXECUÇÃO DE PÁTIO/ESTACIONAMENTO EM PISO INTERTRAVADO, COM BLOCO RETANGULAR COR NATURAL DE 20 X 10 CM, ESPESSURA 6 CM. AF_12/2015</t>
  </si>
  <si>
    <t xml:space="preserve">92398</t>
  </si>
  <si>
    <t xml:space="preserve">EXECUÇÃO DE PÁTIO/ESTACIONAMENTO EM PISO INTERTRAVADO, COM BLOCO RETANGULAR COR NATURAL DE 20 X 10 CM, ESPESSURA 8 CM. AF_12/2015</t>
  </si>
  <si>
    <t xml:space="preserve">65,81</t>
  </si>
  <si>
    <t xml:space="preserve">92399</t>
  </si>
  <si>
    <t xml:space="preserve">EXECUÇÃO DE VIA EM PISO INTERTRAVADO, COM BLOCO RETANGULAR COR NATURAL DE 20 X 10 CM, ESPESSURA 8 CM. AF_12/2015</t>
  </si>
  <si>
    <t xml:space="preserve">67,39</t>
  </si>
  <si>
    <t xml:space="preserve">92400</t>
  </si>
  <si>
    <t xml:space="preserve">EXECUÇÃO DE PÁTIO/ESTACIONAMENTO EM PISO INTERTRAVADO, COM BLOCO RETANGULAR DE 20 X 10 CM, ESPESSURA 10 CM. AF_12/2015</t>
  </si>
  <si>
    <t xml:space="preserve">79,46</t>
  </si>
  <si>
    <t xml:space="preserve">92401</t>
  </si>
  <si>
    <t xml:space="preserve">EXECUÇÃO DE VIA EM PISO INTERTRAVADO, COM BLOCO RETANGULAR DE 20 X 10 CM, ESPESSURA 10 CM. AF_12/2015</t>
  </si>
  <si>
    <t xml:space="preserve">81,12</t>
  </si>
  <si>
    <t xml:space="preserve">92402</t>
  </si>
  <si>
    <t xml:space="preserve">EXECUÇÃO DE PASSEIO EM PISO INTERTRAVADO, COM BLOCO 16 FACES DE 22 X 11 CM, ESPESSURA 6 CM. AF_12/2015</t>
  </si>
  <si>
    <t xml:space="preserve">92403</t>
  </si>
  <si>
    <t xml:space="preserve">EXECUÇÃO DE PÁTIO/ESTACIONAMENTO EM PISO INTERTRAVADO, COM BLOCO 16 FACES DE 22 X 11 CM, ESPESSURA 6 CM. AF_12/2015</t>
  </si>
  <si>
    <t xml:space="preserve">52,74</t>
  </si>
  <si>
    <t xml:space="preserve">92404</t>
  </si>
  <si>
    <t xml:space="preserve">EXECUÇÃO DE PÁTIO/ESTACIONAMENTO EM PISO INTERTRAVADO, COM BLOCO 16 FACES DE 22 X 11 CM, ESPESSURA 8 CM. AF_12/2015</t>
  </si>
  <si>
    <t xml:space="preserve">92405</t>
  </si>
  <si>
    <t xml:space="preserve">EXECUÇÃO DE VIA EM PISO INTERTRAVADO, COM BLOCO 16 FACES DE 22 X 11 CM, ESPESSURA 8 CM. AF_12/2015</t>
  </si>
  <si>
    <t xml:space="preserve">69,38</t>
  </si>
  <si>
    <t xml:space="preserve">92406</t>
  </si>
  <si>
    <t xml:space="preserve">EXECUÇÃO DE PÁTIO/ESTACIONAMENTO EM PISO INTERTRAVADO, COM BLOCO 16 FACES DE 22 X 11 CM, ESPESSURA 10 CM. AF_12/2015</t>
  </si>
  <si>
    <t xml:space="preserve">81,49</t>
  </si>
  <si>
    <t xml:space="preserve">92407</t>
  </si>
  <si>
    <t xml:space="preserve">EXECUÇÃO DE VIA EM PISO INTERTRAVADO, COM BLOCO 16 FACES DE 22 X 11 CM, ESPESSURA 10 CM. AF_12/2015</t>
  </si>
  <si>
    <t xml:space="preserve">83,13</t>
  </si>
  <si>
    <t xml:space="preserve">93679</t>
  </si>
  <si>
    <t xml:space="preserve">EXECUÇÃO DE PASSEIO EM PISO INTERTRAVADO, COM BLOCO RETANGULAR COLORIDO DE 20 X 10 CM, ESPESSURA 6 CM. AF_12/2015</t>
  </si>
  <si>
    <t xml:space="preserve">72,06</t>
  </si>
  <si>
    <t xml:space="preserve">93680</t>
  </si>
  <si>
    <t xml:space="preserve">EXECUÇÃO DE PÁTIO/ESTACIONAMENTO EM PISO INTERTRAVADO, COM BLOCO RETANGULAR COLORIDO DE 20 X 10 CM, ESPESSURA 6 CM. AF_12/2015</t>
  </si>
  <si>
    <t xml:space="preserve">56,80</t>
  </si>
  <si>
    <t xml:space="preserve">93681</t>
  </si>
  <si>
    <t xml:space="preserve">EXECUÇÃO DE PÁTIO/ESTACIONAMENTO EM PISO INTERTRAVADO, COM BLOCO RETANGULAR COLORIDO DE 20 X 10 CM, ESPESSURA 8 CM. AF_12/2015</t>
  </si>
  <si>
    <t xml:space="preserve">70,67</t>
  </si>
  <si>
    <t xml:space="preserve">93682</t>
  </si>
  <si>
    <t xml:space="preserve">EXECUÇÃO DE VIA EM PISO INTERTRAVADO, COM BLOCO RETANGULAR COLORIDO DE 20 X 10 CM, ESPESSURA 8 CM. AF_12/2015</t>
  </si>
  <si>
    <t xml:space="preserve">72,29</t>
  </si>
  <si>
    <t xml:space="preserve">97104</t>
  </si>
  <si>
    <t xml:space="preserve">EXECUÇÃO DE PAVIMENTO DE CONCRETO SIMPLES (PCS), FCK = 40 MPA, CAMADA COM ESPESSURA DE 15,0 CM. AF_11/2017</t>
  </si>
  <si>
    <t xml:space="preserve">92,45</t>
  </si>
  <si>
    <t xml:space="preserve">97105</t>
  </si>
  <si>
    <t xml:space="preserve">EXECUÇÃO DE PAVIMENTO DE CONCRETO SIMPLES (PCS), FCK = 40 MPA, CAMADA COM ESPESSURA DE 17,5 CM. AF_11/2017</t>
  </si>
  <si>
    <t xml:space="preserve">108,26</t>
  </si>
  <si>
    <t xml:space="preserve">97106</t>
  </si>
  <si>
    <t xml:space="preserve">EXECUÇÃO DE PAVIMENTO DE CONCRETO SIMPLES (PCS), FCK = 40 MPA, CAMADA COM ESPESSURA DE 20,0 CM. AF_11/2017</t>
  </si>
  <si>
    <t xml:space="preserve">117,88</t>
  </si>
  <si>
    <t xml:space="preserve">97107</t>
  </si>
  <si>
    <t xml:space="preserve">EXECUÇÃO DE PAVIMENTO DE CONCRETO SIMPLES (PCS), FCK = 40 MPA, CAMADA COM ESPESSURA DE 22,5 CM. AF_11/2017</t>
  </si>
  <si>
    <t xml:space="preserve">127,46</t>
  </si>
  <si>
    <t xml:space="preserve">97108</t>
  </si>
  <si>
    <t xml:space="preserve">EXECUÇÃO DE PAVIMENTO DE CONCRETO SIMPLES (PCS), FCK = 40 MPA, CAMADA COM ESPESSURA DE 25,0 CM. AF_11/2017</t>
  </si>
  <si>
    <t xml:space="preserve">149,23</t>
  </si>
  <si>
    <t xml:space="preserve">97109</t>
  </si>
  <si>
    <t xml:space="preserve">EXECUÇÃO DE PAVIMENTO DE CONCRETO SIMPLES (PCS), FCK = 40 MPA, CAMADA COM ESPESSURA DE 27,5 CM. AF_11/2017</t>
  </si>
  <si>
    <t xml:space="preserve">158,73</t>
  </si>
  <si>
    <t xml:space="preserve">97110</t>
  </si>
  <si>
    <t xml:space="preserve">EXECUÇÃO DE PAVIMENTO DE CONCRETO ARMADO (PCA), FCK = 40 MPA, CAMADA COM ESPESSURA DE 12,5 CM. AF_11/2017</t>
  </si>
  <si>
    <t xml:space="preserve">119,42</t>
  </si>
  <si>
    <t xml:space="preserve">97111</t>
  </si>
  <si>
    <t xml:space="preserve">EXECUÇÃO DE PAVIMENTO DE CONCRETO ARMADO (PCA), FCK = 40 MPA, CAMADA COM ESPESSURA DE 15,0 CM. AF_11/2017</t>
  </si>
  <si>
    <t xml:space="preserve">136,63</t>
  </si>
  <si>
    <t xml:space="preserve">97112</t>
  </si>
  <si>
    <t xml:space="preserve">EXECUÇÃO DE PAVIMENTO DE CONCRETO ARMADO (PCA), FCK = 40 MPA, CAMADA COM ESPESSURA DE 17,5 CM. AF_11/2017</t>
  </si>
  <si>
    <t xml:space="preserve">148,44</t>
  </si>
  <si>
    <t xml:space="preserve">97113</t>
  </si>
  <si>
    <t xml:space="preserve">APLICAÇÃO DE LONA PLÁSTICA PARA EXECUÇÃO DE PAVIMENTOS DE CONCRETO. AF_11/2017</t>
  </si>
  <si>
    <t xml:space="preserve">1,64</t>
  </si>
  <si>
    <t xml:space="preserve">97114</t>
  </si>
  <si>
    <t xml:space="preserve">EXECUÇÃO DE JUNTAS DE CONTRAÇÃO PARA PAVIMENTOS DE CONCRETO. AF_11/2017</t>
  </si>
  <si>
    <t xml:space="preserve">0,52</t>
  </si>
  <si>
    <t xml:space="preserve">97115</t>
  </si>
  <si>
    <t xml:space="preserve">APLICAÇÃO DE GRAXA EM BARRAS DE TRANSFERÊNCIA PARA EXECUÇÃO DE PAVIMENTO DE CONCRETO. AF_11/2017</t>
  </si>
  <si>
    <t xml:space="preserve">50,15</t>
  </si>
  <si>
    <t xml:space="preserve">97116</t>
  </si>
  <si>
    <t xml:space="preserve">BARRAS DE TRANSFERÊNCIA, AÇO CA-25 DE 16,0 MM, PARA EXECUÇÃO DE PAVIMENTO DE CONCRETO  FORNECIMENTO E INSTALAÇÃO. AF_11/2017</t>
  </si>
  <si>
    <t xml:space="preserve">18,60</t>
  </si>
  <si>
    <t xml:space="preserve">97117</t>
  </si>
  <si>
    <t xml:space="preserve">BARRAS DE TRANSFERÊNCIA, AÇO CA-25 DE 20,0 MM, PARA EXECUÇÃO DE PAVIMENTO DE CONCRETO  FORNECIMENTO E INSTALAÇÃO. AF_11/2017</t>
  </si>
  <si>
    <t xml:space="preserve">97118</t>
  </si>
  <si>
    <t xml:space="preserve">BARRAS DE TRANSFERÊNCIA, AÇO CA-25 DE 25,0 MM, PARA EXECUÇÃO DE PAVIMENTO DE CONCRETO  FORNECIMENTO E INSTALAÇÃO. AF_11/2017</t>
  </si>
  <si>
    <t xml:space="preserve">15,63</t>
  </si>
  <si>
    <t xml:space="preserve">97119</t>
  </si>
  <si>
    <t xml:space="preserve">BARRAS DE TRANSFERÊNCIA, AÇO CA-25 DE 32,0 MM, PARA EXECUÇÃO DE PAVIMENTO DE CONCRETO  FORNECIMENTO E INSTALAÇÃO. AF_11/2017</t>
  </si>
  <si>
    <t xml:space="preserve">14,87</t>
  </si>
  <si>
    <t xml:space="preserve">97120</t>
  </si>
  <si>
    <t xml:space="preserve">BARRAS DE LIGAÇÃO, AÇO CA-50 DE 10 MM, PARA EXECUÇÃO DE PAVIMENTO DE CONCRETO  FORNECIMENTO E INSTALAÇÃO. AF_11/2017</t>
  </si>
  <si>
    <t xml:space="preserve">97802</t>
  </si>
  <si>
    <t xml:space="preserve">PAVIMENTO COM TRATAMENTO SUPERFICIAL SIMPLES, COM EMULSÃO ASFÁLTICA RR-2C. AF_01/2020</t>
  </si>
  <si>
    <t xml:space="preserve">5,39</t>
  </si>
  <si>
    <t xml:space="preserve">97803</t>
  </si>
  <si>
    <t xml:space="preserve">PAVIMENTO COM TRATAMENTO SUPERFICIAL SIMPLES, COM EMULSÃO ASFÁLTICA RR-2C, COM BANHO DILUÍDO. AF_01/2020</t>
  </si>
  <si>
    <t xml:space="preserve">97805</t>
  </si>
  <si>
    <t xml:space="preserve">PAVIMENTO COM TRATAMENTO SUPERFICIAL DUPLO, COM EMULSÃO ASFÁLTICA RR-2C. AF_01/2020</t>
  </si>
  <si>
    <t xml:space="preserve">97806</t>
  </si>
  <si>
    <t xml:space="preserve">PAVIMENTO COM TRATAMENTO SUPERFICIAL DUPLO, COM EMULSÃO ASFÁLTICA RR-2C, COM BANHO DILUÍDO. AF_01/2020</t>
  </si>
  <si>
    <t xml:space="preserve">16,28</t>
  </si>
  <si>
    <t xml:space="preserve">97807</t>
  </si>
  <si>
    <t xml:space="preserve">PAVIMENTO COM TRATAMENTO SUPERFICIAL DUPLO, COM EMULSÃO ASFÁLTICA RR-2C, COM CAPA SELANTE. AF_01/2020</t>
  </si>
  <si>
    <t xml:space="preserve">97809</t>
  </si>
  <si>
    <t xml:space="preserve">PAVIMENTO COM TRATAMENTO SUPERFICIAL TRIPLO, COM EMULSÃO ASFÁLTICA RR-2C. AF_01/2020</t>
  </si>
  <si>
    <t xml:space="preserve">15,21</t>
  </si>
  <si>
    <t xml:space="preserve">97810</t>
  </si>
  <si>
    <t xml:space="preserve">PAVIMENTO COM TRATAMENTO SUPERFICIAL TRIPLO, COM EMULSÃO ASFÁLTICA RR-2C, COM BANHO DILUÍDO. AF_01/2020</t>
  </si>
  <si>
    <t xml:space="preserve">97811</t>
  </si>
  <si>
    <t xml:space="preserve">PAVIMENTO COM TRATAMENTO SUPERFICIAL TRIPLO, COM EMULSÃO ASFÁLTICA RR-2C, COM CAPA SELANTE. AF_01/2020</t>
  </si>
  <si>
    <t xml:space="preserve">101167</t>
  </si>
  <si>
    <t xml:space="preserve">EXECUÇÃO DE PAVIMENTO EM PARALELEPÍPEDOS, REJUNTAMENTO COM PÓ DE PEDRA. AF_05/2020</t>
  </si>
  <si>
    <t xml:space="preserve">112,39</t>
  </si>
  <si>
    <t xml:space="preserve">101168</t>
  </si>
  <si>
    <t xml:space="preserve">EXECUÇÃO DE PAVIMENTO EM PARALELEPÍPEDOS, REJUNTAMENTO COM PEDRISCO E EMULSÃO ASFÁLTICA. AF_05/2020_P</t>
  </si>
  <si>
    <t xml:space="preserve">147,92</t>
  </si>
  <si>
    <t xml:space="preserve">101169</t>
  </si>
  <si>
    <t xml:space="preserve">EXECUÇÃO DE PAVIMENTO EM PARALELEPÍPEDOS, REJUNTAMENTO COM ARGAMASSA TRAÇO 1:3 (CIMENTO E AREIA). AF_05/2020</t>
  </si>
  <si>
    <t xml:space="preserve">125,11</t>
  </si>
  <si>
    <t xml:space="preserve">101170</t>
  </si>
  <si>
    <t xml:space="preserve">EXECUÇÃO DE PAVIMENTO EM PEDRAS POLIÉDRICAS, REJUNTAMENTO COM PÓ DE PEDRA. AF_05/2020</t>
  </si>
  <si>
    <t xml:space="preserve">35,16</t>
  </si>
  <si>
    <t xml:space="preserve">101171</t>
  </si>
  <si>
    <t xml:space="preserve">EXECUÇÃO DE PAVIMENTO EM PEDRAS POLIÉDRICAS, REJUNTAMENTO COM PEDRISCO E EMULSÃO ASFÁLTICA. AF_05/2020_P</t>
  </si>
  <si>
    <t xml:space="preserve">80,76</t>
  </si>
  <si>
    <t xml:space="preserve">101172</t>
  </si>
  <si>
    <t xml:space="preserve">EXECUÇÃO DE PAVIMENTO EM PEDRAS POLIÉDRICAS, REJUNTAMENTO COM ARGAMASSA TRAÇO 1:3 (CIMENTO E AREIA). AF_05/2020</t>
  </si>
  <si>
    <t xml:space="preserve">56,93</t>
  </si>
  <si>
    <t xml:space="preserve">72947</t>
  </si>
  <si>
    <t xml:space="preserve">SINALIZACAO HORIZONTAL COM TINTA RETRORREFLETIVA A BASE DE RESINA ACRILICA COM MICROESFERAS DE VIDRO</t>
  </si>
  <si>
    <t xml:space="preserve">15,76</t>
  </si>
  <si>
    <t xml:space="preserve">83693</t>
  </si>
  <si>
    <t xml:space="preserve">CAIACAO EM MEIO FIO</t>
  </si>
  <si>
    <t xml:space="preserve">4,99</t>
  </si>
  <si>
    <t xml:space="preserve">95995</t>
  </si>
  <si>
    <t xml:space="preserve">EXECUÇÃO DE PAVIMENTO COM APLICAÇÃO DE CONCRETO ASFÁLTICO, CAMADA DE ROLAMENTO - EXCLUSIVE CARGA E TRANSPORTE. AF_11/2019</t>
  </si>
  <si>
    <t xml:space="preserve">966,40</t>
  </si>
  <si>
    <t xml:space="preserve">95996</t>
  </si>
  <si>
    <t xml:space="preserve">EXECUÇÃO DE PAVIMENTO COM APLICAÇÃO DE CONCRETO ASFÁLTICO, CAMADA DE BINDER - EXCLUSIVE CARGA E TRANSPORTE. AF_11/2019</t>
  </si>
  <si>
    <t xml:space="preserve">912,32</t>
  </si>
  <si>
    <t xml:space="preserve">96001</t>
  </si>
  <si>
    <t xml:space="preserve">FRESAGEM DE PAVIMENTO ASFÁLTICO (PROFUNDIDADE ATÉ 5,0 CM) - EXCLUSIVE TRANSPORTE. AF_11/2019</t>
  </si>
  <si>
    <t xml:space="preserve">96393</t>
  </si>
  <si>
    <t xml:space="preserve">USINAGEM DE BRITA GRADUADA SIMPLES. AF_03/2020</t>
  </si>
  <si>
    <t xml:space="preserve">104,98</t>
  </si>
  <si>
    <t xml:space="preserve">96394</t>
  </si>
  <si>
    <t xml:space="preserve">USINAGEM DE BRITA GRADUADA TRATADA COM CIMENTO. AF_03/2020</t>
  </si>
  <si>
    <t xml:space="preserve">151,99</t>
  </si>
  <si>
    <t xml:space="preserve">96395</t>
  </si>
  <si>
    <t xml:space="preserve">USINAGEM DE CONCRETO PARA COMPACTAÇÃO COM ROLO. AF_03/2020</t>
  </si>
  <si>
    <t xml:space="preserve">218,33</t>
  </si>
  <si>
    <t xml:space="preserve">100624</t>
  </si>
  <si>
    <t xml:space="preserve">EXECUÇÃO DE PAVIMENTO COM APLICAÇÃO DE PRÉ-MISTURADO A FRIO, CAMADA DE ROLAMENTO - EXCLUSIVE CARGA E TRANSPORTE. AF_11/2019</t>
  </si>
  <si>
    <t xml:space="preserve">869,39</t>
  </si>
  <si>
    <t xml:space="preserve">100625</t>
  </si>
  <si>
    <t xml:space="preserve">EXECUÇÃO DE PAVIMENTO COM APLICAÇÃO DE PRÉ-MISTURADO A FRIO, CAMADA DE BINDER - EXCLUSIVE CARGA E TRANSPORTE. AF_11/2019</t>
  </si>
  <si>
    <t xml:space="preserve">771,71</t>
  </si>
  <si>
    <t xml:space="preserve">101020</t>
  </si>
  <si>
    <t xml:space="preserve">USINAGEM DE CONCRETO ASFÁLTICO COM CAP 50/70, PARA CAMADA DE BINDER, PADRÃO DNIT FAIXA B, EM USINA DE ASFALTO CONTÍNUA DE 80 TON/H. AF_03/2020</t>
  </si>
  <si>
    <t xml:space="preserve">331,60</t>
  </si>
  <si>
    <t xml:space="preserve">101021</t>
  </si>
  <si>
    <t xml:space="preserve">USINAGEM DE CONCRETO ASFÁLTICO COM CAP 50/70, PARA CAMADA DE ROLAMENTO, PADRÃO DNIT FAIXA C, EM USINA DE ASFALTO CONTÍNUA DE 80 TON/H. AF_03/2020</t>
  </si>
  <si>
    <t xml:space="preserve">338,36</t>
  </si>
  <si>
    <t xml:space="preserve">101022</t>
  </si>
  <si>
    <t xml:space="preserve">USINAGEM DE CONCRETO ASFÁLTICO COM CAP 50/70, PARA CAMADA DE BINDER, PADRÃO DNIT FAIXA B, EM USINA DE ASFALTO CONTÍNUA DE 140 TON/H. AF_03/2020_P</t>
  </si>
  <si>
    <t xml:space="preserve">287,62</t>
  </si>
  <si>
    <t xml:space="preserve">101023</t>
  </si>
  <si>
    <t xml:space="preserve">USINAGEM DE CONCRETO ASFÁLTICO COM CAP 50/70, PARA CAMADA DE ROLAMENTO, PADRÃO DNIT FAIXA C, EM USINA DE ASFALTO CONTÍNUA DE 140 TON/H. AF_03/2020_P</t>
  </si>
  <si>
    <t xml:space="preserve">295,31</t>
  </si>
  <si>
    <t xml:space="preserve">101024</t>
  </si>
  <si>
    <t xml:space="preserve">USINAGEM DE CONCRETO ASFÁLTICO COM CAP 50/70, PARA CAMADA DE BINDER, PADRÃO DNIT FAIXA B, EM USINA DE ASFALTO GRAVIMÉTRICA DE 150 TON/H. AF_03/2020_P</t>
  </si>
  <si>
    <t xml:space="preserve">291,86</t>
  </si>
  <si>
    <t xml:space="preserve">101025</t>
  </si>
  <si>
    <t xml:space="preserve">USINAGEM DE CONCRETO ASFÁLTICO COM CAP 50/70 PARA CAMADA DE ROLAMENTO, PADRÃO DNIT FAIXA C, EM USINA DE ASFALTO GRAVIMÉTRICA DE 150 TON/H. AF_03/2020_P</t>
  </si>
  <si>
    <t xml:space="preserve">298,61</t>
  </si>
  <si>
    <t xml:space="preserve">101026</t>
  </si>
  <si>
    <t xml:space="preserve">USINAGEM DE PRÉ MISTURADO A FRIO, PARA CAMADA DE BINDER, PADRÃO DNIT FAIXA B. AF_03/2020_P</t>
  </si>
  <si>
    <t xml:space="preserve">297,26</t>
  </si>
  <si>
    <t xml:space="preserve">101027</t>
  </si>
  <si>
    <t xml:space="preserve">USINAGEM DE PRÉ MISTURADO A FRIO, PARA CAMADA DE ROLAMENTO, PADRÃO DNIT FAIXA C. AF_03/2020_P</t>
  </si>
  <si>
    <t xml:space="preserve">330,45</t>
  </si>
  <si>
    <t xml:space="preserve">88411</t>
  </si>
  <si>
    <t xml:space="preserve">APLICAÇÃO MANUAL DE FUNDO SELADOR ACRÍLICO EM PANOS COM PRESENÇA DE VÃOS DE EDIFÍCIOS DE MÚLTIPLOS PAVIMENTOS. AF_06/2014</t>
  </si>
  <si>
    <t xml:space="preserve">2,99</t>
  </si>
  <si>
    <t xml:space="preserve">88412</t>
  </si>
  <si>
    <t xml:space="preserve">APLICAÇÃO MANUAL DE FUNDO SELADOR ACRÍLICO EM PANOS CEGOS DE FACHADA (SEM PRESENÇA DE VÃOS) DE EDIFÍCIOS DE MÚLTIPLOS PAVIMENTOS. AF_06/2014</t>
  </si>
  <si>
    <t xml:space="preserve">2,20</t>
  </si>
  <si>
    <t xml:space="preserve">88413</t>
  </si>
  <si>
    <t xml:space="preserve">APLICAÇÃO MANUAL DE FUNDO SELADOR ACRÍLICO EM SUPERFÍCIES EXTERNAS DE SACADA DE EDIFÍCIOS DE MÚLTIPLOS PAVIMENTOS. AF_06/2014</t>
  </si>
  <si>
    <t xml:space="preserve">4,56</t>
  </si>
  <si>
    <t xml:space="preserve">88414</t>
  </si>
  <si>
    <t xml:space="preserve">APLICAÇÃO MANUAL DE FUNDO SELADOR ACRÍLICO EM SUPERFÍCIES INTERNAS DA SACADA DE EDIFÍCIOS DE MÚLTIPLOS PAVIMENTOS. AF_06/2014</t>
  </si>
  <si>
    <t xml:space="preserve">5,06</t>
  </si>
  <si>
    <t xml:space="preserve">88415</t>
  </si>
  <si>
    <t xml:space="preserve">APLICAÇÃO MANUAL DE FUNDO SELADOR ACRÍLICO EM PAREDES EXTERNAS DE CASAS. AF_06/2014</t>
  </si>
  <si>
    <t xml:space="preserve">3,23</t>
  </si>
  <si>
    <t xml:space="preserve">88416</t>
  </si>
  <si>
    <t xml:space="preserve">APLICAÇÃO MANUAL DE PINTURA COM TINTA TEXTURIZADA ACRÍLICA EM PANOS COM PRESENÇA DE VÃOS DE EDIFÍCIOS DE MÚLTIPLOS PAVIMENTOS, UMA COR. AF_06/2014</t>
  </si>
  <si>
    <t xml:space="preserve">18,55</t>
  </si>
  <si>
    <t xml:space="preserve">88417</t>
  </si>
  <si>
    <t xml:space="preserve">APLICAÇÃO MANUAL DE PINTURA COM TINTA TEXTURIZADA ACRÍLICA EM PANOS CEGOS DE FACHADA (SEM PRESENÇA DE VÃOS) DE EDIFÍCIOS DE MÚLTIPLOS PAVIMENTOS, UMA COR. AF_06/2014</t>
  </si>
  <si>
    <t xml:space="preserve">88420</t>
  </si>
  <si>
    <t xml:space="preserve">APLICAÇÃO MANUAL DE PINTURA COM TINTA TEXTURIZADA ACRÍLICA EM SUPERFÍCIES EXTERNAS DE SACADA DE EDIFÍCIOS DE MÚLTIPLOS PAVIMENTOS, UMA COR. AF_06/2014</t>
  </si>
  <si>
    <t xml:space="preserve">88421</t>
  </si>
  <si>
    <t xml:space="preserve">APLICAÇÃO MANUAL DE PINTURA COM TINTA TEXTURIZADA ACRÍLICA EM SUPERFÍCIES INTERNAS DA SACADA DE EDIFÍCIOS DE MÚLTIPLOS PAVIMENTOS, UMA COR. AF_06/2014</t>
  </si>
  <si>
    <t xml:space="preserve">88423</t>
  </si>
  <si>
    <t xml:space="preserve">APLICAÇÃO MANUAL DE PINTURA COM TINTA TEXTURIZADA ACRÍLICA EM PAREDES EXTERNAS DE CASAS, UMA COR. AF_06/2014</t>
  </si>
  <si>
    <t xml:space="preserve">19,43</t>
  </si>
  <si>
    <t xml:space="preserve">88424</t>
  </si>
  <si>
    <t xml:space="preserve">APLICAÇÃO MANUAL DE PINTURA COM TINTA TEXTURIZADA ACRÍLICA EM PANOS COM PRESENÇA DE VÃOS DE EDIFÍCIOS DE MÚLTIPLOS PAVIMENTOS, DUAS CORES. AF_06/2014</t>
  </si>
  <si>
    <t xml:space="preserve">88426</t>
  </si>
  <si>
    <t xml:space="preserve">APLICAÇÃO MANUAL DE PINTURA COM TINTA TEXTURIZADA ACRÍLICA EM PANOS CEGOS DE FACHADA (SEM PRESENÇA DE VÃOS) DE EDIFÍCIOS DE MÚLTIPLOS PAVIMENTOS, DUAS CORES. AF_06/2014</t>
  </si>
  <si>
    <t xml:space="preserve">17,56</t>
  </si>
  <si>
    <t xml:space="preserve">88428</t>
  </si>
  <si>
    <t xml:space="preserve">APLICAÇÃO MANUAL DE PINTURA COM TINTA TEXTURIZADA ACRÍLICA EM SUPERFÍCIES EXTERNAS DE SACADA DE EDIFÍCIOS DE MÚLTIPLOS PAVIMENTOS, DUAS CORES. AF_06/2014</t>
  </si>
  <si>
    <t xml:space="preserve">32,09</t>
  </si>
  <si>
    <t xml:space="preserve">88429</t>
  </si>
  <si>
    <t xml:space="preserve">APLICAÇÃO MANUAL DE PINTURA COM TINTA TEXTURIZADA ACRÍLICA EM SUPERFÍCIES INTERNAS DA SACADA DE EDIFÍCIOS DE MÚLTIPLOS PAVIMENTOS, DUAS CORES. AF_06/2014</t>
  </si>
  <si>
    <t xml:space="preserve">35,18</t>
  </si>
  <si>
    <t xml:space="preserve">88431</t>
  </si>
  <si>
    <t xml:space="preserve">APLICAÇÃO MANUAL DE PINTURA COM TINTA TEXTURIZADA ACRÍLICA EM PAREDES EXTERNAS DE CASAS, DUAS CORES. AF_06/2014</t>
  </si>
  <si>
    <t xml:space="preserve">88432</t>
  </si>
  <si>
    <t xml:space="preserve">APLICAÇÃO MANUAL DE PINTURA COM TINTA TEXTURIZADA ACRÍLICA EM MOLDURAS DE EPS, PRÉ-FABRICADOS, OU OUTROS. AF_06/2014</t>
  </si>
  <si>
    <t xml:space="preserve">88482</t>
  </si>
  <si>
    <t xml:space="preserve">APLICAÇÃO DE FUNDO SELADOR LÁTEX PVA EM TETO, UMA DEMÃO. AF_06/2014</t>
  </si>
  <si>
    <t xml:space="preserve">88483</t>
  </si>
  <si>
    <t xml:space="preserve">APLICAÇÃO DE FUNDO SELADOR LÁTEX PVA EM PAREDES, UMA DEMÃO. AF_06/2014</t>
  </si>
  <si>
    <t xml:space="preserve">88484</t>
  </si>
  <si>
    <t xml:space="preserve">APLICAÇÃO DE FUNDO SELADOR ACRÍLICO EM TETO, UMA DEMÃO. AF_06/2014</t>
  </si>
  <si>
    <t xml:space="preserve">88485</t>
  </si>
  <si>
    <t xml:space="preserve">APLICAÇÃO DE FUNDO SELADOR ACRÍLICO EM PAREDES, UMA DEMÃO. AF_06/2014</t>
  </si>
  <si>
    <t xml:space="preserve">88486</t>
  </si>
  <si>
    <t xml:space="preserve">APLICAÇÃO MANUAL DE PINTURA COM TINTA LÁTEX PVA EM TETO, DUAS DEMÃOS. AF_06/2014</t>
  </si>
  <si>
    <t xml:space="preserve">88487</t>
  </si>
  <si>
    <t xml:space="preserve">APLICAÇÃO MANUAL DE PINTURA COM TINTA LÁTEX PVA EM PAREDES, DUAS DEMÃOS. AF_06/2014</t>
  </si>
  <si>
    <t xml:space="preserve">88488</t>
  </si>
  <si>
    <t xml:space="preserve">APLICAÇÃO MANUAL DE PINTURA COM TINTA LÁTEX ACRÍLICA EM TETO, DUAS DEMÃOS. AF_06/2014</t>
  </si>
  <si>
    <t xml:space="preserve">88489</t>
  </si>
  <si>
    <t xml:space="preserve">APLICAÇÃO MANUAL DE PINTURA COM TINTA LÁTEX ACRÍLICA EM PAREDES, DUAS DEMÃOS. AF_06/2014</t>
  </si>
  <si>
    <t xml:space="preserve">88490</t>
  </si>
  <si>
    <t xml:space="preserve">APLICAÇÃO MECÂNICA DE PINTURA COM TINTA LÁTEX PVA EM TETO, DUAS DEMÃOS. AF_06/2014</t>
  </si>
  <si>
    <t xml:space="preserve">9,75</t>
  </si>
  <si>
    <t xml:space="preserve">88491</t>
  </si>
  <si>
    <t xml:space="preserve">APLICAÇÃO MECÂNICA DE PINTURA COM TINTA LÁTEX PVA EM PAREDES, DUAS DEMÃOS. AF_06/2014</t>
  </si>
  <si>
    <t xml:space="preserve">88492</t>
  </si>
  <si>
    <t xml:space="preserve">APLICAÇÃO MECÂNICA DE PINTURA COM TINTA LÁTEX ACRÍLICA EM TETO, DUAS DEMÃOS. AF_06/2014</t>
  </si>
  <si>
    <t xml:space="preserve">88493</t>
  </si>
  <si>
    <t xml:space="preserve">APLICAÇÃO MECÂNICA DE PINTURA COM TINTA LÁTEX ACRÍLICA EM PAREDES, DUAS DEMÃOS. AF_06/2014</t>
  </si>
  <si>
    <t xml:space="preserve">9,93</t>
  </si>
  <si>
    <t xml:space="preserve">88494</t>
  </si>
  <si>
    <t xml:space="preserve">APLICAÇÃO E LIXAMENTO DE MASSA LÁTEX EM TETO, UMA DEMÃO. AF_06/2014</t>
  </si>
  <si>
    <t xml:space="preserve">21,75</t>
  </si>
  <si>
    <t xml:space="preserve">88495</t>
  </si>
  <si>
    <t xml:space="preserve">APLICAÇÃO E LIXAMENTO DE MASSA LÁTEX EM PAREDES, UMA DEMÃO. AF_06/2014</t>
  </si>
  <si>
    <t xml:space="preserve">11,52</t>
  </si>
  <si>
    <t xml:space="preserve">88496</t>
  </si>
  <si>
    <t xml:space="preserve">APLICAÇÃO E LIXAMENTO DE MASSA LÁTEX EM TETO, DUAS DEMÃOS. AF_06/2014</t>
  </si>
  <si>
    <t xml:space="preserve">29,43</t>
  </si>
  <si>
    <t xml:space="preserve">88497</t>
  </si>
  <si>
    <t xml:space="preserve">APLICAÇÃO E LIXAMENTO DE MASSA LÁTEX EM PAREDES, DUAS DEMÃOS. AF_06/2014</t>
  </si>
  <si>
    <t xml:space="preserve">15,77</t>
  </si>
  <si>
    <t xml:space="preserve">95305</t>
  </si>
  <si>
    <t xml:space="preserve">TEXTURA ACRÍLICA, APLICAÇÃO MANUAL EM PAREDE, UMA DEMÃO. AF_09/2016</t>
  </si>
  <si>
    <t xml:space="preserve">95306</t>
  </si>
  <si>
    <t xml:space="preserve">TEXTURA ACRÍLICA, APLICAÇÃO MANUAL EM TETO, UMA DEMÃO. AF_09/2016</t>
  </si>
  <si>
    <t xml:space="preserve">17,60</t>
  </si>
  <si>
    <t xml:space="preserve">95622</t>
  </si>
  <si>
    <t xml:space="preserve">APLICAÇÃO MANUAL DE TINTA LÁTEX ACRÍLICA EM PANOS COM PRESENÇA DE VÃOS DE EDIFÍCIOS DE MÚLTIPLOS PAVIMENTOS, DUAS DEMÃOS. AF_11/2016</t>
  </si>
  <si>
    <t xml:space="preserve">15,30</t>
  </si>
  <si>
    <t xml:space="preserve">95623</t>
  </si>
  <si>
    <t xml:space="preserve">APLICAÇÃO MANUAL DE TINTA LÁTEX ACRÍLICA EM PANOS SEM PRESENÇA DE VÃOS DE EDIFÍCIOS DE MÚLTIPLOS PAVIMENTOS, DUAS DEMÃOS. AF_11/2016</t>
  </si>
  <si>
    <t xml:space="preserve">95624</t>
  </si>
  <si>
    <t xml:space="preserve">APLICAÇÃO MANUAL DE TINTA LÁTEX ACRÍLICA EM SUPERFÍCIES EXTERNAS DE SACADA DE EDIFÍCIOS DE MÚLTIPLOS PAVIMENTOS, DUAS DEMÃOS. AF_11/2016</t>
  </si>
  <si>
    <t xml:space="preserve">23,06</t>
  </si>
  <si>
    <t xml:space="preserve">95625</t>
  </si>
  <si>
    <t xml:space="preserve">APLICAÇÃO MANUAL DE TINTA LÁTEX ACRÍLICA EM SUPERFÍCIES INTERNAS DE SACADA DE EDIFÍCIOS DE MÚLTIPLOS PAVIMENTOS, DUAS DEMÃOS. AF_11/2016</t>
  </si>
  <si>
    <t xml:space="preserve">25,51</t>
  </si>
  <si>
    <t xml:space="preserve">95626</t>
  </si>
  <si>
    <t xml:space="preserve">APLICAÇÃO MANUAL DE TINTA LÁTEX ACRÍLICA EM PAREDE EXTERNAS DE CASAS, DUAS DEMÃOS. AF_11/2016</t>
  </si>
  <si>
    <t xml:space="preserve">16,55</t>
  </si>
  <si>
    <t xml:space="preserve">96126</t>
  </si>
  <si>
    <t xml:space="preserve">APLICAÇÃO MANUAL DE MASSA ACRÍLICA EM PANOS DE FACHADA COM PRESENÇA DE VÃOS, DE EDIFÍCIOS DE MÚLTIPLOS PAVIMENTOS, UMA DEMÃO. AF_05/2017</t>
  </si>
  <si>
    <t xml:space="preserve">18,89</t>
  </si>
  <si>
    <t xml:space="preserve">96127</t>
  </si>
  <si>
    <t xml:space="preserve">APLICAÇÃO MANUAL DE MASSA ACRÍLICA EM PANOS DE FACHADA SEM PRESENÇA DE VÃOS, DE EDIFÍCIOS DE MÚLTIPLOS PAVIMENTOS, UMA DEMÃO. AF_05/2017</t>
  </si>
  <si>
    <t xml:space="preserve">96128</t>
  </si>
  <si>
    <t xml:space="preserve">APLICAÇÃO MANUAL DE MASSA ACRÍLICA EM SUPERFÍCIES EXTERNAS DE SACADA DE EDIFÍCIOS DE MÚLTIPLOS PAVIMENTOS, UMA DEMÃO. AF_05/2017</t>
  </si>
  <si>
    <t xml:space="preserve">96129</t>
  </si>
  <si>
    <t xml:space="preserve">APLICAÇÃO MANUAL DE MASSA ACRÍLICA EM SUPERFÍCIES INTERNAS DE SACADA DE EDIFÍCIOS DE MÚLTIPLOS PAVIMENTOS, UMA DEMÃO. AF_05/2017</t>
  </si>
  <si>
    <t xml:space="preserve">31,61</t>
  </si>
  <si>
    <t xml:space="preserve">96130</t>
  </si>
  <si>
    <t xml:space="preserve">APLICAÇÃO MANUAL DE MASSA ACRÍLICA EM PAREDES EXTERNAS DE CASAS, UMA DEMÃO. AF_05/2017</t>
  </si>
  <si>
    <t xml:space="preserve">96131</t>
  </si>
  <si>
    <t xml:space="preserve">APLICAÇÃO MANUAL DE MASSA ACRÍLICA EM PANOS DE FACHADA COM PRESENÇA DE VÃOS, DE EDIFÍCIOS DE MÚLTIPLOS PAVIMENTOS, DUAS DEMÃOS. AF_05/2017</t>
  </si>
  <si>
    <t xml:space="preserve">96132</t>
  </si>
  <si>
    <t xml:space="preserve">APLICAÇÃO MANUAL DE MASSA ACRÍLICA EM PANOS DE FACHADA SEM PRESENÇA DE VÃOS, DE EDIFÍCIOS DE MÚLTIPLOS PAVIMENTOS, DUAS DEMÃOS. AF_05/2017</t>
  </si>
  <si>
    <t xml:space="preserve">19,63</t>
  </si>
  <si>
    <t xml:space="preserve">96133</t>
  </si>
  <si>
    <t xml:space="preserve">APLICAÇÃO MANUAL DE MASSA ACRÍLICA EM SUPERFÍCIES EXTERNAS DE SACADA DE EDIFÍCIOS DE MÚLTIPLOS PAVIMENTOS, DUAS DEMÃOS. AF_05/2017</t>
  </si>
  <si>
    <t xml:space="preserve">38,81</t>
  </si>
  <si>
    <t xml:space="preserve">96134</t>
  </si>
  <si>
    <t xml:space="preserve">APLICAÇÃO MANUAL DE MASSA ACRÍLICA EM SUPERFÍCIES INTERNAS DE SACADA DE EDIFÍCIOS DE MÚLTIPLOS PAVIMENTOS, DUAS DEMÃOS. AF_05/2017</t>
  </si>
  <si>
    <t xml:space="preserve">42,90</t>
  </si>
  <si>
    <t xml:space="preserve">96135</t>
  </si>
  <si>
    <t xml:space="preserve">APLICAÇÃO MANUAL DE MASSA ACRÍLICA EM PAREDES EXTERNAS DE CASAS, DUAS DEMÃOS. AF_05/2017</t>
  </si>
  <si>
    <t xml:space="preserve">102193</t>
  </si>
  <si>
    <t xml:space="preserve">LIXAMENTO DE MADEIRA PARA APLICAÇÃO DE FUNDO OU PINTURA. AF_01/2021</t>
  </si>
  <si>
    <t xml:space="preserve">102194</t>
  </si>
  <si>
    <t xml:space="preserve">LIXAMENTO DE MASSA PARA MADEIRA. AF_01/2021</t>
  </si>
  <si>
    <t xml:space="preserve">8,06</t>
  </si>
  <si>
    <t xml:space="preserve">102197</t>
  </si>
  <si>
    <t xml:space="preserve">PINTURA FUNDO NIVELADOR ALQUÍDICO BRANCO EM MADEIRA. AF_01/2021</t>
  </si>
  <si>
    <t xml:space="preserve">102200</t>
  </si>
  <si>
    <t xml:space="preserve">APLICAÇÃO MASSA ALQUÍDICA PARA MADEIRA, PARA PINTURA COM TINTA DE ACABAMENTO (PIGMENTADA). AF_01/2021</t>
  </si>
  <si>
    <t xml:space="preserve">17,57</t>
  </si>
  <si>
    <t xml:space="preserve">102202</t>
  </si>
  <si>
    <t xml:space="preserve">APLICAÇÃO MASSA EPÓXI PARA MADEIRA, PARA PINTURA COM TINTA PU DE ACABAMENTO (PIGMENTADA). AF_01/2021</t>
  </si>
  <si>
    <t xml:space="preserve">38,82</t>
  </si>
  <si>
    <t xml:space="preserve">102203</t>
  </si>
  <si>
    <t xml:space="preserve">PINTURA VERNIZ (INCOLOR) ALQUÍDICO EM MADEIRA, USO INTERNO E EXTERNO, 1 DEMÃO. AF_01/2021</t>
  </si>
  <si>
    <t xml:space="preserve">9,55</t>
  </si>
  <si>
    <t xml:space="preserve">102204</t>
  </si>
  <si>
    <t xml:space="preserve">PINTURA VERNIZ (INCOLOR) ALQUÍDICO EM MADEIRA, USO INTERNO, 1 DEMÃO. AF_01/2021</t>
  </si>
  <si>
    <t xml:space="preserve">102205</t>
  </si>
  <si>
    <t xml:space="preserve">PINTURA VERNIZ (INCOLOR) POLIURETÂNICO (RESINA ALQUÍDICA MODIFICADA) EM MADEIRA, 1 DEMÃO. AF_01/2021</t>
  </si>
  <si>
    <t xml:space="preserve">8,90</t>
  </si>
  <si>
    <t xml:space="preserve">102207</t>
  </si>
  <si>
    <t xml:space="preserve">PINTURA TINTA DE ACABAMENTO (PIGMENTADA) A ÓLEO EM MADEIRA, 1 DEMÃO. AF_01/2021</t>
  </si>
  <si>
    <t xml:space="preserve">102208</t>
  </si>
  <si>
    <t xml:space="preserve">PINTURA TINTA DE ACABAMENTO (PIGMENTADA) ESMALTE SINTÉTICO FOSCO EM MADEIRA, 1 DEMÃO. AF_01/2021</t>
  </si>
  <si>
    <t xml:space="preserve">7,68</t>
  </si>
  <si>
    <t xml:space="preserve">102209</t>
  </si>
  <si>
    <t xml:space="preserve">PINTURA TINTA DE ACABAMENTO (PIGMENTADA) ESMALTE SINTÉTICO ACETINADO EM MADEIRA, 1 DEMÃO. AF_01/2021</t>
  </si>
  <si>
    <t xml:space="preserve">7,88</t>
  </si>
  <si>
    <t xml:space="preserve">102210</t>
  </si>
  <si>
    <t xml:space="preserve">PINTURA TINTA DE ACABAMENTO (PIGMENTADA) ESMALTE SINTÉTICO BRILHANTE EM MADEIRA, 1 DEMÃO. AF_01/2021</t>
  </si>
  <si>
    <t xml:space="preserve">7,58</t>
  </si>
  <si>
    <t xml:space="preserve">102213</t>
  </si>
  <si>
    <t xml:space="preserve">PINTURA VERNIZ (INCOLOR) ALQUÍDICO EM MADEIRA, USO INTERNO E EXTERNO, 2 DEMÃOS. AF_01/2021</t>
  </si>
  <si>
    <t xml:space="preserve">102214</t>
  </si>
  <si>
    <t xml:space="preserve">PINTURA VERNIZ (INCOLOR) ALQUÍDICO EM MADEIRA, USO INTERNO, 2 DEMÃOS. AF_01/2021</t>
  </si>
  <si>
    <t xml:space="preserve">102215</t>
  </si>
  <si>
    <t xml:space="preserve">PINTURA VERNIZ (INCOLOR) POLIURETÂNICO (RESINA ALQUÍDICA MODIFICADA) EM MADEIRA, 2 DEMÃOS. AF_01/2021</t>
  </si>
  <si>
    <t xml:space="preserve">17,81</t>
  </si>
  <si>
    <t xml:space="preserve">102217</t>
  </si>
  <si>
    <t xml:space="preserve">PINTURA TINTA DE ACABAMENTO (PIGMENTADA) A ÓLEO EM MADEIRA, 2 DEMÃOS. AF_01/2021</t>
  </si>
  <si>
    <t xml:space="preserve">102218</t>
  </si>
  <si>
    <t xml:space="preserve">PINTURA TINTA DE ACABAMENTO (PIGMENTADA) ESMALTE SINTÉTICO FOSCO EM MADEIRA, 2 DEMÃOS. AF_01/2021</t>
  </si>
  <si>
    <t xml:space="preserve">102219</t>
  </si>
  <si>
    <t xml:space="preserve">PINTURA TINTA DE ACABAMENTO (PIGMENTADA) ESMALTE SINTÉTICO ACETINADO EM MADEIRA, 2 DEMÃOS. AF_01/2021</t>
  </si>
  <si>
    <t xml:space="preserve">102220</t>
  </si>
  <si>
    <t xml:space="preserve">PINTURA TINTA DE ACABAMENTO (PIGMENTADA) ESMALTE SINTÉTICO BRILHANTE EM MADEIRA, 2 DEMÃOS. AF_01/2021</t>
  </si>
  <si>
    <t xml:space="preserve">102223</t>
  </si>
  <si>
    <t xml:space="preserve">PINTURA VERNIZ (INCOLOR) ALQUÍDICO EM MADEIRA, USO INTERNO E EXTERNO, 3 DEMÃOS. AF_01/2021</t>
  </si>
  <si>
    <t xml:space="preserve">28,66</t>
  </si>
  <si>
    <t xml:space="preserve">102224</t>
  </si>
  <si>
    <t xml:space="preserve">PINTURA VERNIZ (INCOLOR) ALQUÍDICO EM MADEIRA, USO INTERNO, 3 DEMÃOS. AF_01/2021</t>
  </si>
  <si>
    <t xml:space="preserve">28,95</t>
  </si>
  <si>
    <t xml:space="preserve">102225</t>
  </si>
  <si>
    <t xml:space="preserve">PINTURA VERNIZ (INCOLOR) POLIURETÂNICO (RESINA ALQUÍDICA MODIFICADA) EM MADEIRA, 3 DEMÃOS. AF_01/2021</t>
  </si>
  <si>
    <t xml:space="preserve">26,74</t>
  </si>
  <si>
    <t xml:space="preserve">102227</t>
  </si>
  <si>
    <t xml:space="preserve">PINTURA TINTA DE ACABAMENTO (PIGMENTADA) A ÓLEO EM MADEIRA, 3 DEMÃOS. AF_01/2021</t>
  </si>
  <si>
    <t xml:space="preserve">23,93</t>
  </si>
  <si>
    <t xml:space="preserve">102228</t>
  </si>
  <si>
    <t xml:space="preserve">PINTURA TINTA DE ACABAMENTO (PIGMENTADA) ESMALTE SINTÉTICO FOSCO EM MADEIRA, 3 DEMÃOS. AF_01/2021</t>
  </si>
  <si>
    <t xml:space="preserve">102229</t>
  </si>
  <si>
    <t xml:space="preserve">PINTURA TINTA DE ACABAMENTO (PIGMENTADA) ESMALTE SINTÉTICO ACETINADO EM MADEIRA, 3 DEMÃOS. AF_01/2021</t>
  </si>
  <si>
    <t xml:space="preserve">102230</t>
  </si>
  <si>
    <t xml:space="preserve">PINTURA TINTA DE ACABAMENTO (PIGMENTADA) ESMALTE SINTÉTICO BRILHANTE EM MADEIRA, 3 DEMÃOS. AF_01/2021</t>
  </si>
  <si>
    <t xml:space="preserve">102233</t>
  </si>
  <si>
    <t xml:space="preserve">PINTURA IMUNIZANTE PARA MADEIRA, 1 DEMÃO. AF_01/2021</t>
  </si>
  <si>
    <t xml:space="preserve">102234</t>
  </si>
  <si>
    <t xml:space="preserve">PINTURA IMUNIZANTE PARA MADEIRA, 2 DEMÃOS. AF_01/2021</t>
  </si>
  <si>
    <t xml:space="preserve">20,73</t>
  </si>
  <si>
    <t xml:space="preserve">100716</t>
  </si>
  <si>
    <t xml:space="preserve">JATEAMENTO ABRASIVO COM GRANALHA DE AÇO EM PERFIL METÁLICO EM FÁBRICA. AF_01/2020</t>
  </si>
  <si>
    <t xml:space="preserve">25,46</t>
  </si>
  <si>
    <t xml:space="preserve">100717</t>
  </si>
  <si>
    <t xml:space="preserve">LIXAMENTO MANUAL EM SUPERFÍCIES METÁLICAS EM OBRA. AF_01/2020</t>
  </si>
  <si>
    <t xml:space="preserve">100718</t>
  </si>
  <si>
    <t xml:space="preserve">COLOCAÇÃO DE FITA PROTETORA PARA PINTURA. AF_01/2020</t>
  </si>
  <si>
    <t xml:space="preserve">100719</t>
  </si>
  <si>
    <t xml:space="preserve">PINTURA COM TINTA ALQUÍDICA DE FUNDO (TIPO ZARCÃO) PULVERIZADA SOBRE PERFIL METÁLICO EXECUTADO EM FÁBRICA (POR DEMÃO). AF_01/2020</t>
  </si>
  <si>
    <t xml:space="preserve">100720</t>
  </si>
  <si>
    <t xml:space="preserve">PINTURA COM TINTA ALQUÍDICA DE FUNDO (TIPO ZARCÃO) APLICADA A ROLO OU PINCEL SOBRE PERFIL METÁLICO EXECUTADO EM FÁBRICA (POR DEMÃO). AF_01/2020</t>
  </si>
  <si>
    <t xml:space="preserve">100721</t>
  </si>
  <si>
    <t xml:space="preserve">PINTURA COM TINTA ALQUÍDICA DE FUNDO (TIPO ZARCÃO) PULVERIZADA SOBRE SUPERFÍCIES METÁLICAS (EXCETO PERFIL) EXECUTADO EM OBRA (POR DEMÃO). AF_01/2020</t>
  </si>
  <si>
    <t xml:space="preserve">21,70</t>
  </si>
  <si>
    <t xml:space="preserve">100722</t>
  </si>
  <si>
    <t xml:space="preserve">PINTURA COM TINTA ALQUÍDICA DE FUNDO (TIPO ZARCÃO) APLICADA A ROLO OU PINCEL SOBRE SUPERFÍCIES METÁLICAS (EXCETO PERFIL) EXECUTADO EM OBRA (POR DEMÃO). AF_01/2020</t>
  </si>
  <si>
    <t xml:space="preserve">22,92</t>
  </si>
  <si>
    <t xml:space="preserve">100723</t>
  </si>
  <si>
    <t xml:space="preserve">PINTURA COM TINTA ALQUÍDICA DE FUNDO E ACABAMENTO (ESMALTE SINTÉTICO GRAFITE) PULVERIZADA SOBRE PERFIL METÁLICO EXECUTADO EM FÁBRICA (POR DEMÃO). AF_01/2020</t>
  </si>
  <si>
    <t xml:space="preserve">100724</t>
  </si>
  <si>
    <t xml:space="preserve">PINTURA COM TINTA ALQUÍDICA DE FUNDO E ACABAMENTO (ESMALTE SINTÉTICO GRAFITE) APLICADA A ROLO OU PINCEL SOBRE PERFIL METÁLICO EXECUTADO EM FÁBRICA (POR DEMÃO). AF_01/2020</t>
  </si>
  <si>
    <t xml:space="preserve">100725</t>
  </si>
  <si>
    <t xml:space="preserve">PINTURA COM TINTA ALQUÍDICA DE FUNDO E ACABAMENTO (ESMALTE SINTÉTICO GRAFITE) PULVERIZADA SOBRE SUPERFÍCIES METÁLICAS (EXCETO PERFIL) EXECUTADO EM OBRA (POR DEMÃO). AF_01/2020</t>
  </si>
  <si>
    <t xml:space="preserve">23,45</t>
  </si>
  <si>
    <t xml:space="preserve">PINTURA COM TINTA ALQUÍDICA DE FUNDO E ACABAMENTO (ESMALTE SINTÉTICO GRAFITE) APLICADA A ROLO OU PINCEL SOBRE SUPERFÍCIES METÁLICAS (EXCETO PERFIL) EXECUTADO EM OBRA (POR DEMÃO). AF_01/2020</t>
  </si>
  <si>
    <t xml:space="preserve">26,16</t>
  </si>
  <si>
    <t xml:space="preserve">100727</t>
  </si>
  <si>
    <t xml:space="preserve">PINTURA COM TINTA EPOXÍDICA DE FUNDO PULVERIZADA SOBRE PERFIL METÁLICO EXECUTADO EM FÁBRICA (POR DEMÃO). AF_01/2020</t>
  </si>
  <si>
    <t xml:space="preserve">100728</t>
  </si>
  <si>
    <t xml:space="preserve">PINTURA COM TINTA EPOXÍDICA DE FUNDO APLICADA A ROLO OU PINCEL SOBRE PERFIL METÁLICO EXECUTADO EM FÁBRICA (POR DEMÃO). AF_01/2020</t>
  </si>
  <si>
    <t xml:space="preserve">100729</t>
  </si>
  <si>
    <t xml:space="preserve">PINTURA COM TINTA EPOXÍDICA DE ACABAMENTO PULVERIZADA SOBRE PERFIL METÁLICO EXECUTADO EM FÁBRICA (POR DEMÃO). AF_01/2020</t>
  </si>
  <si>
    <t xml:space="preserve">16,24</t>
  </si>
  <si>
    <t xml:space="preserve">100730</t>
  </si>
  <si>
    <t xml:space="preserve">PINTURA COM TINTA EPOXÍDICA DE ACABAMENTO APLICADA A ROLO OU PINCEL SOBRE PERFIL METÁLICO EXECUTADO EM FÁBRICA (POR DEMÃO). AF_01/2020</t>
  </si>
  <si>
    <t xml:space="preserve">20,24</t>
  </si>
  <si>
    <t xml:space="preserve">100733</t>
  </si>
  <si>
    <t xml:space="preserve">PINTURA COM TINTA ACRÍLICA DE FUNDO PULVERIZADA SOBRE SUPERFÍCIES METÁLICAS (EXCETO PERFIL) EXECUTADO EM OBRA (POR DEMÃO). AF_01/2020</t>
  </si>
  <si>
    <t xml:space="preserve">100734</t>
  </si>
  <si>
    <t xml:space="preserve">PINTURA COM TINTA ACRÍLICA DE FUNDO APLICADA A ROLO OU PINCEL SOBRE SUPERFÍCIES METÁLICAS (EXCETO PERFIL) EXECUTADO EM OBRA (POR DEMÃO). AF_01/2020</t>
  </si>
  <si>
    <t xml:space="preserve">PINTURA COM TINTA ACRÍLICA DE ACABAMENTO PULVERIZADA SOBRE SUPERFÍCIES METÁLICAS (EXCETO PERFIL) EXECUTADO EM OBRA (POR DEMÃO). AF_01/2020</t>
  </si>
  <si>
    <t xml:space="preserve">10,40</t>
  </si>
  <si>
    <t xml:space="preserve">100736</t>
  </si>
  <si>
    <t xml:space="preserve">PINTURA COM TINTA ACRÍLICA DE ACABAMENTO APLICADA A ROLO OU PINCEL SOBRE SUPERFÍCIES METÁLICAS (EXCETO PERFIL) EXECUTADO EM OBRA (POR DEMÃO). AF_01/2020</t>
  </si>
  <si>
    <t xml:space="preserve">100739</t>
  </si>
  <si>
    <t xml:space="preserve">PINTURA COM TINTA ALQUÍDICA DE ACABAMENTO (ESMALTE SINTÉTICO ACETINADO) PULVERIZADA SOBRE PERFIL METÁLICO EXECUTADO EM FÁBRICA (POR DEMÃO). AF_01/2020</t>
  </si>
  <si>
    <t xml:space="preserve">100740</t>
  </si>
  <si>
    <t xml:space="preserve">PINTURA COM TINTA ALQUÍDICA DE ACABAMENTO (ESMALTE SINTÉTICO ACETINADO) APLICADA A ROLO OU PINCEL SOBRE PERFIL METÁLICO EXECUTADO EM FÁBRICA (POR DEMÃO). AF_01/2020</t>
  </si>
  <si>
    <t xml:space="preserve">10,34</t>
  </si>
  <si>
    <t xml:space="preserve">100741</t>
  </si>
  <si>
    <t xml:space="preserve">PINTURA COM TINTA ALQUÍDICA DE ACABAMENTO (ESMALTE SINTÉTICO ACETINADO) PULVERIZADA SOBRE SUPERFÍCIES METÁLICAS (EXCETO PERFIL) EXECUTADO EM OBRA (POR DEMÃO). AF_01/2020</t>
  </si>
  <si>
    <t xml:space="preserve">22,96</t>
  </si>
  <si>
    <t xml:space="preserve">100742</t>
  </si>
  <si>
    <t xml:space="preserve">PINTURA COM TINTA ALQUÍDICA DE ACABAMENTO (ESMALTE SINTÉTICO ACETINADO) APLICADA A ROLO OU PINCEL SOBRE SUPERFÍCIES METÁLICAS (EXCETO PERFIL) EXECUTADO EM OBRA (POR DEMÃO). AF_01/2020</t>
  </si>
  <si>
    <t xml:space="preserve">24,16</t>
  </si>
  <si>
    <t xml:space="preserve">100743</t>
  </si>
  <si>
    <t xml:space="preserve">PINTURA COM TINTA ALQUÍDICA DE ACABAMENTO (ESMALTE SINTÉTICO BRILHANTE) PULVERIZADA SOBRE PERFIL METÁLICO EXECUTADO EM FÁBRICA  (POR DEMÃO). AF_01/2020</t>
  </si>
  <si>
    <t xml:space="preserve">100744</t>
  </si>
  <si>
    <t xml:space="preserve">PINTURA COM TINTA ALQUÍDICA DE ACABAMENTO (ESMALTE SINTÉTICO BRILHANTE) APLICADA A ROLO OU PINCEL SOBRE PERFIL METÁLICO EXECUTADO EM FÁBRICA (POR DEMÃO). AF_01/2020</t>
  </si>
  <si>
    <t xml:space="preserve">10,22</t>
  </si>
  <si>
    <t xml:space="preserve">100745</t>
  </si>
  <si>
    <t xml:space="preserve">PINTURA COM TINTA ALQUÍDICA DE ACABAMENTO (ESMALTE SINTÉTICO BRILHANTE) PULVERIZADA SOBRE SUPERFÍCIES METÁLICAS (EXCETO PERFIL) EXECUTADO EM OBRA  (POR DEMÃO). AF_01/2020</t>
  </si>
  <si>
    <t xml:space="preserve">100746</t>
  </si>
  <si>
    <t xml:space="preserve">PINTURA COM TINTA ALQUÍDICA DE ACABAMENTO (ESMALTE SINTÉTICO BRILHANTE) APLICADA A ROLO OU PINCEL SOBRE SUPERFÍCIES METÁLICAS (EXCETO PERFIL) EXECUTADO EM OBRA (POR DEMÃO). AF_01/2020</t>
  </si>
  <si>
    <t xml:space="preserve">24,04</t>
  </si>
  <si>
    <t xml:space="preserve">100747</t>
  </si>
  <si>
    <t xml:space="preserve">PINTURA COM TINTA ALQUÍDICA DE ACABAMENTO (ESMALTE SINTÉTICO FOSCO) PULVERIZADA SOBRE PERFIL METÁLICO EXECUTADO EM FÁBRICA (POR DEMÃO). AF_01/2020</t>
  </si>
  <si>
    <t xml:space="preserve">100748</t>
  </si>
  <si>
    <t xml:space="preserve">PINTURA COM TINTA ALQUÍDICA DE ACABAMENTO (ESMALTE SINTÉTICO FOSCO) APLICADA A ROLO OU PINCEL SOBRE PERFIL METÁLICO EXECUTADO EM FÁBRICA (POR DEMÃO). AF_01/2020</t>
  </si>
  <si>
    <t xml:space="preserve">100749</t>
  </si>
  <si>
    <t xml:space="preserve">PINTURA COM TINTA ALQUÍDICA DE ACABAMENTO (ESMALTE SINTÉTICO FOSCO) PULVERIZADA SOBRE SUPERFÍCIES METÁLICAS (EXCETO PERFIL) EXECUTADO EM OBRA (POR DEMÃO). AF_01/2020</t>
  </si>
  <si>
    <t xml:space="preserve">22,84</t>
  </si>
  <si>
    <t xml:space="preserve">100750</t>
  </si>
  <si>
    <t xml:space="preserve">PINTURA COM TINTA ALQUÍDICA DE ACABAMENTO (ESMALTE SINTÉTICO FOSCO) APLICADA A ROLO OU PINCEL SOBRE SUPERFÍCIES METÁLICAS (EXCETO PERFIL) EXECUTADO EM OBRA (POR DEMÃO). AF_01/2020</t>
  </si>
  <si>
    <t xml:space="preserve">24,09</t>
  </si>
  <si>
    <t xml:space="preserve">100751</t>
  </si>
  <si>
    <t xml:space="preserve">PINTURA COM TINTA EPOXÍDICA DE ACABAMENTO PULVERIZADA SOBRE PERFIL METÁLICO EXECUTADO EM FÁBRICA (02 DEMÃOS). AF_01/2020</t>
  </si>
  <si>
    <t xml:space="preserve">100752</t>
  </si>
  <si>
    <t xml:space="preserve">PINTURA COM TINTA EPOXÍDICA DE ACABAMENTO APLICADA A ROLO OU PINCEL SOBRE PERFIL METÁLICO EXECUTADO EM FÁBRICA (02 DEMÃOS). AF_01/2020</t>
  </si>
  <si>
    <t xml:space="preserve">40,47</t>
  </si>
  <si>
    <t xml:space="preserve">100753</t>
  </si>
  <si>
    <t xml:space="preserve">PINTURA COM TINTA ACRÍLICA DE ACABAMENTO PULVERIZADA SOBRE SUPERFÍCIES METÁLICAS (EXCETO PERFIL) EXECUTADO EM OBRA (02 DEMÃOS). AF_01/2020</t>
  </si>
  <si>
    <t xml:space="preserve">20,81</t>
  </si>
  <si>
    <t xml:space="preserve">100754</t>
  </si>
  <si>
    <t xml:space="preserve">PINTURA COM TINTA ACRÍLICA DE ACABAMENTO APLICADA A ROLO OU PINCEL SOBRE SUPERFÍCIES METÁLICAS (EXCETO PERFIL) EXECUTADO EM OBRA (02 DEMÃOS). AF_01/2020</t>
  </si>
  <si>
    <t xml:space="preserve">100757</t>
  </si>
  <si>
    <t xml:space="preserve">PINTURA COM TINTA ALQUÍDICA DE ACABAMENTO (ESMALTE SINTÉTICO ACETINADO) PULVERIZADA SOBRE SUPERFÍCIES METÁLICAS (EXCETO PERFIL) EXECUTADO EM OBRA (02 DEMÃOS). AF_01/2020</t>
  </si>
  <si>
    <t xml:space="preserve">100758</t>
  </si>
  <si>
    <t xml:space="preserve">PINTURA COM TINTA ALQUÍDICA DE ACABAMENTO (ESMALTE SINTÉTICO ACETINADO) APLICADA A ROLO OU PINCEL SOBRE SUPERFÍCIES METÁLICAS (EXCETO PERFIL) EXECUTADO EM OBRA (02 DEMÃOS). AF_01/2020</t>
  </si>
  <si>
    <t xml:space="preserve">100759</t>
  </si>
  <si>
    <t xml:space="preserve">PINTURA COM TINTA ALQUÍDICA DE ACABAMENTO (ESMALTE SINTÉTICO BRILHANTE) PULVERIZADA SOBRE SUPERFÍCIES METÁLICAS (EXCETO PERFIL) EXECUTADO EM OBRA (02 DEMÃOS). AF_01/2020</t>
  </si>
  <si>
    <t xml:space="preserve">100760</t>
  </si>
  <si>
    <t xml:space="preserve">PINTURA COM TINTA ALQUÍDICA DE ACABAMENTO (ESMALTE SINTÉTICO BRILHANTE) APLICADA A ROLO OU PINCEL SOBRE SUPERFÍCIES METÁLICAS (EXCETO PERFIL) EXECUTADO EM OBRA (02 DEMÃOS). AF_01/2020</t>
  </si>
  <si>
    <t xml:space="preserve">48,08</t>
  </si>
  <si>
    <t xml:space="preserve">100761</t>
  </si>
  <si>
    <t xml:space="preserve">PINTURA COM TINTA ALQUÍDICA DE ACABAMENTO (ESMALTE SINTÉTICO FOSCO) PULVERIZADA SOBRE SUPERFÍCIES METÁLICAS (EXCETO PERFIL) EXECUTADO EM OBRA (02 DEMÃOS). AF_01/2020</t>
  </si>
  <si>
    <t xml:space="preserve">100762</t>
  </si>
  <si>
    <t xml:space="preserve">PINTURA COM TINTA ALQUÍDICA DE ACABAMENTO (ESMALTE SINTÉTICO FOSCO) APLICADA A ROLO OU PINCEL SOBRE SUPERFÍCIES METÁLICAS (EXCETO PERFIL) EXECUTADO EM OBRA (02 DEMÃOS). AF_01/2020</t>
  </si>
  <si>
    <t xml:space="preserve">48,18</t>
  </si>
  <si>
    <t xml:space="preserve">PINTURA ACRILICA DE FAIXAS DE DEMARCACAO EM QUADRA POLIESPORTIVA, 5 CM DE LARGURA</t>
  </si>
  <si>
    <t xml:space="preserve">PINTURA ACRILICA EM PISO CIMENTADO DUAS DEMAOS</t>
  </si>
  <si>
    <t xml:space="preserve">79467</t>
  </si>
  <si>
    <t xml:space="preserve">PINTURA COM TINTA A BASE DE BORRACHA CLORADA , DE FAIXAS DE DEMARCACAO, EM QUADRA POLIESPORTIVA, 5 CM DE LARGURA.</t>
  </si>
  <si>
    <t xml:space="preserve">ML</t>
  </si>
  <si>
    <t xml:space="preserve">17,63</t>
  </si>
  <si>
    <t xml:space="preserve">79500/2</t>
  </si>
  <si>
    <t xml:space="preserve">PINTURA ACRILICA EM PISO CIMENTADO, TRES DEMAOS</t>
  </si>
  <si>
    <t xml:space="preserve">84665</t>
  </si>
  <si>
    <t xml:space="preserve">PINTURA ACRILICA PARA SINALIZAÇÃO HORIZONTAL EM PISO CIMENTADO</t>
  </si>
  <si>
    <t xml:space="preserve">101749</t>
  </si>
  <si>
    <t xml:space="preserve">PISO CIMENTADO, TRAÇO 1:3 (CIMENTO E AREIA), ACABAMENTO LISO, ESPESSURA 4,0 CM, PREPARO MECÂNICO DA ARGAMASSA. AF_09/2020</t>
  </si>
  <si>
    <t xml:space="preserve">101750</t>
  </si>
  <si>
    <t xml:space="preserve">PISO CIMENTADO, TRAÇO 1:3 (CIMENTO E AREIA), ACABAMENTO RÚSTICO, ESPESSURA 4,0 CM, PREPARO MECÂNICO DA ARGAMASSA. AF_09/2020</t>
  </si>
  <si>
    <t xml:space="preserve">44,23</t>
  </si>
  <si>
    <t xml:space="preserve">101729</t>
  </si>
  <si>
    <t xml:space="preserve">PISO EM TACO DE MADEIRA 7X42CM, FIXADO COM COLA BASE DE PVA. AF_09/2020</t>
  </si>
  <si>
    <t xml:space="preserve">164,25</t>
  </si>
  <si>
    <t xml:space="preserve">101746</t>
  </si>
  <si>
    <t xml:space="preserve">ASSOALHO DE MADEIRA. AF_09/2020</t>
  </si>
  <si>
    <t xml:space="preserve">253,97</t>
  </si>
  <si>
    <t xml:space="preserve">101751</t>
  </si>
  <si>
    <t xml:space="preserve">PISO EM TACO DE MADEIRA 7X21CM, FIXADO COM COLA BASE DE PVA. AF_09/2020</t>
  </si>
  <si>
    <t xml:space="preserve">171,93</t>
  </si>
  <si>
    <t xml:space="preserve">87246</t>
  </si>
  <si>
    <t xml:space="preserve">REVESTIMENTO CERÂMICO PARA PISO COM PLACAS TIPO ESMALTADA EXTRA DE DIMENSÕES 35X35 CM APLICADA EM AMBIENTES DE ÁREA MENOR QUE 5 M2. AF_06/2014</t>
  </si>
  <si>
    <t xml:space="preserve">58,54</t>
  </si>
  <si>
    <t xml:space="preserve">87247</t>
  </si>
  <si>
    <t xml:space="preserve">REVESTIMENTO CERÂMICO PARA PISO COM PLACAS TIPO ESMALTADA EXTRA DE DIMENSÕES 35X35 CM APLICADA EM AMBIENTES DE ÁREA ENTRE 5 M2 E 10 M2. AF_06/2014</t>
  </si>
  <si>
    <t xml:space="preserve">50,29</t>
  </si>
  <si>
    <t xml:space="preserve">87248</t>
  </si>
  <si>
    <t xml:space="preserve">REVESTIMENTO CERÂMICO PARA PISO COM PLACAS TIPO ESMALTADA EXTRA DE DIMENSÕES 35X35 CM APLICADA EM AMBIENTES DE ÁREA MAIOR QUE 10 M2. AF_06/2014</t>
  </si>
  <si>
    <t xml:space="preserve">43,43</t>
  </si>
  <si>
    <t xml:space="preserve">87249</t>
  </si>
  <si>
    <t xml:space="preserve">REVESTIMENTO CERÂMICO PARA PISO COM PLACAS TIPO ESMALTADA EXTRA DE DIMENSÕES 45X45 CM APLICADA EM AMBIENTES DE ÁREA MENOR QUE 5 M2. AF_06/2014</t>
  </si>
  <si>
    <t xml:space="preserve">66,17</t>
  </si>
  <si>
    <t xml:space="preserve">87250</t>
  </si>
  <si>
    <t xml:space="preserve">REVESTIMENTO CERÂMICO PARA PISO COM PLACAS TIPO ESMALTADA EXTRA DE DIMENSÕES 45X45 CM APLICADA EM AMBIENTES DE ÁREA ENTRE 5 M2 E 10 M2. AF_06/2014</t>
  </si>
  <si>
    <t xml:space="preserve">53,11</t>
  </si>
  <si>
    <t xml:space="preserve">87251</t>
  </si>
  <si>
    <t xml:space="preserve">REVESTIMENTO CERÂMICO PARA PISO COM PLACAS TIPO ESMALTADA EXTRA DE DIMENSÕES 45X45 CM APLICADA EM AMBIENTES DE ÁREA MAIOR QUE 10 M2. AF_06/2014</t>
  </si>
  <si>
    <t xml:space="preserve">87255</t>
  </si>
  <si>
    <t xml:space="preserve">REVESTIMENTO CERÂMICO PARA PISO COM PLACAS TIPO ESMALTADA EXTRA DE DIMENSÕES 60X60 CM APLICADA EM AMBIENTES DE ÁREA MENOR QUE 5 M2. AF_06/2014</t>
  </si>
  <si>
    <t xml:space="preserve">104,30</t>
  </si>
  <si>
    <t xml:space="preserve">87256</t>
  </si>
  <si>
    <t xml:space="preserve">REVESTIMENTO CERÂMICO PARA PISO COM PLACAS TIPO ESMALTADA EXTRA DE DIMENSÕES 60X60 CM APLICADA EM AMBIENTES DE ÁREA ENTRE 5 M2 E 10 M2. AF_06/2014</t>
  </si>
  <si>
    <t xml:space="preserve">88,91</t>
  </si>
  <si>
    <t xml:space="preserve">87257</t>
  </si>
  <si>
    <t xml:space="preserve">REVESTIMENTO CERÂMICO PARA PISO COM PLACAS TIPO ESMALTADA EXTRA DE DIMENSÕES 60X60 CM APLICADA EM AMBIENTES DE ÁREA MAIOR QUE 10 M2. AF_06/2014</t>
  </si>
  <si>
    <t xml:space="preserve">78,92</t>
  </si>
  <si>
    <t xml:space="preserve">87258</t>
  </si>
  <si>
    <t xml:space="preserve">REVESTIMENTO CERÂMICO PARA PISO COM PLACAS TIPO PORCELANATO DE DIMENSÕES 45X45 CM APLICADA EM AMBIENTES DE ÁREA MENOR QUE 5 M². AF_06/2014</t>
  </si>
  <si>
    <t xml:space="preserve">134,13</t>
  </si>
  <si>
    <t xml:space="preserve">87259</t>
  </si>
  <si>
    <t xml:space="preserve">REVESTIMENTO CERÂMICO PARA PISO COM PLACAS TIPO PORCELANATO DE DIMENSÕES 45X45 CM APLICADA EM AMBIENTES DE ÁREA ENTRE 5 M² E 10 M². AF_06/2014</t>
  </si>
  <si>
    <t xml:space="preserve">119,56</t>
  </si>
  <si>
    <t xml:space="preserve">87260</t>
  </si>
  <si>
    <t xml:space="preserve">REVESTIMENTO CERÂMICO PARA PISO COM PLACAS TIPO PORCELANATO DE DIMENSÕES 45X45 CM APLICADA EM AMBIENTES DE ÁREA MAIOR QUE 10 M². AF_06/2014</t>
  </si>
  <si>
    <t xml:space="preserve">110,81</t>
  </si>
  <si>
    <t xml:space="preserve">87261</t>
  </si>
  <si>
    <t xml:space="preserve">REVESTIMENTO CERÂMICO PARA PISO COM PLACAS TIPO PORCELANATO DE DIMENSÕES 60X60 CM APLICADA EM AMBIENTES DE ÁREA MENOR QUE 5 M². AF_06/2014</t>
  </si>
  <si>
    <t xml:space="preserve">154,69</t>
  </si>
  <si>
    <t xml:space="preserve">87262</t>
  </si>
  <si>
    <t xml:space="preserve">REVESTIMENTO CERÂMICO PARA PISO COM PLACAS TIPO PORCELANATO DE DIMENSÕES 60X60 CM APLICADA EM AMBIENTES DE ÁREA ENTRE 5 M² E 10 M². AF_06/2014</t>
  </si>
  <si>
    <t xml:space="preserve">138,01</t>
  </si>
  <si>
    <t xml:space="preserve">87263</t>
  </si>
  <si>
    <t xml:space="preserve">REVESTIMENTO CERÂMICO PARA PISO COM PLACAS TIPO PORCELANATO DE DIMENSÕES 60X60 CM APLICADA EM AMBIENTES DE ÁREA MAIOR QUE 10 M². AF_06/2014</t>
  </si>
  <si>
    <t xml:space="preserve">127,69</t>
  </si>
  <si>
    <t xml:space="preserve">89046</t>
  </si>
  <si>
    <t xml:space="preserve">(COMPOSIÇÃO REPRESENTATIVA) DO SERVIÇO DE REVESTIMENTO CERÂMICO PARA PISO COM PLACAS TIPO ESMALTADA EXTRA DE DIMENSÕES 35X35 CM, PARA EDIFICAÇÃO HABITACIONAL MULTIFAMILIAR (PRÉDIO). AF_11/2014</t>
  </si>
  <si>
    <t xml:space="preserve">49,89</t>
  </si>
  <si>
    <t xml:space="preserve">89171</t>
  </si>
  <si>
    <t xml:space="preserve">(COMPOSIÇÃO REPRESENTATIVA) DO SERVIÇO DE REVESTIMENTO CERÂMICO PARA PISO COM PLACAS TIPO ESMALTADA EXTRA DE DIMENSÕES 35X35 CM, PARA EDIFICAÇÃO HABITACIONAL UNIFAMILIAR (CASA) E EDIFICAÇÃO PÚBLICA PADRÃO. AF_11/2014</t>
  </si>
  <si>
    <t xml:space="preserve">46,55</t>
  </si>
  <si>
    <t xml:space="preserve">93389</t>
  </si>
  <si>
    <t xml:space="preserve">REVESTIMENTO CERÂMICO PARA PISO COM PLACAS TIPO ESMALTADA PADRÃO POPULAR DE DIMENSÕES 35X35 CM APLICADA EM AMBIENTES DE ÁREA MENOR QUE 5 M2. AF_06/2014</t>
  </si>
  <si>
    <t xml:space="preserve">53,40</t>
  </si>
  <si>
    <t xml:space="preserve">93390</t>
  </si>
  <si>
    <t xml:space="preserve">REVESTIMENTO CERÂMICO PARA PISO COM PLACAS TIPO ESMALTADA PADRÃO POPULAR DE DIMENSÕES 35X35 CM APLICADA EM AMBIENTES DE ÁREA ENTRE 5 M2 E 10 M2. AF_06/2014</t>
  </si>
  <si>
    <t xml:space="preserve">45,24</t>
  </si>
  <si>
    <t xml:space="preserve">93391</t>
  </si>
  <si>
    <t xml:space="preserve">REVESTIMENTO CERÂMICO PARA PISO COM PLACAS TIPO ESMALTADA PADRÃO POPULAR DE DIMENSÕES 35X35 CM APLICADA EM AMBIENTES DE ÁREA MAIOR QUE 10 M2. AF_06/2014</t>
  </si>
  <si>
    <t xml:space="preserve">98670</t>
  </si>
  <si>
    <t xml:space="preserve">PISO EM LADRILHO HIDRÁULICO APLICADO EM AMBIENTES INTERNOS, INCLUSO APLICAÇÃO DE RESINA. AF_06/2018</t>
  </si>
  <si>
    <t xml:space="preserve">165,11</t>
  </si>
  <si>
    <t xml:space="preserve">98671</t>
  </si>
  <si>
    <t xml:space="preserve">PISO EM GRANITO APLICADO EM AMBIENTES INTERNOS. AF_09/2020</t>
  </si>
  <si>
    <t xml:space="preserve">402,84</t>
  </si>
  <si>
    <t xml:space="preserve">98672</t>
  </si>
  <si>
    <t xml:space="preserve">PISO EM MÁRMORE APLICADO EM AMBIENTES INTERNOS. AF_09/2020</t>
  </si>
  <si>
    <t xml:space="preserve">346,32</t>
  </si>
  <si>
    <t xml:space="preserve">98673</t>
  </si>
  <si>
    <t xml:space="preserve">PISO VINÍLICO SEMI-FLEXÍVEL EM PLACAS, PADRÃO LISO, ESPESSURA 3,2 MM, FIXADO COM COLA. AF_06/2018</t>
  </si>
  <si>
    <t xml:space="preserve">157,11</t>
  </si>
  <si>
    <t xml:space="preserve">98678</t>
  </si>
  <si>
    <t xml:space="preserve">PISO ELEVADO COM ESTRUTURA EM AÇO, COMPOSTO POR PEDESTAIS E LONGARINAS. AF_09/2020</t>
  </si>
  <si>
    <t xml:space="preserve">220,49</t>
  </si>
  <si>
    <t xml:space="preserve">98679</t>
  </si>
  <si>
    <t xml:space="preserve">PISO CIMENTADO, TRAÇO 1:3 (CIMENTO E AREIA), ACABAMENTO LISO, ESPESSURA 2,0 CM, PREPARO MECÂNICO DA ARGAMASSA. AF_09/2020</t>
  </si>
  <si>
    <t xml:space="preserve">32,38</t>
  </si>
  <si>
    <t xml:space="preserve">98680</t>
  </si>
  <si>
    <t xml:space="preserve">PISO CIMENTADO, TRAÇO 1:3 (CIMENTO E AREIA), ACABAMENTO LISO, ESPESSURA 3,0 CM, PREPARO MECÂNICO DA ARGAMASSA. AF_09/2020</t>
  </si>
  <si>
    <t xml:space="preserve">40,29</t>
  </si>
  <si>
    <t xml:space="preserve">98681</t>
  </si>
  <si>
    <t xml:space="preserve">PISO CIMENTADO, TRAÇO 1:3 (CIMENTO E AREIA), ACABAMENTO RÚSTICO, ESPESSURA 2,0 CM, PREPARO MECÂNICO DA ARGAMASSA. AF_09/2020</t>
  </si>
  <si>
    <t xml:space="preserve">29,86</t>
  </si>
  <si>
    <t xml:space="preserve">98682</t>
  </si>
  <si>
    <t xml:space="preserve">PISO CIMENTADO, TRAÇO 1:3 (CIMENTO E AREIA), ACABAMENTO RÚSTICO, ESPESSURA 3,0 CM, PREPARO MECÂNICO DA ARGAMASSA. AF_09/2020</t>
  </si>
  <si>
    <t xml:space="preserve">37,76</t>
  </si>
  <si>
    <t xml:space="preserve">98685</t>
  </si>
  <si>
    <t xml:space="preserve">RODAPÉ EM GRANITO, ALTURA 10 CM. AF_09/2020</t>
  </si>
  <si>
    <t xml:space="preserve">73,70</t>
  </si>
  <si>
    <t xml:space="preserve">98686</t>
  </si>
  <si>
    <t xml:space="preserve">RODAPÉ EM LADRILHO HIDRÁULICO, ALTURA 7 CM. AF_09/2020</t>
  </si>
  <si>
    <t xml:space="preserve">42,15</t>
  </si>
  <si>
    <t xml:space="preserve">98688</t>
  </si>
  <si>
    <t xml:space="preserve">RODAPÉ EM POLIESTIRENO, ALTURA 5 CM. AF_09/2020</t>
  </si>
  <si>
    <t xml:space="preserve">44,16</t>
  </si>
  <si>
    <t xml:space="preserve">98689</t>
  </si>
  <si>
    <t xml:space="preserve">SOLEIRA EM GRANITO, LARGURA 15 CM, ESPESSURA 2,0 CM. AF_09/2020</t>
  </si>
  <si>
    <t xml:space="preserve">105,10</t>
  </si>
  <si>
    <t xml:space="preserve">101090</t>
  </si>
  <si>
    <t xml:space="preserve">PISO EM PEDRA PORTUGUESA ASSENTADO SOBRE ARGAMASSA SECA DE CIMENTO E AREIA, TRAÇO 1:3, REJUNTADO COM CIMENTO COMUM. AF_05/2020</t>
  </si>
  <si>
    <t xml:space="preserve">152,42</t>
  </si>
  <si>
    <t xml:space="preserve">101091</t>
  </si>
  <si>
    <t xml:space="preserve">PISO EM LADRILHO HIDRÁULICO APLICADO EM AMBIENTES EXTERNOS. AF_05/2020</t>
  </si>
  <si>
    <t xml:space="preserve">121,51</t>
  </si>
  <si>
    <t xml:space="preserve">101725</t>
  </si>
  <si>
    <t xml:space="preserve">PISO EM LADRILHO HIDRÁULICO APLICADO EM AMBIENTES INTERNOS DE ÁREA MENOR QUE 5 M², INCLUSO APLICAÇÃO DE RESINA. AF_09/2020</t>
  </si>
  <si>
    <t xml:space="preserve">264,35</t>
  </si>
  <si>
    <t xml:space="preserve">101726</t>
  </si>
  <si>
    <t xml:space="preserve">PISO EM LADRILHO HIDRÁULICO APLICADO EM AMBIENTES INTERNOS DE ÁREA ENTRE 5 E 15 M², INCLUSO APLICAÇÃO DE RESINA. AF_09/2020</t>
  </si>
  <si>
    <t xml:space="preserve">101731</t>
  </si>
  <si>
    <t xml:space="preserve">PISO EM PEDRA  ASSENTADO SOBRE ARGAMASSA 1:3 (CIMENTO E AREIA). AF_09/2020</t>
  </si>
  <si>
    <t xml:space="preserve">101732</t>
  </si>
  <si>
    <t xml:space="preserve">PISO EM PEDRA ARDÓSIA ASSENTADO SOBRE ARGAMASSA 1:3 (CIMENTO E AREIA). AF_09/2020</t>
  </si>
  <si>
    <t xml:space="preserve">77,47</t>
  </si>
  <si>
    <t xml:space="preserve">101752</t>
  </si>
  <si>
    <t xml:space="preserve">PISO EM GRANILITE, MARMORITE OU GRANITINA EM AMBIENTES INTERNOS. AF_09/2020</t>
  </si>
  <si>
    <t xml:space="preserve">40,87</t>
  </si>
  <si>
    <t xml:space="preserve">101094</t>
  </si>
  <si>
    <t xml:space="preserve">PISO PODOTÁTIL, DIRECIONAL OU ALERTA, ASSENTADO SOBRE ARGAMASSA. AF_05/2020</t>
  </si>
  <si>
    <t xml:space="preserve">133,68</t>
  </si>
  <si>
    <t xml:space="preserve">101727</t>
  </si>
  <si>
    <t xml:space="preserve">PISO VINÍLICO SEMI-FLEXÍVEL EM PLACAS, PADRÃO LISO, ESPESSURA 3,2 MM, FIXADO COM COLA. AF_09/2020</t>
  </si>
  <si>
    <t xml:space="preserve">153,34</t>
  </si>
  <si>
    <t xml:space="preserve">101733</t>
  </si>
  <si>
    <t xml:space="preserve">PISO DE BORRACHA PASTILHADO/FRISADO, ESPESSURA 7MM, ASSENTADO COM ARGAMASSA. AF_09/2020</t>
  </si>
  <si>
    <t xml:space="preserve">213,33</t>
  </si>
  <si>
    <t xml:space="preserve">101734</t>
  </si>
  <si>
    <t xml:space="preserve">PISO DE BORRACHA PASTILHADO, ESPESSURA 15MM, ASSENTADO COM ARGAMASSA. AF_09/2020</t>
  </si>
  <si>
    <t xml:space="preserve">320,57</t>
  </si>
  <si>
    <t xml:space="preserve">101735</t>
  </si>
  <si>
    <t xml:space="preserve">PISO DE BORRACHA ESPORTIVO, ESPESSURA 15MM, ASSENTADO COM ARGAMASSA. AF_09/2020</t>
  </si>
  <si>
    <t xml:space="preserve">328,34</t>
  </si>
  <si>
    <t xml:space="preserve">101736</t>
  </si>
  <si>
    <t xml:space="preserve">PISO DE BORRACHA PASTILHADO, ESPESSURA 3,5MM, FIXADO COM ADESIVO ACRÍLICO. AF_09/2020</t>
  </si>
  <si>
    <t xml:space="preserve">82,42</t>
  </si>
  <si>
    <t xml:space="preserve">101737</t>
  </si>
  <si>
    <t xml:space="preserve">PISO DE BORRACHA CANELADO, ESPESSURA 3,5MM, FIXADO COM ADESIVO ACRÍLICO. AF_09/2020</t>
  </si>
  <si>
    <t xml:space="preserve">97,82</t>
  </si>
  <si>
    <t xml:space="preserve">101748</t>
  </si>
  <si>
    <t xml:space="preserve">PREPARO DE CONTRAPISO COM POLITRIZ. AF_09/2020</t>
  </si>
  <si>
    <t xml:space="preserve">3,71</t>
  </si>
  <si>
    <t xml:space="preserve">72815</t>
  </si>
  <si>
    <t xml:space="preserve">APLICACAO DE TINTA A BASE DE EPOXI SOBRE PISO</t>
  </si>
  <si>
    <t xml:space="preserve">101092</t>
  </si>
  <si>
    <t xml:space="preserve">PISO EM GRANITO APLICADO EM CALÇADAS OU PISOS EXTERNOS. AF_05/2020</t>
  </si>
  <si>
    <t xml:space="preserve">413,31</t>
  </si>
  <si>
    <t xml:space="preserve">101093</t>
  </si>
  <si>
    <t xml:space="preserve">PISO EM MÁRMORE APLICADO EM CALÇADAS OU PISOS EXTERNOS. AF_05/2020</t>
  </si>
  <si>
    <t xml:space="preserve">356,79</t>
  </si>
  <si>
    <t xml:space="preserve">98695</t>
  </si>
  <si>
    <t xml:space="preserve">SOLEIRA EM MÁRMORE, LARGURA 15 CM, ESPESSURA 2,0 CM. AF_09/2020</t>
  </si>
  <si>
    <t xml:space="preserve">66,23</t>
  </si>
  <si>
    <t xml:space="preserve">98697</t>
  </si>
  <si>
    <t xml:space="preserve">RODAPÉ EM MÁRMORE, ALTURA 7 CM. AF_09/2020</t>
  </si>
  <si>
    <t xml:space="preserve">42,94</t>
  </si>
  <si>
    <t xml:space="preserve">101738</t>
  </si>
  <si>
    <t xml:space="preserve">RODAPÉ EM MADEIRA, ALTURA 7CM, FIXADO COM COLA. AF_09/2020</t>
  </si>
  <si>
    <t xml:space="preserve">101739</t>
  </si>
  <si>
    <t xml:space="preserve">RODAPÉ EM MADEIRA, ALTURA 7CM, FIXADO COM COLA E PARAFUSOS. AF_09/2020</t>
  </si>
  <si>
    <t xml:space="preserve">32,45</t>
  </si>
  <si>
    <t xml:space="preserve">88648</t>
  </si>
  <si>
    <t xml:space="preserve">RODAPÉ CERÂMICO DE 7CM DE ALTURA COM PLACAS TIPO ESMALTADA EXTRA  DE DIMENSÕES 35X35CM. AF_06/2014</t>
  </si>
  <si>
    <t xml:space="preserve">6,79</t>
  </si>
  <si>
    <t xml:space="preserve">88649</t>
  </si>
  <si>
    <t xml:space="preserve">RODAPÉ CERÂMICO DE 7CM DE ALTURA COM PLACAS TIPO ESMALTADA EXTRA DE DIMENSÕES 45X45CM. AF_06/2014</t>
  </si>
  <si>
    <t xml:space="preserve">88650</t>
  </si>
  <si>
    <t xml:space="preserve">RODAPÉ CERÂMICO DE 7CM DE ALTURA COM PLACAS TIPO ESMALTADA EXTRA DE DIMENSÕES 60X60CM. AF_06/2014</t>
  </si>
  <si>
    <t xml:space="preserve">96467</t>
  </si>
  <si>
    <t xml:space="preserve">RODAPÉ CERÂMICO DE 7CM DE ALTURA COM PLACAS TIPO ESMALTADA COMERCIAL DE DIMENSÕES 35X35CM (PADRAO POPULAR). AF_06/2017</t>
  </si>
  <si>
    <t xml:space="preserve">101740</t>
  </si>
  <si>
    <t xml:space="preserve">RODAPÉ EM ARDÓSIA ALTURA 10CM. AF_09/2020</t>
  </si>
  <si>
    <t xml:space="preserve">101741</t>
  </si>
  <si>
    <t xml:space="preserve">RODAPÉ EM MARMORITE, ALTURA 10CM. AF_09/2020</t>
  </si>
  <si>
    <t xml:space="preserve">94990</t>
  </si>
  <si>
    <t xml:space="preserve">EXECUÇÃO DE PASSEIO (CALÇADA) OU PISO DE CONCRETO COM CONCRETO MOLDADO IN LOCO, FEITO EM OBRA, ACABAMENTO CONVENCIONAL, NÃO ARMADO. AF_07/2016</t>
  </si>
  <si>
    <t xml:space="preserve">691,93</t>
  </si>
  <si>
    <t xml:space="preserve">EXECUÇÃO DE PASSEIO (CALÇADA) OU PISO DE CONCRETO COM CONCRETO MOLDADO IN LOCO, USINADO, ACABAMENTO CONVENCIONAL, NÃO ARMADO. AF_07/2016</t>
  </si>
  <si>
    <t xml:space="preserve">514,55</t>
  </si>
  <si>
    <t xml:space="preserve">94992</t>
  </si>
  <si>
    <t xml:space="preserve">EXECUÇÃO DE PASSEIO (CALÇADA) OU PISO DE CONCRETO COM CONCRETO MOLDADO IN LOCO, FEITO EM OBRA, ACABAMENTO CONVENCIONAL, ESPESSURA 6 CM, ARMADO. AF_07/2016</t>
  </si>
  <si>
    <t xml:space="preserve">94993</t>
  </si>
  <si>
    <t xml:space="preserve">EXECUÇÃO DE PASSEIO (CALÇADA) OU PISO DE CONCRETO COM CONCRETO MOLDADO IN LOCO, USINADO, ACABAMENTO CONVENCIONAL, ESPESSURA 6 CM, ARMADO. AF_07/2016</t>
  </si>
  <si>
    <t xml:space="preserve">94994</t>
  </si>
  <si>
    <t xml:space="preserve">EXECUÇÃO DE PASSEIO (CALÇADA) OU PISO DE CONCRETO COM CONCRETO MOLDADO IN LOCO, FEITO EM OBRA, ACABAMENTO CONVENCIONAL, ESPESSURA 8 CM, ARMADO. AF_07/2016</t>
  </si>
  <si>
    <t xml:space="preserve">87,92</t>
  </si>
  <si>
    <t xml:space="preserve">94995</t>
  </si>
  <si>
    <t xml:space="preserve">EXECUÇÃO DE PASSEIO (CALÇADA) OU PISO DE CONCRETO COM CONCRETO MOLDADO IN LOCO, USINADO, ACABAMENTO CONVENCIONAL, ESPESSURA 8 CM, ARMADO. AF_07/2016</t>
  </si>
  <si>
    <t xml:space="preserve">73,74</t>
  </si>
  <si>
    <t xml:space="preserve">94996</t>
  </si>
  <si>
    <t xml:space="preserve">EXECUÇÃO DE PASSEIO (CALÇADA) OU PISO DE CONCRETO COM CONCRETO MOLDADO IN LOCO, FEITO EM OBRA, ACABAMENTO CONVENCIONAL, ESPESSURA 10 CM, ARMADO. AF_07/2016</t>
  </si>
  <si>
    <t xml:space="preserve">102,19</t>
  </si>
  <si>
    <t xml:space="preserve">94997</t>
  </si>
  <si>
    <t xml:space="preserve">EXECUÇÃO DE PASSEIO (CALÇADA) OU PISO DE CONCRETO COM CONCRETO MOLDADO IN LOCO, USINADO, ACABAMENTO CONVENCIONAL, ESPESSURA 10 CM, ARMADO. AF_07/2016</t>
  </si>
  <si>
    <t xml:space="preserve">84,46</t>
  </si>
  <si>
    <t xml:space="preserve">94998</t>
  </si>
  <si>
    <t xml:space="preserve">EXECUÇÃO DE PASSEIO (CALÇADA) OU PISO DE CONCRETO COM CONCRETO MOLDADO IN LOCO, FEITO EM OBRA, ACABAMENTO CONVENCIONAL, ESPESSURA 12 CM, ARMADO. AF_07/2016</t>
  </si>
  <si>
    <t xml:space="preserve">94999</t>
  </si>
  <si>
    <t xml:space="preserve">EXECUÇÃO DE PASSEIO (CALÇADA) OU PISO DE CONCRETO COM CONCRETO MOLDADO IN LOCO, USINADO, ACABAMENTO CONVENCIONAL, ESPESSURA 12 CM, ARMADO. AF_07/2016</t>
  </si>
  <si>
    <t xml:space="preserve">101747</t>
  </si>
  <si>
    <t xml:space="preserve">PISO EM CONCRETO 20 MPA PREPARO MECÂNICO, ESPESSURA 7CM. AF_09/2020</t>
  </si>
  <si>
    <t xml:space="preserve">56,36</t>
  </si>
  <si>
    <t xml:space="preserve">101743</t>
  </si>
  <si>
    <t xml:space="preserve">PISO TÊXTIL (CARPETE) EM PLACA. AF_09/2020</t>
  </si>
  <si>
    <t xml:space="preserve">158,70</t>
  </si>
  <si>
    <t xml:space="preserve">101744</t>
  </si>
  <si>
    <t xml:space="preserve">PISO TÊXTIL (CARPETE) EM MANTA (ROLO) E = 6 A 7 MM. AF_09/2020</t>
  </si>
  <si>
    <t xml:space="preserve">126,50</t>
  </si>
  <si>
    <t xml:space="preserve">101745</t>
  </si>
  <si>
    <t xml:space="preserve">PISO TÊXTIL (CARPETE) EM MANTA (ROLO) E = 9 A 10 MM. AF_09/2020</t>
  </si>
  <si>
    <t xml:space="preserve">155,41</t>
  </si>
  <si>
    <t xml:space="preserve">87620</t>
  </si>
  <si>
    <t xml:space="preserve">CONTRAPISO EM ARGAMASSA TRAÇO 1:4 (CIMENTO E AREIA), PREPARO MECÂNICO COM BETONEIRA 400 L, APLICADO EM ÁREAS SECAS SOBRE LAJE, ADERIDO, ESPESSURA 2CM. AF_06/2014</t>
  </si>
  <si>
    <t xml:space="preserve">32,25</t>
  </si>
  <si>
    <t xml:space="preserve">87622</t>
  </si>
  <si>
    <t xml:space="preserve">CONTRAPISO EM ARGAMASSA TRAÇO 1:4 (CIMENTO E AREIA), PREPARO MANUAL, APLICADO EM ÁREAS SECAS SOBRE LAJE, ADERIDO, ESPESSURA 2CM. AF_06/2014</t>
  </si>
  <si>
    <t xml:space="preserve">35,70</t>
  </si>
  <si>
    <t xml:space="preserve">87623</t>
  </si>
  <si>
    <t xml:space="preserve">CONTRAPISO EM ARGAMASSA PRONTA, PREPARO MECÂNICO COM MISTURADOR 300 KG, APLICADO EM ÁREAS SECAS SOBRE LAJE, ADERIDO, ESPESSURA 2CM. AF_06/2014</t>
  </si>
  <si>
    <t xml:space="preserve">58,04</t>
  </si>
  <si>
    <t xml:space="preserve">87624</t>
  </si>
  <si>
    <t xml:space="preserve">CONTRAPISO EM ARGAMASSA PRONTA, PREPARO MANUAL, APLICADO EM ÁREAS SECAS SOBRE LAJE, ADERIDO, ESPESSURA 2CM. AF_06/2014</t>
  </si>
  <si>
    <t xml:space="preserve">64,50</t>
  </si>
  <si>
    <t xml:space="preserve">87630</t>
  </si>
  <si>
    <t xml:space="preserve">CONTRAPISO EM ARGAMASSA TRAÇO 1:4 (CIMENTO E AREIA), PREPARO MECÂNICO COM BETONEIRA 400 L, APLICADO EM ÁREAS SECAS SOBRE LAJE, ADERIDO, ESPESSURA 3CM. AF_06/2014</t>
  </si>
  <si>
    <t xml:space="preserve">39,77</t>
  </si>
  <si>
    <t xml:space="preserve">87632</t>
  </si>
  <si>
    <t xml:space="preserve">CONTRAPISO EM ARGAMASSA TRAÇO 1:4 (CIMENTO E AREIA), PREPARO MANUAL, APLICADO EM ÁREAS SECAS SOBRE LAJE, ADERIDO, ESPESSURA 3CM. AF_06/2014</t>
  </si>
  <si>
    <t xml:space="preserve">44,56</t>
  </si>
  <si>
    <t xml:space="preserve">87633</t>
  </si>
  <si>
    <t xml:space="preserve">CONTRAPISO EM ARGAMASSA PRONTA, PREPARO MECÂNICO COM MISTURADOR 300 KG, APLICADO EM ÁREAS SECAS SOBRE LAJE, ADERIDO, ESPESSURA 3CM. AF_06/2014</t>
  </si>
  <si>
    <t xml:space="preserve">75,63</t>
  </si>
  <si>
    <t xml:space="preserve">87634</t>
  </si>
  <si>
    <t xml:space="preserve">CONTRAPISO EM ARGAMASSA PRONTA, PREPARO MANUAL, APLICADO EM ÁREAS SECAS SOBRE LAJE, ADERIDO, ESPESSURA 3CM. AF_06/2014</t>
  </si>
  <si>
    <t xml:space="preserve">84,61</t>
  </si>
  <si>
    <t xml:space="preserve">87640</t>
  </si>
  <si>
    <t xml:space="preserve">CONTRAPISO EM ARGAMASSA TRAÇO 1:4 (CIMENTO E AREIA), PREPARO MECÂNICO COM BETONEIRA 400 L, APLICADO EM ÁREAS SECAS SOBRE LAJE, ADERIDO, ESPESSURA 4CM. AF_06/2014</t>
  </si>
  <si>
    <t xml:space="preserve">45,82</t>
  </si>
  <si>
    <t xml:space="preserve">87642</t>
  </si>
  <si>
    <t xml:space="preserve">CONTRAPISO EM ARGAMASSA TRAÇO 1:4 (CIMENTO E AREIA), PREPARO MANUAL, APLICADO EM ÁREAS SECAS SOBRE LAJE, ADERIDO, ESPESSURA 4CM. AF_06/2014</t>
  </si>
  <si>
    <t xml:space="preserve">51,71</t>
  </si>
  <si>
    <t xml:space="preserve">87643</t>
  </si>
  <si>
    <t xml:space="preserve">CONTRAPISO EM ARGAMASSA PRONTA, PREPARO MECÂNICO COM MISTURADOR 300 KG, APLICADO EM ÁREAS SECAS SOBRE LAJE, ADERIDO, ESPESSURA 4CM. AF_06/2014</t>
  </si>
  <si>
    <t xml:space="preserve">89,91</t>
  </si>
  <si>
    <t xml:space="preserve">87644</t>
  </si>
  <si>
    <t xml:space="preserve">CONTRAPISO EM ARGAMASSA PRONTA, PREPARO MANUAL, APLICADO EM ÁREAS SECAS SOBRE LAJE, ADERIDO, ESPESSURA 4CM. AF_06/2014</t>
  </si>
  <si>
    <t xml:space="preserve">100,95</t>
  </si>
  <si>
    <t xml:space="preserve">87680</t>
  </si>
  <si>
    <t xml:space="preserve">CONTRAPISO EM ARGAMASSA TRAÇO 1:4 (CIMENTO E AREIA), PREPARO MECÂNICO COM BETONEIRA 400 L, APLICADO EM ÁREAS SECAS SOBRE LAJE, NÃO ADERIDO, ESPESSURA 4CM. AF_06/2014</t>
  </si>
  <si>
    <t xml:space="preserve">37,50</t>
  </si>
  <si>
    <t xml:space="preserve">87682</t>
  </si>
  <si>
    <t xml:space="preserve">CONTRAPISO EM ARGAMASSA TRAÇO 1:4 (CIMENTO E AREIA), PREPARO MANUAL, APLICADO EM ÁREAS SECAS SOBRE LAJE, NÃO ADERIDO, ESPESSURA 4CM. AF_06/2014</t>
  </si>
  <si>
    <t xml:space="preserve">43,39</t>
  </si>
  <si>
    <t xml:space="preserve">87683</t>
  </si>
  <si>
    <t xml:space="preserve">CONTRAPISO EM ARGAMASSA PRONTA, PREPARO MECÂNICO COM MISTURADOR 300 KG, APLICADO EM ÁREAS SECAS SOBRE LAJE, NÃO ADERIDO, ESPESSURA 4CM. AF_06/2014</t>
  </si>
  <si>
    <t xml:space="preserve">81,59</t>
  </si>
  <si>
    <t xml:space="preserve">87684</t>
  </si>
  <si>
    <t xml:space="preserve">CONTRAPISO EM ARGAMASSA PRONTA, PREPARO MANUAL, APLICADO EM ÁREAS SECAS SOBRE LAJE, NÃO ADERIDO, ESPESSURA 4CM. AF_06/2014</t>
  </si>
  <si>
    <t xml:space="preserve">92,63</t>
  </si>
  <si>
    <t xml:space="preserve">87690</t>
  </si>
  <si>
    <t xml:space="preserve">CONTRAPISO EM ARGAMASSA TRAÇO 1:4 (CIMENTO E AREIA), PREPARO MECÂNICO COM BETONEIRA 400 L, APLICADO EM ÁREAS SECAS SOBRE LAJE, NÃO ADERIDO, ESPESSURA 5CM. AF_06/2014</t>
  </si>
  <si>
    <t xml:space="preserve">87692</t>
  </si>
  <si>
    <t xml:space="preserve">CONTRAPISO EM ARGAMASSA TRAÇO 1:4 (CIMENTO E AREIA), PREPARO MANUAL, APLICADO EM ÁREAS SECAS SOBRE LAJE, NÃO ADERIDO, ESPESSURA 5CM. AF_06/2014</t>
  </si>
  <si>
    <t xml:space="preserve">87693</t>
  </si>
  <si>
    <t xml:space="preserve">CONTRAPISO EM ARGAMASSA PRONTA, PREPARO MECÂNICO COM MISTURADOR 300 KG, APLICADO EM ÁREAS SECAS SOBRE LAJE, NÃO ADERIDO, ESPESSURA 5CM. AF_06/2014</t>
  </si>
  <si>
    <t xml:space="preserve">94,15</t>
  </si>
  <si>
    <t xml:space="preserve">87694</t>
  </si>
  <si>
    <t xml:space="preserve">CONTRAPISO EM ARGAMASSA PRONTA, PREPARO MANUAL, APLICADO EM ÁREAS SECAS SOBRE LAJE, NÃO ADERIDO, ESPESSURA 5CM. AF_06/2014</t>
  </si>
  <si>
    <t xml:space="preserve">106,80</t>
  </si>
  <si>
    <t xml:space="preserve">87700</t>
  </si>
  <si>
    <t xml:space="preserve">CONTRAPISO EM ARGAMASSA TRAÇO 1:4 (CIMENTO E AREIA), PREPARO MECÂNICO COM BETONEIRA 400 L, APLICADO EM ÁREAS SECAS SOBRE LAJE, NÃO ADERIDO, ESPESSURA 6CM. AF_06/2014</t>
  </si>
  <si>
    <t xml:space="preserve">87702</t>
  </si>
  <si>
    <t xml:space="preserve">CONTRAPISO EM ARGAMASSA TRAÇO 1:4 (CIMENTO E AREIA), PREPARO MANUAL, APLICADO EM ÁREAS SECAS SOBRE LAJE, NÃO ADERIDO, ESPESSURA 6CM. AF_06/2014</t>
  </si>
  <si>
    <t xml:space="preserve">54,44</t>
  </si>
  <si>
    <t xml:space="preserve">87703</t>
  </si>
  <si>
    <t xml:space="preserve">CONTRAPISO EM ARGAMASSA PRONTA, PREPARO MECÂNICO COM MISTURADOR 300 KG, APLICADO EM ÁREAS SECAS SOBRE LAJE, NÃO ADERIDO, ESPESSURA 6CM. AF_06/2014</t>
  </si>
  <si>
    <t xml:space="preserve">102,08</t>
  </si>
  <si>
    <t xml:space="preserve">87704</t>
  </si>
  <si>
    <t xml:space="preserve">CONTRAPISO EM ARGAMASSA PRONTA, PREPARO MANUAL, APLICADO EM ÁREAS SECAS SOBRE LAJE, NÃO ADERIDO, ESPESSURA 6CM. AF_06/2014</t>
  </si>
  <si>
    <t xml:space="preserve">115,86</t>
  </si>
  <si>
    <t xml:space="preserve">87735</t>
  </si>
  <si>
    <t xml:space="preserve">CONTRAPISO EM ARGAMASSA TRAÇO 1:4 (CIMENTO E AREIA), PREPARO MECÂNICO COM BETONEIRA 400 L, APLICADO EM ÁREAS MOLHADAS SOBRE LAJE, ADERIDO, ESPESSURA 2CM. AF_06/2014</t>
  </si>
  <si>
    <t xml:space="preserve">44,22</t>
  </si>
  <si>
    <t xml:space="preserve">87737</t>
  </si>
  <si>
    <t xml:space="preserve">CONTRAPISO EM ARGAMASSA TRAÇO 1:4 (CIMENTO E AREIA), PREPARO MANUAL, APLICADO EM ÁREAS MOLHADAS SOBRE LAJE, ADERIDO, ESPESSURA 2CM. AF_06/2014</t>
  </si>
  <si>
    <t xml:space="preserve">87738</t>
  </si>
  <si>
    <t xml:space="preserve">CONTRAPISO EM ARGAMASSA PRONTA, PREPARO MECÂNICO COM MISTURADOR 300 KG, APLICADO EM ÁREAS MOLHADAS SOBRE LAJE, ADERIDO, ESPESSURA 2CM. AF_06/2014</t>
  </si>
  <si>
    <t xml:space="preserve">70,01</t>
  </si>
  <si>
    <t xml:space="preserve">87739</t>
  </si>
  <si>
    <t xml:space="preserve">CONTRAPISO EM ARGAMASSA PRONTA, PREPARO MANUAL, APLICADO EM ÁREAS MOLHADAS SOBRE LAJE, ADERIDO, ESPESSURA 2CM. AF_06/2014</t>
  </si>
  <si>
    <t xml:space="preserve">76,47</t>
  </si>
  <si>
    <t xml:space="preserve">87745</t>
  </si>
  <si>
    <t xml:space="preserve">CONTRAPISO EM ARGAMASSA TRAÇO 1:4 (CIMENTO E AREIA), PREPARO MECÂNICO COM BETONEIRA 400 L, APLICADO EM ÁREAS MOLHADAS SOBRE LAJE, ADERIDO, ESPESSURA 3CM. AF_06/2014</t>
  </si>
  <si>
    <t xml:space="preserve">51,74</t>
  </si>
  <si>
    <t xml:space="preserve">87747</t>
  </si>
  <si>
    <t xml:space="preserve">CONTRAPISO EM ARGAMASSA TRAÇO 1:4 (CIMENTO E AREIA), PREPARO MANUAL, APLICADO EM ÁREAS MOLHADAS SOBRE LAJE, ADERIDO, ESPESSURA 3CM. AF_06/2014</t>
  </si>
  <si>
    <t xml:space="preserve">56,53</t>
  </si>
  <si>
    <t xml:space="preserve">87748</t>
  </si>
  <si>
    <t xml:space="preserve">CONTRAPISO EM ARGAMASSA PRONTA, PREPARO MECÂNICO COM MISTURADOR 300 KG, APLICADO EM ÁREAS MOLHADAS SOBRE LAJE, ADERIDO, ESPESSURA 3CM. AF_06/2014</t>
  </si>
  <si>
    <t xml:space="preserve">87749</t>
  </si>
  <si>
    <t xml:space="preserve">CONTRAPISO EM ARGAMASSA PRONTA, PREPARO MANUAL, APLICADO EM ÁREAS MOLHADAS SOBRE LAJE, ADERIDO, ESPESSURA 3CM. AF_06/2014</t>
  </si>
  <si>
    <t xml:space="preserve">96,58</t>
  </si>
  <si>
    <t xml:space="preserve">87755</t>
  </si>
  <si>
    <t xml:space="preserve">CONTRAPISO EM ARGAMASSA TRAÇO 1:4 (CIMENTO E AREIA), PREPARO MECÂNICO COM BETONEIRA 400 L, APLICADO EM ÁREAS MOLHADAS SOBRE IMPERMEABILIZAÇÃO, ESPESSURA 3CM. AF_06/2014</t>
  </si>
  <si>
    <t xml:space="preserve">47,71</t>
  </si>
  <si>
    <t xml:space="preserve">87757</t>
  </si>
  <si>
    <t xml:space="preserve">CONTRAPISO EM ARGAMASSA TRAÇO 1:4 (CIMENTO E AREIA), PREPARO MANUAL, APLICADO EM ÁREAS MOLHADAS SOBRE IMPERMEABILIZAÇÃO, ESPESSURA 3CM. AF_06/2014</t>
  </si>
  <si>
    <t xml:space="preserve">52,50</t>
  </si>
  <si>
    <t xml:space="preserve">87758</t>
  </si>
  <si>
    <t xml:space="preserve">CONTRAPISO EM ARGAMASSA PRONTA, PREPARO MECÂNICO COM MISTURADOR 300 KG, APLICADO EM ÁREAS MOLHADAS SOBRE IMPERMEABILIZAÇÃO, ESPESSURA 3CM. AF_06/2014</t>
  </si>
  <si>
    <t xml:space="preserve">83,57</t>
  </si>
  <si>
    <t xml:space="preserve">87759</t>
  </si>
  <si>
    <t xml:space="preserve">CONTRAPISO EM ARGAMASSA PRONTA, PREPARO MANUAL, APLICADO EM ÁREAS MOLHADAS SOBRE IMPERMEABILIZAÇÃO, ESPESSURA 3CM. AF_06/2014</t>
  </si>
  <si>
    <t xml:space="preserve">87765</t>
  </si>
  <si>
    <t xml:space="preserve">CONTRAPISO EM ARGAMASSA TRAÇO 1:4 (CIMENTO E AREIA), PREPARO MECÂNICO COM BETONEIRA 400 L, APLICADO EM ÁREAS MOLHADAS SOBRE IMPERMEABILIZAÇÃO, ESPESSURA 4CM. AF_06/2014</t>
  </si>
  <si>
    <t xml:space="preserve">53,76</t>
  </si>
  <si>
    <t xml:space="preserve">87767</t>
  </si>
  <si>
    <t xml:space="preserve">CONTRAPISO EM ARGAMASSA TRAÇO 1:4 (CIMENTO E AREIA), PREPARO MANUAL, APLICADO EM ÁREAS MOLHADAS SOBRE IMPERMEABILIZAÇÃO, ESPESSURA 4CM. AF_06/2014</t>
  </si>
  <si>
    <t xml:space="preserve">59,65</t>
  </si>
  <si>
    <t xml:space="preserve">87768</t>
  </si>
  <si>
    <t xml:space="preserve">CONTRAPISO EM ARGAMASSA PRONTA, PREPARO MECÂNICO COM MISTURADOR 300 KG, APLICADO EM ÁREAS MOLHADAS SOBRE IMPERMEABILIZAÇÃO, ESPESSURA 4CM. AF_06/2014</t>
  </si>
  <si>
    <t xml:space="preserve">97,85</t>
  </si>
  <si>
    <t xml:space="preserve">87769</t>
  </si>
  <si>
    <t xml:space="preserve">CONTRAPISO EM ARGAMASSA PRONTA, PREPARO MANUAL, APLICADO EM ÁREAS MOLHADAS SOBRE IMPERMEABILIZAÇÃO, ESPESSURA 4CM. AF_06/2014</t>
  </si>
  <si>
    <t xml:space="preserve">108,89</t>
  </si>
  <si>
    <t xml:space="preserve">88470</t>
  </si>
  <si>
    <t xml:space="preserve">CONTRAPISO AUTONIVELANTE, APLICADO SOBRE LAJE, NÃO ADERIDO, ESPESSURA 3CM. AF_06/2014</t>
  </si>
  <si>
    <t xml:space="preserve">88471</t>
  </si>
  <si>
    <t xml:space="preserve">CONTRAPISO AUTONIVELANTE, APLICADO SOBRE LAJE, NÃO ADERIDO, ESPESSURA 4CM. AF_06/2014</t>
  </si>
  <si>
    <t xml:space="preserve">24,57</t>
  </si>
  <si>
    <t xml:space="preserve">88472</t>
  </si>
  <si>
    <t xml:space="preserve">CONTRAPISO AUTONIVELANTE, APLICADO SOBRE LAJE, NÃO ADERIDO, ESPESSURA 5CM. AF_06/2014</t>
  </si>
  <si>
    <t xml:space="preserve">28,30</t>
  </si>
  <si>
    <t xml:space="preserve">88476</t>
  </si>
  <si>
    <t xml:space="preserve">CONTRAPISO AUTONIVELANTE, APLICADO SOBRE LAJE, ADERIDO, ESPESSURA 2CM. AF_06/2014</t>
  </si>
  <si>
    <t xml:space="preserve">16,75</t>
  </si>
  <si>
    <t xml:space="preserve">88477</t>
  </si>
  <si>
    <t xml:space="preserve">CONTRAPISO AUTONIVELANTE, APLICADO SOBRE LAJE, ADERIDO, ESPESSURA 3CM. AF_06/2014</t>
  </si>
  <si>
    <t xml:space="preserve">88478</t>
  </si>
  <si>
    <t xml:space="preserve">CONTRAPISO AUTONIVELANTE, APLICADO SOBRE LAJE, ADERIDO, ESPESSURA 4CM. AF_06/2014</t>
  </si>
  <si>
    <t xml:space="preserve">90900</t>
  </si>
  <si>
    <t xml:space="preserve">CONTRAPISO ACÚSTICO EM ARGAMASSA TRAÇO 1:4 (CIMENTO E AREIA), PREPARO MECÂNICO COM BETONEIRA 400L, APLICADO EM ÁREAS SECAS MENORES QUE 15M2, ESPESSURA 5CM. AF_10/2014</t>
  </si>
  <si>
    <t xml:space="preserve">77,52</t>
  </si>
  <si>
    <t xml:space="preserve">90902</t>
  </si>
  <si>
    <t xml:space="preserve">CONTRAPISO ACÚSTICO EM ARGAMASSA TRAÇO 1:4 (CIMENTO E AREIA), PREPARO MANUAL, APLICADO EM ÁREAS SECAS MENORES QUE 15M2, ESPESSURA 5CM. AF_10/2014</t>
  </si>
  <si>
    <t xml:space="preserve">90903</t>
  </si>
  <si>
    <t xml:space="preserve">CONTRAPISO ACÚSTICO EM ARGAMASSA PRONTA, PREPARO MECÂNICO COM MISTURADOR 300 KG, APLICADO EM ÁREAS SECAS MENORES QUE 15M2, ESPESSURA 5CM. AF_10/2014</t>
  </si>
  <si>
    <t xml:space="preserve">128,02</t>
  </si>
  <si>
    <t xml:space="preserve">90904</t>
  </si>
  <si>
    <t xml:space="preserve">CONTRAPISO ACÚSTICO EM ARGAMASSA PRONTA, PREPARO MANUAL, APLICADO EM ÁREAS SECAS MENORES QUE 15M2, ESPESSURA 5CM. AF_10/2014</t>
  </si>
  <si>
    <t xml:space="preserve">140,67</t>
  </si>
  <si>
    <t xml:space="preserve">90910</t>
  </si>
  <si>
    <t xml:space="preserve">CONTRAPISO ACÚSTICO EM ARGAMASSA TRAÇO 1:4 (CIMENTO E AREIA), PREPARO MECÂNICO COM BETONEIRA 400L, APLICADO EM ÁREAS SECAS MENORES QUE 15M2, ESPESSURA 6CM. AF_10/2014</t>
  </si>
  <si>
    <t xml:space="preserve">82,04</t>
  </si>
  <si>
    <t xml:space="preserve">90912</t>
  </si>
  <si>
    <t xml:space="preserve">CONTRAPISO ACÚSTICO EM ARGAMASSA TRAÇO 1:4 (CIMENTO E AREIA), PREPARO MANUAL, APLICADO EM ÁREAS SECAS MENORES QUE 15M2, ESPESSURA 6CM. AF_10/2014</t>
  </si>
  <si>
    <t xml:space="preserve">89,39</t>
  </si>
  <si>
    <t xml:space="preserve">90913</t>
  </si>
  <si>
    <t xml:space="preserve">CONTRAPISO ACÚSTICO EM ARGAMASSA PRONTA, PREPARO MECÂNICO COM MISTURADOR 300 KG, APLICADO EM ÁREAS SECAS MENORES QUE 15M2, ESPESSURA 6CM. AF_10/2014</t>
  </si>
  <si>
    <t xml:space="preserve">137,03</t>
  </si>
  <si>
    <t xml:space="preserve">90914</t>
  </si>
  <si>
    <t xml:space="preserve">CONTRAPISO ACÚSTICO EM ARGAMASSA PRONTA, PREPARO MANUAL, APLICADO EM ÁREAS SECAS MENORES QUE 15M2, ESPESSURA 6CM. AF_10/2014</t>
  </si>
  <si>
    <t xml:space="preserve">150,81</t>
  </si>
  <si>
    <t xml:space="preserve">90920</t>
  </si>
  <si>
    <t xml:space="preserve">CONTRAPISO ACÚSTICO EM ARGAMASSA TRAÇO 1:4 (CIMENTO E AREIA), PREPARO MECÂNICO COM BETONEIRA 400L, APLICADO EM ÁREAS SECAS MENORES QUE 15M2, ESPESSURA 7CM. AF_10/2014</t>
  </si>
  <si>
    <t xml:space="preserve">90,40</t>
  </si>
  <si>
    <t xml:space="preserve">90922</t>
  </si>
  <si>
    <t xml:space="preserve">CONTRAPISO ACÚSTICO EM ARGAMASSA TRAÇO 1:4 (CIMENTO E AREIA), PREPARO MANUAL, APLICADO EM ÁREAS SECAS MENORES QUE 15M2, ESPESSURA 7CM. AF_10/2014</t>
  </si>
  <si>
    <t xml:space="preserve">98,85</t>
  </si>
  <si>
    <t xml:space="preserve">90923</t>
  </si>
  <si>
    <t xml:space="preserve">CONTRAPISO ACÚSTICO EM ARGAMASSA PRONTA, PREPARO MECÂNICO COM MISTURADOR 300 KG, APLICADO EM ÁREAS SECAS MENORES QUE 15M2, ESPESSURA 7CM. AF_10/2014</t>
  </si>
  <si>
    <t xml:space="preserve">153,62</t>
  </si>
  <si>
    <t xml:space="preserve">90924</t>
  </si>
  <si>
    <t xml:space="preserve">CONTRAPISO ACÚSTICO EM ARGAMASSA PRONTA, PREPARO MANUAL, APLICADO EM ÁREAS SECAS MENORES QUE 15M2, ESPESSURA 7CM. AF_10/2014</t>
  </si>
  <si>
    <t xml:space="preserve">169,46</t>
  </si>
  <si>
    <t xml:space="preserve">90930</t>
  </si>
  <si>
    <t xml:space="preserve">CONTRAPISO ACÚSTICO EM ARGAMASSA TRAÇO 1:4 (CIMENTO E AREIA), PREPARO MECÂNICO COM BETONEIRA 400L, APLICADO EM ÁREAS SECAS MAIORES QUE 15M2, ESPESSURA 5CM. AF_10/2014</t>
  </si>
  <si>
    <t xml:space="preserve">69,99</t>
  </si>
  <si>
    <t xml:space="preserve">90932</t>
  </si>
  <si>
    <t xml:space="preserve">CONTRAPISO ACÚSTICO EM ARGAMASSA TRAÇO 1:4 (CIMENTO E AREIA), PREPARO MANUAL, APLICADO EM ÁREAS SECAS MAIORES QUE 15M2, ESPESSURA 5CM. AF_10/2014</t>
  </si>
  <si>
    <t xml:space="preserve">76,74</t>
  </si>
  <si>
    <t xml:space="preserve">90933</t>
  </si>
  <si>
    <t xml:space="preserve">CONTRAPISO ACÚSTICO EM ARGAMASSA PRONTA, PREPARO MECÂNICO COM MISTURADOR 300 KG, APLICADO EM ÁREAS SECAS MAIORES QUE 15M2, ESPESSURA 5CM. AF_10/2014</t>
  </si>
  <si>
    <t xml:space="preserve">120,49</t>
  </si>
  <si>
    <t xml:space="preserve">90934</t>
  </si>
  <si>
    <t xml:space="preserve">CONTRAPISO ACÚSTICO EM ARGAMASSA PRONTA, PREPARO MANUAL, APLICADO EM ÁREAS SECAS MAIORES QUE 15M2, ESPESSURA 5CM. AF_10/2014</t>
  </si>
  <si>
    <t xml:space="preserve">133,14</t>
  </si>
  <si>
    <t xml:space="preserve">90940</t>
  </si>
  <si>
    <t xml:space="preserve">CONTRAPISO ACÚSTICO EM ARGAMASSA TRAÇO 1:4 (CIMENTO E AREIA), PREPARO MECÂNICO COM BETONEIRA 400L, APLICADO EM ÁREAS SECAS MAIORES QUE 15M2, ESPESSURA 6CM. AF_10/2014</t>
  </si>
  <si>
    <t xml:space="preserve">74,54</t>
  </si>
  <si>
    <t xml:space="preserve">90942</t>
  </si>
  <si>
    <t xml:space="preserve">CONTRAPISO ACÚSTICO EM ARGAMASSA TRAÇO 1:4 (CIMENTO E AREIA), PREPARO MANUAL, APLICADO EM ÁREAS SECAS MAIORES QUE 15M2, ESPESSURA 6CM. AF_10/2014</t>
  </si>
  <si>
    <t xml:space="preserve">81,89</t>
  </si>
  <si>
    <t xml:space="preserve">90943</t>
  </si>
  <si>
    <t xml:space="preserve">CONTRAPISO ACÚSTICO EM ARGAMASSA PRONTA, PREPARO MECÂNICO COM MISTURADOR 300 KG, APLICADO EM ÁREAS SECAS MAIORES QUE 15M2, ESPESSURA 6CM. AF_10/2014</t>
  </si>
  <si>
    <t xml:space="preserve">129,53</t>
  </si>
  <si>
    <t xml:space="preserve">90944</t>
  </si>
  <si>
    <t xml:space="preserve">CONTRAPISO ACÚSTICO EM ARGAMASSA PRONTA, PREPARO MANUAL, APLICADO EM ÁREAS SECAS MAIORES QUE 15M2, ESPESSURA 6CM. AF_10/2014</t>
  </si>
  <si>
    <t xml:space="preserve">143,31</t>
  </si>
  <si>
    <t xml:space="preserve">90950</t>
  </si>
  <si>
    <t xml:space="preserve">CONTRAPISO ACÚSTICO EM ARGAMASSA TRAÇO 1:4 (CIMENTO E AREIA), PREPARO MECÂNICO COM BETONEIRA 400L, APLICADO EM ÁREAS SECAS MAIORES QUE 15M2, ESPESSURA 7CM. AF_10/2014</t>
  </si>
  <si>
    <t xml:space="preserve">82,86</t>
  </si>
  <si>
    <t xml:space="preserve">90952</t>
  </si>
  <si>
    <t xml:space="preserve">CONTRAPISO ACÚSTICO EM ARGAMASSA TRAÇO 1:4 (CIMENTO E AREIA), PREPARO MANUAL, APLICADO EM ÁREAS SECAS MAIORES QUE 15M2, ESPESSURA 7CM. AF_10/2014</t>
  </si>
  <si>
    <t xml:space="preserve">91,31</t>
  </si>
  <si>
    <t xml:space="preserve">90953</t>
  </si>
  <si>
    <t xml:space="preserve">CONTRAPISO ACÚSTICO EM ARGAMASSA PRONTA, PREPARO MECÂNICO COM MISTURADOR 300 KG, APLICADO EM ÁREAS SECAS MAIORES QUE 15M2, ESPESSURA 7CM. AF_10/2014</t>
  </si>
  <si>
    <t xml:space="preserve">146,08</t>
  </si>
  <si>
    <t xml:space="preserve">90954</t>
  </si>
  <si>
    <t xml:space="preserve">CONTRAPISO ACÚSTICO EM ARGAMASSA PRONTA, PREPARO MANUAL, APLICADO EM ÁREAS SECAS MAIORES QUE 15M2, ESPESSURA 7CM. AF_10/2014</t>
  </si>
  <si>
    <t xml:space="preserve">161,92</t>
  </si>
  <si>
    <t xml:space="preserve">94438</t>
  </si>
  <si>
    <t xml:space="preserve">(COMPOSIÇÃO REPRESENTATIVA) DO SERVIÇO DE CONTRAPISO EM ARGAMASSA TRAÇO 1:4 (CIM E AREIA), EM BETONEIRA 400 L, ESPESSURA 3 CM ÁREAS SECAS E 3 CM ÁREAS MOLHADAS, PARA EDIFICAÇÃO HABITACIONAL UNIFAMILIAR (CASA) E EDIFICAÇÃO PÚBLICA PADRÃO. AF_11/2014</t>
  </si>
  <si>
    <t xml:space="preserve">94439</t>
  </si>
  <si>
    <t xml:space="preserve">(COMPOSIÇÃO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</si>
  <si>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 xml:space="preserve">94779</t>
  </si>
  <si>
    <t xml:space="preserve">(COMPOSIÇÃO REPRESENTATIVA) DO SERVIÇO DE CONTRAPISO EM ARGAMASSA TRAÇO 1:4 (CIM E AREIA), EM BETONEIRA 400 L, ESPESSURA 3 CM ÁREAS SECAS E 3 CM ÁREAS MOLHADAS, PARA EDIFICAÇÃO HABITACIONAL MULTIFAMILIAR (PRÉDIO). AF_11/2014</t>
  </si>
  <si>
    <t xml:space="preserve">41,99</t>
  </si>
  <si>
    <t xml:space="preserve">94782</t>
  </si>
  <si>
    <t xml:space="preserve">(COMPOSIÇÃO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</si>
  <si>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 xml:space="preserve">101742</t>
  </si>
  <si>
    <t xml:space="preserve">RODAPÉ BORRACHA LISO, ALTURA = 7CM, ESPESSURA = 2 MM, PARA ARGAMASSA. AF_09/2020</t>
  </si>
  <si>
    <t xml:space="preserve">87871</t>
  </si>
  <si>
    <t xml:space="preserve">CHAPISCO APLICADO SOMENTE EM ESTRUTURAS DE CONCRETO EM ALVENARIAS INTERNAS, COM DESEMPENADEIRA DENTADA. ARGAMASSA INDUSTRIALIZADA COM PREPARO MANUAL. AF_06/2014</t>
  </si>
  <si>
    <t xml:space="preserve">87872</t>
  </si>
  <si>
    <t xml:space="preserve">CHAPISCO APLICADO SOMENTE EM ESTRUTURAS DE CONCRETO EM ALVENARIAS INTERNAS, COM DESEMPENADEIRA DENTADA.  ARGAMASSA INDUSTRIALIZADA COM PREPARO EM MISTURADOR 300 KG. AF_06/2014</t>
  </si>
  <si>
    <t xml:space="preserve">87873</t>
  </si>
  <si>
    <t xml:space="preserve">CHAPISCO APLICADO EM ALVENARIAS E ESTRUTURAS DE CONCRETO INTERNAS, COM ROLO PARA TEXTURA ACRÍLICA.  ARGAMASSA TRAÇO 1:4 E EMULSÃO POLIMÉRICA (ADESIVO) COM PREPARO MANUAL. AF_06/2014</t>
  </si>
  <si>
    <t xml:space="preserve">87874</t>
  </si>
  <si>
    <t xml:space="preserve">CHAPISCO APLICADO EM ALVENARIAS E ESTRUTURAS DE CONCRETO INTERNAS, COM ROLO PARA TEXTURA ACRÍLICA.  ARGAMASSA TRAÇO 1:4 E EMULSÃO POLIMÉRICA (ADESIVO) COM PREPARO EM BETONEIRA 400L. AF_06/2014</t>
  </si>
  <si>
    <t xml:space="preserve">87876</t>
  </si>
  <si>
    <t xml:space="preserve">CHAPISCO APLICADO EM ALVENARIAS E ESTRUTURAS DE CONCRETO INTERNAS, COM ROLO PARA TEXTURA ACRÍLICA.  ARGAMASSA INDUSTRIALIZADA COM PREPARO MANUAL. AF_06/2014</t>
  </si>
  <si>
    <t xml:space="preserve">87877</t>
  </si>
  <si>
    <t xml:space="preserve">CHAPISCO APLICADO EM ALVENARIAS E ESTRUTURAS DE CONCRETO INTERNAS, COM ROLO PARA TEXTURA ACRÍLICA.  ARGAMASSA INDUSTRIALIZADA COM PREPARO EM MISTURADOR 300 KG. AF_06/2014</t>
  </si>
  <si>
    <t xml:space="preserve">6,54</t>
  </si>
  <si>
    <t xml:space="preserve">87878</t>
  </si>
  <si>
    <t xml:space="preserve">CHAPISCO APLICADO EM ALVENARIAS E ESTRUTURAS DE CONCRETO INTERNAS, COM COLHER DE PEDREIRO.  ARGAMASSA TRAÇO 1:3 COM PREPARO MANUAL. AF_06/2014</t>
  </si>
  <si>
    <t xml:space="preserve">87879</t>
  </si>
  <si>
    <t xml:space="preserve">CHAPISCO APLICADO EM ALVENARIAS E ESTRUTURAS DE CONCRETO INTERNAS, COM COLHER DE PEDREIRO.  ARGAMASSA TRAÇO 1:3 COM PREPARO EM BETONEIRA 400L. AF_06/2014</t>
  </si>
  <si>
    <t xml:space="preserve">87881</t>
  </si>
  <si>
    <t xml:space="preserve">CHAPISCO APLICADO NO TETO, COM ROLO PARA TEXTURA ACRÍLICA. ARGAMASSA TRAÇO 1:4 E EMULSÃO POLIMÉRICA (ADESIVO) COM PREPARO MANUAL. AF_06/2014</t>
  </si>
  <si>
    <t xml:space="preserve">87882</t>
  </si>
  <si>
    <t xml:space="preserve">CHAPISCO APLICADO NO TETO, COM ROLO PARA TEXTURA ACRÍLICA. ARGAMASSA TRAÇO 1:4 E EMULSÃO POLIMÉRICA (ADESIVO) COM PREPARO EM BETONEIRA 400L. AF_06/2014</t>
  </si>
  <si>
    <t xml:space="preserve">87884</t>
  </si>
  <si>
    <t xml:space="preserve">CHAPISCO APLICADO NO TETO, COM ROLO PARA TEXTURA ACRÍLICA. ARGAMASSA INDUSTRIALIZADA COM PREPARO MANUAL. AF_06/2014</t>
  </si>
  <si>
    <t xml:space="preserve">87885</t>
  </si>
  <si>
    <t xml:space="preserve">CHAPISCO APLICADO NO TETO, COM ROLO PARA TEXTURA ACRÍLICA. ARGAMASSA INDUSTRIALIZADA COM PREPARO EM MISTURADOR 300 KG. AF_06/2014</t>
  </si>
  <si>
    <t xml:space="preserve">6,41</t>
  </si>
  <si>
    <t xml:space="preserve">87886</t>
  </si>
  <si>
    <t xml:space="preserve">CHAPISCO APLICADO NO TETO, COM DESEMPENADEIRA DENTADA. ARGAMASSA INDUSTRIALIZADA COM PREPARO MANUAL. AF_06/2014</t>
  </si>
  <si>
    <t xml:space="preserve">19,75</t>
  </si>
  <si>
    <t xml:space="preserve">87887</t>
  </si>
  <si>
    <t xml:space="preserve">CHAPISCO APLICADO NO TETO, COM DESEMPENADEIRA DENTADA. ARGAMASSA INDUSTRIALIZADA COM PREPARO EM MISTURADOR 300 KG. AF_06/2014</t>
  </si>
  <si>
    <t xml:space="preserve">87888</t>
  </si>
  <si>
    <t xml:space="preserve">CHAPISCO APLICADO EM ALVENARIA (SEM PRESENÇA DE VÃOS) E ESTRUTURAS DE CONCRETO DE FACHADA, COM ROLO PARA TEXTURA ACRÍLICA.  ARGAMASSA TRAÇO 1:4 E EMULSÃO POLIMÉRICA (ADESIVO) COM PREPARO MANUAL. AF_06/2014</t>
  </si>
  <si>
    <t xml:space="preserve">87889</t>
  </si>
  <si>
    <t xml:space="preserve">CHAPISCO APLICADO EM ALVENARIA (SEM PRESENÇA DE VÃOS) E ESTRUTURAS DE CONCRETO DE FACHADA, COM ROLO PARA TEXTURA ACRÍLICA.  ARGAMASSA TRAÇO 1:4 E EMULSÃO POLIMÉRICA (ADESIVO) COM PREPARO EM BETONEIRA 400L. AF_06/2014</t>
  </si>
  <si>
    <t xml:space="preserve">6,83</t>
  </si>
  <si>
    <t xml:space="preserve">87891</t>
  </si>
  <si>
    <t xml:space="preserve">CHAPISCO APLICADO EM ALVENARIA (SEM PRESENÇA DE VÃOS) E ESTRUTURAS DE CONCRETO DE FACHADA, COM ROLO PARA TEXTURA ACRÍLICA.  ARGAMASSA INDUSTRIALIZADA COM PREPARO MANUAL. AF_06/2014</t>
  </si>
  <si>
    <t xml:space="preserve">8,52</t>
  </si>
  <si>
    <t xml:space="preserve">87892</t>
  </si>
  <si>
    <t xml:space="preserve">CHAPISCO APLICADO EM ALVENARIA (SEM PRESENÇA DE VÃOS) E ESTRUTURAS DE CONCRETO DE FACHADA, COM ROLO PARA TEXTURA ACRÍLICA.  ARGAMASSA INDUSTRIALIZADA COM PREPARO EM MISTURADOR 300 KG. AF_06/2014</t>
  </si>
  <si>
    <t xml:space="preserve">87893</t>
  </si>
  <si>
    <t xml:space="preserve">CHAPISCO APLICADO EM ALVENARIA (SEM PRESENÇA DE VÃOS) E ESTRUTURAS DE CONCRETO DE FACHADA, COM COLHER DE PEDREIRO.  ARGAMASSA TRAÇO 1:3 COM PREPARO MANUAL. AF_06/2014</t>
  </si>
  <si>
    <t xml:space="preserve">87894</t>
  </si>
  <si>
    <t xml:space="preserve">CHAPISCO APLICADO EM ALVENARIA (SEM PRESENÇA DE VÃOS) E ESTRUTURAS DE CONCRETO DE FACHADA, COM COLHER DE PEDREIRO.  ARGAMASSA TRAÇO 1:3 COM PREPARO EM BETONEIRA 400L. AF_06/2014</t>
  </si>
  <si>
    <t xml:space="preserve">87896</t>
  </si>
  <si>
    <t xml:space="preserve">CHAPISCO APLICADO EM ALVENARIA (SEM PRESENÇA DE VÃOS) E ESTRUTURAS DE CONCRETO DE FACHADA, COM EQUIPAMENTO DE PROJEÇÃO.  ARGAMASSA TRAÇO 1:3 COM PREPARO MANUAL. AF_06/2014</t>
  </si>
  <si>
    <t xml:space="preserve">87897</t>
  </si>
  <si>
    <t xml:space="preserve">CHAPISCO APLICADO EM ALVENARIA (SEM PRESENÇA DE VÃOS) E ESTRUTURAS DE CONCRETO DE FACHADA, COM EQUIPAMENTO DE PROJEÇÃO.  ARGAMASSA TRAÇO 1:3 COM PREPARO EM BETONEIRA 400 L. AF_06/2014</t>
  </si>
  <si>
    <t xml:space="preserve">87899</t>
  </si>
  <si>
    <t xml:space="preserve">CHAPISCO APLICADO EM ALVENARIA (COM PRESENÇA DE VÃOS) E ESTRUTURAS DE CONCRETO DE FACHADA, COM ROLO PARA TEXTURA ACRÍLICA.  ARGAMASSA TRAÇO 1:4 E EMULSÃO POLIMÉRICA (ADESIVO) COM PREPARO MANUAL. AF_06/2014</t>
  </si>
  <si>
    <t xml:space="preserve">87900</t>
  </si>
  <si>
    <t xml:space="preserve">CHAPISCO APLICADO EM ALVENARIA (COM PRESENÇA DE VÃOS) E ESTRUTURAS DE CONCRETO DE FACHADA, COM ROLO PARA TEXTURA ACRÍLICA.  ARGAMASSA TRAÇO 1:4 E EMULSÃO POLIMÉRICA (ADESIVO) COM PREPARO EM BETONEIRA 400L. AF_06/2014</t>
  </si>
  <si>
    <t xml:space="preserve">8,23</t>
  </si>
  <si>
    <t xml:space="preserve">87902</t>
  </si>
  <si>
    <t xml:space="preserve">CHAPISCO APLICADO EM ALVENARIA (COM PRESENÇA DE VÃOS) E ESTRUTURAS DE CONCRETO DE FACHADA, COM ROLO PARA TEXTURA ACRÍLICA.  ARGAMASSA INDUSTRIALIZADA COM PREPARO MANUAL. AF_06/2014</t>
  </si>
  <si>
    <t xml:space="preserve">87903</t>
  </si>
  <si>
    <t xml:space="preserve">CHAPISCO APLICADO EM ALVENARIA (COM PRESENÇA DE VÃOS) E ESTRUTURAS DE CONCRETO DE FACHADA, COM ROLO PARA TEXTURA ACRÍLICA.  ARGAMASSA INDUSTRIALIZADA COM PREPARO EM MISTURADOR 300 KG. AF_06/2014</t>
  </si>
  <si>
    <t xml:space="preserve">87904</t>
  </si>
  <si>
    <t xml:space="preserve">CHAPISCO APLICADO EM ALVENARIA (COM PRESENÇA DE VÃOS) E ESTRUTURAS DE CONCRETO DE FACHADA, COM COLHER DE PEDREIRO.  ARGAMASSA TRAÇO 1:3 COM PREPARO MANUAL. AF_06/2014</t>
  </si>
  <si>
    <t xml:space="preserve">9,66</t>
  </si>
  <si>
    <t xml:space="preserve">87905</t>
  </si>
  <si>
    <t xml:space="preserve">CHAPISCO APLICADO EM ALVENARIA (COM PRESENÇA DE VÃOS) E ESTRUTURAS DE CONCRETO DE FACHADA, COM COLHER DE PEDREIRO.  ARGAMASSA TRAÇO 1:3 COM PREPARO EM BETONEIRA 400L. AF_06/2014</t>
  </si>
  <si>
    <t xml:space="preserve">87907</t>
  </si>
  <si>
    <t xml:space="preserve">CHAPISCO APLICADO EM ALVENARIA (COM PRESENÇA DE VÃOS) E ESTRUTURAS DE CONCRETO DE FACHADA, COM EQUIPAMENTO DE PROJEÇÃO.  ARGAMASSA TRAÇO 1:3 COM PREPARO MANUAL. AF_06/2014</t>
  </si>
  <si>
    <t xml:space="preserve">8,42</t>
  </si>
  <si>
    <t xml:space="preserve">87908</t>
  </si>
  <si>
    <t xml:space="preserve">CHAPISCO APLICADO EM ALVENARIA (COM PRESENÇA DE VÃOS) E ESTRUTURAS DE CONCRETO DE FACHADA, COM EQUIPAMENTO DE PROJEÇÃO.  ARGAMASSA TRAÇO 1:3 COM PREPARO EM BETONEIRA 400 L. AF_06/2014</t>
  </si>
  <si>
    <t xml:space="preserve">87910</t>
  </si>
  <si>
    <t xml:space="preserve">CHAPISCO APLICADO SOMENTE NA ESTRUTURA DE CONCRETO DA FACHADA, COM DESEMPENADEIRA DENTADA. ARGAMASSA INDUSTRIALIZADA COM PREPARO MANUAL. AF_06/2014</t>
  </si>
  <si>
    <t xml:space="preserve">19,55</t>
  </si>
  <si>
    <t xml:space="preserve">87911</t>
  </si>
  <si>
    <t xml:space="preserve">CHAPISCO APLICADO SOMENTE NA ESTRUTURA DE CONCRETO DA FACHADA, COM DESEMPENADEIRA DENTADA. ARGAMASSA INDUSTRIALIZADA COM PREPARO EM MISTURADOR 300 KG. AF_06/2014</t>
  </si>
  <si>
    <t xml:space="preserve">87411</t>
  </si>
  <si>
    <t xml:space="preserve">APLICAÇÃO MANUAL DE GESSO DESEMPENADO (SEM TALISCAS) EM TETO DE AMBIENTES DE ÁREA MAIOR QUE 10M², ESPESSURA DE 0,5CM. AF_06/2014</t>
  </si>
  <si>
    <t xml:space="preserve">13,55</t>
  </si>
  <si>
    <t xml:space="preserve">87412</t>
  </si>
  <si>
    <t xml:space="preserve">APLICAÇÃO MANUAL DE GESSO DESEMPENADO (SEM TALISCAS) EM TETO DE AMBIENTES DE ÁREA ENTRE 5M² E 10M², ESPESSURA DE 0,5CM. AF_06/2014</t>
  </si>
  <si>
    <t xml:space="preserve">21,23</t>
  </si>
  <si>
    <t xml:space="preserve">87413</t>
  </si>
  <si>
    <t xml:space="preserve">APLICAÇÃO MANUAL DE GESSO DESEMPENADO (SEM TALISCAS) EM TETO DE AMBIENTES DE ÁREA MENOR QUE 5M², ESPESSURA DE 0,5CM. AF_06/2014</t>
  </si>
  <si>
    <t xml:space="preserve">25,61</t>
  </si>
  <si>
    <t xml:space="preserve">87414</t>
  </si>
  <si>
    <t xml:space="preserve">APLICAÇÃO MANUAL DE GESSO DESEMPENADO (SEM TALISCAS) EM TETO DE AMBIENTES DE ÁREA MAIOR QUE 10M², ESPESSURA DE 1,0CM. AF_06/2014</t>
  </si>
  <si>
    <t xml:space="preserve">18,84</t>
  </si>
  <si>
    <t xml:space="preserve">87415</t>
  </si>
  <si>
    <t xml:space="preserve">APLICAÇÃO MANUAL DE GESSO DESEMPENADO (SEM TALISCAS) EM TETO DE AMBIENTES DE ÁREA ENTRE 5M² E 10M², ESPESSURA DE 1,0CM. AF_06/2014</t>
  </si>
  <si>
    <t xml:space="preserve">87416</t>
  </si>
  <si>
    <t xml:space="preserve">APLICAÇÃO MANUAL DE GESSO DESEMPENADO (SEM TALISCAS) EM TETO DE AMBIENTES DE ÁREA MENOR QUE 5M², ESPESSURA DE 1,0CM. AF_06/2014</t>
  </si>
  <si>
    <t xml:space="preserve">87417</t>
  </si>
  <si>
    <t xml:space="preserve">APLICAÇÃO MANUAL DE GESSO DESEMPENADO (SEM TALISCAS) EM PAREDES DE AMBIENTES DE ÁREA MAIOR QUE 10M², ESPESSURA DE 0,5CM. AF_06/2014</t>
  </si>
  <si>
    <t xml:space="preserve">14,63</t>
  </si>
  <si>
    <t xml:space="preserve">87418</t>
  </si>
  <si>
    <t xml:space="preserve">APLICAÇÃO MANUAL DE GESSO DESEMPENADO (SEM TALISCAS) EM PAREDES DE AMBIENTES DE ÁREA ENTRE 5M² E 10M², ESPESSURA DE 0,5CM. AF_06/2014</t>
  </si>
  <si>
    <t xml:space="preserve">87419</t>
  </si>
  <si>
    <t xml:space="preserve">APLICAÇÃO MANUAL DE GESSO DESEMPENADO (SEM TALISCAS) EM PAREDES DE AMBIENTES DE ÁREA MENOR QUE 5M², ESPESSURA DE 0,5CM. AF_06/2014</t>
  </si>
  <si>
    <t xml:space="preserve">16,85</t>
  </si>
  <si>
    <t xml:space="preserve">87420</t>
  </si>
  <si>
    <t xml:space="preserve">APLICAÇÃO MANUAL DE GESSO DESEMPENADO (SEM TALISCAS) EM PAREDES DE AMBIENTES DE ÁREA MAIOR QUE 10M², ESPESSURA DE 1,0CM. AF_06/2014</t>
  </si>
  <si>
    <t xml:space="preserve">87421</t>
  </si>
  <si>
    <t xml:space="preserve">APLICAÇÃO MANUAL DE GESSO DESEMPENADO (SEM TALISCAS) EM PAREDES DE AMBIENTES DE ÁREA ENTRE 5M² E 10M², ESPESSURA DE 1,0CM. AF_06/2014</t>
  </si>
  <si>
    <t xml:space="preserve">21,35</t>
  </si>
  <si>
    <t xml:space="preserve">87422</t>
  </si>
  <si>
    <t xml:space="preserve">APLICAÇÃO MANUAL DE GESSO DESEMPENADO (SEM TALISCAS) EM PAREDES DE AMBIENTES DE ÁREA MENOR QUE 5M², ESPESSURA DE 1,0CM. AF_06/2014</t>
  </si>
  <si>
    <t xml:space="preserve">87423</t>
  </si>
  <si>
    <t xml:space="preserve">APLICAÇÃO MANUAL DE GESSO SARRAFEADO (COM TALISCAS) EM PAREDES DE AMBIENTES DE ÁREA MAIOR QUE 10M², ESPESSURA DE 1,0CM. AF_06/2014</t>
  </si>
  <si>
    <t xml:space="preserve">30,10</t>
  </si>
  <si>
    <t xml:space="preserve">87424</t>
  </si>
  <si>
    <t xml:space="preserve">APLICAÇÃO MANUAL DE GESSO SARRAFEADO (COM TALISCAS) EM PAREDES DE AMBIENTES DE ÁREA ENTRE 5M² E 10M², ESPESSURA DE 1,0CM. AF_06/2014</t>
  </si>
  <si>
    <t xml:space="preserve">87425</t>
  </si>
  <si>
    <t xml:space="preserve">APLICAÇÃO MANUAL DE GESSO SARRAFEADO (COM TALISCAS) EM PAREDES DE AMBIENTES DE ÁREA MENOR QUE 5M², ESPESSURA DE 1,0CM. AF_06/2014</t>
  </si>
  <si>
    <t xml:space="preserve">87426</t>
  </si>
  <si>
    <t xml:space="preserve">APLICAÇÃO MANUAL DE GESSO SARRAFEADO (COM TALISCAS) EM PAREDES DE AMBIENTES DE ÁREA MAIOR QUE 10M², ESPESSURA DE 1,5CM. AF_06/2014</t>
  </si>
  <si>
    <t xml:space="preserve">34,34</t>
  </si>
  <si>
    <t xml:space="preserve">87427</t>
  </si>
  <si>
    <t xml:space="preserve">APLICAÇÃO MANUAL DE GESSO SARRAFEADO (COM TALISCAS) EM PAREDES DE AMBIENTES DE ÁREA ENTRE 5M² E 10M², ESPESSURA DE 1,5CM. AF_06/2014</t>
  </si>
  <si>
    <t xml:space="preserve">35,19</t>
  </si>
  <si>
    <t xml:space="preserve">87428</t>
  </si>
  <si>
    <t xml:space="preserve">APLICAÇÃO MANUAL DE GESSO SARRAFEADO (COM TALISCAS) EM PAREDES DE AMBIENTES DE ÁREA MENOR QUE 5M², ESPESSURA DE 1,5CM. AF_06/2014</t>
  </si>
  <si>
    <t xml:space="preserve">87429</t>
  </si>
  <si>
    <t xml:space="preserve">APLICAÇÃO DE GESSO PROJETADO COM EQUIPAMENTO DE PROJEÇÃO EM PAREDES DE AMBIENTES DE ÁREA MAIOR QUE 10M², DESEMPENADO (SEM TALISCAS), ESPESSURA DE 0,5CM. AF_06/2014</t>
  </si>
  <si>
    <t xml:space="preserve">87430</t>
  </si>
  <si>
    <t xml:space="preserve">APLICAÇÃO DE GESSO PROJETADO COM EQUIPAMENTO DE PROJEÇÃO EM PAREDES DE AMBIENTES DE ÁREA ENTRE 5M² E 10M², DESEMPENADO (SEM TALISCAS), ESPESSURA DE 0,5CM. AF_06/2014</t>
  </si>
  <si>
    <t xml:space="preserve">19,46</t>
  </si>
  <si>
    <t xml:space="preserve">87431</t>
  </si>
  <si>
    <t xml:space="preserve">APLICAÇÃO DE GESSO PROJETADO COM EQUIPAMENTO DE PROJEÇÃO EM PAREDES DE AMBIENTES DE ÁREA MENOR QUE 5M², DESEMPENADO (SEM TALISCAS), ESPESSURA DE 0,5CM. AF_06/2014</t>
  </si>
  <si>
    <t xml:space="preserve">87432</t>
  </si>
  <si>
    <t xml:space="preserve">APLICAÇÃO DE GESSO PROJETADO COM EQUIPAMENTO DE PROJEÇÃO EM PAREDES DE AMBIENTES DE ÁREA MAIOR QUE 10M², DESEMPENADO (SEM TALISCAS), ESPESSURA DE 1,0CM. AF_06/2014</t>
  </si>
  <si>
    <t xml:space="preserve">87433</t>
  </si>
  <si>
    <t xml:space="preserve">APLICAÇÃO DE GESSO PROJETADO COM EQUIPAMENTO DE PROJEÇÃO EM PAREDES DE AMBIENTES DE ÁREA ENTRE 5M² E 10M², DESEMPENADO (SEM TALISCAS), ESPESSURA DE 1,0CM. AF_06/2014</t>
  </si>
  <si>
    <t xml:space="preserve">87434</t>
  </si>
  <si>
    <t xml:space="preserve">APLICAÇÃO DE GESSO PROJETADO COM EQUIPAMENTO DE PROJEÇÃO EM PAREDES DE AMBIENTES DE ÁREA MENOR QUE 5M², DESEMPENADO (SEM TALISCAS), ESPESSURA DE 1,0CM. AF_06/2014</t>
  </si>
  <si>
    <t xml:space="preserve">87435</t>
  </si>
  <si>
    <t xml:space="preserve">APLICAÇÃO DE GESSO PROJETADO COM EQUIPAMENTO DE PROJEÇÃO EM PAREDES DE AMBIENTES DE ÁREA MAIOR QUE 10M², SARRAFEADO (COM TALISCAS), ESPESSURA DE 1,0CM. AF_06/2014</t>
  </si>
  <si>
    <t xml:space="preserve">87436</t>
  </si>
  <si>
    <t xml:space="preserve">APLICAÇÃO DE GESSO PROJETADO COM EQUIPAMENTO DE PROJEÇÃO EM PAREDES DE AMBIENTES DE ÁREA ENTRE 5M² E 10M², SARRAFEADO (COM TALISCAS), ESPESSURA DE 1,0CM. AF_06/2014</t>
  </si>
  <si>
    <t xml:space="preserve">87437</t>
  </si>
  <si>
    <t xml:space="preserve">APLICAÇÃO DE GESSO PROJETADO COM EQUIPAMENTO DE PROJEÇÃO EM PAREDES DE AMBIENTES DE ÁREA MENOR QUE 5M², SARRAFEADO (COM TALISCAS), ESPESSURA DE 1,0CM. AF_06/2014</t>
  </si>
  <si>
    <t xml:space="preserve">87438</t>
  </si>
  <si>
    <t xml:space="preserve">APLICAÇÃO DE GESSO PROJETADO COM EQUIPAMENTO DE PROJEÇÃO EM PAREDES DE AMBIENTES DE ÁREA MAIOR QUE 10M², SARRAFEADO (COM TALISCAS), ESPESSURA DE 1,5CM. AF_06/2014</t>
  </si>
  <si>
    <t xml:space="preserve">36,61</t>
  </si>
  <si>
    <t xml:space="preserve">87439</t>
  </si>
  <si>
    <t xml:space="preserve">APLICAÇÃO DE GESSO PROJETADO COM EQUIPAMENTO DE PROJEÇÃO EM PAREDES DE AMBIENTES DE ÁREA ENTRE 5M² E 10M², SARRAFEADO (COM TALISCAS), ESPESSURA DE 1,5CM. AF_06/2014</t>
  </si>
  <si>
    <t xml:space="preserve">39,06</t>
  </si>
  <si>
    <t xml:space="preserve">87440</t>
  </si>
  <si>
    <t xml:space="preserve">APLICAÇÃO DE GESSO PROJETADO COM EQUIPAMENTO DE PROJEÇÃO EM PAREDES DE AMBIENTES DE ÁREA MENOR QUE 5M², SARRAFEADO (COM TALISCAS), ESPESSURA DE 1,5CM. AF_06/2014</t>
  </si>
  <si>
    <t xml:space="preserve">40,20</t>
  </si>
  <si>
    <t xml:space="preserve">87527</t>
  </si>
  <si>
    <t xml:space="preserve">EMBOÇO, PARA RECEBIMENTO DE CERÂMICA, EM ARGAMASSA TRAÇO 1:2:8, PREPARO MECÂNICO COM BETONEIRA 400L, APLICADO MANUALMENTE EM FACES INTERNAS DE PAREDES, PARA AMBIENTE COM ÁREA MENOR QUE 5M2, ESPESSURA DE 20MM, COM EXECUÇÃO DE TALISCAS. AF_06/2014</t>
  </si>
  <si>
    <t xml:space="preserve">38,26</t>
  </si>
  <si>
    <t xml:space="preserve">87528</t>
  </si>
  <si>
    <t xml:space="preserve">EMBOÇO, PARA RECEBIMENTO DE CERÂMICA, EM ARGAMASSA TRAÇO 1:2:8, PREPARO MANUAL, APLICADO MANUALMENTE EM FACES INTERNAS DE PAREDES, PARA AMBIENTE COM ÁREA MENOR QUE 5M2, ESPESSURA DE 20MM, COM EXECUÇÃO DE TALISCAS. AF_06/2014</t>
  </si>
  <si>
    <t xml:space="preserve">42,80</t>
  </si>
  <si>
    <t xml:space="preserve">87529</t>
  </si>
  <si>
    <t xml:space="preserve">MASSA ÚNICA, PARA RECEBIMENTO DE PINTURA, EM ARGAMASSA TRAÇO 1:2:8, PREPARO MECÂNICO COM BETONEIRA 400L, APLICADA MANUALMENTE EM FACES INTERNAS DE PAREDES, ESPESSURA DE 20MM, COM EXECUÇÃO DE TALISCAS. AF_06/2014</t>
  </si>
  <si>
    <t xml:space="preserve">34,20</t>
  </si>
  <si>
    <t xml:space="preserve">87530</t>
  </si>
  <si>
    <t xml:space="preserve">MASSA ÚNICA, PARA RECEBIMENTO DE PINTURA, EM ARGAMASSA TRAÇO 1:2:8, PREPARO MANUAL, APLICADA MANUALMENTE EM FACES INTERNAS DE PAREDES, ESPESSURA DE 20MM, COM EXECUÇÃO DE TALISCAS. AF_06/2014</t>
  </si>
  <si>
    <t xml:space="preserve">38,74</t>
  </si>
  <si>
    <t xml:space="preserve">87531</t>
  </si>
  <si>
    <t xml:space="preserve">EMBOÇO, PARA RECEBIMENTO DE CERÂMICA, EM ARGAMASSA TRAÇO 1:2:8, PREPARO MECÂNICO COM BETONEIRA 400L, APLICADO MANUALMENTE EM FACES INTERNAS DE PAREDES, PARA AMBIENTE COM ÁREA ENTRE 5M2 E 10M2, ESPESSURA DE 20MM, COM EXECUÇÃO DE TALISCAS. AF_06/2014</t>
  </si>
  <si>
    <t xml:space="preserve">32,76</t>
  </si>
  <si>
    <t xml:space="preserve">87532</t>
  </si>
  <si>
    <t xml:space="preserve">EMBOÇO, PARA RECEBIMENTO DE CERÂMICA, EM ARGAMASSA TRAÇO 1:2:8, PREPARO MANUAL, APLICADO MANUALMENTE EM FACES INTERNAS DE PAREDES, PARA AMBIENTE COM ÁREA  ENTRE 5M2 E 10M2, ESPESSURA DE 20MM, COM EXECUÇÃO DE TALISCAS. AF_06/2014</t>
  </si>
  <si>
    <t xml:space="preserve">37,30</t>
  </si>
  <si>
    <t xml:space="preserve">87535</t>
  </si>
  <si>
    <t xml:space="preserve">EMBOÇO, PARA RECEBIMENTO DE CERÂMICA, EM ARGAMASSA TRAÇO 1:2:8, PREPARO MECÂNICO COM BETONEIRA 400L, APLICADO MANUALMENTE EM FACES INTERNAS DE PAREDES, PARA AMBIENTE COM ÁREA  MAIOR QUE 10M2, ESPESSURA DE 20MM, COM EXECUÇÃO DE TALISCAS. AF_06/2014</t>
  </si>
  <si>
    <t xml:space="preserve">87536</t>
  </si>
  <si>
    <t xml:space="preserve">EMBOÇO, PARA RECEBIMENTO DE CERÂMICA, EM ARGAMASSA TRAÇO 1:2:8, PREPARO MANUAL, APLICADO MANUALMENTE EM FACES INTERNAS DE PAREDES, PARA AMBIENTE COM ÁREA  MAIOR QUE 10M2, ESPESSURA DE 20MM, COM EXECUÇÃO DE TALISCAS. AF_06/2014</t>
  </si>
  <si>
    <t xml:space="preserve">87537</t>
  </si>
  <si>
    <t xml:space="preserve">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</si>
  <si>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 xml:space="preserve">61,35</t>
  </si>
  <si>
    <t xml:space="preserve">87538</t>
  </si>
  <si>
    <t xml:space="preserve">MASSA ÚNICA, PARA RECEBIMENTO DE PINTURA, EM ARGAMASSA INDUSTRIALIZADA, PREPARO MECÂNICO, APLICADO COM EQUIPAMENTO DE MISTURA E PROJEÇÃO DE 1,5 M3/H DE ARGAMASSA EM FACES INTERNAS DE PAREDES, ESPESSURA DE 20MM, COM EXECUÇÃO DE TALISCAS. AF_06/2014</t>
  </si>
  <si>
    <t xml:space="preserve">57,88</t>
  </si>
  <si>
    <t xml:space="preserve">87539</t>
  </si>
  <si>
    <t xml:space="preserve">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</si>
  <si>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 xml:space="preserve">56,64</t>
  </si>
  <si>
    <t xml:space="preserve">87541</t>
  </si>
  <si>
    <t xml:space="preserve">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</si>
  <si>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 xml:space="preserve">53,17</t>
  </si>
  <si>
    <t xml:space="preserve">87543</t>
  </si>
  <si>
    <t xml:space="preserve">MASSA ÚNICA, PARA RECEBIMENTO DE PINTURA OU CERÂMICA, ARGAMASSA INDUSTRIALIZADA, PREPARO MECÂNICO, APLICADO COM EQUIPAMENTO DE MISTURA E PROJEÇÃO DE 1,5 M3/H EM FACES INTERNAS DE PAREDES, ESPESSURA DE 5MM, SEM EXECUÇÃO DE TALISCAS. AF_06/2014</t>
  </si>
  <si>
    <t xml:space="preserve">19,61</t>
  </si>
  <si>
    <t xml:space="preserve">87545</t>
  </si>
  <si>
    <t xml:space="preserve">EMBOÇO, PARA RECEBIMENTO DE CERÂMICA, EM ARGAMASSA TRAÇO 1:2:8, PREPARO MECÂNICO COM BETONEIRA 400L, APLICADO MANUALMENTE EM FACES INTERNAS DE PAREDES, PARA AMBIENTE COM ÁREA MENOR QUE 5M2, ESPESSURA DE 10MM, COM EXECUÇÃO DE TALISCAS. AF_06/2014</t>
  </si>
  <si>
    <t xml:space="preserve">26,49</t>
  </si>
  <si>
    <t xml:space="preserve">87546</t>
  </si>
  <si>
    <t xml:space="preserve">EMBOÇO, PARA RECEBIMENTO DE CERÂMICA, EM ARGAMASSA TRAÇO 1:2:8, PREPARO MANUAL, APLICADO MANUALMENTE EM FACES INTERNAS DE PAREDES, PARA AMBIENTE COM ÁREA MENOR QUE 5M2, ESPESSURA DE 10MM, COM EXECUÇÃO DE TALISCAS. AF_06/2014</t>
  </si>
  <si>
    <t xml:space="preserve">29,07</t>
  </si>
  <si>
    <t xml:space="preserve">87547</t>
  </si>
  <si>
    <t xml:space="preserve">MASSA ÚNICA, PARA RECEBIMENTO DE PINTURA, EM ARGAMASSA TRAÇO 1:2:8, PREPARO MECÂNICO COM BETONEIRA 400L, APLICADA MANUALMENTE EM FACES INTERNAS DE PAREDES, ESPESSURA DE 10MM, COM EXECUÇÃO DE TALISCAS. AF_06/2014</t>
  </si>
  <si>
    <t xml:space="preserve">22,46</t>
  </si>
  <si>
    <t xml:space="preserve">87548</t>
  </si>
  <si>
    <t xml:space="preserve">MASSA ÚNICA, PARA RECEBIMENTO DE PINTURA, EM ARGAMASSA TRAÇO 1:2:8, PREPARO MANUAL, APLICADA MANUALMENTE EM FACES INTERNAS DE PAREDES, ESPESSURA DE 10MM, COM EXECUÇÃO DE TALISCAS. AF_06/2014</t>
  </si>
  <si>
    <t xml:space="preserve">25,04</t>
  </si>
  <si>
    <t xml:space="preserve">87549</t>
  </si>
  <si>
    <t xml:space="preserve">EMBOÇO, PARA RECEBIMENTO DE CERÂMICA, EM ARGAMASSA TRAÇO 1:2:8, PREPARO MECÂNICO COM BETONEIRA 400L, APLICADO MANUALMENTE EM FACES INTERNAS DE PAREDES, PARA AMBIENTE COM ÁREA ENTRE 5M2 E 10M2, ESPESSURA DE 10MM, COM EXECUÇÃO DE TALISCAS. AF_06/2014</t>
  </si>
  <si>
    <t xml:space="preserve">87550</t>
  </si>
  <si>
    <t xml:space="preserve">EMBOÇO, PARA RECEBIMENTO DE CERÂMICA, EM ARGAMASSA TRAÇO 1:2:8, PREPARO MANUAL, APLICADO MANUALMENTE EM FACES INTERNAS DE PAREDES, PARA AMBIENTE COM ÁREA ENTRE 5M2 E 10M2, ESPESSURA DE 10MM, COM EXECUÇÃO DE TALISCAS. AF_06/2014</t>
  </si>
  <si>
    <t xml:space="preserve">87553</t>
  </si>
  <si>
    <t xml:space="preserve">EMBOÇO, PARA RECEBIMENTO DE CERÂMICA, EM ARGAMASSA TRAÇO 1:2:8, PREPARO MECÂNICO COM BETONEIRA 400L, APLICADO MANUALMENTE EM FACES INTERNAS DE PAREDES, PARA AMBIENTE COM ÁREA MAIOR QUE 10M2, ESPESSURA DE 10MM, COM EXECUÇÃO DE TALISCAS. AF_06/2014</t>
  </si>
  <si>
    <t xml:space="preserve">16,94</t>
  </si>
  <si>
    <t xml:space="preserve">87554</t>
  </si>
  <si>
    <t xml:space="preserve">EMBOÇO, PARA RECEBIMENTO DE CERÂMICA, EM ARGAMASSA TRAÇO 1:2:8, PREPARO MANUAL, APLICADO MANUALMENTE EM FACES INTERNAS DE PAREDES, PARA AMBIENTE COM ÁREA MAIOR QUE 10M2, ESPESSURA DE 10MM, COM EXECUÇÃO DE TALISCAS. AF_06/2014</t>
  </si>
  <si>
    <t xml:space="preserve">19,52</t>
  </si>
  <si>
    <t xml:space="preserve">87555</t>
  </si>
  <si>
    <t xml:space="preserve">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</si>
  <si>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 xml:space="preserve">87556</t>
  </si>
  <si>
    <t xml:space="preserve">MASSA ÚNICA, PARA RECEBIMENTO DE PINTURA, EM ARGAMASSA INDUSTRIALIZADA, PREPARO MECÂNICO, APLICADO COM EQUIPAMENTO DE MISTURA E PROJEÇÃO DE 1,5 M3/H DE ARGAMASSA EM FACES INTERNAS DE PAREDES, ESPESSURA DE 10MM, COM EXECUÇÃO DE TALISCAS. AF_06/2014</t>
  </si>
  <si>
    <t xml:space="preserve">87557</t>
  </si>
  <si>
    <t xml:space="preserve">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</si>
  <si>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 xml:space="preserve">33,63</t>
  </si>
  <si>
    <t xml:space="preserve">87559</t>
  </si>
  <si>
    <t xml:space="preserve">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</si>
  <si>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 xml:space="preserve">87561</t>
  </si>
  <si>
    <t xml:space="preserve">MASSA ÚNICA, PARA RECEBIMENTO DE PINTURA OU CERÂMICA, EM ARGAMASSA INDUSTRIALIZADA, PREPARO MECÂNICO, APLICADO COM EQUIPAMENTO DE MISTURA E PROJEÇÃO DE 1,5 M3/H DE ARGAMASSA EM FACES INTERNAS DE PAREDES, ESPESSURA DE 10MM, SEM EXECUÇÃO DE TALISCAS. AF_06/2014</t>
  </si>
  <si>
    <t xml:space="preserve">33,93</t>
  </si>
  <si>
    <t xml:space="preserve">87775</t>
  </si>
  <si>
    <t xml:space="preserve">EMBOÇO OU MASSA ÚNICA EM ARGAMASSA TRAÇO 1:2:8, PREPARO MECÂNICO COM BETONEIRA 400 L, APLICADA MANUALMENTE EM PANOS DE FACHADA COM PRESENÇA DE VÃOS, ESPESSURA DE 25 MM. AF_06/2014</t>
  </si>
  <si>
    <t xml:space="preserve">56,02</t>
  </si>
  <si>
    <t xml:space="preserve">87777</t>
  </si>
  <si>
    <t xml:space="preserve">EMBOÇO OU MASSA ÚNICA EM ARGAMASSA TRAÇO 1:2:8, PREPARO MANUAL, APLICADA MANUALMENTE EM PANOS DE FACHADA COM PRESENÇA DE VÃOS, ESPESSURA DE 25 MM. AF_06/2014</t>
  </si>
  <si>
    <t xml:space="preserve">59,81</t>
  </si>
  <si>
    <t xml:space="preserve">87778</t>
  </si>
  <si>
    <t xml:space="preserve">EMBOÇO OU MASSA ÚNICA EM ARGAMASSA INDUSTRIALIZADA, PREPARO MECÂNICO E APLICAÇÃO COM EQUIPAMENTO DE MISTURA E PROJEÇÃO DE 1,5 M3/H DE ARGAMASSA EM PANOS DE FACHADA COM PRESENÇA DE VÃOS, ESPESSURA DE 25 MM. AF_06/2014</t>
  </si>
  <si>
    <t xml:space="preserve">72,33</t>
  </si>
  <si>
    <t xml:space="preserve">87779</t>
  </si>
  <si>
    <t xml:space="preserve">EMBOÇO OU MASSA ÚNICA EM ARGAMASSA TRAÇO 1:2:8, PREPARO MECÂNICO COM BETONEIRA 400 L, APLICADA MANUALMENTE EM PANOS DE FACHADA COM PRESENÇA DE VÃOS, ESPESSURA DE 35 MM. AF_06/2014</t>
  </si>
  <si>
    <t xml:space="preserve">64,94</t>
  </si>
  <si>
    <t xml:space="preserve">87781</t>
  </si>
  <si>
    <t xml:space="preserve">EMBOÇO OU MASSA ÚNICA EM ARGAMASSA TRAÇO 1:2:8, PREPARO MANUAL, APLICADA MANUALMENTE EM PANOS DE FACHADA COM PRESENÇA DE VÃOS, ESPESSURA DE 35 MM. AF_06/2014</t>
  </si>
  <si>
    <t xml:space="preserve">70,02</t>
  </si>
  <si>
    <t xml:space="preserve">87783</t>
  </si>
  <si>
    <t xml:space="preserve">EMBOÇO OU MASSA ÚNICA EM ARGAMASSA INDUSTRIALIZADA, PREPARO MECÂNICO E APLICAÇÃO COM EQUIPAMENTO DE MISTURA E PROJEÇÃO DE 1,5 M3/H DE ARGAMASSA EM PANOS DE FACHADA COM PRESENÇA DE VÃOS, ESPESSURA DE 35 MM. AF_06/2014</t>
  </si>
  <si>
    <t xml:space="preserve">89,05</t>
  </si>
  <si>
    <t xml:space="preserve">87784</t>
  </si>
  <si>
    <t xml:space="preserve">EMBOÇO OU MASSA ÚNICA EM ARGAMASSA TRAÇO 1:2:8, PREPARO MECÂNICO COM BETONEIRA 400 L, APLICADA MANUALMENTE EM PANOS DE FACHADA COM PRESENÇA DE VÃOS, ESPESSURA DE 45 MM. AF_06/2014</t>
  </si>
  <si>
    <t xml:space="preserve">73,83</t>
  </si>
  <si>
    <t xml:space="preserve">87786</t>
  </si>
  <si>
    <t xml:space="preserve">EMBOÇO OU MASSA ÚNICA EM ARGAMASSA TRAÇO 1:2:8, PREPARO MANUAL, APLICADA MANUALMENTE EM PANOS DE FACHADA COM PRESENÇA DE VÃOS, ESPESSURA DE 45 MM. AF_06/2014</t>
  </si>
  <si>
    <t xml:space="preserve">80,21</t>
  </si>
  <si>
    <t xml:space="preserve">87787</t>
  </si>
  <si>
    <t xml:space="preserve">EMBOÇO OU MASSA ÚNICA EM ARGAMASSA INDUSTRIALIZADA, PREPARO MECÂNICO E APLICAÇÃO COM EQUIPAMENTO DE MISTURA E PROJEÇÃO DE 1,5 M3/H DE ARGAMASSA EM PANOS DE FACHADA COM PRESENÇA DE VÃOS, ESPESSURA DE 45 MM. AF_06/2014</t>
  </si>
  <si>
    <t xml:space="preserve">105,78</t>
  </si>
  <si>
    <t xml:space="preserve">87788</t>
  </si>
  <si>
    <t xml:space="preserve">EMBOÇO OU MASSA ÚNICA EM ARGAMASSA TRAÇO 1:2:8, PREPARO MECÂNICO COM BETONEIRA 400 L, APLICADA MANUALMENTE EM PANOS DE FACHADA COM PRESENÇA DE VÃOS, ESPESSURA MAIOR OU IGUAL A 50 MM. AF_06/2014</t>
  </si>
  <si>
    <t xml:space="preserve">96,18</t>
  </si>
  <si>
    <t xml:space="preserve">87790</t>
  </si>
  <si>
    <t xml:space="preserve">EMBOÇO OU MASSA ÚNICA EM ARGAMASSA TRAÇO 1:2:8, PREPARO MANUAL, APLICADA MANUALMENTE EM PANOS DE FACHADA COM PRESENÇA DE VÃOS, ESPESSURA MAIOR OU IGUAL A 50 MM. AF_06/2014</t>
  </si>
  <si>
    <t xml:space="preserve">103,20</t>
  </si>
  <si>
    <t xml:space="preserve">87791</t>
  </si>
  <si>
    <t xml:space="preserve">EMBOÇO OU MASSA ÚNICA EM ARGAMASSA INDUSTRIALIZADA, PREPARO MECÂNICO E APLICAÇÃO COM EQUIPAMENTO DE MISTURA E PROJEÇÃO DE 1,5 M3/H DE ARGAMASSA EM PANOS DE FACHADA COM PRESENÇA DE VÃOS, ESPESSURA MAIOR OU IGUAL A 50 MM. AF_06/2014</t>
  </si>
  <si>
    <t xml:space="preserve">127,41</t>
  </si>
  <si>
    <t xml:space="preserve">87792</t>
  </si>
  <si>
    <t xml:space="preserve">EMBOÇO OU MASSA ÚNICA EM ARGAMASSA TRAÇO 1:2:8, PREPARO MECÂNICO COM BETONEIRA 400 L, APLICADA MANUALMENTE EM PANOS CEGOS DE FACHADA (SEM PRESENÇA DE VÃOS), ESPESSURA DE 25 MM. AF_06/2014</t>
  </si>
  <si>
    <t xml:space="preserve">35,91</t>
  </si>
  <si>
    <t xml:space="preserve">87794</t>
  </si>
  <si>
    <t xml:space="preserve">EMBOÇO OU MASSA ÚNICA EM ARGAMASSA TRAÇO 1:2:8, PREPARO MANUAL, APLICADA MANUALMENTE EM PANOS CEGOS DE FACHADA (SEM PRESENÇA DE VÃOS), ESPESSURA DE 25 MM. AF_06/2014</t>
  </si>
  <si>
    <t xml:space="preserve">87795</t>
  </si>
  <si>
    <t xml:space="preserve">EMBOÇO OU MASSA ÚNICA EM ARGAMASSA INDUSTRIALIZADA, PREPARO MECÂNICO E APLICAÇÃO COM EQUIPAMENTO DE MISTURA E PROJEÇÃO DE 1,5 M3/H DE ARGAMASSA EM PANOS CEGOS DE FACHADA (SEM PRESENÇA DE VÃOS), ESPESSURA DE 25 MM. AF_06/2014</t>
  </si>
  <si>
    <t xml:space="preserve">50,68</t>
  </si>
  <si>
    <t xml:space="preserve">87797</t>
  </si>
  <si>
    <t xml:space="preserve">EMBOÇO OU MASSA ÚNICA EM ARGAMASSA TRAÇO 1:2:8, PREPARO MECÂNICO COM BETONEIRA 400 L, APLICADA MANUALMENTE EM PANOS CEGOS DE FACHADA (SEM PRESENÇA DE VÃOS), ESPESSURA DE 35 MM. AF_06/2014</t>
  </si>
  <si>
    <t xml:space="preserve">44,49</t>
  </si>
  <si>
    <t xml:space="preserve">87799</t>
  </si>
  <si>
    <t xml:space="preserve">EMBOÇO OU MASSA ÚNICA EM ARGAMASSA TRAÇO 1:2:8, PREPARO MANUAL, APLICADA MANUALMENTE EM PANOS CEGOS DE FACHADA (SEM PRESENÇA DE VÃOS), ESPESSURA DE 35 MM. AF_06/2014</t>
  </si>
  <si>
    <t xml:space="preserve">49,24</t>
  </si>
  <si>
    <t xml:space="preserve">87800</t>
  </si>
  <si>
    <t xml:space="preserve">EMBOÇO OU MASSA ÚNICA EM ARGAMASSA INDUSTRIALIZADA, PREPARO MECÂNICO E APLICAÇÃO COM EQUIPAMENTO DE MISTURA E PROJEÇÃO DE 1,5 M3/H DE ARGAMASSA EM PANOS CEGOS DE FACHADA (SEM PRESENÇA DE VÃOS), ESPESSURA DE 35 MM. AF_06/2014</t>
  </si>
  <si>
    <t xml:space="preserve">66,58</t>
  </si>
  <si>
    <t xml:space="preserve">87801</t>
  </si>
  <si>
    <t xml:space="preserve">EMBOÇO OU MASSA ÚNICA EM ARGAMASSA TRAÇO 1:2:8, PREPARO MECÂNICO COM BETONEIRA 400 L, APLICADA MANUALMENTE EM PANOS CEGOS DE FACHADA (SEM PRESENÇA DE VÃOS), ESPESSURA DE 45 MM. AF_06/2014</t>
  </si>
  <si>
    <t xml:space="preserve">53,08</t>
  </si>
  <si>
    <t xml:space="preserve">87803</t>
  </si>
  <si>
    <t xml:space="preserve">EMBOÇO OU MASSA ÚNICA EM ARGAMASSA TRAÇO 1:2:8, PREPARO MANUAL, APLICADA MANUALMENTE EM PANOS CEGOS DE FACHADA (SEM PRESENÇA DE VÃOS), ESPESSURA DE 45 MM. AF_06/2014</t>
  </si>
  <si>
    <t xml:space="preserve">59,04</t>
  </si>
  <si>
    <t xml:space="preserve">87804</t>
  </si>
  <si>
    <t xml:space="preserve">EMBOÇO OU MASSA ÚNICA EM ARGAMASSA INDUSTRIALIZADA, PREPARO MECÂNICO E APLICAÇÃO COM EQUIPAMENTO DE MISTURA E PROJEÇÃO DE 1,5 M3/H DE ARGAMASSA EM PANOS CEGOS DE FACHADA (SEM PRESENÇA DE VÃOS), ESPESSURA DE 45 MM. AF_06/2014</t>
  </si>
  <si>
    <t xml:space="preserve">82,48</t>
  </si>
  <si>
    <t xml:space="preserve">87805</t>
  </si>
  <si>
    <t xml:space="preserve">EMBOÇO OU MASSA ÚNICA EM ARGAMASSA TRAÇO 1:2:8, PREPARO MECÂNICO COM BETONEIRA 400 L, APLICADA MANUALMENTE EM PANOS CEGOS DE FACHADA (SEM PRESENÇA DE VÃOS), ESPESSURA MAIOR OU IGUAL A 50 MM. AF_06/2014</t>
  </si>
  <si>
    <t xml:space="preserve">61,48</t>
  </si>
  <si>
    <t xml:space="preserve">87807</t>
  </si>
  <si>
    <t xml:space="preserve">EMBOÇO OU MASSA ÚNICA EM ARGAMASSA TRAÇO 1:2:8, PREPARO MANUAL, APLICADA MANUALMENTE EM PANOS CEGOS DE FACHADA (SEM PRESENÇA DE VÃOS), ESPESSURA MAIOR OU IGUAL A 50 MM. AF_06/2014</t>
  </si>
  <si>
    <t xml:space="preserve">68,04</t>
  </si>
  <si>
    <t xml:space="preserve">87808</t>
  </si>
  <si>
    <t xml:space="preserve">EMBOÇO OU MASSA ÚNICA EM ARGAMASSA INDUSTRIALIZADA, PREPARO MECÂNICO E APLICAÇÃO COM EQUIPAMENTO DE MISTURA E PROJEÇÃO DE 1,5 M3/H DE ARGAMASSA EM PANOS CEGOS DE FACHADA (SEM PRESENÇA DE VÃOS), ESPESSURA MAIOR OU IGUAL A 50 MM. AF_06/2014</t>
  </si>
  <si>
    <t xml:space="preserve">87809</t>
  </si>
  <si>
    <t xml:space="preserve">EMBOÇO OU MASSA ÚNICA EM ARGAMASSA TRAÇO 1:2:8, PREPARO MECÂNICO COM BETONEIRA 400 L, APLICADA MANUALMENTE EM SUPERFÍCIES EXTERNAS DA SACADA, ESPESSURA DE 25 MM, SEM USO DE TELA METÁLICA DE REFORÇO CONTRA FISSURAÇÃO. AF_06/2014</t>
  </si>
  <si>
    <t xml:space="preserve">92,51</t>
  </si>
  <si>
    <t xml:space="preserve">87811</t>
  </si>
  <si>
    <t xml:space="preserve">EMBOÇO OU MASSA ÚNICA EM ARGAMASSA TRAÇO 1:2:8, PREPARO MANUAL, APLICADA MANUALMENTE EM SUPERFÍCIES EXTERNAS DA SACADA, ESPESSURA DE 25 MM, SEM USO DE TELA METÁLICA DE REFORÇO CONTRA FISSURAÇÃO. AF_06/2014</t>
  </si>
  <si>
    <t xml:space="preserve">96,05</t>
  </si>
  <si>
    <t xml:space="preserve">87812</t>
  </si>
  <si>
    <t xml:space="preserve">EMBOÇO OU MASSA ÚNICA EM ARGAMASSA INDUSTRIALIZADA, PREPARO MECÂNICO E APLICAÇÃO COM EQUIPAMENTO DE MISTURA E PROJEÇÃO DE 1,5 M3/H EM SUPERFÍCIES EXTERNAS DA SACADA, ESPESSURA 25 MM, SEM USO DE TELA METÁLICA. AF_06/2014</t>
  </si>
  <si>
    <t xml:space="preserve">106,76</t>
  </si>
  <si>
    <t xml:space="preserve">87813</t>
  </si>
  <si>
    <t xml:space="preserve">EMBOÇO OU MASSA ÚNICA EM ARGAMASSA TRAÇO 1:2:8, PREPARO MECÂNICO COM BETONEIRA 400 L, APLICADA MANUALMENTE EM SUPERFÍCIES EXTERNAS DA SACADA, ESPESSURA DE 35 MM, SEM USO DE TELA METÁLICA DE REFORÇO CONTRA FISSURAÇÃO. AF_06/2014</t>
  </si>
  <si>
    <t xml:space="preserve">87815</t>
  </si>
  <si>
    <t xml:space="preserve">EMBOÇO OU MASSA ÚNICA EM ARGAMASSA TRAÇO 1:2:8, PREPARO MANUAL, APLICADA MANUALMENTE EM SUPERFÍCIES EXTERNAS DA SACADA, ESPESSURA DE 35 MM, SEM USO DE TELA METÁLICA DE REFORÇO CONTRA FISSURAÇÃO. AF_06/2014</t>
  </si>
  <si>
    <t xml:space="preserve">105,85</t>
  </si>
  <si>
    <t xml:space="preserve">87816</t>
  </si>
  <si>
    <t xml:space="preserve">EMBOÇO OU MASSA ÚNICA EM ARGAMASSA INDUSTRIALIZADA, PREPARO MECÂNICO E APLICAÇÃO COM EQUIPAMENTO DE MISTURA E PROJEÇÃO DE 1,5 M3/H EM SUPERFÍCIES EXTERNAS DA SACADA, ESPESSURA 35 MM, SEM USO DE TELA METÁLICA. AF_06/2014</t>
  </si>
  <si>
    <t xml:space="preserve">122,67</t>
  </si>
  <si>
    <t xml:space="preserve">87817</t>
  </si>
  <si>
    <t xml:space="preserve">EMBOÇO OU MASSA ÚNICA EM ARGAMASSA TRAÇO 1:2:8, PREPARO MECÂNICO COM BETONEIRA 400 L, APLICADA MANUALMENTE EM SUPERFÍCIES EXTERNAS DA SACADA, ESPESSURA DE 45 MM, SEM USO DE TELA METÁLICA DE REFORÇO CONTRA FISSURAÇÃO. AF_06/2014</t>
  </si>
  <si>
    <t xml:space="preserve">109,17</t>
  </si>
  <si>
    <t xml:space="preserve">87819</t>
  </si>
  <si>
    <t xml:space="preserve">EMBOÇO OU MASSA ÚNICA EM ARGAMASSA TRAÇO 1:2:8, PREPARO MANUAL, APLICADA MANUALMENTE EM SUPERFÍCIES EXTERNAS DA SACADA, ESPESSURA DE 45 MM, SEM USO DE TELA METÁLICA DE REFORÇO CONTRA FISSURAÇÃO. AF_06/2014</t>
  </si>
  <si>
    <t xml:space="preserve">115,13</t>
  </si>
  <si>
    <t xml:space="preserve">87820</t>
  </si>
  <si>
    <t xml:space="preserve">EMBOÇO OU MASSA ÚNICA EM ARGAMASSA INDUSTRIALIZADA, PREPARO MECÂNICO E APLICAÇÃO COM EQUIPAMENTO DE MISTURA E PROJEÇÃO DE 1,5 M3/H EM SUPERFÍCIES EXTERNAS DA SACADA, ESPESSURA 45 MM, SEM USO DE TELA METÁLICA. AF_06/2014</t>
  </si>
  <si>
    <t xml:space="preserve">138,56</t>
  </si>
  <si>
    <t xml:space="preserve">87821</t>
  </si>
  <si>
    <t xml:space="preserve">EMBOÇO OU MASSA ÚNICA EM ARGAMASSA TRAÇO 1:2:8, PREPARO MECÂNICO COM BETONEIRA 400 L, APLICADA MANUALMENTE EM SUPERFÍCIES EXTERNAS DA SACADA, ESPESSURA MAIOR OU IGUAL A 50 MM, SEM USO DE TELA METÁLICA DE REFORÇO CONTRA FISSURAÇÃO. AF_06/2014</t>
  </si>
  <si>
    <t xml:space="preserve">159,04</t>
  </si>
  <si>
    <t xml:space="preserve">87823</t>
  </si>
  <si>
    <t xml:space="preserve">EMBOÇO OU MASSA ÚNICA EM ARGAMASSA TRAÇO 1:2:8, PREPARO MANUAL, APLICADA MANUALMENTE EM SUPERFÍCIES EXTERNAS DA SACADA, ESPESSURA MAIOR OU IGUAL A 50 MM, SEM USO DE TELA METÁLICA DE REFORÇO CONTRA FISSURAÇÃO. AF_06/2014</t>
  </si>
  <si>
    <t xml:space="preserve">165,60</t>
  </si>
  <si>
    <t xml:space="preserve">87824</t>
  </si>
  <si>
    <t xml:space="preserve">EMBOÇO OU MASSA ÚNICA EM ARGAMASSA INDUSTRIALIZADA, PREPARO MECÂNICO E APLICAÇÃO COM EQUIPAMENTO DE MISTURA E PROJEÇÃO DE 1,5 M3/H EM SUPERFÍCIES EXTERNAS DA SACADA, ESPESSURA MAIOR OU IGUAL A 50 MM, SEM USO DE TELA METÁLICA. AF_06/2014</t>
  </si>
  <si>
    <t xml:space="preserve">186,96</t>
  </si>
  <si>
    <t xml:space="preserve">87825</t>
  </si>
  <si>
    <t xml:space="preserve">EMBOÇO OU MASSA ÚNICA EM ARGAMASSA TRAÇO 1:2:8, PREPARO MECÂNICO COM BETONEIRA 400 L, APLICADA MANUALMENTE NAS PAREDES INTERNAS DA SACADA, ESPESSURA DE 25 MM, SEM USO DE TELA METÁLICA DE REFORÇO CONTRA FISSURAÇÃO. AF_06/2014</t>
  </si>
  <si>
    <t xml:space="preserve">71,92</t>
  </si>
  <si>
    <t xml:space="preserve">87827</t>
  </si>
  <si>
    <t xml:space="preserve">EMBOÇO OU MASSA ÚNICA EM ARGAMASSA TRAÇO 1:2:8, PREPARO MANUAL, APLICADA MANUALMENTE NAS PAREDES INTERNAS DA SACADA, ESPESSURA DE 25 MM, SEM USO DE TELA METÁLICA DE REFORÇO CONTRA FISSURAÇÃO. AF_06/2014</t>
  </si>
  <si>
    <t xml:space="preserve">76,26</t>
  </si>
  <si>
    <t xml:space="preserve">87828</t>
  </si>
  <si>
    <t xml:space="preserve">EMBOÇO OU MASSA ÚNICA EM ARGAMASSA INDUSTRIALIZADA, PREPARO MECÂNICO E APLICAÇÃO COM EQUIPAMENTO DE MISTURA E PROJEÇÃO DE 1,5 M3/H NAS PAREDES INTERNAS DA SACADA, ESPESSURA 25 MM, SEM USO DE TELA METÁLICA. AF_06/2014</t>
  </si>
  <si>
    <t xml:space="preserve">91,51</t>
  </si>
  <si>
    <t xml:space="preserve">87829</t>
  </si>
  <si>
    <t xml:space="preserve">EMBOÇO OU MASSA ÚNICA EM ARGAMASSA TRAÇO 1:2:8, PREPARO MECÂNICO COM BETONEIRA 400 L, APLICADA MANUALMENTE NAS PAREDES INTERNAS DA SACADA, ESPESSURA DE 35 MM, SEM USO DE TELA METÁLICA DE REFORÇO CONTRA FISSURAÇÃO. AF_06/2014</t>
  </si>
  <si>
    <t xml:space="preserve">87831</t>
  </si>
  <si>
    <t xml:space="preserve">EMBOÇO OU MASSA ÚNICA EM ARGAMASSA TRAÇO 1:2:8, PREPARO MANUAL, APLICADA MANUALMENTE NAS PAREDES INTERNAS DA SACADA, ESPESSURA DE 35 MM, SEM USO DE TELA METÁLICA DE REFORÇO CONTRA FISSURAÇÃO. AF_06/2014</t>
  </si>
  <si>
    <t xml:space="preserve">87,30</t>
  </si>
  <si>
    <t xml:space="preserve">87832</t>
  </si>
  <si>
    <t xml:space="preserve">EMBOÇO OU MASSA ÚNICA EM ARGAMASSA INDUSTRIALIZADA, PREPARO MECÂNICO E APLICAÇÃO COM EQUIPAMENTO DE MISTURA E PROJEÇÃO DE 1,5 M3/H DE ARGAMASSA NAS PAREDES INTERNAS DA SACADA, ESPESSURA 35 MM, SEM USO DE TELA METÁLICA. AF_06/2014</t>
  </si>
  <si>
    <t xml:space="preserve">87834</t>
  </si>
  <si>
    <t xml:space="preserve">REVESTIMENTO DECORATIVO MONOCAMADA APLICADO MANUALMENTE EM PANOS CEGOS DA FACHADA DE UM EDIFÍCIO DE ESTRUTURA CONVENCIONAL, COM ACABAMENTO RASPADO. AF_06/2014</t>
  </si>
  <si>
    <t xml:space="preserve">138,12</t>
  </si>
  <si>
    <t xml:space="preserve">87835</t>
  </si>
  <si>
    <t xml:space="preserve">REVESTIMENTO DECORATIVO MONOCAMADA APLICADO MANUALMENTE EM PANOS CEGOS DA FACHADA DE UM EDIFÍCIO DE ALVENARIA ESTRUTURAL, COM ACABAMENTO RASPADO. AF_06/2014</t>
  </si>
  <si>
    <t xml:space="preserve">95,96</t>
  </si>
  <si>
    <t xml:space="preserve">87836</t>
  </si>
  <si>
    <t xml:space="preserve">REVESTIMENTO DECORATIVO MONOCAMADA APLICADO COM EQUIPAMENTO DE PROJEÇÃO EM PANOS CEGOS DA FACHADA DE UM EDIFÍCIO DE ESTRUTURA CONVENCIONAL, COM ACABAMENTO RASPADO. AF_06/2014</t>
  </si>
  <si>
    <t xml:space="preserve">130,10</t>
  </si>
  <si>
    <t xml:space="preserve">87837</t>
  </si>
  <si>
    <t xml:space="preserve">REVESTIMENTO DECORATIVO MONOCAMADA APLICADO COM EQUIPAMENTO DE PROJEÇÃO EM PANOS CEGOS DA FACHADA DE UM EDIFÍCIO DE ALVENARIA ESTRUTURAL, COM ACABAMENTO RASPADO. AF_06/2014</t>
  </si>
  <si>
    <t xml:space="preserve">88,67</t>
  </si>
  <si>
    <t xml:space="preserve">87838</t>
  </si>
  <si>
    <t xml:space="preserve">REVESTIMENTO DECORATIVO MONOCAMADA APLICADO MANUALMENTE EM PANOS DA FACHADA COM PRESENÇA DE VÃOS, DE UM EDIFÍCIO DE ESTRUTURA CONVENCIONAL E ACABAMENTO RASPADO. AF_06/2014</t>
  </si>
  <si>
    <t xml:space="preserve">146,00</t>
  </si>
  <si>
    <t xml:space="preserve">87839</t>
  </si>
  <si>
    <t xml:space="preserve">REVESTIMENTO DECORATIVO MONOCAMADA APLICADO MANUALMENTE EM PANOS DA FACHADA COM PRESENÇA DE VÃOS, DE UM EDIFÍCIO DE ALVENARIA ESTRUTURAL E ACABAMENTO RASPADO. AF_06/2014</t>
  </si>
  <si>
    <t xml:space="preserve">102,10</t>
  </si>
  <si>
    <t xml:space="preserve">87840</t>
  </si>
  <si>
    <t xml:space="preserve">REVESTIMENTO DECORATIVO MONOCAMADA APLICADO COM EQUIPAMENTO DE PROJEÇÃO EM PANOS DA FACHADA COM PRESENÇA DE VÃOS, DE UM EDIFÍCIO DE ESTRUTURA CONVENCIONAL E ACABAMENTO RASPADO. AF_06/2014</t>
  </si>
  <si>
    <t xml:space="preserve">135,92</t>
  </si>
  <si>
    <t xml:space="preserve">87841</t>
  </si>
  <si>
    <t xml:space="preserve">REVESTIMENTO DECORATIVO MONOCAMADA APLICADO COM EQUIPAMENTO DE PROJEÇÃO EM PANOS DA FACHADA COM PRESENÇA DE VÃOS, DE UM EDIFÍCIO DE ALVENARIA ESTRUTURAL E ACABAMENTO RASPADO. AF_06/2014</t>
  </si>
  <si>
    <t xml:space="preserve">92,72</t>
  </si>
  <si>
    <t xml:space="preserve">87842</t>
  </si>
  <si>
    <t xml:space="preserve">REVESTIMENTO DECORATIVO MONOCAMADA APLICADO MANUALMENTE EM SUPERFÍCIES EXTERNAS DA SACADA DE UM EDIFÍCIO DE ESTRUTURA CONVENCIONAL E ACABAMENTO RASPADO. AF_06/2014</t>
  </si>
  <si>
    <t xml:space="preserve">150,57</t>
  </si>
  <si>
    <t xml:space="preserve">87843</t>
  </si>
  <si>
    <t xml:space="preserve">REVESTIMENTO DECORATIVO MONOCAMADA APLICADO MANUALMENTE EM SUPERFÍCIES EXTERNAS DA SACADA DE UM EDIFÍCIO DE ALVENARIA ESTRUTURAL E ACABAMENTO RASPADO. AF_06/2014</t>
  </si>
  <si>
    <t xml:space="preserve">114,06</t>
  </si>
  <si>
    <t xml:space="preserve">87844</t>
  </si>
  <si>
    <t xml:space="preserve">REVESTIMENTO DECORATIVO MONOCAMADA APLICADO COM EQUIPAMENTO DE PROJEÇÃO EM SUPERFÍCIES EXTERNAS DA SACADA DE UM EDIFÍCIO DE ESTRUTURA CONVENCIONAL E ACABAMENTO RASPADO. AF_06/2014</t>
  </si>
  <si>
    <t xml:space="preserve">135,01</t>
  </si>
  <si>
    <t xml:space="preserve">87845</t>
  </si>
  <si>
    <t xml:space="preserve">REVESTIMENTO DECORATIVO MONOCAMADA APLICADO COM EQUIPAMENTO DE PROJEÇÃO EM SUPERFÍCIES EXTERNAS DA SACADA DE UM EDIFÍCIO DE ALVENARIA ESTRUTURAL E ACABAMENTO RASPADO. AF_06/2014</t>
  </si>
  <si>
    <t xml:space="preserve">99,24</t>
  </si>
  <si>
    <t xml:space="preserve">87846</t>
  </si>
  <si>
    <t xml:space="preserve">REVESTIMENTO DECORATIVO MONOCAMADA APLICADO MANUALMENTE EM PANOS CEGOS DA FACHADA DE UM EDIFÍCIO DE ESTRUTURA CONVENCIONAL, COM ACABAMENTO TRAVERTINO. AF_06/2014</t>
  </si>
  <si>
    <t xml:space="preserve">150,96</t>
  </si>
  <si>
    <t xml:space="preserve">87847</t>
  </si>
  <si>
    <t xml:space="preserve">REVESTIMENTO DECORATIVO MONOCAMADA APLICADO MANUALMENTE EM PANOS CEGOS DA FACHADA DE UM EDIFÍCIO DE ALVENARIA ESTRUTURAL, COM ACABAMENTO TRAVERTINO. AF_06/2014</t>
  </si>
  <si>
    <t xml:space="preserve">108,81</t>
  </si>
  <si>
    <t xml:space="preserve">87848</t>
  </si>
  <si>
    <t xml:space="preserve">REVESTIMENTO DECORATIVO MONOCAMADA APLICADO COM EQUIPAMENTO DE PROJEÇÃO EM PANOS CEGOS DA FACHADA DE UM EDIFÍCIO DE ESTRUTURA CONVENCIONAL, COM ACABAMENTO TRAVERTINO. AF_06/2014</t>
  </si>
  <si>
    <t xml:space="preserve">141,37</t>
  </si>
  <si>
    <t xml:space="preserve">87849</t>
  </si>
  <si>
    <t xml:space="preserve">REVESTIMENTO DECORATIVO MONOCAMADA APLICADO COM EQUIPAMENTO DE PROJEÇÃO EM PANOS CEGOS DA FACHADA DE UM EDIFÍCIO DE ALVENARIA ESTRUTURAL, COM ACABAMENTO TRAVERTINO. AF_06/2014</t>
  </si>
  <si>
    <t xml:space="preserve">99,93</t>
  </si>
  <si>
    <t xml:space="preserve">87850</t>
  </si>
  <si>
    <t xml:space="preserve">REVESTIMENTO DECORATIVO MONOCAMADA APLICADO MANUALMENTE EM PANOS DA FACHADA COM PRESENÇA DE VÃOS, DE UM EDIFÍCIO DE ESTRUTURA CONVENCIONAL E ACABAMENTO TRAVERTINO. AF_06/2014</t>
  </si>
  <si>
    <t xml:space="preserve">158,88</t>
  </si>
  <si>
    <t xml:space="preserve">87851</t>
  </si>
  <si>
    <t xml:space="preserve">REVESTIMENTO DECORATIVO MONOCAMADA APLICADO MANUALMENTE EM PANOS DA FACHADA COM PRESENÇA DE VÃOS, DE UM EDIFÍCIO DE ALVENARIA ESTRUTURAL E ACABAMENTO TRAVERTINO. AF_06/2014</t>
  </si>
  <si>
    <t xml:space="preserve">114,98</t>
  </si>
  <si>
    <t xml:space="preserve">87852</t>
  </si>
  <si>
    <t xml:space="preserve">REVESTIMENTO DECORATIVO MONOCAMADA APLICADO COM EQUIPAMENTO DE PROJEÇÃO EM PANOS DA FACHADA COM PRESENÇA DE VÃOS, DE UM EDIFÍCIO DE ESTRUTURA CONVENCIONAL E ACABAMENTO TRAVERTINO. AF_06/2014</t>
  </si>
  <si>
    <t xml:space="preserve">147,16</t>
  </si>
  <si>
    <t xml:space="preserve">87853</t>
  </si>
  <si>
    <t xml:space="preserve">REVESTIMENTO DECORATIVO MONOCAMADA APLICADO COM EQUIPAMENTO DE PROJEÇÃO EM PANOS DA FACHADA COM PRESENÇA DE VÃOS, DE UM EDIFÍCIO DE ALVENARIA ESTRUTURAL E ACABAMENTO TRAVERTINO. AF_06/2014</t>
  </si>
  <si>
    <t xml:space="preserve">103,95</t>
  </si>
  <si>
    <t xml:space="preserve">87854</t>
  </si>
  <si>
    <t xml:space="preserve">REVESTIMENTO DECORATIVO MONOCAMADA APLICADO MANUALMENTE EM SUPERFÍCIES EXTERNAS DA SACADA DE UM EDIFÍCIO DE ESTRUTURA CONVENCIONAL E ACABAMENTO TRAVERTINO. AF_06/2014</t>
  </si>
  <si>
    <t xml:space="preserve">163,42</t>
  </si>
  <si>
    <t xml:space="preserve">87855</t>
  </si>
  <si>
    <t xml:space="preserve">REVESTIMENTO DECORATIVO MONOCAMADA APLICADO MANUALMENTE EM SUPERFÍCIES EXTERNAS DA SACADA DE UM EDIFÍCIO DE ALVENARIA ESTRUTURAL E ACABAMENTO TRAVERTINO. AF_06/2014</t>
  </si>
  <si>
    <t xml:space="preserve">126,94</t>
  </si>
  <si>
    <t xml:space="preserve">87856</t>
  </si>
  <si>
    <t xml:space="preserve">REVESTIMENTO DECORATIVO MONOCAMADA APLICADO COM EQUIPAMENTO DE PROJEÇÃO EM SUPERFÍCIES EXTERNAS DA SACADA DE UM EDIFÍCIO DE ESTRUTURA CONVENCIONAL E ACABAMENTO TRAVERTINO. AF_06/2014</t>
  </si>
  <si>
    <t xml:space="preserve">146,27</t>
  </si>
  <si>
    <t xml:space="preserve">87857</t>
  </si>
  <si>
    <t xml:space="preserve">REVESTIMENTO DECORATIVO MONOCAMADA APLICADO COM EQUIPAMENTO DE PROJEÇÃO EM SUPERFÍCIES EXTERNAS DA SACADA DE UM EDIFÍCIO DE ALVENARIA ESTRUTURAL E ACABAMENTO TRAVERTINO. AF_06/2014</t>
  </si>
  <si>
    <t xml:space="preserve">110,47</t>
  </si>
  <si>
    <t xml:space="preserve">87858</t>
  </si>
  <si>
    <t xml:space="preserve">REVESTIMENTO DECORATIVO MONOCAMADA APLICADO MANUALMENTE NAS PAREDES INTERNAS DA SACADA COM ACABAMENTO RASPADO. AF_06/2014</t>
  </si>
  <si>
    <t xml:space="preserve">107,69</t>
  </si>
  <si>
    <t xml:space="preserve">87859</t>
  </si>
  <si>
    <t xml:space="preserve">REVESTIMENTO DECORATIVO MONOCAMADA APLICADO MANUALMENTE NAS PAREDES INTERNAS DA SACADA COM ACABAMENTO TRAVERTINO. AF_06/2014</t>
  </si>
  <si>
    <t xml:space="preserve">127,22</t>
  </si>
  <si>
    <t xml:space="preserve">89048</t>
  </si>
  <si>
    <t xml:space="preserve">(COMPOSIÇÃO REPRESENTATIVA) DO SERVIÇO DE EMBOÇO/MASSA ÚNICA, TRAÇO 1:2:8, PREPARO MECÂNICO, COM BETONEIRA DE 400L, EM PAREDES DE AMBIENTES INTERNOS, COM EXECUÇÃO DE TALISCAS, PARA EDIFICAÇÃO HABITACIONAL MULTIFAMILIAR (PRÉDIO). AF_11/2014</t>
  </si>
  <si>
    <t xml:space="preserve">35,07</t>
  </si>
  <si>
    <t xml:space="preserve">89049</t>
  </si>
  <si>
    <t xml:space="preserve">(COMPOSIÇÃO REPRESENTATIVA) DO SERVIÇO DE APLICAÇÃO MANUAL DE GESSO DESEMPENADO (SEM TALISCAS) EM TETO, ESPESSURA 0,5 CM, PARA EDIFICAÇÃO HABITACIONAL MULTIFAMILIAR (PRÉDIO). AF_11/2014</t>
  </si>
  <si>
    <t xml:space="preserve">20,58</t>
  </si>
  <si>
    <t xml:space="preserve">89173</t>
  </si>
  <si>
    <t xml:space="preserve">(COMPOSIÇÃO REPRESENTATIVA) DO SERVIÇO DE EMBOÇO/MASSA ÚNICA, APLICADO MANUALMENTE, TRAÇO 1:2:8, EM BETONEIRA DE 400L, PAREDES INTERNAS, COM EXECUÇÃO DE TALISCAS, EDIFICAÇÃO HABITACIONAL UNIFAMILIAR (CASAS) E EDIFICAÇÃO PÚBLICA PADRÃO. AF_12/2014</t>
  </si>
  <si>
    <t xml:space="preserve">34,41</t>
  </si>
  <si>
    <t xml:space="preserve">90406</t>
  </si>
  <si>
    <t xml:space="preserve">MASSA ÚNICA, PARA RECEBIMENTO DE PINTURA, EM ARGAMASSA TRAÇO 1:2:8, PREPARO MECÂNICO COM BETONEIRA 400L, APLICADA MANUALMENTE EM TETO, ESPESSURA DE 20MM, COM EXECUÇÃO DE TALISCAS. AF_03/2015</t>
  </si>
  <si>
    <t xml:space="preserve">46,02</t>
  </si>
  <si>
    <t xml:space="preserve">90407</t>
  </si>
  <si>
    <t xml:space="preserve">MASSA ÚNICA, PARA RECEBIMENTO DE PINTURA, EM ARGAMASSA TRAÇO 1:2:8, PREPARO MANUAL, APLICADA MANUALMENTE EM TETO, ESPESSURA DE 20MM, COM EXECUÇÃO DE TALISCAS. AF_03/2015</t>
  </si>
  <si>
    <t xml:space="preserve">90408</t>
  </si>
  <si>
    <t xml:space="preserve">MASSA ÚNICA, PARA RECEBIMENTO DE PINTURA, EM ARGAMASSA TRAÇO 1:2:8, PREPARO MECÂNICO COM BETONEIRA 400L, APLICADA MANUALMENTE EM TETO, ESPESSURA DE 10MM, COM EXECUÇÃO DE TALISCAS. AF_03/2015</t>
  </si>
  <si>
    <t xml:space="preserve">90409</t>
  </si>
  <si>
    <t xml:space="preserve">MASSA ÚNICA, PARA RECEBIMENTO DE PINTURA, EM ARGAMASSA TRAÇO 1:2:8, PREPARO MANUAL, APLICADA MANUALMENTE EM TETO, ESPESSURA DE 10MM, COM EXECUÇÃO DE TALISCAS. AF_03/2015</t>
  </si>
  <si>
    <t xml:space="preserve">87242</t>
  </si>
  <si>
    <t xml:space="preserve">REVESTIMENTO CERÂMICO PARA PAREDES EXTERNAS EM PASTILHAS DE PORCELANA 5 X 5 CM (PLACAS DE 30 X 30 CM), ALINHADAS A PRUMO, APLICADO EM PANOS COM VÃOS. AF_06/2014</t>
  </si>
  <si>
    <t xml:space="preserve">256,51</t>
  </si>
  <si>
    <t xml:space="preserve">87243</t>
  </si>
  <si>
    <t xml:space="preserve">REVESTIMENTO CERÂMICO PARA PAREDES EXTERNAS EM PASTILHAS DE PORCELANA 5 X 5 CM (PLACAS DE 30 X 30 CM), ALINHADAS A PRUMO, APLICADO EM PANOS SEM VÃOS. AF_06/2014</t>
  </si>
  <si>
    <t xml:space="preserve">234,11</t>
  </si>
  <si>
    <t xml:space="preserve">87244</t>
  </si>
  <si>
    <t xml:space="preserve">REVESTIMENTO CERÂMICO PARA PAREDES EXTERNAS EM PASTILHAS DE PORCELANA 5 X 5 CM (PLACAS DE 30 X 30 CM), ALINHADAS A PRUMO, APLICADO EM SUPERFÍCIES EXTERNAS DA SACADA. AF_06/2014</t>
  </si>
  <si>
    <t xml:space="preserve">248,73</t>
  </si>
  <si>
    <t xml:space="preserve">87245</t>
  </si>
  <si>
    <t xml:space="preserve">REVESTIMENTO CERÂMICO PARA PAREDES EXTERNAS EM PASTILHAS DE PORCELANA 5 X 5 CM (PLACAS DE 30 X 30 CM), ALINHADAS A PRUMO, APLICADO EM SUPERFÍCIES INTERNAS DA SACADA. AF_06/2014</t>
  </si>
  <si>
    <t xml:space="preserve">301,07</t>
  </si>
  <si>
    <t xml:space="preserve">87264</t>
  </si>
  <si>
    <t xml:space="preserve">REVESTIMENTO CERÂMICO PARA PAREDES INTERNAS COM PLACAS TIPO ESMALTADA EXTRA DE DIMENSÕES 20X20 CM APLICADAS EM AMBIENTES DE ÁREA MENOR QUE 5 M² NA ALTURA INTEIRA DAS PAREDES. AF_06/2014</t>
  </si>
  <si>
    <t xml:space="preserve">65,77</t>
  </si>
  <si>
    <t xml:space="preserve">87265</t>
  </si>
  <si>
    <t xml:space="preserve">REVESTIMENTO CERÂMICO PARA PAREDES INTERNAS COM PLACAS TIPO ESMALTADA EXTRA DE DIMENSÕES 20X20 CM APLICADAS EM AMBIENTES DE ÁREA MAIOR QUE 5 M² NA ALTURA INTEIRA DAS PAREDES. AF_06/2014</t>
  </si>
  <si>
    <t xml:space="preserve">56,50</t>
  </si>
  <si>
    <t xml:space="preserve">87266</t>
  </si>
  <si>
    <t xml:space="preserve">REVESTIMENTO CERÂMICO PARA PAREDES INTERNAS COM PLACAS TIPO ESMALTADA EXTRA DE DIMENSÕES 20X20 CM APLICADAS EM AMBIENTES DE ÁREA MENOR QUE 5 M² A MEIA ALTURA DAS PAREDES. AF_06/2014</t>
  </si>
  <si>
    <t xml:space="preserve">69,08</t>
  </si>
  <si>
    <t xml:space="preserve">87267</t>
  </si>
  <si>
    <t xml:space="preserve">REVESTIMENTO CERÂMICO PARA PAREDES INTERNAS COM PLACAS TIPO ESMALTADA EXTRA DE DIMENSÕES 20X20 CM APLICADAS EM AMBIENTES DE ÁREA MAIOR QUE 5 M² A MEIA ALTURA DAS PAREDES. AF_06/2014</t>
  </si>
  <si>
    <t xml:space="preserve">87268</t>
  </si>
  <si>
    <t xml:space="preserve">REVESTIMENTO CERÂMICO PARA PAREDES INTERNAS COM PLACAS TIPO ESMALTADA EXTRA DE DIMENSÕES 25X35 CM APLICADAS EM AMBIENTES DE ÁREA MENOR QUE 5 M² NA ALTURA INTEIRA DAS PAREDES. AF_06/2014</t>
  </si>
  <si>
    <t xml:space="preserve">71,54</t>
  </si>
  <si>
    <t xml:space="preserve">87269</t>
  </si>
  <si>
    <t xml:space="preserve">REVESTIMENTO CERÂMICO PARA PAREDES INTERNAS COM PLACAS TIPO ESMALTADA EXTRA DE DIMENSÕES 25X35 CM APLICADAS EM AMBIENTES DE ÁREA MAIOR QUE 5 M² NA ALTURA INTEIRA DAS PAREDES. AF_06/2014</t>
  </si>
  <si>
    <t xml:space="preserve">87270</t>
  </si>
  <si>
    <t xml:space="preserve">REVESTIMENTO CERÂMICO PARA PAREDES INTERNAS COM PLACAS TIPO ESMALTADA EXTRA DE DIMENSÕES 25X35 CM APLICADAS EM AMBIENTES DE ÁREA MENOR QUE 5 M² A MEIA ALTURA DAS PAREDES. AF_06/2014</t>
  </si>
  <si>
    <t xml:space="preserve">74,33</t>
  </si>
  <si>
    <t xml:space="preserve">87271</t>
  </si>
  <si>
    <t xml:space="preserve">REVESTIMENTO CERÂMICO PARA PAREDES INTERNAS COM PLACAS TIPO ESMALTADA EXTRA DE DIMENSÕES 25X35 CM APLICADAS EM AMBIENTES DE ÁREA MAIOR QUE 5 M² A MEIA ALTURA DAS PAREDES. AF_06/2014</t>
  </si>
  <si>
    <t xml:space="preserve">69,59</t>
  </si>
  <si>
    <t xml:space="preserve">87272</t>
  </si>
  <si>
    <t xml:space="preserve">REVESTIMENTO CERÂMICO PARA PAREDES INTERNAS COM PLACAS TIPO ESMALTADA EXTRA  DE DIMENSÕES 33X45 CM APLICADAS EM AMBIENTES DE ÁREA MENOR QUE 5 M² NA ALTURA INTEIRA DAS PAREDES. AF_06/2014</t>
  </si>
  <si>
    <t xml:space="preserve">76,52</t>
  </si>
  <si>
    <t xml:space="preserve">87273</t>
  </si>
  <si>
    <t xml:space="preserve">REVESTIMENTO CERÂMICO PARA PAREDES INTERNAS COM PLACAS TIPO ESMALTADA EXTRA DE DIMENSÕES 33X45 CM APLICADAS EM AMBIENTES DE ÁREA MAIOR QUE 5 M² NA ALTURA INTEIRA DAS PAREDES. AF_06/2014</t>
  </si>
  <si>
    <t xml:space="preserve">64,17</t>
  </si>
  <si>
    <t xml:space="preserve">87274</t>
  </si>
  <si>
    <t xml:space="preserve">REVESTIMENTO CERÂMICO PARA PAREDES INTERNAS COM PLACAS TIPO ESMALTADA EXTRA DE DIMENSÕES 33X45 CM APLICADAS EM AMBIENTES DE ÁREA MENOR QUE 5 M² A MEIA ALTURA DAS PAREDES. AF_06/2014</t>
  </si>
  <si>
    <t xml:space="preserve">78,49</t>
  </si>
  <si>
    <t xml:space="preserve">87275</t>
  </si>
  <si>
    <t xml:space="preserve">REVESTIMENTO CERÂMICO PARA PAREDES INTERNAS COM PLACAS TIPO ESMALTADA EXTRA  DE DIMENSÕES 33X45 CM APLICADAS EM AMBIENTES DE ÁREA MAIOR QUE 5 M² A MEIA ALTURA DAS PAREDES. AF_06/2014</t>
  </si>
  <si>
    <t xml:space="preserve">74,26</t>
  </si>
  <si>
    <t xml:space="preserve">88786</t>
  </si>
  <si>
    <t xml:space="preserve">REVESTIMENTO CERÂMICO PARA PAREDES EXTERNAS EM PASTILHAS DE PORCELANA 2,5 X 2,5 CM (PLACAS DE 30 X 30 CM), ALINHADAS A PRUMO, APLICADO EM PANOS COM VÃOS. AF_10/2014</t>
  </si>
  <si>
    <t xml:space="preserve">282,93</t>
  </si>
  <si>
    <t xml:space="preserve">88787</t>
  </si>
  <si>
    <t xml:space="preserve">REVESTIMENTO CERÂMICO PARA PAREDES EXTERNAS EM PASTILHAS DE PORCELANA 2,5 X 2,5 CM (PLACAS DE 30 X 30 CM), ALINHADAS A PRUMO, APLICADO EM PANOS SEM VÃOS. AF_10/2014</t>
  </si>
  <si>
    <t xml:space="preserve">259,17</t>
  </si>
  <si>
    <t xml:space="preserve">88788</t>
  </si>
  <si>
    <t xml:space="preserve">REVESTIMENTO CERÂMICO PARA PAREDES EXTERNAS EM PASTILHAS DE PORCELANA 2,5 X 2,5 CM (PLACAS DE 30 X 30 CM), ALINHADAS A PRUMO, APLICADO EM SUPERFÍCIES EXTERNAS DA SACADA. AF_10/2014</t>
  </si>
  <si>
    <t xml:space="preserve">273,79</t>
  </si>
  <si>
    <t xml:space="preserve">88789</t>
  </si>
  <si>
    <t xml:space="preserve">REVESTIMENTO CERÂMICO PARA PAREDES EXTERNAS EM PASTILHAS DE PORCELANA 2,5 X 2,5 CM (PLACAS DE 30 X 30 CM), ALINHADAS A PRUMO, APLICADO EM SUPERFÍCIES INTERNAS DA SACADA. AF_10/2014</t>
  </si>
  <si>
    <t xml:space="preserve">330,79</t>
  </si>
  <si>
    <t xml:space="preserve">89045</t>
  </si>
  <si>
    <t xml:space="preserve">(COMPOSIÇÃO REPRESENTATIVA) DO SERVIÇO DE REVESTIMENTO CERÂMICO PARA AMBIENTES DE ÁREAS MOLHADAS, MEIA PAREDE OU PAREDE INTEIRA, COM PLACAS TIPO ESMALTADA EXTRA, DIMENSÕES 20X20 CM, PARA EDIFICAÇÃO HABITACIONAL MULTIFAMILIAR (PRÉDIO). AF_11/2014</t>
  </si>
  <si>
    <t xml:space="preserve">89170</t>
  </si>
  <si>
    <t xml:space="preserve">(COMPOSIÇÃO REPRESENTATIVA) DO SERVIÇO DE REVESTIMENTO CERÂMICO PARA PAREDES INTERNAS, MEIA PAREDE, OU PAREDE INTEIRA, PLACAS TIPO ESMALTADA EXTRA DE 20X20 CM, PARA EDIFICAÇÕES HABITACIONAIS UNIFAMILIAR (CASAS) E EDIFICAÇÕES PÚBLICAS PADRÃO. AF_11/2014</t>
  </si>
  <si>
    <t xml:space="preserve">63,21</t>
  </si>
  <si>
    <t xml:space="preserve">93392</t>
  </si>
  <si>
    <t xml:space="preserve">REVESTIMENTO CERÂMICO PARA PAREDES INTERNAS COM PLACAS TIPO ESMALTADA PADRÃO POPULAR DE DIMENSÕES 20X20 CM, ARGAMASSA TIPO AC I, APLICADAS EM AMBIENTES DE ÁREA MENOR QUE 5 M2 NA ALTURA INTEIRA DAS PAREDES. AF_06/2014</t>
  </si>
  <si>
    <t xml:space="preserve">52,77</t>
  </si>
  <si>
    <t xml:space="preserve">93393</t>
  </si>
  <si>
    <t xml:space="preserve">REVESTIMENTO CERÂMICO PARA PAREDES INTERNAS COM PLACAS TIPO ESMALTADA PADRÃO POPULAR DE DIMENSÕES 20X20 CM, ARGAMASSA TIPO AC I, APLICADAS EM AMBIENTES DE ÁREA MAIOR QUE 5 M2 NA ALTURA INTEIRA DAS PAREDES. AF_06/2014</t>
  </si>
  <si>
    <t xml:space="preserve">43,63</t>
  </si>
  <si>
    <t xml:space="preserve">93394</t>
  </si>
  <si>
    <t xml:space="preserve">REVESTIMENTO CERÂMICO PARA PAREDES INTERNAS COM PLACAS TIPO ESMALTADA PADRÃO POPULAR DE DIMENSÕES 20X20 CM, ARGAMASSA TIPO AC I, APLICADAS EM AMBIENTES DE ÁREA MENOR QUE 5 M2 A MEIA ALTURA DAS PAREDES. AF_06/2014</t>
  </si>
  <si>
    <t xml:space="preserve">56,08</t>
  </si>
  <si>
    <t xml:space="preserve">93395</t>
  </si>
  <si>
    <t xml:space="preserve">REVESTIMENTO CERÂMICO PARA PAREDES INTERNAS COM PLACAS TIPO ESMALTADA PADRÃO POPULAR DE DIMENSÕES 20X20 CM, ARGAMASSA TIPO AC I, APLICADAS EM AMBIENTES DE ÁREA MAIOR QUE 5 M2 A MEIA ALTURA DAS PAREDES. AF_06/2014</t>
  </si>
  <si>
    <t xml:space="preserve">51,94</t>
  </si>
  <si>
    <t xml:space="preserve">99194</t>
  </si>
  <si>
    <t xml:space="preserve">REVESTIMENTO CERÂMICO PARA PAREDES INTERNAS COM PLACAS TIPO ESMALTADA PADRÃO POPULAR DE DIMENSÕES 20X20 CM, ARGAMASSA TIPO AC III, APLICADAS EM AMBIENTES DE ÁREA MENOR QUE 5 M2 NA ALTURA INTEIRA DAS PAREDES. AF_06/2014</t>
  </si>
  <si>
    <t xml:space="preserve">57,97</t>
  </si>
  <si>
    <t xml:space="preserve">99195</t>
  </si>
  <si>
    <t xml:space="preserve">REVESTIMENTO CERÂMICO PARA PAREDES INTERNAS COM PLACAS TIPO ESMALTADA PADRÃO POPULAR DE DIMENSÕES 20X20 CM, ARGAMASSA TIPO AC III, APLICADAS EM AMBIENTES DE ÁREA MAIOR QUE 5 M2 NA ALTURA INTEIRA DAS PAREDES. AF_06/2014</t>
  </si>
  <si>
    <t xml:space="preserve">48,83</t>
  </si>
  <si>
    <t xml:space="preserve">99196</t>
  </si>
  <si>
    <t xml:space="preserve">REVESTIMENTO CERÂMICO PARA PAREDES INTERNAS COM PLACAS TIPO ESMALTADA PADRÃO POPULAR DE DIMENSÕES 20X20 CM, ARGAMASSA TIPO AC III, APLICADAS EM AMBIENTES DE ÁREA MENOR QUE 5 M2 A MEIA ALTURA DAS PAREDES. AF_06/2014</t>
  </si>
  <si>
    <t xml:space="preserve">61,28</t>
  </si>
  <si>
    <t xml:space="preserve">99198</t>
  </si>
  <si>
    <t xml:space="preserve">REVESTIMENTO CERÂMICO PARA PAREDES INTERNAS COM PLACAS TIPO ESMALTADA PADRÃO POPULAR DE DIMENSÕES 20X20 CM, ARGAMASSA TIPO AC III, APLICADAS EM AMBIENTES DE ÁREA MAIOR QUE 5 M2 A MEIA ALTURA DAS PAREDES. AF_06/2014</t>
  </si>
  <si>
    <t xml:space="preserve">57,14</t>
  </si>
  <si>
    <t xml:space="preserve">101965</t>
  </si>
  <si>
    <t xml:space="preserve">PEITORIL LINEAR EM GRANITO OU MÁRMORE, L = 15CM, COMPRIMENTO DE ATÉ 2M, ASSENTADO COM ARGAMASSA 1:6 COM ADITIVO. AF_11/2020</t>
  </si>
  <si>
    <t xml:space="preserve">93,35</t>
  </si>
  <si>
    <t xml:space="preserve">101966</t>
  </si>
  <si>
    <t xml:space="preserve">CHAPIM SOBRE MUROS LINEARES, EM GRANITO OU MÁRMORE, L = 25 CM, ASSENTADO COM ARGAMASSA 1:6 COM ADITIVO. AF_11/2020</t>
  </si>
  <si>
    <t xml:space="preserve">106,70</t>
  </si>
  <si>
    <t xml:space="preserve">101979</t>
  </si>
  <si>
    <t xml:space="preserve">CHAPIM (RUFO CAPA) EM AÇO GALVANIZADO, CORTE 33. AF_11/2020</t>
  </si>
  <si>
    <t xml:space="preserve">96112</t>
  </si>
  <si>
    <t xml:space="preserve">FORRO EM MADEIRA PINUS, PARA AMBIENTES RESIDENCIAIS, INCLUSIVE ESTRUTURA DE FIXAÇÃO. AF_05/2017</t>
  </si>
  <si>
    <t xml:space="preserve">124,41</t>
  </si>
  <si>
    <t xml:space="preserve">96117</t>
  </si>
  <si>
    <t xml:space="preserve">FORRO EM MADEIRA PINUS, PARA AMBIENTES COMERCIAIS, INCLUSIVE ESTRUTURA DE FIXAÇÃO. AF_05/2017</t>
  </si>
  <si>
    <t xml:space="preserve">140,88</t>
  </si>
  <si>
    <t xml:space="preserve">96122</t>
  </si>
  <si>
    <t xml:space="preserve">ACABAMENTOS PARA FORRO (RODA-FORRO EM MADEIRA PINUS). AF_05/2017</t>
  </si>
  <si>
    <t xml:space="preserve">96109</t>
  </si>
  <si>
    <t xml:space="preserve">FORRO EM PLACAS DE GESSO, PARA AMBIENTES RESIDENCIAIS. AF_05/2017_P</t>
  </si>
  <si>
    <t xml:space="preserve">42,49</t>
  </si>
  <si>
    <t xml:space="preserve">96110</t>
  </si>
  <si>
    <t xml:space="preserve">FORRO EM DRYWALL, PARA AMBIENTES RESIDENCIAIS, INCLUSIVE ESTRUTURA DE FIXAÇÃO. AF_05/2017_P</t>
  </si>
  <si>
    <t xml:space="preserve">59,11</t>
  </si>
  <si>
    <t xml:space="preserve">96113</t>
  </si>
  <si>
    <t xml:space="preserve">FORRO EM PLACAS DE GESSO, PARA AMBIENTES COMERCIAIS. AF_05/2017_P</t>
  </si>
  <si>
    <t xml:space="preserve">36,27</t>
  </si>
  <si>
    <t xml:space="preserve">96114</t>
  </si>
  <si>
    <t xml:space="preserve">FORRO EM DRYWALL, PARA AMBIENTES COMERCIAIS, INCLUSIVE ESTRUTURA DE FIXAÇÃO. AF_05/2017_P</t>
  </si>
  <si>
    <t xml:space="preserve">58,96</t>
  </si>
  <si>
    <t xml:space="preserve">96120</t>
  </si>
  <si>
    <t xml:space="preserve">ACABAMENTOS PARA FORRO (MOLDURA DE GESSO). AF_05/2017</t>
  </si>
  <si>
    <t xml:space="preserve">2,67</t>
  </si>
  <si>
    <t xml:space="preserve">96123</t>
  </si>
  <si>
    <t xml:space="preserve">ACABAMENTOS PARA FORRO (MOLDURA EM DRYWALL, COM LARGURA DE 15 CM). AF_05/2017_P</t>
  </si>
  <si>
    <t xml:space="preserve">99054</t>
  </si>
  <si>
    <t xml:space="preserve">ACABAMENTOS PARA FORRO (SANCA DE GESSO MONTADA NA OBRA). AF_05/2017_P</t>
  </si>
  <si>
    <t xml:space="preserve">53,95</t>
  </si>
  <si>
    <t xml:space="preserve">96111</t>
  </si>
  <si>
    <t xml:space="preserve">FORRO EM RÉGUAS DE PVC, FRISADO, PARA AMBIENTES RESIDENCIAIS, INCLUSIVE ESTRUTURA DE FIXAÇÃO. AF_05/2017_P</t>
  </si>
  <si>
    <t xml:space="preserve">47,61</t>
  </si>
  <si>
    <t xml:space="preserve">96116</t>
  </si>
  <si>
    <t xml:space="preserve">FORRO EM RÉGUAS DE PVC, FRISADO, PARA AMBIENTES COMERCIAIS, INCLUSIVE ESTRUTURA DE FIXAÇÃO. AF_05/2017_P</t>
  </si>
  <si>
    <t xml:space="preserve">50,77</t>
  </si>
  <si>
    <t xml:space="preserve">96121</t>
  </si>
  <si>
    <t xml:space="preserve">ACABAMENTOS PARA FORRO (RODA-FORRO EM PERFIL METÁLICO E PLÁSTICO). AF_05/2017</t>
  </si>
  <si>
    <t xml:space="preserve">10,46</t>
  </si>
  <si>
    <t xml:space="preserve">96485</t>
  </si>
  <si>
    <t xml:space="preserve">FORRO EM RÉGUAS DE PVC, LISO, PARA AMBIENTES RESIDENCIAIS, INCLUSIVE ESTRUTURA DE FIXAÇÃO. AF_05/2017_P</t>
  </si>
  <si>
    <t xml:space="preserve">52,76</t>
  </si>
  <si>
    <t xml:space="preserve">96486</t>
  </si>
  <si>
    <t xml:space="preserve">FORRO DE PVC, LISO, PARA AMBIENTES COMERCIAIS, INCLUSIVE ESTRUTURA DE FIXAÇÃO. AF_05/2017_P</t>
  </si>
  <si>
    <t xml:space="preserve">56,24</t>
  </si>
  <si>
    <t xml:space="preserve">91514</t>
  </si>
  <si>
    <t xml:space="preserve">ESTUCAMENTO DE PANOS DE FACHADA SEM VÃOS DO SISTEMA DE PAREDES DE CONCRETO EM EDIFICAÇÕES DE MÚLTIPLOS PAVIMENTOS. AF_06/2015</t>
  </si>
  <si>
    <t xml:space="preserve">7,45</t>
  </si>
  <si>
    <t xml:space="preserve">91515</t>
  </si>
  <si>
    <t xml:space="preserve">ESTUCAMENTO DE PANOS DE FACHADA COM VÃOS DO SISTEMA DE PAREDES DE CONCRETO EM EDIFICAÇÕES DE MÚLTIPLOS PAVIMENTOS. AF_06/2015</t>
  </si>
  <si>
    <t xml:space="preserve">9,87</t>
  </si>
  <si>
    <t xml:space="preserve">91516</t>
  </si>
  <si>
    <t xml:space="preserve">ESTUCAMENTO DE SUPERFÍCIE EXTERNA DA SACADA DO SISTEMA DE PAREDES DE CONCRETO EM EDIFICAÇÕES DE MÚLTIPLOS PAVIMENTOS. AF_06/2015</t>
  </si>
  <si>
    <t xml:space="preserve">91517</t>
  </si>
  <si>
    <t xml:space="preserve">ESTUCAMENTO DE PANOS DE FACHADA SEM VÃOS DO SISTEMA DE PAREDES DE CONCRETO EM EDIFICAÇÕES DE PAVIMENTO ÚNICO. AF_06/2015</t>
  </si>
  <si>
    <t xml:space="preserve">91519</t>
  </si>
  <si>
    <t xml:space="preserve">ESTUCAMENTO DE PANOS DE FACHADA COM VÃOS DO SISTEMA DE PAREDES DE CONCRETO EM EDIFICAÇÕES DE PAVIMENTO ÚNICO. AF_06/2015</t>
  </si>
  <si>
    <t xml:space="preserve">18,49</t>
  </si>
  <si>
    <t xml:space="preserve">91520</t>
  </si>
  <si>
    <t xml:space="preserve">ESTUCAMENTO DE DENSIDADE BAIXA NAS FACES INTERNAS DE PAREDES DO SISTEMA DE PAREDES DE CONCRETO. AF_06/2015</t>
  </si>
  <si>
    <t xml:space="preserve">91522</t>
  </si>
  <si>
    <t xml:space="preserve">ESTUCAMENTO, PARA QUALQUER REVESTIMENTO, EM TETO DO SISTEMA DE PAREDES DE CONCRETO. AF_06/2015</t>
  </si>
  <si>
    <t xml:space="preserve">3,21</t>
  </si>
  <si>
    <t xml:space="preserve">91525</t>
  </si>
  <si>
    <t xml:space="preserve">ESTUCAMENTO DE DENSIDADE ALTA, NAS FACES INTERNAS DE PAREDES DO SISTEMA DE PAREDES DE CONCRETO. AF_06/2015</t>
  </si>
  <si>
    <t xml:space="preserve">5,68</t>
  </si>
  <si>
    <t xml:space="preserve">87280</t>
  </si>
  <si>
    <t xml:space="preserve">ARGAMASSA TRAÇO 1:7 (EM VOLUME DE CIMENTO E AREIA MÉDIA ÚMIDA) COM ADIÇÃO DE PLASTIFICANTE PARA EMBOÇO/MASSA ÚNICA/ASSENTAMENTO DE ALVENARIA DE VEDAÇÃO, PREPARO MECÂNICO COM BETONEIRA 400 L. AF_08/2019</t>
  </si>
  <si>
    <t xml:space="preserve">361,40</t>
  </si>
  <si>
    <t xml:space="preserve">87281</t>
  </si>
  <si>
    <t xml:space="preserve">ARGAMASSA TRAÇO 1:7 (EM VOLUME DE CIMENTO E AREIA MÉDIA ÚMIDA) COM ADIÇÃO DE PLASTIFICANTE PARA EMBOÇO/MASSA ÚNICA/ASSENTAMENTO DE ALVENARIA DE VEDAÇÃO, PREPARO MECÂNICO COM BETONEIRA 600 L. AF_08/2019</t>
  </si>
  <si>
    <t xml:space="preserve">347,34</t>
  </si>
  <si>
    <t xml:space="preserve">87283</t>
  </si>
  <si>
    <t xml:space="preserve">ARGAMASSA TRAÇO 1:6 (EM VOLUME DE CIMENTO E AREIA MÉDIA ÚMIDA) COM ADIÇÃO DE PLASTIFICANTE PARA EMBOÇO/MASSA ÚNICA/ASSENTAMENTO DE ALVENARIA DE VEDAÇÃO, PREPARO MECÂNICO COM BETONEIRA 400 L. AF_08/2019</t>
  </si>
  <si>
    <t xml:space="preserve">369,01</t>
  </si>
  <si>
    <t xml:space="preserve">87284</t>
  </si>
  <si>
    <t xml:space="preserve">ARGAMASSA TRAÇO 1:6 (EM VOLUME DE CIMENTO E AREIA MÉDIA ÚMIDA) COM ADIÇÃO DE PLASTIFICANTE PARA EMBOÇO/MASSA ÚNICA/ASSENTAMENTO DE ALVENARIA DE VEDAÇÃO, PREPARO MECÂNICO COM BETONEIRA 600 L. AF_08/2019</t>
  </si>
  <si>
    <t xml:space="preserve">354,35</t>
  </si>
  <si>
    <t xml:space="preserve">ARGAMASSA TRAÇO 1:1:6 (EM VOLUME DE CIMENTO, CAL E AREIA MÉDIA ÚMIDA) PARA EMBOÇO/MASSA ÚNICA/ASSENTAMENTO DE ALVENARIA DE VEDAÇÃO, PREPARO MECÂNICO COM BETONEIRA 400 L. AF_08/2019</t>
  </si>
  <si>
    <t xml:space="preserve">463,06</t>
  </si>
  <si>
    <t xml:space="preserve">87287</t>
  </si>
  <si>
    <t xml:space="preserve">ARGAMASSA TRAÇO 1:1:6 (EM VOLUME DE CIMENTO, CAL E AREIA MÉDIA ÚMIDA) PARA EMBOÇO/MASSA ÚNICA/ASSENTAMENTO DE ALVENARIA DE VEDAÇÃO, PREPARO MECÂNICO COM BETONEIRA 600 L. AF_08/2019</t>
  </si>
  <si>
    <t xml:space="preserve">432,82</t>
  </si>
  <si>
    <t xml:space="preserve">87289</t>
  </si>
  <si>
    <t xml:space="preserve">ARGAMASSA TRAÇO 1:1,5:7,5 (EM VOLUME DE CIMENTO, CAL E AREIA MÉDIA ÚMIDA) PARA EMBOÇO/MASSA ÚNICA/ASSENTAMENTO DE ALVENARIA DE VEDAÇÃO, PREPARO MECÂNICO COM BETONEIRA 400 L. AF_08/2019</t>
  </si>
  <si>
    <t xml:space="preserve">444,09</t>
  </si>
  <si>
    <t xml:space="preserve">87290</t>
  </si>
  <si>
    <t xml:space="preserve">ARGAMASSA TRAÇO 1:1,5:7,5 (EM VOLUME DE CIMENTO, CAL E AREIA MÉDIA ÚMIDA) PARA EMBOÇO/MASSA ÚNICA/ASSENTAMENTO DE ALVENARIA DE VEDAÇÃO, PREPARO MECÂNICO COM BETONEIRA 600 L. AF_08/2019</t>
  </si>
  <si>
    <t xml:space="preserve">426,44</t>
  </si>
  <si>
    <t xml:space="preserve">87292</t>
  </si>
  <si>
    <t xml:space="preserve">ARGAMASSA TRAÇO 1:2:8 (EM VOLUME DE CIMENTO, CAL E AREIA MÉDIA ÚMIDA) PARA EMBOÇO/MASSA ÚNICA/ASSENTAMENTO DE ALVENARIA DE VEDAÇÃO, PREPARO MECÂNICO COM BETONEIRA 400 L. AF_08/2019</t>
  </si>
  <si>
    <t xml:space="preserve">87294</t>
  </si>
  <si>
    <t xml:space="preserve">ARGAMASSA TRAÇO 1:2:9 (EM VOLUME DE CIMENTO, CAL E AREIA MÉDIA ÚMIDA) PARA EMBOÇO/MASSA ÚNICA/ASSENTAMENTO DE ALVENARIA DE VEDAÇÃO, PREPARO MECÂNICO COM BETONEIRA 600 L. AF_08/2019</t>
  </si>
  <si>
    <t xml:space="preserve">425,83</t>
  </si>
  <si>
    <t xml:space="preserve">87295</t>
  </si>
  <si>
    <t xml:space="preserve">ARGAMASSA TRAÇO 1:3:12 (EM VOLUME DE CIMENTO, CAL E AREIA MÉDIA ÚMIDA) PARA EMBOÇO/MASSA ÚNICA/ASSENTAMENTO DE ALVENARIA DE VEDAÇÃO, PREPARO MECÂNICO COM BETONEIRA 400 L. AF_08/2019</t>
  </si>
  <si>
    <t xml:space="preserve">449,15</t>
  </si>
  <si>
    <t xml:space="preserve">87296</t>
  </si>
  <si>
    <t xml:space="preserve">ARGAMASSA TRAÇO 1:3:12 (EM VOLUME DE CIMENTO, CAL E AREIA MÉDIA ÚMIDA) PARA EMBOÇO/MASSA ÚNICA/ASSENTAMENTO DE ALVENARIA DE VEDAÇÃO, PREPARO MECÂNICO COM BETONEIRA 600 L. AF_08/2019</t>
  </si>
  <si>
    <t xml:space="preserve">407,86</t>
  </si>
  <si>
    <t xml:space="preserve">87298</t>
  </si>
  <si>
    <t xml:space="preserve">ARGAMASSA TRAÇO 1:3 (EM VOLUME DE CIMENTO E AREIA MÉDIA ÚMIDA) PARA CONTRAPISO, PREPARO MECÂNICO COM BETONEIRA 400 L. AF_08/2019</t>
  </si>
  <si>
    <t xml:space="preserve">537,50</t>
  </si>
  <si>
    <t xml:space="preserve">87299</t>
  </si>
  <si>
    <t xml:space="preserve">ARGAMASSA TRAÇO 1:3 (EM VOLUME DE CIMENTO E AREIA MÉDIA ÚMIDA) PARA CONTRAPISO, PREPARO MECÂNICO COM BETONEIRA 600 L. AF_08/2019</t>
  </si>
  <si>
    <t xml:space="preserve">354,68</t>
  </si>
  <si>
    <t xml:space="preserve">87301</t>
  </si>
  <si>
    <t xml:space="preserve">ARGAMASSA TRAÇO 1:4 (EM VOLUME DE CIMENTO E AREIA MÉDIA ÚMIDA) PARA CONTRAPISO, PREPARO MECÂNICO COM BETONEIRA 400 L. AF_08/2019</t>
  </si>
  <si>
    <t xml:space="preserve">489,25</t>
  </si>
  <si>
    <t xml:space="preserve">87302</t>
  </si>
  <si>
    <t xml:space="preserve">ARGAMASSA TRAÇO 1:4 (EM VOLUME DE CIMENTO E AREIA MÉDIA ÚMIDA) PARA CONTRAPISO, PREPARO MECÂNICO COM BETONEIRA 600 L. AF_08/2019</t>
  </si>
  <si>
    <t xml:space="preserve">471,22</t>
  </si>
  <si>
    <t xml:space="preserve">87304</t>
  </si>
  <si>
    <t xml:space="preserve">ARGAMASSA TRAÇO 1:5 (EM VOLUME DE CIMENTO E AREIA MÉDIA ÚMIDA) PARA CONTRAPISO, PREPARO MECÂNICO COM BETONEIRA 400 L. AF_08/2019</t>
  </si>
  <si>
    <t xml:space="preserve">439,28</t>
  </si>
  <si>
    <t xml:space="preserve">87305</t>
  </si>
  <si>
    <t xml:space="preserve">ARGAMASSA TRAÇO 1:5 (EM VOLUME DE CIMENTO E AREIA MÉDIA ÚMIDA) PARA CONTRAPISO, PREPARO MECÂNICO COM BETONEIRA 600 L. AF_08/2019</t>
  </si>
  <si>
    <t xml:space="preserve">436,29</t>
  </si>
  <si>
    <t xml:space="preserve">87307</t>
  </si>
  <si>
    <t xml:space="preserve">ARGAMASSA TRAÇO 1:6 (EM VOLUME DE CIMENTO E AREIA MÉDIA ÚMIDA) PARA CONTRAPISO, PREPARO MECÂNICO COM BETONEIRA 400 L. AF_08/2019</t>
  </si>
  <si>
    <t xml:space="preserve">423,16</t>
  </si>
  <si>
    <t xml:space="preserve">87308</t>
  </si>
  <si>
    <t xml:space="preserve">ARGAMASSA TRAÇO 1:6 (EM VOLUME DE CIMENTO E AREIA MÉDIA ÚMIDA) PARA CONTRAPISO, PREPARO MECÂNICO COM BETONEIRA 600 L. AF_08/2019</t>
  </si>
  <si>
    <t xml:space="preserve">406,17</t>
  </si>
  <si>
    <t xml:space="preserve">87310</t>
  </si>
  <si>
    <t xml:space="preserve">ARGAMASSA TRAÇO 1:5 (EM VOLUME DE CIMENTO E AREIA GROSSA ÚMIDA) PARA CHAPISCO CONVENCIONAL, PREPARO MECÂNICO COM BETONEIRA 400 L. AF_08/2019</t>
  </si>
  <si>
    <t xml:space="preserve">369,28</t>
  </si>
  <si>
    <t xml:space="preserve">87311</t>
  </si>
  <si>
    <t xml:space="preserve">ARGAMASSA TRAÇO 1:5 (EM VOLUME DE CIMENTO E AREIA GROSSA ÚMIDA) PARA CHAPISCO CONVENCIONAL, PREPARO MECÂNICO COM BETONEIRA 600 L. AF_08/2019</t>
  </si>
  <si>
    <t xml:space="preserve">352,42</t>
  </si>
  <si>
    <t xml:space="preserve">87313</t>
  </si>
  <si>
    <t xml:space="preserve">ARGAMASSA TRAÇO 1:3 (EM VOLUME DE CIMENTO E AREIA GROSSA ÚMIDA) PARA CHAPISCO CONVENCIONAL, PREPARO MECÂNICO COM BETONEIRA 400 L. AF_08/2019</t>
  </si>
  <si>
    <t xml:space="preserve">440,08</t>
  </si>
  <si>
    <t xml:space="preserve">87314</t>
  </si>
  <si>
    <t xml:space="preserve">ARGAMASSA TRAÇO 1:3 (EM VOLUME DE CIMENTO E AREIA GROSSA ÚMIDA) PARA CHAPISCO CONVENCIONAL, PREPARO MECÂNICO COM BETONEIRA 600 L. AF_08/2019</t>
  </si>
  <si>
    <t xml:space="preserve">424,59</t>
  </si>
  <si>
    <t xml:space="preserve">87316</t>
  </si>
  <si>
    <t xml:space="preserve">ARGAMASSA TRAÇO 1:4 (EM VOLUME DE CIMENTO E AREIA GROSSA ÚMIDA) PARA CHAPISCO CONVENCIONAL, PREPARO MECÂNICO COM BETONEIRA 400 L. AF_08/2019</t>
  </si>
  <si>
    <t xml:space="preserve">406,21</t>
  </si>
  <si>
    <t xml:space="preserve">87317</t>
  </si>
  <si>
    <t xml:space="preserve">ARGAMASSA TRAÇO 1:4 (EM VOLUME DE CIMENTO E AREIA GROSSA ÚMIDA) PARA CHAPISCO CONVENCIONAL, PREPARO MECÂNICO COM BETONEIRA 600 L. AF_08/2019</t>
  </si>
  <si>
    <t xml:space="preserve">382,01</t>
  </si>
  <si>
    <t xml:space="preserve">87319</t>
  </si>
  <si>
    <t xml:space="preserve">ARGAMASSA TRAÇO 1:5 (EM VOLUME DE CIMENTO E AREIA GROSSA ÚMIDA) COM ADIÇÃO DE EMULSÃO POLIMÉRICA PARA CHAPISCO ROLADO, PREPARO MECÂNICO COM BETONEIRA 400 L. AF_08/2019</t>
  </si>
  <si>
    <t xml:space="preserve">2.598,06</t>
  </si>
  <si>
    <t xml:space="preserve">87320</t>
  </si>
  <si>
    <t xml:space="preserve">ARGAMASSA TRAÇO 1:5 (EM VOLUME DE CIMENTO E AREIA GROSSA ÚMIDA) COM ADIÇÃO DE EMULSÃO POLIMÉRICA PARA CHAPISCO ROLADO, PREPARO MECÂNICO COM BETONEIRA 600 L. AF_08/2019</t>
  </si>
  <si>
    <t xml:space="preserve">2.592,85</t>
  </si>
  <si>
    <t xml:space="preserve">87322</t>
  </si>
  <si>
    <t xml:space="preserve">ARGAMASSA TRAÇO 1:3 (EM VOLUME DE CIMENTO E AREIA GROSSA ÚMIDA) COM ADIÇÃO DE EMULSÃO POLIMÉRICA PARA CHAPISCO ROLADO, PREPARO MECÂNICO COM BETONEIRA 400 L. AF_08/2019</t>
  </si>
  <si>
    <t xml:space="preserve">2.682,92</t>
  </si>
  <si>
    <t xml:space="preserve">87323</t>
  </si>
  <si>
    <t xml:space="preserve">ARGAMASSA TRAÇO 1:3 (EM VOLUME DE CIMENTO E AREIA GROSSA ÚMIDA) COM ADIÇÃO DE EMULSÃO POLIMÉRICA PARA CHAPISCO ROLADO, PREPARO MECÂNICO COM BETONEIRA 600 L. AF_08/2019</t>
  </si>
  <si>
    <t xml:space="preserve">2.668,86</t>
  </si>
  <si>
    <t xml:space="preserve">87325</t>
  </si>
  <si>
    <t xml:space="preserve">ARGAMASSA TRAÇO 1:4 (EM VOLUME DE CIMENTO E AREIA GROSSA ÚMIDA) COM ADIÇÃO DE EMULSÃO POLIMÉRICA PARA CHAPISCO ROLADO, PREPARO MECÂNICO COM BETONEIRA 400 L. AF_08/2019</t>
  </si>
  <si>
    <t xml:space="preserve">2.623,48</t>
  </si>
  <si>
    <t xml:space="preserve">87326</t>
  </si>
  <si>
    <t xml:space="preserve">ARGAMASSA TRAÇO 1:4 (EM VOLUME DE CIMENTO E AREIA GROSSA ÚMIDA) COM ADIÇÃO DE EMULSÃO POLIMÉRICA PARA CHAPISCO ROLADO, PREPARO MECÂNICO COM BETONEIRA 600 L. AF_08/2019</t>
  </si>
  <si>
    <t xml:space="preserve">2.613,05</t>
  </si>
  <si>
    <t xml:space="preserve">87327</t>
  </si>
  <si>
    <t xml:space="preserve">ARGAMASSA TRAÇO 1:7 (EM VOLUME DE CIMENTO E AREIA MÉDIA ÚMIDA) COM ADIÇÃO DE PLASTIFICANTE PARA EMBOÇO/MASSA ÚNICA/ASSENTAMENTO DE ALVENARIA DE VEDAÇÃO, PREPARO MECÂNICO COM MISTURADOR DE EIXO HORIZONTAL DE 300 KG. AF_08/2019</t>
  </si>
  <si>
    <t xml:space="preserve">390,34</t>
  </si>
  <si>
    <t xml:space="preserve">87328</t>
  </si>
  <si>
    <t xml:space="preserve">ARGAMASSA TRAÇO 1:7 (EM VOLUME DE CIMENTO E AREIA MÉDIA ÚMIDA) COM ADIÇÃO DE PLASTIFICANTE PARA EMBOÇO/MASSA ÚNICA/ASSENTAMENTO DE ALVENARIA DE VEDAÇÃO, PREPARO MECÂNICO COM MISTURADOR DE EIXO HORIZONTAL DE 600 KG. AF_08/2019</t>
  </si>
  <si>
    <t xml:space="preserve">316,14</t>
  </si>
  <si>
    <t xml:space="preserve">87329</t>
  </si>
  <si>
    <t xml:space="preserve">ARGAMASSA TRAÇO 1:6 (EM VOLUME DE CIMENTO E AREIA MÉDIA ÚMIDA) COM ADIÇÃO DE PLASTIFICANTE PARA EMBOÇO/MASSA ÚNICA/ASSENTAMENTO DE ALVENARIA DE VEDAÇÃO, PREPARO MECÂNICO COM MISTURADOR DE EIXO HORIZONTAL DE 300 KG. AF_08/2019</t>
  </si>
  <si>
    <t xml:space="preserve">421,51</t>
  </si>
  <si>
    <t xml:space="preserve">87330</t>
  </si>
  <si>
    <t xml:space="preserve">ARGAMASSA TRAÇO 1:6 (EM VOLUME DE CIMENTO E AREIA MÉDIA ÚMIDA) COM ADIÇÃO DE PLASTIFICANTE PARA EMBOÇO/MASSA ÚNICA/ASSENTAMENTO DE ALVENARIA DE VEDAÇÃO, PREPARO MECÂNICO COM MISTURADOR DE EIXO HORIZONTAL DE 600 KG. AF_08/2019</t>
  </si>
  <si>
    <t xml:space="preserve">337,92</t>
  </si>
  <si>
    <t xml:space="preserve">87331</t>
  </si>
  <si>
    <t xml:space="preserve">ARGAMASSA TRAÇO 1:1:6 (EM VOLUME DE CIMENTO, CAL E AREIA MÉDIA ÚMIDA) PARA EMBOÇO/MASSA ÚNICA/ASSENTAMENTO DE ALVENARIA DE VEDAÇÃO, PREPARO MECÂNICO COM MISTURADOR DE EIXO HORIZONTAL DE 300 KG. AF_08/2019</t>
  </si>
  <si>
    <t xml:space="preserve">491,37</t>
  </si>
  <si>
    <t xml:space="preserve">87332</t>
  </si>
  <si>
    <t xml:space="preserve">ARGAMASSA TRAÇO 1:1:6 (EM VOLUME DE CIMENTO, CAL E AREIA MÉDIA ÚMIDA) PARA EMBOÇO/MASSA ÚNICA/ASSENTAMENTO DE ALVENARIA DE VEDAÇÃO, PREPARO MECÂNICO COM MISTURADOR DE EIXO HORIZONTAL DE 600 KG. AF_08/2019</t>
  </si>
  <si>
    <t xml:space="preserve">413,61</t>
  </si>
  <si>
    <t xml:space="preserve">87333</t>
  </si>
  <si>
    <t xml:space="preserve">ARGAMASSA TRAÇO 1:1,5:7,5 (EM VOLUME DE CIMENTO, CAL E AREIA MÉDIA ÚMIDA) PARA EMBOÇO/MASSA ÚNICA/ASSENTAMENTO DE ALVENARIA DE VEDAÇÃO, PREPARO MECÂNICO COM MISTURADOR DE EIXO HORIZONTAL DE 300 KG. AF_08/2019</t>
  </si>
  <si>
    <t xml:space="preserve">453,69</t>
  </si>
  <si>
    <t xml:space="preserve">87334</t>
  </si>
  <si>
    <t xml:space="preserve">ARGAMASSA TRAÇO 1:1,5:7,5 (EM VOLUME DE CIMENTO, CAL E AREIA MÉDIA ÚMIDA) PARA EMBOÇO/MASSA ÚNICA/ASSENTAMENTO DE ALVENARIA DE VEDAÇÃO, PREPARO MECÂNICO COM MISTURADOR DE EIXO HORIZONTAL DE 600 KG. AF_08/2019</t>
  </si>
  <si>
    <t xml:space="preserve">405,44</t>
  </si>
  <si>
    <t xml:space="preserve">87335</t>
  </si>
  <si>
    <t xml:space="preserve">ARGAMASSA TRAÇO 1:2:8 (EM VOLUME DE CIMENTO, CAL E AREIA MÉDIA ÚMIDA) PARA EMBOÇO/MASSA ÚNICA/ASSENTAMENTO DE ALVENARIA DE VEDAÇÃO, PREPARO MECÂNICO COM MISTURADOR DE EIXO HORIZONTAL DE 300 KG. AF_08/2019</t>
  </si>
  <si>
    <t xml:space="preserve">443,88</t>
  </si>
  <si>
    <t xml:space="preserve">87336</t>
  </si>
  <si>
    <t xml:space="preserve">ARGAMASSA TRAÇO 1:2:8 (EM VOLUME DE CIMENTO, CAL E AREIA MÉDIA ÚMIDA) PARA EMBOÇO/MASSA ÚNICA/ASSENTAMENTO DE ALVENARIA DE VEDAÇÃO, PREPARO MECÂNICO COM MISTURADOR DE EIXO HORIZONTAL DE 600 KG. AF_08/2019</t>
  </si>
  <si>
    <t xml:space="preserve">416,40</t>
  </si>
  <si>
    <t xml:space="preserve">87337</t>
  </si>
  <si>
    <t xml:space="preserve">ARGAMASSA TRAÇO 1:2:9 (EM VOLUME DE CIMENTO, CAL E AREIA MÉDIA ÚMIDA) PARA EMBOÇO/MASSA ÚNICA/ASSENTAMENTO DE ALVENARIA DE VEDAÇÃO, PREPARO MECÂNICO COM MISTURADOR DE EIXO HORIZONTAL DE 300 KG. AF_08/2019</t>
  </si>
  <si>
    <t xml:space="preserve">436,45</t>
  </si>
  <si>
    <t xml:space="preserve">87338</t>
  </si>
  <si>
    <t xml:space="preserve">ARGAMASSA TRAÇO 1:3:12 (EM VOLUME DE CIMENTO, CAL E AREIA MÉDIA ÚMIDA) PARA EMBOÇO/MASSA ÚNICA/ASSENTAMENTO DE ALVENARIA DE VEDAÇÃO, PREPARO MECÂNICO COM MISTURADOR DE EIXO HORIZONTAL DE 600 KG. AF_08/2019</t>
  </si>
  <si>
    <t xml:space="preserve">412,32</t>
  </si>
  <si>
    <t xml:space="preserve">87339</t>
  </si>
  <si>
    <t xml:space="preserve">ARGAMASSA TRAÇO 1:3 (EM VOLUME DE CIMENTO E AREIA MÉDIA ÚMIDA) PARA CONTRAPISO, PREPARO MECÂNICO COM MISTURADOR DE EIXO HORIZONTAL DE 160 KG. AF_08/2019</t>
  </si>
  <si>
    <t xml:space="preserve">691,82</t>
  </si>
  <si>
    <t xml:space="preserve">87340</t>
  </si>
  <si>
    <t xml:space="preserve">ARGAMASSA TRAÇO 1:3 (EM VOLUME DE CIMENTO E AREIA MÉDIA ÚMIDA) PARA CONTRAPISO, PREPARO MECÂNICO COM MISTURADOR DE EIXO HORIZONTAL DE 300 KG. AF_08/2019</t>
  </si>
  <si>
    <t xml:space="preserve">540,45</t>
  </si>
  <si>
    <t xml:space="preserve">87341</t>
  </si>
  <si>
    <t xml:space="preserve">ARGAMASSA TRAÇO 1:3 (EM VOLUME DE CIMENTO E AREIA MÉDIA ÚMIDA) PARA CONTRAPISO, PREPARO MECÂNICO COM MISTURADOR DE EIXO HORIZONTAL DE 600 KG. AF_08/2019</t>
  </si>
  <si>
    <t xml:space="preserve">499,90</t>
  </si>
  <si>
    <t xml:space="preserve">87342</t>
  </si>
  <si>
    <t xml:space="preserve">ARGAMASSA TRAÇO 1:4 (EM VOLUME DE CIMENTO E AREIA MÉDIA ÚMIDA) PARA CONTRAPISO, PREPARO MECÂNICO COM MISTURADOR DE EIXO HORIZONTAL DE 160 KG. AF_08/2019</t>
  </si>
  <si>
    <t xml:space="preserve">580,02</t>
  </si>
  <si>
    <t xml:space="preserve">87343</t>
  </si>
  <si>
    <t xml:space="preserve">ARGAMASSA TRAÇO 1:4 (EM VOLUME DE CIMENTO E AREIA MÉDIA ÚMIDA) PARA CONTRAPISO, PREPARO MECÂNICO COM MISTURADOR DE EIXO HORIZONTAL DE 300 KG. AF_08/2019</t>
  </si>
  <si>
    <t xml:space="preserve">494,32</t>
  </si>
  <si>
    <t xml:space="preserve">87344</t>
  </si>
  <si>
    <t xml:space="preserve">ARGAMASSA TRAÇO 1:4 (EM VOLUME DE CIMENTO E AREIA MÉDIA ÚMIDA) PARA CONTRAPISO, PREPARO MECÂNICO COM MISTURADOR DE EIXO HORIZONTAL DE 600 KG. AF_08/2019</t>
  </si>
  <si>
    <t xml:space="preserve">443,59</t>
  </si>
  <si>
    <t xml:space="preserve">87345</t>
  </si>
  <si>
    <t xml:space="preserve">ARGAMASSA TRAÇO 1:5 (EM VOLUME DE CIMENTO E AREIA MÉDIA ÚMIDA) PARA CONTRAPISO, PREPARO MECÂNICO COM MISTURADOR DE EIXO HORIZONTAL DE 160 KG. AF_08/2019</t>
  </si>
  <si>
    <t xml:space="preserve">516,80</t>
  </si>
  <si>
    <t xml:space="preserve">87346</t>
  </si>
  <si>
    <t xml:space="preserve">ARGAMASSA TRAÇO 1:5 (EM VOLUME DE CIMENTO E AREIA MÉDIA ÚMIDA) PARA CONTRAPISO, PREPARO MECÂNICO COM MISTURADOR DE EIXO HORIZONTAL DE 300 KG. AF_08/2019</t>
  </si>
  <si>
    <t xml:space="preserve">445,77</t>
  </si>
  <si>
    <t xml:space="preserve">87347</t>
  </si>
  <si>
    <t xml:space="preserve">ARGAMASSA TRAÇO 1:5 (EM VOLUME DE CIMENTO E AREIA MÉDIA ÚMIDA) PARA CONTRAPISO, PREPARO MECÂNICO COM MISTURADOR DE EIXO HORIZONTAL DE 600 KG. AF_08/2019</t>
  </si>
  <si>
    <t xml:space="preserve">405,28</t>
  </si>
  <si>
    <t xml:space="preserve">87348</t>
  </si>
  <si>
    <t xml:space="preserve">ARGAMASSA TRAÇO 1:6 (EM VOLUME DE CIMENTO E AREIA MÉDIA ÚMIDA) PARA CONTRAPISO, PREPARO MECÂNICO COM MISTURADOR DE EIXO HORIZONTAL DE 160 KG. AF_08/2019</t>
  </si>
  <si>
    <t xml:space="preserve">468,96</t>
  </si>
  <si>
    <t xml:space="preserve">87349</t>
  </si>
  <si>
    <t xml:space="preserve">ARGAMASSA TRAÇO 1:6 (EM VOLUME DE CIMENTO E AREIA MÉDIA ÚMIDA) PARA CONTRAPISO, PREPARO MECÂNICO COM MISTURADOR DE EIXO HORIZONTAL DE 600 KG. AF_08/2019</t>
  </si>
  <si>
    <t xml:space="preserve">372,79</t>
  </si>
  <si>
    <t xml:space="preserve">87350</t>
  </si>
  <si>
    <t xml:space="preserve">ARGAMASSA TRAÇO 1:5 (EM VOLUME DE CIMENTO E AREIA GROSSA ÚMIDA) PARA CHAPISCO CONVENCIONAL, PREPARO MECÂNICO COM MISTURADOR DE EIXO HORIZONTAL DE 300 KG. AF_08/2019</t>
  </si>
  <si>
    <t xml:space="preserve">426,34</t>
  </si>
  <si>
    <t xml:space="preserve">87351</t>
  </si>
  <si>
    <t xml:space="preserve">ARGAMASSA TRAÇO 1:5 (EM VOLUME DE CIMENTO E AREIA GROSSA ÚMIDA) PARA CHAPISCO CONVENCIONAL, PREPARO MECÂNICO COM MISTURADOR DE EIXO HORIZONTAL DE 600 KG. AF_08/2019</t>
  </si>
  <si>
    <t xml:space="preserve">337,23</t>
  </si>
  <si>
    <t xml:space="preserve">87352</t>
  </si>
  <si>
    <t xml:space="preserve">ARGAMASSA TRAÇO 1:3 (EM VOLUME DE CIMENTO E AREIA GROSSA ÚMIDA) PARA CHAPISCO CONVENCIONAL, PREPARO MECÂNICO COM MISTURADOR DE EIXO HORIZONTAL DE 160 KG. AF_08/2019</t>
  </si>
  <si>
    <t xml:space="preserve">541,06</t>
  </si>
  <si>
    <t xml:space="preserve">87353</t>
  </si>
  <si>
    <t xml:space="preserve">ARGAMASSA TRAÇO 1:3 (EM VOLUME DE CIMENTO E AREIA GROSSA ÚMIDA) PARA CHAPISCO CONVENCIONAL, PREPARO MECÂNICO COM MISTURADOR DE EIXO HORIZONTAL DE 300 KG. AF_08/2019</t>
  </si>
  <si>
    <t xml:space="preserve">448,41</t>
  </si>
  <si>
    <t xml:space="preserve">87354</t>
  </si>
  <si>
    <t xml:space="preserve">ARGAMASSA TRAÇO 1:3 (EM VOLUME DE CIMENTO E AREIA GROSSA ÚMIDA) PARA CHAPISCO CONVENCIONAL, PREPARO MECÂNICO COM MISTURADOR DE EIXO HORIZONTAL DE 600 KG. AF_08/2019</t>
  </si>
  <si>
    <t xml:space="preserve">403,25</t>
  </si>
  <si>
    <t xml:space="preserve">87355</t>
  </si>
  <si>
    <t xml:space="preserve">ARGAMASSA TRAÇO 1:4 (EM VOLUME DE CIMENTO E AREIA GROSSA ÚMIDA) PARA CHAPISCO CONVENCIONAL, PREPARO MECÂNICO COM MISTURADOR DE EIXO HORIZONTAL DE 160 KG. AF_08/2019</t>
  </si>
  <si>
    <t xml:space="preserve">455,13</t>
  </si>
  <si>
    <t xml:space="preserve">87356</t>
  </si>
  <si>
    <t xml:space="preserve">ARGAMASSA TRAÇO 1:4 (EM VOLUME DE CIMENTO E AREIA GROSSA ÚMIDA) PARA CHAPISCO CONVENCIONAL, PREPARO MECÂNICO COM MISTURADOR DE EIXO HORIZONTAL DE 300 KG. AF_08/2019</t>
  </si>
  <si>
    <t xml:space="preserve">391,71</t>
  </si>
  <si>
    <t xml:space="preserve">87357</t>
  </si>
  <si>
    <t xml:space="preserve">ARGAMASSA TRAÇO 1:4 (EM VOLUME DE CIMENTO E AREIA GROSSA ÚMIDA) PARA CHAPISCO CONVENCIONAL, PREPARO MECÂNICO COM MISTURADOR DE EIXO HORIZONTAL DE 600 KG. AF_08/2019</t>
  </si>
  <si>
    <t xml:space="preserve">358,83</t>
  </si>
  <si>
    <t xml:space="preserve">87358</t>
  </si>
  <si>
    <t xml:space="preserve">ARGAMASSA TRAÇO 1:5 (EM VOLUME DE CIMENTO E AREIA GROSSA ÚMIDA) COM ADIÇÃO DE EMULSÃO POLIMÉRICA PARA CHAPISCO ROLADO, PREPARO MECÂNICO COM MISTURADOR DE EIXO HORIZONTAL DE 300 KG. AF_08/2019</t>
  </si>
  <si>
    <t xml:space="preserve">2.582,25</t>
  </si>
  <si>
    <t xml:space="preserve">87359</t>
  </si>
  <si>
    <t xml:space="preserve">ARGAMASSA TRAÇO 1:5 (EM VOLUME DE CIMENTO E AREIA GROSSA ÚMIDA) COM ADIÇÃO DE EMULSÃO POLIMÉRICA PARA CHAPISCO ROLADO, PREPARO MECÂNICO COM MISTURADOR DE EIXO HORIZONTAL DE 600 KG. AF_08/2019</t>
  </si>
  <si>
    <t xml:space="preserve">2.539,80</t>
  </si>
  <si>
    <t xml:space="preserve">87360</t>
  </si>
  <si>
    <t xml:space="preserve">ARGAMASSA TRAÇO 1:3 (EM VOLUME DE CIMENTO E AREIA GROSSA ÚMIDA) COM ADIÇÃO DE EMULSÃO POLIMÉRICA PARA CHAPISCO ROLADO, PREPARO MECÂNICO COM MISTURADOR DE EIXO HORIZONTAL DE 160 KG. AF_08/2019</t>
  </si>
  <si>
    <t xml:space="preserve">2.678,40</t>
  </si>
  <si>
    <t xml:space="preserve">87361</t>
  </si>
  <si>
    <t xml:space="preserve">ARGAMASSA TRAÇO 1:3 (EM VOLUME DE CIMENTO E AREIA GROSSA ÚMIDA) COM ADIÇÃO DE EMULSÃO POLIMÉRICA PARA CHAPISCO ROLADO, PREPARO MECÂNICO COM MISTURADOR DE EIXO HORIZONTAL DE 300 KG. AF_08/2019</t>
  </si>
  <si>
    <t xml:space="preserve">2.616,38</t>
  </si>
  <si>
    <t xml:space="preserve">87362</t>
  </si>
  <si>
    <t xml:space="preserve">ARGAMASSA TRAÇO 1:3 (EM VOLUME DE CIMENTO E AREIA GROSSA ÚMIDA) COM ADIÇÃO DE EMULSÃO POLIMÉRICA PARA CHAPISCO ROLADO, PREPARO MECÂNICO COM MISTURADOR DE EIXO HORIZONTAL DE 600 KG. AF_08/2019</t>
  </si>
  <si>
    <t xml:space="preserve">2.601,51</t>
  </si>
  <si>
    <t xml:space="preserve">87363</t>
  </si>
  <si>
    <t xml:space="preserve">ARGAMASSA TRAÇO 1:4 (EM VOLUME DE CIMENTO E AREIA GROSSA ÚMIDA) COM ADIÇÃO DE EMULSÃO POLIMÉRICA PARA CHAPISCO ROLADO, PREPARO MECÂNICO COM MISTURADOR DE EIXO HORIZONTAL DE 300 KG. AF_08/2019</t>
  </si>
  <si>
    <t xml:space="preserve">2.615,87</t>
  </si>
  <si>
    <t xml:space="preserve">87364</t>
  </si>
  <si>
    <t xml:space="preserve">ARGAMASSA TRAÇO 1:4 (EM VOLUME DE CIMENTO E AREIA GROSSA ÚMIDA) COM ADIÇÃO DE EMULSÃO POLIMÉRICA PARA CHAPISCO ROLADO, PREPARO MECÂNICO COM MISTURADOR DE EIXO HORIZONTAL DE 600 KG. AF_08/2019</t>
  </si>
  <si>
    <t xml:space="preserve">2.563,83</t>
  </si>
  <si>
    <t xml:space="preserve">87365</t>
  </si>
  <si>
    <t xml:space="preserve">ARGAMASSA TRAÇO 1:7 (EM VOLUME DE CIMENTO E AREIA MÉDIA ÚMIDA) COM ADIÇÃO DE PLASTIFICANTE PARA EMBOÇO/MASSA ÚNICA/ASSENTAMENTO DE ALVENARIA DE VEDAÇÃO, PREPARO MANUAL. AF_08/2019</t>
  </si>
  <si>
    <t xml:space="preserve">470,54</t>
  </si>
  <si>
    <t xml:space="preserve">87366</t>
  </si>
  <si>
    <t xml:space="preserve">ARGAMASSA TRAÇO 1:6 (EM VOLUME DE CIMENTO E AREIA MÉDIA ÚMIDA) COM ADIÇÃO DE PLASTIFICANTE PARA EMBOÇO/MASSA ÚNICA/ASSENTAMENTO DE ALVENARIA DE VEDAÇÃO, PREPARO MANUAL. AF_08/2019</t>
  </si>
  <si>
    <t xml:space="preserve">496,25</t>
  </si>
  <si>
    <t xml:space="preserve">87367</t>
  </si>
  <si>
    <t xml:space="preserve">ARGAMASSA TRAÇO 1:1:6 (EM VOLUME DE CIMENTO, CAL E AREIA MÉDIA ÚMIDA) PARA EMBOÇO/MASSA ÚNICA/ASSENTAMENTO DE ALVENARIA DE VEDAÇÃO, PREPARO MANUAL. AF_08/2019</t>
  </si>
  <si>
    <t xml:space="preserve">571,79</t>
  </si>
  <si>
    <t xml:space="preserve">87368</t>
  </si>
  <si>
    <t xml:space="preserve">ARGAMASSA TRAÇO 1:1,5:7,5 (EM VOLUME DE CIMENTO, CAL E AREIA MÉDIA ÚMIDA) PARA EMBOÇO/MASSA ÚNICA/ASSENTAMENTO DE ALVENARIA DE VEDAÇÃO, PREPARO MANUAL. AF_08/2019</t>
  </si>
  <si>
    <t xml:space="preserve">559,94</t>
  </si>
  <si>
    <t xml:space="preserve">87369</t>
  </si>
  <si>
    <t xml:space="preserve">ARGAMASSA TRAÇO 1:2:8 (EM VOLUME DE CIMENTO, CAL E AREIA MÉDIA ÚMIDA) PARA EMBOÇO/MASSA ÚNICA/ASSENTAMENTO DE ALVENARIA DE VEDAÇÃO, PREPARO MANUAL. AF_08/2019</t>
  </si>
  <si>
    <t xml:space="preserve">570,01</t>
  </si>
  <si>
    <t xml:space="preserve">87370</t>
  </si>
  <si>
    <t xml:space="preserve">ARGAMASSA TRAÇO 1:2:9 (EM VOLUME DE CIMENTO, CAL E AREIA MÉDIA ÚMIDA) PARA EMBOÇO/MASSA ÚNICA/ASSENTAMENTO DE ALVENARIA DE VEDAÇÃO, PREPARO MANUAL. AF_08/2019</t>
  </si>
  <si>
    <t xml:space="preserve">551,67</t>
  </si>
  <si>
    <t xml:space="preserve">87371</t>
  </si>
  <si>
    <t xml:space="preserve">ARGAMASSA TRAÇO 1:3:12 (EM VOLUME DE CIMENTO, CAL E AREIA MÉDIA ÚMIDA) PARA EMBOÇO/MASSA ÚNICA/ASSENTAMENTO DE ALVENARIA DE VEDAÇÃO, PREPARO MANUAL. AF_08/2019</t>
  </si>
  <si>
    <t xml:space="preserve">539,34</t>
  </si>
  <si>
    <t xml:space="preserve">87372</t>
  </si>
  <si>
    <t xml:space="preserve">ARGAMASSA TRAÇO 1:3 (EM VOLUME DE CIMENTO E AREIA MÉDIA ÚMIDA) PARA CONTRAPISO, PREPARO MANUAL. AF_08/2019</t>
  </si>
  <si>
    <t xml:space="preserve">671,35</t>
  </si>
  <si>
    <t xml:space="preserve">87373</t>
  </si>
  <si>
    <t xml:space="preserve">ARGAMASSA TRAÇO 1:4 (EM VOLUME DE CIMENTO E AREIA MÉDIA ÚMIDA) PARA CONTRAPISO, PREPARO MANUAL. AF_08/2019</t>
  </si>
  <si>
    <t xml:space="preserve">600,44</t>
  </si>
  <si>
    <t xml:space="preserve">87374</t>
  </si>
  <si>
    <t xml:space="preserve">ARGAMASSA TRAÇO 1:5 (EM VOLUME DE CIMENTO E AREIA MÉDIA ÚMIDA) PARA CONTRAPISO, PREPARO MANUAL. AF_08/2019</t>
  </si>
  <si>
    <t xml:space="preserve">563,43</t>
  </si>
  <si>
    <t xml:space="preserve">87375</t>
  </si>
  <si>
    <t xml:space="preserve">ARGAMASSA TRAÇO 1:6 (EM VOLUME DE CIMENTO E AREIA MÉDIA ÚMIDA) PARA CONTRAPISO, PREPARO MANUAL. AF_08/2019</t>
  </si>
  <si>
    <t xml:space="preserve">540,62</t>
  </si>
  <si>
    <t xml:space="preserve">87376</t>
  </si>
  <si>
    <t xml:space="preserve">ARGAMASSA TRAÇO 1:5 (EM VOLUME DE CIMENTO E AREIA GROSSA ÚMIDA) PARA CHAPISCO CONVENCIONAL, PREPARO MANUAL. AF_08/2019</t>
  </si>
  <si>
    <t xml:space="preserve">491,07</t>
  </si>
  <si>
    <t xml:space="preserve">87377</t>
  </si>
  <si>
    <t xml:space="preserve">ARGAMASSA TRAÇO 1:3 (EM VOLUME DE CIMENTO E AREIA GROSSA ÚMIDA) PARA CHAPISCO CONVENCIONAL, PREPARO MANUAL. AF_08/2019</t>
  </si>
  <si>
    <t xml:space="preserve">566,58</t>
  </si>
  <si>
    <t xml:space="preserve">87378</t>
  </si>
  <si>
    <t xml:space="preserve">ARGAMASSA TRAÇO 1:4 (EM VOLUME DE CIMENTO E AREIA GROSSA ÚMIDA) PARA CHAPISCO CONVENCIONAL, PREPARO MANUAL. AF_08/2019</t>
  </si>
  <si>
    <t xml:space="preserve">516,18</t>
  </si>
  <si>
    <t xml:space="preserve">87379</t>
  </si>
  <si>
    <t xml:space="preserve">ARGAMASSA TRAÇO 1:5 (EM VOLUME DE CIMENTO E AREIA GROSSA ÚMIDA) COM ADIÇÃO DE EMULSÃO POLIMÉRICA PARA CHAPISCO ROLADO, PREPARO MANUAL. AF_08/2019</t>
  </si>
  <si>
    <t xml:space="preserve">2.703,19</t>
  </si>
  <si>
    <t xml:space="preserve">87380</t>
  </si>
  <si>
    <t xml:space="preserve">ARGAMASSA TRAÇO 1:3 (EM VOLUME DE CIMENTO E AREIA GROSSA ÚMIDA) COM ADIÇÃO DE EMULSÃO POLIMÉRICA PARA CHAPISCO ROLADO, PREPARO MANUAL. AF_08/2019</t>
  </si>
  <si>
    <t xml:space="preserve">2.775,96</t>
  </si>
  <si>
    <t xml:space="preserve">87381</t>
  </si>
  <si>
    <t xml:space="preserve">ARGAMASSA TRAÇO 1:4 (EM VOLUME DE CIMENTO E AREIA GROSSA ÚMIDA) COM ADIÇÃO DE EMULSÃO POLIMÉRICA PARA CHAPISCO ROLADO, PREPARO MANUAL. AF_08/2019</t>
  </si>
  <si>
    <t xml:space="preserve">2.727,05</t>
  </si>
  <si>
    <t xml:space="preserve">87382</t>
  </si>
  <si>
    <t xml:space="preserve">ARGAMASSA INDUSTRIALIZADA MULTIUSO PARA REVESTIMENTOS E ASSENTAMENTO DA ALVENARIA, PREPARO COM MISTURADOR DE EIXO HORIZONTAL DE 160 KG. AF_08/2019</t>
  </si>
  <si>
    <t xml:space="preserve">1.156,23</t>
  </si>
  <si>
    <t xml:space="preserve">87383</t>
  </si>
  <si>
    <t xml:space="preserve">ARGAMASSA INDUSTRIALIZADA MULTIUSO PARA REVESTIMENTOS E ASSENTAMENTO DA ALVENARIA, PREPARO COM MISTURADOR DE EIXO HORIZONTAL DE 300 KG. AF_08/2019</t>
  </si>
  <si>
    <t xml:space="preserve">1.140,65</t>
  </si>
  <si>
    <t xml:space="preserve">87384</t>
  </si>
  <si>
    <t xml:space="preserve">ARGAMASSA INDUSTRIALIZADA MULTIUSO PARA REVESTIMENTOS E ASSENTAMENTO DA ALVENARIA, PREPARO COM MISTURADOR DE EIXO HORIZONTAL DE 600 KG. AF_08/2019</t>
  </si>
  <si>
    <t xml:space="preserve">1.121,83</t>
  </si>
  <si>
    <t xml:space="preserve">87385</t>
  </si>
  <si>
    <t xml:space="preserve">ARGAMASSA PRONTA PARA CONTRAPISO, PREPARO COM MISTURADOR DE EIXO HORIZONTAL DE 160 KG. AF_08/2019</t>
  </si>
  <si>
    <t xml:space="preserve">1.344,53</t>
  </si>
  <si>
    <t xml:space="preserve">87386</t>
  </si>
  <si>
    <t xml:space="preserve">ARGAMASSA PRONTA PARA CONTRAPISO, PREPARO COM MISTURADOR DE EIXO HORIZONTAL DE 300 KG. AF_08/2019</t>
  </si>
  <si>
    <t xml:space="preserve">1.321,14</t>
  </si>
  <si>
    <t xml:space="preserve">87387</t>
  </si>
  <si>
    <t xml:space="preserve">ARGAMASSA PRONTA PARA CONTRAPISO, PREPARO COM MISTURADOR DE EIXO HORIZONTAL DE 600 KG. AF_08/2019</t>
  </si>
  <si>
    <t xml:space="preserve">1.302,32</t>
  </si>
  <si>
    <t xml:space="preserve">87388</t>
  </si>
  <si>
    <t xml:space="preserve">ARGAMASSA PARA REVESTIMENTO DECORATIVO MONOCAMADA (MONOCAPA), PREPARO COM MISTURADOR DE EIXO HORIZONTAL DE 160 KG. AF_08/2019</t>
  </si>
  <si>
    <t xml:space="preserve">3.132,66</t>
  </si>
  <si>
    <t xml:space="preserve">87389</t>
  </si>
  <si>
    <t xml:space="preserve">ARGAMASSA PARA REVESTIMENTO DECORATIVO MONOCAMADA (MONOCAPA), PREPARO COM MISTURADOR DE EIXO HORIZONTAL DE 300 KG. AF_08/2019</t>
  </si>
  <si>
    <t xml:space="preserve">3.130,30</t>
  </si>
  <si>
    <t xml:space="preserve">87390</t>
  </si>
  <si>
    <t xml:space="preserve">ARGAMASSA PARA REVESTIMENTO DECORATIVO MONOCAMADA (MONOCAPA), PREPARO COM MISTURADOR DE EIXO HORIZONTAL DE 600 KG. AF_08/2019</t>
  </si>
  <si>
    <t xml:space="preserve">3.132,29</t>
  </si>
  <si>
    <t xml:space="preserve">87391</t>
  </si>
  <si>
    <t xml:space="preserve">ARGAMASSA INDUSTRIALIZADA PARA CHAPISCO ROLADO, PREPARO COM MISTURADOR DE EIXO HORIZONTAL DE 160 KG. AF_08/2019</t>
  </si>
  <si>
    <t xml:space="preserve">3.487,92</t>
  </si>
  <si>
    <t xml:space="preserve">87393</t>
  </si>
  <si>
    <t xml:space="preserve">ARGAMASSA INDUSTRIALIZADA PARA CHAPISCO ROLADO, PREPARO COM MISTURADOR DE EIXO HORIZONTAL DE 300 KG. AF_08/2019</t>
  </si>
  <si>
    <t xml:space="preserve">3.502,94</t>
  </si>
  <si>
    <t xml:space="preserve">87394</t>
  </si>
  <si>
    <t xml:space="preserve">ARGAMASSA INDUSTRIALIZADA PARA CHAPISCO ROLADO, PREPARO COM MISTURADOR DE EIXO HORIZONTAL DE 600 KG. AF_08/2019</t>
  </si>
  <si>
    <t xml:space="preserve">3.517,01</t>
  </si>
  <si>
    <t xml:space="preserve">87395</t>
  </si>
  <si>
    <t xml:space="preserve">ARGAMASSA INDUSTRIALIZADA PARA CHAPISCO COLANTE, PREPARO COM MISTURADOR DE EIXO HORIZONTAL DE 160 KG. AF_08/2019</t>
  </si>
  <si>
    <t xml:space="preserve">2.236,74</t>
  </si>
  <si>
    <t xml:space="preserve">87396</t>
  </si>
  <si>
    <t xml:space="preserve">ARGAMASSA INDUSTRIALIZADA PARA CHAPISCO COLANTE, PREPARO COM MISTURADOR DE EIXO HORIZONTAL DE 300 KG. AF_08/2019</t>
  </si>
  <si>
    <t xml:space="preserve">2.234,95</t>
  </si>
  <si>
    <t xml:space="preserve">87397</t>
  </si>
  <si>
    <t xml:space="preserve">ARGAMASSA INDUSTRIALIZADA PARA CHAPISCO COLANTE, PREPARO COM MISTURADOR DE EIXO HORIZONTAL DE 600 KG. AF_08/2019</t>
  </si>
  <si>
    <t xml:space="preserve">2.232,97</t>
  </si>
  <si>
    <t xml:space="preserve">87398</t>
  </si>
  <si>
    <t xml:space="preserve">ARGAMASSA INDUSTRIALIZADA MULTIUSO PARA REVESTIMENTOS E ASSENTAMENTO DA ALVENARIA, PREPARO MANUAL. AF_08/2019</t>
  </si>
  <si>
    <t xml:space="preserve">1.342,43</t>
  </si>
  <si>
    <t xml:space="preserve">87399</t>
  </si>
  <si>
    <t xml:space="preserve">ARGAMASSA PRONTA PARA CONTRAPISO, PREPARO MANUAL. AF_08/2019</t>
  </si>
  <si>
    <t xml:space="preserve">1.529,53</t>
  </si>
  <si>
    <t xml:space="preserve">87401</t>
  </si>
  <si>
    <t xml:space="preserve">ARGAMASSA INDUSTRIALIZADA PARA CHAPISCO ROLADO, PREPARO MANUAL. AF_08/2019</t>
  </si>
  <si>
    <t xml:space="preserve">3.747,49</t>
  </si>
  <si>
    <t xml:space="preserve">87402</t>
  </si>
  <si>
    <t xml:space="preserve">ARGAMASSA INDUSTRIALIZADA PARA CHAPISCO COLANTE, PREPARO MANUAL. AF_08/2019</t>
  </si>
  <si>
    <t xml:space="preserve">2.470,69</t>
  </si>
  <si>
    <t xml:space="preserve">87404</t>
  </si>
  <si>
    <t xml:space="preserve">ARGAMASSA PARA REVESTIMENTO DECORATIVO MONOCAMADA (MONOCAPA), MISTURA E PROJEÇÃO DE 1,5 M3/H DE ARGAMASSA. AF_08/2019</t>
  </si>
  <si>
    <t xml:space="preserve">3.284,61</t>
  </si>
  <si>
    <t xml:space="preserve">87405</t>
  </si>
  <si>
    <t xml:space="preserve">ARGAMASSA PARA REVESTIMENTO DECORATIVO MONOCAMADA (MONOCAPA), MISTURA E PROJEÇÃO DE 2 M3/H DE ARGAMASSA. AF_06/2014</t>
  </si>
  <si>
    <t xml:space="preserve">3.269,61</t>
  </si>
  <si>
    <t xml:space="preserve">87407</t>
  </si>
  <si>
    <t xml:space="preserve">ARGAMASSA INDUSTRIALIZADA PARA REVESTIMENTOS, MISTURA E PROJEÇÃO DE 1,5 M³/H DE ARGAMASSA. AF_08/2019</t>
  </si>
  <si>
    <t xml:space="preserve">1.180,44</t>
  </si>
  <si>
    <t xml:space="preserve">87408</t>
  </si>
  <si>
    <t xml:space="preserve">ARGAMASSA INDUSTRIALIZADA PARA REVESTIMENTOS, MISTURA E PROJEÇÃO DE 2 M³/H DE ARGAMASSA. AF_06/2014</t>
  </si>
  <si>
    <t xml:space="preserve">1.157,55</t>
  </si>
  <si>
    <t xml:space="preserve">87410</t>
  </si>
  <si>
    <t xml:space="preserve">ARGAMASSA À BASE DE GESSO, MISTURA E PROJEÇÃO DE 1,5 M³/H DE ARGAMASSA. AF_08/2019</t>
  </si>
  <si>
    <t xml:space="preserve">817,42</t>
  </si>
  <si>
    <t xml:space="preserve">88626</t>
  </si>
  <si>
    <t xml:space="preserve">ARGAMASSA TRAÇO 1:0,5:4,5 (EM VOLUME DE CIMENTO, CAL E AREIA MÉDIA ÚMIDA), PREPARO MECÂNICO COM BETONEIRA 400 L. AF_08/2019</t>
  </si>
  <si>
    <t xml:space="preserve">436,60</t>
  </si>
  <si>
    <t xml:space="preserve">88627</t>
  </si>
  <si>
    <t xml:space="preserve">ARGAMASSA TRAÇO 1:0,5:4,5 (EM VOLUME DE CIMENTO, CAL E AREIA MÉDIA ÚMIDA) PARA ASSENTAMENTO DE ALVENARIA, PREPARO MANUAL. AF_08/2019</t>
  </si>
  <si>
    <t xml:space="preserve">527,71</t>
  </si>
  <si>
    <t xml:space="preserve">88628</t>
  </si>
  <si>
    <t xml:space="preserve">ARGAMASSA TRAÇO 1:3 (EM VOLUME DE CIMENTO E AREIA MÉDIA ÚMIDA), PREPARO MECÂNICO COM BETONEIRA 400 L. AF_08/2019</t>
  </si>
  <si>
    <t xml:space="preserve">444,72</t>
  </si>
  <si>
    <t xml:space="preserve">88629</t>
  </si>
  <si>
    <t xml:space="preserve">ARGAMASSA TRAÇO 1:3 (EM VOLUME DE CIMENTO E AREIA MÉDIA ÚMIDA), PREPARO MANUAL. AF_08/2019</t>
  </si>
  <si>
    <t xml:space="preserve">543,33</t>
  </si>
  <si>
    <t xml:space="preserve">88630</t>
  </si>
  <si>
    <t xml:space="preserve">ARGAMASSA TRAÇO 1:4 (CIMENTO E AREIA MÉDIA), PREPARO MECÂNICO COM BETONEIRA 400 L. AF_08/2014</t>
  </si>
  <si>
    <t xml:space="preserve">378,89</t>
  </si>
  <si>
    <t xml:space="preserve">88631</t>
  </si>
  <si>
    <t xml:space="preserve">ARGAMASSA TRAÇO 1:4 (EM VOLUME DE CIMENTO E AREIA MÉDIA ÚMIDA), PREPARO MANUAL. AF_08/2019</t>
  </si>
  <si>
    <t xml:space="preserve">488,06</t>
  </si>
  <si>
    <t xml:space="preserve">88715</t>
  </si>
  <si>
    <t xml:space="preserve">ARGAMASSA TRAÇO 1:2:9 (EM VOLUME DE CIMENTO, CAL E AREIA MÉDIA ÚMIDA) PARA EMBOÇO/MASSA ÚNICA/ASSENTAMENTO DE ALVENARIA DE VEDAÇÃO, PREPARO MECÂNICO COM BETONEIRA 400 L. AF_08/2019</t>
  </si>
  <si>
    <t xml:space="preserve">422,86</t>
  </si>
  <si>
    <t xml:space="preserve">95563</t>
  </si>
  <si>
    <t xml:space="preserve">ARGAMASSA TRAÇO 1:1,93 (EM VOLUME DE CIMENTO E AREIA MÉDIA ÚMIDA), FCK 20 MPA, PREPARO MECÂNICO COM MISTURADOR DUPLO HORIZONTAL DE ALTA TURBULÊNCIA. AF_03/2020</t>
  </si>
  <si>
    <t xml:space="preserve">673,94</t>
  </si>
  <si>
    <t xml:space="preserve">100464</t>
  </si>
  <si>
    <t xml:space="preserve">ARGAMASSA TRAÇO 1:0,5:4,5  (EM VOLUME DE CIMENTO, CAL E AREIA MÉDIA ÚMIDA), PREPARO MECÂNICO COM MISTURADOR DE EIXO HORIZONTAL DE 160 KG. AF_08/2019</t>
  </si>
  <si>
    <t xml:space="preserve">471,41</t>
  </si>
  <si>
    <t xml:space="preserve">100465</t>
  </si>
  <si>
    <t xml:space="preserve">ARGAMASSA TRAÇO 1:0,5:4,5  (EM VOLUME DE CIMENTO, CAL E AREIA MÉDIA ÚMIDA), PREPARO MECÂNICO COM MISTURADOR DE EIXO HORIZONTAL DE 300 KG. AF_08/2019</t>
  </si>
  <si>
    <t xml:space="preserve">423,77</t>
  </si>
  <si>
    <t xml:space="preserve">100466</t>
  </si>
  <si>
    <t xml:space="preserve">ARGAMASSA TRAÇO 1:0,5:4,5  (EM VOLUME DE CIMENTO, CAL E AREIA MÉDIA ÚMIDA), PREPARO MECÂNICO COM MISTURADOR DE EIXO HORIZONTAL DE 600 KG. AF_08/2019</t>
  </si>
  <si>
    <t xml:space="preserve">397,69</t>
  </si>
  <si>
    <t xml:space="preserve">100468</t>
  </si>
  <si>
    <t xml:space="preserve">ARGAMASSA TRAÇO 1:3 (EM VOLUME DE CIMENTO E AREIA MÉDIA ÚMIDA), PREPARO MECÂNICO COM MISTURADOR DE EIXO HORIZONTAL DE 160 KG. AF_08/2019</t>
  </si>
  <si>
    <t xml:space="preserve">565,81</t>
  </si>
  <si>
    <t xml:space="preserve">100469</t>
  </si>
  <si>
    <t xml:space="preserve">ARGAMASSA TRAÇO 1:3 (EM VOLUME DE CIMENTO E AREIA MÉDIA ÚMIDA), PREPARO MECÂNICO COM MISTURADOR DE EIXO HORIZONTAL DE 300 KG. AF_08/2019</t>
  </si>
  <si>
    <t xml:space="preserve">436,06</t>
  </si>
  <si>
    <t xml:space="preserve">100470</t>
  </si>
  <si>
    <t xml:space="preserve">ARGAMASSA TRAÇO 1:3 (EM VOLUME DE CIMENTO E AREIA MÉDIA ÚMIDA), PREPARO MECÂNICO COM MISTURADOR DE EIXO HORIZONTAL DE 600 KG. AF_08/2019</t>
  </si>
  <si>
    <t xml:space="preserve">100472</t>
  </si>
  <si>
    <t xml:space="preserve">ARGAMASSA TRAÇO 1:4 (EM VOLUME DE CIMENTO E AREIA MÉDIA ÚMIDA), PREPARO MECÂNICO COM MISTURADOR DE EIXO HORIZONTAL DE 160 KG. AF_08/2019</t>
  </si>
  <si>
    <t xml:space="preserve">455,16</t>
  </si>
  <si>
    <t xml:space="preserve">100473</t>
  </si>
  <si>
    <t xml:space="preserve">ARGAMASSA TRAÇO 1:4 (EM VOLUME DE CIMENTO E AREIA MÉDIA ÚMIDA), PREPARO MECÂNICO COM MISTURADOR DE EIXO HORIZONTAL DE 300 KG. AF_08/2019</t>
  </si>
  <si>
    <t xml:space="preserve">395,50</t>
  </si>
  <si>
    <t xml:space="preserve">100474</t>
  </si>
  <si>
    <t xml:space="preserve">ARGAMASSA TRAÇO 1:4 (EM VOLUME DE CIMENTO E AREIA MÉDIA ÚMIDA), PREPARO MECÂNICO COM MISTURADOR DE EIXO HORIZONTAL DE 600 KG. AF_08/2019</t>
  </si>
  <si>
    <t xml:space="preserve">366,34</t>
  </si>
  <si>
    <t xml:space="preserve">100475</t>
  </si>
  <si>
    <t xml:space="preserve">ARGAMASSA TRAÇO 1:3 (EM VOLUME DE CIMENTO E AREIA MÉDIA ÚMIDA) COM ADIÇÃO DE IMPERMEABILIZANTE, PREPARO MECÂNICO COM BETONEIRA 400 L. AF_08/2019</t>
  </si>
  <si>
    <t xml:space="preserve">564,08</t>
  </si>
  <si>
    <t xml:space="preserve">100477</t>
  </si>
  <si>
    <t xml:space="preserve">ARGAMASSA TRAÇO 1:3 (EM VOLUME DE CIMENTO E AREIA MÉDIA ÚMIDA) COM ADIÇÃO DE IMPERMEABILIZANTE, PREPARO MECÂNICO COM MISTURADOR DE EIXO HORIZONTAL DE 160 KG. AF_08/2019</t>
  </si>
  <si>
    <t xml:space="preserve">646,31</t>
  </si>
  <si>
    <t xml:space="preserve">100478</t>
  </si>
  <si>
    <t xml:space="preserve">ARGAMASSA TRAÇO 1:3 (EM VOLUME DE CIMENTO E AREIA MÉDIA ÚMIDA) COM ADIÇÃO DE IMPERMEABILIZANTE, PREPARO MECÂNICO COM MISTURADOR DE EIXO HORIZONTAL DE 300 KG. AF_08/2019</t>
  </si>
  <si>
    <t xml:space="preserve">552,67</t>
  </si>
  <si>
    <t xml:space="preserve">100479</t>
  </si>
  <si>
    <t xml:space="preserve">ARGAMASSA TRAÇO 1:3 (EM VOLUME DE CIMENTO E AREIA MÉDIA ÚMIDA) COM ADIÇÃO DE IMPERMEABILIZANTE, PREPARO MECÂNICO COM MISTURADOR DE EIXO HORIZONTAL DE 600 KG. AF_08/2019</t>
  </si>
  <si>
    <t xml:space="preserve">529,85</t>
  </si>
  <si>
    <t xml:space="preserve">100480</t>
  </si>
  <si>
    <t xml:space="preserve">ARGAMASSA TRAÇO 1:3 (EM VOLUME DE CIMENTO E AREIA MÉDIA ÚMIDA) COM ADIÇÃO DE IMPERMEABILIZANTE, PREPARO MANUAL. AF_08/2019</t>
  </si>
  <si>
    <t xml:space="preserve">660,42</t>
  </si>
  <si>
    <t xml:space="preserve">100481</t>
  </si>
  <si>
    <t xml:space="preserve">ARGAMASSA TRAÇO 1:4 (EM VOLUME DE CIMENTO E AREIA MÉDIA ÚMIDA) COM ADIÇÃO DE IMPERMEABILIZANTE, PREPARO MECÂNICO COM BETONEIRA 400 L. AF_08/2019</t>
  </si>
  <si>
    <t xml:space="preserve">100483</t>
  </si>
  <si>
    <t xml:space="preserve">ARGAMASSA TRAÇO 1:4 (EM VOLUME DE CIMENTO E AREIA MÉDIA ÚMIDA) COM ADIÇÃO DE IMPERMEABILIZANTE, PREPARO MECÂNICO COM MISTURADOR DE EIXO HORIZONTAL DE 160 KG. AF_08/2019</t>
  </si>
  <si>
    <t xml:space="preserve">547,48</t>
  </si>
  <si>
    <t xml:space="preserve">100484</t>
  </si>
  <si>
    <t xml:space="preserve">ARGAMASSA TRAÇO 1:4 (EM VOLUME DE CIMENTO E AREIA MÉDIA ÚMIDA) COM ADIÇÃO DE IMPERMEABILIZANTE, PREPARO MECÂNICO COM MISTURADOR DE EIXO HORIZONTAL DE 300 KG. AF_08/2019</t>
  </si>
  <si>
    <t xml:space="preserve">488,67</t>
  </si>
  <si>
    <t xml:space="preserve">100485</t>
  </si>
  <si>
    <t xml:space="preserve">ARGAMASSA TRAÇO 1:4 (EM VOLUME DE CIMENTO E AREIA MÉDIA ÚMIDA) COM ADIÇÃO DE IMPERMEABILIZANTE, PREPARO MECÂNICO COM MISTURADOR DE EIXO HORIZONTAL DE 600 KG. AF_08/2019</t>
  </si>
  <si>
    <t xml:space="preserve">460,85</t>
  </si>
  <si>
    <t xml:space="preserve">100486</t>
  </si>
  <si>
    <t xml:space="preserve">ARGAMASSA TRAÇO 1:4 (EM VOLUME DE CIMENTO E AREIA MÉDIA ÚMIDA) COM ADIÇÃO DE IMPERMEABILIZANTE, PREPARO MANUAL. AF_08/2019</t>
  </si>
  <si>
    <t xml:space="preserve">586,20</t>
  </si>
  <si>
    <t xml:space="preserve">100487</t>
  </si>
  <si>
    <t xml:space="preserve">ARGAMASSA TRAÇO 1:2:9 (EM VOLUME DE CIMENTO, CAL E AREIA MÉDIA ÚMIDA) PARA EMBOÇO/MASSA ÚNICA/ASSENTAMENTO DE ALVENARIA DE VEDAÇÃO, PREPARO MECÂNICO COM MISTURADOR DE EIXO HORIZONTAL DE 600 KG. AF_08/2019</t>
  </si>
  <si>
    <t xml:space="preserve">393,28</t>
  </si>
  <si>
    <t xml:space="preserve">100488</t>
  </si>
  <si>
    <t xml:space="preserve">ARGAMASSA TRAÇO 1:0,5:4,5 (EM VOLUME DE CIMENTO, CAL E AREIA MÉDIA ÚMIDA), PREPARO MECÂNICO COM BETONEIRA 600 L. AF_08/2019</t>
  </si>
  <si>
    <t xml:space="preserve">420,34</t>
  </si>
  <si>
    <t xml:space="preserve">100489</t>
  </si>
  <si>
    <t xml:space="preserve">ARGAMASSA TRAÇO 1:3 (EM VOLUME DE CIMENTO E AREIA MÉDIA ÚMIDA), PREPARO MECÂNICO COM BETONEIRA 600 L. AF_08/2019</t>
  </si>
  <si>
    <t xml:space="preserve">437,84</t>
  </si>
  <si>
    <t xml:space="preserve">100490</t>
  </si>
  <si>
    <t xml:space="preserve">ARGAMASSA TRAÇO 1:4 (EM VOLUME DE CIMENTO E AREIA MÉDIA ÚMIDA), PREPARO MECÂNICO COM BETONEIRA 600 L. AF_08/2019</t>
  </si>
  <si>
    <t xml:space="preserve">384,51</t>
  </si>
  <si>
    <t xml:space="preserve">100491</t>
  </si>
  <si>
    <t xml:space="preserve">ARGAMASSA TRAÇO 1:3 (EM VOLUME DE CIMENTO E AREIA MÉDIA ÚMIDA) COM ADIÇÃO DE IMPERMEABILIZANTE, PREPARO MECÂNICO COM BETONEIRA 600 L. AF_08/2019</t>
  </si>
  <si>
    <t xml:space="preserve">557,94</t>
  </si>
  <si>
    <t xml:space="preserve">100492</t>
  </si>
  <si>
    <t xml:space="preserve">ARGAMASSA TRAÇO 1:4 (EM VOLUME DE CIMENTO E AREIA MÉDIA ÚMIDA) COM ADIÇÃO DE IMPERMEABILIZANTE, PREPARO MECÂNICO COM BETONEIRA 600 L. AF_08/2019</t>
  </si>
  <si>
    <t xml:space="preserve">480,38</t>
  </si>
  <si>
    <t xml:space="preserve">92121</t>
  </si>
  <si>
    <t xml:space="preserve">PENEIRAMENTO DE AREIA COM PENEIRA ELÉTRICA. AF_11/2015</t>
  </si>
  <si>
    <t xml:space="preserve">31,59</t>
  </si>
  <si>
    <t xml:space="preserve">92122</t>
  </si>
  <si>
    <t xml:space="preserve">PENEIRAMENTO DE AREIA COM PENEIRA MANUAL. AF_11/2015</t>
  </si>
  <si>
    <t xml:space="preserve">54,09</t>
  </si>
  <si>
    <t xml:space="preserve">92123</t>
  </si>
  <si>
    <t xml:space="preserve">ENSACAMENTO DE AREIA. AF_11/2015</t>
  </si>
  <si>
    <t xml:space="preserve">48,24</t>
  </si>
  <si>
    <t xml:space="preserve">100195</t>
  </si>
  <si>
    <t xml:space="preserve">TRANSPORTE HORIZONTAL MANUAL, DE SACOS DE 50 KG (UNIDADE: KGXKM). AF_07/2019</t>
  </si>
  <si>
    <t xml:space="preserve">KGXKM</t>
  </si>
  <si>
    <t xml:space="preserve">100196</t>
  </si>
  <si>
    <t xml:space="preserve">TRANSPORTE HORIZONTAL MANUAL, DE SACOS DE 30 KG (UNIDADE: KGXKM). AF_07/2019</t>
  </si>
  <si>
    <t xml:space="preserve">100197</t>
  </si>
  <si>
    <t xml:space="preserve">TRANSPORTE HORIZONTAL MANUAL, DE SACOS DE 20 KG (UNIDADE: KGXKM). AF_07/2019</t>
  </si>
  <si>
    <t xml:space="preserve">100198</t>
  </si>
  <si>
    <t xml:space="preserve">TRANSPORTE HORIZONTAL COM CARRINHO PLATAFORMA, DE SACOS DE 50 KG (UNIDADE: KGXKM). AF_07/2019</t>
  </si>
  <si>
    <t xml:space="preserve">100199</t>
  </si>
  <si>
    <t xml:space="preserve">TRANSPORTE HORIZONTAL COM CARRINHO PLATAFORMA, DE SACOS DE 30 KG (UNIDADE: KGXKM). AF_07/2019</t>
  </si>
  <si>
    <t xml:space="preserve">100200</t>
  </si>
  <si>
    <t xml:space="preserve">TRANSPORTE HORIZONTAL COM CARRINHO PLATAFORMA, DE SACOS DE 20 KG (UNIDADE: KGXKM). AF_07/2019</t>
  </si>
  <si>
    <t xml:space="preserve">100201</t>
  </si>
  <si>
    <t xml:space="preserve">TRANSPORTE HORIZONTAL COM CARRINHO DE MÃO, DE SACOS DE 50 KG (UNIDADE: KGXKM). AF_07/2019</t>
  </si>
  <si>
    <t xml:space="preserve">0,84</t>
  </si>
  <si>
    <t xml:space="preserve">100202</t>
  </si>
  <si>
    <t xml:space="preserve">TRANSPORTE HORIZONTAL COM CARRINHO DE MÃO, DE SACOS DE 30 KG (UNIDADE: KGXKM). AF_07/2019</t>
  </si>
  <si>
    <t xml:space="preserve">0,98</t>
  </si>
  <si>
    <t xml:space="preserve">100203</t>
  </si>
  <si>
    <t xml:space="preserve">TRANSPORTE HORIZONTAL COM CARRINHO DE MÃO, DE SACOS DE 20 KG (UNIDADE: KGXKM). AF_07/2019</t>
  </si>
  <si>
    <t xml:space="preserve">1,16</t>
  </si>
  <si>
    <t xml:space="preserve">100204</t>
  </si>
  <si>
    <t xml:space="preserve">TRANSPORTE HORIZONTAL COM MANIPULADOR TELESCÓPICO, DE PÁLETE DE SACOS (UNIDADE: KGXKM). AF_07/2019</t>
  </si>
  <si>
    <t xml:space="preserve">100205</t>
  </si>
  <si>
    <t xml:space="preserve">TRANSPORTE HORIZONTAL COM JERICA DE 60 L, DE MASSA/ GRANEL (UNIDADE: M3XKM). AF_07/2019</t>
  </si>
  <si>
    <t xml:space="preserve">M3XKM</t>
  </si>
  <si>
    <t xml:space="preserve">1.540,99</t>
  </si>
  <si>
    <t xml:space="preserve">100206</t>
  </si>
  <si>
    <t xml:space="preserve">TRANSPORTE HORIZONTAL COM JERICA DE 90 L, DE MASSA/ GRANEL (UNIDADE: M3XKM). AF_07/2019</t>
  </si>
  <si>
    <t xml:space="preserve">1.113,87</t>
  </si>
  <si>
    <t xml:space="preserve">100207</t>
  </si>
  <si>
    <t xml:space="preserve">TRANSPORTE HORIZONTAL COM CARREGADEIRA, DE MASSA/ GRANEL (UNIDADE: M3XKM). AF_07/2019</t>
  </si>
  <si>
    <t xml:space="preserve">394,96</t>
  </si>
  <si>
    <t xml:space="preserve">100208</t>
  </si>
  <si>
    <t xml:space="preserve">TRANSPORTE HORIZONTAL MANUAL, DE BLOCOS VAZADOS DE CONCRETO OU CERÂMICO DE 19X19X39CM (UNIDADE: BLOCOXKM). AF_07/2019</t>
  </si>
  <si>
    <t xml:space="preserve">20,38</t>
  </si>
  <si>
    <t xml:space="preserve">100209</t>
  </si>
  <si>
    <t xml:space="preserve">TRANSPORTE HORIZONTAL MANUAL, DE BLOCOS CERÂMICOS FURADOS NA HORIZONTAL DE 9X19X19CM (UNIDADE: BLOCOXKM). AF_07/2019</t>
  </si>
  <si>
    <t xml:space="preserve">10,19</t>
  </si>
  <si>
    <t xml:space="preserve">100210</t>
  </si>
  <si>
    <t xml:space="preserve">TRANSPORTE HORIZONTAL COM CARRINHO DE MÃO, DE BLOCOS VAZADOS DE CONCRETO OU CERÂMICO DE 19X19X39CM (UNIDADE: BLOCOXKM). AF_07/2019</t>
  </si>
  <si>
    <t xml:space="preserve">18,78</t>
  </si>
  <si>
    <t xml:space="preserve">100211</t>
  </si>
  <si>
    <t xml:space="preserve">TRANSPORTE HORIZONTAL COM CARRINHO DE MÃO, DE BLOCOS CERÂMICOS FURADOS NA HORIZONTAL DE 9X19X19CM (UNIDADE: BLOCOXKM). AF_07/2019</t>
  </si>
  <si>
    <t xml:space="preserve">100212</t>
  </si>
  <si>
    <t xml:space="preserve">TRANSPORTE HORIZONTAL COM CARRINHO PLATAFORMA, DE BLOCOS VAZADOS DE CONCRETO OU CERÂMICO DE 19X19X39CM (UNIDADE: BLOCOXKM). AF_07/2019</t>
  </si>
  <si>
    <t xml:space="preserve">8,00</t>
  </si>
  <si>
    <t xml:space="preserve">100213</t>
  </si>
  <si>
    <t xml:space="preserve">TRANSPORTE HORIZONTAL COM CARRINHO PLATAFORMA, DE BLOCOS CERÂMICOS FURADOS NA HORIZONTAL DE 9X19X19CM (UNIDADE: BLOCOXKM). AF_07/2019</t>
  </si>
  <si>
    <t xml:space="preserve">2,87</t>
  </si>
  <si>
    <t xml:space="preserve">100214</t>
  </si>
  <si>
    <t xml:space="preserve">TRANSPORTE HORIZONTAL COM CARRINHO MINI PÁLETES, DE BLOCOS VAZADOS DE CONCRETO DE 19X19X39CM (UNIDADE: BLOCOXKM). AF_07/2019</t>
  </si>
  <si>
    <t xml:space="preserve">4,41</t>
  </si>
  <si>
    <t xml:space="preserve">100215</t>
  </si>
  <si>
    <t xml:space="preserve">TRANSPORTE HORIZONTAL COM CARRINHO MINI PÁLETES, DE BLOCOS CERÂMICOS FURADOS NA VERTICAL DE 19X19X39CM (UNIDADE: BLOCOXKM). AF_07/2019</t>
  </si>
  <si>
    <t xml:space="preserve">3,78</t>
  </si>
  <si>
    <t xml:space="preserve">100216</t>
  </si>
  <si>
    <t xml:space="preserve">TRANSPORTE HORIZONTAL COM CARRINHO MINI PÁLETES, DE BLOCOS CERÂMICOS FURADOS NA HORIZONTAL DE 9X19X19CM (UNIDADE: BLOCOXKM). AF_07/2019</t>
  </si>
  <si>
    <t xml:space="preserve">100217</t>
  </si>
  <si>
    <t xml:space="preserve">TRANSPORTE HORIZONTAL COM MANIPULADOR TELESCÓPICO, DE BLOCOS VAZADOS DE CONCRETO DE 19X19X39CM (UNIDADE: BLOCOXKM). AF_07/2019</t>
  </si>
  <si>
    <t xml:space="preserve">100218</t>
  </si>
  <si>
    <t xml:space="preserve">TRANSPORTE HORIZONTAL COM MANIPULADOR TELESCÓPICO, DE BLOCOS CERÂMICOS FURADOS NA VERTICAL DE 19X19X39CM (UNIDADE: BLOCOXKM). AF_07/2019</t>
  </si>
  <si>
    <t xml:space="preserve">100219</t>
  </si>
  <si>
    <t xml:space="preserve">TRANSPORTE HORIZONTAL COM MANIPULADOR TELESCÓPICO, DE BLOCOS CERÂMICOS FURADOS NA HORIZONTAL DE 9X19X19CM (UNIDADE: BLOCOXKM). AF_07/2019</t>
  </si>
  <si>
    <t xml:space="preserve">100220</t>
  </si>
  <si>
    <t xml:space="preserve">TRANSPORTE HORIZONTAL MANUAL, DE CAIXA COM REVESTIMENTO CERÂMICO (UNIDADE: M2XKM). AF_07/2019</t>
  </si>
  <si>
    <t xml:space="preserve">29,28</t>
  </si>
  <si>
    <t xml:space="preserve">100221</t>
  </si>
  <si>
    <t xml:space="preserve">TRANSPORTE HORIZONTAL COM CARRINHO DE MÃO, DE CAIXA COM REVESTIMENTO CERÂMICO (UNIDADE: M2XKM). AF_07/2019</t>
  </si>
  <si>
    <t xml:space="preserve">33,19</t>
  </si>
  <si>
    <t xml:space="preserve">100222</t>
  </si>
  <si>
    <t xml:space="preserve">TRANSPORTE HORIZONTAL COM CARRINHO PLATAFORMA, DE CAIXA COM REVESTIMENTO CERÂMICO (UNIDADE: M2XKM). AF_07/2019</t>
  </si>
  <si>
    <t xml:space="preserve">12,57</t>
  </si>
  <si>
    <t xml:space="preserve">100223</t>
  </si>
  <si>
    <t xml:space="preserve">TRANSPORTE HORIZONTAL COM CARRINHO MINI PÁLETES, DE CAIXA COM REVESTIMENTO CERÂMICO (UNIDADE: M2XKM). AF_07/2019</t>
  </si>
  <si>
    <t xml:space="preserve">100224</t>
  </si>
  <si>
    <t xml:space="preserve">TRANSPORTE HORIZONTAL COM MANIPULADOR TELESCÓPICO, DE CAIXA COM REVESTIMENTO CERÂMICO (UNIDADE: M2XKM). AF_07/2019</t>
  </si>
  <si>
    <t xml:space="preserve">100225</t>
  </si>
  <si>
    <t xml:space="preserve">TRANSPORTE HORIZONTAL MANUAL, DE LATA DE 18 LITROS (UNIDADE: LXKM). AF_07/2019</t>
  </si>
  <si>
    <t xml:space="preserve">LXKM</t>
  </si>
  <si>
    <t xml:space="preserve">100226</t>
  </si>
  <si>
    <t xml:space="preserve">TRANSPORTE HORIZONTAL COM CARRINHO PLATAFORMA, DE LATA DE 18 LITROS (UNIDADE: LXKM). AF_07/2019</t>
  </si>
  <si>
    <t xml:space="preserve">100227</t>
  </si>
  <si>
    <t xml:space="preserve">TRANSPORTE HORIZONTAL COM CARRINHO RACIONAL, DE LATA DE 18 LITROS (UNIDADE: LXKM). AF_07/2019</t>
  </si>
  <si>
    <t xml:space="preserve">100228</t>
  </si>
  <si>
    <t xml:space="preserve">TRANSPORTE HORIZONTAL COM MANIPULADOR TELESCÓPICO, DE LATA DE 18 LITROS (UNIDADE: LXKM). AF_07/2019</t>
  </si>
  <si>
    <t xml:space="preserve">100229</t>
  </si>
  <si>
    <t xml:space="preserve">TRANSPORTE VERTICAL MANUAL, 1 PAVIMENTO, DE SACOS DE 50 KG (UNIDADE: KG). AF_07/2019</t>
  </si>
  <si>
    <t xml:space="preserve">100230</t>
  </si>
  <si>
    <t xml:space="preserve">TRANSPORTE VERTICAL MANUAL, 1 PAVIMENTO, DE SACOS DE 30 KG (UNIDADE: KG). AF_07/2019</t>
  </si>
  <si>
    <t xml:space="preserve">100231</t>
  </si>
  <si>
    <t xml:space="preserve">TRANSPORTE VERTICAL MANUAL, 1 PAVIMENTO, DE SACOS DE 20 KG (UNIDADE: KG). AF_07/2019</t>
  </si>
  <si>
    <t xml:space="preserve">100232</t>
  </si>
  <si>
    <t xml:space="preserve">TRANSPORTE VERTICAL MANUAL, 1 PAVIMENTO, DE BLOCOS VAZADOS DE CONCRETO OU CERÂMICO DE 19X19X39CM (UNIDADE: BLOCO). AF_07/2019</t>
  </si>
  <si>
    <t xml:space="preserve">100233</t>
  </si>
  <si>
    <t xml:space="preserve">TRANSPORTE VERTICAL MANUAL, 1 PAVIMENTO, DE BLOCOS CERÂMICOS FURADOS NA HORIZONTAL DE 9X19X19CM (UNIDADE: BLOCO). AF_07/2019</t>
  </si>
  <si>
    <t xml:space="preserve">100234</t>
  </si>
  <si>
    <t xml:space="preserve">TRANSPORTE VERTICAL MANUAL, 1 PAVIMENTO, DE CAIXA COM REVESTIMENTO CERÂMICO (UNIDADE: M2). AF_07/2019</t>
  </si>
  <si>
    <t xml:space="preserve">0,57</t>
  </si>
  <si>
    <t xml:space="preserve">100235</t>
  </si>
  <si>
    <t xml:space="preserve">TRANSPORTE VERTICAL MANUAL, 1 PAVIMENTO, DE LATA DE 18 LITROS (UNIDADE: L). AF_07/2019</t>
  </si>
  <si>
    <t xml:space="preserve">100236</t>
  </si>
  <si>
    <t xml:space="preserve">TRANSPORTE HORIZONTAL MANUAL, DE TUBO DE PVC SOLDÁVEL COM DIÂMETRO MENOR OU IGUAL A 60 MM (UNIDADE: MXKM). AF_07/2019</t>
  </si>
  <si>
    <t xml:space="preserve">MXKM</t>
  </si>
  <si>
    <t xml:space="preserve">100237</t>
  </si>
  <si>
    <t xml:space="preserve">TRANSPORTE HORIZONTAL MANUAL, DE TUBO DE PVC SOLDÁVEL COM DIÂMETRO MAIOR QUE 60 MM E MENOR OU IGUAL A 85 MM (UNIDADE: MXKM). AF_07/2019</t>
  </si>
  <si>
    <t xml:space="preserve">100238</t>
  </si>
  <si>
    <t xml:space="preserve">TRANSPORTE HORIZONTAL MANUAL, DE TUBO DE CPVC COM DIÂMETRO MENOR OU IGUAL A 73 MM (UNIDADE: MXKM). AF_07/2019</t>
  </si>
  <si>
    <t xml:space="preserve">100239</t>
  </si>
  <si>
    <t xml:space="preserve">TRANSPORTE HORIZONTAL MANUAL, DE TUBO DE CPVC COM DIÂMETRO MAIOR QUE 73 MM E MENOR OU IGUAL A 89 MM (UNIDADE: MXKM). AF_07/2019</t>
  </si>
  <si>
    <t xml:space="preserve">7,00</t>
  </si>
  <si>
    <t xml:space="preserve">100240</t>
  </si>
  <si>
    <t xml:space="preserve">TRANSPORTE HORIZONTAL MANUAL, DE TUBO DE PPR - PN12 OU PN25 - COM DIÂMETRO MENOR OU IGUAL A 50 MM (UNIDADE: MXKM). AF_07/2019</t>
  </si>
  <si>
    <t xml:space="preserve">100241</t>
  </si>
  <si>
    <t xml:space="preserve">TRANSPORTE HORIZONTAL MANUAL, DE TUBO DE PPR - PN12 OU PN25 - COM DIÂMETRO MAIOR QUE 50 MM E MENOR OU IGUAL A 75 MM (UNIDADE: MXKM). AF_07/2019</t>
  </si>
  <si>
    <t xml:space="preserve">100242</t>
  </si>
  <si>
    <t xml:space="preserve">TRANSPORTE HORIZONTAL MANUAL, DE TUBO DE PPR - PN12 OU PN25 - COM DIÂMETRO MAIOR QUE 75 MM E MENOR OU IGUAL A 110 MM (UNIDADE: MXKM). AF_07/2019</t>
  </si>
  <si>
    <t xml:space="preserve">20,70</t>
  </si>
  <si>
    <t xml:space="preserve">100243</t>
  </si>
  <si>
    <t xml:space="preserve">TRANSPORTE HORIZONTAL MANUAL, DE TUBO DE COBRE - CLASSE E - COM DIÂMETRO MENOR OU IGUAL A 54 MM (UNIDADE: MXKM). AF_07/2019</t>
  </si>
  <si>
    <t xml:space="preserve">100244</t>
  </si>
  <si>
    <t xml:space="preserve">TRANSPORTE HORIZONTAL MANUAL, DE TUBO DE COBRE - CLASSE E - COM DIÂMETRO MAIOR QUE 54 MM E MENOR OU IGUAL A 79 MM (UNIDADE: MXKM). AF_07/2019</t>
  </si>
  <si>
    <t xml:space="preserve">100245</t>
  </si>
  <si>
    <t xml:space="preserve">TRANSPORTE HORIZONTAL MANUAL, DE TUBO DE COBRE - CLASSE E - COM DIÂMETRO MAIOR QUE 79 MM E MENOR OU IGUAL A 104 MM (UNIDADE: MXKM). AF_07/2019</t>
  </si>
  <si>
    <t xml:space="preserve">8,40</t>
  </si>
  <si>
    <t xml:space="preserve">100246</t>
  </si>
  <si>
    <t xml:space="preserve">TRANSPORTE HORIZONTAL MANUAL, DE TUBO DE PVC SÉRIE NORMAL - ESGOTO PREDIAL, OU REFORÇADO PARA ESGOTO OU ÁGUAS PLUVIAIS PREDIAL, COM DIÂMETRO MENOR OU IGUAL A 75 MM (UNIDADE: MXKM). AF_07/2019</t>
  </si>
  <si>
    <t xml:space="preserve">100247</t>
  </si>
  <si>
    <t xml:space="preserve">TRANSPORTE HORIZONTAL MANUAL, DE TUBO DE PVC SÉRIE NORMAL - ESGOTO PREDIAL, OU REFORÇADO PARA ESGOTO OU ÁGUAS PLUVIAIS PREDIAL, COM DIÂMETRO MAIOR QUE 75 MM E MENOR OU IGUAL A 100 MM (UNIDADE: MXKM). AF_07/2019</t>
  </si>
  <si>
    <t xml:space="preserve">100248</t>
  </si>
  <si>
    <t xml:space="preserve">TRANSPORTE HORIZONTAL MANUAL, DE TUBO DE PVC SÉRIE NORMAL - ESGOTO PREDIAL, OU REFORÇADO PARA ESGOTO OU ÁGUAS PLUVIAIS PREDIAL, COM DIÂMETRO MAIOR QUE 100 MM E MENOR OU IGUAL A 150 MM (UNIDADE: MXKM). AF_07/2019</t>
  </si>
  <si>
    <t xml:space="preserve">13,80</t>
  </si>
  <si>
    <t xml:space="preserve">100249</t>
  </si>
  <si>
    <t xml:space="preserve">TRANSPORTE HORIZONTAL MANUAL, DE TUBO DE AÇO CARBONO LEVE OU MÉDIO, PRETO OU GALVANIZADO, COM DIÂMETRO MENOR OU IGUAL A 20 MM (UNIDADE: MXKM). AF_07/2019</t>
  </si>
  <si>
    <t xml:space="preserve">100250</t>
  </si>
  <si>
    <t xml:space="preserve">TRANSPORTE HORIZONTAL MANUAL, DE TUBO DE AÇO CARBONO LEVE OU MÉDIO, PRETO OU GALVANIZADO, COM DIÂMETRO MAIOR QUE 20 MM E MENOR OU IGUAL A 32 MM (UNIDADE: MXKM). AF_07/2019</t>
  </si>
  <si>
    <t xml:space="preserve">100251</t>
  </si>
  <si>
    <t xml:space="preserve">TRANSPORTE HORIZONTAL MANUAL, DE TUBO DE AÇO CARBONO LEVE OU MÉDIO, PRETO OU GALVANIZADO, COM DIÂMETRO MAIOR QUE 32 MM E MENOR OU IGUAL A 65 MM (UNIDADE: MXKM). AF_07/2019</t>
  </si>
  <si>
    <t xml:space="preserve">100252</t>
  </si>
  <si>
    <t xml:space="preserve">TRANSPORTE HORIZONTAL MANUAL, DE TUBO DE AÇO CARBONO LEVE OU MÉDIO, PRETO OU GALVANIZADO, COM DIÂMETRO MAIOR QUE 65 MM E MENOR OU IGUAL A 90 MM (UNIDADE: MXKM). AF_07/2019</t>
  </si>
  <si>
    <t xml:space="preserve">100253</t>
  </si>
  <si>
    <t xml:space="preserve">TRANSPORTE HORIZONTAL MANUAL, DE TUBO DE AÇO CARBONO LEVE OU MÉDIO, PRETO OU GALVANIZADO, COM DIÂMETRO MAIOR QUE 90 MM E MENOR OU IGUAL A 125 MM (UNIDADE: MXKM). AF_07/2019</t>
  </si>
  <si>
    <t xml:space="preserve">27,60</t>
  </si>
  <si>
    <t xml:space="preserve">100254</t>
  </si>
  <si>
    <t xml:space="preserve">TRANSPORTE HORIZONTAL MANUAL, DE TUBO DE AÇO CARBONO LEVE OU MÉDIO, PRETO OU GALVANIZADO, COM DIÂMETRO MAIOR QUE 125 MM E MENOR OU IGUAL A 150 MM (UNIDADE: MXKM). AF_07/2019</t>
  </si>
  <si>
    <t xml:space="preserve">41,40</t>
  </si>
  <si>
    <t xml:space="preserve">100255</t>
  </si>
  <si>
    <t xml:space="preserve">TRANSPORTE HORIZONTAL MANUAL, DE TÁBUAS DE MADEIRA COM SEÇÃO TRANSVERSAL DE 2,5 X 25 CM E 2,5 X 30 CM (UNIDADE: MXKM). AF_07/2019</t>
  </si>
  <si>
    <t xml:space="preserve">100256</t>
  </si>
  <si>
    <t xml:space="preserve">TRANSPORTE HORIZONTAL MANUAL, DE CAIBROS DE MADEIRA COM SEÇÃO TRANSVERSAL DE 7,5 X 6 CM E 6 X 8 CM (UNIDADE: MXKM). AF_07/2019</t>
  </si>
  <si>
    <t xml:space="preserve">100257</t>
  </si>
  <si>
    <t xml:space="preserve">TRANSPORTE HORIZONTAL MANUAL, DE RIPAS DE MADEIRA COM SEÇÃO TRANSVERSAL DE 1 X 5 CM E 2 X 5 CM (UNIDADE: MXKM). AF_07/2019</t>
  </si>
  <si>
    <t xml:space="preserve">100258</t>
  </si>
  <si>
    <t xml:space="preserve">TRANSPORTE HORIZONTAL MANUAL, DE VIGAS DE MADEIRA COM SEÇÃO TRANSVERSAL DE 5 X 12 CM (UNIDADE: MXKM). AF_07/2019</t>
  </si>
  <si>
    <t xml:space="preserve">100259</t>
  </si>
  <si>
    <t xml:space="preserve">TRANSPORTE HORIZONTAL MANUAL, DE VIGAS DE MADEIRA COM SEÇÃO TRANSVERSAL DE 6 X 16 CM (UNIDADE: MXKM). AF_07/2019</t>
  </si>
  <si>
    <t xml:space="preserve">100260</t>
  </si>
  <si>
    <t xml:space="preserve">TRANSPORTE HORIZONTAL MANUAL, DE VERGALHÕES DE AÇO COM DIÂMETRO DE 5 MM (UNIDADE: KGXKM). AF_07/2019</t>
  </si>
  <si>
    <t xml:space="preserve">100261</t>
  </si>
  <si>
    <t xml:space="preserve">TRANSPORTE HORIZONTAL MANUAL, DE VERGALHÕES DE AÇO COM DIÂMETRO DE 6,3 MM (UNIDADE: KGXKM). AF_07/2019</t>
  </si>
  <si>
    <t xml:space="preserve">100262</t>
  </si>
  <si>
    <t xml:space="preserve">TRANSPORTE HORIZONTAL MANUAL, DE VERGALHÕES DE AÇO COM DIÂMETRO DE 8 MM (UNIDADE: KGXKM). AF_07/2019</t>
  </si>
  <si>
    <t xml:space="preserve">100263</t>
  </si>
  <si>
    <t xml:space="preserve">TRANSPORTE HORIZONTAL MANUAL, DE VERGALHÕES DE AÇO COM DIÂMETRO DE 10 MM; 12,5 MM; 16 MM; 20 MM; 25 MM OU 32 MM (UNIDADE: KGXKM). AF_07/2019</t>
  </si>
  <si>
    <t xml:space="preserve">100264</t>
  </si>
  <si>
    <t xml:space="preserve">TRANSPORTE HORIZONTAL MANUAL, DE JANELA (UNIDADE: M2XKM). AF_07/2019</t>
  </si>
  <si>
    <t xml:space="preserve">100265</t>
  </si>
  <si>
    <t xml:space="preserve">TRANSPORTE VERTICAL MANUAL, 1 PAVIMENTO, DE JANELA (UNIDADE: M2). AF_07/2019</t>
  </si>
  <si>
    <t xml:space="preserve">100266</t>
  </si>
  <si>
    <t xml:space="preserve">TRANSPORTE HORIZONTAL MANUAL, DE PORTA (UNIDADE: UNIDXKM). AF_07/2019</t>
  </si>
  <si>
    <t xml:space="preserve">87,86</t>
  </si>
  <si>
    <t xml:space="preserve">100267</t>
  </si>
  <si>
    <t xml:space="preserve">TRANSPORTE VERTICAL MANUAL, 1 PAVIMENTO, DE PORTA (UNIDADE: UNID). AF_07/2019</t>
  </si>
  <si>
    <t xml:space="preserve">1,74</t>
  </si>
  <si>
    <t xml:space="preserve">100268</t>
  </si>
  <si>
    <t xml:space="preserve">TRANSPORTE HORIZONTAL MANUAL, DE BANCADA DE MÁRMORE OU GRANITO PARA COZINHA/LAVATÓRIO OU MÁRMORE SINTÉTICO COM CUBA INTEGRADA (UNIDADE: UNIDXKM). AF_07/2019</t>
  </si>
  <si>
    <t xml:space="preserve">100269</t>
  </si>
  <si>
    <t xml:space="preserve">TRANSPORTE VERTICAL, BANCADA DE MÁRMORE OU GRANITO PARA COZINHA/LAVATÓRIO OU MÁRMORE SINTÉTICO COM CUBA INTEGRADA, MANUAL, 1 PAVIMENTO, (UNIDADE: UNID). AF_07/2019</t>
  </si>
  <si>
    <t xml:space="preserve">100270</t>
  </si>
  <si>
    <t xml:space="preserve">TRANSPORTE HORIZONTAL COM CARRINHO PLATAFORMA, DE BANCADA DE MÁRMORE OU GRANITO PARA COZINHA/LAVATÓRIO OU MÁRMORE SINTÉTICO COM CUBA INTEGRADA (UNIDADE: UNIDXKM). AF_07/2019</t>
  </si>
  <si>
    <t xml:space="preserve">65,86</t>
  </si>
  <si>
    <t xml:space="preserve">100271</t>
  </si>
  <si>
    <t xml:space="preserve">TRANSPORTE HORIZONTAL MANUAL, DE VIDRO (UNIDADE: M2XKM). AF_07/2019</t>
  </si>
  <si>
    <t xml:space="preserve">65,89</t>
  </si>
  <si>
    <t xml:space="preserve">100272</t>
  </si>
  <si>
    <t xml:space="preserve">TRANSPORTE VERTICAL MANUAL, 1 PAVIMENTO, DE VIDRO (UNIDADE: M2). AF_07/2019</t>
  </si>
  <si>
    <t xml:space="preserve">1,30</t>
  </si>
  <si>
    <t xml:space="preserve">100273</t>
  </si>
  <si>
    <t xml:space="preserve">TRANSPORTE HORIZONTAL MANUAL, DE TELA DE AÇO (UNIDADE: KGXKM). AF_07/2019</t>
  </si>
  <si>
    <t xml:space="preserve">100274</t>
  </si>
  <si>
    <t xml:space="preserve">TRANSPORTE HORIZONTAL MANUAL, DE COMPENSADO DE MADEIRA (UNIDADE: M2XKM). AF_07/2019</t>
  </si>
  <si>
    <t xml:space="preserve">29,30</t>
  </si>
  <si>
    <t xml:space="preserve">100275</t>
  </si>
  <si>
    <t xml:space="preserve">TRANSPORTE HORIZONTAL MANUAL, DE TELHA TERMOACÚSTICA OU TELHA DE AÇO ZINCADO (UNIDADE: M2XKM). AF_07/2019</t>
  </si>
  <si>
    <t xml:space="preserve">18,94</t>
  </si>
  <si>
    <t xml:space="preserve">100276</t>
  </si>
  <si>
    <t xml:space="preserve">TRANSPORTE HORIZONTAL MANUAL, DE TELHA DE FIBROCIMENTO OU TELHA ESTRUTURAL DE FIBROCIMENTO, CANALETE 90 OU KALHETÃO (UNIDADE: M2XKM). AF_07/2019</t>
  </si>
  <si>
    <t xml:space="preserve">34,57</t>
  </si>
  <si>
    <t xml:space="preserve">100277</t>
  </si>
  <si>
    <t xml:space="preserve">TRANSPORTE HORIZONTAL COM MANIPULADOR TELESCÓPICO, DE TELHAS TERMOACÚSTICAS, FIBROCIMENTO, AÇO ZINCADO, FIBROCIMENTO ESTRUTURAL, CANALETE 90 OU KALHETÃO (UNIDADE: M2XKM). AF_07/2019</t>
  </si>
  <si>
    <t xml:space="preserve">1,76</t>
  </si>
  <si>
    <t xml:space="preserve">100278</t>
  </si>
  <si>
    <t xml:space="preserve">TRANSPORTE HORIZONTAL MANUAL, DE BACIA SANITÁRIA, CAIXA ACOPLADA, TANQUE OU PIA (UNIDADE: UNIDXKM). AF_07/2019</t>
  </si>
  <si>
    <t xml:space="preserve">42,03</t>
  </si>
  <si>
    <t xml:space="preserve">100279</t>
  </si>
  <si>
    <t xml:space="preserve">TRANSPORTE VERTICAL MANUAL, 1 PAVIMENTO, DE BACIA SANITÁRIA, CAIXA ACOPLADA, TANQUE OU PIA (UNIDADE: UNID). AF_07/2019</t>
  </si>
  <si>
    <t xml:space="preserve">100280</t>
  </si>
  <si>
    <t xml:space="preserve">TRANSPORTE HORIZONTAL COM CARRINHO PLATAFORMA, DE BACIA SANITÁRIA, CAIXA ACOPLADA, TANQUE OU PIA (UNIDADE: UNIDXKM). AF_07/2019</t>
  </si>
  <si>
    <t xml:space="preserve">100281</t>
  </si>
  <si>
    <t xml:space="preserve">TRANSPORTE HORIZONTAL COM MANIPULADOR TELESCÓPICO, DE BACIA SANITÁRIA, CAIXA ACOPLADA, TANQUE OU PIA (UNIDADE: UNIDXKM). AF_07/2019</t>
  </si>
  <si>
    <t xml:space="preserve">3,37</t>
  </si>
  <si>
    <t xml:space="preserve">100282</t>
  </si>
  <si>
    <t xml:space="preserve">TRANSPORTE HORIZONTAL MANUAL, DE TELHA DE CONCRETO OU CERÂMICA (UNIDADE: M2XKM). AF_07/2019</t>
  </si>
  <si>
    <t xml:space="preserve">164,61</t>
  </si>
  <si>
    <t xml:space="preserve">100283</t>
  </si>
  <si>
    <t xml:space="preserve">TRANSPORTE HORIZONTAL COM CARRINHO PLATAFORMA, DE TELHA DE CONCRETO OU CERÂMICA (UNIDADE: M2XKM). AF_07/2019</t>
  </si>
  <si>
    <t xml:space="preserve">26,59</t>
  </si>
  <si>
    <t xml:space="preserve">100284</t>
  </si>
  <si>
    <t xml:space="preserve">TRANSPORTE HORIZONTAL COM MANIPULADOR TELESCÓPICO, DE TELHA DE CONCRETO OU CERÂMICA (UNIDADE: M2XKM). AF_07/2019</t>
  </si>
  <si>
    <t xml:space="preserve">100285</t>
  </si>
  <si>
    <t xml:space="preserve">TRANSPORTE HORIZONTAL MANUAL, DE BARRAMENTO BLINDADO (UNIDADE: MXKM). AF_07/2019</t>
  </si>
  <si>
    <t xml:space="preserve">100286</t>
  </si>
  <si>
    <t xml:space="preserve">TRANSPORTE HORIZONTAL COM CARRINHO PLATAFORMA, DE BARRAMENTO BLINDADO (UNIDADE: MXKM). AF_07/2019</t>
  </si>
  <si>
    <t xml:space="preserve">14,41</t>
  </si>
  <si>
    <t xml:space="preserve">100287</t>
  </si>
  <si>
    <t xml:space="preserve">TRANSPORTE HORIZONTAL MANUAL, DE CALHA QUADRADA NÚMERO 24  CORTE 33 (UNIDADE: MXKM). AF_07/2019</t>
  </si>
  <si>
    <t xml:space="preserve">99802</t>
  </si>
  <si>
    <t xml:space="preserve">LIMPEZA DE PISO CERÂMICO OU PORCELANATO COM VASSOURA A SECO. AF_04/2019</t>
  </si>
  <si>
    <t xml:space="preserve">99803</t>
  </si>
  <si>
    <t xml:space="preserve">LIMPEZA DE PISO CERÂMICO OU PORCELANATO COM PANO ÚMIDO. AF_04/2019</t>
  </si>
  <si>
    <t xml:space="preserve">99805</t>
  </si>
  <si>
    <t xml:space="preserve">LIMPEZA DE PISO CERÂMICO OU COM PEDRAS RÚSTICAS UTILIZANDO ÁCIDO MURIÁTICO. AF_04/2019</t>
  </si>
  <si>
    <t xml:space="preserve">99806</t>
  </si>
  <si>
    <t xml:space="preserve">LIMPEZA DE REVESTIMENTO CERÂMICO EM PAREDE COM PANO ÚMIDO AF_04/2019</t>
  </si>
  <si>
    <t xml:space="preserve">0,90</t>
  </si>
  <si>
    <t xml:space="preserve">99808</t>
  </si>
  <si>
    <t xml:space="preserve">LIMPEZA DE REVESTIMENTO CERÂMICO EM PAREDE UTILIZANDO ÁCIDO MURIÁTICO. AF_04/2019</t>
  </si>
  <si>
    <t xml:space="preserve">99809</t>
  </si>
  <si>
    <t xml:space="preserve">LIMPEZA DE PISO DE LADRILHO HIDRÁULICO COM PANO ÚMIDO. AF_04/2019</t>
  </si>
  <si>
    <t xml:space="preserve">99811</t>
  </si>
  <si>
    <t xml:space="preserve">LIMPEZA DE CONTRAPISO COM VASSOURA A SECO. AF_04/2019</t>
  </si>
  <si>
    <t xml:space="preserve">99812</t>
  </si>
  <si>
    <t xml:space="preserve">LIMPEZA DE LADRILHO HIDRÁULICO EM PAREDE COM PANO ÚMIDO. AF_04/2019</t>
  </si>
  <si>
    <t xml:space="preserve">99814</t>
  </si>
  <si>
    <t xml:space="preserve">LIMPEZA DE SUPERFÍCIE COM JATO DE ALTA PRESSÃO. AF_04/2019</t>
  </si>
  <si>
    <t xml:space="preserve">2,02</t>
  </si>
  <si>
    <t xml:space="preserve">99822</t>
  </si>
  <si>
    <t xml:space="preserve">LIMPEZA DE PORTA DE MADEIRA. AF_04/2019</t>
  </si>
  <si>
    <t xml:space="preserve">99826</t>
  </si>
  <si>
    <t xml:space="preserve">LIMPEZA DE FORRO REMOVÍVEL COM PANO ÚMIDO. AF_04/2019</t>
  </si>
  <si>
    <t xml:space="preserve">1,62</t>
  </si>
  <si>
    <t xml:space="preserve">73361</t>
  </si>
  <si>
    <t xml:space="preserve">CONCRETO CICLOPICO FCK=10MPA 30% PEDRA DE MAO INCLUSIVE LANCAMENTO</t>
  </si>
  <si>
    <t xml:space="preserve">465,86</t>
  </si>
  <si>
    <t xml:space="preserve">97010</t>
  </si>
  <si>
    <t xml:space="preserve">GUARDA-CORPO FIXADO EM FÔRMA DE MADEIRA COM TRAVESSÕES EM MADEIRA PREGADA E FECHAMENTO EM TELA DE POLIPROPILENO PARA EDIFICAÇÕES COM ATÉ 2 PAVIMENTOS. AF_11/2017</t>
  </si>
  <si>
    <t xml:space="preserve">97011</t>
  </si>
  <si>
    <t xml:space="preserve">GUARDA-CORPO FIXADO EM FÔRMA DE MADEIRA COM TRAVESSÕES EM MADEIRA PREGADA E FECHAMENTO EM TELA DE POLIPROPILENO PARA EDIFICAÇÕES COM  3 PAVIMENTOS. AF_11/2017</t>
  </si>
  <si>
    <t xml:space="preserve">29,21</t>
  </si>
  <si>
    <t xml:space="preserve">97012</t>
  </si>
  <si>
    <t xml:space="preserve">GUARDA-CORPO FIXADO EM FÔRMA DE MADEIRA COM TRAVESSÕES EM MADEIRA PREGADA E FECHAMENTO EM TELA DE POLIPROPILENO PARA EDIFICAÇÕES COM ALTURA IGUAL OU SUPERIOR A 4 PAVIMENTOS. AF_11/2017</t>
  </si>
  <si>
    <t xml:space="preserve">26,85</t>
  </si>
  <si>
    <t xml:space="preserve">97013</t>
  </si>
  <si>
    <t xml:space="preserve">GUARDA-CORPO FIXADO EM FÔRMA DE MADEIRA COM TRAVESSÕES EM MADEIRA PREGADA E FECHAMENTO EM PAINEL COMPENSADO PARA EDIFICAÇÕES COM ATÉ 2 PAVIMENTOS. AF_11/2017</t>
  </si>
  <si>
    <t xml:space="preserve">54,47</t>
  </si>
  <si>
    <t xml:space="preserve">97014</t>
  </si>
  <si>
    <t xml:space="preserve">GUARDA-CORPO FIXADO EM FÔRMA DE MADEIRA COM TRAVESSÕES EM MADEIRA PREGADA E FECHAMENTO EM PAINEL COMPENSADO PARA EDIFICAÇÕES COM 3 PAVIMENTOS. AF_11/2017</t>
  </si>
  <si>
    <t xml:space="preserve">97015</t>
  </si>
  <si>
    <t xml:space="preserve">GUARDA-CORPO FIXADO EM FÔRMA DE MADEIRA COM TRAVESSÕES EM MADEIRA PREGADA E FECHAMENTO EM PAINEL COMPENSADO PARA EDIFICAÇÕES COM ALTURA IGUAL OU SUPERIOR A 4 PAVIMENTOS. AF_11/2017</t>
  </si>
  <si>
    <t xml:space="preserve">97016</t>
  </si>
  <si>
    <t xml:space="preserve">GUARDA-CORPO FIXADO EM FÔRMA DE MADEIRA COM TRAVESSÕES EM MADEIRA PREGADA PRÉ-MONTADA E ENCAIXE NA FÔRMA. PARA EDIFICAÇÕES COM ATÉ 2 PAVIMENTOS. AF_11/2017</t>
  </si>
  <si>
    <t xml:space="preserve">26,92</t>
  </si>
  <si>
    <t xml:space="preserve">97017</t>
  </si>
  <si>
    <t xml:space="preserve">GUARDA-CORPO FIXADO EM FÔRMA DE MADEIRA COM TRAVESSÕES EM MADEIRA PREGADA PRÉ-MONTADA E ENCAIXE NA FÔRMA PARA EDIFICAÇÕES COM 3 PAVIMENTOS. AF_11/2017</t>
  </si>
  <si>
    <t xml:space="preserve">97018</t>
  </si>
  <si>
    <t xml:space="preserve">GUARDA-CORPO FIXADO EM FÔRMA DE MADEIRA COM TRAVESSÕES EM MADEIRA PREGADA PRÉ-MONTADA E ENCAIXE NA FÔRMA. PARA EDIFICAÇÕES COM ALTURA IGUAL OU SUPERIOR A 4 PAVIMENTOS. AF_11/2017</t>
  </si>
  <si>
    <t xml:space="preserve">97031</t>
  </si>
  <si>
    <t xml:space="preserve">GUARDA-CORPO EM LAJE PÓS-DESFÔRMA, PARA ESTRUTURAS EM CONCRETO, COM ESCORAS DE MADEIRA ESTRONCADAS NA ESTRUTURA, TRAVESSÕES DE MADEIRA PREGADOS E FECHAMENTO EM TELA DE POLIPROPILENO PARA EDIFICAÇÕES COM ALTURA ATÉ 4 PAVIMENTOS (1 MONTAGEM POR OBRA). AF_11/2017</t>
  </si>
  <si>
    <t xml:space="preserve">38,76</t>
  </si>
  <si>
    <t xml:space="preserve">97032</t>
  </si>
  <si>
    <t xml:space="preserve">GUARDA-CORPO EM LAJE PÓS-DESFÔRMA, PARA ESTRUTURAS EM CONCRETO, COM ESCORAS DE MADEIRA ESTRONCADAS NA ESTRUTURA, TRAVESSÕES DE MADEIRA PREGADOS E FECHAMENTO EM TELA DE POLIPROPILENO PARA EDIFICAÇÕES ACIMA DE 4 PAV. (2 MONTAGENS POR OBRA). AF_11/2017</t>
  </si>
  <si>
    <t xml:space="preserve">29,53</t>
  </si>
  <si>
    <t xml:space="preserve">97033</t>
  </si>
  <si>
    <t xml:space="preserve">GUARDA-CORPO EM LAJE PÓS-DESFORMA, PARA ESTRUTURAS EM CONCRETO, COM ESCORAS METÁLICAS ESTRONCADAS NA ESTRUTURA, TRAVESSÕES DE MADEIRA E FECHAMENTO EM TELA DE POLIPROPILENO PARA EDIFICAÇÕES COM ALTURA ATÉ 4 PAVIMENTOS (1 MONTAGEM POR OBRA). AF_11/2017</t>
  </si>
  <si>
    <t xml:space="preserve">47,01</t>
  </si>
  <si>
    <t xml:space="preserve">97034</t>
  </si>
  <si>
    <t xml:space="preserve">GUARDA-CORPO EM LAJE PÓS-DESFORMA, PARA ESTRUTURAS EM CONCRETO, COM ESCORAS METÁLICAS ESTRONCADAS NA ESTRUTURA, TRAVESSÕES DE MADEIRA E FECHAMENTO EM TELA DE POLIPROPILENO PARA EDIFICAÇÕES ACIMA DE 4 PAVIMENTOS (2 MONTAGENS POR OBRA). AF_11/2017</t>
  </si>
  <si>
    <t xml:space="preserve">32,62</t>
  </si>
  <si>
    <t xml:space="preserve">97039</t>
  </si>
  <si>
    <t xml:space="preserve">FECHAMENTO REMOVÍVEL DE VÃO DE PORTAS, EM MADEIRA (VÃO DO ELEVADOR)  1 MONTAGEM EM OBRA. AF_11/2017</t>
  </si>
  <si>
    <t xml:space="preserve">97040</t>
  </si>
  <si>
    <t xml:space="preserve">FECHAMENTO REMOVÍVEL DE ABERTURA DE CAIXILHO, EM MADEIRA  4 MONTAGENS EM OBRA. AF_11/2017</t>
  </si>
  <si>
    <t xml:space="preserve">16,00</t>
  </si>
  <si>
    <t xml:space="preserve">97041</t>
  </si>
  <si>
    <t xml:space="preserve">FECHAMENTO REMOVÍVEL DE ABERTURA NO PISO, EM MADEIRA  1 MONTAGEM EM OBRA. AF_11/2017</t>
  </si>
  <si>
    <t xml:space="preserve">97046</t>
  </si>
  <si>
    <t xml:space="preserve">PONTEIRAS DE PROTEÇÃO DE VERGALHÕES EXPOSTOS EM FUNDAÇÕES. AF_11/2017</t>
  </si>
  <si>
    <t xml:space="preserve">0,48</t>
  </si>
  <si>
    <t xml:space="preserve">97047</t>
  </si>
  <si>
    <t xml:space="preserve">PONTEIRAS DE PROTEÇÃO DE VERGALHÕES EXPOSTOS EM ESTRUTURAS DE CONCRETO ARMADO CONVENCIONAL. AF_11/2017</t>
  </si>
  <si>
    <t xml:space="preserve">97048</t>
  </si>
  <si>
    <t xml:space="preserve">PONTEIRAS DE PROTEÇÃO DE VERGALHÕES EXPOSTOS EM ALVENARIA ESTRUTURAL. AF_11/2017</t>
  </si>
  <si>
    <t xml:space="preserve">97051</t>
  </si>
  <si>
    <t xml:space="preserve">SINALIZAÇÃO COM FITA FIXADA NA ESTRUTURA. AF_11/2017</t>
  </si>
  <si>
    <t xml:space="preserve">5,00</t>
  </si>
  <si>
    <t xml:space="preserve">97053</t>
  </si>
  <si>
    <t xml:space="preserve">SINALIZAÇÃO COM FITA FIXADA EM CONE PLÁSTICO, INCLUINDO CONE. AF_11/2017</t>
  </si>
  <si>
    <t xml:space="preserve">13,17</t>
  </si>
  <si>
    <t xml:space="preserve">97054</t>
  </si>
  <si>
    <t xml:space="preserve">INSTALAÇÃO DE SINALIZADOR NOTURNO LED. AF_11/2017</t>
  </si>
  <si>
    <t xml:space="preserve">31,17</t>
  </si>
  <si>
    <t xml:space="preserve">97062</t>
  </si>
  <si>
    <t xml:space="preserve">COLOCAÇÃO DE TELA EM ANDAIME FACHADEIRO. AF_11/2017</t>
  </si>
  <si>
    <t xml:space="preserve">97063</t>
  </si>
  <si>
    <t xml:space="preserve">MONTAGEM E DESMONTAGEM DE ANDAIME MODULAR FACHADEIRO, COM PISO METÁLICO, PARA EDIFICAÇÕES COM MÚLTIPLOS PAVIMENTOS (EXCLUSIVE ANDAIME E LIMPEZA). AF_11/2017</t>
  </si>
  <si>
    <t xml:space="preserve">12,80</t>
  </si>
  <si>
    <t xml:space="preserve">97064</t>
  </si>
  <si>
    <t xml:space="preserve">MONTAGEM E DESMONTAGEM DE ANDAIME TUBULAR TIPO TORRE (EXCLUSIVE ANDAIME E LIMPEZA). AF_11/2017</t>
  </si>
  <si>
    <t xml:space="preserve">97065</t>
  </si>
  <si>
    <t xml:space="preserve">MONTAGEM E DESMONTAGEM DE ANDAIME MULTIDIRECIONAL (EXCLUSIVE ANDAIME E LIMPEZA). AF_11/2017</t>
  </si>
  <si>
    <t xml:space="preserve">7,86</t>
  </si>
  <si>
    <t xml:space="preserve">97066</t>
  </si>
  <si>
    <t xml:space="preserve">COBERTURA PARA PROTEÇÃO DE PEDESTRES SOBRE ESTRUTURA DE ANDAIME, INCLUSIVE MONTAGEM E DESMONTAGEM. AF_11/2017</t>
  </si>
  <si>
    <t xml:space="preserve">69,20</t>
  </si>
  <si>
    <t xml:space="preserve">97067</t>
  </si>
  <si>
    <t xml:space="preserve">PLATAFORMA DE PROTEÇÃO PRINCIPAL PARA ALVENARIA ESTRUTURAL PARA SER APOIADA EM ANDAIME, INCLUSIVE MONTAGEM E DESMONTAGEM. AF_11/2017</t>
  </si>
  <si>
    <t xml:space="preserve">559,81</t>
  </si>
  <si>
    <t xml:space="preserve">97621</t>
  </si>
  <si>
    <t xml:space="preserve">DEMOLIÇÃO DE ALVENARIA DE BLOCO FURADO, DE FORMA MANUAL, COM REAPROVEITAMENTO. AF_12/2017</t>
  </si>
  <si>
    <t xml:space="preserve">120,82</t>
  </si>
  <si>
    <t xml:space="preserve">97622</t>
  </si>
  <si>
    <t xml:space="preserve">DEMOLIÇÃO DE ALVENARIA DE BLOCO FURADO, DE FORMA MANUAL, SEM REAPROVEITAMENTO. AF_12/2017</t>
  </si>
  <si>
    <t xml:space="preserve">97623</t>
  </si>
  <si>
    <t xml:space="preserve">DEMOLIÇÃO DE ALVENARIA DE TIJOLO MACIÇO, DE FORMA MANUAL, COM REAPROVEITAMENTO. AF_12/2017</t>
  </si>
  <si>
    <t xml:space="preserve">180,38</t>
  </si>
  <si>
    <t xml:space="preserve">97624</t>
  </si>
  <si>
    <t xml:space="preserve">DEMOLIÇÃO DE ALVENARIA DE TIJOLO MACIÇO, DE FORMA MANUAL, SEM REAPROVEITAMENTO. AF_12/2017</t>
  </si>
  <si>
    <t xml:space="preserve">97625</t>
  </si>
  <si>
    <t xml:space="preserve">DEMOLIÇÃO DE ALVENARIA PARA QUALQUER TIPO DE BLOCO, DE FORMA MECANIZADA, SEM REAPROVEITAMENTO. AF_12/2017</t>
  </si>
  <si>
    <t xml:space="preserve">97626</t>
  </si>
  <si>
    <t xml:space="preserve">DEMOLIÇÃO DE PILARES E VIGAS EM CONCRETO ARMADO, DE FORMA MANUAL, SEM REAPROVEITAMENTO. AF_12/2017</t>
  </si>
  <si>
    <t xml:space="preserve">620,61</t>
  </si>
  <si>
    <t xml:space="preserve">97627</t>
  </si>
  <si>
    <t xml:space="preserve">DEMOLIÇÃO DE PILARES E VIGAS EM CONCRETO ARMADO, DE FORMA MECANIZADA COM MARTELETE, SEM REAPROVEITAMENTO. AF_12/2017</t>
  </si>
  <si>
    <t xml:space="preserve">321,00</t>
  </si>
  <si>
    <t xml:space="preserve">97628</t>
  </si>
  <si>
    <t xml:space="preserve">DEMOLIÇÃO DE LAJES, DE FORMA MANUAL, SEM REAPROVEITAMENTO. AF_12/2017</t>
  </si>
  <si>
    <t xml:space="preserve">291,01</t>
  </si>
  <si>
    <t xml:space="preserve">97629</t>
  </si>
  <si>
    <t xml:space="preserve">DEMOLIÇÃO DE LAJES, DE FORMA MECANIZADA COM MARTELETE, SEM REAPROVEITAMENTO. AF_12/2017</t>
  </si>
  <si>
    <t xml:space="preserve">147,40</t>
  </si>
  <si>
    <t xml:space="preserve">97631</t>
  </si>
  <si>
    <t xml:space="preserve">DEMOLIÇÃO DE ARGAMASSAS, DE FORMA MANUAL, SEM REAPROVEITAMENTO. AF_12/2017</t>
  </si>
  <si>
    <t xml:space="preserve">3,44</t>
  </si>
  <si>
    <t xml:space="preserve">97632</t>
  </si>
  <si>
    <t xml:space="preserve">DEMOLIÇÃO DE RODAPÉ CERÂMICO, DE FORMA MANUAL, SEM REAPROVEITAMENTO. AF_12/2017</t>
  </si>
  <si>
    <t xml:space="preserve">2,74</t>
  </si>
  <si>
    <t xml:space="preserve">97633</t>
  </si>
  <si>
    <t xml:space="preserve">DEMOLIÇÃO DE REVESTIMENTO CERÂMICO, DE FORMA MANUAL, SEM REAPROVEITAMENTO. AF_12/2017</t>
  </si>
  <si>
    <t xml:space="preserve">23,92</t>
  </si>
  <si>
    <t xml:space="preserve">97634</t>
  </si>
  <si>
    <t xml:space="preserve">DEMOLIÇÃO DE REVESTIMENTO CERÂMICO, DE FORMA MECANIZADA COM MARTELETE, SEM REAPROVEITAMENTO. AF_12/2017</t>
  </si>
  <si>
    <t xml:space="preserve">97635</t>
  </si>
  <si>
    <t xml:space="preserve">DEMOLIÇÃO DE PAVIMENTO INTERTRAVADO, DE FORMA MANUAL, COM REAPROVEITAMENTO. AF_12/2017</t>
  </si>
  <si>
    <t xml:space="preserve">16,63</t>
  </si>
  <si>
    <t xml:space="preserve">97636</t>
  </si>
  <si>
    <t xml:space="preserve">DEMOLIÇÃO PARCIAL DE PAVIMENTO ASFÁLTICO, DE FORMA MECANIZADA, SEM REAPROVEITAMENTO. AF_12/2017</t>
  </si>
  <si>
    <t xml:space="preserve">97637</t>
  </si>
  <si>
    <t xml:space="preserve">REMOÇÃO DE TAPUME/ CHAPAS METÁLICAS E DE MADEIRA, DE FORMA MANUAL, SEM REAPROVEITAMENTO. AF_12/2017</t>
  </si>
  <si>
    <t xml:space="preserve">3,06</t>
  </si>
  <si>
    <t xml:space="preserve">97638</t>
  </si>
  <si>
    <t xml:space="preserve">REMOÇÃO DE CHAPAS E PERFIS DE DRYWALL, DE FORMA MANUAL, SEM REAPROVEITAMENTO. AF_12/2017</t>
  </si>
  <si>
    <t xml:space="preserve">97639</t>
  </si>
  <si>
    <t xml:space="preserve">REMOÇÃO DE PLACAS E PILARETES DE CONCRETO, DE FORMA MANUAL, SEM REAPROVEITAMENTO. AF_12/2017</t>
  </si>
  <si>
    <t xml:space="preserve">20,74</t>
  </si>
  <si>
    <t xml:space="preserve">97640</t>
  </si>
  <si>
    <t xml:space="preserve">REMOÇÃO DE FORROS DE DRYWALL, PVC E FIBROMINERAL, DE FORMA MANUAL, SEM REAPROVEITAMENTO. AF_12/2017</t>
  </si>
  <si>
    <t xml:space="preserve">97641</t>
  </si>
  <si>
    <t xml:space="preserve">REMOÇÃO DE FORRO DE GESSO, DE FORMA MANUAL, SEM REAPROVEITAMENTO. AF_12/2017</t>
  </si>
  <si>
    <t xml:space="preserve">5,19</t>
  </si>
  <si>
    <t xml:space="preserve">97642</t>
  </si>
  <si>
    <t xml:space="preserve">REMOÇÃO DE TRAMA METÁLICA OU DE MADEIRA PARA FORRO, DE FORMA MANUAL, SEM REAPROVEITAMENTO. AF_12/2017</t>
  </si>
  <si>
    <t xml:space="preserve">97643</t>
  </si>
  <si>
    <t xml:space="preserve">REMOÇÃO DE PISO DE MADEIRA (ASSOALHO E BARROTE), DE FORMA MANUAL, SEM REAPROVEITAMENTO. AF_12/2017</t>
  </si>
  <si>
    <t xml:space="preserve">25,50</t>
  </si>
  <si>
    <t xml:space="preserve">97644</t>
  </si>
  <si>
    <t xml:space="preserve">REMOÇÃO DE PORTAS, DE FORMA MANUAL, SEM REAPROVEITAMENTO. AF_12/2017</t>
  </si>
  <si>
    <t xml:space="preserve">97645</t>
  </si>
  <si>
    <t xml:space="preserve">REMOÇÃO DE JANELAS, DE FORMA MANUAL, SEM REAPROVEITAMENTO. AF_12/2017</t>
  </si>
  <si>
    <t xml:space="preserve">31,23</t>
  </si>
  <si>
    <t xml:space="preserve">97647</t>
  </si>
  <si>
    <t xml:space="preserve">REMOÇÃO DE TELHAS, DE FIBROCIMENTO, METÁLICA E CERÂMICA, DE FORMA MANUAL, SEM REAPROVEITAMENTO. AF_12/2017</t>
  </si>
  <si>
    <t xml:space="preserve">97648</t>
  </si>
  <si>
    <t xml:space="preserve">REMOÇÃO DE PROTEÇÃO TÉRMICA PARA COBERTURA EM EPS, DE FORMA MANUAL, SEM REAPROVEITAMENTO. AF_12/2017</t>
  </si>
  <si>
    <t xml:space="preserve">97649</t>
  </si>
  <si>
    <t xml:space="preserve">REMOÇÃO DE TELHAS DE FIBROCIMENTO, METÁLICA E CERÂMICA, DE FORMA MECANIZADA, COM USO DE GUINDASTE, SEM REAPROVEITAMENTO. AF_12/2017</t>
  </si>
  <si>
    <t xml:space="preserve">4,23</t>
  </si>
  <si>
    <t xml:space="preserve">97650</t>
  </si>
  <si>
    <t xml:space="preserve">REMOÇÃO DE TRAMA DE MADEIRA PARA COBERTURA, DE FORMA MANUAL, SEM REAPROVEITAMENTO. AF_12/2017</t>
  </si>
  <si>
    <t xml:space="preserve">97651</t>
  </si>
  <si>
    <t xml:space="preserve">REMOÇÃO DE TESOURAS DE MADEIRA, COM VÃO MENOR QUE 8M, DE FORMA MANUAL, SEM REAPROVEITAMENTO. AF_12/2017</t>
  </si>
  <si>
    <t xml:space="preserve">82,55</t>
  </si>
  <si>
    <t xml:space="preserve">97652</t>
  </si>
  <si>
    <t xml:space="preserve">REMOÇÃO DE TESOURAS DE MADEIRA, COM VÃO MAIOR OU IGUAL A 8M, DE FORMA MANUAL, SEM REAPROVEITAMENTO. AF_12/2017</t>
  </si>
  <si>
    <t xml:space="preserve">187,14</t>
  </si>
  <si>
    <t xml:space="preserve">97653</t>
  </si>
  <si>
    <t xml:space="preserve">REMOÇÃO DE TESOURAS DE MADEIRA, COM VÃO MENOR QUE 8M, DE FORMA MECANIZADA, COM REAPROVEITAMENTO. AF_12/2017</t>
  </si>
  <si>
    <t xml:space="preserve">108,90</t>
  </si>
  <si>
    <t xml:space="preserve">97654</t>
  </si>
  <si>
    <t xml:space="preserve">REMOÇÃO DE TESOURAS DE MADEIRA, COM VÃO MAIOR OU IGUAL A 8M, DE FORMA MECANIZADA, COM REAPROVEITAMENTO. AF_12/2017</t>
  </si>
  <si>
    <t xml:space="preserve">137,54</t>
  </si>
  <si>
    <t xml:space="preserve">97655</t>
  </si>
  <si>
    <t xml:space="preserve">REMOÇÃO DE TRAMA METÁLICA PARA COBERTURA, DE FORMA MANUAL, SEM REAPROVEITAMENTO. AF_12/2017</t>
  </si>
  <si>
    <t xml:space="preserve">19,70</t>
  </si>
  <si>
    <t xml:space="preserve">97656</t>
  </si>
  <si>
    <t xml:space="preserve">REMOÇÃO DE TESOURAS METÁLICAS, COM VÃO MENOR QUE 8M, DE FORMA MANUAL, SEM REAPROVEITAMENTO. AF_12/2017</t>
  </si>
  <si>
    <t xml:space="preserve">201,49</t>
  </si>
  <si>
    <t xml:space="preserve">97657</t>
  </si>
  <si>
    <t xml:space="preserve">REMOÇÃO DE TESOURAS METÁLICAS, COM VÃO MAIOR OU IGUAL A 8M, DE FORMA MANUAL, SEM REAPROVEITAMENTO. AF_12/2017</t>
  </si>
  <si>
    <t xml:space="preserve">399,37</t>
  </si>
  <si>
    <t xml:space="preserve">97658</t>
  </si>
  <si>
    <t xml:space="preserve">REMOÇÃO DE TESOURAS METÁLICAS, COM VÃO MENOR QUE 8M, DE FORMA MECANIZADA, COM REAPROVEITAMENTO. AF_12/2017</t>
  </si>
  <si>
    <t xml:space="preserve">157,67</t>
  </si>
  <si>
    <t xml:space="preserve">97659</t>
  </si>
  <si>
    <t xml:space="preserve">REMOÇÃO DE TESOURAS METÁLICAS, COM VÃO MAIOR OU IGUAL A 8M, DE FORMA MECANIZADA, COM REAPROVEITAMENTO. AF_12/2017</t>
  </si>
  <si>
    <t xml:space="preserve">215,59</t>
  </si>
  <si>
    <t xml:space="preserve">97660</t>
  </si>
  <si>
    <t xml:space="preserve">REMOÇÃO DE INTERRUPTORES/TOMADAS ELÉTRICAS, DE FORMA MANUAL, SEM REAPROVEITAMENTO. AF_12/2017</t>
  </si>
  <si>
    <t xml:space="preserve">97661</t>
  </si>
  <si>
    <t xml:space="preserve">REMOÇÃO DE CABOS ELÉTRICOS, DE FORMA MANUAL, SEM REAPROVEITAMENTO. AF_12/2017</t>
  </si>
  <si>
    <t xml:space="preserve">97662</t>
  </si>
  <si>
    <t xml:space="preserve">REMOÇÃO DE TUBULAÇÕES (TUBOS E CONEXÕES) DE ÁGUA FRIA, DE FORMA MANUAL, SEM REAPROVEITAMENTO. AF_12/2017</t>
  </si>
  <si>
    <t xml:space="preserve">97663</t>
  </si>
  <si>
    <t xml:space="preserve">REMOÇÃO DE LOUÇAS, DE FORMA MANUAL, SEM REAPROVEITAMENTO. AF_12/2017</t>
  </si>
  <si>
    <t xml:space="preserve">97664</t>
  </si>
  <si>
    <t xml:space="preserve">REMOÇÃO DE ACESSÓRIOS, DE FORMA MANUAL, SEM REAPROVEITAMENTO. AF_12/2017</t>
  </si>
  <si>
    <t xml:space="preserve">1,58</t>
  </si>
  <si>
    <t xml:space="preserve">97665</t>
  </si>
  <si>
    <t xml:space="preserve">REMOÇÃO DE LUMINÁRIAS, DE FORMA MANUAL, SEM REAPROVEITAMENTO. AF_12/2017</t>
  </si>
  <si>
    <t xml:space="preserve">1,32</t>
  </si>
  <si>
    <t xml:space="preserve">97666</t>
  </si>
  <si>
    <t xml:space="preserve">REMOÇÃO DE METAIS SANITÁRIOS, DE FORMA MANUAL, SEM REAPROVEITAMENTO. AF_12/2017</t>
  </si>
  <si>
    <t xml:space="preserve">9,27</t>
  </si>
  <si>
    <t xml:space="preserve">95967</t>
  </si>
  <si>
    <t xml:space="preserve">SERVIÇOS TÉCNICOS ESPECIALIZADOS PARA ACOMPANHAMENTO DE EXECUÇÃO DE FUNDAÇÕES PROFUNDAS E ESTRUTURAS DE CONTENÇÃO</t>
  </si>
  <si>
    <t xml:space="preserve">150,86</t>
  </si>
  <si>
    <t xml:space="preserve">99058</t>
  </si>
  <si>
    <t xml:space="preserve">LOCAÇÃO DE PONTO PARA REFERÊNCIA TOPOGRÁFICA. AF_10/2018</t>
  </si>
  <si>
    <t xml:space="preserve">LOCACAO CONVENCIONAL DE OBRA, UTILIZANDO GABARITO DE TÁBUAS CORRIDAS PONTALETADAS A CADA 2,00M -  2 UTILIZAÇÕES. AF_10/2018</t>
  </si>
  <si>
    <t xml:space="preserve">51,13</t>
  </si>
  <si>
    <t xml:space="preserve">99060</t>
  </si>
  <si>
    <t xml:space="preserve">LOCAÇÃO COM CAVALETE COM ALTURA DE 1,00 M - 2 UTILIZAÇÕES. AF_10/2018</t>
  </si>
  <si>
    <t xml:space="preserve">136,66</t>
  </si>
  <si>
    <t xml:space="preserve">99061</t>
  </si>
  <si>
    <t xml:space="preserve">LOCAÇÃO COM CAVALETE COM ALTURA DE 0,50 M - 2 UTILIZAÇÕES. AF_10/2018</t>
  </si>
  <si>
    <t xml:space="preserve">93,67</t>
  </si>
  <si>
    <t xml:space="preserve">99062</t>
  </si>
  <si>
    <t xml:space="preserve">MARCAÇÃO DE PONTOS EM GABARITO OU CAVALETE. AF_10/2018</t>
  </si>
  <si>
    <t xml:space="preserve">2,64</t>
  </si>
  <si>
    <t xml:space="preserve">99063</t>
  </si>
  <si>
    <t xml:space="preserve">LOCAÇÃO DE REDE DE ÁGUA OU ESGOTO. AF_10/2018</t>
  </si>
  <si>
    <t xml:space="preserve">99064</t>
  </si>
  <si>
    <t xml:space="preserve">LOCAÇÃO DE PAVIMENTAÇÃO. AF_10/2018</t>
  </si>
  <si>
    <t xml:space="preserve">0,36</t>
  </si>
  <si>
    <t xml:space="preserve">93588</t>
  </si>
  <si>
    <t xml:space="preserve">TRANSPORTE COM CAMINHÃO BASCULANTE DE 10 M³, EM VIA URBANA EM LEITO NATURAL (UNIDADE: M3XKM). AF_07/2020</t>
  </si>
  <si>
    <t xml:space="preserve">93589</t>
  </si>
  <si>
    <t xml:space="preserve">TRANSPORTE COM CAMINHÃO BASCULANTE DE 10 M³, EM VIA URBANA EM REVESTIMENTO PRIMÁRIO (UNIDADE: M3XKM). AF_07/2020</t>
  </si>
  <si>
    <t xml:space="preserve">1,84</t>
  </si>
  <si>
    <t xml:space="preserve">93590</t>
  </si>
  <si>
    <t xml:space="preserve">TRANSPORTE COM CAMINHÃO BASCULANTE DE 10 M³, EM VIA URBANA PAVIMENTADA, ADICIONAL PARA DMT EXCEDENTE A 30 KM (UNIDADE: M3XKM). AF_07/2020</t>
  </si>
  <si>
    <t xml:space="preserve">93591</t>
  </si>
  <si>
    <t xml:space="preserve">TRANSPORTE COM CAMINHÃO BASCULANTE DE 14 M³, EM VIA URBANA EM LEITO NATURAL (UNIDADE: M3XKM). AF_07/2020</t>
  </si>
  <si>
    <t xml:space="preserve">1,89</t>
  </si>
  <si>
    <t xml:space="preserve">93592</t>
  </si>
  <si>
    <t xml:space="preserve">TRANSPORTE COM CAMINHÃO BASCULANTE DE 14 M³, EM VIA URBANA EM REVESTIMENTO PRIMÁRIO (UNIDADE: M3XKM). AF_07/2020</t>
  </si>
  <si>
    <t xml:space="preserve">93593</t>
  </si>
  <si>
    <t xml:space="preserve">TRANSPORTE COM CAMINHÃO BASCULANTE DE 14 M³, EM VIA URBANA PAVIMENTADA, ADICIONAL PARA DMT EXCEDENTE A 30 KM (UNIDADE: M3XKM). AF_07/2020</t>
  </si>
  <si>
    <t xml:space="preserve">93594</t>
  </si>
  <si>
    <t xml:space="preserve">TRANSPORTE COM CAMINHÃO BASCULANTE DE 10 M³, EM VIA URBANA EM LEITO NATURAL (UNIDADE: TXKM). AF_07/2020</t>
  </si>
  <si>
    <t xml:space="preserve">1,43</t>
  </si>
  <si>
    <t xml:space="preserve">93595</t>
  </si>
  <si>
    <t xml:space="preserve">TRANSPORTE COM CAMINHÃO BASCULANTE DE 10 M³, EM VIA URBANA EM REVESTIMENTO PRIMÁRIO (UNIDADE: TXKM). AF_07/2020</t>
  </si>
  <si>
    <t xml:space="preserve">1,25</t>
  </si>
  <si>
    <t xml:space="preserve">93596</t>
  </si>
  <si>
    <t xml:space="preserve">TRANSPORTE COM CAMINHÃO BASCULANTE DE 10 M³, EM VIA URBANA PAVIMENTADA, ADICIONAL PARA DMT EXCEDENTE A 30 KM (UNIDADE: TXKM). AF_07/2020</t>
  </si>
  <si>
    <t xml:space="preserve">93597</t>
  </si>
  <si>
    <t xml:space="preserve">TRANSPORTE COM CAMINHÃO BASCULANTE DE 14 M³, EM VIA URBANA EM LEITO NATURAL (UNIDADE: TXKM). AF_07/2020</t>
  </si>
  <si>
    <t xml:space="preserve">1,26</t>
  </si>
  <si>
    <t xml:space="preserve">93598</t>
  </si>
  <si>
    <t xml:space="preserve">TRANSPORTE COM CAMINHÃO BASCULANTE DE 14 M³, EM VIA URBANA EM REVESTIMENTO PRIMÁRIO (UNIDADE: TXKM). AF_07/2020</t>
  </si>
  <si>
    <t xml:space="preserve">1,08</t>
  </si>
  <si>
    <t xml:space="preserve">93599</t>
  </si>
  <si>
    <t xml:space="preserve">TRANSPORTE COM CAMINHÃO BASCULANTE DE 14 M³, EM VIA URBANA PAVIMENTADA, ADICIONAL PARA DMT EXCEDENTE A 30 KM (UNIDADE: TXKM). AF_07/2020</t>
  </si>
  <si>
    <t xml:space="preserve">95425</t>
  </si>
  <si>
    <t xml:space="preserve">TRANSPORTE COM CAMINHÃO BASCULANTE DE 18 M³, EM VIA URBANA EM LEITO NATURAL (UNIDADE: M3XKM). AF_07/2020</t>
  </si>
  <si>
    <t xml:space="preserve">95426</t>
  </si>
  <si>
    <t xml:space="preserve">TRANSPORTE COM CAMINHÃO BASCULANTE DE 18 M³, EM VIA URBANA EM REVESTIMENTO PRIMÁRIO (UNIDADE: M3XKM). AF_07/2020</t>
  </si>
  <si>
    <t xml:space="preserve">95427</t>
  </si>
  <si>
    <t xml:space="preserve">TRANSPORTE COM CAMINHÃO BASCULANTE DE 18 M³, EM VIA URBANA PAVIMENTADA, ADICIONAL PARA DMT EXCEDENTE A 30 KM (UNIDADE: M3XKM). AF_07/2020</t>
  </si>
  <si>
    <t xml:space="preserve">0,51</t>
  </si>
  <si>
    <t xml:space="preserve">95428</t>
  </si>
  <si>
    <t xml:space="preserve">TRANSPORTE COM CAMINHÃO BASCULANTE DE 18 M³, EM VIA URBANA EM LEITO NATURAL (UNIDADE: TXKM). AF_07/2020</t>
  </si>
  <si>
    <t xml:space="preserve">95429</t>
  </si>
  <si>
    <t xml:space="preserve">TRANSPORTE COM CAMINHÃO BASCULANTE DE 18 M³, EM VIA URBANA EM REVESTIMENTO PRIMÁRIO (UNIDADE: TXKM). AF_07/2020</t>
  </si>
  <si>
    <t xml:space="preserve">95430</t>
  </si>
  <si>
    <t xml:space="preserve">TRANSPORTE COM CAMINHÃO BASCULANTE DE 18 M³, EM VIA URBANA PAVIMENTADA, ADICIONAL PARA DMT EXCEDENTE A 30 KM (UNIDADE: TXKM). AF_07/2020</t>
  </si>
  <si>
    <t xml:space="preserve">95875</t>
  </si>
  <si>
    <t xml:space="preserve">TRANSPORTE COM CAMINHÃO BASCULANTE DE 10 M³, EM VIA URBANA PAVIMENTADA, DMT ATÉ 30 KM (UNIDADE: M3XKM). AF_07/2020</t>
  </si>
  <si>
    <t xml:space="preserve">95876</t>
  </si>
  <si>
    <t xml:space="preserve">TRANSPORTE COM CAMINHÃO BASCULANTE DE 14 M³, EM VIA URBANA PAVIMENTADA, DMT ATÉ 30 KM (UNIDADE: M3XKM). AF_07/2020</t>
  </si>
  <si>
    <t xml:space="preserve">95877</t>
  </si>
  <si>
    <t xml:space="preserve">TRANSPORTE COM CAMINHÃO BASCULANTE DE 18 M³, EM VIA URBANA PAVIMENTADA, DMT ATÉ 30 KM (UNIDADE: M3XKM). AF_07/2020</t>
  </si>
  <si>
    <t xml:space="preserve">95878</t>
  </si>
  <si>
    <t xml:space="preserve">TRANSPORTE COM CAMINHÃO BASCULANTE DE 10 M³, EM VIA URBANA PAVIMENTADA, DMT ATÉ 30 KM (UNIDADE: TXKM). AF_07/2020</t>
  </si>
  <si>
    <t xml:space="preserve">1,15</t>
  </si>
  <si>
    <t xml:space="preserve">95879</t>
  </si>
  <si>
    <t xml:space="preserve">TRANSPORTE COM CAMINHÃO BASCULANTE DE 14 M³, EM VIA URBANA PAVIMENTADA, DMT ATÉ 30 KM (UNIDADE: TXKM). AF_07/2020</t>
  </si>
  <si>
    <t xml:space="preserve">95880</t>
  </si>
  <si>
    <t xml:space="preserve">TRANSPORTE COM CAMINHÃO BASCULANTE DE 18 M³, EM VIA URBANA PAVIMENTADA, DMT ATÉ 30 KM (UNIDADE: TXKM). AF_07/2020</t>
  </si>
  <si>
    <t xml:space="preserve">97912</t>
  </si>
  <si>
    <t xml:space="preserve">TRANSPORTE COM CAMINHÃO BASCULANTE DE 6 M³, EM VIA URBANA EM LEITO NATURAL (UNIDADE: M3XKM). AF_07/2020</t>
  </si>
  <si>
    <t xml:space="preserve">97913</t>
  </si>
  <si>
    <t xml:space="preserve">TRANSPORTE COM CAMINHÃO BASCULANTE DE 6 M³, EM VIA URBANA EM REVESTIMENTO PRIMÁRIO (UNIDADE: M3XKM). AF_07/2020</t>
  </si>
  <si>
    <t xml:space="preserve">2,31</t>
  </si>
  <si>
    <t xml:space="preserve">97914</t>
  </si>
  <si>
    <t xml:space="preserve">TRANSPORTE COM CAMINHÃO BASCULANTE DE 6 M³, EM VIA URBANA PAVIMENTADA, DMT ATÉ 30 KM (UNIDADE: M3XKM). AF_07/2020</t>
  </si>
  <si>
    <t xml:space="preserve">97915</t>
  </si>
  <si>
    <t xml:space="preserve">TRANSPORTE COM CAMINHÃO BASCULANTE DE 6 M³, EM VIA URBANA PAVIMENTADA, ADICIONAL PARA DMT EXCEDENTE A 30 KM (UNIDADE: M3XKM). AF_07/2020</t>
  </si>
  <si>
    <t xml:space="preserve">100937</t>
  </si>
  <si>
    <t xml:space="preserve">TRANSPORTE COM CAMINHÃO BASCULANTE DE 6 M³, EM VIA INTERNA (DENTRO DO CANTEIRO - UNIDADE: M3XKM). AF_07/2020</t>
  </si>
  <si>
    <t xml:space="preserve">6,35</t>
  </si>
  <si>
    <t xml:space="preserve">100938</t>
  </si>
  <si>
    <t xml:space="preserve">TRANSPORTE COM CAMINHÃO BASCULANTE DE 10 M³, EM VIA INTERNA (DENTRO DO CANTEIRO - UNIDADE: M3XKM). AF_07/2020</t>
  </si>
  <si>
    <t xml:space="preserve">5,13</t>
  </si>
  <si>
    <t xml:space="preserve">100939</t>
  </si>
  <si>
    <t xml:space="preserve">TRANSPORTE COM CAMINHÃO BASCULANTE DE 14 M³, EM VIA INTERNA (DENTRO DO CANTEIRO - UNIDADE:M3XKM). AF_07/2020</t>
  </si>
  <si>
    <t xml:space="preserve">100940</t>
  </si>
  <si>
    <t xml:space="preserve">TRANSPORTE COM CAMINHÃO BASCULANTE DE 18 M³, EM VIA INTERNA (DENTRO DO CANTEIRO - UNIDADE: M3XKM). AF_07/2020</t>
  </si>
  <si>
    <t xml:space="preserve">3,84</t>
  </si>
  <si>
    <t xml:space="preserve">100941</t>
  </si>
  <si>
    <t xml:space="preserve">TRANSPORTE COM CAMINHÃO BASCULANTE DE 6 M³, EM VIA INTERNA (DENTRO DO CANTEIRO - UNIDADE: TXKM). AF_07/2020</t>
  </si>
  <si>
    <t xml:space="preserve">100942</t>
  </si>
  <si>
    <t xml:space="preserve">TRANSPORTE COM CAMINHÃO BASCULANTE DE 10 M³, EM VIA INTERNA A OBRA (UNIDADE: TXKM). AF_07/2020</t>
  </si>
  <si>
    <t xml:space="preserve">3,42</t>
  </si>
  <si>
    <t xml:space="preserve">100943</t>
  </si>
  <si>
    <t xml:space="preserve">TRANSPORTE COM CAMINHÃO BASCULANTE DE 14 M³, EM VIA INTERNA (DENTRO DO CANTEIRO - UNIDADE: TXKM). AF_07/2020</t>
  </si>
  <si>
    <t xml:space="preserve">100944</t>
  </si>
  <si>
    <t xml:space="preserve">TRANSPORTE COM CAMINHÃO BASCULANTE DE 18 M³, EM VIA INTERNA (DENTRO DO CANTEIRO - UNIDADE: TXKM). AF_07/2020</t>
  </si>
  <si>
    <t xml:space="preserve">100945</t>
  </si>
  <si>
    <t xml:space="preserve">TRANSPORTE COM CAMINHÃO CARROCERIA 9T, EM VIA URBANA EM LEITO NATURAL (UNIDADE: TXKM). AF_07/2020</t>
  </si>
  <si>
    <t xml:space="preserve">100946</t>
  </si>
  <si>
    <t xml:space="preserve">TRANSPORTE COM CAMINHÃO CARROCERIA 9T, EM VIA URBANA EM REVESTIMENTO PRIMÁRIO (UNIDADE: TXKM). AF_07/2020</t>
  </si>
  <si>
    <t xml:space="preserve">100947</t>
  </si>
  <si>
    <t xml:space="preserve">TRANSPORTE COM CAMINHÃO CARROCERIA 9T, EM VIA URBANA PAVIMENTADA, DMT ATÉ 30KM (UNIDADE: TXKM). AF_07/2020</t>
  </si>
  <si>
    <t xml:space="preserve">100948</t>
  </si>
  <si>
    <t xml:space="preserve">TRANSPORTE COM CAMINHÃO CARROCERIA 9T, EM VIA URBANA PAVIMENTADA, ADICIONAL PARA DMT EXCEDENTE A 30 KM (UNIDADE: TXKM). AF_07/2020</t>
  </si>
  <si>
    <t xml:space="preserve">100949</t>
  </si>
  <si>
    <t xml:space="preserve">TRANSPORTE COM CAMINHÃO CARROCERIA 9T, EM VIA INTERNA (DENTRO DO CANTEIRO - UNIDADE: TXKM). AF_07/2020</t>
  </si>
  <si>
    <t xml:space="preserve">4,49</t>
  </si>
  <si>
    <t xml:space="preserve">100950</t>
  </si>
  <si>
    <t xml:space="preserve">TRANSPORTE COM CAMINHÃO CARROCERIA COM GUINDAUTO (MUNCK),  MOMENTO MÁXIMO DE CARGA 11,7 TM, EM VIA URBANA EM LEITO NATURAL (UNIDADE: TXKM). AF_07/2020</t>
  </si>
  <si>
    <t xml:space="preserve">100951</t>
  </si>
  <si>
    <t xml:space="preserve">TRANSPORTE COM CAMINHÃO CARROCERIA COM GUINDAUTO (MUNCK),  MOMENTO MÁXIMO DE CARGA 11,7 TM, EM VIA URBANA EM REVESTIMENTO PRIMÁRIO (UNIDADE: TXKM). AF_07/2020</t>
  </si>
  <si>
    <t xml:space="preserve">100952</t>
  </si>
  <si>
    <t xml:space="preserve">TRANSPORTE COM CAMINHÃO CARROCERIA COM GUINDAUTO (MUNCK),  MOMENTO MÁXIMO DE CARGA 11,7 TM, EM VIA URBANA PAVIMENTADA, DMT ATÉ 30KM (UNIDADE: TXKM). AF_07/2020</t>
  </si>
  <si>
    <t xml:space="preserve">1,77</t>
  </si>
  <si>
    <t xml:space="preserve">100953</t>
  </si>
  <si>
    <t xml:space="preserve">TRANSPORTE COM CAMINHÃO CARROCERIA COM GUINDAUTO (MUNCK),  MOMENTO MÁXIMO DE CARGA 11,7 TM, EM VIA URBANA PAVIMENTADA, ADICIONAL PARA DMT EXCEDENTE A 30 KM (UNIDADE: TXKM). AF_07/2020</t>
  </si>
  <si>
    <t xml:space="preserve">100954</t>
  </si>
  <si>
    <t xml:space="preserve">TRANSPORTE COM CAMINHÃO CARROCERIA COM GUINDAUTO (MUNCK),  MOMENTO MÁXIMO DE CARGA 11,7 TM, EM VIA INTERNA (DENTRO DO CANTEIRO - UNIDADE: TXKM). AF_07/2020</t>
  </si>
  <si>
    <t xml:space="preserve">100955</t>
  </si>
  <si>
    <t xml:space="preserve">TRANSPORTE COM CAMINHÃO PIPA DE 6 M³, EM VIA URBANA EM LEITO NATURAL (UNIDADE: M3XKM). AF_07/2020</t>
  </si>
  <si>
    <t xml:space="preserve">3,51</t>
  </si>
  <si>
    <t xml:space="preserve">100956</t>
  </si>
  <si>
    <t xml:space="preserve">TRANSPORTE COM CAMINHÃO PIPA DE 6 M³, EM VIA URBANA EM REVESTIMENTO PRIMÁRIO (UNIDADE: M3XKM). AF_07/2020</t>
  </si>
  <si>
    <t xml:space="preserve">100957</t>
  </si>
  <si>
    <t xml:space="preserve">TRANSPORTE COM CAMINHÃO PIPA DE 6 M³, EM VIA URBANA PAVIMENTADA, DMT ATÉ 30KM (UNIDADE: M3XKM). AF_07/2020</t>
  </si>
  <si>
    <t xml:space="preserve">100958</t>
  </si>
  <si>
    <t xml:space="preserve">TRANSPORTE COM CAMINHÃO PIPA DE 6 M³, EM VIA URBANA PAVIMENTADA, ADICIONAL PARA DMT EXCEDENTE A 30 KM (UNIDADE: M3XKM). AF_07/2020</t>
  </si>
  <si>
    <t xml:space="preserve">1,11</t>
  </si>
  <si>
    <t xml:space="preserve">100959</t>
  </si>
  <si>
    <t xml:space="preserve">TRANSPORTE COM CAMINHÃO PIPA DE 6 M³, EM VIA INTERNA (DENTRO DO CANTEIRO - UNIDADE: M3XKM). AF_07/2020</t>
  </si>
  <si>
    <t xml:space="preserve">8,37</t>
  </si>
  <si>
    <t xml:space="preserve">100960</t>
  </si>
  <si>
    <t xml:space="preserve">TRANSPORTE COM CAMINHÃO PIPA DE 10 M³, EM VIA URBANA EM LEITO NATURAL (UNIDADE: M3XKM). AF_07/2020</t>
  </si>
  <si>
    <t xml:space="preserve">2,49</t>
  </si>
  <si>
    <t xml:space="preserve">100961</t>
  </si>
  <si>
    <t xml:space="preserve">TRANSPORTE COM CAMINHÃO PIPA DE 10 M³, EM VIA URBANA EM REVESTIMENTO PRIMÁRIO (UNIDADE: M3XKM). AF_07/2020</t>
  </si>
  <si>
    <t xml:space="preserve">100962</t>
  </si>
  <si>
    <t xml:space="preserve">TRANSPORTE COM CAMINHÃO PIPA DE 10 M³, EM VIA URBANA PAVIMENTADA, DMT ATÉ 30KM (UNIDADE: M3XKM). AF_07/2020</t>
  </si>
  <si>
    <t xml:space="preserve">1,96</t>
  </si>
  <si>
    <t xml:space="preserve">100963</t>
  </si>
  <si>
    <t xml:space="preserve">TRANSPORTE COM CAMINHÃO PIPA DE 10 M³, EM VIA URBANA PAVIMENTADA, ADICIONAL PARA DMT EXCEDENTE A 30 KM (UNIDADE: M3XKM). AF_07/2020</t>
  </si>
  <si>
    <t xml:space="preserve">100964</t>
  </si>
  <si>
    <t xml:space="preserve">TRANSPORTE COM CAMINHÃO PIPA DE 10 M³, EM VIA INTERNA (DENTRO DO CANTEIRO - UNIDADE: M3XKM). AF_07/2020</t>
  </si>
  <si>
    <t xml:space="preserve">5,98</t>
  </si>
  <si>
    <t xml:space="preserve">CARGA, MANOBRA E DESCARGA DE SOLOS E MATERIAIS GRANULARES EM CAMINHÃO BASCULANTE 6 M³ - CARGA COM PÁ CARREGADEIRA (CAÇAMBA DE 1,7 A 2,8 M³ / 128 HP) E DESCARGA LIVRE (UNIDADE: M3). AF_07/2020</t>
  </si>
  <si>
    <t xml:space="preserve">100974</t>
  </si>
  <si>
    <t xml:space="preserve">CARGA, MANOBRA E DESCARGA DE SOLOS E MATERIAIS GRANULARES EM CAMINHÃO BASCULANTE 10 M³ - CARGA COM PÁ CARREGADEIRA (CAÇAMBA DE 1,7 A 2,8 M³ / 128 HP) E DESCARGA LIVRE (UNIDADE: M3). AF_07/2020</t>
  </si>
  <si>
    <t xml:space="preserve">100975</t>
  </si>
  <si>
    <t xml:space="preserve">CARGA, MANOBRA E DESCARGA DE SOLOS E MATERIAIS GRANULARES EM CAMINHÃO BASCULANTE 14 M³ - CARGA COM PÁ CARREGADEIRA (CAÇAMBA DE 1,7 A 2,8 M³ / 128 HP) E DESCARGA LIVRE (UNIDADE: M3). AF_07/2020</t>
  </si>
  <si>
    <t xml:space="preserve">100965</t>
  </si>
  <si>
    <t xml:space="preserve">TRANSPORTE COM CAMINHÃO TANQUE DE TRANSPORTE DE MATERIAL ASFÁLTICO DE 30000 L, EM VIA URBANA EM  LEITO NATURAL (UNIDADE: TXKM). AF_07/2020</t>
  </si>
  <si>
    <t xml:space="preserve">100966</t>
  </si>
  <si>
    <t xml:space="preserve">TRANSPORTE COM CAMINHÃO TANQUE DE TRANSPORTE DE MATERIAL ASFÁLTICO DE 30000 L, EM VIA URBANA EM  REVESTIMENTO PRIMÁRIO (UNIDADE: TXKM). AF_07/2020</t>
  </si>
  <si>
    <t xml:space="preserve">100969</t>
  </si>
  <si>
    <t xml:space="preserve">TRANSPORTE COM CAMINHÃO TANQUE DE TRANSPORTE DE MATERIAL ASFÁLTICO DE 20000 L, EM VIA URBANA EM LEITO NATURAL (UNIDADE: TXKM). AF_07/2020</t>
  </si>
  <si>
    <t xml:space="preserve">100970</t>
  </si>
  <si>
    <t xml:space="preserve">TRANSPORTE COM CAMINHÃO TANQUE DE TRANSPORTE DE MATERIAL ASFÁLTICO DE 20000 L, EM VIA URBANA EM  REVESTIMENTO PRIMÁRIO (UNIDADE: TXKM). AF_07/2020</t>
  </si>
  <si>
    <t xml:space="preserve">102330</t>
  </si>
  <si>
    <t xml:space="preserve">TRANSPORTE COM CAMINHÃO TANQUE DE TRANSPORTE DE MATERIAL ASFÁLTICO DE 30000 L, EM VIA URBANA PAVIMENTADA, DMT ATÉ 30KM (UNIDADE: TXKM). AF_07/2020</t>
  </si>
  <si>
    <t xml:space="preserve">102331</t>
  </si>
  <si>
    <t xml:space="preserve">TRANSPORTE COM CAMINHÃO TANQUE DE TRANSPORTE DE MATERIAL ASFÁLTICO DE 30000 L, EM VIA URBANA PAVIMENTADA, ADICIONAL PARA DMT EXCEDENTE A 30 KM (UNIDADE: TXKM). AF_07/2020</t>
  </si>
  <si>
    <t xml:space="preserve">102332</t>
  </si>
  <si>
    <t xml:space="preserve">TRANSPORTE COM CAMINHÃO TANQUE DE TRANSPORTE DE MATERIAL ASFÁLTICO DE 20000 L, EM VIA URBANA PAVIMENTADA, DMT ATÉ 30KM (UNIDADE: TXKM). AF_07/2020</t>
  </si>
  <si>
    <t xml:space="preserve">102333</t>
  </si>
  <si>
    <t xml:space="preserve">TRANSPORTE COM CAMINHÃO TANQUE DE TRANSPORTE DE MATERIAL ASFÁLTICO DE 20000 L, EM VIA URBANA PAVIMENTADA, ADICIONAL PARA DMT EXCEDENTE A 30 KM (UNIDADE: TXKM). AF_07/2020</t>
  </si>
  <si>
    <t xml:space="preserve">101019</t>
  </si>
  <si>
    <t xml:space="preserve">CARGA, MANOBRA E DESCARGA MANUAL DE TUBOS PLÁSTICOS, DN MENOR OU IGUAL A 100 MM, EM CAMINHÃO CARROCERIA 9T. AF_07/2020</t>
  </si>
  <si>
    <t xml:space="preserve">647,55</t>
  </si>
  <si>
    <t xml:space="preserve">101479</t>
  </si>
  <si>
    <t xml:space="preserve">CARGA, MANOBRA E DESCARGA MANUAL DE TUBOS PLÁSTICOS, DN 200 MM, EM CAMINHÃO CARROCERIA 9T. AF_07/2020</t>
  </si>
  <si>
    <t xml:space="preserve">129,27</t>
  </si>
  <si>
    <t xml:space="preserve">100976</t>
  </si>
  <si>
    <t xml:space="preserve">CARGA, MANOBRA E DESCARGA DE SOLOS E MATERIAIS GRANULARES EM CAMINHÃO BASCULANTE 18 M³ - CARGA COM PÁ CARREGADEIRA (CAÇAMBA DE 1,7 A 2,8 M³ / 128 HP) E DESCARGA LIVRE (UNIDADE: M3). AF_07/2020</t>
  </si>
  <si>
    <t xml:space="preserve">100977</t>
  </si>
  <si>
    <t xml:space="preserve">CARGA, MANOBRA E DESCARGA DE SOLOS E MATERIAIS GRANULARES EM CAMINHÃO BASCULANTE 6 M³ - CARGA COM ESCAVADEIRA HIDRÁULICA (CAÇAMBA DE 1,20 M³ / 155 HP) E DESCARGA LIVRE (UNIDADE: M3). AF_07/2020</t>
  </si>
  <si>
    <t xml:space="preserve">100978</t>
  </si>
  <si>
    <t xml:space="preserve">CARGA, MANOBRA E DESCARGA DE SOLOS E MATERIAIS GRANULARES EM CAMINHÃO BASCULANTE 10 M³ - CARGA COM ESCAVADEIRA HIDRÁULICA (CAÇAMBA DE 1,20 M³ / 155 HP) E DESCARGA LIVRE (UNIDADE: M3). AF_07/2020</t>
  </si>
  <si>
    <t xml:space="preserve">4,81</t>
  </si>
  <si>
    <t xml:space="preserve">100979</t>
  </si>
  <si>
    <t xml:space="preserve">CARGA, MANOBRA E DESCARGA DE SOLOS E MATERIAIS GRANULARES EM CAMINHÃO BASCULANTE 14 M³ - CARGA COM ESCAVADEIRA HIDRÁULICA (CAÇAMBA DE 1,20 M³ / 155 HP) E DESCARGA LIVRE (UNIDADE: M3). AF_07/2020</t>
  </si>
  <si>
    <t xml:space="preserve">100980</t>
  </si>
  <si>
    <t xml:space="preserve">CARGA, MANOBRA E DESCARGA DE SOLOS E MATERIAIS GRANULARES EM CAMINHÃO BASCULANTE 18 M³ - CARGA COM ESCAVADEIRA HIDRÁULICA (CAÇAMBA DE 1,20 M³ / 155 HP) E DESCARGA LIVRE (UNIDADE: M3). AF_07/2020</t>
  </si>
  <si>
    <t xml:space="preserve">100981</t>
  </si>
  <si>
    <t xml:space="preserve">CARGA, MANOBRA E DESCARGA DE ENTULHO EM CAMINHÃO BASCULANTE 6 M³ - CARGA COM ESCAVADEIRA HIDRÁULICA  (CAÇAMBA DE 0,80 M³ / 111 HP) E DESCARGA LIVRE (UNIDADE: M3). AF_07/2020</t>
  </si>
  <si>
    <t xml:space="preserve">100982</t>
  </si>
  <si>
    <t xml:space="preserve">CARGA, MANOBRA E DESCARGA DE ENTULHO EM CAMINHÃO BASCULANTE 10 M³ - CARGA COM ESCAVADEIRA HIDRÁULICA  (CAÇAMBA DE 0,80 M³ / 111 HP) E DESCARGA LIVRE (UNIDADE: M3). AF_07/2020</t>
  </si>
  <si>
    <t xml:space="preserve">100983</t>
  </si>
  <si>
    <t xml:space="preserve">CARGA, MANOBRA E DESCARGA DE ENTULHO EM CAMINHÃO BASCULANTE 14 M³ - CARGA COM ESCAVADEIRA HIDRÁULICA  (CAÇAMBA DE 0,80 M³ / 111 HP) E DESCARGA LIVRE (UNIDADE: M3). AF_07/2020</t>
  </si>
  <si>
    <t xml:space="preserve">6,26</t>
  </si>
  <si>
    <t xml:space="preserve">100984</t>
  </si>
  <si>
    <t xml:space="preserve">CARGA, MANOBRA E DESCARGA DE ENTULHO EM CAMINHÃO BASCULANTE 18 M³ - CARGA COM ESCAVADEIRA HIDRÁULICA  (CAÇAMBA DE 0,80 M³ / 111 HP) E DESCARGA LIVRE (UNIDADE: M3). AF_07/2020</t>
  </si>
  <si>
    <t xml:space="preserve">100985</t>
  </si>
  <si>
    <t xml:space="preserve">CARGA DE MISTURA ASFÁLTICA EM CAMINHÃO BASCULANTE 6 M³ (UNIDADE: M3). AF_07/2020</t>
  </si>
  <si>
    <t xml:space="preserve">100986</t>
  </si>
  <si>
    <t xml:space="preserve">CARGA DE MISTURA ASFÁLTICA EM CAMINHÃO BASCULANTE 10 M³ (UNIDADE: M3). AF_07/2020</t>
  </si>
  <si>
    <t xml:space="preserve">100987</t>
  </si>
  <si>
    <t xml:space="preserve">CARGA DE MISTURA ASFÁLTICA EM CAMINHÃO BASCULANTE 14 M³ (UNIDADE: M3). AF_07/2020</t>
  </si>
  <si>
    <t xml:space="preserve">7,17</t>
  </si>
  <si>
    <t xml:space="preserve">100988</t>
  </si>
  <si>
    <t xml:space="preserve">CARGA DE MISTURA ASFÁLTICA EM CAMINHÃO BASCULANTE 18 M³ (UNIDADE: M3). AF_07/2020</t>
  </si>
  <si>
    <t xml:space="preserve">7,55</t>
  </si>
  <si>
    <t xml:space="preserve">100989</t>
  </si>
  <si>
    <t xml:space="preserve">CARGA, MANOBRA E DESCARGA DE SOLOS E MATERIAIS GRANULARES EM CAMINHÃO BASCULANTE 6 M³ - CARGA COM PÁ CARREGADEIRA (CAÇAMBA DE 1,7 A 2,8 M³ / 128 HP) E DESCARGA LIVRE (UNIDADE: T). AF_07/2020</t>
  </si>
  <si>
    <t xml:space="preserve">100990</t>
  </si>
  <si>
    <t xml:space="preserve">CARGA, MANOBRA E DESCARGA DE SOLOS E MATERIAIS GRANULARES EM CAMINHÃO BASCULANTE 10 M³ - CARGA COM PÁ CARREGADEIRA (CAÇAMBA DE 1,7 A 2,8 M³ / 128 HP) E DESCARGA LIVRE (UNIDADE: T). AF_07/2020</t>
  </si>
  <si>
    <t xml:space="preserve">100991</t>
  </si>
  <si>
    <t xml:space="preserve">CARGA, MANOBRA E DESCARGA DE SOLOS E MATERIAIS GRANULARES EM CAMINHÃO BASCULANTE 14 M³ - CARGA COM PÁ CARREGADEIRA (CAÇAMBA DE 1,7 A 2,8 M³ / 128 HP) E DESCARGA LIVRE (UNIDADE: T). AF_07/2020</t>
  </si>
  <si>
    <t xml:space="preserve">4,27</t>
  </si>
  <si>
    <t xml:space="preserve">100992</t>
  </si>
  <si>
    <t xml:space="preserve">CARGA, MANOBRA E DESCARGA DE SOLOS E MATERIAIS GRANULARES EM CAMINHÃO BASCULANTE 18 M³ - CARGA COM PÁ CARREGADEIRA (CAÇAMBA DE 1,7 A 2,8 M³ / 128 HP) E DESCARGA LIVRE (UNIDADE: T). AF_07/2020</t>
  </si>
  <si>
    <t xml:space="preserve">4,15</t>
  </si>
  <si>
    <t xml:space="preserve">100993</t>
  </si>
  <si>
    <t xml:space="preserve">CARGA, MANOBRA E DESCARGA DE SOLOS E MATERIAIS GRANULARES EM CAMINHÃO BASCULANTE 6 M³ - CARGA COM ESCAVADEIRA HIDRÁULICA (CAÇAMBA DE 1,20 M³ / 155 HP) E DESCARGA LIVRE (UNIDADE: T). AF_07/2020</t>
  </si>
  <si>
    <t xml:space="preserve">3,65</t>
  </si>
  <si>
    <t xml:space="preserve">100994</t>
  </si>
  <si>
    <t xml:space="preserve">CARGA, MANOBRA E DESCARGA DE SOLOS E MATERIAIS GRANULARES EM CAMINHÃO BASCULANTE 10 M³ - CARGA COM ESCAVADEIRA HIDRÁULICA (CAÇAMBA DE 1,20 M³ / 155 HP) E DESCARGA LIVRE (UNIDADE: T). AF_07/2020</t>
  </si>
  <si>
    <t xml:space="preserve">3,19</t>
  </si>
  <si>
    <t xml:space="preserve">100995</t>
  </si>
  <si>
    <t xml:space="preserve">CARGA, MANOBRA E DESCARGA DE SOLOS E MATERIAIS GRANULARES EM CAMINHÃO BASCULANTE 14 M³ - CARGA COM ESCAVADEIRA HIDRÁULICA (CAÇAMBA DE 1,20 M³ / 155 HP) E DESCARGA LIVRE (UNIDADE: T). AF_07/2020</t>
  </si>
  <si>
    <t xml:space="preserve">100996</t>
  </si>
  <si>
    <t xml:space="preserve">CARGA, MANOBRA E DESCARGA DE SOLOS E MATERIAIS GRANULARES EM CAMINHÃO BASCULANTE 18 M³ - CARGA COM ESCAVADEIRA HIDRÁULICA (CAÇAMBA DE 1,20 M³ / 155 HP) E DESCARGA LIVRE (UNIDADE: T). AF_07/2020</t>
  </si>
  <si>
    <t xml:space="preserve">2,88</t>
  </si>
  <si>
    <t xml:space="preserve">100997</t>
  </si>
  <si>
    <t xml:space="preserve">CARGA, MANOBRA E DESCARGA DE ENTULHO EM CAMINHÃO BASCULANTE 6 M³ - CARGA COM ESCAVADEIRA HIDRÁULICA  (CAÇAMBA DE 0,80 M³ / 111 HP) E DESCARGA LIVRE (UNIDADE: T). AF_07/2020</t>
  </si>
  <si>
    <t xml:space="preserve">100998</t>
  </si>
  <si>
    <t xml:space="preserve">CARGA, MANOBRA E DESCARGA DE ENTULHO EM CAMINHÃO BASCULANTE 10 M³ - CARGA COM ESCAVADEIRA HIDRÁULICA  (CAÇAMBA DE 0,80 M³ / 111 HP) E DESCARGA LIVRE (UNIDADE: T). AF_07/2020</t>
  </si>
  <si>
    <t xml:space="preserve">100999</t>
  </si>
  <si>
    <t xml:space="preserve">CARGA, MANOBRA E DESCARGA DE ENTULHO EM CAMINHÃO BASCULANTE 14 M³ - CARGA COM ESCAVADEIRA HIDRÁULICA  (CAÇAMBA DE 0,80 M³ / 111 HP) E DESCARGA LIVRE (UNIDADE: T). AF_07/2020</t>
  </si>
  <si>
    <t xml:space="preserve">4,18</t>
  </si>
  <si>
    <t xml:space="preserve">101000</t>
  </si>
  <si>
    <t xml:space="preserve">CARGA, MANOBRA E DESCARGA DE ENTULHO EM CAMINHÃO BASCULANTE 18 M³ - CARGA COM ESCAVADEIRA HIDRÁULICA  (CAÇAMBA DE 0,80 M³ / 111 HP) E DESCARGA LIVRE (UNIDADE: T). AF_07/2020</t>
  </si>
  <si>
    <t xml:space="preserve">101001</t>
  </si>
  <si>
    <t xml:space="preserve">CARGA DE MISTURA ASFÁLTICA EM CAMINHÃO BASCULANTE 6 M³ (UNIDADE: T). AF_07/2020</t>
  </si>
  <si>
    <t xml:space="preserve">101002</t>
  </si>
  <si>
    <t xml:space="preserve">CARGA DE MISTURA ASFÁLTICA EM CAMINHÃO BASCULANTE 10 M³ (UNIDADE: T). AF_07/2020</t>
  </si>
  <si>
    <t xml:space="preserve">4,14</t>
  </si>
  <si>
    <t xml:space="preserve">101003</t>
  </si>
  <si>
    <t xml:space="preserve">CARGA DE MISTURA ASFÁLTICA EM CAMINHÃO BASCULANTE 14 M³ (UNIDADE: T). AF_07/2020</t>
  </si>
  <si>
    <t xml:space="preserve">4,77</t>
  </si>
  <si>
    <t xml:space="preserve">101004</t>
  </si>
  <si>
    <t xml:space="preserve">CARGA DE MISTURA ASFÁLTICA EM CAMINHÃO BASCULANTE 18 M³ (UNIDADE: T). AF_07/2020</t>
  </si>
  <si>
    <t xml:space="preserve">5,02</t>
  </si>
  <si>
    <t xml:space="preserve">101005</t>
  </si>
  <si>
    <t xml:space="preserve">CARGA, MANOBRA E DESCARGA DE ÁGUA EM CAMINHÃO PIPA 6 M³. AF_07/2020</t>
  </si>
  <si>
    <t xml:space="preserve">101006</t>
  </si>
  <si>
    <t xml:space="preserve">CARGA, MANOBRA E DESCARGA DE ÁGUA EM CAMINHÃO PIPA 10 M³. AF_07/2020</t>
  </si>
  <si>
    <t xml:space="preserve">101007</t>
  </si>
  <si>
    <t xml:space="preserve">CARGA DE ÁGUA EM CAMINHÃO PIPA 6 M³. AF_07/2020</t>
  </si>
  <si>
    <t xml:space="preserve">3,86</t>
  </si>
  <si>
    <t xml:space="preserve">101008</t>
  </si>
  <si>
    <t xml:space="preserve">CARGA DE ÁGUA EM CAMINHÃO PIPA 10 M³. AF_07/2020</t>
  </si>
  <si>
    <t xml:space="preserve">101009</t>
  </si>
  <si>
    <t xml:space="preserve">CARGA, MANOBRA E DESCARGA DE POSTE DE CONCRETO EM CAMINHÃO CARROCERIA COM GUINDAUTO (MUNCK) 11,7 TM. AF_07/2020</t>
  </si>
  <si>
    <t xml:space="preserve">26,87</t>
  </si>
  <si>
    <t xml:space="preserve">101010</t>
  </si>
  <si>
    <t xml:space="preserve">CARGA, MANOBRA E DESCARGA DE PERFIL METÁLICO EM CAMINHÃO CARROCERIA COM GUINDAUTO (MUNCK) 11,7 TM. AF_07/2020</t>
  </si>
  <si>
    <t xml:space="preserve">16,91</t>
  </si>
  <si>
    <t xml:space="preserve">101013</t>
  </si>
  <si>
    <t xml:space="preserve">CARGA, MANOBRA E DESCARGA DE TUBOS DE CONCRETO, DN MENOR OU IGUAL A 300 MM, EM CAMINHÃO CARROCERIA COM GUINDAUTO (MUNCK) 11,7 TM. AF_07/2020</t>
  </si>
  <si>
    <t xml:space="preserve">31,39</t>
  </si>
  <si>
    <t xml:space="preserve">101014</t>
  </si>
  <si>
    <t xml:space="preserve">CARGA, MANOBRA E DESCARGA DE TUBOS DE CONCRETO, DN 400 MM, EM CAMINHÃO CARROCERIA COM GUINDAUTO (MUNCK) 11,7 TM. AF_07/2020</t>
  </si>
  <si>
    <t xml:space="preserve">101015</t>
  </si>
  <si>
    <t xml:space="preserve">CARGA, MANOBRA E DESCARGA DE TUBOS DE CONCRETO, DN 500 MM, EM CAMINHÃO CARROCERIA COM GUINDAUTO (MUNCK) 11,7 TM. AF_07/2020</t>
  </si>
  <si>
    <t xml:space="preserve">23,62</t>
  </si>
  <si>
    <t xml:space="preserve">101016</t>
  </si>
  <si>
    <t xml:space="preserve">CARGA, MANOBRA E DESCARGA DE TUBOS METÁLICOS, DN MENOR OU IGUAL A 150 MM, EM CAMINHÃO CARROCERIA COM GUINDAUTO (MUNCK) 11,7 TM. AF_07/2020</t>
  </si>
  <si>
    <t xml:space="preserve">27,35</t>
  </si>
  <si>
    <t xml:space="preserve">101017</t>
  </si>
  <si>
    <t xml:space="preserve">CARGA, MANOBRA E DESCARGA DE TUBOS METÁLICOS, DN 200 MM, EM CAMINHÃO CARROCERIA COM GUINDAUTO (MUNCK) 11,7 TM. AF_07/2020</t>
  </si>
  <si>
    <t xml:space="preserve">101018</t>
  </si>
  <si>
    <t xml:space="preserve">CARGA, MANOBRA E DESCARGA DE TUBOS METÁLICOS, DN 250 MM, EM CAMINHÃO CARROCERIA COM GUINDAUTO (MUNCK) 11,7 TM. AF_07/2020</t>
  </si>
  <si>
    <t xml:space="preserve">17,03</t>
  </si>
  <si>
    <t xml:space="preserve">101463</t>
  </si>
  <si>
    <t xml:space="preserve">CARGA, MANOBRA E DESCARGA DE TUBOS DE CONCRETO, DN 600 MM, EM CAMINHÃO CARROCERIA COM GUINDAUTO (MUNCK) 11,7 TM. AF_07/2020</t>
  </si>
  <si>
    <t xml:space="preserve">101464</t>
  </si>
  <si>
    <t xml:space="preserve">CARGA, MANOBRA E DESCARGA DE TUBOS DE CONCRETO, DN 700 MM, EM CAMINHÃO CARROCERIA COM GUINDAUTO (MUNCK) 11,7 TM. AF_07/2020</t>
  </si>
  <si>
    <t xml:space="preserve">101465</t>
  </si>
  <si>
    <t xml:space="preserve">CARGA, MANOBRA E DESCARGA DE TUBOS DE CONCRETO, DN 800 MM, EM CAMINHÃO CARROCERIA COM GUINDAUTO (MUNCK) 11,7 TM. AF_07/2020</t>
  </si>
  <si>
    <t xml:space="preserve">18,48</t>
  </si>
  <si>
    <t xml:space="preserve">101466</t>
  </si>
  <si>
    <t xml:space="preserve">CARGA, MANOBRA E DESCARGA DE TUBOS DE CONCRETO, DN 900 MM, EM CAMINHÃO CARROCERIA COM GUINDAUTO (MUNCK) 11,7 TM. AF_07/2020</t>
  </si>
  <si>
    <t xml:space="preserve">15,03</t>
  </si>
  <si>
    <t xml:space="preserve">101467</t>
  </si>
  <si>
    <t xml:space="preserve">CARGA, MANOBRA E DESCARGA DE TUBOS DE CONCRETO, DN 1000 MM, EM CAMINHÃO CARROCERIA COM GUINDAUTO (MUNCK) 11,7 TM. AF_07/2020</t>
  </si>
  <si>
    <t xml:space="preserve">101468</t>
  </si>
  <si>
    <t xml:space="preserve">CARGA, MANOBRA E DESCARGA DE TUBOS DE CONCRETO, DN 1200 MM, EM CAMINHÃO CARROCERIA COM GUINDAUTO (MUNCK) 11,7 TM. AF_07/2020</t>
  </si>
  <si>
    <t xml:space="preserve">101469</t>
  </si>
  <si>
    <t xml:space="preserve">CARGA, MANOBRA E DESCARGA DE TUBOS METÁLICOS, DN 300 MM, EM CAMINHÃO CARROCERIA COM GUINDAUTO (MUNCK) 11,7 TM. AF_07/2020</t>
  </si>
  <si>
    <t xml:space="preserve">25,77</t>
  </si>
  <si>
    <t xml:space="preserve">101470</t>
  </si>
  <si>
    <t xml:space="preserve">CARGA, MANOBRA E DESCARGA DE TUBOS METÁLICOS, DN 350 MM, EM CAMINHÃO CARROCERIA COM GUINDAUTO (MUNCK) 11,7 TM. AF_07/2020</t>
  </si>
  <si>
    <t xml:space="preserve">101471</t>
  </si>
  <si>
    <t xml:space="preserve">CARGA, MANOBRA E DESCARGA DE TUBOS METÁLICOS, DN 400 MM, EM CAMINHÃO CARROCERIA COM GUINDAUTO (MUNCK) 11,7 TM. AF_07/2020</t>
  </si>
  <si>
    <t xml:space="preserve">101472</t>
  </si>
  <si>
    <t xml:space="preserve">CARGA, MANOBRA E DESCARGA DE TUBOS METÁLICOS, DN 500 MM, EM CAMINHÃO CARROCERIA COM GUINDAUTO (MUNCK) 11,7 TM. AF_07/2020</t>
  </si>
  <si>
    <t xml:space="preserve">101473</t>
  </si>
  <si>
    <t xml:space="preserve">CARGA, MANOBRA E DESCARGA DE TUBOS METÁLICOS, DN 600 MM, EM CAMINHÃO CARROCERIA COM GUINDAUTO (MUNCK) 11,7 TM. AF_07/2020</t>
  </si>
  <si>
    <t xml:space="preserve">19,66</t>
  </si>
  <si>
    <t xml:space="preserve">101474</t>
  </si>
  <si>
    <t xml:space="preserve">CARGA, MANOBRA E DESCARGA DE TUBOS METÁLICOS, DN 700 MM, EM CAMINHÃO CARROCERIA COM GUINDAUTO (MUNCK) 11,7 TM. AF_07/2020</t>
  </si>
  <si>
    <t xml:space="preserve">101475</t>
  </si>
  <si>
    <t xml:space="preserve">CARGA, MANOBRA E DESCARGA DE TUBOS METÁLICOS, DN 800 MM, EM CAMINHÃO CARROCERIA COM GUINDAUTO (MUNCK) 11,7 TM. AF_07/2020</t>
  </si>
  <si>
    <t xml:space="preserve">12,47</t>
  </si>
  <si>
    <t xml:space="preserve">101476</t>
  </si>
  <si>
    <t xml:space="preserve">CARGA, MANOBRA E DESCARGA DE TUBOS METÁLICOS, DN 900 MM, EM CAMINHÃO CARROCERIA COM GUINDAUTO (MUNCK) 11,7 TM. AF_07/2020</t>
  </si>
  <si>
    <t xml:space="preserve">101477</t>
  </si>
  <si>
    <t xml:space="preserve">CARGA, MANOBRA E DESCARGA DE TUBOS METÁLICOS, DN 1000 MM, EM CAMINHÃO CARROCERIA COM GUINDAUTO (MUNCK) 11,7 TM. AF_07/2020</t>
  </si>
  <si>
    <t xml:space="preserve">101478</t>
  </si>
  <si>
    <t xml:space="preserve">CARGA, MANOBRA E DESCARGA DE TUBOS METÁLICOS, DN 1200 MM, EM CAMINHÃO CARROCERIA COM GUINDAUTO (MUNCK) 11,7 TM. AF_07/2020</t>
  </si>
  <si>
    <t xml:space="preserve">7,75</t>
  </si>
  <si>
    <t xml:space="preserve">101480</t>
  </si>
  <si>
    <t xml:space="preserve">CARGA, MANOBRA E DESCARGA DE TUBOS PLÁSTICOS, DN 250 MM, EM CAMINHÃO CARROCERIA COM GUINDAUTO (MUNCK) 11,7 TM. AF_07/2020</t>
  </si>
  <si>
    <t xml:space="preserve">46,08</t>
  </si>
  <si>
    <t xml:space="preserve">101481</t>
  </si>
  <si>
    <t xml:space="preserve">CARGA, MANOBRA E DESCARGA DE TUBOS PLÁSTICOS, DN 300 MM, EM CAMINHÃO CARROCERIA COM GUINDAUTO (MUNCK) 11,7 TM. AF_07/2020</t>
  </si>
  <si>
    <t xml:space="preserve">33,29</t>
  </si>
  <si>
    <t xml:space="preserve">101482</t>
  </si>
  <si>
    <t xml:space="preserve">CARGA, MANOBRA E DESCARGA DE TUBOS PLÁSTICOS, DN 400 MM, EM CAMINHÃO CARROCERIA COM GUINDAUTO (MUNCK) 11,7 TM. AF_07/20</t>
  </si>
  <si>
    <t xml:space="preserve">24,88</t>
  </si>
  <si>
    <t xml:space="preserve">101483</t>
  </si>
  <si>
    <t xml:space="preserve">CARGA, MANOBRA E DESCARGA DE TUBOS PLÁSTICOS, DN 500 MM, EM CAMINHÃO CARROCERIA COM GUINDAUTO (MUNCK) 11,7 TM. AF_07/2020</t>
  </si>
  <si>
    <t xml:space="preserve">25,81</t>
  </si>
  <si>
    <t xml:space="preserve">101484</t>
  </si>
  <si>
    <t xml:space="preserve">CARGA, MANOBRA E DESCARGA DE TUBOS PLÁSTICOS, DN 600 MM, EM CAMINHÃO CARROCERIA COM GUINDAUTO (MUNCK) 11,7 TM. AF_07/2020</t>
  </si>
  <si>
    <t xml:space="preserve">133,81</t>
  </si>
  <si>
    <t xml:space="preserve">101485</t>
  </si>
  <si>
    <t xml:space="preserve">CARGA, MANOBRA E DESCARGA DE TUBOS PLÁSTICOS, DN 750 MM, EM CAMINHÃO CARROCERIA COM GUINDAUTO (MUNCK) 11,7 TM. AF_07/2020</t>
  </si>
  <si>
    <t xml:space="preserve">102,72</t>
  </si>
  <si>
    <t xml:space="preserve">101486</t>
  </si>
  <si>
    <t xml:space="preserve">CARGA, MANOBRA E DESCARGA DE TUBOS PLÁSTICOS, DN 900 MM, EM CAMINHÃO CARROCERIA COM GUINDAUTO (MUNCK) 11,7 TM. AF_07/2020</t>
  </si>
  <si>
    <t xml:space="preserve">92,52</t>
  </si>
  <si>
    <t xml:space="preserve">101487</t>
  </si>
  <si>
    <t xml:space="preserve">CARGA, MANOBRA E DESCARGA DE TUBOS PLÁSTICOS, DN 1000 MM, EM CAMINHÃO CARROCERIA COM GUINDAUTO (MUNCK) 11,7 TM. AF_07/2020</t>
  </si>
  <si>
    <t xml:space="preserve">67,74</t>
  </si>
  <si>
    <t xml:space="preserve">101488</t>
  </si>
  <si>
    <t xml:space="preserve">CARGA, MANOBRA E DESCARGA DE TUBOS PLÁSTICOS, DN 1200 MM, EM CAMINHÃO CARROCERIA COM GUINDAUTO (MUNCK) 11,7 TM. AF_07/2020</t>
  </si>
  <si>
    <t xml:space="preserve">58,62</t>
  </si>
  <si>
    <t xml:space="preserve">101188</t>
  </si>
  <si>
    <t xml:space="preserve">RECOMPOSIÇÃO PARCIAL DE ARAME FARPADO Nº 14 CLASSE 250, FIXADO EM CERCA COM MOURÕES DE CONCRETO - FORNECIMENTO E INSTALAÇÃO. AF_05/2020</t>
  </si>
  <si>
    <t xml:space="preserve">5,74</t>
  </si>
  <si>
    <t xml:space="preserve">101189</t>
  </si>
  <si>
    <t xml:space="preserve">CERCA COM MOURÕES DE CONCRETO, RETO, H=3,00 M, ESPAÇAMENTO DE 2,5 M, CRAVADOS 0,5 M, COM 4 FIOS DE ARAME FARPADO Nº 14 CLASSE 250 - FORNECIMENTO E INSTALAÇÃO. AF_05/2020</t>
  </si>
  <si>
    <t xml:space="preserve">60,27</t>
  </si>
  <si>
    <t xml:space="preserve">101190</t>
  </si>
  <si>
    <t xml:space="preserve">CERCA COM MOURÕES DE CONCRETO, RETO, H=3,00 M, ESPAÇAMENTO DE 2,5 M, CRAVADOS 0,5 M, COM 4 FIOS DE ARAME DE AÇO OVALADO 15X17 - FORNECIMENTO E INSTALAÇÃO. AF_05/2020</t>
  </si>
  <si>
    <t xml:space="preserve">59,82</t>
  </si>
  <si>
    <t xml:space="preserve">101191</t>
  </si>
  <si>
    <t xml:space="preserve">CERCA COM MOURÕES DE CONCRETO, RETO, H=3,00 M, ESPAÇAMENTO DE 2,5 M, CRAVADOS 0,5 M, COM 4 FIOS DE ARAME MISTO - FORNECIMENTO E INSTALAÇÃO. AF_05/2020</t>
  </si>
  <si>
    <t xml:space="preserve">60,04</t>
  </si>
  <si>
    <t xml:space="preserve">101192</t>
  </si>
  <si>
    <t xml:space="preserve">CERCA COM MOURÕES DE CONCRETO, RETO, H=2,30 M, ESPAÇAMENTO DE 2,5 M, CRAVADOS 0,5 M, COM 4 FIOS DE ARAME FARPADO Nº 14 CLASSE 250 - FORNECIMENTO E INSTALAÇÃO. AF_05/2020</t>
  </si>
  <si>
    <t xml:space="preserve">59,36</t>
  </si>
  <si>
    <t xml:space="preserve">101193</t>
  </si>
  <si>
    <t xml:space="preserve">CERCA COM MOURÕES DE CONCRETO, RETO, H=2,30 M, ESPAÇAMENTO DE 2,5 M, CRAVADOS 0,5 M, COM 4 FIOS DE ARAME DE AÇO OVALADO 15X17 - FORNECIMENTO E INSTALAÇÃO. AF_05/2020</t>
  </si>
  <si>
    <t xml:space="preserve">55,04</t>
  </si>
  <si>
    <t xml:space="preserve">101194</t>
  </si>
  <si>
    <t xml:space="preserve">CERCA COM MOURÕES DE CONCRETO, RETO, H=2,30 M, ESPAÇAMENTO DE 2,5 M, CRAVADOS 0,5 M, COM 4 FIOS DE ARAME MISTO - FORNECIMENTO E INSTALAÇÃO. AF_05/2020</t>
  </si>
  <si>
    <t xml:space="preserve">101197</t>
  </si>
  <si>
    <t xml:space="preserve">CERCA COM MOURÕES DE CONCRETO, SEÇÃO "T" PONTA INCLINADA, 10X10 CM, ESPAÇAMENTO DE 2,5 M, CRAVADOS 0,5 M, COM 11 FIOS DE ARAME FARPADO Nº 14 - FORNECIMENTO E INSTALAÇÃO. AF_05/2020</t>
  </si>
  <si>
    <t xml:space="preserve">108,31</t>
  </si>
  <si>
    <t xml:space="preserve">101198</t>
  </si>
  <si>
    <t xml:space="preserve">CERCA COM MOURÕES DE CONCRETO, SEÇÃO "T" PONTA INCLINADA, 10X10 CM, ESPAÇAMENTO DE 2,5 M, CRAVADOS 0,5 M, COM 11 FIOS DE ARAME DE AÇO OVALADO 15X17 - FORNECIMENTO E INSTALAÇÃO. AF_05/2020</t>
  </si>
  <si>
    <t xml:space="preserve">82,09</t>
  </si>
  <si>
    <t xml:space="preserve">101199</t>
  </si>
  <si>
    <t xml:space="preserve">CERCA COM MOURÕES DE CONCRETO, SEÇÃO "T" PONTA INCLINADA, 10X10CM, ESPAÇAMENTO DE 2,5M, CRAVADOS 0,5M, COM 11 FIOS DE ARAME MISTO - FORNECIMENTO E INSTALAÇÃO. AF_05/2020</t>
  </si>
  <si>
    <t xml:space="preserve">101200</t>
  </si>
  <si>
    <t xml:space="preserve">CERCA COM MOURÕES DE MADEIRA, 7,5X7,5 CM, ESPAÇAMENTO DE 2,5 M, ALTURA LIVRE DE 2 M, CRAVADOS 0,5 M, COM 4 FIOS DE ARAME FARPADO Nº 14 CLASSE 250 - FORNECIMENTO E INSTALAÇÃO. AF_05/2020</t>
  </si>
  <si>
    <t xml:space="preserve">45,80</t>
  </si>
  <si>
    <t xml:space="preserve">101201</t>
  </si>
  <si>
    <t xml:space="preserve">CERCA COM MOURÕES DE MADEIRA, 7,5X7,5 CM, ESPAÇAMENTO DE 2,5 M, ALTURA LIVRE DE 2 M, CRAVADOS 0,5 M, COM 8 FIOS DE ARAME FARPADO Nº 14 CLASSE 250 - FORNECIMENTO E INSTALAÇÃO. AF_05/2020</t>
  </si>
  <si>
    <t xml:space="preserve">57,28</t>
  </si>
  <si>
    <t xml:space="preserve">101202</t>
  </si>
  <si>
    <t xml:space="preserve">CERCA COM MOURÕES DE MADEIRA ROLIÇA, DIÂMETRO 11 CM, ESPAÇAMENTO DE 2,5 M, ALTURA LIVRE DE 1,7 M, CRAVADOS 0,5 M, COM 5 FIOS DE ARAME FARPADO Nº 14 CLASSE 250 - FORNECIMENTO E INSTALAÇÃO. AF_05/2020</t>
  </si>
  <si>
    <t xml:space="preserve">38,04</t>
  </si>
  <si>
    <t xml:space="preserve">101203</t>
  </si>
  <si>
    <t xml:space="preserve">CERCA COM MOURÕES DE MADEIRA ROLIÇA, DIÂMETRO 11 CM, ESPAÇAMENTO DE 2,5 M, ALTURA LIVRE DE 1,7 M, CRAVADOS 0,5 M, COM 5 FIOS DE ARAME DE AÇO OVALADO 15X17 - FORNECIMENTO E INSTALAÇÃO. AF_05/2020</t>
  </si>
  <si>
    <t xml:space="preserve">37,48</t>
  </si>
  <si>
    <t xml:space="preserve">101204</t>
  </si>
  <si>
    <t xml:space="preserve">CERCA COM MOURÕES DE MADEIRA ROLIÇA, DIÂMETRO 11 CM, ESPAÇAMENTO DE 2,5 M, ALTURA LIVRE DE 1,7 M, CRAVADOS 0,5 M, COM 5 FIOS DE ARAME MISTO - FORNECIMENTO E INSTALAÇÃO. AF_05/2020</t>
  </si>
  <si>
    <t xml:space="preserve">37,70</t>
  </si>
  <si>
    <t xml:space="preserve">101205</t>
  </si>
  <si>
    <t xml:space="preserve">PORTÃO COM MOURÕES DE MADEIRA ROLIÇA, DIÂMETRO 11 CM, COM 5 FIOS DE ARAME FARPADO Nº 14 CLASSE 250, SEM DOBRADIÇAS - FORNECIMENTO E INSTALAÇÃO. AF_05/2020</t>
  </si>
  <si>
    <t xml:space="preserve">ALAMBRADO PARA QUADRA POLIESPORTIVA, ESTRUTURADO POR TUBOS DE ACO GALVANIZADO, (MONTANTES COM DIAMETRO 2", TRAVESSAS E ESCORAS COM DIÂMETRO 1 ¼), COM TELA DE ARAME GALVANIZADO, FIO 14 BWG E MALHA QUADRADA 5X5CM (EXCETO MURETA). AF_03/2021</t>
  </si>
  <si>
    <t xml:space="preserve">176,75</t>
  </si>
  <si>
    <t xml:space="preserve">102363</t>
  </si>
  <si>
    <t xml:space="preserve">ALAMBRADO PARA QUADRA POLIESPORTIVA, ESTRUTURADO POR TUBOS DE ACO GALVANIZADO, (MONTANTES COM DIAMETRO 2", TRAVESSAS E ESCORAS COM DIÂMETRO 1 ¼), COM TELA DE ARAME GALVANIZADO, FIO 12 BWG E MALHA QUADRADA 5X5CM (EXCETO MURETA). AF_03/2021</t>
  </si>
  <si>
    <t xml:space="preserve">188,92</t>
  </si>
  <si>
    <t xml:space="preserve">102364</t>
  </si>
  <si>
    <t xml:space="preserve">ALAMBRADO PARA QUADRA POLIESPORTIVA, ESTRUTURADO POR TUBOS DE ACO GALVANIZADO, (MONTANTES COM DIAMETRO 2", TRAVESSAS E ESCORAS COM DIÂMETRO 1 ¼), COM TELA DE ARAME GALVANIZADO, FIO 10 BWG E MALHA QUADRADA 5X5CM (EXCETO MURETA). AF_03/2021</t>
  </si>
  <si>
    <t xml:space="preserve">211,22</t>
  </si>
  <si>
    <t xml:space="preserve">98509</t>
  </si>
  <si>
    <t xml:space="preserve">PLANTIO DE ARBUSTO OU  CERCA VIVA. AF_05/2018</t>
  </si>
  <si>
    <t xml:space="preserve">PLANTIO DE ÁRVORE ORNAMENTAL COM ALTURA DE MUDA MENOR OU IGUAL A 2,00 M. AF_05/2018</t>
  </si>
  <si>
    <t xml:space="preserve">36,95</t>
  </si>
  <si>
    <t xml:space="preserve">PLANTIO DE ÁRVORE ORNAMENTAL COM ALTURA DE MUDA MAIOR QUE 2,00 M E MENOR OU IGUAL A 4,00 M. AF_05/2018</t>
  </si>
  <si>
    <t xml:space="preserve">62,53</t>
  </si>
  <si>
    <t xml:space="preserve">98516</t>
  </si>
  <si>
    <t xml:space="preserve">PLANTIO DE PALMEIRA COM ALTURA DE MUDA MENOR OU IGUAL A 2,00 M. AF_05/2018</t>
  </si>
  <si>
    <t xml:space="preserve">252,36</t>
  </si>
  <si>
    <t xml:space="preserve">98519</t>
  </si>
  <si>
    <t xml:space="preserve">REVOLVIMENTO E LIMPEZA MANUAL DE SOLO. AF_05/2018</t>
  </si>
  <si>
    <t xml:space="preserve">98520</t>
  </si>
  <si>
    <t xml:space="preserve">APLICAÇÃO DE ADUBO EM SOLO. AF_05/2018</t>
  </si>
  <si>
    <t xml:space="preserve">98521</t>
  </si>
  <si>
    <t xml:space="preserve">APLICAÇÃO DE CALCÁRIO PARA CORREÇÃO DO PH DO SOLO. AF_05/2018</t>
  </si>
  <si>
    <t xml:space="preserve">98522</t>
  </si>
  <si>
    <t xml:space="preserve">ALAMBRADO EM MOURÕES DE CONCRETO, COM TELA DE ARAME GALVANIZADO (INCLUSIVE MURETA EM CONCRETO). AF_05/2018</t>
  </si>
  <si>
    <t xml:space="preserve">98524</t>
  </si>
  <si>
    <t xml:space="preserve">LIMPEZA MANUAL DE VEGETAÇÃO EM TERRENO COM ENXADA.AF_05/2018</t>
  </si>
  <si>
    <t xml:space="preserve">98503</t>
  </si>
  <si>
    <t xml:space="preserve">PLANTIO DE GRAMA EM PAVIMENTO CONCREGRAMA. AF_05/2018</t>
  </si>
  <si>
    <t xml:space="preserve">PLANTIO DE GRAMA EM PLACAS. AF_05/2018</t>
  </si>
  <si>
    <t xml:space="preserve">98505</t>
  </si>
  <si>
    <t xml:space="preserve">PLANTIO DE FORRAÇÃO. AF_05/2018</t>
  </si>
  <si>
    <t xml:space="preserve">24,47</t>
  </si>
  <si>
    <t xml:space="preserve">LIMPEZA MECANIZADA DE CAMADA VEGETAL, VEGETAÇÃO E PEQUENAS ÁRVORES (DIÂMETRO DE TRONCO MENOR QUE 0,20 M), COM TRATOR DE ESTEIRAS.AF_05/2018</t>
  </si>
  <si>
    <t xml:space="preserve">98526</t>
  </si>
  <si>
    <t xml:space="preserve">REMOÇÃO DE RAÍZES REMANESCENTES DE TRONCO DE ÁRVORE COM DIÂMETRO MAIOR OU IGUAL A 0,20 M E MENOR QUE 0,40 M.AF_05/2018</t>
  </si>
  <si>
    <t xml:space="preserve">79,72</t>
  </si>
  <si>
    <t xml:space="preserve">98527</t>
  </si>
  <si>
    <t xml:space="preserve">REMOÇÃO DE RAÍZES REMANESCENTES DE TRONCO DE ÁRVORE COM DIÂMETRO MAIOR OU IGUAL A 0,40 M E MENOR QUE 0,60 M.AF_05/2018</t>
  </si>
  <si>
    <t xml:space="preserve">171,63</t>
  </si>
  <si>
    <t xml:space="preserve">98528</t>
  </si>
  <si>
    <t xml:space="preserve">REMOÇÃO DE RAÍZES REMANESCENTES DE TRONCO DE ÁRVORE COM DIÂMETRO MAIOR OU IGUAL A 0,60 M.AF_05/2018</t>
  </si>
  <si>
    <t xml:space="preserve">250,99</t>
  </si>
  <si>
    <t xml:space="preserve">98529</t>
  </si>
  <si>
    <t xml:space="preserve">CORTE RASO E RECORTE DE ÁRVORE COM DIÂMETRO DE TRONCO MAIOR OU IGUAL A 0,20 M E MENOR QUE 0,40 M.AF_05/2018</t>
  </si>
  <si>
    <t xml:space="preserve">77,60</t>
  </si>
  <si>
    <t xml:space="preserve">98530</t>
  </si>
  <si>
    <t xml:space="preserve">CORTE RASO E RECORTE DE ÁRVORE COM DIÂMETRO DE TRONCO MAIOR OU IGUAL A 0,40 M E MENOR QUE 0,60 M.AF_05/2018</t>
  </si>
  <si>
    <t xml:space="preserve">138,23</t>
  </si>
  <si>
    <t xml:space="preserve">98531</t>
  </si>
  <si>
    <t xml:space="preserve">CORTE RASO E RECORTE DE ÁRVORE COM DIÂMETRO DE TRONCO MAIOR OU IGUAL A 0,60 M.AF_05/2018</t>
  </si>
  <si>
    <t xml:space="preserve">269,98</t>
  </si>
  <si>
    <t xml:space="preserve">98532</t>
  </si>
  <si>
    <t xml:space="preserve">PODA EM ALTURA DE ÁRVORE COM DIÂMETRO DE TRONCO MENOR QUE 0,20 M.AF_05/2018</t>
  </si>
  <si>
    <t xml:space="preserve">98533</t>
  </si>
  <si>
    <t xml:space="preserve">PODA EM ALTURA DE ÁRVORE COM DIÂMETRO DE TRONCO MAIOR OU IGUAL A 0,20 M E MENOR QUE 0,40 M.AF_05/2018</t>
  </si>
  <si>
    <t xml:space="preserve">247,63</t>
  </si>
  <si>
    <t xml:space="preserve">98534</t>
  </si>
  <si>
    <t xml:space="preserve">PODA EM ALTURA DE ÁRVORE COM DIÂMETRO DE TRONCO MAIOR OU IGUAL A 0,40 M E MENOR QUE 0,60 M.AF_05/2018</t>
  </si>
  <si>
    <t xml:space="preserve">630,88</t>
  </si>
  <si>
    <t xml:space="preserve">98535</t>
  </si>
  <si>
    <t xml:space="preserve">PODA EM ALTURA DE ÁRVORE COM DIÂMETRO DE TRONCO MAIOR OU IGUAL A 0,60 M.AF_05/2018</t>
  </si>
  <si>
    <t xml:space="preserve">1.004,57</t>
  </si>
  <si>
    <t xml:space="preserve">88238</t>
  </si>
  <si>
    <t xml:space="preserve">AJUDANTE DE ARMADOR COM ENCARGOS COMPLEMENTARES</t>
  </si>
  <si>
    <t xml:space="preserve">22,00</t>
  </si>
  <si>
    <t xml:space="preserve">88239</t>
  </si>
  <si>
    <t xml:space="preserve">AJUDANTE DE CARPINTEIRO COM ENCARGOS COMPLEMENTARES</t>
  </si>
  <si>
    <t xml:space="preserve">23,96</t>
  </si>
  <si>
    <t xml:space="preserve">88240</t>
  </si>
  <si>
    <t xml:space="preserve">AJUDANTE DE ESTRUTURA METÁLICA COM ENCARGOS COMPLEMENTARES</t>
  </si>
  <si>
    <t xml:space="preserve">88241</t>
  </si>
  <si>
    <t xml:space="preserve">AJUDANTE DE OPERAÇÃO EM GERAL COM ENCARGOS COMPLEMENTARES</t>
  </si>
  <si>
    <t xml:space="preserve">22,52</t>
  </si>
  <si>
    <t xml:space="preserve">88242</t>
  </si>
  <si>
    <t xml:space="preserve">AJUDANTE DE PEDREIRO COM ENCARGOS COMPLEMENTARES</t>
  </si>
  <si>
    <t xml:space="preserve">22,58</t>
  </si>
  <si>
    <t xml:space="preserve">88243</t>
  </si>
  <si>
    <t xml:space="preserve">AJUDANTE ESPECIALIZADO COM ENCARGOS COMPLEMENTARES</t>
  </si>
  <si>
    <t xml:space="preserve">88245</t>
  </si>
  <si>
    <t xml:space="preserve">ARMADOR COM ENCARGOS COMPLEMENTARES</t>
  </si>
  <si>
    <t xml:space="preserve">28,49</t>
  </si>
  <si>
    <t xml:space="preserve">88246</t>
  </si>
  <si>
    <t xml:space="preserve">ASSENTADOR DE TUBOS COM ENCARGOS COMPLEMENTARES</t>
  </si>
  <si>
    <t xml:space="preserve">32,20</t>
  </si>
  <si>
    <t xml:space="preserve">88247</t>
  </si>
  <si>
    <t xml:space="preserve">AUXILIAR DE ELETRICISTA COM ENCARGOS COMPLEMENTARES</t>
  </si>
  <si>
    <t xml:space="preserve">88248</t>
  </si>
  <si>
    <t xml:space="preserve">AUXILIAR DE ENCANADOR OU BOMBEIRO HIDRÁULICO COM ENCARGOS COMPLEMENTARES</t>
  </si>
  <si>
    <t xml:space="preserve">21,86</t>
  </si>
  <si>
    <t xml:space="preserve">88249</t>
  </si>
  <si>
    <t xml:space="preserve">AUXILIAR DE LABORATÓRIO COM ENCARGOS COMPLEMENTARES</t>
  </si>
  <si>
    <t xml:space="preserve">27,62</t>
  </si>
  <si>
    <t xml:space="preserve">88250</t>
  </si>
  <si>
    <t xml:space="preserve">AUXILIAR DE MECÂNICO COM ENCARGOS COMPLEMENTARES</t>
  </si>
  <si>
    <t xml:space="preserve">25,06</t>
  </si>
  <si>
    <t xml:space="preserve">88251</t>
  </si>
  <si>
    <t xml:space="preserve">AUXILIAR DE SERRALHEIRO COM ENCARGOS COMPLEMENTARES</t>
  </si>
  <si>
    <t xml:space="preserve">23,09</t>
  </si>
  <si>
    <t xml:space="preserve">88252</t>
  </si>
  <si>
    <t xml:space="preserve">AUXILIAR DE SERVIÇOS GERAIS COM ENCARGOS COMPLEMENTARES</t>
  </si>
  <si>
    <t xml:space="preserve">23,63</t>
  </si>
  <si>
    <t xml:space="preserve">88253</t>
  </si>
  <si>
    <t xml:space="preserve">AUXILIAR DE TOPÓGRAFO COM ENCARGOS COMPLEMENTARES</t>
  </si>
  <si>
    <t xml:space="preserve">88255</t>
  </si>
  <si>
    <t xml:space="preserve">AUXILIAR TÉCNICO DE ENGENHARIA COM ENCARGOS COMPLEMENTARES</t>
  </si>
  <si>
    <t xml:space="preserve">88256</t>
  </si>
  <si>
    <t xml:space="preserve">AZULEJISTA OU LADRILHISTA COM ENCARGOS COMPLEMENTARES</t>
  </si>
  <si>
    <t xml:space="preserve">88257</t>
  </si>
  <si>
    <t xml:space="preserve">BLASTER, DINAMITADOR OU CABO DE FOGO COM ENCARGOS COMPLEMENTARES</t>
  </si>
  <si>
    <t xml:space="preserve">30,46</t>
  </si>
  <si>
    <t xml:space="preserve">88258</t>
  </si>
  <si>
    <t xml:space="preserve">CADASTRISTA DE REDES DE AGUA E ESGOTO COM ENCARGOS COMPLEMENTARES</t>
  </si>
  <si>
    <t xml:space="preserve">88260</t>
  </si>
  <si>
    <t xml:space="preserve">CALCETEIRO COM ENCARGOS COMPLEMENTARES</t>
  </si>
  <si>
    <t xml:space="preserve">88261</t>
  </si>
  <si>
    <t xml:space="preserve">CARPINTEIRO DE ESQUADRIA COM ENCARGOS COMPLEMENTARES</t>
  </si>
  <si>
    <t xml:space="preserve">30,21</t>
  </si>
  <si>
    <t xml:space="preserve">88262</t>
  </si>
  <si>
    <t xml:space="preserve">CARPINTEIRO DE FORMAS COM ENCARGOS COMPLEMENTARES</t>
  </si>
  <si>
    <t xml:space="preserve">28,52</t>
  </si>
  <si>
    <t xml:space="preserve">88263</t>
  </si>
  <si>
    <t xml:space="preserve">CAVOUQUEIRO OU OPERADOR PERFURATRIZ/ROMPEDOR COM ENCARGOS COMPLEMENTARES</t>
  </si>
  <si>
    <t xml:space="preserve">88264</t>
  </si>
  <si>
    <t xml:space="preserve">ELETRICISTA COM ENCARGOS COMPLEMENTARES</t>
  </si>
  <si>
    <t xml:space="preserve">28,88</t>
  </si>
  <si>
    <t xml:space="preserve">88265</t>
  </si>
  <si>
    <t xml:space="preserve">ELETRICISTA INDUSTRIAL COM ENCARGOS COMPLEMENTARES</t>
  </si>
  <si>
    <t xml:space="preserve">88266</t>
  </si>
  <si>
    <t xml:space="preserve">ELETROTÉCNICO COM ENCARGOS COMPLEMENTARES</t>
  </si>
  <si>
    <t xml:space="preserve">88267</t>
  </si>
  <si>
    <t xml:space="preserve">ENCANADOR OU BOMBEIRO HIDRÁULICO COM ENCARGOS COMPLEMENTARES</t>
  </si>
  <si>
    <t xml:space="preserve">88269</t>
  </si>
  <si>
    <t xml:space="preserve">GESSEIRO COM ENCARGOS COMPLEMENTARES</t>
  </si>
  <si>
    <t xml:space="preserve">88270</t>
  </si>
  <si>
    <t xml:space="preserve">IMPERMEABILIZADOR COM ENCARGOS COMPLEMENTARES</t>
  </si>
  <si>
    <t xml:space="preserve">28,64</t>
  </si>
  <si>
    <t xml:space="preserve">88272</t>
  </si>
  <si>
    <t xml:space="preserve">MACARIQUEIRO COM ENCARGOS COMPLEMENTARES</t>
  </si>
  <si>
    <t xml:space="preserve">29,83</t>
  </si>
  <si>
    <t xml:space="preserve">88273</t>
  </si>
  <si>
    <t xml:space="preserve">MARCENEIRO COM ENCARGOS COMPLEMENTARES</t>
  </si>
  <si>
    <t xml:space="preserve">29,02</t>
  </si>
  <si>
    <t xml:space="preserve">88274</t>
  </si>
  <si>
    <t xml:space="preserve">MARMORISTA/GRANITEIRO COM ENCARGOS COMPLEMENTARES</t>
  </si>
  <si>
    <t xml:space="preserve">25,22</t>
  </si>
  <si>
    <t xml:space="preserve">88275</t>
  </si>
  <si>
    <t xml:space="preserve">MECÃNICO DE EQUIPAMENTOS PESADOS COM ENCARGOS COMPLEMENTARES</t>
  </si>
  <si>
    <t xml:space="preserve">39,12</t>
  </si>
  <si>
    <t xml:space="preserve">88277</t>
  </si>
  <si>
    <t xml:space="preserve">MONTADOR (TUBO AÇO/EQUIPAMENTOS) COM ENCARGOS COMPLEMENTARES</t>
  </si>
  <si>
    <t xml:space="preserve">29,27</t>
  </si>
  <si>
    <t xml:space="preserve">88278</t>
  </si>
  <si>
    <t xml:space="preserve">MONTADOR DE ESTRUTURA METÁLICA COM ENCARGOS COMPLEMENTARES</t>
  </si>
  <si>
    <t xml:space="preserve">31,09</t>
  </si>
  <si>
    <t xml:space="preserve">88279</t>
  </si>
  <si>
    <t xml:space="preserve">MONTADOR ELETROMECÃNICO COM ENCARGOS COMPLEMENTARES</t>
  </si>
  <si>
    <t xml:space="preserve">88281</t>
  </si>
  <si>
    <t xml:space="preserve">MOTORISTA DE BASCULANTE COM ENCARGOS COMPLEMENTARES</t>
  </si>
  <si>
    <t xml:space="preserve">88282</t>
  </si>
  <si>
    <t xml:space="preserve">MOTORISTA DE CAMINHÃO COM ENCARGOS COMPLEMENTARES</t>
  </si>
  <si>
    <t xml:space="preserve">88283</t>
  </si>
  <si>
    <t xml:space="preserve">MOTORISTA DE CAMINHÃO E CARRETA COM ENCARGOS COMPLEMENTARES</t>
  </si>
  <si>
    <t xml:space="preserve">38,05</t>
  </si>
  <si>
    <t xml:space="preserve">88284</t>
  </si>
  <si>
    <t xml:space="preserve">MOTORISTA DE VEIÍCULO LEVE COM ENCARGOS COMPLEMENTARES</t>
  </si>
  <si>
    <t xml:space="preserve">88285</t>
  </si>
  <si>
    <t xml:space="preserve">MOTORISTA DE VEÍCULO PESADO COM ENCARGOS COMPLEMENTARES</t>
  </si>
  <si>
    <t xml:space="preserve">88286</t>
  </si>
  <si>
    <t xml:space="preserve">MOTORISTA OPERADOR DE MUNCK COM ENCARGOS COMPLEMENTARES</t>
  </si>
  <si>
    <t xml:space="preserve">88288</t>
  </si>
  <si>
    <t xml:space="preserve">NIVELADOR COM ENCARGOS COMPLEMENTARES</t>
  </si>
  <si>
    <t xml:space="preserve">88291</t>
  </si>
  <si>
    <t xml:space="preserve">OPERADOR DE BETONEIRA (CAMINHÃO) COM ENCARGOS COMPLEMENTARES</t>
  </si>
  <si>
    <t xml:space="preserve">88292</t>
  </si>
  <si>
    <t xml:space="preserve">OPERADOR DE COMPRESSOR OU COMPRESSORISTA COM ENCARGOS COMPLEMENTARES</t>
  </si>
  <si>
    <t xml:space="preserve">28,96</t>
  </si>
  <si>
    <t xml:space="preserve">88293</t>
  </si>
  <si>
    <t xml:space="preserve">OPERADOR DE DEMARCADORA DE FAIXAS COM ENCARGOS COMPLEMENTARES</t>
  </si>
  <si>
    <t xml:space="preserve">32,71</t>
  </si>
  <si>
    <t xml:space="preserve">88294</t>
  </si>
  <si>
    <t xml:space="preserve">OPERADOR DE ESCAVADEIRA COM ENCARGOS COMPLEMENTARES</t>
  </si>
  <si>
    <t xml:space="preserve">35,33</t>
  </si>
  <si>
    <t xml:space="preserve">88295</t>
  </si>
  <si>
    <t xml:space="preserve">OPERADOR DE GUINCHO COM ENCARGOS COMPLEMENTARES</t>
  </si>
  <si>
    <t xml:space="preserve">34,25</t>
  </si>
  <si>
    <t xml:space="preserve">88296</t>
  </si>
  <si>
    <t xml:space="preserve">OPERADOR DE GUINDASTE COM ENCARGOS COMPLEMENTARES</t>
  </si>
  <si>
    <t xml:space="preserve">88297</t>
  </si>
  <si>
    <t xml:space="preserve">OPERADOR DE MÁQUINAS E EQUIPAMENTOS COM ENCARGOS COMPLEMENTARES</t>
  </si>
  <si>
    <t xml:space="preserve">34,92</t>
  </si>
  <si>
    <t xml:space="preserve">88298</t>
  </si>
  <si>
    <t xml:space="preserve">OPERADOR DE MARTELETE OU MARTELETEIRO COM ENCARGOS COMPLEMENTARES</t>
  </si>
  <si>
    <t xml:space="preserve">31,03</t>
  </si>
  <si>
    <t xml:space="preserve">88299</t>
  </si>
  <si>
    <t xml:space="preserve">OPERADOR DE MOTO-ESCREIPER COM ENCARGOS COMPLEMENTARES</t>
  </si>
  <si>
    <t xml:space="preserve">88300</t>
  </si>
  <si>
    <t xml:space="preserve">OPERADOR DE MOTONIVELADORA COM ENCARGOS COMPLEMENTARES</t>
  </si>
  <si>
    <t xml:space="preserve">88301</t>
  </si>
  <si>
    <t xml:space="preserve">OPERADOR DE PÁ CARREGADEIRA COM ENCARGOS COMPLEMENTARES</t>
  </si>
  <si>
    <t xml:space="preserve">34,09</t>
  </si>
  <si>
    <t xml:space="preserve">88302</t>
  </si>
  <si>
    <t xml:space="preserve">OPERADOR DE PAVIMENTADORA COM ENCARGOS COMPLEMENTARES</t>
  </si>
  <si>
    <t xml:space="preserve">34,04</t>
  </si>
  <si>
    <t xml:space="preserve">88303</t>
  </si>
  <si>
    <t xml:space="preserve">OPERADOR DE ROLO COMPACTADOR COM ENCARGOS COMPLEMENTARES</t>
  </si>
  <si>
    <t xml:space="preserve">31,93</t>
  </si>
  <si>
    <t xml:space="preserve">88304</t>
  </si>
  <si>
    <t xml:space="preserve">OPERADOR DE USINA DE ASFALTO, DE SOLOS OU DE CONCRETO COM ENCARGOS COMPLEMENTARES</t>
  </si>
  <si>
    <t xml:space="preserve">88306</t>
  </si>
  <si>
    <t xml:space="preserve">OPERADOR JATO DE AREIA OU JATISTA COM ENCARGOS COMPLEMENTARES</t>
  </si>
  <si>
    <t xml:space="preserve">88307</t>
  </si>
  <si>
    <t xml:space="preserve">OPERADOR PARA BATE ESTACAS COM ENCARGOS COMPLEMENTARES</t>
  </si>
  <si>
    <t xml:space="preserve">88308</t>
  </si>
  <si>
    <t xml:space="preserve">PASTILHEIRO COM ENCARGOS COMPLEMENTARES</t>
  </si>
  <si>
    <t xml:space="preserve">88309</t>
  </si>
  <si>
    <t xml:space="preserve">PEDREIRO COM ENCARGOS COMPLEMENTARES</t>
  </si>
  <si>
    <t xml:space="preserve">88310</t>
  </si>
  <si>
    <t xml:space="preserve">PINTOR COM ENCARGOS COMPLEMENTARES</t>
  </si>
  <si>
    <t xml:space="preserve">29,61</t>
  </si>
  <si>
    <t xml:space="preserve">88311</t>
  </si>
  <si>
    <t xml:space="preserve">PINTOR DE LETREIROS COM ENCARGOS COMPLEMENTARES</t>
  </si>
  <si>
    <t xml:space="preserve">88312</t>
  </si>
  <si>
    <t xml:space="preserve">PINTOR PARA TINTA EPÓXI COM ENCARGOS COMPLEMENTARES</t>
  </si>
  <si>
    <t xml:space="preserve">88313</t>
  </si>
  <si>
    <t xml:space="preserve">POCEIRO COM ENCARGOS COMPLEMENTARES</t>
  </si>
  <si>
    <t xml:space="preserve">88314</t>
  </si>
  <si>
    <t xml:space="preserve">RASTELEIRO COM ENCARGOS COMPLEMENTARES</t>
  </si>
  <si>
    <t xml:space="preserve">24,97</t>
  </si>
  <si>
    <t xml:space="preserve">88315</t>
  </si>
  <si>
    <t xml:space="preserve">SERRALHEIRO COM ENCARGOS COMPLEMENTARES</t>
  </si>
  <si>
    <t xml:space="preserve">88316</t>
  </si>
  <si>
    <t xml:space="preserve">SERVENTE COM ENCARGOS COMPLEMENTARES</t>
  </si>
  <si>
    <t xml:space="preserve">22,56</t>
  </si>
  <si>
    <t xml:space="preserve">88317</t>
  </si>
  <si>
    <t xml:space="preserve">SOLDADOR COM ENCARGOS COMPLEMENTARES</t>
  </si>
  <si>
    <t xml:space="preserve">30,87</t>
  </si>
  <si>
    <t xml:space="preserve">88318</t>
  </si>
  <si>
    <t xml:space="preserve">SOLDADOR A (PARA SOLDA A SER TESTADA COM RAIOS "X") COM ENCARGOS COMPLEMENTARES</t>
  </si>
  <si>
    <t xml:space="preserve">33,18</t>
  </si>
  <si>
    <t xml:space="preserve">88320</t>
  </si>
  <si>
    <t xml:space="preserve">TAQUEADOR OU TAQUEIRO COM ENCARGOS COMPLEMENTARES</t>
  </si>
  <si>
    <t xml:space="preserve">33,41</t>
  </si>
  <si>
    <t xml:space="preserve">88321</t>
  </si>
  <si>
    <t xml:space="preserve">TÉCNICO DE LABORATÓRIO COM ENCARGOS COMPLEMENTARES</t>
  </si>
  <si>
    <t xml:space="preserve">88322</t>
  </si>
  <si>
    <t xml:space="preserve">TÉCNICO DE SONDAGEM COM ENCARGOS COMPLEMENTARES</t>
  </si>
  <si>
    <t xml:space="preserve">88323</t>
  </si>
  <si>
    <t xml:space="preserve">TELHADISTA COM ENCARGOS COMPLEMENTARES</t>
  </si>
  <si>
    <t xml:space="preserve">25,98</t>
  </si>
  <si>
    <t xml:space="preserve">88324</t>
  </si>
  <si>
    <t xml:space="preserve">TRATORISTA COM ENCARGOS COMPLEMENTARES</t>
  </si>
  <si>
    <t xml:space="preserve">33,74</t>
  </si>
  <si>
    <t xml:space="preserve">88325</t>
  </si>
  <si>
    <t xml:space="preserve">VIDRACEIRO COM ENCARGOS COMPLEMENTARES</t>
  </si>
  <si>
    <t xml:space="preserve">88326</t>
  </si>
  <si>
    <t xml:space="preserve">VIGIA NOTURNO COM ENCARGOS COMPLEMENTARES</t>
  </si>
  <si>
    <t xml:space="preserve">28,99</t>
  </si>
  <si>
    <t xml:space="preserve">88377</t>
  </si>
  <si>
    <t xml:space="preserve">OPERADOR DE BETONEIRA ESTACIONÁRIA/MISTURADOR COM ENCARGOS COMPLEMENTARES</t>
  </si>
  <si>
    <t xml:space="preserve">88441</t>
  </si>
  <si>
    <t xml:space="preserve">JARDINEIRO COM ENCARGOS COMPLEMENTARES</t>
  </si>
  <si>
    <t xml:space="preserve">27,69</t>
  </si>
  <si>
    <t xml:space="preserve">88597</t>
  </si>
  <si>
    <t xml:space="preserve">DESENHISTA DETALHISTA COM ENCARGOS COMPLEMENTARES</t>
  </si>
  <si>
    <t xml:space="preserve">28,45</t>
  </si>
  <si>
    <t xml:space="preserve">90766</t>
  </si>
  <si>
    <t xml:space="preserve">ALMOXARIFE COM ENCARGOS COMPLEMENTARES</t>
  </si>
  <si>
    <t xml:space="preserve">26,48</t>
  </si>
  <si>
    <t xml:space="preserve">90767</t>
  </si>
  <si>
    <t xml:space="preserve">APONTADOR OU APROPRIADOR COM ENCARGOS COMPLEMENTARES</t>
  </si>
  <si>
    <t xml:space="preserve">33,69</t>
  </si>
  <si>
    <t xml:space="preserve">90768</t>
  </si>
  <si>
    <t xml:space="preserve">ARQUITETO DE OBRA JUNIOR COM ENCARGOS COMPLEMENTARES</t>
  </si>
  <si>
    <t xml:space="preserve">73,45</t>
  </si>
  <si>
    <t xml:space="preserve">90769</t>
  </si>
  <si>
    <t xml:space="preserve">ARQUITETO DE OBRA PLENO COM ENCARGOS COMPLEMENTARES</t>
  </si>
  <si>
    <t xml:space="preserve">103,86</t>
  </si>
  <si>
    <t xml:space="preserve">90770</t>
  </si>
  <si>
    <t xml:space="preserve">ARQUITETO DE OBRA SENIOR COM ENCARGOS COMPLEMENTARES</t>
  </si>
  <si>
    <t xml:space="preserve">136,93</t>
  </si>
  <si>
    <t xml:space="preserve">90771</t>
  </si>
  <si>
    <t xml:space="preserve">AUXILIAR DE DESENHISTA COM ENCARGOS COMPLEMENTARES</t>
  </si>
  <si>
    <t xml:space="preserve">90772</t>
  </si>
  <si>
    <t xml:space="preserve">AUXILIAR DE ESCRITORIO COM ENCARGOS COMPLEMENTARES</t>
  </si>
  <si>
    <t xml:space="preserve">90773</t>
  </si>
  <si>
    <t xml:space="preserve">DESENHISTA COPISTA COM ENCARGOS COMPLEMENTARES</t>
  </si>
  <si>
    <t xml:space="preserve">90775</t>
  </si>
  <si>
    <t xml:space="preserve">DESENHISTA PROJETISTA COM ENCARGOS COMPLEMENTARES</t>
  </si>
  <si>
    <t xml:space="preserve">90776</t>
  </si>
  <si>
    <t xml:space="preserve">ENCARREGADO GERAL COM ENCARGOS COMPLEMENTARES</t>
  </si>
  <si>
    <t xml:space="preserve">37,55</t>
  </si>
  <si>
    <t xml:space="preserve">ENGENHEIRO CIVIL DE OBRA JUNIOR COM ENCARGOS COMPLEMENTARES</t>
  </si>
  <si>
    <t xml:space="preserve">99,71</t>
  </si>
  <si>
    <t xml:space="preserve">90778</t>
  </si>
  <si>
    <t xml:space="preserve">ENGENHEIRO CIVIL DE OBRA PLENO COM ENCARGOS COMPLEMENTARES</t>
  </si>
  <si>
    <t xml:space="preserve">113,31</t>
  </si>
  <si>
    <t xml:space="preserve">90779</t>
  </si>
  <si>
    <t xml:space="preserve">ENGENHEIRO CIVIL DE OBRA SENIOR COM ENCARGOS COMPLEMENTARES</t>
  </si>
  <si>
    <t xml:space="preserve">154,48</t>
  </si>
  <si>
    <t xml:space="preserve">MESTRE DE OBRAS COM ENCARGOS COMPLEMENTARES</t>
  </si>
  <si>
    <t xml:space="preserve">90781</t>
  </si>
  <si>
    <t xml:space="preserve">TOPOGRAFO COM ENCARGOS COMPLEMENTARES</t>
  </si>
  <si>
    <t xml:space="preserve">91677</t>
  </si>
  <si>
    <t xml:space="preserve">ENGENHEIRO ELETRICISTA COM ENCARGOS COMPLEMENTARES</t>
  </si>
  <si>
    <t xml:space="preserve">102,05</t>
  </si>
  <si>
    <t xml:space="preserve">91678</t>
  </si>
  <si>
    <t xml:space="preserve">ENGENHEIRO SANITARISTA COM ENCARGOS COMPLEMENTARES</t>
  </si>
  <si>
    <t xml:space="preserve">95,79</t>
  </si>
  <si>
    <t xml:space="preserve">93558</t>
  </si>
  <si>
    <t xml:space="preserve">MOTORISTA DE CAMINHAO COM ENCARGOS COMPLEMENTARES</t>
  </si>
  <si>
    <t xml:space="preserve">5.357,98</t>
  </si>
  <si>
    <t xml:space="preserve">93559</t>
  </si>
  <si>
    <t xml:space="preserve">5.017,91</t>
  </si>
  <si>
    <t xml:space="preserve">93560</t>
  </si>
  <si>
    <t xml:space="preserve">4.834,41</t>
  </si>
  <si>
    <t xml:space="preserve">93561</t>
  </si>
  <si>
    <t xml:space="preserve">5.898,98</t>
  </si>
  <si>
    <t xml:space="preserve">93562</t>
  </si>
  <si>
    <t xml:space="preserve">4.311,18</t>
  </si>
  <si>
    <t xml:space="preserve">93563</t>
  </si>
  <si>
    <t xml:space="preserve">4.667,27</t>
  </si>
  <si>
    <t xml:space="preserve">93564</t>
  </si>
  <si>
    <t xml:space="preserve">5.922,44</t>
  </si>
  <si>
    <t xml:space="preserve">93565</t>
  </si>
  <si>
    <t xml:space="preserve">17.503,34</t>
  </si>
  <si>
    <t xml:space="preserve">93566</t>
  </si>
  <si>
    <t xml:space="preserve">3.690,87</t>
  </si>
  <si>
    <t xml:space="preserve">93567</t>
  </si>
  <si>
    <t xml:space="preserve">19.892,04</t>
  </si>
  <si>
    <t xml:space="preserve">93568</t>
  </si>
  <si>
    <t xml:space="preserve">27.111,27</t>
  </si>
  <si>
    <t xml:space="preserve">93569</t>
  </si>
  <si>
    <t xml:space="preserve">ARQUITETO JUNIOR COM ENCARGOS COMPLEMENTARES</t>
  </si>
  <si>
    <t xml:space="preserve">12.915,22</t>
  </si>
  <si>
    <t xml:space="preserve">93570</t>
  </si>
  <si>
    <t xml:space="preserve">ARQUITETO PLENO COM ENCARGOS COMPLEMENTARES</t>
  </si>
  <si>
    <t xml:space="preserve">18.252,67</t>
  </si>
  <si>
    <t xml:space="preserve">93571</t>
  </si>
  <si>
    <t xml:space="preserve">ARQUITETO SENIOR COM ENCARGOS COMPLEMENTARES</t>
  </si>
  <si>
    <t xml:space="preserve">24.060,89</t>
  </si>
  <si>
    <t xml:space="preserve">93572</t>
  </si>
  <si>
    <t xml:space="preserve">ENCARREGADO GERAL DE OBRAS COM ENCARGOS COMPLEMENTARES</t>
  </si>
  <si>
    <t xml:space="preserve">6.600,87</t>
  </si>
  <si>
    <t xml:space="preserve">94295</t>
  </si>
  <si>
    <t xml:space="preserve">9.859,48</t>
  </si>
  <si>
    <t xml:space="preserve">94296</t>
  </si>
  <si>
    <t xml:space="preserve">3.867,38</t>
  </si>
  <si>
    <t xml:space="preserve">95308</t>
  </si>
  <si>
    <t xml:space="preserve">CURSO DE CAPACITAÇÃO PARA AJUDANTE DE ARMADOR (ENCARGOS COMPLEMENTARES) - HORISTA</t>
  </si>
  <si>
    <t xml:space="preserve">95309</t>
  </si>
  <si>
    <t xml:space="preserve">CURSO DE CAPACITAÇÃO PARA AJUDANTE DE CARPINTEIRO (ENCARGOS COMPLEMENTARES) - HORISTA</t>
  </si>
  <si>
    <t xml:space="preserve">95310</t>
  </si>
  <si>
    <t xml:space="preserve">CURSO DE CAPACITAÇÃO PARA AJUDANTE DE ESTRUTURA METÁLICA (ENCARGOS COMPLEMENTARES) - HORISTA</t>
  </si>
  <si>
    <t xml:space="preserve">95311</t>
  </si>
  <si>
    <t xml:space="preserve">CURSO DE CAPACITAÇÃO PARA AJUDANTE DE OPERAÇÃO EM GERAL (ENCARGOS COMPLEMENTARES) - HORISTA</t>
  </si>
  <si>
    <t xml:space="preserve">95312</t>
  </si>
  <si>
    <t xml:space="preserve">CURSO DE CAPACITAÇÃO PARA AJUDANTE DE PEDREIRO (ENCARGOS COMPLEMENTARES) - HORISTA</t>
  </si>
  <si>
    <t xml:space="preserve">95313</t>
  </si>
  <si>
    <t xml:space="preserve">CURSO DE CAPACITAÇÃO PARA AJUDANTE ESPECIALIZADO (ENCARGOS COMPLEMENTARES) - HORISTA</t>
  </si>
  <si>
    <t xml:space="preserve">95314</t>
  </si>
  <si>
    <t xml:space="preserve">CURSO DE CAPACITAÇÃO PARA ARMADOR (ENCARGOS COMPLEMENTARES) - HORISTA</t>
  </si>
  <si>
    <t xml:space="preserve">95315</t>
  </si>
  <si>
    <t xml:space="preserve">CURSO DE CAPACITAÇÃO PARA ASSENTADOR DE TUBOS (ENCARGOS COMPLEMENTARES) - HORISTA</t>
  </si>
  <si>
    <t xml:space="preserve">95316</t>
  </si>
  <si>
    <t xml:space="preserve">CURSO DE CAPACITAÇÃO PARA AUXILIAR DE ELETRICISTA (ENCARGOS COMPLEMENTARES) - HORISTA</t>
  </si>
  <si>
    <t xml:space="preserve">95317</t>
  </si>
  <si>
    <t xml:space="preserve">CURSO DE CAPACITAÇÃO PARA AUXILIAR DE ENCANADOR OU BOMBEIRO HIDRÁULICO (ENCARGOS COMPLEMENTARES) - HORISTA</t>
  </si>
  <si>
    <t xml:space="preserve">95318</t>
  </si>
  <si>
    <t xml:space="preserve">CURSO DE CAPACITAÇÃO PARA AUXILIAR DE LABORATÓRIO (ENCARGOS COMPLEMENTARES) - HORISTA</t>
  </si>
  <si>
    <t xml:space="preserve">95319</t>
  </si>
  <si>
    <t xml:space="preserve">CURSO DE CAPACITAÇÃO PARA AUXILIAR DE MECÂNICO (ENCARGOS COMPLEMENTARES) - HORISTA</t>
  </si>
  <si>
    <t xml:space="preserve">95320</t>
  </si>
  <si>
    <t xml:space="preserve">CURSO DE CAPACITAÇÃO PARA AUXILIAR DE SERRALHEIRO (ENCARGOS COMPLEMENTARES) - HORISTA</t>
  </si>
  <si>
    <t xml:space="preserve">95321</t>
  </si>
  <si>
    <t xml:space="preserve">CURSO DE CAPACITAÇÃO PARA AUXILIAR DE SERVIÇOS GERAIS (ENCARGOS COMPLEMENTARES) - HORISTA</t>
  </si>
  <si>
    <t xml:space="preserve">95322</t>
  </si>
  <si>
    <t xml:space="preserve">CURSO DE CAPACITAÇÃO PARA AUXILIAR DE TOPÓGRAFO (ENCARGOS COMPLEMENTARES) - HORISTA</t>
  </si>
  <si>
    <t xml:space="preserve">95323</t>
  </si>
  <si>
    <t xml:space="preserve">CURSO DE CAPACITAÇÃO PARA AUXILIAR TÉCNICO DE ENGENHARIA (ENCARGOS COMPLEMENTARES) - HORISTA</t>
  </si>
  <si>
    <t xml:space="preserve">95324</t>
  </si>
  <si>
    <t xml:space="preserve">CURSO DE CAPACITAÇÃO PARA AZULEJISTA OU LADRILHISTA (ENCARGOS COMPLEMENTARES) - HORISTA</t>
  </si>
  <si>
    <t xml:space="preserve">95325</t>
  </si>
  <si>
    <t xml:space="preserve">CURSO DE CAPACITAÇÃO PARA BLASTER, DINAMITADOR OU CABO DE FOGO (ENCARGOS COMPLEMENTARES) - HORISTA</t>
  </si>
  <si>
    <t xml:space="preserve">95326</t>
  </si>
  <si>
    <t xml:space="preserve">CURSO DE CAPACITAÇÃO PARA CADASTRISTA DE REDES DE AGUA E ESGOTO (ENCARGOS COMPLEMENTARES) - HORISTA</t>
  </si>
  <si>
    <t xml:space="preserve">95328</t>
  </si>
  <si>
    <t xml:space="preserve">CURSO DE CAPACITAÇÃO PARA CALCETEIRO (ENCARGOS COMPLEMENTARES) - HORISTA</t>
  </si>
  <si>
    <t xml:space="preserve">95329</t>
  </si>
  <si>
    <t xml:space="preserve">CURSO DE CAPACITAÇÃO PARA CARPINTEIRO DE ESQUADRIA (ENCARGOS COMPLEMENTARES) - HORISTA</t>
  </si>
  <si>
    <t xml:space="preserve">95330</t>
  </si>
  <si>
    <t xml:space="preserve">CURSO DE CAPACITAÇÃO PARA CARPINTEIRO DE FÔRMAS (ENCARGOS COMPLEMENTARES) - HORISTA</t>
  </si>
  <si>
    <t xml:space="preserve">95331</t>
  </si>
  <si>
    <t xml:space="preserve">CURSO DE CAPACITAÇÃO PARA CAVOUQUEIRO OU OPERADOR PERFURATRIZ/ROMPEDOR (ENCARGOS COMPLEMENTARES) - HORISTA</t>
  </si>
  <si>
    <t xml:space="preserve">95332</t>
  </si>
  <si>
    <t xml:space="preserve">CURSO DE CAPACITAÇÃO PARA ELETRICISTA (ENCARGOS COMPLEMENTARES) - HORISTA</t>
  </si>
  <si>
    <t xml:space="preserve">95333</t>
  </si>
  <si>
    <t xml:space="preserve">CURSO DE CAPACITAÇÃO PARA ELETRICISTA INDUSTRIAL (ENCARGOS COMPLEMENTARES) - HORISTA</t>
  </si>
  <si>
    <t xml:space="preserve">95334</t>
  </si>
  <si>
    <t xml:space="preserve">CURSO DE CAPACITAÇÃO PARA ELETROTÉCNICO (ENCARGOS COMPLEMENTARES) - HORISTA</t>
  </si>
  <si>
    <t xml:space="preserve">95335</t>
  </si>
  <si>
    <t xml:space="preserve">CURSO DE CAPACITAÇÃO PARA ENCANADOR OU BOMBEIRO HIDRÁULICO (ENCARGOS COMPLEMENTARES) - HORISTA</t>
  </si>
  <si>
    <t xml:space="preserve">95337</t>
  </si>
  <si>
    <t xml:space="preserve">CURSO DE CAPACITAÇÃO PARA GESSEIRO (ENCARGOS COMPLEMENTARES) - HORISTA</t>
  </si>
  <si>
    <t xml:space="preserve">95338</t>
  </si>
  <si>
    <t xml:space="preserve">CURSO DE CAPACITAÇÃO PARA IMPERMEABILIZADOR (ENCARGOS COMPLEMENTARES) - HORISTA</t>
  </si>
  <si>
    <t xml:space="preserve">95339</t>
  </si>
  <si>
    <t xml:space="preserve">CURSO DE CAPACITAÇÃO PARA MAÇARIQUEIRO (ENCARGOS COMPLEMENTARES) - HORISTA</t>
  </si>
  <si>
    <t xml:space="preserve">95340</t>
  </si>
  <si>
    <t xml:space="preserve">CURSO DE CAPACITAÇÃO PARA MARCENEIRO (ENCARGOS COMPLEMENTARES) - HORISTA</t>
  </si>
  <si>
    <t xml:space="preserve">95341</t>
  </si>
  <si>
    <t xml:space="preserve">CURSO DE CAPACITAÇÃO PARA MARMORISTA/GRANITEIRO (ENCARGOS COMPLEMENTARES) - HORISTA</t>
  </si>
  <si>
    <t xml:space="preserve">95342</t>
  </si>
  <si>
    <t xml:space="preserve">CURSO DE CAPACITAÇÃO PARA MECÂNICO DE EQUIPAMENTOS PESADOS (ENCARGOS COMPLEMENTARES) - HORISTA</t>
  </si>
  <si>
    <t xml:space="preserve">95343</t>
  </si>
  <si>
    <t xml:space="preserve">CURSO DE CAPACITAÇÃO PARA MONTADOR  DE TUBO AÇO/EQUIPAMENTOS (ENCARGOS COMPLEMENTARES) - HORISTA</t>
  </si>
  <si>
    <t xml:space="preserve">95344</t>
  </si>
  <si>
    <t xml:space="preserve">CURSO DE CAPACITAÇÃO PARA MONTADOR DE ESTRUTURA METÁLICA (ENCARGOS COMPLEMENTARES) - HORISTA</t>
  </si>
  <si>
    <t xml:space="preserve">95345</t>
  </si>
  <si>
    <t xml:space="preserve">CURSO DE CAPACITAÇÃO PARA MONTADOR ELETROMECÂNICO (ENCARGOS COMPLEMENTARES) - HORISTA</t>
  </si>
  <si>
    <t xml:space="preserve">95346</t>
  </si>
  <si>
    <t xml:space="preserve">CURSO DE CAPACITAÇÃO PARA MOTORISTA DE BASCULANTE (ENCARGOS COMPLEMENTARES) - HORISTA</t>
  </si>
  <si>
    <t xml:space="preserve">95347</t>
  </si>
  <si>
    <t xml:space="preserve">CURSO DE CAPACITAÇÃO PARA MOTORISTA DE CAMINHÃO (ENCARGOS COMPLEMENTARES) - HORISTA</t>
  </si>
  <si>
    <t xml:space="preserve">95348</t>
  </si>
  <si>
    <t xml:space="preserve">CURSO DE CAPACITAÇÃO PARA MOTORISTA DE CAMINHÃO E CARRETA (ENCARGOS COMPLEMENTARES) - HORISTA</t>
  </si>
  <si>
    <t xml:space="preserve">95349</t>
  </si>
  <si>
    <t xml:space="preserve">CURSO DE CAPACITAÇÃO PARA MOTORISTA DE VEÍCULO LEVE (ENCARGOS COMPLEMENTARES) - HORISTA</t>
  </si>
  <si>
    <t xml:space="preserve">95350</t>
  </si>
  <si>
    <t xml:space="preserve">CURSO DE CAPACITAÇÃO PARA MOTORISTA DE VEÍCULO PESADO (ENCARGOS COMPLEMENTARES) - HORISTA</t>
  </si>
  <si>
    <t xml:space="preserve">95351</t>
  </si>
  <si>
    <t xml:space="preserve">CURSO DE CAPACITAÇÃO PARA MOTORISTA OPERADOR DE MUNCK (ENCARGOS COMPLEMENTARES) - HORISTA</t>
  </si>
  <si>
    <t xml:space="preserve">95352</t>
  </si>
  <si>
    <t xml:space="preserve">CURSO DE CAPACITAÇÃO PARA NIVELADOR (ENCARGOS COMPLEMENTARES) - HORISTA</t>
  </si>
  <si>
    <t xml:space="preserve">95354</t>
  </si>
  <si>
    <t xml:space="preserve">CURSO DE CAPACITAÇÃO PARA OPERADOR DE BETONEIRA (CAMINHÃO) (ENCARGOS COMPLEMENTARES) - HORISTA</t>
  </si>
  <si>
    <t xml:space="preserve">95355</t>
  </si>
  <si>
    <t xml:space="preserve">CURSO DE CAPACITAÇÃO PARA OPERADOR DE COMPRESSOR OU COMPRESSORISTA (ENCARGOS COMPLEMENTARES) - HORISTA</t>
  </si>
  <si>
    <t xml:space="preserve">95356</t>
  </si>
  <si>
    <t xml:space="preserve">CURSO DE CAPACITAÇÃO PARA OPERADOR DE DEMARCADORA DE FAIXAS (ENCARGOS COMPLEMENTARES) - HORISTA</t>
  </si>
  <si>
    <t xml:space="preserve">95357</t>
  </si>
  <si>
    <t xml:space="preserve">CURSO DE CAPACITAÇÃO PARA OPERADOR DE ESCAVADEIRA (ENCARGOS COMPLEMENTARES) - HORISTA</t>
  </si>
  <si>
    <t xml:space="preserve">0,23</t>
  </si>
  <si>
    <t xml:space="preserve">95358</t>
  </si>
  <si>
    <t xml:space="preserve">CURSO DE CAPACITAÇÃO PARA OPERADOR DE GUINCHO (ENCARGOS COMPLEMENTARES) - HORISTA</t>
  </si>
  <si>
    <t xml:space="preserve">95359</t>
  </si>
  <si>
    <t xml:space="preserve">CURSO DE CAPACITAÇÃO PARA OPERADOR DE GUINDASTE (ENCARGOS COMPLEMENTARES) - HORISTA</t>
  </si>
  <si>
    <t xml:space="preserve">95360</t>
  </si>
  <si>
    <t xml:space="preserve">CURSO DE CAPACITAÇÃO PARA OPERADOR DE MÁQUINAS E EQUIPAMENTOS (ENCARGOS COMPLEMENTARES) - HORISTA</t>
  </si>
  <si>
    <t xml:space="preserve">95361</t>
  </si>
  <si>
    <t xml:space="preserve">CURSO DE CAPACITAÇÃO PARA OPERADOR DE MARTELETE OU MARTELETEIRO (ENCARGOS COMPLEMENTARES) - HORISTA</t>
  </si>
  <si>
    <t xml:space="preserve">95362</t>
  </si>
  <si>
    <t xml:space="preserve">CURSO DE CAPACITAÇÃO PARA OPERADOR DE MOTO-ESCREIPER (ENCARGOS COMPLEMENTARES) - HORISTA</t>
  </si>
  <si>
    <t xml:space="preserve">95363</t>
  </si>
  <si>
    <t xml:space="preserve">CURSO DE CAPACITAÇÃO PARA OPERADOR DE MOTONIVELADORA (ENCARGOS COMPLEMENTARES) - HORISTA</t>
  </si>
  <si>
    <t xml:space="preserve">95364</t>
  </si>
  <si>
    <t xml:space="preserve">CURSO DE CAPACITAÇÃO PARA OPERADOR DE PÁ CARREGADEIRA (ENCARGOS COMPLEMENTARES) - HORISTA</t>
  </si>
  <si>
    <t xml:space="preserve">95365</t>
  </si>
  <si>
    <t xml:space="preserve">CURSO DE CAPACITAÇÃO PARA OPERADOR DE PAVIMENTADORA (ENCARGOS COMPLEMENTARES) - HORISTA</t>
  </si>
  <si>
    <t xml:space="preserve">95366</t>
  </si>
  <si>
    <t xml:space="preserve">CURSO DE CAPACITAÇÃO PARA OPERADOR DE ROLO COMPACTADOR (ENCARGOS COMPLEMENTARES) - HORISTA</t>
  </si>
  <si>
    <t xml:space="preserve">95367</t>
  </si>
  <si>
    <t xml:space="preserve">CURSO DE CAPACITAÇÃO PARA OPERADOR DE USINA DE ASFALTO, DE SOLOS OU DE CONCRETO (ENCARGOS COMPLEMENTARES) - HORISTA</t>
  </si>
  <si>
    <t xml:space="preserve">95368</t>
  </si>
  <si>
    <t xml:space="preserve">CURSO DE CAPACITAÇÃO PARA OPERADOR JATO DE AREIA OU JATISTA (ENCARGOS COMPLEMENTARES) - HORISTA</t>
  </si>
  <si>
    <t xml:space="preserve">95369</t>
  </si>
  <si>
    <t xml:space="preserve">CURSO DE CAPACITAÇÃO PARA OPERADOR PARA BATE ESTACAS (ENCARGOS COMPLEMENTARES) - HORISTA</t>
  </si>
  <si>
    <t xml:space="preserve">95370</t>
  </si>
  <si>
    <t xml:space="preserve">CURSO DE CAPACITAÇÃO PARA PASTILHEIRO (ENCARGOS COMPLEMENTARES) - HORISTA</t>
  </si>
  <si>
    <t xml:space="preserve">95371</t>
  </si>
  <si>
    <t xml:space="preserve">CURSO DE CAPACITAÇÃO PARA PEDREIRO (ENCARGOS COMPLEMENTARES) - HORISTA</t>
  </si>
  <si>
    <t xml:space="preserve">95372</t>
  </si>
  <si>
    <t xml:space="preserve">CURSO DE CAPACITAÇÃO PARA PINTOR (ENCARGOS COMPLEMENTARES) - HORISTA</t>
  </si>
  <si>
    <t xml:space="preserve">95373</t>
  </si>
  <si>
    <t xml:space="preserve">CURSO DE CAPACITAÇÃO PARA PINTOR DE LETREIROS (ENCARGOS COMPLEMENTARES) - HORISTA</t>
  </si>
  <si>
    <t xml:space="preserve">95374</t>
  </si>
  <si>
    <t xml:space="preserve">CURSO DE CAPACITAÇÃO PARA PINTOR PARA TINTA EPÓXI (ENCARGOS COMPLEMENTARES) - HORISTA</t>
  </si>
  <si>
    <t xml:space="preserve">95375</t>
  </si>
  <si>
    <t xml:space="preserve">CURSO DE CAPACITAÇÃO PARA POCEIRO (ENCARGOS COMPLEMENTARES) - HORISTA</t>
  </si>
  <si>
    <t xml:space="preserve">95376</t>
  </si>
  <si>
    <t xml:space="preserve">CURSO DE CAPACITAÇÃO PARA RASTELEIRO (ENCARGOS COMPLEMENTARES) - HORISTA</t>
  </si>
  <si>
    <t xml:space="preserve">95377</t>
  </si>
  <si>
    <t xml:space="preserve">CURSO DE CAPACITAÇÃO PARA SERRALHEIRO (ENCARGOS COMPLEMENTARES) - HORISTA</t>
  </si>
  <si>
    <t xml:space="preserve">95378</t>
  </si>
  <si>
    <t xml:space="preserve">CURSO DE CAPACITAÇÃO PARA SERVENTE (ENCARGOS COMPLEMENTARES) - HORISTA</t>
  </si>
  <si>
    <t xml:space="preserve">95379</t>
  </si>
  <si>
    <t xml:space="preserve">CURSO DE CAPACITAÇÃO PARA SOLDADOR (ENCARGOS COMPLEMENTARES) - HORISTA</t>
  </si>
  <si>
    <t xml:space="preserve">95380</t>
  </si>
  <si>
    <t xml:space="preserve">CURSO DE CAPACITAÇÃO PARA SOLDADOR A (PARA SOLDA A SER TESTADA COM RAIOS  X ) (ENCARGOS COMPLEMENTARES) - HORISTA</t>
  </si>
  <si>
    <t xml:space="preserve">95382</t>
  </si>
  <si>
    <t xml:space="preserve">CURSO DE CAPACITAÇÃO PARA TAQUEADOR OU TAQUEIRO (ENCARGOS COMPLEMENTARES) - HORISTA</t>
  </si>
  <si>
    <t xml:space="preserve">95383</t>
  </si>
  <si>
    <t xml:space="preserve">CURSO DE CAPACITAÇÃO PARA TÉCNICO DE LABORATÓRIO (ENCARGOS COMPLEMENTARES) - HORISTA</t>
  </si>
  <si>
    <t xml:space="preserve">95384</t>
  </si>
  <si>
    <t xml:space="preserve">CURSO DE CAPACITAÇÃO PARA TÉCNICO DE SONDAGEM (ENCARGOS COMPLEMENTARES) - HORISTA</t>
  </si>
  <si>
    <t xml:space="preserve">95385</t>
  </si>
  <si>
    <t xml:space="preserve">CURSO DE CAPACITAÇÃO PARA TELHADISTA (ENCARGOS COMPLEMENTARES) - HORISTA</t>
  </si>
  <si>
    <t xml:space="preserve">95386</t>
  </si>
  <si>
    <t xml:space="preserve">CURSO DE CAPACITAÇÃO PARA TRATORISTA (ENCARGOS COMPLEMENTARES) - HORISTA</t>
  </si>
  <si>
    <t xml:space="preserve">95387</t>
  </si>
  <si>
    <t xml:space="preserve">CURSO DE CAPACITAÇÃO PARA VIDRACEIRO (ENCARGOS COMPLEMENTARES) - HORISTA</t>
  </si>
  <si>
    <t xml:space="preserve">95388</t>
  </si>
  <si>
    <t xml:space="preserve">CURSO DE CAPACITAÇÃO PARA VIGIA NOTURNO (ENCARGOS COMPLEMENTARES) - HORISTA</t>
  </si>
  <si>
    <t xml:space="preserve">95389</t>
  </si>
  <si>
    <t xml:space="preserve">CURSO DE CAPACITAÇÃO PARA OPERADOR DE BETONEIRA ESTACIONÁRIA/MISTURADOR (ENCARGOS COMPLEMENTARES) - HORISTA</t>
  </si>
  <si>
    <t xml:space="preserve">95390</t>
  </si>
  <si>
    <t xml:space="preserve">CURSO DE CAPACITAÇÃO PARA JARDINEIRO (ENCARGOS COMPLEMENTARES) - HORISTA</t>
  </si>
  <si>
    <t xml:space="preserve">95391</t>
  </si>
  <si>
    <t xml:space="preserve">CURSO DE CAPACITAÇÃO PARA DESENHISTA DETALHISTA (ENCARGOS COMPLEMENTARES) - HORISTA</t>
  </si>
  <si>
    <t xml:space="preserve">95392</t>
  </si>
  <si>
    <t xml:space="preserve">CURSO DE CAPACITAÇÃO PARA ALMOXARIFE (ENCARGOS COMPLEMENTARES) - HORISTA</t>
  </si>
  <si>
    <t xml:space="preserve">95393</t>
  </si>
  <si>
    <t xml:space="preserve">CURSO DE CAPACITAÇÃO PARA APONTADOR OU APROPRIADOR (ENCARGOS COMPLEMENTARES) - HORISTA</t>
  </si>
  <si>
    <t xml:space="preserve">95394</t>
  </si>
  <si>
    <t xml:space="preserve">CURSO DE CAPACITAÇÃO PARA ARQUITETO DE OBRA JÚNIOR (ENCARGOS COMPLEMENTARES) - HORISTA</t>
  </si>
  <si>
    <t xml:space="preserve">95395</t>
  </si>
  <si>
    <t xml:space="preserve">CURSO DE CAPACITAÇÃO PARA ARQUITETO DE OBRA PLENO (ENCARGOS COMPLEMENTARES) - HORISTA</t>
  </si>
  <si>
    <t xml:space="preserve">95396</t>
  </si>
  <si>
    <t xml:space="preserve">CURSO DE CAPACITAÇÃO PARA ARQUITETO DE OBRA SÊNIOR (ENCARGOS COMPLEMENTARES) - HORISTA</t>
  </si>
  <si>
    <t xml:space="preserve">0,79</t>
  </si>
  <si>
    <t xml:space="preserve">95397</t>
  </si>
  <si>
    <t xml:space="preserve">CURSO DE CAPACITAÇÃO PARA AUXILIAR DE DESENHISTA (ENCARGOS COMPLEMENTARES) - HORISTA</t>
  </si>
  <si>
    <t xml:space="preserve">95398</t>
  </si>
  <si>
    <t xml:space="preserve">CURSO DE CAPACITAÇÃO PARA AUXILIAR DE ESCRITÓRIO (ENCARGOS COMPLEMENTARES) - HORISTA</t>
  </si>
  <si>
    <t xml:space="preserve">95399</t>
  </si>
  <si>
    <t xml:space="preserve">CURSO DE CAPACITAÇÃO PARA DESENHISTA COPISTA (ENCARGOS COMPLEMENTARES) - HORISTA</t>
  </si>
  <si>
    <t xml:space="preserve">95400</t>
  </si>
  <si>
    <t xml:space="preserve">CURSO DE CAPACITAÇÃO PARA DESENHISTA PROJETISTA (ENCARGOS COMPLEMENTARES) - HORISTA</t>
  </si>
  <si>
    <t xml:space="preserve">95401</t>
  </si>
  <si>
    <t xml:space="preserve">CURSO DE CAPACITAÇÃO PARA ENCARREGADO GERAL (ENCARGOS COMPLEMENTARES) - HORISTA</t>
  </si>
  <si>
    <t xml:space="preserve">95402</t>
  </si>
  <si>
    <t xml:space="preserve">CURSO DE CAPACITAÇÃO PARA ENGENHEIRO CIVIL DE OBRA JÚNIOR (ENCARGOS COMPLEMENTARES) - HORISTA</t>
  </si>
  <si>
    <t xml:space="preserve">1,02</t>
  </si>
  <si>
    <t xml:space="preserve">95403</t>
  </si>
  <si>
    <t xml:space="preserve">CURSO DE CAPACITAÇÃO PARA ENGENHEIRO CIVIL DE OBRA PLENO (ENCARGOS COMPLEMENTARES) - HORISTA</t>
  </si>
  <si>
    <t xml:space="preserve">95404</t>
  </si>
  <si>
    <t xml:space="preserve">CURSO DE CAPACITAÇÃO PARA ENGENHEIRO CIVIL DE OBRA SÊNIOR (ENCARGOS COMPLEMENTARES) - HORISTA</t>
  </si>
  <si>
    <t xml:space="preserve">95405</t>
  </si>
  <si>
    <t xml:space="preserve">CURSO DE CAPACITAÇÃO PARA MESTRE DE OBRAS (ENCARGOS COMPLEMENTARES) - HORISTA</t>
  </si>
  <si>
    <t xml:space="preserve">95406</t>
  </si>
  <si>
    <t xml:space="preserve">CURSO DE CAPACITAÇÃO PARA TOPÓGRAFO (ENCARGOS COMPLEMENTARES) - HORISTA</t>
  </si>
  <si>
    <t xml:space="preserve">95407</t>
  </si>
  <si>
    <t xml:space="preserve">CURSO DE CAPACITAÇÃO PARA ENGENHEIRO ELETRICISTA (ENCARGOS COMPLEMENTARES) - HORISTA</t>
  </si>
  <si>
    <t xml:space="preserve">2,39</t>
  </si>
  <si>
    <t xml:space="preserve">95408</t>
  </si>
  <si>
    <t xml:space="preserve">CURSO DE CAPACITAÇÃO  PARA MOTORISTA DE CAMINHÃO (ENCARGOS COMPLEMENTARES) - MENSALISTA</t>
  </si>
  <si>
    <t xml:space="preserve">95409</t>
  </si>
  <si>
    <t xml:space="preserve">CURSO DE CAPACITAÇÃO PARA DESENHISTA DETALHISTA (ENCARGOS COMPLEMENTARES) - MENSALISTA</t>
  </si>
  <si>
    <t xml:space="preserve">13,38</t>
  </si>
  <si>
    <t xml:space="preserve">95410</t>
  </si>
  <si>
    <t xml:space="preserve">CURSO DE CAPACITAÇÃO PARA DESENHISTA COPISTA (ENCARGOS COMPLEMENTARES) - MENSALISTA</t>
  </si>
  <si>
    <t xml:space="preserve">95411</t>
  </si>
  <si>
    <t xml:space="preserve">CURSO DE CAPACITAÇÃO PARA DESENHISTA PROJETISTA (ENCARGOS COMPLEMENTARES) - MENSALISTA</t>
  </si>
  <si>
    <t xml:space="preserve">95412</t>
  </si>
  <si>
    <t xml:space="preserve">CURSO DE CAPACITAÇÃO PARA AUXILIAR DE DESENHISTA (ENCARGOS COMPLEMENTARES) - MENSALISTA</t>
  </si>
  <si>
    <t xml:space="preserve">95413</t>
  </si>
  <si>
    <t xml:space="preserve">CURSO DE CAPACITAÇÃO PARA ALMOXARIFE (ENCARGOS COMPLEMENTARES) - MENSALISTA</t>
  </si>
  <si>
    <t xml:space="preserve">12,38</t>
  </si>
  <si>
    <t xml:space="preserve">95414</t>
  </si>
  <si>
    <t xml:space="preserve">CURSO DE CAPACITAÇÃO PARA APONTADOR OU APROPRIADOR (ENCARGOS COMPLEMENTARES) - MENSALISTA</t>
  </si>
  <si>
    <t xml:space="preserve">65,25</t>
  </si>
  <si>
    <t xml:space="preserve">95415</t>
  </si>
  <si>
    <t xml:space="preserve">CURSO DE CAPACITAÇÃO PARA ENGENHEIRO CIVIL DE OBRA JÚNIOR (ENCARGOS COMPLEMENTARES) - MENSALISTA</t>
  </si>
  <si>
    <t xml:space="preserve">138,87</t>
  </si>
  <si>
    <t xml:space="preserve">95416</t>
  </si>
  <si>
    <t xml:space="preserve">CURSO DE CAPACITAÇÃO PARA AUXILIAR DE ESCRITÓRIO (ENCARGOS COMPLEMENTARES) - MENSALISTA</t>
  </si>
  <si>
    <t xml:space="preserve">95417</t>
  </si>
  <si>
    <t xml:space="preserve">CURSO DE CAPACITAÇÃO PARA ENGENHEIRO CIVIL DE OBRA PLENO (ENCARGOS COMPLEMENTARES) - MENSALISTA</t>
  </si>
  <si>
    <t xml:space="preserve">158,06</t>
  </si>
  <si>
    <t xml:space="preserve">95418</t>
  </si>
  <si>
    <t xml:space="preserve">CURSO DE CAPACITAÇÃO PARA ENGENHEIRO CIVIL DE OBRA SÊNIOR (ENCARGOS COMPLEMENTARES) - MENSALISTA</t>
  </si>
  <si>
    <t xml:space="preserve">216,07</t>
  </si>
  <si>
    <t xml:space="preserve">95419</t>
  </si>
  <si>
    <t xml:space="preserve">CURSO DE CAPACITAÇÃO PARA ARQUITETO JÚNIOR (ENCARGOS COMPLEMENTARES) - MENSALISTA</t>
  </si>
  <si>
    <t xml:space="preserve">58,13</t>
  </si>
  <si>
    <t xml:space="preserve">95420</t>
  </si>
  <si>
    <t xml:space="preserve">CURSO DE CAPACITAÇÃO PARA ARQUITETO PLENO (ENCARGOS COMPLEMENTARES) - MENSALISTA</t>
  </si>
  <si>
    <t xml:space="preserve">82,57</t>
  </si>
  <si>
    <t xml:space="preserve">95421</t>
  </si>
  <si>
    <t xml:space="preserve">CURSO DE CAPACITAÇÃO PARA ARQUITETO SÊNIOR (ENCARGOS COMPLEMENTARES) - MENSALISTA</t>
  </si>
  <si>
    <t xml:space="preserve">109,16</t>
  </si>
  <si>
    <t xml:space="preserve">95422</t>
  </si>
  <si>
    <t xml:space="preserve">CURSO DE CAPACITAÇÃO PARA ENCARREGADO GERAL DE OBRAS (ENCARGOS COMPLEMENTARES) - MENSALISTA</t>
  </si>
  <si>
    <t xml:space="preserve">72,17</t>
  </si>
  <si>
    <t xml:space="preserve">95423</t>
  </si>
  <si>
    <t xml:space="preserve">CURSO DE CAPACITAÇÃO PARA MESTRE DE OBRAS (ENCARGOS COMPLEMENTARES) - MENSALISTA</t>
  </si>
  <si>
    <t xml:space="preserve">109,53</t>
  </si>
  <si>
    <t xml:space="preserve">95424</t>
  </si>
  <si>
    <t xml:space="preserve">CURSO DE CAPACITAÇÃO PARA TOPÓGRAFO (ENCARGOS COMPLEMENTARES) - MENSALISTA</t>
  </si>
  <si>
    <t xml:space="preserve">100288</t>
  </si>
  <si>
    <t xml:space="preserve">CURSO DE CAPACITAÇÃO PARA VIGIA DIURNO (ENCARGOS COMPLEMENTARES) - HORISTA</t>
  </si>
  <si>
    <t xml:space="preserve">100289</t>
  </si>
  <si>
    <t xml:space="preserve">VIGIA DIURNO COM ENCARGOS COMPLEMENTARES</t>
  </si>
  <si>
    <t xml:space="preserve">23,03</t>
  </si>
  <si>
    <t xml:space="preserve">100290</t>
  </si>
  <si>
    <t xml:space="preserve">CURSO DE CAPACITAÇÃO PARA AUXILIAR DE ALMOXARIFE (ENCARGOS COMPLEMENTARES) - HORISTA</t>
  </si>
  <si>
    <t xml:space="preserve">100291</t>
  </si>
  <si>
    <t xml:space="preserve">CURSO DE CAPACITAÇÃO PARA AJUDANTE DE PINTOR (ENCARGOS COMPLEMENTARES) - HORISTA</t>
  </si>
  <si>
    <t xml:space="preserve">100292</t>
  </si>
  <si>
    <t xml:space="preserve">CURSO DE CAPACITAÇÃO PARA COORDENADOR/GERENTE DE OBRA (ENCARGOS COMPLEMENTARES) - HORISTA</t>
  </si>
  <si>
    <t xml:space="preserve">100293</t>
  </si>
  <si>
    <t xml:space="preserve">CURSO DE CAPACITAÇÃO PARA AUXILIAR DE AZULEJISTA (ENCARGOS COMPLEMENTARES) - HORISTA</t>
  </si>
  <si>
    <t xml:space="preserve">100294</t>
  </si>
  <si>
    <t xml:space="preserve">CURSO DE CAPACITAÇÃO PARA ARQUITETO PAISAGISTA (ENCARGOS COMPLEMENTARES) - HORISTA</t>
  </si>
  <si>
    <t xml:space="preserve">100295</t>
  </si>
  <si>
    <t xml:space="preserve">CURSO DE CAPACITAÇÃO PARA MONTADOR DE ELETROELETRONICOS (ENCARGOS COMPLEMENTARES) - HORISTA</t>
  </si>
  <si>
    <t xml:space="preserve">100296</t>
  </si>
  <si>
    <t xml:space="preserve">CURSO DE CAPACITAÇÃO PARA ENGENHEIRO CIVIL JUNIOR (ENCARGOS COMPLEMENTARES) - HORISTA</t>
  </si>
  <si>
    <t xml:space="preserve">100297</t>
  </si>
  <si>
    <t xml:space="preserve">CURSO DE CAPACITAÇÃO PARA ENGENHEIRO CIVIL PLENO (ENCARGOS COMPLEMENTARES) - HORISTA</t>
  </si>
  <si>
    <t xml:space="preserve">100298</t>
  </si>
  <si>
    <t xml:space="preserve">CURSO DE CAPACITAÇÃO PARA MECÂNICO DE REFRIGERAÇÃO (ENCARGOS COMPLEMENTARES) - HORISTA</t>
  </si>
  <si>
    <t xml:space="preserve">100299</t>
  </si>
  <si>
    <t xml:space="preserve">CURSO DE CAPACITAÇÃO PARA TÉCNICO EM SEGURANÇA DO TRABALHO (ENCARGOS COMPLEMENTARES) - HORISTA</t>
  </si>
  <si>
    <t xml:space="preserve">100300</t>
  </si>
  <si>
    <t xml:space="preserve">AUXILIAR DE ALMOXARIFE COM ENCARGOS COMPLEMENTARES</t>
  </si>
  <si>
    <t xml:space="preserve">20,55</t>
  </si>
  <si>
    <t xml:space="preserve">100301</t>
  </si>
  <si>
    <t xml:space="preserve">AJUDANTE DE PINTOR COM ENCARGOS COMPLEMENTARES</t>
  </si>
  <si>
    <t xml:space="preserve">100302</t>
  </si>
  <si>
    <t xml:space="preserve">COORDENADOR/GERENTE DE OBRA COM ENCARGOS COMPLEMENTARES</t>
  </si>
  <si>
    <t xml:space="preserve">144,62</t>
  </si>
  <si>
    <t xml:space="preserve">100303</t>
  </si>
  <si>
    <t xml:space="preserve">AUXILIAR DE AZULEJISTA COM ENCARGOS COMPLEMENTARES</t>
  </si>
  <si>
    <t xml:space="preserve">100304</t>
  </si>
  <si>
    <t xml:space="preserve">ARQUITETO PAISAGISTA COM ENCARGOS COMPLEMENTARES</t>
  </si>
  <si>
    <t xml:space="preserve">82,77</t>
  </si>
  <si>
    <t xml:space="preserve">100305</t>
  </si>
  <si>
    <t xml:space="preserve">ENGENHEIRO CIVIL JUNIOR COM ENCARGOS COMPLEMENTARES</t>
  </si>
  <si>
    <t xml:space="preserve">100,91</t>
  </si>
  <si>
    <t xml:space="preserve">100306</t>
  </si>
  <si>
    <t xml:space="preserve">ENGENHEIRO CIVIL PLENO COM ENCARGOS COMPLEMENTARES</t>
  </si>
  <si>
    <t xml:space="preserve">113,69</t>
  </si>
  <si>
    <t xml:space="preserve">100307</t>
  </si>
  <si>
    <t xml:space="preserve">MONTADOR DE ELETROELETRÔNICOS COM ENCARGOS COMPLEMENTARES</t>
  </si>
  <si>
    <t xml:space="preserve">25,45</t>
  </si>
  <si>
    <t xml:space="preserve">100308</t>
  </si>
  <si>
    <t xml:space="preserve">MECÂNICO DE REFRIGERAÇÃO COM ENCARGOS COMPLEMENTARES</t>
  </si>
  <si>
    <t xml:space="preserve">27,58</t>
  </si>
  <si>
    <t xml:space="preserve">100309</t>
  </si>
  <si>
    <t xml:space="preserve">TÉCNICO EM SEGURANÇA DO TRABALHO COM ENCARGOS COMPLEMENTARES</t>
  </si>
  <si>
    <t xml:space="preserve">100310</t>
  </si>
  <si>
    <t xml:space="preserve">CURSO DE CAPACITAÇÃO PARA AUXILIAR DE ALMOXARIFE (ENCARGOS COMPLEMENTARES) - MENSALISTA</t>
  </si>
  <si>
    <t xml:space="preserve">100311</t>
  </si>
  <si>
    <t xml:space="preserve">CURSO DE CAPACITAÇÃO PARA COORDENADOR/GERENTE DE OBRA (ENCARGOS COMPLEMENTARES) - MENSALISTA</t>
  </si>
  <si>
    <t xml:space="preserve">70,37</t>
  </si>
  <si>
    <t xml:space="preserve">100312</t>
  </si>
  <si>
    <t xml:space="preserve">CURSO DE CAPACITAÇÃO PARA ARQUITETO PAISAGISTA (ENCARGOS COMPLEMENTARES) - MENSALISTA</t>
  </si>
  <si>
    <t xml:space="preserve">102,93</t>
  </si>
  <si>
    <t xml:space="preserve">100313</t>
  </si>
  <si>
    <t xml:space="preserve">CURSO DE CAPACITAÇÃO PARA ENGENHEIRO CIVIL JUNIOR (ENCARGOS COMPLEMENTARES) - MENSALISTA</t>
  </si>
  <si>
    <t xml:space="preserve">109,58</t>
  </si>
  <si>
    <t xml:space="preserve">100314</t>
  </si>
  <si>
    <t xml:space="preserve">CURSO DE CAPACITAÇÃO PARA ENGENHEIRO CIVIL PLENO (ENCARGOS COMPLEMENTARES) - MENSALISTA</t>
  </si>
  <si>
    <t xml:space="preserve">123,63</t>
  </si>
  <si>
    <t xml:space="preserve">100315</t>
  </si>
  <si>
    <t xml:space="preserve">CURSO DE CAPACITAÇÃO PARA TÉCNICO EM SEGURANÇA DO TRABALHO (ENCARGOS COMPLEMENTARES) - MENSALISTA</t>
  </si>
  <si>
    <t xml:space="preserve">65,50</t>
  </si>
  <si>
    <t xml:space="preserve">100316</t>
  </si>
  <si>
    <t xml:space="preserve">3.630,41</t>
  </si>
  <si>
    <t xml:space="preserve">100317</t>
  </si>
  <si>
    <t xml:space="preserve">COORDENADOR / GERENTE DE OBRA COM ENCARGOS COMPLEMENTARES</t>
  </si>
  <si>
    <t xml:space="preserve">25.422,76</t>
  </si>
  <si>
    <t xml:space="preserve">100318</t>
  </si>
  <si>
    <t xml:space="preserve">14.619,43</t>
  </si>
  <si>
    <t xml:space="preserve">100319</t>
  </si>
  <si>
    <t xml:space="preserve">17.724,15</t>
  </si>
  <si>
    <t xml:space="preserve">100320</t>
  </si>
  <si>
    <t xml:space="preserve">19.968,19</t>
  </si>
  <si>
    <t xml:space="preserve">100321</t>
  </si>
  <si>
    <t xml:space="preserve">6.980,98</t>
  </si>
  <si>
    <t xml:space="preserve">100533</t>
  </si>
  <si>
    <t xml:space="preserve">TECNICO DE EDIFICACOES COM ENCARGOS COMPLEMENTARES</t>
  </si>
  <si>
    <t xml:space="preserve">100534</t>
  </si>
  <si>
    <t xml:space="preserve">3.725,34</t>
  </si>
  <si>
    <t xml:space="preserve">100535</t>
  </si>
  <si>
    <t xml:space="preserve">CURSO DE CAPACITAÇÃO PARA TECNICO DE EDIFICACOES (ENCARGOS COMPLEMENTARES) - HORISTA</t>
  </si>
  <si>
    <t xml:space="preserve">100536</t>
  </si>
  <si>
    <t xml:space="preserve">CURSO DE CAPACITAÇÃO PARA TECNICO DE EDIFICACOES (ENCARGOS COMPLEMENTARES) - MENSALISTA</t>
  </si>
  <si>
    <t xml:space="preserve">101284</t>
  </si>
  <si>
    <t xml:space="preserve">CURSO DE CAPACITAÇÃO PARA ENGENHEIRO CIVIL SENIOR (ENCARGOS COMPLEMENTARES) - HORISTA</t>
  </si>
  <si>
    <t xml:space="preserve">101285</t>
  </si>
  <si>
    <t xml:space="preserve">CURSO DE CAPACITAÇÃO PARA ENGENHEIRO SANITARISTA (ENCARGOS COMPLEMENTARES) - HORISTA</t>
  </si>
  <si>
    <t xml:space="preserve">101286</t>
  </si>
  <si>
    <t xml:space="preserve">CURSO DE CAPACITAÇÃO PARA AJUDANTE DE ARMADOR (ENCARGOS COMPLEMENTARES) - MENSALISTA</t>
  </si>
  <si>
    <t xml:space="preserve">101287</t>
  </si>
  <si>
    <t xml:space="preserve">CURSO DE CAPACITAÇÃO PARA AJUDANTE DE ELETRICISTA (ENCARGOS COMPLEMENTARES) - MENSALISTA</t>
  </si>
  <si>
    <t xml:space="preserve">53,63</t>
  </si>
  <si>
    <t xml:space="preserve">101288</t>
  </si>
  <si>
    <t xml:space="preserve">CURSO DE CAPACITAÇÃO PARA AJUDANTE DE ESTRUTURAS METÁLICAS(ENCARGOS COMPLEMENTARES) - MENSALISTA</t>
  </si>
  <si>
    <t xml:space="preserve">101289</t>
  </si>
  <si>
    <t xml:space="preserve">CURSO DE CAPACITAÇÃO PARA AJUDANTE DE OPERAÇÃO EM GERAL (ENCARGOS COMPLEMENTARES) - MENSALISTA</t>
  </si>
  <si>
    <t xml:space="preserve">101290</t>
  </si>
  <si>
    <t xml:space="preserve">CURSO DE CAPACITAÇÃO PARA AJUDANTE DE PINTOR (ENCARGOS COMPLEMENTARES) - MENSALISTA</t>
  </si>
  <si>
    <t xml:space="preserve">101291</t>
  </si>
  <si>
    <t xml:space="preserve">CURSO DE CAPACITAÇÃO PARA AJUDANTE DE SERRALHEIRO (ENCARGOS COMPLEMENTARES) - MENSALISTA</t>
  </si>
  <si>
    <t xml:space="preserve">17,61</t>
  </si>
  <si>
    <t xml:space="preserve">101292</t>
  </si>
  <si>
    <t xml:space="preserve">CURSO DE CAPACITAÇÃO PARA AJUDANTE ESPECIALIZADO (ENCARGOS COMPLEMENTARES) - MENSALISTA</t>
  </si>
  <si>
    <t xml:space="preserve">22,11</t>
  </si>
  <si>
    <t xml:space="preserve">101293</t>
  </si>
  <si>
    <t xml:space="preserve">CURSO DE CAPACITAÇÃO PARA ARMADOR (ENCARGOS COMPLEMENTARES) - MENSALISTA</t>
  </si>
  <si>
    <t xml:space="preserve">23,54</t>
  </si>
  <si>
    <t xml:space="preserve">101294</t>
  </si>
  <si>
    <t xml:space="preserve">CURSO DE CAPACITAÇÃO PARA ASSENTADOR DE MANILHA (ENCARGOS COMPLEMENTARES) - MENSALISTA</t>
  </si>
  <si>
    <t xml:space="preserve">36,70</t>
  </si>
  <si>
    <t xml:space="preserve">101295</t>
  </si>
  <si>
    <t xml:space="preserve">CURSO DE CAPACITAÇÃO PARA AUXILIAR DE AZULEJISTA (ENCARGOS COMPLEMENTARES) - MENSALISTA</t>
  </si>
  <si>
    <t xml:space="preserve">22,06</t>
  </si>
  <si>
    <t xml:space="preserve">101296</t>
  </si>
  <si>
    <t xml:space="preserve">CURSO DE CAPACITAÇÃO PARA AUXILIAR DE ENCANADOR OU BOMBEIRO HIDRÁULICO (ENCARGOS COMPLEMENTARES) - MENSALISTA</t>
  </si>
  <si>
    <t xml:space="preserve">101297</t>
  </si>
  <si>
    <t xml:space="preserve">CURSO DE CAPACITAÇÃO PARA AUXILIAR DE LABORATORISTA (ENCARGOS COMPLEMENTARES) - MENSALISTA</t>
  </si>
  <si>
    <t xml:space="preserve">21,24</t>
  </si>
  <si>
    <t xml:space="preserve">101298</t>
  </si>
  <si>
    <t xml:space="preserve">CURSO DE CAPACITAÇÃO PARA AUXILIAR DE MECANICO (ENCARGOS COMPLEMENTARES) - MENSALISTA</t>
  </si>
  <si>
    <t xml:space="preserve">20,77</t>
  </si>
  <si>
    <t xml:space="preserve">101299</t>
  </si>
  <si>
    <t xml:space="preserve">CURSO DE CAPACITAÇÃO PARA AUXILIAR DE PEDREIRO (ENCARGOS COMPLEMENTARES) - MENSALISTA</t>
  </si>
  <si>
    <t xml:space="preserve">101300</t>
  </si>
  <si>
    <t xml:space="preserve">CURSO DE CAPACITAÇÃO PARA AUXILIAR DE SERVIÇOS GERAIS (ENCARGOS COMPLEMENTARES) - MENSALISTA</t>
  </si>
  <si>
    <t xml:space="preserve">18,34</t>
  </si>
  <si>
    <t xml:space="preserve">101301</t>
  </si>
  <si>
    <t xml:space="preserve">CURSO DE CAPACITAÇÃO PARA AUXILIAR DE TOPÓGRAFO (ENCARGOS COMPLEMENTARES) - MENSALISTA</t>
  </si>
  <si>
    <t xml:space="preserve">101302</t>
  </si>
  <si>
    <t xml:space="preserve">CURSO DE CAPACITAÇÃO PARA AUXILIAR TÉCNICO DE ENGENHARIA (ENCARGOS COMPLEMENTARES) - MENSALISTA</t>
  </si>
  <si>
    <t xml:space="preserve">27,63</t>
  </si>
  <si>
    <t xml:space="preserve">101303</t>
  </si>
  <si>
    <t xml:space="preserve">CURSO DE CAPACITAÇÃO PARA MONTADOR DE ELETROELETRONICOS(ENCARGOS COMPLEMENTARES) - MENSALISTA</t>
  </si>
  <si>
    <t xml:space="preserve">53,52</t>
  </si>
  <si>
    <t xml:space="preserve">101304</t>
  </si>
  <si>
    <t xml:space="preserve">CURSO DE CAPACITAÇÃO PARA AZULEJISTA OU LADRILHISTA (ENCARGOS COMPLEMENTARES) - MENSALISTA</t>
  </si>
  <si>
    <t xml:space="preserve">101305</t>
  </si>
  <si>
    <t xml:space="preserve">CURSO DE CAPACITAÇÃO PARA BLASTER, DINAMITADOR OU CABO DE FORÇA (ENCARGOS COMPLEMENTARES) - MENSALISTA</t>
  </si>
  <si>
    <t xml:space="preserve">41,36</t>
  </si>
  <si>
    <t xml:space="preserve">101307</t>
  </si>
  <si>
    <t xml:space="preserve">CURSO DE CAPACITAÇÃO PARA CALCETEIRO (ENCARGOS COMPLEMENTARES) - MENSALISTA</t>
  </si>
  <si>
    <t xml:space="preserve">101308</t>
  </si>
  <si>
    <t xml:space="preserve">CURSO DE CAPACITAÇÃO PARA MONTADOR DE ESTRUTURAS METALICAS (ENCARGOS COMPLEMENTARES) - MENSALISTA</t>
  </si>
  <si>
    <t xml:space="preserve">27,39</t>
  </si>
  <si>
    <t xml:space="preserve">101309</t>
  </si>
  <si>
    <t xml:space="preserve">CURSO DE CAPACITAÇÃO PARA CARPINTEIRO AUXILIAR (ENCARGOS COMPLEMENTARES) - MENSALISTA</t>
  </si>
  <si>
    <t xml:space="preserve">23,99</t>
  </si>
  <si>
    <t xml:space="preserve">101310</t>
  </si>
  <si>
    <t xml:space="preserve">CURSO DE CAPACITAÇÃO PARA CARPINTEIRO DE ESQUADRIAS (ENCARGOS COMPLEMENTARES) - MENSALISTA</t>
  </si>
  <si>
    <t xml:space="preserve">32,77</t>
  </si>
  <si>
    <t xml:space="preserve">101311</t>
  </si>
  <si>
    <t xml:space="preserve">CURSO DE CAPACITAÇÃO PARA CARPINTEIRO DE FORMAS (ENCARGOS COMPLEMENTARES) - MENSALISTA</t>
  </si>
  <si>
    <t xml:space="preserve">101312</t>
  </si>
  <si>
    <t xml:space="preserve">CURSO DE CAPACITAÇÃO PARA CAVOUQUEIRO OU OPERADOR DE PERFURATRIZ (ENCARGOS COMPLEMENTARES) - MENSALISTA</t>
  </si>
  <si>
    <t xml:space="preserve">101313</t>
  </si>
  <si>
    <t xml:space="preserve">CURSO DE CAPACITAÇÃO PARA ELETRICISTA (ENCARGOS COMPLEMENTARES) - MENSALISTA</t>
  </si>
  <si>
    <t xml:space="preserve">76,24</t>
  </si>
  <si>
    <t xml:space="preserve">101314</t>
  </si>
  <si>
    <t xml:space="preserve">CURSO DE CAPACITAÇÃO PARA ELETRICISTA DE MANUTENÇÃO INDUSTRIAL (ENCARGOS COMPLEMENTARES) - MENSALISTA</t>
  </si>
  <si>
    <t xml:space="preserve">65,88</t>
  </si>
  <si>
    <t xml:space="preserve">101315</t>
  </si>
  <si>
    <t xml:space="preserve">CURSO DE CAPACITAÇÃO PARA ELETROTÉCNICO (ENCARGOS COMPLEMENTARES) - MENSALISTA</t>
  </si>
  <si>
    <t xml:space="preserve">71,97</t>
  </si>
  <si>
    <t xml:space="preserve">101316</t>
  </si>
  <si>
    <t xml:space="preserve">CURSO DE CAPACITAÇÃO PARA ENCANADOR OU BOMBEIRO HIDRÁULICO (ENCARGOS COMPLEMENTARES) - MENSALISTA</t>
  </si>
  <si>
    <t xml:space="preserve">36,62</t>
  </si>
  <si>
    <t xml:space="preserve">101317</t>
  </si>
  <si>
    <t xml:space="preserve">CURSO DE CAPACITAÇÃO PARA ENGENHEIRO CIVIL SENIOR (ENCARGOS COMPLEMENTARES) - MENSALISTA</t>
  </si>
  <si>
    <t xml:space="preserve">169,43</t>
  </si>
  <si>
    <t xml:space="preserve">101318</t>
  </si>
  <si>
    <t xml:space="preserve">CURSO DE CAPACITAÇÃO PARA ENGENHEIRO ELETRICISTA (ENCARGOS COMPLEMENTARES) - MENSALISTA</t>
  </si>
  <si>
    <t xml:space="preserve">323,84</t>
  </si>
  <si>
    <t xml:space="preserve">101319</t>
  </si>
  <si>
    <t xml:space="preserve">CURSO DE CAPACITAÇÃO PARA ENGENHEIRO SANITARISTA (ENCARGOS COMPLEMENTARES) - MENSALISTA</t>
  </si>
  <si>
    <t xml:space="preserve">46,41</t>
  </si>
  <si>
    <t xml:space="preserve">101320</t>
  </si>
  <si>
    <t xml:space="preserve">CURSO DE CAPACITAÇÃO PARA MONTADOR DE MAQUINAS (ENCARGOS COMPLEMENTARES) - MENSALISTA</t>
  </si>
  <si>
    <t xml:space="preserve">22,18</t>
  </si>
  <si>
    <t xml:space="preserve">101322</t>
  </si>
  <si>
    <t xml:space="preserve">CURSO DE CAPACITAÇÃO PARA GESSEIRO (ENCARGOS COMPLEMENTARES) - MENSALISTA</t>
  </si>
  <si>
    <t xml:space="preserve">101323</t>
  </si>
  <si>
    <t xml:space="preserve">CURSO DE CAPACITAÇÃO PARA IMPERMEABILIZADOR (ENCARGOS COMPLEMENTARES) - MENSALISTA</t>
  </si>
  <si>
    <t xml:space="preserve">43,35</t>
  </si>
  <si>
    <t xml:space="preserve">101324</t>
  </si>
  <si>
    <t xml:space="preserve">CURSO DE CAPACITAÇÃO PARA MOTORISTA DE CAMINHAO-BASCULANTE (ENCARGOS COMPLEMENTARES) - MENSALISTA</t>
  </si>
  <si>
    <t xml:space="preserve">101325</t>
  </si>
  <si>
    <t xml:space="preserve">CURSO DE CAPACITAÇÃO PARA INSTALADOR DE TUBULAÇÕES (ENCARGOS COMPLEMENTARES) - MENSALISTA</t>
  </si>
  <si>
    <t xml:space="preserve">32,56</t>
  </si>
  <si>
    <t xml:space="preserve">101326</t>
  </si>
  <si>
    <t xml:space="preserve">CURSO DE CAPACITAÇÃO PARA JARDINEIRO (ENCARGOS COMPLEMENTARES) - MENSALISTA</t>
  </si>
  <si>
    <t xml:space="preserve">10,12</t>
  </si>
  <si>
    <t xml:space="preserve">101327</t>
  </si>
  <si>
    <t xml:space="preserve">CURSO DE CAPACITAÇÃO PARA LEITURISTA OU CADASTRISTA DE REDES DE ÁGUA (ENCARGOS COMPLEMENTARES) - MENSALISTA</t>
  </si>
  <si>
    <t xml:space="preserve">7,42</t>
  </si>
  <si>
    <t xml:space="preserve">101328</t>
  </si>
  <si>
    <t xml:space="preserve">CURSO DE CAPACITAÇÃO PARA MOTORISTA DE CAMINHAO-CARRETA (ENCARGOS COMPLEMENTARES) - MENSALISTA</t>
  </si>
  <si>
    <t xml:space="preserve">15,64</t>
  </si>
  <si>
    <t xml:space="preserve">101329</t>
  </si>
  <si>
    <t xml:space="preserve">CURSO DE CAPACITAÇÃO PARA MAÇARIQUEIRO (ENCARGOS COMPLEMENTARES) - MENSALISTA</t>
  </si>
  <si>
    <t xml:space="preserve">101330</t>
  </si>
  <si>
    <t xml:space="preserve">CURSO DE CAPACITAÇÃO PARA MARCENEIRO (ENCARGOS COMPLEMENTARES) - MENSALISTA</t>
  </si>
  <si>
    <t xml:space="preserve">31,13</t>
  </si>
  <si>
    <t xml:space="preserve">101331</t>
  </si>
  <si>
    <t xml:space="preserve">CURSO DE CAPACITAÇÃO PARA MARMORISTA / GRANITEIRO (ENCARGOS COMPLEMENTARES) - MENSALISTA</t>
  </si>
  <si>
    <t xml:space="preserve">24,67</t>
  </si>
  <si>
    <t xml:space="preserve">101332</t>
  </si>
  <si>
    <t xml:space="preserve">CURSO DE CAPACITAÇÃO PARA MOTORISTA DE CARRO DE PASSEIO (ENCARGOS COMPLEMENTARES) - MENSALISTA</t>
  </si>
  <si>
    <t xml:space="preserve">101333</t>
  </si>
  <si>
    <t xml:space="preserve">CURSO DE CAPACITAÇÃO PARA MECÂNICO DE EQUIPAMENTOS PESADOS (ENCARGOS COMPLEMENTARES) - MENSALISTA</t>
  </si>
  <si>
    <t xml:space="preserve">26,51</t>
  </si>
  <si>
    <t xml:space="preserve">101334</t>
  </si>
  <si>
    <t xml:space="preserve">CURSO DE CAPACITAÇÃO PARA MECÂNICO DE REFRIGERAÇÃO (ENCARGOS COMPLEMENTARES) - MENSALISTA</t>
  </si>
  <si>
    <t xml:space="preserve">53,45</t>
  </si>
  <si>
    <t xml:space="preserve">101335</t>
  </si>
  <si>
    <t xml:space="preserve">CURSO DE CAPACITAÇÃO PARA MOTORISTA DE ONIBUS / MICRO-ONIBUS (ENCARGOS COMPLEMENTARES) - MENSALISTA</t>
  </si>
  <si>
    <t xml:space="preserve">101336</t>
  </si>
  <si>
    <t xml:space="preserve">CURSO DE CAPACITAÇÃO PARA MOTORISTA OPERADOR DE CAMINHAO COM MUNCK (ENCARGOS COMPLEMENTARES) - MENSALISTA</t>
  </si>
  <si>
    <t xml:space="preserve">26,99</t>
  </si>
  <si>
    <t xml:space="preserve">101337</t>
  </si>
  <si>
    <t xml:space="preserve">CURSO DE CAPACITAÇÃO PARA NIVELADOR (ENCARGOS COMPLEMENTARES) - MENSALISTA</t>
  </si>
  <si>
    <t xml:space="preserve">101338</t>
  </si>
  <si>
    <t xml:space="preserve">CURSO DE CAPACITAÇÃO PARA OPERADOR DE BATE-ESTACAS (ENCARGOS COMPLEMENTARES) - MENSALISTA</t>
  </si>
  <si>
    <t xml:space="preserve">101339</t>
  </si>
  <si>
    <t xml:space="preserve">CURSO DE CAPACITAÇÃO PARA OPERADOR DE BETONEIRA (ENCARGOS COMPLEMENTARES) - MENSALISTA</t>
  </si>
  <si>
    <t xml:space="preserve">17,35</t>
  </si>
  <si>
    <t xml:space="preserve">101340</t>
  </si>
  <si>
    <t xml:space="preserve">CURSO DE CAPACITAÇÃO PARA OPERADOR DE BETONEIRA ESTACIONARIA / MISTURADOR (ENCARGOS COMPLEMENTARES) - MENSALISTA</t>
  </si>
  <si>
    <t xml:space="preserve">101341</t>
  </si>
  <si>
    <t xml:space="preserve">CURSO DE CAPACITAÇÃO PARA OPERADOR DE COMPRESSOR DE AR OU COMPRESSORISTA (ENCARGOS COMPLEMENTARES) - MENSALISTA</t>
  </si>
  <si>
    <t xml:space="preserve">101342</t>
  </si>
  <si>
    <t xml:space="preserve">CURSO DE CAPACITAÇÃO PARA OPERADOR DE DEMARCADORA DE FAIXAS DE TRAFEGO (ENCARGOS COMPLEMENTARES) - MENSALISTA</t>
  </si>
  <si>
    <t xml:space="preserve">101343</t>
  </si>
  <si>
    <t xml:space="preserve">CURSO DE CAPACITAÇÃO PARA OPERADOR DE ESCAVADEIRA (ENCARGOS COMPLEMENTARES) - MENSALISTA</t>
  </si>
  <si>
    <t xml:space="preserve">32,04</t>
  </si>
  <si>
    <t xml:space="preserve">101344</t>
  </si>
  <si>
    <t xml:space="preserve">CURSO DE CAPACITAÇÃO PARA OPERADOR DE GUINCHO OU GUINCHEIRO (ENCARGOS COMPLEMENTARES) - MENSALISTA</t>
  </si>
  <si>
    <t xml:space="preserve">43,94</t>
  </si>
  <si>
    <t xml:space="preserve">101345</t>
  </si>
  <si>
    <t xml:space="preserve">CURSO DE CAPACITAÇÃO PARA OPERADOR DE GUINDASTE (ENCARGOS COMPLEMENTARES) - MENSALISTA</t>
  </si>
  <si>
    <t xml:space="preserve">101346</t>
  </si>
  <si>
    <t xml:space="preserve">CURSO DE CAPACITAÇÃO PARA OPERADOR DE JATO ABRASIVO OU JATISTA (ENCARGOS COMPLEMENTARES) - MENSALISTA</t>
  </si>
  <si>
    <t xml:space="preserve">101347</t>
  </si>
  <si>
    <t xml:space="preserve">CURSO DE CAPACITAÇÃO PARA OPERADOR DE MAQUINAS E TRATORES DIVERSOS (ENCARGOS COMPLEMENTARES) - MENSALISTA</t>
  </si>
  <si>
    <t xml:space="preserve">101348</t>
  </si>
  <si>
    <t xml:space="preserve">CURSO DE CAPACITAÇÃO PARA OPERADOR DE MARTELETE OU MARTELETEIRO (ENCARGOS COMPLEMENTARES) - MENSALISTA</t>
  </si>
  <si>
    <t xml:space="preserve">101349</t>
  </si>
  <si>
    <t xml:space="preserve">CURSO DE CAPACITAÇÃO PARA OPERADOR DE MOTO SCRAPER (ENCARGOS COMPLEMENTARES) - MENSALISTA</t>
  </si>
  <si>
    <t xml:space="preserve">21,72</t>
  </si>
  <si>
    <t xml:space="preserve">101350</t>
  </si>
  <si>
    <t xml:space="preserve">CURSO DE CAPACITAÇÃO PARA OPERADOR DE MOTONIVELADORA (ENCARGOS COMPLEMENTARES) - MENSALISTA</t>
  </si>
  <si>
    <t xml:space="preserve">26,64</t>
  </si>
  <si>
    <t xml:space="preserve">101351</t>
  </si>
  <si>
    <t xml:space="preserve">CURSO DE CAPACITAÇÃO PARA OPERADOR DE PA CARREGADEIRA (ENCARGOS COMPLEMENTARES) - MENSALISTA</t>
  </si>
  <si>
    <t xml:space="preserve">101352</t>
  </si>
  <si>
    <t xml:space="preserve">CURSO DE CAPACITAÇÃO PARA OPERADOR DE PAVIMENTADORA / MESA VIBROACABADORA (ENCARGOS COMPLEMENTARES) - MENSALISTA</t>
  </si>
  <si>
    <t xml:space="preserve">101353</t>
  </si>
  <si>
    <t xml:space="preserve">CURSO DE CAPACITAÇÃO PARA OPERADOR DE ROLO COMPACTADOR (ENCARGOS COMPLEMENTARES) - MENSALISTA</t>
  </si>
  <si>
    <t xml:space="preserve">101354</t>
  </si>
  <si>
    <t xml:space="preserve">CURSO DE CAPACITAÇÃO PARA OPERADOR DE TRATOR - EXCLUSIVE AGROPECUARIA (ENCARGOS COMPLEMENTARES) - MENSALISTA</t>
  </si>
  <si>
    <t xml:space="preserve">101355</t>
  </si>
  <si>
    <t xml:space="preserve">CURSO DE CAPACITAÇÃO PARA OPERADOR DE USINA DE ASFALTO, DE SOLOS OU DE CONCRETO (ENCARGOS COMPLEMENTARES) - MENSALISTA</t>
  </si>
  <si>
    <t xml:space="preserve">19,25</t>
  </si>
  <si>
    <t xml:space="preserve">101356</t>
  </si>
  <si>
    <t xml:space="preserve">CURSO DE CAPACITAÇÃO PARA PASTILHEIRO (ENCARGOS COMPLEMENTARES) - MENSALISTA</t>
  </si>
  <si>
    <t xml:space="preserve">29,60</t>
  </si>
  <si>
    <t xml:space="preserve">101357</t>
  </si>
  <si>
    <t xml:space="preserve">CURSO DE CAPACITAÇÃO PARA PEDREIRO (ENCARGOS COMPLEMENTARES) - MENSALISTA</t>
  </si>
  <si>
    <t xml:space="preserve">101358</t>
  </si>
  <si>
    <t xml:space="preserve">CURSO DE CAPACITAÇÃO PARA PINTOR (ENCARGOS COMPLEMENTARES) - MENSALISTA</t>
  </si>
  <si>
    <t xml:space="preserve">30,27</t>
  </si>
  <si>
    <t xml:space="preserve">101359</t>
  </si>
  <si>
    <t xml:space="preserve">CURSO DE CAPACITAÇÃO PARA PINTOR DE LETREIROS (ENCARGOS COMPLEMENTARES) - MENSALISTA</t>
  </si>
  <si>
    <t xml:space="preserve">33,49</t>
  </si>
  <si>
    <t xml:space="preserve">101360</t>
  </si>
  <si>
    <t xml:space="preserve">CURSO DE CAPACITAÇÃO PARA PINTOR PARA TINTA EPOXI (ENCARGOS COMPLEMENTARES) - MENSALISTA</t>
  </si>
  <si>
    <t xml:space="preserve">101361</t>
  </si>
  <si>
    <t xml:space="preserve">CURSO DE CAPACITAÇÃO PARA POCEIRO / ESCAVADOR DE VALAS E TUBULOES (ENCARGOS COMPLEMENTARES) - MENSALISTA</t>
  </si>
  <si>
    <t xml:space="preserve">39,68</t>
  </si>
  <si>
    <t xml:space="preserve">101362</t>
  </si>
  <si>
    <t xml:space="preserve">CURSO DE CAPACITAÇÃO PARA RASTELEIRO (ENCARGOS COMPLEMENTARES) - MENSALISTA</t>
  </si>
  <si>
    <t xml:space="preserve">101363</t>
  </si>
  <si>
    <t xml:space="preserve">CURSO DE CAPACITAÇÃO PARA SERRALHEIRO (ENCARGOS COMPLEMENTARES) - MENSALISTA</t>
  </si>
  <si>
    <t xml:space="preserve">101364</t>
  </si>
  <si>
    <t xml:space="preserve">CURSO DE CAPACITAÇÃO PARA SERVENTE DE OBRAS (ENCARGOS COMPLEMENTARES) - MENSALISTA</t>
  </si>
  <si>
    <t xml:space="preserve">31,37</t>
  </si>
  <si>
    <t xml:space="preserve">101365</t>
  </si>
  <si>
    <t xml:space="preserve">CURSO DE CAPACITAÇÃO PARA SOLDADOR (ENCARGOS COMPLEMENTARES) - MENSALISTA</t>
  </si>
  <si>
    <t xml:space="preserve">25,44</t>
  </si>
  <si>
    <t xml:space="preserve">101366</t>
  </si>
  <si>
    <t xml:space="preserve">CURSO DE CAPACITAÇÃO PARA SOLDADOR ELETRICO (ENCARGOS COMPLEMENTARES) - MENSALISTA</t>
  </si>
  <si>
    <t xml:space="preserve">101367</t>
  </si>
  <si>
    <t xml:space="preserve">CURSO DE CAPACITAÇÃO PARA TAQUEADOR OU TAQUEIRO (ENCARGOS COMPLEMENTARES) - MENSALISTA</t>
  </si>
  <si>
    <t xml:space="preserve">101368</t>
  </si>
  <si>
    <t xml:space="preserve">CURSO DE CAPACITAÇÃO PARA TECNICO EM LABORATORIO E CAMPO DE CONSTRUCAO CIVIL (ENCARGOS COMPLEMENTARES) - MENSALISTA</t>
  </si>
  <si>
    <t xml:space="preserve">101369</t>
  </si>
  <si>
    <t xml:space="preserve">CURSO DE CAPACITAÇÃO PARA TECNICO EM SONDAGEM (ENCARGOS COMPLEMENTARES) - MENSALISTA</t>
  </si>
  <si>
    <t xml:space="preserve">33,22</t>
  </si>
  <si>
    <t xml:space="preserve">101370</t>
  </si>
  <si>
    <t xml:space="preserve">CURSO DE CAPACITAÇÃO PARA TELHADOR (ENCARGOS COMPLEMENTARES) - MENSALISTA</t>
  </si>
  <si>
    <t xml:space="preserve">101371</t>
  </si>
  <si>
    <t xml:space="preserve">CURSO DE CAPACITAÇÃO PARA VIDRACEIRO (ENCARGOS COMPLEMENTARES) - MENSALISTA</t>
  </si>
  <si>
    <t xml:space="preserve">28,74</t>
  </si>
  <si>
    <t xml:space="preserve">101372</t>
  </si>
  <si>
    <t xml:space="preserve">CURSO DE CAPACITAÇÃO PARA VIGIA DIURNO (ENCARGOS COMPLEMENTARES) - MENSALISTA</t>
  </si>
  <si>
    <t xml:space="preserve">101373</t>
  </si>
  <si>
    <t xml:space="preserve">ENGENHEIRO CIVIL SENIOR COM ENCARGOS COMPLEMENTARES</t>
  </si>
  <si>
    <t xml:space="preserve">155,38</t>
  </si>
  <si>
    <t xml:space="preserve">101374</t>
  </si>
  <si>
    <t xml:space="preserve">3.955,03</t>
  </si>
  <si>
    <t xml:space="preserve">101375</t>
  </si>
  <si>
    <t xml:space="preserve">AJUDANTE DE ELETRICISTA COM ENCARGOS COMPLEMENTARES</t>
  </si>
  <si>
    <t xml:space="preserve">4.014,79</t>
  </si>
  <si>
    <t xml:space="preserve">101376</t>
  </si>
  <si>
    <t xml:space="preserve">AJUDANTE DE ESTRUTURAS METÁLICAS COM ENCARGOS COMPLEMENTARES</t>
  </si>
  <si>
    <t xml:space="preserve">4.328,54</t>
  </si>
  <si>
    <t xml:space="preserve">101377</t>
  </si>
  <si>
    <t xml:space="preserve">4.046,24</t>
  </si>
  <si>
    <t xml:space="preserve">101378</t>
  </si>
  <si>
    <t xml:space="preserve">4.252,80</t>
  </si>
  <si>
    <t xml:space="preserve">101379</t>
  </si>
  <si>
    <t xml:space="preserve">AJUDANTE DE SERRALHEIRO COM ENCARGOS COMPLEMENTARES</t>
  </si>
  <si>
    <t xml:space="preserve">4.145,51</t>
  </si>
  <si>
    <t xml:space="preserve">101380</t>
  </si>
  <si>
    <t xml:space="preserve">4.843,88</t>
  </si>
  <si>
    <t xml:space="preserve">101381</t>
  </si>
  <si>
    <t xml:space="preserve">5.092,50</t>
  </si>
  <si>
    <t xml:space="preserve">101382</t>
  </si>
  <si>
    <t xml:space="preserve">ASSENTADOR DE MANILHAS COM ENCARGOS COMPLEMENTARES</t>
  </si>
  <si>
    <t xml:space="preserve">5.730,30</t>
  </si>
  <si>
    <t xml:space="preserve">101383</t>
  </si>
  <si>
    <t xml:space="preserve">4.077,96</t>
  </si>
  <si>
    <t xml:space="preserve">101384</t>
  </si>
  <si>
    <t xml:space="preserve">3.923,21</t>
  </si>
  <si>
    <t xml:space="preserve">101385</t>
  </si>
  <si>
    <t xml:space="preserve">AUXILIAR DE LABORATORISTA DE SOLOS E DE CONCRETO COM ENCARGOS COMPLEMENTARES</t>
  </si>
  <si>
    <t xml:space="preserve">4.870,26</t>
  </si>
  <si>
    <t xml:space="preserve">101386</t>
  </si>
  <si>
    <t xml:space="preserve">4.480,64</t>
  </si>
  <si>
    <t xml:space="preserve">101387</t>
  </si>
  <si>
    <t xml:space="preserve">AUXILIAR DE PEDREIRO COM ENCARGOS COMPLEMENTARES</t>
  </si>
  <si>
    <t xml:space="preserve">4.057,98</t>
  </si>
  <si>
    <t xml:space="preserve">101388</t>
  </si>
  <si>
    <t xml:space="preserve">4.241,55</t>
  </si>
  <si>
    <t xml:space="preserve">101389</t>
  </si>
  <si>
    <t xml:space="preserve">1.712,03</t>
  </si>
  <si>
    <t xml:space="preserve">101390</t>
  </si>
  <si>
    <t xml:space="preserve">AUXILIAR TÉCNICO / ASSISTENTE DE ENGENHARIA COM ENCARGOS COMPLEMENTARES</t>
  </si>
  <si>
    <t xml:space="preserve">6.255,41</t>
  </si>
  <si>
    <t xml:space="preserve">101391</t>
  </si>
  <si>
    <t xml:space="preserve">AZULEJISTA OU LADRILHEIRO COM ENCARGOS COMPLEMENTARES</t>
  </si>
  <si>
    <t xml:space="preserve">5.385,99</t>
  </si>
  <si>
    <t xml:space="preserve">101392</t>
  </si>
  <si>
    <t xml:space="preserve">BLASTER, DINAMITADOR OU CABO DE FORÇA COM ENCARGOS COMPLEMENTARES</t>
  </si>
  <si>
    <t xml:space="preserve">5.424,38</t>
  </si>
  <si>
    <t xml:space="preserve">101394</t>
  </si>
  <si>
    <t xml:space="preserve">101395</t>
  </si>
  <si>
    <t xml:space="preserve">CARPINTEIRO AUXILIAR COM ENCARGOS COMPLEMENTARES</t>
  </si>
  <si>
    <t xml:space="preserve">4.297,97</t>
  </si>
  <si>
    <t xml:space="preserve">101396</t>
  </si>
  <si>
    <t xml:space="preserve">CARPINTEIRO DE ESQUADRIAS COM ENCARGOS COMPLEMENTARES</t>
  </si>
  <si>
    <t xml:space="preserve">5.390,72</t>
  </si>
  <si>
    <t xml:space="preserve">101397</t>
  </si>
  <si>
    <t xml:space="preserve">5.095,43</t>
  </si>
  <si>
    <t xml:space="preserve">101398</t>
  </si>
  <si>
    <t xml:space="preserve">CAVOUQUEIRO OU OPERADOR DE PERFURATRIZ COM ENCARGOS COMPLEMENTARES</t>
  </si>
  <si>
    <t xml:space="preserve">3.984,80</t>
  </si>
  <si>
    <t xml:space="preserve">101399</t>
  </si>
  <si>
    <t xml:space="preserve">5.145,79</t>
  </si>
  <si>
    <t xml:space="preserve">101400</t>
  </si>
  <si>
    <t xml:space="preserve">ELETRICISTA DE MANUTENÇÃO INDUSTRIAL COM ENCARGOS COMPLEMENTARES</t>
  </si>
  <si>
    <t xml:space="preserve">4.627,42</t>
  </si>
  <si>
    <t xml:space="preserve">101401</t>
  </si>
  <si>
    <t xml:space="preserve">5.662,89</t>
  </si>
  <si>
    <t xml:space="preserve">101402</t>
  </si>
  <si>
    <t xml:space="preserve">5.021,57</t>
  </si>
  <si>
    <t xml:space="preserve">101403</t>
  </si>
  <si>
    <t xml:space="preserve">27.283,17</t>
  </si>
  <si>
    <t xml:space="preserve">101404</t>
  </si>
  <si>
    <t xml:space="preserve">17.861,47</t>
  </si>
  <si>
    <t xml:space="preserve">101405</t>
  </si>
  <si>
    <t xml:space="preserve">16.843,69</t>
  </si>
  <si>
    <t xml:space="preserve">101407</t>
  </si>
  <si>
    <t xml:space="preserve">101408</t>
  </si>
  <si>
    <t xml:space="preserve">5.112,31</t>
  </si>
  <si>
    <t xml:space="preserve">101409</t>
  </si>
  <si>
    <t xml:space="preserve">INSTALADOR DE TUBULAÇÕES COM ENCARGOS COMPLEMENTARES</t>
  </si>
  <si>
    <t xml:space="preserve">5.214,69</t>
  </si>
  <si>
    <t xml:space="preserve">101410</t>
  </si>
  <si>
    <t xml:space="preserve">4.959,10</t>
  </si>
  <si>
    <t xml:space="preserve">101411</t>
  </si>
  <si>
    <t xml:space="preserve">LEITURISTA OU CADASTRISTA DE REDES DE ÁGUA COM ENCARGOS COMPLEMENTARES</t>
  </si>
  <si>
    <t xml:space="preserve">2.890,87</t>
  </si>
  <si>
    <t xml:space="preserve">101412</t>
  </si>
  <si>
    <t xml:space="preserve">MAÇARIQUEIRO COM ENCARGOS COMPLEMENTARES</t>
  </si>
  <si>
    <t xml:space="preserve">5.336,43</t>
  </si>
  <si>
    <t xml:space="preserve">101413</t>
  </si>
  <si>
    <t xml:space="preserve">5.186,13</t>
  </si>
  <si>
    <t xml:space="preserve">101414</t>
  </si>
  <si>
    <t xml:space="preserve">MARMORISTA / GRANITEIRO COM ENCARGOS COMPLEMENTARES</t>
  </si>
  <si>
    <t xml:space="preserve">4.519,10</t>
  </si>
  <si>
    <t xml:space="preserve">101415</t>
  </si>
  <si>
    <t xml:space="preserve">MECÂNICO DE EQUIPAMENTOS PESADOS COM ENCARGOS COMPLEMENTARES</t>
  </si>
  <si>
    <t xml:space="preserve">6.953,01</t>
  </si>
  <si>
    <t xml:space="preserve">101416</t>
  </si>
  <si>
    <t xml:space="preserve">4.925,69</t>
  </si>
  <si>
    <t xml:space="preserve">101417</t>
  </si>
  <si>
    <t xml:space="preserve">MONTADOR DE ELETROELETRÔNICO COM ENCARGOS COMPLEMENTARES</t>
  </si>
  <si>
    <t xml:space="preserve">4.552,37</t>
  </si>
  <si>
    <t xml:space="preserve">101418</t>
  </si>
  <si>
    <t xml:space="preserve">MONTADOR DE ESTRUTURAS METÁLICAS COM ENCARGOS COMPLEMENTARES</t>
  </si>
  <si>
    <t xml:space="preserve">5.537,70</t>
  </si>
  <si>
    <t xml:space="preserve">101419</t>
  </si>
  <si>
    <t xml:space="preserve">MONTADOR DE MÁQUINAS COM ENCARGOS COMPLEMENTARES</t>
  </si>
  <si>
    <t xml:space="preserve">6.176,30</t>
  </si>
  <si>
    <t xml:space="preserve">101420</t>
  </si>
  <si>
    <t xml:space="preserve">MOTORISTA DE CAMINHÃO BASCULANTE COM ENCARGOS COMPLEMENTARES</t>
  </si>
  <si>
    <t xml:space="preserve">5.119,89</t>
  </si>
  <si>
    <t xml:space="preserve">101421</t>
  </si>
  <si>
    <t xml:space="preserve">MOTORISTA DE CAMINHÃO CARRETA COM ENCARGOS COMPLEMENTARES</t>
  </si>
  <si>
    <t xml:space="preserve">6.765,40</t>
  </si>
  <si>
    <t xml:space="preserve">101422</t>
  </si>
  <si>
    <t xml:space="preserve">MOTORISTA DE CARRO DE PASSEIO COM ENCARGOS COMPLEMENTARES</t>
  </si>
  <si>
    <t xml:space="preserve">4.046,95</t>
  </si>
  <si>
    <t xml:space="preserve">101423</t>
  </si>
  <si>
    <t xml:space="preserve">MOTORISTA DE ÔNIBUS / MICRO-ÔNIBUS COM ENCARGOS COMPLEMENTARES</t>
  </si>
  <si>
    <t xml:space="preserve">5.884,97</t>
  </si>
  <si>
    <t xml:space="preserve">101424</t>
  </si>
  <si>
    <t xml:space="preserve">MOTORISTA OPERADOR DE CAMINHÃO COM MUNCK COM ENCARGOS COMPLEMENTARES</t>
  </si>
  <si>
    <t xml:space="preserve">4.188,52</t>
  </si>
  <si>
    <t xml:space="preserve">101425</t>
  </si>
  <si>
    <t xml:space="preserve">NIVELADOR  COM ENCARGOS COMPLEMENTARES</t>
  </si>
  <si>
    <t xml:space="preserve">2.098,64</t>
  </si>
  <si>
    <t xml:space="preserve">101426</t>
  </si>
  <si>
    <t xml:space="preserve">OPERADOR DE BATE-ESTACA COM ENCARGOS COMPLEMENTARES</t>
  </si>
  <si>
    <t xml:space="preserve">6.019,00</t>
  </si>
  <si>
    <t xml:space="preserve">101427</t>
  </si>
  <si>
    <t xml:space="preserve">4.952,08</t>
  </si>
  <si>
    <t xml:space="preserve">101428</t>
  </si>
  <si>
    <t xml:space="preserve">OPERADOR DE BETONEIRA ESTACIONÁRIA COM ENCARGOS COMPLEMENTARES</t>
  </si>
  <si>
    <t xml:space="preserve">4.819,55</t>
  </si>
  <si>
    <t xml:space="preserve">101429</t>
  </si>
  <si>
    <t xml:space="preserve">OPERADOR DE COMPRESSOR DE AR OU COMPRESSORISTA COM ENCARGOS COMPLEMENTARES</t>
  </si>
  <si>
    <t xml:space="preserve">5.167,77</t>
  </si>
  <si>
    <t xml:space="preserve">101430</t>
  </si>
  <si>
    <t xml:space="preserve">OPERADOR DE DEMARCADORA DE FAIXAS DE TRÁFEGO COM ENCARGOS COMPLEMENTARES</t>
  </si>
  <si>
    <t xml:space="preserve">5.826,65</t>
  </si>
  <si>
    <t xml:space="preserve">101431</t>
  </si>
  <si>
    <t xml:space="preserve">6.280,56</t>
  </si>
  <si>
    <t xml:space="preserve">101432</t>
  </si>
  <si>
    <t xml:space="preserve">OPERADOR DE GUINCHO OU GUINCHEIRO COM ENCARGOS COMPLEMENTARES</t>
  </si>
  <si>
    <t xml:space="preserve">6.088,84</t>
  </si>
  <si>
    <t xml:space="preserve">101433</t>
  </si>
  <si>
    <t xml:space="preserve">101434</t>
  </si>
  <si>
    <t xml:space="preserve">OPERADOR DE JATO ABRASIVO OU JATISTA COM ENCARGOS COMPLEMENTARES</t>
  </si>
  <si>
    <t xml:space="preserve">5.744,29</t>
  </si>
  <si>
    <t xml:space="preserve">101435</t>
  </si>
  <si>
    <t xml:space="preserve">OPERADOR DE MÁQUINAS E TRATORES DIVERSOS COM ENCARGOS COMPLEMENTARES</t>
  </si>
  <si>
    <t xml:space="preserve">6.208,87</t>
  </si>
  <si>
    <t xml:space="preserve">101436</t>
  </si>
  <si>
    <t xml:space="preserve">5.530,31</t>
  </si>
  <si>
    <t xml:space="preserve">101437</t>
  </si>
  <si>
    <t xml:space="preserve">OPERADOR DE MOTO SCRAPER COM ENCARGOS COMPLEMENTARES</t>
  </si>
  <si>
    <t xml:space="preserve">5.906,17</t>
  </si>
  <si>
    <t xml:space="preserve">101438</t>
  </si>
  <si>
    <t xml:space="preserve">6.982,17</t>
  </si>
  <si>
    <t xml:space="preserve">101439</t>
  </si>
  <si>
    <t xml:space="preserve">6.067,36</t>
  </si>
  <si>
    <t xml:space="preserve">101440</t>
  </si>
  <si>
    <t xml:space="preserve">OPERADOR DE PAVIMENTADORA / MESA VIBROACABADORA COM ENCARGOS COMPLEMENTARES</t>
  </si>
  <si>
    <t xml:space="preserve">6.059,89</t>
  </si>
  <si>
    <t xml:space="preserve">101441</t>
  </si>
  <si>
    <t xml:space="preserve">5.689,81</t>
  </si>
  <si>
    <t xml:space="preserve">101442</t>
  </si>
  <si>
    <t xml:space="preserve">OPERADOR DE TRATOR - EXCLUSIVE AGROPECUÁRIA COM ENCARGOS COMPLEMENTARES</t>
  </si>
  <si>
    <t xml:space="preserve">6.001,55</t>
  </si>
  <si>
    <t xml:space="preserve">101443</t>
  </si>
  <si>
    <t xml:space="preserve">5.368,17</t>
  </si>
  <si>
    <t xml:space="preserve">101444</t>
  </si>
  <si>
    <t xml:space="preserve">5.015,39</t>
  </si>
  <si>
    <t xml:space="preserve">101445</t>
  </si>
  <si>
    <t xml:space="preserve">101446</t>
  </si>
  <si>
    <t xml:space="preserve">5.300,93</t>
  </si>
  <si>
    <t xml:space="preserve">101447</t>
  </si>
  <si>
    <t xml:space="preserve">5.701,23</t>
  </si>
  <si>
    <t xml:space="preserve">101448</t>
  </si>
  <si>
    <t xml:space="preserve">5.585,79</t>
  </si>
  <si>
    <t xml:space="preserve">101449</t>
  </si>
  <si>
    <t xml:space="preserve">POCEIRO / ESCAVADOR DE VALAS COM ENCARGOS COMPLEMENTARES</t>
  </si>
  <si>
    <t xml:space="preserve">4.623,34</t>
  </si>
  <si>
    <t xml:space="preserve">101450</t>
  </si>
  <si>
    <t xml:space="preserve">4.469,10</t>
  </si>
  <si>
    <t xml:space="preserve">101451</t>
  </si>
  <si>
    <t xml:space="preserve">101452</t>
  </si>
  <si>
    <t xml:space="preserve">SERVENTE DE OBRAS COM ENCARGOS COMPLEMENTARES</t>
  </si>
  <si>
    <t xml:space="preserve">4.047,39</t>
  </si>
  <si>
    <t xml:space="preserve">101453</t>
  </si>
  <si>
    <t xml:space="preserve">5.518,54</t>
  </si>
  <si>
    <t xml:space="preserve">101454</t>
  </si>
  <si>
    <t xml:space="preserve">SOLDADOR ELÉTRICO COM ENCARGOS COMPLEMENTARES</t>
  </si>
  <si>
    <t xml:space="preserve">5.926,82</t>
  </si>
  <si>
    <t xml:space="preserve">101455</t>
  </si>
  <si>
    <t xml:space="preserve">5.954,95</t>
  </si>
  <si>
    <t xml:space="preserve">101456</t>
  </si>
  <si>
    <t xml:space="preserve">TÉCNICO DE LABORATÓRIO E CAMPO DE CONSTRUÇÃO COM ENCARGOS COMPLEMENTARES</t>
  </si>
  <si>
    <t xml:space="preserve">7.290,71</t>
  </si>
  <si>
    <t xml:space="preserve">101457</t>
  </si>
  <si>
    <t xml:space="preserve">TÉCNICO EM SONDAGEM COM ENCARGOS COMPLEMENTARES</t>
  </si>
  <si>
    <t xml:space="preserve">6.469,04</t>
  </si>
  <si>
    <t xml:space="preserve">101458</t>
  </si>
  <si>
    <t xml:space="preserve">TELHADOR COM ENCARGOS COMPLEMENTARES</t>
  </si>
  <si>
    <t xml:space="preserve">4.650,70</t>
  </si>
  <si>
    <t xml:space="preserve">101459</t>
  </si>
  <si>
    <t xml:space="preserve">4.909,10</t>
  </si>
  <si>
    <t xml:space="preserve">101460</t>
  </si>
  <si>
    <t xml:space="preserve">4.139,00</t>
  </si>
</sst>
</file>

<file path=xl/styles.xml><?xml version="1.0" encoding="utf-8"?>
<styleSheet xmlns="http://schemas.openxmlformats.org/spreadsheetml/2006/main">
  <numFmts count="26">
    <numFmt numFmtId="164" formatCode="General"/>
    <numFmt numFmtId="165" formatCode="[$-416]dddd&quot;, &quot;d&quot; de &quot;mmmm&quot; de &quot;yyyy"/>
    <numFmt numFmtId="166" formatCode="#,##0.0000"/>
    <numFmt numFmtId="167" formatCode="_-&quot;R$ &quot;* #,##0.00_-;&quot;-R$ &quot;* #,##0.00_-;_-&quot;R$ &quot;* \-??_-;_-@_-"/>
    <numFmt numFmtId="168" formatCode="0%"/>
    <numFmt numFmtId="169" formatCode="[$R$-416]\ #,##0.00;[RED]\-[$R$-416]\ #,##0.00"/>
    <numFmt numFmtId="170" formatCode="_(* #,##0.00_);_(* \(#,##0.00\);_(* \-??_);_(@_)"/>
    <numFmt numFmtId="171" formatCode="_-* #,##0.00_-;\-* #,##0.00_-;_-* \-??_-;_-@_-"/>
    <numFmt numFmtId="172" formatCode="#,##0.000"/>
    <numFmt numFmtId="173" formatCode="@"/>
    <numFmt numFmtId="174" formatCode="#,##0.00"/>
    <numFmt numFmtId="175" formatCode="d/m/yyyy"/>
    <numFmt numFmtId="176" formatCode="0.00%"/>
    <numFmt numFmtId="177" formatCode="General"/>
    <numFmt numFmtId="178" formatCode="_(* #,##0.0000_);_(* \(#,##0.0000\);_(* \-??_);_(@_)"/>
    <numFmt numFmtId="179" formatCode="0"/>
    <numFmt numFmtId="180" formatCode="&quot;R$ &quot;#,##0.00"/>
    <numFmt numFmtId="181" formatCode="0.00"/>
    <numFmt numFmtId="182" formatCode="#,##0.00_);\(#,##0.00\)"/>
    <numFmt numFmtId="183" formatCode="0.000%"/>
    <numFmt numFmtId="184" formatCode="#,##0.000000000"/>
    <numFmt numFmtId="185" formatCode="#,##0.00_ ;\-#,##0.00\ "/>
    <numFmt numFmtId="186" formatCode="mmm/yy"/>
    <numFmt numFmtId="187" formatCode="d/m/yy;@"/>
    <numFmt numFmtId="188" formatCode="dd/mm/yy;@"/>
    <numFmt numFmtId="189" formatCode="0.000000"/>
  </numFmts>
  <fonts count="50">
    <font>
      <sz val="10"/>
      <name val="Arial"/>
      <family val="0"/>
      <charset val="1"/>
    </font>
    <font>
      <sz val="10"/>
      <name val="Arial"/>
      <family val="0"/>
    </font>
    <font>
      <sz val="10"/>
      <name val="Arial"/>
      <family val="0"/>
    </font>
    <font>
      <sz val="10"/>
      <name val="Arial"/>
      <family val="0"/>
    </font>
    <font>
      <sz val="11"/>
      <color rgb="FFFFFFFF"/>
      <name val="Arial"/>
      <family val="2"/>
      <charset val="1"/>
    </font>
    <font>
      <b val="true"/>
      <i val="true"/>
      <sz val="16"/>
      <color rgb="FF000000"/>
      <name val="Arial"/>
      <family val="2"/>
      <charset val="1"/>
    </font>
    <font>
      <sz val="10"/>
      <name val="Arial"/>
      <family val="2"/>
      <charset val="1"/>
    </font>
    <font>
      <sz val="11"/>
      <color rgb="FF000000"/>
      <name val="Calibri"/>
      <family val="2"/>
      <charset val="1"/>
    </font>
    <font>
      <b val="true"/>
      <i val="true"/>
      <u val="single"/>
      <sz val="11"/>
      <color rgb="FF000000"/>
      <name val="Arial"/>
      <family val="2"/>
      <charset val="1"/>
    </font>
    <font>
      <sz val="8"/>
      <name val="Arial"/>
      <family val="2"/>
      <charset val="1"/>
    </font>
    <font>
      <b val="true"/>
      <sz val="12"/>
      <name val="Arial"/>
      <family val="2"/>
      <charset val="1"/>
    </font>
    <font>
      <sz val="12"/>
      <name val="Arial"/>
      <family val="2"/>
      <charset val="1"/>
    </font>
    <font>
      <b val="true"/>
      <sz val="8"/>
      <name val="Arial"/>
      <family val="2"/>
      <charset val="1"/>
    </font>
    <font>
      <b val="true"/>
      <i val="true"/>
      <sz val="8"/>
      <name val="Arial"/>
      <family val="2"/>
      <charset val="1"/>
    </font>
    <font>
      <sz val="8"/>
      <color rgb="FF984807"/>
      <name val="Arial"/>
      <family val="2"/>
      <charset val="1"/>
    </font>
    <font>
      <sz val="8"/>
      <color rgb="FFFF0000"/>
      <name val="Arial"/>
      <family val="2"/>
      <charset val="1"/>
    </font>
    <font>
      <sz val="8"/>
      <color rgb="FF000000"/>
      <name val="Arial"/>
      <family val="2"/>
      <charset val="1"/>
    </font>
    <font>
      <sz val="9"/>
      <name val="Arial"/>
      <family val="2"/>
      <charset val="1"/>
    </font>
    <font>
      <sz val="10"/>
      <color rgb="FF000000"/>
      <name val="Arial"/>
      <family val="2"/>
      <charset val="1"/>
    </font>
    <font>
      <sz val="9"/>
      <color rgb="FF000000"/>
      <name val="Arial"/>
      <family val="2"/>
      <charset val="1"/>
    </font>
    <font>
      <sz val="8"/>
      <color rgb="FF0000FF"/>
      <name val="Arial"/>
      <family val="2"/>
      <charset val="1"/>
    </font>
    <font>
      <b val="true"/>
      <sz val="10"/>
      <name val="Arial"/>
      <family val="2"/>
      <charset val="1"/>
    </font>
    <font>
      <sz val="8"/>
      <color rgb="FF3366FF"/>
      <name val="Arial"/>
      <family val="2"/>
      <charset val="1"/>
    </font>
    <font>
      <sz val="10"/>
      <name val="Courier New"/>
      <family val="3"/>
      <charset val="1"/>
    </font>
    <font>
      <b val="true"/>
      <sz val="11"/>
      <name val="Arial"/>
      <family val="2"/>
      <charset val="1"/>
    </font>
    <font>
      <sz val="10"/>
      <color rgb="FFFF0000"/>
      <name val="Arial"/>
      <family val="2"/>
      <charset val="1"/>
    </font>
    <font>
      <sz val="12"/>
      <name val="Swis721 Md BT"/>
      <family val="2"/>
      <charset val="1"/>
    </font>
    <font>
      <sz val="9"/>
      <color rgb="FFFF0000"/>
      <name val="Arial"/>
      <family val="2"/>
      <charset val="1"/>
    </font>
    <font>
      <b val="true"/>
      <sz val="9"/>
      <name val="Arial"/>
      <family val="2"/>
      <charset val="1"/>
    </font>
    <font>
      <sz val="9"/>
      <color rgb="FF0000FF"/>
      <name val="Arial"/>
      <family val="2"/>
      <charset val="1"/>
    </font>
    <font>
      <b val="true"/>
      <sz val="9"/>
      <color rgb="FFFF0000"/>
      <name val="Arial"/>
      <family val="2"/>
      <charset val="1"/>
    </font>
    <font>
      <sz val="9"/>
      <color rgb="FFC0C0C0"/>
      <name val="Arial"/>
      <family val="2"/>
      <charset val="1"/>
    </font>
    <font>
      <b val="true"/>
      <sz val="9"/>
      <color rgb="FFFFFFFF"/>
      <name val="Arial"/>
      <family val="2"/>
      <charset val="1"/>
    </font>
    <font>
      <b val="true"/>
      <sz val="9"/>
      <color rgb="FF0000FF"/>
      <name val="Arial"/>
      <family val="2"/>
      <charset val="1"/>
    </font>
    <font>
      <sz val="8"/>
      <color rgb="FFC0C0C0"/>
      <name val="Arial"/>
      <family val="2"/>
      <charset val="1"/>
    </font>
    <font>
      <b val="true"/>
      <sz val="10"/>
      <color rgb="FFFF0000"/>
      <name val="Arial"/>
      <family val="2"/>
      <charset val="1"/>
    </font>
    <font>
      <b val="true"/>
      <sz val="8"/>
      <color rgb="FFFF0000"/>
      <name val="Arial"/>
      <family val="2"/>
      <charset val="1"/>
    </font>
    <font>
      <b val="true"/>
      <sz val="10"/>
      <color rgb="FF0000FF"/>
      <name val="Arial"/>
      <family val="2"/>
      <charset val="1"/>
    </font>
    <font>
      <b val="true"/>
      <sz val="14"/>
      <name val="Arial"/>
      <family val="2"/>
      <charset val="1"/>
    </font>
    <font>
      <sz val="10"/>
      <name val="Wingdings"/>
      <family val="0"/>
      <charset val="2"/>
    </font>
    <font>
      <b val="true"/>
      <sz val="7"/>
      <name val="Arial"/>
      <family val="2"/>
      <charset val="1"/>
    </font>
    <font>
      <b val="true"/>
      <sz val="8"/>
      <name val="Wingdings"/>
      <family val="0"/>
      <charset val="2"/>
    </font>
    <font>
      <b val="true"/>
      <sz val="10"/>
      <color rgb="FFFFFFFF"/>
      <name val="Calibri"/>
      <family val="2"/>
      <charset val="1"/>
    </font>
    <font>
      <b val="true"/>
      <sz val="10"/>
      <color rgb="FF000000"/>
      <name val="Calibri"/>
      <family val="2"/>
      <charset val="1"/>
    </font>
    <font>
      <sz val="10"/>
      <color rgb="FF000000"/>
      <name val="Calibri"/>
      <family val="2"/>
      <charset val="1"/>
    </font>
    <font>
      <sz val="10"/>
      <color rgb="FF222222"/>
      <name val="Calibri"/>
      <family val="2"/>
      <charset val="1"/>
    </font>
    <font>
      <sz val="11"/>
      <color rgb="FF222222"/>
      <name val="Calibri"/>
      <family val="2"/>
      <charset val="1"/>
    </font>
    <font>
      <sz val="10"/>
      <name val="Calibri"/>
      <family val="2"/>
      <charset val="1"/>
    </font>
    <font>
      <sz val="11"/>
      <color rgb="FFF7F9FF"/>
      <name val="Arial"/>
      <family val="2"/>
      <charset val="1"/>
    </font>
    <font>
      <b val="true"/>
      <sz val="12"/>
      <color rgb="FF000000"/>
      <name val="Calibri"/>
      <family val="2"/>
      <charset val="1"/>
    </font>
  </fonts>
  <fills count="15">
    <fill>
      <patternFill patternType="none"/>
    </fill>
    <fill>
      <patternFill patternType="gray125"/>
    </fill>
    <fill>
      <patternFill patternType="solid">
        <fgColor rgb="FFFFFFCC"/>
        <bgColor rgb="FFFFFFFF"/>
      </patternFill>
    </fill>
    <fill>
      <patternFill patternType="solid">
        <fgColor rgb="FFFFFFFF"/>
        <bgColor rgb="FFF7F9FF"/>
      </patternFill>
    </fill>
    <fill>
      <patternFill patternType="solid">
        <fgColor rgb="FFFFFF99"/>
        <bgColor rgb="FFFFFFCC"/>
      </patternFill>
    </fill>
    <fill>
      <patternFill patternType="solid">
        <fgColor rgb="FFFFFF00"/>
        <bgColor rgb="FFFFFF00"/>
      </patternFill>
    </fill>
    <fill>
      <patternFill patternType="solid">
        <fgColor rgb="FFFFC000"/>
        <bgColor rgb="FFFF9900"/>
      </patternFill>
    </fill>
    <fill>
      <patternFill patternType="solid">
        <fgColor rgb="FFFF0000"/>
        <bgColor rgb="FF800000"/>
      </patternFill>
    </fill>
    <fill>
      <patternFill patternType="solid">
        <fgColor rgb="FFCCCCFF"/>
        <bgColor rgb="FFC0C0C0"/>
      </patternFill>
    </fill>
    <fill>
      <patternFill patternType="solid">
        <fgColor rgb="FFC0C0C0"/>
        <bgColor rgb="FFC0C099"/>
      </patternFill>
    </fill>
    <fill>
      <patternFill patternType="solid">
        <fgColor rgb="FFCCFFCC"/>
        <bgColor rgb="FFCCFFFF"/>
      </patternFill>
    </fill>
    <fill>
      <patternFill patternType="solid">
        <fgColor rgb="FFC0C099"/>
        <bgColor rgb="FFC0C0C0"/>
      </patternFill>
    </fill>
    <fill>
      <patternFill patternType="solid">
        <fgColor rgb="FFCCFFFF"/>
        <bgColor rgb="FFCCFFCC"/>
      </patternFill>
    </fill>
    <fill>
      <patternFill patternType="solid">
        <fgColor rgb="FFA0A080"/>
        <bgColor rgb="FFA6A6A6"/>
      </patternFill>
    </fill>
    <fill>
      <patternFill patternType="solid">
        <fgColor rgb="FFA6A6A6"/>
        <bgColor rgb="FFB2B2B2"/>
      </patternFill>
    </fill>
  </fills>
  <borders count="49">
    <border diagonalUp="false" diagonalDown="false">
      <left/>
      <right/>
      <top/>
      <bottom/>
      <diagonal/>
    </border>
    <border diagonalUp="false" diagonalDown="false">
      <left style="thin">
        <color rgb="FFB2B2B2"/>
      </left>
      <right style="thin">
        <color rgb="FFB2B2B2"/>
      </right>
      <top style="thin">
        <color rgb="FFB2B2B2"/>
      </top>
      <bottom style="thin">
        <color rgb="FFB2B2B2"/>
      </bottom>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top/>
      <bottom/>
      <diagonal/>
    </border>
    <border diagonalUp="false" diagonalDown="false">
      <left/>
      <right style="thin"/>
      <top/>
      <bottom/>
      <diagonal/>
    </border>
    <border diagonalUp="false" diagonalDown="false">
      <left style="thin"/>
      <right style="thin"/>
      <top/>
      <bottom/>
      <diagonal/>
    </border>
    <border diagonalUp="false" diagonalDown="false">
      <left style="medium"/>
      <right style="medium"/>
      <top style="medium"/>
      <bottom style="medium"/>
      <diagonal/>
    </border>
    <border diagonalUp="false" diagonalDown="false">
      <left/>
      <right/>
      <top/>
      <bottom style="thin"/>
      <diagonal/>
    </border>
    <border diagonalUp="false" diagonalDown="false">
      <left style="thin"/>
      <right style="thin"/>
      <top style="thin"/>
      <bottom style="thin"/>
      <diagonal/>
    </border>
    <border diagonalUp="false" diagonalDown="false">
      <left style="thin"/>
      <right/>
      <top style="thin"/>
      <bottom style="thin"/>
      <diagonal/>
    </border>
    <border diagonalUp="false" diagonalDown="false">
      <left/>
      <right style="thin"/>
      <top style="thin"/>
      <bottom style="thin"/>
      <diagonal/>
    </border>
    <border diagonalUp="false" diagonalDown="false">
      <left style="thin"/>
      <right/>
      <top/>
      <bottom style="hair"/>
      <diagonal/>
    </border>
    <border diagonalUp="false" diagonalDown="false">
      <left/>
      <right/>
      <top style="thin"/>
      <bottom style="thin"/>
      <diagonal/>
    </border>
    <border diagonalUp="false" diagonalDown="false">
      <left/>
      <right/>
      <top/>
      <bottom style="hair"/>
      <diagonal/>
    </border>
    <border diagonalUp="false" diagonalDown="false">
      <left style="thin"/>
      <right/>
      <top/>
      <bottom style="thin"/>
      <diagonal/>
    </border>
    <border diagonalUp="false" diagonalDown="false">
      <left style="thin"/>
      <right style="thin"/>
      <top/>
      <bottom style="thin"/>
      <diagonal/>
    </border>
    <border diagonalUp="false" diagonalDown="false">
      <left style="thin"/>
      <right style="thin"/>
      <top style="thin"/>
      <bottom/>
      <diagonal/>
    </border>
    <border diagonalUp="false" diagonalDown="false">
      <left/>
      <right style="thin"/>
      <top/>
      <bottom style="thin"/>
      <diagonal/>
    </border>
    <border diagonalUp="false" diagonalDown="false">
      <left style="thin"/>
      <right style="hair"/>
      <top/>
      <bottom/>
      <diagonal/>
    </border>
    <border diagonalUp="false" diagonalDown="false">
      <left style="thin"/>
      <right style="hair"/>
      <top/>
      <bottom style="thin"/>
      <diagonal/>
    </border>
    <border diagonalUp="false" diagonalDown="false">
      <left style="thin"/>
      <right style="hair"/>
      <top style="thin"/>
      <bottom style="thin"/>
      <diagonal/>
    </border>
    <border diagonalUp="false" diagonalDown="false">
      <left style="thin"/>
      <right style="thin"/>
      <top style="thin"/>
      <bottom style="double"/>
      <diagonal/>
    </border>
    <border diagonalUp="false" diagonalDown="false">
      <left style="thin"/>
      <right style="thin"/>
      <top style="double"/>
      <bottom style="thin"/>
      <diagonal/>
    </border>
    <border diagonalUp="false" diagonalDown="false">
      <left/>
      <right/>
      <top style="hair"/>
      <bottom/>
      <diagonal/>
    </border>
    <border diagonalUp="false" diagonalDown="false">
      <left style="thin"/>
      <right/>
      <top style="hair"/>
      <bottom style="hair"/>
      <diagonal/>
    </border>
    <border diagonalUp="false" diagonalDown="false">
      <left/>
      <right/>
      <top style="hair"/>
      <bottom style="hair"/>
      <diagonal/>
    </border>
    <border diagonalUp="false" diagonalDown="false">
      <left/>
      <right/>
      <top style="hair"/>
      <bottom style="thin"/>
      <diagonal/>
    </border>
    <border diagonalUp="false" diagonalDown="false">
      <left style="thin"/>
      <right/>
      <top/>
      <bottom style="medium"/>
      <diagonal/>
    </border>
    <border diagonalUp="false" diagonalDown="false">
      <left/>
      <right/>
      <top/>
      <bottom style="medium"/>
      <diagonal/>
    </border>
    <border diagonalUp="false" diagonalDown="false">
      <left/>
      <right style="thin"/>
      <top/>
      <bottom style="medium"/>
      <diagonal/>
    </border>
    <border diagonalUp="false" diagonalDown="false">
      <left style="thin"/>
      <right/>
      <top style="medium"/>
      <bottom style="medium"/>
      <diagonal/>
    </border>
    <border diagonalUp="false" diagonalDown="false">
      <left/>
      <right/>
      <top style="medium"/>
      <bottom style="medium"/>
      <diagonal/>
    </border>
    <border diagonalUp="false" diagonalDown="false">
      <left/>
      <right style="thin"/>
      <top style="medium"/>
      <bottom style="medium"/>
      <diagonal/>
    </border>
    <border diagonalUp="false" diagonalDown="false">
      <left style="double"/>
      <right/>
      <top style="double"/>
      <bottom style="double"/>
      <diagonal/>
    </border>
    <border diagonalUp="false" diagonalDown="false">
      <left/>
      <right style="thin"/>
      <top style="double"/>
      <bottom style="double"/>
      <diagonal/>
    </border>
    <border diagonalUp="false" diagonalDown="false">
      <left style="medium"/>
      <right style="thin"/>
      <top style="medium"/>
      <bottom style="medium"/>
      <diagonal/>
    </border>
    <border diagonalUp="false" diagonalDown="false">
      <left style="thin"/>
      <right style="thin"/>
      <top style="medium"/>
      <bottom style="medium"/>
      <diagonal/>
    </border>
    <border diagonalUp="false" diagonalDown="false">
      <left style="thin"/>
      <right style="medium"/>
      <top style="medium"/>
      <bottom style="medium"/>
      <diagonal/>
    </border>
    <border diagonalUp="false" diagonalDown="false">
      <left style="medium"/>
      <right style="medium"/>
      <top/>
      <bottom/>
      <diagonal/>
    </border>
    <border diagonalUp="false" diagonalDown="false">
      <left style="medium"/>
      <right style="thin"/>
      <top style="medium"/>
      <bottom style="thin"/>
      <diagonal/>
    </border>
    <border diagonalUp="false" diagonalDown="false">
      <left style="thin"/>
      <right style="thin"/>
      <top style="medium"/>
      <bottom style="thin"/>
      <diagonal/>
    </border>
    <border diagonalUp="false" diagonalDown="false">
      <left style="thin"/>
      <right style="medium"/>
      <top style="medium"/>
      <bottom style="thin"/>
      <diagonal/>
    </border>
    <border diagonalUp="false" diagonalDown="false">
      <left style="medium"/>
      <right style="thin"/>
      <top style="thin"/>
      <bottom style="thin"/>
      <diagonal/>
    </border>
    <border diagonalUp="false" diagonalDown="false">
      <left style="thin"/>
      <right style="medium"/>
      <top style="thin"/>
      <bottom style="thin"/>
      <diagonal/>
    </border>
    <border diagonalUp="false" diagonalDown="false">
      <left style="medium"/>
      <right style="thin"/>
      <top style="thin"/>
      <bottom style="medium"/>
      <diagonal/>
    </border>
    <border diagonalUp="false" diagonalDown="false">
      <left style="thin"/>
      <right style="thin"/>
      <top style="thin"/>
      <bottom style="medium"/>
      <diagonal/>
    </border>
    <border diagonalUp="false" diagonalDown="false">
      <left style="thin"/>
      <right style="medium"/>
      <top style="thin"/>
      <bottom style="medium"/>
      <diagonal/>
    </border>
  </borders>
  <cellStyleXfs count="8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70"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4"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center" vertical="bottom" textRotation="0" wrapText="false" indent="0" shrinkToFit="false"/>
    </xf>
    <xf numFmtId="164" fontId="5" fillId="0" borderId="0" applyFont="true" applyBorder="false" applyAlignment="true" applyProtection="false">
      <alignment horizontal="center" vertical="bottom" textRotation="9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7" fontId="6" fillId="0"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4" fontId="8" fillId="0" borderId="0" applyFont="true" applyBorder="false" applyAlignment="true" applyProtection="false">
      <alignment horizontal="general" vertical="bottom" textRotation="0" wrapText="false" indent="0" shrinkToFit="false"/>
    </xf>
    <xf numFmtId="169" fontId="8"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70"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cellStyleXfs>
  <cellXfs count="672">
    <xf numFmtId="164" fontId="0" fillId="0" borderId="0" xfId="0" applyFont="false" applyBorder="false" applyAlignment="false" applyProtection="false">
      <alignment horizontal="general" vertical="bottom" textRotation="0" wrapText="false" indent="0" shrinkToFit="false"/>
      <protection locked="true" hidden="false"/>
    </xf>
    <xf numFmtId="164" fontId="9" fillId="0" borderId="0" xfId="0" applyFont="true" applyBorder="false" applyAlignment="true" applyProtection="false">
      <alignment horizontal="general" vertical="center" textRotation="0" wrapText="false" indent="0" shrinkToFit="false"/>
      <protection locked="true" hidden="false"/>
    </xf>
    <xf numFmtId="164" fontId="9" fillId="0" borderId="0" xfId="0" applyFont="true" applyBorder="false" applyAlignment="true" applyProtection="false">
      <alignment horizontal="center" vertical="center" textRotation="0" wrapText="true" indent="0" shrinkToFit="false"/>
      <protection locked="true" hidden="false"/>
    </xf>
    <xf numFmtId="173" fontId="9" fillId="0" borderId="0" xfId="0" applyFont="true" applyBorder="false" applyAlignment="true" applyProtection="false">
      <alignment horizontal="center" vertical="center" textRotation="0" wrapText="false" indent="0" shrinkToFit="false"/>
      <protection locked="true" hidden="false"/>
    </xf>
    <xf numFmtId="164" fontId="9" fillId="0" borderId="0" xfId="0" applyFont="true" applyBorder="false" applyAlignment="true" applyProtection="false">
      <alignment horizontal="justify" vertical="center" textRotation="0" wrapText="true" indent="0" shrinkToFit="false"/>
      <protection locked="true" hidden="false"/>
    </xf>
    <xf numFmtId="164" fontId="9" fillId="0" borderId="0" xfId="0" applyFont="true" applyBorder="false" applyAlignment="true" applyProtection="false">
      <alignment horizontal="center" vertical="center" textRotation="0" wrapText="false" indent="0" shrinkToFit="false"/>
      <protection locked="true" hidden="false"/>
    </xf>
    <xf numFmtId="174" fontId="9" fillId="0" borderId="0" xfId="15" applyFont="true" applyBorder="true" applyAlignment="true" applyProtection="true">
      <alignment horizontal="center" vertical="center" textRotation="0" wrapText="false" indent="0" shrinkToFit="false"/>
      <protection locked="true" hidden="false"/>
    </xf>
    <xf numFmtId="164" fontId="9" fillId="3" borderId="0" xfId="0" applyFont="true" applyBorder="true" applyAlignment="true" applyProtection="false">
      <alignment horizontal="general" vertical="center" textRotation="0" wrapText="false" indent="0" shrinkToFit="false"/>
      <protection locked="true" hidden="false"/>
    </xf>
    <xf numFmtId="170" fontId="9" fillId="3" borderId="0" xfId="15" applyFont="true" applyBorder="true" applyAlignment="true" applyProtection="true">
      <alignment horizontal="general" vertical="center" textRotation="0" wrapText="false" indent="0" shrinkToFit="false"/>
      <protection locked="true" hidden="false"/>
    </xf>
    <xf numFmtId="164" fontId="9" fillId="0" borderId="0" xfId="0" applyFont="true" applyBorder="true" applyAlignment="true" applyProtection="false">
      <alignment horizontal="general" vertical="center" textRotation="0" wrapText="false" indent="0" shrinkToFit="false"/>
      <protection locked="true" hidden="false"/>
    </xf>
    <xf numFmtId="164" fontId="6" fillId="3" borderId="0" xfId="0" applyFont="true" applyBorder="false" applyAlignment="false" applyProtection="false">
      <alignment horizontal="general" vertical="bottom" textRotation="0" wrapText="false" indent="0" shrinkToFit="false"/>
      <protection locked="true" hidden="false"/>
    </xf>
    <xf numFmtId="164" fontId="10" fillId="3" borderId="2" xfId="0" applyFont="true" applyBorder="true" applyAlignment="true" applyProtection="false">
      <alignment horizontal="left" vertical="top" textRotation="0" wrapText="false" indent="0" shrinkToFit="false"/>
      <protection locked="true" hidden="false"/>
    </xf>
    <xf numFmtId="164" fontId="6" fillId="3" borderId="3" xfId="0" applyFont="true" applyBorder="true" applyAlignment="false" applyProtection="false">
      <alignment horizontal="general" vertical="bottom" textRotation="0" wrapText="false" indent="0" shrinkToFit="false"/>
      <protection locked="true" hidden="false"/>
    </xf>
    <xf numFmtId="174" fontId="11" fillId="3" borderId="3" xfId="0" applyFont="true" applyBorder="true" applyAlignment="true" applyProtection="false">
      <alignment horizontal="center" vertical="center" textRotation="0" wrapText="false" indent="0" shrinkToFit="false"/>
      <protection locked="true" hidden="false"/>
    </xf>
    <xf numFmtId="174" fontId="6" fillId="3" borderId="3" xfId="0" applyFont="true" applyBorder="true" applyAlignment="true" applyProtection="false">
      <alignment horizontal="center" vertical="center" textRotation="0" wrapText="false" indent="0" shrinkToFit="false"/>
      <protection locked="true" hidden="false"/>
    </xf>
    <xf numFmtId="174" fontId="6" fillId="3" borderId="4" xfId="0" applyFont="true" applyBorder="true" applyAlignment="true" applyProtection="false">
      <alignment horizontal="center" vertical="center" textRotation="0" wrapText="false" indent="0" shrinkToFit="false"/>
      <protection locked="true" hidden="false"/>
    </xf>
    <xf numFmtId="164" fontId="6" fillId="3" borderId="0" xfId="0" applyFont="true" applyBorder="true" applyAlignment="false" applyProtection="false">
      <alignment horizontal="general" vertical="bottom" textRotation="0" wrapText="false" indent="0" shrinkToFit="false"/>
      <protection locked="true" hidden="false"/>
    </xf>
    <xf numFmtId="173" fontId="6" fillId="3" borderId="0" xfId="0" applyFont="true" applyBorder="true" applyAlignment="true" applyProtection="false">
      <alignment horizontal="center" vertical="center" textRotation="0" wrapText="false" indent="0" shrinkToFit="false"/>
      <protection locked="true" hidden="false"/>
    </xf>
    <xf numFmtId="170" fontId="9" fillId="3" borderId="0" xfId="15" applyFont="true" applyBorder="true" applyAlignment="true" applyProtection="true">
      <alignment horizontal="general" vertical="bottom" textRotation="0" wrapText="false" indent="0" shrinkToFit="false"/>
      <protection locked="true" hidden="false"/>
    </xf>
    <xf numFmtId="164" fontId="10" fillId="3" borderId="5" xfId="0" applyFont="true" applyBorder="true" applyAlignment="true" applyProtection="false">
      <alignment horizontal="left" vertical="top" textRotation="0" wrapText="false" indent="0" shrinkToFit="false"/>
      <protection locked="true" hidden="false"/>
    </xf>
    <xf numFmtId="166" fontId="11" fillId="3" borderId="0" xfId="0" applyFont="true" applyBorder="true" applyAlignment="true" applyProtection="false">
      <alignment horizontal="center" vertical="center" textRotation="0" wrapText="false" indent="0" shrinkToFit="false"/>
      <protection locked="true" hidden="false"/>
    </xf>
    <xf numFmtId="174" fontId="11" fillId="3" borderId="0" xfId="0" applyFont="true" applyBorder="true" applyAlignment="true" applyProtection="false">
      <alignment horizontal="center" vertical="bottom" textRotation="0" wrapText="false" indent="0" shrinkToFit="false"/>
      <protection locked="true" hidden="false"/>
    </xf>
    <xf numFmtId="174" fontId="6" fillId="3" borderId="0" xfId="0" applyFont="true" applyBorder="true" applyAlignment="true" applyProtection="false">
      <alignment horizontal="center" vertical="center" textRotation="0" wrapText="false" indent="0" shrinkToFit="false"/>
      <protection locked="true" hidden="false"/>
    </xf>
    <xf numFmtId="175" fontId="9" fillId="3" borderId="6" xfId="0" applyFont="true" applyBorder="true" applyAlignment="true" applyProtection="false">
      <alignment horizontal="right" vertical="center" textRotation="0" wrapText="false" indent="0" shrinkToFit="false"/>
      <protection locked="true" hidden="false"/>
    </xf>
    <xf numFmtId="168" fontId="6" fillId="3" borderId="0" xfId="0" applyFont="true" applyBorder="true" applyAlignment="true" applyProtection="false">
      <alignment horizontal="center" vertical="center" textRotation="0" wrapText="false" indent="0" shrinkToFit="false"/>
      <protection locked="true" hidden="false"/>
    </xf>
    <xf numFmtId="164" fontId="11" fillId="3" borderId="0" xfId="0" applyFont="true" applyBorder="true" applyAlignment="true" applyProtection="false">
      <alignment horizontal="center" vertical="center" textRotation="0" wrapText="false" indent="0" shrinkToFit="false"/>
      <protection locked="true" hidden="false"/>
    </xf>
    <xf numFmtId="174" fontId="11" fillId="3" borderId="0" xfId="0" applyFont="true" applyBorder="true" applyAlignment="true" applyProtection="false">
      <alignment horizontal="center" vertical="center" textRotation="0" wrapText="false" indent="0" shrinkToFit="false"/>
      <protection locked="true" hidden="false"/>
    </xf>
    <xf numFmtId="174" fontId="6" fillId="3" borderId="0" xfId="0" applyFont="true" applyBorder="true" applyAlignment="true" applyProtection="false">
      <alignment horizontal="left" vertical="center" textRotation="0" wrapText="false" indent="0" shrinkToFit="false"/>
      <protection locked="true" hidden="false"/>
    </xf>
    <xf numFmtId="174" fontId="9" fillId="3" borderId="6" xfId="0" applyFont="true" applyBorder="true" applyAlignment="true" applyProtection="false">
      <alignment horizontal="right" vertical="center" textRotation="0" wrapText="false" indent="0" shrinkToFit="false"/>
      <protection locked="true" hidden="false"/>
    </xf>
    <xf numFmtId="170" fontId="6" fillId="3" borderId="0" xfId="15" applyFont="true" applyBorder="true" applyAlignment="true" applyProtection="true">
      <alignment horizontal="general" vertical="center" textRotation="0" wrapText="false" indent="0" shrinkToFit="false"/>
      <protection locked="true" hidden="false"/>
    </xf>
    <xf numFmtId="164" fontId="10" fillId="3" borderId="5" xfId="0" applyFont="true" applyBorder="true" applyAlignment="true" applyProtection="false">
      <alignment horizontal="center" vertical="center" textRotation="0" wrapText="false" indent="0" shrinkToFit="false"/>
      <protection locked="true" hidden="false"/>
    </xf>
    <xf numFmtId="164" fontId="11" fillId="3" borderId="5" xfId="0" applyFont="true" applyBorder="true" applyAlignment="true" applyProtection="false">
      <alignment horizontal="center" vertical="center" textRotation="0" wrapText="false" indent="0" shrinkToFit="false"/>
      <protection locked="true" hidden="false"/>
    </xf>
    <xf numFmtId="164" fontId="11" fillId="3" borderId="0" xfId="0" applyFont="true" applyBorder="true" applyAlignment="true" applyProtection="false">
      <alignment horizontal="left" vertical="top" textRotation="0" wrapText="false" indent="0" shrinkToFit="false"/>
      <protection locked="true" hidden="false"/>
    </xf>
    <xf numFmtId="174" fontId="6" fillId="3" borderId="6" xfId="0" applyFont="true" applyBorder="true" applyAlignment="true" applyProtection="false">
      <alignment horizontal="center" vertical="center" textRotation="0" wrapText="false" indent="0" shrinkToFit="false"/>
      <protection locked="true" hidden="false"/>
    </xf>
    <xf numFmtId="166" fontId="6" fillId="3" borderId="0" xfId="0" applyFont="true" applyBorder="true" applyAlignment="true" applyProtection="false">
      <alignment horizontal="center" vertical="center" textRotation="0" wrapText="false" indent="0" shrinkToFit="false"/>
      <protection locked="true" hidden="false"/>
    </xf>
    <xf numFmtId="164" fontId="11" fillId="3" borderId="7" xfId="0" applyFont="true" applyBorder="true" applyAlignment="true" applyProtection="false">
      <alignment horizontal="center" vertical="top" textRotation="0" wrapText="false" indent="0" shrinkToFit="false"/>
      <protection locked="true" hidden="false"/>
    </xf>
    <xf numFmtId="170" fontId="12" fillId="3" borderId="8" xfId="15" applyFont="true" applyBorder="true" applyAlignment="true" applyProtection="true">
      <alignment horizontal="center" vertical="center" textRotation="0" wrapText="false" indent="0" shrinkToFit="false"/>
      <protection locked="true" hidden="false"/>
    </xf>
    <xf numFmtId="174" fontId="6" fillId="3" borderId="0" xfId="0" applyFont="true" applyBorder="true" applyAlignment="false" applyProtection="false">
      <alignment horizontal="general" vertical="bottom" textRotation="0" wrapText="false" indent="0" shrinkToFit="false"/>
      <protection locked="true" hidden="false"/>
    </xf>
    <xf numFmtId="164" fontId="11" fillId="3" borderId="5" xfId="0" applyFont="true" applyBorder="true" applyAlignment="true" applyProtection="false">
      <alignment horizontal="center" vertical="top" textRotation="0" wrapText="false" indent="0" shrinkToFit="false"/>
      <protection locked="true" hidden="false"/>
    </xf>
    <xf numFmtId="164" fontId="11" fillId="3" borderId="0" xfId="0" applyFont="true" applyBorder="true" applyAlignment="true" applyProtection="false">
      <alignment horizontal="center" vertical="top" textRotation="0" wrapText="false" indent="0" shrinkToFit="false"/>
      <protection locked="true" hidden="false"/>
    </xf>
    <xf numFmtId="164" fontId="11" fillId="3" borderId="6" xfId="0" applyFont="true" applyBorder="true" applyAlignment="true" applyProtection="false">
      <alignment horizontal="center" vertical="top" textRotation="0" wrapText="false" indent="0" shrinkToFit="false"/>
      <protection locked="true" hidden="false"/>
    </xf>
    <xf numFmtId="164" fontId="11" fillId="3" borderId="7" xfId="0" applyFont="true" applyBorder="true" applyAlignment="true" applyProtection="false">
      <alignment horizontal="center" vertical="center" textRotation="0" wrapText="false" indent="0" shrinkToFit="false"/>
      <protection locked="true" hidden="false"/>
    </xf>
    <xf numFmtId="164" fontId="11" fillId="3" borderId="0" xfId="0" applyFont="true" applyBorder="true" applyAlignment="true" applyProtection="false">
      <alignment horizontal="general" vertical="center" textRotation="0" wrapText="false" indent="0" shrinkToFit="false"/>
      <protection locked="true" hidden="false"/>
    </xf>
    <xf numFmtId="176" fontId="12" fillId="3" borderId="8" xfId="0" applyFont="true" applyBorder="true" applyAlignment="true" applyProtection="false">
      <alignment horizontal="general" vertical="center" textRotation="0" wrapText="false" indent="0" shrinkToFit="false"/>
      <protection locked="true" hidden="false"/>
    </xf>
    <xf numFmtId="164" fontId="9" fillId="3" borderId="5" xfId="0" applyFont="true" applyBorder="true" applyAlignment="true" applyProtection="false">
      <alignment horizontal="left" vertical="top" textRotation="0" wrapText="false" indent="0" shrinkToFit="false"/>
      <protection locked="true" hidden="false"/>
    </xf>
    <xf numFmtId="164" fontId="11" fillId="3" borderId="9" xfId="0" applyFont="true" applyBorder="true" applyAlignment="true" applyProtection="false">
      <alignment horizontal="general" vertical="top" textRotation="0" wrapText="false" indent="0" shrinkToFit="false"/>
      <protection locked="true" hidden="false"/>
    </xf>
    <xf numFmtId="164" fontId="6" fillId="3" borderId="0" xfId="0" applyFont="true" applyBorder="true" applyAlignment="true" applyProtection="false">
      <alignment horizontal="right" vertical="bottom" textRotation="0" wrapText="false" indent="0" shrinkToFit="false"/>
      <protection locked="true" hidden="false"/>
    </xf>
    <xf numFmtId="164" fontId="10" fillId="3" borderId="10" xfId="0" applyFont="true" applyBorder="true" applyAlignment="true" applyProtection="false">
      <alignment horizontal="center" vertical="bottom" textRotation="0" wrapText="false" indent="0" shrinkToFit="false"/>
      <protection locked="true" hidden="false"/>
    </xf>
    <xf numFmtId="164" fontId="10" fillId="3" borderId="0" xfId="0" applyFont="true" applyBorder="true" applyAlignment="true" applyProtection="false">
      <alignment horizontal="general" vertical="bottom" textRotation="0" wrapText="false" indent="0" shrinkToFit="false"/>
      <protection locked="true" hidden="false"/>
    </xf>
    <xf numFmtId="164" fontId="12" fillId="0" borderId="0" xfId="0" applyFont="true" applyBorder="false" applyAlignment="true" applyProtection="false">
      <alignment horizontal="general" vertical="center" textRotation="0" wrapText="false" indent="0" shrinkToFit="false"/>
      <protection locked="true" hidden="false"/>
    </xf>
    <xf numFmtId="173" fontId="12" fillId="0" borderId="10" xfId="0" applyFont="true" applyBorder="true" applyAlignment="true" applyProtection="false">
      <alignment horizontal="center" vertical="center" textRotation="0" wrapText="true" indent="0" shrinkToFit="false"/>
      <protection locked="true" hidden="false"/>
    </xf>
    <xf numFmtId="164" fontId="12" fillId="0" borderId="10" xfId="0" applyFont="true" applyBorder="true" applyAlignment="true" applyProtection="false">
      <alignment horizontal="center" vertical="center" textRotation="0" wrapText="true" indent="0" shrinkToFit="false"/>
      <protection locked="true" hidden="false"/>
    </xf>
    <xf numFmtId="164" fontId="12" fillId="0" borderId="10" xfId="0" applyFont="true" applyBorder="true" applyAlignment="true" applyProtection="false">
      <alignment horizontal="center" vertical="center" textRotation="0" wrapText="false" indent="0" shrinkToFit="false"/>
      <protection locked="true" hidden="false"/>
    </xf>
    <xf numFmtId="174" fontId="12" fillId="0" borderId="10" xfId="15" applyFont="true" applyBorder="true" applyAlignment="true" applyProtection="true">
      <alignment horizontal="center" vertical="center" textRotation="0" wrapText="false" indent="0" shrinkToFit="false"/>
      <protection locked="true" hidden="false"/>
    </xf>
    <xf numFmtId="164" fontId="12" fillId="3" borderId="0" xfId="0" applyFont="true" applyBorder="true" applyAlignment="true" applyProtection="false">
      <alignment horizontal="general" vertical="center" textRotation="0" wrapText="false" indent="0" shrinkToFit="false"/>
      <protection locked="true" hidden="false"/>
    </xf>
    <xf numFmtId="170" fontId="12" fillId="3" borderId="0" xfId="15" applyFont="true" applyBorder="true" applyAlignment="true" applyProtection="true">
      <alignment horizontal="general" vertical="center" textRotation="0" wrapText="false" indent="0" shrinkToFit="false"/>
      <protection locked="true" hidden="false"/>
    </xf>
    <xf numFmtId="164" fontId="12" fillId="0" borderId="0" xfId="0" applyFont="true" applyBorder="true" applyAlignment="true" applyProtection="false">
      <alignment horizontal="general" vertical="center" textRotation="0" wrapText="false" indent="0" shrinkToFit="false"/>
      <protection locked="true" hidden="false"/>
    </xf>
    <xf numFmtId="174" fontId="12" fillId="0" borderId="0" xfId="15" applyFont="true" applyBorder="true" applyAlignment="true" applyProtection="true">
      <alignment horizontal="center" vertical="center" textRotation="0" wrapText="false" indent="0" shrinkToFit="false"/>
      <protection locked="true" hidden="false"/>
    </xf>
    <xf numFmtId="173" fontId="13" fillId="4" borderId="11" xfId="0" applyFont="true" applyBorder="true" applyAlignment="true" applyProtection="false">
      <alignment horizontal="center" vertical="center" textRotation="0" wrapText="true" indent="0" shrinkToFit="false"/>
      <protection locked="true" hidden="false"/>
    </xf>
    <xf numFmtId="164" fontId="13" fillId="4" borderId="12" xfId="0" applyFont="true" applyBorder="true" applyAlignment="true" applyProtection="false">
      <alignment horizontal="left" vertical="center" textRotation="0" wrapText="true" indent="0" shrinkToFit="false"/>
      <protection locked="true" hidden="false"/>
    </xf>
    <xf numFmtId="174" fontId="9" fillId="5" borderId="0" xfId="0" applyFont="true" applyBorder="true" applyAlignment="true" applyProtection="false">
      <alignment horizontal="general" vertical="center" textRotation="0" wrapText="false" indent="0" shrinkToFit="false"/>
      <protection locked="true" hidden="false"/>
    </xf>
    <xf numFmtId="164" fontId="0" fillId="3" borderId="0" xfId="0" applyFont="false" applyBorder="false" applyAlignment="true" applyProtection="false">
      <alignment horizontal="general" vertical="center" textRotation="0" wrapText="false" indent="0" shrinkToFit="false"/>
      <protection locked="true" hidden="false"/>
    </xf>
    <xf numFmtId="164" fontId="9" fillId="3" borderId="10" xfId="0" applyFont="true" applyBorder="true" applyAlignment="true" applyProtection="false">
      <alignment horizontal="center" vertical="center" textRotation="0" wrapText="true" indent="0" shrinkToFit="false"/>
      <protection locked="true" hidden="false"/>
    </xf>
    <xf numFmtId="164" fontId="9" fillId="0" borderId="0" xfId="29" applyFont="true" applyBorder="false" applyAlignment="true" applyProtection="false">
      <alignment horizontal="center" vertical="center" textRotation="0" wrapText="false" indent="0" shrinkToFit="false"/>
      <protection locked="true" hidden="false"/>
    </xf>
    <xf numFmtId="177" fontId="9" fillId="0" borderId="10" xfId="0" applyFont="true" applyBorder="true" applyAlignment="true" applyProtection="false">
      <alignment horizontal="left" vertical="center" textRotation="0" wrapText="true" indent="0" shrinkToFit="false"/>
      <protection locked="true" hidden="false"/>
    </xf>
    <xf numFmtId="174" fontId="9" fillId="3" borderId="10" xfId="63" applyFont="true" applyBorder="true" applyAlignment="true" applyProtection="true">
      <alignment horizontal="center" vertical="center" textRotation="0" wrapText="true" indent="0" shrinkToFit="false"/>
      <protection locked="true" hidden="false"/>
    </xf>
    <xf numFmtId="174" fontId="9" fillId="3" borderId="10" xfId="63" applyFont="true" applyBorder="true" applyAlignment="true" applyProtection="true">
      <alignment horizontal="center" vertical="center" textRotation="0" wrapText="false" indent="0" shrinkToFit="false"/>
      <protection locked="true" hidden="false"/>
    </xf>
    <xf numFmtId="164" fontId="9" fillId="6" borderId="0" xfId="29" applyFont="true" applyBorder="false" applyAlignment="true" applyProtection="false">
      <alignment horizontal="center" vertical="center" textRotation="0" wrapText="false" indent="0" shrinkToFit="false"/>
      <protection locked="true" hidden="false"/>
    </xf>
    <xf numFmtId="174" fontId="9" fillId="3" borderId="10" xfId="15" applyFont="true" applyBorder="true" applyAlignment="true" applyProtection="true">
      <alignment horizontal="center" vertical="center" textRotation="0" wrapText="false" indent="0" shrinkToFit="false"/>
      <protection locked="true" hidden="false"/>
    </xf>
    <xf numFmtId="170" fontId="6" fillId="3" borderId="0" xfId="63" applyFont="true" applyBorder="true" applyAlignment="true" applyProtection="true">
      <alignment horizontal="general" vertical="center" textRotation="0" wrapText="false" indent="0" shrinkToFit="false"/>
      <protection locked="true" hidden="false"/>
    </xf>
    <xf numFmtId="164" fontId="9" fillId="3" borderId="0" xfId="0" applyFont="true" applyBorder="false" applyAlignment="true" applyProtection="false">
      <alignment horizontal="general" vertical="center" textRotation="0" wrapText="false" indent="0" shrinkToFit="false"/>
      <protection locked="true" hidden="false"/>
    </xf>
    <xf numFmtId="164" fontId="9" fillId="3" borderId="13" xfId="0" applyFont="true" applyBorder="true" applyAlignment="true" applyProtection="false">
      <alignment horizontal="center" vertical="center" textRotation="0" wrapText="true" indent="0" shrinkToFit="false"/>
      <protection locked="true" hidden="false"/>
    </xf>
    <xf numFmtId="173" fontId="9" fillId="3" borderId="14" xfId="0" applyFont="true" applyBorder="true" applyAlignment="true" applyProtection="false">
      <alignment horizontal="center" vertical="center" textRotation="0" wrapText="false" indent="0" shrinkToFit="false"/>
      <protection locked="true" hidden="false"/>
    </xf>
    <xf numFmtId="164" fontId="9" fillId="3" borderId="14" xfId="0" applyFont="true" applyBorder="true" applyAlignment="true" applyProtection="false">
      <alignment horizontal="justify" vertical="center" textRotation="0" wrapText="true" indent="0" shrinkToFit="false"/>
      <protection locked="true" hidden="false"/>
    </xf>
    <xf numFmtId="164" fontId="9" fillId="3" borderId="14" xfId="0" applyFont="true" applyBorder="true" applyAlignment="true" applyProtection="false">
      <alignment horizontal="center" vertical="center" textRotation="0" wrapText="false" indent="0" shrinkToFit="false"/>
      <protection locked="true" hidden="false"/>
    </xf>
    <xf numFmtId="174" fontId="9" fillId="3" borderId="15" xfId="15" applyFont="true" applyBorder="true" applyAlignment="true" applyProtection="true">
      <alignment horizontal="center" vertical="center" textRotation="0" wrapText="false" indent="0" shrinkToFit="false"/>
      <protection locked="true" hidden="false"/>
    </xf>
    <xf numFmtId="174" fontId="12" fillId="3" borderId="10" xfId="15" applyFont="true" applyBorder="true" applyAlignment="true" applyProtection="true">
      <alignment horizontal="center" vertical="center" textRotation="0" wrapText="false" indent="0" shrinkToFit="false"/>
      <protection locked="true" hidden="false"/>
    </xf>
    <xf numFmtId="170" fontId="9" fillId="3" borderId="0" xfId="0" applyFont="true" applyBorder="true" applyAlignment="true" applyProtection="false">
      <alignment horizontal="general" vertical="center" textRotation="0" wrapText="false" indent="0" shrinkToFit="false"/>
      <protection locked="true" hidden="false"/>
    </xf>
    <xf numFmtId="174" fontId="9" fillId="3" borderId="0" xfId="0" applyFont="true" applyBorder="true" applyAlignment="true" applyProtection="false">
      <alignment horizontal="general" vertical="center" textRotation="0" wrapText="false" indent="0" shrinkToFit="false"/>
      <protection locked="true" hidden="false"/>
    </xf>
    <xf numFmtId="164" fontId="9" fillId="3" borderId="10" xfId="0" applyFont="true" applyBorder="true" applyAlignment="true" applyProtection="false">
      <alignment horizontal="center" vertical="center" textRotation="0" wrapText="false" indent="0" shrinkToFit="false"/>
      <protection locked="true" hidden="false"/>
    </xf>
    <xf numFmtId="177" fontId="9" fillId="3" borderId="10" xfId="0" applyFont="true" applyBorder="true" applyAlignment="true" applyProtection="false">
      <alignment horizontal="left" vertical="center" textRotation="0" wrapText="true" indent="0" shrinkToFit="false"/>
      <protection locked="true" hidden="false"/>
    </xf>
    <xf numFmtId="177" fontId="9" fillId="3" borderId="10" xfId="0" applyFont="true" applyBorder="true" applyAlignment="true" applyProtection="false">
      <alignment horizontal="center" vertical="center" textRotation="0" wrapText="false" indent="0" shrinkToFit="false"/>
      <protection locked="true" hidden="false"/>
    </xf>
    <xf numFmtId="174" fontId="9" fillId="6" borderId="10" xfId="0" applyFont="true" applyBorder="true" applyAlignment="true" applyProtection="false">
      <alignment horizontal="center" vertical="center" textRotation="0" wrapText="false" indent="0" shrinkToFit="false"/>
      <protection locked="true" hidden="false"/>
    </xf>
    <xf numFmtId="164" fontId="14" fillId="3" borderId="0" xfId="0" applyFont="true" applyBorder="false" applyAlignment="true" applyProtection="false">
      <alignment horizontal="general" vertical="center" textRotation="0" wrapText="false" indent="0" shrinkToFit="false"/>
      <protection locked="true" hidden="false"/>
    </xf>
    <xf numFmtId="170" fontId="15" fillId="3" borderId="0" xfId="0" applyFont="true" applyBorder="true" applyAlignment="true" applyProtection="false">
      <alignment horizontal="general" vertical="center" textRotation="0" wrapText="false" indent="0" shrinkToFit="false"/>
      <protection locked="true" hidden="false"/>
    </xf>
    <xf numFmtId="171" fontId="12" fillId="3" borderId="0" xfId="0" applyFont="true" applyBorder="true" applyAlignment="true" applyProtection="false">
      <alignment horizontal="center" vertical="center" textRotation="0" wrapText="false" indent="0" shrinkToFit="false"/>
      <protection locked="true" hidden="false"/>
    </xf>
    <xf numFmtId="178" fontId="9" fillId="3" borderId="0" xfId="15" applyFont="true" applyBorder="true" applyAlignment="true" applyProtection="true">
      <alignment horizontal="general" vertical="center" textRotation="0" wrapText="false" indent="0" shrinkToFit="false"/>
      <protection locked="true" hidden="false"/>
    </xf>
    <xf numFmtId="173" fontId="9" fillId="3" borderId="10" xfId="0" applyFont="true" applyBorder="true" applyAlignment="true" applyProtection="false">
      <alignment horizontal="center" vertical="center" textRotation="0" wrapText="false" indent="0" shrinkToFit="false"/>
      <protection locked="true" hidden="false"/>
    </xf>
    <xf numFmtId="176" fontId="12" fillId="3" borderId="0" xfId="0" applyFont="true" applyBorder="true" applyAlignment="true" applyProtection="false">
      <alignment horizontal="center" vertical="center" textRotation="0" wrapText="false" indent="0" shrinkToFit="false"/>
      <protection locked="true" hidden="false"/>
    </xf>
    <xf numFmtId="170" fontId="15" fillId="7" borderId="0" xfId="0" applyFont="true" applyBorder="true" applyAlignment="true" applyProtection="false">
      <alignment horizontal="general" vertical="center" textRotation="0" wrapText="false" indent="0" shrinkToFit="false"/>
      <protection locked="true" hidden="false"/>
    </xf>
    <xf numFmtId="173" fontId="9" fillId="3" borderId="10" xfId="0" applyFont="true" applyBorder="true" applyAlignment="true" applyProtection="false">
      <alignment horizontal="center" vertical="center" textRotation="0" wrapText="true" indent="0" shrinkToFit="false"/>
      <protection locked="true" hidden="false"/>
    </xf>
    <xf numFmtId="174" fontId="9" fillId="3" borderId="10" xfId="77" applyFont="true" applyBorder="true" applyAlignment="true" applyProtection="true">
      <alignment horizontal="center" vertical="center" textRotation="0" wrapText="false" indent="0" shrinkToFit="false"/>
      <protection locked="true" hidden="false"/>
    </xf>
    <xf numFmtId="164" fontId="9" fillId="0" borderId="10" xfId="29" applyFont="true" applyBorder="true" applyAlignment="true" applyProtection="false">
      <alignment horizontal="center" vertical="center" textRotation="0" wrapText="false" indent="0" shrinkToFit="false"/>
      <protection locked="true" hidden="false"/>
    </xf>
    <xf numFmtId="164" fontId="9" fillId="3" borderId="16" xfId="0" applyFont="true" applyBorder="true" applyAlignment="true" applyProtection="false">
      <alignment horizontal="center" vertical="center" textRotation="0" wrapText="true" indent="0" shrinkToFit="false"/>
      <protection locked="true" hidden="false"/>
    </xf>
    <xf numFmtId="174" fontId="9" fillId="3" borderId="9" xfId="15" applyFont="true" applyBorder="true" applyAlignment="true" applyProtection="true">
      <alignment horizontal="center" vertical="center" textRotation="0" wrapText="false" indent="0" shrinkToFit="false"/>
      <protection locked="true" hidden="false"/>
    </xf>
    <xf numFmtId="164" fontId="9" fillId="0" borderId="10" xfId="0" applyFont="true" applyBorder="true" applyAlignment="true" applyProtection="false">
      <alignment horizontal="center" vertical="center" textRotation="0" wrapText="true" indent="0" shrinkToFit="false"/>
      <protection locked="true" hidden="false"/>
    </xf>
    <xf numFmtId="179" fontId="16" fillId="0" borderId="10" xfId="46" applyFont="true" applyBorder="true" applyAlignment="true" applyProtection="false">
      <alignment horizontal="center" vertical="center" textRotation="0" wrapText="true" indent="0" shrinkToFit="false"/>
      <protection locked="true" hidden="false"/>
    </xf>
    <xf numFmtId="174" fontId="9" fillId="0" borderId="10" xfId="63" applyFont="true" applyBorder="true" applyAlignment="true" applyProtection="true">
      <alignment horizontal="center" vertical="center" textRotation="0" wrapText="false" indent="0" shrinkToFit="false"/>
      <protection locked="true" hidden="false"/>
    </xf>
    <xf numFmtId="164" fontId="9" fillId="0" borderId="10" xfId="0" applyFont="true" applyBorder="true" applyAlignment="true" applyProtection="false">
      <alignment horizontal="center" vertical="center" textRotation="0" wrapText="false" indent="0" shrinkToFit="false"/>
      <protection locked="true" hidden="false"/>
    </xf>
    <xf numFmtId="164" fontId="9" fillId="3" borderId="0" xfId="0" applyFont="true" applyBorder="true" applyAlignment="true" applyProtection="false">
      <alignment horizontal="center" vertical="center" textRotation="0" wrapText="false" indent="0" shrinkToFit="false"/>
      <protection locked="true" hidden="false"/>
    </xf>
    <xf numFmtId="179" fontId="16" fillId="0" borderId="0" xfId="46" applyFont="true" applyBorder="false" applyAlignment="true" applyProtection="false">
      <alignment horizontal="center" vertical="center" textRotation="0" wrapText="true" indent="0" shrinkToFit="false"/>
      <protection locked="true" hidden="false"/>
    </xf>
    <xf numFmtId="164" fontId="9" fillId="6" borderId="10" xfId="29" applyFont="true" applyBorder="true" applyAlignment="true" applyProtection="false">
      <alignment horizontal="center" vertical="center" textRotation="0" wrapText="false" indent="0" shrinkToFit="false"/>
      <protection locked="true" hidden="false"/>
    </xf>
    <xf numFmtId="173" fontId="9" fillId="3" borderId="9" xfId="0" applyFont="true" applyBorder="true" applyAlignment="true" applyProtection="false">
      <alignment horizontal="center" vertical="center" textRotation="0" wrapText="false" indent="0" shrinkToFit="false"/>
      <protection locked="true" hidden="false"/>
    </xf>
    <xf numFmtId="164" fontId="9" fillId="3" borderId="9" xfId="0" applyFont="true" applyBorder="true" applyAlignment="true" applyProtection="false">
      <alignment horizontal="justify" vertical="center" textRotation="0" wrapText="true" indent="0" shrinkToFit="false"/>
      <protection locked="true" hidden="false"/>
    </xf>
    <xf numFmtId="164" fontId="9" fillId="3" borderId="9" xfId="0" applyFont="true" applyBorder="true" applyAlignment="true" applyProtection="false">
      <alignment horizontal="center" vertical="center" textRotation="0" wrapText="false" indent="0" shrinkToFit="false"/>
      <protection locked="true" hidden="false"/>
    </xf>
    <xf numFmtId="174" fontId="12" fillId="3" borderId="17" xfId="15" applyFont="true" applyBorder="true" applyAlignment="true" applyProtection="true">
      <alignment horizontal="center" vertical="center" textRotation="0" wrapText="false" indent="0" shrinkToFit="false"/>
      <protection locked="true" hidden="false"/>
    </xf>
    <xf numFmtId="170" fontId="9" fillId="3" borderId="0" xfId="15" applyFont="true" applyBorder="true" applyAlignment="true" applyProtection="true">
      <alignment horizontal="center" vertical="center" textRotation="0" wrapText="false" indent="0" shrinkToFit="false"/>
      <protection locked="true" hidden="false"/>
    </xf>
    <xf numFmtId="170" fontId="9" fillId="0" borderId="0" xfId="15" applyFont="true" applyBorder="true" applyAlignment="true" applyProtection="true">
      <alignment horizontal="center" vertical="center" textRotation="0" wrapText="false" indent="0" shrinkToFit="false"/>
      <protection locked="true" hidden="false"/>
    </xf>
    <xf numFmtId="170" fontId="9" fillId="0" borderId="0" xfId="15" applyFont="true" applyBorder="true" applyAlignment="true" applyProtection="true">
      <alignment horizontal="general" vertical="center" textRotation="0" wrapText="false" indent="0" shrinkToFit="false"/>
      <protection locked="true" hidden="false"/>
    </xf>
    <xf numFmtId="174" fontId="9" fillId="3" borderId="17" xfId="63" applyFont="true" applyBorder="true" applyAlignment="true" applyProtection="true">
      <alignment horizontal="center" vertical="center" textRotation="0" wrapText="false" indent="0" shrinkToFit="false"/>
      <protection locked="true" hidden="false"/>
    </xf>
    <xf numFmtId="164" fontId="9" fillId="3" borderId="10" xfId="29" applyFont="true" applyBorder="true" applyAlignment="true" applyProtection="false">
      <alignment horizontal="center" vertical="center" textRotation="0" wrapText="false" indent="0" shrinkToFit="false"/>
      <protection locked="true" hidden="false"/>
    </xf>
    <xf numFmtId="174" fontId="9" fillId="0" borderId="9" xfId="15" applyFont="true" applyBorder="true" applyAlignment="true" applyProtection="true">
      <alignment horizontal="center" vertical="center" textRotation="0" wrapText="false" indent="0" shrinkToFit="false"/>
      <protection locked="true" hidden="false"/>
    </xf>
    <xf numFmtId="164" fontId="9" fillId="3" borderId="18" xfId="0" applyFont="true" applyBorder="true" applyAlignment="true" applyProtection="false">
      <alignment horizontal="center" vertical="center" textRotation="0" wrapText="true" indent="0" shrinkToFit="false"/>
      <protection locked="true" hidden="false"/>
    </xf>
    <xf numFmtId="164" fontId="17" fillId="3" borderId="10" xfId="0" applyFont="true" applyBorder="true" applyAlignment="true" applyProtection="false">
      <alignment horizontal="justify" vertical="center" textRotation="0" wrapText="true" indent="0" shrinkToFit="false"/>
      <protection locked="true" hidden="false"/>
    </xf>
    <xf numFmtId="164" fontId="9" fillId="3" borderId="18" xfId="0" applyFont="true" applyBorder="true" applyAlignment="true" applyProtection="false">
      <alignment horizontal="center" vertical="center" textRotation="0" wrapText="false" indent="0" shrinkToFit="false"/>
      <protection locked="true" hidden="false"/>
    </xf>
    <xf numFmtId="174" fontId="9" fillId="3" borderId="18" xfId="63" applyFont="true" applyBorder="true" applyAlignment="true" applyProtection="true">
      <alignment horizontal="center" vertical="center" textRotation="0" wrapText="false" indent="0" shrinkToFit="false"/>
      <protection locked="true" hidden="false"/>
    </xf>
    <xf numFmtId="164" fontId="9" fillId="3" borderId="10" xfId="0" applyFont="true" applyBorder="true" applyAlignment="true" applyProtection="false">
      <alignment horizontal="justify" vertical="center" textRotation="0" wrapText="true" indent="0" shrinkToFit="false"/>
      <protection locked="true" hidden="false"/>
    </xf>
    <xf numFmtId="174" fontId="9" fillId="6" borderId="10" xfId="63" applyFont="true" applyBorder="true" applyAlignment="true" applyProtection="true">
      <alignment horizontal="center" vertical="center" textRotation="0" wrapText="false" indent="0" shrinkToFit="false"/>
      <protection locked="true" hidden="false"/>
    </xf>
    <xf numFmtId="164" fontId="18" fillId="0" borderId="0" xfId="0" applyFont="true" applyBorder="false" applyAlignment="true" applyProtection="false">
      <alignment horizontal="general" vertical="bottom" textRotation="0" wrapText="true" indent="0" shrinkToFit="false"/>
      <protection locked="true" hidden="false"/>
    </xf>
    <xf numFmtId="164" fontId="13" fillId="4" borderId="4" xfId="0" applyFont="true" applyBorder="true" applyAlignment="true" applyProtection="false">
      <alignment horizontal="left" vertical="center" textRotation="0" wrapText="true" indent="0" shrinkToFit="false"/>
      <protection locked="true" hidden="false"/>
    </xf>
    <xf numFmtId="164" fontId="16" fillId="0" borderId="10" xfId="0" applyFont="true" applyBorder="true" applyAlignment="true" applyProtection="false">
      <alignment horizontal="center" vertical="center" textRotation="0" wrapText="false" indent="0" shrinkToFit="false"/>
      <protection locked="true" hidden="false"/>
    </xf>
    <xf numFmtId="164" fontId="19" fillId="0" borderId="10" xfId="0" applyFont="true" applyBorder="true" applyAlignment="true" applyProtection="false">
      <alignment horizontal="general" vertical="center" textRotation="0" wrapText="true" indent="0" shrinkToFit="false"/>
      <protection locked="true" hidden="false"/>
    </xf>
    <xf numFmtId="174" fontId="16" fillId="6" borderId="10" xfId="0" applyFont="true" applyBorder="true" applyAlignment="true" applyProtection="false">
      <alignment horizontal="center" vertical="center" textRotation="0" wrapText="false" indent="0" shrinkToFit="false"/>
      <protection locked="true" hidden="false"/>
    </xf>
    <xf numFmtId="164" fontId="19" fillId="0" borderId="10" xfId="0" applyFont="true" applyBorder="true" applyAlignment="true" applyProtection="false">
      <alignment horizontal="general" vertical="bottom" textRotation="0" wrapText="true" indent="0" shrinkToFit="false"/>
      <protection locked="true" hidden="false"/>
    </xf>
    <xf numFmtId="173" fontId="20" fillId="3" borderId="10" xfId="0" applyFont="true" applyBorder="true" applyAlignment="true" applyProtection="false">
      <alignment horizontal="center" vertical="center" textRotation="0" wrapText="false" indent="0" shrinkToFit="false"/>
      <protection locked="true" hidden="false"/>
    </xf>
    <xf numFmtId="164" fontId="9" fillId="3" borderId="17" xfId="0" applyFont="true" applyBorder="true" applyAlignment="true" applyProtection="false">
      <alignment horizontal="center" vertical="center" textRotation="0" wrapText="true" indent="0" shrinkToFit="false"/>
      <protection locked="true" hidden="false"/>
    </xf>
    <xf numFmtId="174" fontId="15" fillId="5" borderId="0" xfId="0" applyFont="true" applyBorder="true" applyAlignment="true" applyProtection="false">
      <alignment horizontal="general" vertical="center" textRotation="0" wrapText="false" indent="0" shrinkToFit="false"/>
      <protection locked="true" hidden="false"/>
    </xf>
    <xf numFmtId="164" fontId="9" fillId="3" borderId="10" xfId="0" applyFont="true" applyBorder="true" applyAlignment="true" applyProtection="false">
      <alignment horizontal="general" vertical="center" textRotation="0" wrapText="false" indent="0" shrinkToFit="false"/>
      <protection locked="true" hidden="false"/>
    </xf>
    <xf numFmtId="171" fontId="12" fillId="3" borderId="8" xfId="0" applyFont="true" applyBorder="true" applyAlignment="true" applyProtection="false">
      <alignment horizontal="center" vertical="center" textRotation="0" wrapText="false" indent="0" shrinkToFit="false"/>
      <protection locked="true" hidden="false"/>
    </xf>
    <xf numFmtId="164" fontId="9" fillId="0" borderId="10" xfId="0" applyFont="true" applyBorder="true" applyAlignment="true" applyProtection="false">
      <alignment horizontal="general" vertical="center" textRotation="0" wrapText="true" indent="0" shrinkToFit="false"/>
      <protection locked="true" hidden="false"/>
    </xf>
    <xf numFmtId="174" fontId="9" fillId="0" borderId="10" xfId="15" applyFont="true" applyBorder="true" applyAlignment="true" applyProtection="true">
      <alignment horizontal="center" vertical="center" textRotation="0" wrapText="false" indent="0" shrinkToFit="false"/>
      <protection locked="true" hidden="false"/>
    </xf>
    <xf numFmtId="174" fontId="9" fillId="6" borderId="10" xfId="15" applyFont="true" applyBorder="true" applyAlignment="true" applyProtection="true">
      <alignment horizontal="center" vertical="center" textRotation="0" wrapText="false" indent="0" shrinkToFit="false"/>
      <protection locked="true" hidden="false"/>
    </xf>
    <xf numFmtId="174" fontId="9" fillId="0" borderId="0" xfId="0" applyFont="true" applyBorder="true" applyAlignment="true" applyProtection="false">
      <alignment horizontal="general" vertical="center" textRotation="0" wrapText="false" indent="0" shrinkToFit="false"/>
      <protection locked="true" hidden="false"/>
    </xf>
    <xf numFmtId="176" fontId="12" fillId="0" borderId="8"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false" applyAlignment="true" applyProtection="false">
      <alignment horizontal="general" vertical="center" textRotation="0" wrapText="false" indent="0" shrinkToFit="false"/>
      <protection locked="true" hidden="false"/>
    </xf>
    <xf numFmtId="170" fontId="21" fillId="4" borderId="11" xfId="15" applyFont="true" applyBorder="true" applyAlignment="true" applyProtection="true">
      <alignment horizontal="right" vertical="center" textRotation="0" wrapText="false" indent="0" shrinkToFit="false"/>
      <protection locked="true" hidden="false"/>
    </xf>
    <xf numFmtId="170" fontId="21" fillId="4" borderId="12" xfId="15" applyFont="true" applyBorder="true" applyAlignment="true" applyProtection="true">
      <alignment horizontal="general" vertical="center" textRotation="0" wrapText="false" indent="0" shrinkToFit="false"/>
      <protection locked="true" hidden="false"/>
    </xf>
    <xf numFmtId="170" fontId="21" fillId="3" borderId="0" xfId="15" applyFont="true" applyBorder="true" applyAlignment="true" applyProtection="true">
      <alignment horizontal="general" vertical="center" textRotation="0" wrapText="false" indent="0" shrinkToFit="false"/>
      <protection locked="true" hidden="false"/>
    </xf>
    <xf numFmtId="164" fontId="6" fillId="3" borderId="0" xfId="0" applyFont="true" applyBorder="true" applyAlignment="true" applyProtection="false">
      <alignment horizontal="general" vertical="center" textRotation="0" wrapText="false" indent="0" shrinkToFit="false"/>
      <protection locked="true" hidden="false"/>
    </xf>
    <xf numFmtId="164" fontId="6" fillId="0" borderId="0" xfId="0" applyFont="true" applyBorder="true" applyAlignment="true" applyProtection="false">
      <alignment horizontal="general" vertical="center" textRotation="0" wrapText="false" indent="0" shrinkToFit="false"/>
      <protection locked="true" hidden="false"/>
    </xf>
    <xf numFmtId="180" fontId="9" fillId="0" borderId="0" xfId="15" applyFont="true" applyBorder="true" applyAlignment="true" applyProtection="true">
      <alignment horizontal="center" vertical="center" textRotation="0" wrapText="false" indent="0" shrinkToFit="false"/>
      <protection locked="true" hidden="false"/>
    </xf>
    <xf numFmtId="181" fontId="9" fillId="3" borderId="0" xfId="0" applyFont="true" applyBorder="true" applyAlignment="true" applyProtection="false">
      <alignment horizontal="general" vertical="center" textRotation="0" wrapText="false" indent="0" shrinkToFit="false"/>
      <protection locked="true" hidden="false"/>
    </xf>
    <xf numFmtId="164" fontId="6" fillId="0" borderId="0" xfId="29" applyFont="false" applyBorder="false" applyAlignment="false" applyProtection="false">
      <alignment horizontal="general" vertical="bottom" textRotation="0" wrapText="false" indent="0" shrinkToFit="false"/>
      <protection locked="true" hidden="false"/>
    </xf>
    <xf numFmtId="164" fontId="9" fillId="3" borderId="0" xfId="0" applyFont="true" applyBorder="true" applyAlignment="true" applyProtection="false">
      <alignment horizontal="general" vertical="center" textRotation="0" wrapText="true" indent="0" shrinkToFit="false"/>
      <protection locked="true" hidden="false"/>
    </xf>
    <xf numFmtId="174" fontId="9" fillId="3" borderId="0" xfId="15" applyFont="true" applyBorder="true" applyAlignment="true" applyProtection="true">
      <alignment horizontal="center" vertical="center" textRotation="0" wrapText="false" indent="0" shrinkToFit="false"/>
      <protection locked="true" hidden="false"/>
    </xf>
    <xf numFmtId="174" fontId="9" fillId="6" borderId="0" xfId="0" applyFont="true" applyBorder="true" applyAlignment="true" applyProtection="false">
      <alignment horizontal="general" vertical="center" textRotation="0" wrapText="false" indent="0" shrinkToFit="false"/>
      <protection locked="true" hidden="false"/>
    </xf>
    <xf numFmtId="174" fontId="9" fillId="3" borderId="0" xfId="63" applyFont="true" applyBorder="true" applyAlignment="true" applyProtection="true">
      <alignment horizontal="center" vertical="center" textRotation="0" wrapText="false" indent="0" shrinkToFit="false"/>
      <protection locked="true" hidden="false"/>
    </xf>
    <xf numFmtId="164" fontId="9" fillId="3" borderId="0" xfId="0" applyFont="true" applyBorder="true" applyAlignment="true" applyProtection="false">
      <alignment horizontal="center" vertical="center" textRotation="0" wrapText="true" indent="0" shrinkToFit="false"/>
      <protection locked="true" hidden="false"/>
    </xf>
    <xf numFmtId="173" fontId="9" fillId="3" borderId="0" xfId="0" applyFont="true" applyBorder="true" applyAlignment="true" applyProtection="false">
      <alignment horizontal="center" vertical="center" textRotation="0" wrapText="false" indent="0" shrinkToFit="false"/>
      <protection locked="true" hidden="false"/>
    </xf>
    <xf numFmtId="164" fontId="9" fillId="3" borderId="0" xfId="0" applyFont="true" applyBorder="true" applyAlignment="true" applyProtection="false">
      <alignment horizontal="justify" vertical="center" textRotation="0" wrapText="true" indent="0" shrinkToFit="false"/>
      <protection locked="true" hidden="false"/>
    </xf>
    <xf numFmtId="174" fontId="9" fillId="3" borderId="0" xfId="67" applyFont="true" applyBorder="true" applyAlignment="true" applyProtection="true">
      <alignment horizontal="center" vertical="center" textRotation="0" wrapText="false" indent="0" shrinkToFit="false"/>
      <protection locked="true" hidden="false"/>
    </xf>
    <xf numFmtId="177" fontId="10" fillId="3" borderId="2" xfId="0" applyFont="true" applyBorder="true" applyAlignment="true" applyProtection="false">
      <alignment horizontal="general" vertical="center" textRotation="0" wrapText="false" indent="0" shrinkToFit="false"/>
      <protection locked="true" hidden="false"/>
    </xf>
    <xf numFmtId="164" fontId="10" fillId="3" borderId="3" xfId="0" applyFont="true" applyBorder="true" applyAlignment="true" applyProtection="false">
      <alignment horizontal="general" vertical="center" textRotation="0" wrapText="false" indent="0" shrinkToFit="false"/>
      <protection locked="true" hidden="false"/>
    </xf>
    <xf numFmtId="164" fontId="10" fillId="3" borderId="4" xfId="0" applyFont="true" applyBorder="true" applyAlignment="true" applyProtection="false">
      <alignment horizontal="general" vertical="center" textRotation="0" wrapText="false" indent="0" shrinkToFit="false"/>
      <protection locked="true" hidden="false"/>
    </xf>
    <xf numFmtId="173" fontId="21" fillId="3" borderId="0" xfId="0" applyFont="true" applyBorder="true" applyAlignment="true" applyProtection="false">
      <alignment horizontal="center" vertical="center" textRotation="0" wrapText="false" indent="0" shrinkToFit="false"/>
      <protection locked="true" hidden="false"/>
    </xf>
    <xf numFmtId="164" fontId="22" fillId="3" borderId="0" xfId="0" applyFont="true" applyBorder="true" applyAlignment="true" applyProtection="false">
      <alignment horizontal="right" vertical="center" textRotation="0" wrapText="false" indent="0" shrinkToFit="false"/>
      <protection locked="true" hidden="false"/>
    </xf>
    <xf numFmtId="177" fontId="10" fillId="3" borderId="5" xfId="0" applyFont="true" applyBorder="true" applyAlignment="true" applyProtection="false">
      <alignment horizontal="general" vertical="center" textRotation="0" wrapText="false" indent="0" shrinkToFit="false"/>
      <protection locked="true" hidden="false"/>
    </xf>
    <xf numFmtId="164" fontId="10" fillId="3" borderId="0" xfId="0" applyFont="true" applyBorder="true" applyAlignment="true" applyProtection="false">
      <alignment horizontal="general" vertical="center" textRotation="0" wrapText="false" indent="0" shrinkToFit="false"/>
      <protection locked="true" hidden="false"/>
    </xf>
    <xf numFmtId="164" fontId="21" fillId="3" borderId="5" xfId="0" applyFont="true" applyBorder="true" applyAlignment="true" applyProtection="false">
      <alignment horizontal="left" vertical="center" textRotation="0" wrapText="false" indent="0" shrinkToFit="false"/>
      <protection locked="true" hidden="false"/>
    </xf>
    <xf numFmtId="164" fontId="21" fillId="3" borderId="0" xfId="0" applyFont="true" applyBorder="true" applyAlignment="true" applyProtection="false">
      <alignment horizontal="left" vertical="center" textRotation="0" wrapText="false" indent="0" shrinkToFit="false"/>
      <protection locked="true" hidden="false"/>
    </xf>
    <xf numFmtId="174" fontId="9" fillId="3" borderId="0" xfId="67" applyFont="true" applyBorder="true" applyAlignment="true" applyProtection="true">
      <alignment horizontal="center" vertical="center" textRotation="0" wrapText="false" indent="0" shrinkToFit="false"/>
      <protection locked="false" hidden="false"/>
    </xf>
    <xf numFmtId="164" fontId="21" fillId="3" borderId="6" xfId="0" applyFont="true" applyBorder="true" applyAlignment="true" applyProtection="false">
      <alignment horizontal="left" vertical="center" textRotation="0" wrapText="false" indent="0" shrinkToFit="false"/>
      <protection locked="true" hidden="false"/>
    </xf>
    <xf numFmtId="164" fontId="11" fillId="3" borderId="6" xfId="0" applyFont="true" applyBorder="true" applyAlignment="true" applyProtection="false">
      <alignment horizontal="center" vertical="center" textRotation="0" wrapText="false" indent="0" shrinkToFit="false"/>
      <protection locked="true" hidden="false"/>
    </xf>
    <xf numFmtId="164" fontId="9" fillId="3" borderId="5" xfId="0" applyFont="true" applyBorder="true" applyAlignment="true" applyProtection="false">
      <alignment horizontal="left" vertical="center" textRotation="0" wrapText="false" indent="0" shrinkToFit="false"/>
      <protection locked="true" hidden="false"/>
    </xf>
    <xf numFmtId="164" fontId="11" fillId="3" borderId="9" xfId="0" applyFont="true" applyBorder="true" applyAlignment="true" applyProtection="false">
      <alignment horizontal="center" vertical="center" textRotation="0" wrapText="false" indent="0" shrinkToFit="false"/>
      <protection locked="true" hidden="false"/>
    </xf>
    <xf numFmtId="164" fontId="10" fillId="3" borderId="18" xfId="0" applyFont="true" applyBorder="true" applyAlignment="true" applyProtection="false">
      <alignment horizontal="center" vertical="center" textRotation="0" wrapText="false" indent="0" shrinkToFit="false"/>
      <protection locked="true" hidden="false"/>
    </xf>
    <xf numFmtId="173" fontId="12" fillId="3" borderId="5" xfId="0" applyFont="true" applyBorder="true" applyAlignment="true" applyProtection="false">
      <alignment horizontal="center" vertical="center" textRotation="0" wrapText="false" indent="0" shrinkToFit="false"/>
      <protection locked="true" hidden="false"/>
    </xf>
    <xf numFmtId="173" fontId="12" fillId="3" borderId="0" xfId="0" applyFont="true" applyBorder="true" applyAlignment="true" applyProtection="false">
      <alignment horizontal="center" vertical="center" textRotation="0" wrapText="false" indent="0" shrinkToFit="false"/>
      <protection locked="true" hidden="false"/>
    </xf>
    <xf numFmtId="164" fontId="12" fillId="3" borderId="0" xfId="0" applyFont="true" applyBorder="true" applyAlignment="true" applyProtection="false">
      <alignment horizontal="center" vertical="center" textRotation="0" wrapText="true" indent="0" shrinkToFit="false"/>
      <protection locked="true" hidden="false"/>
    </xf>
    <xf numFmtId="170" fontId="12" fillId="3" borderId="0" xfId="67" applyFont="true" applyBorder="true" applyAlignment="true" applyProtection="true">
      <alignment horizontal="center" vertical="center" textRotation="0" wrapText="false" indent="0" shrinkToFit="false"/>
      <protection locked="true" hidden="false"/>
    </xf>
    <xf numFmtId="174" fontId="12" fillId="3" borderId="6" xfId="67" applyFont="true" applyBorder="true" applyAlignment="true" applyProtection="true">
      <alignment horizontal="center" vertical="center" textRotation="0" wrapText="false" indent="0" shrinkToFit="false"/>
      <protection locked="false" hidden="false"/>
    </xf>
    <xf numFmtId="164" fontId="13" fillId="3" borderId="7" xfId="0" applyFont="true" applyBorder="true" applyAlignment="true" applyProtection="false">
      <alignment horizontal="left" vertical="center" textRotation="0" wrapText="true" indent="0" shrinkToFit="false"/>
      <protection locked="true" hidden="false"/>
    </xf>
    <xf numFmtId="164" fontId="12" fillId="3" borderId="10" xfId="0" applyFont="true" applyBorder="true" applyAlignment="true" applyProtection="false">
      <alignment horizontal="center" vertical="center" textRotation="0" wrapText="false" indent="0" shrinkToFit="false"/>
      <protection locked="true" hidden="false"/>
    </xf>
    <xf numFmtId="164" fontId="9" fillId="3" borderId="5" xfId="0" applyFont="true" applyBorder="true" applyAlignment="true" applyProtection="false">
      <alignment horizontal="center" vertical="center" textRotation="0" wrapText="true" indent="0" shrinkToFit="false"/>
      <protection locked="true" hidden="false"/>
    </xf>
    <xf numFmtId="177" fontId="9" fillId="0" borderId="0" xfId="0" applyFont="true" applyBorder="true" applyAlignment="true" applyProtection="false">
      <alignment horizontal="center" vertical="center" textRotation="0" wrapText="false" indent="0" shrinkToFit="false"/>
      <protection locked="true" hidden="false"/>
    </xf>
    <xf numFmtId="177" fontId="9" fillId="3" borderId="0" xfId="0" applyFont="true" applyBorder="true" applyAlignment="true" applyProtection="false">
      <alignment horizontal="left" vertical="center" textRotation="0" wrapText="true" indent="0" shrinkToFit="false"/>
      <protection locked="true" hidden="false"/>
    </xf>
    <xf numFmtId="177" fontId="9" fillId="3" borderId="0" xfId="0" applyFont="true" applyBorder="true" applyAlignment="true" applyProtection="false">
      <alignment horizontal="center" vertical="center" textRotation="0" wrapText="false" indent="0" shrinkToFit="false"/>
      <protection locked="true" hidden="false"/>
    </xf>
    <xf numFmtId="174" fontId="9" fillId="3" borderId="6" xfId="67" applyFont="true" applyBorder="true" applyAlignment="true" applyProtection="true">
      <alignment horizontal="center" vertical="center" textRotation="0" wrapText="false" indent="0" shrinkToFit="false"/>
      <protection locked="true" hidden="false"/>
    </xf>
    <xf numFmtId="170" fontId="12" fillId="3" borderId="10" xfId="15" applyFont="true" applyBorder="true" applyAlignment="true" applyProtection="true">
      <alignment horizontal="general" vertical="center" textRotation="0" wrapText="false" indent="0" shrinkToFit="false"/>
      <protection locked="true" hidden="false"/>
    </xf>
    <xf numFmtId="164" fontId="9" fillId="3" borderId="0" xfId="0" applyFont="true" applyBorder="true" applyAlignment="true" applyProtection="false">
      <alignment horizontal="left" vertical="center" textRotation="0" wrapText="true" indent="0" shrinkToFit="false"/>
      <protection locked="true" hidden="false"/>
    </xf>
    <xf numFmtId="181" fontId="9" fillId="3" borderId="0" xfId="0" applyFont="true" applyBorder="true" applyAlignment="true" applyProtection="false">
      <alignment horizontal="center" vertical="center" textRotation="0" wrapText="true" indent="0" shrinkToFit="false"/>
      <protection locked="true" hidden="false"/>
    </xf>
    <xf numFmtId="176" fontId="9" fillId="3" borderId="0" xfId="0" applyFont="true" applyBorder="true" applyAlignment="true" applyProtection="false">
      <alignment horizontal="general" vertical="center" textRotation="0" wrapText="false" indent="0" shrinkToFit="false"/>
      <protection locked="true" hidden="false"/>
    </xf>
    <xf numFmtId="164" fontId="9" fillId="3" borderId="5" xfId="0" applyFont="true" applyBorder="true" applyAlignment="true" applyProtection="false">
      <alignment horizontal="center" vertical="center" textRotation="0" wrapText="false" indent="0" shrinkToFit="false"/>
      <protection locked="true" hidden="false"/>
    </xf>
    <xf numFmtId="174" fontId="9" fillId="3" borderId="0" xfId="0" applyFont="true" applyBorder="true" applyAlignment="true" applyProtection="false">
      <alignment horizontal="center" vertical="center" textRotation="0" wrapText="false" indent="0" shrinkToFit="false"/>
      <protection locked="true" hidden="false"/>
    </xf>
    <xf numFmtId="174" fontId="12" fillId="3" borderId="0" xfId="0" applyFont="true" applyBorder="true" applyAlignment="true" applyProtection="false">
      <alignment horizontal="center" vertical="center" textRotation="0" wrapText="false" indent="0" shrinkToFit="false"/>
      <protection locked="true" hidden="false"/>
    </xf>
    <xf numFmtId="164" fontId="9" fillId="3" borderId="6" xfId="0" applyFont="true" applyBorder="true" applyAlignment="true" applyProtection="false">
      <alignment horizontal="general" vertical="center" textRotation="0" wrapText="false" indent="0" shrinkToFit="false"/>
      <protection locked="true" hidden="false"/>
    </xf>
    <xf numFmtId="164" fontId="22" fillId="3" borderId="0" xfId="0" applyFont="true" applyBorder="true" applyAlignment="true" applyProtection="false">
      <alignment horizontal="right" vertical="center" textRotation="0" wrapText="true" indent="0" shrinkToFit="false"/>
      <protection locked="true" hidden="false"/>
    </xf>
    <xf numFmtId="164" fontId="9" fillId="3" borderId="0" xfId="0" applyFont="true" applyBorder="true" applyAlignment="true" applyProtection="false">
      <alignment horizontal="right" vertical="center" textRotation="0" wrapText="false" indent="0" shrinkToFit="false"/>
      <protection locked="true" hidden="false"/>
    </xf>
    <xf numFmtId="164" fontId="22" fillId="3" borderId="0" xfId="0" applyFont="true" applyBorder="false" applyAlignment="true" applyProtection="false">
      <alignment horizontal="right" vertical="center" textRotation="0" wrapText="false" indent="0" shrinkToFit="false"/>
      <protection locked="true" hidden="false"/>
    </xf>
    <xf numFmtId="174" fontId="9" fillId="3" borderId="0" xfId="0" applyFont="true" applyBorder="true" applyAlignment="true" applyProtection="false">
      <alignment horizontal="left" vertical="center" textRotation="0" wrapText="false" indent="0" shrinkToFit="false"/>
      <protection locked="true" hidden="false"/>
    </xf>
    <xf numFmtId="177" fontId="9" fillId="0" borderId="0" xfId="29" applyFont="true" applyBorder="true" applyAlignment="true" applyProtection="false">
      <alignment horizontal="center" vertical="center" textRotation="0" wrapText="false" indent="0" shrinkToFit="false"/>
      <protection locked="true" hidden="false"/>
    </xf>
    <xf numFmtId="164" fontId="23" fillId="0" borderId="0" xfId="0" applyFont="true" applyBorder="false" applyAlignment="true" applyProtection="false">
      <alignment horizontal="right" vertical="bottom" textRotation="0" wrapText="false" indent="0" shrinkToFit="false"/>
      <protection locked="true" hidden="false"/>
    </xf>
    <xf numFmtId="171" fontId="9" fillId="3" borderId="0" xfId="0" applyFont="true" applyBorder="true" applyAlignment="true" applyProtection="false">
      <alignment horizontal="general" vertical="center" textRotation="0" wrapText="false" indent="0" shrinkToFit="false"/>
      <protection locked="true" hidden="false"/>
    </xf>
    <xf numFmtId="173" fontId="9" fillId="0" borderId="0" xfId="29" applyFont="true" applyBorder="true" applyAlignment="true" applyProtection="false">
      <alignment horizontal="center" vertical="center" textRotation="0" wrapText="false" indent="0" shrinkToFit="false"/>
      <protection locked="true" hidden="false"/>
    </xf>
    <xf numFmtId="171" fontId="12" fillId="3" borderId="10" xfId="0" applyFont="true" applyBorder="true" applyAlignment="true" applyProtection="false">
      <alignment horizontal="center" vertical="center" textRotation="0" wrapText="false" indent="0" shrinkToFit="false"/>
      <protection locked="true" hidden="false"/>
    </xf>
    <xf numFmtId="176" fontId="12" fillId="3" borderId="10" xfId="67" applyFont="true" applyBorder="true" applyAlignment="true" applyProtection="true">
      <alignment horizontal="center" vertical="center" textRotation="0" wrapText="false" indent="0" shrinkToFit="false"/>
      <protection locked="false" hidden="false"/>
    </xf>
    <xf numFmtId="173" fontId="9" fillId="0" borderId="0" xfId="0" applyFont="true" applyBorder="true" applyAlignment="true" applyProtection="false">
      <alignment horizontal="center" vertical="center" textRotation="0" wrapText="false" indent="0" shrinkToFit="false"/>
      <protection locked="true" hidden="false"/>
    </xf>
    <xf numFmtId="170" fontId="12" fillId="3" borderId="0" xfId="63" applyFont="true" applyBorder="true" applyAlignment="true" applyProtection="true">
      <alignment horizontal="center" vertical="center" textRotation="0" wrapText="false" indent="0" shrinkToFit="false"/>
      <protection locked="true" hidden="false"/>
    </xf>
    <xf numFmtId="173" fontId="9" fillId="3" borderId="5" xfId="0" applyFont="true" applyBorder="true" applyAlignment="true" applyProtection="false">
      <alignment horizontal="center" vertical="center" textRotation="0" wrapText="false" indent="0" shrinkToFit="false"/>
      <protection locked="true" hidden="false"/>
    </xf>
    <xf numFmtId="174" fontId="9" fillId="3" borderId="0" xfId="0" applyFont="true" applyBorder="true" applyAlignment="true" applyProtection="false">
      <alignment horizontal="center" vertical="center" textRotation="0" wrapText="true" indent="0" shrinkToFit="false"/>
      <protection locked="true" hidden="false"/>
    </xf>
    <xf numFmtId="181" fontId="9" fillId="3" borderId="0" xfId="0" applyFont="true" applyBorder="true" applyAlignment="true" applyProtection="false">
      <alignment horizontal="center" vertical="center" textRotation="0" wrapText="false" indent="0" shrinkToFit="false"/>
      <protection locked="true" hidden="false"/>
    </xf>
    <xf numFmtId="170" fontId="12" fillId="3" borderId="0" xfId="77" applyFont="true" applyBorder="true" applyAlignment="true" applyProtection="true">
      <alignment horizontal="center" vertical="center" textRotation="0" wrapText="false" indent="0" shrinkToFit="false"/>
      <protection locked="true" hidden="false"/>
    </xf>
    <xf numFmtId="182" fontId="9" fillId="3" borderId="6" xfId="77" applyFont="true" applyBorder="true" applyAlignment="true" applyProtection="true">
      <alignment horizontal="center" vertical="center" textRotation="0" wrapText="false" indent="0" shrinkToFit="false"/>
      <protection locked="false" hidden="false"/>
    </xf>
    <xf numFmtId="164" fontId="12" fillId="3" borderId="0" xfId="0" applyFont="true" applyBorder="true" applyAlignment="true" applyProtection="false">
      <alignment horizontal="center" vertical="center" textRotation="0" wrapText="false" indent="0" shrinkToFit="false"/>
      <protection locked="true" hidden="false"/>
    </xf>
    <xf numFmtId="164" fontId="9" fillId="3" borderId="0" xfId="0" applyFont="true" applyBorder="true" applyAlignment="true" applyProtection="false">
      <alignment horizontal="left" vertical="center" textRotation="0" wrapText="false" indent="0" shrinkToFit="false"/>
      <protection locked="true" hidden="false"/>
    </xf>
    <xf numFmtId="174" fontId="9" fillId="3" borderId="6" xfId="0" applyFont="true" applyBorder="true" applyAlignment="true" applyProtection="false">
      <alignment horizontal="center" vertical="center" textRotation="0" wrapText="false" indent="0" shrinkToFit="false"/>
      <protection locked="true" hidden="false"/>
    </xf>
    <xf numFmtId="179" fontId="16" fillId="0" borderId="0" xfId="46" applyFont="true" applyBorder="true" applyAlignment="true" applyProtection="false">
      <alignment horizontal="center" vertical="center" textRotation="0" wrapText="true" indent="0" shrinkToFit="false"/>
      <protection locked="true" hidden="false"/>
    </xf>
    <xf numFmtId="164" fontId="13" fillId="3" borderId="5" xfId="0" applyFont="true" applyBorder="true" applyAlignment="true" applyProtection="false">
      <alignment horizontal="left" vertical="center" textRotation="0" wrapText="true" indent="0" shrinkToFit="false"/>
      <protection locked="true" hidden="false"/>
    </xf>
    <xf numFmtId="164" fontId="13" fillId="3" borderId="0" xfId="0" applyFont="true" applyBorder="true" applyAlignment="true" applyProtection="false">
      <alignment horizontal="left" vertical="center" textRotation="0" wrapText="true" indent="0" shrinkToFit="false"/>
      <protection locked="true" hidden="false"/>
    </xf>
    <xf numFmtId="164" fontId="6" fillId="3" borderId="0" xfId="0" applyFont="true" applyBorder="true" applyAlignment="true" applyProtection="false">
      <alignment horizontal="general" vertical="center" textRotation="0" wrapText="true" indent="0" shrinkToFit="false"/>
      <protection locked="true" hidden="false"/>
    </xf>
    <xf numFmtId="164" fontId="6" fillId="3" borderId="6" xfId="0" applyFont="true" applyBorder="true" applyAlignment="true" applyProtection="false">
      <alignment horizontal="general" vertical="center" textRotation="0" wrapText="true" indent="0" shrinkToFit="false"/>
      <protection locked="true" hidden="false"/>
    </xf>
    <xf numFmtId="164" fontId="9" fillId="3" borderId="0" xfId="0" applyFont="true" applyBorder="true" applyAlignment="true" applyProtection="false">
      <alignment horizontal="center" vertical="bottom" textRotation="0" wrapText="false" indent="0" shrinkToFit="false"/>
      <protection locked="true" hidden="false"/>
    </xf>
    <xf numFmtId="174" fontId="12" fillId="3" borderId="0" xfId="0" applyFont="true" applyBorder="true" applyAlignment="true" applyProtection="false">
      <alignment horizontal="center" vertical="center" textRotation="0" wrapText="true" indent="0" shrinkToFit="false"/>
      <protection locked="true" hidden="false"/>
    </xf>
    <xf numFmtId="181" fontId="9" fillId="3" borderId="0" xfId="0" applyFont="true" applyBorder="true" applyAlignment="true" applyProtection="false">
      <alignment horizontal="general" vertical="center" textRotation="0" wrapText="true" indent="0" shrinkToFit="false"/>
      <protection locked="true" hidden="false"/>
    </xf>
    <xf numFmtId="181" fontId="9" fillId="3" borderId="6" xfId="0" applyFont="true" applyBorder="true" applyAlignment="true" applyProtection="false">
      <alignment horizontal="center" vertical="center" textRotation="0" wrapText="true" indent="0" shrinkToFit="false"/>
      <protection locked="true" hidden="false"/>
    </xf>
    <xf numFmtId="164" fontId="9" fillId="3" borderId="0" xfId="0" applyFont="true" applyBorder="true" applyAlignment="true" applyProtection="false">
      <alignment horizontal="right" vertical="center" textRotation="0" wrapText="true" indent="0" shrinkToFit="false"/>
      <protection locked="true" hidden="false"/>
    </xf>
    <xf numFmtId="181" fontId="12" fillId="3" borderId="0" xfId="0" applyFont="true" applyBorder="true" applyAlignment="true" applyProtection="false">
      <alignment horizontal="center" vertical="center" textRotation="0" wrapText="false" indent="0" shrinkToFit="false"/>
      <protection locked="true" hidden="false"/>
    </xf>
    <xf numFmtId="173" fontId="9" fillId="3" borderId="0" xfId="0" applyFont="true" applyBorder="true" applyAlignment="true" applyProtection="false">
      <alignment horizontal="center" vertical="center" textRotation="0" wrapText="true" indent="0" shrinkToFit="false"/>
      <protection locked="true" hidden="false"/>
    </xf>
    <xf numFmtId="173" fontId="9" fillId="3" borderId="0" xfId="0" applyFont="true" applyBorder="true" applyAlignment="true" applyProtection="false">
      <alignment horizontal="left" vertical="center" textRotation="0" wrapText="false" indent="0" shrinkToFit="false"/>
      <protection locked="true" hidden="false"/>
    </xf>
    <xf numFmtId="173" fontId="12" fillId="3" borderId="0" xfId="0" applyFont="true" applyBorder="true" applyAlignment="true" applyProtection="false">
      <alignment horizontal="center" vertical="center" textRotation="0" wrapText="true" indent="0" shrinkToFit="false"/>
      <protection locked="true" hidden="false"/>
    </xf>
    <xf numFmtId="173" fontId="9" fillId="3" borderId="0" xfId="0" applyFont="true" applyBorder="true" applyAlignment="true" applyProtection="false">
      <alignment horizontal="right" vertical="center" textRotation="0" wrapText="false" indent="0" shrinkToFit="false"/>
      <protection locked="true" hidden="false"/>
    </xf>
    <xf numFmtId="177" fontId="9" fillId="3" borderId="6" xfId="0" applyFont="true" applyBorder="true" applyAlignment="true" applyProtection="false">
      <alignment horizontal="center" vertical="center" textRotation="0" wrapText="true" indent="0" shrinkToFit="false"/>
      <protection locked="true" hidden="false"/>
    </xf>
    <xf numFmtId="164" fontId="23" fillId="0" borderId="0" xfId="36" applyFont="true" applyBorder="true" applyAlignment="true" applyProtection="false">
      <alignment horizontal="left" vertical="bottom" textRotation="0" wrapText="false" indent="0" shrinkToFit="false"/>
      <protection locked="true" hidden="false"/>
    </xf>
    <xf numFmtId="164" fontId="9" fillId="3" borderId="0" xfId="29" applyFont="true" applyBorder="true" applyAlignment="true" applyProtection="false">
      <alignment horizontal="center" vertical="center" textRotation="0" wrapText="false" indent="0" shrinkToFit="false"/>
      <protection locked="true" hidden="false"/>
    </xf>
    <xf numFmtId="164" fontId="17" fillId="3" borderId="0" xfId="0" applyFont="true" applyBorder="true" applyAlignment="true" applyProtection="false">
      <alignment horizontal="left" vertical="center" textRotation="0" wrapText="true" indent="0" shrinkToFit="false"/>
      <protection locked="true" hidden="false"/>
    </xf>
    <xf numFmtId="164" fontId="17" fillId="3" borderId="0" xfId="0" applyFont="true" applyBorder="true" applyAlignment="true" applyProtection="false">
      <alignment horizontal="left" vertical="top" textRotation="0" wrapText="true" indent="0" shrinkToFit="false"/>
      <protection locked="true" hidden="false"/>
    </xf>
    <xf numFmtId="164" fontId="17" fillId="3" borderId="0" xfId="0" applyFont="true" applyBorder="true" applyAlignment="true" applyProtection="false">
      <alignment horizontal="left" vertical="center" textRotation="0" wrapText="false" indent="0" shrinkToFit="false"/>
      <protection locked="true" hidden="false"/>
    </xf>
    <xf numFmtId="164" fontId="18" fillId="0" borderId="0" xfId="0" applyFont="true" applyBorder="true" applyAlignment="true" applyProtection="false">
      <alignment horizontal="left" vertical="center" textRotation="0" wrapText="true" indent="0" shrinkToFit="false"/>
      <protection locked="true" hidden="false"/>
    </xf>
    <xf numFmtId="164" fontId="16" fillId="0" borderId="0" xfId="0" applyFont="true" applyBorder="true" applyAlignment="true" applyProtection="false">
      <alignment horizontal="center" vertical="center" textRotation="0" wrapText="false" indent="0" shrinkToFit="false"/>
      <protection locked="true" hidden="false"/>
    </xf>
    <xf numFmtId="164" fontId="9" fillId="3" borderId="0" xfId="29" applyFont="true" applyBorder="true" applyAlignment="false" applyProtection="false">
      <alignment horizontal="general" vertical="bottom" textRotation="0" wrapText="false" indent="0" shrinkToFit="false"/>
      <protection locked="true" hidden="false"/>
    </xf>
    <xf numFmtId="173" fontId="20" fillId="3" borderId="0" xfId="0" applyFont="true" applyBorder="true" applyAlignment="true" applyProtection="false">
      <alignment horizontal="center" vertical="center" textRotation="0" wrapText="false" indent="0" shrinkToFit="false"/>
      <protection locked="true" hidden="false"/>
    </xf>
    <xf numFmtId="164" fontId="19" fillId="0" borderId="0" xfId="0" applyFont="true" applyBorder="true" applyAlignment="true" applyProtection="false">
      <alignment horizontal="left" vertical="top" textRotation="0" wrapText="true" indent="0" shrinkToFit="false"/>
      <protection locked="true" hidden="false"/>
    </xf>
    <xf numFmtId="181" fontId="9" fillId="3" borderId="0" xfId="0" applyFont="true" applyBorder="true" applyAlignment="true" applyProtection="false">
      <alignment horizontal="left" vertical="center" textRotation="0" wrapText="true" indent="0" shrinkToFit="false"/>
      <protection locked="true" hidden="false"/>
    </xf>
    <xf numFmtId="174" fontId="9" fillId="3" borderId="6" xfId="0" applyFont="true" applyBorder="true" applyAlignment="true" applyProtection="false">
      <alignment horizontal="center" vertical="center" textRotation="0" wrapText="true" indent="0" shrinkToFit="false"/>
      <protection locked="true" hidden="false"/>
    </xf>
    <xf numFmtId="164" fontId="9" fillId="3" borderId="0" xfId="29" applyFont="true" applyBorder="true" applyAlignment="true" applyProtection="false">
      <alignment horizontal="center" vertical="bottom" textRotation="0" wrapText="false" indent="0" shrinkToFit="false"/>
      <protection locked="true" hidden="false"/>
    </xf>
    <xf numFmtId="164" fontId="9" fillId="3" borderId="6" xfId="0" applyFont="true" applyBorder="true" applyAlignment="true" applyProtection="false">
      <alignment horizontal="general" vertical="center" textRotation="0" wrapText="true" indent="0" shrinkToFit="false"/>
      <protection locked="true" hidden="false"/>
    </xf>
    <xf numFmtId="181" fontId="9" fillId="3" borderId="0" xfId="0" applyFont="true" applyBorder="true" applyAlignment="true" applyProtection="false">
      <alignment horizontal="left" vertical="center" textRotation="0" wrapText="false" indent="0" shrinkToFit="false"/>
      <protection locked="true" hidden="false"/>
    </xf>
    <xf numFmtId="177" fontId="9" fillId="0" borderId="0" xfId="36" applyFont="true" applyBorder="true" applyAlignment="true" applyProtection="false">
      <alignment horizontal="center" vertical="center" textRotation="0" wrapText="false" indent="0" shrinkToFit="false"/>
      <protection locked="true" hidden="false"/>
    </xf>
    <xf numFmtId="174" fontId="9" fillId="3" borderId="0" xfId="0" applyFont="true" applyBorder="true" applyAlignment="true" applyProtection="false">
      <alignment horizontal="right" vertical="center" textRotation="0" wrapText="false" indent="0" shrinkToFit="false"/>
      <protection locked="true" hidden="false"/>
    </xf>
    <xf numFmtId="164" fontId="13" fillId="3" borderId="0" xfId="0" applyFont="true" applyBorder="true" applyAlignment="true" applyProtection="false">
      <alignment horizontal="center" vertical="center" textRotation="0" wrapText="true" indent="0" shrinkToFit="false"/>
      <protection locked="true" hidden="false"/>
    </xf>
    <xf numFmtId="176" fontId="9" fillId="3" borderId="0" xfId="0" applyFont="true" applyBorder="true" applyAlignment="true" applyProtection="false">
      <alignment horizontal="center" vertical="center" textRotation="0" wrapText="false" indent="0" shrinkToFit="false"/>
      <protection locked="true" hidden="false"/>
    </xf>
    <xf numFmtId="180" fontId="9" fillId="3" borderId="0" xfId="0" applyFont="true" applyBorder="true" applyAlignment="true" applyProtection="false">
      <alignment horizontal="center" vertical="center" textRotation="0" wrapText="true" indent="0" shrinkToFit="false"/>
      <protection locked="true" hidden="false"/>
    </xf>
    <xf numFmtId="176" fontId="9" fillId="3" borderId="0" xfId="0" applyFont="true" applyBorder="true" applyAlignment="true" applyProtection="false">
      <alignment horizontal="center" vertical="center" textRotation="0" wrapText="true" indent="0" shrinkToFit="false"/>
      <protection locked="true" hidden="false"/>
    </xf>
    <xf numFmtId="180" fontId="9" fillId="3" borderId="0" xfId="0" applyFont="true" applyBorder="true" applyAlignment="true" applyProtection="false">
      <alignment horizontal="center" vertical="center" textRotation="0" wrapText="false" indent="0" shrinkToFit="false"/>
      <protection locked="true" hidden="false"/>
    </xf>
    <xf numFmtId="180" fontId="9" fillId="3" borderId="0" xfId="0" applyFont="true" applyBorder="true" applyAlignment="true" applyProtection="false">
      <alignment horizontal="left" vertical="center" textRotation="0" wrapText="true" indent="0" shrinkToFit="false"/>
      <protection locked="true" hidden="false"/>
    </xf>
    <xf numFmtId="164" fontId="9" fillId="0" borderId="5" xfId="0" applyFont="true" applyBorder="true" applyAlignment="true" applyProtection="false">
      <alignment horizontal="center" vertical="center" textRotation="0" wrapText="false" indent="0" shrinkToFit="false"/>
      <protection locked="true" hidden="false"/>
    </xf>
    <xf numFmtId="177" fontId="9" fillId="0" borderId="0" xfId="29" applyFont="true" applyBorder="true" applyAlignment="true" applyProtection="false">
      <alignment horizontal="center" vertical="bottom" textRotation="0" wrapText="false" indent="0" shrinkToFit="false"/>
      <protection locked="true" hidden="false"/>
    </xf>
    <xf numFmtId="176" fontId="12" fillId="3" borderId="8" xfId="67" applyFont="true" applyBorder="true" applyAlignment="true" applyProtection="true">
      <alignment horizontal="center" vertical="center" textRotation="0" wrapText="false" indent="0" shrinkToFit="false"/>
      <protection locked="false" hidden="false"/>
    </xf>
    <xf numFmtId="173" fontId="9" fillId="3" borderId="16" xfId="0" applyFont="true" applyBorder="true" applyAlignment="true" applyProtection="false">
      <alignment horizontal="center" vertical="center" textRotation="0" wrapText="false" indent="0" shrinkToFit="false"/>
      <protection locked="true" hidden="false"/>
    </xf>
    <xf numFmtId="174" fontId="9" fillId="3" borderId="9" xfId="0" applyFont="true" applyBorder="true" applyAlignment="true" applyProtection="false">
      <alignment horizontal="left" vertical="center" textRotation="0" wrapText="false" indent="0" shrinkToFit="false"/>
      <protection locked="true" hidden="false"/>
    </xf>
    <xf numFmtId="174" fontId="9" fillId="3" borderId="9" xfId="0" applyFont="true" applyBorder="true" applyAlignment="true" applyProtection="false">
      <alignment horizontal="center" vertical="center" textRotation="0" wrapText="false" indent="0" shrinkToFit="false"/>
      <protection locked="true" hidden="false"/>
    </xf>
    <xf numFmtId="164" fontId="9" fillId="3" borderId="9" xfId="0" applyFont="true" applyBorder="true" applyAlignment="true" applyProtection="false">
      <alignment horizontal="general" vertical="center" textRotation="0" wrapText="false" indent="0" shrinkToFit="false"/>
      <protection locked="true" hidden="false"/>
    </xf>
    <xf numFmtId="164" fontId="9" fillId="3" borderId="19" xfId="0" applyFont="true" applyBorder="true" applyAlignment="true" applyProtection="false">
      <alignment horizontal="general" vertical="center" textRotation="0" wrapText="false" indent="0" shrinkToFit="false"/>
      <protection locked="true" hidden="false"/>
    </xf>
    <xf numFmtId="164" fontId="9" fillId="0" borderId="0" xfId="29" applyFont="true" applyBorder="false" applyAlignment="true" applyProtection="false">
      <alignment horizontal="general" vertical="center" textRotation="0" wrapText="false" indent="0" shrinkToFit="false"/>
      <protection locked="true" hidden="false"/>
    </xf>
    <xf numFmtId="164" fontId="9" fillId="0" borderId="0" xfId="29" applyFont="true" applyBorder="false" applyAlignment="true" applyProtection="false">
      <alignment horizontal="center" vertical="center" textRotation="0" wrapText="true" indent="0" shrinkToFit="false"/>
      <protection locked="true" hidden="false"/>
    </xf>
    <xf numFmtId="164" fontId="9" fillId="0" borderId="0" xfId="29" applyFont="true" applyBorder="false" applyAlignment="true" applyProtection="false">
      <alignment horizontal="justify" vertical="center" textRotation="0" wrapText="true" indent="0" shrinkToFit="false"/>
      <protection locked="true" hidden="false"/>
    </xf>
    <xf numFmtId="170" fontId="9" fillId="0" borderId="0" xfId="71" applyFont="true" applyBorder="true" applyAlignment="true" applyProtection="true">
      <alignment horizontal="center" vertical="center" textRotation="0" wrapText="false" indent="0" shrinkToFit="false"/>
      <protection locked="true" hidden="false"/>
    </xf>
    <xf numFmtId="174" fontId="9" fillId="0" borderId="0" xfId="29" applyFont="true" applyBorder="true" applyAlignment="true" applyProtection="false">
      <alignment horizontal="center" vertical="center" textRotation="0" wrapText="false" indent="0" shrinkToFit="false"/>
      <protection locked="true" hidden="false"/>
    </xf>
    <xf numFmtId="174" fontId="12" fillId="0" borderId="0" xfId="29" applyFont="true" applyBorder="true" applyAlignment="true" applyProtection="false">
      <alignment horizontal="center" vertical="center" textRotation="0" wrapText="false" indent="0" shrinkToFit="false"/>
      <protection locked="true" hidden="false"/>
    </xf>
    <xf numFmtId="164" fontId="9" fillId="0" borderId="0" xfId="29" applyFont="true" applyBorder="true" applyAlignment="true" applyProtection="false">
      <alignment horizontal="general" vertical="center" textRotation="0" wrapText="false" indent="0" shrinkToFit="false"/>
      <protection locked="true" hidden="false"/>
    </xf>
    <xf numFmtId="164" fontId="9" fillId="3" borderId="0" xfId="29" applyFont="true" applyBorder="false" applyAlignment="true" applyProtection="false">
      <alignment horizontal="general" vertical="center" textRotation="0" wrapText="false" indent="0" shrinkToFit="false"/>
      <protection locked="true" hidden="false"/>
    </xf>
    <xf numFmtId="164" fontId="9" fillId="3" borderId="2" xfId="29" applyFont="true" applyBorder="true" applyAlignment="true" applyProtection="false">
      <alignment horizontal="center" vertical="center" textRotation="0" wrapText="true" indent="0" shrinkToFit="false"/>
      <protection locked="true" hidden="false"/>
    </xf>
    <xf numFmtId="164" fontId="9" fillId="3" borderId="3" xfId="29" applyFont="true" applyBorder="true" applyAlignment="true" applyProtection="false">
      <alignment horizontal="justify" vertical="center" textRotation="0" wrapText="true" indent="0" shrinkToFit="false"/>
      <protection locked="true" hidden="false"/>
    </xf>
    <xf numFmtId="170" fontId="9" fillId="3" borderId="4" xfId="71" applyFont="true" applyBorder="true" applyAlignment="true" applyProtection="true">
      <alignment horizontal="center" vertical="center" textRotation="0" wrapText="false" indent="0" shrinkToFit="false"/>
      <protection locked="true" hidden="false"/>
    </xf>
    <xf numFmtId="174" fontId="9" fillId="3" borderId="0" xfId="29" applyFont="true" applyBorder="true" applyAlignment="true" applyProtection="false">
      <alignment horizontal="center" vertical="center" textRotation="0" wrapText="false" indent="0" shrinkToFit="false"/>
      <protection locked="true" hidden="false"/>
    </xf>
    <xf numFmtId="174" fontId="12" fillId="3" borderId="0" xfId="29" applyFont="true" applyBorder="true" applyAlignment="true" applyProtection="false">
      <alignment horizontal="center" vertical="center" textRotation="0" wrapText="false" indent="0" shrinkToFit="false"/>
      <protection locked="true" hidden="false"/>
    </xf>
    <xf numFmtId="164" fontId="9" fillId="3" borderId="0" xfId="29" applyFont="true" applyBorder="true" applyAlignment="true" applyProtection="false">
      <alignment horizontal="general" vertical="center" textRotation="0" wrapText="false" indent="0" shrinkToFit="false"/>
      <protection locked="true" hidden="false"/>
    </xf>
    <xf numFmtId="164" fontId="6" fillId="3" borderId="0" xfId="29" applyFont="true" applyBorder="true" applyAlignment="false" applyProtection="false">
      <alignment horizontal="general" vertical="bottom" textRotation="0" wrapText="false" indent="0" shrinkToFit="false"/>
      <protection locked="true" hidden="false"/>
    </xf>
    <xf numFmtId="164" fontId="10" fillId="3" borderId="5" xfId="29" applyFont="true" applyBorder="true" applyAlignment="true" applyProtection="false">
      <alignment horizontal="left" vertical="top" textRotation="0" wrapText="false" indent="0" shrinkToFit="false"/>
      <protection locked="true" hidden="false"/>
    </xf>
    <xf numFmtId="174" fontId="11" fillId="3" borderId="6" xfId="29" applyFont="true" applyBorder="true" applyAlignment="true" applyProtection="false">
      <alignment horizontal="center" vertical="center" textRotation="0" wrapText="false" indent="0" shrinkToFit="false"/>
      <protection locked="true" hidden="false"/>
    </xf>
    <xf numFmtId="174" fontId="6" fillId="3" borderId="0" xfId="29" applyFont="true" applyBorder="true" applyAlignment="true" applyProtection="false">
      <alignment horizontal="center" vertical="center" textRotation="0" wrapText="false" indent="0" shrinkToFit="false"/>
      <protection locked="true" hidden="false"/>
    </xf>
    <xf numFmtId="174" fontId="21" fillId="3" borderId="0" xfId="29" applyFont="true" applyBorder="true" applyAlignment="true" applyProtection="false">
      <alignment horizontal="center" vertical="bottom" textRotation="0" wrapText="false" indent="0" shrinkToFit="false"/>
      <protection locked="true" hidden="false"/>
    </xf>
    <xf numFmtId="164" fontId="6" fillId="3" borderId="0" xfId="29" applyFont="true" applyBorder="false" applyAlignment="false" applyProtection="false">
      <alignment horizontal="general" vertical="bottom" textRotation="0" wrapText="false" indent="0" shrinkToFit="false"/>
      <protection locked="true" hidden="false"/>
    </xf>
    <xf numFmtId="174" fontId="11" fillId="3" borderId="6" xfId="29" applyFont="true" applyBorder="true" applyAlignment="true" applyProtection="false">
      <alignment horizontal="center" vertical="bottom" textRotation="0" wrapText="false" indent="0" shrinkToFit="false"/>
      <protection locked="true" hidden="false"/>
    </xf>
    <xf numFmtId="174" fontId="21" fillId="3" borderId="0" xfId="29" applyFont="true" applyBorder="true" applyAlignment="true" applyProtection="false">
      <alignment horizontal="center" vertical="center" textRotation="0" wrapText="false" indent="0" shrinkToFit="false"/>
      <protection locked="true" hidden="false"/>
    </xf>
    <xf numFmtId="177" fontId="11" fillId="3" borderId="7" xfId="29" applyFont="true" applyBorder="true" applyAlignment="true" applyProtection="false">
      <alignment horizontal="center" vertical="center" textRotation="0" wrapText="true" indent="0" shrinkToFit="false"/>
      <protection locked="true" hidden="false"/>
    </xf>
    <xf numFmtId="175" fontId="12" fillId="3" borderId="5" xfId="29" applyFont="true" applyBorder="true" applyAlignment="true" applyProtection="false">
      <alignment horizontal="center" vertical="center" textRotation="0" wrapText="true" indent="0" shrinkToFit="false"/>
      <protection locked="true" hidden="false"/>
    </xf>
    <xf numFmtId="164" fontId="11" fillId="3" borderId="0" xfId="29" applyFont="true" applyBorder="true" applyAlignment="true" applyProtection="false">
      <alignment horizontal="center" vertical="center" textRotation="0" wrapText="true" indent="0" shrinkToFit="false"/>
      <protection locked="true" hidden="false"/>
    </xf>
    <xf numFmtId="164" fontId="11" fillId="3" borderId="6" xfId="29" applyFont="true" applyBorder="true" applyAlignment="true" applyProtection="false">
      <alignment horizontal="center" vertical="center" textRotation="0" wrapText="true" indent="0" shrinkToFit="false"/>
      <protection locked="true" hidden="false"/>
    </xf>
    <xf numFmtId="174" fontId="10" fillId="3" borderId="0" xfId="29" applyFont="true" applyBorder="true" applyAlignment="true" applyProtection="false">
      <alignment horizontal="center" vertical="center" textRotation="0" wrapText="true" indent="0" shrinkToFit="false"/>
      <protection locked="true" hidden="false"/>
    </xf>
    <xf numFmtId="175" fontId="12" fillId="3" borderId="5" xfId="29" applyFont="true" applyBorder="true" applyAlignment="true" applyProtection="false">
      <alignment horizontal="left" vertical="center" textRotation="0" wrapText="false" indent="0" shrinkToFit="false"/>
      <protection locked="true" hidden="false"/>
    </xf>
    <xf numFmtId="164" fontId="10" fillId="3" borderId="0" xfId="29" applyFont="true" applyBorder="true" applyAlignment="true" applyProtection="false">
      <alignment horizontal="center" vertical="top" textRotation="0" wrapText="false" indent="0" shrinkToFit="false"/>
      <protection locked="true" hidden="false"/>
    </xf>
    <xf numFmtId="174" fontId="9" fillId="3" borderId="6" xfId="29" applyFont="true" applyBorder="true" applyAlignment="true" applyProtection="false">
      <alignment horizontal="right" vertical="center" textRotation="0" wrapText="false" indent="0" shrinkToFit="false"/>
      <protection locked="true" hidden="false"/>
    </xf>
    <xf numFmtId="164" fontId="21" fillId="3" borderId="10" xfId="29" applyFont="true" applyBorder="true" applyAlignment="true" applyProtection="false">
      <alignment horizontal="center" vertical="center" textRotation="0" wrapText="true" indent="0" shrinkToFit="false"/>
      <protection locked="true" hidden="false"/>
    </xf>
    <xf numFmtId="174" fontId="10" fillId="3" borderId="0" xfId="29" applyFont="true" applyBorder="true" applyAlignment="true" applyProtection="false">
      <alignment horizontal="center" vertical="bottom" textRotation="0" wrapText="false" indent="0" shrinkToFit="false"/>
      <protection locked="true" hidden="false"/>
    </xf>
    <xf numFmtId="164" fontId="12" fillId="3" borderId="0" xfId="29" applyFont="true" applyBorder="false" applyAlignment="true" applyProtection="false">
      <alignment horizontal="general" vertical="center" textRotation="0" wrapText="false" indent="0" shrinkToFit="false"/>
      <protection locked="true" hidden="false"/>
    </xf>
    <xf numFmtId="173" fontId="12" fillId="3" borderId="10" xfId="29" applyFont="true" applyBorder="true" applyAlignment="true" applyProtection="false">
      <alignment horizontal="center" vertical="center" textRotation="0" wrapText="true" indent="0" shrinkToFit="false"/>
      <protection locked="true" hidden="false"/>
    </xf>
    <xf numFmtId="164" fontId="12" fillId="3" borderId="14" xfId="29" applyFont="true" applyBorder="true" applyAlignment="true" applyProtection="false">
      <alignment horizontal="center" vertical="center" textRotation="0" wrapText="true" indent="0" shrinkToFit="false"/>
      <protection locked="true" hidden="false"/>
    </xf>
    <xf numFmtId="174" fontId="21" fillId="3" borderId="10" xfId="71" applyFont="true" applyBorder="true" applyAlignment="true" applyProtection="true">
      <alignment horizontal="center" vertical="center" textRotation="0" wrapText="false" indent="0" shrinkToFit="false"/>
      <protection locked="true" hidden="false"/>
    </xf>
    <xf numFmtId="164" fontId="12" fillId="3" borderId="0" xfId="29" applyFont="true" applyBorder="true" applyAlignment="true" applyProtection="false">
      <alignment horizontal="general" vertical="center" textRotation="0" wrapText="false" indent="0" shrinkToFit="false"/>
      <protection locked="true" hidden="false"/>
    </xf>
    <xf numFmtId="174" fontId="10" fillId="3" borderId="0" xfId="29" applyFont="true" applyBorder="true" applyAlignment="true" applyProtection="false">
      <alignment horizontal="center" vertical="center" textRotation="0" wrapText="false" indent="0" shrinkToFit="false"/>
      <protection locked="true" hidden="false"/>
    </xf>
    <xf numFmtId="173" fontId="13" fillId="3" borderId="10" xfId="29" applyFont="true" applyBorder="true" applyAlignment="true" applyProtection="false">
      <alignment horizontal="center" vertical="center" textRotation="0" wrapText="true" indent="0" shrinkToFit="false"/>
      <protection locked="true" hidden="false"/>
    </xf>
    <xf numFmtId="177" fontId="21" fillId="3" borderId="10" xfId="29" applyFont="true" applyBorder="true" applyAlignment="true" applyProtection="false">
      <alignment horizontal="left" vertical="center" textRotation="0" wrapText="true" indent="0" shrinkToFit="false"/>
      <protection locked="true" hidden="false"/>
    </xf>
    <xf numFmtId="174" fontId="21" fillId="3" borderId="10" xfId="29" applyFont="true" applyBorder="true" applyAlignment="true" applyProtection="false">
      <alignment horizontal="center" vertical="center" textRotation="0" wrapText="true" indent="0" shrinkToFit="false"/>
      <protection locked="true" hidden="false"/>
    </xf>
    <xf numFmtId="164" fontId="21" fillId="3" borderId="11" xfId="29" applyFont="true" applyBorder="true" applyAlignment="true" applyProtection="false">
      <alignment horizontal="right" vertical="center" textRotation="0" wrapText="false" indent="0" shrinkToFit="false"/>
      <protection locked="true" hidden="false"/>
    </xf>
    <xf numFmtId="174" fontId="24" fillId="3" borderId="0" xfId="29" applyFont="true" applyBorder="true" applyAlignment="true" applyProtection="false">
      <alignment horizontal="center" vertical="center" textRotation="0" wrapText="false" indent="0" shrinkToFit="false"/>
      <protection locked="true" hidden="false"/>
    </xf>
    <xf numFmtId="164" fontId="9" fillId="3" borderId="16" xfId="29" applyFont="true" applyBorder="true" applyAlignment="true" applyProtection="false">
      <alignment horizontal="center" vertical="center" textRotation="0" wrapText="true" indent="0" shrinkToFit="false"/>
      <protection locked="true" hidden="false"/>
    </xf>
    <xf numFmtId="164" fontId="9" fillId="3" borderId="9" xfId="29" applyFont="true" applyBorder="true" applyAlignment="true" applyProtection="false">
      <alignment horizontal="justify" vertical="center" textRotation="0" wrapText="true" indent="0" shrinkToFit="false"/>
      <protection locked="true" hidden="false"/>
    </xf>
    <xf numFmtId="170" fontId="9" fillId="3" borderId="19" xfId="71" applyFont="true" applyBorder="true" applyAlignment="true" applyProtection="true">
      <alignment horizontal="center" vertical="center" textRotation="0" wrapText="false" indent="0" shrinkToFit="false"/>
      <protection locked="true" hidden="false"/>
    </xf>
    <xf numFmtId="164" fontId="9" fillId="3" borderId="3" xfId="29" applyFont="true" applyBorder="true" applyAlignment="true" applyProtection="false">
      <alignment horizontal="center" vertical="center" textRotation="0" wrapText="true" indent="0" shrinkToFit="false"/>
      <protection locked="true" hidden="false"/>
    </xf>
    <xf numFmtId="170" fontId="9" fillId="3" borderId="3" xfId="71" applyFont="true" applyBorder="true" applyAlignment="true" applyProtection="true">
      <alignment horizontal="center" vertical="center" textRotation="0" wrapText="false" indent="0" shrinkToFit="false"/>
      <protection locked="true" hidden="false"/>
    </xf>
    <xf numFmtId="164" fontId="25" fillId="3" borderId="0" xfId="30" applyFont="true" applyBorder="false" applyAlignment="true" applyProtection="false">
      <alignment horizontal="general" vertical="center" textRotation="0" wrapText="false" indent="0" shrinkToFit="false"/>
      <protection locked="true" hidden="false"/>
    </xf>
    <xf numFmtId="164" fontId="6" fillId="3" borderId="0" xfId="30" applyFont="false" applyBorder="false" applyAlignment="true" applyProtection="false">
      <alignment horizontal="general" vertical="center" textRotation="0" wrapText="false" indent="0" shrinkToFit="false"/>
      <protection locked="true" hidden="false"/>
    </xf>
    <xf numFmtId="164" fontId="6" fillId="3" borderId="0" xfId="30" applyFont="false" applyBorder="false" applyAlignment="true" applyProtection="false">
      <alignment horizontal="center" vertical="center" textRotation="0" wrapText="false" indent="0" shrinkToFit="false"/>
      <protection locked="true" hidden="false"/>
    </xf>
    <xf numFmtId="164" fontId="6" fillId="3" borderId="0" xfId="30" applyFont="true" applyBorder="false" applyAlignment="true" applyProtection="false">
      <alignment horizontal="general" vertical="center" textRotation="0" wrapText="false" indent="0" shrinkToFit="false"/>
      <protection locked="true" hidden="false"/>
    </xf>
    <xf numFmtId="164" fontId="6" fillId="3" borderId="2" xfId="30" applyFont="false" applyBorder="true" applyAlignment="true" applyProtection="false">
      <alignment horizontal="general" vertical="center" textRotation="0" wrapText="false" indent="0" shrinkToFit="false"/>
      <protection locked="true" hidden="false"/>
    </xf>
    <xf numFmtId="164" fontId="6" fillId="3" borderId="3" xfId="30" applyFont="false" applyBorder="true" applyAlignment="true" applyProtection="false">
      <alignment horizontal="general" vertical="center" textRotation="0" wrapText="false" indent="0" shrinkToFit="false"/>
      <protection locked="true" hidden="false"/>
    </xf>
    <xf numFmtId="164" fontId="6" fillId="3" borderId="3" xfId="30" applyFont="false" applyBorder="true" applyAlignment="true" applyProtection="false">
      <alignment horizontal="center" vertical="center" textRotation="0" wrapText="false" indent="0" shrinkToFit="false"/>
      <protection locked="true" hidden="false"/>
    </xf>
    <xf numFmtId="164" fontId="6" fillId="3" borderId="4" xfId="30" applyFont="false" applyBorder="true" applyAlignment="true" applyProtection="false">
      <alignment horizontal="center" vertical="center" textRotation="0" wrapText="false" indent="0" shrinkToFit="false"/>
      <protection locked="true" hidden="false"/>
    </xf>
    <xf numFmtId="164" fontId="6" fillId="3" borderId="5" xfId="30" applyFont="false" applyBorder="true" applyAlignment="true" applyProtection="false">
      <alignment horizontal="general" vertical="center" textRotation="0" wrapText="false" indent="0" shrinkToFit="false"/>
      <protection locked="true" hidden="false"/>
    </xf>
    <xf numFmtId="164" fontId="6" fillId="3" borderId="0" xfId="30" applyFont="false" applyBorder="true" applyAlignment="true" applyProtection="false">
      <alignment horizontal="general" vertical="center" textRotation="0" wrapText="false" indent="0" shrinkToFit="false"/>
      <protection locked="true" hidden="false"/>
    </xf>
    <xf numFmtId="164" fontId="17" fillId="3" borderId="7" xfId="30" applyFont="true" applyBorder="true" applyAlignment="true" applyProtection="false">
      <alignment horizontal="left" vertical="center" textRotation="0" wrapText="false" indent="0" shrinkToFit="false"/>
      <protection locked="true" hidden="false"/>
    </xf>
    <xf numFmtId="164" fontId="26" fillId="3" borderId="0" xfId="30" applyFont="true" applyBorder="true" applyAlignment="true" applyProtection="false">
      <alignment horizontal="left" vertical="center" textRotation="0" wrapText="false" indent="0" shrinkToFit="false"/>
      <protection locked="true" hidden="false"/>
    </xf>
    <xf numFmtId="164" fontId="17" fillId="3" borderId="17" xfId="30" applyFont="true" applyBorder="true" applyAlignment="true" applyProtection="false">
      <alignment horizontal="left" vertical="center" textRotation="0" wrapText="false" indent="0" shrinkToFit="false"/>
      <protection locked="true" hidden="false"/>
    </xf>
    <xf numFmtId="164" fontId="19" fillId="3" borderId="0" xfId="30" applyFont="true" applyBorder="true" applyAlignment="false" applyProtection="false">
      <alignment horizontal="general" vertical="bottom" textRotation="0" wrapText="false" indent="0" shrinkToFit="false"/>
      <protection locked="true" hidden="false"/>
    </xf>
    <xf numFmtId="164" fontId="10" fillId="3" borderId="0" xfId="30" applyFont="true" applyBorder="true" applyAlignment="true" applyProtection="false">
      <alignment horizontal="center" vertical="center" textRotation="0" wrapText="false" indent="0" shrinkToFit="false"/>
      <protection locked="true" hidden="false"/>
    </xf>
    <xf numFmtId="175" fontId="12" fillId="3" borderId="6" xfId="30" applyFont="true" applyBorder="true" applyAlignment="true" applyProtection="false">
      <alignment horizontal="right" vertical="center" textRotation="0" wrapText="false" indent="0" shrinkToFit="false"/>
      <protection locked="true" hidden="false"/>
    </xf>
    <xf numFmtId="164" fontId="27" fillId="3" borderId="0" xfId="30" applyFont="true" applyBorder="false" applyAlignment="true" applyProtection="false">
      <alignment horizontal="general" vertical="center" textRotation="0" wrapText="false" indent="0" shrinkToFit="false"/>
      <protection locked="true" hidden="false"/>
    </xf>
    <xf numFmtId="177" fontId="17" fillId="3" borderId="5" xfId="30" applyFont="true" applyBorder="true" applyAlignment="true" applyProtection="false">
      <alignment horizontal="general" vertical="center" textRotation="0" wrapText="false" indent="0" shrinkToFit="false"/>
      <protection locked="true" hidden="false"/>
    </xf>
    <xf numFmtId="164" fontId="17" fillId="3" borderId="0" xfId="30" applyFont="true" applyBorder="true" applyAlignment="true" applyProtection="false">
      <alignment horizontal="general" vertical="center" textRotation="0" wrapText="false" indent="0" shrinkToFit="false"/>
      <protection locked="true" hidden="false"/>
    </xf>
    <xf numFmtId="164" fontId="17" fillId="3" borderId="5" xfId="30" applyFont="true" applyBorder="true" applyAlignment="true" applyProtection="false">
      <alignment horizontal="left" vertical="center" textRotation="0" wrapText="false" indent="0" shrinkToFit="false"/>
      <protection locked="true" hidden="false"/>
    </xf>
    <xf numFmtId="164" fontId="17" fillId="3" borderId="0" xfId="30" applyFont="true" applyBorder="true" applyAlignment="true" applyProtection="false">
      <alignment horizontal="left" vertical="center" textRotation="0" wrapText="false" indent="0" shrinkToFit="false"/>
      <protection locked="true" hidden="false"/>
    </xf>
    <xf numFmtId="164" fontId="28" fillId="3" borderId="0" xfId="30" applyFont="true" applyBorder="true" applyAlignment="true" applyProtection="false">
      <alignment horizontal="center" vertical="center" textRotation="0" wrapText="false" indent="0" shrinkToFit="false"/>
      <protection locked="true" hidden="false"/>
    </xf>
    <xf numFmtId="164" fontId="6" fillId="3" borderId="0" xfId="30" applyFont="false" applyBorder="true" applyAlignment="false" applyProtection="false">
      <alignment horizontal="general" vertical="bottom" textRotation="0" wrapText="false" indent="0" shrinkToFit="false"/>
      <protection locked="true" hidden="false"/>
    </xf>
    <xf numFmtId="164" fontId="6" fillId="3" borderId="6" xfId="30" applyFont="false" applyBorder="true" applyAlignment="true" applyProtection="false">
      <alignment horizontal="center" vertical="center" textRotation="0" wrapText="false" indent="0" shrinkToFit="false"/>
      <protection locked="true" hidden="false"/>
    </xf>
    <xf numFmtId="164" fontId="17" fillId="3" borderId="0" xfId="30" applyFont="true" applyBorder="false" applyAlignment="true" applyProtection="false">
      <alignment horizontal="general" vertical="center" textRotation="0" wrapText="false" indent="0" shrinkToFit="false"/>
      <protection locked="true" hidden="false"/>
    </xf>
    <xf numFmtId="164" fontId="28" fillId="2" borderId="17" xfId="30" applyFont="true" applyBorder="true" applyAlignment="true" applyProtection="true">
      <alignment horizontal="left" vertical="center" textRotation="0" wrapText="false" indent="0" shrinkToFit="false"/>
      <protection locked="false" hidden="false"/>
    </xf>
    <xf numFmtId="164" fontId="28" fillId="2" borderId="16" xfId="30" applyFont="true" applyBorder="true" applyAlignment="true" applyProtection="true">
      <alignment horizontal="left" vertical="center" textRotation="0" wrapText="false" indent="0" shrinkToFit="false"/>
      <protection locked="false" hidden="false"/>
    </xf>
    <xf numFmtId="164" fontId="28" fillId="2" borderId="9" xfId="30" applyFont="true" applyBorder="true" applyAlignment="true" applyProtection="true">
      <alignment horizontal="left" vertical="center" textRotation="0" wrapText="false" indent="0" shrinkToFit="false"/>
      <protection locked="true" hidden="false"/>
    </xf>
    <xf numFmtId="164" fontId="28" fillId="0" borderId="0" xfId="30" applyFont="true" applyBorder="true" applyAlignment="true" applyProtection="true">
      <alignment horizontal="left" vertical="center" textRotation="0" wrapText="false" indent="0" shrinkToFit="false"/>
      <protection locked="false" hidden="false"/>
    </xf>
    <xf numFmtId="164" fontId="28" fillId="2" borderId="17" xfId="30" applyFont="true" applyBorder="true" applyAlignment="true" applyProtection="true">
      <alignment horizontal="left" vertical="center" textRotation="0" wrapText="true" indent="0" shrinkToFit="false"/>
      <protection locked="false" hidden="false"/>
    </xf>
    <xf numFmtId="175" fontId="21" fillId="2" borderId="17" xfId="30" applyFont="true" applyBorder="true" applyAlignment="true" applyProtection="true">
      <alignment horizontal="center" vertical="center" textRotation="0" wrapText="false" indent="0" shrinkToFit="false"/>
      <protection locked="false" hidden="false"/>
    </xf>
    <xf numFmtId="164" fontId="21" fillId="3" borderId="0" xfId="30" applyFont="true" applyBorder="true" applyAlignment="true" applyProtection="false">
      <alignment horizontal="center" vertical="center" textRotation="0" wrapText="false" indent="0" shrinkToFit="false"/>
      <protection locked="true" hidden="false"/>
    </xf>
    <xf numFmtId="164" fontId="21" fillId="3" borderId="6" xfId="30" applyFont="true" applyBorder="true" applyAlignment="true" applyProtection="false">
      <alignment horizontal="center" vertical="center" textRotation="0" wrapText="false" indent="0" shrinkToFit="false"/>
      <protection locked="true" hidden="false"/>
    </xf>
    <xf numFmtId="164" fontId="6" fillId="3" borderId="0" xfId="30" applyFont="false" applyBorder="true" applyAlignment="true" applyProtection="false">
      <alignment horizontal="center" vertical="center" textRotation="0" wrapText="false" indent="0" shrinkToFit="false"/>
      <protection locked="true" hidden="false"/>
    </xf>
    <xf numFmtId="164" fontId="6" fillId="0" borderId="5" xfId="30" applyFont="false" applyBorder="true" applyAlignment="true" applyProtection="false">
      <alignment horizontal="general" vertical="center" textRotation="0" wrapText="false" indent="0" shrinkToFit="false"/>
      <protection locked="true" hidden="false"/>
    </xf>
    <xf numFmtId="164" fontId="21" fillId="4" borderId="10" xfId="30" applyFont="true" applyBorder="true" applyAlignment="true" applyProtection="true">
      <alignment horizontal="center" vertical="center" textRotation="0" wrapText="false" indent="0" shrinkToFit="false"/>
      <protection locked="false" hidden="false"/>
    </xf>
    <xf numFmtId="164" fontId="6" fillId="3" borderId="0" xfId="30" applyFont="true" applyBorder="true" applyAlignment="true" applyProtection="true">
      <alignment horizontal="left" vertical="center" textRotation="0" wrapText="false" indent="0" shrinkToFit="false"/>
      <protection locked="true" hidden="false"/>
    </xf>
    <xf numFmtId="164" fontId="21" fillId="3" borderId="0" xfId="30" applyFont="true" applyBorder="true" applyAlignment="true" applyProtection="true">
      <alignment horizontal="center" vertical="center" textRotation="0" wrapText="false" indent="0" shrinkToFit="false"/>
      <protection locked="true" hidden="false"/>
    </xf>
    <xf numFmtId="164" fontId="17" fillId="3" borderId="0" xfId="30" applyFont="true" applyBorder="true" applyAlignment="true" applyProtection="true">
      <alignment horizontal="left" vertical="center" textRotation="0" wrapText="false" indent="0" shrinkToFit="false"/>
      <protection locked="true" hidden="false"/>
    </xf>
    <xf numFmtId="164" fontId="6" fillId="3" borderId="0" xfId="30" applyFont="false" applyBorder="true" applyAlignment="true" applyProtection="true">
      <alignment horizontal="general" vertical="center" textRotation="0" wrapText="false" indent="0" shrinkToFit="false"/>
      <protection locked="true" hidden="false"/>
    </xf>
    <xf numFmtId="164" fontId="6" fillId="0" borderId="0" xfId="30" applyFont="false" applyBorder="true" applyAlignment="true" applyProtection="false">
      <alignment horizontal="general" vertical="center" textRotation="0" wrapText="false" indent="0" shrinkToFit="false"/>
      <protection locked="true" hidden="false"/>
    </xf>
    <xf numFmtId="164" fontId="28" fillId="2" borderId="7" xfId="30" applyFont="true" applyBorder="true" applyAlignment="true" applyProtection="true">
      <alignment horizontal="left" vertical="center" textRotation="0" wrapText="false" indent="0" shrinkToFit="false"/>
      <protection locked="false" hidden="false"/>
    </xf>
    <xf numFmtId="164" fontId="6" fillId="3" borderId="16" xfId="30" applyFont="false" applyBorder="true" applyAlignment="true" applyProtection="false">
      <alignment horizontal="general" vertical="center" textRotation="0" wrapText="false" indent="0" shrinkToFit="false"/>
      <protection locked="true" hidden="false"/>
    </xf>
    <xf numFmtId="164" fontId="6" fillId="3" borderId="9" xfId="30" applyFont="false" applyBorder="true" applyAlignment="true" applyProtection="false">
      <alignment horizontal="general" vertical="center" textRotation="0" wrapText="false" indent="0" shrinkToFit="false"/>
      <protection locked="true" hidden="false"/>
    </xf>
    <xf numFmtId="164" fontId="28" fillId="3" borderId="9" xfId="30" applyFont="true" applyBorder="true" applyAlignment="true" applyProtection="false">
      <alignment horizontal="left" vertical="center" textRotation="0" wrapText="false" indent="0" shrinkToFit="false"/>
      <protection locked="true" hidden="false"/>
    </xf>
    <xf numFmtId="164" fontId="6" fillId="3" borderId="19" xfId="30" applyFont="false" applyBorder="true" applyAlignment="true" applyProtection="false">
      <alignment horizontal="general" vertical="center" textRotation="0" wrapText="false" indent="0" shrinkToFit="false"/>
      <protection locked="true" hidden="false"/>
    </xf>
    <xf numFmtId="164" fontId="17" fillId="3" borderId="5" xfId="30" applyFont="true" applyBorder="true" applyAlignment="true" applyProtection="false">
      <alignment horizontal="center" vertical="center" textRotation="0" wrapText="false" indent="0" shrinkToFit="false"/>
      <protection locked="true" hidden="false"/>
    </xf>
    <xf numFmtId="164" fontId="17" fillId="3" borderId="0" xfId="30" applyFont="true" applyBorder="true" applyAlignment="true" applyProtection="false">
      <alignment horizontal="center" vertical="center" textRotation="0" wrapText="false" indent="0" shrinkToFit="false"/>
      <protection locked="true" hidden="false"/>
    </xf>
    <xf numFmtId="164" fontId="9" fillId="3" borderId="0" xfId="30" applyFont="true" applyBorder="true" applyAlignment="true" applyProtection="false">
      <alignment horizontal="center" vertical="center" textRotation="0" wrapText="false" indent="0" shrinkToFit="false"/>
      <protection locked="true" hidden="false"/>
    </xf>
    <xf numFmtId="164" fontId="9" fillId="3" borderId="6" xfId="30" applyFont="true" applyBorder="true" applyAlignment="true" applyProtection="false">
      <alignment horizontal="center" vertical="center" textRotation="0" wrapText="false" indent="0" shrinkToFit="false"/>
      <protection locked="true" hidden="false"/>
    </xf>
    <xf numFmtId="164" fontId="17" fillId="8" borderId="2" xfId="30" applyFont="true" applyBorder="true" applyAlignment="true" applyProtection="false">
      <alignment horizontal="center" vertical="center" textRotation="0" wrapText="false" indent="0" shrinkToFit="false"/>
      <protection locked="true" hidden="false"/>
    </xf>
    <xf numFmtId="164" fontId="17" fillId="8" borderId="3" xfId="30" applyFont="true" applyBorder="true" applyAlignment="true" applyProtection="false">
      <alignment horizontal="left" vertical="center" textRotation="0" wrapText="false" indent="0" shrinkToFit="false"/>
      <protection locked="true" hidden="false"/>
    </xf>
    <xf numFmtId="164" fontId="17" fillId="8" borderId="3" xfId="30" applyFont="true" applyBorder="true" applyAlignment="true" applyProtection="false">
      <alignment horizontal="center" vertical="center" textRotation="0" wrapText="false" indent="0" shrinkToFit="false"/>
      <protection locked="true" hidden="false"/>
    </xf>
    <xf numFmtId="164" fontId="17" fillId="8" borderId="3" xfId="30" applyFont="true" applyBorder="true" applyAlignment="true" applyProtection="false">
      <alignment horizontal="general" vertical="center" textRotation="0" wrapText="false" indent="0" shrinkToFit="false"/>
      <protection locked="true" hidden="false"/>
    </xf>
    <xf numFmtId="164" fontId="17" fillId="8" borderId="4" xfId="30" applyFont="true" applyBorder="true" applyAlignment="true" applyProtection="false">
      <alignment horizontal="center" vertical="center" textRotation="0" wrapText="true" indent="0" shrinkToFit="false"/>
      <protection locked="true" hidden="false"/>
    </xf>
    <xf numFmtId="164" fontId="28" fillId="8" borderId="7" xfId="30" applyFont="true" applyBorder="true" applyAlignment="true" applyProtection="false">
      <alignment horizontal="center" vertical="center" textRotation="0" wrapText="false" indent="0" shrinkToFit="false"/>
      <protection locked="true" hidden="false"/>
    </xf>
    <xf numFmtId="164" fontId="17" fillId="9" borderId="20" xfId="30" applyFont="true" applyBorder="true" applyAlignment="true" applyProtection="false">
      <alignment horizontal="center" vertical="center" textRotation="0" wrapText="false" indent="0" shrinkToFit="false"/>
      <protection locked="true" hidden="false"/>
    </xf>
    <xf numFmtId="164" fontId="17" fillId="9" borderId="0" xfId="30" applyFont="true" applyBorder="true" applyAlignment="true" applyProtection="false">
      <alignment horizontal="center" vertical="center" textRotation="0" wrapText="false" indent="0" shrinkToFit="false"/>
      <protection locked="true" hidden="false"/>
    </xf>
    <xf numFmtId="177" fontId="28" fillId="10" borderId="7" xfId="30" applyFont="true" applyBorder="true" applyAlignment="true" applyProtection="false">
      <alignment horizontal="center" vertical="center" textRotation="0" wrapText="false" indent="0" shrinkToFit="false"/>
      <protection locked="true" hidden="false"/>
    </xf>
    <xf numFmtId="164" fontId="28" fillId="3" borderId="7" xfId="30" applyFont="true" applyBorder="true" applyAlignment="true" applyProtection="false">
      <alignment horizontal="center" vertical="center" textRotation="0" wrapText="false" indent="0" shrinkToFit="false"/>
      <protection locked="true" hidden="false"/>
    </xf>
    <xf numFmtId="164" fontId="28" fillId="8" borderId="0" xfId="30" applyFont="true" applyBorder="true" applyAlignment="true" applyProtection="false">
      <alignment horizontal="center" vertical="center" textRotation="0" wrapText="true" indent="0" shrinkToFit="false"/>
      <protection locked="true" hidden="false"/>
    </xf>
    <xf numFmtId="164" fontId="9" fillId="3" borderId="18" xfId="30" applyFont="true" applyBorder="true" applyAlignment="true" applyProtection="false">
      <alignment horizontal="center" vertical="center" textRotation="0" wrapText="false" indent="0" shrinkToFit="false"/>
      <protection locked="true" hidden="false"/>
    </xf>
    <xf numFmtId="164" fontId="17" fillId="8" borderId="17" xfId="30" applyFont="true" applyBorder="true" applyAlignment="true" applyProtection="false">
      <alignment horizontal="center" vertical="center" textRotation="0" wrapText="false" indent="0" shrinkToFit="false"/>
      <protection locked="true" hidden="false"/>
    </xf>
    <xf numFmtId="164" fontId="17" fillId="8" borderId="9" xfId="30" applyFont="true" applyBorder="true" applyAlignment="true" applyProtection="false">
      <alignment horizontal="center" vertical="center" textRotation="0" wrapText="false" indent="0" shrinkToFit="false"/>
      <protection locked="true" hidden="false"/>
    </xf>
    <xf numFmtId="164" fontId="17" fillId="9" borderId="21" xfId="30" applyFont="true" applyBorder="true" applyAlignment="true" applyProtection="false">
      <alignment horizontal="left" vertical="center" textRotation="0" wrapText="false" indent="0" shrinkToFit="false"/>
      <protection locked="true" hidden="false"/>
    </xf>
    <xf numFmtId="164" fontId="17" fillId="9" borderId="19" xfId="30" applyFont="true" applyBorder="true" applyAlignment="true" applyProtection="false">
      <alignment horizontal="left" vertical="center" textRotation="0" wrapText="false" indent="0" shrinkToFit="false"/>
      <protection locked="true" hidden="false"/>
    </xf>
    <xf numFmtId="164" fontId="17" fillId="10" borderId="17" xfId="30" applyFont="true" applyBorder="true" applyAlignment="true" applyProtection="false">
      <alignment horizontal="center" vertical="center" textRotation="0" wrapText="false" indent="0" shrinkToFit="false"/>
      <protection locked="true" hidden="false"/>
    </xf>
    <xf numFmtId="164" fontId="17" fillId="3" borderId="16" xfId="30" applyFont="true" applyBorder="true" applyAlignment="true" applyProtection="false">
      <alignment horizontal="center" vertical="center" textRotation="0" wrapText="false" indent="0" shrinkToFit="false"/>
      <protection locked="true" hidden="false"/>
    </xf>
    <xf numFmtId="164" fontId="17" fillId="3" borderId="9" xfId="30" applyFont="true" applyBorder="true" applyAlignment="true" applyProtection="false">
      <alignment horizontal="center" vertical="center" textRotation="0" wrapText="false" indent="0" shrinkToFit="false"/>
      <protection locked="true" hidden="false"/>
    </xf>
    <xf numFmtId="164" fontId="17" fillId="3" borderId="19" xfId="30" applyFont="true" applyBorder="true" applyAlignment="true" applyProtection="false">
      <alignment horizontal="center" vertical="center" textRotation="0" wrapText="false" indent="0" shrinkToFit="false"/>
      <protection locked="true" hidden="false"/>
    </xf>
    <xf numFmtId="164" fontId="17" fillId="3" borderId="17" xfId="30" applyFont="true" applyBorder="true" applyAlignment="true" applyProtection="false">
      <alignment horizontal="center" vertical="center" textRotation="0" wrapText="false" indent="0" shrinkToFit="false"/>
      <protection locked="true" hidden="false"/>
    </xf>
    <xf numFmtId="164" fontId="17" fillId="8" borderId="16" xfId="30" applyFont="true" applyBorder="true" applyAlignment="true" applyProtection="false">
      <alignment horizontal="center" vertical="center" textRotation="0" wrapText="false" indent="0" shrinkToFit="false"/>
      <protection locked="true" hidden="false"/>
    </xf>
    <xf numFmtId="164" fontId="9" fillId="3" borderId="17" xfId="30" applyFont="true" applyBorder="true" applyAlignment="true" applyProtection="false">
      <alignment horizontal="center" vertical="center" textRotation="0" wrapText="false" indent="0" shrinkToFit="false"/>
      <protection locked="true" hidden="false"/>
    </xf>
    <xf numFmtId="168" fontId="6" fillId="3" borderId="0" xfId="57" applyFont="true" applyBorder="true" applyAlignment="true" applyProtection="true">
      <alignment horizontal="general" vertical="center" textRotation="0" wrapText="false" indent="0" shrinkToFit="false"/>
      <protection locked="true" hidden="false"/>
    </xf>
    <xf numFmtId="164" fontId="17" fillId="2" borderId="10" xfId="30" applyFont="true" applyBorder="true" applyAlignment="true" applyProtection="true">
      <alignment horizontal="center" vertical="center" textRotation="0" wrapText="false" indent="0" shrinkToFit="false"/>
      <protection locked="false" hidden="false"/>
    </xf>
    <xf numFmtId="177" fontId="17" fillId="2" borderId="10" xfId="30" applyFont="true" applyBorder="true" applyAlignment="true" applyProtection="true">
      <alignment horizontal="left" vertical="center" textRotation="0" wrapText="false" indent="0" shrinkToFit="false"/>
      <protection locked="false" hidden="false"/>
    </xf>
    <xf numFmtId="164" fontId="17" fillId="2" borderId="14" xfId="30" applyFont="true" applyBorder="true" applyAlignment="true" applyProtection="true">
      <alignment horizontal="center" vertical="center" textRotation="0" wrapText="false" indent="0" shrinkToFit="false"/>
      <protection locked="false" hidden="false"/>
    </xf>
    <xf numFmtId="164" fontId="17" fillId="2" borderId="22" xfId="30" applyFont="true" applyBorder="true" applyAlignment="true" applyProtection="true">
      <alignment horizontal="left" vertical="center" textRotation="0" wrapText="false" indent="0" shrinkToFit="false"/>
      <protection locked="false" hidden="false"/>
    </xf>
    <xf numFmtId="164" fontId="17" fillId="2" borderId="12" xfId="30" applyFont="true" applyBorder="true" applyAlignment="true" applyProtection="true">
      <alignment horizontal="left" vertical="center" textRotation="0" wrapText="false" indent="0" shrinkToFit="false"/>
      <protection locked="false" hidden="false"/>
    </xf>
    <xf numFmtId="182" fontId="17" fillId="10" borderId="10" xfId="71" applyFont="true" applyBorder="true" applyAlignment="true" applyProtection="true">
      <alignment horizontal="center" vertical="center" textRotation="0" wrapText="false" indent="0" shrinkToFit="false"/>
      <protection locked="true" hidden="false"/>
    </xf>
    <xf numFmtId="170" fontId="29" fillId="10" borderId="10" xfId="71" applyFont="true" applyBorder="true" applyAlignment="true" applyProtection="true">
      <alignment horizontal="right" vertical="center" textRotation="0" wrapText="false" indent="0" shrinkToFit="false"/>
      <protection locked="false" hidden="false"/>
    </xf>
    <xf numFmtId="176" fontId="17" fillId="2" borderId="10" xfId="58" applyFont="true" applyBorder="true" applyAlignment="true" applyProtection="true">
      <alignment horizontal="center" vertical="center" textRotation="0" wrapText="false" indent="0" shrinkToFit="false"/>
      <protection locked="false" hidden="false"/>
    </xf>
    <xf numFmtId="170" fontId="17" fillId="2" borderId="10" xfId="71" applyFont="true" applyBorder="true" applyAlignment="true" applyProtection="true">
      <alignment horizontal="right" vertical="center" textRotation="0" wrapText="false" indent="0" shrinkToFit="false"/>
      <protection locked="false" hidden="false"/>
    </xf>
    <xf numFmtId="176" fontId="17" fillId="10" borderId="10" xfId="58" applyFont="true" applyBorder="true" applyAlignment="true" applyProtection="true">
      <alignment horizontal="center" vertical="center" textRotation="0" wrapText="false" indent="0" shrinkToFit="false"/>
      <protection locked="true" hidden="false"/>
    </xf>
    <xf numFmtId="183" fontId="17" fillId="2" borderId="10" xfId="58" applyFont="true" applyBorder="true" applyAlignment="true" applyProtection="true">
      <alignment horizontal="center" vertical="center" textRotation="0" wrapText="false" indent="0" shrinkToFit="false"/>
      <protection locked="false" hidden="false"/>
    </xf>
    <xf numFmtId="174" fontId="28" fillId="2" borderId="10" xfId="71" applyFont="true" applyBorder="true" applyAlignment="true" applyProtection="true">
      <alignment horizontal="center" vertical="center" textRotation="0" wrapText="false" indent="0" shrinkToFit="false"/>
      <protection locked="false" hidden="false"/>
    </xf>
    <xf numFmtId="174" fontId="17" fillId="2" borderId="10" xfId="30" applyFont="true" applyBorder="true" applyAlignment="true" applyProtection="true">
      <alignment horizontal="center" vertical="center" textRotation="0" wrapText="false" indent="0" shrinkToFit="false"/>
      <protection locked="false" hidden="false"/>
    </xf>
    <xf numFmtId="182" fontId="17" fillId="11" borderId="10" xfId="30" applyFont="true" applyBorder="true" applyAlignment="true" applyProtection="true">
      <alignment horizontal="center" vertical="center" textRotation="0" wrapText="false" indent="0" shrinkToFit="false"/>
      <protection locked="false" hidden="false"/>
    </xf>
    <xf numFmtId="174" fontId="17" fillId="3" borderId="0" xfId="30" applyFont="true" applyBorder="false" applyAlignment="true" applyProtection="false">
      <alignment horizontal="general" vertical="center" textRotation="0" wrapText="false" indent="0" shrinkToFit="false"/>
      <protection locked="true" hidden="false"/>
    </xf>
    <xf numFmtId="176" fontId="17" fillId="3" borderId="0" xfId="30" applyFont="true" applyBorder="false" applyAlignment="true" applyProtection="false">
      <alignment horizontal="general" vertical="center" textRotation="0" wrapText="false" indent="0" shrinkToFit="false"/>
      <protection locked="true" hidden="false"/>
    </xf>
    <xf numFmtId="184" fontId="27" fillId="3" borderId="0" xfId="30" applyFont="true" applyBorder="false" applyAlignment="true" applyProtection="false">
      <alignment horizontal="general" vertical="center" textRotation="0" wrapText="false" indent="0" shrinkToFit="false"/>
      <protection locked="true" hidden="false"/>
    </xf>
    <xf numFmtId="174" fontId="27" fillId="3" borderId="0" xfId="30" applyFont="true" applyBorder="false" applyAlignment="true" applyProtection="false">
      <alignment horizontal="general" vertical="center" textRotation="0" wrapText="false" indent="0" shrinkToFit="false"/>
      <protection locked="true" hidden="false"/>
    </xf>
    <xf numFmtId="174" fontId="30" fillId="3" borderId="0" xfId="30" applyFont="true" applyBorder="false" applyAlignment="true" applyProtection="false">
      <alignment horizontal="general" vertical="center" textRotation="0" wrapText="false" indent="0" shrinkToFit="false"/>
      <protection locked="true" hidden="false"/>
    </xf>
    <xf numFmtId="176" fontId="30" fillId="3" borderId="0" xfId="30" applyFont="true" applyBorder="false" applyAlignment="true" applyProtection="false">
      <alignment horizontal="general" vertical="center" textRotation="0" wrapText="false" indent="0" shrinkToFit="false"/>
      <protection locked="true" hidden="false"/>
    </xf>
    <xf numFmtId="170" fontId="30" fillId="3" borderId="0" xfId="15" applyFont="true" applyBorder="true" applyAlignment="true" applyProtection="true">
      <alignment horizontal="center" vertical="center" textRotation="0" wrapText="false" indent="0" shrinkToFit="false"/>
      <protection locked="true" hidden="false"/>
    </xf>
    <xf numFmtId="164" fontId="30" fillId="3" borderId="0" xfId="30" applyFont="true" applyBorder="false" applyAlignment="true" applyProtection="false">
      <alignment horizontal="general" vertical="center" textRotation="0" wrapText="false" indent="0" shrinkToFit="false"/>
      <protection locked="true" hidden="false"/>
    </xf>
    <xf numFmtId="174" fontId="30" fillId="0" borderId="0" xfId="30" applyFont="true" applyBorder="false" applyAlignment="true" applyProtection="false">
      <alignment horizontal="center" vertical="center" textRotation="0" wrapText="false" indent="0" shrinkToFit="false"/>
      <protection locked="true" hidden="false"/>
    </xf>
    <xf numFmtId="181" fontId="17" fillId="3" borderId="0" xfId="30" applyFont="true" applyBorder="false" applyAlignment="true" applyProtection="false">
      <alignment horizontal="general" vertical="center" textRotation="0" wrapText="false" indent="0" shrinkToFit="false"/>
      <protection locked="true" hidden="false"/>
    </xf>
    <xf numFmtId="164" fontId="17" fillId="8" borderId="11" xfId="30" applyFont="true" applyBorder="true" applyAlignment="true" applyProtection="true">
      <alignment horizontal="center" vertical="center" textRotation="0" wrapText="false" indent="0" shrinkToFit="false"/>
      <protection locked="true" hidden="false"/>
    </xf>
    <xf numFmtId="164" fontId="17" fillId="8" borderId="14" xfId="30" applyFont="true" applyBorder="true" applyAlignment="true" applyProtection="true">
      <alignment horizontal="left" vertical="center" textRotation="0" wrapText="false" indent="0" shrinkToFit="false"/>
      <protection locked="true" hidden="false"/>
    </xf>
    <xf numFmtId="164" fontId="28" fillId="8" borderId="14" xfId="30" applyFont="true" applyBorder="true" applyAlignment="true" applyProtection="true">
      <alignment horizontal="left" vertical="center" textRotation="0" wrapText="false" indent="0" shrinkToFit="false"/>
      <protection locked="true" hidden="false"/>
    </xf>
    <xf numFmtId="164" fontId="28" fillId="8" borderId="14" xfId="30" applyFont="true" applyBorder="true" applyAlignment="true" applyProtection="true">
      <alignment horizontal="right" vertical="center" textRotation="0" wrapText="false" indent="0" shrinkToFit="false"/>
      <protection locked="true" hidden="false"/>
    </xf>
    <xf numFmtId="164" fontId="17" fillId="8" borderId="22" xfId="30" applyFont="true" applyBorder="true" applyAlignment="true" applyProtection="true">
      <alignment horizontal="right" vertical="center" textRotation="0" wrapText="false" indent="0" shrinkToFit="false"/>
      <protection locked="true" hidden="false"/>
    </xf>
    <xf numFmtId="164" fontId="17" fillId="8" borderId="12" xfId="30" applyFont="true" applyBorder="true" applyAlignment="true" applyProtection="true">
      <alignment horizontal="right" vertical="center" textRotation="0" wrapText="false" indent="0" shrinkToFit="false"/>
      <protection locked="true" hidden="false"/>
    </xf>
    <xf numFmtId="170" fontId="29" fillId="10" borderId="10" xfId="71" applyFont="true" applyBorder="true" applyAlignment="true" applyProtection="true">
      <alignment horizontal="right" vertical="center" textRotation="0" wrapText="false" indent="0" shrinkToFit="false"/>
      <protection locked="true" hidden="false"/>
    </xf>
    <xf numFmtId="170" fontId="17" fillId="10" borderId="10" xfId="71" applyFont="true" applyBorder="true" applyAlignment="true" applyProtection="true">
      <alignment horizontal="right" vertical="center" textRotation="0" wrapText="false" indent="0" shrinkToFit="false"/>
      <protection locked="true" hidden="false"/>
    </xf>
    <xf numFmtId="183" fontId="17" fillId="10" borderId="10" xfId="58" applyFont="true" applyBorder="true" applyAlignment="true" applyProtection="true">
      <alignment horizontal="center" vertical="center" textRotation="0" wrapText="false" indent="0" shrinkToFit="false"/>
      <protection locked="true" hidden="false"/>
    </xf>
    <xf numFmtId="174" fontId="28" fillId="8" borderId="10" xfId="71" applyFont="true" applyBorder="true" applyAlignment="true" applyProtection="true">
      <alignment horizontal="center" vertical="center" textRotation="0" wrapText="false" indent="0" shrinkToFit="false"/>
      <protection locked="true" hidden="false"/>
    </xf>
    <xf numFmtId="164" fontId="17" fillId="12" borderId="2" xfId="30" applyFont="true" applyBorder="true" applyAlignment="true" applyProtection="true">
      <alignment horizontal="center" vertical="center" textRotation="0" wrapText="false" indent="0" shrinkToFit="false"/>
      <protection locked="true" hidden="false"/>
    </xf>
    <xf numFmtId="164" fontId="17" fillId="8" borderId="18" xfId="30" applyFont="true" applyBorder="true" applyAlignment="true" applyProtection="true">
      <alignment horizontal="center" vertical="center" textRotation="0" wrapText="false" indent="0" shrinkToFit="false"/>
      <protection locked="true" hidden="false"/>
    </xf>
    <xf numFmtId="182" fontId="17" fillId="3" borderId="0" xfId="30" applyFont="true" applyBorder="false" applyAlignment="true" applyProtection="false">
      <alignment horizontal="general" vertical="center" textRotation="0" wrapText="false" indent="0" shrinkToFit="false"/>
      <protection locked="true" hidden="false"/>
    </xf>
    <xf numFmtId="164" fontId="17" fillId="3" borderId="2" xfId="30" applyFont="true" applyBorder="true" applyAlignment="true" applyProtection="true">
      <alignment horizontal="general" vertical="center" textRotation="0" wrapText="false" indent="0" shrinkToFit="false"/>
      <protection locked="true" hidden="false"/>
    </xf>
    <xf numFmtId="164" fontId="17" fillId="3" borderId="3" xfId="30" applyFont="true" applyBorder="true" applyAlignment="true" applyProtection="true">
      <alignment horizontal="general" vertical="center" textRotation="0" wrapText="false" indent="0" shrinkToFit="false"/>
      <protection locked="true" hidden="false"/>
    </xf>
    <xf numFmtId="164" fontId="17" fillId="3" borderId="3" xfId="30" applyFont="true" applyBorder="true" applyAlignment="true" applyProtection="true">
      <alignment horizontal="right" vertical="center" textRotation="0" wrapText="false" indent="0" shrinkToFit="false"/>
      <protection locked="true" hidden="false"/>
    </xf>
    <xf numFmtId="170" fontId="31" fillId="3" borderId="3" xfId="30" applyFont="true" applyBorder="true" applyAlignment="true" applyProtection="true">
      <alignment horizontal="general" vertical="center" textRotation="0" wrapText="false" indent="0" shrinkToFit="false"/>
      <protection locked="true" hidden="false"/>
    </xf>
    <xf numFmtId="170" fontId="30" fillId="3" borderId="3" xfId="71" applyFont="true" applyBorder="true" applyAlignment="true" applyProtection="true">
      <alignment horizontal="right" vertical="center" textRotation="0" wrapText="false" indent="0" shrinkToFit="false"/>
      <protection locked="true" hidden="false"/>
    </xf>
    <xf numFmtId="170" fontId="31" fillId="0" borderId="14" xfId="30" applyFont="true" applyBorder="true" applyAlignment="true" applyProtection="true">
      <alignment horizontal="general" vertical="center" textRotation="0" wrapText="false" indent="0" shrinkToFit="false"/>
      <protection locked="true" hidden="false"/>
    </xf>
    <xf numFmtId="170" fontId="30" fillId="0" borderId="12" xfId="71" applyFont="true" applyBorder="true" applyAlignment="true" applyProtection="true">
      <alignment horizontal="right" vertical="center" textRotation="0" wrapText="false" indent="0" shrinkToFit="false"/>
      <protection locked="true" hidden="false"/>
    </xf>
    <xf numFmtId="164" fontId="17" fillId="12" borderId="7" xfId="30" applyFont="true" applyBorder="true" applyAlignment="true" applyProtection="true">
      <alignment horizontal="center" vertical="center" textRotation="0" wrapText="false" indent="0" shrinkToFit="false"/>
      <protection locked="true" hidden="false"/>
    </xf>
    <xf numFmtId="164" fontId="17" fillId="8" borderId="7" xfId="30" applyFont="true" applyBorder="true" applyAlignment="true" applyProtection="true">
      <alignment horizontal="center" vertical="center" textRotation="0" wrapText="false" indent="0" shrinkToFit="false"/>
      <protection locked="true" hidden="false"/>
    </xf>
    <xf numFmtId="164" fontId="17" fillId="3" borderId="0" xfId="30" applyFont="true" applyBorder="true" applyAlignment="true" applyProtection="false">
      <alignment horizontal="right" vertical="center" textRotation="0" wrapText="false" indent="0" shrinkToFit="false"/>
      <protection locked="true" hidden="false"/>
    </xf>
    <xf numFmtId="170" fontId="30" fillId="3" borderId="0" xfId="30" applyFont="true" applyBorder="true" applyAlignment="true" applyProtection="false">
      <alignment horizontal="general" vertical="center" textRotation="0" wrapText="false" indent="0" shrinkToFit="false"/>
      <protection locked="true" hidden="false"/>
    </xf>
    <xf numFmtId="164" fontId="30" fillId="3" borderId="0" xfId="30" applyFont="true" applyBorder="true" applyAlignment="true" applyProtection="false">
      <alignment horizontal="general" vertical="center" textRotation="0" wrapText="false" indent="0" shrinkToFit="false"/>
      <protection locked="true" hidden="false"/>
    </xf>
    <xf numFmtId="170" fontId="30" fillId="3" borderId="0" xfId="71" applyFont="true" applyBorder="true" applyAlignment="true" applyProtection="true">
      <alignment horizontal="right" vertical="center" textRotation="0" wrapText="false" indent="0" shrinkToFit="false"/>
      <protection locked="true" hidden="false"/>
    </xf>
    <xf numFmtId="164" fontId="17" fillId="12" borderId="7" xfId="30" applyFont="true" applyBorder="true" applyAlignment="true" applyProtection="false">
      <alignment horizontal="left" vertical="center" textRotation="0" wrapText="false" indent="0" shrinkToFit="false"/>
      <protection locked="true" hidden="false"/>
    </xf>
    <xf numFmtId="164" fontId="17" fillId="8" borderId="7" xfId="30" applyFont="true" applyBorder="true" applyAlignment="true" applyProtection="false">
      <alignment horizontal="center" vertical="center" textRotation="0" wrapText="false" indent="0" shrinkToFit="false"/>
      <protection locked="true" hidden="false"/>
    </xf>
    <xf numFmtId="164" fontId="27" fillId="3" borderId="0" xfId="30" applyFont="true" applyBorder="true" applyAlignment="true" applyProtection="false">
      <alignment horizontal="general" vertical="center" textRotation="0" wrapText="false" indent="0" shrinkToFit="false"/>
      <protection locked="true" hidden="false"/>
    </xf>
    <xf numFmtId="171" fontId="30" fillId="3" borderId="0" xfId="30" applyFont="true" applyBorder="true" applyAlignment="true" applyProtection="false">
      <alignment horizontal="general" vertical="center" textRotation="0" wrapText="false" indent="0" shrinkToFit="false"/>
      <protection locked="true" hidden="false"/>
    </xf>
    <xf numFmtId="164" fontId="17" fillId="12" borderId="16" xfId="30" applyFont="true" applyBorder="true" applyAlignment="true" applyProtection="false">
      <alignment horizontal="general" vertical="center" textRotation="0" wrapText="false" indent="0" shrinkToFit="false"/>
      <protection locked="true" hidden="false"/>
    </xf>
    <xf numFmtId="164" fontId="17" fillId="12" borderId="9" xfId="30" applyFont="true" applyBorder="true" applyAlignment="true" applyProtection="false">
      <alignment horizontal="general" vertical="center" textRotation="0" wrapText="false" indent="0" shrinkToFit="false"/>
      <protection locked="true" hidden="false"/>
    </xf>
    <xf numFmtId="164" fontId="17" fillId="12" borderId="9" xfId="30" applyFont="true" applyBorder="true" applyAlignment="true" applyProtection="false">
      <alignment horizontal="right" vertical="center" textRotation="0" wrapText="false" indent="0" shrinkToFit="false"/>
      <protection locked="true" hidden="false"/>
    </xf>
    <xf numFmtId="164" fontId="17" fillId="12" borderId="0" xfId="30" applyFont="true" applyBorder="true" applyAlignment="true" applyProtection="false">
      <alignment horizontal="center" vertical="center" textRotation="0" wrapText="false" indent="0" shrinkToFit="false"/>
      <protection locked="true" hidden="false"/>
    </xf>
    <xf numFmtId="164" fontId="17" fillId="3" borderId="16" xfId="30" applyFont="true" applyBorder="true" applyAlignment="true" applyProtection="false">
      <alignment horizontal="left" vertical="center" textRotation="0" wrapText="false" indent="0" shrinkToFit="false"/>
      <protection locked="true" hidden="false"/>
    </xf>
    <xf numFmtId="182" fontId="17" fillId="3" borderId="0" xfId="30" applyFont="true" applyBorder="true" applyAlignment="true" applyProtection="false">
      <alignment horizontal="general" vertical="center" textRotation="0" wrapText="false" indent="0" shrinkToFit="false"/>
      <protection locked="true" hidden="false"/>
    </xf>
    <xf numFmtId="164" fontId="17" fillId="8" borderId="11" xfId="30" applyFont="true" applyBorder="true" applyAlignment="true" applyProtection="false">
      <alignment horizontal="general" vertical="center" textRotation="0" wrapText="false" indent="0" shrinkToFit="false"/>
      <protection locked="true" hidden="false"/>
    </xf>
    <xf numFmtId="164" fontId="17" fillId="8" borderId="14" xfId="30" applyFont="true" applyBorder="true" applyAlignment="true" applyProtection="false">
      <alignment horizontal="general" vertical="center" textRotation="0" wrapText="false" indent="0" shrinkToFit="false"/>
      <protection locked="true" hidden="false"/>
    </xf>
    <xf numFmtId="164" fontId="17" fillId="8" borderId="14" xfId="30" applyFont="true" applyBorder="true" applyAlignment="true" applyProtection="false">
      <alignment horizontal="right" vertical="center" textRotation="0" wrapText="false" indent="0" shrinkToFit="false"/>
      <protection locked="true" hidden="false"/>
    </xf>
    <xf numFmtId="164" fontId="17" fillId="8" borderId="19" xfId="30" applyFont="true" applyBorder="true" applyAlignment="true" applyProtection="false">
      <alignment horizontal="general" vertical="center" textRotation="0" wrapText="false" indent="0" shrinkToFit="false"/>
      <protection locked="true" hidden="false"/>
    </xf>
    <xf numFmtId="164" fontId="25" fillId="3" borderId="0" xfId="30" applyFont="true" applyBorder="true" applyAlignment="true" applyProtection="false">
      <alignment horizontal="general" vertical="center" textRotation="0" wrapText="false" indent="0" shrinkToFit="false"/>
      <protection locked="true" hidden="false"/>
    </xf>
    <xf numFmtId="164" fontId="6" fillId="3" borderId="5" xfId="30" applyFont="true" applyBorder="true" applyAlignment="true" applyProtection="true">
      <alignment horizontal="left" vertical="center" textRotation="0" wrapText="false" indent="0" shrinkToFit="false"/>
      <protection locked="true" hidden="false"/>
    </xf>
    <xf numFmtId="175" fontId="6" fillId="3" borderId="0" xfId="30" applyFont="false" applyBorder="true" applyAlignment="true" applyProtection="true">
      <alignment horizontal="general" vertical="center" textRotation="0" wrapText="false" indent="0" shrinkToFit="false"/>
      <protection locked="true" hidden="false"/>
    </xf>
    <xf numFmtId="185" fontId="6" fillId="3" borderId="0" xfId="30" applyFont="false" applyBorder="true" applyAlignment="true" applyProtection="false">
      <alignment horizontal="general" vertical="center" textRotation="0" wrapText="false" indent="0" shrinkToFit="false"/>
      <protection locked="true" hidden="false"/>
    </xf>
    <xf numFmtId="164" fontId="6" fillId="3" borderId="0" xfId="30" applyFont="true" applyBorder="true" applyAlignment="true" applyProtection="false">
      <alignment horizontal="general" vertical="center" textRotation="0" wrapText="false" indent="0" shrinkToFit="false"/>
      <protection locked="true" hidden="false"/>
    </xf>
    <xf numFmtId="164" fontId="28" fillId="3" borderId="0" xfId="30" applyFont="true" applyBorder="true" applyAlignment="true" applyProtection="true">
      <alignment horizontal="general" vertical="center" textRotation="0" wrapText="false" indent="0" shrinkToFit="false"/>
      <protection locked="true" hidden="false"/>
    </xf>
    <xf numFmtId="182" fontId="6" fillId="3" borderId="0" xfId="30" applyFont="false" applyBorder="true" applyAlignment="true" applyProtection="false">
      <alignment horizontal="general" vertical="center" textRotation="0" wrapText="false" indent="0" shrinkToFit="false"/>
      <protection locked="true" hidden="false"/>
    </xf>
    <xf numFmtId="164" fontId="9" fillId="3" borderId="0" xfId="30" applyFont="true" applyBorder="true" applyAlignment="true" applyProtection="false">
      <alignment horizontal="left" vertical="center" textRotation="0" wrapText="false" indent="0" shrinkToFit="false"/>
      <protection locked="true" hidden="false"/>
    </xf>
    <xf numFmtId="164" fontId="28" fillId="10" borderId="2" xfId="30" applyFont="true" applyBorder="true" applyAlignment="true" applyProtection="false">
      <alignment horizontal="left" vertical="center" textRotation="0" wrapText="false" indent="0" shrinkToFit="false"/>
      <protection locked="true" hidden="false"/>
    </xf>
    <xf numFmtId="164" fontId="17" fillId="3" borderId="5" xfId="30" applyFont="true" applyBorder="true" applyAlignment="true" applyProtection="true">
      <alignment horizontal="left" vertical="center" textRotation="0" wrapText="false" indent="0" shrinkToFit="false"/>
      <protection locked="false" hidden="false"/>
    </xf>
    <xf numFmtId="164" fontId="9" fillId="3" borderId="0" xfId="30" applyFont="true" applyBorder="true" applyAlignment="true" applyProtection="true">
      <alignment horizontal="left" vertical="center" textRotation="0" wrapText="false" indent="0" shrinkToFit="false"/>
      <protection locked="false" hidden="false"/>
    </xf>
    <xf numFmtId="164" fontId="9" fillId="3" borderId="0" xfId="30" applyFont="true" applyBorder="true" applyAlignment="true" applyProtection="false">
      <alignment horizontal="right" vertical="center" textRotation="0" wrapText="false" indent="0" shrinkToFit="false"/>
      <protection locked="true" hidden="false"/>
    </xf>
    <xf numFmtId="164" fontId="6" fillId="3" borderId="9" xfId="30" applyFont="false" applyBorder="true" applyAlignment="true" applyProtection="false">
      <alignment horizontal="center" vertical="center" textRotation="0" wrapText="false" indent="0" shrinkToFit="false"/>
      <protection locked="true" hidden="false"/>
    </xf>
    <xf numFmtId="164" fontId="6" fillId="3" borderId="19" xfId="30" applyFont="false" applyBorder="true" applyAlignment="true" applyProtection="false">
      <alignment horizontal="center" vertical="center" textRotation="0" wrapText="false" indent="0" shrinkToFit="false"/>
      <protection locked="true" hidden="false"/>
    </xf>
    <xf numFmtId="170" fontId="6" fillId="3" borderId="0" xfId="15" applyFont="true" applyBorder="true" applyAlignment="true" applyProtection="true">
      <alignment horizontal="center" vertical="center" textRotation="0" wrapText="false" indent="0" shrinkToFit="false"/>
      <protection locked="true" hidden="false"/>
    </xf>
    <xf numFmtId="164" fontId="6" fillId="0" borderId="0" xfId="30" applyFont="false" applyBorder="false" applyAlignment="true" applyProtection="true">
      <alignment horizontal="general" vertical="center" textRotation="0" wrapText="false" indent="0" shrinkToFit="false"/>
      <protection locked="true" hidden="false"/>
    </xf>
    <xf numFmtId="164" fontId="9" fillId="0" borderId="0" xfId="30" applyFont="true" applyBorder="false" applyAlignment="true" applyProtection="true">
      <alignment horizontal="general" vertical="center" textRotation="0" wrapText="false" indent="0" shrinkToFit="false"/>
      <protection locked="true" hidden="false"/>
    </xf>
    <xf numFmtId="164" fontId="6" fillId="3" borderId="0" xfId="30" applyFont="false" applyBorder="false" applyAlignment="true" applyProtection="true">
      <alignment horizontal="general" vertical="center" textRotation="0" wrapText="false" indent="0" shrinkToFit="false"/>
      <protection locked="true" hidden="false"/>
    </xf>
    <xf numFmtId="164" fontId="6" fillId="3" borderId="2" xfId="30" applyFont="false" applyBorder="true" applyAlignment="true" applyProtection="true">
      <alignment horizontal="general" vertical="center" textRotation="0" wrapText="false" indent="0" shrinkToFit="false"/>
      <protection locked="true" hidden="false"/>
    </xf>
    <xf numFmtId="164" fontId="6" fillId="3" borderId="3" xfId="30" applyFont="false" applyBorder="true" applyAlignment="true" applyProtection="true">
      <alignment horizontal="general" vertical="center" textRotation="0" wrapText="false" indent="0" shrinkToFit="false"/>
      <protection locked="true" hidden="false"/>
    </xf>
    <xf numFmtId="164" fontId="26" fillId="3" borderId="3" xfId="30" applyFont="true" applyBorder="true" applyAlignment="true" applyProtection="false">
      <alignment horizontal="left" vertical="center" textRotation="0" wrapText="false" indent="0" shrinkToFit="false"/>
      <protection locked="true" hidden="false"/>
    </xf>
    <xf numFmtId="164" fontId="10" fillId="3" borderId="3" xfId="30" applyFont="true" applyBorder="true" applyAlignment="true" applyProtection="true">
      <alignment horizontal="center" vertical="center" textRotation="0" wrapText="false" indent="0" shrinkToFit="false"/>
      <protection locked="true" hidden="false"/>
    </xf>
    <xf numFmtId="164" fontId="12" fillId="3" borderId="3" xfId="30" applyFont="true" applyBorder="true" applyAlignment="true" applyProtection="true">
      <alignment horizontal="center" vertical="center" textRotation="0" wrapText="false" indent="0" shrinkToFit="false"/>
      <protection locked="true" hidden="false"/>
    </xf>
    <xf numFmtId="164" fontId="6" fillId="3" borderId="4" xfId="30" applyFont="false" applyBorder="true" applyAlignment="true" applyProtection="true">
      <alignment horizontal="general" vertical="center" textRotation="0" wrapText="false" indent="0" shrinkToFit="false"/>
      <protection locked="true" hidden="false"/>
    </xf>
    <xf numFmtId="164" fontId="6" fillId="3" borderId="5" xfId="30" applyFont="false" applyBorder="true" applyAlignment="true" applyProtection="true">
      <alignment horizontal="general" vertical="center" textRotation="0" wrapText="false" indent="0" shrinkToFit="false"/>
      <protection locked="true" hidden="false"/>
    </xf>
    <xf numFmtId="164" fontId="10" fillId="3" borderId="0" xfId="30" applyFont="true" applyBorder="true" applyAlignment="true" applyProtection="true">
      <alignment horizontal="center" vertical="center" textRotation="0" wrapText="false" indent="0" shrinkToFit="false"/>
      <protection locked="true" hidden="false"/>
    </xf>
    <xf numFmtId="164" fontId="12" fillId="3" borderId="0" xfId="30" applyFont="true" applyBorder="true" applyAlignment="true" applyProtection="true">
      <alignment horizontal="center" vertical="center" textRotation="0" wrapText="false" indent="0" shrinkToFit="false"/>
      <protection locked="true" hidden="false"/>
    </xf>
    <xf numFmtId="175" fontId="12" fillId="3" borderId="6" xfId="30" applyFont="true" applyBorder="true" applyAlignment="true" applyProtection="true">
      <alignment horizontal="right" vertical="center" textRotation="0" wrapText="false" indent="0" shrinkToFit="false"/>
      <protection locked="true" hidden="false"/>
    </xf>
    <xf numFmtId="164" fontId="28" fillId="3" borderId="5" xfId="30" applyFont="true" applyBorder="true" applyAlignment="true" applyProtection="true">
      <alignment horizontal="center" vertical="center" textRotation="0" wrapText="false" indent="0" shrinkToFit="false"/>
      <protection locked="true" hidden="false"/>
    </xf>
    <xf numFmtId="186" fontId="21" fillId="3" borderId="6" xfId="30" applyFont="true" applyBorder="true" applyAlignment="true" applyProtection="true">
      <alignment horizontal="general" vertical="center" textRotation="0" wrapText="false" indent="0" shrinkToFit="false"/>
      <protection locked="true" hidden="false"/>
    </xf>
    <xf numFmtId="164" fontId="6" fillId="3" borderId="6" xfId="30" applyFont="false" applyBorder="true" applyAlignment="true" applyProtection="true">
      <alignment horizontal="general" vertical="center" textRotation="0" wrapText="false" indent="0" shrinkToFit="false"/>
      <protection locked="true" hidden="false"/>
    </xf>
    <xf numFmtId="164" fontId="17" fillId="3" borderId="0" xfId="30" applyFont="true" applyBorder="false" applyAlignment="true" applyProtection="true">
      <alignment horizontal="general" vertical="center" textRotation="0" wrapText="false" indent="0" shrinkToFit="false"/>
      <protection locked="true" hidden="false"/>
    </xf>
    <xf numFmtId="164" fontId="17" fillId="3" borderId="5" xfId="30" applyFont="true" applyBorder="true" applyAlignment="true" applyProtection="true">
      <alignment horizontal="general" vertical="center" textRotation="0" wrapText="false" indent="0" shrinkToFit="false"/>
      <protection locked="true" hidden="false"/>
    </xf>
    <xf numFmtId="164" fontId="17" fillId="3" borderId="0" xfId="30" applyFont="true" applyBorder="true" applyAlignment="true" applyProtection="true">
      <alignment horizontal="general" vertical="center" textRotation="0" wrapText="false" indent="0" shrinkToFit="false"/>
      <protection locked="true" hidden="false"/>
    </xf>
    <xf numFmtId="177" fontId="17" fillId="3" borderId="5" xfId="30" applyFont="true" applyBorder="true" applyAlignment="true" applyProtection="true">
      <alignment horizontal="left" vertical="center" textRotation="0" wrapText="false" indent="0" shrinkToFit="false"/>
      <protection locked="true" hidden="false"/>
    </xf>
    <xf numFmtId="164" fontId="28" fillId="3" borderId="0" xfId="30" applyFont="true" applyBorder="true" applyAlignment="true" applyProtection="true">
      <alignment horizontal="center" vertical="center" textRotation="0" wrapText="false" indent="0" shrinkToFit="false"/>
      <protection locked="true" hidden="false"/>
    </xf>
    <xf numFmtId="164" fontId="17" fillId="3" borderId="6" xfId="30" applyFont="true" applyBorder="true" applyAlignment="true" applyProtection="true">
      <alignment horizontal="general" vertical="center" textRotation="0" wrapText="false" indent="0" shrinkToFit="false"/>
      <protection locked="true" hidden="false"/>
    </xf>
    <xf numFmtId="164" fontId="28" fillId="10" borderId="17" xfId="30" applyFont="true" applyBorder="true" applyAlignment="true" applyProtection="true">
      <alignment horizontal="left" vertical="center" textRotation="0" wrapText="false" indent="0" shrinkToFit="false"/>
      <protection locked="true" hidden="false"/>
    </xf>
    <xf numFmtId="164" fontId="28" fillId="3" borderId="0" xfId="30" applyFont="true" applyBorder="true" applyAlignment="true" applyProtection="true">
      <alignment horizontal="left" vertical="center" textRotation="0" wrapText="false" indent="0" shrinkToFit="false"/>
      <protection locked="true" hidden="false"/>
    </xf>
    <xf numFmtId="164" fontId="28" fillId="10" borderId="5" xfId="30" applyFont="true" applyBorder="true" applyAlignment="true" applyProtection="true">
      <alignment horizontal="left" vertical="center" textRotation="0" wrapText="false" indent="0" shrinkToFit="false"/>
      <protection locked="true" hidden="false"/>
    </xf>
    <xf numFmtId="164" fontId="28" fillId="10" borderId="0" xfId="30" applyFont="true" applyBorder="true" applyAlignment="true" applyProtection="true">
      <alignment horizontal="left" vertical="center" textRotation="0" wrapText="false" indent="0" shrinkToFit="false"/>
      <protection locked="true" hidden="false"/>
    </xf>
    <xf numFmtId="164" fontId="32" fillId="3" borderId="5" xfId="30" applyFont="true" applyBorder="true" applyAlignment="true" applyProtection="true">
      <alignment horizontal="left" vertical="center" textRotation="0" wrapText="false" indent="0" shrinkToFit="false"/>
      <protection locked="true" hidden="false"/>
    </xf>
    <xf numFmtId="164" fontId="28" fillId="10" borderId="7" xfId="30" applyFont="true" applyBorder="true" applyAlignment="true" applyProtection="true">
      <alignment horizontal="justify" vertical="center" textRotation="0" wrapText="true" indent="0" shrinkToFit="false"/>
      <protection locked="true" hidden="false"/>
    </xf>
    <xf numFmtId="164" fontId="28" fillId="3" borderId="7" xfId="30" applyFont="true" applyBorder="true" applyAlignment="true" applyProtection="true">
      <alignment horizontal="justify" vertical="center" textRotation="0" wrapText="true" indent="0" shrinkToFit="false"/>
      <protection locked="true" hidden="false"/>
    </xf>
    <xf numFmtId="164" fontId="21" fillId="3" borderId="5" xfId="30" applyFont="true" applyBorder="true" applyAlignment="true" applyProtection="true">
      <alignment horizontal="center" vertical="center" textRotation="0" wrapText="false" indent="0" shrinkToFit="false"/>
      <protection locked="true" hidden="false"/>
    </xf>
    <xf numFmtId="164" fontId="33" fillId="3" borderId="0" xfId="30" applyFont="true" applyBorder="true" applyAlignment="true" applyProtection="true">
      <alignment horizontal="left" vertical="center" textRotation="0" wrapText="false" indent="0" shrinkToFit="false"/>
      <protection locked="true" hidden="false"/>
    </xf>
    <xf numFmtId="164" fontId="6" fillId="0" borderId="6" xfId="30" applyFont="true" applyBorder="true" applyAlignment="true" applyProtection="true">
      <alignment horizontal="center" vertical="center" textRotation="0" wrapText="false" indent="0" shrinkToFit="false"/>
      <protection locked="true" hidden="false"/>
    </xf>
    <xf numFmtId="187" fontId="21" fillId="3" borderId="0" xfId="30" applyFont="true" applyBorder="true" applyAlignment="true" applyProtection="true">
      <alignment horizontal="center" vertical="center" textRotation="0" wrapText="false" indent="0" shrinkToFit="false"/>
      <protection locked="true" hidden="false"/>
    </xf>
    <xf numFmtId="164" fontId="6" fillId="3" borderId="0" xfId="30" applyFont="false" applyBorder="true" applyAlignment="false" applyProtection="true">
      <alignment horizontal="general" vertical="bottom" textRotation="0" wrapText="false" indent="0" shrinkToFit="false"/>
      <protection locked="true" hidden="false"/>
    </xf>
    <xf numFmtId="179" fontId="21" fillId="4" borderId="16" xfId="30" applyFont="true" applyBorder="true" applyAlignment="true" applyProtection="true">
      <alignment horizontal="center" vertical="center" textRotation="0" wrapText="false" indent="0" shrinkToFit="false"/>
      <protection locked="false" hidden="false"/>
    </xf>
    <xf numFmtId="179" fontId="21" fillId="4" borderId="9" xfId="30" applyFont="true" applyBorder="true" applyAlignment="true" applyProtection="true">
      <alignment horizontal="center" vertical="center" textRotation="0" wrapText="false" indent="0" shrinkToFit="false"/>
      <protection locked="false" hidden="false"/>
    </xf>
    <xf numFmtId="164" fontId="6" fillId="2" borderId="9" xfId="30" applyFont="false" applyBorder="true" applyAlignment="false" applyProtection="false">
      <alignment horizontal="general" vertical="bottom" textRotation="0" wrapText="false" indent="0" shrinkToFit="false"/>
      <protection locked="true" hidden="false"/>
    </xf>
    <xf numFmtId="187" fontId="21" fillId="2" borderId="9" xfId="30" applyFont="true" applyBorder="true" applyAlignment="true" applyProtection="true">
      <alignment horizontal="center" vertical="center" textRotation="0" wrapText="false" indent="0" shrinkToFit="false"/>
      <protection locked="true" hidden="false"/>
    </xf>
    <xf numFmtId="179" fontId="21" fillId="4" borderId="19" xfId="30" applyFont="true" applyBorder="true" applyAlignment="true" applyProtection="true">
      <alignment horizontal="center" vertical="center" textRotation="0" wrapText="false" indent="0" shrinkToFit="false"/>
      <protection locked="false" hidden="false"/>
    </xf>
    <xf numFmtId="179" fontId="21" fillId="3" borderId="16" xfId="30" applyFont="true" applyBorder="true" applyAlignment="true" applyProtection="true">
      <alignment horizontal="center" vertical="center" textRotation="0" wrapText="false" indent="0" shrinkToFit="false"/>
      <protection locked="false" hidden="false"/>
    </xf>
    <xf numFmtId="188" fontId="21" fillId="4" borderId="16" xfId="30" applyFont="true" applyBorder="true" applyAlignment="true" applyProtection="true">
      <alignment horizontal="center" vertical="center" textRotation="0" wrapText="false" indent="0" shrinkToFit="false"/>
      <protection locked="false" hidden="false"/>
    </xf>
    <xf numFmtId="164" fontId="6" fillId="3" borderId="9" xfId="30" applyFont="false" applyBorder="true" applyAlignment="true" applyProtection="true">
      <alignment horizontal="general" vertical="center" textRotation="0" wrapText="false" indent="0" shrinkToFit="false"/>
      <protection locked="true" hidden="false"/>
    </xf>
    <xf numFmtId="164" fontId="6" fillId="0" borderId="9" xfId="30" applyFont="false" applyBorder="true" applyAlignment="true" applyProtection="true">
      <alignment horizontal="general" vertical="center" textRotation="0" wrapText="false" indent="0" shrinkToFit="false"/>
      <protection locked="true" hidden="false"/>
    </xf>
    <xf numFmtId="188" fontId="21" fillId="4" borderId="19" xfId="30" applyFont="true" applyBorder="true" applyAlignment="true" applyProtection="true">
      <alignment horizontal="center" vertical="center" textRotation="0" wrapText="false" indent="0" shrinkToFit="false"/>
      <protection locked="false" hidden="false"/>
    </xf>
    <xf numFmtId="164" fontId="6" fillId="0" borderId="0" xfId="30" applyFont="false" applyBorder="true" applyAlignment="true" applyProtection="true">
      <alignment horizontal="general" vertical="center" textRotation="0" wrapText="false" indent="0" shrinkToFit="false"/>
      <protection locked="true" hidden="false"/>
    </xf>
    <xf numFmtId="188" fontId="21" fillId="3" borderId="16" xfId="30" applyFont="true" applyBorder="true" applyAlignment="true" applyProtection="true">
      <alignment horizontal="center" vertical="center" textRotation="0" wrapText="false" indent="0" shrinkToFit="false"/>
      <protection locked="false" hidden="false"/>
    </xf>
    <xf numFmtId="164" fontId="9" fillId="3" borderId="0" xfId="30" applyFont="true" applyBorder="true" applyAlignment="true" applyProtection="true">
      <alignment horizontal="general" vertical="center" textRotation="0" wrapText="false" indent="0" shrinkToFit="false"/>
      <protection locked="true" hidden="false"/>
    </xf>
    <xf numFmtId="164" fontId="6" fillId="3" borderId="5" xfId="30" applyFont="false" applyBorder="true" applyAlignment="false" applyProtection="false">
      <alignment horizontal="general" vertical="bottom" textRotation="0" wrapText="false" indent="0" shrinkToFit="false"/>
      <protection locked="true" hidden="false"/>
    </xf>
    <xf numFmtId="164" fontId="6" fillId="3" borderId="6" xfId="30" applyFont="false" applyBorder="true" applyAlignment="false" applyProtection="false">
      <alignment horizontal="general" vertical="bottom" textRotation="0" wrapText="false" indent="0" shrinkToFit="false"/>
      <protection locked="true" hidden="false"/>
    </xf>
    <xf numFmtId="164" fontId="17" fillId="9" borderId="18" xfId="30" applyFont="true" applyBorder="true" applyAlignment="true" applyProtection="true">
      <alignment horizontal="center" vertical="center" textRotation="0" wrapText="false" indent="0" shrinkToFit="false"/>
      <protection locked="true" hidden="false"/>
    </xf>
    <xf numFmtId="164" fontId="17" fillId="9" borderId="2" xfId="30" applyFont="true" applyBorder="true" applyAlignment="true" applyProtection="true">
      <alignment horizontal="center" vertical="center" textRotation="0" wrapText="false" indent="0" shrinkToFit="false"/>
      <protection locked="true" hidden="false"/>
    </xf>
    <xf numFmtId="164" fontId="17" fillId="9" borderId="3" xfId="30" applyFont="true" applyBorder="true" applyAlignment="true" applyProtection="true">
      <alignment horizontal="center" vertical="center" textRotation="0" wrapText="false" indent="0" shrinkToFit="false"/>
      <protection locked="true" hidden="false"/>
    </xf>
    <xf numFmtId="164" fontId="17" fillId="9" borderId="4" xfId="30" applyFont="true" applyBorder="true" applyAlignment="true" applyProtection="true">
      <alignment horizontal="center" vertical="center" textRotation="0" wrapText="false" indent="0" shrinkToFit="false"/>
      <protection locked="true" hidden="false"/>
    </xf>
    <xf numFmtId="164" fontId="9" fillId="9" borderId="18" xfId="30" applyFont="true" applyBorder="true" applyAlignment="true" applyProtection="true">
      <alignment horizontal="center" vertical="center" textRotation="0" wrapText="false" indent="0" shrinkToFit="false"/>
      <protection locked="true" hidden="false"/>
    </xf>
    <xf numFmtId="164" fontId="28" fillId="9" borderId="10" xfId="30" applyFont="true" applyBorder="true" applyAlignment="true" applyProtection="true">
      <alignment horizontal="center" vertical="center" textRotation="0" wrapText="false" indent="0" shrinkToFit="false"/>
      <protection locked="true" hidden="false"/>
    </xf>
    <xf numFmtId="164" fontId="28" fillId="0" borderId="10" xfId="30" applyFont="true" applyBorder="true" applyAlignment="true" applyProtection="true">
      <alignment horizontal="center" vertical="center" textRotation="0" wrapText="false" indent="0" shrinkToFit="false"/>
      <protection locked="true" hidden="false"/>
    </xf>
    <xf numFmtId="164" fontId="17" fillId="9" borderId="17" xfId="30" applyFont="true" applyBorder="true" applyAlignment="true" applyProtection="true">
      <alignment horizontal="center" vertical="center" textRotation="0" wrapText="false" indent="0" shrinkToFit="false"/>
      <protection locked="true" hidden="false"/>
    </xf>
    <xf numFmtId="164" fontId="17" fillId="9" borderId="16" xfId="30" applyFont="true" applyBorder="true" applyAlignment="true" applyProtection="true">
      <alignment horizontal="center" vertical="center" textRotation="0" wrapText="false" indent="0" shrinkToFit="false"/>
      <protection locked="true" hidden="false"/>
    </xf>
    <xf numFmtId="164" fontId="17" fillId="9" borderId="9" xfId="30" applyFont="true" applyBorder="true" applyAlignment="true" applyProtection="true">
      <alignment horizontal="center" vertical="center" textRotation="0" wrapText="false" indent="0" shrinkToFit="false"/>
      <protection locked="true" hidden="false"/>
    </xf>
    <xf numFmtId="164" fontId="17" fillId="9" borderId="19" xfId="30" applyFont="true" applyBorder="true" applyAlignment="true" applyProtection="true">
      <alignment horizontal="center" vertical="center" textRotation="0" wrapText="false" indent="0" shrinkToFit="false"/>
      <protection locked="true" hidden="false"/>
    </xf>
    <xf numFmtId="164" fontId="12" fillId="9" borderId="17" xfId="30" applyFont="true" applyBorder="true" applyAlignment="true" applyProtection="true">
      <alignment horizontal="center" vertical="center" textRotation="0" wrapText="true" indent="0" shrinkToFit="false"/>
      <protection locked="true" hidden="false"/>
    </xf>
    <xf numFmtId="177" fontId="17" fillId="0" borderId="17" xfId="30" applyFont="true" applyBorder="true" applyAlignment="true" applyProtection="true">
      <alignment horizontal="center" vertical="center" textRotation="0" wrapText="false" indent="0" shrinkToFit="false"/>
      <protection locked="true" hidden="false"/>
    </xf>
    <xf numFmtId="164" fontId="29" fillId="10" borderId="10" xfId="30" applyFont="true" applyBorder="true" applyAlignment="true" applyProtection="true">
      <alignment horizontal="center" vertical="center" textRotation="0" wrapText="false" indent="0" shrinkToFit="false"/>
      <protection locked="true" hidden="false"/>
    </xf>
    <xf numFmtId="177" fontId="29" fillId="10" borderId="10" xfId="30" applyFont="true" applyBorder="true" applyAlignment="true" applyProtection="true">
      <alignment horizontal="left" vertical="center" textRotation="0" wrapText="true" indent="0" shrinkToFit="false"/>
      <protection locked="true" hidden="false"/>
    </xf>
    <xf numFmtId="182" fontId="29" fillId="10" borderId="10" xfId="71" applyFont="true" applyBorder="true" applyAlignment="true" applyProtection="true">
      <alignment horizontal="center" vertical="center" textRotation="0" wrapText="false" indent="0" shrinkToFit="false"/>
      <protection locked="true" hidden="false"/>
    </xf>
    <xf numFmtId="176" fontId="20" fillId="10" borderId="10" xfId="58" applyFont="true" applyBorder="true" applyAlignment="true" applyProtection="true">
      <alignment horizontal="center" vertical="center" textRotation="0" wrapText="false" indent="0" shrinkToFit="false"/>
      <protection locked="true" hidden="false"/>
    </xf>
    <xf numFmtId="182" fontId="9" fillId="13" borderId="10" xfId="71" applyFont="true" applyBorder="true" applyAlignment="true" applyProtection="true">
      <alignment horizontal="center" vertical="center" textRotation="0" wrapText="false" indent="0" shrinkToFit="false"/>
      <protection locked="false" hidden="false"/>
    </xf>
    <xf numFmtId="182" fontId="9" fillId="2" borderId="10" xfId="71" applyFont="true" applyBorder="true" applyAlignment="true" applyProtection="true">
      <alignment horizontal="center" vertical="center" textRotation="0" wrapText="false" indent="0" shrinkToFit="false"/>
      <protection locked="false" hidden="false"/>
    </xf>
    <xf numFmtId="182" fontId="20" fillId="10" borderId="10" xfId="71" applyFont="true" applyBorder="true" applyAlignment="true" applyProtection="true">
      <alignment horizontal="center" vertical="center" textRotation="0" wrapText="false" indent="0" shrinkToFit="false"/>
      <protection locked="true" hidden="false"/>
    </xf>
    <xf numFmtId="182" fontId="9" fillId="0" borderId="10" xfId="71" applyFont="true" applyBorder="true" applyAlignment="true" applyProtection="true">
      <alignment horizontal="center" vertical="center" textRotation="0" wrapText="false" indent="0" shrinkToFit="false"/>
      <protection locked="false" hidden="false"/>
    </xf>
    <xf numFmtId="177" fontId="29" fillId="10" borderId="23" xfId="30" applyFont="true" applyBorder="true" applyAlignment="true" applyProtection="true">
      <alignment horizontal="left" vertical="center" textRotation="0" wrapText="true" indent="0" shrinkToFit="false"/>
      <protection locked="true" hidden="false"/>
    </xf>
    <xf numFmtId="182" fontId="6" fillId="3" borderId="0" xfId="30" applyFont="false" applyBorder="false" applyAlignment="true" applyProtection="true">
      <alignment horizontal="general" vertical="center" textRotation="0" wrapText="false" indent="0" shrinkToFit="false"/>
      <protection locked="true" hidden="false"/>
    </xf>
    <xf numFmtId="164" fontId="17" fillId="9" borderId="24" xfId="30" applyFont="true" applyBorder="true" applyAlignment="true" applyProtection="true">
      <alignment horizontal="general" vertical="center" textRotation="0" wrapText="false" indent="0" shrinkToFit="false"/>
      <protection locked="true" hidden="false"/>
    </xf>
    <xf numFmtId="164" fontId="28" fillId="9" borderId="16" xfId="30" applyFont="true" applyBorder="true" applyAlignment="true" applyProtection="true">
      <alignment horizontal="right" vertical="center" textRotation="0" wrapText="false" indent="0" shrinkToFit="false"/>
      <protection locked="true" hidden="false"/>
    </xf>
    <xf numFmtId="164" fontId="28" fillId="9" borderId="9" xfId="30" applyFont="true" applyBorder="true" applyAlignment="true" applyProtection="true">
      <alignment horizontal="right" vertical="center" textRotation="0" wrapText="false" indent="0" shrinkToFit="false"/>
      <protection locked="true" hidden="false"/>
    </xf>
    <xf numFmtId="164" fontId="28" fillId="9" borderId="19" xfId="30" applyFont="true" applyBorder="true" applyAlignment="true" applyProtection="true">
      <alignment horizontal="right" vertical="center" textRotation="0" wrapText="false" indent="0" shrinkToFit="false"/>
      <protection locked="true" hidden="false"/>
    </xf>
    <xf numFmtId="170" fontId="29" fillId="9" borderId="24" xfId="71" applyFont="true" applyBorder="true" applyAlignment="true" applyProtection="true">
      <alignment horizontal="right" vertical="center" textRotation="0" wrapText="false" indent="0" shrinkToFit="false"/>
      <protection locked="true" hidden="false"/>
    </xf>
    <xf numFmtId="170" fontId="20" fillId="9" borderId="24" xfId="71" applyFont="true" applyBorder="true" applyAlignment="true" applyProtection="true">
      <alignment horizontal="right" vertical="center" textRotation="0" wrapText="false" indent="0" shrinkToFit="false"/>
      <protection locked="true" hidden="false"/>
    </xf>
    <xf numFmtId="176" fontId="20" fillId="4" borderId="24" xfId="71" applyFont="true" applyBorder="true" applyAlignment="true" applyProtection="true">
      <alignment horizontal="center" vertical="center" textRotation="0" wrapText="false" indent="0" shrinkToFit="false"/>
      <protection locked="true" hidden="false"/>
    </xf>
    <xf numFmtId="176" fontId="20" fillId="10" borderId="24" xfId="71" applyFont="true" applyBorder="true" applyAlignment="true" applyProtection="true">
      <alignment horizontal="center" vertical="center" textRotation="0" wrapText="false" indent="0" shrinkToFit="false"/>
      <protection locked="true" hidden="false"/>
    </xf>
    <xf numFmtId="176" fontId="20" fillId="0" borderId="24" xfId="71" applyFont="true" applyBorder="true" applyAlignment="true" applyProtection="true">
      <alignment horizontal="center" vertical="center" textRotation="0" wrapText="false" indent="0" shrinkToFit="false"/>
      <protection locked="true" hidden="false"/>
    </xf>
    <xf numFmtId="164" fontId="17" fillId="9" borderId="10" xfId="30" applyFont="true" applyBorder="true" applyAlignment="true" applyProtection="true">
      <alignment horizontal="general" vertical="center" textRotation="0" wrapText="false" indent="0" shrinkToFit="false"/>
      <protection locked="true" hidden="false"/>
    </xf>
    <xf numFmtId="164" fontId="28" fillId="9" borderId="11" xfId="30" applyFont="true" applyBorder="true" applyAlignment="true" applyProtection="true">
      <alignment horizontal="right" vertical="center" textRotation="0" wrapText="false" indent="0" shrinkToFit="false"/>
      <protection locked="true" hidden="false"/>
    </xf>
    <xf numFmtId="164" fontId="28" fillId="9" borderId="14" xfId="30" applyFont="true" applyBorder="true" applyAlignment="true" applyProtection="true">
      <alignment horizontal="right" vertical="center" textRotation="0" wrapText="false" indent="0" shrinkToFit="false"/>
      <protection locked="true" hidden="false"/>
    </xf>
    <xf numFmtId="164" fontId="17" fillId="9" borderId="12" xfId="30" applyFont="true" applyBorder="true" applyAlignment="true" applyProtection="true">
      <alignment horizontal="right" vertical="center" textRotation="0" wrapText="false" indent="0" shrinkToFit="false"/>
      <protection locked="true" hidden="false"/>
    </xf>
    <xf numFmtId="176" fontId="20" fillId="10" borderId="10" xfId="58" applyFont="true" applyBorder="true" applyAlignment="true" applyProtection="true">
      <alignment horizontal="right" vertical="center" textRotation="0" wrapText="false" indent="0" shrinkToFit="false"/>
      <protection locked="true" hidden="false"/>
    </xf>
    <xf numFmtId="182" fontId="20" fillId="4" borderId="10" xfId="71" applyFont="true" applyBorder="true" applyAlignment="true" applyProtection="true">
      <alignment horizontal="center" vertical="center" textRotation="0" wrapText="false" indent="0" shrinkToFit="false"/>
      <protection locked="true" hidden="false"/>
    </xf>
    <xf numFmtId="182" fontId="20" fillId="0" borderId="10" xfId="71" applyFont="true" applyBorder="true" applyAlignment="true" applyProtection="true">
      <alignment horizontal="center" vertical="center" textRotation="0" wrapText="false" indent="0" shrinkToFit="false"/>
      <protection locked="true" hidden="false"/>
    </xf>
    <xf numFmtId="164" fontId="17" fillId="3" borderId="0" xfId="30" applyFont="true" applyBorder="true" applyAlignment="true" applyProtection="true">
      <alignment horizontal="right" vertical="center" textRotation="0" wrapText="false" indent="0" shrinkToFit="false"/>
      <protection locked="true" hidden="false"/>
    </xf>
    <xf numFmtId="170" fontId="34" fillId="3" borderId="0" xfId="30" applyFont="true" applyBorder="true" applyAlignment="true" applyProtection="true">
      <alignment horizontal="general" vertical="center" textRotation="0" wrapText="false" indent="0" shrinkToFit="false"/>
      <protection locked="true" hidden="false"/>
    </xf>
    <xf numFmtId="164" fontId="9" fillId="3" borderId="0" xfId="30" applyFont="true" applyBorder="true" applyAlignment="true" applyProtection="true">
      <alignment horizontal="left" vertical="center" textRotation="0" wrapText="false" indent="0" shrinkToFit="false"/>
      <protection locked="true" hidden="false"/>
    </xf>
    <xf numFmtId="164" fontId="35" fillId="3" borderId="0" xfId="30" applyFont="true" applyBorder="true" applyAlignment="true" applyProtection="true">
      <alignment horizontal="general" vertical="center" textRotation="0" wrapText="false" indent="0" shrinkToFit="false"/>
      <protection locked="true" hidden="false"/>
    </xf>
    <xf numFmtId="164" fontId="36" fillId="3" borderId="0" xfId="30" applyFont="true" applyBorder="true" applyAlignment="true" applyProtection="true">
      <alignment horizontal="general" vertical="center" textRotation="0" wrapText="false" indent="0" shrinkToFit="false"/>
      <protection locked="true" hidden="false"/>
    </xf>
    <xf numFmtId="175" fontId="6" fillId="3" borderId="5" xfId="30" applyFont="false" applyBorder="true" applyAlignment="true" applyProtection="true">
      <alignment horizontal="general" vertical="center" textRotation="0" wrapText="false" indent="0" shrinkToFit="false"/>
      <protection locked="true" hidden="false"/>
    </xf>
    <xf numFmtId="164" fontId="28" fillId="10" borderId="16" xfId="30" applyFont="true" applyBorder="true" applyAlignment="true" applyProtection="true">
      <alignment horizontal="left" vertical="center" textRotation="0" wrapText="false" indent="0" shrinkToFit="false"/>
      <protection locked="true" hidden="false"/>
    </xf>
    <xf numFmtId="164" fontId="28" fillId="10" borderId="9" xfId="30" applyFont="true" applyBorder="true" applyAlignment="true" applyProtection="true">
      <alignment horizontal="left" vertical="center" textRotation="0" wrapText="false" indent="0" shrinkToFit="false"/>
      <protection locked="true" hidden="false"/>
    </xf>
    <xf numFmtId="177" fontId="17" fillId="0" borderId="5" xfId="30" applyFont="true" applyBorder="true" applyAlignment="true" applyProtection="true">
      <alignment horizontal="left" vertical="center" textRotation="0" wrapText="false" indent="0" shrinkToFit="false"/>
      <protection locked="true" hidden="false"/>
    </xf>
    <xf numFmtId="164" fontId="37" fillId="3" borderId="0" xfId="30" applyFont="true" applyBorder="true" applyAlignment="true" applyProtection="true">
      <alignment horizontal="left" vertical="center" textRotation="0" wrapText="false" indent="0" shrinkToFit="false"/>
      <protection locked="true" hidden="false"/>
    </xf>
    <xf numFmtId="164" fontId="28" fillId="10" borderId="25" xfId="30" applyFont="true" applyBorder="true" applyAlignment="true" applyProtection="true">
      <alignment horizontal="left" vertical="center" textRotation="0" wrapText="false" indent="0" shrinkToFit="false"/>
      <protection locked="true" hidden="false"/>
    </xf>
    <xf numFmtId="164" fontId="37" fillId="10" borderId="25" xfId="30" applyFont="true" applyBorder="true" applyAlignment="true" applyProtection="true">
      <alignment horizontal="left" vertical="center" textRotation="0" wrapText="false" indent="0" shrinkToFit="false"/>
      <protection locked="true" hidden="false"/>
    </xf>
    <xf numFmtId="164" fontId="17" fillId="3" borderId="0" xfId="30" applyFont="true" applyBorder="true" applyAlignment="false" applyProtection="false">
      <alignment horizontal="general" vertical="bottom" textRotation="0" wrapText="false" indent="0" shrinkToFit="false"/>
      <protection locked="true" hidden="false"/>
    </xf>
    <xf numFmtId="164" fontId="37" fillId="3" borderId="6" xfId="30" applyFont="true" applyBorder="true" applyAlignment="true" applyProtection="true">
      <alignment horizontal="left" vertical="center" textRotation="0" wrapText="false" indent="0" shrinkToFit="false"/>
      <protection locked="true" hidden="false"/>
    </xf>
    <xf numFmtId="164" fontId="20" fillId="3" borderId="0" xfId="30" applyFont="true" applyBorder="true" applyAlignment="true" applyProtection="true">
      <alignment horizontal="left" vertical="center" textRotation="0" wrapText="false" indent="0" shrinkToFit="false"/>
      <protection locked="true" hidden="false"/>
    </xf>
    <xf numFmtId="164" fontId="17" fillId="10" borderId="0" xfId="30" applyFont="true" applyBorder="true" applyAlignment="true" applyProtection="true">
      <alignment horizontal="left" vertical="center" textRotation="0" wrapText="false" indent="0" shrinkToFit="false"/>
      <protection locked="true" hidden="false"/>
    </xf>
    <xf numFmtId="164" fontId="20" fillId="10" borderId="0" xfId="30" applyFont="true" applyBorder="true" applyAlignment="true" applyProtection="true">
      <alignment horizontal="left" vertical="center" textRotation="0" wrapText="false" indent="0" shrinkToFit="false"/>
      <protection locked="true" hidden="false"/>
    </xf>
    <xf numFmtId="164" fontId="20" fillId="3" borderId="6" xfId="30" applyFont="true" applyBorder="true" applyAlignment="true" applyProtection="true">
      <alignment horizontal="left" vertical="center" textRotation="0" wrapText="false" indent="0" shrinkToFit="false"/>
      <protection locked="true" hidden="false"/>
    </xf>
    <xf numFmtId="164" fontId="6" fillId="3" borderId="16" xfId="30" applyFont="false" applyBorder="true" applyAlignment="true" applyProtection="true">
      <alignment horizontal="general" vertical="center" textRotation="0" wrapText="false" indent="0" shrinkToFit="false"/>
      <protection locked="true" hidden="false"/>
    </xf>
    <xf numFmtId="164" fontId="9" fillId="3" borderId="9" xfId="30" applyFont="true" applyBorder="true" applyAlignment="true" applyProtection="true">
      <alignment horizontal="general" vertical="center" textRotation="0" wrapText="false" indent="0" shrinkToFit="false"/>
      <protection locked="true" hidden="false"/>
    </xf>
    <xf numFmtId="164" fontId="6" fillId="3" borderId="19" xfId="30" applyFont="false" applyBorder="true" applyAlignment="true" applyProtection="true">
      <alignment horizontal="general" vertical="center" textRotation="0" wrapText="false" indent="0" shrinkToFit="false"/>
      <protection locked="true" hidden="false"/>
    </xf>
    <xf numFmtId="164" fontId="9" fillId="3" borderId="3" xfId="30" applyFont="true" applyBorder="true" applyAlignment="true" applyProtection="true">
      <alignment horizontal="general" vertical="center" textRotation="0" wrapText="false" indent="0" shrinkToFit="false"/>
      <protection locked="true" hidden="false"/>
    </xf>
    <xf numFmtId="164" fontId="6" fillId="3" borderId="3" xfId="30" applyFont="false" applyBorder="true" applyAlignment="true" applyProtection="true">
      <alignment horizontal="justify" vertical="center" textRotation="0" wrapText="false" indent="0" shrinkToFit="false"/>
      <protection locked="true" hidden="false"/>
    </xf>
    <xf numFmtId="164" fontId="9" fillId="3" borderId="0" xfId="30" applyFont="true" applyBorder="false" applyAlignment="true" applyProtection="true">
      <alignment horizontal="general" vertical="center" textRotation="0" wrapText="false" indent="0" shrinkToFit="false"/>
      <protection locked="true" hidden="false"/>
    </xf>
    <xf numFmtId="164" fontId="6" fillId="3" borderId="0" xfId="30" applyFont="false" applyBorder="false" applyAlignment="true" applyProtection="true">
      <alignment horizontal="general" vertical="center" textRotation="0" wrapText="true" indent="0" shrinkToFit="false"/>
      <protection locked="true" hidden="false"/>
    </xf>
    <xf numFmtId="164" fontId="6" fillId="3" borderId="0" xfId="30" applyFont="true" applyBorder="false" applyAlignment="false" applyProtection="false">
      <alignment horizontal="general" vertical="bottom" textRotation="0" wrapText="false" indent="0" shrinkToFit="false"/>
      <protection locked="true" hidden="false"/>
    </xf>
    <xf numFmtId="164" fontId="6" fillId="3" borderId="2" xfId="30" applyFont="true" applyBorder="true" applyAlignment="false" applyProtection="false">
      <alignment horizontal="general" vertical="bottom" textRotation="0" wrapText="false" indent="0" shrinkToFit="false"/>
      <protection locked="true" hidden="false"/>
    </xf>
    <xf numFmtId="164" fontId="6" fillId="3" borderId="3" xfId="30" applyFont="true" applyBorder="true" applyAlignment="false" applyProtection="false">
      <alignment horizontal="general" vertical="bottom" textRotation="0" wrapText="false" indent="0" shrinkToFit="false"/>
      <protection locked="true" hidden="false"/>
    </xf>
    <xf numFmtId="175" fontId="9" fillId="3" borderId="4" xfId="30" applyFont="true" applyBorder="true" applyAlignment="true" applyProtection="false">
      <alignment horizontal="right" vertical="top" textRotation="0" wrapText="false" indent="0" shrinkToFit="false"/>
      <protection locked="true" hidden="false"/>
    </xf>
    <xf numFmtId="164" fontId="28" fillId="3" borderId="10" xfId="30" applyFont="true" applyBorder="true" applyAlignment="true" applyProtection="false">
      <alignment horizontal="center" vertical="bottom" textRotation="0" wrapText="false" indent="0" shrinkToFit="false"/>
      <protection locked="true" hidden="false"/>
    </xf>
    <xf numFmtId="173" fontId="38" fillId="3" borderId="10" xfId="30" applyFont="true" applyBorder="true" applyAlignment="true" applyProtection="false">
      <alignment horizontal="center" vertical="center" textRotation="0" wrapText="false" indent="0" shrinkToFit="false"/>
      <protection locked="true" hidden="false"/>
    </xf>
    <xf numFmtId="173" fontId="21" fillId="3" borderId="16" xfId="30" applyFont="true" applyBorder="true" applyAlignment="true" applyProtection="false">
      <alignment horizontal="general" vertical="top" textRotation="0" wrapText="false" indent="0" shrinkToFit="false"/>
      <protection locked="true" hidden="false"/>
    </xf>
    <xf numFmtId="164" fontId="12" fillId="3" borderId="9" xfId="30" applyFont="true" applyBorder="true" applyAlignment="false" applyProtection="false">
      <alignment horizontal="general" vertical="bottom" textRotation="0" wrapText="false" indent="0" shrinkToFit="false"/>
      <protection locked="true" hidden="false"/>
    </xf>
    <xf numFmtId="164" fontId="9" fillId="3" borderId="9" xfId="30" applyFont="true" applyBorder="true" applyAlignment="false" applyProtection="false">
      <alignment horizontal="general" vertical="bottom" textRotation="0" wrapText="false" indent="0" shrinkToFit="false"/>
      <protection locked="true" hidden="false"/>
    </xf>
    <xf numFmtId="164" fontId="12" fillId="3" borderId="19" xfId="30" applyFont="true" applyBorder="true" applyAlignment="false" applyProtection="false">
      <alignment horizontal="general" vertical="bottom" textRotation="0" wrapText="false" indent="0" shrinkToFit="false"/>
      <protection locked="true" hidden="false"/>
    </xf>
    <xf numFmtId="164" fontId="6" fillId="3" borderId="5" xfId="30" applyFont="true" applyBorder="true" applyAlignment="false" applyProtection="false">
      <alignment horizontal="general" vertical="bottom" textRotation="0" wrapText="false" indent="0" shrinkToFit="false"/>
      <protection locked="true" hidden="false"/>
    </xf>
    <xf numFmtId="164" fontId="6" fillId="3" borderId="0" xfId="30" applyFont="true" applyBorder="true" applyAlignment="false" applyProtection="false">
      <alignment horizontal="general" vertical="bottom" textRotation="0" wrapText="false" indent="0" shrinkToFit="false"/>
      <protection locked="true" hidden="false"/>
    </xf>
    <xf numFmtId="164" fontId="6" fillId="3" borderId="6" xfId="30" applyFont="true" applyBorder="true" applyAlignment="false" applyProtection="false">
      <alignment horizontal="general" vertical="bottom" textRotation="0" wrapText="false" indent="0" shrinkToFit="false"/>
      <protection locked="true" hidden="false"/>
    </xf>
    <xf numFmtId="164" fontId="10" fillId="3" borderId="7" xfId="29" applyFont="true" applyBorder="true" applyAlignment="true" applyProtection="false">
      <alignment horizontal="center" vertical="bottom" textRotation="0" wrapText="false" indent="0" shrinkToFit="false"/>
      <protection locked="true" hidden="false"/>
    </xf>
    <xf numFmtId="164" fontId="10" fillId="3" borderId="5" xfId="30" applyFont="true" applyBorder="true" applyAlignment="true" applyProtection="false">
      <alignment horizontal="general" vertical="bottom" textRotation="0" wrapText="false" indent="0" shrinkToFit="false"/>
      <protection locked="true" hidden="false"/>
    </xf>
    <xf numFmtId="164" fontId="10" fillId="3" borderId="0" xfId="30" applyFont="true" applyBorder="true" applyAlignment="true" applyProtection="false">
      <alignment horizontal="center" vertical="bottom" textRotation="0" wrapText="false" indent="0" shrinkToFit="false"/>
      <protection locked="true" hidden="false"/>
    </xf>
    <xf numFmtId="164" fontId="6" fillId="3" borderId="0" xfId="30" applyFont="true" applyBorder="true" applyAlignment="true" applyProtection="false">
      <alignment horizontal="center" vertical="bottom" textRotation="0" wrapText="false" indent="0" shrinkToFit="false"/>
      <protection locked="true" hidden="false"/>
    </xf>
    <xf numFmtId="164" fontId="6" fillId="3" borderId="6" xfId="30" applyFont="true" applyBorder="true" applyAlignment="true" applyProtection="false">
      <alignment horizontal="center" vertical="bottom" textRotation="0" wrapText="false" indent="0" shrinkToFit="false"/>
      <protection locked="true" hidden="false"/>
    </xf>
    <xf numFmtId="164" fontId="21" fillId="3" borderId="10" xfId="30" applyFont="true" applyBorder="true" applyAlignment="true" applyProtection="false">
      <alignment horizontal="left" vertical="center" textRotation="0" wrapText="false" indent="0" shrinkToFit="false"/>
      <protection locked="true" hidden="false"/>
    </xf>
    <xf numFmtId="164" fontId="9" fillId="3" borderId="10" xfId="30" applyFont="true" applyBorder="true" applyAlignment="true" applyProtection="false">
      <alignment horizontal="center" vertical="center" textRotation="0" wrapText="true" indent="0" shrinkToFit="false"/>
      <protection locked="true" hidden="false"/>
    </xf>
    <xf numFmtId="164" fontId="6" fillId="3" borderId="11" xfId="30" applyFont="true" applyBorder="true" applyAlignment="true" applyProtection="false">
      <alignment horizontal="general" vertical="center" textRotation="0" wrapText="false" indent="0" shrinkToFit="false"/>
      <protection locked="true" hidden="false"/>
    </xf>
    <xf numFmtId="164" fontId="6" fillId="3" borderId="14" xfId="30" applyFont="true" applyBorder="true" applyAlignment="true" applyProtection="false">
      <alignment horizontal="general" vertical="center" textRotation="0" wrapText="false" indent="0" shrinkToFit="false"/>
      <protection locked="true" hidden="false"/>
    </xf>
    <xf numFmtId="176" fontId="6" fillId="3" borderId="14" xfId="57" applyFont="true" applyBorder="true" applyAlignment="true" applyProtection="true">
      <alignment horizontal="center" vertical="center" textRotation="0" wrapText="false" indent="0" shrinkToFit="false"/>
      <protection locked="true" hidden="false"/>
    </xf>
    <xf numFmtId="174" fontId="6" fillId="3" borderId="14" xfId="30" applyFont="true" applyBorder="true" applyAlignment="true" applyProtection="false">
      <alignment horizontal="general" vertical="center" textRotation="0" wrapText="false" indent="0" shrinkToFit="false"/>
      <protection locked="true" hidden="false"/>
    </xf>
    <xf numFmtId="181" fontId="6" fillId="3" borderId="10" xfId="57" applyFont="true" applyBorder="true" applyAlignment="true" applyProtection="true">
      <alignment horizontal="center" vertical="center" textRotation="0" wrapText="false" indent="0" shrinkToFit="false"/>
      <protection locked="true" hidden="false"/>
    </xf>
    <xf numFmtId="164" fontId="21" fillId="3" borderId="11" xfId="30" applyFont="true" applyBorder="true" applyAlignment="true" applyProtection="false">
      <alignment horizontal="right" vertical="center" textRotation="0" wrapText="false" indent="0" shrinkToFit="false"/>
      <protection locked="true" hidden="false"/>
    </xf>
    <xf numFmtId="181" fontId="21" fillId="3" borderId="10" xfId="57" applyFont="true" applyBorder="true" applyAlignment="true" applyProtection="true">
      <alignment horizontal="center" vertical="center" textRotation="0" wrapText="false" indent="0" shrinkToFit="false"/>
      <protection locked="true" hidden="false"/>
    </xf>
    <xf numFmtId="164" fontId="6" fillId="3" borderId="26" xfId="30" applyFont="true" applyBorder="true" applyAlignment="true" applyProtection="false">
      <alignment horizontal="general" vertical="center" textRotation="0" wrapText="false" indent="0" shrinkToFit="false"/>
      <protection locked="true" hidden="false"/>
    </xf>
    <xf numFmtId="164" fontId="6" fillId="3" borderId="27" xfId="30" applyFont="true" applyBorder="true" applyAlignment="true" applyProtection="false">
      <alignment horizontal="general" vertical="center" textRotation="0" wrapText="false" indent="0" shrinkToFit="false"/>
      <protection locked="true" hidden="false"/>
    </xf>
    <xf numFmtId="164" fontId="6" fillId="3" borderId="28" xfId="30" applyFont="true" applyBorder="true" applyAlignment="true" applyProtection="false">
      <alignment horizontal="general" vertical="center" textRotation="0" wrapText="false" indent="0" shrinkToFit="false"/>
      <protection locked="true" hidden="false"/>
    </xf>
    <xf numFmtId="176" fontId="6" fillId="3" borderId="28" xfId="57" applyFont="true" applyBorder="true" applyAlignment="true" applyProtection="true">
      <alignment horizontal="center" vertical="center" textRotation="0" wrapText="false" indent="0" shrinkToFit="false"/>
      <protection locked="true" hidden="false"/>
    </xf>
    <xf numFmtId="174" fontId="6" fillId="3" borderId="28" xfId="30" applyFont="true" applyBorder="true" applyAlignment="true" applyProtection="false">
      <alignment horizontal="general" vertical="center" textRotation="0" wrapText="false" indent="0" shrinkToFit="false"/>
      <protection locked="true" hidden="false"/>
    </xf>
    <xf numFmtId="164" fontId="6" fillId="3" borderId="10" xfId="30" applyFont="true" applyBorder="true" applyAlignment="true" applyProtection="false">
      <alignment horizontal="left" vertical="center" textRotation="0" wrapText="false" indent="0" shrinkToFit="false"/>
      <protection locked="true" hidden="false"/>
    </xf>
    <xf numFmtId="174" fontId="6" fillId="3" borderId="12" xfId="30" applyFont="true" applyBorder="true" applyAlignment="true" applyProtection="false">
      <alignment horizontal="general" vertical="center" textRotation="0" wrapText="false" indent="0" shrinkToFit="false"/>
      <protection locked="true" hidden="false"/>
    </xf>
    <xf numFmtId="164" fontId="21" fillId="3" borderId="10" xfId="30" applyFont="true" applyBorder="true" applyAlignment="true" applyProtection="false">
      <alignment horizontal="right" vertical="center" textRotation="0" wrapText="false" indent="0" shrinkToFit="false"/>
      <protection locked="true" hidden="false"/>
    </xf>
    <xf numFmtId="164" fontId="12" fillId="3" borderId="2" xfId="30" applyFont="true" applyBorder="true" applyAlignment="false" applyProtection="false">
      <alignment horizontal="general" vertical="bottom" textRotation="0" wrapText="false" indent="0" shrinkToFit="false"/>
      <protection locked="true" hidden="false"/>
    </xf>
    <xf numFmtId="164" fontId="12" fillId="3" borderId="3" xfId="30" applyFont="true" applyBorder="true" applyAlignment="false" applyProtection="false">
      <alignment horizontal="general" vertical="bottom" textRotation="0" wrapText="false" indent="0" shrinkToFit="false"/>
      <protection locked="true" hidden="false"/>
    </xf>
    <xf numFmtId="164" fontId="9" fillId="3" borderId="3" xfId="30" applyFont="true" applyBorder="true" applyAlignment="false" applyProtection="false">
      <alignment horizontal="general" vertical="bottom" textRotation="0" wrapText="false" indent="0" shrinkToFit="false"/>
      <protection locked="true" hidden="false"/>
    </xf>
    <xf numFmtId="164" fontId="9" fillId="3" borderId="3" xfId="30" applyFont="true" applyBorder="true" applyAlignment="true" applyProtection="false">
      <alignment horizontal="center" vertical="center" textRotation="0" wrapText="true" indent="0" shrinkToFit="false"/>
      <protection locked="true" hidden="false"/>
    </xf>
    <xf numFmtId="181" fontId="12" fillId="3" borderId="4" xfId="30" applyFont="true" applyBorder="true" applyAlignment="true" applyProtection="false">
      <alignment horizontal="center" vertical="center" textRotation="0" wrapText="false" indent="0" shrinkToFit="false"/>
      <protection locked="true" hidden="false"/>
    </xf>
    <xf numFmtId="164" fontId="21" fillId="3" borderId="7" xfId="30" applyFont="true" applyBorder="true" applyAlignment="true" applyProtection="false">
      <alignment horizontal="left" vertical="bottom" textRotation="0" wrapText="false" indent="0" shrinkToFit="false"/>
      <protection locked="true" hidden="false"/>
    </xf>
    <xf numFmtId="164" fontId="6" fillId="3" borderId="29" xfId="30" applyFont="true" applyBorder="true" applyAlignment="false" applyProtection="false">
      <alignment horizontal="general" vertical="bottom" textRotation="0" wrapText="false" indent="0" shrinkToFit="false"/>
      <protection locked="true" hidden="false"/>
    </xf>
    <xf numFmtId="164" fontId="6" fillId="3" borderId="30" xfId="30" applyFont="true" applyBorder="true" applyAlignment="false" applyProtection="false">
      <alignment horizontal="general" vertical="bottom" textRotation="0" wrapText="false" indent="0" shrinkToFit="false"/>
      <protection locked="true" hidden="false"/>
    </xf>
    <xf numFmtId="164" fontId="6" fillId="3" borderId="31" xfId="30" applyFont="true" applyBorder="true" applyAlignment="false" applyProtection="false">
      <alignment horizontal="general" vertical="bottom" textRotation="0" wrapText="false" indent="0" shrinkToFit="false"/>
      <protection locked="true" hidden="false"/>
    </xf>
    <xf numFmtId="164" fontId="21" fillId="3" borderId="32" xfId="30" applyFont="true" applyBorder="true" applyAlignment="true" applyProtection="false">
      <alignment horizontal="right" vertical="center" textRotation="0" wrapText="false" indent="0" shrinkToFit="false"/>
      <protection locked="true" hidden="false"/>
    </xf>
    <xf numFmtId="164" fontId="21" fillId="3" borderId="33" xfId="30" applyFont="true" applyBorder="true" applyAlignment="true" applyProtection="false">
      <alignment horizontal="center" vertical="bottom" textRotation="0" wrapText="false" indent="0" shrinkToFit="false"/>
      <protection locked="true" hidden="false"/>
    </xf>
    <xf numFmtId="173" fontId="21" fillId="3" borderId="33" xfId="30" applyFont="true" applyBorder="true" applyAlignment="true" applyProtection="false">
      <alignment horizontal="left" vertical="center" textRotation="0" wrapText="false" indent="0" shrinkToFit="false"/>
      <protection locked="true" hidden="false"/>
    </xf>
    <xf numFmtId="164" fontId="39" fillId="3" borderId="34" xfId="30" applyFont="true" applyBorder="true" applyAlignment="true" applyProtection="false">
      <alignment horizontal="center" vertical="center" textRotation="0" wrapText="false" indent="0" shrinkToFit="false"/>
      <protection locked="true" hidden="false"/>
    </xf>
    <xf numFmtId="173" fontId="40" fillId="3" borderId="33" xfId="30" applyFont="true" applyBorder="true" applyAlignment="true" applyProtection="false">
      <alignment horizontal="center" vertical="center" textRotation="0" wrapText="false" indent="0" shrinkToFit="false"/>
      <protection locked="true" hidden="false"/>
    </xf>
    <xf numFmtId="173" fontId="21" fillId="3" borderId="33" xfId="30" applyFont="true" applyBorder="true" applyAlignment="true" applyProtection="false">
      <alignment horizontal="center" vertical="center" textRotation="0" wrapText="false" indent="0" shrinkToFit="false"/>
      <protection locked="true" hidden="false"/>
    </xf>
    <xf numFmtId="164" fontId="21" fillId="3" borderId="5" xfId="30" applyFont="true" applyBorder="true" applyAlignment="true" applyProtection="false">
      <alignment horizontal="right" vertical="center" textRotation="0" wrapText="false" indent="0" shrinkToFit="false"/>
      <protection locked="true" hidden="false"/>
    </xf>
    <xf numFmtId="173" fontId="40" fillId="3" borderId="0" xfId="30" applyFont="true" applyBorder="true" applyAlignment="true" applyProtection="false">
      <alignment horizontal="center" vertical="center" textRotation="0" wrapText="false" indent="0" shrinkToFit="false"/>
      <protection locked="true" hidden="false"/>
    </xf>
    <xf numFmtId="164" fontId="6" fillId="3" borderId="0" xfId="30" applyFont="true" applyBorder="true" applyAlignment="true" applyProtection="false">
      <alignment horizontal="center" vertical="center" textRotation="0" wrapText="false" indent="0" shrinkToFit="false"/>
      <protection locked="true" hidden="false"/>
    </xf>
    <xf numFmtId="173" fontId="21" fillId="3" borderId="0" xfId="30" applyFont="true" applyBorder="true" applyAlignment="true" applyProtection="false">
      <alignment horizontal="left" vertical="center" textRotation="0" wrapText="false" indent="0" shrinkToFit="false"/>
      <protection locked="true" hidden="false"/>
    </xf>
    <xf numFmtId="164" fontId="9" fillId="3" borderId="6" xfId="30" applyFont="true" applyBorder="true" applyAlignment="false" applyProtection="false">
      <alignment horizontal="general" vertical="bottom" textRotation="0" wrapText="false" indent="0" shrinkToFit="false"/>
      <protection locked="true" hidden="false"/>
    </xf>
    <xf numFmtId="164" fontId="21" fillId="3" borderId="7" xfId="30" applyFont="true" applyBorder="true" applyAlignment="true" applyProtection="false">
      <alignment horizontal="general" vertical="center" textRotation="0" wrapText="false" indent="0" shrinkToFit="false"/>
      <protection locked="true" hidden="false"/>
    </xf>
    <xf numFmtId="164" fontId="21" fillId="3" borderId="35" xfId="30" applyFont="true" applyBorder="true" applyAlignment="true" applyProtection="false">
      <alignment horizontal="center" vertical="center" textRotation="0" wrapText="false" indent="0" shrinkToFit="false"/>
      <protection locked="true" hidden="false"/>
    </xf>
    <xf numFmtId="176" fontId="21" fillId="3" borderId="36" xfId="30" applyFont="true" applyBorder="true" applyAlignment="true" applyProtection="false">
      <alignment horizontal="center" vertical="center" textRotation="0" wrapText="false" indent="0" shrinkToFit="false"/>
      <protection locked="true" hidden="false"/>
    </xf>
    <xf numFmtId="164" fontId="21" fillId="3" borderId="5" xfId="30" applyFont="true" applyBorder="true" applyAlignment="false" applyProtection="false">
      <alignment horizontal="general" vertical="bottom" textRotation="0" wrapText="false" indent="0" shrinkToFit="false"/>
      <protection locked="true" hidden="false"/>
    </xf>
    <xf numFmtId="164" fontId="6" fillId="3" borderId="16" xfId="30" applyFont="true" applyBorder="true" applyAlignment="false" applyProtection="false">
      <alignment horizontal="general" vertical="bottom" textRotation="0" wrapText="false" indent="0" shrinkToFit="false"/>
      <protection locked="true" hidden="false"/>
    </xf>
    <xf numFmtId="164" fontId="6" fillId="3" borderId="9" xfId="30" applyFont="true" applyBorder="true" applyAlignment="false" applyProtection="false">
      <alignment horizontal="general" vertical="bottom" textRotation="0" wrapText="false" indent="0" shrinkToFit="false"/>
      <protection locked="true" hidden="false"/>
    </xf>
    <xf numFmtId="164" fontId="6" fillId="3" borderId="19" xfId="30" applyFont="true" applyBorder="true" applyAlignment="false" applyProtection="false">
      <alignment horizontal="general" vertical="bottom" textRotation="0" wrapText="false" indent="0" shrinkToFit="false"/>
      <protection locked="true" hidden="false"/>
    </xf>
    <xf numFmtId="164" fontId="6" fillId="0" borderId="0" xfId="30" applyFont="false" applyBorder="false" applyAlignment="false" applyProtection="false">
      <alignment horizontal="general" vertical="bottom" textRotation="0" wrapText="false" indent="0" shrinkToFit="false"/>
      <protection locked="true" hidden="false"/>
    </xf>
    <xf numFmtId="164" fontId="6" fillId="0" borderId="0" xfId="30" applyFont="true" applyBorder="false" applyAlignment="true" applyProtection="false">
      <alignment horizontal="center" vertical="center" textRotation="0" wrapText="false" indent="0" shrinkToFit="false"/>
      <protection locked="true" hidden="false"/>
    </xf>
    <xf numFmtId="164" fontId="42" fillId="14" borderId="37" xfId="30" applyFont="true" applyBorder="true" applyAlignment="true" applyProtection="false">
      <alignment horizontal="center" vertical="center" textRotation="0" wrapText="false" indent="0" shrinkToFit="false"/>
      <protection locked="true" hidden="false"/>
    </xf>
    <xf numFmtId="164" fontId="42" fillId="14" borderId="38" xfId="30" applyFont="true" applyBorder="true" applyAlignment="true" applyProtection="false">
      <alignment horizontal="center" vertical="center" textRotation="0" wrapText="true" indent="0" shrinkToFit="false"/>
      <protection locked="true" hidden="false"/>
    </xf>
    <xf numFmtId="164" fontId="42" fillId="14" borderId="38" xfId="30" applyFont="true" applyBorder="true" applyAlignment="true" applyProtection="false">
      <alignment horizontal="center" vertical="center" textRotation="0" wrapText="false" indent="0" shrinkToFit="false"/>
      <protection locked="true" hidden="false"/>
    </xf>
    <xf numFmtId="164" fontId="42" fillId="14" borderId="39" xfId="30" applyFont="true" applyBorder="true" applyAlignment="true" applyProtection="false">
      <alignment horizontal="center" vertical="center" textRotation="0" wrapText="false" indent="0" shrinkToFit="false"/>
      <protection locked="true" hidden="false"/>
    </xf>
    <xf numFmtId="164" fontId="42" fillId="14" borderId="40" xfId="30" applyFont="true" applyBorder="true" applyAlignment="true" applyProtection="false">
      <alignment horizontal="center" vertical="center" textRotation="0" wrapText="false" indent="0" shrinkToFit="false"/>
      <protection locked="true" hidden="false"/>
    </xf>
    <xf numFmtId="173" fontId="43" fillId="0" borderId="41" xfId="30" applyFont="true" applyBorder="true" applyAlignment="true" applyProtection="false">
      <alignment horizontal="center" vertical="center" textRotation="0" wrapText="false" indent="0" shrinkToFit="false"/>
      <protection locked="true" hidden="false"/>
    </xf>
    <xf numFmtId="164" fontId="6" fillId="0" borderId="42" xfId="30" applyFont="true" applyBorder="true" applyAlignment="true" applyProtection="false">
      <alignment horizontal="center" vertical="center" textRotation="0" wrapText="true" indent="0" shrinkToFit="false"/>
      <protection locked="true" hidden="false"/>
    </xf>
    <xf numFmtId="164" fontId="42" fillId="14" borderId="42" xfId="30" applyFont="true" applyBorder="true" applyAlignment="true" applyProtection="true">
      <alignment horizontal="center" vertical="center" textRotation="0" wrapText="false" indent="0" shrinkToFit="false"/>
      <protection locked="false" hidden="false"/>
    </xf>
    <xf numFmtId="186" fontId="42" fillId="14" borderId="42" xfId="30" applyFont="true" applyBorder="true" applyAlignment="true" applyProtection="true">
      <alignment horizontal="center" vertical="center" textRotation="0" wrapText="false" indent="0" shrinkToFit="false"/>
      <protection locked="false" hidden="false"/>
    </xf>
    <xf numFmtId="180" fontId="42" fillId="14" borderId="43" xfId="30" applyFont="true" applyBorder="true" applyAlignment="true" applyProtection="true">
      <alignment horizontal="center" vertical="center" textRotation="0" wrapText="false" indent="0" shrinkToFit="false"/>
      <protection locked="false" hidden="false"/>
    </xf>
    <xf numFmtId="164" fontId="44" fillId="0" borderId="44" xfId="30" applyFont="true" applyBorder="true" applyAlignment="true" applyProtection="false">
      <alignment horizontal="center" vertical="center" textRotation="0" wrapText="false" indent="0" shrinkToFit="false"/>
      <protection locked="true" hidden="false"/>
    </xf>
    <xf numFmtId="164" fontId="44" fillId="0" borderId="10" xfId="30" applyFont="true" applyBorder="true" applyAlignment="true" applyProtection="false">
      <alignment horizontal="center" vertical="center" textRotation="0" wrapText="false" indent="0" shrinkToFit="false"/>
      <protection locked="true" hidden="false"/>
    </xf>
    <xf numFmtId="175" fontId="44" fillId="0" borderId="10" xfId="30" applyFont="true" applyBorder="true" applyAlignment="true" applyProtection="false">
      <alignment horizontal="center" vertical="center" textRotation="0" wrapText="false" indent="0" shrinkToFit="false"/>
      <protection locked="true" hidden="false"/>
    </xf>
    <xf numFmtId="164" fontId="44" fillId="0" borderId="45" xfId="30" applyFont="true" applyBorder="true" applyAlignment="true" applyProtection="false">
      <alignment horizontal="center" vertical="center" textRotation="0" wrapText="false" indent="0" shrinkToFit="false"/>
      <protection locked="true" hidden="false"/>
    </xf>
    <xf numFmtId="164" fontId="45" fillId="0" borderId="10" xfId="29" applyFont="true" applyBorder="true" applyAlignment="true" applyProtection="false">
      <alignment horizontal="center" vertical="center" textRotation="0" wrapText="false" indent="0" shrinkToFit="false"/>
      <protection locked="true" hidden="false"/>
    </xf>
    <xf numFmtId="164" fontId="46" fillId="0" borderId="10" xfId="29" applyFont="true" applyBorder="true" applyAlignment="true" applyProtection="false">
      <alignment horizontal="center" vertical="center" textRotation="0" wrapText="false" indent="0" shrinkToFit="false"/>
      <protection locked="true" hidden="false"/>
    </xf>
    <xf numFmtId="175" fontId="45" fillId="0" borderId="10" xfId="29" applyFont="true" applyBorder="true" applyAlignment="true" applyProtection="false">
      <alignment horizontal="center" vertical="center" textRotation="0" wrapText="false" indent="0" shrinkToFit="false"/>
      <protection locked="true" hidden="false"/>
    </xf>
    <xf numFmtId="180" fontId="44" fillId="3" borderId="10" xfId="30" applyFont="true" applyBorder="true" applyAlignment="true" applyProtection="true">
      <alignment horizontal="center" vertical="center" textRotation="0" wrapText="false" indent="0" shrinkToFit="false"/>
      <protection locked="false" hidden="false"/>
    </xf>
    <xf numFmtId="180" fontId="6" fillId="0" borderId="0" xfId="30" applyFont="true" applyBorder="false" applyAlignment="true" applyProtection="false">
      <alignment horizontal="center" vertical="center" textRotation="0" wrapText="false" indent="0" shrinkToFit="false"/>
      <protection locked="true" hidden="false"/>
    </xf>
    <xf numFmtId="164" fontId="47" fillId="0" borderId="0" xfId="29" applyFont="true" applyBorder="false" applyAlignment="true" applyProtection="false">
      <alignment horizontal="center" vertical="center" textRotation="0" wrapText="false" indent="0" shrinkToFit="false"/>
      <protection locked="true" hidden="false"/>
    </xf>
    <xf numFmtId="164" fontId="44" fillId="3" borderId="10" xfId="30" applyFont="true" applyBorder="true" applyAlignment="true" applyProtection="true">
      <alignment horizontal="center" vertical="center" textRotation="0" wrapText="true" indent="0" shrinkToFit="false"/>
      <protection locked="false" hidden="false"/>
    </xf>
    <xf numFmtId="189" fontId="44" fillId="3" borderId="10" xfId="30" applyFont="true" applyBorder="true" applyAlignment="true" applyProtection="true">
      <alignment horizontal="center" vertical="center" textRotation="0" wrapText="true" indent="0" shrinkToFit="false"/>
      <protection locked="false" hidden="false"/>
    </xf>
    <xf numFmtId="180" fontId="44" fillId="3" borderId="45" xfId="30" applyFont="true" applyBorder="true" applyAlignment="true" applyProtection="true">
      <alignment horizontal="center" vertical="center" textRotation="0" wrapText="false" indent="0" shrinkToFit="false"/>
      <protection locked="false" hidden="false"/>
    </xf>
    <xf numFmtId="164" fontId="44" fillId="3" borderId="44" xfId="30" applyFont="true" applyBorder="true" applyAlignment="true" applyProtection="true">
      <alignment horizontal="center" vertical="center" textRotation="0" wrapText="true" indent="0" shrinkToFit="false"/>
      <protection locked="false" hidden="false"/>
    </xf>
    <xf numFmtId="164" fontId="44" fillId="3" borderId="46" xfId="30" applyFont="true" applyBorder="true" applyAlignment="true" applyProtection="true">
      <alignment horizontal="center" vertical="center" textRotation="0" wrapText="true" indent="0" shrinkToFit="false"/>
      <protection locked="false" hidden="false"/>
    </xf>
    <xf numFmtId="164" fontId="44" fillId="3" borderId="47" xfId="30" applyFont="true" applyBorder="true" applyAlignment="true" applyProtection="true">
      <alignment horizontal="left" vertical="center" textRotation="0" wrapText="true" indent="0" shrinkToFit="false"/>
      <protection locked="false" hidden="false"/>
    </xf>
    <xf numFmtId="164" fontId="44" fillId="3" borderId="47" xfId="30" applyFont="true" applyBorder="true" applyAlignment="true" applyProtection="true">
      <alignment horizontal="center" vertical="center" textRotation="0" wrapText="true" indent="0" shrinkToFit="false"/>
      <protection locked="false" hidden="false"/>
    </xf>
    <xf numFmtId="189" fontId="44" fillId="3" borderId="47" xfId="30" applyFont="true" applyBorder="true" applyAlignment="true" applyProtection="true">
      <alignment horizontal="center" vertical="center" textRotation="0" wrapText="true" indent="0" shrinkToFit="false"/>
      <protection locked="false" hidden="false"/>
    </xf>
    <xf numFmtId="175" fontId="44" fillId="3" borderId="47" xfId="30" applyFont="true" applyBorder="true" applyAlignment="true" applyProtection="true">
      <alignment horizontal="center" vertical="center" textRotation="0" wrapText="true" indent="0" shrinkToFit="false"/>
      <protection locked="false" hidden="false"/>
    </xf>
    <xf numFmtId="180" fontId="44" fillId="3" borderId="48" xfId="30" applyFont="true" applyBorder="true" applyAlignment="true" applyProtection="true">
      <alignment horizontal="center" vertical="center" textRotation="0" wrapText="false" indent="0" shrinkToFit="false"/>
      <protection locked="false" hidden="false"/>
    </xf>
    <xf numFmtId="180" fontId="6" fillId="0" borderId="0" xfId="30" applyFont="false" applyBorder="false" applyAlignment="false" applyProtection="false">
      <alignment horizontal="general" vertical="bottom" textRotation="0" wrapText="false" indent="0" shrinkToFit="false"/>
      <protection locked="true" hidden="false"/>
    </xf>
    <xf numFmtId="164" fontId="48" fillId="0" borderId="0" xfId="29" applyFont="true" applyBorder="false" applyAlignment="false" applyProtection="false">
      <alignment horizontal="general" vertical="bottom" textRotation="0" wrapText="false" indent="0" shrinkToFit="false"/>
      <protection locked="true" hidden="false"/>
    </xf>
    <xf numFmtId="164" fontId="6" fillId="0" borderId="0" xfId="29" applyFont="false" applyBorder="false" applyAlignment="true" applyProtection="false">
      <alignment horizontal="general" vertical="bottom" textRotation="0" wrapText="false" indent="0" shrinkToFit="false"/>
      <protection locked="true" hidden="false"/>
    </xf>
    <xf numFmtId="179" fontId="49" fillId="0" borderId="0" xfId="29" applyFont="true" applyBorder="false" applyAlignment="true" applyProtection="false">
      <alignment horizontal="general" vertical="center" textRotation="0" wrapText="false" indent="0" shrinkToFit="false"/>
      <protection locked="true" hidden="false"/>
    </xf>
    <xf numFmtId="179" fontId="6" fillId="0" borderId="0" xfId="29" applyFont="false" applyBorder="false" applyAlignment="true" applyProtection="false">
      <alignment horizontal="left" vertical="center" textRotation="0" wrapText="true" indent="0" shrinkToFit="false"/>
      <protection locked="true" hidden="false"/>
    </xf>
    <xf numFmtId="179" fontId="6" fillId="0" borderId="0" xfId="29" applyFont="false" applyBorder="false" applyAlignment="true" applyProtection="false">
      <alignment horizontal="center" vertical="center" textRotation="0" wrapText="false" indent="0" shrinkToFit="false"/>
      <protection locked="true" hidden="false"/>
    </xf>
    <xf numFmtId="164" fontId="21" fillId="0" borderId="0" xfId="29" applyFont="true" applyBorder="false" applyAlignment="true" applyProtection="false">
      <alignment horizontal="center" vertical="center" textRotation="0" wrapText="false" indent="0" shrinkToFit="false"/>
      <protection locked="true" hidden="false"/>
    </xf>
    <xf numFmtId="173" fontId="6" fillId="0" borderId="0" xfId="29" applyFont="true" applyBorder="false" applyAlignment="false" applyProtection="false">
      <alignment horizontal="general" vertical="bottom" textRotation="0" wrapText="false" indent="0" shrinkToFit="false"/>
      <protection locked="true" hidden="false"/>
    </xf>
    <xf numFmtId="164" fontId="23" fillId="0" borderId="0" xfId="29" applyFont="true" applyBorder="true" applyAlignment="true" applyProtection="false">
      <alignment horizontal="center" vertical="bottom" textRotation="0" wrapText="true" indent="0" shrinkToFit="false"/>
      <protection locked="true" hidden="false"/>
    </xf>
    <xf numFmtId="164" fontId="23" fillId="0" borderId="0" xfId="29" applyFont="true" applyBorder="false" applyAlignment="true" applyProtection="false">
      <alignment horizontal="left" vertical="bottom" textRotation="0" wrapText="false" indent="0" shrinkToFit="false"/>
      <protection locked="true" hidden="false"/>
    </xf>
    <xf numFmtId="164" fontId="23" fillId="0" borderId="0" xfId="29" applyFont="true" applyBorder="false" applyAlignment="true" applyProtection="false">
      <alignment horizontal="right" vertical="bottom" textRotation="0" wrapText="false" indent="0" shrinkToFit="false"/>
      <protection locked="true" hidden="false"/>
    </xf>
  </cellXfs>
  <cellStyles count="69">
    <cellStyle name="Normal" xfId="0" builtinId="0"/>
    <cellStyle name="Comma" xfId="15" builtinId="3"/>
    <cellStyle name="Comma [0]" xfId="16" builtinId="6"/>
    <cellStyle name="Currency" xfId="17" builtinId="4"/>
    <cellStyle name="Currency [0]" xfId="18" builtinId="7"/>
    <cellStyle name="Percent" xfId="19" builtinId="5"/>
    <cellStyle name="cf1" xfId="20"/>
    <cellStyle name="Heading 1 1" xfId="21"/>
    <cellStyle name="Heading1 1" xfId="22"/>
    <cellStyle name="Moeda 2" xfId="23"/>
    <cellStyle name="Moeda 2 2" xfId="24"/>
    <cellStyle name="Moeda 2 2 2" xfId="25"/>
    <cellStyle name="Moeda 2 2 2 2" xfId="26"/>
    <cellStyle name="Moeda 2 3" xfId="27"/>
    <cellStyle name="Moeda 3" xfId="28"/>
    <cellStyle name="Normal 10" xfId="29"/>
    <cellStyle name="Normal 2" xfId="30"/>
    <cellStyle name="Normal 2 2" xfId="31"/>
    <cellStyle name="Normal 2 2 2" xfId="32"/>
    <cellStyle name="Normal 2 2 2 2" xfId="33"/>
    <cellStyle name="Normal 2 2 2 2 2" xfId="34"/>
    <cellStyle name="Normal 2 2 2 3" xfId="35"/>
    <cellStyle name="Normal 2 3" xfId="36"/>
    <cellStyle name="Normal 3" xfId="37"/>
    <cellStyle name="Normal 3 2" xfId="38"/>
    <cellStyle name="Normal 3 2 2" xfId="39"/>
    <cellStyle name="Normal 3 3" xfId="40"/>
    <cellStyle name="Normal 3 4 2 4" xfId="41"/>
    <cellStyle name="Normal 3 4 2 4 2" xfId="42"/>
    <cellStyle name="Normal 4" xfId="43"/>
    <cellStyle name="Normal 4 2" xfId="44"/>
    <cellStyle name="Normal 4 2 2" xfId="45"/>
    <cellStyle name="Normal 5" xfId="46"/>
    <cellStyle name="Normal 5 2" xfId="47"/>
    <cellStyle name="Normal 5 3" xfId="48"/>
    <cellStyle name="Normal 6" xfId="49"/>
    <cellStyle name="Normal 6 2" xfId="50"/>
    <cellStyle name="Normal 9" xfId="51"/>
    <cellStyle name="Normal 9 2" xfId="52"/>
    <cellStyle name="Nota 2" xfId="53"/>
    <cellStyle name="Nota 3" xfId="54"/>
    <cellStyle name="Nota 4" xfId="55"/>
    <cellStyle name="Nota 4 2" xfId="56"/>
    <cellStyle name="Porcentagem 2" xfId="57"/>
    <cellStyle name="Porcentagem 3" xfId="58"/>
    <cellStyle name="Porcentagem 3 2" xfId="59"/>
    <cellStyle name="Porcentagem 4" xfId="60"/>
    <cellStyle name="Result 1" xfId="61"/>
    <cellStyle name="Result2 1" xfId="62"/>
    <cellStyle name="Separador de milhares 2" xfId="63"/>
    <cellStyle name="Separador de milhares 2 2" xfId="64"/>
    <cellStyle name="Separador de milhares 2 2 2" xfId="65"/>
    <cellStyle name="Separador de milhares 3" xfId="66"/>
    <cellStyle name="Separador de milhares 3 2" xfId="67"/>
    <cellStyle name="Separador de milhares 3 2 2" xfId="68"/>
    <cellStyle name="Separador de milhares 3 3" xfId="69"/>
    <cellStyle name="Separador de milhares 4" xfId="70"/>
    <cellStyle name="Separador de milhares 4 2" xfId="71"/>
    <cellStyle name="Separador de milhares 4 2 2" xfId="72"/>
    <cellStyle name="Separador de milhares 4 3" xfId="73"/>
    <cellStyle name="Separador de milhares 5" xfId="74"/>
    <cellStyle name="Separador de milhares 5 2" xfId="75"/>
    <cellStyle name="TableStyleLight1" xfId="76"/>
    <cellStyle name="Vírgula 2" xfId="77"/>
    <cellStyle name="Vírgula 2 2" xfId="78"/>
    <cellStyle name="Vírgula 2 2 2" xfId="79"/>
    <cellStyle name="Vírgula 3" xfId="80"/>
    <cellStyle name="Vírgula 3 2" xfId="81"/>
    <cellStyle name="Vírgula 4" xfId="82"/>
  </cellStyles>
  <dxfs count="11">
    <dxf>
      <fill>
        <patternFill>
          <bgColor rgb="FFC0C0C0"/>
        </patternFill>
      </fill>
    </dxf>
    <dxf>
      <fill>
        <patternFill>
          <bgColor rgb="FFFF0000"/>
        </patternFill>
      </fill>
    </dxf>
    <dxf>
      <fill>
        <patternFill>
          <bgColor rgb="FFFF0000"/>
        </patternFill>
      </fill>
    </dxf>
    <dxf>
      <fill>
        <patternFill>
          <bgColor rgb="FFFFFFCC"/>
        </patternFill>
      </fill>
    </dxf>
    <dxf>
      <fill>
        <patternFill>
          <bgColor rgb="FFC0C0C0"/>
        </patternFill>
      </fill>
    </dxf>
    <dxf>
      <fill>
        <patternFill>
          <bgColor rgb="FFC0C0C0"/>
        </patternFill>
      </fill>
    </dxf>
    <dxf>
      <fill>
        <patternFill>
          <bgColor rgb="FFFFFFCC"/>
        </patternFill>
      </fill>
    </dxf>
    <dxf>
      <fill>
        <patternFill>
          <bgColor rgb="FFC0C0C0"/>
        </patternFill>
      </fill>
    </dxf>
    <dxf>
      <fill>
        <patternFill>
          <bgColor rgb="FFFF0000"/>
        </patternFill>
      </fill>
    </dxf>
    <dxf>
      <fill>
        <patternFill>
          <bgColor rgb="FFC0C0C0"/>
        </patternFill>
      </fill>
    </dxf>
    <dxf>
      <fill>
        <patternFill>
          <bgColor rgb="FFC0C0C0"/>
        </patternFill>
      </fill>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A6A6A6"/>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B0F0"/>
      <rgbColor rgb="FFF7F9FF"/>
      <rgbColor rgb="FFCCFFCC"/>
      <rgbColor rgb="FFFFFF99"/>
      <rgbColor rgb="FF99CCFF"/>
      <rgbColor rgb="FFFF99CC"/>
      <rgbColor rgb="FFB2B2B2"/>
      <rgbColor rgb="FFC0C099"/>
      <rgbColor rgb="FF3366FF"/>
      <rgbColor rgb="FF33CCCC"/>
      <rgbColor rgb="FF99CC00"/>
      <rgbColor rgb="FFFFC000"/>
      <rgbColor rgb="FFFF9900"/>
      <rgbColor rgb="FFFF6600"/>
      <rgbColor rgb="FF666699"/>
      <rgbColor rgb="FFA0A080"/>
      <rgbColor rgb="FF003366"/>
      <rgbColor rgb="FF339966"/>
      <rgbColor rgb="FF003300"/>
      <rgbColor rgb="FF333300"/>
      <rgbColor rgb="FF984807"/>
      <rgbColor rgb="FF993366"/>
      <rgbColor rgb="FF333399"/>
      <rgbColor rgb="FF222222"/>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externalLink" Target="externalLinks/externalLink4.xml"/><Relationship Id="rId12" Type="http://schemas.openxmlformats.org/officeDocument/2006/relationships/externalLink" Target="externalLinks/externalLink1.xml"/><Relationship Id="rId13" Type="http://schemas.openxmlformats.org/officeDocument/2006/relationships/externalLink" Target="externalLinks/externalLink3.xml"/><Relationship Id="rId14" Type="http://schemas.openxmlformats.org/officeDocument/2006/relationships/externalLink" Target="externalLinks/externalLink5.xml"/><Relationship Id="rId15" Type="http://schemas.openxmlformats.org/officeDocument/2006/relationships/externalLink" Target="externalLinks/externalLink6.xml"/><Relationship Id="rId16" Type="http://schemas.openxmlformats.org/officeDocument/2006/relationships/externalLink" Target="externalLinks/externalLink7.xml"/><Relationship Id="rId17" Type="http://schemas.openxmlformats.org/officeDocument/2006/relationships/externalLink" Target="externalLinks/externalLink8.xml"/><Relationship Id="rId18" Type="http://schemas.openxmlformats.org/officeDocument/2006/relationships/externalLink" Target="externalLinks/externalLink9.xml"/><Relationship Id="rId19" Type="http://schemas.openxmlformats.org/officeDocument/2006/relationships/externalLink" Target="externalLinks/externalLink10.xml"/><Relationship Id="rId20"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0.jpeg"/>
</Relationships>
</file>

<file path=xl/drawings/_rels/drawing2.xml.rels><?xml version="1.0" encoding="UTF-8"?>
<Relationships xmlns="http://schemas.openxmlformats.org/package/2006/relationships"><Relationship Id="rId1" Type="http://schemas.openxmlformats.org/officeDocument/2006/relationships/image" Target="../media/image11.jpeg"/>
</Relationships>
</file>

<file path=xl/drawings/_rels/drawing3.xml.rels><?xml version="1.0" encoding="UTF-8"?>
<Relationships xmlns="http://schemas.openxmlformats.org/package/2006/relationships"><Relationship Id="rId1" Type="http://schemas.openxmlformats.org/officeDocument/2006/relationships/image" Target="../media/image12.jpe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610920</xdr:colOff>
      <xdr:row>0</xdr:row>
      <xdr:rowOff>0</xdr:rowOff>
    </xdr:from>
    <xdr:to>
      <xdr:col>2</xdr:col>
      <xdr:colOff>777960</xdr:colOff>
      <xdr:row>2</xdr:row>
      <xdr:rowOff>104040</xdr:rowOff>
    </xdr:to>
    <xdr:pic>
      <xdr:nvPicPr>
        <xdr:cNvPr id="0" name="Imagem 2" descr="Sec_obras-02.jpg"/>
        <xdr:cNvPicPr/>
      </xdr:nvPicPr>
      <xdr:blipFill>
        <a:blip r:embed="rId1"/>
        <a:stretch/>
      </xdr:blipFill>
      <xdr:spPr>
        <a:xfrm>
          <a:off x="610920" y="0"/>
          <a:ext cx="1173960" cy="56124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47520</xdr:colOff>
      <xdr:row>0</xdr:row>
      <xdr:rowOff>47520</xdr:rowOff>
    </xdr:from>
    <xdr:to>
      <xdr:col>2</xdr:col>
      <xdr:colOff>620280</xdr:colOff>
      <xdr:row>2</xdr:row>
      <xdr:rowOff>132480</xdr:rowOff>
    </xdr:to>
    <xdr:pic>
      <xdr:nvPicPr>
        <xdr:cNvPr id="1" name="Imagem 2" descr="Sec_obras-02.jpg"/>
        <xdr:cNvPicPr/>
      </xdr:nvPicPr>
      <xdr:blipFill>
        <a:blip r:embed="rId1"/>
        <a:stretch/>
      </xdr:blipFill>
      <xdr:spPr>
        <a:xfrm>
          <a:off x="691920" y="47520"/>
          <a:ext cx="1025640" cy="52308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47520</xdr:colOff>
      <xdr:row>0</xdr:row>
      <xdr:rowOff>57240</xdr:rowOff>
    </xdr:from>
    <xdr:to>
      <xdr:col>2</xdr:col>
      <xdr:colOff>297360</xdr:colOff>
      <xdr:row>2</xdr:row>
      <xdr:rowOff>199440</xdr:rowOff>
    </xdr:to>
    <xdr:pic>
      <xdr:nvPicPr>
        <xdr:cNvPr id="2" name="Imagem 2" descr="Sec_obras-02.jpg"/>
        <xdr:cNvPicPr/>
      </xdr:nvPicPr>
      <xdr:blipFill>
        <a:blip r:embed="rId1"/>
        <a:stretch/>
      </xdr:blipFill>
      <xdr:spPr>
        <a:xfrm>
          <a:off x="873360" y="57240"/>
          <a:ext cx="1168200" cy="57060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file>

<file path=xl/drawings/drawing5.xml><?xml version="1.0" encoding="utf-8"?>
<xdr:wsDr xmlns:xdr="http://schemas.openxmlformats.org/drawingml/2006/spreadsheetDrawing" xmlns:a="http://schemas.openxmlformats.org/drawingml/2006/main" xmlns:r="http://schemas.openxmlformats.org/officeDocument/2006/relationships"/>
</file>

<file path=xl/externalLinks/_rels/externalLink1.xml.rels><?xml version="1.0" encoding="UTF-8"?>
<Relationships xmlns="http://schemas.openxmlformats.org/package/2006/relationships"><Relationship Id="rId1" Type="http://schemas.openxmlformats.org/officeDocument/2006/relationships/externalLinkPath" Target="file://192.168.25.166/Users/PMI/Desktop/LICITA&#199;&#195;O/LICITA&#199;&#195;O%202021/PMI/TOMADA%20DE%20PRE&#199;OS/TP%20xxx-21%20-3441-20%20reforma%20de%20quadra%20Visconde/TP%20xx-21/OR&#199;AMENTO/Ano%202017/Bases/Sinapi%202017/SINAPI%2012-2017.xls" TargetMode="External"/>
</Relationships>
</file>

<file path=xl/externalLinks/_rels/externalLink10.xml.rels><?xml version="1.0" encoding="UTF-8"?>
<Relationships xmlns="http://schemas.openxmlformats.org/package/2006/relationships"><Relationship Id="rId1" Type="http://schemas.openxmlformats.org/officeDocument/2006/relationships/externalLinkPath" Target="file://Monica/Or&#231;amentos%20revisados%20de%20S&#227;o%20Jo&#227;o-2010/Documents%20and%20Settings/Victor%20Suporte/Desktop/CLARICE/MODELOS/Modelo%20QCI.xlsx" TargetMode="External"/>
</Relationships>
</file>

<file path=xl/externalLinks/_rels/externalLink3.xml.rels><?xml version="1.0" encoding="UTF-8"?>
<Relationships xmlns="http://schemas.openxmlformats.org/package/2006/relationships"><Relationship Id="rId1" Type="http://schemas.openxmlformats.org/officeDocument/2006/relationships/externalLinkPath" Target="Z:/OR&#199;AMENTO/Ano%202017/Bases/Sinapi%202017/SINAPI%2012-2017.xls" TargetMode="External"/>
</Relationships>
</file>

<file path=xl/externalLinks/_rels/externalLink4.xml.rels><?xml version="1.0" encoding="UTF-8"?>
<Relationships xmlns="http://schemas.openxmlformats.org/package/2006/relationships"><Relationship Id="rId1" Type="http://schemas.openxmlformats.org/officeDocument/2006/relationships/externalLinkPath" Target="file://192.168.25.166/Users/PMI/Desktop/LICITA&#199;&#195;O/LICITA&#199;&#195;O%202021/PMI/TOMADA%20DE%20PRE&#199;OS/TP%20xxx-21%20-3441-20%20reforma%20de%20quadra%20Visconde/TP%20xx-21/trabalho/BKP/ITABORA&#205;/QUADRA%20POLIESPORTIVA%20COBERTA/OR&#199;AMENTO/Revis&#227;o%2002/Planilhas/OR&#199;AMENTO/Or&#231;amento%20Quadra%20Coberta-Itabora&#237;-27.05.2014-Revis&#227;o%2004.xls" TargetMode="External"/>
</Relationships>
</file>

<file path=xl/externalLinks/_rels/externalLink5.xml.rels><?xml version="1.0" encoding="UTF-8"?>
<Relationships xmlns="http://schemas.openxmlformats.org/package/2006/relationships"><Relationship Id="rId1" Type="http://schemas.openxmlformats.org/officeDocument/2006/relationships/externalLinkPath" Target="file://192.168.25.166/Users/PMI/Desktop/LICITA&#199;&#195;O/LICITA&#199;&#195;O%202021/PMI/TOMADA%20DE%20PRE&#199;OS/TP%20xxx-21%20-3441-20%20reforma%20de%20quadra%20Visconde/TP%20xx-21/Quadras%202019/&#193;REAS%20QUADRAS%20NOVAS/QUADRA%20RETA/MODELO%20-%20Or&#231;amento%20Quadra.xlsx" TargetMode="External"/>
</Relationships>
</file>

<file path=xl/externalLinks/_rels/externalLink6.xml.rels><?xml version="1.0" encoding="UTF-8"?>
<Relationships xmlns="http://schemas.openxmlformats.org/package/2006/relationships"><Relationship Id="rId1" Type="http://schemas.openxmlformats.org/officeDocument/2006/relationships/externalLinkPath" Target="file://192.168.25.166/Users/PMI/Desktop/LICITA&#199;&#195;O/LICITA&#199;&#195;O%202021/PMI/TOMADA%20DE%20PRE&#199;OS/TP%20xxx-21%20-3441-20%20reforma%20de%20quadra%20Visconde/TP%20xx-21/Quadras%202019/Arquivos%20siconv%20Reforma%20Quadras/Reforma%20Quadras%20data%20base%20atualizada/Apolo/Reforma%20pra&#231;a%20Apollo%20Rev%2004%20Novembro%202019.xlsx" TargetMode="External"/>
</Relationships>
</file>

<file path=xl/externalLinks/_rels/externalLink7.xml.rels><?xml version="1.0" encoding="UTF-8"?>
<Relationships xmlns="http://schemas.openxmlformats.org/package/2006/relationships"><Relationship Id="rId1" Type="http://schemas.openxmlformats.org/officeDocument/2006/relationships/externalLinkPath" Target="file://192.168.25.166/Users/PMI/Desktop/LICITA&#199;&#195;O/LICITA&#199;&#195;O%202021/PMI/TOMADA%20DE%20PRE&#199;OS/TP%20xxx-21%20-3441-20%20reforma%20de%20quadra%20Visconde/TP%20xx-21/Quadras%20-%20Reforma/Cid%20Sal&#233;n/Reforma%20Quadra%20Cidade%20Sal&#233;n%20rev%2002%20novembro%202019.xlsx" TargetMode="External"/>
</Relationships>
</file>

<file path=xl/externalLinks/_rels/externalLink8.xml.rels><?xml version="1.0" encoding="UTF-8"?>
<Relationships xmlns="http://schemas.openxmlformats.org/package/2006/relationships"><Relationship Id="rId1" Type="http://schemas.openxmlformats.org/officeDocument/2006/relationships/externalLinkPath" Target="file://192.168.25.166/Users/PMI/Desktop/LICITA&#199;&#195;O/LICITA&#199;&#195;O%202021/PMI/TOMADA%20DE%20PRE&#199;OS/TP%20xxx-21%20-3441-20%20reforma%20de%20quadra%20Visconde/TP%20xx-21/Quadras%202019/Arquivos%20siconv%20Reforma%20Quadras/Reforma%20Quadras%20data%20base%20atualizada/Porto/Reforma%20Porto%20das%20Caixas%20NOVEMBRO%202019.xlsx" TargetMode="External"/>
</Relationships>
</file>

<file path=xl/externalLinks/_rels/externalLink9.xml.rels><?xml version="1.0" encoding="UTF-8"?>
<Relationships xmlns="http://schemas.openxmlformats.org/package/2006/relationships"><Relationship Id="rId1" Type="http://schemas.openxmlformats.org/officeDocument/2006/relationships/externalLinkPath" Target="file://192.168.25.166/Users/PMI/Desktop/LICITA&#199;&#195;O/LICITA&#199;&#195;O%202021/PMI/TOMADA%20DE%20PRE&#199;OS/TP%20xxx-21%20-3441-20%20reforma%20de%20quadra%20Visconde/TP%20xx-21/Quadras%202019/Arquivos%20siconv%20Reforma%20Quadras/Reforma%20Quadras%20data%20base%20atualizada/Retiro%20S.%20Joaquim/Reforma%20quadra%20Retiro%20S.%20Joaquim%20-%20NOVEMBRO%202019.xlsx"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Tutorial"/>
      <sheetName val="Banco"/>
      <sheetName val="Composições"/>
      <sheetName val="Cotações"/>
      <sheetName val="Relatórios"/>
      <sheetName val="Busca"/>
      <sheetName val="Plan1"/>
    </sheetNames>
    <sheetDataSet>
      <sheetData sheetId="0"/>
      <sheetData sheetId="1"/>
      <sheetData sheetId="2"/>
      <sheetData sheetId="3"/>
      <sheetData sheetId="4"/>
      <sheetData sheetId="5"/>
      <sheetData sheetId="6"/>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QCI"/>
      <sheetName val="CronogFF"/>
      <sheetName val="Controle"/>
    </sheetNames>
    <sheetDataSet>
      <sheetData sheetId="0"/>
      <sheetData sheetId="1"/>
      <sheetData sheetId="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Tutorial"/>
      <sheetName val="Banco"/>
      <sheetName val="Composições"/>
      <sheetName val="Cotações"/>
      <sheetName val="Relatórios"/>
      <sheetName val="Busca"/>
      <sheetName val="Plan1"/>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ORÇ REF QUADRA"/>
      <sheetName val="MEMO REF QUADRA"/>
      <sheetName val="SINT REF QUADRA"/>
      <sheetName val="QCI"/>
      <sheetName val="CRONOGRAMA"/>
      <sheetName val="COMPOSIÇÃO DO BDI"/>
    </sheetNames>
    <sheetDataSet>
      <sheetData sheetId="0"/>
      <sheetData sheetId="1"/>
      <sheetData sheetId="2"/>
      <sheetData sheetId="3"/>
      <sheetData sheetId="4"/>
      <sheetData sheetId="5"/>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RESUMO"/>
      <sheetName val="ORÇ MARAMBAIA"/>
      <sheetName val="MEMO MARAMBAIA"/>
      <sheetName val="SINT MARAMBAIA"/>
      <sheetName val="QCI MARAMBAIA"/>
      <sheetName val="CRONO MARAMBAIA"/>
      <sheetName val="ORÇ A PRATA"/>
      <sheetName val="MEMO A PRATA"/>
      <sheetName val="SINT A PRATA"/>
      <sheetName val="QCI A PRATA"/>
      <sheetName val="CRONO A PRATA"/>
      <sheetName val="ORÇ V PEDRAS CAMPO"/>
      <sheetName val="MEMO V PEDRAS CAMPO"/>
      <sheetName val="ORÇ V PEDRAS ARQUIB"/>
      <sheetName val="MEMO V PEDRAS ARQUIB"/>
      <sheetName val="SINT V PEDRAS "/>
      <sheetName val="QCI V PEDRAS"/>
      <sheetName val="CRONO V PEDRAS"/>
      <sheetName val="SINT TOTAL"/>
      <sheetName val="QCI"/>
      <sheetName val="CRONOGRAMA"/>
      <sheetName val="COMPOSIÇÃO DO BDI"/>
      <sheetName val="COMPOSIÇÃO PIS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ORÇ APOLLO"/>
      <sheetName val="MEMO APOLLO"/>
      <sheetName val="SINT TOTAL"/>
      <sheetName val="QCI"/>
      <sheetName val="CRONOGRAMA"/>
      <sheetName val="COMPOSIÇÃO DO BDI"/>
      <sheetName val="COTAÇÃO"/>
      <sheetName val="EMOP 11-19"/>
      <sheetName val="SINAPI 11-19"/>
    </sheetNames>
    <sheetDataSet>
      <sheetData sheetId="0"/>
      <sheetData sheetId="1"/>
      <sheetData sheetId="2"/>
      <sheetData sheetId="3"/>
      <sheetData sheetId="4"/>
      <sheetData sheetId="5"/>
      <sheetData sheetId="6"/>
      <sheetData sheetId="7"/>
      <sheetData sheetId="8"/>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ORÇ CID. SALEN"/>
      <sheetName val="MEMO CID. SALEN"/>
      <sheetName val="SINT TOTAL"/>
      <sheetName val="QCI"/>
      <sheetName val="CRONOGRAMA"/>
      <sheetName val="COMPOSIÇÃO DO BDI"/>
      <sheetName val="COTAÇÃO"/>
      <sheetName val="EMOP 11-19"/>
      <sheetName val="SINAPI 11-19"/>
      <sheetName val="SINAPI INSUM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ORÇ PORTO"/>
      <sheetName val="MEMO PORTO"/>
      <sheetName val="SINT TOTAL"/>
      <sheetName val="QCI"/>
      <sheetName val="CRONOGRAMA"/>
      <sheetName val="COMPOSIÇÃO DO BDI"/>
      <sheetName val="COTAÇÃO"/>
      <sheetName val="EMOP 11-19"/>
      <sheetName val="SINAPI 11-19"/>
    </sheetNames>
    <sheetDataSet>
      <sheetData sheetId="0"/>
      <sheetData sheetId="1"/>
      <sheetData sheetId="2"/>
      <sheetData sheetId="3"/>
      <sheetData sheetId="4"/>
      <sheetData sheetId="5"/>
      <sheetData sheetId="6"/>
      <sheetData sheetId="7"/>
      <sheetData sheetId="8"/>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ORÇ R. S. JOAQUIM"/>
      <sheetName val="MEMO R. S. JOAQUIM"/>
      <sheetName val="SINT TOTAL"/>
      <sheetName val="QCI"/>
      <sheetName val="CRONOGRAMA"/>
      <sheetName val="COMPOSIÇÃO DO BDI"/>
      <sheetName val="COTAÇÃO"/>
      <sheetName val="EMOP 11-19"/>
      <sheetName val="SINAPI 11-19"/>
    </sheetNames>
    <sheetDataSet>
      <sheetData sheetId="0"/>
      <sheetData sheetId="1"/>
      <sheetData sheetId="2"/>
      <sheetData sheetId="3"/>
      <sheetData sheetId="4"/>
      <sheetData sheetId="5"/>
      <sheetData sheetId="6"/>
      <sheetData sheetId="7"/>
      <sheetData sheetId="8"/>
    </sheetDataSet>
  </externalBook>
</externalLink>
</file>

<file path=xl/worksheets/_rels/sheet1.xml.rels><?xml version="1.0" encoding="UTF-8"?>
<Relationships xmlns="http://schemas.openxmlformats.org/package/2006/relationships"><Relationship Id="rId1" Type="http://schemas.openxmlformats.org/officeDocument/2006/relationships/hyperlink" Target="http://www2.rio.rj.gov.br/sco/composicaosco.cfm?item=1PJ24100700C201905" TargetMode="External"/><Relationship Id="rId2"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hyperlink" Target="http://www2.rio.rj.gov.br/sco/composicaosco.cfm?item=1PJ24100700C201905" TargetMode="External"/><Relationship Id="rId2"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8.xml.rels><?xml version="1.0" encoding="UTF-8"?>
<Relationships xmlns="http://schemas.openxmlformats.org/package/2006/relationships"><Relationship Id="rId1" Type="http://schemas.openxmlformats.org/officeDocument/2006/relationships/drawing" Target="../drawings/drawing4.xml"/>
</Relationships>
</file>

<file path=xl/worksheets/_rels/sheet9.xml.rels><?xml version="1.0" encoding="UTF-8"?>
<Relationships xmlns="http://schemas.openxmlformats.org/package/2006/relationships"><Relationship Id="rId1" Type="http://schemas.openxmlformats.org/officeDocument/2006/relationships/drawing" Target="../drawings/drawing5.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FF00"/>
    <pageSetUpPr fitToPage="true"/>
  </sheetPr>
  <dimension ref="B1:AJ133"/>
  <sheetViews>
    <sheetView showFormulas="false" showGridLines="true" showRowColHeaders="true" showZeros="true" rightToLeft="false" tabSelected="false" showOutlineSymbols="true" defaultGridColor="true" view="pageBreakPreview" topLeftCell="A1" colorId="64" zoomScale="115" zoomScaleNormal="115" zoomScalePageLayoutView="115" workbookViewId="0">
      <selection pane="topLeft" activeCell="D15" activeCellId="0" sqref="D15"/>
    </sheetView>
  </sheetViews>
  <sheetFormatPr defaultColWidth="9.1484375" defaultRowHeight="11.25" zeroHeight="false" outlineLevelRow="0" outlineLevelCol="0"/>
  <cols>
    <col collapsed="false" customWidth="false" hidden="false" outlineLevel="0" max="1" min="1" style="1" width="9.13"/>
    <col collapsed="false" customWidth="true" hidden="false" outlineLevel="0" max="2" min="2" style="2" width="5.14"/>
    <col collapsed="false" customWidth="true" hidden="false" outlineLevel="0" max="3" min="3" style="3" width="12.71"/>
    <col collapsed="false" customWidth="true" hidden="false" outlineLevel="0" max="4" min="4" style="4" width="58.87"/>
    <col collapsed="false" customWidth="true" hidden="false" outlineLevel="0" max="5" min="5" style="5" width="6.15"/>
    <col collapsed="false" customWidth="true" hidden="false" outlineLevel="0" max="6" min="6" style="6" width="8.14"/>
    <col collapsed="false" customWidth="true" hidden="false" outlineLevel="0" max="7" min="7" style="6" width="8.86"/>
    <col collapsed="false" customWidth="true" hidden="false" outlineLevel="0" max="8" min="8" style="6" width="9"/>
    <col collapsed="false" customWidth="true" hidden="false" outlineLevel="0" max="9" min="9" style="6" width="11.14"/>
    <col collapsed="false" customWidth="true" hidden="false" outlineLevel="0" max="10" min="10" style="7" width="14.28"/>
    <col collapsed="false" customWidth="true" hidden="false" outlineLevel="0" max="11" min="11" style="7" width="15.29"/>
    <col collapsed="false" customWidth="true" hidden="false" outlineLevel="0" max="12" min="12" style="7" width="20.86"/>
    <col collapsed="false" customWidth="false" hidden="false" outlineLevel="0" max="13" min="13" style="8" width="9.13"/>
    <col collapsed="false" customWidth="false" hidden="false" outlineLevel="0" max="26" min="14" style="7" width="9.13"/>
    <col collapsed="false" customWidth="false" hidden="false" outlineLevel="0" max="36" min="27" style="9" width="9.13"/>
    <col collapsed="false" customWidth="false" hidden="false" outlineLevel="0" max="1024" min="37" style="1" width="9.13"/>
  </cols>
  <sheetData>
    <row r="1" s="10" customFormat="true" ht="18" hidden="false" customHeight="true" outlineLevel="0" collapsed="false">
      <c r="B1" s="11"/>
      <c r="C1" s="12"/>
      <c r="D1" s="12"/>
      <c r="E1" s="13"/>
      <c r="F1" s="13"/>
      <c r="G1" s="14"/>
      <c r="H1" s="14"/>
      <c r="I1" s="15"/>
      <c r="J1" s="16"/>
      <c r="K1" s="17"/>
      <c r="L1" s="16"/>
      <c r="M1" s="18"/>
      <c r="N1" s="16"/>
      <c r="O1" s="16"/>
      <c r="P1" s="16"/>
      <c r="Q1" s="16"/>
      <c r="R1" s="16"/>
      <c r="S1" s="16"/>
      <c r="T1" s="16"/>
      <c r="U1" s="16"/>
    </row>
    <row r="2" s="10" customFormat="true" ht="18" hidden="false" customHeight="true" outlineLevel="0" collapsed="false">
      <c r="B2" s="19"/>
      <c r="C2" s="16"/>
      <c r="D2" s="16"/>
      <c r="E2" s="20"/>
      <c r="F2" s="21"/>
      <c r="G2" s="22"/>
      <c r="H2" s="22"/>
      <c r="I2" s="23"/>
      <c r="J2" s="16"/>
      <c r="K2" s="24"/>
      <c r="L2" s="16"/>
      <c r="M2" s="18"/>
      <c r="N2" s="16"/>
      <c r="O2" s="16"/>
      <c r="P2" s="16"/>
      <c r="Q2" s="16"/>
      <c r="R2" s="16"/>
      <c r="S2" s="16"/>
      <c r="T2" s="16"/>
      <c r="U2" s="16"/>
    </row>
    <row r="3" s="10" customFormat="true" ht="15.75" hidden="false" customHeight="true" outlineLevel="0" collapsed="false">
      <c r="B3" s="19"/>
      <c r="C3" s="16"/>
      <c r="D3" s="16"/>
      <c r="E3" s="25"/>
      <c r="F3" s="26"/>
      <c r="G3" s="22"/>
      <c r="H3" s="27"/>
      <c r="I3" s="28"/>
      <c r="K3" s="29"/>
      <c r="L3" s="16"/>
      <c r="M3" s="18"/>
      <c r="N3" s="16"/>
      <c r="O3" s="16"/>
      <c r="P3" s="16"/>
      <c r="Q3" s="16"/>
      <c r="R3" s="16"/>
      <c r="S3" s="16"/>
      <c r="T3" s="16"/>
      <c r="U3" s="16"/>
    </row>
    <row r="4" s="10" customFormat="true" ht="15" hidden="false" customHeight="false" outlineLevel="0" collapsed="false">
      <c r="B4" s="30" t="s">
        <v>0</v>
      </c>
      <c r="C4" s="30"/>
      <c r="D4" s="30"/>
      <c r="E4" s="30"/>
      <c r="F4" s="30"/>
      <c r="G4" s="30"/>
      <c r="H4" s="30"/>
      <c r="I4" s="30"/>
      <c r="K4" s="29"/>
      <c r="L4" s="16"/>
      <c r="M4" s="18"/>
      <c r="N4" s="16"/>
      <c r="O4" s="16"/>
      <c r="P4" s="16"/>
      <c r="Q4" s="16"/>
      <c r="R4" s="16"/>
      <c r="S4" s="16"/>
      <c r="T4" s="16"/>
      <c r="U4" s="16"/>
    </row>
    <row r="5" s="10" customFormat="true" ht="9" hidden="false" customHeight="true" outlineLevel="0" collapsed="false">
      <c r="B5" s="31"/>
      <c r="C5" s="16"/>
      <c r="D5" s="32"/>
      <c r="E5" s="25"/>
      <c r="F5" s="26"/>
      <c r="G5" s="22"/>
      <c r="H5" s="22"/>
      <c r="I5" s="33"/>
      <c r="J5" s="34"/>
      <c r="K5" s="29"/>
      <c r="L5" s="16"/>
      <c r="M5" s="18"/>
      <c r="N5" s="16"/>
      <c r="O5" s="16"/>
      <c r="P5" s="16"/>
      <c r="Q5" s="16"/>
      <c r="R5" s="16"/>
      <c r="S5" s="16"/>
      <c r="T5" s="16"/>
      <c r="U5" s="16"/>
    </row>
    <row r="6" s="10" customFormat="true" ht="9" hidden="false" customHeight="true" outlineLevel="0" collapsed="false">
      <c r="B6" s="31"/>
      <c r="C6" s="16"/>
      <c r="D6" s="32"/>
      <c r="E6" s="25"/>
      <c r="F6" s="26"/>
      <c r="G6" s="22"/>
      <c r="H6" s="22"/>
      <c r="I6" s="33"/>
      <c r="J6" s="34"/>
      <c r="K6" s="29"/>
      <c r="L6" s="16"/>
      <c r="M6" s="18"/>
      <c r="N6" s="16"/>
      <c r="O6" s="16"/>
      <c r="P6" s="16"/>
      <c r="Q6" s="16"/>
      <c r="R6" s="16"/>
      <c r="S6" s="16"/>
      <c r="T6" s="16"/>
      <c r="U6" s="16"/>
    </row>
    <row r="7" s="10" customFormat="true" ht="15" hidden="false" customHeight="false" outlineLevel="0" collapsed="false">
      <c r="B7" s="35" t="s">
        <v>1</v>
      </c>
      <c r="C7" s="35"/>
      <c r="D7" s="35"/>
      <c r="E7" s="35"/>
      <c r="F7" s="35"/>
      <c r="G7" s="35"/>
      <c r="H7" s="35"/>
      <c r="I7" s="35"/>
      <c r="J7" s="34"/>
      <c r="K7" s="36" t="s">
        <v>2</v>
      </c>
      <c r="L7" s="16"/>
      <c r="M7" s="18"/>
      <c r="N7" s="37"/>
      <c r="O7" s="16"/>
      <c r="P7" s="16"/>
      <c r="Q7" s="16"/>
      <c r="R7" s="16"/>
      <c r="S7" s="16"/>
      <c r="T7" s="16"/>
      <c r="U7" s="16"/>
    </row>
    <row r="8" s="10" customFormat="true" ht="9" hidden="false" customHeight="true" outlineLevel="0" collapsed="false">
      <c r="B8" s="38"/>
      <c r="C8" s="39"/>
      <c r="D8" s="39"/>
      <c r="E8" s="39"/>
      <c r="F8" s="39"/>
      <c r="G8" s="39"/>
      <c r="H8" s="39"/>
      <c r="I8" s="40"/>
      <c r="J8" s="34"/>
      <c r="K8" s="36"/>
      <c r="L8" s="16"/>
      <c r="M8" s="18"/>
      <c r="N8" s="16"/>
      <c r="O8" s="16"/>
      <c r="P8" s="16"/>
      <c r="Q8" s="16"/>
      <c r="R8" s="16"/>
      <c r="S8" s="16"/>
      <c r="T8" s="16"/>
      <c r="U8" s="16"/>
    </row>
    <row r="9" s="10" customFormat="true" ht="15.75" hidden="false" customHeight="false" outlineLevel="0" collapsed="false">
      <c r="B9" s="41"/>
      <c r="C9" s="41"/>
      <c r="D9" s="41"/>
      <c r="E9" s="41"/>
      <c r="F9" s="41"/>
      <c r="G9" s="41"/>
      <c r="H9" s="41"/>
      <c r="I9" s="41"/>
      <c r="J9" s="42"/>
      <c r="K9" s="43" t="n">
        <v>0.2882</v>
      </c>
      <c r="L9" s="16"/>
      <c r="M9" s="18"/>
      <c r="N9" s="16"/>
      <c r="O9" s="16"/>
      <c r="P9" s="16"/>
      <c r="Q9" s="16"/>
      <c r="R9" s="16"/>
      <c r="S9" s="16"/>
      <c r="T9" s="16"/>
      <c r="U9" s="16"/>
    </row>
    <row r="10" s="10" customFormat="true" ht="9" hidden="false" customHeight="true" outlineLevel="0" collapsed="false">
      <c r="B10" s="31"/>
      <c r="C10" s="16"/>
      <c r="D10" s="32"/>
      <c r="E10" s="25"/>
      <c r="F10" s="26"/>
      <c r="G10" s="22"/>
      <c r="H10" s="22"/>
      <c r="I10" s="33"/>
      <c r="J10" s="34"/>
      <c r="K10" s="8"/>
      <c r="L10" s="16"/>
      <c r="M10" s="18"/>
      <c r="N10" s="16"/>
      <c r="O10" s="16"/>
      <c r="P10" s="16"/>
      <c r="Q10" s="16"/>
      <c r="R10" s="16"/>
      <c r="S10" s="16"/>
      <c r="T10" s="16"/>
      <c r="U10" s="16"/>
    </row>
    <row r="11" s="10" customFormat="true" ht="15" hidden="false" customHeight="false" outlineLevel="0" collapsed="false">
      <c r="B11" s="41" t="s">
        <v>3</v>
      </c>
      <c r="C11" s="41"/>
      <c r="D11" s="41"/>
      <c r="E11" s="41"/>
      <c r="F11" s="41"/>
      <c r="G11" s="41"/>
      <c r="H11" s="41"/>
      <c r="I11" s="41"/>
      <c r="J11" s="42"/>
      <c r="K11" s="42"/>
      <c r="L11" s="16"/>
      <c r="M11" s="18"/>
      <c r="N11" s="16"/>
      <c r="O11" s="16"/>
      <c r="P11" s="16"/>
      <c r="Q11" s="16"/>
      <c r="R11" s="16"/>
      <c r="S11" s="16"/>
      <c r="T11" s="16"/>
      <c r="U11" s="16"/>
    </row>
    <row r="12" s="10" customFormat="true" ht="9" hidden="false" customHeight="true" outlineLevel="0" collapsed="false">
      <c r="B12" s="31"/>
      <c r="C12" s="16"/>
      <c r="D12" s="32"/>
      <c r="E12" s="25"/>
      <c r="F12" s="26"/>
      <c r="G12" s="22"/>
      <c r="H12" s="22"/>
      <c r="I12" s="33"/>
      <c r="J12" s="34"/>
      <c r="K12" s="29"/>
      <c r="L12" s="16"/>
      <c r="M12" s="18"/>
      <c r="N12" s="16"/>
      <c r="O12" s="16"/>
      <c r="P12" s="16"/>
      <c r="Q12" s="16"/>
      <c r="R12" s="16"/>
      <c r="S12" s="16"/>
      <c r="T12" s="16"/>
      <c r="U12" s="16"/>
    </row>
    <row r="13" s="10" customFormat="true" ht="15" hidden="false" customHeight="false" outlineLevel="0" collapsed="false">
      <c r="B13" s="44"/>
      <c r="C13" s="16"/>
      <c r="D13" s="45"/>
      <c r="E13" s="45"/>
      <c r="F13" s="16"/>
      <c r="H13" s="16"/>
      <c r="I13" s="46" t="s">
        <v>4</v>
      </c>
      <c r="J13" s="22"/>
      <c r="K13" s="29"/>
      <c r="L13" s="16"/>
      <c r="M13" s="18"/>
      <c r="N13" s="16"/>
      <c r="O13" s="16"/>
      <c r="P13" s="16"/>
      <c r="Q13" s="16"/>
      <c r="R13" s="16"/>
      <c r="S13" s="16"/>
      <c r="T13" s="16"/>
      <c r="U13" s="16"/>
    </row>
    <row r="14" s="10" customFormat="true" ht="15.75" hidden="false" customHeight="false" outlineLevel="0" collapsed="false">
      <c r="B14" s="47" t="s">
        <v>5</v>
      </c>
      <c r="C14" s="47"/>
      <c r="D14" s="47"/>
      <c r="E14" s="47"/>
      <c r="F14" s="47"/>
      <c r="G14" s="47"/>
      <c r="H14" s="47"/>
      <c r="I14" s="47"/>
      <c r="J14" s="48"/>
      <c r="K14" s="48"/>
      <c r="L14" s="16"/>
      <c r="M14" s="18"/>
      <c r="N14" s="16"/>
      <c r="O14" s="16"/>
      <c r="P14" s="16"/>
      <c r="Q14" s="16"/>
      <c r="R14" s="16"/>
      <c r="S14" s="16"/>
      <c r="T14" s="16"/>
      <c r="U14" s="16"/>
    </row>
    <row r="15" s="49" customFormat="true" ht="14.25" hidden="false" customHeight="true" outlineLevel="0" collapsed="false">
      <c r="B15" s="50" t="s">
        <v>6</v>
      </c>
      <c r="C15" s="51" t="s">
        <v>7</v>
      </c>
      <c r="D15" s="51" t="s">
        <v>8</v>
      </c>
      <c r="E15" s="52" t="s">
        <v>9</v>
      </c>
      <c r="F15" s="53" t="s">
        <v>10</v>
      </c>
      <c r="G15" s="53" t="s">
        <v>11</v>
      </c>
      <c r="H15" s="53" t="s">
        <v>12</v>
      </c>
      <c r="I15" s="53"/>
      <c r="J15" s="54"/>
      <c r="K15" s="54"/>
      <c r="L15" s="54"/>
      <c r="M15" s="55"/>
      <c r="N15" s="54"/>
      <c r="O15" s="54"/>
      <c r="P15" s="54"/>
      <c r="Q15" s="54"/>
      <c r="R15" s="54"/>
      <c r="S15" s="54"/>
      <c r="T15" s="54"/>
      <c r="U15" s="54"/>
      <c r="V15" s="54"/>
      <c r="W15" s="54"/>
      <c r="X15" s="54"/>
      <c r="Y15" s="54"/>
      <c r="Z15" s="54"/>
      <c r="AA15" s="56"/>
      <c r="AB15" s="56"/>
      <c r="AC15" s="56"/>
      <c r="AD15" s="56"/>
      <c r="AE15" s="56"/>
      <c r="AF15" s="56"/>
      <c r="AG15" s="56"/>
      <c r="AH15" s="56"/>
      <c r="AI15" s="56"/>
      <c r="AJ15" s="56"/>
    </row>
    <row r="16" customFormat="false" ht="17.25" hidden="false" customHeight="true" outlineLevel="0" collapsed="false">
      <c r="B16" s="50"/>
      <c r="C16" s="51"/>
      <c r="D16" s="51"/>
      <c r="E16" s="52"/>
      <c r="F16" s="53"/>
      <c r="G16" s="57" t="s">
        <v>13</v>
      </c>
      <c r="H16" s="53" t="s">
        <v>14</v>
      </c>
      <c r="I16" s="53" t="s">
        <v>15</v>
      </c>
    </row>
    <row r="17" customFormat="false" ht="15" hidden="false" customHeight="true" outlineLevel="0" collapsed="false">
      <c r="B17" s="58" t="s">
        <v>16</v>
      </c>
      <c r="C17" s="59" t="s">
        <v>17</v>
      </c>
      <c r="D17" s="59"/>
      <c r="E17" s="59"/>
      <c r="F17" s="59"/>
      <c r="G17" s="59"/>
      <c r="H17" s="59"/>
      <c r="I17" s="59"/>
      <c r="J17" s="60"/>
    </row>
    <row r="18" s="61" customFormat="true" ht="32.25" hidden="false" customHeight="true" outlineLevel="0" collapsed="false">
      <c r="B18" s="62" t="s">
        <v>18</v>
      </c>
      <c r="C18" s="63" t="s">
        <v>19</v>
      </c>
      <c r="D18" s="64" t="str">
        <f aca="false">VLOOKUP(C18,'SINAPI 03-21'!A:D,2,0)</f>
        <v>LOCACAO CONVENCIONAL DE OBRA, UTILIZANDO GABARITO DE TÁBUAS CORRIDAS PONTALETADAS A CADA 2,00M -  2 UTILIZAÇÕES. AF_10/2018</v>
      </c>
      <c r="E18" s="65" t="str">
        <f aca="false">VLOOKUP(C18,'SINAPI 03-21'!A:D,3,0)</f>
        <v>M</v>
      </c>
      <c r="F18" s="66" t="n">
        <f aca="false">'MEMO VISCONDE'!K16</f>
        <v>419.09</v>
      </c>
      <c r="G18" s="67"/>
      <c r="H18" s="66"/>
      <c r="I18" s="68"/>
      <c r="J18" s="69"/>
      <c r="M18" s="8"/>
    </row>
    <row r="19" s="70" customFormat="true" ht="16.5" hidden="false" customHeight="true" outlineLevel="0" collapsed="false">
      <c r="B19" s="71"/>
      <c r="C19" s="72"/>
      <c r="D19" s="73"/>
      <c r="E19" s="74"/>
      <c r="F19" s="75"/>
      <c r="G19" s="76"/>
      <c r="H19" s="76" t="s">
        <v>20</v>
      </c>
      <c r="I19" s="76" t="n">
        <f aca="false">SUM(I18:I18)</f>
        <v>0</v>
      </c>
      <c r="J19" s="77"/>
      <c r="K19" s="7"/>
      <c r="L19" s="7"/>
      <c r="M19" s="8"/>
      <c r="N19" s="7"/>
      <c r="O19" s="7"/>
      <c r="P19" s="7"/>
      <c r="Q19" s="7"/>
      <c r="R19" s="7"/>
      <c r="S19" s="7"/>
      <c r="T19" s="7"/>
      <c r="U19" s="7"/>
      <c r="V19" s="7"/>
      <c r="W19" s="7"/>
      <c r="X19" s="7"/>
      <c r="Y19" s="7"/>
      <c r="Z19" s="7"/>
      <c r="AA19" s="7"/>
      <c r="AB19" s="7"/>
      <c r="AC19" s="7"/>
      <c r="AD19" s="7"/>
      <c r="AE19" s="7"/>
      <c r="AF19" s="7"/>
      <c r="AG19" s="7"/>
      <c r="AH19" s="7"/>
      <c r="AI19" s="7"/>
      <c r="AJ19" s="7"/>
    </row>
    <row r="20" customFormat="false" ht="15" hidden="false" customHeight="true" outlineLevel="0" collapsed="false">
      <c r="B20" s="58" t="s">
        <v>21</v>
      </c>
      <c r="C20" s="59" t="s">
        <v>22</v>
      </c>
      <c r="D20" s="59"/>
      <c r="E20" s="59"/>
      <c r="F20" s="59"/>
      <c r="G20" s="59"/>
      <c r="H20" s="59"/>
      <c r="I20" s="59"/>
      <c r="J20" s="60"/>
      <c r="L20" s="78"/>
    </row>
    <row r="21" s="70" customFormat="true" ht="96" hidden="false" customHeight="true" outlineLevel="0" collapsed="false">
      <c r="B21" s="62" t="s">
        <v>23</v>
      </c>
      <c r="C21" s="79" t="s">
        <v>24</v>
      </c>
      <c r="D21" s="80" t="str">
        <f aca="false">VLOOKUP(C21,'EMOP 03-21'!A:J,2,0)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21" s="81" t="str">
        <f aca="false">VLOOKUP(C21,'EMOP 03-21'!A:J,9,0)</f>
        <v>M2</v>
      </c>
      <c r="F21" s="68" t="n">
        <f aca="false">'MEMO VISCONDE'!K24</f>
        <v>12.5</v>
      </c>
      <c r="G21" s="82"/>
      <c r="H21" s="66"/>
      <c r="I21" s="68"/>
      <c r="J21" s="78"/>
      <c r="K21" s="83"/>
      <c r="L21" s="7"/>
      <c r="M21" s="8"/>
      <c r="N21" s="7"/>
      <c r="O21" s="7"/>
      <c r="P21" s="7"/>
      <c r="Q21" s="7"/>
      <c r="R21" s="7"/>
      <c r="S21" s="7"/>
      <c r="T21" s="7"/>
      <c r="U21" s="7"/>
      <c r="V21" s="7"/>
      <c r="W21" s="7"/>
      <c r="X21" s="7"/>
      <c r="Y21" s="7"/>
      <c r="Z21" s="7"/>
      <c r="AA21" s="7"/>
      <c r="AB21" s="7"/>
      <c r="AC21" s="7"/>
      <c r="AD21" s="7"/>
      <c r="AE21" s="7"/>
      <c r="AF21" s="7"/>
      <c r="AG21" s="7"/>
      <c r="AH21" s="7"/>
      <c r="AI21" s="7"/>
      <c r="AJ21" s="7"/>
    </row>
    <row r="22" s="70" customFormat="true" ht="57.75" hidden="false" customHeight="true" outlineLevel="0" collapsed="false">
      <c r="B22" s="62" t="s">
        <v>25</v>
      </c>
      <c r="C22" s="63" t="s">
        <v>26</v>
      </c>
      <c r="D22" s="80" t="str">
        <f aca="false">VLOOKUP(C22,'EMOP 03-21'!A:J,2,0)</f>
        <v>TAPUME DE VEDACAO OU PROTECAO,EXECUTADO COM TELHAS TRAPEZOIDAIS DE ACO GALVANIZADO,ESPESSURA DE 0,5MM,ESTAS COM 2 VEZESDE UTILIZACAO,INCLUSIVE ENGRADAMENTO DE MADEIRA,UTILIZADO 2VEZES,EXCLUSIVE PINTURA</v>
      </c>
      <c r="E22" s="81" t="str">
        <f aca="false">VLOOKUP(C22,'EMOP 03-21'!A:J,9,0)</f>
        <v>M2</v>
      </c>
      <c r="F22" s="68" t="n">
        <f aca="false">'MEMO VISCONDE'!K28</f>
        <v>778.8</v>
      </c>
      <c r="G22" s="82"/>
      <c r="H22" s="66"/>
      <c r="I22" s="68"/>
      <c r="J22" s="84"/>
      <c r="K22" s="85"/>
      <c r="L22" s="86"/>
      <c r="M22" s="8"/>
      <c r="N22" s="7"/>
      <c r="O22" s="7"/>
      <c r="P22" s="7"/>
      <c r="Q22" s="7"/>
      <c r="R22" s="7"/>
      <c r="S22" s="7"/>
      <c r="T22" s="7"/>
      <c r="U22" s="7"/>
      <c r="V22" s="7"/>
      <c r="W22" s="7"/>
      <c r="X22" s="7"/>
      <c r="Y22" s="7"/>
      <c r="Z22" s="7"/>
      <c r="AA22" s="7"/>
      <c r="AB22" s="7"/>
      <c r="AC22" s="7"/>
      <c r="AD22" s="7"/>
      <c r="AE22" s="7"/>
      <c r="AF22" s="7"/>
      <c r="AG22" s="7"/>
      <c r="AH22" s="7"/>
      <c r="AI22" s="7"/>
      <c r="AJ22" s="7"/>
    </row>
    <row r="23" s="70" customFormat="true" ht="54" hidden="false" customHeight="true" outlineLevel="0" collapsed="false">
      <c r="B23" s="62" t="s">
        <v>27</v>
      </c>
      <c r="C23" s="87" t="s">
        <v>28</v>
      </c>
      <c r="D23" s="80" t="str">
        <f aca="false">VLOOKUP(C23,'EMOP 03-21'!A:J,2,0)</f>
        <v>INSTALACAO E LIGACAO PROVISORIA PARA ABASTECIMENTO DE AGUA E ESGOTAMENTO SANITARIO EM CANTEIRO DE OBRAS,INCLUSIVE ESCAVACAO,EXCLUSIVE REPOSICAO DA PAVIMENTACAO DO LOGRADOURO PUBLICO</v>
      </c>
      <c r="E23" s="81" t="str">
        <f aca="false">VLOOKUP(C23,'EMOP 03-21'!A:J,9,0)</f>
        <v>UN</v>
      </c>
      <c r="F23" s="68" t="n">
        <f aca="false">'MEMO VISCONDE'!K32</f>
        <v>1</v>
      </c>
      <c r="G23" s="82"/>
      <c r="H23" s="66"/>
      <c r="I23" s="68"/>
      <c r="J23" s="77"/>
      <c r="K23" s="88"/>
      <c r="L23" s="86"/>
      <c r="M23" s="8"/>
      <c r="N23" s="7"/>
      <c r="O23" s="7"/>
      <c r="P23" s="7"/>
      <c r="Q23" s="7"/>
      <c r="R23" s="7"/>
      <c r="S23" s="7"/>
      <c r="T23" s="7"/>
      <c r="U23" s="7"/>
      <c r="V23" s="7"/>
      <c r="W23" s="7"/>
      <c r="X23" s="7"/>
      <c r="Y23" s="7"/>
      <c r="Z23" s="7"/>
      <c r="AA23" s="7"/>
      <c r="AB23" s="7"/>
      <c r="AC23" s="7"/>
      <c r="AD23" s="7"/>
      <c r="AE23" s="7"/>
      <c r="AF23" s="7"/>
      <c r="AG23" s="7"/>
      <c r="AH23" s="7"/>
      <c r="AI23" s="7"/>
      <c r="AJ23" s="7"/>
    </row>
    <row r="24" s="70" customFormat="true" ht="45.75" hidden="false" customHeight="true" outlineLevel="0" collapsed="false">
      <c r="B24" s="62" t="s">
        <v>29</v>
      </c>
      <c r="C24" s="87" t="s">
        <v>30</v>
      </c>
      <c r="D24" s="80" t="str">
        <f aca="false">VLOOKUP(C24,'EMOP 03-21'!A:J,2,0)</f>
        <v>INSTALACAO E LIGACAO PROVISORIA DE ALIMENTACAO DE ENERGIA ELETRICA,EM BAIXA TENSAO,PARA CANTEIRO DE OBRAS,M3-CHAVE 100A,CARGA 3KW,20CV,EXCLUSIVE O FORNECIMENTO DO MEDIDOR</v>
      </c>
      <c r="E24" s="81" t="str">
        <f aca="false">VLOOKUP(C24,'EMOP 03-21'!A:J,9,0)</f>
        <v>UN</v>
      </c>
      <c r="F24" s="68" t="n">
        <f aca="false">'MEMO VISCONDE'!K32</f>
        <v>1</v>
      </c>
      <c r="G24" s="82"/>
      <c r="H24" s="66"/>
      <c r="I24" s="68"/>
      <c r="J24" s="77"/>
      <c r="K24" s="7"/>
      <c r="L24" s="7"/>
      <c r="M24" s="8"/>
      <c r="N24" s="7"/>
      <c r="O24" s="7"/>
      <c r="P24" s="7"/>
      <c r="Q24" s="7"/>
      <c r="R24" s="7"/>
      <c r="S24" s="7"/>
      <c r="T24" s="7"/>
      <c r="U24" s="7"/>
      <c r="V24" s="7"/>
      <c r="W24" s="7"/>
      <c r="X24" s="7"/>
      <c r="Y24" s="7"/>
      <c r="Z24" s="7"/>
      <c r="AA24" s="7"/>
      <c r="AB24" s="7"/>
      <c r="AC24" s="7"/>
      <c r="AD24" s="7"/>
      <c r="AE24" s="7"/>
      <c r="AF24" s="7"/>
      <c r="AG24" s="7"/>
      <c r="AH24" s="7"/>
      <c r="AI24" s="7"/>
      <c r="AJ24" s="7"/>
    </row>
    <row r="25" s="70" customFormat="true" ht="27" hidden="false" customHeight="true" outlineLevel="0" collapsed="false">
      <c r="B25" s="62" t="s">
        <v>31</v>
      </c>
      <c r="C25" s="87" t="s">
        <v>32</v>
      </c>
      <c r="D25" s="80" t="str">
        <f aca="false">VLOOKUP(C25,'EMOP 03-21'!A:J,2,0)</f>
        <v>PLACA DE IDENTIFICACAO DE OBRA PUBLICA,INCLUSIVE PINTURA E SUPORTES DE MADEIRA.FORNECIMENTO E COLOCACAO</v>
      </c>
      <c r="E25" s="81" t="str">
        <f aca="false">VLOOKUP(C25,'EMOP 03-21'!A:J,9,0)</f>
        <v>M2</v>
      </c>
      <c r="F25" s="68" t="n">
        <f aca="false">'MEMO VISCONDE'!K36</f>
        <v>7.42</v>
      </c>
      <c r="G25" s="82"/>
      <c r="H25" s="66"/>
      <c r="I25" s="68"/>
      <c r="J25" s="89"/>
      <c r="K25" s="7"/>
      <c r="L25" s="7"/>
      <c r="M25" s="8"/>
      <c r="N25" s="7"/>
      <c r="O25" s="7"/>
      <c r="P25" s="7"/>
      <c r="Q25" s="7"/>
      <c r="R25" s="7"/>
      <c r="S25" s="7"/>
      <c r="T25" s="7"/>
      <c r="U25" s="7"/>
      <c r="V25" s="7"/>
      <c r="W25" s="7"/>
      <c r="X25" s="7"/>
      <c r="Y25" s="7"/>
      <c r="Z25" s="7"/>
      <c r="AA25" s="7"/>
      <c r="AB25" s="7"/>
      <c r="AC25" s="7"/>
      <c r="AD25" s="7"/>
      <c r="AE25" s="7"/>
      <c r="AF25" s="7"/>
      <c r="AG25" s="7"/>
      <c r="AH25" s="7"/>
      <c r="AI25" s="7"/>
      <c r="AJ25" s="7"/>
    </row>
    <row r="26" customFormat="false" ht="16.5" hidden="false" customHeight="true" outlineLevel="0" collapsed="false">
      <c r="B26" s="71"/>
      <c r="C26" s="72"/>
      <c r="D26" s="73"/>
      <c r="E26" s="74"/>
      <c r="F26" s="75"/>
      <c r="G26" s="76"/>
      <c r="H26" s="76" t="s">
        <v>20</v>
      </c>
      <c r="I26" s="76" t="n">
        <f aca="false">SUM(I21:I25)</f>
        <v>0</v>
      </c>
      <c r="J26" s="77"/>
    </row>
    <row r="27" customFormat="false" ht="16.5" hidden="false" customHeight="true" outlineLevel="0" collapsed="false">
      <c r="B27" s="58" t="s">
        <v>33</v>
      </c>
      <c r="C27" s="59" t="s">
        <v>34</v>
      </c>
      <c r="D27" s="59"/>
      <c r="E27" s="59" t="s">
        <v>35</v>
      </c>
      <c r="F27" s="59"/>
      <c r="G27" s="59"/>
      <c r="H27" s="59"/>
      <c r="I27" s="59"/>
      <c r="J27" s="77"/>
    </row>
    <row r="28" customFormat="false" ht="75" hidden="false" customHeight="true" outlineLevel="0" collapsed="false">
      <c r="B28" s="62" t="s">
        <v>36</v>
      </c>
      <c r="C28" s="63" t="s">
        <v>37</v>
      </c>
      <c r="D28" s="80" t="str">
        <f aca="false">VLOOKUP(C28,'EMOP 03-21'!A:J,2,0)</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28" s="81" t="str">
        <f aca="false">VLOOKUP(C28,'EMOP 03-21'!A:J,9,0)</f>
        <v>M2XMES</v>
      </c>
      <c r="F28" s="68" t="n">
        <f aca="false">'MEMO VISCONDE'!K43</f>
        <v>306</v>
      </c>
      <c r="G28" s="82"/>
      <c r="H28" s="66"/>
      <c r="I28" s="68"/>
      <c r="J28" s="77"/>
    </row>
    <row r="29" customFormat="false" ht="41.25" hidden="false" customHeight="true" outlineLevel="0" collapsed="false">
      <c r="B29" s="90" t="s">
        <v>38</v>
      </c>
      <c r="C29" s="87" t="s">
        <v>39</v>
      </c>
      <c r="D29" s="80" t="str">
        <f aca="false">VLOOKUP(C29,'EMOP 03-21'!A:J,2,0)</f>
        <v>TRANSPORTE DE ANDAIME TUBULAR,CONSIDERANDO-SE A AREA DE PROJECAO VERTICAL DO ANDAIME,EXCLUSIVE CARGA,DESCARGA E TEMPO DE ESPERA DO CAMINHAO(VIDE ITEM 04.021.0010)</v>
      </c>
      <c r="E29" s="81" t="str">
        <f aca="false">VLOOKUP(C29,'EMOP 03-21'!A:J,9,0)</f>
        <v>M2XKM</v>
      </c>
      <c r="F29" s="91" t="n">
        <f aca="false">'MEMO VISCONDE'!K47</f>
        <v>850</v>
      </c>
      <c r="G29" s="82"/>
      <c r="H29" s="66"/>
      <c r="I29" s="91"/>
      <c r="J29" s="77"/>
      <c r="L29" s="78"/>
    </row>
    <row r="30" customFormat="false" ht="37.5" hidden="false" customHeight="true" outlineLevel="0" collapsed="false">
      <c r="B30" s="90" t="s">
        <v>40</v>
      </c>
      <c r="C30" s="87" t="s">
        <v>41</v>
      </c>
      <c r="D30" s="80" t="str">
        <f aca="false">VLOOKUP(C30,'EMOP 03-21'!A:J,2,0)</f>
        <v>CARGA E DESCARGA MANUAL DE ANDAIME TUBULAR,INCLUSIVE TEMPO DE ESPERA DO CAMINHAO,CONSIDERANDO-SE A AREA DE PROJECAO VERTICAL</v>
      </c>
      <c r="E30" s="81" t="str">
        <f aca="false">VLOOKUP(C30,'EMOP 03-21'!A:J,9,0)</f>
        <v>M2</v>
      </c>
      <c r="F30" s="91" t="n">
        <f aca="false">'MEMO VISCONDE'!K51</f>
        <v>85</v>
      </c>
      <c r="G30" s="82"/>
      <c r="H30" s="66"/>
      <c r="I30" s="91"/>
      <c r="J30" s="77"/>
    </row>
    <row r="31" customFormat="false" ht="42.75" hidden="false" customHeight="true" outlineLevel="0" collapsed="false">
      <c r="B31" s="62" t="s">
        <v>42</v>
      </c>
      <c r="C31" s="87" t="s">
        <v>43</v>
      </c>
      <c r="D31" s="80" t="str">
        <f aca="false">VLOOKUP(C31,'EMOP 03-21'!A:J,2,0)</f>
        <v>PLATAFORMA OU PASSARELA DE MADEIRA DE 1ª,CONSIDERANDO-SE APROVEITAMENTO DA  MADEIRA 20 VEZES,EXCLUSIVE ANDAIME OU OUTROSUPORTE E MOVIMENTACAO(VIDE ITEM 05.008.0008)</v>
      </c>
      <c r="E31" s="81" t="str">
        <f aca="false">VLOOKUP(C31,'EMOP 03-21'!A:J,9,0)</f>
        <v>M2</v>
      </c>
      <c r="F31" s="68" t="n">
        <f aca="false">'MEMO VISCONDE'!K56</f>
        <v>30.6</v>
      </c>
      <c r="G31" s="82"/>
      <c r="H31" s="66"/>
      <c r="I31" s="68"/>
      <c r="J31" s="77"/>
    </row>
    <row r="32" customFormat="false" ht="36" hidden="false" customHeight="true" outlineLevel="0" collapsed="false">
      <c r="B32" s="62" t="s">
        <v>44</v>
      </c>
      <c r="C32" s="87" t="s">
        <v>45</v>
      </c>
      <c r="D32" s="80" t="str">
        <f aca="false">VLOOKUP(C32,'EMOP 03-21'!A:J,2,0)</f>
        <v>MONTAGEM E DESMONTAGEM DE ANDAIME COM ELEMENTOS TUBULARES,CONSIDERANDO-SE A AREA VERTICAL RECOBERTA</v>
      </c>
      <c r="E32" s="81" t="str">
        <f aca="false">VLOOKUP(C32,'EMOP 03-21'!A:J,9,0)</f>
        <v>M2</v>
      </c>
      <c r="F32" s="68" t="n">
        <f aca="false">'MEMO VISCONDE'!K62</f>
        <v>275</v>
      </c>
      <c r="G32" s="82"/>
      <c r="H32" s="66"/>
      <c r="I32" s="68"/>
      <c r="J32" s="77"/>
    </row>
    <row r="33" customFormat="false" ht="28.5" hidden="false" customHeight="true" outlineLevel="0" collapsed="false">
      <c r="B33" s="62" t="s">
        <v>46</v>
      </c>
      <c r="C33" s="87" t="s">
        <v>47</v>
      </c>
      <c r="D33" s="80" t="str">
        <f aca="false">VLOOKUP(C33,'EMOP 03-21'!A:J,2,0)</f>
        <v>MOVIMENTACAO VERTICAL OU HORIZONTAL DE PLATAFORMA OU PASSARELA</v>
      </c>
      <c r="E33" s="81" t="str">
        <f aca="false">VLOOKUP(C33,'EMOP 03-21'!A:J,9,0)</f>
        <v>M2</v>
      </c>
      <c r="F33" s="68" t="n">
        <f aca="false">'MEMO VISCONDE'!K67</f>
        <v>99</v>
      </c>
      <c r="G33" s="82"/>
      <c r="H33" s="66"/>
      <c r="I33" s="68"/>
      <c r="J33" s="77"/>
    </row>
    <row r="34" customFormat="false" ht="54.75" hidden="false" customHeight="true" outlineLevel="0" collapsed="false">
      <c r="B34" s="62" t="s">
        <v>48</v>
      </c>
      <c r="C34" s="63" t="s">
        <v>49</v>
      </c>
      <c r="D34" s="80" t="str">
        <f aca="false">VLOOKUP(C34,'EMOP 03-21'!A:J,2,0)</f>
        <v>RETIRADA DE ENTULHO DE OBRA COM CACAMBA DE ACO TIPO CONTAINER COM 5M3 DE CAPACIDADE,INCLUSIVE CARREGAMENTO,TRANSPORTE E DESCARREGAMENTO.CUSTO POR UNIDADE DE CACAMBA E INCLUI A TAXA PARA DESCARGA EM LOCAIS AUTORIZADOS</v>
      </c>
      <c r="E34" s="81" t="str">
        <f aca="false">VLOOKUP(C34,'EMOP 03-21'!A:J,9,0)</f>
        <v>UN</v>
      </c>
      <c r="F34" s="68" t="n">
        <f aca="false">'MEMO VISCONDE'!K71</f>
        <v>3</v>
      </c>
      <c r="G34" s="82"/>
      <c r="H34" s="66"/>
      <c r="I34" s="68"/>
      <c r="J34" s="77"/>
    </row>
    <row r="35" customFormat="false" ht="32.25" hidden="false" customHeight="true" outlineLevel="0" collapsed="false">
      <c r="B35" s="62" t="s">
        <v>50</v>
      </c>
      <c r="C35" s="92" t="s">
        <v>51</v>
      </c>
      <c r="D35" s="80" t="str">
        <f aca="false">VLOOKUP(C35,'EMOP 03-21'!A:J,2,0)</f>
        <v>PLACA DE INAUGURACAO EM ALUMINIO,MEDINDO 0,40X0,60M,COM 1MMDE ESPESSURA,COM INSCRICAO EM PLOTTER.FORNECIMENTO E COLOCACAO</v>
      </c>
      <c r="E35" s="81" t="str">
        <f aca="false">VLOOKUP(C35,'EMOP 03-21'!A:J,9,0)</f>
        <v>UN</v>
      </c>
      <c r="F35" s="68" t="n">
        <f aca="false">'MEMO VISCONDE'!K78</f>
        <v>1</v>
      </c>
      <c r="G35" s="82"/>
      <c r="H35" s="66"/>
      <c r="I35" s="68"/>
      <c r="J35" s="77"/>
    </row>
    <row r="36" customFormat="false" ht="32.25" hidden="false" customHeight="true" outlineLevel="0" collapsed="false">
      <c r="B36" s="62" t="s">
        <v>52</v>
      </c>
      <c r="C36" s="92" t="s">
        <v>53</v>
      </c>
      <c r="D36" s="80" t="str">
        <f aca="false">VLOOKUP(C36,'EMOP 03-21'!A:J,2,0)</f>
        <v>RETIRADA DE POSTE DE CONCRETO OU ACO,DE 3,50 A 9,00M</v>
      </c>
      <c r="E36" s="81" t="str">
        <f aca="false">VLOOKUP(C36,'EMOP 03-21'!A:J,9,0)</f>
        <v>UN</v>
      </c>
      <c r="F36" s="68" t="n">
        <f aca="false">'MEMO VISCONDE'!K80</f>
        <v>2</v>
      </c>
      <c r="G36" s="82"/>
      <c r="H36" s="66"/>
      <c r="I36" s="68"/>
      <c r="J36" s="77"/>
    </row>
    <row r="37" customFormat="false" ht="16.5" hidden="false" customHeight="true" outlineLevel="0" collapsed="false">
      <c r="B37" s="93"/>
      <c r="C37" s="72"/>
      <c r="D37" s="73"/>
      <c r="E37" s="74"/>
      <c r="F37" s="94"/>
      <c r="G37" s="53"/>
      <c r="H37" s="53"/>
      <c r="I37" s="76"/>
      <c r="J37" s="77"/>
    </row>
    <row r="38" customFormat="false" ht="16.5" hidden="false" customHeight="true" outlineLevel="0" collapsed="false">
      <c r="B38" s="58" t="s">
        <v>54</v>
      </c>
      <c r="C38" s="59" t="s">
        <v>55</v>
      </c>
      <c r="D38" s="59"/>
      <c r="E38" s="59" t="s">
        <v>35</v>
      </c>
      <c r="F38" s="59"/>
      <c r="G38" s="59"/>
      <c r="H38" s="59"/>
      <c r="I38" s="59"/>
      <c r="J38" s="77"/>
    </row>
    <row r="39" customFormat="false" ht="32.25" hidden="false" customHeight="true" outlineLevel="0" collapsed="false">
      <c r="B39" s="95" t="s">
        <v>56</v>
      </c>
      <c r="C39" s="96" t="s">
        <v>57</v>
      </c>
      <c r="D39" s="80" t="str">
        <f aca="false">VLOOKUP(C39,'EMOP 03-21'!A:J,2,0)</f>
        <v>ARRANCAMENTO DE GRADES,GRADIS,ALAMBRADOS,CERCAS E PORTOES</v>
      </c>
      <c r="E39" s="81" t="str">
        <f aca="false">VLOOKUP(C39,'EMOP 03-21'!A:J,9,0)</f>
        <v>M2</v>
      </c>
      <c r="F39" s="66" t="n">
        <f aca="false">'MEMO VISCONDE'!K86</f>
        <v>304</v>
      </c>
      <c r="G39" s="82"/>
      <c r="H39" s="66"/>
      <c r="I39" s="97"/>
      <c r="J39" s="77"/>
    </row>
    <row r="40" customFormat="false" ht="52.5" hidden="false" customHeight="true" outlineLevel="0" collapsed="false">
      <c r="B40" s="95" t="s">
        <v>58</v>
      </c>
      <c r="C40" s="98" t="s">
        <v>59</v>
      </c>
      <c r="D40" s="64" t="str">
        <f aca="false">VLOOKUP(C40,'SINAPI 03-21'!A:D,2,0)</f>
        <v>ALAMBRADO PARA QUADRA POLIESPORTIVA, ESTRUTURADO POR TUBOS DE ACO GALVANIZADO, (MONTANTES COM DIAMETRO 2", TRAVESSAS E ESCORAS COM DIÂMETRO 1 ¼), COM TELA DE ARAME GALVANIZADO, FIO 14 BWG E MALHA QUADRADA 5X5CM (EXCETO MURETA). AF_03/2021</v>
      </c>
      <c r="E40" s="65" t="str">
        <f aca="false">VLOOKUP(C40,'SINAPI 03-21'!A:D,3,0)</f>
        <v>M2</v>
      </c>
      <c r="F40" s="66" t="n">
        <f aca="false">'MEMO VISCONDE'!K92</f>
        <v>500.32</v>
      </c>
      <c r="G40" s="67"/>
      <c r="H40" s="66"/>
      <c r="I40" s="97"/>
      <c r="J40" s="77"/>
    </row>
    <row r="41" customFormat="false" ht="46.5" hidden="false" customHeight="true" outlineLevel="0" collapsed="false">
      <c r="B41" s="95" t="s">
        <v>60</v>
      </c>
      <c r="C41" s="98" t="s">
        <v>61</v>
      </c>
      <c r="D41" s="64" t="str">
        <f aca="false">VLOOKUP(C41,'EMOP 03-21'!A:J,2,0)</f>
        <v>TELA EM POLIETILENO DE ALTA DENSIDADE,100% VIRGEM,COM MALHADE (5X5)CM,FIO DE 2,5MM,COM RESISTENCIA DE 350KG/M2.FORNECIMENTO E COLOCACAO</v>
      </c>
      <c r="E41" s="81" t="str">
        <f aca="false">VLOOKUP(C41,'EMOP 03-21'!A:J,9,0)</f>
        <v>M2</v>
      </c>
      <c r="F41" s="66" t="n">
        <f aca="false">'MEMO VISCONDE'!K101</f>
        <v>150.08</v>
      </c>
      <c r="G41" s="82"/>
      <c r="H41" s="66"/>
      <c r="I41" s="97"/>
      <c r="J41" s="77"/>
    </row>
    <row r="42" customFormat="false" ht="56.25" hidden="false" customHeight="true" outlineLevel="0" collapsed="false">
      <c r="B42" s="95" t="s">
        <v>62</v>
      </c>
      <c r="C42" s="99" t="s">
        <v>63</v>
      </c>
      <c r="D42" s="80" t="str">
        <f aca="false">VLOOKUP(C42,'EMOP 03-21'!A:J,2,0)</f>
        <v>PORTAO EM ESTRUTURA DE TUBOS DE FERRO GALVANIZADO DE 1" E 1.1/2",COM DUAS FOLHAS DE ABRIR,FECHAMENTO COM TELA DE ARAME GALVANIZADO Nº12,MALHA 2",EXCLUSIVE FECHADURA.FORNECIMENTO ECOLOCACAO</v>
      </c>
      <c r="E42" s="81" t="str">
        <f aca="false">VLOOKUP(C42,'EMOP 03-21'!A:J,9,0)</f>
        <v>M2</v>
      </c>
      <c r="F42" s="66" t="n">
        <f aca="false">'MEMO VISCONDE'!K108</f>
        <v>9.6</v>
      </c>
      <c r="G42" s="82"/>
      <c r="H42" s="66"/>
      <c r="I42" s="97"/>
      <c r="J42" s="77"/>
    </row>
    <row r="43" customFormat="false" ht="24.75" hidden="false" customHeight="true" outlineLevel="0" collapsed="false">
      <c r="B43" s="71"/>
      <c r="C43" s="72"/>
      <c r="D43" s="73"/>
      <c r="E43" s="74"/>
      <c r="F43" s="75"/>
      <c r="G43" s="76"/>
      <c r="H43" s="76" t="s">
        <v>20</v>
      </c>
      <c r="I43" s="76" t="n">
        <f aca="false">SUM(I39:I42)</f>
        <v>0</v>
      </c>
      <c r="J43" s="77"/>
    </row>
    <row r="44" customFormat="false" ht="16.5" hidden="false" customHeight="true" outlineLevel="0" collapsed="false">
      <c r="B44" s="58" t="s">
        <v>64</v>
      </c>
      <c r="C44" s="59" t="s">
        <v>65</v>
      </c>
      <c r="D44" s="59"/>
      <c r="E44" s="59" t="s">
        <v>35</v>
      </c>
      <c r="F44" s="59"/>
      <c r="G44" s="59"/>
      <c r="H44" s="59"/>
      <c r="I44" s="59"/>
      <c r="J44" s="77"/>
    </row>
    <row r="45" customFormat="false" ht="48.75" hidden="false" customHeight="true" outlineLevel="0" collapsed="false">
      <c r="B45" s="62" t="s">
        <v>66</v>
      </c>
      <c r="C45" s="96" t="s">
        <v>67</v>
      </c>
      <c r="D45" s="80" t="str">
        <f aca="false">VLOOKUP(C45,'EMOP 03-21'!A:J,2,0)</f>
        <v>POLIMENTO MECANICO EM PISO CIMENTADO ANTIGO,APOS REPAROS DOREVESTIMENTO COM ESTUQUE DE CIMENTO E ADESIVO,INCLUSIVE ESTES MATERIAIS</v>
      </c>
      <c r="E45" s="81" t="str">
        <f aca="false">VLOOKUP(C45,'EMOP 03-21'!A:J,9,0)</f>
        <v>M2</v>
      </c>
      <c r="F45" s="68" t="n">
        <f aca="false">'MEMO VISCONDE'!K114</f>
        <v>714</v>
      </c>
      <c r="G45" s="82"/>
      <c r="H45" s="66"/>
      <c r="I45" s="68"/>
      <c r="J45" s="77"/>
    </row>
    <row r="46" customFormat="false" ht="48.75" hidden="false" customHeight="true" outlineLevel="0" collapsed="false">
      <c r="B46" s="62" t="s">
        <v>68</v>
      </c>
      <c r="C46" s="100" t="s">
        <v>69</v>
      </c>
      <c r="D46" s="80" t="str">
        <f aca="false">VLOOKUP(C46,'EMOP 03-21'!A:J,2,0)</f>
        <v>PINTURA COM TINTA ANTIMOFO E BACTERICIDA BASE ACRILICA,SEM BRILHO,COR BRANCA,PARA AMBIENTES INTERNOS E EXTERNOS PROPENSOS A UMIDADE E VAPORES,EM DUAS DEMAOS,SOBRE SELADOR ACRILICO E DUAS DEMAOS DE MASSA ACRILICA,INCLUSIVE LIMPEZA E LIXAMENTO</v>
      </c>
      <c r="E46" s="81" t="str">
        <f aca="false">VLOOKUP(C46,'EMOP 03-21'!A:J,9,0)</f>
        <v>M2</v>
      </c>
      <c r="F46" s="68" t="n">
        <f aca="false">'MEMO VISCONDE'!K118</f>
        <v>69</v>
      </c>
      <c r="G46" s="82"/>
      <c r="H46" s="66"/>
      <c r="I46" s="68"/>
      <c r="J46" s="77"/>
    </row>
    <row r="47" customFormat="false" ht="45" hidden="false" customHeight="true" outlineLevel="0" collapsed="false">
      <c r="B47" s="62" t="s">
        <v>70</v>
      </c>
      <c r="C47" s="96" t="s">
        <v>71</v>
      </c>
      <c r="D47" s="64" t="str">
        <f aca="false">VLOOKUP(C47,'SINAPI 03-21'!A:D,2,0)</f>
        <v>PINTURA COM TINTA ACRÍLICA DE ACABAMENTO PULVERIZADA SOBRE SUPERFÍCIES METÁLICAS (EXCETO PERFIL) EXECUTADO EM OBRA (POR DEMÃO). AF_01/2020</v>
      </c>
      <c r="E47" s="65" t="str">
        <f aca="false">VLOOKUP(C47,'SINAPI 03-21'!A:D,3,0)</f>
        <v>M2</v>
      </c>
      <c r="F47" s="66" t="n">
        <f aca="false">'MEMO VISCONDE'!K122</f>
        <v>19.2</v>
      </c>
      <c r="G47" s="101"/>
      <c r="H47" s="66"/>
      <c r="I47" s="66"/>
      <c r="J47" s="77"/>
    </row>
    <row r="48" customFormat="false" ht="32.25" hidden="false" customHeight="true" outlineLevel="0" collapsed="false">
      <c r="B48" s="90" t="s">
        <v>72</v>
      </c>
      <c r="C48" s="98" t="s">
        <v>73</v>
      </c>
      <c r="D48" s="64" t="str">
        <f aca="false">VLOOKUP(C48,'SINAPI 03-21'!A:D,2,0)</f>
        <v>PINTURA ACRILICA EM PISO CIMENTADO DUAS DEMAOS</v>
      </c>
      <c r="E48" s="65" t="str">
        <f aca="false">VLOOKUP(C48,'SINAPI 03-21'!A:D,3,0)</f>
        <v>M2</v>
      </c>
      <c r="F48" s="66" t="n">
        <f aca="false">'MEMO VISCONDE'!K126</f>
        <v>1298.52</v>
      </c>
      <c r="G48" s="101"/>
      <c r="H48" s="66"/>
      <c r="I48" s="66"/>
      <c r="J48" s="77"/>
    </row>
    <row r="49" customFormat="false" ht="33.75" hidden="false" customHeight="true" outlineLevel="0" collapsed="false">
      <c r="B49" s="62" t="s">
        <v>74</v>
      </c>
      <c r="C49" s="63" t="s">
        <v>75</v>
      </c>
      <c r="D49" s="64" t="str">
        <f aca="false">VLOOKUP(C49,'SINAPI 03-21'!A:D,2,0)</f>
        <v>PINTURA ACRILICA DE FAIXAS DE DEMARCACAO EM QUADRA POLIESPORTIVA, 5 CM DE LARGURA</v>
      </c>
      <c r="E49" s="65" t="str">
        <f aca="false">VLOOKUP(C49,'SINAPI 03-21'!A:D,3,0)</f>
        <v>M</v>
      </c>
      <c r="F49" s="66" t="n">
        <f aca="false">'MEMO VISCONDE'!K132</f>
        <v>433.13</v>
      </c>
      <c r="G49" s="101"/>
      <c r="H49" s="66"/>
      <c r="I49" s="66"/>
      <c r="J49" s="77"/>
    </row>
    <row r="50" customFormat="false" ht="42.75" hidden="false" customHeight="true" outlineLevel="0" collapsed="false">
      <c r="B50" s="62" t="s">
        <v>76</v>
      </c>
      <c r="C50" s="92" t="s">
        <v>77</v>
      </c>
      <c r="D50" s="64" t="str">
        <f aca="false">VLOOKUP(C50,'SINAPI 03-21'!A:D,2,0)</f>
        <v>PINTURA COM TINTA ALQUÍDICA DE FUNDO E ACABAMENTO (ESMALTE SINTÉTICO GRAFITE) APLICADA A ROLO OU PINCEL SOBRE SUPERFÍCIES METÁLICAS (EXCETO PERFIL) EXECUTADO EM OBRA (POR DEMÃO). AF_01/2020</v>
      </c>
      <c r="E50" s="65" t="str">
        <f aca="false">VLOOKUP(C50,'SINAPI 03-21'!A:D,3,0)</f>
        <v>M2</v>
      </c>
      <c r="F50" s="66" t="n">
        <f aca="false">'MEMO VISCONDE'!K136</f>
        <v>1000.64</v>
      </c>
      <c r="G50" s="101"/>
      <c r="H50" s="66"/>
      <c r="I50" s="66"/>
      <c r="J50" s="77" t="s">
        <v>78</v>
      </c>
    </row>
    <row r="51" customFormat="false" ht="16.5" hidden="false" customHeight="true" outlineLevel="0" collapsed="false">
      <c r="B51" s="71"/>
      <c r="C51" s="102"/>
      <c r="D51" s="103"/>
      <c r="E51" s="104"/>
      <c r="F51" s="75"/>
      <c r="G51" s="105"/>
      <c r="H51" s="105" t="s">
        <v>20</v>
      </c>
      <c r="I51" s="105" t="n">
        <f aca="false">SUM(I45:I50)</f>
        <v>0</v>
      </c>
      <c r="J51" s="77"/>
    </row>
    <row r="52" customFormat="false" ht="16.5" hidden="false" customHeight="true" outlineLevel="0" collapsed="false">
      <c r="B52" s="58" t="s">
        <v>79</v>
      </c>
      <c r="C52" s="59" t="s">
        <v>80</v>
      </c>
      <c r="D52" s="59"/>
      <c r="E52" s="59" t="s">
        <v>35</v>
      </c>
      <c r="F52" s="59"/>
      <c r="G52" s="59"/>
      <c r="H52" s="59"/>
      <c r="I52" s="59"/>
      <c r="J52" s="77"/>
    </row>
    <row r="53" customFormat="false" ht="37.5" hidden="false" customHeight="true" outlineLevel="0" collapsed="false">
      <c r="B53" s="62" t="s">
        <v>81</v>
      </c>
      <c r="C53" s="92" t="s">
        <v>82</v>
      </c>
      <c r="D53" s="80" t="str">
        <f aca="false">VLOOKUP(C53,'EMOP 03-21'!A:J,2,0)</f>
        <v>TRAVE DESMONTAVEL PARA FUTEBOL DE SALAO,EM TUBO DE FERRO GALVANIZADO E BUCHAS.FORNECIMENTO</v>
      </c>
      <c r="E53" s="81" t="str">
        <f aca="false">VLOOKUP(C53,'EMOP 03-21'!A:J,9,0)</f>
        <v>PAR</v>
      </c>
      <c r="F53" s="68" t="n">
        <f aca="false">'MEMO VISCONDE'!K140</f>
        <v>1</v>
      </c>
      <c r="G53" s="82"/>
      <c r="H53" s="66"/>
      <c r="I53" s="68"/>
      <c r="J53" s="77"/>
    </row>
    <row r="54" customFormat="false" ht="31.5" hidden="false" customHeight="true" outlineLevel="0" collapsed="false">
      <c r="B54" s="62" t="s">
        <v>83</v>
      </c>
      <c r="C54" s="92" t="s">
        <v>84</v>
      </c>
      <c r="D54" s="80" t="str">
        <f aca="false">VLOOKUP(C54,'EMOP 03-21'!A:J,2,0)</f>
        <v>POSTE PARA VOLEIBOL EM TUBO DE FERRO GALVANIZADO,COM CATRACA E BUCHAS.FORNECIMENTO</v>
      </c>
      <c r="E54" s="81" t="str">
        <f aca="false">VLOOKUP(C54,'EMOP 03-21'!A:J,9,0)</f>
        <v>PAR</v>
      </c>
      <c r="F54" s="68" t="n">
        <f aca="false">'MEMO VISCONDE'!K142</f>
        <v>1</v>
      </c>
      <c r="G54" s="82"/>
      <c r="H54" s="66"/>
      <c r="I54" s="68"/>
      <c r="J54" s="77"/>
    </row>
    <row r="55" customFormat="false" ht="38.25" hidden="false" customHeight="true" outlineLevel="0" collapsed="false">
      <c r="B55" s="62" t="s">
        <v>85</v>
      </c>
      <c r="C55" s="92" t="s">
        <v>86</v>
      </c>
      <c r="D55" s="80" t="str">
        <f aca="false">VLOOKUP(C55,'EMOP 03-21'!A:J,2,0)</f>
        <v>REDE DE VOLEIBOL OFICIAL COM CABO DE ACO.FORNECIMENTO</v>
      </c>
      <c r="E55" s="81" t="str">
        <f aca="false">VLOOKUP(C55,'EMOP 03-21'!A:J,9,0)</f>
        <v>UN</v>
      </c>
      <c r="F55" s="68" t="n">
        <f aca="false">'MEMO VISCONDE'!K144</f>
        <v>1</v>
      </c>
      <c r="G55" s="82"/>
      <c r="H55" s="66"/>
      <c r="I55" s="68"/>
      <c r="J55" s="77"/>
    </row>
    <row r="56" customFormat="false" ht="39.75" hidden="false" customHeight="true" outlineLevel="0" collapsed="false">
      <c r="B56" s="62" t="s">
        <v>87</v>
      </c>
      <c r="C56" s="92" t="s">
        <v>88</v>
      </c>
      <c r="D56" s="80" t="str">
        <f aca="false">VLOOKUP(C56,'EMOP 03-21'!A:J,2,0)</f>
        <v>ESTRUTURA PARA BASQUETE,DE FERRO GALVANIZADO PINTADO,FIXA,COM AVANCO LIVRE DE 1,30M,COM TABELAS DE COMPENSADO NAVAL,AROS E REDES,EXCLUSIVE FURACAO DE PISO.FORNECIMENTO E COLOCACAO</v>
      </c>
      <c r="E56" s="81" t="str">
        <f aca="false">VLOOKUP(C56,'EMOP 03-21'!A:J,9,0)</f>
        <v>PAR</v>
      </c>
      <c r="F56" s="68" t="n">
        <f aca="false">'MEMO VISCONDE'!K146</f>
        <v>1</v>
      </c>
      <c r="G56" s="82"/>
      <c r="H56" s="66"/>
      <c r="I56" s="68"/>
      <c r="J56" s="77"/>
    </row>
    <row r="57" customFormat="false" ht="29.25" hidden="false" customHeight="true" outlineLevel="0" collapsed="false">
      <c r="B57" s="62" t="s">
        <v>89</v>
      </c>
      <c r="C57" s="87" t="s">
        <v>90</v>
      </c>
      <c r="D57" s="80" t="str">
        <f aca="false">VLOOKUP(C57,'EMOP 03-21'!A:J,2,0)</f>
        <v>REDE DE NYLON PARA FUTEBOL DE SALAO.FORNECIMENTO</v>
      </c>
      <c r="E57" s="81" t="str">
        <f aca="false">VLOOKUP(C57,'EMOP 03-21'!A:J,9,0)</f>
        <v>PAR</v>
      </c>
      <c r="F57" s="68" t="n">
        <f aca="false">'MEMO VISCONDE'!K148</f>
        <v>1</v>
      </c>
      <c r="G57" s="82"/>
      <c r="H57" s="66"/>
      <c r="I57" s="68"/>
      <c r="J57" s="77"/>
    </row>
    <row r="58" customFormat="false" ht="16.5" hidden="false" customHeight="true" outlineLevel="0" collapsed="false">
      <c r="B58" s="71"/>
      <c r="C58" s="72"/>
      <c r="D58" s="73"/>
      <c r="E58" s="74"/>
      <c r="F58" s="75"/>
      <c r="G58" s="76"/>
      <c r="H58" s="76" t="s">
        <v>20</v>
      </c>
      <c r="I58" s="76" t="n">
        <f aca="false">SUM(I53:I57)</f>
        <v>0</v>
      </c>
      <c r="J58" s="77"/>
    </row>
    <row r="59" customFormat="false" ht="15" hidden="false" customHeight="true" outlineLevel="0" collapsed="false">
      <c r="B59" s="58" t="s">
        <v>91</v>
      </c>
      <c r="C59" s="59" t="s">
        <v>92</v>
      </c>
      <c r="D59" s="59"/>
      <c r="E59" s="59" t="s">
        <v>35</v>
      </c>
      <c r="F59" s="59"/>
      <c r="G59" s="59"/>
      <c r="H59" s="59"/>
      <c r="I59" s="59"/>
      <c r="J59" s="60"/>
    </row>
    <row r="60" customFormat="false" ht="44.25" hidden="false" customHeight="true" outlineLevel="0" collapsed="false">
      <c r="B60" s="95" t="s">
        <v>93</v>
      </c>
      <c r="C60" s="99" t="s">
        <v>94</v>
      </c>
      <c r="D60" s="80" t="str">
        <f aca="false">VLOOKUP(C60,'EMOP 03-21'!A:J,2,0)</f>
        <v>REGULARIZACAO DE TERRENO COM TRATOR EM TORNO DE 80CV,COMPREENDENDO ACERTO,RASPAGEM EVENTUALMENTE ATE 0,30M DE PROFUNDIDADE E AFASTAMENTO LATERAL DO MATERIAL EXCEDENTE</v>
      </c>
      <c r="E60" s="81" t="str">
        <f aca="false">VLOOKUP(C60,'EMOP 03-21'!A:J,9,0)</f>
        <v>M2</v>
      </c>
      <c r="F60" s="68" t="n">
        <f aca="false">'MEMO VISCONDE'!K151</f>
        <v>344.68</v>
      </c>
      <c r="G60" s="82"/>
      <c r="H60" s="66"/>
      <c r="I60" s="68"/>
      <c r="J60" s="60"/>
    </row>
    <row r="61" customFormat="false" ht="45.75" hidden="false" customHeight="true" outlineLevel="0" collapsed="false">
      <c r="B61" s="95" t="s">
        <v>95</v>
      </c>
      <c r="C61" s="87" t="s">
        <v>96</v>
      </c>
      <c r="D61" s="64" t="str">
        <f aca="false">VLOOKUP(C61,'SINAPI 03-21'!A:D,2,0)</f>
        <v>LIMPEZA MECANIZADA DE CAMADA VEGETAL, VEGETAÇÃO E PEQUENAS ÁRVORES (DIÂMETRO DE TRONCO MENOR QUE 0,20 M), COM TRATOR DE ESTEIRAS.AF_05/2018</v>
      </c>
      <c r="E61" s="65" t="str">
        <f aca="false">VLOOKUP(C61,'SINAPI 03-21'!A:D,3,0)</f>
        <v>M2</v>
      </c>
      <c r="F61" s="66" t="n">
        <f aca="false">'MEMO VISCONDE'!K155</f>
        <v>4487.24</v>
      </c>
      <c r="G61" s="67"/>
      <c r="H61" s="66"/>
      <c r="I61" s="97"/>
      <c r="J61" s="60"/>
    </row>
    <row r="62" customFormat="false" ht="16.5" hidden="false" customHeight="true" outlineLevel="0" collapsed="false">
      <c r="B62" s="71"/>
      <c r="C62" s="72"/>
      <c r="D62" s="73"/>
      <c r="E62" s="74"/>
      <c r="F62" s="75"/>
      <c r="G62" s="53"/>
      <c r="H62" s="53" t="s">
        <v>20</v>
      </c>
      <c r="I62" s="76" t="n">
        <f aca="false">SUM(I60:I61)</f>
        <v>0</v>
      </c>
      <c r="J62" s="77"/>
    </row>
    <row r="63" customFormat="false" ht="15" hidden="false" customHeight="true" outlineLevel="0" collapsed="false">
      <c r="B63" s="58" t="s">
        <v>97</v>
      </c>
      <c r="C63" s="59" t="s">
        <v>98</v>
      </c>
      <c r="D63" s="59"/>
      <c r="E63" s="59"/>
      <c r="F63" s="59"/>
      <c r="G63" s="59"/>
      <c r="H63" s="59"/>
      <c r="I63" s="59"/>
      <c r="J63" s="60"/>
      <c r="K63" s="106"/>
      <c r="L63" s="8"/>
    </row>
    <row r="64" customFormat="false" ht="43.5" hidden="false" customHeight="true" outlineLevel="0" collapsed="false">
      <c r="B64" s="95" t="s">
        <v>99</v>
      </c>
      <c r="C64" s="92" t="s">
        <v>100</v>
      </c>
      <c r="D64" s="64" t="str">
        <f aca="false">VLOOKUP(C64,'SINAPI 03-21'!A:D,2,0)</f>
        <v>EXECUÇÃO DE PASSEIO (CALÇADA) OU PISO DE CONCRETO COM CONCRETO MOLDADO IN LOCO, USINADO, ACABAMENTO CONVENCIONAL, NÃO ARMADO. AF_07/2016</v>
      </c>
      <c r="E64" s="65" t="str">
        <f aca="false">VLOOKUP(C64,'SINAPI 03-21'!A:D,3,0)</f>
        <v>M3</v>
      </c>
      <c r="F64" s="66" t="n">
        <f aca="false">'MEMO VISCONDE'!K159</f>
        <v>157.17</v>
      </c>
      <c r="G64" s="67"/>
      <c r="H64" s="66"/>
      <c r="I64" s="97"/>
      <c r="J64" s="9"/>
      <c r="K64" s="107"/>
      <c r="L64" s="108"/>
      <c r="M64" s="108"/>
      <c r="N64" s="9"/>
      <c r="O64" s="9"/>
      <c r="P64" s="9"/>
      <c r="Q64" s="9"/>
      <c r="R64" s="9"/>
      <c r="S64" s="9"/>
      <c r="T64" s="9"/>
      <c r="U64" s="9"/>
      <c r="V64" s="9"/>
      <c r="W64" s="9"/>
      <c r="X64" s="9"/>
      <c r="Y64" s="9"/>
      <c r="Z64" s="9"/>
    </row>
    <row r="65" customFormat="false" ht="43.5" hidden="false" customHeight="true" outlineLevel="0" collapsed="false">
      <c r="B65" s="95" t="s">
        <v>101</v>
      </c>
      <c r="C65" s="87" t="s">
        <v>102</v>
      </c>
      <c r="D65" s="64" t="str">
        <f aca="false">VLOOKUP(C65,'EMOP 03-21'!A:J,2,0)</f>
        <v>BASE DE BRITA GRADUADA,INCLUSIVE FORNECIMENTO DOS MATERIAIS,MEDIDA APOS A COMPACTACAO</v>
      </c>
      <c r="E65" s="81" t="str">
        <f aca="false">VLOOKUP(C65,'EMOP 03-21'!A:J,9,0)</f>
        <v>M3</v>
      </c>
      <c r="F65" s="109" t="n">
        <f aca="false">'MEMO VISCONDE'!K167</f>
        <v>104.78</v>
      </c>
      <c r="G65" s="82"/>
      <c r="H65" s="109"/>
      <c r="I65" s="109"/>
      <c r="J65" s="9"/>
      <c r="K65" s="107"/>
      <c r="L65" s="108"/>
      <c r="M65" s="108"/>
      <c r="N65" s="9"/>
      <c r="O65" s="9"/>
      <c r="P65" s="9"/>
      <c r="Q65" s="9"/>
      <c r="R65" s="9"/>
      <c r="S65" s="9"/>
      <c r="T65" s="9"/>
      <c r="U65" s="9"/>
      <c r="V65" s="9"/>
      <c r="W65" s="9"/>
      <c r="X65" s="9"/>
      <c r="Y65" s="9"/>
      <c r="Z65" s="9"/>
    </row>
    <row r="66" customFormat="false" ht="34.5" hidden="false" customHeight="true" outlineLevel="0" collapsed="false">
      <c r="B66" s="95" t="s">
        <v>103</v>
      </c>
      <c r="C66" s="110" t="s">
        <v>104</v>
      </c>
      <c r="D66" s="64" t="str">
        <f aca="false">VLOOKUP(C66,'EMOP 03-21'!A:J,2,0)</f>
        <v>CORDOES DE CONCRETO SIMPLES,COM SECAO DE 10X25CM,MOLDADOS NO LOCAL,INCLUSIVE ESCAVACAO E REATERRO</v>
      </c>
      <c r="E66" s="81" t="str">
        <f aca="false">VLOOKUP(C66,'EMOP 03-21'!A:J,9,0)</f>
        <v>M</v>
      </c>
      <c r="F66" s="109" t="n">
        <f aca="false">'MEMO VISCONDE'!K175</f>
        <v>621.09</v>
      </c>
      <c r="G66" s="82"/>
      <c r="H66" s="109"/>
      <c r="I66" s="109"/>
      <c r="J66" s="9"/>
      <c r="K66" s="107"/>
      <c r="L66" s="108"/>
      <c r="M66" s="108"/>
      <c r="N66" s="9"/>
      <c r="O66" s="9"/>
      <c r="P66" s="9"/>
      <c r="Q66" s="9"/>
      <c r="R66" s="9"/>
      <c r="S66" s="9"/>
      <c r="T66" s="9"/>
      <c r="U66" s="9"/>
      <c r="V66" s="9"/>
      <c r="W66" s="9"/>
      <c r="X66" s="9"/>
      <c r="Y66" s="9"/>
      <c r="Z66" s="9"/>
    </row>
    <row r="67" customFormat="false" ht="63" hidden="false" customHeight="true" outlineLevel="0" collapsed="false">
      <c r="B67" s="95" t="s">
        <v>105</v>
      </c>
      <c r="C67" s="110" t="s">
        <v>106</v>
      </c>
      <c r="D67" s="64" t="str">
        <f aca="false">VLOOKUP(C67,'EMOP 03-21'!A:J,2,0)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67" s="81" t="str">
        <f aca="false">VLOOKUP(C67,'EMOP 03-21'!A:J,9,0)</f>
        <v>M</v>
      </c>
      <c r="F67" s="109" t="n">
        <f aca="false">'MEMO VISCONDE'!K182</f>
        <v>342</v>
      </c>
      <c r="G67" s="82"/>
      <c r="H67" s="109"/>
      <c r="I67" s="109"/>
      <c r="J67" s="9"/>
      <c r="K67" s="107"/>
      <c r="L67" s="108"/>
      <c r="M67" s="108"/>
      <c r="N67" s="9"/>
      <c r="O67" s="9"/>
      <c r="P67" s="9"/>
      <c r="Q67" s="9"/>
      <c r="R67" s="9"/>
      <c r="S67" s="9"/>
      <c r="T67" s="9"/>
      <c r="U67" s="9"/>
      <c r="V67" s="9"/>
      <c r="W67" s="9"/>
      <c r="X67" s="9"/>
      <c r="Y67" s="9"/>
      <c r="Z67" s="9"/>
    </row>
    <row r="68" customFormat="false" ht="30" hidden="false" customHeight="true" outlineLevel="0" collapsed="false">
      <c r="B68" s="95" t="s">
        <v>107</v>
      </c>
      <c r="C68" s="96" t="s">
        <v>108</v>
      </c>
      <c r="D68" s="80" t="str">
        <f aca="false">VLOOKUP(C68,'EMOP 03-21'!A:J,2,0)</f>
        <v>CAMADA DE AREIA ESPALHADA MANUALMENTE,MEDIDA APOS A COMPACTACAO</v>
      </c>
      <c r="E68" s="81" t="str">
        <f aca="false">VLOOKUP(C68,'EMOP 03-21'!A:J,9,0)</f>
        <v>M3</v>
      </c>
      <c r="F68" s="109" t="n">
        <f aca="false">'MEMO VISCONDE'!K189</f>
        <v>32.367</v>
      </c>
      <c r="G68" s="82"/>
      <c r="H68" s="109"/>
      <c r="I68" s="109"/>
      <c r="J68" s="9"/>
      <c r="K68" s="107"/>
      <c r="L68" s="108"/>
      <c r="M68" s="108"/>
      <c r="N68" s="9"/>
      <c r="O68" s="9"/>
      <c r="P68" s="9"/>
      <c r="Q68" s="9"/>
      <c r="R68" s="9"/>
      <c r="S68" s="9"/>
      <c r="T68" s="9"/>
      <c r="U68" s="9"/>
      <c r="V68" s="9"/>
      <c r="W68" s="9"/>
      <c r="X68" s="9"/>
      <c r="Y68" s="9"/>
      <c r="Z68" s="9"/>
    </row>
    <row r="69" customFormat="false" ht="56.25" hidden="false" customHeight="true" outlineLevel="0" collapsed="false">
      <c r="B69" s="95" t="s">
        <v>109</v>
      </c>
      <c r="C69" s="92" t="s">
        <v>110</v>
      </c>
      <c r="D69" s="64" t="str">
        <f aca="false">VLOOKUP(C69,'SINAPI 03-21'!A:D,2,0)</f>
        <v>ASSENTAMENTO DE GUIA (MEIO-FIO) EM TRECHO RETO, CONFECCIONADA EM CONCRETO PRÉ-FABRICADO, DIMENSÕES 100X15X13X30 CM (COMPRIMENTO X BASE INFERIOR X BASE SUPERIOR X ALTURA), PARA VIAS URBANAS (USO VIÁRIO). AF_06/2016</v>
      </c>
      <c r="E69" s="65" t="str">
        <f aca="false">VLOOKUP(C69,'SINAPI 03-21'!A:D,3,0)</f>
        <v>M</v>
      </c>
      <c r="F69" s="66" t="n">
        <f aca="false">'MEMO VISCONDE'!K193</f>
        <v>195.24</v>
      </c>
      <c r="G69" s="67"/>
      <c r="H69" s="66"/>
      <c r="I69" s="97"/>
      <c r="J69" s="9"/>
      <c r="K69" s="107"/>
      <c r="L69" s="108"/>
      <c r="M69" s="108"/>
      <c r="N69" s="9"/>
      <c r="O69" s="9"/>
      <c r="P69" s="9"/>
      <c r="Q69" s="9"/>
      <c r="R69" s="9"/>
      <c r="S69" s="9"/>
      <c r="T69" s="9"/>
      <c r="U69" s="9"/>
      <c r="V69" s="9"/>
      <c r="W69" s="9"/>
      <c r="X69" s="9"/>
      <c r="Y69" s="9"/>
      <c r="Z69" s="9"/>
    </row>
    <row r="70" customFormat="false" ht="60.75" hidden="false" customHeight="true" outlineLevel="0" collapsed="false">
      <c r="B70" s="95" t="s">
        <v>111</v>
      </c>
      <c r="C70" s="98" t="s">
        <v>112</v>
      </c>
      <c r="D70" s="64" t="str">
        <f aca="false">VLOOKUP(C70,'SINAPI 03-21'!A:D,2,0)</f>
        <v>ASSENTAMENTO DE GUIA (MEIO-FIO) EM TRECHO CURVO, CONFECCIONADA EM CONCRETO PRÉ-FABRICADO, DIMENSÕES 100X15X13X30 CM (COMPRIMENTO X BASE INFERIOR X BASE SUPERIOR X ALTURA), PARA VIAS URBANAS (USO VIÁRIO). AF_06/2016</v>
      </c>
      <c r="E70" s="65" t="str">
        <f aca="false">VLOOKUP(C70,'SINAPI 03-21'!A:D,3,0)</f>
        <v>M</v>
      </c>
      <c r="F70" s="66" t="n">
        <f aca="false">'MEMO VISCONDE'!K198</f>
        <v>140</v>
      </c>
      <c r="G70" s="67"/>
      <c r="H70" s="66"/>
      <c r="I70" s="97"/>
      <c r="J70" s="9"/>
      <c r="K70" s="107"/>
      <c r="L70" s="108"/>
      <c r="M70" s="108"/>
      <c r="N70" s="9"/>
      <c r="O70" s="9"/>
      <c r="P70" s="9"/>
      <c r="Q70" s="9"/>
      <c r="R70" s="9"/>
      <c r="S70" s="9"/>
      <c r="T70" s="9"/>
      <c r="U70" s="9"/>
      <c r="V70" s="9"/>
      <c r="W70" s="9"/>
      <c r="X70" s="9"/>
      <c r="Y70" s="9"/>
      <c r="Z70" s="9"/>
    </row>
    <row r="71" customFormat="false" ht="60.75" hidden="false" customHeight="true" outlineLevel="0" collapsed="false">
      <c r="B71" s="95" t="s">
        <v>113</v>
      </c>
      <c r="C71" s="98" t="s">
        <v>114</v>
      </c>
      <c r="D71" s="80" t="str">
        <f aca="false">VLOOKUP(C71,'EMOP 03-21'!A:J,2,0)</f>
        <v>REVESTIMENTO DE PISO COM CERAMICA TATIL DIRECIONAL,(LADRILHO HIDRAULICO),PARA PESSOAS COM NECESSIDADES ESPECIFICAS,ASSENTES SOBRE SUPERFICIE EM OSSO,CONFORME ITEM 13.330.0010</v>
      </c>
      <c r="E71" s="81" t="str">
        <f aca="false">VLOOKUP(C71,'EMOP 03-21'!A:J,9,0)</f>
        <v>M2</v>
      </c>
      <c r="F71" s="109" t="n">
        <f aca="false">'MEMO VISCONDE'!K203</f>
        <v>5.88</v>
      </c>
      <c r="G71" s="82"/>
      <c r="H71" s="109"/>
      <c r="I71" s="109"/>
      <c r="J71" s="9"/>
      <c r="K71" s="107"/>
      <c r="L71" s="108"/>
      <c r="M71" s="108"/>
      <c r="N71" s="9"/>
      <c r="O71" s="9"/>
      <c r="P71" s="9"/>
      <c r="Q71" s="9"/>
      <c r="R71" s="9"/>
      <c r="S71" s="9"/>
      <c r="T71" s="9"/>
      <c r="U71" s="9"/>
      <c r="V71" s="9"/>
      <c r="W71" s="9"/>
      <c r="X71" s="9"/>
      <c r="Y71" s="9"/>
      <c r="Z71" s="9"/>
    </row>
    <row r="72" s="70" customFormat="true" ht="16.5" hidden="false" customHeight="true" outlineLevel="0" collapsed="false">
      <c r="B72" s="93"/>
      <c r="C72" s="72"/>
      <c r="D72" s="73"/>
      <c r="E72" s="74"/>
      <c r="F72" s="111"/>
      <c r="G72" s="53"/>
      <c r="H72" s="53" t="s">
        <v>20</v>
      </c>
      <c r="I72" s="53" t="n">
        <f aca="false">SUM(I64:I71)</f>
        <v>0</v>
      </c>
      <c r="J72" s="77"/>
      <c r="K72" s="106"/>
      <c r="L72" s="8"/>
      <c r="M72" s="8"/>
      <c r="N72" s="7"/>
      <c r="O72" s="7"/>
      <c r="P72" s="7"/>
      <c r="Q72" s="7"/>
      <c r="R72" s="7"/>
      <c r="S72" s="7"/>
      <c r="T72" s="7"/>
      <c r="U72" s="7"/>
      <c r="V72" s="7"/>
      <c r="W72" s="7"/>
      <c r="X72" s="7"/>
      <c r="Y72" s="7"/>
      <c r="Z72" s="7"/>
      <c r="AA72" s="7"/>
      <c r="AB72" s="7"/>
      <c r="AC72" s="7"/>
      <c r="AD72" s="7"/>
      <c r="AE72" s="7"/>
      <c r="AF72" s="7"/>
      <c r="AG72" s="7"/>
      <c r="AH72" s="7"/>
      <c r="AI72" s="7"/>
      <c r="AJ72" s="7"/>
    </row>
    <row r="73" customFormat="false" ht="15" hidden="false" customHeight="true" outlineLevel="0" collapsed="false">
      <c r="B73" s="58" t="s">
        <v>115</v>
      </c>
      <c r="C73" s="59" t="s">
        <v>116</v>
      </c>
      <c r="D73" s="59"/>
      <c r="E73" s="59"/>
      <c r="F73" s="59"/>
      <c r="G73" s="59"/>
      <c r="H73" s="59"/>
      <c r="I73" s="59"/>
      <c r="J73" s="60"/>
    </row>
    <row r="74" s="70" customFormat="true" ht="33.75" hidden="false" customHeight="true" outlineLevel="0" collapsed="false">
      <c r="B74" s="62" t="s">
        <v>117</v>
      </c>
      <c r="C74" s="92" t="s">
        <v>118</v>
      </c>
      <c r="D74" s="64" t="str">
        <f aca="false">VLOOKUP(C74,'SINAPI 03-21'!A:D,2,0)</f>
        <v>PLANTIO DE GRAMA EM PLACAS. AF_05/2018</v>
      </c>
      <c r="E74" s="65" t="str">
        <f aca="false">VLOOKUP(C74,'SINAPI 03-21'!A:D,3,0)</f>
        <v>M2</v>
      </c>
      <c r="F74" s="66" t="n">
        <f aca="false">'MEMO VISCONDE'!K211</f>
        <v>1395</v>
      </c>
      <c r="G74" s="101"/>
      <c r="H74" s="66"/>
      <c r="I74" s="66"/>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row>
    <row r="75" s="70" customFormat="true" ht="32.25" hidden="false" customHeight="true" outlineLevel="0" collapsed="false">
      <c r="B75" s="62" t="s">
        <v>119</v>
      </c>
      <c r="C75" s="92" t="s">
        <v>120</v>
      </c>
      <c r="D75" s="64" t="str">
        <f aca="false">VLOOKUP(C75,'SINAPI 03-21'!A:D,2,0)</f>
        <v>PLANTIO DE ÁRVORE ORNAMENTAL COM ALTURA DE MUDA MENOR OU IGUAL A 2,00 M. AF_05/2018</v>
      </c>
      <c r="E75" s="65" t="str">
        <f aca="false">VLOOKUP(C75,'SINAPI 03-21'!A:D,3,0)</f>
        <v>UN</v>
      </c>
      <c r="F75" s="66" t="n">
        <f aca="false">'MEMO VISCONDE'!K213</f>
        <v>27</v>
      </c>
      <c r="G75" s="101"/>
      <c r="H75" s="66"/>
      <c r="I75" s="66"/>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row>
    <row r="76" s="70" customFormat="true" ht="32.25" hidden="false" customHeight="true" outlineLevel="0" collapsed="false">
      <c r="B76" s="62" t="s">
        <v>121</v>
      </c>
      <c r="C76" s="92" t="s">
        <v>122</v>
      </c>
      <c r="D76" s="64" t="str">
        <f aca="false">VLOOKUP(C76,'SINAPI 03-21'!A:D,2,0)</f>
        <v>PLANTIO DE ÁRVORE ORNAMENTAL COM ALTURA DE MUDA MAIOR QUE 2,00 M E MENOR OU IGUAL A 4,00 M. AF_05/2018</v>
      </c>
      <c r="E76" s="65" t="str">
        <f aca="false">VLOOKUP(C76,'SINAPI 03-21'!A:D,3,0)</f>
        <v>UN</v>
      </c>
      <c r="F76" s="66" t="n">
        <f aca="false">'MEMO VISCONDE'!K215</f>
        <v>21</v>
      </c>
      <c r="G76" s="101"/>
      <c r="H76" s="66"/>
      <c r="I76" s="66"/>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row>
    <row r="77" s="70" customFormat="true" ht="36" hidden="false" customHeight="true" outlineLevel="0" collapsed="false">
      <c r="B77" s="62" t="s">
        <v>123</v>
      </c>
      <c r="C77" s="87" t="s">
        <v>124</v>
      </c>
      <c r="D77" s="80" t="str">
        <f aca="false">VLOOKUP(C77,'EMOP 03-21'!A:J,2,0)</f>
        <v>PLANTIO DE ARBUSTOS DE 50 A 70CM DE ALTURA,FORMANDO JARDIM,COM 12 UNIDADES POR METRO QUADRADO,EXCLUSIVE O FORNECIMENTO</v>
      </c>
      <c r="E77" s="81" t="str">
        <f aca="false">VLOOKUP(C77,'EMOP 03-21'!A:J,9,0)</f>
        <v>M2</v>
      </c>
      <c r="F77" s="66" t="n">
        <f aca="false">'MEMO VISCONDE'!K217</f>
        <v>4</v>
      </c>
      <c r="G77" s="82"/>
      <c r="H77" s="66"/>
      <c r="I77" s="66"/>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row>
    <row r="78" s="70" customFormat="true" ht="39" hidden="false" customHeight="true" outlineLevel="0" collapsed="false">
      <c r="B78" s="62" t="s">
        <v>125</v>
      </c>
      <c r="C78" s="87" t="s">
        <v>126</v>
      </c>
      <c r="D78" s="80" t="str">
        <f aca="false">VLOOKUP(C78,'EMOP 03-21'!A:J,2,0)</f>
        <v>ARBUSTO PARA JARDINS,TIPO LANTANA,HIBISCO,CEDRINHO,ETC,COM 50 A 70CM DE ALTURA.FORNECIMENTO</v>
      </c>
      <c r="E78" s="81" t="str">
        <f aca="false">VLOOKUP(C78,'EMOP 03-21'!A:J,9,0)</f>
        <v>UN</v>
      </c>
      <c r="F78" s="66" t="n">
        <f aca="false">'MEMO VISCONDE'!K219</f>
        <v>38</v>
      </c>
      <c r="G78" s="82"/>
      <c r="H78" s="66"/>
      <c r="I78" s="66"/>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row>
    <row r="79" s="70" customFormat="true" ht="58.5" hidden="false" customHeight="true" outlineLevel="0" collapsed="false">
      <c r="B79" s="112" t="s">
        <v>127</v>
      </c>
      <c r="C79" s="96" t="s">
        <v>128</v>
      </c>
      <c r="D79" s="113" t="s">
        <v>129</v>
      </c>
      <c r="E79" s="114" t="s">
        <v>130</v>
      </c>
      <c r="F79" s="115" t="n">
        <f aca="false">'MEMO VISCONDE'!K221</f>
        <v>39.76</v>
      </c>
      <c r="G79" s="82"/>
      <c r="H79" s="115"/>
      <c r="I79" s="115"/>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row>
    <row r="80" s="70" customFormat="true" ht="48" hidden="false" customHeight="true" outlineLevel="0" collapsed="false">
      <c r="B80" s="112" t="s">
        <v>131</v>
      </c>
      <c r="C80" s="96" t="s">
        <v>132</v>
      </c>
      <c r="D80" s="80" t="str">
        <f aca="false">VLOOKUP(C80,'EMOP 03-21'!A:J,2,0)</f>
        <v>MESA DE CONCRETO ARMADO,COM 4 BANCOS,CONFORME PROJETO CEHAB,REVESTIDOS COM ARGAMASSA DE CIMENTO E AREIA,NO TRACO 1:4. AMESA MEDINDO 0,80X0,80M,COM 0,80M DE ALTURA MAIS A FUNDACAOE OS BANCOS COM 0,35X0,35M E 0,50M DE ALTURA MAIS A FUNDACAO</v>
      </c>
      <c r="E80" s="81" t="str">
        <f aca="false">VLOOKUP(C80,'EMOP 03-21'!A:J,9,0)</f>
        <v>UN</v>
      </c>
      <c r="F80" s="66" t="n">
        <f aca="false">'MEMO VISCONDE'!K223</f>
        <v>4</v>
      </c>
      <c r="G80" s="82"/>
      <c r="H80" s="115"/>
      <c r="I80" s="115"/>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row>
    <row r="81" s="70" customFormat="true" ht="48" hidden="false" customHeight="true" outlineLevel="0" collapsed="false">
      <c r="B81" s="112" t="s">
        <v>133</v>
      </c>
      <c r="C81" s="100" t="s">
        <v>134</v>
      </c>
      <c r="D81" s="80" t="str">
        <f aca="false">VLOOKUP(C81,'EMOP 03-21'!A:J,2,0)</f>
        <v>MESA DE JOGOS COM 4 BANCOS,TAMPO DE MESA EM MARMORITE ARMADO,NA COR NATURAL,TENDO NO CENTRO TABULEIRO DE XADREZ EM MARMORITE NAS CORES BRANCA E PRETA,PES(MESA E BANCOS)DE CONCRETOARMADO.FORNECIMENTO E COLOCACAO</v>
      </c>
      <c r="E81" s="81" t="str">
        <f aca="false">VLOOKUP(C81,'EMOP 03-21'!A:J,9,0)</f>
        <v>UN</v>
      </c>
      <c r="F81" s="66" t="n">
        <f aca="false">'MEMO VISCONDE'!K226</f>
        <v>4</v>
      </c>
      <c r="G81" s="82"/>
      <c r="H81" s="115"/>
      <c r="I81" s="115"/>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row>
    <row r="82" s="70" customFormat="true" ht="33" hidden="false" customHeight="true" outlineLevel="0" collapsed="false">
      <c r="B82" s="62" t="s">
        <v>135</v>
      </c>
      <c r="C82" s="87" t="s">
        <v>136</v>
      </c>
      <c r="D82" s="116" t="s">
        <v>137</v>
      </c>
      <c r="E82" s="81" t="s">
        <v>9</v>
      </c>
      <c r="F82" s="66" t="n">
        <f aca="false">'MEMO VISCONDE'!K228</f>
        <v>9</v>
      </c>
      <c r="G82" s="117"/>
      <c r="H82" s="66"/>
      <c r="I82" s="66"/>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row>
    <row r="83" s="70" customFormat="true" ht="25.5" hidden="false" customHeight="true" outlineLevel="0" collapsed="false">
      <c r="B83" s="93"/>
      <c r="C83" s="72"/>
      <c r="D83" s="73"/>
      <c r="E83" s="74"/>
      <c r="F83" s="94"/>
      <c r="G83" s="76"/>
      <c r="H83" s="76" t="s">
        <v>20</v>
      </c>
      <c r="I83" s="76" t="n">
        <f aca="false">SUM(I74:I82)</f>
        <v>0</v>
      </c>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row>
    <row r="84" s="70" customFormat="true" ht="16.5" hidden="false" customHeight="true" outlineLevel="0" collapsed="false">
      <c r="B84" s="58" t="s">
        <v>138</v>
      </c>
      <c r="C84" s="59" t="s">
        <v>139</v>
      </c>
      <c r="D84" s="59"/>
      <c r="E84" s="59"/>
      <c r="F84" s="59"/>
      <c r="G84" s="59"/>
      <c r="H84" s="59"/>
      <c r="I84" s="59"/>
      <c r="J84" s="77"/>
      <c r="K84" s="7"/>
      <c r="L84" s="7"/>
      <c r="M84" s="8"/>
      <c r="N84" s="7"/>
      <c r="O84" s="7"/>
      <c r="P84" s="7"/>
      <c r="Q84" s="7"/>
      <c r="R84" s="7"/>
      <c r="S84" s="7"/>
      <c r="T84" s="7"/>
      <c r="U84" s="7"/>
      <c r="V84" s="7"/>
      <c r="W84" s="7"/>
      <c r="X84" s="7"/>
      <c r="Y84" s="7"/>
      <c r="Z84" s="7"/>
      <c r="AA84" s="7"/>
      <c r="AB84" s="7"/>
      <c r="AC84" s="7"/>
      <c r="AD84" s="7"/>
      <c r="AE84" s="7"/>
      <c r="AF84" s="7"/>
      <c r="AG84" s="7"/>
      <c r="AH84" s="7"/>
      <c r="AI84" s="7"/>
      <c r="AJ84" s="7"/>
    </row>
    <row r="85" s="70" customFormat="true" ht="46.5" hidden="false" customHeight="true" outlineLevel="0" collapsed="false">
      <c r="B85" s="93" t="s">
        <v>140</v>
      </c>
      <c r="C85" s="98" t="s">
        <v>141</v>
      </c>
      <c r="D85" s="113" t="s">
        <v>142</v>
      </c>
      <c r="E85" s="81" t="s">
        <v>9</v>
      </c>
      <c r="F85" s="94" t="n">
        <f aca="false">'MEMO VISCONDE'!K231</f>
        <v>2</v>
      </c>
      <c r="G85" s="117"/>
      <c r="H85" s="66"/>
      <c r="I85" s="66"/>
      <c r="J85" s="77"/>
      <c r="K85" s="7"/>
      <c r="L85" s="7"/>
      <c r="M85" s="8"/>
      <c r="N85" s="7"/>
      <c r="O85" s="7"/>
      <c r="P85" s="7"/>
      <c r="Q85" s="7"/>
      <c r="R85" s="7"/>
      <c r="S85" s="7"/>
      <c r="T85" s="7"/>
      <c r="U85" s="7"/>
      <c r="V85" s="7"/>
      <c r="W85" s="7"/>
      <c r="X85" s="7"/>
      <c r="Y85" s="7"/>
      <c r="Z85" s="7"/>
      <c r="AA85" s="7"/>
      <c r="AB85" s="7"/>
      <c r="AC85" s="7"/>
      <c r="AD85" s="7"/>
      <c r="AE85" s="7"/>
      <c r="AF85" s="7"/>
      <c r="AG85" s="7"/>
      <c r="AH85" s="7"/>
      <c r="AI85" s="7"/>
      <c r="AJ85" s="7"/>
    </row>
    <row r="86" s="70" customFormat="true" ht="43.5" hidden="false" customHeight="true" outlineLevel="0" collapsed="false">
      <c r="B86" s="93" t="s">
        <v>143</v>
      </c>
      <c r="C86" s="81" t="s">
        <v>144</v>
      </c>
      <c r="D86" s="113" t="s">
        <v>145</v>
      </c>
      <c r="E86" s="81" t="s">
        <v>9</v>
      </c>
      <c r="F86" s="94" t="n">
        <f aca="false">'MEMO VISCONDE'!K233</f>
        <v>1</v>
      </c>
      <c r="G86" s="117"/>
      <c r="H86" s="66"/>
      <c r="I86" s="66"/>
      <c r="J86" s="77"/>
      <c r="K86" s="7"/>
      <c r="L86" s="7"/>
      <c r="M86" s="8"/>
      <c r="N86" s="7"/>
      <c r="O86" s="7"/>
      <c r="P86" s="7"/>
      <c r="Q86" s="7"/>
      <c r="R86" s="7"/>
      <c r="S86" s="7"/>
      <c r="T86" s="7"/>
      <c r="U86" s="7"/>
      <c r="V86" s="7"/>
      <c r="W86" s="7"/>
      <c r="X86" s="7"/>
      <c r="Y86" s="7"/>
      <c r="Z86" s="7"/>
      <c r="AA86" s="7"/>
      <c r="AB86" s="7"/>
      <c r="AC86" s="7"/>
      <c r="AD86" s="7"/>
      <c r="AE86" s="7"/>
      <c r="AF86" s="7"/>
      <c r="AG86" s="7"/>
      <c r="AH86" s="7"/>
      <c r="AI86" s="7"/>
      <c r="AJ86" s="7"/>
    </row>
    <row r="87" s="70" customFormat="true" ht="39.75" hidden="false" customHeight="true" outlineLevel="0" collapsed="false">
      <c r="B87" s="93" t="s">
        <v>146</v>
      </c>
      <c r="C87" s="98" t="s">
        <v>147</v>
      </c>
      <c r="D87" s="113" t="s">
        <v>148</v>
      </c>
      <c r="E87" s="81" t="s">
        <v>9</v>
      </c>
      <c r="F87" s="94" t="n">
        <f aca="false">'MEMO VISCONDE'!K235</f>
        <v>1</v>
      </c>
      <c r="G87" s="117"/>
      <c r="H87" s="66"/>
      <c r="I87" s="66"/>
      <c r="J87" s="77"/>
      <c r="K87" s="7"/>
      <c r="L87" s="7"/>
      <c r="M87" s="8"/>
      <c r="N87" s="7"/>
      <c r="O87" s="7"/>
      <c r="P87" s="7"/>
      <c r="Q87" s="7"/>
      <c r="R87" s="7"/>
      <c r="S87" s="7"/>
      <c r="T87" s="7"/>
      <c r="U87" s="7"/>
      <c r="V87" s="7"/>
      <c r="W87" s="7"/>
      <c r="X87" s="7"/>
      <c r="Y87" s="7"/>
      <c r="Z87" s="7"/>
      <c r="AA87" s="7"/>
      <c r="AB87" s="7"/>
      <c r="AC87" s="7"/>
      <c r="AD87" s="7"/>
      <c r="AE87" s="7"/>
      <c r="AF87" s="7"/>
      <c r="AG87" s="7"/>
      <c r="AH87" s="7"/>
      <c r="AI87" s="7"/>
      <c r="AJ87" s="7"/>
    </row>
    <row r="88" s="70" customFormat="true" ht="48" hidden="false" customHeight="true" outlineLevel="0" collapsed="false">
      <c r="B88" s="93" t="s">
        <v>149</v>
      </c>
      <c r="C88" s="98" t="s">
        <v>150</v>
      </c>
      <c r="D88" s="113" t="s">
        <v>151</v>
      </c>
      <c r="E88" s="81" t="s">
        <v>9</v>
      </c>
      <c r="F88" s="94" t="n">
        <f aca="false">'MEMO VISCONDE'!K237</f>
        <v>1</v>
      </c>
      <c r="G88" s="117"/>
      <c r="H88" s="66"/>
      <c r="I88" s="66"/>
      <c r="J88" s="77"/>
      <c r="K88" s="7"/>
      <c r="L88" s="7"/>
      <c r="M88" s="8"/>
      <c r="N88" s="7"/>
      <c r="O88" s="7"/>
      <c r="P88" s="7"/>
      <c r="Q88" s="7"/>
      <c r="R88" s="7"/>
      <c r="S88" s="7"/>
      <c r="T88" s="7"/>
      <c r="U88" s="7"/>
      <c r="V88" s="7"/>
      <c r="W88" s="7"/>
      <c r="X88" s="7"/>
      <c r="Y88" s="7"/>
      <c r="Z88" s="7"/>
      <c r="AA88" s="7"/>
      <c r="AB88" s="7"/>
      <c r="AC88" s="7"/>
      <c r="AD88" s="7"/>
      <c r="AE88" s="7"/>
      <c r="AF88" s="7"/>
      <c r="AG88" s="7"/>
      <c r="AH88" s="7"/>
      <c r="AI88" s="7"/>
      <c r="AJ88" s="7"/>
    </row>
    <row r="89" s="70" customFormat="true" ht="36" hidden="false" customHeight="true" outlineLevel="0" collapsed="false">
      <c r="B89" s="93" t="s">
        <v>152</v>
      </c>
      <c r="C89" s="98" t="s">
        <v>153</v>
      </c>
      <c r="D89" s="113" t="s">
        <v>154</v>
      </c>
      <c r="E89" s="81" t="s">
        <v>9</v>
      </c>
      <c r="F89" s="94" t="n">
        <f aca="false">'MEMO VISCONDE'!K239</f>
        <v>2</v>
      </c>
      <c r="G89" s="117"/>
      <c r="H89" s="66"/>
      <c r="I89" s="66"/>
      <c r="J89" s="77"/>
      <c r="K89" s="7"/>
      <c r="L89" s="7"/>
      <c r="M89" s="8"/>
      <c r="N89" s="7"/>
      <c r="O89" s="7"/>
      <c r="P89" s="7"/>
      <c r="Q89" s="7"/>
      <c r="R89" s="7"/>
      <c r="S89" s="7"/>
      <c r="T89" s="7"/>
      <c r="U89" s="7"/>
      <c r="V89" s="7"/>
      <c r="W89" s="7"/>
      <c r="X89" s="7"/>
      <c r="Y89" s="7"/>
      <c r="Z89" s="7"/>
      <c r="AA89" s="7"/>
      <c r="AB89" s="7"/>
      <c r="AC89" s="7"/>
      <c r="AD89" s="7"/>
      <c r="AE89" s="7"/>
      <c r="AF89" s="7"/>
      <c r="AG89" s="7"/>
      <c r="AH89" s="7"/>
      <c r="AI89" s="7"/>
      <c r="AJ89" s="7"/>
    </row>
    <row r="90" s="70" customFormat="true" ht="43.5" hidden="false" customHeight="true" outlineLevel="0" collapsed="false">
      <c r="B90" s="93" t="s">
        <v>155</v>
      </c>
      <c r="C90" s="98" t="s">
        <v>156</v>
      </c>
      <c r="D90" s="118" t="s">
        <v>157</v>
      </c>
      <c r="E90" s="81" t="s">
        <v>9</v>
      </c>
      <c r="F90" s="94" t="n">
        <f aca="false">'MEMO VISCONDE'!K241</f>
        <v>1</v>
      </c>
      <c r="G90" s="117"/>
      <c r="H90" s="66"/>
      <c r="I90" s="66"/>
      <c r="J90" s="77"/>
      <c r="K90" s="7"/>
      <c r="L90" s="7"/>
      <c r="M90" s="8"/>
      <c r="N90" s="7"/>
      <c r="O90" s="7"/>
      <c r="P90" s="7"/>
      <c r="Q90" s="7"/>
      <c r="R90" s="7"/>
      <c r="S90" s="7"/>
      <c r="T90" s="7"/>
      <c r="U90" s="7"/>
      <c r="V90" s="7"/>
      <c r="W90" s="7"/>
      <c r="X90" s="7"/>
      <c r="Y90" s="7"/>
      <c r="Z90" s="7"/>
      <c r="AA90" s="7"/>
      <c r="AB90" s="7"/>
      <c r="AC90" s="7"/>
      <c r="AD90" s="7"/>
      <c r="AE90" s="7"/>
      <c r="AF90" s="7"/>
      <c r="AG90" s="7"/>
      <c r="AH90" s="7"/>
      <c r="AI90" s="7"/>
      <c r="AJ90" s="7"/>
    </row>
    <row r="91" s="70" customFormat="true" ht="16.5" hidden="false" customHeight="true" outlineLevel="0" collapsed="false">
      <c r="B91" s="93"/>
      <c r="C91" s="72"/>
      <c r="D91" s="116"/>
      <c r="E91" s="74"/>
      <c r="F91" s="94"/>
      <c r="G91" s="76"/>
      <c r="H91" s="76" t="s">
        <v>20</v>
      </c>
      <c r="I91" s="76" t="n">
        <f aca="false">SUM(I85:I90)</f>
        <v>0</v>
      </c>
      <c r="J91" s="77"/>
      <c r="K91" s="7"/>
      <c r="L91" s="7"/>
      <c r="M91" s="8"/>
      <c r="N91" s="7"/>
      <c r="O91" s="7"/>
      <c r="P91" s="7"/>
      <c r="Q91" s="7"/>
      <c r="R91" s="7"/>
      <c r="S91" s="7"/>
      <c r="T91" s="7"/>
      <c r="U91" s="7"/>
      <c r="V91" s="7"/>
      <c r="W91" s="7"/>
      <c r="X91" s="7"/>
      <c r="Y91" s="7"/>
      <c r="Z91" s="7"/>
      <c r="AA91" s="7"/>
      <c r="AB91" s="7"/>
      <c r="AC91" s="7"/>
      <c r="AD91" s="7"/>
      <c r="AE91" s="7"/>
      <c r="AF91" s="7"/>
      <c r="AG91" s="7"/>
      <c r="AH91" s="7"/>
      <c r="AI91" s="7"/>
      <c r="AJ91" s="7"/>
    </row>
    <row r="92" s="70" customFormat="true" ht="16.5" hidden="false" customHeight="true" outlineLevel="0" collapsed="false">
      <c r="B92" s="58" t="s">
        <v>158</v>
      </c>
      <c r="C92" s="119" t="s">
        <v>159</v>
      </c>
      <c r="D92" s="119"/>
      <c r="E92" s="119"/>
      <c r="F92" s="119"/>
      <c r="G92" s="119"/>
      <c r="H92" s="119"/>
      <c r="I92" s="119"/>
      <c r="J92" s="77"/>
      <c r="K92" s="7"/>
      <c r="L92" s="7"/>
      <c r="M92" s="8"/>
      <c r="N92" s="7"/>
      <c r="O92" s="7"/>
      <c r="P92" s="7"/>
      <c r="Q92" s="7"/>
      <c r="R92" s="7"/>
      <c r="S92" s="7"/>
      <c r="T92" s="7"/>
      <c r="U92" s="7"/>
      <c r="V92" s="7"/>
      <c r="W92" s="7"/>
      <c r="X92" s="7"/>
      <c r="Y92" s="7"/>
      <c r="Z92" s="7"/>
      <c r="AA92" s="7"/>
      <c r="AB92" s="7"/>
      <c r="AC92" s="7"/>
      <c r="AD92" s="7"/>
      <c r="AE92" s="7"/>
      <c r="AF92" s="7"/>
      <c r="AG92" s="7"/>
      <c r="AH92" s="7"/>
      <c r="AI92" s="7"/>
      <c r="AJ92" s="7"/>
    </row>
    <row r="93" s="70" customFormat="true" ht="111.75" hidden="false" customHeight="true" outlineLevel="0" collapsed="false">
      <c r="B93" s="93" t="s">
        <v>160</v>
      </c>
      <c r="C93" s="120" t="s">
        <v>161</v>
      </c>
      <c r="D93" s="121" t="s">
        <v>162</v>
      </c>
      <c r="E93" s="81" t="s">
        <v>9</v>
      </c>
      <c r="F93" s="94" t="n">
        <f aca="false">'MEMO VISCONDE'!K244</f>
        <v>2</v>
      </c>
      <c r="G93" s="122"/>
      <c r="H93" s="66"/>
      <c r="I93" s="66"/>
      <c r="J93" s="77"/>
      <c r="K93" s="7"/>
      <c r="L93" s="7"/>
      <c r="M93" s="8"/>
      <c r="N93" s="7"/>
      <c r="O93" s="7"/>
      <c r="P93" s="7"/>
      <c r="Q93" s="7"/>
      <c r="R93" s="7"/>
      <c r="S93" s="7"/>
      <c r="T93" s="7"/>
      <c r="U93" s="7"/>
      <c r="V93" s="7"/>
      <c r="W93" s="7"/>
      <c r="X93" s="7"/>
      <c r="Y93" s="7"/>
      <c r="Z93" s="7"/>
      <c r="AA93" s="7"/>
      <c r="AB93" s="7"/>
      <c r="AC93" s="7"/>
      <c r="AD93" s="7"/>
      <c r="AE93" s="7"/>
      <c r="AF93" s="7"/>
      <c r="AG93" s="7"/>
      <c r="AH93" s="7"/>
      <c r="AI93" s="7"/>
      <c r="AJ93" s="7"/>
    </row>
    <row r="94" s="70" customFormat="true" ht="66.75" hidden="false" customHeight="true" outlineLevel="0" collapsed="false">
      <c r="B94" s="93" t="s">
        <v>163</v>
      </c>
      <c r="C94" s="87" t="s">
        <v>164</v>
      </c>
      <c r="D94" s="123" t="s">
        <v>165</v>
      </c>
      <c r="E94" s="81" t="s">
        <v>9</v>
      </c>
      <c r="F94" s="94" t="n">
        <f aca="false">'MEMO VISCONDE'!K246</f>
        <v>2</v>
      </c>
      <c r="G94" s="117"/>
      <c r="H94" s="66"/>
      <c r="I94" s="66"/>
      <c r="J94" s="77"/>
      <c r="K94" s="7"/>
      <c r="L94" s="7"/>
      <c r="M94" s="8"/>
      <c r="N94" s="7"/>
      <c r="O94" s="7"/>
      <c r="P94" s="7"/>
      <c r="Q94" s="7"/>
      <c r="R94" s="7"/>
      <c r="S94" s="7"/>
      <c r="T94" s="7"/>
      <c r="U94" s="7"/>
      <c r="V94" s="7"/>
      <c r="W94" s="7"/>
      <c r="X94" s="7"/>
      <c r="Y94" s="7"/>
      <c r="Z94" s="7"/>
      <c r="AA94" s="7"/>
      <c r="AB94" s="7"/>
      <c r="AC94" s="7"/>
      <c r="AD94" s="7"/>
      <c r="AE94" s="7"/>
      <c r="AF94" s="7"/>
      <c r="AG94" s="7"/>
      <c r="AH94" s="7"/>
      <c r="AI94" s="7"/>
      <c r="AJ94" s="7"/>
    </row>
    <row r="95" s="70" customFormat="true" ht="75.75" hidden="false" customHeight="true" outlineLevel="0" collapsed="false">
      <c r="B95" s="93" t="s">
        <v>166</v>
      </c>
      <c r="C95" s="87" t="s">
        <v>167</v>
      </c>
      <c r="D95" s="121" t="s">
        <v>168</v>
      </c>
      <c r="E95" s="81" t="s">
        <v>9</v>
      </c>
      <c r="F95" s="94" t="n">
        <f aca="false">'MEMO VISCONDE'!K248</f>
        <v>1</v>
      </c>
      <c r="G95" s="117"/>
      <c r="H95" s="66"/>
      <c r="I95" s="66"/>
      <c r="J95" s="77"/>
      <c r="K95" s="7"/>
      <c r="L95" s="7"/>
      <c r="M95" s="8"/>
      <c r="N95" s="7"/>
      <c r="O95" s="7"/>
      <c r="P95" s="7"/>
      <c r="Q95" s="7"/>
      <c r="R95" s="7"/>
      <c r="S95" s="7"/>
      <c r="T95" s="7"/>
      <c r="U95" s="7"/>
      <c r="V95" s="7"/>
      <c r="W95" s="7"/>
      <c r="X95" s="7"/>
      <c r="Y95" s="7"/>
      <c r="Z95" s="7"/>
      <c r="AA95" s="7"/>
      <c r="AB95" s="7"/>
      <c r="AC95" s="7"/>
      <c r="AD95" s="7"/>
      <c r="AE95" s="7"/>
      <c r="AF95" s="7"/>
      <c r="AG95" s="7"/>
      <c r="AH95" s="7"/>
      <c r="AI95" s="7"/>
      <c r="AJ95" s="7"/>
    </row>
    <row r="96" s="70" customFormat="true" ht="75.75" hidden="false" customHeight="true" outlineLevel="0" collapsed="false">
      <c r="B96" s="93" t="s">
        <v>169</v>
      </c>
      <c r="C96" s="124" t="s">
        <v>170</v>
      </c>
      <c r="D96" s="121" t="s">
        <v>171</v>
      </c>
      <c r="E96" s="81" t="s">
        <v>9</v>
      </c>
      <c r="F96" s="94" t="n">
        <f aca="false">'MEMO VISCONDE'!K250</f>
        <v>1</v>
      </c>
      <c r="G96" s="117"/>
      <c r="H96" s="66"/>
      <c r="I96" s="66"/>
      <c r="J96" s="77"/>
      <c r="K96" s="7"/>
      <c r="L96" s="7"/>
      <c r="M96" s="8"/>
      <c r="N96" s="7"/>
      <c r="O96" s="7"/>
      <c r="P96" s="7"/>
      <c r="Q96" s="7"/>
      <c r="R96" s="7"/>
      <c r="S96" s="7"/>
      <c r="T96" s="7"/>
      <c r="U96" s="7"/>
      <c r="V96" s="7"/>
      <c r="W96" s="7"/>
      <c r="X96" s="7"/>
      <c r="Y96" s="7"/>
      <c r="Z96" s="7"/>
      <c r="AA96" s="7"/>
      <c r="AB96" s="7"/>
      <c r="AC96" s="7"/>
      <c r="AD96" s="7"/>
      <c r="AE96" s="7"/>
      <c r="AF96" s="7"/>
      <c r="AG96" s="7"/>
      <c r="AH96" s="7"/>
      <c r="AI96" s="7"/>
      <c r="AJ96" s="7"/>
    </row>
    <row r="97" s="70" customFormat="true" ht="16.5" hidden="false" customHeight="true" outlineLevel="0" collapsed="false">
      <c r="B97" s="93"/>
      <c r="C97" s="72"/>
      <c r="D97" s="116"/>
      <c r="E97" s="74"/>
      <c r="F97" s="94"/>
      <c r="G97" s="76"/>
      <c r="H97" s="76" t="s">
        <v>20</v>
      </c>
      <c r="I97" s="76" t="n">
        <f aca="false">SUM(I93:I96)</f>
        <v>0</v>
      </c>
      <c r="J97" s="77"/>
      <c r="K97" s="7"/>
      <c r="L97" s="7"/>
      <c r="M97" s="8"/>
      <c r="N97" s="7"/>
      <c r="O97" s="7"/>
      <c r="P97" s="7"/>
      <c r="Q97" s="7"/>
      <c r="R97" s="7"/>
      <c r="S97" s="7"/>
      <c r="T97" s="7"/>
      <c r="U97" s="7"/>
      <c r="V97" s="7"/>
      <c r="W97" s="7"/>
      <c r="X97" s="7"/>
      <c r="Y97" s="7"/>
      <c r="Z97" s="7"/>
      <c r="AA97" s="7"/>
      <c r="AB97" s="7"/>
      <c r="AC97" s="7"/>
      <c r="AD97" s="7"/>
      <c r="AE97" s="7"/>
      <c r="AF97" s="7"/>
      <c r="AG97" s="7"/>
      <c r="AH97" s="7"/>
      <c r="AI97" s="7"/>
      <c r="AJ97" s="7"/>
    </row>
    <row r="98" s="70" customFormat="true" ht="16.5" hidden="false" customHeight="true" outlineLevel="0" collapsed="false">
      <c r="B98" s="58" t="s">
        <v>172</v>
      </c>
      <c r="C98" s="59" t="s">
        <v>173</v>
      </c>
      <c r="D98" s="59"/>
      <c r="E98" s="59"/>
      <c r="F98" s="59"/>
      <c r="G98" s="59"/>
      <c r="H98" s="59"/>
      <c r="I98" s="59"/>
      <c r="J98" s="77"/>
      <c r="K98" s="7"/>
      <c r="L98" s="7"/>
      <c r="M98" s="8"/>
      <c r="N98" s="7"/>
      <c r="O98" s="7"/>
      <c r="P98" s="7"/>
      <c r="Q98" s="7"/>
      <c r="R98" s="7"/>
      <c r="S98" s="7"/>
      <c r="T98" s="7"/>
      <c r="U98" s="7"/>
      <c r="V98" s="7"/>
      <c r="W98" s="7"/>
      <c r="X98" s="7"/>
      <c r="Y98" s="7"/>
      <c r="Z98" s="7"/>
      <c r="AA98" s="7"/>
      <c r="AB98" s="7"/>
      <c r="AC98" s="7"/>
      <c r="AD98" s="7"/>
      <c r="AE98" s="7"/>
      <c r="AF98" s="7"/>
      <c r="AG98" s="7"/>
      <c r="AH98" s="7"/>
      <c r="AI98" s="7"/>
      <c r="AJ98" s="7"/>
    </row>
    <row r="99" s="70" customFormat="true" ht="54.75" hidden="false" customHeight="true" outlineLevel="0" collapsed="false">
      <c r="B99" s="125" t="s">
        <v>174</v>
      </c>
      <c r="C99" s="92" t="s">
        <v>175</v>
      </c>
      <c r="D99" s="64" t="str">
        <f aca="false">VLOOKUP(C99,'SINAPI 03-21'!A:D,2,0)</f>
        <v>QUADRO DE DISTRIBUIÇÃO DE ENERGIA EM CHAPA DE AÇO GALVANIZADO, DE EMBUTIR, COM BARRAMENTO TRIFÁSICO, PARA 18 DISJUNTORES DIN 100A - FORNECIMENTO E INSTALAÇÃO. AF_10/2020</v>
      </c>
      <c r="E99" s="65" t="str">
        <f aca="false">VLOOKUP(C99,'SINAPI 03-21'!A:D,3,0)</f>
        <v>UN</v>
      </c>
      <c r="F99" s="66" t="n">
        <f aca="false">'MEMO VISCONDE'!K253</f>
        <v>1</v>
      </c>
      <c r="G99" s="67"/>
      <c r="H99" s="66"/>
      <c r="I99" s="66"/>
      <c r="J99" s="77"/>
      <c r="K99" s="7"/>
      <c r="L99" s="7"/>
      <c r="M99" s="8"/>
      <c r="N99" s="7"/>
      <c r="O99" s="7"/>
      <c r="P99" s="7"/>
      <c r="Q99" s="7"/>
      <c r="R99" s="7"/>
      <c r="S99" s="7"/>
      <c r="T99" s="7"/>
      <c r="U99" s="7"/>
      <c r="V99" s="7"/>
      <c r="W99" s="7"/>
      <c r="X99" s="7"/>
      <c r="Y99" s="7"/>
      <c r="Z99" s="7"/>
      <c r="AA99" s="7"/>
      <c r="AB99" s="7"/>
      <c r="AC99" s="7"/>
      <c r="AD99" s="7"/>
      <c r="AE99" s="7"/>
      <c r="AF99" s="7"/>
      <c r="AG99" s="7"/>
      <c r="AH99" s="7"/>
      <c r="AI99" s="7"/>
      <c r="AJ99" s="7"/>
    </row>
    <row r="100" s="70" customFormat="true" ht="45" hidden="false" customHeight="true" outlineLevel="0" collapsed="false">
      <c r="B100" s="62" t="s">
        <v>176</v>
      </c>
      <c r="C100" s="92" t="s">
        <v>177</v>
      </c>
      <c r="D100" s="80" t="str">
        <f aca="false">VLOOKUP(C100,'EMOP 03-21'!A:J,2,0)</f>
        <v>ESCAVACAO MANUAL DE VALA/CAVA EM MATERIAL DE 1ª CATEGORIA (A(AREIA,ARGILA OU PICARRA),ATE 1,50M DE PROFUNDIDADE,EXCLUSIVE ESCORAMENTO E ESGOTAMENTO</v>
      </c>
      <c r="E100" s="81" t="str">
        <f aca="false">VLOOKUP(C100,'EMOP 03-21'!A:J,9,0)</f>
        <v>M3</v>
      </c>
      <c r="F100" s="109" t="n">
        <f aca="false">'MEMO VISCONDE'!K257</f>
        <v>6.76</v>
      </c>
      <c r="G100" s="82"/>
      <c r="H100" s="109"/>
      <c r="I100" s="109"/>
      <c r="J100" s="77"/>
      <c r="K100" s="7"/>
      <c r="L100" s="7"/>
      <c r="M100" s="8"/>
      <c r="N100" s="7"/>
      <c r="O100" s="7"/>
      <c r="P100" s="7"/>
      <c r="Q100" s="7"/>
      <c r="R100" s="7"/>
      <c r="S100" s="7"/>
      <c r="T100" s="7"/>
      <c r="U100" s="7"/>
      <c r="V100" s="7"/>
      <c r="W100" s="7"/>
      <c r="X100" s="7"/>
      <c r="Y100" s="7"/>
      <c r="Z100" s="7"/>
      <c r="AA100" s="7"/>
      <c r="AB100" s="7"/>
      <c r="AC100" s="7"/>
      <c r="AD100" s="7"/>
      <c r="AE100" s="7"/>
      <c r="AF100" s="7"/>
      <c r="AG100" s="7"/>
      <c r="AH100" s="7"/>
      <c r="AI100" s="7"/>
      <c r="AJ100" s="7"/>
    </row>
    <row r="101" s="70" customFormat="true" ht="37.5" hidden="false" customHeight="true" outlineLevel="0" collapsed="false">
      <c r="B101" s="62" t="s">
        <v>178</v>
      </c>
      <c r="C101" s="92" t="s">
        <v>179</v>
      </c>
      <c r="D101" s="64" t="str">
        <f aca="false">VLOOKUP(C101,'SINAPI 03-21'!A:D,2,0)</f>
        <v>REATERRO MANUAL DE VALAS COM COMPACTAÇÃO MECANIZADA. AF_04/2016</v>
      </c>
      <c r="E101" s="65" t="str">
        <f aca="false">VLOOKUP(C101,'SINAPI 03-21'!A:D,3,0)</f>
        <v>M3</v>
      </c>
      <c r="F101" s="66" t="n">
        <f aca="false">'MEMO VISCONDE'!K263</f>
        <v>6.689193</v>
      </c>
      <c r="G101" s="101"/>
      <c r="H101" s="66"/>
      <c r="I101" s="66"/>
      <c r="J101" s="77"/>
      <c r="K101" s="7"/>
      <c r="L101" s="7"/>
      <c r="M101" s="8"/>
      <c r="N101" s="7"/>
      <c r="O101" s="7"/>
      <c r="P101" s="7"/>
      <c r="Q101" s="7"/>
      <c r="R101" s="7"/>
      <c r="S101" s="7"/>
      <c r="T101" s="7"/>
      <c r="U101" s="7"/>
      <c r="V101" s="7"/>
      <c r="W101" s="7"/>
      <c r="X101" s="7"/>
      <c r="Y101" s="7"/>
      <c r="Z101" s="7"/>
      <c r="AA101" s="7"/>
      <c r="AB101" s="7"/>
      <c r="AC101" s="7"/>
      <c r="AD101" s="7"/>
      <c r="AE101" s="7"/>
      <c r="AF101" s="7"/>
      <c r="AG101" s="7"/>
      <c r="AH101" s="7"/>
      <c r="AI101" s="7"/>
      <c r="AJ101" s="7"/>
    </row>
    <row r="102" s="70" customFormat="true" ht="25.5" hidden="false" customHeight="true" outlineLevel="0" collapsed="false">
      <c r="B102" s="62" t="s">
        <v>180</v>
      </c>
      <c r="C102" s="92" t="s">
        <v>181</v>
      </c>
      <c r="D102" s="64" t="str">
        <f aca="false">VLOOKUP(C102,'SINAPI 03-21'!A:D,2,0)</f>
        <v>CAIXA ENTERRADA ELÉTRICA RETANGULAR, EM CONCRETO PRÉ-MOLDADO, FUNDO COM BRITA, DIMENSÕES INTERNAS: 0,3X0,3X0,3 M. AF_12/2020</v>
      </c>
      <c r="E102" s="65" t="str">
        <f aca="false">VLOOKUP(C102,'SINAPI 03-21'!A:D,3,0)</f>
        <v>UN</v>
      </c>
      <c r="F102" s="68" t="n">
        <f aca="false">'MEMO VISCONDE'!K267</f>
        <v>2</v>
      </c>
      <c r="G102" s="101"/>
      <c r="H102" s="66"/>
      <c r="I102" s="68"/>
      <c r="J102" s="84"/>
      <c r="K102" s="7"/>
      <c r="L102" s="7"/>
      <c r="M102" s="8"/>
      <c r="N102" s="7"/>
      <c r="O102" s="7"/>
      <c r="P102" s="7"/>
      <c r="Q102" s="7"/>
      <c r="R102" s="7"/>
      <c r="S102" s="7"/>
      <c r="T102" s="7"/>
      <c r="U102" s="7"/>
      <c r="V102" s="7"/>
      <c r="W102" s="7"/>
      <c r="X102" s="7"/>
      <c r="Y102" s="7"/>
      <c r="Z102" s="7"/>
      <c r="AA102" s="7"/>
      <c r="AB102" s="7"/>
      <c r="AC102" s="7"/>
      <c r="AD102" s="7"/>
      <c r="AE102" s="7"/>
      <c r="AF102" s="7"/>
      <c r="AG102" s="7"/>
      <c r="AH102" s="7"/>
      <c r="AI102" s="7"/>
      <c r="AJ102" s="7"/>
    </row>
    <row r="103" s="70" customFormat="true" ht="25.5" hidden="false" customHeight="true" outlineLevel="0" collapsed="false">
      <c r="B103" s="62" t="s">
        <v>182</v>
      </c>
      <c r="C103" s="92" t="s">
        <v>183</v>
      </c>
      <c r="D103" s="64" t="str">
        <f aca="false">VLOOKUP(C103,'SINAPI 03-21'!A:D,2,0)</f>
        <v>CABO DE COBRE FLEXÍVEL ISOLADO, 2,5 MM², ANTI-CHAMA 450/750 V, PARA CIRCUITOS TERMINAIS - FORNECIMENTO E INSTALAÇÃO. AF_12/2015</v>
      </c>
      <c r="E103" s="65" t="str">
        <f aca="false">VLOOKUP(C103,'SINAPI 03-21'!A:D,3,0)</f>
        <v>M</v>
      </c>
      <c r="F103" s="68" t="n">
        <f aca="false">'MEMO VISCONDE'!K271</f>
        <v>140</v>
      </c>
      <c r="G103" s="101"/>
      <c r="H103" s="68"/>
      <c r="I103" s="68"/>
      <c r="J103" s="84"/>
      <c r="K103" s="7"/>
      <c r="L103" s="7"/>
      <c r="M103" s="8"/>
      <c r="N103" s="7"/>
      <c r="O103" s="7"/>
      <c r="P103" s="7"/>
      <c r="Q103" s="7"/>
      <c r="R103" s="7"/>
      <c r="S103" s="7"/>
      <c r="T103" s="7"/>
      <c r="U103" s="7"/>
      <c r="V103" s="7"/>
      <c r="W103" s="7"/>
      <c r="X103" s="7"/>
      <c r="Y103" s="7"/>
      <c r="Z103" s="7"/>
      <c r="AA103" s="7"/>
      <c r="AB103" s="7"/>
      <c r="AC103" s="7"/>
      <c r="AD103" s="7"/>
      <c r="AE103" s="7"/>
      <c r="AF103" s="7"/>
      <c r="AG103" s="7"/>
      <c r="AH103" s="7"/>
      <c r="AI103" s="7"/>
      <c r="AJ103" s="7"/>
    </row>
    <row r="104" s="70" customFormat="true" ht="31.5" hidden="false" customHeight="true" outlineLevel="0" collapsed="false">
      <c r="B104" s="62" t="s">
        <v>184</v>
      </c>
      <c r="C104" s="92" t="s">
        <v>185</v>
      </c>
      <c r="D104" s="64" t="str">
        <f aca="false">VLOOKUP(C104,'SINAPI 03-21'!A:D,2,0)</f>
        <v>CABO DE COBRE FLEXÍVEL ISOLADO, 4 MM², ANTI-CHAMA 450/750 V, PARA CIRCUITOS TERMINAIS - FORNECIMENTO E INSTALAÇÃO. AF_12/2015</v>
      </c>
      <c r="E104" s="65" t="str">
        <f aca="false">VLOOKUP(C104,'SINAPI 03-21'!A:D,3,0)</f>
        <v>M</v>
      </c>
      <c r="F104" s="68" t="n">
        <f aca="false">'MEMO VISCONDE'!K277</f>
        <v>85.39</v>
      </c>
      <c r="G104" s="101"/>
      <c r="H104" s="66"/>
      <c r="I104" s="68"/>
      <c r="J104" s="77"/>
      <c r="K104" s="7"/>
      <c r="L104" s="7"/>
      <c r="M104" s="8"/>
      <c r="N104" s="7"/>
      <c r="O104" s="7"/>
      <c r="P104" s="7"/>
      <c r="Q104" s="7"/>
      <c r="R104" s="7"/>
      <c r="S104" s="7"/>
      <c r="T104" s="7"/>
      <c r="U104" s="7"/>
      <c r="V104" s="7"/>
      <c r="W104" s="7"/>
      <c r="X104" s="7"/>
      <c r="Y104" s="7"/>
      <c r="Z104" s="7"/>
      <c r="AA104" s="7"/>
      <c r="AB104" s="7"/>
      <c r="AC104" s="7"/>
      <c r="AD104" s="7"/>
      <c r="AE104" s="7"/>
      <c r="AF104" s="7"/>
      <c r="AG104" s="7"/>
      <c r="AH104" s="7"/>
      <c r="AI104" s="7"/>
      <c r="AJ104" s="7"/>
    </row>
    <row r="105" s="70" customFormat="true" ht="36.75" hidden="false" customHeight="true" outlineLevel="0" collapsed="false">
      <c r="B105" s="62" t="s">
        <v>186</v>
      </c>
      <c r="C105" s="98" t="s">
        <v>187</v>
      </c>
      <c r="D105" s="64" t="str">
        <f aca="false">VLOOKUP(C105,'SINAPI 03-21'!A:D,2,0)</f>
        <v>CABO DE COBRE FLEXÍVEL ISOLADO, 6 MM², ANTI-CHAMA 450/750 V, PARA CIRCUITOS TERMINAIS - FORNECIMENTO E INSTALAÇÃO. AF_12/2015</v>
      </c>
      <c r="E105" s="65" t="str">
        <f aca="false">VLOOKUP(C105,'SINAPI 03-21'!A:D,3,0)</f>
        <v>M</v>
      </c>
      <c r="F105" s="68" t="n">
        <f aca="false">'MEMO VISCONDE'!K281</f>
        <v>291.43</v>
      </c>
      <c r="G105" s="101"/>
      <c r="H105" s="66"/>
      <c r="I105" s="68"/>
      <c r="J105" s="77"/>
      <c r="K105" s="7"/>
      <c r="L105" s="7"/>
      <c r="M105" s="8"/>
      <c r="N105" s="7"/>
      <c r="O105" s="7"/>
      <c r="P105" s="7"/>
      <c r="Q105" s="7"/>
      <c r="R105" s="7"/>
      <c r="S105" s="7"/>
      <c r="T105" s="7"/>
      <c r="U105" s="7"/>
      <c r="V105" s="7"/>
      <c r="W105" s="7"/>
      <c r="X105" s="7"/>
      <c r="Y105" s="7"/>
      <c r="Z105" s="7"/>
      <c r="AA105" s="7"/>
      <c r="AB105" s="7"/>
      <c r="AC105" s="7"/>
      <c r="AD105" s="7"/>
      <c r="AE105" s="7"/>
      <c r="AF105" s="7"/>
      <c r="AG105" s="7"/>
      <c r="AH105" s="7"/>
      <c r="AI105" s="7"/>
      <c r="AJ105" s="7"/>
    </row>
    <row r="106" s="70" customFormat="true" ht="45" hidden="false" customHeight="true" outlineLevel="0" collapsed="false">
      <c r="B106" s="62" t="s">
        <v>188</v>
      </c>
      <c r="C106" s="92" t="s">
        <v>189</v>
      </c>
      <c r="D106" s="80" t="str">
        <f aca="false">VLOOKUP(C106,'EMOP 03-21'!A:J,2,0)</f>
        <v>ELETRODUTO DE PVC ESPIRAL CORRUGADO,DIAMETRO DE 3/4",INCLUSIVE CONEXOES E EMENDAS.FORNECIMENTO E INSTALACAO</v>
      </c>
      <c r="E106" s="81" t="str">
        <f aca="false">VLOOKUP(C106,'EMOP 03-21'!A:J,9,0)</f>
        <v>M</v>
      </c>
      <c r="F106" s="68" t="n">
        <f aca="false">'MEMO VISCONDE'!K285</f>
        <v>225.5</v>
      </c>
      <c r="G106" s="82"/>
      <c r="H106" s="66"/>
      <c r="I106" s="68"/>
      <c r="J106" s="77"/>
      <c r="K106" s="7"/>
      <c r="L106" s="7"/>
      <c r="M106" s="8"/>
      <c r="N106" s="7"/>
      <c r="O106" s="7"/>
      <c r="P106" s="7"/>
      <c r="Q106" s="7"/>
      <c r="R106" s="7"/>
      <c r="S106" s="7"/>
      <c r="T106" s="7"/>
      <c r="U106" s="7"/>
      <c r="V106" s="7"/>
      <c r="W106" s="7"/>
      <c r="X106" s="7"/>
      <c r="Y106" s="7"/>
      <c r="Z106" s="7"/>
      <c r="AA106" s="7"/>
      <c r="AB106" s="7"/>
      <c r="AC106" s="7"/>
      <c r="AD106" s="7"/>
      <c r="AE106" s="7"/>
      <c r="AF106" s="7"/>
      <c r="AG106" s="7"/>
      <c r="AH106" s="7"/>
      <c r="AI106" s="7"/>
      <c r="AJ106" s="7"/>
    </row>
    <row r="107" s="70" customFormat="true" ht="37.5" hidden="false" customHeight="true" outlineLevel="0" collapsed="false">
      <c r="B107" s="62" t="s">
        <v>190</v>
      </c>
      <c r="C107" s="92" t="n">
        <v>101892</v>
      </c>
      <c r="D107" s="64" t="str">
        <f aca="false">VLOOKUP(C107,'SINAPI 03-21'!A:D,2,0)</f>
        <v>DISJUNTOR BIPOLAR TIPO NEMA, CORRENTE NOMINAL DE 10 ATÉ 50A - FORNECIMENTO E INSTALAÇÃO. AF_10/2020</v>
      </c>
      <c r="E107" s="65" t="str">
        <f aca="false">VLOOKUP(C107,'SINAPI 03-21'!A:D,3,0)</f>
        <v>UN</v>
      </c>
      <c r="F107" s="68" t="n">
        <f aca="false">'MEMO VISCONDE'!K289</f>
        <v>3</v>
      </c>
      <c r="G107" s="101"/>
      <c r="H107" s="66"/>
      <c r="I107" s="68"/>
      <c r="J107" s="77"/>
      <c r="K107" s="7"/>
      <c r="L107" s="7"/>
      <c r="M107" s="8"/>
      <c r="N107" s="7"/>
      <c r="O107" s="7"/>
      <c r="P107" s="7"/>
      <c r="Q107" s="7"/>
      <c r="R107" s="7"/>
      <c r="S107" s="7"/>
      <c r="T107" s="7"/>
      <c r="U107" s="7"/>
      <c r="V107" s="7"/>
      <c r="W107" s="7"/>
      <c r="X107" s="7"/>
      <c r="Y107" s="7"/>
      <c r="Z107" s="7"/>
      <c r="AA107" s="7"/>
      <c r="AB107" s="7"/>
      <c r="AC107" s="7"/>
      <c r="AD107" s="7"/>
      <c r="AE107" s="7"/>
      <c r="AF107" s="7"/>
      <c r="AG107" s="7"/>
      <c r="AH107" s="7"/>
      <c r="AI107" s="7"/>
      <c r="AJ107" s="7"/>
    </row>
    <row r="108" s="70" customFormat="true" ht="36.75" hidden="false" customHeight="true" outlineLevel="0" collapsed="false">
      <c r="B108" s="62" t="s">
        <v>191</v>
      </c>
      <c r="C108" s="92" t="n">
        <v>101893</v>
      </c>
      <c r="D108" s="64" t="str">
        <f aca="false">VLOOKUP(C108,'SINAPI 03-21'!A:D,2,0)</f>
        <v>DISJUNTOR TRIPOLAR TIPO NEMA, CORRENTE NOMINAL DE 10 ATÉ 50A - FORNECIMENTO E INSTALAÇÃO. AF_10/2020</v>
      </c>
      <c r="E108" s="65" t="str">
        <f aca="false">VLOOKUP(C108,'SINAPI 03-21'!A:D,3,0)</f>
        <v>UN</v>
      </c>
      <c r="F108" s="68" t="n">
        <f aca="false">'MEMO VISCONDE'!K293</f>
        <v>1</v>
      </c>
      <c r="G108" s="101"/>
      <c r="H108" s="66"/>
      <c r="I108" s="68"/>
      <c r="J108" s="77"/>
      <c r="K108" s="7"/>
      <c r="L108" s="7"/>
      <c r="M108" s="8"/>
      <c r="N108" s="7"/>
      <c r="O108" s="7"/>
      <c r="P108" s="7"/>
      <c r="Q108" s="7"/>
      <c r="R108" s="7"/>
      <c r="S108" s="7"/>
      <c r="T108" s="7"/>
      <c r="U108" s="7"/>
      <c r="V108" s="7"/>
      <c r="W108" s="7"/>
      <c r="X108" s="7"/>
      <c r="Y108" s="7"/>
      <c r="Z108" s="7"/>
      <c r="AA108" s="7"/>
      <c r="AB108" s="7"/>
      <c r="AC108" s="7"/>
      <c r="AD108" s="7"/>
      <c r="AE108" s="7"/>
      <c r="AF108" s="7"/>
      <c r="AG108" s="7"/>
      <c r="AH108" s="7"/>
      <c r="AI108" s="7"/>
      <c r="AJ108" s="7"/>
    </row>
    <row r="109" s="70" customFormat="true" ht="76.5" hidden="false" customHeight="true" outlineLevel="0" collapsed="false">
      <c r="B109" s="62" t="s">
        <v>192</v>
      </c>
      <c r="C109" s="87" t="s">
        <v>193</v>
      </c>
      <c r="D109" s="80" t="str">
        <f aca="false">VLOOKUP(C109,'EMOP 03-21'!A:J,2,0)</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E109" s="81" t="str">
        <f aca="false">VLOOKUP(C109,'EMOP 03-21'!A:J,9,0)</f>
        <v>UN</v>
      </c>
      <c r="F109" s="68" t="n">
        <f aca="false">'MEMO VISCONDE'!K297</f>
        <v>4</v>
      </c>
      <c r="G109" s="82"/>
      <c r="H109" s="66"/>
      <c r="I109" s="68"/>
      <c r="J109" s="84"/>
      <c r="K109" s="7"/>
      <c r="L109" s="7"/>
      <c r="M109" s="8"/>
      <c r="N109" s="7"/>
      <c r="O109" s="7"/>
      <c r="P109" s="7"/>
      <c r="Q109" s="7"/>
      <c r="R109" s="7"/>
      <c r="S109" s="7"/>
      <c r="T109" s="7"/>
      <c r="U109" s="7"/>
      <c r="V109" s="7"/>
      <c r="W109" s="7"/>
      <c r="X109" s="7"/>
      <c r="Y109" s="7"/>
      <c r="Z109" s="7"/>
      <c r="AA109" s="7"/>
      <c r="AB109" s="7"/>
      <c r="AC109" s="7"/>
      <c r="AD109" s="7"/>
      <c r="AE109" s="7"/>
      <c r="AF109" s="7"/>
      <c r="AG109" s="7"/>
      <c r="AH109" s="7"/>
      <c r="AI109" s="7"/>
      <c r="AJ109" s="7"/>
    </row>
    <row r="110" s="70" customFormat="true" ht="31.5" hidden="false" customHeight="true" outlineLevel="0" collapsed="false">
      <c r="B110" s="62" t="s">
        <v>194</v>
      </c>
      <c r="C110" s="87" t="s">
        <v>195</v>
      </c>
      <c r="D110" s="80" t="str">
        <f aca="false">VLOOKUP(C110,'EMOP 03-21'!A:J,2,0)</f>
        <v>BASE EXTERNA PARA RELE FOTOELETRICO.FORNECIMENTO</v>
      </c>
      <c r="E110" s="81" t="str">
        <f aca="false">VLOOKUP(C110,'EMOP 03-21'!A:J,9,0)</f>
        <v>UN</v>
      </c>
      <c r="F110" s="68" t="n">
        <f aca="false">'MEMO VISCONDE'!K301</f>
        <v>4</v>
      </c>
      <c r="G110" s="82"/>
      <c r="H110" s="66"/>
      <c r="I110" s="68"/>
      <c r="J110" s="84"/>
      <c r="K110" s="7"/>
      <c r="L110" s="7"/>
      <c r="M110" s="8"/>
      <c r="N110" s="7"/>
      <c r="O110" s="7"/>
      <c r="P110" s="7"/>
      <c r="Q110" s="7"/>
      <c r="R110" s="7"/>
      <c r="S110" s="7"/>
      <c r="T110" s="7"/>
      <c r="U110" s="7"/>
      <c r="V110" s="7"/>
      <c r="W110" s="7"/>
      <c r="X110" s="7"/>
      <c r="Y110" s="7"/>
      <c r="Z110" s="7"/>
      <c r="AA110" s="7"/>
      <c r="AB110" s="7"/>
      <c r="AC110" s="7"/>
      <c r="AD110" s="7"/>
      <c r="AE110" s="7"/>
      <c r="AF110" s="7"/>
      <c r="AG110" s="7"/>
      <c r="AH110" s="7"/>
      <c r="AI110" s="7"/>
      <c r="AJ110" s="7"/>
    </row>
    <row r="111" customFormat="false" ht="36" hidden="false" customHeight="true" outlineLevel="0" collapsed="false">
      <c r="B111" s="62" t="s">
        <v>196</v>
      </c>
      <c r="C111" s="92" t="n">
        <v>101636</v>
      </c>
      <c r="D111" s="64" t="str">
        <f aca="false">VLOOKUP(C111,'SINAPI 03-21'!A:D,2,0)</f>
        <v>BRAÇO PARA ILUMINAÇÃO PÚBLICA, EM TUBO DE AÇO GALVANIZADO, COMPRIMENTO DE 1,50 M, PARA FIXAÇÃO EM POSTE DE CONCRETO - FORNECIMENTO E INSTALAÇÃO. AF_08/2020</v>
      </c>
      <c r="E111" s="65" t="str">
        <f aca="false">VLOOKUP(C111,'SINAPI 03-21'!A:D,3,0)</f>
        <v>UN</v>
      </c>
      <c r="F111" s="68" t="n">
        <f aca="false">'MEMO VISCONDE'!K305</f>
        <v>8</v>
      </c>
      <c r="G111" s="67"/>
      <c r="H111" s="66"/>
      <c r="I111" s="68"/>
      <c r="J111" s="60"/>
    </row>
    <row r="112" customFormat="false" ht="84" hidden="false" customHeight="true" outlineLevel="0" collapsed="false">
      <c r="B112" s="62" t="s">
        <v>197</v>
      </c>
      <c r="C112" s="92" t="s">
        <v>198</v>
      </c>
      <c r="D112" s="80" t="str">
        <f aca="false">VLOOKUP(C112,'EMOP 03-21'!A:J,2,0)</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E112" s="81" t="str">
        <f aca="false">VLOOKUP(C112,'EMOP 03-21'!A:J,9,0)</f>
        <v>UN</v>
      </c>
      <c r="F112" s="68" t="n">
        <f aca="false">'MEMO VISCONDE'!K307</f>
        <v>8</v>
      </c>
      <c r="G112" s="82"/>
      <c r="H112" s="66"/>
      <c r="I112" s="68"/>
      <c r="J112" s="126"/>
    </row>
    <row r="113" s="70" customFormat="true" ht="36.75" hidden="false" customHeight="true" outlineLevel="0" collapsed="false">
      <c r="B113" s="62" t="s">
        <v>199</v>
      </c>
      <c r="C113" s="92" t="s">
        <v>200</v>
      </c>
      <c r="D113" s="80" t="str">
        <f aca="false">VLOOKUP(C113,'EMOP 03-21'!A:J,2,0)</f>
        <v>LAMPADA DE VAPOR METALICO OVOIDE DE 250W-220V,BULBO OVOIDE.FORNECIMENTO E COLOCACAO</v>
      </c>
      <c r="E113" s="81" t="str">
        <f aca="false">VLOOKUP(C113,'EMOP 03-21'!A:J,9,0)</f>
        <v>UN</v>
      </c>
      <c r="F113" s="68" t="n">
        <f aca="false">'MEMO VISCONDE'!K309</f>
        <v>20</v>
      </c>
      <c r="G113" s="82"/>
      <c r="H113" s="66"/>
      <c r="I113" s="68"/>
      <c r="J113" s="84"/>
      <c r="K113" s="7"/>
      <c r="L113" s="7"/>
      <c r="M113" s="8"/>
      <c r="N113" s="7"/>
      <c r="O113" s="7"/>
      <c r="P113" s="7"/>
      <c r="Q113" s="7"/>
      <c r="R113" s="7"/>
      <c r="S113" s="7"/>
      <c r="T113" s="7"/>
      <c r="U113" s="7"/>
      <c r="V113" s="7"/>
      <c r="W113" s="7"/>
      <c r="X113" s="7"/>
      <c r="Y113" s="7"/>
      <c r="Z113" s="7"/>
      <c r="AA113" s="7"/>
      <c r="AB113" s="7"/>
      <c r="AC113" s="7"/>
      <c r="AD113" s="7"/>
      <c r="AE113" s="7"/>
      <c r="AF113" s="7"/>
      <c r="AG113" s="7"/>
      <c r="AH113" s="7"/>
      <c r="AI113" s="7"/>
      <c r="AJ113" s="7"/>
    </row>
    <row r="114" s="70" customFormat="true" ht="39.75" hidden="false" customHeight="true" outlineLevel="0" collapsed="false">
      <c r="B114" s="62" t="s">
        <v>201</v>
      </c>
      <c r="C114" s="63" t="s">
        <v>202</v>
      </c>
      <c r="D114" s="80" t="str">
        <f aca="false">VLOOKUP(C114,'EMOP 03-21'!A:J,2,0)</f>
        <v>POSTE DE CONCRETO,COM SECAO CIRCULAR,COM 9,00M DE COMPRIMENTO E CARGA NOMINAL NO TOPO DE 150KG,INCLUSIVE ESCAVACAO,EXCLUSIVE TRANSPORTE.FORNECIMENTO E COLOCACAO</v>
      </c>
      <c r="E114" s="81" t="str">
        <f aca="false">VLOOKUP(C114,'EMOP 03-21'!A:J,9,0)</f>
        <v>UN</v>
      </c>
      <c r="F114" s="68" t="n">
        <f aca="false">'MEMO VISCONDE'!K311</f>
        <v>4</v>
      </c>
      <c r="G114" s="82"/>
      <c r="H114" s="66"/>
      <c r="I114" s="68"/>
      <c r="J114" s="77"/>
      <c r="K114" s="7"/>
      <c r="L114" s="7"/>
      <c r="M114" s="8"/>
      <c r="N114" s="7"/>
      <c r="O114" s="7"/>
      <c r="P114" s="7"/>
      <c r="Q114" s="7"/>
      <c r="R114" s="7"/>
      <c r="S114" s="7"/>
      <c r="T114" s="7"/>
      <c r="U114" s="7"/>
      <c r="V114" s="7"/>
      <c r="W114" s="7"/>
      <c r="X114" s="7"/>
      <c r="Y114" s="7"/>
      <c r="Z114" s="7"/>
      <c r="AA114" s="7"/>
      <c r="AB114" s="7"/>
      <c r="AC114" s="7"/>
      <c r="AD114" s="7"/>
      <c r="AE114" s="7"/>
      <c r="AF114" s="7"/>
      <c r="AG114" s="7"/>
      <c r="AH114" s="7"/>
      <c r="AI114" s="7"/>
      <c r="AJ114" s="7"/>
    </row>
    <row r="115" s="70" customFormat="true" ht="38.25" hidden="false" customHeight="true" outlineLevel="0" collapsed="false">
      <c r="B115" s="127" t="s">
        <v>203</v>
      </c>
      <c r="C115" s="92" t="s">
        <v>204</v>
      </c>
      <c r="D115" s="80" t="str">
        <f aca="false">VLOOKUP(C115,'EMOP 03-21'!A:J,2,0)</f>
        <v>REATOR PARA LAMPADA DE VAPOR METALICO DE 250W,220V,PARA USOEXTERNO.FORNECIMENTO E COLOCACAO</v>
      </c>
      <c r="E115" s="81" t="str">
        <f aca="false">VLOOKUP(C115,'EMOP 03-21'!A:J,9,0)</f>
        <v>UN</v>
      </c>
      <c r="F115" s="91" t="n">
        <f aca="false">'MEMO VISCONDE'!K313</f>
        <v>20</v>
      </c>
      <c r="G115" s="82"/>
      <c r="H115" s="66"/>
      <c r="I115" s="91"/>
      <c r="J115" s="84"/>
      <c r="K115" s="7"/>
      <c r="L115" s="7"/>
      <c r="M115" s="8"/>
      <c r="N115" s="7"/>
      <c r="O115" s="7"/>
      <c r="P115" s="7"/>
      <c r="Q115" s="7"/>
      <c r="R115" s="7"/>
      <c r="S115" s="7"/>
      <c r="T115" s="7"/>
      <c r="U115" s="7"/>
      <c r="V115" s="7"/>
      <c r="W115" s="7"/>
      <c r="X115" s="7"/>
      <c r="Y115" s="7"/>
      <c r="Z115" s="7"/>
      <c r="AA115" s="7"/>
      <c r="AB115" s="7"/>
      <c r="AC115" s="7"/>
      <c r="AD115" s="7"/>
      <c r="AE115" s="7"/>
      <c r="AF115" s="7"/>
      <c r="AG115" s="7"/>
      <c r="AH115" s="7"/>
      <c r="AI115" s="7"/>
      <c r="AJ115" s="7"/>
    </row>
    <row r="116" s="70" customFormat="true" ht="16.5" hidden="false" customHeight="true" outlineLevel="0" collapsed="false">
      <c r="B116" s="71"/>
      <c r="C116" s="72"/>
      <c r="D116" s="73"/>
      <c r="E116" s="74"/>
      <c r="F116" s="75"/>
      <c r="G116" s="76"/>
      <c r="H116" s="76" t="s">
        <v>20</v>
      </c>
      <c r="I116" s="76" t="n">
        <f aca="false">SUM(I99:I115)</f>
        <v>0</v>
      </c>
      <c r="J116" s="77"/>
      <c r="K116" s="7"/>
      <c r="L116" s="7"/>
      <c r="M116" s="8"/>
      <c r="N116" s="7"/>
      <c r="O116" s="7"/>
      <c r="P116" s="7"/>
      <c r="Q116" s="7"/>
      <c r="R116" s="7"/>
      <c r="S116" s="7"/>
      <c r="T116" s="7"/>
      <c r="U116" s="7"/>
      <c r="V116" s="7"/>
      <c r="W116" s="7"/>
      <c r="X116" s="7"/>
      <c r="Y116" s="7"/>
      <c r="Z116" s="7"/>
      <c r="AA116" s="7"/>
      <c r="AB116" s="7"/>
      <c r="AC116" s="7"/>
      <c r="AD116" s="7"/>
      <c r="AE116" s="7"/>
      <c r="AF116" s="7"/>
      <c r="AG116" s="7"/>
      <c r="AH116" s="7"/>
      <c r="AI116" s="7"/>
      <c r="AJ116" s="7"/>
    </row>
    <row r="117" s="70" customFormat="true" ht="16.5" hidden="false" customHeight="true" outlineLevel="0" collapsed="false">
      <c r="B117" s="58" t="s">
        <v>205</v>
      </c>
      <c r="C117" s="59" t="s">
        <v>206</v>
      </c>
      <c r="D117" s="59"/>
      <c r="E117" s="59"/>
      <c r="F117" s="59"/>
      <c r="G117" s="59"/>
      <c r="H117" s="59"/>
      <c r="I117" s="59"/>
      <c r="J117" s="77"/>
      <c r="K117" s="7"/>
      <c r="L117" s="7"/>
      <c r="M117" s="8"/>
      <c r="N117" s="7"/>
      <c r="O117" s="7"/>
      <c r="P117" s="7"/>
      <c r="Q117" s="7"/>
      <c r="R117" s="7"/>
      <c r="S117" s="7"/>
      <c r="T117" s="7"/>
      <c r="U117" s="7"/>
      <c r="V117" s="7"/>
      <c r="W117" s="7"/>
      <c r="X117" s="7"/>
      <c r="Y117" s="7"/>
      <c r="Z117" s="7"/>
      <c r="AA117" s="7"/>
      <c r="AB117" s="7"/>
      <c r="AC117" s="7"/>
      <c r="AD117" s="7"/>
      <c r="AE117" s="7"/>
      <c r="AF117" s="7"/>
      <c r="AG117" s="7"/>
      <c r="AH117" s="7"/>
      <c r="AI117" s="7"/>
      <c r="AJ117" s="7"/>
    </row>
    <row r="118" s="70" customFormat="true" ht="48.75" hidden="false" customHeight="true" outlineLevel="0" collapsed="false">
      <c r="B118" s="93" t="s">
        <v>207</v>
      </c>
      <c r="C118" s="92" t="s">
        <v>208</v>
      </c>
      <c r="D118" s="64" t="str">
        <f aca="false">VLOOKUP(C118,'SINAPI 03-21'!A:D,2,0)</f>
        <v>ALVENARIA DE VEDAÇÃO DE BLOCOS VAZADOS DE CONCRETO DE 14X19X39CM (ESPESSURA 14CM) DE PAREDES COM ÁREA LÍQUIDA MAIOR OU IGUAL A 6M² SEM VÃOS E ARGAMASSA DE ASSENTAMENTO COM PREPARO MANUAL. AF_06/2014</v>
      </c>
      <c r="E118" s="65" t="str">
        <f aca="false">VLOOKUP(C118,'SINAPI 03-21'!A:D,3,0)</f>
        <v>M2</v>
      </c>
      <c r="F118" s="66" t="n">
        <f aca="false">'MEMO VISCONDE'!K315</f>
        <v>69</v>
      </c>
      <c r="G118" s="101"/>
      <c r="H118" s="66"/>
      <c r="I118" s="66"/>
      <c r="J118" s="77"/>
      <c r="K118" s="7"/>
      <c r="L118" s="7"/>
      <c r="M118" s="8"/>
      <c r="N118" s="7"/>
      <c r="O118" s="7"/>
      <c r="P118" s="7"/>
      <c r="Q118" s="7"/>
      <c r="R118" s="7"/>
      <c r="S118" s="7"/>
      <c r="T118" s="7"/>
      <c r="U118" s="7"/>
      <c r="V118" s="7"/>
      <c r="W118" s="7"/>
      <c r="X118" s="7"/>
      <c r="Y118" s="7"/>
      <c r="Z118" s="7"/>
      <c r="AA118" s="7"/>
      <c r="AB118" s="7"/>
      <c r="AC118" s="7"/>
      <c r="AD118" s="7"/>
      <c r="AE118" s="7"/>
      <c r="AF118" s="7"/>
      <c r="AG118" s="7"/>
      <c r="AH118" s="7"/>
      <c r="AI118" s="7"/>
      <c r="AJ118" s="7"/>
    </row>
    <row r="119" s="70" customFormat="true" ht="44.25" hidden="false" customHeight="true" outlineLevel="0" collapsed="false">
      <c r="B119" s="93" t="s">
        <v>209</v>
      </c>
      <c r="C119" s="92" t="s">
        <v>210</v>
      </c>
      <c r="D119" s="64" t="str">
        <f aca="false">VLOOKUP(C119,'SINAPI 03-21'!A:D,2,0)</f>
        <v>ARGAMASSA TRAÇO 1:1:6 (EM VOLUME DE CIMENTO, CAL E AREIA MÉDIA ÚMIDA) PARA EMBOÇO/MASSA ÚNICA/ASSENTAMENTO DE ALVENARIA DE VEDAÇÃO, PREPARO MECÂNICO COM BETONEIRA 400 L. AF_08/2019</v>
      </c>
      <c r="E119" s="65" t="str">
        <f aca="false">VLOOKUP(C119,'SINAPI 03-21'!A:D,3,0)</f>
        <v>M3</v>
      </c>
      <c r="F119" s="66" t="n">
        <f aca="false">'MEMO VISCONDE'!K319</f>
        <v>1.035</v>
      </c>
      <c r="G119" s="101"/>
      <c r="H119" s="66"/>
      <c r="I119" s="66"/>
      <c r="J119" s="77"/>
      <c r="K119" s="7"/>
      <c r="L119" s="7"/>
      <c r="M119" s="8"/>
      <c r="N119" s="7"/>
      <c r="O119" s="7"/>
      <c r="P119" s="7"/>
      <c r="Q119" s="7"/>
      <c r="R119" s="7"/>
      <c r="S119" s="7"/>
      <c r="T119" s="7"/>
      <c r="U119" s="7"/>
      <c r="V119" s="7"/>
      <c r="W119" s="7"/>
      <c r="X119" s="7"/>
      <c r="Y119" s="7"/>
      <c r="Z119" s="7"/>
      <c r="AA119" s="7"/>
      <c r="AB119" s="7"/>
      <c r="AC119" s="7"/>
      <c r="AD119" s="7"/>
      <c r="AE119" s="7"/>
      <c r="AF119" s="7"/>
      <c r="AG119" s="7"/>
      <c r="AH119" s="7"/>
      <c r="AI119" s="7"/>
      <c r="AJ119" s="7"/>
    </row>
    <row r="120" s="70" customFormat="true" ht="16.5" hidden="false" customHeight="true" outlineLevel="0" collapsed="false">
      <c r="B120" s="71"/>
      <c r="C120" s="72"/>
      <c r="D120" s="73"/>
      <c r="E120" s="74"/>
      <c r="F120" s="75"/>
      <c r="G120" s="76"/>
      <c r="H120" s="76" t="s">
        <v>20</v>
      </c>
      <c r="I120" s="76" t="n">
        <f aca="false">SUM(I118:I119)</f>
        <v>0</v>
      </c>
      <c r="J120" s="77"/>
      <c r="K120" s="7"/>
      <c r="L120" s="7"/>
      <c r="M120" s="8"/>
      <c r="N120" s="7"/>
      <c r="O120" s="7"/>
      <c r="P120" s="7"/>
      <c r="Q120" s="7"/>
      <c r="R120" s="7"/>
      <c r="S120" s="7"/>
      <c r="T120" s="7"/>
      <c r="U120" s="7"/>
      <c r="V120" s="7"/>
      <c r="W120" s="7"/>
      <c r="X120" s="7"/>
      <c r="Y120" s="7"/>
      <c r="Z120" s="7"/>
      <c r="AA120" s="7"/>
      <c r="AB120" s="7"/>
      <c r="AC120" s="7"/>
      <c r="AD120" s="7"/>
      <c r="AE120" s="7"/>
      <c r="AF120" s="7"/>
      <c r="AG120" s="7"/>
      <c r="AH120" s="7"/>
      <c r="AI120" s="7"/>
      <c r="AJ120" s="7"/>
    </row>
    <row r="121" customFormat="false" ht="15" hidden="false" customHeight="true" outlineLevel="0" collapsed="false">
      <c r="B121" s="58" t="s">
        <v>211</v>
      </c>
      <c r="C121" s="59" t="s">
        <v>212</v>
      </c>
      <c r="D121" s="59"/>
      <c r="E121" s="59"/>
      <c r="F121" s="59"/>
      <c r="G121" s="59"/>
      <c r="H121" s="59"/>
      <c r="I121" s="59"/>
      <c r="J121" s="60"/>
      <c r="K121" s="128" t="s">
        <v>213</v>
      </c>
    </row>
    <row r="122" customFormat="false" ht="27" hidden="false" customHeight="true" outlineLevel="0" collapsed="false">
      <c r="B122" s="95" t="s">
        <v>214</v>
      </c>
      <c r="C122" s="95"/>
      <c r="D122" s="129" t="s">
        <v>212</v>
      </c>
      <c r="E122" s="98" t="s">
        <v>215</v>
      </c>
      <c r="F122" s="130" t="n">
        <f aca="false">'MEMO VISCONDE'!K324</f>
        <v>100</v>
      </c>
      <c r="G122" s="131"/>
      <c r="H122" s="97"/>
      <c r="I122" s="130"/>
      <c r="J122" s="132"/>
      <c r="K122" s="133" t="e">
        <f aca="false">I123/I124</f>
        <v>#DIV/0!</v>
      </c>
      <c r="L122" s="9"/>
      <c r="M122" s="108"/>
      <c r="N122" s="1"/>
      <c r="O122" s="9"/>
      <c r="P122" s="9"/>
      <c r="Q122" s="9"/>
      <c r="R122" s="9"/>
      <c r="S122" s="9"/>
      <c r="T122" s="9"/>
      <c r="U122" s="9"/>
      <c r="V122" s="9"/>
      <c r="W122" s="9"/>
      <c r="X122" s="9"/>
      <c r="Y122" s="9"/>
      <c r="Z122" s="9"/>
    </row>
    <row r="123" s="70" customFormat="true" ht="16.5" hidden="false" customHeight="true" outlineLevel="0" collapsed="false">
      <c r="B123" s="71"/>
      <c r="C123" s="72"/>
      <c r="D123" s="73"/>
      <c r="E123" s="74"/>
      <c r="F123" s="75"/>
      <c r="G123" s="76"/>
      <c r="H123" s="76" t="s">
        <v>20</v>
      </c>
      <c r="I123" s="76" t="n">
        <f aca="false">SUM(I122:I122)</f>
        <v>0</v>
      </c>
      <c r="J123" s="77"/>
      <c r="K123" s="7"/>
      <c r="L123" s="7"/>
      <c r="M123" s="8"/>
      <c r="N123" s="7"/>
      <c r="O123" s="7"/>
      <c r="P123" s="7"/>
      <c r="Q123" s="7"/>
      <c r="R123" s="7"/>
      <c r="S123" s="7"/>
      <c r="T123" s="7"/>
      <c r="U123" s="7"/>
      <c r="V123" s="7"/>
      <c r="W123" s="7"/>
      <c r="X123" s="7"/>
      <c r="Y123" s="7"/>
      <c r="Z123" s="7"/>
      <c r="AA123" s="7"/>
      <c r="AB123" s="7"/>
      <c r="AC123" s="7"/>
      <c r="AD123" s="7"/>
      <c r="AE123" s="7"/>
      <c r="AF123" s="7"/>
      <c r="AG123" s="7"/>
      <c r="AH123" s="7"/>
      <c r="AI123" s="7"/>
      <c r="AJ123" s="7"/>
    </row>
    <row r="124" s="134" customFormat="true" ht="18.75" hidden="false" customHeight="true" outlineLevel="0" collapsed="false">
      <c r="B124" s="135" t="s">
        <v>216</v>
      </c>
      <c r="C124" s="135"/>
      <c r="D124" s="135"/>
      <c r="E124" s="135"/>
      <c r="F124" s="135"/>
      <c r="G124" s="135"/>
      <c r="H124" s="135"/>
      <c r="I124" s="136" t="n">
        <f aca="false">I123+I116+I97+I91+I83+I72+I62+I58+I51+I43+I37+I26+I19+I120</f>
        <v>0</v>
      </c>
      <c r="J124" s="137"/>
      <c r="K124" s="138"/>
      <c r="L124" s="138"/>
      <c r="M124" s="138"/>
      <c r="N124" s="138"/>
      <c r="O124" s="138"/>
      <c r="P124" s="138"/>
      <c r="Q124" s="138"/>
      <c r="R124" s="138"/>
      <c r="S124" s="138"/>
      <c r="T124" s="138"/>
      <c r="U124" s="138"/>
      <c r="V124" s="138"/>
      <c r="W124" s="138"/>
      <c r="X124" s="138"/>
      <c r="Y124" s="138"/>
      <c r="Z124" s="138"/>
      <c r="AA124" s="138"/>
      <c r="AB124" s="139"/>
      <c r="AC124" s="139"/>
      <c r="AD124" s="139"/>
      <c r="AE124" s="139"/>
      <c r="AF124" s="139"/>
      <c r="AG124" s="139"/>
      <c r="AH124" s="139"/>
      <c r="AI124" s="139"/>
    </row>
    <row r="125" customFormat="false" ht="11.25" hidden="false" customHeight="false" outlineLevel="0" collapsed="false">
      <c r="J125" s="78"/>
    </row>
    <row r="126" s="1" customFormat="true" ht="11.25" hidden="false" customHeight="false" outlineLevel="0" collapsed="false">
      <c r="F126" s="6"/>
      <c r="G126" s="6"/>
      <c r="H126" s="6"/>
      <c r="I126" s="140"/>
      <c r="J126" s="7"/>
      <c r="K126" s="7"/>
      <c r="L126" s="7"/>
      <c r="M126" s="8"/>
    </row>
    <row r="130" customFormat="false" ht="11.25" hidden="false" customHeight="false" outlineLevel="0" collapsed="false">
      <c r="K130" s="141" t="n">
        <v>508106.67</v>
      </c>
    </row>
    <row r="133" customFormat="false" ht="12.75" hidden="false" customHeight="false" outlineLevel="0" collapsed="false">
      <c r="C133" s="142"/>
      <c r="D133" s="143"/>
      <c r="E133" s="99"/>
      <c r="F133" s="144"/>
      <c r="G133" s="145"/>
      <c r="H133" s="146"/>
      <c r="I133" s="144"/>
    </row>
  </sheetData>
  <mergeCells count="28">
    <mergeCell ref="E1:F1"/>
    <mergeCell ref="B4:I4"/>
    <mergeCell ref="B7:I7"/>
    <mergeCell ref="K7:K8"/>
    <mergeCell ref="B9:I9"/>
    <mergeCell ref="B11:I11"/>
    <mergeCell ref="B14:I14"/>
    <mergeCell ref="B15:B16"/>
    <mergeCell ref="C15:C16"/>
    <mergeCell ref="D15:D16"/>
    <mergeCell ref="E15:E16"/>
    <mergeCell ref="F15:F16"/>
    <mergeCell ref="H15:I15"/>
    <mergeCell ref="C17:I17"/>
    <mergeCell ref="C20:I20"/>
    <mergeCell ref="C27:I27"/>
    <mergeCell ref="C38:I38"/>
    <mergeCell ref="C44:I44"/>
    <mergeCell ref="C52:I52"/>
    <mergeCell ref="C59:I59"/>
    <mergeCell ref="C63:I63"/>
    <mergeCell ref="C73:I73"/>
    <mergeCell ref="C84:I84"/>
    <mergeCell ref="C92:I92"/>
    <mergeCell ref="C98:I98"/>
    <mergeCell ref="C117:I117"/>
    <mergeCell ref="C121:I121"/>
    <mergeCell ref="B124:H124"/>
  </mergeCells>
  <hyperlinks>
    <hyperlink ref="C96" r:id="rId1" display="PJ 24.10.0700 "/>
  </hyperlinks>
  <printOptions headings="false" gridLines="false" gridLinesSet="true" horizontalCentered="false" verticalCentered="false"/>
  <pageMargins left="0.669444444444444" right="0.157638888888889" top="0.7875" bottom="0.827083333333333" header="0.511805555555555" footer="0.157638888888889"/>
  <pageSetup paperSize="9" scale="100" firstPageNumber="0" fitToWidth="1" fitToHeight="100" pageOrder="downThenOver" orientation="portrait" blackAndWhite="false" draft="false" cellComments="none" useFirstPageNumber="false" horizontalDpi="300" verticalDpi="300" copies="1"/>
  <headerFooter differentFirst="false" differentOddEven="false">
    <oddHeader/>
    <oddFooter>&amp;CPágina &amp;P de &amp;N</oddFooter>
  </headerFooter>
  <rowBreaks count="4" manualBreakCount="4">
    <brk id="34" man="true" max="16383" min="0"/>
    <brk id="62" man="true" max="16383" min="0"/>
    <brk id="85" man="true" max="16383" min="0"/>
    <brk id="106" man="true" max="16383" min="0"/>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FF00"/>
    <pageSetUpPr fitToPage="false"/>
  </sheetPr>
  <dimension ref="B1:S353"/>
  <sheetViews>
    <sheetView showFormulas="false" showGridLines="false" showRowColHeaders="true" showZeros="true" rightToLeft="false" tabSelected="false" showOutlineSymbols="true" defaultGridColor="true" view="pageBreakPreview" topLeftCell="A311" colorId="64" zoomScale="115" zoomScaleNormal="100" zoomScalePageLayoutView="115" workbookViewId="0">
      <selection pane="topLeft" activeCell="D309" activeCellId="0" sqref="D309"/>
    </sheetView>
  </sheetViews>
  <sheetFormatPr defaultColWidth="9.1484375" defaultRowHeight="11.25" zeroHeight="false" outlineLevelRow="0" outlineLevelCol="0"/>
  <cols>
    <col collapsed="false" customWidth="false" hidden="false" outlineLevel="0" max="1" min="1" style="7" width="9.13"/>
    <col collapsed="false" customWidth="true" hidden="false" outlineLevel="0" max="2" min="2" style="147" width="6.42"/>
    <col collapsed="false" customWidth="true" hidden="false" outlineLevel="0" max="3" min="3" style="148" width="14.69"/>
    <col collapsed="false" customWidth="true" hidden="false" outlineLevel="0" max="4" min="4" style="149" width="14.28"/>
    <col collapsed="false" customWidth="true" hidden="false" outlineLevel="0" max="5" min="5" style="99" width="12.14"/>
    <col collapsed="false" customWidth="true" hidden="false" outlineLevel="0" max="6" min="6" style="150" width="11.71"/>
    <col collapsed="false" customWidth="true" hidden="false" outlineLevel="0" max="7" min="7" style="150" width="11.86"/>
    <col collapsed="false" customWidth="true" hidden="false" outlineLevel="0" max="8" min="8" style="150" width="11.99"/>
    <col collapsed="false" customWidth="true" hidden="false" outlineLevel="0" max="9" min="9" style="150" width="12.86"/>
    <col collapsed="false" customWidth="true" hidden="false" outlineLevel="0" max="10" min="10" style="150" width="7"/>
    <col collapsed="false" customWidth="true" hidden="false" outlineLevel="0" max="11" min="11" style="150" width="7.87"/>
    <col collapsed="false" customWidth="false" hidden="false" outlineLevel="0" max="1024" min="12" style="7" width="9.13"/>
  </cols>
  <sheetData>
    <row r="1" customFormat="false" ht="17.25" hidden="false" customHeight="true" outlineLevel="0" collapsed="false">
      <c r="B1" s="151" t="n">
        <f aca="false">'[5]ORÇ REF QUADRA'!A1</f>
        <v>0</v>
      </c>
      <c r="C1" s="152"/>
      <c r="D1" s="152"/>
      <c r="E1" s="152"/>
      <c r="F1" s="152"/>
      <c r="G1" s="152"/>
      <c r="H1" s="152"/>
      <c r="I1" s="152"/>
      <c r="J1" s="152"/>
      <c r="K1" s="153"/>
      <c r="L1" s="154"/>
      <c r="M1" s="155"/>
      <c r="N1" s="155"/>
    </row>
    <row r="2" customFormat="false" ht="17.25" hidden="false" customHeight="true" outlineLevel="0" collapsed="false">
      <c r="B2" s="156" t="n">
        <f aca="false">'[5]ORÇ REF QUADRA'!A2</f>
        <v>0</v>
      </c>
      <c r="C2" s="157"/>
      <c r="D2" s="157"/>
      <c r="E2" s="157"/>
      <c r="F2" s="157"/>
      <c r="G2" s="157"/>
      <c r="H2" s="157"/>
      <c r="I2" s="157"/>
      <c r="J2" s="157"/>
      <c r="K2" s="23"/>
      <c r="L2" s="154"/>
      <c r="M2" s="155"/>
      <c r="N2" s="155"/>
    </row>
    <row r="3" customFormat="false" ht="12.75" hidden="false" customHeight="false" outlineLevel="0" collapsed="false">
      <c r="B3" s="158"/>
      <c r="C3" s="159"/>
      <c r="D3" s="159"/>
      <c r="E3" s="159"/>
      <c r="F3" s="159"/>
      <c r="G3" s="159"/>
      <c r="H3" s="159"/>
      <c r="I3" s="159"/>
      <c r="J3" s="159"/>
      <c r="K3" s="28"/>
      <c r="L3" s="160"/>
      <c r="M3" s="155"/>
      <c r="N3" s="155"/>
    </row>
    <row r="4" customFormat="false" ht="17.25" hidden="false" customHeight="true" outlineLevel="0" collapsed="false">
      <c r="B4" s="19" t="s">
        <v>217</v>
      </c>
      <c r="C4" s="159"/>
      <c r="D4" s="159"/>
      <c r="E4" s="159"/>
      <c r="F4" s="159"/>
      <c r="G4" s="159"/>
      <c r="H4" s="159"/>
      <c r="I4" s="159"/>
      <c r="J4" s="159"/>
      <c r="K4" s="161"/>
      <c r="L4" s="160"/>
      <c r="M4" s="155"/>
      <c r="N4" s="155"/>
    </row>
    <row r="5" customFormat="false" ht="9" hidden="false" customHeight="true" outlineLevel="0" collapsed="false">
      <c r="B5" s="19"/>
      <c r="C5" s="159"/>
      <c r="D5" s="159"/>
      <c r="E5" s="159"/>
      <c r="F5" s="159"/>
      <c r="G5" s="159"/>
      <c r="H5" s="159"/>
      <c r="I5" s="159"/>
      <c r="J5" s="159"/>
      <c r="K5" s="161"/>
      <c r="L5" s="160"/>
      <c r="M5" s="155"/>
      <c r="N5" s="155"/>
    </row>
    <row r="6" customFormat="false" ht="15" hidden="false" customHeight="true" outlineLevel="0" collapsed="false">
      <c r="B6" s="41" t="s">
        <v>1</v>
      </c>
      <c r="C6" s="41"/>
      <c r="D6" s="41"/>
      <c r="E6" s="41"/>
      <c r="F6" s="41"/>
      <c r="G6" s="41"/>
      <c r="H6" s="41"/>
      <c r="I6" s="41"/>
      <c r="J6" s="41"/>
      <c r="K6" s="41"/>
      <c r="L6" s="160"/>
      <c r="M6" s="155"/>
      <c r="N6" s="155"/>
    </row>
    <row r="7" customFormat="false" ht="9" hidden="false" customHeight="true" outlineLevel="0" collapsed="false">
      <c r="B7" s="31"/>
      <c r="C7" s="25"/>
      <c r="D7" s="25"/>
      <c r="E7" s="25"/>
      <c r="F7" s="25"/>
      <c r="G7" s="25"/>
      <c r="H7" s="25"/>
      <c r="I7" s="25"/>
      <c r="J7" s="25"/>
      <c r="K7" s="162"/>
      <c r="L7" s="160"/>
      <c r="M7" s="155"/>
      <c r="N7" s="155"/>
    </row>
    <row r="8" customFormat="false" ht="15" hidden="false" customHeight="false" outlineLevel="0" collapsed="false">
      <c r="B8" s="41"/>
      <c r="C8" s="41"/>
      <c r="D8" s="41"/>
      <c r="E8" s="41"/>
      <c r="F8" s="41"/>
      <c r="G8" s="41"/>
      <c r="H8" s="41"/>
      <c r="I8" s="41"/>
      <c r="J8" s="41"/>
      <c r="K8" s="41"/>
      <c r="L8" s="160"/>
      <c r="M8" s="155"/>
      <c r="N8" s="155"/>
    </row>
    <row r="9" customFormat="false" ht="9" hidden="false" customHeight="true" outlineLevel="0" collapsed="false">
      <c r="B9" s="158"/>
      <c r="C9" s="159"/>
      <c r="D9" s="159"/>
      <c r="E9" s="159"/>
      <c r="F9" s="159"/>
      <c r="G9" s="159"/>
      <c r="H9" s="159"/>
      <c r="I9" s="159"/>
      <c r="J9" s="159"/>
      <c r="K9" s="161"/>
      <c r="L9" s="160"/>
      <c r="M9" s="155"/>
      <c r="N9" s="155"/>
    </row>
    <row r="10" customFormat="false" ht="15" hidden="false" customHeight="false" outlineLevel="0" collapsed="false">
      <c r="B10" s="41" t="s">
        <v>3</v>
      </c>
      <c r="C10" s="41"/>
      <c r="D10" s="41"/>
      <c r="E10" s="41"/>
      <c r="F10" s="41"/>
      <c r="G10" s="41"/>
      <c r="H10" s="41"/>
      <c r="I10" s="41"/>
      <c r="J10" s="41"/>
      <c r="K10" s="41"/>
      <c r="L10" s="160"/>
      <c r="M10" s="155"/>
      <c r="N10" s="155"/>
    </row>
    <row r="11" customFormat="false" ht="9" hidden="false" customHeight="true" outlineLevel="0" collapsed="false">
      <c r="B11" s="158"/>
      <c r="C11" s="159"/>
      <c r="D11" s="159"/>
      <c r="E11" s="159"/>
      <c r="F11" s="159"/>
      <c r="G11" s="159"/>
      <c r="H11" s="159"/>
      <c r="I11" s="159"/>
      <c r="J11" s="159"/>
      <c r="K11" s="161"/>
      <c r="L11" s="160"/>
      <c r="M11" s="155"/>
      <c r="N11" s="155"/>
    </row>
    <row r="12" customFormat="false" ht="15" hidden="false" customHeight="false" outlineLevel="0" collapsed="false">
      <c r="B12" s="163"/>
      <c r="C12" s="25"/>
      <c r="D12" s="164"/>
      <c r="E12" s="164"/>
      <c r="F12" s="164"/>
      <c r="G12" s="164"/>
      <c r="H12" s="164"/>
      <c r="I12" s="164"/>
      <c r="J12" s="25"/>
      <c r="K12" s="162"/>
      <c r="L12" s="160"/>
      <c r="M12" s="155"/>
      <c r="N12" s="155"/>
    </row>
    <row r="13" customFormat="false" ht="15.75" hidden="false" customHeight="false" outlineLevel="0" collapsed="false">
      <c r="B13" s="165" t="s">
        <v>218</v>
      </c>
      <c r="C13" s="165"/>
      <c r="D13" s="165"/>
      <c r="E13" s="165"/>
      <c r="F13" s="165"/>
      <c r="G13" s="165"/>
      <c r="H13" s="165"/>
      <c r="I13" s="165"/>
      <c r="J13" s="165"/>
      <c r="K13" s="165"/>
      <c r="L13" s="160"/>
      <c r="M13" s="155"/>
      <c r="N13" s="155"/>
    </row>
    <row r="14" s="99" customFormat="true" ht="16.5" hidden="false" customHeight="true" outlineLevel="0" collapsed="false">
      <c r="B14" s="166" t="s">
        <v>6</v>
      </c>
      <c r="C14" s="167" t="s">
        <v>7</v>
      </c>
      <c r="D14" s="168" t="s">
        <v>219</v>
      </c>
      <c r="E14" s="168"/>
      <c r="F14" s="168"/>
      <c r="G14" s="168"/>
      <c r="H14" s="168"/>
      <c r="I14" s="168"/>
      <c r="J14" s="169" t="s">
        <v>220</v>
      </c>
      <c r="K14" s="170" t="s">
        <v>221</v>
      </c>
      <c r="M14" s="155"/>
      <c r="N14" s="155"/>
    </row>
    <row r="15" customFormat="false" ht="15" hidden="false" customHeight="true" outlineLevel="0" collapsed="false">
      <c r="B15" s="171" t="s">
        <v>222</v>
      </c>
      <c r="C15" s="171"/>
      <c r="D15" s="171"/>
      <c r="E15" s="171"/>
      <c r="F15" s="171"/>
      <c r="G15" s="171"/>
      <c r="H15" s="171"/>
      <c r="I15" s="171"/>
      <c r="J15" s="171"/>
      <c r="K15" s="171"/>
      <c r="L15" s="78"/>
      <c r="M15" s="172" t="s">
        <v>223</v>
      </c>
      <c r="N15" s="172" t="s">
        <v>224</v>
      </c>
    </row>
    <row r="16" customFormat="false" ht="34.5" hidden="false" customHeight="true" outlineLevel="0" collapsed="false">
      <c r="B16" s="173" t="s">
        <v>18</v>
      </c>
      <c r="C16" s="174" t="str">
        <f aca="false">'ANEXO I '!C18</f>
        <v>99059</v>
      </c>
      <c r="D16" s="175" t="str">
        <f aca="false">VLOOKUP(C16,'SINAPI 03-21'!A:D,2,0)</f>
        <v>LOCACAO CONVENCIONAL DE OBRA, UTILIZANDO GABARITO DE TÁBUAS CORRIDAS PONTALETADAS A CADA 2,00M -  2 UTILIZAÇÕES. AF_10/2018</v>
      </c>
      <c r="E16" s="175"/>
      <c r="F16" s="175"/>
      <c r="G16" s="175"/>
      <c r="H16" s="175"/>
      <c r="I16" s="175"/>
      <c r="J16" s="176" t="str">
        <f aca="false">VLOOKUP(C16,'SINAPI 03-21'!A:D,3,0)</f>
        <v>M</v>
      </c>
      <c r="K16" s="177" t="n">
        <f aca="false">E21</f>
        <v>419.09</v>
      </c>
      <c r="M16" s="178" t="n">
        <v>34.15</v>
      </c>
      <c r="N16" s="178" t="n">
        <v>20.15</v>
      </c>
    </row>
    <row r="17" customFormat="false" ht="11.25" hidden="false" customHeight="false" outlineLevel="0" collapsed="false">
      <c r="B17" s="173"/>
      <c r="D17" s="175"/>
      <c r="E17" s="175"/>
      <c r="F17" s="175"/>
      <c r="G17" s="175"/>
      <c r="H17" s="175"/>
      <c r="I17" s="175"/>
      <c r="J17" s="99"/>
      <c r="K17" s="177"/>
      <c r="M17" s="55"/>
      <c r="N17" s="55"/>
    </row>
    <row r="18" customFormat="false" ht="11.25" hidden="false" customHeight="false" outlineLevel="0" collapsed="false">
      <c r="B18" s="173"/>
      <c r="D18" s="147" t="s">
        <v>225</v>
      </c>
      <c r="E18" s="147" t="s">
        <v>226</v>
      </c>
      <c r="F18" s="179"/>
      <c r="G18" s="179"/>
      <c r="H18" s="179"/>
      <c r="I18" s="179"/>
      <c r="J18" s="99"/>
      <c r="K18" s="177"/>
      <c r="M18" s="55"/>
      <c r="N18" s="55"/>
    </row>
    <row r="19" customFormat="false" ht="11.25" hidden="false" customHeight="false" outlineLevel="0" collapsed="false">
      <c r="B19" s="173"/>
      <c r="D19" s="147" t="s">
        <v>227</v>
      </c>
      <c r="E19" s="180" t="n">
        <v>372.09</v>
      </c>
      <c r="F19" s="179"/>
      <c r="G19" s="179"/>
      <c r="H19" s="179"/>
      <c r="I19" s="179"/>
      <c r="J19" s="99"/>
      <c r="K19" s="177"/>
      <c r="M19" s="55"/>
      <c r="N19" s="55"/>
    </row>
    <row r="20" customFormat="false" ht="11.25" hidden="false" customHeight="false" outlineLevel="0" collapsed="false">
      <c r="B20" s="173"/>
      <c r="D20" s="147" t="s">
        <v>228</v>
      </c>
      <c r="E20" s="180" t="n">
        <v>47</v>
      </c>
      <c r="F20" s="179"/>
      <c r="G20" s="179"/>
      <c r="H20" s="179"/>
      <c r="I20" s="179"/>
      <c r="J20" s="99"/>
      <c r="K20" s="177"/>
      <c r="M20" s="55"/>
      <c r="N20" s="55"/>
    </row>
    <row r="21" customFormat="false" ht="11.25" hidden="false" customHeight="false" outlineLevel="0" collapsed="false">
      <c r="B21" s="173"/>
      <c r="D21" s="147" t="s">
        <v>229</v>
      </c>
      <c r="E21" s="180" t="n">
        <f aca="false">SUM(E19:E20)</f>
        <v>419.09</v>
      </c>
      <c r="F21" s="179"/>
      <c r="G21" s="179"/>
      <c r="H21" s="179"/>
      <c r="I21" s="179"/>
      <c r="J21" s="99"/>
      <c r="K21" s="177"/>
      <c r="M21" s="55"/>
      <c r="N21" s="55"/>
    </row>
    <row r="22" customFormat="false" ht="11.25" hidden="false" customHeight="false" outlineLevel="0" collapsed="false">
      <c r="B22" s="173"/>
      <c r="D22" s="179"/>
      <c r="E22" s="179"/>
      <c r="F22" s="179"/>
      <c r="G22" s="179"/>
      <c r="H22" s="179"/>
      <c r="I22" s="179"/>
      <c r="J22" s="99"/>
      <c r="K22" s="177"/>
      <c r="M22" s="55"/>
      <c r="N22" s="55"/>
    </row>
    <row r="23" customFormat="false" ht="15" hidden="false" customHeight="true" outlineLevel="0" collapsed="false">
      <c r="B23" s="171" t="s">
        <v>230</v>
      </c>
      <c r="C23" s="171"/>
      <c r="D23" s="171"/>
      <c r="E23" s="171"/>
      <c r="F23" s="171"/>
      <c r="G23" s="171"/>
      <c r="H23" s="171"/>
      <c r="I23" s="171"/>
      <c r="J23" s="171"/>
      <c r="K23" s="171"/>
      <c r="L23" s="78"/>
    </row>
    <row r="24" customFormat="false" ht="64.5" hidden="false" customHeight="true" outlineLevel="0" collapsed="false">
      <c r="B24" s="173" t="s">
        <v>23</v>
      </c>
      <c r="C24" s="176" t="str">
        <f aca="false">'ANEXO I '!C21</f>
        <v>02.004.0004-A</v>
      </c>
      <c r="D24" s="175" t="str">
        <f aca="false">VLOOKUP(C24,'EMOP 03-21'!A:J,2,0)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24" s="175"/>
      <c r="F24" s="175"/>
      <c r="G24" s="175"/>
      <c r="H24" s="175"/>
      <c r="I24" s="175"/>
      <c r="J24" s="99" t="str">
        <f aca="false">VLOOKUP(C24,'EMOP 03-21'!A:J,9,0)</f>
        <v>M2</v>
      </c>
      <c r="K24" s="177" t="n">
        <f aca="false">SUM(G26:G26)</f>
        <v>12.5</v>
      </c>
      <c r="L24" s="181"/>
      <c r="N24" s="141"/>
    </row>
    <row r="25" s="70" customFormat="true" ht="12" hidden="false" customHeight="true" outlineLevel="0" collapsed="false">
      <c r="B25" s="182"/>
      <c r="C25" s="148"/>
      <c r="D25" s="183" t="s">
        <v>225</v>
      </c>
      <c r="E25" s="183" t="s">
        <v>231</v>
      </c>
      <c r="F25" s="183" t="s">
        <v>232</v>
      </c>
      <c r="G25" s="184" t="s">
        <v>229</v>
      </c>
      <c r="H25" s="183"/>
      <c r="I25" s="7"/>
      <c r="J25" s="7"/>
      <c r="K25" s="185"/>
      <c r="L25" s="179"/>
      <c r="M25" s="160"/>
      <c r="N25" s="186"/>
      <c r="O25" s="155"/>
      <c r="P25" s="187"/>
      <c r="Q25" s="7"/>
      <c r="R25" s="7"/>
      <c r="S25" s="7"/>
    </row>
    <row r="26" s="70" customFormat="true" ht="12" hidden="false" customHeight="true" outlineLevel="0" collapsed="false">
      <c r="B26" s="182"/>
      <c r="C26" s="148"/>
      <c r="D26" s="183"/>
      <c r="E26" s="183" t="n">
        <v>5</v>
      </c>
      <c r="F26" s="183" t="n">
        <v>2.5</v>
      </c>
      <c r="G26" s="183" t="n">
        <f aca="false">TRUNC(E26*F26,2)</f>
        <v>12.5</v>
      </c>
      <c r="H26" s="183"/>
      <c r="I26" s="7"/>
      <c r="J26" s="7"/>
      <c r="K26" s="185"/>
      <c r="L26" s="183"/>
      <c r="M26" s="160"/>
      <c r="N26" s="188"/>
      <c r="O26" s="155"/>
      <c r="P26" s="187"/>
      <c r="Q26" s="7"/>
      <c r="R26" s="7"/>
      <c r="S26" s="7"/>
    </row>
    <row r="27" s="70" customFormat="true" ht="11.25" hidden="false" customHeight="true" outlineLevel="0" collapsed="false">
      <c r="B27" s="182"/>
      <c r="C27" s="148"/>
      <c r="D27" s="189"/>
      <c r="E27" s="189"/>
      <c r="F27" s="183"/>
      <c r="G27" s="7"/>
      <c r="H27" s="183"/>
      <c r="I27" s="7"/>
      <c r="J27" s="7"/>
      <c r="K27" s="185"/>
      <c r="L27" s="179"/>
      <c r="M27" s="160"/>
      <c r="N27" s="186"/>
      <c r="O27" s="155"/>
      <c r="P27" s="187"/>
      <c r="Q27" s="7"/>
      <c r="R27" s="7"/>
      <c r="S27" s="7"/>
    </row>
    <row r="28" customFormat="false" ht="45.75" hidden="false" customHeight="true" outlineLevel="0" collapsed="false">
      <c r="B28" s="173" t="s">
        <v>25</v>
      </c>
      <c r="C28" s="190" t="str">
        <f aca="false">'ANEXO I '!C22</f>
        <v>02.002.0012-A</v>
      </c>
      <c r="D28" s="175" t="str">
        <f aca="false">VLOOKUP(C28,'EMOP 03-21'!A:J,2,0)</f>
        <v>TAPUME DE VEDACAO OU PROTECAO,EXECUTADO COM TELHAS TRAPEZOIDAIS DE ACO GALVANIZADO,ESPESSURA DE 0,5MM,ESTAS COM 2 VEZESDE UTILIZACAO,INCLUSIVE ENGRADAMENTO DE MADEIRA,UTILIZADO 2VEZES,EXCLUSIVE PINTURA</v>
      </c>
      <c r="E28" s="175"/>
      <c r="F28" s="175"/>
      <c r="G28" s="175"/>
      <c r="H28" s="175"/>
      <c r="I28" s="175"/>
      <c r="J28" s="99" t="str">
        <f aca="false">VLOOKUP(C28,'EMOP 03-21'!A:J,9,0)</f>
        <v>M2</v>
      </c>
      <c r="K28" s="177" t="n">
        <f aca="false">G30</f>
        <v>778.8</v>
      </c>
      <c r="L28" s="191"/>
      <c r="M28" s="192"/>
      <c r="N28" s="141"/>
    </row>
    <row r="29" s="70" customFormat="true" ht="12" hidden="false" customHeight="true" outlineLevel="0" collapsed="false">
      <c r="B29" s="182"/>
      <c r="C29" s="148"/>
      <c r="D29" s="183"/>
      <c r="E29" s="147" t="s">
        <v>226</v>
      </c>
      <c r="F29" s="99" t="s">
        <v>233</v>
      </c>
      <c r="G29" s="168" t="s">
        <v>229</v>
      </c>
      <c r="H29" s="183"/>
      <c r="I29" s="183"/>
      <c r="J29" s="183"/>
      <c r="K29" s="185"/>
      <c r="L29" s="179"/>
      <c r="M29" s="160"/>
      <c r="N29" s="186"/>
      <c r="O29" s="155"/>
      <c r="P29" s="187"/>
      <c r="Q29" s="7"/>
      <c r="R29" s="7"/>
      <c r="S29" s="7"/>
    </row>
    <row r="30" s="70" customFormat="true" ht="12" hidden="false" customHeight="true" outlineLevel="0" collapsed="false">
      <c r="B30" s="182"/>
      <c r="C30" s="148"/>
      <c r="D30" s="183"/>
      <c r="E30" s="183" t="n">
        <v>354</v>
      </c>
      <c r="F30" s="183" t="n">
        <v>2.2</v>
      </c>
      <c r="G30" s="183" t="n">
        <f aca="false">TRUNC(E30*F30,2)</f>
        <v>778.8</v>
      </c>
      <c r="H30" s="183"/>
      <c r="I30" s="7"/>
      <c r="J30" s="7"/>
      <c r="K30" s="185"/>
      <c r="L30" s="179"/>
      <c r="M30" s="160"/>
      <c r="N30" s="186"/>
      <c r="O30" s="155"/>
      <c r="P30" s="187"/>
      <c r="Q30" s="7"/>
      <c r="R30" s="7"/>
      <c r="S30" s="7"/>
    </row>
    <row r="31" s="70" customFormat="true" ht="11.25" hidden="false" customHeight="true" outlineLevel="0" collapsed="false">
      <c r="B31" s="182"/>
      <c r="C31" s="148"/>
      <c r="D31" s="189"/>
      <c r="E31" s="189"/>
      <c r="F31" s="183"/>
      <c r="G31" s="7"/>
      <c r="H31" s="183"/>
      <c r="I31" s="7"/>
      <c r="J31" s="7"/>
      <c r="K31" s="185"/>
      <c r="L31" s="179"/>
      <c r="M31" s="160"/>
      <c r="N31" s="186"/>
      <c r="O31" s="155"/>
      <c r="P31" s="187"/>
      <c r="Q31" s="7"/>
      <c r="R31" s="7"/>
      <c r="S31" s="7"/>
    </row>
    <row r="32" customFormat="false" ht="37.5" hidden="false" customHeight="true" outlineLevel="0" collapsed="false">
      <c r="B32" s="173" t="s">
        <v>27</v>
      </c>
      <c r="C32" s="193" t="str">
        <f aca="false">'ANEXO I '!C23</f>
        <v>02.015.0001-A</v>
      </c>
      <c r="D32" s="175" t="str">
        <f aca="false">VLOOKUP(C32,'EMOP 03-21'!A:J,2,0)</f>
        <v>INSTALACAO E LIGACAO PROVISORIA PARA ABASTECIMENTO DE AGUA E ESGOTAMENTO SANITARIO EM CANTEIRO DE OBRAS,INCLUSIVE ESCAVACAO,EXCLUSIVE REPOSICAO DA PAVIMENTACAO DO LOGRADOURO PUBLICO</v>
      </c>
      <c r="E32" s="175"/>
      <c r="F32" s="175"/>
      <c r="G32" s="175"/>
      <c r="H32" s="175"/>
      <c r="I32" s="175"/>
      <c r="J32" s="99" t="str">
        <f aca="false">VLOOKUP(C32,'EMOP 03-21'!A:J,9,0)</f>
        <v>UN</v>
      </c>
      <c r="K32" s="177" t="n">
        <v>1</v>
      </c>
      <c r="M32" s="194" t="s">
        <v>234</v>
      </c>
      <c r="N32" s="194"/>
    </row>
    <row r="33" s="70" customFormat="true" ht="11.25" hidden="false" customHeight="true" outlineLevel="0" collapsed="false">
      <c r="B33" s="182"/>
      <c r="C33" s="148"/>
      <c r="D33" s="189"/>
      <c r="E33" s="189"/>
      <c r="F33" s="183"/>
      <c r="G33" s="7"/>
      <c r="H33" s="183"/>
      <c r="I33" s="7"/>
      <c r="J33" s="7"/>
      <c r="K33" s="185"/>
      <c r="L33" s="179"/>
      <c r="M33" s="195" t="n">
        <f aca="false">'[6]ORÇ V PEDRAS CAMPO'!K22</f>
        <v>0.0314969724926968</v>
      </c>
      <c r="N33" s="195"/>
      <c r="O33" s="155"/>
      <c r="P33" s="187"/>
      <c r="Q33" s="7"/>
      <c r="R33" s="7"/>
      <c r="S33" s="7"/>
    </row>
    <row r="34" customFormat="false" ht="45" hidden="false" customHeight="true" outlineLevel="0" collapsed="false">
      <c r="B34" s="173" t="s">
        <v>29</v>
      </c>
      <c r="C34" s="193" t="str">
        <f aca="false">'ANEXO I '!C24</f>
        <v>02.016.0001-A</v>
      </c>
      <c r="D34" s="175" t="str">
        <f aca="false">VLOOKUP(C34,'EMOP 03-21'!A:J,2,0)</f>
        <v>INSTALACAO E LIGACAO PROVISORIA DE ALIMENTACAO DE ENERGIA ELETRICA,EM BAIXA TENSAO,PARA CANTEIRO DE OBRAS,M3-CHAVE 100A,CARGA 3KW,20CV,EXCLUSIVE O FORNECIMENTO DO MEDIDOR</v>
      </c>
      <c r="E34" s="175"/>
      <c r="F34" s="175"/>
      <c r="G34" s="175"/>
      <c r="H34" s="175"/>
      <c r="I34" s="175"/>
      <c r="J34" s="99" t="str">
        <f aca="false">VLOOKUP(C34,'EMOP 03-21'!A:J,9,0)</f>
        <v>UN</v>
      </c>
      <c r="K34" s="177" t="n">
        <v>1</v>
      </c>
      <c r="L34" s="142"/>
    </row>
    <row r="35" s="70" customFormat="true" ht="11.25" hidden="false" customHeight="true" outlineLevel="0" collapsed="false">
      <c r="B35" s="182"/>
      <c r="C35" s="148"/>
      <c r="D35" s="189"/>
      <c r="E35" s="189"/>
      <c r="F35" s="183"/>
      <c r="G35" s="7"/>
      <c r="H35" s="183"/>
      <c r="I35" s="7"/>
      <c r="J35" s="7"/>
      <c r="K35" s="185"/>
      <c r="L35" s="179"/>
      <c r="M35" s="160"/>
      <c r="N35" s="186"/>
      <c r="O35" s="155"/>
      <c r="P35" s="187"/>
      <c r="Q35" s="7"/>
      <c r="R35" s="7"/>
      <c r="S35" s="7"/>
    </row>
    <row r="36" customFormat="false" ht="33.75" hidden="false" customHeight="true" outlineLevel="0" collapsed="false">
      <c r="B36" s="173" t="s">
        <v>31</v>
      </c>
      <c r="C36" s="196" t="str">
        <f aca="false">'ANEXO I '!C25</f>
        <v>02.020.0001-A</v>
      </c>
      <c r="D36" s="175" t="str">
        <f aca="false">VLOOKUP(C36,'EMOP 03-21'!A:J,2,0)</f>
        <v>PLACA DE IDENTIFICACAO DE OBRA PUBLICA,INCLUSIVE PINTURA E SUPORTES DE MADEIRA.FORNECIMENTO E COLOCACAO</v>
      </c>
      <c r="E36" s="175"/>
      <c r="F36" s="175"/>
      <c r="G36" s="175"/>
      <c r="H36" s="175"/>
      <c r="I36" s="175"/>
      <c r="J36" s="99" t="str">
        <f aca="false">VLOOKUP(C36,'EMOP 03-21'!A:J,9,0)</f>
        <v>M2</v>
      </c>
      <c r="K36" s="177" t="n">
        <f aca="false">G39+G40</f>
        <v>7.42</v>
      </c>
      <c r="L36" s="191"/>
    </row>
    <row r="37" customFormat="false" ht="22.5" hidden="false" customHeight="true" outlineLevel="0" collapsed="false">
      <c r="B37" s="173"/>
      <c r="D37" s="175" t="s">
        <v>235</v>
      </c>
      <c r="E37" s="175"/>
      <c r="F37" s="175"/>
      <c r="G37" s="175"/>
      <c r="H37" s="175"/>
      <c r="I37" s="175"/>
      <c r="J37" s="99"/>
      <c r="K37" s="177"/>
    </row>
    <row r="38" s="70" customFormat="true" ht="12" hidden="false" customHeight="true" outlineLevel="0" collapsed="false">
      <c r="B38" s="182"/>
      <c r="C38" s="148"/>
      <c r="D38" s="183" t="s">
        <v>236</v>
      </c>
      <c r="E38" s="183" t="s">
        <v>237</v>
      </c>
      <c r="F38" s="183" t="s">
        <v>238</v>
      </c>
      <c r="G38" s="184" t="s">
        <v>229</v>
      </c>
      <c r="H38" s="183"/>
      <c r="I38" s="7"/>
      <c r="J38" s="7"/>
      <c r="K38" s="185"/>
      <c r="L38" s="179"/>
      <c r="M38" s="160"/>
      <c r="N38" s="186"/>
      <c r="O38" s="155"/>
      <c r="P38" s="187"/>
      <c r="Q38" s="7"/>
      <c r="R38" s="7"/>
      <c r="S38" s="7"/>
    </row>
    <row r="39" s="70" customFormat="true" ht="12" hidden="false" customHeight="true" outlineLevel="0" collapsed="false">
      <c r="B39" s="182"/>
      <c r="C39" s="148"/>
      <c r="D39" s="183" t="n">
        <v>2.75</v>
      </c>
      <c r="E39" s="183" t="n">
        <v>1.35</v>
      </c>
      <c r="F39" s="183" t="n">
        <v>1</v>
      </c>
      <c r="G39" s="183" t="n">
        <f aca="false">TRUNC(D39*E39*F39,2)</f>
        <v>3.71</v>
      </c>
      <c r="H39" s="183" t="s">
        <v>239</v>
      </c>
      <c r="I39" s="7"/>
      <c r="J39" s="7"/>
      <c r="K39" s="185"/>
      <c r="L39" s="183"/>
      <c r="M39" s="160"/>
      <c r="N39" s="188"/>
      <c r="O39" s="155"/>
      <c r="P39" s="187"/>
      <c r="Q39" s="7"/>
      <c r="R39" s="7"/>
      <c r="S39" s="7"/>
    </row>
    <row r="40" s="70" customFormat="true" ht="12" hidden="false" customHeight="true" outlineLevel="0" collapsed="false">
      <c r="B40" s="182"/>
      <c r="C40" s="148"/>
      <c r="D40" s="183" t="n">
        <v>2.75</v>
      </c>
      <c r="E40" s="183" t="n">
        <v>1.35</v>
      </c>
      <c r="F40" s="183" t="n">
        <v>1</v>
      </c>
      <c r="G40" s="183" t="n">
        <f aca="false">TRUNC(D40*E40*F40,2)</f>
        <v>3.71</v>
      </c>
      <c r="H40" s="183" t="s">
        <v>240</v>
      </c>
      <c r="I40" s="7"/>
      <c r="J40" s="7"/>
      <c r="K40" s="185"/>
      <c r="L40" s="183"/>
      <c r="M40" s="160"/>
      <c r="N40" s="188"/>
      <c r="O40" s="155"/>
      <c r="P40" s="187"/>
      <c r="Q40" s="7"/>
      <c r="R40" s="7"/>
      <c r="S40" s="7"/>
    </row>
    <row r="41" s="70" customFormat="true" ht="12" hidden="false" customHeight="true" outlineLevel="0" collapsed="false">
      <c r="B41" s="182"/>
      <c r="C41" s="148"/>
      <c r="D41" s="183"/>
      <c r="E41" s="183"/>
      <c r="F41" s="183"/>
      <c r="G41" s="183"/>
      <c r="H41" s="183"/>
      <c r="I41" s="7"/>
      <c r="J41" s="7"/>
      <c r="K41" s="185"/>
      <c r="L41" s="183"/>
      <c r="M41" s="160"/>
      <c r="N41" s="188"/>
      <c r="O41" s="155"/>
      <c r="P41" s="187"/>
      <c r="Q41" s="7"/>
      <c r="R41" s="7"/>
      <c r="S41" s="7"/>
    </row>
    <row r="42" s="70" customFormat="true" ht="12" hidden="false" customHeight="true" outlineLevel="0" collapsed="false">
      <c r="B42" s="171" t="s">
        <v>241</v>
      </c>
      <c r="C42" s="171"/>
      <c r="D42" s="171"/>
      <c r="E42" s="171"/>
      <c r="F42" s="171"/>
      <c r="G42" s="171"/>
      <c r="H42" s="171"/>
      <c r="I42" s="171"/>
      <c r="J42" s="171"/>
      <c r="K42" s="171"/>
      <c r="L42" s="183"/>
      <c r="M42" s="160"/>
      <c r="N42" s="188"/>
      <c r="O42" s="155"/>
      <c r="P42" s="187"/>
      <c r="Q42" s="7"/>
      <c r="R42" s="7"/>
      <c r="S42" s="7"/>
    </row>
    <row r="43" s="70" customFormat="true" ht="53.25" hidden="false" customHeight="true" outlineLevel="0" collapsed="false">
      <c r="B43" s="173" t="s">
        <v>36</v>
      </c>
      <c r="C43" s="190" t="s">
        <v>37</v>
      </c>
      <c r="D43" s="175" t="str">
        <f aca="false">VLOOKUP(C43,'EMOP 03-21'!A:J,2,0)</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43" s="175"/>
      <c r="F43" s="175"/>
      <c r="G43" s="175"/>
      <c r="H43" s="175"/>
      <c r="I43" s="175"/>
      <c r="J43" s="99" t="str">
        <f aca="false">VLOOKUP(C43,'EMOP 03-21'!A:J,9,0)</f>
        <v>M2XMES</v>
      </c>
      <c r="K43" s="177" t="n">
        <f aca="false">H45</f>
        <v>306</v>
      </c>
      <c r="L43" s="183"/>
      <c r="M43" s="160"/>
      <c r="N43" s="188"/>
      <c r="O43" s="155"/>
      <c r="P43" s="187"/>
      <c r="Q43" s="7"/>
      <c r="R43" s="7"/>
      <c r="S43" s="7"/>
    </row>
    <row r="44" s="70" customFormat="true" ht="12" hidden="false" customHeight="true" outlineLevel="0" collapsed="false">
      <c r="B44" s="182"/>
      <c r="C44" s="99"/>
      <c r="D44" s="183" t="s">
        <v>231</v>
      </c>
      <c r="E44" s="183" t="s">
        <v>233</v>
      </c>
      <c r="F44" s="183" t="s">
        <v>242</v>
      </c>
      <c r="G44" s="99" t="s">
        <v>243</v>
      </c>
      <c r="H44" s="197" t="s">
        <v>229</v>
      </c>
      <c r="I44" s="183"/>
      <c r="J44" s="7"/>
      <c r="K44" s="185"/>
      <c r="L44" s="183"/>
      <c r="M44" s="160"/>
      <c r="N44" s="188"/>
      <c r="O44" s="155"/>
      <c r="P44" s="187"/>
      <c r="Q44" s="7"/>
      <c r="R44" s="7"/>
      <c r="S44" s="7"/>
    </row>
    <row r="45" s="70" customFormat="true" ht="12" hidden="false" customHeight="true" outlineLevel="0" collapsed="false">
      <c r="B45" s="198"/>
      <c r="C45" s="99"/>
      <c r="D45" s="199" t="n">
        <v>34</v>
      </c>
      <c r="E45" s="180" t="n">
        <v>4.5</v>
      </c>
      <c r="F45" s="180" t="n">
        <f aca="false">TRUNC(D45*E45,2)</f>
        <v>153</v>
      </c>
      <c r="G45" s="200" t="n">
        <v>2</v>
      </c>
      <c r="H45" s="180" t="n">
        <f aca="false">TRUNC(G45*F45,2)</f>
        <v>306</v>
      </c>
      <c r="I45" s="179"/>
      <c r="J45" s="201"/>
      <c r="K45" s="202"/>
      <c r="L45" s="183"/>
      <c r="M45" s="160"/>
      <c r="N45" s="188"/>
      <c r="O45" s="155"/>
      <c r="P45" s="187"/>
      <c r="Q45" s="7"/>
      <c r="R45" s="7"/>
      <c r="S45" s="7"/>
    </row>
    <row r="46" s="70" customFormat="true" ht="12" hidden="false" customHeight="true" outlineLevel="0" collapsed="false">
      <c r="B46" s="173"/>
      <c r="C46" s="148"/>
      <c r="D46" s="179"/>
      <c r="E46" s="179"/>
      <c r="F46" s="179"/>
      <c r="G46" s="179"/>
      <c r="H46" s="179"/>
      <c r="I46" s="179"/>
      <c r="J46" s="99"/>
      <c r="K46" s="177"/>
      <c r="L46" s="183"/>
      <c r="M46" s="160"/>
      <c r="N46" s="188"/>
      <c r="O46" s="155"/>
      <c r="P46" s="187"/>
      <c r="Q46" s="7"/>
      <c r="R46" s="7"/>
      <c r="S46" s="7"/>
    </row>
    <row r="47" s="70" customFormat="true" ht="39.75" hidden="false" customHeight="true" outlineLevel="0" collapsed="false">
      <c r="B47" s="173" t="s">
        <v>38</v>
      </c>
      <c r="C47" s="148" t="s">
        <v>39</v>
      </c>
      <c r="D47" s="175" t="str">
        <f aca="false">VLOOKUP(C47,'EMOP 03-21'!A:J,2,0)</f>
        <v>TRANSPORTE DE ANDAIME TUBULAR,CONSIDERANDO-SE A AREA DE PROJECAO VERTICAL DO ANDAIME,EXCLUSIVE CARGA,DESCARGA E TEMPO DE ESPERA DO CAMINHAO(VIDE ITEM 04.021.0010)</v>
      </c>
      <c r="E47" s="175"/>
      <c r="F47" s="175"/>
      <c r="G47" s="175"/>
      <c r="H47" s="175"/>
      <c r="I47" s="175"/>
      <c r="J47" s="99" t="str">
        <f aca="false">VLOOKUP(C47,'EMOP 03-21'!A:J,9,0)</f>
        <v>M2XKM</v>
      </c>
      <c r="K47" s="177" t="n">
        <f aca="false">G49</f>
        <v>850</v>
      </c>
      <c r="L47" s="183"/>
      <c r="M47" s="160"/>
      <c r="N47" s="188"/>
      <c r="O47" s="155"/>
      <c r="P47" s="187"/>
      <c r="Q47" s="7"/>
      <c r="R47" s="7"/>
      <c r="S47" s="7"/>
    </row>
    <row r="48" s="70" customFormat="true" ht="12" hidden="false" customHeight="true" outlineLevel="0" collapsed="false">
      <c r="B48" s="182"/>
      <c r="C48" s="99"/>
      <c r="D48" s="183" t="s">
        <v>231</v>
      </c>
      <c r="E48" s="183" t="s">
        <v>233</v>
      </c>
      <c r="F48" s="183" t="s">
        <v>244</v>
      </c>
      <c r="G48" s="203" t="s">
        <v>229</v>
      </c>
      <c r="H48" s="7"/>
      <c r="I48" s="183"/>
      <c r="J48" s="7"/>
      <c r="K48" s="185"/>
      <c r="L48" s="183"/>
      <c r="M48" s="160"/>
      <c r="N48" s="188"/>
      <c r="O48" s="155"/>
      <c r="P48" s="187"/>
      <c r="Q48" s="7"/>
      <c r="R48" s="7"/>
      <c r="S48" s="7"/>
    </row>
    <row r="49" s="70" customFormat="true" ht="12" hidden="false" customHeight="true" outlineLevel="0" collapsed="false">
      <c r="B49" s="182"/>
      <c r="C49" s="99"/>
      <c r="D49" s="183" t="n">
        <v>34</v>
      </c>
      <c r="E49" s="200" t="n">
        <v>2.5</v>
      </c>
      <c r="F49" s="183" t="n">
        <v>10</v>
      </c>
      <c r="G49" s="200" t="n">
        <f aca="false">TRUNC((D49*E49*F49),2)</f>
        <v>850</v>
      </c>
      <c r="H49" s="7"/>
      <c r="I49" s="183"/>
      <c r="J49" s="7"/>
      <c r="K49" s="185"/>
      <c r="L49" s="183"/>
      <c r="M49" s="160"/>
      <c r="N49" s="188"/>
      <c r="O49" s="155"/>
      <c r="P49" s="187"/>
      <c r="Q49" s="7"/>
      <c r="R49" s="7"/>
      <c r="S49" s="7"/>
    </row>
    <row r="50" s="70" customFormat="true" ht="12" hidden="false" customHeight="true" outlineLevel="0" collapsed="false">
      <c r="B50" s="173"/>
      <c r="C50" s="148"/>
      <c r="D50" s="179"/>
      <c r="E50" s="179"/>
      <c r="F50" s="179"/>
      <c r="G50" s="179"/>
      <c r="H50" s="179"/>
      <c r="I50" s="179"/>
      <c r="J50" s="99"/>
      <c r="K50" s="177"/>
      <c r="L50" s="183"/>
      <c r="M50" s="160"/>
      <c r="N50" s="188"/>
      <c r="O50" s="155"/>
      <c r="P50" s="187"/>
      <c r="Q50" s="7"/>
      <c r="R50" s="7"/>
      <c r="S50" s="7"/>
    </row>
    <row r="51" s="70" customFormat="true" ht="38.25" hidden="false" customHeight="true" outlineLevel="0" collapsed="false">
      <c r="B51" s="173" t="s">
        <v>40</v>
      </c>
      <c r="C51" s="148" t="s">
        <v>41</v>
      </c>
      <c r="D51" s="175" t="str">
        <f aca="false">VLOOKUP(C51,'EMOP 03-21'!A:J,2,0)</f>
        <v>CARGA E DESCARGA MANUAL DE ANDAIME TUBULAR,INCLUSIVE TEMPO DE ESPERA DO CAMINHAO,CONSIDERANDO-SE A AREA DE PROJECAO VERTICAL</v>
      </c>
      <c r="E51" s="175"/>
      <c r="F51" s="175"/>
      <c r="G51" s="175"/>
      <c r="H51" s="175"/>
      <c r="I51" s="175"/>
      <c r="J51" s="99" t="str">
        <f aca="false">VLOOKUP(C51,'EMOP 03-21'!A:J,9,0)</f>
        <v>M2</v>
      </c>
      <c r="K51" s="177" t="n">
        <f aca="false">E53</f>
        <v>85</v>
      </c>
      <c r="L51" s="183"/>
      <c r="M51" s="160"/>
      <c r="N51" s="188"/>
      <c r="O51" s="155"/>
      <c r="P51" s="187"/>
      <c r="Q51" s="7"/>
      <c r="R51" s="7"/>
      <c r="S51" s="7"/>
    </row>
    <row r="52" s="70" customFormat="true" ht="12" hidden="false" customHeight="true" outlineLevel="0" collapsed="false">
      <c r="B52" s="182"/>
      <c r="C52" s="99"/>
      <c r="D52" s="7"/>
      <c r="E52" s="183" t="s">
        <v>242</v>
      </c>
      <c r="F52" s="183"/>
      <c r="G52" s="184"/>
      <c r="H52" s="7"/>
      <c r="I52" s="183"/>
      <c r="J52" s="7"/>
      <c r="K52" s="185"/>
      <c r="L52" s="183"/>
      <c r="M52" s="160"/>
      <c r="N52" s="188"/>
      <c r="O52" s="155"/>
      <c r="P52" s="187"/>
      <c r="Q52" s="7"/>
      <c r="R52" s="7"/>
      <c r="S52" s="7"/>
    </row>
    <row r="53" s="70" customFormat="true" ht="12" hidden="false" customHeight="true" outlineLevel="0" collapsed="false">
      <c r="B53" s="182"/>
      <c r="C53" s="147"/>
      <c r="D53" s="99"/>
      <c r="E53" s="183" t="n">
        <f aca="false">D49*E49</f>
        <v>85</v>
      </c>
      <c r="F53" s="200"/>
      <c r="G53" s="183"/>
      <c r="H53" s="7"/>
      <c r="I53" s="183"/>
      <c r="J53" s="7"/>
      <c r="K53" s="185"/>
      <c r="L53" s="183"/>
      <c r="M53" s="160"/>
      <c r="N53" s="188"/>
      <c r="O53" s="155"/>
      <c r="P53" s="187"/>
      <c r="Q53" s="7"/>
      <c r="R53" s="7"/>
      <c r="S53" s="7"/>
    </row>
    <row r="54" s="70" customFormat="true" ht="12" hidden="false" customHeight="true" outlineLevel="0" collapsed="false">
      <c r="B54" s="182"/>
      <c r="C54" s="147"/>
      <c r="D54" s="99"/>
      <c r="E54" s="183"/>
      <c r="F54" s="200"/>
      <c r="G54" s="183"/>
      <c r="H54" s="7"/>
      <c r="I54" s="183"/>
      <c r="J54" s="7"/>
      <c r="K54" s="185"/>
      <c r="L54" s="183"/>
      <c r="M54" s="160"/>
      <c r="N54" s="188"/>
      <c r="O54" s="155"/>
      <c r="P54" s="187"/>
      <c r="Q54" s="7"/>
      <c r="R54" s="7"/>
      <c r="S54" s="7"/>
    </row>
    <row r="55" s="70" customFormat="true" ht="12" hidden="false" customHeight="true" outlineLevel="0" collapsed="false">
      <c r="B55" s="173"/>
      <c r="C55" s="148"/>
      <c r="D55" s="179"/>
      <c r="E55" s="179"/>
      <c r="F55" s="179"/>
      <c r="G55" s="179"/>
      <c r="H55" s="179"/>
      <c r="I55" s="179"/>
      <c r="J55" s="99"/>
      <c r="K55" s="177"/>
      <c r="L55" s="183"/>
      <c r="M55" s="160"/>
      <c r="N55" s="188"/>
      <c r="O55" s="155"/>
      <c r="P55" s="187"/>
      <c r="Q55" s="7"/>
      <c r="R55" s="7"/>
      <c r="S55" s="7"/>
    </row>
    <row r="56" s="70" customFormat="true" ht="32.25" hidden="false" customHeight="true" outlineLevel="0" collapsed="false">
      <c r="B56" s="173" t="s">
        <v>42</v>
      </c>
      <c r="C56" s="148" t="s">
        <v>43</v>
      </c>
      <c r="D56" s="175" t="str">
        <f aca="false">VLOOKUP(C56,'EMOP 03-21'!A:J,2,0)</f>
        <v>PLATAFORMA OU PASSARELA DE MADEIRA DE 1ª,CONSIDERANDO-SE APROVEITAMENTO DA  MADEIRA 20 VEZES,EXCLUSIVE ANDAIME OU OUTROSUPORTE E MOVIMENTACAO(VIDE ITEM 05.008.0008)</v>
      </c>
      <c r="E56" s="175"/>
      <c r="F56" s="175"/>
      <c r="G56" s="175"/>
      <c r="H56" s="175"/>
      <c r="I56" s="175"/>
      <c r="J56" s="99" t="str">
        <f aca="false">VLOOKUP(C56,'EMOP 03-21'!A:J,9,0)</f>
        <v>M2</v>
      </c>
      <c r="K56" s="177" t="n">
        <f aca="false">F59</f>
        <v>30.6</v>
      </c>
      <c r="L56" s="183"/>
      <c r="M56" s="160"/>
      <c r="N56" s="188"/>
      <c r="O56" s="155"/>
      <c r="P56" s="187"/>
      <c r="Q56" s="7"/>
      <c r="R56" s="7"/>
      <c r="S56" s="7"/>
    </row>
    <row r="57" s="70" customFormat="true" ht="12" hidden="false" customHeight="true" outlineLevel="0" collapsed="false">
      <c r="B57" s="173"/>
      <c r="C57" s="148"/>
      <c r="D57" s="179"/>
      <c r="E57" s="179"/>
      <c r="F57" s="179"/>
      <c r="G57" s="179"/>
      <c r="H57" s="179"/>
      <c r="I57" s="179"/>
      <c r="J57" s="99"/>
      <c r="K57" s="177"/>
      <c r="L57" s="183"/>
      <c r="M57" s="160"/>
      <c r="N57" s="188"/>
      <c r="O57" s="155"/>
      <c r="P57" s="187"/>
      <c r="Q57" s="7"/>
      <c r="R57" s="7"/>
      <c r="S57" s="7"/>
    </row>
    <row r="58" s="70" customFormat="true" ht="12" hidden="false" customHeight="true" outlineLevel="0" collapsed="false">
      <c r="B58" s="173"/>
      <c r="C58" s="148"/>
      <c r="D58" s="183" t="s">
        <v>231</v>
      </c>
      <c r="E58" s="183" t="s">
        <v>245</v>
      </c>
      <c r="F58" s="184" t="s">
        <v>229</v>
      </c>
      <c r="G58" s="179"/>
      <c r="H58" s="179"/>
      <c r="I58" s="179"/>
      <c r="J58" s="99"/>
      <c r="K58" s="177"/>
      <c r="L58" s="183"/>
      <c r="M58" s="160"/>
      <c r="N58" s="188"/>
      <c r="O58" s="155"/>
      <c r="P58" s="187"/>
      <c r="Q58" s="7"/>
      <c r="R58" s="7"/>
      <c r="S58" s="7"/>
    </row>
    <row r="59" s="70" customFormat="true" ht="12" hidden="false" customHeight="true" outlineLevel="0" collapsed="false">
      <c r="B59" s="173"/>
      <c r="C59" s="148"/>
      <c r="D59" s="199" t="n">
        <v>34</v>
      </c>
      <c r="E59" s="180" t="n">
        <v>0.9</v>
      </c>
      <c r="F59" s="180" t="n">
        <f aca="false">TRUNC(D59*E59,2)</f>
        <v>30.6</v>
      </c>
      <c r="G59" s="179"/>
      <c r="H59" s="179"/>
      <c r="I59" s="179"/>
      <c r="J59" s="99"/>
      <c r="K59" s="177"/>
      <c r="L59" s="183"/>
      <c r="M59" s="160"/>
      <c r="N59" s="188"/>
      <c r="O59" s="155"/>
      <c r="P59" s="187"/>
      <c r="Q59" s="7"/>
      <c r="R59" s="7"/>
      <c r="S59" s="7"/>
    </row>
    <row r="60" s="70" customFormat="true" ht="12" hidden="false" customHeight="true" outlineLevel="0" collapsed="false">
      <c r="B60" s="173"/>
      <c r="C60" s="148"/>
      <c r="D60" s="179"/>
      <c r="E60" s="179"/>
      <c r="F60" s="179"/>
      <c r="G60" s="179"/>
      <c r="H60" s="179"/>
      <c r="I60" s="179"/>
      <c r="J60" s="99"/>
      <c r="K60" s="177"/>
      <c r="L60" s="183"/>
      <c r="M60" s="160"/>
      <c r="N60" s="188"/>
      <c r="O60" s="155"/>
      <c r="P60" s="187"/>
      <c r="Q60" s="7"/>
      <c r="R60" s="7"/>
      <c r="S60" s="7"/>
    </row>
    <row r="61" s="70" customFormat="true" ht="12" hidden="false" customHeight="true" outlineLevel="0" collapsed="false">
      <c r="B61" s="173"/>
      <c r="C61" s="148"/>
      <c r="D61" s="179"/>
      <c r="E61" s="179"/>
      <c r="F61" s="179"/>
      <c r="G61" s="179"/>
      <c r="H61" s="179"/>
      <c r="I61" s="179"/>
      <c r="J61" s="99"/>
      <c r="K61" s="177"/>
      <c r="L61" s="183"/>
      <c r="M61" s="160"/>
      <c r="N61" s="188"/>
      <c r="O61" s="155"/>
      <c r="P61" s="187"/>
      <c r="Q61" s="7"/>
      <c r="R61" s="7"/>
      <c r="S61" s="7"/>
    </row>
    <row r="62" s="70" customFormat="true" ht="36.75" hidden="false" customHeight="true" outlineLevel="0" collapsed="false">
      <c r="B62" s="173" t="s">
        <v>44</v>
      </c>
      <c r="C62" s="148" t="s">
        <v>45</v>
      </c>
      <c r="D62" s="175" t="str">
        <f aca="false">VLOOKUP(C62,'EMOP 03-21'!A:J,2,0)</f>
        <v>MONTAGEM E DESMONTAGEM DE ANDAIME COM ELEMENTOS TUBULARES,CONSIDERANDO-SE A AREA VERTICAL RECOBERTA</v>
      </c>
      <c r="E62" s="175"/>
      <c r="F62" s="175"/>
      <c r="G62" s="175"/>
      <c r="H62" s="175"/>
      <c r="I62" s="175"/>
      <c r="J62" s="99" t="str">
        <f aca="false">VLOOKUP(C62,'EMOP 03-21'!A:J,9,0)</f>
        <v>M2</v>
      </c>
      <c r="K62" s="177" t="n">
        <f aca="false">F65</f>
        <v>275</v>
      </c>
      <c r="L62" s="183"/>
      <c r="M62" s="160"/>
      <c r="N62" s="188"/>
      <c r="O62" s="155"/>
      <c r="P62" s="187"/>
      <c r="Q62" s="7"/>
      <c r="R62" s="7"/>
      <c r="S62" s="7"/>
    </row>
    <row r="63" s="70" customFormat="true" ht="12" hidden="false" customHeight="true" outlineLevel="0" collapsed="false">
      <c r="B63" s="173"/>
      <c r="C63" s="148"/>
      <c r="D63" s="179"/>
      <c r="E63" s="179"/>
      <c r="F63" s="179"/>
      <c r="G63" s="179"/>
      <c r="H63" s="179"/>
      <c r="I63" s="179"/>
      <c r="J63" s="99"/>
      <c r="K63" s="177"/>
      <c r="L63" s="183"/>
      <c r="M63" s="160"/>
      <c r="N63" s="188"/>
      <c r="O63" s="155"/>
      <c r="P63" s="187"/>
      <c r="Q63" s="7"/>
      <c r="R63" s="7"/>
      <c r="S63" s="7"/>
    </row>
    <row r="64" s="70" customFormat="true" ht="12" hidden="false" customHeight="true" outlineLevel="0" collapsed="false">
      <c r="B64" s="173"/>
      <c r="C64" s="148"/>
      <c r="D64" s="183" t="s">
        <v>226</v>
      </c>
      <c r="E64" s="183" t="s">
        <v>246</v>
      </c>
      <c r="F64" s="184" t="s">
        <v>242</v>
      </c>
      <c r="G64" s="179"/>
      <c r="H64" s="179"/>
      <c r="I64" s="179"/>
      <c r="J64" s="99"/>
      <c r="K64" s="177"/>
      <c r="L64" s="183"/>
      <c r="M64" s="160"/>
      <c r="N64" s="188"/>
      <c r="O64" s="155"/>
      <c r="P64" s="187"/>
      <c r="Q64" s="7"/>
      <c r="R64" s="7"/>
      <c r="S64" s="7"/>
    </row>
    <row r="65" s="70" customFormat="true" ht="12" hidden="false" customHeight="true" outlineLevel="0" collapsed="false">
      <c r="B65" s="173"/>
      <c r="C65" s="148"/>
      <c r="D65" s="183" t="n">
        <v>110</v>
      </c>
      <c r="E65" s="200" t="n">
        <v>2.5</v>
      </c>
      <c r="F65" s="183" t="n">
        <f aca="false">TRUNC(D65*E65,2)</f>
        <v>275</v>
      </c>
      <c r="G65" s="179"/>
      <c r="H65" s="179"/>
      <c r="I65" s="179"/>
      <c r="J65" s="99"/>
      <c r="K65" s="177"/>
      <c r="L65" s="183"/>
      <c r="M65" s="160"/>
      <c r="N65" s="188"/>
      <c r="O65" s="155"/>
      <c r="P65" s="187"/>
      <c r="Q65" s="7"/>
      <c r="R65" s="7"/>
      <c r="S65" s="7"/>
    </row>
    <row r="66" s="70" customFormat="true" ht="12" hidden="false" customHeight="true" outlineLevel="0" collapsed="false">
      <c r="B66" s="173"/>
      <c r="C66" s="148"/>
      <c r="D66" s="179"/>
      <c r="E66" s="179"/>
      <c r="F66" s="179"/>
      <c r="G66" s="179"/>
      <c r="H66" s="179"/>
      <c r="I66" s="179"/>
      <c r="J66" s="99"/>
      <c r="K66" s="177"/>
      <c r="L66" s="183"/>
      <c r="M66" s="160"/>
      <c r="N66" s="188"/>
      <c r="O66" s="155"/>
      <c r="P66" s="187"/>
      <c r="Q66" s="7"/>
      <c r="R66" s="7"/>
      <c r="S66" s="7"/>
    </row>
    <row r="67" s="70" customFormat="true" ht="19.5" hidden="false" customHeight="true" outlineLevel="0" collapsed="false">
      <c r="B67" s="173" t="s">
        <v>46</v>
      </c>
      <c r="C67" s="148" t="s">
        <v>47</v>
      </c>
      <c r="D67" s="175" t="str">
        <f aca="false">VLOOKUP(C67,'EMOP 03-21'!A:J,2,0)</f>
        <v>MOVIMENTACAO VERTICAL OU HORIZONTAL DE PLATAFORMA OU PASSARELA</v>
      </c>
      <c r="E67" s="175"/>
      <c r="F67" s="175"/>
      <c r="G67" s="175"/>
      <c r="H67" s="175"/>
      <c r="I67" s="175"/>
      <c r="J67" s="99" t="str">
        <f aca="false">VLOOKUP(C67,'EMOP 03-21'!A:J,9,0)</f>
        <v>M2</v>
      </c>
      <c r="K67" s="177" t="n">
        <f aca="false">E69</f>
        <v>99</v>
      </c>
      <c r="L67" s="183"/>
      <c r="M67" s="160"/>
      <c r="N67" s="188"/>
      <c r="O67" s="155"/>
      <c r="P67" s="187"/>
      <c r="Q67" s="7"/>
      <c r="R67" s="7"/>
      <c r="S67" s="7"/>
    </row>
    <row r="68" s="70" customFormat="true" ht="12" hidden="false" customHeight="true" outlineLevel="0" collapsed="false">
      <c r="B68" s="173"/>
      <c r="C68" s="148"/>
      <c r="D68" s="179"/>
      <c r="E68" s="168" t="s">
        <v>242</v>
      </c>
      <c r="F68" s="179"/>
      <c r="G68" s="179"/>
      <c r="H68" s="179"/>
      <c r="I68" s="179"/>
      <c r="J68" s="99"/>
      <c r="K68" s="177"/>
      <c r="L68" s="183"/>
      <c r="M68" s="160"/>
      <c r="N68" s="188"/>
      <c r="O68" s="155"/>
      <c r="P68" s="187"/>
      <c r="Q68" s="7"/>
      <c r="R68" s="7"/>
      <c r="S68" s="7"/>
    </row>
    <row r="69" s="70" customFormat="true" ht="12" hidden="false" customHeight="true" outlineLevel="0" collapsed="false">
      <c r="B69" s="173"/>
      <c r="C69" s="148"/>
      <c r="D69" s="179"/>
      <c r="E69" s="199" t="n">
        <f aca="false">D65*0.9</f>
        <v>99</v>
      </c>
      <c r="F69" s="179"/>
      <c r="G69" s="179"/>
      <c r="H69" s="179"/>
      <c r="I69" s="179"/>
      <c r="J69" s="99"/>
      <c r="K69" s="177"/>
      <c r="L69" s="183"/>
      <c r="M69" s="160"/>
      <c r="N69" s="188"/>
      <c r="O69" s="155"/>
      <c r="P69" s="187"/>
      <c r="Q69" s="7"/>
      <c r="R69" s="7"/>
      <c r="S69" s="7"/>
    </row>
    <row r="70" s="70" customFormat="true" ht="12" hidden="false" customHeight="true" outlineLevel="0" collapsed="false">
      <c r="B70" s="173"/>
      <c r="C70" s="148"/>
      <c r="D70" s="179"/>
      <c r="E70" s="179"/>
      <c r="F70" s="179"/>
      <c r="G70" s="179"/>
      <c r="H70" s="179"/>
      <c r="I70" s="179"/>
      <c r="J70" s="99"/>
      <c r="K70" s="177"/>
      <c r="L70" s="183"/>
      <c r="M70" s="160"/>
      <c r="N70" s="188"/>
      <c r="O70" s="155"/>
      <c r="P70" s="187"/>
      <c r="Q70" s="7"/>
      <c r="R70" s="7"/>
      <c r="S70" s="7"/>
    </row>
    <row r="71" s="70" customFormat="true" ht="48" hidden="false" customHeight="true" outlineLevel="0" collapsed="false">
      <c r="B71" s="173" t="s">
        <v>48</v>
      </c>
      <c r="C71" s="190" t="s">
        <v>49</v>
      </c>
      <c r="D71" s="175" t="str">
        <f aca="false">VLOOKUP(C71,'EMOP 03-21'!A:J,2,0)</f>
        <v>RETIRADA DE ENTULHO DE OBRA COM CACAMBA DE ACO TIPO CONTAINER COM 5M3 DE CAPACIDADE,INCLUSIVE CARREGAMENTO,TRANSPORTE E DESCARREGAMENTO.CUSTO POR UNIDADE DE CACAMBA E INCLUI A TAXA PARA DESCARGA EM LOCAIS AUTORIZADOS</v>
      </c>
      <c r="E71" s="175"/>
      <c r="F71" s="175"/>
      <c r="G71" s="175"/>
      <c r="H71" s="175"/>
      <c r="I71" s="175"/>
      <c r="J71" s="99" t="str">
        <f aca="false">VLOOKUP(C71,'EMOP 03-21'!A:J,9,0)</f>
        <v>UN</v>
      </c>
      <c r="K71" s="177" t="n">
        <f aca="false">F73</f>
        <v>3</v>
      </c>
      <c r="L71" s="183"/>
      <c r="M71" s="160"/>
      <c r="N71" s="188"/>
      <c r="O71" s="155"/>
      <c r="P71" s="187"/>
      <c r="Q71" s="7"/>
      <c r="R71" s="7"/>
      <c r="S71" s="7"/>
    </row>
    <row r="72" s="70" customFormat="true" ht="12" hidden="false" customHeight="true" outlineLevel="0" collapsed="false">
      <c r="B72" s="173"/>
      <c r="C72" s="148"/>
      <c r="D72" s="147" t="s">
        <v>238</v>
      </c>
      <c r="E72" s="147" t="s">
        <v>247</v>
      </c>
      <c r="F72" s="168" t="s">
        <v>229</v>
      </c>
      <c r="G72" s="7"/>
      <c r="H72" s="183"/>
      <c r="I72" s="7"/>
      <c r="J72" s="7"/>
      <c r="K72" s="177"/>
      <c r="L72" s="183"/>
      <c r="M72" s="160"/>
      <c r="N72" s="188"/>
      <c r="O72" s="155"/>
      <c r="P72" s="187"/>
      <c r="Q72" s="7"/>
      <c r="R72" s="7"/>
      <c r="S72" s="7"/>
    </row>
    <row r="73" s="70" customFormat="true" ht="12" hidden="false" customHeight="true" outlineLevel="0" collapsed="false">
      <c r="B73" s="173"/>
      <c r="C73" s="148"/>
      <c r="D73" s="180" t="n">
        <v>1</v>
      </c>
      <c r="E73" s="180" t="n">
        <v>3</v>
      </c>
      <c r="F73" s="180" t="n">
        <f aca="false">D73*E73</f>
        <v>3</v>
      </c>
      <c r="G73" s="7"/>
      <c r="H73" s="183"/>
      <c r="I73" s="7"/>
      <c r="J73" s="7"/>
      <c r="K73" s="177"/>
      <c r="L73" s="183"/>
      <c r="M73" s="160"/>
      <c r="N73" s="188"/>
      <c r="O73" s="155"/>
      <c r="P73" s="187"/>
      <c r="Q73" s="7"/>
      <c r="R73" s="7"/>
      <c r="S73" s="7"/>
    </row>
    <row r="74" s="70" customFormat="true" ht="12" hidden="false" customHeight="true" outlineLevel="0" collapsed="false">
      <c r="B74" s="173"/>
      <c r="C74" s="148"/>
      <c r="D74" s="179"/>
      <c r="E74" s="179"/>
      <c r="F74" s="179"/>
      <c r="G74" s="7"/>
      <c r="H74" s="183"/>
      <c r="I74" s="7"/>
      <c r="J74" s="7"/>
      <c r="K74" s="177"/>
      <c r="L74" s="183"/>
      <c r="M74" s="160"/>
      <c r="N74" s="188"/>
      <c r="O74" s="155"/>
      <c r="P74" s="187"/>
      <c r="Q74" s="7"/>
      <c r="R74" s="7"/>
      <c r="S74" s="7"/>
    </row>
    <row r="75" s="70" customFormat="true" ht="12" hidden="false" customHeight="true" outlineLevel="0" collapsed="false">
      <c r="B75" s="173"/>
      <c r="C75" s="148"/>
      <c r="D75" s="204" t="s">
        <v>248</v>
      </c>
      <c r="E75" s="179"/>
      <c r="F75" s="179"/>
      <c r="G75" s="7"/>
      <c r="H75" s="183"/>
      <c r="I75" s="7"/>
      <c r="J75" s="7"/>
      <c r="K75" s="177"/>
      <c r="L75" s="183"/>
      <c r="M75" s="160"/>
      <c r="N75" s="188"/>
      <c r="O75" s="155"/>
      <c r="P75" s="187"/>
      <c r="Q75" s="7"/>
      <c r="R75" s="7"/>
      <c r="S75" s="7"/>
    </row>
    <row r="76" s="70" customFormat="true" ht="12" hidden="false" customHeight="true" outlineLevel="0" collapsed="false">
      <c r="B76" s="173"/>
      <c r="C76" s="148"/>
      <c r="D76" s="179"/>
      <c r="E76" s="179"/>
      <c r="F76" s="179"/>
      <c r="G76" s="179"/>
      <c r="H76" s="179"/>
      <c r="I76" s="179"/>
      <c r="J76" s="99"/>
      <c r="K76" s="177"/>
      <c r="L76" s="183"/>
      <c r="M76" s="160"/>
      <c r="N76" s="188"/>
      <c r="O76" s="155"/>
      <c r="P76" s="187"/>
      <c r="Q76" s="7"/>
      <c r="R76" s="7"/>
      <c r="S76" s="7"/>
    </row>
    <row r="77" s="70" customFormat="true" ht="12" hidden="false" customHeight="true" outlineLevel="0" collapsed="false">
      <c r="B77" s="173"/>
      <c r="C77" s="148"/>
      <c r="D77" s="179"/>
      <c r="E77" s="179"/>
      <c r="F77" s="179"/>
      <c r="G77" s="179"/>
      <c r="H77" s="179"/>
      <c r="I77" s="179"/>
      <c r="J77" s="99"/>
      <c r="K77" s="177"/>
      <c r="L77" s="183"/>
      <c r="M77" s="160"/>
      <c r="N77" s="188"/>
      <c r="O77" s="155"/>
      <c r="P77" s="187"/>
      <c r="Q77" s="7"/>
      <c r="R77" s="7"/>
      <c r="S77" s="7"/>
    </row>
    <row r="78" s="70" customFormat="true" ht="33.75" hidden="false" customHeight="true" outlineLevel="0" collapsed="false">
      <c r="B78" s="173" t="s">
        <v>50</v>
      </c>
      <c r="C78" s="190" t="s">
        <v>51</v>
      </c>
      <c r="D78" s="175" t="str">
        <f aca="false">VLOOKUP(C78,'EMOP 03-21'!A:J,2,0)</f>
        <v>PLACA DE INAUGURACAO EM ALUMINIO,MEDINDO 0,40X0,60M,COM 1MMDE ESPESSURA,COM INSCRICAO EM PLOTTER.FORNECIMENTO E COLOCACAO</v>
      </c>
      <c r="E78" s="175"/>
      <c r="F78" s="175"/>
      <c r="G78" s="175"/>
      <c r="H78" s="175"/>
      <c r="I78" s="175"/>
      <c r="J78" s="99" t="str">
        <f aca="false">VLOOKUP(C78,'EMOP 03-21'!A:J,9,0)</f>
        <v>UN</v>
      </c>
      <c r="K78" s="177" t="n">
        <v>1</v>
      </c>
      <c r="L78" s="183"/>
      <c r="M78" s="160"/>
      <c r="N78" s="188"/>
      <c r="O78" s="155"/>
      <c r="P78" s="187"/>
      <c r="Q78" s="7"/>
      <c r="R78" s="7"/>
      <c r="S78" s="7"/>
    </row>
    <row r="79" s="70" customFormat="true" ht="12" hidden="false" customHeight="true" outlineLevel="0" collapsed="false">
      <c r="B79" s="182"/>
      <c r="C79" s="148"/>
      <c r="D79" s="183"/>
      <c r="E79" s="183"/>
      <c r="F79" s="183"/>
      <c r="G79" s="183"/>
      <c r="H79" s="183"/>
      <c r="I79" s="7"/>
      <c r="J79" s="7"/>
      <c r="K79" s="185"/>
      <c r="L79" s="183"/>
      <c r="M79" s="160"/>
      <c r="N79" s="188"/>
      <c r="O79" s="155"/>
      <c r="P79" s="187"/>
      <c r="Q79" s="7"/>
      <c r="R79" s="7"/>
      <c r="S79" s="7"/>
    </row>
    <row r="80" s="70" customFormat="true" ht="21.75" hidden="false" customHeight="true" outlineLevel="0" collapsed="false">
      <c r="B80" s="182" t="s">
        <v>52</v>
      </c>
      <c r="C80" s="190" t="s">
        <v>53</v>
      </c>
      <c r="D80" s="175" t="str">
        <f aca="false">VLOOKUP(C80,'EMOP 03-21'!A:J,2,0)</f>
        <v>RETIRADA DE POSTE DE CONCRETO OU ACO,DE 3,50 A 9,00M</v>
      </c>
      <c r="E80" s="175"/>
      <c r="F80" s="175"/>
      <c r="G80" s="175"/>
      <c r="H80" s="175"/>
      <c r="I80" s="175"/>
      <c r="J80" s="99" t="str">
        <f aca="false">VLOOKUP(C80,'EMOP 03-21'!A:J,9,0)</f>
        <v>UN</v>
      </c>
      <c r="K80" s="205" t="n">
        <f aca="false">D83</f>
        <v>2</v>
      </c>
      <c r="L80" s="183"/>
      <c r="M80" s="160"/>
      <c r="N80" s="188"/>
      <c r="O80" s="155"/>
      <c r="P80" s="187"/>
      <c r="Q80" s="7"/>
      <c r="R80" s="7"/>
      <c r="S80" s="7"/>
    </row>
    <row r="81" s="70" customFormat="true" ht="12" hidden="false" customHeight="true" outlineLevel="0" collapsed="false">
      <c r="B81" s="182"/>
      <c r="C81" s="148"/>
      <c r="D81" s="183"/>
      <c r="E81" s="183"/>
      <c r="F81" s="183"/>
      <c r="G81" s="183"/>
      <c r="H81" s="183"/>
      <c r="I81" s="7"/>
      <c r="J81" s="7"/>
      <c r="K81" s="185"/>
      <c r="L81" s="183"/>
      <c r="M81" s="160"/>
      <c r="N81" s="188"/>
      <c r="O81" s="155"/>
      <c r="P81" s="187"/>
      <c r="Q81" s="7"/>
      <c r="R81" s="7"/>
      <c r="S81" s="7"/>
    </row>
    <row r="82" s="70" customFormat="true" ht="12" hidden="false" customHeight="true" outlineLevel="0" collapsed="false">
      <c r="B82" s="182"/>
      <c r="C82" s="148"/>
      <c r="D82" s="183" t="s">
        <v>238</v>
      </c>
      <c r="E82" s="183"/>
      <c r="F82" s="183"/>
      <c r="G82" s="183"/>
      <c r="H82" s="183"/>
      <c r="I82" s="7"/>
      <c r="J82" s="7"/>
      <c r="K82" s="185"/>
      <c r="L82" s="183"/>
      <c r="M82" s="160"/>
      <c r="N82" s="188"/>
      <c r="O82" s="155"/>
      <c r="P82" s="187"/>
      <c r="Q82" s="7"/>
      <c r="R82" s="7"/>
      <c r="S82" s="7"/>
    </row>
    <row r="83" s="70" customFormat="true" ht="12" hidden="false" customHeight="true" outlineLevel="0" collapsed="false">
      <c r="B83" s="182"/>
      <c r="C83" s="148"/>
      <c r="D83" s="183" t="n">
        <v>2</v>
      </c>
      <c r="E83" s="183"/>
      <c r="F83" s="183"/>
      <c r="G83" s="183"/>
      <c r="H83" s="183"/>
      <c r="I83" s="7"/>
      <c r="J83" s="7"/>
      <c r="K83" s="185"/>
      <c r="L83" s="183"/>
      <c r="M83" s="160"/>
      <c r="N83" s="188"/>
      <c r="O83" s="155"/>
      <c r="P83" s="187"/>
      <c r="Q83" s="7"/>
      <c r="R83" s="7"/>
      <c r="S83" s="7"/>
    </row>
    <row r="84" s="70" customFormat="true" ht="12" hidden="false" customHeight="true" outlineLevel="0" collapsed="false">
      <c r="B84" s="182"/>
      <c r="C84" s="148"/>
      <c r="D84" s="183"/>
      <c r="E84" s="183"/>
      <c r="F84" s="183"/>
      <c r="G84" s="183"/>
      <c r="H84" s="183"/>
      <c r="I84" s="7"/>
      <c r="J84" s="7"/>
      <c r="K84" s="185"/>
      <c r="L84" s="183"/>
      <c r="M84" s="160"/>
      <c r="N84" s="188"/>
      <c r="O84" s="155"/>
      <c r="P84" s="187"/>
      <c r="Q84" s="7"/>
      <c r="R84" s="7"/>
      <c r="S84" s="7"/>
    </row>
    <row r="85" s="70" customFormat="true" ht="12" hidden="false" customHeight="true" outlineLevel="0" collapsed="false">
      <c r="B85" s="171" t="s">
        <v>249</v>
      </c>
      <c r="C85" s="171"/>
      <c r="D85" s="171"/>
      <c r="E85" s="171" t="s">
        <v>35</v>
      </c>
      <c r="F85" s="171"/>
      <c r="G85" s="171"/>
      <c r="H85" s="171"/>
      <c r="I85" s="171"/>
      <c r="J85" s="171"/>
      <c r="K85" s="171"/>
      <c r="L85" s="183"/>
      <c r="M85" s="160"/>
      <c r="N85" s="188"/>
      <c r="O85" s="155"/>
      <c r="P85" s="187"/>
      <c r="Q85" s="7"/>
      <c r="R85" s="7"/>
      <c r="S85" s="7"/>
    </row>
    <row r="86" s="70" customFormat="true" ht="22.5" hidden="false" customHeight="true" outlineLevel="0" collapsed="false">
      <c r="B86" s="173" t="s">
        <v>56</v>
      </c>
      <c r="C86" s="206" t="s">
        <v>57</v>
      </c>
      <c r="D86" s="175" t="str">
        <f aca="false">VLOOKUP(C86,'EMOP 03-21'!A:J,2,0)</f>
        <v>ARRANCAMENTO DE GRADES,GRADIS,ALAMBRADOS,CERCAS E PORTOES</v>
      </c>
      <c r="E86" s="175"/>
      <c r="F86" s="175"/>
      <c r="G86" s="175"/>
      <c r="H86" s="175"/>
      <c r="I86" s="175"/>
      <c r="J86" s="99" t="str">
        <f aca="false">VLOOKUP(C86,'EMOP 03-21'!A:J,9,0)</f>
        <v>M2</v>
      </c>
      <c r="K86" s="177" t="n">
        <f aca="false">H90</f>
        <v>304</v>
      </c>
      <c r="L86" s="183"/>
      <c r="M86" s="160"/>
      <c r="N86" s="188"/>
      <c r="O86" s="155"/>
      <c r="P86" s="187"/>
      <c r="Q86" s="7"/>
      <c r="R86" s="7"/>
      <c r="S86" s="7"/>
    </row>
    <row r="87" s="70" customFormat="true" ht="12" hidden="false" customHeight="true" outlineLevel="0" collapsed="false">
      <c r="B87" s="207"/>
      <c r="C87" s="208"/>
      <c r="D87" s="147"/>
      <c r="E87" s="147" t="s">
        <v>250</v>
      </c>
      <c r="F87" s="147" t="s">
        <v>233</v>
      </c>
      <c r="G87" s="147" t="s">
        <v>238</v>
      </c>
      <c r="H87" s="147" t="s">
        <v>229</v>
      </c>
      <c r="I87" s="209"/>
      <c r="J87" s="209"/>
      <c r="K87" s="210"/>
      <c r="L87" s="183"/>
      <c r="M87" s="160"/>
      <c r="N87" s="188"/>
      <c r="O87" s="155"/>
      <c r="P87" s="187"/>
      <c r="Q87" s="7"/>
      <c r="R87" s="7"/>
      <c r="S87" s="7"/>
    </row>
    <row r="88" s="70" customFormat="true" ht="12" hidden="false" customHeight="true" outlineLevel="0" collapsed="false">
      <c r="B88" s="207"/>
      <c r="C88" s="208"/>
      <c r="D88" s="204" t="s">
        <v>251</v>
      </c>
      <c r="E88" s="180" t="n">
        <v>21</v>
      </c>
      <c r="F88" s="180" t="n">
        <v>4</v>
      </c>
      <c r="G88" s="180" t="n">
        <v>2</v>
      </c>
      <c r="H88" s="199" t="n">
        <f aca="false">G88*F88*E88</f>
        <v>168</v>
      </c>
      <c r="I88" s="209"/>
      <c r="J88" s="209"/>
      <c r="K88" s="210"/>
      <c r="L88" s="183"/>
      <c r="M88" s="160"/>
      <c r="N88" s="188"/>
      <c r="O88" s="155"/>
      <c r="P88" s="187"/>
      <c r="Q88" s="7"/>
      <c r="R88" s="7"/>
      <c r="S88" s="7"/>
    </row>
    <row r="89" s="70" customFormat="true" ht="12" hidden="false" customHeight="true" outlineLevel="0" collapsed="false">
      <c r="B89" s="207"/>
      <c r="C89" s="208"/>
      <c r="D89" s="7" t="s">
        <v>252</v>
      </c>
      <c r="E89" s="200" t="n">
        <v>34</v>
      </c>
      <c r="F89" s="200" t="n">
        <v>2</v>
      </c>
      <c r="G89" s="200" t="n">
        <v>2</v>
      </c>
      <c r="H89" s="199" t="n">
        <f aca="false">G89*F89*E89</f>
        <v>136</v>
      </c>
      <c r="I89" s="209"/>
      <c r="J89" s="209"/>
      <c r="K89" s="210"/>
      <c r="L89" s="183"/>
      <c r="M89" s="160"/>
      <c r="N89" s="188"/>
      <c r="O89" s="155"/>
      <c r="P89" s="187"/>
      <c r="Q89" s="7"/>
      <c r="R89" s="7"/>
      <c r="S89" s="7"/>
    </row>
    <row r="90" s="70" customFormat="true" ht="12" hidden="false" customHeight="true" outlineLevel="0" collapsed="false">
      <c r="B90" s="207"/>
      <c r="C90" s="208"/>
      <c r="D90" s="208"/>
      <c r="E90" s="209"/>
      <c r="F90" s="209"/>
      <c r="G90" s="168" t="s">
        <v>229</v>
      </c>
      <c r="H90" s="199" t="n">
        <f aca="false">SUM(H88:H89)</f>
        <v>304</v>
      </c>
      <c r="I90" s="209"/>
      <c r="J90" s="209"/>
      <c r="K90" s="210"/>
      <c r="L90" s="183"/>
      <c r="M90" s="160"/>
      <c r="N90" s="188"/>
      <c r="O90" s="155"/>
      <c r="P90" s="187"/>
      <c r="Q90" s="7"/>
      <c r="R90" s="7"/>
      <c r="S90" s="7"/>
    </row>
    <row r="91" s="70" customFormat="true" ht="12" hidden="false" customHeight="true" outlineLevel="0" collapsed="false">
      <c r="B91" s="207"/>
      <c r="C91" s="208"/>
      <c r="D91" s="204"/>
      <c r="E91" s="209"/>
      <c r="F91" s="209"/>
      <c r="G91" s="168"/>
      <c r="H91" s="199"/>
      <c r="I91" s="209"/>
      <c r="J91" s="209"/>
      <c r="K91" s="210"/>
      <c r="L91" s="183"/>
      <c r="M91" s="160"/>
      <c r="N91" s="188"/>
      <c r="O91" s="155"/>
      <c r="P91" s="187"/>
      <c r="Q91" s="7"/>
      <c r="R91" s="7"/>
      <c r="S91" s="7"/>
    </row>
    <row r="92" s="70" customFormat="true" ht="40.5" hidden="false" customHeight="true" outlineLevel="0" collapsed="false">
      <c r="B92" s="173" t="s">
        <v>58</v>
      </c>
      <c r="C92" s="99" t="str">
        <f aca="false">'ANEXO I '!C40</f>
        <v>102362</v>
      </c>
      <c r="D92" s="175" t="str">
        <f aca="false">VLOOKUP(C92,'SINAPI 03-21'!A:D,2,0)</f>
        <v>ALAMBRADO PARA QUADRA POLIESPORTIVA, ESTRUTURADO POR TUBOS DE ACO GALVANIZADO, (MONTANTES COM DIAMETRO 2", TRAVESSAS E ESCORAS COM DIÂMETRO 1 ¼), COM TELA DE ARAME GALVANIZADO, FIO 14 BWG E MALHA QUADRADA 5X5CM (EXCETO MURETA). AF_03/2021</v>
      </c>
      <c r="E92" s="175"/>
      <c r="F92" s="175"/>
      <c r="G92" s="175"/>
      <c r="H92" s="175"/>
      <c r="I92" s="175"/>
      <c r="J92" s="176" t="str">
        <f aca="false">VLOOKUP(C92,'SINAPI 03-21'!A:D,3,0)</f>
        <v>M2</v>
      </c>
      <c r="K92" s="177" t="n">
        <f aca="false">I96</f>
        <v>500.32</v>
      </c>
      <c r="L92" s="183"/>
      <c r="M92" s="160"/>
      <c r="N92" s="188"/>
      <c r="O92" s="155"/>
      <c r="P92" s="187"/>
      <c r="Q92" s="7"/>
      <c r="R92" s="7"/>
      <c r="S92" s="7"/>
    </row>
    <row r="93" s="70" customFormat="true" ht="12" hidden="false" customHeight="true" outlineLevel="0" collapsed="false">
      <c r="B93" s="173"/>
      <c r="C93" s="211"/>
      <c r="D93" s="147"/>
      <c r="E93" s="147" t="s">
        <v>250</v>
      </c>
      <c r="F93" s="147" t="s">
        <v>233</v>
      </c>
      <c r="G93" s="147" t="s">
        <v>238</v>
      </c>
      <c r="H93" s="147" t="s">
        <v>229</v>
      </c>
      <c r="I93" s="147" t="s">
        <v>253</v>
      </c>
      <c r="J93" s="99"/>
      <c r="K93" s="177"/>
      <c r="L93" s="183"/>
      <c r="M93" s="160"/>
      <c r="N93" s="188"/>
      <c r="O93" s="155"/>
      <c r="P93" s="187"/>
      <c r="Q93" s="7"/>
      <c r="R93" s="7"/>
      <c r="S93" s="7"/>
    </row>
    <row r="94" s="70" customFormat="true" ht="12" hidden="false" customHeight="true" outlineLevel="0" collapsed="false">
      <c r="B94" s="173"/>
      <c r="C94" s="148"/>
      <c r="D94" s="204" t="s">
        <v>251</v>
      </c>
      <c r="E94" s="180" t="n">
        <v>21</v>
      </c>
      <c r="F94" s="180" t="n">
        <v>6</v>
      </c>
      <c r="G94" s="180" t="n">
        <v>2</v>
      </c>
      <c r="H94" s="199" t="n">
        <f aca="false">G94*F94*E94</f>
        <v>252</v>
      </c>
      <c r="I94" s="199" t="n">
        <f aca="false">F110</f>
        <v>9.6</v>
      </c>
      <c r="J94" s="99"/>
      <c r="K94" s="177"/>
      <c r="L94" s="183"/>
      <c r="M94" s="160"/>
      <c r="N94" s="188"/>
      <c r="O94" s="155"/>
      <c r="P94" s="187"/>
      <c r="Q94" s="7"/>
      <c r="R94" s="7"/>
      <c r="S94" s="7"/>
    </row>
    <row r="95" s="70" customFormat="true" ht="12" hidden="false" customHeight="true" outlineLevel="0" collapsed="false">
      <c r="B95" s="173"/>
      <c r="C95" s="148"/>
      <c r="D95" s="7" t="s">
        <v>252</v>
      </c>
      <c r="E95" s="200" t="n">
        <v>34</v>
      </c>
      <c r="F95" s="200" t="n">
        <v>3</v>
      </c>
      <c r="G95" s="200" t="n">
        <v>2</v>
      </c>
      <c r="H95" s="199" t="n">
        <f aca="false">G95*F95*E95</f>
        <v>204</v>
      </c>
      <c r="I95" s="7"/>
      <c r="J95" s="99"/>
      <c r="K95" s="177"/>
      <c r="L95" s="183"/>
      <c r="M95" s="160"/>
      <c r="N95" s="188"/>
      <c r="O95" s="155"/>
      <c r="P95" s="187"/>
      <c r="Q95" s="7"/>
      <c r="R95" s="7"/>
      <c r="S95" s="7"/>
    </row>
    <row r="96" s="70" customFormat="true" ht="12" hidden="false" customHeight="true" outlineLevel="0" collapsed="false">
      <c r="B96" s="173"/>
      <c r="C96" s="148"/>
      <c r="D96" s="7"/>
      <c r="E96" s="200"/>
      <c r="F96" s="200"/>
      <c r="G96" s="200"/>
      <c r="H96" s="212" t="s">
        <v>229</v>
      </c>
      <c r="I96" s="183" t="n">
        <f aca="false">H94+H95+H99-I94</f>
        <v>500.32</v>
      </c>
      <c r="J96" s="99"/>
      <c r="K96" s="177"/>
      <c r="L96" s="183"/>
      <c r="M96" s="160"/>
      <c r="N96" s="188"/>
      <c r="O96" s="155"/>
      <c r="P96" s="187"/>
      <c r="Q96" s="7"/>
      <c r="R96" s="7"/>
      <c r="S96" s="7"/>
    </row>
    <row r="97" s="70" customFormat="true" ht="12" hidden="false" customHeight="true" outlineLevel="0" collapsed="false">
      <c r="B97" s="173"/>
      <c r="C97" s="148"/>
      <c r="D97" s="7"/>
      <c r="E97" s="200"/>
      <c r="F97" s="200"/>
      <c r="G97" s="200"/>
      <c r="H97" s="212"/>
      <c r="I97" s="183"/>
      <c r="J97" s="99"/>
      <c r="K97" s="177"/>
      <c r="L97" s="183"/>
      <c r="M97" s="160"/>
      <c r="N97" s="188"/>
      <c r="O97" s="155"/>
      <c r="P97" s="187"/>
      <c r="Q97" s="7"/>
      <c r="R97" s="7"/>
      <c r="S97" s="7"/>
    </row>
    <row r="98" s="70" customFormat="true" ht="12" hidden="false" customHeight="true" outlineLevel="0" collapsed="false">
      <c r="B98" s="173"/>
      <c r="C98" s="148"/>
      <c r="D98" s="7"/>
      <c r="E98" s="99"/>
      <c r="F98" s="99" t="s">
        <v>242</v>
      </c>
      <c r="G98" s="99" t="s">
        <v>238</v>
      </c>
      <c r="H98" s="99" t="s">
        <v>229</v>
      </c>
      <c r="I98" s="179"/>
      <c r="J98" s="99"/>
      <c r="K98" s="177"/>
      <c r="L98" s="183"/>
      <c r="M98" s="160"/>
      <c r="N98" s="188"/>
      <c r="O98" s="155"/>
      <c r="P98" s="187"/>
      <c r="Q98" s="7"/>
      <c r="R98" s="7"/>
      <c r="S98" s="7"/>
    </row>
    <row r="99" s="70" customFormat="true" ht="12" hidden="false" customHeight="true" outlineLevel="0" collapsed="false">
      <c r="B99" s="173"/>
      <c r="C99" s="148"/>
      <c r="D99" s="187" t="s">
        <v>254</v>
      </c>
      <c r="E99" s="200"/>
      <c r="F99" s="200" t="n">
        <v>13.48</v>
      </c>
      <c r="G99" s="200" t="n">
        <v>4</v>
      </c>
      <c r="H99" s="99" t="n">
        <f aca="false">G99*F99</f>
        <v>53.92</v>
      </c>
      <c r="I99" s="179"/>
      <c r="J99" s="99"/>
      <c r="K99" s="177"/>
      <c r="L99" s="183"/>
      <c r="M99" s="160"/>
      <c r="N99" s="188"/>
      <c r="O99" s="155"/>
      <c r="P99" s="187"/>
      <c r="Q99" s="7"/>
      <c r="R99" s="7"/>
      <c r="S99" s="7"/>
    </row>
    <row r="100" s="70" customFormat="true" ht="12" hidden="false" customHeight="true" outlineLevel="0" collapsed="false">
      <c r="B100" s="173"/>
      <c r="C100" s="148"/>
      <c r="D100" s="204"/>
      <c r="E100" s="179"/>
      <c r="F100" s="179"/>
      <c r="G100" s="179"/>
      <c r="H100" s="179"/>
      <c r="I100" s="179"/>
      <c r="J100" s="99"/>
      <c r="K100" s="177"/>
      <c r="L100" s="183"/>
      <c r="M100" s="160"/>
      <c r="N100" s="188"/>
      <c r="O100" s="155"/>
      <c r="P100" s="187"/>
      <c r="Q100" s="7"/>
      <c r="R100" s="7"/>
      <c r="S100" s="7"/>
    </row>
    <row r="101" s="70" customFormat="true" ht="29.25" hidden="false" customHeight="true" outlineLevel="0" collapsed="false">
      <c r="B101" s="173" t="s">
        <v>60</v>
      </c>
      <c r="C101" s="99" t="s">
        <v>61</v>
      </c>
      <c r="D101" s="175" t="str">
        <f aca="false">VLOOKUP(C101,'EMOP 03-21'!A:J,2,0)</f>
        <v>TELA EM POLIETILENO DE ALTA DENSIDADE,100% VIRGEM,COM MALHADE (5X5)CM,FIO DE 2,5MM,COM RESISTENCIA DE 350KG/M2.FORNECIMENTO E COLOCACAO</v>
      </c>
      <c r="E101" s="175"/>
      <c r="F101" s="175"/>
      <c r="G101" s="175"/>
      <c r="H101" s="175"/>
      <c r="I101" s="175"/>
      <c r="J101" s="99" t="str">
        <f aca="false">VLOOKUP(C101,'EMOP 03-21'!A:J,9,0)</f>
        <v>M2</v>
      </c>
      <c r="K101" s="177" t="n">
        <f aca="false">I104</f>
        <v>150.08</v>
      </c>
      <c r="L101" s="183"/>
      <c r="M101" s="160"/>
      <c r="N101" s="188"/>
      <c r="O101" s="155"/>
      <c r="P101" s="187"/>
      <c r="Q101" s="7"/>
      <c r="R101" s="7"/>
      <c r="S101" s="7"/>
    </row>
    <row r="102" s="70" customFormat="true" ht="12" hidden="false" customHeight="true" outlineLevel="0" collapsed="false">
      <c r="B102" s="173"/>
      <c r="C102" s="148"/>
      <c r="D102" s="204"/>
      <c r="E102" s="179"/>
      <c r="F102" s="179"/>
      <c r="G102" s="179"/>
      <c r="H102" s="179"/>
      <c r="I102" s="179"/>
      <c r="J102" s="99"/>
      <c r="K102" s="177"/>
      <c r="L102" s="183"/>
      <c r="M102" s="160"/>
      <c r="N102" s="188"/>
      <c r="O102" s="155"/>
      <c r="P102" s="187"/>
      <c r="Q102" s="7"/>
      <c r="R102" s="7"/>
      <c r="S102" s="7"/>
    </row>
    <row r="103" s="70" customFormat="true" ht="12" hidden="false" customHeight="true" outlineLevel="0" collapsed="false">
      <c r="B103" s="173"/>
      <c r="C103" s="148"/>
      <c r="D103" s="99" t="s">
        <v>255</v>
      </c>
      <c r="E103" s="99" t="s">
        <v>233</v>
      </c>
      <c r="F103" s="99" t="s">
        <v>238</v>
      </c>
      <c r="G103" s="150" t="s">
        <v>256</v>
      </c>
      <c r="H103" s="147" t="s">
        <v>254</v>
      </c>
      <c r="I103" s="203" t="s">
        <v>15</v>
      </c>
      <c r="J103" s="99"/>
      <c r="K103" s="177"/>
      <c r="L103" s="183"/>
      <c r="M103" s="160"/>
      <c r="N103" s="188"/>
      <c r="O103" s="155"/>
      <c r="P103" s="187"/>
      <c r="Q103" s="7"/>
      <c r="R103" s="7"/>
      <c r="S103" s="7"/>
    </row>
    <row r="104" s="70" customFormat="true" ht="12" hidden="false" customHeight="true" outlineLevel="0" collapsed="false">
      <c r="B104" s="173"/>
      <c r="C104" s="148"/>
      <c r="D104" s="200" t="n">
        <v>34</v>
      </c>
      <c r="E104" s="200" t="n">
        <v>3</v>
      </c>
      <c r="F104" s="200" t="n">
        <v>2</v>
      </c>
      <c r="G104" s="150"/>
      <c r="H104" s="99" t="n">
        <f aca="false">H99</f>
        <v>53.92</v>
      </c>
      <c r="I104" s="99" t="n">
        <f aca="false">(D104*E104*F104)-H104</f>
        <v>150.08</v>
      </c>
      <c r="J104" s="99"/>
      <c r="K104" s="177"/>
      <c r="L104" s="183"/>
      <c r="M104" s="160"/>
      <c r="N104" s="188"/>
      <c r="O104" s="155"/>
      <c r="P104" s="187"/>
      <c r="Q104" s="7"/>
      <c r="R104" s="7"/>
      <c r="S104" s="7"/>
    </row>
    <row r="105" s="70" customFormat="true" ht="12" hidden="false" customHeight="true" outlineLevel="0" collapsed="false">
      <c r="B105" s="173"/>
      <c r="C105" s="148"/>
      <c r="D105" s="204"/>
      <c r="E105" s="179"/>
      <c r="F105" s="179"/>
      <c r="G105" s="179"/>
      <c r="H105" s="179"/>
      <c r="I105" s="179"/>
      <c r="J105" s="99"/>
      <c r="K105" s="177"/>
      <c r="L105" s="183"/>
      <c r="M105" s="160"/>
      <c r="N105" s="188"/>
      <c r="O105" s="155"/>
      <c r="P105" s="187"/>
      <c r="Q105" s="7"/>
      <c r="R105" s="7"/>
      <c r="S105" s="7"/>
    </row>
    <row r="106" s="70" customFormat="true" ht="12" hidden="false" customHeight="true" outlineLevel="0" collapsed="false">
      <c r="B106" s="173"/>
      <c r="C106" s="148"/>
      <c r="D106" s="204"/>
      <c r="E106" s="179"/>
      <c r="F106" s="179"/>
      <c r="G106" s="179"/>
      <c r="H106" s="179"/>
      <c r="I106" s="179"/>
      <c r="J106" s="99"/>
      <c r="K106" s="177"/>
      <c r="L106" s="183"/>
      <c r="M106" s="160"/>
      <c r="N106" s="188"/>
      <c r="O106" s="155"/>
      <c r="P106" s="187"/>
      <c r="Q106" s="7"/>
      <c r="R106" s="7"/>
      <c r="S106" s="7"/>
    </row>
    <row r="107" s="70" customFormat="true" ht="12" hidden="false" customHeight="true" outlineLevel="0" collapsed="false">
      <c r="B107" s="173"/>
      <c r="C107" s="148"/>
      <c r="D107" s="204"/>
      <c r="E107" s="179"/>
      <c r="F107" s="179"/>
      <c r="G107" s="179"/>
      <c r="H107" s="179"/>
      <c r="I107" s="179"/>
      <c r="J107" s="99"/>
      <c r="K107" s="177"/>
      <c r="L107" s="183"/>
      <c r="M107" s="160"/>
      <c r="N107" s="188"/>
      <c r="O107" s="155"/>
      <c r="P107" s="187"/>
      <c r="Q107" s="7"/>
      <c r="R107" s="7"/>
      <c r="S107" s="7"/>
    </row>
    <row r="108" s="70" customFormat="true" ht="56.25" hidden="false" customHeight="true" outlineLevel="0" collapsed="false">
      <c r="B108" s="173" t="s">
        <v>62</v>
      </c>
      <c r="C108" s="99" t="s">
        <v>63</v>
      </c>
      <c r="D108" s="175" t="str">
        <f aca="false">VLOOKUP(C108,'EMOP 03-21'!A:J,2,0)</f>
        <v>PORTAO EM ESTRUTURA DE TUBOS DE FERRO GALVANIZADO DE 1" E 1.1/2",COM DUAS FOLHAS DE ABRIR,FECHAMENTO COM TELA DE ARAME GALVANIZADO Nº12,MALHA 2",EXCLUSIVE FECHADURA.FORNECIMENTO ECOLOCACAO</v>
      </c>
      <c r="E108" s="175"/>
      <c r="F108" s="175"/>
      <c r="G108" s="175"/>
      <c r="H108" s="175"/>
      <c r="I108" s="175"/>
      <c r="J108" s="99" t="str">
        <f aca="false">VLOOKUP(C108,'EMOP 03-21'!A:J,9,0)</f>
        <v>M2</v>
      </c>
      <c r="K108" s="177" t="n">
        <f aca="false">F110</f>
        <v>9.6</v>
      </c>
      <c r="L108" s="183"/>
      <c r="M108" s="160"/>
      <c r="N108" s="188"/>
      <c r="O108" s="155"/>
      <c r="P108" s="187"/>
      <c r="Q108" s="7"/>
      <c r="R108" s="7"/>
      <c r="S108" s="7"/>
    </row>
    <row r="109" s="70" customFormat="true" ht="12" hidden="false" customHeight="true" outlineLevel="0" collapsed="false">
      <c r="B109" s="173"/>
      <c r="C109" s="211"/>
      <c r="D109" s="147" t="s">
        <v>242</v>
      </c>
      <c r="E109" s="147" t="s">
        <v>238</v>
      </c>
      <c r="F109" s="168" t="s">
        <v>229</v>
      </c>
      <c r="G109" s="147"/>
      <c r="H109" s="147"/>
      <c r="I109" s="147"/>
      <c r="J109" s="99"/>
      <c r="K109" s="177"/>
      <c r="L109" s="183"/>
      <c r="M109" s="160"/>
      <c r="N109" s="188"/>
      <c r="O109" s="155"/>
      <c r="P109" s="187"/>
      <c r="Q109" s="7"/>
      <c r="R109" s="7"/>
      <c r="S109" s="7"/>
    </row>
    <row r="110" s="70" customFormat="true" ht="12" hidden="false" customHeight="true" outlineLevel="0" collapsed="false">
      <c r="B110" s="173"/>
      <c r="C110" s="211"/>
      <c r="D110" s="180" t="n">
        <v>4.8</v>
      </c>
      <c r="E110" s="180" t="n">
        <v>2</v>
      </c>
      <c r="F110" s="180" t="n">
        <f aca="false">D110*E110</f>
        <v>9.6</v>
      </c>
      <c r="G110" s="147"/>
      <c r="H110" s="147"/>
      <c r="I110" s="147"/>
      <c r="J110" s="99"/>
      <c r="K110" s="177"/>
      <c r="L110" s="183"/>
      <c r="M110" s="160"/>
      <c r="N110" s="188"/>
      <c r="O110" s="155"/>
      <c r="P110" s="187"/>
      <c r="Q110" s="7"/>
      <c r="R110" s="7"/>
      <c r="S110" s="7"/>
    </row>
    <row r="111" s="70" customFormat="true" ht="12" hidden="false" customHeight="true" outlineLevel="0" collapsed="false">
      <c r="B111" s="173"/>
      <c r="C111" s="211"/>
      <c r="D111" s="180"/>
      <c r="E111" s="180"/>
      <c r="F111" s="180"/>
      <c r="G111" s="147"/>
      <c r="H111" s="147"/>
      <c r="I111" s="147"/>
      <c r="J111" s="99"/>
      <c r="K111" s="177"/>
      <c r="L111" s="183"/>
      <c r="M111" s="160"/>
      <c r="N111" s="188"/>
      <c r="O111" s="155"/>
      <c r="P111" s="187"/>
      <c r="Q111" s="7"/>
      <c r="R111" s="7"/>
      <c r="S111" s="7"/>
    </row>
    <row r="112" s="70" customFormat="true" ht="12" hidden="false" customHeight="true" outlineLevel="0" collapsed="false">
      <c r="B112" s="173"/>
      <c r="C112" s="211"/>
      <c r="D112" s="180"/>
      <c r="E112" s="180"/>
      <c r="F112" s="180"/>
      <c r="G112" s="147"/>
      <c r="H112" s="147"/>
      <c r="I112" s="147"/>
      <c r="J112" s="99"/>
      <c r="K112" s="177"/>
      <c r="L112" s="183"/>
      <c r="M112" s="160"/>
      <c r="N112" s="188"/>
      <c r="O112" s="155"/>
      <c r="P112" s="187"/>
      <c r="Q112" s="7"/>
      <c r="R112" s="7"/>
      <c r="S112" s="7"/>
    </row>
    <row r="113" s="70" customFormat="true" ht="12" hidden="false" customHeight="true" outlineLevel="0" collapsed="false">
      <c r="B113" s="171" t="s">
        <v>257</v>
      </c>
      <c r="C113" s="171"/>
      <c r="D113" s="171"/>
      <c r="E113" s="171" t="s">
        <v>35</v>
      </c>
      <c r="F113" s="171"/>
      <c r="G113" s="171"/>
      <c r="H113" s="171"/>
      <c r="I113" s="171"/>
      <c r="J113" s="171"/>
      <c r="K113" s="171"/>
      <c r="L113" s="183"/>
      <c r="M113" s="160"/>
      <c r="N113" s="188"/>
      <c r="O113" s="155"/>
      <c r="P113" s="187"/>
      <c r="Q113" s="7"/>
      <c r="R113" s="7"/>
      <c r="S113" s="7"/>
    </row>
    <row r="114" s="70" customFormat="true" ht="32.25" hidden="false" customHeight="true" outlineLevel="0" collapsed="false">
      <c r="B114" s="173" t="s">
        <v>66</v>
      </c>
      <c r="C114" s="206" t="s">
        <v>67</v>
      </c>
      <c r="D114" s="175" t="str">
        <f aca="false">VLOOKUP(C114,'EMOP 03-21'!A:J,2,0)</f>
        <v>POLIMENTO MECANICO EM PISO CIMENTADO ANTIGO,APOS REPAROS DOREVESTIMENTO COM ESTUQUE DE CIMENTO E ADESIVO,INCLUSIVE ESTES MATERIAIS</v>
      </c>
      <c r="E114" s="175"/>
      <c r="F114" s="175"/>
      <c r="G114" s="175"/>
      <c r="H114" s="175"/>
      <c r="I114" s="175"/>
      <c r="J114" s="99" t="str">
        <f aca="false">VLOOKUP(C114,'EMOP 03-21'!A:J,9,0)</f>
        <v>M2</v>
      </c>
      <c r="K114" s="177" t="n">
        <f aca="false">F116</f>
        <v>714</v>
      </c>
      <c r="L114" s="183"/>
      <c r="M114" s="160"/>
      <c r="N114" s="188"/>
      <c r="O114" s="155"/>
      <c r="P114" s="187"/>
      <c r="Q114" s="7"/>
      <c r="R114" s="7"/>
      <c r="S114" s="7"/>
    </row>
    <row r="115" s="70" customFormat="true" ht="12" hidden="false" customHeight="true" outlineLevel="0" collapsed="false">
      <c r="B115" s="207"/>
      <c r="C115" s="208"/>
      <c r="D115" s="179"/>
      <c r="E115" s="209"/>
      <c r="F115" s="209"/>
      <c r="G115" s="209"/>
      <c r="H115" s="209"/>
      <c r="I115" s="209"/>
      <c r="J115" s="209"/>
      <c r="K115" s="210"/>
      <c r="L115" s="183"/>
      <c r="M115" s="160"/>
      <c r="N115" s="188"/>
      <c r="O115" s="155"/>
      <c r="P115" s="187"/>
      <c r="Q115" s="7"/>
      <c r="R115" s="7"/>
      <c r="S115" s="7"/>
    </row>
    <row r="116" s="70" customFormat="true" ht="12" hidden="false" customHeight="true" outlineLevel="0" collapsed="false">
      <c r="B116" s="207"/>
      <c r="C116" s="208"/>
      <c r="D116" s="204" t="s">
        <v>258</v>
      </c>
      <c r="E116" s="209"/>
      <c r="F116" s="213" t="n">
        <v>714</v>
      </c>
      <c r="G116" s="209"/>
      <c r="H116" s="209"/>
      <c r="I116" s="209"/>
      <c r="J116" s="209"/>
      <c r="K116" s="210"/>
      <c r="L116" s="183"/>
      <c r="M116" s="160"/>
      <c r="N116" s="188"/>
      <c r="O116" s="155"/>
      <c r="P116" s="187"/>
      <c r="Q116" s="7"/>
      <c r="R116" s="7"/>
      <c r="S116" s="7"/>
    </row>
    <row r="117" s="70" customFormat="true" ht="12" hidden="false" customHeight="true" outlineLevel="0" collapsed="false">
      <c r="B117" s="207"/>
      <c r="C117" s="208"/>
      <c r="D117" s="179"/>
      <c r="E117" s="209"/>
      <c r="F117" s="209"/>
      <c r="G117" s="209"/>
      <c r="H117" s="209"/>
      <c r="I117" s="209"/>
      <c r="J117" s="209"/>
      <c r="K117" s="210"/>
      <c r="L117" s="183"/>
      <c r="M117" s="160"/>
      <c r="N117" s="188"/>
      <c r="O117" s="155"/>
      <c r="P117" s="187"/>
      <c r="Q117" s="7"/>
      <c r="R117" s="7"/>
      <c r="S117" s="7"/>
    </row>
    <row r="118" s="70" customFormat="true" ht="39" hidden="false" customHeight="true" outlineLevel="0" collapsed="false">
      <c r="B118" s="173" t="s">
        <v>68</v>
      </c>
      <c r="C118" s="206" t="s">
        <v>69</v>
      </c>
      <c r="D118" s="175" t="str">
        <f aca="false">VLOOKUP(C118,'EMOP 03-21'!A:J,2,0)</f>
        <v>PINTURA COM TINTA ANTIMOFO E BACTERICIDA BASE ACRILICA,SEM BRILHO,COR BRANCA,PARA AMBIENTES INTERNOS E EXTERNOS PROPENSOS A UMIDADE E VAPORES,EM DUAS DEMAOS,SOBRE SELADOR ACRILICO E DUAS DEMAOS DE MASSA ACRILICA,INCLUSIVE LIMPEZA E LIXAMENTO</v>
      </c>
      <c r="E118" s="175"/>
      <c r="F118" s="175"/>
      <c r="G118" s="175"/>
      <c r="H118" s="175"/>
      <c r="I118" s="175"/>
      <c r="J118" s="99" t="str">
        <f aca="false">VLOOKUP(C118,'EMOP 03-21'!A:J,9,0)</f>
        <v>M2</v>
      </c>
      <c r="K118" s="214" t="n">
        <f aca="false">E120</f>
        <v>69</v>
      </c>
      <c r="L118" s="183"/>
      <c r="M118" s="160"/>
      <c r="N118" s="188"/>
      <c r="O118" s="155"/>
      <c r="P118" s="187"/>
      <c r="Q118" s="7"/>
      <c r="R118" s="7"/>
      <c r="S118" s="7"/>
    </row>
    <row r="119" s="70" customFormat="true" ht="12" hidden="false" customHeight="true" outlineLevel="0" collapsed="false">
      <c r="B119" s="173"/>
      <c r="C119" s="208"/>
      <c r="D119" s="179"/>
      <c r="E119" s="147" t="s">
        <v>242</v>
      </c>
      <c r="F119" s="209"/>
      <c r="G119" s="209"/>
      <c r="H119" s="209"/>
      <c r="I119" s="209"/>
      <c r="J119" s="209"/>
      <c r="K119" s="210"/>
      <c r="L119" s="183"/>
      <c r="M119" s="160"/>
      <c r="N119" s="188"/>
      <c r="O119" s="155"/>
      <c r="P119" s="187"/>
      <c r="Q119" s="7"/>
      <c r="R119" s="7"/>
      <c r="S119" s="7"/>
    </row>
    <row r="120" s="70" customFormat="true" ht="29.25" hidden="false" customHeight="true" outlineLevel="0" collapsed="false">
      <c r="B120" s="173"/>
      <c r="C120" s="208"/>
      <c r="D120" s="179" t="s">
        <v>259</v>
      </c>
      <c r="E120" s="180" t="n">
        <v>69</v>
      </c>
      <c r="F120" s="209"/>
      <c r="G120" s="209"/>
      <c r="H120" s="209"/>
      <c r="I120" s="209"/>
      <c r="J120" s="209"/>
      <c r="K120" s="210"/>
      <c r="L120" s="183"/>
      <c r="M120" s="160"/>
      <c r="N120" s="188"/>
      <c r="O120" s="155"/>
      <c r="P120" s="187"/>
      <c r="Q120" s="7"/>
      <c r="R120" s="7"/>
      <c r="S120" s="7"/>
    </row>
    <row r="121" s="70" customFormat="true" ht="12" hidden="false" customHeight="true" outlineLevel="0" collapsed="false">
      <c r="B121" s="173"/>
      <c r="C121" s="208"/>
      <c r="D121" s="179"/>
      <c r="E121" s="209"/>
      <c r="F121" s="209"/>
      <c r="G121" s="209"/>
      <c r="H121" s="209"/>
      <c r="I121" s="209"/>
      <c r="J121" s="209"/>
      <c r="K121" s="210"/>
      <c r="L121" s="183"/>
      <c r="M121" s="160"/>
      <c r="N121" s="188"/>
      <c r="O121" s="155"/>
      <c r="P121" s="187"/>
      <c r="Q121" s="7"/>
      <c r="R121" s="7"/>
      <c r="S121" s="7"/>
    </row>
    <row r="122" s="70" customFormat="true" ht="29.25" hidden="false" customHeight="true" outlineLevel="0" collapsed="false">
      <c r="B122" s="173" t="s">
        <v>70</v>
      </c>
      <c r="C122" s="206" t="s">
        <v>71</v>
      </c>
      <c r="D122" s="175" t="str">
        <f aca="false">VLOOKUP(C122,'SINAPI 03-21'!A:D,2,0)</f>
        <v>PINTURA COM TINTA ACRÍLICA DE ACABAMENTO PULVERIZADA SOBRE SUPERFÍCIES METÁLICAS (EXCETO PERFIL) EXECUTADO EM OBRA (POR DEMÃO). AF_01/2020</v>
      </c>
      <c r="E122" s="175"/>
      <c r="F122" s="175"/>
      <c r="G122" s="175"/>
      <c r="H122" s="175"/>
      <c r="I122" s="175"/>
      <c r="J122" s="176" t="str">
        <f aca="false">VLOOKUP(C122,'SINAPI 03-21'!A:D,3,0)</f>
        <v>M2</v>
      </c>
      <c r="K122" s="177" t="n">
        <f aca="false">G124</f>
        <v>19.2</v>
      </c>
      <c r="L122" s="183"/>
      <c r="M122" s="160"/>
      <c r="N122" s="188"/>
      <c r="O122" s="155"/>
      <c r="P122" s="187"/>
      <c r="Q122" s="7"/>
      <c r="R122" s="7"/>
      <c r="S122" s="7"/>
    </row>
    <row r="123" s="70" customFormat="true" ht="12" hidden="false" customHeight="true" outlineLevel="0" collapsed="false">
      <c r="B123" s="173"/>
      <c r="C123" s="148"/>
      <c r="D123" s="143"/>
      <c r="E123" s="147" t="s">
        <v>242</v>
      </c>
      <c r="F123" s="147" t="s">
        <v>260</v>
      </c>
      <c r="G123" s="150" t="s">
        <v>229</v>
      </c>
      <c r="H123" s="147"/>
      <c r="I123" s="184"/>
      <c r="J123" s="99"/>
      <c r="K123" s="177"/>
      <c r="L123" s="183"/>
      <c r="M123" s="160"/>
      <c r="N123" s="188"/>
      <c r="O123" s="155"/>
      <c r="P123" s="187"/>
      <c r="Q123" s="7"/>
      <c r="R123" s="7"/>
      <c r="S123" s="7"/>
    </row>
    <row r="124" s="70" customFormat="true" ht="12" hidden="false" customHeight="true" outlineLevel="0" collapsed="false">
      <c r="B124" s="173"/>
      <c r="C124" s="148"/>
      <c r="D124" s="143" t="s">
        <v>253</v>
      </c>
      <c r="E124" s="180" t="n">
        <f aca="false">K108</f>
        <v>9.6</v>
      </c>
      <c r="F124" s="180"/>
      <c r="G124" s="150" t="n">
        <f aca="false">E124*2</f>
        <v>19.2</v>
      </c>
      <c r="H124" s="147"/>
      <c r="I124" s="200"/>
      <c r="J124" s="99"/>
      <c r="K124" s="177"/>
      <c r="L124" s="183"/>
      <c r="M124" s="160"/>
      <c r="N124" s="188"/>
      <c r="O124" s="155"/>
      <c r="P124" s="187"/>
      <c r="Q124" s="7"/>
      <c r="R124" s="7"/>
      <c r="S124" s="7"/>
    </row>
    <row r="125" s="70" customFormat="true" ht="12" hidden="false" customHeight="true" outlineLevel="0" collapsed="false">
      <c r="B125" s="173"/>
      <c r="C125" s="148"/>
      <c r="D125" s="215"/>
      <c r="E125" s="183"/>
      <c r="F125" s="147"/>
      <c r="G125" s="216"/>
      <c r="H125" s="179"/>
      <c r="I125" s="179"/>
      <c r="J125" s="99"/>
      <c r="K125" s="177"/>
      <c r="L125" s="183"/>
      <c r="M125" s="160"/>
      <c r="N125" s="188"/>
      <c r="O125" s="155"/>
      <c r="P125" s="187"/>
      <c r="Q125" s="7"/>
      <c r="R125" s="7"/>
      <c r="S125" s="7"/>
    </row>
    <row r="126" s="70" customFormat="true" ht="30.75" hidden="false" customHeight="true" outlineLevel="0" collapsed="false">
      <c r="B126" s="173" t="s">
        <v>72</v>
      </c>
      <c r="C126" s="174" t="s">
        <v>73</v>
      </c>
      <c r="D126" s="175" t="str">
        <f aca="false">VLOOKUP(C126,'SINAPI 03-21'!A:D,2,0)</f>
        <v>PINTURA ACRILICA EM PISO CIMENTADO DUAS DEMAOS</v>
      </c>
      <c r="E126" s="175"/>
      <c r="F126" s="175"/>
      <c r="G126" s="175"/>
      <c r="H126" s="175"/>
      <c r="I126" s="175"/>
      <c r="J126" s="176" t="str">
        <f aca="false">VLOOKUP(C126,'SINAPI 03-21'!A:D,3,0)</f>
        <v>M2</v>
      </c>
      <c r="K126" s="177" t="n">
        <f aca="false">G130</f>
        <v>1298.52</v>
      </c>
      <c r="L126" s="183"/>
      <c r="M126" s="160"/>
      <c r="N126" s="188"/>
      <c r="O126" s="155"/>
      <c r="P126" s="187"/>
      <c r="Q126" s="7"/>
      <c r="R126" s="7"/>
      <c r="S126" s="7"/>
    </row>
    <row r="127" s="70" customFormat="true" ht="12" hidden="false" customHeight="true" outlineLevel="0" collapsed="false">
      <c r="B127" s="173"/>
      <c r="C127" s="217"/>
      <c r="D127" s="218" t="s">
        <v>258</v>
      </c>
      <c r="E127" s="200"/>
      <c r="F127" s="183"/>
      <c r="G127" s="150" t="n">
        <v>714</v>
      </c>
      <c r="H127" s="179"/>
      <c r="I127" s="179"/>
      <c r="J127" s="99"/>
      <c r="K127" s="177"/>
      <c r="L127" s="183"/>
      <c r="M127" s="160"/>
      <c r="N127" s="188"/>
      <c r="O127" s="155"/>
      <c r="P127" s="187"/>
      <c r="Q127" s="7"/>
      <c r="R127" s="7"/>
      <c r="S127" s="7"/>
    </row>
    <row r="128" s="70" customFormat="true" ht="12" hidden="false" customHeight="true" outlineLevel="0" collapsed="false">
      <c r="B128" s="173"/>
      <c r="C128" s="217"/>
      <c r="D128" s="148"/>
      <c r="E128" s="187" t="s">
        <v>261</v>
      </c>
      <c r="F128" s="200"/>
      <c r="G128" s="200" t="n">
        <v>411.3</v>
      </c>
      <c r="H128" s="7"/>
      <c r="I128" s="179"/>
      <c r="J128" s="99"/>
      <c r="K128" s="177"/>
      <c r="L128" s="183"/>
      <c r="M128" s="160"/>
      <c r="N128" s="188"/>
      <c r="O128" s="155"/>
      <c r="P128" s="187"/>
      <c r="Q128" s="7"/>
      <c r="R128" s="7"/>
      <c r="S128" s="7"/>
    </row>
    <row r="129" s="70" customFormat="true" ht="13.5" hidden="false" customHeight="true" outlineLevel="0" collapsed="false">
      <c r="B129" s="173"/>
      <c r="C129" s="217"/>
      <c r="D129" s="148"/>
      <c r="E129" s="187" t="s">
        <v>262</v>
      </c>
      <c r="F129" s="187"/>
      <c r="G129" s="200" t="n">
        <v>173.22</v>
      </c>
      <c r="H129" s="7"/>
      <c r="I129" s="179"/>
      <c r="J129" s="99"/>
      <c r="K129" s="177"/>
      <c r="L129" s="183"/>
      <c r="M129" s="160"/>
      <c r="N129" s="188"/>
      <c r="O129" s="155"/>
      <c r="P129" s="187"/>
      <c r="Q129" s="7"/>
      <c r="R129" s="7"/>
      <c r="S129" s="7"/>
    </row>
    <row r="130" s="70" customFormat="true" ht="12" hidden="false" customHeight="true" outlineLevel="0" collapsed="false">
      <c r="B130" s="173"/>
      <c r="C130" s="217"/>
      <c r="D130" s="219" t="s">
        <v>229</v>
      </c>
      <c r="E130" s="200"/>
      <c r="F130" s="183"/>
      <c r="G130" s="150" t="n">
        <f aca="false">SUM(G127:G129)</f>
        <v>1298.52</v>
      </c>
      <c r="H130" s="179"/>
      <c r="I130" s="179"/>
      <c r="J130" s="99"/>
      <c r="K130" s="177"/>
      <c r="L130" s="183"/>
      <c r="M130" s="160"/>
      <c r="N130" s="188"/>
      <c r="O130" s="155"/>
      <c r="P130" s="187"/>
      <c r="Q130" s="7"/>
      <c r="R130" s="7"/>
      <c r="S130" s="7"/>
    </row>
    <row r="131" s="70" customFormat="true" ht="12" hidden="false" customHeight="true" outlineLevel="0" collapsed="false">
      <c r="B131" s="173"/>
      <c r="C131" s="217"/>
      <c r="D131" s="217"/>
      <c r="E131" s="200"/>
      <c r="F131" s="183"/>
      <c r="G131" s="150"/>
      <c r="H131" s="179"/>
      <c r="I131" s="179"/>
      <c r="J131" s="99"/>
      <c r="K131" s="177"/>
      <c r="L131" s="183"/>
      <c r="M131" s="160"/>
      <c r="N131" s="188"/>
      <c r="O131" s="155"/>
      <c r="P131" s="187"/>
      <c r="Q131" s="7"/>
      <c r="R131" s="7"/>
      <c r="S131" s="7"/>
    </row>
    <row r="132" s="70" customFormat="true" ht="26.25" hidden="false" customHeight="true" outlineLevel="0" collapsed="false">
      <c r="B132" s="173" t="s">
        <v>74</v>
      </c>
      <c r="C132" s="190" t="s">
        <v>75</v>
      </c>
      <c r="D132" s="175" t="str">
        <f aca="false">VLOOKUP(C132,'SINAPI 03-21'!A:D,2,0)</f>
        <v>PINTURA ACRILICA DE FAIXAS DE DEMARCACAO EM QUADRA POLIESPORTIVA, 5 CM DE LARGURA</v>
      </c>
      <c r="E132" s="175"/>
      <c r="F132" s="175"/>
      <c r="G132" s="175"/>
      <c r="H132" s="175"/>
      <c r="I132" s="175"/>
      <c r="J132" s="176" t="str">
        <f aca="false">VLOOKUP(C132,'SINAPI 03-21'!A:D,3,0)</f>
        <v>M</v>
      </c>
      <c r="K132" s="177" t="n">
        <f aca="false">H134</f>
        <v>433.13</v>
      </c>
      <c r="L132" s="183"/>
      <c r="M132" s="160"/>
      <c r="N132" s="188"/>
      <c r="O132" s="155"/>
      <c r="P132" s="187"/>
      <c r="Q132" s="7"/>
      <c r="R132" s="7"/>
      <c r="S132" s="7"/>
    </row>
    <row r="133" s="70" customFormat="true" ht="12" hidden="false" customHeight="true" outlineLevel="0" collapsed="false">
      <c r="B133" s="173"/>
      <c r="C133" s="211"/>
      <c r="D133" s="217"/>
      <c r="E133" s="217"/>
      <c r="F133" s="217"/>
      <c r="G133" s="217"/>
      <c r="H133" s="217" t="s">
        <v>263</v>
      </c>
      <c r="I133" s="217"/>
      <c r="J133" s="99"/>
      <c r="K133" s="177"/>
      <c r="L133" s="183"/>
      <c r="M133" s="160"/>
      <c r="N133" s="188"/>
      <c r="O133" s="155"/>
      <c r="P133" s="187"/>
      <c r="Q133" s="7"/>
      <c r="R133" s="7"/>
      <c r="S133" s="7"/>
    </row>
    <row r="134" s="70" customFormat="true" ht="12" hidden="false" customHeight="true" outlineLevel="0" collapsed="false">
      <c r="B134" s="173"/>
      <c r="C134" s="211"/>
      <c r="D134" s="218" t="s">
        <v>264</v>
      </c>
      <c r="E134" s="217"/>
      <c r="F134" s="217"/>
      <c r="G134" s="217"/>
      <c r="H134" s="180" t="n">
        <v>433.13</v>
      </c>
      <c r="I134" s="217"/>
      <c r="J134" s="99"/>
      <c r="K134" s="177"/>
      <c r="L134" s="183"/>
      <c r="M134" s="160"/>
      <c r="N134" s="188"/>
      <c r="O134" s="155"/>
      <c r="P134" s="187"/>
      <c r="Q134" s="7"/>
      <c r="R134" s="7"/>
      <c r="S134" s="7"/>
    </row>
    <row r="135" s="70" customFormat="true" ht="12" hidden="false" customHeight="true" outlineLevel="0" collapsed="false">
      <c r="B135" s="173"/>
      <c r="C135" s="211"/>
      <c r="D135" s="218"/>
      <c r="E135" s="217"/>
      <c r="F135" s="217"/>
      <c r="G135" s="217"/>
      <c r="H135" s="217"/>
      <c r="I135" s="217"/>
      <c r="J135" s="99"/>
      <c r="K135" s="177"/>
      <c r="L135" s="183"/>
      <c r="M135" s="160"/>
      <c r="N135" s="188"/>
      <c r="O135" s="155"/>
      <c r="P135" s="187"/>
      <c r="Q135" s="7"/>
      <c r="R135" s="7"/>
      <c r="S135" s="7"/>
    </row>
    <row r="136" s="70" customFormat="true" ht="28.5" hidden="false" customHeight="true" outlineLevel="0" collapsed="false">
      <c r="B136" s="173" t="s">
        <v>76</v>
      </c>
      <c r="C136" s="190" t="str">
        <f aca="false">'ANEXO I '!C50</f>
        <v>100726</v>
      </c>
      <c r="D136" s="175" t="str">
        <f aca="false">VLOOKUP(C136,'SINAPI 03-21'!A:D,2,0)</f>
        <v>PINTURA COM TINTA ALQUÍDICA DE FUNDO E ACABAMENTO (ESMALTE SINTÉTICO GRAFITE) APLICADA A ROLO OU PINCEL SOBRE SUPERFÍCIES METÁLICAS (EXCETO PERFIL) EXECUTADO EM OBRA (POR DEMÃO). AF_01/2020</v>
      </c>
      <c r="E136" s="175"/>
      <c r="F136" s="175"/>
      <c r="G136" s="175"/>
      <c r="H136" s="175"/>
      <c r="I136" s="175"/>
      <c r="J136" s="176" t="str">
        <f aca="false">VLOOKUP(C136,'SINAPI 03-21'!A:D,3,0)</f>
        <v>M2</v>
      </c>
      <c r="K136" s="177" t="n">
        <f aca="false">E137</f>
        <v>1000.64</v>
      </c>
      <c r="L136" s="183"/>
      <c r="M136" s="160"/>
      <c r="N136" s="188"/>
      <c r="O136" s="155"/>
      <c r="P136" s="187"/>
      <c r="Q136" s="7"/>
      <c r="R136" s="7"/>
      <c r="S136" s="7"/>
    </row>
    <row r="137" s="70" customFormat="true" ht="12" hidden="false" customHeight="true" outlineLevel="0" collapsed="false">
      <c r="B137" s="173"/>
      <c r="C137" s="211"/>
      <c r="D137" s="220" t="s">
        <v>265</v>
      </c>
      <c r="E137" s="180" t="n">
        <f aca="false">K92*2</f>
        <v>1000.64</v>
      </c>
      <c r="F137" s="217"/>
      <c r="G137" s="217"/>
      <c r="H137" s="217"/>
      <c r="I137" s="217"/>
      <c r="J137" s="99"/>
      <c r="K137" s="177"/>
      <c r="L137" s="183"/>
      <c r="M137" s="160"/>
      <c r="N137" s="188"/>
      <c r="O137" s="155"/>
      <c r="P137" s="187"/>
      <c r="Q137" s="7"/>
      <c r="R137" s="7"/>
      <c r="S137" s="7"/>
    </row>
    <row r="138" s="70" customFormat="true" ht="12" hidden="false" customHeight="true" outlineLevel="0" collapsed="false">
      <c r="B138" s="173"/>
      <c r="C138" s="217"/>
      <c r="D138" s="217"/>
      <c r="E138" s="200"/>
      <c r="F138" s="183"/>
      <c r="G138" s="150"/>
      <c r="H138" s="179"/>
      <c r="I138" s="179"/>
      <c r="J138" s="99"/>
      <c r="K138" s="177"/>
      <c r="L138" s="183"/>
      <c r="M138" s="160"/>
      <c r="N138" s="188"/>
      <c r="O138" s="155"/>
      <c r="P138" s="187"/>
      <c r="Q138" s="7"/>
      <c r="R138" s="7"/>
      <c r="S138" s="7"/>
    </row>
    <row r="139" s="70" customFormat="true" ht="12" hidden="false" customHeight="true" outlineLevel="0" collapsed="false">
      <c r="B139" s="171" t="s">
        <v>266</v>
      </c>
      <c r="C139" s="171"/>
      <c r="D139" s="171"/>
      <c r="E139" s="171" t="s">
        <v>35</v>
      </c>
      <c r="F139" s="171"/>
      <c r="G139" s="171"/>
      <c r="H139" s="171"/>
      <c r="I139" s="171"/>
      <c r="J139" s="171"/>
      <c r="K139" s="171"/>
      <c r="L139" s="183"/>
      <c r="M139" s="160"/>
      <c r="N139" s="188"/>
      <c r="O139" s="155"/>
      <c r="P139" s="187"/>
      <c r="Q139" s="7"/>
      <c r="R139" s="7"/>
      <c r="S139" s="7"/>
    </row>
    <row r="140" s="70" customFormat="true" ht="25.5" hidden="false" customHeight="true" outlineLevel="0" collapsed="false">
      <c r="B140" s="173" t="s">
        <v>81</v>
      </c>
      <c r="C140" s="190" t="s">
        <v>82</v>
      </c>
      <c r="D140" s="175" t="str">
        <f aca="false">VLOOKUP(C140,'EMOP 03-21'!A:J,2,0)</f>
        <v>TRAVE DESMONTAVEL PARA FUTEBOL DE SALAO,EM TUBO DE FERRO GALVANIZADO E BUCHAS.FORNECIMENTO</v>
      </c>
      <c r="E140" s="175"/>
      <c r="F140" s="175"/>
      <c r="G140" s="175"/>
      <c r="H140" s="175"/>
      <c r="I140" s="175"/>
      <c r="J140" s="99" t="str">
        <f aca="false">VLOOKUP(C140,'EMOP 03-21'!A:J,9,0)</f>
        <v>PAR</v>
      </c>
      <c r="K140" s="177" t="n">
        <v>1</v>
      </c>
      <c r="L140" s="183"/>
      <c r="M140" s="160"/>
      <c r="N140" s="188"/>
      <c r="O140" s="155"/>
      <c r="P140" s="187"/>
      <c r="Q140" s="7"/>
      <c r="R140" s="7"/>
      <c r="S140" s="7"/>
    </row>
    <row r="141" s="70" customFormat="true" ht="12" hidden="false" customHeight="true" outlineLevel="0" collapsed="false">
      <c r="B141" s="173"/>
      <c r="C141" s="99"/>
      <c r="D141" s="183"/>
      <c r="E141" s="183"/>
      <c r="F141" s="183"/>
      <c r="G141" s="183"/>
      <c r="H141" s="183"/>
      <c r="I141" s="183"/>
      <c r="J141" s="7"/>
      <c r="K141" s="185"/>
      <c r="L141" s="183"/>
      <c r="M141" s="160"/>
      <c r="N141" s="188"/>
      <c r="O141" s="155"/>
      <c r="P141" s="187"/>
      <c r="Q141" s="7"/>
      <c r="R141" s="7"/>
      <c r="S141" s="7"/>
    </row>
    <row r="142" s="70" customFormat="true" ht="17.25" hidden="false" customHeight="true" outlineLevel="0" collapsed="false">
      <c r="B142" s="173" t="s">
        <v>83</v>
      </c>
      <c r="C142" s="190" t="s">
        <v>84</v>
      </c>
      <c r="D142" s="175" t="str">
        <f aca="false">VLOOKUP(C142,'EMOP 03-21'!A:J,2,0)</f>
        <v>POSTE PARA VOLEIBOL EM TUBO DE FERRO GALVANIZADO,COM CATRACA E BUCHAS.FORNECIMENTO</v>
      </c>
      <c r="E142" s="175"/>
      <c r="F142" s="175"/>
      <c r="G142" s="175"/>
      <c r="H142" s="175"/>
      <c r="I142" s="175"/>
      <c r="J142" s="99" t="str">
        <f aca="false">VLOOKUP(C142,'EMOP 03-21'!A:J,9,0)</f>
        <v>PAR</v>
      </c>
      <c r="K142" s="177" t="n">
        <v>1</v>
      </c>
      <c r="L142" s="183"/>
      <c r="M142" s="160"/>
      <c r="N142" s="188"/>
      <c r="O142" s="155"/>
      <c r="P142" s="187"/>
      <c r="Q142" s="7"/>
      <c r="R142" s="7"/>
      <c r="S142" s="7"/>
    </row>
    <row r="143" s="70" customFormat="true" ht="12" hidden="false" customHeight="true" outlineLevel="0" collapsed="false">
      <c r="B143" s="173"/>
      <c r="C143" s="148"/>
      <c r="D143" s="179"/>
      <c r="E143" s="179"/>
      <c r="F143" s="179"/>
      <c r="G143" s="179"/>
      <c r="H143" s="179"/>
      <c r="I143" s="179"/>
      <c r="J143" s="99"/>
      <c r="K143" s="177"/>
      <c r="L143" s="183"/>
      <c r="M143" s="160"/>
      <c r="N143" s="188"/>
      <c r="O143" s="155"/>
      <c r="P143" s="187"/>
      <c r="Q143" s="7"/>
      <c r="R143" s="7"/>
      <c r="S143" s="7"/>
    </row>
    <row r="144" s="70" customFormat="true" ht="12" hidden="false" customHeight="true" outlineLevel="0" collapsed="false">
      <c r="B144" s="173" t="s">
        <v>85</v>
      </c>
      <c r="C144" s="190" t="s">
        <v>86</v>
      </c>
      <c r="D144" s="175" t="str">
        <f aca="false">VLOOKUP(C144,'EMOP 03-21'!A:J,2,0)</f>
        <v>REDE DE VOLEIBOL OFICIAL COM CABO DE ACO.FORNECIMENTO</v>
      </c>
      <c r="E144" s="175"/>
      <c r="F144" s="175"/>
      <c r="G144" s="175"/>
      <c r="H144" s="175"/>
      <c r="I144" s="175"/>
      <c r="J144" s="99" t="str">
        <f aca="false">VLOOKUP(C144,'EMOP 03-21'!A:J,9,0)</f>
        <v>UN</v>
      </c>
      <c r="K144" s="177" t="n">
        <v>1</v>
      </c>
      <c r="L144" s="183"/>
      <c r="M144" s="160"/>
      <c r="N144" s="188"/>
      <c r="O144" s="155"/>
      <c r="P144" s="187"/>
      <c r="Q144" s="7"/>
      <c r="R144" s="7"/>
      <c r="S144" s="7"/>
    </row>
    <row r="145" s="70" customFormat="true" ht="12" hidden="false" customHeight="true" outlineLevel="0" collapsed="false">
      <c r="B145" s="173"/>
      <c r="C145" s="148"/>
      <c r="D145" s="179"/>
      <c r="E145" s="179"/>
      <c r="F145" s="179"/>
      <c r="G145" s="179"/>
      <c r="H145" s="179"/>
      <c r="I145" s="179"/>
      <c r="J145" s="99"/>
      <c r="K145" s="177"/>
      <c r="L145" s="183"/>
      <c r="M145" s="160"/>
      <c r="N145" s="188"/>
      <c r="O145" s="155"/>
      <c r="P145" s="187"/>
      <c r="Q145" s="7"/>
      <c r="R145" s="7"/>
      <c r="S145" s="7"/>
    </row>
    <row r="146" s="70" customFormat="true" ht="39" hidden="false" customHeight="true" outlineLevel="0" collapsed="false">
      <c r="B146" s="173" t="s">
        <v>87</v>
      </c>
      <c r="C146" s="190" t="s">
        <v>88</v>
      </c>
      <c r="D146" s="175" t="str">
        <f aca="false">VLOOKUP(C146,'EMOP 03-21'!A:J,2,0)</f>
        <v>ESTRUTURA PARA BASQUETE,DE FERRO GALVANIZADO PINTADO,FIXA,COM AVANCO LIVRE DE 1,30M,COM TABELAS DE COMPENSADO NAVAL,AROS E REDES,EXCLUSIVE FURACAO DE PISO.FORNECIMENTO E COLOCACAO</v>
      </c>
      <c r="E146" s="175"/>
      <c r="F146" s="175"/>
      <c r="G146" s="175"/>
      <c r="H146" s="175"/>
      <c r="I146" s="175"/>
      <c r="J146" s="99" t="str">
        <f aca="false">VLOOKUP(C146,'EMOP 03-21'!A:J,9,0)</f>
        <v>PAR</v>
      </c>
      <c r="K146" s="177" t="n">
        <v>1</v>
      </c>
      <c r="L146" s="183"/>
      <c r="M146" s="160"/>
      <c r="N146" s="188"/>
      <c r="O146" s="155"/>
      <c r="P146" s="187"/>
      <c r="Q146" s="7"/>
      <c r="R146" s="7"/>
      <c r="S146" s="7"/>
    </row>
    <row r="147" s="70" customFormat="true" ht="12" hidden="false" customHeight="true" outlineLevel="0" collapsed="false">
      <c r="B147" s="173"/>
      <c r="C147" s="148"/>
      <c r="D147" s="147"/>
      <c r="E147" s="147"/>
      <c r="F147" s="147"/>
      <c r="G147" s="147"/>
      <c r="H147" s="147"/>
      <c r="I147" s="147"/>
      <c r="J147" s="99"/>
      <c r="K147" s="177"/>
      <c r="L147" s="183"/>
      <c r="M147" s="160"/>
      <c r="N147" s="188"/>
      <c r="O147" s="155"/>
      <c r="P147" s="187"/>
      <c r="Q147" s="7"/>
      <c r="R147" s="7"/>
      <c r="S147" s="7"/>
    </row>
    <row r="148" s="70" customFormat="true" ht="12" hidden="false" customHeight="true" outlineLevel="0" collapsed="false">
      <c r="B148" s="173" t="s">
        <v>89</v>
      </c>
      <c r="C148" s="148" t="s">
        <v>90</v>
      </c>
      <c r="D148" s="175" t="str">
        <f aca="false">VLOOKUP(C148,'EMOP 03-21'!A:J,2,0)</f>
        <v>REDE DE NYLON PARA FUTEBOL DE SALAO.FORNECIMENTO</v>
      </c>
      <c r="E148" s="175"/>
      <c r="F148" s="175"/>
      <c r="G148" s="175"/>
      <c r="H148" s="175"/>
      <c r="I148" s="175"/>
      <c r="J148" s="99" t="str">
        <f aca="false">VLOOKUP(C148,'EMOP 03-21'!A:J,9,0)</f>
        <v>PAR</v>
      </c>
      <c r="K148" s="177" t="n">
        <v>1</v>
      </c>
      <c r="L148" s="183"/>
      <c r="M148" s="160"/>
      <c r="N148" s="188"/>
      <c r="O148" s="155"/>
      <c r="P148" s="187"/>
      <c r="Q148" s="7"/>
      <c r="R148" s="7"/>
      <c r="S148" s="7"/>
    </row>
    <row r="149" s="70" customFormat="true" ht="12" hidden="false" customHeight="true" outlineLevel="0" collapsed="false">
      <c r="B149" s="173"/>
      <c r="C149" s="148"/>
      <c r="D149" s="179"/>
      <c r="E149" s="179"/>
      <c r="F149" s="179"/>
      <c r="G149" s="179"/>
      <c r="H149" s="179"/>
      <c r="I149" s="179"/>
      <c r="J149" s="99"/>
      <c r="K149" s="177"/>
      <c r="L149" s="183"/>
      <c r="M149" s="160"/>
      <c r="N149" s="188"/>
      <c r="O149" s="155"/>
      <c r="P149" s="187"/>
      <c r="Q149" s="7"/>
      <c r="R149" s="7"/>
      <c r="S149" s="7"/>
    </row>
    <row r="150" customFormat="false" ht="15" hidden="false" customHeight="true" outlineLevel="0" collapsed="false">
      <c r="B150" s="171" t="s">
        <v>267</v>
      </c>
      <c r="C150" s="171"/>
      <c r="D150" s="171"/>
      <c r="E150" s="171" t="s">
        <v>35</v>
      </c>
      <c r="F150" s="171"/>
      <c r="G150" s="171"/>
      <c r="H150" s="171"/>
      <c r="I150" s="171"/>
      <c r="J150" s="171"/>
      <c r="K150" s="171"/>
      <c r="L150" s="78"/>
    </row>
    <row r="151" customFormat="false" ht="37.5" hidden="false" customHeight="true" outlineLevel="0" collapsed="false">
      <c r="B151" s="173" t="s">
        <v>93</v>
      </c>
      <c r="C151" s="99" t="s">
        <v>94</v>
      </c>
      <c r="D151" s="175" t="str">
        <f aca="false">VLOOKUP(C151,'EMOP 03-21'!A:J,2,0)</f>
        <v>REGULARIZACAO DE TERRENO COM TRATOR EM TORNO DE 80CV,COMPREENDENDO ACERTO,RASPAGEM EVENTUALMENTE ATE 0,30M DE PROFUNDIDADE E AFASTAMENTO LATERAL DO MATERIAL EXCEDENTE</v>
      </c>
      <c r="E151" s="175"/>
      <c r="F151" s="175"/>
      <c r="G151" s="175"/>
      <c r="H151" s="175"/>
      <c r="I151" s="175"/>
      <c r="J151" s="99" t="str">
        <f aca="false">VLOOKUP(C151,'EMOP 03-21'!A:J,9,0)</f>
        <v>M2</v>
      </c>
      <c r="K151" s="221" t="n">
        <f aca="false">D153</f>
        <v>344.68</v>
      </c>
      <c r="L151" s="78"/>
    </row>
    <row r="152" customFormat="false" ht="15" hidden="false" customHeight="true" outlineLevel="0" collapsed="false">
      <c r="B152" s="173"/>
      <c r="C152" s="208"/>
      <c r="D152" s="147" t="s">
        <v>242</v>
      </c>
      <c r="E152" s="209"/>
      <c r="F152" s="209"/>
      <c r="G152" s="209"/>
      <c r="H152" s="209"/>
      <c r="I152" s="209"/>
      <c r="J152" s="209"/>
      <c r="K152" s="210"/>
      <c r="L152" s="78"/>
    </row>
    <row r="153" customFormat="false" ht="15" hidden="false" customHeight="true" outlineLevel="0" collapsed="false">
      <c r="B153" s="173"/>
      <c r="C153" s="208"/>
      <c r="D153" s="147" t="n">
        <v>344.68</v>
      </c>
      <c r="E153" s="209"/>
      <c r="F153" s="209"/>
      <c r="G153" s="209"/>
      <c r="H153" s="209"/>
      <c r="I153" s="209"/>
      <c r="J153" s="209"/>
      <c r="K153" s="210"/>
      <c r="L153" s="78"/>
    </row>
    <row r="154" customFormat="false" ht="15" hidden="false" customHeight="true" outlineLevel="0" collapsed="false">
      <c r="B154" s="173"/>
      <c r="C154" s="208"/>
      <c r="D154" s="179"/>
      <c r="E154" s="209"/>
      <c r="F154" s="209"/>
      <c r="G154" s="209"/>
      <c r="H154" s="209"/>
      <c r="I154" s="209"/>
      <c r="J154" s="209"/>
      <c r="K154" s="210"/>
      <c r="L154" s="78"/>
    </row>
    <row r="155" customFormat="false" ht="31.5" hidden="false" customHeight="true" outlineLevel="0" collapsed="false">
      <c r="B155" s="173" t="s">
        <v>95</v>
      </c>
      <c r="C155" s="99" t="s">
        <v>96</v>
      </c>
      <c r="D155" s="175" t="str">
        <f aca="false">VLOOKUP(C155,'SINAPI 03-21'!A:D,2,0)</f>
        <v>LIMPEZA MECANIZADA DE CAMADA VEGETAL, VEGETAÇÃO E PEQUENAS ÁRVORES (DIÂMETRO DE TRONCO MENOR QUE 0,20 M), COM TRATOR DE ESTEIRAS.AF_05/2018</v>
      </c>
      <c r="E155" s="175"/>
      <c r="F155" s="175"/>
      <c r="G155" s="175"/>
      <c r="H155" s="175"/>
      <c r="I155" s="175"/>
      <c r="J155" s="176" t="str">
        <f aca="false">VLOOKUP(C155,'SINAPI 03-21'!A:D,3,0)</f>
        <v>M2</v>
      </c>
      <c r="K155" s="214" t="n">
        <f aca="false">E156</f>
        <v>4487.24</v>
      </c>
      <c r="L155" s="78"/>
    </row>
    <row r="156" customFormat="false" ht="15" hidden="false" customHeight="true" outlineLevel="0" collapsed="false">
      <c r="B156" s="207"/>
      <c r="C156" s="208"/>
      <c r="D156" s="179" t="s">
        <v>268</v>
      </c>
      <c r="E156" s="180" t="n">
        <v>4487.24</v>
      </c>
      <c r="F156" s="209"/>
      <c r="G156" s="209"/>
      <c r="H156" s="209"/>
      <c r="I156" s="209"/>
      <c r="J156" s="209"/>
      <c r="K156" s="210"/>
      <c r="L156" s="78"/>
    </row>
    <row r="157" customFormat="false" ht="15" hidden="false" customHeight="true" outlineLevel="0" collapsed="false">
      <c r="B157" s="207"/>
      <c r="C157" s="208"/>
      <c r="D157" s="208"/>
      <c r="E157" s="209"/>
      <c r="F157" s="209"/>
      <c r="G157" s="209"/>
      <c r="H157" s="209"/>
      <c r="I157" s="209"/>
      <c r="J157" s="209"/>
      <c r="K157" s="210"/>
      <c r="L157" s="78"/>
    </row>
    <row r="158" customFormat="false" ht="15" hidden="false" customHeight="true" outlineLevel="0" collapsed="false">
      <c r="B158" s="171" t="s">
        <v>269</v>
      </c>
      <c r="C158" s="171"/>
      <c r="D158" s="171"/>
      <c r="E158" s="171"/>
      <c r="F158" s="171"/>
      <c r="G158" s="171"/>
      <c r="H158" s="171"/>
      <c r="I158" s="171"/>
      <c r="J158" s="171"/>
      <c r="K158" s="171"/>
      <c r="L158" s="78"/>
    </row>
    <row r="159" customFormat="false" ht="40.5" hidden="false" customHeight="true" outlineLevel="0" collapsed="false">
      <c r="B159" s="173" t="s">
        <v>99</v>
      </c>
      <c r="C159" s="190" t="s">
        <v>100</v>
      </c>
      <c r="D159" s="175" t="str">
        <f aca="false">VLOOKUP(C159,'SINAPI 03-21'!A:D,2,0)</f>
        <v>EXECUÇÃO DE PASSEIO (CALÇADA) OU PISO DE CONCRETO COM CONCRETO MOLDADO IN LOCO, USINADO, ACABAMENTO CONVENCIONAL, NÃO ARMADO. AF_07/2016</v>
      </c>
      <c r="E159" s="175"/>
      <c r="F159" s="175"/>
      <c r="G159" s="175"/>
      <c r="H159" s="175"/>
      <c r="I159" s="175"/>
      <c r="J159" s="176" t="str">
        <f aca="false">VLOOKUP(C159,'SINAPI 03-21'!A:D,3,0)</f>
        <v>M3</v>
      </c>
      <c r="K159" s="177" t="n">
        <f aca="false">H161</f>
        <v>157.17</v>
      </c>
    </row>
    <row r="160" customFormat="false" ht="17.25" hidden="false" customHeight="true" outlineLevel="0" collapsed="false">
      <c r="B160" s="173"/>
      <c r="C160" s="222"/>
      <c r="D160" s="179" t="s">
        <v>225</v>
      </c>
      <c r="E160" s="147"/>
      <c r="F160" s="147" t="s">
        <v>242</v>
      </c>
      <c r="G160" s="7" t="s">
        <v>270</v>
      </c>
      <c r="H160" s="147" t="s">
        <v>271</v>
      </c>
      <c r="I160" s="179"/>
      <c r="J160" s="183"/>
      <c r="K160" s="177"/>
    </row>
    <row r="161" s="7" customFormat="true" ht="12" hidden="false" customHeight="true" outlineLevel="0" collapsed="false">
      <c r="B161" s="173"/>
      <c r="C161" s="222"/>
      <c r="D161" s="179" t="s">
        <v>272</v>
      </c>
      <c r="E161" s="147"/>
      <c r="F161" s="180" t="n">
        <v>911</v>
      </c>
      <c r="H161" s="180" t="n">
        <f aca="false">F165*0.06</f>
        <v>157.17</v>
      </c>
      <c r="I161" s="179"/>
      <c r="J161" s="183"/>
      <c r="K161" s="177"/>
    </row>
    <row r="162" customFormat="false" ht="12" hidden="false" customHeight="true" outlineLevel="0" collapsed="false">
      <c r="B162" s="173"/>
      <c r="D162" s="204" t="s">
        <v>261</v>
      </c>
      <c r="E162" s="180"/>
      <c r="F162" s="200" t="n">
        <v>411.3</v>
      </c>
      <c r="G162" s="7"/>
      <c r="I162" s="7"/>
      <c r="J162" s="99"/>
      <c r="K162" s="177"/>
    </row>
    <row r="163" customFormat="false" ht="12" hidden="false" customHeight="true" outlineLevel="0" collapsed="false">
      <c r="B163" s="173"/>
      <c r="D163" s="204" t="s">
        <v>273</v>
      </c>
      <c r="E163" s="180"/>
      <c r="F163" s="200" t="n">
        <v>1092.2</v>
      </c>
      <c r="G163" s="7"/>
      <c r="I163" s="7"/>
      <c r="J163" s="99"/>
      <c r="K163" s="177"/>
    </row>
    <row r="164" customFormat="false" ht="12" hidden="false" customHeight="true" outlineLevel="0" collapsed="false">
      <c r="B164" s="173"/>
      <c r="D164" s="204" t="s">
        <v>262</v>
      </c>
      <c r="E164" s="200"/>
      <c r="F164" s="200" t="n">
        <v>205</v>
      </c>
      <c r="G164" s="7"/>
      <c r="I164" s="7"/>
      <c r="J164" s="99"/>
      <c r="K164" s="177"/>
    </row>
    <row r="165" s="7" customFormat="true" ht="12" hidden="false" customHeight="true" outlineLevel="0" collapsed="false">
      <c r="B165" s="173"/>
      <c r="C165" s="148"/>
      <c r="E165" s="216" t="s">
        <v>229</v>
      </c>
      <c r="F165" s="216" t="n">
        <f aca="false">SUM(F161:F164)</f>
        <v>2619.5</v>
      </c>
      <c r="H165" s="150"/>
      <c r="J165" s="99"/>
      <c r="K165" s="177"/>
    </row>
    <row r="166" s="7" customFormat="true" ht="12" hidden="false" customHeight="true" outlineLevel="0" collapsed="false">
      <c r="B166" s="173"/>
      <c r="C166" s="148"/>
      <c r="E166" s="216"/>
      <c r="F166" s="216"/>
      <c r="H166" s="150"/>
      <c r="J166" s="99"/>
      <c r="K166" s="177"/>
    </row>
    <row r="167" customFormat="false" ht="30.75" hidden="false" customHeight="true" outlineLevel="0" collapsed="false">
      <c r="B167" s="173" t="s">
        <v>101</v>
      </c>
      <c r="C167" s="223" t="s">
        <v>102</v>
      </c>
      <c r="D167" s="175" t="str">
        <f aca="false">VLOOKUP(C167,'EMOP 03-21'!A:J,2,0)</f>
        <v>BASE DE BRITA GRADUADA,INCLUSIVE FORNECIMENTO DOS MATERIAIS,MEDIDA APOS A COMPACTACAO</v>
      </c>
      <c r="E167" s="175"/>
      <c r="F167" s="175"/>
      <c r="G167" s="175"/>
      <c r="H167" s="175"/>
      <c r="I167" s="175"/>
      <c r="J167" s="99" t="str">
        <f aca="false">VLOOKUP(C167,'EMOP 03-21'!A:J,9,0)</f>
        <v>M3</v>
      </c>
      <c r="K167" s="177" t="n">
        <f aca="false">H173</f>
        <v>104.78</v>
      </c>
    </row>
    <row r="168" s="7" customFormat="true" ht="12" hidden="false" customHeight="true" outlineLevel="0" collapsed="false">
      <c r="B168" s="173"/>
      <c r="C168" s="148"/>
      <c r="E168" s="216"/>
      <c r="F168" s="216"/>
      <c r="H168" s="150"/>
      <c r="J168" s="99"/>
      <c r="K168" s="177"/>
    </row>
    <row r="169" customFormat="false" ht="12" hidden="false" customHeight="true" outlineLevel="0" collapsed="false">
      <c r="B169" s="173"/>
      <c r="D169" s="147" t="s">
        <v>225</v>
      </c>
      <c r="G169" s="150" t="s">
        <v>242</v>
      </c>
      <c r="H169" s="200" t="s">
        <v>229</v>
      </c>
      <c r="I169" s="7" t="s">
        <v>274</v>
      </c>
      <c r="J169" s="99"/>
      <c r="K169" s="177"/>
    </row>
    <row r="170" customFormat="false" ht="12" hidden="false" customHeight="true" outlineLevel="0" collapsed="false">
      <c r="B170" s="173"/>
      <c r="D170" s="147" t="s">
        <v>275</v>
      </c>
      <c r="E170" s="200"/>
      <c r="F170" s="200"/>
      <c r="G170" s="150" t="n">
        <f aca="false">F165</f>
        <v>2619.5</v>
      </c>
      <c r="H170" s="200" t="n">
        <f aca="false">G170</f>
        <v>2619.5</v>
      </c>
      <c r="I170" s="7"/>
      <c r="J170" s="99"/>
      <c r="K170" s="177"/>
    </row>
    <row r="171" customFormat="false" ht="12" hidden="false" customHeight="true" outlineLevel="0" collapsed="false">
      <c r="B171" s="173"/>
      <c r="D171" s="180"/>
      <c r="E171" s="200"/>
      <c r="F171" s="200"/>
      <c r="I171" s="7"/>
      <c r="J171" s="99"/>
      <c r="K171" s="177"/>
    </row>
    <row r="172" customFormat="false" ht="12" hidden="false" customHeight="true" outlineLevel="0" collapsed="false">
      <c r="B172" s="173"/>
      <c r="D172" s="180"/>
      <c r="E172" s="200"/>
      <c r="F172" s="200"/>
      <c r="H172" s="150" t="s">
        <v>271</v>
      </c>
      <c r="I172" s="7"/>
      <c r="J172" s="99"/>
      <c r="K172" s="177"/>
    </row>
    <row r="173" customFormat="false" ht="12" hidden="false" customHeight="true" outlineLevel="0" collapsed="false">
      <c r="B173" s="173"/>
      <c r="D173" s="180"/>
      <c r="E173" s="200"/>
      <c r="F173" s="200"/>
      <c r="H173" s="150" t="n">
        <f aca="false">H170*0.04</f>
        <v>104.78</v>
      </c>
      <c r="I173" s="7"/>
      <c r="J173" s="99"/>
      <c r="K173" s="177"/>
    </row>
    <row r="174" s="7" customFormat="true" ht="12" hidden="false" customHeight="true" outlineLevel="0" collapsed="false">
      <c r="B174" s="173"/>
      <c r="C174" s="148"/>
      <c r="E174" s="216"/>
      <c r="F174" s="216"/>
      <c r="H174" s="150"/>
      <c r="J174" s="99"/>
      <c r="K174" s="177"/>
    </row>
    <row r="175" customFormat="false" ht="41.25" hidden="false" customHeight="true" outlineLevel="0" collapsed="false">
      <c r="B175" s="173" t="s">
        <v>103</v>
      </c>
      <c r="C175" s="223" t="s">
        <v>104</v>
      </c>
      <c r="D175" s="175" t="str">
        <f aca="false">VLOOKUP(C175,'EMOP 03-21'!A:J,2,0)</f>
        <v>CORDOES DE CONCRETO SIMPLES,COM SECAO DE 10X25CM,MOLDADOS NO LOCAL,INCLUSIVE ESCAVACAO E REATERRO</v>
      </c>
      <c r="E175" s="175"/>
      <c r="F175" s="175"/>
      <c r="G175" s="175"/>
      <c r="H175" s="175"/>
      <c r="I175" s="175"/>
      <c r="J175" s="99" t="str">
        <f aca="false">VLOOKUP(C175,'EMOP 03-21'!A:J,9,0)</f>
        <v>M</v>
      </c>
      <c r="K175" s="177" t="n">
        <f aca="false">E179</f>
        <v>621.09</v>
      </c>
    </row>
    <row r="176" customFormat="false" ht="12" hidden="false" customHeight="true" outlineLevel="0" collapsed="false">
      <c r="B176" s="173"/>
      <c r="D176" s="7" t="s">
        <v>225</v>
      </c>
      <c r="E176" s="147" t="s">
        <v>263</v>
      </c>
      <c r="F176" s="216"/>
      <c r="G176" s="216"/>
      <c r="I176" s="7"/>
      <c r="J176" s="99"/>
      <c r="K176" s="177"/>
    </row>
    <row r="177" customFormat="false" ht="12" hidden="false" customHeight="true" outlineLevel="0" collapsed="false">
      <c r="B177" s="173"/>
      <c r="D177" s="7" t="s">
        <v>276</v>
      </c>
      <c r="E177" s="180" t="n">
        <v>336.93</v>
      </c>
      <c r="F177" s="216"/>
      <c r="G177" s="216"/>
      <c r="I177" s="7"/>
      <c r="J177" s="99"/>
      <c r="K177" s="177"/>
    </row>
    <row r="178" customFormat="false" ht="12" hidden="false" customHeight="true" outlineLevel="0" collapsed="false">
      <c r="B178" s="173"/>
      <c r="D178" s="7" t="s">
        <v>277</v>
      </c>
      <c r="E178" s="180" t="n">
        <v>284.16</v>
      </c>
      <c r="F178" s="216"/>
      <c r="G178" s="216"/>
      <c r="I178" s="7"/>
      <c r="J178" s="99"/>
      <c r="K178" s="177"/>
    </row>
    <row r="179" customFormat="false" ht="12" hidden="false" customHeight="true" outlineLevel="0" collapsed="false">
      <c r="B179" s="173"/>
      <c r="D179" s="7" t="s">
        <v>229</v>
      </c>
      <c r="E179" s="180" t="n">
        <f aca="false">SUM(E177:E178)</f>
        <v>621.09</v>
      </c>
      <c r="F179" s="216"/>
      <c r="G179" s="216"/>
      <c r="I179" s="7"/>
      <c r="J179" s="99"/>
      <c r="K179" s="177"/>
    </row>
    <row r="180" customFormat="false" ht="12" hidden="false" customHeight="true" outlineLevel="0" collapsed="false">
      <c r="B180" s="173"/>
      <c r="D180" s="7"/>
      <c r="E180" s="168"/>
      <c r="F180" s="216"/>
      <c r="G180" s="216"/>
      <c r="I180" s="7"/>
      <c r="J180" s="99"/>
      <c r="K180" s="177"/>
    </row>
    <row r="181" customFormat="false" ht="12" hidden="false" customHeight="true" outlineLevel="0" collapsed="false">
      <c r="B181" s="173"/>
      <c r="D181" s="7"/>
      <c r="E181" s="168"/>
      <c r="F181" s="216"/>
      <c r="G181" s="216"/>
      <c r="I181" s="7"/>
      <c r="J181" s="99"/>
      <c r="K181" s="177"/>
    </row>
    <row r="182" customFormat="false" ht="49.5" hidden="false" customHeight="true" outlineLevel="0" collapsed="false">
      <c r="B182" s="173" t="s">
        <v>105</v>
      </c>
      <c r="C182" s="223" t="s">
        <v>106</v>
      </c>
      <c r="D182" s="175" t="str">
        <f aca="false">VLOOKUP(C182,'EMOP 03-21'!A:J,2,0)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182" s="175"/>
      <c r="F182" s="175"/>
      <c r="G182" s="175"/>
      <c r="H182" s="175"/>
      <c r="I182" s="175"/>
      <c r="J182" s="99" t="str">
        <f aca="false">VLOOKUP(C182,'EMOP 03-21'!A:J,9,0)</f>
        <v>M</v>
      </c>
      <c r="K182" s="177" t="n">
        <f aca="false">E184</f>
        <v>342</v>
      </c>
    </row>
    <row r="183" customFormat="false" ht="12" hidden="false" customHeight="true" outlineLevel="0" collapsed="false">
      <c r="B183" s="173"/>
      <c r="D183" s="7"/>
      <c r="E183" s="180" t="s">
        <v>263</v>
      </c>
      <c r="F183" s="200"/>
      <c r="G183" s="200"/>
      <c r="I183" s="7"/>
      <c r="J183" s="99"/>
      <c r="K183" s="177"/>
    </row>
    <row r="184" customFormat="false" ht="12" hidden="false" customHeight="true" outlineLevel="0" collapsed="false">
      <c r="B184" s="173"/>
      <c r="D184" s="7" t="s">
        <v>277</v>
      </c>
      <c r="E184" s="180" t="n">
        <v>342</v>
      </c>
      <c r="F184" s="200"/>
      <c r="G184" s="200"/>
      <c r="I184" s="7"/>
      <c r="J184" s="99"/>
      <c r="K184" s="177"/>
    </row>
    <row r="185" customFormat="false" ht="12" hidden="false" customHeight="true" outlineLevel="0" collapsed="false">
      <c r="B185" s="173"/>
      <c r="D185" s="7"/>
      <c r="E185" s="180"/>
      <c r="F185" s="200"/>
      <c r="G185" s="200"/>
      <c r="I185" s="7"/>
      <c r="J185" s="99"/>
      <c r="K185" s="177"/>
    </row>
    <row r="186" customFormat="false" ht="12" hidden="false" customHeight="true" outlineLevel="0" collapsed="false">
      <c r="B186" s="173"/>
      <c r="D186" s="7" t="s">
        <v>278</v>
      </c>
      <c r="E186" s="180"/>
      <c r="F186" s="200"/>
      <c r="G186" s="200"/>
      <c r="I186" s="7"/>
      <c r="J186" s="99"/>
      <c r="K186" s="177"/>
    </row>
    <row r="187" customFormat="false" ht="12" hidden="false" customHeight="true" outlineLevel="0" collapsed="false">
      <c r="B187" s="173"/>
      <c r="D187" s="7"/>
      <c r="E187" s="180"/>
      <c r="F187" s="200"/>
      <c r="G187" s="200"/>
      <c r="I187" s="7"/>
      <c r="J187" s="99"/>
      <c r="K187" s="177"/>
    </row>
    <row r="188" customFormat="false" ht="12" hidden="false" customHeight="true" outlineLevel="0" collapsed="false">
      <c r="B188" s="173"/>
      <c r="D188" s="7"/>
      <c r="E188" s="168"/>
      <c r="F188" s="216"/>
      <c r="G188" s="216"/>
      <c r="I188" s="7"/>
      <c r="J188" s="99"/>
      <c r="K188" s="177"/>
    </row>
    <row r="189" customFormat="false" ht="25.5" hidden="false" customHeight="true" outlineLevel="0" collapsed="false">
      <c r="B189" s="173" t="s">
        <v>107</v>
      </c>
      <c r="C189" s="206" t="s">
        <v>108</v>
      </c>
      <c r="D189" s="175" t="str">
        <f aca="false">VLOOKUP(C189,'EMOP 03-21'!A:J,2,0)</f>
        <v>CAMADA DE AREIA ESPALHADA MANUALMENTE,MEDIDA APOS A COMPACTACAO</v>
      </c>
      <c r="E189" s="175"/>
      <c r="F189" s="175"/>
      <c r="G189" s="175"/>
      <c r="H189" s="175"/>
      <c r="I189" s="175"/>
      <c r="J189" s="99" t="str">
        <f aca="false">VLOOKUP(C189,'EMOP 03-21'!A:J,9,0)</f>
        <v>M3</v>
      </c>
      <c r="K189" s="177" t="n">
        <f aca="false">G191</f>
        <v>32.367</v>
      </c>
    </row>
    <row r="190" customFormat="false" ht="12" hidden="false" customHeight="true" outlineLevel="0" collapsed="false">
      <c r="B190" s="173"/>
      <c r="D190" s="147" t="s">
        <v>225</v>
      </c>
      <c r="E190" s="180" t="s">
        <v>242</v>
      </c>
      <c r="F190" s="200" t="s">
        <v>279</v>
      </c>
      <c r="G190" s="200" t="s">
        <v>271</v>
      </c>
      <c r="I190" s="7"/>
      <c r="J190" s="99"/>
      <c r="K190" s="177"/>
    </row>
    <row r="191" customFormat="false" ht="12" hidden="false" customHeight="true" outlineLevel="0" collapsed="false">
      <c r="B191" s="173"/>
      <c r="D191" s="147" t="s">
        <v>280</v>
      </c>
      <c r="E191" s="180" t="n">
        <v>215.78</v>
      </c>
      <c r="F191" s="200" t="n">
        <v>0.15</v>
      </c>
      <c r="G191" s="200" t="n">
        <f aca="false">E191*F191</f>
        <v>32.367</v>
      </c>
      <c r="I191" s="7"/>
      <c r="J191" s="99"/>
      <c r="K191" s="177"/>
    </row>
    <row r="192" customFormat="false" ht="12" hidden="false" customHeight="true" outlineLevel="0" collapsed="false">
      <c r="B192" s="173"/>
      <c r="D192" s="147"/>
      <c r="E192" s="180"/>
      <c r="F192" s="200"/>
      <c r="G192" s="200"/>
      <c r="I192" s="7"/>
      <c r="J192" s="99"/>
      <c r="K192" s="177"/>
    </row>
    <row r="193" customFormat="false" ht="42.75" hidden="false" customHeight="true" outlineLevel="0" collapsed="false">
      <c r="B193" s="173" t="s">
        <v>109</v>
      </c>
      <c r="C193" s="206" t="s">
        <v>110</v>
      </c>
      <c r="D193" s="175" t="str">
        <f aca="false">VLOOKUP(C193,'SINAPI 03-21'!A:D,2,0)</f>
        <v>ASSENTAMENTO DE GUIA (MEIO-FIO) EM TRECHO RETO, CONFECCIONADA EM CONCRETO PRÉ-FABRICADO, DIMENSÕES 100X15X13X30 CM (COMPRIMENTO X BASE INFERIOR X BASE SUPERIOR X ALTURA), PARA VIAS URBANAS (USO VIÁRIO). AF_06/2016</v>
      </c>
      <c r="E193" s="175"/>
      <c r="F193" s="175"/>
      <c r="G193" s="175"/>
      <c r="H193" s="175"/>
      <c r="I193" s="175"/>
      <c r="J193" s="176" t="str">
        <f aca="false">VLOOKUP(C193,'SINAPI 03-21'!A:D,3,0)</f>
        <v>M</v>
      </c>
      <c r="K193" s="177" t="n">
        <f aca="false">D195</f>
        <v>195.24</v>
      </c>
    </row>
    <row r="194" customFormat="false" ht="12" hidden="false" customHeight="true" outlineLevel="0" collapsed="false">
      <c r="B194" s="173"/>
      <c r="C194" s="206"/>
      <c r="D194" s="147" t="s">
        <v>231</v>
      </c>
      <c r="E194" s="180"/>
      <c r="F194" s="200"/>
      <c r="G194" s="200"/>
      <c r="I194" s="7"/>
      <c r="J194" s="99"/>
      <c r="K194" s="177"/>
    </row>
    <row r="195" customFormat="false" ht="12" hidden="false" customHeight="true" outlineLevel="0" collapsed="false">
      <c r="B195" s="173"/>
      <c r="C195" s="206"/>
      <c r="D195" s="180" t="n">
        <v>195.24</v>
      </c>
      <c r="E195" s="180"/>
      <c r="F195" s="200"/>
      <c r="G195" s="200"/>
      <c r="I195" s="7"/>
      <c r="J195" s="99"/>
      <c r="K195" s="177"/>
    </row>
    <row r="196" customFormat="false" ht="12" hidden="false" customHeight="true" outlineLevel="0" collapsed="false">
      <c r="B196" s="173"/>
      <c r="C196" s="206"/>
      <c r="D196" s="147"/>
      <c r="E196" s="180"/>
      <c r="F196" s="200"/>
      <c r="G196" s="200"/>
      <c r="I196" s="7"/>
      <c r="J196" s="99"/>
      <c r="K196" s="177"/>
    </row>
    <row r="197" customFormat="false" ht="12" hidden="false" customHeight="true" outlineLevel="0" collapsed="false">
      <c r="B197" s="173"/>
      <c r="C197" s="206"/>
      <c r="D197" s="147"/>
      <c r="E197" s="180"/>
      <c r="F197" s="200"/>
      <c r="G197" s="200"/>
      <c r="I197" s="7"/>
      <c r="J197" s="99"/>
      <c r="K197" s="177"/>
    </row>
    <row r="198" customFormat="false" ht="39.75" hidden="false" customHeight="true" outlineLevel="0" collapsed="false">
      <c r="B198" s="173" t="s">
        <v>111</v>
      </c>
      <c r="C198" s="206" t="s">
        <v>112</v>
      </c>
      <c r="D198" s="175" t="str">
        <f aca="false">VLOOKUP(C198,'SINAPI 03-21'!A:D,2,0)</f>
        <v>ASSENTAMENTO DE GUIA (MEIO-FIO) EM TRECHO CURVO, CONFECCIONADA EM CONCRETO PRÉ-FABRICADO, DIMENSÕES 100X15X13X30 CM (COMPRIMENTO X BASE INFERIOR X BASE SUPERIOR X ALTURA), PARA VIAS URBANAS (USO VIÁRIO). AF_06/2016</v>
      </c>
      <c r="E198" s="175"/>
      <c r="F198" s="175"/>
      <c r="G198" s="175"/>
      <c r="H198" s="175"/>
      <c r="I198" s="175"/>
      <c r="J198" s="176" t="str">
        <f aca="false">VLOOKUP(C198,'SINAPI 03-21'!A:D,3,0)</f>
        <v>M</v>
      </c>
      <c r="K198" s="177" t="n">
        <f aca="false">D200</f>
        <v>140</v>
      </c>
    </row>
    <row r="199" customFormat="false" ht="12" hidden="false" customHeight="true" outlineLevel="0" collapsed="false">
      <c r="B199" s="173"/>
      <c r="D199" s="147" t="s">
        <v>231</v>
      </c>
      <c r="E199" s="180"/>
      <c r="F199" s="200"/>
      <c r="G199" s="200"/>
      <c r="I199" s="7"/>
      <c r="J199" s="99"/>
      <c r="K199" s="177"/>
    </row>
    <row r="200" customFormat="false" ht="12" hidden="false" customHeight="true" outlineLevel="0" collapsed="false">
      <c r="B200" s="173"/>
      <c r="D200" s="180" t="n">
        <v>140</v>
      </c>
      <c r="E200" s="180"/>
      <c r="F200" s="200"/>
      <c r="G200" s="200"/>
      <c r="I200" s="7"/>
      <c r="J200" s="99"/>
      <c r="K200" s="177"/>
    </row>
    <row r="201" customFormat="false" ht="12" hidden="false" customHeight="true" outlineLevel="0" collapsed="false">
      <c r="B201" s="173"/>
      <c r="D201" s="147"/>
      <c r="E201" s="180"/>
      <c r="F201" s="200"/>
      <c r="G201" s="200"/>
      <c r="I201" s="7"/>
      <c r="J201" s="99"/>
      <c r="K201" s="177"/>
    </row>
    <row r="202" customFormat="false" ht="12" hidden="false" customHeight="true" outlineLevel="0" collapsed="false">
      <c r="B202" s="173"/>
      <c r="D202" s="147"/>
      <c r="E202" s="180"/>
      <c r="F202" s="200"/>
      <c r="G202" s="200"/>
      <c r="I202" s="7"/>
      <c r="J202" s="99"/>
      <c r="K202" s="177"/>
    </row>
    <row r="203" customFormat="false" ht="45.75" hidden="false" customHeight="true" outlineLevel="0" collapsed="false">
      <c r="B203" s="173" t="s">
        <v>113</v>
      </c>
      <c r="C203" s="190" t="s">
        <v>114</v>
      </c>
      <c r="D203" s="175" t="str">
        <f aca="false">VLOOKUP(C203,'EMOP 03-21'!A:J,2,0)</f>
        <v>REVESTIMENTO DE PISO COM CERAMICA TATIL DIRECIONAL,(LADRILHO HIDRAULICO),PARA PESSOAS COM NECESSIDADES ESPECIFICAS,ASSENTES SOBRE SUPERFICIE EM OSSO,CONFORME ITEM 13.330.0010</v>
      </c>
      <c r="E203" s="175"/>
      <c r="F203" s="175"/>
      <c r="G203" s="175"/>
      <c r="H203" s="175"/>
      <c r="I203" s="175"/>
      <c r="J203" s="99" t="str">
        <f aca="false">VLOOKUP(C203,'EMOP 03-21'!A:J,9,0)</f>
        <v>M2</v>
      </c>
      <c r="K203" s="205" t="n">
        <f aca="false">G205</f>
        <v>5.88</v>
      </c>
    </row>
    <row r="204" s="7" customFormat="true" ht="12" hidden="false" customHeight="true" outlineLevel="0" collapsed="false">
      <c r="B204" s="173"/>
      <c r="C204" s="190"/>
      <c r="D204" s="183"/>
      <c r="E204" s="183" t="s">
        <v>242</v>
      </c>
      <c r="F204" s="183" t="s">
        <v>238</v>
      </c>
      <c r="G204" s="183" t="s">
        <v>229</v>
      </c>
      <c r="H204" s="183"/>
      <c r="K204" s="185"/>
    </row>
    <row r="205" s="7" customFormat="true" ht="12" hidden="false" customHeight="true" outlineLevel="0" collapsed="false">
      <c r="B205" s="173"/>
      <c r="C205" s="148"/>
      <c r="D205" s="183" t="s">
        <v>281</v>
      </c>
      <c r="E205" s="183" t="n">
        <v>1.47</v>
      </c>
      <c r="F205" s="183" t="n">
        <v>4</v>
      </c>
      <c r="G205" s="183" t="n">
        <f aca="false">E205*F205</f>
        <v>5.88</v>
      </c>
      <c r="H205" s="183"/>
      <c r="K205" s="185"/>
    </row>
    <row r="206" s="7" customFormat="true" ht="12" hidden="false" customHeight="true" outlineLevel="0" collapsed="false">
      <c r="B206" s="173"/>
      <c r="C206" s="148"/>
      <c r="D206" s="183"/>
      <c r="E206" s="183"/>
      <c r="F206" s="183"/>
      <c r="G206" s="183"/>
      <c r="H206" s="183"/>
      <c r="K206" s="185"/>
    </row>
    <row r="207" s="7" customFormat="true" ht="12" hidden="false" customHeight="true" outlineLevel="0" collapsed="false">
      <c r="B207" s="173"/>
      <c r="C207" s="148"/>
      <c r="D207" s="183"/>
      <c r="E207" s="183"/>
      <c r="F207" s="183"/>
      <c r="G207" s="183"/>
      <c r="H207" s="183"/>
      <c r="K207" s="185"/>
    </row>
    <row r="208" customFormat="false" ht="12" hidden="false" customHeight="true" outlineLevel="0" collapsed="false">
      <c r="B208" s="173"/>
      <c r="D208" s="147"/>
      <c r="E208" s="180"/>
      <c r="F208" s="200"/>
      <c r="G208" s="200"/>
      <c r="I208" s="7"/>
      <c r="J208" s="99"/>
      <c r="K208" s="177"/>
    </row>
    <row r="209" customFormat="false" ht="12" hidden="false" customHeight="true" outlineLevel="0" collapsed="false">
      <c r="B209" s="173"/>
      <c r="D209" s="147"/>
      <c r="E209" s="180"/>
      <c r="F209" s="200"/>
      <c r="G209" s="200"/>
      <c r="I209" s="7"/>
      <c r="J209" s="99"/>
      <c r="K209" s="177"/>
    </row>
    <row r="210" customFormat="false" ht="15" hidden="false" customHeight="true" outlineLevel="0" collapsed="false">
      <c r="B210" s="171" t="s">
        <v>282</v>
      </c>
      <c r="C210" s="171"/>
      <c r="D210" s="171"/>
      <c r="E210" s="171"/>
      <c r="F210" s="171"/>
      <c r="G210" s="171"/>
      <c r="H210" s="171"/>
      <c r="I210" s="171"/>
      <c r="J210" s="171"/>
      <c r="K210" s="171"/>
      <c r="L210" s="78"/>
    </row>
    <row r="211" customFormat="false" ht="21.75" hidden="false" customHeight="true" outlineLevel="0" collapsed="false">
      <c r="B211" s="173" t="s">
        <v>117</v>
      </c>
      <c r="C211" s="190" t="s">
        <v>118</v>
      </c>
      <c r="D211" s="175" t="str">
        <f aca="false">VLOOKUP(C211,'SINAPI 03-21'!A:D,2,0)</f>
        <v>PLANTIO DE GRAMA EM PLACAS. AF_05/2018</v>
      </c>
      <c r="E211" s="175"/>
      <c r="F211" s="175"/>
      <c r="G211" s="175"/>
      <c r="H211" s="175"/>
      <c r="I211" s="175"/>
      <c r="J211" s="176" t="str">
        <f aca="false">VLOOKUP(C211,'SINAPI 03-21'!A:D,3,0)</f>
        <v>M2</v>
      </c>
      <c r="K211" s="177" t="n">
        <v>1395</v>
      </c>
    </row>
    <row r="212" customFormat="false" ht="11.25" hidden="false" customHeight="false" outlineLevel="0" collapsed="false">
      <c r="B212" s="173"/>
      <c r="C212" s="99"/>
      <c r="D212" s="215"/>
      <c r="E212" s="215"/>
      <c r="F212" s="180"/>
      <c r="G212" s="179"/>
      <c r="H212" s="179"/>
      <c r="I212" s="179"/>
      <c r="J212" s="99"/>
      <c r="K212" s="177"/>
    </row>
    <row r="213" customFormat="false" ht="18.75" hidden="false" customHeight="true" outlineLevel="0" collapsed="false">
      <c r="B213" s="173" t="s">
        <v>119</v>
      </c>
      <c r="C213" s="190" t="s">
        <v>120</v>
      </c>
      <c r="D213" s="175" t="str">
        <f aca="false">VLOOKUP(C213,'SINAPI 03-21'!A:D,2,0)</f>
        <v>PLANTIO DE ÁRVORE ORNAMENTAL COM ALTURA DE MUDA MENOR OU IGUAL A 2,00 M. AF_05/2018</v>
      </c>
      <c r="E213" s="175"/>
      <c r="F213" s="175"/>
      <c r="G213" s="175"/>
      <c r="H213" s="175"/>
      <c r="I213" s="175"/>
      <c r="J213" s="176" t="str">
        <f aca="false">VLOOKUP(C213,'SINAPI 03-21'!A:D,3,0)</f>
        <v>UN</v>
      </c>
      <c r="K213" s="177" t="n">
        <v>27</v>
      </c>
    </row>
    <row r="214" customFormat="false" ht="11.25" hidden="false" customHeight="false" outlineLevel="0" collapsed="false">
      <c r="B214" s="173"/>
      <c r="C214" s="99"/>
      <c r="D214" s="215"/>
      <c r="E214" s="215"/>
      <c r="F214" s="180"/>
      <c r="G214" s="179"/>
      <c r="H214" s="179"/>
      <c r="I214" s="179"/>
      <c r="J214" s="99"/>
      <c r="K214" s="177"/>
    </row>
    <row r="215" customFormat="false" ht="24" hidden="false" customHeight="true" outlineLevel="0" collapsed="false">
      <c r="B215" s="173" t="s">
        <v>121</v>
      </c>
      <c r="C215" s="190" t="s">
        <v>122</v>
      </c>
      <c r="D215" s="175" t="str">
        <f aca="false">VLOOKUP(C215,'SINAPI 03-21'!A:D,2,0)</f>
        <v>PLANTIO DE ÁRVORE ORNAMENTAL COM ALTURA DE MUDA MAIOR QUE 2,00 M E MENOR OU IGUAL A 4,00 M. AF_05/2018</v>
      </c>
      <c r="E215" s="175"/>
      <c r="F215" s="175"/>
      <c r="G215" s="175"/>
      <c r="H215" s="175"/>
      <c r="I215" s="175"/>
      <c r="J215" s="176" t="str">
        <f aca="false">VLOOKUP(C215,'SINAPI 03-21'!A:D,3,0)</f>
        <v>UN</v>
      </c>
      <c r="K215" s="177" t="n">
        <v>21</v>
      </c>
    </row>
    <row r="216" customFormat="false" ht="11.25" hidden="false" customHeight="false" outlineLevel="0" collapsed="false">
      <c r="B216" s="173"/>
      <c r="C216" s="99"/>
      <c r="D216" s="215"/>
      <c r="E216" s="215"/>
      <c r="F216" s="180"/>
      <c r="G216" s="179"/>
      <c r="H216" s="179"/>
      <c r="I216" s="179"/>
      <c r="J216" s="99"/>
      <c r="K216" s="177"/>
    </row>
    <row r="217" customFormat="false" ht="33.75" hidden="false" customHeight="true" outlineLevel="0" collapsed="false">
      <c r="B217" s="173" t="s">
        <v>123</v>
      </c>
      <c r="C217" s="148" t="s">
        <v>124</v>
      </c>
      <c r="D217" s="175" t="str">
        <f aca="false">VLOOKUP(C217,'EMOP 03-21'!A:J,2,0)</f>
        <v>PLANTIO DE ARBUSTOS DE 50 A 70CM DE ALTURA,FORMANDO JARDIM,COM 12 UNIDADES POR METRO QUADRADO,EXCLUSIVE O FORNECIMENTO</v>
      </c>
      <c r="E217" s="175"/>
      <c r="F217" s="175"/>
      <c r="G217" s="175"/>
      <c r="H217" s="175"/>
      <c r="I217" s="175"/>
      <c r="J217" s="99" t="str">
        <f aca="false">VLOOKUP(C217,'EMOP 03-21'!A:J,9,0)</f>
        <v>M2</v>
      </c>
      <c r="K217" s="177" t="n">
        <v>4</v>
      </c>
    </row>
    <row r="218" s="70" customFormat="true" ht="12" hidden="false" customHeight="true" outlineLevel="0" collapsed="false">
      <c r="B218" s="182"/>
      <c r="C218" s="148"/>
      <c r="D218" s="147"/>
      <c r="E218" s="183"/>
      <c r="F218" s="183"/>
      <c r="G218" s="184"/>
      <c r="H218" s="183"/>
      <c r="I218" s="7"/>
      <c r="J218" s="7"/>
      <c r="K218" s="185"/>
      <c r="L218" s="179"/>
      <c r="M218" s="160"/>
      <c r="N218" s="186"/>
      <c r="O218" s="155"/>
      <c r="P218" s="187"/>
      <c r="Q218" s="7"/>
      <c r="R218" s="7"/>
      <c r="S218" s="7"/>
    </row>
    <row r="219" customFormat="false" ht="39.75" hidden="false" customHeight="true" outlineLevel="0" collapsed="false">
      <c r="B219" s="173" t="s">
        <v>125</v>
      </c>
      <c r="C219" s="148" t="s">
        <v>126</v>
      </c>
      <c r="D219" s="175" t="str">
        <f aca="false">VLOOKUP(C219,'EMOP 03-21'!A:J,2,0)</f>
        <v>ARBUSTO PARA JARDINS,TIPO LANTANA,HIBISCO,CEDRINHO,ETC,COM 50 A 70CM DE ALTURA.FORNECIMENTO</v>
      </c>
      <c r="E219" s="175"/>
      <c r="F219" s="175"/>
      <c r="G219" s="175"/>
      <c r="H219" s="175"/>
      <c r="I219" s="175"/>
      <c r="J219" s="99" t="str">
        <f aca="false">VLOOKUP(C219,'EMOP 03-21'!A:J,9,0)</f>
        <v>UN</v>
      </c>
      <c r="K219" s="177" t="n">
        <v>38</v>
      </c>
    </row>
    <row r="220" customFormat="false" ht="11.25" hidden="false" customHeight="false" outlineLevel="0" collapsed="false">
      <c r="B220" s="173"/>
      <c r="C220" s="99"/>
      <c r="D220" s="215"/>
      <c r="E220" s="215"/>
      <c r="F220" s="180"/>
      <c r="G220" s="179"/>
      <c r="H220" s="179"/>
      <c r="I220" s="179"/>
      <c r="J220" s="99"/>
      <c r="K220" s="177"/>
    </row>
    <row r="221" customFormat="false" ht="51" hidden="false" customHeight="true" outlineLevel="0" collapsed="false">
      <c r="B221" s="173" t="s">
        <v>127</v>
      </c>
      <c r="C221" s="206" t="s">
        <v>128</v>
      </c>
      <c r="D221" s="224" t="s">
        <v>129</v>
      </c>
      <c r="E221" s="224"/>
      <c r="F221" s="224"/>
      <c r="G221" s="224"/>
      <c r="H221" s="224"/>
      <c r="I221" s="224"/>
      <c r="J221" s="99" t="s">
        <v>130</v>
      </c>
      <c r="K221" s="177" t="n">
        <v>39.76</v>
      </c>
    </row>
    <row r="222" customFormat="false" ht="13.5" hidden="false" customHeight="true" outlineLevel="0" collapsed="false">
      <c r="B222" s="173"/>
      <c r="C222" s="223"/>
      <c r="D222" s="179"/>
      <c r="E222" s="179"/>
      <c r="F222" s="179"/>
      <c r="G222" s="179"/>
      <c r="H222" s="179"/>
      <c r="I222" s="179"/>
      <c r="J222" s="99"/>
      <c r="K222" s="177"/>
    </row>
    <row r="223" customFormat="false" ht="41.25" hidden="false" customHeight="true" outlineLevel="0" collapsed="false">
      <c r="B223" s="173" t="s">
        <v>131</v>
      </c>
      <c r="C223" s="206" t="s">
        <v>132</v>
      </c>
      <c r="D223" s="175" t="str">
        <f aca="false">VLOOKUP(C223,'EMOP 03-21'!A:J,2,0)</f>
        <v>MESA DE CONCRETO ARMADO,COM 4 BANCOS,CONFORME PROJETO CEHAB,REVESTIDOS COM ARGAMASSA DE CIMENTO E AREIA,NO TRACO 1:4. AMESA MEDINDO 0,80X0,80M,COM 0,80M DE ALTURA MAIS A FUNDACAOE OS BANCOS COM 0,35X0,35M E 0,50M DE ALTURA MAIS A FUNDACAO</v>
      </c>
      <c r="E223" s="175"/>
      <c r="F223" s="175"/>
      <c r="G223" s="175"/>
      <c r="H223" s="175"/>
      <c r="I223" s="175"/>
      <c r="J223" s="99" t="str">
        <f aca="false">VLOOKUP(C223,'EMOP 03-21'!A:J,9,0)</f>
        <v>UN</v>
      </c>
      <c r="K223" s="177" t="n">
        <v>4</v>
      </c>
    </row>
    <row r="224" customFormat="false" ht="13.5" hidden="false" customHeight="true" outlineLevel="0" collapsed="false">
      <c r="B224" s="173"/>
      <c r="C224" s="223"/>
      <c r="D224" s="179"/>
      <c r="E224" s="179"/>
      <c r="F224" s="179"/>
      <c r="G224" s="179"/>
      <c r="H224" s="179"/>
      <c r="I224" s="179"/>
      <c r="J224" s="99"/>
      <c r="K224" s="177"/>
    </row>
    <row r="225" customFormat="false" ht="13.5" hidden="false" customHeight="true" outlineLevel="0" collapsed="false">
      <c r="B225" s="173"/>
      <c r="C225" s="223"/>
      <c r="D225" s="179"/>
      <c r="E225" s="179"/>
      <c r="F225" s="179"/>
      <c r="G225" s="179"/>
      <c r="H225" s="179"/>
      <c r="I225" s="179"/>
      <c r="J225" s="99"/>
      <c r="K225" s="177"/>
    </row>
    <row r="226" customFormat="false" ht="45" hidden="false" customHeight="true" outlineLevel="0" collapsed="false">
      <c r="B226" s="173" t="s">
        <v>133</v>
      </c>
      <c r="C226" s="206" t="s">
        <v>134</v>
      </c>
      <c r="D226" s="175" t="str">
        <f aca="false">VLOOKUP(C226,'EMOP 03-21'!A:J,2,0)</f>
        <v>MESA DE JOGOS COM 4 BANCOS,TAMPO DE MESA EM MARMORITE ARMADO,NA COR NATURAL,TENDO NO CENTRO TABULEIRO DE XADREZ EM MARMORITE NAS CORES BRANCA E PRETA,PES(MESA E BANCOS)DE CONCRETOARMADO.FORNECIMENTO E COLOCACAO</v>
      </c>
      <c r="E226" s="175"/>
      <c r="F226" s="175"/>
      <c r="G226" s="175"/>
      <c r="H226" s="175"/>
      <c r="I226" s="175"/>
      <c r="J226" s="99" t="str">
        <f aca="false">VLOOKUP(C226,'EMOP 03-21'!A:J,9,0)</f>
        <v>UN</v>
      </c>
      <c r="K226" s="177" t="n">
        <v>4</v>
      </c>
    </row>
    <row r="227" customFormat="false" ht="13.5" hidden="false" customHeight="true" outlineLevel="0" collapsed="false">
      <c r="B227" s="173"/>
      <c r="C227" s="223"/>
      <c r="D227" s="179"/>
      <c r="E227" s="179"/>
      <c r="F227" s="179"/>
      <c r="G227" s="179"/>
      <c r="H227" s="179"/>
      <c r="I227" s="179"/>
      <c r="J227" s="99"/>
      <c r="K227" s="177"/>
    </row>
    <row r="228" customFormat="false" ht="18.75" hidden="false" customHeight="true" outlineLevel="0" collapsed="false">
      <c r="B228" s="173" t="s">
        <v>135</v>
      </c>
      <c r="C228" s="148" t="s">
        <v>136</v>
      </c>
      <c r="D228" s="175" t="s">
        <v>283</v>
      </c>
      <c r="E228" s="175"/>
      <c r="F228" s="175"/>
      <c r="G228" s="175"/>
      <c r="H228" s="175"/>
      <c r="I228" s="175"/>
      <c r="J228" s="99" t="s">
        <v>9</v>
      </c>
      <c r="K228" s="177" t="n">
        <v>9</v>
      </c>
    </row>
    <row r="229" customFormat="false" ht="13.5" hidden="false" customHeight="true" outlineLevel="0" collapsed="false">
      <c r="B229" s="173"/>
      <c r="C229" s="223"/>
      <c r="D229" s="179"/>
      <c r="E229" s="179"/>
      <c r="F229" s="179"/>
      <c r="G229" s="179"/>
      <c r="H229" s="179"/>
      <c r="I229" s="179"/>
      <c r="J229" s="99"/>
      <c r="K229" s="177"/>
    </row>
    <row r="230" customFormat="false" ht="12.75" hidden="false" customHeight="true" outlineLevel="0" collapsed="false">
      <c r="B230" s="171" t="s">
        <v>284</v>
      </c>
      <c r="C230" s="171"/>
      <c r="D230" s="171"/>
      <c r="E230" s="171"/>
      <c r="F230" s="171"/>
      <c r="G230" s="171"/>
      <c r="H230" s="171"/>
      <c r="I230" s="171"/>
      <c r="J230" s="171"/>
      <c r="K230" s="171"/>
    </row>
    <row r="231" customFormat="false" ht="42.75" hidden="false" customHeight="true" outlineLevel="0" collapsed="false">
      <c r="B231" s="173" t="s">
        <v>140</v>
      </c>
      <c r="C231" s="174" t="s">
        <v>141</v>
      </c>
      <c r="D231" s="225" t="s">
        <v>142</v>
      </c>
      <c r="E231" s="225"/>
      <c r="F231" s="225"/>
      <c r="G231" s="225"/>
      <c r="H231" s="225"/>
      <c r="I231" s="225"/>
      <c r="J231" s="99" t="s">
        <v>9</v>
      </c>
      <c r="K231" s="177" t="n">
        <v>2</v>
      </c>
    </row>
    <row r="232" customFormat="false" ht="12.75" hidden="false" customHeight="true" outlineLevel="0" collapsed="false">
      <c r="B232" s="173"/>
      <c r="C232" s="174"/>
      <c r="D232" s="204"/>
      <c r="E232" s="179"/>
      <c r="F232" s="179"/>
      <c r="G232" s="179"/>
      <c r="H232" s="179"/>
      <c r="I232" s="179"/>
      <c r="J232" s="99"/>
      <c r="K232" s="177"/>
    </row>
    <row r="233" customFormat="false" ht="29.25" hidden="false" customHeight="true" outlineLevel="0" collapsed="false">
      <c r="B233" s="173" t="s">
        <v>143</v>
      </c>
      <c r="C233" s="99" t="s">
        <v>144</v>
      </c>
      <c r="D233" s="226" t="s">
        <v>145</v>
      </c>
      <c r="E233" s="226"/>
      <c r="F233" s="226"/>
      <c r="G233" s="226"/>
      <c r="H233" s="226"/>
      <c r="I233" s="226"/>
      <c r="J233" s="99" t="s">
        <v>9</v>
      </c>
      <c r="K233" s="177" t="n">
        <v>1</v>
      </c>
    </row>
    <row r="234" customFormat="false" ht="12.75" hidden="false" customHeight="true" outlineLevel="0" collapsed="false">
      <c r="B234" s="173"/>
      <c r="C234" s="99"/>
      <c r="D234" s="204"/>
      <c r="E234" s="179"/>
      <c r="F234" s="179"/>
      <c r="G234" s="179"/>
      <c r="H234" s="179"/>
      <c r="I234" s="179"/>
      <c r="J234" s="99"/>
      <c r="K234" s="177"/>
    </row>
    <row r="235" customFormat="false" ht="26.25" hidden="false" customHeight="true" outlineLevel="0" collapsed="false">
      <c r="B235" s="173" t="s">
        <v>146</v>
      </c>
      <c r="C235" s="174" t="s">
        <v>147</v>
      </c>
      <c r="D235" s="226" t="s">
        <v>285</v>
      </c>
      <c r="E235" s="226"/>
      <c r="F235" s="226"/>
      <c r="G235" s="226"/>
      <c r="H235" s="226"/>
      <c r="I235" s="226"/>
      <c r="J235" s="99" t="s">
        <v>9</v>
      </c>
      <c r="K235" s="177" t="n">
        <v>1</v>
      </c>
    </row>
    <row r="236" customFormat="false" ht="12.75" hidden="false" customHeight="true" outlineLevel="0" collapsed="false">
      <c r="B236" s="173"/>
      <c r="C236" s="174"/>
      <c r="D236" s="204"/>
      <c r="E236" s="179"/>
      <c r="F236" s="179"/>
      <c r="G236" s="179"/>
      <c r="H236" s="179"/>
      <c r="I236" s="179"/>
      <c r="J236" s="99"/>
      <c r="K236" s="177"/>
    </row>
    <row r="237" customFormat="false" ht="28.5" hidden="false" customHeight="true" outlineLevel="0" collapsed="false">
      <c r="B237" s="173" t="s">
        <v>149</v>
      </c>
      <c r="C237" s="174" t="s">
        <v>150</v>
      </c>
      <c r="D237" s="226" t="s">
        <v>151</v>
      </c>
      <c r="E237" s="226"/>
      <c r="F237" s="226"/>
      <c r="G237" s="226"/>
      <c r="H237" s="226"/>
      <c r="I237" s="226"/>
      <c r="J237" s="99" t="s">
        <v>9</v>
      </c>
      <c r="K237" s="177" t="n">
        <v>1</v>
      </c>
    </row>
    <row r="238" customFormat="false" ht="12.75" hidden="false" customHeight="true" outlineLevel="0" collapsed="false">
      <c r="B238" s="173"/>
      <c r="C238" s="174"/>
      <c r="D238" s="204"/>
      <c r="E238" s="179"/>
      <c r="F238" s="179"/>
      <c r="G238" s="179"/>
      <c r="H238" s="179"/>
      <c r="I238" s="179"/>
      <c r="J238" s="99"/>
      <c r="K238" s="177"/>
    </row>
    <row r="239" customFormat="false" ht="29.25" hidden="false" customHeight="true" outlineLevel="0" collapsed="false">
      <c r="B239" s="173" t="s">
        <v>152</v>
      </c>
      <c r="C239" s="174" t="s">
        <v>153</v>
      </c>
      <c r="D239" s="226" t="s">
        <v>286</v>
      </c>
      <c r="E239" s="226"/>
      <c r="F239" s="226"/>
      <c r="G239" s="226"/>
      <c r="H239" s="226"/>
      <c r="I239" s="226"/>
      <c r="J239" s="99" t="s">
        <v>9</v>
      </c>
      <c r="K239" s="177" t="n">
        <v>2</v>
      </c>
    </row>
    <row r="240" customFormat="false" ht="14.25" hidden="false" customHeight="true" outlineLevel="0" collapsed="false">
      <c r="B240" s="173"/>
      <c r="C240" s="174"/>
      <c r="D240" s="226"/>
      <c r="E240" s="204"/>
      <c r="F240" s="204"/>
      <c r="G240" s="204"/>
      <c r="H240" s="204"/>
      <c r="I240" s="204"/>
      <c r="J240" s="99"/>
      <c r="K240" s="177"/>
    </row>
    <row r="241" customFormat="false" ht="24.75" hidden="false" customHeight="true" outlineLevel="0" collapsed="false">
      <c r="B241" s="173" t="s">
        <v>155</v>
      </c>
      <c r="C241" s="174" t="s">
        <v>156</v>
      </c>
      <c r="D241" s="227" t="s">
        <v>157</v>
      </c>
      <c r="E241" s="227"/>
      <c r="F241" s="227"/>
      <c r="G241" s="227"/>
      <c r="H241" s="227"/>
      <c r="I241" s="227"/>
      <c r="J241" s="99" t="s">
        <v>9</v>
      </c>
      <c r="K241" s="177" t="n">
        <v>1</v>
      </c>
    </row>
    <row r="242" customFormat="false" ht="16.5" hidden="false" customHeight="true" outlineLevel="0" collapsed="false">
      <c r="B242" s="173"/>
      <c r="C242" s="174"/>
      <c r="D242" s="226"/>
      <c r="E242" s="204"/>
      <c r="F242" s="204"/>
      <c r="G242" s="204"/>
      <c r="H242" s="204"/>
      <c r="I242" s="204"/>
      <c r="J242" s="99"/>
      <c r="K242" s="177"/>
    </row>
    <row r="243" customFormat="false" ht="12.75" hidden="false" customHeight="true" outlineLevel="0" collapsed="false">
      <c r="B243" s="171" t="s">
        <v>287</v>
      </c>
      <c r="C243" s="171"/>
      <c r="D243" s="171"/>
      <c r="E243" s="171"/>
      <c r="F243" s="171"/>
      <c r="G243" s="171"/>
      <c r="H243" s="171"/>
      <c r="I243" s="171"/>
      <c r="J243" s="171"/>
      <c r="K243" s="171"/>
    </row>
    <row r="244" customFormat="false" ht="89.25" hidden="false" customHeight="true" outlineLevel="0" collapsed="false">
      <c r="B244" s="173" t="s">
        <v>160</v>
      </c>
      <c r="C244" s="228" t="s">
        <v>288</v>
      </c>
      <c r="D244" s="224" t="s">
        <v>162</v>
      </c>
      <c r="E244" s="224"/>
      <c r="F244" s="224"/>
      <c r="G244" s="224"/>
      <c r="H244" s="224"/>
      <c r="I244" s="224"/>
      <c r="J244" s="99" t="s">
        <v>9</v>
      </c>
      <c r="K244" s="177" t="n">
        <v>2</v>
      </c>
    </row>
    <row r="245" customFormat="false" ht="12.75" hidden="false" customHeight="true" outlineLevel="0" collapsed="false">
      <c r="B245" s="173"/>
      <c r="C245" s="228"/>
      <c r="D245" s="204"/>
      <c r="E245" s="179"/>
      <c r="F245" s="179"/>
      <c r="G245" s="179"/>
      <c r="H245" s="179"/>
      <c r="I245" s="179"/>
      <c r="J245" s="99"/>
      <c r="K245" s="177"/>
    </row>
    <row r="246" customFormat="false" ht="60.75" hidden="false" customHeight="true" outlineLevel="0" collapsed="false">
      <c r="B246" s="173" t="s">
        <v>163</v>
      </c>
      <c r="C246" s="148" t="s">
        <v>164</v>
      </c>
      <c r="D246" s="224" t="s">
        <v>165</v>
      </c>
      <c r="E246" s="224"/>
      <c r="F246" s="224"/>
      <c r="G246" s="224"/>
      <c r="H246" s="224"/>
      <c r="I246" s="224"/>
      <c r="J246" s="99" t="s">
        <v>9</v>
      </c>
      <c r="K246" s="177" t="n">
        <v>2</v>
      </c>
    </row>
    <row r="247" customFormat="false" ht="12.75" hidden="false" customHeight="true" outlineLevel="0" collapsed="false">
      <c r="B247" s="173"/>
      <c r="D247" s="204"/>
      <c r="E247" s="179"/>
      <c r="F247" s="179"/>
      <c r="G247" s="179"/>
      <c r="H247" s="179"/>
      <c r="I247" s="179"/>
      <c r="J247" s="99"/>
      <c r="K247" s="177"/>
    </row>
    <row r="248" customFormat="false" ht="59.25" hidden="false" customHeight="true" outlineLevel="0" collapsed="false">
      <c r="B248" s="173" t="s">
        <v>166</v>
      </c>
      <c r="C248" s="148" t="s">
        <v>167</v>
      </c>
      <c r="D248" s="224" t="s">
        <v>168</v>
      </c>
      <c r="E248" s="224"/>
      <c r="F248" s="224"/>
      <c r="G248" s="224"/>
      <c r="H248" s="224"/>
      <c r="I248" s="224"/>
      <c r="J248" s="99" t="s">
        <v>9</v>
      </c>
      <c r="K248" s="177" t="n">
        <v>1</v>
      </c>
    </row>
    <row r="249" customFormat="false" ht="12.75" hidden="false" customHeight="true" outlineLevel="0" collapsed="false">
      <c r="B249" s="173"/>
      <c r="C249" s="229"/>
      <c r="D249" s="204"/>
      <c r="E249" s="179"/>
      <c r="F249" s="179"/>
      <c r="G249" s="179"/>
      <c r="H249" s="179"/>
      <c r="I249" s="179"/>
      <c r="J249" s="99"/>
      <c r="K249" s="177"/>
    </row>
    <row r="250" customFormat="false" ht="59.25" hidden="false" customHeight="true" outlineLevel="0" collapsed="false">
      <c r="B250" s="173" t="s">
        <v>169</v>
      </c>
      <c r="C250" s="230" t="s">
        <v>170</v>
      </c>
      <c r="D250" s="231" t="s">
        <v>171</v>
      </c>
      <c r="E250" s="231"/>
      <c r="F250" s="231"/>
      <c r="G250" s="231"/>
      <c r="H250" s="231"/>
      <c r="I250" s="231"/>
      <c r="J250" s="99" t="s">
        <v>9</v>
      </c>
      <c r="K250" s="177" t="n">
        <v>1</v>
      </c>
    </row>
    <row r="251" s="7" customFormat="true" ht="12.75" hidden="false" customHeight="true" outlineLevel="0" collapsed="false">
      <c r="B251" s="173"/>
      <c r="C251" s="229"/>
      <c r="D251" s="204"/>
      <c r="E251" s="179"/>
      <c r="F251" s="179"/>
      <c r="G251" s="179"/>
      <c r="I251" s="179"/>
      <c r="J251" s="99"/>
      <c r="K251" s="177"/>
    </row>
    <row r="252" customFormat="false" ht="16.5" hidden="false" customHeight="true" outlineLevel="0" collapsed="false">
      <c r="B252" s="171" t="s">
        <v>289</v>
      </c>
      <c r="C252" s="171"/>
      <c r="D252" s="171"/>
      <c r="E252" s="171"/>
      <c r="F252" s="171"/>
      <c r="G252" s="171"/>
      <c r="H252" s="171"/>
      <c r="I252" s="171"/>
      <c r="J252" s="171"/>
      <c r="K252" s="171"/>
    </row>
    <row r="253" customFormat="false" ht="43.5" hidden="false" customHeight="true" outlineLevel="0" collapsed="false">
      <c r="B253" s="173" t="s">
        <v>174</v>
      </c>
      <c r="C253" s="190" t="str">
        <f aca="false">'ANEXO I '!C99</f>
        <v>101883</v>
      </c>
      <c r="D253" s="175" t="str">
        <f aca="false">VLOOKUP(C253,'SINAPI 03-21'!A:D,2,0)</f>
        <v>QUADRO DE DISTRIBUIÇÃO DE ENERGIA EM CHAPA DE AÇO GALVANIZADO, DE EMBUTIR, COM BARRAMENTO TRIFÁSICO, PARA 18 DISJUNTORES DIN 100A - FORNECIMENTO E INSTALAÇÃO. AF_10/2020</v>
      </c>
      <c r="E253" s="175"/>
      <c r="F253" s="175"/>
      <c r="G253" s="175"/>
      <c r="H253" s="175"/>
      <c r="I253" s="175"/>
      <c r="J253" s="176" t="str">
        <f aca="false">VLOOKUP(C253,'SINAPI 03-21'!A:D,3,0)</f>
        <v>UN</v>
      </c>
      <c r="K253" s="214" t="n">
        <f aca="false">E255</f>
        <v>1</v>
      </c>
    </row>
    <row r="254" customFormat="false" ht="16.5" hidden="false" customHeight="true" outlineLevel="0" collapsed="false">
      <c r="B254" s="173"/>
      <c r="D254" s="147"/>
      <c r="E254" s="168" t="s">
        <v>229</v>
      </c>
      <c r="F254" s="147"/>
      <c r="G254" s="147"/>
      <c r="H254" s="147"/>
      <c r="I254" s="147"/>
      <c r="J254" s="99"/>
      <c r="K254" s="210"/>
    </row>
    <row r="255" customFormat="false" ht="16.5" hidden="false" customHeight="true" outlineLevel="0" collapsed="false">
      <c r="B255" s="173"/>
      <c r="D255" s="147" t="s">
        <v>238</v>
      </c>
      <c r="E255" s="180" t="n">
        <v>1</v>
      </c>
      <c r="F255" s="147"/>
      <c r="G255" s="147"/>
      <c r="H255" s="147"/>
      <c r="I255" s="147"/>
      <c r="J255" s="99"/>
      <c r="K255" s="210"/>
    </row>
    <row r="256" s="7" customFormat="true" ht="12" hidden="false" customHeight="true" outlineLevel="0" collapsed="false">
      <c r="B256" s="182"/>
      <c r="C256" s="148"/>
      <c r="D256" s="183"/>
      <c r="E256" s="183"/>
      <c r="F256" s="183"/>
      <c r="G256" s="183"/>
      <c r="H256" s="183"/>
      <c r="K256" s="185"/>
    </row>
    <row r="257" customFormat="false" ht="37.5" hidden="false" customHeight="true" outlineLevel="0" collapsed="false">
      <c r="B257" s="173" t="s">
        <v>176</v>
      </c>
      <c r="C257" s="190" t="s">
        <v>177</v>
      </c>
      <c r="D257" s="175" t="str">
        <f aca="false">VLOOKUP(C257,'EMOP 03-21'!A:J,2,0)</f>
        <v>ESCAVACAO MANUAL DE VALA/CAVA EM MATERIAL DE 1ª CATEGORIA (A(AREIA,ARGILA OU PICARRA),ATE 1,50M DE PROFUNDIDADE,EXCLUSIVE ESCORAMENTO E ESGOTAMENTO</v>
      </c>
      <c r="E257" s="175"/>
      <c r="F257" s="175"/>
      <c r="G257" s="175"/>
      <c r="H257" s="175"/>
      <c r="I257" s="175"/>
      <c r="J257" s="99" t="str">
        <f aca="false">VLOOKUP(C257,'EMOP 03-21'!A:J,9,0)</f>
        <v>M3</v>
      </c>
      <c r="K257" s="214" t="n">
        <f aca="false">G259</f>
        <v>6.76</v>
      </c>
    </row>
    <row r="258" customFormat="false" ht="16.5" hidden="false" customHeight="true" outlineLevel="0" collapsed="false">
      <c r="B258" s="173"/>
      <c r="C258" s="208"/>
      <c r="D258" s="179" t="s">
        <v>290</v>
      </c>
      <c r="E258" s="147" t="s">
        <v>232</v>
      </c>
      <c r="F258" s="147" t="s">
        <v>291</v>
      </c>
      <c r="G258" s="147" t="s">
        <v>271</v>
      </c>
      <c r="H258" s="143"/>
      <c r="I258" s="143"/>
      <c r="J258" s="209"/>
      <c r="K258" s="210"/>
    </row>
    <row r="259" customFormat="false" ht="16.5" hidden="false" customHeight="true" outlineLevel="0" collapsed="false">
      <c r="B259" s="173"/>
      <c r="C259" s="208"/>
      <c r="D259" s="180" t="n">
        <v>225.5</v>
      </c>
      <c r="E259" s="180" t="n">
        <v>0.15</v>
      </c>
      <c r="F259" s="180" t="n">
        <v>0.2</v>
      </c>
      <c r="G259" s="180" t="n">
        <f aca="false">TRUNC(F259*E259*D259,2)</f>
        <v>6.76</v>
      </c>
      <c r="H259" s="143"/>
      <c r="I259" s="143"/>
      <c r="J259" s="209"/>
      <c r="K259" s="210"/>
    </row>
    <row r="260" customFormat="false" ht="9" hidden="false" customHeight="true" outlineLevel="0" collapsed="false">
      <c r="B260" s="173"/>
      <c r="C260" s="208"/>
      <c r="D260" s="179"/>
      <c r="E260" s="143"/>
      <c r="F260" s="143"/>
      <c r="G260" s="143"/>
      <c r="H260" s="143"/>
      <c r="I260" s="143"/>
      <c r="J260" s="209"/>
      <c r="K260" s="210"/>
    </row>
    <row r="261" customFormat="false" ht="16.5" hidden="false" customHeight="true" outlineLevel="0" collapsed="false">
      <c r="B261" s="173"/>
      <c r="C261" s="208"/>
      <c r="D261" s="204" t="s">
        <v>292</v>
      </c>
      <c r="E261" s="143"/>
      <c r="F261" s="143"/>
      <c r="G261" s="143"/>
      <c r="H261" s="143"/>
      <c r="I261" s="143"/>
      <c r="J261" s="209"/>
      <c r="K261" s="210"/>
    </row>
    <row r="262" customFormat="false" ht="8.25" hidden="false" customHeight="true" outlineLevel="0" collapsed="false">
      <c r="B262" s="173"/>
      <c r="C262" s="208"/>
      <c r="D262" s="179"/>
      <c r="E262" s="143"/>
      <c r="F262" s="143"/>
      <c r="G262" s="143"/>
      <c r="H262" s="143"/>
      <c r="I262" s="143"/>
      <c r="J262" s="209"/>
      <c r="K262" s="210"/>
    </row>
    <row r="263" customFormat="false" ht="16.5" hidden="false" customHeight="true" outlineLevel="0" collapsed="false">
      <c r="B263" s="173" t="s">
        <v>178</v>
      </c>
      <c r="C263" s="190" t="s">
        <v>179</v>
      </c>
      <c r="D263" s="175" t="str">
        <f aca="false">VLOOKUP(C263,'SINAPI 03-21'!A:D,2,0)</f>
        <v>REATERRO MANUAL DE VALAS COM COMPACTAÇÃO MECANIZADA. AF_04/2016</v>
      </c>
      <c r="E263" s="175"/>
      <c r="F263" s="175"/>
      <c r="G263" s="175"/>
      <c r="H263" s="175"/>
      <c r="I263" s="175"/>
      <c r="J263" s="176" t="str">
        <f aca="false">VLOOKUP(C263,'SINAPI 03-21'!A:D,3,0)</f>
        <v>M3</v>
      </c>
      <c r="K263" s="214" t="n">
        <f aca="false">F265</f>
        <v>6.689193</v>
      </c>
    </row>
    <row r="264" customFormat="false" ht="16.5" hidden="false" customHeight="true" outlineLevel="0" collapsed="false">
      <c r="B264" s="173"/>
      <c r="C264" s="208"/>
      <c r="D264" s="179" t="s">
        <v>293</v>
      </c>
      <c r="E264" s="143" t="s">
        <v>294</v>
      </c>
      <c r="F264" s="147" t="s">
        <v>229</v>
      </c>
      <c r="G264" s="143"/>
      <c r="H264" s="143"/>
      <c r="I264" s="143"/>
      <c r="J264" s="143"/>
      <c r="K264" s="210"/>
    </row>
    <row r="265" customFormat="false" ht="16.5" hidden="false" customHeight="true" outlineLevel="0" collapsed="false">
      <c r="B265" s="173"/>
      <c r="C265" s="208"/>
      <c r="D265" s="232" t="n">
        <f aca="false">K257</f>
        <v>6.76</v>
      </c>
      <c r="E265" s="180" t="n">
        <f aca="false">(F287*((3.14*0.02^2)/4))</f>
        <v>0.070807</v>
      </c>
      <c r="F265" s="180" t="n">
        <f aca="false">D265-E265</f>
        <v>6.689193</v>
      </c>
      <c r="G265" s="143"/>
      <c r="H265" s="143"/>
      <c r="I265" s="143"/>
      <c r="J265" s="143"/>
      <c r="K265" s="210"/>
    </row>
    <row r="266" customFormat="false" ht="11.25" hidden="false" customHeight="true" outlineLevel="0" collapsed="false">
      <c r="B266" s="173"/>
      <c r="C266" s="208"/>
      <c r="D266" s="179"/>
      <c r="E266" s="143"/>
      <c r="F266" s="143"/>
      <c r="G266" s="143"/>
      <c r="H266" s="143"/>
      <c r="I266" s="143"/>
      <c r="J266" s="143"/>
      <c r="K266" s="210"/>
    </row>
    <row r="267" customFormat="false" ht="37.5" hidden="false" customHeight="true" outlineLevel="0" collapsed="false">
      <c r="B267" s="173" t="s">
        <v>180</v>
      </c>
      <c r="C267" s="190" t="s">
        <v>181</v>
      </c>
      <c r="D267" s="175" t="str">
        <f aca="false">VLOOKUP(C267,'SINAPI 03-21'!A:D,2,0)</f>
        <v>CAIXA ENTERRADA ELÉTRICA RETANGULAR, EM CONCRETO PRÉ-MOLDADO, FUNDO COM BRITA, DIMENSÕES INTERNAS: 0,3X0,3X0,3 M. AF_12/2020</v>
      </c>
      <c r="E267" s="175"/>
      <c r="F267" s="175"/>
      <c r="G267" s="175"/>
      <c r="H267" s="175"/>
      <c r="I267" s="175"/>
      <c r="J267" s="176" t="str">
        <f aca="false">VLOOKUP(C267,'SINAPI 03-21'!A:D,3,0)</f>
        <v>UN</v>
      </c>
      <c r="K267" s="233" t="n">
        <f aca="false">E269+G269</f>
        <v>2</v>
      </c>
    </row>
    <row r="268" customFormat="false" ht="11.25" hidden="false" customHeight="false" outlineLevel="0" collapsed="false">
      <c r="B268" s="173"/>
      <c r="C268" s="234"/>
      <c r="D268" s="147"/>
      <c r="E268" s="168" t="s">
        <v>229</v>
      </c>
      <c r="F268" s="147"/>
      <c r="G268" s="147"/>
      <c r="H268" s="147"/>
      <c r="I268" s="147"/>
      <c r="J268" s="99"/>
      <c r="K268" s="235"/>
    </row>
    <row r="269" customFormat="false" ht="15.75" hidden="false" customHeight="true" outlineLevel="0" collapsed="false">
      <c r="B269" s="173"/>
      <c r="C269" s="234"/>
      <c r="D269" s="147" t="s">
        <v>238</v>
      </c>
      <c r="E269" s="199" t="n">
        <v>2</v>
      </c>
      <c r="F269" s="147"/>
      <c r="G269" s="180"/>
      <c r="H269" s="147"/>
      <c r="I269" s="147"/>
      <c r="J269" s="99"/>
      <c r="K269" s="235"/>
    </row>
    <row r="270" customFormat="false" ht="11.25" hidden="false" customHeight="false" outlineLevel="0" collapsed="false">
      <c r="B270" s="173"/>
      <c r="C270" s="234"/>
      <c r="D270" s="147"/>
      <c r="E270" s="147"/>
      <c r="F270" s="147"/>
      <c r="G270" s="147"/>
      <c r="H270" s="147"/>
      <c r="I270" s="147"/>
      <c r="J270" s="99"/>
      <c r="K270" s="235"/>
    </row>
    <row r="271" customFormat="false" ht="31.5" hidden="false" customHeight="true" outlineLevel="0" collapsed="false">
      <c r="B271" s="173" t="s">
        <v>182</v>
      </c>
      <c r="C271" s="174" t="s">
        <v>183</v>
      </c>
      <c r="D271" s="175" t="str">
        <f aca="false">VLOOKUP(C271,'SINAPI 03-21'!A:D,2,0)</f>
        <v>CABO DE COBRE FLEXÍVEL ISOLADO, 2,5 MM², ANTI-CHAMA 450/750 V, PARA CIRCUITOS TERMINAIS - FORNECIMENTO E INSTALAÇÃO. AF_12/2015</v>
      </c>
      <c r="E271" s="175"/>
      <c r="F271" s="175"/>
      <c r="G271" s="175"/>
      <c r="H271" s="175"/>
      <c r="I271" s="175"/>
      <c r="J271" s="176" t="str">
        <f aca="false">VLOOKUP(C271,'SINAPI 03-21'!A:D,3,0)</f>
        <v>M</v>
      </c>
      <c r="K271" s="214" t="n">
        <f aca="false">E273</f>
        <v>140</v>
      </c>
    </row>
    <row r="272" customFormat="false" ht="11.25" hidden="false" customHeight="false" outlineLevel="0" collapsed="false">
      <c r="B272" s="173"/>
      <c r="C272" s="234"/>
      <c r="D272" s="147"/>
      <c r="E272" s="147"/>
      <c r="F272" s="147"/>
      <c r="G272" s="147"/>
      <c r="H272" s="147"/>
      <c r="I272" s="147"/>
      <c r="J272" s="99"/>
      <c r="K272" s="235"/>
    </row>
    <row r="273" customFormat="false" ht="11.25" hidden="false" customHeight="false" outlineLevel="0" collapsed="false">
      <c r="B273" s="173"/>
      <c r="C273" s="234"/>
      <c r="D273" s="147" t="s">
        <v>295</v>
      </c>
      <c r="E273" s="180" t="n">
        <v>140</v>
      </c>
      <c r="F273" s="147"/>
      <c r="G273" s="147"/>
      <c r="H273" s="147"/>
      <c r="I273" s="147"/>
      <c r="J273" s="99"/>
      <c r="K273" s="235"/>
    </row>
    <row r="274" customFormat="false" ht="11.25" hidden="false" customHeight="false" outlineLevel="0" collapsed="false">
      <c r="B274" s="173"/>
      <c r="C274" s="234"/>
      <c r="D274" s="147"/>
      <c r="E274" s="147"/>
      <c r="F274" s="147"/>
      <c r="G274" s="147"/>
      <c r="H274" s="147"/>
      <c r="I274" s="147"/>
      <c r="J274" s="99"/>
      <c r="K274" s="235"/>
    </row>
    <row r="275" customFormat="false" ht="11.25" hidden="false" customHeight="false" outlineLevel="0" collapsed="false">
      <c r="B275" s="173"/>
      <c r="C275" s="234"/>
      <c r="D275" s="236" t="s">
        <v>296</v>
      </c>
      <c r="E275" s="147"/>
      <c r="F275" s="147"/>
      <c r="G275" s="147"/>
      <c r="H275" s="147"/>
      <c r="I275" s="147"/>
      <c r="J275" s="99"/>
      <c r="K275" s="235"/>
    </row>
    <row r="276" customFormat="false" ht="11.25" hidden="false" customHeight="false" outlineLevel="0" collapsed="false">
      <c r="B276" s="173"/>
      <c r="C276" s="234"/>
      <c r="D276" s="236"/>
      <c r="E276" s="147"/>
      <c r="F276" s="147"/>
      <c r="G276" s="147"/>
      <c r="H276" s="147"/>
      <c r="I276" s="147"/>
      <c r="J276" s="99"/>
      <c r="K276" s="235"/>
    </row>
    <row r="277" customFormat="false" ht="33" hidden="false" customHeight="true" outlineLevel="0" collapsed="false">
      <c r="B277" s="173" t="s">
        <v>184</v>
      </c>
      <c r="C277" s="190" t="s">
        <v>185</v>
      </c>
      <c r="D277" s="175" t="str">
        <f aca="false">VLOOKUP(C277,'SINAPI 03-21'!A:D,2,0)</f>
        <v>CABO DE COBRE FLEXÍVEL ISOLADO, 4 MM², ANTI-CHAMA 450/750 V, PARA CIRCUITOS TERMINAIS - FORNECIMENTO E INSTALAÇÃO. AF_12/2015</v>
      </c>
      <c r="E277" s="175"/>
      <c r="F277" s="175"/>
      <c r="G277" s="175"/>
      <c r="H277" s="175"/>
      <c r="I277" s="175"/>
      <c r="J277" s="176" t="str">
        <f aca="false">VLOOKUP(C277,'SINAPI 03-21'!A:D,3,0)</f>
        <v>M</v>
      </c>
      <c r="K277" s="214" t="n">
        <f aca="false">E279</f>
        <v>85.39</v>
      </c>
    </row>
    <row r="278" customFormat="false" ht="8.25" hidden="false" customHeight="true" outlineLevel="0" collapsed="false">
      <c r="B278" s="173"/>
      <c r="C278" s="176"/>
      <c r="D278" s="147"/>
      <c r="E278" s="147"/>
      <c r="F278" s="147"/>
      <c r="G278" s="147"/>
      <c r="H278" s="168"/>
      <c r="I278" s="147"/>
      <c r="J278" s="147"/>
      <c r="K278" s="210"/>
    </row>
    <row r="279" customFormat="false" ht="12.75" hidden="false" customHeight="false" outlineLevel="0" collapsed="false">
      <c r="B279" s="173"/>
      <c r="C279" s="176"/>
      <c r="D279" s="180" t="s">
        <v>263</v>
      </c>
      <c r="E279" s="180" t="n">
        <v>85.39</v>
      </c>
      <c r="F279" s="180"/>
      <c r="G279" s="180"/>
      <c r="H279" s="147"/>
      <c r="I279" s="147"/>
      <c r="J279" s="147"/>
      <c r="K279" s="210"/>
    </row>
    <row r="280" customFormat="false" ht="9" hidden="false" customHeight="true" outlineLevel="0" collapsed="false">
      <c r="B280" s="173"/>
      <c r="C280" s="176"/>
      <c r="D280" s="180"/>
      <c r="E280" s="147"/>
      <c r="F280" s="180"/>
      <c r="G280" s="147"/>
      <c r="H280" s="147"/>
      <c r="I280" s="147"/>
      <c r="J280" s="147"/>
      <c r="K280" s="210"/>
    </row>
    <row r="281" customFormat="false" ht="35.25" hidden="false" customHeight="true" outlineLevel="0" collapsed="false">
      <c r="B281" s="173" t="s">
        <v>186</v>
      </c>
      <c r="C281" s="174" t="s">
        <v>187</v>
      </c>
      <c r="D281" s="175" t="str">
        <f aca="false">VLOOKUP(C281,'SINAPI 03-21'!A:D,2,0)</f>
        <v>CABO DE COBRE FLEXÍVEL ISOLADO, 6 MM², ANTI-CHAMA 450/750 V, PARA CIRCUITOS TERMINAIS - FORNECIMENTO E INSTALAÇÃO. AF_12/2015</v>
      </c>
      <c r="E281" s="175"/>
      <c r="F281" s="175"/>
      <c r="G281" s="175"/>
      <c r="H281" s="175"/>
      <c r="I281" s="175"/>
      <c r="J281" s="176" t="str">
        <f aca="false">VLOOKUP(C281,'SINAPI 03-21'!A:D,3,0)</f>
        <v>M</v>
      </c>
      <c r="K281" s="214" t="n">
        <f aca="false">E283</f>
        <v>291.43</v>
      </c>
    </row>
    <row r="282" customFormat="false" ht="6.75" hidden="false" customHeight="true" outlineLevel="0" collapsed="false">
      <c r="B282" s="173"/>
      <c r="C282" s="176"/>
      <c r="D282" s="147"/>
      <c r="E282" s="147"/>
      <c r="F282" s="147"/>
      <c r="G282" s="147"/>
      <c r="H282" s="168"/>
      <c r="I282" s="147"/>
      <c r="J282" s="147"/>
      <c r="K282" s="210"/>
    </row>
    <row r="283" customFormat="false" ht="12.75" hidden="false" customHeight="false" outlineLevel="0" collapsed="false">
      <c r="B283" s="173"/>
      <c r="C283" s="176"/>
      <c r="D283" s="180" t="s">
        <v>263</v>
      </c>
      <c r="E283" s="180" t="n">
        <v>291.43</v>
      </c>
      <c r="F283" s="180"/>
      <c r="G283" s="147"/>
      <c r="H283" s="147"/>
      <c r="I283" s="147"/>
      <c r="J283" s="147"/>
      <c r="K283" s="210"/>
    </row>
    <row r="284" customFormat="false" ht="12.75" hidden="false" customHeight="false" outlineLevel="0" collapsed="false">
      <c r="B284" s="173"/>
      <c r="C284" s="176"/>
      <c r="D284" s="180"/>
      <c r="E284" s="147"/>
      <c r="F284" s="180"/>
      <c r="G284" s="147"/>
      <c r="H284" s="147"/>
      <c r="I284" s="147"/>
      <c r="J284" s="147"/>
      <c r="K284" s="210"/>
    </row>
    <row r="285" customFormat="false" ht="34.5" hidden="false" customHeight="true" outlineLevel="0" collapsed="false">
      <c r="B285" s="182" t="s">
        <v>188</v>
      </c>
      <c r="C285" s="190" t="s">
        <v>189</v>
      </c>
      <c r="D285" s="175" t="str">
        <f aca="false">VLOOKUP(C285,'EMOP 03-21'!A:J,2,0)</f>
        <v>ELETRODUTO DE PVC ESPIRAL CORRUGADO,DIAMETRO DE 3/4",INCLUSIVE CONEXOES E EMENDAS.FORNECIMENTO E INSTALACAO</v>
      </c>
      <c r="E285" s="175"/>
      <c r="F285" s="175"/>
      <c r="G285" s="175"/>
      <c r="H285" s="175"/>
      <c r="I285" s="175"/>
      <c r="J285" s="99" t="str">
        <f aca="false">VLOOKUP(C285,'EMOP 03-21'!A:J,9,0)</f>
        <v>M</v>
      </c>
      <c r="K285" s="177" t="n">
        <f aca="false">F287</f>
        <v>225.5</v>
      </c>
    </row>
    <row r="286" customFormat="false" ht="11.25" hidden="false" customHeight="false" outlineLevel="0" collapsed="false">
      <c r="B286" s="182"/>
      <c r="C286" s="176"/>
      <c r="D286" s="147"/>
      <c r="E286" s="147"/>
      <c r="F286" s="147" t="s">
        <v>231</v>
      </c>
      <c r="G286" s="147"/>
      <c r="H286" s="147"/>
      <c r="I286" s="147"/>
      <c r="J286" s="99"/>
      <c r="K286" s="177"/>
    </row>
    <row r="287" customFormat="false" ht="11.25" hidden="false" customHeight="false" outlineLevel="0" collapsed="false">
      <c r="B287" s="182"/>
      <c r="C287" s="176"/>
      <c r="D287" s="147"/>
      <c r="E287" s="147"/>
      <c r="F287" s="180" t="n">
        <v>225.5</v>
      </c>
      <c r="G287" s="147"/>
      <c r="H287" s="147"/>
      <c r="I287" s="147"/>
      <c r="J287" s="99"/>
      <c r="K287" s="177"/>
    </row>
    <row r="288" customFormat="false" ht="11.25" hidden="false" customHeight="false" outlineLevel="0" collapsed="false">
      <c r="B288" s="182"/>
      <c r="C288" s="176"/>
      <c r="D288" s="147"/>
      <c r="E288" s="147"/>
      <c r="F288" s="147"/>
      <c r="G288" s="147"/>
      <c r="H288" s="147"/>
      <c r="I288" s="147"/>
      <c r="J288" s="99"/>
      <c r="K288" s="177"/>
    </row>
    <row r="289" customFormat="false" ht="24" hidden="false" customHeight="true" outlineLevel="0" collapsed="false">
      <c r="B289" s="182" t="s">
        <v>190</v>
      </c>
      <c r="C289" s="190" t="n">
        <f aca="false">'ANEXO I '!C107</f>
        <v>101892</v>
      </c>
      <c r="D289" s="175" t="str">
        <f aca="false">VLOOKUP(C289,'SINAPI 03-21'!A:D,2,0)</f>
        <v>DISJUNTOR BIPOLAR TIPO NEMA, CORRENTE NOMINAL DE 10 ATÉ 50A - FORNECIMENTO E INSTALAÇÃO. AF_10/2020</v>
      </c>
      <c r="E289" s="175"/>
      <c r="F289" s="175"/>
      <c r="G289" s="175"/>
      <c r="H289" s="175"/>
      <c r="I289" s="175"/>
      <c r="J289" s="176" t="str">
        <f aca="false">VLOOKUP(C289,'SINAPI 03-21'!A:D,3,0)</f>
        <v>UN</v>
      </c>
      <c r="K289" s="177" t="n">
        <f aca="false">E291</f>
        <v>3</v>
      </c>
    </row>
    <row r="290" customFormat="false" ht="11.25" hidden="false" customHeight="false" outlineLevel="0" collapsed="false">
      <c r="B290" s="182"/>
      <c r="C290" s="176"/>
      <c r="D290" s="147"/>
      <c r="E290" s="168" t="s">
        <v>229</v>
      </c>
      <c r="F290" s="147"/>
      <c r="G290" s="147"/>
      <c r="H290" s="147"/>
      <c r="I290" s="147"/>
      <c r="J290" s="99"/>
      <c r="K290" s="177"/>
    </row>
    <row r="291" customFormat="false" ht="11.25" hidden="false" customHeight="false" outlineLevel="0" collapsed="false">
      <c r="B291" s="182"/>
      <c r="C291" s="176"/>
      <c r="D291" s="147" t="s">
        <v>238</v>
      </c>
      <c r="E291" s="180" t="n">
        <v>3</v>
      </c>
      <c r="F291" s="147"/>
      <c r="G291" s="147"/>
      <c r="H291" s="147"/>
      <c r="I291" s="147"/>
      <c r="J291" s="99"/>
      <c r="K291" s="177"/>
    </row>
    <row r="292" customFormat="false" ht="11.25" hidden="false" customHeight="false" outlineLevel="0" collapsed="false">
      <c r="B292" s="182"/>
      <c r="C292" s="176"/>
      <c r="D292" s="147"/>
      <c r="E292" s="147"/>
      <c r="F292" s="147"/>
      <c r="G292" s="147"/>
      <c r="H292" s="147"/>
      <c r="I292" s="147"/>
      <c r="J292" s="99"/>
      <c r="K292" s="177"/>
    </row>
    <row r="293" customFormat="false" ht="32.25" hidden="false" customHeight="true" outlineLevel="0" collapsed="false">
      <c r="B293" s="182" t="s">
        <v>191</v>
      </c>
      <c r="C293" s="237" t="n">
        <f aca="false">'ANEXO I '!C108</f>
        <v>101893</v>
      </c>
      <c r="D293" s="175" t="str">
        <f aca="false">VLOOKUP(C293,'SINAPI 03-21'!A:D,2,0)</f>
        <v>DISJUNTOR TRIPOLAR TIPO NEMA, CORRENTE NOMINAL DE 10 ATÉ 50A - FORNECIMENTO E INSTALAÇÃO. AF_10/2020</v>
      </c>
      <c r="E293" s="175"/>
      <c r="F293" s="175"/>
      <c r="G293" s="175"/>
      <c r="H293" s="175"/>
      <c r="I293" s="175"/>
      <c r="J293" s="176" t="str">
        <f aca="false">VLOOKUP(C293,'SINAPI 03-21'!A:D,3,0)</f>
        <v>UN</v>
      </c>
      <c r="K293" s="177" t="n">
        <f aca="false">E295</f>
        <v>1</v>
      </c>
    </row>
    <row r="294" customFormat="false" ht="11.25" hidden="false" customHeight="false" outlineLevel="0" collapsed="false">
      <c r="B294" s="182"/>
      <c r="D294" s="147"/>
      <c r="E294" s="168" t="s">
        <v>229</v>
      </c>
      <c r="F294" s="147"/>
      <c r="G294" s="147"/>
      <c r="H294" s="147"/>
      <c r="I294" s="147"/>
      <c r="J294" s="99"/>
      <c r="K294" s="177"/>
    </row>
    <row r="295" customFormat="false" ht="11.25" hidden="false" customHeight="false" outlineLevel="0" collapsed="false">
      <c r="B295" s="182"/>
      <c r="D295" s="147" t="s">
        <v>238</v>
      </c>
      <c r="E295" s="180" t="n">
        <v>1</v>
      </c>
      <c r="F295" s="147"/>
      <c r="G295" s="147"/>
      <c r="H295" s="147"/>
      <c r="I295" s="147"/>
      <c r="J295" s="99"/>
      <c r="K295" s="177"/>
    </row>
    <row r="296" customFormat="false" ht="11.25" hidden="false" customHeight="false" outlineLevel="0" collapsed="false">
      <c r="B296" s="182"/>
      <c r="D296" s="147"/>
      <c r="E296" s="147"/>
      <c r="F296" s="147"/>
      <c r="G296" s="147"/>
      <c r="H296" s="147"/>
      <c r="I296" s="147"/>
      <c r="J296" s="99"/>
      <c r="K296" s="177"/>
    </row>
    <row r="297" customFormat="false" ht="65.25" hidden="false" customHeight="true" outlineLevel="0" collapsed="false">
      <c r="B297" s="182" t="s">
        <v>192</v>
      </c>
      <c r="C297" s="148" t="s">
        <v>193</v>
      </c>
      <c r="D297" s="175" t="str">
        <f aca="false">VLOOKUP(C297,'EMOP 03-21'!A:J,2,0)</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E297" s="175"/>
      <c r="F297" s="175"/>
      <c r="G297" s="175"/>
      <c r="H297" s="175"/>
      <c r="I297" s="175"/>
      <c r="J297" s="99" t="str">
        <f aca="false">VLOOKUP(C297,'EMOP 03-21'!A:J,9,0)</f>
        <v>UN</v>
      </c>
      <c r="K297" s="177" t="n">
        <f aca="false">E299</f>
        <v>4</v>
      </c>
    </row>
    <row r="298" customFormat="false" ht="11.25" hidden="false" customHeight="false" outlineLevel="0" collapsed="false">
      <c r="B298" s="182"/>
      <c r="D298" s="147"/>
      <c r="E298" s="168" t="s">
        <v>229</v>
      </c>
      <c r="F298" s="147"/>
      <c r="G298" s="147"/>
      <c r="H298" s="147"/>
      <c r="I298" s="147"/>
      <c r="J298" s="99"/>
      <c r="K298" s="177"/>
    </row>
    <row r="299" customFormat="false" ht="11.25" hidden="false" customHeight="false" outlineLevel="0" collapsed="false">
      <c r="B299" s="182"/>
      <c r="D299" s="147" t="s">
        <v>238</v>
      </c>
      <c r="E299" s="199" t="n">
        <v>4</v>
      </c>
      <c r="F299" s="147"/>
      <c r="G299" s="147"/>
      <c r="H299" s="147"/>
      <c r="I299" s="147"/>
      <c r="J299" s="99"/>
      <c r="K299" s="177"/>
    </row>
    <row r="300" customFormat="false" ht="11.25" hidden="false" customHeight="false" outlineLevel="0" collapsed="false">
      <c r="B300" s="182"/>
      <c r="D300" s="238"/>
      <c r="E300" s="183"/>
      <c r="F300" s="183"/>
      <c r="G300" s="183"/>
      <c r="H300" s="183"/>
      <c r="I300" s="179"/>
      <c r="J300" s="99"/>
      <c r="K300" s="177"/>
    </row>
    <row r="301" customFormat="false" ht="27.75" hidden="false" customHeight="true" outlineLevel="0" collapsed="false">
      <c r="B301" s="182" t="s">
        <v>194</v>
      </c>
      <c r="C301" s="148" t="s">
        <v>195</v>
      </c>
      <c r="D301" s="175" t="str">
        <f aca="false">VLOOKUP(C301,'EMOP 03-21'!A:J,2,0)</f>
        <v>BASE EXTERNA PARA RELE FOTOELETRICO.FORNECIMENTO</v>
      </c>
      <c r="E301" s="175"/>
      <c r="F301" s="175"/>
      <c r="G301" s="175"/>
      <c r="H301" s="175"/>
      <c r="I301" s="175"/>
      <c r="J301" s="99" t="str">
        <f aca="false">VLOOKUP(C301,'EMOP 03-21'!A:J,9,0)</f>
        <v>UN</v>
      </c>
      <c r="K301" s="177" t="n">
        <f aca="false">E303</f>
        <v>4</v>
      </c>
    </row>
    <row r="302" customFormat="false" ht="11.25" hidden="false" customHeight="false" outlineLevel="0" collapsed="false">
      <c r="B302" s="182"/>
      <c r="D302" s="147"/>
      <c r="E302" s="168" t="s">
        <v>229</v>
      </c>
      <c r="F302" s="147"/>
      <c r="G302" s="147"/>
      <c r="H302" s="147"/>
      <c r="I302" s="147"/>
      <c r="J302" s="99"/>
      <c r="K302" s="177"/>
    </row>
    <row r="303" customFormat="false" ht="11.25" hidden="false" customHeight="false" outlineLevel="0" collapsed="false">
      <c r="B303" s="182"/>
      <c r="D303" s="147" t="s">
        <v>238</v>
      </c>
      <c r="E303" s="199" t="n">
        <v>4</v>
      </c>
      <c r="F303" s="147"/>
      <c r="G303" s="147"/>
      <c r="H303" s="147"/>
      <c r="I303" s="147"/>
      <c r="J303" s="99"/>
      <c r="K303" s="177"/>
    </row>
    <row r="304" customFormat="false" ht="11.25" hidden="false" customHeight="false" outlineLevel="0" collapsed="false">
      <c r="B304" s="182"/>
      <c r="D304" s="147"/>
      <c r="E304" s="199"/>
      <c r="F304" s="147"/>
      <c r="G304" s="147"/>
      <c r="H304" s="147"/>
      <c r="I304" s="147"/>
      <c r="J304" s="99"/>
      <c r="K304" s="177"/>
    </row>
    <row r="305" customFormat="false" ht="33.75" hidden="false" customHeight="true" outlineLevel="0" collapsed="false">
      <c r="B305" s="173" t="s">
        <v>196</v>
      </c>
      <c r="C305" s="190" t="n">
        <f aca="false">'ANEXO I '!C111</f>
        <v>101636</v>
      </c>
      <c r="D305" s="175" t="str">
        <f aca="false">VLOOKUP(C305,'SINAPI 03-21'!A:D,2,0)</f>
        <v>BRAÇO PARA ILUMINAÇÃO PÚBLICA, EM TUBO DE AÇO GALVANIZADO, COMPRIMENTO DE 1,50 M, PARA FIXAÇÃO EM POSTE DE CONCRETO - FORNECIMENTO E INSTALAÇÃO. AF_08/2020</v>
      </c>
      <c r="E305" s="175"/>
      <c r="F305" s="175"/>
      <c r="G305" s="175"/>
      <c r="H305" s="175"/>
      <c r="I305" s="175"/>
      <c r="J305" s="176" t="str">
        <f aca="false">VLOOKUP(C305,'SINAPI 03-21'!A:D,3,0)</f>
        <v>UN</v>
      </c>
      <c r="K305" s="214" t="n">
        <v>8</v>
      </c>
    </row>
    <row r="306" customFormat="false" ht="10.5" hidden="false" customHeight="true" outlineLevel="0" collapsed="false">
      <c r="B306" s="173"/>
      <c r="C306" s="239"/>
      <c r="D306" s="208"/>
      <c r="E306" s="209"/>
      <c r="F306" s="209"/>
      <c r="G306" s="209"/>
      <c r="H306" s="209"/>
      <c r="I306" s="209"/>
      <c r="J306" s="209"/>
      <c r="K306" s="210"/>
    </row>
    <row r="307" customFormat="false" ht="62.25" hidden="false" customHeight="true" outlineLevel="0" collapsed="false">
      <c r="B307" s="173" t="s">
        <v>197</v>
      </c>
      <c r="C307" s="190" t="s">
        <v>198</v>
      </c>
      <c r="D307" s="175" t="str">
        <f aca="false">VLOOKUP(C307,'EMOP 03-21'!A:J,2,0)</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E307" s="175"/>
      <c r="F307" s="175"/>
      <c r="G307" s="175"/>
      <c r="H307" s="175"/>
      <c r="I307" s="175"/>
      <c r="J307" s="99" t="str">
        <f aca="false">VLOOKUP(C307,'EMOP 03-21'!A:J,9,0)</f>
        <v>UN</v>
      </c>
      <c r="K307" s="177" t="n">
        <v>8</v>
      </c>
    </row>
    <row r="308" s="7" customFormat="true" ht="11.25" hidden="false" customHeight="false" outlineLevel="0" collapsed="false">
      <c r="B308" s="173"/>
      <c r="C308" s="99"/>
      <c r="D308" s="183"/>
      <c r="E308" s="183"/>
      <c r="F308" s="183"/>
      <c r="G308" s="240"/>
      <c r="H308" s="99"/>
      <c r="I308" s="183"/>
      <c r="K308" s="185"/>
    </row>
    <row r="309" customFormat="false" ht="30" hidden="false" customHeight="true" outlineLevel="0" collapsed="false">
      <c r="B309" s="173" t="s">
        <v>199</v>
      </c>
      <c r="C309" s="190" t="s">
        <v>200</v>
      </c>
      <c r="D309" s="175" t="str">
        <f aca="false">VLOOKUP(C309,'EMOP 03-21'!A:J,2,0)</f>
        <v>LAMPADA DE VAPOR METALICO OVOIDE DE 250W-220V,BULBO OVOIDE.FORNECIMENTO E COLOCACAO</v>
      </c>
      <c r="E309" s="175"/>
      <c r="F309" s="175"/>
      <c r="G309" s="175"/>
      <c r="H309" s="175"/>
      <c r="I309" s="175"/>
      <c r="J309" s="99" t="str">
        <f aca="false">VLOOKUP(C309,'EMOP 03-21'!A:J,9,0)</f>
        <v>UN</v>
      </c>
      <c r="K309" s="177" t="n">
        <v>20</v>
      </c>
    </row>
    <row r="310" s="7" customFormat="true" ht="11.25" hidden="false" customHeight="false" outlineLevel="0" collapsed="false">
      <c r="B310" s="173"/>
      <c r="C310" s="99"/>
      <c r="D310" s="183"/>
      <c r="E310" s="183"/>
      <c r="F310" s="183"/>
      <c r="G310" s="240"/>
      <c r="H310" s="99"/>
      <c r="I310" s="183"/>
      <c r="K310" s="185"/>
    </row>
    <row r="311" customFormat="false" ht="27.75" hidden="false" customHeight="true" outlineLevel="0" collapsed="false">
      <c r="B311" s="173" t="s">
        <v>201</v>
      </c>
      <c r="C311" s="190" t="s">
        <v>202</v>
      </c>
      <c r="D311" s="175" t="str">
        <f aca="false">VLOOKUP(C311,'EMOP 03-21'!A:J,2,0)</f>
        <v>POSTE DE CONCRETO,COM SECAO CIRCULAR,COM 9,00M DE COMPRIMENTO E CARGA NOMINAL NO TOPO DE 150KG,INCLUSIVE ESCAVACAO,EXCLUSIVE TRANSPORTE.FORNECIMENTO E COLOCACAO</v>
      </c>
      <c r="E311" s="175"/>
      <c r="F311" s="175"/>
      <c r="G311" s="175"/>
      <c r="H311" s="175"/>
      <c r="I311" s="175"/>
      <c r="J311" s="99" t="str">
        <f aca="false">VLOOKUP(C311,'EMOP 03-21'!A:J,9,0)</f>
        <v>UN</v>
      </c>
      <c r="K311" s="177" t="n">
        <v>4</v>
      </c>
    </row>
    <row r="312" customFormat="false" ht="11.25" hidden="false" customHeight="false" outlineLevel="0" collapsed="false">
      <c r="B312" s="173"/>
      <c r="D312" s="179"/>
      <c r="E312" s="179"/>
      <c r="F312" s="179"/>
      <c r="G312" s="179"/>
      <c r="H312" s="179"/>
      <c r="I312" s="179"/>
      <c r="J312" s="99"/>
      <c r="K312" s="177"/>
    </row>
    <row r="313" customFormat="false" ht="31.5" hidden="false" customHeight="true" outlineLevel="0" collapsed="false">
      <c r="B313" s="182" t="s">
        <v>203</v>
      </c>
      <c r="C313" s="190" t="s">
        <v>204</v>
      </c>
      <c r="D313" s="175" t="str">
        <f aca="false">VLOOKUP(C313,'EMOP 03-21'!A:J,2,0)</f>
        <v>REATOR PARA LAMPADA DE VAPOR METALICO DE 250W,220V,PARA USOEXTERNO.FORNECIMENTO E COLOCACAO</v>
      </c>
      <c r="E313" s="175"/>
      <c r="F313" s="175"/>
      <c r="G313" s="175"/>
      <c r="H313" s="175"/>
      <c r="I313" s="175"/>
      <c r="J313" s="99" t="str">
        <f aca="false">VLOOKUP(C313,'EMOP 03-21'!A:J,9,0)</f>
        <v>UN</v>
      </c>
      <c r="K313" s="177" t="n">
        <v>20</v>
      </c>
    </row>
    <row r="314" customFormat="false" ht="12.75" hidden="false" customHeight="true" outlineLevel="0" collapsed="false">
      <c r="B314" s="171" t="s">
        <v>297</v>
      </c>
      <c r="C314" s="171"/>
      <c r="D314" s="171"/>
      <c r="E314" s="171"/>
      <c r="F314" s="171"/>
      <c r="G314" s="171"/>
      <c r="H314" s="171"/>
      <c r="I314" s="171"/>
      <c r="J314" s="171"/>
      <c r="K314" s="171"/>
    </row>
    <row r="315" customFormat="false" ht="44.25" hidden="false" customHeight="true" outlineLevel="0" collapsed="false">
      <c r="B315" s="182" t="s">
        <v>207</v>
      </c>
      <c r="C315" s="190" t="s">
        <v>208</v>
      </c>
      <c r="D315" s="175" t="str">
        <f aca="false">VLOOKUP(C315,'SINAPI 03-21'!A:D,2,0)</f>
        <v>ALVENARIA DE VEDAÇÃO DE BLOCOS VAZADOS DE CONCRETO DE 14X19X39CM (ESPESSURA 14CM) DE PAREDES COM ÁREA LÍQUIDA MAIOR OU IGUAL A 6M² SEM VÃOS E ARGAMASSA DE ASSENTAMENTO COM PREPARO MANUAL. AF_06/2014</v>
      </c>
      <c r="E315" s="175"/>
      <c r="F315" s="175"/>
      <c r="G315" s="175"/>
      <c r="H315" s="175"/>
      <c r="I315" s="175"/>
      <c r="J315" s="176" t="str">
        <f aca="false">VLOOKUP(C315,'SINAPI 03-21'!A:D,3,0)</f>
        <v>M2</v>
      </c>
      <c r="K315" s="177" t="n">
        <f aca="false">E317</f>
        <v>69</v>
      </c>
    </row>
    <row r="316" customFormat="false" ht="11.25" hidden="false" customHeight="false" outlineLevel="0" collapsed="false">
      <c r="B316" s="182"/>
      <c r="C316" s="223"/>
      <c r="D316" s="179" t="s">
        <v>225</v>
      </c>
      <c r="E316" s="147" t="s">
        <v>242</v>
      </c>
      <c r="F316" s="179"/>
      <c r="G316" s="179"/>
      <c r="H316" s="179"/>
      <c r="I316" s="179"/>
      <c r="J316" s="99"/>
      <c r="K316" s="177"/>
    </row>
    <row r="317" customFormat="false" ht="11.25" hidden="false" customHeight="false" outlineLevel="0" collapsed="false">
      <c r="B317" s="182"/>
      <c r="C317" s="223"/>
      <c r="D317" s="179" t="s">
        <v>280</v>
      </c>
      <c r="E317" s="180" t="n">
        <v>69</v>
      </c>
      <c r="F317" s="179"/>
      <c r="G317" s="179"/>
      <c r="H317" s="179"/>
      <c r="I317" s="179"/>
      <c r="J317" s="99"/>
      <c r="K317" s="177"/>
    </row>
    <row r="318" customFormat="false" ht="11.25" hidden="false" customHeight="false" outlineLevel="0" collapsed="false">
      <c r="B318" s="182"/>
      <c r="C318" s="223"/>
      <c r="D318" s="179"/>
      <c r="E318" s="179"/>
      <c r="F318" s="179"/>
      <c r="G318" s="179"/>
      <c r="H318" s="179"/>
      <c r="I318" s="179"/>
      <c r="J318" s="99"/>
      <c r="K318" s="177"/>
    </row>
    <row r="319" customFormat="false" ht="36" hidden="false" customHeight="true" outlineLevel="0" collapsed="false">
      <c r="B319" s="182" t="s">
        <v>209</v>
      </c>
      <c r="C319" s="190" t="s">
        <v>210</v>
      </c>
      <c r="D319" s="175" t="str">
        <f aca="false">VLOOKUP(C319,'SINAPI 03-21'!A:D,2,0)</f>
        <v>ARGAMASSA TRAÇO 1:1:6 (EM VOLUME DE CIMENTO, CAL E AREIA MÉDIA ÚMIDA) PARA EMBOÇO/MASSA ÚNICA/ASSENTAMENTO DE ALVENARIA DE VEDAÇÃO, PREPARO MECÂNICO COM BETONEIRA 400 L. AF_08/2019</v>
      </c>
      <c r="E319" s="175"/>
      <c r="F319" s="175"/>
      <c r="G319" s="175"/>
      <c r="H319" s="175"/>
      <c r="I319" s="175"/>
      <c r="J319" s="176" t="str">
        <f aca="false">VLOOKUP(C319,'SINAPI 03-21'!A:D,3,0)</f>
        <v>M3</v>
      </c>
      <c r="K319" s="177" t="n">
        <f aca="false">G321</f>
        <v>1.035</v>
      </c>
    </row>
    <row r="320" customFormat="false" ht="22.5" hidden="false" customHeight="false" outlineLevel="0" collapsed="false">
      <c r="B320" s="182"/>
      <c r="C320" s="223"/>
      <c r="D320" s="179" t="s">
        <v>225</v>
      </c>
      <c r="E320" s="147" t="s">
        <v>242</v>
      </c>
      <c r="F320" s="179" t="s">
        <v>298</v>
      </c>
      <c r="G320" s="179" t="s">
        <v>271</v>
      </c>
      <c r="H320" s="179"/>
      <c r="I320" s="179"/>
      <c r="J320" s="99"/>
      <c r="K320" s="177"/>
    </row>
    <row r="321" customFormat="false" ht="11.25" hidden="false" customHeight="false" outlineLevel="0" collapsed="false">
      <c r="B321" s="182"/>
      <c r="C321" s="223"/>
      <c r="D321" s="179" t="s">
        <v>280</v>
      </c>
      <c r="E321" s="180" t="n">
        <v>69</v>
      </c>
      <c r="F321" s="179"/>
      <c r="G321" s="232" t="n">
        <f aca="false">E321*0.015</f>
        <v>1.035</v>
      </c>
      <c r="H321" s="179"/>
      <c r="I321" s="179"/>
      <c r="J321" s="99"/>
      <c r="K321" s="177"/>
    </row>
    <row r="322" customFormat="false" ht="11.25" hidden="false" customHeight="false" outlineLevel="0" collapsed="false">
      <c r="B322" s="182"/>
      <c r="D322" s="179"/>
      <c r="E322" s="179"/>
      <c r="F322" s="179"/>
      <c r="G322" s="179"/>
      <c r="H322" s="179"/>
      <c r="I322" s="179"/>
      <c r="J322" s="99"/>
      <c r="K322" s="177"/>
    </row>
    <row r="323" customFormat="false" ht="15" hidden="false" customHeight="true" outlineLevel="0" collapsed="false">
      <c r="B323" s="171" t="s">
        <v>299</v>
      </c>
      <c r="C323" s="171"/>
      <c r="D323" s="171"/>
      <c r="E323" s="171"/>
      <c r="F323" s="171"/>
      <c r="G323" s="171"/>
      <c r="H323" s="171"/>
      <c r="I323" s="171"/>
      <c r="J323" s="171"/>
      <c r="K323" s="171"/>
      <c r="L323" s="78"/>
    </row>
    <row r="324" customFormat="false" ht="11.25" hidden="false" customHeight="true" outlineLevel="0" collapsed="false">
      <c r="B324" s="173" t="s">
        <v>214</v>
      </c>
      <c r="D324" s="175" t="s">
        <v>212</v>
      </c>
      <c r="E324" s="175"/>
      <c r="F324" s="175"/>
      <c r="G324" s="175"/>
      <c r="H324" s="175"/>
      <c r="I324" s="175"/>
      <c r="J324" s="99" t="s">
        <v>215</v>
      </c>
      <c r="K324" s="177" t="n">
        <v>100</v>
      </c>
    </row>
    <row r="325" customFormat="false" ht="11.25" hidden="false" customHeight="true" outlineLevel="0" collapsed="false">
      <c r="B325" s="173"/>
      <c r="D325" s="147" t="s">
        <v>300</v>
      </c>
      <c r="E325" s="147"/>
      <c r="F325" s="147" t="s">
        <v>301</v>
      </c>
      <c r="G325" s="203" t="s">
        <v>302</v>
      </c>
      <c r="H325" s="179"/>
      <c r="I325" s="179"/>
      <c r="J325" s="99"/>
      <c r="K325" s="177"/>
    </row>
    <row r="326" customFormat="false" ht="11.25" hidden="false" customHeight="false" outlineLevel="0" collapsed="false">
      <c r="B326" s="173"/>
      <c r="D326" s="241" t="n">
        <f aca="false">SUM(H330,H334,)</f>
        <v>27738.08</v>
      </c>
      <c r="E326" s="241"/>
      <c r="F326" s="242" t="n">
        <v>0.2882</v>
      </c>
      <c r="G326" s="243" t="n">
        <f aca="false">TRUNC((D326*F326)+D326,2)</f>
        <v>35732.19</v>
      </c>
      <c r="H326" s="179"/>
      <c r="I326" s="244"/>
      <c r="J326" s="99"/>
      <c r="K326" s="177"/>
      <c r="N326" s="78"/>
    </row>
    <row r="327" s="70" customFormat="true" ht="12" hidden="false" customHeight="true" outlineLevel="0" collapsed="false">
      <c r="B327" s="173"/>
      <c r="C327" s="99"/>
      <c r="D327" s="183"/>
      <c r="E327" s="183"/>
      <c r="F327" s="183"/>
      <c r="G327" s="183"/>
      <c r="H327" s="183"/>
      <c r="I327" s="183"/>
      <c r="J327" s="7"/>
      <c r="K327" s="185"/>
      <c r="L327" s="183"/>
      <c r="M327" s="160"/>
      <c r="N327" s="188"/>
      <c r="O327" s="155"/>
      <c r="P327" s="187"/>
      <c r="Q327" s="7"/>
      <c r="R327" s="7"/>
      <c r="S327" s="7"/>
    </row>
    <row r="328" customFormat="false" ht="34.5" hidden="false" customHeight="true" outlineLevel="0" collapsed="false">
      <c r="B328" s="245" t="s">
        <v>303</v>
      </c>
      <c r="C328" s="175" t="str">
        <f aca="false">VLOOKUP(B328,'SINAPI 03-21'!A:D,2,0)</f>
        <v>ENGENHEIRO CIVIL DE OBRA JUNIOR COM ENCARGOS COMPLEMENTARES</v>
      </c>
      <c r="D328" s="175"/>
      <c r="E328" s="175"/>
      <c r="F328" s="175"/>
      <c r="G328" s="143"/>
      <c r="H328" s="143"/>
      <c r="I328" s="143"/>
      <c r="J328" s="99"/>
      <c r="K328" s="177"/>
    </row>
    <row r="329" customFormat="false" ht="12.75" hidden="false" customHeight="true" outlineLevel="0" collapsed="false">
      <c r="B329" s="173"/>
      <c r="C329" s="147" t="s">
        <v>304</v>
      </c>
      <c r="D329" s="147" t="s">
        <v>305</v>
      </c>
      <c r="E329" s="147" t="s">
        <v>247</v>
      </c>
      <c r="F329" s="147" t="s">
        <v>238</v>
      </c>
      <c r="G329" s="147" t="s">
        <v>306</v>
      </c>
      <c r="H329" s="147" t="s">
        <v>307</v>
      </c>
      <c r="I329" s="179"/>
      <c r="J329" s="99"/>
      <c r="K329" s="177"/>
      <c r="L329" s="181"/>
    </row>
    <row r="330" customFormat="false" ht="12.75" hidden="false" customHeight="true" outlineLevel="0" collapsed="false">
      <c r="B330" s="173"/>
      <c r="C330" s="147" t="n">
        <v>2</v>
      </c>
      <c r="D330" s="147" t="n">
        <v>10</v>
      </c>
      <c r="E330" s="147" t="n">
        <v>4</v>
      </c>
      <c r="F330" s="147" t="n">
        <v>1</v>
      </c>
      <c r="G330" s="246" t="str">
        <f aca="false">VLOOKUP(B328,'SINAPI 03-21'!A:D,4,0)</f>
        <v>99,71</v>
      </c>
      <c r="H330" s="241" t="n">
        <f aca="false">TRUNC(C330*D330*E330*F330*G330,2)</f>
        <v>7976.8</v>
      </c>
      <c r="I330" s="179"/>
      <c r="J330" s="99"/>
      <c r="K330" s="177"/>
      <c r="L330" s="181"/>
      <c r="M330" s="85"/>
      <c r="N330" s="85"/>
    </row>
    <row r="331" s="70" customFormat="true" ht="11.25" hidden="false" customHeight="true" outlineLevel="0" collapsed="false">
      <c r="B331" s="198"/>
      <c r="C331" s="148"/>
      <c r="D331" s="189"/>
      <c r="E331" s="189"/>
      <c r="F331" s="183"/>
      <c r="G331" s="7"/>
      <c r="H331" s="183"/>
      <c r="I331" s="7"/>
      <c r="J331" s="7"/>
      <c r="K331" s="185"/>
      <c r="L331" s="179"/>
      <c r="M331" s="128" t="s">
        <v>213</v>
      </c>
      <c r="N331" s="128"/>
      <c r="O331" s="155"/>
      <c r="P331" s="187"/>
      <c r="Q331" s="7"/>
      <c r="R331" s="7"/>
      <c r="S331" s="7"/>
    </row>
    <row r="332" customFormat="false" ht="22.5" hidden="false" customHeight="true" outlineLevel="0" collapsed="false">
      <c r="B332" s="245" t="s">
        <v>308</v>
      </c>
      <c r="C332" s="175" t="str">
        <f aca="false">VLOOKUP(B332,'SINAPI 03-21'!A:D,2,0)</f>
        <v>MESTRE DE OBRAS COM ENCARGOS COMPLEMENTARES</v>
      </c>
      <c r="D332" s="175"/>
      <c r="E332" s="175"/>
      <c r="F332" s="175"/>
      <c r="G332" s="143"/>
      <c r="H332" s="143"/>
      <c r="I332" s="143"/>
      <c r="J332" s="99"/>
      <c r="K332" s="177"/>
      <c r="M332" s="247" t="e">
        <f aca="false">'ANEXO I '!K122</f>
        <v>#DIV/0!</v>
      </c>
      <c r="N332" s="247"/>
    </row>
    <row r="333" customFormat="false" ht="12.75" hidden="false" customHeight="true" outlineLevel="0" collapsed="false">
      <c r="B333" s="173"/>
      <c r="C333" s="147" t="s">
        <v>304</v>
      </c>
      <c r="D333" s="147" t="s">
        <v>305</v>
      </c>
      <c r="E333" s="147" t="s">
        <v>247</v>
      </c>
      <c r="F333" s="147" t="s">
        <v>238</v>
      </c>
      <c r="G333" s="147" t="s">
        <v>306</v>
      </c>
      <c r="H333" s="147" t="s">
        <v>307</v>
      </c>
      <c r="I333" s="179"/>
      <c r="J333" s="99"/>
      <c r="K333" s="177"/>
      <c r="L333" s="181"/>
      <c r="M333" s="85"/>
      <c r="N333" s="85"/>
    </row>
    <row r="334" customFormat="false" ht="12.75" hidden="false" customHeight="true" outlineLevel="0" collapsed="false">
      <c r="B334" s="173"/>
      <c r="C334" s="147" t="n">
        <v>4</v>
      </c>
      <c r="D334" s="147" t="n">
        <v>22</v>
      </c>
      <c r="E334" s="147" t="n">
        <v>4</v>
      </c>
      <c r="F334" s="147" t="n">
        <v>1</v>
      </c>
      <c r="G334" s="246" t="str">
        <f aca="false">VLOOKUP(B332,'SINAPI 03-21'!A:D,4,0)</f>
        <v>56,14</v>
      </c>
      <c r="H334" s="241" t="n">
        <f aca="false">TRUNC(C334*D334*E334*F334*G334,2)</f>
        <v>19761.28</v>
      </c>
      <c r="I334" s="179"/>
      <c r="J334" s="99"/>
      <c r="K334" s="177"/>
      <c r="L334" s="181"/>
      <c r="M334" s="85"/>
      <c r="N334" s="85"/>
    </row>
    <row r="335" s="70" customFormat="true" ht="11.25" hidden="false" customHeight="true" outlineLevel="0" collapsed="false">
      <c r="B335" s="248"/>
      <c r="C335" s="102"/>
      <c r="D335" s="249"/>
      <c r="E335" s="249"/>
      <c r="F335" s="250"/>
      <c r="G335" s="251"/>
      <c r="H335" s="250"/>
      <c r="I335" s="251"/>
      <c r="J335" s="251"/>
      <c r="K335" s="252"/>
      <c r="L335" s="179"/>
      <c r="M335" s="160"/>
      <c r="N335" s="186"/>
      <c r="O335" s="155"/>
      <c r="P335" s="187"/>
      <c r="Q335" s="7"/>
      <c r="R335" s="7"/>
      <c r="S335" s="7"/>
    </row>
    <row r="336" customFormat="false" ht="11.25" hidden="false" customHeight="false" outlineLevel="0" collapsed="false">
      <c r="L336" s="78"/>
    </row>
    <row r="353" customFormat="false" ht="11.25" hidden="false" customHeight="false" outlineLevel="0" collapsed="false">
      <c r="L353" s="8"/>
    </row>
  </sheetData>
  <mergeCells count="109">
    <mergeCell ref="B6:K6"/>
    <mergeCell ref="B8:K8"/>
    <mergeCell ref="B10:K10"/>
    <mergeCell ref="D12:I12"/>
    <mergeCell ref="B13:K13"/>
    <mergeCell ref="D14:I14"/>
    <mergeCell ref="B15:K15"/>
    <mergeCell ref="D16:I16"/>
    <mergeCell ref="D17:I17"/>
    <mergeCell ref="B23:K23"/>
    <mergeCell ref="D24:I24"/>
    <mergeCell ref="D28:I28"/>
    <mergeCell ref="D32:I32"/>
    <mergeCell ref="M32:N32"/>
    <mergeCell ref="M33:N33"/>
    <mergeCell ref="D34:I34"/>
    <mergeCell ref="D36:I36"/>
    <mergeCell ref="D37:I37"/>
    <mergeCell ref="B42:K42"/>
    <mergeCell ref="D43:I43"/>
    <mergeCell ref="D47:I47"/>
    <mergeCell ref="D51:I51"/>
    <mergeCell ref="D56:I56"/>
    <mergeCell ref="D62:I62"/>
    <mergeCell ref="D67:I67"/>
    <mergeCell ref="D71:I71"/>
    <mergeCell ref="D78:I78"/>
    <mergeCell ref="D80:I80"/>
    <mergeCell ref="B85:K85"/>
    <mergeCell ref="D86:I86"/>
    <mergeCell ref="D92:I92"/>
    <mergeCell ref="D101:I101"/>
    <mergeCell ref="D108:I108"/>
    <mergeCell ref="B113:K113"/>
    <mergeCell ref="D114:I114"/>
    <mergeCell ref="D118:I118"/>
    <mergeCell ref="D122:I122"/>
    <mergeCell ref="D126:I126"/>
    <mergeCell ref="D132:I132"/>
    <mergeCell ref="D136:I136"/>
    <mergeCell ref="B139:K139"/>
    <mergeCell ref="D140:I140"/>
    <mergeCell ref="D142:I142"/>
    <mergeCell ref="D144:I144"/>
    <mergeCell ref="D146:I146"/>
    <mergeCell ref="D148:I148"/>
    <mergeCell ref="B150:K150"/>
    <mergeCell ref="D151:I151"/>
    <mergeCell ref="D155:I155"/>
    <mergeCell ref="B158:K158"/>
    <mergeCell ref="D159:I159"/>
    <mergeCell ref="D167:I167"/>
    <mergeCell ref="D175:I175"/>
    <mergeCell ref="D182:I182"/>
    <mergeCell ref="D189:I189"/>
    <mergeCell ref="D193:I193"/>
    <mergeCell ref="D198:I198"/>
    <mergeCell ref="D203:I203"/>
    <mergeCell ref="B210:K210"/>
    <mergeCell ref="D211:I211"/>
    <mergeCell ref="D213:I213"/>
    <mergeCell ref="D215:I215"/>
    <mergeCell ref="D217:I217"/>
    <mergeCell ref="D219:I219"/>
    <mergeCell ref="D221:I221"/>
    <mergeCell ref="D223:I223"/>
    <mergeCell ref="D226:I226"/>
    <mergeCell ref="D228:I228"/>
    <mergeCell ref="B230:K230"/>
    <mergeCell ref="D231:I231"/>
    <mergeCell ref="D233:I233"/>
    <mergeCell ref="D235:I235"/>
    <mergeCell ref="D237:I237"/>
    <mergeCell ref="D239:I239"/>
    <mergeCell ref="D241:I241"/>
    <mergeCell ref="B243:K243"/>
    <mergeCell ref="D244:I244"/>
    <mergeCell ref="D246:I246"/>
    <mergeCell ref="D248:I248"/>
    <mergeCell ref="D250:I250"/>
    <mergeCell ref="B252:K252"/>
    <mergeCell ref="D253:I253"/>
    <mergeCell ref="D257:I257"/>
    <mergeCell ref="D263:I263"/>
    <mergeCell ref="D267:I267"/>
    <mergeCell ref="D271:I271"/>
    <mergeCell ref="D277:I277"/>
    <mergeCell ref="D281:I281"/>
    <mergeCell ref="D285:I285"/>
    <mergeCell ref="D289:I289"/>
    <mergeCell ref="D293:I293"/>
    <mergeCell ref="D297:I297"/>
    <mergeCell ref="D301:I301"/>
    <mergeCell ref="D305:I305"/>
    <mergeCell ref="D307:I307"/>
    <mergeCell ref="D309:I309"/>
    <mergeCell ref="D311:I311"/>
    <mergeCell ref="D313:I313"/>
    <mergeCell ref="B314:K314"/>
    <mergeCell ref="D315:I315"/>
    <mergeCell ref="D319:I319"/>
    <mergeCell ref="B323:K323"/>
    <mergeCell ref="D324:I324"/>
    <mergeCell ref="D325:E325"/>
    <mergeCell ref="D326:E326"/>
    <mergeCell ref="C328:F328"/>
    <mergeCell ref="M331:N331"/>
    <mergeCell ref="C332:F332"/>
    <mergeCell ref="M332:N332"/>
  </mergeCells>
  <hyperlinks>
    <hyperlink ref="C250" r:id="rId1" display="PJ 24.10.0700 "/>
  </hyperlinks>
  <printOptions headings="false" gridLines="false" gridLinesSet="true" horizontalCentered="false" verticalCentered="false"/>
  <pageMargins left="0.669444444444444" right="0.157638888888889" top="0.7875" bottom="0.709027777777778" header="0.511805555555555" footer="0.157638888888889"/>
  <pageSetup paperSize="9" scale="8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rowBreaks count="5" manualBreakCount="5">
    <brk id="51" man="true" max="16383" min="0"/>
    <brk id="110" man="true" max="16383" min="0"/>
    <brk id="165" man="true" max="16383" min="0"/>
    <brk id="256" man="true" max="16383" min="0"/>
    <brk id="308" man="true" max="16383" min="0"/>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0000"/>
    <pageSetUpPr fitToPage="false"/>
  </sheetPr>
  <dimension ref="B1:IU30"/>
  <sheetViews>
    <sheetView showFormulas="false" showGridLines="true" showRowColHeaders="true" showZeros="true" rightToLeft="false" tabSelected="false" showOutlineSymbols="true" defaultGridColor="true" view="pageBreakPreview" topLeftCell="A16" colorId="64" zoomScale="115" zoomScaleNormal="115" zoomScalePageLayoutView="115" workbookViewId="0">
      <selection pane="topLeft" activeCell="D26" activeCellId="0" sqref="D26"/>
    </sheetView>
  </sheetViews>
  <sheetFormatPr defaultColWidth="11.72265625" defaultRowHeight="11.25" zeroHeight="false" outlineLevelRow="0" outlineLevelCol="0"/>
  <cols>
    <col collapsed="false" customWidth="false" hidden="false" outlineLevel="0" max="1" min="1" style="253" width="11.71"/>
    <col collapsed="false" customWidth="true" hidden="false" outlineLevel="0" max="2" min="2" style="254" width="13.02"/>
    <col collapsed="false" customWidth="true" hidden="false" outlineLevel="0" max="3" min="3" style="255" width="55.29"/>
    <col collapsed="false" customWidth="true" hidden="false" outlineLevel="0" max="4" min="4" style="256" width="20.14"/>
    <col collapsed="false" customWidth="true" hidden="false" outlineLevel="0" max="5" min="5" style="257" width="17.29"/>
    <col collapsed="false" customWidth="true" hidden="false" outlineLevel="0" max="8" min="6" style="258" width="16.14"/>
    <col collapsed="false" customWidth="true" hidden="false" outlineLevel="0" max="9" min="9" style="259" width="12.86"/>
    <col collapsed="false" customWidth="true" hidden="false" outlineLevel="0" max="29" min="10" style="259" width="9.13"/>
    <col collapsed="false" customWidth="true" hidden="false" outlineLevel="0" max="253" min="30" style="253" width="9.13"/>
    <col collapsed="false" customWidth="true" hidden="false" outlineLevel="0" max="254" min="254" style="253" width="10.71"/>
    <col collapsed="false" customWidth="false" hidden="false" outlineLevel="0" max="1024" min="255" style="253" width="11.71"/>
  </cols>
  <sheetData>
    <row r="1" s="260" customFormat="true" ht="18" hidden="false" customHeight="true" outlineLevel="0" collapsed="false">
      <c r="B1" s="261"/>
      <c r="C1" s="262"/>
      <c r="D1" s="263"/>
      <c r="E1" s="264"/>
      <c r="F1" s="265"/>
      <c r="G1" s="265"/>
      <c r="H1" s="265"/>
      <c r="I1" s="266"/>
      <c r="J1" s="266"/>
      <c r="K1" s="266"/>
      <c r="L1" s="266"/>
      <c r="M1" s="266"/>
      <c r="N1" s="266"/>
      <c r="O1" s="266"/>
      <c r="P1" s="266"/>
      <c r="Q1" s="266"/>
      <c r="R1" s="266"/>
      <c r="S1" s="266"/>
      <c r="T1" s="266"/>
      <c r="U1" s="266"/>
      <c r="V1" s="266"/>
      <c r="W1" s="266"/>
      <c r="X1" s="266"/>
      <c r="Y1" s="266"/>
      <c r="Z1" s="266"/>
      <c r="AA1" s="266"/>
      <c r="AB1" s="266"/>
      <c r="AC1" s="266"/>
    </row>
    <row r="2" s="267" customFormat="true" ht="15.75" hidden="false" customHeight="false" outlineLevel="0" collapsed="false">
      <c r="B2" s="268"/>
      <c r="D2" s="269"/>
      <c r="E2" s="270"/>
      <c r="F2" s="271"/>
      <c r="G2" s="271"/>
      <c r="H2" s="271"/>
    </row>
    <row r="3" s="272" customFormat="true" ht="15.75" hidden="false" customHeight="false" outlineLevel="0" collapsed="false">
      <c r="B3" s="268"/>
      <c r="C3" s="267"/>
      <c r="D3" s="273"/>
      <c r="E3" s="270"/>
      <c r="F3" s="271"/>
      <c r="G3" s="271"/>
      <c r="H3" s="271"/>
      <c r="I3" s="267"/>
      <c r="J3" s="267"/>
      <c r="K3" s="267"/>
      <c r="L3" s="267"/>
      <c r="M3" s="267"/>
      <c r="N3" s="267"/>
      <c r="O3" s="267"/>
    </row>
    <row r="4" s="272" customFormat="true" ht="15.75" hidden="false" customHeight="false" outlineLevel="0" collapsed="false">
      <c r="B4" s="268" t="s">
        <v>217</v>
      </c>
      <c r="C4" s="267"/>
      <c r="D4" s="269"/>
      <c r="E4" s="270"/>
      <c r="F4" s="274"/>
      <c r="G4" s="274"/>
      <c r="H4" s="274"/>
      <c r="I4" s="267"/>
      <c r="J4" s="267"/>
      <c r="K4" s="267"/>
      <c r="L4" s="267"/>
      <c r="M4" s="267"/>
      <c r="N4" s="267"/>
      <c r="O4" s="267"/>
    </row>
    <row r="5" s="272" customFormat="true" ht="15.75" hidden="false" customHeight="false" outlineLevel="0" collapsed="false">
      <c r="B5" s="268"/>
      <c r="C5" s="267"/>
      <c r="D5" s="269"/>
      <c r="E5" s="270"/>
      <c r="F5" s="274"/>
      <c r="G5" s="274"/>
      <c r="H5" s="274"/>
      <c r="I5" s="267"/>
      <c r="J5" s="267"/>
      <c r="K5" s="267"/>
      <c r="L5" s="267"/>
      <c r="M5" s="267"/>
      <c r="N5" s="267"/>
      <c r="O5" s="267"/>
    </row>
    <row r="6" s="272" customFormat="true" ht="30" hidden="false" customHeight="true" outlineLevel="0" collapsed="false">
      <c r="B6" s="275" t="str">
        <f aca="false">'ANEXO I '!B7:I7</f>
        <v>REFORMA DE INFRAESTRUTURA ESPORTIVA</v>
      </c>
      <c r="C6" s="275"/>
      <c r="D6" s="275"/>
      <c r="E6" s="270"/>
      <c r="F6" s="274"/>
      <c r="G6" s="274"/>
      <c r="H6" s="274"/>
      <c r="I6" s="267"/>
      <c r="J6" s="267"/>
      <c r="K6" s="267"/>
      <c r="L6" s="267"/>
      <c r="M6" s="267"/>
      <c r="N6" s="267"/>
      <c r="O6" s="267"/>
    </row>
    <row r="7" s="272" customFormat="true" ht="45.75" hidden="false" customHeight="true" outlineLevel="0" collapsed="false">
      <c r="B7" s="275" t="s">
        <v>3</v>
      </c>
      <c r="C7" s="275"/>
      <c r="D7" s="275"/>
      <c r="E7" s="270"/>
      <c r="F7" s="274"/>
      <c r="G7" s="274"/>
      <c r="H7" s="274"/>
      <c r="I7" s="267"/>
      <c r="J7" s="267"/>
      <c r="K7" s="267"/>
      <c r="L7" s="267"/>
      <c r="M7" s="267"/>
      <c r="N7" s="267"/>
      <c r="O7" s="267"/>
    </row>
    <row r="8" s="272" customFormat="true" ht="15" hidden="false" customHeight="true" outlineLevel="0" collapsed="false">
      <c r="B8" s="276"/>
      <c r="C8" s="277" t="s">
        <v>309</v>
      </c>
      <c r="D8" s="278"/>
      <c r="E8" s="270"/>
      <c r="F8" s="279"/>
      <c r="G8" s="279"/>
      <c r="H8" s="279"/>
      <c r="I8" s="267"/>
      <c r="J8" s="267"/>
      <c r="K8" s="267"/>
      <c r="L8" s="267"/>
      <c r="M8" s="267"/>
      <c r="N8" s="267"/>
      <c r="O8" s="267"/>
    </row>
    <row r="9" s="272" customFormat="true" ht="15.75" hidden="false" customHeight="false" outlineLevel="0" collapsed="false">
      <c r="B9" s="280" t="n">
        <f aca="false">'[6]ORÇ MARAMBAIA'!I2</f>
        <v>0</v>
      </c>
      <c r="C9" s="281"/>
      <c r="D9" s="282"/>
      <c r="E9" s="270"/>
      <c r="F9" s="279"/>
      <c r="G9" s="279"/>
      <c r="H9" s="279"/>
      <c r="I9" s="267"/>
      <c r="J9" s="267"/>
      <c r="K9" s="267"/>
      <c r="L9" s="267"/>
      <c r="M9" s="267"/>
      <c r="N9" s="267"/>
      <c r="O9" s="267"/>
    </row>
    <row r="10" s="260" customFormat="true" ht="15.75" hidden="false" customHeight="true" outlineLevel="0" collapsed="false">
      <c r="B10" s="283" t="s">
        <v>310</v>
      </c>
      <c r="C10" s="283"/>
      <c r="D10" s="283"/>
      <c r="E10" s="284"/>
      <c r="F10" s="279"/>
      <c r="G10" s="279"/>
      <c r="H10" s="279"/>
      <c r="I10" s="267"/>
      <c r="J10" s="267"/>
      <c r="K10" s="267"/>
      <c r="L10" s="267"/>
      <c r="M10" s="267"/>
      <c r="N10" s="267"/>
      <c r="O10" s="267"/>
      <c r="P10" s="272"/>
      <c r="Q10" s="272"/>
      <c r="R10" s="272"/>
      <c r="S10" s="272"/>
      <c r="T10" s="272"/>
      <c r="U10" s="272"/>
      <c r="V10" s="272"/>
      <c r="W10" s="272"/>
      <c r="X10" s="272"/>
      <c r="Y10" s="272"/>
      <c r="Z10" s="272"/>
      <c r="AA10" s="272"/>
      <c r="AB10" s="272"/>
      <c r="AC10" s="272"/>
      <c r="AD10" s="272"/>
      <c r="AE10" s="272"/>
      <c r="AF10" s="272"/>
      <c r="AG10" s="272"/>
      <c r="AH10" s="272"/>
      <c r="AI10" s="272"/>
      <c r="AJ10" s="272"/>
      <c r="AK10" s="272"/>
      <c r="AL10" s="272"/>
      <c r="AM10" s="272"/>
      <c r="AN10" s="272"/>
      <c r="AO10" s="272"/>
      <c r="AP10" s="272"/>
      <c r="AQ10" s="272"/>
      <c r="AR10" s="272"/>
      <c r="AS10" s="272"/>
      <c r="AT10" s="272"/>
      <c r="AU10" s="272"/>
      <c r="AV10" s="272"/>
      <c r="AW10" s="272"/>
      <c r="AX10" s="272"/>
      <c r="AY10" s="272"/>
      <c r="AZ10" s="272"/>
      <c r="BA10" s="272"/>
      <c r="BB10" s="272"/>
      <c r="BC10" s="272"/>
      <c r="BD10" s="272"/>
      <c r="BE10" s="272"/>
      <c r="BF10" s="272"/>
      <c r="BG10" s="272"/>
      <c r="BH10" s="272"/>
      <c r="BI10" s="272"/>
      <c r="BJ10" s="272"/>
      <c r="BK10" s="272"/>
      <c r="BL10" s="272"/>
      <c r="BM10" s="272"/>
      <c r="BN10" s="272"/>
      <c r="BO10" s="272"/>
      <c r="BP10" s="272"/>
      <c r="BQ10" s="272"/>
      <c r="BR10" s="272"/>
      <c r="BS10" s="272"/>
      <c r="BT10" s="272"/>
      <c r="BU10" s="272"/>
      <c r="BV10" s="272"/>
      <c r="BW10" s="272"/>
      <c r="BX10" s="272"/>
      <c r="BY10" s="272"/>
      <c r="BZ10" s="272"/>
      <c r="CA10" s="272"/>
      <c r="CB10" s="272"/>
      <c r="CC10" s="272"/>
      <c r="CD10" s="272"/>
      <c r="CE10" s="272"/>
      <c r="CF10" s="272"/>
      <c r="CG10" s="272"/>
      <c r="CH10" s="272"/>
      <c r="CI10" s="272"/>
      <c r="CJ10" s="272"/>
      <c r="CK10" s="272"/>
      <c r="CL10" s="272"/>
      <c r="CM10" s="272"/>
      <c r="CN10" s="272"/>
      <c r="CO10" s="272"/>
      <c r="CP10" s="272"/>
      <c r="CQ10" s="272"/>
      <c r="CR10" s="272"/>
      <c r="CS10" s="272"/>
      <c r="CT10" s="272"/>
      <c r="CU10" s="272"/>
      <c r="CV10" s="272"/>
      <c r="CW10" s="272"/>
      <c r="CX10" s="272"/>
      <c r="CY10" s="272"/>
      <c r="CZ10" s="272"/>
      <c r="DA10" s="272"/>
      <c r="DB10" s="272"/>
      <c r="DC10" s="272"/>
      <c r="DD10" s="272"/>
      <c r="DE10" s="272"/>
      <c r="DF10" s="272"/>
      <c r="DG10" s="272"/>
      <c r="DH10" s="272"/>
      <c r="DI10" s="272"/>
      <c r="DJ10" s="272"/>
      <c r="DK10" s="272"/>
      <c r="DL10" s="272"/>
      <c r="DM10" s="272"/>
      <c r="DN10" s="272"/>
      <c r="DO10" s="272"/>
      <c r="DP10" s="272"/>
      <c r="DQ10" s="272"/>
      <c r="DR10" s="272"/>
      <c r="DS10" s="272"/>
      <c r="DT10" s="272"/>
      <c r="DU10" s="272"/>
      <c r="DV10" s="272"/>
      <c r="DW10" s="272"/>
      <c r="DX10" s="272"/>
      <c r="DY10" s="272"/>
      <c r="DZ10" s="272"/>
      <c r="EA10" s="272"/>
      <c r="EB10" s="272"/>
      <c r="EC10" s="272"/>
      <c r="ED10" s="272"/>
      <c r="EE10" s="272"/>
      <c r="EF10" s="272"/>
      <c r="EG10" s="272"/>
      <c r="EH10" s="272"/>
      <c r="EI10" s="272"/>
      <c r="EJ10" s="272"/>
      <c r="EK10" s="272"/>
      <c r="EL10" s="272"/>
      <c r="EM10" s="272"/>
      <c r="EN10" s="272"/>
      <c r="EO10" s="272"/>
      <c r="EP10" s="272"/>
      <c r="EQ10" s="272"/>
      <c r="ER10" s="272"/>
      <c r="ES10" s="272"/>
      <c r="ET10" s="272"/>
      <c r="EU10" s="272"/>
      <c r="EV10" s="272"/>
      <c r="EW10" s="272"/>
      <c r="EX10" s="272"/>
      <c r="EY10" s="272"/>
      <c r="EZ10" s="272"/>
      <c r="FA10" s="272"/>
      <c r="FB10" s="272"/>
      <c r="FC10" s="272"/>
      <c r="FD10" s="272"/>
      <c r="FE10" s="272"/>
      <c r="FF10" s="272"/>
      <c r="FG10" s="272"/>
      <c r="FH10" s="272"/>
      <c r="FI10" s="272"/>
      <c r="FJ10" s="272"/>
      <c r="FK10" s="272"/>
      <c r="FL10" s="272"/>
      <c r="FM10" s="272"/>
      <c r="FN10" s="272"/>
      <c r="FO10" s="272"/>
      <c r="FP10" s="272"/>
      <c r="FQ10" s="272"/>
      <c r="FR10" s="272"/>
      <c r="FS10" s="272"/>
      <c r="FT10" s="272"/>
      <c r="FU10" s="272"/>
      <c r="FV10" s="272"/>
      <c r="FW10" s="272"/>
      <c r="FX10" s="272"/>
      <c r="FY10" s="272"/>
      <c r="FZ10" s="272"/>
      <c r="GA10" s="272"/>
      <c r="GB10" s="272"/>
      <c r="GC10" s="272"/>
      <c r="GD10" s="272"/>
      <c r="GE10" s="272"/>
      <c r="GF10" s="272"/>
      <c r="GG10" s="272"/>
      <c r="GH10" s="272"/>
      <c r="GI10" s="272"/>
      <c r="GJ10" s="272"/>
      <c r="GK10" s="272"/>
      <c r="GL10" s="272"/>
      <c r="GM10" s="272"/>
      <c r="GN10" s="272"/>
      <c r="GO10" s="272"/>
      <c r="GP10" s="272"/>
      <c r="GQ10" s="272"/>
      <c r="GR10" s="272"/>
      <c r="GS10" s="272"/>
      <c r="GT10" s="272"/>
      <c r="GU10" s="272"/>
      <c r="GV10" s="272"/>
      <c r="GW10" s="272"/>
      <c r="GX10" s="272"/>
      <c r="GY10" s="272"/>
      <c r="GZ10" s="272"/>
      <c r="HA10" s="272"/>
      <c r="HB10" s="272"/>
      <c r="HC10" s="272"/>
      <c r="HD10" s="272"/>
      <c r="HE10" s="272"/>
      <c r="HF10" s="272"/>
      <c r="HG10" s="272"/>
      <c r="HH10" s="272"/>
      <c r="HI10" s="272"/>
      <c r="HJ10" s="272"/>
      <c r="HK10" s="272"/>
      <c r="HL10" s="272"/>
      <c r="HM10" s="272"/>
      <c r="HN10" s="272"/>
      <c r="HO10" s="272"/>
      <c r="HP10" s="272"/>
      <c r="HQ10" s="272"/>
      <c r="HR10" s="272"/>
      <c r="HS10" s="272"/>
      <c r="HT10" s="272"/>
      <c r="HU10" s="272"/>
      <c r="HV10" s="272"/>
      <c r="HW10" s="272"/>
      <c r="HX10" s="272"/>
      <c r="HY10" s="272"/>
      <c r="HZ10" s="272"/>
      <c r="IA10" s="272"/>
      <c r="IB10" s="272"/>
      <c r="IC10" s="272"/>
      <c r="ID10" s="272"/>
      <c r="IE10" s="272"/>
      <c r="IF10" s="272"/>
      <c r="IG10" s="272"/>
      <c r="IH10" s="272"/>
      <c r="II10" s="272"/>
      <c r="IJ10" s="272"/>
      <c r="IK10" s="272"/>
      <c r="IL10" s="272"/>
      <c r="IM10" s="272"/>
      <c r="IN10" s="272"/>
      <c r="IO10" s="272"/>
      <c r="IP10" s="272"/>
      <c r="IQ10" s="272"/>
      <c r="IR10" s="272"/>
      <c r="IS10" s="272"/>
      <c r="IT10" s="272"/>
      <c r="IU10" s="272"/>
    </row>
    <row r="11" s="285" customFormat="true" ht="16.5" hidden="false" customHeight="true" outlineLevel="0" collapsed="false">
      <c r="B11" s="286" t="s">
        <v>6</v>
      </c>
      <c r="C11" s="287"/>
      <c r="D11" s="288" t="s">
        <v>15</v>
      </c>
      <c r="E11" s="265"/>
      <c r="F11" s="265"/>
      <c r="G11" s="265"/>
      <c r="H11" s="265"/>
      <c r="I11" s="289"/>
      <c r="J11" s="289"/>
      <c r="K11" s="289"/>
      <c r="L11" s="289"/>
      <c r="M11" s="289"/>
      <c r="N11" s="289"/>
      <c r="O11" s="289"/>
      <c r="P11" s="289"/>
      <c r="Q11" s="289"/>
      <c r="R11" s="289"/>
      <c r="S11" s="289"/>
      <c r="T11" s="289"/>
      <c r="U11" s="289"/>
      <c r="V11" s="289"/>
      <c r="W11" s="289"/>
      <c r="X11" s="289"/>
      <c r="Y11" s="289"/>
      <c r="Z11" s="289"/>
      <c r="AA11" s="289"/>
      <c r="AB11" s="289"/>
      <c r="AC11" s="289"/>
    </row>
    <row r="12" s="260" customFormat="true" ht="16.5" hidden="false" customHeight="true" outlineLevel="0" collapsed="false">
      <c r="B12" s="286"/>
      <c r="C12" s="287"/>
      <c r="D12" s="288"/>
      <c r="E12" s="264"/>
      <c r="F12" s="290"/>
      <c r="G12" s="290"/>
      <c r="H12" s="290"/>
      <c r="I12" s="266"/>
      <c r="J12" s="266"/>
      <c r="K12" s="266"/>
      <c r="L12" s="266"/>
      <c r="M12" s="266"/>
      <c r="N12" s="266"/>
      <c r="O12" s="266"/>
      <c r="P12" s="266"/>
      <c r="Q12" s="266"/>
      <c r="R12" s="266"/>
      <c r="S12" s="266"/>
      <c r="T12" s="266"/>
      <c r="U12" s="266"/>
      <c r="V12" s="266"/>
      <c r="W12" s="266"/>
      <c r="X12" s="266"/>
      <c r="Y12" s="266"/>
      <c r="Z12" s="266"/>
      <c r="AA12" s="266"/>
      <c r="AB12" s="266"/>
      <c r="AC12" s="266"/>
    </row>
    <row r="13" s="260" customFormat="true" ht="24" hidden="false" customHeight="true" outlineLevel="0" collapsed="false">
      <c r="B13" s="291" t="s">
        <v>311</v>
      </c>
      <c r="C13" s="292" t="str">
        <f aca="false">'ANEXO I '!C17:I17</f>
        <v>SERVIÇOS DE ESCRITÓRIO, LABORATÓRIO E CAMPO</v>
      </c>
      <c r="D13" s="293" t="n">
        <f aca="false">'ANEXO I '!I19</f>
        <v>0</v>
      </c>
      <c r="E13" s="264"/>
      <c r="F13" s="290"/>
      <c r="G13" s="290"/>
      <c r="H13" s="290"/>
      <c r="I13" s="266"/>
      <c r="J13" s="266"/>
      <c r="K13" s="266"/>
      <c r="L13" s="266"/>
      <c r="M13" s="266"/>
      <c r="N13" s="266"/>
      <c r="O13" s="266"/>
      <c r="P13" s="266"/>
      <c r="Q13" s="266"/>
      <c r="R13" s="266"/>
      <c r="S13" s="266"/>
      <c r="T13" s="266"/>
      <c r="U13" s="266"/>
      <c r="V13" s="266"/>
      <c r="W13" s="266"/>
      <c r="X13" s="266"/>
      <c r="Y13" s="266"/>
      <c r="Z13" s="266"/>
      <c r="AA13" s="266"/>
      <c r="AB13" s="266"/>
      <c r="AC13" s="266"/>
    </row>
    <row r="14" s="260" customFormat="true" ht="24" hidden="false" customHeight="true" outlineLevel="0" collapsed="false">
      <c r="B14" s="291" t="s">
        <v>312</v>
      </c>
      <c r="C14" s="292" t="str">
        <f aca="false">'ANEXO I '!C20:I20</f>
        <v>CANTEIRO DE OBRA</v>
      </c>
      <c r="D14" s="293" t="n">
        <f aca="false">'ANEXO I '!I26</f>
        <v>0</v>
      </c>
      <c r="E14" s="264"/>
      <c r="F14" s="290"/>
      <c r="G14" s="290"/>
      <c r="H14" s="290"/>
      <c r="I14" s="266"/>
      <c r="J14" s="266"/>
      <c r="K14" s="266"/>
      <c r="L14" s="266"/>
      <c r="M14" s="266"/>
      <c r="N14" s="266"/>
      <c r="O14" s="266"/>
      <c r="P14" s="266"/>
      <c r="Q14" s="266"/>
      <c r="R14" s="266"/>
      <c r="S14" s="266"/>
      <c r="T14" s="266"/>
      <c r="U14" s="266"/>
      <c r="V14" s="266"/>
      <c r="W14" s="266"/>
      <c r="X14" s="266"/>
      <c r="Y14" s="266"/>
      <c r="Z14" s="266"/>
      <c r="AA14" s="266"/>
      <c r="AB14" s="266"/>
      <c r="AC14" s="266"/>
    </row>
    <row r="15" s="260" customFormat="true" ht="24" hidden="false" customHeight="true" outlineLevel="0" collapsed="false">
      <c r="B15" s="291" t="s">
        <v>313</v>
      </c>
      <c r="C15" s="292" t="str">
        <f aca="false">'ANEXO I '!C27:I27</f>
        <v>SERVIÇOS COMPLEMENTARES</v>
      </c>
      <c r="D15" s="293" t="n">
        <f aca="false">'ANEXO I '!I37</f>
        <v>0</v>
      </c>
      <c r="E15" s="264"/>
      <c r="F15" s="290"/>
      <c r="G15" s="290"/>
      <c r="H15" s="290"/>
      <c r="I15" s="266"/>
      <c r="J15" s="266"/>
      <c r="K15" s="266"/>
      <c r="L15" s="266"/>
      <c r="M15" s="266"/>
      <c r="N15" s="266"/>
      <c r="O15" s="266"/>
      <c r="P15" s="266"/>
      <c r="Q15" s="266"/>
      <c r="R15" s="266"/>
      <c r="S15" s="266"/>
      <c r="T15" s="266"/>
      <c r="U15" s="266"/>
      <c r="V15" s="266"/>
      <c r="W15" s="266"/>
      <c r="X15" s="266"/>
      <c r="Y15" s="266"/>
      <c r="Z15" s="266"/>
      <c r="AA15" s="266"/>
      <c r="AB15" s="266"/>
      <c r="AC15" s="266"/>
    </row>
    <row r="16" s="260" customFormat="true" ht="24" hidden="false" customHeight="true" outlineLevel="0" collapsed="false">
      <c r="B16" s="291" t="s">
        <v>314</v>
      </c>
      <c r="C16" s="292" t="str">
        <f aca="false">'ANEXO I '!C38:I38</f>
        <v>ESQUADRIAS </v>
      </c>
      <c r="D16" s="293" t="n">
        <f aca="false">'ANEXO I '!I43</f>
        <v>0</v>
      </c>
      <c r="E16" s="264"/>
      <c r="F16" s="290"/>
      <c r="G16" s="290"/>
      <c r="H16" s="290"/>
      <c r="I16" s="266"/>
      <c r="J16" s="266"/>
      <c r="K16" s="266"/>
      <c r="L16" s="266"/>
      <c r="M16" s="266"/>
      <c r="N16" s="266"/>
      <c r="O16" s="266"/>
      <c r="P16" s="266"/>
      <c r="Q16" s="266"/>
      <c r="R16" s="266"/>
      <c r="S16" s="266"/>
      <c r="T16" s="266"/>
      <c r="U16" s="266"/>
      <c r="V16" s="266"/>
      <c r="W16" s="266"/>
      <c r="X16" s="266"/>
      <c r="Y16" s="266"/>
      <c r="Z16" s="266"/>
      <c r="AA16" s="266"/>
      <c r="AB16" s="266"/>
      <c r="AC16" s="266"/>
    </row>
    <row r="17" s="260" customFormat="true" ht="24" hidden="false" customHeight="true" outlineLevel="0" collapsed="false">
      <c r="B17" s="291" t="s">
        <v>315</v>
      </c>
      <c r="C17" s="292" t="str">
        <f aca="false">'ANEXO I '!C44:I44</f>
        <v>POLIMENTOS E PINTURAS</v>
      </c>
      <c r="D17" s="293" t="n">
        <f aca="false">'ANEXO I '!I51</f>
        <v>0</v>
      </c>
      <c r="E17" s="264"/>
      <c r="F17" s="290"/>
      <c r="G17" s="290"/>
      <c r="H17" s="290"/>
      <c r="I17" s="266"/>
      <c r="J17" s="266"/>
      <c r="K17" s="266"/>
      <c r="L17" s="266"/>
      <c r="M17" s="266"/>
      <c r="N17" s="266"/>
      <c r="O17" s="266"/>
      <c r="P17" s="266"/>
      <c r="Q17" s="266"/>
      <c r="R17" s="266"/>
      <c r="S17" s="266"/>
      <c r="T17" s="266"/>
      <c r="U17" s="266"/>
      <c r="V17" s="266"/>
      <c r="W17" s="266"/>
      <c r="X17" s="266"/>
      <c r="Y17" s="266"/>
      <c r="Z17" s="266"/>
      <c r="AA17" s="266"/>
      <c r="AB17" s="266"/>
      <c r="AC17" s="266"/>
    </row>
    <row r="18" s="260" customFormat="true" ht="24" hidden="false" customHeight="true" outlineLevel="0" collapsed="false">
      <c r="B18" s="291" t="s">
        <v>316</v>
      </c>
      <c r="C18" s="292" t="str">
        <f aca="false">'ANEXO I '!C52:I52</f>
        <v>APARELHOS</v>
      </c>
      <c r="D18" s="293" t="n">
        <f aca="false">'ANEXO I '!I58</f>
        <v>0</v>
      </c>
      <c r="E18" s="264"/>
      <c r="F18" s="290"/>
      <c r="G18" s="290"/>
      <c r="H18" s="290"/>
      <c r="I18" s="266"/>
      <c r="J18" s="266"/>
      <c r="K18" s="266"/>
      <c r="L18" s="266"/>
      <c r="M18" s="266"/>
      <c r="N18" s="266"/>
      <c r="O18" s="266"/>
      <c r="P18" s="266"/>
      <c r="Q18" s="266"/>
      <c r="R18" s="266"/>
      <c r="S18" s="266"/>
      <c r="T18" s="266"/>
      <c r="U18" s="266"/>
      <c r="V18" s="266"/>
      <c r="W18" s="266"/>
      <c r="X18" s="266"/>
      <c r="Y18" s="266"/>
      <c r="Z18" s="266"/>
      <c r="AA18" s="266"/>
      <c r="AB18" s="266"/>
      <c r="AC18" s="266"/>
    </row>
    <row r="19" s="260" customFormat="true" ht="24" hidden="false" customHeight="true" outlineLevel="0" collapsed="false">
      <c r="B19" s="291" t="s">
        <v>317</v>
      </c>
      <c r="C19" s="292" t="str">
        <f aca="false">'ANEXO I '!C59:I59</f>
        <v>MOVIMENTAÇÃO DE TERRA</v>
      </c>
      <c r="D19" s="293" t="n">
        <f aca="false">'ANEXO I '!I62</f>
        <v>0</v>
      </c>
      <c r="E19" s="264"/>
      <c r="F19" s="290"/>
      <c r="G19" s="290"/>
      <c r="H19" s="290"/>
      <c r="I19" s="266"/>
      <c r="J19" s="266"/>
      <c r="K19" s="266"/>
      <c r="L19" s="266"/>
      <c r="M19" s="266"/>
      <c r="N19" s="266"/>
      <c r="O19" s="266"/>
      <c r="P19" s="266"/>
      <c r="Q19" s="266"/>
      <c r="R19" s="266"/>
      <c r="S19" s="266"/>
      <c r="T19" s="266"/>
      <c r="U19" s="266"/>
      <c r="V19" s="266"/>
      <c r="W19" s="266"/>
      <c r="X19" s="266"/>
      <c r="Y19" s="266"/>
      <c r="Z19" s="266"/>
      <c r="AA19" s="266"/>
      <c r="AB19" s="266"/>
      <c r="AC19" s="266"/>
    </row>
    <row r="20" s="260" customFormat="true" ht="24" hidden="false" customHeight="true" outlineLevel="0" collapsed="false">
      <c r="B20" s="291" t="s">
        <v>318</v>
      </c>
      <c r="C20" s="292" t="str">
        <f aca="false">'ANEXO I '!C63:I63</f>
        <v>BASES E PAVIMENTOS</v>
      </c>
      <c r="D20" s="293" t="n">
        <f aca="false">'ANEXO I '!I72</f>
        <v>0</v>
      </c>
      <c r="E20" s="264"/>
      <c r="F20" s="290"/>
      <c r="G20" s="290"/>
      <c r="H20" s="290"/>
      <c r="I20" s="266"/>
      <c r="J20" s="266"/>
      <c r="K20" s="266"/>
      <c r="L20" s="266"/>
      <c r="M20" s="266"/>
      <c r="N20" s="266"/>
      <c r="O20" s="266"/>
      <c r="P20" s="266"/>
      <c r="Q20" s="266"/>
      <c r="R20" s="266"/>
      <c r="S20" s="266"/>
      <c r="T20" s="266"/>
      <c r="U20" s="266"/>
      <c r="V20" s="266"/>
      <c r="W20" s="266"/>
      <c r="X20" s="266"/>
      <c r="Y20" s="266"/>
      <c r="Z20" s="266"/>
      <c r="AA20" s="266"/>
      <c r="AB20" s="266"/>
      <c r="AC20" s="266"/>
    </row>
    <row r="21" s="260" customFormat="true" ht="24" hidden="false" customHeight="true" outlineLevel="0" collapsed="false">
      <c r="B21" s="291" t="s">
        <v>319</v>
      </c>
      <c r="C21" s="292" t="str">
        <f aca="false">'ANEXO I '!C73:I73</f>
        <v>PARQUES E JARDINS</v>
      </c>
      <c r="D21" s="293" t="n">
        <f aca="false">'ANEXO I '!I83</f>
        <v>0</v>
      </c>
      <c r="E21" s="264"/>
      <c r="F21" s="290"/>
      <c r="G21" s="290"/>
      <c r="H21" s="290"/>
      <c r="I21" s="266"/>
      <c r="J21" s="266"/>
      <c r="K21" s="266"/>
      <c r="L21" s="266"/>
      <c r="M21" s="266"/>
      <c r="N21" s="266"/>
      <c r="O21" s="266"/>
      <c r="P21" s="266"/>
      <c r="Q21" s="266"/>
      <c r="R21" s="266"/>
      <c r="S21" s="266"/>
      <c r="T21" s="266"/>
      <c r="U21" s="266"/>
      <c r="V21" s="266"/>
      <c r="W21" s="266"/>
      <c r="X21" s="266"/>
      <c r="Y21" s="266"/>
      <c r="Z21" s="266"/>
      <c r="AA21" s="266"/>
      <c r="AB21" s="266"/>
      <c r="AC21" s="266"/>
    </row>
    <row r="22" s="260" customFormat="true" ht="24" hidden="false" customHeight="true" outlineLevel="0" collapsed="false">
      <c r="B22" s="291" t="s">
        <v>138</v>
      </c>
      <c r="C22" s="292" t="str">
        <f aca="false">'ANEXO I '!C84:I84</f>
        <v>ACADEMIA DA TERCEIRA IDADE</v>
      </c>
      <c r="D22" s="293" t="n">
        <f aca="false">'ANEXO I '!I91</f>
        <v>0</v>
      </c>
      <c r="E22" s="264"/>
      <c r="F22" s="290"/>
      <c r="G22" s="290"/>
      <c r="H22" s="290"/>
      <c r="I22" s="266"/>
      <c r="J22" s="266"/>
      <c r="K22" s="266"/>
      <c r="L22" s="266"/>
      <c r="M22" s="266"/>
      <c r="N22" s="266"/>
      <c r="O22" s="266"/>
      <c r="P22" s="266"/>
      <c r="Q22" s="266"/>
      <c r="R22" s="266"/>
      <c r="S22" s="266"/>
      <c r="T22" s="266"/>
      <c r="U22" s="266"/>
      <c r="V22" s="266"/>
      <c r="W22" s="266"/>
      <c r="X22" s="266"/>
      <c r="Y22" s="266"/>
      <c r="Z22" s="266"/>
      <c r="AA22" s="266"/>
      <c r="AB22" s="266"/>
      <c r="AC22" s="266"/>
    </row>
    <row r="23" s="260" customFormat="true" ht="24" hidden="false" customHeight="true" outlineLevel="0" collapsed="false">
      <c r="B23" s="291" t="s">
        <v>158</v>
      </c>
      <c r="C23" s="292" t="str">
        <f aca="false">'ANEXO I '!C92:I92</f>
        <v>PLAYGROUND</v>
      </c>
      <c r="D23" s="293" t="n">
        <f aca="false">'ANEXO I '!I97</f>
        <v>0</v>
      </c>
      <c r="E23" s="264"/>
      <c r="F23" s="290"/>
      <c r="G23" s="290"/>
      <c r="H23" s="290"/>
      <c r="I23" s="266"/>
      <c r="J23" s="266"/>
      <c r="K23" s="266"/>
      <c r="L23" s="266"/>
      <c r="M23" s="266"/>
      <c r="N23" s="266"/>
      <c r="O23" s="266"/>
      <c r="P23" s="266"/>
      <c r="Q23" s="266"/>
      <c r="R23" s="266"/>
      <c r="S23" s="266"/>
      <c r="T23" s="266"/>
      <c r="U23" s="266"/>
      <c r="V23" s="266"/>
      <c r="W23" s="266"/>
      <c r="X23" s="266"/>
      <c r="Y23" s="266"/>
      <c r="Z23" s="266"/>
      <c r="AA23" s="266"/>
      <c r="AB23" s="266"/>
      <c r="AC23" s="266"/>
    </row>
    <row r="24" s="260" customFormat="true" ht="24" hidden="false" customHeight="true" outlineLevel="0" collapsed="false">
      <c r="B24" s="291" t="s">
        <v>172</v>
      </c>
      <c r="C24" s="292" t="str">
        <f aca="false">'ANEXO I '!C98:I98</f>
        <v>INSTALAÇÕES ELÉTRICAS</v>
      </c>
      <c r="D24" s="293" t="n">
        <f aca="false">'ANEXO I '!I116</f>
        <v>0</v>
      </c>
      <c r="E24" s="264"/>
      <c r="F24" s="290"/>
      <c r="G24" s="290"/>
      <c r="H24" s="290"/>
      <c r="I24" s="266"/>
      <c r="J24" s="266"/>
      <c r="K24" s="266"/>
      <c r="L24" s="266"/>
      <c r="M24" s="266"/>
      <c r="N24" s="266"/>
      <c r="O24" s="266"/>
      <c r="P24" s="266"/>
      <c r="Q24" s="266"/>
      <c r="R24" s="266"/>
      <c r="S24" s="266"/>
      <c r="T24" s="266"/>
      <c r="U24" s="266"/>
      <c r="V24" s="266"/>
      <c r="W24" s="266"/>
      <c r="X24" s="266"/>
      <c r="Y24" s="266"/>
      <c r="Z24" s="266"/>
      <c r="AA24" s="266"/>
      <c r="AB24" s="266"/>
      <c r="AC24" s="266"/>
    </row>
    <row r="25" s="260" customFormat="true" ht="24" hidden="false" customHeight="true" outlineLevel="0" collapsed="false">
      <c r="B25" s="291" t="s">
        <v>205</v>
      </c>
      <c r="C25" s="292" t="str">
        <f aca="false">'ANEXO I '!C117:I117</f>
        <v>ALVENARIA</v>
      </c>
      <c r="D25" s="293" t="n">
        <f aca="false">'ANEXO I '!I120</f>
        <v>0</v>
      </c>
      <c r="E25" s="264"/>
      <c r="F25" s="290"/>
      <c r="G25" s="290"/>
      <c r="H25" s="290"/>
      <c r="I25" s="266"/>
      <c r="J25" s="266"/>
      <c r="K25" s="266"/>
      <c r="L25" s="266"/>
      <c r="M25" s="266"/>
      <c r="N25" s="266"/>
      <c r="O25" s="266"/>
      <c r="P25" s="266"/>
      <c r="Q25" s="266"/>
      <c r="R25" s="266"/>
      <c r="S25" s="266"/>
      <c r="T25" s="266"/>
      <c r="U25" s="266"/>
      <c r="V25" s="266"/>
      <c r="W25" s="266"/>
      <c r="X25" s="266"/>
      <c r="Y25" s="266"/>
      <c r="Z25" s="266"/>
      <c r="AA25" s="266"/>
      <c r="AB25" s="266"/>
      <c r="AC25" s="266"/>
    </row>
    <row r="26" s="260" customFormat="true" ht="24" hidden="false" customHeight="true" outlineLevel="0" collapsed="false">
      <c r="B26" s="291" t="s">
        <v>211</v>
      </c>
      <c r="C26" s="292" t="str">
        <f aca="false">'ANEXO I '!C121:I121</f>
        <v>ADMINISTRAÇÃO LOCAL DA OBRA</v>
      </c>
      <c r="D26" s="293" t="n">
        <f aca="false">'ANEXO I '!I123</f>
        <v>0</v>
      </c>
      <c r="E26" s="264"/>
      <c r="F26" s="290"/>
      <c r="G26" s="290"/>
      <c r="H26" s="290"/>
      <c r="I26" s="266"/>
      <c r="J26" s="266"/>
      <c r="K26" s="266"/>
      <c r="L26" s="266"/>
      <c r="M26" s="266"/>
      <c r="N26" s="266"/>
      <c r="O26" s="266"/>
      <c r="P26" s="266"/>
      <c r="Q26" s="266"/>
      <c r="R26" s="266"/>
      <c r="S26" s="266"/>
      <c r="T26" s="266"/>
      <c r="U26" s="266"/>
      <c r="V26" s="266"/>
      <c r="W26" s="266"/>
      <c r="X26" s="266"/>
      <c r="Y26" s="266"/>
      <c r="Z26" s="266"/>
      <c r="AA26" s="266"/>
      <c r="AB26" s="266"/>
      <c r="AC26" s="266"/>
    </row>
    <row r="27" customFormat="false" ht="11.25" hidden="false" customHeight="false" outlineLevel="0" collapsed="false">
      <c r="B27" s="291"/>
      <c r="C27" s="291"/>
      <c r="D27" s="291"/>
      <c r="E27" s="264"/>
      <c r="F27" s="265"/>
      <c r="G27" s="265"/>
      <c r="H27" s="265"/>
      <c r="I27" s="266"/>
      <c r="J27" s="266"/>
      <c r="K27" s="266"/>
      <c r="L27" s="266"/>
      <c r="M27" s="266"/>
      <c r="N27" s="266"/>
      <c r="O27" s="266"/>
      <c r="P27" s="266"/>
      <c r="Q27" s="266"/>
      <c r="R27" s="266"/>
      <c r="S27" s="266"/>
      <c r="T27" s="266"/>
      <c r="U27" s="266"/>
      <c r="V27" s="266"/>
      <c r="W27" s="266"/>
      <c r="X27" s="266"/>
      <c r="Y27" s="266"/>
      <c r="Z27" s="266"/>
      <c r="AA27" s="266"/>
      <c r="AB27" s="266"/>
      <c r="AC27" s="266"/>
      <c r="AD27" s="260"/>
      <c r="AE27" s="260"/>
      <c r="AF27" s="260"/>
      <c r="AG27" s="260"/>
      <c r="AH27" s="260"/>
      <c r="AI27" s="260"/>
      <c r="AJ27" s="260"/>
      <c r="AK27" s="260"/>
      <c r="AL27" s="260"/>
      <c r="AM27" s="260"/>
      <c r="AN27" s="260"/>
      <c r="AO27" s="260"/>
      <c r="AP27" s="260"/>
      <c r="AQ27" s="260"/>
      <c r="AR27" s="260"/>
      <c r="AS27" s="260"/>
      <c r="AT27" s="260"/>
      <c r="AU27" s="260"/>
      <c r="AV27" s="260"/>
      <c r="AW27" s="260"/>
      <c r="AX27" s="260"/>
      <c r="AY27" s="260"/>
      <c r="AZ27" s="260"/>
      <c r="BA27" s="260"/>
      <c r="BB27" s="260"/>
      <c r="BC27" s="260"/>
      <c r="BD27" s="260"/>
      <c r="BE27" s="260"/>
      <c r="BF27" s="260"/>
      <c r="BG27" s="260"/>
      <c r="BH27" s="260"/>
      <c r="BI27" s="260"/>
      <c r="BJ27" s="260"/>
      <c r="BK27" s="260"/>
      <c r="BL27" s="260"/>
      <c r="BM27" s="260"/>
      <c r="BN27" s="260"/>
      <c r="BO27" s="260"/>
      <c r="BP27" s="260"/>
      <c r="BQ27" s="260"/>
      <c r="BR27" s="260"/>
      <c r="BS27" s="260"/>
      <c r="BT27" s="260"/>
      <c r="BU27" s="260"/>
      <c r="BV27" s="260"/>
      <c r="BW27" s="260"/>
      <c r="BX27" s="260"/>
      <c r="BY27" s="260"/>
      <c r="BZ27" s="260"/>
      <c r="CA27" s="260"/>
      <c r="CB27" s="260"/>
      <c r="CC27" s="260"/>
      <c r="CD27" s="260"/>
      <c r="CE27" s="260"/>
      <c r="CF27" s="260"/>
      <c r="CG27" s="260"/>
      <c r="CH27" s="260"/>
      <c r="CI27" s="260"/>
      <c r="CJ27" s="260"/>
      <c r="CK27" s="260"/>
      <c r="CL27" s="260"/>
      <c r="CM27" s="260"/>
      <c r="CN27" s="260"/>
      <c r="CO27" s="260"/>
      <c r="CP27" s="260"/>
      <c r="CQ27" s="260"/>
      <c r="CR27" s="260"/>
      <c r="CS27" s="260"/>
      <c r="CT27" s="260"/>
      <c r="CU27" s="260"/>
      <c r="CV27" s="260"/>
      <c r="CW27" s="260"/>
      <c r="CX27" s="260"/>
      <c r="CY27" s="260"/>
      <c r="CZ27" s="260"/>
      <c r="DA27" s="260"/>
      <c r="DB27" s="260"/>
      <c r="DC27" s="260"/>
      <c r="DD27" s="260"/>
      <c r="DE27" s="260"/>
      <c r="DF27" s="260"/>
      <c r="DG27" s="260"/>
      <c r="DH27" s="260"/>
      <c r="DI27" s="260"/>
      <c r="DJ27" s="260"/>
      <c r="DK27" s="260"/>
      <c r="DL27" s="260"/>
      <c r="DM27" s="260"/>
      <c r="DN27" s="260"/>
      <c r="DO27" s="260"/>
      <c r="DP27" s="260"/>
      <c r="DQ27" s="260"/>
      <c r="DR27" s="260"/>
      <c r="DS27" s="260"/>
      <c r="DT27" s="260"/>
      <c r="DU27" s="260"/>
      <c r="DV27" s="260"/>
      <c r="DW27" s="260"/>
      <c r="DX27" s="260"/>
      <c r="DY27" s="260"/>
      <c r="DZ27" s="260"/>
      <c r="EA27" s="260"/>
      <c r="EB27" s="260"/>
      <c r="EC27" s="260"/>
      <c r="ED27" s="260"/>
      <c r="EE27" s="260"/>
      <c r="EF27" s="260"/>
      <c r="EG27" s="260"/>
      <c r="EH27" s="260"/>
      <c r="EI27" s="260"/>
      <c r="EJ27" s="260"/>
      <c r="EK27" s="260"/>
      <c r="EL27" s="260"/>
      <c r="EM27" s="260"/>
      <c r="EN27" s="260"/>
      <c r="EO27" s="260"/>
      <c r="EP27" s="260"/>
      <c r="EQ27" s="260"/>
      <c r="ER27" s="260"/>
      <c r="ES27" s="260"/>
      <c r="ET27" s="260"/>
      <c r="EU27" s="260"/>
      <c r="EV27" s="260"/>
      <c r="EW27" s="260"/>
      <c r="EX27" s="260"/>
      <c r="EY27" s="260"/>
      <c r="EZ27" s="260"/>
      <c r="FA27" s="260"/>
      <c r="FB27" s="260"/>
      <c r="FC27" s="260"/>
      <c r="FD27" s="260"/>
      <c r="FE27" s="260"/>
      <c r="FF27" s="260"/>
      <c r="FG27" s="260"/>
      <c r="FH27" s="260"/>
      <c r="FI27" s="260"/>
      <c r="FJ27" s="260"/>
      <c r="FK27" s="260"/>
      <c r="FL27" s="260"/>
      <c r="FM27" s="260"/>
      <c r="FN27" s="260"/>
      <c r="FO27" s="260"/>
      <c r="FP27" s="260"/>
      <c r="FQ27" s="260"/>
      <c r="FR27" s="260"/>
      <c r="FS27" s="260"/>
      <c r="FT27" s="260"/>
      <c r="FU27" s="260"/>
      <c r="FV27" s="260"/>
      <c r="FW27" s="260"/>
      <c r="FX27" s="260"/>
      <c r="FY27" s="260"/>
      <c r="FZ27" s="260"/>
      <c r="GA27" s="260"/>
      <c r="GB27" s="260"/>
      <c r="GC27" s="260"/>
      <c r="GD27" s="260"/>
      <c r="GE27" s="260"/>
      <c r="GF27" s="260"/>
      <c r="GG27" s="260"/>
      <c r="GH27" s="260"/>
      <c r="GI27" s="260"/>
      <c r="GJ27" s="260"/>
      <c r="GK27" s="260"/>
      <c r="GL27" s="260"/>
      <c r="GM27" s="260"/>
      <c r="GN27" s="260"/>
      <c r="GO27" s="260"/>
      <c r="GP27" s="260"/>
      <c r="GQ27" s="260"/>
      <c r="GR27" s="260"/>
      <c r="GS27" s="260"/>
      <c r="GT27" s="260"/>
      <c r="GU27" s="260"/>
      <c r="GV27" s="260"/>
      <c r="GW27" s="260"/>
      <c r="GX27" s="260"/>
      <c r="GY27" s="260"/>
      <c r="GZ27" s="260"/>
      <c r="HA27" s="260"/>
      <c r="HB27" s="260"/>
      <c r="HC27" s="260"/>
      <c r="HD27" s="260"/>
      <c r="HE27" s="260"/>
      <c r="HF27" s="260"/>
      <c r="HG27" s="260"/>
      <c r="HH27" s="260"/>
      <c r="HI27" s="260"/>
      <c r="HJ27" s="260"/>
      <c r="HK27" s="260"/>
      <c r="HL27" s="260"/>
      <c r="HM27" s="260"/>
      <c r="HN27" s="260"/>
      <c r="HO27" s="260"/>
      <c r="HP27" s="260"/>
      <c r="HQ27" s="260"/>
      <c r="HR27" s="260"/>
      <c r="HS27" s="260"/>
      <c r="HT27" s="260"/>
      <c r="HU27" s="260"/>
      <c r="HV27" s="260"/>
      <c r="HW27" s="260"/>
      <c r="HX27" s="260"/>
      <c r="HY27" s="260"/>
      <c r="HZ27" s="260"/>
      <c r="IA27" s="260"/>
      <c r="IB27" s="260"/>
      <c r="IC27" s="260"/>
      <c r="ID27" s="260"/>
      <c r="IE27" s="260"/>
      <c r="IF27" s="260"/>
      <c r="IG27" s="260"/>
      <c r="IH27" s="260"/>
      <c r="II27" s="260"/>
      <c r="IJ27" s="260"/>
      <c r="IK27" s="260"/>
      <c r="IL27" s="260"/>
      <c r="IM27" s="260"/>
      <c r="IN27" s="260"/>
      <c r="IO27" s="260"/>
      <c r="IP27" s="260"/>
      <c r="IQ27" s="260"/>
      <c r="IR27" s="260"/>
      <c r="IS27" s="260"/>
      <c r="IT27" s="260"/>
      <c r="IU27" s="260"/>
    </row>
    <row r="28" customFormat="false" ht="15" hidden="false" customHeight="false" outlineLevel="0" collapsed="false">
      <c r="B28" s="294" t="s">
        <v>216</v>
      </c>
      <c r="C28" s="294"/>
      <c r="D28" s="288" t="n">
        <f aca="false">SUM(D13:D26)</f>
        <v>0</v>
      </c>
      <c r="E28" s="264"/>
      <c r="F28" s="295"/>
      <c r="G28" s="295" t="e">
        <f aca="false">D28+'[7]SINT TOTAL'!$D$30+'[8]SINT TOTAL'!$D$29+'[9]SINT TOTAL'!$D$28+'[10]SINT TOTAL'!$D$22</f>
        <v>#REF!</v>
      </c>
      <c r="H28" s="295"/>
      <c r="I28" s="295"/>
      <c r="J28" s="266"/>
      <c r="K28" s="266"/>
      <c r="L28" s="266"/>
      <c r="M28" s="266"/>
      <c r="N28" s="266"/>
      <c r="O28" s="266"/>
      <c r="P28" s="266"/>
      <c r="Q28" s="266"/>
      <c r="R28" s="266"/>
      <c r="S28" s="266"/>
      <c r="T28" s="266"/>
      <c r="U28" s="266"/>
      <c r="V28" s="266"/>
      <c r="W28" s="266"/>
      <c r="X28" s="266"/>
      <c r="Y28" s="266"/>
      <c r="Z28" s="266"/>
      <c r="AA28" s="266"/>
      <c r="AB28" s="266"/>
      <c r="AC28" s="266"/>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60"/>
      <c r="BB28" s="260"/>
      <c r="BC28" s="260"/>
      <c r="BD28" s="260"/>
      <c r="BE28" s="260"/>
      <c r="BF28" s="260"/>
      <c r="BG28" s="260"/>
      <c r="BH28" s="260"/>
      <c r="BI28" s="260"/>
      <c r="BJ28" s="260"/>
      <c r="BK28" s="260"/>
      <c r="BL28" s="260"/>
      <c r="BM28" s="260"/>
      <c r="BN28" s="260"/>
      <c r="BO28" s="260"/>
      <c r="BP28" s="260"/>
      <c r="BQ28" s="260"/>
      <c r="BR28" s="260"/>
      <c r="BS28" s="260"/>
      <c r="BT28" s="260"/>
      <c r="BU28" s="260"/>
      <c r="BV28" s="260"/>
      <c r="BW28" s="260"/>
      <c r="BX28" s="260"/>
      <c r="BY28" s="260"/>
      <c r="BZ28" s="260"/>
      <c r="CA28" s="260"/>
      <c r="CB28" s="260"/>
      <c r="CC28" s="260"/>
      <c r="CD28" s="260"/>
      <c r="CE28" s="260"/>
      <c r="CF28" s="260"/>
      <c r="CG28" s="260"/>
      <c r="CH28" s="260"/>
      <c r="CI28" s="260"/>
      <c r="CJ28" s="260"/>
      <c r="CK28" s="260"/>
      <c r="CL28" s="260"/>
      <c r="CM28" s="260"/>
      <c r="CN28" s="260"/>
      <c r="CO28" s="260"/>
      <c r="CP28" s="260"/>
      <c r="CQ28" s="260"/>
      <c r="CR28" s="260"/>
      <c r="CS28" s="260"/>
      <c r="CT28" s="260"/>
      <c r="CU28" s="260"/>
      <c r="CV28" s="260"/>
      <c r="CW28" s="260"/>
      <c r="CX28" s="260"/>
      <c r="CY28" s="260"/>
      <c r="CZ28" s="260"/>
      <c r="DA28" s="260"/>
      <c r="DB28" s="260"/>
      <c r="DC28" s="260"/>
      <c r="DD28" s="260"/>
      <c r="DE28" s="260"/>
      <c r="DF28" s="260"/>
      <c r="DG28" s="260"/>
      <c r="DH28" s="260"/>
      <c r="DI28" s="260"/>
      <c r="DJ28" s="260"/>
      <c r="DK28" s="260"/>
      <c r="DL28" s="260"/>
      <c r="DM28" s="260"/>
      <c r="DN28" s="260"/>
      <c r="DO28" s="260"/>
      <c r="DP28" s="260"/>
      <c r="DQ28" s="260"/>
      <c r="DR28" s="260"/>
      <c r="DS28" s="260"/>
      <c r="DT28" s="260"/>
      <c r="DU28" s="260"/>
      <c r="DV28" s="260"/>
      <c r="DW28" s="260"/>
      <c r="DX28" s="260"/>
      <c r="DY28" s="260"/>
      <c r="DZ28" s="260"/>
      <c r="EA28" s="260"/>
      <c r="EB28" s="260"/>
      <c r="EC28" s="260"/>
      <c r="ED28" s="260"/>
      <c r="EE28" s="260"/>
      <c r="EF28" s="260"/>
      <c r="EG28" s="260"/>
      <c r="EH28" s="260"/>
      <c r="EI28" s="260"/>
      <c r="EJ28" s="260"/>
      <c r="EK28" s="260"/>
      <c r="EL28" s="260"/>
      <c r="EM28" s="260"/>
      <c r="EN28" s="260"/>
      <c r="EO28" s="260"/>
      <c r="EP28" s="260"/>
      <c r="EQ28" s="260"/>
      <c r="ER28" s="260"/>
      <c r="ES28" s="260"/>
      <c r="ET28" s="260"/>
      <c r="EU28" s="260"/>
      <c r="EV28" s="260"/>
      <c r="EW28" s="260"/>
      <c r="EX28" s="260"/>
      <c r="EY28" s="260"/>
      <c r="EZ28" s="260"/>
      <c r="FA28" s="260"/>
      <c r="FB28" s="260"/>
      <c r="FC28" s="260"/>
      <c r="FD28" s="260"/>
      <c r="FE28" s="260"/>
      <c r="FF28" s="260"/>
      <c r="FG28" s="260"/>
      <c r="FH28" s="260"/>
      <c r="FI28" s="260"/>
      <c r="FJ28" s="260"/>
      <c r="FK28" s="260"/>
      <c r="FL28" s="260"/>
      <c r="FM28" s="260"/>
      <c r="FN28" s="260"/>
      <c r="FO28" s="260"/>
      <c r="FP28" s="260"/>
      <c r="FQ28" s="260"/>
      <c r="FR28" s="260"/>
      <c r="FS28" s="260"/>
      <c r="FT28" s="260"/>
      <c r="FU28" s="260"/>
      <c r="FV28" s="260"/>
      <c r="FW28" s="260"/>
      <c r="FX28" s="260"/>
      <c r="FY28" s="260"/>
      <c r="FZ28" s="260"/>
      <c r="GA28" s="260"/>
      <c r="GB28" s="260"/>
      <c r="GC28" s="260"/>
      <c r="GD28" s="260"/>
      <c r="GE28" s="260"/>
      <c r="GF28" s="260"/>
      <c r="GG28" s="260"/>
      <c r="GH28" s="260"/>
      <c r="GI28" s="260"/>
      <c r="GJ28" s="260"/>
      <c r="GK28" s="260"/>
      <c r="GL28" s="260"/>
      <c r="GM28" s="260"/>
      <c r="GN28" s="260"/>
      <c r="GO28" s="260"/>
      <c r="GP28" s="260"/>
      <c r="GQ28" s="260"/>
      <c r="GR28" s="260"/>
      <c r="GS28" s="260"/>
      <c r="GT28" s="260"/>
      <c r="GU28" s="260"/>
      <c r="GV28" s="260"/>
      <c r="GW28" s="260"/>
      <c r="GX28" s="260"/>
      <c r="GY28" s="260"/>
      <c r="GZ28" s="260"/>
      <c r="HA28" s="260"/>
      <c r="HB28" s="260"/>
      <c r="HC28" s="260"/>
      <c r="HD28" s="260"/>
      <c r="HE28" s="260"/>
      <c r="HF28" s="260"/>
      <c r="HG28" s="260"/>
      <c r="HH28" s="260"/>
      <c r="HI28" s="260"/>
      <c r="HJ28" s="260"/>
      <c r="HK28" s="260"/>
      <c r="HL28" s="260"/>
      <c r="HM28" s="260"/>
      <c r="HN28" s="260"/>
      <c r="HO28" s="260"/>
      <c r="HP28" s="260"/>
      <c r="HQ28" s="260"/>
      <c r="HR28" s="260"/>
      <c r="HS28" s="260"/>
      <c r="HT28" s="260"/>
      <c r="HU28" s="260"/>
      <c r="HV28" s="260"/>
      <c r="HW28" s="260"/>
      <c r="HX28" s="260"/>
      <c r="HY28" s="260"/>
      <c r="HZ28" s="260"/>
      <c r="IA28" s="260"/>
      <c r="IB28" s="260"/>
      <c r="IC28" s="260"/>
      <c r="ID28" s="260"/>
      <c r="IE28" s="260"/>
      <c r="IF28" s="260"/>
      <c r="IG28" s="260"/>
      <c r="IH28" s="260"/>
      <c r="II28" s="260"/>
      <c r="IJ28" s="260"/>
      <c r="IK28" s="260"/>
      <c r="IL28" s="260"/>
      <c r="IM28" s="260"/>
      <c r="IN28" s="260"/>
      <c r="IO28" s="260"/>
      <c r="IP28" s="260"/>
      <c r="IQ28" s="260"/>
      <c r="IR28" s="260"/>
      <c r="IS28" s="260"/>
      <c r="IT28" s="260"/>
      <c r="IU28" s="260"/>
    </row>
    <row r="29" customFormat="false" ht="11.25" hidden="false" customHeight="false" outlineLevel="0" collapsed="false">
      <c r="B29" s="296"/>
      <c r="C29" s="297"/>
      <c r="D29" s="298"/>
      <c r="E29" s="264"/>
      <c r="F29" s="265"/>
      <c r="G29" s="265"/>
      <c r="H29" s="265"/>
      <c r="I29" s="266"/>
      <c r="J29" s="266"/>
      <c r="K29" s="266"/>
      <c r="L29" s="266"/>
      <c r="M29" s="266"/>
      <c r="N29" s="266"/>
      <c r="O29" s="266"/>
      <c r="P29" s="266"/>
      <c r="Q29" s="266"/>
      <c r="R29" s="266"/>
      <c r="S29" s="266"/>
      <c r="T29" s="266"/>
      <c r="U29" s="266"/>
      <c r="V29" s="266"/>
      <c r="W29" s="266"/>
      <c r="X29" s="266"/>
      <c r="Y29" s="266"/>
      <c r="Z29" s="266"/>
      <c r="AA29" s="266"/>
      <c r="AB29" s="266"/>
      <c r="AC29" s="266"/>
      <c r="AD29" s="260"/>
      <c r="AE29" s="260"/>
      <c r="AF29" s="260"/>
      <c r="AG29" s="260"/>
      <c r="AH29" s="260"/>
      <c r="AI29" s="260"/>
      <c r="AJ29" s="260"/>
      <c r="AK29" s="260"/>
      <c r="AL29" s="260"/>
      <c r="AM29" s="260"/>
      <c r="AN29" s="260"/>
      <c r="AO29" s="260"/>
      <c r="AP29" s="260"/>
      <c r="AQ29" s="260"/>
      <c r="AR29" s="260"/>
      <c r="AS29" s="260"/>
      <c r="AT29" s="260"/>
      <c r="AU29" s="260"/>
      <c r="AV29" s="260"/>
      <c r="AW29" s="260"/>
      <c r="AX29" s="260"/>
      <c r="AY29" s="260"/>
      <c r="AZ29" s="260"/>
      <c r="BA29" s="260"/>
      <c r="BB29" s="260"/>
      <c r="BC29" s="260"/>
      <c r="BD29" s="260"/>
      <c r="BE29" s="260"/>
      <c r="BF29" s="260"/>
      <c r="BG29" s="260"/>
      <c r="BH29" s="260"/>
      <c r="BI29" s="260"/>
      <c r="BJ29" s="260"/>
      <c r="BK29" s="260"/>
      <c r="BL29" s="260"/>
      <c r="BM29" s="260"/>
      <c r="BN29" s="260"/>
      <c r="BO29" s="260"/>
      <c r="BP29" s="260"/>
      <c r="BQ29" s="260"/>
      <c r="BR29" s="260"/>
      <c r="BS29" s="260"/>
      <c r="BT29" s="260"/>
      <c r="BU29" s="260"/>
      <c r="BV29" s="260"/>
      <c r="BW29" s="260"/>
      <c r="BX29" s="260"/>
      <c r="BY29" s="260"/>
      <c r="BZ29" s="260"/>
      <c r="CA29" s="260"/>
      <c r="CB29" s="260"/>
      <c r="CC29" s="260"/>
      <c r="CD29" s="260"/>
      <c r="CE29" s="260"/>
      <c r="CF29" s="260"/>
      <c r="CG29" s="260"/>
      <c r="CH29" s="260"/>
      <c r="CI29" s="260"/>
      <c r="CJ29" s="260"/>
      <c r="CK29" s="260"/>
      <c r="CL29" s="260"/>
      <c r="CM29" s="260"/>
      <c r="CN29" s="260"/>
      <c r="CO29" s="260"/>
      <c r="CP29" s="260"/>
      <c r="CQ29" s="260"/>
      <c r="CR29" s="260"/>
      <c r="CS29" s="260"/>
      <c r="CT29" s="260"/>
      <c r="CU29" s="260"/>
      <c r="CV29" s="260"/>
      <c r="CW29" s="260"/>
      <c r="CX29" s="260"/>
      <c r="CY29" s="260"/>
      <c r="CZ29" s="260"/>
      <c r="DA29" s="260"/>
      <c r="DB29" s="260"/>
      <c r="DC29" s="260"/>
      <c r="DD29" s="260"/>
      <c r="DE29" s="260"/>
      <c r="DF29" s="260"/>
      <c r="DG29" s="260"/>
      <c r="DH29" s="260"/>
      <c r="DI29" s="260"/>
      <c r="DJ29" s="260"/>
      <c r="DK29" s="260"/>
      <c r="DL29" s="260"/>
      <c r="DM29" s="260"/>
      <c r="DN29" s="260"/>
      <c r="DO29" s="260"/>
      <c r="DP29" s="260"/>
      <c r="DQ29" s="260"/>
      <c r="DR29" s="260"/>
      <c r="DS29" s="260"/>
      <c r="DT29" s="260"/>
      <c r="DU29" s="260"/>
      <c r="DV29" s="260"/>
      <c r="DW29" s="260"/>
      <c r="DX29" s="260"/>
      <c r="DY29" s="260"/>
      <c r="DZ29" s="260"/>
      <c r="EA29" s="260"/>
      <c r="EB29" s="260"/>
      <c r="EC29" s="260"/>
      <c r="ED29" s="260"/>
      <c r="EE29" s="260"/>
      <c r="EF29" s="260"/>
      <c r="EG29" s="260"/>
      <c r="EH29" s="260"/>
      <c r="EI29" s="260"/>
      <c r="EJ29" s="260"/>
      <c r="EK29" s="260"/>
      <c r="EL29" s="260"/>
      <c r="EM29" s="260"/>
      <c r="EN29" s="260"/>
      <c r="EO29" s="260"/>
      <c r="EP29" s="260"/>
      <c r="EQ29" s="260"/>
      <c r="ER29" s="260"/>
      <c r="ES29" s="260"/>
      <c r="ET29" s="260"/>
      <c r="EU29" s="260"/>
      <c r="EV29" s="260"/>
      <c r="EW29" s="260"/>
      <c r="EX29" s="260"/>
      <c r="EY29" s="260"/>
      <c r="EZ29" s="260"/>
      <c r="FA29" s="260"/>
      <c r="FB29" s="260"/>
      <c r="FC29" s="260"/>
      <c r="FD29" s="260"/>
      <c r="FE29" s="260"/>
      <c r="FF29" s="260"/>
      <c r="FG29" s="260"/>
      <c r="FH29" s="260"/>
      <c r="FI29" s="260"/>
      <c r="FJ29" s="260"/>
      <c r="FK29" s="260"/>
      <c r="FL29" s="260"/>
      <c r="FM29" s="260"/>
      <c r="FN29" s="260"/>
      <c r="FO29" s="260"/>
      <c r="FP29" s="260"/>
      <c r="FQ29" s="260"/>
      <c r="FR29" s="260"/>
      <c r="FS29" s="260"/>
      <c r="FT29" s="260"/>
      <c r="FU29" s="260"/>
      <c r="FV29" s="260"/>
      <c r="FW29" s="260"/>
      <c r="FX29" s="260"/>
      <c r="FY29" s="260"/>
      <c r="FZ29" s="260"/>
      <c r="GA29" s="260"/>
      <c r="GB29" s="260"/>
      <c r="GC29" s="260"/>
      <c r="GD29" s="260"/>
      <c r="GE29" s="260"/>
      <c r="GF29" s="260"/>
      <c r="GG29" s="260"/>
      <c r="GH29" s="260"/>
      <c r="GI29" s="260"/>
      <c r="GJ29" s="260"/>
      <c r="GK29" s="260"/>
      <c r="GL29" s="260"/>
      <c r="GM29" s="260"/>
      <c r="GN29" s="260"/>
      <c r="GO29" s="260"/>
      <c r="GP29" s="260"/>
      <c r="GQ29" s="260"/>
      <c r="GR29" s="260"/>
      <c r="GS29" s="260"/>
      <c r="GT29" s="260"/>
      <c r="GU29" s="260"/>
      <c r="GV29" s="260"/>
      <c r="GW29" s="260"/>
      <c r="GX29" s="260"/>
      <c r="GY29" s="260"/>
      <c r="GZ29" s="260"/>
      <c r="HA29" s="260"/>
      <c r="HB29" s="260"/>
      <c r="HC29" s="260"/>
      <c r="HD29" s="260"/>
      <c r="HE29" s="260"/>
      <c r="HF29" s="260"/>
      <c r="HG29" s="260"/>
      <c r="HH29" s="260"/>
      <c r="HI29" s="260"/>
      <c r="HJ29" s="260"/>
      <c r="HK29" s="260"/>
      <c r="HL29" s="260"/>
      <c r="HM29" s="260"/>
      <c r="HN29" s="260"/>
      <c r="HO29" s="260"/>
      <c r="HP29" s="260"/>
      <c r="HQ29" s="260"/>
      <c r="HR29" s="260"/>
      <c r="HS29" s="260"/>
      <c r="HT29" s="260"/>
      <c r="HU29" s="260"/>
      <c r="HV29" s="260"/>
      <c r="HW29" s="260"/>
      <c r="HX29" s="260"/>
      <c r="HY29" s="260"/>
      <c r="HZ29" s="260"/>
      <c r="IA29" s="260"/>
      <c r="IB29" s="260"/>
      <c r="IC29" s="260"/>
      <c r="ID29" s="260"/>
      <c r="IE29" s="260"/>
      <c r="IF29" s="260"/>
      <c r="IG29" s="260"/>
      <c r="IH29" s="260"/>
      <c r="II29" s="260"/>
      <c r="IJ29" s="260"/>
      <c r="IK29" s="260"/>
      <c r="IL29" s="260"/>
      <c r="IM29" s="260"/>
      <c r="IN29" s="260"/>
      <c r="IO29" s="260"/>
      <c r="IP29" s="260"/>
      <c r="IQ29" s="260"/>
      <c r="IR29" s="260"/>
      <c r="IS29" s="260"/>
      <c r="IT29" s="260"/>
      <c r="IU29" s="260"/>
    </row>
    <row r="30" customFormat="false" ht="21" hidden="false" customHeight="true" outlineLevel="0" collapsed="false">
      <c r="B30" s="299"/>
      <c r="C30" s="262"/>
      <c r="D30" s="300"/>
      <c r="E30" s="264"/>
      <c r="F30" s="265"/>
      <c r="G30" s="265"/>
      <c r="H30" s="265"/>
      <c r="I30" s="266"/>
      <c r="J30" s="266"/>
      <c r="K30" s="266"/>
      <c r="L30" s="266"/>
      <c r="M30" s="266"/>
      <c r="N30" s="266"/>
      <c r="O30" s="266"/>
      <c r="P30" s="266"/>
      <c r="Q30" s="266"/>
      <c r="R30" s="266"/>
      <c r="S30" s="266"/>
      <c r="T30" s="266"/>
      <c r="U30" s="266"/>
      <c r="V30" s="266"/>
      <c r="W30" s="266"/>
      <c r="X30" s="266"/>
      <c r="Y30" s="266"/>
      <c r="Z30" s="266"/>
      <c r="AA30" s="266"/>
      <c r="AB30" s="266"/>
      <c r="AC30" s="266"/>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260"/>
      <c r="BC30" s="260"/>
      <c r="BD30" s="260"/>
      <c r="BE30" s="260"/>
      <c r="BF30" s="260"/>
      <c r="BG30" s="260"/>
      <c r="BH30" s="260"/>
      <c r="BI30" s="260"/>
      <c r="BJ30" s="260"/>
      <c r="BK30" s="260"/>
      <c r="BL30" s="260"/>
      <c r="BM30" s="260"/>
      <c r="BN30" s="260"/>
      <c r="BO30" s="260"/>
      <c r="BP30" s="260"/>
      <c r="BQ30" s="260"/>
      <c r="BR30" s="260"/>
      <c r="BS30" s="260"/>
      <c r="BT30" s="260"/>
      <c r="BU30" s="260"/>
      <c r="BV30" s="260"/>
      <c r="BW30" s="260"/>
      <c r="BX30" s="260"/>
      <c r="BY30" s="260"/>
      <c r="BZ30" s="260"/>
      <c r="CA30" s="260"/>
      <c r="CB30" s="260"/>
      <c r="CC30" s="260"/>
      <c r="CD30" s="260"/>
      <c r="CE30" s="260"/>
      <c r="CF30" s="260"/>
      <c r="CG30" s="260"/>
      <c r="CH30" s="260"/>
      <c r="CI30" s="260"/>
      <c r="CJ30" s="260"/>
      <c r="CK30" s="260"/>
      <c r="CL30" s="260"/>
      <c r="CM30" s="260"/>
      <c r="CN30" s="260"/>
      <c r="CO30" s="260"/>
      <c r="CP30" s="260"/>
      <c r="CQ30" s="260"/>
      <c r="CR30" s="260"/>
      <c r="CS30" s="260"/>
      <c r="CT30" s="260"/>
      <c r="CU30" s="260"/>
      <c r="CV30" s="260"/>
      <c r="CW30" s="260"/>
      <c r="CX30" s="260"/>
      <c r="CY30" s="260"/>
      <c r="CZ30" s="260"/>
      <c r="DA30" s="260"/>
      <c r="DB30" s="260"/>
      <c r="DC30" s="260"/>
      <c r="DD30" s="260"/>
      <c r="DE30" s="260"/>
      <c r="DF30" s="260"/>
      <c r="DG30" s="260"/>
      <c r="DH30" s="260"/>
      <c r="DI30" s="260"/>
      <c r="DJ30" s="260"/>
      <c r="DK30" s="260"/>
      <c r="DL30" s="260"/>
      <c r="DM30" s="260"/>
      <c r="DN30" s="260"/>
      <c r="DO30" s="260"/>
      <c r="DP30" s="260"/>
      <c r="DQ30" s="260"/>
      <c r="DR30" s="260"/>
      <c r="DS30" s="260"/>
      <c r="DT30" s="260"/>
      <c r="DU30" s="260"/>
      <c r="DV30" s="260"/>
      <c r="DW30" s="260"/>
      <c r="DX30" s="260"/>
      <c r="DY30" s="260"/>
      <c r="DZ30" s="260"/>
      <c r="EA30" s="260"/>
      <c r="EB30" s="260"/>
      <c r="EC30" s="260"/>
      <c r="ED30" s="260"/>
      <c r="EE30" s="260"/>
      <c r="EF30" s="260"/>
      <c r="EG30" s="260"/>
      <c r="EH30" s="260"/>
      <c r="EI30" s="260"/>
      <c r="EJ30" s="260"/>
      <c r="EK30" s="260"/>
      <c r="EL30" s="260"/>
      <c r="EM30" s="260"/>
      <c r="EN30" s="260"/>
      <c r="EO30" s="260"/>
      <c r="EP30" s="260"/>
      <c r="EQ30" s="260"/>
      <c r="ER30" s="260"/>
      <c r="ES30" s="260"/>
      <c r="ET30" s="260"/>
      <c r="EU30" s="260"/>
      <c r="EV30" s="260"/>
      <c r="EW30" s="260"/>
      <c r="EX30" s="260"/>
      <c r="EY30" s="260"/>
      <c r="EZ30" s="260"/>
      <c r="FA30" s="260"/>
      <c r="FB30" s="260"/>
      <c r="FC30" s="260"/>
      <c r="FD30" s="260"/>
      <c r="FE30" s="260"/>
      <c r="FF30" s="260"/>
      <c r="FG30" s="260"/>
      <c r="FH30" s="260"/>
      <c r="FI30" s="260"/>
      <c r="FJ30" s="260"/>
      <c r="FK30" s="260"/>
      <c r="FL30" s="260"/>
      <c r="FM30" s="260"/>
      <c r="FN30" s="260"/>
      <c r="FO30" s="260"/>
      <c r="FP30" s="260"/>
      <c r="FQ30" s="260"/>
      <c r="FR30" s="260"/>
      <c r="FS30" s="260"/>
      <c r="FT30" s="260"/>
      <c r="FU30" s="260"/>
      <c r="FV30" s="260"/>
      <c r="FW30" s="260"/>
      <c r="FX30" s="260"/>
      <c r="FY30" s="260"/>
      <c r="FZ30" s="260"/>
      <c r="GA30" s="260"/>
      <c r="GB30" s="260"/>
      <c r="GC30" s="260"/>
      <c r="GD30" s="260"/>
      <c r="GE30" s="260"/>
      <c r="GF30" s="260"/>
      <c r="GG30" s="260"/>
      <c r="GH30" s="260"/>
      <c r="GI30" s="260"/>
      <c r="GJ30" s="260"/>
      <c r="GK30" s="260"/>
      <c r="GL30" s="260"/>
      <c r="GM30" s="260"/>
      <c r="GN30" s="260"/>
      <c r="GO30" s="260"/>
      <c r="GP30" s="260"/>
      <c r="GQ30" s="260"/>
      <c r="GR30" s="260"/>
      <c r="GS30" s="260"/>
      <c r="GT30" s="260"/>
      <c r="GU30" s="260"/>
      <c r="GV30" s="260"/>
      <c r="GW30" s="260"/>
      <c r="GX30" s="260"/>
      <c r="GY30" s="260"/>
      <c r="GZ30" s="260"/>
      <c r="HA30" s="260"/>
      <c r="HB30" s="260"/>
      <c r="HC30" s="260"/>
      <c r="HD30" s="260"/>
      <c r="HE30" s="260"/>
      <c r="HF30" s="260"/>
      <c r="HG30" s="260"/>
      <c r="HH30" s="260"/>
      <c r="HI30" s="260"/>
      <c r="HJ30" s="260"/>
      <c r="HK30" s="260"/>
      <c r="HL30" s="260"/>
      <c r="HM30" s="260"/>
      <c r="HN30" s="260"/>
      <c r="HO30" s="260"/>
      <c r="HP30" s="260"/>
      <c r="HQ30" s="260"/>
      <c r="HR30" s="260"/>
      <c r="HS30" s="260"/>
      <c r="HT30" s="260"/>
      <c r="HU30" s="260"/>
      <c r="HV30" s="260"/>
      <c r="HW30" s="260"/>
      <c r="HX30" s="260"/>
      <c r="HY30" s="260"/>
      <c r="HZ30" s="260"/>
      <c r="IA30" s="260"/>
      <c r="IB30" s="260"/>
      <c r="IC30" s="260"/>
      <c r="ID30" s="260"/>
      <c r="IE30" s="260"/>
      <c r="IF30" s="260"/>
      <c r="IG30" s="260"/>
      <c r="IH30" s="260"/>
      <c r="II30" s="260"/>
      <c r="IJ30" s="260"/>
      <c r="IK30" s="260"/>
      <c r="IL30" s="260"/>
      <c r="IM30" s="260"/>
      <c r="IN30" s="260"/>
      <c r="IO30" s="260"/>
      <c r="IP30" s="260"/>
      <c r="IQ30" s="260"/>
      <c r="IR30" s="260"/>
      <c r="IS30" s="260"/>
      <c r="IT30" s="260"/>
      <c r="IU30" s="260"/>
    </row>
  </sheetData>
  <mergeCells count="11">
    <mergeCell ref="B6:D6"/>
    <mergeCell ref="B7:D7"/>
    <mergeCell ref="F8:F10"/>
    <mergeCell ref="G8:G10"/>
    <mergeCell ref="H8:H10"/>
    <mergeCell ref="B10:D10"/>
    <mergeCell ref="B11:B12"/>
    <mergeCell ref="C11:C12"/>
    <mergeCell ref="D11:D12"/>
    <mergeCell ref="B27:D27"/>
    <mergeCell ref="B28:C28"/>
  </mergeCells>
  <printOptions headings="false" gridLines="false" gridLinesSet="true" horizontalCentered="true" verticalCentered="true"/>
  <pageMargins left="0.7875" right="0.157638888888889" top="0.7875" bottom="0.472222222222222" header="0.511805555555555" footer="0.157638888888889"/>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0000"/>
    <pageSetUpPr fitToPage="false"/>
  </sheetPr>
  <dimension ref="B1:AE48"/>
  <sheetViews>
    <sheetView showFormulas="false" showGridLines="true" showRowColHeaders="true" showZeros="true" rightToLeft="false" tabSelected="false" showOutlineSymbols="true" defaultGridColor="true" view="pageBreakPreview" topLeftCell="A13" colorId="64" zoomScale="100" zoomScaleNormal="100" zoomScalePageLayoutView="100" workbookViewId="0">
      <selection pane="topLeft" activeCell="Z33" activeCellId="0" sqref="Z33"/>
    </sheetView>
  </sheetViews>
  <sheetFormatPr defaultColWidth="9.1484375" defaultRowHeight="12.75" zeroHeight="false" outlineLevelRow="0" outlineLevelCol="0"/>
  <cols>
    <col collapsed="false" customWidth="false" hidden="false" outlineLevel="0" max="1" min="1" style="301" width="9.13"/>
    <col collapsed="false" customWidth="true" hidden="false" outlineLevel="0" max="2" min="2" style="302" width="4.29"/>
    <col collapsed="false" customWidth="true" hidden="false" outlineLevel="0" max="3" min="3" style="302" width="2.71"/>
    <col collapsed="false" customWidth="true" hidden="false" outlineLevel="0" max="4" min="4" style="302" width="5.01"/>
    <col collapsed="false" customWidth="true" hidden="false" outlineLevel="0" max="5" min="5" style="302" width="4.29"/>
    <col collapsed="false" customWidth="true" hidden="false" outlineLevel="0" max="6" min="6" style="302" width="4.57"/>
    <col collapsed="false" customWidth="true" hidden="false" outlineLevel="0" max="7" min="7" style="302" width="3.57"/>
    <col collapsed="false" customWidth="true" hidden="false" outlineLevel="0" max="8" min="8" style="302" width="3.98"/>
    <col collapsed="false" customWidth="true" hidden="false" outlineLevel="0" max="10" min="9" style="302" width="2.71"/>
    <col collapsed="false" customWidth="true" hidden="false" outlineLevel="0" max="11" min="11" style="302" width="14.57"/>
    <col collapsed="false" customWidth="true" hidden="false" outlineLevel="0" max="12" min="12" style="302" width="10.13"/>
    <col collapsed="false" customWidth="true" hidden="false" outlineLevel="0" max="13" min="13" style="302" width="4.57"/>
    <col collapsed="false" customWidth="true" hidden="false" outlineLevel="0" max="14" min="14" style="302" width="0.13"/>
    <col collapsed="false" customWidth="true" hidden="false" outlineLevel="0" max="15" min="15" style="302" width="15"/>
    <col collapsed="false" customWidth="true" hidden="true" outlineLevel="0" max="16" min="16" style="302" width="4.57"/>
    <col collapsed="false" customWidth="true" hidden="true" outlineLevel="0" max="17" min="17" style="302" width="4.29"/>
    <col collapsed="false" customWidth="true" hidden="false" outlineLevel="0" max="18" min="18" style="302" width="7.87"/>
    <col collapsed="false" customWidth="true" hidden="false" outlineLevel="0" max="19" min="19" style="302" width="15"/>
    <col collapsed="false" customWidth="true" hidden="true" outlineLevel="0" max="20" min="20" style="302" width="3.3"/>
    <col collapsed="false" customWidth="true" hidden="false" outlineLevel="0" max="21" min="21" style="302" width="7.87"/>
    <col collapsed="false" customWidth="true" hidden="true" outlineLevel="0" max="22" min="22" style="302" width="15"/>
    <col collapsed="false" customWidth="true" hidden="true" outlineLevel="0" max="23" min="23" style="302" width="7.71"/>
    <col collapsed="false" customWidth="true" hidden="false" outlineLevel="0" max="24" min="24" style="302" width="7.87"/>
    <col collapsed="false" customWidth="true" hidden="false" outlineLevel="0" max="25" min="25" style="302" width="15.71"/>
    <col collapsed="false" customWidth="true" hidden="false" outlineLevel="0" max="26" min="26" style="303" width="9"/>
    <col collapsed="false" customWidth="true" hidden="false" outlineLevel="0" max="27" min="27" style="303" width="12.29"/>
    <col collapsed="false" customWidth="true" hidden="false" outlineLevel="0" max="28" min="28" style="304" width="18.58"/>
    <col collapsed="false" customWidth="false" hidden="false" outlineLevel="0" max="30" min="29" style="301" width="9.13"/>
    <col collapsed="false" customWidth="true" hidden="false" outlineLevel="0" max="31" min="31" style="301" width="11.42"/>
    <col collapsed="false" customWidth="false" hidden="false" outlineLevel="0" max="1024" min="32" style="301" width="9.13"/>
  </cols>
  <sheetData>
    <row r="1" customFormat="false" ht="6" hidden="false" customHeight="true" outlineLevel="0" collapsed="false">
      <c r="B1" s="305"/>
      <c r="C1" s="306"/>
      <c r="D1" s="306"/>
      <c r="E1" s="306"/>
      <c r="F1" s="306"/>
      <c r="G1" s="306"/>
      <c r="H1" s="306"/>
      <c r="I1" s="306"/>
      <c r="J1" s="306"/>
      <c r="K1" s="306"/>
      <c r="L1" s="306"/>
      <c r="M1" s="306"/>
      <c r="N1" s="306"/>
      <c r="O1" s="306"/>
      <c r="P1" s="306"/>
      <c r="Q1" s="306"/>
      <c r="R1" s="306"/>
      <c r="S1" s="306"/>
      <c r="T1" s="306"/>
      <c r="U1" s="306"/>
      <c r="V1" s="306"/>
      <c r="W1" s="306"/>
      <c r="X1" s="306"/>
      <c r="Y1" s="306"/>
      <c r="Z1" s="307"/>
      <c r="AA1" s="308"/>
    </row>
    <row r="2" customFormat="false" ht="12.75" hidden="false" customHeight="false" outlineLevel="0" collapsed="false">
      <c r="B2" s="309"/>
      <c r="C2" s="310"/>
      <c r="D2" s="310"/>
      <c r="E2" s="310"/>
      <c r="F2" s="310"/>
      <c r="G2" s="310"/>
      <c r="H2" s="310"/>
      <c r="I2" s="310"/>
      <c r="J2" s="310"/>
      <c r="K2" s="310"/>
      <c r="L2" s="310"/>
      <c r="M2" s="310"/>
      <c r="N2" s="310"/>
      <c r="O2" s="310"/>
      <c r="P2" s="310"/>
      <c r="Q2" s="310"/>
      <c r="R2" s="310"/>
      <c r="S2" s="310"/>
      <c r="T2" s="310"/>
      <c r="U2" s="310"/>
      <c r="V2" s="310"/>
      <c r="W2" s="310"/>
      <c r="X2" s="310"/>
      <c r="Y2" s="310"/>
      <c r="Z2" s="310"/>
      <c r="AA2" s="311" t="s">
        <v>320</v>
      </c>
    </row>
    <row r="3" customFormat="false" ht="15" hidden="false" customHeight="false" outlineLevel="0" collapsed="false">
      <c r="B3" s="309"/>
      <c r="C3" s="310"/>
      <c r="D3" s="310"/>
      <c r="E3" s="310"/>
      <c r="F3" s="310"/>
      <c r="G3" s="310"/>
      <c r="H3" s="310"/>
      <c r="I3" s="310"/>
      <c r="J3" s="310"/>
      <c r="K3" s="312" t="s">
        <v>321</v>
      </c>
      <c r="L3" s="310"/>
      <c r="M3" s="310"/>
      <c r="N3" s="310"/>
      <c r="O3" s="310"/>
      <c r="P3" s="310"/>
      <c r="Q3" s="310"/>
      <c r="R3" s="310"/>
      <c r="S3" s="310"/>
      <c r="T3" s="310"/>
      <c r="U3" s="310"/>
      <c r="V3" s="310"/>
      <c r="W3" s="310"/>
      <c r="X3" s="310"/>
      <c r="Y3" s="310"/>
      <c r="Z3" s="310"/>
      <c r="AA3" s="313" t="s">
        <v>322</v>
      </c>
    </row>
    <row r="4" customFormat="false" ht="15.75" hidden="false" customHeight="false" outlineLevel="0" collapsed="false">
      <c r="B4" s="309"/>
      <c r="C4" s="310"/>
      <c r="D4" s="310"/>
      <c r="E4" s="310"/>
      <c r="F4" s="310"/>
      <c r="G4" s="310"/>
      <c r="H4" s="310"/>
      <c r="I4" s="310"/>
      <c r="J4" s="310"/>
      <c r="K4" s="310"/>
      <c r="L4" s="314"/>
      <c r="M4" s="315"/>
      <c r="N4" s="315"/>
      <c r="O4" s="315"/>
      <c r="P4" s="315"/>
      <c r="Q4" s="315"/>
      <c r="R4" s="315"/>
      <c r="S4" s="315"/>
      <c r="T4" s="315"/>
      <c r="U4" s="315"/>
      <c r="V4" s="315"/>
      <c r="W4" s="315"/>
      <c r="X4" s="315"/>
      <c r="Y4" s="315"/>
      <c r="Z4" s="315"/>
      <c r="AA4" s="316"/>
    </row>
    <row r="5" s="317" customFormat="true" ht="12.75" hidden="false" customHeight="true" outlineLevel="0" collapsed="false">
      <c r="B5" s="318" t="str">
        <f aca="false">[11]cronogff!b7</f>
        <v>Nº do CT</v>
      </c>
      <c r="C5" s="319"/>
      <c r="D5" s="319"/>
      <c r="E5" s="319"/>
      <c r="F5" s="319"/>
      <c r="G5" s="319"/>
      <c r="H5" s="320" t="s">
        <v>323</v>
      </c>
      <c r="I5" s="321"/>
      <c r="J5" s="321"/>
      <c r="K5" s="319"/>
      <c r="L5" s="319"/>
      <c r="M5" s="321"/>
      <c r="N5" s="321"/>
      <c r="O5" s="318" t="s">
        <v>324</v>
      </c>
      <c r="P5" s="322"/>
      <c r="Q5" s="322"/>
      <c r="R5" s="322"/>
      <c r="S5" s="319"/>
      <c r="T5" s="321"/>
      <c r="U5" s="318" t="s">
        <v>325</v>
      </c>
      <c r="V5" s="319"/>
      <c r="W5" s="323"/>
      <c r="X5" s="323"/>
      <c r="Y5" s="323"/>
      <c r="Z5" s="320" t="s">
        <v>326</v>
      </c>
      <c r="AA5" s="324"/>
      <c r="AB5" s="325"/>
    </row>
    <row r="6" customFormat="false" ht="48" hidden="false" customHeight="true" outlineLevel="0" collapsed="false">
      <c r="B6" s="326"/>
      <c r="C6" s="326"/>
      <c r="D6" s="326"/>
      <c r="E6" s="326"/>
      <c r="F6" s="326"/>
      <c r="G6" s="326"/>
      <c r="H6" s="327" t="s">
        <v>327</v>
      </c>
      <c r="I6" s="327"/>
      <c r="J6" s="327"/>
      <c r="K6" s="327"/>
      <c r="L6" s="327"/>
      <c r="M6" s="328"/>
      <c r="N6" s="328"/>
      <c r="O6" s="327" t="s">
        <v>328</v>
      </c>
      <c r="P6" s="327"/>
      <c r="Q6" s="327"/>
      <c r="R6" s="327"/>
      <c r="S6" s="327"/>
      <c r="T6" s="329"/>
      <c r="U6" s="330" t="s">
        <v>1</v>
      </c>
      <c r="V6" s="330"/>
      <c r="W6" s="330"/>
      <c r="X6" s="330"/>
      <c r="Y6" s="330"/>
      <c r="Z6" s="331"/>
      <c r="AA6" s="331"/>
    </row>
    <row r="7" customFormat="false" ht="3.75" hidden="false" customHeight="true" outlineLevel="0" collapsed="false">
      <c r="B7" s="309"/>
      <c r="C7" s="310"/>
      <c r="D7" s="310"/>
      <c r="E7" s="310"/>
      <c r="F7" s="310"/>
      <c r="G7" s="310"/>
      <c r="H7" s="310"/>
      <c r="I7" s="310"/>
      <c r="J7" s="310"/>
      <c r="K7" s="332"/>
      <c r="L7" s="332"/>
      <c r="M7" s="332"/>
      <c r="N7" s="332"/>
      <c r="O7" s="332"/>
      <c r="P7" s="332"/>
      <c r="Q7" s="332"/>
      <c r="R7" s="332"/>
      <c r="S7" s="332"/>
      <c r="T7" s="332"/>
      <c r="U7" s="332"/>
      <c r="V7" s="332"/>
      <c r="W7" s="332"/>
      <c r="X7" s="332"/>
      <c r="Y7" s="332"/>
      <c r="Z7" s="332"/>
      <c r="AA7" s="333"/>
    </row>
    <row r="8" customFormat="false" ht="12.75" hidden="false" customHeight="false" outlineLevel="0" collapsed="false">
      <c r="B8" s="309" t="s">
        <v>329</v>
      </c>
      <c r="C8" s="310"/>
      <c r="D8" s="310"/>
      <c r="E8" s="310"/>
      <c r="F8" s="310"/>
      <c r="G8" s="310"/>
      <c r="H8" s="310"/>
      <c r="I8" s="310"/>
      <c r="J8" s="310"/>
      <c r="K8" s="310"/>
      <c r="L8" s="310"/>
      <c r="M8" s="332"/>
      <c r="N8" s="332"/>
      <c r="O8" s="320" t="s">
        <v>330</v>
      </c>
      <c r="P8" s="310"/>
      <c r="Q8" s="310"/>
      <c r="R8" s="310"/>
      <c r="S8" s="310"/>
      <c r="T8" s="319"/>
      <c r="U8" s="319"/>
      <c r="V8" s="310"/>
      <c r="W8" s="310"/>
      <c r="X8" s="310"/>
      <c r="Y8" s="310"/>
      <c r="Z8" s="334"/>
      <c r="AA8" s="324"/>
    </row>
    <row r="9" customFormat="false" ht="12.75" hidden="false" customHeight="true" outlineLevel="0" collapsed="false">
      <c r="B9" s="335"/>
      <c r="C9" s="336"/>
      <c r="D9" s="337" t="s">
        <v>331</v>
      </c>
      <c r="E9" s="338"/>
      <c r="F9" s="338"/>
      <c r="G9" s="339"/>
      <c r="H9" s="340"/>
      <c r="I9" s="340"/>
      <c r="J9" s="336"/>
      <c r="K9" s="339" t="s">
        <v>332</v>
      </c>
      <c r="L9" s="339"/>
      <c r="M9" s="341"/>
      <c r="N9" s="341"/>
      <c r="O9" s="342"/>
      <c r="P9" s="342"/>
      <c r="Q9" s="342"/>
      <c r="R9" s="342"/>
      <c r="S9" s="342"/>
      <c r="T9" s="342"/>
      <c r="U9" s="342"/>
      <c r="V9" s="342"/>
      <c r="W9" s="342"/>
      <c r="X9" s="342"/>
      <c r="Y9" s="342"/>
      <c r="Z9" s="342"/>
      <c r="AA9" s="342"/>
    </row>
    <row r="10" customFormat="false" ht="3.75" hidden="false" customHeight="true" outlineLevel="0" collapsed="false">
      <c r="B10" s="343"/>
      <c r="C10" s="344"/>
      <c r="D10" s="344"/>
      <c r="E10" s="344"/>
      <c r="F10" s="344"/>
      <c r="G10" s="344"/>
      <c r="H10" s="344"/>
      <c r="I10" s="344"/>
      <c r="J10" s="344"/>
      <c r="K10" s="344"/>
      <c r="L10" s="344"/>
      <c r="M10" s="345"/>
      <c r="N10" s="345"/>
      <c r="O10" s="344"/>
      <c r="P10" s="344"/>
      <c r="Q10" s="344"/>
      <c r="R10" s="344"/>
      <c r="S10" s="344"/>
      <c r="T10" s="344"/>
      <c r="U10" s="344"/>
      <c r="V10" s="344"/>
      <c r="W10" s="344"/>
      <c r="X10" s="344"/>
      <c r="Y10" s="344"/>
      <c r="Z10" s="344"/>
      <c r="AA10" s="346"/>
    </row>
    <row r="11" customFormat="false" ht="7.5" hidden="true" customHeight="true" outlineLevel="0" collapsed="false">
      <c r="B11" s="347"/>
      <c r="C11" s="348"/>
      <c r="D11" s="348"/>
      <c r="E11" s="348"/>
      <c r="F11" s="348"/>
      <c r="G11" s="348"/>
      <c r="H11" s="348"/>
      <c r="I11" s="348"/>
      <c r="J11" s="348"/>
      <c r="K11" s="348"/>
      <c r="L11" s="348"/>
      <c r="M11" s="321" t="s">
        <v>333</v>
      </c>
      <c r="N11" s="348" t="s">
        <v>334</v>
      </c>
      <c r="O11" s="321"/>
      <c r="P11" s="348"/>
      <c r="Q11" s="348"/>
      <c r="R11" s="348"/>
      <c r="S11" s="348"/>
      <c r="T11" s="348"/>
      <c r="U11" s="348"/>
      <c r="V11" s="348"/>
      <c r="W11" s="348"/>
      <c r="X11" s="348"/>
      <c r="Y11" s="348"/>
      <c r="Z11" s="349"/>
      <c r="AA11" s="350"/>
    </row>
    <row r="12" customFormat="false" ht="12.75" hidden="false" customHeight="true" outlineLevel="0" collapsed="false">
      <c r="B12" s="351"/>
      <c r="C12" s="352"/>
      <c r="D12" s="353"/>
      <c r="E12" s="353"/>
      <c r="F12" s="353"/>
      <c r="G12" s="353"/>
      <c r="H12" s="353"/>
      <c r="I12" s="353"/>
      <c r="J12" s="353"/>
      <c r="K12" s="353"/>
      <c r="L12" s="353"/>
      <c r="M12" s="354" t="s">
        <v>335</v>
      </c>
      <c r="N12" s="353"/>
      <c r="O12" s="353"/>
      <c r="P12" s="353"/>
      <c r="Q12" s="353"/>
      <c r="R12" s="353"/>
      <c r="S12" s="353"/>
      <c r="T12" s="353"/>
      <c r="U12" s="353"/>
      <c r="V12" s="353"/>
      <c r="W12" s="353"/>
      <c r="X12" s="353"/>
      <c r="Y12" s="355"/>
      <c r="Z12" s="349"/>
      <c r="AA12" s="350"/>
    </row>
    <row r="13" customFormat="false" ht="12.75" hidden="false" customHeight="true" outlineLevel="0" collapsed="false">
      <c r="B13" s="356" t="s">
        <v>336</v>
      </c>
      <c r="C13" s="356"/>
      <c r="D13" s="356"/>
      <c r="E13" s="356"/>
      <c r="F13" s="356"/>
      <c r="G13" s="356"/>
      <c r="H13" s="356"/>
      <c r="I13" s="356"/>
      <c r="J13" s="356"/>
      <c r="K13" s="356"/>
      <c r="L13" s="356"/>
      <c r="M13" s="357"/>
      <c r="N13" s="358"/>
      <c r="O13" s="359" t="str">
        <f aca="false">IF(C9&lt;&gt;0,"Financiamento","Repasse")</f>
        <v>Repasse</v>
      </c>
      <c r="P13" s="359"/>
      <c r="Q13" s="359"/>
      <c r="R13" s="359"/>
      <c r="S13" s="360" t="s">
        <v>337</v>
      </c>
      <c r="T13" s="360"/>
      <c r="U13" s="360"/>
      <c r="V13" s="360"/>
      <c r="W13" s="360"/>
      <c r="X13" s="360"/>
      <c r="Y13" s="361" t="s">
        <v>229</v>
      </c>
      <c r="Z13" s="362" t="s">
        <v>338</v>
      </c>
      <c r="AA13" s="362" t="s">
        <v>337</v>
      </c>
    </row>
    <row r="14" customFormat="false" ht="12.75" hidden="false" customHeight="true" outlineLevel="0" collapsed="false">
      <c r="B14" s="363" t="s">
        <v>339</v>
      </c>
      <c r="C14" s="363" t="s">
        <v>340</v>
      </c>
      <c r="D14" s="363"/>
      <c r="E14" s="363"/>
      <c r="F14" s="363"/>
      <c r="G14" s="363"/>
      <c r="H14" s="363"/>
      <c r="I14" s="363"/>
      <c r="J14" s="363"/>
      <c r="K14" s="363"/>
      <c r="L14" s="364" t="s">
        <v>341</v>
      </c>
      <c r="M14" s="365" t="s">
        <v>342</v>
      </c>
      <c r="N14" s="366" t="s">
        <v>343</v>
      </c>
      <c r="O14" s="367" t="s">
        <v>344</v>
      </c>
      <c r="P14" s="367" t="s">
        <v>345</v>
      </c>
      <c r="Q14" s="367" t="s">
        <v>346</v>
      </c>
      <c r="R14" s="367" t="s">
        <v>347</v>
      </c>
      <c r="S14" s="368" t="s">
        <v>348</v>
      </c>
      <c r="T14" s="369" t="s">
        <v>349</v>
      </c>
      <c r="U14" s="370" t="s">
        <v>350</v>
      </c>
      <c r="V14" s="368" t="s">
        <v>351</v>
      </c>
      <c r="W14" s="370" t="s">
        <v>350</v>
      </c>
      <c r="X14" s="371" t="s">
        <v>352</v>
      </c>
      <c r="Y14" s="372" t="s">
        <v>353</v>
      </c>
      <c r="Z14" s="373" t="s">
        <v>354</v>
      </c>
      <c r="AA14" s="373" t="s">
        <v>355</v>
      </c>
      <c r="AB14" s="374"/>
    </row>
    <row r="15" s="317" customFormat="true" ht="15.95" hidden="false" customHeight="true" outlineLevel="0" collapsed="false">
      <c r="B15" s="375" t="n">
        <v>1</v>
      </c>
      <c r="C15" s="376" t="str">
        <f aca="false">'ANEXO I '!C17:I17</f>
        <v>SERVIÇOS DE ESCRITÓRIO, LABORATÓRIO E CAMPO</v>
      </c>
      <c r="D15" s="376"/>
      <c r="E15" s="376"/>
      <c r="F15" s="376"/>
      <c r="G15" s="376"/>
      <c r="H15" s="376"/>
      <c r="I15" s="376"/>
      <c r="J15" s="376"/>
      <c r="K15" s="376"/>
      <c r="L15" s="377"/>
      <c r="M15" s="378"/>
      <c r="N15" s="379"/>
      <c r="O15" s="380" t="n">
        <f aca="false">R15*Y15</f>
        <v>0</v>
      </c>
      <c r="P15" s="381"/>
      <c r="Q15" s="381"/>
      <c r="R15" s="382" t="n">
        <v>0.92</v>
      </c>
      <c r="S15" s="380" t="n">
        <f aca="false">Y15-O15</f>
        <v>0</v>
      </c>
      <c r="T15" s="383"/>
      <c r="U15" s="384" t="n">
        <f aca="false">X15-R15</f>
        <v>0.08</v>
      </c>
      <c r="V15" s="380"/>
      <c r="W15" s="385"/>
      <c r="X15" s="382" t="n">
        <v>1</v>
      </c>
      <c r="Y15" s="386" t="n">
        <f aca="false">'ANEXO I '!I19</f>
        <v>0</v>
      </c>
      <c r="Z15" s="387"/>
      <c r="AA15" s="388"/>
      <c r="AB15" s="389"/>
      <c r="AC15" s="390"/>
      <c r="AE15" s="391"/>
    </row>
    <row r="16" s="317" customFormat="true" ht="15.95" hidden="false" customHeight="true" outlineLevel="0" collapsed="false">
      <c r="B16" s="375" t="n">
        <v>2</v>
      </c>
      <c r="C16" s="376" t="str">
        <f aca="false">'ANEXO I '!C20:I20</f>
        <v>CANTEIRO DE OBRA</v>
      </c>
      <c r="D16" s="376"/>
      <c r="E16" s="376"/>
      <c r="F16" s="376"/>
      <c r="G16" s="376"/>
      <c r="H16" s="376"/>
      <c r="I16" s="376"/>
      <c r="J16" s="376"/>
      <c r="K16" s="376"/>
      <c r="L16" s="377"/>
      <c r="M16" s="378"/>
      <c r="N16" s="379"/>
      <c r="O16" s="380" t="n">
        <f aca="false">R16*Y16</f>
        <v>0</v>
      </c>
      <c r="P16" s="381"/>
      <c r="Q16" s="381"/>
      <c r="R16" s="382" t="n">
        <v>0.92</v>
      </c>
      <c r="S16" s="380" t="n">
        <f aca="false">Y16-O16</f>
        <v>0</v>
      </c>
      <c r="T16" s="383"/>
      <c r="U16" s="384" t="n">
        <f aca="false">X16-R16</f>
        <v>0.08</v>
      </c>
      <c r="V16" s="380"/>
      <c r="W16" s="385"/>
      <c r="X16" s="382" t="n">
        <v>1</v>
      </c>
      <c r="Y16" s="386" t="n">
        <f aca="false">'ANEXO I '!I26</f>
        <v>0</v>
      </c>
      <c r="Z16" s="387"/>
      <c r="AA16" s="388"/>
      <c r="AB16" s="389"/>
      <c r="AC16" s="390"/>
      <c r="AE16" s="391"/>
    </row>
    <row r="17" s="317" customFormat="true" ht="15.95" hidden="false" customHeight="true" outlineLevel="0" collapsed="false">
      <c r="B17" s="375" t="n">
        <v>3</v>
      </c>
      <c r="C17" s="376" t="str">
        <f aca="false">'ANEXO I '!C27:I27</f>
        <v>SERVIÇOS COMPLEMENTARES</v>
      </c>
      <c r="D17" s="376"/>
      <c r="E17" s="376"/>
      <c r="F17" s="376"/>
      <c r="G17" s="376"/>
      <c r="H17" s="376"/>
      <c r="I17" s="376"/>
      <c r="J17" s="376"/>
      <c r="K17" s="376"/>
      <c r="L17" s="377"/>
      <c r="M17" s="378"/>
      <c r="N17" s="379"/>
      <c r="O17" s="380" t="n">
        <f aca="false">R17*Y17</f>
        <v>0</v>
      </c>
      <c r="P17" s="381"/>
      <c r="Q17" s="381"/>
      <c r="R17" s="382" t="n">
        <v>0.92</v>
      </c>
      <c r="S17" s="380" t="n">
        <f aca="false">Y17-O17</f>
        <v>0</v>
      </c>
      <c r="T17" s="383"/>
      <c r="U17" s="384" t="n">
        <f aca="false">X17-R17</f>
        <v>0.08</v>
      </c>
      <c r="V17" s="380"/>
      <c r="W17" s="385"/>
      <c r="X17" s="382" t="n">
        <v>1</v>
      </c>
      <c r="Y17" s="386" t="n">
        <f aca="false">'ANEXO I '!I37</f>
        <v>0</v>
      </c>
      <c r="Z17" s="387"/>
      <c r="AA17" s="388"/>
      <c r="AB17" s="389"/>
      <c r="AC17" s="390"/>
      <c r="AE17" s="392"/>
    </row>
    <row r="18" s="317" customFormat="true" ht="15.95" hidden="false" customHeight="true" outlineLevel="0" collapsed="false">
      <c r="B18" s="375" t="n">
        <v>4</v>
      </c>
      <c r="C18" s="376" t="str">
        <f aca="false">'ANEXO I '!C38:I38</f>
        <v>ESQUADRIAS </v>
      </c>
      <c r="D18" s="376"/>
      <c r="E18" s="376"/>
      <c r="F18" s="376"/>
      <c r="G18" s="376"/>
      <c r="H18" s="376"/>
      <c r="I18" s="376"/>
      <c r="J18" s="376"/>
      <c r="K18" s="376"/>
      <c r="L18" s="377"/>
      <c r="M18" s="378"/>
      <c r="N18" s="379"/>
      <c r="O18" s="380" t="n">
        <f aca="false">R18*Y18</f>
        <v>0</v>
      </c>
      <c r="P18" s="381"/>
      <c r="Q18" s="381"/>
      <c r="R18" s="382" t="n">
        <v>0.92</v>
      </c>
      <c r="S18" s="380" t="n">
        <f aca="false">Y18-O18</f>
        <v>0</v>
      </c>
      <c r="T18" s="383"/>
      <c r="U18" s="384" t="n">
        <f aca="false">X18-R18</f>
        <v>0.08</v>
      </c>
      <c r="V18" s="380"/>
      <c r="W18" s="385"/>
      <c r="X18" s="382" t="n">
        <v>1</v>
      </c>
      <c r="Y18" s="386" t="n">
        <f aca="false">'ANEXO I '!I43</f>
        <v>0</v>
      </c>
      <c r="Z18" s="387"/>
      <c r="AA18" s="388"/>
      <c r="AB18" s="389"/>
      <c r="AC18" s="392"/>
      <c r="AE18" s="392"/>
    </row>
    <row r="19" s="317" customFormat="true" ht="15.95" hidden="false" customHeight="true" outlineLevel="0" collapsed="false">
      <c r="B19" s="375" t="n">
        <v>5</v>
      </c>
      <c r="C19" s="376" t="str">
        <f aca="false">'ANEXO I '!C44:I44</f>
        <v>POLIMENTOS E PINTURAS</v>
      </c>
      <c r="D19" s="376"/>
      <c r="E19" s="376"/>
      <c r="F19" s="376"/>
      <c r="G19" s="376"/>
      <c r="H19" s="376"/>
      <c r="I19" s="376"/>
      <c r="J19" s="376"/>
      <c r="K19" s="376"/>
      <c r="L19" s="377"/>
      <c r="M19" s="378"/>
      <c r="N19" s="379"/>
      <c r="O19" s="380" t="n">
        <f aca="false">R19*Y19</f>
        <v>0</v>
      </c>
      <c r="P19" s="381"/>
      <c r="Q19" s="381"/>
      <c r="R19" s="382" t="n">
        <v>0.92</v>
      </c>
      <c r="S19" s="380" t="n">
        <f aca="false">Y19-O19</f>
        <v>0</v>
      </c>
      <c r="T19" s="383"/>
      <c r="U19" s="384" t="n">
        <f aca="false">X19-R19</f>
        <v>0.08</v>
      </c>
      <c r="V19" s="380"/>
      <c r="W19" s="385"/>
      <c r="X19" s="382" t="n">
        <v>1</v>
      </c>
      <c r="Y19" s="386" t="n">
        <f aca="false">'ANEXO I '!I51</f>
        <v>0</v>
      </c>
      <c r="Z19" s="387"/>
      <c r="AA19" s="388"/>
      <c r="AB19" s="389"/>
      <c r="AE19" s="392"/>
    </row>
    <row r="20" s="317" customFormat="true" ht="15.95" hidden="false" customHeight="true" outlineLevel="0" collapsed="false">
      <c r="B20" s="375" t="n">
        <v>6</v>
      </c>
      <c r="C20" s="376" t="str">
        <f aca="false">'ANEXO I '!C52:I52</f>
        <v>APARELHOS</v>
      </c>
      <c r="D20" s="376"/>
      <c r="E20" s="376"/>
      <c r="F20" s="376"/>
      <c r="G20" s="376"/>
      <c r="H20" s="376"/>
      <c r="I20" s="376"/>
      <c r="J20" s="376"/>
      <c r="K20" s="376"/>
      <c r="L20" s="377"/>
      <c r="M20" s="378"/>
      <c r="N20" s="379"/>
      <c r="O20" s="380" t="n">
        <f aca="false">R20*Y20</f>
        <v>0</v>
      </c>
      <c r="P20" s="381"/>
      <c r="Q20" s="381"/>
      <c r="R20" s="382" t="n">
        <v>0.92</v>
      </c>
      <c r="S20" s="380" t="n">
        <f aca="false">Y20-O20</f>
        <v>0</v>
      </c>
      <c r="T20" s="383"/>
      <c r="U20" s="384" t="n">
        <f aca="false">X20-R20</f>
        <v>0.08</v>
      </c>
      <c r="V20" s="380"/>
      <c r="W20" s="385"/>
      <c r="X20" s="382" t="n">
        <v>1</v>
      </c>
      <c r="Y20" s="386" t="n">
        <f aca="false">'ANEXO I '!I58</f>
        <v>0</v>
      </c>
      <c r="Z20" s="387"/>
      <c r="AA20" s="388"/>
      <c r="AB20" s="389"/>
      <c r="AE20" s="392"/>
    </row>
    <row r="21" s="317" customFormat="true" ht="15.95" hidden="false" customHeight="true" outlineLevel="0" collapsed="false">
      <c r="B21" s="375" t="n">
        <v>7</v>
      </c>
      <c r="C21" s="376" t="str">
        <f aca="false">'ANEXO I '!C59:I59</f>
        <v>MOVIMENTAÇÃO DE TERRA</v>
      </c>
      <c r="D21" s="376"/>
      <c r="E21" s="376"/>
      <c r="F21" s="376"/>
      <c r="G21" s="376"/>
      <c r="H21" s="376"/>
      <c r="I21" s="376"/>
      <c r="J21" s="376"/>
      <c r="K21" s="376"/>
      <c r="L21" s="377"/>
      <c r="M21" s="378"/>
      <c r="N21" s="379"/>
      <c r="O21" s="380" t="n">
        <f aca="false">R21*Y21</f>
        <v>0</v>
      </c>
      <c r="P21" s="381"/>
      <c r="Q21" s="381"/>
      <c r="R21" s="382" t="n">
        <v>0.92</v>
      </c>
      <c r="S21" s="380" t="n">
        <f aca="false">Y21-O21</f>
        <v>0</v>
      </c>
      <c r="T21" s="383"/>
      <c r="U21" s="384" t="n">
        <f aca="false">X21-R21</f>
        <v>0.08</v>
      </c>
      <c r="V21" s="380"/>
      <c r="W21" s="385"/>
      <c r="X21" s="382" t="n">
        <v>1</v>
      </c>
      <c r="Y21" s="386" t="n">
        <f aca="false">'ANEXO I '!I62</f>
        <v>0</v>
      </c>
      <c r="Z21" s="387"/>
      <c r="AA21" s="388"/>
      <c r="AB21" s="393" t="n">
        <v>107966.08</v>
      </c>
      <c r="AC21" s="394" t="n">
        <f aca="false">AB21/AB22</f>
        <v>1</v>
      </c>
      <c r="AE21" s="392"/>
    </row>
    <row r="22" s="317" customFormat="true" ht="15.95" hidden="false" customHeight="true" outlineLevel="0" collapsed="false">
      <c r="B22" s="375" t="n">
        <v>8</v>
      </c>
      <c r="C22" s="376" t="str">
        <f aca="false">'ANEXO I '!C63:I63</f>
        <v>BASES E PAVIMENTOS</v>
      </c>
      <c r="D22" s="376"/>
      <c r="E22" s="376"/>
      <c r="F22" s="376"/>
      <c r="G22" s="376"/>
      <c r="H22" s="376"/>
      <c r="I22" s="376"/>
      <c r="J22" s="376"/>
      <c r="K22" s="376"/>
      <c r="L22" s="377"/>
      <c r="M22" s="378"/>
      <c r="N22" s="379"/>
      <c r="O22" s="380" t="n">
        <f aca="false">R22*Y22</f>
        <v>0</v>
      </c>
      <c r="P22" s="381"/>
      <c r="Q22" s="381"/>
      <c r="R22" s="382" t="n">
        <v>0.92</v>
      </c>
      <c r="S22" s="380" t="n">
        <f aca="false">Y22-O22</f>
        <v>0</v>
      </c>
      <c r="T22" s="383"/>
      <c r="U22" s="384" t="n">
        <f aca="false">X22-R22</f>
        <v>0.08</v>
      </c>
      <c r="V22" s="380"/>
      <c r="W22" s="385"/>
      <c r="X22" s="382" t="n">
        <v>1</v>
      </c>
      <c r="Y22" s="386" t="n">
        <f aca="false">'ANEXO I '!I72</f>
        <v>0</v>
      </c>
      <c r="Z22" s="387"/>
      <c r="AA22" s="388"/>
      <c r="AB22" s="393" t="n">
        <f aca="false">SUM(AB21:AB21)</f>
        <v>107966.08</v>
      </c>
      <c r="AE22" s="392"/>
    </row>
    <row r="23" s="317" customFormat="true" ht="15.95" hidden="false" customHeight="true" outlineLevel="0" collapsed="false">
      <c r="B23" s="375" t="n">
        <v>9</v>
      </c>
      <c r="C23" s="376" t="str">
        <f aca="false">'ANEXO I '!C73:I73</f>
        <v>PARQUES E JARDINS</v>
      </c>
      <c r="D23" s="376"/>
      <c r="E23" s="376"/>
      <c r="F23" s="376"/>
      <c r="G23" s="376"/>
      <c r="H23" s="376"/>
      <c r="I23" s="376"/>
      <c r="J23" s="376"/>
      <c r="K23" s="376"/>
      <c r="L23" s="377"/>
      <c r="M23" s="378"/>
      <c r="N23" s="379"/>
      <c r="O23" s="380" t="n">
        <f aca="false">R23*Y23</f>
        <v>0</v>
      </c>
      <c r="P23" s="381"/>
      <c r="Q23" s="381"/>
      <c r="R23" s="382" t="n">
        <v>0.92</v>
      </c>
      <c r="S23" s="380" t="n">
        <f aca="false">Y23-O23</f>
        <v>0</v>
      </c>
      <c r="T23" s="383"/>
      <c r="U23" s="384" t="n">
        <f aca="false">X23-R23</f>
        <v>0.08</v>
      </c>
      <c r="V23" s="380"/>
      <c r="W23" s="385"/>
      <c r="X23" s="382" t="n">
        <v>1</v>
      </c>
      <c r="Y23" s="386" t="n">
        <f aca="false">'ANEXO I '!I83</f>
        <v>0</v>
      </c>
      <c r="Z23" s="387"/>
      <c r="AA23" s="388"/>
      <c r="AB23" s="395" t="n">
        <f aca="false">Y29-AB22</f>
        <v>-107966.08</v>
      </c>
      <c r="AC23" s="396" t="s">
        <v>356</v>
      </c>
      <c r="AE23" s="392"/>
    </row>
    <row r="24" s="317" customFormat="true" ht="15.95" hidden="false" customHeight="true" outlineLevel="0" collapsed="false">
      <c r="B24" s="375" t="n">
        <v>10</v>
      </c>
      <c r="C24" s="376" t="str">
        <f aca="false">'ANEXO I '!C84:I84</f>
        <v>ACADEMIA DA TERCEIRA IDADE</v>
      </c>
      <c r="D24" s="376"/>
      <c r="E24" s="376"/>
      <c r="F24" s="376"/>
      <c r="G24" s="376"/>
      <c r="H24" s="376"/>
      <c r="I24" s="376"/>
      <c r="J24" s="376"/>
      <c r="K24" s="376"/>
      <c r="L24" s="377"/>
      <c r="M24" s="378"/>
      <c r="N24" s="379"/>
      <c r="O24" s="380" t="n">
        <f aca="false">R24*Y24</f>
        <v>0</v>
      </c>
      <c r="P24" s="381"/>
      <c r="Q24" s="381"/>
      <c r="R24" s="382" t="n">
        <v>0.92</v>
      </c>
      <c r="S24" s="380" t="n">
        <f aca="false">Y24-O24</f>
        <v>0</v>
      </c>
      <c r="T24" s="383"/>
      <c r="U24" s="384" t="n">
        <f aca="false">X24-R24</f>
        <v>0.08</v>
      </c>
      <c r="V24" s="380"/>
      <c r="W24" s="385"/>
      <c r="X24" s="382" t="n">
        <v>1</v>
      </c>
      <c r="Y24" s="386" t="n">
        <f aca="false">'ANEXO I '!I91</f>
        <v>0</v>
      </c>
      <c r="Z24" s="387"/>
      <c r="AA24" s="388"/>
      <c r="AB24" s="395"/>
      <c r="AC24" s="396"/>
      <c r="AE24" s="392"/>
    </row>
    <row r="25" s="317" customFormat="true" ht="15.95" hidden="false" customHeight="true" outlineLevel="0" collapsed="false">
      <c r="B25" s="375" t="n">
        <v>11</v>
      </c>
      <c r="C25" s="376" t="str">
        <f aca="false">'ANEXO I '!C92:I92</f>
        <v>PLAYGROUND</v>
      </c>
      <c r="D25" s="376"/>
      <c r="E25" s="376"/>
      <c r="F25" s="376"/>
      <c r="G25" s="376"/>
      <c r="H25" s="376"/>
      <c r="I25" s="376"/>
      <c r="J25" s="376"/>
      <c r="K25" s="376"/>
      <c r="L25" s="377"/>
      <c r="M25" s="378"/>
      <c r="N25" s="379"/>
      <c r="O25" s="380" t="n">
        <f aca="false">R25*Y25</f>
        <v>0</v>
      </c>
      <c r="P25" s="381"/>
      <c r="Q25" s="381"/>
      <c r="R25" s="382" t="n">
        <v>0.92</v>
      </c>
      <c r="S25" s="380" t="n">
        <f aca="false">Y25-O25</f>
        <v>0</v>
      </c>
      <c r="T25" s="383"/>
      <c r="U25" s="384" t="n">
        <f aca="false">X25-R25</f>
        <v>0.08</v>
      </c>
      <c r="V25" s="380"/>
      <c r="W25" s="385"/>
      <c r="X25" s="382" t="n">
        <v>1</v>
      </c>
      <c r="Y25" s="386" t="n">
        <f aca="false">'ANEXO I '!I97</f>
        <v>0</v>
      </c>
      <c r="Z25" s="387"/>
      <c r="AA25" s="388"/>
      <c r="AB25" s="397"/>
      <c r="AE25" s="392"/>
    </row>
    <row r="26" s="317" customFormat="true" ht="15.95" hidden="false" customHeight="true" outlineLevel="0" collapsed="false">
      <c r="B26" s="375" t="n">
        <v>12</v>
      </c>
      <c r="C26" s="376" t="str">
        <f aca="false">'ANEXO I '!C98:I98</f>
        <v>INSTALAÇÕES ELÉTRICAS</v>
      </c>
      <c r="D26" s="376"/>
      <c r="E26" s="376"/>
      <c r="F26" s="376"/>
      <c r="G26" s="376"/>
      <c r="H26" s="376"/>
      <c r="I26" s="376"/>
      <c r="J26" s="376"/>
      <c r="K26" s="376"/>
      <c r="L26" s="377"/>
      <c r="M26" s="378"/>
      <c r="N26" s="379"/>
      <c r="O26" s="380" t="n">
        <f aca="false">R26*Y26</f>
        <v>0</v>
      </c>
      <c r="P26" s="381"/>
      <c r="Q26" s="381"/>
      <c r="R26" s="382" t="n">
        <v>0.92</v>
      </c>
      <c r="S26" s="380" t="n">
        <f aca="false">Y26-O26</f>
        <v>0</v>
      </c>
      <c r="T26" s="383"/>
      <c r="U26" s="384" t="n">
        <f aca="false">X26-R26</f>
        <v>0.08</v>
      </c>
      <c r="V26" s="380"/>
      <c r="W26" s="385"/>
      <c r="X26" s="382" t="n">
        <v>1</v>
      </c>
      <c r="Y26" s="386" t="n">
        <f aca="false">'ANEXO I '!I116</f>
        <v>0</v>
      </c>
      <c r="Z26" s="387"/>
      <c r="AA26" s="388"/>
      <c r="AB26" s="393"/>
      <c r="AE26" s="392"/>
    </row>
    <row r="27" s="317" customFormat="true" ht="15.95" hidden="false" customHeight="true" outlineLevel="0" collapsed="false">
      <c r="B27" s="375" t="n">
        <v>13</v>
      </c>
      <c r="C27" s="376" t="str">
        <f aca="false">'ANEXO I '!C117:I117</f>
        <v>ALVENARIA</v>
      </c>
      <c r="D27" s="376"/>
      <c r="E27" s="376"/>
      <c r="F27" s="376"/>
      <c r="G27" s="376"/>
      <c r="H27" s="376"/>
      <c r="I27" s="376"/>
      <c r="J27" s="376"/>
      <c r="K27" s="376"/>
      <c r="L27" s="377"/>
      <c r="M27" s="378"/>
      <c r="N27" s="379"/>
      <c r="O27" s="380" t="n">
        <f aca="false">R27*Y27</f>
        <v>0</v>
      </c>
      <c r="P27" s="381"/>
      <c r="Q27" s="381"/>
      <c r="R27" s="382" t="n">
        <v>0.92</v>
      </c>
      <c r="S27" s="380" t="n">
        <f aca="false">Y27-O27</f>
        <v>0</v>
      </c>
      <c r="T27" s="383"/>
      <c r="U27" s="384" t="n">
        <f aca="false">X27-R27</f>
        <v>0.08</v>
      </c>
      <c r="V27" s="380"/>
      <c r="W27" s="385"/>
      <c r="X27" s="382" t="n">
        <v>1</v>
      </c>
      <c r="Y27" s="386" t="n">
        <f aca="false">'ANEXO I '!I120</f>
        <v>0</v>
      </c>
      <c r="Z27" s="387"/>
      <c r="AA27" s="388"/>
      <c r="AB27" s="398"/>
      <c r="AE27" s="392"/>
    </row>
    <row r="28" s="317" customFormat="true" ht="15.95" hidden="false" customHeight="true" outlineLevel="0" collapsed="false">
      <c r="B28" s="375" t="n">
        <v>14</v>
      </c>
      <c r="C28" s="376" t="str">
        <f aca="false">'ANEXO I '!C121:I121</f>
        <v>ADMINISTRAÇÃO LOCAL DA OBRA</v>
      </c>
      <c r="D28" s="376"/>
      <c r="E28" s="376"/>
      <c r="F28" s="376"/>
      <c r="G28" s="376"/>
      <c r="H28" s="376"/>
      <c r="I28" s="376"/>
      <c r="J28" s="376"/>
      <c r="K28" s="376"/>
      <c r="L28" s="377"/>
      <c r="M28" s="378"/>
      <c r="N28" s="379"/>
      <c r="O28" s="380" t="n">
        <f aca="false">R28*Y28</f>
        <v>0</v>
      </c>
      <c r="P28" s="381"/>
      <c r="Q28" s="381"/>
      <c r="R28" s="382" t="n">
        <v>0.92</v>
      </c>
      <c r="S28" s="380" t="n">
        <f aca="false">Y28-O28</f>
        <v>0</v>
      </c>
      <c r="T28" s="383"/>
      <c r="U28" s="384" t="n">
        <f aca="false">X28-R28</f>
        <v>0.08</v>
      </c>
      <c r="V28" s="380"/>
      <c r="W28" s="385"/>
      <c r="X28" s="382" t="n">
        <v>1</v>
      </c>
      <c r="Y28" s="386" t="n">
        <f aca="false">'ANEXO I '!I123</f>
        <v>0</v>
      </c>
      <c r="Z28" s="387"/>
      <c r="AA28" s="388"/>
      <c r="AB28" s="393"/>
      <c r="AE28" s="392"/>
    </row>
    <row r="29" s="317" customFormat="true" ht="12.75" hidden="false" customHeight="true" outlineLevel="0" collapsed="false">
      <c r="B29" s="399"/>
      <c r="C29" s="400"/>
      <c r="D29" s="400"/>
      <c r="E29" s="400"/>
      <c r="F29" s="400"/>
      <c r="G29" s="401"/>
      <c r="H29" s="401"/>
      <c r="I29" s="401"/>
      <c r="J29" s="401"/>
      <c r="K29" s="401"/>
      <c r="L29" s="402"/>
      <c r="M29" s="403"/>
      <c r="N29" s="404"/>
      <c r="O29" s="380" t="n">
        <f aca="false">SUM(O15:O28)</f>
        <v>0</v>
      </c>
      <c r="P29" s="405" t="n">
        <f aca="false">SUM(P15:P28)</f>
        <v>0</v>
      </c>
      <c r="Q29" s="405" t="n">
        <f aca="false">SUM(Q15:Q28)</f>
        <v>0</v>
      </c>
      <c r="R29" s="384" t="e">
        <f aca="false">O29/Y29</f>
        <v>#DIV/0!</v>
      </c>
      <c r="S29" s="380" t="n">
        <f aca="false">SUM(S15:S28)</f>
        <v>0</v>
      </c>
      <c r="T29" s="406" t="n">
        <f aca="false">SUM(T15:T28)</f>
        <v>0</v>
      </c>
      <c r="U29" s="384" t="e">
        <f aca="false">S29/Y29</f>
        <v>#DIV/0!</v>
      </c>
      <c r="V29" s="380"/>
      <c r="W29" s="407"/>
      <c r="X29" s="384" t="n">
        <v>1</v>
      </c>
      <c r="Y29" s="408" t="n">
        <f aca="false">SUM(Y15:Y28)</f>
        <v>0</v>
      </c>
      <c r="Z29" s="409"/>
      <c r="AA29" s="410"/>
      <c r="AB29" s="411"/>
    </row>
    <row r="30" s="317" customFormat="true" ht="3.75" hidden="false" customHeight="true" outlineLevel="0" collapsed="false">
      <c r="B30" s="412"/>
      <c r="C30" s="413"/>
      <c r="D30" s="413"/>
      <c r="E30" s="413"/>
      <c r="F30" s="413"/>
      <c r="G30" s="414"/>
      <c r="H30" s="414"/>
      <c r="I30" s="414"/>
      <c r="J30" s="414"/>
      <c r="K30" s="414"/>
      <c r="L30" s="414"/>
      <c r="M30" s="414"/>
      <c r="N30" s="414"/>
      <c r="O30" s="415"/>
      <c r="P30" s="413"/>
      <c r="Q30" s="413"/>
      <c r="R30" s="413"/>
      <c r="S30" s="416"/>
      <c r="T30" s="413"/>
      <c r="U30" s="413"/>
      <c r="V30" s="417"/>
      <c r="W30" s="417"/>
      <c r="X30" s="417"/>
      <c r="Y30" s="418"/>
      <c r="Z30" s="419"/>
      <c r="AA30" s="420"/>
      <c r="AB30" s="325"/>
    </row>
    <row r="31" s="317" customFormat="true" ht="12.75" hidden="false" customHeight="true" outlineLevel="0" collapsed="false">
      <c r="B31" s="318"/>
      <c r="C31" s="319"/>
      <c r="D31" s="319"/>
      <c r="E31" s="319"/>
      <c r="F31" s="319"/>
      <c r="G31" s="421"/>
      <c r="H31" s="421"/>
      <c r="I31" s="421"/>
      <c r="J31" s="421"/>
      <c r="K31" s="421"/>
      <c r="L31" s="421"/>
      <c r="M31" s="421"/>
      <c r="N31" s="421"/>
      <c r="O31" s="422"/>
      <c r="P31" s="423"/>
      <c r="Q31" s="423"/>
      <c r="R31" s="423"/>
      <c r="S31" s="424"/>
      <c r="T31" s="319"/>
      <c r="U31" s="319"/>
      <c r="V31" s="425" t="s">
        <v>357</v>
      </c>
      <c r="W31" s="425"/>
      <c r="X31" s="425"/>
      <c r="Y31" s="425"/>
      <c r="Z31" s="425"/>
      <c r="AA31" s="426"/>
      <c r="AB31" s="325"/>
    </row>
    <row r="32" s="427" customFormat="true" ht="12.75" hidden="false" customHeight="true" outlineLevel="0" collapsed="false">
      <c r="B32" s="318"/>
      <c r="C32" s="319"/>
      <c r="D32" s="319"/>
      <c r="E32" s="321"/>
      <c r="F32" s="319"/>
      <c r="G32" s="319"/>
      <c r="H32" s="321"/>
      <c r="I32" s="321"/>
      <c r="J32" s="321"/>
      <c r="K32" s="319"/>
      <c r="L32" s="319"/>
      <c r="M32" s="319"/>
      <c r="N32" s="319"/>
      <c r="O32" s="428"/>
      <c r="P32" s="423"/>
      <c r="Q32" s="319"/>
      <c r="R32" s="319"/>
      <c r="S32" s="428"/>
      <c r="T32" s="319"/>
      <c r="U32" s="319"/>
      <c r="V32" s="429"/>
      <c r="W32" s="430"/>
      <c r="X32" s="430"/>
      <c r="Y32" s="431" t="s">
        <v>358</v>
      </c>
      <c r="Z32" s="432"/>
      <c r="AA32" s="426"/>
      <c r="AB32" s="319"/>
    </row>
    <row r="33" s="427" customFormat="true" ht="12.75" hidden="false" customHeight="true" outlineLevel="0" collapsed="false">
      <c r="B33" s="433"/>
      <c r="C33" s="433"/>
      <c r="D33" s="433"/>
      <c r="E33" s="433"/>
      <c r="F33" s="433"/>
      <c r="G33" s="433"/>
      <c r="H33" s="433"/>
      <c r="I33" s="433"/>
      <c r="J33" s="433"/>
      <c r="K33" s="433"/>
      <c r="L33" s="433"/>
      <c r="M33" s="433"/>
      <c r="N33" s="433"/>
      <c r="O33" s="433"/>
      <c r="P33" s="433"/>
      <c r="Q33" s="433"/>
      <c r="R33" s="433"/>
      <c r="S33" s="434"/>
      <c r="T33" s="319"/>
      <c r="U33" s="319"/>
      <c r="V33" s="435"/>
      <c r="W33" s="436"/>
      <c r="X33" s="436"/>
      <c r="Y33" s="436"/>
      <c r="Z33" s="437" t="s">
        <v>359</v>
      </c>
      <c r="AA33" s="438"/>
      <c r="AB33" s="319"/>
    </row>
    <row r="34" s="439" customFormat="true" ht="12.75" hidden="false" customHeight="false" outlineLevel="0" collapsed="false">
      <c r="B34" s="440" t="s">
        <v>360</v>
      </c>
      <c r="C34" s="310"/>
      <c r="D34" s="441"/>
      <c r="E34" s="441"/>
      <c r="F34" s="441"/>
      <c r="G34" s="441"/>
      <c r="H34" s="441"/>
      <c r="I34" s="441"/>
      <c r="J34" s="441"/>
      <c r="K34" s="310"/>
      <c r="L34" s="310"/>
      <c r="M34" s="310"/>
      <c r="N34" s="310"/>
      <c r="O34" s="310"/>
      <c r="P34" s="310"/>
      <c r="Q34" s="310"/>
      <c r="R34" s="310"/>
      <c r="S34" s="442"/>
      <c r="T34" s="310"/>
      <c r="U34" s="310"/>
      <c r="V34" s="310"/>
      <c r="W34" s="310"/>
      <c r="X34" s="310"/>
      <c r="Y34" s="310"/>
      <c r="Z34" s="310"/>
      <c r="AA34" s="324"/>
      <c r="AB34" s="443"/>
    </row>
    <row r="35" customFormat="false" ht="12.75" hidden="false" customHeight="false" outlineLevel="0" collapsed="false">
      <c r="B35" s="309"/>
      <c r="C35" s="340"/>
      <c r="D35" s="340"/>
      <c r="E35" s="340"/>
      <c r="F35" s="340"/>
      <c r="G35" s="340"/>
      <c r="H35" s="444"/>
      <c r="I35" s="444"/>
      <c r="J35" s="444"/>
      <c r="K35" s="310"/>
      <c r="L35" s="310"/>
      <c r="M35" s="334"/>
      <c r="N35" s="334"/>
      <c r="O35" s="310"/>
      <c r="P35" s="310"/>
      <c r="Q35" s="310"/>
      <c r="R35" s="310"/>
      <c r="S35" s="445"/>
      <c r="T35" s="310"/>
      <c r="U35" s="310"/>
      <c r="V35" s="310"/>
      <c r="W35" s="323"/>
      <c r="X35" s="323"/>
      <c r="Y35" s="323"/>
      <c r="Z35" s="323"/>
      <c r="AA35" s="324"/>
    </row>
    <row r="36" customFormat="false" ht="12.75" hidden="false" customHeight="true" outlineLevel="0" collapsed="false">
      <c r="B36" s="309"/>
      <c r="C36" s="340"/>
      <c r="D36" s="340"/>
      <c r="E36" s="340"/>
      <c r="F36" s="340"/>
      <c r="G36" s="340"/>
      <c r="H36" s="337"/>
      <c r="I36" s="337"/>
      <c r="J36" s="337"/>
      <c r="K36" s="310"/>
      <c r="L36" s="310"/>
      <c r="M36" s="310"/>
      <c r="N36" s="310"/>
      <c r="O36" s="310"/>
      <c r="P36" s="310"/>
      <c r="Q36" s="310"/>
      <c r="R36" s="310"/>
      <c r="S36" s="442"/>
      <c r="T36" s="310"/>
      <c r="U36" s="310"/>
      <c r="V36" s="310"/>
      <c r="W36" s="323"/>
      <c r="X36" s="323"/>
      <c r="Y36" s="323"/>
      <c r="Z36" s="323"/>
      <c r="AA36" s="324"/>
    </row>
    <row r="37" customFormat="false" ht="12.75" hidden="false" customHeight="false" outlineLevel="0" collapsed="false">
      <c r="B37" s="309"/>
      <c r="C37" s="340"/>
      <c r="D37" s="340"/>
      <c r="E37" s="340"/>
      <c r="F37" s="340"/>
      <c r="G37" s="340"/>
      <c r="H37" s="340"/>
      <c r="I37" s="340"/>
      <c r="J37" s="340"/>
      <c r="K37" s="310"/>
      <c r="L37" s="310"/>
      <c r="M37" s="310"/>
      <c r="N37" s="310"/>
      <c r="O37" s="310"/>
      <c r="P37" s="310"/>
      <c r="Q37" s="310"/>
      <c r="R37" s="310"/>
      <c r="S37" s="310"/>
      <c r="T37" s="310"/>
      <c r="U37" s="310"/>
      <c r="V37" s="310"/>
      <c r="W37" s="446"/>
      <c r="X37" s="446"/>
      <c r="Y37" s="445"/>
      <c r="Z37" s="334"/>
      <c r="AA37" s="324"/>
    </row>
    <row r="38" customFormat="false" ht="12.75" hidden="false" customHeight="false" outlineLevel="0" collapsed="false">
      <c r="B38" s="447"/>
      <c r="C38" s="447"/>
      <c r="D38" s="447"/>
      <c r="E38" s="447"/>
      <c r="F38" s="447"/>
      <c r="G38" s="447"/>
      <c r="H38" s="447"/>
      <c r="I38" s="447"/>
      <c r="J38" s="447"/>
      <c r="K38" s="447"/>
      <c r="L38" s="310"/>
      <c r="M38" s="310"/>
      <c r="N38" s="310"/>
      <c r="O38" s="310"/>
      <c r="P38" s="310"/>
      <c r="Q38" s="310"/>
      <c r="R38" s="310"/>
      <c r="S38" s="310"/>
      <c r="T38" s="310"/>
      <c r="U38" s="310"/>
      <c r="V38" s="446"/>
      <c r="W38" s="446"/>
      <c r="X38" s="446"/>
      <c r="Y38" s="310"/>
      <c r="Z38" s="334"/>
      <c r="AA38" s="324"/>
    </row>
    <row r="39" customFormat="false" ht="12.75" hidden="false" customHeight="false" outlineLevel="0" collapsed="false">
      <c r="B39" s="448" t="s">
        <v>361</v>
      </c>
      <c r="C39" s="449"/>
      <c r="D39" s="323"/>
      <c r="E39" s="323"/>
      <c r="F39" s="310"/>
      <c r="G39" s="450"/>
      <c r="H39" s="450"/>
      <c r="I39" s="323"/>
      <c r="J39" s="323"/>
      <c r="K39" s="310"/>
      <c r="L39" s="310"/>
      <c r="M39" s="310"/>
      <c r="N39" s="310"/>
      <c r="O39" s="310"/>
      <c r="P39" s="310"/>
      <c r="Q39" s="310"/>
      <c r="R39" s="310"/>
      <c r="S39" s="310"/>
      <c r="T39" s="310"/>
      <c r="U39" s="310"/>
      <c r="V39" s="310"/>
      <c r="W39" s="310"/>
      <c r="X39" s="310"/>
      <c r="Y39" s="310"/>
      <c r="Z39" s="334"/>
      <c r="AA39" s="324"/>
    </row>
    <row r="40" customFormat="false" ht="12.75" hidden="false" customHeight="false" outlineLevel="0" collapsed="false">
      <c r="B40" s="309"/>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34"/>
      <c r="AA40" s="324"/>
    </row>
    <row r="41" customFormat="false" ht="12.75" hidden="false" customHeight="false" outlineLevel="0" collapsed="false">
      <c r="B41" s="309"/>
      <c r="C41" s="310"/>
      <c r="D41" s="310"/>
      <c r="E41" s="310"/>
      <c r="F41" s="310"/>
      <c r="G41" s="310"/>
      <c r="H41" s="310"/>
      <c r="I41" s="310"/>
      <c r="J41" s="310"/>
      <c r="K41" s="310"/>
      <c r="L41" s="310"/>
      <c r="M41" s="310"/>
      <c r="N41" s="310"/>
      <c r="O41" s="310"/>
      <c r="P41" s="310"/>
      <c r="Q41" s="310"/>
      <c r="R41" s="310"/>
      <c r="S41" s="310"/>
      <c r="T41" s="310"/>
      <c r="U41" s="310"/>
      <c r="V41" s="310"/>
      <c r="W41" s="310"/>
      <c r="X41" s="310"/>
      <c r="Y41" s="310"/>
      <c r="Z41" s="334"/>
      <c r="AA41" s="324"/>
    </row>
    <row r="42" s="302" customFormat="true" ht="12.75" hidden="false" customHeight="false" outlineLevel="0" collapsed="false">
      <c r="B42" s="309"/>
      <c r="C42" s="310"/>
      <c r="D42" s="310"/>
      <c r="E42" s="310"/>
      <c r="F42" s="310"/>
      <c r="G42" s="310"/>
      <c r="H42" s="310"/>
      <c r="I42" s="310"/>
      <c r="J42" s="310"/>
      <c r="K42" s="310"/>
      <c r="L42" s="310"/>
      <c r="M42" s="310"/>
      <c r="N42" s="310"/>
      <c r="O42" s="310"/>
      <c r="P42" s="310"/>
      <c r="Q42" s="310"/>
      <c r="R42" s="310"/>
      <c r="S42" s="310"/>
      <c r="T42" s="310"/>
      <c r="U42" s="310"/>
      <c r="V42" s="310"/>
      <c r="W42" s="310"/>
      <c r="X42" s="310"/>
      <c r="Y42" s="310"/>
      <c r="Z42" s="334"/>
      <c r="AA42" s="324"/>
      <c r="AB42" s="304"/>
      <c r="AC42" s="301"/>
    </row>
    <row r="43" s="302" customFormat="true" ht="12.75" hidden="false" customHeight="false" outlineLevel="0" collapsed="false">
      <c r="B43" s="343"/>
      <c r="C43" s="344"/>
      <c r="D43" s="344"/>
      <c r="E43" s="344"/>
      <c r="F43" s="344"/>
      <c r="G43" s="344"/>
      <c r="H43" s="344"/>
      <c r="I43" s="344"/>
      <c r="J43" s="344"/>
      <c r="K43" s="344"/>
      <c r="L43" s="344"/>
      <c r="M43" s="344"/>
      <c r="N43" s="344"/>
      <c r="O43" s="344"/>
      <c r="P43" s="344"/>
      <c r="Q43" s="344"/>
      <c r="R43" s="344"/>
      <c r="S43" s="344"/>
      <c r="T43" s="344"/>
      <c r="U43" s="344"/>
      <c r="V43" s="344"/>
      <c r="W43" s="344"/>
      <c r="X43" s="344"/>
      <c r="Y43" s="344"/>
      <c r="Z43" s="451"/>
      <c r="AA43" s="452"/>
      <c r="AB43" s="304"/>
      <c r="AC43" s="301"/>
    </row>
    <row r="46" customFormat="false" ht="12.75" hidden="false" customHeight="false" outlineLevel="0" collapsed="false">
      <c r="Z46" s="453"/>
      <c r="AA46" s="453"/>
    </row>
    <row r="47" customFormat="false" ht="12.75" hidden="false" customHeight="false" outlineLevel="0" collapsed="false">
      <c r="Z47" s="453"/>
      <c r="AA47" s="453"/>
    </row>
    <row r="48" customFormat="false" ht="12.75" hidden="false" customHeight="false" outlineLevel="0" collapsed="false">
      <c r="Z48" s="453"/>
      <c r="AA48" s="453"/>
    </row>
  </sheetData>
  <mergeCells count="34">
    <mergeCell ref="B6:G6"/>
    <mergeCell ref="H6:L6"/>
    <mergeCell ref="O6:S6"/>
    <mergeCell ref="U6:Y6"/>
    <mergeCell ref="Z6:AA6"/>
    <mergeCell ref="O9:AA9"/>
    <mergeCell ref="O12:R12"/>
    <mergeCell ref="S12:W12"/>
    <mergeCell ref="B13:L13"/>
    <mergeCell ref="O13:R13"/>
    <mergeCell ref="S13:X13"/>
    <mergeCell ref="C14:K14"/>
    <mergeCell ref="C15:K15"/>
    <mergeCell ref="C16:K16"/>
    <mergeCell ref="C17:K17"/>
    <mergeCell ref="C18:K18"/>
    <mergeCell ref="C19:K19"/>
    <mergeCell ref="C20:K20"/>
    <mergeCell ref="C21:K21"/>
    <mergeCell ref="C22:K22"/>
    <mergeCell ref="C23:K23"/>
    <mergeCell ref="C24:K24"/>
    <mergeCell ref="C25:K25"/>
    <mergeCell ref="C26:K26"/>
    <mergeCell ref="C27:K27"/>
    <mergeCell ref="C28:K28"/>
    <mergeCell ref="G29:K29"/>
    <mergeCell ref="G30:K30"/>
    <mergeCell ref="V31:Z31"/>
    <mergeCell ref="B33:R33"/>
    <mergeCell ref="B38:K38"/>
    <mergeCell ref="Z46:AA46"/>
    <mergeCell ref="Z47:AA47"/>
    <mergeCell ref="Z48:AA48"/>
  </mergeCells>
  <conditionalFormatting sqref="O15:P15 P16:P19 P21:P22 P25:P28 V15:V28 S15:S28 O16:O28">
    <cfRule type="expression" priority="2" aboveAverage="0" equalAverage="0" bottom="0" percent="0" rank="0" text="" dxfId="0">
      <formula>$Q15=1</formula>
    </cfRule>
  </conditionalFormatting>
  <conditionalFormatting sqref="Y15:Y28">
    <cfRule type="expression" priority="3" aboveAverage="0" equalAverage="0" bottom="0" percent="0" rank="0" text="" dxfId="1">
      <formula>$M15=1</formula>
    </cfRule>
    <cfRule type="expression" priority="4" aboveAverage="0" equalAverage="0" bottom="0" percent="0" rank="0" text="" dxfId="2">
      <formula>$N15=1</formula>
    </cfRule>
  </conditionalFormatting>
  <conditionalFormatting sqref="AA15:AA19 AA21:AA28">
    <cfRule type="expression" priority="5" aboveAverage="0" equalAverage="0" bottom="0" percent="0" rank="0" text="" dxfId="3">
      <formula>OR($U15&lt;&gt;0,$W15&lt;&gt;0)</formula>
    </cfRule>
  </conditionalFormatting>
  <conditionalFormatting sqref="P23:P24">
    <cfRule type="expression" priority="6" aboveAverage="0" equalAverage="0" bottom="0" percent="0" rank="0" text="" dxfId="4">
      <formula>$Q23=1</formula>
    </cfRule>
  </conditionalFormatting>
  <conditionalFormatting sqref="P20">
    <cfRule type="expression" priority="7" aboveAverage="0" equalAverage="0" bottom="0" percent="0" rank="0" text="" dxfId="5">
      <formula>$Q20=1</formula>
    </cfRule>
  </conditionalFormatting>
  <conditionalFormatting sqref="AA20">
    <cfRule type="expression" priority="8" aboveAverage="0" equalAverage="0" bottom="0" percent="0" rank="0" text="" dxfId="6">
      <formula>OR($U20&lt;&gt;0,$W20&lt;&gt;0)</formula>
    </cfRule>
  </conditionalFormatting>
  <printOptions headings="false" gridLines="false" gridLinesSet="true" horizontalCentered="true" verticalCentered="false"/>
  <pageMargins left="0.236111111111111" right="0.157638888888889" top="0.747916666666667" bottom="0.39375" header="0.511805555555555" footer="0.157638888888889"/>
  <pageSetup paperSize="9" scale="83" firstPageNumber="0" fitToWidth="1" fitToHeight="1" pageOrder="downThenOver" orientation="landscape" blackAndWhite="false" draft="false" cellComments="none" useFirstPageNumber="false" horizontalDpi="300" verticalDpi="300" copies="1"/>
  <headerFooter differentFirst="false" differentOddEven="false">
    <oddHeader/>
    <oddFooter>&amp;CPágina &amp;P de &amp;N</oddFooter>
  </headerFooter>
  <colBreaks count="1" manualBreakCount="1">
    <brk id="27" man="true" max="65535" min="0"/>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0000"/>
    <pageSetUpPr fitToPage="false"/>
  </sheetPr>
  <dimension ref="B1:BP158"/>
  <sheetViews>
    <sheetView showFormulas="false" showGridLines="true" showRowColHeaders="true" showZeros="true" rightToLeft="false" tabSelected="true" showOutlineSymbols="true" defaultGridColor="true" view="pageBreakPreview" topLeftCell="A1" colorId="64" zoomScale="100" zoomScaleNormal="100" zoomScalePageLayoutView="100" workbookViewId="0">
      <selection pane="topLeft" activeCell="F20" activeCellId="0" sqref="F20"/>
    </sheetView>
  </sheetViews>
  <sheetFormatPr defaultColWidth="9.1484375" defaultRowHeight="12.75" zeroHeight="false" outlineLevelRow="0" outlineLevelCol="0"/>
  <cols>
    <col collapsed="false" customWidth="false" hidden="false" outlineLevel="0" max="1" min="1" style="454" width="9.13"/>
    <col collapsed="false" customWidth="true" hidden="false" outlineLevel="0" max="2" min="2" style="454" width="5.43"/>
    <col collapsed="false" customWidth="true" hidden="false" outlineLevel="0" max="3" min="3" style="454" width="20.86"/>
    <col collapsed="false" customWidth="true" hidden="false" outlineLevel="0" max="4" min="4" style="454" width="11.71"/>
    <col collapsed="false" customWidth="true" hidden="false" outlineLevel="0" max="5" min="5" style="454" width="9.42"/>
    <col collapsed="false" customWidth="true" hidden="false" outlineLevel="0" max="6" min="6" style="454" width="12.42"/>
    <col collapsed="false" customWidth="true" hidden="false" outlineLevel="0" max="7" min="7" style="455" width="7.15"/>
    <col collapsed="false" customWidth="true" hidden="false" outlineLevel="0" max="8" min="8" style="454" width="9.29"/>
    <col collapsed="false" customWidth="true" hidden="true" outlineLevel="0" max="10" min="9" style="454" width="11.71"/>
    <col collapsed="false" customWidth="true" hidden="false" outlineLevel="0" max="11" min="11" style="454" width="10"/>
    <col collapsed="false" customWidth="true" hidden="false" outlineLevel="0" max="12" min="12" style="454" width="9.85"/>
    <col collapsed="false" customWidth="true" hidden="true" outlineLevel="0" max="14" min="13" style="454" width="11.71"/>
    <col collapsed="false" customWidth="true" hidden="false" outlineLevel="0" max="15" min="15" style="454" width="10.85"/>
    <col collapsed="false" customWidth="true" hidden="false" outlineLevel="0" max="16" min="16" style="454" width="9.29"/>
    <col collapsed="false" customWidth="true" hidden="true" outlineLevel="0" max="18" min="17" style="454" width="11.71"/>
    <col collapsed="false" customWidth="true" hidden="false" outlineLevel="0" max="19" min="19" style="454" width="10.99"/>
    <col collapsed="false" customWidth="true" hidden="false" outlineLevel="0" max="20" min="20" style="454" width="9.59"/>
    <col collapsed="false" customWidth="true" hidden="true" outlineLevel="0" max="22" min="21" style="454" width="11.71"/>
    <col collapsed="false" customWidth="true" hidden="false" outlineLevel="0" max="23" min="23" style="454" width="11.71"/>
    <col collapsed="false" customWidth="true" hidden="true" outlineLevel="0" max="24" min="24" style="454" width="9.42"/>
    <col collapsed="false" customWidth="true" hidden="true" outlineLevel="0" max="26" min="25" style="454" width="11.71"/>
    <col collapsed="false" customWidth="true" hidden="true" outlineLevel="0" max="27" min="27" style="454" width="14.86"/>
    <col collapsed="false" customWidth="true" hidden="true" outlineLevel="0" max="28" min="28" style="454" width="10.85"/>
    <col collapsed="false" customWidth="true" hidden="true" outlineLevel="0" max="31" min="29" style="454" width="11.71"/>
    <col collapsed="false" customWidth="true" hidden="false" outlineLevel="0" max="32" min="32" style="456" width="13.7"/>
    <col collapsed="false" customWidth="false" hidden="false" outlineLevel="0" max="33" min="33" style="456" width="9.13"/>
    <col collapsed="false" customWidth="true" hidden="false" outlineLevel="0" max="34" min="34" style="456" width="10.13"/>
    <col collapsed="false" customWidth="false" hidden="false" outlineLevel="0" max="68" min="35" style="456" width="9.13"/>
    <col collapsed="false" customWidth="false" hidden="false" outlineLevel="0" max="1024" min="69" style="454" width="9.13"/>
  </cols>
  <sheetData>
    <row r="1" s="456" customFormat="true" ht="15.75" hidden="false" customHeight="false" outlineLevel="0" collapsed="false">
      <c r="B1" s="457"/>
      <c r="C1" s="458"/>
      <c r="D1" s="459"/>
      <c r="E1" s="458"/>
      <c r="F1" s="460"/>
      <c r="G1" s="461"/>
      <c r="H1" s="458"/>
      <c r="I1" s="458"/>
      <c r="J1" s="458"/>
      <c r="K1" s="458"/>
      <c r="L1" s="458"/>
      <c r="M1" s="458"/>
      <c r="N1" s="458"/>
      <c r="O1" s="458"/>
      <c r="P1" s="458"/>
      <c r="Q1" s="458"/>
      <c r="R1" s="458"/>
      <c r="S1" s="458"/>
      <c r="T1" s="458"/>
      <c r="U1" s="458"/>
      <c r="V1" s="458"/>
      <c r="W1" s="458"/>
      <c r="X1" s="458"/>
      <c r="Y1" s="458"/>
      <c r="Z1" s="458"/>
      <c r="AA1" s="458"/>
      <c r="AB1" s="458"/>
      <c r="AC1" s="458"/>
      <c r="AD1" s="458"/>
      <c r="AE1" s="462"/>
    </row>
    <row r="2" s="456" customFormat="true" ht="15.75" hidden="false" customHeight="false" outlineLevel="0" collapsed="false">
      <c r="B2" s="463"/>
      <c r="C2" s="340"/>
      <c r="D2" s="340"/>
      <c r="E2" s="340"/>
      <c r="F2" s="464"/>
      <c r="G2" s="465"/>
      <c r="H2" s="340"/>
      <c r="I2" s="340"/>
      <c r="J2" s="340"/>
      <c r="K2" s="340"/>
      <c r="L2" s="340"/>
      <c r="M2" s="340"/>
      <c r="N2" s="340"/>
      <c r="O2" s="340"/>
      <c r="P2" s="340"/>
      <c r="Q2" s="340"/>
      <c r="R2" s="340"/>
      <c r="S2" s="340"/>
      <c r="T2" s="340"/>
      <c r="U2" s="340"/>
      <c r="V2" s="340"/>
      <c r="W2" s="340"/>
      <c r="X2" s="340"/>
      <c r="Y2" s="340"/>
      <c r="Z2" s="340"/>
      <c r="AA2" s="340"/>
      <c r="AB2" s="340"/>
      <c r="AC2" s="340"/>
      <c r="AD2" s="340"/>
      <c r="AE2" s="466" t="str">
        <f aca="false">[6]RESUMO!B13</f>
        <v>REVISÃO 4-02/10/2.014</v>
      </c>
    </row>
    <row r="3" s="456" customFormat="true" ht="12.75" hidden="false" customHeight="true" outlineLevel="0" collapsed="false">
      <c r="B3" s="467" t="s">
        <v>362</v>
      </c>
      <c r="C3" s="467"/>
      <c r="D3" s="467"/>
      <c r="E3" s="467"/>
      <c r="F3" s="467"/>
      <c r="G3" s="467"/>
      <c r="H3" s="467"/>
      <c r="I3" s="467"/>
      <c r="J3" s="467"/>
      <c r="K3" s="467"/>
      <c r="L3" s="467"/>
      <c r="M3" s="467"/>
      <c r="N3" s="467"/>
      <c r="O3" s="467"/>
      <c r="P3" s="467"/>
      <c r="Q3" s="467"/>
      <c r="R3" s="467"/>
      <c r="S3" s="467"/>
      <c r="T3" s="467"/>
      <c r="U3" s="467"/>
      <c r="V3" s="467"/>
      <c r="W3" s="467"/>
      <c r="X3" s="340"/>
      <c r="Y3" s="340"/>
      <c r="Z3" s="340"/>
      <c r="AA3" s="340"/>
      <c r="AB3" s="340"/>
      <c r="AC3" s="340"/>
      <c r="AD3" s="340"/>
      <c r="AE3" s="468"/>
    </row>
    <row r="4" s="456" customFormat="true" ht="3.75" hidden="false" customHeight="true" outlineLevel="0" collapsed="false">
      <c r="B4" s="463"/>
      <c r="C4" s="340"/>
      <c r="D4" s="340"/>
      <c r="E4" s="338"/>
      <c r="F4" s="338"/>
      <c r="G4" s="338"/>
      <c r="H4" s="340"/>
      <c r="I4" s="340"/>
      <c r="J4" s="340"/>
      <c r="K4" s="340"/>
      <c r="L4" s="340"/>
      <c r="M4" s="340"/>
      <c r="N4" s="340"/>
      <c r="O4" s="340"/>
      <c r="P4" s="340"/>
      <c r="Q4" s="340"/>
      <c r="R4" s="340"/>
      <c r="S4" s="340"/>
      <c r="T4" s="340"/>
      <c r="U4" s="340"/>
      <c r="V4" s="340"/>
      <c r="W4" s="340"/>
      <c r="X4" s="340"/>
      <c r="Y4" s="340"/>
      <c r="Z4" s="340"/>
      <c r="AA4" s="340"/>
      <c r="AB4" s="340"/>
      <c r="AC4" s="340"/>
      <c r="AD4" s="340"/>
      <c r="AE4" s="469"/>
    </row>
    <row r="5" s="470" customFormat="true" ht="12.75" hidden="false" customHeight="true" outlineLevel="0" collapsed="false">
      <c r="B5" s="471" t="s">
        <v>363</v>
      </c>
      <c r="C5" s="472"/>
      <c r="D5" s="473" t="str">
        <f aca="false">[11]qci!h5</f>
        <v>Proponente/Tomador</v>
      </c>
      <c r="E5" s="472"/>
      <c r="F5" s="474"/>
      <c r="G5" s="465"/>
      <c r="H5" s="472"/>
      <c r="I5" s="339"/>
      <c r="J5" s="339"/>
      <c r="K5" s="339"/>
      <c r="L5" s="471" t="str">
        <f aca="false">[11]qci!h5</f>
        <v>Proponente/Tomador</v>
      </c>
      <c r="M5" s="474"/>
      <c r="N5" s="474"/>
      <c r="O5" s="474"/>
      <c r="P5" s="472"/>
      <c r="Q5" s="474"/>
      <c r="R5" s="474"/>
      <c r="S5" s="471"/>
      <c r="T5" s="471"/>
      <c r="U5" s="472"/>
      <c r="V5" s="472"/>
      <c r="W5" s="472"/>
      <c r="X5" s="475"/>
      <c r="Y5" s="472"/>
      <c r="Z5" s="339"/>
      <c r="AA5" s="471"/>
      <c r="AB5" s="472"/>
      <c r="AC5" s="472"/>
      <c r="AD5" s="472"/>
      <c r="AE5" s="475"/>
    </row>
    <row r="6" s="456" customFormat="true" ht="36" hidden="false" customHeight="true" outlineLevel="0" collapsed="false">
      <c r="B6" s="476"/>
      <c r="C6" s="476"/>
      <c r="D6" s="476" t="s">
        <v>364</v>
      </c>
      <c r="E6" s="476"/>
      <c r="F6" s="476"/>
      <c r="G6" s="476"/>
      <c r="H6" s="477"/>
      <c r="I6" s="477"/>
      <c r="J6" s="477"/>
      <c r="K6" s="477"/>
      <c r="L6" s="478" t="s">
        <v>364</v>
      </c>
      <c r="M6" s="479"/>
      <c r="N6" s="479"/>
      <c r="O6" s="479"/>
      <c r="P6" s="479"/>
      <c r="Q6" s="477"/>
      <c r="R6" s="477"/>
      <c r="S6" s="480"/>
      <c r="T6" s="481" t="s">
        <v>1</v>
      </c>
      <c r="U6" s="481"/>
      <c r="V6" s="481"/>
      <c r="W6" s="481"/>
      <c r="X6" s="481"/>
      <c r="Y6" s="340"/>
      <c r="Z6" s="477"/>
      <c r="AA6" s="482"/>
      <c r="AB6" s="482"/>
      <c r="AC6" s="482"/>
      <c r="AD6" s="482"/>
      <c r="AE6" s="482"/>
    </row>
    <row r="7" s="456" customFormat="true" ht="3.75" hidden="false" customHeight="true" outlineLevel="0" collapsed="false">
      <c r="B7" s="463"/>
      <c r="C7" s="340"/>
      <c r="D7" s="340"/>
      <c r="E7" s="338"/>
      <c r="F7" s="338"/>
      <c r="G7" s="465"/>
      <c r="H7" s="338"/>
      <c r="I7" s="338"/>
      <c r="J7" s="338"/>
      <c r="K7" s="338"/>
      <c r="L7" s="483"/>
      <c r="M7" s="338"/>
      <c r="N7" s="338"/>
      <c r="O7" s="338"/>
      <c r="P7" s="340"/>
      <c r="Q7" s="338"/>
      <c r="R7" s="338"/>
      <c r="S7" s="483"/>
      <c r="T7" s="483"/>
      <c r="U7" s="340"/>
      <c r="V7" s="340"/>
      <c r="W7" s="340"/>
      <c r="X7" s="469"/>
      <c r="Y7" s="340"/>
      <c r="Z7" s="338"/>
      <c r="AA7" s="483"/>
      <c r="AB7" s="340"/>
      <c r="AC7" s="340"/>
      <c r="AD7" s="340"/>
      <c r="AE7" s="469"/>
    </row>
    <row r="8" s="456" customFormat="true" ht="14.25" hidden="false" customHeight="true" outlineLevel="0" collapsed="false">
      <c r="B8" s="473" t="str">
        <f aca="false">[11]qci!o8</f>
        <v>Programa/Modalidade/Ação</v>
      </c>
      <c r="C8" s="484"/>
      <c r="D8" s="484"/>
      <c r="E8" s="484"/>
      <c r="F8" s="484"/>
      <c r="G8" s="484"/>
      <c r="H8" s="339"/>
      <c r="I8" s="340"/>
      <c r="J8" s="340"/>
      <c r="K8" s="340"/>
      <c r="L8" s="473" t="s">
        <v>326</v>
      </c>
      <c r="M8" s="340"/>
      <c r="N8" s="340"/>
      <c r="O8" s="340"/>
      <c r="P8" s="469" t="s">
        <v>365</v>
      </c>
      <c r="Q8" s="340"/>
      <c r="R8" s="340"/>
      <c r="S8" s="473"/>
      <c r="T8" s="473" t="s">
        <v>366</v>
      </c>
      <c r="U8" s="340"/>
      <c r="V8" s="340"/>
      <c r="W8" s="340"/>
      <c r="X8" s="485" t="s">
        <v>367</v>
      </c>
      <c r="Y8" s="340"/>
      <c r="Z8" s="340"/>
      <c r="AA8" s="473"/>
      <c r="AB8" s="340"/>
      <c r="AC8" s="340"/>
      <c r="AD8" s="340"/>
      <c r="AE8" s="485"/>
    </row>
    <row r="9" s="456" customFormat="true" ht="14.25" hidden="false" customHeight="true" outlineLevel="0" collapsed="false">
      <c r="B9" s="476"/>
      <c r="C9" s="476"/>
      <c r="D9" s="476"/>
      <c r="E9" s="476"/>
      <c r="F9" s="476"/>
      <c r="G9" s="476"/>
      <c r="H9" s="486"/>
      <c r="I9" s="487"/>
      <c r="J9" s="487"/>
      <c r="K9" s="486"/>
      <c r="L9" s="488"/>
      <c r="M9" s="489"/>
      <c r="N9" s="490"/>
      <c r="O9" s="491"/>
      <c r="P9" s="492"/>
      <c r="Q9" s="487"/>
      <c r="R9" s="487"/>
      <c r="S9" s="493"/>
      <c r="T9" s="494"/>
      <c r="U9" s="489"/>
      <c r="V9" s="495"/>
      <c r="W9" s="496"/>
      <c r="X9" s="497"/>
      <c r="Y9" s="340"/>
      <c r="Z9" s="498"/>
      <c r="AA9" s="499"/>
      <c r="AB9" s="489"/>
      <c r="AC9" s="495"/>
      <c r="AD9" s="496"/>
      <c r="AE9" s="497"/>
    </row>
    <row r="10" s="456" customFormat="true" ht="3.75" hidden="false" customHeight="true" outlineLevel="0" collapsed="false">
      <c r="B10" s="463"/>
      <c r="C10" s="340"/>
      <c r="D10" s="340"/>
      <c r="E10" s="340"/>
      <c r="F10" s="340"/>
      <c r="G10" s="500"/>
      <c r="H10" s="340"/>
      <c r="I10" s="340"/>
      <c r="J10" s="340"/>
      <c r="K10" s="340"/>
      <c r="L10" s="340"/>
      <c r="M10" s="340"/>
      <c r="N10" s="340"/>
      <c r="O10" s="340"/>
      <c r="P10" s="340"/>
      <c r="Q10" s="340"/>
      <c r="R10" s="340"/>
      <c r="S10" s="340"/>
      <c r="T10" s="340"/>
      <c r="U10" s="340"/>
      <c r="V10" s="340"/>
      <c r="W10" s="340"/>
      <c r="X10" s="340"/>
      <c r="Y10" s="340"/>
      <c r="Z10" s="340"/>
      <c r="AA10" s="340"/>
      <c r="AB10" s="340"/>
      <c r="AC10" s="340"/>
      <c r="AD10" s="340"/>
      <c r="AE10" s="469"/>
    </row>
    <row r="11" s="456" customFormat="true" ht="3.75" hidden="false" customHeight="true" outlineLevel="0" collapsed="false">
      <c r="B11" s="501"/>
      <c r="C11" s="323"/>
      <c r="D11" s="323"/>
      <c r="E11" s="323"/>
      <c r="F11" s="323"/>
      <c r="G11" s="323"/>
      <c r="H11" s="323"/>
      <c r="I11" s="323"/>
      <c r="J11" s="323"/>
      <c r="K11" s="323"/>
      <c r="L11" s="323"/>
      <c r="M11" s="323"/>
      <c r="N11" s="323"/>
      <c r="O11" s="323"/>
      <c r="P11" s="323"/>
      <c r="Q11" s="323"/>
      <c r="R11" s="323"/>
      <c r="S11" s="323"/>
      <c r="T11" s="323"/>
      <c r="U11" s="323"/>
      <c r="V11" s="323"/>
      <c r="W11" s="323"/>
      <c r="X11" s="323"/>
      <c r="Y11" s="323"/>
      <c r="Z11" s="323"/>
      <c r="AA11" s="323"/>
      <c r="AB11" s="323"/>
      <c r="AC11" s="323"/>
      <c r="AD11" s="323"/>
      <c r="AE11" s="502"/>
    </row>
    <row r="12" s="456" customFormat="true" ht="12.75" hidden="false" customHeight="true" outlineLevel="0" collapsed="false">
      <c r="B12" s="503"/>
      <c r="C12" s="504"/>
      <c r="D12" s="505"/>
      <c r="E12" s="506"/>
      <c r="F12" s="503" t="s">
        <v>368</v>
      </c>
      <c r="G12" s="507" t="s">
        <v>369</v>
      </c>
      <c r="H12" s="508" t="s">
        <v>370</v>
      </c>
      <c r="I12" s="508"/>
      <c r="J12" s="508"/>
      <c r="K12" s="508"/>
      <c r="L12" s="509" t="s">
        <v>371</v>
      </c>
      <c r="M12" s="509"/>
      <c r="N12" s="509"/>
      <c r="O12" s="509"/>
      <c r="P12" s="508" t="s">
        <v>372</v>
      </c>
      <c r="Q12" s="508"/>
      <c r="R12" s="508"/>
      <c r="S12" s="508"/>
      <c r="T12" s="509" t="s">
        <v>373</v>
      </c>
      <c r="U12" s="509"/>
      <c r="V12" s="509"/>
      <c r="W12" s="509"/>
      <c r="X12" s="508" t="s">
        <v>374</v>
      </c>
      <c r="Y12" s="508"/>
      <c r="Z12" s="508"/>
      <c r="AA12" s="508"/>
      <c r="AB12" s="509" t="s">
        <v>375</v>
      </c>
      <c r="AC12" s="509"/>
      <c r="AD12" s="509"/>
      <c r="AE12" s="509"/>
    </row>
    <row r="13" s="456" customFormat="true" ht="12.75" hidden="false" customHeight="true" outlineLevel="0" collapsed="false">
      <c r="B13" s="510" t="s">
        <v>339</v>
      </c>
      <c r="C13" s="511" t="s">
        <v>336</v>
      </c>
      <c r="D13" s="512"/>
      <c r="E13" s="513"/>
      <c r="F13" s="510" t="s">
        <v>344</v>
      </c>
      <c r="G13" s="514" t="s">
        <v>347</v>
      </c>
      <c r="H13" s="510" t="s">
        <v>376</v>
      </c>
      <c r="I13" s="510"/>
      <c r="J13" s="510"/>
      <c r="K13" s="510" t="s">
        <v>377</v>
      </c>
      <c r="L13" s="515" t="str">
        <f aca="false">H13</f>
        <v>SIMPLES</v>
      </c>
      <c r="M13" s="515"/>
      <c r="N13" s="515"/>
      <c r="O13" s="515" t="s">
        <v>377</v>
      </c>
      <c r="P13" s="515" t="str">
        <f aca="false">L13</f>
        <v>SIMPLES</v>
      </c>
      <c r="Q13" s="515"/>
      <c r="R13" s="515"/>
      <c r="S13" s="515" t="s">
        <v>377</v>
      </c>
      <c r="T13" s="510" t="str">
        <f aca="false">P13</f>
        <v>SIMPLES</v>
      </c>
      <c r="U13" s="510"/>
      <c r="V13" s="510"/>
      <c r="W13" s="510" t="s">
        <v>377</v>
      </c>
      <c r="X13" s="515" t="str">
        <f aca="false">T13</f>
        <v>SIMPLES</v>
      </c>
      <c r="Y13" s="515"/>
      <c r="Z13" s="515"/>
      <c r="AA13" s="515" t="s">
        <v>377</v>
      </c>
      <c r="AB13" s="510" t="str">
        <f aca="false">T13</f>
        <v>SIMPLES</v>
      </c>
      <c r="AC13" s="510"/>
      <c r="AD13" s="510"/>
      <c r="AE13" s="510" t="s">
        <v>377</v>
      </c>
    </row>
    <row r="14" s="456" customFormat="true" ht="25.5" hidden="false" customHeight="true" outlineLevel="0" collapsed="false">
      <c r="B14" s="516" t="n">
        <v>1</v>
      </c>
      <c r="C14" s="517" t="str">
        <f aca="false">'ANEXO I '!C17:I17</f>
        <v>SERVIÇOS DE ESCRITÓRIO, LABORATÓRIO E CAMPO</v>
      </c>
      <c r="D14" s="517"/>
      <c r="E14" s="517"/>
      <c r="F14" s="518" t="n">
        <f aca="false">'ANEXO I '!I19</f>
        <v>0</v>
      </c>
      <c r="G14" s="519" t="n">
        <f aca="false">IF($F$29=0,0,F14/$F$29)</f>
        <v>0</v>
      </c>
      <c r="H14" s="520"/>
      <c r="I14" s="521"/>
      <c r="J14" s="521"/>
      <c r="K14" s="522" t="n">
        <f aca="false">H14</f>
        <v>0</v>
      </c>
      <c r="L14" s="521" t="n">
        <f aca="false">F14</f>
        <v>0</v>
      </c>
      <c r="M14" s="523"/>
      <c r="N14" s="523"/>
      <c r="O14" s="522" t="n">
        <f aca="false">K14+L14</f>
        <v>0</v>
      </c>
      <c r="P14" s="520"/>
      <c r="Q14" s="523"/>
      <c r="R14" s="523"/>
      <c r="S14" s="522" t="n">
        <f aca="false">O14+P14</f>
        <v>0</v>
      </c>
      <c r="T14" s="520"/>
      <c r="U14" s="523"/>
      <c r="V14" s="523"/>
      <c r="W14" s="522" t="n">
        <f aca="false">S14+T14</f>
        <v>0</v>
      </c>
      <c r="X14" s="520"/>
      <c r="Y14" s="523"/>
      <c r="Z14" s="523"/>
      <c r="AA14" s="522" t="n">
        <f aca="false">W14+X14</f>
        <v>0</v>
      </c>
      <c r="AB14" s="520"/>
      <c r="AC14" s="523"/>
      <c r="AD14" s="523"/>
      <c r="AE14" s="522" t="n">
        <f aca="false">AA14+AB14</f>
        <v>0</v>
      </c>
    </row>
    <row r="15" s="456" customFormat="true" ht="15" hidden="false" customHeight="true" outlineLevel="0" collapsed="false">
      <c r="B15" s="516" t="n">
        <v>2</v>
      </c>
      <c r="C15" s="517" t="str">
        <f aca="false">'ANEXO I '!C20:I20</f>
        <v>CANTEIRO DE OBRA</v>
      </c>
      <c r="D15" s="517"/>
      <c r="E15" s="517"/>
      <c r="F15" s="518" t="n">
        <f aca="false">'ANEXO I '!I26</f>
        <v>0</v>
      </c>
      <c r="G15" s="519" t="n">
        <f aca="false">IF($F$29=0,0,F15/$F$29)</f>
        <v>0</v>
      </c>
      <c r="H15" s="521" t="n">
        <f aca="false">$F$15/2</f>
        <v>0</v>
      </c>
      <c r="I15" s="521"/>
      <c r="J15" s="521"/>
      <c r="K15" s="522" t="n">
        <f aca="false">H15</f>
        <v>0</v>
      </c>
      <c r="L15" s="521" t="n">
        <f aca="false">$F$15/2</f>
        <v>0</v>
      </c>
      <c r="M15" s="523"/>
      <c r="N15" s="523"/>
      <c r="O15" s="522" t="n">
        <f aca="false">K15+L15</f>
        <v>0</v>
      </c>
      <c r="P15" s="520"/>
      <c r="Q15" s="523"/>
      <c r="R15" s="523"/>
      <c r="S15" s="522" t="n">
        <f aca="false">O15+P15</f>
        <v>0</v>
      </c>
      <c r="T15" s="520"/>
      <c r="U15" s="523"/>
      <c r="V15" s="523"/>
      <c r="W15" s="522" t="n">
        <f aca="false">S15+T15</f>
        <v>0</v>
      </c>
      <c r="X15" s="520"/>
      <c r="Y15" s="523"/>
      <c r="Z15" s="523"/>
      <c r="AA15" s="522" t="n">
        <f aca="false">W15+X15</f>
        <v>0</v>
      </c>
      <c r="AB15" s="520"/>
      <c r="AC15" s="523"/>
      <c r="AD15" s="523"/>
      <c r="AE15" s="522" t="n">
        <f aca="false">AA15+AB15</f>
        <v>0</v>
      </c>
    </row>
    <row r="16" s="456" customFormat="true" ht="15" hidden="false" customHeight="true" outlineLevel="0" collapsed="false">
      <c r="B16" s="516" t="n">
        <v>3</v>
      </c>
      <c r="C16" s="517" t="str">
        <f aca="false">'ANEXO I '!C27:I27</f>
        <v>SERVIÇOS COMPLEMENTARES</v>
      </c>
      <c r="D16" s="517"/>
      <c r="E16" s="517"/>
      <c r="F16" s="518" t="n">
        <f aca="false">'ANEXO I '!I37</f>
        <v>0</v>
      </c>
      <c r="G16" s="519" t="n">
        <f aca="false">IF($F$29=0,0,F16/$F$29)</f>
        <v>0</v>
      </c>
      <c r="H16" s="520"/>
      <c r="I16" s="521"/>
      <c r="J16" s="521"/>
      <c r="K16" s="522" t="n">
        <f aca="false">H16</f>
        <v>0</v>
      </c>
      <c r="L16" s="521" t="n">
        <f aca="false">F16/2</f>
        <v>0</v>
      </c>
      <c r="M16" s="523"/>
      <c r="N16" s="523"/>
      <c r="O16" s="522" t="n">
        <f aca="false">K16+L16</f>
        <v>0</v>
      </c>
      <c r="P16" s="521" t="n">
        <f aca="false">F16/2</f>
        <v>0</v>
      </c>
      <c r="Q16" s="523"/>
      <c r="R16" s="523"/>
      <c r="S16" s="522" t="n">
        <f aca="false">O16+P16</f>
        <v>0</v>
      </c>
      <c r="T16" s="520"/>
      <c r="U16" s="523"/>
      <c r="V16" s="523"/>
      <c r="W16" s="522" t="n">
        <f aca="false">S16+T16</f>
        <v>0</v>
      </c>
      <c r="X16" s="520"/>
      <c r="Y16" s="523"/>
      <c r="Z16" s="523"/>
      <c r="AA16" s="522" t="n">
        <f aca="false">W16+X16</f>
        <v>0</v>
      </c>
      <c r="AB16" s="520"/>
      <c r="AC16" s="523"/>
      <c r="AD16" s="523"/>
      <c r="AE16" s="522" t="n">
        <f aca="false">AA16+AB16</f>
        <v>0</v>
      </c>
    </row>
    <row r="17" s="456" customFormat="true" ht="15" hidden="false" customHeight="true" outlineLevel="0" collapsed="false">
      <c r="B17" s="516" t="n">
        <v>4</v>
      </c>
      <c r="C17" s="517" t="str">
        <f aca="false">'ANEXO I '!C38:I38</f>
        <v>ESQUADRIAS </v>
      </c>
      <c r="D17" s="517"/>
      <c r="E17" s="517"/>
      <c r="F17" s="518" t="n">
        <f aca="false">'ANEXO I '!I43</f>
        <v>0</v>
      </c>
      <c r="G17" s="519" t="n">
        <f aca="false">IF($F$29=0,0,F17/$F$29)</f>
        <v>0</v>
      </c>
      <c r="H17" s="521" t="n">
        <f aca="false">$F$17/3</f>
        <v>0</v>
      </c>
      <c r="I17" s="521"/>
      <c r="J17" s="521"/>
      <c r="K17" s="522" t="n">
        <f aca="false">H17</f>
        <v>0</v>
      </c>
      <c r="L17" s="521" t="n">
        <f aca="false">$F$17/3</f>
        <v>0</v>
      </c>
      <c r="M17" s="523"/>
      <c r="N17" s="523"/>
      <c r="O17" s="522" t="n">
        <f aca="false">K17+L17</f>
        <v>0</v>
      </c>
      <c r="P17" s="521" t="n">
        <f aca="false">$F$17/3</f>
        <v>0</v>
      </c>
      <c r="Q17" s="523"/>
      <c r="R17" s="523"/>
      <c r="S17" s="522" t="n">
        <f aca="false">O17+P17</f>
        <v>0</v>
      </c>
      <c r="T17" s="520"/>
      <c r="U17" s="523"/>
      <c r="V17" s="523"/>
      <c r="W17" s="522" t="n">
        <f aca="false">S17+T17</f>
        <v>0</v>
      </c>
      <c r="X17" s="521" t="n">
        <f aca="false">$F$17/5</f>
        <v>0</v>
      </c>
      <c r="Y17" s="523"/>
      <c r="Z17" s="523"/>
      <c r="AA17" s="522" t="n">
        <f aca="false">W17+X17</f>
        <v>0</v>
      </c>
      <c r="AB17" s="520"/>
      <c r="AC17" s="523"/>
      <c r="AD17" s="523"/>
      <c r="AE17" s="522" t="n">
        <f aca="false">AA17+AB17</f>
        <v>0</v>
      </c>
    </row>
    <row r="18" s="456" customFormat="true" ht="15" hidden="false" customHeight="true" outlineLevel="0" collapsed="false">
      <c r="B18" s="516" t="n">
        <v>5</v>
      </c>
      <c r="C18" s="517" t="str">
        <f aca="false">'ANEXO I '!C44:I44</f>
        <v>POLIMENTOS E PINTURAS</v>
      </c>
      <c r="D18" s="517"/>
      <c r="E18" s="517"/>
      <c r="F18" s="518" t="n">
        <f aca="false">'ANEXO I '!I51</f>
        <v>0</v>
      </c>
      <c r="G18" s="519" t="n">
        <f aca="false">IF($F$29=0,0,F18/$F$29)</f>
        <v>0</v>
      </c>
      <c r="H18" s="521" t="n">
        <f aca="false">F18/3</f>
        <v>0</v>
      </c>
      <c r="I18" s="521"/>
      <c r="J18" s="521"/>
      <c r="K18" s="522" t="n">
        <f aca="false">H18</f>
        <v>0</v>
      </c>
      <c r="L18" s="521" t="n">
        <f aca="false">F18/3</f>
        <v>0</v>
      </c>
      <c r="M18" s="523"/>
      <c r="N18" s="523"/>
      <c r="O18" s="522" t="n">
        <f aca="false">K18+L18</f>
        <v>0</v>
      </c>
      <c r="P18" s="521" t="n">
        <f aca="false">F18/3</f>
        <v>0</v>
      </c>
      <c r="Q18" s="523"/>
      <c r="R18" s="523"/>
      <c r="S18" s="522" t="n">
        <f aca="false">O18+P18</f>
        <v>0</v>
      </c>
      <c r="T18" s="520"/>
      <c r="U18" s="523"/>
      <c r="V18" s="523"/>
      <c r="W18" s="522" t="n">
        <f aca="false">S18+T18</f>
        <v>0</v>
      </c>
      <c r="X18" s="521" t="n">
        <f aca="false">$F$18/5</f>
        <v>0</v>
      </c>
      <c r="Y18" s="523"/>
      <c r="Z18" s="523"/>
      <c r="AA18" s="522" t="n">
        <f aca="false">W18+X18</f>
        <v>0</v>
      </c>
      <c r="AB18" s="520"/>
      <c r="AC18" s="523"/>
      <c r="AD18" s="523"/>
      <c r="AE18" s="522" t="n">
        <f aca="false">AA18+AB18</f>
        <v>0</v>
      </c>
    </row>
    <row r="19" s="456" customFormat="true" ht="15" hidden="false" customHeight="true" outlineLevel="0" collapsed="false">
      <c r="B19" s="516" t="n">
        <v>6</v>
      </c>
      <c r="C19" s="517" t="str">
        <f aca="false">'ANEXO I '!C52:I52</f>
        <v>APARELHOS</v>
      </c>
      <c r="D19" s="517"/>
      <c r="E19" s="517"/>
      <c r="F19" s="518" t="n">
        <f aca="false">'ANEXO I '!I58</f>
        <v>0</v>
      </c>
      <c r="G19" s="519" t="n">
        <f aca="false">IF($F$29=0,0,F19/$F$29)</f>
        <v>0</v>
      </c>
      <c r="H19" s="520"/>
      <c r="I19" s="521"/>
      <c r="J19" s="521"/>
      <c r="K19" s="522" t="n">
        <f aca="false">H19</f>
        <v>0</v>
      </c>
      <c r="L19" s="520"/>
      <c r="M19" s="523"/>
      <c r="N19" s="523"/>
      <c r="O19" s="522" t="n">
        <f aca="false">K19+L19</f>
        <v>0</v>
      </c>
      <c r="P19" s="520"/>
      <c r="Q19" s="523"/>
      <c r="R19" s="523"/>
      <c r="S19" s="522" t="n">
        <f aca="false">O19+P19</f>
        <v>0</v>
      </c>
      <c r="T19" s="521" t="n">
        <f aca="false">F19</f>
        <v>0</v>
      </c>
      <c r="U19" s="523"/>
      <c r="V19" s="523"/>
      <c r="W19" s="522" t="n">
        <f aca="false">S19+T19</f>
        <v>0</v>
      </c>
      <c r="X19" s="520"/>
      <c r="Y19" s="523"/>
      <c r="Z19" s="523"/>
      <c r="AA19" s="522" t="n">
        <f aca="false">W19+X19</f>
        <v>0</v>
      </c>
      <c r="AB19" s="520"/>
      <c r="AC19" s="523"/>
      <c r="AD19" s="523"/>
      <c r="AE19" s="522" t="n">
        <f aca="false">AA19+AB19</f>
        <v>0</v>
      </c>
    </row>
    <row r="20" s="456" customFormat="true" ht="15" hidden="false" customHeight="true" outlineLevel="0" collapsed="false">
      <c r="B20" s="516" t="n">
        <v>7</v>
      </c>
      <c r="C20" s="517" t="str">
        <f aca="false">'ANEXO I '!C59:I59</f>
        <v>MOVIMENTAÇÃO DE TERRA</v>
      </c>
      <c r="D20" s="517"/>
      <c r="E20" s="517"/>
      <c r="F20" s="518" t="n">
        <f aca="false">'ANEXO I '!I62</f>
        <v>0</v>
      </c>
      <c r="G20" s="519" t="n">
        <f aca="false">IF($F$29=0,0,F20/$F$29)</f>
        <v>0</v>
      </c>
      <c r="H20" s="521" t="n">
        <f aca="false">F20</f>
        <v>0</v>
      </c>
      <c r="I20" s="521"/>
      <c r="J20" s="521"/>
      <c r="K20" s="522" t="n">
        <f aca="false">H20</f>
        <v>0</v>
      </c>
      <c r="L20" s="520"/>
      <c r="M20" s="523"/>
      <c r="N20" s="523"/>
      <c r="O20" s="522" t="n">
        <f aca="false">K20+L20</f>
        <v>0</v>
      </c>
      <c r="P20" s="520"/>
      <c r="Q20" s="523"/>
      <c r="R20" s="523"/>
      <c r="S20" s="522" t="n">
        <f aca="false">O20+P20</f>
        <v>0</v>
      </c>
      <c r="T20" s="520"/>
      <c r="U20" s="523"/>
      <c r="V20" s="523"/>
      <c r="W20" s="522" t="n">
        <f aca="false">S20+T20</f>
        <v>0</v>
      </c>
      <c r="X20" s="521" t="n">
        <f aca="false">$F$20/4</f>
        <v>0</v>
      </c>
      <c r="Y20" s="523"/>
      <c r="Z20" s="523"/>
      <c r="AA20" s="522" t="n">
        <f aca="false">W20+X20</f>
        <v>0</v>
      </c>
      <c r="AB20" s="520"/>
      <c r="AC20" s="523"/>
      <c r="AD20" s="523"/>
      <c r="AE20" s="522" t="n">
        <f aca="false">AA20+AB20</f>
        <v>0</v>
      </c>
    </row>
    <row r="21" s="456" customFormat="true" ht="15" hidden="false" customHeight="true" outlineLevel="0" collapsed="false">
      <c r="B21" s="516" t="n">
        <v>8</v>
      </c>
      <c r="C21" s="517" t="str">
        <f aca="false">'ANEXO I '!C63:I63</f>
        <v>BASES E PAVIMENTOS</v>
      </c>
      <c r="D21" s="517"/>
      <c r="E21" s="517"/>
      <c r="F21" s="518" t="n">
        <f aca="false">'ANEXO I '!I72</f>
        <v>0</v>
      </c>
      <c r="G21" s="519" t="n">
        <f aca="false">IF($F$29=0,0,F21/$F$29)</f>
        <v>0</v>
      </c>
      <c r="H21" s="521" t="n">
        <f aca="false">F21/3</f>
        <v>0</v>
      </c>
      <c r="I21" s="521"/>
      <c r="J21" s="521"/>
      <c r="K21" s="522" t="n">
        <f aca="false">H21</f>
        <v>0</v>
      </c>
      <c r="L21" s="521" t="n">
        <f aca="false">F21/3</f>
        <v>0</v>
      </c>
      <c r="M21" s="523"/>
      <c r="N21" s="523"/>
      <c r="O21" s="522" t="n">
        <f aca="false">K21+L21</f>
        <v>0</v>
      </c>
      <c r="P21" s="521" t="n">
        <f aca="false">F21/3</f>
        <v>0</v>
      </c>
      <c r="Q21" s="523"/>
      <c r="R21" s="523"/>
      <c r="S21" s="522" t="n">
        <f aca="false">O21+P21</f>
        <v>0</v>
      </c>
      <c r="T21" s="520"/>
      <c r="U21" s="523"/>
      <c r="V21" s="523"/>
      <c r="W21" s="522" t="n">
        <f aca="false">S21+T21</f>
        <v>0</v>
      </c>
      <c r="X21" s="521" t="n">
        <f aca="false">$F$21/3</f>
        <v>0</v>
      </c>
      <c r="Y21" s="523"/>
      <c r="Z21" s="523"/>
      <c r="AA21" s="522" t="n">
        <f aca="false">W21+X21</f>
        <v>0</v>
      </c>
      <c r="AB21" s="520"/>
      <c r="AC21" s="523"/>
      <c r="AD21" s="523"/>
      <c r="AE21" s="522" t="n">
        <f aca="false">AA21+AB21</f>
        <v>0</v>
      </c>
    </row>
    <row r="22" s="456" customFormat="true" ht="15" hidden="false" customHeight="true" outlineLevel="0" collapsed="false">
      <c r="B22" s="516" t="n">
        <v>9</v>
      </c>
      <c r="C22" s="517" t="str">
        <f aca="false">'ANEXO I '!C73:I73</f>
        <v>PARQUES E JARDINS</v>
      </c>
      <c r="D22" s="517"/>
      <c r="E22" s="517"/>
      <c r="F22" s="518" t="n">
        <f aca="false">'ANEXO I '!I83</f>
        <v>0</v>
      </c>
      <c r="G22" s="519" t="n">
        <f aca="false">IF($F$29=0,0,F22/$F$29)</f>
        <v>0</v>
      </c>
      <c r="H22" s="520"/>
      <c r="I22" s="521"/>
      <c r="J22" s="521"/>
      <c r="K22" s="522" t="n">
        <f aca="false">H22</f>
        <v>0</v>
      </c>
      <c r="L22" s="521" t="n">
        <f aca="false">F22/3</f>
        <v>0</v>
      </c>
      <c r="M22" s="523"/>
      <c r="N22" s="523"/>
      <c r="O22" s="522" t="n">
        <f aca="false">K22+L22</f>
        <v>0</v>
      </c>
      <c r="P22" s="521" t="n">
        <f aca="false">F22/3</f>
        <v>0</v>
      </c>
      <c r="Q22" s="523"/>
      <c r="R22" s="523"/>
      <c r="S22" s="522" t="n">
        <f aca="false">O22+P22</f>
        <v>0</v>
      </c>
      <c r="T22" s="521" t="n">
        <f aca="false">F22/3</f>
        <v>0</v>
      </c>
      <c r="U22" s="523"/>
      <c r="V22" s="523"/>
      <c r="W22" s="522" t="n">
        <f aca="false">S22+T22</f>
        <v>0</v>
      </c>
      <c r="X22" s="520"/>
      <c r="Y22" s="523"/>
      <c r="Z22" s="523"/>
      <c r="AA22" s="522" t="n">
        <f aca="false">W22+X22</f>
        <v>0</v>
      </c>
      <c r="AB22" s="520"/>
      <c r="AC22" s="523"/>
      <c r="AD22" s="523"/>
      <c r="AE22" s="522" t="n">
        <f aca="false">AA22+AB22</f>
        <v>0</v>
      </c>
    </row>
    <row r="23" s="456" customFormat="true" ht="15" hidden="false" customHeight="true" outlineLevel="0" collapsed="false">
      <c r="B23" s="516" t="n">
        <v>10</v>
      </c>
      <c r="C23" s="517" t="str">
        <f aca="false">'ANEXO I '!C84:I84</f>
        <v>ACADEMIA DA TERCEIRA IDADE</v>
      </c>
      <c r="D23" s="517"/>
      <c r="E23" s="517"/>
      <c r="F23" s="518" t="n">
        <f aca="false">'ANEXO I '!I91</f>
        <v>0</v>
      </c>
      <c r="G23" s="519" t="n">
        <f aca="false">IF($F$29=0,0,F23/$F$29)</f>
        <v>0</v>
      </c>
      <c r="H23" s="520"/>
      <c r="I23" s="521"/>
      <c r="J23" s="521"/>
      <c r="K23" s="522" t="n">
        <f aca="false">H23</f>
        <v>0</v>
      </c>
      <c r="L23" s="520"/>
      <c r="M23" s="523"/>
      <c r="N23" s="523"/>
      <c r="O23" s="522" t="n">
        <f aca="false">K23+L23</f>
        <v>0</v>
      </c>
      <c r="P23" s="521" t="n">
        <f aca="false">F23/2</f>
        <v>0</v>
      </c>
      <c r="Q23" s="523"/>
      <c r="R23" s="523"/>
      <c r="S23" s="522" t="n">
        <f aca="false">O23+P23</f>
        <v>0</v>
      </c>
      <c r="T23" s="521" t="n">
        <f aca="false">F23/2</f>
        <v>0</v>
      </c>
      <c r="U23" s="523"/>
      <c r="V23" s="523"/>
      <c r="W23" s="522" t="n">
        <f aca="false">S23+T23</f>
        <v>0</v>
      </c>
      <c r="X23" s="521" t="n">
        <f aca="false">F23/4</f>
        <v>0</v>
      </c>
      <c r="Y23" s="523"/>
      <c r="Z23" s="523"/>
      <c r="AA23" s="522" t="n">
        <f aca="false">W23+X23</f>
        <v>0</v>
      </c>
      <c r="AB23" s="520"/>
      <c r="AC23" s="523"/>
      <c r="AD23" s="523"/>
      <c r="AE23" s="522" t="n">
        <f aca="false">AA23+AB23</f>
        <v>0</v>
      </c>
    </row>
    <row r="24" s="456" customFormat="true" ht="15" hidden="false" customHeight="true" outlineLevel="0" collapsed="false">
      <c r="B24" s="516" t="n">
        <v>11</v>
      </c>
      <c r="C24" s="517" t="str">
        <f aca="false">'ANEXO I '!C92:I92</f>
        <v>PLAYGROUND</v>
      </c>
      <c r="D24" s="517"/>
      <c r="E24" s="517"/>
      <c r="F24" s="518" t="n">
        <f aca="false">'ANEXO I '!I97</f>
        <v>0</v>
      </c>
      <c r="G24" s="519" t="n">
        <f aca="false">IF($F$29=0,0,F24/$F$29)</f>
        <v>0</v>
      </c>
      <c r="H24" s="520"/>
      <c r="I24" s="521"/>
      <c r="J24" s="521"/>
      <c r="K24" s="522" t="n">
        <f aca="false">H24</f>
        <v>0</v>
      </c>
      <c r="L24" s="520"/>
      <c r="M24" s="523"/>
      <c r="N24" s="523"/>
      <c r="O24" s="522" t="n">
        <f aca="false">K24+L24</f>
        <v>0</v>
      </c>
      <c r="P24" s="521" t="n">
        <f aca="false">F24/2</f>
        <v>0</v>
      </c>
      <c r="Q24" s="523"/>
      <c r="R24" s="523"/>
      <c r="S24" s="522" t="n">
        <f aca="false">O24+P24</f>
        <v>0</v>
      </c>
      <c r="T24" s="521" t="n">
        <f aca="false">F24/2</f>
        <v>0</v>
      </c>
      <c r="U24" s="523"/>
      <c r="V24" s="523"/>
      <c r="W24" s="522" t="n">
        <f aca="false">S24+T24</f>
        <v>0</v>
      </c>
      <c r="X24" s="521" t="n">
        <f aca="false">$F$24/3</f>
        <v>0</v>
      </c>
      <c r="Y24" s="523"/>
      <c r="Z24" s="523"/>
      <c r="AA24" s="522" t="n">
        <f aca="false">W24+X24</f>
        <v>0</v>
      </c>
      <c r="AB24" s="520"/>
      <c r="AC24" s="523"/>
      <c r="AD24" s="523"/>
      <c r="AE24" s="522" t="n">
        <f aca="false">AA24+AB24</f>
        <v>0</v>
      </c>
    </row>
    <row r="25" s="456" customFormat="true" ht="15" hidden="false" customHeight="true" outlineLevel="0" collapsed="false">
      <c r="B25" s="516" t="n">
        <v>12</v>
      </c>
      <c r="C25" s="517" t="str">
        <f aca="false">'ANEXO I '!C98:I98</f>
        <v>INSTALAÇÕES ELÉTRICAS</v>
      </c>
      <c r="D25" s="517"/>
      <c r="E25" s="517"/>
      <c r="F25" s="518" t="n">
        <f aca="false">'ANEXO I '!I116</f>
        <v>0</v>
      </c>
      <c r="G25" s="519" t="n">
        <f aca="false">IF($F$29=0,0,F25/$F$29)</f>
        <v>0</v>
      </c>
      <c r="H25" s="520"/>
      <c r="I25" s="521"/>
      <c r="J25" s="521"/>
      <c r="K25" s="522" t="n">
        <f aca="false">H25</f>
        <v>0</v>
      </c>
      <c r="L25" s="520"/>
      <c r="M25" s="523"/>
      <c r="N25" s="523"/>
      <c r="O25" s="522" t="n">
        <f aca="false">K25+L25</f>
        <v>0</v>
      </c>
      <c r="P25" s="521" t="n">
        <f aca="false">F25/2</f>
        <v>0</v>
      </c>
      <c r="Q25" s="523"/>
      <c r="R25" s="523"/>
      <c r="S25" s="522" t="n">
        <f aca="false">O25+P25</f>
        <v>0</v>
      </c>
      <c r="T25" s="521" t="n">
        <f aca="false">F25/2</f>
        <v>0</v>
      </c>
      <c r="U25" s="523"/>
      <c r="V25" s="523"/>
      <c r="W25" s="522" t="n">
        <f aca="false">S25+T25</f>
        <v>0</v>
      </c>
      <c r="X25" s="521" t="n">
        <f aca="false">F25/2</f>
        <v>0</v>
      </c>
      <c r="Y25" s="523"/>
      <c r="Z25" s="523"/>
      <c r="AA25" s="522" t="n">
        <f aca="false">W25+X25</f>
        <v>0</v>
      </c>
      <c r="AB25" s="520"/>
      <c r="AC25" s="523"/>
      <c r="AD25" s="523"/>
      <c r="AE25" s="522" t="n">
        <f aca="false">AA25+AB25</f>
        <v>0</v>
      </c>
    </row>
    <row r="26" s="456" customFormat="true" ht="15" hidden="false" customHeight="true" outlineLevel="0" collapsed="false">
      <c r="B26" s="516" t="n">
        <v>13</v>
      </c>
      <c r="C26" s="517" t="str">
        <f aca="false">'ANEXO I '!C117:I117</f>
        <v>ALVENARIA</v>
      </c>
      <c r="D26" s="517"/>
      <c r="E26" s="517"/>
      <c r="F26" s="518" t="n">
        <f aca="false">'ANEXO I '!I120</f>
        <v>0</v>
      </c>
      <c r="G26" s="519" t="n">
        <f aca="false">IF($F$29=0,0,F26/$F$29)</f>
        <v>0</v>
      </c>
      <c r="H26" s="520"/>
      <c r="I26" s="521"/>
      <c r="J26" s="521"/>
      <c r="K26" s="522" t="n">
        <f aca="false">H26</f>
        <v>0</v>
      </c>
      <c r="L26" s="521" t="n">
        <f aca="false">F26</f>
        <v>0</v>
      </c>
      <c r="M26" s="523"/>
      <c r="N26" s="523"/>
      <c r="O26" s="522" t="n">
        <f aca="false">K26+L26</f>
        <v>0</v>
      </c>
      <c r="P26" s="520"/>
      <c r="Q26" s="523"/>
      <c r="R26" s="523"/>
      <c r="S26" s="522" t="n">
        <f aca="false">O26+P26</f>
        <v>0</v>
      </c>
      <c r="T26" s="520"/>
      <c r="U26" s="523"/>
      <c r="V26" s="523"/>
      <c r="W26" s="522" t="n">
        <f aca="false">S26+T26</f>
        <v>0</v>
      </c>
      <c r="X26" s="521" t="n">
        <f aca="false">F26</f>
        <v>0</v>
      </c>
      <c r="Y26" s="523"/>
      <c r="Z26" s="523"/>
      <c r="AA26" s="522" t="n">
        <f aca="false">W26+X26</f>
        <v>0</v>
      </c>
      <c r="AB26" s="520"/>
      <c r="AC26" s="523"/>
      <c r="AD26" s="523"/>
      <c r="AE26" s="522" t="n">
        <f aca="false">AA26+AB26</f>
        <v>0</v>
      </c>
    </row>
    <row r="27" customFormat="false" ht="15" hidden="false" customHeight="true" outlineLevel="0" collapsed="false">
      <c r="B27" s="516" t="n">
        <v>14</v>
      </c>
      <c r="C27" s="524" t="str">
        <f aca="false">'ANEXO I '!C121:I121</f>
        <v>ADMINISTRAÇÃO LOCAL DA OBRA</v>
      </c>
      <c r="D27" s="524"/>
      <c r="E27" s="524"/>
      <c r="F27" s="518" t="n">
        <f aca="false">'ANEXO I '!I123</f>
        <v>0</v>
      </c>
      <c r="G27" s="519" t="n">
        <f aca="false">IF($F$29=0,0,F27/$F$29)</f>
        <v>0</v>
      </c>
      <c r="H27" s="521" t="n">
        <f aca="false">F27/4</f>
        <v>0</v>
      </c>
      <c r="I27" s="521"/>
      <c r="J27" s="521"/>
      <c r="K27" s="522" t="n">
        <f aca="false">H27</f>
        <v>0</v>
      </c>
      <c r="L27" s="521" t="n">
        <f aca="false">F27/4</f>
        <v>0</v>
      </c>
      <c r="M27" s="523"/>
      <c r="N27" s="523"/>
      <c r="O27" s="522" t="n">
        <f aca="false">K27+L27</f>
        <v>0</v>
      </c>
      <c r="P27" s="521" t="n">
        <f aca="false">F27/4</f>
        <v>0</v>
      </c>
      <c r="Q27" s="523"/>
      <c r="R27" s="523"/>
      <c r="S27" s="522" t="n">
        <f aca="false">O27+P27</f>
        <v>0</v>
      </c>
      <c r="T27" s="521" t="n">
        <f aca="false">F27/4</f>
        <v>0</v>
      </c>
      <c r="U27" s="523"/>
      <c r="V27" s="523"/>
      <c r="W27" s="522" t="n">
        <f aca="false">S27+T27</f>
        <v>0</v>
      </c>
      <c r="X27" s="521" t="n">
        <f aca="false">F27/5</f>
        <v>0</v>
      </c>
      <c r="Y27" s="523"/>
      <c r="Z27" s="523"/>
      <c r="AA27" s="522" t="n">
        <f aca="false">W27+X27</f>
        <v>0</v>
      </c>
      <c r="AB27" s="521" t="n">
        <f aca="false">F27-AA27</f>
        <v>0</v>
      </c>
      <c r="AC27" s="523"/>
      <c r="AD27" s="523"/>
      <c r="AE27" s="522" t="n">
        <f aca="false">AA27+AB27</f>
        <v>0</v>
      </c>
      <c r="AH27" s="525" t="n">
        <f aca="false">SUM(W14:W27)</f>
        <v>0</v>
      </c>
    </row>
    <row r="28" customFormat="false" ht="15" hidden="false" customHeight="true" outlineLevel="0" collapsed="false">
      <c r="B28" s="526"/>
      <c r="C28" s="527" t="s">
        <v>378</v>
      </c>
      <c r="D28" s="528"/>
      <c r="E28" s="529"/>
      <c r="F28" s="530"/>
      <c r="G28" s="531"/>
      <c r="H28" s="532" t="e">
        <f aca="false">H29/$F$29</f>
        <v>#DIV/0!</v>
      </c>
      <c r="I28" s="532"/>
      <c r="J28" s="532"/>
      <c r="K28" s="533" t="e">
        <f aca="false">H28</f>
        <v>#DIV/0!</v>
      </c>
      <c r="L28" s="532" t="e">
        <f aca="false">L29/$F$29</f>
        <v>#DIV/0!</v>
      </c>
      <c r="M28" s="534"/>
      <c r="N28" s="534"/>
      <c r="O28" s="533" t="e">
        <f aca="false">K28+L28</f>
        <v>#DIV/0!</v>
      </c>
      <c r="P28" s="532" t="e">
        <f aca="false">P29/$F$29</f>
        <v>#DIV/0!</v>
      </c>
      <c r="Q28" s="534"/>
      <c r="R28" s="534"/>
      <c r="S28" s="533" t="e">
        <f aca="false">O28+P28</f>
        <v>#DIV/0!</v>
      </c>
      <c r="T28" s="532" t="e">
        <f aca="false">T29/$F$29</f>
        <v>#DIV/0!</v>
      </c>
      <c r="U28" s="534"/>
      <c r="V28" s="534"/>
      <c r="W28" s="533" t="e">
        <f aca="false">S28+T28</f>
        <v>#DIV/0!</v>
      </c>
      <c r="X28" s="532" t="e">
        <f aca="false">X29/$F$29</f>
        <v>#DIV/0!</v>
      </c>
      <c r="Y28" s="534"/>
      <c r="Z28" s="534"/>
      <c r="AA28" s="533" t="e">
        <f aca="false">W28+X28</f>
        <v>#DIV/0!</v>
      </c>
      <c r="AB28" s="532" t="e">
        <f aca="false">AB29/$F$29</f>
        <v>#DIV/0!</v>
      </c>
      <c r="AC28" s="534"/>
      <c r="AD28" s="534"/>
      <c r="AE28" s="533" t="e">
        <f aca="false">AA28+AB28</f>
        <v>#DIV/0!</v>
      </c>
    </row>
    <row r="29" customFormat="false" ht="15" hidden="false" customHeight="true" outlineLevel="0" collapsed="false">
      <c r="B29" s="535"/>
      <c r="C29" s="536" t="s">
        <v>379</v>
      </c>
      <c r="D29" s="537"/>
      <c r="E29" s="538"/>
      <c r="F29" s="518" t="n">
        <f aca="false">SUM(F14:F27)</f>
        <v>0</v>
      </c>
      <c r="G29" s="539" t="n">
        <f aca="false">IF(F29=0,0,F29/F29)</f>
        <v>0</v>
      </c>
      <c r="H29" s="540" t="n">
        <f aca="false">SUM(H14:H27)</f>
        <v>0</v>
      </c>
      <c r="I29" s="540"/>
      <c r="J29" s="540"/>
      <c r="K29" s="522" t="n">
        <f aca="false">H29</f>
        <v>0</v>
      </c>
      <c r="L29" s="540" t="n">
        <f aca="false">SUM(L14:L27)</f>
        <v>0</v>
      </c>
      <c r="M29" s="541"/>
      <c r="N29" s="541"/>
      <c r="O29" s="522" t="n">
        <f aca="false">K29+L29</f>
        <v>0</v>
      </c>
      <c r="P29" s="540" t="n">
        <f aca="false">SUM(P14:P27)</f>
        <v>0</v>
      </c>
      <c r="Q29" s="541"/>
      <c r="R29" s="541"/>
      <c r="S29" s="522" t="n">
        <f aca="false">O29+P29</f>
        <v>0</v>
      </c>
      <c r="T29" s="540" t="n">
        <f aca="false">SUM(T14:T27)</f>
        <v>0</v>
      </c>
      <c r="U29" s="541"/>
      <c r="V29" s="541"/>
      <c r="W29" s="522" t="n">
        <f aca="false">S29+T29</f>
        <v>0</v>
      </c>
      <c r="X29" s="540" t="n">
        <f aca="false">SUM(X14:X27)</f>
        <v>0</v>
      </c>
      <c r="Y29" s="541"/>
      <c r="Z29" s="541"/>
      <c r="AA29" s="522" t="n">
        <f aca="false">W29+X29</f>
        <v>0</v>
      </c>
      <c r="AB29" s="540" t="n">
        <f aca="false">SUM(AB14:AB27)</f>
        <v>0</v>
      </c>
      <c r="AC29" s="541"/>
      <c r="AD29" s="541"/>
      <c r="AE29" s="522" t="n">
        <f aca="false">AA29+AB29</f>
        <v>0</v>
      </c>
      <c r="AF29" s="525" t="n">
        <f aca="false">AA29+AB29</f>
        <v>0</v>
      </c>
    </row>
    <row r="30" s="456" customFormat="true" ht="6" hidden="false" customHeight="true" outlineLevel="0" collapsed="false">
      <c r="B30" s="471"/>
      <c r="C30" s="542"/>
      <c r="D30" s="542"/>
      <c r="E30" s="542"/>
      <c r="F30" s="543"/>
      <c r="G30" s="543"/>
      <c r="H30" s="340"/>
      <c r="I30" s="340"/>
      <c r="J30" s="340"/>
      <c r="K30" s="340"/>
      <c r="L30" s="340"/>
      <c r="M30" s="340"/>
      <c r="N30" s="340"/>
      <c r="O30" s="340"/>
      <c r="P30" s="340"/>
      <c r="Q30" s="340"/>
      <c r="R30" s="340"/>
      <c r="S30" s="340"/>
      <c r="T30" s="340"/>
      <c r="U30" s="340"/>
      <c r="V30" s="340"/>
      <c r="W30" s="340"/>
      <c r="X30" s="340"/>
      <c r="Y30" s="340"/>
      <c r="Z30" s="340"/>
      <c r="AA30" s="340"/>
      <c r="AB30" s="340"/>
      <c r="AC30" s="340"/>
      <c r="AD30" s="340"/>
      <c r="AE30" s="469"/>
    </row>
    <row r="31" s="340" customFormat="true" ht="12.75" hidden="false" customHeight="true" outlineLevel="0" collapsed="false">
      <c r="B31" s="471"/>
      <c r="C31" s="544"/>
      <c r="D31" s="544"/>
      <c r="E31" s="500"/>
      <c r="F31" s="545"/>
      <c r="G31" s="546"/>
      <c r="AE31" s="469"/>
    </row>
    <row r="32" s="340" customFormat="true" ht="12.75" hidden="false" customHeight="true" outlineLevel="0" collapsed="false">
      <c r="B32" s="547"/>
      <c r="C32" s="544"/>
      <c r="D32" s="544"/>
      <c r="E32" s="500"/>
      <c r="G32" s="500"/>
      <c r="AE32" s="469"/>
    </row>
    <row r="33" s="498" customFormat="true" ht="12.75" hidden="false" customHeight="false" outlineLevel="0" collapsed="false">
      <c r="B33" s="548"/>
      <c r="C33" s="548"/>
      <c r="D33" s="548"/>
      <c r="E33" s="548"/>
      <c r="F33" s="340"/>
      <c r="G33" s="500"/>
      <c r="H33" s="340"/>
      <c r="K33" s="340"/>
      <c r="L33" s="340"/>
      <c r="M33" s="340"/>
      <c r="N33" s="340"/>
      <c r="O33" s="340"/>
      <c r="P33" s="340"/>
      <c r="Q33" s="340"/>
      <c r="R33" s="340"/>
      <c r="S33" s="340"/>
      <c r="T33" s="549"/>
      <c r="U33" s="549"/>
      <c r="V33" s="549"/>
      <c r="W33" s="549"/>
      <c r="X33" s="549"/>
      <c r="Y33" s="549"/>
      <c r="Z33" s="549"/>
      <c r="AA33" s="549"/>
      <c r="AB33" s="340"/>
      <c r="AC33" s="340"/>
      <c r="AD33" s="340"/>
      <c r="AE33" s="469"/>
      <c r="AF33" s="340"/>
      <c r="AG33" s="340"/>
      <c r="AH33" s="340"/>
      <c r="AI33" s="340"/>
      <c r="AJ33" s="340"/>
      <c r="AK33" s="340"/>
      <c r="AL33" s="340"/>
      <c r="AM33" s="340"/>
      <c r="AN33" s="340"/>
      <c r="AO33" s="340"/>
      <c r="AP33" s="340"/>
      <c r="AQ33" s="340"/>
      <c r="AR33" s="340"/>
      <c r="AS33" s="340"/>
      <c r="AT33" s="340"/>
      <c r="AU33" s="340"/>
      <c r="AV33" s="340"/>
      <c r="AW33" s="340"/>
      <c r="AX33" s="340"/>
      <c r="AY33" s="340"/>
      <c r="AZ33" s="340"/>
      <c r="BA33" s="340"/>
      <c r="BB33" s="340"/>
      <c r="BC33" s="340"/>
      <c r="BD33" s="340"/>
      <c r="BE33" s="340"/>
      <c r="BF33" s="340"/>
      <c r="BG33" s="340"/>
      <c r="BH33" s="340"/>
      <c r="BI33" s="340"/>
      <c r="BJ33" s="340"/>
      <c r="BK33" s="340"/>
      <c r="BL33" s="340"/>
      <c r="BM33" s="340"/>
      <c r="BN33" s="340"/>
      <c r="BO33" s="340"/>
      <c r="BP33" s="340"/>
    </row>
    <row r="34" customFormat="false" ht="15" hidden="false" customHeight="true" outlineLevel="0" collapsed="false">
      <c r="B34" s="550" t="str">
        <f aca="false">[11]qci!b45</f>
        <v>Local/Data</v>
      </c>
      <c r="C34" s="340"/>
      <c r="D34" s="340"/>
      <c r="E34" s="340"/>
      <c r="F34" s="340"/>
      <c r="G34" s="500"/>
      <c r="H34" s="340"/>
      <c r="I34" s="498"/>
      <c r="J34" s="498"/>
      <c r="K34" s="477"/>
      <c r="L34" s="551"/>
      <c r="M34" s="551"/>
      <c r="N34" s="551"/>
      <c r="O34" s="552"/>
      <c r="P34" s="553"/>
      <c r="Q34" s="553"/>
      <c r="R34" s="553"/>
      <c r="S34" s="553"/>
      <c r="T34" s="339" t="s">
        <v>360</v>
      </c>
      <c r="U34" s="554"/>
      <c r="V34" s="554"/>
      <c r="W34" s="554"/>
      <c r="X34" s="323"/>
      <c r="Y34" s="323"/>
      <c r="Z34" s="323"/>
      <c r="AA34" s="323"/>
      <c r="AB34" s="551"/>
      <c r="AC34" s="551"/>
      <c r="AD34" s="551"/>
      <c r="AE34" s="555"/>
    </row>
    <row r="35" s="456" customFormat="true" ht="12.75" hidden="false" customHeight="true" outlineLevel="0" collapsed="false">
      <c r="B35" s="463"/>
      <c r="C35" s="337"/>
      <c r="D35" s="340"/>
      <c r="E35" s="340"/>
      <c r="F35" s="340"/>
      <c r="G35" s="500"/>
      <c r="H35" s="340"/>
      <c r="I35" s="340"/>
      <c r="J35" s="340"/>
      <c r="K35" s="339"/>
      <c r="L35" s="556"/>
      <c r="M35" s="556"/>
      <c r="N35" s="556"/>
      <c r="O35" s="557" t="s">
        <v>361</v>
      </c>
      <c r="P35" s="558"/>
      <c r="Q35" s="558"/>
      <c r="R35" s="558"/>
      <c r="S35" s="558"/>
      <c r="T35" s="323"/>
      <c r="U35" s="323"/>
      <c r="V35" s="323"/>
      <c r="W35" s="323"/>
      <c r="X35" s="323"/>
      <c r="Y35" s="323"/>
      <c r="Z35" s="323"/>
      <c r="AA35" s="323"/>
      <c r="AB35" s="556"/>
      <c r="AC35" s="556"/>
      <c r="AD35" s="556"/>
      <c r="AE35" s="559"/>
    </row>
    <row r="36" s="456" customFormat="true" ht="12.75" hidden="false" customHeight="false" outlineLevel="0" collapsed="false">
      <c r="B36" s="463"/>
      <c r="C36" s="340"/>
      <c r="D36" s="340"/>
      <c r="E36" s="340"/>
      <c r="F36" s="340"/>
      <c r="G36" s="500"/>
      <c r="H36" s="340"/>
      <c r="I36" s="340"/>
      <c r="J36" s="340"/>
      <c r="K36" s="340"/>
      <c r="L36" s="340"/>
      <c r="M36" s="340"/>
      <c r="N36" s="340"/>
      <c r="O36" s="340"/>
      <c r="P36" s="340"/>
      <c r="Q36" s="340"/>
      <c r="R36" s="340"/>
      <c r="S36" s="340"/>
      <c r="T36" s="340"/>
      <c r="U36" s="340"/>
      <c r="V36" s="340"/>
      <c r="W36" s="340"/>
      <c r="X36" s="340"/>
      <c r="Y36" s="340"/>
      <c r="Z36" s="340"/>
      <c r="AA36" s="340"/>
      <c r="AB36" s="340"/>
      <c r="AC36" s="340"/>
      <c r="AD36" s="340"/>
      <c r="AE36" s="469"/>
    </row>
    <row r="37" s="456" customFormat="true" ht="12.75" hidden="false" customHeight="false" outlineLevel="0" collapsed="false">
      <c r="B37" s="560"/>
      <c r="C37" s="495"/>
      <c r="D37" s="495"/>
      <c r="E37" s="495"/>
      <c r="F37" s="495"/>
      <c r="G37" s="561"/>
      <c r="H37" s="495"/>
      <c r="I37" s="495"/>
      <c r="J37" s="495"/>
      <c r="K37" s="495"/>
      <c r="L37" s="495"/>
      <c r="M37" s="495"/>
      <c r="N37" s="495"/>
      <c r="O37" s="495"/>
      <c r="P37" s="495"/>
      <c r="Q37" s="495"/>
      <c r="R37" s="495"/>
      <c r="S37" s="495"/>
      <c r="T37" s="495"/>
      <c r="U37" s="495"/>
      <c r="V37" s="495"/>
      <c r="W37" s="495"/>
      <c r="X37" s="495"/>
      <c r="Y37" s="495"/>
      <c r="Z37" s="495"/>
      <c r="AA37" s="495"/>
      <c r="AB37" s="495"/>
      <c r="AC37" s="495"/>
      <c r="AD37" s="495"/>
      <c r="AE37" s="562"/>
    </row>
    <row r="38" s="456" customFormat="true" ht="12.75" hidden="false" customHeight="false" outlineLevel="0" collapsed="false">
      <c r="B38" s="458"/>
      <c r="C38" s="458"/>
      <c r="D38" s="458"/>
      <c r="E38" s="458"/>
      <c r="F38" s="458"/>
      <c r="G38" s="563"/>
      <c r="H38" s="458"/>
      <c r="I38" s="458"/>
      <c r="J38" s="458"/>
      <c r="K38" s="458"/>
      <c r="L38" s="458"/>
      <c r="M38" s="458"/>
      <c r="N38" s="458"/>
      <c r="O38" s="458"/>
      <c r="P38" s="458"/>
      <c r="Q38" s="458"/>
      <c r="R38" s="458"/>
      <c r="S38" s="458"/>
      <c r="T38" s="458"/>
      <c r="U38" s="458"/>
      <c r="V38" s="458"/>
      <c r="W38" s="458"/>
      <c r="X38" s="458"/>
      <c r="Y38" s="458"/>
      <c r="Z38" s="458"/>
      <c r="AA38" s="564"/>
      <c r="AB38" s="458"/>
      <c r="AC38" s="458"/>
      <c r="AD38" s="458"/>
      <c r="AE38" s="458"/>
    </row>
    <row r="39" s="456" customFormat="true" ht="12.75" hidden="false" customHeight="false" outlineLevel="0" collapsed="false">
      <c r="B39" s="340"/>
      <c r="C39" s="340"/>
      <c r="D39" s="340"/>
      <c r="E39" s="340"/>
      <c r="F39" s="340"/>
      <c r="G39" s="500"/>
      <c r="H39" s="340"/>
      <c r="I39" s="340"/>
      <c r="J39" s="340"/>
      <c r="K39" s="340"/>
      <c r="L39" s="340"/>
      <c r="M39" s="340"/>
      <c r="N39" s="340"/>
      <c r="O39" s="340"/>
      <c r="P39" s="340"/>
      <c r="Q39" s="340"/>
      <c r="R39" s="340"/>
      <c r="S39" s="340"/>
      <c r="T39" s="340"/>
      <c r="U39" s="340"/>
      <c r="V39" s="340"/>
      <c r="W39" s="340"/>
      <c r="X39" s="340"/>
      <c r="Y39" s="340"/>
      <c r="Z39" s="340"/>
      <c r="AA39" s="340"/>
      <c r="AB39" s="340"/>
      <c r="AC39" s="340"/>
      <c r="AD39" s="340"/>
      <c r="AE39" s="340"/>
    </row>
    <row r="40" s="456" customFormat="true" ht="12.75" hidden="false" customHeight="false" outlineLevel="0" collapsed="false">
      <c r="G40" s="565"/>
    </row>
    <row r="41" s="456" customFormat="true" ht="12.75" hidden="false" customHeight="false" outlineLevel="0" collapsed="false">
      <c r="G41" s="565"/>
    </row>
    <row r="42" s="456" customFormat="true" ht="12.75" hidden="false" customHeight="false" outlineLevel="0" collapsed="false">
      <c r="G42" s="565"/>
    </row>
    <row r="43" s="456" customFormat="true" ht="12.75" hidden="false" customHeight="false" outlineLevel="0" collapsed="false">
      <c r="F43" s="566"/>
      <c r="G43" s="565"/>
    </row>
    <row r="44" s="456" customFormat="true" ht="12.75" hidden="false" customHeight="false" outlineLevel="0" collapsed="false">
      <c r="G44" s="565"/>
    </row>
    <row r="45" s="456" customFormat="true" ht="12.75" hidden="false" customHeight="false" outlineLevel="0" collapsed="false">
      <c r="G45" s="565"/>
    </row>
    <row r="46" s="456" customFormat="true" ht="12.75" hidden="false" customHeight="false" outlineLevel="0" collapsed="false">
      <c r="G46" s="565"/>
    </row>
    <row r="47" s="456" customFormat="true" ht="12.75" hidden="false" customHeight="false" outlineLevel="0" collapsed="false">
      <c r="G47" s="565"/>
    </row>
    <row r="48" s="456" customFormat="true" ht="12.75" hidden="false" customHeight="false" outlineLevel="0" collapsed="false">
      <c r="G48" s="565"/>
    </row>
    <row r="49" s="456" customFormat="true" ht="12.75" hidden="false" customHeight="false" outlineLevel="0" collapsed="false">
      <c r="G49" s="565"/>
    </row>
    <row r="50" s="456" customFormat="true" ht="12.75" hidden="false" customHeight="false" outlineLevel="0" collapsed="false">
      <c r="G50" s="565"/>
    </row>
    <row r="51" s="456" customFormat="true" ht="12.75" hidden="false" customHeight="false" outlineLevel="0" collapsed="false">
      <c r="G51" s="565"/>
    </row>
    <row r="52" s="456" customFormat="true" ht="12.75" hidden="false" customHeight="false" outlineLevel="0" collapsed="false">
      <c r="G52" s="565"/>
    </row>
    <row r="53" s="456" customFormat="true" ht="12.75" hidden="false" customHeight="false" outlineLevel="0" collapsed="false">
      <c r="G53" s="565"/>
    </row>
    <row r="54" s="456" customFormat="true" ht="12.75" hidden="false" customHeight="false" outlineLevel="0" collapsed="false">
      <c r="G54" s="565"/>
    </row>
    <row r="55" s="456" customFormat="true" ht="12.75" hidden="false" customHeight="false" outlineLevel="0" collapsed="false">
      <c r="G55" s="565"/>
    </row>
    <row r="56" s="456" customFormat="true" ht="12.75" hidden="false" customHeight="false" outlineLevel="0" collapsed="false">
      <c r="G56" s="565"/>
    </row>
    <row r="57" s="456" customFormat="true" ht="12.75" hidden="false" customHeight="false" outlineLevel="0" collapsed="false">
      <c r="G57" s="565"/>
    </row>
    <row r="58" s="456" customFormat="true" ht="12.75" hidden="false" customHeight="false" outlineLevel="0" collapsed="false">
      <c r="G58" s="565"/>
    </row>
    <row r="59" s="456" customFormat="true" ht="12.75" hidden="false" customHeight="false" outlineLevel="0" collapsed="false">
      <c r="G59" s="565"/>
    </row>
    <row r="60" s="456" customFormat="true" ht="12.75" hidden="false" customHeight="false" outlineLevel="0" collapsed="false">
      <c r="G60" s="565"/>
    </row>
    <row r="61" s="456" customFormat="true" ht="12.75" hidden="false" customHeight="false" outlineLevel="0" collapsed="false">
      <c r="G61" s="565"/>
    </row>
    <row r="62" s="456" customFormat="true" ht="12.75" hidden="false" customHeight="false" outlineLevel="0" collapsed="false">
      <c r="G62" s="565"/>
    </row>
    <row r="63" s="456" customFormat="true" ht="12.75" hidden="false" customHeight="false" outlineLevel="0" collapsed="false">
      <c r="G63" s="565"/>
    </row>
    <row r="64" s="456" customFormat="true" ht="12.75" hidden="false" customHeight="false" outlineLevel="0" collapsed="false">
      <c r="G64" s="565"/>
    </row>
    <row r="65" s="456" customFormat="true" ht="12.75" hidden="false" customHeight="false" outlineLevel="0" collapsed="false">
      <c r="G65" s="565"/>
    </row>
    <row r="66" s="456" customFormat="true" ht="12.75" hidden="false" customHeight="false" outlineLevel="0" collapsed="false">
      <c r="G66" s="565"/>
    </row>
    <row r="67" s="456" customFormat="true" ht="12.75" hidden="false" customHeight="false" outlineLevel="0" collapsed="false">
      <c r="G67" s="565"/>
    </row>
    <row r="68" s="456" customFormat="true" ht="12.75" hidden="false" customHeight="false" outlineLevel="0" collapsed="false">
      <c r="G68" s="565"/>
    </row>
    <row r="69" s="456" customFormat="true" ht="12.75" hidden="false" customHeight="false" outlineLevel="0" collapsed="false">
      <c r="G69" s="565"/>
    </row>
    <row r="70" s="456" customFormat="true" ht="12.75" hidden="false" customHeight="false" outlineLevel="0" collapsed="false">
      <c r="G70" s="565"/>
    </row>
    <row r="71" s="456" customFormat="true" ht="12.75" hidden="false" customHeight="false" outlineLevel="0" collapsed="false">
      <c r="G71" s="565"/>
    </row>
    <row r="72" s="456" customFormat="true" ht="12.75" hidden="false" customHeight="false" outlineLevel="0" collapsed="false">
      <c r="G72" s="565"/>
    </row>
    <row r="73" s="456" customFormat="true" ht="12.75" hidden="false" customHeight="false" outlineLevel="0" collapsed="false">
      <c r="G73" s="565"/>
    </row>
    <row r="74" s="456" customFormat="true" ht="12.75" hidden="false" customHeight="false" outlineLevel="0" collapsed="false">
      <c r="G74" s="565"/>
    </row>
    <row r="75" s="456" customFormat="true" ht="12.75" hidden="false" customHeight="false" outlineLevel="0" collapsed="false">
      <c r="G75" s="565"/>
    </row>
    <row r="76" s="456" customFormat="true" ht="12.75" hidden="false" customHeight="false" outlineLevel="0" collapsed="false">
      <c r="G76" s="565"/>
    </row>
    <row r="77" s="456" customFormat="true" ht="12.75" hidden="false" customHeight="false" outlineLevel="0" collapsed="false">
      <c r="G77" s="565"/>
    </row>
    <row r="78" s="456" customFormat="true" ht="12.75" hidden="false" customHeight="false" outlineLevel="0" collapsed="false">
      <c r="G78" s="565"/>
    </row>
    <row r="79" s="456" customFormat="true" ht="12.75" hidden="false" customHeight="false" outlineLevel="0" collapsed="false">
      <c r="G79" s="565"/>
    </row>
    <row r="80" s="456" customFormat="true" ht="12.75" hidden="false" customHeight="false" outlineLevel="0" collapsed="false">
      <c r="G80" s="565"/>
    </row>
    <row r="81" s="456" customFormat="true" ht="12.75" hidden="false" customHeight="false" outlineLevel="0" collapsed="false">
      <c r="G81" s="565"/>
    </row>
    <row r="82" s="456" customFormat="true" ht="12.75" hidden="false" customHeight="false" outlineLevel="0" collapsed="false">
      <c r="G82" s="565"/>
    </row>
    <row r="83" s="456" customFormat="true" ht="12.75" hidden="false" customHeight="false" outlineLevel="0" collapsed="false">
      <c r="G83" s="565"/>
    </row>
    <row r="84" s="456" customFormat="true" ht="12.75" hidden="false" customHeight="false" outlineLevel="0" collapsed="false">
      <c r="G84" s="565"/>
    </row>
    <row r="85" s="456" customFormat="true" ht="12.75" hidden="false" customHeight="false" outlineLevel="0" collapsed="false">
      <c r="G85" s="565"/>
    </row>
    <row r="86" s="456" customFormat="true" ht="12.75" hidden="false" customHeight="false" outlineLevel="0" collapsed="false">
      <c r="G86" s="565"/>
    </row>
    <row r="87" s="456" customFormat="true" ht="12.75" hidden="false" customHeight="false" outlineLevel="0" collapsed="false">
      <c r="G87" s="565"/>
    </row>
    <row r="88" s="456" customFormat="true" ht="12.75" hidden="false" customHeight="false" outlineLevel="0" collapsed="false">
      <c r="G88" s="565"/>
    </row>
    <row r="89" s="456" customFormat="true" ht="12.75" hidden="false" customHeight="false" outlineLevel="0" collapsed="false">
      <c r="G89" s="565"/>
    </row>
    <row r="90" s="456" customFormat="true" ht="12.75" hidden="false" customHeight="false" outlineLevel="0" collapsed="false">
      <c r="G90" s="565"/>
    </row>
    <row r="91" s="456" customFormat="true" ht="12.75" hidden="false" customHeight="false" outlineLevel="0" collapsed="false">
      <c r="G91" s="565"/>
    </row>
    <row r="92" s="456" customFormat="true" ht="12.75" hidden="false" customHeight="false" outlineLevel="0" collapsed="false">
      <c r="G92" s="565"/>
    </row>
    <row r="93" s="456" customFormat="true" ht="12.75" hidden="false" customHeight="false" outlineLevel="0" collapsed="false">
      <c r="G93" s="565"/>
    </row>
    <row r="94" s="456" customFormat="true" ht="12.75" hidden="false" customHeight="false" outlineLevel="0" collapsed="false">
      <c r="G94" s="565"/>
    </row>
    <row r="95" s="456" customFormat="true" ht="12.75" hidden="false" customHeight="false" outlineLevel="0" collapsed="false">
      <c r="G95" s="565"/>
    </row>
    <row r="96" s="456" customFormat="true" ht="12.75" hidden="false" customHeight="false" outlineLevel="0" collapsed="false">
      <c r="G96" s="565"/>
    </row>
    <row r="97" s="456" customFormat="true" ht="12.75" hidden="false" customHeight="false" outlineLevel="0" collapsed="false">
      <c r="G97" s="565"/>
    </row>
    <row r="98" s="456" customFormat="true" ht="12.75" hidden="false" customHeight="false" outlineLevel="0" collapsed="false">
      <c r="G98" s="565"/>
    </row>
    <row r="99" s="456" customFormat="true" ht="12.75" hidden="false" customHeight="false" outlineLevel="0" collapsed="false">
      <c r="G99" s="565"/>
    </row>
    <row r="100" s="456" customFormat="true" ht="12.75" hidden="false" customHeight="false" outlineLevel="0" collapsed="false">
      <c r="G100" s="565"/>
    </row>
    <row r="101" s="456" customFormat="true" ht="12.75" hidden="false" customHeight="false" outlineLevel="0" collapsed="false">
      <c r="G101" s="565"/>
    </row>
    <row r="102" s="456" customFormat="true" ht="12.75" hidden="false" customHeight="false" outlineLevel="0" collapsed="false">
      <c r="G102" s="565"/>
    </row>
    <row r="103" s="456" customFormat="true" ht="12.75" hidden="false" customHeight="false" outlineLevel="0" collapsed="false">
      <c r="G103" s="565"/>
    </row>
    <row r="104" s="456" customFormat="true" ht="12.75" hidden="false" customHeight="false" outlineLevel="0" collapsed="false">
      <c r="G104" s="565"/>
    </row>
    <row r="105" s="456" customFormat="true" ht="12.75" hidden="false" customHeight="false" outlineLevel="0" collapsed="false">
      <c r="G105" s="565"/>
    </row>
    <row r="106" s="456" customFormat="true" ht="12.75" hidden="false" customHeight="false" outlineLevel="0" collapsed="false">
      <c r="G106" s="565"/>
    </row>
    <row r="107" s="456" customFormat="true" ht="12.75" hidden="false" customHeight="false" outlineLevel="0" collapsed="false">
      <c r="G107" s="565"/>
    </row>
    <row r="108" s="456" customFormat="true" ht="12.75" hidden="false" customHeight="false" outlineLevel="0" collapsed="false">
      <c r="G108" s="565"/>
    </row>
    <row r="109" s="456" customFormat="true" ht="12.75" hidden="false" customHeight="false" outlineLevel="0" collapsed="false">
      <c r="G109" s="565"/>
    </row>
    <row r="110" s="456" customFormat="true" ht="12.75" hidden="false" customHeight="false" outlineLevel="0" collapsed="false">
      <c r="G110" s="565"/>
    </row>
    <row r="111" s="456" customFormat="true" ht="12.75" hidden="false" customHeight="false" outlineLevel="0" collapsed="false">
      <c r="G111" s="565"/>
    </row>
    <row r="112" s="456" customFormat="true" ht="12.75" hidden="false" customHeight="false" outlineLevel="0" collapsed="false">
      <c r="G112" s="565"/>
    </row>
    <row r="113" s="456" customFormat="true" ht="12.75" hidden="false" customHeight="false" outlineLevel="0" collapsed="false">
      <c r="G113" s="565"/>
    </row>
    <row r="114" s="456" customFormat="true" ht="12.75" hidden="false" customHeight="false" outlineLevel="0" collapsed="false">
      <c r="G114" s="565"/>
    </row>
    <row r="115" s="456" customFormat="true" ht="12.75" hidden="false" customHeight="false" outlineLevel="0" collapsed="false">
      <c r="G115" s="565"/>
    </row>
    <row r="116" s="456" customFormat="true" ht="12.75" hidden="false" customHeight="false" outlineLevel="0" collapsed="false">
      <c r="G116" s="565"/>
    </row>
    <row r="117" s="456" customFormat="true" ht="12.75" hidden="false" customHeight="false" outlineLevel="0" collapsed="false">
      <c r="G117" s="565"/>
    </row>
    <row r="118" s="456" customFormat="true" ht="12.75" hidden="false" customHeight="false" outlineLevel="0" collapsed="false">
      <c r="G118" s="565"/>
    </row>
    <row r="119" s="456" customFormat="true" ht="12.75" hidden="false" customHeight="false" outlineLevel="0" collapsed="false">
      <c r="G119" s="565"/>
    </row>
    <row r="120" s="456" customFormat="true" ht="12.75" hidden="false" customHeight="false" outlineLevel="0" collapsed="false">
      <c r="G120" s="565"/>
    </row>
    <row r="121" s="456" customFormat="true" ht="12.75" hidden="false" customHeight="false" outlineLevel="0" collapsed="false">
      <c r="G121" s="565"/>
    </row>
    <row r="122" s="456" customFormat="true" ht="12.75" hidden="false" customHeight="false" outlineLevel="0" collapsed="false">
      <c r="G122" s="565"/>
    </row>
    <row r="123" s="456" customFormat="true" ht="12.75" hidden="false" customHeight="false" outlineLevel="0" collapsed="false">
      <c r="G123" s="565"/>
    </row>
    <row r="124" s="456" customFormat="true" ht="12.75" hidden="false" customHeight="false" outlineLevel="0" collapsed="false">
      <c r="G124" s="565"/>
    </row>
    <row r="125" s="456" customFormat="true" ht="12.75" hidden="false" customHeight="false" outlineLevel="0" collapsed="false">
      <c r="G125" s="565"/>
    </row>
    <row r="126" s="456" customFormat="true" ht="12.75" hidden="false" customHeight="false" outlineLevel="0" collapsed="false">
      <c r="G126" s="565"/>
    </row>
    <row r="127" s="456" customFormat="true" ht="12.75" hidden="false" customHeight="false" outlineLevel="0" collapsed="false">
      <c r="G127" s="565"/>
    </row>
    <row r="128" s="456" customFormat="true" ht="12.75" hidden="false" customHeight="false" outlineLevel="0" collapsed="false">
      <c r="G128" s="565"/>
    </row>
    <row r="129" s="456" customFormat="true" ht="12.75" hidden="false" customHeight="false" outlineLevel="0" collapsed="false">
      <c r="G129" s="565"/>
    </row>
    <row r="130" s="456" customFormat="true" ht="12.75" hidden="false" customHeight="false" outlineLevel="0" collapsed="false">
      <c r="G130" s="565"/>
    </row>
    <row r="131" s="456" customFormat="true" ht="12.75" hidden="false" customHeight="false" outlineLevel="0" collapsed="false">
      <c r="G131" s="565"/>
    </row>
    <row r="132" s="456" customFormat="true" ht="12.75" hidden="false" customHeight="false" outlineLevel="0" collapsed="false">
      <c r="G132" s="565"/>
    </row>
    <row r="133" s="456" customFormat="true" ht="12.75" hidden="false" customHeight="false" outlineLevel="0" collapsed="false">
      <c r="G133" s="565"/>
    </row>
    <row r="134" s="456" customFormat="true" ht="12.75" hidden="false" customHeight="false" outlineLevel="0" collapsed="false">
      <c r="G134" s="565"/>
    </row>
    <row r="135" s="456" customFormat="true" ht="12.75" hidden="false" customHeight="false" outlineLevel="0" collapsed="false">
      <c r="G135" s="565"/>
    </row>
    <row r="136" s="456" customFormat="true" ht="12.75" hidden="false" customHeight="false" outlineLevel="0" collapsed="false">
      <c r="G136" s="565"/>
    </row>
    <row r="137" s="456" customFormat="true" ht="12.75" hidden="false" customHeight="false" outlineLevel="0" collapsed="false">
      <c r="G137" s="565"/>
    </row>
    <row r="138" s="456" customFormat="true" ht="12.75" hidden="false" customHeight="false" outlineLevel="0" collapsed="false">
      <c r="G138" s="565"/>
    </row>
    <row r="139" s="456" customFormat="true" ht="12.75" hidden="false" customHeight="false" outlineLevel="0" collapsed="false">
      <c r="G139" s="565"/>
    </row>
    <row r="140" s="456" customFormat="true" ht="12.75" hidden="false" customHeight="false" outlineLevel="0" collapsed="false">
      <c r="G140" s="565"/>
    </row>
    <row r="141" s="456" customFormat="true" ht="12.75" hidden="false" customHeight="false" outlineLevel="0" collapsed="false">
      <c r="G141" s="565"/>
    </row>
    <row r="142" s="456" customFormat="true" ht="12.75" hidden="false" customHeight="false" outlineLevel="0" collapsed="false">
      <c r="G142" s="565"/>
    </row>
    <row r="143" s="456" customFormat="true" ht="12.75" hidden="false" customHeight="false" outlineLevel="0" collapsed="false">
      <c r="G143" s="565"/>
    </row>
    <row r="144" s="456" customFormat="true" ht="12.75" hidden="false" customHeight="false" outlineLevel="0" collapsed="false">
      <c r="G144" s="565"/>
    </row>
    <row r="145" s="456" customFormat="true" ht="12.75" hidden="false" customHeight="false" outlineLevel="0" collapsed="false">
      <c r="G145" s="565"/>
    </row>
    <row r="146" s="456" customFormat="true" ht="12.75" hidden="false" customHeight="false" outlineLevel="0" collapsed="false">
      <c r="G146" s="565"/>
    </row>
    <row r="147" s="456" customFormat="true" ht="12.75" hidden="false" customHeight="false" outlineLevel="0" collapsed="false">
      <c r="G147" s="565"/>
    </row>
    <row r="148" s="456" customFormat="true" ht="12.75" hidden="false" customHeight="false" outlineLevel="0" collapsed="false">
      <c r="G148" s="565"/>
    </row>
    <row r="149" s="456" customFormat="true" ht="12.75" hidden="false" customHeight="false" outlineLevel="0" collapsed="false">
      <c r="G149" s="565"/>
    </row>
    <row r="150" s="456" customFormat="true" ht="12.75" hidden="false" customHeight="false" outlineLevel="0" collapsed="false">
      <c r="G150" s="565"/>
    </row>
    <row r="151" s="456" customFormat="true" ht="12.75" hidden="false" customHeight="false" outlineLevel="0" collapsed="false">
      <c r="G151" s="565"/>
    </row>
    <row r="152" s="456" customFormat="true" ht="12.75" hidden="false" customHeight="false" outlineLevel="0" collapsed="false">
      <c r="G152" s="565"/>
    </row>
    <row r="153" s="456" customFormat="true" ht="12.75" hidden="false" customHeight="false" outlineLevel="0" collapsed="false">
      <c r="G153" s="565"/>
    </row>
    <row r="154" s="456" customFormat="true" ht="12.75" hidden="false" customHeight="false" outlineLevel="0" collapsed="false">
      <c r="G154" s="565"/>
    </row>
    <row r="155" s="456" customFormat="true" ht="12.75" hidden="false" customHeight="false" outlineLevel="0" collapsed="false">
      <c r="G155" s="565"/>
    </row>
    <row r="156" s="456" customFormat="true" ht="12.75" hidden="false" customHeight="false" outlineLevel="0" collapsed="false">
      <c r="G156" s="565"/>
    </row>
    <row r="157" s="456" customFormat="true" ht="12.75" hidden="false" customHeight="false" outlineLevel="0" collapsed="false">
      <c r="G157" s="565"/>
    </row>
    <row r="158" s="456" customFormat="true" ht="12.75" hidden="false" customHeight="false" outlineLevel="0" collapsed="false">
      <c r="G158" s="565"/>
    </row>
  </sheetData>
  <mergeCells count="28">
    <mergeCell ref="B3:W3"/>
    <mergeCell ref="B6:C6"/>
    <mergeCell ref="D6:G6"/>
    <mergeCell ref="T6:X6"/>
    <mergeCell ref="AA6:AE6"/>
    <mergeCell ref="B9:G9"/>
    <mergeCell ref="H12:K12"/>
    <mergeCell ref="L12:O12"/>
    <mergeCell ref="P12:S12"/>
    <mergeCell ref="T12:W12"/>
    <mergeCell ref="X12:AA12"/>
    <mergeCell ref="AB12:AE12"/>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B33:E33"/>
    <mergeCell ref="T33:AA33"/>
  </mergeCells>
  <conditionalFormatting sqref="I14:J18 M14:N18 Q14:R18 U14:V18 Y14:Z18 AC14:AD18 I20:J28 M20:N28 Q20:R28 U20:V28 Y20:Z28 AC20:AD28">
    <cfRule type="expression" priority="2" aboveAverage="0" equalAverage="0" bottom="0" percent="0" rank="0" text="" dxfId="7">
      <formula>H14&gt;99.9999999</formula>
    </cfRule>
  </conditionalFormatting>
  <conditionalFormatting sqref="S29 W29 AA29 AE29">
    <cfRule type="expression" priority="3" aboveAverage="0" equalAverage="0" bottom="0" percent="0" rank="0" text="" dxfId="8">
      <formula>#ref!=1</formula>
    </cfRule>
  </conditionalFormatting>
  <conditionalFormatting sqref="AC19:AD19 Y19:Z19 U19:V19 Q19:R19 M19:N19">
    <cfRule type="expression" priority="4" aboveAverage="0" equalAverage="0" bottom="0" percent="0" rank="0" text="" dxfId="9">
      <formula>L19&gt;99.9999999</formula>
    </cfRule>
  </conditionalFormatting>
  <conditionalFormatting sqref="I19:J19">
    <cfRule type="expression" priority="5" aboveAverage="0" equalAverage="0" bottom="0" percent="0" rank="0" text="" dxfId="10">
      <formula>#ref!&gt;99.9999999</formula>
    </cfRule>
  </conditionalFormatting>
  <printOptions headings="false" gridLines="false" gridLinesSet="true" horizontalCentered="true" verticalCentered="true"/>
  <pageMargins left="0.157638888888889" right="0.157638888888889" top="0.354166666666667" bottom="0.315277777777778" header="0.511805555555555" footer="0.157638888888889"/>
  <pageSetup paperSize="9" scale="77" firstPageNumber="0" fitToWidth="1" fitToHeight="1" pageOrder="downThenOver" orientation="landscape" blackAndWhite="false" draft="false" cellComments="none" useFirstPageNumber="false" horizontalDpi="300" verticalDpi="300" copies="1"/>
  <headerFooter differentFirst="false" differentOddEven="false">
    <oddHeader/>
    <oddFooter>&amp;CPágina &amp;P de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0000"/>
    <pageSetUpPr fitToPage="false"/>
  </sheetPr>
  <dimension ref="B1:I45"/>
  <sheetViews>
    <sheetView showFormulas="false" showGridLines="true" showRowColHeaders="true" showZeros="true" rightToLeft="false" tabSelected="false" showOutlineSymbols="true" defaultGridColor="true" view="pageBreakPreview" topLeftCell="A1" colorId="64" zoomScale="115" zoomScaleNormal="115" zoomScalePageLayoutView="115" workbookViewId="0">
      <selection pane="topLeft" activeCell="B7" activeCellId="0" sqref="B7"/>
    </sheetView>
  </sheetViews>
  <sheetFormatPr defaultColWidth="9.1484375" defaultRowHeight="12.75" zeroHeight="false" outlineLevelRow="0" outlineLevelCol="0"/>
  <cols>
    <col collapsed="false" customWidth="false" hidden="false" outlineLevel="0" max="1" min="1" style="567" width="9.13"/>
    <col collapsed="false" customWidth="true" hidden="false" outlineLevel="0" max="2" min="2" style="567" width="16.29"/>
    <col collapsed="false" customWidth="true" hidden="false" outlineLevel="0" max="3" min="3" style="567" width="2.3"/>
    <col collapsed="false" customWidth="true" hidden="false" outlineLevel="0" max="4" min="4" style="567" width="5.01"/>
    <col collapsed="false" customWidth="false" hidden="false" outlineLevel="0" max="6" min="5" style="567" width="9.13"/>
    <col collapsed="false" customWidth="true" hidden="false" outlineLevel="0" max="7" min="7" style="567" width="3.86"/>
    <col collapsed="false" customWidth="true" hidden="false" outlineLevel="0" max="8" min="8" style="567" width="26"/>
    <col collapsed="false" customWidth="true" hidden="false" outlineLevel="0" max="9" min="9" style="567" width="15"/>
    <col collapsed="false" customWidth="false" hidden="false" outlineLevel="0" max="1024" min="10" style="567" width="9.13"/>
  </cols>
  <sheetData>
    <row r="1" customFormat="false" ht="12.75" hidden="false" customHeight="false" outlineLevel="0" collapsed="false">
      <c r="B1" s="568"/>
      <c r="C1" s="569"/>
      <c r="D1" s="569"/>
      <c r="E1" s="569"/>
      <c r="F1" s="569"/>
      <c r="G1" s="569"/>
      <c r="H1" s="569"/>
      <c r="I1" s="570" t="str">
        <f aca="false">[6]RESUMO!B13</f>
        <v>REVISÃO 4-02/10/2.014</v>
      </c>
    </row>
    <row r="2" customFormat="false" ht="12.75" hidden="false" customHeight="false" outlineLevel="0" collapsed="false">
      <c r="B2" s="571"/>
      <c r="C2" s="571"/>
      <c r="D2" s="571"/>
      <c r="E2" s="571"/>
      <c r="F2" s="571"/>
      <c r="G2" s="571"/>
      <c r="H2" s="571"/>
      <c r="I2" s="571"/>
    </row>
    <row r="3" customFormat="false" ht="12.75" hidden="false" customHeight="false" outlineLevel="0" collapsed="false">
      <c r="B3" s="572" t="s">
        <v>380</v>
      </c>
      <c r="C3" s="572"/>
      <c r="D3" s="572"/>
      <c r="E3" s="572"/>
      <c r="F3" s="572"/>
      <c r="G3" s="572"/>
      <c r="H3" s="572"/>
      <c r="I3" s="572"/>
    </row>
    <row r="4" customFormat="false" ht="12.75" hidden="false" customHeight="false" outlineLevel="0" collapsed="false">
      <c r="B4" s="572"/>
      <c r="C4" s="572"/>
      <c r="D4" s="572"/>
      <c r="E4" s="572"/>
      <c r="F4" s="572"/>
      <c r="G4" s="572"/>
      <c r="H4" s="572"/>
      <c r="I4" s="572"/>
    </row>
    <row r="5" customFormat="false" ht="12.75" hidden="false" customHeight="false" outlineLevel="0" collapsed="false">
      <c r="B5" s="573"/>
      <c r="C5" s="574"/>
      <c r="D5" s="575"/>
      <c r="E5" s="574"/>
      <c r="F5" s="574"/>
      <c r="G5" s="574"/>
      <c r="H5" s="574"/>
      <c r="I5" s="576"/>
    </row>
    <row r="6" customFormat="false" ht="7.9" hidden="false" customHeight="true" outlineLevel="0" collapsed="false">
      <c r="B6" s="577"/>
      <c r="C6" s="578"/>
      <c r="D6" s="578"/>
      <c r="E6" s="578"/>
      <c r="F6" s="578"/>
      <c r="G6" s="578"/>
      <c r="H6" s="578"/>
      <c r="I6" s="579"/>
    </row>
    <row r="7" customFormat="false" ht="15.75" hidden="false" customHeight="false" outlineLevel="0" collapsed="false">
      <c r="B7" s="580" t="s">
        <v>381</v>
      </c>
      <c r="C7" s="580"/>
      <c r="D7" s="580"/>
      <c r="E7" s="580"/>
      <c r="F7" s="580"/>
      <c r="G7" s="580"/>
      <c r="H7" s="580"/>
      <c r="I7" s="580"/>
    </row>
    <row r="8" customFormat="false" ht="7.9" hidden="false" customHeight="true" outlineLevel="0" collapsed="false">
      <c r="B8" s="581"/>
      <c r="C8" s="582"/>
      <c r="D8" s="582"/>
      <c r="E8" s="582"/>
      <c r="F8" s="583"/>
      <c r="G8" s="583"/>
      <c r="H8" s="583"/>
      <c r="I8" s="584"/>
    </row>
    <row r="9" s="304" customFormat="true" ht="18" hidden="false" customHeight="true" outlineLevel="0" collapsed="false">
      <c r="B9" s="585" t="s">
        <v>382</v>
      </c>
      <c r="C9" s="585"/>
      <c r="D9" s="585"/>
      <c r="E9" s="585"/>
      <c r="F9" s="585"/>
      <c r="G9" s="585"/>
      <c r="H9" s="585"/>
      <c r="I9" s="585"/>
    </row>
    <row r="10" customFormat="false" ht="15" hidden="false" customHeight="true" outlineLevel="0" collapsed="false">
      <c r="B10" s="586" t="s">
        <v>383</v>
      </c>
      <c r="C10" s="586"/>
      <c r="D10" s="586"/>
      <c r="E10" s="586"/>
      <c r="F10" s="586"/>
      <c r="G10" s="586"/>
      <c r="H10" s="586"/>
      <c r="I10" s="586" t="s">
        <v>384</v>
      </c>
    </row>
    <row r="11" s="304" customFormat="true" ht="20.1" hidden="false" customHeight="true" outlineLevel="0" collapsed="false">
      <c r="B11" s="587" t="s">
        <v>385</v>
      </c>
      <c r="C11" s="588"/>
      <c r="D11" s="588"/>
      <c r="E11" s="588"/>
      <c r="F11" s="588"/>
      <c r="G11" s="589"/>
      <c r="H11" s="590"/>
      <c r="I11" s="591"/>
    </row>
    <row r="12" s="304" customFormat="true" ht="20.1" hidden="false" customHeight="true" outlineLevel="0" collapsed="false">
      <c r="B12" s="587" t="s">
        <v>386</v>
      </c>
      <c r="C12" s="588"/>
      <c r="D12" s="588"/>
      <c r="E12" s="588"/>
      <c r="F12" s="588"/>
      <c r="G12" s="589"/>
      <c r="H12" s="590"/>
      <c r="I12" s="591"/>
    </row>
    <row r="13" s="304" customFormat="true" ht="20.1" hidden="false" customHeight="true" outlineLevel="0" collapsed="false">
      <c r="B13" s="587" t="s">
        <v>387</v>
      </c>
      <c r="C13" s="588"/>
      <c r="D13" s="588"/>
      <c r="E13" s="588"/>
      <c r="F13" s="588"/>
      <c r="G13" s="589"/>
      <c r="H13" s="590"/>
      <c r="I13" s="591"/>
    </row>
    <row r="14" s="304" customFormat="true" ht="30" hidden="false" customHeight="true" outlineLevel="0" collapsed="false">
      <c r="B14" s="592" t="s">
        <v>388</v>
      </c>
      <c r="C14" s="592"/>
      <c r="D14" s="592"/>
      <c r="E14" s="592"/>
      <c r="F14" s="592"/>
      <c r="G14" s="592"/>
      <c r="H14" s="592"/>
      <c r="I14" s="593"/>
    </row>
    <row r="15" s="304" customFormat="true" ht="15" hidden="false" customHeight="true" outlineLevel="0" collapsed="false">
      <c r="B15" s="585" t="s">
        <v>389</v>
      </c>
      <c r="C15" s="585"/>
      <c r="D15" s="585"/>
      <c r="E15" s="585"/>
      <c r="F15" s="585"/>
      <c r="G15" s="585"/>
      <c r="H15" s="585"/>
      <c r="I15" s="585"/>
    </row>
    <row r="16" s="304" customFormat="true" ht="15" hidden="false" customHeight="true" outlineLevel="0" collapsed="false">
      <c r="B16" s="586" t="s">
        <v>383</v>
      </c>
      <c r="C16" s="586"/>
      <c r="D16" s="586"/>
      <c r="E16" s="586"/>
      <c r="F16" s="586"/>
      <c r="G16" s="586"/>
      <c r="H16" s="586"/>
      <c r="I16" s="586" t="s">
        <v>384</v>
      </c>
    </row>
    <row r="17" s="304" customFormat="true" ht="20.1" hidden="false" customHeight="true" outlineLevel="0" collapsed="false">
      <c r="B17" s="594" t="s">
        <v>390</v>
      </c>
      <c r="C17" s="595"/>
      <c r="D17" s="595"/>
      <c r="E17" s="595"/>
      <c r="F17" s="596"/>
      <c r="G17" s="597"/>
      <c r="H17" s="598"/>
      <c r="I17" s="591"/>
    </row>
    <row r="18" s="304" customFormat="true" ht="30" hidden="false" customHeight="true" outlineLevel="0" collapsed="false">
      <c r="B18" s="592" t="s">
        <v>391</v>
      </c>
      <c r="C18" s="592"/>
      <c r="D18" s="592"/>
      <c r="E18" s="592"/>
      <c r="F18" s="592"/>
      <c r="G18" s="592"/>
      <c r="H18" s="592"/>
      <c r="I18" s="593"/>
    </row>
    <row r="19" s="304" customFormat="true" ht="15" hidden="false" customHeight="true" outlineLevel="0" collapsed="false">
      <c r="B19" s="585" t="s">
        <v>392</v>
      </c>
      <c r="C19" s="585"/>
      <c r="D19" s="585"/>
      <c r="E19" s="585"/>
      <c r="F19" s="585"/>
      <c r="G19" s="585"/>
      <c r="H19" s="585"/>
      <c r="I19" s="585"/>
    </row>
    <row r="20" s="304" customFormat="true" ht="15" hidden="false" customHeight="true" outlineLevel="0" collapsed="false">
      <c r="B20" s="586" t="s">
        <v>383</v>
      </c>
      <c r="C20" s="586"/>
      <c r="D20" s="586"/>
      <c r="E20" s="586"/>
      <c r="F20" s="586"/>
      <c r="G20" s="586"/>
      <c r="H20" s="586"/>
      <c r="I20" s="586" t="s">
        <v>384</v>
      </c>
    </row>
    <row r="21" s="304" customFormat="true" ht="20.1" hidden="false" customHeight="true" outlineLevel="0" collapsed="false">
      <c r="B21" s="599" t="s">
        <v>393</v>
      </c>
      <c r="C21" s="599"/>
      <c r="D21" s="599"/>
      <c r="E21" s="599"/>
      <c r="F21" s="599"/>
      <c r="G21" s="599"/>
      <c r="H21" s="599"/>
      <c r="I21" s="591"/>
    </row>
    <row r="22" s="304" customFormat="true" ht="30" hidden="false" customHeight="true" outlineLevel="0" collapsed="false">
      <c r="B22" s="592" t="s">
        <v>394</v>
      </c>
      <c r="C22" s="592"/>
      <c r="D22" s="592"/>
      <c r="E22" s="592"/>
      <c r="F22" s="592"/>
      <c r="G22" s="592"/>
      <c r="H22" s="592"/>
      <c r="I22" s="593"/>
    </row>
    <row r="23" s="304" customFormat="true" ht="15" hidden="false" customHeight="true" outlineLevel="0" collapsed="false">
      <c r="B23" s="585" t="s">
        <v>395</v>
      </c>
      <c r="C23" s="585"/>
      <c r="D23" s="585"/>
      <c r="E23" s="585"/>
      <c r="F23" s="585"/>
      <c r="G23" s="585"/>
      <c r="H23" s="585"/>
      <c r="I23" s="585"/>
    </row>
    <row r="24" s="304" customFormat="true" ht="15" hidden="false" customHeight="true" outlineLevel="0" collapsed="false">
      <c r="B24" s="586" t="s">
        <v>383</v>
      </c>
      <c r="C24" s="586"/>
      <c r="D24" s="586"/>
      <c r="E24" s="586"/>
      <c r="F24" s="586"/>
      <c r="G24" s="586"/>
      <c r="H24" s="586"/>
      <c r="I24" s="586" t="s">
        <v>384</v>
      </c>
    </row>
    <row r="25" s="304" customFormat="true" ht="20.1" hidden="false" customHeight="true" outlineLevel="0" collapsed="false">
      <c r="B25" s="587" t="s">
        <v>396</v>
      </c>
      <c r="C25" s="588"/>
      <c r="D25" s="588"/>
      <c r="E25" s="588"/>
      <c r="F25" s="588"/>
      <c r="G25" s="589"/>
      <c r="H25" s="600"/>
      <c r="I25" s="591"/>
    </row>
    <row r="26" s="304" customFormat="true" ht="20.1" hidden="false" customHeight="true" outlineLevel="0" collapsed="false">
      <c r="B26" s="587" t="s">
        <v>397</v>
      </c>
      <c r="C26" s="588"/>
      <c r="D26" s="588"/>
      <c r="E26" s="588"/>
      <c r="F26" s="588"/>
      <c r="G26" s="589"/>
      <c r="H26" s="600"/>
      <c r="I26" s="593"/>
    </row>
    <row r="27" s="304" customFormat="true" ht="20.1" hidden="false" customHeight="true" outlineLevel="0" collapsed="false">
      <c r="B27" s="587" t="s">
        <v>398</v>
      </c>
      <c r="C27" s="588"/>
      <c r="D27" s="588"/>
      <c r="E27" s="588"/>
      <c r="F27" s="588"/>
      <c r="G27" s="589"/>
      <c r="H27" s="600"/>
      <c r="I27" s="593"/>
    </row>
    <row r="28" s="304" customFormat="true" ht="20.1" hidden="false" customHeight="true" outlineLevel="0" collapsed="false">
      <c r="B28" s="587" t="s">
        <v>399</v>
      </c>
      <c r="C28" s="588"/>
      <c r="D28" s="588"/>
      <c r="E28" s="588"/>
      <c r="F28" s="588"/>
      <c r="G28" s="589"/>
      <c r="H28" s="600"/>
      <c r="I28" s="593"/>
    </row>
    <row r="29" s="304" customFormat="true" ht="30" hidden="false" customHeight="true" outlineLevel="0" collapsed="false">
      <c r="B29" s="601" t="s">
        <v>400</v>
      </c>
      <c r="C29" s="601"/>
      <c r="D29" s="601"/>
      <c r="E29" s="601"/>
      <c r="F29" s="601"/>
      <c r="G29" s="601"/>
      <c r="H29" s="601"/>
      <c r="I29" s="593"/>
    </row>
    <row r="30" customFormat="false" ht="12.75" hidden="false" customHeight="false" outlineLevel="0" collapsed="false">
      <c r="B30" s="602"/>
      <c r="C30" s="603"/>
      <c r="D30" s="604"/>
      <c r="E30" s="605"/>
      <c r="F30" s="605"/>
      <c r="G30" s="605"/>
      <c r="H30" s="605"/>
      <c r="I30" s="606"/>
    </row>
    <row r="31" customFormat="false" ht="12.75" hidden="false" customHeight="false" outlineLevel="0" collapsed="false">
      <c r="B31" s="607" t="s">
        <v>401</v>
      </c>
      <c r="C31" s="607"/>
      <c r="D31" s="607"/>
      <c r="E31" s="607"/>
      <c r="F31" s="607"/>
      <c r="G31" s="607"/>
      <c r="H31" s="607"/>
      <c r="I31" s="607"/>
    </row>
    <row r="32" customFormat="false" ht="13.5" hidden="false" customHeight="false" outlineLevel="0" collapsed="false">
      <c r="B32" s="608"/>
      <c r="C32" s="609"/>
      <c r="D32" s="609"/>
      <c r="E32" s="609"/>
      <c r="F32" s="609"/>
      <c r="G32" s="609"/>
      <c r="H32" s="609"/>
      <c r="I32" s="610"/>
    </row>
    <row r="33" customFormat="false" ht="24.75" hidden="false" customHeight="true" outlineLevel="0" collapsed="false">
      <c r="B33" s="611" t="s">
        <v>402</v>
      </c>
      <c r="C33" s="612" t="s">
        <v>403</v>
      </c>
      <c r="D33" s="612"/>
      <c r="E33" s="612"/>
      <c r="F33" s="612"/>
      <c r="G33" s="612"/>
      <c r="H33" s="613" t="s">
        <v>404</v>
      </c>
      <c r="I33" s="614" t="s">
        <v>405</v>
      </c>
    </row>
    <row r="34" customFormat="false" ht="11.25" hidden="false" customHeight="true" outlineLevel="0" collapsed="false">
      <c r="B34" s="611"/>
      <c r="C34" s="615"/>
      <c r="D34" s="616" t="s">
        <v>406</v>
      </c>
      <c r="E34" s="616"/>
      <c r="F34" s="616"/>
      <c r="G34" s="616"/>
      <c r="H34" s="613"/>
      <c r="I34" s="614"/>
    </row>
    <row r="35" customFormat="false" ht="13.5" hidden="false" customHeight="false" outlineLevel="0" collapsed="false">
      <c r="B35" s="611"/>
      <c r="C35" s="615"/>
      <c r="D35" s="616"/>
      <c r="E35" s="616"/>
      <c r="F35" s="616"/>
      <c r="G35" s="616"/>
      <c r="H35" s="613"/>
      <c r="I35" s="614"/>
    </row>
    <row r="36" customFormat="false" ht="6" hidden="false" customHeight="true" outlineLevel="0" collapsed="false">
      <c r="B36" s="617"/>
      <c r="C36" s="618"/>
      <c r="D36" s="619"/>
      <c r="E36" s="619"/>
      <c r="F36" s="619"/>
      <c r="G36" s="619"/>
      <c r="H36" s="620"/>
      <c r="I36" s="621"/>
    </row>
    <row r="37" customFormat="false" ht="20.1" hidden="false" customHeight="true" outlineLevel="0" collapsed="false">
      <c r="B37" s="622" t="s">
        <v>407</v>
      </c>
      <c r="C37" s="622"/>
      <c r="D37" s="622"/>
      <c r="E37" s="622"/>
      <c r="F37" s="622"/>
      <c r="G37" s="622"/>
      <c r="H37" s="622"/>
      <c r="I37" s="622"/>
    </row>
    <row r="38" customFormat="false" ht="20.1" hidden="false" customHeight="true" outlineLevel="0" collapsed="false">
      <c r="B38" s="622" t="s">
        <v>408</v>
      </c>
      <c r="C38" s="622"/>
      <c r="D38" s="622"/>
      <c r="E38" s="622"/>
      <c r="F38" s="622"/>
      <c r="G38" s="622"/>
      <c r="H38" s="622"/>
      <c r="I38" s="622"/>
    </row>
    <row r="39" customFormat="false" ht="20.1" hidden="false" customHeight="true" outlineLevel="0" collapsed="false">
      <c r="B39" s="622" t="s">
        <v>409</v>
      </c>
      <c r="C39" s="622"/>
      <c r="D39" s="622"/>
      <c r="E39" s="622"/>
      <c r="F39" s="622"/>
      <c r="G39" s="622"/>
      <c r="H39" s="622"/>
      <c r="I39" s="622"/>
    </row>
    <row r="40" customFormat="false" ht="20.1" hidden="false" customHeight="true" outlineLevel="0" collapsed="false">
      <c r="B40" s="622" t="s">
        <v>410</v>
      </c>
      <c r="C40" s="622"/>
      <c r="D40" s="622"/>
      <c r="E40" s="622"/>
      <c r="F40" s="622"/>
      <c r="G40" s="622"/>
      <c r="H40" s="622"/>
      <c r="I40" s="622"/>
    </row>
    <row r="41" customFormat="false" ht="6.75" hidden="false" customHeight="true" outlineLevel="0" collapsed="false">
      <c r="B41" s="617"/>
      <c r="C41" s="618"/>
      <c r="D41" s="619"/>
      <c r="E41" s="619"/>
      <c r="F41" s="619"/>
      <c r="G41" s="619"/>
      <c r="H41" s="620"/>
      <c r="I41" s="621"/>
    </row>
    <row r="42" customFormat="false" ht="13.5" hidden="false" customHeight="false" outlineLevel="0" collapsed="false">
      <c r="B42" s="577"/>
      <c r="C42" s="578"/>
      <c r="D42" s="578"/>
      <c r="E42" s="578"/>
      <c r="F42" s="578"/>
      <c r="G42" s="623" t="s">
        <v>411</v>
      </c>
      <c r="H42" s="623"/>
      <c r="I42" s="624" t="n">
        <f aca="false">(ROUND((1+I14/100)*(1+I18/100)*(1+I22/100)/(1-I29/100),4))-1</f>
        <v>0</v>
      </c>
    </row>
    <row r="43" customFormat="false" ht="13.5" hidden="false" customHeight="false" outlineLevel="0" collapsed="false">
      <c r="B43" s="625"/>
      <c r="C43" s="578"/>
      <c r="D43" s="578"/>
      <c r="E43" s="578"/>
      <c r="F43" s="578"/>
      <c r="G43" s="623"/>
      <c r="H43" s="623"/>
      <c r="I43" s="624"/>
    </row>
    <row r="44" customFormat="false" ht="13.5" hidden="false" customHeight="false" outlineLevel="0" collapsed="false">
      <c r="B44" s="577"/>
      <c r="C44" s="578"/>
      <c r="D44" s="578"/>
      <c r="E44" s="578"/>
      <c r="F44" s="578"/>
      <c r="G44" s="578"/>
      <c r="H44" s="578"/>
      <c r="I44" s="579"/>
    </row>
    <row r="45" customFormat="false" ht="12.75" hidden="false" customHeight="false" outlineLevel="0" collapsed="false">
      <c r="B45" s="626"/>
      <c r="C45" s="627"/>
      <c r="D45" s="627"/>
      <c r="E45" s="627"/>
      <c r="F45" s="627"/>
      <c r="G45" s="627"/>
      <c r="H45" s="627"/>
      <c r="I45" s="628"/>
    </row>
  </sheetData>
  <mergeCells count="29">
    <mergeCell ref="B2:I2"/>
    <mergeCell ref="B3:I4"/>
    <mergeCell ref="B7:I7"/>
    <mergeCell ref="B9:I9"/>
    <mergeCell ref="B10:H10"/>
    <mergeCell ref="B14:H14"/>
    <mergeCell ref="B15:I15"/>
    <mergeCell ref="B16:H16"/>
    <mergeCell ref="B18:H18"/>
    <mergeCell ref="B19:I19"/>
    <mergeCell ref="B20:H20"/>
    <mergeCell ref="B21:H21"/>
    <mergeCell ref="B22:H22"/>
    <mergeCell ref="B23:I23"/>
    <mergeCell ref="B24:H24"/>
    <mergeCell ref="B29:H29"/>
    <mergeCell ref="B31:I31"/>
    <mergeCell ref="B33:B35"/>
    <mergeCell ref="C33:G33"/>
    <mergeCell ref="H33:H35"/>
    <mergeCell ref="I33:I35"/>
    <mergeCell ref="C34:C35"/>
    <mergeCell ref="D34:G35"/>
    <mergeCell ref="B37:I37"/>
    <mergeCell ref="B38:I38"/>
    <mergeCell ref="B39:I39"/>
    <mergeCell ref="B40:I40"/>
    <mergeCell ref="G42:H43"/>
    <mergeCell ref="I42:I43"/>
  </mergeCells>
  <printOptions headings="false" gridLines="false" gridLinesSet="true" horizontalCentered="false" verticalCentered="false"/>
  <pageMargins left="0.95" right="0.157638888888889" top="0.7875" bottom="0.39375" header="0.511805555555555" footer="0.157638888888889"/>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F0"/>
    <pageSetUpPr fitToPage="true"/>
  </sheetPr>
  <dimension ref="B3:J17"/>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E7" activeCellId="0" sqref="E7"/>
    </sheetView>
  </sheetViews>
  <sheetFormatPr defaultColWidth="9.1484375" defaultRowHeight="12.75" zeroHeight="false" outlineLevelRow="0" outlineLevelCol="0"/>
  <cols>
    <col collapsed="false" customWidth="false" hidden="false" outlineLevel="0" max="1" min="1" style="629" width="9.13"/>
    <col collapsed="false" customWidth="true" hidden="false" outlineLevel="0" max="2" min="2" style="629" width="18.42"/>
    <col collapsed="false" customWidth="true" hidden="false" outlineLevel="0" max="3" min="3" style="629" width="48.86"/>
    <col collapsed="false" customWidth="true" hidden="false" outlineLevel="0" max="4" min="4" style="629" width="13.7"/>
    <col collapsed="false" customWidth="true" hidden="false" outlineLevel="0" max="5" min="5" style="629" width="15.87"/>
    <col collapsed="false" customWidth="true" hidden="false" outlineLevel="0" max="6" min="6" style="629" width="13.7"/>
    <col collapsed="false" customWidth="true" hidden="false" outlineLevel="0" max="7" min="7" style="629" width="14.28"/>
    <col collapsed="false" customWidth="false" hidden="false" outlineLevel="0" max="8" min="8" style="629" width="9.13"/>
    <col collapsed="false" customWidth="true" hidden="false" outlineLevel="0" max="10" min="9" style="629" width="13.14"/>
    <col collapsed="false" customWidth="false" hidden="false" outlineLevel="0" max="257" min="11" style="629" width="9.13"/>
    <col collapsed="false" customWidth="true" hidden="false" outlineLevel="0" max="258" min="258" style="629" width="18.42"/>
    <col collapsed="false" customWidth="true" hidden="false" outlineLevel="0" max="259" min="259" style="629" width="48.86"/>
    <col collapsed="false" customWidth="true" hidden="false" outlineLevel="0" max="260" min="260" style="629" width="13.7"/>
    <col collapsed="false" customWidth="true" hidden="false" outlineLevel="0" max="261" min="261" style="629" width="15.87"/>
    <col collapsed="false" customWidth="true" hidden="false" outlineLevel="0" max="262" min="262" style="629" width="13.7"/>
    <col collapsed="false" customWidth="true" hidden="false" outlineLevel="0" max="263" min="263" style="629" width="14.28"/>
    <col collapsed="false" customWidth="false" hidden="false" outlineLevel="0" max="264" min="264" style="629" width="9.13"/>
    <col collapsed="false" customWidth="true" hidden="false" outlineLevel="0" max="266" min="265" style="629" width="13.14"/>
    <col collapsed="false" customWidth="false" hidden="false" outlineLevel="0" max="513" min="267" style="629" width="9.13"/>
    <col collapsed="false" customWidth="true" hidden="false" outlineLevel="0" max="514" min="514" style="629" width="18.42"/>
    <col collapsed="false" customWidth="true" hidden="false" outlineLevel="0" max="515" min="515" style="629" width="48.86"/>
    <col collapsed="false" customWidth="true" hidden="false" outlineLevel="0" max="516" min="516" style="629" width="13.7"/>
    <col collapsed="false" customWidth="true" hidden="false" outlineLevel="0" max="517" min="517" style="629" width="15.87"/>
    <col collapsed="false" customWidth="true" hidden="false" outlineLevel="0" max="518" min="518" style="629" width="13.7"/>
    <col collapsed="false" customWidth="true" hidden="false" outlineLevel="0" max="519" min="519" style="629" width="14.28"/>
    <col collapsed="false" customWidth="false" hidden="false" outlineLevel="0" max="520" min="520" style="629" width="9.13"/>
    <col collapsed="false" customWidth="true" hidden="false" outlineLevel="0" max="522" min="521" style="629" width="13.14"/>
    <col collapsed="false" customWidth="false" hidden="false" outlineLevel="0" max="769" min="523" style="629" width="9.13"/>
    <col collapsed="false" customWidth="true" hidden="false" outlineLevel="0" max="770" min="770" style="629" width="18.42"/>
    <col collapsed="false" customWidth="true" hidden="false" outlineLevel="0" max="771" min="771" style="629" width="48.86"/>
    <col collapsed="false" customWidth="true" hidden="false" outlineLevel="0" max="772" min="772" style="629" width="13.7"/>
    <col collapsed="false" customWidth="true" hidden="false" outlineLevel="0" max="773" min="773" style="629" width="15.87"/>
    <col collapsed="false" customWidth="true" hidden="false" outlineLevel="0" max="774" min="774" style="629" width="13.7"/>
    <col collapsed="false" customWidth="true" hidden="false" outlineLevel="0" max="775" min="775" style="629" width="14.28"/>
    <col collapsed="false" customWidth="false" hidden="false" outlineLevel="0" max="776" min="776" style="629" width="9.13"/>
    <col collapsed="false" customWidth="true" hidden="false" outlineLevel="0" max="778" min="777" style="629" width="13.14"/>
    <col collapsed="false" customWidth="false" hidden="false" outlineLevel="0" max="1024" min="779" style="629" width="9.13"/>
  </cols>
  <sheetData>
    <row r="3" customFormat="false" ht="13.5" hidden="false" customHeight="false" outlineLevel="0" collapsed="false"/>
    <row r="4" s="630" customFormat="true" ht="24" hidden="false" customHeight="true" outlineLevel="0" collapsed="false">
      <c r="B4" s="631" t="s">
        <v>7</v>
      </c>
      <c r="C4" s="632" t="s">
        <v>412</v>
      </c>
      <c r="D4" s="633" t="s">
        <v>413</v>
      </c>
      <c r="E4" s="633" t="s">
        <v>414</v>
      </c>
      <c r="F4" s="634" t="s">
        <v>415</v>
      </c>
      <c r="G4" s="634"/>
    </row>
    <row r="5" s="630" customFormat="true" ht="5.25" hidden="false" customHeight="true" outlineLevel="0" collapsed="false">
      <c r="B5" s="635"/>
      <c r="C5" s="635"/>
      <c r="D5" s="635"/>
      <c r="E5" s="635"/>
      <c r="F5" s="635"/>
      <c r="G5" s="635"/>
    </row>
    <row r="6" s="630" customFormat="true" ht="15" hidden="false" customHeight="true" outlineLevel="0" collapsed="false">
      <c r="B6" s="636"/>
      <c r="C6" s="637" t="s">
        <v>416</v>
      </c>
      <c r="D6" s="638" t="s">
        <v>9</v>
      </c>
      <c r="E6" s="639" t="n">
        <v>44256</v>
      </c>
      <c r="F6" s="640" t="n">
        <f aca="false">MEDIAN(G8:G11)</f>
        <v>215</v>
      </c>
      <c r="G6" s="640" t="n">
        <v>148145.53</v>
      </c>
    </row>
    <row r="7" s="630" customFormat="true" ht="15" hidden="false" customHeight="true" outlineLevel="0" collapsed="false">
      <c r="B7" s="641" t="s">
        <v>417</v>
      </c>
      <c r="C7" s="642" t="s">
        <v>418</v>
      </c>
      <c r="D7" s="642" t="s">
        <v>419</v>
      </c>
      <c r="E7" s="642" t="s">
        <v>420</v>
      </c>
      <c r="F7" s="643" t="s">
        <v>421</v>
      </c>
      <c r="G7" s="644" t="s">
        <v>422</v>
      </c>
    </row>
    <row r="8" s="630" customFormat="true" ht="24" hidden="false" customHeight="true" outlineLevel="0" collapsed="false">
      <c r="B8" s="645" t="s">
        <v>423</v>
      </c>
      <c r="C8" s="645" t="s">
        <v>424</v>
      </c>
      <c r="D8" s="646" t="s">
        <v>425</v>
      </c>
      <c r="E8" s="645" t="s">
        <v>426</v>
      </c>
      <c r="F8" s="647" t="n">
        <v>44291</v>
      </c>
      <c r="G8" s="648" t="n">
        <v>215</v>
      </c>
      <c r="I8" s="649"/>
      <c r="J8" s="649"/>
    </row>
    <row r="9" s="630" customFormat="true" ht="24" hidden="false" customHeight="true" outlineLevel="0" collapsed="false">
      <c r="B9" s="645" t="s">
        <v>427</v>
      </c>
      <c r="C9" s="650" t="s">
        <v>428</v>
      </c>
      <c r="D9" s="651" t="s">
        <v>429</v>
      </c>
      <c r="E9" s="652" t="s">
        <v>430</v>
      </c>
      <c r="F9" s="647" t="n">
        <v>44291</v>
      </c>
      <c r="G9" s="653" t="n">
        <v>236.99</v>
      </c>
      <c r="I9" s="649"/>
      <c r="J9" s="649"/>
    </row>
    <row r="10" s="630" customFormat="true" ht="24" hidden="false" customHeight="true" outlineLevel="0" collapsed="false">
      <c r="B10" s="654" t="s">
        <v>431</v>
      </c>
      <c r="C10" s="651" t="s">
        <v>432</v>
      </c>
      <c r="D10" s="651" t="s">
        <v>433</v>
      </c>
      <c r="E10" s="652" t="s">
        <v>434</v>
      </c>
      <c r="F10" s="647" t="n">
        <v>44291</v>
      </c>
      <c r="G10" s="653" t="n">
        <v>179.9</v>
      </c>
      <c r="I10" s="649"/>
      <c r="J10" s="649"/>
    </row>
    <row r="11" s="630" customFormat="true" ht="24" hidden="false" customHeight="true" outlineLevel="0" collapsed="false">
      <c r="B11" s="655"/>
      <c r="C11" s="656"/>
      <c r="D11" s="657"/>
      <c r="E11" s="658"/>
      <c r="F11" s="659"/>
      <c r="G11" s="660"/>
      <c r="I11" s="649"/>
      <c r="J11" s="649"/>
    </row>
    <row r="16" customFormat="false" ht="12.75" hidden="false" customHeight="false" outlineLevel="0" collapsed="false">
      <c r="G16" s="661"/>
    </row>
    <row r="17" customFormat="false" ht="14.25" hidden="false" customHeight="false" outlineLevel="0" collapsed="false">
      <c r="C17" s="662"/>
    </row>
  </sheetData>
  <mergeCells count="3">
    <mergeCell ref="F4:G4"/>
    <mergeCell ref="B5:G5"/>
    <mergeCell ref="F6:G6"/>
  </mergeCells>
  <printOptions headings="false" gridLines="false" gridLinesSet="true" horizontalCentered="true" verticalCentered="false"/>
  <pageMargins left="0.511805555555555" right="0.511805555555555" top="0.7875" bottom="0.7875"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23015"/>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K29" activeCellId="0" sqref="K29"/>
    </sheetView>
  </sheetViews>
  <sheetFormatPr defaultColWidth="11.58984375" defaultRowHeight="12.75" zeroHeight="false" outlineLevelRow="0" outlineLevelCol="0"/>
  <cols>
    <col collapsed="false" customWidth="true" hidden="false" outlineLevel="0" max="1" min="1" style="142" width="16.14"/>
    <col collapsed="false" customWidth="true" hidden="false" outlineLevel="0" max="2" min="2" style="663" width="85.42"/>
    <col collapsed="false" customWidth="true" hidden="true" outlineLevel="0" max="3" min="3" style="142" width="68"/>
    <col collapsed="false" customWidth="true" hidden="true" outlineLevel="0" max="4" min="4" style="142" width="68.29"/>
    <col collapsed="false" customWidth="true" hidden="true" outlineLevel="0" max="5" min="5" style="142" width="67.29"/>
    <col collapsed="false" customWidth="true" hidden="true" outlineLevel="0" max="6" min="6" style="142" width="65.01"/>
    <col collapsed="false" customWidth="true" hidden="true" outlineLevel="0" max="7" min="7" style="142" width="69.58"/>
    <col collapsed="false" customWidth="true" hidden="true" outlineLevel="0" max="8" min="8" style="142" width="69.13"/>
    <col collapsed="false" customWidth="true" hidden="false" outlineLevel="0" max="9" min="9" style="142" width="7.71"/>
    <col collapsed="false" customWidth="false" hidden="false" outlineLevel="0" max="256" min="10" style="142" width="11.57"/>
    <col collapsed="false" customWidth="true" hidden="false" outlineLevel="0" max="257" min="257" style="142" width="13.02"/>
    <col collapsed="false" customWidth="true" hidden="false" outlineLevel="0" max="258" min="258" style="142" width="84.29"/>
    <col collapsed="false" customWidth="false" hidden="true" outlineLevel="0" max="264" min="259" style="142" width="11.52"/>
    <col collapsed="false" customWidth="true" hidden="false" outlineLevel="0" max="265" min="265" style="142" width="7.71"/>
    <col collapsed="false" customWidth="true" hidden="false" outlineLevel="0" max="266" min="266" style="142" width="14.28"/>
    <col collapsed="false" customWidth="false" hidden="false" outlineLevel="0" max="512" min="267" style="142" width="11.57"/>
    <col collapsed="false" customWidth="true" hidden="false" outlineLevel="0" max="513" min="513" style="142" width="13.02"/>
    <col collapsed="false" customWidth="true" hidden="false" outlineLevel="0" max="514" min="514" style="142" width="84.29"/>
    <col collapsed="false" customWidth="false" hidden="true" outlineLevel="0" max="520" min="515" style="142" width="11.52"/>
    <col collapsed="false" customWidth="true" hidden="false" outlineLevel="0" max="521" min="521" style="142" width="7.71"/>
    <col collapsed="false" customWidth="true" hidden="false" outlineLevel="0" max="522" min="522" style="142" width="14.28"/>
    <col collapsed="false" customWidth="false" hidden="false" outlineLevel="0" max="768" min="523" style="142" width="11.57"/>
    <col collapsed="false" customWidth="true" hidden="false" outlineLevel="0" max="769" min="769" style="142" width="13.02"/>
    <col collapsed="false" customWidth="true" hidden="false" outlineLevel="0" max="770" min="770" style="142" width="84.29"/>
    <col collapsed="false" customWidth="false" hidden="true" outlineLevel="0" max="776" min="771" style="142" width="11.52"/>
    <col collapsed="false" customWidth="true" hidden="false" outlineLevel="0" max="777" min="777" style="142" width="7.71"/>
    <col collapsed="false" customWidth="true" hidden="false" outlineLevel="0" max="778" min="778" style="142" width="14.28"/>
    <col collapsed="false" customWidth="false" hidden="false" outlineLevel="0" max="1024" min="779" style="142" width="11.57"/>
  </cols>
  <sheetData>
    <row r="2" customFormat="false" ht="15.75" hidden="false" customHeight="false" outlineLevel="0" collapsed="false">
      <c r="A2" s="664" t="s">
        <v>435</v>
      </c>
      <c r="B2" s="664"/>
      <c r="C2" s="664"/>
      <c r="D2" s="664"/>
      <c r="E2" s="664"/>
      <c r="F2" s="665"/>
      <c r="G2" s="666"/>
      <c r="H2" s="666"/>
      <c r="I2" s="666"/>
      <c r="J2" s="666"/>
      <c r="K2" s="666"/>
    </row>
    <row r="3" customFormat="false" ht="12.75" hidden="false" customHeight="false" outlineLevel="0" collapsed="false">
      <c r="A3" s="667" t="s">
        <v>436</v>
      </c>
      <c r="B3" s="667" t="s">
        <v>437</v>
      </c>
      <c r="C3" s="667" t="s">
        <v>438</v>
      </c>
      <c r="D3" s="667" t="s">
        <v>439</v>
      </c>
      <c r="E3" s="667" t="s">
        <v>440</v>
      </c>
      <c r="F3" s="667" t="s">
        <v>441</v>
      </c>
      <c r="G3" s="667" t="s">
        <v>442</v>
      </c>
      <c r="H3" s="667" t="s">
        <v>443</v>
      </c>
      <c r="I3" s="667" t="s">
        <v>444</v>
      </c>
      <c r="J3" s="667" t="s">
        <v>445</v>
      </c>
    </row>
    <row r="4" customFormat="false" ht="12.75" hidden="false" customHeight="false" outlineLevel="0" collapsed="false">
      <c r="A4" s="142" t="s">
        <v>446</v>
      </c>
      <c r="B4" s="663" t="str">
        <f aca="false">C4&amp;D4&amp;E4&amp;F4&amp;G4&amp;H4</f>
        <v>LIMITE DE PLASTICIDADE</v>
      </c>
      <c r="C4" s="142" t="s">
        <v>447</v>
      </c>
      <c r="I4" s="142" t="s">
        <v>9</v>
      </c>
      <c r="J4" s="142" t="n">
        <v>156.83</v>
      </c>
    </row>
    <row r="5" customFormat="false" ht="12.75" hidden="false" customHeight="false" outlineLevel="0" collapsed="false">
      <c r="A5" s="142" t="s">
        <v>448</v>
      </c>
      <c r="B5" s="663" t="str">
        <f aca="false">C5&amp;D5&amp;E5&amp;F5&amp;G5&amp;H5</f>
        <v>LIMITE DE PLASTICIDADE</v>
      </c>
      <c r="C5" s="142" t="s">
        <v>447</v>
      </c>
      <c r="I5" s="142" t="s">
        <v>9</v>
      </c>
      <c r="J5" s="142" t="n">
        <v>143.71</v>
      </c>
    </row>
    <row r="6" customFormat="false" ht="12.75" hidden="false" customHeight="false" outlineLevel="0" collapsed="false">
      <c r="A6" s="142" t="s">
        <v>449</v>
      </c>
      <c r="B6" s="663" t="str">
        <f aca="false">C6&amp;D6&amp;E6&amp;F6&amp;G6&amp;H6</f>
        <v>LIMITE DE LIQUIDEZ</v>
      </c>
      <c r="C6" s="142" t="s">
        <v>450</v>
      </c>
      <c r="I6" s="142" t="s">
        <v>9</v>
      </c>
      <c r="J6" s="142" t="n">
        <v>156.83</v>
      </c>
    </row>
    <row r="7" customFormat="false" ht="12.75" hidden="false" customHeight="false" outlineLevel="0" collapsed="false">
      <c r="A7" s="142" t="s">
        <v>451</v>
      </c>
      <c r="B7" s="663" t="str">
        <f aca="false">C7&amp;D7&amp;E7&amp;F7&amp;G7&amp;H7</f>
        <v>LIMITE DE LIQUIDEZ</v>
      </c>
      <c r="C7" s="142" t="s">
        <v>450</v>
      </c>
      <c r="I7" s="142" t="s">
        <v>9</v>
      </c>
      <c r="J7" s="142" t="n">
        <v>143.71</v>
      </c>
    </row>
    <row r="8" customFormat="false" ht="12.75" hidden="false" customHeight="false" outlineLevel="0" collapsed="false">
      <c r="A8" s="142" t="s">
        <v>452</v>
      </c>
      <c r="B8" s="663" t="str">
        <f aca="false">C8&amp;D8&amp;E8&amp;F8&amp;G8&amp;H8</f>
        <v>LIMITE DE CONTRACAO</v>
      </c>
      <c r="C8" s="142" t="s">
        <v>453</v>
      </c>
      <c r="I8" s="142" t="s">
        <v>9</v>
      </c>
      <c r="J8" s="142" t="n">
        <v>91.55</v>
      </c>
    </row>
    <row r="9" customFormat="false" ht="12.75" hidden="false" customHeight="false" outlineLevel="0" collapsed="false">
      <c r="A9" s="142" t="s">
        <v>454</v>
      </c>
      <c r="B9" s="663" t="str">
        <f aca="false">C9&amp;D9&amp;E9&amp;F9&amp;G9&amp;H9</f>
        <v>LIMITE DE CONTRACAO</v>
      </c>
      <c r="C9" s="142" t="s">
        <v>453</v>
      </c>
      <c r="I9" s="142" t="s">
        <v>9</v>
      </c>
      <c r="J9" s="142" t="n">
        <v>83.9</v>
      </c>
    </row>
    <row r="10" customFormat="false" ht="12.75" hidden="false" customHeight="false" outlineLevel="0" collapsed="false">
      <c r="A10" s="142" t="s">
        <v>455</v>
      </c>
      <c r="B10" s="663" t="str">
        <f aca="false">C10&amp;D10&amp;E10&amp;F10&amp;G10&amp;H10</f>
        <v>ANALISE GRANULOMETRICA SEM SEDIMENTACAO (PENEIRAMENTO)</v>
      </c>
      <c r="C10" s="142" t="s">
        <v>456</v>
      </c>
      <c r="I10" s="142" t="s">
        <v>9</v>
      </c>
      <c r="J10" s="142" t="n">
        <v>176.86</v>
      </c>
    </row>
    <row r="11" customFormat="false" ht="12.75" hidden="false" customHeight="false" outlineLevel="0" collapsed="false">
      <c r="A11" s="142" t="s">
        <v>457</v>
      </c>
      <c r="B11" s="663" t="str">
        <f aca="false">C11&amp;D11&amp;E11&amp;F11&amp;G11&amp;H11</f>
        <v>ANALISE GRANULOMETRICA SEM SEDIMENTACAO (PENEIRAMENTO)</v>
      </c>
      <c r="C11" s="142" t="s">
        <v>456</v>
      </c>
      <c r="I11" s="142" t="s">
        <v>9</v>
      </c>
      <c r="J11" s="142" t="n">
        <v>162.07</v>
      </c>
    </row>
    <row r="12" customFormat="false" ht="12.75" hidden="false" customHeight="false" outlineLevel="0" collapsed="false">
      <c r="A12" s="142" t="s">
        <v>458</v>
      </c>
      <c r="B12" s="663" t="str">
        <f aca="false">C12&amp;D12&amp;E12&amp;F12&amp;G12&amp;H12</f>
        <v>ANALISE GRANULOMETRICA COM SEDIMENTACAO</v>
      </c>
      <c r="C12" s="142" t="s">
        <v>459</v>
      </c>
      <c r="I12" s="142" t="s">
        <v>9</v>
      </c>
      <c r="J12" s="142" t="n">
        <v>410.54</v>
      </c>
    </row>
    <row r="13" customFormat="false" ht="12.75" hidden="false" customHeight="false" outlineLevel="0" collapsed="false">
      <c r="A13" s="142" t="s">
        <v>460</v>
      </c>
      <c r="B13" s="663" t="str">
        <f aca="false">C13&amp;D13&amp;E13&amp;F13&amp;G13&amp;H13</f>
        <v>ANALISE GRANULOMETRICA COM SEDIMENTACAO</v>
      </c>
      <c r="C13" s="142" t="s">
        <v>459</v>
      </c>
      <c r="I13" s="142" t="s">
        <v>9</v>
      </c>
      <c r="J13" s="142" t="n">
        <v>376.21</v>
      </c>
    </row>
    <row r="14" customFormat="false" ht="12.75" hidden="false" customHeight="false" outlineLevel="0" collapsed="false">
      <c r="A14" s="142" t="s">
        <v>461</v>
      </c>
      <c r="B14" s="663" t="str">
        <f aca="false">C14&amp;D14&amp;E14&amp;F14&amp;G14&amp;H14</f>
        <v>MASSA ESPECIFICA REAL</v>
      </c>
      <c r="C14" s="142" t="s">
        <v>462</v>
      </c>
      <c r="I14" s="142" t="s">
        <v>9</v>
      </c>
      <c r="J14" s="142" t="n">
        <v>216.57</v>
      </c>
    </row>
    <row r="15" customFormat="false" ht="12.75" hidden="false" customHeight="false" outlineLevel="0" collapsed="false">
      <c r="A15" s="142" t="s">
        <v>463</v>
      </c>
      <c r="B15" s="663" t="str">
        <f aca="false">C15&amp;D15&amp;E15&amp;F15&amp;G15&amp;H15</f>
        <v>MASSA ESPECIFICA REAL</v>
      </c>
      <c r="C15" s="142" t="s">
        <v>462</v>
      </c>
      <c r="I15" s="142" t="s">
        <v>9</v>
      </c>
      <c r="J15" s="142" t="n">
        <v>198.46</v>
      </c>
    </row>
    <row r="16" customFormat="false" ht="12.75" hidden="false" customHeight="false" outlineLevel="0" collapsed="false">
      <c r="A16" s="142" t="s">
        <v>464</v>
      </c>
      <c r="B16" s="663" t="str">
        <f aca="false">C16&amp;D16&amp;E16&amp;F16&amp;G16&amp;H16</f>
        <v>MASSA ESPECIFICA APARENTE "IN SITU"</v>
      </c>
      <c r="C16" s="142" t="s">
        <v>465</v>
      </c>
      <c r="I16" s="142" t="s">
        <v>9</v>
      </c>
      <c r="J16" s="142" t="n">
        <v>87.19</v>
      </c>
    </row>
    <row r="17" customFormat="false" ht="12.75" hidden="false" customHeight="false" outlineLevel="0" collapsed="false">
      <c r="A17" s="142" t="s">
        <v>466</v>
      </c>
      <c r="B17" s="663" t="str">
        <f aca="false">C17&amp;D17&amp;E17&amp;F17&amp;G17&amp;H17</f>
        <v>MASSA ESPECIFICA APARENTE "IN SITU"</v>
      </c>
      <c r="C17" s="142" t="s">
        <v>465</v>
      </c>
      <c r="I17" s="142" t="s">
        <v>9</v>
      </c>
      <c r="J17" s="142" t="n">
        <v>79.9</v>
      </c>
    </row>
    <row r="18" customFormat="false" ht="12.75" hidden="false" customHeight="false" outlineLevel="0" collapsed="false">
      <c r="A18" s="142" t="s">
        <v>467</v>
      </c>
      <c r="B18" s="663" t="str">
        <f aca="false">C18&amp;D18&amp;E18&amp;F18&amp;G18&amp;H18</f>
        <v>UMIDADE NATURAL EM ESTUFA</v>
      </c>
      <c r="C18" s="142" t="s">
        <v>468</v>
      </c>
      <c r="I18" s="142" t="s">
        <v>9</v>
      </c>
      <c r="J18" s="142" t="n">
        <v>81.56</v>
      </c>
    </row>
    <row r="19" customFormat="false" ht="12.75" hidden="false" customHeight="false" outlineLevel="0" collapsed="false">
      <c r="A19" s="142" t="s">
        <v>469</v>
      </c>
      <c r="B19" s="663" t="str">
        <f aca="false">C19&amp;D19&amp;E19&amp;F19&amp;G19&amp;H19</f>
        <v>UMIDADE NATURAL EM ESTUFA</v>
      </c>
      <c r="C19" s="142" t="s">
        <v>468</v>
      </c>
      <c r="I19" s="142" t="s">
        <v>9</v>
      </c>
      <c r="J19" s="142" t="n">
        <v>74.74</v>
      </c>
    </row>
    <row r="20" customFormat="false" ht="12.75" hidden="false" customHeight="false" outlineLevel="0" collapsed="false">
      <c r="A20" s="142" t="s">
        <v>470</v>
      </c>
      <c r="B20" s="663" t="str">
        <f aca="false">C20&amp;D20&amp;E20&amp;F20&amp;G20&amp;H20</f>
        <v>EQUIVALENTE DE AREIA</v>
      </c>
      <c r="C20" s="142" t="s">
        <v>471</v>
      </c>
      <c r="I20" s="142" t="s">
        <v>9</v>
      </c>
      <c r="J20" s="142" t="n">
        <v>194.07</v>
      </c>
    </row>
    <row r="21" customFormat="false" ht="12.75" hidden="false" customHeight="false" outlineLevel="0" collapsed="false">
      <c r="A21" s="142" t="s">
        <v>472</v>
      </c>
      <c r="B21" s="663" t="str">
        <f aca="false">C21&amp;D21&amp;E21&amp;F21&amp;G21&amp;H21</f>
        <v>EQUIVALENTE DE AREIA</v>
      </c>
      <c r="C21" s="142" t="s">
        <v>471</v>
      </c>
      <c r="I21" s="142" t="s">
        <v>9</v>
      </c>
      <c r="J21" s="142" t="n">
        <v>177.84</v>
      </c>
    </row>
    <row r="22" customFormat="false" ht="12.75" hidden="false" customHeight="false" outlineLevel="0" collapsed="false">
      <c r="A22" s="142" t="s">
        <v>473</v>
      </c>
      <c r="B22" s="663" t="str">
        <f aca="false">C22&amp;D22&amp;E22&amp;F22&amp;G22&amp;H22</f>
        <v>UMIDADE PELO METODO EXPEDITO "SPEEDY"</v>
      </c>
      <c r="C22" s="142" t="s">
        <v>474</v>
      </c>
      <c r="I22" s="142" t="s">
        <v>9</v>
      </c>
      <c r="J22" s="142" t="n">
        <v>54.84</v>
      </c>
    </row>
    <row r="23" customFormat="false" ht="12.75" hidden="false" customHeight="false" outlineLevel="0" collapsed="false">
      <c r="A23" s="142" t="s">
        <v>475</v>
      </c>
      <c r="B23" s="663" t="str">
        <f aca="false">C23&amp;D23&amp;E23&amp;F23&amp;G23&amp;H23</f>
        <v>UMIDADE PELO METODO EXPEDITO "SPEEDY"</v>
      </c>
      <c r="C23" s="142" t="s">
        <v>474</v>
      </c>
      <c r="I23" s="142" t="s">
        <v>9</v>
      </c>
      <c r="J23" s="142" t="n">
        <v>50.25</v>
      </c>
    </row>
    <row r="24" customFormat="false" ht="12.75" hidden="false" customHeight="false" outlineLevel="0" collapsed="false">
      <c r="A24" s="142" t="s">
        <v>476</v>
      </c>
      <c r="B24" s="663" t="str">
        <f aca="false">C24&amp;D24&amp;E24&amp;F24&amp;G24&amp;H24</f>
        <v>COMPACTACAO: ENERGIA PROCTOR NORMAL</v>
      </c>
      <c r="C24" s="142" t="s">
        <v>477</v>
      </c>
      <c r="I24" s="142" t="s">
        <v>9</v>
      </c>
      <c r="J24" s="142" t="n">
        <v>342.21</v>
      </c>
    </row>
    <row r="25" customFormat="false" ht="12.75" hidden="false" customHeight="false" outlineLevel="0" collapsed="false">
      <c r="A25" s="142" t="s">
        <v>478</v>
      </c>
      <c r="B25" s="663" t="str">
        <f aca="false">C25&amp;D25&amp;E25&amp;F25&amp;G25&amp;H25</f>
        <v>COMPACTACAO: ENERGIA PROCTOR NORMAL</v>
      </c>
      <c r="C25" s="142" t="s">
        <v>477</v>
      </c>
      <c r="I25" s="142" t="s">
        <v>9</v>
      </c>
      <c r="J25" s="142" t="n">
        <v>313.59</v>
      </c>
    </row>
    <row r="26" customFormat="false" ht="12.75" hidden="false" customHeight="false" outlineLevel="0" collapsed="false">
      <c r="A26" s="142" t="s">
        <v>479</v>
      </c>
      <c r="B26" s="663" t="str">
        <f aca="false">C26&amp;D26&amp;E26&amp;F26&amp;G26&amp;H26</f>
        <v>COMPACTACAO: ENERGIA AASHO INTERMEDIARIA</v>
      </c>
      <c r="C26" s="142" t="s">
        <v>480</v>
      </c>
      <c r="I26" s="142" t="s">
        <v>9</v>
      </c>
      <c r="J26" s="142" t="n">
        <v>410.54</v>
      </c>
    </row>
    <row r="27" customFormat="false" ht="12.75" hidden="false" customHeight="false" outlineLevel="0" collapsed="false">
      <c r="A27" s="142" t="s">
        <v>481</v>
      </c>
      <c r="B27" s="663" t="str">
        <f aca="false">C27&amp;D27&amp;E27&amp;F27&amp;G27&amp;H27</f>
        <v>COMPACTACAO: ENERGIA AASHO INTERMEDIARIA</v>
      </c>
      <c r="C27" s="142" t="s">
        <v>480</v>
      </c>
      <c r="I27" s="142" t="s">
        <v>9</v>
      </c>
      <c r="J27" s="142" t="n">
        <v>376.21</v>
      </c>
    </row>
    <row r="28" customFormat="false" ht="12.75" hidden="false" customHeight="false" outlineLevel="0" collapsed="false">
      <c r="A28" s="142" t="s">
        <v>482</v>
      </c>
      <c r="B28" s="663" t="str">
        <f aca="false">C28&amp;D28&amp;E28&amp;F28&amp;G28&amp;H28</f>
        <v>COMPACTACAO: ENERGIA AASHO MODIFICADA</v>
      </c>
      <c r="C28" s="142" t="s">
        <v>483</v>
      </c>
      <c r="I28" s="142" t="s">
        <v>9</v>
      </c>
      <c r="J28" s="142" t="n">
        <v>660.72</v>
      </c>
    </row>
    <row r="29" customFormat="false" ht="12.75" hidden="false" customHeight="false" outlineLevel="0" collapsed="false">
      <c r="A29" s="142" t="s">
        <v>484</v>
      </c>
      <c r="B29" s="663" t="str">
        <f aca="false">C29&amp;D29&amp;E29&amp;F29&amp;G29&amp;H29</f>
        <v>COMPACTACAO: ENERGIA AASHO MODIFICADA</v>
      </c>
      <c r="C29" s="142" t="s">
        <v>483</v>
      </c>
      <c r="I29" s="142" t="s">
        <v>9</v>
      </c>
      <c r="J29" s="142" t="n">
        <v>605.47</v>
      </c>
    </row>
    <row r="30" customFormat="false" ht="12.75" hidden="false" customHeight="false" outlineLevel="0" collapsed="false">
      <c r="A30" s="142" t="s">
        <v>485</v>
      </c>
      <c r="B30" s="663" t="str">
        <f aca="false">C30&amp;D30&amp;E30&amp;F30&amp;G30&amp;H30</f>
        <v>INDICE SUPORTE CALIFORNIA,POR 1 PONTO,COMPACTACAO COM ENERGIA PROCTOR NORMAL</v>
      </c>
      <c r="C30" s="142" t="s">
        <v>486</v>
      </c>
      <c r="D30" s="142" t="s">
        <v>487</v>
      </c>
      <c r="I30" s="142" t="s">
        <v>9</v>
      </c>
      <c r="J30" s="142" t="n">
        <v>754.22</v>
      </c>
    </row>
    <row r="31" customFormat="false" ht="12.75" hidden="false" customHeight="false" outlineLevel="0" collapsed="false">
      <c r="A31" s="142" t="s">
        <v>488</v>
      </c>
      <c r="B31" s="663" t="str">
        <f aca="false">C31&amp;D31&amp;E31&amp;F31&amp;G31&amp;H31</f>
        <v>INDICE SUPORTE CALIFORNIA,POR 1 PONTO,COMPACTACAO COM ENERGIA PROCTOR NORMAL</v>
      </c>
      <c r="C31" s="142" t="s">
        <v>486</v>
      </c>
      <c r="D31" s="142" t="s">
        <v>487</v>
      </c>
      <c r="I31" s="142" t="s">
        <v>9</v>
      </c>
      <c r="J31" s="142" t="n">
        <v>691.15</v>
      </c>
    </row>
    <row r="32" customFormat="false" ht="12.75" hidden="false" customHeight="false" outlineLevel="0" collapsed="false">
      <c r="A32" s="142" t="s">
        <v>489</v>
      </c>
      <c r="B32" s="663" t="str">
        <f aca="false">C32&amp;D32&amp;E32&amp;F32&amp;G32&amp;H32</f>
        <v>INDICE SUPORTE CALIFORNIA,POR 1 PONTO,COMPACTACAO COM ENERGIA AASHO INTERMEDIARIA</v>
      </c>
      <c r="C32" s="142" t="s">
        <v>486</v>
      </c>
      <c r="D32" s="142" t="s">
        <v>490</v>
      </c>
      <c r="I32" s="142" t="s">
        <v>9</v>
      </c>
      <c r="J32" s="142" t="n">
        <v>987.95</v>
      </c>
    </row>
    <row r="33" customFormat="false" ht="12.75" hidden="false" customHeight="false" outlineLevel="0" collapsed="false">
      <c r="A33" s="142" t="s">
        <v>491</v>
      </c>
      <c r="B33" s="663" t="str">
        <f aca="false">C33&amp;D33&amp;E33&amp;F33&amp;G33&amp;H33</f>
        <v>INDICE SUPORTE CALIFORNIA,POR 1 PONTO,COMPACTACAO COM ENERGIA AASHO INTERMEDIARIA</v>
      </c>
      <c r="C33" s="142" t="s">
        <v>486</v>
      </c>
      <c r="D33" s="142" t="s">
        <v>490</v>
      </c>
      <c r="I33" s="142" t="s">
        <v>9</v>
      </c>
      <c r="J33" s="142" t="n">
        <v>905.34</v>
      </c>
    </row>
    <row r="34" customFormat="false" ht="12.75" hidden="false" customHeight="false" outlineLevel="0" collapsed="false">
      <c r="A34" s="142" t="s">
        <v>492</v>
      </c>
      <c r="B34" s="663" t="str">
        <f aca="false">C34&amp;D34&amp;E34&amp;F34&amp;G34&amp;H34</f>
        <v>INDICE SUPORTE CALIFORNIA,POR 1 PONTO,COMPACTACAO COM ENERGIA AASHO MODIFICADA</v>
      </c>
      <c r="C34" s="142" t="s">
        <v>486</v>
      </c>
      <c r="D34" s="142" t="s">
        <v>493</v>
      </c>
      <c r="I34" s="142" t="s">
        <v>9</v>
      </c>
      <c r="J34" s="142" t="n">
        <v>987.95</v>
      </c>
    </row>
    <row r="35" customFormat="false" ht="12.75" hidden="false" customHeight="false" outlineLevel="0" collapsed="false">
      <c r="A35" s="142" t="s">
        <v>494</v>
      </c>
      <c r="B35" s="663" t="str">
        <f aca="false">C35&amp;D35&amp;E35&amp;F35&amp;G35&amp;H35</f>
        <v>INDICE SUPORTE CALIFORNIA,POR 1 PONTO,COMPACTACAO COM ENERGIA AASHO MODIFICADA</v>
      </c>
      <c r="C35" s="142" t="s">
        <v>486</v>
      </c>
      <c r="D35" s="142" t="s">
        <v>493</v>
      </c>
      <c r="I35" s="142" t="s">
        <v>9</v>
      </c>
      <c r="J35" s="142" t="n">
        <v>905.34</v>
      </c>
    </row>
    <row r="36" customFormat="false" ht="12.75" hidden="false" customHeight="false" outlineLevel="0" collapsed="false">
      <c r="A36" s="142" t="s">
        <v>495</v>
      </c>
      <c r="B36" s="663" t="str">
        <f aca="false">C36&amp;D36&amp;E36&amp;F36&amp;G36&amp;H36</f>
        <v>INDICE SUPORTE CALIFORNIA,POR 3 PONTOS,COMPACTACAO COM ENERGIA PROCTOR NORMAL</v>
      </c>
      <c r="C36" s="142" t="s">
        <v>496</v>
      </c>
      <c r="D36" s="142" t="s">
        <v>497</v>
      </c>
      <c r="I36" s="142" t="s">
        <v>9</v>
      </c>
      <c r="J36" s="142" t="n">
        <v>1580.92</v>
      </c>
    </row>
    <row r="37" customFormat="false" ht="12.75" hidden="false" customHeight="false" outlineLevel="0" collapsed="false">
      <c r="A37" s="142" t="s">
        <v>498</v>
      </c>
      <c r="B37" s="663" t="str">
        <f aca="false">C37&amp;D37&amp;E37&amp;F37&amp;G37&amp;H37</f>
        <v>INDICE SUPORTE CALIFORNIA,POR 3 PONTOS,COMPACTACAO COM ENERGIA PROCTOR NORMAL</v>
      </c>
      <c r="C37" s="142" t="s">
        <v>496</v>
      </c>
      <c r="D37" s="142" t="s">
        <v>497</v>
      </c>
      <c r="I37" s="142" t="s">
        <v>9</v>
      </c>
      <c r="J37" s="142" t="n">
        <v>1448.73</v>
      </c>
    </row>
    <row r="38" customFormat="false" ht="12.75" hidden="false" customHeight="false" outlineLevel="0" collapsed="false">
      <c r="A38" s="142" t="s">
        <v>499</v>
      </c>
      <c r="B38" s="663" t="str">
        <f aca="false">C38&amp;D38&amp;E38&amp;F38&amp;G38&amp;H38</f>
        <v>INDICE SUPORTE CALIFORNIA,POR 3 PONTOS,COMPACTACAO COM ENERGIA AASHO INTERMEDIARIA</v>
      </c>
      <c r="C38" s="142" t="s">
        <v>496</v>
      </c>
      <c r="D38" s="142" t="s">
        <v>500</v>
      </c>
      <c r="I38" s="142" t="s">
        <v>9</v>
      </c>
      <c r="J38" s="142" t="n">
        <v>1712.8</v>
      </c>
    </row>
    <row r="39" customFormat="false" ht="12.75" hidden="false" customHeight="false" outlineLevel="0" collapsed="false">
      <c r="A39" s="142" t="s">
        <v>501</v>
      </c>
      <c r="B39" s="663" t="str">
        <f aca="false">C39&amp;D39&amp;E39&amp;F39&amp;G39&amp;H39</f>
        <v>INDICE SUPORTE CALIFORNIA,POR 3 PONTOS,COMPACTACAO COM ENERGIA AASHO INTERMEDIARIA</v>
      </c>
      <c r="C39" s="142" t="s">
        <v>496</v>
      </c>
      <c r="D39" s="142" t="s">
        <v>500</v>
      </c>
      <c r="I39" s="142" t="s">
        <v>9</v>
      </c>
      <c r="J39" s="142" t="n">
        <v>1569.58</v>
      </c>
    </row>
    <row r="40" customFormat="false" ht="12.75" hidden="false" customHeight="false" outlineLevel="0" collapsed="false">
      <c r="A40" s="142" t="s">
        <v>502</v>
      </c>
      <c r="B40" s="663" t="str">
        <f aca="false">C40&amp;D40&amp;E40&amp;F40&amp;G40&amp;H40</f>
        <v>INDICE SUPORTE CALIFORNIA,POR 3 PONTOS,COMPACTACAO COM ENERGIA AASHO MODIFICADA</v>
      </c>
      <c r="C40" s="142" t="s">
        <v>496</v>
      </c>
      <c r="D40" s="142" t="s">
        <v>503</v>
      </c>
      <c r="I40" s="142" t="s">
        <v>9</v>
      </c>
      <c r="J40" s="142" t="n">
        <v>1844.69</v>
      </c>
    </row>
    <row r="41" customFormat="false" ht="12.75" hidden="false" customHeight="false" outlineLevel="0" collapsed="false">
      <c r="A41" s="142" t="s">
        <v>504</v>
      </c>
      <c r="B41" s="663" t="str">
        <f aca="false">C41&amp;D41&amp;E41&amp;F41&amp;G41&amp;H41</f>
        <v>INDICE SUPORTE CALIFORNIA,POR 3 PONTOS,COMPACTACAO COM ENERGIA AASHO MODIFICADA</v>
      </c>
      <c r="C41" s="142" t="s">
        <v>496</v>
      </c>
      <c r="D41" s="142" t="s">
        <v>503</v>
      </c>
      <c r="I41" s="142" t="s">
        <v>9</v>
      </c>
      <c r="J41" s="142" t="n">
        <v>1690.44</v>
      </c>
    </row>
    <row r="42" customFormat="false" ht="12.75" hidden="false" customHeight="false" outlineLevel="0" collapsed="false">
      <c r="A42" s="142" t="s">
        <v>505</v>
      </c>
      <c r="B42" s="663" t="str">
        <f aca="false">C42&amp;D42&amp;E42&amp;F42&amp;G42&amp;H42</f>
        <v>INDICE SUPORTE CALIFORNIA,POR 5 PONTOS,COMPACTACAO COM ENERGIA PROCTOR NORMAL</v>
      </c>
      <c r="C42" s="142" t="s">
        <v>506</v>
      </c>
      <c r="D42" s="142" t="s">
        <v>497</v>
      </c>
      <c r="I42" s="142" t="s">
        <v>9</v>
      </c>
      <c r="J42" s="142" t="n">
        <v>2504.13</v>
      </c>
    </row>
    <row r="43" customFormat="false" ht="12.75" hidden="false" customHeight="false" outlineLevel="0" collapsed="false">
      <c r="A43" s="142" t="s">
        <v>507</v>
      </c>
      <c r="B43" s="663" t="str">
        <f aca="false">C43&amp;D43&amp;E43&amp;F43&amp;G43&amp;H43</f>
        <v>INDICE SUPORTE CALIFORNIA,POR 5 PONTOS,COMPACTACAO COM ENERGIA PROCTOR NORMAL</v>
      </c>
      <c r="C43" s="142" t="s">
        <v>506</v>
      </c>
      <c r="D43" s="142" t="s">
        <v>497</v>
      </c>
      <c r="I43" s="142" t="s">
        <v>9</v>
      </c>
      <c r="J43" s="142" t="n">
        <v>2294.74</v>
      </c>
    </row>
    <row r="44" customFormat="false" ht="12.75" hidden="false" customHeight="false" outlineLevel="0" collapsed="false">
      <c r="A44" s="142" t="s">
        <v>508</v>
      </c>
      <c r="B44" s="663" t="str">
        <f aca="false">C44&amp;D44&amp;E44&amp;F44&amp;G44&amp;H44</f>
        <v>INDICE SUPORTE CALIFORNIA,POR 5 PONTOS,COMPACTACAO COM ENERGIA AASHO INTERMEDIARIA</v>
      </c>
      <c r="C44" s="142" t="s">
        <v>506</v>
      </c>
      <c r="D44" s="142" t="s">
        <v>500</v>
      </c>
      <c r="I44" s="142" t="s">
        <v>9</v>
      </c>
      <c r="J44" s="142" t="n">
        <v>2766.19</v>
      </c>
    </row>
    <row r="45" customFormat="false" ht="12.75" hidden="false" customHeight="false" outlineLevel="0" collapsed="false">
      <c r="A45" s="142" t="s">
        <v>509</v>
      </c>
      <c r="B45" s="663" t="str">
        <f aca="false">C45&amp;D45&amp;E45&amp;F45&amp;G45&amp;H45</f>
        <v>INDICE SUPORTE CALIFORNIA,POR 5 PONTOS,COMPACTACAO COM ENERGIA AASHO INTERMEDIARIA</v>
      </c>
      <c r="C45" s="142" t="s">
        <v>506</v>
      </c>
      <c r="D45" s="142" t="s">
        <v>500</v>
      </c>
      <c r="I45" s="142" t="s">
        <v>9</v>
      </c>
      <c r="J45" s="142" t="n">
        <v>2534.89</v>
      </c>
    </row>
    <row r="46" customFormat="false" ht="12.75" hidden="false" customHeight="false" outlineLevel="0" collapsed="false">
      <c r="A46" s="142" t="s">
        <v>510</v>
      </c>
      <c r="B46" s="663" t="str">
        <f aca="false">C46&amp;D46&amp;E46&amp;F46&amp;G46&amp;H46</f>
        <v>INDICE SUPORTE CALIFORNIA,POR 5 PONTOS,COMPACTACAO COM ENERGIA AASHO MODIFICADA</v>
      </c>
      <c r="C46" s="142" t="s">
        <v>506</v>
      </c>
      <c r="D46" s="142" t="s">
        <v>503</v>
      </c>
      <c r="I46" s="142" t="s">
        <v>9</v>
      </c>
      <c r="J46" s="142" t="n">
        <v>2898.07</v>
      </c>
    </row>
    <row r="47" customFormat="false" ht="12.75" hidden="false" customHeight="false" outlineLevel="0" collapsed="false">
      <c r="A47" s="142" t="s">
        <v>511</v>
      </c>
      <c r="B47" s="663" t="str">
        <f aca="false">C47&amp;D47&amp;E47&amp;F47&amp;G47&amp;H47</f>
        <v>INDICE SUPORTE CALIFORNIA,POR 5 PONTOS,COMPACTACAO COM ENERGIA AASHO MODIFICADA</v>
      </c>
      <c r="C47" s="142" t="s">
        <v>506</v>
      </c>
      <c r="D47" s="142" t="s">
        <v>503</v>
      </c>
      <c r="I47" s="142" t="s">
        <v>9</v>
      </c>
      <c r="J47" s="142" t="n">
        <v>2655.75</v>
      </c>
    </row>
    <row r="48" customFormat="false" ht="12.75" hidden="false" customHeight="false" outlineLevel="0" collapsed="false">
      <c r="A48" s="142" t="s">
        <v>512</v>
      </c>
      <c r="B48" s="663" t="str">
        <f aca="false">C48&amp;D48&amp;E48&amp;F48&amp;G48&amp;H48</f>
        <v>PERMEABILIDADE EM AMOSTRA NATURAL</v>
      </c>
      <c r="C48" s="142" t="s">
        <v>513</v>
      </c>
      <c r="I48" s="142" t="s">
        <v>9</v>
      </c>
      <c r="J48" s="142" t="n">
        <v>953.9</v>
      </c>
    </row>
    <row r="49" customFormat="false" ht="12.75" hidden="false" customHeight="false" outlineLevel="0" collapsed="false">
      <c r="A49" s="142" t="s">
        <v>514</v>
      </c>
      <c r="B49" s="663" t="str">
        <f aca="false">C49&amp;D49&amp;E49&amp;F49&amp;G49&amp;H49</f>
        <v>PERMEABILIDADE EM AMOSTRA NATURAL</v>
      </c>
      <c r="C49" s="142" t="s">
        <v>513</v>
      </c>
      <c r="I49" s="142" t="s">
        <v>9</v>
      </c>
      <c r="J49" s="142" t="n">
        <v>874.14</v>
      </c>
    </row>
    <row r="50" customFormat="false" ht="12.75" hidden="false" customHeight="false" outlineLevel="0" collapsed="false">
      <c r="A50" s="142" t="s">
        <v>515</v>
      </c>
      <c r="B50" s="663" t="str">
        <f aca="false">C50&amp;D50&amp;E50&amp;F50&amp;G50&amp;H50</f>
        <v>PERMEABILIDADE EM AMOSTRA MOLDADA ARGILOSA</v>
      </c>
      <c r="C50" s="142" t="s">
        <v>516</v>
      </c>
      <c r="I50" s="142" t="s">
        <v>9</v>
      </c>
      <c r="J50" s="142" t="n">
        <v>953.9</v>
      </c>
    </row>
    <row r="51" customFormat="false" ht="12.75" hidden="false" customHeight="false" outlineLevel="0" collapsed="false">
      <c r="A51" s="142" t="s">
        <v>517</v>
      </c>
      <c r="B51" s="663" t="str">
        <f aca="false">C51&amp;D51&amp;E51&amp;F51&amp;G51&amp;H51</f>
        <v>PERMEABILIDADE EM AMOSTRA MOLDADA ARGILOSA</v>
      </c>
      <c r="C51" s="142" t="s">
        <v>516</v>
      </c>
      <c r="I51" s="142" t="s">
        <v>9</v>
      </c>
      <c r="J51" s="142" t="n">
        <v>874.14</v>
      </c>
    </row>
    <row r="52" customFormat="false" ht="12.75" hidden="false" customHeight="false" outlineLevel="0" collapsed="false">
      <c r="A52" s="142" t="s">
        <v>518</v>
      </c>
      <c r="B52" s="663" t="str">
        <f aca="false">C52&amp;D52&amp;E52&amp;F52&amp;G52&amp;H52</f>
        <v>PERMEABILIDADE EM AMOSTRA DE AREIA</v>
      </c>
      <c r="C52" s="142" t="s">
        <v>519</v>
      </c>
      <c r="I52" s="142" t="s">
        <v>9</v>
      </c>
      <c r="J52" s="142" t="n">
        <v>923.29</v>
      </c>
    </row>
    <row r="53" customFormat="false" ht="12.75" hidden="false" customHeight="false" outlineLevel="0" collapsed="false">
      <c r="A53" s="142" t="s">
        <v>520</v>
      </c>
      <c r="B53" s="663" t="str">
        <f aca="false">C53&amp;D53&amp;E53&amp;F53&amp;G53&amp;H53</f>
        <v>PERMEABILIDADE EM AMOSTRA DE AREIA</v>
      </c>
      <c r="C53" s="142" t="s">
        <v>519</v>
      </c>
      <c r="I53" s="142" t="s">
        <v>9</v>
      </c>
      <c r="J53" s="142" t="n">
        <v>846.09</v>
      </c>
    </row>
    <row r="54" customFormat="false" ht="12.75" hidden="false" customHeight="false" outlineLevel="0" collapsed="false">
      <c r="A54" s="142" t="s">
        <v>521</v>
      </c>
      <c r="B54" s="663" t="str">
        <f aca="false">C54&amp;D54&amp;E54&amp;F54&amp;G54&amp;H54</f>
        <v>COMPRESSAO SIMPLES EM AMOSTRA NATURAL,POR CORPO DE PROVA</v>
      </c>
      <c r="C54" s="142" t="s">
        <v>522</v>
      </c>
      <c r="I54" s="142" t="s">
        <v>9</v>
      </c>
      <c r="J54" s="142" t="n">
        <v>615.53</v>
      </c>
    </row>
    <row r="55" customFormat="false" ht="12.75" hidden="false" customHeight="false" outlineLevel="0" collapsed="false">
      <c r="A55" s="142" t="s">
        <v>523</v>
      </c>
      <c r="B55" s="663" t="str">
        <f aca="false">C55&amp;D55&amp;E55&amp;F55&amp;G55&amp;H55</f>
        <v>COMPRESSAO SIMPLES EM AMOSTRA NATURAL,POR CORPO DE PROVA</v>
      </c>
      <c r="C55" s="142" t="s">
        <v>522</v>
      </c>
      <c r="I55" s="142" t="s">
        <v>9</v>
      </c>
      <c r="J55" s="142" t="n">
        <v>564.06</v>
      </c>
    </row>
    <row r="56" customFormat="false" ht="12.75" hidden="false" customHeight="false" outlineLevel="0" collapsed="false">
      <c r="A56" s="142" t="s">
        <v>524</v>
      </c>
      <c r="B56" s="663" t="str">
        <f aca="false">C56&amp;D56&amp;E56&amp;F56&amp;G56&amp;H56</f>
        <v>COMPRESSAO SIMPLES EM AMOSTRA MOLDADA,POR CORPO DE PROVA</v>
      </c>
      <c r="C56" s="142" t="s">
        <v>525</v>
      </c>
      <c r="I56" s="142" t="s">
        <v>9</v>
      </c>
      <c r="J56" s="142" t="n">
        <v>615.53</v>
      </c>
    </row>
    <row r="57" customFormat="false" ht="12.75" hidden="false" customHeight="false" outlineLevel="0" collapsed="false">
      <c r="A57" s="142" t="s">
        <v>526</v>
      </c>
      <c r="B57" s="663" t="str">
        <f aca="false">C57&amp;D57&amp;E57&amp;F57&amp;G57&amp;H57</f>
        <v>COMPRESSAO SIMPLES EM AMOSTRA MOLDADA,POR CORPO DE PROVA</v>
      </c>
      <c r="C57" s="142" t="s">
        <v>525</v>
      </c>
      <c r="I57" s="142" t="s">
        <v>9</v>
      </c>
      <c r="J57" s="142" t="n">
        <v>564.06</v>
      </c>
    </row>
    <row r="58" customFormat="false" ht="12.75" hidden="false" customHeight="false" outlineLevel="0" collapsed="false">
      <c r="A58" s="142" t="s">
        <v>527</v>
      </c>
      <c r="B58" s="663" t="str">
        <f aca="false">C58&amp;D58&amp;E58&amp;F58&amp;G58&amp;H58</f>
        <v>ADENSAMENTO EM AMOSTRA NATURAL</v>
      </c>
      <c r="C58" s="142" t="s">
        <v>528</v>
      </c>
      <c r="I58" s="142" t="s">
        <v>9</v>
      </c>
      <c r="J58" s="142" t="n">
        <v>1942</v>
      </c>
    </row>
    <row r="59" customFormat="false" ht="12.75" hidden="false" customHeight="false" outlineLevel="0" collapsed="false">
      <c r="A59" s="142" t="s">
        <v>529</v>
      </c>
      <c r="B59" s="663" t="str">
        <f aca="false">C59&amp;D59&amp;E59&amp;F59&amp;G59&amp;H59</f>
        <v>ADENSAMENTO EM AMOSTRA NATURAL</v>
      </c>
      <c r="C59" s="142" t="s">
        <v>528</v>
      </c>
      <c r="I59" s="142" t="s">
        <v>9</v>
      </c>
      <c r="J59" s="142" t="n">
        <v>1779.61</v>
      </c>
    </row>
    <row r="60" customFormat="false" ht="12.75" hidden="false" customHeight="false" outlineLevel="0" collapsed="false">
      <c r="A60" s="142" t="s">
        <v>530</v>
      </c>
      <c r="B60" s="663" t="str">
        <f aca="false">C60&amp;D60&amp;E60&amp;F60&amp;G60&amp;H60</f>
        <v>ADENSAMENTO EM AMOSTRA MOLDADA</v>
      </c>
      <c r="C60" s="142" t="s">
        <v>531</v>
      </c>
      <c r="I60" s="142" t="s">
        <v>9</v>
      </c>
      <c r="J60" s="142" t="n">
        <v>1942</v>
      </c>
    </row>
    <row r="61" customFormat="false" ht="12.75" hidden="false" customHeight="false" outlineLevel="0" collapsed="false">
      <c r="A61" s="142" t="s">
        <v>532</v>
      </c>
      <c r="B61" s="663" t="str">
        <f aca="false">C61&amp;D61&amp;E61&amp;F61&amp;G61&amp;H61</f>
        <v>ADENSAMENTO EM AMOSTRA MOLDADA</v>
      </c>
      <c r="C61" s="142" t="s">
        <v>531</v>
      </c>
      <c r="I61" s="142" t="s">
        <v>9</v>
      </c>
      <c r="J61" s="142" t="n">
        <v>1779.61</v>
      </c>
    </row>
    <row r="62" customFormat="false" ht="12.75" hidden="false" customHeight="false" outlineLevel="0" collapsed="false">
      <c r="A62" s="142" t="s">
        <v>533</v>
      </c>
      <c r="B62" s="663" t="str">
        <f aca="false">C62&amp;D62&amp;E62&amp;F62&amp;G62&amp;H62</f>
        <v>ADENSAMENTO:PAR DE ENSAIOS PARA DETERMINACAO DO FATOR DE CORRECAO DE COEFICIENTE DE RECALQUE</v>
      </c>
      <c r="C62" s="142" t="s">
        <v>534</v>
      </c>
      <c r="D62" s="142" t="s">
        <v>535</v>
      </c>
      <c r="I62" s="142" t="s">
        <v>9</v>
      </c>
      <c r="J62" s="142" t="n">
        <v>2249.76</v>
      </c>
    </row>
    <row r="63" customFormat="false" ht="12.75" hidden="false" customHeight="false" outlineLevel="0" collapsed="false">
      <c r="A63" s="142" t="s">
        <v>536</v>
      </c>
      <c r="B63" s="663" t="str">
        <f aca="false">C63&amp;D63&amp;E63&amp;F63&amp;G63&amp;H63</f>
        <v>ADENSAMENTO:PAR DE ENSAIOS PARA DETERMINACAO DO FATOR DE CORRECAO DE COEFICIENTE DE RECALQUE</v>
      </c>
      <c r="C63" s="142" t="s">
        <v>534</v>
      </c>
      <c r="D63" s="142" t="s">
        <v>535</v>
      </c>
      <c r="I63" s="142" t="s">
        <v>9</v>
      </c>
      <c r="J63" s="142" t="n">
        <v>2061.65</v>
      </c>
    </row>
    <row r="64" customFormat="false" ht="12.75" hidden="false" customHeight="false" outlineLevel="0" collapsed="false">
      <c r="A64" s="142" t="s">
        <v>537</v>
      </c>
      <c r="B64" s="663" t="str">
        <f aca="false">C64&amp;D64&amp;E64&amp;F64&amp;G64&amp;H64</f>
        <v>CISALHAMENTO LENTO,POR CORPO DE PROVA</v>
      </c>
      <c r="C64" s="142" t="s">
        <v>538</v>
      </c>
      <c r="I64" s="142" t="s">
        <v>9</v>
      </c>
      <c r="J64" s="142" t="n">
        <v>1775.2</v>
      </c>
    </row>
    <row r="65" customFormat="false" ht="12.75" hidden="false" customHeight="false" outlineLevel="0" collapsed="false">
      <c r="A65" s="142" t="s">
        <v>539</v>
      </c>
      <c r="B65" s="663" t="str">
        <f aca="false">C65&amp;D65&amp;E65&amp;F65&amp;G65&amp;H65</f>
        <v>CISALHAMENTO LENTO,POR CORPO DE PROVA</v>
      </c>
      <c r="C65" s="142" t="s">
        <v>538</v>
      </c>
      <c r="I65" s="142" t="s">
        <v>9</v>
      </c>
      <c r="J65" s="142" t="n">
        <v>1626.77</v>
      </c>
    </row>
    <row r="66" customFormat="false" ht="12.75" hidden="false" customHeight="false" outlineLevel="0" collapsed="false">
      <c r="A66" s="142" t="s">
        <v>540</v>
      </c>
      <c r="B66" s="663" t="str">
        <f aca="false">C66&amp;D66&amp;E66&amp;F66&amp;G66&amp;H66</f>
        <v>CISALHAMENTO RAPIDO,POR CORPO DE PROVA</v>
      </c>
      <c r="C66" s="142" t="s">
        <v>541</v>
      </c>
      <c r="I66" s="142" t="s">
        <v>9</v>
      </c>
      <c r="J66" s="142" t="n">
        <v>1775.2</v>
      </c>
    </row>
    <row r="67" customFormat="false" ht="12.75" hidden="false" customHeight="false" outlineLevel="0" collapsed="false">
      <c r="A67" s="142" t="s">
        <v>542</v>
      </c>
      <c r="B67" s="663" t="str">
        <f aca="false">C67&amp;D67&amp;E67&amp;F67&amp;G67&amp;H67</f>
        <v>CISALHAMENTO RAPIDO,POR CORPO DE PROVA</v>
      </c>
      <c r="C67" s="142" t="s">
        <v>541</v>
      </c>
      <c r="I67" s="142" t="s">
        <v>9</v>
      </c>
      <c r="J67" s="142" t="n">
        <v>1626.77</v>
      </c>
    </row>
    <row r="68" customFormat="false" ht="12.75" hidden="false" customHeight="false" outlineLevel="0" collapsed="false">
      <c r="A68" s="142" t="s">
        <v>543</v>
      </c>
      <c r="B68" s="663" t="str">
        <f aca="false">C68&amp;D68&amp;E68&amp;F68&amp;G68&amp;H68</f>
        <v>TRIAXIAL DRENADO,EM AMOSTRA NATURAL,POR CORPO DE PROVA</v>
      </c>
      <c r="C68" s="142" t="s">
        <v>544</v>
      </c>
      <c r="I68" s="142" t="s">
        <v>9</v>
      </c>
      <c r="J68" s="142" t="n">
        <v>5725.79</v>
      </c>
    </row>
    <row r="69" customFormat="false" ht="12.75" hidden="false" customHeight="false" outlineLevel="0" collapsed="false">
      <c r="A69" s="142" t="s">
        <v>545</v>
      </c>
      <c r="B69" s="663" t="str">
        <f aca="false">C69&amp;D69&amp;E69&amp;F69&amp;G69&amp;H69</f>
        <v>TRIAXIAL DRENADO,EM AMOSTRA NATURAL,POR CORPO DE PROVA</v>
      </c>
      <c r="C69" s="142" t="s">
        <v>544</v>
      </c>
      <c r="I69" s="142" t="s">
        <v>9</v>
      </c>
      <c r="J69" s="142" t="n">
        <v>5247.02</v>
      </c>
    </row>
    <row r="70" customFormat="false" ht="12.75" hidden="false" customHeight="false" outlineLevel="0" collapsed="false">
      <c r="A70" s="142" t="s">
        <v>546</v>
      </c>
      <c r="B70" s="663" t="str">
        <f aca="false">C70&amp;D70&amp;E70&amp;F70&amp;G70&amp;H70</f>
        <v>TRIAXIAL DRENADO,EM AMOSTRA MOLDADA,POR CORPO DE PROVA</v>
      </c>
      <c r="C70" s="142" t="s">
        <v>547</v>
      </c>
      <c r="I70" s="142" t="s">
        <v>9</v>
      </c>
      <c r="J70" s="142" t="n">
        <v>6157.65</v>
      </c>
    </row>
    <row r="71" customFormat="false" ht="12.75" hidden="false" customHeight="false" outlineLevel="0" collapsed="false">
      <c r="A71" s="142" t="s">
        <v>548</v>
      </c>
      <c r="B71" s="663" t="str">
        <f aca="false">C71&amp;D71&amp;E71&amp;F71&amp;G71&amp;H71</f>
        <v>TRIAXIAL DRENADO,EM AMOSTRA MOLDADA,POR CORPO DE PROVA</v>
      </c>
      <c r="C71" s="142" t="s">
        <v>547</v>
      </c>
      <c r="I71" s="142" t="s">
        <v>9</v>
      </c>
      <c r="J71" s="142" t="n">
        <v>5642.77</v>
      </c>
    </row>
    <row r="72" customFormat="false" ht="12.75" hidden="false" customHeight="false" outlineLevel="0" collapsed="false">
      <c r="A72" s="142" t="s">
        <v>549</v>
      </c>
      <c r="B72" s="663" t="str">
        <f aca="false">C72&amp;D72&amp;E72&amp;F72&amp;G72&amp;H72</f>
        <v>TRIAXIAL NAO DRENADO,EM AMOSTRA NATURAL,POR CORPO DE PROVA</v>
      </c>
      <c r="C72" s="142" t="s">
        <v>550</v>
      </c>
      <c r="I72" s="142" t="s">
        <v>9</v>
      </c>
      <c r="J72" s="142" t="n">
        <v>2148.1</v>
      </c>
    </row>
    <row r="73" customFormat="false" ht="12.75" hidden="false" customHeight="false" outlineLevel="0" collapsed="false">
      <c r="A73" s="142" t="s">
        <v>551</v>
      </c>
      <c r="B73" s="663" t="str">
        <f aca="false">C73&amp;D73&amp;E73&amp;F73&amp;G73&amp;H73</f>
        <v>TRIAXIAL NAO DRENADO,EM AMOSTRA NATURAL,POR CORPO DE PROVA</v>
      </c>
      <c r="C73" s="142" t="s">
        <v>550</v>
      </c>
      <c r="I73" s="142" t="s">
        <v>9</v>
      </c>
      <c r="J73" s="142" t="n">
        <v>1968.48</v>
      </c>
    </row>
    <row r="74" customFormat="false" ht="12.75" hidden="false" customHeight="false" outlineLevel="0" collapsed="false">
      <c r="A74" s="142" t="s">
        <v>552</v>
      </c>
      <c r="B74" s="663" t="str">
        <f aca="false">C74&amp;D74&amp;E74&amp;F74&amp;G74&amp;H74</f>
        <v>TRIAXIAL NAO DRENADO,EM AMOSTRA MOLDADA,POR CORPO DE PROVA</v>
      </c>
      <c r="C74" s="142" t="s">
        <v>553</v>
      </c>
      <c r="I74" s="142" t="s">
        <v>9</v>
      </c>
      <c r="J74" s="142" t="n">
        <v>2434.76</v>
      </c>
    </row>
    <row r="75" customFormat="false" ht="12.75" hidden="false" customHeight="false" outlineLevel="0" collapsed="false">
      <c r="A75" s="142" t="s">
        <v>554</v>
      </c>
      <c r="B75" s="663" t="str">
        <f aca="false">C75&amp;D75&amp;E75&amp;F75&amp;G75&amp;H75</f>
        <v>TRIAXIAL NAO DRENADO,EM AMOSTRA MOLDADA,POR CORPO DE PROVA</v>
      </c>
      <c r="C75" s="142" t="s">
        <v>553</v>
      </c>
      <c r="I75" s="142" t="s">
        <v>9</v>
      </c>
      <c r="J75" s="142" t="n">
        <v>2231.18</v>
      </c>
    </row>
    <row r="76" customFormat="false" ht="12.75" hidden="false" customHeight="false" outlineLevel="0" collapsed="false">
      <c r="A76" s="142" t="s">
        <v>555</v>
      </c>
      <c r="B76" s="663" t="str">
        <f aca="false">C76&amp;D76&amp;E76&amp;F76&amp;G76&amp;H76</f>
        <v>TRIAXIAL NAO DRENADO,PRE-ADENSADO,EM AMOSTRA NATURAL,POR CORPO DE PROVA</v>
      </c>
      <c r="C76" s="142" t="s">
        <v>556</v>
      </c>
      <c r="D76" s="142" t="s">
        <v>557</v>
      </c>
      <c r="I76" s="142" t="s">
        <v>9</v>
      </c>
      <c r="J76" s="142" t="n">
        <v>3149.56</v>
      </c>
    </row>
    <row r="77" customFormat="false" ht="12.75" hidden="false" customHeight="false" outlineLevel="0" collapsed="false">
      <c r="A77" s="142" t="s">
        <v>558</v>
      </c>
      <c r="B77" s="663" t="str">
        <f aca="false">C77&amp;D77&amp;E77&amp;F77&amp;G77&amp;H77</f>
        <v>TRIAXIAL NAO DRENADO,PRE-ADENSADO,EM AMOSTRA NATURAL,POR CORPO DE PROVA</v>
      </c>
      <c r="C77" s="142" t="s">
        <v>556</v>
      </c>
      <c r="D77" s="142" t="s">
        <v>557</v>
      </c>
      <c r="I77" s="142" t="s">
        <v>9</v>
      </c>
      <c r="J77" s="142" t="n">
        <v>2886.2</v>
      </c>
    </row>
    <row r="78" customFormat="false" ht="12.75" hidden="false" customHeight="false" outlineLevel="0" collapsed="false">
      <c r="A78" s="142" t="s">
        <v>559</v>
      </c>
      <c r="B78" s="663" t="str">
        <f aca="false">C78&amp;D78&amp;E78&amp;F78&amp;G78&amp;H78</f>
        <v>TRIAXIAL NAO DRENADO,PRE-ADENSADO,EM AMOSTRA MOLDADA,POR CORPO DE PROVA</v>
      </c>
      <c r="C78" s="142" t="s">
        <v>560</v>
      </c>
      <c r="D78" s="142" t="s">
        <v>557</v>
      </c>
      <c r="I78" s="142" t="s">
        <v>9</v>
      </c>
      <c r="J78" s="142" t="n">
        <v>3350.59</v>
      </c>
    </row>
    <row r="79" customFormat="false" ht="12.75" hidden="false" customHeight="false" outlineLevel="0" collapsed="false">
      <c r="A79" s="142" t="s">
        <v>561</v>
      </c>
      <c r="B79" s="663" t="str">
        <f aca="false">C79&amp;D79&amp;E79&amp;F79&amp;G79&amp;H79</f>
        <v>TRIAXIAL NAO DRENADO,PRE-ADENSADO,EM AMOSTRA MOLDADA,POR CORPO DE PROVA</v>
      </c>
      <c r="C79" s="142" t="s">
        <v>560</v>
      </c>
      <c r="D79" s="142" t="s">
        <v>557</v>
      </c>
      <c r="I79" s="142" t="s">
        <v>9</v>
      </c>
      <c r="J79" s="142" t="n">
        <v>3070.42</v>
      </c>
    </row>
    <row r="80" customFormat="false" ht="12.75" hidden="false" customHeight="false" outlineLevel="0" collapsed="false">
      <c r="A80" s="142" t="s">
        <v>562</v>
      </c>
      <c r="B80" s="663" t="str">
        <f aca="false">C80&amp;D80&amp;E80&amp;F80&amp;G80&amp;H80</f>
        <v>DURABILIDADE POR MOLHAGEM E SECAGEM,EM SOLO-CIMENTO,POR ENSAIO</v>
      </c>
      <c r="C80" s="142" t="s">
        <v>563</v>
      </c>
      <c r="D80" s="142" t="s">
        <v>564</v>
      </c>
      <c r="I80" s="142" t="s">
        <v>9</v>
      </c>
      <c r="J80" s="142" t="n">
        <v>1206.2</v>
      </c>
    </row>
    <row r="81" customFormat="false" ht="12.75" hidden="false" customHeight="false" outlineLevel="0" collapsed="false">
      <c r="A81" s="142" t="s">
        <v>565</v>
      </c>
      <c r="B81" s="663" t="str">
        <f aca="false">C81&amp;D81&amp;E81&amp;F81&amp;G81&amp;H81</f>
        <v>DURABILIDADE POR MOLHAGEM E SECAGEM,EM SOLO-CIMENTO,POR ENSAIO</v>
      </c>
      <c r="C81" s="142" t="s">
        <v>563</v>
      </c>
      <c r="D81" s="142" t="s">
        <v>564</v>
      </c>
      <c r="I81" s="142" t="s">
        <v>9</v>
      </c>
      <c r="J81" s="142" t="n">
        <v>1105.35</v>
      </c>
    </row>
    <row r="82" customFormat="false" ht="12.75" hidden="false" customHeight="false" outlineLevel="0" collapsed="false">
      <c r="A82" s="142" t="s">
        <v>566</v>
      </c>
      <c r="B82" s="663" t="str">
        <f aca="false">C82&amp;D82&amp;E82&amp;F82&amp;G82&amp;H82</f>
        <v>SONDAGEM MANUAL,COM TRADO CAVADEIRA,POR METRO LINEAR OU FRACAO</v>
      </c>
      <c r="C82" s="142" t="s">
        <v>567</v>
      </c>
      <c r="D82" s="142" t="s">
        <v>568</v>
      </c>
      <c r="I82" s="142" t="s">
        <v>130</v>
      </c>
      <c r="J82" s="142" t="n">
        <v>166.8</v>
      </c>
    </row>
    <row r="83" customFormat="false" ht="12.75" hidden="false" customHeight="false" outlineLevel="0" collapsed="false">
      <c r="A83" s="142" t="s">
        <v>569</v>
      </c>
      <c r="B83" s="663" t="str">
        <f aca="false">C83&amp;D83&amp;E83&amp;F83&amp;G83&amp;H83</f>
        <v>SONDAGEM MANUAL,COM TRADO CAVADEIRA,POR METRO LINEAR OU FRACAO</v>
      </c>
      <c r="C83" s="142" t="s">
        <v>567</v>
      </c>
      <c r="D83" s="142" t="s">
        <v>568</v>
      </c>
      <c r="I83" s="142" t="s">
        <v>130</v>
      </c>
      <c r="J83" s="142" t="n">
        <v>151.73</v>
      </c>
    </row>
    <row r="84" customFormat="false" ht="12.75" hidden="false" customHeight="false" outlineLevel="0" collapsed="false">
      <c r="A84" s="142" t="s">
        <v>570</v>
      </c>
      <c r="B84" s="663" t="str">
        <f aca="false">C84&amp;D84&amp;E84&amp;F84&amp;G84&amp;H84</f>
        <v>SONDAGEM MANUAL,COM PA E PICARETA,POR METRO LINEAR OU FRACAO</v>
      </c>
      <c r="C84" s="142" t="s">
        <v>571</v>
      </c>
      <c r="I84" s="142" t="s">
        <v>130</v>
      </c>
      <c r="J84" s="142" t="n">
        <v>173.27</v>
      </c>
    </row>
    <row r="85" customFormat="false" ht="12.75" hidden="false" customHeight="false" outlineLevel="0" collapsed="false">
      <c r="A85" s="142" t="s">
        <v>572</v>
      </c>
      <c r="B85" s="663" t="str">
        <f aca="false">C85&amp;D85&amp;E85&amp;F85&amp;G85&amp;H85</f>
        <v>SONDAGEM MANUAL,COM PA E PICARETA,POR METRO LINEAR OU FRACAO</v>
      </c>
      <c r="C85" s="142" t="s">
        <v>571</v>
      </c>
      <c r="I85" s="142" t="s">
        <v>130</v>
      </c>
      <c r="J85" s="142" t="n">
        <v>157.34</v>
      </c>
    </row>
    <row r="86" customFormat="false" ht="12.75" hidden="false" customHeight="false" outlineLevel="0" collapsed="false">
      <c r="A86" s="142" t="s">
        <v>573</v>
      </c>
      <c r="B86" s="663" t="str">
        <f aca="false">C86&amp;D86&amp;E86&amp;F86&amp;G86&amp;H86</f>
        <v>SONDAGEM DE RECONHECIMENTO A TRADO MANUAL DE 4".PARA TRADO DE 6",ACRESCENTAR 50% AO VALOR DESTE ITEM</v>
      </c>
      <c r="C86" s="142" t="s">
        <v>574</v>
      </c>
      <c r="D86" s="142" t="s">
        <v>575</v>
      </c>
      <c r="I86" s="142" t="s">
        <v>130</v>
      </c>
      <c r="J86" s="142" t="n">
        <v>82.41</v>
      </c>
    </row>
    <row r="87" customFormat="false" ht="12.75" hidden="false" customHeight="false" outlineLevel="0" collapsed="false">
      <c r="A87" s="142" t="s">
        <v>576</v>
      </c>
      <c r="B87" s="663" t="str">
        <f aca="false">C87&amp;D87&amp;E87&amp;F87&amp;G87&amp;H87</f>
        <v>SONDAGEM DE RECONHECIMENTO A TRADO MANUAL DE 4".PARA TRADO DE 6",ACRESCENTAR 50% AO VALOR DESTE ITEM</v>
      </c>
      <c r="C87" s="142" t="s">
        <v>574</v>
      </c>
      <c r="D87" s="142" t="s">
        <v>575</v>
      </c>
      <c r="I87" s="142" t="s">
        <v>130</v>
      </c>
      <c r="J87" s="142" t="n">
        <v>71.44</v>
      </c>
    </row>
    <row r="88" customFormat="false" ht="12.75" hidden="false" customHeight="false" outlineLevel="0" collapsed="false">
      <c r="A88" s="142" t="s">
        <v>577</v>
      </c>
      <c r="B88" s="663" t="str">
        <f aca="false">C88&amp;D88&amp;E88&amp;F88&amp;G88&amp;H88</f>
        <v>SONDAGEM EXPEDITA,DE SIMPLES RECONHECIMENTO A PERCUSSAO,EXCLUSIVAMENTE POR LAVAGEM,DIAMETRO DE 2",INCLUSIVE DESLOCAMENTO E INSTALACAO</v>
      </c>
      <c r="C88" s="142" t="s">
        <v>578</v>
      </c>
      <c r="D88" s="142" t="s">
        <v>579</v>
      </c>
      <c r="E88" s="142" t="s">
        <v>580</v>
      </c>
      <c r="I88" s="142" t="s">
        <v>130</v>
      </c>
      <c r="J88" s="142" t="n">
        <v>65.37</v>
      </c>
    </row>
    <row r="89" customFormat="false" ht="12.75" hidden="false" customHeight="false" outlineLevel="0" collapsed="false">
      <c r="A89" s="142" t="s">
        <v>581</v>
      </c>
      <c r="B89" s="663" t="str">
        <f aca="false">C89&amp;D89&amp;E89&amp;F89&amp;G89&amp;H89</f>
        <v>SONDAGEM EXPEDITA,DE SIMPLES RECONHECIMENTO A PERCUSSAO,EXCLUSIVAMENTE POR LAVAGEM,DIAMETRO DE 2",INCLUSIVE DESLOCAMENTO E INSTALACAO</v>
      </c>
      <c r="C89" s="142" t="s">
        <v>578</v>
      </c>
      <c r="D89" s="142" t="s">
        <v>579</v>
      </c>
      <c r="E89" s="142" t="s">
        <v>580</v>
      </c>
      <c r="I89" s="142" t="s">
        <v>130</v>
      </c>
      <c r="J89" s="142" t="n">
        <v>56.66</v>
      </c>
    </row>
    <row r="90" customFormat="false" ht="12.75" hidden="false" customHeight="false" outlineLevel="0" collapsed="false">
      <c r="A90" s="142" t="s">
        <v>582</v>
      </c>
      <c r="B90" s="663" t="str">
        <f aca="false">C90&amp;D90&amp;E90&amp;F90&amp;G90&amp;H90</f>
        <v>FRACIONAMENTO QUIMICO (METODO ROSTLER)</v>
      </c>
      <c r="C90" s="142" t="s">
        <v>583</v>
      </c>
      <c r="I90" s="142" t="s">
        <v>9</v>
      </c>
      <c r="J90" s="142" t="n">
        <v>174.98</v>
      </c>
    </row>
    <row r="91" customFormat="false" ht="12.75" hidden="false" customHeight="false" outlineLevel="0" collapsed="false">
      <c r="A91" s="142" t="s">
        <v>584</v>
      </c>
      <c r="B91" s="663" t="str">
        <f aca="false">C91&amp;D91&amp;E91&amp;F91&amp;G91&amp;H91</f>
        <v>FRACIONAMENTO QUIMICO (METODO ROSTLER)</v>
      </c>
      <c r="C91" s="142" t="s">
        <v>583</v>
      </c>
      <c r="I91" s="142" t="s">
        <v>9</v>
      </c>
      <c r="J91" s="142" t="n">
        <v>160.35</v>
      </c>
    </row>
    <row r="92" customFormat="false" ht="12.75" hidden="false" customHeight="false" outlineLevel="0" collapsed="false">
      <c r="A92" s="142" t="s">
        <v>585</v>
      </c>
      <c r="B92" s="663" t="str">
        <f aca="false">C92&amp;D92&amp;E92&amp;F92&amp;G92&amp;H92</f>
        <v>ENSAIO DE PALHETA("VANE TEST")REALIZADO NO CAMPO,EXCLUSIVE PERFURACAO</v>
      </c>
      <c r="C92" s="142" t="s">
        <v>586</v>
      </c>
      <c r="D92" s="142" t="s">
        <v>587</v>
      </c>
      <c r="I92" s="142" t="s">
        <v>9</v>
      </c>
      <c r="J92" s="142" t="n">
        <v>159.53</v>
      </c>
    </row>
    <row r="93" customFormat="false" ht="12.75" hidden="false" customHeight="false" outlineLevel="0" collapsed="false">
      <c r="A93" s="142" t="s">
        <v>588</v>
      </c>
      <c r="B93" s="663" t="str">
        <f aca="false">C93&amp;D93&amp;E93&amp;F93&amp;G93&amp;H93</f>
        <v>ENSAIO DE PALHETA("VANE TEST")REALIZADO NO CAMPO,EXCLUSIVE PERFURACAO</v>
      </c>
      <c r="C93" s="142" t="s">
        <v>586</v>
      </c>
      <c r="D93" s="142" t="s">
        <v>587</v>
      </c>
      <c r="I93" s="142" t="s">
        <v>9</v>
      </c>
      <c r="J93" s="142" t="n">
        <v>138.26</v>
      </c>
    </row>
    <row r="94" customFormat="false" ht="12.75" hidden="false" customHeight="false" outlineLevel="0" collapsed="false">
      <c r="A94" s="142" t="s">
        <v>589</v>
      </c>
      <c r="B94" s="663" t="str">
        <f aca="false">C94&amp;D94&amp;E94&amp;F94&amp;G94&amp;H94</f>
        <v>ENSAIO DE PALHETA("VANE TEST"),REALIZADO EM LABORATORIO</v>
      </c>
      <c r="C94" s="142" t="s">
        <v>590</v>
      </c>
      <c r="I94" s="142" t="s">
        <v>9</v>
      </c>
      <c r="J94" s="142" t="n">
        <v>107.42</v>
      </c>
    </row>
    <row r="95" customFormat="false" ht="12.75" hidden="false" customHeight="false" outlineLevel="0" collapsed="false">
      <c r="A95" s="142" t="s">
        <v>591</v>
      </c>
      <c r="B95" s="663" t="str">
        <f aca="false">C95&amp;D95&amp;E95&amp;F95&amp;G95&amp;H95</f>
        <v>ENSAIO DE PALHETA("VANE TEST"),REALIZADO EM LABORATORIO</v>
      </c>
      <c r="C95" s="142" t="s">
        <v>590</v>
      </c>
      <c r="I95" s="142" t="s">
        <v>9</v>
      </c>
      <c r="J95" s="142" t="n">
        <v>93.09</v>
      </c>
    </row>
    <row r="96" customFormat="false" ht="12.75" hidden="false" customHeight="false" outlineLevel="0" collapsed="false">
      <c r="A96" s="142" t="s">
        <v>592</v>
      </c>
      <c r="B96" s="663" t="str">
        <f aca="false">C96&amp;D96&amp;E96&amp;F96&amp;G96&amp;H96</f>
        <v>CLASSIFICACAO MACROSCOPICA DE AMOSTRAS DE SONDAGEM ROTATIVA</v>
      </c>
      <c r="C96" s="142" t="s">
        <v>593</v>
      </c>
      <c r="I96" s="142" t="s">
        <v>130</v>
      </c>
      <c r="J96" s="142" t="n">
        <v>307.08</v>
      </c>
    </row>
    <row r="97" customFormat="false" ht="12.75" hidden="false" customHeight="false" outlineLevel="0" collapsed="false">
      <c r="A97" s="142" t="s">
        <v>594</v>
      </c>
      <c r="B97" s="663" t="str">
        <f aca="false">C97&amp;D97&amp;E97&amp;F97&amp;G97&amp;H97</f>
        <v>CLASSIFICACAO MACROSCOPICA DE AMOSTRAS DE SONDAGEM ROTATIVA</v>
      </c>
      <c r="C97" s="142" t="s">
        <v>593</v>
      </c>
      <c r="I97" s="142" t="s">
        <v>130</v>
      </c>
      <c r="J97" s="142" t="n">
        <v>281.4</v>
      </c>
    </row>
    <row r="98" customFormat="false" ht="12.75" hidden="false" customHeight="false" outlineLevel="0" collapsed="false">
      <c r="A98" s="142" t="s">
        <v>595</v>
      </c>
      <c r="B98" s="663" t="str">
        <f aca="false">C98&amp;D98&amp;E98&amp;F98&amp;G98&amp;H98</f>
        <v>CLASSIFICACAO MACROSCOPICA DE AMOSTRAS DE SONDAGEM ROTATIVA,COM LAMINA DE ROCHA</v>
      </c>
      <c r="C98" s="142" t="s">
        <v>596</v>
      </c>
      <c r="D98" s="142" t="s">
        <v>597</v>
      </c>
      <c r="I98" s="142" t="s">
        <v>130</v>
      </c>
      <c r="J98" s="142" t="n">
        <v>2862.89</v>
      </c>
    </row>
    <row r="99" customFormat="false" ht="12.75" hidden="false" customHeight="false" outlineLevel="0" collapsed="false">
      <c r="A99" s="142" t="s">
        <v>598</v>
      </c>
      <c r="B99" s="663" t="str">
        <f aca="false">C99&amp;D99&amp;E99&amp;F99&amp;G99&amp;H99</f>
        <v>CLASSIFICACAO MACROSCOPICA DE AMOSTRAS DE SONDAGEM ROTATIVA,COM LAMINA DE ROCHA</v>
      </c>
      <c r="C99" s="142" t="s">
        <v>596</v>
      </c>
      <c r="D99" s="142" t="s">
        <v>597</v>
      </c>
      <c r="I99" s="142" t="s">
        <v>130</v>
      </c>
      <c r="J99" s="142" t="n">
        <v>2623.51</v>
      </c>
    </row>
    <row r="100" customFormat="false" ht="12.75" hidden="false" customHeight="false" outlineLevel="0" collapsed="false">
      <c r="A100" s="142" t="s">
        <v>599</v>
      </c>
      <c r="B100" s="663" t="str">
        <f aca="false">C100&amp;D100&amp;E100&amp;F100&amp;G100&amp;H100</f>
        <v>BRITAGEM EM LABORATORIO,DE BLOCOS DE ROCHA,MATACOES OU TESTEMUNHOS DE SONDAGEM ROTATIVA,POR AMOSTRA REPRESENTATIVA</v>
      </c>
      <c r="C100" s="142" t="s">
        <v>600</v>
      </c>
      <c r="D100" s="142" t="s">
        <v>601</v>
      </c>
      <c r="I100" s="142" t="s">
        <v>9</v>
      </c>
      <c r="J100" s="142" t="n">
        <v>286.64</v>
      </c>
    </row>
    <row r="101" customFormat="false" ht="12.75" hidden="false" customHeight="false" outlineLevel="0" collapsed="false">
      <c r="A101" s="142" t="s">
        <v>602</v>
      </c>
      <c r="B101" s="663" t="str">
        <f aca="false">C101&amp;D101&amp;E101&amp;F101&amp;G101&amp;H101</f>
        <v>BRITAGEM EM LABORATORIO,DE BLOCOS DE ROCHA,MATACOES OU TESTEMUNHOS DE SONDAGEM ROTATIVA,POR AMOSTRA REPRESENTATIVA</v>
      </c>
      <c r="C101" s="142" t="s">
        <v>600</v>
      </c>
      <c r="D101" s="142" t="s">
        <v>601</v>
      </c>
      <c r="I101" s="142" t="s">
        <v>9</v>
      </c>
      <c r="J101" s="142" t="n">
        <v>262.68</v>
      </c>
    </row>
    <row r="102" customFormat="false" ht="12.75" hidden="false" customHeight="false" outlineLevel="0" collapsed="false">
      <c r="A102" s="142" t="s">
        <v>603</v>
      </c>
      <c r="B102" s="663" t="str">
        <f aca="false">C102&amp;D102&amp;E102&amp;F102&amp;G102&amp;H102</f>
        <v>MINI-CBR E EXPANSAO DE SOLO COMPACTADO EM EQUIPAMENTO MINIATURA</v>
      </c>
      <c r="C102" s="142" t="s">
        <v>604</v>
      </c>
      <c r="D102" s="142" t="s">
        <v>605</v>
      </c>
      <c r="I102" s="142" t="s">
        <v>9</v>
      </c>
      <c r="J102" s="142" t="n">
        <v>94.68</v>
      </c>
    </row>
    <row r="103" customFormat="false" ht="12.75" hidden="false" customHeight="false" outlineLevel="0" collapsed="false">
      <c r="A103" s="142" t="s">
        <v>606</v>
      </c>
      <c r="B103" s="663" t="str">
        <f aca="false">C103&amp;D103&amp;E103&amp;F103&amp;G103&amp;H103</f>
        <v>MINI-CBR E EXPANSAO DE SOLO COMPACTADO EM EQUIPAMENTO MINIATURA</v>
      </c>
      <c r="C103" s="142" t="s">
        <v>604</v>
      </c>
      <c r="D103" s="142" t="s">
        <v>605</v>
      </c>
      <c r="I103" s="142" t="s">
        <v>9</v>
      </c>
      <c r="J103" s="142" t="n">
        <v>86.76</v>
      </c>
    </row>
    <row r="104" customFormat="false" ht="12.75" hidden="false" customHeight="false" outlineLevel="0" collapsed="false">
      <c r="A104" s="142" t="s">
        <v>607</v>
      </c>
      <c r="B104" s="663" t="str">
        <f aca="false">C104&amp;D104&amp;E104&amp;F104&amp;G104&amp;H104</f>
        <v>MINI-MCV - SOLO COMPACTADO EM EQUIPAMENTO MINIATURA</v>
      </c>
      <c r="C104" s="142" t="s">
        <v>608</v>
      </c>
      <c r="I104" s="142" t="s">
        <v>9</v>
      </c>
      <c r="J104" s="142" t="n">
        <v>94.68</v>
      </c>
    </row>
    <row r="105" customFormat="false" ht="12.75" hidden="false" customHeight="false" outlineLevel="0" collapsed="false">
      <c r="A105" s="142" t="s">
        <v>609</v>
      </c>
      <c r="B105" s="663" t="str">
        <f aca="false">C105&amp;D105&amp;E105&amp;F105&amp;G105&amp;H105</f>
        <v>MINI-MCV - SOLO COMPACTADO EM EQUIPAMENTO MINIATURA</v>
      </c>
      <c r="C105" s="142" t="s">
        <v>608</v>
      </c>
      <c r="I105" s="142" t="s">
        <v>9</v>
      </c>
      <c r="J105" s="142" t="n">
        <v>86.76</v>
      </c>
    </row>
    <row r="106" customFormat="false" ht="12.75" hidden="false" customHeight="false" outlineLevel="0" collapsed="false">
      <c r="A106" s="142" t="s">
        <v>610</v>
      </c>
      <c r="B106" s="663" t="str">
        <f aca="false">C106&amp;D106&amp;E106&amp;F106&amp;G106&amp;H106</f>
        <v>DETERMINACAO DA PERDA DE MASSA POR IMERSAO DE SOLOS COMPACTADOS EM EQUIPAMENTO MINIATURA</v>
      </c>
      <c r="C106" s="142" t="s">
        <v>611</v>
      </c>
      <c r="D106" s="142" t="s">
        <v>612</v>
      </c>
      <c r="I106" s="142" t="s">
        <v>9</v>
      </c>
      <c r="J106" s="142" t="n">
        <v>94.68</v>
      </c>
    </row>
    <row r="107" customFormat="false" ht="12.75" hidden="false" customHeight="false" outlineLevel="0" collapsed="false">
      <c r="A107" s="142" t="s">
        <v>613</v>
      </c>
      <c r="B107" s="663" t="str">
        <f aca="false">C107&amp;D107&amp;E107&amp;F107&amp;G107&amp;H107</f>
        <v>DETERMINACAO DA PERDA DE MASSA POR IMERSAO DE SOLOS COMPACTADOS EM EQUIPAMENTO MINIATURA</v>
      </c>
      <c r="C107" s="142" t="s">
        <v>611</v>
      </c>
      <c r="D107" s="142" t="s">
        <v>612</v>
      </c>
      <c r="I107" s="142" t="s">
        <v>9</v>
      </c>
      <c r="J107" s="142" t="n">
        <v>86.76</v>
      </c>
    </row>
    <row r="108" customFormat="false" ht="12.75" hidden="false" customHeight="false" outlineLevel="0" collapsed="false">
      <c r="A108" s="142" t="s">
        <v>614</v>
      </c>
      <c r="B108" s="663" t="str">
        <f aca="false">C108&amp;D108&amp;E108&amp;F108&amp;G108&amp;H108</f>
        <v>EXTRACAO DE AMOSTRA INDEFORMADA EM BLOCOS DE 30X30X30CM,INCLUSIVE EMBALAGEM DE MADEIRA,EXCLUSIVE TRANSPORTE</v>
      </c>
      <c r="C108" s="142" t="s">
        <v>615</v>
      </c>
      <c r="D108" s="142" t="s">
        <v>616</v>
      </c>
      <c r="I108" s="142" t="s">
        <v>9</v>
      </c>
      <c r="J108" s="142" t="n">
        <v>741.84</v>
      </c>
    </row>
    <row r="109" customFormat="false" ht="12.75" hidden="false" customHeight="false" outlineLevel="0" collapsed="false">
      <c r="A109" s="142" t="s">
        <v>617</v>
      </c>
      <c r="B109" s="663" t="str">
        <f aca="false">C109&amp;D109&amp;E109&amp;F109&amp;G109&amp;H109</f>
        <v>EXTRACAO DE AMOSTRA INDEFORMADA EM BLOCOS DE 30X30X30CM,INCLUSIVE EMBALAGEM DE MADEIRA,EXCLUSIVE TRANSPORTE</v>
      </c>
      <c r="C109" s="142" t="s">
        <v>615</v>
      </c>
      <c r="D109" s="142" t="s">
        <v>616</v>
      </c>
      <c r="I109" s="142" t="s">
        <v>9</v>
      </c>
      <c r="J109" s="142" t="n">
        <v>679.81</v>
      </c>
    </row>
    <row r="110" customFormat="false" ht="12.75" hidden="false" customHeight="false" outlineLevel="0" collapsed="false">
      <c r="A110" s="142" t="s">
        <v>618</v>
      </c>
      <c r="B110" s="663" t="str">
        <f aca="false">C110&amp;D110&amp;E110&amp;F110&amp;G110&amp;H110</f>
        <v>CLASSIFICACAO DE SOLOS TROPICAIS PARA FINALIDADES RODOVIARIAS,UTILIZANDO CORPOS DE PROVA COMPACTADOS EM EQUIPAMENTO MINIATURA</v>
      </c>
      <c r="C110" s="142" t="s">
        <v>619</v>
      </c>
      <c r="D110" s="142" t="s">
        <v>620</v>
      </c>
      <c r="E110" s="142" t="s">
        <v>621</v>
      </c>
      <c r="I110" s="142" t="s">
        <v>9</v>
      </c>
      <c r="J110" s="142" t="n">
        <v>95.34</v>
      </c>
    </row>
    <row r="111" customFormat="false" ht="12.75" hidden="false" customHeight="false" outlineLevel="0" collapsed="false">
      <c r="A111" s="142" t="s">
        <v>622</v>
      </c>
      <c r="B111" s="663" t="str">
        <f aca="false">C111&amp;D111&amp;E111&amp;F111&amp;G111&amp;H111</f>
        <v>CLASSIFICACAO DE SOLOS TROPICAIS PARA FINALIDADES RODOVIARIAS,UTILIZANDO CORPOS DE PROVA COMPACTADOS EM EQUIPAMENTO MINIATURA</v>
      </c>
      <c r="C111" s="142" t="s">
        <v>619</v>
      </c>
      <c r="D111" s="142" t="s">
        <v>620</v>
      </c>
      <c r="E111" s="142" t="s">
        <v>621</v>
      </c>
      <c r="I111" s="142" t="s">
        <v>9</v>
      </c>
      <c r="J111" s="142" t="n">
        <v>87.36</v>
      </c>
    </row>
    <row r="112" customFormat="false" ht="12.75" hidden="false" customHeight="false" outlineLevel="0" collapsed="false">
      <c r="A112" s="142" t="s">
        <v>623</v>
      </c>
      <c r="B112" s="663" t="str">
        <f aca="false">C112&amp;D112&amp;E112&amp;F112&amp;G112&amp;H112</f>
        <v>EXTRACAO DE AMOSTRA INDEFORMADA EM ANEL BISELADO,EXCLUSIVE TRANSPORTE</v>
      </c>
      <c r="C112" s="142" t="s">
        <v>624</v>
      </c>
      <c r="D112" s="142" t="s">
        <v>625</v>
      </c>
      <c r="I112" s="142" t="s">
        <v>9</v>
      </c>
      <c r="J112" s="142" t="n">
        <v>409.5</v>
      </c>
    </row>
    <row r="113" customFormat="false" ht="12.75" hidden="false" customHeight="false" outlineLevel="0" collapsed="false">
      <c r="A113" s="142" t="s">
        <v>626</v>
      </c>
      <c r="B113" s="663" t="str">
        <f aca="false">C113&amp;D113&amp;E113&amp;F113&amp;G113&amp;H113</f>
        <v>EXTRACAO DE AMOSTRA INDEFORMADA EM ANEL BISELADO,EXCLUSIVE TRANSPORTE</v>
      </c>
      <c r="C113" s="142" t="s">
        <v>624</v>
      </c>
      <c r="D113" s="142" t="s">
        <v>625</v>
      </c>
      <c r="I113" s="142" t="s">
        <v>9</v>
      </c>
      <c r="J113" s="142" t="n">
        <v>375.26</v>
      </c>
    </row>
    <row r="114" customFormat="false" ht="12.75" hidden="false" customHeight="false" outlineLevel="0" collapsed="false">
      <c r="A114" s="142" t="s">
        <v>627</v>
      </c>
      <c r="B114" s="663" t="str">
        <f aca="false">C114&amp;D114&amp;E114&amp;F114&amp;G114&amp;H114</f>
        <v>EXTRACAO DE AMOSTRA TIPO "SHELBY" DURANTE SERVICO DE SONDAGEM DO SOLO,EXCLUSIVE TRANSPORTE</v>
      </c>
      <c r="C114" s="142" t="s">
        <v>628</v>
      </c>
      <c r="D114" s="142" t="s">
        <v>629</v>
      </c>
      <c r="I114" s="142" t="s">
        <v>9</v>
      </c>
      <c r="J114" s="142" t="n">
        <v>163.5</v>
      </c>
    </row>
    <row r="115" customFormat="false" ht="12.75" hidden="false" customHeight="false" outlineLevel="0" collapsed="false">
      <c r="A115" s="142" t="s">
        <v>630</v>
      </c>
      <c r="B115" s="663" t="str">
        <f aca="false">C115&amp;D115&amp;E115&amp;F115&amp;G115&amp;H115</f>
        <v>EXTRACAO DE AMOSTRA TIPO "SHELBY" DURANTE SERVICO DE SONDAGEM DO SOLO,EXCLUSIVE TRANSPORTE</v>
      </c>
      <c r="C115" s="142" t="s">
        <v>628</v>
      </c>
      <c r="D115" s="142" t="s">
        <v>629</v>
      </c>
      <c r="I115" s="142" t="s">
        <v>9</v>
      </c>
      <c r="J115" s="142" t="n">
        <v>148.81</v>
      </c>
    </row>
    <row r="116" customFormat="false" ht="12.75" hidden="false" customHeight="false" outlineLevel="0" collapsed="false">
      <c r="A116" s="142" t="s">
        <v>631</v>
      </c>
      <c r="B116" s="663" t="str">
        <f aca="false">C116&amp;D116&amp;E116&amp;F116&amp;G116&amp;H116</f>
        <v>AMOSTRA DE SOLO - PREPARACAO PARA ENSAIOS DE COMPACTACAO E ENSAIOS DE CARACTERIZACAO</v>
      </c>
      <c r="C116" s="142" t="s">
        <v>632</v>
      </c>
      <c r="D116" s="142" t="s">
        <v>633</v>
      </c>
      <c r="I116" s="142" t="s">
        <v>9</v>
      </c>
      <c r="J116" s="142" t="n">
        <v>473.42</v>
      </c>
    </row>
    <row r="117" customFormat="false" ht="12.75" hidden="false" customHeight="false" outlineLevel="0" collapsed="false">
      <c r="A117" s="142" t="s">
        <v>634</v>
      </c>
      <c r="B117" s="663" t="str">
        <f aca="false">C117&amp;D117&amp;E117&amp;F117&amp;G117&amp;H117</f>
        <v>AMOSTRA DE SOLO - PREPARACAO PARA ENSAIOS DE COMPACTACAO E ENSAIOS DE CARACTERIZACAO</v>
      </c>
      <c r="C117" s="142" t="s">
        <v>632</v>
      </c>
      <c r="D117" s="142" t="s">
        <v>633</v>
      </c>
      <c r="I117" s="142" t="s">
        <v>9</v>
      </c>
      <c r="J117" s="142" t="n">
        <v>433.84</v>
      </c>
    </row>
    <row r="118" customFormat="false" ht="12.75" hidden="false" customHeight="false" outlineLevel="0" collapsed="false">
      <c r="A118" s="142" t="s">
        <v>635</v>
      </c>
      <c r="B118" s="663" t="str">
        <f aca="false">C118&amp;D118&amp;E118&amp;F118&amp;G118&amp;H118</f>
        <v>GRAOS DE SOLOS QUE PASSAM NA PENEIRA DE MALHA 4,8MM - DETERMINACAO DA MASSA ESPECIFICA</v>
      </c>
      <c r="C118" s="142" t="s">
        <v>636</v>
      </c>
      <c r="D118" s="142" t="s">
        <v>637</v>
      </c>
      <c r="I118" s="142" t="s">
        <v>9</v>
      </c>
      <c r="J118" s="142" t="n">
        <v>95.34</v>
      </c>
    </row>
    <row r="119" customFormat="false" ht="12.75" hidden="false" customHeight="false" outlineLevel="0" collapsed="false">
      <c r="A119" s="142" t="s">
        <v>638</v>
      </c>
      <c r="B119" s="663" t="str">
        <f aca="false">C119&amp;D119&amp;E119&amp;F119&amp;G119&amp;H119</f>
        <v>GRAOS DE SOLOS QUE PASSAM NA PENEIRA DE MALHA 4,8MM - DETERMINACAO DA MASSA ESPECIFICA</v>
      </c>
      <c r="C119" s="142" t="s">
        <v>636</v>
      </c>
      <c r="D119" s="142" t="s">
        <v>637</v>
      </c>
      <c r="I119" s="142" t="s">
        <v>9</v>
      </c>
      <c r="J119" s="142" t="n">
        <v>87.36</v>
      </c>
    </row>
    <row r="120" customFormat="false" ht="12.75" hidden="false" customHeight="false" outlineLevel="0" collapsed="false">
      <c r="A120" s="142" t="s">
        <v>639</v>
      </c>
      <c r="B120" s="663" t="str">
        <f aca="false">C120&amp;D120&amp;E120&amp;F120&amp;G120&amp;H120</f>
        <v>ADENSAMENTO UNIDIMENSIONAL</v>
      </c>
      <c r="C120" s="142" t="s">
        <v>640</v>
      </c>
      <c r="I120" s="142" t="s">
        <v>9</v>
      </c>
      <c r="J120" s="142" t="n">
        <v>95.34</v>
      </c>
    </row>
    <row r="121" customFormat="false" ht="12.75" hidden="false" customHeight="false" outlineLevel="0" collapsed="false">
      <c r="A121" s="142" t="s">
        <v>641</v>
      </c>
      <c r="B121" s="663" t="str">
        <f aca="false">C121&amp;D121&amp;E121&amp;F121&amp;G121&amp;H121</f>
        <v>ADENSAMENTO UNIDIMENSIONAL</v>
      </c>
      <c r="C121" s="142" t="s">
        <v>640</v>
      </c>
      <c r="I121" s="142" t="s">
        <v>9</v>
      </c>
      <c r="J121" s="142" t="n">
        <v>87.36</v>
      </c>
    </row>
    <row r="122" customFormat="false" ht="12.75" hidden="false" customHeight="false" outlineLevel="0" collapsed="false">
      <c r="A122" s="142" t="s">
        <v>642</v>
      </c>
      <c r="B122" s="663" t="str">
        <f aca="false">C122&amp;D122&amp;E122&amp;F122&amp;G122&amp;H122</f>
        <v>METODO RIEDEL-WEBER(AGREGADO GRAUDO)</v>
      </c>
      <c r="C122" s="142" t="s">
        <v>643</v>
      </c>
      <c r="I122" s="142" t="s">
        <v>9</v>
      </c>
      <c r="J122" s="142" t="n">
        <v>95.34</v>
      </c>
    </row>
    <row r="123" customFormat="false" ht="12.75" hidden="false" customHeight="false" outlineLevel="0" collapsed="false">
      <c r="A123" s="142" t="s">
        <v>644</v>
      </c>
      <c r="B123" s="663" t="str">
        <f aca="false">C123&amp;D123&amp;E123&amp;F123&amp;G123&amp;H123</f>
        <v>METODO RIEDEL-WEBER(AGREGADO GRAUDO)</v>
      </c>
      <c r="C123" s="142" t="s">
        <v>643</v>
      </c>
      <c r="I123" s="142" t="s">
        <v>9</v>
      </c>
      <c r="J123" s="142" t="n">
        <v>87.36</v>
      </c>
    </row>
    <row r="124" customFormat="false" ht="12.75" hidden="false" customHeight="false" outlineLevel="0" collapsed="false">
      <c r="A124" s="142" t="s">
        <v>645</v>
      </c>
      <c r="B124" s="663" t="str">
        <f aca="false">C124&amp;D124&amp;E124&amp;F124&amp;G124&amp;H124</f>
        <v>COMPACTACAO DE SOLO EM EQUIPAMENTO MINIATURA</v>
      </c>
      <c r="C124" s="142" t="s">
        <v>646</v>
      </c>
      <c r="I124" s="142" t="s">
        <v>9</v>
      </c>
      <c r="J124" s="142" t="n">
        <v>95.34</v>
      </c>
    </row>
    <row r="125" customFormat="false" ht="12.75" hidden="false" customHeight="false" outlineLevel="0" collapsed="false">
      <c r="A125" s="142" t="s">
        <v>647</v>
      </c>
      <c r="B125" s="663" t="str">
        <f aca="false">C125&amp;D125&amp;E125&amp;F125&amp;G125&amp;H125</f>
        <v>COMPACTACAO DE SOLO EM EQUIPAMENTO MINIATURA</v>
      </c>
      <c r="C125" s="142" t="s">
        <v>646</v>
      </c>
      <c r="I125" s="142" t="s">
        <v>9</v>
      </c>
      <c r="J125" s="142" t="n">
        <v>87.36</v>
      </c>
    </row>
    <row r="126" customFormat="false" ht="12.75" hidden="false" customHeight="false" outlineLevel="0" collapsed="false">
      <c r="A126" s="142" t="s">
        <v>648</v>
      </c>
      <c r="B126" s="663" t="str">
        <f aca="false">C126&amp;D126&amp;E126&amp;F126&amp;G126&amp;H126</f>
        <v>ENSAIO DE PERDA D'AGUA DURANTE A SONDAGEM ROTATIVA EM ROCHA, CONSTANDO DE 3 ESTAGIOS DE PRESSAO</v>
      </c>
      <c r="C126" s="142" t="s">
        <v>649</v>
      </c>
      <c r="D126" s="142" t="s">
        <v>650</v>
      </c>
      <c r="I126" s="142" t="s">
        <v>9</v>
      </c>
      <c r="J126" s="142" t="n">
        <v>168.36</v>
      </c>
    </row>
    <row r="127" customFormat="false" ht="12.75" hidden="false" customHeight="false" outlineLevel="0" collapsed="false">
      <c r="A127" s="142" t="s">
        <v>651</v>
      </c>
      <c r="B127" s="663" t="str">
        <f aca="false">C127&amp;D127&amp;E127&amp;F127&amp;G127&amp;H127</f>
        <v>ENSAIO DE PERDA D'AGUA DURANTE A SONDAGEM ROTATIVA EM ROCHA, CONSTANDO DE 3 ESTAGIOS DE PRESSAO</v>
      </c>
      <c r="C127" s="142" t="s">
        <v>649</v>
      </c>
      <c r="D127" s="142" t="s">
        <v>650</v>
      </c>
      <c r="I127" s="142" t="s">
        <v>9</v>
      </c>
      <c r="J127" s="142" t="n">
        <v>145.89</v>
      </c>
    </row>
    <row r="128" customFormat="false" ht="12.75" hidden="false" customHeight="false" outlineLevel="0" collapsed="false">
      <c r="A128" s="142" t="s">
        <v>652</v>
      </c>
      <c r="B128" s="663" t="str">
        <f aca="false">C128&amp;D128&amp;E128&amp;F128&amp;G128&amp;H128</f>
        <v>ENSAIO DE PERDA D'AGUA DURANTE A SONDAGEM ROTATIVA EM ROCHA,CONSTANDO DE 5 ESTAGIOS DE PRESSAO</v>
      </c>
      <c r="C128" s="142" t="s">
        <v>649</v>
      </c>
      <c r="D128" s="142" t="s">
        <v>653</v>
      </c>
      <c r="I128" s="142" t="s">
        <v>9</v>
      </c>
      <c r="J128" s="142" t="n">
        <v>233.76</v>
      </c>
    </row>
    <row r="129" customFormat="false" ht="12.75" hidden="false" customHeight="false" outlineLevel="0" collapsed="false">
      <c r="A129" s="142" t="s">
        <v>654</v>
      </c>
      <c r="B129" s="663" t="str">
        <f aca="false">C129&amp;D129&amp;E129&amp;F129&amp;G129&amp;H129</f>
        <v>ENSAIO DE PERDA D'AGUA DURANTE A SONDAGEM ROTATIVA EM ROCHA,CONSTANDO DE 5 ESTAGIOS DE PRESSAO</v>
      </c>
      <c r="C129" s="142" t="s">
        <v>649</v>
      </c>
      <c r="D129" s="142" t="s">
        <v>653</v>
      </c>
      <c r="I129" s="142" t="s">
        <v>9</v>
      </c>
      <c r="J129" s="142" t="n">
        <v>202.55</v>
      </c>
    </row>
    <row r="130" customFormat="false" ht="12.75" hidden="false" customHeight="false" outlineLevel="0" collapsed="false">
      <c r="A130" s="142" t="s">
        <v>655</v>
      </c>
      <c r="B130" s="663" t="str">
        <f aca="false">C130&amp;D130&amp;E130&amp;F130&amp;G130&amp;H130</f>
        <v>ENSAIO DE PENETRACAO TIPO "DEEP SOUNDING"</v>
      </c>
      <c r="C130" s="142" t="s">
        <v>656</v>
      </c>
      <c r="I130" s="142" t="s">
        <v>130</v>
      </c>
      <c r="J130" s="142" t="n">
        <v>483.52</v>
      </c>
    </row>
    <row r="131" customFormat="false" ht="12.75" hidden="false" customHeight="false" outlineLevel="0" collapsed="false">
      <c r="A131" s="142" t="s">
        <v>657</v>
      </c>
      <c r="B131" s="663" t="str">
        <f aca="false">C131&amp;D131&amp;E131&amp;F131&amp;G131&amp;H131</f>
        <v>ENSAIO DE PENETRACAO TIPO "DEEP SOUNDING"</v>
      </c>
      <c r="C131" s="142" t="s">
        <v>656</v>
      </c>
      <c r="I131" s="142" t="s">
        <v>130</v>
      </c>
      <c r="J131" s="142" t="n">
        <v>440.06</v>
      </c>
    </row>
    <row r="132" customFormat="false" ht="12.75" hidden="false" customHeight="false" outlineLevel="0" collapsed="false">
      <c r="A132" s="142" t="s">
        <v>658</v>
      </c>
      <c r="B132" s="663" t="str">
        <f aca="false">C132&amp;D132&amp;E132&amp;F132&amp;G132&amp;H132</f>
        <v>ENSAIO DE INFILTRACAO EM SOLO</v>
      </c>
      <c r="C132" s="142" t="s">
        <v>659</v>
      </c>
      <c r="I132" s="142" t="s">
        <v>9</v>
      </c>
      <c r="J132" s="142" t="n">
        <v>394.97</v>
      </c>
    </row>
    <row r="133" customFormat="false" ht="12.75" hidden="false" customHeight="false" outlineLevel="0" collapsed="false">
      <c r="A133" s="142" t="s">
        <v>660</v>
      </c>
      <c r="B133" s="663" t="str">
        <f aca="false">C133&amp;D133&amp;E133&amp;F133&amp;G133&amp;H133</f>
        <v>ENSAIO DE INFILTRACAO EM SOLO</v>
      </c>
      <c r="C133" s="142" t="s">
        <v>659</v>
      </c>
      <c r="I133" s="142" t="s">
        <v>9</v>
      </c>
      <c r="J133" s="142" t="n">
        <v>361.38</v>
      </c>
    </row>
    <row r="134" customFormat="false" ht="12.75" hidden="false" customHeight="false" outlineLevel="0" collapsed="false">
      <c r="A134" s="142" t="s">
        <v>661</v>
      </c>
      <c r="B134" s="663" t="str">
        <f aca="false">C134&amp;D134&amp;E134&amp;F134&amp;G134&amp;H134</f>
        <v>ENSAIO DE CARACTERIZACAO GEOTECNICA DE SOLOS,COM UTILIZACAODE DILATOMETRO,EXCLUSIVE PERFURACAO</v>
      </c>
      <c r="C134" s="142" t="s">
        <v>662</v>
      </c>
      <c r="D134" s="142" t="s">
        <v>663</v>
      </c>
      <c r="I134" s="142" t="s">
        <v>9</v>
      </c>
      <c r="J134" s="142" t="n">
        <v>505.16</v>
      </c>
    </row>
    <row r="135" customFormat="false" ht="12.75" hidden="false" customHeight="false" outlineLevel="0" collapsed="false">
      <c r="A135" s="142" t="s">
        <v>664</v>
      </c>
      <c r="B135" s="663" t="str">
        <f aca="false">C135&amp;D135&amp;E135&amp;F135&amp;G135&amp;H135</f>
        <v>ENSAIO DE CARACTERIZACAO GEOTECNICA DE SOLOS,COM UTILIZACAODE DILATOMETRO,EXCLUSIVE PERFURACAO</v>
      </c>
      <c r="C135" s="142" t="s">
        <v>662</v>
      </c>
      <c r="D135" s="142" t="s">
        <v>663</v>
      </c>
      <c r="I135" s="142" t="s">
        <v>9</v>
      </c>
      <c r="J135" s="142" t="n">
        <v>462.92</v>
      </c>
    </row>
    <row r="136" customFormat="false" ht="12.75" hidden="false" customHeight="false" outlineLevel="0" collapsed="false">
      <c r="A136" s="142" t="s">
        <v>665</v>
      </c>
      <c r="B136" s="663" t="str">
        <f aca="false">C136&amp;D136&amp;E136&amp;F136&amp;G136&amp;H136</f>
        <v>ENSAIO DE PENETRACAO TIPO SPT</v>
      </c>
      <c r="C136" s="142" t="s">
        <v>666</v>
      </c>
      <c r="I136" s="142" t="s">
        <v>9</v>
      </c>
      <c r="J136" s="142" t="n">
        <v>115.62</v>
      </c>
    </row>
    <row r="137" customFormat="false" ht="12.75" hidden="false" customHeight="false" outlineLevel="0" collapsed="false">
      <c r="A137" s="142" t="s">
        <v>667</v>
      </c>
      <c r="B137" s="663" t="str">
        <f aca="false">C137&amp;D137&amp;E137&amp;F137&amp;G137&amp;H137</f>
        <v>ENSAIO DE PENETRACAO TIPO SPT</v>
      </c>
      <c r="C137" s="142" t="s">
        <v>666</v>
      </c>
      <c r="I137" s="142" t="s">
        <v>9</v>
      </c>
      <c r="J137" s="142" t="n">
        <v>105.23</v>
      </c>
    </row>
    <row r="138" customFormat="false" ht="12.75" hidden="false" customHeight="false" outlineLevel="0" collapsed="false">
      <c r="A138" s="142" t="s">
        <v>668</v>
      </c>
      <c r="B138" s="663" t="str">
        <f aca="false">C138&amp;D138&amp;E138&amp;F138&amp;G138&amp;H138</f>
        <v>PERFURACAO MANUAL DE SOLO,A TRADO ATE 6"</v>
      </c>
      <c r="C138" s="142" t="s">
        <v>669</v>
      </c>
      <c r="I138" s="142" t="s">
        <v>130</v>
      </c>
      <c r="J138" s="142" t="n">
        <v>12.12</v>
      </c>
    </row>
    <row r="139" customFormat="false" ht="12.75" hidden="false" customHeight="false" outlineLevel="0" collapsed="false">
      <c r="A139" s="142" t="s">
        <v>670</v>
      </c>
      <c r="B139" s="663" t="str">
        <f aca="false">C139&amp;D139&amp;E139&amp;F139&amp;G139&amp;H139</f>
        <v>PERFURACAO MANUAL DE SOLO,A TRADO ATE 6"</v>
      </c>
      <c r="C139" s="142" t="s">
        <v>669</v>
      </c>
      <c r="I139" s="142" t="s">
        <v>130</v>
      </c>
      <c r="J139" s="142" t="n">
        <v>10.5</v>
      </c>
    </row>
    <row r="140" customFormat="false" ht="12.75" hidden="false" customHeight="false" outlineLevel="0" collapsed="false">
      <c r="A140" s="142" t="s">
        <v>671</v>
      </c>
      <c r="B140" s="663" t="str">
        <f aca="false">C140&amp;D140&amp;E140&amp;F140&amp;G140&amp;H140</f>
        <v>PERFURACAO MANUAL DE SOLO,A TRADO ATE 8"</v>
      </c>
      <c r="C140" s="142" t="s">
        <v>672</v>
      </c>
      <c r="I140" s="142" t="s">
        <v>130</v>
      </c>
      <c r="J140" s="142" t="n">
        <v>15.35</v>
      </c>
    </row>
    <row r="141" customFormat="false" ht="12.75" hidden="false" customHeight="false" outlineLevel="0" collapsed="false">
      <c r="A141" s="142" t="s">
        <v>673</v>
      </c>
      <c r="B141" s="663" t="str">
        <f aca="false">C141&amp;D141&amp;E141&amp;F141&amp;G141&amp;H141</f>
        <v>PERFURACAO MANUAL DE SOLO,A TRADO ATE 8"</v>
      </c>
      <c r="C141" s="142" t="s">
        <v>672</v>
      </c>
      <c r="I141" s="142" t="s">
        <v>130</v>
      </c>
      <c r="J141" s="142" t="n">
        <v>13.3</v>
      </c>
    </row>
    <row r="142" customFormat="false" ht="12.75" hidden="false" customHeight="false" outlineLevel="0" collapsed="false">
      <c r="A142" s="142" t="s">
        <v>674</v>
      </c>
      <c r="B142" s="663" t="str">
        <f aca="false">C142&amp;D142&amp;E142&amp;F142&amp;G142&amp;H142</f>
        <v>PERFURACAO MANUAL DE SOLO,A TRADO ATE 10"</v>
      </c>
      <c r="C142" s="142" t="s">
        <v>675</v>
      </c>
      <c r="I142" s="142" t="s">
        <v>130</v>
      </c>
      <c r="J142" s="142" t="n">
        <v>18.58</v>
      </c>
    </row>
    <row r="143" customFormat="false" ht="12.75" hidden="false" customHeight="false" outlineLevel="0" collapsed="false">
      <c r="A143" s="142" t="s">
        <v>676</v>
      </c>
      <c r="B143" s="663" t="str">
        <f aca="false">C143&amp;D143&amp;E143&amp;F143&amp;G143&amp;H143</f>
        <v>PERFURACAO MANUAL DE SOLO,A TRADO ATE 10"</v>
      </c>
      <c r="C143" s="142" t="s">
        <v>675</v>
      </c>
      <c r="I143" s="142" t="s">
        <v>130</v>
      </c>
      <c r="J143" s="142" t="n">
        <v>16.1</v>
      </c>
    </row>
    <row r="144" customFormat="false" ht="12.75" hidden="false" customHeight="false" outlineLevel="0" collapsed="false">
      <c r="A144" s="142" t="s">
        <v>677</v>
      </c>
      <c r="B144" s="663" t="str">
        <f aca="false">C144&amp;D144&amp;E144&amp;F144&amp;G144&amp;H144</f>
        <v>PERFURACAO MANUAL DE SOLO,A TRADO ACIMA DE 10"</v>
      </c>
      <c r="C144" s="142" t="s">
        <v>678</v>
      </c>
      <c r="I144" s="142" t="s">
        <v>130</v>
      </c>
      <c r="J144" s="142" t="n">
        <v>22.62</v>
      </c>
    </row>
    <row r="145" customFormat="false" ht="12.75" hidden="false" customHeight="false" outlineLevel="0" collapsed="false">
      <c r="A145" s="142" t="s">
        <v>679</v>
      </c>
      <c r="B145" s="663" t="str">
        <f aca="false">C145&amp;D145&amp;E145&amp;F145&amp;G145&amp;H145</f>
        <v>PERFURACAO MANUAL DE SOLO,A TRADO ACIMA DE 10"</v>
      </c>
      <c r="C145" s="142" t="s">
        <v>678</v>
      </c>
      <c r="I145" s="142" t="s">
        <v>130</v>
      </c>
      <c r="J145" s="142" t="n">
        <v>19.61</v>
      </c>
    </row>
    <row r="146" customFormat="false" ht="12.75" hidden="false" customHeight="false" outlineLevel="0" collapsed="false">
      <c r="A146" s="142" t="s">
        <v>680</v>
      </c>
      <c r="B146" s="663" t="str">
        <f aca="false">C146&amp;D146&amp;E146&amp;F146&amp;G146&amp;H146</f>
        <v>ANALISE GRANULOMETRICA EM AGREGADO MIUDO</v>
      </c>
      <c r="C146" s="142" t="s">
        <v>681</v>
      </c>
      <c r="I146" s="142" t="s">
        <v>9</v>
      </c>
      <c r="J146" s="142" t="n">
        <v>156.79</v>
      </c>
    </row>
    <row r="147" customFormat="false" ht="12.75" hidden="false" customHeight="false" outlineLevel="0" collapsed="false">
      <c r="A147" s="142" t="s">
        <v>682</v>
      </c>
      <c r="B147" s="663" t="str">
        <f aca="false">C147&amp;D147&amp;E147&amp;F147&amp;G147&amp;H147</f>
        <v>ANALISE GRANULOMETRICA EM AGREGADO MIUDO</v>
      </c>
      <c r="C147" s="142" t="s">
        <v>681</v>
      </c>
      <c r="I147" s="142" t="s">
        <v>9</v>
      </c>
      <c r="J147" s="142" t="n">
        <v>143.68</v>
      </c>
    </row>
    <row r="148" customFormat="false" ht="12.75" hidden="false" customHeight="false" outlineLevel="0" collapsed="false">
      <c r="A148" s="142" t="s">
        <v>683</v>
      </c>
      <c r="B148" s="663" t="str">
        <f aca="false">C148&amp;D148&amp;E148&amp;F148&amp;G148&amp;H148</f>
        <v>ANALISE GRANULOMETRICA EM AGREGADO GRAUDO</v>
      </c>
      <c r="C148" s="142" t="s">
        <v>684</v>
      </c>
      <c r="I148" s="142" t="s">
        <v>9</v>
      </c>
      <c r="J148" s="142" t="n">
        <v>124.03</v>
      </c>
    </row>
    <row r="149" customFormat="false" ht="12.75" hidden="false" customHeight="false" outlineLevel="0" collapsed="false">
      <c r="A149" s="142" t="s">
        <v>685</v>
      </c>
      <c r="B149" s="663" t="str">
        <f aca="false">C149&amp;D149&amp;E149&amp;F149&amp;G149&amp;H149</f>
        <v>ANALISE GRANULOMETRICA EM AGREGADO GRAUDO</v>
      </c>
      <c r="C149" s="142" t="s">
        <v>684</v>
      </c>
      <c r="I149" s="142" t="s">
        <v>9</v>
      </c>
      <c r="J149" s="142" t="n">
        <v>113.66</v>
      </c>
    </row>
    <row r="150" customFormat="false" ht="12.75" hidden="false" customHeight="false" outlineLevel="0" collapsed="false">
      <c r="A150" s="142" t="s">
        <v>686</v>
      </c>
      <c r="B150" s="663" t="str">
        <f aca="false">C150&amp;D150&amp;E150&amp;F150&amp;G150&amp;H150</f>
        <v>AVALIACAO DAS IMPUREZAS ORGANICAS DAS AREIAS</v>
      </c>
      <c r="C150" s="142" t="s">
        <v>687</v>
      </c>
      <c r="I150" s="142" t="s">
        <v>9</v>
      </c>
      <c r="J150" s="142" t="n">
        <v>156.79</v>
      </c>
    </row>
    <row r="151" customFormat="false" ht="12.75" hidden="false" customHeight="false" outlineLevel="0" collapsed="false">
      <c r="A151" s="142" t="s">
        <v>688</v>
      </c>
      <c r="B151" s="663" t="str">
        <f aca="false">C151&amp;D151&amp;E151&amp;F151&amp;G151&amp;H151</f>
        <v>AVALIACAO DAS IMPUREZAS ORGANICAS DAS AREIAS</v>
      </c>
      <c r="C151" s="142" t="s">
        <v>687</v>
      </c>
      <c r="I151" s="142" t="s">
        <v>9</v>
      </c>
      <c r="J151" s="142" t="n">
        <v>143.68</v>
      </c>
    </row>
    <row r="152" customFormat="false" ht="12.75" hidden="false" customHeight="false" outlineLevel="0" collapsed="false">
      <c r="A152" s="142" t="s">
        <v>689</v>
      </c>
      <c r="B152" s="663" t="str">
        <f aca="false">C152&amp;D152&amp;E152&amp;F152&amp;G152&amp;H152</f>
        <v>QUALIDADE DA AREIA COM ANALISE GRANULOMETRICA E INDICE DE MATERIA ORGANICA</v>
      </c>
      <c r="C152" s="142" t="s">
        <v>690</v>
      </c>
      <c r="D152" s="142" t="s">
        <v>691</v>
      </c>
      <c r="I152" s="142" t="s">
        <v>9</v>
      </c>
      <c r="J152" s="142" t="n">
        <v>3442</v>
      </c>
    </row>
    <row r="153" customFormat="false" ht="12.75" hidden="false" customHeight="false" outlineLevel="0" collapsed="false">
      <c r="A153" s="142" t="s">
        <v>692</v>
      </c>
      <c r="B153" s="663" t="str">
        <f aca="false">C153&amp;D153&amp;E153&amp;F153&amp;G153&amp;H153</f>
        <v>QUALIDADE DA AREIA COM ANALISE GRANULOMETRICA E INDICE DE MATERIA ORGANICA</v>
      </c>
      <c r="C153" s="142" t="s">
        <v>690</v>
      </c>
      <c r="D153" s="142" t="s">
        <v>691</v>
      </c>
      <c r="I153" s="142" t="s">
        <v>9</v>
      </c>
      <c r="J153" s="142" t="n">
        <v>3154.19</v>
      </c>
    </row>
    <row r="154" customFormat="false" ht="12.75" hidden="false" customHeight="false" outlineLevel="0" collapsed="false">
      <c r="A154" s="142" t="s">
        <v>693</v>
      </c>
      <c r="B154" s="663" t="str">
        <f aca="false">C154&amp;D154&amp;E154&amp;F154&amp;G154&amp;H154</f>
        <v>TEOR DE ARGILA EM TORROES(AGREGADO MIUDO)</v>
      </c>
      <c r="C154" s="142" t="s">
        <v>694</v>
      </c>
      <c r="I154" s="142" t="s">
        <v>9</v>
      </c>
      <c r="J154" s="142" t="n">
        <v>156.79</v>
      </c>
    </row>
    <row r="155" customFormat="false" ht="12.75" hidden="false" customHeight="false" outlineLevel="0" collapsed="false">
      <c r="A155" s="142" t="s">
        <v>695</v>
      </c>
      <c r="B155" s="663" t="str">
        <f aca="false">C155&amp;D155&amp;E155&amp;F155&amp;G155&amp;H155</f>
        <v>TEOR DE ARGILA EM TORROES(AGREGADO MIUDO)</v>
      </c>
      <c r="C155" s="142" t="s">
        <v>694</v>
      </c>
      <c r="I155" s="142" t="s">
        <v>9</v>
      </c>
      <c r="J155" s="142" t="n">
        <v>143.68</v>
      </c>
    </row>
    <row r="156" customFormat="false" ht="12.75" hidden="false" customHeight="false" outlineLevel="0" collapsed="false">
      <c r="A156" s="142" t="s">
        <v>696</v>
      </c>
      <c r="B156" s="663" t="str">
        <f aca="false">C156&amp;D156&amp;E156&amp;F156&amp;G156&amp;H156</f>
        <v>TEOR DE ARGILA EM TORROES(AGREGADO GRAUDO)</v>
      </c>
      <c r="C156" s="142" t="s">
        <v>697</v>
      </c>
      <c r="I156" s="142" t="s">
        <v>9</v>
      </c>
      <c r="J156" s="142" t="n">
        <v>156.79</v>
      </c>
    </row>
    <row r="157" customFormat="false" ht="12.75" hidden="false" customHeight="false" outlineLevel="0" collapsed="false">
      <c r="A157" s="142" t="s">
        <v>698</v>
      </c>
      <c r="B157" s="663" t="str">
        <f aca="false">C157&amp;D157&amp;E157&amp;F157&amp;G157&amp;H157</f>
        <v>TEOR DE ARGILA EM TORROES(AGREGADO GRAUDO)</v>
      </c>
      <c r="C157" s="142" t="s">
        <v>697</v>
      </c>
      <c r="I157" s="142" t="s">
        <v>9</v>
      </c>
      <c r="J157" s="142" t="n">
        <v>143.68</v>
      </c>
    </row>
    <row r="158" customFormat="false" ht="12.75" hidden="false" customHeight="false" outlineLevel="0" collapsed="false">
      <c r="A158" s="142" t="s">
        <v>699</v>
      </c>
      <c r="B158" s="663" t="str">
        <f aca="false">C158&amp;D158&amp;E158&amp;F158&amp;G158&amp;H158</f>
        <v>TEOR DE MATERIAIS PULVERULENTOS(AGREGADO MIUDO)</v>
      </c>
      <c r="C158" s="142" t="s">
        <v>700</v>
      </c>
      <c r="I158" s="142" t="s">
        <v>9</v>
      </c>
      <c r="J158" s="142" t="n">
        <v>124.16</v>
      </c>
    </row>
    <row r="159" customFormat="false" ht="12.75" hidden="false" customHeight="false" outlineLevel="0" collapsed="false">
      <c r="A159" s="142" t="s">
        <v>701</v>
      </c>
      <c r="B159" s="663" t="str">
        <f aca="false">C159&amp;D159&amp;E159&amp;F159&amp;G159&amp;H159</f>
        <v>TEOR DE MATERIAIS PULVERULENTOS(AGREGADO MIUDO)</v>
      </c>
      <c r="C159" s="142" t="s">
        <v>700</v>
      </c>
      <c r="I159" s="142" t="s">
        <v>9</v>
      </c>
      <c r="J159" s="142" t="n">
        <v>113.78</v>
      </c>
    </row>
    <row r="160" customFormat="false" ht="12.75" hidden="false" customHeight="false" outlineLevel="0" collapsed="false">
      <c r="A160" s="142" t="s">
        <v>702</v>
      </c>
      <c r="B160" s="663" t="str">
        <f aca="false">C160&amp;D160&amp;E160&amp;F160&amp;G160&amp;H160</f>
        <v>TEOR DE MATERIAIS PULVERULENTOS(AGREGADO GRAUDO)</v>
      </c>
      <c r="C160" s="142" t="s">
        <v>703</v>
      </c>
      <c r="I160" s="142" t="s">
        <v>9</v>
      </c>
      <c r="J160" s="142" t="n">
        <v>169.9</v>
      </c>
    </row>
    <row r="161" customFormat="false" ht="12.75" hidden="false" customHeight="false" outlineLevel="0" collapsed="false">
      <c r="A161" s="142" t="s">
        <v>704</v>
      </c>
      <c r="B161" s="663" t="str">
        <f aca="false">C161&amp;D161&amp;E161&amp;F161&amp;G161&amp;H161</f>
        <v>TEOR DE MATERIAIS PULVERULENTOS(AGREGADO GRAUDO)</v>
      </c>
      <c r="C161" s="142" t="s">
        <v>703</v>
      </c>
      <c r="I161" s="142" t="s">
        <v>9</v>
      </c>
      <c r="J161" s="142" t="n">
        <v>155.69</v>
      </c>
    </row>
    <row r="162" customFormat="false" ht="12.75" hidden="false" customHeight="false" outlineLevel="0" collapsed="false">
      <c r="A162" s="142" t="s">
        <v>705</v>
      </c>
      <c r="B162" s="663" t="str">
        <f aca="false">C162&amp;D162&amp;E162&amp;F162&amp;G162&amp;H162</f>
        <v>DENSIDADE REAL(AGREGADO MIUDO)</v>
      </c>
      <c r="C162" s="142" t="s">
        <v>706</v>
      </c>
      <c r="I162" s="142" t="s">
        <v>9</v>
      </c>
      <c r="J162" s="142" t="n">
        <v>45.73</v>
      </c>
    </row>
    <row r="163" customFormat="false" ht="12.75" hidden="false" customHeight="false" outlineLevel="0" collapsed="false">
      <c r="A163" s="142" t="s">
        <v>707</v>
      </c>
      <c r="B163" s="663" t="str">
        <f aca="false">C163&amp;D163&amp;E163&amp;F163&amp;G163&amp;H163</f>
        <v>DENSIDADE REAL(AGREGADO MIUDO)</v>
      </c>
      <c r="C163" s="142" t="s">
        <v>706</v>
      </c>
      <c r="I163" s="142" t="s">
        <v>9</v>
      </c>
      <c r="J163" s="142" t="n">
        <v>41.9</v>
      </c>
    </row>
    <row r="164" customFormat="false" ht="12.75" hidden="false" customHeight="false" outlineLevel="0" collapsed="false">
      <c r="A164" s="142" t="s">
        <v>708</v>
      </c>
      <c r="B164" s="663" t="str">
        <f aca="false">C164&amp;D164&amp;E164&amp;F164&amp;G164&amp;H164</f>
        <v>DENSIDADE REAL(AGREGADO GRAUDO)</v>
      </c>
      <c r="C164" s="142" t="s">
        <v>709</v>
      </c>
      <c r="I164" s="142" t="s">
        <v>9</v>
      </c>
      <c r="J164" s="142" t="n">
        <v>91.49</v>
      </c>
    </row>
    <row r="165" customFormat="false" ht="12.75" hidden="false" customHeight="false" outlineLevel="0" collapsed="false">
      <c r="A165" s="142" t="s">
        <v>710</v>
      </c>
      <c r="B165" s="663" t="str">
        <f aca="false">C165&amp;D165&amp;E165&amp;F165&amp;G165&amp;H165</f>
        <v>DENSIDADE REAL(AGREGADO GRAUDO)</v>
      </c>
      <c r="C165" s="142" t="s">
        <v>709</v>
      </c>
      <c r="I165" s="142" t="s">
        <v>9</v>
      </c>
      <c r="J165" s="142" t="n">
        <v>83.84</v>
      </c>
    </row>
    <row r="166" customFormat="false" ht="12.75" hidden="false" customHeight="false" outlineLevel="0" collapsed="false">
      <c r="A166" s="142" t="s">
        <v>711</v>
      </c>
      <c r="B166" s="663" t="str">
        <f aca="false">C166&amp;D166&amp;E166&amp;F166&amp;G166&amp;H166</f>
        <v>DENSIDADE APARENTE(AGREGADO MIUDO)</v>
      </c>
      <c r="C166" s="142" t="s">
        <v>712</v>
      </c>
      <c r="I166" s="142" t="s">
        <v>9</v>
      </c>
      <c r="J166" s="142" t="n">
        <v>45.73</v>
      </c>
    </row>
    <row r="167" customFormat="false" ht="12.75" hidden="false" customHeight="false" outlineLevel="0" collapsed="false">
      <c r="A167" s="142" t="s">
        <v>713</v>
      </c>
      <c r="B167" s="663" t="str">
        <f aca="false">C167&amp;D167&amp;E167&amp;F167&amp;G167&amp;H167</f>
        <v>DENSIDADE APARENTE(AGREGADO MIUDO)</v>
      </c>
      <c r="C167" s="142" t="s">
        <v>712</v>
      </c>
      <c r="I167" s="142" t="s">
        <v>9</v>
      </c>
      <c r="J167" s="142" t="n">
        <v>41.9</v>
      </c>
    </row>
    <row r="168" customFormat="false" ht="12.75" hidden="false" customHeight="false" outlineLevel="0" collapsed="false">
      <c r="A168" s="142" t="s">
        <v>714</v>
      </c>
      <c r="B168" s="663" t="str">
        <f aca="false">C168&amp;D168&amp;E168&amp;F168&amp;G168&amp;H168</f>
        <v>DENSIDADE APARENTE(AGREGADO GRAUDO)</v>
      </c>
      <c r="C168" s="142" t="s">
        <v>715</v>
      </c>
      <c r="I168" s="142" t="s">
        <v>9</v>
      </c>
      <c r="J168" s="142" t="n">
        <v>91.49</v>
      </c>
    </row>
    <row r="169" customFormat="false" ht="12.75" hidden="false" customHeight="false" outlineLevel="0" collapsed="false">
      <c r="A169" s="142" t="s">
        <v>716</v>
      </c>
      <c r="B169" s="663" t="str">
        <f aca="false">C169&amp;D169&amp;E169&amp;F169&amp;G169&amp;H169</f>
        <v>DENSIDADE APARENTE(AGREGADO GRAUDO)</v>
      </c>
      <c r="C169" s="142" t="s">
        <v>715</v>
      </c>
      <c r="I169" s="142" t="s">
        <v>9</v>
      </c>
      <c r="J169" s="142" t="n">
        <v>83.84</v>
      </c>
    </row>
    <row r="170" customFormat="false" ht="12.75" hidden="false" customHeight="false" outlineLevel="0" collapsed="false">
      <c r="A170" s="142" t="s">
        <v>717</v>
      </c>
      <c r="B170" s="663" t="str">
        <f aca="false">C170&amp;D170&amp;E170&amp;F170&amp;G170&amp;H170</f>
        <v>DESGASTE A ABRASAO "LOS ANGELES"</v>
      </c>
      <c r="C170" s="142" t="s">
        <v>718</v>
      </c>
      <c r="I170" s="142" t="s">
        <v>9</v>
      </c>
      <c r="J170" s="142" t="n">
        <v>660.72</v>
      </c>
    </row>
    <row r="171" customFormat="false" ht="12.75" hidden="false" customHeight="false" outlineLevel="0" collapsed="false">
      <c r="A171" s="142" t="s">
        <v>719</v>
      </c>
      <c r="B171" s="663" t="str">
        <f aca="false">C171&amp;D171&amp;E171&amp;F171&amp;G171&amp;H171</f>
        <v>DESGASTE A ABRASAO "LOS ANGELES"</v>
      </c>
      <c r="C171" s="142" t="s">
        <v>718</v>
      </c>
      <c r="I171" s="142" t="s">
        <v>9</v>
      </c>
      <c r="J171" s="142" t="n">
        <v>605.47</v>
      </c>
    </row>
    <row r="172" customFormat="false" ht="12.75" hidden="false" customHeight="false" outlineLevel="0" collapsed="false">
      <c r="A172" s="142" t="s">
        <v>720</v>
      </c>
      <c r="B172" s="663" t="str">
        <f aca="false">C172&amp;D172&amp;E172&amp;F172&amp;G172&amp;H172</f>
        <v>ESMAGAMENTO</v>
      </c>
      <c r="C172" s="142" t="s">
        <v>721</v>
      </c>
      <c r="I172" s="142" t="s">
        <v>9</v>
      </c>
      <c r="J172" s="142" t="n">
        <v>602.64</v>
      </c>
    </row>
    <row r="173" customFormat="false" ht="12.75" hidden="false" customHeight="false" outlineLevel="0" collapsed="false">
      <c r="A173" s="142" t="s">
        <v>722</v>
      </c>
      <c r="B173" s="663" t="str">
        <f aca="false">C173&amp;D173&amp;E173&amp;F173&amp;G173&amp;H173</f>
        <v>ESMAGAMENTO</v>
      </c>
      <c r="C173" s="142" t="s">
        <v>721</v>
      </c>
      <c r="I173" s="142" t="s">
        <v>9</v>
      </c>
      <c r="J173" s="142" t="n">
        <v>552.25</v>
      </c>
    </row>
    <row r="174" customFormat="false" ht="12.75" hidden="false" customHeight="false" outlineLevel="0" collapsed="false">
      <c r="A174" s="142" t="s">
        <v>723</v>
      </c>
      <c r="B174" s="663" t="str">
        <f aca="false">C174&amp;D174&amp;E174&amp;F174&amp;G174&amp;H174</f>
        <v>RESISTENCIA AO IMPACTO "TRETON"</v>
      </c>
      <c r="C174" s="142" t="s">
        <v>724</v>
      </c>
      <c r="I174" s="142" t="s">
        <v>9</v>
      </c>
      <c r="J174" s="142" t="n">
        <v>602.64</v>
      </c>
    </row>
    <row r="175" customFormat="false" ht="12.75" hidden="false" customHeight="false" outlineLevel="0" collapsed="false">
      <c r="A175" s="142" t="s">
        <v>725</v>
      </c>
      <c r="B175" s="663" t="str">
        <f aca="false">C175&amp;D175&amp;E175&amp;F175&amp;G175&amp;H175</f>
        <v>RESISTENCIA AO IMPACTO "TRETON"</v>
      </c>
      <c r="C175" s="142" t="s">
        <v>724</v>
      </c>
      <c r="I175" s="142" t="s">
        <v>9</v>
      </c>
      <c r="J175" s="142" t="n">
        <v>552.25</v>
      </c>
    </row>
    <row r="176" customFormat="false" ht="12.75" hidden="false" customHeight="false" outlineLevel="0" collapsed="false">
      <c r="A176" s="142" t="s">
        <v>726</v>
      </c>
      <c r="B176" s="663" t="str">
        <f aca="false">C176&amp;D176&amp;E176&amp;F176&amp;G176&amp;H176</f>
        <v>INDICE DE FORMA(CUBICIDADE)</v>
      </c>
      <c r="C176" s="142" t="s">
        <v>727</v>
      </c>
      <c r="I176" s="142" t="s">
        <v>9</v>
      </c>
      <c r="J176" s="142" t="n">
        <v>427.68</v>
      </c>
    </row>
    <row r="177" customFormat="false" ht="12.75" hidden="false" customHeight="false" outlineLevel="0" collapsed="false">
      <c r="A177" s="142" t="s">
        <v>728</v>
      </c>
      <c r="B177" s="663" t="str">
        <f aca="false">C177&amp;D177&amp;E177&amp;F177&amp;G177&amp;H177</f>
        <v>INDICE DE FORMA(CUBICIDADE)</v>
      </c>
      <c r="C177" s="142" t="s">
        <v>727</v>
      </c>
      <c r="I177" s="142" t="s">
        <v>9</v>
      </c>
      <c r="J177" s="142" t="n">
        <v>391.92</v>
      </c>
    </row>
    <row r="178" customFormat="false" ht="12.75" hidden="false" customHeight="false" outlineLevel="0" collapsed="false">
      <c r="A178" s="142" t="s">
        <v>729</v>
      </c>
      <c r="B178" s="663" t="str">
        <f aca="false">C178&amp;D178&amp;E178&amp;F178&amp;G178&amp;H178</f>
        <v>QUALIDADE DE AGREGADO PELO USO DE SOLUCAO DE SULFATO DE SODIO OU MAGNESIO,EM AGREGADO MIUDO</v>
      </c>
      <c r="C178" s="142" t="s">
        <v>730</v>
      </c>
      <c r="D178" s="142" t="s">
        <v>731</v>
      </c>
      <c r="I178" s="142" t="s">
        <v>9</v>
      </c>
      <c r="J178" s="142" t="n">
        <v>987.95</v>
      </c>
    </row>
    <row r="179" customFormat="false" ht="12.75" hidden="false" customHeight="false" outlineLevel="0" collapsed="false">
      <c r="A179" s="142" t="s">
        <v>732</v>
      </c>
      <c r="B179" s="663" t="str">
        <f aca="false">C179&amp;D179&amp;E179&amp;F179&amp;G179&amp;H179</f>
        <v>QUALIDADE DE AGREGADO PELO USO DE SOLUCAO DE SULFATO DE SODIO OU MAGNESIO,EM AGREGADO MIUDO</v>
      </c>
      <c r="C179" s="142" t="s">
        <v>730</v>
      </c>
      <c r="D179" s="142" t="s">
        <v>731</v>
      </c>
      <c r="I179" s="142" t="s">
        <v>9</v>
      </c>
      <c r="J179" s="142" t="n">
        <v>905.34</v>
      </c>
    </row>
    <row r="180" customFormat="false" ht="12.75" hidden="false" customHeight="false" outlineLevel="0" collapsed="false">
      <c r="A180" s="142" t="s">
        <v>733</v>
      </c>
      <c r="B180" s="663" t="str">
        <f aca="false">C180&amp;D180&amp;E180&amp;F180&amp;G180&amp;H180</f>
        <v>QUALIDADE DE AGREGADO PELO USO DE SOLUCAO DE SULFATO DE SODIO OU MAGNESIO,EM AGREGADO GRAUDO</v>
      </c>
      <c r="C180" s="142" t="s">
        <v>730</v>
      </c>
      <c r="D180" s="142" t="s">
        <v>734</v>
      </c>
      <c r="I180" s="142" t="s">
        <v>9</v>
      </c>
      <c r="J180" s="142" t="n">
        <v>1368.38</v>
      </c>
    </row>
    <row r="181" customFormat="false" ht="12.75" hidden="false" customHeight="false" outlineLevel="0" collapsed="false">
      <c r="A181" s="142" t="s">
        <v>735</v>
      </c>
      <c r="B181" s="663" t="str">
        <f aca="false">C181&amp;D181&amp;E181&amp;F181&amp;G181&amp;H181</f>
        <v>QUALIDADE DE AGREGADO PELO USO DE SOLUCAO DE SULFATO DE SODIO OU MAGNESIO,EM AGREGADO GRAUDO</v>
      </c>
      <c r="C181" s="142" t="s">
        <v>730</v>
      </c>
      <c r="D181" s="142" t="s">
        <v>734</v>
      </c>
      <c r="I181" s="142" t="s">
        <v>9</v>
      </c>
      <c r="J181" s="142" t="n">
        <v>1253.96</v>
      </c>
    </row>
    <row r="182" customFormat="false" ht="12.75" hidden="false" customHeight="false" outlineLevel="0" collapsed="false">
      <c r="A182" s="142" t="s">
        <v>736</v>
      </c>
      <c r="B182" s="663" t="str">
        <f aca="false">C182&amp;D182&amp;E182&amp;F182&amp;G182&amp;H182</f>
        <v>REMATE OU CAPEAMENTO DE CORPO DE PROVA CILINDRICO,DE 15X30CM POR TOPO</v>
      </c>
      <c r="C182" s="142" t="s">
        <v>737</v>
      </c>
      <c r="D182" s="142" t="s">
        <v>738</v>
      </c>
      <c r="I182" s="142" t="s">
        <v>9</v>
      </c>
      <c r="J182" s="142" t="n">
        <v>13</v>
      </c>
    </row>
    <row r="183" customFormat="false" ht="12.75" hidden="false" customHeight="false" outlineLevel="0" collapsed="false">
      <c r="A183" s="142" t="s">
        <v>739</v>
      </c>
      <c r="B183" s="663" t="str">
        <f aca="false">C183&amp;D183&amp;E183&amp;F183&amp;G183&amp;H183</f>
        <v>REMATE OU CAPEAMENTO DE CORPO DE PROVA CILINDRICO,DE 15X30CM POR TOPO</v>
      </c>
      <c r="C183" s="142" t="s">
        <v>737</v>
      </c>
      <c r="D183" s="142" t="s">
        <v>738</v>
      </c>
      <c r="I183" s="142" t="s">
        <v>9</v>
      </c>
      <c r="J183" s="142" t="n">
        <v>11.91</v>
      </c>
    </row>
    <row r="184" customFormat="false" ht="12.75" hidden="false" customHeight="false" outlineLevel="0" collapsed="false">
      <c r="A184" s="142" t="s">
        <v>740</v>
      </c>
      <c r="B184" s="663" t="str">
        <f aca="false">C184&amp;D184&amp;E184&amp;F184&amp;G184&amp;H184</f>
        <v>RESISTENCIA A COMPRESSAO DE CORPO DE PROVA CILINDRICO DE 15X30CM,POR CORPO DE PROVA</v>
      </c>
      <c r="C184" s="142" t="s">
        <v>741</v>
      </c>
      <c r="D184" s="142" t="s">
        <v>742</v>
      </c>
      <c r="I184" s="142" t="s">
        <v>9</v>
      </c>
      <c r="J184" s="142" t="n">
        <v>39.32</v>
      </c>
    </row>
    <row r="185" customFormat="false" ht="12.75" hidden="false" customHeight="false" outlineLevel="0" collapsed="false">
      <c r="A185" s="142" t="s">
        <v>743</v>
      </c>
      <c r="B185" s="663" t="str">
        <f aca="false">C185&amp;D185&amp;E185&amp;F185&amp;G185&amp;H185</f>
        <v>RESISTENCIA A COMPRESSAO DE CORPO DE PROVA CILINDRICO DE 15X30CM,POR CORPO DE PROVA</v>
      </c>
      <c r="C185" s="142" t="s">
        <v>741</v>
      </c>
      <c r="D185" s="142" t="s">
        <v>742</v>
      </c>
      <c r="I185" s="142" t="s">
        <v>9</v>
      </c>
      <c r="J185" s="142" t="n">
        <v>36.03</v>
      </c>
    </row>
    <row r="186" customFormat="false" ht="12.75" hidden="false" customHeight="false" outlineLevel="0" collapsed="false">
      <c r="A186" s="142" t="s">
        <v>744</v>
      </c>
      <c r="B186" s="663" t="str">
        <f aca="false">C186&amp;D186&amp;E186&amp;F186&amp;G186&amp;H186</f>
        <v>RESISTENCIA A COMPRESSAO SIMPLES DE CORPO DE PROVA DE ARGAMASSA DE CONCRETO,COM 5X10CM,POR CORPO DE PROVA</v>
      </c>
      <c r="C186" s="142" t="s">
        <v>745</v>
      </c>
      <c r="D186" s="142" t="s">
        <v>746</v>
      </c>
      <c r="I186" s="142" t="s">
        <v>9</v>
      </c>
      <c r="J186" s="142" t="n">
        <v>101.43</v>
      </c>
    </row>
    <row r="187" customFormat="false" ht="12.75" hidden="false" customHeight="false" outlineLevel="0" collapsed="false">
      <c r="A187" s="142" t="s">
        <v>747</v>
      </c>
      <c r="B187" s="663" t="str">
        <f aca="false">C187&amp;D187&amp;E187&amp;F187&amp;G187&amp;H187</f>
        <v>RESISTENCIA A COMPRESSAO SIMPLES DE CORPO DE PROVA DE ARGAMASSA DE CONCRETO,COM 5X10CM,POR CORPO DE PROVA</v>
      </c>
      <c r="C187" s="142" t="s">
        <v>745</v>
      </c>
      <c r="D187" s="142" t="s">
        <v>746</v>
      </c>
      <c r="I187" s="142" t="s">
        <v>9</v>
      </c>
      <c r="J187" s="142" t="n">
        <v>92.95</v>
      </c>
    </row>
    <row r="188" customFormat="false" ht="12.75" hidden="false" customHeight="false" outlineLevel="0" collapsed="false">
      <c r="A188" s="142" t="s">
        <v>748</v>
      </c>
      <c r="B188" s="663" t="str">
        <f aca="false">C188&amp;D188&amp;E188&amp;F188&amp;G188&amp;H188</f>
        <v>RESISTENCIA A TRACAO,NA FLEXAO,EM CORPO DE PROVA PRISMATICO,COM ESFORCO ATE 5T</v>
      </c>
      <c r="C188" s="142" t="s">
        <v>749</v>
      </c>
      <c r="D188" s="142" t="s">
        <v>750</v>
      </c>
      <c r="I188" s="142" t="s">
        <v>9</v>
      </c>
      <c r="J188" s="142" t="n">
        <v>179.48</v>
      </c>
    </row>
    <row r="189" customFormat="false" ht="12.75" hidden="false" customHeight="false" outlineLevel="0" collapsed="false">
      <c r="A189" s="142" t="s">
        <v>751</v>
      </c>
      <c r="B189" s="663" t="str">
        <f aca="false">C189&amp;D189&amp;E189&amp;F189&amp;G189&amp;H189</f>
        <v>RESISTENCIA A TRACAO,NA FLEXAO,EM CORPO DE PROVA PRISMATICO,COM ESFORCO ATE 5T</v>
      </c>
      <c r="C189" s="142" t="s">
        <v>749</v>
      </c>
      <c r="D189" s="142" t="s">
        <v>750</v>
      </c>
      <c r="I189" s="142" t="s">
        <v>9</v>
      </c>
      <c r="J189" s="142" t="n">
        <v>164.47</v>
      </c>
    </row>
    <row r="190" customFormat="false" ht="12.75" hidden="false" customHeight="false" outlineLevel="0" collapsed="false">
      <c r="A190" s="142" t="s">
        <v>752</v>
      </c>
      <c r="B190" s="663" t="str">
        <f aca="false">C190&amp;D190&amp;E190&amp;F190&amp;G190&amp;H190</f>
        <v>RESISTENCIA A TRACAO,NA FLEXAO,EM CORPO DE PROVA PRISMATICO,COM ESFORCO DE 5 ATE 30T</v>
      </c>
      <c r="C190" s="142" t="s">
        <v>749</v>
      </c>
      <c r="D190" s="142" t="s">
        <v>753</v>
      </c>
      <c r="I190" s="142" t="s">
        <v>9</v>
      </c>
      <c r="J190" s="142" t="n">
        <v>179.48</v>
      </c>
    </row>
    <row r="191" customFormat="false" ht="12.75" hidden="false" customHeight="false" outlineLevel="0" collapsed="false">
      <c r="A191" s="142" t="s">
        <v>754</v>
      </c>
      <c r="B191" s="663" t="str">
        <f aca="false">C191&amp;D191&amp;E191&amp;F191&amp;G191&amp;H191</f>
        <v>RESISTENCIA A TRACAO,NA FLEXAO,EM CORPO DE PROVA PRISMATICO,COM ESFORCO DE 5 ATE 30T</v>
      </c>
      <c r="C191" s="142" t="s">
        <v>749</v>
      </c>
      <c r="D191" s="142" t="s">
        <v>753</v>
      </c>
      <c r="I191" s="142" t="s">
        <v>9</v>
      </c>
      <c r="J191" s="142" t="n">
        <v>164.47</v>
      </c>
    </row>
    <row r="192" customFormat="false" ht="12.75" hidden="false" customHeight="false" outlineLevel="0" collapsed="false">
      <c r="A192" s="142" t="s">
        <v>755</v>
      </c>
      <c r="B192" s="663" t="str">
        <f aca="false">C192&amp;D192&amp;E192&amp;F192&amp;G192&amp;H192</f>
        <v>RESISTENCIA A TRACAO,NA FLEXAO,EM CORPO DE PROVA PRISMATICO,COM ESFORCO DE 30 ATE 200T</v>
      </c>
      <c r="C192" s="142" t="s">
        <v>749</v>
      </c>
      <c r="D192" s="142" t="s">
        <v>756</v>
      </c>
      <c r="I192" s="142" t="s">
        <v>9</v>
      </c>
      <c r="J192" s="142" t="n">
        <v>179.48</v>
      </c>
    </row>
    <row r="193" customFormat="false" ht="12.75" hidden="false" customHeight="false" outlineLevel="0" collapsed="false">
      <c r="A193" s="142" t="s">
        <v>757</v>
      </c>
      <c r="B193" s="663" t="str">
        <f aca="false">C193&amp;D193&amp;E193&amp;F193&amp;G193&amp;H193</f>
        <v>RESISTENCIA A TRACAO,NA FLEXAO,EM CORPO DE PROVA PRISMATICO,COM ESFORCO DE 30 ATE 200T</v>
      </c>
      <c r="C193" s="142" t="s">
        <v>749</v>
      </c>
      <c r="D193" s="142" t="s">
        <v>756</v>
      </c>
      <c r="I193" s="142" t="s">
        <v>9</v>
      </c>
      <c r="J193" s="142" t="n">
        <v>164.47</v>
      </c>
    </row>
    <row r="194" customFormat="false" ht="12.75" hidden="false" customHeight="false" outlineLevel="0" collapsed="false">
      <c r="A194" s="142" t="s">
        <v>758</v>
      </c>
      <c r="B194" s="663" t="str">
        <f aca="false">C194&amp;D194&amp;E194&amp;F194&amp;G194&amp;H194</f>
        <v>RESISTENCIA A COMPRESSAO SIMPLES DE CORPO DE PROVA,COM AUXILIO DE ESCLEROMETRO,POR CORPO DE PROVA</v>
      </c>
      <c r="C194" s="142" t="s">
        <v>759</v>
      </c>
      <c r="D194" s="142" t="s">
        <v>760</v>
      </c>
      <c r="I194" s="142" t="s">
        <v>9</v>
      </c>
      <c r="J194" s="142" t="n">
        <v>54.61</v>
      </c>
    </row>
    <row r="195" customFormat="false" ht="12.75" hidden="false" customHeight="false" outlineLevel="0" collapsed="false">
      <c r="A195" s="142" t="s">
        <v>761</v>
      </c>
      <c r="B195" s="663" t="str">
        <f aca="false">C195&amp;D195&amp;E195&amp;F195&amp;G195&amp;H195</f>
        <v>RESISTENCIA A COMPRESSAO SIMPLES DE CORPO DE PROVA,COM AUXILIO DE ESCLEROMETRO,POR CORPO DE PROVA</v>
      </c>
      <c r="C195" s="142" t="s">
        <v>759</v>
      </c>
      <c r="D195" s="142" t="s">
        <v>760</v>
      </c>
      <c r="I195" s="142" t="s">
        <v>9</v>
      </c>
      <c r="J195" s="142" t="n">
        <v>50.05</v>
      </c>
    </row>
    <row r="196" customFormat="false" ht="12.75" hidden="false" customHeight="false" outlineLevel="0" collapsed="false">
      <c r="A196" s="142" t="s">
        <v>762</v>
      </c>
      <c r="B196" s="663" t="str">
        <f aca="false">C196&amp;D196&amp;E196&amp;F196&amp;G196&amp;H196</f>
        <v>"SLUMP TEST"</v>
      </c>
      <c r="C196" s="142" t="s">
        <v>763</v>
      </c>
      <c r="I196" s="142" t="s">
        <v>9</v>
      </c>
      <c r="J196" s="142" t="n">
        <v>26.21</v>
      </c>
    </row>
    <row r="197" customFormat="false" ht="12.75" hidden="false" customHeight="false" outlineLevel="0" collapsed="false">
      <c r="A197" s="142" t="s">
        <v>764</v>
      </c>
      <c r="B197" s="663" t="str">
        <f aca="false">C197&amp;D197&amp;E197&amp;F197&amp;G197&amp;H197</f>
        <v>"SLUMP TEST"</v>
      </c>
      <c r="C197" s="142" t="s">
        <v>763</v>
      </c>
      <c r="I197" s="142" t="s">
        <v>9</v>
      </c>
      <c r="J197" s="142" t="n">
        <v>24.02</v>
      </c>
    </row>
    <row r="198" customFormat="false" ht="12.75" hidden="false" customHeight="false" outlineLevel="0" collapsed="false">
      <c r="A198" s="142" t="s">
        <v>765</v>
      </c>
      <c r="B198" s="663" t="str">
        <f aca="false">C198&amp;D198&amp;E198&amp;F198&amp;G198&amp;H198</f>
        <v>DOSAGEM COM ESTUDO GRANULOMETRICO DOS AGREGADOS,DETERMINACAO DE UM TRACO A PARTIR DOS GRAFICOS OBTIDOS DE MISTURAS EXPERIMENTAIS E COM RUPTURA DE CORPO DE PROVA,DE 15X30CM,AOS 3,7E 28 DIAS DE IDADE,UTILIZANDO COMO MATERIAIS CIMENTO,UM AGREGADO GRAUDO E UM AGREGADO MIUDO</v>
      </c>
      <c r="C198" s="142" t="s">
        <v>766</v>
      </c>
      <c r="D198" s="142" t="s">
        <v>767</v>
      </c>
      <c r="E198" s="142" t="s">
        <v>768</v>
      </c>
      <c r="F198" s="142" t="s">
        <v>769</v>
      </c>
      <c r="G198" s="142" t="s">
        <v>770</v>
      </c>
      <c r="I198" s="142" t="s">
        <v>9</v>
      </c>
      <c r="J198" s="142" t="n">
        <v>14275.15</v>
      </c>
    </row>
    <row r="199" customFormat="false" ht="12.75" hidden="false" customHeight="false" outlineLevel="0" collapsed="false">
      <c r="A199" s="142" t="s">
        <v>771</v>
      </c>
      <c r="B199" s="663" t="str">
        <f aca="false">C199&amp;D199&amp;E199&amp;F199&amp;G199&amp;H199</f>
        <v>DOSAGEM COM ESTUDO GRANULOMETRICO DOS AGREGADOS,DETERMINACAO DE UM TRACO A PARTIR DOS GRAFICOS OBTIDOS DE MISTURAS EXPERIMENTAIS E COM RUPTURA DE CORPO DE PROVA,DE 15X30CM,AOS 3,7E 28 DIAS DE IDADE,UTILIZANDO COMO MATERIAIS CIMENTO,UM AGREGADO GRAUDO E UM AGREGADO MIUDO</v>
      </c>
      <c r="C199" s="142" t="s">
        <v>766</v>
      </c>
      <c r="D199" s="142" t="s">
        <v>767</v>
      </c>
      <c r="E199" s="142" t="s">
        <v>768</v>
      </c>
      <c r="F199" s="142" t="s">
        <v>769</v>
      </c>
      <c r="G199" s="142" t="s">
        <v>770</v>
      </c>
      <c r="I199" s="142" t="s">
        <v>9</v>
      </c>
      <c r="J199" s="142" t="n">
        <v>13081.52</v>
      </c>
    </row>
    <row r="200" customFormat="false" ht="12.75" hidden="false" customHeight="false" outlineLevel="0" collapsed="false">
      <c r="A200" s="142" t="s">
        <v>772</v>
      </c>
      <c r="B200" s="663" t="str">
        <f aca="false">C200&amp;D200&amp;E200&amp;F200&amp;G200&amp;H200</f>
        <v>DOSAGEM COM ESTUDO GRANULOMETRICO DOS AGREGADOS,DETERMINACAO DE UM TRACO A PARTIR DOS GRAFICOS OBTIDOS DE MISTURAS EXPERIMENTAIS E COM RUPTURA DE CORPO DE PROVA,DE 15X30CM,AOS 3,7E 28 DIAS DE IDADE,PARA CADA AGREGADO MIUDO ADICIONAL AO ITEM 01.001.0130</v>
      </c>
      <c r="C200" s="142" t="s">
        <v>766</v>
      </c>
      <c r="D200" s="142" t="s">
        <v>767</v>
      </c>
      <c r="E200" s="142" t="s">
        <v>768</v>
      </c>
      <c r="F200" s="142" t="s">
        <v>773</v>
      </c>
      <c r="G200" s="142" t="s">
        <v>774</v>
      </c>
      <c r="I200" s="142" t="s">
        <v>9</v>
      </c>
      <c r="J200" s="142" t="n">
        <v>4758.38</v>
      </c>
    </row>
    <row r="201" customFormat="false" ht="12.75" hidden="false" customHeight="false" outlineLevel="0" collapsed="false">
      <c r="A201" s="142" t="s">
        <v>775</v>
      </c>
      <c r="B201" s="663" t="str">
        <f aca="false">C201&amp;D201&amp;E201&amp;F201&amp;G201&amp;H201</f>
        <v>DOSAGEM COM ESTUDO GRANULOMETRICO DOS AGREGADOS,DETERMINACAO DE UM TRACO A PARTIR DOS GRAFICOS OBTIDOS DE MISTURAS EXPERIMENTAIS E COM RUPTURA DE CORPO DE PROVA,DE 15X30CM,AOS 3,7E 28 DIAS DE IDADE,PARA CADA AGREGADO MIUDO ADICIONAL AO ITEM 01.001.0130</v>
      </c>
      <c r="C201" s="142" t="s">
        <v>766</v>
      </c>
      <c r="D201" s="142" t="s">
        <v>767</v>
      </c>
      <c r="E201" s="142" t="s">
        <v>768</v>
      </c>
      <c r="F201" s="142" t="s">
        <v>773</v>
      </c>
      <c r="G201" s="142" t="s">
        <v>774</v>
      </c>
      <c r="I201" s="142" t="s">
        <v>9</v>
      </c>
      <c r="J201" s="142" t="n">
        <v>4360.5</v>
      </c>
    </row>
    <row r="202" customFormat="false" ht="12.75" hidden="false" customHeight="false" outlineLevel="0" collapsed="false">
      <c r="A202" s="142" t="s">
        <v>776</v>
      </c>
      <c r="B202" s="663" t="str">
        <f aca="false">C202&amp;D202&amp;E202&amp;F202&amp;G202&amp;H202</f>
        <v>DOSAGEM COM ESTUDO GRANULOMETRICO DOS AGREGADOS,DETERMINACAO DE UM TRACO A PARTIR DOS GRAFICOS OBTIDOS DE MISTURAS EXPERIMENTAIS E COM RUPTURA DE CORPO DE PROVA,DE 15X30CM,AOS 3,7E 28 DIAS DE IDADE,PARA CADA AGREGADO GRAUDO ADICIONAL AO ITEM 01.001.0130</v>
      </c>
      <c r="C202" s="142" t="s">
        <v>766</v>
      </c>
      <c r="D202" s="142" t="s">
        <v>767</v>
      </c>
      <c r="E202" s="142" t="s">
        <v>768</v>
      </c>
      <c r="F202" s="142" t="s">
        <v>777</v>
      </c>
      <c r="G202" s="142" t="s">
        <v>778</v>
      </c>
      <c r="I202" s="142" t="s">
        <v>9</v>
      </c>
      <c r="J202" s="142" t="n">
        <v>4758.38</v>
      </c>
    </row>
    <row r="203" customFormat="false" ht="12.75" hidden="false" customHeight="false" outlineLevel="0" collapsed="false">
      <c r="A203" s="142" t="s">
        <v>779</v>
      </c>
      <c r="B203" s="663" t="str">
        <f aca="false">C203&amp;D203&amp;E203&amp;F203&amp;G203&amp;H203</f>
        <v>DOSAGEM COM ESTUDO GRANULOMETRICO DOS AGREGADOS,DETERMINACAO DE UM TRACO A PARTIR DOS GRAFICOS OBTIDOS DE MISTURAS EXPERIMENTAIS E COM RUPTURA DE CORPO DE PROVA,DE 15X30CM,AOS 3,7E 28 DIAS DE IDADE,PARA CADA AGREGADO GRAUDO ADICIONAL AO ITEM 01.001.0130</v>
      </c>
      <c r="C203" s="142" t="s">
        <v>766</v>
      </c>
      <c r="D203" s="142" t="s">
        <v>767</v>
      </c>
      <c r="E203" s="142" t="s">
        <v>768</v>
      </c>
      <c r="F203" s="142" t="s">
        <v>777</v>
      </c>
      <c r="G203" s="142" t="s">
        <v>778</v>
      </c>
      <c r="I203" s="142" t="s">
        <v>9</v>
      </c>
      <c r="J203" s="142" t="n">
        <v>4360.5</v>
      </c>
    </row>
    <row r="204" customFormat="false" ht="12.75" hidden="false" customHeight="false" outlineLevel="0" collapsed="false">
      <c r="A204" s="142" t="s">
        <v>780</v>
      </c>
      <c r="B204" s="663" t="str">
        <f aca="false">C204&amp;D204&amp;E204&amp;F204&amp;G204&amp;H204</f>
        <v>DETERMINACAO DE OUTROS TRACOS A PARTIR DOS MESMOS GRAFICOS,MENCIONADOS NO ITEM 01.001.0130,POR TRACO</v>
      </c>
      <c r="C204" s="142" t="s">
        <v>781</v>
      </c>
      <c r="D204" s="142" t="s">
        <v>782</v>
      </c>
      <c r="I204" s="142" t="s">
        <v>9</v>
      </c>
      <c r="J204" s="142" t="n">
        <v>14275.15</v>
      </c>
    </row>
    <row r="205" customFormat="false" ht="12.75" hidden="false" customHeight="false" outlineLevel="0" collapsed="false">
      <c r="A205" s="142" t="s">
        <v>783</v>
      </c>
      <c r="B205" s="663" t="str">
        <f aca="false">C205&amp;D205&amp;E205&amp;F205&amp;G205&amp;H205</f>
        <v>DETERMINACAO DE OUTROS TRACOS A PARTIR DOS MESMOS GRAFICOS,MENCIONADOS NO ITEM 01.001.0130,POR TRACO</v>
      </c>
      <c r="C205" s="142" t="s">
        <v>781</v>
      </c>
      <c r="D205" s="142" t="s">
        <v>782</v>
      </c>
      <c r="I205" s="142" t="s">
        <v>9</v>
      </c>
      <c r="J205" s="142" t="n">
        <v>13081.52</v>
      </c>
    </row>
    <row r="206" customFormat="false" ht="12.75" hidden="false" customHeight="false" outlineLevel="0" collapsed="false">
      <c r="A206" s="142" t="s">
        <v>784</v>
      </c>
      <c r="B206" s="663" t="str">
        <f aca="false">C206&amp;D206&amp;E206&amp;F206&amp;G206&amp;H206</f>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6" s="142" t="s">
        <v>785</v>
      </c>
      <c r="D206" s="142" t="s">
        <v>786</v>
      </c>
      <c r="E206" s="142" t="s">
        <v>787</v>
      </c>
      <c r="F206" s="142" t="s">
        <v>788</v>
      </c>
      <c r="G206" s="142" t="s">
        <v>789</v>
      </c>
      <c r="H206" s="142" t="s">
        <v>790</v>
      </c>
      <c r="I206" s="142" t="s">
        <v>9</v>
      </c>
      <c r="J206" s="142" t="n">
        <v>14275.15</v>
      </c>
    </row>
    <row r="207" customFormat="false" ht="12.75" hidden="false" customHeight="false" outlineLevel="0" collapsed="false">
      <c r="A207" s="142" t="s">
        <v>791</v>
      </c>
      <c r="B207" s="663" t="str">
        <f aca="false">C207&amp;D207&amp;E207&amp;F207&amp;G207&amp;H207</f>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7" s="142" t="s">
        <v>785</v>
      </c>
      <c r="D207" s="142" t="s">
        <v>786</v>
      </c>
      <c r="E207" s="142" t="s">
        <v>787</v>
      </c>
      <c r="F207" s="142" t="s">
        <v>788</v>
      </c>
      <c r="G207" s="142" t="s">
        <v>789</v>
      </c>
      <c r="H207" s="142" t="s">
        <v>790</v>
      </c>
      <c r="I207" s="142" t="s">
        <v>9</v>
      </c>
      <c r="J207" s="142" t="n">
        <v>13081.52</v>
      </c>
    </row>
    <row r="208" customFormat="false" ht="12.75" hidden="false" customHeight="false" outlineLevel="0" collapsed="false">
      <c r="A208" s="142" t="s">
        <v>792</v>
      </c>
      <c r="B208" s="663" t="str">
        <f aca="false">C208&amp;D208&amp;E208&amp;F208&amp;G208&amp;H208</f>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8" s="142" t="s">
        <v>785</v>
      </c>
      <c r="D208" s="142" t="s">
        <v>786</v>
      </c>
      <c r="E208" s="142" t="s">
        <v>793</v>
      </c>
      <c r="F208" s="142" t="s">
        <v>788</v>
      </c>
      <c r="G208" s="142" t="s">
        <v>794</v>
      </c>
      <c r="H208" s="142" t="s">
        <v>795</v>
      </c>
      <c r="I208" s="142" t="s">
        <v>9</v>
      </c>
      <c r="J208" s="142" t="n">
        <v>14275.15</v>
      </c>
    </row>
    <row r="209" customFormat="false" ht="12.75" hidden="false" customHeight="false" outlineLevel="0" collapsed="false">
      <c r="A209" s="142" t="s">
        <v>796</v>
      </c>
      <c r="B209" s="663" t="str">
        <f aca="false">C209&amp;D209&amp;E209&amp;F209&amp;G209&amp;H209</f>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9" s="142" t="s">
        <v>785</v>
      </c>
      <c r="D209" s="142" t="s">
        <v>786</v>
      </c>
      <c r="E209" s="142" t="s">
        <v>793</v>
      </c>
      <c r="F209" s="142" t="s">
        <v>788</v>
      </c>
      <c r="G209" s="142" t="s">
        <v>794</v>
      </c>
      <c r="H209" s="142" t="s">
        <v>795</v>
      </c>
      <c r="I209" s="142" t="s">
        <v>9</v>
      </c>
      <c r="J209" s="142" t="n">
        <v>13081.52</v>
      </c>
    </row>
    <row r="210" customFormat="false" ht="12.75" hidden="false" customHeight="false" outlineLevel="0" collapsed="false">
      <c r="A210" s="142" t="s">
        <v>797</v>
      </c>
      <c r="B210" s="663" t="str">
        <f aca="false">C210&amp;D210&amp;E210&amp;F210&amp;G210&amp;H210</f>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0" s="142" t="s">
        <v>766</v>
      </c>
      <c r="D210" s="142" t="s">
        <v>798</v>
      </c>
      <c r="E210" s="142" t="s">
        <v>799</v>
      </c>
      <c r="F210" s="142" t="s">
        <v>800</v>
      </c>
      <c r="G210" s="142" t="s">
        <v>801</v>
      </c>
      <c r="H210" s="142" t="s">
        <v>802</v>
      </c>
      <c r="I210" s="142" t="s">
        <v>9</v>
      </c>
      <c r="J210" s="142" t="n">
        <v>14275.15</v>
      </c>
    </row>
    <row r="211" customFormat="false" ht="12.75" hidden="false" customHeight="false" outlineLevel="0" collapsed="false">
      <c r="A211" s="142" t="s">
        <v>803</v>
      </c>
      <c r="B211" s="663" t="str">
        <f aca="false">C211&amp;D211&amp;E211&amp;F211&amp;G211&amp;H211</f>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1" s="142" t="s">
        <v>766</v>
      </c>
      <c r="D211" s="142" t="s">
        <v>798</v>
      </c>
      <c r="E211" s="142" t="s">
        <v>799</v>
      </c>
      <c r="F211" s="142" t="s">
        <v>800</v>
      </c>
      <c r="G211" s="142" t="s">
        <v>801</v>
      </c>
      <c r="H211" s="142" t="s">
        <v>802</v>
      </c>
      <c r="I211" s="142" t="s">
        <v>9</v>
      </c>
      <c r="J211" s="142" t="n">
        <v>13081.52</v>
      </c>
    </row>
    <row r="212" customFormat="false" ht="12.75" hidden="false" customHeight="false" outlineLevel="0" collapsed="false">
      <c r="A212" s="142" t="s">
        <v>804</v>
      </c>
      <c r="B212" s="663" t="str">
        <f aca="false">C212&amp;D212&amp;E212&amp;F212&amp;G212&amp;H212</f>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2" s="142" t="s">
        <v>805</v>
      </c>
      <c r="D212" s="142" t="s">
        <v>806</v>
      </c>
      <c r="E212" s="142" t="s">
        <v>807</v>
      </c>
      <c r="F212" s="142" t="s">
        <v>808</v>
      </c>
      <c r="G212" s="142" t="s">
        <v>809</v>
      </c>
      <c r="I212" s="142" t="s">
        <v>9</v>
      </c>
      <c r="J212" s="142" t="n">
        <v>93437.41</v>
      </c>
    </row>
    <row r="213" customFormat="false" ht="12.75" hidden="false" customHeight="false" outlineLevel="0" collapsed="false">
      <c r="A213" s="142" t="s">
        <v>810</v>
      </c>
      <c r="B213" s="663" t="str">
        <f aca="false">C213&amp;D213&amp;E213&amp;F213&amp;G213&amp;H213</f>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3" s="142" t="s">
        <v>805</v>
      </c>
      <c r="D213" s="142" t="s">
        <v>806</v>
      </c>
      <c r="E213" s="142" t="s">
        <v>807</v>
      </c>
      <c r="F213" s="142" t="s">
        <v>808</v>
      </c>
      <c r="G213" s="142" t="s">
        <v>809</v>
      </c>
      <c r="I213" s="142" t="s">
        <v>9</v>
      </c>
      <c r="J213" s="142" t="n">
        <v>85624.56</v>
      </c>
    </row>
    <row r="214" customFormat="false" ht="12.75" hidden="false" customHeight="false" outlineLevel="0" collapsed="false">
      <c r="A214" s="142" t="s">
        <v>811</v>
      </c>
      <c r="B214" s="663" t="str">
        <f aca="false">C214&amp;D214&amp;E214&amp;F214&amp;G214&amp;H214</f>
        <v>RECONSTITUICAO DE TRACOS DE CONCRETO,POR TRACO</v>
      </c>
      <c r="C214" s="142" t="s">
        <v>812</v>
      </c>
      <c r="I214" s="142" t="s">
        <v>9</v>
      </c>
      <c r="J214" s="142" t="n">
        <v>34223.3</v>
      </c>
    </row>
    <row r="215" customFormat="false" ht="12.75" hidden="false" customHeight="false" outlineLevel="0" collapsed="false">
      <c r="A215" s="142" t="s">
        <v>813</v>
      </c>
      <c r="B215" s="663" t="str">
        <f aca="false">C215&amp;D215&amp;E215&amp;F215&amp;G215&amp;H215</f>
        <v>RECONSTITUICAO DE TRACOS DE CONCRETO,POR TRACO</v>
      </c>
      <c r="C215" s="142" t="s">
        <v>812</v>
      </c>
      <c r="I215" s="142" t="s">
        <v>9</v>
      </c>
      <c r="J215" s="142" t="n">
        <v>31361.68</v>
      </c>
    </row>
    <row r="216" customFormat="false" ht="12.75" hidden="false" customHeight="false" outlineLevel="0" collapsed="false">
      <c r="A216" s="142" t="s">
        <v>814</v>
      </c>
      <c r="B216" s="663" t="str">
        <f aca="false">C216&amp;D216&amp;E216&amp;F216&amp;G216&amp;H216</f>
        <v>AVALIACAO DA ESPESSURA DE CARBONATACAO,POR PONTO,EM ESTRUTURAS DE CONCRETO ARMADO OU PROTENDIDO,ATRAVES DE ASPERSAO DE SOLUCAO DE FENOLFTALEINA,INCLUSIVE COLETA DA AMOSTRA</v>
      </c>
      <c r="C216" s="142" t="s">
        <v>815</v>
      </c>
      <c r="D216" s="142" t="s">
        <v>816</v>
      </c>
      <c r="E216" s="142" t="s">
        <v>817</v>
      </c>
      <c r="I216" s="142" t="s">
        <v>9</v>
      </c>
      <c r="J216" s="142" t="n">
        <v>344.86</v>
      </c>
    </row>
    <row r="217" customFormat="false" ht="12.75" hidden="false" customHeight="false" outlineLevel="0" collapsed="false">
      <c r="A217" s="142" t="s">
        <v>818</v>
      </c>
      <c r="B217" s="663" t="str">
        <f aca="false">C217&amp;D217&amp;E217&amp;F217&amp;G217&amp;H217</f>
        <v>AVALIACAO DA ESPESSURA DE CARBONATACAO,POR PONTO,EM ESTRUTURAS DE CONCRETO ARMADO OU PROTENDIDO,ATRAVES DE ASPERSAO DE SOLUCAO DE FENOLFTALEINA,INCLUSIVE COLETA DA AMOSTRA</v>
      </c>
      <c r="C217" s="142" t="s">
        <v>815</v>
      </c>
      <c r="D217" s="142" t="s">
        <v>816</v>
      </c>
      <c r="E217" s="142" t="s">
        <v>817</v>
      </c>
      <c r="I217" s="142" t="s">
        <v>9</v>
      </c>
      <c r="J217" s="142" t="n">
        <v>307.16</v>
      </c>
    </row>
    <row r="218" customFormat="false" ht="12.75" hidden="false" customHeight="false" outlineLevel="0" collapsed="false">
      <c r="A218" s="142" t="s">
        <v>819</v>
      </c>
      <c r="B218" s="663" t="str">
        <f aca="false">C218&amp;D218&amp;E218&amp;F218&amp;G218&amp;H218</f>
        <v>DETERMINACAO DO TEOR DE CLORETOS,POR AMOSTRA,EM ESTRUTURAS DE CONCRETO ARMADO OU PROTENDIDO,CONFORME NORMA DA ACI-318/31-BR36,INCLUSIVE COLETA DA AMOSTRA</v>
      </c>
      <c r="C218" s="142" t="s">
        <v>820</v>
      </c>
      <c r="D218" s="142" t="s">
        <v>821</v>
      </c>
      <c r="E218" s="142" t="s">
        <v>822</v>
      </c>
      <c r="I218" s="142" t="s">
        <v>9</v>
      </c>
      <c r="J218" s="142" t="n">
        <v>345.33</v>
      </c>
    </row>
    <row r="219" customFormat="false" ht="12.75" hidden="false" customHeight="false" outlineLevel="0" collapsed="false">
      <c r="A219" s="142" t="s">
        <v>823</v>
      </c>
      <c r="B219" s="663" t="str">
        <f aca="false">C219&amp;D219&amp;E219&amp;F219&amp;G219&amp;H219</f>
        <v>DETERMINACAO DO TEOR DE CLORETOS,POR AMOSTRA,EM ESTRUTURAS DE CONCRETO ARMADO OU PROTENDIDO,CONFORME NORMA DA ACI-318/31-BR36,INCLUSIVE COLETA DA AMOSTRA</v>
      </c>
      <c r="C219" s="142" t="s">
        <v>820</v>
      </c>
      <c r="D219" s="142" t="s">
        <v>821</v>
      </c>
      <c r="E219" s="142" t="s">
        <v>822</v>
      </c>
      <c r="I219" s="142" t="s">
        <v>9</v>
      </c>
      <c r="J219" s="142" t="n">
        <v>305.43</v>
      </c>
    </row>
    <row r="220" customFormat="false" ht="12.75" hidden="false" customHeight="false" outlineLevel="0" collapsed="false">
      <c r="A220" s="142" t="s">
        <v>824</v>
      </c>
      <c r="B220" s="663" t="str">
        <f aca="false">C220&amp;D220&amp;E220&amp;F220&amp;G220&amp;H220</f>
        <v>DETERMINACAO DO TEOR DE SULFATOS,POR AMOSTRA,EM ESTRUTURAS DE CONCRETO ARMADO OU PROTENDIDO,CONFORME BOLETIM N°25 DO IPT,INCLUSIVE COLETA DA AMOSTRA</v>
      </c>
      <c r="C220" s="142" t="s">
        <v>825</v>
      </c>
      <c r="D220" s="142" t="s">
        <v>826</v>
      </c>
      <c r="E220" s="142" t="s">
        <v>827</v>
      </c>
      <c r="I220" s="142" t="s">
        <v>9</v>
      </c>
      <c r="J220" s="142" t="n">
        <v>345.33</v>
      </c>
    </row>
    <row r="221" customFormat="false" ht="12.75" hidden="false" customHeight="false" outlineLevel="0" collapsed="false">
      <c r="A221" s="142" t="s">
        <v>828</v>
      </c>
      <c r="B221" s="663" t="str">
        <f aca="false">C221&amp;D221&amp;E221&amp;F221&amp;G221&amp;H221</f>
        <v>DETERMINACAO DO TEOR DE SULFATOS,POR AMOSTRA,EM ESTRUTURAS DE CONCRETO ARMADO OU PROTENDIDO,CONFORME BOLETIM N°25 DO IPT,INCLUSIVE COLETA DA AMOSTRA</v>
      </c>
      <c r="C221" s="142" t="s">
        <v>825</v>
      </c>
      <c r="D221" s="142" t="s">
        <v>826</v>
      </c>
      <c r="E221" s="142" t="s">
        <v>827</v>
      </c>
      <c r="I221" s="142" t="s">
        <v>9</v>
      </c>
      <c r="J221" s="142" t="n">
        <v>305.43</v>
      </c>
    </row>
    <row r="222" customFormat="false" ht="12.75" hidden="false" customHeight="false" outlineLevel="0" collapsed="false">
      <c r="A222" s="142" t="s">
        <v>829</v>
      </c>
      <c r="B222" s="663" t="str">
        <f aca="false">C222&amp;D222&amp;E222&amp;F222&amp;G222&amp;H222</f>
        <v>ENSAIO DE RESISTENCIA A TRACAO SIMPLES,POR COMPRESSAO DIAMETRAL DE CORPOS DE PROVA CILINDRICOS DE 15X30CM,EXCLUSIVE CORPO DE PROVA</v>
      </c>
      <c r="C222" s="142" t="s">
        <v>830</v>
      </c>
      <c r="D222" s="142" t="s">
        <v>831</v>
      </c>
      <c r="E222" s="142" t="s">
        <v>832</v>
      </c>
      <c r="I222" s="142" t="s">
        <v>9</v>
      </c>
      <c r="J222" s="142" t="n">
        <v>1594.33</v>
      </c>
    </row>
    <row r="223" customFormat="false" ht="12.75" hidden="false" customHeight="false" outlineLevel="0" collapsed="false">
      <c r="A223" s="142" t="s">
        <v>833</v>
      </c>
      <c r="B223" s="663" t="str">
        <f aca="false">C223&amp;D223&amp;E223&amp;F223&amp;G223&amp;H223</f>
        <v>ENSAIO DE RESISTENCIA A TRACAO SIMPLES,POR COMPRESSAO DIAMETRAL DE CORPOS DE PROVA CILINDRICOS DE 15X30CM,EXCLUSIVE CORPO DE PROVA</v>
      </c>
      <c r="C223" s="142" t="s">
        <v>830</v>
      </c>
      <c r="D223" s="142" t="s">
        <v>831</v>
      </c>
      <c r="E223" s="142" t="s">
        <v>832</v>
      </c>
      <c r="I223" s="142" t="s">
        <v>9</v>
      </c>
      <c r="J223" s="142" t="n">
        <v>1461.02</v>
      </c>
    </row>
    <row r="224" customFormat="false" ht="12.75" hidden="false" customHeight="false" outlineLevel="0" collapsed="false">
      <c r="A224" s="142" t="s">
        <v>834</v>
      </c>
      <c r="B224" s="663" t="str">
        <f aca="false">C224&amp;D224&amp;E224&amp;F224&amp;G224&amp;H224</f>
        <v>RESISTENCIA A COMPRESSAO E TRACAO,MODULO DE ELASTICIDADE DINAMICA,EXCLUSIVE CORPO DE PROVA</v>
      </c>
      <c r="C224" s="142" t="s">
        <v>835</v>
      </c>
      <c r="D224" s="142" t="s">
        <v>836</v>
      </c>
      <c r="I224" s="142" t="s">
        <v>9</v>
      </c>
      <c r="J224" s="142" t="n">
        <v>2672.74</v>
      </c>
    </row>
    <row r="225" customFormat="false" ht="12.75" hidden="false" customHeight="false" outlineLevel="0" collapsed="false">
      <c r="A225" s="142" t="s">
        <v>837</v>
      </c>
      <c r="B225" s="663" t="str">
        <f aca="false">C225&amp;D225&amp;E225&amp;F225&amp;G225&amp;H225</f>
        <v>RESISTENCIA A COMPRESSAO E TRACAO,MODULO DE ELASTICIDADE DINAMICA,EXCLUSIVE CORPO DE PROVA</v>
      </c>
      <c r="C225" s="142" t="s">
        <v>835</v>
      </c>
      <c r="D225" s="142" t="s">
        <v>836</v>
      </c>
      <c r="I225" s="142" t="s">
        <v>9</v>
      </c>
      <c r="J225" s="142" t="n">
        <v>2449.26</v>
      </c>
    </row>
    <row r="226" customFormat="false" ht="12.75" hidden="false" customHeight="false" outlineLevel="0" collapsed="false">
      <c r="A226" s="142" t="s">
        <v>838</v>
      </c>
      <c r="B226" s="663" t="str">
        <f aca="false">C226&amp;D226&amp;E226&amp;F226&amp;G226&amp;H226</f>
        <v>DETERMINACAO DO AR INCORPORADO EM CONCRETO,EXCLUSIVE CORPO DE PROVA</v>
      </c>
      <c r="C226" s="142" t="s">
        <v>839</v>
      </c>
      <c r="D226" s="142" t="s">
        <v>840</v>
      </c>
      <c r="I226" s="142" t="s">
        <v>9</v>
      </c>
      <c r="J226" s="142" t="n">
        <v>2672.74</v>
      </c>
    </row>
    <row r="227" customFormat="false" ht="12.75" hidden="false" customHeight="false" outlineLevel="0" collapsed="false">
      <c r="A227" s="142" t="s">
        <v>841</v>
      </c>
      <c r="B227" s="663" t="str">
        <f aca="false">C227&amp;D227&amp;E227&amp;F227&amp;G227&amp;H227</f>
        <v>DETERMINACAO DO AR INCORPORADO EM CONCRETO,EXCLUSIVE CORPO DE PROVA</v>
      </c>
      <c r="C227" s="142" t="s">
        <v>839</v>
      </c>
      <c r="D227" s="142" t="s">
        <v>840</v>
      </c>
      <c r="I227" s="142" t="s">
        <v>9</v>
      </c>
      <c r="J227" s="142" t="n">
        <v>2449.26</v>
      </c>
    </row>
    <row r="228" customFormat="false" ht="12.75" hidden="false" customHeight="false" outlineLevel="0" collapsed="false">
      <c r="A228" s="142" t="s">
        <v>842</v>
      </c>
      <c r="B228" s="663" t="str">
        <f aca="false">C228&amp;D228&amp;E228&amp;F228&amp;G228&amp;H228</f>
        <v>MOLDAGEM E COLETA DE CORPO DE PROVA DE CONCRETO,EXECUTADO POR FIRMA ESPECIALIZADA,INCLUSIVE TRANSPORTE ATE 50KM</v>
      </c>
      <c r="C228" s="142" t="s">
        <v>843</v>
      </c>
      <c r="D228" s="142" t="s">
        <v>844</v>
      </c>
      <c r="I228" s="142" t="s">
        <v>9</v>
      </c>
      <c r="J228" s="142" t="n">
        <v>53.04</v>
      </c>
    </row>
    <row r="229" customFormat="false" ht="12.75" hidden="false" customHeight="false" outlineLevel="0" collapsed="false">
      <c r="A229" s="142" t="s">
        <v>845</v>
      </c>
      <c r="B229" s="663" t="str">
        <f aca="false">C229&amp;D229&amp;E229&amp;F229&amp;G229&amp;H229</f>
        <v>MOLDAGEM E COLETA DE CORPO DE PROVA DE CONCRETO,EXECUTADO POR FIRMA ESPECIALIZADA,INCLUSIVE TRANSPORTE ATE 50KM</v>
      </c>
      <c r="C229" s="142" t="s">
        <v>843</v>
      </c>
      <c r="D229" s="142" t="s">
        <v>844</v>
      </c>
      <c r="I229" s="142" t="s">
        <v>9</v>
      </c>
      <c r="J229" s="142" t="n">
        <v>49.64</v>
      </c>
    </row>
    <row r="230" customFormat="false" ht="12.75" hidden="false" customHeight="false" outlineLevel="0" collapsed="false">
      <c r="A230" s="142" t="s">
        <v>846</v>
      </c>
      <c r="B230" s="663" t="str">
        <f aca="false">C230&amp;D230&amp;E230&amp;F230&amp;G230&amp;H230</f>
        <v>MOLDAGEM E COLETA DE CORPO DE PROVA DE CONCRETO,EXECUTADO POR FIRMA ESPECIALIZADA,INCLUSIVE TRANSPORTE PARA UMA DISTANCIA DE 51 A 100KM</v>
      </c>
      <c r="C230" s="142" t="s">
        <v>843</v>
      </c>
      <c r="D230" s="142" t="s">
        <v>847</v>
      </c>
      <c r="E230" s="142" t="s">
        <v>848</v>
      </c>
      <c r="I230" s="142" t="s">
        <v>9</v>
      </c>
      <c r="J230" s="142" t="n">
        <v>84.63</v>
      </c>
    </row>
    <row r="231" customFormat="false" ht="12.75" hidden="false" customHeight="false" outlineLevel="0" collapsed="false">
      <c r="A231" s="142" t="s">
        <v>849</v>
      </c>
      <c r="B231" s="663" t="str">
        <f aca="false">C231&amp;D231&amp;E231&amp;F231&amp;G231&amp;H231</f>
        <v>MOLDAGEM E COLETA DE CORPO DE PROVA DE CONCRETO,EXECUTADO POR FIRMA ESPECIALIZADA,INCLUSIVE TRANSPORTE PARA UMA DISTANCIA DE 51 A 100KM</v>
      </c>
      <c r="C231" s="142" t="s">
        <v>843</v>
      </c>
      <c r="D231" s="142" t="s">
        <v>847</v>
      </c>
      <c r="E231" s="142" t="s">
        <v>848</v>
      </c>
      <c r="I231" s="142" t="s">
        <v>9</v>
      </c>
      <c r="J231" s="142" t="n">
        <v>80.21</v>
      </c>
    </row>
    <row r="232" customFormat="false" ht="12.75" hidden="false" customHeight="false" outlineLevel="0" collapsed="false">
      <c r="A232" s="142" t="s">
        <v>850</v>
      </c>
      <c r="B232" s="663" t="str">
        <f aca="false">C232&amp;D232&amp;E232&amp;F232&amp;G232&amp;H232</f>
        <v>MOLDAGEM E COLETA DE CORPO DE PROVA DE CONCRETO,EXECUTADO POR FIRMA ESPECIALIZADA,INCLUSIVE TRANSPORTE PARA UMA DISTANCIA DE 101 A 250KM</v>
      </c>
      <c r="C232" s="142" t="s">
        <v>843</v>
      </c>
      <c r="D232" s="142" t="s">
        <v>847</v>
      </c>
      <c r="E232" s="142" t="s">
        <v>851</v>
      </c>
      <c r="I232" s="142" t="s">
        <v>9</v>
      </c>
      <c r="J232" s="142" t="n">
        <v>180.53</v>
      </c>
    </row>
    <row r="233" customFormat="false" ht="12.75" hidden="false" customHeight="false" outlineLevel="0" collapsed="false">
      <c r="A233" s="142" t="s">
        <v>852</v>
      </c>
      <c r="B233" s="663" t="str">
        <f aca="false">C233&amp;D233&amp;E233&amp;F233&amp;G233&amp;H233</f>
        <v>MOLDAGEM E COLETA DE CORPO DE PROVA DE CONCRETO,EXECUTADO POR FIRMA ESPECIALIZADA,INCLUSIVE TRANSPORTE PARA UMA DISTANCIA DE 101 A 250KM</v>
      </c>
      <c r="C233" s="142" t="s">
        <v>843</v>
      </c>
      <c r="D233" s="142" t="s">
        <v>847</v>
      </c>
      <c r="E233" s="142" t="s">
        <v>851</v>
      </c>
      <c r="I233" s="142" t="s">
        <v>9</v>
      </c>
      <c r="J233" s="142" t="n">
        <v>173.03</v>
      </c>
    </row>
    <row r="234" customFormat="false" ht="12.75" hidden="false" customHeight="false" outlineLevel="0" collapsed="false">
      <c r="A234" s="142" t="s">
        <v>853</v>
      </c>
      <c r="B234" s="663" t="str">
        <f aca="false">C234&amp;D234&amp;E234&amp;F234&amp;G234&amp;H234</f>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4" s="142" t="s">
        <v>854</v>
      </c>
      <c r="D234" s="142" t="s">
        <v>855</v>
      </c>
      <c r="E234" s="142" t="s">
        <v>856</v>
      </c>
      <c r="F234" s="142" t="s">
        <v>857</v>
      </c>
      <c r="G234" s="142" t="s">
        <v>858</v>
      </c>
      <c r="I234" s="142" t="s">
        <v>859</v>
      </c>
      <c r="J234" s="142" t="n">
        <v>19.47</v>
      </c>
    </row>
    <row r="235" customFormat="false" ht="12.75" hidden="false" customHeight="false" outlineLevel="0" collapsed="false">
      <c r="A235" s="142" t="s">
        <v>860</v>
      </c>
      <c r="B235" s="663" t="str">
        <f aca="false">C235&amp;D235&amp;E235&amp;F235&amp;G235&amp;H235</f>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5" s="142" t="s">
        <v>854</v>
      </c>
      <c r="D235" s="142" t="s">
        <v>855</v>
      </c>
      <c r="E235" s="142" t="s">
        <v>856</v>
      </c>
      <c r="F235" s="142" t="s">
        <v>857</v>
      </c>
      <c r="G235" s="142" t="s">
        <v>858</v>
      </c>
      <c r="I235" s="142" t="s">
        <v>859</v>
      </c>
      <c r="J235" s="142" t="n">
        <v>17.96</v>
      </c>
    </row>
    <row r="236" customFormat="false" ht="12.75" hidden="false" customHeight="false" outlineLevel="0" collapsed="false">
      <c r="A236" s="142" t="s">
        <v>861</v>
      </c>
      <c r="B236" s="663" t="str">
        <f aca="false">C236&amp;D236&amp;E236&amp;F236&amp;G236&amp;H236</f>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36" s="142" t="s">
        <v>854</v>
      </c>
      <c r="D236" s="142" t="s">
        <v>855</v>
      </c>
      <c r="E236" s="142" t="s">
        <v>862</v>
      </c>
      <c r="F236" s="142" t="s">
        <v>863</v>
      </c>
      <c r="G236" s="142" t="s">
        <v>864</v>
      </c>
      <c r="I236" s="142" t="s">
        <v>859</v>
      </c>
      <c r="J236" s="142" t="n">
        <v>24.57</v>
      </c>
    </row>
    <row r="237" customFormat="false" ht="12.75" hidden="false" customHeight="false" outlineLevel="0" collapsed="false">
      <c r="A237" s="142" t="s">
        <v>865</v>
      </c>
      <c r="B237" s="663" t="str">
        <f aca="false">C237&amp;D237&amp;E237&amp;F237&amp;G237&amp;H237</f>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37" s="142" t="s">
        <v>854</v>
      </c>
      <c r="D237" s="142" t="s">
        <v>855</v>
      </c>
      <c r="E237" s="142" t="s">
        <v>862</v>
      </c>
      <c r="F237" s="142" t="s">
        <v>863</v>
      </c>
      <c r="G237" s="142" t="s">
        <v>864</v>
      </c>
      <c r="I237" s="142" t="s">
        <v>859</v>
      </c>
      <c r="J237" s="142" t="n">
        <v>22.83</v>
      </c>
    </row>
    <row r="238" customFormat="false" ht="12.75" hidden="false" customHeight="false" outlineLevel="0" collapsed="false">
      <c r="A238" s="142" t="s">
        <v>866</v>
      </c>
      <c r="B238" s="663" t="str">
        <f aca="false">C238&amp;D238&amp;E238&amp;F238&amp;G238&amp;H238</f>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38" s="142" t="s">
        <v>854</v>
      </c>
      <c r="D238" s="142" t="s">
        <v>855</v>
      </c>
      <c r="E238" s="142" t="s">
        <v>867</v>
      </c>
      <c r="F238" s="142" t="s">
        <v>863</v>
      </c>
      <c r="G238" s="142" t="s">
        <v>864</v>
      </c>
      <c r="I238" s="142" t="s">
        <v>859</v>
      </c>
      <c r="J238" s="142" t="n">
        <v>36.08</v>
      </c>
    </row>
    <row r="239" customFormat="false" ht="12.75" hidden="false" customHeight="false" outlineLevel="0" collapsed="false">
      <c r="A239" s="142" t="s">
        <v>868</v>
      </c>
      <c r="B239" s="663" t="str">
        <f aca="false">C239&amp;D239&amp;E239&amp;F239&amp;G239&amp;H239</f>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39" s="142" t="s">
        <v>854</v>
      </c>
      <c r="D239" s="142" t="s">
        <v>855</v>
      </c>
      <c r="E239" s="142" t="s">
        <v>867</v>
      </c>
      <c r="F239" s="142" t="s">
        <v>863</v>
      </c>
      <c r="G239" s="142" t="s">
        <v>864</v>
      </c>
      <c r="I239" s="142" t="s">
        <v>859</v>
      </c>
      <c r="J239" s="142" t="n">
        <v>33.97</v>
      </c>
    </row>
    <row r="240" customFormat="false" ht="12.75" hidden="false" customHeight="false" outlineLevel="0" collapsed="false">
      <c r="A240" s="142" t="s">
        <v>869</v>
      </c>
      <c r="B240" s="663" t="str">
        <f aca="false">C240&amp;D240&amp;E240&amp;F240&amp;G240&amp;H240</f>
        <v>PENETRACAO A 25°C,100G E 5S</v>
      </c>
      <c r="C240" s="142" t="s">
        <v>870</v>
      </c>
      <c r="I240" s="142" t="s">
        <v>9</v>
      </c>
      <c r="J240" s="142" t="n">
        <v>176.86</v>
      </c>
    </row>
    <row r="241" customFormat="false" ht="12.75" hidden="false" customHeight="false" outlineLevel="0" collapsed="false">
      <c r="A241" s="142" t="s">
        <v>871</v>
      </c>
      <c r="B241" s="663" t="str">
        <f aca="false">C241&amp;D241&amp;E241&amp;F241&amp;G241&amp;H241</f>
        <v>PENETRACAO A 25°C,100G E 5S</v>
      </c>
      <c r="C241" s="142" t="s">
        <v>870</v>
      </c>
      <c r="I241" s="142" t="s">
        <v>9</v>
      </c>
      <c r="J241" s="142" t="n">
        <v>162.07</v>
      </c>
    </row>
    <row r="242" customFormat="false" ht="12.75" hidden="false" customHeight="false" outlineLevel="0" collapsed="false">
      <c r="A242" s="142" t="s">
        <v>872</v>
      </c>
      <c r="B242" s="663" t="str">
        <f aca="false">C242&amp;D242&amp;E242&amp;F242&amp;G242&amp;H242</f>
        <v>PONTO DE FULGOR CLEVELAND</v>
      </c>
      <c r="C242" s="142" t="s">
        <v>873</v>
      </c>
      <c r="I242" s="142" t="s">
        <v>9</v>
      </c>
      <c r="J242" s="142" t="n">
        <v>130.69</v>
      </c>
    </row>
    <row r="243" customFormat="false" ht="12.75" hidden="false" customHeight="false" outlineLevel="0" collapsed="false">
      <c r="A243" s="142" t="s">
        <v>874</v>
      </c>
      <c r="B243" s="663" t="str">
        <f aca="false">C243&amp;D243&amp;E243&amp;F243&amp;G243&amp;H243</f>
        <v>PONTO DE FULGOR CLEVELAND</v>
      </c>
      <c r="C243" s="142" t="s">
        <v>873</v>
      </c>
      <c r="I243" s="142" t="s">
        <v>9</v>
      </c>
      <c r="J243" s="142" t="n">
        <v>119.76</v>
      </c>
    </row>
    <row r="244" customFormat="false" ht="12.75" hidden="false" customHeight="false" outlineLevel="0" collapsed="false">
      <c r="A244" s="142" t="s">
        <v>875</v>
      </c>
      <c r="B244" s="663" t="str">
        <f aca="false">C244&amp;D244&amp;E244&amp;F244&amp;G244&amp;H244</f>
        <v>DUCTIBILIDADE A 25°C</v>
      </c>
      <c r="C244" s="142" t="s">
        <v>876</v>
      </c>
      <c r="I244" s="142" t="s">
        <v>9</v>
      </c>
      <c r="J244" s="142" t="n">
        <v>176.86</v>
      </c>
    </row>
    <row r="245" customFormat="false" ht="12.75" hidden="false" customHeight="false" outlineLevel="0" collapsed="false">
      <c r="A245" s="142" t="s">
        <v>877</v>
      </c>
      <c r="B245" s="663" t="str">
        <f aca="false">C245&amp;D245&amp;E245&amp;F245&amp;G245&amp;H245</f>
        <v>DUCTIBILIDADE A 25°C</v>
      </c>
      <c r="C245" s="142" t="s">
        <v>876</v>
      </c>
      <c r="I245" s="142" t="s">
        <v>9</v>
      </c>
      <c r="J245" s="142" t="n">
        <v>162.07</v>
      </c>
    </row>
    <row r="246" customFormat="false" ht="12.75" hidden="false" customHeight="false" outlineLevel="0" collapsed="false">
      <c r="A246" s="142" t="s">
        <v>878</v>
      </c>
      <c r="B246" s="663" t="str">
        <f aca="false">C246&amp;D246&amp;E246&amp;F246&amp;G246&amp;H246</f>
        <v>VISCOSIDADE SSF,A CADA TEMPERATURA PARA EMULSAO</v>
      </c>
      <c r="C246" s="142" t="s">
        <v>879</v>
      </c>
      <c r="I246" s="142" t="s">
        <v>9</v>
      </c>
      <c r="J246" s="142" t="n">
        <v>191.65</v>
      </c>
    </row>
    <row r="247" customFormat="false" ht="12.75" hidden="false" customHeight="false" outlineLevel="0" collapsed="false">
      <c r="A247" s="142" t="s">
        <v>880</v>
      </c>
      <c r="B247" s="663" t="str">
        <f aca="false">C247&amp;D247&amp;E247&amp;F247&amp;G247&amp;H247</f>
        <v>VISCOSIDADE SSF,A CADA TEMPERATURA PARA EMULSAO</v>
      </c>
      <c r="C247" s="142" t="s">
        <v>879</v>
      </c>
      <c r="I247" s="142" t="s">
        <v>9</v>
      </c>
      <c r="J247" s="142" t="n">
        <v>175.63</v>
      </c>
    </row>
    <row r="248" customFormat="false" ht="12.75" hidden="false" customHeight="false" outlineLevel="0" collapsed="false">
      <c r="A248" s="142" t="s">
        <v>881</v>
      </c>
      <c r="B248" s="663" t="str">
        <f aca="false">C248&amp;D248&amp;E248&amp;F248&amp;G248&amp;H248</f>
        <v>VISCOSIDADE SSF,A CADA TEMPERATURA PARA ASFALTO DILUIDO</v>
      </c>
      <c r="C248" s="142" t="s">
        <v>882</v>
      </c>
      <c r="I248" s="142" t="s">
        <v>9</v>
      </c>
      <c r="J248" s="142" t="n">
        <v>191.65</v>
      </c>
    </row>
    <row r="249" customFormat="false" ht="12.75" hidden="false" customHeight="false" outlineLevel="0" collapsed="false">
      <c r="A249" s="142" t="s">
        <v>883</v>
      </c>
      <c r="B249" s="663" t="str">
        <f aca="false">C249&amp;D249&amp;E249&amp;F249&amp;G249&amp;H249</f>
        <v>VISCOSIDADE SSF,A CADA TEMPERATURA PARA ASFALTO DILUIDO</v>
      </c>
      <c r="C249" s="142" t="s">
        <v>882</v>
      </c>
      <c r="I249" s="142" t="s">
        <v>9</v>
      </c>
      <c r="J249" s="142" t="n">
        <v>175.63</v>
      </c>
    </row>
    <row r="250" customFormat="false" ht="12.75" hidden="false" customHeight="false" outlineLevel="0" collapsed="false">
      <c r="A250" s="142" t="s">
        <v>884</v>
      </c>
      <c r="B250" s="663" t="str">
        <f aca="false">C250&amp;D250&amp;E250&amp;F250&amp;G250&amp;H250</f>
        <v>VISCOSIDADE CINEMATICA,A CADA TEMPERATURA</v>
      </c>
      <c r="C250" s="142" t="s">
        <v>885</v>
      </c>
      <c r="I250" s="142" t="s">
        <v>9</v>
      </c>
      <c r="J250" s="142" t="n">
        <v>376.77</v>
      </c>
    </row>
    <row r="251" customFormat="false" ht="12.75" hidden="false" customHeight="false" outlineLevel="0" collapsed="false">
      <c r="A251" s="142" t="s">
        <v>886</v>
      </c>
      <c r="B251" s="663" t="str">
        <f aca="false">C251&amp;D251&amp;E251&amp;F251&amp;G251&amp;H251</f>
        <v>VISCOSIDADE CINEMATICA,A CADA TEMPERATURA</v>
      </c>
      <c r="C251" s="142" t="s">
        <v>885</v>
      </c>
      <c r="I251" s="142" t="s">
        <v>9</v>
      </c>
      <c r="J251" s="142" t="n">
        <v>345.27</v>
      </c>
    </row>
    <row r="252" customFormat="false" ht="12.75" hidden="false" customHeight="false" outlineLevel="0" collapsed="false">
      <c r="A252" s="142" t="s">
        <v>887</v>
      </c>
      <c r="B252" s="663" t="str">
        <f aca="false">C252&amp;D252&amp;E252&amp;F252&amp;G252&amp;H252</f>
        <v>VISCOSIDADE DINAMICA,A CADA TEMPERATURA</v>
      </c>
      <c r="C252" s="142" t="s">
        <v>888</v>
      </c>
      <c r="I252" s="142" t="s">
        <v>9</v>
      </c>
      <c r="J252" s="142" t="n">
        <v>314.51</v>
      </c>
    </row>
    <row r="253" customFormat="false" ht="12.75" hidden="false" customHeight="false" outlineLevel="0" collapsed="false">
      <c r="A253" s="142" t="s">
        <v>889</v>
      </c>
      <c r="B253" s="663" t="str">
        <f aca="false">C253&amp;D253&amp;E253&amp;F253&amp;G253&amp;H253</f>
        <v>VISCOSIDADE DINAMICA,A CADA TEMPERATURA</v>
      </c>
      <c r="C253" s="142" t="s">
        <v>888</v>
      </c>
      <c r="I253" s="142" t="s">
        <v>9</v>
      </c>
      <c r="J253" s="142" t="n">
        <v>288.21</v>
      </c>
    </row>
    <row r="254" customFormat="false" ht="12.75" hidden="false" customHeight="false" outlineLevel="0" collapsed="false">
      <c r="A254" s="142" t="s">
        <v>890</v>
      </c>
      <c r="B254" s="663" t="str">
        <f aca="false">C254&amp;D254&amp;E254&amp;F254&amp;G254&amp;H254</f>
        <v>TEOR DE BETUME (SOLUBILIDADE)</v>
      </c>
      <c r="C254" s="142" t="s">
        <v>891</v>
      </c>
      <c r="I254" s="142" t="s">
        <v>9</v>
      </c>
      <c r="J254" s="142" t="n">
        <v>265.37</v>
      </c>
    </row>
    <row r="255" customFormat="false" ht="12.75" hidden="false" customHeight="false" outlineLevel="0" collapsed="false">
      <c r="A255" s="142" t="s">
        <v>892</v>
      </c>
      <c r="B255" s="663" t="str">
        <f aca="false">C255&amp;D255&amp;E255&amp;F255&amp;G255&amp;H255</f>
        <v>TEOR DE BETUME (SOLUBILIDADE)</v>
      </c>
      <c r="C255" s="142" t="s">
        <v>891</v>
      </c>
      <c r="I255" s="142" t="s">
        <v>9</v>
      </c>
      <c r="J255" s="142" t="n">
        <v>243.18</v>
      </c>
    </row>
    <row r="256" customFormat="false" ht="12.75" hidden="false" customHeight="false" outlineLevel="0" collapsed="false">
      <c r="A256" s="142" t="s">
        <v>893</v>
      </c>
      <c r="B256" s="663" t="str">
        <f aca="false">C256&amp;D256&amp;E256&amp;F256&amp;G256&amp;H256</f>
        <v>INDICE DE SUSCETIBILIDADE TERMICA</v>
      </c>
      <c r="C256" s="142" t="s">
        <v>894</v>
      </c>
      <c r="I256" s="142" t="s">
        <v>9</v>
      </c>
      <c r="J256" s="142" t="n">
        <v>288.31</v>
      </c>
    </row>
    <row r="257" customFormat="false" ht="12.75" hidden="false" customHeight="false" outlineLevel="0" collapsed="false">
      <c r="A257" s="142" t="s">
        <v>895</v>
      </c>
      <c r="B257" s="663" t="str">
        <f aca="false">C257&amp;D257&amp;E257&amp;F257&amp;G257&amp;H257</f>
        <v>INDICE DE SUSCETIBILIDADE TERMICA</v>
      </c>
      <c r="C257" s="142" t="s">
        <v>894</v>
      </c>
      <c r="I257" s="142" t="s">
        <v>9</v>
      </c>
      <c r="J257" s="142" t="n">
        <v>264.2</v>
      </c>
    </row>
    <row r="258" customFormat="false" ht="12.75" hidden="false" customHeight="false" outlineLevel="0" collapsed="false">
      <c r="A258" s="142" t="s">
        <v>896</v>
      </c>
      <c r="B258" s="663" t="str">
        <f aca="false">C258&amp;D258&amp;E258&amp;F258&amp;G258&amp;H258</f>
        <v>EFEITO DO CALOR E DO AR,POR PERCENTAGEM DA PENETRACAO ORIGINAL</v>
      </c>
      <c r="C258" s="142" t="s">
        <v>897</v>
      </c>
      <c r="D258" s="142" t="s">
        <v>898</v>
      </c>
      <c r="I258" s="142" t="s">
        <v>9</v>
      </c>
      <c r="J258" s="142" t="n">
        <v>502.91</v>
      </c>
    </row>
    <row r="259" customFormat="false" ht="12.75" hidden="false" customHeight="false" outlineLevel="0" collapsed="false">
      <c r="A259" s="142" t="s">
        <v>899</v>
      </c>
      <c r="B259" s="663" t="str">
        <f aca="false">C259&amp;D259&amp;E259&amp;F259&amp;G259&amp;H259</f>
        <v>EFEITO DO CALOR E DO AR,POR PERCENTAGEM DA PENETRACAO ORIGINAL</v>
      </c>
      <c r="C259" s="142" t="s">
        <v>897</v>
      </c>
      <c r="D259" s="142" t="s">
        <v>898</v>
      </c>
      <c r="I259" s="142" t="s">
        <v>9</v>
      </c>
      <c r="J259" s="142" t="n">
        <v>460.85</v>
      </c>
    </row>
    <row r="260" customFormat="false" ht="12.75" hidden="false" customHeight="false" outlineLevel="0" collapsed="false">
      <c r="A260" s="142" t="s">
        <v>900</v>
      </c>
      <c r="B260" s="663" t="str">
        <f aca="false">C260&amp;D260&amp;E260&amp;F260&amp;G260&amp;H260</f>
        <v>EFEITO DO CALOR E DO AR,POR PERCENTAGEM DA VARIACAO EM PESO</v>
      </c>
      <c r="C260" s="142" t="s">
        <v>901</v>
      </c>
      <c r="I260" s="142" t="s">
        <v>9</v>
      </c>
      <c r="J260" s="142" t="n">
        <v>250.62</v>
      </c>
    </row>
    <row r="261" customFormat="false" ht="12.75" hidden="false" customHeight="false" outlineLevel="0" collapsed="false">
      <c r="A261" s="142" t="s">
        <v>902</v>
      </c>
      <c r="B261" s="663" t="str">
        <f aca="false">C261&amp;D261&amp;E261&amp;F261&amp;G261&amp;H261</f>
        <v>EFEITO DO CALOR E DO AR,POR PERCENTAGEM DA VARIACAO EM PESO</v>
      </c>
      <c r="C261" s="142" t="s">
        <v>901</v>
      </c>
      <c r="I261" s="142" t="s">
        <v>9</v>
      </c>
      <c r="J261" s="142" t="n">
        <v>229.67</v>
      </c>
    </row>
    <row r="262" customFormat="false" ht="12.75" hidden="false" customHeight="false" outlineLevel="0" collapsed="false">
      <c r="A262" s="142" t="s">
        <v>903</v>
      </c>
      <c r="B262" s="663" t="str">
        <f aca="false">C262&amp;D262&amp;E262&amp;F262&amp;G262&amp;H262</f>
        <v>PONTO DE AMOLECIMENTO</v>
      </c>
      <c r="C262" s="142" t="s">
        <v>904</v>
      </c>
      <c r="I262" s="142" t="s">
        <v>9</v>
      </c>
      <c r="J262" s="142" t="n">
        <v>176.91</v>
      </c>
    </row>
    <row r="263" customFormat="false" ht="12.75" hidden="false" customHeight="false" outlineLevel="0" collapsed="false">
      <c r="A263" s="142" t="s">
        <v>905</v>
      </c>
      <c r="B263" s="663" t="str">
        <f aca="false">C263&amp;D263&amp;E263&amp;F263&amp;G263&amp;H263</f>
        <v>PONTO DE AMOLECIMENTO</v>
      </c>
      <c r="C263" s="142" t="s">
        <v>904</v>
      </c>
      <c r="I263" s="142" t="s">
        <v>9</v>
      </c>
      <c r="J263" s="142" t="n">
        <v>162.11</v>
      </c>
    </row>
    <row r="264" customFormat="false" ht="12.75" hidden="false" customHeight="false" outlineLevel="0" collapsed="false">
      <c r="A264" s="142" t="s">
        <v>906</v>
      </c>
      <c r="B264" s="663" t="str">
        <f aca="false">C264&amp;D264&amp;E264&amp;F264&amp;G264&amp;H264</f>
        <v>DENSIDADE A 25°C</v>
      </c>
      <c r="C264" s="142" t="s">
        <v>907</v>
      </c>
      <c r="I264" s="142" t="s">
        <v>9</v>
      </c>
      <c r="J264" s="142" t="n">
        <v>163.8</v>
      </c>
    </row>
    <row r="265" customFormat="false" ht="12.75" hidden="false" customHeight="false" outlineLevel="0" collapsed="false">
      <c r="A265" s="142" t="s">
        <v>908</v>
      </c>
      <c r="B265" s="663" t="str">
        <f aca="false">C265&amp;D265&amp;E265&amp;F265&amp;G265&amp;H265</f>
        <v>DENSIDADE A 25°C</v>
      </c>
      <c r="C265" s="142" t="s">
        <v>907</v>
      </c>
      <c r="I265" s="142" t="s">
        <v>9</v>
      </c>
      <c r="J265" s="142" t="n">
        <v>150.1</v>
      </c>
    </row>
    <row r="266" customFormat="false" ht="12.75" hidden="false" customHeight="false" outlineLevel="0" collapsed="false">
      <c r="A266" s="142" t="s">
        <v>909</v>
      </c>
      <c r="B266" s="663" t="str">
        <f aca="false">C266&amp;D266&amp;E266&amp;F266&amp;G266&amp;H266</f>
        <v>DETERMINACAO DA CURVA VISCOSIDADE X TEMPERATURA</v>
      </c>
      <c r="C266" s="142" t="s">
        <v>910</v>
      </c>
      <c r="I266" s="142" t="s">
        <v>9</v>
      </c>
      <c r="J266" s="142" t="n">
        <v>642.15</v>
      </c>
    </row>
    <row r="267" customFormat="false" ht="12.75" hidden="false" customHeight="false" outlineLevel="0" collapsed="false">
      <c r="A267" s="142" t="s">
        <v>911</v>
      </c>
      <c r="B267" s="663" t="str">
        <f aca="false">C267&amp;D267&amp;E267&amp;F267&amp;G267&amp;H267</f>
        <v>DETERMINACAO DA CURVA VISCOSIDADE X TEMPERATURA</v>
      </c>
      <c r="C267" s="142" t="s">
        <v>910</v>
      </c>
      <c r="I267" s="142" t="s">
        <v>9</v>
      </c>
      <c r="J267" s="142" t="n">
        <v>588.45</v>
      </c>
    </row>
    <row r="268" customFormat="false" ht="12.75" hidden="false" customHeight="false" outlineLevel="0" collapsed="false">
      <c r="A268" s="142" t="s">
        <v>912</v>
      </c>
      <c r="B268" s="663" t="str">
        <f aca="false">C268&amp;D268&amp;E268&amp;F268&amp;G268&amp;H268</f>
        <v>PONTO DE FULGOR TAG</v>
      </c>
      <c r="C268" s="142" t="s">
        <v>913</v>
      </c>
      <c r="I268" s="142" t="s">
        <v>9</v>
      </c>
      <c r="J268" s="142" t="n">
        <v>156.79</v>
      </c>
    </row>
    <row r="269" customFormat="false" ht="12.75" hidden="false" customHeight="false" outlineLevel="0" collapsed="false">
      <c r="A269" s="142" t="s">
        <v>914</v>
      </c>
      <c r="B269" s="663" t="str">
        <f aca="false">C269&amp;D269&amp;E269&amp;F269&amp;G269&amp;H269</f>
        <v>PONTO DE FULGOR TAG</v>
      </c>
      <c r="C269" s="142" t="s">
        <v>913</v>
      </c>
      <c r="I269" s="142" t="s">
        <v>9</v>
      </c>
      <c r="J269" s="142" t="n">
        <v>143.68</v>
      </c>
    </row>
    <row r="270" customFormat="false" ht="12.75" hidden="false" customHeight="false" outlineLevel="0" collapsed="false">
      <c r="A270" s="142" t="s">
        <v>915</v>
      </c>
      <c r="B270" s="663" t="str">
        <f aca="false">C270&amp;D270&amp;E270&amp;F270&amp;G270&amp;H270</f>
        <v>DESTILACAO DE ASFALTOS DILUIDOS</v>
      </c>
      <c r="C270" s="142" t="s">
        <v>916</v>
      </c>
      <c r="I270" s="142" t="s">
        <v>9</v>
      </c>
      <c r="J270" s="142" t="n">
        <v>235.25</v>
      </c>
    </row>
    <row r="271" customFormat="false" ht="12.75" hidden="false" customHeight="false" outlineLevel="0" collapsed="false">
      <c r="A271" s="142" t="s">
        <v>917</v>
      </c>
      <c r="B271" s="663" t="str">
        <f aca="false">C271&amp;D271&amp;E271&amp;F271&amp;G271&amp;H271</f>
        <v>DESTILACAO DE ASFALTOS DILUIDOS</v>
      </c>
      <c r="C271" s="142" t="s">
        <v>916</v>
      </c>
      <c r="I271" s="142" t="s">
        <v>9</v>
      </c>
      <c r="J271" s="142" t="n">
        <v>215.58</v>
      </c>
    </row>
    <row r="272" customFormat="false" ht="12.75" hidden="false" customHeight="false" outlineLevel="0" collapsed="false">
      <c r="A272" s="142" t="s">
        <v>918</v>
      </c>
      <c r="B272" s="663" t="str">
        <f aca="false">C272&amp;D272&amp;E272&amp;F272&amp;G272&amp;H272</f>
        <v>DETERMINACAO DE AGUA POR DESTILACAO</v>
      </c>
      <c r="C272" s="142" t="s">
        <v>919</v>
      </c>
      <c r="I272" s="142" t="s">
        <v>9</v>
      </c>
      <c r="J272" s="142" t="n">
        <v>235.25</v>
      </c>
    </row>
    <row r="273" customFormat="false" ht="12.75" hidden="false" customHeight="false" outlineLevel="0" collapsed="false">
      <c r="A273" s="142" t="s">
        <v>920</v>
      </c>
      <c r="B273" s="663" t="str">
        <f aca="false">C273&amp;D273&amp;E273&amp;F273&amp;G273&amp;H273</f>
        <v>DETERMINACAO DE AGUA POR DESTILACAO</v>
      </c>
      <c r="C273" s="142" t="s">
        <v>919</v>
      </c>
      <c r="I273" s="142" t="s">
        <v>9</v>
      </c>
      <c r="J273" s="142" t="n">
        <v>215.58</v>
      </c>
    </row>
    <row r="274" customFormat="false" ht="12.75" hidden="false" customHeight="false" outlineLevel="0" collapsed="false">
      <c r="A274" s="142" t="s">
        <v>921</v>
      </c>
      <c r="B274" s="663" t="str">
        <f aca="false">C274&amp;D274&amp;E274&amp;F274&amp;G274&amp;H274</f>
        <v>ENSAIOS DO RESIDUO DA DESTILACAO</v>
      </c>
      <c r="C274" s="142" t="s">
        <v>922</v>
      </c>
      <c r="I274" s="142" t="s">
        <v>9</v>
      </c>
      <c r="J274" s="142" t="n">
        <v>187.31</v>
      </c>
    </row>
    <row r="275" customFormat="false" ht="12.75" hidden="false" customHeight="false" outlineLevel="0" collapsed="false">
      <c r="A275" s="142" t="s">
        <v>923</v>
      </c>
      <c r="B275" s="663" t="str">
        <f aca="false">C275&amp;D275&amp;E275&amp;F275&amp;G275&amp;H275</f>
        <v>ENSAIOS DO RESIDUO DA DESTILACAO</v>
      </c>
      <c r="C275" s="142" t="s">
        <v>922</v>
      </c>
      <c r="I275" s="142" t="s">
        <v>9</v>
      </c>
      <c r="J275" s="142" t="n">
        <v>171.65</v>
      </c>
    </row>
    <row r="276" customFormat="false" ht="12.75" hidden="false" customHeight="false" outlineLevel="0" collapsed="false">
      <c r="A276" s="142" t="s">
        <v>924</v>
      </c>
      <c r="B276" s="663" t="str">
        <f aca="false">C276&amp;D276&amp;E276&amp;F276&amp;G276&amp;H276</f>
        <v>VISCOSIDADE ESPECIFICA ENGLER</v>
      </c>
      <c r="C276" s="142" t="s">
        <v>925</v>
      </c>
      <c r="I276" s="142" t="s">
        <v>9</v>
      </c>
      <c r="J276" s="142" t="n">
        <v>203.88</v>
      </c>
    </row>
    <row r="277" customFormat="false" ht="12.75" hidden="false" customHeight="false" outlineLevel="0" collapsed="false">
      <c r="A277" s="142" t="s">
        <v>926</v>
      </c>
      <c r="B277" s="663" t="str">
        <f aca="false">C277&amp;D277&amp;E277&amp;F277&amp;G277&amp;H277</f>
        <v>VISCOSIDADE ESPECIFICA ENGLER</v>
      </c>
      <c r="C277" s="142" t="s">
        <v>925</v>
      </c>
      <c r="I277" s="142" t="s">
        <v>9</v>
      </c>
      <c r="J277" s="142" t="n">
        <v>186.83</v>
      </c>
    </row>
    <row r="278" customFormat="false" ht="12.75" hidden="false" customHeight="false" outlineLevel="0" collapsed="false">
      <c r="A278" s="142" t="s">
        <v>927</v>
      </c>
      <c r="B278" s="663" t="str">
        <f aca="false">C278&amp;D278&amp;E278&amp;F278&amp;G278&amp;H278</f>
        <v>FLUTUACAO</v>
      </c>
      <c r="C278" s="142" t="s">
        <v>928</v>
      </c>
      <c r="I278" s="142" t="s">
        <v>9</v>
      </c>
      <c r="J278" s="142" t="n">
        <v>228.28</v>
      </c>
    </row>
    <row r="279" customFormat="false" ht="12.75" hidden="false" customHeight="false" outlineLevel="0" collapsed="false">
      <c r="A279" s="142" t="s">
        <v>929</v>
      </c>
      <c r="B279" s="663" t="str">
        <f aca="false">C279&amp;D279&amp;E279&amp;F279&amp;G279&amp;H279</f>
        <v>FLUTUACAO</v>
      </c>
      <c r="C279" s="142" t="s">
        <v>928</v>
      </c>
      <c r="I279" s="142" t="s">
        <v>9</v>
      </c>
      <c r="J279" s="142" t="n">
        <v>209.19</v>
      </c>
    </row>
    <row r="280" customFormat="false" ht="12.75" hidden="false" customHeight="false" outlineLevel="0" collapsed="false">
      <c r="A280" s="142" t="s">
        <v>930</v>
      </c>
      <c r="B280" s="663" t="str">
        <f aca="false">C280&amp;D280&amp;E280&amp;F280&amp;G280&amp;H280</f>
        <v>DESTILACAO DO ALCATRAO</v>
      </c>
      <c r="C280" s="142" t="s">
        <v>931</v>
      </c>
      <c r="I280" s="142" t="s">
        <v>9</v>
      </c>
      <c r="J280" s="142" t="n">
        <v>235.25</v>
      </c>
    </row>
    <row r="281" customFormat="false" ht="12.75" hidden="false" customHeight="false" outlineLevel="0" collapsed="false">
      <c r="A281" s="142" t="s">
        <v>932</v>
      </c>
      <c r="B281" s="663" t="str">
        <f aca="false">C281&amp;D281&amp;E281&amp;F281&amp;G281&amp;H281</f>
        <v>DESTILACAO DO ALCATRAO</v>
      </c>
      <c r="C281" s="142" t="s">
        <v>931</v>
      </c>
      <c r="I281" s="142" t="s">
        <v>9</v>
      </c>
      <c r="J281" s="142" t="n">
        <v>215.58</v>
      </c>
    </row>
    <row r="282" customFormat="false" ht="12.75" hidden="false" customHeight="false" outlineLevel="0" collapsed="false">
      <c r="A282" s="142" t="s">
        <v>933</v>
      </c>
      <c r="B282" s="663" t="str">
        <f aca="false">C282&amp;D282&amp;E282&amp;F282&amp;G282&amp;H282</f>
        <v>INDICE DE SULFONACAO</v>
      </c>
      <c r="C282" s="142" t="s">
        <v>934</v>
      </c>
      <c r="I282" s="142" t="s">
        <v>9</v>
      </c>
      <c r="J282" s="142" t="n">
        <v>235.25</v>
      </c>
    </row>
    <row r="283" customFormat="false" ht="12.75" hidden="false" customHeight="false" outlineLevel="0" collapsed="false">
      <c r="A283" s="142" t="s">
        <v>935</v>
      </c>
      <c r="B283" s="663" t="str">
        <f aca="false">C283&amp;D283&amp;E283&amp;F283&amp;G283&amp;H283</f>
        <v>INDICE DE SULFONACAO</v>
      </c>
      <c r="C283" s="142" t="s">
        <v>934</v>
      </c>
      <c r="I283" s="142" t="s">
        <v>9</v>
      </c>
      <c r="J283" s="142" t="n">
        <v>215.58</v>
      </c>
    </row>
    <row r="284" customFormat="false" ht="12.75" hidden="false" customHeight="false" outlineLevel="0" collapsed="false">
      <c r="A284" s="142" t="s">
        <v>936</v>
      </c>
      <c r="B284" s="663" t="str">
        <f aca="false">C284&amp;D284&amp;E284&amp;F284&amp;G284&amp;H284</f>
        <v>BETUME TOTAL</v>
      </c>
      <c r="C284" s="142" t="s">
        <v>937</v>
      </c>
      <c r="I284" s="142" t="s">
        <v>9</v>
      </c>
      <c r="J284" s="142" t="n">
        <v>265.37</v>
      </c>
    </row>
    <row r="285" customFormat="false" ht="12.75" hidden="false" customHeight="false" outlineLevel="0" collapsed="false">
      <c r="A285" s="142" t="s">
        <v>938</v>
      </c>
      <c r="B285" s="663" t="str">
        <f aca="false">C285&amp;D285&amp;E285&amp;F285&amp;G285&amp;H285</f>
        <v>BETUME TOTAL</v>
      </c>
      <c r="C285" s="142" t="s">
        <v>937</v>
      </c>
      <c r="I285" s="142" t="s">
        <v>9</v>
      </c>
      <c r="J285" s="142" t="n">
        <v>243.18</v>
      </c>
    </row>
    <row r="286" customFormat="false" ht="12.75" hidden="false" customHeight="false" outlineLevel="0" collapsed="false">
      <c r="A286" s="142" t="s">
        <v>939</v>
      </c>
      <c r="B286" s="663" t="str">
        <f aca="false">C286&amp;D286&amp;E286&amp;F286&amp;G286&amp;H286</f>
        <v>SEDIMENTACAO A 5 DIAS</v>
      </c>
      <c r="C286" s="142" t="s">
        <v>940</v>
      </c>
      <c r="I286" s="142" t="s">
        <v>9</v>
      </c>
      <c r="J286" s="142" t="n">
        <v>427.55</v>
      </c>
    </row>
    <row r="287" customFormat="false" ht="12.75" hidden="false" customHeight="false" outlineLevel="0" collapsed="false">
      <c r="A287" s="142" t="s">
        <v>941</v>
      </c>
      <c r="B287" s="663" t="str">
        <f aca="false">C287&amp;D287&amp;E287&amp;F287&amp;G287&amp;H287</f>
        <v>SEDIMENTACAO A 5 DIAS</v>
      </c>
      <c r="C287" s="142" t="s">
        <v>940</v>
      </c>
      <c r="I287" s="142" t="s">
        <v>9</v>
      </c>
      <c r="J287" s="142" t="n">
        <v>391.8</v>
      </c>
    </row>
    <row r="288" customFormat="false" ht="12.75" hidden="false" customHeight="false" outlineLevel="0" collapsed="false">
      <c r="A288" s="142" t="s">
        <v>942</v>
      </c>
      <c r="B288" s="663" t="str">
        <f aca="false">C288&amp;D288&amp;E288&amp;F288&amp;G288&amp;H288</f>
        <v>PENEIRACAO</v>
      </c>
      <c r="C288" s="142" t="s">
        <v>943</v>
      </c>
      <c r="I288" s="142" t="s">
        <v>9</v>
      </c>
      <c r="J288" s="142" t="n">
        <v>188.21</v>
      </c>
    </row>
    <row r="289" customFormat="false" ht="12.75" hidden="false" customHeight="false" outlineLevel="0" collapsed="false">
      <c r="A289" s="142" t="s">
        <v>944</v>
      </c>
      <c r="B289" s="663" t="str">
        <f aca="false">C289&amp;D289&amp;E289&amp;F289&amp;G289&amp;H289</f>
        <v>PENEIRACAO</v>
      </c>
      <c r="C289" s="142" t="s">
        <v>943</v>
      </c>
      <c r="I289" s="142" t="s">
        <v>9</v>
      </c>
      <c r="J289" s="142" t="n">
        <v>172.47</v>
      </c>
    </row>
    <row r="290" customFormat="false" ht="12.75" hidden="false" customHeight="false" outlineLevel="0" collapsed="false">
      <c r="A290" s="142" t="s">
        <v>945</v>
      </c>
      <c r="B290" s="663" t="str">
        <f aca="false">C290&amp;D290&amp;E290&amp;F290&amp;G290&amp;H290</f>
        <v>RESISTENCIA A AGUA</v>
      </c>
      <c r="C290" s="142" t="s">
        <v>946</v>
      </c>
      <c r="I290" s="142" t="s">
        <v>9</v>
      </c>
      <c r="J290" s="142" t="n">
        <v>1775.2</v>
      </c>
    </row>
    <row r="291" customFormat="false" ht="12.75" hidden="false" customHeight="false" outlineLevel="0" collapsed="false">
      <c r="A291" s="142" t="s">
        <v>947</v>
      </c>
      <c r="B291" s="663" t="str">
        <f aca="false">C291&amp;D291&amp;E291&amp;F291&amp;G291&amp;H291</f>
        <v>RESISTENCIA A AGUA</v>
      </c>
      <c r="C291" s="142" t="s">
        <v>946</v>
      </c>
      <c r="I291" s="142" t="s">
        <v>9</v>
      </c>
      <c r="J291" s="142" t="n">
        <v>1626.77</v>
      </c>
    </row>
    <row r="292" customFormat="false" ht="12.75" hidden="false" customHeight="false" outlineLevel="0" collapsed="false">
      <c r="A292" s="142" t="s">
        <v>948</v>
      </c>
      <c r="B292" s="663" t="str">
        <f aca="false">C292&amp;D292&amp;E292&amp;F292&amp;G292&amp;H292</f>
        <v>MISTURA COM CIMENTO OU COM FILLER SILICICO</v>
      </c>
      <c r="C292" s="142" t="s">
        <v>949</v>
      </c>
      <c r="I292" s="142" t="s">
        <v>9</v>
      </c>
      <c r="J292" s="142" t="n">
        <v>392.09</v>
      </c>
    </row>
    <row r="293" customFormat="false" ht="12.75" hidden="false" customHeight="false" outlineLevel="0" collapsed="false">
      <c r="A293" s="142" t="s">
        <v>950</v>
      </c>
      <c r="B293" s="663" t="str">
        <f aca="false">C293&amp;D293&amp;E293&amp;F293&amp;G293&amp;H293</f>
        <v>MISTURA COM CIMENTO OU COM FILLER SILICICO</v>
      </c>
      <c r="C293" s="142" t="s">
        <v>949</v>
      </c>
      <c r="I293" s="142" t="s">
        <v>9</v>
      </c>
      <c r="J293" s="142" t="n">
        <v>359.31</v>
      </c>
    </row>
    <row r="294" customFormat="false" ht="12.75" hidden="false" customHeight="false" outlineLevel="0" collapsed="false">
      <c r="A294" s="142" t="s">
        <v>951</v>
      </c>
      <c r="B294" s="663" t="str">
        <f aca="false">C294&amp;D294&amp;E294&amp;F294&amp;G294&amp;H294</f>
        <v>CARGA DAS PARTICULAS</v>
      </c>
      <c r="C294" s="142" t="s">
        <v>952</v>
      </c>
      <c r="I294" s="142" t="s">
        <v>9</v>
      </c>
      <c r="J294" s="142" t="n">
        <v>228.28</v>
      </c>
    </row>
    <row r="295" customFormat="false" ht="12.75" hidden="false" customHeight="false" outlineLevel="0" collapsed="false">
      <c r="A295" s="142" t="s">
        <v>953</v>
      </c>
      <c r="B295" s="663" t="str">
        <f aca="false">C295&amp;D295&amp;E295&amp;F295&amp;G295&amp;H295</f>
        <v>CARGA DAS PARTICULAS</v>
      </c>
      <c r="C295" s="142" t="s">
        <v>952</v>
      </c>
      <c r="I295" s="142" t="s">
        <v>9</v>
      </c>
      <c r="J295" s="142" t="n">
        <v>209.19</v>
      </c>
    </row>
    <row r="296" customFormat="false" ht="12.75" hidden="false" customHeight="false" outlineLevel="0" collapsed="false">
      <c r="A296" s="142" t="s">
        <v>954</v>
      </c>
      <c r="B296" s="663" t="str">
        <f aca="false">C296&amp;D296&amp;E296&amp;F296&amp;G296&amp;H296</f>
        <v>DESEMULSIBILIDADE</v>
      </c>
      <c r="C296" s="142" t="s">
        <v>955</v>
      </c>
      <c r="I296" s="142" t="s">
        <v>9</v>
      </c>
      <c r="J296" s="142" t="n">
        <v>156.79</v>
      </c>
    </row>
    <row r="297" customFormat="false" ht="12.75" hidden="false" customHeight="false" outlineLevel="0" collapsed="false">
      <c r="A297" s="142" t="s">
        <v>956</v>
      </c>
      <c r="B297" s="663" t="str">
        <f aca="false">C297&amp;D297&amp;E297&amp;F297&amp;G297&amp;H297</f>
        <v>DESEMULSIBILIDADE</v>
      </c>
      <c r="C297" s="142" t="s">
        <v>955</v>
      </c>
      <c r="I297" s="142" t="s">
        <v>9</v>
      </c>
      <c r="J297" s="142" t="n">
        <v>143.68</v>
      </c>
    </row>
    <row r="298" customFormat="false" ht="12.75" hidden="false" customHeight="false" outlineLevel="0" collapsed="false">
      <c r="A298" s="142" t="s">
        <v>957</v>
      </c>
      <c r="B298" s="663" t="str">
        <f aca="false">C298&amp;D298&amp;E298&amp;F298&amp;G298&amp;H298</f>
        <v>DESTILACAO DE EMULSOES ASFALTICAS E OLEO DESTILADO</v>
      </c>
      <c r="C298" s="142" t="s">
        <v>958</v>
      </c>
      <c r="I298" s="142" t="s">
        <v>9</v>
      </c>
      <c r="J298" s="142" t="n">
        <v>224.06</v>
      </c>
    </row>
    <row r="299" customFormat="false" ht="12.75" hidden="false" customHeight="false" outlineLevel="0" collapsed="false">
      <c r="A299" s="142" t="s">
        <v>959</v>
      </c>
      <c r="B299" s="663" t="str">
        <f aca="false">C299&amp;D299&amp;E299&amp;F299&amp;G299&amp;H299</f>
        <v>DESTILACAO DE EMULSOES ASFALTICAS E OLEO DESTILADO</v>
      </c>
      <c r="C299" s="142" t="s">
        <v>958</v>
      </c>
      <c r="I299" s="142" t="s">
        <v>9</v>
      </c>
      <c r="J299" s="142" t="n">
        <v>205.32</v>
      </c>
    </row>
    <row r="300" customFormat="false" ht="12.75" hidden="false" customHeight="false" outlineLevel="0" collapsed="false">
      <c r="A300" s="142" t="s">
        <v>960</v>
      </c>
      <c r="B300" s="663" t="str">
        <f aca="false">C300&amp;D300&amp;E300&amp;F300&amp;G300&amp;H300</f>
        <v>RESISTENCIA AO CALOR</v>
      </c>
      <c r="C300" s="142" t="s">
        <v>961</v>
      </c>
      <c r="I300" s="142" t="s">
        <v>9</v>
      </c>
      <c r="J300" s="142" t="n">
        <v>348.54</v>
      </c>
    </row>
    <row r="301" customFormat="false" ht="12.75" hidden="false" customHeight="false" outlineLevel="0" collapsed="false">
      <c r="A301" s="142" t="s">
        <v>962</v>
      </c>
      <c r="B301" s="663" t="str">
        <f aca="false">C301&amp;D301&amp;E301&amp;F301&amp;G301&amp;H301</f>
        <v>RESISTENCIA AO CALOR</v>
      </c>
      <c r="C301" s="142" t="s">
        <v>961</v>
      </c>
      <c r="I301" s="142" t="s">
        <v>9</v>
      </c>
      <c r="J301" s="142" t="n">
        <v>319.39</v>
      </c>
    </row>
    <row r="302" customFormat="false" ht="12.75" hidden="false" customHeight="false" outlineLevel="0" collapsed="false">
      <c r="A302" s="142" t="s">
        <v>963</v>
      </c>
      <c r="B302" s="663" t="str">
        <f aca="false">C302&amp;D302&amp;E302&amp;F302&amp;G302&amp;H302</f>
        <v>ENSAIO RRL PARA AGREGADO GRAUDO</v>
      </c>
      <c r="C302" s="142" t="s">
        <v>964</v>
      </c>
      <c r="I302" s="142" t="s">
        <v>9</v>
      </c>
      <c r="J302" s="142" t="n">
        <v>348.54</v>
      </c>
    </row>
    <row r="303" customFormat="false" ht="12.75" hidden="false" customHeight="false" outlineLevel="0" collapsed="false">
      <c r="A303" s="142" t="s">
        <v>965</v>
      </c>
      <c r="B303" s="663" t="str">
        <f aca="false">C303&amp;D303&amp;E303&amp;F303&amp;G303&amp;H303</f>
        <v>ENSAIO RRL PARA AGREGADO GRAUDO</v>
      </c>
      <c r="C303" s="142" t="s">
        <v>964</v>
      </c>
      <c r="I303" s="142" t="s">
        <v>9</v>
      </c>
      <c r="J303" s="142" t="n">
        <v>319.39</v>
      </c>
    </row>
    <row r="304" customFormat="false" ht="12.75" hidden="false" customHeight="false" outlineLevel="0" collapsed="false">
      <c r="A304" s="142" t="s">
        <v>966</v>
      </c>
      <c r="B304" s="663" t="str">
        <f aca="false">C304&amp;D304&amp;E304&amp;F304&amp;G304&amp;H304</f>
        <v>DETERMINACAO DE PERCENTAGEM DE AGENTES ATIVOS</v>
      </c>
      <c r="C304" s="142" t="s">
        <v>967</v>
      </c>
      <c r="I304" s="142" t="s">
        <v>9</v>
      </c>
      <c r="J304" s="142" t="n">
        <v>348.54</v>
      </c>
    </row>
    <row r="305" customFormat="false" ht="12.75" hidden="false" customHeight="false" outlineLevel="0" collapsed="false">
      <c r="A305" s="142" t="s">
        <v>968</v>
      </c>
      <c r="B305" s="663" t="str">
        <f aca="false">C305&amp;D305&amp;E305&amp;F305&amp;G305&amp;H305</f>
        <v>DETERMINACAO DE PERCENTAGEM DE AGENTES ATIVOS</v>
      </c>
      <c r="C305" s="142" t="s">
        <v>967</v>
      </c>
      <c r="I305" s="142" t="s">
        <v>9</v>
      </c>
      <c r="J305" s="142" t="n">
        <v>319.39</v>
      </c>
    </row>
    <row r="306" customFormat="false" ht="12.75" hidden="false" customHeight="false" outlineLevel="0" collapsed="false">
      <c r="A306" s="142" t="s">
        <v>969</v>
      </c>
      <c r="B306" s="663" t="str">
        <f aca="false">C306&amp;D306&amp;E306&amp;F306&amp;G306&amp;H306</f>
        <v>ENSAIO LCPC</v>
      </c>
      <c r="C306" s="142" t="s">
        <v>970</v>
      </c>
      <c r="I306" s="142" t="s">
        <v>9</v>
      </c>
      <c r="J306" s="142" t="n">
        <v>261.4</v>
      </c>
    </row>
    <row r="307" customFormat="false" ht="12.75" hidden="false" customHeight="false" outlineLevel="0" collapsed="false">
      <c r="A307" s="142" t="s">
        <v>971</v>
      </c>
      <c r="B307" s="663" t="str">
        <f aca="false">C307&amp;D307&amp;E307&amp;F307&amp;G307&amp;H307</f>
        <v>ENSAIO LCPC</v>
      </c>
      <c r="C307" s="142" t="s">
        <v>970</v>
      </c>
      <c r="I307" s="142" t="s">
        <v>9</v>
      </c>
      <c r="J307" s="142" t="n">
        <v>239.54</v>
      </c>
    </row>
    <row r="308" customFormat="false" ht="12.75" hidden="false" customHeight="false" outlineLevel="0" collapsed="false">
      <c r="A308" s="142" t="s">
        <v>972</v>
      </c>
      <c r="B308" s="663" t="str">
        <f aca="false">C308&amp;D308&amp;E308&amp;F308&amp;G308&amp;H308</f>
        <v>MATERIAL DE ENCHIMENTO (AMOSTRA GRANULOMETRICA)</v>
      </c>
      <c r="C308" s="142" t="s">
        <v>973</v>
      </c>
      <c r="I308" s="142" t="s">
        <v>9</v>
      </c>
      <c r="J308" s="142" t="n">
        <v>234</v>
      </c>
    </row>
    <row r="309" customFormat="false" ht="12.75" hidden="false" customHeight="false" outlineLevel="0" collapsed="false">
      <c r="A309" s="142" t="s">
        <v>974</v>
      </c>
      <c r="B309" s="663" t="str">
        <f aca="false">C309&amp;D309&amp;E309&amp;F309&amp;G309&amp;H309</f>
        <v>MATERIAL DE ENCHIMENTO (AMOSTRA GRANULOMETRICA)</v>
      </c>
      <c r="C309" s="142" t="s">
        <v>973</v>
      </c>
      <c r="I309" s="142" t="s">
        <v>9</v>
      </c>
      <c r="J309" s="142" t="n">
        <v>214.44</v>
      </c>
    </row>
    <row r="310" customFormat="false" ht="12.75" hidden="false" customHeight="false" outlineLevel="0" collapsed="false">
      <c r="A310" s="142" t="s">
        <v>975</v>
      </c>
      <c r="B310" s="663" t="str">
        <f aca="false">C310&amp;D310&amp;E310&amp;F310&amp;G310&amp;H310</f>
        <v>DETERMINACAO DE PERCENTAGEM DE CARBONATO DE CALCIO</v>
      </c>
      <c r="C310" s="142" t="s">
        <v>976</v>
      </c>
      <c r="I310" s="142" t="s">
        <v>9</v>
      </c>
      <c r="J310" s="142" t="n">
        <v>435.66</v>
      </c>
    </row>
    <row r="311" customFormat="false" ht="12.75" hidden="false" customHeight="false" outlineLevel="0" collapsed="false">
      <c r="A311" s="142" t="s">
        <v>977</v>
      </c>
      <c r="B311" s="663" t="str">
        <f aca="false">C311&amp;D311&amp;E311&amp;F311&amp;G311&amp;H311</f>
        <v>DETERMINACAO DE PERCENTAGEM DE CARBONATO DE CALCIO</v>
      </c>
      <c r="C311" s="142" t="s">
        <v>976</v>
      </c>
      <c r="I311" s="142" t="s">
        <v>9</v>
      </c>
      <c r="J311" s="142" t="n">
        <v>399.23</v>
      </c>
    </row>
    <row r="312" customFormat="false" ht="12.75" hidden="false" customHeight="false" outlineLevel="0" collapsed="false">
      <c r="A312" s="142" t="s">
        <v>978</v>
      </c>
      <c r="B312" s="663" t="str">
        <f aca="false">C312&amp;D312&amp;E312&amp;F312&amp;G312&amp;H312</f>
        <v>MASSA ESPECIFICA REAL DO CORRETIVO DE ADESIVIDADE</v>
      </c>
      <c r="C312" s="142" t="s">
        <v>979</v>
      </c>
      <c r="I312" s="142" t="s">
        <v>9</v>
      </c>
      <c r="J312" s="142" t="n">
        <v>174.26</v>
      </c>
    </row>
    <row r="313" customFormat="false" ht="12.75" hidden="false" customHeight="false" outlineLevel="0" collapsed="false">
      <c r="A313" s="142" t="s">
        <v>980</v>
      </c>
      <c r="B313" s="663" t="str">
        <f aca="false">C313&amp;D313&amp;E313&amp;F313&amp;G313&amp;H313</f>
        <v>MASSA ESPECIFICA REAL DO CORRETIVO DE ADESIVIDADE</v>
      </c>
      <c r="C313" s="142" t="s">
        <v>979</v>
      </c>
      <c r="I313" s="142" t="s">
        <v>9</v>
      </c>
      <c r="J313" s="142" t="n">
        <v>159.69</v>
      </c>
    </row>
    <row r="314" customFormat="false" ht="12.75" hidden="false" customHeight="false" outlineLevel="0" collapsed="false">
      <c r="A314" s="142" t="s">
        <v>981</v>
      </c>
      <c r="B314" s="663" t="str">
        <f aca="false">C314&amp;D314&amp;E314&amp;F314&amp;G314&amp;H314</f>
        <v>MASSA ESPECIFICA APARENTE DO CORRETIVO DE ADESIVIDADE</v>
      </c>
      <c r="C314" s="142" t="s">
        <v>982</v>
      </c>
      <c r="I314" s="142" t="s">
        <v>9</v>
      </c>
      <c r="J314" s="142" t="n">
        <v>104.55</v>
      </c>
    </row>
    <row r="315" customFormat="false" ht="12.75" hidden="false" customHeight="false" outlineLevel="0" collapsed="false">
      <c r="A315" s="142" t="s">
        <v>983</v>
      </c>
      <c r="B315" s="663" t="str">
        <f aca="false">C315&amp;D315&amp;E315&amp;F315&amp;G315&amp;H315</f>
        <v>MASSA ESPECIFICA APARENTE DO CORRETIVO DE ADESIVIDADE</v>
      </c>
      <c r="C315" s="142" t="s">
        <v>982</v>
      </c>
      <c r="I315" s="142" t="s">
        <v>9</v>
      </c>
      <c r="J315" s="142" t="n">
        <v>95.81</v>
      </c>
    </row>
    <row r="316" customFormat="false" ht="12.75" hidden="false" customHeight="false" outlineLevel="0" collapsed="false">
      <c r="A316" s="142" t="s">
        <v>984</v>
      </c>
      <c r="B316" s="663" t="str">
        <f aca="false">C316&amp;D316&amp;E316&amp;F316&amp;G316&amp;H316</f>
        <v>DETERMINACAO DO TEOR DE BETUME</v>
      </c>
      <c r="C316" s="142" t="s">
        <v>985</v>
      </c>
      <c r="I316" s="142" t="s">
        <v>9</v>
      </c>
      <c r="J316" s="142" t="n">
        <v>410.54</v>
      </c>
    </row>
    <row r="317" customFormat="false" ht="12.75" hidden="false" customHeight="false" outlineLevel="0" collapsed="false">
      <c r="A317" s="142" t="s">
        <v>986</v>
      </c>
      <c r="B317" s="663" t="str">
        <f aca="false">C317&amp;D317&amp;E317&amp;F317&amp;G317&amp;H317</f>
        <v>DETERMINACAO DO TEOR DE BETUME</v>
      </c>
      <c r="C317" s="142" t="s">
        <v>985</v>
      </c>
      <c r="I317" s="142" t="s">
        <v>9</v>
      </c>
      <c r="J317" s="142" t="n">
        <v>376.21</v>
      </c>
    </row>
    <row r="318" customFormat="false" ht="12.75" hidden="false" customHeight="false" outlineLevel="0" collapsed="false">
      <c r="A318" s="142" t="s">
        <v>987</v>
      </c>
      <c r="B318" s="663" t="str">
        <f aca="false">C318&amp;D318&amp;E318&amp;F318&amp;G318&amp;H318</f>
        <v>DETERMINACAO DA ESTABILIDADE E FLUENCIA MARSHALL</v>
      </c>
      <c r="C318" s="142" t="s">
        <v>988</v>
      </c>
      <c r="I318" s="142" t="s">
        <v>9</v>
      </c>
      <c r="J318" s="142" t="n">
        <v>987.95</v>
      </c>
    </row>
    <row r="319" customFormat="false" ht="12.75" hidden="false" customHeight="false" outlineLevel="0" collapsed="false">
      <c r="A319" s="142" t="s">
        <v>989</v>
      </c>
      <c r="B319" s="663" t="str">
        <f aca="false">C319&amp;D319&amp;E319&amp;F319&amp;G319&amp;H319</f>
        <v>DETERMINACAO DA ESTABILIDADE E FLUENCIA MARSHALL</v>
      </c>
      <c r="C319" s="142" t="s">
        <v>988</v>
      </c>
      <c r="I319" s="142" t="s">
        <v>9</v>
      </c>
      <c r="J319" s="142" t="n">
        <v>905.34</v>
      </c>
    </row>
    <row r="320" customFormat="false" ht="12.75" hidden="false" customHeight="false" outlineLevel="0" collapsed="false">
      <c r="A320" s="142" t="s">
        <v>990</v>
      </c>
      <c r="B320" s="663" t="str">
        <f aca="false">C320&amp;D320&amp;E320&amp;F320&amp;G320&amp;H320</f>
        <v>DENSIDADE APARENTE</v>
      </c>
      <c r="C320" s="142" t="s">
        <v>991</v>
      </c>
      <c r="I320" s="142" t="s">
        <v>9</v>
      </c>
      <c r="J320" s="142" t="n">
        <v>146.88</v>
      </c>
    </row>
    <row r="321" customFormat="false" ht="12.75" hidden="false" customHeight="false" outlineLevel="0" collapsed="false">
      <c r="A321" s="142" t="s">
        <v>992</v>
      </c>
      <c r="B321" s="663" t="str">
        <f aca="false">C321&amp;D321&amp;E321&amp;F321&amp;G321&amp;H321</f>
        <v>DENSIDADE APARENTE</v>
      </c>
      <c r="C321" s="142" t="s">
        <v>991</v>
      </c>
      <c r="I321" s="142" t="s">
        <v>9</v>
      </c>
      <c r="J321" s="142" t="n">
        <v>134.6</v>
      </c>
    </row>
    <row r="322" customFormat="false" ht="12.75" hidden="false" customHeight="false" outlineLevel="0" collapsed="false">
      <c r="A322" s="142" t="s">
        <v>993</v>
      </c>
      <c r="B322" s="663" t="str">
        <f aca="false">C322&amp;D322&amp;E322&amp;F322&amp;G322&amp;H322</f>
        <v>PERCENTAGEM DE VAZIOS RICE</v>
      </c>
      <c r="C322" s="142" t="s">
        <v>994</v>
      </c>
      <c r="I322" s="142" t="s">
        <v>9</v>
      </c>
      <c r="J322" s="142" t="n">
        <v>247.99</v>
      </c>
    </row>
    <row r="323" customFormat="false" ht="12.75" hidden="false" customHeight="false" outlineLevel="0" collapsed="false">
      <c r="A323" s="142" t="s">
        <v>995</v>
      </c>
      <c r="B323" s="663" t="str">
        <f aca="false">C323&amp;D323&amp;E323&amp;F323&amp;G323&amp;H323</f>
        <v>PERCENTAGEM DE VAZIOS RICE</v>
      </c>
      <c r="C323" s="142" t="s">
        <v>994</v>
      </c>
      <c r="I323" s="142" t="s">
        <v>9</v>
      </c>
      <c r="J323" s="142" t="n">
        <v>227.25</v>
      </c>
    </row>
    <row r="324" customFormat="false" ht="12.75" hidden="false" customHeight="false" outlineLevel="0" collapsed="false">
      <c r="A324" s="142" t="s">
        <v>996</v>
      </c>
      <c r="B324" s="663" t="str">
        <f aca="false">C324&amp;D324&amp;E324&amp;F324&amp;G324&amp;H324</f>
        <v>DOSAGEM MARSHALL</v>
      </c>
      <c r="C324" s="142" t="s">
        <v>997</v>
      </c>
      <c r="I324" s="142" t="s">
        <v>9</v>
      </c>
      <c r="J324" s="142" t="n">
        <v>1775.2</v>
      </c>
    </row>
    <row r="325" customFormat="false" ht="12.75" hidden="false" customHeight="false" outlineLevel="0" collapsed="false">
      <c r="A325" s="142" t="s">
        <v>998</v>
      </c>
      <c r="B325" s="663" t="str">
        <f aca="false">C325&amp;D325&amp;E325&amp;F325&amp;G325&amp;H325</f>
        <v>DOSAGEM MARSHALL</v>
      </c>
      <c r="C325" s="142" t="s">
        <v>997</v>
      </c>
      <c r="I325" s="142" t="s">
        <v>9</v>
      </c>
      <c r="J325" s="142" t="n">
        <v>1626.77</v>
      </c>
    </row>
    <row r="326" customFormat="false" ht="12.75" hidden="false" customHeight="false" outlineLevel="0" collapsed="false">
      <c r="A326" s="142" t="s">
        <v>999</v>
      </c>
      <c r="B326" s="663" t="str">
        <f aca="false">C326&amp;D326&amp;E326&amp;F326&amp;G326&amp;H326</f>
        <v>RECUPERACAO DO LIGANTE (ALSON)</v>
      </c>
      <c r="C326" s="142" t="s">
        <v>1000</v>
      </c>
      <c r="I326" s="142" t="s">
        <v>9</v>
      </c>
      <c r="J326" s="142" t="n">
        <v>311.25</v>
      </c>
    </row>
    <row r="327" customFormat="false" ht="12.75" hidden="false" customHeight="false" outlineLevel="0" collapsed="false">
      <c r="A327" s="142" t="s">
        <v>1001</v>
      </c>
      <c r="B327" s="663" t="str">
        <f aca="false">C327&amp;D327&amp;E327&amp;F327&amp;G327&amp;H327</f>
        <v>RECUPERACAO DO LIGANTE (ALSON)</v>
      </c>
      <c r="C327" s="142" t="s">
        <v>1000</v>
      </c>
      <c r="I327" s="142" t="s">
        <v>9</v>
      </c>
      <c r="J327" s="142" t="n">
        <v>285.22</v>
      </c>
    </row>
    <row r="328" customFormat="false" ht="12.75" hidden="false" customHeight="false" outlineLevel="0" collapsed="false">
      <c r="A328" s="142" t="s">
        <v>1002</v>
      </c>
      <c r="B328" s="663" t="str">
        <f aca="false">C328&amp;D328&amp;E328&amp;F328&amp;G328&amp;H328</f>
        <v>AMOSTRA GRANULOMETRICA APOS EXTRACAO DO LIGANTE</v>
      </c>
      <c r="C328" s="142" t="s">
        <v>1003</v>
      </c>
      <c r="I328" s="142" t="s">
        <v>9</v>
      </c>
      <c r="J328" s="142" t="n">
        <v>155.37</v>
      </c>
    </row>
    <row r="329" customFormat="false" ht="12.75" hidden="false" customHeight="false" outlineLevel="0" collapsed="false">
      <c r="A329" s="142" t="s">
        <v>1004</v>
      </c>
      <c r="B329" s="663" t="str">
        <f aca="false">C329&amp;D329&amp;E329&amp;F329&amp;G329&amp;H329</f>
        <v>AMOSTRA GRANULOMETRICA APOS EXTRACAO DO LIGANTE</v>
      </c>
      <c r="C329" s="142" t="s">
        <v>1003</v>
      </c>
      <c r="I329" s="142" t="s">
        <v>9</v>
      </c>
      <c r="J329" s="142" t="n">
        <v>142.38</v>
      </c>
    </row>
    <row r="330" customFormat="false" ht="12.75" hidden="false" customHeight="false" outlineLevel="0" collapsed="false">
      <c r="A330" s="142" t="s">
        <v>1005</v>
      </c>
      <c r="B330" s="663" t="str">
        <f aca="false">C330&amp;D330&amp;E330&amp;F330&amp;G330&amp;H330</f>
        <v>DETERMINACAO,COM AUXILIO DE SONDA ROTATIVA,DA DENSIDADE DE MISTURA COMPACTADA,POR CORPO DE PROVA</v>
      </c>
      <c r="C330" s="142" t="s">
        <v>1006</v>
      </c>
      <c r="D330" s="142" t="s">
        <v>1007</v>
      </c>
      <c r="I330" s="142" t="s">
        <v>9</v>
      </c>
      <c r="J330" s="142" t="n">
        <v>44.38</v>
      </c>
    </row>
    <row r="331" customFormat="false" ht="12.75" hidden="false" customHeight="false" outlineLevel="0" collapsed="false">
      <c r="A331" s="142" t="s">
        <v>1008</v>
      </c>
      <c r="B331" s="663" t="str">
        <f aca="false">C331&amp;D331&amp;E331&amp;F331&amp;G331&amp;H331</f>
        <v>DETERMINACAO,COM AUXILIO DE SONDA ROTATIVA,DA DENSIDADE DE MISTURA COMPACTADA,POR CORPO DE PROVA</v>
      </c>
      <c r="C331" s="142" t="s">
        <v>1006</v>
      </c>
      <c r="D331" s="142" t="s">
        <v>1007</v>
      </c>
      <c r="I331" s="142" t="s">
        <v>9</v>
      </c>
      <c r="J331" s="142" t="n">
        <v>40.67</v>
      </c>
    </row>
    <row r="332" customFormat="false" ht="12.75" hidden="false" customHeight="false" outlineLevel="0" collapsed="false">
      <c r="A332" s="142" t="s">
        <v>1009</v>
      </c>
      <c r="B332" s="663" t="str">
        <f aca="false">C332&amp;D332&amp;E332&amp;F332&amp;G332&amp;H332</f>
        <v>CONTROLE DE COMPACTACAO,POR PONTO(METODO DO ANEL)</v>
      </c>
      <c r="C332" s="142" t="s">
        <v>1010</v>
      </c>
      <c r="I332" s="142" t="s">
        <v>9</v>
      </c>
      <c r="J332" s="142" t="n">
        <v>53.26</v>
      </c>
    </row>
    <row r="333" customFormat="false" ht="12.75" hidden="false" customHeight="false" outlineLevel="0" collapsed="false">
      <c r="A333" s="142" t="s">
        <v>1011</v>
      </c>
      <c r="B333" s="663" t="str">
        <f aca="false">C333&amp;D333&amp;E333&amp;F333&amp;G333&amp;H333</f>
        <v>CONTROLE DE COMPACTACAO,POR PONTO(METODO DO ANEL)</v>
      </c>
      <c r="C333" s="142" t="s">
        <v>1010</v>
      </c>
      <c r="I333" s="142" t="s">
        <v>9</v>
      </c>
      <c r="J333" s="142" t="n">
        <v>48.81</v>
      </c>
    </row>
    <row r="334" customFormat="false" ht="12.75" hidden="false" customHeight="false" outlineLevel="0" collapsed="false">
      <c r="A334" s="142" t="s">
        <v>1012</v>
      </c>
      <c r="B334" s="663" t="str">
        <f aca="false">C334&amp;D334&amp;E334&amp;F334&amp;G334&amp;H334</f>
        <v>DETERMINACAO DA RESISTENCIA A TRACAO POR COMPRESSAO DIAMETRAL DE MISTURAS BETUMINOSAS</v>
      </c>
      <c r="C334" s="142" t="s">
        <v>1013</v>
      </c>
      <c r="D334" s="142" t="s">
        <v>1014</v>
      </c>
      <c r="I334" s="142" t="s">
        <v>9</v>
      </c>
      <c r="J334" s="142" t="n">
        <v>155.05</v>
      </c>
    </row>
    <row r="335" customFormat="false" ht="12.75" hidden="false" customHeight="false" outlineLevel="0" collapsed="false">
      <c r="A335" s="142" t="s">
        <v>1015</v>
      </c>
      <c r="B335" s="663" t="str">
        <f aca="false">C335&amp;D335&amp;E335&amp;F335&amp;G335&amp;H335</f>
        <v>DETERMINACAO DA RESISTENCIA A TRACAO POR COMPRESSAO DIAMETRAL DE MISTURAS BETUMINOSAS</v>
      </c>
      <c r="C335" s="142" t="s">
        <v>1013</v>
      </c>
      <c r="D335" s="142" t="s">
        <v>1014</v>
      </c>
      <c r="I335" s="142" t="s">
        <v>9</v>
      </c>
      <c r="J335" s="142" t="n">
        <v>142.08</v>
      </c>
    </row>
    <row r="336" customFormat="false" ht="12.75" hidden="false" customHeight="false" outlineLevel="0" collapsed="false">
      <c r="A336" s="142" t="s">
        <v>1016</v>
      </c>
      <c r="B336" s="663" t="str">
        <f aca="false">C336&amp;D336&amp;E336&amp;F336&amp;G336&amp;H336</f>
        <v>DETERMINACAO DO MODULO DE RESISTENCIA DE MISTURAS BETUMINOSAS</v>
      </c>
      <c r="C336" s="142" t="s">
        <v>1017</v>
      </c>
      <c r="D336" s="142" t="s">
        <v>1018</v>
      </c>
      <c r="I336" s="142" t="s">
        <v>9</v>
      </c>
      <c r="J336" s="142" t="n">
        <v>155.05</v>
      </c>
    </row>
    <row r="337" customFormat="false" ht="12.75" hidden="false" customHeight="false" outlineLevel="0" collapsed="false">
      <c r="A337" s="142" t="s">
        <v>1019</v>
      </c>
      <c r="B337" s="663" t="str">
        <f aca="false">C337&amp;D337&amp;E337&amp;F337&amp;G337&amp;H337</f>
        <v>DETERMINACAO DO MODULO DE RESISTENCIA DE MISTURAS BETUMINOSAS</v>
      </c>
      <c r="C337" s="142" t="s">
        <v>1017</v>
      </c>
      <c r="D337" s="142" t="s">
        <v>1018</v>
      </c>
      <c r="I337" s="142" t="s">
        <v>9</v>
      </c>
      <c r="J337" s="142" t="n">
        <v>142.08</v>
      </c>
    </row>
    <row r="338" customFormat="false" ht="12.75" hidden="false" customHeight="false" outlineLevel="0" collapsed="false">
      <c r="A338" s="142" t="s">
        <v>1020</v>
      </c>
      <c r="B338" s="663" t="str">
        <f aca="false">C338&amp;D338&amp;E338&amp;F338&amp;G338&amp;H338</f>
        <v>DETERMINACAO DE MASSA ESPECIFICA APARENTE "IN SITU" COM EMPREGO DO FRASCO DE AREIA</v>
      </c>
      <c r="C338" s="142" t="s">
        <v>1021</v>
      </c>
      <c r="D338" s="142" t="s">
        <v>1022</v>
      </c>
      <c r="I338" s="142" t="s">
        <v>9</v>
      </c>
      <c r="J338" s="142" t="n">
        <v>94.68</v>
      </c>
    </row>
    <row r="339" customFormat="false" ht="12.75" hidden="false" customHeight="false" outlineLevel="0" collapsed="false">
      <c r="A339" s="142" t="s">
        <v>1023</v>
      </c>
      <c r="B339" s="663" t="str">
        <f aca="false">C339&amp;D339&amp;E339&amp;F339&amp;G339&amp;H339</f>
        <v>DETERMINACAO DE MASSA ESPECIFICA APARENTE "IN SITU" COM EMPREGO DO FRASCO DE AREIA</v>
      </c>
      <c r="C339" s="142" t="s">
        <v>1021</v>
      </c>
      <c r="D339" s="142" t="s">
        <v>1022</v>
      </c>
      <c r="I339" s="142" t="s">
        <v>9</v>
      </c>
      <c r="J339" s="142" t="n">
        <v>86.76</v>
      </c>
    </row>
    <row r="340" customFormat="false" ht="12.75" hidden="false" customHeight="false" outlineLevel="0" collapsed="false">
      <c r="A340" s="142" t="s">
        <v>1024</v>
      </c>
      <c r="B340" s="663" t="str">
        <f aca="false">C340&amp;D340&amp;E340&amp;F340&amp;G340&amp;H340</f>
        <v>ENSAIO NORMAL COMPLETO</v>
      </c>
      <c r="C340" s="142" t="s">
        <v>1025</v>
      </c>
      <c r="I340" s="142" t="s">
        <v>9</v>
      </c>
      <c r="J340" s="142" t="n">
        <v>3415.57</v>
      </c>
    </row>
    <row r="341" customFormat="false" ht="12.75" hidden="false" customHeight="false" outlineLevel="0" collapsed="false">
      <c r="A341" s="142" t="s">
        <v>1026</v>
      </c>
      <c r="B341" s="663" t="str">
        <f aca="false">C341&amp;D341&amp;E341&amp;F341&amp;G341&amp;H341</f>
        <v>ENSAIO NORMAL COMPLETO</v>
      </c>
      <c r="C341" s="142" t="s">
        <v>1025</v>
      </c>
      <c r="I341" s="142" t="s">
        <v>9</v>
      </c>
      <c r="J341" s="142" t="n">
        <v>3129.98</v>
      </c>
    </row>
    <row r="342" customFormat="false" ht="12.75" hidden="false" customHeight="false" outlineLevel="0" collapsed="false">
      <c r="A342" s="142" t="s">
        <v>1027</v>
      </c>
      <c r="B342" s="663" t="str">
        <f aca="false">C342&amp;D342&amp;E342&amp;F342&amp;G342&amp;H342</f>
        <v>ENSAIO DE PEGA</v>
      </c>
      <c r="C342" s="142" t="s">
        <v>1028</v>
      </c>
      <c r="I342" s="142" t="s">
        <v>9</v>
      </c>
      <c r="J342" s="142" t="n">
        <v>176.86</v>
      </c>
    </row>
    <row r="343" customFormat="false" ht="12.75" hidden="false" customHeight="false" outlineLevel="0" collapsed="false">
      <c r="A343" s="142" t="s">
        <v>1029</v>
      </c>
      <c r="B343" s="663" t="str">
        <f aca="false">C343&amp;D343&amp;E343&amp;F343&amp;G343&amp;H343</f>
        <v>ENSAIO DE PEGA</v>
      </c>
      <c r="C343" s="142" t="s">
        <v>1028</v>
      </c>
      <c r="I343" s="142" t="s">
        <v>9</v>
      </c>
      <c r="J343" s="142" t="n">
        <v>162.07</v>
      </c>
    </row>
    <row r="344" customFormat="false" ht="12.75" hidden="false" customHeight="false" outlineLevel="0" collapsed="false">
      <c r="A344" s="142" t="s">
        <v>1030</v>
      </c>
      <c r="B344" s="663" t="str">
        <f aca="false">C344&amp;D344&amp;E344&amp;F344&amp;G344&amp;H344</f>
        <v>ENSAIO DE EXPANSIBILIDADE(LE CHATELIER)</v>
      </c>
      <c r="C344" s="142" t="s">
        <v>1031</v>
      </c>
      <c r="I344" s="142" t="s">
        <v>9</v>
      </c>
      <c r="J344" s="142" t="n">
        <v>176.86</v>
      </c>
    </row>
    <row r="345" customFormat="false" ht="12.75" hidden="false" customHeight="false" outlineLevel="0" collapsed="false">
      <c r="A345" s="142" t="s">
        <v>1032</v>
      </c>
      <c r="B345" s="663" t="str">
        <f aca="false">C345&amp;D345&amp;E345&amp;F345&amp;G345&amp;H345</f>
        <v>ENSAIO DE EXPANSIBILIDADE(LE CHATELIER)</v>
      </c>
      <c r="C345" s="142" t="s">
        <v>1031</v>
      </c>
      <c r="I345" s="142" t="s">
        <v>9</v>
      </c>
      <c r="J345" s="142" t="n">
        <v>162.07</v>
      </c>
    </row>
    <row r="346" customFormat="false" ht="12.75" hidden="false" customHeight="false" outlineLevel="0" collapsed="false">
      <c r="A346" s="142" t="s">
        <v>1033</v>
      </c>
      <c r="B346" s="663" t="str">
        <f aca="false">C346&amp;D346&amp;E346&amp;F346&amp;G346&amp;H346</f>
        <v>ENSAIO DE EXPANSIBILIDADE EM AUTO-CLAVE</v>
      </c>
      <c r="C346" s="142" t="s">
        <v>1034</v>
      </c>
      <c r="I346" s="142" t="s">
        <v>9</v>
      </c>
      <c r="J346" s="142" t="n">
        <v>410.54</v>
      </c>
    </row>
    <row r="347" customFormat="false" ht="12.75" hidden="false" customHeight="false" outlineLevel="0" collapsed="false">
      <c r="A347" s="142" t="s">
        <v>1035</v>
      </c>
      <c r="B347" s="663" t="str">
        <f aca="false">C347&amp;D347&amp;E347&amp;F347&amp;G347&amp;H347</f>
        <v>ENSAIO DE EXPANSIBILIDADE EM AUTO-CLAVE</v>
      </c>
      <c r="C347" s="142" t="s">
        <v>1034</v>
      </c>
      <c r="I347" s="142" t="s">
        <v>9</v>
      </c>
      <c r="J347" s="142" t="n">
        <v>376.21</v>
      </c>
    </row>
    <row r="348" customFormat="false" ht="12.75" hidden="false" customHeight="false" outlineLevel="0" collapsed="false">
      <c r="A348" s="142" t="s">
        <v>1036</v>
      </c>
      <c r="B348" s="663" t="str">
        <f aca="false">C348&amp;D348&amp;E348&amp;F348&amp;G348&amp;H348</f>
        <v>ENSAIO DE FINURA: RESIDUO NA PENEIRA Nº 200</v>
      </c>
      <c r="C348" s="142" t="s">
        <v>1037</v>
      </c>
      <c r="I348" s="142" t="s">
        <v>9</v>
      </c>
      <c r="J348" s="142" t="n">
        <v>156.79</v>
      </c>
    </row>
    <row r="349" customFormat="false" ht="12.75" hidden="false" customHeight="false" outlineLevel="0" collapsed="false">
      <c r="A349" s="142" t="s">
        <v>1038</v>
      </c>
      <c r="B349" s="663" t="str">
        <f aca="false">C349&amp;D349&amp;E349&amp;F349&amp;G349&amp;H349</f>
        <v>ENSAIO DE FINURA: RESIDUO NA PENEIRA Nº 200</v>
      </c>
      <c r="C349" s="142" t="s">
        <v>1037</v>
      </c>
      <c r="I349" s="142" t="s">
        <v>9</v>
      </c>
      <c r="J349" s="142" t="n">
        <v>143.68</v>
      </c>
    </row>
    <row r="350" customFormat="false" ht="12.75" hidden="false" customHeight="false" outlineLevel="0" collapsed="false">
      <c r="A350" s="142" t="s">
        <v>1039</v>
      </c>
      <c r="B350" s="663" t="str">
        <f aca="false">C350&amp;D350&amp;E350&amp;F350&amp;G350&amp;H350</f>
        <v>ENSAIO DE FINURA: SUPERFICIE ESPECIFICA BLAINE</v>
      </c>
      <c r="C350" s="142" t="s">
        <v>1040</v>
      </c>
      <c r="I350" s="142" t="s">
        <v>9</v>
      </c>
      <c r="J350" s="142" t="n">
        <v>410.54</v>
      </c>
    </row>
    <row r="351" customFormat="false" ht="12.75" hidden="false" customHeight="false" outlineLevel="0" collapsed="false">
      <c r="A351" s="142" t="s">
        <v>1041</v>
      </c>
      <c r="B351" s="663" t="str">
        <f aca="false">C351&amp;D351&amp;E351&amp;F351&amp;G351&amp;H351</f>
        <v>ENSAIO DE FINURA: SUPERFICIE ESPECIFICA BLAINE</v>
      </c>
      <c r="C351" s="142" t="s">
        <v>1040</v>
      </c>
      <c r="I351" s="142" t="s">
        <v>9</v>
      </c>
      <c r="J351" s="142" t="n">
        <v>376.21</v>
      </c>
    </row>
    <row r="352" customFormat="false" ht="12.75" hidden="false" customHeight="false" outlineLevel="0" collapsed="false">
      <c r="A352" s="142" t="s">
        <v>1042</v>
      </c>
      <c r="B352" s="663" t="str">
        <f aca="false">C352&amp;D352&amp;E352&amp;F352&amp;G352&amp;H352</f>
        <v>RESISTENCIA A COMPRESSAO AOS 3,7 E 28 DIAS DE IDADE</v>
      </c>
      <c r="C352" s="142" t="s">
        <v>1043</v>
      </c>
      <c r="I352" s="142" t="s">
        <v>9</v>
      </c>
      <c r="J352" s="142" t="n">
        <v>987.95</v>
      </c>
    </row>
    <row r="353" customFormat="false" ht="12.75" hidden="false" customHeight="false" outlineLevel="0" collapsed="false">
      <c r="A353" s="142" t="s">
        <v>1044</v>
      </c>
      <c r="B353" s="663" t="str">
        <f aca="false">C353&amp;D353&amp;E353&amp;F353&amp;G353&amp;H353</f>
        <v>RESISTENCIA A COMPRESSAO AOS 3,7 E 28 DIAS DE IDADE</v>
      </c>
      <c r="C353" s="142" t="s">
        <v>1043</v>
      </c>
      <c r="I353" s="142" t="s">
        <v>9</v>
      </c>
      <c r="J353" s="142" t="n">
        <v>905.34</v>
      </c>
    </row>
    <row r="354" customFormat="false" ht="12.75" hidden="false" customHeight="false" outlineLevel="0" collapsed="false">
      <c r="A354" s="142" t="s">
        <v>1045</v>
      </c>
      <c r="B354" s="663" t="str">
        <f aca="false">C354&amp;D354&amp;E354&amp;F354&amp;G354&amp;H354</f>
        <v>RESISTENCIA A COMPRESSAO,PARA CADA IDADE COMPLEMENTAR</v>
      </c>
      <c r="C354" s="142" t="s">
        <v>1046</v>
      </c>
      <c r="I354" s="142" t="s">
        <v>9</v>
      </c>
      <c r="J354" s="142" t="n">
        <v>660.72</v>
      </c>
    </row>
    <row r="355" customFormat="false" ht="12.75" hidden="false" customHeight="false" outlineLevel="0" collapsed="false">
      <c r="A355" s="142" t="s">
        <v>1047</v>
      </c>
      <c r="B355" s="663" t="str">
        <f aca="false">C355&amp;D355&amp;E355&amp;F355&amp;G355&amp;H355</f>
        <v>RESISTENCIA A COMPRESSAO,PARA CADA IDADE COMPLEMENTAR</v>
      </c>
      <c r="C355" s="142" t="s">
        <v>1046</v>
      </c>
      <c r="I355" s="142" t="s">
        <v>9</v>
      </c>
      <c r="J355" s="142" t="n">
        <v>605.47</v>
      </c>
    </row>
    <row r="356" customFormat="false" ht="12.75" hidden="false" customHeight="false" outlineLevel="0" collapsed="false">
      <c r="A356" s="142" t="s">
        <v>1048</v>
      </c>
      <c r="B356" s="663" t="str">
        <f aca="false">C356&amp;D356&amp;E356&amp;F356&amp;G356&amp;H356</f>
        <v>MASSA ESPECIFICA REAL DO CIMENTO PORTLAND</v>
      </c>
      <c r="C356" s="142" t="s">
        <v>1049</v>
      </c>
      <c r="I356" s="142" t="s">
        <v>9</v>
      </c>
      <c r="J356" s="142" t="n">
        <v>176.86</v>
      </c>
    </row>
    <row r="357" customFormat="false" ht="12.75" hidden="false" customHeight="false" outlineLevel="0" collapsed="false">
      <c r="A357" s="142" t="s">
        <v>1050</v>
      </c>
      <c r="B357" s="663" t="str">
        <f aca="false">C357&amp;D357&amp;E357&amp;F357&amp;G357&amp;H357</f>
        <v>MASSA ESPECIFICA REAL DO CIMENTO PORTLAND</v>
      </c>
      <c r="C357" s="142" t="s">
        <v>1049</v>
      </c>
      <c r="I357" s="142" t="s">
        <v>9</v>
      </c>
      <c r="J357" s="142" t="n">
        <v>162.07</v>
      </c>
    </row>
    <row r="358" customFormat="false" ht="12.75" hidden="false" customHeight="false" outlineLevel="0" collapsed="false">
      <c r="A358" s="142" t="s">
        <v>1051</v>
      </c>
      <c r="B358" s="663" t="str">
        <f aca="false">C358&amp;D358&amp;E358&amp;F358&amp;G358&amp;H358</f>
        <v>CALOR DE HIDRATACAO AOS 7 E 28 DIAS DE IDADE</v>
      </c>
      <c r="C358" s="142" t="s">
        <v>1052</v>
      </c>
      <c r="I358" s="142" t="s">
        <v>9</v>
      </c>
      <c r="J358" s="142" t="n">
        <v>961.53</v>
      </c>
    </row>
    <row r="359" customFormat="false" ht="12.75" hidden="false" customHeight="false" outlineLevel="0" collapsed="false">
      <c r="A359" s="142" t="s">
        <v>1053</v>
      </c>
      <c r="B359" s="663" t="str">
        <f aca="false">C359&amp;D359&amp;E359&amp;F359&amp;G359&amp;H359</f>
        <v>CALOR DE HIDRATACAO AOS 7 E 28 DIAS DE IDADE</v>
      </c>
      <c r="C359" s="142" t="s">
        <v>1052</v>
      </c>
      <c r="I359" s="142" t="s">
        <v>9</v>
      </c>
      <c r="J359" s="142" t="n">
        <v>881.13</v>
      </c>
    </row>
    <row r="360" customFormat="false" ht="12.75" hidden="false" customHeight="false" outlineLevel="0" collapsed="false">
      <c r="A360" s="142" t="s">
        <v>1054</v>
      </c>
      <c r="B360" s="663" t="str">
        <f aca="false">C360&amp;D360&amp;E360&amp;F360&amp;G360&amp;H360</f>
        <v>PERDA AO FOGO(PORTLAND COMUM)</v>
      </c>
      <c r="C360" s="142" t="s">
        <v>1055</v>
      </c>
      <c r="I360" s="142" t="s">
        <v>9</v>
      </c>
      <c r="J360" s="142" t="n">
        <v>148.07</v>
      </c>
    </row>
    <row r="361" customFormat="false" ht="12.75" hidden="false" customHeight="false" outlineLevel="0" collapsed="false">
      <c r="A361" s="142" t="s">
        <v>1056</v>
      </c>
      <c r="B361" s="663" t="str">
        <f aca="false">C361&amp;D361&amp;E361&amp;F361&amp;G361&amp;H361</f>
        <v>PERDA AO FOGO(PORTLAND COMUM)</v>
      </c>
      <c r="C361" s="142" t="s">
        <v>1055</v>
      </c>
      <c r="I361" s="142" t="s">
        <v>9</v>
      </c>
      <c r="J361" s="142" t="n">
        <v>135.69</v>
      </c>
    </row>
    <row r="362" customFormat="false" ht="12.75" hidden="false" customHeight="false" outlineLevel="0" collapsed="false">
      <c r="A362" s="142" t="s">
        <v>1057</v>
      </c>
      <c r="B362" s="663" t="str">
        <f aca="false">C362&amp;D362&amp;E362&amp;F362&amp;G362&amp;H362</f>
        <v>PERDA AO FOGO(POZOLANICO)</v>
      </c>
      <c r="C362" s="142" t="s">
        <v>1058</v>
      </c>
      <c r="I362" s="142" t="s">
        <v>9</v>
      </c>
      <c r="J362" s="142" t="n">
        <v>148.07</v>
      </c>
    </row>
    <row r="363" customFormat="false" ht="12.75" hidden="false" customHeight="false" outlineLevel="0" collapsed="false">
      <c r="A363" s="142" t="s">
        <v>1059</v>
      </c>
      <c r="B363" s="663" t="str">
        <f aca="false">C363&amp;D363&amp;E363&amp;F363&amp;G363&amp;H363</f>
        <v>PERDA AO FOGO(POZOLANICO)</v>
      </c>
      <c r="C363" s="142" t="s">
        <v>1058</v>
      </c>
      <c r="I363" s="142" t="s">
        <v>9</v>
      </c>
      <c r="J363" s="142" t="n">
        <v>135.69</v>
      </c>
    </row>
    <row r="364" customFormat="false" ht="12.75" hidden="false" customHeight="false" outlineLevel="0" collapsed="false">
      <c r="A364" s="142" t="s">
        <v>1060</v>
      </c>
      <c r="B364" s="663" t="str">
        <f aca="false">C364&amp;D364&amp;E364&amp;F364&amp;G364&amp;H364</f>
        <v>RESIDUO INSOLUVEL</v>
      </c>
      <c r="C364" s="142" t="s">
        <v>1061</v>
      </c>
      <c r="I364" s="142" t="s">
        <v>9</v>
      </c>
      <c r="J364" s="142" t="n">
        <v>148.07</v>
      </c>
    </row>
    <row r="365" customFormat="false" ht="12.75" hidden="false" customHeight="false" outlineLevel="0" collapsed="false">
      <c r="A365" s="142" t="s">
        <v>1062</v>
      </c>
      <c r="B365" s="663" t="str">
        <f aca="false">C365&amp;D365&amp;E365&amp;F365&amp;G365&amp;H365</f>
        <v>RESIDUO INSOLUVEL</v>
      </c>
      <c r="C365" s="142" t="s">
        <v>1061</v>
      </c>
      <c r="I365" s="142" t="s">
        <v>9</v>
      </c>
      <c r="J365" s="142" t="n">
        <v>135.69</v>
      </c>
    </row>
    <row r="366" customFormat="false" ht="12.75" hidden="false" customHeight="false" outlineLevel="0" collapsed="false">
      <c r="A366" s="142" t="s">
        <v>1063</v>
      </c>
      <c r="B366" s="663" t="str">
        <f aca="false">C366&amp;D366&amp;E366&amp;F366&amp;G366&amp;H366</f>
        <v>QUANTIDADE DE ANIDRIDO SULFURICO</v>
      </c>
      <c r="C366" s="142" t="s">
        <v>1064</v>
      </c>
      <c r="I366" s="142" t="s">
        <v>9</v>
      </c>
      <c r="J366" s="142" t="n">
        <v>148.07</v>
      </c>
    </row>
    <row r="367" customFormat="false" ht="12.75" hidden="false" customHeight="false" outlineLevel="0" collapsed="false">
      <c r="A367" s="142" t="s">
        <v>1065</v>
      </c>
      <c r="B367" s="663" t="str">
        <f aca="false">C367&amp;D367&amp;E367&amp;F367&amp;G367&amp;H367</f>
        <v>QUANTIDADE DE ANIDRIDO SULFURICO</v>
      </c>
      <c r="C367" s="142" t="s">
        <v>1064</v>
      </c>
      <c r="I367" s="142" t="s">
        <v>9</v>
      </c>
      <c r="J367" s="142" t="n">
        <v>135.69</v>
      </c>
    </row>
    <row r="368" customFormat="false" ht="12.75" hidden="false" customHeight="false" outlineLevel="0" collapsed="false">
      <c r="A368" s="142" t="s">
        <v>1066</v>
      </c>
      <c r="B368" s="663" t="str">
        <f aca="false">C368&amp;D368&amp;E368&amp;F368&amp;G368&amp;H368</f>
        <v>QUANTIDADE DE SILICA</v>
      </c>
      <c r="C368" s="142" t="s">
        <v>1067</v>
      </c>
      <c r="I368" s="142" t="s">
        <v>9</v>
      </c>
      <c r="J368" s="142" t="n">
        <v>148.07</v>
      </c>
    </row>
    <row r="369" customFormat="false" ht="12.75" hidden="false" customHeight="false" outlineLevel="0" collapsed="false">
      <c r="A369" s="142" t="s">
        <v>1068</v>
      </c>
      <c r="B369" s="663" t="str">
        <f aca="false">C369&amp;D369&amp;E369&amp;F369&amp;G369&amp;H369</f>
        <v>QUANTIDADE DE SILICA</v>
      </c>
      <c r="C369" s="142" t="s">
        <v>1067</v>
      </c>
      <c r="I369" s="142" t="s">
        <v>9</v>
      </c>
      <c r="J369" s="142" t="n">
        <v>135.69</v>
      </c>
    </row>
    <row r="370" customFormat="false" ht="12.75" hidden="false" customHeight="false" outlineLevel="0" collapsed="false">
      <c r="A370" s="142" t="s">
        <v>1069</v>
      </c>
      <c r="B370" s="663" t="str">
        <f aca="false">C370&amp;D370&amp;E370&amp;F370&amp;G370&amp;H370</f>
        <v>QUANTIDADE DE OXIDO DE FERRO</v>
      </c>
      <c r="C370" s="142" t="s">
        <v>1070</v>
      </c>
      <c r="I370" s="142" t="s">
        <v>9</v>
      </c>
      <c r="J370" s="142" t="n">
        <v>148.07</v>
      </c>
    </row>
    <row r="371" customFormat="false" ht="12.75" hidden="false" customHeight="false" outlineLevel="0" collapsed="false">
      <c r="A371" s="142" t="s">
        <v>1071</v>
      </c>
      <c r="B371" s="663" t="str">
        <f aca="false">C371&amp;D371&amp;E371&amp;F371&amp;G371&amp;H371</f>
        <v>QUANTIDADE DE OXIDO DE FERRO</v>
      </c>
      <c r="C371" s="142" t="s">
        <v>1070</v>
      </c>
      <c r="I371" s="142" t="s">
        <v>9</v>
      </c>
      <c r="J371" s="142" t="n">
        <v>135.69</v>
      </c>
    </row>
    <row r="372" customFormat="false" ht="12.75" hidden="false" customHeight="false" outlineLevel="0" collapsed="false">
      <c r="A372" s="142" t="s">
        <v>1072</v>
      </c>
      <c r="B372" s="663" t="str">
        <f aca="false">C372&amp;D372&amp;E372&amp;F372&amp;G372&amp;H372</f>
        <v>QUANTIDADE DE OXIDO DE ALUMINIO</v>
      </c>
      <c r="C372" s="142" t="s">
        <v>1073</v>
      </c>
      <c r="I372" s="142" t="s">
        <v>9</v>
      </c>
      <c r="J372" s="142" t="n">
        <v>148.07</v>
      </c>
    </row>
    <row r="373" customFormat="false" ht="12.75" hidden="false" customHeight="false" outlineLevel="0" collapsed="false">
      <c r="A373" s="142" t="s">
        <v>1074</v>
      </c>
      <c r="B373" s="663" t="str">
        <f aca="false">C373&amp;D373&amp;E373&amp;F373&amp;G373&amp;H373</f>
        <v>QUANTIDADE DE OXIDO DE ALUMINIO</v>
      </c>
      <c r="C373" s="142" t="s">
        <v>1073</v>
      </c>
      <c r="I373" s="142" t="s">
        <v>9</v>
      </c>
      <c r="J373" s="142" t="n">
        <v>135.69</v>
      </c>
    </row>
    <row r="374" customFormat="false" ht="12.75" hidden="false" customHeight="false" outlineLevel="0" collapsed="false">
      <c r="A374" s="142" t="s">
        <v>1075</v>
      </c>
      <c r="B374" s="663" t="str">
        <f aca="false">C374&amp;D374&amp;E374&amp;F374&amp;G374&amp;H374</f>
        <v>QUANTIDADE DE OXIDO DE CALCIO</v>
      </c>
      <c r="C374" s="142" t="s">
        <v>1076</v>
      </c>
      <c r="I374" s="142" t="s">
        <v>9</v>
      </c>
      <c r="J374" s="142" t="n">
        <v>148.07</v>
      </c>
    </row>
    <row r="375" customFormat="false" ht="12.75" hidden="false" customHeight="false" outlineLevel="0" collapsed="false">
      <c r="A375" s="142" t="s">
        <v>1077</v>
      </c>
      <c r="B375" s="663" t="str">
        <f aca="false">C375&amp;D375&amp;E375&amp;F375&amp;G375&amp;H375</f>
        <v>QUANTIDADE DE OXIDO DE CALCIO</v>
      </c>
      <c r="C375" s="142" t="s">
        <v>1076</v>
      </c>
      <c r="I375" s="142" t="s">
        <v>9</v>
      </c>
      <c r="J375" s="142" t="n">
        <v>135.69</v>
      </c>
    </row>
    <row r="376" customFormat="false" ht="12.75" hidden="false" customHeight="false" outlineLevel="0" collapsed="false">
      <c r="A376" s="142" t="s">
        <v>1078</v>
      </c>
      <c r="B376" s="663" t="str">
        <f aca="false">C376&amp;D376&amp;E376&amp;F376&amp;G376&amp;H376</f>
        <v>QUANTIDADE DE OXIDO DE MAGNESIO</v>
      </c>
      <c r="C376" s="142" t="s">
        <v>1079</v>
      </c>
      <c r="I376" s="142" t="s">
        <v>9</v>
      </c>
      <c r="J376" s="142" t="n">
        <v>148.07</v>
      </c>
    </row>
    <row r="377" customFormat="false" ht="12.75" hidden="false" customHeight="false" outlineLevel="0" collapsed="false">
      <c r="A377" s="142" t="s">
        <v>1080</v>
      </c>
      <c r="B377" s="663" t="str">
        <f aca="false">C377&amp;D377&amp;E377&amp;F377&amp;G377&amp;H377</f>
        <v>QUANTIDADE DE OXIDO DE MAGNESIO</v>
      </c>
      <c r="C377" s="142" t="s">
        <v>1079</v>
      </c>
      <c r="I377" s="142" t="s">
        <v>9</v>
      </c>
      <c r="J377" s="142" t="n">
        <v>135.69</v>
      </c>
    </row>
    <row r="378" customFormat="false" ht="12.75" hidden="false" customHeight="false" outlineLevel="0" collapsed="false">
      <c r="A378" s="142" t="s">
        <v>1081</v>
      </c>
      <c r="B378" s="663" t="str">
        <f aca="false">C378&amp;D378&amp;E378&amp;F378&amp;G378&amp;H378</f>
        <v>QUANTIDADE DE ANIDRIDO SILICICO</v>
      </c>
      <c r="C378" s="142" t="s">
        <v>1082</v>
      </c>
      <c r="I378" s="142" t="s">
        <v>9</v>
      </c>
      <c r="J378" s="142" t="n">
        <v>148.07</v>
      </c>
    </row>
    <row r="379" customFormat="false" ht="12.75" hidden="false" customHeight="false" outlineLevel="0" collapsed="false">
      <c r="A379" s="142" t="s">
        <v>1083</v>
      </c>
      <c r="B379" s="663" t="str">
        <f aca="false">C379&amp;D379&amp;E379&amp;F379&amp;G379&amp;H379</f>
        <v>QUANTIDADE DE ANIDRIDO SILICICO</v>
      </c>
      <c r="C379" s="142" t="s">
        <v>1082</v>
      </c>
      <c r="I379" s="142" t="s">
        <v>9</v>
      </c>
      <c r="J379" s="142" t="n">
        <v>135.69</v>
      </c>
    </row>
    <row r="380" customFormat="false" ht="12.75" hidden="false" customHeight="false" outlineLevel="0" collapsed="false">
      <c r="A380" s="142" t="s">
        <v>1084</v>
      </c>
      <c r="B380" s="663" t="str">
        <f aca="false">C380&amp;D380&amp;E380&amp;F380&amp;G380&amp;H380</f>
        <v>QUANTIDADE DE OXIDO DE POTASSIO</v>
      </c>
      <c r="C380" s="142" t="s">
        <v>1085</v>
      </c>
      <c r="I380" s="142" t="s">
        <v>9</v>
      </c>
      <c r="J380" s="142" t="n">
        <v>148.07</v>
      </c>
    </row>
    <row r="381" customFormat="false" ht="12.75" hidden="false" customHeight="false" outlineLevel="0" collapsed="false">
      <c r="A381" s="142" t="s">
        <v>1086</v>
      </c>
      <c r="B381" s="663" t="str">
        <f aca="false">C381&amp;D381&amp;E381&amp;F381&amp;G381&amp;H381</f>
        <v>QUANTIDADE DE OXIDO DE POTASSIO</v>
      </c>
      <c r="C381" s="142" t="s">
        <v>1085</v>
      </c>
      <c r="I381" s="142" t="s">
        <v>9</v>
      </c>
      <c r="J381" s="142" t="n">
        <v>135.69</v>
      </c>
    </row>
    <row r="382" customFormat="false" ht="12.75" hidden="false" customHeight="false" outlineLevel="0" collapsed="false">
      <c r="A382" s="142" t="s">
        <v>1087</v>
      </c>
      <c r="B382" s="663" t="str">
        <f aca="false">C382&amp;D382&amp;E382&amp;F382&amp;G382&amp;H382</f>
        <v>QUANTIDADE DE OXIDO DE SODIO</v>
      </c>
      <c r="C382" s="142" t="s">
        <v>1088</v>
      </c>
      <c r="I382" s="142" t="s">
        <v>9</v>
      </c>
      <c r="J382" s="142" t="n">
        <v>148.07</v>
      </c>
    </row>
    <row r="383" customFormat="false" ht="12.75" hidden="false" customHeight="false" outlineLevel="0" collapsed="false">
      <c r="A383" s="142" t="s">
        <v>1089</v>
      </c>
      <c r="B383" s="663" t="str">
        <f aca="false">C383&amp;D383&amp;E383&amp;F383&amp;G383&amp;H383</f>
        <v>QUANTIDADE DE OXIDO DE SODIO</v>
      </c>
      <c r="C383" s="142" t="s">
        <v>1088</v>
      </c>
      <c r="I383" s="142" t="s">
        <v>9</v>
      </c>
      <c r="J383" s="142" t="n">
        <v>135.69</v>
      </c>
    </row>
    <row r="384" customFormat="false" ht="12.75" hidden="false" customHeight="false" outlineLevel="0" collapsed="false">
      <c r="A384" s="142" t="s">
        <v>1090</v>
      </c>
      <c r="B384" s="663" t="str">
        <f aca="false">C384&amp;D384&amp;E384&amp;F384&amp;G384&amp;H384</f>
        <v>QUANTIDADE DE CALCIO</v>
      </c>
      <c r="C384" s="142" t="s">
        <v>1091</v>
      </c>
      <c r="I384" s="142" t="s">
        <v>9</v>
      </c>
      <c r="J384" s="142" t="n">
        <v>148.07</v>
      </c>
    </row>
    <row r="385" customFormat="false" ht="12.75" hidden="false" customHeight="false" outlineLevel="0" collapsed="false">
      <c r="A385" s="142" t="s">
        <v>1092</v>
      </c>
      <c r="B385" s="663" t="str">
        <f aca="false">C385&amp;D385&amp;E385&amp;F385&amp;G385&amp;H385</f>
        <v>QUANTIDADE DE CALCIO</v>
      </c>
      <c r="C385" s="142" t="s">
        <v>1091</v>
      </c>
      <c r="I385" s="142" t="s">
        <v>9</v>
      </c>
      <c r="J385" s="142" t="n">
        <v>135.69</v>
      </c>
    </row>
    <row r="386" customFormat="false" ht="12.75" hidden="false" customHeight="false" outlineLevel="0" collapsed="false">
      <c r="A386" s="142" t="s">
        <v>1093</v>
      </c>
      <c r="B386" s="663" t="str">
        <f aca="false">C386&amp;D386&amp;E386&amp;F386&amp;G386&amp;H386</f>
        <v>QUANTIDADE DE OXIDO DE MANGANES</v>
      </c>
      <c r="C386" s="142" t="s">
        <v>1094</v>
      </c>
      <c r="I386" s="142" t="s">
        <v>9</v>
      </c>
      <c r="J386" s="142" t="n">
        <v>148.07</v>
      </c>
    </row>
    <row r="387" customFormat="false" ht="12.75" hidden="false" customHeight="false" outlineLevel="0" collapsed="false">
      <c r="A387" s="142" t="s">
        <v>1095</v>
      </c>
      <c r="B387" s="663" t="str">
        <f aca="false">C387&amp;D387&amp;E387&amp;F387&amp;G387&amp;H387</f>
        <v>QUANTIDADE DE OXIDO DE MANGANES</v>
      </c>
      <c r="C387" s="142" t="s">
        <v>1094</v>
      </c>
      <c r="I387" s="142" t="s">
        <v>9</v>
      </c>
      <c r="J387" s="142" t="n">
        <v>135.69</v>
      </c>
    </row>
    <row r="388" customFormat="false" ht="12.75" hidden="false" customHeight="false" outlineLevel="0" collapsed="false">
      <c r="A388" s="142" t="s">
        <v>1096</v>
      </c>
      <c r="B388" s="663" t="str">
        <f aca="false">C388&amp;D388&amp;E388&amp;F388&amp;G388&amp;H388</f>
        <v>QUANTIDADE DE SULFATO</v>
      </c>
      <c r="C388" s="142" t="s">
        <v>1097</v>
      </c>
      <c r="I388" s="142" t="s">
        <v>9</v>
      </c>
      <c r="J388" s="142" t="n">
        <v>148.07</v>
      </c>
    </row>
    <row r="389" customFormat="false" ht="12.75" hidden="false" customHeight="false" outlineLevel="0" collapsed="false">
      <c r="A389" s="142" t="s">
        <v>1098</v>
      </c>
      <c r="B389" s="663" t="str">
        <f aca="false">C389&amp;D389&amp;E389&amp;F389&amp;G389&amp;H389</f>
        <v>QUANTIDADE DE SULFATO</v>
      </c>
      <c r="C389" s="142" t="s">
        <v>1097</v>
      </c>
      <c r="I389" s="142" t="s">
        <v>9</v>
      </c>
      <c r="J389" s="142" t="n">
        <v>135.69</v>
      </c>
    </row>
    <row r="390" customFormat="false" ht="12.75" hidden="false" customHeight="false" outlineLevel="0" collapsed="false">
      <c r="A390" s="142" t="s">
        <v>1099</v>
      </c>
      <c r="B390" s="663" t="str">
        <f aca="false">C390&amp;D390&amp;E390&amp;F390&amp;G390&amp;H390</f>
        <v>DETERMINACAO DOS COMPOSTOS PRINCIPAIS PRESENTES NO CIMENTO PORTLAND</v>
      </c>
      <c r="C390" s="142" t="s">
        <v>1100</v>
      </c>
      <c r="D390" s="142" t="s">
        <v>1101</v>
      </c>
      <c r="I390" s="142" t="s">
        <v>9</v>
      </c>
      <c r="J390" s="142" t="n">
        <v>148.07</v>
      </c>
    </row>
    <row r="391" customFormat="false" ht="12.75" hidden="false" customHeight="false" outlineLevel="0" collapsed="false">
      <c r="A391" s="142" t="s">
        <v>1102</v>
      </c>
      <c r="B391" s="663" t="str">
        <f aca="false">C391&amp;D391&amp;E391&amp;F391&amp;G391&amp;H391</f>
        <v>DETERMINACAO DOS COMPOSTOS PRINCIPAIS PRESENTES NO CIMENTO PORTLAND</v>
      </c>
      <c r="C391" s="142" t="s">
        <v>1100</v>
      </c>
      <c r="D391" s="142" t="s">
        <v>1101</v>
      </c>
      <c r="I391" s="142" t="s">
        <v>9</v>
      </c>
      <c r="J391" s="142" t="n">
        <v>135.69</v>
      </c>
    </row>
    <row r="392" customFormat="false" ht="12.75" hidden="false" customHeight="false" outlineLevel="0" collapsed="false">
      <c r="A392" s="142" t="s">
        <v>1103</v>
      </c>
      <c r="B392" s="663" t="str">
        <f aca="false">C392&amp;D392&amp;E392&amp;F392&amp;G392&amp;H392</f>
        <v>ENSAIO QUIMICO COMPLETO DE CIMENTO</v>
      </c>
      <c r="C392" s="142" t="s">
        <v>1104</v>
      </c>
      <c r="I392" s="142" t="s">
        <v>9</v>
      </c>
      <c r="J392" s="142" t="n">
        <v>3096.14</v>
      </c>
    </row>
    <row r="393" customFormat="false" ht="12.75" hidden="false" customHeight="false" outlineLevel="0" collapsed="false">
      <c r="A393" s="142" t="s">
        <v>1105</v>
      </c>
      <c r="B393" s="663" t="str">
        <f aca="false">C393&amp;D393&amp;E393&amp;F393&amp;G393&amp;H393</f>
        <v>ENSAIO QUIMICO COMPLETO DE CIMENTO</v>
      </c>
      <c r="C393" s="142" t="s">
        <v>1104</v>
      </c>
      <c r="I393" s="142" t="s">
        <v>9</v>
      </c>
      <c r="J393" s="142" t="n">
        <v>2837.26</v>
      </c>
    </row>
    <row r="394" customFormat="false" ht="12.75" hidden="false" customHeight="false" outlineLevel="0" collapsed="false">
      <c r="A394" s="142" t="s">
        <v>1106</v>
      </c>
      <c r="B394" s="663" t="str">
        <f aca="false">C394&amp;D394&amp;E394&amp;F394&amp;G394&amp;H394</f>
        <v>CONTROLE TECNOLOGICO DE OBRAS,CONSIDERANDO APENAS O CONTROLE DAS ARMADURAS,CONSTANDO DE COLETA DE CORPOS DE PROVA,TRANSPORTE ATE 50KM,ENSAIO DE DOBRAMENTO E DE TRACAO SIMPLES,MEDIDO POR TONELADA DE ACO GEOMETRICAMENTE NECESSARIO</v>
      </c>
      <c r="C394" s="142" t="s">
        <v>1107</v>
      </c>
      <c r="D394" s="142" t="s">
        <v>1108</v>
      </c>
      <c r="E394" s="142" t="s">
        <v>1109</v>
      </c>
      <c r="F394" s="142" t="s">
        <v>1110</v>
      </c>
      <c r="I394" s="142" t="s">
        <v>1111</v>
      </c>
      <c r="J394" s="142" t="n">
        <v>144.92</v>
      </c>
    </row>
    <row r="395" customFormat="false" ht="12.75" hidden="false" customHeight="false" outlineLevel="0" collapsed="false">
      <c r="A395" s="142" t="s">
        <v>1112</v>
      </c>
      <c r="B395" s="663" t="str">
        <f aca="false">C395&amp;D395&amp;E395&amp;F395&amp;G395&amp;H395</f>
        <v>CONTROLE TECNOLOGICO DE OBRAS,CONSIDERANDO APENAS O CONTROLE DAS ARMADURAS,CONSTANDO DE COLETA DE CORPOS DE PROVA,TRANSPORTE ATE 50KM,ENSAIO DE DOBRAMENTO E DE TRACAO SIMPLES,MEDIDO POR TONELADA DE ACO GEOMETRICAMENTE NECESSARIO</v>
      </c>
      <c r="C395" s="142" t="s">
        <v>1107</v>
      </c>
      <c r="D395" s="142" t="s">
        <v>1108</v>
      </c>
      <c r="E395" s="142" t="s">
        <v>1109</v>
      </c>
      <c r="F395" s="142" t="s">
        <v>1110</v>
      </c>
      <c r="I395" s="142" t="s">
        <v>1111</v>
      </c>
      <c r="J395" s="142" t="n">
        <v>132.8</v>
      </c>
    </row>
    <row r="396" customFormat="false" ht="12.75" hidden="false" customHeight="false" outlineLevel="0" collapsed="false">
      <c r="A396" s="142" t="s">
        <v>1113</v>
      </c>
      <c r="B396" s="663" t="str">
        <f aca="false">C396&amp;D396&amp;E396&amp;F396&amp;G396&amp;H396</f>
        <v>CONTROLE TECNOLOGICO DE OBRAS,CONSIDERANDO APENAS O CONTROLE DAS ARMADURAS,CONSTANDO DE COLETA DE CORPOS DE PROVA,TRANSPORTE ATE 100KM,ENSAIO DE DOBRAMENTO E DE TRACAO SIMPLES,MEDIDO POR TONELADA DE ACO GEOMETRICAMENTE NECESSARIO</v>
      </c>
      <c r="C396" s="142" t="s">
        <v>1107</v>
      </c>
      <c r="D396" s="142" t="s">
        <v>1108</v>
      </c>
      <c r="E396" s="142" t="s">
        <v>1114</v>
      </c>
      <c r="F396" s="142" t="s">
        <v>1115</v>
      </c>
      <c r="I396" s="142" t="s">
        <v>1111</v>
      </c>
      <c r="J396" s="142" t="n">
        <v>150.49</v>
      </c>
    </row>
    <row r="397" customFormat="false" ht="12.75" hidden="false" customHeight="false" outlineLevel="0" collapsed="false">
      <c r="A397" s="142" t="s">
        <v>1116</v>
      </c>
      <c r="B397" s="663" t="str">
        <f aca="false">C397&amp;D397&amp;E397&amp;F397&amp;G397&amp;H397</f>
        <v>CONTROLE TECNOLOGICO DE OBRAS,CONSIDERANDO APENAS O CONTROLE DAS ARMADURAS,CONSTANDO DE COLETA DE CORPOS DE PROVA,TRANSPORTE ATE 100KM,ENSAIO DE DOBRAMENTO E DE TRACAO SIMPLES,MEDIDO POR TONELADA DE ACO GEOMETRICAMENTE NECESSARIO</v>
      </c>
      <c r="C397" s="142" t="s">
        <v>1107</v>
      </c>
      <c r="D397" s="142" t="s">
        <v>1108</v>
      </c>
      <c r="E397" s="142" t="s">
        <v>1114</v>
      </c>
      <c r="F397" s="142" t="s">
        <v>1115</v>
      </c>
      <c r="I397" s="142" t="s">
        <v>1111</v>
      </c>
      <c r="J397" s="142" t="n">
        <v>137.91</v>
      </c>
    </row>
    <row r="398" customFormat="false" ht="12.75" hidden="false" customHeight="false" outlineLevel="0" collapsed="false">
      <c r="A398" s="142" t="s">
        <v>1117</v>
      </c>
      <c r="B398" s="663" t="str">
        <f aca="false">C398&amp;D398&amp;E398&amp;F398&amp;G398&amp;H398</f>
        <v>CONTROLE TECNOLOGICO DE OBRAS,CONSIDERANDO APENAS O CONTROLE DAS ARMADURAS,CONSTANDO DE COLETA DE CORPOS DE PROVA,TRANSPORTE ATE 250KM,ENSAIO DE DOBRAMENTO E DE TRACAO SIMPLES,MEDIDO POR TONELADA DE ACO GEOMETRICAMENTE NECESSARIO</v>
      </c>
      <c r="C398" s="142" t="s">
        <v>1107</v>
      </c>
      <c r="D398" s="142" t="s">
        <v>1108</v>
      </c>
      <c r="E398" s="142" t="s">
        <v>1118</v>
      </c>
      <c r="F398" s="142" t="s">
        <v>1115</v>
      </c>
      <c r="I398" s="142" t="s">
        <v>1111</v>
      </c>
      <c r="J398" s="142" t="n">
        <v>167.21</v>
      </c>
    </row>
    <row r="399" customFormat="false" ht="12.75" hidden="false" customHeight="false" outlineLevel="0" collapsed="false">
      <c r="A399" s="142" t="s">
        <v>1119</v>
      </c>
      <c r="B399" s="663" t="str">
        <f aca="false">C399&amp;D399&amp;E399&amp;F399&amp;G399&amp;H399</f>
        <v>CONTROLE TECNOLOGICO DE OBRAS,CONSIDERANDO APENAS O CONTROLE DAS ARMADURAS,CONSTANDO DE COLETA DE CORPOS DE PROVA,TRANSPORTE ATE 250KM,ENSAIO DE DOBRAMENTO E DE TRACAO SIMPLES,MEDIDO POR TONELADA DE ACO GEOMETRICAMENTE NECESSARIO</v>
      </c>
      <c r="C399" s="142" t="s">
        <v>1107</v>
      </c>
      <c r="D399" s="142" t="s">
        <v>1108</v>
      </c>
      <c r="E399" s="142" t="s">
        <v>1118</v>
      </c>
      <c r="F399" s="142" t="s">
        <v>1115</v>
      </c>
      <c r="I399" s="142" t="s">
        <v>1111</v>
      </c>
      <c r="J399" s="142" t="n">
        <v>153.23</v>
      </c>
    </row>
    <row r="400" customFormat="false" ht="12.75" hidden="false" customHeight="false" outlineLevel="0" collapsed="false">
      <c r="A400" s="142" t="s">
        <v>1120</v>
      </c>
      <c r="B400" s="663" t="str">
        <f aca="false">C400&amp;D400&amp;E400&amp;F400&amp;G400&amp;H400</f>
        <v>DOBRAMENTO SIMPLES,EM UMA OPERACAO</v>
      </c>
      <c r="C400" s="142" t="s">
        <v>1121</v>
      </c>
      <c r="I400" s="142" t="s">
        <v>9</v>
      </c>
      <c r="J400" s="142" t="n">
        <v>88.44</v>
      </c>
    </row>
    <row r="401" customFormat="false" ht="12.75" hidden="false" customHeight="false" outlineLevel="0" collapsed="false">
      <c r="A401" s="142" t="s">
        <v>1122</v>
      </c>
      <c r="B401" s="663" t="str">
        <f aca="false">C401&amp;D401&amp;E401&amp;F401&amp;G401&amp;H401</f>
        <v>DOBRAMENTO SIMPLES,EM UMA OPERACAO</v>
      </c>
      <c r="C401" s="142" t="s">
        <v>1121</v>
      </c>
      <c r="I401" s="142" t="s">
        <v>9</v>
      </c>
      <c r="J401" s="142" t="n">
        <v>81.05</v>
      </c>
    </row>
    <row r="402" customFormat="false" ht="12.75" hidden="false" customHeight="false" outlineLevel="0" collapsed="false">
      <c r="A402" s="142" t="s">
        <v>1123</v>
      </c>
      <c r="B402" s="663" t="str">
        <f aca="false">C402&amp;D402&amp;E402&amp;F402&amp;G402&amp;H402</f>
        <v>DOBRAMENTO SIMPLES, EM DUAS OPERACOES (FLEXAO E COMPRESSAO)</v>
      </c>
      <c r="C402" s="142" t="s">
        <v>1124</v>
      </c>
      <c r="I402" s="142" t="s">
        <v>9</v>
      </c>
      <c r="J402" s="142" t="n">
        <v>101.55</v>
      </c>
    </row>
    <row r="403" customFormat="false" ht="12.75" hidden="false" customHeight="false" outlineLevel="0" collapsed="false">
      <c r="A403" s="142" t="s">
        <v>1125</v>
      </c>
      <c r="B403" s="663" t="str">
        <f aca="false">C403&amp;D403&amp;E403&amp;F403&amp;G403&amp;H403</f>
        <v>DOBRAMENTO SIMPLES, EM DUAS OPERACOES (FLEXAO E COMPRESSAO)</v>
      </c>
      <c r="C403" s="142" t="s">
        <v>1124</v>
      </c>
      <c r="I403" s="142" t="s">
        <v>9</v>
      </c>
      <c r="J403" s="142" t="n">
        <v>93.06</v>
      </c>
    </row>
    <row r="404" customFormat="false" ht="12.75" hidden="false" customHeight="false" outlineLevel="0" collapsed="false">
      <c r="A404" s="142" t="s">
        <v>1126</v>
      </c>
      <c r="B404" s="663" t="str">
        <f aca="false">C404&amp;D404&amp;E404&amp;F404&amp;G404&amp;H404</f>
        <v>TRACAO SIMPLES,COM ESFORCO ATE 5T</v>
      </c>
      <c r="C404" s="142" t="s">
        <v>1127</v>
      </c>
      <c r="I404" s="142" t="s">
        <v>9</v>
      </c>
      <c r="J404" s="142" t="n">
        <v>147.43</v>
      </c>
    </row>
    <row r="405" customFormat="false" ht="12.75" hidden="false" customHeight="false" outlineLevel="0" collapsed="false">
      <c r="A405" s="142" t="s">
        <v>1128</v>
      </c>
      <c r="B405" s="663" t="str">
        <f aca="false">C405&amp;D405&amp;E405&amp;F405&amp;G405&amp;H405</f>
        <v>TRACAO SIMPLES,COM ESFORCO ATE 5T</v>
      </c>
      <c r="C405" s="142" t="s">
        <v>1127</v>
      </c>
      <c r="I405" s="142" t="s">
        <v>9</v>
      </c>
      <c r="J405" s="142" t="n">
        <v>135.1</v>
      </c>
    </row>
    <row r="406" customFormat="false" ht="12.75" hidden="false" customHeight="false" outlineLevel="0" collapsed="false">
      <c r="A406" s="142" t="s">
        <v>1129</v>
      </c>
      <c r="B406" s="663" t="str">
        <f aca="false">C406&amp;D406&amp;E406&amp;F406&amp;G406&amp;H406</f>
        <v>TRACAO SIMPLES,COM ESFORCO DE 5 ATE 30T</v>
      </c>
      <c r="C406" s="142" t="s">
        <v>1130</v>
      </c>
      <c r="I406" s="142" t="s">
        <v>9</v>
      </c>
      <c r="J406" s="142" t="n">
        <v>176.91</v>
      </c>
    </row>
    <row r="407" customFormat="false" ht="12.75" hidden="false" customHeight="false" outlineLevel="0" collapsed="false">
      <c r="A407" s="142" t="s">
        <v>1131</v>
      </c>
      <c r="B407" s="663" t="str">
        <f aca="false">C407&amp;D407&amp;E407&amp;F407&amp;G407&amp;H407</f>
        <v>TRACAO SIMPLES,COM ESFORCO DE 5 ATE 30T</v>
      </c>
      <c r="C407" s="142" t="s">
        <v>1130</v>
      </c>
      <c r="I407" s="142" t="s">
        <v>9</v>
      </c>
      <c r="J407" s="142" t="n">
        <v>162.11</v>
      </c>
    </row>
    <row r="408" customFormat="false" ht="12.75" hidden="false" customHeight="false" outlineLevel="0" collapsed="false">
      <c r="A408" s="142" t="s">
        <v>1132</v>
      </c>
      <c r="B408" s="663" t="str">
        <f aca="false">C408&amp;D408&amp;E408&amp;F408&amp;G408&amp;H408</f>
        <v>TRACAO SIMPLES,COM ESFORCO DE 30 ATE 100T</v>
      </c>
      <c r="C408" s="142" t="s">
        <v>1133</v>
      </c>
      <c r="I408" s="142" t="s">
        <v>9</v>
      </c>
      <c r="J408" s="142" t="n">
        <v>212.3</v>
      </c>
    </row>
    <row r="409" customFormat="false" ht="12.75" hidden="false" customHeight="false" outlineLevel="0" collapsed="false">
      <c r="A409" s="142" t="s">
        <v>1134</v>
      </c>
      <c r="B409" s="663" t="str">
        <f aca="false">C409&amp;D409&amp;E409&amp;F409&amp;G409&amp;H409</f>
        <v>TRACAO SIMPLES,COM ESFORCO DE 30 ATE 100T</v>
      </c>
      <c r="C409" s="142" t="s">
        <v>1133</v>
      </c>
      <c r="I409" s="142" t="s">
        <v>9</v>
      </c>
      <c r="J409" s="142" t="n">
        <v>194.55</v>
      </c>
    </row>
    <row r="410" customFormat="false" ht="12.75" hidden="false" customHeight="false" outlineLevel="0" collapsed="false">
      <c r="A410" s="142" t="s">
        <v>1135</v>
      </c>
      <c r="B410" s="663" t="str">
        <f aca="false">C410&amp;D410&amp;E410&amp;F410&amp;G410&amp;H410</f>
        <v>TRACAO COM DETERMINACAO DE ALONGAMENTO SOB CARGA</v>
      </c>
      <c r="C410" s="142" t="s">
        <v>1136</v>
      </c>
      <c r="I410" s="142" t="s">
        <v>9</v>
      </c>
      <c r="J410" s="142" t="n">
        <v>254.75</v>
      </c>
    </row>
    <row r="411" customFormat="false" ht="12.75" hidden="false" customHeight="false" outlineLevel="0" collapsed="false">
      <c r="A411" s="142" t="s">
        <v>1137</v>
      </c>
      <c r="B411" s="663" t="str">
        <f aca="false">C411&amp;D411&amp;E411&amp;F411&amp;G411&amp;H411</f>
        <v>TRACAO COM DETERMINACAO DE ALONGAMENTO SOB CARGA</v>
      </c>
      <c r="C411" s="142" t="s">
        <v>1136</v>
      </c>
      <c r="I411" s="142" t="s">
        <v>9</v>
      </c>
      <c r="J411" s="142" t="n">
        <v>233.45</v>
      </c>
    </row>
    <row r="412" customFormat="false" ht="12.75" hidden="false" customHeight="false" outlineLevel="0" collapsed="false">
      <c r="A412" s="142" t="s">
        <v>1138</v>
      </c>
      <c r="B412" s="663" t="str">
        <f aca="false">C412&amp;D412&amp;E412&amp;F412&amp;G412&amp;H412</f>
        <v>MODULO DE ELASTICIDADE</v>
      </c>
      <c r="C412" s="142" t="s">
        <v>1139</v>
      </c>
      <c r="I412" s="142" t="s">
        <v>9</v>
      </c>
      <c r="J412" s="142" t="n">
        <v>440.67</v>
      </c>
    </row>
    <row r="413" customFormat="false" ht="12.75" hidden="false" customHeight="false" outlineLevel="0" collapsed="false">
      <c r="A413" s="142" t="s">
        <v>1140</v>
      </c>
      <c r="B413" s="663" t="str">
        <f aca="false">C413&amp;D413&amp;E413&amp;F413&amp;G413&amp;H413</f>
        <v>MODULO DE ELASTICIDADE</v>
      </c>
      <c r="C413" s="142" t="s">
        <v>1139</v>
      </c>
      <c r="I413" s="142" t="s">
        <v>9</v>
      </c>
      <c r="J413" s="142" t="n">
        <v>403.82</v>
      </c>
    </row>
    <row r="414" customFormat="false" ht="12.75" hidden="false" customHeight="false" outlineLevel="0" collapsed="false">
      <c r="A414" s="142" t="s">
        <v>1141</v>
      </c>
      <c r="B414" s="663" t="str">
        <f aca="false">C414&amp;D414&amp;E414&amp;F414&amp;G414&amp;H414</f>
        <v>FLEXAO POR IMPACTO,COM TRACADO DO DIAGRAMA TENSAO X DEFORMACAO ESPECIFICA,NA TEMPERATURA AMBIENTE</v>
      </c>
      <c r="C414" s="142" t="s">
        <v>1142</v>
      </c>
      <c r="D414" s="142" t="s">
        <v>1143</v>
      </c>
      <c r="I414" s="142" t="s">
        <v>9</v>
      </c>
      <c r="J414" s="142" t="n">
        <v>96.39</v>
      </c>
    </row>
    <row r="415" customFormat="false" ht="12.75" hidden="false" customHeight="false" outlineLevel="0" collapsed="false">
      <c r="A415" s="142" t="s">
        <v>1144</v>
      </c>
      <c r="B415" s="663" t="str">
        <f aca="false">C415&amp;D415&amp;E415&amp;F415&amp;G415&amp;H415</f>
        <v>FLEXAO POR IMPACTO,COM TRACADO DO DIAGRAMA TENSAO X DEFORMACAO ESPECIFICA,NA TEMPERATURA AMBIENTE</v>
      </c>
      <c r="C415" s="142" t="s">
        <v>1142</v>
      </c>
      <c r="D415" s="142" t="s">
        <v>1143</v>
      </c>
      <c r="I415" s="142" t="s">
        <v>9</v>
      </c>
      <c r="J415" s="142" t="n">
        <v>88.33</v>
      </c>
    </row>
    <row r="416" customFormat="false" ht="12.75" hidden="false" customHeight="false" outlineLevel="0" collapsed="false">
      <c r="A416" s="142" t="s">
        <v>1145</v>
      </c>
      <c r="B416" s="663" t="str">
        <f aca="false">C416&amp;D416&amp;E416&amp;F416&amp;G416&amp;H416</f>
        <v>TRACAO COM MEDIDAS DE DEFORMACAO(0,2%),INCLUSIVE TRACADO DEGRAFICOS SENDO O ESFORCO ATE 5T</v>
      </c>
      <c r="C416" s="142" t="s">
        <v>1146</v>
      </c>
      <c r="D416" s="142" t="s">
        <v>1147</v>
      </c>
      <c r="I416" s="142" t="s">
        <v>9</v>
      </c>
      <c r="J416" s="142" t="n">
        <v>289.19</v>
      </c>
    </row>
    <row r="417" customFormat="false" ht="12.75" hidden="false" customHeight="false" outlineLevel="0" collapsed="false">
      <c r="A417" s="142" t="s">
        <v>1148</v>
      </c>
      <c r="B417" s="663" t="str">
        <f aca="false">C417&amp;D417&amp;E417&amp;F417&amp;G417&amp;H417</f>
        <v>TRACAO COM MEDIDAS DE DEFORMACAO(0,2%),INCLUSIVE TRACADO DEGRAFICOS SENDO O ESFORCO ATE 5T</v>
      </c>
      <c r="C417" s="142" t="s">
        <v>1146</v>
      </c>
      <c r="D417" s="142" t="s">
        <v>1147</v>
      </c>
      <c r="I417" s="142" t="s">
        <v>9</v>
      </c>
      <c r="J417" s="142" t="n">
        <v>265.01</v>
      </c>
    </row>
    <row r="418" customFormat="false" ht="12.75" hidden="false" customHeight="false" outlineLevel="0" collapsed="false">
      <c r="A418" s="142" t="s">
        <v>1149</v>
      </c>
      <c r="B418" s="663" t="str">
        <f aca="false">C418&amp;D418&amp;E418&amp;F418&amp;G418&amp;H418</f>
        <v>TRACAO COM MEDIDAS DE DEFORMACAO(0,2%),INCLUSIVE TRACADO DEGRAFICOS,SENDO O ESFORCO DE 5 ATE 30T</v>
      </c>
      <c r="C418" s="142" t="s">
        <v>1146</v>
      </c>
      <c r="D418" s="142" t="s">
        <v>1150</v>
      </c>
      <c r="I418" s="142" t="s">
        <v>9</v>
      </c>
      <c r="J418" s="142" t="n">
        <v>347.02</v>
      </c>
    </row>
    <row r="419" customFormat="false" ht="12.75" hidden="false" customHeight="false" outlineLevel="0" collapsed="false">
      <c r="A419" s="142" t="s">
        <v>1151</v>
      </c>
      <c r="B419" s="663" t="str">
        <f aca="false">C419&amp;D419&amp;E419&amp;F419&amp;G419&amp;H419</f>
        <v>TRACAO COM MEDIDAS DE DEFORMACAO(0,2%),INCLUSIVE TRACADO DEGRAFICOS,SENDO O ESFORCO DE 5 ATE 30T</v>
      </c>
      <c r="C419" s="142" t="s">
        <v>1146</v>
      </c>
      <c r="D419" s="142" t="s">
        <v>1150</v>
      </c>
      <c r="I419" s="142" t="s">
        <v>9</v>
      </c>
      <c r="J419" s="142" t="n">
        <v>318</v>
      </c>
    </row>
    <row r="420" customFormat="false" ht="12.75" hidden="false" customHeight="false" outlineLevel="0" collapsed="false">
      <c r="A420" s="142" t="s">
        <v>1152</v>
      </c>
      <c r="B420" s="663" t="str">
        <f aca="false">C420&amp;D420&amp;E420&amp;F420&amp;G420&amp;H420</f>
        <v>TRACAO COM MEDIDAS DE DEFORMACAO(0,2%),INCLUSIVE TRACADO DEGRAFICOS SENDO O ESFORCO DE 30 ATE 200T</v>
      </c>
      <c r="C420" s="142" t="s">
        <v>1146</v>
      </c>
      <c r="D420" s="142" t="s">
        <v>1153</v>
      </c>
      <c r="I420" s="142" t="s">
        <v>9</v>
      </c>
      <c r="J420" s="142" t="n">
        <v>416.42</v>
      </c>
    </row>
    <row r="421" customFormat="false" ht="12.75" hidden="false" customHeight="false" outlineLevel="0" collapsed="false">
      <c r="A421" s="142" t="s">
        <v>1154</v>
      </c>
      <c r="B421" s="663" t="str">
        <f aca="false">C421&amp;D421&amp;E421&amp;F421&amp;G421&amp;H421</f>
        <v>TRACAO COM MEDIDAS DE DEFORMACAO(0,2%),INCLUSIVE TRACADO DEGRAFICOS SENDO O ESFORCO DE 30 ATE 200T</v>
      </c>
      <c r="C421" s="142" t="s">
        <v>1146</v>
      </c>
      <c r="D421" s="142" t="s">
        <v>1153</v>
      </c>
      <c r="I421" s="142" t="s">
        <v>9</v>
      </c>
      <c r="J421" s="142" t="n">
        <v>381.6</v>
      </c>
    </row>
    <row r="422" customFormat="false" ht="12.75" hidden="false" customHeight="false" outlineLevel="0" collapsed="false">
      <c r="A422" s="142" t="s">
        <v>1155</v>
      </c>
      <c r="B422" s="663" t="str">
        <f aca="false">C422&amp;D422&amp;E422&amp;F422&amp;G422&amp;H422</f>
        <v>COMPRESSAO DIAMETRAL</v>
      </c>
      <c r="C422" s="142" t="s">
        <v>1156</v>
      </c>
      <c r="I422" s="142" t="s">
        <v>9</v>
      </c>
      <c r="J422" s="142" t="n">
        <v>176.71</v>
      </c>
    </row>
    <row r="423" customFormat="false" ht="12.75" hidden="false" customHeight="false" outlineLevel="0" collapsed="false">
      <c r="A423" s="142" t="s">
        <v>1157</v>
      </c>
      <c r="B423" s="663" t="str">
        <f aca="false">C423&amp;D423&amp;E423&amp;F423&amp;G423&amp;H423</f>
        <v>COMPRESSAO DIAMETRAL</v>
      </c>
      <c r="C423" s="142" t="s">
        <v>1156</v>
      </c>
      <c r="I423" s="142" t="s">
        <v>9</v>
      </c>
      <c r="J423" s="142" t="n">
        <v>161.93</v>
      </c>
    </row>
    <row r="424" customFormat="false" ht="12.75" hidden="false" customHeight="false" outlineLevel="0" collapsed="false">
      <c r="A424" s="142" t="s">
        <v>1158</v>
      </c>
      <c r="B424" s="663" t="str">
        <f aca="false">C424&amp;D424&amp;E424&amp;F424&amp;G424&amp;H424</f>
        <v>PERMEABILIDADE</v>
      </c>
      <c r="C424" s="142" t="s">
        <v>1159</v>
      </c>
      <c r="I424" s="142" t="s">
        <v>9</v>
      </c>
      <c r="J424" s="142" t="n">
        <v>133.12</v>
      </c>
    </row>
    <row r="425" customFormat="false" ht="12.75" hidden="false" customHeight="false" outlineLevel="0" collapsed="false">
      <c r="A425" s="142" t="s">
        <v>1160</v>
      </c>
      <c r="B425" s="663" t="str">
        <f aca="false">C425&amp;D425&amp;E425&amp;F425&amp;G425&amp;H425</f>
        <v>PERMEABILIDADE</v>
      </c>
      <c r="C425" s="142" t="s">
        <v>1159</v>
      </c>
      <c r="I425" s="142" t="s">
        <v>9</v>
      </c>
      <c r="J425" s="142" t="n">
        <v>121.98</v>
      </c>
    </row>
    <row r="426" customFormat="false" ht="12.75" hidden="false" customHeight="false" outlineLevel="0" collapsed="false">
      <c r="A426" s="142" t="s">
        <v>1161</v>
      </c>
      <c r="B426" s="663" t="str">
        <f aca="false">C426&amp;D426&amp;E426&amp;F426&amp;G426&amp;H426</f>
        <v>ABSORCAO</v>
      </c>
      <c r="C426" s="142" t="s">
        <v>1162</v>
      </c>
      <c r="I426" s="142" t="s">
        <v>9</v>
      </c>
      <c r="J426" s="142" t="n">
        <v>133.12</v>
      </c>
    </row>
    <row r="427" customFormat="false" ht="12.75" hidden="false" customHeight="false" outlineLevel="0" collapsed="false">
      <c r="A427" s="142" t="s">
        <v>1163</v>
      </c>
      <c r="B427" s="663" t="str">
        <f aca="false">C427&amp;D427&amp;E427&amp;F427&amp;G427&amp;H427</f>
        <v>ABSORCAO</v>
      </c>
      <c r="C427" s="142" t="s">
        <v>1162</v>
      </c>
      <c r="I427" s="142" t="s">
        <v>9</v>
      </c>
      <c r="J427" s="142" t="n">
        <v>121.98</v>
      </c>
    </row>
    <row r="428" customFormat="false" ht="12.75" hidden="false" customHeight="false" outlineLevel="0" collapsed="false">
      <c r="A428" s="142" t="s">
        <v>1164</v>
      </c>
      <c r="B428" s="663" t="str">
        <f aca="false">C428&amp;D428&amp;E428&amp;F428&amp;G428&amp;H428</f>
        <v>DIMENSAO</v>
      </c>
      <c r="C428" s="142" t="s">
        <v>1165</v>
      </c>
      <c r="I428" s="142" t="s">
        <v>9</v>
      </c>
      <c r="J428" s="142" t="n">
        <v>52.78</v>
      </c>
    </row>
    <row r="429" customFormat="false" ht="12.75" hidden="false" customHeight="false" outlineLevel="0" collapsed="false">
      <c r="A429" s="142" t="s">
        <v>1166</v>
      </c>
      <c r="B429" s="663" t="str">
        <f aca="false">C429&amp;D429&amp;E429&amp;F429&amp;G429&amp;H429</f>
        <v>DIMENSAO</v>
      </c>
      <c r="C429" s="142" t="s">
        <v>1165</v>
      </c>
      <c r="I429" s="142" t="s">
        <v>9</v>
      </c>
      <c r="J429" s="142" t="n">
        <v>48.37</v>
      </c>
    </row>
    <row r="430" customFormat="false" ht="12.75" hidden="false" customHeight="false" outlineLevel="0" collapsed="false">
      <c r="A430" s="142" t="s">
        <v>1167</v>
      </c>
      <c r="B430" s="663" t="str">
        <f aca="false">C430&amp;D430&amp;E430&amp;F430&amp;G430&amp;H430</f>
        <v>COMPRESSAO DIAMETRAL EM TUBOS OU CALHAS DE CONCRETO SIMPLES,DIAMETRO ATE 0,30M</v>
      </c>
      <c r="C430" s="142" t="s">
        <v>1168</v>
      </c>
      <c r="D430" s="142" t="s">
        <v>1169</v>
      </c>
      <c r="I430" s="142" t="s">
        <v>9</v>
      </c>
      <c r="J430" s="142" t="n">
        <v>3706.05</v>
      </c>
    </row>
    <row r="431" customFormat="false" ht="12.75" hidden="false" customHeight="false" outlineLevel="0" collapsed="false">
      <c r="A431" s="142" t="s">
        <v>1170</v>
      </c>
      <c r="B431" s="663" t="str">
        <f aca="false">C431&amp;D431&amp;E431&amp;F431&amp;G431&amp;H431</f>
        <v>COMPRESSAO DIAMETRAL EM TUBOS OU CALHAS DE CONCRETO SIMPLES,DIAMETRO ATE 0,30M</v>
      </c>
      <c r="C431" s="142" t="s">
        <v>1168</v>
      </c>
      <c r="D431" s="142" t="s">
        <v>1169</v>
      </c>
      <c r="I431" s="142" t="s">
        <v>9</v>
      </c>
      <c r="J431" s="142" t="n">
        <v>3396.16</v>
      </c>
    </row>
    <row r="432" customFormat="false" ht="12.75" hidden="false" customHeight="false" outlineLevel="0" collapsed="false">
      <c r="A432" s="142" t="s">
        <v>1171</v>
      </c>
      <c r="B432" s="663" t="str">
        <f aca="false">C432&amp;D432&amp;E432&amp;F432&amp;G432&amp;H432</f>
        <v>COMPRESSAO DIAMETRAL EM TUBOS OU CALHAS DE CONCRETO SIMPLES,DIAMETRO ACIMA DE 0,30M</v>
      </c>
      <c r="C432" s="142" t="s">
        <v>1168</v>
      </c>
      <c r="D432" s="142" t="s">
        <v>1172</v>
      </c>
      <c r="I432" s="142" t="s">
        <v>9</v>
      </c>
      <c r="J432" s="142" t="n">
        <v>4632.56</v>
      </c>
    </row>
    <row r="433" customFormat="false" ht="12.75" hidden="false" customHeight="false" outlineLevel="0" collapsed="false">
      <c r="A433" s="142" t="s">
        <v>1173</v>
      </c>
      <c r="B433" s="663" t="str">
        <f aca="false">C433&amp;D433&amp;E433&amp;F433&amp;G433&amp;H433</f>
        <v>COMPRESSAO DIAMETRAL EM TUBOS OU CALHAS DE CONCRETO SIMPLES,DIAMETRO ACIMA DE 0,30M</v>
      </c>
      <c r="C433" s="142" t="s">
        <v>1168</v>
      </c>
      <c r="D433" s="142" t="s">
        <v>1172</v>
      </c>
      <c r="I433" s="142" t="s">
        <v>9</v>
      </c>
      <c r="J433" s="142" t="n">
        <v>4245.2</v>
      </c>
    </row>
    <row r="434" customFormat="false" ht="12.75" hidden="false" customHeight="false" outlineLevel="0" collapsed="false">
      <c r="A434" s="142" t="s">
        <v>1174</v>
      </c>
      <c r="B434" s="663" t="str">
        <f aca="false">C434&amp;D434&amp;E434&amp;F434&amp;G434&amp;H434</f>
        <v>COMPRESSAO DIAMETRAL EM TUBOS OU CALHAS DE CONCRETO ARMADO,DIAMETRO DE 0,30 A 0,60M</v>
      </c>
      <c r="C434" s="142" t="s">
        <v>1175</v>
      </c>
      <c r="D434" s="142" t="s">
        <v>1176</v>
      </c>
      <c r="I434" s="142" t="s">
        <v>9</v>
      </c>
      <c r="J434" s="142" t="n">
        <v>4632.56</v>
      </c>
    </row>
    <row r="435" customFormat="false" ht="12.75" hidden="false" customHeight="false" outlineLevel="0" collapsed="false">
      <c r="A435" s="142" t="s">
        <v>1177</v>
      </c>
      <c r="B435" s="663" t="str">
        <f aca="false">C435&amp;D435&amp;E435&amp;F435&amp;G435&amp;H435</f>
        <v>COMPRESSAO DIAMETRAL EM TUBOS OU CALHAS DE CONCRETO ARMADO,DIAMETRO DE 0,30 A 0,60M</v>
      </c>
      <c r="C435" s="142" t="s">
        <v>1175</v>
      </c>
      <c r="D435" s="142" t="s">
        <v>1176</v>
      </c>
      <c r="I435" s="142" t="s">
        <v>9</v>
      </c>
      <c r="J435" s="142" t="n">
        <v>4245.2</v>
      </c>
    </row>
    <row r="436" customFormat="false" ht="12.75" hidden="false" customHeight="false" outlineLevel="0" collapsed="false">
      <c r="A436" s="142" t="s">
        <v>1178</v>
      </c>
      <c r="B436" s="663" t="str">
        <f aca="false">C436&amp;D436&amp;E436&amp;F436&amp;G436&amp;H436</f>
        <v>COMPRESSAO DIAMETRAL EM TUBOS OU CALHAS DE CONCRETO ARMADO,DIAMETRO DE 0,60 A 1,20M</v>
      </c>
      <c r="C436" s="142" t="s">
        <v>1175</v>
      </c>
      <c r="D436" s="142" t="s">
        <v>1179</v>
      </c>
      <c r="I436" s="142" t="s">
        <v>9</v>
      </c>
      <c r="J436" s="142" t="n">
        <v>6948.84</v>
      </c>
    </row>
    <row r="437" customFormat="false" ht="12.75" hidden="false" customHeight="false" outlineLevel="0" collapsed="false">
      <c r="A437" s="142" t="s">
        <v>1180</v>
      </c>
      <c r="B437" s="663" t="str">
        <f aca="false">C437&amp;D437&amp;E437&amp;F437&amp;G437&amp;H437</f>
        <v>COMPRESSAO DIAMETRAL EM TUBOS OU CALHAS DE CONCRETO ARMADO,DIAMETRO DE 0,60 A 1,20M</v>
      </c>
      <c r="C437" s="142" t="s">
        <v>1175</v>
      </c>
      <c r="D437" s="142" t="s">
        <v>1179</v>
      </c>
      <c r="I437" s="142" t="s">
        <v>9</v>
      </c>
      <c r="J437" s="142" t="n">
        <v>6367.81</v>
      </c>
    </row>
    <row r="438" customFormat="false" ht="12.75" hidden="false" customHeight="false" outlineLevel="0" collapsed="false">
      <c r="A438" s="142" t="s">
        <v>1181</v>
      </c>
      <c r="B438" s="663" t="str">
        <f aca="false">C438&amp;D438&amp;E438&amp;F438&amp;G438&amp;H438</f>
        <v>COMPRESSAO DIAMETRAL EM TUBOS OU CALHAS DE CONCRETO ARMADO,DIAMETRO DE 1,20 A 2,00M</v>
      </c>
      <c r="C438" s="142" t="s">
        <v>1175</v>
      </c>
      <c r="D438" s="142" t="s">
        <v>1182</v>
      </c>
      <c r="I438" s="142" t="s">
        <v>9</v>
      </c>
      <c r="J438" s="142" t="n">
        <v>5739.24</v>
      </c>
    </row>
    <row r="439" customFormat="false" ht="12.75" hidden="false" customHeight="false" outlineLevel="0" collapsed="false">
      <c r="A439" s="142" t="s">
        <v>1183</v>
      </c>
      <c r="B439" s="663" t="str">
        <f aca="false">C439&amp;D439&amp;E439&amp;F439&amp;G439&amp;H439</f>
        <v>COMPRESSAO DIAMETRAL EM TUBOS OU CALHAS DE CONCRETO ARMADO,DIAMETRO DE 1,20 A 2,00M</v>
      </c>
      <c r="C439" s="142" t="s">
        <v>1175</v>
      </c>
      <c r="D439" s="142" t="s">
        <v>1182</v>
      </c>
      <c r="I439" s="142" t="s">
        <v>9</v>
      </c>
      <c r="J439" s="142" t="n">
        <v>5259.35</v>
      </c>
    </row>
    <row r="440" customFormat="false" ht="12.75" hidden="false" customHeight="false" outlineLevel="0" collapsed="false">
      <c r="A440" s="142" t="s">
        <v>1184</v>
      </c>
      <c r="B440" s="663" t="str">
        <f aca="false">C440&amp;D440&amp;E440&amp;F440&amp;G440&amp;H440</f>
        <v>ABSORCAO</v>
      </c>
      <c r="C440" s="142" t="s">
        <v>1162</v>
      </c>
      <c r="I440" s="142" t="s">
        <v>9</v>
      </c>
      <c r="J440" s="142" t="n">
        <v>1775.2</v>
      </c>
    </row>
    <row r="441" customFormat="false" ht="12.75" hidden="false" customHeight="false" outlineLevel="0" collapsed="false">
      <c r="A441" s="142" t="s">
        <v>1185</v>
      </c>
      <c r="B441" s="663" t="str">
        <f aca="false">C441&amp;D441&amp;E441&amp;F441&amp;G441&amp;H441</f>
        <v>ABSORCAO</v>
      </c>
      <c r="C441" s="142" t="s">
        <v>1162</v>
      </c>
      <c r="I441" s="142" t="s">
        <v>9</v>
      </c>
      <c r="J441" s="142" t="n">
        <v>1626.77</v>
      </c>
    </row>
    <row r="442" customFormat="false" ht="12.75" hidden="false" customHeight="false" outlineLevel="0" collapsed="false">
      <c r="A442" s="142" t="s">
        <v>1186</v>
      </c>
      <c r="B442" s="663" t="str">
        <f aca="false">C442&amp;D442&amp;E442&amp;F442&amp;G442&amp;H442</f>
        <v>PERMEABILIDADE</v>
      </c>
      <c r="C442" s="142" t="s">
        <v>1159</v>
      </c>
      <c r="I442" s="142" t="s">
        <v>9</v>
      </c>
      <c r="J442" s="142" t="n">
        <v>1775.2</v>
      </c>
    </row>
    <row r="443" customFormat="false" ht="12.75" hidden="false" customHeight="false" outlineLevel="0" collapsed="false">
      <c r="A443" s="142" t="s">
        <v>1187</v>
      </c>
      <c r="B443" s="663" t="str">
        <f aca="false">C443&amp;D443&amp;E443&amp;F443&amp;G443&amp;H443</f>
        <v>PERMEABILIDADE</v>
      </c>
      <c r="C443" s="142" t="s">
        <v>1159</v>
      </c>
      <c r="I443" s="142" t="s">
        <v>9</v>
      </c>
      <c r="J443" s="142" t="n">
        <v>1626.77</v>
      </c>
    </row>
    <row r="444" customFormat="false" ht="12.75" hidden="false" customHeight="false" outlineLevel="0" collapsed="false">
      <c r="A444" s="142" t="s">
        <v>1188</v>
      </c>
      <c r="B444" s="663" t="str">
        <f aca="false">C444&amp;D444&amp;E444&amp;F444&amp;G444&amp;H444</f>
        <v>RESISTENCIA A COMPRESSAO EM UNIDADES MACICAS</v>
      </c>
      <c r="C444" s="142" t="s">
        <v>1189</v>
      </c>
      <c r="I444" s="142" t="s">
        <v>9</v>
      </c>
      <c r="J444" s="142" t="n">
        <v>156.77</v>
      </c>
    </row>
    <row r="445" customFormat="false" ht="12.75" hidden="false" customHeight="false" outlineLevel="0" collapsed="false">
      <c r="A445" s="142" t="s">
        <v>1190</v>
      </c>
      <c r="B445" s="663" t="str">
        <f aca="false">C445&amp;D445&amp;E445&amp;F445&amp;G445&amp;H445</f>
        <v>RESISTENCIA A COMPRESSAO EM UNIDADES MACICAS</v>
      </c>
      <c r="C445" s="142" t="s">
        <v>1189</v>
      </c>
      <c r="I445" s="142" t="s">
        <v>9</v>
      </c>
      <c r="J445" s="142" t="n">
        <v>143.67</v>
      </c>
    </row>
    <row r="446" customFormat="false" ht="12.75" hidden="false" customHeight="false" outlineLevel="0" collapsed="false">
      <c r="A446" s="142" t="s">
        <v>1191</v>
      </c>
      <c r="B446" s="663" t="str">
        <f aca="false">C446&amp;D446&amp;E446&amp;F446&amp;G446&amp;H446</f>
        <v>RESISTENCIA A COMPRESSAO EM UNIDADES FURADAS</v>
      </c>
      <c r="C446" s="142" t="s">
        <v>1192</v>
      </c>
      <c r="I446" s="142" t="s">
        <v>9</v>
      </c>
      <c r="J446" s="142" t="n">
        <v>156.77</v>
      </c>
    </row>
    <row r="447" customFormat="false" ht="12.75" hidden="false" customHeight="false" outlineLevel="0" collapsed="false">
      <c r="A447" s="142" t="s">
        <v>1193</v>
      </c>
      <c r="B447" s="663" t="str">
        <f aca="false">C447&amp;D447&amp;E447&amp;F447&amp;G447&amp;H447</f>
        <v>RESISTENCIA A COMPRESSAO EM UNIDADES FURADAS</v>
      </c>
      <c r="C447" s="142" t="s">
        <v>1192</v>
      </c>
      <c r="I447" s="142" t="s">
        <v>9</v>
      </c>
      <c r="J447" s="142" t="n">
        <v>143.67</v>
      </c>
    </row>
    <row r="448" customFormat="false" ht="12.75" hidden="false" customHeight="false" outlineLevel="0" collapsed="false">
      <c r="A448" s="142" t="s">
        <v>1194</v>
      </c>
      <c r="B448" s="663" t="str">
        <f aca="false">C448&amp;D448&amp;E448&amp;F448&amp;G448&amp;H448</f>
        <v>INDICE DE VICAT DE CAL HIDRAULICA</v>
      </c>
      <c r="C448" s="142" t="s">
        <v>1195</v>
      </c>
      <c r="I448" s="142" t="s">
        <v>9</v>
      </c>
      <c r="J448" s="142" t="n">
        <v>264.95</v>
      </c>
    </row>
    <row r="449" customFormat="false" ht="12.75" hidden="false" customHeight="false" outlineLevel="0" collapsed="false">
      <c r="A449" s="142" t="s">
        <v>1196</v>
      </c>
      <c r="B449" s="663" t="str">
        <f aca="false">C449&amp;D449&amp;E449&amp;F449&amp;G449&amp;H449</f>
        <v>INDICE DE VICAT DE CAL HIDRAULICA</v>
      </c>
      <c r="C449" s="142" t="s">
        <v>1195</v>
      </c>
      <c r="I449" s="142" t="s">
        <v>9</v>
      </c>
      <c r="J449" s="142" t="n">
        <v>242.8</v>
      </c>
    </row>
    <row r="450" customFormat="false" ht="12.75" hidden="false" customHeight="false" outlineLevel="0" collapsed="false">
      <c r="A450" s="142" t="s">
        <v>1197</v>
      </c>
      <c r="B450" s="663" t="str">
        <f aca="false">C450&amp;D450&amp;E450&amp;F450&amp;G450&amp;H450</f>
        <v>ENSAIO QUIMICO COMPLETO DE CAL</v>
      </c>
      <c r="C450" s="142" t="s">
        <v>1198</v>
      </c>
      <c r="I450" s="142" t="s">
        <v>9</v>
      </c>
      <c r="J450" s="142" t="n">
        <v>1775.2</v>
      </c>
    </row>
    <row r="451" customFormat="false" ht="12.75" hidden="false" customHeight="false" outlineLevel="0" collapsed="false">
      <c r="A451" s="142" t="s">
        <v>1199</v>
      </c>
      <c r="B451" s="663" t="str">
        <f aca="false">C451&amp;D451&amp;E451&amp;F451&amp;G451&amp;H451</f>
        <v>ENSAIO QUIMICO COMPLETO DE CAL</v>
      </c>
      <c r="C451" s="142" t="s">
        <v>1198</v>
      </c>
      <c r="I451" s="142" t="s">
        <v>9</v>
      </c>
      <c r="J451" s="142" t="n">
        <v>1626.77</v>
      </c>
    </row>
    <row r="452" customFormat="false" ht="12.75" hidden="false" customHeight="false" outlineLevel="0" collapsed="false">
      <c r="A452" s="142" t="s">
        <v>1200</v>
      </c>
      <c r="B452" s="663" t="str">
        <f aca="false">C452&amp;D452&amp;E452&amp;F452&amp;G452&amp;H452</f>
        <v>FINURA</v>
      </c>
      <c r="C452" s="142" t="s">
        <v>1201</v>
      </c>
      <c r="I452" s="142" t="s">
        <v>9</v>
      </c>
      <c r="J452" s="142" t="n">
        <v>176.86</v>
      </c>
    </row>
    <row r="453" customFormat="false" ht="12.75" hidden="false" customHeight="false" outlineLevel="0" collapsed="false">
      <c r="A453" s="142" t="s">
        <v>1202</v>
      </c>
      <c r="B453" s="663" t="str">
        <f aca="false">C453&amp;D453&amp;E453&amp;F453&amp;G453&amp;H453</f>
        <v>FINURA</v>
      </c>
      <c r="C453" s="142" t="s">
        <v>1201</v>
      </c>
      <c r="I453" s="142" t="s">
        <v>9</v>
      </c>
      <c r="J453" s="142" t="n">
        <v>162.07</v>
      </c>
    </row>
    <row r="454" customFormat="false" ht="12.75" hidden="false" customHeight="false" outlineLevel="0" collapsed="false">
      <c r="A454" s="142" t="s">
        <v>1203</v>
      </c>
      <c r="B454" s="663" t="str">
        <f aca="false">C454&amp;D454&amp;E454&amp;F454&amp;G454&amp;H454</f>
        <v>ESTABILIDADE</v>
      </c>
      <c r="C454" s="142" t="s">
        <v>1204</v>
      </c>
      <c r="I454" s="142" t="s">
        <v>9</v>
      </c>
      <c r="J454" s="142" t="n">
        <v>1775.2</v>
      </c>
    </row>
    <row r="455" customFormat="false" ht="12.75" hidden="false" customHeight="false" outlineLevel="0" collapsed="false">
      <c r="A455" s="142" t="s">
        <v>1205</v>
      </c>
      <c r="B455" s="663" t="str">
        <f aca="false">C455&amp;D455&amp;E455&amp;F455&amp;G455&amp;H455</f>
        <v>ESTABILIDADE</v>
      </c>
      <c r="C455" s="142" t="s">
        <v>1204</v>
      </c>
      <c r="I455" s="142" t="s">
        <v>9</v>
      </c>
      <c r="J455" s="142" t="n">
        <v>1626.77</v>
      </c>
    </row>
    <row r="456" customFormat="false" ht="12.75" hidden="false" customHeight="false" outlineLevel="0" collapsed="false">
      <c r="A456" s="142" t="s">
        <v>1206</v>
      </c>
      <c r="B456" s="663" t="str">
        <f aca="false">C456&amp;D456&amp;E456&amp;F456&amp;G456&amp;H456</f>
        <v>VERIFICACAO DA QUALIDADE PARA POSSIBILIDADE DE EMPREGO EM PREPARO DE CONCRETO</v>
      </c>
      <c r="C456" s="142" t="s">
        <v>1207</v>
      </c>
      <c r="D456" s="142" t="s">
        <v>1208</v>
      </c>
      <c r="I456" s="142" t="s">
        <v>9</v>
      </c>
      <c r="J456" s="142" t="n">
        <v>1775.2</v>
      </c>
    </row>
    <row r="457" customFormat="false" ht="12.75" hidden="false" customHeight="false" outlineLevel="0" collapsed="false">
      <c r="A457" s="142" t="s">
        <v>1209</v>
      </c>
      <c r="B457" s="663" t="str">
        <f aca="false">C457&amp;D457&amp;E457&amp;F457&amp;G457&amp;H457</f>
        <v>VERIFICACAO DA QUALIDADE PARA POSSIBILIDADE DE EMPREGO EM PREPARO DE CONCRETO</v>
      </c>
      <c r="C457" s="142" t="s">
        <v>1207</v>
      </c>
      <c r="D457" s="142" t="s">
        <v>1208</v>
      </c>
      <c r="I457" s="142" t="s">
        <v>9</v>
      </c>
      <c r="J457" s="142" t="n">
        <v>1626.77</v>
      </c>
    </row>
    <row r="458" customFormat="false" ht="12.75" hidden="false" customHeight="false" outlineLevel="0" collapsed="false">
      <c r="A458" s="142" t="s">
        <v>1210</v>
      </c>
      <c r="B458" s="663" t="str">
        <f aca="false">C458&amp;D458&amp;E458&amp;F458&amp;G458&amp;H458</f>
        <v>ENSAIO COMPARATIVO DE RESISTENCIA A COMPRESSAO DE CORPOS DEPROVA DE ARGAMASSA</v>
      </c>
      <c r="C458" s="142" t="s">
        <v>1211</v>
      </c>
      <c r="D458" s="142" t="s">
        <v>1212</v>
      </c>
      <c r="I458" s="142" t="s">
        <v>9</v>
      </c>
      <c r="J458" s="142" t="n">
        <v>1775.2</v>
      </c>
    </row>
    <row r="459" customFormat="false" ht="12.75" hidden="false" customHeight="false" outlineLevel="0" collapsed="false">
      <c r="A459" s="142" t="s">
        <v>1213</v>
      </c>
      <c r="B459" s="663" t="str">
        <f aca="false">C459&amp;D459&amp;E459&amp;F459&amp;G459&amp;H459</f>
        <v>ENSAIO COMPARATIVO DE RESISTENCIA A COMPRESSAO DE CORPOS DEPROVA DE ARGAMASSA</v>
      </c>
      <c r="C459" s="142" t="s">
        <v>1211</v>
      </c>
      <c r="D459" s="142" t="s">
        <v>1212</v>
      </c>
      <c r="I459" s="142" t="s">
        <v>9</v>
      </c>
      <c r="J459" s="142" t="n">
        <v>1626.77</v>
      </c>
    </row>
    <row r="460" customFormat="false" ht="12.75" hidden="false" customHeight="false" outlineLevel="0" collapsed="false">
      <c r="A460" s="142" t="s">
        <v>1214</v>
      </c>
      <c r="B460" s="663" t="str">
        <f aca="false">C460&amp;D460&amp;E460&amp;F460&amp;G460&amp;H460</f>
        <v>DETERMINACAO DAS CONSTANTES ELASTICAS DOS MATERIAIS DE CONSTRUCAO(PROCESSO MECANICO OU ELETRONICO)</v>
      </c>
      <c r="C460" s="142" t="s">
        <v>1215</v>
      </c>
      <c r="D460" s="142" t="s">
        <v>1216</v>
      </c>
      <c r="I460" s="142" t="s">
        <v>9</v>
      </c>
      <c r="J460" s="142" t="n">
        <v>258.92</v>
      </c>
    </row>
    <row r="461" customFormat="false" ht="12.75" hidden="false" customHeight="false" outlineLevel="0" collapsed="false">
      <c r="A461" s="142" t="s">
        <v>1217</v>
      </c>
      <c r="B461" s="663" t="str">
        <f aca="false">C461&amp;D461&amp;E461&amp;F461&amp;G461&amp;H461</f>
        <v>DETERMINACAO DAS CONSTANTES ELASTICAS DOS MATERIAIS DE CONSTRUCAO(PROCESSO MECANICO OU ELETRONICO)</v>
      </c>
      <c r="C461" s="142" t="s">
        <v>1215</v>
      </c>
      <c r="D461" s="142" t="s">
        <v>1216</v>
      </c>
      <c r="I461" s="142" t="s">
        <v>9</v>
      </c>
      <c r="J461" s="142" t="n">
        <v>237.27</v>
      </c>
    </row>
    <row r="462" customFormat="false" ht="12.75" hidden="false" customHeight="false" outlineLevel="0" collapsed="false">
      <c r="A462" s="142" t="s">
        <v>1218</v>
      </c>
      <c r="B462" s="663" t="str">
        <f aca="false">C462&amp;D462&amp;E462&amp;F462&amp;G462&amp;H462</f>
        <v>ENSAIO COMPLETO</v>
      </c>
      <c r="C462" s="142" t="s">
        <v>1219</v>
      </c>
      <c r="I462" s="142" t="s">
        <v>9</v>
      </c>
      <c r="J462" s="142" t="n">
        <v>1775.2</v>
      </c>
    </row>
    <row r="463" customFormat="false" ht="12.75" hidden="false" customHeight="false" outlineLevel="0" collapsed="false">
      <c r="A463" s="142" t="s">
        <v>1220</v>
      </c>
      <c r="B463" s="663" t="str">
        <f aca="false">C463&amp;D463&amp;E463&amp;F463&amp;G463&amp;H463</f>
        <v>ENSAIO COMPLETO</v>
      </c>
      <c r="C463" s="142" t="s">
        <v>1219</v>
      </c>
      <c r="I463" s="142" t="s">
        <v>9</v>
      </c>
      <c r="J463" s="142" t="n">
        <v>1626.77</v>
      </c>
    </row>
    <row r="464" customFormat="false" ht="12.75" hidden="false" customHeight="false" outlineLevel="0" collapsed="false">
      <c r="A464" s="142" t="s">
        <v>1221</v>
      </c>
      <c r="B464" s="663" t="str">
        <f aca="false">C464&amp;D464&amp;E464&amp;F464&amp;G464&amp;H464</f>
        <v>DETERMINACAO DA TAXA DE LIGANTE</v>
      </c>
      <c r="C464" s="142" t="s">
        <v>1222</v>
      </c>
      <c r="I464" s="142" t="s">
        <v>9</v>
      </c>
      <c r="J464" s="142" t="n">
        <v>312.49</v>
      </c>
    </row>
    <row r="465" customFormat="false" ht="12.75" hidden="false" customHeight="false" outlineLevel="0" collapsed="false">
      <c r="A465" s="142" t="s">
        <v>1223</v>
      </c>
      <c r="B465" s="663" t="str">
        <f aca="false">C465&amp;D465&amp;E465&amp;F465&amp;G465&amp;H465</f>
        <v>DETERMINACAO DA TAXA DE LIGANTE</v>
      </c>
      <c r="C465" s="142" t="s">
        <v>1222</v>
      </c>
      <c r="I465" s="142" t="s">
        <v>9</v>
      </c>
      <c r="J465" s="142" t="n">
        <v>286.36</v>
      </c>
    </row>
    <row r="466" customFormat="false" ht="12.75" hidden="false" customHeight="false" outlineLevel="0" collapsed="false">
      <c r="A466" s="142" t="s">
        <v>1224</v>
      </c>
      <c r="B466" s="663" t="str">
        <f aca="false">C466&amp;D466&amp;E466&amp;F466&amp;G466&amp;H466</f>
        <v>DETERMINACAO DA TAXA DE AGREGADO</v>
      </c>
      <c r="C466" s="142" t="s">
        <v>1225</v>
      </c>
      <c r="I466" s="142" t="s">
        <v>9</v>
      </c>
      <c r="J466" s="142" t="n">
        <v>312.49</v>
      </c>
    </row>
    <row r="467" customFormat="false" ht="12.75" hidden="false" customHeight="false" outlineLevel="0" collapsed="false">
      <c r="A467" s="142" t="s">
        <v>1226</v>
      </c>
      <c r="B467" s="663" t="str">
        <f aca="false">C467&amp;D467&amp;E467&amp;F467&amp;G467&amp;H467</f>
        <v>DETERMINACAO DA TAXA DE AGREGADO</v>
      </c>
      <c r="C467" s="142" t="s">
        <v>1225</v>
      </c>
      <c r="I467" s="142" t="s">
        <v>9</v>
      </c>
      <c r="J467" s="142" t="n">
        <v>286.36</v>
      </c>
    </row>
    <row r="468" customFormat="false" ht="12.75" hidden="false" customHeight="false" outlineLevel="0" collapsed="false">
      <c r="A468" s="142" t="s">
        <v>1227</v>
      </c>
      <c r="B468" s="663" t="str">
        <f aca="false">C468&amp;D468&amp;E468&amp;F468&amp;G468&amp;H468</f>
        <v>DETERMINACAO DA DEFORMACAO DE PAVIMENTOS COM O AUXILIO DA VIGA BENKELMANN,POR PONTO</v>
      </c>
      <c r="C468" s="142" t="s">
        <v>1228</v>
      </c>
      <c r="D468" s="142" t="s">
        <v>1229</v>
      </c>
      <c r="I468" s="142" t="s">
        <v>9</v>
      </c>
      <c r="J468" s="142" t="n">
        <v>109.12</v>
      </c>
    </row>
    <row r="469" customFormat="false" ht="12.75" hidden="false" customHeight="false" outlineLevel="0" collapsed="false">
      <c r="A469" s="142" t="s">
        <v>1230</v>
      </c>
      <c r="B469" s="663" t="str">
        <f aca="false">C469&amp;D469&amp;E469&amp;F469&amp;G469&amp;H469</f>
        <v>DETERMINACAO DA DEFORMACAO DE PAVIMENTOS COM O AUXILIO DA VIGA BENKELMANN,POR PONTO</v>
      </c>
      <c r="C469" s="142" t="s">
        <v>1228</v>
      </c>
      <c r="D469" s="142" t="s">
        <v>1229</v>
      </c>
      <c r="I469" s="142" t="s">
        <v>9</v>
      </c>
      <c r="J469" s="142" t="n">
        <v>99.99</v>
      </c>
    </row>
    <row r="470" customFormat="false" ht="12.75" hidden="false" customHeight="false" outlineLevel="0" collapsed="false">
      <c r="A470" s="142" t="s">
        <v>1231</v>
      </c>
      <c r="B470" s="663" t="str">
        <f aca="false">C470&amp;D470&amp;E470&amp;F470&amp;G470&amp;H470</f>
        <v>EXTRACAO COM O AUXILIO DE SONDA ROTATIVA,DE CORPOS DE PROVACOM 15CM DE DIAMETRO,EM PAVIMENTOS COM REVESTIMENTO BETUMINOSO,COM ATE 10CM DE ESPESSURA,POR CORPO DE PROVA</v>
      </c>
      <c r="C470" s="142" t="s">
        <v>1232</v>
      </c>
      <c r="D470" s="142" t="s">
        <v>1233</v>
      </c>
      <c r="E470" s="142" t="s">
        <v>1234</v>
      </c>
      <c r="I470" s="142" t="s">
        <v>9</v>
      </c>
      <c r="J470" s="142" t="n">
        <v>109.12</v>
      </c>
    </row>
    <row r="471" customFormat="false" ht="12.75" hidden="false" customHeight="false" outlineLevel="0" collapsed="false">
      <c r="A471" s="142" t="s">
        <v>1235</v>
      </c>
      <c r="B471" s="663" t="str">
        <f aca="false">C471&amp;D471&amp;E471&amp;F471&amp;G471&amp;H471</f>
        <v>EXTRACAO COM O AUXILIO DE SONDA ROTATIVA,DE CORPOS DE PROVACOM 15CM DE DIAMETRO,EM PAVIMENTOS COM REVESTIMENTO BETUMINOSO,COM ATE 10CM DE ESPESSURA,POR CORPO DE PROVA</v>
      </c>
      <c r="C471" s="142" t="s">
        <v>1232</v>
      </c>
      <c r="D471" s="142" t="s">
        <v>1233</v>
      </c>
      <c r="E471" s="142" t="s">
        <v>1234</v>
      </c>
      <c r="I471" s="142" t="s">
        <v>9</v>
      </c>
      <c r="J471" s="142" t="n">
        <v>99.99</v>
      </c>
    </row>
    <row r="472" customFormat="false" ht="12.75" hidden="false" customHeight="false" outlineLevel="0" collapsed="false">
      <c r="A472" s="142" t="s">
        <v>1236</v>
      </c>
      <c r="B472" s="663" t="str">
        <f aca="false">C472&amp;D472&amp;E472&amp;F472&amp;G472&amp;H472</f>
        <v>EXTRACAO,COM O AUXILIO DE SONDA ROTATIVA,DE CORPOS DE PROVACOM 15CM DE DIAMETRO,EM PAVIMENTOS COM REVESTIMENTO BETUMINOSO,COM MAIS DE 10CM DE ESPESSURA,POR CORPO DE PROVA</v>
      </c>
      <c r="C472" s="142" t="s">
        <v>1237</v>
      </c>
      <c r="D472" s="142" t="s">
        <v>1233</v>
      </c>
      <c r="E472" s="142" t="s">
        <v>1238</v>
      </c>
      <c r="I472" s="142" t="s">
        <v>9</v>
      </c>
      <c r="J472" s="142" t="n">
        <v>162.87</v>
      </c>
    </row>
    <row r="473" customFormat="false" ht="12.75" hidden="false" customHeight="false" outlineLevel="0" collapsed="false">
      <c r="A473" s="142" t="s">
        <v>1239</v>
      </c>
      <c r="B473" s="663" t="str">
        <f aca="false">C473&amp;D473&amp;E473&amp;F473&amp;G473&amp;H473</f>
        <v>EXTRACAO,COM O AUXILIO DE SONDA ROTATIVA,DE CORPOS DE PROVACOM 15CM DE DIAMETRO,EM PAVIMENTOS COM REVESTIMENTO BETUMINOSO,COM MAIS DE 10CM DE ESPESSURA,POR CORPO DE PROVA</v>
      </c>
      <c r="C473" s="142" t="s">
        <v>1237</v>
      </c>
      <c r="D473" s="142" t="s">
        <v>1233</v>
      </c>
      <c r="E473" s="142" t="s">
        <v>1238</v>
      </c>
      <c r="I473" s="142" t="s">
        <v>9</v>
      </c>
      <c r="J473" s="142" t="n">
        <v>149.25</v>
      </c>
    </row>
    <row r="474" customFormat="false" ht="12.75" hidden="false" customHeight="false" outlineLevel="0" collapsed="false">
      <c r="A474" s="142" t="s">
        <v>1240</v>
      </c>
      <c r="B474" s="663" t="str">
        <f aca="false">C474&amp;D474&amp;E474&amp;F474&amp;G474&amp;H474</f>
        <v>EXTRACAO COM O AUXILIO DE SONDA ROTATIVA,DE CORPOS DE PROVACOM 15CM DE DIAMETRO,EM PAVIMENTOS COM PLACAS DE CONCRETO,COM ATE 15CM DE ESPESSURA,POR CORPO DE PROVA</v>
      </c>
      <c r="C474" s="142" t="s">
        <v>1232</v>
      </c>
      <c r="D474" s="142" t="s">
        <v>1241</v>
      </c>
      <c r="E474" s="142" t="s">
        <v>1242</v>
      </c>
      <c r="I474" s="142" t="s">
        <v>9</v>
      </c>
      <c r="J474" s="142" t="n">
        <v>714.28</v>
      </c>
    </row>
    <row r="475" customFormat="false" ht="12.75" hidden="false" customHeight="false" outlineLevel="0" collapsed="false">
      <c r="A475" s="142" t="s">
        <v>1243</v>
      </c>
      <c r="B475" s="663" t="str">
        <f aca="false">C475&amp;D475&amp;E475&amp;F475&amp;G475&amp;H475</f>
        <v>EXTRACAO COM O AUXILIO DE SONDA ROTATIVA,DE CORPOS DE PROVACOM 15CM DE DIAMETRO,EM PAVIMENTOS COM PLACAS DE CONCRETO,COM ATE 15CM DE ESPESSURA,POR CORPO DE PROVA</v>
      </c>
      <c r="C475" s="142" t="s">
        <v>1232</v>
      </c>
      <c r="D475" s="142" t="s">
        <v>1241</v>
      </c>
      <c r="E475" s="142" t="s">
        <v>1242</v>
      </c>
      <c r="I475" s="142" t="s">
        <v>9</v>
      </c>
      <c r="J475" s="142" t="n">
        <v>654.55</v>
      </c>
    </row>
    <row r="476" customFormat="false" ht="12.75" hidden="false" customHeight="false" outlineLevel="0" collapsed="false">
      <c r="A476" s="142" t="s">
        <v>1244</v>
      </c>
      <c r="B476" s="663" t="str">
        <f aca="false">C476&amp;D476&amp;E476&amp;F476&amp;G476&amp;H476</f>
        <v>EXTRACAO COM O AUXILIO DE SONDA ROTATIVA,DE CORPOS DE PROVACOM 15CM DE DIAMETRO,EM PAVIMENTOS COM PLACAS DE CONCRETO,COM ESPESSURA ENTRE 15 E 20CM,POR CORPO DE PROVA</v>
      </c>
      <c r="C476" s="142" t="s">
        <v>1232</v>
      </c>
      <c r="D476" s="142" t="s">
        <v>1241</v>
      </c>
      <c r="E476" s="142" t="s">
        <v>1245</v>
      </c>
      <c r="I476" s="142" t="s">
        <v>9</v>
      </c>
      <c r="J476" s="142" t="n">
        <v>750</v>
      </c>
    </row>
    <row r="477" customFormat="false" ht="12.75" hidden="false" customHeight="false" outlineLevel="0" collapsed="false">
      <c r="A477" s="142" t="s">
        <v>1246</v>
      </c>
      <c r="B477" s="663" t="str">
        <f aca="false">C477&amp;D477&amp;E477&amp;F477&amp;G477&amp;H477</f>
        <v>EXTRACAO COM O AUXILIO DE SONDA ROTATIVA,DE CORPOS DE PROVACOM 15CM DE DIAMETRO,EM PAVIMENTOS COM PLACAS DE CONCRETO,COM ESPESSURA ENTRE 15 E 20CM,POR CORPO DE PROVA</v>
      </c>
      <c r="C477" s="142" t="s">
        <v>1232</v>
      </c>
      <c r="D477" s="142" t="s">
        <v>1241</v>
      </c>
      <c r="E477" s="142" t="s">
        <v>1245</v>
      </c>
      <c r="I477" s="142" t="s">
        <v>9</v>
      </c>
      <c r="J477" s="142" t="n">
        <v>687.28</v>
      </c>
    </row>
    <row r="478" customFormat="false" ht="12.75" hidden="false" customHeight="false" outlineLevel="0" collapsed="false">
      <c r="A478" s="142" t="s">
        <v>1247</v>
      </c>
      <c r="B478" s="663" t="str">
        <f aca="false">C478&amp;D478&amp;E478&amp;F478&amp;G478&amp;H478</f>
        <v>EXTRACAO COM O AUXILIO DE SONDA ROTATIVA,DE CORPOS DE PROVACOM 15CM DE DIAMETRO,EM PAVIMENTOS COM PLACAS DE CONCRETO,COM MAIS DE 20CM DE ESPESSURA,POR CORPO DE PROVA</v>
      </c>
      <c r="C478" s="142" t="s">
        <v>1232</v>
      </c>
      <c r="D478" s="142" t="s">
        <v>1241</v>
      </c>
      <c r="E478" s="142" t="s">
        <v>1248</v>
      </c>
      <c r="I478" s="142" t="s">
        <v>9</v>
      </c>
      <c r="J478" s="142" t="n">
        <v>892.86</v>
      </c>
    </row>
    <row r="479" customFormat="false" ht="12.75" hidden="false" customHeight="false" outlineLevel="0" collapsed="false">
      <c r="A479" s="142" t="s">
        <v>1249</v>
      </c>
      <c r="B479" s="663" t="str">
        <f aca="false">C479&amp;D479&amp;E479&amp;F479&amp;G479&amp;H479</f>
        <v>EXTRACAO COM O AUXILIO DE SONDA ROTATIVA,DE CORPOS DE PROVACOM 15CM DE DIAMETRO,EM PAVIMENTOS COM PLACAS DE CONCRETO,COM MAIS DE 20CM DE ESPESSURA,POR CORPO DE PROVA</v>
      </c>
      <c r="C479" s="142" t="s">
        <v>1232</v>
      </c>
      <c r="D479" s="142" t="s">
        <v>1241</v>
      </c>
      <c r="E479" s="142" t="s">
        <v>1248</v>
      </c>
      <c r="I479" s="142" t="s">
        <v>9</v>
      </c>
      <c r="J479" s="142" t="n">
        <v>818.2</v>
      </c>
    </row>
    <row r="480" customFormat="false" ht="12.75" hidden="false" customHeight="false" outlineLevel="0" collapsed="false">
      <c r="A480" s="142" t="s">
        <v>1250</v>
      </c>
      <c r="B480" s="663" t="str">
        <f aca="false">C480&amp;D480&amp;E480&amp;F480&amp;G480&amp;H480</f>
        <v>ENSAIOS PARA RECUPERACAO DE CORROSAO EM ARMADURAS,CONSTANDODE ENSAIO DO POTENCIAL ELETRICO DA ARMADURA EM RELACAO AO ELEMENTO ESTRUTURAL QUE A CERCA</v>
      </c>
      <c r="C480" s="142" t="s">
        <v>1251</v>
      </c>
      <c r="D480" s="142" t="s">
        <v>1252</v>
      </c>
      <c r="E480" s="142" t="s">
        <v>1253</v>
      </c>
      <c r="I480" s="142" t="s">
        <v>9</v>
      </c>
      <c r="J480" s="142" t="n">
        <v>109.2</v>
      </c>
    </row>
    <row r="481" customFormat="false" ht="12.75" hidden="false" customHeight="false" outlineLevel="0" collapsed="false">
      <c r="A481" s="142" t="s">
        <v>1254</v>
      </c>
      <c r="B481" s="663" t="str">
        <f aca="false">C481&amp;D481&amp;E481&amp;F481&amp;G481&amp;H481</f>
        <v>ENSAIOS PARA RECUPERACAO DE CORROSAO EM ARMADURAS,CONSTANDODE ENSAIO DO POTENCIAL ELETRICO DA ARMADURA EM RELACAO AO ELEMENTO ESTRUTURAL QUE A CERCA</v>
      </c>
      <c r="C481" s="142" t="s">
        <v>1251</v>
      </c>
      <c r="D481" s="142" t="s">
        <v>1252</v>
      </c>
      <c r="E481" s="142" t="s">
        <v>1253</v>
      </c>
      <c r="I481" s="142" t="s">
        <v>9</v>
      </c>
      <c r="J481" s="142" t="n">
        <v>105.8</v>
      </c>
    </row>
    <row r="482" customFormat="false" ht="12.75" hidden="false" customHeight="false" outlineLevel="0" collapsed="false">
      <c r="A482" s="142" t="s">
        <v>1255</v>
      </c>
      <c r="B482" s="663" t="str">
        <f aca="false">C482&amp;D482&amp;E482&amp;F482&amp;G482&amp;H482</f>
        <v>ENSAIOS PARA RECUPERACAO DE ARMADURAS,CONSTANDO DE APLICACAO DE LAPIS COLORIMETRICO PARA TESTES DE PH E AVALIACAO DA FRENTE DE CARBONATACAO</v>
      </c>
      <c r="C482" s="142" t="s">
        <v>1256</v>
      </c>
      <c r="D482" s="142" t="s">
        <v>1257</v>
      </c>
      <c r="E482" s="142" t="s">
        <v>1258</v>
      </c>
      <c r="I482" s="142" t="s">
        <v>9</v>
      </c>
      <c r="J482" s="142" t="n">
        <v>11.32</v>
      </c>
    </row>
    <row r="483" customFormat="false" ht="12.75" hidden="false" customHeight="false" outlineLevel="0" collapsed="false">
      <c r="A483" s="142" t="s">
        <v>1259</v>
      </c>
      <c r="B483" s="663" t="str">
        <f aca="false">C483&amp;D483&amp;E483&amp;F483&amp;G483&amp;H483</f>
        <v>ENSAIOS PARA RECUPERACAO DE ARMADURAS,CONSTANDO DE APLICACAO DE LAPIS COLORIMETRICO PARA TESTES DE PH E AVALIACAO DA FRENTE DE CARBONATACAO</v>
      </c>
      <c r="C483" s="142" t="s">
        <v>1256</v>
      </c>
      <c r="D483" s="142" t="s">
        <v>1257</v>
      </c>
      <c r="E483" s="142" t="s">
        <v>1258</v>
      </c>
      <c r="I483" s="142" t="s">
        <v>9</v>
      </c>
      <c r="J483" s="142" t="n">
        <v>10.01</v>
      </c>
    </row>
    <row r="484" customFormat="false" ht="12.75" hidden="false" customHeight="false" outlineLevel="0" collapsed="false">
      <c r="A484" s="142" t="s">
        <v>1260</v>
      </c>
      <c r="B484" s="663" t="str">
        <f aca="false">C484&amp;D484&amp;E484&amp;F484&amp;G484&amp;H484</f>
        <v>ENSAIOS PARA RECUPERACAO DE CORROSAO EM ARMADURAS,CONSTANDODE CRAVACAO POR AMOSTRAGEM,EM DIVERSAS LAJES E VIGAS,DE PINOS LISOS PARA ESTIMATIVA DA TENSAO DE COMPRESSAO DO CONCRETO</v>
      </c>
      <c r="C484" s="142" t="s">
        <v>1251</v>
      </c>
      <c r="D484" s="142" t="s">
        <v>1261</v>
      </c>
      <c r="E484" s="142" t="s">
        <v>1262</v>
      </c>
      <c r="I484" s="142" t="s">
        <v>9</v>
      </c>
      <c r="J484" s="142" t="n">
        <v>25.49</v>
      </c>
    </row>
    <row r="485" customFormat="false" ht="12.75" hidden="false" customHeight="false" outlineLevel="0" collapsed="false">
      <c r="A485" s="142" t="s">
        <v>1263</v>
      </c>
      <c r="B485" s="663" t="str">
        <f aca="false">C485&amp;D485&amp;E485&amp;F485&amp;G485&amp;H485</f>
        <v>ENSAIOS PARA RECUPERACAO DE CORROSAO EM ARMADURAS,CONSTANDODE CRAVACAO POR AMOSTRAGEM,EM DIVERSAS LAJES E VIGAS,DE PINOS LISOS PARA ESTIMATIVA DA TENSAO DE COMPRESSAO DO CONCRETO</v>
      </c>
      <c r="C485" s="142" t="s">
        <v>1251</v>
      </c>
      <c r="D485" s="142" t="s">
        <v>1261</v>
      </c>
      <c r="E485" s="142" t="s">
        <v>1262</v>
      </c>
      <c r="I485" s="142" t="s">
        <v>9</v>
      </c>
      <c r="J485" s="142" t="n">
        <v>22.09</v>
      </c>
    </row>
    <row r="486" customFormat="false" ht="12.75" hidden="false" customHeight="false" outlineLevel="0" collapsed="false">
      <c r="A486" s="142" t="s">
        <v>1264</v>
      </c>
      <c r="B486" s="663" t="str">
        <f aca="false">C486&amp;D486&amp;E486&amp;F486&amp;G486&amp;H486</f>
        <v>SONDAGEM ROTATIVA COM COROA DE WIDIA,EM SOLO,DIAMETRO AX,VERTICAL,INCLUSIVE DESLOCAMENTO DENTRO DO CANTEIRO E INSTALACAO DA SONDA EM CADA FURO</v>
      </c>
      <c r="C486" s="142" t="s">
        <v>1265</v>
      </c>
      <c r="D486" s="142" t="s">
        <v>1266</v>
      </c>
      <c r="E486" s="142" t="s">
        <v>1267</v>
      </c>
      <c r="I486" s="142" t="s">
        <v>130</v>
      </c>
      <c r="J486" s="142" t="n">
        <v>109.74</v>
      </c>
    </row>
    <row r="487" customFormat="false" ht="12.75" hidden="false" customHeight="false" outlineLevel="0" collapsed="false">
      <c r="A487" s="142" t="s">
        <v>1268</v>
      </c>
      <c r="B487" s="663" t="str">
        <f aca="false">C487&amp;D487&amp;E487&amp;F487&amp;G487&amp;H487</f>
        <v>SONDAGEM ROTATIVA COM COROA DE WIDIA,EM SOLO,DIAMETRO AX,VERTICAL,INCLUSIVE DESLOCAMENTO DENTRO DO CANTEIRO E INSTALACAO DA SONDA EM CADA FURO</v>
      </c>
      <c r="C487" s="142" t="s">
        <v>1265</v>
      </c>
      <c r="D487" s="142" t="s">
        <v>1266</v>
      </c>
      <c r="E487" s="142" t="s">
        <v>1267</v>
      </c>
      <c r="I487" s="142" t="s">
        <v>130</v>
      </c>
      <c r="J487" s="142" t="n">
        <v>99.16</v>
      </c>
    </row>
    <row r="488" customFormat="false" ht="12.75" hidden="false" customHeight="false" outlineLevel="0" collapsed="false">
      <c r="A488" s="142" t="s">
        <v>1269</v>
      </c>
      <c r="B488" s="663" t="str">
        <f aca="false">C488&amp;D488&amp;E488&amp;F488&amp;G488&amp;H488</f>
        <v>SONDAGEM ROTATIVA COM COROA DE WIDIA,EM SOLO,DIAMETRO AX,HORIZONTAL,INCLUSIVE DESLOCAMENTO DENTRO DO CANTEIRO E INSTALACAO DA SONDA EM CADA FURO</v>
      </c>
      <c r="C488" s="142" t="s">
        <v>1270</v>
      </c>
      <c r="D488" s="142" t="s">
        <v>1271</v>
      </c>
      <c r="E488" s="142" t="s">
        <v>1272</v>
      </c>
      <c r="I488" s="142" t="s">
        <v>130</v>
      </c>
      <c r="J488" s="142" t="n">
        <v>144.35</v>
      </c>
    </row>
    <row r="489" customFormat="false" ht="12.75" hidden="false" customHeight="false" outlineLevel="0" collapsed="false">
      <c r="A489" s="142" t="s">
        <v>1273</v>
      </c>
      <c r="B489" s="663" t="str">
        <f aca="false">C489&amp;D489&amp;E489&amp;F489&amp;G489&amp;H489</f>
        <v>SONDAGEM ROTATIVA COM COROA DE WIDIA,EM SOLO,DIAMETRO AX,HORIZONTAL,INCLUSIVE DESLOCAMENTO DENTRO DO CANTEIRO E INSTALACAO DA SONDA EM CADA FURO</v>
      </c>
      <c r="C489" s="142" t="s">
        <v>1270</v>
      </c>
      <c r="D489" s="142" t="s">
        <v>1271</v>
      </c>
      <c r="E489" s="142" t="s">
        <v>1272</v>
      </c>
      <c r="I489" s="142" t="s">
        <v>130</v>
      </c>
      <c r="J489" s="142" t="n">
        <v>130.43</v>
      </c>
    </row>
    <row r="490" customFormat="false" ht="12.75" hidden="false" customHeight="false" outlineLevel="0" collapsed="false">
      <c r="A490" s="142" t="s">
        <v>1274</v>
      </c>
      <c r="B490" s="663" t="str">
        <f aca="false">C490&amp;D490&amp;E490&amp;F490&amp;G490&amp;H490</f>
        <v>SONDAGEM ROTATIVA COM COROA DE WIDIA,EM SOLO,DIAMETRO BX,VERTICAL,INCLUSIVE DESLOCAMENTO DENTRO DO CANTEIRO E INSTALACAO DA SONDA EM CADA FURO</v>
      </c>
      <c r="C490" s="142" t="s">
        <v>1275</v>
      </c>
      <c r="D490" s="142" t="s">
        <v>1266</v>
      </c>
      <c r="E490" s="142" t="s">
        <v>1267</v>
      </c>
      <c r="I490" s="142" t="s">
        <v>130</v>
      </c>
      <c r="J490" s="142" t="n">
        <v>118.69</v>
      </c>
    </row>
    <row r="491" customFormat="false" ht="12.75" hidden="false" customHeight="false" outlineLevel="0" collapsed="false">
      <c r="A491" s="142" t="s">
        <v>1276</v>
      </c>
      <c r="B491" s="663" t="str">
        <f aca="false">C491&amp;D491&amp;E491&amp;F491&amp;G491&amp;H491</f>
        <v>SONDAGEM ROTATIVA COM COROA DE WIDIA,EM SOLO,DIAMETRO BX,VERTICAL,INCLUSIVE DESLOCAMENTO DENTRO DO CANTEIRO E INSTALACAO DA SONDA EM CADA FURO</v>
      </c>
      <c r="C491" s="142" t="s">
        <v>1275</v>
      </c>
      <c r="D491" s="142" t="s">
        <v>1266</v>
      </c>
      <c r="E491" s="142" t="s">
        <v>1267</v>
      </c>
      <c r="I491" s="142" t="s">
        <v>130</v>
      </c>
      <c r="J491" s="142" t="n">
        <v>107.24</v>
      </c>
    </row>
    <row r="492" customFormat="false" ht="12.75" hidden="false" customHeight="false" outlineLevel="0" collapsed="false">
      <c r="A492" s="142" t="s">
        <v>1277</v>
      </c>
      <c r="B492" s="663" t="str">
        <f aca="false">C492&amp;D492&amp;E492&amp;F492&amp;G492&amp;H492</f>
        <v>SONDAGEM ROTATIVA COM COROA DE WIDIA,EM SOLO,DIAMETRO BX,HORIZONTAL,INCLUSIVE DESLOCAMENTO DENTRO DO CANTEIRO E INSTALACAO DA SONDA EM CADA FURO</v>
      </c>
      <c r="C492" s="142" t="s">
        <v>1278</v>
      </c>
      <c r="D492" s="142" t="s">
        <v>1271</v>
      </c>
      <c r="E492" s="142" t="s">
        <v>1272</v>
      </c>
      <c r="I492" s="142" t="s">
        <v>130</v>
      </c>
      <c r="J492" s="142" t="n">
        <v>160.24</v>
      </c>
    </row>
    <row r="493" customFormat="false" ht="12.75" hidden="false" customHeight="false" outlineLevel="0" collapsed="false">
      <c r="A493" s="142" t="s">
        <v>1279</v>
      </c>
      <c r="B493" s="663" t="str">
        <f aca="false">C493&amp;D493&amp;E493&amp;F493&amp;G493&amp;H493</f>
        <v>SONDAGEM ROTATIVA COM COROA DE WIDIA,EM SOLO,DIAMETRO BX,HORIZONTAL,INCLUSIVE DESLOCAMENTO DENTRO DO CANTEIRO E INSTALACAO DA SONDA EM CADA FURO</v>
      </c>
      <c r="C493" s="142" t="s">
        <v>1278</v>
      </c>
      <c r="D493" s="142" t="s">
        <v>1271</v>
      </c>
      <c r="E493" s="142" t="s">
        <v>1272</v>
      </c>
      <c r="I493" s="142" t="s">
        <v>130</v>
      </c>
      <c r="J493" s="142" t="n">
        <v>144.78</v>
      </c>
    </row>
    <row r="494" customFormat="false" ht="12.75" hidden="false" customHeight="false" outlineLevel="0" collapsed="false">
      <c r="A494" s="142" t="s">
        <v>1280</v>
      </c>
      <c r="B494" s="663" t="str">
        <f aca="false">C494&amp;D494&amp;E494&amp;F494&amp;G494&amp;H494</f>
        <v>SONDAGEM ROTATIVA COM COROA DE WIDIA,EM SOLO,DIAMETRO NX,VERTICAL,INCLUSIVE DESLOCAMENTO DENTRO DO CANTEIRO E INSTALACAO DA SONDA EM CADA FURO</v>
      </c>
      <c r="C494" s="142" t="s">
        <v>1281</v>
      </c>
      <c r="D494" s="142" t="s">
        <v>1266</v>
      </c>
      <c r="E494" s="142" t="s">
        <v>1267</v>
      </c>
      <c r="I494" s="142" t="s">
        <v>130</v>
      </c>
      <c r="J494" s="142" t="n">
        <v>128.17</v>
      </c>
    </row>
    <row r="495" customFormat="false" ht="12.75" hidden="false" customHeight="false" outlineLevel="0" collapsed="false">
      <c r="A495" s="142" t="s">
        <v>1282</v>
      </c>
      <c r="B495" s="663" t="str">
        <f aca="false">C495&amp;D495&amp;E495&amp;F495&amp;G495&amp;H495</f>
        <v>SONDAGEM ROTATIVA COM COROA DE WIDIA,EM SOLO,DIAMETRO NX,VERTICAL,INCLUSIVE DESLOCAMENTO DENTRO DO CANTEIRO E INSTALACAO DA SONDA EM CADA FURO</v>
      </c>
      <c r="C495" s="142" t="s">
        <v>1281</v>
      </c>
      <c r="D495" s="142" t="s">
        <v>1266</v>
      </c>
      <c r="E495" s="142" t="s">
        <v>1267</v>
      </c>
      <c r="I495" s="142" t="s">
        <v>130</v>
      </c>
      <c r="J495" s="142" t="n">
        <v>115.81</v>
      </c>
    </row>
    <row r="496" customFormat="false" ht="12.75" hidden="false" customHeight="false" outlineLevel="0" collapsed="false">
      <c r="A496" s="142" t="s">
        <v>1283</v>
      </c>
      <c r="B496" s="663" t="str">
        <f aca="false">C496&amp;D496&amp;E496&amp;F496&amp;G496&amp;H496</f>
        <v>SONDAGEM ROTATIVA COM COROA DE WIDIA,EM SOLO,DIAMETRO NX,HORIZONTAL,INCLUSIVE DESLOCAMENTO DENTRO DO CANTEIRO E INSTALACAO DA SONDA EM CADA FURO</v>
      </c>
      <c r="C496" s="142" t="s">
        <v>1284</v>
      </c>
      <c r="D496" s="142" t="s">
        <v>1271</v>
      </c>
      <c r="E496" s="142" t="s">
        <v>1272</v>
      </c>
      <c r="I496" s="142" t="s">
        <v>130</v>
      </c>
      <c r="J496" s="142" t="n">
        <v>178.04</v>
      </c>
    </row>
    <row r="497" customFormat="false" ht="12.75" hidden="false" customHeight="false" outlineLevel="0" collapsed="false">
      <c r="A497" s="142" t="s">
        <v>1285</v>
      </c>
      <c r="B497" s="663" t="str">
        <f aca="false">C497&amp;D497&amp;E497&amp;F497&amp;G497&amp;H497</f>
        <v>SONDAGEM ROTATIVA COM COROA DE WIDIA,EM SOLO,DIAMETRO NX,HORIZONTAL,INCLUSIVE DESLOCAMENTO DENTRO DO CANTEIRO E INSTALACAO DA SONDA EM CADA FURO</v>
      </c>
      <c r="C497" s="142" t="s">
        <v>1284</v>
      </c>
      <c r="D497" s="142" t="s">
        <v>1271</v>
      </c>
      <c r="E497" s="142" t="s">
        <v>1272</v>
      </c>
      <c r="I497" s="142" t="s">
        <v>130</v>
      </c>
      <c r="J497" s="142" t="n">
        <v>160.87</v>
      </c>
    </row>
    <row r="498" customFormat="false" ht="12.75" hidden="false" customHeight="false" outlineLevel="0" collapsed="false">
      <c r="A498" s="142" t="s">
        <v>1286</v>
      </c>
      <c r="B498" s="663" t="str">
        <f aca="false">C498&amp;D498&amp;E498&amp;F498&amp;G498&amp;H498</f>
        <v>SONDAGEM ROTATIVA COM COROA DE WIDIA,EM SOLO,DIAMETRO H,VERTICAL,INCLUSIVE DESLOCAMENTO DENTRO DO CANTEIRO E INSTALACAODA SONDA EM CADA FURO</v>
      </c>
      <c r="C498" s="142" t="s">
        <v>1287</v>
      </c>
      <c r="D498" s="142" t="s">
        <v>1288</v>
      </c>
      <c r="E498" s="142" t="s">
        <v>1289</v>
      </c>
      <c r="I498" s="142" t="s">
        <v>130</v>
      </c>
      <c r="J498" s="142" t="n">
        <v>148.35</v>
      </c>
    </row>
    <row r="499" customFormat="false" ht="12.75" hidden="false" customHeight="false" outlineLevel="0" collapsed="false">
      <c r="A499" s="142" t="s">
        <v>1290</v>
      </c>
      <c r="B499" s="663" t="str">
        <f aca="false">C499&amp;D499&amp;E499&amp;F499&amp;G499&amp;H499</f>
        <v>SONDAGEM ROTATIVA COM COROA DE WIDIA,EM SOLO,DIAMETRO H,VERTICAL,INCLUSIVE DESLOCAMENTO DENTRO DO CANTEIRO E INSTALACAODA SONDA EM CADA FURO</v>
      </c>
      <c r="C499" s="142" t="s">
        <v>1287</v>
      </c>
      <c r="D499" s="142" t="s">
        <v>1288</v>
      </c>
      <c r="E499" s="142" t="s">
        <v>1289</v>
      </c>
      <c r="I499" s="142" t="s">
        <v>130</v>
      </c>
      <c r="J499" s="142" t="n">
        <v>134.04</v>
      </c>
    </row>
    <row r="500" customFormat="false" ht="12.75" hidden="false" customHeight="false" outlineLevel="0" collapsed="false">
      <c r="A500" s="142" t="s">
        <v>1291</v>
      </c>
      <c r="B500" s="663" t="str">
        <f aca="false">C500&amp;D500&amp;E500&amp;F500&amp;G500&amp;H500</f>
        <v>SONDAGEM ROTATIVA COM COROA DE WIDIA,EM SOLO,DIAMETRO H,HORIZONTAL,INCLUSIVE DESLOCAMENTO DENTRO DO CANTEIRO E INSTALACAO DA SONDA EM CADA FURO</v>
      </c>
      <c r="C500" s="142" t="s">
        <v>1292</v>
      </c>
      <c r="D500" s="142" t="s">
        <v>1293</v>
      </c>
      <c r="E500" s="142" t="s">
        <v>1294</v>
      </c>
      <c r="I500" s="142" t="s">
        <v>130</v>
      </c>
      <c r="J500" s="142" t="n">
        <v>207.7</v>
      </c>
    </row>
    <row r="501" customFormat="false" ht="12.75" hidden="false" customHeight="false" outlineLevel="0" collapsed="false">
      <c r="A501" s="142" t="s">
        <v>1295</v>
      </c>
      <c r="B501" s="663" t="str">
        <f aca="false">C501&amp;D501&amp;E501&amp;F501&amp;G501&amp;H501</f>
        <v>SONDAGEM ROTATIVA COM COROA DE WIDIA,EM SOLO,DIAMETRO H,HORIZONTAL,INCLUSIVE DESLOCAMENTO DENTRO DO CANTEIRO E INSTALACAO DA SONDA EM CADA FURO</v>
      </c>
      <c r="C501" s="142" t="s">
        <v>1292</v>
      </c>
      <c r="D501" s="142" t="s">
        <v>1293</v>
      </c>
      <c r="E501" s="142" t="s">
        <v>1294</v>
      </c>
      <c r="I501" s="142" t="s">
        <v>130</v>
      </c>
      <c r="J501" s="142" t="n">
        <v>187.67</v>
      </c>
    </row>
    <row r="502" customFormat="false" ht="12.75" hidden="false" customHeight="false" outlineLevel="0" collapsed="false">
      <c r="A502" s="142" t="s">
        <v>1296</v>
      </c>
      <c r="B502" s="663" t="str">
        <f aca="false">C502&amp;D502&amp;E502&amp;F502&amp;G502&amp;H502</f>
        <v>SONDAGEM ROTATIVA COM COROA DE WIDIA,EM ALTERACAO DE ROCHA,DIAMETRO AX,VERTICAL,INCLUSIVE DESLOCAMENTO DENTRO DO CANTEIRO E INSTALACAO DA SONDA EM CADA FURO</v>
      </c>
      <c r="C502" s="142" t="s">
        <v>1297</v>
      </c>
      <c r="D502" s="142" t="s">
        <v>1298</v>
      </c>
      <c r="E502" s="142" t="s">
        <v>1299</v>
      </c>
      <c r="I502" s="142" t="s">
        <v>130</v>
      </c>
      <c r="J502" s="142" t="n">
        <v>148.03</v>
      </c>
    </row>
    <row r="503" customFormat="false" ht="12.75" hidden="false" customHeight="false" outlineLevel="0" collapsed="false">
      <c r="A503" s="142" t="s">
        <v>1300</v>
      </c>
      <c r="B503" s="663" t="str">
        <f aca="false">C503&amp;D503&amp;E503&amp;F503&amp;G503&amp;H503</f>
        <v>SONDAGEM ROTATIVA COM COROA DE WIDIA,EM ALTERACAO DE ROCHA,DIAMETRO AX,VERTICAL,INCLUSIVE DESLOCAMENTO DENTRO DO CANTEIRO E INSTALACAO DA SONDA EM CADA FURO</v>
      </c>
      <c r="C503" s="142" t="s">
        <v>1297</v>
      </c>
      <c r="D503" s="142" t="s">
        <v>1298</v>
      </c>
      <c r="E503" s="142" t="s">
        <v>1299</v>
      </c>
      <c r="I503" s="142" t="s">
        <v>130</v>
      </c>
      <c r="J503" s="142" t="n">
        <v>133.75</v>
      </c>
    </row>
    <row r="504" customFormat="false" ht="12.75" hidden="false" customHeight="false" outlineLevel="0" collapsed="false">
      <c r="A504" s="142" t="s">
        <v>1301</v>
      </c>
      <c r="B504" s="663" t="str">
        <f aca="false">C504&amp;D504&amp;E504&amp;F504&amp;G504&amp;H504</f>
        <v>SONDAGEM ROTATIVA COM COROA DE WIDIA,EM ALTERACAO DE ROCHA,DIAMETRO BX,VERTICAL,INCLUSIVE DESLOCAMENTO DENTRO DO CANTEIRO E INSTALACAO DA SONDA EM CADA FURO</v>
      </c>
      <c r="C504" s="142" t="s">
        <v>1302</v>
      </c>
      <c r="D504" s="142" t="s">
        <v>1303</v>
      </c>
      <c r="E504" s="142" t="s">
        <v>1304</v>
      </c>
      <c r="I504" s="142" t="s">
        <v>130</v>
      </c>
      <c r="J504" s="142" t="n">
        <v>160.9</v>
      </c>
    </row>
    <row r="505" customFormat="false" ht="12.75" hidden="false" customHeight="false" outlineLevel="0" collapsed="false">
      <c r="A505" s="142" t="s">
        <v>1305</v>
      </c>
      <c r="B505" s="663" t="str">
        <f aca="false">C505&amp;D505&amp;E505&amp;F505&amp;G505&amp;H505</f>
        <v>SONDAGEM ROTATIVA COM COROA DE WIDIA,EM ALTERACAO DE ROCHA,DIAMETRO BX,VERTICAL,INCLUSIVE DESLOCAMENTO DENTRO DO CANTEIRO E INSTALACAO DA SONDA EM CADA FURO</v>
      </c>
      <c r="C505" s="142" t="s">
        <v>1302</v>
      </c>
      <c r="D505" s="142" t="s">
        <v>1303</v>
      </c>
      <c r="E505" s="142" t="s">
        <v>1304</v>
      </c>
      <c r="I505" s="142" t="s">
        <v>130</v>
      </c>
      <c r="J505" s="142" t="n">
        <v>145.38</v>
      </c>
    </row>
    <row r="506" customFormat="false" ht="12.75" hidden="false" customHeight="false" outlineLevel="0" collapsed="false">
      <c r="A506" s="142" t="s">
        <v>1306</v>
      </c>
      <c r="B506" s="663" t="str">
        <f aca="false">C506&amp;D506&amp;E506&amp;F506&amp;G506&amp;H506</f>
        <v>SONDAGEM ROTATIVA COM COROA DE WIDIA,EM ALTERACAO DE ROCHA,DIAMETRO NX,VERTICAL,INCLUSIVE DESLOCAMENTO DENTRO DO CANTEIRO E INSTALACAO DA SONDA EM CADA FURO</v>
      </c>
      <c r="C506" s="142" t="s">
        <v>1302</v>
      </c>
      <c r="D506" s="142" t="s">
        <v>1307</v>
      </c>
      <c r="E506" s="142" t="s">
        <v>1304</v>
      </c>
      <c r="I506" s="142" t="s">
        <v>130</v>
      </c>
      <c r="J506" s="142" t="n">
        <v>173.76</v>
      </c>
    </row>
    <row r="507" customFormat="false" ht="12.75" hidden="false" customHeight="false" outlineLevel="0" collapsed="false">
      <c r="A507" s="142" t="s">
        <v>1308</v>
      </c>
      <c r="B507" s="663" t="str">
        <f aca="false">C507&amp;D507&amp;E507&amp;F507&amp;G507&amp;H507</f>
        <v>SONDAGEM ROTATIVA COM COROA DE WIDIA,EM ALTERACAO DE ROCHA,DIAMETRO NX,VERTICAL,INCLUSIVE DESLOCAMENTO DENTRO DO CANTEIRO E INSTALACAO DA SONDA EM CADA FURO</v>
      </c>
      <c r="C507" s="142" t="s">
        <v>1302</v>
      </c>
      <c r="D507" s="142" t="s">
        <v>1307</v>
      </c>
      <c r="E507" s="142" t="s">
        <v>1304</v>
      </c>
      <c r="I507" s="142" t="s">
        <v>130</v>
      </c>
      <c r="J507" s="142" t="n">
        <v>157</v>
      </c>
    </row>
    <row r="508" customFormat="false" ht="12.75" hidden="false" customHeight="false" outlineLevel="0" collapsed="false">
      <c r="A508" s="142" t="s">
        <v>1309</v>
      </c>
      <c r="B508" s="663" t="str">
        <f aca="false">C508&amp;D508&amp;E508&amp;F508&amp;G508&amp;H508</f>
        <v>SONDAGEM ROTATIVA COM COROA DE WIDIA,EM ALTERACAO DE ROCHA,DIAMETRO H,VERTICAL,INCLUSIVE DESLOCAMENTO DENTRO DO CANTEIRO E INSTALACAO DA SONDA EM CADA FURO</v>
      </c>
      <c r="C508" s="142" t="s">
        <v>1302</v>
      </c>
      <c r="D508" s="142" t="s">
        <v>1310</v>
      </c>
      <c r="E508" s="142" t="s">
        <v>1299</v>
      </c>
      <c r="I508" s="142" t="s">
        <v>130</v>
      </c>
      <c r="J508" s="142" t="n">
        <v>209.73</v>
      </c>
    </row>
    <row r="509" customFormat="false" ht="12.75" hidden="false" customHeight="false" outlineLevel="0" collapsed="false">
      <c r="A509" s="142" t="s">
        <v>1311</v>
      </c>
      <c r="B509" s="663" t="str">
        <f aca="false">C509&amp;D509&amp;E509&amp;F509&amp;G509&amp;H509</f>
        <v>SONDAGEM ROTATIVA COM COROA DE WIDIA,EM ALTERACAO DE ROCHA,DIAMETRO H,VERTICAL,INCLUSIVE DESLOCAMENTO DENTRO DO CANTEIRO E INSTALACAO DA SONDA EM CADA FURO</v>
      </c>
      <c r="C509" s="142" t="s">
        <v>1302</v>
      </c>
      <c r="D509" s="142" t="s">
        <v>1310</v>
      </c>
      <c r="E509" s="142" t="s">
        <v>1299</v>
      </c>
      <c r="I509" s="142" t="s">
        <v>130</v>
      </c>
      <c r="J509" s="142" t="n">
        <v>189.49</v>
      </c>
    </row>
    <row r="510" customFormat="false" ht="12.75" hidden="false" customHeight="false" outlineLevel="0" collapsed="false">
      <c r="A510" s="142" t="s">
        <v>1312</v>
      </c>
      <c r="B510" s="663" t="str">
        <f aca="false">C510&amp;D510&amp;E510&amp;F510&amp;G510&amp;H510</f>
        <v>SONDAGEM ROTATIVA COM COROA DE WIDIA,EM ROCHA SA,DIAMETRO AX,VERTICAL,INCLUSIVE DESLOCAMENTO DENTRO DO CANTEIRO E INSTALACAO DA SONDA EM CADA FURO</v>
      </c>
      <c r="C510" s="142" t="s">
        <v>1313</v>
      </c>
      <c r="D510" s="142" t="s">
        <v>1314</v>
      </c>
      <c r="E510" s="142" t="s">
        <v>1315</v>
      </c>
      <c r="I510" s="142" t="s">
        <v>130</v>
      </c>
      <c r="J510" s="142" t="n">
        <v>232.16</v>
      </c>
    </row>
    <row r="511" customFormat="false" ht="12.75" hidden="false" customHeight="false" outlineLevel="0" collapsed="false">
      <c r="A511" s="142" t="s">
        <v>1316</v>
      </c>
      <c r="B511" s="663" t="str">
        <f aca="false">C511&amp;D511&amp;E511&amp;F511&amp;G511&amp;H511</f>
        <v>SONDAGEM ROTATIVA COM COROA DE WIDIA,EM ROCHA SA,DIAMETRO AX,VERTICAL,INCLUSIVE DESLOCAMENTO DENTRO DO CANTEIRO E INSTALACAO DA SONDA EM CADA FURO</v>
      </c>
      <c r="C511" s="142" t="s">
        <v>1313</v>
      </c>
      <c r="D511" s="142" t="s">
        <v>1314</v>
      </c>
      <c r="E511" s="142" t="s">
        <v>1315</v>
      </c>
      <c r="I511" s="142" t="s">
        <v>130</v>
      </c>
      <c r="J511" s="142" t="n">
        <v>211.51</v>
      </c>
    </row>
    <row r="512" customFormat="false" ht="12.75" hidden="false" customHeight="false" outlineLevel="0" collapsed="false">
      <c r="A512" s="142" t="s">
        <v>1317</v>
      </c>
      <c r="B512" s="663" t="str">
        <f aca="false">C512&amp;D512&amp;E512&amp;F512&amp;G512&amp;H512</f>
        <v>SONDAGEM ROTATIVA COM COROA DE WIDIA,EM ROCHA SA,DIAMETRO BX,VERTICAL,INCLUSIVE DESLOCAMNETO DENTRO DO CANTEIRO E INSTALACAO DA SONDA EM CADA FURO</v>
      </c>
      <c r="C512" s="142" t="s">
        <v>1318</v>
      </c>
      <c r="D512" s="142" t="s">
        <v>1319</v>
      </c>
      <c r="E512" s="142" t="s">
        <v>1315</v>
      </c>
      <c r="I512" s="142" t="s">
        <v>130</v>
      </c>
      <c r="J512" s="142" t="n">
        <v>257.96</v>
      </c>
    </row>
    <row r="513" customFormat="false" ht="12.75" hidden="false" customHeight="false" outlineLevel="0" collapsed="false">
      <c r="A513" s="142" t="s">
        <v>1320</v>
      </c>
      <c r="B513" s="663" t="str">
        <f aca="false">C513&amp;D513&amp;E513&amp;F513&amp;G513&amp;H513</f>
        <v>SONDAGEM ROTATIVA COM COROA DE WIDIA,EM ROCHA SA,DIAMETRO BX,VERTICAL,INCLUSIVE DESLOCAMNETO DENTRO DO CANTEIRO E INSTALACAO DA SONDA EM CADA FURO</v>
      </c>
      <c r="C513" s="142" t="s">
        <v>1318</v>
      </c>
      <c r="D513" s="142" t="s">
        <v>1319</v>
      </c>
      <c r="E513" s="142" t="s">
        <v>1315</v>
      </c>
      <c r="I513" s="142" t="s">
        <v>130</v>
      </c>
      <c r="J513" s="142" t="n">
        <v>235.01</v>
      </c>
    </row>
    <row r="514" customFormat="false" ht="12.75" hidden="false" customHeight="false" outlineLevel="0" collapsed="false">
      <c r="A514" s="142" t="s">
        <v>1321</v>
      </c>
      <c r="B514" s="663" t="str">
        <f aca="false">C514&amp;D514&amp;E514&amp;F514&amp;G514&amp;H514</f>
        <v>SONDAGEM ROTATIVA COM COROA DE WIDIA,EM ROCHA SA,DIAMETRO NX,VERTICAL,INCLUSIVE DESLOCAMENTO DENTRO DO CANTEIRO E INSTALACAO DA SONDA EM CADA FURO</v>
      </c>
      <c r="C514" s="142" t="s">
        <v>1322</v>
      </c>
      <c r="D514" s="142" t="s">
        <v>1314</v>
      </c>
      <c r="E514" s="142" t="s">
        <v>1315</v>
      </c>
      <c r="I514" s="142" t="s">
        <v>130</v>
      </c>
      <c r="J514" s="142" t="n">
        <v>277.31</v>
      </c>
    </row>
    <row r="515" customFormat="false" ht="12.75" hidden="false" customHeight="false" outlineLevel="0" collapsed="false">
      <c r="A515" s="142" t="s">
        <v>1323</v>
      </c>
      <c r="B515" s="663" t="str">
        <f aca="false">C515&amp;D515&amp;E515&amp;F515&amp;G515&amp;H515</f>
        <v>SONDAGEM ROTATIVA COM COROA DE WIDIA,EM ROCHA SA,DIAMETRO NX,VERTICAL,INCLUSIVE DESLOCAMENTO DENTRO DO CANTEIRO E INSTALACAO DA SONDA EM CADA FURO</v>
      </c>
      <c r="C515" s="142" t="s">
        <v>1322</v>
      </c>
      <c r="D515" s="142" t="s">
        <v>1314</v>
      </c>
      <c r="E515" s="142" t="s">
        <v>1315</v>
      </c>
      <c r="I515" s="142" t="s">
        <v>130</v>
      </c>
      <c r="J515" s="142" t="n">
        <v>252.64</v>
      </c>
    </row>
    <row r="516" customFormat="false" ht="12.75" hidden="false" customHeight="false" outlineLevel="0" collapsed="false">
      <c r="A516" s="142" t="s">
        <v>1324</v>
      </c>
      <c r="B516" s="663" t="str">
        <f aca="false">C516&amp;D516&amp;E516&amp;F516&amp;G516&amp;H516</f>
        <v>SONDAGEM ROTATIVA COM COROA DE WIDIA,EM ROCHA SA,DIAMETRO H,VERTICAL,INCLUSIVE DESLOCAMENTO DENTRO DO CANTEIRO E INSTALACAO DA SONDA EM CADA FURO</v>
      </c>
      <c r="C516" s="142" t="s">
        <v>1325</v>
      </c>
      <c r="D516" s="142" t="s">
        <v>1326</v>
      </c>
      <c r="E516" s="142" t="s">
        <v>1327</v>
      </c>
      <c r="I516" s="142" t="s">
        <v>130</v>
      </c>
      <c r="J516" s="142" t="n">
        <v>386.97</v>
      </c>
    </row>
    <row r="517" customFormat="false" ht="12.75" hidden="false" customHeight="false" outlineLevel="0" collapsed="false">
      <c r="A517" s="142" t="s">
        <v>1328</v>
      </c>
      <c r="B517" s="663" t="str">
        <f aca="false">C517&amp;D517&amp;E517&amp;F517&amp;G517&amp;H517</f>
        <v>SONDAGEM ROTATIVA COM COROA DE WIDIA,EM ROCHA SA,DIAMETRO H,VERTICAL,INCLUSIVE DESLOCAMENTO DENTRO DO CANTEIRO E INSTALACAO DA SONDA EM CADA FURO</v>
      </c>
      <c r="C517" s="142" t="s">
        <v>1325</v>
      </c>
      <c r="D517" s="142" t="s">
        <v>1326</v>
      </c>
      <c r="E517" s="142" t="s">
        <v>1327</v>
      </c>
      <c r="I517" s="142" t="s">
        <v>130</v>
      </c>
      <c r="J517" s="142" t="n">
        <v>352.54</v>
      </c>
    </row>
    <row r="518" customFormat="false" ht="12.75" hidden="false" customHeight="false" outlineLevel="0" collapsed="false">
      <c r="A518" s="142" t="s">
        <v>1329</v>
      </c>
      <c r="B518" s="663" t="str">
        <f aca="false">C518&amp;D518&amp;E518&amp;F518&amp;G518&amp;H518</f>
        <v>PERFURACAO ROTATIVA COM COROA DE WIDIA,EM SOLO,DIAMETRO AX,VERTICAL,INCLUSIVE DESLOCAMENTO DENTRO DO CANTEIRO E INSTALACAO DA SONDA EM CADA FURO</v>
      </c>
      <c r="C518" s="142" t="s">
        <v>1330</v>
      </c>
      <c r="D518" s="142" t="s">
        <v>1331</v>
      </c>
      <c r="E518" s="142" t="s">
        <v>1272</v>
      </c>
      <c r="I518" s="142" t="s">
        <v>130</v>
      </c>
      <c r="J518" s="142" t="n">
        <v>84.4</v>
      </c>
    </row>
    <row r="519" customFormat="false" ht="12.75" hidden="false" customHeight="false" outlineLevel="0" collapsed="false">
      <c r="A519" s="142" t="s">
        <v>1332</v>
      </c>
      <c r="B519" s="663" t="str">
        <f aca="false">C519&amp;D519&amp;E519&amp;F519&amp;G519&amp;H519</f>
        <v>PERFURACAO ROTATIVA COM COROA DE WIDIA,EM SOLO,DIAMETRO AX,VERTICAL,INCLUSIVE DESLOCAMENTO DENTRO DO CANTEIRO E INSTALACAO DA SONDA EM CADA FURO</v>
      </c>
      <c r="C519" s="142" t="s">
        <v>1330</v>
      </c>
      <c r="D519" s="142" t="s">
        <v>1331</v>
      </c>
      <c r="E519" s="142" t="s">
        <v>1272</v>
      </c>
      <c r="I519" s="142" t="s">
        <v>130</v>
      </c>
      <c r="J519" s="142" t="n">
        <v>76.26</v>
      </c>
    </row>
    <row r="520" customFormat="false" ht="12.75" hidden="false" customHeight="false" outlineLevel="0" collapsed="false">
      <c r="A520" s="142" t="s">
        <v>1333</v>
      </c>
      <c r="B520" s="663" t="str">
        <f aca="false">C520&amp;D520&amp;E520&amp;F520&amp;G520&amp;H520</f>
        <v>PERFURACAO ROTATIVA COM COROA DE WIDIA,EM SOLO,DIAMETRO AX,HORIZONTAL,INCLUSIVE DESLOCAMENTO DENTRO DO CANTEIRO E INSTALACAO DA SONDA EM CADA FURO</v>
      </c>
      <c r="C520" s="142" t="s">
        <v>1334</v>
      </c>
      <c r="D520" s="142" t="s">
        <v>1335</v>
      </c>
      <c r="E520" s="142" t="s">
        <v>1315</v>
      </c>
      <c r="I520" s="142" t="s">
        <v>130</v>
      </c>
      <c r="J520" s="142" t="n">
        <v>118.7</v>
      </c>
    </row>
    <row r="521" customFormat="false" ht="12.75" hidden="false" customHeight="false" outlineLevel="0" collapsed="false">
      <c r="A521" s="142" t="s">
        <v>1336</v>
      </c>
      <c r="B521" s="663" t="str">
        <f aca="false">C521&amp;D521&amp;E521&amp;F521&amp;G521&amp;H521</f>
        <v>PERFURACAO ROTATIVA COM COROA DE WIDIA,EM SOLO,DIAMETRO AX,HORIZONTAL,INCLUSIVE DESLOCAMENTO DENTRO DO CANTEIRO E INSTALACAO DA SONDA EM CADA FURO</v>
      </c>
      <c r="C521" s="142" t="s">
        <v>1334</v>
      </c>
      <c r="D521" s="142" t="s">
        <v>1335</v>
      </c>
      <c r="E521" s="142" t="s">
        <v>1315</v>
      </c>
      <c r="I521" s="142" t="s">
        <v>130</v>
      </c>
      <c r="J521" s="142" t="n">
        <v>107.25</v>
      </c>
    </row>
    <row r="522" customFormat="false" ht="12.75" hidden="false" customHeight="false" outlineLevel="0" collapsed="false">
      <c r="A522" s="142" t="s">
        <v>1337</v>
      </c>
      <c r="B522" s="663" t="str">
        <f aca="false">C522&amp;D522&amp;E522&amp;F522&amp;G522&amp;H522</f>
        <v>PERFURACAO ROTATIVA COM COROA DE WIDIA,EM SOLO,DIAMETRO BX,VERTICAL,INCLUSIVE DESLOCAMENTO DENTRO DO CANTEIRO E INSTALACAO DA SONDA EM CADA FURO</v>
      </c>
      <c r="C522" s="142" t="s">
        <v>1338</v>
      </c>
      <c r="D522" s="142" t="s">
        <v>1331</v>
      </c>
      <c r="E522" s="142" t="s">
        <v>1272</v>
      </c>
      <c r="I522" s="142" t="s">
        <v>130</v>
      </c>
      <c r="J522" s="142" t="n">
        <v>91.3</v>
      </c>
    </row>
    <row r="523" customFormat="false" ht="12.75" hidden="false" customHeight="false" outlineLevel="0" collapsed="false">
      <c r="A523" s="142" t="s">
        <v>1339</v>
      </c>
      <c r="B523" s="663" t="str">
        <f aca="false">C523&amp;D523&amp;E523&amp;F523&amp;G523&amp;H523</f>
        <v>PERFURACAO ROTATIVA COM COROA DE WIDIA,EM SOLO,DIAMETRO BX,VERTICAL,INCLUSIVE DESLOCAMENTO DENTRO DO CANTEIRO E INSTALACAO DA SONDA EM CADA FURO</v>
      </c>
      <c r="C523" s="142" t="s">
        <v>1338</v>
      </c>
      <c r="D523" s="142" t="s">
        <v>1331</v>
      </c>
      <c r="E523" s="142" t="s">
        <v>1272</v>
      </c>
      <c r="I523" s="142" t="s">
        <v>130</v>
      </c>
      <c r="J523" s="142" t="n">
        <v>82.49</v>
      </c>
    </row>
    <row r="524" customFormat="false" ht="12.75" hidden="false" customHeight="false" outlineLevel="0" collapsed="false">
      <c r="A524" s="142" t="s">
        <v>1340</v>
      </c>
      <c r="B524" s="663" t="str">
        <f aca="false">C524&amp;D524&amp;E524&amp;F524&amp;G524&amp;H524</f>
        <v>PERFURACAO ROTATIVA COM COROA DE WIDIA,EM SOLO,DIAMETRO BX,HORIZONTAL,INCLUSIVE DESLOCAMENTO DENTRO DO CANTEIRO E INSTALACAO DA SONDA EM CADA FURO</v>
      </c>
      <c r="C524" s="142" t="s">
        <v>1341</v>
      </c>
      <c r="D524" s="142" t="s">
        <v>1335</v>
      </c>
      <c r="E524" s="142" t="s">
        <v>1315</v>
      </c>
      <c r="I524" s="142" t="s">
        <v>130</v>
      </c>
      <c r="J524" s="142" t="n">
        <v>131.77</v>
      </c>
    </row>
    <row r="525" customFormat="false" ht="12.75" hidden="false" customHeight="false" outlineLevel="0" collapsed="false">
      <c r="A525" s="142" t="s">
        <v>1342</v>
      </c>
      <c r="B525" s="663" t="str">
        <f aca="false">C525&amp;D525&amp;E525&amp;F525&amp;G525&amp;H525</f>
        <v>PERFURACAO ROTATIVA COM COROA DE WIDIA,EM SOLO,DIAMETRO BX,HORIZONTAL,INCLUSIVE DESLOCAMENTO DENTRO DO CANTEIRO E INSTALACAO DA SONDA EM CADA FURO</v>
      </c>
      <c r="C525" s="142" t="s">
        <v>1341</v>
      </c>
      <c r="D525" s="142" t="s">
        <v>1335</v>
      </c>
      <c r="E525" s="142" t="s">
        <v>1315</v>
      </c>
      <c r="I525" s="142" t="s">
        <v>130</v>
      </c>
      <c r="J525" s="142" t="n">
        <v>119.06</v>
      </c>
    </row>
    <row r="526" customFormat="false" ht="12.75" hidden="false" customHeight="false" outlineLevel="0" collapsed="false">
      <c r="A526" s="142" t="s">
        <v>1343</v>
      </c>
      <c r="B526" s="663" t="str">
        <f aca="false">C526&amp;D526&amp;E526&amp;F526&amp;G526&amp;H526</f>
        <v>PERFURACAO ROTATIVA COM COROA DE WIDIA,EM SOLO,DIAMETRO NX,VERTICAL,INCLUSIVE DESLOCAMENTO DENTRO DO CANTEIRO E INSTALACAO DA SONDA EM CADA FURO</v>
      </c>
      <c r="C526" s="142" t="s">
        <v>1344</v>
      </c>
      <c r="D526" s="142" t="s">
        <v>1331</v>
      </c>
      <c r="E526" s="142" t="s">
        <v>1272</v>
      </c>
      <c r="I526" s="142" t="s">
        <v>130</v>
      </c>
      <c r="J526" s="142" t="n">
        <v>98.6</v>
      </c>
    </row>
    <row r="527" customFormat="false" ht="12.75" hidden="false" customHeight="false" outlineLevel="0" collapsed="false">
      <c r="A527" s="142" t="s">
        <v>1345</v>
      </c>
      <c r="B527" s="663" t="str">
        <f aca="false">C527&amp;D527&amp;E527&amp;F527&amp;G527&amp;H527</f>
        <v>PERFURACAO ROTATIVA COM COROA DE WIDIA,EM SOLO,DIAMETRO NX,VERTICAL,INCLUSIVE DESLOCAMENTO DENTRO DO CANTEIRO E INSTALACAO DA SONDA EM CADA FURO</v>
      </c>
      <c r="C527" s="142" t="s">
        <v>1344</v>
      </c>
      <c r="D527" s="142" t="s">
        <v>1331</v>
      </c>
      <c r="E527" s="142" t="s">
        <v>1272</v>
      </c>
      <c r="I527" s="142" t="s">
        <v>130</v>
      </c>
      <c r="J527" s="142" t="n">
        <v>89.09</v>
      </c>
    </row>
    <row r="528" customFormat="false" ht="12.75" hidden="false" customHeight="false" outlineLevel="0" collapsed="false">
      <c r="A528" s="142" t="s">
        <v>1346</v>
      </c>
      <c r="B528" s="663" t="str">
        <f aca="false">C528&amp;D528&amp;E528&amp;F528&amp;G528&amp;H528</f>
        <v>PERFURACAO ROTATIVA COM COROA DE WIDIA,EM SOLO,DIAMETRO NX,HORIZONTAL,INCLUSIVE DESLOCAMENTO DENTRO DO CANTEIRO E INSTALACAO DA SONDA EM CADA FURO</v>
      </c>
      <c r="C528" s="142" t="s">
        <v>1347</v>
      </c>
      <c r="D528" s="142" t="s">
        <v>1335</v>
      </c>
      <c r="E528" s="142" t="s">
        <v>1315</v>
      </c>
      <c r="I528" s="142" t="s">
        <v>130</v>
      </c>
      <c r="J528" s="142" t="n">
        <v>135.66</v>
      </c>
    </row>
    <row r="529" customFormat="false" ht="12.75" hidden="false" customHeight="false" outlineLevel="0" collapsed="false">
      <c r="A529" s="142" t="s">
        <v>1348</v>
      </c>
      <c r="B529" s="663" t="str">
        <f aca="false">C529&amp;D529&amp;E529&amp;F529&amp;G529&amp;H529</f>
        <v>PERFURACAO ROTATIVA COM COROA DE WIDIA,EM SOLO,DIAMETRO NX,HORIZONTAL,INCLUSIVE DESLOCAMENTO DENTRO DO CANTEIRO E INSTALACAO DA SONDA EM CADA FURO</v>
      </c>
      <c r="C529" s="142" t="s">
        <v>1347</v>
      </c>
      <c r="D529" s="142" t="s">
        <v>1335</v>
      </c>
      <c r="E529" s="142" t="s">
        <v>1315</v>
      </c>
      <c r="I529" s="142" t="s">
        <v>130</v>
      </c>
      <c r="J529" s="142" t="n">
        <v>122.58</v>
      </c>
    </row>
    <row r="530" customFormat="false" ht="12.75" hidden="false" customHeight="false" outlineLevel="0" collapsed="false">
      <c r="A530" s="142" t="s">
        <v>1349</v>
      </c>
      <c r="B530" s="663" t="str">
        <f aca="false">C530&amp;D530&amp;E530&amp;F530&amp;G530&amp;H530</f>
        <v>PERFURACAO ROTATIVA COM COROA DE WIDIA,EM SOLO,DIAMETRO H,VERTICAL,INCLUSIVE DESLOCAMENTO DENTRO DO CANTEIRO E INSTALACAO DA SONDA EM CADA FURO</v>
      </c>
      <c r="C530" s="142" t="s">
        <v>1350</v>
      </c>
      <c r="D530" s="142" t="s">
        <v>1351</v>
      </c>
      <c r="E530" s="142" t="s">
        <v>1294</v>
      </c>
      <c r="I530" s="142" t="s">
        <v>130</v>
      </c>
      <c r="J530" s="142" t="n">
        <v>114.12</v>
      </c>
    </row>
    <row r="531" customFormat="false" ht="12.75" hidden="false" customHeight="false" outlineLevel="0" collapsed="false">
      <c r="A531" s="142" t="s">
        <v>1352</v>
      </c>
      <c r="B531" s="663" t="str">
        <f aca="false">C531&amp;D531&amp;E531&amp;F531&amp;G531&amp;H531</f>
        <v>PERFURACAO ROTATIVA COM COROA DE WIDIA,EM SOLO,DIAMETRO H,VERTICAL,INCLUSIVE DESLOCAMENTO DENTRO DO CANTEIRO E INSTALACAO DA SONDA EM CADA FURO</v>
      </c>
      <c r="C531" s="142" t="s">
        <v>1350</v>
      </c>
      <c r="D531" s="142" t="s">
        <v>1351</v>
      </c>
      <c r="E531" s="142" t="s">
        <v>1294</v>
      </c>
      <c r="I531" s="142" t="s">
        <v>130</v>
      </c>
      <c r="J531" s="142" t="n">
        <v>103.11</v>
      </c>
    </row>
    <row r="532" customFormat="false" ht="12.75" hidden="false" customHeight="false" outlineLevel="0" collapsed="false">
      <c r="A532" s="142" t="s">
        <v>1353</v>
      </c>
      <c r="B532" s="663" t="str">
        <f aca="false">C532&amp;D532&amp;E532&amp;F532&amp;G532&amp;H532</f>
        <v>PERFURACAO ROTATIVA COM COROA DE WIDIA,EM SOLO,DIAMETRO H,HORIZONTAL,INCLUSIVE DESLOCAMENTO DENTRO DO CANTEIRO E INSTALACAO DA SONDA EM CADA FURO</v>
      </c>
      <c r="C532" s="142" t="s">
        <v>1354</v>
      </c>
      <c r="D532" s="142" t="s">
        <v>1355</v>
      </c>
      <c r="E532" s="142" t="s">
        <v>1327</v>
      </c>
      <c r="I532" s="142" t="s">
        <v>130</v>
      </c>
      <c r="J532" s="142" t="n">
        <v>159.77</v>
      </c>
    </row>
    <row r="533" customFormat="false" ht="12.75" hidden="false" customHeight="false" outlineLevel="0" collapsed="false">
      <c r="A533" s="142" t="s">
        <v>1356</v>
      </c>
      <c r="B533" s="663" t="str">
        <f aca="false">C533&amp;D533&amp;E533&amp;F533&amp;G533&amp;H533</f>
        <v>PERFURACAO ROTATIVA COM COROA DE WIDIA,EM SOLO,DIAMETRO H,HORIZONTAL,INCLUSIVE DESLOCAMENTO DENTRO DO CANTEIRO E INSTALACAO DA SONDA EM CADA FURO</v>
      </c>
      <c r="C533" s="142" t="s">
        <v>1354</v>
      </c>
      <c r="D533" s="142" t="s">
        <v>1355</v>
      </c>
      <c r="E533" s="142" t="s">
        <v>1327</v>
      </c>
      <c r="I533" s="142" t="s">
        <v>130</v>
      </c>
      <c r="J533" s="142" t="n">
        <v>144.36</v>
      </c>
    </row>
    <row r="534" customFormat="false" ht="12.75" hidden="false" customHeight="false" outlineLevel="0" collapsed="false">
      <c r="A534" s="142" t="s">
        <v>1357</v>
      </c>
      <c r="B534" s="663" t="str">
        <f aca="false">C534&amp;D534&amp;E534&amp;F534&amp;G534&amp;H534</f>
        <v>PERFURACAO ROTATIVA COM COROA DE WIDIA,EM SOLO,DIAMETRO 5",VERTICAL,INCLUSIVE DESLOCAMENTO DENTRO DO CANTEIRO E INSTALACAO DA SONDA EM CADA FURO</v>
      </c>
      <c r="C534" s="142" t="s">
        <v>1358</v>
      </c>
      <c r="D534" s="142" t="s">
        <v>1331</v>
      </c>
      <c r="E534" s="142" t="s">
        <v>1272</v>
      </c>
      <c r="I534" s="142" t="s">
        <v>130</v>
      </c>
      <c r="J534" s="142" t="n">
        <v>136.95</v>
      </c>
    </row>
    <row r="535" customFormat="false" ht="12.75" hidden="false" customHeight="false" outlineLevel="0" collapsed="false">
      <c r="A535" s="142" t="s">
        <v>1359</v>
      </c>
      <c r="B535" s="663" t="str">
        <f aca="false">C535&amp;D535&amp;E535&amp;F535&amp;G535&amp;H535</f>
        <v>PERFURACAO ROTATIVA COM COROA DE WIDIA,EM SOLO,DIAMETRO 5",VERTICAL,INCLUSIVE DESLOCAMENTO DENTRO DO CANTEIRO E INSTALACAO DA SONDA EM CADA FURO</v>
      </c>
      <c r="C535" s="142" t="s">
        <v>1358</v>
      </c>
      <c r="D535" s="142" t="s">
        <v>1331</v>
      </c>
      <c r="E535" s="142" t="s">
        <v>1272</v>
      </c>
      <c r="I535" s="142" t="s">
        <v>130</v>
      </c>
      <c r="J535" s="142" t="n">
        <v>123.74</v>
      </c>
    </row>
    <row r="536" customFormat="false" ht="12.75" hidden="false" customHeight="false" outlineLevel="0" collapsed="false">
      <c r="A536" s="142" t="s">
        <v>1360</v>
      </c>
      <c r="B536" s="663" t="str">
        <f aca="false">C536&amp;D536&amp;E536&amp;F536&amp;G536&amp;H536</f>
        <v>PERFURACAO ROTATIVA COM COROA DE WIDIA,EM SOLO,DIAMETRO 6",VERTICAL,INCLUSIVE DESLOCAMENTO DENTRO DO CANTEIRO E INSTALACAO DA SONDA EM CADA FURO</v>
      </c>
      <c r="C536" s="142" t="s">
        <v>1361</v>
      </c>
      <c r="D536" s="142" t="s">
        <v>1331</v>
      </c>
      <c r="E536" s="142" t="s">
        <v>1272</v>
      </c>
      <c r="I536" s="142" t="s">
        <v>130</v>
      </c>
      <c r="J536" s="142" t="n">
        <v>155.19</v>
      </c>
    </row>
    <row r="537" customFormat="false" ht="12.75" hidden="false" customHeight="false" outlineLevel="0" collapsed="false">
      <c r="A537" s="142" t="s">
        <v>1362</v>
      </c>
      <c r="B537" s="663" t="str">
        <f aca="false">C537&amp;D537&amp;E537&amp;F537&amp;G537&amp;H537</f>
        <v>PERFURACAO ROTATIVA COM COROA DE WIDIA,EM SOLO,DIAMETRO 6",VERTICAL,INCLUSIVE DESLOCAMENTO DENTRO DO CANTEIRO E INSTALACAO DA SONDA EM CADA FURO</v>
      </c>
      <c r="C537" s="142" t="s">
        <v>1361</v>
      </c>
      <c r="D537" s="142" t="s">
        <v>1331</v>
      </c>
      <c r="E537" s="142" t="s">
        <v>1272</v>
      </c>
      <c r="I537" s="142" t="s">
        <v>130</v>
      </c>
      <c r="J537" s="142" t="n">
        <v>140.23</v>
      </c>
    </row>
    <row r="538" customFormat="false" ht="12.75" hidden="false" customHeight="false" outlineLevel="0" collapsed="false">
      <c r="A538" s="142" t="s">
        <v>1363</v>
      </c>
      <c r="B538" s="663" t="str">
        <f aca="false">C538&amp;D538&amp;E538&amp;F538&amp;G538&amp;H538</f>
        <v>PERFURACAO ROTATIVA COM COROA DE WIDIA,EM SOLO,DIAMETRO 8",VERTICAL,INCLUSIVE DESLOCAMENTO DENTRO DO CANTEIRO E INSTALACAO DA SONDA EM CADA FURO</v>
      </c>
      <c r="C538" s="142" t="s">
        <v>1364</v>
      </c>
      <c r="D538" s="142" t="s">
        <v>1331</v>
      </c>
      <c r="E538" s="142" t="s">
        <v>1272</v>
      </c>
      <c r="I538" s="142" t="s">
        <v>130</v>
      </c>
      <c r="J538" s="142" t="n">
        <v>182.58</v>
      </c>
    </row>
    <row r="539" customFormat="false" ht="12.75" hidden="false" customHeight="false" outlineLevel="0" collapsed="false">
      <c r="A539" s="142" t="s">
        <v>1365</v>
      </c>
      <c r="B539" s="663" t="str">
        <f aca="false">C539&amp;D539&amp;E539&amp;F539&amp;G539&amp;H539</f>
        <v>PERFURACAO ROTATIVA COM COROA DE WIDIA,EM SOLO,DIAMETRO 8",VERTICAL,INCLUSIVE DESLOCAMENTO DENTRO DO CANTEIRO E INSTALACAO DA SONDA EM CADA FURO</v>
      </c>
      <c r="C539" s="142" t="s">
        <v>1364</v>
      </c>
      <c r="D539" s="142" t="s">
        <v>1331</v>
      </c>
      <c r="E539" s="142" t="s">
        <v>1272</v>
      </c>
      <c r="I539" s="142" t="s">
        <v>130</v>
      </c>
      <c r="J539" s="142" t="n">
        <v>164.98</v>
      </c>
    </row>
    <row r="540" customFormat="false" ht="12.75" hidden="false" customHeight="false" outlineLevel="0" collapsed="false">
      <c r="A540" s="142" t="s">
        <v>1366</v>
      </c>
      <c r="B540" s="663" t="str">
        <f aca="false">C540&amp;D540&amp;E540&amp;F540&amp;G540&amp;H540</f>
        <v>PERFURACAO ROTATIVA COM COROA DE WIDIA,EM SOLO,DIAMETRO 10",VERTICAL,INCLUSIVE DESLOCAMENTO DENTRO DO CANTEIRO E INSTALACAO DA SONDA EM CADA FURO</v>
      </c>
      <c r="C540" s="142" t="s">
        <v>1367</v>
      </c>
      <c r="D540" s="142" t="s">
        <v>1326</v>
      </c>
      <c r="E540" s="142" t="s">
        <v>1327</v>
      </c>
      <c r="I540" s="142" t="s">
        <v>130</v>
      </c>
      <c r="J540" s="142" t="n">
        <v>228.24</v>
      </c>
    </row>
    <row r="541" customFormat="false" ht="12.75" hidden="false" customHeight="false" outlineLevel="0" collapsed="false">
      <c r="A541" s="142" t="s">
        <v>1368</v>
      </c>
      <c r="B541" s="663" t="str">
        <f aca="false">C541&amp;D541&amp;E541&amp;F541&amp;G541&amp;H541</f>
        <v>PERFURACAO ROTATIVA COM COROA DE WIDIA,EM SOLO,DIAMETRO 10",VERTICAL,INCLUSIVE DESLOCAMENTO DENTRO DO CANTEIRO E INSTALACAO DA SONDA EM CADA FURO</v>
      </c>
      <c r="C541" s="142" t="s">
        <v>1367</v>
      </c>
      <c r="D541" s="142" t="s">
        <v>1326</v>
      </c>
      <c r="E541" s="142" t="s">
        <v>1327</v>
      </c>
      <c r="I541" s="142" t="s">
        <v>130</v>
      </c>
      <c r="J541" s="142" t="n">
        <v>206.23</v>
      </c>
    </row>
    <row r="542" customFormat="false" ht="12.75" hidden="false" customHeight="false" outlineLevel="0" collapsed="false">
      <c r="A542" s="142" t="s">
        <v>1369</v>
      </c>
      <c r="B542" s="663" t="str">
        <f aca="false">C542&amp;D542&amp;E542&amp;F542&amp;G542&amp;H542</f>
        <v>PERFURACAO ROTATIVA COM COROA DE WIDIA,EM SOLO,DIAMETRO 12",VERTICAL,INCLUSIVE DESLOCAMENTO DENTRO DO CANTEIRO E INSTALACAO DA SONDA EM CADA FURO</v>
      </c>
      <c r="C542" s="142" t="s">
        <v>1370</v>
      </c>
      <c r="D542" s="142" t="s">
        <v>1326</v>
      </c>
      <c r="E542" s="142" t="s">
        <v>1327</v>
      </c>
      <c r="I542" s="142" t="s">
        <v>130</v>
      </c>
      <c r="J542" s="142" t="n">
        <v>273.9</v>
      </c>
    </row>
    <row r="543" customFormat="false" ht="12.75" hidden="false" customHeight="false" outlineLevel="0" collapsed="false">
      <c r="A543" s="142" t="s">
        <v>1371</v>
      </c>
      <c r="B543" s="663" t="str">
        <f aca="false">C543&amp;D543&amp;E543&amp;F543&amp;G543&amp;H543</f>
        <v>PERFURACAO ROTATIVA COM COROA DE WIDIA,EM SOLO,DIAMETRO 12",VERTICAL,INCLUSIVE DESLOCAMENTO DENTRO DO CANTEIRO E INSTALACAO DA SONDA EM CADA FURO</v>
      </c>
      <c r="C543" s="142" t="s">
        <v>1370</v>
      </c>
      <c r="D543" s="142" t="s">
        <v>1326</v>
      </c>
      <c r="E543" s="142" t="s">
        <v>1327</v>
      </c>
      <c r="I543" s="142" t="s">
        <v>130</v>
      </c>
      <c r="J543" s="142" t="n">
        <v>247.48</v>
      </c>
    </row>
    <row r="544" customFormat="false" ht="12.75" hidden="false" customHeight="false" outlineLevel="0" collapsed="false">
      <c r="A544" s="142" t="s">
        <v>1372</v>
      </c>
      <c r="B544" s="663" t="str">
        <f aca="false">C544&amp;D544&amp;E544&amp;F544&amp;G544&amp;H544</f>
        <v>PERFURACAO ROTATIVA COM COROA DE WIDIA,EM SOLO,DIAMETRO 14",VERTICAL,INCLUSIVE DESLOCAMENTO DENTRO DO CANTEIRO E INSTALACAO DA SONDA EM CADA FURO</v>
      </c>
      <c r="C544" s="142" t="s">
        <v>1373</v>
      </c>
      <c r="D544" s="142" t="s">
        <v>1326</v>
      </c>
      <c r="E544" s="142" t="s">
        <v>1327</v>
      </c>
      <c r="I544" s="142" t="s">
        <v>130</v>
      </c>
      <c r="J544" s="142" t="n">
        <v>319.55</v>
      </c>
    </row>
    <row r="545" customFormat="false" ht="12.75" hidden="false" customHeight="false" outlineLevel="0" collapsed="false">
      <c r="A545" s="142" t="s">
        <v>1374</v>
      </c>
      <c r="B545" s="663" t="str">
        <f aca="false">C545&amp;D545&amp;E545&amp;F545&amp;G545&amp;H545</f>
        <v>PERFURACAO ROTATIVA COM COROA DE WIDIA,EM SOLO,DIAMETRO 14",VERTICAL,INCLUSIVE DESLOCAMENTO DENTRO DO CANTEIRO E INSTALACAO DA SONDA EM CADA FURO</v>
      </c>
      <c r="C545" s="142" t="s">
        <v>1373</v>
      </c>
      <c r="D545" s="142" t="s">
        <v>1326</v>
      </c>
      <c r="E545" s="142" t="s">
        <v>1327</v>
      </c>
      <c r="I545" s="142" t="s">
        <v>130</v>
      </c>
      <c r="J545" s="142" t="n">
        <v>288.73</v>
      </c>
    </row>
    <row r="546" customFormat="false" ht="12.75" hidden="false" customHeight="false" outlineLevel="0" collapsed="false">
      <c r="A546" s="142" t="s">
        <v>1375</v>
      </c>
      <c r="B546" s="663" t="str">
        <f aca="false">C546&amp;D546&amp;E546&amp;F546&amp;G546&amp;H546</f>
        <v>PERFURACAO ROTATIVA COM COROA DE WIDIA,EM SOLO,DIAMETRO 16",VERTICAL,INCLUSIVE DESLOCAMENTO DENTRO DO CANTEIRO E INSTALACAO DA SONDA EM CADA FURO</v>
      </c>
      <c r="C546" s="142" t="s">
        <v>1376</v>
      </c>
      <c r="D546" s="142" t="s">
        <v>1326</v>
      </c>
      <c r="E546" s="142" t="s">
        <v>1327</v>
      </c>
      <c r="I546" s="142" t="s">
        <v>130</v>
      </c>
      <c r="J546" s="142" t="n">
        <v>365.21</v>
      </c>
    </row>
    <row r="547" customFormat="false" ht="12.75" hidden="false" customHeight="false" outlineLevel="0" collapsed="false">
      <c r="A547" s="142" t="s">
        <v>1377</v>
      </c>
      <c r="B547" s="663" t="str">
        <f aca="false">C547&amp;D547&amp;E547&amp;F547&amp;G547&amp;H547</f>
        <v>PERFURACAO ROTATIVA COM COROA DE WIDIA,EM SOLO,DIAMETRO 16",VERTICAL,INCLUSIVE DESLOCAMENTO DENTRO DO CANTEIRO E INSTALACAO DA SONDA EM CADA FURO</v>
      </c>
      <c r="C547" s="142" t="s">
        <v>1376</v>
      </c>
      <c r="D547" s="142" t="s">
        <v>1326</v>
      </c>
      <c r="E547" s="142" t="s">
        <v>1327</v>
      </c>
      <c r="I547" s="142" t="s">
        <v>130</v>
      </c>
      <c r="J547" s="142" t="n">
        <v>329.99</v>
      </c>
    </row>
    <row r="548" customFormat="false" ht="12.75" hidden="false" customHeight="false" outlineLevel="0" collapsed="false">
      <c r="A548" s="142" t="s">
        <v>1378</v>
      </c>
      <c r="B548" s="663" t="str">
        <f aca="false">C548&amp;D548&amp;E548&amp;F548&amp;G548&amp;H548</f>
        <v>PERFURACAO ROTATIVA COM COROA DE WIDIA,EM ALTERACAO DE ROCHA,DIAMETRO AX,VERTICAL,INCLUSIVE DESLOCAMENTO DENTRO DO CANTEIRO E INSTALACAO DA SONDA EM CADA FURO</v>
      </c>
      <c r="C548" s="142" t="s">
        <v>1379</v>
      </c>
      <c r="D548" s="142" t="s">
        <v>1380</v>
      </c>
      <c r="E548" s="142" t="s">
        <v>1381</v>
      </c>
      <c r="I548" s="142" t="s">
        <v>130</v>
      </c>
      <c r="J548" s="142" t="n">
        <v>113.86</v>
      </c>
    </row>
    <row r="549" customFormat="false" ht="12.75" hidden="false" customHeight="false" outlineLevel="0" collapsed="false">
      <c r="A549" s="142" t="s">
        <v>1382</v>
      </c>
      <c r="B549" s="663" t="str">
        <f aca="false">C549&amp;D549&amp;E549&amp;F549&amp;G549&amp;H549</f>
        <v>PERFURACAO ROTATIVA COM COROA DE WIDIA,EM ALTERACAO DE ROCHA,DIAMETRO AX,VERTICAL,INCLUSIVE DESLOCAMENTO DENTRO DO CANTEIRO E INSTALACAO DA SONDA EM CADA FURO</v>
      </c>
      <c r="C549" s="142" t="s">
        <v>1379</v>
      </c>
      <c r="D549" s="142" t="s">
        <v>1380</v>
      </c>
      <c r="E549" s="142" t="s">
        <v>1381</v>
      </c>
      <c r="I549" s="142" t="s">
        <v>130</v>
      </c>
      <c r="J549" s="142" t="n">
        <v>102.87</v>
      </c>
    </row>
    <row r="550" customFormat="false" ht="12.75" hidden="false" customHeight="false" outlineLevel="0" collapsed="false">
      <c r="A550" s="142" t="s">
        <v>1383</v>
      </c>
      <c r="B550" s="663" t="str">
        <f aca="false">C550&amp;D550&amp;E550&amp;F550&amp;G550&amp;H550</f>
        <v>PERFURACAO ROTATIVA COM COROA DE WIDIA,EM ALTERACAO DE ROCHA,DIAMETRO BX,VERTICAL,INCLUSIVE DESLOCAMENTO DENTRO DO CANTEIRO E INSTALACAO DA SONDA EM CADA FURO</v>
      </c>
      <c r="C550" s="142" t="s">
        <v>1379</v>
      </c>
      <c r="D550" s="142" t="s">
        <v>1384</v>
      </c>
      <c r="E550" s="142" t="s">
        <v>1381</v>
      </c>
      <c r="I550" s="142" t="s">
        <v>130</v>
      </c>
      <c r="J550" s="142" t="n">
        <v>123.78</v>
      </c>
    </row>
    <row r="551" customFormat="false" ht="12.75" hidden="false" customHeight="false" outlineLevel="0" collapsed="false">
      <c r="A551" s="142" t="s">
        <v>1385</v>
      </c>
      <c r="B551" s="663" t="str">
        <f aca="false">C551&amp;D551&amp;E551&amp;F551&amp;G551&amp;H551</f>
        <v>PERFURACAO ROTATIVA COM COROA DE WIDIA,EM ALTERACAO DE ROCHA,DIAMETRO BX,VERTICAL,INCLUSIVE DESLOCAMENTO DENTRO DO CANTEIRO E INSTALACAO DA SONDA EM CADA FURO</v>
      </c>
      <c r="C551" s="142" t="s">
        <v>1379</v>
      </c>
      <c r="D551" s="142" t="s">
        <v>1384</v>
      </c>
      <c r="E551" s="142" t="s">
        <v>1381</v>
      </c>
      <c r="I551" s="142" t="s">
        <v>130</v>
      </c>
      <c r="J551" s="142" t="n">
        <v>111.84</v>
      </c>
    </row>
    <row r="552" customFormat="false" ht="12.75" hidden="false" customHeight="false" outlineLevel="0" collapsed="false">
      <c r="A552" s="142" t="s">
        <v>1386</v>
      </c>
      <c r="B552" s="663" t="str">
        <f aca="false">C552&amp;D552&amp;E552&amp;F552&amp;G552&amp;H552</f>
        <v>PERFURACAO ROTATIVA COM COROA DE WIDIA,EM ALTERACAO DE ROCHA,DIAMETRO NX,VERTICAL,INCLUSIVE DESLOCAMENTO DENTRO DO CANTEIRO E INSTALACAO DA SONDA EM CADA FURO</v>
      </c>
      <c r="C552" s="142" t="s">
        <v>1379</v>
      </c>
      <c r="D552" s="142" t="s">
        <v>1387</v>
      </c>
      <c r="E552" s="142" t="s">
        <v>1381</v>
      </c>
      <c r="I552" s="142" t="s">
        <v>130</v>
      </c>
      <c r="J552" s="142" t="n">
        <v>133.68</v>
      </c>
    </row>
    <row r="553" customFormat="false" ht="12.75" hidden="false" customHeight="false" outlineLevel="0" collapsed="false">
      <c r="A553" s="142" t="s">
        <v>1388</v>
      </c>
      <c r="B553" s="663" t="str">
        <f aca="false">C553&amp;D553&amp;E553&amp;F553&amp;G553&amp;H553</f>
        <v>PERFURACAO ROTATIVA COM COROA DE WIDIA,EM ALTERACAO DE ROCHA,DIAMETRO NX,VERTICAL,INCLUSIVE DESLOCAMENTO DENTRO DO CANTEIRO E INSTALACAO DA SONDA EM CADA FURO</v>
      </c>
      <c r="C553" s="142" t="s">
        <v>1379</v>
      </c>
      <c r="D553" s="142" t="s">
        <v>1387</v>
      </c>
      <c r="E553" s="142" t="s">
        <v>1381</v>
      </c>
      <c r="I553" s="142" t="s">
        <v>130</v>
      </c>
      <c r="J553" s="142" t="n">
        <v>120.78</v>
      </c>
    </row>
    <row r="554" customFormat="false" ht="12.75" hidden="false" customHeight="false" outlineLevel="0" collapsed="false">
      <c r="A554" s="142" t="s">
        <v>1389</v>
      </c>
      <c r="B554" s="663" t="str">
        <f aca="false">C554&amp;D554&amp;E554&amp;F554&amp;G554&amp;H554</f>
        <v>PERFURACAO ROTATIVA COM COROA DE WIDIA,EM ALTERACAO EM ROCHA,DIAMETRO H,VERTICAL,INCLUSIVE DESLOCAMENTO DENTRO DO CANTEIRO E INSTALACAO DA SONDA EM CADA FURO</v>
      </c>
      <c r="C554" s="142" t="s">
        <v>1390</v>
      </c>
      <c r="D554" s="142" t="s">
        <v>1391</v>
      </c>
      <c r="E554" s="142" t="s">
        <v>1304</v>
      </c>
      <c r="I554" s="142" t="s">
        <v>130</v>
      </c>
      <c r="J554" s="142" t="n">
        <v>161.34</v>
      </c>
    </row>
    <row r="555" customFormat="false" ht="12.75" hidden="false" customHeight="false" outlineLevel="0" collapsed="false">
      <c r="A555" s="142" t="s">
        <v>1392</v>
      </c>
      <c r="B555" s="663" t="str">
        <f aca="false">C555&amp;D555&amp;E555&amp;F555&amp;G555&amp;H555</f>
        <v>PERFURACAO ROTATIVA COM COROA DE WIDIA,EM ALTERACAO EM ROCHA,DIAMETRO H,VERTICAL,INCLUSIVE DESLOCAMENTO DENTRO DO CANTEIRO E INSTALACAO DA SONDA EM CADA FURO</v>
      </c>
      <c r="C555" s="142" t="s">
        <v>1390</v>
      </c>
      <c r="D555" s="142" t="s">
        <v>1391</v>
      </c>
      <c r="E555" s="142" t="s">
        <v>1304</v>
      </c>
      <c r="I555" s="142" t="s">
        <v>130</v>
      </c>
      <c r="J555" s="142" t="n">
        <v>145.78</v>
      </c>
    </row>
    <row r="556" customFormat="false" ht="12.75" hidden="false" customHeight="false" outlineLevel="0" collapsed="false">
      <c r="A556" s="142" t="s">
        <v>1393</v>
      </c>
      <c r="B556" s="663" t="str">
        <f aca="false">C556&amp;D556&amp;E556&amp;F556&amp;G556&amp;H556</f>
        <v>PERFURACAO ROTATIVA COM COROA DE WIDIA,EM ALTERACAO DE ROCHA,DIAMETRO 5",VERTICAL,INCLUSIVE DESLOCAMENTO DENTRO DO CANTEIRO E INSTALACAO DA SONDA EM CADA FURO</v>
      </c>
      <c r="C556" s="142" t="s">
        <v>1379</v>
      </c>
      <c r="D556" s="142" t="s">
        <v>1394</v>
      </c>
      <c r="E556" s="142" t="s">
        <v>1381</v>
      </c>
      <c r="I556" s="142" t="s">
        <v>130</v>
      </c>
      <c r="J556" s="142" t="n">
        <v>196.81</v>
      </c>
    </row>
    <row r="557" customFormat="false" ht="12.75" hidden="false" customHeight="false" outlineLevel="0" collapsed="false">
      <c r="A557" s="142" t="s">
        <v>1395</v>
      </c>
      <c r="B557" s="663" t="str">
        <f aca="false">C557&amp;D557&amp;E557&amp;F557&amp;G557&amp;H557</f>
        <v>PERFURACAO ROTATIVA COM COROA DE WIDIA,EM ALTERACAO DE ROCHA,DIAMETRO 5",VERTICAL,INCLUSIVE DESLOCAMENTO DENTRO DO CANTEIRO E INSTALACAO DA SONDA EM CADA FURO</v>
      </c>
      <c r="C557" s="142" t="s">
        <v>1379</v>
      </c>
      <c r="D557" s="142" t="s">
        <v>1394</v>
      </c>
      <c r="E557" s="142" t="s">
        <v>1381</v>
      </c>
      <c r="I557" s="142" t="s">
        <v>130</v>
      </c>
      <c r="J557" s="142" t="n">
        <v>177.83</v>
      </c>
    </row>
    <row r="558" customFormat="false" ht="12.75" hidden="false" customHeight="false" outlineLevel="0" collapsed="false">
      <c r="A558" s="142" t="s">
        <v>1396</v>
      </c>
      <c r="B558" s="663" t="str">
        <f aca="false">C558&amp;D558&amp;E558&amp;F558&amp;G558&amp;H558</f>
        <v>PERFURACAO ROTATIVA COM COROA DE WIDIA,EM ALTERACAO DE ROCHA,DIAMETRO 6",VERTICAL,INCLUSIVE DESLOCAMENTO DENTRO DO CANTEIRO E INSTALACAO DA SONDA EM CADA FURO</v>
      </c>
      <c r="C558" s="142" t="s">
        <v>1379</v>
      </c>
      <c r="D558" s="142" t="s">
        <v>1397</v>
      </c>
      <c r="E558" s="142" t="s">
        <v>1381</v>
      </c>
      <c r="I558" s="142" t="s">
        <v>130</v>
      </c>
      <c r="J558" s="142" t="n">
        <v>217.8</v>
      </c>
    </row>
    <row r="559" customFormat="false" ht="12.75" hidden="false" customHeight="false" outlineLevel="0" collapsed="false">
      <c r="A559" s="142" t="s">
        <v>1398</v>
      </c>
      <c r="B559" s="663" t="str">
        <f aca="false">C559&amp;D559&amp;E559&amp;F559&amp;G559&amp;H559</f>
        <v>PERFURACAO ROTATIVA COM COROA DE WIDIA,EM ALTERACAO DE ROCHA,DIAMETRO 6",VERTICAL,INCLUSIVE DESLOCAMENTO DENTRO DO CANTEIRO E INSTALACAO DA SONDA EM CADA FURO</v>
      </c>
      <c r="C559" s="142" t="s">
        <v>1379</v>
      </c>
      <c r="D559" s="142" t="s">
        <v>1397</v>
      </c>
      <c r="E559" s="142" t="s">
        <v>1381</v>
      </c>
      <c r="I559" s="142" t="s">
        <v>130</v>
      </c>
      <c r="J559" s="142" t="n">
        <v>196.79</v>
      </c>
    </row>
    <row r="560" customFormat="false" ht="12.75" hidden="false" customHeight="false" outlineLevel="0" collapsed="false">
      <c r="A560" s="142" t="s">
        <v>1399</v>
      </c>
      <c r="B560" s="663" t="str">
        <f aca="false">C560&amp;D560&amp;E560&amp;F560&amp;G560&amp;H560</f>
        <v>PERFURACAO ROTATIVA COM COROA DE WIDIA,EM ALTERACAO DE ROCHA,DIAMETRO 8",VERTICAL,INCLUSIVE DESLOCAMENTO DENTRO DO CANTEIRO E INSTALACAO DA SONDA EM CADA FURO</v>
      </c>
      <c r="C560" s="142" t="s">
        <v>1379</v>
      </c>
      <c r="D560" s="142" t="s">
        <v>1400</v>
      </c>
      <c r="E560" s="142" t="s">
        <v>1381</v>
      </c>
      <c r="I560" s="142" t="s">
        <v>130</v>
      </c>
      <c r="J560" s="142" t="n">
        <v>266.21</v>
      </c>
    </row>
    <row r="561" customFormat="false" ht="12.75" hidden="false" customHeight="false" outlineLevel="0" collapsed="false">
      <c r="A561" s="142" t="s">
        <v>1401</v>
      </c>
      <c r="B561" s="663" t="str">
        <f aca="false">C561&amp;D561&amp;E561&amp;F561&amp;G561&amp;H561</f>
        <v>PERFURACAO ROTATIVA COM COROA DE WIDIA,EM ALTERACAO DE ROCHA,DIAMETRO 8",VERTICAL,INCLUSIVE DESLOCAMENTO DENTRO DO CANTEIRO E INSTALACAO DA SONDA EM CADA FURO</v>
      </c>
      <c r="C561" s="142" t="s">
        <v>1379</v>
      </c>
      <c r="D561" s="142" t="s">
        <v>1400</v>
      </c>
      <c r="E561" s="142" t="s">
        <v>1381</v>
      </c>
      <c r="I561" s="142" t="s">
        <v>130</v>
      </c>
      <c r="J561" s="142" t="n">
        <v>240.53</v>
      </c>
    </row>
    <row r="562" customFormat="false" ht="12.75" hidden="false" customHeight="false" outlineLevel="0" collapsed="false">
      <c r="A562" s="142" t="s">
        <v>1402</v>
      </c>
      <c r="B562" s="663" t="str">
        <f aca="false">C562&amp;D562&amp;E562&amp;F562&amp;G562&amp;H562</f>
        <v>PERFURACAO ROTATIVA COM COROA DE WIDIA,EM ALTERACAO DE ROCHA,DIAMETRO 10",VERTICAL,INCLUSIVE DESLOCAMENTO DENTRO DO CANTEIRO E INSTALACAO DA SONDA EM CADA FURO</v>
      </c>
      <c r="C562" s="142" t="s">
        <v>1379</v>
      </c>
      <c r="D562" s="142" t="s">
        <v>1403</v>
      </c>
      <c r="E562" s="142" t="s">
        <v>1404</v>
      </c>
      <c r="I562" s="142" t="s">
        <v>130</v>
      </c>
      <c r="J562" s="142" t="n">
        <v>306.53</v>
      </c>
    </row>
    <row r="563" customFormat="false" ht="12.75" hidden="false" customHeight="false" outlineLevel="0" collapsed="false">
      <c r="A563" s="142" t="s">
        <v>1405</v>
      </c>
      <c r="B563" s="663" t="str">
        <f aca="false">C563&amp;D563&amp;E563&amp;F563&amp;G563&amp;H563</f>
        <v>PERFURACAO ROTATIVA COM COROA DE WIDIA,EM ALTERACAO DE ROCHA,DIAMETRO 10",VERTICAL,INCLUSIVE DESLOCAMENTO DENTRO DO CANTEIRO E INSTALACAO DA SONDA EM CADA FURO</v>
      </c>
      <c r="C563" s="142" t="s">
        <v>1379</v>
      </c>
      <c r="D563" s="142" t="s">
        <v>1403</v>
      </c>
      <c r="E563" s="142" t="s">
        <v>1404</v>
      </c>
      <c r="I563" s="142" t="s">
        <v>130</v>
      </c>
      <c r="J563" s="142" t="n">
        <v>276.96</v>
      </c>
    </row>
    <row r="564" customFormat="false" ht="12.75" hidden="false" customHeight="false" outlineLevel="0" collapsed="false">
      <c r="A564" s="142" t="s">
        <v>1406</v>
      </c>
      <c r="B564" s="663" t="str">
        <f aca="false">C564&amp;D564&amp;E564&amp;F564&amp;G564&amp;H564</f>
        <v>PERFURACAO ROTATIVA COM COROA DE WIDIA,EM ALTERACAO DE ROCHA,DIAMETRO 12",VERTICAL,INCLUSIVE DESLOCAMENTO DENTRO DO CANTEIRO E INSTALACAO DA SONDA EM CADA FURO</v>
      </c>
      <c r="C564" s="142" t="s">
        <v>1379</v>
      </c>
      <c r="D564" s="142" t="s">
        <v>1407</v>
      </c>
      <c r="E564" s="142" t="s">
        <v>1404</v>
      </c>
      <c r="I564" s="142" t="s">
        <v>130</v>
      </c>
      <c r="J564" s="142" t="n">
        <v>367.85</v>
      </c>
    </row>
    <row r="565" customFormat="false" ht="12.75" hidden="false" customHeight="false" outlineLevel="0" collapsed="false">
      <c r="A565" s="142" t="s">
        <v>1408</v>
      </c>
      <c r="B565" s="663" t="str">
        <f aca="false">C565&amp;D565&amp;E565&amp;F565&amp;G565&amp;H565</f>
        <v>PERFURACAO ROTATIVA COM COROA DE WIDIA,EM ALTERACAO DE ROCHA,DIAMETRO 12",VERTICAL,INCLUSIVE DESLOCAMENTO DENTRO DO CANTEIRO E INSTALACAO DA SONDA EM CADA FURO</v>
      </c>
      <c r="C565" s="142" t="s">
        <v>1379</v>
      </c>
      <c r="D565" s="142" t="s">
        <v>1407</v>
      </c>
      <c r="E565" s="142" t="s">
        <v>1404</v>
      </c>
      <c r="I565" s="142" t="s">
        <v>130</v>
      </c>
      <c r="J565" s="142" t="n">
        <v>332.37</v>
      </c>
    </row>
    <row r="566" customFormat="false" ht="12.75" hidden="false" customHeight="false" outlineLevel="0" collapsed="false">
      <c r="A566" s="142" t="s">
        <v>1409</v>
      </c>
      <c r="B566" s="663" t="str">
        <f aca="false">C566&amp;D566&amp;E566&amp;F566&amp;G566&amp;H566</f>
        <v>PERFURACAO ROTATIVA COM COROA DE WIDIA,EM ALTERACAO DE ROCHA,DIAMETRO 14",VERTICAL,INCLUSIVE DESLOCAMENTO DENTRO DO CANTEIRO E INSTALACAO DA SONDA EM CADA FURO</v>
      </c>
      <c r="C566" s="142" t="s">
        <v>1379</v>
      </c>
      <c r="D566" s="142" t="s">
        <v>1410</v>
      </c>
      <c r="E566" s="142" t="s">
        <v>1404</v>
      </c>
      <c r="I566" s="142" t="s">
        <v>130</v>
      </c>
      <c r="J566" s="142" t="n">
        <v>429.14</v>
      </c>
    </row>
    <row r="567" customFormat="false" ht="12.75" hidden="false" customHeight="false" outlineLevel="0" collapsed="false">
      <c r="A567" s="142" t="s">
        <v>1411</v>
      </c>
      <c r="B567" s="663" t="str">
        <f aca="false">C567&amp;D567&amp;E567&amp;F567&amp;G567&amp;H567</f>
        <v>PERFURACAO ROTATIVA COM COROA DE WIDIA,EM ALTERACAO DE ROCHA,DIAMETRO 14",VERTICAL,INCLUSIVE DESLOCAMENTO DENTRO DO CANTEIRO E INSTALACAO DA SONDA EM CADA FURO</v>
      </c>
      <c r="C567" s="142" t="s">
        <v>1379</v>
      </c>
      <c r="D567" s="142" t="s">
        <v>1410</v>
      </c>
      <c r="E567" s="142" t="s">
        <v>1404</v>
      </c>
      <c r="I567" s="142" t="s">
        <v>130</v>
      </c>
      <c r="J567" s="142" t="n">
        <v>387.74</v>
      </c>
    </row>
    <row r="568" customFormat="false" ht="12.75" hidden="false" customHeight="false" outlineLevel="0" collapsed="false">
      <c r="A568" s="142" t="s">
        <v>1412</v>
      </c>
      <c r="B568" s="663" t="str">
        <f aca="false">C568&amp;D568&amp;E568&amp;F568&amp;G568&amp;H568</f>
        <v>PERFURACAO ROTATIVA COM COROA DE WIDIA,EM ALTERACAO DE ROCHA,DIAMETRO 16",VERTICAL,INCLUSIVE DESLOCAMENTO DENTRO DO CANTEIRO E INSTALACAO DA SONDA EM CADA FURO</v>
      </c>
      <c r="C568" s="142" t="s">
        <v>1379</v>
      </c>
      <c r="D568" s="142" t="s">
        <v>1413</v>
      </c>
      <c r="E568" s="142" t="s">
        <v>1404</v>
      </c>
      <c r="I568" s="142" t="s">
        <v>130</v>
      </c>
      <c r="J568" s="142" t="n">
        <v>490.46</v>
      </c>
    </row>
    <row r="569" customFormat="false" ht="12.75" hidden="false" customHeight="false" outlineLevel="0" collapsed="false">
      <c r="A569" s="142" t="s">
        <v>1414</v>
      </c>
      <c r="B569" s="663" t="str">
        <f aca="false">C569&amp;D569&amp;E569&amp;F569&amp;G569&amp;H569</f>
        <v>PERFURACAO ROTATIVA COM COROA DE WIDIA,EM ALTERACAO DE ROCHA,DIAMETRO 16",VERTICAL,INCLUSIVE DESLOCAMENTO DENTRO DO CANTEIRO E INSTALACAO DA SONDA EM CADA FURO</v>
      </c>
      <c r="C569" s="142" t="s">
        <v>1379</v>
      </c>
      <c r="D569" s="142" t="s">
        <v>1413</v>
      </c>
      <c r="E569" s="142" t="s">
        <v>1404</v>
      </c>
      <c r="I569" s="142" t="s">
        <v>130</v>
      </c>
      <c r="J569" s="142" t="n">
        <v>443.15</v>
      </c>
    </row>
    <row r="570" customFormat="false" ht="12.75" hidden="false" customHeight="false" outlineLevel="0" collapsed="false">
      <c r="A570" s="142" t="s">
        <v>1415</v>
      </c>
      <c r="B570" s="663" t="str">
        <f aca="false">C570&amp;D570&amp;E570&amp;F570&amp;G570&amp;H570</f>
        <v>PERFURACAO ROTATIVA COM COROA DE WIDIA,EM ROCHA SA,DIAMETROAX,VERTICAL,INCLUSIVE DESLOCAMENTO DENTRO DO CANTEIRO E INSTALACAO DA SONDA EM CADA FURO</v>
      </c>
      <c r="C570" s="142" t="s">
        <v>1416</v>
      </c>
      <c r="D570" s="142" t="s">
        <v>1417</v>
      </c>
      <c r="E570" s="142" t="s">
        <v>1418</v>
      </c>
      <c r="I570" s="142" t="s">
        <v>130</v>
      </c>
      <c r="J570" s="142" t="n">
        <v>178.3</v>
      </c>
    </row>
    <row r="571" customFormat="false" ht="12.75" hidden="false" customHeight="false" outlineLevel="0" collapsed="false">
      <c r="A571" s="142" t="s">
        <v>1419</v>
      </c>
      <c r="B571" s="663" t="str">
        <f aca="false">C571&amp;D571&amp;E571&amp;F571&amp;G571&amp;H571</f>
        <v>PERFURACAO ROTATIVA COM COROA DE WIDIA,EM ROCHA SA,DIAMETROAX,VERTICAL,INCLUSIVE DESLOCAMENTO DENTRO DO CANTEIRO E INSTALACAO DA SONDA EM CADA FURO</v>
      </c>
      <c r="C571" s="142" t="s">
        <v>1416</v>
      </c>
      <c r="D571" s="142" t="s">
        <v>1417</v>
      </c>
      <c r="E571" s="142" t="s">
        <v>1418</v>
      </c>
      <c r="I571" s="142" t="s">
        <v>130</v>
      </c>
      <c r="J571" s="142" t="n">
        <v>162.54</v>
      </c>
    </row>
    <row r="572" customFormat="false" ht="12.75" hidden="false" customHeight="false" outlineLevel="0" collapsed="false">
      <c r="A572" s="142" t="s">
        <v>1420</v>
      </c>
      <c r="B572" s="663" t="str">
        <f aca="false">C572&amp;D572&amp;E572&amp;F572&amp;G572&amp;H572</f>
        <v>PERFURACAO ROTATIVA COM COROA DE WIDIA,EM ROCHA SA,DIAMETROBX,VERTICAL,INCLUSIVE DESLOCAMENTO DENTRO DO CANTEIRO E INSTALACAO DA SONDA EM CADA FURO</v>
      </c>
      <c r="C572" s="142" t="s">
        <v>1416</v>
      </c>
      <c r="D572" s="142" t="s">
        <v>1421</v>
      </c>
      <c r="E572" s="142" t="s">
        <v>1418</v>
      </c>
      <c r="I572" s="142" t="s">
        <v>130</v>
      </c>
      <c r="J572" s="142" t="n">
        <v>198.42</v>
      </c>
    </row>
    <row r="573" customFormat="false" ht="12.75" hidden="false" customHeight="false" outlineLevel="0" collapsed="false">
      <c r="A573" s="142" t="s">
        <v>1422</v>
      </c>
      <c r="B573" s="663" t="str">
        <f aca="false">C573&amp;D573&amp;E573&amp;F573&amp;G573&amp;H573</f>
        <v>PERFURACAO ROTATIVA COM COROA DE WIDIA,EM ROCHA SA,DIAMETROBX,VERTICAL,INCLUSIVE DESLOCAMENTO DENTRO DO CANTEIRO E INSTALACAO DA SONDA EM CADA FURO</v>
      </c>
      <c r="C573" s="142" t="s">
        <v>1416</v>
      </c>
      <c r="D573" s="142" t="s">
        <v>1421</v>
      </c>
      <c r="E573" s="142" t="s">
        <v>1418</v>
      </c>
      <c r="I573" s="142" t="s">
        <v>130</v>
      </c>
      <c r="J573" s="142" t="n">
        <v>180.76</v>
      </c>
    </row>
    <row r="574" customFormat="false" ht="12.75" hidden="false" customHeight="false" outlineLevel="0" collapsed="false">
      <c r="A574" s="142" t="s">
        <v>1423</v>
      </c>
      <c r="B574" s="663" t="str">
        <f aca="false">C574&amp;D574&amp;E574&amp;F574&amp;G574&amp;H574</f>
        <v>PERFURACAO ROTATIVA COM COROA DE WIDIA,EM ROCHA SA,DIAMETRONX,VERTICAL,INCLUSIVE DESLOCAMENTO DENTRO DO CANTEIRO E INSTALACAO DA SONDA EM CADA FURO</v>
      </c>
      <c r="C574" s="142" t="s">
        <v>1416</v>
      </c>
      <c r="D574" s="142" t="s">
        <v>1424</v>
      </c>
      <c r="E574" s="142" t="s">
        <v>1418</v>
      </c>
      <c r="I574" s="142" t="s">
        <v>130</v>
      </c>
      <c r="J574" s="142" t="n">
        <v>213.32</v>
      </c>
    </row>
    <row r="575" customFormat="false" ht="12.75" hidden="false" customHeight="false" outlineLevel="0" collapsed="false">
      <c r="A575" s="142" t="s">
        <v>1425</v>
      </c>
      <c r="B575" s="663" t="str">
        <f aca="false">C575&amp;D575&amp;E575&amp;F575&amp;G575&amp;H575</f>
        <v>PERFURACAO ROTATIVA COM COROA DE WIDIA,EM ROCHA SA,DIAMETRONX,VERTICAL,INCLUSIVE DESLOCAMENTO DENTRO DO CANTEIRO E INSTALACAO DA SONDA EM CADA FURO</v>
      </c>
      <c r="C575" s="142" t="s">
        <v>1416</v>
      </c>
      <c r="D575" s="142" t="s">
        <v>1424</v>
      </c>
      <c r="E575" s="142" t="s">
        <v>1418</v>
      </c>
      <c r="I575" s="142" t="s">
        <v>130</v>
      </c>
      <c r="J575" s="142" t="n">
        <v>194.34</v>
      </c>
    </row>
    <row r="576" customFormat="false" ht="12.75" hidden="false" customHeight="false" outlineLevel="0" collapsed="false">
      <c r="A576" s="142" t="s">
        <v>1426</v>
      </c>
      <c r="B576" s="663" t="str">
        <f aca="false">C576&amp;D576&amp;E576&amp;F576&amp;G576&amp;H576</f>
        <v>PERFURACAO ROTATIVA COM COROA DE WIDIA,EM ROCHA SA,DIAMETROH,VERTICAL,INCLUSIVE DESLOCAMENTO DENTRO DO CANTEIRO E INSTALACAO DA SONDA EM CADA FURO</v>
      </c>
      <c r="C576" s="142" t="s">
        <v>1416</v>
      </c>
      <c r="D576" s="142" t="s">
        <v>1427</v>
      </c>
      <c r="E576" s="142" t="s">
        <v>1428</v>
      </c>
      <c r="I576" s="142" t="s">
        <v>130</v>
      </c>
      <c r="J576" s="142" t="n">
        <v>297.65</v>
      </c>
    </row>
    <row r="577" customFormat="false" ht="12.75" hidden="false" customHeight="false" outlineLevel="0" collapsed="false">
      <c r="A577" s="142" t="s">
        <v>1429</v>
      </c>
      <c r="B577" s="663" t="str">
        <f aca="false">C577&amp;D577&amp;E577&amp;F577&amp;G577&amp;H577</f>
        <v>PERFURACAO ROTATIVA COM COROA DE WIDIA,EM ROCHA SA,DIAMETROH,VERTICAL,INCLUSIVE DESLOCAMENTO DENTRO DO CANTEIRO E INSTALACAO DA SONDA EM CADA FURO</v>
      </c>
      <c r="C577" s="142" t="s">
        <v>1416</v>
      </c>
      <c r="D577" s="142" t="s">
        <v>1427</v>
      </c>
      <c r="E577" s="142" t="s">
        <v>1428</v>
      </c>
      <c r="I577" s="142" t="s">
        <v>130</v>
      </c>
      <c r="J577" s="142" t="n">
        <v>271.17</v>
      </c>
    </row>
    <row r="578" customFormat="false" ht="12.75" hidden="false" customHeight="false" outlineLevel="0" collapsed="false">
      <c r="A578" s="142" t="s">
        <v>1430</v>
      </c>
      <c r="B578" s="663" t="str">
        <f aca="false">C578&amp;D578&amp;E578&amp;F578&amp;G578&amp;H578</f>
        <v>PERFURACAO ROTATIVA COM COROA DE WIDIA,EM ROCHA SA,DIAMETRO5",VERTICAL,INCLUSIVE DESLOCAMENTO DENTRO DO CANTEIRO E INSTALACAO DA SONDA EM CADA FURO</v>
      </c>
      <c r="C578" s="142" t="s">
        <v>1416</v>
      </c>
      <c r="D578" s="142" t="s">
        <v>1431</v>
      </c>
      <c r="E578" s="142" t="s">
        <v>1418</v>
      </c>
      <c r="I578" s="142" t="s">
        <v>130</v>
      </c>
      <c r="J578" s="142" t="n">
        <v>360.34</v>
      </c>
    </row>
    <row r="579" customFormat="false" ht="12.75" hidden="false" customHeight="false" outlineLevel="0" collapsed="false">
      <c r="A579" s="142" t="s">
        <v>1432</v>
      </c>
      <c r="B579" s="663" t="str">
        <f aca="false">C579&amp;D579&amp;E579&amp;F579&amp;G579&amp;H579</f>
        <v>PERFURACAO ROTATIVA COM COROA DE WIDIA,EM ROCHA SA,DIAMETRO5",VERTICAL,INCLUSIVE DESLOCAMENTO DENTRO DO CANTEIRO E INSTALACAO DA SONDA EM CADA FURO</v>
      </c>
      <c r="C579" s="142" t="s">
        <v>1416</v>
      </c>
      <c r="D579" s="142" t="s">
        <v>1431</v>
      </c>
      <c r="E579" s="142" t="s">
        <v>1418</v>
      </c>
      <c r="I579" s="142" t="s">
        <v>130</v>
      </c>
      <c r="J579" s="142" t="n">
        <v>328.28</v>
      </c>
    </row>
    <row r="580" customFormat="false" ht="12.75" hidden="false" customHeight="false" outlineLevel="0" collapsed="false">
      <c r="A580" s="142" t="s">
        <v>1433</v>
      </c>
      <c r="B580" s="663" t="str">
        <f aca="false">C580&amp;D580&amp;E580&amp;F580&amp;G580&amp;H580</f>
        <v>PERFURACAO ROTATIVA COM COROA DE WIDIA,EM ROCHA SA,DIAMETRO6",VERTICAL,INCLUSIVE DESLOCAMENTO DENTRO DO CANTEIRO E INSTALACAO DA SONDA EM CADA FURO</v>
      </c>
      <c r="C580" s="142" t="s">
        <v>1416</v>
      </c>
      <c r="D580" s="142" t="s">
        <v>1434</v>
      </c>
      <c r="E580" s="142" t="s">
        <v>1418</v>
      </c>
      <c r="I580" s="142" t="s">
        <v>130</v>
      </c>
      <c r="J580" s="142" t="n">
        <v>432.41</v>
      </c>
    </row>
    <row r="581" customFormat="false" ht="12.75" hidden="false" customHeight="false" outlineLevel="0" collapsed="false">
      <c r="A581" s="142" t="s">
        <v>1435</v>
      </c>
      <c r="B581" s="663" t="str">
        <f aca="false">C581&amp;D581&amp;E581&amp;F581&amp;G581&amp;H581</f>
        <v>PERFURACAO ROTATIVA COM COROA DE WIDIA,EM ROCHA SA,DIAMETRO6",VERTICAL,INCLUSIVE DESLOCAMENTO DENTRO DO CANTEIRO E INSTALACAO DA SONDA EM CADA FURO</v>
      </c>
      <c r="C581" s="142" t="s">
        <v>1416</v>
      </c>
      <c r="D581" s="142" t="s">
        <v>1434</v>
      </c>
      <c r="E581" s="142" t="s">
        <v>1418</v>
      </c>
      <c r="I581" s="142" t="s">
        <v>130</v>
      </c>
      <c r="J581" s="142" t="n">
        <v>393.94</v>
      </c>
    </row>
    <row r="582" customFormat="false" ht="12.75" hidden="false" customHeight="false" outlineLevel="0" collapsed="false">
      <c r="A582" s="142" t="s">
        <v>1436</v>
      </c>
      <c r="B582" s="663" t="str">
        <f aca="false">C582&amp;D582&amp;E582&amp;F582&amp;G582&amp;H582</f>
        <v>PERFURACAO ROTATIVA COM COROA DE WIDIA,EM ROCHA SA,DIAMETRO8",VERTICAL,INCLUSIVE DESLOCAMENTO DENTRO DO CANTEIRO E INSTALACAO DA SONDA EM CADA FURO</v>
      </c>
      <c r="C582" s="142" t="s">
        <v>1416</v>
      </c>
      <c r="D582" s="142" t="s">
        <v>1437</v>
      </c>
      <c r="E582" s="142" t="s">
        <v>1418</v>
      </c>
      <c r="I582" s="142" t="s">
        <v>130</v>
      </c>
      <c r="J582" s="142" t="n">
        <v>576.56</v>
      </c>
    </row>
    <row r="583" customFormat="false" ht="12.75" hidden="false" customHeight="false" outlineLevel="0" collapsed="false">
      <c r="A583" s="142" t="s">
        <v>1438</v>
      </c>
      <c r="B583" s="663" t="str">
        <f aca="false">C583&amp;D583&amp;E583&amp;F583&amp;G583&amp;H583</f>
        <v>PERFURACAO ROTATIVA COM COROA DE WIDIA,EM ROCHA SA,DIAMETRO8",VERTICAL,INCLUSIVE DESLOCAMENTO DENTRO DO CANTEIRO E INSTALACAO DA SONDA EM CADA FURO</v>
      </c>
      <c r="C583" s="142" t="s">
        <v>1416</v>
      </c>
      <c r="D583" s="142" t="s">
        <v>1437</v>
      </c>
      <c r="E583" s="142" t="s">
        <v>1418</v>
      </c>
      <c r="I583" s="142" t="s">
        <v>130</v>
      </c>
      <c r="J583" s="142" t="n">
        <v>525.26</v>
      </c>
    </row>
    <row r="584" customFormat="false" ht="12.75" hidden="false" customHeight="false" outlineLevel="0" collapsed="false">
      <c r="A584" s="142" t="s">
        <v>1439</v>
      </c>
      <c r="B584" s="663" t="str">
        <f aca="false">C584&amp;D584&amp;E584&amp;F584&amp;G584&amp;H584</f>
        <v>PERFURACAO ROTATIVA COM COROA DE WIDIA,EM ROCHA SA,DIAMETRO10",VERTICAL,INCLUSIVE DESLOCAMENTO DENTRO DO CANTEIRO E INSTALACAO DA SONDA EM CADA FURO</v>
      </c>
      <c r="C584" s="142" t="s">
        <v>1416</v>
      </c>
      <c r="D584" s="142" t="s">
        <v>1440</v>
      </c>
      <c r="E584" s="142" t="s">
        <v>1441</v>
      </c>
      <c r="I584" s="142" t="s">
        <v>130</v>
      </c>
      <c r="J584" s="142" t="n">
        <v>720.71</v>
      </c>
    </row>
    <row r="585" customFormat="false" ht="12.75" hidden="false" customHeight="false" outlineLevel="0" collapsed="false">
      <c r="A585" s="142" t="s">
        <v>1442</v>
      </c>
      <c r="B585" s="663" t="str">
        <f aca="false">C585&amp;D585&amp;E585&amp;F585&amp;G585&amp;H585</f>
        <v>PERFURACAO ROTATIVA COM COROA DE WIDIA,EM ROCHA SA,DIAMETRO10",VERTICAL,INCLUSIVE DESLOCAMENTO DENTRO DO CANTEIRO E INSTALACAO DA SONDA EM CADA FURO</v>
      </c>
      <c r="C585" s="142" t="s">
        <v>1416</v>
      </c>
      <c r="D585" s="142" t="s">
        <v>1440</v>
      </c>
      <c r="E585" s="142" t="s">
        <v>1441</v>
      </c>
      <c r="I585" s="142" t="s">
        <v>130</v>
      </c>
      <c r="J585" s="142" t="n">
        <v>656.59</v>
      </c>
    </row>
    <row r="586" customFormat="false" ht="12.75" hidden="false" customHeight="false" outlineLevel="0" collapsed="false">
      <c r="A586" s="142" t="s">
        <v>1443</v>
      </c>
      <c r="B586" s="663" t="str">
        <f aca="false">C586&amp;D586&amp;E586&amp;F586&amp;G586&amp;H586</f>
        <v>PERFURACAO ROTATIVA COM COROA DE WIDIA,EM ROCHA SA,DIAMETRO12",VERTICAL,INCLUSIVE DESLOCAMENTO DENTRO DO CANTEIRO E INSTALACAO DA SONDA EM CADA FURO</v>
      </c>
      <c r="C586" s="142" t="s">
        <v>1416</v>
      </c>
      <c r="D586" s="142" t="s">
        <v>1444</v>
      </c>
      <c r="E586" s="142" t="s">
        <v>1441</v>
      </c>
      <c r="I586" s="142" t="s">
        <v>130</v>
      </c>
      <c r="J586" s="142" t="n">
        <v>864.86</v>
      </c>
    </row>
    <row r="587" customFormat="false" ht="12.75" hidden="false" customHeight="false" outlineLevel="0" collapsed="false">
      <c r="A587" s="142" t="s">
        <v>1445</v>
      </c>
      <c r="B587" s="663" t="str">
        <f aca="false">C587&amp;D587&amp;E587&amp;F587&amp;G587&amp;H587</f>
        <v>PERFURACAO ROTATIVA COM COROA DE WIDIA,EM ROCHA SA,DIAMETRO12",VERTICAL,INCLUSIVE DESLOCAMENTO DENTRO DO CANTEIRO E INSTALACAO DA SONDA EM CADA FURO</v>
      </c>
      <c r="C587" s="142" t="s">
        <v>1416</v>
      </c>
      <c r="D587" s="142" t="s">
        <v>1444</v>
      </c>
      <c r="E587" s="142" t="s">
        <v>1441</v>
      </c>
      <c r="I587" s="142" t="s">
        <v>130</v>
      </c>
      <c r="J587" s="142" t="n">
        <v>787.91</v>
      </c>
    </row>
    <row r="588" customFormat="false" ht="12.75" hidden="false" customHeight="false" outlineLevel="0" collapsed="false">
      <c r="A588" s="142" t="s">
        <v>1446</v>
      </c>
      <c r="B588" s="663" t="str">
        <f aca="false">C588&amp;D588&amp;E588&amp;F588&amp;G588&amp;H588</f>
        <v>PERFURACAO ROTATIVA COM COROA DE WIDIA,EM ROCHA SA,DIAMETRO14",VERTICAL,INCLUSIVE DESLOCAMENTO DENTRO DO CANTEIRO E INSTALACAO DA SONDA EM CADA FURO</v>
      </c>
      <c r="C588" s="142" t="s">
        <v>1416</v>
      </c>
      <c r="D588" s="142" t="s">
        <v>1447</v>
      </c>
      <c r="E588" s="142" t="s">
        <v>1441</v>
      </c>
      <c r="I588" s="142" t="s">
        <v>130</v>
      </c>
      <c r="J588" s="142" t="n">
        <v>1009.01</v>
      </c>
    </row>
    <row r="589" customFormat="false" ht="12.75" hidden="false" customHeight="false" outlineLevel="0" collapsed="false">
      <c r="A589" s="142" t="s">
        <v>1448</v>
      </c>
      <c r="B589" s="663" t="str">
        <f aca="false">C589&amp;D589&amp;E589&amp;F589&amp;G589&amp;H589</f>
        <v>PERFURACAO ROTATIVA COM COROA DE WIDIA,EM ROCHA SA,DIAMETRO14",VERTICAL,INCLUSIVE DESLOCAMENTO DENTRO DO CANTEIRO E INSTALACAO DA SONDA EM CADA FURO</v>
      </c>
      <c r="C589" s="142" t="s">
        <v>1416</v>
      </c>
      <c r="D589" s="142" t="s">
        <v>1447</v>
      </c>
      <c r="E589" s="142" t="s">
        <v>1441</v>
      </c>
      <c r="I589" s="142" t="s">
        <v>130</v>
      </c>
      <c r="J589" s="142" t="n">
        <v>919.24</v>
      </c>
    </row>
    <row r="590" customFormat="false" ht="12.75" hidden="false" customHeight="false" outlineLevel="0" collapsed="false">
      <c r="A590" s="142" t="s">
        <v>1449</v>
      </c>
      <c r="B590" s="663" t="str">
        <f aca="false">C590&amp;D590&amp;E590&amp;F590&amp;G590&amp;H590</f>
        <v>PERFURACAO ROTATIVA COM COROA DE WIDIA,EM ROCHA SA,DIAMETRO16",VERTICAL,INCLUSIVE DESLOCAMENTO DENTRO DO CANTEIRO E INSTALACAO DA SONDA EM CADA FURO</v>
      </c>
      <c r="C590" s="142" t="s">
        <v>1416</v>
      </c>
      <c r="D590" s="142" t="s">
        <v>1450</v>
      </c>
      <c r="E590" s="142" t="s">
        <v>1441</v>
      </c>
      <c r="I590" s="142" t="s">
        <v>130</v>
      </c>
      <c r="J590" s="142" t="n">
        <v>1153.16</v>
      </c>
    </row>
    <row r="591" customFormat="false" ht="12.75" hidden="false" customHeight="false" outlineLevel="0" collapsed="false">
      <c r="A591" s="142" t="s">
        <v>1451</v>
      </c>
      <c r="B591" s="663" t="str">
        <f aca="false">C591&amp;D591&amp;E591&amp;F591&amp;G591&amp;H591</f>
        <v>PERFURACAO ROTATIVA COM COROA DE WIDIA,EM ROCHA SA,DIAMETRO16",VERTICAL,INCLUSIVE DESLOCAMENTO DENTRO DO CANTEIRO E INSTALACAO DA SONDA EM CADA FURO</v>
      </c>
      <c r="C591" s="142" t="s">
        <v>1416</v>
      </c>
      <c r="D591" s="142" t="s">
        <v>1450</v>
      </c>
      <c r="E591" s="142" t="s">
        <v>1441</v>
      </c>
      <c r="I591" s="142" t="s">
        <v>130</v>
      </c>
      <c r="J591" s="142" t="n">
        <v>1050.56</v>
      </c>
    </row>
    <row r="592" customFormat="false" ht="12.75" hidden="false" customHeight="false" outlineLevel="0" collapsed="false">
      <c r="A592" s="142" t="s">
        <v>1452</v>
      </c>
      <c r="B592" s="663" t="str">
        <f aca="false">C592&amp;D592&amp;E592&amp;F592&amp;G592&amp;H592</f>
        <v>SONDAGEM A PERCUSSAO,EM TERRENO COMUM,COM ENSAIO DE PENETRACAO,DIAMETRO 3",INCLUSIVE DESLOCAMENTO DENTRO DO CANTEIRO E INSTALACAO DA SONDA EM CADA FURO</v>
      </c>
      <c r="C592" s="142" t="s">
        <v>1453</v>
      </c>
      <c r="D592" s="142" t="s">
        <v>1454</v>
      </c>
      <c r="E592" s="142" t="s">
        <v>1455</v>
      </c>
      <c r="I592" s="142" t="s">
        <v>130</v>
      </c>
      <c r="J592" s="142" t="n">
        <v>109.67</v>
      </c>
    </row>
    <row r="593" customFormat="false" ht="12.75" hidden="false" customHeight="false" outlineLevel="0" collapsed="false">
      <c r="A593" s="142" t="s">
        <v>1456</v>
      </c>
      <c r="B593" s="663" t="str">
        <f aca="false">C593&amp;D593&amp;E593&amp;F593&amp;G593&amp;H593</f>
        <v>SONDAGEM A PERCUSSAO,EM TERRENO COMUM,COM ENSAIO DE PENETRACAO,DIAMETRO 3",INCLUSIVE DESLOCAMENTO DENTRO DO CANTEIRO E INSTALACAO DA SONDA EM CADA FURO</v>
      </c>
      <c r="C593" s="142" t="s">
        <v>1453</v>
      </c>
      <c r="D593" s="142" t="s">
        <v>1454</v>
      </c>
      <c r="E593" s="142" t="s">
        <v>1455</v>
      </c>
      <c r="I593" s="142" t="s">
        <v>130</v>
      </c>
      <c r="J593" s="142" t="n">
        <v>95.25</v>
      </c>
    </row>
    <row r="594" customFormat="false" ht="12.75" hidden="false" customHeight="false" outlineLevel="0" collapsed="false">
      <c r="A594" s="142" t="s">
        <v>1457</v>
      </c>
      <c r="B594" s="663" t="str">
        <f aca="false">C594&amp;D594&amp;E594&amp;F594&amp;G594&amp;H594</f>
        <v>SONDAGEM A PERCUSSAO,EM TERRENO COMUM,COM ENSAIO DE PENETRACAO,DIAMETRO 4.1/2",INCLUSIVE DESLOCAMENTO DENTRO DO CANTEIRO E INSTALACAO DA SONDA EM CADA FURO</v>
      </c>
      <c r="C594" s="142" t="s">
        <v>1453</v>
      </c>
      <c r="D594" s="142" t="s">
        <v>1458</v>
      </c>
      <c r="E594" s="142" t="s">
        <v>1459</v>
      </c>
      <c r="I594" s="142" t="s">
        <v>130</v>
      </c>
      <c r="J594" s="142" t="n">
        <v>126.95</v>
      </c>
    </row>
    <row r="595" customFormat="false" ht="12.75" hidden="false" customHeight="false" outlineLevel="0" collapsed="false">
      <c r="A595" s="142" t="s">
        <v>1460</v>
      </c>
      <c r="B595" s="663" t="str">
        <f aca="false">C595&amp;D595&amp;E595&amp;F595&amp;G595&amp;H595</f>
        <v>SONDAGEM A PERCUSSAO,EM TERRENO COMUM,COM ENSAIO DE PENETRACAO,DIAMETRO 4.1/2",INCLUSIVE DESLOCAMENTO DENTRO DO CANTEIRO E INSTALACAO DA SONDA EM CADA FURO</v>
      </c>
      <c r="C595" s="142" t="s">
        <v>1453</v>
      </c>
      <c r="D595" s="142" t="s">
        <v>1458</v>
      </c>
      <c r="E595" s="142" t="s">
        <v>1459</v>
      </c>
      <c r="I595" s="142" t="s">
        <v>130</v>
      </c>
      <c r="J595" s="142" t="n">
        <v>110.26</v>
      </c>
    </row>
    <row r="596" customFormat="false" ht="12.75" hidden="false" customHeight="false" outlineLevel="0" collapsed="false">
      <c r="A596" s="142" t="s">
        <v>1461</v>
      </c>
      <c r="B596" s="663" t="str">
        <f aca="false">C596&amp;D596&amp;E596&amp;F596&amp;G596&amp;H596</f>
        <v>SONDAGEM A PERCUSSAO,EM TERRENO COMUM,COM ENSAIO DE PENETRACAO,DIAMETRO 6",INCLUSIVE DESLOCAMENTO DENTRO DO CANTEIRO E INSTALACAO DA SONDA EM CADA FURO</v>
      </c>
      <c r="C596" s="142" t="s">
        <v>1453</v>
      </c>
      <c r="D596" s="142" t="s">
        <v>1462</v>
      </c>
      <c r="E596" s="142" t="s">
        <v>1455</v>
      </c>
      <c r="I596" s="142" t="s">
        <v>130</v>
      </c>
      <c r="J596" s="142" t="n">
        <v>172.44</v>
      </c>
    </row>
    <row r="597" customFormat="false" ht="12.75" hidden="false" customHeight="false" outlineLevel="0" collapsed="false">
      <c r="A597" s="142" t="s">
        <v>1463</v>
      </c>
      <c r="B597" s="663" t="str">
        <f aca="false">C597&amp;D597&amp;E597&amp;F597&amp;G597&amp;H597</f>
        <v>SONDAGEM A PERCUSSAO,EM TERRENO COMUM,COM ENSAIO DE PENETRACAO,DIAMETRO 6",INCLUSIVE DESLOCAMENTO DENTRO DO CANTEIRO E INSTALACAO DA SONDA EM CADA FURO</v>
      </c>
      <c r="C597" s="142" t="s">
        <v>1453</v>
      </c>
      <c r="D597" s="142" t="s">
        <v>1462</v>
      </c>
      <c r="E597" s="142" t="s">
        <v>1455</v>
      </c>
      <c r="I597" s="142" t="s">
        <v>130</v>
      </c>
      <c r="J597" s="142" t="n">
        <v>149.77</v>
      </c>
    </row>
    <row r="598" customFormat="false" ht="12.75" hidden="false" customHeight="false" outlineLevel="0" collapsed="false">
      <c r="A598" s="142" t="s">
        <v>1464</v>
      </c>
      <c r="B598" s="663" t="str">
        <f aca="false">C598&amp;D598&amp;E598&amp;F598&amp;G598&amp;H598</f>
        <v>SONDAGEM A PERCUSSAO,EM TERRENO COMUM,COM ENSAIO DE PENETRACAO,DIAMETRO 8",INCLUSIVE DESLOCAMENTO DENTRO DO CANTEIRO E INSTALACAO DA SONDA EM CADA FURO</v>
      </c>
      <c r="C598" s="142" t="s">
        <v>1453</v>
      </c>
      <c r="D598" s="142" t="s">
        <v>1465</v>
      </c>
      <c r="E598" s="142" t="s">
        <v>1455</v>
      </c>
      <c r="I598" s="142" t="s">
        <v>130</v>
      </c>
      <c r="J598" s="142" t="n">
        <v>229.88</v>
      </c>
    </row>
    <row r="599" customFormat="false" ht="12.75" hidden="false" customHeight="false" outlineLevel="0" collapsed="false">
      <c r="A599" s="142" t="s">
        <v>1466</v>
      </c>
      <c r="B599" s="663" t="str">
        <f aca="false">C599&amp;D599&amp;E599&amp;F599&amp;G599&amp;H599</f>
        <v>SONDAGEM A PERCUSSAO,EM TERRENO COMUM,COM ENSAIO DE PENETRACAO,DIAMETRO 8",INCLUSIVE DESLOCAMENTO DENTRO DO CANTEIRO E INSTALACAO DA SONDA EM CADA FURO</v>
      </c>
      <c r="C599" s="142" t="s">
        <v>1453</v>
      </c>
      <c r="D599" s="142" t="s">
        <v>1465</v>
      </c>
      <c r="E599" s="142" t="s">
        <v>1455</v>
      </c>
      <c r="I599" s="142" t="s">
        <v>130</v>
      </c>
      <c r="J599" s="142" t="n">
        <v>199.65</v>
      </c>
    </row>
    <row r="600" customFormat="false" ht="12.75" hidden="false" customHeight="false" outlineLevel="0" collapsed="false">
      <c r="A600" s="142" t="s">
        <v>1467</v>
      </c>
      <c r="B600" s="663" t="str">
        <f aca="false">C600&amp;D600&amp;E600&amp;F600&amp;G600&amp;H600</f>
        <v>SONDAGEM A PERCUSSAO,EM TERRENO COMUM,COM ENSAIO DE PENETRACAO,DIAMETRO 10",INCLUSIVE DESLOCAMENTO DENTRO DO CANTEIRO EINSTALACAO DA SONDA EM CADA FURO</v>
      </c>
      <c r="C600" s="142" t="s">
        <v>1453</v>
      </c>
      <c r="D600" s="142" t="s">
        <v>1468</v>
      </c>
      <c r="E600" s="142" t="s">
        <v>1469</v>
      </c>
      <c r="I600" s="142" t="s">
        <v>130</v>
      </c>
      <c r="J600" s="142" t="n">
        <v>277.71</v>
      </c>
    </row>
    <row r="601" customFormat="false" ht="12.75" hidden="false" customHeight="false" outlineLevel="0" collapsed="false">
      <c r="A601" s="142" t="s">
        <v>1470</v>
      </c>
      <c r="B601" s="663" t="str">
        <f aca="false">C601&amp;D601&amp;E601&amp;F601&amp;G601&amp;H601</f>
        <v>SONDAGEM A PERCUSSAO,EM TERRENO COMUM,COM ENSAIO DE PENETRACAO,DIAMETRO 10",INCLUSIVE DESLOCAMENTO DENTRO DO CANTEIRO EINSTALACAO DA SONDA EM CADA FURO</v>
      </c>
      <c r="C601" s="142" t="s">
        <v>1453</v>
      </c>
      <c r="D601" s="142" t="s">
        <v>1468</v>
      </c>
      <c r="E601" s="142" t="s">
        <v>1469</v>
      </c>
      <c r="I601" s="142" t="s">
        <v>130</v>
      </c>
      <c r="J601" s="142" t="n">
        <v>241.19</v>
      </c>
    </row>
    <row r="602" customFormat="false" ht="12.75" hidden="false" customHeight="false" outlineLevel="0" collapsed="false">
      <c r="A602" s="142" t="s">
        <v>1471</v>
      </c>
      <c r="B602" s="663" t="str">
        <f aca="false">C602&amp;D602&amp;E602&amp;F602&amp;G602&amp;H602</f>
        <v>SONDAGEM A PERCUSSAO,SOB LAMINA D'AGUA DE RIOS E LAGOAS,COMENSAIO DE PENETRACAO,DIAMETRO 3",INCLUSIVE DESLOCAMENTO DENTRO DO CANTEIRO E INSTALACAO DA SONDA EM CADA FURO (VIDE ITENS DE MOBILIZACAO E DESMOBILIZACAO NA FAMILIA 01.008)</v>
      </c>
      <c r="C602" s="142" t="s">
        <v>1472</v>
      </c>
      <c r="D602" s="142" t="s">
        <v>1473</v>
      </c>
      <c r="E602" s="142" t="s">
        <v>1474</v>
      </c>
      <c r="F602" s="142" t="s">
        <v>1475</v>
      </c>
      <c r="I602" s="142" t="s">
        <v>130</v>
      </c>
      <c r="J602" s="142" t="n">
        <v>582.59</v>
      </c>
    </row>
    <row r="603" customFormat="false" ht="12.75" hidden="false" customHeight="false" outlineLevel="0" collapsed="false">
      <c r="A603" s="142" t="s">
        <v>1476</v>
      </c>
      <c r="B603" s="663" t="str">
        <f aca="false">C603&amp;D603&amp;E603&amp;F603&amp;G603&amp;H603</f>
        <v>SONDAGEM A PERCUSSAO,SOB LAMINA D'AGUA DE RIOS E LAGOAS,COMENSAIO DE PENETRACAO,DIAMETRO 3",INCLUSIVE DESLOCAMENTO DENTRO DO CANTEIRO E INSTALACAO DA SONDA EM CADA FURO (VIDE ITENS DE MOBILIZACAO E DESMOBILIZACAO NA FAMILIA 01.008)</v>
      </c>
      <c r="C603" s="142" t="s">
        <v>1472</v>
      </c>
      <c r="D603" s="142" t="s">
        <v>1473</v>
      </c>
      <c r="E603" s="142" t="s">
        <v>1474</v>
      </c>
      <c r="F603" s="142" t="s">
        <v>1475</v>
      </c>
      <c r="I603" s="142" t="s">
        <v>130</v>
      </c>
      <c r="J603" s="142" t="n">
        <v>560.23</v>
      </c>
    </row>
    <row r="604" customFormat="false" ht="12.75" hidden="false" customHeight="false" outlineLevel="0" collapsed="false">
      <c r="A604" s="142" t="s">
        <v>1477</v>
      </c>
      <c r="B604" s="663" t="str">
        <f aca="false">C604&amp;D604&amp;E604&amp;F604&amp;G604&amp;H604</f>
        <v>SONDAGEM A PERCUSSAO,SOB LAMINA D'AGUA DE RIOS E LAGOAS,COMENSAIO DE PENETRACAO,DIAMETRO 4.1/2",INCLUSIVE DESLOCAMENTODENTRO DO CANTEIRO E INSTALACAO DA SONDA EM CADA FURO (VIDEITENS DE MOBILIZACAO E DESMOBILIZACAO NA FAMILIA 01.008)</v>
      </c>
      <c r="C604" s="142" t="s">
        <v>1472</v>
      </c>
      <c r="D604" s="142" t="s">
        <v>1478</v>
      </c>
      <c r="E604" s="142" t="s">
        <v>1479</v>
      </c>
      <c r="F604" s="142" t="s">
        <v>1480</v>
      </c>
      <c r="I604" s="142" t="s">
        <v>130</v>
      </c>
      <c r="J604" s="142" t="n">
        <v>674.39</v>
      </c>
    </row>
    <row r="605" customFormat="false" ht="12.75" hidden="false" customHeight="false" outlineLevel="0" collapsed="false">
      <c r="A605" s="142" t="s">
        <v>1481</v>
      </c>
      <c r="B605" s="663" t="str">
        <f aca="false">C605&amp;D605&amp;E605&amp;F605&amp;G605&amp;H605</f>
        <v>SONDAGEM A PERCUSSAO,SOB LAMINA D'AGUA DE RIOS E LAGOAS,COMENSAIO DE PENETRACAO,DIAMETRO 4.1/2",INCLUSIVE DESLOCAMENTODENTRO DO CANTEIRO E INSTALACAO DA SONDA EM CADA FURO (VIDEITENS DE MOBILIZACAO E DESMOBILIZACAO NA FAMILIA 01.008)</v>
      </c>
      <c r="C605" s="142" t="s">
        <v>1472</v>
      </c>
      <c r="D605" s="142" t="s">
        <v>1478</v>
      </c>
      <c r="E605" s="142" t="s">
        <v>1479</v>
      </c>
      <c r="F605" s="142" t="s">
        <v>1480</v>
      </c>
      <c r="I605" s="142" t="s">
        <v>130</v>
      </c>
      <c r="J605" s="142" t="n">
        <v>648.51</v>
      </c>
    </row>
    <row r="606" customFormat="false" ht="12.75" hidden="false" customHeight="false" outlineLevel="0" collapsed="false">
      <c r="A606" s="142" t="s">
        <v>1482</v>
      </c>
      <c r="B606" s="663" t="str">
        <f aca="false">C606&amp;D606&amp;E606&amp;F606&amp;G606&amp;H606</f>
        <v>SONDAGEM A PERCUSSAO,SOB LAMINA D'AGUA DE RIOS E LAGOAS,COMENSAIO DE PENETRACAO,DIAMETRO 6",INCLUSIVE DESLOCAMENTO DENTRO DO CANTEIRO E INSTALACAO DA SONDA EM CADA FURO (VIDE ITENS DE MOBILIZACAO E DESMOBILIZACAO NA FAMILIA 01.008)</v>
      </c>
      <c r="C606" s="142" t="s">
        <v>1472</v>
      </c>
      <c r="D606" s="142" t="s">
        <v>1483</v>
      </c>
      <c r="E606" s="142" t="s">
        <v>1474</v>
      </c>
      <c r="F606" s="142" t="s">
        <v>1475</v>
      </c>
      <c r="I606" s="142" t="s">
        <v>130</v>
      </c>
      <c r="J606" s="142" t="n">
        <v>916.02</v>
      </c>
    </row>
    <row r="607" customFormat="false" ht="12.75" hidden="false" customHeight="false" outlineLevel="0" collapsed="false">
      <c r="A607" s="142" t="s">
        <v>1484</v>
      </c>
      <c r="B607" s="663" t="str">
        <f aca="false">C607&amp;D607&amp;E607&amp;F607&amp;G607&amp;H607</f>
        <v>SONDAGEM A PERCUSSAO,SOB LAMINA D'AGUA DE RIOS E LAGOAS,COMENSAIO DE PENETRACAO,DIAMETRO 6",INCLUSIVE DESLOCAMENTO DENTRO DO CANTEIRO E INSTALACAO DA SONDA EM CADA FURO (VIDE ITENS DE MOBILIZACAO E DESMOBILIZACAO NA FAMILIA 01.008)</v>
      </c>
      <c r="C607" s="142" t="s">
        <v>1472</v>
      </c>
      <c r="D607" s="142" t="s">
        <v>1483</v>
      </c>
      <c r="E607" s="142" t="s">
        <v>1474</v>
      </c>
      <c r="F607" s="142" t="s">
        <v>1475</v>
      </c>
      <c r="I607" s="142" t="s">
        <v>130</v>
      </c>
      <c r="J607" s="142" t="n">
        <v>880.86</v>
      </c>
    </row>
    <row r="608" customFormat="false" ht="12.75" hidden="false" customHeight="false" outlineLevel="0" collapsed="false">
      <c r="A608" s="142" t="s">
        <v>1485</v>
      </c>
      <c r="B608" s="663" t="str">
        <f aca="false">C608&amp;D608&amp;E608&amp;F608&amp;G608&amp;H608</f>
        <v>PERFURACAO A PERCUSSAO,EM TERRENO COMUM,DIAMETRO 3",INCLUSIVE DESLOCAMENTO DENTRO DO CANTEIRO E INSTALACAO DA SONDA EM CADA FURO</v>
      </c>
      <c r="C608" s="142" t="s">
        <v>1486</v>
      </c>
      <c r="D608" s="142" t="s">
        <v>1487</v>
      </c>
      <c r="E608" s="142" t="s">
        <v>1488</v>
      </c>
      <c r="I608" s="142" t="s">
        <v>130</v>
      </c>
      <c r="J608" s="142" t="n">
        <v>84.35</v>
      </c>
    </row>
    <row r="609" customFormat="false" ht="12.75" hidden="false" customHeight="false" outlineLevel="0" collapsed="false">
      <c r="A609" s="142" t="s">
        <v>1489</v>
      </c>
      <c r="B609" s="663" t="str">
        <f aca="false">C609&amp;D609&amp;E609&amp;F609&amp;G609&amp;H609</f>
        <v>PERFURACAO A PERCUSSAO,EM TERRENO COMUM,DIAMETRO 3",INCLUSIVE DESLOCAMENTO DENTRO DO CANTEIRO E INSTALACAO DA SONDA EM CADA FURO</v>
      </c>
      <c r="C609" s="142" t="s">
        <v>1486</v>
      </c>
      <c r="D609" s="142" t="s">
        <v>1487</v>
      </c>
      <c r="E609" s="142" t="s">
        <v>1488</v>
      </c>
      <c r="I609" s="142" t="s">
        <v>130</v>
      </c>
      <c r="J609" s="142" t="n">
        <v>73.26</v>
      </c>
    </row>
    <row r="610" customFormat="false" ht="12.75" hidden="false" customHeight="false" outlineLevel="0" collapsed="false">
      <c r="A610" s="142" t="s">
        <v>1490</v>
      </c>
      <c r="B610" s="663" t="str">
        <f aca="false">C610&amp;D610&amp;E610&amp;F610&amp;G610&amp;H610</f>
        <v>PERFURACAO A PERCUSSAO,EM TERRENO COMUM,DIAMETRO 4.1/2",INCLUSIVE DESLOCAMENTO DENTRO DO CANTEIRO E INSTALACAO DA SONDAEM CADA FURO</v>
      </c>
      <c r="C610" s="142" t="s">
        <v>1491</v>
      </c>
      <c r="D610" s="142" t="s">
        <v>1492</v>
      </c>
      <c r="E610" s="142" t="s">
        <v>1493</v>
      </c>
      <c r="I610" s="142" t="s">
        <v>130</v>
      </c>
      <c r="J610" s="142" t="n">
        <v>97.68</v>
      </c>
    </row>
    <row r="611" customFormat="false" ht="12.75" hidden="false" customHeight="false" outlineLevel="0" collapsed="false">
      <c r="A611" s="142" t="s">
        <v>1494</v>
      </c>
      <c r="B611" s="663" t="str">
        <f aca="false">C611&amp;D611&amp;E611&amp;F611&amp;G611&amp;H611</f>
        <v>PERFURACAO A PERCUSSAO,EM TERRENO COMUM,DIAMETRO 4.1/2",INCLUSIVE DESLOCAMENTO DENTRO DO CANTEIRO E INSTALACAO DA SONDAEM CADA FURO</v>
      </c>
      <c r="C611" s="142" t="s">
        <v>1491</v>
      </c>
      <c r="D611" s="142" t="s">
        <v>1492</v>
      </c>
      <c r="E611" s="142" t="s">
        <v>1493</v>
      </c>
      <c r="I611" s="142" t="s">
        <v>130</v>
      </c>
      <c r="J611" s="142" t="n">
        <v>84.84</v>
      </c>
    </row>
    <row r="612" customFormat="false" ht="12.75" hidden="false" customHeight="false" outlineLevel="0" collapsed="false">
      <c r="A612" s="142" t="s">
        <v>1495</v>
      </c>
      <c r="B612" s="663" t="str">
        <f aca="false">C612&amp;D612&amp;E612&amp;F612&amp;G612&amp;H612</f>
        <v>PERFURACAO A PERCUSSAO,EM TERRENO COMUM,DIAMETRO 6",INCLUSIVE DESLOCAMENTO DENTRO DO CANTEIRO E INSTALACAO DA SONDA EM CADA FURO</v>
      </c>
      <c r="C612" s="142" t="s">
        <v>1496</v>
      </c>
      <c r="D612" s="142" t="s">
        <v>1487</v>
      </c>
      <c r="E612" s="142" t="s">
        <v>1488</v>
      </c>
      <c r="I612" s="142" t="s">
        <v>130</v>
      </c>
      <c r="J612" s="142" t="n">
        <v>132.66</v>
      </c>
    </row>
    <row r="613" customFormat="false" ht="12.75" hidden="false" customHeight="false" outlineLevel="0" collapsed="false">
      <c r="A613" s="142" t="s">
        <v>1497</v>
      </c>
      <c r="B613" s="663" t="str">
        <f aca="false">C613&amp;D613&amp;E613&amp;F613&amp;G613&amp;H613</f>
        <v>PERFURACAO A PERCUSSAO,EM TERRENO COMUM,DIAMETRO 6",INCLUSIVE DESLOCAMENTO DENTRO DO CANTEIRO E INSTALACAO DA SONDA EM CADA FURO</v>
      </c>
      <c r="C613" s="142" t="s">
        <v>1496</v>
      </c>
      <c r="D613" s="142" t="s">
        <v>1487</v>
      </c>
      <c r="E613" s="142" t="s">
        <v>1488</v>
      </c>
      <c r="I613" s="142" t="s">
        <v>130</v>
      </c>
      <c r="J613" s="142" t="n">
        <v>115.21</v>
      </c>
    </row>
    <row r="614" customFormat="false" ht="12.75" hidden="false" customHeight="false" outlineLevel="0" collapsed="false">
      <c r="A614" s="142" t="s">
        <v>1498</v>
      </c>
      <c r="B614" s="663" t="str">
        <f aca="false">C614&amp;D614&amp;E614&amp;F614&amp;G614&amp;H614</f>
        <v>PERFURACAO A PERCUSSAO,EM TERRENO COMUM,DIAMETRO 8",INCLUSIVE DESLOCAMENTO DENTRO DO CANTEIRO E INSTALACAO DA SONDA EM CADA FURO</v>
      </c>
      <c r="C614" s="142" t="s">
        <v>1499</v>
      </c>
      <c r="D614" s="142" t="s">
        <v>1487</v>
      </c>
      <c r="E614" s="142" t="s">
        <v>1488</v>
      </c>
      <c r="I614" s="142" t="s">
        <v>130</v>
      </c>
      <c r="J614" s="142" t="n">
        <v>176.88</v>
      </c>
    </row>
    <row r="615" customFormat="false" ht="12.75" hidden="false" customHeight="false" outlineLevel="0" collapsed="false">
      <c r="A615" s="142" t="s">
        <v>1500</v>
      </c>
      <c r="B615" s="663" t="str">
        <f aca="false">C615&amp;D615&amp;E615&amp;F615&amp;G615&amp;H615</f>
        <v>PERFURACAO A PERCUSSAO,EM TERRENO COMUM,DIAMETRO 8",INCLUSIVE DESLOCAMENTO DENTRO DO CANTEIRO E INSTALACAO DA SONDA EM CADA FURO</v>
      </c>
      <c r="C615" s="142" t="s">
        <v>1499</v>
      </c>
      <c r="D615" s="142" t="s">
        <v>1487</v>
      </c>
      <c r="E615" s="142" t="s">
        <v>1488</v>
      </c>
      <c r="I615" s="142" t="s">
        <v>130</v>
      </c>
      <c r="J615" s="142" t="n">
        <v>153.62</v>
      </c>
    </row>
    <row r="616" customFormat="false" ht="12.75" hidden="false" customHeight="false" outlineLevel="0" collapsed="false">
      <c r="A616" s="142" t="s">
        <v>1501</v>
      </c>
      <c r="B616" s="663" t="str">
        <f aca="false">C616&amp;D616&amp;E616&amp;F616&amp;G616&amp;H616</f>
        <v>PERFURACAO A PERCUSSAO,EM TERRENO COMUM,DIAMETRO 10",INCLUSIVE DESLOCAMENTO DENTRO DO CANTEIRO E INSTALACAO DA SONDA EMCADA FURO</v>
      </c>
      <c r="C616" s="142" t="s">
        <v>1502</v>
      </c>
      <c r="D616" s="142" t="s">
        <v>1503</v>
      </c>
      <c r="E616" s="142" t="s">
        <v>1504</v>
      </c>
      <c r="I616" s="142" t="s">
        <v>130</v>
      </c>
      <c r="J616" s="142" t="n">
        <v>213.64</v>
      </c>
    </row>
    <row r="617" customFormat="false" ht="12.75" hidden="false" customHeight="false" outlineLevel="0" collapsed="false">
      <c r="A617" s="142" t="s">
        <v>1505</v>
      </c>
      <c r="B617" s="663" t="str">
        <f aca="false">C617&amp;D617&amp;E617&amp;F617&amp;G617&amp;H617</f>
        <v>PERFURACAO A PERCUSSAO,EM TERRENO COMUM,DIAMETRO 10",INCLUSIVE DESLOCAMENTO DENTRO DO CANTEIRO E INSTALACAO DA SONDA EMCADA FURO</v>
      </c>
      <c r="C617" s="142" t="s">
        <v>1502</v>
      </c>
      <c r="D617" s="142" t="s">
        <v>1503</v>
      </c>
      <c r="E617" s="142" t="s">
        <v>1504</v>
      </c>
      <c r="I617" s="142" t="s">
        <v>130</v>
      </c>
      <c r="J617" s="142" t="n">
        <v>185.54</v>
      </c>
    </row>
    <row r="618" customFormat="false" ht="12.75" hidden="false" customHeight="false" outlineLevel="0" collapsed="false">
      <c r="A618" s="142" t="s">
        <v>1506</v>
      </c>
      <c r="B618" s="663" t="str">
        <f aca="false">C618&amp;D618&amp;E618&amp;F618&amp;G618&amp;H618</f>
        <v>PERFURACAO A PERCUSSAO,EM ROCHA ALTERADA,DIAMETRO 3",INCLUSIVE DESLOCAMENTO DENTRO DO CANTEIRO E INSTALACAO DA SONDA EMCADA FURO</v>
      </c>
      <c r="C618" s="142" t="s">
        <v>1507</v>
      </c>
      <c r="D618" s="142" t="s">
        <v>1503</v>
      </c>
      <c r="E618" s="142" t="s">
        <v>1504</v>
      </c>
      <c r="I618" s="142" t="s">
        <v>130</v>
      </c>
      <c r="J618" s="142" t="n">
        <v>113.88</v>
      </c>
    </row>
    <row r="619" customFormat="false" ht="12.75" hidden="false" customHeight="false" outlineLevel="0" collapsed="false">
      <c r="A619" s="142" t="s">
        <v>1508</v>
      </c>
      <c r="B619" s="663" t="str">
        <f aca="false">C619&amp;D619&amp;E619&amp;F619&amp;G619&amp;H619</f>
        <v>PERFURACAO A PERCUSSAO,EM ROCHA ALTERADA,DIAMETRO 3",INCLUSIVE DESLOCAMENTO DENTRO DO CANTEIRO E INSTALACAO DA SONDA EMCADA FURO</v>
      </c>
      <c r="C619" s="142" t="s">
        <v>1507</v>
      </c>
      <c r="D619" s="142" t="s">
        <v>1503</v>
      </c>
      <c r="E619" s="142" t="s">
        <v>1504</v>
      </c>
      <c r="I619" s="142" t="s">
        <v>130</v>
      </c>
      <c r="J619" s="142" t="n">
        <v>98.9</v>
      </c>
    </row>
    <row r="620" customFormat="false" ht="12.75" hidden="false" customHeight="false" outlineLevel="0" collapsed="false">
      <c r="A620" s="142" t="s">
        <v>1509</v>
      </c>
      <c r="B620" s="663" t="str">
        <f aca="false">C620&amp;D620&amp;E620&amp;F620&amp;G620&amp;H620</f>
        <v>PERFURACAO A PERCUSSAO,EM ROCHA ALTERADA,DIAMETRO 4.1/2",INCLUSIVE DESLOCAMENTO DENTRO DO CANTEIRO E INSTALACAO DA SONDA EM CADA FURO</v>
      </c>
      <c r="C620" s="142" t="s">
        <v>1510</v>
      </c>
      <c r="D620" s="142" t="s">
        <v>1511</v>
      </c>
      <c r="E620" s="142" t="s">
        <v>1512</v>
      </c>
      <c r="I620" s="142" t="s">
        <v>130</v>
      </c>
      <c r="J620" s="142" t="n">
        <v>131.86</v>
      </c>
    </row>
    <row r="621" customFormat="false" ht="12.75" hidden="false" customHeight="false" outlineLevel="0" collapsed="false">
      <c r="A621" s="142" t="s">
        <v>1513</v>
      </c>
      <c r="B621" s="663" t="str">
        <f aca="false">C621&amp;D621&amp;E621&amp;F621&amp;G621&amp;H621</f>
        <v>PERFURACAO A PERCUSSAO,EM ROCHA ALTERADA,DIAMETRO 4.1/2",INCLUSIVE DESLOCAMENTO DENTRO DO CANTEIRO E INSTALACAO DA SONDA EM CADA FURO</v>
      </c>
      <c r="C621" s="142" t="s">
        <v>1510</v>
      </c>
      <c r="D621" s="142" t="s">
        <v>1511</v>
      </c>
      <c r="E621" s="142" t="s">
        <v>1512</v>
      </c>
      <c r="I621" s="142" t="s">
        <v>130</v>
      </c>
      <c r="J621" s="142" t="n">
        <v>114.52</v>
      </c>
    </row>
    <row r="622" customFormat="false" ht="12.75" hidden="false" customHeight="false" outlineLevel="0" collapsed="false">
      <c r="A622" s="142" t="s">
        <v>1514</v>
      </c>
      <c r="B622" s="663" t="str">
        <f aca="false">C622&amp;D622&amp;E622&amp;F622&amp;G622&amp;H622</f>
        <v>PERFURACAO A PERCUSSAO,EM ROCHA ALTERADA,DIAMETRO 6",INCLUSIVE DESLOCAMENTO DENTRO DO CANTEIRO E INSTALACAO DA SONDA EMCADA FURO</v>
      </c>
      <c r="C622" s="142" t="s">
        <v>1515</v>
      </c>
      <c r="D622" s="142" t="s">
        <v>1503</v>
      </c>
      <c r="E622" s="142" t="s">
        <v>1504</v>
      </c>
      <c r="I622" s="142" t="s">
        <v>130</v>
      </c>
      <c r="J622" s="142" t="n">
        <v>179.08</v>
      </c>
    </row>
    <row r="623" customFormat="false" ht="12.75" hidden="false" customHeight="false" outlineLevel="0" collapsed="false">
      <c r="A623" s="142" t="s">
        <v>1516</v>
      </c>
      <c r="B623" s="663" t="str">
        <f aca="false">C623&amp;D623&amp;E623&amp;F623&amp;G623&amp;H623</f>
        <v>PERFURACAO A PERCUSSAO,EM ROCHA ALTERADA,DIAMETRO 6",INCLUSIVE DESLOCAMENTO DENTRO DO CANTEIRO E INSTALACAO DA SONDA EMCADA FURO</v>
      </c>
      <c r="C623" s="142" t="s">
        <v>1515</v>
      </c>
      <c r="D623" s="142" t="s">
        <v>1503</v>
      </c>
      <c r="E623" s="142" t="s">
        <v>1504</v>
      </c>
      <c r="I623" s="142" t="s">
        <v>130</v>
      </c>
      <c r="J623" s="142" t="n">
        <v>155.53</v>
      </c>
    </row>
    <row r="624" customFormat="false" ht="12.75" hidden="false" customHeight="false" outlineLevel="0" collapsed="false">
      <c r="A624" s="142" t="s">
        <v>1517</v>
      </c>
      <c r="B624" s="663" t="str">
        <f aca="false">C624&amp;D624&amp;E624&amp;F624&amp;G624&amp;H624</f>
        <v>PERFURACAO A PERCUSSAO,EM ROCHA ALTERADA,DIAMETRO 8",INCLUSIVE DESLOCAMENTO DENTRO DO CANTEIRO E INSTALACAO DA SONDA EMCADA FURO</v>
      </c>
      <c r="C624" s="142" t="s">
        <v>1518</v>
      </c>
      <c r="D624" s="142" t="s">
        <v>1503</v>
      </c>
      <c r="E624" s="142" t="s">
        <v>1504</v>
      </c>
      <c r="I624" s="142" t="s">
        <v>130</v>
      </c>
      <c r="J624" s="142" t="n">
        <v>238.78</v>
      </c>
    </row>
    <row r="625" customFormat="false" ht="12.75" hidden="false" customHeight="false" outlineLevel="0" collapsed="false">
      <c r="A625" s="142" t="s">
        <v>1519</v>
      </c>
      <c r="B625" s="663" t="str">
        <f aca="false">C625&amp;D625&amp;E625&amp;F625&amp;G625&amp;H625</f>
        <v>PERFURACAO A PERCUSSAO,EM ROCHA ALTERADA,DIAMETRO 8",INCLUSIVE DESLOCAMENTO DENTRO DO CANTEIRO E INSTALACAO DA SONDA EMCADA FURO</v>
      </c>
      <c r="C625" s="142" t="s">
        <v>1518</v>
      </c>
      <c r="D625" s="142" t="s">
        <v>1503</v>
      </c>
      <c r="E625" s="142" t="s">
        <v>1504</v>
      </c>
      <c r="I625" s="142" t="s">
        <v>130</v>
      </c>
      <c r="J625" s="142" t="n">
        <v>207.38</v>
      </c>
    </row>
    <row r="626" customFormat="false" ht="12.75" hidden="false" customHeight="false" outlineLevel="0" collapsed="false">
      <c r="A626" s="142" t="s">
        <v>1520</v>
      </c>
      <c r="B626" s="663" t="str">
        <f aca="false">C626&amp;D626&amp;E626&amp;F626&amp;G626&amp;H626</f>
        <v>PERFURACAO A PERCUSSAO,EM ROCHA ALTERADA,DIAMETRO 10",INCLUSIVE DESLOCAMENTO DENTRO DO CANTEIRO E INSTALACAO DA SONDA EM CADA FURO</v>
      </c>
      <c r="C626" s="142" t="s">
        <v>1521</v>
      </c>
      <c r="D626" s="142" t="s">
        <v>1522</v>
      </c>
      <c r="E626" s="142" t="s">
        <v>1523</v>
      </c>
      <c r="I626" s="142" t="s">
        <v>130</v>
      </c>
      <c r="J626" s="142" t="n">
        <v>288.41</v>
      </c>
    </row>
    <row r="627" customFormat="false" ht="12.75" hidden="false" customHeight="false" outlineLevel="0" collapsed="false">
      <c r="A627" s="142" t="s">
        <v>1524</v>
      </c>
      <c r="B627" s="663" t="str">
        <f aca="false">C627&amp;D627&amp;E627&amp;F627&amp;G627&amp;H627</f>
        <v>PERFURACAO A PERCUSSAO,EM ROCHA ALTERADA,DIAMETRO 10",INCLUSIVE DESLOCAMENTO DENTRO DO CANTEIRO E INSTALACAO DA SONDA EM CADA FURO</v>
      </c>
      <c r="C627" s="142" t="s">
        <v>1521</v>
      </c>
      <c r="D627" s="142" t="s">
        <v>1522</v>
      </c>
      <c r="E627" s="142" t="s">
        <v>1523</v>
      </c>
      <c r="I627" s="142" t="s">
        <v>130</v>
      </c>
      <c r="J627" s="142" t="n">
        <v>250.48</v>
      </c>
    </row>
    <row r="628" customFormat="false" ht="12.75" hidden="false" customHeight="false" outlineLevel="0" collapsed="false">
      <c r="A628" s="142" t="s">
        <v>1525</v>
      </c>
      <c r="B628" s="663" t="str">
        <f aca="false">C628&amp;D628&amp;E628&amp;F628&amp;G628&amp;H628</f>
        <v>PERFURACAO COM "WAGON DRILL" DIAMETRO ATE 2.1/2",EM GRANITOOU GNAISSE,INCLUSIVE AR COMPRIMIDO</v>
      </c>
      <c r="C628" s="142" t="s">
        <v>1526</v>
      </c>
      <c r="D628" s="142" t="s">
        <v>1527</v>
      </c>
      <c r="I628" s="142" t="s">
        <v>130</v>
      </c>
      <c r="J628" s="142" t="n">
        <v>139.96</v>
      </c>
    </row>
    <row r="629" customFormat="false" ht="12.75" hidden="false" customHeight="false" outlineLevel="0" collapsed="false">
      <c r="A629" s="142" t="s">
        <v>1528</v>
      </c>
      <c r="B629" s="663" t="str">
        <f aca="false">C629&amp;D629&amp;E629&amp;F629&amp;G629&amp;H629</f>
        <v>PERFURACAO COM "WAGON DRILL" DIAMETRO ATE 2.1/2",EM GRANITOOU GNAISSE,INCLUSIVE AR COMPRIMIDO</v>
      </c>
      <c r="C629" s="142" t="s">
        <v>1526</v>
      </c>
      <c r="D629" s="142" t="s">
        <v>1527</v>
      </c>
      <c r="I629" s="142" t="s">
        <v>130</v>
      </c>
      <c r="J629" s="142" t="n">
        <v>129.61</v>
      </c>
    </row>
    <row r="630" customFormat="false" ht="12.75" hidden="false" customHeight="false" outlineLevel="0" collapsed="false">
      <c r="A630" s="142" t="s">
        <v>1529</v>
      </c>
      <c r="B630" s="663" t="str">
        <f aca="false">C630&amp;D630&amp;E630&amp;F630&amp;G630&amp;H630</f>
        <v>PERFURACAO COM "WAGON DRILL" PESADO,DIAMETRO ATE 4.1/2",EM GRANITO OU GNAISSE,INCLUSIVE AR COMPRIMIDO</v>
      </c>
      <c r="C630" s="142" t="s">
        <v>1530</v>
      </c>
      <c r="D630" s="142" t="s">
        <v>1531</v>
      </c>
      <c r="I630" s="142" t="s">
        <v>130</v>
      </c>
      <c r="J630" s="142" t="n">
        <v>135.38</v>
      </c>
    </row>
    <row r="631" customFormat="false" ht="12.75" hidden="false" customHeight="false" outlineLevel="0" collapsed="false">
      <c r="A631" s="142" t="s">
        <v>1532</v>
      </c>
      <c r="B631" s="663" t="str">
        <f aca="false">C631&amp;D631&amp;E631&amp;F631&amp;G631&amp;H631</f>
        <v>PERFURACAO COM "WAGON DRILL" PESADO,DIAMETRO ATE 4.1/2",EM GRANITO OU GNAISSE,INCLUSIVE AR COMPRIMIDO</v>
      </c>
      <c r="C631" s="142" t="s">
        <v>1530</v>
      </c>
      <c r="D631" s="142" t="s">
        <v>1531</v>
      </c>
      <c r="I631" s="142" t="s">
        <v>130</v>
      </c>
      <c r="J631" s="142" t="n">
        <v>128.94</v>
      </c>
    </row>
    <row r="632" customFormat="false" ht="12.75" hidden="false" customHeight="false" outlineLevel="0" collapsed="false">
      <c r="A632" s="142" t="s">
        <v>1533</v>
      </c>
      <c r="B632" s="663" t="str">
        <f aca="false">C632&amp;D632&amp;E632&amp;F632&amp;G632&amp;H632</f>
        <v>PERFURACAO COM EQUIPAMENTO DE AR COMPRIMIDO,DIAMETRO ATE 1.1/4",EM GRANITO OU GNAISSE,ADMITINDO UMA PRODUCAO MEDIA BRUTA EM TORNO DE 2,00M/H</v>
      </c>
      <c r="C632" s="142" t="s">
        <v>1534</v>
      </c>
      <c r="D632" s="142" t="s">
        <v>1535</v>
      </c>
      <c r="E632" s="142" t="s">
        <v>1536</v>
      </c>
      <c r="I632" s="142" t="s">
        <v>130</v>
      </c>
      <c r="J632" s="142" t="n">
        <v>37.37</v>
      </c>
    </row>
    <row r="633" customFormat="false" ht="12.75" hidden="false" customHeight="false" outlineLevel="0" collapsed="false">
      <c r="A633" s="142" t="s">
        <v>1537</v>
      </c>
      <c r="B633" s="663" t="str">
        <f aca="false">C633&amp;D633&amp;E633&amp;F633&amp;G633&amp;H633</f>
        <v>PERFURACAO COM EQUIPAMENTO DE AR COMPRIMIDO,DIAMETRO ATE 1.1/4",EM GRANITO OU GNAISSE,ADMITINDO UMA PRODUCAO MEDIA BRUTA EM TORNO DE 2,00M/H</v>
      </c>
      <c r="C633" s="142" t="s">
        <v>1534</v>
      </c>
      <c r="D633" s="142" t="s">
        <v>1535</v>
      </c>
      <c r="E633" s="142" t="s">
        <v>1536</v>
      </c>
      <c r="I633" s="142" t="s">
        <v>130</v>
      </c>
      <c r="J633" s="142" t="n">
        <v>35.88</v>
      </c>
    </row>
    <row r="634" customFormat="false" ht="12.75" hidden="false" customHeight="false" outlineLevel="0" collapsed="false">
      <c r="A634" s="142" t="s">
        <v>1538</v>
      </c>
      <c r="B634" s="663" t="str">
        <f aca="false">C634&amp;D634&amp;E634&amp;F634&amp;G634&amp;H634</f>
        <v>PERFURACAO COM EQUIPAMENTO DE AR COMPRIMIDO,DIAMETRO ATE 1.1/4",EM GRANITO OU GNAISSE,ADMITINDO UMA PRODUCAO MEDIA BRUTA EM TORNO DE 0,50M/H</v>
      </c>
      <c r="C634" s="142" t="s">
        <v>1534</v>
      </c>
      <c r="D634" s="142" t="s">
        <v>1535</v>
      </c>
      <c r="E634" s="142" t="s">
        <v>1539</v>
      </c>
      <c r="I634" s="142" t="s">
        <v>130</v>
      </c>
      <c r="J634" s="142" t="n">
        <v>154.51</v>
      </c>
    </row>
    <row r="635" customFormat="false" ht="12.75" hidden="false" customHeight="false" outlineLevel="0" collapsed="false">
      <c r="A635" s="142" t="s">
        <v>1540</v>
      </c>
      <c r="B635" s="663" t="str">
        <f aca="false">C635&amp;D635&amp;E635&amp;F635&amp;G635&amp;H635</f>
        <v>PERFURACAO COM EQUIPAMENTO DE AR COMPRIMIDO,DIAMETRO ATE 1.1/4",EM GRANITO OU GNAISSE,ADMITINDO UMA PRODUCAO MEDIA BRUTA EM TORNO DE 0,50M/H</v>
      </c>
      <c r="C635" s="142" t="s">
        <v>1534</v>
      </c>
      <c r="D635" s="142" t="s">
        <v>1535</v>
      </c>
      <c r="E635" s="142" t="s">
        <v>1539</v>
      </c>
      <c r="I635" s="142" t="s">
        <v>130</v>
      </c>
      <c r="J635" s="142" t="n">
        <v>148.54</v>
      </c>
    </row>
    <row r="636" customFormat="false" ht="12.75" hidden="false" customHeight="false" outlineLevel="0" collapsed="false">
      <c r="A636" s="142" t="s">
        <v>1541</v>
      </c>
      <c r="B636" s="663" t="str">
        <f aca="false">C636&amp;D636&amp;E636&amp;F636&amp;G636&amp;H636</f>
        <v>SONDAGEM ROTATIVA COM COROA DE DIAMANTE,EM ALTERACAO DE ROCHA,DIAMETRO EX(35MM),INCLUSIVE DESLOCAMENTO DENTRO DO CANTEIRO E INSTALACAO DA SONDA EM CADA FURO</v>
      </c>
      <c r="C636" s="142" t="s">
        <v>1542</v>
      </c>
      <c r="D636" s="142" t="s">
        <v>1543</v>
      </c>
      <c r="E636" s="142" t="s">
        <v>1299</v>
      </c>
      <c r="I636" s="142" t="s">
        <v>130</v>
      </c>
      <c r="J636" s="142" t="n">
        <v>327.43</v>
      </c>
    </row>
    <row r="637" customFormat="false" ht="12.75" hidden="false" customHeight="false" outlineLevel="0" collapsed="false">
      <c r="A637" s="142" t="s">
        <v>1544</v>
      </c>
      <c r="B637" s="663" t="str">
        <f aca="false">C637&amp;D637&amp;E637&amp;F637&amp;G637&amp;H637</f>
        <v>SONDAGEM ROTATIVA COM COROA DE DIAMANTE,EM ALTERACAO DE ROCHA,DIAMETRO EX(35MM),INCLUSIVE DESLOCAMENTO DENTRO DO CANTEIRO E INSTALACAO DA SONDA EM CADA FURO</v>
      </c>
      <c r="C637" s="142" t="s">
        <v>1542</v>
      </c>
      <c r="D637" s="142" t="s">
        <v>1543</v>
      </c>
      <c r="E637" s="142" t="s">
        <v>1299</v>
      </c>
      <c r="I637" s="142" t="s">
        <v>130</v>
      </c>
      <c r="J637" s="142" t="n">
        <v>294.13</v>
      </c>
    </row>
    <row r="638" customFormat="false" ht="12.75" hidden="false" customHeight="false" outlineLevel="0" collapsed="false">
      <c r="A638" s="142" t="s">
        <v>1545</v>
      </c>
      <c r="B638" s="663" t="str">
        <f aca="false">C638&amp;D638&amp;E638&amp;F638&amp;G638&amp;H638</f>
        <v>SONDAGEM ROTATIVA COM COROA DE DIAMANTE,EM ALTERACAO DE ROCHA,DIAMETRO AWG(45MM),INCLUSIVE DESLOCAMENTO DENTRO DO CANTEIRO E INSTALACAO DA SONDA EM CADA FURO</v>
      </c>
      <c r="C638" s="142" t="s">
        <v>1542</v>
      </c>
      <c r="D638" s="142" t="s">
        <v>1546</v>
      </c>
      <c r="E638" s="142" t="s">
        <v>1304</v>
      </c>
      <c r="I638" s="142" t="s">
        <v>130</v>
      </c>
      <c r="J638" s="142" t="n">
        <v>359.28</v>
      </c>
    </row>
    <row r="639" customFormat="false" ht="12.75" hidden="false" customHeight="false" outlineLevel="0" collapsed="false">
      <c r="A639" s="142" t="s">
        <v>1547</v>
      </c>
      <c r="B639" s="663" t="str">
        <f aca="false">C639&amp;D639&amp;E639&amp;F639&amp;G639&amp;H639</f>
        <v>SONDAGEM ROTATIVA COM COROA DE DIAMANTE,EM ALTERACAO DE ROCHA,DIAMETRO AWG(45MM),INCLUSIVE DESLOCAMENTO DENTRO DO CANTEIRO E INSTALACAO DA SONDA EM CADA FURO</v>
      </c>
      <c r="C639" s="142" t="s">
        <v>1542</v>
      </c>
      <c r="D639" s="142" t="s">
        <v>1546</v>
      </c>
      <c r="E639" s="142" t="s">
        <v>1304</v>
      </c>
      <c r="I639" s="142" t="s">
        <v>130</v>
      </c>
      <c r="J639" s="142" t="n">
        <v>322.93</v>
      </c>
    </row>
    <row r="640" customFormat="false" ht="12.75" hidden="false" customHeight="false" outlineLevel="0" collapsed="false">
      <c r="A640" s="142" t="s">
        <v>1548</v>
      </c>
      <c r="B640" s="663" t="str">
        <f aca="false">C640&amp;D640&amp;E640&amp;F640&amp;G640&amp;H640</f>
        <v>SONDAGEM ROTATIVA COM COROA DE DIAMANTE,EM ALTERACAO DE ROCHA,DIAMETRO BWG(60MM),INCLUSIVE DESLOCAMENTO DENTRO DO CANTEIRO E INSTALACAO DA SONDA EM CADA FURO</v>
      </c>
      <c r="C640" s="142" t="s">
        <v>1542</v>
      </c>
      <c r="D640" s="142" t="s">
        <v>1549</v>
      </c>
      <c r="E640" s="142" t="s">
        <v>1304</v>
      </c>
      <c r="I640" s="142" t="s">
        <v>130</v>
      </c>
      <c r="J640" s="142" t="n">
        <v>404.36</v>
      </c>
    </row>
    <row r="641" customFormat="false" ht="12.75" hidden="false" customHeight="false" outlineLevel="0" collapsed="false">
      <c r="A641" s="142" t="s">
        <v>1550</v>
      </c>
      <c r="B641" s="663" t="str">
        <f aca="false">C641&amp;D641&amp;E641&amp;F641&amp;G641&amp;H641</f>
        <v>SONDAGEM ROTATIVA COM COROA DE DIAMANTE,EM ALTERACAO DE ROCHA,DIAMETRO BWG(60MM),INCLUSIVE DESLOCAMENTO DENTRO DO CANTEIRO E INSTALACAO DA SONDA EM CADA FURO</v>
      </c>
      <c r="C641" s="142" t="s">
        <v>1542</v>
      </c>
      <c r="D641" s="142" t="s">
        <v>1549</v>
      </c>
      <c r="E641" s="142" t="s">
        <v>1304</v>
      </c>
      <c r="I641" s="142" t="s">
        <v>130</v>
      </c>
      <c r="J641" s="142" t="n">
        <v>364.14</v>
      </c>
    </row>
    <row r="642" customFormat="false" ht="12.75" hidden="false" customHeight="false" outlineLevel="0" collapsed="false">
      <c r="A642" s="142" t="s">
        <v>1551</v>
      </c>
      <c r="B642" s="663" t="str">
        <f aca="false">C642&amp;D642&amp;E642&amp;F642&amp;G642&amp;H642</f>
        <v>SONDAGEM ROTATIVA COM COROA DE DIAMANTE,EM ALTERACAO DE ROCHA,DIAMETRO NWG(75MM),INCLUSIVE DESLOCAMENTO DENTRO DO CANTEIRO E INSTALACAO DA SONDA EM CADA FURO</v>
      </c>
      <c r="C642" s="142" t="s">
        <v>1542</v>
      </c>
      <c r="D642" s="142" t="s">
        <v>1552</v>
      </c>
      <c r="E642" s="142" t="s">
        <v>1304</v>
      </c>
      <c r="I642" s="142" t="s">
        <v>130</v>
      </c>
      <c r="J642" s="142" t="n">
        <v>444.8</v>
      </c>
    </row>
    <row r="643" customFormat="false" ht="12.75" hidden="false" customHeight="false" outlineLevel="0" collapsed="false">
      <c r="A643" s="142" t="s">
        <v>1553</v>
      </c>
      <c r="B643" s="663" t="str">
        <f aca="false">C643&amp;D643&amp;E643&amp;F643&amp;G643&amp;H643</f>
        <v>SONDAGEM ROTATIVA COM COROA DE DIAMANTE,EM ALTERACAO DE ROCHA,DIAMETRO NWG(75MM),INCLUSIVE DESLOCAMENTO DENTRO DO CANTEIRO E INSTALACAO DA SONDA EM CADA FURO</v>
      </c>
      <c r="C643" s="142" t="s">
        <v>1542</v>
      </c>
      <c r="D643" s="142" t="s">
        <v>1552</v>
      </c>
      <c r="E643" s="142" t="s">
        <v>1304</v>
      </c>
      <c r="I643" s="142" t="s">
        <v>130</v>
      </c>
      <c r="J643" s="142" t="n">
        <v>400.98</v>
      </c>
    </row>
    <row r="644" customFormat="false" ht="12.75" hidden="false" customHeight="false" outlineLevel="0" collapsed="false">
      <c r="A644" s="142" t="s">
        <v>1554</v>
      </c>
      <c r="B644" s="663" t="str">
        <f aca="false">C644&amp;D644&amp;E644&amp;F644&amp;G644&amp;H644</f>
        <v>SONDAGEM ROTATIVA COM COROA DE DIAMANTE,EM ALTERACAO DE ROCHA,DIAMETRO HWG(100MM),INCLUSIVE DESLOCAMENTO DENTRO DO CANTEIRO E INSTALACAO DA SONDA EM CADA FURO</v>
      </c>
      <c r="C644" s="142" t="s">
        <v>1542</v>
      </c>
      <c r="D644" s="142" t="s">
        <v>1555</v>
      </c>
      <c r="E644" s="142" t="s">
        <v>1381</v>
      </c>
      <c r="I644" s="142" t="s">
        <v>130</v>
      </c>
      <c r="J644" s="142" t="n">
        <v>548.25</v>
      </c>
    </row>
    <row r="645" customFormat="false" ht="12.75" hidden="false" customHeight="false" outlineLevel="0" collapsed="false">
      <c r="A645" s="142" t="s">
        <v>1556</v>
      </c>
      <c r="B645" s="663" t="str">
        <f aca="false">C645&amp;D645&amp;E645&amp;F645&amp;G645&amp;H645</f>
        <v>SONDAGEM ROTATIVA COM COROA DE DIAMANTE,EM ALTERACAO DE ROCHA,DIAMETRO HWG(100MM),INCLUSIVE DESLOCAMENTO DENTRO DO CANTEIRO E INSTALACAO DA SONDA EM CADA FURO</v>
      </c>
      <c r="C645" s="142" t="s">
        <v>1542</v>
      </c>
      <c r="D645" s="142" t="s">
        <v>1555</v>
      </c>
      <c r="E645" s="142" t="s">
        <v>1381</v>
      </c>
      <c r="I645" s="142" t="s">
        <v>130</v>
      </c>
      <c r="J645" s="142" t="n">
        <v>496.22</v>
      </c>
    </row>
    <row r="646" customFormat="false" ht="12.75" hidden="false" customHeight="false" outlineLevel="0" collapsed="false">
      <c r="A646" s="142" t="s">
        <v>1557</v>
      </c>
      <c r="B646" s="663" t="str">
        <f aca="false">C646&amp;D646&amp;E646&amp;F646&amp;G646&amp;H646</f>
        <v>SONDAGEM ROTATIVA COM COROA DE DIAMANTE,EM ALTERACAO DE ROCHA,DIAMETRO DE SW,INCLUSIVE DESLOCAMENTO DENTRO DO CANTEIRO E INSTALACAO DE SONDA EM CADA FURO</v>
      </c>
      <c r="C646" s="142" t="s">
        <v>1542</v>
      </c>
      <c r="D646" s="142" t="s">
        <v>1558</v>
      </c>
      <c r="E646" s="142" t="s">
        <v>1559</v>
      </c>
      <c r="I646" s="142" t="s">
        <v>130</v>
      </c>
      <c r="J646" s="142" t="n">
        <v>840.08</v>
      </c>
    </row>
    <row r="647" customFormat="false" ht="12.75" hidden="false" customHeight="false" outlineLevel="0" collapsed="false">
      <c r="A647" s="142" t="s">
        <v>1560</v>
      </c>
      <c r="B647" s="663" t="str">
        <f aca="false">C647&amp;D647&amp;E647&amp;F647&amp;G647&amp;H647</f>
        <v>SONDAGEM ROTATIVA COM COROA DE DIAMANTE,EM ALTERACAO DE ROCHA,DIAMETRO DE SW,INCLUSIVE DESLOCAMENTO DENTRO DO CANTEIRO E INSTALACAO DE SONDA EM CADA FURO</v>
      </c>
      <c r="C647" s="142" t="s">
        <v>1542</v>
      </c>
      <c r="D647" s="142" t="s">
        <v>1558</v>
      </c>
      <c r="E647" s="142" t="s">
        <v>1559</v>
      </c>
      <c r="I647" s="142" t="s">
        <v>130</v>
      </c>
      <c r="J647" s="142" t="n">
        <v>778.79</v>
      </c>
    </row>
    <row r="648" customFormat="false" ht="12.75" hidden="false" customHeight="false" outlineLevel="0" collapsed="false">
      <c r="A648" s="142" t="s">
        <v>1561</v>
      </c>
      <c r="B648" s="663" t="str">
        <f aca="false">C648&amp;D648&amp;E648&amp;F648&amp;G648&amp;H648</f>
        <v>SONDAGEM ROTATIVA COM COROA DE DIAMANTE,EM ROCHA SA,DIAMETRO EX(35MM),INCLUSIVE DESLOCAMENTO DENTRO DO CANTEIRO E INSTALACAO DA SONDA EM CADA FURO</v>
      </c>
      <c r="C648" s="142" t="s">
        <v>1562</v>
      </c>
      <c r="D648" s="142" t="s">
        <v>1563</v>
      </c>
      <c r="E648" s="142" t="s">
        <v>1315</v>
      </c>
      <c r="I648" s="142" t="s">
        <v>130</v>
      </c>
      <c r="J648" s="142" t="n">
        <v>523.79</v>
      </c>
    </row>
    <row r="649" customFormat="false" ht="12.75" hidden="false" customHeight="false" outlineLevel="0" collapsed="false">
      <c r="A649" s="142" t="s">
        <v>1564</v>
      </c>
      <c r="B649" s="663" t="str">
        <f aca="false">C649&amp;D649&amp;E649&amp;F649&amp;G649&amp;H649</f>
        <v>SONDAGEM ROTATIVA COM COROA DE DIAMANTE,EM ROCHA SA,DIAMETRO EX(35MM),INCLUSIVE DESLOCAMENTO DENTRO DO CANTEIRO E INSTALACAO DA SONDA EM CADA FURO</v>
      </c>
      <c r="C649" s="142" t="s">
        <v>1562</v>
      </c>
      <c r="D649" s="142" t="s">
        <v>1563</v>
      </c>
      <c r="E649" s="142" t="s">
        <v>1315</v>
      </c>
      <c r="I649" s="142" t="s">
        <v>130</v>
      </c>
      <c r="J649" s="142" t="n">
        <v>469.92</v>
      </c>
    </row>
    <row r="650" customFormat="false" ht="12.75" hidden="false" customHeight="false" outlineLevel="0" collapsed="false">
      <c r="A650" s="142" t="s">
        <v>1565</v>
      </c>
      <c r="B650" s="663" t="str">
        <f aca="false">C650&amp;D650&amp;E650&amp;F650&amp;G650&amp;H650</f>
        <v>SONDAGEM ROTATIVA COM COROA DE DIAMANTE,EM ROCHA SA,DIAMETRO AWG(45MM),INCLUSIVE DESLOCAMENTO DENTRO DO CANTEIRO E INSTALACAO DA SONDA EM CADA FURO</v>
      </c>
      <c r="C650" s="142" t="s">
        <v>1562</v>
      </c>
      <c r="D650" s="142" t="s">
        <v>1566</v>
      </c>
      <c r="E650" s="142" t="s">
        <v>1428</v>
      </c>
      <c r="I650" s="142" t="s">
        <v>130</v>
      </c>
      <c r="J650" s="142" t="n">
        <v>575.1</v>
      </c>
    </row>
    <row r="651" customFormat="false" ht="12.75" hidden="false" customHeight="false" outlineLevel="0" collapsed="false">
      <c r="A651" s="142" t="s">
        <v>1567</v>
      </c>
      <c r="B651" s="663" t="str">
        <f aca="false">C651&amp;D651&amp;E651&amp;F651&amp;G651&amp;H651</f>
        <v>SONDAGEM ROTATIVA COM COROA DE DIAMANTE,EM ROCHA SA,DIAMETRO AWG(45MM),INCLUSIVE DESLOCAMENTO DENTRO DO CANTEIRO E INSTALACAO DA SONDA EM CADA FURO</v>
      </c>
      <c r="C651" s="142" t="s">
        <v>1562</v>
      </c>
      <c r="D651" s="142" t="s">
        <v>1566</v>
      </c>
      <c r="E651" s="142" t="s">
        <v>1428</v>
      </c>
      <c r="I651" s="142" t="s">
        <v>130</v>
      </c>
      <c r="J651" s="142" t="n">
        <v>516.18</v>
      </c>
    </row>
    <row r="652" customFormat="false" ht="12.75" hidden="false" customHeight="false" outlineLevel="0" collapsed="false">
      <c r="A652" s="142" t="s">
        <v>1568</v>
      </c>
      <c r="B652" s="663" t="str">
        <f aca="false">C652&amp;D652&amp;E652&amp;F652&amp;G652&amp;H652</f>
        <v>SONDAGEM ROTATIVA COM COROA DE DIAMANTE,EM ROCHA SA,DIAMETRO BWG(60MM),INCLUSIVE DESLOCAMENTO DENTRO DO CANTEIRO E INSTALACAO DA SONDA EM CADA FURO</v>
      </c>
      <c r="C652" s="142" t="s">
        <v>1562</v>
      </c>
      <c r="D652" s="142" t="s">
        <v>1569</v>
      </c>
      <c r="E652" s="142" t="s">
        <v>1428</v>
      </c>
      <c r="I652" s="142" t="s">
        <v>130</v>
      </c>
      <c r="J652" s="142" t="n">
        <v>678.11</v>
      </c>
    </row>
    <row r="653" customFormat="false" ht="12.75" hidden="false" customHeight="false" outlineLevel="0" collapsed="false">
      <c r="A653" s="142" t="s">
        <v>1570</v>
      </c>
      <c r="B653" s="663" t="str">
        <f aca="false">C653&amp;D653&amp;E653&amp;F653&amp;G653&amp;H653</f>
        <v>SONDAGEM ROTATIVA COM COROA DE DIAMANTE,EM ROCHA SA,DIAMETRO BWG(60MM),INCLUSIVE DESLOCAMENTO DENTRO DO CANTEIRO E INSTALACAO DA SONDA EM CADA FURO</v>
      </c>
      <c r="C653" s="142" t="s">
        <v>1562</v>
      </c>
      <c r="D653" s="142" t="s">
        <v>1569</v>
      </c>
      <c r="E653" s="142" t="s">
        <v>1428</v>
      </c>
      <c r="I653" s="142" t="s">
        <v>130</v>
      </c>
      <c r="J653" s="142" t="n">
        <v>609.54</v>
      </c>
    </row>
    <row r="654" customFormat="false" ht="12.75" hidden="false" customHeight="false" outlineLevel="0" collapsed="false">
      <c r="A654" s="142" t="s">
        <v>1571</v>
      </c>
      <c r="B654" s="663" t="str">
        <f aca="false">C654&amp;D654&amp;E654&amp;F654&amp;G654&amp;H654</f>
        <v>SONDAGEM ROTATIVA COM COROA DE DIAMANTE,EM ROCHA SA,DIAMETRO NWG(75MM),INCLUSIVE DESLOCAMENTO DENTRO DO CANTEIRO E INSTALACAO DA SONDA EM CADA FURO</v>
      </c>
      <c r="C654" s="142" t="s">
        <v>1562</v>
      </c>
      <c r="D654" s="142" t="s">
        <v>1572</v>
      </c>
      <c r="E654" s="142" t="s">
        <v>1428</v>
      </c>
      <c r="I654" s="142" t="s">
        <v>130</v>
      </c>
      <c r="J654" s="142" t="n">
        <v>748.33</v>
      </c>
    </row>
    <row r="655" customFormat="false" ht="12.75" hidden="false" customHeight="false" outlineLevel="0" collapsed="false">
      <c r="A655" s="142" t="s">
        <v>1573</v>
      </c>
      <c r="B655" s="663" t="str">
        <f aca="false">C655&amp;D655&amp;E655&amp;F655&amp;G655&amp;H655</f>
        <v>SONDAGEM ROTATIVA COM COROA DE DIAMANTE,EM ROCHA SA,DIAMETRO NWG(75MM),INCLUSIVE DESLOCAMENTO DENTRO DO CANTEIRO E INSTALACAO DA SONDA EM CADA FURO</v>
      </c>
      <c r="C655" s="142" t="s">
        <v>1562</v>
      </c>
      <c r="D655" s="142" t="s">
        <v>1572</v>
      </c>
      <c r="E655" s="142" t="s">
        <v>1428</v>
      </c>
      <c r="I655" s="142" t="s">
        <v>130</v>
      </c>
      <c r="J655" s="142" t="n">
        <v>673.01</v>
      </c>
    </row>
    <row r="656" customFormat="false" ht="12.75" hidden="false" customHeight="false" outlineLevel="0" collapsed="false">
      <c r="A656" s="142" t="s">
        <v>1574</v>
      </c>
      <c r="B656" s="663" t="str">
        <f aca="false">C656&amp;D656&amp;E656&amp;F656&amp;G656&amp;H656</f>
        <v>SONDAGEM ROTATIVA COM COROA DE DIAMANTE,EM ROCHA SA,DIAMETRO HWG(100MM),INCLUSIVE DESLOCAMENTO DENTRO DO CANTEIRO E INSTALACAO DA SONDA EM CADA FURO</v>
      </c>
      <c r="C656" s="142" t="s">
        <v>1562</v>
      </c>
      <c r="D656" s="142" t="s">
        <v>1575</v>
      </c>
      <c r="E656" s="142" t="s">
        <v>1418</v>
      </c>
      <c r="I656" s="142" t="s">
        <v>130</v>
      </c>
      <c r="J656" s="142" t="n">
        <v>1025.66</v>
      </c>
    </row>
    <row r="657" customFormat="false" ht="12.75" hidden="false" customHeight="false" outlineLevel="0" collapsed="false">
      <c r="A657" s="142" t="s">
        <v>1576</v>
      </c>
      <c r="B657" s="663" t="str">
        <f aca="false">C657&amp;D657&amp;E657&amp;F657&amp;G657&amp;H657</f>
        <v>SONDAGEM ROTATIVA COM COROA DE DIAMANTE,EM ROCHA SA,DIAMETRO HWG(100MM),INCLUSIVE DESLOCAMENTO DENTRO DO CANTEIRO E INSTALACAO DA SONDA EM CADA FURO</v>
      </c>
      <c r="C657" s="142" t="s">
        <v>1562</v>
      </c>
      <c r="D657" s="142" t="s">
        <v>1575</v>
      </c>
      <c r="E657" s="142" t="s">
        <v>1418</v>
      </c>
      <c r="I657" s="142" t="s">
        <v>130</v>
      </c>
      <c r="J657" s="142" t="n">
        <v>924.38</v>
      </c>
    </row>
    <row r="658" customFormat="false" ht="12.75" hidden="false" customHeight="false" outlineLevel="0" collapsed="false">
      <c r="A658" s="142" t="s">
        <v>1577</v>
      </c>
      <c r="B658" s="663" t="str">
        <f aca="false">C658&amp;D658&amp;E658&amp;F658&amp;G658&amp;H658</f>
        <v>SONDAGEM ROTATIVA COM COROA DE DIAMANTE,ROCHA SA,DIAMETRO DE SW, INCLUSIVE DESLOCAMENTO DENTRO DO CANTEIRO E INSTALACAODA SONDA EM CADA FURO</v>
      </c>
      <c r="C658" s="142" t="s">
        <v>1578</v>
      </c>
      <c r="D658" s="142" t="s">
        <v>1579</v>
      </c>
      <c r="E658" s="142" t="s">
        <v>1289</v>
      </c>
      <c r="I658" s="142" t="s">
        <v>130</v>
      </c>
      <c r="J658" s="142" t="n">
        <v>1606.71</v>
      </c>
    </row>
    <row r="659" customFormat="false" ht="12.75" hidden="false" customHeight="false" outlineLevel="0" collapsed="false">
      <c r="A659" s="142" t="s">
        <v>1580</v>
      </c>
      <c r="B659" s="663" t="str">
        <f aca="false">C659&amp;D659&amp;E659&amp;F659&amp;G659&amp;H659</f>
        <v>SONDAGEM ROTATIVA COM COROA DE DIAMANTE,ROCHA SA,DIAMETRO DE SW, INCLUSIVE DESLOCAMENTO DENTRO DO CANTEIRO E INSTALACAODA SONDA EM CADA FURO</v>
      </c>
      <c r="C659" s="142" t="s">
        <v>1578</v>
      </c>
      <c r="D659" s="142" t="s">
        <v>1579</v>
      </c>
      <c r="E659" s="142" t="s">
        <v>1289</v>
      </c>
      <c r="I659" s="142" t="s">
        <v>130</v>
      </c>
      <c r="J659" s="142" t="n">
        <v>1474.07</v>
      </c>
    </row>
    <row r="660" customFormat="false" ht="12.75" hidden="false" customHeight="false" outlineLevel="0" collapsed="false">
      <c r="A660" s="142" t="s">
        <v>1581</v>
      </c>
      <c r="B660" s="663" t="str">
        <f aca="false">C660&amp;D660&amp;E660&amp;F660&amp;G660&amp;H660</f>
        <v>PERFURACAO ROTATIVA COM COROA DE DIAMANTE,EM ALTERACAO DE ROCHA,DIAMETRO EX(35MM),INCLUSIVE DESLOCAMENTO DENTRO DO CANTEIRO E INSTALACAO DA SONDA EM CADA FURO</v>
      </c>
      <c r="C660" s="142" t="s">
        <v>1582</v>
      </c>
      <c r="D660" s="142" t="s">
        <v>1583</v>
      </c>
      <c r="E660" s="142" t="s">
        <v>1381</v>
      </c>
      <c r="I660" s="142" t="s">
        <v>130</v>
      </c>
      <c r="J660" s="142" t="n">
        <v>245.18</v>
      </c>
    </row>
    <row r="661" customFormat="false" ht="12.75" hidden="false" customHeight="false" outlineLevel="0" collapsed="false">
      <c r="A661" s="142" t="s">
        <v>1584</v>
      </c>
      <c r="B661" s="663" t="str">
        <f aca="false">C661&amp;D661&amp;E661&amp;F661&amp;G661&amp;H661</f>
        <v>PERFURACAO ROTATIVA COM COROA DE DIAMANTE,EM ALTERACAO DE ROCHA,DIAMETRO EX(35MM),INCLUSIVE DESLOCAMENTO DENTRO DO CANTEIRO E INSTALACAO DA SONDA EM CADA FURO</v>
      </c>
      <c r="C661" s="142" t="s">
        <v>1582</v>
      </c>
      <c r="D661" s="142" t="s">
        <v>1583</v>
      </c>
      <c r="E661" s="142" t="s">
        <v>1381</v>
      </c>
      <c r="I661" s="142" t="s">
        <v>130</v>
      </c>
      <c r="J661" s="142" t="n">
        <v>220.78</v>
      </c>
    </row>
    <row r="662" customFormat="false" ht="12.75" hidden="false" customHeight="false" outlineLevel="0" collapsed="false">
      <c r="A662" s="142" t="s">
        <v>1585</v>
      </c>
      <c r="B662" s="663" t="str">
        <f aca="false">C662&amp;D662&amp;E662&amp;F662&amp;G662&amp;H662</f>
        <v>PERFURACAO ROTATIVA COM COROA DE DIAMANTE,EM ALTERACAO DE ROCHA,DIAMETRO AWG(45MM),INCLUSIVE DESLOCAMENTO DENTRO DO CANTEIRO E INSTALACAO DA SONDA EM CADA FURO</v>
      </c>
      <c r="C662" s="142" t="s">
        <v>1582</v>
      </c>
      <c r="D662" s="142" t="s">
        <v>1586</v>
      </c>
      <c r="E662" s="142" t="s">
        <v>1404</v>
      </c>
      <c r="I662" s="142" t="s">
        <v>130</v>
      </c>
      <c r="J662" s="142" t="n">
        <v>267.63</v>
      </c>
    </row>
    <row r="663" customFormat="false" ht="12.75" hidden="false" customHeight="false" outlineLevel="0" collapsed="false">
      <c r="A663" s="142" t="s">
        <v>1587</v>
      </c>
      <c r="B663" s="663" t="str">
        <f aca="false">C663&amp;D663&amp;E663&amp;F663&amp;G663&amp;H663</f>
        <v>PERFURACAO ROTATIVA COM COROA DE DIAMANTE,EM ALTERACAO DE ROCHA,DIAMETRO AWG(45MM),INCLUSIVE DESLOCAMENTO DENTRO DO CANTEIRO E INSTALACAO DA SONDA EM CADA FURO</v>
      </c>
      <c r="C663" s="142" t="s">
        <v>1582</v>
      </c>
      <c r="D663" s="142" t="s">
        <v>1586</v>
      </c>
      <c r="E663" s="142" t="s">
        <v>1404</v>
      </c>
      <c r="I663" s="142" t="s">
        <v>130</v>
      </c>
      <c r="J663" s="142" t="n">
        <v>241.15</v>
      </c>
    </row>
    <row r="664" customFormat="false" ht="12.75" hidden="false" customHeight="false" outlineLevel="0" collapsed="false">
      <c r="A664" s="142" t="s">
        <v>1588</v>
      </c>
      <c r="B664" s="663" t="str">
        <f aca="false">C664&amp;D664&amp;E664&amp;F664&amp;G664&amp;H664</f>
        <v>PERFURACAO ROTATIVA COM COROA DE DIAMANTE,EM ALTERACAO DE ROCHA,DIAMETRO BWG(60MM),INCLUSIVE DESLOCAMENTO DENTRO DO CANTEIRO E INSTALACAO DA SONDA EM CADA FURO</v>
      </c>
      <c r="C664" s="142" t="s">
        <v>1582</v>
      </c>
      <c r="D664" s="142" t="s">
        <v>1589</v>
      </c>
      <c r="E664" s="142" t="s">
        <v>1404</v>
      </c>
      <c r="I664" s="142" t="s">
        <v>130</v>
      </c>
      <c r="J664" s="142" t="n">
        <v>300.42</v>
      </c>
    </row>
    <row r="665" customFormat="false" ht="12.75" hidden="false" customHeight="false" outlineLevel="0" collapsed="false">
      <c r="A665" s="142" t="s">
        <v>1590</v>
      </c>
      <c r="B665" s="663" t="str">
        <f aca="false">C665&amp;D665&amp;E665&amp;F665&amp;G665&amp;H665</f>
        <v>PERFURACAO ROTATIVA COM COROA DE DIAMANTE,EM ALTERACAO DE ROCHA,DIAMETRO BWG(60MM),INCLUSIVE DESLOCAMENTO DENTRO DO CANTEIRO E INSTALACAO DA SONDA EM CADA FURO</v>
      </c>
      <c r="C665" s="142" t="s">
        <v>1582</v>
      </c>
      <c r="D665" s="142" t="s">
        <v>1589</v>
      </c>
      <c r="E665" s="142" t="s">
        <v>1404</v>
      </c>
      <c r="I665" s="142" t="s">
        <v>130</v>
      </c>
      <c r="J665" s="142" t="n">
        <v>271.28</v>
      </c>
    </row>
    <row r="666" customFormat="false" ht="12.75" hidden="false" customHeight="false" outlineLevel="0" collapsed="false">
      <c r="A666" s="142" t="s">
        <v>1591</v>
      </c>
      <c r="B666" s="663" t="str">
        <f aca="false">C666&amp;D666&amp;E666&amp;F666&amp;G666&amp;H666</f>
        <v>PERFURACAO ROTATIVA COM COROA DE DIAMANTE,EM ALTERACAO DE ROCHA,DIAMETRO NWG(75MM),INCLUSIVE DESLOCAMENTO DENTRO DO CANTEIRO E INSTALACAO DA SONDA EM CADA FURO</v>
      </c>
      <c r="C666" s="142" t="s">
        <v>1582</v>
      </c>
      <c r="D666" s="142" t="s">
        <v>1592</v>
      </c>
      <c r="E666" s="142" t="s">
        <v>1404</v>
      </c>
      <c r="I666" s="142" t="s">
        <v>130</v>
      </c>
      <c r="J666" s="142" t="n">
        <v>328.54</v>
      </c>
    </row>
    <row r="667" customFormat="false" ht="12.75" hidden="false" customHeight="false" outlineLevel="0" collapsed="false">
      <c r="A667" s="142" t="s">
        <v>1593</v>
      </c>
      <c r="B667" s="663" t="str">
        <f aca="false">C667&amp;D667&amp;E667&amp;F667&amp;G667&amp;H667</f>
        <v>PERFURACAO ROTATIVA COM COROA DE DIAMANTE,EM ALTERACAO DE ROCHA,DIAMETRO NWG(75MM),INCLUSIVE DESLOCAMENTO DENTRO DO CANTEIRO E INSTALACAO DA SONDA EM CADA FURO</v>
      </c>
      <c r="C667" s="142" t="s">
        <v>1582</v>
      </c>
      <c r="D667" s="142" t="s">
        <v>1592</v>
      </c>
      <c r="E667" s="142" t="s">
        <v>1404</v>
      </c>
      <c r="I667" s="142" t="s">
        <v>130</v>
      </c>
      <c r="J667" s="142" t="n">
        <v>297.03</v>
      </c>
    </row>
    <row r="668" customFormat="false" ht="12.75" hidden="false" customHeight="false" outlineLevel="0" collapsed="false">
      <c r="A668" s="142" t="s">
        <v>1594</v>
      </c>
      <c r="B668" s="663" t="str">
        <f aca="false">C668&amp;D668&amp;E668&amp;F668&amp;G668&amp;H668</f>
        <v>PERFURACAO ROTATIVA COM COROA DE DIAMANTE,EM ALTERACAO DE ROCHA,DIAMETRO HWG(100MM),INCLUSIVE DESLOCAMENTO DENTRO DO CANTEIRO E INSTALACAO DA SONDA EM CADA FURO</v>
      </c>
      <c r="C668" s="142" t="s">
        <v>1582</v>
      </c>
      <c r="D668" s="142" t="s">
        <v>1595</v>
      </c>
      <c r="E668" s="142" t="s">
        <v>1596</v>
      </c>
      <c r="I668" s="142" t="s">
        <v>130</v>
      </c>
      <c r="J668" s="142" t="n">
        <v>408.35</v>
      </c>
    </row>
    <row r="669" customFormat="false" ht="12.75" hidden="false" customHeight="false" outlineLevel="0" collapsed="false">
      <c r="A669" s="142" t="s">
        <v>1597</v>
      </c>
      <c r="B669" s="663" t="str">
        <f aca="false">C669&amp;D669&amp;E669&amp;F669&amp;G669&amp;H669</f>
        <v>PERFURACAO ROTATIVA COM COROA DE DIAMANTE,EM ALTERACAO DE ROCHA,DIAMETRO HWG(100MM),INCLUSIVE DESLOCAMENTO DENTRO DO CANTEIRO E INSTALACAO DA SONDA EM CADA FURO</v>
      </c>
      <c r="C669" s="142" t="s">
        <v>1582</v>
      </c>
      <c r="D669" s="142" t="s">
        <v>1595</v>
      </c>
      <c r="E669" s="142" t="s">
        <v>1596</v>
      </c>
      <c r="I669" s="142" t="s">
        <v>130</v>
      </c>
      <c r="J669" s="142" t="n">
        <v>370.85</v>
      </c>
    </row>
    <row r="670" customFormat="false" ht="12.75" hidden="false" customHeight="false" outlineLevel="0" collapsed="false">
      <c r="A670" s="142" t="s">
        <v>1598</v>
      </c>
      <c r="B670" s="663" t="str">
        <f aca="false">C670&amp;D670&amp;E670&amp;F670&amp;G670&amp;H670</f>
        <v>PERFURACAO ROTATIVA COM COROA DE DIAMANTE,EM ALTERACAO DE ROCHA DIAMETRO SW,INCLUSIVE DESLOCAMENTO DENTRO DO CANTEIRO EINSTALACAO DA SONDA EM CADA FURO</v>
      </c>
      <c r="C670" s="142" t="s">
        <v>1582</v>
      </c>
      <c r="D670" s="142" t="s">
        <v>1599</v>
      </c>
      <c r="E670" s="142" t="s">
        <v>1469</v>
      </c>
      <c r="I670" s="142" t="s">
        <v>130</v>
      </c>
      <c r="J670" s="142" t="n">
        <v>655.81</v>
      </c>
    </row>
    <row r="671" customFormat="false" ht="12.75" hidden="false" customHeight="false" outlineLevel="0" collapsed="false">
      <c r="A671" s="142" t="s">
        <v>1600</v>
      </c>
      <c r="B671" s="663" t="str">
        <f aca="false">C671&amp;D671&amp;E671&amp;F671&amp;G671&amp;H671</f>
        <v>PERFURACAO ROTATIVA COM COROA DE DIAMANTE,EM ALTERACAO DE ROCHA DIAMETRO SW,INCLUSIVE DESLOCAMENTO DENTRO DO CANTEIRO EINSTALACAO DA SONDA EM CADA FURO</v>
      </c>
      <c r="C671" s="142" t="s">
        <v>1582</v>
      </c>
      <c r="D671" s="142" t="s">
        <v>1599</v>
      </c>
      <c r="E671" s="142" t="s">
        <v>1469</v>
      </c>
      <c r="I671" s="142" t="s">
        <v>130</v>
      </c>
      <c r="J671" s="142" t="n">
        <v>611.17</v>
      </c>
    </row>
    <row r="672" customFormat="false" ht="12.75" hidden="false" customHeight="false" outlineLevel="0" collapsed="false">
      <c r="A672" s="142" t="s">
        <v>1601</v>
      </c>
      <c r="B672" s="663" t="str">
        <f aca="false">C672&amp;D672&amp;E672&amp;F672&amp;G672&amp;H672</f>
        <v>PERFURACAO ROTATIVA COM COROA DE DIAMANTE,EM ROCHA SA,DIAMETRO EX(35MM),INCLUSIVE DESLOCAMENTO DENTRO DO CANTEIRO E INSTALACAO DA SONDA EM CADA FURO</v>
      </c>
      <c r="C672" s="142" t="s">
        <v>1602</v>
      </c>
      <c r="D672" s="142" t="s">
        <v>1603</v>
      </c>
      <c r="E672" s="142" t="s">
        <v>1418</v>
      </c>
      <c r="I672" s="142" t="s">
        <v>130</v>
      </c>
      <c r="J672" s="142" t="n">
        <v>405.3</v>
      </c>
    </row>
    <row r="673" customFormat="false" ht="12.75" hidden="false" customHeight="false" outlineLevel="0" collapsed="false">
      <c r="A673" s="142" t="s">
        <v>1604</v>
      </c>
      <c r="B673" s="663" t="str">
        <f aca="false">C673&amp;D673&amp;E673&amp;F673&amp;G673&amp;H673</f>
        <v>PERFURACAO ROTATIVA COM COROA DE DIAMANTE,EM ROCHA SA,DIAMETRO EX(35MM),INCLUSIVE DESLOCAMENTO DENTRO DO CANTEIRO E INSTALACAO DA SONDA EM CADA FURO</v>
      </c>
      <c r="C673" s="142" t="s">
        <v>1602</v>
      </c>
      <c r="D673" s="142" t="s">
        <v>1603</v>
      </c>
      <c r="E673" s="142" t="s">
        <v>1418</v>
      </c>
      <c r="I673" s="142" t="s">
        <v>130</v>
      </c>
      <c r="J673" s="142" t="n">
        <v>364.23</v>
      </c>
    </row>
    <row r="674" customFormat="false" ht="12.75" hidden="false" customHeight="false" outlineLevel="0" collapsed="false">
      <c r="A674" s="142" t="s">
        <v>1605</v>
      </c>
      <c r="B674" s="663" t="str">
        <f aca="false">C674&amp;D674&amp;E674&amp;F674&amp;G674&amp;H674</f>
        <v>PERFURACAO ROTATIVA COM COROA DE DIAMANTE,EM ROCHA SA,DIAMETRO AWG(45MM),INCLUSIVE DESLOCAMENTO DENTRO DO CANTEIRO E INSTALACAO DA SONDA EM CADA FURO</v>
      </c>
      <c r="C674" s="142" t="s">
        <v>1602</v>
      </c>
      <c r="D674" s="142" t="s">
        <v>1606</v>
      </c>
      <c r="E674" s="142" t="s">
        <v>1607</v>
      </c>
      <c r="I674" s="142" t="s">
        <v>130</v>
      </c>
      <c r="J674" s="142" t="n">
        <v>445.76</v>
      </c>
    </row>
    <row r="675" customFormat="false" ht="12.75" hidden="false" customHeight="false" outlineLevel="0" collapsed="false">
      <c r="A675" s="142" t="s">
        <v>1608</v>
      </c>
      <c r="B675" s="663" t="str">
        <f aca="false">C675&amp;D675&amp;E675&amp;F675&amp;G675&amp;H675</f>
        <v>PERFURACAO ROTATIVA COM COROA DE DIAMANTE,EM ROCHA SA,DIAMETRO AWG(45MM),INCLUSIVE DESLOCAMENTO DENTRO DO CANTEIRO E INSTALACAO DA SONDA EM CADA FURO</v>
      </c>
      <c r="C675" s="142" t="s">
        <v>1602</v>
      </c>
      <c r="D675" s="142" t="s">
        <v>1606</v>
      </c>
      <c r="E675" s="142" t="s">
        <v>1607</v>
      </c>
      <c r="I675" s="142" t="s">
        <v>130</v>
      </c>
      <c r="J675" s="142" t="n">
        <v>400.77</v>
      </c>
    </row>
    <row r="676" customFormat="false" ht="12.75" hidden="false" customHeight="false" outlineLevel="0" collapsed="false">
      <c r="A676" s="142" t="s">
        <v>1609</v>
      </c>
      <c r="B676" s="663" t="str">
        <f aca="false">C676&amp;D676&amp;E676&amp;F676&amp;G676&amp;H676</f>
        <v>PERFURACAO ROTATIVA COM COROA DE DIAMANTE,EM ROCHA SA,DIAMETRO BWG(60MM),INCLUSIVE DESLOCAMENTO DENTRO DO CANTEIRO E INSTALACAO DA SONDA EM CADA FURO</v>
      </c>
      <c r="C676" s="142" t="s">
        <v>1602</v>
      </c>
      <c r="D676" s="142" t="s">
        <v>1610</v>
      </c>
      <c r="E676" s="142" t="s">
        <v>1607</v>
      </c>
      <c r="I676" s="142" t="s">
        <v>130</v>
      </c>
      <c r="J676" s="142" t="n">
        <v>498.82</v>
      </c>
    </row>
    <row r="677" customFormat="false" ht="12.75" hidden="false" customHeight="false" outlineLevel="0" collapsed="false">
      <c r="A677" s="142" t="s">
        <v>1611</v>
      </c>
      <c r="B677" s="663" t="str">
        <f aca="false">C677&amp;D677&amp;E677&amp;F677&amp;G677&amp;H677</f>
        <v>PERFURACAO ROTATIVA COM COROA DE DIAMANTE,EM ROCHA SA,DIAMETRO BWG(60MM),INCLUSIVE DESLOCAMENTO DENTRO DO CANTEIRO E INSTALACAO DA SONDA EM CADA FURO</v>
      </c>
      <c r="C677" s="142" t="s">
        <v>1602</v>
      </c>
      <c r="D677" s="142" t="s">
        <v>1610</v>
      </c>
      <c r="E677" s="142" t="s">
        <v>1607</v>
      </c>
      <c r="I677" s="142" t="s">
        <v>130</v>
      </c>
      <c r="J677" s="142" t="n">
        <v>449.22</v>
      </c>
    </row>
    <row r="678" customFormat="false" ht="12.75" hidden="false" customHeight="false" outlineLevel="0" collapsed="false">
      <c r="A678" s="142" t="s">
        <v>1612</v>
      </c>
      <c r="B678" s="663" t="str">
        <f aca="false">C678&amp;D678&amp;E678&amp;F678&amp;G678&amp;H678</f>
        <v>PERFURACAO ROTATIVA COM COROA DE DIAMANTE,EM ROCHA SA,DIAMETRO NWG(75MM),INCLUSIVE DESLOCAMENTO DENTRO DO CANTEIRO E INSTALACAO DA SONDA EM CADA FURO</v>
      </c>
      <c r="C678" s="142" t="s">
        <v>1602</v>
      </c>
      <c r="D678" s="142" t="s">
        <v>1613</v>
      </c>
      <c r="E678" s="142" t="s">
        <v>1607</v>
      </c>
      <c r="I678" s="142" t="s">
        <v>130</v>
      </c>
      <c r="J678" s="142" t="n">
        <v>556.21</v>
      </c>
    </row>
    <row r="679" customFormat="false" ht="12.75" hidden="false" customHeight="false" outlineLevel="0" collapsed="false">
      <c r="A679" s="142" t="s">
        <v>1614</v>
      </c>
      <c r="B679" s="663" t="str">
        <f aca="false">C679&amp;D679&amp;E679&amp;F679&amp;G679&amp;H679</f>
        <v>PERFURACAO ROTATIVA COM COROA DE DIAMANTE,EM ROCHA SA,DIAMETRO NWG(75MM),INCLUSIVE DESLOCAMENTO DENTRO DO CANTEIRO E INSTALACAO DA SONDA EM CADA FURO</v>
      </c>
      <c r="C679" s="142" t="s">
        <v>1602</v>
      </c>
      <c r="D679" s="142" t="s">
        <v>1613</v>
      </c>
      <c r="E679" s="142" t="s">
        <v>1607</v>
      </c>
      <c r="I679" s="142" t="s">
        <v>130</v>
      </c>
      <c r="J679" s="142" t="n">
        <v>501.26</v>
      </c>
    </row>
    <row r="680" customFormat="false" ht="12.75" hidden="false" customHeight="false" outlineLevel="0" collapsed="false">
      <c r="A680" s="142" t="s">
        <v>1615</v>
      </c>
      <c r="B680" s="663" t="str">
        <f aca="false">C680&amp;D680&amp;E680&amp;F680&amp;G680&amp;H680</f>
        <v>PERFURACAO ROTATIVA COM COROA DE DIAMANTE,EM ROCHA SA,DIAMETRO HWG(100MM),INCLUSIVE DESLOCAMENTO DENTRO DO CANTEIRO E INSTALACAO DA SONDA EM CADA FURO</v>
      </c>
      <c r="C680" s="142" t="s">
        <v>1602</v>
      </c>
      <c r="D680" s="142" t="s">
        <v>1616</v>
      </c>
      <c r="E680" s="142" t="s">
        <v>1441</v>
      </c>
      <c r="I680" s="142" t="s">
        <v>130</v>
      </c>
      <c r="J680" s="142" t="n">
        <v>770.72</v>
      </c>
    </row>
    <row r="681" customFormat="false" ht="12.75" hidden="false" customHeight="false" outlineLevel="0" collapsed="false">
      <c r="A681" s="142" t="s">
        <v>1617</v>
      </c>
      <c r="B681" s="663" t="str">
        <f aca="false">C681&amp;D681&amp;E681&amp;F681&amp;G681&amp;H681</f>
        <v>PERFURACAO ROTATIVA COM COROA DE DIAMANTE,EM ROCHA SA,DIAMETRO HWG(100MM),INCLUSIVE DESLOCAMENTO DENTRO DO CANTEIRO E INSTALACAO DA SONDA EM CADA FURO</v>
      </c>
      <c r="C681" s="142" t="s">
        <v>1602</v>
      </c>
      <c r="D681" s="142" t="s">
        <v>1616</v>
      </c>
      <c r="E681" s="142" t="s">
        <v>1441</v>
      </c>
      <c r="I681" s="142" t="s">
        <v>130</v>
      </c>
      <c r="J681" s="142" t="n">
        <v>696.12</v>
      </c>
    </row>
    <row r="682" customFormat="false" ht="12.75" hidden="false" customHeight="false" outlineLevel="0" collapsed="false">
      <c r="A682" s="142" t="s">
        <v>1618</v>
      </c>
      <c r="B682" s="663" t="str">
        <f aca="false">C682&amp;D682&amp;E682&amp;F682&amp;G682&amp;H682</f>
        <v>PERFURACAO ROTATIVA COM COROA DE DIAMANTE,EM ROCHA SA,DIAMETRO SW,INCLUSIVE DESLOCAMENTO DENTRO DO CANTEIRO E INSTALACAO DA SONDA EM CADA FURO</v>
      </c>
      <c r="C682" s="142" t="s">
        <v>1602</v>
      </c>
      <c r="D682" s="142" t="s">
        <v>1619</v>
      </c>
      <c r="E682" s="142" t="s">
        <v>1267</v>
      </c>
      <c r="I682" s="142" t="s">
        <v>130</v>
      </c>
      <c r="J682" s="142" t="n">
        <v>1277.36</v>
      </c>
    </row>
    <row r="683" customFormat="false" ht="12.75" hidden="false" customHeight="false" outlineLevel="0" collapsed="false">
      <c r="A683" s="142" t="s">
        <v>1620</v>
      </c>
      <c r="B683" s="663" t="str">
        <f aca="false">C683&amp;D683&amp;E683&amp;F683&amp;G683&amp;H683</f>
        <v>PERFURACAO ROTATIVA COM COROA DE DIAMANTE,EM ROCHA SA,DIAMETRO SW,INCLUSIVE DESLOCAMENTO DENTRO DO CANTEIRO E INSTALACAO DA SONDA EM CADA FURO</v>
      </c>
      <c r="C683" s="142" t="s">
        <v>1602</v>
      </c>
      <c r="D683" s="142" t="s">
        <v>1619</v>
      </c>
      <c r="E683" s="142" t="s">
        <v>1267</v>
      </c>
      <c r="I683" s="142" t="s">
        <v>130</v>
      </c>
      <c r="J683" s="142" t="n">
        <v>1176.1</v>
      </c>
    </row>
    <row r="684" customFormat="false" ht="12.75" hidden="false" customHeight="false" outlineLevel="0" collapsed="false">
      <c r="A684" s="142" t="s">
        <v>1621</v>
      </c>
      <c r="B684" s="663" t="str">
        <f aca="false">C684&amp;D684&amp;E684&amp;F684&amp;G684&amp;H684</f>
        <v>PERFURACAO ROTATIVA COM COROA DE DIAMANTE EM CONCRETO,COM DIAMETRO DE 45MM(2"),INCLUSIVE DESLOCAMENTO DENTRO DO CANTEIRO E INSTALACAO DA SONDA EM CADA FURO</v>
      </c>
      <c r="C684" s="142" t="s">
        <v>1622</v>
      </c>
      <c r="D684" s="142" t="s">
        <v>1623</v>
      </c>
      <c r="E684" s="142" t="s">
        <v>1459</v>
      </c>
      <c r="I684" s="142" t="s">
        <v>130</v>
      </c>
      <c r="J684" s="142" t="n">
        <v>341.86</v>
      </c>
    </row>
    <row r="685" customFormat="false" ht="12.75" hidden="false" customHeight="false" outlineLevel="0" collapsed="false">
      <c r="A685" s="142" t="s">
        <v>1624</v>
      </c>
      <c r="B685" s="663" t="str">
        <f aca="false">C685&amp;D685&amp;E685&amp;F685&amp;G685&amp;H685</f>
        <v>PERFURACAO ROTATIVA COM COROA DE DIAMANTE EM CONCRETO,COM DIAMETRO DE 45MM(2"),INCLUSIVE DESLOCAMENTO DENTRO DO CANTEIRO E INSTALACAO DA SONDA EM CADA FURO</v>
      </c>
      <c r="C685" s="142" t="s">
        <v>1622</v>
      </c>
      <c r="D685" s="142" t="s">
        <v>1623</v>
      </c>
      <c r="E685" s="142" t="s">
        <v>1459</v>
      </c>
      <c r="I685" s="142" t="s">
        <v>130</v>
      </c>
      <c r="J685" s="142" t="n">
        <v>304.66</v>
      </c>
    </row>
    <row r="686" customFormat="false" ht="12.75" hidden="false" customHeight="false" outlineLevel="0" collapsed="false">
      <c r="A686" s="142" t="s">
        <v>1625</v>
      </c>
      <c r="B686" s="663" t="str">
        <f aca="false">C686&amp;D686&amp;E686&amp;F686&amp;G686&amp;H686</f>
        <v>PERFURACAO ROTATIVA COM COROA DE DIAMANTE EM CONCRETO,COM DIAMETRO DE 75MM(3"),INCLUSIVE DESLOCAMENTO DENTRO DO CANTEIRO E INSTALACAO DA SONDA EM CADA FURO</v>
      </c>
      <c r="C686" s="142" t="s">
        <v>1622</v>
      </c>
      <c r="D686" s="142" t="s">
        <v>1626</v>
      </c>
      <c r="E686" s="142" t="s">
        <v>1459</v>
      </c>
      <c r="I686" s="142" t="s">
        <v>130</v>
      </c>
      <c r="J686" s="142" t="n">
        <v>385.88</v>
      </c>
    </row>
    <row r="687" customFormat="false" ht="12.75" hidden="false" customHeight="false" outlineLevel="0" collapsed="false">
      <c r="A687" s="142" t="s">
        <v>1627</v>
      </c>
      <c r="B687" s="663" t="str">
        <f aca="false">C687&amp;D687&amp;E687&amp;F687&amp;G687&amp;H687</f>
        <v>PERFURACAO ROTATIVA COM COROA DE DIAMANTE EM CONCRETO,COM DIAMETRO DE 75MM(3"),INCLUSIVE DESLOCAMENTO DENTRO DO CANTEIRO E INSTALACAO DA SONDA EM CADA FURO</v>
      </c>
      <c r="C687" s="142" t="s">
        <v>1622</v>
      </c>
      <c r="D687" s="142" t="s">
        <v>1626</v>
      </c>
      <c r="E687" s="142" t="s">
        <v>1459</v>
      </c>
      <c r="I687" s="142" t="s">
        <v>130</v>
      </c>
      <c r="J687" s="142" t="n">
        <v>344.66</v>
      </c>
    </row>
    <row r="688" customFormat="false" ht="12.75" hidden="false" customHeight="false" outlineLevel="0" collapsed="false">
      <c r="A688" s="142" t="s">
        <v>1628</v>
      </c>
      <c r="B688" s="663" t="str">
        <f aca="false">C688&amp;D688&amp;E688&amp;F688&amp;G688&amp;H688</f>
        <v>PERFURACAO ROTATIVA COM COROA DE DIAMANTE EM CONCRETO,COM DIAMETRO DE 100MM(4"),INCLUSIVE DESLOCAMENTO DENTRO DO CANTEIRO E INSTALACAO DA SONDA EM CADA FURO</v>
      </c>
      <c r="C688" s="142" t="s">
        <v>1622</v>
      </c>
      <c r="D688" s="142" t="s">
        <v>1629</v>
      </c>
      <c r="E688" s="142" t="s">
        <v>1299</v>
      </c>
      <c r="I688" s="142" t="s">
        <v>130</v>
      </c>
      <c r="J688" s="142" t="n">
        <v>588.41</v>
      </c>
    </row>
    <row r="689" customFormat="false" ht="12.75" hidden="false" customHeight="false" outlineLevel="0" collapsed="false">
      <c r="A689" s="142" t="s">
        <v>1630</v>
      </c>
      <c r="B689" s="663" t="str">
        <f aca="false">C689&amp;D689&amp;E689&amp;F689&amp;G689&amp;H689</f>
        <v>PERFURACAO ROTATIVA COM COROA DE DIAMANTE EM CONCRETO,COM DIAMETRO DE 100MM(4"),INCLUSIVE DESLOCAMENTO DENTRO DO CANTEIRO E INSTALACAO DA SONDA EM CADA FURO</v>
      </c>
      <c r="C689" s="142" t="s">
        <v>1622</v>
      </c>
      <c r="D689" s="142" t="s">
        <v>1629</v>
      </c>
      <c r="E689" s="142" t="s">
        <v>1299</v>
      </c>
      <c r="I689" s="142" t="s">
        <v>130</v>
      </c>
      <c r="J689" s="142" t="n">
        <v>525.01</v>
      </c>
    </row>
    <row r="690" customFormat="false" ht="12.75" hidden="false" customHeight="false" outlineLevel="0" collapsed="false">
      <c r="A690" s="142" t="s">
        <v>1631</v>
      </c>
      <c r="B690" s="663" t="str">
        <f aca="false">C690&amp;D690&amp;E690&amp;F690&amp;G690&amp;H690</f>
        <v>PERFURACAO ROTATIVA COM COROA DE DIAMANTE EM CONCRETO,COM DIAMETRO DE 150MM(6"),INCLUSIVE DESLOCAMENTO DENTRO DO CANTEIRO E INSTALACAO DA SONDA EM CADA FURO</v>
      </c>
      <c r="C690" s="142" t="s">
        <v>1622</v>
      </c>
      <c r="D690" s="142" t="s">
        <v>1632</v>
      </c>
      <c r="E690" s="142" t="s">
        <v>1299</v>
      </c>
      <c r="I690" s="142" t="s">
        <v>130</v>
      </c>
      <c r="J690" s="142" t="n">
        <v>903.18</v>
      </c>
    </row>
    <row r="691" customFormat="false" ht="12.75" hidden="false" customHeight="false" outlineLevel="0" collapsed="false">
      <c r="A691" s="142" t="s">
        <v>1633</v>
      </c>
      <c r="B691" s="663" t="str">
        <f aca="false">C691&amp;D691&amp;E691&amp;F691&amp;G691&amp;H691</f>
        <v>PERFURACAO ROTATIVA COM COROA DE DIAMANTE EM CONCRETO,COM DIAMETRO DE 150MM(6"),INCLUSIVE DESLOCAMENTO DENTRO DO CANTEIRO E INSTALACAO DA SONDA EM CADA FURO</v>
      </c>
      <c r="C691" s="142" t="s">
        <v>1622</v>
      </c>
      <c r="D691" s="142" t="s">
        <v>1632</v>
      </c>
      <c r="E691" s="142" t="s">
        <v>1299</v>
      </c>
      <c r="I691" s="142" t="s">
        <v>130</v>
      </c>
      <c r="J691" s="142" t="n">
        <v>806.18</v>
      </c>
    </row>
    <row r="692" customFormat="false" ht="12.75" hidden="false" customHeight="false" outlineLevel="0" collapsed="false">
      <c r="A692" s="142" t="s">
        <v>1634</v>
      </c>
      <c r="B692" s="663" t="str">
        <f aca="false">C692&amp;D692&amp;E692&amp;F692&amp;G692&amp;H692</f>
        <v>EXECUCAO DE SONDAGEM ELETRICA VERTICAL(SEV),INCLUSIVE O PROCESSAMENTO E INTERPRETACAO DOS PERFIS,BEM COMO A APRESENTACAO DOS RESULTADOS EM PAPEL E EM MEIO DIGITAL</v>
      </c>
      <c r="C692" s="142" t="s">
        <v>1635</v>
      </c>
      <c r="D692" s="142" t="s">
        <v>1636</v>
      </c>
      <c r="E692" s="142" t="s">
        <v>1637</v>
      </c>
      <c r="I692" s="142" t="s">
        <v>9</v>
      </c>
      <c r="J692" s="142" t="n">
        <v>1109.63</v>
      </c>
    </row>
    <row r="693" customFormat="false" ht="12.75" hidden="false" customHeight="false" outlineLevel="0" collapsed="false">
      <c r="A693" s="142" t="s">
        <v>1638</v>
      </c>
      <c r="B693" s="663" t="str">
        <f aca="false">C693&amp;D693&amp;E693&amp;F693&amp;G693&amp;H693</f>
        <v>EXECUCAO DE SONDAGEM ELETRICA VERTICAL(SEV),INCLUSIVE O PROCESSAMENTO E INTERPRETACAO DOS PERFIS,BEM COMO A APRESENTACAO DOS RESULTADOS EM PAPEL E EM MEIO DIGITAL</v>
      </c>
      <c r="C693" s="142" t="s">
        <v>1635</v>
      </c>
      <c r="D693" s="142" t="s">
        <v>1636</v>
      </c>
      <c r="E693" s="142" t="s">
        <v>1637</v>
      </c>
      <c r="I693" s="142" t="s">
        <v>9</v>
      </c>
      <c r="J693" s="142" t="n">
        <v>971.29</v>
      </c>
    </row>
    <row r="694" customFormat="false" ht="12.75" hidden="false" customHeight="false" outlineLevel="0" collapsed="false">
      <c r="A694" s="142" t="s">
        <v>1639</v>
      </c>
      <c r="B694" s="663" t="str">
        <f aca="false">C694&amp;D694&amp;E694&amp;F694&amp;G694&amp;H694</f>
        <v>EXECUCAO DE LINHA DE PROSPECCAO GEOFISICA PELO METODO DE CAMINHAMENTO ELETRICO,INCLUSIVE O PROCESSAMENTO E INTERPRETACAO DAS SECOES BEM COMO A APRESENTACAO DOS RESULTADOS(SECOES ORIGINAIS E INTERPRETADAS),EM PAPEL E EM MEIO DIGITAL</v>
      </c>
      <c r="C694" s="142" t="s">
        <v>1640</v>
      </c>
      <c r="D694" s="142" t="s">
        <v>1641</v>
      </c>
      <c r="E694" s="142" t="s">
        <v>1642</v>
      </c>
      <c r="F694" s="142" t="s">
        <v>1643</v>
      </c>
      <c r="I694" s="142" t="s">
        <v>130</v>
      </c>
      <c r="J694" s="142" t="n">
        <v>6.89</v>
      </c>
    </row>
    <row r="695" customFormat="false" ht="12.75" hidden="false" customHeight="false" outlineLevel="0" collapsed="false">
      <c r="A695" s="142" t="s">
        <v>1644</v>
      </c>
      <c r="B695" s="663" t="str">
        <f aca="false">C695&amp;D695&amp;E695&amp;F695&amp;G695&amp;H695</f>
        <v>EXECUCAO DE LINHA DE PROSPECCAO GEOFISICA PELO METODO DE CAMINHAMENTO ELETRICO,INCLUSIVE O PROCESSAMENTO E INTERPRETACAO DAS SECOES BEM COMO A APRESENTACAO DOS RESULTADOS(SECOES ORIGINAIS E INTERPRETADAS),EM PAPEL E EM MEIO DIGITAL</v>
      </c>
      <c r="C695" s="142" t="s">
        <v>1640</v>
      </c>
      <c r="D695" s="142" t="s">
        <v>1641</v>
      </c>
      <c r="E695" s="142" t="s">
        <v>1642</v>
      </c>
      <c r="F695" s="142" t="s">
        <v>1643</v>
      </c>
      <c r="I695" s="142" t="s">
        <v>130</v>
      </c>
      <c r="J695" s="142" t="n">
        <v>6.02</v>
      </c>
    </row>
    <row r="696" customFormat="false" ht="12.75" hidden="false" customHeight="false" outlineLevel="0" collapsed="false">
      <c r="A696" s="142" t="s">
        <v>1645</v>
      </c>
      <c r="B696" s="663" t="str">
        <f aca="false">C696&amp;D696&amp;E696&amp;F696&amp;G696&amp;H696</f>
        <v>EXECUCAO DE LINHA DE PROSPECCAO SISMICA PELO METODO DE REFLEXAO,UTILIZANDO MARTELO OU EXPLOSIVO COMO FONTE GERADORA DO PULSO SISMICO,INCLUSIVE A APRESENTACAO DO RELATORIO COM OS DADOS,EM PAPEL E EM MEIO DIGITAL,EXCLUSIVE O PROCESSAMENTO E INTERPRETACAO DOS DADOS</v>
      </c>
      <c r="C696" s="142" t="s">
        <v>1646</v>
      </c>
      <c r="D696" s="142" t="s">
        <v>1647</v>
      </c>
      <c r="E696" s="142" t="s">
        <v>1648</v>
      </c>
      <c r="F696" s="142" t="s">
        <v>1649</v>
      </c>
      <c r="G696" s="142" t="s">
        <v>1650</v>
      </c>
      <c r="I696" s="142" t="s">
        <v>130</v>
      </c>
      <c r="J696" s="142" t="n">
        <v>5.86</v>
      </c>
    </row>
    <row r="697" customFormat="false" ht="12.75" hidden="false" customHeight="false" outlineLevel="0" collapsed="false">
      <c r="A697" s="142" t="s">
        <v>1651</v>
      </c>
      <c r="B697" s="663" t="str">
        <f aca="false">C697&amp;D697&amp;E697&amp;F697&amp;G697&amp;H697</f>
        <v>EXECUCAO DE LINHA DE PROSPECCAO SISMICA PELO METODO DE REFLEXAO,UTILIZANDO MARTELO OU EXPLOSIVO COMO FONTE GERADORA DO PULSO SISMICO,INCLUSIVE A APRESENTACAO DO RELATORIO COM OS DADOS,EM PAPEL E EM MEIO DIGITAL,EXCLUSIVE O PROCESSAMENTO E INTERPRETACAO DOS DADOS</v>
      </c>
      <c r="C697" s="142" t="s">
        <v>1646</v>
      </c>
      <c r="D697" s="142" t="s">
        <v>1647</v>
      </c>
      <c r="E697" s="142" t="s">
        <v>1648</v>
      </c>
      <c r="F697" s="142" t="s">
        <v>1649</v>
      </c>
      <c r="G697" s="142" t="s">
        <v>1650</v>
      </c>
      <c r="I697" s="142" t="s">
        <v>130</v>
      </c>
      <c r="J697" s="142" t="n">
        <v>5.31</v>
      </c>
    </row>
    <row r="698" customFormat="false" ht="12.75" hidden="false" customHeight="false" outlineLevel="0" collapsed="false">
      <c r="A698" s="142" t="s">
        <v>1652</v>
      </c>
      <c r="B698" s="663" t="str">
        <f aca="false">C698&amp;D698&amp;E698&amp;F698&amp;G698&amp;H698</f>
        <v>EXECUCAO DE LINHA DE PROSPECCAO SISMICA PELO METODO DE REFRACAO,UTILIZANDO MARTELO OU EXPLOSIVO COMO FONTE GERADORA DO PULSO SISMICO,INCLUSIVE A APRESENTACAO DO RELATORIO COM OS DADOS,EM PAPEL E EM MEIO DIGITAL,EXCLUSIVE O PROCESSAMENTO E INTERPRETACAO DOS DADOS</v>
      </c>
      <c r="C698" s="142" t="s">
        <v>1653</v>
      </c>
      <c r="D698" s="142" t="s">
        <v>1654</v>
      </c>
      <c r="E698" s="142" t="s">
        <v>1648</v>
      </c>
      <c r="F698" s="142" t="s">
        <v>1649</v>
      </c>
      <c r="G698" s="142" t="s">
        <v>1650</v>
      </c>
      <c r="I698" s="142" t="s">
        <v>130</v>
      </c>
      <c r="J698" s="142" t="n">
        <v>5.17</v>
      </c>
    </row>
    <row r="699" customFormat="false" ht="12.75" hidden="false" customHeight="false" outlineLevel="0" collapsed="false">
      <c r="A699" s="142" t="s">
        <v>1655</v>
      </c>
      <c r="B699" s="663" t="str">
        <f aca="false">C699&amp;D699&amp;E699&amp;F699&amp;G699&amp;H699</f>
        <v>EXECUCAO DE LINHA DE PROSPECCAO SISMICA PELO METODO DE REFRACAO,UTILIZANDO MARTELO OU EXPLOSIVO COMO FONTE GERADORA DO PULSO SISMICO,INCLUSIVE A APRESENTACAO DO RELATORIO COM OS DADOS,EM PAPEL E EM MEIO DIGITAL,EXCLUSIVE O PROCESSAMENTO E INTERPRETACAO DOS DADOS</v>
      </c>
      <c r="C699" s="142" t="s">
        <v>1653</v>
      </c>
      <c r="D699" s="142" t="s">
        <v>1654</v>
      </c>
      <c r="E699" s="142" t="s">
        <v>1648</v>
      </c>
      <c r="F699" s="142" t="s">
        <v>1649</v>
      </c>
      <c r="G699" s="142" t="s">
        <v>1650</v>
      </c>
      <c r="I699" s="142" t="s">
        <v>130</v>
      </c>
      <c r="J699" s="142" t="n">
        <v>4.72</v>
      </c>
    </row>
    <row r="700" customFormat="false" ht="12.75" hidden="false" customHeight="false" outlineLevel="0" collapsed="false">
      <c r="A700" s="142" t="s">
        <v>1656</v>
      </c>
      <c r="B700" s="663" t="str">
        <f aca="false">C700&amp;D700&amp;E700&amp;F700&amp;G700&amp;H700</f>
        <v>EXECUCAO DE LINHA DE PROSPECCAO POR RADAR DE PENETRACAO NO SOLO(GPR),INCLUSIVE A APRESENTACAO DO RELATORIO COM AS SECOES PROCESSADAS,EM PAPEL E EM MEIO DIGITAL,EXCLUSIVE O PROCESSAMENTO E INTERPRETACAO DOS DADOS</v>
      </c>
      <c r="C700" s="142" t="s">
        <v>1657</v>
      </c>
      <c r="D700" s="142" t="s">
        <v>1658</v>
      </c>
      <c r="E700" s="142" t="s">
        <v>1659</v>
      </c>
      <c r="F700" s="142" t="s">
        <v>1660</v>
      </c>
      <c r="I700" s="142" t="s">
        <v>130</v>
      </c>
      <c r="J700" s="142" t="n">
        <v>1.77</v>
      </c>
    </row>
    <row r="701" customFormat="false" ht="12.75" hidden="false" customHeight="false" outlineLevel="0" collapsed="false">
      <c r="A701" s="142" t="s">
        <v>1661</v>
      </c>
      <c r="B701" s="663" t="str">
        <f aca="false">C701&amp;D701&amp;E701&amp;F701&amp;G701&amp;H701</f>
        <v>EXECUCAO DE LINHA DE PROSPECCAO POR RADAR DE PENETRACAO NO SOLO(GPR),INCLUSIVE A APRESENTACAO DO RELATORIO COM AS SECOES PROCESSADAS,EM PAPEL E EM MEIO DIGITAL,EXCLUSIVE O PROCESSAMENTO E INTERPRETACAO DOS DADOS</v>
      </c>
      <c r="C701" s="142" t="s">
        <v>1657</v>
      </c>
      <c r="D701" s="142" t="s">
        <v>1658</v>
      </c>
      <c r="E701" s="142" t="s">
        <v>1659</v>
      </c>
      <c r="F701" s="142" t="s">
        <v>1660</v>
      </c>
      <c r="I701" s="142" t="s">
        <v>130</v>
      </c>
      <c r="J701" s="142" t="n">
        <v>1.64</v>
      </c>
    </row>
    <row r="702" customFormat="false" ht="12.75" hidden="false" customHeight="false" outlineLevel="0" collapsed="false">
      <c r="A702" s="142" t="s">
        <v>1662</v>
      </c>
      <c r="B702" s="663" t="str">
        <f aca="false">C702&amp;D702&amp;E702&amp;F702&amp;G702&amp;H702</f>
        <v>INTERPRETACAO DE DADOS DE RADAR DE PENETRACAO NO SOLO(GPR),INCLUSIVE A ANALISE DE SECOES MIGRADAS E NAO MIGRADAS E APRESENTACAO DO RELATORIO COM AS SECOES INTERPRETADAS,EM PAPEL EEM MEIO DIGITAL</v>
      </c>
      <c r="C702" s="142" t="s">
        <v>1663</v>
      </c>
      <c r="D702" s="142" t="s">
        <v>1664</v>
      </c>
      <c r="E702" s="142" t="s">
        <v>1665</v>
      </c>
      <c r="F702" s="142" t="s">
        <v>1666</v>
      </c>
      <c r="I702" s="142" t="s">
        <v>130</v>
      </c>
      <c r="J702" s="142" t="n">
        <v>8.96</v>
      </c>
    </row>
    <row r="703" customFormat="false" ht="12.75" hidden="false" customHeight="false" outlineLevel="0" collapsed="false">
      <c r="A703" s="142" t="s">
        <v>1667</v>
      </c>
      <c r="B703" s="663" t="str">
        <f aca="false">C703&amp;D703&amp;E703&amp;F703&amp;G703&amp;H703</f>
        <v>INTERPRETACAO DE DADOS DE RADAR DE PENETRACAO NO SOLO(GPR),INCLUSIVE A ANALISE DE SECOES MIGRADAS E NAO MIGRADAS E APRESENTACAO DO RELATORIO COM AS SECOES INTERPRETADAS,EM PAPEL EEM MEIO DIGITAL</v>
      </c>
      <c r="C703" s="142" t="s">
        <v>1663</v>
      </c>
      <c r="D703" s="142" t="s">
        <v>1664</v>
      </c>
      <c r="E703" s="142" t="s">
        <v>1665</v>
      </c>
      <c r="F703" s="142" t="s">
        <v>1666</v>
      </c>
      <c r="I703" s="142" t="s">
        <v>130</v>
      </c>
      <c r="J703" s="142" t="n">
        <v>7.76</v>
      </c>
    </row>
    <row r="704" customFormat="false" ht="12.75" hidden="false" customHeight="false" outlineLevel="0" collapsed="false">
      <c r="A704" s="142" t="s">
        <v>1668</v>
      </c>
      <c r="B704" s="663" t="str">
        <f aca="false">C704&amp;D704&amp;E704&amp;F704&amp;G704&amp;H704</f>
        <v>PROCESSAMENTO DE DADOS DE RADAR DE PENETRACAO NO SOLO(GPR),INCLUSIVE CORRECAO TOPOGRAFICA,FILTROS,GANHOS E MIGRACAO,ATRAVES DE SOFTWARES PARA ESSE FIM,E A APRESENTACAO DO RELATORIO COM AS SECOES PROCESSADAS,EM PAPEL E EM MEIO DIGITAL</v>
      </c>
      <c r="C704" s="142" t="s">
        <v>1669</v>
      </c>
      <c r="D704" s="142" t="s">
        <v>1670</v>
      </c>
      <c r="E704" s="142" t="s">
        <v>1671</v>
      </c>
      <c r="F704" s="142" t="s">
        <v>1672</v>
      </c>
      <c r="I704" s="142" t="s">
        <v>130</v>
      </c>
      <c r="J704" s="142" t="n">
        <v>6.61</v>
      </c>
    </row>
    <row r="705" customFormat="false" ht="12.75" hidden="false" customHeight="false" outlineLevel="0" collapsed="false">
      <c r="A705" s="142" t="s">
        <v>1673</v>
      </c>
      <c r="B705" s="663" t="str">
        <f aca="false">C705&amp;D705&amp;E705&amp;F705&amp;G705&amp;H705</f>
        <v>PROCESSAMENTO DE DADOS DE RADAR DE PENETRACAO NO SOLO(GPR),INCLUSIVE CORRECAO TOPOGRAFICA,FILTROS,GANHOS E MIGRACAO,ATRAVES DE SOFTWARES PARA ESSE FIM,E A APRESENTACAO DO RELATORIO COM AS SECOES PROCESSADAS,EM PAPEL E EM MEIO DIGITAL</v>
      </c>
      <c r="C705" s="142" t="s">
        <v>1669</v>
      </c>
      <c r="D705" s="142" t="s">
        <v>1670</v>
      </c>
      <c r="E705" s="142" t="s">
        <v>1671</v>
      </c>
      <c r="F705" s="142" t="s">
        <v>1672</v>
      </c>
      <c r="I705" s="142" t="s">
        <v>130</v>
      </c>
      <c r="J705" s="142" t="n">
        <v>5.72</v>
      </c>
    </row>
    <row r="706" customFormat="false" ht="12.75" hidden="false" customHeight="false" outlineLevel="0" collapsed="false">
      <c r="A706" s="142" t="s">
        <v>1674</v>
      </c>
      <c r="B706" s="663" t="str">
        <f aca="false">C706&amp;D706&amp;E706&amp;F706&amp;G706&amp;H706</f>
        <v>INTERPRETACAO DE LINHA SISMICA DE REFLEXAO,INCLUSIVE A ANALISE DE SECOES MIGRADAS E NAO MIGRADAS E A APRESENTACAO DO RELATORIO COM AS SECOES INTERPRETADAS,EM PAPEL E EM MEIO DIGITAL</v>
      </c>
      <c r="C706" s="142" t="s">
        <v>1675</v>
      </c>
      <c r="D706" s="142" t="s">
        <v>1676</v>
      </c>
      <c r="E706" s="142" t="s">
        <v>1677</v>
      </c>
      <c r="F706" s="142" t="s">
        <v>1678</v>
      </c>
      <c r="I706" s="142" t="s">
        <v>130</v>
      </c>
      <c r="J706" s="142" t="n">
        <v>8.08</v>
      </c>
    </row>
    <row r="707" customFormat="false" ht="12.75" hidden="false" customHeight="false" outlineLevel="0" collapsed="false">
      <c r="A707" s="142" t="s">
        <v>1679</v>
      </c>
      <c r="B707" s="663" t="str">
        <f aca="false">C707&amp;D707&amp;E707&amp;F707&amp;G707&amp;H707</f>
        <v>INTERPRETACAO DE LINHA SISMICA DE REFLEXAO,INCLUSIVE A ANALISE DE SECOES MIGRADAS E NAO MIGRADAS E A APRESENTACAO DO RELATORIO COM AS SECOES INTERPRETADAS,EM PAPEL E EM MEIO DIGITAL</v>
      </c>
      <c r="C707" s="142" t="s">
        <v>1675</v>
      </c>
      <c r="D707" s="142" t="s">
        <v>1676</v>
      </c>
      <c r="E707" s="142" t="s">
        <v>1677</v>
      </c>
      <c r="F707" s="142" t="s">
        <v>1678</v>
      </c>
      <c r="I707" s="142" t="s">
        <v>130</v>
      </c>
      <c r="J707" s="142" t="n">
        <v>7</v>
      </c>
    </row>
    <row r="708" customFormat="false" ht="12.75" hidden="false" customHeight="false" outlineLevel="0" collapsed="false">
      <c r="A708" s="142" t="s">
        <v>1680</v>
      </c>
      <c r="B708" s="663" t="str">
        <f aca="false">C708&amp;D708&amp;E708&amp;F708&amp;G708&amp;H708</f>
        <v>PROCESSAMENTO DE LINHA SISMICA DE REFRACAO,INCLUSIVE CORRECAO TOPOGRAFICA,FILTROS,GANHOS,ANALISES DE VELOCIDADE E MIGRACAO,ATRAVES DE SOFTWARES ESPECIFICOS PARA ESTE FIM,E A APRESENTACAO DO RELATORIO COM AS SECOES PROCESSADAS EM PAPEL E EMMEIO DIGITAL</v>
      </c>
      <c r="C708" s="142" t="s">
        <v>1681</v>
      </c>
      <c r="D708" s="142" t="s">
        <v>1682</v>
      </c>
      <c r="E708" s="142" t="s">
        <v>1683</v>
      </c>
      <c r="F708" s="142" t="s">
        <v>1684</v>
      </c>
      <c r="G708" s="142" t="s">
        <v>1685</v>
      </c>
      <c r="I708" s="142" t="s">
        <v>130</v>
      </c>
      <c r="J708" s="142" t="n">
        <v>6.46</v>
      </c>
    </row>
    <row r="709" customFormat="false" ht="12.75" hidden="false" customHeight="false" outlineLevel="0" collapsed="false">
      <c r="A709" s="142" t="s">
        <v>1686</v>
      </c>
      <c r="B709" s="663" t="str">
        <f aca="false">C709&amp;D709&amp;E709&amp;F709&amp;G709&amp;H709</f>
        <v>PROCESSAMENTO DE LINHA SISMICA DE REFRACAO,INCLUSIVE CORRECAO TOPOGRAFICA,FILTROS,GANHOS,ANALISES DE VELOCIDADE E MIGRACAO,ATRAVES DE SOFTWARES ESPECIFICOS PARA ESTE FIM,E A APRESENTACAO DO RELATORIO COM AS SECOES PROCESSADAS EM PAPEL E EMMEIO DIGITAL</v>
      </c>
      <c r="C709" s="142" t="s">
        <v>1681</v>
      </c>
      <c r="D709" s="142" t="s">
        <v>1682</v>
      </c>
      <c r="E709" s="142" t="s">
        <v>1683</v>
      </c>
      <c r="F709" s="142" t="s">
        <v>1684</v>
      </c>
      <c r="G709" s="142" t="s">
        <v>1685</v>
      </c>
      <c r="I709" s="142" t="s">
        <v>130</v>
      </c>
      <c r="J709" s="142" t="n">
        <v>5.6</v>
      </c>
    </row>
    <row r="710" customFormat="false" ht="12.75" hidden="false" customHeight="false" outlineLevel="0" collapsed="false">
      <c r="A710" s="142" t="s">
        <v>1687</v>
      </c>
      <c r="B710" s="663" t="str">
        <f aca="false">C710&amp;D710&amp;E710&amp;F710&amp;G710&amp;H710</f>
        <v>PROCESSAMENTO E INTERPRETACAO DE LINHA SISMICA DE REFRACAO,INCLUSIVE A APRESENTACAO DE RELATORIO COM AS SECOES PROCESSADAS E INTERPRETADAS,EM PAPEL E EM MEIO DIGITAL</v>
      </c>
      <c r="C710" s="142" t="s">
        <v>1688</v>
      </c>
      <c r="D710" s="142" t="s">
        <v>1689</v>
      </c>
      <c r="E710" s="142" t="s">
        <v>1690</v>
      </c>
      <c r="I710" s="142" t="s">
        <v>130</v>
      </c>
      <c r="J710" s="142" t="n">
        <v>9.54</v>
      </c>
    </row>
    <row r="711" customFormat="false" ht="12.75" hidden="false" customHeight="false" outlineLevel="0" collapsed="false">
      <c r="A711" s="142" t="s">
        <v>1691</v>
      </c>
      <c r="B711" s="663" t="str">
        <f aca="false">C711&amp;D711&amp;E711&amp;F711&amp;G711&amp;H711</f>
        <v>PROCESSAMENTO E INTERPRETACAO DE LINHA SISMICA DE REFRACAO,INCLUSIVE A APRESENTACAO DE RELATORIO COM AS SECOES PROCESSADAS E INTERPRETADAS,EM PAPEL E EM MEIO DIGITAL</v>
      </c>
      <c r="C711" s="142" t="s">
        <v>1688</v>
      </c>
      <c r="D711" s="142" t="s">
        <v>1689</v>
      </c>
      <c r="E711" s="142" t="s">
        <v>1690</v>
      </c>
      <c r="I711" s="142" t="s">
        <v>130</v>
      </c>
      <c r="J711" s="142" t="n">
        <v>8.27</v>
      </c>
    </row>
    <row r="712" customFormat="false" ht="12.75" hidden="false" customHeight="false" outlineLevel="0" collapsed="false">
      <c r="A712" s="142" t="s">
        <v>1692</v>
      </c>
      <c r="B712" s="663" t="str">
        <f aca="false">C712&amp;D712&amp;E712&amp;F712&amp;G712&amp;H712</f>
        <v>PREPARO MANUAL DE TERRENO,COMPREENDENDO ACERTO,RASPAGEM EVENTUALMENTE ATE 0.30M DE PROFUNDIDADE E AFASTAMENTO LATERAL DO MATERIAL EXCEDENTE,EXCLUSIVE COMPACTACAO</v>
      </c>
      <c r="C712" s="142" t="s">
        <v>1693</v>
      </c>
      <c r="D712" s="142" t="s">
        <v>1694</v>
      </c>
      <c r="E712" s="142" t="s">
        <v>1695</v>
      </c>
      <c r="I712" s="142" t="s">
        <v>1696</v>
      </c>
      <c r="J712" s="142" t="n">
        <v>8.08</v>
      </c>
    </row>
    <row r="713" customFormat="false" ht="12.75" hidden="false" customHeight="false" outlineLevel="0" collapsed="false">
      <c r="A713" s="142" t="s">
        <v>1697</v>
      </c>
      <c r="B713" s="663" t="str">
        <f aca="false">C713&amp;D713&amp;E713&amp;F713&amp;G713&amp;H713</f>
        <v>PREPARO MANUAL DE TERRENO,COMPREENDENDO ACERTO,RASPAGEM EVENTUALMENTE ATE 0.30M DE PROFUNDIDADE E AFASTAMENTO LATERAL DO MATERIAL EXCEDENTE,EXCLUSIVE COMPACTACAO</v>
      </c>
      <c r="C713" s="142" t="s">
        <v>1693</v>
      </c>
      <c r="D713" s="142" t="s">
        <v>1694</v>
      </c>
      <c r="E713" s="142" t="s">
        <v>1695</v>
      </c>
      <c r="I713" s="142" t="s">
        <v>1696</v>
      </c>
      <c r="J713" s="142" t="n">
        <v>7</v>
      </c>
    </row>
    <row r="714" customFormat="false" ht="12.75" hidden="false" customHeight="false" outlineLevel="0" collapsed="false">
      <c r="A714" s="142" t="s">
        <v>1698</v>
      </c>
      <c r="B714" s="663" t="str">
        <f aca="false">C714&amp;D714&amp;E714&amp;F714&amp;G714&amp;H714</f>
        <v>PREPARO MANUAL DE TERRENO,COMPREENDENDO ACERTO,RASPAGEM EVENTUALMENTE ATE 0.30M DE PROFUNDIDADE E AFASTAMENTO LATERAL DO MATERIAL EXCEDENTE,INCLUSIVE COMPACTACAO MECANICA</v>
      </c>
      <c r="C714" s="142" t="s">
        <v>1693</v>
      </c>
      <c r="D714" s="142" t="s">
        <v>1694</v>
      </c>
      <c r="E714" s="142" t="s">
        <v>1699</v>
      </c>
      <c r="I714" s="142" t="s">
        <v>1696</v>
      </c>
      <c r="J714" s="142" t="n">
        <v>9.76</v>
      </c>
    </row>
    <row r="715" customFormat="false" ht="12.75" hidden="false" customHeight="false" outlineLevel="0" collapsed="false">
      <c r="A715" s="142" t="s">
        <v>1700</v>
      </c>
      <c r="B715" s="663" t="str">
        <f aca="false">C715&amp;D715&amp;E715&amp;F715&amp;G715&amp;H715</f>
        <v>PREPARO MANUAL DE TERRENO,COMPREENDENDO ACERTO,RASPAGEM EVENTUALMENTE ATE 0.30M DE PROFUNDIDADE E AFASTAMENTO LATERAL DO MATERIAL EXCEDENTE,INCLUSIVE COMPACTACAO MECANICA</v>
      </c>
      <c r="C715" s="142" t="s">
        <v>1693</v>
      </c>
      <c r="D715" s="142" t="s">
        <v>1694</v>
      </c>
      <c r="E715" s="142" t="s">
        <v>1699</v>
      </c>
      <c r="I715" s="142" t="s">
        <v>1696</v>
      </c>
      <c r="J715" s="142" t="n">
        <v>8.62</v>
      </c>
    </row>
    <row r="716" customFormat="false" ht="12.75" hidden="false" customHeight="false" outlineLevel="0" collapsed="false">
      <c r="A716" s="142" t="s">
        <v>1701</v>
      </c>
      <c r="B716" s="663" t="str">
        <f aca="false">C716&amp;D716&amp;E716&amp;F716&amp;G716&amp;H716</f>
        <v>PREPARO MANUAL DE TERRENO,COMPREENDENDO ACERTO,RASPAGEM EVENTUAL ATE 0.30M DE PROFUNDIDADE E AFASTAMENTO LATERAL DO MATERIAL EXCEDENTE,INCLUSIVE COMPACTACAO MANUAL</v>
      </c>
      <c r="C716" s="142" t="s">
        <v>1693</v>
      </c>
      <c r="D716" s="142" t="s">
        <v>1702</v>
      </c>
      <c r="E716" s="142" t="s">
        <v>1703</v>
      </c>
      <c r="I716" s="142" t="s">
        <v>1696</v>
      </c>
      <c r="J716" s="142" t="n">
        <v>16.16</v>
      </c>
    </row>
    <row r="717" customFormat="false" ht="12.75" hidden="false" customHeight="false" outlineLevel="0" collapsed="false">
      <c r="A717" s="142" t="s">
        <v>1704</v>
      </c>
      <c r="B717" s="663" t="str">
        <f aca="false">C717&amp;D717&amp;E717&amp;F717&amp;G717&amp;H717</f>
        <v>PREPARO MANUAL DE TERRENO,COMPREENDENDO ACERTO,RASPAGEM EVENTUAL ATE 0.30M DE PROFUNDIDADE E AFASTAMENTO LATERAL DO MATERIAL EXCEDENTE,INCLUSIVE COMPACTACAO MANUAL</v>
      </c>
      <c r="C717" s="142" t="s">
        <v>1693</v>
      </c>
      <c r="D717" s="142" t="s">
        <v>1702</v>
      </c>
      <c r="E717" s="142" t="s">
        <v>1703</v>
      </c>
      <c r="I717" s="142" t="s">
        <v>1696</v>
      </c>
      <c r="J717" s="142" t="n">
        <v>14</v>
      </c>
    </row>
    <row r="718" customFormat="false" ht="12.75" hidden="false" customHeight="false" outlineLevel="0" collapsed="false">
      <c r="A718" s="142" t="s">
        <v>1705</v>
      </c>
      <c r="B718" s="663" t="str">
        <f aca="false">C718&amp;D718&amp;E718&amp;F718&amp;G718&amp;H718</f>
        <v>ROCADO EM VEGETACAO ESPESSA,COM EMPILHAMENTO LATERAL E QUEIMA DOS RESIDUOS</v>
      </c>
      <c r="C718" s="142" t="s">
        <v>1706</v>
      </c>
      <c r="D718" s="142" t="s">
        <v>1707</v>
      </c>
      <c r="I718" s="142" t="s">
        <v>1696</v>
      </c>
      <c r="J718" s="142" t="n">
        <v>0.96</v>
      </c>
    </row>
    <row r="719" customFormat="false" ht="12.75" hidden="false" customHeight="false" outlineLevel="0" collapsed="false">
      <c r="A719" s="142" t="s">
        <v>1708</v>
      </c>
      <c r="B719" s="663" t="str">
        <f aca="false">C719&amp;D719&amp;E719&amp;F719&amp;G719&amp;H719</f>
        <v>ROCADO EM VEGETACAO ESPESSA,COM EMPILHAMENTO LATERAL E QUEIMA DOS RESIDUOS</v>
      </c>
      <c r="C719" s="142" t="s">
        <v>1706</v>
      </c>
      <c r="D719" s="142" t="s">
        <v>1707</v>
      </c>
      <c r="I719" s="142" t="s">
        <v>1696</v>
      </c>
      <c r="J719" s="142" t="n">
        <v>0.84</v>
      </c>
    </row>
    <row r="720" customFormat="false" ht="12.75" hidden="false" customHeight="false" outlineLevel="0" collapsed="false">
      <c r="A720" s="142" t="s">
        <v>1709</v>
      </c>
      <c r="B720" s="663" t="str">
        <f aca="false">C720&amp;D720&amp;E720&amp;F720&amp;G720&amp;H720</f>
        <v>ROCADO EM VEGETACAO RALA,COM EMPILHAMENTO LATERAL E QUEIMA DOS RESIDUOS</v>
      </c>
      <c r="C720" s="142" t="s">
        <v>1710</v>
      </c>
      <c r="D720" s="142" t="s">
        <v>1711</v>
      </c>
      <c r="I720" s="142" t="s">
        <v>1696</v>
      </c>
      <c r="J720" s="142" t="n">
        <v>0.27</v>
      </c>
    </row>
    <row r="721" customFormat="false" ht="12.75" hidden="false" customHeight="false" outlineLevel="0" collapsed="false">
      <c r="A721" s="142" t="s">
        <v>1712</v>
      </c>
      <c r="B721" s="663" t="str">
        <f aca="false">C721&amp;D721&amp;E721&amp;F721&amp;G721&amp;H721</f>
        <v>ROCADO EM VEGETACAO RALA,COM EMPILHAMENTO LATERAL E QUEIMA DOS RESIDUOS</v>
      </c>
      <c r="C721" s="142" t="s">
        <v>1710</v>
      </c>
      <c r="D721" s="142" t="s">
        <v>1711</v>
      </c>
      <c r="I721" s="142" t="s">
        <v>1696</v>
      </c>
      <c r="J721" s="142" t="n">
        <v>0.23</v>
      </c>
    </row>
    <row r="722" customFormat="false" ht="12.75" hidden="false" customHeight="false" outlineLevel="0" collapsed="false">
      <c r="A722" s="142" t="s">
        <v>1713</v>
      </c>
      <c r="B722" s="663" t="str">
        <f aca="false">C722&amp;D722&amp;E722&amp;F722&amp;G722&amp;H722</f>
        <v>ROCADO A FOICE E MACHADO EM MATA DE PEQUENO PORTE E QUEIMA DOS RESIDUOS SEM DESTOCAMENTO OU REMOCAO</v>
      </c>
      <c r="C722" s="142" t="s">
        <v>1714</v>
      </c>
      <c r="D722" s="142" t="s">
        <v>1715</v>
      </c>
      <c r="I722" s="142" t="s">
        <v>1696</v>
      </c>
      <c r="J722" s="142" t="n">
        <v>1.93</v>
      </c>
    </row>
    <row r="723" customFormat="false" ht="12.75" hidden="false" customHeight="false" outlineLevel="0" collapsed="false">
      <c r="A723" s="142" t="s">
        <v>1716</v>
      </c>
      <c r="B723" s="663" t="str">
        <f aca="false">C723&amp;D723&amp;E723&amp;F723&amp;G723&amp;H723</f>
        <v>ROCADO A FOICE E MACHADO EM MATA DE PEQUENO PORTE E QUEIMA DOS RESIDUOS SEM DESTOCAMENTO OU REMOCAO</v>
      </c>
      <c r="C723" s="142" t="s">
        <v>1714</v>
      </c>
      <c r="D723" s="142" t="s">
        <v>1715</v>
      </c>
      <c r="I723" s="142" t="s">
        <v>1696</v>
      </c>
      <c r="J723" s="142" t="n">
        <v>1.68</v>
      </c>
    </row>
    <row r="724" customFormat="false" ht="12.75" hidden="false" customHeight="false" outlineLevel="0" collapsed="false">
      <c r="A724" s="142" t="s">
        <v>1717</v>
      </c>
      <c r="B724" s="663" t="str">
        <f aca="false">C724&amp;D724&amp;E724&amp;F724&amp;G724&amp;H724</f>
        <v>DESTOCAMENTO DE ARVORES DE PORTE MEDIO E RAIZES PROFUNDAS,SEM REMOCAO E AUXILIO MECANICO</v>
      </c>
      <c r="C724" s="142" t="s">
        <v>1718</v>
      </c>
      <c r="D724" s="142" t="s">
        <v>1719</v>
      </c>
      <c r="I724" s="142" t="s">
        <v>9</v>
      </c>
      <c r="J724" s="142" t="n">
        <v>200.39</v>
      </c>
    </row>
    <row r="725" customFormat="false" ht="12.75" hidden="false" customHeight="false" outlineLevel="0" collapsed="false">
      <c r="A725" s="142" t="s">
        <v>1720</v>
      </c>
      <c r="B725" s="663" t="str">
        <f aca="false">C725&amp;D725&amp;E725&amp;F725&amp;G725&amp;H725</f>
        <v>DESTOCAMENTO DE ARVORES DE PORTE MEDIO E RAIZES PROFUNDAS,SEM REMOCAO E AUXILIO MECANICO</v>
      </c>
      <c r="C725" s="142" t="s">
        <v>1718</v>
      </c>
      <c r="D725" s="142" t="s">
        <v>1719</v>
      </c>
      <c r="I725" s="142" t="s">
        <v>9</v>
      </c>
      <c r="J725" s="142" t="n">
        <v>173.69</v>
      </c>
    </row>
    <row r="726" customFormat="false" ht="12.75" hidden="false" customHeight="false" outlineLevel="0" collapsed="false">
      <c r="A726" s="142" t="s">
        <v>1721</v>
      </c>
      <c r="B726" s="663" t="str">
        <f aca="false">C726&amp;D726&amp;E726&amp;F726&amp;G726&amp;H726</f>
        <v>ABERTURA DE PICADA,EM ENCOSTA,EM TERRENO DE VEGETACAO DENSA</v>
      </c>
      <c r="C726" s="142" t="s">
        <v>1722</v>
      </c>
      <c r="I726" s="142" t="s">
        <v>130</v>
      </c>
      <c r="J726" s="142" t="n">
        <v>2.32</v>
      </c>
    </row>
    <row r="727" customFormat="false" ht="12.75" hidden="false" customHeight="false" outlineLevel="0" collapsed="false">
      <c r="A727" s="142" t="s">
        <v>1723</v>
      </c>
      <c r="B727" s="663" t="str">
        <f aca="false">C727&amp;D727&amp;E727&amp;F727&amp;G727&amp;H727</f>
        <v>ABERTURA DE PICADA,EM ENCOSTA,EM TERRENO DE VEGETACAO DENSA</v>
      </c>
      <c r="C727" s="142" t="s">
        <v>1722</v>
      </c>
      <c r="I727" s="142" t="s">
        <v>130</v>
      </c>
      <c r="J727" s="142" t="n">
        <v>2.01</v>
      </c>
    </row>
    <row r="728" customFormat="false" ht="12.75" hidden="false" customHeight="false" outlineLevel="0" collapsed="false">
      <c r="A728" s="142" t="s">
        <v>1724</v>
      </c>
      <c r="B728" s="663" t="str">
        <f aca="false">C728&amp;D728&amp;E728&amp;F728&amp;G728&amp;H728</f>
        <v>ABERTURA DE PICADAS EM TERRENO COM VEGETACAO QUE POSSIBILITE O USO APENAS DE FACAO E FOICE</v>
      </c>
      <c r="C728" s="142" t="s">
        <v>1725</v>
      </c>
      <c r="D728" s="142" t="s">
        <v>1726</v>
      </c>
      <c r="I728" s="142" t="s">
        <v>1727</v>
      </c>
      <c r="J728" s="142" t="n">
        <v>2100.89</v>
      </c>
    </row>
    <row r="729" customFormat="false" ht="12.75" hidden="false" customHeight="false" outlineLevel="0" collapsed="false">
      <c r="A729" s="142" t="s">
        <v>1728</v>
      </c>
      <c r="B729" s="663" t="str">
        <f aca="false">C729&amp;D729&amp;E729&amp;F729&amp;G729&amp;H729</f>
        <v>ABERTURA DE PICADAS EM TERRENO COM VEGETACAO QUE POSSIBILITE O USO APENAS DE FACAO E FOICE</v>
      </c>
      <c r="C729" s="142" t="s">
        <v>1725</v>
      </c>
      <c r="D729" s="142" t="s">
        <v>1726</v>
      </c>
      <c r="I729" s="142" t="s">
        <v>1727</v>
      </c>
      <c r="J729" s="142" t="n">
        <v>1821.04</v>
      </c>
    </row>
    <row r="730" customFormat="false" ht="12.75" hidden="false" customHeight="false" outlineLevel="0" collapsed="false">
      <c r="A730" s="142" t="s">
        <v>1729</v>
      </c>
      <c r="B730" s="663" t="str">
        <f aca="false">C730&amp;D730&amp;E730&amp;F730&amp;G730&amp;H730</f>
        <v>ABERTURA DE PICADAS EM TERRENO QUE EXIJA ALEM DO USO DE FACAO E FOICE,TAMBEM MACHADO E MOTOSSERRA</v>
      </c>
      <c r="C730" s="142" t="s">
        <v>1730</v>
      </c>
      <c r="D730" s="142" t="s">
        <v>1731</v>
      </c>
      <c r="I730" s="142" t="s">
        <v>1727</v>
      </c>
      <c r="J730" s="142" t="n">
        <v>2020.08</v>
      </c>
    </row>
    <row r="731" customFormat="false" ht="12.75" hidden="false" customHeight="false" outlineLevel="0" collapsed="false">
      <c r="A731" s="142" t="s">
        <v>1732</v>
      </c>
      <c r="B731" s="663" t="str">
        <f aca="false">C731&amp;D731&amp;E731&amp;F731&amp;G731&amp;H731</f>
        <v>ABERTURA DE PICADAS EM TERRENO QUE EXIJA ALEM DO USO DE FACAO E FOICE,TAMBEM MACHADO E MOTOSSERRA</v>
      </c>
      <c r="C731" s="142" t="s">
        <v>1730</v>
      </c>
      <c r="D731" s="142" t="s">
        <v>1731</v>
      </c>
      <c r="I731" s="142" t="s">
        <v>1727</v>
      </c>
      <c r="J731" s="142" t="n">
        <v>1751</v>
      </c>
    </row>
    <row r="732" customFormat="false" ht="12.75" hidden="false" customHeight="false" outlineLevel="0" collapsed="false">
      <c r="A732" s="142" t="s">
        <v>1733</v>
      </c>
      <c r="B732" s="663" t="str">
        <f aca="false">C732&amp;D732&amp;E732&amp;F732&amp;G732&amp;H732</f>
        <v>SUAVIZACAO E RECONFORMACAO MANUAL DE TALUDES,COM PEQUENO DESMATAMENTO E ALTURA MEDIA DE 0,50M</v>
      </c>
      <c r="C732" s="142" t="s">
        <v>1734</v>
      </c>
      <c r="D732" s="142" t="s">
        <v>1735</v>
      </c>
      <c r="I732" s="142" t="s">
        <v>859</v>
      </c>
      <c r="J732" s="142" t="n">
        <v>41.2</v>
      </c>
    </row>
    <row r="733" customFormat="false" ht="12.75" hidden="false" customHeight="false" outlineLevel="0" collapsed="false">
      <c r="A733" s="142" t="s">
        <v>1736</v>
      </c>
      <c r="B733" s="663" t="str">
        <f aca="false">C733&amp;D733&amp;E733&amp;F733&amp;G733&amp;H733</f>
        <v>SUAVIZACAO E RECONFORMACAO MANUAL DE TALUDES,COM PEQUENO DESMATAMENTO E ALTURA MEDIA DE 0,50M</v>
      </c>
      <c r="C733" s="142" t="s">
        <v>1734</v>
      </c>
      <c r="D733" s="142" t="s">
        <v>1735</v>
      </c>
      <c r="I733" s="142" t="s">
        <v>859</v>
      </c>
      <c r="J733" s="142" t="n">
        <v>35.72</v>
      </c>
    </row>
    <row r="734" customFormat="false" ht="12.75" hidden="false" customHeight="false" outlineLevel="0" collapsed="false">
      <c r="A734" s="142" t="s">
        <v>1737</v>
      </c>
      <c r="B734" s="663" t="str">
        <f aca="false">C734&amp;D734&amp;E734&amp;F734&amp;G734&amp;H734</f>
        <v>SUAVIZACAO E RECONFORMACAO MANUAL DE TALUDES,COM PEQUENO DESMATAMENTO E ALTURA MEDIA DE 1,00M</v>
      </c>
      <c r="C734" s="142" t="s">
        <v>1734</v>
      </c>
      <c r="D734" s="142" t="s">
        <v>1738</v>
      </c>
      <c r="I734" s="142" t="s">
        <v>859</v>
      </c>
      <c r="J734" s="142" t="n">
        <v>59.79</v>
      </c>
    </row>
    <row r="735" customFormat="false" ht="12.75" hidden="false" customHeight="false" outlineLevel="0" collapsed="false">
      <c r="A735" s="142" t="s">
        <v>1739</v>
      </c>
      <c r="B735" s="663" t="str">
        <f aca="false">C735&amp;D735&amp;E735&amp;F735&amp;G735&amp;H735</f>
        <v>SUAVIZACAO E RECONFORMACAO MANUAL DE TALUDES,COM PEQUENO DESMATAMENTO E ALTURA MEDIA DE 1,00M</v>
      </c>
      <c r="C735" s="142" t="s">
        <v>1734</v>
      </c>
      <c r="D735" s="142" t="s">
        <v>1738</v>
      </c>
      <c r="I735" s="142" t="s">
        <v>859</v>
      </c>
      <c r="J735" s="142" t="n">
        <v>51.82</v>
      </c>
    </row>
    <row r="736" customFormat="false" ht="12.75" hidden="false" customHeight="false" outlineLevel="0" collapsed="false">
      <c r="A736" s="142" t="s">
        <v>1740</v>
      </c>
      <c r="B736" s="663" t="str">
        <f aca="false">C736&amp;D736&amp;E736&amp;F736&amp;G736&amp;H736</f>
        <v>SUAVIZACAO E RECONFORMACAO MANUAL DE TALUDES,COM PEQUENO DESMATAMENTO E ALTURA MEDIA DE 1,50M</v>
      </c>
      <c r="C736" s="142" t="s">
        <v>1734</v>
      </c>
      <c r="D736" s="142" t="s">
        <v>1741</v>
      </c>
      <c r="I736" s="142" t="s">
        <v>859</v>
      </c>
      <c r="J736" s="142" t="n">
        <v>80.8</v>
      </c>
    </row>
    <row r="737" customFormat="false" ht="12.75" hidden="false" customHeight="false" outlineLevel="0" collapsed="false">
      <c r="A737" s="142" t="s">
        <v>1742</v>
      </c>
      <c r="B737" s="663" t="str">
        <f aca="false">C737&amp;D737&amp;E737&amp;F737&amp;G737&amp;H737</f>
        <v>SUAVIZACAO E RECONFORMACAO MANUAL DE TALUDES,COM PEQUENO DESMATAMENTO E ALTURA MEDIA DE 1,50M</v>
      </c>
      <c r="C737" s="142" t="s">
        <v>1734</v>
      </c>
      <c r="D737" s="142" t="s">
        <v>1741</v>
      </c>
      <c r="I737" s="142" t="s">
        <v>859</v>
      </c>
      <c r="J737" s="142" t="n">
        <v>70.04</v>
      </c>
    </row>
    <row r="738" customFormat="false" ht="12.75" hidden="false" customHeight="false" outlineLevel="0" collapsed="false">
      <c r="A738" s="142" t="s">
        <v>1743</v>
      </c>
      <c r="B738" s="663" t="str">
        <f aca="false">C738&amp;D738&amp;E738&amp;F738&amp;G738&amp;H738</f>
        <v>DESTOCAMENTO MECANICO DE TOCOS DE ATE 0,30M DE DIAMETRO</v>
      </c>
      <c r="C738" s="142" t="s">
        <v>1744</v>
      </c>
      <c r="I738" s="142" t="s">
        <v>9</v>
      </c>
      <c r="J738" s="142" t="n">
        <v>36.74</v>
      </c>
    </row>
    <row r="739" customFormat="false" ht="12.75" hidden="false" customHeight="false" outlineLevel="0" collapsed="false">
      <c r="A739" s="142" t="s">
        <v>1745</v>
      </c>
      <c r="B739" s="663" t="str">
        <f aca="false">C739&amp;D739&amp;E739&amp;F739&amp;G739&amp;H739</f>
        <v>DESTOCAMENTO MECANICO DE TOCOS DE ATE 0,30M DE DIAMETRO</v>
      </c>
      <c r="C739" s="142" t="s">
        <v>1744</v>
      </c>
      <c r="I739" s="142" t="s">
        <v>9</v>
      </c>
      <c r="J739" s="142" t="n">
        <v>36.32</v>
      </c>
    </row>
    <row r="740" customFormat="false" ht="12.75" hidden="false" customHeight="false" outlineLevel="0" collapsed="false">
      <c r="A740" s="142" t="s">
        <v>1746</v>
      </c>
      <c r="B740" s="663" t="str">
        <f aca="false">C740&amp;D740&amp;E740&amp;F740&amp;G740&amp;H740</f>
        <v>DESTOCAMENTO MECANICO DE TOCOS DE 0,30 A 0,50M DE DIAMETRO</v>
      </c>
      <c r="C740" s="142" t="s">
        <v>1747</v>
      </c>
      <c r="I740" s="142" t="s">
        <v>9</v>
      </c>
      <c r="J740" s="142" t="n">
        <v>65.73</v>
      </c>
    </row>
    <row r="741" customFormat="false" ht="12.75" hidden="false" customHeight="false" outlineLevel="0" collapsed="false">
      <c r="A741" s="142" t="s">
        <v>1748</v>
      </c>
      <c r="B741" s="663" t="str">
        <f aca="false">C741&amp;D741&amp;E741&amp;F741&amp;G741&amp;H741</f>
        <v>DESTOCAMENTO MECANICO DE TOCOS DE 0,30 A 0,50M DE DIAMETRO</v>
      </c>
      <c r="C741" s="142" t="s">
        <v>1747</v>
      </c>
      <c r="I741" s="142" t="s">
        <v>9</v>
      </c>
      <c r="J741" s="142" t="n">
        <v>64.98</v>
      </c>
    </row>
    <row r="742" customFormat="false" ht="12.75" hidden="false" customHeight="false" outlineLevel="0" collapsed="false">
      <c r="A742" s="142" t="s">
        <v>1749</v>
      </c>
      <c r="B742" s="663" t="str">
        <f aca="false">C742&amp;D742&amp;E742&amp;F742&amp;G742&amp;H742</f>
        <v>DESTOCAMENTO MECANICO DE TOCOS MAIORES QUE O,50M DE DIAMETRO</v>
      </c>
      <c r="C742" s="142" t="s">
        <v>1750</v>
      </c>
      <c r="I742" s="142" t="s">
        <v>9</v>
      </c>
      <c r="J742" s="142" t="n">
        <v>110.05</v>
      </c>
    </row>
    <row r="743" customFormat="false" ht="12.75" hidden="false" customHeight="false" outlineLevel="0" collapsed="false">
      <c r="A743" s="142" t="s">
        <v>1751</v>
      </c>
      <c r="B743" s="663" t="str">
        <f aca="false">C743&amp;D743&amp;E743&amp;F743&amp;G743&amp;H743</f>
        <v>DESTOCAMENTO MECANICO DE TOCOS MAIORES QUE O,50M DE DIAMETRO</v>
      </c>
      <c r="C743" s="142" t="s">
        <v>1750</v>
      </c>
      <c r="I743" s="142" t="s">
        <v>9</v>
      </c>
      <c r="J743" s="142" t="n">
        <v>108.79</v>
      </c>
    </row>
    <row r="744" customFormat="false" ht="12.75" hidden="false" customHeight="false" outlineLevel="0" collapsed="false">
      <c r="A744" s="142" t="s">
        <v>1752</v>
      </c>
      <c r="B744" s="663" t="str">
        <f aca="false">C744&amp;D744&amp;E744&amp;F744&amp;G744&amp;H744</f>
        <v>DESMATAMENTO E LIMPEZA DE TERRENOS COM TRATOR DE ESTEIRAS COM POTENCIA EM TORNO DE 200CV</v>
      </c>
      <c r="C744" s="142" t="s">
        <v>1753</v>
      </c>
      <c r="D744" s="142" t="s">
        <v>1754</v>
      </c>
      <c r="I744" s="142" t="s">
        <v>1696</v>
      </c>
      <c r="J744" s="142" t="n">
        <v>0.3</v>
      </c>
    </row>
    <row r="745" customFormat="false" ht="12.75" hidden="false" customHeight="false" outlineLevel="0" collapsed="false">
      <c r="A745" s="142" t="s">
        <v>1755</v>
      </c>
      <c r="B745" s="663" t="str">
        <f aca="false">C745&amp;D745&amp;E745&amp;F745&amp;G745&amp;H745</f>
        <v>DESMATAMENTO E LIMPEZA DE TERRENOS COM TRATOR DE ESTEIRAS COM POTENCIA EM TORNO DE 200CV</v>
      </c>
      <c r="C745" s="142" t="s">
        <v>1753</v>
      </c>
      <c r="D745" s="142" t="s">
        <v>1754</v>
      </c>
      <c r="I745" s="142" t="s">
        <v>1696</v>
      </c>
      <c r="J745" s="142" t="n">
        <v>0.29</v>
      </c>
    </row>
    <row r="746" customFormat="false" ht="12.75" hidden="false" customHeight="false" outlineLevel="0" collapsed="false">
      <c r="A746" s="142" t="s">
        <v>1756</v>
      </c>
      <c r="B746" s="663" t="str">
        <f aca="false">C746&amp;D746&amp;E746&amp;F746&amp;G746&amp;H746</f>
        <v>REGULARIZACAO DE TERRENO COM TRATOR EM TORNO DE 80CV,COMPREENDENDO ACERTO,RASPAGEM EVENTUALMENTE ATE 0,30M DE PROFUNDIDADE E AFASTAMENTO LATERAL DO MATERIAL EXCEDENTE</v>
      </c>
      <c r="C746" s="142" t="s">
        <v>1757</v>
      </c>
      <c r="D746" s="142" t="s">
        <v>1758</v>
      </c>
      <c r="E746" s="142" t="s">
        <v>1759</v>
      </c>
      <c r="I746" s="142" t="s">
        <v>1696</v>
      </c>
      <c r="J746" s="142" t="n">
        <v>1.09</v>
      </c>
    </row>
    <row r="747" customFormat="false" ht="12.75" hidden="false" customHeight="false" outlineLevel="0" collapsed="false">
      <c r="A747" s="142" t="s">
        <v>94</v>
      </c>
      <c r="B747" s="663" t="str">
        <f aca="false">C747&amp;D747&amp;E747&amp;F747&amp;G747&amp;H747</f>
        <v>REGULARIZACAO DE TERRENO COM TRATOR EM TORNO DE 80CV,COMPREENDENDO ACERTO,RASPAGEM EVENTUALMENTE ATE 0,30M DE PROFUNDIDADE E AFASTAMENTO LATERAL DO MATERIAL EXCEDENTE</v>
      </c>
      <c r="C747" s="142" t="s">
        <v>1757</v>
      </c>
      <c r="D747" s="142" t="s">
        <v>1758</v>
      </c>
      <c r="E747" s="142" t="s">
        <v>1759</v>
      </c>
      <c r="I747" s="142" t="s">
        <v>1696</v>
      </c>
      <c r="J747" s="142" t="n">
        <v>1.05</v>
      </c>
    </row>
    <row r="748" customFormat="false" ht="12.75" hidden="false" customHeight="false" outlineLevel="0" collapsed="false">
      <c r="A748" s="142" t="s">
        <v>1760</v>
      </c>
      <c r="B748" s="663" t="str">
        <f aca="false">C748&amp;D748&amp;E748&amp;F748&amp;G748&amp;H748</f>
        <v>MONTAGEM E DESMONTAGEM DE UM CONJUNTO DE BOMBAS (15CV) PARAATE 70,00M DE COLETORES (INCLUSIVE ESTES)</v>
      </c>
      <c r="C748" s="142" t="s">
        <v>1761</v>
      </c>
      <c r="D748" s="142" t="s">
        <v>1762</v>
      </c>
      <c r="I748" s="142" t="s">
        <v>9</v>
      </c>
      <c r="J748" s="142" t="n">
        <v>4068.37</v>
      </c>
    </row>
    <row r="749" customFormat="false" ht="12.75" hidden="false" customHeight="false" outlineLevel="0" collapsed="false">
      <c r="A749" s="142" t="s">
        <v>1763</v>
      </c>
      <c r="B749" s="663" t="str">
        <f aca="false">C749&amp;D749&amp;E749&amp;F749&amp;G749&amp;H749</f>
        <v>MONTAGEM E DESMONTAGEM DE UM CONJUNTO DE BOMBAS (15CV) PARAATE 70,00M DE COLETORES (INCLUSIVE ESTES)</v>
      </c>
      <c r="C749" s="142" t="s">
        <v>1761</v>
      </c>
      <c r="D749" s="142" t="s">
        <v>1762</v>
      </c>
      <c r="I749" s="142" t="s">
        <v>9</v>
      </c>
      <c r="J749" s="142" t="n">
        <v>3817.29</v>
      </c>
    </row>
    <row r="750" customFormat="false" ht="12.75" hidden="false" customHeight="false" outlineLevel="0" collapsed="false">
      <c r="A750" s="142" t="s">
        <v>1764</v>
      </c>
      <c r="B750" s="663" t="str">
        <f aca="false">C750&amp;D750&amp;E750&amp;F750&amp;G750&amp;H750</f>
        <v>CRAVACAO E RETIRADA DE UMA PONTEIRA FILTRANTE</v>
      </c>
      <c r="C750" s="142" t="s">
        <v>1765</v>
      </c>
      <c r="I750" s="142" t="s">
        <v>9</v>
      </c>
      <c r="J750" s="142" t="n">
        <v>290.76</v>
      </c>
    </row>
    <row r="751" customFormat="false" ht="12.75" hidden="false" customHeight="false" outlineLevel="0" collapsed="false">
      <c r="A751" s="142" t="s">
        <v>1766</v>
      </c>
      <c r="B751" s="663" t="str">
        <f aca="false">C751&amp;D751&amp;E751&amp;F751&amp;G751&amp;H751</f>
        <v>CRAVACAO E RETIRADA DE UMA PONTEIRA FILTRANTE</v>
      </c>
      <c r="C751" s="142" t="s">
        <v>1765</v>
      </c>
      <c r="I751" s="142" t="s">
        <v>9</v>
      </c>
      <c r="J751" s="142" t="n">
        <v>251.93</v>
      </c>
    </row>
    <row r="752" customFormat="false" ht="12.75" hidden="false" customHeight="false" outlineLevel="0" collapsed="false">
      <c r="A752" s="142" t="s">
        <v>1767</v>
      </c>
      <c r="B752" s="663" t="str">
        <f aca="false">C752&amp;D752&amp;E752&amp;F752&amp;G752&amp;H752</f>
        <v>OPERACAO E MANUTENCAO DO SISTEMA,EXCLUSIVE ENERGIA ELETRICA,PELO TEMPO CORRIDO DE EMPREGO NA OBRA</v>
      </c>
      <c r="C752" s="142" t="s">
        <v>1768</v>
      </c>
      <c r="D752" s="142" t="s">
        <v>1769</v>
      </c>
      <c r="I752" s="142" t="s">
        <v>1770</v>
      </c>
      <c r="J752" s="142" t="n">
        <v>381.99</v>
      </c>
    </row>
    <row r="753" customFormat="false" ht="12.75" hidden="false" customHeight="false" outlineLevel="0" collapsed="false">
      <c r="A753" s="142" t="s">
        <v>1771</v>
      </c>
      <c r="B753" s="663" t="str">
        <f aca="false">C753&amp;D753&amp;E753&amp;F753&amp;G753&amp;H753</f>
        <v>OPERACAO E MANUTENCAO DO SISTEMA,EXCLUSIVE ENERGIA ELETRICA,PELO TEMPO CORRIDO DE EMPREGO NA OBRA</v>
      </c>
      <c r="C753" s="142" t="s">
        <v>1768</v>
      </c>
      <c r="D753" s="142" t="s">
        <v>1769</v>
      </c>
      <c r="I753" s="142" t="s">
        <v>1770</v>
      </c>
      <c r="J753" s="142" t="n">
        <v>330.99</v>
      </c>
    </row>
    <row r="754" customFormat="false" ht="12.75" hidden="false" customHeight="false" outlineLevel="0" collapsed="false">
      <c r="A754" s="142" t="s">
        <v>1772</v>
      </c>
      <c r="B754" s="663" t="str">
        <f aca="false">C754&amp;D754&amp;E754&amp;F754&amp;G754&amp;H754</f>
        <v>ENERGIA CONSUMIDA PELO SISTEMA,MEDIDA PELA POTENCIA INSTALADA E PELO TEMPO DE FUNCIONAMENTO</v>
      </c>
      <c r="C754" s="142" t="s">
        <v>1773</v>
      </c>
      <c r="D754" s="142" t="s">
        <v>1774</v>
      </c>
      <c r="I754" s="142" t="s">
        <v>1775</v>
      </c>
      <c r="J754" s="142" t="n">
        <v>0.07</v>
      </c>
    </row>
    <row r="755" customFormat="false" ht="12.75" hidden="false" customHeight="false" outlineLevel="0" collapsed="false">
      <c r="A755" s="142" t="s">
        <v>1776</v>
      </c>
      <c r="B755" s="663" t="str">
        <f aca="false">C755&amp;D755&amp;E755&amp;F755&amp;G755&amp;H755</f>
        <v>ENERGIA CONSUMIDA PELO SISTEMA,MEDIDA PELA POTENCIA INSTALADA E PELO TEMPO DE FUNCIONAMENTO</v>
      </c>
      <c r="C755" s="142" t="s">
        <v>1773</v>
      </c>
      <c r="D755" s="142" t="s">
        <v>1774</v>
      </c>
      <c r="I755" s="142" t="s">
        <v>1775</v>
      </c>
      <c r="J755" s="142" t="n">
        <v>0.07</v>
      </c>
    </row>
    <row r="756" customFormat="false" ht="12.75" hidden="false" customHeight="false" outlineLevel="0" collapsed="false">
      <c r="A756" s="142" t="s">
        <v>1777</v>
      </c>
      <c r="B756" s="663" t="str">
        <f aca="false">C756&amp;D756&amp;E756&amp;F756&amp;G756&amp;H756</f>
        <v>POCO ARTESIANO,PROFUNDIDADE ATE 50 METROS,INCLUSIVE PERFURACAO,INSTALACAO E ANALISE DA AGUA,EXCLUSIVE MOTOBOMBA</v>
      </c>
      <c r="C756" s="142" t="s">
        <v>1778</v>
      </c>
      <c r="D756" s="142" t="s">
        <v>1779</v>
      </c>
      <c r="I756" s="142" t="s">
        <v>130</v>
      </c>
      <c r="J756" s="142" t="n">
        <v>333.85</v>
      </c>
    </row>
    <row r="757" customFormat="false" ht="12.75" hidden="false" customHeight="false" outlineLevel="0" collapsed="false">
      <c r="A757" s="142" t="s">
        <v>1780</v>
      </c>
      <c r="B757" s="663" t="str">
        <f aca="false">C757&amp;D757&amp;E757&amp;F757&amp;G757&amp;H757</f>
        <v>POCO ARTESIANO,PROFUNDIDADE ATE 50 METROS,INCLUSIVE PERFURACAO,INSTALACAO E ANALISE DA AGUA,EXCLUSIVE MOTOBOMBA</v>
      </c>
      <c r="C757" s="142" t="s">
        <v>1778</v>
      </c>
      <c r="D757" s="142" t="s">
        <v>1779</v>
      </c>
      <c r="I757" s="142" t="s">
        <v>130</v>
      </c>
      <c r="J757" s="142" t="n">
        <v>333.85</v>
      </c>
    </row>
    <row r="758" customFormat="false" ht="12.75" hidden="false" customHeight="false" outlineLevel="0" collapsed="false">
      <c r="A758" s="142" t="s">
        <v>1781</v>
      </c>
      <c r="B758" s="663" t="str">
        <f aca="false">C758&amp;D758&amp;E758&amp;F758&amp;G758&amp;H758</f>
        <v>POCO ARTESIANO PROFUNDO,PROFUNDIDADE DE 51 METROS ATE 100 METROS,INCLUSIVE PERFURACAO,REVESTIMENTO E ANALISE DA AGUA,EXCLUSIVE MOTOBOMBA</v>
      </c>
      <c r="C758" s="142" t="s">
        <v>1782</v>
      </c>
      <c r="D758" s="142" t="s">
        <v>1783</v>
      </c>
      <c r="E758" s="142" t="s">
        <v>1784</v>
      </c>
      <c r="I758" s="142" t="s">
        <v>130</v>
      </c>
      <c r="J758" s="142" t="n">
        <v>257.92</v>
      </c>
    </row>
    <row r="759" customFormat="false" ht="12.75" hidden="false" customHeight="false" outlineLevel="0" collapsed="false">
      <c r="A759" s="142" t="s">
        <v>1785</v>
      </c>
      <c r="B759" s="663" t="str">
        <f aca="false">C759&amp;D759&amp;E759&amp;F759&amp;G759&amp;H759</f>
        <v>POCO ARTESIANO PROFUNDO,PROFUNDIDADE DE 51 METROS ATE 100 METROS,INCLUSIVE PERFURACAO,REVESTIMENTO E ANALISE DA AGUA,EXCLUSIVE MOTOBOMBA</v>
      </c>
      <c r="C759" s="142" t="s">
        <v>1782</v>
      </c>
      <c r="D759" s="142" t="s">
        <v>1783</v>
      </c>
      <c r="E759" s="142" t="s">
        <v>1784</v>
      </c>
      <c r="I759" s="142" t="s">
        <v>130</v>
      </c>
      <c r="J759" s="142" t="n">
        <v>257.92</v>
      </c>
    </row>
    <row r="760" customFormat="false" ht="12.75" hidden="false" customHeight="false" outlineLevel="0" collapsed="false">
      <c r="A760" s="142" t="s">
        <v>1786</v>
      </c>
      <c r="B760" s="663" t="str">
        <f aca="false">C760&amp;D760&amp;E760&amp;F760&amp;G760&amp;H760</f>
        <v>MOBILIZACAO E DESMOBILIZACAO DE EQUIPAMENTO E EQUIPE DE SONDAGEM E PERFURACAO A PERCUSSAO,COM TRANSPORTE ATE 50KM</v>
      </c>
      <c r="C760" s="142" t="s">
        <v>1787</v>
      </c>
      <c r="D760" s="142" t="s">
        <v>1788</v>
      </c>
      <c r="I760" s="142" t="s">
        <v>9</v>
      </c>
      <c r="J760" s="142" t="n">
        <v>6106.03</v>
      </c>
    </row>
    <row r="761" customFormat="false" ht="12.75" hidden="false" customHeight="false" outlineLevel="0" collapsed="false">
      <c r="A761" s="142" t="s">
        <v>1789</v>
      </c>
      <c r="B761" s="663" t="str">
        <f aca="false">C761&amp;D761&amp;E761&amp;F761&amp;G761&amp;H761</f>
        <v>MOBILIZACAO E DESMOBILIZACAO DE EQUIPAMENTO E EQUIPE DE SONDAGEM E PERFURACAO A PERCUSSAO,COM TRANSPORTE ATE 50KM</v>
      </c>
      <c r="C761" s="142" t="s">
        <v>1787</v>
      </c>
      <c r="D761" s="142" t="s">
        <v>1788</v>
      </c>
      <c r="I761" s="142" t="s">
        <v>9</v>
      </c>
      <c r="J761" s="142" t="n">
        <v>5410.2</v>
      </c>
    </row>
    <row r="762" customFormat="false" ht="12.75" hidden="false" customHeight="false" outlineLevel="0" collapsed="false">
      <c r="A762" s="142" t="s">
        <v>1790</v>
      </c>
      <c r="B762" s="663" t="str">
        <f aca="false">C762&amp;D762&amp;E762&amp;F762&amp;G762&amp;H762</f>
        <v>MOBILIZACAO E DESMOBILIZACAO DE EQUIPAMENTO E EQUIPE DE SONDAGEM E PERFURACAO A PERCUSSAO,COM TRANSPORTE DE 51 A 100KM</v>
      </c>
      <c r="C762" s="142" t="s">
        <v>1787</v>
      </c>
      <c r="D762" s="142" t="s">
        <v>1791</v>
      </c>
      <c r="I762" s="142" t="s">
        <v>9</v>
      </c>
      <c r="J762" s="142" t="n">
        <v>6270.74</v>
      </c>
    </row>
    <row r="763" customFormat="false" ht="12.75" hidden="false" customHeight="false" outlineLevel="0" collapsed="false">
      <c r="A763" s="142" t="s">
        <v>1792</v>
      </c>
      <c r="B763" s="663" t="str">
        <f aca="false">C763&amp;D763&amp;E763&amp;F763&amp;G763&amp;H763</f>
        <v>MOBILIZACAO E DESMOBILIZACAO DE EQUIPAMENTO E EQUIPE DE SONDAGEM E PERFURACAO A PERCUSSAO,COM TRANSPORTE DE 51 A 100KM</v>
      </c>
      <c r="C763" s="142" t="s">
        <v>1787</v>
      </c>
      <c r="D763" s="142" t="s">
        <v>1791</v>
      </c>
      <c r="I763" s="142" t="s">
        <v>9</v>
      </c>
      <c r="J763" s="142" t="n">
        <v>5571.29</v>
      </c>
    </row>
    <row r="764" customFormat="false" ht="12.75" hidden="false" customHeight="false" outlineLevel="0" collapsed="false">
      <c r="A764" s="142" t="s">
        <v>1793</v>
      </c>
      <c r="B764" s="663" t="str">
        <f aca="false">C764&amp;D764&amp;E764&amp;F764&amp;G764&amp;H764</f>
        <v>MOBILIZACAO E DESMOBILIZACAO DE EQUIPAMENTO E EQUIPE DE SONDAGEM E PERFURACAO A PERCUSSAO,COM TRANSPORTE DE 101 A 200KM</v>
      </c>
      <c r="C764" s="142" t="s">
        <v>1787</v>
      </c>
      <c r="D764" s="142" t="s">
        <v>1794</v>
      </c>
      <c r="I764" s="142" t="s">
        <v>9</v>
      </c>
      <c r="J764" s="142" t="n">
        <v>6600.16</v>
      </c>
    </row>
    <row r="765" customFormat="false" ht="12.75" hidden="false" customHeight="false" outlineLevel="0" collapsed="false">
      <c r="A765" s="142" t="s">
        <v>1795</v>
      </c>
      <c r="B765" s="663" t="str">
        <f aca="false">C765&amp;D765&amp;E765&amp;F765&amp;G765&amp;H765</f>
        <v>MOBILIZACAO E DESMOBILIZACAO DE EQUIPAMENTO E EQUIPE DE SONDAGEM E PERFURACAO A PERCUSSAO,COM TRANSPORTE DE 101 A 200KM</v>
      </c>
      <c r="C765" s="142" t="s">
        <v>1787</v>
      </c>
      <c r="D765" s="142" t="s">
        <v>1794</v>
      </c>
      <c r="I765" s="142" t="s">
        <v>9</v>
      </c>
      <c r="J765" s="142" t="n">
        <v>5893.46</v>
      </c>
    </row>
    <row r="766" customFormat="false" ht="12.75" hidden="false" customHeight="false" outlineLevel="0" collapsed="false">
      <c r="A766" s="142" t="s">
        <v>1796</v>
      </c>
      <c r="B766" s="663" t="str">
        <f aca="false">C766&amp;D766&amp;E766&amp;F766&amp;G766&amp;H766</f>
        <v>MOBILIZACAO E DESMOBILIZACAO DE EQUIPAMENTO E EQUIPE DE SONDAGEM E PERFURACAO ROTATIVA,COM TRANSPORTE ATE 50KM</v>
      </c>
      <c r="C766" s="142" t="s">
        <v>1787</v>
      </c>
      <c r="D766" s="142" t="s">
        <v>1797</v>
      </c>
      <c r="I766" s="142" t="s">
        <v>9</v>
      </c>
      <c r="J766" s="142" t="n">
        <v>9985.69</v>
      </c>
    </row>
    <row r="767" customFormat="false" ht="12.75" hidden="false" customHeight="false" outlineLevel="0" collapsed="false">
      <c r="A767" s="142" t="s">
        <v>1798</v>
      </c>
      <c r="B767" s="663" t="str">
        <f aca="false">C767&amp;D767&amp;E767&amp;F767&amp;G767&amp;H767</f>
        <v>MOBILIZACAO E DESMOBILIZACAO DE EQUIPAMENTO E EQUIPE DE SONDAGEM E PERFURACAO ROTATIVA,COM TRANSPORTE ATE 50KM</v>
      </c>
      <c r="C767" s="142" t="s">
        <v>1787</v>
      </c>
      <c r="D767" s="142" t="s">
        <v>1797</v>
      </c>
      <c r="I767" s="142" t="s">
        <v>9</v>
      </c>
      <c r="J767" s="142" t="n">
        <v>8811.48</v>
      </c>
    </row>
    <row r="768" customFormat="false" ht="12.75" hidden="false" customHeight="false" outlineLevel="0" collapsed="false">
      <c r="A768" s="142" t="s">
        <v>1799</v>
      </c>
      <c r="B768" s="663" t="str">
        <f aca="false">C768&amp;D768&amp;E768&amp;F768&amp;G768&amp;H768</f>
        <v>MOBILIZACAO E DESMOBILIZACAO DE EQUIPAMENTO E EQUIPE DE SONDAGEM E PERFURACAO ROTATIVA,COM TRANSPORTE DE 51 A 100KM</v>
      </c>
      <c r="C768" s="142" t="s">
        <v>1787</v>
      </c>
      <c r="D768" s="142" t="s">
        <v>1800</v>
      </c>
      <c r="I768" s="142" t="s">
        <v>9</v>
      </c>
      <c r="J768" s="142" t="n">
        <v>10150.4</v>
      </c>
    </row>
    <row r="769" customFormat="false" ht="12.75" hidden="false" customHeight="false" outlineLevel="0" collapsed="false">
      <c r="A769" s="142" t="s">
        <v>1801</v>
      </c>
      <c r="B769" s="663" t="str">
        <f aca="false">C769&amp;D769&amp;E769&amp;F769&amp;G769&amp;H769</f>
        <v>MOBILIZACAO E DESMOBILIZACAO DE EQUIPAMENTO E EQUIPE DE SONDAGEM E PERFURACAO ROTATIVA,COM TRANSPORTE DE 51 A 100KM</v>
      </c>
      <c r="C769" s="142" t="s">
        <v>1787</v>
      </c>
      <c r="D769" s="142" t="s">
        <v>1800</v>
      </c>
      <c r="I769" s="142" t="s">
        <v>9</v>
      </c>
      <c r="J769" s="142" t="n">
        <v>8972.57</v>
      </c>
    </row>
    <row r="770" customFormat="false" ht="12.75" hidden="false" customHeight="false" outlineLevel="0" collapsed="false">
      <c r="A770" s="142" t="s">
        <v>1802</v>
      </c>
      <c r="B770" s="663" t="str">
        <f aca="false">C770&amp;D770&amp;E770&amp;F770&amp;G770&amp;H770</f>
        <v>MOBILIZACAO E DESMOBILIZACAO DE EQUIPAMENTO E EQUIPE DE SONDAGEM E PERFURACAO ROTATIVA,COM TRANSPORTE DE 101 A 200KM</v>
      </c>
      <c r="C770" s="142" t="s">
        <v>1787</v>
      </c>
      <c r="D770" s="142" t="s">
        <v>1803</v>
      </c>
      <c r="I770" s="142" t="s">
        <v>9</v>
      </c>
      <c r="J770" s="142" t="n">
        <v>10479.82</v>
      </c>
    </row>
    <row r="771" customFormat="false" ht="12.75" hidden="false" customHeight="false" outlineLevel="0" collapsed="false">
      <c r="A771" s="142" t="s">
        <v>1804</v>
      </c>
      <c r="B771" s="663" t="str">
        <f aca="false">C771&amp;D771&amp;E771&amp;F771&amp;G771&amp;H771</f>
        <v>MOBILIZACAO E DESMOBILIZACAO DE EQUIPAMENTO E EQUIPE DE SONDAGEM E PERFURACAO ROTATIVA,COM TRANSPORTE DE 101 A 200KM</v>
      </c>
      <c r="C771" s="142" t="s">
        <v>1787</v>
      </c>
      <c r="D771" s="142" t="s">
        <v>1803</v>
      </c>
      <c r="I771" s="142" t="s">
        <v>9</v>
      </c>
      <c r="J771" s="142" t="n">
        <v>9294.74</v>
      </c>
    </row>
    <row r="772" customFormat="false" ht="12.75" hidden="false" customHeight="false" outlineLevel="0" collapsed="false">
      <c r="A772" s="142" t="s">
        <v>1805</v>
      </c>
      <c r="B772" s="663" t="str">
        <f aca="false">C772&amp;D772&amp;E772&amp;F772&amp;G772&amp;H772</f>
        <v>LEVANTAMENTO TOPOGRAFICO,PLANIALTIMETRICO E CADASTRAL,DE TERRENO DE OROGRAFIA ACIDENTADA,VEGETACAO DENSA E EDIFICACAO DENSA (ESCALA 1:500)</v>
      </c>
      <c r="C772" s="142" t="s">
        <v>1806</v>
      </c>
      <c r="D772" s="142" t="s">
        <v>1807</v>
      </c>
      <c r="E772" s="142" t="s">
        <v>1808</v>
      </c>
      <c r="I772" s="142" t="s">
        <v>1809</v>
      </c>
      <c r="J772" s="142" t="n">
        <v>16322.56</v>
      </c>
    </row>
    <row r="773" customFormat="false" ht="12.75" hidden="false" customHeight="false" outlineLevel="0" collapsed="false">
      <c r="A773" s="142" t="s">
        <v>1810</v>
      </c>
      <c r="B773" s="663" t="str">
        <f aca="false">C773&amp;D773&amp;E773&amp;F773&amp;G773&amp;H773</f>
        <v>LEVANTAMENTO TOPOGRAFICO,PLANIALTIMETRICO E CADASTRAL,DE TERRENO DE OROGRAFIA ACIDENTADA,VEGETACAO DENSA E EDIFICACAO DENSA (ESCALA 1:500)</v>
      </c>
      <c r="C773" s="142" t="s">
        <v>1806</v>
      </c>
      <c r="D773" s="142" t="s">
        <v>1807</v>
      </c>
      <c r="E773" s="142" t="s">
        <v>1808</v>
      </c>
      <c r="I773" s="142" t="s">
        <v>1809</v>
      </c>
      <c r="J773" s="142" t="n">
        <v>14552.54</v>
      </c>
    </row>
    <row r="774" customFormat="false" ht="12.75" hidden="false" customHeight="false" outlineLevel="0" collapsed="false">
      <c r="A774" s="142" t="s">
        <v>1811</v>
      </c>
      <c r="B774" s="663" t="str">
        <f aca="false">C774&amp;D774&amp;E774&amp;F774&amp;G774&amp;H774</f>
        <v>LEVANTAMENTO TOPOGRAFICO,PLANIALTIMETRICO E CADASTRAL,DE TERRENO DE OROGRAFIA ACIDENTADA,VEGETACAO DENSA E EDIFICACAO MEDIA</v>
      </c>
      <c r="C774" s="142" t="s">
        <v>1806</v>
      </c>
      <c r="D774" s="142" t="s">
        <v>1812</v>
      </c>
      <c r="E774" s="142" t="s">
        <v>1770</v>
      </c>
      <c r="I774" s="142" t="s">
        <v>1809</v>
      </c>
      <c r="J774" s="142" t="n">
        <v>12487.21</v>
      </c>
    </row>
    <row r="775" customFormat="false" ht="12.75" hidden="false" customHeight="false" outlineLevel="0" collapsed="false">
      <c r="A775" s="142" t="s">
        <v>1813</v>
      </c>
      <c r="B775" s="663" t="str">
        <f aca="false">C775&amp;D775&amp;E775&amp;F775&amp;G775&amp;H775</f>
        <v>LEVANTAMENTO TOPOGRAFICO,PLANIALTIMETRICO E CADASTRAL,DE TERRENO DE OROGRAFIA ACIDENTADA,VEGETACAO DENSA E EDIFICACAO MEDIA</v>
      </c>
      <c r="C775" s="142" t="s">
        <v>1806</v>
      </c>
      <c r="D775" s="142" t="s">
        <v>1812</v>
      </c>
      <c r="E775" s="142" t="s">
        <v>1770</v>
      </c>
      <c r="I775" s="142" t="s">
        <v>1809</v>
      </c>
      <c r="J775" s="142" t="n">
        <v>11133.1</v>
      </c>
    </row>
    <row r="776" customFormat="false" ht="12.75" hidden="false" customHeight="false" outlineLevel="0" collapsed="false">
      <c r="A776" s="142" t="s">
        <v>1814</v>
      </c>
      <c r="B776" s="663" t="str">
        <f aca="false">C776&amp;D776&amp;E776&amp;F776&amp;G776&amp;H776</f>
        <v>LEVANTAMENTO TOPOGRAFICO,PLANIALTIMETRICO E CADASTRAL,DE TERRENO DE OROGRAFIA ACIDENTADA,VEGETACAO DENSA E EDIFICACAO LEVE</v>
      </c>
      <c r="C776" s="142" t="s">
        <v>1806</v>
      </c>
      <c r="D776" s="142" t="s">
        <v>1815</v>
      </c>
      <c r="E776" s="142" t="s">
        <v>1816</v>
      </c>
      <c r="I776" s="142" t="s">
        <v>1809</v>
      </c>
      <c r="J776" s="142" t="n">
        <v>10614.12</v>
      </c>
    </row>
    <row r="777" customFormat="false" ht="12.75" hidden="false" customHeight="false" outlineLevel="0" collapsed="false">
      <c r="A777" s="142" t="s">
        <v>1817</v>
      </c>
      <c r="B777" s="663" t="str">
        <f aca="false">C777&amp;D777&amp;E777&amp;F777&amp;G777&amp;H777</f>
        <v>LEVANTAMENTO TOPOGRAFICO,PLANIALTIMETRICO E CADASTRAL,DE TERRENO DE OROGRAFIA ACIDENTADA,VEGETACAO DENSA E EDIFICACAO LEVE</v>
      </c>
      <c r="C777" s="142" t="s">
        <v>1806</v>
      </c>
      <c r="D777" s="142" t="s">
        <v>1815</v>
      </c>
      <c r="E777" s="142" t="s">
        <v>1816</v>
      </c>
      <c r="I777" s="142" t="s">
        <v>1809</v>
      </c>
      <c r="J777" s="142" t="n">
        <v>9463.13</v>
      </c>
    </row>
    <row r="778" customFormat="false" ht="12.75" hidden="false" customHeight="false" outlineLevel="0" collapsed="false">
      <c r="A778" s="142" t="s">
        <v>1818</v>
      </c>
      <c r="B778" s="663" t="str">
        <f aca="false">C778&amp;D778&amp;E778&amp;F778&amp;G778&amp;H778</f>
        <v>LEVANTAMENTO TOPOGRAFICO,PLANIALTIMETRICO E CADASTRAL,DE TERRENO DE OROGRAFIA ACIDENTADA,VEGETACAO RALA E EDIFICACAO DENSA</v>
      </c>
      <c r="C778" s="142" t="s">
        <v>1806</v>
      </c>
      <c r="D778" s="142" t="s">
        <v>1819</v>
      </c>
      <c r="E778" s="142" t="s">
        <v>1820</v>
      </c>
      <c r="I778" s="142" t="s">
        <v>1809</v>
      </c>
      <c r="J778" s="142" t="n">
        <v>9811.37</v>
      </c>
    </row>
    <row r="779" customFormat="false" ht="12.75" hidden="false" customHeight="false" outlineLevel="0" collapsed="false">
      <c r="A779" s="142" t="s">
        <v>1821</v>
      </c>
      <c r="B779" s="663" t="str">
        <f aca="false">C779&amp;D779&amp;E779&amp;F779&amp;G779&amp;H779</f>
        <v>LEVANTAMENTO TOPOGRAFICO,PLANIALTIMETRICO E CADASTRAL,DE TERRENO DE OROGRAFIA ACIDENTADA,VEGETACAO RALA E EDIFICACAO DENSA</v>
      </c>
      <c r="C779" s="142" t="s">
        <v>1806</v>
      </c>
      <c r="D779" s="142" t="s">
        <v>1819</v>
      </c>
      <c r="E779" s="142" t="s">
        <v>1820</v>
      </c>
      <c r="I779" s="142" t="s">
        <v>1809</v>
      </c>
      <c r="J779" s="142" t="n">
        <v>8747.43</v>
      </c>
    </row>
    <row r="780" customFormat="false" ht="12.75" hidden="false" customHeight="false" outlineLevel="0" collapsed="false">
      <c r="A780" s="142" t="s">
        <v>1822</v>
      </c>
      <c r="B780" s="663" t="str">
        <f aca="false">C780&amp;D780&amp;E780&amp;F780&amp;G780&amp;H780</f>
        <v>LEVANTAMENTO TOPOGRAFICO,PLANIALTIMETRICO E CADASTRAL,DE TERRENO DE OROGRAFIA ACIDENTADA,VEGETACAO RALA E EDIFICACAO MEDIA</v>
      </c>
      <c r="C780" s="142" t="s">
        <v>1806</v>
      </c>
      <c r="D780" s="142" t="s">
        <v>1823</v>
      </c>
      <c r="E780" s="142" t="s">
        <v>1824</v>
      </c>
      <c r="I780" s="142" t="s">
        <v>1809</v>
      </c>
      <c r="J780" s="142" t="n">
        <v>7492.32</v>
      </c>
    </row>
    <row r="781" customFormat="false" ht="12.75" hidden="false" customHeight="false" outlineLevel="0" collapsed="false">
      <c r="A781" s="142" t="s">
        <v>1825</v>
      </c>
      <c r="B781" s="663" t="str">
        <f aca="false">C781&amp;D781&amp;E781&amp;F781&amp;G781&amp;H781</f>
        <v>LEVANTAMENTO TOPOGRAFICO,PLANIALTIMETRICO E CADASTRAL,DE TERRENO DE OROGRAFIA ACIDENTADA,VEGETACAO RALA E EDIFICACAO MEDIA</v>
      </c>
      <c r="C781" s="142" t="s">
        <v>1806</v>
      </c>
      <c r="D781" s="142" t="s">
        <v>1823</v>
      </c>
      <c r="E781" s="142" t="s">
        <v>1824</v>
      </c>
      <c r="I781" s="142" t="s">
        <v>1809</v>
      </c>
      <c r="J781" s="142" t="n">
        <v>6679.85</v>
      </c>
    </row>
    <row r="782" customFormat="false" ht="12.75" hidden="false" customHeight="false" outlineLevel="0" collapsed="false">
      <c r="A782" s="142" t="s">
        <v>1826</v>
      </c>
      <c r="B782" s="663" t="str">
        <f aca="false">C782&amp;D782&amp;E782&amp;F782&amp;G782&amp;H782</f>
        <v>LEVANTAMENTO TOPOGRAFICO,PLANIALTIMETRICO E CADASTRAL,DE TERRENO DE OROGRAFIA ACIDENTADA,VEGETACAO RALA E EDIFICACAO LEVE</v>
      </c>
      <c r="C782" s="142" t="s">
        <v>1806</v>
      </c>
      <c r="D782" s="142" t="s">
        <v>1827</v>
      </c>
      <c r="E782" s="142" t="s">
        <v>1828</v>
      </c>
      <c r="I782" s="142" t="s">
        <v>1809</v>
      </c>
      <c r="J782" s="142" t="n">
        <v>6377.4</v>
      </c>
    </row>
    <row r="783" customFormat="false" ht="12.75" hidden="false" customHeight="false" outlineLevel="0" collapsed="false">
      <c r="A783" s="142" t="s">
        <v>1829</v>
      </c>
      <c r="B783" s="663" t="str">
        <f aca="false">C783&amp;D783&amp;E783&amp;F783&amp;G783&amp;H783</f>
        <v>LEVANTAMENTO TOPOGRAFICO,PLANIALTIMETRICO E CADASTRAL,DE TERRENO DE OROGRAFIA ACIDENTADA,VEGETACAO RALA E EDIFICACAO LEVE</v>
      </c>
      <c r="C783" s="142" t="s">
        <v>1806</v>
      </c>
      <c r="D783" s="142" t="s">
        <v>1827</v>
      </c>
      <c r="E783" s="142" t="s">
        <v>1828</v>
      </c>
      <c r="I783" s="142" t="s">
        <v>1809</v>
      </c>
      <c r="J783" s="142" t="n">
        <v>5685.84</v>
      </c>
    </row>
    <row r="784" customFormat="false" ht="12.75" hidden="false" customHeight="false" outlineLevel="0" collapsed="false">
      <c r="A784" s="142" t="s">
        <v>1830</v>
      </c>
      <c r="B784" s="663" t="str">
        <f aca="false">C784&amp;D784&amp;E784&amp;F784&amp;G784&amp;H784</f>
        <v>LEVANTAMENTO TOPOGRAFICO,PLANIALTIMETRICO E CADASTRAL,DE TERRENO DE OROGRAFIA NAO ACIDENTADA,VEGETACAO DENSA E EDIFICACAO DENSA</v>
      </c>
      <c r="C784" s="142" t="s">
        <v>1806</v>
      </c>
      <c r="D784" s="142" t="s">
        <v>1831</v>
      </c>
      <c r="E784" s="142" t="s">
        <v>1832</v>
      </c>
      <c r="I784" s="142" t="s">
        <v>1809</v>
      </c>
      <c r="J784" s="142" t="n">
        <v>11416.87</v>
      </c>
    </row>
    <row r="785" customFormat="false" ht="12.75" hidden="false" customHeight="false" outlineLevel="0" collapsed="false">
      <c r="A785" s="142" t="s">
        <v>1833</v>
      </c>
      <c r="B785" s="663" t="str">
        <f aca="false">C785&amp;D785&amp;E785&amp;F785&amp;G785&amp;H785</f>
        <v>LEVANTAMENTO TOPOGRAFICO,PLANIALTIMETRICO E CADASTRAL,DE TERRENO DE OROGRAFIA NAO ACIDENTADA,VEGETACAO DENSA E EDIFICACAO DENSA</v>
      </c>
      <c r="C785" s="142" t="s">
        <v>1806</v>
      </c>
      <c r="D785" s="142" t="s">
        <v>1831</v>
      </c>
      <c r="E785" s="142" t="s">
        <v>1832</v>
      </c>
      <c r="I785" s="142" t="s">
        <v>1809</v>
      </c>
      <c r="J785" s="142" t="n">
        <v>10178.83</v>
      </c>
    </row>
    <row r="786" customFormat="false" ht="12.75" hidden="false" customHeight="false" outlineLevel="0" collapsed="false">
      <c r="A786" s="142" t="s">
        <v>1834</v>
      </c>
      <c r="B786" s="663" t="str">
        <f aca="false">C786&amp;D786&amp;E786&amp;F786&amp;G786&amp;H786</f>
        <v>LEVANTAMENTO TOPOGRAFICO,PLANIALTIMETRICO E CADASTRAL,DE TERRENO OROGRAFIA NAO ACIDENTADA,VEGETACAO DENSA E EDIFICACAO MEDIA</v>
      </c>
      <c r="C786" s="142" t="s">
        <v>1806</v>
      </c>
      <c r="D786" s="142" t="s">
        <v>1835</v>
      </c>
      <c r="E786" s="142" t="s">
        <v>1836</v>
      </c>
      <c r="I786" s="142" t="s">
        <v>1809</v>
      </c>
      <c r="J786" s="142" t="n">
        <v>8741.04</v>
      </c>
    </row>
    <row r="787" customFormat="false" ht="12.75" hidden="false" customHeight="false" outlineLevel="0" collapsed="false">
      <c r="A787" s="142" t="s">
        <v>1837</v>
      </c>
      <c r="B787" s="663" t="str">
        <f aca="false">C787&amp;D787&amp;E787&amp;F787&amp;G787&amp;H787</f>
        <v>LEVANTAMENTO TOPOGRAFICO,PLANIALTIMETRICO E CADASTRAL,DE TERRENO OROGRAFIA NAO ACIDENTADA,VEGETACAO DENSA E EDIFICACAO MEDIA</v>
      </c>
      <c r="C787" s="142" t="s">
        <v>1806</v>
      </c>
      <c r="D787" s="142" t="s">
        <v>1835</v>
      </c>
      <c r="E787" s="142" t="s">
        <v>1836</v>
      </c>
      <c r="I787" s="142" t="s">
        <v>1809</v>
      </c>
      <c r="J787" s="142" t="n">
        <v>7793.17</v>
      </c>
    </row>
    <row r="788" customFormat="false" ht="12.75" hidden="false" customHeight="false" outlineLevel="0" collapsed="false">
      <c r="A788" s="142" t="s">
        <v>1838</v>
      </c>
      <c r="B788" s="663" t="str">
        <f aca="false">C788&amp;D788&amp;E788&amp;F788&amp;G788&amp;H788</f>
        <v>LEVANTAMENTO TOPOGRAFICO,PLANIALTIMETRICO E CADASTRAL,DE TERRENO DE OROGRAFIA NAO ACIDENTADA,VEGETACAO DENSA E EDIFICACAO LEVE</v>
      </c>
      <c r="C788" s="142" t="s">
        <v>1806</v>
      </c>
      <c r="D788" s="142" t="s">
        <v>1831</v>
      </c>
      <c r="E788" s="142" t="s">
        <v>1839</v>
      </c>
      <c r="I788" s="142" t="s">
        <v>1809</v>
      </c>
      <c r="J788" s="142" t="n">
        <v>7447.73</v>
      </c>
    </row>
    <row r="789" customFormat="false" ht="12.75" hidden="false" customHeight="false" outlineLevel="0" collapsed="false">
      <c r="A789" s="142" t="s">
        <v>1840</v>
      </c>
      <c r="B789" s="663" t="str">
        <f aca="false">C789&amp;D789&amp;E789&amp;F789&amp;G789&amp;H789</f>
        <v>LEVANTAMENTO TOPOGRAFICO,PLANIALTIMETRICO E CADASTRAL,DE TERRENO DE OROGRAFIA NAO ACIDENTADA,VEGETACAO DENSA E EDIFICACAO LEVE</v>
      </c>
      <c r="C789" s="142" t="s">
        <v>1806</v>
      </c>
      <c r="D789" s="142" t="s">
        <v>1831</v>
      </c>
      <c r="E789" s="142" t="s">
        <v>1839</v>
      </c>
      <c r="I789" s="142" t="s">
        <v>1809</v>
      </c>
      <c r="J789" s="142" t="n">
        <v>6640.1</v>
      </c>
    </row>
    <row r="790" customFormat="false" ht="12.75" hidden="false" customHeight="false" outlineLevel="0" collapsed="false">
      <c r="A790" s="142" t="s">
        <v>1841</v>
      </c>
      <c r="B790" s="663" t="str">
        <f aca="false">C790&amp;D790&amp;E790&amp;F790&amp;G790&amp;H790</f>
        <v>LEVANTAMENTO TOPOGRAFICO,PLANIALTIMETRICO E CADASTRAL,DE TERRENO DE OROGRAFIA NAO ACIDENTADA,VEGETACAO RALA E EDIFICACAO DENSA</v>
      </c>
      <c r="C790" s="142" t="s">
        <v>1806</v>
      </c>
      <c r="D790" s="142" t="s">
        <v>1842</v>
      </c>
      <c r="E790" s="142" t="s">
        <v>1843</v>
      </c>
      <c r="I790" s="142" t="s">
        <v>1809</v>
      </c>
      <c r="J790" s="142" t="n">
        <v>6867.96</v>
      </c>
    </row>
    <row r="791" customFormat="false" ht="12.75" hidden="false" customHeight="false" outlineLevel="0" collapsed="false">
      <c r="A791" s="142" t="s">
        <v>1844</v>
      </c>
      <c r="B791" s="663" t="str">
        <f aca="false">C791&amp;D791&amp;E791&amp;F791&amp;G791&amp;H791</f>
        <v>LEVANTAMENTO TOPOGRAFICO,PLANIALTIMETRICO E CADASTRAL,DE TERRENO DE OROGRAFIA NAO ACIDENTADA,VEGETACAO RALA E EDIFICACAO DENSA</v>
      </c>
      <c r="C791" s="142" t="s">
        <v>1806</v>
      </c>
      <c r="D791" s="142" t="s">
        <v>1842</v>
      </c>
      <c r="E791" s="142" t="s">
        <v>1843</v>
      </c>
      <c r="I791" s="142" t="s">
        <v>1809</v>
      </c>
      <c r="J791" s="142" t="n">
        <v>6123.2</v>
      </c>
    </row>
    <row r="792" customFormat="false" ht="12.75" hidden="false" customHeight="false" outlineLevel="0" collapsed="false">
      <c r="A792" s="142" t="s">
        <v>1845</v>
      </c>
      <c r="B792" s="663" t="str">
        <f aca="false">C792&amp;D792&amp;E792&amp;F792&amp;G792&amp;H792</f>
        <v>LEVANTAMENTO TOPOGRAFICO,PLANIALTIMETRICO E CADASTRAL,DE TERRENO DE OROGRAFIA NAO ACIDENTADA,VEGETACAO RALA E EDIFICACAO MEDIA</v>
      </c>
      <c r="C792" s="142" t="s">
        <v>1806</v>
      </c>
      <c r="D792" s="142" t="s">
        <v>1842</v>
      </c>
      <c r="E792" s="142" t="s">
        <v>1846</v>
      </c>
      <c r="I792" s="142" t="s">
        <v>1809</v>
      </c>
      <c r="J792" s="142" t="n">
        <v>5262.46</v>
      </c>
    </row>
    <row r="793" customFormat="false" ht="12.75" hidden="false" customHeight="false" outlineLevel="0" collapsed="false">
      <c r="A793" s="142" t="s">
        <v>1847</v>
      </c>
      <c r="B793" s="663" t="str">
        <f aca="false">C793&amp;D793&amp;E793&amp;F793&amp;G793&amp;H793</f>
        <v>LEVANTAMENTO TOPOGRAFICO,PLANIALTIMETRICO E CADASTRAL,DE TERRENO DE OROGRAFIA NAO ACIDENTADA,VEGETACAO RALA E EDIFICACAO MEDIA</v>
      </c>
      <c r="C793" s="142" t="s">
        <v>1806</v>
      </c>
      <c r="D793" s="142" t="s">
        <v>1842</v>
      </c>
      <c r="E793" s="142" t="s">
        <v>1846</v>
      </c>
      <c r="I793" s="142" t="s">
        <v>1809</v>
      </c>
      <c r="J793" s="142" t="n">
        <v>4691.8</v>
      </c>
    </row>
    <row r="794" customFormat="false" ht="12.75" hidden="false" customHeight="false" outlineLevel="0" collapsed="false">
      <c r="A794" s="142" t="s">
        <v>1848</v>
      </c>
      <c r="B794" s="663" t="str">
        <f aca="false">C794&amp;D794&amp;E794&amp;F794&amp;G794&amp;H794</f>
        <v>LEVANTAMENTO TOPOGRAFICO,PLANIALTIMETRICO E CADASTRAL,DE TERRENO DE OROGRAFIA NAO ACIDENTADA,VEGETACAO RALA E EDIFICACAO LEVE</v>
      </c>
      <c r="C794" s="142" t="s">
        <v>1806</v>
      </c>
      <c r="D794" s="142" t="s">
        <v>1842</v>
      </c>
      <c r="E794" s="142" t="s">
        <v>1849</v>
      </c>
      <c r="I794" s="142" t="s">
        <v>1809</v>
      </c>
      <c r="J794" s="142" t="n">
        <v>4459.71</v>
      </c>
    </row>
    <row r="795" customFormat="false" ht="12.75" hidden="false" customHeight="false" outlineLevel="0" collapsed="false">
      <c r="A795" s="142" t="s">
        <v>1850</v>
      </c>
      <c r="B795" s="663" t="str">
        <f aca="false">C795&amp;D795&amp;E795&amp;F795&amp;G795&amp;H795</f>
        <v>LEVANTAMENTO TOPOGRAFICO,PLANIALTIMETRICO E CADASTRAL,DE TERRENO DE OROGRAFIA NAO ACIDENTADA,VEGETACAO RALA E EDIFICACAO LEVE</v>
      </c>
      <c r="C795" s="142" t="s">
        <v>1806</v>
      </c>
      <c r="D795" s="142" t="s">
        <v>1842</v>
      </c>
      <c r="E795" s="142" t="s">
        <v>1849</v>
      </c>
      <c r="I795" s="142" t="s">
        <v>1809</v>
      </c>
      <c r="J795" s="142" t="n">
        <v>3976.1</v>
      </c>
    </row>
    <row r="796" customFormat="false" ht="12.75" hidden="false" customHeight="false" outlineLevel="0" collapsed="false">
      <c r="A796" s="142" t="s">
        <v>1851</v>
      </c>
      <c r="B796" s="663" t="str">
        <f aca="false">C796&amp;D796&amp;E796&amp;F796&amp;G796&amp;H796</f>
        <v>DETERMINACAO DE NORTE VERDADEIRO(N.V.)POR OBSERVACAO DIRETADE ALTURA DE SOL,PELO PROCESSO DAS DISTANCIAS ZENITAIS ABSOLUTAS</v>
      </c>
      <c r="C796" s="142" t="s">
        <v>1852</v>
      </c>
      <c r="D796" s="142" t="s">
        <v>1853</v>
      </c>
      <c r="E796" s="142" t="s">
        <v>1854</v>
      </c>
      <c r="I796" s="142" t="s">
        <v>9</v>
      </c>
      <c r="J796" s="142" t="n">
        <v>382.51</v>
      </c>
    </row>
    <row r="797" customFormat="false" ht="12.75" hidden="false" customHeight="false" outlineLevel="0" collapsed="false">
      <c r="A797" s="142" t="s">
        <v>1855</v>
      </c>
      <c r="B797" s="663" t="str">
        <f aca="false">C797&amp;D797&amp;E797&amp;F797&amp;G797&amp;H797</f>
        <v>DETERMINACAO DE NORTE VERDADEIRO(N.V.)POR OBSERVACAO DIRETADE ALTURA DE SOL,PELO PROCESSO DAS DISTANCIAS ZENITAIS ABSOLUTAS</v>
      </c>
      <c r="C797" s="142" t="s">
        <v>1852</v>
      </c>
      <c r="D797" s="142" t="s">
        <v>1853</v>
      </c>
      <c r="E797" s="142" t="s">
        <v>1854</v>
      </c>
      <c r="I797" s="142" t="s">
        <v>9</v>
      </c>
      <c r="J797" s="142" t="n">
        <v>331.96</v>
      </c>
    </row>
    <row r="798" customFormat="false" ht="12.75" hidden="false" customHeight="false" outlineLevel="0" collapsed="false">
      <c r="A798" s="142" t="s">
        <v>1856</v>
      </c>
      <c r="B798" s="663" t="str">
        <f aca="false">C798&amp;D798&amp;E798&amp;F798&amp;G798&amp;H798</f>
        <v>IMPLANTACAO DE MARCO DE R.N.,EM CONCRETO COM TARUGO METALICO,E DETERMINACAO DE SUA COTA POR TRANSPORTE DE COTA,DE R.N.JA ESTABELECIDO.O CUSTO INCLUI ESTE TRANSPORTE ATE A DISTANCIA DE 150,00M.ALEM DESTE CUSTO,PAGAR O NIVELAMENTO PELOS CODIGOS 01.016.0050 A 01.016.0052</v>
      </c>
      <c r="C798" s="142" t="s">
        <v>1857</v>
      </c>
      <c r="D798" s="142" t="s">
        <v>1858</v>
      </c>
      <c r="E798" s="142" t="s">
        <v>1859</v>
      </c>
      <c r="F798" s="142" t="s">
        <v>1860</v>
      </c>
      <c r="G798" s="142" t="s">
        <v>1861</v>
      </c>
      <c r="I798" s="142" t="s">
        <v>9</v>
      </c>
      <c r="J798" s="142" t="n">
        <v>205.03</v>
      </c>
    </row>
    <row r="799" customFormat="false" ht="12.75" hidden="false" customHeight="false" outlineLevel="0" collapsed="false">
      <c r="A799" s="142" t="s">
        <v>1862</v>
      </c>
      <c r="B799" s="663" t="str">
        <f aca="false">C799&amp;D799&amp;E799&amp;F799&amp;G799&amp;H799</f>
        <v>IMPLANTACAO DE MARCO DE R.N.,EM CONCRETO COM TARUGO METALICO,E DETERMINACAO DE SUA COTA POR TRANSPORTE DE COTA,DE R.N.JA ESTABELECIDO.O CUSTO INCLUI ESTE TRANSPORTE ATE A DISTANCIA DE 150,00M.ALEM DESTE CUSTO,PAGAR O NIVELAMENTO PELOS CODIGOS 01.016.0050 A 01.016.0052</v>
      </c>
      <c r="C799" s="142" t="s">
        <v>1857</v>
      </c>
      <c r="D799" s="142" t="s">
        <v>1858</v>
      </c>
      <c r="E799" s="142" t="s">
        <v>1859</v>
      </c>
      <c r="F799" s="142" t="s">
        <v>1860</v>
      </c>
      <c r="G799" s="142" t="s">
        <v>1861</v>
      </c>
      <c r="I799" s="142" t="s">
        <v>9</v>
      </c>
      <c r="J799" s="142" t="n">
        <v>178.97</v>
      </c>
    </row>
    <row r="800" customFormat="false" ht="12.75" hidden="false" customHeight="false" outlineLevel="0" collapsed="false">
      <c r="A800" s="142" t="s">
        <v>1863</v>
      </c>
      <c r="B800" s="663" t="str">
        <f aca="false">C800&amp;D800&amp;E800&amp;F800&amp;G800&amp;H800</f>
        <v>LANCAMENTO DE LINHA POLIGONAL BASICA,COM PRECISAO DE FECHAMENTO RELATIVA A 1ª ORDEM,USANDO DISTANCIOMETRO ELETRONICO EMTERRENO DE OROGRAFIA ACIDENTADA E VEGETACAO DENSA,PARA POLIGONAIS DE 2ª ORDEM TOMAR 85% DO CUSTO</v>
      </c>
      <c r="C800" s="142" t="s">
        <v>1864</v>
      </c>
      <c r="D800" s="142" t="s">
        <v>1865</v>
      </c>
      <c r="E800" s="142" t="s">
        <v>1866</v>
      </c>
      <c r="F800" s="142" t="s">
        <v>1867</v>
      </c>
      <c r="I800" s="142" t="s">
        <v>1727</v>
      </c>
      <c r="J800" s="142" t="n">
        <v>2198.14</v>
      </c>
    </row>
    <row r="801" customFormat="false" ht="12.75" hidden="false" customHeight="false" outlineLevel="0" collapsed="false">
      <c r="A801" s="142" t="s">
        <v>1868</v>
      </c>
      <c r="B801" s="663" t="str">
        <f aca="false">C801&amp;D801&amp;E801&amp;F801&amp;G801&amp;H801</f>
        <v>LANCAMENTO DE LINHA POLIGONAL BASICA,COM PRECISAO DE FECHAMENTO RELATIVA A 1ª ORDEM,USANDO DISTANCIOMETRO ELETRONICO EMTERRENO DE OROGRAFIA ACIDENTADA E VEGETACAO DENSA,PARA POLIGONAIS DE 2ª ORDEM TOMAR 85% DO CUSTO</v>
      </c>
      <c r="C801" s="142" t="s">
        <v>1864</v>
      </c>
      <c r="D801" s="142" t="s">
        <v>1865</v>
      </c>
      <c r="E801" s="142" t="s">
        <v>1866</v>
      </c>
      <c r="F801" s="142" t="s">
        <v>1867</v>
      </c>
      <c r="I801" s="142" t="s">
        <v>1727</v>
      </c>
      <c r="J801" s="142" t="n">
        <v>1914.24</v>
      </c>
    </row>
    <row r="802" customFormat="false" ht="12.75" hidden="false" customHeight="false" outlineLevel="0" collapsed="false">
      <c r="A802" s="142" t="s">
        <v>1869</v>
      </c>
      <c r="B802" s="663" t="str">
        <f aca="false">C802&amp;D802&amp;E802&amp;F802&amp;G802&amp;H802</f>
        <v>LANCAMENTO DE LINHA POLIGONAL BASICA,COM PRECISAO DE FECHAMENTO RELATIVA A 1ª ORDEM,USANDO DISTANCIOMETRO ELETRONICO EMTERRENO DE OROGRAFIA ACIDENTADA E VEGETACAO RALA,PARA POLIGONAIS DE 2ª ORDEM TOMAR 85% DO CUSTO</v>
      </c>
      <c r="C802" s="142" t="s">
        <v>1864</v>
      </c>
      <c r="D802" s="142" t="s">
        <v>1865</v>
      </c>
      <c r="E802" s="142" t="s">
        <v>1870</v>
      </c>
      <c r="F802" s="142" t="s">
        <v>1871</v>
      </c>
      <c r="I802" s="142" t="s">
        <v>1727</v>
      </c>
      <c r="J802" s="142" t="n">
        <v>1320.73</v>
      </c>
    </row>
    <row r="803" customFormat="false" ht="12.75" hidden="false" customHeight="false" outlineLevel="0" collapsed="false">
      <c r="A803" s="142" t="s">
        <v>1872</v>
      </c>
      <c r="B803" s="663" t="str">
        <f aca="false">C803&amp;D803&amp;E803&amp;F803&amp;G803&amp;H803</f>
        <v>LANCAMENTO DE LINHA POLIGONAL BASICA,COM PRECISAO DE FECHAMENTO RELATIVA A 1ª ORDEM,USANDO DISTANCIOMETRO ELETRONICO EMTERRENO DE OROGRAFIA ACIDENTADA E VEGETACAO RALA,PARA POLIGONAIS DE 2ª ORDEM TOMAR 85% DO CUSTO</v>
      </c>
      <c r="C803" s="142" t="s">
        <v>1864</v>
      </c>
      <c r="D803" s="142" t="s">
        <v>1865</v>
      </c>
      <c r="E803" s="142" t="s">
        <v>1870</v>
      </c>
      <c r="F803" s="142" t="s">
        <v>1871</v>
      </c>
      <c r="I803" s="142" t="s">
        <v>1727</v>
      </c>
      <c r="J803" s="142" t="n">
        <v>1150.15</v>
      </c>
    </row>
    <row r="804" customFormat="false" ht="12.75" hidden="false" customHeight="false" outlineLevel="0" collapsed="false">
      <c r="A804" s="142" t="s">
        <v>1873</v>
      </c>
      <c r="B804" s="663" t="str">
        <f aca="false">C804&amp;D804&amp;E804&amp;F804&amp;G804&amp;H804</f>
        <v>LANCAMENTO DE LINHA POLIGONAL BASICA,COM PRECISAO DE FECHAMENTO RELATIVA A 1ª ORDEM,USANDO DISTANCIOMETRO ELETRONICO EMTERRENO DE OROGRAFIA NAO ACIDENTADA E VEGETACAO DENSA,PARAPOLIGONAIS DE 2ª ORDEM TOMAR 85% DO CUSTO</v>
      </c>
      <c r="C804" s="142" t="s">
        <v>1864</v>
      </c>
      <c r="D804" s="142" t="s">
        <v>1865</v>
      </c>
      <c r="E804" s="142" t="s">
        <v>1874</v>
      </c>
      <c r="F804" s="142" t="s">
        <v>1875</v>
      </c>
      <c r="I804" s="142" t="s">
        <v>1727</v>
      </c>
      <c r="J804" s="142" t="n">
        <v>1542.39</v>
      </c>
    </row>
    <row r="805" customFormat="false" ht="12.75" hidden="false" customHeight="false" outlineLevel="0" collapsed="false">
      <c r="A805" s="142" t="s">
        <v>1876</v>
      </c>
      <c r="B805" s="663" t="str">
        <f aca="false">C805&amp;D805&amp;E805&amp;F805&amp;G805&amp;H805</f>
        <v>LANCAMENTO DE LINHA POLIGONAL BASICA,COM PRECISAO DE FECHAMENTO RELATIVA A 1ª ORDEM,USANDO DISTANCIOMETRO ELETRONICO EMTERRENO DE OROGRAFIA NAO ACIDENTADA E VEGETACAO DENSA,PARAPOLIGONAIS DE 2ª ORDEM TOMAR 85% DO CUSTO</v>
      </c>
      <c r="C805" s="142" t="s">
        <v>1864</v>
      </c>
      <c r="D805" s="142" t="s">
        <v>1865</v>
      </c>
      <c r="E805" s="142" t="s">
        <v>1874</v>
      </c>
      <c r="F805" s="142" t="s">
        <v>1875</v>
      </c>
      <c r="I805" s="142" t="s">
        <v>1727</v>
      </c>
      <c r="J805" s="142" t="n">
        <v>1343.18</v>
      </c>
    </row>
    <row r="806" customFormat="false" ht="12.75" hidden="false" customHeight="false" outlineLevel="0" collapsed="false">
      <c r="A806" s="142" t="s">
        <v>1877</v>
      </c>
      <c r="B806" s="663" t="str">
        <f aca="false">C806&amp;D806&amp;E806&amp;F806&amp;G806&amp;H806</f>
        <v>LANCAMENTO DE LINHA POLIGONAL BASICA,COM PRECISAO DE FECHAMENTO RELATIVA A 1ª ORDEM,USANDO DISTANCIOMETRO ELETRONICO EMTERRENO DE OROGRAFIA NAO ACIDENTADA E VEGETACAO RALA,PARAPOLIGONAIS DE 2ª ORDEM TOMAR 85% DO CUSTO</v>
      </c>
      <c r="C806" s="142" t="s">
        <v>1864</v>
      </c>
      <c r="D806" s="142" t="s">
        <v>1865</v>
      </c>
      <c r="E806" s="142" t="s">
        <v>1878</v>
      </c>
      <c r="F806" s="142" t="s">
        <v>1875</v>
      </c>
      <c r="I806" s="142" t="s">
        <v>1727</v>
      </c>
      <c r="J806" s="142" t="n">
        <v>923.58</v>
      </c>
    </row>
    <row r="807" customFormat="false" ht="12.75" hidden="false" customHeight="false" outlineLevel="0" collapsed="false">
      <c r="A807" s="142" t="s">
        <v>1879</v>
      </c>
      <c r="B807" s="663" t="str">
        <f aca="false">C807&amp;D807&amp;E807&amp;F807&amp;G807&amp;H807</f>
        <v>LANCAMENTO DE LINHA POLIGONAL BASICA,COM PRECISAO DE FECHAMENTO RELATIVA A 1ª ORDEM,USANDO DISTANCIOMETRO ELETRONICO EMTERRENO DE OROGRAFIA NAO ACIDENTADA E VEGETACAO RALA,PARAPOLIGONAIS DE 2ª ORDEM TOMAR 85% DO CUSTO</v>
      </c>
      <c r="C807" s="142" t="s">
        <v>1864</v>
      </c>
      <c r="D807" s="142" t="s">
        <v>1865</v>
      </c>
      <c r="E807" s="142" t="s">
        <v>1878</v>
      </c>
      <c r="F807" s="142" t="s">
        <v>1875</v>
      </c>
      <c r="I807" s="142" t="s">
        <v>1727</v>
      </c>
      <c r="J807" s="142" t="n">
        <v>804.3</v>
      </c>
    </row>
    <row r="808" customFormat="false" ht="12.75" hidden="false" customHeight="false" outlineLevel="0" collapsed="false">
      <c r="A808" s="142" t="s">
        <v>1880</v>
      </c>
      <c r="B808" s="663" t="str">
        <f aca="false">C808&amp;D808&amp;E808&amp;F808&amp;G808&amp;H808</f>
        <v>LANCAMENTO DE LINHA POLIGONAL,COM PRECISAO DE FECHAMENTO RELATIVO A 3ª ORDEM,EM TERRENO DE OROGRAFIA ACIDENTADA E VEGETACAO DENSA</v>
      </c>
      <c r="C808" s="142" t="s">
        <v>1881</v>
      </c>
      <c r="D808" s="142" t="s">
        <v>1882</v>
      </c>
      <c r="E808" s="142" t="s">
        <v>1883</v>
      </c>
      <c r="I808" s="142" t="s">
        <v>1727</v>
      </c>
      <c r="J808" s="142" t="n">
        <v>1758.51</v>
      </c>
    </row>
    <row r="809" customFormat="false" ht="12.75" hidden="false" customHeight="false" outlineLevel="0" collapsed="false">
      <c r="A809" s="142" t="s">
        <v>1884</v>
      </c>
      <c r="B809" s="663" t="str">
        <f aca="false">C809&amp;D809&amp;E809&amp;F809&amp;G809&amp;H809</f>
        <v>LANCAMENTO DE LINHA POLIGONAL,COM PRECISAO DE FECHAMENTO RELATIVO A 3ª ORDEM,EM TERRENO DE OROGRAFIA ACIDENTADA E VEGETACAO DENSA</v>
      </c>
      <c r="C809" s="142" t="s">
        <v>1881</v>
      </c>
      <c r="D809" s="142" t="s">
        <v>1882</v>
      </c>
      <c r="E809" s="142" t="s">
        <v>1883</v>
      </c>
      <c r="I809" s="142" t="s">
        <v>1727</v>
      </c>
      <c r="J809" s="142" t="n">
        <v>1531.39</v>
      </c>
    </row>
    <row r="810" customFormat="false" ht="12.75" hidden="false" customHeight="false" outlineLevel="0" collapsed="false">
      <c r="A810" s="142" t="s">
        <v>1885</v>
      </c>
      <c r="B810" s="663" t="str">
        <f aca="false">C810&amp;D810&amp;E810&amp;F810&amp;G810&amp;H810</f>
        <v>LANCAMENTO DE LINHA POLIGONAL,COM PRECISAO DE FECHAMENTO RELATIVO A 3ª ORDEM,EM TERRENO DE OROGRAFIA ACIDENTADA E VEGETACAO RALA</v>
      </c>
      <c r="C810" s="142" t="s">
        <v>1881</v>
      </c>
      <c r="D810" s="142" t="s">
        <v>1882</v>
      </c>
      <c r="E810" s="142" t="s">
        <v>1886</v>
      </c>
      <c r="I810" s="142" t="s">
        <v>1727</v>
      </c>
      <c r="J810" s="142" t="n">
        <v>1056.58</v>
      </c>
    </row>
    <row r="811" customFormat="false" ht="12.75" hidden="false" customHeight="false" outlineLevel="0" collapsed="false">
      <c r="A811" s="142" t="s">
        <v>1887</v>
      </c>
      <c r="B811" s="663" t="str">
        <f aca="false">C811&amp;D811&amp;E811&amp;F811&amp;G811&amp;H811</f>
        <v>LANCAMENTO DE LINHA POLIGONAL,COM PRECISAO DE FECHAMENTO RELATIVO A 3ª ORDEM,EM TERRENO DE OROGRAFIA ACIDENTADA E VEGETACAO RALA</v>
      </c>
      <c r="C811" s="142" t="s">
        <v>1881</v>
      </c>
      <c r="D811" s="142" t="s">
        <v>1882</v>
      </c>
      <c r="E811" s="142" t="s">
        <v>1886</v>
      </c>
      <c r="I811" s="142" t="s">
        <v>1727</v>
      </c>
      <c r="J811" s="142" t="n">
        <v>920.12</v>
      </c>
    </row>
    <row r="812" customFormat="false" ht="12.75" hidden="false" customHeight="false" outlineLevel="0" collapsed="false">
      <c r="A812" s="142" t="s">
        <v>1888</v>
      </c>
      <c r="B812" s="663" t="str">
        <f aca="false">C812&amp;D812&amp;E812&amp;F812&amp;G812&amp;H812</f>
        <v>LANCAMENTO DE LINHA POLIGONAL,COM PRECISAO DE FECHAMENTO RELATIVO A 3ª ORDEM,EM TERRENO DE OROGRAFIA NAO ACIDENTADA E VEGETACAO DENSA</v>
      </c>
      <c r="C812" s="142" t="s">
        <v>1881</v>
      </c>
      <c r="D812" s="142" t="s">
        <v>1889</v>
      </c>
      <c r="E812" s="142" t="s">
        <v>1890</v>
      </c>
      <c r="I812" s="142" t="s">
        <v>1727</v>
      </c>
      <c r="J812" s="142" t="n">
        <v>1233.91</v>
      </c>
    </row>
    <row r="813" customFormat="false" ht="12.75" hidden="false" customHeight="false" outlineLevel="0" collapsed="false">
      <c r="A813" s="142" t="s">
        <v>1891</v>
      </c>
      <c r="B813" s="663" t="str">
        <f aca="false">C813&amp;D813&amp;E813&amp;F813&amp;G813&amp;H813</f>
        <v>LANCAMENTO DE LINHA POLIGONAL,COM PRECISAO DE FECHAMENTO RELATIVO A 3ª ORDEM,EM TERRENO DE OROGRAFIA NAO ACIDENTADA E VEGETACAO DENSA</v>
      </c>
      <c r="C813" s="142" t="s">
        <v>1881</v>
      </c>
      <c r="D813" s="142" t="s">
        <v>1889</v>
      </c>
      <c r="E813" s="142" t="s">
        <v>1890</v>
      </c>
      <c r="I813" s="142" t="s">
        <v>1727</v>
      </c>
      <c r="J813" s="142" t="n">
        <v>1074.54</v>
      </c>
    </row>
    <row r="814" customFormat="false" ht="12.75" hidden="false" customHeight="false" outlineLevel="0" collapsed="false">
      <c r="A814" s="142" t="s">
        <v>1892</v>
      </c>
      <c r="B814" s="663" t="str">
        <f aca="false">C814&amp;D814&amp;E814&amp;F814&amp;G814&amp;H814</f>
        <v>LANCAMENTO DE LINHA POLIGONAL,COM PRECISAO DE FECHAMENTO RELATIVO A 3ª ORDEM,EM TERRENO DE OROGRAFIA NAO ACIDENTADA E VEGETACAO RALA</v>
      </c>
      <c r="C814" s="142" t="s">
        <v>1881</v>
      </c>
      <c r="D814" s="142" t="s">
        <v>1889</v>
      </c>
      <c r="E814" s="142" t="s">
        <v>1893</v>
      </c>
      <c r="I814" s="142" t="s">
        <v>1727</v>
      </c>
      <c r="J814" s="142" t="n">
        <v>738.87</v>
      </c>
    </row>
    <row r="815" customFormat="false" ht="12.75" hidden="false" customHeight="false" outlineLevel="0" collapsed="false">
      <c r="A815" s="142" t="s">
        <v>1894</v>
      </c>
      <c r="B815" s="663" t="str">
        <f aca="false">C815&amp;D815&amp;E815&amp;F815&amp;G815&amp;H815</f>
        <v>LANCAMENTO DE LINHA POLIGONAL,COM PRECISAO DE FECHAMENTO RELATIVO A 3ª ORDEM,EM TERRENO DE OROGRAFIA NAO ACIDENTADA E VEGETACAO RALA</v>
      </c>
      <c r="C815" s="142" t="s">
        <v>1881</v>
      </c>
      <c r="D815" s="142" t="s">
        <v>1889</v>
      </c>
      <c r="E815" s="142" t="s">
        <v>1893</v>
      </c>
      <c r="I815" s="142" t="s">
        <v>1727</v>
      </c>
      <c r="J815" s="142" t="n">
        <v>643.44</v>
      </c>
    </row>
    <row r="816" customFormat="false" ht="12.75" hidden="false" customHeight="false" outlineLevel="0" collapsed="false">
      <c r="A816" s="142" t="s">
        <v>1895</v>
      </c>
      <c r="B816" s="663" t="str">
        <f aca="false">C816&amp;D816&amp;E816&amp;F816&amp;G816&amp;H816</f>
        <v>NIVELAMENTO E CONTRANIVELAMENTO DE LINHA TOPOGRAFICA,EM TERRENO DE OROGRAFIA ACIDENTADA.O CUSTO INCLUI O DESENHO EM ESCALA 1:2000(H) OU 1:1000(H) E 1:200(V) OU 1:100(V)</v>
      </c>
      <c r="C816" s="142" t="s">
        <v>1896</v>
      </c>
      <c r="D816" s="142" t="s">
        <v>1897</v>
      </c>
      <c r="E816" s="142" t="s">
        <v>1898</v>
      </c>
      <c r="I816" s="142" t="s">
        <v>1727</v>
      </c>
      <c r="J816" s="142" t="n">
        <v>1532.49</v>
      </c>
    </row>
    <row r="817" customFormat="false" ht="12.75" hidden="false" customHeight="false" outlineLevel="0" collapsed="false">
      <c r="A817" s="142" t="s">
        <v>1899</v>
      </c>
      <c r="B817" s="663" t="str">
        <f aca="false">C817&amp;D817&amp;E817&amp;F817&amp;G817&amp;H817</f>
        <v>NIVELAMENTO E CONTRANIVELAMENTO DE LINHA TOPOGRAFICA,EM TERRENO DE OROGRAFIA ACIDENTADA.O CUSTO INCLUI O DESENHO EM ESCALA 1:2000(H) OU 1:1000(H) E 1:200(V) OU 1:100(V)</v>
      </c>
      <c r="C817" s="142" t="s">
        <v>1896</v>
      </c>
      <c r="D817" s="142" t="s">
        <v>1897</v>
      </c>
      <c r="E817" s="142" t="s">
        <v>1898</v>
      </c>
      <c r="I817" s="142" t="s">
        <v>1727</v>
      </c>
      <c r="J817" s="142" t="n">
        <v>1328.09</v>
      </c>
    </row>
    <row r="818" customFormat="false" ht="12.75" hidden="false" customHeight="false" outlineLevel="0" collapsed="false">
      <c r="A818" s="142" t="s">
        <v>1900</v>
      </c>
      <c r="B818" s="663" t="str">
        <f aca="false">C818&amp;D818&amp;E818&amp;F818&amp;G818&amp;H818</f>
        <v>NIVELAMENTO E CONTRANIVELAMENTO DE LINHA TOPOGRAFICA,EM TERRENO DE OROGRAFIA ONDULADA.O CUSTO INCLUI O DESENHO EM ESCALA 1:2000(H) OU 1:1000(H) E 1:200(V) OU 1:100(V)</v>
      </c>
      <c r="C818" s="142" t="s">
        <v>1896</v>
      </c>
      <c r="D818" s="142" t="s">
        <v>1901</v>
      </c>
      <c r="E818" s="142" t="s">
        <v>1902</v>
      </c>
      <c r="I818" s="142" t="s">
        <v>1727</v>
      </c>
      <c r="J818" s="142" t="n">
        <v>1072.74</v>
      </c>
    </row>
    <row r="819" customFormat="false" ht="12.75" hidden="false" customHeight="false" outlineLevel="0" collapsed="false">
      <c r="A819" s="142" t="s">
        <v>1903</v>
      </c>
      <c r="B819" s="663" t="str">
        <f aca="false">C819&amp;D819&amp;E819&amp;F819&amp;G819&amp;H819</f>
        <v>NIVELAMENTO E CONTRANIVELAMENTO DE LINHA TOPOGRAFICA,EM TERRENO DE OROGRAFIA ONDULADA.O CUSTO INCLUI O DESENHO EM ESCALA 1:2000(H) OU 1:1000(H) E 1:200(V) OU 1:100(V)</v>
      </c>
      <c r="C819" s="142" t="s">
        <v>1896</v>
      </c>
      <c r="D819" s="142" t="s">
        <v>1901</v>
      </c>
      <c r="E819" s="142" t="s">
        <v>1902</v>
      </c>
      <c r="I819" s="142" t="s">
        <v>1727</v>
      </c>
      <c r="J819" s="142" t="n">
        <v>929.66</v>
      </c>
    </row>
    <row r="820" customFormat="false" ht="12.75" hidden="false" customHeight="false" outlineLevel="0" collapsed="false">
      <c r="A820" s="142" t="s">
        <v>1904</v>
      </c>
      <c r="B820" s="663" t="str">
        <f aca="false">C820&amp;D820&amp;E820&amp;F820&amp;G820&amp;H820</f>
        <v>NIVELAMENTO E CONTRANIVELAMENTO DE LINHA TOPOGRAFICA,EM TERRENO DE OROGRAFIA NAO ACIDENTADA OU EM ESTRADA IMPLANTADA.O CUSTO INCLUI O DESENHO EM ESCALA 1:2000(H) OU 1:1000(H) E 1:200(V) OU 1:100(V)</v>
      </c>
      <c r="C820" s="142" t="s">
        <v>1896</v>
      </c>
      <c r="D820" s="142" t="s">
        <v>1905</v>
      </c>
      <c r="E820" s="142" t="s">
        <v>1906</v>
      </c>
      <c r="F820" s="142" t="s">
        <v>1907</v>
      </c>
      <c r="I820" s="142" t="s">
        <v>1727</v>
      </c>
      <c r="J820" s="142" t="n">
        <v>766.24</v>
      </c>
    </row>
    <row r="821" customFormat="false" ht="12.75" hidden="false" customHeight="false" outlineLevel="0" collapsed="false">
      <c r="A821" s="142" t="s">
        <v>1908</v>
      </c>
      <c r="B821" s="663" t="str">
        <f aca="false">C821&amp;D821&amp;E821&amp;F821&amp;G821&amp;H821</f>
        <v>NIVELAMENTO E CONTRANIVELAMENTO DE LINHA TOPOGRAFICA,EM TERRENO DE OROGRAFIA NAO ACIDENTADA OU EM ESTRADA IMPLANTADA.O CUSTO INCLUI O DESENHO EM ESCALA 1:2000(H) OU 1:1000(H) E 1:200(V) OU 1:100(V)</v>
      </c>
      <c r="C821" s="142" t="s">
        <v>1896</v>
      </c>
      <c r="D821" s="142" t="s">
        <v>1905</v>
      </c>
      <c r="E821" s="142" t="s">
        <v>1906</v>
      </c>
      <c r="F821" s="142" t="s">
        <v>1907</v>
      </c>
      <c r="I821" s="142" t="s">
        <v>1727</v>
      </c>
      <c r="J821" s="142" t="n">
        <v>664.04</v>
      </c>
    </row>
    <row r="822" customFormat="false" ht="12.75" hidden="false" customHeight="false" outlineLevel="0" collapsed="false">
      <c r="A822" s="142" t="s">
        <v>1909</v>
      </c>
      <c r="B822" s="663" t="str">
        <f aca="false">C822&amp;D822&amp;E822&amp;F822&amp;G822&amp;H822</f>
        <v>LEVANTAMENTO DE SECAO TRANSVERSAL EM TERRENO DE OROGRAFIA ACIDENTADA E VEGETACAO DENSA.O EQUIPAMENTO CONSIDERADO E O TEODOLITO,USANDO-SE A ESTADIMETRIA.MEDIDO POR METRO LINEAR DE SECAO.O CUSTO INCLUI DESENHO NA ESCALA 1:200</v>
      </c>
      <c r="C822" s="142" t="s">
        <v>1910</v>
      </c>
      <c r="D822" s="142" t="s">
        <v>1911</v>
      </c>
      <c r="E822" s="142" t="s">
        <v>1912</v>
      </c>
      <c r="F822" s="142" t="s">
        <v>1913</v>
      </c>
      <c r="I822" s="142" t="s">
        <v>130</v>
      </c>
      <c r="J822" s="142" t="n">
        <v>2.78</v>
      </c>
    </row>
    <row r="823" customFormat="false" ht="12.75" hidden="false" customHeight="false" outlineLevel="0" collapsed="false">
      <c r="A823" s="142" t="s">
        <v>1914</v>
      </c>
      <c r="B823" s="663" t="str">
        <f aca="false">C823&amp;D823&amp;E823&amp;F823&amp;G823&amp;H823</f>
        <v>LEVANTAMENTO DE SECAO TRANSVERSAL EM TERRENO DE OROGRAFIA ACIDENTADA E VEGETACAO DENSA.O EQUIPAMENTO CONSIDERADO E O TEODOLITO,USANDO-SE A ESTADIMETRIA.MEDIDO POR METRO LINEAR DE SECAO.O CUSTO INCLUI DESENHO NA ESCALA 1:200</v>
      </c>
      <c r="C823" s="142" t="s">
        <v>1910</v>
      </c>
      <c r="D823" s="142" t="s">
        <v>1911</v>
      </c>
      <c r="E823" s="142" t="s">
        <v>1912</v>
      </c>
      <c r="F823" s="142" t="s">
        <v>1913</v>
      </c>
      <c r="I823" s="142" t="s">
        <v>130</v>
      </c>
      <c r="J823" s="142" t="n">
        <v>2.41</v>
      </c>
    </row>
    <row r="824" customFormat="false" ht="12.75" hidden="false" customHeight="false" outlineLevel="0" collapsed="false">
      <c r="A824" s="142" t="s">
        <v>1915</v>
      </c>
      <c r="B824" s="663" t="str">
        <f aca="false">C824&amp;D824&amp;E824&amp;F824&amp;G824&amp;H824</f>
        <v>LEVANTAMENTO DE SECAO TRANSVERSAL EM TERRENO DE OROGRAFIA ACIDENTADA E VEGETACAO RALA.O EQUIPAMENTO CONSIDERADO E O TEODOLITO,USANDO-SE A ESTADIMETRIA.MEDIDO POR METRO LINEAR DE SECAO.O CUSTO INCLUI DESENHO NA ESCALA 1:200</v>
      </c>
      <c r="C824" s="142" t="s">
        <v>1910</v>
      </c>
      <c r="D824" s="142" t="s">
        <v>1916</v>
      </c>
      <c r="E824" s="142" t="s">
        <v>1917</v>
      </c>
      <c r="F824" s="142" t="s">
        <v>1918</v>
      </c>
      <c r="I824" s="142" t="s">
        <v>130</v>
      </c>
      <c r="J824" s="142" t="n">
        <v>1.94</v>
      </c>
    </row>
    <row r="825" customFormat="false" ht="12.75" hidden="false" customHeight="false" outlineLevel="0" collapsed="false">
      <c r="A825" s="142" t="s">
        <v>1919</v>
      </c>
      <c r="B825" s="663" t="str">
        <f aca="false">C825&amp;D825&amp;E825&amp;F825&amp;G825&amp;H825</f>
        <v>LEVANTAMENTO DE SECAO TRANSVERSAL EM TERRENO DE OROGRAFIA ACIDENTADA E VEGETACAO RALA.O EQUIPAMENTO CONSIDERADO E O TEODOLITO,USANDO-SE A ESTADIMETRIA.MEDIDO POR METRO LINEAR DE SECAO.O CUSTO INCLUI DESENHO NA ESCALA 1:200</v>
      </c>
      <c r="C825" s="142" t="s">
        <v>1910</v>
      </c>
      <c r="D825" s="142" t="s">
        <v>1916</v>
      </c>
      <c r="E825" s="142" t="s">
        <v>1917</v>
      </c>
      <c r="F825" s="142" t="s">
        <v>1918</v>
      </c>
      <c r="I825" s="142" t="s">
        <v>130</v>
      </c>
      <c r="J825" s="142" t="n">
        <v>1.69</v>
      </c>
    </row>
    <row r="826" customFormat="false" ht="12.75" hidden="false" customHeight="false" outlineLevel="0" collapsed="false">
      <c r="A826" s="142" t="s">
        <v>1920</v>
      </c>
      <c r="B826" s="663" t="str">
        <f aca="false">C826&amp;D826&amp;E826&amp;F826&amp;G826&amp;H826</f>
        <v>LEVANTAMENTO DE SECAO TRANSVERSAL EM TERRENO DE OROGRAFIA NAO ACIDENTADA E VEGETACAO DENSA.O EQUIPAMENTO CONSIDERADO E O NIVEL.O CUSTO INCLUI DESENHO DE SECAO NA ESCALA 1:200.MEDIDO POR METRO LINEAR DE SECAO</v>
      </c>
      <c r="C826" s="142" t="s">
        <v>1921</v>
      </c>
      <c r="D826" s="142" t="s">
        <v>1922</v>
      </c>
      <c r="E826" s="142" t="s">
        <v>1923</v>
      </c>
      <c r="F826" s="142" t="s">
        <v>1924</v>
      </c>
      <c r="I826" s="142" t="s">
        <v>130</v>
      </c>
      <c r="J826" s="142" t="n">
        <v>2.47</v>
      </c>
    </row>
    <row r="827" customFormat="false" ht="12.75" hidden="false" customHeight="false" outlineLevel="0" collapsed="false">
      <c r="A827" s="142" t="s">
        <v>1925</v>
      </c>
      <c r="B827" s="663" t="str">
        <f aca="false">C827&amp;D827&amp;E827&amp;F827&amp;G827&amp;H827</f>
        <v>LEVANTAMENTO DE SECAO TRANSVERSAL EM TERRENO DE OROGRAFIA NAO ACIDENTADA E VEGETACAO DENSA.O EQUIPAMENTO CONSIDERADO E O NIVEL.O CUSTO INCLUI DESENHO DE SECAO NA ESCALA 1:200.MEDIDO POR METRO LINEAR DE SECAO</v>
      </c>
      <c r="C827" s="142" t="s">
        <v>1921</v>
      </c>
      <c r="D827" s="142" t="s">
        <v>1922</v>
      </c>
      <c r="E827" s="142" t="s">
        <v>1923</v>
      </c>
      <c r="F827" s="142" t="s">
        <v>1924</v>
      </c>
      <c r="I827" s="142" t="s">
        <v>130</v>
      </c>
      <c r="J827" s="142" t="n">
        <v>2.14</v>
      </c>
    </row>
    <row r="828" customFormat="false" ht="12.75" hidden="false" customHeight="false" outlineLevel="0" collapsed="false">
      <c r="A828" s="142" t="s">
        <v>1926</v>
      </c>
      <c r="B828" s="663" t="str">
        <f aca="false">C828&amp;D828&amp;E828&amp;F828&amp;G828&amp;H828</f>
        <v>LEVANTAMENTO DE SECAO TRANSVERSAL EM TERRENO DE OROGRAFIA NAO ACIDENTADA E VEGETACAO RALA.O EQUIPAMENTO CONSIDERADO E ONIVEL.O CUSTO INCLUI DESENHO DE SECAO NA ESCALA 1:200.MEDIDO POR METRO LINEAR DE SECAO</v>
      </c>
      <c r="C828" s="142" t="s">
        <v>1921</v>
      </c>
      <c r="D828" s="142" t="s">
        <v>1927</v>
      </c>
      <c r="E828" s="142" t="s">
        <v>1928</v>
      </c>
      <c r="F828" s="142" t="s">
        <v>1929</v>
      </c>
      <c r="I828" s="142" t="s">
        <v>130</v>
      </c>
      <c r="J828" s="142" t="n">
        <v>1.48</v>
      </c>
    </row>
    <row r="829" customFormat="false" ht="12.75" hidden="false" customHeight="false" outlineLevel="0" collapsed="false">
      <c r="A829" s="142" t="s">
        <v>1930</v>
      </c>
      <c r="B829" s="663" t="str">
        <f aca="false">C829&amp;D829&amp;E829&amp;F829&amp;G829&amp;H829</f>
        <v>LEVANTAMENTO DE SECAO TRANSVERSAL EM TERRENO DE OROGRAFIA NAO ACIDENTADA E VEGETACAO RALA.O EQUIPAMENTO CONSIDERADO E ONIVEL.O CUSTO INCLUI DESENHO DE SECAO NA ESCALA 1:200.MEDIDO POR METRO LINEAR DE SECAO</v>
      </c>
      <c r="C829" s="142" t="s">
        <v>1921</v>
      </c>
      <c r="D829" s="142" t="s">
        <v>1927</v>
      </c>
      <c r="E829" s="142" t="s">
        <v>1928</v>
      </c>
      <c r="F829" s="142" t="s">
        <v>1929</v>
      </c>
      <c r="I829" s="142" t="s">
        <v>130</v>
      </c>
      <c r="J829" s="142" t="n">
        <v>1.28</v>
      </c>
    </row>
    <row r="830" customFormat="false" ht="12.75" hidden="false" customHeight="false" outlineLevel="0" collapsed="false">
      <c r="A830" s="142" t="s">
        <v>1931</v>
      </c>
      <c r="B830" s="663" t="str">
        <f aca="false">C830&amp;D830&amp;E830&amp;F830&amp;G830&amp;H830</f>
        <v>LEVANTAMENTO TOPOGRAFICO PLANIALTIMETRICO E CADASTRAL,EM AREAS DE FAVELAS,EM TERRENOS DE OROGRAFIA NAO ACIDENTADA.ESTAOINCLUIDOS NOS SERVICOS O LEVANTAMENTO DE SOLEIRAS E TESTADAS DAS EDIFICACOES</v>
      </c>
      <c r="C830" s="142" t="s">
        <v>1932</v>
      </c>
      <c r="D830" s="142" t="s">
        <v>1933</v>
      </c>
      <c r="E830" s="142" t="s">
        <v>1934</v>
      </c>
      <c r="F830" s="142" t="s">
        <v>1935</v>
      </c>
      <c r="I830" s="142" t="s">
        <v>1696</v>
      </c>
      <c r="J830" s="142" t="n">
        <v>3</v>
      </c>
    </row>
    <row r="831" customFormat="false" ht="12.75" hidden="false" customHeight="false" outlineLevel="0" collapsed="false">
      <c r="A831" s="142" t="s">
        <v>1936</v>
      </c>
      <c r="B831" s="663" t="str">
        <f aca="false">C831&amp;D831&amp;E831&amp;F831&amp;G831&amp;H831</f>
        <v>LEVANTAMENTO TOPOGRAFICO PLANIALTIMETRICO E CADASTRAL,EM AREAS DE FAVELAS,EM TERRENOS DE OROGRAFIA NAO ACIDENTADA.ESTAOINCLUIDOS NOS SERVICOS O LEVANTAMENTO DE SOLEIRAS E TESTADAS DAS EDIFICACOES</v>
      </c>
      <c r="C831" s="142" t="s">
        <v>1932</v>
      </c>
      <c r="D831" s="142" t="s">
        <v>1933</v>
      </c>
      <c r="E831" s="142" t="s">
        <v>1934</v>
      </c>
      <c r="F831" s="142" t="s">
        <v>1935</v>
      </c>
      <c r="I831" s="142" t="s">
        <v>1696</v>
      </c>
      <c r="J831" s="142" t="n">
        <v>2.66</v>
      </c>
    </row>
    <row r="832" customFormat="false" ht="12.75" hidden="false" customHeight="false" outlineLevel="0" collapsed="false">
      <c r="A832" s="142" t="s">
        <v>1937</v>
      </c>
      <c r="B832" s="663" t="str">
        <f aca="false">C832&amp;D832&amp;E832&amp;F832&amp;G832&amp;H832</f>
        <v>LEVANTAMENTO TOPOGRAFICO PLANIALTIMETRICO E CADASTRAL EXECUTADO EM AREAS DE FAVELAS,EM TERRENOS DE OROGRAFIA ACIDENTADA.ESTAO INCLUIDOS NOS SERVICOS O LEVANTAMENTO DE SOLEIRAS E TESTADAS DAS EDIFICACOES</v>
      </c>
      <c r="C832" s="142" t="s">
        <v>1938</v>
      </c>
      <c r="D832" s="142" t="s">
        <v>1939</v>
      </c>
      <c r="E832" s="142" t="s">
        <v>1940</v>
      </c>
      <c r="F832" s="142" t="s">
        <v>1941</v>
      </c>
      <c r="I832" s="142" t="s">
        <v>1696</v>
      </c>
      <c r="J832" s="142" t="n">
        <v>4.77</v>
      </c>
    </row>
    <row r="833" customFormat="false" ht="12.75" hidden="false" customHeight="false" outlineLevel="0" collapsed="false">
      <c r="A833" s="142" t="s">
        <v>1942</v>
      </c>
      <c r="B833" s="663" t="str">
        <f aca="false">C833&amp;D833&amp;E833&amp;F833&amp;G833&amp;H833</f>
        <v>LEVANTAMENTO TOPOGRAFICO PLANIALTIMETRICO E CADASTRAL EXECUTADO EM AREAS DE FAVELAS,EM TERRENOS DE OROGRAFIA ACIDENTADA.ESTAO INCLUIDOS NOS SERVICOS O LEVANTAMENTO DE SOLEIRAS E TESTADAS DAS EDIFICACOES</v>
      </c>
      <c r="C833" s="142" t="s">
        <v>1938</v>
      </c>
      <c r="D833" s="142" t="s">
        <v>1939</v>
      </c>
      <c r="E833" s="142" t="s">
        <v>1940</v>
      </c>
      <c r="F833" s="142" t="s">
        <v>1941</v>
      </c>
      <c r="I833" s="142" t="s">
        <v>1696</v>
      </c>
      <c r="J833" s="142" t="n">
        <v>4.23</v>
      </c>
    </row>
    <row r="834" customFormat="false" ht="12.75" hidden="false" customHeight="false" outlineLevel="0" collapsed="false">
      <c r="A834" s="142" t="s">
        <v>1943</v>
      </c>
      <c r="B834" s="663" t="str">
        <f aca="false">C834&amp;D834&amp;E834&amp;F834&amp;G834&amp;H834</f>
        <v>MOBILIZACAO E DESMOBILIZACAO DE EQUIPE E EQUIPAMENTO DE TOPOGRAFIA COM DESLOCAMENTO SUPERIOR A 20KM,MEDIDO POR KM EXCEDENTE,A PARTIR DA CIDADE DO RIO DE JANEIRO (KM 0 DA AV.BRASIL)</v>
      </c>
      <c r="C834" s="142" t="s">
        <v>1944</v>
      </c>
      <c r="D834" s="142" t="s">
        <v>1945</v>
      </c>
      <c r="E834" s="142" t="s">
        <v>1946</v>
      </c>
      <c r="I834" s="142" t="s">
        <v>1727</v>
      </c>
      <c r="J834" s="142" t="n">
        <v>6.29</v>
      </c>
    </row>
    <row r="835" customFormat="false" ht="12.75" hidden="false" customHeight="false" outlineLevel="0" collapsed="false">
      <c r="A835" s="142" t="s">
        <v>1947</v>
      </c>
      <c r="B835" s="663" t="str">
        <f aca="false">C835&amp;D835&amp;E835&amp;F835&amp;G835&amp;H835</f>
        <v>MOBILIZACAO E DESMOBILIZACAO DE EQUIPE E EQUIPAMENTO DE TOPOGRAFIA COM DESLOCAMENTO SUPERIOR A 20KM,MEDIDO POR KM EXCEDENTE,A PARTIR DA CIDADE DO RIO DE JANEIRO (KM 0 DA AV.BRASIL)</v>
      </c>
      <c r="C835" s="142" t="s">
        <v>1944</v>
      </c>
      <c r="D835" s="142" t="s">
        <v>1945</v>
      </c>
      <c r="E835" s="142" t="s">
        <v>1946</v>
      </c>
      <c r="I835" s="142" t="s">
        <v>1727</v>
      </c>
      <c r="J835" s="142" t="n">
        <v>5.65</v>
      </c>
    </row>
    <row r="836" customFormat="false" ht="12.75" hidden="false" customHeight="false" outlineLevel="0" collapsed="false">
      <c r="A836" s="142" t="s">
        <v>1948</v>
      </c>
      <c r="B836" s="663" t="str">
        <f aca="false">C836&amp;D836&amp;E836&amp;F836&amp;G836&amp;H836</f>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6" s="142" t="s">
        <v>1949</v>
      </c>
      <c r="D836" s="142" t="s">
        <v>1950</v>
      </c>
      <c r="E836" s="142" t="s">
        <v>1951</v>
      </c>
      <c r="F836" s="142" t="s">
        <v>1952</v>
      </c>
      <c r="G836" s="142" t="s">
        <v>1953</v>
      </c>
      <c r="I836" s="142" t="s">
        <v>9</v>
      </c>
      <c r="J836" s="142" t="n">
        <v>6533.61</v>
      </c>
    </row>
    <row r="837" customFormat="false" ht="12.75" hidden="false" customHeight="false" outlineLevel="0" collapsed="false">
      <c r="A837" s="142" t="s">
        <v>1954</v>
      </c>
      <c r="B837" s="663" t="str">
        <f aca="false">C837&amp;D837&amp;E837&amp;F837&amp;G837&amp;H837</f>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7" s="142" t="s">
        <v>1949</v>
      </c>
      <c r="D837" s="142" t="s">
        <v>1950</v>
      </c>
      <c r="E837" s="142" t="s">
        <v>1951</v>
      </c>
      <c r="F837" s="142" t="s">
        <v>1952</v>
      </c>
      <c r="G837" s="142" t="s">
        <v>1953</v>
      </c>
      <c r="I837" s="142" t="s">
        <v>9</v>
      </c>
      <c r="J837" s="142" t="n">
        <v>5822.21</v>
      </c>
    </row>
    <row r="838" customFormat="false" ht="12.75" hidden="false" customHeight="false" outlineLevel="0" collapsed="false">
      <c r="A838" s="142" t="s">
        <v>1955</v>
      </c>
      <c r="B838" s="663" t="str">
        <f aca="false">C838&amp;D838&amp;E838&amp;F838&amp;G838&amp;H838</f>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8" s="142" t="s">
        <v>1949</v>
      </c>
      <c r="D838" s="142" t="s">
        <v>1950</v>
      </c>
      <c r="E838" s="142" t="s">
        <v>1951</v>
      </c>
      <c r="F838" s="142" t="s">
        <v>1952</v>
      </c>
      <c r="G838" s="142" t="s">
        <v>1956</v>
      </c>
      <c r="H838" s="142" t="s">
        <v>1957</v>
      </c>
      <c r="I838" s="142" t="s">
        <v>1696</v>
      </c>
      <c r="J838" s="142" t="n">
        <v>2.11</v>
      </c>
    </row>
    <row r="839" customFormat="false" ht="12.75" hidden="false" customHeight="false" outlineLevel="0" collapsed="false">
      <c r="A839" s="142" t="s">
        <v>1958</v>
      </c>
      <c r="B839" s="663" t="str">
        <f aca="false">C839&amp;D839&amp;E839&amp;F839&amp;G839&amp;H839</f>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9" s="142" t="s">
        <v>1949</v>
      </c>
      <c r="D839" s="142" t="s">
        <v>1950</v>
      </c>
      <c r="E839" s="142" t="s">
        <v>1951</v>
      </c>
      <c r="F839" s="142" t="s">
        <v>1952</v>
      </c>
      <c r="G839" s="142" t="s">
        <v>1956</v>
      </c>
      <c r="H839" s="142" t="s">
        <v>1957</v>
      </c>
      <c r="I839" s="142" t="s">
        <v>1696</v>
      </c>
      <c r="J839" s="142" t="n">
        <v>1.88</v>
      </c>
    </row>
    <row r="840" customFormat="false" ht="12.75" hidden="false" customHeight="false" outlineLevel="0" collapsed="false">
      <c r="A840" s="142" t="s">
        <v>1959</v>
      </c>
      <c r="B840" s="663" t="str">
        <f aca="false">C840&amp;D840&amp;E840&amp;F840&amp;G840&amp;H840</f>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0" s="142" t="s">
        <v>1949</v>
      </c>
      <c r="D840" s="142" t="s">
        <v>1950</v>
      </c>
      <c r="E840" s="142" t="s">
        <v>1960</v>
      </c>
      <c r="F840" s="142" t="s">
        <v>1952</v>
      </c>
      <c r="G840" s="142" t="s">
        <v>1961</v>
      </c>
      <c r="H840" s="142" t="s">
        <v>1962</v>
      </c>
      <c r="I840" s="142" t="s">
        <v>1696</v>
      </c>
      <c r="J840" s="142" t="n">
        <v>1.46</v>
      </c>
    </row>
    <row r="841" customFormat="false" ht="12.75" hidden="false" customHeight="false" outlineLevel="0" collapsed="false">
      <c r="A841" s="142" t="s">
        <v>1963</v>
      </c>
      <c r="B841" s="663" t="str">
        <f aca="false">C841&amp;D841&amp;E841&amp;F841&amp;G841&amp;H841</f>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1" s="142" t="s">
        <v>1949</v>
      </c>
      <c r="D841" s="142" t="s">
        <v>1950</v>
      </c>
      <c r="E841" s="142" t="s">
        <v>1960</v>
      </c>
      <c r="F841" s="142" t="s">
        <v>1952</v>
      </c>
      <c r="G841" s="142" t="s">
        <v>1961</v>
      </c>
      <c r="H841" s="142" t="s">
        <v>1962</v>
      </c>
      <c r="I841" s="142" t="s">
        <v>1696</v>
      </c>
      <c r="J841" s="142" t="n">
        <v>1.3</v>
      </c>
    </row>
    <row r="842" customFormat="false" ht="12.75" hidden="false" customHeight="false" outlineLevel="0" collapsed="false">
      <c r="A842" s="142" t="s">
        <v>1964</v>
      </c>
      <c r="B842" s="663" t="str">
        <f aca="false">C842&amp;D842&amp;E842&amp;F842&amp;G842&amp;H842</f>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2" s="142" t="s">
        <v>1949</v>
      </c>
      <c r="D842" s="142" t="s">
        <v>1950</v>
      </c>
      <c r="E842" s="142" t="s">
        <v>1951</v>
      </c>
      <c r="F842" s="142" t="s">
        <v>1965</v>
      </c>
      <c r="G842" s="142" t="s">
        <v>1966</v>
      </c>
      <c r="I842" s="142" t="s">
        <v>9</v>
      </c>
      <c r="J842" s="142" t="n">
        <v>5874.95</v>
      </c>
    </row>
    <row r="843" customFormat="false" ht="12.75" hidden="false" customHeight="false" outlineLevel="0" collapsed="false">
      <c r="A843" s="142" t="s">
        <v>1967</v>
      </c>
      <c r="B843" s="663" t="str">
        <f aca="false">C843&amp;D843&amp;E843&amp;F843&amp;G843&amp;H843</f>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3" s="142" t="s">
        <v>1949</v>
      </c>
      <c r="D843" s="142" t="s">
        <v>1950</v>
      </c>
      <c r="E843" s="142" t="s">
        <v>1951</v>
      </c>
      <c r="F843" s="142" t="s">
        <v>1965</v>
      </c>
      <c r="G843" s="142" t="s">
        <v>1966</v>
      </c>
      <c r="I843" s="142" t="s">
        <v>9</v>
      </c>
      <c r="J843" s="142" t="n">
        <v>5235.95</v>
      </c>
    </row>
    <row r="844" customFormat="false" ht="12.75" hidden="false" customHeight="false" outlineLevel="0" collapsed="false">
      <c r="A844" s="142" t="s">
        <v>1968</v>
      </c>
      <c r="B844" s="663" t="str">
        <f aca="false">C844&amp;D844&amp;E844&amp;F844&amp;G844&amp;H844</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4" s="142" t="s">
        <v>1949</v>
      </c>
      <c r="D844" s="142" t="s">
        <v>1950</v>
      </c>
      <c r="E844" s="142" t="s">
        <v>1951</v>
      </c>
      <c r="F844" s="142" t="s">
        <v>1965</v>
      </c>
      <c r="G844" s="142" t="s">
        <v>1969</v>
      </c>
      <c r="H844" s="142" t="s">
        <v>1970</v>
      </c>
      <c r="I844" s="142" t="s">
        <v>1696</v>
      </c>
      <c r="J844" s="142" t="n">
        <v>2.87</v>
      </c>
    </row>
    <row r="845" customFormat="false" ht="12.75" hidden="false" customHeight="false" outlineLevel="0" collapsed="false">
      <c r="A845" s="142" t="s">
        <v>1971</v>
      </c>
      <c r="B845" s="663" t="str">
        <f aca="false">C845&amp;D845&amp;E845&amp;F845&amp;G845&amp;H845</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5" s="142" t="s">
        <v>1949</v>
      </c>
      <c r="D845" s="142" t="s">
        <v>1950</v>
      </c>
      <c r="E845" s="142" t="s">
        <v>1951</v>
      </c>
      <c r="F845" s="142" t="s">
        <v>1965</v>
      </c>
      <c r="G845" s="142" t="s">
        <v>1969</v>
      </c>
      <c r="H845" s="142" t="s">
        <v>1970</v>
      </c>
      <c r="I845" s="142" t="s">
        <v>1696</v>
      </c>
      <c r="J845" s="142" t="n">
        <v>2.56</v>
      </c>
    </row>
    <row r="846" customFormat="false" ht="12.75" hidden="false" customHeight="false" outlineLevel="0" collapsed="false">
      <c r="A846" s="142" t="s">
        <v>1972</v>
      </c>
      <c r="B846" s="663" t="str">
        <f aca="false">C846&amp;D846&amp;E846&amp;F846&amp;G846&amp;H846</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6" s="142" t="s">
        <v>1949</v>
      </c>
      <c r="D846" s="142" t="s">
        <v>1950</v>
      </c>
      <c r="E846" s="142" t="s">
        <v>1951</v>
      </c>
      <c r="F846" s="142" t="s">
        <v>1965</v>
      </c>
      <c r="G846" s="142" t="s">
        <v>1973</v>
      </c>
      <c r="H846" s="142" t="s">
        <v>1974</v>
      </c>
      <c r="I846" s="142" t="s">
        <v>1696</v>
      </c>
      <c r="J846" s="142" t="n">
        <v>2.34</v>
      </c>
    </row>
    <row r="847" customFormat="false" ht="12.75" hidden="false" customHeight="false" outlineLevel="0" collapsed="false">
      <c r="A847" s="142" t="s">
        <v>1975</v>
      </c>
      <c r="B847" s="663" t="str">
        <f aca="false">C847&amp;D847&amp;E847&amp;F847&amp;G847&amp;H847</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7" s="142" t="s">
        <v>1949</v>
      </c>
      <c r="D847" s="142" t="s">
        <v>1950</v>
      </c>
      <c r="E847" s="142" t="s">
        <v>1951</v>
      </c>
      <c r="F847" s="142" t="s">
        <v>1965</v>
      </c>
      <c r="G847" s="142" t="s">
        <v>1973</v>
      </c>
      <c r="H847" s="142" t="s">
        <v>1974</v>
      </c>
      <c r="I847" s="142" t="s">
        <v>1696</v>
      </c>
      <c r="J847" s="142" t="n">
        <v>2.09</v>
      </c>
    </row>
    <row r="848" customFormat="false" ht="12.75" hidden="false" customHeight="false" outlineLevel="0" collapsed="false">
      <c r="A848" s="142" t="s">
        <v>1976</v>
      </c>
      <c r="B848" s="663" t="str">
        <f aca="false">C848&amp;D848&amp;E848&amp;F848&amp;G848&amp;H848</f>
        <v>LEVANTAMENTO PLANIALTIMETRICO CADASTRAL DE AREA RURAL,DESTINADO A PROJETOS VIARIOS,DE SANEAMENTO,DUTOS,LINHAS DE TRANSMISSAO,ETC,EXECUTADOS COM POLIGONAL CLASSE II PAC,COMPREENDENDO CALCULOS E DESENHOS NA ESCALA DE 1:2000 ATE 1:500 EM AREAS ATE 1HA</v>
      </c>
      <c r="C848" s="142" t="s">
        <v>1977</v>
      </c>
      <c r="D848" s="142" t="s">
        <v>1978</v>
      </c>
      <c r="E848" s="142" t="s">
        <v>1979</v>
      </c>
      <c r="F848" s="142" t="s">
        <v>1980</v>
      </c>
      <c r="G848" s="142" t="s">
        <v>1981</v>
      </c>
      <c r="I848" s="142" t="s">
        <v>1809</v>
      </c>
      <c r="J848" s="142" t="n">
        <v>6533.61</v>
      </c>
    </row>
    <row r="849" customFormat="false" ht="12.75" hidden="false" customHeight="false" outlineLevel="0" collapsed="false">
      <c r="A849" s="142" t="s">
        <v>1982</v>
      </c>
      <c r="B849" s="663" t="str">
        <f aca="false">C849&amp;D849&amp;E849&amp;F849&amp;G849&amp;H849</f>
        <v>LEVANTAMENTO PLANIALTIMETRICO CADASTRAL DE AREA RURAL,DESTINADO A PROJETOS VIARIOS,DE SANEAMENTO,DUTOS,LINHAS DE TRANSMISSAO,ETC,EXECUTADOS COM POLIGONAL CLASSE II PAC,COMPREENDENDO CALCULOS E DESENHOS NA ESCALA DE 1:2000 ATE 1:500 EM AREAS ATE 1HA</v>
      </c>
      <c r="C849" s="142" t="s">
        <v>1977</v>
      </c>
      <c r="D849" s="142" t="s">
        <v>1978</v>
      </c>
      <c r="E849" s="142" t="s">
        <v>1979</v>
      </c>
      <c r="F849" s="142" t="s">
        <v>1980</v>
      </c>
      <c r="G849" s="142" t="s">
        <v>1981</v>
      </c>
      <c r="I849" s="142" t="s">
        <v>1809</v>
      </c>
      <c r="J849" s="142" t="n">
        <v>5822.21</v>
      </c>
    </row>
    <row r="850" customFormat="false" ht="12.75" hidden="false" customHeight="false" outlineLevel="0" collapsed="false">
      <c r="A850" s="142" t="s">
        <v>1983</v>
      </c>
      <c r="B850" s="663" t="str">
        <f aca="false">C850&amp;D850&amp;E850&amp;F850&amp;G850&amp;H850</f>
        <v>LEVANTAMENTO PLANIALTIMETRICO CADASTRAL DE AREA RURAL,DESTINADO A PROJETOS VIARIOS,DE SANEAMENTO,DUTOS,LINHAS DE TRANSMISSAO,ETC,EXECUTADOS COM POLIGONAL CLASSE II PAC,COMPREENDENDO CALCULOS E DESENHOS NA ESCALA DE 1:2000 ATE 1:500 EM AREAS ACIMA DE 1HA</v>
      </c>
      <c r="C850" s="142" t="s">
        <v>1977</v>
      </c>
      <c r="D850" s="142" t="s">
        <v>1978</v>
      </c>
      <c r="E850" s="142" t="s">
        <v>1979</v>
      </c>
      <c r="F850" s="142" t="s">
        <v>1980</v>
      </c>
      <c r="G850" s="142" t="s">
        <v>1984</v>
      </c>
      <c r="I850" s="142" t="s">
        <v>1809</v>
      </c>
      <c r="J850" s="142" t="n">
        <v>5441.9</v>
      </c>
    </row>
    <row r="851" customFormat="false" ht="12.75" hidden="false" customHeight="false" outlineLevel="0" collapsed="false">
      <c r="A851" s="142" t="s">
        <v>1985</v>
      </c>
      <c r="B851" s="663" t="str">
        <f aca="false">C851&amp;D851&amp;E851&amp;F851&amp;G851&amp;H851</f>
        <v>LEVANTAMENTO PLANIALTIMETRICO CADASTRAL DE AREA RURAL,DESTINADO A PROJETOS VIARIOS,DE SANEAMENTO,DUTOS,LINHAS DE TRANSMISSAO,ETC,EXECUTADOS COM POLIGONAL CLASSE II PAC,COMPREENDENDO CALCULOS E DESENHOS NA ESCALA DE 1:2000 ATE 1:500 EM AREAS ACIMA DE 1HA</v>
      </c>
      <c r="C851" s="142" t="s">
        <v>1977</v>
      </c>
      <c r="D851" s="142" t="s">
        <v>1978</v>
      </c>
      <c r="E851" s="142" t="s">
        <v>1979</v>
      </c>
      <c r="F851" s="142" t="s">
        <v>1980</v>
      </c>
      <c r="G851" s="142" t="s">
        <v>1984</v>
      </c>
      <c r="I851" s="142" t="s">
        <v>1809</v>
      </c>
      <c r="J851" s="142" t="n">
        <v>4849.36</v>
      </c>
    </row>
    <row r="852" customFormat="false" ht="12.75" hidden="false" customHeight="false" outlineLevel="0" collapsed="false">
      <c r="A852" s="142" t="s">
        <v>1986</v>
      </c>
      <c r="B852" s="663" t="str">
        <f aca="false">C852&amp;D852&amp;E852&amp;F852&amp;G852&amp;H852</f>
        <v>LEVANTAMENTO TOPOGRAFICO POR BATIMETRIA,SERVICOS DE CAMPO EESCRITORIO,COM SECOES DE LEVANTAMENTO EQUIDISTANTE DE ATE 20 METROS,INCLUSIVE TRANSPORTE DO PESSOAL,COM AREA DE ATE 10 HA (ESCALA 1:500)</v>
      </c>
      <c r="C852" s="142" t="s">
        <v>1987</v>
      </c>
      <c r="D852" s="142" t="s">
        <v>1988</v>
      </c>
      <c r="E852" s="142" t="s">
        <v>1989</v>
      </c>
      <c r="F852" s="142" t="s">
        <v>1990</v>
      </c>
      <c r="I852" s="142" t="s">
        <v>1809</v>
      </c>
      <c r="J852" s="142" t="n">
        <v>3975.37</v>
      </c>
    </row>
    <row r="853" customFormat="false" ht="12.75" hidden="false" customHeight="false" outlineLevel="0" collapsed="false">
      <c r="A853" s="142" t="s">
        <v>1991</v>
      </c>
      <c r="B853" s="663" t="str">
        <f aca="false">C853&amp;D853&amp;E853&amp;F853&amp;G853&amp;H853</f>
        <v>LEVANTAMENTO TOPOGRAFICO POR BATIMETRIA,SERVICOS DE CAMPO EESCRITORIO,COM SECOES DE LEVANTAMENTO EQUIDISTANTE DE ATE 20 METROS,INCLUSIVE TRANSPORTE DO PESSOAL,COM AREA DE ATE 10 HA (ESCALA 1:500)</v>
      </c>
      <c r="C853" s="142" t="s">
        <v>1987</v>
      </c>
      <c r="D853" s="142" t="s">
        <v>1988</v>
      </c>
      <c r="E853" s="142" t="s">
        <v>1989</v>
      </c>
      <c r="F853" s="142" t="s">
        <v>1990</v>
      </c>
      <c r="I853" s="142" t="s">
        <v>1809</v>
      </c>
      <c r="J853" s="142" t="n">
        <v>3598.61</v>
      </c>
    </row>
    <row r="854" customFormat="false" ht="12.75" hidden="false" customHeight="false" outlineLevel="0" collapsed="false">
      <c r="A854" s="142" t="s">
        <v>1992</v>
      </c>
      <c r="B854" s="663" t="str">
        <f aca="false">C854&amp;D854&amp;E854&amp;F854&amp;G854&amp;H854</f>
        <v>LEVANTAMENTO FOTOGRAFICO DE ASPECTO DE AREA URBANA,COM IMPRESSAO COLORIDA</v>
      </c>
      <c r="C854" s="142" t="s">
        <v>1993</v>
      </c>
      <c r="D854" s="142" t="s">
        <v>1994</v>
      </c>
      <c r="I854" s="142" t="s">
        <v>9</v>
      </c>
      <c r="J854" s="142" t="n">
        <v>1.7</v>
      </c>
    </row>
    <row r="855" customFormat="false" ht="12.75" hidden="false" customHeight="false" outlineLevel="0" collapsed="false">
      <c r="A855" s="142" t="s">
        <v>1995</v>
      </c>
      <c r="B855" s="663" t="str">
        <f aca="false">C855&amp;D855&amp;E855&amp;F855&amp;G855&amp;H855</f>
        <v>LEVANTAMENTO FOTOGRAFICO DE ASPECTO DE AREA URBANA,COM IMPRESSAO COLORIDA</v>
      </c>
      <c r="C855" s="142" t="s">
        <v>1993</v>
      </c>
      <c r="D855" s="142" t="s">
        <v>1994</v>
      </c>
      <c r="I855" s="142" t="s">
        <v>9</v>
      </c>
      <c r="J855" s="142" t="n">
        <v>1.47</v>
      </c>
    </row>
    <row r="856" customFormat="false" ht="12.75" hidden="false" customHeight="false" outlineLevel="0" collapsed="false">
      <c r="A856" s="142" t="s">
        <v>1996</v>
      </c>
      <c r="B856" s="663" t="str">
        <f aca="false">C856&amp;D856&amp;E856&amp;F856&amp;G856&amp;H856</f>
        <v>LEVANTAMENTO TOPOGRAFICO,PLANIALTIMETRICO CADASTRAL DE AREAS DE LOGRADOUROS PUBLICOS,COMPREENDENDO NIVELAMENTO DO EIXO DE LOGRADOUROS,COM COTAS DE TAMPOES DE POCOS DE VISITA,COTASDE SOLEIRAS DE EDIFICACOES E/OU TERRENOS,LEVANTAMENTO DE POSTEACAO,ARVORES,ETC</v>
      </c>
      <c r="C856" s="142" t="s">
        <v>1997</v>
      </c>
      <c r="D856" s="142" t="s">
        <v>1998</v>
      </c>
      <c r="E856" s="142" t="s">
        <v>1999</v>
      </c>
      <c r="F856" s="142" t="s">
        <v>2000</v>
      </c>
      <c r="G856" s="142" t="s">
        <v>2001</v>
      </c>
      <c r="I856" s="142" t="s">
        <v>1696</v>
      </c>
      <c r="J856" s="142" t="n">
        <v>1.47</v>
      </c>
    </row>
    <row r="857" customFormat="false" ht="12.75" hidden="false" customHeight="false" outlineLevel="0" collapsed="false">
      <c r="A857" s="142" t="s">
        <v>2002</v>
      </c>
      <c r="B857" s="663" t="str">
        <f aca="false">C857&amp;D857&amp;E857&amp;F857&amp;G857&amp;H857</f>
        <v>LEVANTAMENTO TOPOGRAFICO,PLANIALTIMETRICO CADASTRAL DE AREAS DE LOGRADOUROS PUBLICOS,COMPREENDENDO NIVELAMENTO DO EIXO DE LOGRADOUROS,COM COTAS DE TAMPOES DE POCOS DE VISITA,COTASDE SOLEIRAS DE EDIFICACOES E/OU TERRENOS,LEVANTAMENTO DE POSTEACAO,ARVORES,ETC</v>
      </c>
      <c r="C857" s="142" t="s">
        <v>1997</v>
      </c>
      <c r="D857" s="142" t="s">
        <v>1998</v>
      </c>
      <c r="E857" s="142" t="s">
        <v>1999</v>
      </c>
      <c r="F857" s="142" t="s">
        <v>2000</v>
      </c>
      <c r="G857" s="142" t="s">
        <v>2001</v>
      </c>
      <c r="I857" s="142" t="s">
        <v>1696</v>
      </c>
      <c r="J857" s="142" t="n">
        <v>1.32</v>
      </c>
    </row>
    <row r="858" customFormat="false" ht="12.75" hidden="false" customHeight="false" outlineLevel="0" collapsed="false">
      <c r="A858" s="142" t="s">
        <v>2003</v>
      </c>
      <c r="B858" s="663" t="str">
        <f aca="false">C858&amp;D858&amp;E858&amp;F858&amp;G858&amp;H858</f>
        <v>IMPLANTACAO DE POLIGONAL PELO PERIMETRO DE AREA DE ENCOSTA A SER LEVANTADA,LOCADA EM RELACAO A MARCOS TOPOGRAFICOS(EXCLUINDO ESTES),TERRENO DE VEGETACAO LEVE</v>
      </c>
      <c r="C858" s="142" t="s">
        <v>2004</v>
      </c>
      <c r="D858" s="142" t="s">
        <v>2005</v>
      </c>
      <c r="E858" s="142" t="s">
        <v>2006</v>
      </c>
      <c r="I858" s="142" t="s">
        <v>130</v>
      </c>
      <c r="J858" s="142" t="n">
        <v>9.25</v>
      </c>
    </row>
    <row r="859" customFormat="false" ht="12.75" hidden="false" customHeight="false" outlineLevel="0" collapsed="false">
      <c r="A859" s="142" t="s">
        <v>2007</v>
      </c>
      <c r="B859" s="663" t="str">
        <f aca="false">C859&amp;D859&amp;E859&amp;F859&amp;G859&amp;H859</f>
        <v>IMPLANTACAO DE POLIGONAL PELO PERIMETRO DE AREA DE ENCOSTA A SER LEVANTADA,LOCADA EM RELACAO A MARCOS TOPOGRAFICOS(EXCLUINDO ESTES),TERRENO DE VEGETACAO LEVE</v>
      </c>
      <c r="C859" s="142" t="s">
        <v>2004</v>
      </c>
      <c r="D859" s="142" t="s">
        <v>2005</v>
      </c>
      <c r="E859" s="142" t="s">
        <v>2006</v>
      </c>
      <c r="I859" s="142" t="s">
        <v>130</v>
      </c>
      <c r="J859" s="142" t="n">
        <v>8.19</v>
      </c>
    </row>
    <row r="860" customFormat="false" ht="12.75" hidden="false" customHeight="false" outlineLevel="0" collapsed="false">
      <c r="A860" s="142" t="s">
        <v>2008</v>
      </c>
      <c r="B860" s="663" t="str">
        <f aca="false">C860&amp;D860&amp;E860&amp;F860&amp;G860&amp;H860</f>
        <v>IMPLANTACAO DE POLIGONAL PELO PERIMETRO DE AREA DE ENCOSTA A SER LEVANTADA,LOCADA EM RELACAO A MARCOS TOPOGRAFICOS(EXCLUINDO ESTES),TERRENO DE VEGETACAO DENSA</v>
      </c>
      <c r="C860" s="142" t="s">
        <v>2004</v>
      </c>
      <c r="D860" s="142" t="s">
        <v>2005</v>
      </c>
      <c r="E860" s="142" t="s">
        <v>2009</v>
      </c>
      <c r="I860" s="142" t="s">
        <v>130</v>
      </c>
      <c r="J860" s="142" t="n">
        <v>12.54</v>
      </c>
    </row>
    <row r="861" customFormat="false" ht="12.75" hidden="false" customHeight="false" outlineLevel="0" collapsed="false">
      <c r="A861" s="142" t="s">
        <v>2010</v>
      </c>
      <c r="B861" s="663" t="str">
        <f aca="false">C861&amp;D861&amp;E861&amp;F861&amp;G861&amp;H861</f>
        <v>IMPLANTACAO DE POLIGONAL PELO PERIMETRO DE AREA DE ENCOSTA A SER LEVANTADA,LOCADA EM RELACAO A MARCOS TOPOGRAFICOS(EXCLUINDO ESTES),TERRENO DE VEGETACAO DENSA</v>
      </c>
      <c r="C861" s="142" t="s">
        <v>2004</v>
      </c>
      <c r="D861" s="142" t="s">
        <v>2005</v>
      </c>
      <c r="E861" s="142" t="s">
        <v>2009</v>
      </c>
      <c r="I861" s="142" t="s">
        <v>130</v>
      </c>
      <c r="J861" s="142" t="n">
        <v>11.11</v>
      </c>
    </row>
    <row r="862" customFormat="false" ht="12.75" hidden="false" customHeight="false" outlineLevel="0" collapsed="false">
      <c r="A862" s="142" t="s">
        <v>2011</v>
      </c>
      <c r="B862" s="663" t="str">
        <f aca="false">C862&amp;D862&amp;E862&amp;F862&amp;G862&amp;H862</f>
        <v>MARCOS TOPOGRAFICOS DE CONCRETO COM PINO DE REFERENCIA,EM ENCOSTA.FORNECIMENTO E COLOCACAO</v>
      </c>
      <c r="C862" s="142" t="s">
        <v>2012</v>
      </c>
      <c r="D862" s="142" t="s">
        <v>2013</v>
      </c>
      <c r="I862" s="142" t="s">
        <v>9</v>
      </c>
      <c r="J862" s="142" t="n">
        <v>65.61</v>
      </c>
    </row>
    <row r="863" customFormat="false" ht="12.75" hidden="false" customHeight="false" outlineLevel="0" collapsed="false">
      <c r="A863" s="142" t="s">
        <v>2014</v>
      </c>
      <c r="B863" s="663" t="str">
        <f aca="false">C863&amp;D863&amp;E863&amp;F863&amp;G863&amp;H863</f>
        <v>MARCOS TOPOGRAFICOS DE CONCRETO COM PINO DE REFERENCIA,EM ENCOSTA.FORNECIMENTO E COLOCACAO</v>
      </c>
      <c r="C863" s="142" t="s">
        <v>2012</v>
      </c>
      <c r="D863" s="142" t="s">
        <v>2013</v>
      </c>
      <c r="I863" s="142" t="s">
        <v>9</v>
      </c>
      <c r="J863" s="142" t="n">
        <v>58.1</v>
      </c>
    </row>
    <row r="864" customFormat="false" ht="12.75" hidden="false" customHeight="false" outlineLevel="0" collapsed="false">
      <c r="A864" s="142" t="s">
        <v>2015</v>
      </c>
      <c r="B864" s="663" t="str">
        <f aca="false">C864&amp;D864&amp;E864&amp;F864&amp;G864&amp;H864</f>
        <v>EXECUCAO DE PERFIS TOPOGRAFICOS,EM ENCOSTAS COM LEVANTAMENTO DE DETALHES,TERRENO DE VEGETACAO LEVE,INCLUINDO SERVICOS DE CAMPO,DE ESCRITORIO E APRESENTACAO DE DESENHOS</v>
      </c>
      <c r="C864" s="142" t="s">
        <v>2016</v>
      </c>
      <c r="D864" s="142" t="s">
        <v>2017</v>
      </c>
      <c r="E864" s="142" t="s">
        <v>2018</v>
      </c>
      <c r="I864" s="142" t="s">
        <v>130</v>
      </c>
      <c r="J864" s="142" t="n">
        <v>15.96</v>
      </c>
    </row>
    <row r="865" customFormat="false" ht="12.75" hidden="false" customHeight="false" outlineLevel="0" collapsed="false">
      <c r="A865" s="142" t="s">
        <v>2019</v>
      </c>
      <c r="B865" s="663" t="str">
        <f aca="false">C865&amp;D865&amp;E865&amp;F865&amp;G865&amp;H865</f>
        <v>EXECUCAO DE PERFIS TOPOGRAFICOS,EM ENCOSTAS COM LEVANTAMENTO DE DETALHES,TERRENO DE VEGETACAO LEVE,INCLUINDO SERVICOS DE CAMPO,DE ESCRITORIO E APRESENTACAO DE DESENHOS</v>
      </c>
      <c r="C865" s="142" t="s">
        <v>2016</v>
      </c>
      <c r="D865" s="142" t="s">
        <v>2017</v>
      </c>
      <c r="E865" s="142" t="s">
        <v>2018</v>
      </c>
      <c r="I865" s="142" t="s">
        <v>130</v>
      </c>
      <c r="J865" s="142" t="n">
        <v>14.12</v>
      </c>
    </row>
    <row r="866" customFormat="false" ht="12.75" hidden="false" customHeight="false" outlineLevel="0" collapsed="false">
      <c r="A866" s="142" t="s">
        <v>2020</v>
      </c>
      <c r="B866" s="663" t="str">
        <f aca="false">C866&amp;D866&amp;E866&amp;F866&amp;G866&amp;H866</f>
        <v>EXECUCAO DE PERFIS TOPOGRAFICOS,EM ENCOSTAS COM LEVANTAMENTO DE DETALHES,TERRENO DE VEGETACAO DENSA,INCLUINDO SERVICOS DE CAMPO,DE ESCRITORIO E APRESENTACAO DE DESENHOS</v>
      </c>
      <c r="C866" s="142" t="s">
        <v>2016</v>
      </c>
      <c r="D866" s="142" t="s">
        <v>2021</v>
      </c>
      <c r="E866" s="142" t="s">
        <v>2022</v>
      </c>
      <c r="I866" s="142" t="s">
        <v>130</v>
      </c>
      <c r="J866" s="142" t="n">
        <v>21.55</v>
      </c>
    </row>
    <row r="867" customFormat="false" ht="12.75" hidden="false" customHeight="false" outlineLevel="0" collapsed="false">
      <c r="A867" s="142" t="s">
        <v>2023</v>
      </c>
      <c r="B867" s="663" t="str">
        <f aca="false">C867&amp;D867&amp;E867&amp;F867&amp;G867&amp;H867</f>
        <v>EXECUCAO DE PERFIS TOPOGRAFICOS,EM ENCOSTAS COM LEVANTAMENTO DE DETALHES,TERRENO DE VEGETACAO DENSA,INCLUINDO SERVICOS DE CAMPO,DE ESCRITORIO E APRESENTACAO DE DESENHOS</v>
      </c>
      <c r="C867" s="142" t="s">
        <v>2016</v>
      </c>
      <c r="D867" s="142" t="s">
        <v>2021</v>
      </c>
      <c r="E867" s="142" t="s">
        <v>2022</v>
      </c>
      <c r="I867" s="142" t="s">
        <v>130</v>
      </c>
      <c r="J867" s="142" t="n">
        <v>19.06</v>
      </c>
    </row>
    <row r="868" customFormat="false" ht="12.75" hidden="false" customHeight="false" outlineLevel="0" collapsed="false">
      <c r="A868" s="142" t="s">
        <v>2024</v>
      </c>
      <c r="B868" s="663" t="str">
        <f aca="false">C868&amp;D868&amp;E868&amp;F868&amp;G868&amp;H868</f>
        <v>LEVANTAMENTO TOPOGRAFICO PLANIALTIMETRICO, EM AREAS DE RECUPERACAO DE LOGRADOUROS PUBLICOS</v>
      </c>
      <c r="C868" s="142" t="s">
        <v>2025</v>
      </c>
      <c r="D868" s="142" t="s">
        <v>2026</v>
      </c>
      <c r="I868" s="142" t="s">
        <v>1696</v>
      </c>
      <c r="J868" s="142" t="n">
        <v>0.25</v>
      </c>
    </row>
    <row r="869" customFormat="false" ht="12.75" hidden="false" customHeight="false" outlineLevel="0" collapsed="false">
      <c r="A869" s="142" t="s">
        <v>2027</v>
      </c>
      <c r="B869" s="663" t="str">
        <f aca="false">C869&amp;D869&amp;E869&amp;F869&amp;G869&amp;H869</f>
        <v>LEVANTAMENTO TOPOGRAFICO PLANIALTIMETRICO, EM AREAS DE RECUPERACAO DE LOGRADOUROS PUBLICOS</v>
      </c>
      <c r="C869" s="142" t="s">
        <v>2025</v>
      </c>
      <c r="D869" s="142" t="s">
        <v>2026</v>
      </c>
      <c r="I869" s="142" t="s">
        <v>1696</v>
      </c>
      <c r="J869" s="142" t="n">
        <v>0.22</v>
      </c>
    </row>
    <row r="870" customFormat="false" ht="12.75" hidden="false" customHeight="false" outlineLevel="0" collapsed="false">
      <c r="A870" s="142" t="s">
        <v>2028</v>
      </c>
      <c r="B870" s="663" t="str">
        <f aca="false">C870&amp;D870&amp;E870&amp;F870&amp;G870&amp;H870</f>
        <v>LEVANTAMENTO TOPOGRAFICO PLANIALTIMETRICO E CADASTRAL,COM CURVAS DE NIVEL A CADA 1,00M,CONSIDERANDO TERRENO DE OROGRAFIA ACIDENTADA,VEGETACAO DENSA E EDIFICACAO LEVE.CUSTO PARA AREA ATE 5000M2 (ESCALA 1:250/500)</v>
      </c>
      <c r="C870" s="142" t="s">
        <v>2029</v>
      </c>
      <c r="D870" s="142" t="s">
        <v>2030</v>
      </c>
      <c r="E870" s="142" t="s">
        <v>2031</v>
      </c>
      <c r="F870" s="142" t="s">
        <v>2032</v>
      </c>
      <c r="I870" s="142" t="s">
        <v>9</v>
      </c>
      <c r="J870" s="142" t="n">
        <v>7603.81</v>
      </c>
    </row>
    <row r="871" customFormat="false" ht="12.75" hidden="false" customHeight="false" outlineLevel="0" collapsed="false">
      <c r="A871" s="142" t="s">
        <v>2033</v>
      </c>
      <c r="B871" s="663" t="str">
        <f aca="false">C871&amp;D871&amp;E871&amp;F871&amp;G871&amp;H871</f>
        <v>LEVANTAMENTO TOPOGRAFICO PLANIALTIMETRICO E CADASTRAL,COM CURVAS DE NIVEL A CADA 1,00M,CONSIDERANDO TERRENO DE OROGRAFIA ACIDENTADA,VEGETACAO DENSA E EDIFICACAO LEVE.CUSTO PARA AREA ATE 5000M2 (ESCALA 1:250/500)</v>
      </c>
      <c r="C871" s="142" t="s">
        <v>2029</v>
      </c>
      <c r="D871" s="142" t="s">
        <v>2030</v>
      </c>
      <c r="E871" s="142" t="s">
        <v>2031</v>
      </c>
      <c r="F871" s="142" t="s">
        <v>2032</v>
      </c>
      <c r="I871" s="142" t="s">
        <v>9</v>
      </c>
      <c r="J871" s="142" t="n">
        <v>6779.26</v>
      </c>
    </row>
    <row r="872" customFormat="false" ht="12.75" hidden="false" customHeight="false" outlineLevel="0" collapsed="false">
      <c r="A872" s="142" t="s">
        <v>2034</v>
      </c>
      <c r="B872" s="663" t="str">
        <f aca="false">C872&amp;D872&amp;E872&amp;F872&amp;G872&amp;H872</f>
        <v>LEVANTAMENTO TOPOGRAFICO PLANIALTIMETRICO E CADASTRAL,COM CURVAS DE NIVEL A CADA 1,00M,CONSIDERANDO TERRENO DE OROGRAFIA ACIDENTADA,VEGETACAO DENSA E EDIFICACAO MEDIA.CUSTO PARA AREA ATE 5000M2 (ESCALA 1:250/500)</v>
      </c>
      <c r="C872" s="142" t="s">
        <v>2029</v>
      </c>
      <c r="D872" s="142" t="s">
        <v>2030</v>
      </c>
      <c r="E872" s="142" t="s">
        <v>2035</v>
      </c>
      <c r="F872" s="142" t="s">
        <v>2036</v>
      </c>
      <c r="I872" s="142" t="s">
        <v>9</v>
      </c>
      <c r="J872" s="142" t="n">
        <v>8242.15</v>
      </c>
    </row>
    <row r="873" customFormat="false" ht="12.75" hidden="false" customHeight="false" outlineLevel="0" collapsed="false">
      <c r="A873" s="142" t="s">
        <v>2037</v>
      </c>
      <c r="B873" s="663" t="str">
        <f aca="false">C873&amp;D873&amp;E873&amp;F873&amp;G873&amp;H873</f>
        <v>LEVANTAMENTO TOPOGRAFICO PLANIALTIMETRICO E CADASTRAL,COM CURVAS DE NIVEL A CADA 1,00M,CONSIDERANDO TERRENO DE OROGRAFIA ACIDENTADA,VEGETACAO DENSA E EDIFICACAO MEDIA.CUSTO PARA AREA ATE 5000M2 (ESCALA 1:250/500)</v>
      </c>
      <c r="C873" s="142" t="s">
        <v>2029</v>
      </c>
      <c r="D873" s="142" t="s">
        <v>2030</v>
      </c>
      <c r="E873" s="142" t="s">
        <v>2035</v>
      </c>
      <c r="F873" s="142" t="s">
        <v>2036</v>
      </c>
      <c r="I873" s="142" t="s">
        <v>9</v>
      </c>
      <c r="J873" s="142" t="n">
        <v>7348.35</v>
      </c>
    </row>
    <row r="874" customFormat="false" ht="12.75" hidden="false" customHeight="false" outlineLevel="0" collapsed="false">
      <c r="A874" s="142" t="s">
        <v>2038</v>
      </c>
      <c r="B874" s="663" t="str">
        <f aca="false">C874&amp;D874&amp;E874&amp;F874&amp;G874&amp;H874</f>
        <v>LEVANTAMENTO TOPOGRAFICO PLANIALTIMETRICO E CADASTRAL,COM CURVAS DE NIVEL A CADA 1,00M,CONSIDERANDO TERRENO DE OROGRAFIA ACIDENTADA,VEGETACAO DENSA E EDIFICACAO DENSA.CUSTO PARA AREA ATE 5000M2 (ESCALA 1:250/500)</v>
      </c>
      <c r="C874" s="142" t="s">
        <v>2029</v>
      </c>
      <c r="D874" s="142" t="s">
        <v>2030</v>
      </c>
      <c r="E874" s="142" t="s">
        <v>2039</v>
      </c>
      <c r="F874" s="142" t="s">
        <v>2036</v>
      </c>
      <c r="I874" s="142" t="s">
        <v>9</v>
      </c>
      <c r="J874" s="142" t="n">
        <v>9142.42</v>
      </c>
    </row>
    <row r="875" customFormat="false" ht="12.75" hidden="false" customHeight="false" outlineLevel="0" collapsed="false">
      <c r="A875" s="142" t="s">
        <v>2040</v>
      </c>
      <c r="B875" s="663" t="str">
        <f aca="false">C875&amp;D875&amp;E875&amp;F875&amp;G875&amp;H875</f>
        <v>LEVANTAMENTO TOPOGRAFICO PLANIALTIMETRICO E CADASTRAL,COM CURVAS DE NIVEL A CADA 1,00M,CONSIDERANDO TERRENO DE OROGRAFIA ACIDENTADA,VEGETACAO DENSA E EDIFICACAO DENSA.CUSTO PARA AREA ATE 5000M2 (ESCALA 1:250/500)</v>
      </c>
      <c r="C875" s="142" t="s">
        <v>2029</v>
      </c>
      <c r="D875" s="142" t="s">
        <v>2030</v>
      </c>
      <c r="E875" s="142" t="s">
        <v>2039</v>
      </c>
      <c r="F875" s="142" t="s">
        <v>2036</v>
      </c>
      <c r="I875" s="142" t="s">
        <v>9</v>
      </c>
      <c r="J875" s="142" t="n">
        <v>8151.02</v>
      </c>
    </row>
    <row r="876" customFormat="false" ht="12.75" hidden="false" customHeight="false" outlineLevel="0" collapsed="false">
      <c r="A876" s="142" t="s">
        <v>2041</v>
      </c>
      <c r="B876" s="663" t="str">
        <f aca="false">C876&amp;D876&amp;E876&amp;F876&amp;G876&amp;H876</f>
        <v>LEVANTAMENTO TOPOGRAFICO PLANIALTIMETRICO E CADASTRAL,COM CURVAS DE NIVEL A CADA 1,00M,CONSIDERANDO TERRENO DE OROGRAFIA ACIDENTADA,VEGETACAO RALA E EDIFICACAO LEVE.CUSTO PARA AREA   ATE 5000M2 (ESCALA 1:250/500)</v>
      </c>
      <c r="C876" s="142" t="s">
        <v>2029</v>
      </c>
      <c r="D876" s="142" t="s">
        <v>2030</v>
      </c>
      <c r="E876" s="142" t="s">
        <v>2042</v>
      </c>
      <c r="F876" s="142" t="s">
        <v>2043</v>
      </c>
      <c r="I876" s="142" t="s">
        <v>9</v>
      </c>
      <c r="J876" s="142" t="n">
        <v>6083.05</v>
      </c>
    </row>
    <row r="877" customFormat="false" ht="12.75" hidden="false" customHeight="false" outlineLevel="0" collapsed="false">
      <c r="A877" s="142" t="s">
        <v>2044</v>
      </c>
      <c r="B877" s="663" t="str">
        <f aca="false">C877&amp;D877&amp;E877&amp;F877&amp;G877&amp;H877</f>
        <v>LEVANTAMENTO TOPOGRAFICO PLANIALTIMETRICO E CADASTRAL,COM CURVAS DE NIVEL A CADA 1,00M,CONSIDERANDO TERRENO DE OROGRAFIA ACIDENTADA,VEGETACAO RALA E EDIFICACAO LEVE.CUSTO PARA AREA   ATE 5000M2 (ESCALA 1:250/500)</v>
      </c>
      <c r="C877" s="142" t="s">
        <v>2029</v>
      </c>
      <c r="D877" s="142" t="s">
        <v>2030</v>
      </c>
      <c r="E877" s="142" t="s">
        <v>2042</v>
      </c>
      <c r="F877" s="142" t="s">
        <v>2043</v>
      </c>
      <c r="I877" s="142" t="s">
        <v>9</v>
      </c>
      <c r="J877" s="142" t="n">
        <v>5423.4</v>
      </c>
    </row>
    <row r="878" customFormat="false" ht="12.75" hidden="false" customHeight="false" outlineLevel="0" collapsed="false">
      <c r="A878" s="142" t="s">
        <v>2045</v>
      </c>
      <c r="B878" s="663" t="str">
        <f aca="false">C878&amp;D878&amp;E878&amp;F878&amp;G878&amp;H878</f>
        <v>LEVANTAMENTO TOPOGRAFICO PLANIALTIMETRICO E CADASTRAL,COM CURVAS DE NIVEL A CADA 1,00M,CONSIDERANDO TERRENO DE OROGRAFIA ACIDENTADA,VEGETACAO RALA E EDIFICACAO MEDIA.CUSTO PARA AREA ATE 5000M2 (ESCALA 1:250/500)</v>
      </c>
      <c r="C878" s="142" t="s">
        <v>2029</v>
      </c>
      <c r="D878" s="142" t="s">
        <v>2030</v>
      </c>
      <c r="E878" s="142" t="s">
        <v>2046</v>
      </c>
      <c r="F878" s="142" t="s">
        <v>2032</v>
      </c>
      <c r="I878" s="142" t="s">
        <v>9</v>
      </c>
      <c r="J878" s="142" t="n">
        <v>6594.01</v>
      </c>
    </row>
    <row r="879" customFormat="false" ht="12.75" hidden="false" customHeight="false" outlineLevel="0" collapsed="false">
      <c r="A879" s="142" t="s">
        <v>2047</v>
      </c>
      <c r="B879" s="663" t="str">
        <f aca="false">C879&amp;D879&amp;E879&amp;F879&amp;G879&amp;H879</f>
        <v>LEVANTAMENTO TOPOGRAFICO PLANIALTIMETRICO E CADASTRAL,COM CURVAS DE NIVEL A CADA 1,00M,CONSIDERANDO TERRENO DE OROGRAFIA ACIDENTADA,VEGETACAO RALA E EDIFICACAO MEDIA.CUSTO PARA AREA ATE 5000M2 (ESCALA 1:250/500)</v>
      </c>
      <c r="C879" s="142" t="s">
        <v>2029</v>
      </c>
      <c r="D879" s="142" t="s">
        <v>2030</v>
      </c>
      <c r="E879" s="142" t="s">
        <v>2046</v>
      </c>
      <c r="F879" s="142" t="s">
        <v>2032</v>
      </c>
      <c r="I879" s="142" t="s">
        <v>9</v>
      </c>
      <c r="J879" s="142" t="n">
        <v>5878.95</v>
      </c>
    </row>
    <row r="880" customFormat="false" ht="12.75" hidden="false" customHeight="false" outlineLevel="0" collapsed="false">
      <c r="A880" s="142" t="s">
        <v>2048</v>
      </c>
      <c r="B880" s="663" t="str">
        <f aca="false">C880&amp;D880&amp;E880&amp;F880&amp;G880&amp;H880</f>
        <v>LEVANTAMENTO TOPOGRAFICO PLANIALTIMETRICO E CADASTRAL,COM CURVAS DE NIVEL A CADA 1,00M,CONSIDERANDO TERRENO DE OROGRAFIA ACIDENTADA,VEGETACAO RALA E EDIFICACAO DENSA.CUSTO PARA AREA ATE 5000M2 (ESCALA 1:250/500)</v>
      </c>
      <c r="C880" s="142" t="s">
        <v>2029</v>
      </c>
      <c r="D880" s="142" t="s">
        <v>2030</v>
      </c>
      <c r="E880" s="142" t="s">
        <v>2049</v>
      </c>
      <c r="F880" s="142" t="s">
        <v>2032</v>
      </c>
      <c r="I880" s="142" t="s">
        <v>9</v>
      </c>
      <c r="J880" s="142" t="n">
        <v>7603.81</v>
      </c>
    </row>
    <row r="881" customFormat="false" ht="12.75" hidden="false" customHeight="false" outlineLevel="0" collapsed="false">
      <c r="A881" s="142" t="s">
        <v>2050</v>
      </c>
      <c r="B881" s="663" t="str">
        <f aca="false">C881&amp;D881&amp;E881&amp;F881&amp;G881&amp;H881</f>
        <v>LEVANTAMENTO TOPOGRAFICO PLANIALTIMETRICO E CADASTRAL,COM CURVAS DE NIVEL A CADA 1,00M,CONSIDERANDO TERRENO DE OROGRAFIA ACIDENTADA,VEGETACAO RALA E EDIFICACAO DENSA.CUSTO PARA AREA ATE 5000M2 (ESCALA 1:250/500)</v>
      </c>
      <c r="C881" s="142" t="s">
        <v>2029</v>
      </c>
      <c r="D881" s="142" t="s">
        <v>2030</v>
      </c>
      <c r="E881" s="142" t="s">
        <v>2049</v>
      </c>
      <c r="F881" s="142" t="s">
        <v>2032</v>
      </c>
      <c r="I881" s="142" t="s">
        <v>9</v>
      </c>
      <c r="J881" s="142" t="n">
        <v>6779.26</v>
      </c>
    </row>
    <row r="882" customFormat="false" ht="12.75" hidden="false" customHeight="false" outlineLevel="0" collapsed="false">
      <c r="A882" s="142" t="s">
        <v>2051</v>
      </c>
      <c r="B882" s="663" t="str">
        <f aca="false">C882&amp;D882&amp;E882&amp;F882&amp;G882&amp;H882</f>
        <v>LEVANTAMENTO TOPOGRAFICO PLANIALTIMETRICO E CADASTRAL,COM CURVAS DE NIVEL A CADA 1,00M,CONSIDERANDO TERRENO DE OROGRAFIA NAO ACIDENTADA,VEGETACAO DENSA E EDIFICACAO LEVE.CUSTO PARA AREA ATE 5000M2 (ESCALA 1:250/500)</v>
      </c>
      <c r="C882" s="142" t="s">
        <v>2029</v>
      </c>
      <c r="D882" s="142" t="s">
        <v>2030</v>
      </c>
      <c r="E882" s="142" t="s">
        <v>2052</v>
      </c>
      <c r="F882" s="142" t="s">
        <v>2053</v>
      </c>
      <c r="I882" s="142" t="s">
        <v>9</v>
      </c>
      <c r="J882" s="142" t="n">
        <v>6083.05</v>
      </c>
    </row>
    <row r="883" customFormat="false" ht="12.75" hidden="false" customHeight="false" outlineLevel="0" collapsed="false">
      <c r="A883" s="142" t="s">
        <v>2054</v>
      </c>
      <c r="B883" s="663" t="str">
        <f aca="false">C883&amp;D883&amp;E883&amp;F883&amp;G883&amp;H883</f>
        <v>LEVANTAMENTO TOPOGRAFICO PLANIALTIMETRICO E CADASTRAL,COM CURVAS DE NIVEL A CADA 1,00M,CONSIDERANDO TERRENO DE OROGRAFIA NAO ACIDENTADA,VEGETACAO DENSA E EDIFICACAO LEVE.CUSTO PARA AREA ATE 5000M2 (ESCALA 1:250/500)</v>
      </c>
      <c r="C883" s="142" t="s">
        <v>2029</v>
      </c>
      <c r="D883" s="142" t="s">
        <v>2030</v>
      </c>
      <c r="E883" s="142" t="s">
        <v>2052</v>
      </c>
      <c r="F883" s="142" t="s">
        <v>2053</v>
      </c>
      <c r="I883" s="142" t="s">
        <v>9</v>
      </c>
      <c r="J883" s="142" t="n">
        <v>5423.4</v>
      </c>
    </row>
    <row r="884" customFormat="false" ht="12.75" hidden="false" customHeight="false" outlineLevel="0" collapsed="false">
      <c r="A884" s="142" t="s">
        <v>2055</v>
      </c>
      <c r="B884" s="663" t="str">
        <f aca="false">C884&amp;D884&amp;E884&amp;F884&amp;G884&amp;H884</f>
        <v>LEVANTAMENTO TOPOGRAFICO PLANIALTIMETRICO E CADASTRAL,COM CURVAS DE NIVEL A CADA 1,00M,CONSIDERANDO TERRENO DE OROGRAFIANAO ACIDENTADA,VEGETACAO DENSA E EDIFICACAO MEDIA.CUSTO PARA AREA ATE 5000M2 (ESCALA 1:250/500)</v>
      </c>
      <c r="C884" s="142" t="s">
        <v>2029</v>
      </c>
      <c r="D884" s="142" t="s">
        <v>2030</v>
      </c>
      <c r="E884" s="142" t="s">
        <v>2056</v>
      </c>
      <c r="F884" s="142" t="s">
        <v>2053</v>
      </c>
      <c r="I884" s="142" t="s">
        <v>9</v>
      </c>
      <c r="J884" s="142" t="n">
        <v>6594.01</v>
      </c>
    </row>
    <row r="885" customFormat="false" ht="12.75" hidden="false" customHeight="false" outlineLevel="0" collapsed="false">
      <c r="A885" s="142" t="s">
        <v>2057</v>
      </c>
      <c r="B885" s="663" t="str">
        <f aca="false">C885&amp;D885&amp;E885&amp;F885&amp;G885&amp;H885</f>
        <v>LEVANTAMENTO TOPOGRAFICO PLANIALTIMETRICO E CADASTRAL,COM CURVAS DE NIVEL A CADA 1,00M,CONSIDERANDO TERRENO DE OROGRAFIANAO ACIDENTADA,VEGETACAO DENSA E EDIFICACAO MEDIA.CUSTO PARA AREA ATE 5000M2 (ESCALA 1:250/500)</v>
      </c>
      <c r="C885" s="142" t="s">
        <v>2029</v>
      </c>
      <c r="D885" s="142" t="s">
        <v>2030</v>
      </c>
      <c r="E885" s="142" t="s">
        <v>2056</v>
      </c>
      <c r="F885" s="142" t="s">
        <v>2053</v>
      </c>
      <c r="I885" s="142" t="s">
        <v>9</v>
      </c>
      <c r="J885" s="142" t="n">
        <v>5878.95</v>
      </c>
    </row>
    <row r="886" customFormat="false" ht="12.75" hidden="false" customHeight="false" outlineLevel="0" collapsed="false">
      <c r="A886" s="142" t="s">
        <v>2058</v>
      </c>
      <c r="B886" s="663" t="str">
        <f aca="false">C886&amp;D886&amp;E886&amp;F886&amp;G886&amp;H886</f>
        <v>LEVANTAMENTO TOPOGRAFICO PLANIALTIMETRICO E CADASTRAL,COM CURVAS DE NIVEL A CADA 1,00M,CONSIDERANDO TERRENO DE OROGRAFIA NAO ACIDENTADA,VEGETACAO DENSA E EDIFICACAO DENSA.CUSTO PARA AREA ATE 5000M2 (ESCALA 1:250/500)</v>
      </c>
      <c r="C886" s="142" t="s">
        <v>2029</v>
      </c>
      <c r="D886" s="142" t="s">
        <v>2030</v>
      </c>
      <c r="E886" s="142" t="s">
        <v>2059</v>
      </c>
      <c r="F886" s="142" t="s">
        <v>2060</v>
      </c>
      <c r="I886" s="142" t="s">
        <v>9</v>
      </c>
      <c r="J886" s="142" t="n">
        <v>7603.81</v>
      </c>
    </row>
    <row r="887" customFormat="false" ht="12.75" hidden="false" customHeight="false" outlineLevel="0" collapsed="false">
      <c r="A887" s="142" t="s">
        <v>2061</v>
      </c>
      <c r="B887" s="663" t="str">
        <f aca="false">C887&amp;D887&amp;E887&amp;F887&amp;G887&amp;H887</f>
        <v>LEVANTAMENTO TOPOGRAFICO PLANIALTIMETRICO E CADASTRAL,COM CURVAS DE NIVEL A CADA 1,00M,CONSIDERANDO TERRENO DE OROGRAFIA NAO ACIDENTADA,VEGETACAO DENSA E EDIFICACAO DENSA.CUSTO PARA AREA ATE 5000M2 (ESCALA 1:250/500)</v>
      </c>
      <c r="C887" s="142" t="s">
        <v>2029</v>
      </c>
      <c r="D887" s="142" t="s">
        <v>2030</v>
      </c>
      <c r="E887" s="142" t="s">
        <v>2059</v>
      </c>
      <c r="F887" s="142" t="s">
        <v>2060</v>
      </c>
      <c r="I887" s="142" t="s">
        <v>9</v>
      </c>
      <c r="J887" s="142" t="n">
        <v>6779.26</v>
      </c>
    </row>
    <row r="888" customFormat="false" ht="12.75" hidden="false" customHeight="false" outlineLevel="0" collapsed="false">
      <c r="A888" s="142" t="s">
        <v>2062</v>
      </c>
      <c r="B888" s="663" t="str">
        <f aca="false">C888&amp;D888&amp;E888&amp;F888&amp;G888&amp;H888</f>
        <v>LEVANTAMENTO TOPOGRAFICO PLANIALTIMETRICO E CADASTRAL,COM CURVAS DE NIVEL A CADA 1,00M,CONSIDERANDO TERRENO DE OROGRAFIA NAO ACIDENTADA,VEGETACAO RALA E EDIFICACAO LEVE.CUSTO PARA AREA ATE 5000M2 (ESCALA 1:250/500)</v>
      </c>
      <c r="C888" s="142" t="s">
        <v>2029</v>
      </c>
      <c r="D888" s="142" t="s">
        <v>2030</v>
      </c>
      <c r="E888" s="142" t="s">
        <v>2063</v>
      </c>
      <c r="F888" s="142" t="s">
        <v>2053</v>
      </c>
      <c r="I888" s="142" t="s">
        <v>9</v>
      </c>
      <c r="J888" s="142" t="n">
        <v>4561.4</v>
      </c>
    </row>
    <row r="889" customFormat="false" ht="12.75" hidden="false" customHeight="false" outlineLevel="0" collapsed="false">
      <c r="A889" s="142" t="s">
        <v>2064</v>
      </c>
      <c r="B889" s="663" t="str">
        <f aca="false">C889&amp;D889&amp;E889&amp;F889&amp;G889&amp;H889</f>
        <v>LEVANTAMENTO TOPOGRAFICO PLANIALTIMETRICO E CADASTRAL,COM CURVAS DE NIVEL A CADA 1,00M,CONSIDERANDO TERRENO DE OROGRAFIA NAO ACIDENTADA,VEGETACAO RALA E EDIFICACAO LEVE.CUSTO PARA AREA ATE 5000M2 (ESCALA 1:250/500)</v>
      </c>
      <c r="C889" s="142" t="s">
        <v>2029</v>
      </c>
      <c r="D889" s="142" t="s">
        <v>2030</v>
      </c>
      <c r="E889" s="142" t="s">
        <v>2063</v>
      </c>
      <c r="F889" s="142" t="s">
        <v>2053</v>
      </c>
      <c r="I889" s="142" t="s">
        <v>9</v>
      </c>
      <c r="J889" s="142" t="n">
        <v>4066.77</v>
      </c>
    </row>
    <row r="890" customFormat="false" ht="12.75" hidden="false" customHeight="false" outlineLevel="0" collapsed="false">
      <c r="A890" s="142" t="s">
        <v>2065</v>
      </c>
      <c r="B890" s="663" t="str">
        <f aca="false">C890&amp;D890&amp;E890&amp;F890&amp;G890&amp;H890</f>
        <v>LEVANTAMENTO TOPOGRAFICO PLANIALTIMETRICO E CADASTRAL,COM CURVAS DE NIVEL A CADA 1,00M,CONSIDERANDO TERRENO DE OROGRAFIA NAO ACIDENTADA,VEGETACAO RALA E EDIFICACAO MEDIA.CUSTO PARA AREA ATE 5000M2 (ESCALA 1:250/500)</v>
      </c>
      <c r="C890" s="142" t="s">
        <v>2029</v>
      </c>
      <c r="D890" s="142" t="s">
        <v>2030</v>
      </c>
      <c r="E890" s="142" t="s">
        <v>2066</v>
      </c>
      <c r="F890" s="142" t="s">
        <v>2053</v>
      </c>
      <c r="I890" s="142" t="s">
        <v>9</v>
      </c>
      <c r="J890" s="142" t="n">
        <v>4944.55</v>
      </c>
    </row>
    <row r="891" customFormat="false" ht="12.75" hidden="false" customHeight="false" outlineLevel="0" collapsed="false">
      <c r="A891" s="142" t="s">
        <v>2067</v>
      </c>
      <c r="B891" s="663" t="str">
        <f aca="false">C891&amp;D891&amp;E891&amp;F891&amp;G891&amp;H891</f>
        <v>LEVANTAMENTO TOPOGRAFICO PLANIALTIMETRICO E CADASTRAL,COM CURVAS DE NIVEL A CADA 1,00M,CONSIDERANDO TERRENO DE OROGRAFIA NAO ACIDENTADA,VEGETACAO RALA E EDIFICACAO MEDIA.CUSTO PARA AREA ATE 5000M2 (ESCALA 1:250/500)</v>
      </c>
      <c r="C891" s="142" t="s">
        <v>2029</v>
      </c>
      <c r="D891" s="142" t="s">
        <v>2030</v>
      </c>
      <c r="E891" s="142" t="s">
        <v>2066</v>
      </c>
      <c r="F891" s="142" t="s">
        <v>2053</v>
      </c>
      <c r="I891" s="142" t="s">
        <v>9</v>
      </c>
      <c r="J891" s="142" t="n">
        <v>4408.36</v>
      </c>
    </row>
    <row r="892" customFormat="false" ht="12.75" hidden="false" customHeight="false" outlineLevel="0" collapsed="false">
      <c r="A892" s="142" t="s">
        <v>2068</v>
      </c>
      <c r="B892" s="663" t="str">
        <f aca="false">C892&amp;D892&amp;E892&amp;F892&amp;G892&amp;H892</f>
        <v>LEVANTAMENTO TOPOGRAFICO PLANIALTIMETRICO E CADASTRAL,COM CURVAS DE NIVEL A CADA 1,00M,CONSIDERANDO TERRENO DE OROGRAFIA NAO ACIDENTADA,VEGETACAO RALA E EDIFICACAO DENSA.CUSTO PARA AREA ATE 5000M2 (ESCALA 1:250/500)</v>
      </c>
      <c r="C892" s="142" t="s">
        <v>2029</v>
      </c>
      <c r="D892" s="142" t="s">
        <v>2030</v>
      </c>
      <c r="E892" s="142" t="s">
        <v>2069</v>
      </c>
      <c r="F892" s="142" t="s">
        <v>2053</v>
      </c>
      <c r="I892" s="142" t="s">
        <v>9</v>
      </c>
      <c r="J892" s="142" t="n">
        <v>6083.05</v>
      </c>
    </row>
    <row r="893" customFormat="false" ht="12.75" hidden="false" customHeight="false" outlineLevel="0" collapsed="false">
      <c r="A893" s="142" t="s">
        <v>2070</v>
      </c>
      <c r="B893" s="663" t="str">
        <f aca="false">C893&amp;D893&amp;E893&amp;F893&amp;G893&amp;H893</f>
        <v>LEVANTAMENTO TOPOGRAFICO PLANIALTIMETRICO E CADASTRAL,COM CURVAS DE NIVEL A CADA 1,00M,CONSIDERANDO TERRENO DE OROGRAFIA NAO ACIDENTADA,VEGETACAO RALA E EDIFICACAO DENSA.CUSTO PARA AREA ATE 5000M2 (ESCALA 1:250/500)</v>
      </c>
      <c r="C893" s="142" t="s">
        <v>2029</v>
      </c>
      <c r="D893" s="142" t="s">
        <v>2030</v>
      </c>
      <c r="E893" s="142" t="s">
        <v>2069</v>
      </c>
      <c r="F893" s="142" t="s">
        <v>2053</v>
      </c>
      <c r="I893" s="142" t="s">
        <v>9</v>
      </c>
      <c r="J893" s="142" t="n">
        <v>5423.4</v>
      </c>
    </row>
    <row r="894" customFormat="false" ht="12.75" hidden="false" customHeight="false" outlineLevel="0" collapsed="false">
      <c r="A894" s="142" t="s">
        <v>2071</v>
      </c>
      <c r="B894" s="663" t="str">
        <f aca="false">C894&amp;D894&amp;E894&amp;F894&amp;G894&amp;H894</f>
        <v>LEVANTAMENTO TOPOGRAFICO PLANIALTIMETRICO E CADASTRAL,COM CURVAS DE NIVEL A CADA 1,00M,CONSIDERANDO TERRENO DE OROGRAFIA ACIDENTADA,VEGETACAO DENSA E EDIFICACAO LEVE.CUSTO PARA AREA DE 5000 A 10000M2 (ESCALA 1:200/500)</v>
      </c>
      <c r="C894" s="142" t="s">
        <v>2029</v>
      </c>
      <c r="D894" s="142" t="s">
        <v>2030</v>
      </c>
      <c r="E894" s="142" t="s">
        <v>2031</v>
      </c>
      <c r="F894" s="142" t="s">
        <v>2072</v>
      </c>
      <c r="I894" s="142" t="s">
        <v>9</v>
      </c>
      <c r="J894" s="142" t="n">
        <v>9142.42</v>
      </c>
    </row>
    <row r="895" customFormat="false" ht="12.75" hidden="false" customHeight="false" outlineLevel="0" collapsed="false">
      <c r="A895" s="142" t="s">
        <v>2073</v>
      </c>
      <c r="B895" s="663" t="str">
        <f aca="false">C895&amp;D895&amp;E895&amp;F895&amp;G895&amp;H895</f>
        <v>LEVANTAMENTO TOPOGRAFICO PLANIALTIMETRICO E CADASTRAL,COM CURVAS DE NIVEL A CADA 1,00M,CONSIDERANDO TERRENO DE OROGRAFIA ACIDENTADA,VEGETACAO DENSA E EDIFICACAO LEVE.CUSTO PARA AREA DE 5000 A 10000M2 (ESCALA 1:200/500)</v>
      </c>
      <c r="C895" s="142" t="s">
        <v>2029</v>
      </c>
      <c r="D895" s="142" t="s">
        <v>2030</v>
      </c>
      <c r="E895" s="142" t="s">
        <v>2031</v>
      </c>
      <c r="F895" s="142" t="s">
        <v>2072</v>
      </c>
      <c r="I895" s="142" t="s">
        <v>9</v>
      </c>
      <c r="J895" s="142" t="n">
        <v>8151.02</v>
      </c>
    </row>
    <row r="896" customFormat="false" ht="12.75" hidden="false" customHeight="false" outlineLevel="0" collapsed="false">
      <c r="A896" s="142" t="s">
        <v>2074</v>
      </c>
      <c r="B896" s="663" t="str">
        <f aca="false">C896&amp;D896&amp;E896&amp;F896&amp;G896&amp;H896</f>
        <v>LEVANTAMENTO TOPOGRAFICO PLANIALTIMETRICO E CADASTRAL,COM CURVAS DE NIVEL A CADA 1,00M,CONSIDERANDO TERRENO DE OROGRAFIA ACIDENTADA,VEGETACAO DENSA E EDIFICACAO MEDIA.CUSTO PARA AREA DE 5000 A 10000M2 (ESCALA 1:250/500)</v>
      </c>
      <c r="C896" s="142" t="s">
        <v>2029</v>
      </c>
      <c r="D896" s="142" t="s">
        <v>2030</v>
      </c>
      <c r="E896" s="142" t="s">
        <v>2035</v>
      </c>
      <c r="F896" s="142" t="s">
        <v>2075</v>
      </c>
      <c r="I896" s="142" t="s">
        <v>9</v>
      </c>
      <c r="J896" s="142" t="n">
        <v>9873.81</v>
      </c>
    </row>
    <row r="897" customFormat="false" ht="12.75" hidden="false" customHeight="false" outlineLevel="0" collapsed="false">
      <c r="A897" s="142" t="s">
        <v>2076</v>
      </c>
      <c r="B897" s="663" t="str">
        <f aca="false">C897&amp;D897&amp;E897&amp;F897&amp;G897&amp;H897</f>
        <v>LEVANTAMENTO TOPOGRAFICO PLANIALTIMETRICO E CADASTRAL,COM CURVAS DE NIVEL A CADA 1,00M,CONSIDERANDO TERRENO DE OROGRAFIA ACIDENTADA,VEGETACAO DENSA E EDIFICACAO MEDIA.CUSTO PARA AREA DE 5000 A 10000M2 (ESCALA 1:250/500)</v>
      </c>
      <c r="C897" s="142" t="s">
        <v>2029</v>
      </c>
      <c r="D897" s="142" t="s">
        <v>2030</v>
      </c>
      <c r="E897" s="142" t="s">
        <v>2035</v>
      </c>
      <c r="F897" s="142" t="s">
        <v>2075</v>
      </c>
      <c r="I897" s="142" t="s">
        <v>9</v>
      </c>
      <c r="J897" s="142" t="n">
        <v>8803.1</v>
      </c>
    </row>
    <row r="898" customFormat="false" ht="12.75" hidden="false" customHeight="false" outlineLevel="0" collapsed="false">
      <c r="A898" s="142" t="s">
        <v>2077</v>
      </c>
      <c r="B898" s="663" t="str">
        <f aca="false">C898&amp;D898&amp;E898&amp;F898&amp;G898&amp;H898</f>
        <v>LEVANTAMENTO TOPOGRAFICO PLANIALTIMETRICO E CADASTRAL,COM CURVAS DE NIVEL A CADA 1,00M,CONSIDERANDO TERRENO DE OROGRAFIA ACIDENTADA,VEGETACAO DENSA E EDIFICACAO DENSA.CUSTO PARA AREA DE 5000 A 10000M2 (ESCALA 1:250/500)</v>
      </c>
      <c r="C898" s="142" t="s">
        <v>2029</v>
      </c>
      <c r="D898" s="142" t="s">
        <v>2030</v>
      </c>
      <c r="E898" s="142" t="s">
        <v>2039</v>
      </c>
      <c r="F898" s="142" t="s">
        <v>2075</v>
      </c>
      <c r="I898" s="142" t="s">
        <v>9</v>
      </c>
      <c r="J898" s="142" t="n">
        <v>10658.72</v>
      </c>
    </row>
    <row r="899" customFormat="false" ht="12.75" hidden="false" customHeight="false" outlineLevel="0" collapsed="false">
      <c r="A899" s="142" t="s">
        <v>2078</v>
      </c>
      <c r="B899" s="663" t="str">
        <f aca="false">C899&amp;D899&amp;E899&amp;F899&amp;G899&amp;H899</f>
        <v>LEVANTAMENTO TOPOGRAFICO PLANIALTIMETRICO E CADASTRAL,COM CURVAS DE NIVEL A CADA 1,00M,CONSIDERANDO TERRENO DE OROGRAFIA ACIDENTADA,VEGETACAO DENSA E EDIFICACAO DENSA.CUSTO PARA AREA DE 5000 A 10000M2 (ESCALA 1:250/500)</v>
      </c>
      <c r="C899" s="142" t="s">
        <v>2029</v>
      </c>
      <c r="D899" s="142" t="s">
        <v>2030</v>
      </c>
      <c r="E899" s="142" t="s">
        <v>2039</v>
      </c>
      <c r="F899" s="142" t="s">
        <v>2075</v>
      </c>
      <c r="I899" s="142" t="s">
        <v>9</v>
      </c>
      <c r="J899" s="142" t="n">
        <v>9502.89</v>
      </c>
    </row>
    <row r="900" customFormat="false" ht="12.75" hidden="false" customHeight="false" outlineLevel="0" collapsed="false">
      <c r="A900" s="142" t="s">
        <v>2079</v>
      </c>
      <c r="B900" s="663" t="str">
        <f aca="false">C900&amp;D900&amp;E900&amp;F900&amp;G900&amp;H900</f>
        <v>LEVANTAMENTO TOPOGRAFICO PLANIALTIMETRICO E CADASTRAL,COM CURVAS DE NIVEL A CADA 1,00M,CONSIDERANDO TERRENO DE OROGRAFIA ACIDENTADA,VEGETACAO RALA E EDIFICACAO LEVE.CUSTO PARA AREA DE 5000 A 10000M2 (ESCALA 1:250/500)</v>
      </c>
      <c r="C900" s="142" t="s">
        <v>2029</v>
      </c>
      <c r="D900" s="142" t="s">
        <v>2030</v>
      </c>
      <c r="E900" s="142" t="s">
        <v>2042</v>
      </c>
      <c r="F900" s="142" t="s">
        <v>2080</v>
      </c>
      <c r="I900" s="142" t="s">
        <v>9</v>
      </c>
      <c r="J900" s="142" t="n">
        <v>7603.81</v>
      </c>
    </row>
    <row r="901" customFormat="false" ht="12.75" hidden="false" customHeight="false" outlineLevel="0" collapsed="false">
      <c r="A901" s="142" t="s">
        <v>2081</v>
      </c>
      <c r="B901" s="663" t="str">
        <f aca="false">C901&amp;D901&amp;E901&amp;F901&amp;G901&amp;H901</f>
        <v>LEVANTAMENTO TOPOGRAFICO PLANIALTIMETRICO E CADASTRAL,COM CURVAS DE NIVEL A CADA 1,00M,CONSIDERANDO TERRENO DE OROGRAFIA ACIDENTADA,VEGETACAO RALA E EDIFICACAO LEVE.CUSTO PARA AREA DE 5000 A 10000M2 (ESCALA 1:250/500)</v>
      </c>
      <c r="C901" s="142" t="s">
        <v>2029</v>
      </c>
      <c r="D901" s="142" t="s">
        <v>2030</v>
      </c>
      <c r="E901" s="142" t="s">
        <v>2042</v>
      </c>
      <c r="F901" s="142" t="s">
        <v>2080</v>
      </c>
      <c r="I901" s="142" t="s">
        <v>9</v>
      </c>
      <c r="J901" s="142" t="n">
        <v>6779.26</v>
      </c>
    </row>
    <row r="902" customFormat="false" ht="12.75" hidden="false" customHeight="false" outlineLevel="0" collapsed="false">
      <c r="A902" s="142" t="s">
        <v>2082</v>
      </c>
      <c r="B902" s="663" t="str">
        <f aca="false">C902&amp;D902&amp;E902&amp;F902&amp;G902&amp;H902</f>
        <v>LEVANTAMENTO TOPOGRAFICO PLANIALTIMETRICO E CADASTRAL,COM CURVAS DE NIVEL A CADA 1,00M,CONSIDERANDO TERRENO DE OROGRAFIA ACIDENTADA,VEGETACAO RALA E EDIFICACAO MEDIA.CUSTO PARA AREA DE 5000 A 10000M2 (ESCALA 1:250/500)</v>
      </c>
      <c r="C902" s="142" t="s">
        <v>2029</v>
      </c>
      <c r="D902" s="142" t="s">
        <v>2030</v>
      </c>
      <c r="E902" s="142" t="s">
        <v>2046</v>
      </c>
      <c r="F902" s="142" t="s">
        <v>2083</v>
      </c>
      <c r="I902" s="142" t="s">
        <v>9</v>
      </c>
      <c r="J902" s="142" t="n">
        <v>8242.15</v>
      </c>
    </row>
    <row r="903" customFormat="false" ht="12.75" hidden="false" customHeight="false" outlineLevel="0" collapsed="false">
      <c r="A903" s="142" t="s">
        <v>2084</v>
      </c>
      <c r="B903" s="663" t="str">
        <f aca="false">C903&amp;D903&amp;E903&amp;F903&amp;G903&amp;H903</f>
        <v>LEVANTAMENTO TOPOGRAFICO PLANIALTIMETRICO E CADASTRAL,COM CURVAS DE NIVEL A CADA 1,00M,CONSIDERANDO TERRENO DE OROGRAFIA ACIDENTADA,VEGETACAO RALA E EDIFICACAO MEDIA.CUSTO PARA AREA DE 5000 A 10000M2 (ESCALA 1:250/500)</v>
      </c>
      <c r="C903" s="142" t="s">
        <v>2029</v>
      </c>
      <c r="D903" s="142" t="s">
        <v>2030</v>
      </c>
      <c r="E903" s="142" t="s">
        <v>2046</v>
      </c>
      <c r="F903" s="142" t="s">
        <v>2083</v>
      </c>
      <c r="I903" s="142" t="s">
        <v>9</v>
      </c>
      <c r="J903" s="142" t="n">
        <v>7348.35</v>
      </c>
    </row>
    <row r="904" customFormat="false" ht="12.75" hidden="false" customHeight="false" outlineLevel="0" collapsed="false">
      <c r="A904" s="142" t="s">
        <v>2085</v>
      </c>
      <c r="B904" s="663" t="str">
        <f aca="false">C904&amp;D904&amp;E904&amp;F904&amp;G904&amp;H904</f>
        <v>LEVANTAMENTO TOPOGRAFICO PLANIALTIMETRICO E CADASTRAL,COM CURVAS DE NIVEL A CADA 1,00M,CONSIDERANDO TERRENO DE OROGRAFIA ACIDENTADA,VEGETACAO RALA E EDIFICACAO DENSA.CUSTO PARA AREA DE 5000 A 10000M2 (ESCALA 1:250/500)</v>
      </c>
      <c r="C904" s="142" t="s">
        <v>2029</v>
      </c>
      <c r="D904" s="142" t="s">
        <v>2030</v>
      </c>
      <c r="E904" s="142" t="s">
        <v>2049</v>
      </c>
      <c r="F904" s="142" t="s">
        <v>2083</v>
      </c>
      <c r="I904" s="142" t="s">
        <v>9</v>
      </c>
      <c r="J904" s="142" t="n">
        <v>9142.42</v>
      </c>
    </row>
    <row r="905" customFormat="false" ht="12.75" hidden="false" customHeight="false" outlineLevel="0" collapsed="false">
      <c r="A905" s="142" t="s">
        <v>2086</v>
      </c>
      <c r="B905" s="663" t="str">
        <f aca="false">C905&amp;D905&amp;E905&amp;F905&amp;G905&amp;H905</f>
        <v>LEVANTAMENTO TOPOGRAFICO PLANIALTIMETRICO E CADASTRAL,COM CURVAS DE NIVEL A CADA 1,00M,CONSIDERANDO TERRENO DE OROGRAFIA ACIDENTADA,VEGETACAO RALA E EDIFICACAO DENSA.CUSTO PARA AREA DE 5000 A 10000M2 (ESCALA 1:250/500)</v>
      </c>
      <c r="C905" s="142" t="s">
        <v>2029</v>
      </c>
      <c r="D905" s="142" t="s">
        <v>2030</v>
      </c>
      <c r="E905" s="142" t="s">
        <v>2049</v>
      </c>
      <c r="F905" s="142" t="s">
        <v>2083</v>
      </c>
      <c r="I905" s="142" t="s">
        <v>9</v>
      </c>
      <c r="J905" s="142" t="n">
        <v>8151.02</v>
      </c>
    </row>
    <row r="906" customFormat="false" ht="12.75" hidden="false" customHeight="false" outlineLevel="0" collapsed="false">
      <c r="A906" s="142" t="s">
        <v>2087</v>
      </c>
      <c r="B906" s="663" t="str">
        <f aca="false">C906&amp;D906&amp;E906&amp;F906&amp;G906&amp;H906</f>
        <v>LEVANTAMENTO TOPOGRAFICO PLANIALTIMETRICO E CADASTRAL,COM CURVAS DE NIVEL A CADA 1,00M,CONSIDERANDO TERRENO DE OROGRAFIA NAO ACIDENTADA,VEGETACAO DENSA E EDIFICACAO LEVE.CUSTO PARA AREA DE 5000 A 10000M2 (ESCALA 1:250/500)</v>
      </c>
      <c r="C906" s="142" t="s">
        <v>2029</v>
      </c>
      <c r="D906" s="142" t="s">
        <v>2030</v>
      </c>
      <c r="E906" s="142" t="s">
        <v>2052</v>
      </c>
      <c r="F906" s="142" t="s">
        <v>2088</v>
      </c>
      <c r="I906" s="142" t="s">
        <v>9</v>
      </c>
      <c r="J906" s="142" t="n">
        <v>7603.81</v>
      </c>
    </row>
    <row r="907" customFormat="false" ht="12.75" hidden="false" customHeight="false" outlineLevel="0" collapsed="false">
      <c r="A907" s="142" t="s">
        <v>2089</v>
      </c>
      <c r="B907" s="663" t="str">
        <f aca="false">C907&amp;D907&amp;E907&amp;F907&amp;G907&amp;H907</f>
        <v>LEVANTAMENTO TOPOGRAFICO PLANIALTIMETRICO E CADASTRAL,COM CURVAS DE NIVEL A CADA 1,00M,CONSIDERANDO TERRENO DE OROGRAFIA NAO ACIDENTADA,VEGETACAO DENSA E EDIFICACAO LEVE.CUSTO PARA AREA DE 5000 A 10000M2 (ESCALA 1:250/500)</v>
      </c>
      <c r="C907" s="142" t="s">
        <v>2029</v>
      </c>
      <c r="D907" s="142" t="s">
        <v>2030</v>
      </c>
      <c r="E907" s="142" t="s">
        <v>2052</v>
      </c>
      <c r="F907" s="142" t="s">
        <v>2088</v>
      </c>
      <c r="I907" s="142" t="s">
        <v>9</v>
      </c>
      <c r="J907" s="142" t="n">
        <v>6779.26</v>
      </c>
    </row>
    <row r="908" customFormat="false" ht="12.75" hidden="false" customHeight="false" outlineLevel="0" collapsed="false">
      <c r="A908" s="142" t="s">
        <v>2090</v>
      </c>
      <c r="B908" s="663" t="str">
        <f aca="false">C908&amp;D908&amp;E908&amp;F908&amp;G908&amp;H908</f>
        <v>LEVANTAMENTO TOPOGRAFICO PLANIALTIMETRICO E CADASTRAL,COM CURVAS DE NIVEL A CADA 1,00M,CONSIDERANDO TERRENO DE OROGRAFIA NAO ACIDENTADA,VEGETACAO DENSA E EDIFICACAO MEDIA.CUSTO PARA AREA DE 5000 A 10000M2 (ESCALA 1:250/500)</v>
      </c>
      <c r="C908" s="142" t="s">
        <v>2029</v>
      </c>
      <c r="D908" s="142" t="s">
        <v>2030</v>
      </c>
      <c r="E908" s="142" t="s">
        <v>2091</v>
      </c>
      <c r="F908" s="142" t="s">
        <v>2092</v>
      </c>
      <c r="I908" s="142" t="s">
        <v>9</v>
      </c>
      <c r="J908" s="142" t="n">
        <v>8242.15</v>
      </c>
    </row>
    <row r="909" customFormat="false" ht="12.75" hidden="false" customHeight="false" outlineLevel="0" collapsed="false">
      <c r="A909" s="142" t="s">
        <v>2093</v>
      </c>
      <c r="B909" s="663" t="str">
        <f aca="false">C909&amp;D909&amp;E909&amp;F909&amp;G909&amp;H909</f>
        <v>LEVANTAMENTO TOPOGRAFICO PLANIALTIMETRICO E CADASTRAL,COM CURVAS DE NIVEL A CADA 1,00M,CONSIDERANDO TERRENO DE OROGRAFIA NAO ACIDENTADA,VEGETACAO DENSA E EDIFICACAO MEDIA.CUSTO PARA AREA DE 5000 A 10000M2 (ESCALA 1:250/500)</v>
      </c>
      <c r="C909" s="142" t="s">
        <v>2029</v>
      </c>
      <c r="D909" s="142" t="s">
        <v>2030</v>
      </c>
      <c r="E909" s="142" t="s">
        <v>2091</v>
      </c>
      <c r="F909" s="142" t="s">
        <v>2092</v>
      </c>
      <c r="I909" s="142" t="s">
        <v>9</v>
      </c>
      <c r="J909" s="142" t="n">
        <v>7348.35</v>
      </c>
    </row>
    <row r="910" customFormat="false" ht="12.75" hidden="false" customHeight="false" outlineLevel="0" collapsed="false">
      <c r="A910" s="142" t="s">
        <v>2094</v>
      </c>
      <c r="B910" s="663" t="str">
        <f aca="false">C910&amp;D910&amp;E910&amp;F910&amp;G910&amp;H910</f>
        <v>LEVANTAMENTO TOPOGRAFICO PLANIALTIMETRICO E CADASTRAL,COM CURVAS DE NIVEL A CADA 1,00M,CONSIDERANDO TERRENO DE OROGRAFIA NAO ACIDENTADA,VEGETACAO DENSA E EDIFICACAO DENSA.CUSTO PARA AREA DE 5000 A 10000M2 (ESCALA 1:250/500)</v>
      </c>
      <c r="C910" s="142" t="s">
        <v>2029</v>
      </c>
      <c r="D910" s="142" t="s">
        <v>2030</v>
      </c>
      <c r="E910" s="142" t="s">
        <v>2059</v>
      </c>
      <c r="F910" s="142" t="s">
        <v>2092</v>
      </c>
      <c r="I910" s="142" t="s">
        <v>9</v>
      </c>
      <c r="J910" s="142" t="n">
        <v>9142.42</v>
      </c>
    </row>
    <row r="911" customFormat="false" ht="12.75" hidden="false" customHeight="false" outlineLevel="0" collapsed="false">
      <c r="A911" s="142" t="s">
        <v>2095</v>
      </c>
      <c r="B911" s="663" t="str">
        <f aca="false">C911&amp;D911&amp;E911&amp;F911&amp;G911&amp;H911</f>
        <v>LEVANTAMENTO TOPOGRAFICO PLANIALTIMETRICO E CADASTRAL,COM CURVAS DE NIVEL A CADA 1,00M,CONSIDERANDO TERRENO DE OROGRAFIA NAO ACIDENTADA,VEGETACAO DENSA E EDIFICACAO DENSA.CUSTO PARA AREA DE 5000 A 10000M2 (ESCALA 1:250/500)</v>
      </c>
      <c r="C911" s="142" t="s">
        <v>2029</v>
      </c>
      <c r="D911" s="142" t="s">
        <v>2030</v>
      </c>
      <c r="E911" s="142" t="s">
        <v>2059</v>
      </c>
      <c r="F911" s="142" t="s">
        <v>2092</v>
      </c>
      <c r="I911" s="142" t="s">
        <v>9</v>
      </c>
      <c r="J911" s="142" t="n">
        <v>8151.02</v>
      </c>
    </row>
    <row r="912" customFormat="false" ht="12.75" hidden="false" customHeight="false" outlineLevel="0" collapsed="false">
      <c r="A912" s="142" t="s">
        <v>2096</v>
      </c>
      <c r="B912" s="663" t="str">
        <f aca="false">C912&amp;D912&amp;E912&amp;F912&amp;G912&amp;H912</f>
        <v>LEVANTAMENTO TOPOGRAFICO PLANIALTIMETRICO E CADASTRAL,COM CURVAS DE NIVEL A CADA 1,00M,CONSIDERANDO TERRENO DE OROGRAFIA NAO ACIDENTADA,VEGETACAO RALA E EDIFICACAO LEVE.CUSTO PARA AREA DE 5000 A 10000M2 (ESCALA 1:250/500)</v>
      </c>
      <c r="C912" s="142" t="s">
        <v>2029</v>
      </c>
      <c r="D912" s="142" t="s">
        <v>2030</v>
      </c>
      <c r="E912" s="142" t="s">
        <v>2063</v>
      </c>
      <c r="F912" s="142" t="s">
        <v>2088</v>
      </c>
      <c r="I912" s="142" t="s">
        <v>9</v>
      </c>
      <c r="J912" s="142" t="n">
        <v>6083.05</v>
      </c>
    </row>
    <row r="913" customFormat="false" ht="12.75" hidden="false" customHeight="false" outlineLevel="0" collapsed="false">
      <c r="A913" s="142" t="s">
        <v>2097</v>
      </c>
      <c r="B913" s="663" t="str">
        <f aca="false">C913&amp;D913&amp;E913&amp;F913&amp;G913&amp;H913</f>
        <v>LEVANTAMENTO TOPOGRAFICO PLANIALTIMETRICO E CADASTRAL,COM CURVAS DE NIVEL A CADA 1,00M,CONSIDERANDO TERRENO DE OROGRAFIA NAO ACIDENTADA,VEGETACAO RALA E EDIFICACAO LEVE.CUSTO PARA AREA DE 5000 A 10000M2 (ESCALA 1:250/500)</v>
      </c>
      <c r="C913" s="142" t="s">
        <v>2029</v>
      </c>
      <c r="D913" s="142" t="s">
        <v>2030</v>
      </c>
      <c r="E913" s="142" t="s">
        <v>2063</v>
      </c>
      <c r="F913" s="142" t="s">
        <v>2088</v>
      </c>
      <c r="I913" s="142" t="s">
        <v>9</v>
      </c>
      <c r="J913" s="142" t="n">
        <v>5423.4</v>
      </c>
    </row>
    <row r="914" customFormat="false" ht="12.75" hidden="false" customHeight="false" outlineLevel="0" collapsed="false">
      <c r="A914" s="142" t="s">
        <v>2098</v>
      </c>
      <c r="B914" s="663" t="str">
        <f aca="false">C914&amp;D914&amp;E914&amp;F914&amp;G914&amp;H914</f>
        <v>LEVANTAMENTO TOPOGRAFICO PLANIALTIMETRICO E CADASTRAL,COM CURVAS DE NIVEL A CADA 1,00M,CONSIDERANDO TERRENO DE OROGRAFIA NAO ACIDENTADA,VEGETACAO RALA E EDIFICACAO MEDIA.CUSTO PARA AREA DE 5000 A 10000M2 (ESCALA 1:250/500)</v>
      </c>
      <c r="C914" s="142" t="s">
        <v>2029</v>
      </c>
      <c r="D914" s="142" t="s">
        <v>2030</v>
      </c>
      <c r="E914" s="142" t="s">
        <v>2066</v>
      </c>
      <c r="F914" s="142" t="s">
        <v>2088</v>
      </c>
      <c r="I914" s="142" t="s">
        <v>9</v>
      </c>
      <c r="J914" s="142" t="n">
        <v>6594.01</v>
      </c>
    </row>
    <row r="915" customFormat="false" ht="12.75" hidden="false" customHeight="false" outlineLevel="0" collapsed="false">
      <c r="A915" s="142" t="s">
        <v>2099</v>
      </c>
      <c r="B915" s="663" t="str">
        <f aca="false">C915&amp;D915&amp;E915&amp;F915&amp;G915&amp;H915</f>
        <v>LEVANTAMENTO TOPOGRAFICO PLANIALTIMETRICO E CADASTRAL,COM CURVAS DE NIVEL A CADA 1,00M,CONSIDERANDO TERRENO DE OROGRAFIA NAO ACIDENTADA,VEGETACAO RALA E EDIFICACAO MEDIA.CUSTO PARA AREA DE 5000 A 10000M2 (ESCALA 1:250/500)</v>
      </c>
      <c r="C915" s="142" t="s">
        <v>2029</v>
      </c>
      <c r="D915" s="142" t="s">
        <v>2030</v>
      </c>
      <c r="E915" s="142" t="s">
        <v>2066</v>
      </c>
      <c r="F915" s="142" t="s">
        <v>2088</v>
      </c>
      <c r="I915" s="142" t="s">
        <v>9</v>
      </c>
      <c r="J915" s="142" t="n">
        <v>5878.95</v>
      </c>
    </row>
    <row r="916" customFormat="false" ht="12.75" hidden="false" customHeight="false" outlineLevel="0" collapsed="false">
      <c r="A916" s="142" t="s">
        <v>2100</v>
      </c>
      <c r="B916" s="663" t="str">
        <f aca="false">C916&amp;D916&amp;E916&amp;F916&amp;G916&amp;H916</f>
        <v>LEVANTAMENTO TOPOGRAFICO PLANIALTIMETRICO E CADASTRAL,COM CURVAS DE NIVEL A CADA 1,00M,CONSIDERANDO TERRENO DE OROGRAFIA NAO ACIDENTADA,VEGETACAO RALA E EDIFICACAO DENSA.CUSTO PARA AREA DE 5000 A 10000M2 (ESCALA 1:250/500)</v>
      </c>
      <c r="C916" s="142" t="s">
        <v>2029</v>
      </c>
      <c r="D916" s="142" t="s">
        <v>2030</v>
      </c>
      <c r="E916" s="142" t="s">
        <v>2069</v>
      </c>
      <c r="F916" s="142" t="s">
        <v>2088</v>
      </c>
      <c r="I916" s="142" t="s">
        <v>9</v>
      </c>
      <c r="J916" s="142" t="n">
        <v>7603.81</v>
      </c>
    </row>
    <row r="917" customFormat="false" ht="12.75" hidden="false" customHeight="false" outlineLevel="0" collapsed="false">
      <c r="A917" s="142" t="s">
        <v>2101</v>
      </c>
      <c r="B917" s="663" t="str">
        <f aca="false">C917&amp;D917&amp;E917&amp;F917&amp;G917&amp;H917</f>
        <v>LEVANTAMENTO TOPOGRAFICO PLANIALTIMETRICO E CADASTRAL,COM CURVAS DE NIVEL A CADA 1,00M,CONSIDERANDO TERRENO DE OROGRAFIA NAO ACIDENTADA,VEGETACAO RALA E EDIFICACAO DENSA.CUSTO PARA AREA DE 5000 A 10000M2 (ESCALA 1:250/500)</v>
      </c>
      <c r="C917" s="142" t="s">
        <v>2029</v>
      </c>
      <c r="D917" s="142" t="s">
        <v>2030</v>
      </c>
      <c r="E917" s="142" t="s">
        <v>2069</v>
      </c>
      <c r="F917" s="142" t="s">
        <v>2088</v>
      </c>
      <c r="I917" s="142" t="s">
        <v>9</v>
      </c>
      <c r="J917" s="142" t="n">
        <v>6779.26</v>
      </c>
    </row>
    <row r="918" customFormat="false" ht="12.75" hidden="false" customHeight="false" outlineLevel="0" collapsed="false">
      <c r="A918" s="142" t="s">
        <v>2102</v>
      </c>
      <c r="B918" s="663" t="str">
        <f aca="false">C918&amp;D918&amp;E918&amp;F918&amp;G918&amp;H918</f>
        <v>LEVANTAMENTO TOPOGRAFICO PLANIALTIMETRICO E CADASTRAL,COM CURVAS DE NIVEL A CADA 1,00M,CONSIDERANDO TERRENO DE OROGRAFIA ACIDENTADA,VEGETACAO DENSA E EDIFICACAO LEVE.CUSTO PARA AREA DE 10000 A 20000M2 (ESCALA 1:250/500)</v>
      </c>
      <c r="C918" s="142" t="s">
        <v>2029</v>
      </c>
      <c r="D918" s="142" t="s">
        <v>2030</v>
      </c>
      <c r="E918" s="142" t="s">
        <v>2031</v>
      </c>
      <c r="F918" s="142" t="s">
        <v>2103</v>
      </c>
      <c r="I918" s="142" t="s">
        <v>9</v>
      </c>
      <c r="J918" s="142" t="n">
        <v>10658.72</v>
      </c>
    </row>
    <row r="919" customFormat="false" ht="12.75" hidden="false" customHeight="false" outlineLevel="0" collapsed="false">
      <c r="A919" s="142" t="s">
        <v>2104</v>
      </c>
      <c r="B919" s="663" t="str">
        <f aca="false">C919&amp;D919&amp;E919&amp;F919&amp;G919&amp;H919</f>
        <v>LEVANTAMENTO TOPOGRAFICO PLANIALTIMETRICO E CADASTRAL,COM CURVAS DE NIVEL A CADA 1,00M,CONSIDERANDO TERRENO DE OROGRAFIA ACIDENTADA,VEGETACAO DENSA E EDIFICACAO LEVE.CUSTO PARA AREA DE 10000 A 20000M2 (ESCALA 1:250/500)</v>
      </c>
      <c r="C919" s="142" t="s">
        <v>2029</v>
      </c>
      <c r="D919" s="142" t="s">
        <v>2030</v>
      </c>
      <c r="E919" s="142" t="s">
        <v>2031</v>
      </c>
      <c r="F919" s="142" t="s">
        <v>2103</v>
      </c>
      <c r="I919" s="142" t="s">
        <v>9</v>
      </c>
      <c r="J919" s="142" t="n">
        <v>9502.89</v>
      </c>
    </row>
    <row r="920" customFormat="false" ht="12.75" hidden="false" customHeight="false" outlineLevel="0" collapsed="false">
      <c r="A920" s="142" t="s">
        <v>2105</v>
      </c>
      <c r="B920" s="663" t="str">
        <f aca="false">C920&amp;D920&amp;E920&amp;F920&amp;G920&amp;H920</f>
        <v>LEVANTAMENTO TOPOGRAFICO PLANIALTIMETRICO E CADASTRAL,COM CURVAS DE NIVEL A CADA 1,00M,CONSIDERANDO TERRENO DE OROGRAFIA ACIDENTADA,VEGETACAO DENSA E EDIFICACAO MEDIA.CUSTO PARA AREA DE 10000 A 20000M2 (ESCALA 1:250/500)</v>
      </c>
      <c r="C920" s="142" t="s">
        <v>2029</v>
      </c>
      <c r="D920" s="142" t="s">
        <v>2030</v>
      </c>
      <c r="E920" s="142" t="s">
        <v>2035</v>
      </c>
      <c r="F920" s="142" t="s">
        <v>2106</v>
      </c>
      <c r="I920" s="142" t="s">
        <v>9</v>
      </c>
      <c r="J920" s="142" t="n">
        <v>11511.4</v>
      </c>
    </row>
    <row r="921" customFormat="false" ht="12.75" hidden="false" customHeight="false" outlineLevel="0" collapsed="false">
      <c r="A921" s="142" t="s">
        <v>2107</v>
      </c>
      <c r="B921" s="663" t="str">
        <f aca="false">C921&amp;D921&amp;E921&amp;F921&amp;G921&amp;H921</f>
        <v>LEVANTAMENTO TOPOGRAFICO PLANIALTIMETRICO E CADASTRAL,COM CURVAS DE NIVEL A CADA 1,00M,CONSIDERANDO TERRENO DE OROGRAFIA ACIDENTADA,VEGETACAO DENSA E EDIFICACAO MEDIA.CUSTO PARA AREA DE 10000 A 20000M2 (ESCALA 1:250/500)</v>
      </c>
      <c r="C921" s="142" t="s">
        <v>2029</v>
      </c>
      <c r="D921" s="142" t="s">
        <v>2030</v>
      </c>
      <c r="E921" s="142" t="s">
        <v>2035</v>
      </c>
      <c r="F921" s="142" t="s">
        <v>2106</v>
      </c>
      <c r="I921" s="142" t="s">
        <v>9</v>
      </c>
      <c r="J921" s="142" t="n">
        <v>10263.11</v>
      </c>
    </row>
    <row r="922" customFormat="false" ht="12.75" hidden="false" customHeight="false" outlineLevel="0" collapsed="false">
      <c r="A922" s="142" t="s">
        <v>2108</v>
      </c>
      <c r="B922" s="663" t="str">
        <f aca="false">C922&amp;D922&amp;E922&amp;F922&amp;G922&amp;H922</f>
        <v>LEVANTAMENTO TOPOGRAFICO PLANIALTIMETRICO E CADASTRAL,COM CURVAS DE NIVEL A CADA 1,00M,CONSIDERANDO TERRENO DE OROGRAFIA ACIDENTADA,VEGETACAO DENSA E EDIFICACAO DENSA.CUSTO PARA AREA DE 10000 A 20000M2 (ESCALA 1:250/500)</v>
      </c>
      <c r="C922" s="142" t="s">
        <v>2029</v>
      </c>
      <c r="D922" s="142" t="s">
        <v>2030</v>
      </c>
      <c r="E922" s="142" t="s">
        <v>2039</v>
      </c>
      <c r="F922" s="142" t="s">
        <v>2106</v>
      </c>
      <c r="I922" s="142" t="s">
        <v>9</v>
      </c>
      <c r="J922" s="142" t="n">
        <v>12432.29</v>
      </c>
    </row>
    <row r="923" customFormat="false" ht="12.75" hidden="false" customHeight="false" outlineLevel="0" collapsed="false">
      <c r="A923" s="142" t="s">
        <v>2109</v>
      </c>
      <c r="B923" s="663" t="str">
        <f aca="false">C923&amp;D923&amp;E923&amp;F923&amp;G923&amp;H923</f>
        <v>LEVANTAMENTO TOPOGRAFICO PLANIALTIMETRICO E CADASTRAL,COM CURVAS DE NIVEL A CADA 1,00M,CONSIDERANDO TERRENO DE OROGRAFIA ACIDENTADA,VEGETACAO DENSA E EDIFICACAO DENSA.CUSTO PARA AREA DE 10000 A 20000M2 (ESCALA 1:250/500)</v>
      </c>
      <c r="C923" s="142" t="s">
        <v>2029</v>
      </c>
      <c r="D923" s="142" t="s">
        <v>2030</v>
      </c>
      <c r="E923" s="142" t="s">
        <v>2039</v>
      </c>
      <c r="F923" s="142" t="s">
        <v>2106</v>
      </c>
      <c r="I923" s="142" t="s">
        <v>9</v>
      </c>
      <c r="J923" s="142" t="n">
        <v>11084.14</v>
      </c>
    </row>
    <row r="924" customFormat="false" ht="12.75" hidden="false" customHeight="false" outlineLevel="0" collapsed="false">
      <c r="A924" s="142" t="s">
        <v>2110</v>
      </c>
      <c r="B924" s="663" t="str">
        <f aca="false">C924&amp;D924&amp;E924&amp;F924&amp;G924&amp;H924</f>
        <v>LEVANTAMENTO TOPOGRAFICO PLANIALTIMETRICO E CADASTRAL,COM CURVAS DE NIVEL A CADA 1,00M,CONSIDERANDO TERRENO DE OROGRAFIA ACIDENTADA,VEGETACAO RALA E EDIFICACAO LEVE.CUSTO PARA AREA DE 10000 A 20000M2 (ESCALA 1:250/500)</v>
      </c>
      <c r="C924" s="142" t="s">
        <v>2029</v>
      </c>
      <c r="D924" s="142" t="s">
        <v>2030</v>
      </c>
      <c r="E924" s="142" t="s">
        <v>2042</v>
      </c>
      <c r="F924" s="142" t="s">
        <v>2111</v>
      </c>
      <c r="I924" s="142" t="s">
        <v>9</v>
      </c>
      <c r="J924" s="142" t="n">
        <v>9142.42</v>
      </c>
    </row>
    <row r="925" customFormat="false" ht="12.75" hidden="false" customHeight="false" outlineLevel="0" collapsed="false">
      <c r="A925" s="142" t="s">
        <v>2112</v>
      </c>
      <c r="B925" s="663" t="str">
        <f aca="false">C925&amp;D925&amp;E925&amp;F925&amp;G925&amp;H925</f>
        <v>LEVANTAMENTO TOPOGRAFICO PLANIALTIMETRICO E CADASTRAL,COM CURVAS DE NIVEL A CADA 1,00M,CONSIDERANDO TERRENO DE OROGRAFIA ACIDENTADA,VEGETACAO RALA E EDIFICACAO LEVE.CUSTO PARA AREA DE 10000 A 20000M2 (ESCALA 1:250/500)</v>
      </c>
      <c r="C925" s="142" t="s">
        <v>2029</v>
      </c>
      <c r="D925" s="142" t="s">
        <v>2030</v>
      </c>
      <c r="E925" s="142" t="s">
        <v>2042</v>
      </c>
      <c r="F925" s="142" t="s">
        <v>2111</v>
      </c>
      <c r="I925" s="142" t="s">
        <v>9</v>
      </c>
      <c r="J925" s="142" t="n">
        <v>8151.02</v>
      </c>
    </row>
    <row r="926" customFormat="false" ht="12.75" hidden="false" customHeight="false" outlineLevel="0" collapsed="false">
      <c r="A926" s="142" t="s">
        <v>2113</v>
      </c>
      <c r="B926" s="663" t="str">
        <f aca="false">C926&amp;D926&amp;E926&amp;F926&amp;G926&amp;H926</f>
        <v>LEVANTAMENTO TOPOGRAFICO PLANIALTIMETRICO E CADASTRAL,COM CURVAS DE NIVEL A CADA 1,00M,CONSIDERANDO TERRENO DE OROGRAFIA ACIDENTADA,VEGETACAO RALA E EDIFICACAO MEDIA.CUSTO PARA AREA DE 10000 A 20000M2 (ESCALA 1:250/500)</v>
      </c>
      <c r="C926" s="142" t="s">
        <v>2029</v>
      </c>
      <c r="D926" s="142" t="s">
        <v>2030</v>
      </c>
      <c r="E926" s="142" t="s">
        <v>2046</v>
      </c>
      <c r="F926" s="142" t="s">
        <v>2103</v>
      </c>
      <c r="I926" s="142" t="s">
        <v>9</v>
      </c>
      <c r="J926" s="142" t="n">
        <v>9873.81</v>
      </c>
    </row>
    <row r="927" customFormat="false" ht="12.75" hidden="false" customHeight="false" outlineLevel="0" collapsed="false">
      <c r="A927" s="142" t="s">
        <v>2114</v>
      </c>
      <c r="B927" s="663" t="str">
        <f aca="false">C927&amp;D927&amp;E927&amp;F927&amp;G927&amp;H927</f>
        <v>LEVANTAMENTO TOPOGRAFICO PLANIALTIMETRICO E CADASTRAL,COM CURVAS DE NIVEL A CADA 1,00M,CONSIDERANDO TERRENO DE OROGRAFIA ACIDENTADA,VEGETACAO RALA E EDIFICACAO MEDIA.CUSTO PARA AREA DE 10000 A 20000M2 (ESCALA 1:250/500)</v>
      </c>
      <c r="C927" s="142" t="s">
        <v>2029</v>
      </c>
      <c r="D927" s="142" t="s">
        <v>2030</v>
      </c>
      <c r="E927" s="142" t="s">
        <v>2046</v>
      </c>
      <c r="F927" s="142" t="s">
        <v>2103</v>
      </c>
      <c r="I927" s="142" t="s">
        <v>9</v>
      </c>
      <c r="J927" s="142" t="n">
        <v>8803.1</v>
      </c>
    </row>
    <row r="928" customFormat="false" ht="12.75" hidden="false" customHeight="false" outlineLevel="0" collapsed="false">
      <c r="A928" s="142" t="s">
        <v>2115</v>
      </c>
      <c r="B928" s="663" t="str">
        <f aca="false">C928&amp;D928&amp;E928&amp;F928&amp;G928&amp;H928</f>
        <v>LEVANTAMENTO TOPOGRAFICO PLANIALTIMETRICO E CADASTRAL,COM CURVAS DE NIVEL A CADA 1,00M,CONSIDERANDO TERRENO DE OROGRAFIA ACIDENTADA,VEGETACAO RALA E EDIFICACAO DENSA.CUSTO PARA AREA DE 10000 A 20000M2 (ESCALA 1:250/500)</v>
      </c>
      <c r="C928" s="142" t="s">
        <v>2029</v>
      </c>
      <c r="D928" s="142" t="s">
        <v>2030</v>
      </c>
      <c r="E928" s="142" t="s">
        <v>2049</v>
      </c>
      <c r="F928" s="142" t="s">
        <v>2103</v>
      </c>
      <c r="I928" s="142" t="s">
        <v>9</v>
      </c>
      <c r="J928" s="142" t="n">
        <v>10658.72</v>
      </c>
    </row>
    <row r="929" customFormat="false" ht="12.75" hidden="false" customHeight="false" outlineLevel="0" collapsed="false">
      <c r="A929" s="142" t="s">
        <v>2116</v>
      </c>
      <c r="B929" s="663" t="str">
        <f aca="false">C929&amp;D929&amp;E929&amp;F929&amp;G929&amp;H929</f>
        <v>LEVANTAMENTO TOPOGRAFICO PLANIALTIMETRICO E CADASTRAL,COM CURVAS DE NIVEL A CADA 1,00M,CONSIDERANDO TERRENO DE OROGRAFIA ACIDENTADA,VEGETACAO RALA E EDIFICACAO DENSA.CUSTO PARA AREA DE 10000 A 20000M2 (ESCALA 1:250/500)</v>
      </c>
      <c r="C929" s="142" t="s">
        <v>2029</v>
      </c>
      <c r="D929" s="142" t="s">
        <v>2030</v>
      </c>
      <c r="E929" s="142" t="s">
        <v>2049</v>
      </c>
      <c r="F929" s="142" t="s">
        <v>2103</v>
      </c>
      <c r="I929" s="142" t="s">
        <v>9</v>
      </c>
      <c r="J929" s="142" t="n">
        <v>9502.89</v>
      </c>
    </row>
    <row r="930" customFormat="false" ht="12.75" hidden="false" customHeight="false" outlineLevel="0" collapsed="false">
      <c r="A930" s="142" t="s">
        <v>2117</v>
      </c>
      <c r="B930" s="663" t="str">
        <f aca="false">C930&amp;D930&amp;E930&amp;F930&amp;G930&amp;H930</f>
        <v>LEVANTAMENTO TOPOGRAFICO PLANIALTIMETRICO E CADASTRAL,COM CURVAS DE NIVEL A CADA 1,00M,CONSIDERANDO TERRENO DE OROGRAFIA NAO ACIDENTADA,VEGETACAO DENSA E EDIFICACAO LEVE.CUSTO PARA AREA DE 10000 ATE 20000M2 (ESCALA 1:250/500)</v>
      </c>
      <c r="C930" s="142" t="s">
        <v>2029</v>
      </c>
      <c r="D930" s="142" t="s">
        <v>2030</v>
      </c>
      <c r="E930" s="142" t="s">
        <v>2052</v>
      </c>
      <c r="F930" s="142" t="s">
        <v>2118</v>
      </c>
      <c r="I930" s="142" t="s">
        <v>9</v>
      </c>
      <c r="J930" s="142" t="n">
        <v>9142.42</v>
      </c>
    </row>
    <row r="931" customFormat="false" ht="12.75" hidden="false" customHeight="false" outlineLevel="0" collapsed="false">
      <c r="A931" s="142" t="s">
        <v>2119</v>
      </c>
      <c r="B931" s="663" t="str">
        <f aca="false">C931&amp;D931&amp;E931&amp;F931&amp;G931&amp;H931</f>
        <v>LEVANTAMENTO TOPOGRAFICO PLANIALTIMETRICO E CADASTRAL,COM CURVAS DE NIVEL A CADA 1,00M,CONSIDERANDO TERRENO DE OROGRAFIA NAO ACIDENTADA,VEGETACAO DENSA E EDIFICACAO LEVE.CUSTO PARA AREA DE 10000 ATE 20000M2 (ESCALA 1:250/500)</v>
      </c>
      <c r="C931" s="142" t="s">
        <v>2029</v>
      </c>
      <c r="D931" s="142" t="s">
        <v>2030</v>
      </c>
      <c r="E931" s="142" t="s">
        <v>2052</v>
      </c>
      <c r="F931" s="142" t="s">
        <v>2118</v>
      </c>
      <c r="I931" s="142" t="s">
        <v>9</v>
      </c>
      <c r="J931" s="142" t="n">
        <v>8151.02</v>
      </c>
    </row>
    <row r="932" customFormat="false" ht="12.75" hidden="false" customHeight="false" outlineLevel="0" collapsed="false">
      <c r="A932" s="142" t="s">
        <v>2120</v>
      </c>
      <c r="B932" s="663" t="str">
        <f aca="false">C932&amp;D932&amp;E932&amp;F932&amp;G932&amp;H932</f>
        <v>LEVANTAMENTO TOPOGRAFICO PLANIALTIMETRICO E CADASTRAL,COM CURVAS DE NIVEL A CADA 1,00M,CONSIDERANDO TERRENO DE OROGRAFIA NAO ACIDENTADA,VEGETACAO DENSA E EDIFICACAO MEDIA.CUSTO PARA AREA DE 10000 A 20000M2 (ESCALA 1:250/500)</v>
      </c>
      <c r="C932" s="142" t="s">
        <v>2029</v>
      </c>
      <c r="D932" s="142" t="s">
        <v>2030</v>
      </c>
      <c r="E932" s="142" t="s">
        <v>2091</v>
      </c>
      <c r="F932" s="142" t="s">
        <v>2121</v>
      </c>
      <c r="I932" s="142" t="s">
        <v>9</v>
      </c>
      <c r="J932" s="142" t="n">
        <v>9873.81</v>
      </c>
    </row>
    <row r="933" customFormat="false" ht="12.75" hidden="false" customHeight="false" outlineLevel="0" collapsed="false">
      <c r="A933" s="142" t="s">
        <v>2122</v>
      </c>
      <c r="B933" s="663" t="str">
        <f aca="false">C933&amp;D933&amp;E933&amp;F933&amp;G933&amp;H933</f>
        <v>LEVANTAMENTO TOPOGRAFICO PLANIALTIMETRICO E CADASTRAL,COM CURVAS DE NIVEL A CADA 1,00M,CONSIDERANDO TERRENO DE OROGRAFIA NAO ACIDENTADA,VEGETACAO DENSA E EDIFICACAO MEDIA.CUSTO PARA AREA DE 10000 A 20000M2 (ESCALA 1:250/500)</v>
      </c>
      <c r="C933" s="142" t="s">
        <v>2029</v>
      </c>
      <c r="D933" s="142" t="s">
        <v>2030</v>
      </c>
      <c r="E933" s="142" t="s">
        <v>2091</v>
      </c>
      <c r="F933" s="142" t="s">
        <v>2121</v>
      </c>
      <c r="I933" s="142" t="s">
        <v>9</v>
      </c>
      <c r="J933" s="142" t="n">
        <v>8803.1</v>
      </c>
    </row>
    <row r="934" customFormat="false" ht="12.75" hidden="false" customHeight="false" outlineLevel="0" collapsed="false">
      <c r="A934" s="142" t="s">
        <v>2123</v>
      </c>
      <c r="B934" s="663" t="str">
        <f aca="false">C934&amp;D934&amp;E934&amp;F934&amp;G934&amp;H934</f>
        <v>LEVANTAMENTO TOPOGRAFICO PLANIALTIMETRICO E CADASTRAL,COM CURVAS DE NIVEL A CADA 1,00M,CONSIDERANDO TERRENO DE OROGRAFIA NAO ACIDENTADA,VEGETACAO DENSA E EDIFICACAO DENSA.CUSTO PARA AREA DE 10000 A 20000M2 (ESCALA 1:250/500)</v>
      </c>
      <c r="C934" s="142" t="s">
        <v>2029</v>
      </c>
      <c r="D934" s="142" t="s">
        <v>2030</v>
      </c>
      <c r="E934" s="142" t="s">
        <v>2059</v>
      </c>
      <c r="F934" s="142" t="s">
        <v>2121</v>
      </c>
      <c r="I934" s="142" t="s">
        <v>9</v>
      </c>
      <c r="J934" s="142" t="n">
        <v>10658.72</v>
      </c>
    </row>
    <row r="935" customFormat="false" ht="12.75" hidden="false" customHeight="false" outlineLevel="0" collapsed="false">
      <c r="A935" s="142" t="s">
        <v>2124</v>
      </c>
      <c r="B935" s="663" t="str">
        <f aca="false">C935&amp;D935&amp;E935&amp;F935&amp;G935&amp;H935</f>
        <v>LEVANTAMENTO TOPOGRAFICO PLANIALTIMETRICO E CADASTRAL,COM CURVAS DE NIVEL A CADA 1,00M,CONSIDERANDO TERRENO DE OROGRAFIA NAO ACIDENTADA,VEGETACAO DENSA E EDIFICACAO DENSA.CUSTO PARA AREA DE 10000 A 20000M2 (ESCALA 1:250/500)</v>
      </c>
      <c r="C935" s="142" t="s">
        <v>2029</v>
      </c>
      <c r="D935" s="142" t="s">
        <v>2030</v>
      </c>
      <c r="E935" s="142" t="s">
        <v>2059</v>
      </c>
      <c r="F935" s="142" t="s">
        <v>2121</v>
      </c>
      <c r="I935" s="142" t="s">
        <v>9</v>
      </c>
      <c r="J935" s="142" t="n">
        <v>9502.89</v>
      </c>
    </row>
    <row r="936" customFormat="false" ht="12.75" hidden="false" customHeight="false" outlineLevel="0" collapsed="false">
      <c r="A936" s="142" t="s">
        <v>2125</v>
      </c>
      <c r="B936" s="663" t="str">
        <f aca="false">C936&amp;D936&amp;E936&amp;F936&amp;G936&amp;H936</f>
        <v>LEVANTAMENTO TOPOGRAFICO PLANIALTIMETRICO E CADASTRAL,COM CURVAS DE NIVEL A CADA 1,00M,CONSIDERANDO TERRENO DE OROGRAFIA NAO ACIDENTADA,VEGETACAO RALA E EDIFICACAO LEVE.CUSTO PARAAREA DE 10000 A 20.000M2 (ESCALA 1:250/500)</v>
      </c>
      <c r="C936" s="142" t="s">
        <v>2029</v>
      </c>
      <c r="D936" s="142" t="s">
        <v>2030</v>
      </c>
      <c r="E936" s="142" t="s">
        <v>2063</v>
      </c>
      <c r="F936" s="142" t="s">
        <v>2126</v>
      </c>
      <c r="I936" s="142" t="s">
        <v>9</v>
      </c>
      <c r="J936" s="142" t="n">
        <v>7603.81</v>
      </c>
    </row>
    <row r="937" customFormat="false" ht="12.75" hidden="false" customHeight="false" outlineLevel="0" collapsed="false">
      <c r="A937" s="142" t="s">
        <v>2127</v>
      </c>
      <c r="B937" s="663" t="str">
        <f aca="false">C937&amp;D937&amp;E937&amp;F937&amp;G937&amp;H937</f>
        <v>LEVANTAMENTO TOPOGRAFICO PLANIALTIMETRICO E CADASTRAL,COM CURVAS DE NIVEL A CADA 1,00M,CONSIDERANDO TERRENO DE OROGRAFIA NAO ACIDENTADA,VEGETACAO RALA E EDIFICACAO LEVE.CUSTO PARAAREA DE 10000 A 20.000M2 (ESCALA 1:250/500)</v>
      </c>
      <c r="C937" s="142" t="s">
        <v>2029</v>
      </c>
      <c r="D937" s="142" t="s">
        <v>2030</v>
      </c>
      <c r="E937" s="142" t="s">
        <v>2063</v>
      </c>
      <c r="F937" s="142" t="s">
        <v>2126</v>
      </c>
      <c r="I937" s="142" t="s">
        <v>9</v>
      </c>
      <c r="J937" s="142" t="n">
        <v>6779.26</v>
      </c>
    </row>
    <row r="938" customFormat="false" ht="12.75" hidden="false" customHeight="false" outlineLevel="0" collapsed="false">
      <c r="A938" s="142" t="s">
        <v>2128</v>
      </c>
      <c r="B938" s="663" t="str">
        <f aca="false">C938&amp;D938&amp;E938&amp;F938&amp;G938&amp;H938</f>
        <v>LEVANTAMENTO TOPOGRAFICO PLANIALTIMETRICO E CADASTRAL,COM CURVAS DE NIVEL A CADA 1,00M,CONSIDERANDO TERRENO DE OROGRAFIA NAO ACIDENTADA,VEGETACAO RALA E EDIFICACAO MEDIA.CUSTO PARA AREA DE 10000 A 20000M2 (ESCALA 1:250/500)</v>
      </c>
      <c r="C938" s="142" t="s">
        <v>2029</v>
      </c>
      <c r="D938" s="142" t="s">
        <v>2030</v>
      </c>
      <c r="E938" s="142" t="s">
        <v>2066</v>
      </c>
      <c r="F938" s="142" t="s">
        <v>2129</v>
      </c>
      <c r="I938" s="142" t="s">
        <v>9</v>
      </c>
      <c r="J938" s="142" t="n">
        <v>8242.15</v>
      </c>
    </row>
    <row r="939" customFormat="false" ht="12.75" hidden="false" customHeight="false" outlineLevel="0" collapsed="false">
      <c r="A939" s="142" t="s">
        <v>2130</v>
      </c>
      <c r="B939" s="663" t="str">
        <f aca="false">C939&amp;D939&amp;E939&amp;F939&amp;G939&amp;H939</f>
        <v>LEVANTAMENTO TOPOGRAFICO PLANIALTIMETRICO E CADASTRAL,COM CURVAS DE NIVEL A CADA 1,00M,CONSIDERANDO TERRENO DE OROGRAFIA NAO ACIDENTADA,VEGETACAO RALA E EDIFICACAO MEDIA.CUSTO PARA AREA DE 10000 A 20000M2 (ESCALA 1:250/500)</v>
      </c>
      <c r="C939" s="142" t="s">
        <v>2029</v>
      </c>
      <c r="D939" s="142" t="s">
        <v>2030</v>
      </c>
      <c r="E939" s="142" t="s">
        <v>2066</v>
      </c>
      <c r="F939" s="142" t="s">
        <v>2129</v>
      </c>
      <c r="I939" s="142" t="s">
        <v>9</v>
      </c>
      <c r="J939" s="142" t="n">
        <v>7348.35</v>
      </c>
    </row>
    <row r="940" customFormat="false" ht="12.75" hidden="false" customHeight="false" outlineLevel="0" collapsed="false">
      <c r="A940" s="142" t="s">
        <v>2131</v>
      </c>
      <c r="B940" s="663" t="str">
        <f aca="false">C940&amp;D940&amp;E940&amp;F940&amp;G940&amp;H940</f>
        <v>LEVANTAMENTO TOPOGRAFICO PLANIALTIMETRICO E CADASTRAL,COM CURVAS DE NIVEL A CADA 1,00M,CONSIDERANDO TERRENO DE OROGRAFIA NAO ACIDENTADA,VEGETACAO RALA E EDIFICACAO DENSA.CUSTO PARA AREA DE 10000 A 20000M2 (ESCALA 1:250/500)</v>
      </c>
      <c r="C940" s="142" t="s">
        <v>2029</v>
      </c>
      <c r="D940" s="142" t="s">
        <v>2030</v>
      </c>
      <c r="E940" s="142" t="s">
        <v>2069</v>
      </c>
      <c r="F940" s="142" t="s">
        <v>2129</v>
      </c>
      <c r="I940" s="142" t="s">
        <v>9</v>
      </c>
      <c r="J940" s="142" t="n">
        <v>9142.42</v>
      </c>
    </row>
    <row r="941" customFormat="false" ht="12.75" hidden="false" customHeight="false" outlineLevel="0" collapsed="false">
      <c r="A941" s="142" t="s">
        <v>2132</v>
      </c>
      <c r="B941" s="663" t="str">
        <f aca="false">C941&amp;D941&amp;E941&amp;F941&amp;G941&amp;H941</f>
        <v>LEVANTAMENTO TOPOGRAFICO PLANIALTIMETRICO E CADASTRAL,COM CURVAS DE NIVEL A CADA 1,00M,CONSIDERANDO TERRENO DE OROGRAFIA NAO ACIDENTADA,VEGETACAO RALA E EDIFICACAO DENSA.CUSTO PARA AREA DE 10000 A 20000M2 (ESCALA 1:250/500)</v>
      </c>
      <c r="C941" s="142" t="s">
        <v>2029</v>
      </c>
      <c r="D941" s="142" t="s">
        <v>2030</v>
      </c>
      <c r="E941" s="142" t="s">
        <v>2069</v>
      </c>
      <c r="F941" s="142" t="s">
        <v>2129</v>
      </c>
      <c r="I941" s="142" t="s">
        <v>9</v>
      </c>
      <c r="J941" s="142" t="n">
        <v>8151.02</v>
      </c>
    </row>
    <row r="942" customFormat="false" ht="12.75" hidden="false" customHeight="false" outlineLevel="0" collapsed="false">
      <c r="A942" s="142" t="s">
        <v>2133</v>
      </c>
      <c r="B942" s="663" t="str">
        <f aca="false">C942&amp;D942&amp;E942&amp;F942&amp;G942&amp;H942</f>
        <v>LOCACAO DE PROJETO DE ESTRADAS,EXECUTADAS DE ACORDO COM A INSTRUCAO IT-28/80 DO DER-RJ,INCLUSIVE NIVELAMENTO E SECOES TRANSVERSAIS E DELIMITACAO DAS LINHAS DEMARCADORAS DE FAIXA DE DOMINIO,EM TERRENO DE OROGRAFIA ACIDENTADA E VEGETACAO DENSA</v>
      </c>
      <c r="C942" s="142" t="s">
        <v>2134</v>
      </c>
      <c r="D942" s="142" t="s">
        <v>2135</v>
      </c>
      <c r="E942" s="142" t="s">
        <v>2136</v>
      </c>
      <c r="F942" s="142" t="s">
        <v>2137</v>
      </c>
      <c r="G942" s="142" t="s">
        <v>2138</v>
      </c>
      <c r="I942" s="142" t="s">
        <v>1727</v>
      </c>
      <c r="J942" s="142" t="n">
        <v>27208.45</v>
      </c>
    </row>
    <row r="943" customFormat="false" ht="12.75" hidden="false" customHeight="false" outlineLevel="0" collapsed="false">
      <c r="A943" s="142" t="s">
        <v>2139</v>
      </c>
      <c r="B943" s="663" t="str">
        <f aca="false">C943&amp;D943&amp;E943&amp;F943&amp;G943&amp;H943</f>
        <v>LOCACAO DE PROJETO DE ESTRADAS,EXECUTADAS DE ACORDO COM A INSTRUCAO IT-28/80 DO DER-RJ,INCLUSIVE NIVELAMENTO E SECOES TRANSVERSAIS E DELIMITACAO DAS LINHAS DEMARCADORAS DE FAIXA DE DOMINIO,EM TERRENO DE OROGRAFIA ACIDENTADA E VEGETACAO DENSA</v>
      </c>
      <c r="C943" s="142" t="s">
        <v>2134</v>
      </c>
      <c r="D943" s="142" t="s">
        <v>2135</v>
      </c>
      <c r="E943" s="142" t="s">
        <v>2136</v>
      </c>
      <c r="F943" s="142" t="s">
        <v>2137</v>
      </c>
      <c r="G943" s="142" t="s">
        <v>2138</v>
      </c>
      <c r="I943" s="142" t="s">
        <v>1727</v>
      </c>
      <c r="J943" s="142" t="n">
        <v>24220.63</v>
      </c>
    </row>
    <row r="944" customFormat="false" ht="12.75" hidden="false" customHeight="false" outlineLevel="0" collapsed="false">
      <c r="A944" s="142" t="s">
        <v>2140</v>
      </c>
      <c r="B944" s="663" t="str">
        <f aca="false">C944&amp;D944&amp;E944&amp;F944&amp;G944&amp;H944</f>
        <v>LOCACAO DE PROJETO DE ESTRADAS,EXECUTADAS DE ACORDO COM A INSTRUCAO IT-28/80 DO DER-RJ,INCLUSIVE NIVELAMENTO E SECOES TRANSVERSAIS E DELIMITACAO DAS LINHAS DEMARCADORAS DE FAIXA DE DOMINIO,EM TERRENO DE OROGRAFIA ACIDENTADA E VEGETACAO LEVE</v>
      </c>
      <c r="C944" s="142" t="s">
        <v>2134</v>
      </c>
      <c r="D944" s="142" t="s">
        <v>2135</v>
      </c>
      <c r="E944" s="142" t="s">
        <v>2136</v>
      </c>
      <c r="F944" s="142" t="s">
        <v>2141</v>
      </c>
      <c r="I944" s="142" t="s">
        <v>1727</v>
      </c>
      <c r="J944" s="142" t="n">
        <v>14907.11</v>
      </c>
    </row>
    <row r="945" customFormat="false" ht="12.75" hidden="false" customHeight="false" outlineLevel="0" collapsed="false">
      <c r="A945" s="142" t="s">
        <v>2142</v>
      </c>
      <c r="B945" s="663" t="str">
        <f aca="false">C945&amp;D945&amp;E945&amp;F945&amp;G945&amp;H945</f>
        <v>LOCACAO DE PROJETO DE ESTRADAS,EXECUTADAS DE ACORDO COM A INSTRUCAO IT-28/80 DO DER-RJ,INCLUSIVE NIVELAMENTO E SECOES TRANSVERSAIS E DELIMITACAO DAS LINHAS DEMARCADORAS DE FAIXA DE DOMINIO,EM TERRENO DE OROGRAFIA ACIDENTADA E VEGETACAO LEVE</v>
      </c>
      <c r="C945" s="142" t="s">
        <v>2134</v>
      </c>
      <c r="D945" s="142" t="s">
        <v>2135</v>
      </c>
      <c r="E945" s="142" t="s">
        <v>2136</v>
      </c>
      <c r="F945" s="142" t="s">
        <v>2141</v>
      </c>
      <c r="I945" s="142" t="s">
        <v>1727</v>
      </c>
      <c r="J945" s="142" t="n">
        <v>13302.76</v>
      </c>
    </row>
    <row r="946" customFormat="false" ht="12.75" hidden="false" customHeight="false" outlineLevel="0" collapsed="false">
      <c r="A946" s="142" t="s">
        <v>2143</v>
      </c>
      <c r="B946" s="663" t="str">
        <f aca="false">C946&amp;D946&amp;E946&amp;F946&amp;G946&amp;H946</f>
        <v>LOCACAO DE PROJETO DE ESTRADAS,EXECUTADAS DE ACORDO COM A INSTRUCAO IT-28/80 DO DER-RJ,INCLUSIVE NIVELAMENTO E SECOES TRANSVERSAIS E DELIMITACAO DAS LINHAS DEMARCADORAS DE FAIXA DE DOMINIO,EM TERRENO DE OROGRAFIA NAO ACIDENTADA E VEGETACAODENSA</v>
      </c>
      <c r="C946" s="142" t="s">
        <v>2134</v>
      </c>
      <c r="D946" s="142" t="s">
        <v>2135</v>
      </c>
      <c r="E946" s="142" t="s">
        <v>2136</v>
      </c>
      <c r="F946" s="142" t="s">
        <v>2144</v>
      </c>
      <c r="G946" s="142" t="s">
        <v>2145</v>
      </c>
      <c r="I946" s="142" t="s">
        <v>1727</v>
      </c>
      <c r="J946" s="142" t="n">
        <v>19100.1</v>
      </c>
    </row>
    <row r="947" customFormat="false" ht="12.75" hidden="false" customHeight="false" outlineLevel="0" collapsed="false">
      <c r="A947" s="142" t="s">
        <v>2146</v>
      </c>
      <c r="B947" s="663" t="str">
        <f aca="false">C947&amp;D947&amp;E947&amp;F947&amp;G947&amp;H947</f>
        <v>LOCACAO DE PROJETO DE ESTRADAS,EXECUTADAS DE ACORDO COM A INSTRUCAO IT-28/80 DO DER-RJ,INCLUSIVE NIVELAMENTO E SECOES TRANSVERSAIS E DELIMITACAO DAS LINHAS DEMARCADORAS DE FAIXA DE DOMINIO,EM TERRENO DE OROGRAFIA NAO ACIDENTADA E VEGETACAODENSA</v>
      </c>
      <c r="C947" s="142" t="s">
        <v>2134</v>
      </c>
      <c r="D947" s="142" t="s">
        <v>2135</v>
      </c>
      <c r="E947" s="142" t="s">
        <v>2136</v>
      </c>
      <c r="F947" s="142" t="s">
        <v>2144</v>
      </c>
      <c r="G947" s="142" t="s">
        <v>2145</v>
      </c>
      <c r="I947" s="142" t="s">
        <v>1727</v>
      </c>
      <c r="J947" s="142" t="n">
        <v>17031.73</v>
      </c>
    </row>
    <row r="948" customFormat="false" ht="12.75" hidden="false" customHeight="false" outlineLevel="0" collapsed="false">
      <c r="A948" s="142" t="s">
        <v>2147</v>
      </c>
      <c r="B948" s="663" t="str">
        <f aca="false">C948&amp;D948&amp;E948&amp;F948&amp;G948&amp;H948</f>
        <v>LOCACAO DE PROJETO DE ESTRADAS,EXECUTADAS DE ACORDO COM A INSTRUCAO IT-28/80 DO DER-RJ,INCLUSIVE NIVELAMENTO E SECOES TRANSVERSAIS E DELIMITACAO DAS LINHAS DEMARCADORAS DE FAIXA DE DOMINIO,EM TERRENO DE OROGRAFIA NAO ACIDENTADA E VEGETACAOLEVE</v>
      </c>
      <c r="C948" s="142" t="s">
        <v>2134</v>
      </c>
      <c r="D948" s="142" t="s">
        <v>2135</v>
      </c>
      <c r="E948" s="142" t="s">
        <v>2136</v>
      </c>
      <c r="F948" s="142" t="s">
        <v>2144</v>
      </c>
      <c r="G948" s="142" t="s">
        <v>2148</v>
      </c>
      <c r="I948" s="142" t="s">
        <v>1727</v>
      </c>
      <c r="J948" s="142" t="n">
        <v>10931.65</v>
      </c>
    </row>
    <row r="949" customFormat="false" ht="12.75" hidden="false" customHeight="false" outlineLevel="0" collapsed="false">
      <c r="A949" s="142" t="s">
        <v>2149</v>
      </c>
      <c r="B949" s="663" t="str">
        <f aca="false">C949&amp;D949&amp;E949&amp;F949&amp;G949&amp;H949</f>
        <v>LOCACAO DE PROJETO DE ESTRADAS,EXECUTADAS DE ACORDO COM A INSTRUCAO IT-28/80 DO DER-RJ,INCLUSIVE NIVELAMENTO E SECOES TRANSVERSAIS E DELIMITACAO DAS LINHAS DEMARCADORAS DE FAIXA DE DOMINIO,EM TERRENO DE OROGRAFIA NAO ACIDENTADA E VEGETACAOLEVE</v>
      </c>
      <c r="C949" s="142" t="s">
        <v>2134</v>
      </c>
      <c r="D949" s="142" t="s">
        <v>2135</v>
      </c>
      <c r="E949" s="142" t="s">
        <v>2136</v>
      </c>
      <c r="F949" s="142" t="s">
        <v>2144</v>
      </c>
      <c r="G949" s="142" t="s">
        <v>2148</v>
      </c>
      <c r="I949" s="142" t="s">
        <v>1727</v>
      </c>
      <c r="J949" s="142" t="n">
        <v>9792.31</v>
      </c>
    </row>
    <row r="950" customFormat="false" ht="12.75" hidden="false" customHeight="false" outlineLevel="0" collapsed="false">
      <c r="A950" s="142" t="s">
        <v>2150</v>
      </c>
      <c r="B950" s="663" t="str">
        <f aca="false">C950&amp;D950&amp;E950&amp;F950&amp;G950&amp;H950</f>
        <v>RELOCACAO DE PROJETO DE ESTRADA EXISTENTE EXECUTADA DE ACORDO COM A INSTRUCAO IT-28/80 DO DER-RJ,INCLUSIVE NIVELAMENTO E SECOES TRANSVERSAIS PARA TRAFEGO COM VOLUME MEDIO DIARIO MENOR QUE 500 VEICULOS/DIA</v>
      </c>
      <c r="C950" s="142" t="s">
        <v>2151</v>
      </c>
      <c r="D950" s="142" t="s">
        <v>2152</v>
      </c>
      <c r="E950" s="142" t="s">
        <v>2153</v>
      </c>
      <c r="F950" s="142" t="s">
        <v>2154</v>
      </c>
      <c r="I950" s="142" t="s">
        <v>1727</v>
      </c>
      <c r="J950" s="142" t="n">
        <v>11949.08</v>
      </c>
    </row>
    <row r="951" customFormat="false" ht="12.75" hidden="false" customHeight="false" outlineLevel="0" collapsed="false">
      <c r="A951" s="142" t="s">
        <v>2155</v>
      </c>
      <c r="B951" s="663" t="str">
        <f aca="false">C951&amp;D951&amp;E951&amp;F951&amp;G951&amp;H951</f>
        <v>RELOCACAO DE PROJETO DE ESTRADA EXISTENTE EXECUTADA DE ACORDO COM A INSTRUCAO IT-28/80 DO DER-RJ,INCLUSIVE NIVELAMENTO E SECOES TRANSVERSAIS PARA TRAFEGO COM VOLUME MEDIO DIARIO MENOR QUE 500 VEICULOS/DIA</v>
      </c>
      <c r="C951" s="142" t="s">
        <v>2151</v>
      </c>
      <c r="D951" s="142" t="s">
        <v>2152</v>
      </c>
      <c r="E951" s="142" t="s">
        <v>2153</v>
      </c>
      <c r="F951" s="142" t="s">
        <v>2154</v>
      </c>
      <c r="I951" s="142" t="s">
        <v>1727</v>
      </c>
      <c r="J951" s="142" t="n">
        <v>10752.46</v>
      </c>
    </row>
    <row r="952" customFormat="false" ht="12.75" hidden="false" customHeight="false" outlineLevel="0" collapsed="false">
      <c r="A952" s="142" t="s">
        <v>2156</v>
      </c>
      <c r="B952" s="663" t="str">
        <f aca="false">C952&amp;D952&amp;E952&amp;F952&amp;G952&amp;H952</f>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52" s="142" t="s">
        <v>2157</v>
      </c>
      <c r="D952" s="142" t="s">
        <v>2158</v>
      </c>
      <c r="E952" s="142" t="s">
        <v>2159</v>
      </c>
      <c r="F952" s="142" t="s">
        <v>2160</v>
      </c>
      <c r="G952" s="142" t="s">
        <v>2161</v>
      </c>
      <c r="H952" s="142" t="s">
        <v>2162</v>
      </c>
      <c r="I952" s="142" t="s">
        <v>1727</v>
      </c>
      <c r="J952" s="142" t="n">
        <v>10621.4</v>
      </c>
    </row>
    <row r="953" customFormat="false" ht="12.75" hidden="false" customHeight="false" outlineLevel="0" collapsed="false">
      <c r="A953" s="142" t="s">
        <v>2163</v>
      </c>
      <c r="B953" s="663" t="str">
        <f aca="false">C953&amp;D953&amp;E953&amp;F953&amp;G953&amp;H953</f>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53" s="142" t="s">
        <v>2157</v>
      </c>
      <c r="D953" s="142" t="s">
        <v>2158</v>
      </c>
      <c r="E953" s="142" t="s">
        <v>2159</v>
      </c>
      <c r="F953" s="142" t="s">
        <v>2160</v>
      </c>
      <c r="G953" s="142" t="s">
        <v>2161</v>
      </c>
      <c r="H953" s="142" t="s">
        <v>2162</v>
      </c>
      <c r="I953" s="142" t="s">
        <v>1727</v>
      </c>
      <c r="J953" s="142" t="n">
        <v>9557.74</v>
      </c>
    </row>
    <row r="954" customFormat="false" ht="12.75" hidden="false" customHeight="false" outlineLevel="0" collapsed="false">
      <c r="A954" s="142" t="s">
        <v>2164</v>
      </c>
      <c r="B954" s="663" t="str">
        <f aca="false">C954&amp;D954&amp;E954&amp;F954&amp;G954&amp;H954</f>
        <v>MARCACAO DE OBRA SEM INSTRUMENTO TOPOGRAFICO,CONSIDERADA A PROJECAO HORIZONTAL DA AREA ENVOLVENTE</v>
      </c>
      <c r="C954" s="142" t="s">
        <v>2165</v>
      </c>
      <c r="D954" s="142" t="s">
        <v>2166</v>
      </c>
      <c r="I954" s="142" t="s">
        <v>1696</v>
      </c>
      <c r="J954" s="142" t="n">
        <v>2.7</v>
      </c>
    </row>
    <row r="955" customFormat="false" ht="12.75" hidden="false" customHeight="false" outlineLevel="0" collapsed="false">
      <c r="A955" s="142" t="s">
        <v>2167</v>
      </c>
      <c r="B955" s="663" t="str">
        <f aca="false">C955&amp;D955&amp;E955&amp;F955&amp;G955&amp;H955</f>
        <v>MARCACAO DE OBRA SEM INSTRUMENTO TOPOGRAFICO,CONSIDERADA A PROJECAO HORIZONTAL DA AREA ENVOLVENTE</v>
      </c>
      <c r="C955" s="142" t="s">
        <v>2165</v>
      </c>
      <c r="D955" s="142" t="s">
        <v>2166</v>
      </c>
      <c r="I955" s="142" t="s">
        <v>1696</v>
      </c>
      <c r="J955" s="142" t="n">
        <v>2.43</v>
      </c>
    </row>
    <row r="956" customFormat="false" ht="12.75" hidden="false" customHeight="false" outlineLevel="0" collapsed="false">
      <c r="A956" s="142" t="s">
        <v>2168</v>
      </c>
      <c r="B956" s="663" t="str">
        <f aca="false">C956&amp;D956&amp;E956&amp;F956&amp;G956&amp;H956</f>
        <v>LOCACAO DE OBRA COM APARELHO TOPOGRAFICO SOBRE CERCA DE MARCACAO,INCLUSIVE CONSTRUCAO DESTA E SUA PRE-LOCACAO E O FORNECIMENTO DO MATERIAL E TENDO POR MEDICAO O PERIMETRO A CONSTRUIR</v>
      </c>
      <c r="C956" s="142" t="s">
        <v>2169</v>
      </c>
      <c r="D956" s="142" t="s">
        <v>2170</v>
      </c>
      <c r="E956" s="142" t="s">
        <v>2171</v>
      </c>
      <c r="F956" s="142" t="s">
        <v>2172</v>
      </c>
      <c r="I956" s="142" t="s">
        <v>130</v>
      </c>
      <c r="J956" s="142" t="n">
        <v>18.41</v>
      </c>
    </row>
    <row r="957" customFormat="false" ht="12.75" hidden="false" customHeight="false" outlineLevel="0" collapsed="false">
      <c r="A957" s="142" t="s">
        <v>2173</v>
      </c>
      <c r="B957" s="663" t="str">
        <f aca="false">C957&amp;D957&amp;E957&amp;F957&amp;G957&amp;H957</f>
        <v>LOCACAO DE OBRA COM APARELHO TOPOGRAFICO SOBRE CERCA DE MARCACAO,INCLUSIVE CONSTRUCAO DESTA E SUA PRE-LOCACAO E O FORNECIMENTO DO MATERIAL E TENDO POR MEDICAO O PERIMETRO A CONSTRUIR</v>
      </c>
      <c r="C957" s="142" t="s">
        <v>2169</v>
      </c>
      <c r="D957" s="142" t="s">
        <v>2170</v>
      </c>
      <c r="E957" s="142" t="s">
        <v>2171</v>
      </c>
      <c r="F957" s="142" t="s">
        <v>2172</v>
      </c>
      <c r="I957" s="142" t="s">
        <v>130</v>
      </c>
      <c r="J957" s="142" t="n">
        <v>16.61</v>
      </c>
    </row>
    <row r="958" customFormat="false" ht="12.75" hidden="false" customHeight="false" outlineLevel="0" collapsed="false">
      <c r="A958" s="142" t="s">
        <v>2174</v>
      </c>
      <c r="B958" s="663" t="str">
        <f aca="false">C958&amp;D958&amp;E958&amp;F958&amp;G958&amp;H958</f>
        <v>LEVANTAMENTO CADASTRAL GEOMETRICO DE IMOVEIS COM AREA ATE 1500M2</v>
      </c>
      <c r="C958" s="142" t="s">
        <v>2175</v>
      </c>
      <c r="D958" s="142" t="s">
        <v>2176</v>
      </c>
      <c r="I958" s="142" t="s">
        <v>1696</v>
      </c>
      <c r="J958" s="142" t="n">
        <v>5.51</v>
      </c>
    </row>
    <row r="959" customFormat="false" ht="12.75" hidden="false" customHeight="false" outlineLevel="0" collapsed="false">
      <c r="A959" s="142" t="s">
        <v>2177</v>
      </c>
      <c r="B959" s="663" t="str">
        <f aca="false">C959&amp;D959&amp;E959&amp;F959&amp;G959&amp;H959</f>
        <v>LEVANTAMENTO CADASTRAL GEOMETRICO DE IMOVEIS COM AREA ATE 1500M2</v>
      </c>
      <c r="C959" s="142" t="s">
        <v>2175</v>
      </c>
      <c r="D959" s="142" t="s">
        <v>2176</v>
      </c>
      <c r="I959" s="142" t="s">
        <v>1696</v>
      </c>
      <c r="J959" s="142" t="n">
        <v>4.82</v>
      </c>
    </row>
    <row r="960" customFormat="false" ht="12.75" hidden="false" customHeight="false" outlineLevel="0" collapsed="false">
      <c r="A960" s="142" t="s">
        <v>2178</v>
      </c>
      <c r="B960" s="663" t="str">
        <f aca="false">C960&amp;D960&amp;E960&amp;F960&amp;G960&amp;H960</f>
        <v>LEVANTAMENTO CADASTRAL GEOMETRICO DE IMOVEIS COM AREA ENTRE1501 E 3000M2. ESTE ITEM DEVE SER UTILIZADO COMO COMPLEMENTO DO ANTERIOR</v>
      </c>
      <c r="C960" s="142" t="s">
        <v>2179</v>
      </c>
      <c r="D960" s="142" t="s">
        <v>2180</v>
      </c>
      <c r="E960" s="142" t="s">
        <v>2181</v>
      </c>
      <c r="I960" s="142" t="s">
        <v>1696</v>
      </c>
      <c r="J960" s="142" t="n">
        <v>1.77</v>
      </c>
    </row>
    <row r="961" customFormat="false" ht="12.75" hidden="false" customHeight="false" outlineLevel="0" collapsed="false">
      <c r="A961" s="142" t="s">
        <v>2182</v>
      </c>
      <c r="B961" s="663" t="str">
        <f aca="false">C961&amp;D961&amp;E961&amp;F961&amp;G961&amp;H961</f>
        <v>LEVANTAMENTO CADASTRAL GEOMETRICO DE IMOVEIS COM AREA ENTRE1501 E 3000M2. ESTE ITEM DEVE SER UTILIZADO COMO COMPLEMENTO DO ANTERIOR</v>
      </c>
      <c r="C961" s="142" t="s">
        <v>2179</v>
      </c>
      <c r="D961" s="142" t="s">
        <v>2180</v>
      </c>
      <c r="E961" s="142" t="s">
        <v>2181</v>
      </c>
      <c r="I961" s="142" t="s">
        <v>1696</v>
      </c>
      <c r="J961" s="142" t="n">
        <v>1.56</v>
      </c>
    </row>
    <row r="962" customFormat="false" ht="12.75" hidden="false" customHeight="false" outlineLevel="0" collapsed="false">
      <c r="A962" s="142" t="s">
        <v>2183</v>
      </c>
      <c r="B962" s="663" t="str">
        <f aca="false">C962&amp;D962&amp;E962&amp;F962&amp;G962&amp;H962</f>
        <v>LEVANTAMENTO CADASTRAL GEOMETRICO DE IMOVEIS COM AREA ACIMADE 3000M2. ESTE ITEM DEVE SER UTILIZADO COMO COMPLEMENTO DOS ANTERIORES</v>
      </c>
      <c r="C962" s="142" t="s">
        <v>2184</v>
      </c>
      <c r="D962" s="142" t="s">
        <v>2185</v>
      </c>
      <c r="E962" s="142" t="s">
        <v>2186</v>
      </c>
      <c r="I962" s="142" t="s">
        <v>1696</v>
      </c>
      <c r="J962" s="142" t="n">
        <v>0.72</v>
      </c>
    </row>
    <row r="963" customFormat="false" ht="12.75" hidden="false" customHeight="false" outlineLevel="0" collapsed="false">
      <c r="A963" s="142" t="s">
        <v>2187</v>
      </c>
      <c r="B963" s="663" t="str">
        <f aca="false">C963&amp;D963&amp;E963&amp;F963&amp;G963&amp;H963</f>
        <v>LEVANTAMENTO CADASTRAL GEOMETRICO DE IMOVEIS COM AREA ACIMADE 3000M2. ESTE ITEM DEVE SER UTILIZADO COMO COMPLEMENTO DOS ANTERIORES</v>
      </c>
      <c r="C963" s="142" t="s">
        <v>2184</v>
      </c>
      <c r="D963" s="142" t="s">
        <v>2185</v>
      </c>
      <c r="E963" s="142" t="s">
        <v>2186</v>
      </c>
      <c r="I963" s="142" t="s">
        <v>1696</v>
      </c>
      <c r="J963" s="142" t="n">
        <v>0.63</v>
      </c>
    </row>
    <row r="964" customFormat="false" ht="12.75" hidden="false" customHeight="false" outlineLevel="0" collapsed="false">
      <c r="A964" s="142" t="s">
        <v>2188</v>
      </c>
      <c r="B964" s="663" t="str">
        <f aca="false">C964&amp;D964&amp;E964&amp;F964&amp;G964&amp;H964</f>
        <v>LEVANTAMENTO CADASTRAL DAS PROFUNDIDADES DOS TUBOS E GALERIAS QUE CONCORREM EM UM POCO DE VISITA,PROFUNDIDADES ESTAS,MEDIDAS A REGUA E REFERENCIADAS A COTA DA TAMPA DO POCO-POCO ENCONTRADO EM CONDICOES DE LIMPEZA QUE PERMITAM A LEITURA IMEDIATA</v>
      </c>
      <c r="C964" s="142" t="s">
        <v>2189</v>
      </c>
      <c r="D964" s="142" t="s">
        <v>2190</v>
      </c>
      <c r="E964" s="142" t="s">
        <v>2191</v>
      </c>
      <c r="F964" s="142" t="s">
        <v>2192</v>
      </c>
      <c r="G964" s="142" t="s">
        <v>2193</v>
      </c>
      <c r="I964" s="142" t="s">
        <v>9</v>
      </c>
      <c r="J964" s="142" t="n">
        <v>6.02</v>
      </c>
    </row>
    <row r="965" customFormat="false" ht="12.75" hidden="false" customHeight="false" outlineLevel="0" collapsed="false">
      <c r="A965" s="142" t="s">
        <v>2194</v>
      </c>
      <c r="B965" s="663" t="str">
        <f aca="false">C965&amp;D965&amp;E965&amp;F965&amp;G965&amp;H965</f>
        <v>LEVANTAMENTO CADASTRAL DAS PROFUNDIDADES DOS TUBOS E GALERIAS QUE CONCORREM EM UM POCO DE VISITA,PROFUNDIDADES ESTAS,MEDIDAS A REGUA E REFERENCIADAS A COTA DA TAMPA DO POCO-POCO ENCONTRADO EM CONDICOES DE LIMPEZA QUE PERMITAM A LEITURA IMEDIATA</v>
      </c>
      <c r="C965" s="142" t="s">
        <v>2189</v>
      </c>
      <c r="D965" s="142" t="s">
        <v>2190</v>
      </c>
      <c r="E965" s="142" t="s">
        <v>2191</v>
      </c>
      <c r="F965" s="142" t="s">
        <v>2192</v>
      </c>
      <c r="G965" s="142" t="s">
        <v>2193</v>
      </c>
      <c r="I965" s="142" t="s">
        <v>9</v>
      </c>
      <c r="J965" s="142" t="n">
        <v>5.22</v>
      </c>
    </row>
    <row r="966" customFormat="false" ht="12.75" hidden="false" customHeight="false" outlineLevel="0" collapsed="false">
      <c r="A966" s="142" t="s">
        <v>2195</v>
      </c>
      <c r="B966" s="663" t="str">
        <f aca="false">C966&amp;D966&amp;E966&amp;F966&amp;G966&amp;H966</f>
        <v>LEVANTAMENTO CADASTRAL DAS PROFUNDIDADES DOS TUBOS E GALERIAS QUE CONCORREM EM UM POCO DE VISITA,PROFUNDIDADES ESTAS,MEDIDAS A REGUA E REFERENCIADAS A COTA DA TAMPA DO POCO-POCO ENCONTRADO INUNDADO TENDO QUE SER ESGOTADO ANTES QUE SE POSSAFAZER A LEITURA</v>
      </c>
      <c r="C966" s="142" t="s">
        <v>2189</v>
      </c>
      <c r="D966" s="142" t="s">
        <v>2190</v>
      </c>
      <c r="E966" s="142" t="s">
        <v>2191</v>
      </c>
      <c r="F966" s="142" t="s">
        <v>2196</v>
      </c>
      <c r="G966" s="142" t="s">
        <v>2197</v>
      </c>
      <c r="I966" s="142" t="s">
        <v>9</v>
      </c>
      <c r="J966" s="142" t="n">
        <v>46.18</v>
      </c>
    </row>
    <row r="967" customFormat="false" ht="12.75" hidden="false" customHeight="false" outlineLevel="0" collapsed="false">
      <c r="A967" s="142" t="s">
        <v>2198</v>
      </c>
      <c r="B967" s="663" t="str">
        <f aca="false">C967&amp;D967&amp;E967&amp;F967&amp;G967&amp;H967</f>
        <v>LEVANTAMENTO CADASTRAL DAS PROFUNDIDADES DOS TUBOS E GALERIAS QUE CONCORREM EM UM POCO DE VISITA,PROFUNDIDADES ESTAS,MEDIDAS A REGUA E REFERENCIADAS A COTA DA TAMPA DO POCO-POCO ENCONTRADO INUNDADO TENDO QUE SER ESGOTADO ANTES QUE SE POSSAFAZER A LEITURA</v>
      </c>
      <c r="C967" s="142" t="s">
        <v>2189</v>
      </c>
      <c r="D967" s="142" t="s">
        <v>2190</v>
      </c>
      <c r="E967" s="142" t="s">
        <v>2191</v>
      </c>
      <c r="F967" s="142" t="s">
        <v>2196</v>
      </c>
      <c r="G967" s="142" t="s">
        <v>2197</v>
      </c>
      <c r="I967" s="142" t="s">
        <v>9</v>
      </c>
      <c r="J967" s="142" t="n">
        <v>43.51</v>
      </c>
    </row>
    <row r="968" customFormat="false" ht="12.75" hidden="false" customHeight="false" outlineLevel="0" collapsed="false">
      <c r="A968" s="142" t="s">
        <v>2199</v>
      </c>
      <c r="B968" s="663" t="str">
        <f aca="false">C968&amp;D968&amp;E968&amp;F968&amp;G968&amp;H968</f>
        <v>LEVANTAMENTO CADASTRAL DAS PROFUNDIDADES DOS TUBOS E GALERIAS QUE CONCORREM EM UM POCO DE VISITA,PROFUNDIDADES ESTAS,MEDIDAS A REGUA E REFERENCIADAS A COTA DA TAMPA DO POCO-POCO ENCONTRADO ASSOREADO TENDO QUE SER LIMPO ANTES QUE SE POSSA FAZER A LEITURA</v>
      </c>
      <c r="C968" s="142" t="s">
        <v>2189</v>
      </c>
      <c r="D968" s="142" t="s">
        <v>2190</v>
      </c>
      <c r="E968" s="142" t="s">
        <v>2191</v>
      </c>
      <c r="F968" s="142" t="s">
        <v>2200</v>
      </c>
      <c r="G968" s="142" t="s">
        <v>2201</v>
      </c>
      <c r="I968" s="142" t="s">
        <v>9</v>
      </c>
      <c r="J968" s="142" t="n">
        <v>42</v>
      </c>
    </row>
    <row r="969" customFormat="false" ht="12.75" hidden="false" customHeight="false" outlineLevel="0" collapsed="false">
      <c r="A969" s="142" t="s">
        <v>2202</v>
      </c>
      <c r="B969" s="663" t="str">
        <f aca="false">C969&amp;D969&amp;E969&amp;F969&amp;G969&amp;H969</f>
        <v>LEVANTAMENTO CADASTRAL DAS PROFUNDIDADES DOS TUBOS E GALERIAS QUE CONCORREM EM UM POCO DE VISITA,PROFUNDIDADES ESTAS,MEDIDAS A REGUA E REFERENCIADAS A COTA DA TAMPA DO POCO-POCO ENCONTRADO ASSOREADO TENDO QUE SER LIMPO ANTES QUE SE POSSA FAZER A LEITURA</v>
      </c>
      <c r="C969" s="142" t="s">
        <v>2189</v>
      </c>
      <c r="D969" s="142" t="s">
        <v>2190</v>
      </c>
      <c r="E969" s="142" t="s">
        <v>2191</v>
      </c>
      <c r="F969" s="142" t="s">
        <v>2200</v>
      </c>
      <c r="G969" s="142" t="s">
        <v>2201</v>
      </c>
      <c r="I969" s="142" t="s">
        <v>9</v>
      </c>
      <c r="J969" s="142" t="n">
        <v>39.33</v>
      </c>
    </row>
    <row r="970" customFormat="false" ht="12.75" hidden="false" customHeight="false" outlineLevel="0" collapsed="false">
      <c r="A970" s="142" t="s">
        <v>2203</v>
      </c>
      <c r="B970" s="663" t="str">
        <f aca="false">C970&amp;D970&amp;E970&amp;F970&amp;G970&amp;H970</f>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70" s="142" t="s">
        <v>2189</v>
      </c>
      <c r="D970" s="142" t="s">
        <v>2190</v>
      </c>
      <c r="E970" s="142" t="s">
        <v>2204</v>
      </c>
      <c r="F970" s="142" t="s">
        <v>2205</v>
      </c>
      <c r="G970" s="142" t="s">
        <v>2206</v>
      </c>
      <c r="I970" s="142" t="s">
        <v>9</v>
      </c>
      <c r="J970" s="142" t="n">
        <v>140.32</v>
      </c>
    </row>
    <row r="971" customFormat="false" ht="12.75" hidden="false" customHeight="false" outlineLevel="0" collapsed="false">
      <c r="A971" s="142" t="s">
        <v>2207</v>
      </c>
      <c r="B971" s="663" t="str">
        <f aca="false">C971&amp;D971&amp;E971&amp;F971&amp;G971&amp;H971</f>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71" s="142" t="s">
        <v>2189</v>
      </c>
      <c r="D971" s="142" t="s">
        <v>2190</v>
      </c>
      <c r="E971" s="142" t="s">
        <v>2204</v>
      </c>
      <c r="F971" s="142" t="s">
        <v>2205</v>
      </c>
      <c r="G971" s="142" t="s">
        <v>2206</v>
      </c>
      <c r="I971" s="142" t="s">
        <v>9</v>
      </c>
      <c r="J971" s="142" t="n">
        <v>132.66</v>
      </c>
    </row>
    <row r="972" customFormat="false" ht="12.75" hidden="false" customHeight="false" outlineLevel="0" collapsed="false">
      <c r="A972" s="142" t="s">
        <v>2208</v>
      </c>
      <c r="B972" s="663" t="str">
        <f aca="false">C972&amp;D972&amp;E972&amp;F972&amp;G972&amp;H972</f>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72" s="142" t="s">
        <v>2189</v>
      </c>
      <c r="D972" s="142" t="s">
        <v>2209</v>
      </c>
      <c r="E972" s="142" t="s">
        <v>2204</v>
      </c>
      <c r="F972" s="142" t="s">
        <v>2210</v>
      </c>
      <c r="G972" s="142" t="s">
        <v>2211</v>
      </c>
      <c r="I972" s="142" t="s">
        <v>9</v>
      </c>
      <c r="J972" s="142" t="n">
        <v>180.48</v>
      </c>
    </row>
    <row r="973" customFormat="false" ht="12.75" hidden="false" customHeight="false" outlineLevel="0" collapsed="false">
      <c r="A973" s="142" t="s">
        <v>2212</v>
      </c>
      <c r="B973" s="663" t="str">
        <f aca="false">C973&amp;D973&amp;E973&amp;F973&amp;G973&amp;H973</f>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73" s="142" t="s">
        <v>2189</v>
      </c>
      <c r="D973" s="142" t="s">
        <v>2209</v>
      </c>
      <c r="E973" s="142" t="s">
        <v>2204</v>
      </c>
      <c r="F973" s="142" t="s">
        <v>2210</v>
      </c>
      <c r="G973" s="142" t="s">
        <v>2211</v>
      </c>
      <c r="I973" s="142" t="s">
        <v>9</v>
      </c>
      <c r="J973" s="142" t="n">
        <v>170.96</v>
      </c>
    </row>
    <row r="974" customFormat="false" ht="12.75" hidden="false" customHeight="false" outlineLevel="0" collapsed="false">
      <c r="A974" s="142" t="s">
        <v>2213</v>
      </c>
      <c r="B974" s="663" t="str">
        <f aca="false">C974&amp;D974&amp;E974&amp;F974&amp;G974&amp;H974</f>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74" s="142" t="s">
        <v>2189</v>
      </c>
      <c r="D974" s="142" t="s">
        <v>2190</v>
      </c>
      <c r="E974" s="142" t="s">
        <v>2204</v>
      </c>
      <c r="F974" s="142" t="s">
        <v>2214</v>
      </c>
      <c r="G974" s="142" t="s">
        <v>2215</v>
      </c>
      <c r="I974" s="142" t="s">
        <v>9</v>
      </c>
      <c r="J974" s="142" t="n">
        <v>176.29</v>
      </c>
    </row>
    <row r="975" customFormat="false" ht="12.75" hidden="false" customHeight="false" outlineLevel="0" collapsed="false">
      <c r="A975" s="142" t="s">
        <v>2216</v>
      </c>
      <c r="B975" s="663" t="str">
        <f aca="false">C975&amp;D975&amp;E975&amp;F975&amp;G975&amp;H975</f>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75" s="142" t="s">
        <v>2189</v>
      </c>
      <c r="D975" s="142" t="s">
        <v>2190</v>
      </c>
      <c r="E975" s="142" t="s">
        <v>2204</v>
      </c>
      <c r="F975" s="142" t="s">
        <v>2214</v>
      </c>
      <c r="G975" s="142" t="s">
        <v>2215</v>
      </c>
      <c r="I975" s="142" t="s">
        <v>9</v>
      </c>
      <c r="J975" s="142" t="n">
        <v>166.77</v>
      </c>
    </row>
    <row r="976" customFormat="false" ht="12.75" hidden="false" customHeight="false" outlineLevel="0" collapsed="false">
      <c r="A976" s="142" t="s">
        <v>2217</v>
      </c>
      <c r="B976" s="663" t="str">
        <f aca="false">C976&amp;D976&amp;E976&amp;F976&amp;G976&amp;H976</f>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76" s="142" t="s">
        <v>2189</v>
      </c>
      <c r="D976" s="142" t="s">
        <v>2190</v>
      </c>
      <c r="E976" s="142" t="s">
        <v>2204</v>
      </c>
      <c r="F976" s="142" t="s">
        <v>2218</v>
      </c>
      <c r="G976" s="142" t="s">
        <v>2219</v>
      </c>
      <c r="H976" s="142" t="s">
        <v>2220</v>
      </c>
      <c r="I976" s="142" t="s">
        <v>9</v>
      </c>
      <c r="J976" s="142" t="n">
        <v>154.84</v>
      </c>
    </row>
    <row r="977" customFormat="false" ht="12.75" hidden="false" customHeight="false" outlineLevel="0" collapsed="false">
      <c r="A977" s="142" t="s">
        <v>2221</v>
      </c>
      <c r="B977" s="663" t="str">
        <f aca="false">C977&amp;D977&amp;E977&amp;F977&amp;G977&amp;H977</f>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77" s="142" t="s">
        <v>2189</v>
      </c>
      <c r="D977" s="142" t="s">
        <v>2190</v>
      </c>
      <c r="E977" s="142" t="s">
        <v>2204</v>
      </c>
      <c r="F977" s="142" t="s">
        <v>2218</v>
      </c>
      <c r="G977" s="142" t="s">
        <v>2219</v>
      </c>
      <c r="H977" s="142" t="s">
        <v>2220</v>
      </c>
      <c r="I977" s="142" t="s">
        <v>9</v>
      </c>
      <c r="J977" s="142" t="n">
        <v>146.29</v>
      </c>
    </row>
    <row r="978" customFormat="false" ht="12.75" hidden="false" customHeight="false" outlineLevel="0" collapsed="false">
      <c r="A978" s="142" t="s">
        <v>2222</v>
      </c>
      <c r="B978" s="663" t="str">
        <f aca="false">C978&amp;D978&amp;E978&amp;F978&amp;G978&amp;H978</f>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78" s="142" t="s">
        <v>2189</v>
      </c>
      <c r="D978" s="142" t="s">
        <v>2209</v>
      </c>
      <c r="E978" s="142" t="s">
        <v>2204</v>
      </c>
      <c r="F978" s="142" t="s">
        <v>2218</v>
      </c>
      <c r="G978" s="142" t="s">
        <v>2223</v>
      </c>
      <c r="H978" s="142" t="s">
        <v>2224</v>
      </c>
      <c r="I978" s="142" t="s">
        <v>9</v>
      </c>
      <c r="J978" s="142" t="n">
        <v>195</v>
      </c>
    </row>
    <row r="979" customFormat="false" ht="12.75" hidden="false" customHeight="false" outlineLevel="0" collapsed="false">
      <c r="A979" s="142" t="s">
        <v>2225</v>
      </c>
      <c r="B979" s="663" t="str">
        <f aca="false">C979&amp;D979&amp;E979&amp;F979&amp;G979&amp;H979</f>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79" s="142" t="s">
        <v>2189</v>
      </c>
      <c r="D979" s="142" t="s">
        <v>2209</v>
      </c>
      <c r="E979" s="142" t="s">
        <v>2204</v>
      </c>
      <c r="F979" s="142" t="s">
        <v>2218</v>
      </c>
      <c r="G979" s="142" t="s">
        <v>2223</v>
      </c>
      <c r="H979" s="142" t="s">
        <v>2224</v>
      </c>
      <c r="I979" s="142" t="s">
        <v>9</v>
      </c>
      <c r="J979" s="142" t="n">
        <v>184.59</v>
      </c>
    </row>
    <row r="980" customFormat="false" ht="12.75" hidden="false" customHeight="false" outlineLevel="0" collapsed="false">
      <c r="A980" s="142" t="s">
        <v>2226</v>
      </c>
      <c r="B980" s="663" t="str">
        <f aca="false">C980&amp;D980&amp;E980&amp;F980&amp;G980&amp;H980</f>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80" s="142" t="s">
        <v>2189</v>
      </c>
      <c r="D980" s="142" t="s">
        <v>2190</v>
      </c>
      <c r="E980" s="142" t="s">
        <v>2204</v>
      </c>
      <c r="F980" s="142" t="s">
        <v>2218</v>
      </c>
      <c r="G980" s="142" t="s">
        <v>2227</v>
      </c>
      <c r="H980" s="142" t="s">
        <v>2228</v>
      </c>
      <c r="I980" s="142" t="s">
        <v>9</v>
      </c>
      <c r="J980" s="142" t="n">
        <v>190.82</v>
      </c>
    </row>
    <row r="981" customFormat="false" ht="12.75" hidden="false" customHeight="false" outlineLevel="0" collapsed="false">
      <c r="A981" s="142" t="s">
        <v>2229</v>
      </c>
      <c r="B981" s="663" t="str">
        <f aca="false">C981&amp;D981&amp;E981&amp;F981&amp;G981&amp;H981</f>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81" s="142" t="s">
        <v>2189</v>
      </c>
      <c r="D981" s="142" t="s">
        <v>2190</v>
      </c>
      <c r="E981" s="142" t="s">
        <v>2204</v>
      </c>
      <c r="F981" s="142" t="s">
        <v>2218</v>
      </c>
      <c r="G981" s="142" t="s">
        <v>2227</v>
      </c>
      <c r="H981" s="142" t="s">
        <v>2228</v>
      </c>
      <c r="I981" s="142" t="s">
        <v>9</v>
      </c>
      <c r="J981" s="142" t="n">
        <v>180.4</v>
      </c>
    </row>
    <row r="982" customFormat="false" ht="12.75" hidden="false" customHeight="false" outlineLevel="0" collapsed="false">
      <c r="A982" s="142" t="s">
        <v>2230</v>
      </c>
      <c r="B982" s="663" t="str">
        <f aca="false">C982&amp;D982&amp;E982&amp;F982&amp;G982&amp;H982</f>
        <v>PROJETO BASICO DE ARQUITETURA PARA PREDIOS HOSPITALARES ATE1.000M2,APRESENTADO EM AUTOCAD NOS PADROES DA CONTRATANTE,INCLUSIVE AS LEGALIZACOES PERTINENTES,COORDENACAO E COMPATIBILIZACAO COM OS PROJETOS COMPLEMENTARES</v>
      </c>
      <c r="C982" s="142" t="s">
        <v>2231</v>
      </c>
      <c r="D982" s="142" t="s">
        <v>2232</v>
      </c>
      <c r="E982" s="142" t="s">
        <v>2233</v>
      </c>
      <c r="F982" s="142" t="s">
        <v>2234</v>
      </c>
      <c r="I982" s="142" t="s">
        <v>1696</v>
      </c>
      <c r="J982" s="142" t="n">
        <v>69.68</v>
      </c>
    </row>
    <row r="983" customFormat="false" ht="12.75" hidden="false" customHeight="false" outlineLevel="0" collapsed="false">
      <c r="A983" s="142" t="s">
        <v>2235</v>
      </c>
      <c r="B983" s="663" t="str">
        <f aca="false">C983&amp;D983&amp;E983&amp;F983&amp;G983&amp;H983</f>
        <v>PROJETO BASICO DE ARQUITETURA PARA PREDIOS HOSPITALARES ATE1.000M2,APRESENTADO EM AUTOCAD NOS PADROES DA CONTRATANTE,INCLUSIVE AS LEGALIZACOES PERTINENTES,COORDENACAO E COMPATIBILIZACAO COM OS PROJETOS COMPLEMENTARES</v>
      </c>
      <c r="C983" s="142" t="s">
        <v>2231</v>
      </c>
      <c r="D983" s="142" t="s">
        <v>2232</v>
      </c>
      <c r="E983" s="142" t="s">
        <v>2233</v>
      </c>
      <c r="F983" s="142" t="s">
        <v>2234</v>
      </c>
      <c r="I983" s="142" t="s">
        <v>1696</v>
      </c>
      <c r="J983" s="142" t="n">
        <v>60.38</v>
      </c>
    </row>
    <row r="984" customFormat="false" ht="12.75" hidden="false" customHeight="false" outlineLevel="0" collapsed="false">
      <c r="A984" s="142" t="s">
        <v>2236</v>
      </c>
      <c r="B984" s="663" t="str">
        <f aca="false">C984&amp;D984&amp;E984&amp;F984&amp;G984&amp;H984</f>
        <v>PROJETO BASICO DE ARQUITETURA PARA PREDIOS HOSPITALARES DE 1.001 ATE 4.000M2,APRESENTADO EM AUTOCAD NOS PADROES DA CONTRATANTE,INCLUSIVE AS LEGALIZACOES PERTINENTES,COORDENACAO E COMPATIBILIZACAO COM OS PROJETOS COMPLEMENTARES</v>
      </c>
      <c r="C984" s="142" t="s">
        <v>2237</v>
      </c>
      <c r="D984" s="142" t="s">
        <v>2238</v>
      </c>
      <c r="E984" s="142" t="s">
        <v>2239</v>
      </c>
      <c r="F984" s="142" t="s">
        <v>2240</v>
      </c>
      <c r="I984" s="142" t="s">
        <v>1696</v>
      </c>
      <c r="J984" s="142" t="n">
        <v>63.65</v>
      </c>
    </row>
    <row r="985" customFormat="false" ht="12.75" hidden="false" customHeight="false" outlineLevel="0" collapsed="false">
      <c r="A985" s="142" t="s">
        <v>2241</v>
      </c>
      <c r="B985" s="663" t="str">
        <f aca="false">C985&amp;D985&amp;E985&amp;F985&amp;G985&amp;H985</f>
        <v>PROJETO BASICO DE ARQUITETURA PARA PREDIOS HOSPITALARES DE 1.001 ATE 4.000M2,APRESENTADO EM AUTOCAD NOS PADROES DA CONTRATANTE,INCLUSIVE AS LEGALIZACOES PERTINENTES,COORDENACAO E COMPATIBILIZACAO COM OS PROJETOS COMPLEMENTARES</v>
      </c>
      <c r="C985" s="142" t="s">
        <v>2237</v>
      </c>
      <c r="D985" s="142" t="s">
        <v>2238</v>
      </c>
      <c r="E985" s="142" t="s">
        <v>2239</v>
      </c>
      <c r="F985" s="142" t="s">
        <v>2240</v>
      </c>
      <c r="I985" s="142" t="s">
        <v>1696</v>
      </c>
      <c r="J985" s="142" t="n">
        <v>55.15</v>
      </c>
    </row>
    <row r="986" customFormat="false" ht="12.75" hidden="false" customHeight="false" outlineLevel="0" collapsed="false">
      <c r="A986" s="142" t="s">
        <v>2242</v>
      </c>
      <c r="B986" s="663" t="str">
        <f aca="false">C986&amp;D986&amp;E986&amp;F986&amp;G986&amp;H986</f>
        <v>PROJETO BASICO DE ARQUITETURA PARA PREDIOS HOSPITALARES ACIMA DE 4.000M2,APRESENTADO EM AUTOCAD NOS PADROES DA CONTRATANTE,INCLUSIVE AS LEGALIZACOES PERTINENTES,COORDENACAO E COMPATIBILIZACAO COM OS PROJETOS COMPLEMENTARES</v>
      </c>
      <c r="C986" s="142" t="s">
        <v>2243</v>
      </c>
      <c r="D986" s="142" t="s">
        <v>2244</v>
      </c>
      <c r="E986" s="142" t="s">
        <v>2245</v>
      </c>
      <c r="F986" s="142" t="s">
        <v>2246</v>
      </c>
      <c r="I986" s="142" t="s">
        <v>1696</v>
      </c>
      <c r="J986" s="142" t="n">
        <v>60.03</v>
      </c>
    </row>
    <row r="987" customFormat="false" ht="12.75" hidden="false" customHeight="false" outlineLevel="0" collapsed="false">
      <c r="A987" s="142" t="s">
        <v>2247</v>
      </c>
      <c r="B987" s="663" t="str">
        <f aca="false">C987&amp;D987&amp;E987&amp;F987&amp;G987&amp;H987</f>
        <v>PROJETO BASICO DE ARQUITETURA PARA PREDIOS HOSPITALARES ACIMA DE 4.000M2,APRESENTADO EM AUTOCAD NOS PADROES DA CONTRATANTE,INCLUSIVE AS LEGALIZACOES PERTINENTES,COORDENACAO E COMPATIBILIZACAO COM OS PROJETOS COMPLEMENTARES</v>
      </c>
      <c r="C987" s="142" t="s">
        <v>2243</v>
      </c>
      <c r="D987" s="142" t="s">
        <v>2244</v>
      </c>
      <c r="E987" s="142" t="s">
        <v>2245</v>
      </c>
      <c r="F987" s="142" t="s">
        <v>2246</v>
      </c>
      <c r="I987" s="142" t="s">
        <v>1696</v>
      </c>
      <c r="J987" s="142" t="n">
        <v>52.02</v>
      </c>
    </row>
    <row r="988" customFormat="false" ht="12.75" hidden="false" customHeight="false" outlineLevel="0" collapsed="false">
      <c r="A988" s="142" t="s">
        <v>2248</v>
      </c>
      <c r="B988" s="663" t="str">
        <f aca="false">C988&amp;D988&amp;E988&amp;F988&amp;G988&amp;H988</f>
        <v>PROJETO EXECUTIVO ESTRUTURAL PARA PREDIOS HOSPITALARES ATE 1000M2,INCLUSIVE PROJETO BASICO,APRESENTADO EM AUTOCAD NOS PADROES DA CONTRATANTE,CONSTANDO DE PLANTAS DE FORMA,ARMACAO E DETALHES,DE ACORDO COM A ABNT</v>
      </c>
      <c r="C988" s="142" t="s">
        <v>2249</v>
      </c>
      <c r="D988" s="142" t="s">
        <v>2250</v>
      </c>
      <c r="E988" s="142" t="s">
        <v>2251</v>
      </c>
      <c r="F988" s="142" t="s">
        <v>2252</v>
      </c>
      <c r="I988" s="142" t="s">
        <v>1696</v>
      </c>
      <c r="J988" s="142" t="n">
        <v>75.97</v>
      </c>
    </row>
    <row r="989" customFormat="false" ht="12.75" hidden="false" customHeight="false" outlineLevel="0" collapsed="false">
      <c r="A989" s="142" t="s">
        <v>2253</v>
      </c>
      <c r="B989" s="663" t="str">
        <f aca="false">C989&amp;D989&amp;E989&amp;F989&amp;G989&amp;H989</f>
        <v>PROJETO EXECUTIVO ESTRUTURAL PARA PREDIOS HOSPITALARES ATE 1000M2,INCLUSIVE PROJETO BASICO,APRESENTADO EM AUTOCAD NOS PADROES DA CONTRATANTE,CONSTANDO DE PLANTAS DE FORMA,ARMACAO E DETALHES,DE ACORDO COM A ABNT</v>
      </c>
      <c r="C989" s="142" t="s">
        <v>2249</v>
      </c>
      <c r="D989" s="142" t="s">
        <v>2250</v>
      </c>
      <c r="E989" s="142" t="s">
        <v>2251</v>
      </c>
      <c r="F989" s="142" t="s">
        <v>2252</v>
      </c>
      <c r="I989" s="142" t="s">
        <v>1696</v>
      </c>
      <c r="J989" s="142" t="n">
        <v>65.83</v>
      </c>
    </row>
    <row r="990" customFormat="false" ht="12.75" hidden="false" customHeight="false" outlineLevel="0" collapsed="false">
      <c r="A990" s="142" t="s">
        <v>2254</v>
      </c>
      <c r="B990" s="663" t="str">
        <f aca="false">C990&amp;D990&amp;E990&amp;F990&amp;G990&amp;H990</f>
        <v>PROJETO EXECUTIVO ESTRUTURAL PARA PREDIOS HOSPITALARES DE 1001 ATE 4000M2,INCLUSIVE PROJETO BASICO,APRESENTADO EM AUTOCAD NOS PADROES DA CONTRATANTE,CONSTANDO DE PLANTAS DE FORMA,ARMACAO E DETALHES,DE ACORDO COM A ABNT</v>
      </c>
      <c r="C990" s="142" t="s">
        <v>2255</v>
      </c>
      <c r="D990" s="142" t="s">
        <v>2256</v>
      </c>
      <c r="E990" s="142" t="s">
        <v>2257</v>
      </c>
      <c r="F990" s="142" t="s">
        <v>2258</v>
      </c>
      <c r="I990" s="142" t="s">
        <v>1696</v>
      </c>
      <c r="J990" s="142" t="n">
        <v>66.7</v>
      </c>
    </row>
    <row r="991" customFormat="false" ht="12.75" hidden="false" customHeight="false" outlineLevel="0" collapsed="false">
      <c r="A991" s="142" t="s">
        <v>2259</v>
      </c>
      <c r="B991" s="663" t="str">
        <f aca="false">C991&amp;D991&amp;E991&amp;F991&amp;G991&amp;H991</f>
        <v>PROJETO EXECUTIVO ESTRUTURAL PARA PREDIOS HOSPITALARES DE 1001 ATE 4000M2,INCLUSIVE PROJETO BASICO,APRESENTADO EM AUTOCAD NOS PADROES DA CONTRATANTE,CONSTANDO DE PLANTAS DE FORMA,ARMACAO E DETALHES,DE ACORDO COM A ABNT</v>
      </c>
      <c r="C991" s="142" t="s">
        <v>2255</v>
      </c>
      <c r="D991" s="142" t="s">
        <v>2256</v>
      </c>
      <c r="E991" s="142" t="s">
        <v>2257</v>
      </c>
      <c r="F991" s="142" t="s">
        <v>2258</v>
      </c>
      <c r="I991" s="142" t="s">
        <v>1696</v>
      </c>
      <c r="J991" s="142" t="n">
        <v>57.79</v>
      </c>
    </row>
    <row r="992" customFormat="false" ht="12.75" hidden="false" customHeight="false" outlineLevel="0" collapsed="false">
      <c r="A992" s="142" t="s">
        <v>2260</v>
      </c>
      <c r="B992" s="663" t="str">
        <f aca="false">C992&amp;D992&amp;E992&amp;F992&amp;G992&amp;H992</f>
        <v>PROJETO EXECUTIVO ESTRUTURAL PARA PREDIOS HOSPITALARES ACIMA DE 4000M2,INCLUSIVE PROJETO BASICO,APRESENTADO EM AUTOCAD NOS PADROES DA CONTRATANTE,CONSTANDO DE PLANTAS DE FORMA,ARMACAO E DETALHES,DE ACORDO COM A ABNT</v>
      </c>
      <c r="C992" s="142" t="s">
        <v>2261</v>
      </c>
      <c r="D992" s="142" t="s">
        <v>2262</v>
      </c>
      <c r="E992" s="142" t="s">
        <v>2263</v>
      </c>
      <c r="F992" s="142" t="s">
        <v>2264</v>
      </c>
      <c r="I992" s="142" t="s">
        <v>1696</v>
      </c>
      <c r="J992" s="142" t="n">
        <v>57.38</v>
      </c>
    </row>
    <row r="993" customFormat="false" ht="12.75" hidden="false" customHeight="false" outlineLevel="0" collapsed="false">
      <c r="A993" s="142" t="s">
        <v>2265</v>
      </c>
      <c r="B993" s="663" t="str">
        <f aca="false">C993&amp;D993&amp;E993&amp;F993&amp;G993&amp;H993</f>
        <v>PROJETO EXECUTIVO ESTRUTURAL PARA PREDIOS HOSPITALARES ACIMA DE 4000M2,INCLUSIVE PROJETO BASICO,APRESENTADO EM AUTOCAD NOS PADROES DA CONTRATANTE,CONSTANDO DE PLANTAS DE FORMA,ARMACAO E DETALHES,DE ACORDO COM A ABNT</v>
      </c>
      <c r="C993" s="142" t="s">
        <v>2261</v>
      </c>
      <c r="D993" s="142" t="s">
        <v>2262</v>
      </c>
      <c r="E993" s="142" t="s">
        <v>2263</v>
      </c>
      <c r="F993" s="142" t="s">
        <v>2264</v>
      </c>
      <c r="I993" s="142" t="s">
        <v>1696</v>
      </c>
      <c r="J993" s="142" t="n">
        <v>49.72</v>
      </c>
    </row>
    <row r="994" customFormat="false" ht="12.75" hidden="false" customHeight="false" outlineLevel="0" collapsed="false">
      <c r="A994" s="142" t="s">
        <v>2266</v>
      </c>
      <c r="B994" s="663" t="str">
        <f aca="false">C994&amp;D994&amp;E994&amp;F994&amp;G994&amp;H994</f>
        <v>PROJETO EXECUTIVO DE ARQUITETURA PARA PREDIOS HOSPITALARES ATE 1000M2,INCLUSIVE PROJETO BASICO,APRESENTADO EM AUTOCAD NOS PADROES DA CONTRATANTE,INCLUSIVE AS LEGALIZACOES PERTINENTES,COORDENACAO E COMPATIBILIZACAO COM OS PROJETOS COMPLEMENTARES</v>
      </c>
      <c r="C994" s="142" t="s">
        <v>2267</v>
      </c>
      <c r="D994" s="142" t="s">
        <v>2268</v>
      </c>
      <c r="E994" s="142" t="s">
        <v>2269</v>
      </c>
      <c r="F994" s="142" t="s">
        <v>2270</v>
      </c>
      <c r="G994" s="142" t="s">
        <v>2271</v>
      </c>
      <c r="I994" s="142" t="s">
        <v>1696</v>
      </c>
      <c r="J994" s="142" t="n">
        <v>174.25</v>
      </c>
    </row>
    <row r="995" customFormat="false" ht="12.75" hidden="false" customHeight="false" outlineLevel="0" collapsed="false">
      <c r="A995" s="142" t="s">
        <v>2272</v>
      </c>
      <c r="B995" s="663" t="str">
        <f aca="false">C995&amp;D995&amp;E995&amp;F995&amp;G995&amp;H995</f>
        <v>PROJETO EXECUTIVO DE ARQUITETURA PARA PREDIOS HOSPITALARES ATE 1000M2,INCLUSIVE PROJETO BASICO,APRESENTADO EM AUTOCAD NOS PADROES DA CONTRATANTE,INCLUSIVE AS LEGALIZACOES PERTINENTES,COORDENACAO E COMPATIBILIZACAO COM OS PROJETOS COMPLEMENTARES</v>
      </c>
      <c r="C995" s="142" t="s">
        <v>2267</v>
      </c>
      <c r="D995" s="142" t="s">
        <v>2268</v>
      </c>
      <c r="E995" s="142" t="s">
        <v>2269</v>
      </c>
      <c r="F995" s="142" t="s">
        <v>2270</v>
      </c>
      <c r="G995" s="142" t="s">
        <v>2271</v>
      </c>
      <c r="I995" s="142" t="s">
        <v>1696</v>
      </c>
      <c r="J995" s="142" t="n">
        <v>150.99</v>
      </c>
    </row>
    <row r="996" customFormat="false" ht="12.75" hidden="false" customHeight="false" outlineLevel="0" collapsed="false">
      <c r="A996" s="142" t="s">
        <v>2273</v>
      </c>
      <c r="B996" s="663" t="str">
        <f aca="false">C996&amp;D996&amp;E996&amp;F996&amp;G996&amp;H996</f>
        <v>PROJETO EXECUTIVO DE ARQUITETURA PARA PREDIOS HOSPITALARES DE 1001 ATE 4000M2,INCLUSIVE PROJETO BASICO,APRESENTADO EM AUTOCAD NOS PADROES DA CONTRATANTE,INCLUSIVE AS LEGALIZACOESPERTINENTES,COORDENACAO E COMPATIBILIZACAO COM OS PROJETOS COMPLEMENTARES</v>
      </c>
      <c r="C996" s="142" t="s">
        <v>2274</v>
      </c>
      <c r="D996" s="142" t="s">
        <v>2275</v>
      </c>
      <c r="E996" s="142" t="s">
        <v>2276</v>
      </c>
      <c r="F996" s="142" t="s">
        <v>2277</v>
      </c>
      <c r="G996" s="142" t="s">
        <v>2278</v>
      </c>
      <c r="I996" s="142" t="s">
        <v>1696</v>
      </c>
      <c r="J996" s="142" t="n">
        <v>159.19</v>
      </c>
    </row>
    <row r="997" customFormat="false" ht="12.75" hidden="false" customHeight="false" outlineLevel="0" collapsed="false">
      <c r="A997" s="142" t="s">
        <v>2279</v>
      </c>
      <c r="B997" s="663" t="str">
        <f aca="false">C997&amp;D997&amp;E997&amp;F997&amp;G997&amp;H997</f>
        <v>PROJETO EXECUTIVO DE ARQUITETURA PARA PREDIOS HOSPITALARES DE 1001 ATE 4000M2,INCLUSIVE PROJETO BASICO,APRESENTADO EM AUTOCAD NOS PADROES DA CONTRATANTE,INCLUSIVE AS LEGALIZACOESPERTINENTES,COORDENACAO E COMPATIBILIZACAO COM OS PROJETOS COMPLEMENTARES</v>
      </c>
      <c r="C997" s="142" t="s">
        <v>2274</v>
      </c>
      <c r="D997" s="142" t="s">
        <v>2275</v>
      </c>
      <c r="E997" s="142" t="s">
        <v>2276</v>
      </c>
      <c r="F997" s="142" t="s">
        <v>2277</v>
      </c>
      <c r="G997" s="142" t="s">
        <v>2278</v>
      </c>
      <c r="I997" s="142" t="s">
        <v>1696</v>
      </c>
      <c r="J997" s="142" t="n">
        <v>137.95</v>
      </c>
    </row>
    <row r="998" customFormat="false" ht="12.75" hidden="false" customHeight="false" outlineLevel="0" collapsed="false">
      <c r="A998" s="142" t="s">
        <v>2280</v>
      </c>
      <c r="B998" s="663" t="str">
        <f aca="false">C998&amp;D998&amp;E998&amp;F998&amp;G998&amp;H998</f>
        <v>PROJETO EXECUTIVO DE ARQUITETURA PARA PREDIOS HOSPITALARES ACIMA DE 4.000M2,INCLUSIVE PROJETO BASICO,APRESENTADO EM AUTOCAD NO PADROES DA CONTRATANTE,INCLUSIVE AS LEGALIZACOES PERTINENTES,COORDENACAO E COMPATIBILIZACAO COM OS PROJETOS COMPLEMENTARES</v>
      </c>
      <c r="C998" s="142" t="s">
        <v>2267</v>
      </c>
      <c r="D998" s="142" t="s">
        <v>2281</v>
      </c>
      <c r="E998" s="142" t="s">
        <v>2282</v>
      </c>
      <c r="F998" s="142" t="s">
        <v>2283</v>
      </c>
      <c r="G998" s="142" t="s">
        <v>2284</v>
      </c>
      <c r="I998" s="142" t="s">
        <v>1696</v>
      </c>
      <c r="J998" s="142" t="n">
        <v>150.12</v>
      </c>
    </row>
    <row r="999" customFormat="false" ht="12.75" hidden="false" customHeight="false" outlineLevel="0" collapsed="false">
      <c r="A999" s="142" t="s">
        <v>2285</v>
      </c>
      <c r="B999" s="663" t="str">
        <f aca="false">C999&amp;D999&amp;E999&amp;F999&amp;G999&amp;H999</f>
        <v>PROJETO EXECUTIVO DE ARQUITETURA PARA PREDIOS HOSPITALARES ACIMA DE 4.000M2,INCLUSIVE PROJETO BASICO,APRESENTADO EM AUTOCAD NO PADROES DA CONTRATANTE,INCLUSIVE AS LEGALIZACOES PERTINENTES,COORDENACAO E COMPATIBILIZACAO COM OS PROJETOS COMPLEMENTARES</v>
      </c>
      <c r="C999" s="142" t="s">
        <v>2267</v>
      </c>
      <c r="D999" s="142" t="s">
        <v>2281</v>
      </c>
      <c r="E999" s="142" t="s">
        <v>2282</v>
      </c>
      <c r="F999" s="142" t="s">
        <v>2283</v>
      </c>
      <c r="G999" s="142" t="s">
        <v>2284</v>
      </c>
      <c r="I999" s="142" t="s">
        <v>1696</v>
      </c>
      <c r="J999" s="142" t="n">
        <v>130.09</v>
      </c>
    </row>
    <row r="1000" customFormat="false" ht="12.75" hidden="false" customHeight="false" outlineLevel="0" collapsed="false">
      <c r="A1000" s="142" t="s">
        <v>2286</v>
      </c>
      <c r="B1000" s="663" t="str">
        <f aca="false">C1000&amp;D1000&amp;E1000&amp;F1000&amp;G1000&amp;H1000</f>
        <v>PROJETO BASICO DE ARQUITETURA PARA PREDIOS CULTURAIS ATE 500M2,APRESENTADO EM AUTOCAD NOS PADROES DA CONTRATANTE,INCLUSIVE AS LEGALIZACOES PERTINENTES,COORDENACAO E COMPATIBILIZACAO COM OS PROJETOS COMPLEMENTARES</v>
      </c>
      <c r="C1000" s="142" t="s">
        <v>2287</v>
      </c>
      <c r="D1000" s="142" t="s">
        <v>2288</v>
      </c>
      <c r="E1000" s="142" t="s">
        <v>2289</v>
      </c>
      <c r="F1000" s="142" t="s">
        <v>2290</v>
      </c>
      <c r="I1000" s="142" t="s">
        <v>1696</v>
      </c>
      <c r="J1000" s="142" t="n">
        <v>54.9</v>
      </c>
    </row>
    <row r="1001" customFormat="false" ht="12.75" hidden="false" customHeight="false" outlineLevel="0" collapsed="false">
      <c r="A1001" s="142" t="s">
        <v>2291</v>
      </c>
      <c r="B1001" s="663" t="str">
        <f aca="false">C1001&amp;D1001&amp;E1001&amp;F1001&amp;G1001&amp;H1001</f>
        <v>PROJETO BASICO DE ARQUITETURA PARA PREDIOS CULTURAIS ATE 500M2,APRESENTADO EM AUTOCAD NOS PADROES DA CONTRATANTE,INCLUSIVE AS LEGALIZACOES PERTINENTES,COORDENACAO E COMPATIBILIZACAO COM OS PROJETOS COMPLEMENTARES</v>
      </c>
      <c r="C1001" s="142" t="s">
        <v>2287</v>
      </c>
      <c r="D1001" s="142" t="s">
        <v>2288</v>
      </c>
      <c r="E1001" s="142" t="s">
        <v>2289</v>
      </c>
      <c r="F1001" s="142" t="s">
        <v>2290</v>
      </c>
      <c r="I1001" s="142" t="s">
        <v>1696</v>
      </c>
      <c r="J1001" s="142" t="n">
        <v>47.57</v>
      </c>
    </row>
    <row r="1002" customFormat="false" ht="12.75" hidden="false" customHeight="false" outlineLevel="0" collapsed="false">
      <c r="A1002" s="142" t="s">
        <v>2292</v>
      </c>
      <c r="B1002" s="663" t="str">
        <f aca="false">C1002&amp;D1002&amp;E1002&amp;F1002&amp;G1002&amp;H1002</f>
        <v>PROJETO BASICO DE ARQUITETURA PARA PREDIOS CULTURAIS DE 501ATE 3.000M2,APRESENTADO EM AUTOCAD NOS PADROES DA CONTRATANTE,INCLUSIVE AS LEGALIZACOES PERTINENTES,COORDENACAO E COMPATIBILIZACAO COM OS PROJETOS COMPLEMENTARES</v>
      </c>
      <c r="C1002" s="142" t="s">
        <v>2293</v>
      </c>
      <c r="D1002" s="142" t="s">
        <v>2294</v>
      </c>
      <c r="E1002" s="142" t="s">
        <v>2295</v>
      </c>
      <c r="F1002" s="142" t="s">
        <v>2296</v>
      </c>
      <c r="I1002" s="142" t="s">
        <v>1696</v>
      </c>
      <c r="J1002" s="142" t="n">
        <v>48.84</v>
      </c>
    </row>
    <row r="1003" customFormat="false" ht="12.75" hidden="false" customHeight="false" outlineLevel="0" collapsed="false">
      <c r="A1003" s="142" t="s">
        <v>2297</v>
      </c>
      <c r="B1003" s="663" t="str">
        <f aca="false">C1003&amp;D1003&amp;E1003&amp;F1003&amp;G1003&amp;H1003</f>
        <v>PROJETO BASICO DE ARQUITETURA PARA PREDIOS CULTURAIS DE 501ATE 3.000M2,APRESENTADO EM AUTOCAD NOS PADROES DA CONTRATANTE,INCLUSIVE AS LEGALIZACOES PERTINENTES,COORDENACAO E COMPATIBILIZACAO COM OS PROJETOS COMPLEMENTARES</v>
      </c>
      <c r="C1003" s="142" t="s">
        <v>2293</v>
      </c>
      <c r="D1003" s="142" t="s">
        <v>2294</v>
      </c>
      <c r="E1003" s="142" t="s">
        <v>2295</v>
      </c>
      <c r="F1003" s="142" t="s">
        <v>2296</v>
      </c>
      <c r="I1003" s="142" t="s">
        <v>1696</v>
      </c>
      <c r="J1003" s="142" t="n">
        <v>42.32</v>
      </c>
    </row>
    <row r="1004" customFormat="false" ht="12.75" hidden="false" customHeight="false" outlineLevel="0" collapsed="false">
      <c r="A1004" s="142" t="s">
        <v>2298</v>
      </c>
      <c r="B1004" s="663" t="str">
        <f aca="false">C1004&amp;D1004&amp;E1004&amp;F1004&amp;G1004&amp;H1004</f>
        <v>PROJETO BASICO DE ARQUITETURA PARA PREDIOS CULTURAIS ACIMA DE 3.000M2,APRESENTADO EM AUTOCAD NOS PADROES DA CONTRATANTE,INCLUSIVE AS LEGALIZACOES PERTINENTES,COORDENACAO E COMPATIBILIZACAO COM OS PROJETOS COMPLEMENTARES</v>
      </c>
      <c r="C1004" s="142" t="s">
        <v>2299</v>
      </c>
      <c r="D1004" s="142" t="s">
        <v>2300</v>
      </c>
      <c r="E1004" s="142" t="s">
        <v>2301</v>
      </c>
      <c r="F1004" s="142" t="s">
        <v>2302</v>
      </c>
      <c r="I1004" s="142" t="s">
        <v>1696</v>
      </c>
      <c r="J1004" s="142" t="n">
        <v>38.66</v>
      </c>
    </row>
    <row r="1005" customFormat="false" ht="12.75" hidden="false" customHeight="false" outlineLevel="0" collapsed="false">
      <c r="A1005" s="142" t="s">
        <v>2303</v>
      </c>
      <c r="B1005" s="663" t="str">
        <f aca="false">C1005&amp;D1005&amp;E1005&amp;F1005&amp;G1005&amp;H1005</f>
        <v>PROJETO BASICO DE ARQUITETURA PARA PREDIOS CULTURAIS ACIMA DE 3.000M2,APRESENTADO EM AUTOCAD NOS PADROES DA CONTRATANTE,INCLUSIVE AS LEGALIZACOES PERTINENTES,COORDENACAO E COMPATIBILIZACAO COM OS PROJETOS COMPLEMENTARES</v>
      </c>
      <c r="C1005" s="142" t="s">
        <v>2299</v>
      </c>
      <c r="D1005" s="142" t="s">
        <v>2300</v>
      </c>
      <c r="E1005" s="142" t="s">
        <v>2301</v>
      </c>
      <c r="F1005" s="142" t="s">
        <v>2302</v>
      </c>
      <c r="I1005" s="142" t="s">
        <v>1696</v>
      </c>
      <c r="J1005" s="142" t="n">
        <v>33.5</v>
      </c>
    </row>
    <row r="1006" customFormat="false" ht="12.75" hidden="false" customHeight="false" outlineLevel="0" collapsed="false">
      <c r="A1006" s="142" t="s">
        <v>2304</v>
      </c>
      <c r="B1006" s="663" t="str">
        <f aca="false">C1006&amp;D1006&amp;E1006&amp;F1006&amp;G1006&amp;H1006</f>
        <v>PROJETO EXECUTIVO DE ARQUITETURA PARA PREDIOS CULTURAIS ATE500M2,INCLUSIVE PROJETO BASICO,APRESENTADO EM AUTOCAD NOS PADROES DA CONTRATANTE,INCLUSIVE AS LEGALIZACOES PERTINENTES,COORDENACAO E COMPATIBILIZACAO COM OS PROJETOS COMPLEMENTARES</v>
      </c>
      <c r="C1006" s="142" t="s">
        <v>2305</v>
      </c>
      <c r="D1006" s="142" t="s">
        <v>2306</v>
      </c>
      <c r="E1006" s="142" t="s">
        <v>2307</v>
      </c>
      <c r="F1006" s="142" t="s">
        <v>2308</v>
      </c>
      <c r="I1006" s="142" t="s">
        <v>1696</v>
      </c>
      <c r="J1006" s="142" t="n">
        <v>137.29</v>
      </c>
    </row>
    <row r="1007" customFormat="false" ht="12.75" hidden="false" customHeight="false" outlineLevel="0" collapsed="false">
      <c r="A1007" s="142" t="s">
        <v>2309</v>
      </c>
      <c r="B1007" s="663" t="str">
        <f aca="false">C1007&amp;D1007&amp;E1007&amp;F1007&amp;G1007&amp;H1007</f>
        <v>PROJETO EXECUTIVO DE ARQUITETURA PARA PREDIOS CULTURAIS ATE500M2,INCLUSIVE PROJETO BASICO,APRESENTADO EM AUTOCAD NOS PADROES DA CONTRATANTE,INCLUSIVE AS LEGALIZACOES PERTINENTES,COORDENACAO E COMPATIBILIZACAO COM OS PROJETOS COMPLEMENTARES</v>
      </c>
      <c r="C1007" s="142" t="s">
        <v>2305</v>
      </c>
      <c r="D1007" s="142" t="s">
        <v>2306</v>
      </c>
      <c r="E1007" s="142" t="s">
        <v>2307</v>
      </c>
      <c r="F1007" s="142" t="s">
        <v>2308</v>
      </c>
      <c r="I1007" s="142" t="s">
        <v>1696</v>
      </c>
      <c r="J1007" s="142" t="n">
        <v>118.97</v>
      </c>
    </row>
    <row r="1008" customFormat="false" ht="12.75" hidden="false" customHeight="false" outlineLevel="0" collapsed="false">
      <c r="A1008" s="142" t="s">
        <v>2310</v>
      </c>
      <c r="B1008" s="663" t="str">
        <f aca="false">C1008&amp;D1008&amp;E1008&amp;F1008&amp;G1008&amp;H1008</f>
        <v>PROJETO EXECUTIVO DE ARQUITETURA PARA PREDIOS CULTURAIS DE 501 ATE 3.000M2,INCLUSIVE PROJETO BASICO,APRESENTADO EM AUTOCAD NOS PADROES DA CONTRATANTE,INCLUSIVE AS LEGALIZACOES PERTINENTES,COORDENACAO E COMPATIBILIZACAO COM OS PROJETOS COMPLEMENTARES</v>
      </c>
      <c r="C1008" s="142" t="s">
        <v>2311</v>
      </c>
      <c r="D1008" s="142" t="s">
        <v>2312</v>
      </c>
      <c r="E1008" s="142" t="s">
        <v>2313</v>
      </c>
      <c r="F1008" s="142" t="s">
        <v>2283</v>
      </c>
      <c r="G1008" s="142" t="s">
        <v>2284</v>
      </c>
      <c r="I1008" s="142" t="s">
        <v>1696</v>
      </c>
      <c r="J1008" s="142" t="n">
        <v>122.14</v>
      </c>
    </row>
    <row r="1009" customFormat="false" ht="12.75" hidden="false" customHeight="false" outlineLevel="0" collapsed="false">
      <c r="A1009" s="142" t="s">
        <v>2314</v>
      </c>
      <c r="B1009" s="663" t="str">
        <f aca="false">C1009&amp;D1009&amp;E1009&amp;F1009&amp;G1009&amp;H1009</f>
        <v>PROJETO EXECUTIVO DE ARQUITETURA PARA PREDIOS CULTURAIS DE 501 ATE 3.000M2,INCLUSIVE PROJETO BASICO,APRESENTADO EM AUTOCAD NOS PADROES DA CONTRATANTE,INCLUSIVE AS LEGALIZACOES PERTINENTES,COORDENACAO E COMPATIBILIZACAO COM OS PROJETOS COMPLEMENTARES</v>
      </c>
      <c r="C1009" s="142" t="s">
        <v>2311</v>
      </c>
      <c r="D1009" s="142" t="s">
        <v>2312</v>
      </c>
      <c r="E1009" s="142" t="s">
        <v>2313</v>
      </c>
      <c r="F1009" s="142" t="s">
        <v>2283</v>
      </c>
      <c r="G1009" s="142" t="s">
        <v>2284</v>
      </c>
      <c r="I1009" s="142" t="s">
        <v>1696</v>
      </c>
      <c r="J1009" s="142" t="n">
        <v>105.84</v>
      </c>
    </row>
    <row r="1010" customFormat="false" ht="12.75" hidden="false" customHeight="false" outlineLevel="0" collapsed="false">
      <c r="A1010" s="142" t="s">
        <v>2315</v>
      </c>
      <c r="B1010" s="663" t="str">
        <f aca="false">C1010&amp;D1010&amp;E1010&amp;F1010&amp;G1010&amp;H1010</f>
        <v>PROJETO EXECUTIVO DE ARQUITETURA PARA PREDIOS CULTURAIS ACIMA DE 3.000M2,INCLUSIVE PROJETO BASICO,APRESENTADO EM AUTOCAD NOS PADROES DA CONTRATANTE,INCLUSIVE AS LEGALIZACOES PERTINENTES,COORDENACAO E COMPATIBILIZACAO COM OS PROJETOS COMPLEMENTARES</v>
      </c>
      <c r="C1010" s="142" t="s">
        <v>2316</v>
      </c>
      <c r="D1010" s="142" t="s">
        <v>2317</v>
      </c>
      <c r="E1010" s="142" t="s">
        <v>2318</v>
      </c>
      <c r="F1010" s="142" t="s">
        <v>2319</v>
      </c>
      <c r="G1010" s="142" t="s">
        <v>2320</v>
      </c>
      <c r="I1010" s="142" t="s">
        <v>1696</v>
      </c>
      <c r="J1010" s="142" t="n">
        <v>96.72</v>
      </c>
    </row>
    <row r="1011" customFormat="false" ht="12.75" hidden="false" customHeight="false" outlineLevel="0" collapsed="false">
      <c r="A1011" s="142" t="s">
        <v>2321</v>
      </c>
      <c r="B1011" s="663" t="str">
        <f aca="false">C1011&amp;D1011&amp;E1011&amp;F1011&amp;G1011&amp;H1011</f>
        <v>PROJETO EXECUTIVO DE ARQUITETURA PARA PREDIOS CULTURAIS ACIMA DE 3.000M2,INCLUSIVE PROJETO BASICO,APRESENTADO EM AUTOCAD NOS PADROES DA CONTRATANTE,INCLUSIVE AS LEGALIZACOES PERTINENTES,COORDENACAO E COMPATIBILIZACAO COM OS PROJETOS COMPLEMENTARES</v>
      </c>
      <c r="C1011" s="142" t="s">
        <v>2316</v>
      </c>
      <c r="D1011" s="142" t="s">
        <v>2317</v>
      </c>
      <c r="E1011" s="142" t="s">
        <v>2318</v>
      </c>
      <c r="F1011" s="142" t="s">
        <v>2319</v>
      </c>
      <c r="G1011" s="142" t="s">
        <v>2320</v>
      </c>
      <c r="I1011" s="142" t="s">
        <v>1696</v>
      </c>
      <c r="J1011" s="142" t="n">
        <v>83.81</v>
      </c>
    </row>
    <row r="1012" customFormat="false" ht="12.75" hidden="false" customHeight="false" outlineLevel="0" collapsed="false">
      <c r="A1012" s="142" t="s">
        <v>2322</v>
      </c>
      <c r="B1012" s="663" t="str">
        <f aca="false">C1012&amp;D1012&amp;E1012&amp;F1012&amp;G1012&amp;H1012</f>
        <v>PROJETO EXECUTIVO ESTRUTURAL PARA PREDIOS CULTURAIS ATE 500M2,INCLUSIVE PROJETO BASICO,APRESENTADO EM AUTOCAD NOS PADROES DA CONTRATANTE,CONSTANDO DE PLANTAS DE FORMA,ARMACAO E DETALHES,DE ACORDO COM A ABNT</v>
      </c>
      <c r="C1012" s="142" t="s">
        <v>2323</v>
      </c>
      <c r="D1012" s="142" t="s">
        <v>2324</v>
      </c>
      <c r="E1012" s="142" t="s">
        <v>2325</v>
      </c>
      <c r="F1012" s="142" t="s">
        <v>2326</v>
      </c>
      <c r="I1012" s="142" t="s">
        <v>1696</v>
      </c>
      <c r="J1012" s="142" t="n">
        <v>75.99</v>
      </c>
    </row>
    <row r="1013" customFormat="false" ht="12.75" hidden="false" customHeight="false" outlineLevel="0" collapsed="false">
      <c r="A1013" s="142" t="s">
        <v>2327</v>
      </c>
      <c r="B1013" s="663" t="str">
        <f aca="false">C1013&amp;D1013&amp;E1013&amp;F1013&amp;G1013&amp;H1013</f>
        <v>PROJETO EXECUTIVO ESTRUTURAL PARA PREDIOS CULTURAIS ATE 500M2,INCLUSIVE PROJETO BASICO,APRESENTADO EM AUTOCAD NOS PADROES DA CONTRATANTE,CONSTANDO DE PLANTAS DE FORMA,ARMACAO E DETALHES,DE ACORDO COM A ABNT</v>
      </c>
      <c r="C1013" s="142" t="s">
        <v>2323</v>
      </c>
      <c r="D1013" s="142" t="s">
        <v>2324</v>
      </c>
      <c r="E1013" s="142" t="s">
        <v>2325</v>
      </c>
      <c r="F1013" s="142" t="s">
        <v>2326</v>
      </c>
      <c r="I1013" s="142" t="s">
        <v>1696</v>
      </c>
      <c r="J1013" s="142" t="n">
        <v>65.85</v>
      </c>
    </row>
    <row r="1014" customFormat="false" ht="12.75" hidden="false" customHeight="false" outlineLevel="0" collapsed="false">
      <c r="A1014" s="142" t="s">
        <v>2328</v>
      </c>
      <c r="B1014" s="663" t="str">
        <f aca="false">C1014&amp;D1014&amp;E1014&amp;F1014&amp;G1014&amp;H1014</f>
        <v>PROJETO EXECUTIVO ESTRUTURAL PARA PREDIOS CULTURAIS DE 501 ATE 3000M2,INCLUSIVE PROJETO BASICO,APRESENTADO EM AUTOCAD NOS PADROES DA CONTRATANTE,CONSTANDO DE PLANTAS DE FORMA,ARMACAO E DETALHES,DE ACORDO COM A ABNT</v>
      </c>
      <c r="C1014" s="142" t="s">
        <v>2329</v>
      </c>
      <c r="D1014" s="142" t="s">
        <v>2330</v>
      </c>
      <c r="E1014" s="142" t="s">
        <v>2331</v>
      </c>
      <c r="F1014" s="142" t="s">
        <v>2332</v>
      </c>
      <c r="I1014" s="142" t="s">
        <v>1696</v>
      </c>
      <c r="J1014" s="142" t="n">
        <v>66.73</v>
      </c>
    </row>
    <row r="1015" customFormat="false" ht="12.75" hidden="false" customHeight="false" outlineLevel="0" collapsed="false">
      <c r="A1015" s="142" t="s">
        <v>2333</v>
      </c>
      <c r="B1015" s="663" t="str">
        <f aca="false">C1015&amp;D1015&amp;E1015&amp;F1015&amp;G1015&amp;H1015</f>
        <v>PROJETO EXECUTIVO ESTRUTURAL PARA PREDIOS CULTURAIS DE 501 ATE 3000M2,INCLUSIVE PROJETO BASICO,APRESENTADO EM AUTOCAD NOS PADROES DA CONTRATANTE,CONSTANDO DE PLANTAS DE FORMA,ARMACAO E DETALHES,DE ACORDO COM A ABNT</v>
      </c>
      <c r="C1015" s="142" t="s">
        <v>2329</v>
      </c>
      <c r="D1015" s="142" t="s">
        <v>2330</v>
      </c>
      <c r="E1015" s="142" t="s">
        <v>2331</v>
      </c>
      <c r="F1015" s="142" t="s">
        <v>2332</v>
      </c>
      <c r="I1015" s="142" t="s">
        <v>1696</v>
      </c>
      <c r="J1015" s="142" t="n">
        <v>57.82</v>
      </c>
    </row>
    <row r="1016" customFormat="false" ht="12.75" hidden="false" customHeight="false" outlineLevel="0" collapsed="false">
      <c r="A1016" s="142" t="s">
        <v>2334</v>
      </c>
      <c r="B1016" s="663" t="str">
        <f aca="false">C1016&amp;D1016&amp;E1016&amp;F1016&amp;G1016&amp;H1016</f>
        <v>PROJETO EXECUTIVO ESTRUTURAL PARA PREDIOS CULTURAIS ACIMA DE 3000M2,INCLUSIVE PROJETO BASICO,APRESENTADO EM AUTOCAD NOSPADROES DA CONTRATANTE,CONSTANDO DE PLANTAS DE FORMA,ARMACAO E DETALHES,DE ACORDO COM A ABNT</v>
      </c>
      <c r="C1016" s="142" t="s">
        <v>2335</v>
      </c>
      <c r="D1016" s="142" t="s">
        <v>2336</v>
      </c>
      <c r="E1016" s="142" t="s">
        <v>2337</v>
      </c>
      <c r="F1016" s="142" t="s">
        <v>2338</v>
      </c>
      <c r="I1016" s="142" t="s">
        <v>1696</v>
      </c>
      <c r="J1016" s="142" t="n">
        <v>59.85</v>
      </c>
    </row>
    <row r="1017" customFormat="false" ht="12.75" hidden="false" customHeight="false" outlineLevel="0" collapsed="false">
      <c r="A1017" s="142" t="s">
        <v>2339</v>
      </c>
      <c r="B1017" s="663" t="str">
        <f aca="false">C1017&amp;D1017&amp;E1017&amp;F1017&amp;G1017&amp;H1017</f>
        <v>PROJETO EXECUTIVO ESTRUTURAL PARA PREDIOS CULTURAIS ACIMA DE 3000M2,INCLUSIVE PROJETO BASICO,APRESENTADO EM AUTOCAD NOSPADROES DA CONTRATANTE,CONSTANDO DE PLANTAS DE FORMA,ARMACAO E DETALHES,DE ACORDO COM A ABNT</v>
      </c>
      <c r="C1017" s="142" t="s">
        <v>2335</v>
      </c>
      <c r="D1017" s="142" t="s">
        <v>2336</v>
      </c>
      <c r="E1017" s="142" t="s">
        <v>2337</v>
      </c>
      <c r="F1017" s="142" t="s">
        <v>2338</v>
      </c>
      <c r="I1017" s="142" t="s">
        <v>1696</v>
      </c>
      <c r="J1017" s="142" t="n">
        <v>51.87</v>
      </c>
    </row>
    <row r="1018" customFormat="false" ht="12.75" hidden="false" customHeight="false" outlineLevel="0" collapsed="false">
      <c r="A1018" s="142" t="s">
        <v>2340</v>
      </c>
      <c r="B1018" s="663" t="str">
        <f aca="false">C1018&amp;D1018&amp;E1018&amp;F1018&amp;G1018&amp;H1018</f>
        <v>PROJETO BASICO DE ARQUITETURA PARA PREDIOS ESCOLARES E/OU ADMINISTRATIVOS ATE 500M2,APRESENTADO EM AUTOCAD NOS PADROES DA CONTRATANTE,INCLUSIVE AS LEGALIZACOES PERTINENTES,COORDENACAO E COMPATIBILIZACAO COM OS PROJETOS COMPLEMENTARES</v>
      </c>
      <c r="C1018" s="142" t="s">
        <v>2341</v>
      </c>
      <c r="D1018" s="142" t="s">
        <v>2342</v>
      </c>
      <c r="E1018" s="142" t="s">
        <v>2343</v>
      </c>
      <c r="F1018" s="142" t="s">
        <v>2344</v>
      </c>
      <c r="I1018" s="142" t="s">
        <v>1696</v>
      </c>
      <c r="J1018" s="142" t="n">
        <v>39.64</v>
      </c>
    </row>
    <row r="1019" customFormat="false" ht="12.75" hidden="false" customHeight="false" outlineLevel="0" collapsed="false">
      <c r="A1019" s="142" t="s">
        <v>2345</v>
      </c>
      <c r="B1019" s="663" t="str">
        <f aca="false">C1019&amp;D1019&amp;E1019&amp;F1019&amp;G1019&amp;H1019</f>
        <v>PROJETO BASICO DE ARQUITETURA PARA PREDIOS ESCOLARES E/OU ADMINISTRATIVOS ATE 500M2,APRESENTADO EM AUTOCAD NOS PADROES DA CONTRATANTE,INCLUSIVE AS LEGALIZACOES PERTINENTES,COORDENACAO E COMPATIBILIZACAO COM OS PROJETOS COMPLEMENTARES</v>
      </c>
      <c r="C1019" s="142" t="s">
        <v>2341</v>
      </c>
      <c r="D1019" s="142" t="s">
        <v>2342</v>
      </c>
      <c r="E1019" s="142" t="s">
        <v>2343</v>
      </c>
      <c r="F1019" s="142" t="s">
        <v>2344</v>
      </c>
      <c r="I1019" s="142" t="s">
        <v>1696</v>
      </c>
      <c r="J1019" s="142" t="n">
        <v>34.35</v>
      </c>
    </row>
    <row r="1020" customFormat="false" ht="12.75" hidden="false" customHeight="false" outlineLevel="0" collapsed="false">
      <c r="A1020" s="142" t="s">
        <v>2346</v>
      </c>
      <c r="B1020" s="663" t="str">
        <f aca="false">C1020&amp;D1020&amp;E1020&amp;F1020&amp;G1020&amp;H1020</f>
        <v>PROJETO BASICO DE ARQUITETURA PARA PREDIOS ESCOLARES E/OU ADMINISTRATIVOS DE 501 ATE 3.000M2,APRESENTADO EM AUTOCAD NOSPADROES DA CONTRATANTE,INCLUSIVE AS LEGALIZACOES PERTINENTES,COORDENACAO E COMPATIBILIZACAO COM OS PROJETOS COMPLEMENTARES</v>
      </c>
      <c r="C1020" s="142" t="s">
        <v>2341</v>
      </c>
      <c r="D1020" s="142" t="s">
        <v>2347</v>
      </c>
      <c r="E1020" s="142" t="s">
        <v>2348</v>
      </c>
      <c r="F1020" s="142" t="s">
        <v>2349</v>
      </c>
      <c r="G1020" s="142" t="s">
        <v>2350</v>
      </c>
      <c r="I1020" s="142" t="s">
        <v>1696</v>
      </c>
      <c r="J1020" s="142" t="n">
        <v>28.78</v>
      </c>
    </row>
    <row r="1021" customFormat="false" ht="12.75" hidden="false" customHeight="false" outlineLevel="0" collapsed="false">
      <c r="A1021" s="142" t="s">
        <v>2351</v>
      </c>
      <c r="B1021" s="663" t="str">
        <f aca="false">C1021&amp;D1021&amp;E1021&amp;F1021&amp;G1021&amp;H1021</f>
        <v>PROJETO BASICO DE ARQUITETURA PARA PREDIOS ESCOLARES E/OU ADMINISTRATIVOS DE 501 ATE 3.000M2,APRESENTADO EM AUTOCAD NOSPADROES DA CONTRATANTE,INCLUSIVE AS LEGALIZACOES PERTINENTES,COORDENACAO E COMPATIBILIZACAO COM OS PROJETOS COMPLEMENTARES</v>
      </c>
      <c r="C1021" s="142" t="s">
        <v>2341</v>
      </c>
      <c r="D1021" s="142" t="s">
        <v>2347</v>
      </c>
      <c r="E1021" s="142" t="s">
        <v>2348</v>
      </c>
      <c r="F1021" s="142" t="s">
        <v>2349</v>
      </c>
      <c r="G1021" s="142" t="s">
        <v>2350</v>
      </c>
      <c r="I1021" s="142" t="s">
        <v>1696</v>
      </c>
      <c r="J1021" s="142" t="n">
        <v>24.94</v>
      </c>
    </row>
    <row r="1022" customFormat="false" ht="12.75" hidden="false" customHeight="false" outlineLevel="0" collapsed="false">
      <c r="A1022" s="142" t="s">
        <v>2352</v>
      </c>
      <c r="B1022" s="663" t="str">
        <f aca="false">C1022&amp;D1022&amp;E1022&amp;F1022&amp;G1022&amp;H1022</f>
        <v>PROJETO BASICO DE ARQUITETURA PARA PREDIOS ESCOLARES E/OU ADMINISTRATIVOS ACIMA DE 3.000M2,APRESENTADO EM AUTOCAD NOS PADROES DA CONTRATANTE,INCLUSIVE AS LEGALIZACOES PERTINENTES,COORDENACAO E COMPATIBILIZACAO COM OS PROJETOS COMPLEMENTARES</v>
      </c>
      <c r="C1022" s="142" t="s">
        <v>2341</v>
      </c>
      <c r="D1022" s="142" t="s">
        <v>2353</v>
      </c>
      <c r="E1022" s="142" t="s">
        <v>2307</v>
      </c>
      <c r="F1022" s="142" t="s">
        <v>2308</v>
      </c>
      <c r="I1022" s="142" t="s">
        <v>1696</v>
      </c>
      <c r="J1022" s="142" t="n">
        <v>23.11</v>
      </c>
    </row>
    <row r="1023" customFormat="false" ht="12.75" hidden="false" customHeight="false" outlineLevel="0" collapsed="false">
      <c r="A1023" s="142" t="s">
        <v>2354</v>
      </c>
      <c r="B1023" s="663" t="str">
        <f aca="false">C1023&amp;D1023&amp;E1023&amp;F1023&amp;G1023&amp;H1023</f>
        <v>PROJETO BASICO DE ARQUITETURA PARA PREDIOS ESCOLARES E/OU ADMINISTRATIVOS ACIMA DE 3.000M2,APRESENTADO EM AUTOCAD NOS PADROES DA CONTRATANTE,INCLUSIVE AS LEGALIZACOES PERTINENTES,COORDENACAO E COMPATIBILIZACAO COM OS PROJETOS COMPLEMENTARES</v>
      </c>
      <c r="C1023" s="142" t="s">
        <v>2341</v>
      </c>
      <c r="D1023" s="142" t="s">
        <v>2353</v>
      </c>
      <c r="E1023" s="142" t="s">
        <v>2307</v>
      </c>
      <c r="F1023" s="142" t="s">
        <v>2308</v>
      </c>
      <c r="I1023" s="142" t="s">
        <v>1696</v>
      </c>
      <c r="J1023" s="142" t="n">
        <v>20.02</v>
      </c>
    </row>
    <row r="1024" customFormat="false" ht="12.75" hidden="false" customHeight="false" outlineLevel="0" collapsed="false">
      <c r="A1024" s="142" t="s">
        <v>2355</v>
      </c>
      <c r="B1024" s="663" t="str">
        <f aca="false">C1024&amp;D1024&amp;E1024&amp;F1024&amp;G1024&amp;H1024</f>
        <v>PROJETO EXECUTIVO DE ARQUITETURA PARA PREDIOS ESCOLARES E/OU ADMINISTRATIVOS ATE 500M2,INCLUSIVE PROJETO BASICO,APRESENTADO EM AUTOCAD NOS PADROES DA CONTRATANTE,INCLUSIVE AS LEGALIZACOES PERTINENTES,COORDENACAO E COMPATIBILIZACAO COM OS PROJETOS COMPLEMENTARES</v>
      </c>
      <c r="C1024" s="142" t="s">
        <v>2356</v>
      </c>
      <c r="D1024" s="142" t="s">
        <v>2357</v>
      </c>
      <c r="E1024" s="142" t="s">
        <v>2358</v>
      </c>
      <c r="F1024" s="142" t="s">
        <v>2359</v>
      </c>
      <c r="G1024" s="142" t="s">
        <v>2360</v>
      </c>
      <c r="I1024" s="142" t="s">
        <v>1696</v>
      </c>
      <c r="J1024" s="142" t="n">
        <v>99.12</v>
      </c>
    </row>
    <row r="1025" customFormat="false" ht="12.75" hidden="false" customHeight="false" outlineLevel="0" collapsed="false">
      <c r="A1025" s="142" t="s">
        <v>2361</v>
      </c>
      <c r="B1025" s="663" t="str">
        <f aca="false">C1025&amp;D1025&amp;E1025&amp;F1025&amp;G1025&amp;H1025</f>
        <v>PROJETO EXECUTIVO DE ARQUITETURA PARA PREDIOS ESCOLARES E/OU ADMINISTRATIVOS ATE 500M2,INCLUSIVE PROJETO BASICO,APRESENTADO EM AUTOCAD NOS PADROES DA CONTRATANTE,INCLUSIVE AS LEGALIZACOES PERTINENTES,COORDENACAO E COMPATIBILIZACAO COM OS PROJETOS COMPLEMENTARES</v>
      </c>
      <c r="C1025" s="142" t="s">
        <v>2356</v>
      </c>
      <c r="D1025" s="142" t="s">
        <v>2357</v>
      </c>
      <c r="E1025" s="142" t="s">
        <v>2358</v>
      </c>
      <c r="F1025" s="142" t="s">
        <v>2359</v>
      </c>
      <c r="G1025" s="142" t="s">
        <v>2360</v>
      </c>
      <c r="I1025" s="142" t="s">
        <v>1696</v>
      </c>
      <c r="J1025" s="142" t="n">
        <v>85.89</v>
      </c>
    </row>
    <row r="1026" customFormat="false" ht="12.75" hidden="false" customHeight="false" outlineLevel="0" collapsed="false">
      <c r="A1026" s="142" t="s">
        <v>2362</v>
      </c>
      <c r="B1026" s="663" t="str">
        <f aca="false">C1026&amp;D1026&amp;E1026&amp;F1026&amp;G1026&amp;H1026</f>
        <v>PROJETO EXECUTIVO DE ARQUITETURA PARA PREDIOS ESCOLARES E/OU ADMINISTRATIVOS DE 501 ATE 3.000M2,INCLUSIVE PROJETO BASICO,APRESENTADO EM AUTOCAD NOS PADROES DA CONTRATANTE,INCLUSIVE AS LEGALIZACOES PERTINENTES,COORDENACAO E COMPATIBILIZACAOCOM OS PROJETOS COMPLEMENTARES</v>
      </c>
      <c r="C1026" s="142" t="s">
        <v>2356</v>
      </c>
      <c r="D1026" s="142" t="s">
        <v>2363</v>
      </c>
      <c r="E1026" s="142" t="s">
        <v>2364</v>
      </c>
      <c r="F1026" s="142" t="s">
        <v>2365</v>
      </c>
      <c r="G1026" s="142" t="s">
        <v>2366</v>
      </c>
      <c r="I1026" s="142" t="s">
        <v>1696</v>
      </c>
      <c r="J1026" s="142" t="n">
        <v>71.96</v>
      </c>
    </row>
    <row r="1027" customFormat="false" ht="12.75" hidden="false" customHeight="false" outlineLevel="0" collapsed="false">
      <c r="A1027" s="142" t="s">
        <v>2367</v>
      </c>
      <c r="B1027" s="663" t="str">
        <f aca="false">C1027&amp;D1027&amp;E1027&amp;F1027&amp;G1027&amp;H1027</f>
        <v>PROJETO EXECUTIVO DE ARQUITETURA PARA PREDIOS ESCOLARES E/OU ADMINISTRATIVOS DE 501 ATE 3.000M2,INCLUSIVE PROJETO BASICO,APRESENTADO EM AUTOCAD NOS PADROES DA CONTRATANTE,INCLUSIVE AS LEGALIZACOES PERTINENTES,COORDENACAO E COMPATIBILIZACAOCOM OS PROJETOS COMPLEMENTARES</v>
      </c>
      <c r="C1027" s="142" t="s">
        <v>2356</v>
      </c>
      <c r="D1027" s="142" t="s">
        <v>2363</v>
      </c>
      <c r="E1027" s="142" t="s">
        <v>2364</v>
      </c>
      <c r="F1027" s="142" t="s">
        <v>2365</v>
      </c>
      <c r="G1027" s="142" t="s">
        <v>2366</v>
      </c>
      <c r="I1027" s="142" t="s">
        <v>1696</v>
      </c>
      <c r="J1027" s="142" t="n">
        <v>62.36</v>
      </c>
    </row>
    <row r="1028" customFormat="false" ht="12.75" hidden="false" customHeight="false" outlineLevel="0" collapsed="false">
      <c r="A1028" s="142" t="s">
        <v>2368</v>
      </c>
      <c r="B1028" s="663" t="str">
        <f aca="false">C1028&amp;D1028&amp;E1028&amp;F1028&amp;G1028&amp;H1028</f>
        <v>PROJETO EXECUTIVO DE ARQUITETURA PARA PREDIOS ESCOLARES E/OU ADMINISTRATIVOS ACIMA DE 3.000M2,INCLUSIVE PROJETO BASICO,APRESENTADO EM AUTOCAD NOS PADROES DA CONTRATANTE,INCLUSIVE AS LEGALIZACOES PERTINENTES,COORDENACAO E COMPATIBILIZACAO COM OS PROJETOS COMPLEMENTARES</v>
      </c>
      <c r="C1028" s="142" t="s">
        <v>2356</v>
      </c>
      <c r="D1028" s="142" t="s">
        <v>2369</v>
      </c>
      <c r="E1028" s="142" t="s">
        <v>2370</v>
      </c>
      <c r="F1028" s="142" t="s">
        <v>2371</v>
      </c>
      <c r="G1028" s="142" t="s">
        <v>2372</v>
      </c>
      <c r="I1028" s="142" t="s">
        <v>1696</v>
      </c>
      <c r="J1028" s="142" t="n">
        <v>57.84</v>
      </c>
    </row>
    <row r="1029" customFormat="false" ht="12.75" hidden="false" customHeight="false" outlineLevel="0" collapsed="false">
      <c r="A1029" s="142" t="s">
        <v>2373</v>
      </c>
      <c r="B1029" s="663" t="str">
        <f aca="false">C1029&amp;D1029&amp;E1029&amp;F1029&amp;G1029&amp;H1029</f>
        <v>PROJETO EXECUTIVO DE ARQUITETURA PARA PREDIOS ESCOLARES E/OU ADMINISTRATIVOS ACIMA DE 3.000M2,INCLUSIVE PROJETO BASICO,APRESENTADO EM AUTOCAD NOS PADROES DA CONTRATANTE,INCLUSIVE AS LEGALIZACOES PERTINENTES,COORDENACAO E COMPATIBILIZACAO COM OS PROJETOS COMPLEMENTARES</v>
      </c>
      <c r="C1029" s="142" t="s">
        <v>2356</v>
      </c>
      <c r="D1029" s="142" t="s">
        <v>2369</v>
      </c>
      <c r="E1029" s="142" t="s">
        <v>2370</v>
      </c>
      <c r="F1029" s="142" t="s">
        <v>2371</v>
      </c>
      <c r="G1029" s="142" t="s">
        <v>2372</v>
      </c>
      <c r="I1029" s="142" t="s">
        <v>1696</v>
      </c>
      <c r="J1029" s="142" t="n">
        <v>50.12</v>
      </c>
    </row>
    <row r="1030" customFormat="false" ht="12.75" hidden="false" customHeight="false" outlineLevel="0" collapsed="false">
      <c r="A1030" s="142" t="s">
        <v>2374</v>
      </c>
      <c r="B1030" s="663" t="str">
        <f aca="false">C1030&amp;D1030&amp;E1030&amp;F1030&amp;G1030&amp;H1030</f>
        <v>PROJETO EXECUTIVO ESTRUTURAL PARA PREDIOS ESCOLARES E ADMINISTRATIVOS ATE 500M2,INCLUSIVE PROJETO BASICO,APRESENTADO EMAUTOCAD NOS PADROES DA CONTRATANTE,CONSTANDO DE PLANTAS DE FORMA,ARMACAO E DETALHES, DE ACORDO COM A ABNT</v>
      </c>
      <c r="C1030" s="142" t="s">
        <v>2375</v>
      </c>
      <c r="D1030" s="142" t="s">
        <v>2376</v>
      </c>
      <c r="E1030" s="142" t="s">
        <v>2377</v>
      </c>
      <c r="F1030" s="142" t="s">
        <v>2378</v>
      </c>
      <c r="I1030" s="142" t="s">
        <v>1696</v>
      </c>
      <c r="J1030" s="142" t="n">
        <v>66.52</v>
      </c>
    </row>
    <row r="1031" customFormat="false" ht="12.75" hidden="false" customHeight="false" outlineLevel="0" collapsed="false">
      <c r="A1031" s="142" t="s">
        <v>2379</v>
      </c>
      <c r="B1031" s="663" t="str">
        <f aca="false">C1031&amp;D1031&amp;E1031&amp;F1031&amp;G1031&amp;H1031</f>
        <v>PROJETO EXECUTIVO ESTRUTURAL PARA PREDIOS ESCOLARES E ADMINISTRATIVOS ATE 500M2,INCLUSIVE PROJETO BASICO,APRESENTADO EMAUTOCAD NOS PADROES DA CONTRATANTE,CONSTANDO DE PLANTAS DE FORMA,ARMACAO E DETALHES, DE ACORDO COM A ABNT</v>
      </c>
      <c r="C1031" s="142" t="s">
        <v>2375</v>
      </c>
      <c r="D1031" s="142" t="s">
        <v>2376</v>
      </c>
      <c r="E1031" s="142" t="s">
        <v>2377</v>
      </c>
      <c r="F1031" s="142" t="s">
        <v>2378</v>
      </c>
      <c r="I1031" s="142" t="s">
        <v>1696</v>
      </c>
      <c r="J1031" s="142" t="n">
        <v>57.64</v>
      </c>
    </row>
    <row r="1032" customFormat="false" ht="12.75" hidden="false" customHeight="false" outlineLevel="0" collapsed="false">
      <c r="A1032" s="142" t="s">
        <v>2380</v>
      </c>
      <c r="B1032" s="663" t="str">
        <f aca="false">C1032&amp;D1032&amp;E1032&amp;F1032&amp;G1032&amp;H1032</f>
        <v>PROJETO EXECUTIVO ESTRUTURAL PARA PREDIOS ESCOLARES E ADMINISTRATIVOS DE 501 ATE 3.000M2,INCLUSIVE PROJETO BASICO,APRESENTADO EM AUTOCAD NOS PADROES DA CONTRATANTE,CONSTANDO DE PLANTAS DE FORMA,ARMACAO E DETALHES,DE ACORDO COM A ABNT</v>
      </c>
      <c r="C1032" s="142" t="s">
        <v>2375</v>
      </c>
      <c r="D1032" s="142" t="s">
        <v>2381</v>
      </c>
      <c r="E1032" s="142" t="s">
        <v>2382</v>
      </c>
      <c r="F1032" s="142" t="s">
        <v>2383</v>
      </c>
      <c r="I1032" s="142" t="s">
        <v>1696</v>
      </c>
      <c r="J1032" s="142" t="n">
        <v>58.85</v>
      </c>
    </row>
    <row r="1033" customFormat="false" ht="12.75" hidden="false" customHeight="false" outlineLevel="0" collapsed="false">
      <c r="A1033" s="142" t="s">
        <v>2384</v>
      </c>
      <c r="B1033" s="663" t="str">
        <f aca="false">C1033&amp;D1033&amp;E1033&amp;F1033&amp;G1033&amp;H1033</f>
        <v>PROJETO EXECUTIVO ESTRUTURAL PARA PREDIOS ESCOLARES E ADMINISTRATIVOS DE 501 ATE 3.000M2,INCLUSIVE PROJETO BASICO,APRESENTADO EM AUTOCAD NOS PADROES DA CONTRATANTE,CONSTANDO DE PLANTAS DE FORMA,ARMACAO E DETALHES,DE ACORDO COM A ABNT</v>
      </c>
      <c r="C1033" s="142" t="s">
        <v>2375</v>
      </c>
      <c r="D1033" s="142" t="s">
        <v>2381</v>
      </c>
      <c r="E1033" s="142" t="s">
        <v>2382</v>
      </c>
      <c r="F1033" s="142" t="s">
        <v>2383</v>
      </c>
      <c r="I1033" s="142" t="s">
        <v>1696</v>
      </c>
      <c r="J1033" s="142" t="n">
        <v>50.99</v>
      </c>
    </row>
    <row r="1034" customFormat="false" ht="12.75" hidden="false" customHeight="false" outlineLevel="0" collapsed="false">
      <c r="A1034" s="142" t="s">
        <v>2385</v>
      </c>
      <c r="B1034" s="663" t="str">
        <f aca="false">C1034&amp;D1034&amp;E1034&amp;F1034&amp;G1034&amp;H1034</f>
        <v>PROJETO EXECUTIVO ESTRUTURAL PARA PREDIOS ESCOLARES E ADMINISTRATIVOS ACIMA DE 3.000M2,INCLUSIVE PROJETO BASICO,APRESENTADO EM AUTOCAD NOS PADROES DA CONTRATANTE,CONSTANDO DE PLANTAS DE FORMA,ARMACAO E DETALHES,DE ACORDO COM A ABNT</v>
      </c>
      <c r="C1034" s="142" t="s">
        <v>2375</v>
      </c>
      <c r="D1034" s="142" t="s">
        <v>2386</v>
      </c>
      <c r="E1034" s="142" t="s">
        <v>2387</v>
      </c>
      <c r="F1034" s="142" t="s">
        <v>2388</v>
      </c>
      <c r="I1034" s="142" t="s">
        <v>1696</v>
      </c>
      <c r="J1034" s="142" t="n">
        <v>49.53</v>
      </c>
    </row>
    <row r="1035" customFormat="false" ht="12.75" hidden="false" customHeight="false" outlineLevel="0" collapsed="false">
      <c r="A1035" s="142" t="s">
        <v>2389</v>
      </c>
      <c r="B1035" s="663" t="str">
        <f aca="false">C1035&amp;D1035&amp;E1035&amp;F1035&amp;G1035&amp;H1035</f>
        <v>PROJETO EXECUTIVO ESTRUTURAL PARA PREDIOS ESCOLARES E ADMINISTRATIVOS ACIMA DE 3.000M2,INCLUSIVE PROJETO BASICO,APRESENTADO EM AUTOCAD NOS PADROES DA CONTRATANTE,CONSTANDO DE PLANTAS DE FORMA,ARMACAO E DETALHES,DE ACORDO COM A ABNT</v>
      </c>
      <c r="C1035" s="142" t="s">
        <v>2375</v>
      </c>
      <c r="D1035" s="142" t="s">
        <v>2386</v>
      </c>
      <c r="E1035" s="142" t="s">
        <v>2387</v>
      </c>
      <c r="F1035" s="142" t="s">
        <v>2388</v>
      </c>
      <c r="I1035" s="142" t="s">
        <v>1696</v>
      </c>
      <c r="J1035" s="142" t="n">
        <v>42.92</v>
      </c>
    </row>
    <row r="1036" customFormat="false" ht="12.75" hidden="false" customHeight="false" outlineLevel="0" collapsed="false">
      <c r="A1036" s="142" t="s">
        <v>2390</v>
      </c>
      <c r="B1036" s="663" t="str">
        <f aca="false">C1036&amp;D1036&amp;E1036&amp;F1036&amp;G1036&amp;H1036</f>
        <v>PROJETO BASICO DE ARQUITETURA PARA LOTEAMENTOS COM 3 UNIDADES UNIFAMILIARES OU BIFAMILIARES PARA AREAS ATE 12.000M2,APRESENTADO EM AUTOCAD NOS PADROES DA CONTRATANTE,INCLUSIVE AS LEGALIZACOES PERTINENTES,COORDENACAO E COMPATIBILIZACAO COM OS PROJETOS COMPLEMENTARES</v>
      </c>
      <c r="C1036" s="142" t="s">
        <v>2391</v>
      </c>
      <c r="D1036" s="142" t="s">
        <v>2392</v>
      </c>
      <c r="E1036" s="142" t="s">
        <v>2393</v>
      </c>
      <c r="F1036" s="142" t="s">
        <v>2394</v>
      </c>
      <c r="G1036" s="142" t="s">
        <v>2395</v>
      </c>
      <c r="I1036" s="142" t="s">
        <v>1696</v>
      </c>
      <c r="J1036" s="142" t="n">
        <v>10.94</v>
      </c>
    </row>
    <row r="1037" customFormat="false" ht="12.75" hidden="false" customHeight="false" outlineLevel="0" collapsed="false">
      <c r="A1037" s="142" t="s">
        <v>2396</v>
      </c>
      <c r="B1037" s="663" t="str">
        <f aca="false">C1037&amp;D1037&amp;E1037&amp;F1037&amp;G1037&amp;H1037</f>
        <v>PROJETO BASICO DE ARQUITETURA PARA LOTEAMENTOS COM 3 UNIDADES UNIFAMILIARES OU BIFAMILIARES PARA AREAS ATE 12.000M2,APRESENTADO EM AUTOCAD NOS PADROES DA CONTRATANTE,INCLUSIVE AS LEGALIZACOES PERTINENTES,COORDENACAO E COMPATIBILIZACAO COM OS PROJETOS COMPLEMENTARES</v>
      </c>
      <c r="C1037" s="142" t="s">
        <v>2391</v>
      </c>
      <c r="D1037" s="142" t="s">
        <v>2392</v>
      </c>
      <c r="E1037" s="142" t="s">
        <v>2393</v>
      </c>
      <c r="F1037" s="142" t="s">
        <v>2394</v>
      </c>
      <c r="G1037" s="142" t="s">
        <v>2395</v>
      </c>
      <c r="I1037" s="142" t="s">
        <v>1696</v>
      </c>
      <c r="J1037" s="142" t="n">
        <v>9.48</v>
      </c>
    </row>
    <row r="1038" customFormat="false" ht="12.75" hidden="false" customHeight="false" outlineLevel="0" collapsed="false">
      <c r="A1038" s="142" t="s">
        <v>2397</v>
      </c>
      <c r="B1038" s="663" t="str">
        <f aca="false">C1038&amp;D1038&amp;E1038&amp;F1038&amp;G1038&amp;H1038</f>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38" s="142" t="s">
        <v>2391</v>
      </c>
      <c r="D1038" s="142" t="s">
        <v>2398</v>
      </c>
      <c r="E1038" s="142" t="s">
        <v>2399</v>
      </c>
      <c r="F1038" s="142" t="s">
        <v>2400</v>
      </c>
      <c r="G1038" s="142" t="s">
        <v>2401</v>
      </c>
      <c r="I1038" s="142" t="s">
        <v>1696</v>
      </c>
      <c r="J1038" s="142" t="n">
        <v>7.54</v>
      </c>
    </row>
    <row r="1039" customFormat="false" ht="12.75" hidden="false" customHeight="false" outlineLevel="0" collapsed="false">
      <c r="A1039" s="142" t="s">
        <v>2402</v>
      </c>
      <c r="B1039" s="663" t="str">
        <f aca="false">C1039&amp;D1039&amp;E1039&amp;F1039&amp;G1039&amp;H1039</f>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39" s="142" t="s">
        <v>2391</v>
      </c>
      <c r="D1039" s="142" t="s">
        <v>2398</v>
      </c>
      <c r="E1039" s="142" t="s">
        <v>2399</v>
      </c>
      <c r="F1039" s="142" t="s">
        <v>2400</v>
      </c>
      <c r="G1039" s="142" t="s">
        <v>2401</v>
      </c>
      <c r="I1039" s="142" t="s">
        <v>1696</v>
      </c>
      <c r="J1039" s="142" t="n">
        <v>6.53</v>
      </c>
    </row>
    <row r="1040" customFormat="false" ht="12.75" hidden="false" customHeight="false" outlineLevel="0" collapsed="false">
      <c r="A1040" s="142" t="s">
        <v>2403</v>
      </c>
      <c r="B1040" s="663" t="str">
        <f aca="false">C1040&amp;D1040&amp;E1040&amp;F1040&amp;G1040&amp;H1040</f>
        <v>PROJETO BASICO DE ARQUITETURA PARA LOTEAMENTOS COM 3 UNIDADES UNIFAMILIARES OU BIFAMILIARES PARA AREAS ACIMA DE 36.000M2,APRESENTADO EM AUTOCAD NOS PADROES DA CONTRATANTE,INCLUSIVE AS LEGALIZACOES PERTINENTES,COORDENACAO E COMPATIBILIZACAOCOM OS PROJETOS COMPLEMENTARES</v>
      </c>
      <c r="C1040" s="142" t="s">
        <v>2391</v>
      </c>
      <c r="D1040" s="142" t="s">
        <v>2404</v>
      </c>
      <c r="E1040" s="142" t="s">
        <v>2364</v>
      </c>
      <c r="F1040" s="142" t="s">
        <v>2365</v>
      </c>
      <c r="G1040" s="142" t="s">
        <v>2366</v>
      </c>
      <c r="I1040" s="142" t="s">
        <v>1696</v>
      </c>
      <c r="J1040" s="142" t="n">
        <v>7.57</v>
      </c>
    </row>
    <row r="1041" customFormat="false" ht="12.75" hidden="false" customHeight="false" outlineLevel="0" collapsed="false">
      <c r="A1041" s="142" t="s">
        <v>2405</v>
      </c>
      <c r="B1041" s="663" t="str">
        <f aca="false">C1041&amp;D1041&amp;E1041&amp;F1041&amp;G1041&amp;H1041</f>
        <v>PROJETO BASICO DE ARQUITETURA PARA LOTEAMENTOS COM 3 UNIDADES UNIFAMILIARES OU BIFAMILIARES PARA AREAS ACIMA DE 36.000M2,APRESENTADO EM AUTOCAD NOS PADROES DA CONTRATANTE,INCLUSIVE AS LEGALIZACOES PERTINENTES,COORDENACAO E COMPATIBILIZACAOCOM OS PROJETOS COMPLEMENTARES</v>
      </c>
      <c r="C1041" s="142" t="s">
        <v>2391</v>
      </c>
      <c r="D1041" s="142" t="s">
        <v>2404</v>
      </c>
      <c r="E1041" s="142" t="s">
        <v>2364</v>
      </c>
      <c r="F1041" s="142" t="s">
        <v>2365</v>
      </c>
      <c r="G1041" s="142" t="s">
        <v>2366</v>
      </c>
      <c r="I1041" s="142" t="s">
        <v>1696</v>
      </c>
      <c r="J1041" s="142" t="n">
        <v>6.56</v>
      </c>
    </row>
    <row r="1042" customFormat="false" ht="12.75" hidden="false" customHeight="false" outlineLevel="0" collapsed="false">
      <c r="A1042" s="142" t="s">
        <v>2406</v>
      </c>
      <c r="B1042" s="663" t="str">
        <f aca="false">C1042&amp;D1042&amp;E1042&amp;F1042&amp;G1042&amp;H1042</f>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42" s="142" t="s">
        <v>2407</v>
      </c>
      <c r="D1042" s="142" t="s">
        <v>2408</v>
      </c>
      <c r="E1042" s="142" t="s">
        <v>2409</v>
      </c>
      <c r="F1042" s="142" t="s">
        <v>2410</v>
      </c>
      <c r="G1042" s="142" t="s">
        <v>2411</v>
      </c>
      <c r="I1042" s="142" t="s">
        <v>1696</v>
      </c>
      <c r="J1042" s="142" t="n">
        <v>27.39</v>
      </c>
    </row>
    <row r="1043" customFormat="false" ht="12.75" hidden="false" customHeight="false" outlineLevel="0" collapsed="false">
      <c r="A1043" s="142" t="s">
        <v>2412</v>
      </c>
      <c r="B1043" s="663" t="str">
        <f aca="false">C1043&amp;D1043&amp;E1043&amp;F1043&amp;G1043&amp;H1043</f>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43" s="142" t="s">
        <v>2407</v>
      </c>
      <c r="D1043" s="142" t="s">
        <v>2408</v>
      </c>
      <c r="E1043" s="142" t="s">
        <v>2409</v>
      </c>
      <c r="F1043" s="142" t="s">
        <v>2410</v>
      </c>
      <c r="G1043" s="142" t="s">
        <v>2411</v>
      </c>
      <c r="I1043" s="142" t="s">
        <v>1696</v>
      </c>
      <c r="J1043" s="142" t="n">
        <v>23.73</v>
      </c>
    </row>
    <row r="1044" customFormat="false" ht="12.75" hidden="false" customHeight="false" outlineLevel="0" collapsed="false">
      <c r="A1044" s="142" t="s">
        <v>2413</v>
      </c>
      <c r="B1044" s="663" t="str">
        <f aca="false">C1044&amp;D1044&amp;E1044&amp;F1044&amp;G1044&amp;H1044</f>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44" s="142" t="s">
        <v>2407</v>
      </c>
      <c r="D1044" s="142" t="s">
        <v>2414</v>
      </c>
      <c r="E1044" s="142" t="s">
        <v>2415</v>
      </c>
      <c r="F1044" s="142" t="s">
        <v>2416</v>
      </c>
      <c r="G1044" s="142" t="s">
        <v>2417</v>
      </c>
      <c r="H1044" s="142" t="s">
        <v>2418</v>
      </c>
      <c r="I1044" s="142" t="s">
        <v>1696</v>
      </c>
      <c r="J1044" s="142" t="n">
        <v>18.93</v>
      </c>
    </row>
    <row r="1045" customFormat="false" ht="12.75" hidden="false" customHeight="false" outlineLevel="0" collapsed="false">
      <c r="A1045" s="142" t="s">
        <v>2419</v>
      </c>
      <c r="B1045" s="663" t="str">
        <f aca="false">C1045&amp;D1045&amp;E1045&amp;F1045&amp;G1045&amp;H1045</f>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45" s="142" t="s">
        <v>2407</v>
      </c>
      <c r="D1045" s="142" t="s">
        <v>2414</v>
      </c>
      <c r="E1045" s="142" t="s">
        <v>2415</v>
      </c>
      <c r="F1045" s="142" t="s">
        <v>2416</v>
      </c>
      <c r="G1045" s="142" t="s">
        <v>2417</v>
      </c>
      <c r="H1045" s="142" t="s">
        <v>2418</v>
      </c>
      <c r="I1045" s="142" t="s">
        <v>1696</v>
      </c>
      <c r="J1045" s="142" t="n">
        <v>16.4</v>
      </c>
    </row>
    <row r="1046" customFormat="false" ht="12.75" hidden="false" customHeight="false" outlineLevel="0" collapsed="false">
      <c r="A1046" s="142" t="s">
        <v>2420</v>
      </c>
      <c r="B1046" s="663" t="str">
        <f aca="false">C1046&amp;D1046&amp;E1046&amp;F1046&amp;G1046&amp;H1046</f>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46" s="142" t="s">
        <v>2407</v>
      </c>
      <c r="D1046" s="142" t="s">
        <v>2421</v>
      </c>
      <c r="E1046" s="142" t="s">
        <v>2422</v>
      </c>
      <c r="F1046" s="142" t="s">
        <v>2423</v>
      </c>
      <c r="G1046" s="142" t="s">
        <v>2424</v>
      </c>
      <c r="H1046" s="142" t="s">
        <v>2425</v>
      </c>
      <c r="I1046" s="142" t="s">
        <v>1696</v>
      </c>
      <c r="J1046" s="142" t="n">
        <v>18.95</v>
      </c>
    </row>
    <row r="1047" customFormat="false" ht="12.75" hidden="false" customHeight="false" outlineLevel="0" collapsed="false">
      <c r="A1047" s="142" t="s">
        <v>2426</v>
      </c>
      <c r="B1047" s="663" t="str">
        <f aca="false">C1047&amp;D1047&amp;E1047&amp;F1047&amp;G1047&amp;H1047</f>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47" s="142" t="s">
        <v>2407</v>
      </c>
      <c r="D1047" s="142" t="s">
        <v>2421</v>
      </c>
      <c r="E1047" s="142" t="s">
        <v>2422</v>
      </c>
      <c r="F1047" s="142" t="s">
        <v>2423</v>
      </c>
      <c r="G1047" s="142" t="s">
        <v>2424</v>
      </c>
      <c r="H1047" s="142" t="s">
        <v>2425</v>
      </c>
      <c r="I1047" s="142" t="s">
        <v>1696</v>
      </c>
      <c r="J1047" s="142" t="n">
        <v>16.42</v>
      </c>
    </row>
    <row r="1048" customFormat="false" ht="12.75" hidden="false" customHeight="false" outlineLevel="0" collapsed="false">
      <c r="A1048" s="142" t="s">
        <v>2427</v>
      </c>
      <c r="B1048" s="663" t="str">
        <f aca="false">C1048&amp;D1048&amp;E1048&amp;F1048&amp;G1048&amp;H1048</f>
        <v>PROJETO BASICO DE ARQUITETURA PARA HABITACAO/EDIFICIOS ATE 6.000M2,APRESENTADO EM AUTOCAD NOS PADROES DA CONTRATANTE,INCLUSIVE AS LEGALIZACOES PERTINENTES,COORDENACAO E COMPATIBILIZACAO COM OS PROJETOS COMPLEMENTARES</v>
      </c>
      <c r="C1048" s="142" t="s">
        <v>2428</v>
      </c>
      <c r="D1048" s="142" t="s">
        <v>2429</v>
      </c>
      <c r="E1048" s="142" t="s">
        <v>2430</v>
      </c>
      <c r="F1048" s="142" t="s">
        <v>2431</v>
      </c>
      <c r="I1048" s="142" t="s">
        <v>1696</v>
      </c>
      <c r="J1048" s="142" t="n">
        <v>37.12</v>
      </c>
    </row>
    <row r="1049" customFormat="false" ht="12.75" hidden="false" customHeight="false" outlineLevel="0" collapsed="false">
      <c r="A1049" s="142" t="s">
        <v>2432</v>
      </c>
      <c r="B1049" s="663" t="str">
        <f aca="false">C1049&amp;D1049&amp;E1049&amp;F1049&amp;G1049&amp;H1049</f>
        <v>PROJETO BASICO DE ARQUITETURA PARA HABITACAO/EDIFICIOS ATE 6.000M2,APRESENTADO EM AUTOCAD NOS PADROES DA CONTRATANTE,INCLUSIVE AS LEGALIZACOES PERTINENTES,COORDENACAO E COMPATIBILIZACAO COM OS PROJETOS COMPLEMENTARES</v>
      </c>
      <c r="C1049" s="142" t="s">
        <v>2428</v>
      </c>
      <c r="D1049" s="142" t="s">
        <v>2429</v>
      </c>
      <c r="E1049" s="142" t="s">
        <v>2430</v>
      </c>
      <c r="F1049" s="142" t="s">
        <v>2431</v>
      </c>
      <c r="I1049" s="142" t="s">
        <v>1696</v>
      </c>
      <c r="J1049" s="142" t="n">
        <v>32.16</v>
      </c>
    </row>
    <row r="1050" customFormat="false" ht="12.75" hidden="false" customHeight="false" outlineLevel="0" collapsed="false">
      <c r="A1050" s="142" t="s">
        <v>2433</v>
      </c>
      <c r="B1050" s="663" t="str">
        <f aca="false">C1050&amp;D1050&amp;E1050&amp;F1050&amp;G1050&amp;H1050</f>
        <v>PROJETO BASICO DE ARQUITETURA PARA HABITACAO/EDIFICIOS DE 6.001 ATE 12.000M2,APRESENTADO EM AUTOCAD NOS PADROES DA CONTRATANTE,INCLUSIVE AS LEGALIZACOES PERTINENTES,COORDENACAO E CCOMPATIBILIZACAO COM OS PROJETOS COMPLEMENTARES</v>
      </c>
      <c r="C1050" s="142" t="s">
        <v>2434</v>
      </c>
      <c r="D1050" s="142" t="s">
        <v>2435</v>
      </c>
      <c r="E1050" s="142" t="s">
        <v>2239</v>
      </c>
      <c r="F1050" s="142" t="s">
        <v>2436</v>
      </c>
      <c r="I1050" s="142" t="s">
        <v>1696</v>
      </c>
      <c r="J1050" s="142" t="n">
        <v>25.74</v>
      </c>
    </row>
    <row r="1051" customFormat="false" ht="12.75" hidden="false" customHeight="false" outlineLevel="0" collapsed="false">
      <c r="A1051" s="142" t="s">
        <v>2437</v>
      </c>
      <c r="B1051" s="663" t="str">
        <f aca="false">C1051&amp;D1051&amp;E1051&amp;F1051&amp;G1051&amp;H1051</f>
        <v>PROJETO BASICO DE ARQUITETURA PARA HABITACAO/EDIFICIOS DE 6.001 ATE 12.000M2,APRESENTADO EM AUTOCAD NOS PADROES DA CONTRATANTE,INCLUSIVE AS LEGALIZACOES PERTINENTES,COORDENACAO E CCOMPATIBILIZACAO COM OS PROJETOS COMPLEMENTARES</v>
      </c>
      <c r="C1051" s="142" t="s">
        <v>2434</v>
      </c>
      <c r="D1051" s="142" t="s">
        <v>2435</v>
      </c>
      <c r="E1051" s="142" t="s">
        <v>2239</v>
      </c>
      <c r="F1051" s="142" t="s">
        <v>2436</v>
      </c>
      <c r="I1051" s="142" t="s">
        <v>1696</v>
      </c>
      <c r="J1051" s="142" t="n">
        <v>22.3</v>
      </c>
    </row>
    <row r="1052" customFormat="false" ht="12.75" hidden="false" customHeight="false" outlineLevel="0" collapsed="false">
      <c r="A1052" s="142" t="s">
        <v>2438</v>
      </c>
      <c r="B1052" s="663" t="str">
        <f aca="false">C1052&amp;D1052&amp;E1052&amp;F1052&amp;G1052&amp;H1052</f>
        <v>PROJETO BASICO DE ARQUITETURA PARA HABITACAO/EDIFICIOS ACIMA DE 12.000M2,APRESENTADO EM AUTOCAD NOS PADROES DA CONTRATANTE,INCLUSIVE AS LEGALIZACOES PERTINENTES,COORDENACAO E COMPATIBILIZACAO COM OS PROJETOS COMPLEMENTARES</v>
      </c>
      <c r="C1052" s="142" t="s">
        <v>2439</v>
      </c>
      <c r="D1052" s="142" t="s">
        <v>2440</v>
      </c>
      <c r="E1052" s="142" t="s">
        <v>2245</v>
      </c>
      <c r="F1052" s="142" t="s">
        <v>2246</v>
      </c>
      <c r="I1052" s="142" t="s">
        <v>1696</v>
      </c>
      <c r="J1052" s="142" t="n">
        <v>20.58</v>
      </c>
    </row>
    <row r="1053" customFormat="false" ht="12.75" hidden="false" customHeight="false" outlineLevel="0" collapsed="false">
      <c r="A1053" s="142" t="s">
        <v>2441</v>
      </c>
      <c r="B1053" s="663" t="str">
        <f aca="false">C1053&amp;D1053&amp;E1053&amp;F1053&amp;G1053&amp;H1053</f>
        <v>PROJETO BASICO DE ARQUITETURA PARA HABITACAO/EDIFICIOS ACIMA DE 12.000M2,APRESENTADO EM AUTOCAD NOS PADROES DA CONTRATANTE,INCLUSIVE AS LEGALIZACOES PERTINENTES,COORDENACAO E COMPATIBILIZACAO COM OS PROJETOS COMPLEMENTARES</v>
      </c>
      <c r="C1053" s="142" t="s">
        <v>2439</v>
      </c>
      <c r="D1053" s="142" t="s">
        <v>2440</v>
      </c>
      <c r="E1053" s="142" t="s">
        <v>2245</v>
      </c>
      <c r="F1053" s="142" t="s">
        <v>2246</v>
      </c>
      <c r="I1053" s="142" t="s">
        <v>1696</v>
      </c>
      <c r="J1053" s="142" t="n">
        <v>17.84</v>
      </c>
    </row>
    <row r="1054" customFormat="false" ht="12.75" hidden="false" customHeight="false" outlineLevel="0" collapsed="false">
      <c r="A1054" s="142" t="s">
        <v>2442</v>
      </c>
      <c r="B1054" s="663" t="str">
        <f aca="false">C1054&amp;D1054&amp;E1054&amp;F1054&amp;G1054&amp;H1054</f>
        <v>PROJETO EXECUTIVO DE ARQUITETURA PARA HABITACAO/EDIFICIOS ATE 6.000M2,INCLUSIVE PROJETO BASICO,APRESENTADO EM AUTOCAD NOS PADROES DA CONTRATANTE,INCLUSIVE AS LEGALIZACOES PERTINENTES,COORDENACAO E COMPATIBILIZACAO COM OS PROJETOS COMPLEMENTARES</v>
      </c>
      <c r="C1054" s="142" t="s">
        <v>2443</v>
      </c>
      <c r="D1054" s="142" t="s">
        <v>2444</v>
      </c>
      <c r="E1054" s="142" t="s">
        <v>2269</v>
      </c>
      <c r="F1054" s="142" t="s">
        <v>2270</v>
      </c>
      <c r="G1054" s="142" t="s">
        <v>2271</v>
      </c>
      <c r="I1054" s="142" t="s">
        <v>1696</v>
      </c>
      <c r="J1054" s="142" t="n">
        <v>92.89</v>
      </c>
    </row>
    <row r="1055" customFormat="false" ht="12.75" hidden="false" customHeight="false" outlineLevel="0" collapsed="false">
      <c r="A1055" s="142" t="s">
        <v>2445</v>
      </c>
      <c r="B1055" s="663" t="str">
        <f aca="false">C1055&amp;D1055&amp;E1055&amp;F1055&amp;G1055&amp;H1055</f>
        <v>PROJETO EXECUTIVO DE ARQUITETURA PARA HABITACAO/EDIFICIOS ATE 6.000M2,INCLUSIVE PROJETO BASICO,APRESENTADO EM AUTOCAD NOS PADROES DA CONTRATANTE,INCLUSIVE AS LEGALIZACOES PERTINENTES,COORDENACAO E COMPATIBILIZACAO COM OS PROJETOS COMPLEMENTARES</v>
      </c>
      <c r="C1055" s="142" t="s">
        <v>2443</v>
      </c>
      <c r="D1055" s="142" t="s">
        <v>2444</v>
      </c>
      <c r="E1055" s="142" t="s">
        <v>2269</v>
      </c>
      <c r="F1055" s="142" t="s">
        <v>2270</v>
      </c>
      <c r="G1055" s="142" t="s">
        <v>2271</v>
      </c>
      <c r="I1055" s="142" t="s">
        <v>1696</v>
      </c>
      <c r="J1055" s="142" t="n">
        <v>80.49</v>
      </c>
    </row>
    <row r="1056" customFormat="false" ht="12.75" hidden="false" customHeight="false" outlineLevel="0" collapsed="false">
      <c r="A1056" s="142" t="s">
        <v>2446</v>
      </c>
      <c r="B1056" s="663" t="str">
        <f aca="false">C1056&amp;D1056&amp;E1056&amp;F1056&amp;G1056&amp;H1056</f>
        <v>PROJETO EXECUTIVO DE ARQUITETURA PARA HABITACAO/EDIFICIOS DE 6.001 ATE 12.000M2,INCLUSIVE PROJETO BASICO,APRESENTADO EMAUTOCAD NOS PADROES DA CONTRATANTE,INCLUSIVE AS LEGALIZACOESPERTINENTES,COORDENACAO E COMPATIBILIZACAO COM OS PROJETOS COMPLEMENTARES</v>
      </c>
      <c r="C1056" s="142" t="s">
        <v>2447</v>
      </c>
      <c r="D1056" s="142" t="s">
        <v>2448</v>
      </c>
      <c r="E1056" s="142" t="s">
        <v>2449</v>
      </c>
      <c r="F1056" s="142" t="s">
        <v>2277</v>
      </c>
      <c r="G1056" s="142" t="s">
        <v>2278</v>
      </c>
      <c r="I1056" s="142" t="s">
        <v>1696</v>
      </c>
      <c r="J1056" s="142" t="n">
        <v>64.36</v>
      </c>
    </row>
    <row r="1057" customFormat="false" ht="12.75" hidden="false" customHeight="false" outlineLevel="0" collapsed="false">
      <c r="A1057" s="142" t="s">
        <v>2450</v>
      </c>
      <c r="B1057" s="663" t="str">
        <f aca="false">C1057&amp;D1057&amp;E1057&amp;F1057&amp;G1057&amp;H1057</f>
        <v>PROJETO EXECUTIVO DE ARQUITETURA PARA HABITACAO/EDIFICIOS DE 6.001 ATE 12.000M2,INCLUSIVE PROJETO BASICO,APRESENTADO EMAUTOCAD NOS PADROES DA CONTRATANTE,INCLUSIVE AS LEGALIZACOESPERTINENTES,COORDENACAO E COMPATIBILIZACAO COM OS PROJETOS COMPLEMENTARES</v>
      </c>
      <c r="C1057" s="142" t="s">
        <v>2447</v>
      </c>
      <c r="D1057" s="142" t="s">
        <v>2448</v>
      </c>
      <c r="E1057" s="142" t="s">
        <v>2449</v>
      </c>
      <c r="F1057" s="142" t="s">
        <v>2277</v>
      </c>
      <c r="G1057" s="142" t="s">
        <v>2278</v>
      </c>
      <c r="I1057" s="142" t="s">
        <v>1696</v>
      </c>
      <c r="J1057" s="142" t="n">
        <v>55.77</v>
      </c>
    </row>
    <row r="1058" customFormat="false" ht="12.75" hidden="false" customHeight="false" outlineLevel="0" collapsed="false">
      <c r="A1058" s="142" t="s">
        <v>2451</v>
      </c>
      <c r="B1058" s="663" t="str">
        <f aca="false">C1058&amp;D1058&amp;E1058&amp;F1058&amp;G1058&amp;H1058</f>
        <v>PROJETO EXECUTIVO DE ARQUITETURA PARA HABITACAO/EDIFICIOS ACIMA DE 12.000M2,INCLUSIVE PROJETO BASICO,APRESENTADO EM AUTOCAD NOS PADROES DA CONTRATANTE,INCLUSIVE AS LEGALIZACOES PERTINENTES,COORDENACAO E COMPATIBLIZACAO COM OS PROJETOS COMPLEMENTARES</v>
      </c>
      <c r="C1058" s="142" t="s">
        <v>2452</v>
      </c>
      <c r="D1058" s="142" t="s">
        <v>2453</v>
      </c>
      <c r="E1058" s="142" t="s">
        <v>2454</v>
      </c>
      <c r="F1058" s="142" t="s">
        <v>2455</v>
      </c>
      <c r="G1058" s="142" t="s">
        <v>2284</v>
      </c>
      <c r="I1058" s="142" t="s">
        <v>1696</v>
      </c>
      <c r="J1058" s="142" t="n">
        <v>51.48</v>
      </c>
    </row>
    <row r="1059" customFormat="false" ht="12.75" hidden="false" customHeight="false" outlineLevel="0" collapsed="false">
      <c r="A1059" s="142" t="s">
        <v>2456</v>
      </c>
      <c r="B1059" s="663" t="str">
        <f aca="false">C1059&amp;D1059&amp;E1059&amp;F1059&amp;G1059&amp;H1059</f>
        <v>PROJETO EXECUTIVO DE ARQUITETURA PARA HABITACAO/EDIFICIOS ACIMA DE 12.000M2,INCLUSIVE PROJETO BASICO,APRESENTADO EM AUTOCAD NOS PADROES DA CONTRATANTE,INCLUSIVE AS LEGALIZACOES PERTINENTES,COORDENACAO E COMPATIBLIZACAO COM OS PROJETOS COMPLEMENTARES</v>
      </c>
      <c r="C1059" s="142" t="s">
        <v>2452</v>
      </c>
      <c r="D1059" s="142" t="s">
        <v>2453</v>
      </c>
      <c r="E1059" s="142" t="s">
        <v>2454</v>
      </c>
      <c r="F1059" s="142" t="s">
        <v>2455</v>
      </c>
      <c r="G1059" s="142" t="s">
        <v>2284</v>
      </c>
      <c r="I1059" s="142" t="s">
        <v>1696</v>
      </c>
      <c r="J1059" s="142" t="n">
        <v>44.61</v>
      </c>
    </row>
    <row r="1060" customFormat="false" ht="12.75" hidden="false" customHeight="false" outlineLevel="0" collapsed="false">
      <c r="A1060" s="142" t="s">
        <v>2457</v>
      </c>
      <c r="B1060" s="663" t="str">
        <f aca="false">C1060&amp;D1060&amp;E1060&amp;F1060&amp;G1060&amp;H1060</f>
        <v>PROJETO EXECUTIVO DE INSTALACAO DE INCENDIO E SPDA PARA PREDIOS ESCOLARES E/OU ADMINISTRATIVOS ATE 500M2,INCLUSIVE PROJETO BASICO,APRESENTADO EM AUTOCAD,INCLUSIVE AS LEGALIZACOES PERTINENTES</v>
      </c>
      <c r="C1060" s="142" t="s">
        <v>2458</v>
      </c>
      <c r="D1060" s="142" t="s">
        <v>2459</v>
      </c>
      <c r="E1060" s="142" t="s">
        <v>2460</v>
      </c>
      <c r="F1060" s="142" t="s">
        <v>2461</v>
      </c>
      <c r="I1060" s="142" t="s">
        <v>1696</v>
      </c>
      <c r="J1060" s="142" t="n">
        <v>7.21</v>
      </c>
    </row>
    <row r="1061" customFormat="false" ht="12.75" hidden="false" customHeight="false" outlineLevel="0" collapsed="false">
      <c r="A1061" s="142" t="s">
        <v>2462</v>
      </c>
      <c r="B1061" s="663" t="str">
        <f aca="false">C1061&amp;D1061&amp;E1061&amp;F1061&amp;G1061&amp;H1061</f>
        <v>PROJETO EXECUTIVO DE INSTALACAO DE INCENDIO E SPDA PARA PREDIOS ESCOLARES E/OU ADMINISTRATIVOS ATE 500M2,INCLUSIVE PROJETO BASICO,APRESENTADO EM AUTOCAD,INCLUSIVE AS LEGALIZACOES PERTINENTES</v>
      </c>
      <c r="C1061" s="142" t="s">
        <v>2458</v>
      </c>
      <c r="D1061" s="142" t="s">
        <v>2459</v>
      </c>
      <c r="E1061" s="142" t="s">
        <v>2460</v>
      </c>
      <c r="F1061" s="142" t="s">
        <v>2461</v>
      </c>
      <c r="I1061" s="142" t="s">
        <v>1696</v>
      </c>
      <c r="J1061" s="142" t="n">
        <v>6.25</v>
      </c>
    </row>
    <row r="1062" customFormat="false" ht="12.75" hidden="false" customHeight="false" outlineLevel="0" collapsed="false">
      <c r="A1062" s="142" t="s">
        <v>2463</v>
      </c>
      <c r="B1062" s="663" t="str">
        <f aca="false">C1062&amp;D1062&amp;E1062&amp;F1062&amp;G1062&amp;H1062</f>
        <v>PROJETO EXECUTIVO DE INSTALACAO DE INCENDIO E SPDA PARA PREDIOS ESCOLARES E/OU ADMINISTRATIVOS DE 501 ATE 3.000M2,INCLUSIVE PROJETO BASICO,APRESENTADO EM AUTOCAD,INCLUSIVE AS LEGALIZACOES PERTINENTES</v>
      </c>
      <c r="C1062" s="142" t="s">
        <v>2458</v>
      </c>
      <c r="D1062" s="142" t="s">
        <v>2464</v>
      </c>
      <c r="E1062" s="142" t="s">
        <v>2465</v>
      </c>
      <c r="F1062" s="142" t="s">
        <v>2466</v>
      </c>
      <c r="I1062" s="142" t="s">
        <v>1696</v>
      </c>
      <c r="J1062" s="142" t="n">
        <v>3.96</v>
      </c>
    </row>
    <row r="1063" customFormat="false" ht="12.75" hidden="false" customHeight="false" outlineLevel="0" collapsed="false">
      <c r="A1063" s="142" t="s">
        <v>2467</v>
      </c>
      <c r="B1063" s="663" t="str">
        <f aca="false">C1063&amp;D1063&amp;E1063&amp;F1063&amp;G1063&amp;H1063</f>
        <v>PROJETO EXECUTIVO DE INSTALACAO DE INCENDIO E SPDA PARA PREDIOS ESCOLARES E/OU ADMINISTRATIVOS DE 501 ATE 3.000M2,INCLUSIVE PROJETO BASICO,APRESENTADO EM AUTOCAD,INCLUSIVE AS LEGALIZACOES PERTINENTES</v>
      </c>
      <c r="C1063" s="142" t="s">
        <v>2458</v>
      </c>
      <c r="D1063" s="142" t="s">
        <v>2464</v>
      </c>
      <c r="E1063" s="142" t="s">
        <v>2465</v>
      </c>
      <c r="F1063" s="142" t="s">
        <v>2466</v>
      </c>
      <c r="I1063" s="142" t="s">
        <v>1696</v>
      </c>
      <c r="J1063" s="142" t="n">
        <v>3.43</v>
      </c>
    </row>
    <row r="1064" customFormat="false" ht="12.75" hidden="false" customHeight="false" outlineLevel="0" collapsed="false">
      <c r="A1064" s="142" t="s">
        <v>2468</v>
      </c>
      <c r="B1064" s="663" t="str">
        <f aca="false">C1064&amp;D1064&amp;E1064&amp;F1064&amp;G1064&amp;H1064</f>
        <v>PROJETO EXECUTIVO DE INSTALACAO DE INCENDIO E SPDA PARA PREDIOS ESCOLARES E/OU ADMINISTRATIVOS ACIMA DE 3.000M2,INCLUSIVE PROJETO BASICO,APRESENTADO EM AUTOCAD,INCLUSIVE AS LEGALILIZACOES PERTINENTES</v>
      </c>
      <c r="C1064" s="142" t="s">
        <v>2458</v>
      </c>
      <c r="D1064" s="142" t="s">
        <v>2469</v>
      </c>
      <c r="E1064" s="142" t="s">
        <v>2470</v>
      </c>
      <c r="F1064" s="142" t="s">
        <v>2466</v>
      </c>
      <c r="I1064" s="142" t="s">
        <v>1696</v>
      </c>
      <c r="J1064" s="142" t="n">
        <v>1.99</v>
      </c>
    </row>
    <row r="1065" customFormat="false" ht="12.75" hidden="false" customHeight="false" outlineLevel="0" collapsed="false">
      <c r="A1065" s="142" t="s">
        <v>2471</v>
      </c>
      <c r="B1065" s="663" t="str">
        <f aca="false">C1065&amp;D1065&amp;E1065&amp;F1065&amp;G1065&amp;H1065</f>
        <v>PROJETO EXECUTIVO DE INSTALACAO DE INCENDIO E SPDA PARA PREDIOS ESCOLARES E/OU ADMINISTRATIVOS ACIMA DE 3.000M2,INCLUSIVE PROJETO BASICO,APRESENTADO EM AUTOCAD,INCLUSIVE AS LEGALILIZACOES PERTINENTES</v>
      </c>
      <c r="C1065" s="142" t="s">
        <v>2458</v>
      </c>
      <c r="D1065" s="142" t="s">
        <v>2469</v>
      </c>
      <c r="E1065" s="142" t="s">
        <v>2470</v>
      </c>
      <c r="F1065" s="142" t="s">
        <v>2466</v>
      </c>
      <c r="I1065" s="142" t="s">
        <v>1696</v>
      </c>
      <c r="J1065" s="142" t="n">
        <v>1.72</v>
      </c>
    </row>
    <row r="1066" customFormat="false" ht="12.75" hidden="false" customHeight="false" outlineLevel="0" collapsed="false">
      <c r="A1066" s="142" t="s">
        <v>2472</v>
      </c>
      <c r="B1066" s="663" t="str">
        <f aca="false">C1066&amp;D1066&amp;E1066&amp;F1066&amp;G1066&amp;H1066</f>
        <v>PROJETO EXECUTIVO DE INSTALACAO DE INCENDIO E SPDA PARA PREDIOS CULTURAIS ATE 500M2,INCLUSIVE PROJETO BASICO,APRESENTADO EM AUTOCAD,INCLUSIVE AS LEGALIZACOES PERTINENTES</v>
      </c>
      <c r="C1066" s="142" t="s">
        <v>2458</v>
      </c>
      <c r="D1066" s="142" t="s">
        <v>2473</v>
      </c>
      <c r="E1066" s="142" t="s">
        <v>2474</v>
      </c>
      <c r="I1066" s="142" t="s">
        <v>1696</v>
      </c>
      <c r="J1066" s="142" t="n">
        <v>18.08</v>
      </c>
    </row>
    <row r="1067" customFormat="false" ht="12.75" hidden="false" customHeight="false" outlineLevel="0" collapsed="false">
      <c r="A1067" s="142" t="s">
        <v>2475</v>
      </c>
      <c r="B1067" s="663" t="str">
        <f aca="false">C1067&amp;D1067&amp;E1067&amp;F1067&amp;G1067&amp;H1067</f>
        <v>PROJETO EXECUTIVO DE INSTALACAO DE INCENDIO E SPDA PARA PREDIOS CULTURAIS ATE 500M2,INCLUSIVE PROJETO BASICO,APRESENTADO EM AUTOCAD,INCLUSIVE AS LEGALIZACOES PERTINENTES</v>
      </c>
      <c r="C1067" s="142" t="s">
        <v>2458</v>
      </c>
      <c r="D1067" s="142" t="s">
        <v>2473</v>
      </c>
      <c r="E1067" s="142" t="s">
        <v>2474</v>
      </c>
      <c r="I1067" s="142" t="s">
        <v>1696</v>
      </c>
      <c r="J1067" s="142" t="n">
        <v>15.67</v>
      </c>
    </row>
    <row r="1068" customFormat="false" ht="12.75" hidden="false" customHeight="false" outlineLevel="0" collapsed="false">
      <c r="A1068" s="142" t="s">
        <v>2476</v>
      </c>
      <c r="B1068" s="663" t="str">
        <f aca="false">C1068&amp;D1068&amp;E1068&amp;F1068&amp;G1068&amp;H1068</f>
        <v>PROJETO EXECUTIVO DE INSTALACAO DE INCENDIO E SPDA PARA PREDIOS CULTURAIS ACIMA DE 500M2,INCLUSIVE PROJETO BASICO,APRESENTADO EM AUTOCAD,INCLUSIVE AS LEGALIZACOES PERTINENTES</v>
      </c>
      <c r="C1068" s="142" t="s">
        <v>2458</v>
      </c>
      <c r="D1068" s="142" t="s">
        <v>2477</v>
      </c>
      <c r="E1068" s="142" t="s">
        <v>2478</v>
      </c>
      <c r="I1068" s="142" t="s">
        <v>1696</v>
      </c>
      <c r="J1068" s="142" t="n">
        <v>12.09</v>
      </c>
    </row>
    <row r="1069" customFormat="false" ht="12.75" hidden="false" customHeight="false" outlineLevel="0" collapsed="false">
      <c r="A1069" s="142" t="s">
        <v>2479</v>
      </c>
      <c r="B1069" s="663" t="str">
        <f aca="false">C1069&amp;D1069&amp;E1069&amp;F1069&amp;G1069&amp;H1069</f>
        <v>PROJETO EXECUTIVO DE INSTALACAO DE INCENDIO E SPDA PARA PREDIOS CULTURAIS ACIMA DE 500M2,INCLUSIVE PROJETO BASICO,APRESENTADO EM AUTOCAD,INCLUSIVE AS LEGALIZACOES PERTINENTES</v>
      </c>
      <c r="C1069" s="142" t="s">
        <v>2458</v>
      </c>
      <c r="D1069" s="142" t="s">
        <v>2477</v>
      </c>
      <c r="E1069" s="142" t="s">
        <v>2478</v>
      </c>
      <c r="I1069" s="142" t="s">
        <v>1696</v>
      </c>
      <c r="J1069" s="142" t="n">
        <v>10.47</v>
      </c>
    </row>
    <row r="1070" customFormat="false" ht="12.75" hidden="false" customHeight="false" outlineLevel="0" collapsed="false">
      <c r="A1070" s="142" t="s">
        <v>2480</v>
      </c>
      <c r="B1070" s="663" t="str">
        <f aca="false">C1070&amp;D1070&amp;E1070&amp;F1070&amp;G1070&amp;H1070</f>
        <v>PROJETO EXECUTIVO DE INSTALACAO DE INCENDIO E SPDA PARA PREDIOS HOSPITALARES,INCLUSIVE PROJETO BASICO,APRESENTADO EM AUTOCAD,INCLUSIVE AS LEGALIZACOES ERTINENTES</v>
      </c>
      <c r="C1070" s="142" t="s">
        <v>2458</v>
      </c>
      <c r="D1070" s="142" t="s">
        <v>2481</v>
      </c>
      <c r="E1070" s="142" t="s">
        <v>2482</v>
      </c>
      <c r="I1070" s="142" t="s">
        <v>1696</v>
      </c>
      <c r="J1070" s="142" t="n">
        <v>14.46</v>
      </c>
    </row>
    <row r="1071" customFormat="false" ht="12.75" hidden="false" customHeight="false" outlineLevel="0" collapsed="false">
      <c r="A1071" s="142" t="s">
        <v>2483</v>
      </c>
      <c r="B1071" s="663" t="str">
        <f aca="false">C1071&amp;D1071&amp;E1071&amp;F1071&amp;G1071&amp;H1071</f>
        <v>PROJETO EXECUTIVO DE INSTALACAO DE INCENDIO E SPDA PARA PREDIOS HOSPITALARES,INCLUSIVE PROJETO BASICO,APRESENTADO EM AUTOCAD,INCLUSIVE AS LEGALIZACOES ERTINENTES</v>
      </c>
      <c r="C1071" s="142" t="s">
        <v>2458</v>
      </c>
      <c r="D1071" s="142" t="s">
        <v>2481</v>
      </c>
      <c r="E1071" s="142" t="s">
        <v>2482</v>
      </c>
      <c r="I1071" s="142" t="s">
        <v>1696</v>
      </c>
      <c r="J1071" s="142" t="n">
        <v>12.53</v>
      </c>
    </row>
    <row r="1072" customFormat="false" ht="12.75" hidden="false" customHeight="false" outlineLevel="0" collapsed="false">
      <c r="A1072" s="142" t="s">
        <v>2484</v>
      </c>
      <c r="B1072" s="663" t="str">
        <f aca="false">C1072&amp;D1072&amp;E1072&amp;F1072&amp;G1072&amp;H1072</f>
        <v>PROJETO EXECUTIVO DE INSTALACAO DE INCENDIO E SPDA PARA HABITACOES/EDIFICIOS ATE 500M2,INCLUSIVE PROJETO BASICO,APRESENTADO EM AUTOCAD,INCLUSIVE AS LEGALIZACOES PERTINENTES</v>
      </c>
      <c r="C1072" s="142" t="s">
        <v>2485</v>
      </c>
      <c r="D1072" s="142" t="s">
        <v>2486</v>
      </c>
      <c r="E1072" s="142" t="s">
        <v>2487</v>
      </c>
      <c r="I1072" s="142" t="s">
        <v>1696</v>
      </c>
      <c r="J1072" s="142" t="n">
        <v>8.86</v>
      </c>
    </row>
    <row r="1073" customFormat="false" ht="12.75" hidden="false" customHeight="false" outlineLevel="0" collapsed="false">
      <c r="A1073" s="142" t="s">
        <v>2488</v>
      </c>
      <c r="B1073" s="663" t="str">
        <f aca="false">C1073&amp;D1073&amp;E1073&amp;F1073&amp;G1073&amp;H1073</f>
        <v>PROJETO EXECUTIVO DE INSTALACAO DE INCENDIO E SPDA PARA HABITACOES/EDIFICIOS ATE 500M2,INCLUSIVE PROJETO BASICO,APRESENTADO EM AUTOCAD,INCLUSIVE AS LEGALIZACOES PERTINENTES</v>
      </c>
      <c r="C1073" s="142" t="s">
        <v>2485</v>
      </c>
      <c r="D1073" s="142" t="s">
        <v>2486</v>
      </c>
      <c r="E1073" s="142" t="s">
        <v>2487</v>
      </c>
      <c r="I1073" s="142" t="s">
        <v>1696</v>
      </c>
      <c r="J1073" s="142" t="n">
        <v>7.68</v>
      </c>
    </row>
    <row r="1074" customFormat="false" ht="12.75" hidden="false" customHeight="false" outlineLevel="0" collapsed="false">
      <c r="A1074" s="142" t="s">
        <v>2489</v>
      </c>
      <c r="B1074" s="663" t="str">
        <f aca="false">C1074&amp;D1074&amp;E1074&amp;F1074&amp;G1074&amp;H1074</f>
        <v>PROJETO EXECUTIVO DE INSTALACAO DE INCENDIO E SPDA PARA HABITACOES/EDIFICIOS DE 501 ATE 3.000M2,INCLUSIVE PROJETO BASICO,APRESENTADO EM AUTOCAD,INCLUSIVE AS LEGALIZACOES PERTINENTES</v>
      </c>
      <c r="C1074" s="142" t="s">
        <v>2485</v>
      </c>
      <c r="D1074" s="142" t="s">
        <v>2490</v>
      </c>
      <c r="E1074" s="142" t="s">
        <v>2491</v>
      </c>
      <c r="F1074" s="142" t="s">
        <v>1018</v>
      </c>
      <c r="I1074" s="142" t="s">
        <v>1696</v>
      </c>
      <c r="J1074" s="142" t="n">
        <v>4.23</v>
      </c>
    </row>
    <row r="1075" customFormat="false" ht="12.75" hidden="false" customHeight="false" outlineLevel="0" collapsed="false">
      <c r="A1075" s="142" t="s">
        <v>2492</v>
      </c>
      <c r="B1075" s="663" t="str">
        <f aca="false">C1075&amp;D1075&amp;E1075&amp;F1075&amp;G1075&amp;H1075</f>
        <v>PROJETO EXECUTIVO DE INSTALACAO DE INCENDIO E SPDA PARA HABITACOES/EDIFICIOS DE 501 ATE 3.000M2,INCLUSIVE PROJETO BASICO,APRESENTADO EM AUTOCAD,INCLUSIVE AS LEGALIZACOES PERTINENTES</v>
      </c>
      <c r="C1075" s="142" t="s">
        <v>2485</v>
      </c>
      <c r="D1075" s="142" t="s">
        <v>2490</v>
      </c>
      <c r="E1075" s="142" t="s">
        <v>2491</v>
      </c>
      <c r="F1075" s="142" t="s">
        <v>1018</v>
      </c>
      <c r="I1075" s="142" t="s">
        <v>1696</v>
      </c>
      <c r="J1075" s="142" t="n">
        <v>3.67</v>
      </c>
    </row>
    <row r="1076" customFormat="false" ht="12.75" hidden="false" customHeight="false" outlineLevel="0" collapsed="false">
      <c r="A1076" s="142" t="s">
        <v>2493</v>
      </c>
      <c r="B1076" s="663" t="str">
        <f aca="false">C1076&amp;D1076&amp;E1076&amp;F1076&amp;G1076&amp;H1076</f>
        <v>PROJETO EXECUTIVO DE INSTALACAO DE INCENDIO E SPDA PARA HABITACOES/EDIFICIOS ACIMA DE 3000M2,INCLUSIVE PROJETO BASICO,APRESENTADO EM AUTOCAD,INCLUSIVE AS LEGALIZACOES PERTINENTES</v>
      </c>
      <c r="C1076" s="142" t="s">
        <v>2485</v>
      </c>
      <c r="D1076" s="142" t="s">
        <v>2494</v>
      </c>
      <c r="E1076" s="142" t="s">
        <v>2495</v>
      </c>
      <c r="I1076" s="142" t="s">
        <v>1696</v>
      </c>
      <c r="J1076" s="142" t="n">
        <v>2.19</v>
      </c>
    </row>
    <row r="1077" customFormat="false" ht="12.75" hidden="false" customHeight="false" outlineLevel="0" collapsed="false">
      <c r="A1077" s="142" t="s">
        <v>2496</v>
      </c>
      <c r="B1077" s="663" t="str">
        <f aca="false">C1077&amp;D1077&amp;E1077&amp;F1077&amp;G1077&amp;H1077</f>
        <v>PROJETO EXECUTIVO DE INSTALACAO DE INCENDIO E SPDA PARA HABITACOES/EDIFICIOS ACIMA DE 3000M2,INCLUSIVE PROJETO BASICO,APRESENTADO EM AUTOCAD,INCLUSIVE AS LEGALIZACOES PERTINENTES</v>
      </c>
      <c r="C1077" s="142" t="s">
        <v>2485</v>
      </c>
      <c r="D1077" s="142" t="s">
        <v>2494</v>
      </c>
      <c r="E1077" s="142" t="s">
        <v>2495</v>
      </c>
      <c r="I1077" s="142" t="s">
        <v>1696</v>
      </c>
      <c r="J1077" s="142" t="n">
        <v>1.9</v>
      </c>
    </row>
    <row r="1078" customFormat="false" ht="12.75" hidden="false" customHeight="false" outlineLevel="0" collapsed="false">
      <c r="A1078" s="142" t="s">
        <v>2497</v>
      </c>
      <c r="B1078" s="663" t="str">
        <f aca="false">C1078&amp;D1078&amp;E1078&amp;F1078&amp;G1078&amp;H1078</f>
        <v>PROJETO EXECUTIVO DE INSTALACAO DE INCENDIO E SPDA PARA HABITACAO/LOTEAMENTO ATE 36.000M2,INCLUSIVE PROJETO BASICO,APRESENTADO EM AUTOCAD,INCLUSIVE AS LEGALIZACOES PERTINENTES</v>
      </c>
      <c r="C1078" s="142" t="s">
        <v>2485</v>
      </c>
      <c r="D1078" s="142" t="s">
        <v>2498</v>
      </c>
      <c r="E1078" s="142" t="s">
        <v>2499</v>
      </c>
      <c r="I1078" s="142" t="s">
        <v>1696</v>
      </c>
      <c r="J1078" s="142" t="n">
        <v>2.35</v>
      </c>
    </row>
    <row r="1079" customFormat="false" ht="12.75" hidden="false" customHeight="false" outlineLevel="0" collapsed="false">
      <c r="A1079" s="142" t="s">
        <v>2500</v>
      </c>
      <c r="B1079" s="663" t="str">
        <f aca="false">C1079&amp;D1079&amp;E1079&amp;F1079&amp;G1079&amp;H1079</f>
        <v>PROJETO EXECUTIVO DE INSTALACAO DE INCENDIO E SPDA PARA HABITACAO/LOTEAMENTO ATE 36.000M2,INCLUSIVE PROJETO BASICO,APRESENTADO EM AUTOCAD,INCLUSIVE AS LEGALIZACOES PERTINENTES</v>
      </c>
      <c r="C1079" s="142" t="s">
        <v>2485</v>
      </c>
      <c r="D1079" s="142" t="s">
        <v>2498</v>
      </c>
      <c r="E1079" s="142" t="s">
        <v>2499</v>
      </c>
      <c r="I1079" s="142" t="s">
        <v>1696</v>
      </c>
      <c r="J1079" s="142" t="n">
        <v>2.04</v>
      </c>
    </row>
    <row r="1080" customFormat="false" ht="12.75" hidden="false" customHeight="false" outlineLevel="0" collapsed="false">
      <c r="A1080" s="142" t="s">
        <v>2501</v>
      </c>
      <c r="B1080" s="663" t="str">
        <f aca="false">C1080&amp;D1080&amp;E1080&amp;F1080&amp;G1080&amp;H1080</f>
        <v>PROJETO EXECUTIVO DE INSTALACAO DE INCENDIO E SPDA PARA HABITACAO/LOTEAMENTO ACIMA DE 36.000M2,INCLUSIVE PROJETO BASICO,APRESENTADO EM AUTOCAD,INCLUSIVE AS LEGALIZACOES PERTINENTES</v>
      </c>
      <c r="C1080" s="142" t="s">
        <v>2485</v>
      </c>
      <c r="D1080" s="142" t="s">
        <v>2502</v>
      </c>
      <c r="E1080" s="142" t="s">
        <v>2503</v>
      </c>
      <c r="I1080" s="142" t="s">
        <v>1696</v>
      </c>
      <c r="J1080" s="142" t="n">
        <v>1.17</v>
      </c>
    </row>
    <row r="1081" customFormat="false" ht="12.75" hidden="false" customHeight="false" outlineLevel="0" collapsed="false">
      <c r="A1081" s="142" t="s">
        <v>2504</v>
      </c>
      <c r="B1081" s="663" t="str">
        <f aca="false">C1081&amp;D1081&amp;E1081&amp;F1081&amp;G1081&amp;H1081</f>
        <v>PROJETO EXECUTIVO DE INSTALACAO DE INCENDIO E SPDA PARA HABITACAO/LOTEAMENTO ACIMA DE 36.000M2,INCLUSIVE PROJETO BASICO,APRESENTADO EM AUTOCAD,INCLUSIVE AS LEGALIZACOES PERTINENTES</v>
      </c>
      <c r="C1081" s="142" t="s">
        <v>2485</v>
      </c>
      <c r="D1081" s="142" t="s">
        <v>2502</v>
      </c>
      <c r="E1081" s="142" t="s">
        <v>2503</v>
      </c>
      <c r="I1081" s="142" t="s">
        <v>1696</v>
      </c>
      <c r="J1081" s="142" t="n">
        <v>1.01</v>
      </c>
    </row>
    <row r="1082" customFormat="false" ht="12.75" hidden="false" customHeight="false" outlineLevel="0" collapsed="false">
      <c r="A1082" s="142" t="s">
        <v>2505</v>
      </c>
      <c r="B1082" s="663" t="str">
        <f aca="false">C1082&amp;D1082&amp;E1082&amp;F1082&amp;G1082&amp;H1082</f>
        <v>PROJETO EXECUTIVO DE INSTALACAO DE GAS PARA PREDIOS ESCOLARES E/OU ADMINISTRATIVOS ATE 500M2,INCLUSIVE PROJETO BASICO,APRESNTADO EM AUTOCAD,INCLUSIVE AS LEGALIZACOES PERTINENTES</v>
      </c>
      <c r="C1082" s="142" t="s">
        <v>2506</v>
      </c>
      <c r="D1082" s="142" t="s">
        <v>2507</v>
      </c>
      <c r="E1082" s="142" t="s">
        <v>2508</v>
      </c>
      <c r="I1082" s="142" t="s">
        <v>1696</v>
      </c>
      <c r="J1082" s="142" t="n">
        <v>3.96</v>
      </c>
    </row>
    <row r="1083" customFormat="false" ht="12.75" hidden="false" customHeight="false" outlineLevel="0" collapsed="false">
      <c r="A1083" s="142" t="s">
        <v>2509</v>
      </c>
      <c r="B1083" s="663" t="str">
        <f aca="false">C1083&amp;D1083&amp;E1083&amp;F1083&amp;G1083&amp;H1083</f>
        <v>PROJETO EXECUTIVO DE INSTALACAO DE GAS PARA PREDIOS ESCOLARES E/OU ADMINISTRATIVOS ATE 500M2,INCLUSIVE PROJETO BASICO,APRESNTADO EM AUTOCAD,INCLUSIVE AS LEGALIZACOES PERTINENTES</v>
      </c>
      <c r="C1083" s="142" t="s">
        <v>2506</v>
      </c>
      <c r="D1083" s="142" t="s">
        <v>2507</v>
      </c>
      <c r="E1083" s="142" t="s">
        <v>2508</v>
      </c>
      <c r="I1083" s="142" t="s">
        <v>1696</v>
      </c>
      <c r="J1083" s="142" t="n">
        <v>3.43</v>
      </c>
    </row>
    <row r="1084" customFormat="false" ht="12.75" hidden="false" customHeight="false" outlineLevel="0" collapsed="false">
      <c r="A1084" s="142" t="s">
        <v>2510</v>
      </c>
      <c r="B1084" s="663" t="str">
        <f aca="false">C1084&amp;D1084&amp;E1084&amp;F1084&amp;G1084&amp;H1084</f>
        <v>PROJETO EXECUTIVO DE INSTALACAO DE GAS PARA PREDIOS ESCOLARES E/OU ADMINISTRATIVOS ACIMA DE 500M2,INCLUSIVE PROJETO BASICO,APRESENTADO EM AUTOCAD,INCLUSIVE AS LEGALIZACOES PERTINENTES</v>
      </c>
      <c r="C1084" s="142" t="s">
        <v>2506</v>
      </c>
      <c r="D1084" s="142" t="s">
        <v>2511</v>
      </c>
      <c r="E1084" s="142" t="s">
        <v>2512</v>
      </c>
      <c r="F1084" s="142" t="s">
        <v>2513</v>
      </c>
      <c r="I1084" s="142" t="s">
        <v>1696</v>
      </c>
      <c r="J1084" s="142" t="n">
        <v>1.99</v>
      </c>
    </row>
    <row r="1085" customFormat="false" ht="12.75" hidden="false" customHeight="false" outlineLevel="0" collapsed="false">
      <c r="A1085" s="142" t="s">
        <v>2514</v>
      </c>
      <c r="B1085" s="663" t="str">
        <f aca="false">C1085&amp;D1085&amp;E1085&amp;F1085&amp;G1085&amp;H1085</f>
        <v>PROJETO EXECUTIVO DE INSTALACAO DE GAS PARA PREDIOS ESCOLARES E/OU ADMINISTRATIVOS ACIMA DE 500M2,INCLUSIVE PROJETO BASICO,APRESENTADO EM AUTOCAD,INCLUSIVE AS LEGALIZACOES PERTINENTES</v>
      </c>
      <c r="C1085" s="142" t="s">
        <v>2506</v>
      </c>
      <c r="D1085" s="142" t="s">
        <v>2511</v>
      </c>
      <c r="E1085" s="142" t="s">
        <v>2512</v>
      </c>
      <c r="F1085" s="142" t="s">
        <v>2513</v>
      </c>
      <c r="I1085" s="142" t="s">
        <v>1696</v>
      </c>
      <c r="J1085" s="142" t="n">
        <v>1.72</v>
      </c>
    </row>
    <row r="1086" customFormat="false" ht="12.75" hidden="false" customHeight="false" outlineLevel="0" collapsed="false">
      <c r="A1086" s="142" t="s">
        <v>2515</v>
      </c>
      <c r="B1086" s="663" t="str">
        <f aca="false">C1086&amp;D1086&amp;E1086&amp;F1086&amp;G1086&amp;H1086</f>
        <v>PROJETO EXECUTIVO DE INSTALACAO DE GAS PARA PREDIOS CULTURAIS,INCLUSIVE PROJETO BASICO,APRESENTADO EM AUTOCAD,INCLUSIVEAS LEGALIZACOES PERTINENTES</v>
      </c>
      <c r="C1086" s="142" t="s">
        <v>2516</v>
      </c>
      <c r="D1086" s="142" t="s">
        <v>2517</v>
      </c>
      <c r="E1086" s="142" t="s">
        <v>2518</v>
      </c>
      <c r="I1086" s="142" t="s">
        <v>1696</v>
      </c>
      <c r="J1086" s="142" t="n">
        <v>6.68</v>
      </c>
    </row>
    <row r="1087" customFormat="false" ht="12.75" hidden="false" customHeight="false" outlineLevel="0" collapsed="false">
      <c r="A1087" s="142" t="s">
        <v>2519</v>
      </c>
      <c r="B1087" s="663" t="str">
        <f aca="false">C1087&amp;D1087&amp;E1087&amp;F1087&amp;G1087&amp;H1087</f>
        <v>PROJETO EXECUTIVO DE INSTALACAO DE GAS PARA PREDIOS CULTURAIS,INCLUSIVE PROJETO BASICO,APRESENTADO EM AUTOCAD,INCLUSIVEAS LEGALIZACOES PERTINENTES</v>
      </c>
      <c r="C1087" s="142" t="s">
        <v>2516</v>
      </c>
      <c r="D1087" s="142" t="s">
        <v>2517</v>
      </c>
      <c r="E1087" s="142" t="s">
        <v>2518</v>
      </c>
      <c r="I1087" s="142" t="s">
        <v>1696</v>
      </c>
      <c r="J1087" s="142" t="n">
        <v>5.79</v>
      </c>
    </row>
    <row r="1088" customFormat="false" ht="12.75" hidden="false" customHeight="false" outlineLevel="0" collapsed="false">
      <c r="A1088" s="142" t="s">
        <v>2520</v>
      </c>
      <c r="B1088" s="663" t="str">
        <f aca="false">C1088&amp;D1088&amp;E1088&amp;F1088&amp;G1088&amp;H1088</f>
        <v>PROJETO EXECUTIVO DE INSTALACAO DE GAS PARA PREDIOS HOSPITALARES ATE 4.000M2,INCLUSIVE PROJETO BASICO,APRESENTADO EM AUTOCAD,INCLUSIVE AS LEGALIZACOES PERTINENTES</v>
      </c>
      <c r="C1088" s="142" t="s">
        <v>2521</v>
      </c>
      <c r="D1088" s="142" t="s">
        <v>2522</v>
      </c>
      <c r="E1088" s="142" t="s">
        <v>2523</v>
      </c>
      <c r="I1088" s="142" t="s">
        <v>1696</v>
      </c>
      <c r="J1088" s="142" t="n">
        <v>7.83</v>
      </c>
    </row>
    <row r="1089" customFormat="false" ht="12.75" hidden="false" customHeight="false" outlineLevel="0" collapsed="false">
      <c r="A1089" s="142" t="s">
        <v>2524</v>
      </c>
      <c r="B1089" s="663" t="str">
        <f aca="false">C1089&amp;D1089&amp;E1089&amp;F1089&amp;G1089&amp;H1089</f>
        <v>PROJETO EXECUTIVO DE INSTALACAO DE GAS PARA PREDIOS HOSPITALARES ATE 4.000M2,INCLUSIVE PROJETO BASICO,APRESENTADO EM AUTOCAD,INCLUSIVE AS LEGALIZACOES PERTINENTES</v>
      </c>
      <c r="C1089" s="142" t="s">
        <v>2521</v>
      </c>
      <c r="D1089" s="142" t="s">
        <v>2522</v>
      </c>
      <c r="E1089" s="142" t="s">
        <v>2523</v>
      </c>
      <c r="I1089" s="142" t="s">
        <v>1696</v>
      </c>
      <c r="J1089" s="142" t="n">
        <v>6.79</v>
      </c>
    </row>
    <row r="1090" customFormat="false" ht="12.75" hidden="false" customHeight="false" outlineLevel="0" collapsed="false">
      <c r="A1090" s="142" t="s">
        <v>2525</v>
      </c>
      <c r="B1090" s="663" t="str">
        <f aca="false">C1090&amp;D1090&amp;E1090&amp;F1090&amp;G1090&amp;H1090</f>
        <v>PROJETO EXECUTIVO DE INSTALACAO DE GAS PARA PREDIOS HOSPITALARES ACIMA DE 4.000M2,INCLUSIVE PROJETO BASICO,APRESENTADO EM AUTOCAD,INCLUSIVE AS LEGALIZACOES PERTINENTES</v>
      </c>
      <c r="C1090" s="142" t="s">
        <v>2521</v>
      </c>
      <c r="D1090" s="142" t="s">
        <v>2526</v>
      </c>
      <c r="E1090" s="142" t="s">
        <v>2527</v>
      </c>
      <c r="I1090" s="142" t="s">
        <v>1696</v>
      </c>
      <c r="J1090" s="142" t="n">
        <v>3.89</v>
      </c>
    </row>
    <row r="1091" customFormat="false" ht="12.75" hidden="false" customHeight="false" outlineLevel="0" collapsed="false">
      <c r="A1091" s="142" t="s">
        <v>2528</v>
      </c>
      <c r="B1091" s="663" t="str">
        <f aca="false">C1091&amp;D1091&amp;E1091&amp;F1091&amp;G1091&amp;H1091</f>
        <v>PROJETO EXECUTIVO DE INSTALACAO DE GAS PARA PREDIOS HOSPITALARES ACIMA DE 4.000M2,INCLUSIVE PROJETO BASICO,APRESENTADO EM AUTOCAD,INCLUSIVE AS LEGALIZACOES PERTINENTES</v>
      </c>
      <c r="C1091" s="142" t="s">
        <v>2521</v>
      </c>
      <c r="D1091" s="142" t="s">
        <v>2526</v>
      </c>
      <c r="E1091" s="142" t="s">
        <v>2527</v>
      </c>
      <c r="I1091" s="142" t="s">
        <v>1696</v>
      </c>
      <c r="J1091" s="142" t="n">
        <v>3.37</v>
      </c>
    </row>
    <row r="1092" customFormat="false" ht="12.75" hidden="false" customHeight="false" outlineLevel="0" collapsed="false">
      <c r="A1092" s="142" t="s">
        <v>2529</v>
      </c>
      <c r="B1092" s="663" t="str">
        <f aca="false">C1092&amp;D1092&amp;E1092&amp;F1092&amp;G1092&amp;H1092</f>
        <v>PROJETO EXECUTIVO DE INSTALACAO DE GAS PARA HABITACOES/EDIFICIOS ATE 500M2,INCLUSIVE PROJETO BASICO,APRESENTADO EM AUTOCAD,INCLUSIVE AS LEGALIZACOES PERTINENTES</v>
      </c>
      <c r="C1092" s="142" t="s">
        <v>2530</v>
      </c>
      <c r="D1092" s="142" t="s">
        <v>2531</v>
      </c>
      <c r="E1092" s="142" t="s">
        <v>2532</v>
      </c>
      <c r="I1092" s="142" t="s">
        <v>1696</v>
      </c>
      <c r="J1092" s="142" t="n">
        <v>4.23</v>
      </c>
    </row>
    <row r="1093" customFormat="false" ht="12.75" hidden="false" customHeight="false" outlineLevel="0" collapsed="false">
      <c r="A1093" s="142" t="s">
        <v>2533</v>
      </c>
      <c r="B1093" s="663" t="str">
        <f aca="false">C1093&amp;D1093&amp;E1093&amp;F1093&amp;G1093&amp;H1093</f>
        <v>PROJETO EXECUTIVO DE INSTALACAO DE GAS PARA HABITACOES/EDIFICIOS ATE 500M2,INCLUSIVE PROJETO BASICO,APRESENTADO EM AUTOCAD,INCLUSIVE AS LEGALIZACOES PERTINENTES</v>
      </c>
      <c r="C1093" s="142" t="s">
        <v>2530</v>
      </c>
      <c r="D1093" s="142" t="s">
        <v>2531</v>
      </c>
      <c r="E1093" s="142" t="s">
        <v>2532</v>
      </c>
      <c r="I1093" s="142" t="s">
        <v>1696</v>
      </c>
      <c r="J1093" s="142" t="n">
        <v>3.67</v>
      </c>
    </row>
    <row r="1094" customFormat="false" ht="12.75" hidden="false" customHeight="false" outlineLevel="0" collapsed="false">
      <c r="A1094" s="142" t="s">
        <v>2534</v>
      </c>
      <c r="B1094" s="663" t="str">
        <f aca="false">C1094&amp;D1094&amp;E1094&amp;F1094&amp;G1094&amp;H1094</f>
        <v>PROJETO EXECUTIVO DE INSTALACAO DE GAS PARA HABITACOES/EDIFICIOS ACIMA DE 500M2,INCLUSIVE PROJETO BASICO,APRESENTADO EMAUTOCAD,INCLUSEVE AS LEGALIZACOES PERTINENTES</v>
      </c>
      <c r="C1094" s="142" t="s">
        <v>2530</v>
      </c>
      <c r="D1094" s="142" t="s">
        <v>2535</v>
      </c>
      <c r="E1094" s="142" t="s">
        <v>2536</v>
      </c>
      <c r="I1094" s="142" t="s">
        <v>1696</v>
      </c>
      <c r="J1094" s="142" t="n">
        <v>2.19</v>
      </c>
    </row>
    <row r="1095" customFormat="false" ht="12.75" hidden="false" customHeight="false" outlineLevel="0" collapsed="false">
      <c r="A1095" s="142" t="s">
        <v>2537</v>
      </c>
      <c r="B1095" s="663" t="str">
        <f aca="false">C1095&amp;D1095&amp;E1095&amp;F1095&amp;G1095&amp;H1095</f>
        <v>PROJETO EXECUTIVO DE INSTALACAO DE GAS PARA HABITACOES/EDIFICIOS ACIMA DE 500M2,INCLUSIVE PROJETO BASICO,APRESENTADO EMAUTOCAD,INCLUSEVE AS LEGALIZACOES PERTINENTES</v>
      </c>
      <c r="C1095" s="142" t="s">
        <v>2530</v>
      </c>
      <c r="D1095" s="142" t="s">
        <v>2535</v>
      </c>
      <c r="E1095" s="142" t="s">
        <v>2536</v>
      </c>
      <c r="I1095" s="142" t="s">
        <v>1696</v>
      </c>
      <c r="J1095" s="142" t="n">
        <v>1.9</v>
      </c>
    </row>
    <row r="1096" customFormat="false" ht="12.75" hidden="false" customHeight="false" outlineLevel="0" collapsed="false">
      <c r="A1096" s="142" t="s">
        <v>2538</v>
      </c>
      <c r="B1096" s="663" t="str">
        <f aca="false">C1096&amp;D1096&amp;E1096&amp;F1096&amp;G1096&amp;H1096</f>
        <v>PROJETO EXECUTIVO DE INSTALACAO DE GAS PARA HABITACAO/LOTEAMENTO ATE 12.000M2,INCLUSIVE PROJETO BASICO,APRESENTADO EM AUTOCAD,INCLUSIVE AS LEGALIZACOES PERTINENTES</v>
      </c>
      <c r="C1096" s="142" t="s">
        <v>2539</v>
      </c>
      <c r="D1096" s="142" t="s">
        <v>2540</v>
      </c>
      <c r="E1096" s="142" t="s">
        <v>2541</v>
      </c>
      <c r="I1096" s="142" t="s">
        <v>1696</v>
      </c>
      <c r="J1096" s="142" t="n">
        <v>2.35</v>
      </c>
    </row>
    <row r="1097" customFormat="false" ht="12.75" hidden="false" customHeight="false" outlineLevel="0" collapsed="false">
      <c r="A1097" s="142" t="s">
        <v>2542</v>
      </c>
      <c r="B1097" s="663" t="str">
        <f aca="false">C1097&amp;D1097&amp;E1097&amp;F1097&amp;G1097&amp;H1097</f>
        <v>PROJETO EXECUTIVO DE INSTALACAO DE GAS PARA HABITACAO/LOTEAMENTO ATE 12.000M2,INCLUSIVE PROJETO BASICO,APRESENTADO EM AUTOCAD,INCLUSIVE AS LEGALIZACOES PERTINENTES</v>
      </c>
      <c r="C1097" s="142" t="s">
        <v>2539</v>
      </c>
      <c r="D1097" s="142" t="s">
        <v>2540</v>
      </c>
      <c r="E1097" s="142" t="s">
        <v>2541</v>
      </c>
      <c r="I1097" s="142" t="s">
        <v>1696</v>
      </c>
      <c r="J1097" s="142" t="n">
        <v>2.04</v>
      </c>
    </row>
    <row r="1098" customFormat="false" ht="12.75" hidden="false" customHeight="false" outlineLevel="0" collapsed="false">
      <c r="A1098" s="142" t="s">
        <v>2543</v>
      </c>
      <c r="B1098" s="663" t="str">
        <f aca="false">C1098&amp;D1098&amp;E1098&amp;F1098&amp;G1098&amp;H1098</f>
        <v>PROJETO EXECUTIVO DE INSTALACAO DE GAS PARA HABITACAO/LOTEAMENTO ACIMA DE 12.000M2,INCLUSIVE PROJETO BASICO,APRESENTADOEM AUTOCAD,INCLUSIVE AS LEGALIZACOES PERTINENTES</v>
      </c>
      <c r="C1098" s="142" t="s">
        <v>2539</v>
      </c>
      <c r="D1098" s="142" t="s">
        <v>2544</v>
      </c>
      <c r="E1098" s="142" t="s">
        <v>2545</v>
      </c>
      <c r="I1098" s="142" t="s">
        <v>1696</v>
      </c>
      <c r="J1098" s="142" t="n">
        <v>1.17</v>
      </c>
    </row>
    <row r="1099" customFormat="false" ht="12.75" hidden="false" customHeight="false" outlineLevel="0" collapsed="false">
      <c r="A1099" s="142" t="s">
        <v>2546</v>
      </c>
      <c r="B1099" s="663" t="str">
        <f aca="false">C1099&amp;D1099&amp;E1099&amp;F1099&amp;G1099&amp;H1099</f>
        <v>PROJETO EXECUTIVO DE INSTALACAO DE GAS PARA HABITACAO/LOTEAMENTO ACIMA DE 12.000M2,INCLUSIVE PROJETO BASICO,APRESENTADOEM AUTOCAD,INCLUSIVE AS LEGALIZACOES PERTINENTES</v>
      </c>
      <c r="C1099" s="142" t="s">
        <v>2539</v>
      </c>
      <c r="D1099" s="142" t="s">
        <v>2544</v>
      </c>
      <c r="E1099" s="142" t="s">
        <v>2545</v>
      </c>
      <c r="I1099" s="142" t="s">
        <v>1696</v>
      </c>
      <c r="J1099" s="142" t="n">
        <v>1.01</v>
      </c>
    </row>
    <row r="1100" customFormat="false" ht="12.75" hidden="false" customHeight="false" outlineLevel="0" collapsed="false">
      <c r="A1100" s="142" t="s">
        <v>2547</v>
      </c>
      <c r="B1100" s="663" t="str">
        <f aca="false">C1100&amp;D1100&amp;E1100&amp;F1100&amp;G1100&amp;H1100</f>
        <v>PROJETO EXECUTIVO DE INSTALACAO DE TELEMATICA PARA PREDIOS ESCOLARES E/OU ADMINISTRATIVOS ATE 500M2,INCLUSIVE PROJETO BASICO,APRESENTADO EM AUTOCAD,INCLUSIVE AS LEGALIZACOES PERTINENTES</v>
      </c>
      <c r="C1100" s="142" t="s">
        <v>2548</v>
      </c>
      <c r="D1100" s="142" t="s">
        <v>2549</v>
      </c>
      <c r="E1100" s="142" t="s">
        <v>2550</v>
      </c>
      <c r="F1100" s="142" t="s">
        <v>2551</v>
      </c>
      <c r="I1100" s="142" t="s">
        <v>1696</v>
      </c>
      <c r="J1100" s="142" t="n">
        <v>3.96</v>
      </c>
    </row>
    <row r="1101" customFormat="false" ht="12.75" hidden="false" customHeight="false" outlineLevel="0" collapsed="false">
      <c r="A1101" s="142" t="s">
        <v>2552</v>
      </c>
      <c r="B1101" s="663" t="str">
        <f aca="false">C1101&amp;D1101&amp;E1101&amp;F1101&amp;G1101&amp;H1101</f>
        <v>PROJETO EXECUTIVO DE INSTALACAO DE TELEMATICA PARA PREDIOS ESCOLARES E/OU ADMINISTRATIVOS ATE 500M2,INCLUSIVE PROJETO BASICO,APRESENTADO EM AUTOCAD,INCLUSIVE AS LEGALIZACOES PERTINENTES</v>
      </c>
      <c r="C1101" s="142" t="s">
        <v>2548</v>
      </c>
      <c r="D1101" s="142" t="s">
        <v>2549</v>
      </c>
      <c r="E1101" s="142" t="s">
        <v>2550</v>
      </c>
      <c r="F1101" s="142" t="s">
        <v>2551</v>
      </c>
      <c r="I1101" s="142" t="s">
        <v>1696</v>
      </c>
      <c r="J1101" s="142" t="n">
        <v>3.43</v>
      </c>
    </row>
    <row r="1102" customFormat="false" ht="12.75" hidden="false" customHeight="false" outlineLevel="0" collapsed="false">
      <c r="A1102" s="142" t="s">
        <v>2553</v>
      </c>
      <c r="B1102" s="663" t="str">
        <f aca="false">C1102&amp;D1102&amp;E1102&amp;F1102&amp;G1102&amp;H1102</f>
        <v>PROJETO EXECUTIVO DE INSTALACAO DE TELEMATICA PARA PREDIOS ESCOLARES E/OU ADMINISTRATIVOS ACIMA DE 500M2,INCLUSIVE PROJETO BASICO,APRESENTADO EM AUTOCAD,INCLUSIVE AS LEGALIZACOES PERTINENTES</v>
      </c>
      <c r="C1102" s="142" t="s">
        <v>2548</v>
      </c>
      <c r="D1102" s="142" t="s">
        <v>2554</v>
      </c>
      <c r="E1102" s="142" t="s">
        <v>2460</v>
      </c>
      <c r="F1102" s="142" t="s">
        <v>2461</v>
      </c>
      <c r="I1102" s="142" t="s">
        <v>1696</v>
      </c>
      <c r="J1102" s="142" t="n">
        <v>3.56</v>
      </c>
    </row>
    <row r="1103" customFormat="false" ht="12.75" hidden="false" customHeight="false" outlineLevel="0" collapsed="false">
      <c r="A1103" s="142" t="s">
        <v>2555</v>
      </c>
      <c r="B1103" s="663" t="str">
        <f aca="false">C1103&amp;D1103&amp;E1103&amp;F1103&amp;G1103&amp;H1103</f>
        <v>PROJETO EXECUTIVO DE INSTALACAO DE TELEMATICA PARA PREDIOS ESCOLARES E/OU ADMINISTRATIVOS ACIMA DE 500M2,INCLUSIVE PROJETO BASICO,APRESENTADO EM AUTOCAD,INCLUSIVE AS LEGALIZACOES PERTINENTES</v>
      </c>
      <c r="C1103" s="142" t="s">
        <v>2548</v>
      </c>
      <c r="D1103" s="142" t="s">
        <v>2554</v>
      </c>
      <c r="E1103" s="142" t="s">
        <v>2460</v>
      </c>
      <c r="F1103" s="142" t="s">
        <v>2461</v>
      </c>
      <c r="I1103" s="142" t="s">
        <v>1696</v>
      </c>
      <c r="J1103" s="142" t="n">
        <v>3.08</v>
      </c>
    </row>
    <row r="1104" customFormat="false" ht="12.75" hidden="false" customHeight="false" outlineLevel="0" collapsed="false">
      <c r="A1104" s="142" t="s">
        <v>2556</v>
      </c>
      <c r="B1104" s="663" t="str">
        <f aca="false">C1104&amp;D1104&amp;E1104&amp;F1104&amp;G1104&amp;H1104</f>
        <v>PROJETO EXECUTIVO DE INSTALACAO DE TELEMATICA PARA PREDIOS CULTURAIS ATE 500M2,INCLUSIVE PROJETO BASICO,APRESENTADO EM AUTOCAD,INCLUSIVE AS LEGALIZACOES PERTINENTES</v>
      </c>
      <c r="C1104" s="142" t="s">
        <v>2557</v>
      </c>
      <c r="D1104" s="142" t="s">
        <v>2558</v>
      </c>
      <c r="E1104" s="142" t="s">
        <v>2559</v>
      </c>
      <c r="I1104" s="142" t="s">
        <v>1696</v>
      </c>
      <c r="J1104" s="142" t="n">
        <v>10.1</v>
      </c>
    </row>
    <row r="1105" customFormat="false" ht="12.75" hidden="false" customHeight="false" outlineLevel="0" collapsed="false">
      <c r="A1105" s="142" t="s">
        <v>2560</v>
      </c>
      <c r="B1105" s="663" t="str">
        <f aca="false">C1105&amp;D1105&amp;E1105&amp;F1105&amp;G1105&amp;H1105</f>
        <v>PROJETO EXECUTIVO DE INSTALACAO DE TELEMATICA PARA PREDIOS CULTURAIS ATE 500M2,INCLUSIVE PROJETO BASICO,APRESENTADO EM AUTOCAD,INCLUSIVE AS LEGALIZACOES PERTINENTES</v>
      </c>
      <c r="C1105" s="142" t="s">
        <v>2557</v>
      </c>
      <c r="D1105" s="142" t="s">
        <v>2558</v>
      </c>
      <c r="E1105" s="142" t="s">
        <v>2559</v>
      </c>
      <c r="I1105" s="142" t="s">
        <v>1696</v>
      </c>
      <c r="J1105" s="142" t="n">
        <v>8.75</v>
      </c>
    </row>
    <row r="1106" customFormat="false" ht="12.75" hidden="false" customHeight="false" outlineLevel="0" collapsed="false">
      <c r="A1106" s="142" t="s">
        <v>2561</v>
      </c>
      <c r="B1106" s="663" t="str">
        <f aca="false">C1106&amp;D1106&amp;E1106&amp;F1106&amp;G1106&amp;H1106</f>
        <v>PROJETO EXECUTIVO DE INSTALACAO DE TELEMATICA PARA PREDIOS CULTURAIS ACIMA DE 500M2,INCLUSIVE PROJETO BASICO,APRESENTADO EM AUTOCAD,INCLUSIVE AS LEGALIZACOES PERTINENTES</v>
      </c>
      <c r="C1106" s="142" t="s">
        <v>2557</v>
      </c>
      <c r="D1106" s="142" t="s">
        <v>2562</v>
      </c>
      <c r="E1106" s="142" t="s">
        <v>2474</v>
      </c>
      <c r="I1106" s="142" t="s">
        <v>1696</v>
      </c>
      <c r="J1106" s="142" t="n">
        <v>9.08</v>
      </c>
    </row>
    <row r="1107" customFormat="false" ht="12.75" hidden="false" customHeight="false" outlineLevel="0" collapsed="false">
      <c r="A1107" s="142" t="s">
        <v>2563</v>
      </c>
      <c r="B1107" s="663" t="str">
        <f aca="false">C1107&amp;D1107&amp;E1107&amp;F1107&amp;G1107&amp;H1107</f>
        <v>PROJETO EXECUTIVO DE INSTALACAO DE TELEMATICA PARA PREDIOS CULTURAIS ACIMA DE 500M2,INCLUSIVE PROJETO BASICO,APRESENTADO EM AUTOCAD,INCLUSIVE AS LEGALIZACOES PERTINENTES</v>
      </c>
      <c r="C1107" s="142" t="s">
        <v>2557</v>
      </c>
      <c r="D1107" s="142" t="s">
        <v>2562</v>
      </c>
      <c r="E1107" s="142" t="s">
        <v>2474</v>
      </c>
      <c r="I1107" s="142" t="s">
        <v>1696</v>
      </c>
      <c r="J1107" s="142" t="n">
        <v>7.87</v>
      </c>
    </row>
    <row r="1108" customFormat="false" ht="12.75" hidden="false" customHeight="false" outlineLevel="0" collapsed="false">
      <c r="A1108" s="142" t="s">
        <v>2564</v>
      </c>
      <c r="B1108" s="663" t="str">
        <f aca="false">C1108&amp;D1108&amp;E1108&amp;F1108&amp;G1108&amp;H1108</f>
        <v>PROJETO EXECUTIVO DE INSTALACAO DE TELEMATICA PARA PREDIOS HOSPITALARES,INCLUSIVE PROJETO BASICO,APRESENTADO EM AUTOCAD,INCLUSIVE AS LEGALIZACOES PERTINENTES</v>
      </c>
      <c r="C1108" s="142" t="s">
        <v>2565</v>
      </c>
      <c r="D1108" s="142" t="s">
        <v>2566</v>
      </c>
      <c r="E1108" s="142" t="s">
        <v>2567</v>
      </c>
      <c r="I1108" s="142" t="s">
        <v>1696</v>
      </c>
      <c r="J1108" s="142" t="n">
        <v>10.1</v>
      </c>
    </row>
    <row r="1109" customFormat="false" ht="12.75" hidden="false" customHeight="false" outlineLevel="0" collapsed="false">
      <c r="A1109" s="142" t="s">
        <v>2568</v>
      </c>
      <c r="B1109" s="663" t="str">
        <f aca="false">C1109&amp;D1109&amp;E1109&amp;F1109&amp;G1109&amp;H1109</f>
        <v>PROJETO EXECUTIVO DE INSTALACAO DE TELEMATICA PARA PREDIOS HOSPITALARES,INCLUSIVE PROJETO BASICO,APRESENTADO EM AUTOCAD,INCLUSIVE AS LEGALIZACOES PERTINENTES</v>
      </c>
      <c r="C1109" s="142" t="s">
        <v>2565</v>
      </c>
      <c r="D1109" s="142" t="s">
        <v>2566</v>
      </c>
      <c r="E1109" s="142" t="s">
        <v>2567</v>
      </c>
      <c r="I1109" s="142" t="s">
        <v>1696</v>
      </c>
      <c r="J1109" s="142" t="n">
        <v>8.75</v>
      </c>
    </row>
    <row r="1110" customFormat="false" ht="12.75" hidden="false" customHeight="false" outlineLevel="0" collapsed="false">
      <c r="A1110" s="142" t="s">
        <v>2569</v>
      </c>
      <c r="B1110" s="663" t="str">
        <f aca="false">C1110&amp;D1110&amp;E1110&amp;F1110&amp;G1110&amp;H1110</f>
        <v>PROJETO EXECUTIVO DE INSTALACAO DE TELEMATICA PARA HABITACOES/EDIFICIOS ATE 500M2,INCLUSIVE PROJETO BASICO,APRESENTADO EM AUTOCAD,INCLUSIVE AS LEGALIZACOES PERTINENTES</v>
      </c>
      <c r="C1110" s="142" t="s">
        <v>2570</v>
      </c>
      <c r="D1110" s="142" t="s">
        <v>2571</v>
      </c>
      <c r="E1110" s="142" t="s">
        <v>2527</v>
      </c>
      <c r="I1110" s="142" t="s">
        <v>1696</v>
      </c>
      <c r="J1110" s="142" t="n">
        <v>4.21</v>
      </c>
    </row>
    <row r="1111" customFormat="false" ht="12.75" hidden="false" customHeight="false" outlineLevel="0" collapsed="false">
      <c r="A1111" s="142" t="s">
        <v>2572</v>
      </c>
      <c r="B1111" s="663" t="str">
        <f aca="false">C1111&amp;D1111&amp;E1111&amp;F1111&amp;G1111&amp;H1111</f>
        <v>PROJETO EXECUTIVO DE INSTALACAO DE TELEMATICA PARA HABITACOES/EDIFICIOS ATE 500M2,INCLUSIVE PROJETO BASICO,APRESENTADO EM AUTOCAD,INCLUSIVE AS LEGALIZACOES PERTINENTES</v>
      </c>
      <c r="C1111" s="142" t="s">
        <v>2570</v>
      </c>
      <c r="D1111" s="142" t="s">
        <v>2571</v>
      </c>
      <c r="E1111" s="142" t="s">
        <v>2527</v>
      </c>
      <c r="I1111" s="142" t="s">
        <v>1696</v>
      </c>
      <c r="J1111" s="142" t="n">
        <v>3.65</v>
      </c>
    </row>
    <row r="1112" customFormat="false" ht="12.75" hidden="false" customHeight="false" outlineLevel="0" collapsed="false">
      <c r="A1112" s="142" t="s">
        <v>2573</v>
      </c>
      <c r="B1112" s="663" t="str">
        <f aca="false">C1112&amp;D1112&amp;E1112&amp;F1112&amp;G1112&amp;H1112</f>
        <v>PROJETO EXECUTIVO DE INSTALACAO DE TELEMATICA PARA HABITACOES/EDIFICIOS DE 501 ATE 3.000M2,INCLUSIVE PROJETO BASICO,APRESENTADO EM AUTOCAD,INCLUSIVE AS LEGALIZACOES PERTINENTES</v>
      </c>
      <c r="C1112" s="142" t="s">
        <v>2570</v>
      </c>
      <c r="D1112" s="142" t="s">
        <v>2574</v>
      </c>
      <c r="E1112" s="142" t="s">
        <v>2575</v>
      </c>
      <c r="I1112" s="142" t="s">
        <v>1696</v>
      </c>
      <c r="J1112" s="142" t="n">
        <v>3.81</v>
      </c>
    </row>
    <row r="1113" customFormat="false" ht="12.75" hidden="false" customHeight="false" outlineLevel="0" collapsed="false">
      <c r="A1113" s="142" t="s">
        <v>2576</v>
      </c>
      <c r="B1113" s="663" t="str">
        <f aca="false">C1113&amp;D1113&amp;E1113&amp;F1113&amp;G1113&amp;H1113</f>
        <v>PROJETO EXECUTIVO DE INSTALACAO DE TELEMATICA PARA HABITACOES/EDIFICIOS DE 501 ATE 3.000M2,INCLUSIVE PROJETO BASICO,APRESENTADO EM AUTOCAD,INCLUSIVE AS LEGALIZACOES PERTINENTES</v>
      </c>
      <c r="C1113" s="142" t="s">
        <v>2570</v>
      </c>
      <c r="D1113" s="142" t="s">
        <v>2574</v>
      </c>
      <c r="E1113" s="142" t="s">
        <v>2575</v>
      </c>
      <c r="I1113" s="142" t="s">
        <v>1696</v>
      </c>
      <c r="J1113" s="142" t="n">
        <v>3.3</v>
      </c>
    </row>
    <row r="1114" customFormat="false" ht="12.75" hidden="false" customHeight="false" outlineLevel="0" collapsed="false">
      <c r="A1114" s="142" t="s">
        <v>2577</v>
      </c>
      <c r="B1114" s="663" t="str">
        <f aca="false">C1114&amp;D1114&amp;E1114&amp;F1114&amp;G1114&amp;H1114</f>
        <v>PROJETO EXECUTIVO DE INSTALACAO DE TELEMATICA PARA HABITACAO/LOTEAMENTO ATE 12.000M2,INCLUSIVE PROJETO BASICO,APRESENTADO EM AUTOCAD,INCLUSIVE AS LEGALIZACOES PERTINENTES</v>
      </c>
      <c r="C1114" s="142" t="s">
        <v>2578</v>
      </c>
      <c r="D1114" s="142" t="s">
        <v>2579</v>
      </c>
      <c r="E1114" s="142" t="s">
        <v>2580</v>
      </c>
      <c r="I1114" s="142" t="s">
        <v>1696</v>
      </c>
      <c r="J1114" s="142" t="n">
        <v>2.35</v>
      </c>
    </row>
    <row r="1115" customFormat="false" ht="12.75" hidden="false" customHeight="false" outlineLevel="0" collapsed="false">
      <c r="A1115" s="142" t="s">
        <v>2581</v>
      </c>
      <c r="B1115" s="663" t="str">
        <f aca="false">C1115&amp;D1115&amp;E1115&amp;F1115&amp;G1115&amp;H1115</f>
        <v>PROJETO EXECUTIVO DE INSTALACAO DE TELEMATICA PARA HABITACAO/LOTEAMENTO ATE 12.000M2,INCLUSIVE PROJETO BASICO,APRESENTADO EM AUTOCAD,INCLUSIVE AS LEGALIZACOES PERTINENTES</v>
      </c>
      <c r="C1115" s="142" t="s">
        <v>2578</v>
      </c>
      <c r="D1115" s="142" t="s">
        <v>2579</v>
      </c>
      <c r="E1115" s="142" t="s">
        <v>2580</v>
      </c>
      <c r="I1115" s="142" t="s">
        <v>1696</v>
      </c>
      <c r="J1115" s="142" t="n">
        <v>2.04</v>
      </c>
    </row>
    <row r="1116" customFormat="false" ht="12.75" hidden="false" customHeight="false" outlineLevel="0" collapsed="false">
      <c r="A1116" s="142" t="s">
        <v>2582</v>
      </c>
      <c r="B1116" s="663" t="str">
        <f aca="false">C1116&amp;D1116&amp;E1116&amp;F1116&amp;G1116&amp;H1116</f>
        <v>PROJETO EXECUTIVO DE INSTALACAO DE TELEMATICA PARA HABITACAO/LOTEAMENTO ACIMA DE 12.000M2,INCLUSIVE PROJETO BASICO,APRESENTADO EM AUTOCAD,INCLUSIVE AS LEGALIZACOES PERTINENTES</v>
      </c>
      <c r="C1116" s="142" t="s">
        <v>2578</v>
      </c>
      <c r="D1116" s="142" t="s">
        <v>2583</v>
      </c>
      <c r="E1116" s="142" t="s">
        <v>2499</v>
      </c>
      <c r="I1116" s="142" t="s">
        <v>1696</v>
      </c>
      <c r="J1116" s="142" t="n">
        <v>1.17</v>
      </c>
    </row>
    <row r="1117" customFormat="false" ht="12.75" hidden="false" customHeight="false" outlineLevel="0" collapsed="false">
      <c r="A1117" s="142" t="s">
        <v>2584</v>
      </c>
      <c r="B1117" s="663" t="str">
        <f aca="false">C1117&amp;D1117&amp;E1117&amp;F1117&amp;G1117&amp;H1117</f>
        <v>PROJETO EXECUTIVO DE INSTALACAO DE TELEMATICA PARA HABITACAO/LOTEAMENTO ACIMA DE 12.000M2,INCLUSIVE PROJETO BASICO,APRESENTADO EM AUTOCAD,INCLUSIVE AS LEGALIZACOES PERTINENTES</v>
      </c>
      <c r="C1117" s="142" t="s">
        <v>2578</v>
      </c>
      <c r="D1117" s="142" t="s">
        <v>2583</v>
      </c>
      <c r="E1117" s="142" t="s">
        <v>2499</v>
      </c>
      <c r="I1117" s="142" t="s">
        <v>1696</v>
      </c>
      <c r="J1117" s="142" t="n">
        <v>1.01</v>
      </c>
    </row>
    <row r="1118" customFormat="false" ht="12.75" hidden="false" customHeight="false" outlineLevel="0" collapsed="false">
      <c r="A1118" s="142" t="s">
        <v>2585</v>
      </c>
      <c r="B1118" s="663" t="str">
        <f aca="false">C1118&amp;D1118&amp;E1118&amp;F1118&amp;G1118&amp;H1118</f>
        <v>PROJETO EXECUTIVO DE INSTALACAO DE ESGOTO SANITARIO E AGUASPLUVIAIS PARA PREDIOS ESCOLARES E/OU ADMINISTRATIVOS ATE 500M2,INCLUSIVE PROJETO BASICO,APRESENTADO EM AUTOCAD,INCLUSIVEAS LEGALIZACOES PERTINENTES</v>
      </c>
      <c r="C1118" s="142" t="s">
        <v>2586</v>
      </c>
      <c r="D1118" s="142" t="s">
        <v>2587</v>
      </c>
      <c r="E1118" s="142" t="s">
        <v>2588</v>
      </c>
      <c r="F1118" s="142" t="s">
        <v>2518</v>
      </c>
      <c r="I1118" s="142" t="s">
        <v>1696</v>
      </c>
      <c r="J1118" s="142" t="n">
        <v>7.2</v>
      </c>
    </row>
    <row r="1119" customFormat="false" ht="12.75" hidden="false" customHeight="false" outlineLevel="0" collapsed="false">
      <c r="A1119" s="142" t="s">
        <v>2589</v>
      </c>
      <c r="B1119" s="663" t="str">
        <f aca="false">C1119&amp;D1119&amp;E1119&amp;F1119&amp;G1119&amp;H1119</f>
        <v>PROJETO EXECUTIVO DE INSTALACAO DE ESGOTO SANITARIO E AGUASPLUVIAIS PARA PREDIOS ESCOLARES E/OU ADMINISTRATIVOS ATE 500M2,INCLUSIVE PROJETO BASICO,APRESENTADO EM AUTOCAD,INCLUSIVEAS LEGALIZACOES PERTINENTES</v>
      </c>
      <c r="C1119" s="142" t="s">
        <v>2586</v>
      </c>
      <c r="D1119" s="142" t="s">
        <v>2587</v>
      </c>
      <c r="E1119" s="142" t="s">
        <v>2588</v>
      </c>
      <c r="F1119" s="142" t="s">
        <v>2518</v>
      </c>
      <c r="I1119" s="142" t="s">
        <v>1696</v>
      </c>
      <c r="J1119" s="142" t="n">
        <v>6.24</v>
      </c>
    </row>
    <row r="1120" customFormat="false" ht="12.75" hidden="false" customHeight="false" outlineLevel="0" collapsed="false">
      <c r="A1120" s="142" t="s">
        <v>2590</v>
      </c>
      <c r="B1120" s="663" t="str">
        <f aca="false">C1120&amp;D1120&amp;E1120&amp;F1120&amp;G1120&amp;H1120</f>
        <v>PROJETO EXECUTIVO DE INSTALACAO DE ESGOTO SANITARIO E AGUASPLUVIAIS PARA PREDIOS ESCOLARES E/OU ADMINISTRATIVOS DE 501ATE 3.000M2,INCLUSIVE PROJETO BASICO,APRESENTADO EM AUTOCAD,INCLUSIVE AS LEGALIZACOES PERTINENTES</v>
      </c>
      <c r="C1120" s="142" t="s">
        <v>2586</v>
      </c>
      <c r="D1120" s="142" t="s">
        <v>2591</v>
      </c>
      <c r="E1120" s="142" t="s">
        <v>2592</v>
      </c>
      <c r="F1120" s="142" t="s">
        <v>2567</v>
      </c>
      <c r="I1120" s="142" t="s">
        <v>1696</v>
      </c>
      <c r="J1120" s="142" t="n">
        <v>6.68</v>
      </c>
    </row>
    <row r="1121" customFormat="false" ht="12.75" hidden="false" customHeight="false" outlineLevel="0" collapsed="false">
      <c r="A1121" s="142" t="s">
        <v>2593</v>
      </c>
      <c r="B1121" s="663" t="str">
        <f aca="false">C1121&amp;D1121&amp;E1121&amp;F1121&amp;G1121&amp;H1121</f>
        <v>PROJETO EXECUTIVO DE INSTALACAO DE ESGOTO SANITARIO E AGUASPLUVIAIS PARA PREDIOS ESCOLARES E/OU ADMINISTRATIVOS DE 501ATE 3.000M2,INCLUSIVE PROJETO BASICO,APRESENTADO EM AUTOCAD,INCLUSIVE AS LEGALIZACOES PERTINENTES</v>
      </c>
      <c r="C1121" s="142" t="s">
        <v>2586</v>
      </c>
      <c r="D1121" s="142" t="s">
        <v>2591</v>
      </c>
      <c r="E1121" s="142" t="s">
        <v>2592</v>
      </c>
      <c r="F1121" s="142" t="s">
        <v>2567</v>
      </c>
      <c r="I1121" s="142" t="s">
        <v>1696</v>
      </c>
      <c r="J1121" s="142" t="n">
        <v>5.79</v>
      </c>
    </row>
    <row r="1122" customFormat="false" ht="12.75" hidden="false" customHeight="false" outlineLevel="0" collapsed="false">
      <c r="A1122" s="142" t="s">
        <v>2594</v>
      </c>
      <c r="B1122" s="663" t="str">
        <f aca="false">C1122&amp;D1122&amp;E1122&amp;F1122&amp;G1122&amp;H1122</f>
        <v>PROJETO EXECUTIVO DE INSTALACAO DE ESGOTO SANITARIO E AGUASPLUVIAIS PARA PREDIOS ESCOLARES E/OU ADMINISTRATIVOS ACIMA DE 3.000M2,INCLUSIVE PROJETO BASICO,APRESENTADO EM AUTOCAD,INCLUSIVE AS LEGALIZACOES PERTINENTES</v>
      </c>
      <c r="C1122" s="142" t="s">
        <v>2586</v>
      </c>
      <c r="D1122" s="142" t="s">
        <v>2595</v>
      </c>
      <c r="E1122" s="142" t="s">
        <v>2596</v>
      </c>
      <c r="F1122" s="142" t="s">
        <v>2597</v>
      </c>
      <c r="I1122" s="142" t="s">
        <v>1696</v>
      </c>
      <c r="J1122" s="142" t="n">
        <v>3.96</v>
      </c>
    </row>
    <row r="1123" customFormat="false" ht="12.75" hidden="false" customHeight="false" outlineLevel="0" collapsed="false">
      <c r="A1123" s="142" t="s">
        <v>2598</v>
      </c>
      <c r="B1123" s="663" t="str">
        <f aca="false">C1123&amp;D1123&amp;E1123&amp;F1123&amp;G1123&amp;H1123</f>
        <v>PROJETO EXECUTIVO DE INSTALACAO DE ESGOTO SANITARIO E AGUASPLUVIAIS PARA PREDIOS ESCOLARES E/OU ADMINISTRATIVOS ACIMA DE 3.000M2,INCLUSIVE PROJETO BASICO,APRESENTADO EM AUTOCAD,INCLUSIVE AS LEGALIZACOES PERTINENTES</v>
      </c>
      <c r="C1123" s="142" t="s">
        <v>2586</v>
      </c>
      <c r="D1123" s="142" t="s">
        <v>2595</v>
      </c>
      <c r="E1123" s="142" t="s">
        <v>2596</v>
      </c>
      <c r="F1123" s="142" t="s">
        <v>2597</v>
      </c>
      <c r="I1123" s="142" t="s">
        <v>1696</v>
      </c>
      <c r="J1123" s="142" t="n">
        <v>3.43</v>
      </c>
    </row>
    <row r="1124" customFormat="false" ht="12.75" hidden="false" customHeight="false" outlineLevel="0" collapsed="false">
      <c r="A1124" s="142" t="s">
        <v>2599</v>
      </c>
      <c r="B1124" s="663" t="str">
        <f aca="false">C1124&amp;D1124&amp;E1124&amp;F1124&amp;G1124&amp;H1124</f>
        <v>PROJETO EXECUTIVO DE INSTALACAO DE ESGOTO SANITARIO E AGUASPLUVIAIS PARA PREDIOS CULTURAIS,INCLUSIVE PROJETO BASICO,APRESENTADO EM AUTOCAD,INCLUSIVE AS LEGALIZACOES PERTINENTES</v>
      </c>
      <c r="C1124" s="142" t="s">
        <v>2586</v>
      </c>
      <c r="D1124" s="142" t="s">
        <v>2600</v>
      </c>
      <c r="E1124" s="142" t="s">
        <v>2601</v>
      </c>
      <c r="I1124" s="142" t="s">
        <v>1696</v>
      </c>
      <c r="J1124" s="142" t="n">
        <v>6.68</v>
      </c>
    </row>
    <row r="1125" customFormat="false" ht="12.75" hidden="false" customHeight="false" outlineLevel="0" collapsed="false">
      <c r="A1125" s="142" t="s">
        <v>2602</v>
      </c>
      <c r="B1125" s="663" t="str">
        <f aca="false">C1125&amp;D1125&amp;E1125&amp;F1125&amp;G1125&amp;H1125</f>
        <v>PROJETO EXECUTIVO DE INSTALACAO DE ESGOTO SANITARIO E AGUASPLUVIAIS PARA PREDIOS CULTURAIS,INCLUSIVE PROJETO BASICO,APRESENTADO EM AUTOCAD,INCLUSIVE AS LEGALIZACOES PERTINENTES</v>
      </c>
      <c r="C1125" s="142" t="s">
        <v>2586</v>
      </c>
      <c r="D1125" s="142" t="s">
        <v>2600</v>
      </c>
      <c r="E1125" s="142" t="s">
        <v>2601</v>
      </c>
      <c r="I1125" s="142" t="s">
        <v>1696</v>
      </c>
      <c r="J1125" s="142" t="n">
        <v>5.79</v>
      </c>
    </row>
    <row r="1126" customFormat="false" ht="12.75" hidden="false" customHeight="false" outlineLevel="0" collapsed="false">
      <c r="A1126" s="142" t="s">
        <v>2603</v>
      </c>
      <c r="B1126" s="663" t="str">
        <f aca="false">C1126&amp;D1126&amp;E1126&amp;F1126&amp;G1126&amp;H1126</f>
        <v>PROJETO EXECUTIVO DE INSTALACAO DE ESGOTO SANITARIO E AGUASPLUVIAIS PARA PREDIOS HOSPITALARES ATE 4.000M2,INCLUSIVE PROJETO BASICO,APRESENTADO EM AUTOCAD,INCLUSIVE AS LEGALIZACOES PERTINENTES</v>
      </c>
      <c r="C1126" s="142" t="s">
        <v>2586</v>
      </c>
      <c r="D1126" s="142" t="s">
        <v>2604</v>
      </c>
      <c r="E1126" s="142" t="s">
        <v>2605</v>
      </c>
      <c r="F1126" s="142" t="s">
        <v>2606</v>
      </c>
      <c r="I1126" s="142" t="s">
        <v>1696</v>
      </c>
      <c r="J1126" s="142" t="n">
        <v>21.65</v>
      </c>
    </row>
    <row r="1127" customFormat="false" ht="12.75" hidden="false" customHeight="false" outlineLevel="0" collapsed="false">
      <c r="A1127" s="142" t="s">
        <v>2607</v>
      </c>
      <c r="B1127" s="663" t="str">
        <f aca="false">C1127&amp;D1127&amp;E1127&amp;F1127&amp;G1127&amp;H1127</f>
        <v>PROJETO EXECUTIVO DE INSTALACAO DE ESGOTO SANITARIO E AGUASPLUVIAIS PARA PREDIOS HOSPITALARES ATE 4.000M2,INCLUSIVE PROJETO BASICO,APRESENTADO EM AUTOCAD,INCLUSIVE AS LEGALIZACOES PERTINENTES</v>
      </c>
      <c r="C1127" s="142" t="s">
        <v>2586</v>
      </c>
      <c r="D1127" s="142" t="s">
        <v>2604</v>
      </c>
      <c r="E1127" s="142" t="s">
        <v>2605</v>
      </c>
      <c r="F1127" s="142" t="s">
        <v>2606</v>
      </c>
      <c r="I1127" s="142" t="s">
        <v>1696</v>
      </c>
      <c r="J1127" s="142" t="n">
        <v>18.76</v>
      </c>
    </row>
    <row r="1128" customFormat="false" ht="12.75" hidden="false" customHeight="false" outlineLevel="0" collapsed="false">
      <c r="A1128" s="142" t="s">
        <v>2608</v>
      </c>
      <c r="B1128" s="663" t="str">
        <f aca="false">C1128&amp;D1128&amp;E1128&amp;F1128&amp;G1128&amp;H1128</f>
        <v>PROJETO EXECUTIVO DE INSTALACAO DE ESGOTO SANITARIO E AGUASPLUVIAIS PARA PREDIOS HOSPITALARES ACIMA DE 4.000M2,INCLUSIVE PROJETO BASICO,APRESENTADO EM AUTOCAD,INCLUSIVE AS LEGALIZACOES PERTINENTES</v>
      </c>
      <c r="C1128" s="142" t="s">
        <v>2586</v>
      </c>
      <c r="D1128" s="142" t="s">
        <v>2609</v>
      </c>
      <c r="E1128" s="142" t="s">
        <v>2610</v>
      </c>
      <c r="F1128" s="142" t="s">
        <v>2611</v>
      </c>
      <c r="I1128" s="142" t="s">
        <v>1696</v>
      </c>
      <c r="J1128" s="142" t="n">
        <v>18.07</v>
      </c>
    </row>
    <row r="1129" customFormat="false" ht="12.75" hidden="false" customHeight="false" outlineLevel="0" collapsed="false">
      <c r="A1129" s="142" t="s">
        <v>2612</v>
      </c>
      <c r="B1129" s="663" t="str">
        <f aca="false">C1129&amp;D1129&amp;E1129&amp;F1129&amp;G1129&amp;H1129</f>
        <v>PROJETO EXECUTIVO DE INSTALACAO DE ESGOTO SANITARIO E AGUASPLUVIAIS PARA PREDIOS HOSPITALARES ACIMA DE 4.000M2,INCLUSIVE PROJETO BASICO,APRESENTADO EM AUTOCAD,INCLUSIVE AS LEGALIZACOES PERTINENTES</v>
      </c>
      <c r="C1129" s="142" t="s">
        <v>2586</v>
      </c>
      <c r="D1129" s="142" t="s">
        <v>2609</v>
      </c>
      <c r="E1129" s="142" t="s">
        <v>2610</v>
      </c>
      <c r="F1129" s="142" t="s">
        <v>2611</v>
      </c>
      <c r="I1129" s="142" t="s">
        <v>1696</v>
      </c>
      <c r="J1129" s="142" t="n">
        <v>15.66</v>
      </c>
    </row>
    <row r="1130" customFormat="false" ht="12.75" hidden="false" customHeight="false" outlineLevel="0" collapsed="false">
      <c r="A1130" s="142" t="s">
        <v>2613</v>
      </c>
      <c r="B1130" s="663" t="str">
        <f aca="false">C1130&amp;D1130&amp;E1130&amp;F1130&amp;G1130&amp;H1130</f>
        <v>PROJETO EXECUTIVO DE INSTALACAO DE ESGOTO SANITARIO E AGUASPLUVIAIS PARA URBANIZACAO ATE 15.000M2,INCLUSIVE PROJETO BASICO,APRESENTADO EM AUTOCAD,INCLUSIVE AS LEGALIZACOES PERTINENTES</v>
      </c>
      <c r="C1130" s="142" t="s">
        <v>2586</v>
      </c>
      <c r="D1130" s="142" t="s">
        <v>2614</v>
      </c>
      <c r="E1130" s="142" t="s">
        <v>2615</v>
      </c>
      <c r="F1130" s="142" t="s">
        <v>2616</v>
      </c>
      <c r="I1130" s="142" t="s">
        <v>1696</v>
      </c>
      <c r="J1130" s="142" t="n">
        <v>1.2</v>
      </c>
    </row>
    <row r="1131" customFormat="false" ht="12.75" hidden="false" customHeight="false" outlineLevel="0" collapsed="false">
      <c r="A1131" s="142" t="s">
        <v>2617</v>
      </c>
      <c r="B1131" s="663" t="str">
        <f aca="false">C1131&amp;D1131&amp;E1131&amp;F1131&amp;G1131&amp;H1131</f>
        <v>PROJETO EXECUTIVO DE INSTALACAO DE ESGOTO SANITARIO E AGUASPLUVIAIS PARA URBANIZACAO ATE 15.000M2,INCLUSIVE PROJETO BASICO,APRESENTADO EM AUTOCAD,INCLUSIVE AS LEGALIZACOES PERTINENTES</v>
      </c>
      <c r="C1131" s="142" t="s">
        <v>2586</v>
      </c>
      <c r="D1131" s="142" t="s">
        <v>2614</v>
      </c>
      <c r="E1131" s="142" t="s">
        <v>2615</v>
      </c>
      <c r="F1131" s="142" t="s">
        <v>2616</v>
      </c>
      <c r="I1131" s="142" t="s">
        <v>1696</v>
      </c>
      <c r="J1131" s="142" t="n">
        <v>1.04</v>
      </c>
    </row>
    <row r="1132" customFormat="false" ht="12.75" hidden="false" customHeight="false" outlineLevel="0" collapsed="false">
      <c r="A1132" s="142" t="s">
        <v>2618</v>
      </c>
      <c r="B1132" s="663" t="str">
        <f aca="false">C1132&amp;D1132&amp;E1132&amp;F1132&amp;G1132&amp;H1132</f>
        <v>PROJETO EXECUTIVO DE INSTALACAO DE ESGOTO SANITARIO E AGUASPLUVIAIS PARA URBANIZACAO ACIMA DE 15.000M2,INCLUSIVE PROJETO BASICO,APRESENTADO EM AUTOCAD,INCLUSIVE AS LEGALIZACOES PERTINENTES</v>
      </c>
      <c r="C1132" s="142" t="s">
        <v>2586</v>
      </c>
      <c r="D1132" s="142" t="s">
        <v>2619</v>
      </c>
      <c r="E1132" s="142" t="s">
        <v>2620</v>
      </c>
      <c r="F1132" s="142" t="s">
        <v>2621</v>
      </c>
      <c r="I1132" s="142" t="s">
        <v>1696</v>
      </c>
      <c r="J1132" s="142" t="n">
        <v>0.75</v>
      </c>
    </row>
    <row r="1133" customFormat="false" ht="12.75" hidden="false" customHeight="false" outlineLevel="0" collapsed="false">
      <c r="A1133" s="142" t="s">
        <v>2622</v>
      </c>
      <c r="B1133" s="663" t="str">
        <f aca="false">C1133&amp;D1133&amp;E1133&amp;F1133&amp;G1133&amp;H1133</f>
        <v>PROJETO EXECUTIVO DE INSTALACAO DE ESGOTO SANITARIO E AGUASPLUVIAIS PARA URBANIZACAO ACIMA DE 15.000M2,INCLUSIVE PROJETO BASICO,APRESENTADO EM AUTOCAD,INCLUSIVE AS LEGALIZACOES PERTINENTES</v>
      </c>
      <c r="C1133" s="142" t="s">
        <v>2586</v>
      </c>
      <c r="D1133" s="142" t="s">
        <v>2619</v>
      </c>
      <c r="E1133" s="142" t="s">
        <v>2620</v>
      </c>
      <c r="F1133" s="142" t="s">
        <v>2621</v>
      </c>
      <c r="I1133" s="142" t="s">
        <v>1696</v>
      </c>
      <c r="J1133" s="142" t="n">
        <v>0.65</v>
      </c>
    </row>
    <row r="1134" customFormat="false" ht="12.75" hidden="false" customHeight="false" outlineLevel="0" collapsed="false">
      <c r="A1134" s="142" t="s">
        <v>2623</v>
      </c>
      <c r="B1134" s="663" t="str">
        <f aca="false">C1134&amp;D1134&amp;E1134&amp;F1134&amp;G1134&amp;H1134</f>
        <v>PROJETO EXECUTIVO DE INSTALACAO DE ESGOTO SANITARIO E AGUASPLUVIAIS PARA HABITACAO/LOTEAMENTO ATE 12.000M2,INCLUSIVE PROJETO BASICO,APRESENTADO EM AUTOCAD,INCLUSIVE AS LEGALIZACOES PERTINENTES</v>
      </c>
      <c r="C1134" s="142" t="s">
        <v>2586</v>
      </c>
      <c r="D1134" s="142" t="s">
        <v>2624</v>
      </c>
      <c r="E1134" s="142" t="s">
        <v>2625</v>
      </c>
      <c r="F1134" s="142" t="s">
        <v>2626</v>
      </c>
      <c r="I1134" s="142" t="s">
        <v>1696</v>
      </c>
      <c r="J1134" s="142" t="n">
        <v>6.56</v>
      </c>
    </row>
    <row r="1135" customFormat="false" ht="12.75" hidden="false" customHeight="false" outlineLevel="0" collapsed="false">
      <c r="A1135" s="142" t="s">
        <v>2627</v>
      </c>
      <c r="B1135" s="663" t="str">
        <f aca="false">C1135&amp;D1135&amp;E1135&amp;F1135&amp;G1135&amp;H1135</f>
        <v>PROJETO EXECUTIVO DE INSTALACAO DE ESGOTO SANITARIO E AGUASPLUVIAIS PARA HABITACAO/LOTEAMENTO ATE 12.000M2,INCLUSIVE PROJETO BASICO,APRESENTADO EM AUTOCAD,INCLUSIVE AS LEGALIZACOES PERTINENTES</v>
      </c>
      <c r="C1135" s="142" t="s">
        <v>2586</v>
      </c>
      <c r="D1135" s="142" t="s">
        <v>2624</v>
      </c>
      <c r="E1135" s="142" t="s">
        <v>2625</v>
      </c>
      <c r="F1135" s="142" t="s">
        <v>2626</v>
      </c>
      <c r="I1135" s="142" t="s">
        <v>1696</v>
      </c>
      <c r="J1135" s="142" t="n">
        <v>5.68</v>
      </c>
    </row>
    <row r="1136" customFormat="false" ht="12.75" hidden="false" customHeight="false" outlineLevel="0" collapsed="false">
      <c r="A1136" s="142" t="s">
        <v>2628</v>
      </c>
      <c r="B1136" s="663" t="str">
        <f aca="false">C1136&amp;D1136&amp;E1136&amp;F1136&amp;G1136&amp;H1136</f>
        <v>PROJETO EXECUTIVO DE INSTALACAO DE ESGOTO SANITARIO E AGUASPLUVIAIS PARA HABITACAO/LOTEAMENTO DE 12.001 ATE 36.000M2,INCLUSIVE PROJETO BASICO,APRESENTADO EM AUTOCAD,INCLUSIVE AS LEGALIZACOES PERTINENTES</v>
      </c>
      <c r="C1136" s="142" t="s">
        <v>2586</v>
      </c>
      <c r="D1136" s="142" t="s">
        <v>2629</v>
      </c>
      <c r="E1136" s="142" t="s">
        <v>2630</v>
      </c>
      <c r="F1136" s="142" t="s">
        <v>2631</v>
      </c>
      <c r="I1136" s="142" t="s">
        <v>1696</v>
      </c>
      <c r="J1136" s="142" t="n">
        <v>4.76</v>
      </c>
    </row>
    <row r="1137" customFormat="false" ht="12.75" hidden="false" customHeight="false" outlineLevel="0" collapsed="false">
      <c r="A1137" s="142" t="s">
        <v>2632</v>
      </c>
      <c r="B1137" s="663" t="str">
        <f aca="false">C1137&amp;D1137&amp;E1137&amp;F1137&amp;G1137&amp;H1137</f>
        <v>PROJETO EXECUTIVO DE INSTALACAO DE ESGOTO SANITARIO E AGUASPLUVIAIS PARA HABITACAO/LOTEAMENTO DE 12.001 ATE 36.000M2,INCLUSIVE PROJETO BASICO,APRESENTADO EM AUTOCAD,INCLUSIVE AS LEGALIZACOES PERTINENTES</v>
      </c>
      <c r="C1137" s="142" t="s">
        <v>2586</v>
      </c>
      <c r="D1137" s="142" t="s">
        <v>2629</v>
      </c>
      <c r="E1137" s="142" t="s">
        <v>2630</v>
      </c>
      <c r="F1137" s="142" t="s">
        <v>2631</v>
      </c>
      <c r="I1137" s="142" t="s">
        <v>1696</v>
      </c>
      <c r="J1137" s="142" t="n">
        <v>4.13</v>
      </c>
    </row>
    <row r="1138" customFormat="false" ht="12.75" hidden="false" customHeight="false" outlineLevel="0" collapsed="false">
      <c r="A1138" s="142" t="s">
        <v>2633</v>
      </c>
      <c r="B1138" s="663" t="str">
        <f aca="false">C1138&amp;D1138&amp;E1138&amp;F1138&amp;G1138&amp;H1138</f>
        <v>PROJETO EXECUTIVO DE INSTALACAO DE ESGOTO SANITARIO E AGUASPLUVIAIS PARA HABITACAO/LOTEAMENTO ACIMA DE 36.000M2,INCLUSIVE PROJETO BASICO,APRESENTADO EM AUTOCAD,INCLUSIVE AS LEGALIZACOES PERTINENTES</v>
      </c>
      <c r="C1138" s="142" t="s">
        <v>2586</v>
      </c>
      <c r="D1138" s="142" t="s">
        <v>2634</v>
      </c>
      <c r="E1138" s="142" t="s">
        <v>2635</v>
      </c>
      <c r="F1138" s="142" t="s">
        <v>2636</v>
      </c>
      <c r="I1138" s="142" t="s">
        <v>1696</v>
      </c>
      <c r="J1138" s="142" t="n">
        <v>2.35</v>
      </c>
    </row>
    <row r="1139" customFormat="false" ht="12.75" hidden="false" customHeight="false" outlineLevel="0" collapsed="false">
      <c r="A1139" s="142" t="s">
        <v>2637</v>
      </c>
      <c r="B1139" s="663" t="str">
        <f aca="false">C1139&amp;D1139&amp;E1139&amp;F1139&amp;G1139&amp;H1139</f>
        <v>PROJETO EXECUTIVO DE INSTALACAO DE ESGOTO SANITARIO E AGUASPLUVIAIS PARA HABITACAO/LOTEAMENTO ACIMA DE 36.000M2,INCLUSIVE PROJETO BASICO,APRESENTADO EM AUTOCAD,INCLUSIVE AS LEGALIZACOES PERTINENTES</v>
      </c>
      <c r="C1139" s="142" t="s">
        <v>2586</v>
      </c>
      <c r="D1139" s="142" t="s">
        <v>2634</v>
      </c>
      <c r="E1139" s="142" t="s">
        <v>2635</v>
      </c>
      <c r="F1139" s="142" t="s">
        <v>2636</v>
      </c>
      <c r="I1139" s="142" t="s">
        <v>1696</v>
      </c>
      <c r="J1139" s="142" t="n">
        <v>2.04</v>
      </c>
    </row>
    <row r="1140" customFormat="false" ht="12.75" hidden="false" customHeight="false" outlineLevel="0" collapsed="false">
      <c r="A1140" s="142" t="s">
        <v>2638</v>
      </c>
      <c r="B1140" s="663" t="str">
        <f aca="false">C1140&amp;D1140&amp;E1140&amp;F1140&amp;G1140&amp;H1140</f>
        <v>PROJETO EXECUTIVO DE INSTALACAO HIDRAULICA PARA PREDIOS ESCOLARES E/OU ADMINISTRATIVOS ATE 500M2,INCLUSIVE PROJETO BASICO,APRESENTADO EM AUTOCAD,INCLUSIVE AS LEGALIZACOES PERTINENTES</v>
      </c>
      <c r="C1140" s="142" t="s">
        <v>2639</v>
      </c>
      <c r="D1140" s="142" t="s">
        <v>2640</v>
      </c>
      <c r="E1140" s="142" t="s">
        <v>2641</v>
      </c>
      <c r="F1140" s="142" t="s">
        <v>2350</v>
      </c>
      <c r="I1140" s="142" t="s">
        <v>1696</v>
      </c>
      <c r="J1140" s="142" t="n">
        <v>12.09</v>
      </c>
    </row>
    <row r="1141" customFormat="false" ht="12.75" hidden="false" customHeight="false" outlineLevel="0" collapsed="false">
      <c r="A1141" s="142" t="s">
        <v>2642</v>
      </c>
      <c r="B1141" s="663" t="str">
        <f aca="false">C1141&amp;D1141&amp;E1141&amp;F1141&amp;G1141&amp;H1141</f>
        <v>PROJETO EXECUTIVO DE INSTALACAO HIDRAULICA PARA PREDIOS ESCOLARES E/OU ADMINISTRATIVOS ATE 500M2,INCLUSIVE PROJETO BASICO,APRESENTADO EM AUTOCAD,INCLUSIVE AS LEGALIZACOES PERTINENTES</v>
      </c>
      <c r="C1141" s="142" t="s">
        <v>2639</v>
      </c>
      <c r="D1141" s="142" t="s">
        <v>2640</v>
      </c>
      <c r="E1141" s="142" t="s">
        <v>2641</v>
      </c>
      <c r="F1141" s="142" t="s">
        <v>2350</v>
      </c>
      <c r="I1141" s="142" t="s">
        <v>1696</v>
      </c>
      <c r="J1141" s="142" t="n">
        <v>10.47</v>
      </c>
    </row>
    <row r="1142" customFormat="false" ht="12.75" hidden="false" customHeight="false" outlineLevel="0" collapsed="false">
      <c r="A1142" s="142" t="s">
        <v>2643</v>
      </c>
      <c r="B1142" s="663" t="str">
        <f aca="false">C1142&amp;D1142&amp;E1142&amp;F1142&amp;G1142&amp;H1142</f>
        <v>PROJETO EXECUTIVO DE INSTALACAO HIDRAULICA PARA PREDIOS ESCOLARES E/OU ADMINISTRATIVOS DE 501 A 3.000M2,INCLUSIVE PROJETO BASICO,APRESENTADO EM AUTOCAD,INCLUSIVE AS LEGALIZACOES PERTINENTES</v>
      </c>
      <c r="C1142" s="142" t="s">
        <v>2639</v>
      </c>
      <c r="D1142" s="142" t="s">
        <v>2644</v>
      </c>
      <c r="E1142" s="142" t="s">
        <v>2620</v>
      </c>
      <c r="F1142" s="142" t="s">
        <v>2621</v>
      </c>
      <c r="I1142" s="142" t="s">
        <v>1696</v>
      </c>
      <c r="J1142" s="142" t="n">
        <v>7.2</v>
      </c>
    </row>
    <row r="1143" customFormat="false" ht="12.75" hidden="false" customHeight="false" outlineLevel="0" collapsed="false">
      <c r="A1143" s="142" t="s">
        <v>2645</v>
      </c>
      <c r="B1143" s="663" t="str">
        <f aca="false">C1143&amp;D1143&amp;E1143&amp;F1143&amp;G1143&amp;H1143</f>
        <v>PROJETO EXECUTIVO DE INSTALACAO HIDRAULICA PARA PREDIOS ESCOLARES E/OU ADMINISTRATIVOS DE 501 A 3.000M2,INCLUSIVE PROJETO BASICO,APRESENTADO EM AUTOCAD,INCLUSIVE AS LEGALIZACOES PERTINENTES</v>
      </c>
      <c r="C1143" s="142" t="s">
        <v>2639</v>
      </c>
      <c r="D1143" s="142" t="s">
        <v>2644</v>
      </c>
      <c r="E1143" s="142" t="s">
        <v>2620</v>
      </c>
      <c r="F1143" s="142" t="s">
        <v>2621</v>
      </c>
      <c r="I1143" s="142" t="s">
        <v>1696</v>
      </c>
      <c r="J1143" s="142" t="n">
        <v>6.24</v>
      </c>
    </row>
    <row r="1144" customFormat="false" ht="12.75" hidden="false" customHeight="false" outlineLevel="0" collapsed="false">
      <c r="A1144" s="142" t="s">
        <v>2646</v>
      </c>
      <c r="B1144" s="663" t="str">
        <f aca="false">C1144&amp;D1144&amp;E1144&amp;F1144&amp;G1144&amp;H1144</f>
        <v>PROJETO EXECUTIVO DE INSTALACAO HIDRAULICA PARA PREDIOS ESCOLARES E/OU ADMINISTRATIVOS ACIMA DE 3.000M2,INCLUSIVE PROJETO BASICO,APRESENTADO EM AUTOCAD,INCLUSIVE AS LEGALIZACOES PERTINENTES</v>
      </c>
      <c r="C1144" s="142" t="s">
        <v>2639</v>
      </c>
      <c r="D1144" s="142" t="s">
        <v>2647</v>
      </c>
      <c r="E1144" s="142" t="s">
        <v>2620</v>
      </c>
      <c r="F1144" s="142" t="s">
        <v>2621</v>
      </c>
      <c r="I1144" s="142" t="s">
        <v>1696</v>
      </c>
      <c r="J1144" s="142" t="n">
        <v>6.68</v>
      </c>
    </row>
    <row r="1145" customFormat="false" ht="12.75" hidden="false" customHeight="false" outlineLevel="0" collapsed="false">
      <c r="A1145" s="142" t="s">
        <v>2648</v>
      </c>
      <c r="B1145" s="663" t="str">
        <f aca="false">C1145&amp;D1145&amp;E1145&amp;F1145&amp;G1145&amp;H1145</f>
        <v>PROJETO EXECUTIVO DE INSTALACAO HIDRAULICA PARA PREDIOS ESCOLARES E/OU ADMINISTRATIVOS ACIMA DE 3.000M2,INCLUSIVE PROJETO BASICO,APRESENTADO EM AUTOCAD,INCLUSIVE AS LEGALIZACOES PERTINENTES</v>
      </c>
      <c r="C1145" s="142" t="s">
        <v>2639</v>
      </c>
      <c r="D1145" s="142" t="s">
        <v>2647</v>
      </c>
      <c r="E1145" s="142" t="s">
        <v>2620</v>
      </c>
      <c r="F1145" s="142" t="s">
        <v>2621</v>
      </c>
      <c r="I1145" s="142" t="s">
        <v>1696</v>
      </c>
      <c r="J1145" s="142" t="n">
        <v>5.79</v>
      </c>
    </row>
    <row r="1146" customFormat="false" ht="12.75" hidden="false" customHeight="false" outlineLevel="0" collapsed="false">
      <c r="A1146" s="142" t="s">
        <v>2649</v>
      </c>
      <c r="B1146" s="663" t="str">
        <f aca="false">C1146&amp;D1146&amp;E1146&amp;F1146&amp;G1146&amp;H1146</f>
        <v>PROJETO EXECUTIVO DE INSTALACAO HIDRAULICA PARA PREDIOS CULTURAIS,INCLUSIVE PROJETO BASICO,APRESENTADO EM AUTOCAD,INCLUSIVE AS LEGALIZACOES PERTINENTES</v>
      </c>
      <c r="C1146" s="142" t="s">
        <v>2650</v>
      </c>
      <c r="D1146" s="142" t="s">
        <v>2651</v>
      </c>
      <c r="E1146" s="142" t="s">
        <v>2652</v>
      </c>
      <c r="I1146" s="142" t="s">
        <v>1696</v>
      </c>
      <c r="J1146" s="142" t="n">
        <v>12.09</v>
      </c>
    </row>
    <row r="1147" customFormat="false" ht="12.75" hidden="false" customHeight="false" outlineLevel="0" collapsed="false">
      <c r="A1147" s="142" t="s">
        <v>2653</v>
      </c>
      <c r="B1147" s="663" t="str">
        <f aca="false">C1147&amp;D1147&amp;E1147&amp;F1147&amp;G1147&amp;H1147</f>
        <v>PROJETO EXECUTIVO DE INSTALACAO HIDRAULICA PARA PREDIOS CULTURAIS,INCLUSIVE PROJETO BASICO,APRESENTADO EM AUTOCAD,INCLUSIVE AS LEGALIZACOES PERTINENTES</v>
      </c>
      <c r="C1147" s="142" t="s">
        <v>2650</v>
      </c>
      <c r="D1147" s="142" t="s">
        <v>2651</v>
      </c>
      <c r="E1147" s="142" t="s">
        <v>2652</v>
      </c>
      <c r="I1147" s="142" t="s">
        <v>1696</v>
      </c>
      <c r="J1147" s="142" t="n">
        <v>10.47</v>
      </c>
    </row>
    <row r="1148" customFormat="false" ht="12.75" hidden="false" customHeight="false" outlineLevel="0" collapsed="false">
      <c r="A1148" s="142" t="s">
        <v>2654</v>
      </c>
      <c r="B1148" s="663" t="str">
        <f aca="false">C1148&amp;D1148&amp;E1148&amp;F1148&amp;G1148&amp;H1148</f>
        <v>PROJETO EXECUTIVO DE INSTALACAO HIDRAULICA PARA PREDIOS HOSPITALARES ATE 4.000M2,INCLUSIVE PROJETO BASICO,APRESENTADO EM AUTOCAD,INCLUSIVE AS LEGALIZACOES PERTINENTES</v>
      </c>
      <c r="C1148" s="142" t="s">
        <v>2655</v>
      </c>
      <c r="D1148" s="142" t="s">
        <v>2656</v>
      </c>
      <c r="E1148" s="142" t="s">
        <v>2657</v>
      </c>
      <c r="I1148" s="142" t="s">
        <v>1696</v>
      </c>
      <c r="J1148" s="142" t="n">
        <v>21.65</v>
      </c>
    </row>
    <row r="1149" customFormat="false" ht="12.75" hidden="false" customHeight="false" outlineLevel="0" collapsed="false">
      <c r="A1149" s="142" t="s">
        <v>2658</v>
      </c>
      <c r="B1149" s="663" t="str">
        <f aca="false">C1149&amp;D1149&amp;E1149&amp;F1149&amp;G1149&amp;H1149</f>
        <v>PROJETO EXECUTIVO DE INSTALACAO HIDRAULICA PARA PREDIOS HOSPITALARES ATE 4.000M2,INCLUSIVE PROJETO BASICO,APRESENTADO EM AUTOCAD,INCLUSIVE AS LEGALIZACOES PERTINENTES</v>
      </c>
      <c r="C1149" s="142" t="s">
        <v>2655</v>
      </c>
      <c r="D1149" s="142" t="s">
        <v>2656</v>
      </c>
      <c r="E1149" s="142" t="s">
        <v>2657</v>
      </c>
      <c r="I1149" s="142" t="s">
        <v>1696</v>
      </c>
      <c r="J1149" s="142" t="n">
        <v>18.76</v>
      </c>
    </row>
    <row r="1150" customFormat="false" ht="12.75" hidden="false" customHeight="false" outlineLevel="0" collapsed="false">
      <c r="A1150" s="142" t="s">
        <v>2659</v>
      </c>
      <c r="B1150" s="663" t="str">
        <f aca="false">C1150&amp;D1150&amp;E1150&amp;F1150&amp;G1150&amp;H1150</f>
        <v>PROJETO EXECUTIVO DE INSTALACAO HIDRAULICA PARA PREDIOS HOSPITALARES ACIMA DE 4.000M2,INCLUSIVE PROJETO BASICO,APRESENTADO EM AUTOCAD,INCLUSIVE AS LEGALIZACOES PERTINENTES</v>
      </c>
      <c r="C1150" s="142" t="s">
        <v>2655</v>
      </c>
      <c r="D1150" s="142" t="s">
        <v>2660</v>
      </c>
      <c r="E1150" s="142" t="s">
        <v>2661</v>
      </c>
      <c r="I1150" s="142" t="s">
        <v>1696</v>
      </c>
      <c r="J1150" s="142" t="n">
        <v>18.07</v>
      </c>
    </row>
    <row r="1151" customFormat="false" ht="12.75" hidden="false" customHeight="false" outlineLevel="0" collapsed="false">
      <c r="A1151" s="142" t="s">
        <v>2662</v>
      </c>
      <c r="B1151" s="663" t="str">
        <f aca="false">C1151&amp;D1151&amp;E1151&amp;F1151&amp;G1151&amp;H1151</f>
        <v>PROJETO EXECUTIVO DE INSTALACAO HIDRAULICA PARA PREDIOS HOSPITALARES ACIMA DE 4.000M2,INCLUSIVE PROJETO BASICO,APRESENTADO EM AUTOCAD,INCLUSIVE AS LEGALIZACOES PERTINENTES</v>
      </c>
      <c r="C1151" s="142" t="s">
        <v>2655</v>
      </c>
      <c r="D1151" s="142" t="s">
        <v>2660</v>
      </c>
      <c r="E1151" s="142" t="s">
        <v>2661</v>
      </c>
      <c r="I1151" s="142" t="s">
        <v>1696</v>
      </c>
      <c r="J1151" s="142" t="n">
        <v>15.66</v>
      </c>
    </row>
    <row r="1152" customFormat="false" ht="12.75" hidden="false" customHeight="false" outlineLevel="0" collapsed="false">
      <c r="A1152" s="142" t="s">
        <v>2663</v>
      </c>
      <c r="B1152" s="663" t="str">
        <f aca="false">C1152&amp;D1152&amp;E1152&amp;F1152&amp;G1152&amp;H1152</f>
        <v>PROJETO EXECUTIVO DE INSTALACAO HIDRAULICA PARA HABITACOES/EDIFICIOS ATE 500M2,INCLUSIVE PROJETO BASICO,APRESENTADO EM AUTOCAD,INCLUSIVE AS LEGALIZACOES PERTINENTES</v>
      </c>
      <c r="C1152" s="142" t="s">
        <v>2664</v>
      </c>
      <c r="D1152" s="142" t="s">
        <v>2665</v>
      </c>
      <c r="E1152" s="142" t="s">
        <v>2559</v>
      </c>
      <c r="I1152" s="142" t="s">
        <v>1696</v>
      </c>
      <c r="J1152" s="142" t="n">
        <v>13.18</v>
      </c>
    </row>
    <row r="1153" customFormat="false" ht="12.75" hidden="false" customHeight="false" outlineLevel="0" collapsed="false">
      <c r="A1153" s="142" t="s">
        <v>2666</v>
      </c>
      <c r="B1153" s="663" t="str">
        <f aca="false">C1153&amp;D1153&amp;E1153&amp;F1153&amp;G1153&amp;H1153</f>
        <v>PROJETO EXECUTIVO DE INSTALACAO HIDRAULICA PARA HABITACOES/EDIFICIOS ATE 500M2,INCLUSIVE PROJETO BASICO,APRESENTADO EM AUTOCAD,INCLUSIVE AS LEGALIZACOES PERTINENTES</v>
      </c>
      <c r="C1153" s="142" t="s">
        <v>2664</v>
      </c>
      <c r="D1153" s="142" t="s">
        <v>2665</v>
      </c>
      <c r="E1153" s="142" t="s">
        <v>2559</v>
      </c>
      <c r="I1153" s="142" t="s">
        <v>1696</v>
      </c>
      <c r="J1153" s="142" t="n">
        <v>11.42</v>
      </c>
    </row>
    <row r="1154" customFormat="false" ht="12.75" hidden="false" customHeight="false" outlineLevel="0" collapsed="false">
      <c r="A1154" s="142" t="s">
        <v>2667</v>
      </c>
      <c r="B1154" s="663" t="str">
        <f aca="false">C1154&amp;D1154&amp;E1154&amp;F1154&amp;G1154&amp;H1154</f>
        <v>PROJETO EXECUTIVO DE INSTALACAO HIDRAULICA PARA HABITACOES/EDIFICIOS DE 501 ATE 3.000M2,INCLUSVE PROJETO BASICO,APRESENTADO EM AUTOCAD,INCLUSIVE AS LEGALIZACOES PERTINENTES</v>
      </c>
      <c r="C1154" s="142" t="s">
        <v>2664</v>
      </c>
      <c r="D1154" s="142" t="s">
        <v>2668</v>
      </c>
      <c r="E1154" s="142" t="s">
        <v>2487</v>
      </c>
      <c r="I1154" s="142" t="s">
        <v>1696</v>
      </c>
      <c r="J1154" s="142" t="n">
        <v>8.86</v>
      </c>
    </row>
    <row r="1155" customFormat="false" ht="12.75" hidden="false" customHeight="false" outlineLevel="0" collapsed="false">
      <c r="A1155" s="142" t="s">
        <v>2669</v>
      </c>
      <c r="B1155" s="663" t="str">
        <f aca="false">C1155&amp;D1155&amp;E1155&amp;F1155&amp;G1155&amp;H1155</f>
        <v>PROJETO EXECUTIVO DE INSTALACAO HIDRAULICA PARA HABITACOES/EDIFICIOS DE 501 ATE 3.000M2,INCLUSVE PROJETO BASICO,APRESENTADO EM AUTOCAD,INCLUSIVE AS LEGALIZACOES PERTINENTES</v>
      </c>
      <c r="C1155" s="142" t="s">
        <v>2664</v>
      </c>
      <c r="D1155" s="142" t="s">
        <v>2668</v>
      </c>
      <c r="E1155" s="142" t="s">
        <v>2487</v>
      </c>
      <c r="I1155" s="142" t="s">
        <v>1696</v>
      </c>
      <c r="J1155" s="142" t="n">
        <v>7.68</v>
      </c>
    </row>
    <row r="1156" customFormat="false" ht="12.75" hidden="false" customHeight="false" outlineLevel="0" collapsed="false">
      <c r="A1156" s="142" t="s">
        <v>2670</v>
      </c>
      <c r="B1156" s="663" t="str">
        <f aca="false">C1156&amp;D1156&amp;E1156&amp;F1156&amp;G1156&amp;H1156</f>
        <v>PROJETO EXECUTIVO DE INSTALACAO HIDRAULICA PARA HABITACOES/EDIFICIOS ACIMA DE 3.000M2,INCLUSIVE PROJETO BASICO,APRESENTADO EM AUTOCAD,INCLUSIVE AS LEGALIZACOES PERTINENTES</v>
      </c>
      <c r="C1156" s="142" t="s">
        <v>2664</v>
      </c>
      <c r="D1156" s="142" t="s">
        <v>2671</v>
      </c>
      <c r="E1156" s="142" t="s">
        <v>2661</v>
      </c>
      <c r="I1156" s="142" t="s">
        <v>1696</v>
      </c>
      <c r="J1156" s="142" t="n">
        <v>6.69</v>
      </c>
    </row>
    <row r="1157" customFormat="false" ht="12.75" hidden="false" customHeight="false" outlineLevel="0" collapsed="false">
      <c r="A1157" s="142" t="s">
        <v>2672</v>
      </c>
      <c r="B1157" s="663" t="str">
        <f aca="false">C1157&amp;D1157&amp;E1157&amp;F1157&amp;G1157&amp;H1157</f>
        <v>PROJETO EXECUTIVO DE INSTALACAO HIDRAULICA PARA HABITACOES/EDIFICIOS ACIMA DE 3.000M2,INCLUSIVE PROJETO BASICO,APRESENTADO EM AUTOCAD,INCLUSIVE AS LEGALIZACOES PERTINENTES</v>
      </c>
      <c r="C1157" s="142" t="s">
        <v>2664</v>
      </c>
      <c r="D1157" s="142" t="s">
        <v>2671</v>
      </c>
      <c r="E1157" s="142" t="s">
        <v>2661</v>
      </c>
      <c r="I1157" s="142" t="s">
        <v>1696</v>
      </c>
      <c r="J1157" s="142" t="n">
        <v>5.79</v>
      </c>
    </row>
    <row r="1158" customFormat="false" ht="12.75" hidden="false" customHeight="false" outlineLevel="0" collapsed="false">
      <c r="A1158" s="142" t="s">
        <v>2673</v>
      </c>
      <c r="B1158" s="663" t="str">
        <f aca="false">C1158&amp;D1158&amp;E1158&amp;F1158&amp;G1158&amp;H1158</f>
        <v>PROJETO EXECUTIVO DE INSTALACAO HIDRAULICA PARA URBANIZACAOATE 15.000M2,INCLUSIVE PROJETO BASICO,APRESENTADO EM AUTOCAD,INCLUSIVE AS LEGALIZACOES PERTINENTES</v>
      </c>
      <c r="C1158" s="142" t="s">
        <v>2674</v>
      </c>
      <c r="D1158" s="142" t="s">
        <v>2675</v>
      </c>
      <c r="E1158" s="142" t="s">
        <v>2676</v>
      </c>
      <c r="I1158" s="142" t="s">
        <v>1696</v>
      </c>
      <c r="J1158" s="142" t="n">
        <v>1.17</v>
      </c>
    </row>
    <row r="1159" customFormat="false" ht="12.75" hidden="false" customHeight="false" outlineLevel="0" collapsed="false">
      <c r="A1159" s="142" t="s">
        <v>2677</v>
      </c>
      <c r="B1159" s="663" t="str">
        <f aca="false">C1159&amp;D1159&amp;E1159&amp;F1159&amp;G1159&amp;H1159</f>
        <v>PROJETO EXECUTIVO DE INSTALACAO HIDRAULICA PARA URBANIZACAOATE 15.000M2,INCLUSIVE PROJETO BASICO,APRESENTADO EM AUTOCAD,INCLUSIVE AS LEGALIZACOES PERTINENTES</v>
      </c>
      <c r="C1159" s="142" t="s">
        <v>2674</v>
      </c>
      <c r="D1159" s="142" t="s">
        <v>2675</v>
      </c>
      <c r="E1159" s="142" t="s">
        <v>2676</v>
      </c>
      <c r="I1159" s="142" t="s">
        <v>1696</v>
      </c>
      <c r="J1159" s="142" t="n">
        <v>1.01</v>
      </c>
    </row>
    <row r="1160" customFormat="false" ht="12.75" hidden="false" customHeight="false" outlineLevel="0" collapsed="false">
      <c r="A1160" s="142" t="s">
        <v>2678</v>
      </c>
      <c r="B1160" s="663" t="str">
        <f aca="false">C1160&amp;D1160&amp;E1160&amp;F1160&amp;G1160&amp;H1160</f>
        <v>PROJETO EXECUTIVO DE INSTALACAO HIDRAULICA PARA URBANIZACAOACIMA DE 15.000M2,INCLUSIVE PROJETO BASICO,APRESENTADO EM AUTOCAD,INCLUSIVE AS LEGALIZACOES PERTINENTES</v>
      </c>
      <c r="C1160" s="142" t="s">
        <v>2674</v>
      </c>
      <c r="D1160" s="142" t="s">
        <v>2679</v>
      </c>
      <c r="E1160" s="142" t="s">
        <v>2541</v>
      </c>
      <c r="I1160" s="142" t="s">
        <v>1696</v>
      </c>
      <c r="J1160" s="142" t="n">
        <v>0.75</v>
      </c>
    </row>
    <row r="1161" customFormat="false" ht="12.75" hidden="false" customHeight="false" outlineLevel="0" collapsed="false">
      <c r="A1161" s="142" t="s">
        <v>2680</v>
      </c>
      <c r="B1161" s="663" t="str">
        <f aca="false">C1161&amp;D1161&amp;E1161&amp;F1161&amp;G1161&amp;H1161</f>
        <v>PROJETO EXECUTIVO DE INSTALACAO HIDRAULICA PARA URBANIZACAOACIMA DE 15.000M2,INCLUSIVE PROJETO BASICO,APRESENTADO EM AUTOCAD,INCLUSIVE AS LEGALIZACOES PERTINENTES</v>
      </c>
      <c r="C1161" s="142" t="s">
        <v>2674</v>
      </c>
      <c r="D1161" s="142" t="s">
        <v>2679</v>
      </c>
      <c r="E1161" s="142" t="s">
        <v>2541</v>
      </c>
      <c r="I1161" s="142" t="s">
        <v>1696</v>
      </c>
      <c r="J1161" s="142" t="n">
        <v>0.65</v>
      </c>
    </row>
    <row r="1162" customFormat="false" ht="12.75" hidden="false" customHeight="false" outlineLevel="0" collapsed="false">
      <c r="A1162" s="142" t="s">
        <v>2681</v>
      </c>
      <c r="B1162" s="663" t="str">
        <f aca="false">C1162&amp;D1162&amp;E1162&amp;F1162&amp;G1162&amp;H1162</f>
        <v>PROJETO EXECUTIVO DE INSTALACAO HIDRAULICA PARA HABITACAO/LOTEAMENTO ATE 12.000M2,INCLUSIVE PROJETO BASICO,APRESENTADO EM AUTOCAD,INCLUSIVE AS LEGALIZACOES PERTINENTES</v>
      </c>
      <c r="C1162" s="142" t="s">
        <v>2682</v>
      </c>
      <c r="D1162" s="142" t="s">
        <v>2683</v>
      </c>
      <c r="E1162" s="142" t="s">
        <v>2527</v>
      </c>
      <c r="I1162" s="142" t="s">
        <v>1696</v>
      </c>
      <c r="J1162" s="142" t="n">
        <v>7.2</v>
      </c>
    </row>
    <row r="1163" customFormat="false" ht="12.75" hidden="false" customHeight="false" outlineLevel="0" collapsed="false">
      <c r="A1163" s="142" t="s">
        <v>2684</v>
      </c>
      <c r="B1163" s="663" t="str">
        <f aca="false">C1163&amp;D1163&amp;E1163&amp;F1163&amp;G1163&amp;H1163</f>
        <v>PROJETO EXECUTIVO DE INSTALACAO HIDRAULICA PARA HABITACAO/LOTEAMENTO ATE 12.000M2,INCLUSIVE PROJETO BASICO,APRESENTADO EM AUTOCAD,INCLUSIVE AS LEGALIZACOES PERTINENTES</v>
      </c>
      <c r="C1163" s="142" t="s">
        <v>2682</v>
      </c>
      <c r="D1163" s="142" t="s">
        <v>2683</v>
      </c>
      <c r="E1163" s="142" t="s">
        <v>2527</v>
      </c>
      <c r="I1163" s="142" t="s">
        <v>1696</v>
      </c>
      <c r="J1163" s="142" t="n">
        <v>6.24</v>
      </c>
    </row>
    <row r="1164" customFormat="false" ht="12.75" hidden="false" customHeight="false" outlineLevel="0" collapsed="false">
      <c r="A1164" s="142" t="s">
        <v>2685</v>
      </c>
      <c r="B1164" s="663" t="str">
        <f aca="false">C1164&amp;D1164&amp;E1164&amp;F1164&amp;G1164&amp;H1164</f>
        <v>PROJETO EXECUTIVO DE INSTALACAO HIDRAULICA PARA HABITACAO/LOTEAMENTO DE 12.001 ATE 36.000M2,INCLUSIVE PROJETO BASICO,APRESENTADO EM AUTOCAD,INCLUSIVE AS LEGALIZACOES PERTINENTES</v>
      </c>
      <c r="C1164" s="142" t="s">
        <v>2682</v>
      </c>
      <c r="D1164" s="142" t="s">
        <v>2686</v>
      </c>
      <c r="E1164" s="142" t="s">
        <v>2601</v>
      </c>
      <c r="I1164" s="142" t="s">
        <v>1696</v>
      </c>
      <c r="J1164" s="142" t="n">
        <v>4.76</v>
      </c>
    </row>
    <row r="1165" customFormat="false" ht="12.75" hidden="false" customHeight="false" outlineLevel="0" collapsed="false">
      <c r="A1165" s="142" t="s">
        <v>2687</v>
      </c>
      <c r="B1165" s="663" t="str">
        <f aca="false">C1165&amp;D1165&amp;E1165&amp;F1165&amp;G1165&amp;H1165</f>
        <v>PROJETO EXECUTIVO DE INSTALACAO HIDRAULICA PARA HABITACAO/LOTEAMENTO DE 12.001 ATE 36.000M2,INCLUSIVE PROJETO BASICO,APRESENTADO EM AUTOCAD,INCLUSIVE AS LEGALIZACOES PERTINENTES</v>
      </c>
      <c r="C1165" s="142" t="s">
        <v>2682</v>
      </c>
      <c r="D1165" s="142" t="s">
        <v>2686</v>
      </c>
      <c r="E1165" s="142" t="s">
        <v>2601</v>
      </c>
      <c r="I1165" s="142" t="s">
        <v>1696</v>
      </c>
      <c r="J1165" s="142" t="n">
        <v>4.13</v>
      </c>
    </row>
    <row r="1166" customFormat="false" ht="12.75" hidden="false" customHeight="false" outlineLevel="0" collapsed="false">
      <c r="A1166" s="142" t="s">
        <v>2688</v>
      </c>
      <c r="B1166" s="663" t="str">
        <f aca="false">C1166&amp;D1166&amp;E1166&amp;F1166&amp;G1166&amp;H1166</f>
        <v>PROJETO EXECUTIVO DE INSTALACAO HIDRAULICA PARA HABITACAO/LOTEAMENTO ACIMA DE 36.000M2,INCLUSIVE PROJETO BASICO,APRESENTADO EM AUTOCAD,INCLUSIVE AS LEGALIZACOES PERTINENTES</v>
      </c>
      <c r="C1166" s="142" t="s">
        <v>2682</v>
      </c>
      <c r="D1166" s="142" t="s">
        <v>2689</v>
      </c>
      <c r="E1166" s="142" t="s">
        <v>2487</v>
      </c>
      <c r="I1166" s="142" t="s">
        <v>1696</v>
      </c>
      <c r="J1166" s="142" t="n">
        <v>3.6</v>
      </c>
    </row>
    <row r="1167" customFormat="false" ht="12.75" hidden="false" customHeight="false" outlineLevel="0" collapsed="false">
      <c r="A1167" s="142" t="s">
        <v>2690</v>
      </c>
      <c r="B1167" s="663" t="str">
        <f aca="false">C1167&amp;D1167&amp;E1167&amp;F1167&amp;G1167&amp;H1167</f>
        <v>PROJETO EXECUTIVO DE INSTALACAO HIDRAULICA PARA HABITACAO/LOTEAMENTO ACIMA DE 36.000M2,INCLUSIVE PROJETO BASICO,APRESENTADO EM AUTOCAD,INCLUSIVE AS LEGALIZACOES PERTINENTES</v>
      </c>
      <c r="C1167" s="142" t="s">
        <v>2682</v>
      </c>
      <c r="D1167" s="142" t="s">
        <v>2689</v>
      </c>
      <c r="E1167" s="142" t="s">
        <v>2487</v>
      </c>
      <c r="I1167" s="142" t="s">
        <v>1696</v>
      </c>
      <c r="J1167" s="142" t="n">
        <v>3.12</v>
      </c>
    </row>
    <row r="1168" customFormat="false" ht="12.75" hidden="false" customHeight="false" outlineLevel="0" collapsed="false">
      <c r="A1168" s="142" t="s">
        <v>2691</v>
      </c>
      <c r="B1168" s="663" t="str">
        <f aca="false">C1168&amp;D1168&amp;E1168&amp;F1168&amp;G1168&amp;H1168</f>
        <v>PROJETO EXECUTIVO DE INSTALACAO HIDRAULICA DE MONTAGEM INTERNA DE CHAFARIZES,APRESENTADO EM AUTOCAD NOS PADROES DA CONTRATADA,DE ACORDO COM A ABNT</v>
      </c>
      <c r="C1168" s="142" t="s">
        <v>2692</v>
      </c>
      <c r="D1168" s="142" t="s">
        <v>2693</v>
      </c>
      <c r="E1168" s="142" t="s">
        <v>2694</v>
      </c>
      <c r="I1168" s="142" t="s">
        <v>9</v>
      </c>
      <c r="J1168" s="142" t="n">
        <v>1326.77</v>
      </c>
    </row>
    <row r="1169" customFormat="false" ht="12.75" hidden="false" customHeight="false" outlineLevel="0" collapsed="false">
      <c r="A1169" s="142" t="s">
        <v>2695</v>
      </c>
      <c r="B1169" s="663" t="str">
        <f aca="false">C1169&amp;D1169&amp;E1169&amp;F1169&amp;G1169&amp;H1169</f>
        <v>PROJETO EXECUTIVO DE INSTALACAO HIDRAULICA DE MONTAGEM INTERNA DE CHAFARIZES,APRESENTADO EM AUTOCAD NOS PADROES DA CONTRATADA,DE ACORDO COM A ABNT</v>
      </c>
      <c r="C1169" s="142" t="s">
        <v>2692</v>
      </c>
      <c r="D1169" s="142" t="s">
        <v>2693</v>
      </c>
      <c r="E1169" s="142" t="s">
        <v>2694</v>
      </c>
      <c r="I1169" s="142" t="s">
        <v>9</v>
      </c>
      <c r="J1169" s="142" t="n">
        <v>1149.69</v>
      </c>
    </row>
    <row r="1170" customFormat="false" ht="12.75" hidden="false" customHeight="false" outlineLevel="0" collapsed="false">
      <c r="A1170" s="142" t="s">
        <v>2696</v>
      </c>
      <c r="B1170" s="663" t="str">
        <f aca="false">C1170&amp;D1170&amp;E1170&amp;F1170&amp;G1170&amp;H1170</f>
        <v>PROJETO EXECUTIVO DE INSTALACAO ELETRICA PARA PREDIOS ESCOLARES E/OU ADMINISTRATIVOS ATE 500M2,INCLUSIVE PROJETO BASICO,APRESENTADO EM AUTOCAD,INCLUSIVE AS LEGALIZACOES PERTINENTES</v>
      </c>
      <c r="C1170" s="142" t="s">
        <v>2697</v>
      </c>
      <c r="D1170" s="142" t="s">
        <v>2698</v>
      </c>
      <c r="E1170" s="142" t="s">
        <v>2503</v>
      </c>
      <c r="I1170" s="142" t="s">
        <v>1696</v>
      </c>
      <c r="J1170" s="142" t="n">
        <v>14.46</v>
      </c>
    </row>
    <row r="1171" customFormat="false" ht="12.75" hidden="false" customHeight="false" outlineLevel="0" collapsed="false">
      <c r="A1171" s="142" t="s">
        <v>2699</v>
      </c>
      <c r="B1171" s="663" t="str">
        <f aca="false">C1171&amp;D1171&amp;E1171&amp;F1171&amp;G1171&amp;H1171</f>
        <v>PROJETO EXECUTIVO DE INSTALACAO ELETRICA PARA PREDIOS ESCOLARES E/OU ADMINISTRATIVOS ATE 500M2,INCLUSIVE PROJETO BASICO,APRESENTADO EM AUTOCAD,INCLUSIVE AS LEGALIZACOES PERTINENTES</v>
      </c>
      <c r="C1171" s="142" t="s">
        <v>2697</v>
      </c>
      <c r="D1171" s="142" t="s">
        <v>2698</v>
      </c>
      <c r="E1171" s="142" t="s">
        <v>2503</v>
      </c>
      <c r="I1171" s="142" t="s">
        <v>1696</v>
      </c>
      <c r="J1171" s="142" t="n">
        <v>12.53</v>
      </c>
    </row>
    <row r="1172" customFormat="false" ht="12.75" hidden="false" customHeight="false" outlineLevel="0" collapsed="false">
      <c r="A1172" s="142" t="s">
        <v>2700</v>
      </c>
      <c r="B1172" s="663" t="str">
        <f aca="false">C1172&amp;D1172&amp;E1172&amp;F1172&amp;G1172&amp;H1172</f>
        <v>PROJETO EXECUTIVO DE INSTALACAO ELETRICA PARA PREDIOS ESCOLARES E/OU ADMINISTRATIVOS DE 501 ATE 3.000M2,INCLUSIVE PROJETO BASICO,APRESENTADO EM AUTOCAD,INCLUSIVE AS LEGALIZACOES PERTINENTES</v>
      </c>
      <c r="C1172" s="142" t="s">
        <v>2697</v>
      </c>
      <c r="D1172" s="142" t="s">
        <v>2701</v>
      </c>
      <c r="E1172" s="142" t="s">
        <v>2620</v>
      </c>
      <c r="F1172" s="142" t="s">
        <v>2621</v>
      </c>
      <c r="I1172" s="142" t="s">
        <v>1696</v>
      </c>
      <c r="J1172" s="142" t="n">
        <v>12.09</v>
      </c>
    </row>
    <row r="1173" customFormat="false" ht="12.75" hidden="false" customHeight="false" outlineLevel="0" collapsed="false">
      <c r="A1173" s="142" t="s">
        <v>2702</v>
      </c>
      <c r="B1173" s="663" t="str">
        <f aca="false">C1173&amp;D1173&amp;E1173&amp;F1173&amp;G1173&amp;H1173</f>
        <v>PROJETO EXECUTIVO DE INSTALACAO ELETRICA PARA PREDIOS ESCOLARES E/OU ADMINISTRATIVOS DE 501 ATE 3.000M2,INCLUSIVE PROJETO BASICO,APRESENTADO EM AUTOCAD,INCLUSIVE AS LEGALIZACOES PERTINENTES</v>
      </c>
      <c r="C1173" s="142" t="s">
        <v>2697</v>
      </c>
      <c r="D1173" s="142" t="s">
        <v>2701</v>
      </c>
      <c r="E1173" s="142" t="s">
        <v>2620</v>
      </c>
      <c r="F1173" s="142" t="s">
        <v>2621</v>
      </c>
      <c r="I1173" s="142" t="s">
        <v>1696</v>
      </c>
      <c r="J1173" s="142" t="n">
        <v>10.47</v>
      </c>
    </row>
    <row r="1174" customFormat="false" ht="12.75" hidden="false" customHeight="false" outlineLevel="0" collapsed="false">
      <c r="A1174" s="142" t="s">
        <v>2703</v>
      </c>
      <c r="B1174" s="663" t="str">
        <f aca="false">C1174&amp;D1174&amp;E1174&amp;F1174&amp;G1174&amp;H1174</f>
        <v>PROJETO EXECUTIVO DE INSTALACAO ELETRICA PARA PREDIOS ESCOLARES E/OU ADMINISTRATIVOS ACIMA DE 3.000M2,INCLUSIVE PROJETOBASICO,APRESENTADO EM AUTOCAD,INCLUSIVE AS LEGALIZACOES PERTINENTES</v>
      </c>
      <c r="C1174" s="142" t="s">
        <v>2697</v>
      </c>
      <c r="D1174" s="142" t="s">
        <v>2704</v>
      </c>
      <c r="E1174" s="142" t="s">
        <v>2705</v>
      </c>
      <c r="F1174" s="142" t="s">
        <v>2706</v>
      </c>
      <c r="I1174" s="142" t="s">
        <v>1696</v>
      </c>
      <c r="J1174" s="142" t="n">
        <v>7.2</v>
      </c>
    </row>
    <row r="1175" customFormat="false" ht="12.75" hidden="false" customHeight="false" outlineLevel="0" collapsed="false">
      <c r="A1175" s="142" t="s">
        <v>2707</v>
      </c>
      <c r="B1175" s="663" t="str">
        <f aca="false">C1175&amp;D1175&amp;E1175&amp;F1175&amp;G1175&amp;H1175</f>
        <v>PROJETO EXECUTIVO DE INSTALACAO ELETRICA PARA PREDIOS ESCOLARES E/OU ADMINISTRATIVOS ACIMA DE 3.000M2,INCLUSIVE PROJETOBASICO,APRESENTADO EM AUTOCAD,INCLUSIVE AS LEGALIZACOES PERTINENTES</v>
      </c>
      <c r="C1175" s="142" t="s">
        <v>2697</v>
      </c>
      <c r="D1175" s="142" t="s">
        <v>2704</v>
      </c>
      <c r="E1175" s="142" t="s">
        <v>2705</v>
      </c>
      <c r="F1175" s="142" t="s">
        <v>2706</v>
      </c>
      <c r="I1175" s="142" t="s">
        <v>1696</v>
      </c>
      <c r="J1175" s="142" t="n">
        <v>6.24</v>
      </c>
    </row>
    <row r="1176" customFormat="false" ht="12.75" hidden="false" customHeight="false" outlineLevel="0" collapsed="false">
      <c r="A1176" s="142" t="s">
        <v>2708</v>
      </c>
      <c r="B1176" s="663" t="str">
        <f aca="false">C1176&amp;D1176&amp;E1176&amp;F1176&amp;G1176&amp;H1176</f>
        <v>PROJETO EXECUTIVO DE INSTALACAO ELETRICA PARA PREDIOS CULTURAIS ATE 3.000M2,INCLUSIVE PROJETO BASICO,APRESENTADO EM AUTOCAD,INCLUSIVE AS LEGALIZACOES PERTINENTES</v>
      </c>
      <c r="C1176" s="142" t="s">
        <v>2709</v>
      </c>
      <c r="D1176" s="142" t="s">
        <v>2710</v>
      </c>
      <c r="E1176" s="142" t="s">
        <v>2711</v>
      </c>
      <c r="I1176" s="142" t="s">
        <v>1696</v>
      </c>
      <c r="J1176" s="142" t="n">
        <v>24.18</v>
      </c>
    </row>
    <row r="1177" customFormat="false" ht="12.75" hidden="false" customHeight="false" outlineLevel="0" collapsed="false">
      <c r="A1177" s="142" t="s">
        <v>2712</v>
      </c>
      <c r="B1177" s="663" t="str">
        <f aca="false">C1177&amp;D1177&amp;E1177&amp;F1177&amp;G1177&amp;H1177</f>
        <v>PROJETO EXECUTIVO DE INSTALACAO ELETRICA PARA PREDIOS CULTURAIS ATE 3.000M2,INCLUSIVE PROJETO BASICO,APRESENTADO EM AUTOCAD,INCLUSIVE AS LEGALIZACOES PERTINENTES</v>
      </c>
      <c r="C1177" s="142" t="s">
        <v>2709</v>
      </c>
      <c r="D1177" s="142" t="s">
        <v>2710</v>
      </c>
      <c r="E1177" s="142" t="s">
        <v>2711</v>
      </c>
      <c r="I1177" s="142" t="s">
        <v>1696</v>
      </c>
      <c r="J1177" s="142" t="n">
        <v>20.95</v>
      </c>
    </row>
    <row r="1178" customFormat="false" ht="12.75" hidden="false" customHeight="false" outlineLevel="0" collapsed="false">
      <c r="A1178" s="142" t="s">
        <v>2713</v>
      </c>
      <c r="B1178" s="663" t="str">
        <f aca="false">C1178&amp;D1178&amp;E1178&amp;F1178&amp;G1178&amp;H1178</f>
        <v>PROJETO EXECUTIVO DE INSTALACAO ELETRICA PARA PREDIOS CULTURAIS ACIMA DE 3.000M2,INCLUSIVE PROJETO BASICO,APRESENTADO EM AUTOCAD,INCLUSIVE AS LEGALIZACOES PERTINENTES</v>
      </c>
      <c r="C1178" s="142" t="s">
        <v>2709</v>
      </c>
      <c r="D1178" s="142" t="s">
        <v>2714</v>
      </c>
      <c r="E1178" s="142" t="s">
        <v>2657</v>
      </c>
      <c r="I1178" s="142" t="s">
        <v>1696</v>
      </c>
      <c r="J1178" s="142" t="n">
        <v>18.07</v>
      </c>
    </row>
    <row r="1179" customFormat="false" ht="12.75" hidden="false" customHeight="false" outlineLevel="0" collapsed="false">
      <c r="A1179" s="142" t="s">
        <v>2715</v>
      </c>
      <c r="B1179" s="663" t="str">
        <f aca="false">C1179&amp;D1179&amp;E1179&amp;F1179&amp;G1179&amp;H1179</f>
        <v>PROJETO EXECUTIVO DE INSTALACAO ELETRICA PARA PREDIOS CULTURAIS ACIMA DE 3.000M2,INCLUSIVE PROJETO BASICO,APRESENTADO EM AUTOCAD,INCLUSIVE AS LEGALIZACOES PERTINENTES</v>
      </c>
      <c r="C1179" s="142" t="s">
        <v>2709</v>
      </c>
      <c r="D1179" s="142" t="s">
        <v>2714</v>
      </c>
      <c r="E1179" s="142" t="s">
        <v>2657</v>
      </c>
      <c r="I1179" s="142" t="s">
        <v>1696</v>
      </c>
      <c r="J1179" s="142" t="n">
        <v>15.66</v>
      </c>
    </row>
    <row r="1180" customFormat="false" ht="12.75" hidden="false" customHeight="false" outlineLevel="0" collapsed="false">
      <c r="A1180" s="142" t="s">
        <v>2716</v>
      </c>
      <c r="B1180" s="663" t="str">
        <f aca="false">C1180&amp;D1180&amp;E1180&amp;F1180&amp;G1180&amp;H1180</f>
        <v>PROJETO EXECUTIVO DE INSTALACAO ELETRICA PARA PREDIOS HOSPITALARES,INCLUSIVE PROJETO BASICO,APRESENTADO EM AUTOCAD,INCLUSIVE AS LEGALIZACOES PERTINENTES</v>
      </c>
      <c r="C1180" s="142" t="s">
        <v>2717</v>
      </c>
      <c r="D1180" s="142" t="s">
        <v>2718</v>
      </c>
      <c r="E1180" s="142" t="s">
        <v>2719</v>
      </c>
      <c r="I1180" s="142" t="s">
        <v>1696</v>
      </c>
      <c r="J1180" s="142" t="n">
        <v>28.91</v>
      </c>
    </row>
    <row r="1181" customFormat="false" ht="12.75" hidden="false" customHeight="false" outlineLevel="0" collapsed="false">
      <c r="A1181" s="142" t="s">
        <v>2720</v>
      </c>
      <c r="B1181" s="663" t="str">
        <f aca="false">C1181&amp;D1181&amp;E1181&amp;F1181&amp;G1181&amp;H1181</f>
        <v>PROJETO EXECUTIVO DE INSTALACAO ELETRICA PARA PREDIOS HOSPITALARES,INCLUSIVE PROJETO BASICO,APRESENTADO EM AUTOCAD,INCLUSIVE AS LEGALIZACOES PERTINENTES</v>
      </c>
      <c r="C1181" s="142" t="s">
        <v>2717</v>
      </c>
      <c r="D1181" s="142" t="s">
        <v>2718</v>
      </c>
      <c r="E1181" s="142" t="s">
        <v>2719</v>
      </c>
      <c r="I1181" s="142" t="s">
        <v>1696</v>
      </c>
      <c r="J1181" s="142" t="n">
        <v>25.05</v>
      </c>
    </row>
    <row r="1182" customFormat="false" ht="12.75" hidden="false" customHeight="false" outlineLevel="0" collapsed="false">
      <c r="A1182" s="142" t="s">
        <v>2721</v>
      </c>
      <c r="B1182" s="663" t="str">
        <f aca="false">C1182&amp;D1182&amp;E1182&amp;F1182&amp;G1182&amp;H1182</f>
        <v>PROJETO EXECUTIVO DE INSTALACAO ELETRICA PARA HABITACOES/EDIFICIOS ATE 500M2,INCLUSIVE PROJETO BASICO,APRESENTADO EM AUTOCAD,INCLUSIVE AS LEGALIZACOES PERTINENTES</v>
      </c>
      <c r="C1182" s="142" t="s">
        <v>2722</v>
      </c>
      <c r="D1182" s="142" t="s">
        <v>2723</v>
      </c>
      <c r="E1182" s="142" t="s">
        <v>2523</v>
      </c>
      <c r="I1182" s="142" t="s">
        <v>1696</v>
      </c>
      <c r="J1182" s="142" t="n">
        <v>17.6</v>
      </c>
    </row>
    <row r="1183" customFormat="false" ht="12.75" hidden="false" customHeight="false" outlineLevel="0" collapsed="false">
      <c r="A1183" s="142" t="s">
        <v>2724</v>
      </c>
      <c r="B1183" s="663" t="str">
        <f aca="false">C1183&amp;D1183&amp;E1183&amp;F1183&amp;G1183&amp;H1183</f>
        <v>PROJETO EXECUTIVO DE INSTALACAO ELETRICA PARA HABITACOES/EDIFICIOS ATE 500M2,INCLUSIVE PROJETO BASICO,APRESENTADO EM AUTOCAD,INCLUSIVE AS LEGALIZACOES PERTINENTES</v>
      </c>
      <c r="C1183" s="142" t="s">
        <v>2722</v>
      </c>
      <c r="D1183" s="142" t="s">
        <v>2723</v>
      </c>
      <c r="E1183" s="142" t="s">
        <v>2523</v>
      </c>
      <c r="I1183" s="142" t="s">
        <v>1696</v>
      </c>
      <c r="J1183" s="142" t="n">
        <v>15.25</v>
      </c>
    </row>
    <row r="1184" customFormat="false" ht="12.75" hidden="false" customHeight="false" outlineLevel="0" collapsed="false">
      <c r="A1184" s="142" t="s">
        <v>2725</v>
      </c>
      <c r="B1184" s="663" t="str">
        <f aca="false">C1184&amp;D1184&amp;E1184&amp;F1184&amp;G1184&amp;H1184</f>
        <v>PROJETO EXECUTIVO DE INSTALACAO ELETRICA PARA HABITACOES/EDIFICIOS DE 501 ATE 3.000M2,INCLUSIVE PROJETO BASICO,APRESENTADO EM AUTOCAD,INCLUSIVE AS LEGALIZACOES PERTINENTES</v>
      </c>
      <c r="C1184" s="142" t="s">
        <v>2722</v>
      </c>
      <c r="D1184" s="142" t="s">
        <v>2726</v>
      </c>
      <c r="E1184" s="142" t="s">
        <v>2661</v>
      </c>
      <c r="I1184" s="142" t="s">
        <v>1696</v>
      </c>
      <c r="J1184" s="142" t="n">
        <v>13.18</v>
      </c>
    </row>
    <row r="1185" customFormat="false" ht="12.75" hidden="false" customHeight="false" outlineLevel="0" collapsed="false">
      <c r="A1185" s="142" t="s">
        <v>2727</v>
      </c>
      <c r="B1185" s="663" t="str">
        <f aca="false">C1185&amp;D1185&amp;E1185&amp;F1185&amp;G1185&amp;H1185</f>
        <v>PROJETO EXECUTIVO DE INSTALACAO ELETRICA PARA HABITACOES/EDIFICIOS DE 501 ATE 3.000M2,INCLUSIVE PROJETO BASICO,APRESENTADO EM AUTOCAD,INCLUSIVE AS LEGALIZACOES PERTINENTES</v>
      </c>
      <c r="C1185" s="142" t="s">
        <v>2722</v>
      </c>
      <c r="D1185" s="142" t="s">
        <v>2726</v>
      </c>
      <c r="E1185" s="142" t="s">
        <v>2661</v>
      </c>
      <c r="I1185" s="142" t="s">
        <v>1696</v>
      </c>
      <c r="J1185" s="142" t="n">
        <v>11.42</v>
      </c>
    </row>
    <row r="1186" customFormat="false" ht="12.75" hidden="false" customHeight="false" outlineLevel="0" collapsed="false">
      <c r="A1186" s="142" t="s">
        <v>2728</v>
      </c>
      <c r="B1186" s="663" t="str">
        <f aca="false">C1186&amp;D1186&amp;E1186&amp;F1186&amp;G1186&amp;H1186</f>
        <v>PROJETO EXECUTIVO DE INSTALACAO ELETRICA PARA HABITACOES/EDIFICIOS ACIMA DE 3.000M2,INCLUSIVE PROJETO BASICO,APRESENTADO EM AUTOCAD,INCLUSIVE AS LEGALIZACOES PERTINENTES</v>
      </c>
      <c r="C1186" s="142" t="s">
        <v>2722</v>
      </c>
      <c r="D1186" s="142" t="s">
        <v>2729</v>
      </c>
      <c r="E1186" s="142" t="s">
        <v>2474</v>
      </c>
      <c r="I1186" s="142" t="s">
        <v>1696</v>
      </c>
      <c r="J1186" s="142" t="n">
        <v>8.86</v>
      </c>
    </row>
    <row r="1187" customFormat="false" ht="12.75" hidden="false" customHeight="false" outlineLevel="0" collapsed="false">
      <c r="A1187" s="142" t="s">
        <v>2730</v>
      </c>
      <c r="B1187" s="663" t="str">
        <f aca="false">C1187&amp;D1187&amp;E1187&amp;F1187&amp;G1187&amp;H1187</f>
        <v>PROJETO EXECUTIVO DE INSTALACAO ELETRICA PARA HABITACOES/EDIFICIOS ACIMA DE 3.000M2,INCLUSIVE PROJETO BASICO,APRESENTADO EM AUTOCAD,INCLUSIVE AS LEGALIZACOES PERTINENTES</v>
      </c>
      <c r="C1187" s="142" t="s">
        <v>2722</v>
      </c>
      <c r="D1187" s="142" t="s">
        <v>2729</v>
      </c>
      <c r="E1187" s="142" t="s">
        <v>2474</v>
      </c>
      <c r="I1187" s="142" t="s">
        <v>1696</v>
      </c>
      <c r="J1187" s="142" t="n">
        <v>7.68</v>
      </c>
    </row>
    <row r="1188" customFormat="false" ht="12.75" hidden="false" customHeight="false" outlineLevel="0" collapsed="false">
      <c r="A1188" s="142" t="s">
        <v>2731</v>
      </c>
      <c r="B1188" s="663" t="str">
        <f aca="false">C1188&amp;D1188&amp;E1188&amp;F1188&amp;G1188&amp;H1188</f>
        <v>PROJETO EXECUTIVO DE INSTALACAO ELETRICA PARA URBANIZACAO ATE 15.000M2,INCLUSIVE PROJETO BASICO,APRESENTADO EM AUTOCAD,INCLUSIVE AS LEGALIZACOES PERTINENTES</v>
      </c>
      <c r="C1188" s="142" t="s">
        <v>2732</v>
      </c>
      <c r="D1188" s="142" t="s">
        <v>2733</v>
      </c>
      <c r="E1188" s="142" t="s">
        <v>2734</v>
      </c>
      <c r="I1188" s="142" t="s">
        <v>1696</v>
      </c>
      <c r="J1188" s="142" t="n">
        <v>1.59</v>
      </c>
    </row>
    <row r="1189" customFormat="false" ht="12.75" hidden="false" customHeight="false" outlineLevel="0" collapsed="false">
      <c r="A1189" s="142" t="s">
        <v>2735</v>
      </c>
      <c r="B1189" s="663" t="str">
        <f aca="false">C1189&amp;D1189&amp;E1189&amp;F1189&amp;G1189&amp;H1189</f>
        <v>PROJETO EXECUTIVO DE INSTALACAO ELETRICA PARA URBANIZACAO ATE 15.000M2,INCLUSIVE PROJETO BASICO,APRESENTADO EM AUTOCAD,INCLUSIVE AS LEGALIZACOES PERTINENTES</v>
      </c>
      <c r="C1189" s="142" t="s">
        <v>2732</v>
      </c>
      <c r="D1189" s="142" t="s">
        <v>2733</v>
      </c>
      <c r="E1189" s="142" t="s">
        <v>2734</v>
      </c>
      <c r="I1189" s="142" t="s">
        <v>1696</v>
      </c>
      <c r="J1189" s="142" t="n">
        <v>1.38</v>
      </c>
    </row>
    <row r="1190" customFormat="false" ht="12.75" hidden="false" customHeight="false" outlineLevel="0" collapsed="false">
      <c r="A1190" s="142" t="s">
        <v>2736</v>
      </c>
      <c r="B1190" s="663" t="str">
        <f aca="false">C1190&amp;D1190&amp;E1190&amp;F1190&amp;G1190&amp;H1190</f>
        <v>PROJETO EXECUTIVO DE INSTALACAO ELETRICA PARA URBANIZACAO ACIMA DE 15.000M2,INCLUSIVE PROJETO BASICO,APRESENTADO EM AUTOCAD,INCLUSIVE AS LEGALIZACOES PERTINENTES</v>
      </c>
      <c r="C1190" s="142" t="s">
        <v>2737</v>
      </c>
      <c r="D1190" s="142" t="s">
        <v>2738</v>
      </c>
      <c r="E1190" s="142" t="s">
        <v>2711</v>
      </c>
      <c r="I1190" s="142" t="s">
        <v>1696</v>
      </c>
      <c r="J1190" s="142" t="n">
        <v>1.17</v>
      </c>
    </row>
    <row r="1191" customFormat="false" ht="12.75" hidden="false" customHeight="false" outlineLevel="0" collapsed="false">
      <c r="A1191" s="142" t="s">
        <v>2739</v>
      </c>
      <c r="B1191" s="663" t="str">
        <f aca="false">C1191&amp;D1191&amp;E1191&amp;F1191&amp;G1191&amp;H1191</f>
        <v>PROJETO EXECUTIVO DE INSTALACAO ELETRICA PARA URBANIZACAO ACIMA DE 15.000M2,INCLUSIVE PROJETO BASICO,APRESENTADO EM AUTOCAD,INCLUSIVE AS LEGALIZACOES PERTINENTES</v>
      </c>
      <c r="C1191" s="142" t="s">
        <v>2737</v>
      </c>
      <c r="D1191" s="142" t="s">
        <v>2738</v>
      </c>
      <c r="E1191" s="142" t="s">
        <v>2711</v>
      </c>
      <c r="I1191" s="142" t="s">
        <v>1696</v>
      </c>
      <c r="J1191" s="142" t="n">
        <v>1.01</v>
      </c>
    </row>
    <row r="1192" customFormat="false" ht="12.75" hidden="false" customHeight="false" outlineLevel="0" collapsed="false">
      <c r="A1192" s="142" t="s">
        <v>2740</v>
      </c>
      <c r="B1192" s="663" t="str">
        <f aca="false">C1192&amp;D1192&amp;E1192&amp;F1192&amp;G1192&amp;H1192</f>
        <v>PROJETO EXECUTIVO DE INSTALACAO ELETRICA PARA HABITACAO/LOTEAMENTO ATE 12.000M2,INCLUSIVE PROJETO BASICO,APRESENTADO EMAUTOCAD,INCLUSIVE AS LEGALIZACOES PERTINENTES</v>
      </c>
      <c r="C1192" s="142" t="s">
        <v>2741</v>
      </c>
      <c r="D1192" s="142" t="s">
        <v>2742</v>
      </c>
      <c r="E1192" s="142" t="s">
        <v>2743</v>
      </c>
      <c r="I1192" s="142" t="s">
        <v>1696</v>
      </c>
      <c r="J1192" s="142" t="n">
        <v>7.2</v>
      </c>
    </row>
    <row r="1193" customFormat="false" ht="12.75" hidden="false" customHeight="false" outlineLevel="0" collapsed="false">
      <c r="A1193" s="142" t="s">
        <v>2744</v>
      </c>
      <c r="B1193" s="663" t="str">
        <f aca="false">C1193&amp;D1193&amp;E1193&amp;F1193&amp;G1193&amp;H1193</f>
        <v>PROJETO EXECUTIVO DE INSTALACAO ELETRICA PARA HABITACAO/LOTEAMENTO ATE 12.000M2,INCLUSIVE PROJETO BASICO,APRESENTADO EMAUTOCAD,INCLUSIVE AS LEGALIZACOES PERTINENTES</v>
      </c>
      <c r="C1193" s="142" t="s">
        <v>2741</v>
      </c>
      <c r="D1193" s="142" t="s">
        <v>2742</v>
      </c>
      <c r="E1193" s="142" t="s">
        <v>2743</v>
      </c>
      <c r="I1193" s="142" t="s">
        <v>1696</v>
      </c>
      <c r="J1193" s="142" t="n">
        <v>6.24</v>
      </c>
    </row>
    <row r="1194" customFormat="false" ht="12.75" hidden="false" customHeight="false" outlineLevel="0" collapsed="false">
      <c r="A1194" s="142" t="s">
        <v>2745</v>
      </c>
      <c r="B1194" s="663" t="str">
        <f aca="false">C1194&amp;D1194&amp;E1194&amp;F1194&amp;G1194&amp;H1194</f>
        <v>PROJETO EXECUTIVO DE INSTALACAO ELETRICA PARA HABITACAO/LOTEAMENTO DE 12.001 ATE 36.000M2,INCLUSIVE PROJETO BASICO,APRESENTADO EM AUTOCAD,INCLUSIVE AS LEGALIZACOES PERTINENTES</v>
      </c>
      <c r="C1194" s="142" t="s">
        <v>2741</v>
      </c>
      <c r="D1194" s="142" t="s">
        <v>2746</v>
      </c>
      <c r="E1194" s="142" t="s">
        <v>2499</v>
      </c>
      <c r="I1194" s="142" t="s">
        <v>1696</v>
      </c>
      <c r="J1194" s="142" t="n">
        <v>4.76</v>
      </c>
    </row>
    <row r="1195" customFormat="false" ht="12.75" hidden="false" customHeight="false" outlineLevel="0" collapsed="false">
      <c r="A1195" s="142" t="s">
        <v>2747</v>
      </c>
      <c r="B1195" s="663" t="str">
        <f aca="false">C1195&amp;D1195&amp;E1195&amp;F1195&amp;G1195&amp;H1195</f>
        <v>PROJETO EXECUTIVO DE INSTALACAO ELETRICA PARA HABITACAO/LOTEAMENTO DE 12.001 ATE 36.000M2,INCLUSIVE PROJETO BASICO,APRESENTADO EM AUTOCAD,INCLUSIVE AS LEGALIZACOES PERTINENTES</v>
      </c>
      <c r="C1195" s="142" t="s">
        <v>2741</v>
      </c>
      <c r="D1195" s="142" t="s">
        <v>2746</v>
      </c>
      <c r="E1195" s="142" t="s">
        <v>2499</v>
      </c>
      <c r="I1195" s="142" t="s">
        <v>1696</v>
      </c>
      <c r="J1195" s="142" t="n">
        <v>4.13</v>
      </c>
    </row>
    <row r="1196" customFormat="false" ht="12.75" hidden="false" customHeight="false" outlineLevel="0" collapsed="false">
      <c r="A1196" s="142" t="s">
        <v>2748</v>
      </c>
      <c r="B1196" s="663" t="str">
        <f aca="false">C1196&amp;D1196&amp;E1196&amp;F1196&amp;G1196&amp;H1196</f>
        <v>PROJETO EXECUTIVO DE INSTALACAO ELETRICA PARA HABITACAO/LOTEAMENTO ACIMA DE 36.000M2,INCLUSIVE PROJETO BASICO,APRESENTADO EM AUTOCAD,INCLUSIVE AS LEGALIZACOES PERTINENTES</v>
      </c>
      <c r="C1196" s="142" t="s">
        <v>2741</v>
      </c>
      <c r="D1196" s="142" t="s">
        <v>2749</v>
      </c>
      <c r="E1196" s="142" t="s">
        <v>2580</v>
      </c>
      <c r="I1196" s="142" t="s">
        <v>1696</v>
      </c>
      <c r="J1196" s="142" t="n">
        <v>3.6</v>
      </c>
    </row>
    <row r="1197" customFormat="false" ht="12.75" hidden="false" customHeight="false" outlineLevel="0" collapsed="false">
      <c r="A1197" s="142" t="s">
        <v>2750</v>
      </c>
      <c r="B1197" s="663" t="str">
        <f aca="false">C1197&amp;D1197&amp;E1197&amp;F1197&amp;G1197&amp;H1197</f>
        <v>PROJETO EXECUTIVO DE INSTALACAO ELETRICA PARA HABITACAO/LOTEAMENTO ACIMA DE 36.000M2,INCLUSIVE PROJETO BASICO,APRESENTADO EM AUTOCAD,INCLUSIVE AS LEGALIZACOES PERTINENTES</v>
      </c>
      <c r="C1197" s="142" t="s">
        <v>2741</v>
      </c>
      <c r="D1197" s="142" t="s">
        <v>2749</v>
      </c>
      <c r="E1197" s="142" t="s">
        <v>2580</v>
      </c>
      <c r="I1197" s="142" t="s">
        <v>1696</v>
      </c>
      <c r="J1197" s="142" t="n">
        <v>3.12</v>
      </c>
    </row>
    <row r="1198" customFormat="false" ht="12.75" hidden="false" customHeight="false" outlineLevel="0" collapsed="false">
      <c r="A1198" s="142" t="s">
        <v>2751</v>
      </c>
      <c r="B1198" s="663" t="str">
        <f aca="false">C1198&amp;D1198&amp;E1198&amp;F1198&amp;G1198&amp;H1198</f>
        <v>PROJETO EXECUTIVO DE INSTALACAO ELETRICA DO QUADRO DOS COMANDOS DE MOTORES PARA CHAFARIZES,APRESENTADO EM AUTOCAD NOS PADROES DA CONTRATADA,DE ACORDO COM A ABNT</v>
      </c>
      <c r="C1198" s="142" t="s">
        <v>2752</v>
      </c>
      <c r="D1198" s="142" t="s">
        <v>2753</v>
      </c>
      <c r="E1198" s="142" t="s">
        <v>2754</v>
      </c>
      <c r="I1198" s="142" t="s">
        <v>9</v>
      </c>
      <c r="J1198" s="142" t="n">
        <v>1326.75</v>
      </c>
    </row>
    <row r="1199" customFormat="false" ht="12.75" hidden="false" customHeight="false" outlineLevel="0" collapsed="false">
      <c r="A1199" s="142" t="s">
        <v>2755</v>
      </c>
      <c r="B1199" s="663" t="str">
        <f aca="false">C1199&amp;D1199&amp;E1199&amp;F1199&amp;G1199&amp;H1199</f>
        <v>PROJETO EXECUTIVO DE INSTALACAO ELETRICA DO QUADRO DOS COMANDOS DE MOTORES PARA CHAFARIZES,APRESENTADO EM AUTOCAD NOS PADROES DA CONTRATADA,DE ACORDO COM A ABNT</v>
      </c>
      <c r="C1199" s="142" t="s">
        <v>2752</v>
      </c>
      <c r="D1199" s="142" t="s">
        <v>2753</v>
      </c>
      <c r="E1199" s="142" t="s">
        <v>2754</v>
      </c>
      <c r="I1199" s="142" t="s">
        <v>9</v>
      </c>
      <c r="J1199" s="142" t="n">
        <v>1149.67</v>
      </c>
    </row>
    <row r="1200" customFormat="false" ht="12.75" hidden="false" customHeight="false" outlineLevel="0" collapsed="false">
      <c r="A1200" s="142" t="s">
        <v>2756</v>
      </c>
      <c r="B1200" s="663" t="str">
        <f aca="false">C1200&amp;D1200&amp;E1200&amp;F1200&amp;G1200&amp;H1200</f>
        <v>PROJETO EXECUTIVO DE SISTEMA DE AR CONDICIONADO,INCLUSIVE PROJETO BASICO,APRESENTADO EM AUTOCAD NOS PADROES DA CONTRATANTE,EM PREDIOS COM AREA DE ATE 500M2</v>
      </c>
      <c r="C1200" s="142" t="s">
        <v>2757</v>
      </c>
      <c r="D1200" s="142" t="s">
        <v>2758</v>
      </c>
      <c r="E1200" s="142" t="s">
        <v>2759</v>
      </c>
      <c r="I1200" s="142" t="s">
        <v>1696</v>
      </c>
      <c r="J1200" s="142" t="n">
        <v>11.06</v>
      </c>
    </row>
    <row r="1201" customFormat="false" ht="12.75" hidden="false" customHeight="false" outlineLevel="0" collapsed="false">
      <c r="A1201" s="142" t="s">
        <v>2760</v>
      </c>
      <c r="B1201" s="663" t="str">
        <f aca="false">C1201&amp;D1201&amp;E1201&amp;F1201&amp;G1201&amp;H1201</f>
        <v>PROJETO EXECUTIVO DE SISTEMA DE AR CONDICIONADO,INCLUSIVE PROJETO BASICO,APRESENTADO EM AUTOCAD NOS PADROES DA CONTRATANTE,EM PREDIOS COM AREA DE ATE 500M2</v>
      </c>
      <c r="C1201" s="142" t="s">
        <v>2757</v>
      </c>
      <c r="D1201" s="142" t="s">
        <v>2758</v>
      </c>
      <c r="E1201" s="142" t="s">
        <v>2759</v>
      </c>
      <c r="I1201" s="142" t="s">
        <v>1696</v>
      </c>
      <c r="J1201" s="142" t="n">
        <v>9.59</v>
      </c>
    </row>
    <row r="1202" customFormat="false" ht="12.75" hidden="false" customHeight="false" outlineLevel="0" collapsed="false">
      <c r="A1202" s="142" t="s">
        <v>2761</v>
      </c>
      <c r="B1202" s="663" t="str">
        <f aca="false">C1202&amp;D1202&amp;E1202&amp;F1202&amp;G1202&amp;H1202</f>
        <v>PROJETO EXECUTIVO DE SISTEMA DE AR CONDICIONADO,INCLUSIVE PROJETO BASICO,APRESENTADO EM AUTOCAD NOS PADROES DA CONTRATANTE,EM PREDIOS COM AREA DE 501 ATE 3000M2</v>
      </c>
      <c r="C1202" s="142" t="s">
        <v>2757</v>
      </c>
      <c r="D1202" s="142" t="s">
        <v>2758</v>
      </c>
      <c r="E1202" s="142" t="s">
        <v>2762</v>
      </c>
      <c r="I1202" s="142" t="s">
        <v>1696</v>
      </c>
      <c r="J1202" s="142" t="n">
        <v>9.22</v>
      </c>
    </row>
    <row r="1203" customFormat="false" ht="12.75" hidden="false" customHeight="false" outlineLevel="0" collapsed="false">
      <c r="A1203" s="142" t="s">
        <v>2763</v>
      </c>
      <c r="B1203" s="663" t="str">
        <f aca="false">C1203&amp;D1203&amp;E1203&amp;F1203&amp;G1203&amp;H1203</f>
        <v>PROJETO EXECUTIVO DE SISTEMA DE AR CONDICIONADO,INCLUSIVE PROJETO BASICO,APRESENTADO EM AUTOCAD NOS PADROES DA CONTRATANTE,EM PREDIOS COM AREA DE 501 ATE 3000M2</v>
      </c>
      <c r="C1203" s="142" t="s">
        <v>2757</v>
      </c>
      <c r="D1203" s="142" t="s">
        <v>2758</v>
      </c>
      <c r="E1203" s="142" t="s">
        <v>2762</v>
      </c>
      <c r="I1203" s="142" t="s">
        <v>1696</v>
      </c>
      <c r="J1203" s="142" t="n">
        <v>7.98</v>
      </c>
    </row>
    <row r="1204" customFormat="false" ht="12.75" hidden="false" customHeight="false" outlineLevel="0" collapsed="false">
      <c r="A1204" s="142" t="s">
        <v>2764</v>
      </c>
      <c r="B1204" s="663" t="str">
        <f aca="false">C1204&amp;D1204&amp;E1204&amp;F1204&amp;G1204&amp;H1204</f>
        <v>PROJETO EXECUTIVO DE SISTEMA DE AR CONDICIONADO,INCLUSIVE PROJETO BASICO,APRESENTADO EM AUTOCAD NOS PADROES DA CONTRATANTE,EM PREDIOS COM AREA ACIMA DE 3000M2</v>
      </c>
      <c r="C1204" s="142" t="s">
        <v>2757</v>
      </c>
      <c r="D1204" s="142" t="s">
        <v>2758</v>
      </c>
      <c r="E1204" s="142" t="s">
        <v>2765</v>
      </c>
      <c r="I1204" s="142" t="s">
        <v>1696</v>
      </c>
      <c r="J1204" s="142" t="n">
        <v>5.54</v>
      </c>
    </row>
    <row r="1205" customFormat="false" ht="12.75" hidden="false" customHeight="false" outlineLevel="0" collapsed="false">
      <c r="A1205" s="142" t="s">
        <v>2766</v>
      </c>
      <c r="B1205" s="663" t="str">
        <f aca="false">C1205&amp;D1205&amp;E1205&amp;F1205&amp;G1205&amp;H1205</f>
        <v>PROJETO EXECUTIVO DE SISTEMA DE AR CONDICIONADO,INCLUSIVE PROJETO BASICO,APRESENTADO EM AUTOCAD NOS PADROES DA CONTRATANTE,EM PREDIOS COM AREA ACIMA DE 3000M2</v>
      </c>
      <c r="C1205" s="142" t="s">
        <v>2757</v>
      </c>
      <c r="D1205" s="142" t="s">
        <v>2758</v>
      </c>
      <c r="E1205" s="142" t="s">
        <v>2765</v>
      </c>
      <c r="I1205" s="142" t="s">
        <v>1696</v>
      </c>
      <c r="J1205" s="142" t="n">
        <v>4.8</v>
      </c>
    </row>
    <row r="1206" customFormat="false" ht="12.75" hidden="false" customHeight="false" outlineLevel="0" collapsed="false">
      <c r="A1206" s="142" t="s">
        <v>2767</v>
      </c>
      <c r="B1206" s="663" t="str">
        <f aca="false">C1206&amp;D1206&amp;E1206&amp;F1206&amp;G1206&amp;H1206</f>
        <v>PROJETO EXECUTIVO DE ARQUITETURA PARA CONSTRUCAO DE GALPAO (GEOMETRICO,CORTES,DETALHAMENTO E PERSPECTIVA) ATE 500M2,APRESENTADO EM AUTOCAD NOS PADROES DA CONTRATANTE,DE ACORDO COMA ABNT</v>
      </c>
      <c r="C1206" s="142" t="s">
        <v>2768</v>
      </c>
      <c r="D1206" s="142" t="s">
        <v>2769</v>
      </c>
      <c r="E1206" s="142" t="s">
        <v>2770</v>
      </c>
      <c r="F1206" s="142" t="s">
        <v>2771</v>
      </c>
      <c r="I1206" s="142" t="s">
        <v>1696</v>
      </c>
      <c r="J1206" s="142" t="n">
        <v>44.26</v>
      </c>
    </row>
    <row r="1207" customFormat="false" ht="12.75" hidden="false" customHeight="false" outlineLevel="0" collapsed="false">
      <c r="A1207" s="142" t="s">
        <v>2772</v>
      </c>
      <c r="B1207" s="663" t="str">
        <f aca="false">C1207&amp;D1207&amp;E1207&amp;F1207&amp;G1207&amp;H1207</f>
        <v>PROJETO EXECUTIVO DE ARQUITETURA PARA CONSTRUCAO DE GALPAO (GEOMETRICO,CORTES,DETALHAMENTO E PERSPECTIVA) ATE 500M2,APRESENTADO EM AUTOCAD NOS PADROES DA CONTRATANTE,DE ACORDO COMA ABNT</v>
      </c>
      <c r="C1207" s="142" t="s">
        <v>2768</v>
      </c>
      <c r="D1207" s="142" t="s">
        <v>2769</v>
      </c>
      <c r="E1207" s="142" t="s">
        <v>2770</v>
      </c>
      <c r="F1207" s="142" t="s">
        <v>2771</v>
      </c>
      <c r="I1207" s="142" t="s">
        <v>1696</v>
      </c>
      <c r="J1207" s="142" t="n">
        <v>38.35</v>
      </c>
    </row>
    <row r="1208" customFormat="false" ht="12.75" hidden="false" customHeight="false" outlineLevel="0" collapsed="false">
      <c r="A1208" s="142" t="s">
        <v>2773</v>
      </c>
      <c r="B1208" s="663" t="str">
        <f aca="false">C1208&amp;D1208&amp;E1208&amp;F1208&amp;G1208&amp;H1208</f>
        <v>PROJETO EXECUTIVO DE ARQUITETURA PARA AREA DESTINADA A ABRIGAR SUBESTACAO,ATE 2750KVA,INCLUSIVE DETALHAMENTO DA SERRALHERIA E DOS CUBICULOS,APRESENTADO EM AUTOCAD NOS PADROES DA CONTRATANTE</v>
      </c>
      <c r="C1208" s="142" t="s">
        <v>2774</v>
      </c>
      <c r="D1208" s="142" t="s">
        <v>2775</v>
      </c>
      <c r="E1208" s="142" t="s">
        <v>2776</v>
      </c>
      <c r="F1208" s="142" t="s">
        <v>2777</v>
      </c>
      <c r="I1208" s="142" t="s">
        <v>9</v>
      </c>
      <c r="J1208" s="142" t="n">
        <v>9447.35</v>
      </c>
    </row>
    <row r="1209" customFormat="false" ht="12.75" hidden="false" customHeight="false" outlineLevel="0" collapsed="false">
      <c r="A1209" s="142" t="s">
        <v>2778</v>
      </c>
      <c r="B1209" s="663" t="str">
        <f aca="false">C1209&amp;D1209&amp;E1209&amp;F1209&amp;G1209&amp;H1209</f>
        <v>PROJETO EXECUTIVO DE ARQUITETURA PARA AREA DESTINADA A ABRIGAR SUBESTACAO,ATE 2750KVA,INCLUSIVE DETALHAMENTO DA SERRALHERIA E DOS CUBICULOS,APRESENTADO EM AUTOCAD NOS PADROES DA CONTRATANTE</v>
      </c>
      <c r="C1209" s="142" t="s">
        <v>2774</v>
      </c>
      <c r="D1209" s="142" t="s">
        <v>2775</v>
      </c>
      <c r="E1209" s="142" t="s">
        <v>2776</v>
      </c>
      <c r="F1209" s="142" t="s">
        <v>2777</v>
      </c>
      <c r="I1209" s="142" t="s">
        <v>9</v>
      </c>
      <c r="J1209" s="142" t="n">
        <v>8186.38</v>
      </c>
    </row>
    <row r="1210" customFormat="false" ht="12.75" hidden="false" customHeight="false" outlineLevel="0" collapsed="false">
      <c r="A1210" s="142" t="s">
        <v>2779</v>
      </c>
      <c r="B1210" s="663" t="str">
        <f aca="false">C1210&amp;D1210&amp;E1210&amp;F1210&amp;G1210&amp;H1210</f>
        <v>DESENHO EM PERSPECTIVA NO TAMANHO DE (70X50)CM,COLORIDO,PARA PROJETO DE TRATAMENTO PAISAGISTICO EM AREAS PUBLICAS</v>
      </c>
      <c r="C1210" s="142" t="s">
        <v>2780</v>
      </c>
      <c r="D1210" s="142" t="s">
        <v>2781</v>
      </c>
      <c r="I1210" s="142" t="s">
        <v>9</v>
      </c>
      <c r="J1210" s="142" t="n">
        <v>1281.05</v>
      </c>
    </row>
    <row r="1211" customFormat="false" ht="12.75" hidden="false" customHeight="false" outlineLevel="0" collapsed="false">
      <c r="A1211" s="142" t="s">
        <v>2782</v>
      </c>
      <c r="B1211" s="663" t="str">
        <f aca="false">C1211&amp;D1211&amp;E1211&amp;F1211&amp;G1211&amp;H1211</f>
        <v>DESENHO EM PERSPECTIVA NO TAMANHO DE (70X50)CM,COLORIDO,PARA PROJETO DE TRATAMENTO PAISAGISTICO EM AREAS PUBLICAS</v>
      </c>
      <c r="C1211" s="142" t="s">
        <v>2780</v>
      </c>
      <c r="D1211" s="142" t="s">
        <v>2781</v>
      </c>
      <c r="I1211" s="142" t="s">
        <v>9</v>
      </c>
      <c r="J1211" s="142" t="n">
        <v>1109.96</v>
      </c>
    </row>
    <row r="1212" customFormat="false" ht="12.75" hidden="false" customHeight="false" outlineLevel="0" collapsed="false">
      <c r="A1212" s="142" t="s">
        <v>2783</v>
      </c>
      <c r="B1212" s="663" t="str">
        <f aca="false">C1212&amp;D1212&amp;E1212&amp;F1212&amp;G1212&amp;H1212</f>
        <v>PROJETO EXECUTIVO DE ARQUITETURA PARA IMPLANTACAO DE VIVEIROS DE MUDAS DE ARVORES E HORTAS (GEOMETRICO,CORTES,DETALHAMENTO E PERSPECTIVAS) ATE 20.000M2,APRESENTADO EM AUTOCAD NOS PADROES DA CONTRATANTE,DE ACORDO COM A ABNT</v>
      </c>
      <c r="C1212" s="142" t="s">
        <v>2784</v>
      </c>
      <c r="D1212" s="142" t="s">
        <v>2785</v>
      </c>
      <c r="E1212" s="142" t="s">
        <v>2786</v>
      </c>
      <c r="F1212" s="142" t="s">
        <v>2787</v>
      </c>
      <c r="I1212" s="142" t="s">
        <v>1696</v>
      </c>
      <c r="J1212" s="142" t="n">
        <v>2.78</v>
      </c>
    </row>
    <row r="1213" customFormat="false" ht="12.75" hidden="false" customHeight="false" outlineLevel="0" collapsed="false">
      <c r="A1213" s="142" t="s">
        <v>2788</v>
      </c>
      <c r="B1213" s="663" t="str">
        <f aca="false">C1213&amp;D1213&amp;E1213&amp;F1213&amp;G1213&amp;H1213</f>
        <v>PROJETO EXECUTIVO DE ARQUITETURA PARA IMPLANTACAO DE VIVEIROS DE MUDAS DE ARVORES E HORTAS (GEOMETRICO,CORTES,DETALHAMENTO E PERSPECTIVAS) ATE 20.000M2,APRESENTADO EM AUTOCAD NOS PADROES DA CONTRATANTE,DE ACORDO COM A ABNT</v>
      </c>
      <c r="C1213" s="142" t="s">
        <v>2784</v>
      </c>
      <c r="D1213" s="142" t="s">
        <v>2785</v>
      </c>
      <c r="E1213" s="142" t="s">
        <v>2786</v>
      </c>
      <c r="F1213" s="142" t="s">
        <v>2787</v>
      </c>
      <c r="I1213" s="142" t="s">
        <v>1696</v>
      </c>
      <c r="J1213" s="142" t="n">
        <v>2.41</v>
      </c>
    </row>
    <row r="1214" customFormat="false" ht="12.75" hidden="false" customHeight="false" outlineLevel="0" collapsed="false">
      <c r="A1214" s="142" t="s">
        <v>2789</v>
      </c>
      <c r="B1214" s="663" t="str">
        <f aca="false">C1214&amp;D1214&amp;E1214&amp;F1214&amp;G1214&amp;H1214</f>
        <v>PROJETO EXECUTIVO DE INSTALACAO ELETRICA PARA CHAFARIZES,APRESENTADO EM AUTOCAD NOS PADROES DA CONTRATANTE,DE ACORDO COM A ABNT,INCLUSIVE AS LEGALIZACOES PERTINENTES</v>
      </c>
      <c r="C1214" s="142" t="s">
        <v>2790</v>
      </c>
      <c r="D1214" s="142" t="s">
        <v>2791</v>
      </c>
      <c r="E1214" s="142" t="s">
        <v>2792</v>
      </c>
      <c r="I1214" s="142" t="s">
        <v>9</v>
      </c>
      <c r="J1214" s="142" t="n">
        <v>663.39</v>
      </c>
    </row>
    <row r="1215" customFormat="false" ht="12.75" hidden="false" customHeight="false" outlineLevel="0" collapsed="false">
      <c r="A1215" s="142" t="s">
        <v>2793</v>
      </c>
      <c r="B1215" s="663" t="str">
        <f aca="false">C1215&amp;D1215&amp;E1215&amp;F1215&amp;G1215&amp;H1215</f>
        <v>PROJETO EXECUTIVO DE INSTALACAO ELETRICA PARA CHAFARIZES,APRESENTADO EM AUTOCAD NOS PADROES DA CONTRATANTE,DE ACORDO COM A ABNT,INCLUSIVE AS LEGALIZACOES PERTINENTES</v>
      </c>
      <c r="C1215" s="142" t="s">
        <v>2790</v>
      </c>
      <c r="D1215" s="142" t="s">
        <v>2791</v>
      </c>
      <c r="E1215" s="142" t="s">
        <v>2792</v>
      </c>
      <c r="I1215" s="142" t="s">
        <v>9</v>
      </c>
      <c r="J1215" s="142" t="n">
        <v>574.84</v>
      </c>
    </row>
    <row r="1216" customFormat="false" ht="12.75" hidden="false" customHeight="false" outlineLevel="0" collapsed="false">
      <c r="A1216" s="142" t="s">
        <v>2794</v>
      </c>
      <c r="B1216" s="663" t="str">
        <f aca="false">C1216&amp;D1216&amp;E1216&amp;F1216&amp;G1216&amp;H1216</f>
        <v>PROJETO EXECUTIVO DE INSTALACAO HIDROSSANITARIA PARA CHAFARIZES,APRESENTADO EM AUTOCAD NOS PADROES DA CONTRATANTE,DE ACORDO COM ABNT,INCLUSIVE AS LEGALIZACOES PERTINENTES</v>
      </c>
      <c r="C1216" s="142" t="s">
        <v>2795</v>
      </c>
      <c r="D1216" s="142" t="s">
        <v>2796</v>
      </c>
      <c r="E1216" s="142" t="s">
        <v>2797</v>
      </c>
      <c r="I1216" s="142" t="s">
        <v>9</v>
      </c>
      <c r="J1216" s="142" t="n">
        <v>663.39</v>
      </c>
    </row>
    <row r="1217" customFormat="false" ht="12.75" hidden="false" customHeight="false" outlineLevel="0" collapsed="false">
      <c r="A1217" s="142" t="s">
        <v>2798</v>
      </c>
      <c r="B1217" s="663" t="str">
        <f aca="false">C1217&amp;D1217&amp;E1217&amp;F1217&amp;G1217&amp;H1217</f>
        <v>PROJETO EXECUTIVO DE INSTALACAO HIDROSSANITARIA PARA CHAFARIZES,APRESENTADO EM AUTOCAD NOS PADROES DA CONTRATANTE,DE ACORDO COM ABNT,INCLUSIVE AS LEGALIZACOES PERTINENTES</v>
      </c>
      <c r="C1217" s="142" t="s">
        <v>2795</v>
      </c>
      <c r="D1217" s="142" t="s">
        <v>2796</v>
      </c>
      <c r="E1217" s="142" t="s">
        <v>2797</v>
      </c>
      <c r="I1217" s="142" t="s">
        <v>9</v>
      </c>
      <c r="J1217" s="142" t="n">
        <v>574.84</v>
      </c>
    </row>
    <row r="1218" customFormat="false" ht="12.75" hidden="false" customHeight="false" outlineLevel="0" collapsed="false">
      <c r="A1218" s="142" t="s">
        <v>2799</v>
      </c>
      <c r="B1218" s="663" t="str">
        <f aca="false">C1218&amp;D1218&amp;E1218&amp;F1218&amp;G1218&amp;H1218</f>
        <v>PROJETO EXECUTIVO DE SISTEMA DE DRENAGEM E IRRIGACAO PARA IMPLANTACAO DE VIVEIROS DE MUDAS DE ARVORES E HORTAS,ATE 20.000M2,APRESENTADO EM AUTOCAD NOS PADROES DA CONTRATANTE,DE ACORDO COM A ABNT</v>
      </c>
      <c r="C1218" s="142" t="s">
        <v>2800</v>
      </c>
      <c r="D1218" s="142" t="s">
        <v>2801</v>
      </c>
      <c r="E1218" s="142" t="s">
        <v>2802</v>
      </c>
      <c r="F1218" s="142" t="s">
        <v>2803</v>
      </c>
      <c r="I1218" s="142" t="s">
        <v>1696</v>
      </c>
      <c r="J1218" s="142" t="n">
        <v>1.61</v>
      </c>
    </row>
    <row r="1219" customFormat="false" ht="12.75" hidden="false" customHeight="false" outlineLevel="0" collapsed="false">
      <c r="A1219" s="142" t="s">
        <v>2804</v>
      </c>
      <c r="B1219" s="663" t="str">
        <f aca="false">C1219&amp;D1219&amp;E1219&amp;F1219&amp;G1219&amp;H1219</f>
        <v>PROJETO EXECUTIVO DE SISTEMA DE DRENAGEM E IRRIGACAO PARA IMPLANTACAO DE VIVEIROS DE MUDAS DE ARVORES E HORTAS,ATE 20.000M2,APRESENTADO EM AUTOCAD NOS PADROES DA CONTRATANTE,DE ACORDO COM A ABNT</v>
      </c>
      <c r="C1219" s="142" t="s">
        <v>2800</v>
      </c>
      <c r="D1219" s="142" t="s">
        <v>2801</v>
      </c>
      <c r="E1219" s="142" t="s">
        <v>2802</v>
      </c>
      <c r="F1219" s="142" t="s">
        <v>2803</v>
      </c>
      <c r="I1219" s="142" t="s">
        <v>1696</v>
      </c>
      <c r="J1219" s="142" t="n">
        <v>1.39</v>
      </c>
    </row>
    <row r="1220" customFormat="false" ht="12.75" hidden="false" customHeight="false" outlineLevel="0" collapsed="false">
      <c r="A1220" s="142" t="s">
        <v>2805</v>
      </c>
      <c r="B1220" s="663" t="str">
        <f aca="false">C1220&amp;D1220&amp;E1220&amp;F1220&amp;G1220&amp;H1220</f>
        <v>PROJETO EXECUTIVO DE INSTALACAO DE SEGURANCA (CFTV E SONORIZACAO),ATE 500M2,INCLUSIVE PROJETO BASICO,APRESENTADO EM AUTOCAD,INCLUSIVE AS LEGALIZACOES PERTINENTES</v>
      </c>
      <c r="C1220" s="142" t="s">
        <v>2806</v>
      </c>
      <c r="D1220" s="142" t="s">
        <v>2807</v>
      </c>
      <c r="E1220" s="142" t="s">
        <v>2711</v>
      </c>
      <c r="I1220" s="142" t="s">
        <v>1696</v>
      </c>
      <c r="J1220" s="142" t="n">
        <v>4.82</v>
      </c>
    </row>
    <row r="1221" customFormat="false" ht="12.75" hidden="false" customHeight="false" outlineLevel="0" collapsed="false">
      <c r="A1221" s="142" t="s">
        <v>2808</v>
      </c>
      <c r="B1221" s="663" t="str">
        <f aca="false">C1221&amp;D1221&amp;E1221&amp;F1221&amp;G1221&amp;H1221</f>
        <v>PROJETO EXECUTIVO DE INSTALACAO DE SEGURANCA (CFTV E SONORIZACAO),ATE 500M2,INCLUSIVE PROJETO BASICO,APRESENTADO EM AUTOCAD,INCLUSIVE AS LEGALIZACOES PERTINENTES</v>
      </c>
      <c r="C1221" s="142" t="s">
        <v>2806</v>
      </c>
      <c r="D1221" s="142" t="s">
        <v>2807</v>
      </c>
      <c r="E1221" s="142" t="s">
        <v>2711</v>
      </c>
      <c r="I1221" s="142" t="s">
        <v>1696</v>
      </c>
      <c r="J1221" s="142" t="n">
        <v>4.18</v>
      </c>
    </row>
    <row r="1222" customFormat="false" ht="12.75" hidden="false" customHeight="false" outlineLevel="0" collapsed="false">
      <c r="A1222" s="142" t="s">
        <v>2809</v>
      </c>
      <c r="B1222" s="663" t="str">
        <f aca="false">C1222&amp;D1222&amp;E1222&amp;F1222&amp;G1222&amp;H1222</f>
        <v>PROJETO EXECUTIVO DE INSTALACAO DE SEGURANCA (CFTV E SONORIZACAO),DE 501 ATE 3000M2,INCLUSIVE PROJETO BASICO,APRESENTADO EM AUTOCAD,INCLUSIVE AS LEGALIZACOES PERTINENTES</v>
      </c>
      <c r="C1222" s="142" t="s">
        <v>2806</v>
      </c>
      <c r="D1222" s="142" t="s">
        <v>2810</v>
      </c>
      <c r="E1222" s="142" t="s">
        <v>2474</v>
      </c>
      <c r="I1222" s="142" t="s">
        <v>1696</v>
      </c>
      <c r="J1222" s="142" t="n">
        <v>3.31</v>
      </c>
    </row>
    <row r="1223" customFormat="false" ht="12.75" hidden="false" customHeight="false" outlineLevel="0" collapsed="false">
      <c r="A1223" s="142" t="s">
        <v>2811</v>
      </c>
      <c r="B1223" s="663" t="str">
        <f aca="false">C1223&amp;D1223&amp;E1223&amp;F1223&amp;G1223&amp;H1223</f>
        <v>PROJETO EXECUTIVO DE INSTALACAO DE SEGURANCA (CFTV E SONORIZACAO),DE 501 ATE 3000M2,INCLUSIVE PROJETO BASICO,APRESENTADO EM AUTOCAD,INCLUSIVE AS LEGALIZACOES PERTINENTES</v>
      </c>
      <c r="C1223" s="142" t="s">
        <v>2806</v>
      </c>
      <c r="D1223" s="142" t="s">
        <v>2810</v>
      </c>
      <c r="E1223" s="142" t="s">
        <v>2474</v>
      </c>
      <c r="I1223" s="142" t="s">
        <v>1696</v>
      </c>
      <c r="J1223" s="142" t="n">
        <v>2.87</v>
      </c>
    </row>
    <row r="1224" customFormat="false" ht="12.75" hidden="false" customHeight="false" outlineLevel="0" collapsed="false">
      <c r="A1224" s="142" t="s">
        <v>2812</v>
      </c>
      <c r="B1224" s="663" t="str">
        <f aca="false">C1224&amp;D1224&amp;E1224&amp;F1224&amp;G1224&amp;H1224</f>
        <v>PROJETO EXECUTIVO DE INSTALACAO DE SEGURANCA (CFTV E SONORIZACAO),ACIMA DE 3000M2,INCLUSIVE PROJETO BASICO,APRESENTADO EM AUTOCAD,INCLUSIVE AS LEGALIZACOES PERTINENTES</v>
      </c>
      <c r="C1224" s="142" t="s">
        <v>2806</v>
      </c>
      <c r="D1224" s="142" t="s">
        <v>2813</v>
      </c>
      <c r="E1224" s="142" t="s">
        <v>2527</v>
      </c>
      <c r="I1224" s="142" t="s">
        <v>1696</v>
      </c>
      <c r="J1224" s="142" t="n">
        <v>1.98</v>
      </c>
    </row>
    <row r="1225" customFormat="false" ht="12.75" hidden="false" customHeight="false" outlineLevel="0" collapsed="false">
      <c r="A1225" s="142" t="s">
        <v>2814</v>
      </c>
      <c r="B1225" s="663" t="str">
        <f aca="false">C1225&amp;D1225&amp;E1225&amp;F1225&amp;G1225&amp;H1225</f>
        <v>PROJETO EXECUTIVO DE INSTALACAO DE SEGURANCA (CFTV E SONORIZACAO),ACIMA DE 3000M2,INCLUSIVE PROJETO BASICO,APRESENTADO EM AUTOCAD,INCLUSIVE AS LEGALIZACOES PERTINENTES</v>
      </c>
      <c r="C1225" s="142" t="s">
        <v>2806</v>
      </c>
      <c r="D1225" s="142" t="s">
        <v>2813</v>
      </c>
      <c r="E1225" s="142" t="s">
        <v>2527</v>
      </c>
      <c r="I1225" s="142" t="s">
        <v>1696</v>
      </c>
      <c r="J1225" s="142" t="n">
        <v>1.71</v>
      </c>
    </row>
    <row r="1226" customFormat="false" ht="12.75" hidden="false" customHeight="false" outlineLevel="0" collapsed="false">
      <c r="A1226" s="142" t="s">
        <v>2815</v>
      </c>
      <c r="B1226" s="663" t="str">
        <f aca="false">C1226&amp;D1226&amp;E1226&amp;F1226&amp;G1226&amp;H1226</f>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226" s="142" t="s">
        <v>2816</v>
      </c>
      <c r="D1226" s="142" t="s">
        <v>2817</v>
      </c>
      <c r="E1226" s="142" t="s">
        <v>2818</v>
      </c>
      <c r="F1226" s="142" t="s">
        <v>2819</v>
      </c>
      <c r="G1226" s="142" t="s">
        <v>2820</v>
      </c>
      <c r="H1226" s="142" t="s">
        <v>2821</v>
      </c>
      <c r="I1226" s="142" t="s">
        <v>1727</v>
      </c>
      <c r="J1226" s="142" t="n">
        <v>20210.86</v>
      </c>
    </row>
    <row r="1227" customFormat="false" ht="12.75" hidden="false" customHeight="false" outlineLevel="0" collapsed="false">
      <c r="A1227" s="142" t="s">
        <v>2822</v>
      </c>
      <c r="B1227" s="663" t="str">
        <f aca="false">C1227&amp;D1227&amp;E1227&amp;F1227&amp;G1227&amp;H1227</f>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227" s="142" t="s">
        <v>2816</v>
      </c>
      <c r="D1227" s="142" t="s">
        <v>2817</v>
      </c>
      <c r="E1227" s="142" t="s">
        <v>2818</v>
      </c>
      <c r="F1227" s="142" t="s">
        <v>2819</v>
      </c>
      <c r="G1227" s="142" t="s">
        <v>2820</v>
      </c>
      <c r="H1227" s="142" t="s">
        <v>2821</v>
      </c>
      <c r="I1227" s="142" t="s">
        <v>1727</v>
      </c>
      <c r="J1227" s="142" t="n">
        <v>17512.97</v>
      </c>
    </row>
    <row r="1228" customFormat="false" ht="12.75" hidden="false" customHeight="false" outlineLevel="0" collapsed="false">
      <c r="A1228" s="142" t="s">
        <v>2823</v>
      </c>
      <c r="B1228" s="663" t="str">
        <f aca="false">C1228&amp;D1228&amp;E1228&amp;F1228&amp;G1228&amp;H1228</f>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228" s="142" t="s">
        <v>2824</v>
      </c>
      <c r="D1228" s="142" t="s">
        <v>2825</v>
      </c>
      <c r="E1228" s="142" t="s">
        <v>2826</v>
      </c>
      <c r="F1228" s="142" t="s">
        <v>2827</v>
      </c>
      <c r="G1228" s="142" t="s">
        <v>2828</v>
      </c>
      <c r="H1228" s="142" t="s">
        <v>2829</v>
      </c>
      <c r="I1228" s="142" t="s">
        <v>1727</v>
      </c>
      <c r="J1228" s="142" t="n">
        <v>27244.29</v>
      </c>
    </row>
    <row r="1229" customFormat="false" ht="12.75" hidden="false" customHeight="false" outlineLevel="0" collapsed="false">
      <c r="A1229" s="142" t="s">
        <v>2830</v>
      </c>
      <c r="B1229" s="663" t="str">
        <f aca="false">C1229&amp;D1229&amp;E1229&amp;F1229&amp;G1229&amp;H1229</f>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229" s="142" t="s">
        <v>2824</v>
      </c>
      <c r="D1229" s="142" t="s">
        <v>2825</v>
      </c>
      <c r="E1229" s="142" t="s">
        <v>2826</v>
      </c>
      <c r="F1229" s="142" t="s">
        <v>2827</v>
      </c>
      <c r="G1229" s="142" t="s">
        <v>2828</v>
      </c>
      <c r="H1229" s="142" t="s">
        <v>2829</v>
      </c>
      <c r="I1229" s="142" t="s">
        <v>1727</v>
      </c>
      <c r="J1229" s="142" t="n">
        <v>23607.55</v>
      </c>
    </row>
    <row r="1230" customFormat="false" ht="12.75" hidden="false" customHeight="false" outlineLevel="0" collapsed="false">
      <c r="A1230" s="142" t="s">
        <v>2831</v>
      </c>
      <c r="B1230" s="663" t="str">
        <f aca="false">C1230&amp;D1230&amp;E1230&amp;F1230&amp;G1230&amp;H1230</f>
        <v>PROJETO EXECUTIVO DE SISTEMA DE DRENAGEM ATE 20.000M2,APRESENTADO EM AUTOCAD</v>
      </c>
      <c r="C1230" s="142" t="s">
        <v>2832</v>
      </c>
      <c r="D1230" s="142" t="s">
        <v>2833</v>
      </c>
      <c r="I1230" s="142" t="s">
        <v>1696</v>
      </c>
      <c r="J1230" s="142" t="n">
        <v>1.05</v>
      </c>
    </row>
    <row r="1231" customFormat="false" ht="12.75" hidden="false" customHeight="false" outlineLevel="0" collapsed="false">
      <c r="A1231" s="142" t="s">
        <v>2834</v>
      </c>
      <c r="B1231" s="663" t="str">
        <f aca="false">C1231&amp;D1231&amp;E1231&amp;F1231&amp;G1231&amp;H1231</f>
        <v>PROJETO EXECUTIVO DE SISTEMA DE DRENAGEM ATE 20.000M2,APRESENTADO EM AUTOCAD</v>
      </c>
      <c r="C1231" s="142" t="s">
        <v>2832</v>
      </c>
      <c r="D1231" s="142" t="s">
        <v>2833</v>
      </c>
      <c r="I1231" s="142" t="s">
        <v>1696</v>
      </c>
      <c r="J1231" s="142" t="n">
        <v>0.91</v>
      </c>
    </row>
    <row r="1232" customFormat="false" ht="12.75" hidden="false" customHeight="false" outlineLevel="0" collapsed="false">
      <c r="A1232" s="142" t="s">
        <v>2835</v>
      </c>
      <c r="B1232" s="663" t="str">
        <f aca="false">C1232&amp;D1232&amp;E1232&amp;F1232&amp;G1232&amp;H1232</f>
        <v>PROJETO EXECUTIVO DE SISTEMA DE DRENAGEM ACIMA DE 20.000M2,APRESENTADO EM AUTOCAD</v>
      </c>
      <c r="C1232" s="142" t="s">
        <v>2836</v>
      </c>
      <c r="D1232" s="142" t="s">
        <v>2837</v>
      </c>
      <c r="I1232" s="142" t="s">
        <v>1696</v>
      </c>
      <c r="J1232" s="142" t="n">
        <v>0.72</v>
      </c>
    </row>
    <row r="1233" customFormat="false" ht="12.75" hidden="false" customHeight="false" outlineLevel="0" collapsed="false">
      <c r="A1233" s="142" t="s">
        <v>2838</v>
      </c>
      <c r="B1233" s="663" t="str">
        <f aca="false">C1233&amp;D1233&amp;E1233&amp;F1233&amp;G1233&amp;H1233</f>
        <v>PROJETO EXECUTIVO DE SISTEMA DE DRENAGEM ACIMA DE 20.000M2,APRESENTADO EM AUTOCAD</v>
      </c>
      <c r="C1233" s="142" t="s">
        <v>2836</v>
      </c>
      <c r="D1233" s="142" t="s">
        <v>2837</v>
      </c>
      <c r="I1233" s="142" t="s">
        <v>1696</v>
      </c>
      <c r="J1233" s="142" t="n">
        <v>0.62</v>
      </c>
    </row>
    <row r="1234" customFormat="false" ht="12.75" hidden="false" customHeight="false" outlineLevel="0" collapsed="false">
      <c r="A1234" s="142" t="s">
        <v>2839</v>
      </c>
      <c r="B1234" s="663" t="str">
        <f aca="false">C1234&amp;D1234&amp;E1234&amp;F1234&amp;G1234&amp;H1234</f>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4" s="142" t="s">
        <v>2840</v>
      </c>
      <c r="D1234" s="142" t="s">
        <v>2841</v>
      </c>
      <c r="E1234" s="142" t="s">
        <v>2842</v>
      </c>
      <c r="F1234" s="142" t="s">
        <v>2843</v>
      </c>
      <c r="G1234" s="142" t="s">
        <v>2844</v>
      </c>
      <c r="H1234" s="142" t="s">
        <v>2845</v>
      </c>
      <c r="I1234" s="142" t="s">
        <v>1809</v>
      </c>
      <c r="J1234" s="142" t="n">
        <v>67262.18</v>
      </c>
    </row>
    <row r="1235" customFormat="false" ht="12.75" hidden="false" customHeight="false" outlineLevel="0" collapsed="false">
      <c r="A1235" s="142" t="s">
        <v>2846</v>
      </c>
      <c r="B1235" s="663" t="str">
        <f aca="false">C1235&amp;D1235&amp;E1235&amp;F1235&amp;G1235&amp;H1235</f>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5" s="142" t="s">
        <v>2840</v>
      </c>
      <c r="D1235" s="142" t="s">
        <v>2841</v>
      </c>
      <c r="E1235" s="142" t="s">
        <v>2842</v>
      </c>
      <c r="F1235" s="142" t="s">
        <v>2843</v>
      </c>
      <c r="G1235" s="142" t="s">
        <v>2844</v>
      </c>
      <c r="H1235" s="142" t="s">
        <v>2845</v>
      </c>
      <c r="I1235" s="142" t="s">
        <v>1809</v>
      </c>
      <c r="J1235" s="142" t="n">
        <v>58282.51</v>
      </c>
    </row>
    <row r="1236" customFormat="false" ht="12.75" hidden="false" customHeight="false" outlineLevel="0" collapsed="false">
      <c r="A1236" s="142" t="s">
        <v>2847</v>
      </c>
      <c r="B1236" s="663" t="str">
        <f aca="false">C1236&amp;D1236&amp;E1236&amp;F1236&amp;G1236&amp;H1236</f>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6" s="142" t="s">
        <v>2848</v>
      </c>
      <c r="D1236" s="142" t="s">
        <v>2849</v>
      </c>
      <c r="E1236" s="142" t="s">
        <v>2850</v>
      </c>
      <c r="F1236" s="142" t="s">
        <v>2851</v>
      </c>
      <c r="G1236" s="142" t="s">
        <v>2852</v>
      </c>
      <c r="H1236" s="142" t="s">
        <v>2853</v>
      </c>
      <c r="I1236" s="142" t="s">
        <v>1809</v>
      </c>
      <c r="J1236" s="142" t="n">
        <v>108346.83</v>
      </c>
    </row>
    <row r="1237" customFormat="false" ht="12.75" hidden="false" customHeight="false" outlineLevel="0" collapsed="false">
      <c r="A1237" s="142" t="s">
        <v>2854</v>
      </c>
      <c r="B1237" s="663" t="str">
        <f aca="false">C1237&amp;D1237&amp;E1237&amp;F1237&amp;G1237&amp;H1237</f>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7" s="142" t="s">
        <v>2848</v>
      </c>
      <c r="D1237" s="142" t="s">
        <v>2849</v>
      </c>
      <c r="E1237" s="142" t="s">
        <v>2850</v>
      </c>
      <c r="F1237" s="142" t="s">
        <v>2851</v>
      </c>
      <c r="G1237" s="142" t="s">
        <v>2852</v>
      </c>
      <c r="H1237" s="142" t="s">
        <v>2853</v>
      </c>
      <c r="I1237" s="142" t="s">
        <v>1809</v>
      </c>
      <c r="J1237" s="142" t="n">
        <v>93882.26</v>
      </c>
    </row>
    <row r="1238" customFormat="false" ht="12.75" hidden="false" customHeight="false" outlineLevel="0" collapsed="false">
      <c r="A1238" s="142" t="s">
        <v>2855</v>
      </c>
      <c r="B1238" s="663" t="str">
        <f aca="false">C1238&amp;D1238&amp;E1238&amp;F1238&amp;G1238&amp;H1238</f>
        <v>PROJETO EXECUTIVO PARA URBANIZACAO/REURBANIZACAO (GEOMETRICO,CORTES E DETALHES) PARA TRATAMENTO PAISAGISTICO DE AREAS PUBLICAS,APRESENTADO EM AUTOCAD NOS PADROES DA CONTRATANTE,INCLUSIVE AS OPERACOES PERTINENTES E A COORDENACAO DOS PROJETOS COMPLEMENTARES</v>
      </c>
      <c r="C1238" s="142" t="s">
        <v>2856</v>
      </c>
      <c r="D1238" s="142" t="s">
        <v>2857</v>
      </c>
      <c r="E1238" s="142" t="s">
        <v>2858</v>
      </c>
      <c r="F1238" s="142" t="s">
        <v>2859</v>
      </c>
      <c r="G1238" s="142" t="s">
        <v>2860</v>
      </c>
      <c r="I1238" s="142" t="s">
        <v>1809</v>
      </c>
      <c r="J1238" s="142" t="n">
        <v>51251</v>
      </c>
    </row>
    <row r="1239" customFormat="false" ht="12.75" hidden="false" customHeight="false" outlineLevel="0" collapsed="false">
      <c r="A1239" s="142" t="s">
        <v>2861</v>
      </c>
      <c r="B1239" s="663" t="str">
        <f aca="false">C1239&amp;D1239&amp;E1239&amp;F1239&amp;G1239&amp;H1239</f>
        <v>PROJETO EXECUTIVO PARA URBANIZACAO/REURBANIZACAO (GEOMETRICO,CORTES E DETALHES) PARA TRATAMENTO PAISAGISTICO DE AREAS PUBLICAS,APRESENTADO EM AUTOCAD NOS PADROES DA CONTRATANTE,INCLUSIVE AS OPERACOES PERTINENTES E A COORDENACAO DOS PROJETOS COMPLEMENTARES</v>
      </c>
      <c r="C1239" s="142" t="s">
        <v>2856</v>
      </c>
      <c r="D1239" s="142" t="s">
        <v>2857</v>
      </c>
      <c r="E1239" s="142" t="s">
        <v>2858</v>
      </c>
      <c r="F1239" s="142" t="s">
        <v>2859</v>
      </c>
      <c r="G1239" s="142" t="s">
        <v>2860</v>
      </c>
      <c r="I1239" s="142" t="s">
        <v>1809</v>
      </c>
      <c r="J1239" s="142" t="n">
        <v>44408.99</v>
      </c>
    </row>
    <row r="1240" customFormat="false" ht="12.75" hidden="false" customHeight="false" outlineLevel="0" collapsed="false">
      <c r="A1240" s="142" t="s">
        <v>2862</v>
      </c>
      <c r="B1240" s="663" t="str">
        <f aca="false">C1240&amp;D1240&amp;E1240&amp;F1240&amp;G1240&amp;H1240</f>
        <v>PROJETO DE VIA SIMPLES DE VEICULOS EM FAVELA,COM 1 FAIXA DEROLAMENTO,COM LARGURA MAXIMA DE 3M</v>
      </c>
      <c r="C1240" s="142" t="s">
        <v>2863</v>
      </c>
      <c r="D1240" s="142" t="s">
        <v>2864</v>
      </c>
      <c r="I1240" s="142" t="s">
        <v>1727</v>
      </c>
      <c r="J1240" s="142" t="n">
        <v>8062.63</v>
      </c>
    </row>
    <row r="1241" customFormat="false" ht="12.75" hidden="false" customHeight="false" outlineLevel="0" collapsed="false">
      <c r="A1241" s="142" t="s">
        <v>2865</v>
      </c>
      <c r="B1241" s="663" t="str">
        <f aca="false">C1241&amp;D1241&amp;E1241&amp;F1241&amp;G1241&amp;H1241</f>
        <v>PROJETO DE VIA SIMPLES DE VEICULOS EM FAVELA,COM 1 FAIXA DEROLAMENTO,COM LARGURA MAXIMA DE 3M</v>
      </c>
      <c r="C1241" s="142" t="s">
        <v>2863</v>
      </c>
      <c r="D1241" s="142" t="s">
        <v>2864</v>
      </c>
      <c r="I1241" s="142" t="s">
        <v>1727</v>
      </c>
      <c r="J1241" s="142" t="n">
        <v>6986.32</v>
      </c>
    </row>
    <row r="1242" customFormat="false" ht="12.75" hidden="false" customHeight="false" outlineLevel="0" collapsed="false">
      <c r="A1242" s="142" t="s">
        <v>2866</v>
      </c>
      <c r="B1242" s="663" t="str">
        <f aca="false">C1242&amp;D1242&amp;E1242&amp;F1242&amp;G1242&amp;H1242</f>
        <v>PROJETO PARA PASSARELA SOBRE LOGRADOURO PUBLICO,COM RAMPAS E OU ESCADAS</v>
      </c>
      <c r="C1242" s="142" t="s">
        <v>2867</v>
      </c>
      <c r="D1242" s="142" t="s">
        <v>2868</v>
      </c>
      <c r="I1242" s="142" t="s">
        <v>1696</v>
      </c>
      <c r="J1242" s="142" t="n">
        <v>135.29</v>
      </c>
    </row>
    <row r="1243" customFormat="false" ht="12.75" hidden="false" customHeight="false" outlineLevel="0" collapsed="false">
      <c r="A1243" s="142" t="s">
        <v>2869</v>
      </c>
      <c r="B1243" s="663" t="str">
        <f aca="false">C1243&amp;D1243&amp;E1243&amp;F1243&amp;G1243&amp;H1243</f>
        <v>PROJETO PARA PASSARELA SOBRE LOGRADOURO PUBLICO,COM RAMPAS E OU ESCADAS</v>
      </c>
      <c r="C1243" s="142" t="s">
        <v>2867</v>
      </c>
      <c r="D1243" s="142" t="s">
        <v>2868</v>
      </c>
      <c r="I1243" s="142" t="s">
        <v>1696</v>
      </c>
      <c r="J1243" s="142" t="n">
        <v>117.23</v>
      </c>
    </row>
    <row r="1244" customFormat="false" ht="12.75" hidden="false" customHeight="false" outlineLevel="0" collapsed="false">
      <c r="A1244" s="142" t="s">
        <v>2870</v>
      </c>
      <c r="B1244" s="663" t="str">
        <f aca="false">C1244&amp;D1244&amp;E1244&amp;F1244&amp;G1244&amp;H1244</f>
        <v>PROJETO EXECUTIVO PARA TRATAMENTO PAISAGISTICO COM ESPECIFICACAO VEGETAL LEGENDADA E QUANTIFICADA,EM AREAS PUBLICAS,CONSIDERANDO A AREA EFETIVA DE PLANTIO,APRESENTADO EM AUTOCAD NOS PADROES DA CONTRATANTE</v>
      </c>
      <c r="C1244" s="142" t="s">
        <v>2871</v>
      </c>
      <c r="D1244" s="142" t="s">
        <v>2872</v>
      </c>
      <c r="E1244" s="142" t="s">
        <v>2873</v>
      </c>
      <c r="F1244" s="142" t="s">
        <v>2874</v>
      </c>
      <c r="I1244" s="142" t="s">
        <v>1809</v>
      </c>
      <c r="J1244" s="142" t="n">
        <v>24117.92</v>
      </c>
    </row>
    <row r="1245" customFormat="false" ht="12.75" hidden="false" customHeight="false" outlineLevel="0" collapsed="false">
      <c r="A1245" s="142" t="s">
        <v>2875</v>
      </c>
      <c r="B1245" s="663" t="str">
        <f aca="false">C1245&amp;D1245&amp;E1245&amp;F1245&amp;G1245&amp;H1245</f>
        <v>PROJETO EXECUTIVO PARA TRATAMENTO PAISAGISTICO COM ESPECIFICACAO VEGETAL LEGENDADA E QUANTIFICADA,EM AREAS PUBLICAS,CONSIDERANDO A AREA EFETIVA DE PLANTIO,APRESENTADO EM AUTOCAD NOS PADROES DA CONTRATANTE</v>
      </c>
      <c r="C1245" s="142" t="s">
        <v>2871</v>
      </c>
      <c r="D1245" s="142" t="s">
        <v>2872</v>
      </c>
      <c r="E1245" s="142" t="s">
        <v>2873</v>
      </c>
      <c r="F1245" s="142" t="s">
        <v>2874</v>
      </c>
      <c r="I1245" s="142" t="s">
        <v>1809</v>
      </c>
      <c r="J1245" s="142" t="n">
        <v>20898.41</v>
      </c>
    </row>
    <row r="1246" customFormat="false" ht="12.75" hidden="false" customHeight="false" outlineLevel="0" collapsed="false">
      <c r="A1246" s="142" t="s">
        <v>2876</v>
      </c>
      <c r="B1246" s="663" t="str">
        <f aca="false">C1246&amp;D1246&amp;E1246&amp;F1246&amp;G1246&amp;H1246</f>
        <v>PROJETO EXECUTIVO DE VIA ESPECIAL PARA VEICULOS E PEDESTRES,EM AVENIDAS CANAL,COM CALCADAS EM AMBOS OS LADOS,COM LARGURA MAXIMA DE 40M,APRESENTADO EM AUTOCAD NOS PADROES DA CONTRATANTE</v>
      </c>
      <c r="C1246" s="142" t="s">
        <v>2877</v>
      </c>
      <c r="D1246" s="142" t="s">
        <v>2878</v>
      </c>
      <c r="E1246" s="142" t="s">
        <v>2879</v>
      </c>
      <c r="F1246" s="142" t="s">
        <v>2880</v>
      </c>
      <c r="I1246" s="142" t="s">
        <v>1809</v>
      </c>
      <c r="J1246" s="142" t="n">
        <v>4844.12</v>
      </c>
    </row>
    <row r="1247" customFormat="false" ht="12.75" hidden="false" customHeight="false" outlineLevel="0" collapsed="false">
      <c r="A1247" s="142" t="s">
        <v>2881</v>
      </c>
      <c r="B1247" s="663" t="str">
        <f aca="false">C1247&amp;D1247&amp;E1247&amp;F1247&amp;G1247&amp;H1247</f>
        <v>PROJETO EXECUTIVO DE VIA ESPECIAL PARA VEICULOS E PEDESTRES,EM AVENIDAS CANAL,COM CALCADAS EM AMBOS OS LADOS,COM LARGURA MAXIMA DE 40M,APRESENTADO EM AUTOCAD NOS PADROES DA CONTRATANTE</v>
      </c>
      <c r="C1247" s="142" t="s">
        <v>2877</v>
      </c>
      <c r="D1247" s="142" t="s">
        <v>2878</v>
      </c>
      <c r="E1247" s="142" t="s">
        <v>2879</v>
      </c>
      <c r="F1247" s="142" t="s">
        <v>2880</v>
      </c>
      <c r="I1247" s="142" t="s">
        <v>1809</v>
      </c>
      <c r="J1247" s="142" t="n">
        <v>4197.39</v>
      </c>
    </row>
    <row r="1248" customFormat="false" ht="12.75" hidden="false" customHeight="false" outlineLevel="0" collapsed="false">
      <c r="A1248" s="142" t="s">
        <v>2882</v>
      </c>
      <c r="B1248" s="663" t="str">
        <f aca="false">C1248&amp;D1248&amp;E1248&amp;F1248&amp;G1248&amp;H1248</f>
        <v>PROJETO EXECUTIVO DE VIA ESPECIAL PARA VEICULOS E PEDESTRESEM RUAS E AVENIDAS URBANAS,COM CALCADAS EM AMBOS OS LADOS,CANTEIRO CENTRAL E SEPARADORES DE PISTAS LATERAIS EM AMBOS OSSENTIDOS E COM LARGURA MAXIMA DE 46M,APRESENTADO EM AUTOCADNOS PADROES DA CONTRATANTE</v>
      </c>
      <c r="C1248" s="142" t="s">
        <v>2883</v>
      </c>
      <c r="D1248" s="142" t="s">
        <v>2884</v>
      </c>
      <c r="E1248" s="142" t="s">
        <v>2885</v>
      </c>
      <c r="F1248" s="142" t="s">
        <v>2886</v>
      </c>
      <c r="G1248" s="142" t="s">
        <v>2887</v>
      </c>
      <c r="I1248" s="142" t="s">
        <v>1809</v>
      </c>
      <c r="J1248" s="142" t="n">
        <v>9631.64</v>
      </c>
    </row>
    <row r="1249" customFormat="false" ht="12.75" hidden="false" customHeight="false" outlineLevel="0" collapsed="false">
      <c r="A1249" s="142" t="s">
        <v>2888</v>
      </c>
      <c r="B1249" s="663" t="str">
        <f aca="false">C1249&amp;D1249&amp;E1249&amp;F1249&amp;G1249&amp;H1249</f>
        <v>PROJETO EXECUTIVO DE VIA ESPECIAL PARA VEICULOS E PEDESTRESEM RUAS E AVENIDAS URBANAS,COM CALCADAS EM AMBOS OS LADOS,CANTEIRO CENTRAL E SEPARADORES DE PISTAS LATERAIS EM AMBOS OSSENTIDOS E COM LARGURA MAXIMA DE 46M,APRESENTADO EM AUTOCADNOS PADROES DA CONTRATANTE</v>
      </c>
      <c r="C1249" s="142" t="s">
        <v>2883</v>
      </c>
      <c r="D1249" s="142" t="s">
        <v>2884</v>
      </c>
      <c r="E1249" s="142" t="s">
        <v>2885</v>
      </c>
      <c r="F1249" s="142" t="s">
        <v>2886</v>
      </c>
      <c r="G1249" s="142" t="s">
        <v>2887</v>
      </c>
      <c r="I1249" s="142" t="s">
        <v>1809</v>
      </c>
      <c r="J1249" s="142" t="n">
        <v>8345.83</v>
      </c>
    </row>
    <row r="1250" customFormat="false" ht="12.75" hidden="false" customHeight="false" outlineLevel="0" collapsed="false">
      <c r="A1250" s="142" t="s">
        <v>2889</v>
      </c>
      <c r="B1250" s="663" t="str">
        <f aca="false">C1250&amp;D1250&amp;E1250&amp;F1250&amp;G1250&amp;H1250</f>
        <v>PROJETO EXECUTIVO DE VIA PARA VEICULOS E PEDESTRES EM RUAS E AVENIDAS URBANAS,COM CALCADAS EM AMBOS OS LADOS E 2 FAIXASDE ROLAMENTO COM LARGURA MAXIMA DE 13M,APRESENTADO EM AUTOCAD NOS PADROES DA CONTRATANTE</v>
      </c>
      <c r="C1250" s="142" t="s">
        <v>2890</v>
      </c>
      <c r="D1250" s="142" t="s">
        <v>2891</v>
      </c>
      <c r="E1250" s="142" t="s">
        <v>2892</v>
      </c>
      <c r="F1250" s="142" t="s">
        <v>2893</v>
      </c>
      <c r="I1250" s="142" t="s">
        <v>1809</v>
      </c>
      <c r="J1250" s="142" t="n">
        <v>8911.69</v>
      </c>
    </row>
    <row r="1251" customFormat="false" ht="12.75" hidden="false" customHeight="false" outlineLevel="0" collapsed="false">
      <c r="A1251" s="142" t="s">
        <v>2894</v>
      </c>
      <c r="B1251" s="663" t="str">
        <f aca="false">C1251&amp;D1251&amp;E1251&amp;F1251&amp;G1251&amp;H1251</f>
        <v>PROJETO EXECUTIVO DE VIA PARA VEICULOS E PEDESTRES EM RUAS E AVENIDAS URBANAS,COM CALCADAS EM AMBOS OS LADOS E 2 FAIXASDE ROLAMENTO COM LARGURA MAXIMA DE 13M,APRESENTADO EM AUTOCAD NOS PADROES DA CONTRATANTE</v>
      </c>
      <c r="C1251" s="142" t="s">
        <v>2890</v>
      </c>
      <c r="D1251" s="142" t="s">
        <v>2891</v>
      </c>
      <c r="E1251" s="142" t="s">
        <v>2892</v>
      </c>
      <c r="F1251" s="142" t="s">
        <v>2893</v>
      </c>
      <c r="I1251" s="142" t="s">
        <v>1809</v>
      </c>
      <c r="J1251" s="142" t="n">
        <v>7722</v>
      </c>
    </row>
    <row r="1252" customFormat="false" ht="12.75" hidden="false" customHeight="false" outlineLevel="0" collapsed="false">
      <c r="A1252" s="142" t="s">
        <v>2895</v>
      </c>
      <c r="B1252" s="663" t="str">
        <f aca="false">C1252&amp;D1252&amp;E1252&amp;F1252&amp;G1252&amp;H1252</f>
        <v>PROJETO EXECUTIVO DE VIA PARA VEICULOS E PEDESTRES EM RUAS E AVENIDAS URBANAS,COM CALCADAS EM AMBOS OS LADOS E 3 FAIXASDE ROLAMENTO COM LARGURA MAXIMA DE 16M,APRESENTADO EM AUTOCAD NOS PADROES DA CONTRATANTE</v>
      </c>
      <c r="C1252" s="142" t="s">
        <v>2890</v>
      </c>
      <c r="D1252" s="142" t="s">
        <v>2896</v>
      </c>
      <c r="E1252" s="142" t="s">
        <v>2897</v>
      </c>
      <c r="F1252" s="142" t="s">
        <v>2893</v>
      </c>
      <c r="I1252" s="142" t="s">
        <v>1809</v>
      </c>
      <c r="J1252" s="142" t="n">
        <v>8165.67</v>
      </c>
    </row>
    <row r="1253" customFormat="false" ht="12.75" hidden="false" customHeight="false" outlineLevel="0" collapsed="false">
      <c r="A1253" s="142" t="s">
        <v>2898</v>
      </c>
      <c r="B1253" s="663" t="str">
        <f aca="false">C1253&amp;D1253&amp;E1253&amp;F1253&amp;G1253&amp;H1253</f>
        <v>PROJETO EXECUTIVO DE VIA PARA VEICULOS E PEDESTRES EM RUAS E AVENIDAS URBANAS,COM CALCADAS EM AMBOS OS LADOS E 3 FAIXASDE ROLAMENTO COM LARGURA MAXIMA DE 16M,APRESENTADO EM AUTOCAD NOS PADROES DA CONTRATANTE</v>
      </c>
      <c r="C1253" s="142" t="s">
        <v>2890</v>
      </c>
      <c r="D1253" s="142" t="s">
        <v>2896</v>
      </c>
      <c r="E1253" s="142" t="s">
        <v>2897</v>
      </c>
      <c r="F1253" s="142" t="s">
        <v>2893</v>
      </c>
      <c r="I1253" s="142" t="s">
        <v>1809</v>
      </c>
      <c r="J1253" s="142" t="n">
        <v>7075.57</v>
      </c>
    </row>
    <row r="1254" customFormat="false" ht="12.75" hidden="false" customHeight="false" outlineLevel="0" collapsed="false">
      <c r="A1254" s="142" t="s">
        <v>2899</v>
      </c>
      <c r="B1254" s="663" t="str">
        <f aca="false">C1254&amp;D1254&amp;E1254&amp;F1254&amp;G1254&amp;H1254</f>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54" s="142" t="s">
        <v>2883</v>
      </c>
      <c r="D1254" s="142" t="s">
        <v>2884</v>
      </c>
      <c r="E1254" s="142" t="s">
        <v>2900</v>
      </c>
      <c r="F1254" s="142" t="s">
        <v>2901</v>
      </c>
      <c r="G1254" s="142" t="s">
        <v>2902</v>
      </c>
      <c r="H1254" s="142" t="s">
        <v>2903</v>
      </c>
      <c r="I1254" s="142" t="s">
        <v>1809</v>
      </c>
      <c r="J1254" s="142" t="n">
        <v>9206.35</v>
      </c>
    </row>
    <row r="1255" customFormat="false" ht="12.75" hidden="false" customHeight="false" outlineLevel="0" collapsed="false">
      <c r="A1255" s="142" t="s">
        <v>2904</v>
      </c>
      <c r="B1255" s="663" t="str">
        <f aca="false">C1255&amp;D1255&amp;E1255&amp;F1255&amp;G1255&amp;H1255</f>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55" s="142" t="s">
        <v>2883</v>
      </c>
      <c r="D1255" s="142" t="s">
        <v>2884</v>
      </c>
      <c r="E1255" s="142" t="s">
        <v>2900</v>
      </c>
      <c r="F1255" s="142" t="s">
        <v>2901</v>
      </c>
      <c r="G1255" s="142" t="s">
        <v>2902</v>
      </c>
      <c r="H1255" s="142" t="s">
        <v>2903</v>
      </c>
      <c r="I1255" s="142" t="s">
        <v>1809</v>
      </c>
      <c r="J1255" s="142" t="n">
        <v>7977.24</v>
      </c>
    </row>
    <row r="1256" customFormat="false" ht="12.75" hidden="false" customHeight="false" outlineLevel="0" collapsed="false">
      <c r="A1256" s="142" t="s">
        <v>2905</v>
      </c>
      <c r="B1256" s="663" t="str">
        <f aca="false">C1256&amp;D1256&amp;E1256&amp;F1256&amp;G1256&amp;H1256</f>
        <v>PROJETO EXECUTIVO DE VIA PARA VEICULOS E PEDESTRES EM RUAS E AVENIDAS URBANAS,COM CALCADAS EM AMBOS OS LADOS E 4 FAIXASDE ROLAMENTO COM LARGURA MAXIMA DE 25M,APRESENTADO EM AUTOCAD NOS PADROES DA CONTRATANTE</v>
      </c>
      <c r="C1256" s="142" t="s">
        <v>2890</v>
      </c>
      <c r="D1256" s="142" t="s">
        <v>2906</v>
      </c>
      <c r="E1256" s="142" t="s">
        <v>2907</v>
      </c>
      <c r="F1256" s="142" t="s">
        <v>2893</v>
      </c>
      <c r="I1256" s="142" t="s">
        <v>1809</v>
      </c>
      <c r="J1256" s="142" t="n">
        <v>5788.77</v>
      </c>
    </row>
    <row r="1257" customFormat="false" ht="12.75" hidden="false" customHeight="false" outlineLevel="0" collapsed="false">
      <c r="A1257" s="142" t="s">
        <v>2908</v>
      </c>
      <c r="B1257" s="663" t="str">
        <f aca="false">C1257&amp;D1257&amp;E1257&amp;F1257&amp;G1257&amp;H1257</f>
        <v>PROJETO EXECUTIVO DE VIA PARA VEICULOS E PEDESTRES EM RUAS E AVENIDAS URBANAS,COM CALCADAS EM AMBOS OS LADOS E 4 FAIXASDE ROLAMENTO COM LARGURA MAXIMA DE 25M,APRESENTADO EM AUTOCAD NOS PADROES DA CONTRATANTE</v>
      </c>
      <c r="C1257" s="142" t="s">
        <v>2890</v>
      </c>
      <c r="D1257" s="142" t="s">
        <v>2906</v>
      </c>
      <c r="E1257" s="142" t="s">
        <v>2907</v>
      </c>
      <c r="F1257" s="142" t="s">
        <v>2893</v>
      </c>
      <c r="I1257" s="142" t="s">
        <v>1809</v>
      </c>
      <c r="J1257" s="142" t="n">
        <v>5015.98</v>
      </c>
    </row>
    <row r="1258" customFormat="false" ht="12.75" hidden="false" customHeight="false" outlineLevel="0" collapsed="false">
      <c r="A1258" s="142" t="s">
        <v>2909</v>
      </c>
      <c r="B1258" s="663" t="str">
        <f aca="false">C1258&amp;D1258&amp;E1258&amp;F1258&amp;G1258&amp;H1258</f>
        <v>PROJETO EXECUTIVO DE VIA ESPECIAL PARA VEICULOS E PEDESTRESEM RUAS E AVENIDAS URBANAS,COM CALCADAS EM AMBOS OS LADOS,CANTEIRO CENTRAL E PISTAS COM 4 FAIXAS DE ROLAMENTO EM CADA SENTIDO,COM LARGURA MAXIMA DE 40M,APRESENTADO EM AUTOCAD NOS PADROES DA CONTRATANTE</v>
      </c>
      <c r="C1258" s="142" t="s">
        <v>2883</v>
      </c>
      <c r="D1258" s="142" t="s">
        <v>2884</v>
      </c>
      <c r="E1258" s="142" t="s">
        <v>2910</v>
      </c>
      <c r="F1258" s="142" t="s">
        <v>2911</v>
      </c>
      <c r="G1258" s="142" t="s">
        <v>2853</v>
      </c>
      <c r="I1258" s="142" t="s">
        <v>1809</v>
      </c>
      <c r="J1258" s="142" t="n">
        <v>9368.34</v>
      </c>
    </row>
    <row r="1259" customFormat="false" ht="12.75" hidden="false" customHeight="false" outlineLevel="0" collapsed="false">
      <c r="A1259" s="142" t="s">
        <v>2912</v>
      </c>
      <c r="B1259" s="663" t="str">
        <f aca="false">C1259&amp;D1259&amp;E1259&amp;F1259&amp;G1259&amp;H1259</f>
        <v>PROJETO EXECUTIVO DE VIA ESPECIAL PARA VEICULOS E PEDESTRESEM RUAS E AVENIDAS URBANAS,COM CALCADAS EM AMBOS OS LADOS,CANTEIRO CENTRAL E PISTAS COM 4 FAIXAS DE ROLAMENTO EM CADA SENTIDO,COM LARGURA MAXIMA DE 40M,APRESENTADO EM AUTOCAD NOS PADROES DA CONTRATANTE</v>
      </c>
      <c r="C1259" s="142" t="s">
        <v>2883</v>
      </c>
      <c r="D1259" s="142" t="s">
        <v>2884</v>
      </c>
      <c r="E1259" s="142" t="s">
        <v>2910</v>
      </c>
      <c r="F1259" s="142" t="s">
        <v>2911</v>
      </c>
      <c r="G1259" s="142" t="s">
        <v>2853</v>
      </c>
      <c r="I1259" s="142" t="s">
        <v>1809</v>
      </c>
      <c r="J1259" s="142" t="n">
        <v>8117.73</v>
      </c>
    </row>
    <row r="1260" customFormat="false" ht="12.75" hidden="false" customHeight="false" outlineLevel="0" collapsed="false">
      <c r="A1260" s="142" t="s">
        <v>2913</v>
      </c>
      <c r="B1260" s="663" t="str">
        <f aca="false">C1260&amp;D1260&amp;E1260&amp;F1260&amp;G1260&amp;H1260</f>
        <v>PROJETO EXECUTIVO DE VIA SIMPLES DE CICLOVIA,COM 1 FAIXA DEROLAMENTO,COM LARGURA MAXIMA DE 1,30M,APRESENTADO EM AUTOCAD NOS PADROES DA CONTRATANTE</v>
      </c>
      <c r="C1260" s="142" t="s">
        <v>2914</v>
      </c>
      <c r="D1260" s="142" t="s">
        <v>2915</v>
      </c>
      <c r="E1260" s="142" t="s">
        <v>2916</v>
      </c>
      <c r="I1260" s="142" t="s">
        <v>1809</v>
      </c>
      <c r="J1260" s="142" t="n">
        <v>8026.9</v>
      </c>
    </row>
    <row r="1261" customFormat="false" ht="12.75" hidden="false" customHeight="false" outlineLevel="0" collapsed="false">
      <c r="A1261" s="142" t="s">
        <v>2917</v>
      </c>
      <c r="B1261" s="663" t="str">
        <f aca="false">C1261&amp;D1261&amp;E1261&amp;F1261&amp;G1261&amp;H1261</f>
        <v>PROJETO EXECUTIVO DE VIA SIMPLES DE CICLOVIA,COM 1 FAIXA DEROLAMENTO,COM LARGURA MAXIMA DE 1,30M,APRESENTADO EM AUTOCAD NOS PADROES DA CONTRATANTE</v>
      </c>
      <c r="C1261" s="142" t="s">
        <v>2914</v>
      </c>
      <c r="D1261" s="142" t="s">
        <v>2915</v>
      </c>
      <c r="E1261" s="142" t="s">
        <v>2916</v>
      </c>
      <c r="I1261" s="142" t="s">
        <v>1809</v>
      </c>
      <c r="J1261" s="142" t="n">
        <v>6955.27</v>
      </c>
    </row>
    <row r="1262" customFormat="false" ht="12.75" hidden="false" customHeight="false" outlineLevel="0" collapsed="false">
      <c r="A1262" s="142" t="s">
        <v>2918</v>
      </c>
      <c r="B1262" s="663" t="str">
        <f aca="false">C1262&amp;D1262&amp;E1262&amp;F1262&amp;G1262&amp;H1262</f>
        <v>PROJETO EXECUTIVO DE VIA DUPLA DE CICLOVIA,COM 2 FAIXAS DE ROLAMENTO,COM LARGURA MAXIMA DE 3M,APRESENTADO EM AUTOCAD NOS PADROES DA CONTRATANTE</v>
      </c>
      <c r="C1262" s="142" t="s">
        <v>2919</v>
      </c>
      <c r="D1262" s="142" t="s">
        <v>2920</v>
      </c>
      <c r="E1262" s="142" t="s">
        <v>2921</v>
      </c>
      <c r="I1262" s="142" t="s">
        <v>1809</v>
      </c>
      <c r="J1262" s="142" t="n">
        <v>11986.1</v>
      </c>
    </row>
    <row r="1263" customFormat="false" ht="12.75" hidden="false" customHeight="false" outlineLevel="0" collapsed="false">
      <c r="A1263" s="142" t="s">
        <v>2922</v>
      </c>
      <c r="B1263" s="663" t="str">
        <f aca="false">C1263&amp;D1263&amp;E1263&amp;F1263&amp;G1263&amp;H1263</f>
        <v>PROJETO EXECUTIVO DE VIA DUPLA DE CICLOVIA,COM 2 FAIXAS DE ROLAMENTO,COM LARGURA MAXIMA DE 3M,APRESENTADO EM AUTOCAD NOS PADROES DA CONTRATANTE</v>
      </c>
      <c r="C1263" s="142" t="s">
        <v>2919</v>
      </c>
      <c r="D1263" s="142" t="s">
        <v>2920</v>
      </c>
      <c r="E1263" s="142" t="s">
        <v>2921</v>
      </c>
      <c r="I1263" s="142" t="s">
        <v>1809</v>
      </c>
      <c r="J1263" s="142" t="n">
        <v>10385.92</v>
      </c>
    </row>
    <row r="1264" customFormat="false" ht="12.75" hidden="false" customHeight="false" outlineLevel="0" collapsed="false">
      <c r="A1264" s="142" t="s">
        <v>2923</v>
      </c>
      <c r="B1264" s="663" t="str">
        <f aca="false">C1264&amp;D1264&amp;E1264&amp;F1264&amp;G1264&amp;H1264</f>
        <v>PROJETO EXECUTIVO DE SISTEMA CENTRAL DE GASES MEDICINAIS (OXIGENIO,AR COMPRIMIDO E VACUO),INCLUSIVE PROJETO BASICO,APRESENTADO EM AUTOCAD NOS PADROES DA CONTRATANTE,COM AREA ATE 1000M2</v>
      </c>
      <c r="C1264" s="142" t="s">
        <v>2924</v>
      </c>
      <c r="D1264" s="142" t="s">
        <v>2925</v>
      </c>
      <c r="E1264" s="142" t="s">
        <v>2926</v>
      </c>
      <c r="F1264" s="142" t="s">
        <v>2176</v>
      </c>
      <c r="I1264" s="142" t="s">
        <v>1696</v>
      </c>
      <c r="J1264" s="142" t="n">
        <v>0.83</v>
      </c>
    </row>
    <row r="1265" customFormat="false" ht="12.75" hidden="false" customHeight="false" outlineLevel="0" collapsed="false">
      <c r="A1265" s="142" t="s">
        <v>2927</v>
      </c>
      <c r="B1265" s="663" t="str">
        <f aca="false">C1265&amp;D1265&amp;E1265&amp;F1265&amp;G1265&amp;H1265</f>
        <v>PROJETO EXECUTIVO DE SISTEMA CENTRAL DE GASES MEDICINAIS (OXIGENIO,AR COMPRIMIDO E VACUO),INCLUSIVE PROJETO BASICO,APRESENTADO EM AUTOCAD NOS PADROES DA CONTRATANTE,COM AREA ATE 1000M2</v>
      </c>
      <c r="C1265" s="142" t="s">
        <v>2924</v>
      </c>
      <c r="D1265" s="142" t="s">
        <v>2925</v>
      </c>
      <c r="E1265" s="142" t="s">
        <v>2926</v>
      </c>
      <c r="F1265" s="142" t="s">
        <v>2176</v>
      </c>
      <c r="I1265" s="142" t="s">
        <v>1696</v>
      </c>
      <c r="J1265" s="142" t="n">
        <v>0.72</v>
      </c>
    </row>
    <row r="1266" customFormat="false" ht="12.75" hidden="false" customHeight="false" outlineLevel="0" collapsed="false">
      <c r="A1266" s="142" t="s">
        <v>2928</v>
      </c>
      <c r="B1266" s="663" t="str">
        <f aca="false">C1266&amp;D1266&amp;E1266&amp;F1266&amp;G1266&amp;H1266</f>
        <v>PROJETO EXECUTIVO DE SISTEMA CENTRAL DE GASES MEDICINAIS (OXIGENIO,AR COMPRIMIDO E VACUO),INCLUSIVE PROJETO BASICO,APRESENTADO EM AUTOCAD NOS PADROES DA CONTRATANTE,COM AREA DE 1001 ATE 4000M2</v>
      </c>
      <c r="C1266" s="142" t="s">
        <v>2924</v>
      </c>
      <c r="D1266" s="142" t="s">
        <v>2925</v>
      </c>
      <c r="E1266" s="142" t="s">
        <v>2929</v>
      </c>
      <c r="F1266" s="142" t="s">
        <v>2930</v>
      </c>
      <c r="I1266" s="142" t="s">
        <v>1696</v>
      </c>
      <c r="J1266" s="142" t="n">
        <v>0.62</v>
      </c>
    </row>
    <row r="1267" customFormat="false" ht="12.75" hidden="false" customHeight="false" outlineLevel="0" collapsed="false">
      <c r="A1267" s="142" t="s">
        <v>2931</v>
      </c>
      <c r="B1267" s="663" t="str">
        <f aca="false">C1267&amp;D1267&amp;E1267&amp;F1267&amp;G1267&amp;H1267</f>
        <v>PROJETO EXECUTIVO DE SISTEMA CENTRAL DE GASES MEDICINAIS (OXIGENIO,AR COMPRIMIDO E VACUO),INCLUSIVE PROJETO BASICO,APRESENTADO EM AUTOCAD NOS PADROES DA CONTRATANTE,COM AREA DE 1001 ATE 4000M2</v>
      </c>
      <c r="C1267" s="142" t="s">
        <v>2924</v>
      </c>
      <c r="D1267" s="142" t="s">
        <v>2925</v>
      </c>
      <c r="E1267" s="142" t="s">
        <v>2929</v>
      </c>
      <c r="F1267" s="142" t="s">
        <v>2930</v>
      </c>
      <c r="I1267" s="142" t="s">
        <v>1696</v>
      </c>
      <c r="J1267" s="142" t="n">
        <v>0.54</v>
      </c>
    </row>
    <row r="1268" customFormat="false" ht="12.75" hidden="false" customHeight="false" outlineLevel="0" collapsed="false">
      <c r="A1268" s="142" t="s">
        <v>2932</v>
      </c>
      <c r="B1268" s="663" t="str">
        <f aca="false">C1268&amp;D1268&amp;E1268&amp;F1268&amp;G1268&amp;H1268</f>
        <v>PROJETO EXECUTIVO DE SISTEMA CENTRAL DE GASES MEDICINAIS (OXIGENIO,AR COMPRIMIDO E VACUO),INCLUSIVE PROJETO BASICO,APRESENTADO EM AUTOCAD NOS PADROES DA CONTRATANTE,COM AREA ACIMADE 4000M2</v>
      </c>
      <c r="C1268" s="142" t="s">
        <v>2924</v>
      </c>
      <c r="D1268" s="142" t="s">
        <v>2925</v>
      </c>
      <c r="E1268" s="142" t="s">
        <v>2933</v>
      </c>
      <c r="F1268" s="142" t="s">
        <v>2934</v>
      </c>
      <c r="I1268" s="142" t="s">
        <v>1696</v>
      </c>
      <c r="J1268" s="142" t="n">
        <v>0.42</v>
      </c>
    </row>
    <row r="1269" customFormat="false" ht="12.75" hidden="false" customHeight="false" outlineLevel="0" collapsed="false">
      <c r="A1269" s="142" t="s">
        <v>2935</v>
      </c>
      <c r="B1269" s="663" t="str">
        <f aca="false">C1269&amp;D1269&amp;E1269&amp;F1269&amp;G1269&amp;H1269</f>
        <v>PROJETO EXECUTIVO DE SISTEMA CENTRAL DE GASES MEDICINAIS (OXIGENIO,AR COMPRIMIDO E VACUO),INCLUSIVE PROJETO BASICO,APRESENTADO EM AUTOCAD NOS PADROES DA CONTRATANTE,COM AREA ACIMADE 4000M2</v>
      </c>
      <c r="C1269" s="142" t="s">
        <v>2924</v>
      </c>
      <c r="D1269" s="142" t="s">
        <v>2925</v>
      </c>
      <c r="E1269" s="142" t="s">
        <v>2933</v>
      </c>
      <c r="F1269" s="142" t="s">
        <v>2934</v>
      </c>
      <c r="I1269" s="142" t="s">
        <v>1696</v>
      </c>
      <c r="J1269" s="142" t="n">
        <v>0.36</v>
      </c>
    </row>
    <row r="1270" customFormat="false" ht="12.75" hidden="false" customHeight="false" outlineLevel="0" collapsed="false">
      <c r="A1270" s="142" t="s">
        <v>2936</v>
      </c>
      <c r="B1270" s="663" t="str">
        <f aca="false">C1270&amp;D1270&amp;E1270&amp;F1270&amp;G1270&amp;H1270</f>
        <v>PROJETO EXECUTIVO PARA SISTEMA DE EXAUSTAO MECANICA DE COZINHA,INCLUSIVE PROJETO BASICO,APRESENTADO EM AUTOCAD NOS PADROES DA CONTRATANTE COM AREA ATE 50M2</v>
      </c>
      <c r="C1270" s="142" t="s">
        <v>2937</v>
      </c>
      <c r="D1270" s="142" t="s">
        <v>2938</v>
      </c>
      <c r="E1270" s="142" t="s">
        <v>2939</v>
      </c>
      <c r="I1270" s="142" t="s">
        <v>9</v>
      </c>
      <c r="J1270" s="142" t="n">
        <v>1416.65</v>
      </c>
    </row>
    <row r="1271" customFormat="false" ht="12.75" hidden="false" customHeight="false" outlineLevel="0" collapsed="false">
      <c r="A1271" s="142" t="s">
        <v>2940</v>
      </c>
      <c r="B1271" s="663" t="str">
        <f aca="false">C1271&amp;D1271&amp;E1271&amp;F1271&amp;G1271&amp;H1271</f>
        <v>PROJETO EXECUTIVO PARA SISTEMA DE EXAUSTAO MECANICA DE COZINHA,INCLUSIVE PROJETO BASICO,APRESENTADO EM AUTOCAD NOS PADROES DA CONTRATANTE COM AREA ATE 50M2</v>
      </c>
      <c r="C1271" s="142" t="s">
        <v>2937</v>
      </c>
      <c r="D1271" s="142" t="s">
        <v>2938</v>
      </c>
      <c r="E1271" s="142" t="s">
        <v>2939</v>
      </c>
      <c r="I1271" s="142" t="s">
        <v>9</v>
      </c>
      <c r="J1271" s="142" t="n">
        <v>1227.47</v>
      </c>
    </row>
    <row r="1272" customFormat="false" ht="12.75" hidden="false" customHeight="false" outlineLevel="0" collapsed="false">
      <c r="A1272" s="142" t="s">
        <v>2941</v>
      </c>
      <c r="B1272" s="663" t="str">
        <f aca="false">C1272&amp;D1272&amp;E1272&amp;F1272&amp;G1272&amp;H1272</f>
        <v>PROJETO EXECUTIVO PARA SISTEMA DE EXAUSTAO MECANICA DE COZINHA,INCLUSIVE PROJETO BASICO,APRESENTADO EM AUTOCAD NOS PADROES DA CONTRATANTE,COM AREA DE 51 ATE 100M2</v>
      </c>
      <c r="C1272" s="142" t="s">
        <v>2937</v>
      </c>
      <c r="D1272" s="142" t="s">
        <v>2938</v>
      </c>
      <c r="E1272" s="142" t="s">
        <v>2942</v>
      </c>
      <c r="I1272" s="142" t="s">
        <v>9</v>
      </c>
      <c r="J1272" s="142" t="n">
        <v>1770.81</v>
      </c>
    </row>
    <row r="1273" customFormat="false" ht="12.75" hidden="false" customHeight="false" outlineLevel="0" collapsed="false">
      <c r="A1273" s="142" t="s">
        <v>2943</v>
      </c>
      <c r="B1273" s="663" t="str">
        <f aca="false">C1273&amp;D1273&amp;E1273&amp;F1273&amp;G1273&amp;H1273</f>
        <v>PROJETO EXECUTIVO PARA SISTEMA DE EXAUSTAO MECANICA DE COZINHA,INCLUSIVE PROJETO BASICO,APRESENTADO EM AUTOCAD NOS PADROES DA CONTRATANTE,COM AREA DE 51 ATE 100M2</v>
      </c>
      <c r="C1273" s="142" t="s">
        <v>2937</v>
      </c>
      <c r="D1273" s="142" t="s">
        <v>2938</v>
      </c>
      <c r="E1273" s="142" t="s">
        <v>2942</v>
      </c>
      <c r="I1273" s="142" t="s">
        <v>9</v>
      </c>
      <c r="J1273" s="142" t="n">
        <v>1534.33</v>
      </c>
    </row>
    <row r="1274" customFormat="false" ht="12.75" hidden="false" customHeight="false" outlineLevel="0" collapsed="false">
      <c r="A1274" s="142" t="s">
        <v>2944</v>
      </c>
      <c r="B1274" s="663" t="str">
        <f aca="false">C1274&amp;D1274&amp;E1274&amp;F1274&amp;G1274&amp;H1274</f>
        <v>PROJETO EXECUTIVO PARA SISTEMA DE EXAUSTAO MECANICA DE COZINHA,INCLUSIVE PROJETO BASICO,APRESENTADO EM AUTOCAD NOS PADROES DA CONTRATANTE,COM AREA ACIMA DE 100M2</v>
      </c>
      <c r="C1274" s="142" t="s">
        <v>2937</v>
      </c>
      <c r="D1274" s="142" t="s">
        <v>2938</v>
      </c>
      <c r="E1274" s="142" t="s">
        <v>2945</v>
      </c>
      <c r="I1274" s="142" t="s">
        <v>9</v>
      </c>
      <c r="J1274" s="142" t="n">
        <v>2656.22</v>
      </c>
    </row>
    <row r="1275" customFormat="false" ht="12.75" hidden="false" customHeight="false" outlineLevel="0" collapsed="false">
      <c r="A1275" s="142" t="s">
        <v>2946</v>
      </c>
      <c r="B1275" s="663" t="str">
        <f aca="false">C1275&amp;D1275&amp;E1275&amp;F1275&amp;G1275&amp;H1275</f>
        <v>PROJETO EXECUTIVO PARA SISTEMA DE EXAUSTAO MECANICA DE COZINHA,INCLUSIVE PROJETO BASICO,APRESENTADO EM AUTOCAD NOS PADROES DA CONTRATANTE,COM AREA ACIMA DE 100M2</v>
      </c>
      <c r="C1275" s="142" t="s">
        <v>2937</v>
      </c>
      <c r="D1275" s="142" t="s">
        <v>2938</v>
      </c>
      <c r="E1275" s="142" t="s">
        <v>2945</v>
      </c>
      <c r="I1275" s="142" t="s">
        <v>9</v>
      </c>
      <c r="J1275" s="142" t="n">
        <v>2301.5</v>
      </c>
    </row>
    <row r="1276" customFormat="false" ht="12.75" hidden="false" customHeight="false" outlineLevel="0" collapsed="false">
      <c r="A1276" s="142" t="s">
        <v>2947</v>
      </c>
      <c r="B1276" s="663" t="str">
        <f aca="false">C1276&amp;D1276&amp;E1276&amp;F1276&amp;G1276&amp;H1276</f>
        <v>PROJETO ESTRUTURAL FINAL DE ENGENHARIA DE OBRAS-DE-ARTE ESPECIAIS (PONTES,VIADUTOS E PASSARELAS) EM CONCRETO ARMADO E/OU PROTENDIDO OU ESTRUTURA DE ACO,COM AREA DE PROJECAO HORIZONTAL INFERIOR A 500M2,APRESENTADO EM AUTOCAD</v>
      </c>
      <c r="C1276" s="142" t="s">
        <v>2948</v>
      </c>
      <c r="D1276" s="142" t="s">
        <v>2949</v>
      </c>
      <c r="E1276" s="142" t="s">
        <v>2950</v>
      </c>
      <c r="F1276" s="142" t="s">
        <v>2951</v>
      </c>
      <c r="I1276" s="142" t="s">
        <v>1696</v>
      </c>
      <c r="J1276" s="142" t="n">
        <v>132.41</v>
      </c>
    </row>
    <row r="1277" customFormat="false" ht="12.75" hidden="false" customHeight="false" outlineLevel="0" collapsed="false">
      <c r="A1277" s="142" t="s">
        <v>2952</v>
      </c>
      <c r="B1277" s="663" t="str">
        <f aca="false">C1277&amp;D1277&amp;E1277&amp;F1277&amp;G1277&amp;H1277</f>
        <v>PROJETO ESTRUTURAL FINAL DE ENGENHARIA DE OBRAS-DE-ARTE ESPECIAIS (PONTES,VIADUTOS E PASSARELAS) EM CONCRETO ARMADO E/OU PROTENDIDO OU ESTRUTURA DE ACO,COM AREA DE PROJECAO HORIZONTAL INFERIOR A 500M2,APRESENTADO EM AUTOCAD</v>
      </c>
      <c r="C1277" s="142" t="s">
        <v>2948</v>
      </c>
      <c r="D1277" s="142" t="s">
        <v>2949</v>
      </c>
      <c r="E1277" s="142" t="s">
        <v>2950</v>
      </c>
      <c r="F1277" s="142" t="s">
        <v>2951</v>
      </c>
      <c r="I1277" s="142" t="s">
        <v>1696</v>
      </c>
      <c r="J1277" s="142" t="n">
        <v>115.08</v>
      </c>
    </row>
    <row r="1278" customFormat="false" ht="12.75" hidden="false" customHeight="false" outlineLevel="0" collapsed="false">
      <c r="A1278" s="142" t="s">
        <v>2953</v>
      </c>
      <c r="B1278" s="663" t="str">
        <f aca="false">C1278&amp;D1278&amp;E1278&amp;F1278&amp;G1278&amp;H1278</f>
        <v>PROJETO ESTRUTURAL FINAL DE ENGENHARIA DE OBRAS-DE-ARTE ESPECIAIS (PONTES,VIADUTOS E PASSARELAS) EM CONCRETO ARMADO E/OU PROTENDIDO OU ESTRUTURA DE ACO,COM AREA DE PROJECAO HORIZONTAL DE 501 ATE 5.000M2,APRESENTADO EM AUTOCAD</v>
      </c>
      <c r="C1278" s="142" t="s">
        <v>2948</v>
      </c>
      <c r="D1278" s="142" t="s">
        <v>2949</v>
      </c>
      <c r="E1278" s="142" t="s">
        <v>2950</v>
      </c>
      <c r="F1278" s="142" t="s">
        <v>2954</v>
      </c>
      <c r="I1278" s="142" t="s">
        <v>1696</v>
      </c>
      <c r="J1278" s="142" t="n">
        <v>121.43</v>
      </c>
    </row>
    <row r="1279" customFormat="false" ht="12.75" hidden="false" customHeight="false" outlineLevel="0" collapsed="false">
      <c r="A1279" s="142" t="s">
        <v>2955</v>
      </c>
      <c r="B1279" s="663" t="str">
        <f aca="false">C1279&amp;D1279&amp;E1279&amp;F1279&amp;G1279&amp;H1279</f>
        <v>PROJETO ESTRUTURAL FINAL DE ENGENHARIA DE OBRAS-DE-ARTE ESPECIAIS (PONTES,VIADUTOS E PASSARELAS) EM CONCRETO ARMADO E/OU PROTENDIDO OU ESTRUTURA DE ACO,COM AREA DE PROJECAO HORIZONTAL DE 501 ATE 5.000M2,APRESENTADO EM AUTOCAD</v>
      </c>
      <c r="C1279" s="142" t="s">
        <v>2948</v>
      </c>
      <c r="D1279" s="142" t="s">
        <v>2949</v>
      </c>
      <c r="E1279" s="142" t="s">
        <v>2950</v>
      </c>
      <c r="F1279" s="142" t="s">
        <v>2954</v>
      </c>
      <c r="I1279" s="142" t="s">
        <v>1696</v>
      </c>
      <c r="J1279" s="142" t="n">
        <v>105.56</v>
      </c>
    </row>
    <row r="1280" customFormat="false" ht="12.75" hidden="false" customHeight="false" outlineLevel="0" collapsed="false">
      <c r="A1280" s="142" t="s">
        <v>2956</v>
      </c>
      <c r="B1280" s="663" t="str">
        <f aca="false">C1280&amp;D1280&amp;E1280&amp;F1280&amp;G1280&amp;H1280</f>
        <v>PROJETO ESTRUTURAL FINAL DE ENGENHARIA DE OBRAS-DE-ARTE ESPECIAIS (PONTES,VIADUTOS E PASSARELAS) EM CONCRETO ARMADO E/OU PROTENDIDO OU ESTRUTURA DE ACO,COM AREA DE PROJECAO HORIZONTAL DE 5.001 ATE 7.000M2,APRESENTADO EM AUTOCAD</v>
      </c>
      <c r="C1280" s="142" t="s">
        <v>2948</v>
      </c>
      <c r="D1280" s="142" t="s">
        <v>2949</v>
      </c>
      <c r="E1280" s="142" t="s">
        <v>2950</v>
      </c>
      <c r="F1280" s="142" t="s">
        <v>2957</v>
      </c>
      <c r="I1280" s="142" t="s">
        <v>1696</v>
      </c>
      <c r="J1280" s="142" t="n">
        <v>116.14</v>
      </c>
    </row>
    <row r="1281" customFormat="false" ht="12.75" hidden="false" customHeight="false" outlineLevel="0" collapsed="false">
      <c r="A1281" s="142" t="s">
        <v>2958</v>
      </c>
      <c r="B1281" s="663" t="str">
        <f aca="false">C1281&amp;D1281&amp;E1281&amp;F1281&amp;G1281&amp;H1281</f>
        <v>PROJETO ESTRUTURAL FINAL DE ENGENHARIA DE OBRAS-DE-ARTE ESPECIAIS (PONTES,VIADUTOS E PASSARELAS) EM CONCRETO ARMADO E/OU PROTENDIDO OU ESTRUTURA DE ACO,COM AREA DE PROJECAO HORIZONTAL DE 5.001 ATE 7.000M2,APRESENTADO EM AUTOCAD</v>
      </c>
      <c r="C1281" s="142" t="s">
        <v>2948</v>
      </c>
      <c r="D1281" s="142" t="s">
        <v>2949</v>
      </c>
      <c r="E1281" s="142" t="s">
        <v>2950</v>
      </c>
      <c r="F1281" s="142" t="s">
        <v>2957</v>
      </c>
      <c r="I1281" s="142" t="s">
        <v>1696</v>
      </c>
      <c r="J1281" s="142" t="n">
        <v>100.98</v>
      </c>
    </row>
    <row r="1282" customFormat="false" ht="12.75" hidden="false" customHeight="false" outlineLevel="0" collapsed="false">
      <c r="A1282" s="142" t="s">
        <v>2959</v>
      </c>
      <c r="B1282" s="663" t="str">
        <f aca="false">C1282&amp;D1282&amp;E1282&amp;F1282&amp;G1282&amp;H1282</f>
        <v>PROJETO EXECUTIVO DE PROGRAMACAO VISUAL PARA PREDIOS ESCOLARES E/OU ADMINISTRATIVOS ATE 500M2,APRESENTADO EM AUTOCAD NOS PADROES DA CONTRATANTE</v>
      </c>
      <c r="C1282" s="142" t="s">
        <v>2960</v>
      </c>
      <c r="D1282" s="142" t="s">
        <v>2961</v>
      </c>
      <c r="E1282" s="142" t="s">
        <v>2921</v>
      </c>
      <c r="I1282" s="142" t="s">
        <v>1696</v>
      </c>
      <c r="J1282" s="142" t="n">
        <v>7.22</v>
      </c>
    </row>
    <row r="1283" customFormat="false" ht="12.75" hidden="false" customHeight="false" outlineLevel="0" collapsed="false">
      <c r="A1283" s="142" t="s">
        <v>2962</v>
      </c>
      <c r="B1283" s="663" t="str">
        <f aca="false">C1283&amp;D1283&amp;E1283&amp;F1283&amp;G1283&amp;H1283</f>
        <v>PROJETO EXECUTIVO DE PROGRAMACAO VISUAL PARA PREDIOS ESCOLARES E/OU ADMINISTRATIVOS ATE 500M2,APRESENTADO EM AUTOCAD NOS PADROES DA CONTRATANTE</v>
      </c>
      <c r="C1283" s="142" t="s">
        <v>2960</v>
      </c>
      <c r="D1283" s="142" t="s">
        <v>2961</v>
      </c>
      <c r="E1283" s="142" t="s">
        <v>2921</v>
      </c>
      <c r="I1283" s="142" t="s">
        <v>1696</v>
      </c>
      <c r="J1283" s="142" t="n">
        <v>6.26</v>
      </c>
    </row>
    <row r="1284" customFormat="false" ht="12.75" hidden="false" customHeight="false" outlineLevel="0" collapsed="false">
      <c r="A1284" s="142" t="s">
        <v>2963</v>
      </c>
      <c r="B1284" s="663" t="str">
        <f aca="false">C1284&amp;D1284&amp;E1284&amp;F1284&amp;G1284&amp;H1284</f>
        <v>PROJETO EXECUTIVO DE PROGRAMACAO VISUAL PARA PREDIOS ESCOLARES E/OU ADMINISTRATIVOS,DE 501 ATE 3000M2,APRESENTADO EM AUTOCAD NOS PADROES DA CONTRATANTE</v>
      </c>
      <c r="C1284" s="142" t="s">
        <v>2960</v>
      </c>
      <c r="D1284" s="142" t="s">
        <v>2964</v>
      </c>
      <c r="E1284" s="142" t="s">
        <v>2965</v>
      </c>
      <c r="I1284" s="142" t="s">
        <v>1696</v>
      </c>
      <c r="J1284" s="142" t="n">
        <v>6.03</v>
      </c>
    </row>
    <row r="1285" customFormat="false" ht="12.75" hidden="false" customHeight="false" outlineLevel="0" collapsed="false">
      <c r="A1285" s="142" t="s">
        <v>2966</v>
      </c>
      <c r="B1285" s="663" t="str">
        <f aca="false">C1285&amp;D1285&amp;E1285&amp;F1285&amp;G1285&amp;H1285</f>
        <v>PROJETO EXECUTIVO DE PROGRAMACAO VISUAL PARA PREDIOS ESCOLARES E/OU ADMINISTRATIVOS,DE 501 ATE 3000M2,APRESENTADO EM AUTOCAD NOS PADROES DA CONTRATANTE</v>
      </c>
      <c r="C1285" s="142" t="s">
        <v>2960</v>
      </c>
      <c r="D1285" s="142" t="s">
        <v>2964</v>
      </c>
      <c r="E1285" s="142" t="s">
        <v>2965</v>
      </c>
      <c r="I1285" s="142" t="s">
        <v>1696</v>
      </c>
      <c r="J1285" s="142" t="n">
        <v>5.23</v>
      </c>
    </row>
    <row r="1286" customFormat="false" ht="12.75" hidden="false" customHeight="false" outlineLevel="0" collapsed="false">
      <c r="A1286" s="142" t="s">
        <v>2967</v>
      </c>
      <c r="B1286" s="663" t="str">
        <f aca="false">C1286&amp;D1286&amp;E1286&amp;F1286&amp;G1286&amp;H1286</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86" s="142" t="s">
        <v>2968</v>
      </c>
      <c r="D1286" s="142" t="s">
        <v>2969</v>
      </c>
      <c r="E1286" s="142" t="s">
        <v>2970</v>
      </c>
      <c r="F1286" s="142" t="s">
        <v>2971</v>
      </c>
      <c r="G1286" s="142" t="s">
        <v>2972</v>
      </c>
      <c r="H1286" s="142" t="s">
        <v>2973</v>
      </c>
      <c r="I1286" s="142" t="s">
        <v>9</v>
      </c>
      <c r="J1286" s="142" t="n">
        <v>1522.7</v>
      </c>
    </row>
    <row r="1287" customFormat="false" ht="12.75" hidden="false" customHeight="false" outlineLevel="0" collapsed="false">
      <c r="A1287" s="142" t="s">
        <v>2974</v>
      </c>
      <c r="B1287" s="663" t="str">
        <f aca="false">C1287&amp;D1287&amp;E1287&amp;F1287&amp;G1287&amp;H1287</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87" s="142" t="s">
        <v>2968</v>
      </c>
      <c r="D1287" s="142" t="s">
        <v>2969</v>
      </c>
      <c r="E1287" s="142" t="s">
        <v>2970</v>
      </c>
      <c r="F1287" s="142" t="s">
        <v>2971</v>
      </c>
      <c r="G1287" s="142" t="s">
        <v>2972</v>
      </c>
      <c r="H1287" s="142" t="s">
        <v>2973</v>
      </c>
      <c r="I1287" s="142" t="s">
        <v>9</v>
      </c>
      <c r="J1287" s="142" t="n">
        <v>1319.37</v>
      </c>
    </row>
    <row r="1288" customFormat="false" ht="12.75" hidden="false" customHeight="false" outlineLevel="0" collapsed="false">
      <c r="A1288" s="142" t="s">
        <v>2975</v>
      </c>
      <c r="B1288" s="663" t="str">
        <f aca="false">C1288&amp;D1288&amp;E1288&amp;F1288&amp;G1288&amp;H1288</f>
        <v>SERVICOS DE ELABORACAO DE VISTORIAS,LAUDOS TECNICOS,ANTEPROJETOS DE INTERVENCOES LOCALIZADAS,QUANTITATIVOS E RELATORIO FOTOGRAFICO PARA EXECUCAO DE RECUPERACAO ESTRUTURAL DE OBRAS-DE-ARTE ESPECIAIS,COM AREAS DE PROJECAO HORIZONTAL ATE 1000M2</v>
      </c>
      <c r="C1288" s="142" t="s">
        <v>2976</v>
      </c>
      <c r="D1288" s="142" t="s">
        <v>2977</v>
      </c>
      <c r="E1288" s="142" t="s">
        <v>2978</v>
      </c>
      <c r="F1288" s="142" t="s">
        <v>2979</v>
      </c>
      <c r="G1288" s="668" t="s">
        <v>312</v>
      </c>
      <c r="I1288" s="142" t="s">
        <v>1696</v>
      </c>
      <c r="J1288" s="142" t="n">
        <v>21.24</v>
      </c>
    </row>
    <row r="1289" customFormat="false" ht="12.75" hidden="false" customHeight="false" outlineLevel="0" collapsed="false">
      <c r="A1289" s="142" t="s">
        <v>2980</v>
      </c>
      <c r="B1289" s="663" t="str">
        <f aca="false">C1289&amp;D1289&amp;E1289&amp;F1289&amp;G1289&amp;H1289</f>
        <v>SERVICOS DE ELABORACAO DE VISTORIAS,LAUDOS TECNICOS,ANTEPROJETOS DE INTERVENCOES LOCALIZADAS,QUANTITATIVOS E RELATORIO FOTOGRAFICO PARA EXECUCAO DE RECUPERACAO ESTRUTURAL DE OBRAS-DE-ARTE ESPECIAIS,COM AREAS DE PROJECAO HORIZONTAL ATE 1000M2</v>
      </c>
      <c r="C1289" s="142" t="s">
        <v>2976</v>
      </c>
      <c r="D1289" s="142" t="s">
        <v>2977</v>
      </c>
      <c r="E1289" s="142" t="s">
        <v>2978</v>
      </c>
      <c r="F1289" s="142" t="s">
        <v>2979</v>
      </c>
      <c r="G1289" s="668" t="s">
        <v>312</v>
      </c>
      <c r="I1289" s="142" t="s">
        <v>1696</v>
      </c>
      <c r="J1289" s="142" t="n">
        <v>18.64</v>
      </c>
    </row>
    <row r="1290" customFormat="false" ht="12.75" hidden="false" customHeight="false" outlineLevel="0" collapsed="false">
      <c r="A1290" s="142" t="s">
        <v>2981</v>
      </c>
      <c r="B1290" s="663" t="str">
        <f aca="false">C1290&amp;D1290&amp;E1290&amp;F1290&amp;G1290&amp;H1290</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0" s="142" t="s">
        <v>2976</v>
      </c>
      <c r="D1290" s="142" t="s">
        <v>2977</v>
      </c>
      <c r="E1290" s="142" t="s">
        <v>2978</v>
      </c>
      <c r="F1290" s="142" t="s">
        <v>2982</v>
      </c>
      <c r="G1290" s="142" t="s">
        <v>2983</v>
      </c>
      <c r="H1290" s="142" t="s">
        <v>2984</v>
      </c>
      <c r="I1290" s="142" t="s">
        <v>1696</v>
      </c>
      <c r="J1290" s="142" t="n">
        <v>14.2</v>
      </c>
    </row>
    <row r="1291" customFormat="false" ht="12.75" hidden="false" customHeight="false" outlineLevel="0" collapsed="false">
      <c r="A1291" s="142" t="s">
        <v>2985</v>
      </c>
      <c r="B1291" s="663" t="str">
        <f aca="false">C1291&amp;D1291&amp;E1291&amp;F1291&amp;G1291&amp;H1291</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1" s="142" t="s">
        <v>2976</v>
      </c>
      <c r="D1291" s="142" t="s">
        <v>2977</v>
      </c>
      <c r="E1291" s="142" t="s">
        <v>2978</v>
      </c>
      <c r="F1291" s="142" t="s">
        <v>2982</v>
      </c>
      <c r="G1291" s="142" t="s">
        <v>2983</v>
      </c>
      <c r="H1291" s="142" t="s">
        <v>2984</v>
      </c>
      <c r="I1291" s="142" t="s">
        <v>1696</v>
      </c>
      <c r="J1291" s="142" t="n">
        <v>12.45</v>
      </c>
    </row>
    <row r="1292" customFormat="false" ht="12.75" hidden="false" customHeight="false" outlineLevel="0" collapsed="false">
      <c r="A1292" s="142" t="s">
        <v>2986</v>
      </c>
      <c r="B1292" s="663" t="str">
        <f aca="false">C1292&amp;D1292&amp;E1292&amp;F1292&amp;G1292&amp;H1292</f>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92" s="142" t="s">
        <v>2976</v>
      </c>
      <c r="D1292" s="142" t="s">
        <v>2977</v>
      </c>
      <c r="E1292" s="142" t="s">
        <v>2978</v>
      </c>
      <c r="F1292" s="142" t="s">
        <v>2987</v>
      </c>
      <c r="G1292" s="142" t="s">
        <v>2988</v>
      </c>
      <c r="H1292" s="142" t="s">
        <v>2621</v>
      </c>
      <c r="I1292" s="142" t="s">
        <v>1696</v>
      </c>
      <c r="J1292" s="142" t="n">
        <v>11.21</v>
      </c>
    </row>
    <row r="1293" customFormat="false" ht="12.75" hidden="false" customHeight="false" outlineLevel="0" collapsed="false">
      <c r="A1293" s="142" t="s">
        <v>2989</v>
      </c>
      <c r="B1293" s="663" t="str">
        <f aca="false">C1293&amp;D1293&amp;E1293&amp;F1293&amp;G1293&amp;H1293</f>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93" s="142" t="s">
        <v>2976</v>
      </c>
      <c r="D1293" s="142" t="s">
        <v>2977</v>
      </c>
      <c r="E1293" s="142" t="s">
        <v>2978</v>
      </c>
      <c r="F1293" s="142" t="s">
        <v>2987</v>
      </c>
      <c r="G1293" s="142" t="s">
        <v>2988</v>
      </c>
      <c r="H1293" s="142" t="s">
        <v>2621</v>
      </c>
      <c r="I1293" s="142" t="s">
        <v>1696</v>
      </c>
      <c r="J1293" s="142" t="n">
        <v>9.84</v>
      </c>
    </row>
    <row r="1294" customFormat="false" ht="12.75" hidden="false" customHeight="false" outlineLevel="0" collapsed="false">
      <c r="A1294" s="142" t="s">
        <v>2990</v>
      </c>
      <c r="B1294" s="663" t="str">
        <f aca="false">C1294&amp;D1294&amp;E1294&amp;F1294&amp;G1294&amp;H1294</f>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94" s="142" t="s">
        <v>2976</v>
      </c>
      <c r="D1294" s="142" t="s">
        <v>2977</v>
      </c>
      <c r="E1294" s="142" t="s">
        <v>2978</v>
      </c>
      <c r="F1294" s="142" t="s">
        <v>2991</v>
      </c>
      <c r="G1294" s="142" t="s">
        <v>2992</v>
      </c>
      <c r="H1294" s="142" t="s">
        <v>2513</v>
      </c>
      <c r="I1294" s="142" t="s">
        <v>1696</v>
      </c>
      <c r="J1294" s="142" t="n">
        <v>9.58</v>
      </c>
    </row>
    <row r="1295" customFormat="false" ht="12.75" hidden="false" customHeight="false" outlineLevel="0" collapsed="false">
      <c r="A1295" s="142" t="s">
        <v>2993</v>
      </c>
      <c r="B1295" s="663" t="str">
        <f aca="false">C1295&amp;D1295&amp;E1295&amp;F1295&amp;G1295&amp;H1295</f>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95" s="142" t="s">
        <v>2976</v>
      </c>
      <c r="D1295" s="142" t="s">
        <v>2977</v>
      </c>
      <c r="E1295" s="142" t="s">
        <v>2978</v>
      </c>
      <c r="F1295" s="142" t="s">
        <v>2991</v>
      </c>
      <c r="G1295" s="142" t="s">
        <v>2992</v>
      </c>
      <c r="H1295" s="142" t="s">
        <v>2513</v>
      </c>
      <c r="I1295" s="142" t="s">
        <v>1696</v>
      </c>
      <c r="J1295" s="142" t="n">
        <v>8.41</v>
      </c>
    </row>
    <row r="1296" customFormat="false" ht="12.75" hidden="false" customHeight="false" outlineLevel="0" collapsed="false">
      <c r="A1296" s="142" t="s">
        <v>2994</v>
      </c>
      <c r="B1296" s="663" t="str">
        <f aca="false">C1296&amp;D1296&amp;E1296&amp;F1296&amp;G1296&amp;H1296</f>
        <v>SERVICOS DE ELABORACAO DE VISTORIAS,LAUDOS TECNICOS,ANTEPROJETOS DE INTERVENCOES LOCALIZADAS,QUANTITATIVOS E RELATORIO FOTOGRAFICO PARA EXECUCAO DE RECUPERACAO ESTRUTURAL DE PREDIOS PUBLICOS,COM AREAS DE PROJECAO HORIZONTAL ATE 1000M2</v>
      </c>
      <c r="C1296" s="142" t="s">
        <v>2976</v>
      </c>
      <c r="D1296" s="142" t="s">
        <v>2977</v>
      </c>
      <c r="E1296" s="142" t="s">
        <v>2995</v>
      </c>
      <c r="F1296" s="142" t="s">
        <v>2996</v>
      </c>
      <c r="I1296" s="142" t="s">
        <v>1696</v>
      </c>
      <c r="J1296" s="142" t="n">
        <v>9.34</v>
      </c>
    </row>
    <row r="1297" customFormat="false" ht="12.75" hidden="false" customHeight="false" outlineLevel="0" collapsed="false">
      <c r="A1297" s="142" t="s">
        <v>2997</v>
      </c>
      <c r="B1297" s="663" t="str">
        <f aca="false">C1297&amp;D1297&amp;E1297&amp;F1297&amp;G1297&amp;H1297</f>
        <v>SERVICOS DE ELABORACAO DE VISTORIAS,LAUDOS TECNICOS,ANTEPROJETOS DE INTERVENCOES LOCALIZADAS,QUANTITATIVOS E RELATORIO FOTOGRAFICO PARA EXECUCAO DE RECUPERACAO ESTRUTURAL DE PREDIOS PUBLICOS,COM AREAS DE PROJECAO HORIZONTAL ATE 1000M2</v>
      </c>
      <c r="C1297" s="142" t="s">
        <v>2976</v>
      </c>
      <c r="D1297" s="142" t="s">
        <v>2977</v>
      </c>
      <c r="E1297" s="142" t="s">
        <v>2995</v>
      </c>
      <c r="F1297" s="142" t="s">
        <v>2996</v>
      </c>
      <c r="I1297" s="142" t="s">
        <v>1696</v>
      </c>
      <c r="J1297" s="142" t="n">
        <v>8.33</v>
      </c>
    </row>
    <row r="1298" customFormat="false" ht="12.75" hidden="false" customHeight="false" outlineLevel="0" collapsed="false">
      <c r="A1298" s="142" t="s">
        <v>2998</v>
      </c>
      <c r="B1298" s="663" t="str">
        <f aca="false">C1298&amp;D1298&amp;E1298&amp;F1298&amp;G1298&amp;H1298</f>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298" s="142" t="s">
        <v>2976</v>
      </c>
      <c r="D1298" s="142" t="s">
        <v>2977</v>
      </c>
      <c r="E1298" s="142" t="s">
        <v>2995</v>
      </c>
      <c r="F1298" s="142" t="s">
        <v>2999</v>
      </c>
      <c r="G1298" s="142" t="s">
        <v>3000</v>
      </c>
      <c r="I1298" s="142" t="s">
        <v>1696</v>
      </c>
      <c r="J1298" s="142" t="n">
        <v>6.23</v>
      </c>
    </row>
    <row r="1299" customFormat="false" ht="12.75" hidden="false" customHeight="false" outlineLevel="0" collapsed="false">
      <c r="A1299" s="142" t="s">
        <v>3001</v>
      </c>
      <c r="B1299" s="663" t="str">
        <f aca="false">C1299&amp;D1299&amp;E1299&amp;F1299&amp;G1299&amp;H1299</f>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299" s="142" t="s">
        <v>2976</v>
      </c>
      <c r="D1299" s="142" t="s">
        <v>2977</v>
      </c>
      <c r="E1299" s="142" t="s">
        <v>2995</v>
      </c>
      <c r="F1299" s="142" t="s">
        <v>2999</v>
      </c>
      <c r="G1299" s="142" t="s">
        <v>3000</v>
      </c>
      <c r="I1299" s="142" t="s">
        <v>1696</v>
      </c>
      <c r="J1299" s="142" t="n">
        <v>5.55</v>
      </c>
    </row>
    <row r="1300" customFormat="false" ht="12.75" hidden="false" customHeight="false" outlineLevel="0" collapsed="false">
      <c r="A1300" s="142" t="s">
        <v>3002</v>
      </c>
      <c r="B1300" s="663" t="str">
        <f aca="false">C1300&amp;D1300&amp;E1300&amp;F1300&amp;G1300&amp;H1300</f>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0" s="142" t="s">
        <v>2976</v>
      </c>
      <c r="D1300" s="142" t="s">
        <v>2977</v>
      </c>
      <c r="E1300" s="142" t="s">
        <v>2995</v>
      </c>
      <c r="F1300" s="142" t="s">
        <v>3003</v>
      </c>
      <c r="G1300" s="142" t="s">
        <v>3004</v>
      </c>
      <c r="H1300" s="142" t="s">
        <v>2350</v>
      </c>
      <c r="I1300" s="142" t="s">
        <v>1696</v>
      </c>
      <c r="J1300" s="142" t="n">
        <v>4.95</v>
      </c>
    </row>
    <row r="1301" customFormat="false" ht="12.75" hidden="false" customHeight="false" outlineLevel="0" collapsed="false">
      <c r="A1301" s="142" t="s">
        <v>3005</v>
      </c>
      <c r="B1301" s="663" t="str">
        <f aca="false">C1301&amp;D1301&amp;E1301&amp;F1301&amp;G1301&amp;H1301</f>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1" s="142" t="s">
        <v>2976</v>
      </c>
      <c r="D1301" s="142" t="s">
        <v>2977</v>
      </c>
      <c r="E1301" s="142" t="s">
        <v>2995</v>
      </c>
      <c r="F1301" s="142" t="s">
        <v>3003</v>
      </c>
      <c r="G1301" s="142" t="s">
        <v>3004</v>
      </c>
      <c r="H1301" s="142" t="s">
        <v>2350</v>
      </c>
      <c r="I1301" s="142" t="s">
        <v>1696</v>
      </c>
      <c r="J1301" s="142" t="n">
        <v>4.42</v>
      </c>
    </row>
    <row r="1302" customFormat="false" ht="12.75" hidden="false" customHeight="false" outlineLevel="0" collapsed="false">
      <c r="A1302" s="142" t="s">
        <v>3006</v>
      </c>
      <c r="B1302" s="663" t="str">
        <f aca="false">C1302&amp;D1302&amp;E1302&amp;F1302&amp;G1302&amp;H1302</f>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02" s="142" t="s">
        <v>2976</v>
      </c>
      <c r="D1302" s="142" t="s">
        <v>2977</v>
      </c>
      <c r="E1302" s="142" t="s">
        <v>2995</v>
      </c>
      <c r="F1302" s="142" t="s">
        <v>3007</v>
      </c>
      <c r="G1302" s="142" t="s">
        <v>3008</v>
      </c>
      <c r="I1302" s="142" t="s">
        <v>1696</v>
      </c>
      <c r="J1302" s="142" t="n">
        <v>3.93</v>
      </c>
    </row>
    <row r="1303" customFormat="false" ht="12.75" hidden="false" customHeight="false" outlineLevel="0" collapsed="false">
      <c r="A1303" s="142" t="s">
        <v>3009</v>
      </c>
      <c r="B1303" s="663" t="str">
        <f aca="false">C1303&amp;D1303&amp;E1303&amp;F1303&amp;G1303&amp;H1303</f>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03" s="142" t="s">
        <v>2976</v>
      </c>
      <c r="D1303" s="142" t="s">
        <v>2977</v>
      </c>
      <c r="E1303" s="142" t="s">
        <v>2995</v>
      </c>
      <c r="F1303" s="142" t="s">
        <v>3007</v>
      </c>
      <c r="G1303" s="142" t="s">
        <v>3008</v>
      </c>
      <c r="I1303" s="142" t="s">
        <v>1696</v>
      </c>
      <c r="J1303" s="142" t="n">
        <v>3.52</v>
      </c>
    </row>
    <row r="1304" customFormat="false" ht="12.75" hidden="false" customHeight="false" outlineLevel="0" collapsed="false">
      <c r="A1304" s="142" t="s">
        <v>3010</v>
      </c>
      <c r="B1304" s="663" t="str">
        <f aca="false">C1304&amp;D1304&amp;E1304&amp;F1304&amp;G1304&amp;H1304</f>
        <v>PROJETO EXECUTIVO DE ARQUITETURA,CONSIDERANDO O PROJETO BASICO EXISTENTE,PARA PREDIOS HOSPITALARES ATE 1000M2,APRESENTADO EM AUTOCAD NOS PADROES DA CONTRATANTE,INCLUSIVE AS LEGALIZACOES PERTINENTES,COORDENACAO E COMPATIBILIZACAO COM OS PROJETOS COMPLEMENTARES</v>
      </c>
      <c r="C1304" s="142" t="s">
        <v>3011</v>
      </c>
      <c r="D1304" s="142" t="s">
        <v>3012</v>
      </c>
      <c r="E1304" s="142" t="s">
        <v>3013</v>
      </c>
      <c r="F1304" s="142" t="s">
        <v>3014</v>
      </c>
      <c r="G1304" s="142" t="s">
        <v>3015</v>
      </c>
      <c r="I1304" s="142" t="s">
        <v>1696</v>
      </c>
      <c r="J1304" s="142" t="n">
        <v>104.53</v>
      </c>
    </row>
    <row r="1305" customFormat="false" ht="12.75" hidden="false" customHeight="false" outlineLevel="0" collapsed="false">
      <c r="A1305" s="142" t="s">
        <v>3016</v>
      </c>
      <c r="B1305" s="663" t="str">
        <f aca="false">C1305&amp;D1305&amp;E1305&amp;F1305&amp;G1305&amp;H1305</f>
        <v>PROJETO EXECUTIVO DE ARQUITETURA,CONSIDERANDO O PROJETO BASICO EXISTENTE,PARA PREDIOS HOSPITALARES ATE 1000M2,APRESENTADO EM AUTOCAD NOS PADROES DA CONTRATANTE,INCLUSIVE AS LEGALIZACOES PERTINENTES,COORDENACAO E COMPATIBILIZACAO COM OS PROJETOS COMPLEMENTARES</v>
      </c>
      <c r="C1305" s="142" t="s">
        <v>3011</v>
      </c>
      <c r="D1305" s="142" t="s">
        <v>3012</v>
      </c>
      <c r="E1305" s="142" t="s">
        <v>3013</v>
      </c>
      <c r="F1305" s="142" t="s">
        <v>3014</v>
      </c>
      <c r="G1305" s="142" t="s">
        <v>3015</v>
      </c>
      <c r="I1305" s="142" t="s">
        <v>1696</v>
      </c>
      <c r="J1305" s="142" t="n">
        <v>90.58</v>
      </c>
    </row>
    <row r="1306" customFormat="false" ht="12.75" hidden="false" customHeight="false" outlineLevel="0" collapsed="false">
      <c r="A1306" s="142" t="s">
        <v>3017</v>
      </c>
      <c r="B1306" s="663" t="str">
        <f aca="false">C1306&amp;D1306&amp;E1306&amp;F1306&amp;G1306&amp;H1306</f>
        <v>PROJETO EXECUTIVO DE ARQUITETURA,CONSIDERANDO O PROJETO BASICO EXISTENTE,PARA PREDIOS HOSPITALARES DE 1001 ATE 4000M2,APRESENTADO EM AUTOCAD NOS PADROES DA CONTRATANTE,INCLUSIVE AS LEGALIZACOES PERTINENTES,COORDENACAO E COMPATIBILIZACAO COM OS PROJETOS COMPLEMENTARES</v>
      </c>
      <c r="C1306" s="142" t="s">
        <v>3011</v>
      </c>
      <c r="D1306" s="142" t="s">
        <v>3018</v>
      </c>
      <c r="E1306" s="142" t="s">
        <v>3019</v>
      </c>
      <c r="F1306" s="142" t="s">
        <v>3020</v>
      </c>
      <c r="G1306" s="142" t="s">
        <v>3021</v>
      </c>
      <c r="I1306" s="142" t="s">
        <v>1696</v>
      </c>
      <c r="J1306" s="142" t="n">
        <v>95.5</v>
      </c>
    </row>
    <row r="1307" customFormat="false" ht="12.75" hidden="false" customHeight="false" outlineLevel="0" collapsed="false">
      <c r="A1307" s="142" t="s">
        <v>3022</v>
      </c>
      <c r="B1307" s="663" t="str">
        <f aca="false">C1307&amp;D1307&amp;E1307&amp;F1307&amp;G1307&amp;H1307</f>
        <v>PROJETO EXECUTIVO DE ARQUITETURA,CONSIDERANDO O PROJETO BASICO EXISTENTE,PARA PREDIOS HOSPITALARES DE 1001 ATE 4000M2,APRESENTADO EM AUTOCAD NOS PADROES DA CONTRATANTE,INCLUSIVE AS LEGALIZACOES PERTINENTES,COORDENACAO E COMPATIBILIZACAO COM OS PROJETOS COMPLEMENTARES</v>
      </c>
      <c r="C1307" s="142" t="s">
        <v>3011</v>
      </c>
      <c r="D1307" s="142" t="s">
        <v>3018</v>
      </c>
      <c r="E1307" s="142" t="s">
        <v>3019</v>
      </c>
      <c r="F1307" s="142" t="s">
        <v>3020</v>
      </c>
      <c r="G1307" s="142" t="s">
        <v>3021</v>
      </c>
      <c r="I1307" s="142" t="s">
        <v>1696</v>
      </c>
      <c r="J1307" s="142" t="n">
        <v>82.75</v>
      </c>
    </row>
    <row r="1308" customFormat="false" ht="12.75" hidden="false" customHeight="false" outlineLevel="0" collapsed="false">
      <c r="A1308" s="142" t="s">
        <v>3023</v>
      </c>
      <c r="B1308" s="663" t="str">
        <f aca="false">C1308&amp;D1308&amp;E1308&amp;F1308&amp;G1308&amp;H1308</f>
        <v>PROJETO EXECUTIVO DE ARQUITETURA,CONSIDERANDO O PROJETO BASICO EXISTENTE,PARA PREDIOS HOSPITALARES ACIMA DE 4000M2,APRESENTADO EM AUTOCAD NOS PADROES DA CONTRATANTE,INCLUSIVE AS LEGALIZACOES PERTINENTES,COORDENACAO E COMPATIBILIZACAO COM OS PROJETOS COMPLEMENTARES</v>
      </c>
      <c r="C1308" s="142" t="s">
        <v>3011</v>
      </c>
      <c r="D1308" s="142" t="s">
        <v>3024</v>
      </c>
      <c r="E1308" s="142" t="s">
        <v>3025</v>
      </c>
      <c r="F1308" s="142" t="s">
        <v>3026</v>
      </c>
      <c r="G1308" s="142" t="s">
        <v>3027</v>
      </c>
      <c r="I1308" s="142" t="s">
        <v>1696</v>
      </c>
      <c r="J1308" s="142" t="n">
        <v>90.05</v>
      </c>
    </row>
    <row r="1309" customFormat="false" ht="12.75" hidden="false" customHeight="false" outlineLevel="0" collapsed="false">
      <c r="A1309" s="142" t="s">
        <v>3028</v>
      </c>
      <c r="B1309" s="663" t="str">
        <f aca="false">C1309&amp;D1309&amp;E1309&amp;F1309&amp;G1309&amp;H1309</f>
        <v>PROJETO EXECUTIVO DE ARQUITETURA,CONSIDERANDO O PROJETO BASICO EXISTENTE,PARA PREDIOS HOSPITALARES ACIMA DE 4000M2,APRESENTADO EM AUTOCAD NOS PADROES DA CONTRATANTE,INCLUSIVE AS LEGALIZACOES PERTINENTES,COORDENACAO E COMPATIBILIZACAO COM OS PROJETOS COMPLEMENTARES</v>
      </c>
      <c r="C1309" s="142" t="s">
        <v>3011</v>
      </c>
      <c r="D1309" s="142" t="s">
        <v>3024</v>
      </c>
      <c r="E1309" s="142" t="s">
        <v>3025</v>
      </c>
      <c r="F1309" s="142" t="s">
        <v>3026</v>
      </c>
      <c r="G1309" s="142" t="s">
        <v>3027</v>
      </c>
      <c r="I1309" s="142" t="s">
        <v>1696</v>
      </c>
      <c r="J1309" s="142" t="n">
        <v>78.03</v>
      </c>
    </row>
    <row r="1310" customFormat="false" ht="12.75" hidden="false" customHeight="false" outlineLevel="0" collapsed="false">
      <c r="A1310" s="142" t="s">
        <v>3029</v>
      </c>
      <c r="B1310" s="663" t="str">
        <f aca="false">C1310&amp;D1310&amp;E1310&amp;F1310&amp;G1310&amp;H1310</f>
        <v>PROJETO EXECUTIVO DE ARQUITETURA,CONSIDERANDO O PROJETO BASICO EXISTENTE,PARA PREDIOS CULTURAIS ATE 500M2,APRESENTADO EM AUTOCAD NOS PADROES DA CONTRATANTE,INCLUSIVE AS LEGALIZACOES PERTINENTES,COORDENACAO E COMPATIBILIZACAO COM OS PROJETOS COMPLEMENTARES</v>
      </c>
      <c r="C1310" s="142" t="s">
        <v>3011</v>
      </c>
      <c r="D1310" s="142" t="s">
        <v>3030</v>
      </c>
      <c r="E1310" s="142" t="s">
        <v>3031</v>
      </c>
      <c r="F1310" s="142" t="s">
        <v>3032</v>
      </c>
      <c r="G1310" s="142" t="s">
        <v>2860</v>
      </c>
      <c r="I1310" s="142" t="s">
        <v>1696</v>
      </c>
      <c r="J1310" s="142" t="n">
        <v>82.34</v>
      </c>
    </row>
    <row r="1311" customFormat="false" ht="12.75" hidden="false" customHeight="false" outlineLevel="0" collapsed="false">
      <c r="A1311" s="142" t="s">
        <v>3033</v>
      </c>
      <c r="B1311" s="663" t="str">
        <f aca="false">C1311&amp;D1311&amp;E1311&amp;F1311&amp;G1311&amp;H1311</f>
        <v>PROJETO EXECUTIVO DE ARQUITETURA,CONSIDERANDO O PROJETO BASICO EXISTENTE,PARA PREDIOS CULTURAIS ATE 500M2,APRESENTADO EM AUTOCAD NOS PADROES DA CONTRATANTE,INCLUSIVE AS LEGALIZACOES PERTINENTES,COORDENACAO E COMPATIBILIZACAO COM OS PROJETOS COMPLEMENTARES</v>
      </c>
      <c r="C1311" s="142" t="s">
        <v>3011</v>
      </c>
      <c r="D1311" s="142" t="s">
        <v>3030</v>
      </c>
      <c r="E1311" s="142" t="s">
        <v>3031</v>
      </c>
      <c r="F1311" s="142" t="s">
        <v>3032</v>
      </c>
      <c r="G1311" s="142" t="s">
        <v>2860</v>
      </c>
      <c r="I1311" s="142" t="s">
        <v>1696</v>
      </c>
      <c r="J1311" s="142" t="n">
        <v>71.35</v>
      </c>
    </row>
    <row r="1312" customFormat="false" ht="12.75" hidden="false" customHeight="false" outlineLevel="0" collapsed="false">
      <c r="A1312" s="142" t="s">
        <v>3034</v>
      </c>
      <c r="B1312" s="663" t="str">
        <f aca="false">C1312&amp;D1312&amp;E1312&amp;F1312&amp;G1312&amp;H1312</f>
        <v>PROJETO EXECUTIVO DE ARQUITETURA,CONSIDERANDO O PROJETO BASICO EXISTENTE,PARA PREDIOS CULTURAIS DE 501 ATE 3000M2,APRESENTADO EM AUTOCAD NOS PADROES DA CONTRATANTE,INCLUSIVE AS LEGALIZACOES PERTINENTES,COORDENACAO E COMPATIBILIZACAO COM OSPROJETOS COMPLEMENTARES</v>
      </c>
      <c r="C1312" s="142" t="s">
        <v>3011</v>
      </c>
      <c r="D1312" s="142" t="s">
        <v>3035</v>
      </c>
      <c r="E1312" s="142" t="s">
        <v>3036</v>
      </c>
      <c r="F1312" s="142" t="s">
        <v>3037</v>
      </c>
      <c r="G1312" s="142" t="s">
        <v>3038</v>
      </c>
      <c r="I1312" s="142" t="s">
        <v>1696</v>
      </c>
      <c r="J1312" s="142" t="n">
        <v>73.26</v>
      </c>
    </row>
    <row r="1313" customFormat="false" ht="12.75" hidden="false" customHeight="false" outlineLevel="0" collapsed="false">
      <c r="A1313" s="142" t="s">
        <v>3039</v>
      </c>
      <c r="B1313" s="663" t="str">
        <f aca="false">C1313&amp;D1313&amp;E1313&amp;F1313&amp;G1313&amp;H1313</f>
        <v>PROJETO EXECUTIVO DE ARQUITETURA,CONSIDERANDO O PROJETO BASICO EXISTENTE,PARA PREDIOS CULTURAIS DE 501 ATE 3000M2,APRESENTADO EM AUTOCAD NOS PADROES DA CONTRATANTE,INCLUSIVE AS LEGALIZACOES PERTINENTES,COORDENACAO E COMPATIBILIZACAO COM OSPROJETOS COMPLEMENTARES</v>
      </c>
      <c r="C1313" s="142" t="s">
        <v>3011</v>
      </c>
      <c r="D1313" s="142" t="s">
        <v>3035</v>
      </c>
      <c r="E1313" s="142" t="s">
        <v>3036</v>
      </c>
      <c r="F1313" s="142" t="s">
        <v>3037</v>
      </c>
      <c r="G1313" s="142" t="s">
        <v>3038</v>
      </c>
      <c r="I1313" s="142" t="s">
        <v>1696</v>
      </c>
      <c r="J1313" s="142" t="n">
        <v>63.48</v>
      </c>
    </row>
    <row r="1314" customFormat="false" ht="12.75" hidden="false" customHeight="false" outlineLevel="0" collapsed="false">
      <c r="A1314" s="142" t="s">
        <v>3040</v>
      </c>
      <c r="B1314" s="663" t="str">
        <f aca="false">C1314&amp;D1314&amp;E1314&amp;F1314&amp;G1314&amp;H1314</f>
        <v>PROJETO EXECUTIVO DE ARQUITETURA,CONSIDERANDO O PROJETO BASICO EXISTENTE,PARA PREDIOS CULTURAIS ACIMA DE 3000M2,APRESENTADO EM AUTOCAD NOS PADROES DA CONTRATANTE,INCLUSIVE AS LEGALIZACOES PERTINENTES,COORDENACAO E COMPATIBILIZACAO COM OS PROJETOS COMPLEMENTARES</v>
      </c>
      <c r="C1314" s="142" t="s">
        <v>3011</v>
      </c>
      <c r="D1314" s="142" t="s">
        <v>3041</v>
      </c>
      <c r="E1314" s="142" t="s">
        <v>2358</v>
      </c>
      <c r="F1314" s="142" t="s">
        <v>2359</v>
      </c>
      <c r="G1314" s="142" t="s">
        <v>2360</v>
      </c>
      <c r="I1314" s="142" t="s">
        <v>1696</v>
      </c>
      <c r="J1314" s="142" t="n">
        <v>58.02</v>
      </c>
    </row>
    <row r="1315" customFormat="false" ht="12.75" hidden="false" customHeight="false" outlineLevel="0" collapsed="false">
      <c r="A1315" s="142" t="s">
        <v>3042</v>
      </c>
      <c r="B1315" s="663" t="str">
        <f aca="false">C1315&amp;D1315&amp;E1315&amp;F1315&amp;G1315&amp;H1315</f>
        <v>PROJETO EXECUTIVO DE ARQUITETURA,CONSIDERANDO O PROJETO BASICO EXISTENTE,PARA PREDIOS CULTURAIS ACIMA DE 3000M2,APRESENTADO EM AUTOCAD NOS PADROES DA CONTRATANTE,INCLUSIVE AS LEGALIZACOES PERTINENTES,COORDENACAO E COMPATIBILIZACAO COM OS PROJETOS COMPLEMENTARES</v>
      </c>
      <c r="C1315" s="142" t="s">
        <v>3011</v>
      </c>
      <c r="D1315" s="142" t="s">
        <v>3041</v>
      </c>
      <c r="E1315" s="142" t="s">
        <v>2358</v>
      </c>
      <c r="F1315" s="142" t="s">
        <v>2359</v>
      </c>
      <c r="G1315" s="142" t="s">
        <v>2360</v>
      </c>
      <c r="I1315" s="142" t="s">
        <v>1696</v>
      </c>
      <c r="J1315" s="142" t="n">
        <v>50.28</v>
      </c>
    </row>
    <row r="1316" customFormat="false" ht="12.75" hidden="false" customHeight="false" outlineLevel="0" collapsed="false">
      <c r="A1316" s="142" t="s">
        <v>3043</v>
      </c>
      <c r="B1316" s="663" t="str">
        <f aca="false">C1316&amp;D1316&amp;E1316&amp;F1316&amp;G1316&amp;H1316</f>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16" s="142" t="s">
        <v>3011</v>
      </c>
      <c r="D1316" s="142" t="s">
        <v>3044</v>
      </c>
      <c r="E1316" s="142" t="s">
        <v>3045</v>
      </c>
      <c r="F1316" s="142" t="s">
        <v>2430</v>
      </c>
      <c r="G1316" s="142" t="s">
        <v>2431</v>
      </c>
      <c r="I1316" s="142" t="s">
        <v>1696</v>
      </c>
      <c r="J1316" s="142" t="n">
        <v>59.46</v>
      </c>
    </row>
    <row r="1317" customFormat="false" ht="12.75" hidden="false" customHeight="false" outlineLevel="0" collapsed="false">
      <c r="A1317" s="142" t="s">
        <v>3046</v>
      </c>
      <c r="B1317" s="663" t="str">
        <f aca="false">C1317&amp;D1317&amp;E1317&amp;F1317&amp;G1317&amp;H1317</f>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17" s="142" t="s">
        <v>3011</v>
      </c>
      <c r="D1317" s="142" t="s">
        <v>3044</v>
      </c>
      <c r="E1317" s="142" t="s">
        <v>3045</v>
      </c>
      <c r="F1317" s="142" t="s">
        <v>2430</v>
      </c>
      <c r="G1317" s="142" t="s">
        <v>2431</v>
      </c>
      <c r="I1317" s="142" t="s">
        <v>1696</v>
      </c>
      <c r="J1317" s="142" t="n">
        <v>51.53</v>
      </c>
    </row>
    <row r="1318" customFormat="false" ht="12.75" hidden="false" customHeight="false" outlineLevel="0" collapsed="false">
      <c r="A1318" s="142" t="s">
        <v>3047</v>
      </c>
      <c r="B1318" s="663" t="str">
        <f aca="false">C1318&amp;D1318&amp;E1318&amp;F1318&amp;G1318&amp;H1318</f>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18" s="142" t="s">
        <v>3011</v>
      </c>
      <c r="D1318" s="142" t="s">
        <v>3048</v>
      </c>
      <c r="E1318" s="142" t="s">
        <v>3049</v>
      </c>
      <c r="F1318" s="142" t="s">
        <v>3050</v>
      </c>
      <c r="G1318" s="142" t="s">
        <v>3051</v>
      </c>
      <c r="I1318" s="142" t="s">
        <v>1696</v>
      </c>
      <c r="J1318" s="142" t="n">
        <v>43.17</v>
      </c>
    </row>
    <row r="1319" customFormat="false" ht="12.75" hidden="false" customHeight="false" outlineLevel="0" collapsed="false">
      <c r="A1319" s="142" t="s">
        <v>3052</v>
      </c>
      <c r="B1319" s="663" t="str">
        <f aca="false">C1319&amp;D1319&amp;E1319&amp;F1319&amp;G1319&amp;H1319</f>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19" s="142" t="s">
        <v>3011</v>
      </c>
      <c r="D1319" s="142" t="s">
        <v>3048</v>
      </c>
      <c r="E1319" s="142" t="s">
        <v>3049</v>
      </c>
      <c r="F1319" s="142" t="s">
        <v>3050</v>
      </c>
      <c r="G1319" s="142" t="s">
        <v>3051</v>
      </c>
      <c r="I1319" s="142" t="s">
        <v>1696</v>
      </c>
      <c r="J1319" s="142" t="n">
        <v>37.41</v>
      </c>
    </row>
    <row r="1320" customFormat="false" ht="12.75" hidden="false" customHeight="false" outlineLevel="0" collapsed="false">
      <c r="A1320" s="142" t="s">
        <v>3053</v>
      </c>
      <c r="B1320" s="663" t="str">
        <f aca="false">C1320&amp;D1320&amp;E1320&amp;F1320&amp;G1320&amp;H1320</f>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0" s="142" t="s">
        <v>3011</v>
      </c>
      <c r="D1320" s="142" t="s">
        <v>3054</v>
      </c>
      <c r="E1320" s="142" t="s">
        <v>3055</v>
      </c>
      <c r="F1320" s="142" t="s">
        <v>2245</v>
      </c>
      <c r="G1320" s="142" t="s">
        <v>2246</v>
      </c>
      <c r="I1320" s="142" t="s">
        <v>1696</v>
      </c>
      <c r="J1320" s="142" t="n">
        <v>34.69</v>
      </c>
    </row>
    <row r="1321" customFormat="false" ht="12.75" hidden="false" customHeight="false" outlineLevel="0" collapsed="false">
      <c r="A1321" s="142" t="s">
        <v>3056</v>
      </c>
      <c r="B1321" s="663" t="str">
        <f aca="false">C1321&amp;D1321&amp;E1321&amp;F1321&amp;G1321&amp;H1321</f>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1" s="142" t="s">
        <v>3011</v>
      </c>
      <c r="D1321" s="142" t="s">
        <v>3054</v>
      </c>
      <c r="E1321" s="142" t="s">
        <v>3055</v>
      </c>
      <c r="F1321" s="142" t="s">
        <v>2245</v>
      </c>
      <c r="G1321" s="142" t="s">
        <v>2246</v>
      </c>
      <c r="I1321" s="142" t="s">
        <v>1696</v>
      </c>
      <c r="J1321" s="142" t="n">
        <v>30.06</v>
      </c>
    </row>
    <row r="1322" customFormat="false" ht="12.75" hidden="false" customHeight="false" outlineLevel="0" collapsed="false">
      <c r="A1322" s="142" t="s">
        <v>3057</v>
      </c>
      <c r="B1322" s="663" t="str">
        <f aca="false">C1322&amp;D1322&amp;E1322&amp;F1322&amp;G1322&amp;H1322</f>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22" s="142" t="s">
        <v>2407</v>
      </c>
      <c r="D1322" s="142" t="s">
        <v>3058</v>
      </c>
      <c r="E1322" s="142" t="s">
        <v>3059</v>
      </c>
      <c r="F1322" s="142" t="s">
        <v>3060</v>
      </c>
      <c r="G1322" s="142" t="s">
        <v>3061</v>
      </c>
      <c r="H1322" s="142" t="s">
        <v>3062</v>
      </c>
      <c r="I1322" s="142" t="s">
        <v>1696</v>
      </c>
      <c r="J1322" s="142" t="n">
        <v>16.43</v>
      </c>
    </row>
    <row r="1323" customFormat="false" ht="12.75" hidden="false" customHeight="false" outlineLevel="0" collapsed="false">
      <c r="A1323" s="142" t="s">
        <v>3063</v>
      </c>
      <c r="B1323" s="663" t="str">
        <f aca="false">C1323&amp;D1323&amp;E1323&amp;F1323&amp;G1323&amp;H1323</f>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23" s="142" t="s">
        <v>2407</v>
      </c>
      <c r="D1323" s="142" t="s">
        <v>3058</v>
      </c>
      <c r="E1323" s="142" t="s">
        <v>3059</v>
      </c>
      <c r="F1323" s="142" t="s">
        <v>3060</v>
      </c>
      <c r="G1323" s="142" t="s">
        <v>3061</v>
      </c>
      <c r="H1323" s="142" t="s">
        <v>3062</v>
      </c>
      <c r="I1323" s="142" t="s">
        <v>1696</v>
      </c>
      <c r="J1323" s="142" t="n">
        <v>14.23</v>
      </c>
    </row>
    <row r="1324" customFormat="false" ht="12.75" hidden="false" customHeight="false" outlineLevel="0" collapsed="false">
      <c r="A1324" s="142" t="s">
        <v>3064</v>
      </c>
      <c r="B1324" s="663" t="str">
        <f aca="false">C1324&amp;D1324&amp;E1324&amp;F1324&amp;G1324&amp;H1324</f>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24" s="142" t="s">
        <v>2407</v>
      </c>
      <c r="D1324" s="142" t="s">
        <v>3065</v>
      </c>
      <c r="E1324" s="142" t="s">
        <v>3066</v>
      </c>
      <c r="F1324" s="142" t="s">
        <v>2358</v>
      </c>
      <c r="G1324" s="142" t="s">
        <v>2359</v>
      </c>
      <c r="H1324" s="142" t="s">
        <v>2360</v>
      </c>
      <c r="I1324" s="142" t="s">
        <v>1696</v>
      </c>
      <c r="J1324" s="142" t="n">
        <v>11.34</v>
      </c>
    </row>
    <row r="1325" customFormat="false" ht="12.75" hidden="false" customHeight="false" outlineLevel="0" collapsed="false">
      <c r="A1325" s="142" t="s">
        <v>3067</v>
      </c>
      <c r="B1325" s="663" t="str">
        <f aca="false">C1325&amp;D1325&amp;E1325&amp;F1325&amp;G1325&amp;H1325</f>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25" s="142" t="s">
        <v>2407</v>
      </c>
      <c r="D1325" s="142" t="s">
        <v>3065</v>
      </c>
      <c r="E1325" s="142" t="s">
        <v>3066</v>
      </c>
      <c r="F1325" s="142" t="s">
        <v>2358</v>
      </c>
      <c r="G1325" s="142" t="s">
        <v>2359</v>
      </c>
      <c r="H1325" s="142" t="s">
        <v>2360</v>
      </c>
      <c r="I1325" s="142" t="s">
        <v>1696</v>
      </c>
      <c r="J1325" s="142" t="n">
        <v>9.83</v>
      </c>
    </row>
    <row r="1326" customFormat="false" ht="12.75" hidden="false" customHeight="false" outlineLevel="0" collapsed="false">
      <c r="A1326" s="142" t="s">
        <v>3068</v>
      </c>
      <c r="B1326" s="663" t="str">
        <f aca="false">C1326&amp;D1326&amp;E1326&amp;F1326&amp;G1326&amp;H1326</f>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26" s="142" t="s">
        <v>2407</v>
      </c>
      <c r="D1326" s="142" t="s">
        <v>2421</v>
      </c>
      <c r="E1326" s="142" t="s">
        <v>3069</v>
      </c>
      <c r="F1326" s="142" t="s">
        <v>3070</v>
      </c>
      <c r="G1326" s="142" t="s">
        <v>3071</v>
      </c>
      <c r="H1326" s="142" t="s">
        <v>3072</v>
      </c>
      <c r="I1326" s="142" t="s">
        <v>1696</v>
      </c>
      <c r="J1326" s="142" t="n">
        <v>11.35</v>
      </c>
    </row>
    <row r="1327" customFormat="false" ht="12.75" hidden="false" customHeight="false" outlineLevel="0" collapsed="false">
      <c r="A1327" s="142" t="s">
        <v>3073</v>
      </c>
      <c r="B1327" s="663" t="str">
        <f aca="false">C1327&amp;D1327&amp;E1327&amp;F1327&amp;G1327&amp;H1327</f>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27" s="142" t="s">
        <v>2407</v>
      </c>
      <c r="D1327" s="142" t="s">
        <v>2421</v>
      </c>
      <c r="E1327" s="142" t="s">
        <v>3069</v>
      </c>
      <c r="F1327" s="142" t="s">
        <v>3070</v>
      </c>
      <c r="G1327" s="142" t="s">
        <v>3071</v>
      </c>
      <c r="H1327" s="142" t="s">
        <v>3072</v>
      </c>
      <c r="I1327" s="142" t="s">
        <v>1696</v>
      </c>
      <c r="J1327" s="142" t="n">
        <v>9.84</v>
      </c>
    </row>
    <row r="1328" customFormat="false" ht="12.75" hidden="false" customHeight="false" outlineLevel="0" collapsed="false">
      <c r="A1328" s="142" t="s">
        <v>3074</v>
      </c>
      <c r="B1328" s="663" t="str">
        <f aca="false">C1328&amp;D1328&amp;E1328&amp;F1328&amp;G1328&amp;H1328</f>
        <v>PROJETO EXECUTIVO DE ARQUITETURA,CONSIDERANDO O PROJETO BASICO EXISTENTE,PARA HABITACAO/EDIFICIOS ATE 6000M2,APRESENTADO EM AUTOCAD NOS PADROES DA CONTRATANTE,INCLUSIVE AS LEGALIZACOES PERTINENTES,COORDENACAO E COMPATIBILIZACAO COM OS PROJETOS COMPLEMENTARES</v>
      </c>
      <c r="C1328" s="142" t="s">
        <v>3011</v>
      </c>
      <c r="D1328" s="142" t="s">
        <v>3075</v>
      </c>
      <c r="E1328" s="142" t="s">
        <v>3076</v>
      </c>
      <c r="F1328" s="142" t="s">
        <v>3077</v>
      </c>
      <c r="G1328" s="142" t="s">
        <v>3078</v>
      </c>
      <c r="I1328" s="142" t="s">
        <v>1696</v>
      </c>
      <c r="J1328" s="142" t="n">
        <v>55.71</v>
      </c>
    </row>
    <row r="1329" customFormat="false" ht="12.75" hidden="false" customHeight="false" outlineLevel="0" collapsed="false">
      <c r="A1329" s="142" t="s">
        <v>3079</v>
      </c>
      <c r="B1329" s="663" t="str">
        <f aca="false">C1329&amp;D1329&amp;E1329&amp;F1329&amp;G1329&amp;H1329</f>
        <v>PROJETO EXECUTIVO DE ARQUITETURA,CONSIDERANDO O PROJETO BASICO EXISTENTE,PARA HABITACAO/EDIFICIOS ATE 6000M2,APRESENTADO EM AUTOCAD NOS PADROES DA CONTRATANTE,INCLUSIVE AS LEGALIZACOES PERTINENTES,COORDENACAO E COMPATIBILIZACAO COM OS PROJETOS COMPLEMENTARES</v>
      </c>
      <c r="C1329" s="142" t="s">
        <v>3011</v>
      </c>
      <c r="D1329" s="142" t="s">
        <v>3075</v>
      </c>
      <c r="E1329" s="142" t="s">
        <v>3076</v>
      </c>
      <c r="F1329" s="142" t="s">
        <v>3077</v>
      </c>
      <c r="G1329" s="142" t="s">
        <v>3078</v>
      </c>
      <c r="I1329" s="142" t="s">
        <v>1696</v>
      </c>
      <c r="J1329" s="142" t="n">
        <v>48.27</v>
      </c>
    </row>
    <row r="1330" customFormat="false" ht="12.75" hidden="false" customHeight="false" outlineLevel="0" collapsed="false">
      <c r="A1330" s="142" t="s">
        <v>3080</v>
      </c>
      <c r="B1330" s="663" t="str">
        <f aca="false">C1330&amp;D1330&amp;E1330&amp;F1330&amp;G1330&amp;H1330</f>
        <v>PROJETO EXECUTIVO DE ARQUITETURA,CONSIDERANDO O PROJETO BASICO EXISTENTE,PARA HABITACAO/EDIFICIOS DE 6001 ATE 12000M2,APRESENTADO EM AUTOCAD NOS PADROES DA CONTRATANTE,INCLUSIVE AS LEGALIZACOES PERTINENTES,COORDENACAO E COMPATIBILIZACAO COM OS PROJETOS COMPLEMENTARES</v>
      </c>
      <c r="C1330" s="142" t="s">
        <v>3011</v>
      </c>
      <c r="D1330" s="142" t="s">
        <v>3081</v>
      </c>
      <c r="E1330" s="142" t="s">
        <v>3019</v>
      </c>
      <c r="F1330" s="142" t="s">
        <v>3020</v>
      </c>
      <c r="G1330" s="142" t="s">
        <v>3021</v>
      </c>
      <c r="I1330" s="142" t="s">
        <v>1696</v>
      </c>
      <c r="J1330" s="142" t="n">
        <v>38.62</v>
      </c>
    </row>
    <row r="1331" customFormat="false" ht="12.75" hidden="false" customHeight="false" outlineLevel="0" collapsed="false">
      <c r="A1331" s="142" t="s">
        <v>3082</v>
      </c>
      <c r="B1331" s="663" t="str">
        <f aca="false">C1331&amp;D1331&amp;E1331&amp;F1331&amp;G1331&amp;H1331</f>
        <v>PROJETO EXECUTIVO DE ARQUITETURA,CONSIDERANDO O PROJETO BASICO EXISTENTE,PARA HABITACAO/EDIFICIOS DE 6001 ATE 12000M2,APRESENTADO EM AUTOCAD NOS PADROES DA CONTRATANTE,INCLUSIVE AS LEGALIZACOES PERTINENTES,COORDENACAO E COMPATIBILIZACAO COM OS PROJETOS COMPLEMENTARES</v>
      </c>
      <c r="C1331" s="142" t="s">
        <v>3011</v>
      </c>
      <c r="D1331" s="142" t="s">
        <v>3081</v>
      </c>
      <c r="E1331" s="142" t="s">
        <v>3019</v>
      </c>
      <c r="F1331" s="142" t="s">
        <v>3020</v>
      </c>
      <c r="G1331" s="142" t="s">
        <v>3021</v>
      </c>
      <c r="I1331" s="142" t="s">
        <v>1696</v>
      </c>
      <c r="J1331" s="142" t="n">
        <v>33.46</v>
      </c>
    </row>
    <row r="1332" customFormat="false" ht="12.75" hidden="false" customHeight="false" outlineLevel="0" collapsed="false">
      <c r="A1332" s="142" t="s">
        <v>3083</v>
      </c>
      <c r="B1332" s="663" t="str">
        <f aca="false">C1332&amp;D1332&amp;E1332&amp;F1332&amp;G1332&amp;H1332</f>
        <v>PROJETO EXECUTIVO DE ARQUITETURA,CONSIDERANDO O PROJETO BASICO EXISTENTE,PARA HABITACAO/EDIFICIOS ACIMA DE 12000M2,APRESENTADO EM AUTOCAD NOS PADROES DA CONTRATANTE,INCLUSIVE AS LEGALIZACOES PERTINENTES,COORDENACAO E COMPATIBILIZACAO COM OS PROJETOS COMPLEMENTARES</v>
      </c>
      <c r="C1332" s="142" t="s">
        <v>3011</v>
      </c>
      <c r="D1332" s="142" t="s">
        <v>3084</v>
      </c>
      <c r="E1332" s="142" t="s">
        <v>3025</v>
      </c>
      <c r="F1332" s="142" t="s">
        <v>3026</v>
      </c>
      <c r="G1332" s="142" t="s">
        <v>3027</v>
      </c>
      <c r="I1332" s="142" t="s">
        <v>1696</v>
      </c>
      <c r="J1332" s="142" t="n">
        <v>30.87</v>
      </c>
    </row>
    <row r="1333" customFormat="false" ht="12.75" hidden="false" customHeight="false" outlineLevel="0" collapsed="false">
      <c r="A1333" s="142" t="s">
        <v>3085</v>
      </c>
      <c r="B1333" s="663" t="str">
        <f aca="false">C1333&amp;D1333&amp;E1333&amp;F1333&amp;G1333&amp;H1333</f>
        <v>PROJETO EXECUTIVO DE ARQUITETURA,CONSIDERANDO O PROJETO BASICO EXISTENTE,PARA HABITACAO/EDIFICIOS ACIMA DE 12000M2,APRESENTADO EM AUTOCAD NOS PADROES DA CONTRATANTE,INCLUSIVE AS LEGALIZACOES PERTINENTES,COORDENACAO E COMPATIBILIZACAO COM OS PROJETOS COMPLEMENTARES</v>
      </c>
      <c r="C1333" s="142" t="s">
        <v>3011</v>
      </c>
      <c r="D1333" s="142" t="s">
        <v>3084</v>
      </c>
      <c r="E1333" s="142" t="s">
        <v>3025</v>
      </c>
      <c r="F1333" s="142" t="s">
        <v>3026</v>
      </c>
      <c r="G1333" s="142" t="s">
        <v>3027</v>
      </c>
      <c r="I1333" s="142" t="s">
        <v>1696</v>
      </c>
      <c r="J1333" s="142" t="n">
        <v>26.75</v>
      </c>
    </row>
    <row r="1334" customFormat="false" ht="12.75" hidden="false" customHeight="false" outlineLevel="0" collapsed="false">
      <c r="A1334" s="142" t="s">
        <v>3086</v>
      </c>
      <c r="B1334" s="663" t="str">
        <f aca="false">C1334&amp;D1334&amp;E1334&amp;F1334&amp;G1334&amp;H1334</f>
        <v>PROJETO BASICO DE INSTALACAO DE INCENDIO E SPDA PARA PREDIOS ESCOLARES E/OU ADMINISTRATIVOS ATE 500M2,APRESENTADO EM AUTOCAD,INCLUSIVE AS LEGALIZACOES PERTINENTES</v>
      </c>
      <c r="C1334" s="142" t="s">
        <v>3087</v>
      </c>
      <c r="D1334" s="142" t="s">
        <v>3088</v>
      </c>
      <c r="E1334" s="142" t="s">
        <v>2523</v>
      </c>
      <c r="I1334" s="142" t="s">
        <v>1696</v>
      </c>
      <c r="J1334" s="142" t="n">
        <v>3.61</v>
      </c>
    </row>
    <row r="1335" customFormat="false" ht="12.75" hidden="false" customHeight="false" outlineLevel="0" collapsed="false">
      <c r="A1335" s="142" t="s">
        <v>3089</v>
      </c>
      <c r="B1335" s="663" t="str">
        <f aca="false">C1335&amp;D1335&amp;E1335&amp;F1335&amp;G1335&amp;H1335</f>
        <v>PROJETO BASICO DE INSTALACAO DE INCENDIO E SPDA PARA PREDIOS ESCOLARES E/OU ADMINISTRATIVOS ATE 500M2,APRESENTADO EM AUTOCAD,INCLUSIVE AS LEGALIZACOES PERTINENTES</v>
      </c>
      <c r="C1335" s="142" t="s">
        <v>3087</v>
      </c>
      <c r="D1335" s="142" t="s">
        <v>3088</v>
      </c>
      <c r="E1335" s="142" t="s">
        <v>2523</v>
      </c>
      <c r="I1335" s="142" t="s">
        <v>1696</v>
      </c>
      <c r="J1335" s="142" t="n">
        <v>3.12</v>
      </c>
    </row>
    <row r="1336" customFormat="false" ht="12.75" hidden="false" customHeight="false" outlineLevel="0" collapsed="false">
      <c r="A1336" s="142" t="s">
        <v>3090</v>
      </c>
      <c r="B1336" s="663" t="str">
        <f aca="false">C1336&amp;D1336&amp;E1336&amp;F1336&amp;G1336&amp;H1336</f>
        <v>PROJETO BASICO DE INSTALACAO DE INCENDIO E SPDA PARA PREDIOS ESCOLARES E/OU ADMINISTRATIVOS DE 501 ATE 3000M2,APRESENTADO EM AUTOCAD,INCLUSIVE AS LEGALIZACOES PERTINENTES</v>
      </c>
      <c r="C1336" s="142" t="s">
        <v>3087</v>
      </c>
      <c r="D1336" s="142" t="s">
        <v>3091</v>
      </c>
      <c r="E1336" s="142" t="s">
        <v>2580</v>
      </c>
      <c r="I1336" s="142" t="s">
        <v>1696</v>
      </c>
      <c r="J1336" s="142" t="n">
        <v>1.98</v>
      </c>
    </row>
    <row r="1337" customFormat="false" ht="12.75" hidden="false" customHeight="false" outlineLevel="0" collapsed="false">
      <c r="A1337" s="142" t="s">
        <v>3092</v>
      </c>
      <c r="B1337" s="663" t="str">
        <f aca="false">C1337&amp;D1337&amp;E1337&amp;F1337&amp;G1337&amp;H1337</f>
        <v>PROJETO BASICO DE INSTALACAO DE INCENDIO E SPDA PARA PREDIOS ESCOLARES E/OU ADMINISTRATIVOS DE 501 ATE 3000M2,APRESENTADO EM AUTOCAD,INCLUSIVE AS LEGALIZACOES PERTINENTES</v>
      </c>
      <c r="C1337" s="142" t="s">
        <v>3087</v>
      </c>
      <c r="D1337" s="142" t="s">
        <v>3091</v>
      </c>
      <c r="E1337" s="142" t="s">
        <v>2580</v>
      </c>
      <c r="I1337" s="142" t="s">
        <v>1696</v>
      </c>
      <c r="J1337" s="142" t="n">
        <v>1.71</v>
      </c>
    </row>
    <row r="1338" customFormat="false" ht="12.75" hidden="false" customHeight="false" outlineLevel="0" collapsed="false">
      <c r="A1338" s="142" t="s">
        <v>3093</v>
      </c>
      <c r="B1338" s="663" t="str">
        <f aca="false">C1338&amp;D1338&amp;E1338&amp;F1338&amp;G1338&amp;H1338</f>
        <v>PROJETO BASICO DE INSTALACAO DE INCENDIO E SPDA PARA PREDIOS ESCOLARES E/OU ADMINISTRATIVOS ACIMA DE 3000M2,APRESENTADOEM AUTOCAD,INCLUSIVE AS LEGALIZACOES PERTINENTES</v>
      </c>
      <c r="C1338" s="142" t="s">
        <v>3087</v>
      </c>
      <c r="D1338" s="142" t="s">
        <v>3094</v>
      </c>
      <c r="E1338" s="142" t="s">
        <v>2545</v>
      </c>
      <c r="I1338" s="142" t="s">
        <v>1696</v>
      </c>
      <c r="J1338" s="142" t="n">
        <v>0.99</v>
      </c>
    </row>
    <row r="1339" customFormat="false" ht="12.75" hidden="false" customHeight="false" outlineLevel="0" collapsed="false">
      <c r="A1339" s="142" t="s">
        <v>3095</v>
      </c>
      <c r="B1339" s="663" t="str">
        <f aca="false">C1339&amp;D1339&amp;E1339&amp;F1339&amp;G1339&amp;H1339</f>
        <v>PROJETO BASICO DE INSTALACAO DE INCENDIO E SPDA PARA PREDIOS ESCOLARES E/OU ADMINISTRATIVOS ACIMA DE 3000M2,APRESENTADOEM AUTOCAD,INCLUSIVE AS LEGALIZACOES PERTINENTES</v>
      </c>
      <c r="C1339" s="142" t="s">
        <v>3087</v>
      </c>
      <c r="D1339" s="142" t="s">
        <v>3094</v>
      </c>
      <c r="E1339" s="142" t="s">
        <v>2545</v>
      </c>
      <c r="I1339" s="142" t="s">
        <v>1696</v>
      </c>
      <c r="J1339" s="142" t="n">
        <v>0.86</v>
      </c>
    </row>
    <row r="1340" customFormat="false" ht="12.75" hidden="false" customHeight="false" outlineLevel="0" collapsed="false">
      <c r="A1340" s="142" t="s">
        <v>3096</v>
      </c>
      <c r="B1340" s="663" t="str">
        <f aca="false">C1340&amp;D1340&amp;E1340&amp;F1340&amp;G1340&amp;H1340</f>
        <v>PROJETO BASICO DE INSTALACAO DE INCENDIO E SPDA PARA PREDIOS CULTURAIS ATE 500M2,APRESENTADO EM AUTOCAD,INCLUSIVE AS LEGALIZACOES PERTINENTES</v>
      </c>
      <c r="C1340" s="142" t="s">
        <v>3087</v>
      </c>
      <c r="D1340" s="142" t="s">
        <v>3097</v>
      </c>
      <c r="E1340" s="142" t="s">
        <v>3098</v>
      </c>
      <c r="I1340" s="142" t="s">
        <v>1696</v>
      </c>
      <c r="J1340" s="142" t="n">
        <v>9.05</v>
      </c>
    </row>
    <row r="1341" customFormat="false" ht="12.75" hidden="false" customHeight="false" outlineLevel="0" collapsed="false">
      <c r="A1341" s="142" t="s">
        <v>3099</v>
      </c>
      <c r="B1341" s="663" t="str">
        <f aca="false">C1341&amp;D1341&amp;E1341&amp;F1341&amp;G1341&amp;H1341</f>
        <v>PROJETO BASICO DE INSTALACAO DE INCENDIO E SPDA PARA PREDIOS CULTURAIS ATE 500M2,APRESENTADO EM AUTOCAD,INCLUSIVE AS LEGALIZACOES PERTINENTES</v>
      </c>
      <c r="C1341" s="142" t="s">
        <v>3087</v>
      </c>
      <c r="D1341" s="142" t="s">
        <v>3097</v>
      </c>
      <c r="E1341" s="142" t="s">
        <v>3098</v>
      </c>
      <c r="I1341" s="142" t="s">
        <v>1696</v>
      </c>
      <c r="J1341" s="142" t="n">
        <v>7.84</v>
      </c>
    </row>
    <row r="1342" customFormat="false" ht="12.75" hidden="false" customHeight="false" outlineLevel="0" collapsed="false">
      <c r="A1342" s="142" t="s">
        <v>3100</v>
      </c>
      <c r="B1342" s="663" t="str">
        <f aca="false">C1342&amp;D1342&amp;E1342&amp;F1342&amp;G1342&amp;H1342</f>
        <v>PROJETO BASICO DE INSTALACAO DE INCENDIO E SPDA PARA PREDIOS CULTURAIS ACIMA DE 500M2,APRESENTADO EM AUTOCAD,INCLUSIVE AS LEGALIZACOES PERTINENTES</v>
      </c>
      <c r="C1342" s="142" t="s">
        <v>3087</v>
      </c>
      <c r="D1342" s="142" t="s">
        <v>3101</v>
      </c>
      <c r="E1342" s="142" t="s">
        <v>3102</v>
      </c>
      <c r="I1342" s="142" t="s">
        <v>1696</v>
      </c>
      <c r="J1342" s="142" t="n">
        <v>6.05</v>
      </c>
    </row>
    <row r="1343" customFormat="false" ht="12.75" hidden="false" customHeight="false" outlineLevel="0" collapsed="false">
      <c r="A1343" s="142" t="s">
        <v>3103</v>
      </c>
      <c r="B1343" s="663" t="str">
        <f aca="false">C1343&amp;D1343&amp;E1343&amp;F1343&amp;G1343&amp;H1343</f>
        <v>PROJETO BASICO DE INSTALACAO DE INCENDIO E SPDA PARA PREDIOS CULTURAIS ACIMA DE 500M2,APRESENTADO EM AUTOCAD,INCLUSIVE AS LEGALIZACOES PERTINENTES</v>
      </c>
      <c r="C1343" s="142" t="s">
        <v>3087</v>
      </c>
      <c r="D1343" s="142" t="s">
        <v>3101</v>
      </c>
      <c r="E1343" s="142" t="s">
        <v>3102</v>
      </c>
      <c r="I1343" s="142" t="s">
        <v>1696</v>
      </c>
      <c r="J1343" s="142" t="n">
        <v>5.24</v>
      </c>
    </row>
    <row r="1344" customFormat="false" ht="12.75" hidden="false" customHeight="false" outlineLevel="0" collapsed="false">
      <c r="A1344" s="142" t="s">
        <v>3104</v>
      </c>
      <c r="B1344" s="663" t="str">
        <f aca="false">C1344&amp;D1344&amp;E1344&amp;F1344&amp;G1344&amp;H1344</f>
        <v>PROJETO BASICO DE INSTALACAO DE INCENDIO E SPDA PARA PREDIOS HOSPITALARES,APRESENTADO EM AUTOCAD,INCLUSIVE AS LEGALIZACOES PERTINENTES</v>
      </c>
      <c r="C1344" s="142" t="s">
        <v>3087</v>
      </c>
      <c r="D1344" s="142" t="s">
        <v>3105</v>
      </c>
      <c r="E1344" s="142" t="s">
        <v>3106</v>
      </c>
      <c r="I1344" s="142" t="s">
        <v>1696</v>
      </c>
      <c r="J1344" s="142" t="n">
        <v>7.23</v>
      </c>
    </row>
    <row r="1345" customFormat="false" ht="12.75" hidden="false" customHeight="false" outlineLevel="0" collapsed="false">
      <c r="A1345" s="142" t="s">
        <v>3107</v>
      </c>
      <c r="B1345" s="663" t="str">
        <f aca="false">C1345&amp;D1345&amp;E1345&amp;F1345&amp;G1345&amp;H1345</f>
        <v>PROJETO BASICO DE INSTALACAO DE INCENDIO E SPDA PARA PREDIOS HOSPITALARES,APRESENTADO EM AUTOCAD,INCLUSIVE AS LEGALIZACOES PERTINENTES</v>
      </c>
      <c r="C1345" s="142" t="s">
        <v>3087</v>
      </c>
      <c r="D1345" s="142" t="s">
        <v>3105</v>
      </c>
      <c r="E1345" s="142" t="s">
        <v>3106</v>
      </c>
      <c r="I1345" s="142" t="s">
        <v>1696</v>
      </c>
      <c r="J1345" s="142" t="n">
        <v>6.26</v>
      </c>
    </row>
    <row r="1346" customFormat="false" ht="12.75" hidden="false" customHeight="false" outlineLevel="0" collapsed="false">
      <c r="A1346" s="142" t="s">
        <v>3108</v>
      </c>
      <c r="B1346" s="663" t="str">
        <f aca="false">C1346&amp;D1346&amp;E1346&amp;F1346&amp;G1346&amp;H1346</f>
        <v>PROJETO BASICO DE INSTALACAO DE INCENDIO E SPDA PARA HABITACOES/EDIFICIOS ATE 500M2,APRESENTADO EM AUTOCAD,INCLUSIVE ASLEGALIZACOES PERTINENTES</v>
      </c>
      <c r="C1346" s="142" t="s">
        <v>3109</v>
      </c>
      <c r="D1346" s="142" t="s">
        <v>3110</v>
      </c>
      <c r="E1346" s="142" t="s">
        <v>3111</v>
      </c>
      <c r="I1346" s="142" t="s">
        <v>1696</v>
      </c>
      <c r="J1346" s="142" t="n">
        <v>4.43</v>
      </c>
    </row>
    <row r="1347" customFormat="false" ht="12.75" hidden="false" customHeight="false" outlineLevel="0" collapsed="false">
      <c r="A1347" s="142" t="s">
        <v>3112</v>
      </c>
      <c r="B1347" s="663" t="str">
        <f aca="false">C1347&amp;D1347&amp;E1347&amp;F1347&amp;G1347&amp;H1347</f>
        <v>PROJETO BASICO DE INSTALACAO DE INCENDIO E SPDA PARA HABITACOES/EDIFICIOS ATE 500M2,APRESENTADO EM AUTOCAD,INCLUSIVE ASLEGALIZACOES PERTINENTES</v>
      </c>
      <c r="C1347" s="142" t="s">
        <v>3109</v>
      </c>
      <c r="D1347" s="142" t="s">
        <v>3110</v>
      </c>
      <c r="E1347" s="142" t="s">
        <v>3111</v>
      </c>
      <c r="I1347" s="142" t="s">
        <v>1696</v>
      </c>
      <c r="J1347" s="142" t="n">
        <v>3.84</v>
      </c>
    </row>
    <row r="1348" customFormat="false" ht="12.75" hidden="false" customHeight="false" outlineLevel="0" collapsed="false">
      <c r="A1348" s="142" t="s">
        <v>3113</v>
      </c>
      <c r="B1348" s="663" t="str">
        <f aca="false">C1348&amp;D1348&amp;E1348&amp;F1348&amp;G1348&amp;H1348</f>
        <v>PROJETO BASICO DE INSTALACAO DE INCENDIO E SPDA PARA HABITACOES/EDIFICIOS DE 501 ATE 3000M2,APRESENTADO EM AUTOCAD,INCLUSIVE AS LEGALIZACOES PERTINENTES</v>
      </c>
      <c r="C1348" s="142" t="s">
        <v>3109</v>
      </c>
      <c r="D1348" s="142" t="s">
        <v>3114</v>
      </c>
      <c r="E1348" s="142" t="s">
        <v>2719</v>
      </c>
      <c r="I1348" s="142" t="s">
        <v>1696</v>
      </c>
      <c r="J1348" s="142" t="n">
        <v>2.11</v>
      </c>
    </row>
    <row r="1349" customFormat="false" ht="12.75" hidden="false" customHeight="false" outlineLevel="0" collapsed="false">
      <c r="A1349" s="142" t="s">
        <v>3115</v>
      </c>
      <c r="B1349" s="663" t="str">
        <f aca="false">C1349&amp;D1349&amp;E1349&amp;F1349&amp;G1349&amp;H1349</f>
        <v>PROJETO BASICO DE INSTALACAO DE INCENDIO E SPDA PARA HABITACOES/EDIFICIOS DE 501 ATE 3000M2,APRESENTADO EM AUTOCAD,INCLUSIVE AS LEGALIZACOES PERTINENTES</v>
      </c>
      <c r="C1349" s="142" t="s">
        <v>3109</v>
      </c>
      <c r="D1349" s="142" t="s">
        <v>3114</v>
      </c>
      <c r="E1349" s="142" t="s">
        <v>2719</v>
      </c>
      <c r="I1349" s="142" t="s">
        <v>1696</v>
      </c>
      <c r="J1349" s="142" t="n">
        <v>1.83</v>
      </c>
    </row>
    <row r="1350" customFormat="false" ht="12.75" hidden="false" customHeight="false" outlineLevel="0" collapsed="false">
      <c r="A1350" s="142" t="s">
        <v>3116</v>
      </c>
      <c r="B1350" s="663" t="str">
        <f aca="false">C1350&amp;D1350&amp;E1350&amp;F1350&amp;G1350&amp;H1350</f>
        <v>PROJETO BASICO DE INSTALACAO DE INCENDIO E SPDA PARA HABITACOES/EDIFICIOS ACIMA DE 3000M2,APRESENTADO EM AUTOCAD,INCLUSIVE AS LEGALIZACOES PERTINENTES</v>
      </c>
      <c r="C1350" s="142" t="s">
        <v>3109</v>
      </c>
      <c r="D1350" s="142" t="s">
        <v>3117</v>
      </c>
      <c r="E1350" s="142" t="s">
        <v>3118</v>
      </c>
      <c r="I1350" s="142" t="s">
        <v>1696</v>
      </c>
      <c r="J1350" s="142" t="n">
        <v>1.1</v>
      </c>
    </row>
    <row r="1351" customFormat="false" ht="12.75" hidden="false" customHeight="false" outlineLevel="0" collapsed="false">
      <c r="A1351" s="142" t="s">
        <v>3119</v>
      </c>
      <c r="B1351" s="663" t="str">
        <f aca="false">C1351&amp;D1351&amp;E1351&amp;F1351&amp;G1351&amp;H1351</f>
        <v>PROJETO BASICO DE INSTALACAO DE INCENDIO E SPDA PARA HABITACOES/EDIFICIOS ACIMA DE 3000M2,APRESENTADO EM AUTOCAD,INCLUSIVE AS LEGALIZACOES PERTINENTES</v>
      </c>
      <c r="C1351" s="142" t="s">
        <v>3109</v>
      </c>
      <c r="D1351" s="142" t="s">
        <v>3117</v>
      </c>
      <c r="E1351" s="142" t="s">
        <v>3118</v>
      </c>
      <c r="I1351" s="142" t="s">
        <v>1696</v>
      </c>
      <c r="J1351" s="142" t="n">
        <v>0.95</v>
      </c>
    </row>
    <row r="1352" customFormat="false" ht="12.75" hidden="false" customHeight="false" outlineLevel="0" collapsed="false">
      <c r="A1352" s="142" t="s">
        <v>3120</v>
      </c>
      <c r="B1352" s="663" t="str">
        <f aca="false">C1352&amp;D1352&amp;E1352&amp;F1352&amp;G1352&amp;H1352</f>
        <v>PROJETO BASICO DE INSTALACAO DE INCENDIO E SPDA PARA HABITACAO/LOTEAMENTO ATE 36000M2,APRESENTADO EM AUTOCAD,INCLUSIVE AS LEGALIZACOES PERTINENTES</v>
      </c>
      <c r="C1352" s="142" t="s">
        <v>3109</v>
      </c>
      <c r="D1352" s="142" t="s">
        <v>3121</v>
      </c>
      <c r="E1352" s="142" t="s">
        <v>3102</v>
      </c>
      <c r="I1352" s="142" t="s">
        <v>1696</v>
      </c>
      <c r="J1352" s="142" t="n">
        <v>1.18</v>
      </c>
    </row>
    <row r="1353" customFormat="false" ht="12.75" hidden="false" customHeight="false" outlineLevel="0" collapsed="false">
      <c r="A1353" s="142" t="s">
        <v>3122</v>
      </c>
      <c r="B1353" s="663" t="str">
        <f aca="false">C1353&amp;D1353&amp;E1353&amp;F1353&amp;G1353&amp;H1353</f>
        <v>PROJETO BASICO DE INSTALACAO DE INCENDIO E SPDA PARA HABITACAO/LOTEAMENTO ATE 36000M2,APRESENTADO EM AUTOCAD,INCLUSIVE AS LEGALIZACOES PERTINENTES</v>
      </c>
      <c r="C1353" s="142" t="s">
        <v>3109</v>
      </c>
      <c r="D1353" s="142" t="s">
        <v>3121</v>
      </c>
      <c r="E1353" s="142" t="s">
        <v>3102</v>
      </c>
      <c r="I1353" s="142" t="s">
        <v>1696</v>
      </c>
      <c r="J1353" s="142" t="n">
        <v>1.02</v>
      </c>
    </row>
    <row r="1354" customFormat="false" ht="12.75" hidden="false" customHeight="false" outlineLevel="0" collapsed="false">
      <c r="A1354" s="142" t="s">
        <v>3123</v>
      </c>
      <c r="B1354" s="663" t="str">
        <f aca="false">C1354&amp;D1354&amp;E1354&amp;F1354&amp;G1354&amp;H1354</f>
        <v>PROJETO BASICO DE INSTALACAO DE INCENDIO E SPDA PARA HABITACAO/LOTEAMENTO ACIMA DE 36000M2,APRESENTADO EM AUTOCAD,INCLUSIVE AS LEGALIZACOES PERTINENTES</v>
      </c>
      <c r="C1354" s="142" t="s">
        <v>3109</v>
      </c>
      <c r="D1354" s="142" t="s">
        <v>3124</v>
      </c>
      <c r="E1354" s="142" t="s">
        <v>2652</v>
      </c>
      <c r="I1354" s="142" t="s">
        <v>1696</v>
      </c>
      <c r="J1354" s="142" t="n">
        <v>0.59</v>
      </c>
    </row>
    <row r="1355" customFormat="false" ht="12.75" hidden="false" customHeight="false" outlineLevel="0" collapsed="false">
      <c r="A1355" s="142" t="s">
        <v>3125</v>
      </c>
      <c r="B1355" s="663" t="str">
        <f aca="false">C1355&amp;D1355&amp;E1355&amp;F1355&amp;G1355&amp;H1355</f>
        <v>PROJETO BASICO DE INSTALACAO DE INCENDIO E SPDA PARA HABITACAO/LOTEAMENTO ACIMA DE 36000M2,APRESENTADO EM AUTOCAD,INCLUSIVE AS LEGALIZACOES PERTINENTES</v>
      </c>
      <c r="C1355" s="142" t="s">
        <v>3109</v>
      </c>
      <c r="D1355" s="142" t="s">
        <v>3124</v>
      </c>
      <c r="E1355" s="142" t="s">
        <v>2652</v>
      </c>
      <c r="I1355" s="142" t="s">
        <v>1696</v>
      </c>
      <c r="J1355" s="142" t="n">
        <v>0.51</v>
      </c>
    </row>
    <row r="1356" customFormat="false" ht="12.75" hidden="false" customHeight="false" outlineLevel="0" collapsed="false">
      <c r="A1356" s="142" t="s">
        <v>3126</v>
      </c>
      <c r="B1356" s="663" t="str">
        <f aca="false">C1356&amp;D1356&amp;E1356&amp;F1356&amp;G1356&amp;H1356</f>
        <v>PROJETO EXECUTIVO DE INSTALACAO DE INCENDIO E SPDA,CONSIDERANDO PROJETO BASICO EXISTENTE,PARA PREDIOS ESCOLARES E/OU ADMINISTRATIVOS ATE 500M2,APRESENTADO EM AUTOCAD,INCLUSIVE AS LEGALIZACOES PERTINENTES</v>
      </c>
      <c r="C1356" s="142" t="s">
        <v>3127</v>
      </c>
      <c r="D1356" s="142" t="s">
        <v>3128</v>
      </c>
      <c r="E1356" s="142" t="s">
        <v>3129</v>
      </c>
      <c r="F1356" s="142" t="s">
        <v>2631</v>
      </c>
      <c r="I1356" s="142" t="s">
        <v>1696</v>
      </c>
      <c r="J1356" s="142" t="n">
        <v>3.61</v>
      </c>
    </row>
    <row r="1357" customFormat="false" ht="12.75" hidden="false" customHeight="false" outlineLevel="0" collapsed="false">
      <c r="A1357" s="142" t="s">
        <v>3130</v>
      </c>
      <c r="B1357" s="663" t="str">
        <f aca="false">C1357&amp;D1357&amp;E1357&amp;F1357&amp;G1357&amp;H1357</f>
        <v>PROJETO EXECUTIVO DE INSTALACAO DE INCENDIO E SPDA,CONSIDERANDO PROJETO BASICO EXISTENTE,PARA PREDIOS ESCOLARES E/OU ADMINISTRATIVOS ATE 500M2,APRESENTADO EM AUTOCAD,INCLUSIVE AS LEGALIZACOES PERTINENTES</v>
      </c>
      <c r="C1357" s="142" t="s">
        <v>3127</v>
      </c>
      <c r="D1357" s="142" t="s">
        <v>3128</v>
      </c>
      <c r="E1357" s="142" t="s">
        <v>3129</v>
      </c>
      <c r="F1357" s="142" t="s">
        <v>2631</v>
      </c>
      <c r="I1357" s="142" t="s">
        <v>1696</v>
      </c>
      <c r="J1357" s="142" t="n">
        <v>3.12</v>
      </c>
    </row>
    <row r="1358" customFormat="false" ht="12.75" hidden="false" customHeight="false" outlineLevel="0" collapsed="false">
      <c r="A1358" s="142" t="s">
        <v>3131</v>
      </c>
      <c r="B1358" s="663" t="str">
        <f aca="false">C1358&amp;D1358&amp;E1358&amp;F1358&amp;G1358&amp;H1358</f>
        <v>PROJETO EXECUTIVO DE INSTALACAO DE INCENDIO E SPDA,CONSIDERANDO PROJETO BASICO EXISTENTE,PARA PREDIOS ESCOLARES E/OU ADMINISTRATIVOS DE 501 ATE 3000M2,APRESENTADO EM AUTOCAD,INCLUSIVE AS LEGALIZACOES PERTINENTES</v>
      </c>
      <c r="C1358" s="142" t="s">
        <v>3127</v>
      </c>
      <c r="D1358" s="142" t="s">
        <v>3128</v>
      </c>
      <c r="E1358" s="142" t="s">
        <v>3132</v>
      </c>
      <c r="F1358" s="142" t="s">
        <v>2652</v>
      </c>
      <c r="I1358" s="142" t="s">
        <v>1696</v>
      </c>
      <c r="J1358" s="142" t="n">
        <v>1.98</v>
      </c>
    </row>
    <row r="1359" customFormat="false" ht="12.75" hidden="false" customHeight="false" outlineLevel="0" collapsed="false">
      <c r="A1359" s="142" t="s">
        <v>3133</v>
      </c>
      <c r="B1359" s="663" t="str">
        <f aca="false">C1359&amp;D1359&amp;E1359&amp;F1359&amp;G1359&amp;H1359</f>
        <v>PROJETO EXECUTIVO DE INSTALACAO DE INCENDIO E SPDA,CONSIDERANDO PROJETO BASICO EXISTENTE,PARA PREDIOS ESCOLARES E/OU ADMINISTRATIVOS DE 501 ATE 3000M2,APRESENTADO EM AUTOCAD,INCLUSIVE AS LEGALIZACOES PERTINENTES</v>
      </c>
      <c r="C1359" s="142" t="s">
        <v>3127</v>
      </c>
      <c r="D1359" s="142" t="s">
        <v>3128</v>
      </c>
      <c r="E1359" s="142" t="s">
        <v>3132</v>
      </c>
      <c r="F1359" s="142" t="s">
        <v>2652</v>
      </c>
      <c r="I1359" s="142" t="s">
        <v>1696</v>
      </c>
      <c r="J1359" s="142" t="n">
        <v>1.71</v>
      </c>
    </row>
    <row r="1360" customFormat="false" ht="12.75" hidden="false" customHeight="false" outlineLevel="0" collapsed="false">
      <c r="A1360" s="142" t="s">
        <v>3134</v>
      </c>
      <c r="B1360" s="663" t="str">
        <f aca="false">C1360&amp;D1360&amp;E1360&amp;F1360&amp;G1360&amp;H1360</f>
        <v>PROJETO EXECUTIVO DE INSTALACAO DE INCENDIO E SPDA,CONSIDERANDO PROJETO BASICO EXISTENTE,PARA PREDIOS ESCOLARES E/OU ADMINISTRATIVOS ACIMA DE 3000M2,APRESENTADO EM AUTOCAD,INCLUSIVE AS LEGALIZACOES PERTINENTES</v>
      </c>
      <c r="C1360" s="142" t="s">
        <v>3127</v>
      </c>
      <c r="D1360" s="142" t="s">
        <v>3128</v>
      </c>
      <c r="E1360" s="142" t="s">
        <v>3135</v>
      </c>
      <c r="F1360" s="142" t="s">
        <v>3136</v>
      </c>
      <c r="I1360" s="142" t="s">
        <v>1696</v>
      </c>
      <c r="J1360" s="142" t="n">
        <v>0.99</v>
      </c>
    </row>
    <row r="1361" customFormat="false" ht="12.75" hidden="false" customHeight="false" outlineLevel="0" collapsed="false">
      <c r="A1361" s="142" t="s">
        <v>3137</v>
      </c>
      <c r="B1361" s="663" t="str">
        <f aca="false">C1361&amp;D1361&amp;E1361&amp;F1361&amp;G1361&amp;H1361</f>
        <v>PROJETO EXECUTIVO DE INSTALACAO DE INCENDIO E SPDA,CONSIDERANDO PROJETO BASICO EXISTENTE,PARA PREDIOS ESCOLARES E/OU ADMINISTRATIVOS ACIMA DE 3000M2,APRESENTADO EM AUTOCAD,INCLUSIVE AS LEGALIZACOES PERTINENTES</v>
      </c>
      <c r="C1361" s="142" t="s">
        <v>3127</v>
      </c>
      <c r="D1361" s="142" t="s">
        <v>3128</v>
      </c>
      <c r="E1361" s="142" t="s">
        <v>3135</v>
      </c>
      <c r="F1361" s="142" t="s">
        <v>3136</v>
      </c>
      <c r="I1361" s="142" t="s">
        <v>1696</v>
      </c>
      <c r="J1361" s="142" t="n">
        <v>0.86</v>
      </c>
    </row>
    <row r="1362" customFormat="false" ht="12.75" hidden="false" customHeight="false" outlineLevel="0" collapsed="false">
      <c r="A1362" s="142" t="s">
        <v>3138</v>
      </c>
      <c r="B1362" s="663" t="str">
        <f aca="false">C1362&amp;D1362&amp;E1362&amp;F1362&amp;G1362&amp;H1362</f>
        <v>PROJETO EXECUTIVO DE INSTALACAO DE INCENDIO E SPDA,CONSIDERANDO PROJETO BASICO EXISTENTE,PARA PREDIOS CULTURAIS ATE 500M2,APRESENTADO EM AUTOCAD,INCLUSIVE AS LEGALIZACOES PERTINENTES</v>
      </c>
      <c r="C1362" s="142" t="s">
        <v>3127</v>
      </c>
      <c r="D1362" s="142" t="s">
        <v>3139</v>
      </c>
      <c r="E1362" s="142" t="s">
        <v>3140</v>
      </c>
      <c r="F1362" s="142" t="s">
        <v>2350</v>
      </c>
      <c r="I1362" s="142" t="s">
        <v>1696</v>
      </c>
      <c r="J1362" s="142" t="n">
        <v>9.05</v>
      </c>
    </row>
    <row r="1363" customFormat="false" ht="12.75" hidden="false" customHeight="false" outlineLevel="0" collapsed="false">
      <c r="A1363" s="142" t="s">
        <v>3141</v>
      </c>
      <c r="B1363" s="663" t="str">
        <f aca="false">C1363&amp;D1363&amp;E1363&amp;F1363&amp;G1363&amp;H1363</f>
        <v>PROJETO EXECUTIVO DE INSTALACAO DE INCENDIO E SPDA,CONSIDERANDO PROJETO BASICO EXISTENTE,PARA PREDIOS CULTURAIS ATE 500M2,APRESENTADO EM AUTOCAD,INCLUSIVE AS LEGALIZACOES PERTINENTES</v>
      </c>
      <c r="C1363" s="142" t="s">
        <v>3127</v>
      </c>
      <c r="D1363" s="142" t="s">
        <v>3139</v>
      </c>
      <c r="E1363" s="142" t="s">
        <v>3140</v>
      </c>
      <c r="F1363" s="142" t="s">
        <v>2350</v>
      </c>
      <c r="I1363" s="142" t="s">
        <v>1696</v>
      </c>
      <c r="J1363" s="142" t="n">
        <v>7.84</v>
      </c>
    </row>
    <row r="1364" customFormat="false" ht="12.75" hidden="false" customHeight="false" outlineLevel="0" collapsed="false">
      <c r="A1364" s="142" t="s">
        <v>3142</v>
      </c>
      <c r="B1364" s="663" t="str">
        <f aca="false">C1364&amp;D1364&amp;E1364&amp;F1364&amp;G1364&amp;H1364</f>
        <v>PROJETO EXECUTIVO DE INSTALACAO DE INCENDIO E SPDA,CONSIDERANDO PROJETO BASICO EXISTENTE,PARA PREDIOS CULTURAIS ACIMA DE 500M2,APRESENTADO EM AUTOCAD,INCLUSIVE AS LEGALIZACOES PERTINENTES</v>
      </c>
      <c r="C1364" s="142" t="s">
        <v>3127</v>
      </c>
      <c r="D1364" s="142" t="s">
        <v>3143</v>
      </c>
      <c r="E1364" s="142" t="s">
        <v>3144</v>
      </c>
      <c r="F1364" s="142" t="s">
        <v>2706</v>
      </c>
      <c r="I1364" s="142" t="s">
        <v>1696</v>
      </c>
      <c r="J1364" s="142" t="n">
        <v>6.05</v>
      </c>
    </row>
    <row r="1365" customFormat="false" ht="12.75" hidden="false" customHeight="false" outlineLevel="0" collapsed="false">
      <c r="A1365" s="142" t="s">
        <v>3145</v>
      </c>
      <c r="B1365" s="663" t="str">
        <f aca="false">C1365&amp;D1365&amp;E1365&amp;F1365&amp;G1365&amp;H1365</f>
        <v>PROJETO EXECUTIVO DE INSTALACAO DE INCENDIO E SPDA,CONSIDERANDO PROJETO BASICO EXISTENTE,PARA PREDIOS CULTURAIS ACIMA DE 500M2,APRESENTADO EM AUTOCAD,INCLUSIVE AS LEGALIZACOES PERTINENTES</v>
      </c>
      <c r="C1365" s="142" t="s">
        <v>3127</v>
      </c>
      <c r="D1365" s="142" t="s">
        <v>3143</v>
      </c>
      <c r="E1365" s="142" t="s">
        <v>3144</v>
      </c>
      <c r="F1365" s="142" t="s">
        <v>2706</v>
      </c>
      <c r="I1365" s="142" t="s">
        <v>1696</v>
      </c>
      <c r="J1365" s="142" t="n">
        <v>5.24</v>
      </c>
    </row>
    <row r="1366" customFormat="false" ht="12.75" hidden="false" customHeight="false" outlineLevel="0" collapsed="false">
      <c r="A1366" s="142" t="s">
        <v>3146</v>
      </c>
      <c r="B1366" s="663" t="str">
        <f aca="false">C1366&amp;D1366&amp;E1366&amp;F1366&amp;G1366&amp;H1366</f>
        <v>PROJETO EXECUTIVO DE INSTALACAO DE INCENDIO E SPDA,CONSIDERANDO PROJETO BASICO EXISTENTE,PARA PREDIOS HOSPITALARES,APRESENTADO EM AUTOCAD,INCLUSIVE AS LEGALIZACOES PERTINENTES</v>
      </c>
      <c r="C1366" s="142" t="s">
        <v>3127</v>
      </c>
      <c r="D1366" s="142" t="s">
        <v>3147</v>
      </c>
      <c r="E1366" s="142" t="s">
        <v>2499</v>
      </c>
      <c r="I1366" s="142" t="s">
        <v>1696</v>
      </c>
      <c r="J1366" s="142" t="n">
        <v>7.23</v>
      </c>
    </row>
    <row r="1367" customFormat="false" ht="12.75" hidden="false" customHeight="false" outlineLevel="0" collapsed="false">
      <c r="A1367" s="142" t="s">
        <v>3148</v>
      </c>
      <c r="B1367" s="663" t="str">
        <f aca="false">C1367&amp;D1367&amp;E1367&amp;F1367&amp;G1367&amp;H1367</f>
        <v>PROJETO EXECUTIVO DE INSTALACAO DE INCENDIO E SPDA,CONSIDERANDO PROJETO BASICO EXISTENTE,PARA PREDIOS HOSPITALARES,APRESENTADO EM AUTOCAD,INCLUSIVE AS LEGALIZACOES PERTINENTES</v>
      </c>
      <c r="C1367" s="142" t="s">
        <v>3127</v>
      </c>
      <c r="D1367" s="142" t="s">
        <v>3147</v>
      </c>
      <c r="E1367" s="142" t="s">
        <v>2499</v>
      </c>
      <c r="I1367" s="142" t="s">
        <v>1696</v>
      </c>
      <c r="J1367" s="142" t="n">
        <v>6.26</v>
      </c>
    </row>
    <row r="1368" customFormat="false" ht="12.75" hidden="false" customHeight="false" outlineLevel="0" collapsed="false">
      <c r="A1368" s="142" t="s">
        <v>3149</v>
      </c>
      <c r="B1368" s="663" t="str">
        <f aca="false">C1368&amp;D1368&amp;E1368&amp;F1368&amp;G1368&amp;H1368</f>
        <v>PROJETO EXECUTIVO DE INSTALACAO DE INCENDIO E SPDA,CONSIDERANDO PROJETO BASICO EXISTENTE,PARA HABITACOES/EDIFICIOS ATE 500M2,APRESENTADO EM AUTOCAD,INCLUSIVE AS LEGALIZACOES PERTINENTES</v>
      </c>
      <c r="C1368" s="142" t="s">
        <v>3127</v>
      </c>
      <c r="D1368" s="142" t="s">
        <v>3150</v>
      </c>
      <c r="E1368" s="142" t="s">
        <v>3151</v>
      </c>
      <c r="F1368" s="142" t="s">
        <v>2551</v>
      </c>
      <c r="I1368" s="142" t="s">
        <v>1696</v>
      </c>
      <c r="J1368" s="142" t="n">
        <v>4.43</v>
      </c>
    </row>
    <row r="1369" customFormat="false" ht="12.75" hidden="false" customHeight="false" outlineLevel="0" collapsed="false">
      <c r="A1369" s="142" t="s">
        <v>3152</v>
      </c>
      <c r="B1369" s="663" t="str">
        <f aca="false">C1369&amp;D1369&amp;E1369&amp;F1369&amp;G1369&amp;H1369</f>
        <v>PROJETO EXECUTIVO DE INSTALACAO DE INCENDIO E SPDA,CONSIDERANDO PROJETO BASICO EXISTENTE,PARA HABITACOES/EDIFICIOS ATE 500M2,APRESENTADO EM AUTOCAD,INCLUSIVE AS LEGALIZACOES PERTINENTES</v>
      </c>
      <c r="C1369" s="142" t="s">
        <v>3127</v>
      </c>
      <c r="D1369" s="142" t="s">
        <v>3150</v>
      </c>
      <c r="E1369" s="142" t="s">
        <v>3151</v>
      </c>
      <c r="F1369" s="142" t="s">
        <v>2551</v>
      </c>
      <c r="I1369" s="142" t="s">
        <v>1696</v>
      </c>
      <c r="J1369" s="142" t="n">
        <v>3.84</v>
      </c>
    </row>
    <row r="1370" customFormat="false" ht="12.75" hidden="false" customHeight="false" outlineLevel="0" collapsed="false">
      <c r="A1370" s="142" t="s">
        <v>3153</v>
      </c>
      <c r="B1370" s="663" t="str">
        <f aca="false">C1370&amp;D1370&amp;E1370&amp;F1370&amp;G1370&amp;H1370</f>
        <v>PROJETO EXECUTIVO DE INSTALACAO DE INCENDIO E SPDA,CONSIDERANDO PROJETO BASICO EXISTENTE,PARA HABITACOES/EDIFICIOS DE 501 ATE 3000M2,APRESENTADO EM AUTOCAD,INCLUSIVE AS LEGALIZACOES PERTINENTES</v>
      </c>
      <c r="C1370" s="142" t="s">
        <v>3127</v>
      </c>
      <c r="D1370" s="142" t="s">
        <v>3154</v>
      </c>
      <c r="E1370" s="142" t="s">
        <v>3155</v>
      </c>
      <c r="F1370" s="142" t="s">
        <v>2626</v>
      </c>
      <c r="I1370" s="142" t="s">
        <v>1696</v>
      </c>
      <c r="J1370" s="142" t="n">
        <v>2.11</v>
      </c>
    </row>
    <row r="1371" customFormat="false" ht="12.75" hidden="false" customHeight="false" outlineLevel="0" collapsed="false">
      <c r="A1371" s="142" t="s">
        <v>3156</v>
      </c>
      <c r="B1371" s="663" t="str">
        <f aca="false">C1371&amp;D1371&amp;E1371&amp;F1371&amp;G1371&amp;H1371</f>
        <v>PROJETO EXECUTIVO DE INSTALACAO DE INCENDIO E SPDA,CONSIDERANDO PROJETO BASICO EXISTENTE,PARA HABITACOES/EDIFICIOS DE 501 ATE 3000M2,APRESENTADO EM AUTOCAD,INCLUSIVE AS LEGALIZACOES PERTINENTES</v>
      </c>
      <c r="C1371" s="142" t="s">
        <v>3127</v>
      </c>
      <c r="D1371" s="142" t="s">
        <v>3154</v>
      </c>
      <c r="E1371" s="142" t="s">
        <v>3155</v>
      </c>
      <c r="F1371" s="142" t="s">
        <v>2626</v>
      </c>
      <c r="I1371" s="142" t="s">
        <v>1696</v>
      </c>
      <c r="J1371" s="142" t="n">
        <v>1.83</v>
      </c>
    </row>
    <row r="1372" customFormat="false" ht="12.75" hidden="false" customHeight="false" outlineLevel="0" collapsed="false">
      <c r="A1372" s="142" t="s">
        <v>3157</v>
      </c>
      <c r="B1372" s="663" t="str">
        <f aca="false">C1372&amp;D1372&amp;E1372&amp;F1372&amp;G1372&amp;H1372</f>
        <v>PROJETO EXECUTIVO DE INSTALACAO DE INCENDIO E SPDA,CONSIDERANDO PROJETO BASICO EXISTENTE,PARA HABITACOES/EDIFICIOS ACIMADE 3000M2,APRESENTADO EM AUTOCAD,INCLUSIVE AS LEGALIZACOES PERTINENTES</v>
      </c>
      <c r="C1372" s="142" t="s">
        <v>3127</v>
      </c>
      <c r="D1372" s="142" t="s">
        <v>3158</v>
      </c>
      <c r="E1372" s="142" t="s">
        <v>3159</v>
      </c>
      <c r="F1372" s="142" t="s">
        <v>2461</v>
      </c>
      <c r="I1372" s="142" t="s">
        <v>1696</v>
      </c>
      <c r="J1372" s="142" t="n">
        <v>1.1</v>
      </c>
    </row>
    <row r="1373" customFormat="false" ht="12.75" hidden="false" customHeight="false" outlineLevel="0" collapsed="false">
      <c r="A1373" s="142" t="s">
        <v>3160</v>
      </c>
      <c r="B1373" s="663" t="str">
        <f aca="false">C1373&amp;D1373&amp;E1373&amp;F1373&amp;G1373&amp;H1373</f>
        <v>PROJETO EXECUTIVO DE INSTALACAO DE INCENDIO E SPDA,CONSIDERANDO PROJETO BASICO EXISTENTE,PARA HABITACOES/EDIFICIOS ACIMADE 3000M2,APRESENTADO EM AUTOCAD,INCLUSIVE AS LEGALIZACOES PERTINENTES</v>
      </c>
      <c r="C1373" s="142" t="s">
        <v>3127</v>
      </c>
      <c r="D1373" s="142" t="s">
        <v>3158</v>
      </c>
      <c r="E1373" s="142" t="s">
        <v>3159</v>
      </c>
      <c r="F1373" s="142" t="s">
        <v>2461</v>
      </c>
      <c r="I1373" s="142" t="s">
        <v>1696</v>
      </c>
      <c r="J1373" s="142" t="n">
        <v>0.95</v>
      </c>
    </row>
    <row r="1374" customFormat="false" ht="12.75" hidden="false" customHeight="false" outlineLevel="0" collapsed="false">
      <c r="A1374" s="142" t="s">
        <v>3161</v>
      </c>
      <c r="B1374" s="663" t="str">
        <f aca="false">C1374&amp;D1374&amp;E1374&amp;F1374&amp;G1374&amp;H1374</f>
        <v>PROJETO EXECUTIVO DE INSTALACAO DE INCENDIO E SPDA,CONSIDERANDO PROJETO BASICO EXISTENTE,PARA HABITACAO/LOTEAMENTO ATE 36000M2,APRESENTADO EM AUTOCAD,INCLUSIVE AS LEGALIZACOES PERTINENTES</v>
      </c>
      <c r="C1374" s="142" t="s">
        <v>3127</v>
      </c>
      <c r="D1374" s="142" t="s">
        <v>3162</v>
      </c>
      <c r="E1374" s="142" t="s">
        <v>3163</v>
      </c>
      <c r="F1374" s="142" t="s">
        <v>2706</v>
      </c>
      <c r="I1374" s="142" t="s">
        <v>1696</v>
      </c>
      <c r="J1374" s="142" t="n">
        <v>1.18</v>
      </c>
    </row>
    <row r="1375" customFormat="false" ht="12.75" hidden="false" customHeight="false" outlineLevel="0" collapsed="false">
      <c r="A1375" s="142" t="s">
        <v>3164</v>
      </c>
      <c r="B1375" s="663" t="str">
        <f aca="false">C1375&amp;D1375&amp;E1375&amp;F1375&amp;G1375&amp;H1375</f>
        <v>PROJETO EXECUTIVO DE INSTALACAO DE INCENDIO E SPDA,CONSIDERANDO PROJETO BASICO EXISTENTE,PARA HABITACAO/LOTEAMENTO ATE 36000M2,APRESENTADO EM AUTOCAD,INCLUSIVE AS LEGALIZACOES PERTINENTES</v>
      </c>
      <c r="C1375" s="142" t="s">
        <v>3127</v>
      </c>
      <c r="D1375" s="142" t="s">
        <v>3162</v>
      </c>
      <c r="E1375" s="142" t="s">
        <v>3163</v>
      </c>
      <c r="F1375" s="142" t="s">
        <v>2706</v>
      </c>
      <c r="I1375" s="142" t="s">
        <v>1696</v>
      </c>
      <c r="J1375" s="142" t="n">
        <v>1.02</v>
      </c>
    </row>
    <row r="1376" customFormat="false" ht="12.75" hidden="false" customHeight="false" outlineLevel="0" collapsed="false">
      <c r="A1376" s="142" t="s">
        <v>3165</v>
      </c>
      <c r="B1376" s="663" t="str">
        <f aca="false">C1376&amp;D1376&amp;E1376&amp;F1376&amp;G1376&amp;H1376</f>
        <v>PROJETO EXECUTIVO DE INSTALACAO DE INCENDIO E SPDA,CONSIDERANDO PROJETO BASICO EXISTENTE,PARA HABITACAO/LOTEAMENTO ACIMADE 36000M2,APRESENTADO EM AUTOCAD,INCLUSIVE AS LEGALIZACOESPERTINENTES</v>
      </c>
      <c r="C1376" s="142" t="s">
        <v>3127</v>
      </c>
      <c r="D1376" s="142" t="s">
        <v>3166</v>
      </c>
      <c r="E1376" s="142" t="s">
        <v>3167</v>
      </c>
      <c r="F1376" s="142" t="s">
        <v>3168</v>
      </c>
      <c r="I1376" s="142" t="s">
        <v>1696</v>
      </c>
      <c r="J1376" s="142" t="n">
        <v>0.59</v>
      </c>
    </row>
    <row r="1377" customFormat="false" ht="12.75" hidden="false" customHeight="false" outlineLevel="0" collapsed="false">
      <c r="A1377" s="142" t="s">
        <v>3169</v>
      </c>
      <c r="B1377" s="663" t="str">
        <f aca="false">C1377&amp;D1377&amp;E1377&amp;F1377&amp;G1377&amp;H1377</f>
        <v>PROJETO EXECUTIVO DE INSTALACAO DE INCENDIO E SPDA,CONSIDERANDO PROJETO BASICO EXISTENTE,PARA HABITACAO/LOTEAMENTO ACIMADE 36000M2,APRESENTADO EM AUTOCAD,INCLUSIVE AS LEGALIZACOESPERTINENTES</v>
      </c>
      <c r="C1377" s="142" t="s">
        <v>3127</v>
      </c>
      <c r="D1377" s="142" t="s">
        <v>3166</v>
      </c>
      <c r="E1377" s="142" t="s">
        <v>3167</v>
      </c>
      <c r="F1377" s="142" t="s">
        <v>3168</v>
      </c>
      <c r="I1377" s="142" t="s">
        <v>1696</v>
      </c>
      <c r="J1377" s="142" t="n">
        <v>0.51</v>
      </c>
    </row>
    <row r="1378" customFormat="false" ht="12.75" hidden="false" customHeight="false" outlineLevel="0" collapsed="false">
      <c r="A1378" s="142" t="s">
        <v>3170</v>
      </c>
      <c r="B1378" s="663" t="str">
        <f aca="false">C1378&amp;D1378&amp;E1378&amp;F1378&amp;G1378&amp;H1378</f>
        <v>PROJETO BASICO DE INSTALACAO DE GAS PARA PREDIOS ESCOLARES E/OU ADMINISTRATIVOS ATE 500M2,APRESENTADO EM AUTOCAD,INCLUSIVE AS LEGALIZACOES PERTINENTES</v>
      </c>
      <c r="C1378" s="142" t="s">
        <v>3171</v>
      </c>
      <c r="D1378" s="142" t="s">
        <v>3172</v>
      </c>
      <c r="E1378" s="142" t="s">
        <v>3118</v>
      </c>
      <c r="I1378" s="142" t="s">
        <v>1696</v>
      </c>
      <c r="J1378" s="142" t="n">
        <v>1.98</v>
      </c>
    </row>
    <row r="1379" customFormat="false" ht="12.75" hidden="false" customHeight="false" outlineLevel="0" collapsed="false">
      <c r="A1379" s="142" t="s">
        <v>3173</v>
      </c>
      <c r="B1379" s="663" t="str">
        <f aca="false">C1379&amp;D1379&amp;E1379&amp;F1379&amp;G1379&amp;H1379</f>
        <v>PROJETO BASICO DE INSTALACAO DE GAS PARA PREDIOS ESCOLARES E/OU ADMINISTRATIVOS ATE 500M2,APRESENTADO EM AUTOCAD,INCLUSIVE AS LEGALIZACOES PERTINENTES</v>
      </c>
      <c r="C1379" s="142" t="s">
        <v>3171</v>
      </c>
      <c r="D1379" s="142" t="s">
        <v>3172</v>
      </c>
      <c r="E1379" s="142" t="s">
        <v>3118</v>
      </c>
      <c r="I1379" s="142" t="s">
        <v>1696</v>
      </c>
      <c r="J1379" s="142" t="n">
        <v>1.71</v>
      </c>
    </row>
    <row r="1380" customFormat="false" ht="12.75" hidden="false" customHeight="false" outlineLevel="0" collapsed="false">
      <c r="A1380" s="142" t="s">
        <v>3174</v>
      </c>
      <c r="B1380" s="663" t="str">
        <f aca="false">C1380&amp;D1380&amp;E1380&amp;F1380&amp;G1380&amp;H1380</f>
        <v>PROJETO BASICO DE INSTALACAO DE GAS PARA PREDIOS ESCOLARES E/OU ADMINISTRATIVOS ACIMA DE 500M2,APRESENTADO EM AUTOCAD,INCLUSIVE AS LEGALIZACOES PERTINENTES</v>
      </c>
      <c r="C1380" s="142" t="s">
        <v>3171</v>
      </c>
      <c r="D1380" s="142" t="s">
        <v>3175</v>
      </c>
      <c r="E1380" s="142" t="s">
        <v>2597</v>
      </c>
      <c r="I1380" s="142" t="s">
        <v>1696</v>
      </c>
      <c r="J1380" s="142" t="n">
        <v>0.99</v>
      </c>
    </row>
    <row r="1381" customFormat="false" ht="12.75" hidden="false" customHeight="false" outlineLevel="0" collapsed="false">
      <c r="A1381" s="142" t="s">
        <v>3176</v>
      </c>
      <c r="B1381" s="663" t="str">
        <f aca="false">C1381&amp;D1381&amp;E1381&amp;F1381&amp;G1381&amp;H1381</f>
        <v>PROJETO BASICO DE INSTALACAO DE GAS PARA PREDIOS ESCOLARES E/OU ADMINISTRATIVOS ACIMA DE 500M2,APRESENTADO EM AUTOCAD,INCLUSIVE AS LEGALIZACOES PERTINENTES</v>
      </c>
      <c r="C1381" s="142" t="s">
        <v>3171</v>
      </c>
      <c r="D1381" s="142" t="s">
        <v>3175</v>
      </c>
      <c r="E1381" s="142" t="s">
        <v>2597</v>
      </c>
      <c r="I1381" s="142" t="s">
        <v>1696</v>
      </c>
      <c r="J1381" s="142" t="n">
        <v>0.86</v>
      </c>
    </row>
    <row r="1382" customFormat="false" ht="12.75" hidden="false" customHeight="false" outlineLevel="0" collapsed="false">
      <c r="A1382" s="142" t="s">
        <v>3177</v>
      </c>
      <c r="B1382" s="663" t="str">
        <f aca="false">C1382&amp;D1382&amp;E1382&amp;F1382&amp;G1382&amp;H1382</f>
        <v>PROJETO BASICO DE INSTALACAO DE GAS PARA PREDIOS CULTURAIS,APRESENTADO EM AUTOCAD,INCLUSIVE AS LEGALIZACOES PERTINENTES</v>
      </c>
      <c r="C1382" s="142" t="s">
        <v>3178</v>
      </c>
      <c r="D1382" s="142" t="s">
        <v>3179</v>
      </c>
      <c r="I1382" s="142" t="s">
        <v>1696</v>
      </c>
      <c r="J1382" s="142" t="n">
        <v>3.34</v>
      </c>
    </row>
    <row r="1383" customFormat="false" ht="12.75" hidden="false" customHeight="false" outlineLevel="0" collapsed="false">
      <c r="A1383" s="142" t="s">
        <v>3180</v>
      </c>
      <c r="B1383" s="663" t="str">
        <f aca="false">C1383&amp;D1383&amp;E1383&amp;F1383&amp;G1383&amp;H1383</f>
        <v>PROJETO BASICO DE INSTALACAO DE GAS PARA PREDIOS CULTURAIS,APRESENTADO EM AUTOCAD,INCLUSIVE AS LEGALIZACOES PERTINENTES</v>
      </c>
      <c r="C1383" s="142" t="s">
        <v>3178</v>
      </c>
      <c r="D1383" s="142" t="s">
        <v>3179</v>
      </c>
      <c r="I1383" s="142" t="s">
        <v>1696</v>
      </c>
      <c r="J1383" s="142" t="n">
        <v>2.89</v>
      </c>
    </row>
    <row r="1384" customFormat="false" ht="12.75" hidden="false" customHeight="false" outlineLevel="0" collapsed="false">
      <c r="A1384" s="142" t="s">
        <v>3181</v>
      </c>
      <c r="B1384" s="663" t="str">
        <f aca="false">C1384&amp;D1384&amp;E1384&amp;F1384&amp;G1384&amp;H1384</f>
        <v>PROJETO BASICO DE INSTALACAO DE GAS PARA PREDIOS HOSPITALARES ATE 4000M2,APRESENTADO EM AUTOCAD,INCLUSIVE AS LEGALIZACOES PERTINENTES</v>
      </c>
      <c r="C1384" s="142" t="s">
        <v>3182</v>
      </c>
      <c r="D1384" s="142" t="s">
        <v>3183</v>
      </c>
      <c r="E1384" s="142" t="s">
        <v>2626</v>
      </c>
      <c r="I1384" s="142" t="s">
        <v>1696</v>
      </c>
      <c r="J1384" s="142" t="n">
        <v>7.23</v>
      </c>
    </row>
    <row r="1385" customFormat="false" ht="12.75" hidden="false" customHeight="false" outlineLevel="0" collapsed="false">
      <c r="A1385" s="142" t="s">
        <v>3184</v>
      </c>
      <c r="B1385" s="663" t="str">
        <f aca="false">C1385&amp;D1385&amp;E1385&amp;F1385&amp;G1385&amp;H1385</f>
        <v>PROJETO BASICO DE INSTALACAO DE GAS PARA PREDIOS HOSPITALARES ATE 4000M2,APRESENTADO EM AUTOCAD,INCLUSIVE AS LEGALIZACOES PERTINENTES</v>
      </c>
      <c r="C1385" s="142" t="s">
        <v>3182</v>
      </c>
      <c r="D1385" s="142" t="s">
        <v>3183</v>
      </c>
      <c r="E1385" s="142" t="s">
        <v>2626</v>
      </c>
      <c r="I1385" s="142" t="s">
        <v>1696</v>
      </c>
      <c r="J1385" s="142" t="n">
        <v>6.26</v>
      </c>
    </row>
    <row r="1386" customFormat="false" ht="12.75" hidden="false" customHeight="false" outlineLevel="0" collapsed="false">
      <c r="A1386" s="142" t="s">
        <v>3185</v>
      </c>
      <c r="B1386" s="663" t="str">
        <f aca="false">C1386&amp;D1386&amp;E1386&amp;F1386&amp;G1386&amp;H1386</f>
        <v>PROJETO BASICO DE INSTALACAO DE GAS PARA PREDIOS HOSPITALARES ACIMA DE 4000M2,APRESENTADO EM AUTOCAD,INCLUSIVE AS LEGALIZACOES PERTINENTES</v>
      </c>
      <c r="C1386" s="142" t="s">
        <v>3182</v>
      </c>
      <c r="D1386" s="142" t="s">
        <v>3186</v>
      </c>
      <c r="E1386" s="142" t="s">
        <v>2636</v>
      </c>
      <c r="I1386" s="142" t="s">
        <v>1696</v>
      </c>
      <c r="J1386" s="142" t="n">
        <v>3.6</v>
      </c>
    </row>
    <row r="1387" customFormat="false" ht="12.75" hidden="false" customHeight="false" outlineLevel="0" collapsed="false">
      <c r="A1387" s="142" t="s">
        <v>3187</v>
      </c>
      <c r="B1387" s="663" t="str">
        <f aca="false">C1387&amp;D1387&amp;E1387&amp;F1387&amp;G1387&amp;H1387</f>
        <v>PROJETO BASICO DE INSTALACAO DE GAS PARA PREDIOS HOSPITALARES ACIMA DE 4000M2,APRESENTADO EM AUTOCAD,INCLUSIVE AS LEGALIZACOES PERTINENTES</v>
      </c>
      <c r="C1387" s="142" t="s">
        <v>3182</v>
      </c>
      <c r="D1387" s="142" t="s">
        <v>3186</v>
      </c>
      <c r="E1387" s="142" t="s">
        <v>2636</v>
      </c>
      <c r="I1387" s="142" t="s">
        <v>1696</v>
      </c>
      <c r="J1387" s="142" t="n">
        <v>3.12</v>
      </c>
    </row>
    <row r="1388" customFormat="false" ht="12.75" hidden="false" customHeight="false" outlineLevel="0" collapsed="false">
      <c r="A1388" s="142" t="s">
        <v>3188</v>
      </c>
      <c r="B1388" s="663" t="str">
        <f aca="false">C1388&amp;D1388&amp;E1388&amp;F1388&amp;G1388&amp;H1388</f>
        <v>PROJETO BASICO DE INSTALACAO DE GAS PARA HABITACOES/EDIFICIOS ATE 500M2,APRESENTADO EM AUTOCAD,INCLUSIVE AS LEGALIZACOES PERTINENTES</v>
      </c>
      <c r="C1388" s="142" t="s">
        <v>3189</v>
      </c>
      <c r="D1388" s="142" t="s">
        <v>3190</v>
      </c>
      <c r="E1388" s="142" t="s">
        <v>2606</v>
      </c>
      <c r="I1388" s="142" t="s">
        <v>1696</v>
      </c>
      <c r="J1388" s="142" t="n">
        <v>2.11</v>
      </c>
    </row>
    <row r="1389" customFormat="false" ht="12.75" hidden="false" customHeight="false" outlineLevel="0" collapsed="false">
      <c r="A1389" s="142" t="s">
        <v>3191</v>
      </c>
      <c r="B1389" s="663" t="str">
        <f aca="false">C1389&amp;D1389&amp;E1389&amp;F1389&amp;G1389&amp;H1389</f>
        <v>PROJETO BASICO DE INSTALACAO DE GAS PARA HABITACOES/EDIFICIOS ATE 500M2,APRESENTADO EM AUTOCAD,INCLUSIVE AS LEGALIZACOES PERTINENTES</v>
      </c>
      <c r="C1389" s="142" t="s">
        <v>3189</v>
      </c>
      <c r="D1389" s="142" t="s">
        <v>3190</v>
      </c>
      <c r="E1389" s="142" t="s">
        <v>2606</v>
      </c>
      <c r="I1389" s="142" t="s">
        <v>1696</v>
      </c>
      <c r="J1389" s="142" t="n">
        <v>1.83</v>
      </c>
    </row>
    <row r="1390" customFormat="false" ht="12.75" hidden="false" customHeight="false" outlineLevel="0" collapsed="false">
      <c r="A1390" s="142" t="s">
        <v>3192</v>
      </c>
      <c r="B1390" s="663" t="str">
        <f aca="false">C1390&amp;D1390&amp;E1390&amp;F1390&amp;G1390&amp;H1390</f>
        <v>PROJETO BASICO DE INSTALACAO DE GAS PARA HABITACOES/EDIFICIOS ACIMA DE 500M2,APRESENTADO EM AUTOCAD,INCLUSIVE AS LEGALIZACOES PERTINENTES</v>
      </c>
      <c r="C1390" s="142" t="s">
        <v>3189</v>
      </c>
      <c r="D1390" s="142" t="s">
        <v>3193</v>
      </c>
      <c r="E1390" s="142" t="s">
        <v>2611</v>
      </c>
      <c r="I1390" s="142" t="s">
        <v>1696</v>
      </c>
      <c r="J1390" s="142" t="n">
        <v>1.1</v>
      </c>
    </row>
    <row r="1391" customFormat="false" ht="12.75" hidden="false" customHeight="false" outlineLevel="0" collapsed="false">
      <c r="A1391" s="142" t="s">
        <v>3194</v>
      </c>
      <c r="B1391" s="663" t="str">
        <f aca="false">C1391&amp;D1391&amp;E1391&amp;F1391&amp;G1391&amp;H1391</f>
        <v>PROJETO BASICO DE INSTALACAO DE GAS PARA HABITACOES/EDIFICIOS ACIMA DE 500M2,APRESENTADO EM AUTOCAD,INCLUSIVE AS LEGALIZACOES PERTINENTES</v>
      </c>
      <c r="C1391" s="142" t="s">
        <v>3189</v>
      </c>
      <c r="D1391" s="142" t="s">
        <v>3193</v>
      </c>
      <c r="E1391" s="142" t="s">
        <v>2611</v>
      </c>
      <c r="I1391" s="142" t="s">
        <v>1696</v>
      </c>
      <c r="J1391" s="142" t="n">
        <v>0.95</v>
      </c>
    </row>
    <row r="1392" customFormat="false" ht="12.75" hidden="false" customHeight="false" outlineLevel="0" collapsed="false">
      <c r="A1392" s="142" t="s">
        <v>3195</v>
      </c>
      <c r="B1392" s="663" t="str">
        <f aca="false">C1392&amp;D1392&amp;E1392&amp;F1392&amp;G1392&amp;H1392</f>
        <v>PROJETO BASICO DE INSTALACAO DE GAS PARA HABITACAO/LOTEAMENTO ACIMA DE 12000M2,APRESENTADO EM AUTOCAD,INCLUSIVE AS LEGALIZACOES PERTINENTES</v>
      </c>
      <c r="C1392" s="142" t="s">
        <v>3196</v>
      </c>
      <c r="D1392" s="142" t="s">
        <v>3197</v>
      </c>
      <c r="E1392" s="142" t="s">
        <v>2466</v>
      </c>
      <c r="I1392" s="142" t="s">
        <v>1696</v>
      </c>
      <c r="J1392" s="142" t="n">
        <v>1.18</v>
      </c>
    </row>
    <row r="1393" customFormat="false" ht="12.75" hidden="false" customHeight="false" outlineLevel="0" collapsed="false">
      <c r="A1393" s="142" t="s">
        <v>3198</v>
      </c>
      <c r="B1393" s="663" t="str">
        <f aca="false">C1393&amp;D1393&amp;E1393&amp;F1393&amp;G1393&amp;H1393</f>
        <v>PROJETO BASICO DE INSTALACAO DE GAS PARA HABITACAO/LOTEAMENTO ACIMA DE 12000M2,APRESENTADO EM AUTOCAD,INCLUSIVE AS LEGALIZACOES PERTINENTES</v>
      </c>
      <c r="C1393" s="142" t="s">
        <v>3196</v>
      </c>
      <c r="D1393" s="142" t="s">
        <v>3197</v>
      </c>
      <c r="E1393" s="142" t="s">
        <v>2466</v>
      </c>
      <c r="I1393" s="142" t="s">
        <v>1696</v>
      </c>
      <c r="J1393" s="142" t="n">
        <v>1.02</v>
      </c>
    </row>
    <row r="1394" customFormat="false" ht="12.75" hidden="false" customHeight="false" outlineLevel="0" collapsed="false">
      <c r="A1394" s="142" t="s">
        <v>3199</v>
      </c>
      <c r="B1394" s="663" t="str">
        <f aca="false">C1394&amp;D1394&amp;E1394&amp;F1394&amp;G1394&amp;H1394</f>
        <v>PROJETO BASICO DE INSTALACAO DE GAS PARA HABITACAO/LOTEAMENTO ACIMA DE 12000M2,APRESENTADO EM AUTOCAD,INCLUSIVE AS LEGALIZACOES PERTINENTES</v>
      </c>
      <c r="C1394" s="142" t="s">
        <v>3196</v>
      </c>
      <c r="D1394" s="142" t="s">
        <v>3197</v>
      </c>
      <c r="E1394" s="142" t="s">
        <v>2466</v>
      </c>
      <c r="I1394" s="142" t="s">
        <v>1696</v>
      </c>
      <c r="J1394" s="142" t="n">
        <v>0.59</v>
      </c>
    </row>
    <row r="1395" customFormat="false" ht="12.75" hidden="false" customHeight="false" outlineLevel="0" collapsed="false">
      <c r="A1395" s="142" t="s">
        <v>3200</v>
      </c>
      <c r="B1395" s="663" t="str">
        <f aca="false">C1395&amp;D1395&amp;E1395&amp;F1395&amp;G1395&amp;H1395</f>
        <v>PROJETO BASICO DE INSTALACAO DE GAS PARA HABITACAO/LOTEAMENTO ACIMA DE 12000M2,APRESENTADO EM AUTOCAD,INCLUSIVE AS LEGALIZACOES PERTINENTES</v>
      </c>
      <c r="C1395" s="142" t="s">
        <v>3196</v>
      </c>
      <c r="D1395" s="142" t="s">
        <v>3197</v>
      </c>
      <c r="E1395" s="142" t="s">
        <v>2466</v>
      </c>
      <c r="I1395" s="142" t="s">
        <v>1696</v>
      </c>
      <c r="J1395" s="142" t="n">
        <v>0.51</v>
      </c>
    </row>
    <row r="1396" customFormat="false" ht="12.75" hidden="false" customHeight="false" outlineLevel="0" collapsed="false">
      <c r="A1396" s="142" t="s">
        <v>3201</v>
      </c>
      <c r="B1396" s="663" t="str">
        <f aca="false">C1396&amp;D1396&amp;E1396&amp;F1396&amp;G1396&amp;H1396</f>
        <v>PROJETO EXECUTIVO DE INSTALACAO DE GAS,CONSIDERANDO O PROJETO BASICO EXISTENTE,PARA PREDIOS ESCOLARES E/OU ADMINISTRATIVOS ATE 500M2,APRESENTADO EM AUTOCAD,INCLUSIVE AS LEGALIZACOES PERTINENTES</v>
      </c>
      <c r="C1396" s="142" t="s">
        <v>3202</v>
      </c>
      <c r="D1396" s="142" t="s">
        <v>3203</v>
      </c>
      <c r="E1396" s="142" t="s">
        <v>3204</v>
      </c>
      <c r="F1396" s="142" t="s">
        <v>2626</v>
      </c>
      <c r="I1396" s="142" t="s">
        <v>1696</v>
      </c>
      <c r="J1396" s="142" t="n">
        <v>1.98</v>
      </c>
    </row>
    <row r="1397" customFormat="false" ht="12.75" hidden="false" customHeight="false" outlineLevel="0" collapsed="false">
      <c r="A1397" s="142" t="s">
        <v>3205</v>
      </c>
      <c r="B1397" s="663" t="str">
        <f aca="false">C1397&amp;D1397&amp;E1397&amp;F1397&amp;G1397&amp;H1397</f>
        <v>PROJETO EXECUTIVO DE INSTALACAO DE GAS,CONSIDERANDO O PROJETO BASICO EXISTENTE,PARA PREDIOS ESCOLARES E/OU ADMINISTRATIVOS ATE 500M2,APRESENTADO EM AUTOCAD,INCLUSIVE AS LEGALIZACOES PERTINENTES</v>
      </c>
      <c r="C1397" s="142" t="s">
        <v>3202</v>
      </c>
      <c r="D1397" s="142" t="s">
        <v>3203</v>
      </c>
      <c r="E1397" s="142" t="s">
        <v>3204</v>
      </c>
      <c r="F1397" s="142" t="s">
        <v>2626</v>
      </c>
      <c r="I1397" s="142" t="s">
        <v>1696</v>
      </c>
      <c r="J1397" s="142" t="n">
        <v>1.71</v>
      </c>
    </row>
    <row r="1398" customFormat="false" ht="12.75" hidden="false" customHeight="false" outlineLevel="0" collapsed="false">
      <c r="A1398" s="142" t="s">
        <v>3206</v>
      </c>
      <c r="B1398" s="663" t="str">
        <f aca="false">C1398&amp;D1398&amp;E1398&amp;F1398&amp;G1398&amp;H1398</f>
        <v>PROJETO EXECUTIVO DE INSTALACAO DE GAS,CONSIDERANDO O PROJETO BASICO EXISTENTE,PARA PREDIOS ESCOLARES E/OU ADMINISTRATIVOS ACIMA DE 500M2,APRESENTADO EM AUTOCAD,INCLUSIVE AS LEGALIZACOES PERTINENTES</v>
      </c>
      <c r="C1398" s="142" t="s">
        <v>3202</v>
      </c>
      <c r="D1398" s="142" t="s">
        <v>3203</v>
      </c>
      <c r="E1398" s="142" t="s">
        <v>3207</v>
      </c>
      <c r="F1398" s="142" t="s">
        <v>2636</v>
      </c>
      <c r="I1398" s="142" t="s">
        <v>1696</v>
      </c>
      <c r="J1398" s="142" t="n">
        <v>0.99</v>
      </c>
    </row>
    <row r="1399" customFormat="false" ht="12.75" hidden="false" customHeight="false" outlineLevel="0" collapsed="false">
      <c r="A1399" s="142" t="s">
        <v>3208</v>
      </c>
      <c r="B1399" s="663" t="str">
        <f aca="false">C1399&amp;D1399&amp;E1399&amp;F1399&amp;G1399&amp;H1399</f>
        <v>PROJETO EXECUTIVO DE INSTALACAO DE GAS,CONSIDERANDO O PROJETO BASICO EXISTENTE,PARA PREDIOS ESCOLARES E/OU ADMINISTRATIVOS ACIMA DE 500M2,APRESENTADO EM AUTOCAD,INCLUSIVE AS LEGALIZACOES PERTINENTES</v>
      </c>
      <c r="C1399" s="142" t="s">
        <v>3202</v>
      </c>
      <c r="D1399" s="142" t="s">
        <v>3203</v>
      </c>
      <c r="E1399" s="142" t="s">
        <v>3207</v>
      </c>
      <c r="F1399" s="142" t="s">
        <v>2636</v>
      </c>
      <c r="I1399" s="142" t="s">
        <v>1696</v>
      </c>
      <c r="J1399" s="142" t="n">
        <v>0.86</v>
      </c>
    </row>
    <row r="1400" customFormat="false" ht="12.75" hidden="false" customHeight="false" outlineLevel="0" collapsed="false">
      <c r="A1400" s="142" t="s">
        <v>3209</v>
      </c>
      <c r="B1400" s="663" t="str">
        <f aca="false">C1400&amp;D1400&amp;E1400&amp;F1400&amp;G1400&amp;H1400</f>
        <v>PROJETO EXECUTIVO DE INSTALACAO DE GAS,CONSIDERANDO O PROJETO BASICO EXISTENTE,PARA PREDIOS CULTURAIS,APRESENTADO EM AUTOCAD,INCLUSIVE AS LEGALIZACOES PERTINENTES</v>
      </c>
      <c r="C1400" s="142" t="s">
        <v>3202</v>
      </c>
      <c r="D1400" s="142" t="s">
        <v>3210</v>
      </c>
      <c r="E1400" s="142" t="s">
        <v>2523</v>
      </c>
      <c r="I1400" s="142" t="s">
        <v>1696</v>
      </c>
      <c r="J1400" s="142" t="n">
        <v>3.34</v>
      </c>
    </row>
    <row r="1401" customFormat="false" ht="12.75" hidden="false" customHeight="false" outlineLevel="0" collapsed="false">
      <c r="A1401" s="142" t="s">
        <v>3211</v>
      </c>
      <c r="B1401" s="663" t="str">
        <f aca="false">C1401&amp;D1401&amp;E1401&amp;F1401&amp;G1401&amp;H1401</f>
        <v>PROJETO EXECUTIVO DE INSTALACAO DE GAS,CONSIDERANDO O PROJETO BASICO EXISTENTE,PARA PREDIOS CULTURAIS,APRESENTADO EM AUTOCAD,INCLUSIVE AS LEGALIZACOES PERTINENTES</v>
      </c>
      <c r="C1401" s="142" t="s">
        <v>3202</v>
      </c>
      <c r="D1401" s="142" t="s">
        <v>3210</v>
      </c>
      <c r="E1401" s="142" t="s">
        <v>2523</v>
      </c>
      <c r="I1401" s="142" t="s">
        <v>1696</v>
      </c>
      <c r="J1401" s="142" t="n">
        <v>2.89</v>
      </c>
    </row>
    <row r="1402" customFormat="false" ht="12.75" hidden="false" customHeight="false" outlineLevel="0" collapsed="false">
      <c r="A1402" s="142" t="s">
        <v>3212</v>
      </c>
      <c r="B1402" s="663" t="str">
        <f aca="false">C1402&amp;D1402&amp;E1402&amp;F1402&amp;G1402&amp;H1402</f>
        <v>PROJETO EXECUTIVO DE INSTALACAO DE GAS,CONSIDERANDO O PROJETO BASICO EXISTENTE,PARA PREDIOS HOSPITALARES ATE 4000M2,APRESENTADO EM AUTOCAD,INCLUSIVE AS LEGALIZACOES PERTINENTES</v>
      </c>
      <c r="C1402" s="142" t="s">
        <v>3202</v>
      </c>
      <c r="D1402" s="142" t="s">
        <v>3213</v>
      </c>
      <c r="E1402" s="142" t="s">
        <v>2575</v>
      </c>
      <c r="I1402" s="142" t="s">
        <v>1696</v>
      </c>
      <c r="J1402" s="142" t="n">
        <v>7.23</v>
      </c>
    </row>
    <row r="1403" customFormat="false" ht="12.75" hidden="false" customHeight="false" outlineLevel="0" collapsed="false">
      <c r="A1403" s="142" t="s">
        <v>3214</v>
      </c>
      <c r="B1403" s="663" t="str">
        <f aca="false">C1403&amp;D1403&amp;E1403&amp;F1403&amp;G1403&amp;H1403</f>
        <v>PROJETO EXECUTIVO DE INSTALACAO DE GAS,CONSIDERANDO O PROJETO BASICO EXISTENTE,PARA PREDIOS HOSPITALARES ATE 4000M2,APRESENTADO EM AUTOCAD,INCLUSIVE AS LEGALIZACOES PERTINENTES</v>
      </c>
      <c r="C1403" s="142" t="s">
        <v>3202</v>
      </c>
      <c r="D1403" s="142" t="s">
        <v>3213</v>
      </c>
      <c r="E1403" s="142" t="s">
        <v>2575</v>
      </c>
      <c r="I1403" s="142" t="s">
        <v>1696</v>
      </c>
      <c r="J1403" s="142" t="n">
        <v>6.26</v>
      </c>
    </row>
    <row r="1404" customFormat="false" ht="12.75" hidden="false" customHeight="false" outlineLevel="0" collapsed="false">
      <c r="A1404" s="142" t="s">
        <v>3215</v>
      </c>
      <c r="B1404" s="663" t="str">
        <f aca="false">C1404&amp;D1404&amp;E1404&amp;F1404&amp;G1404&amp;H1404</f>
        <v>PROJETO EXECUTIVO DE INSTALACAO DE GAS,CONSIDERANDO O PROJETO BASICO EXISTENTE,PARA PREDIOS HOSPITALARES ACIMA DE 4000M2,APRESENTADO EM AUTOCAD,INCLUSIVE AS LEGALIZACOES PERTINENTES</v>
      </c>
      <c r="C1404" s="142" t="s">
        <v>3202</v>
      </c>
      <c r="D1404" s="142" t="s">
        <v>3216</v>
      </c>
      <c r="E1404" s="142" t="s">
        <v>2491</v>
      </c>
      <c r="F1404" s="142" t="s">
        <v>1018</v>
      </c>
      <c r="I1404" s="142" t="s">
        <v>1696</v>
      </c>
      <c r="J1404" s="142" t="n">
        <v>3.6</v>
      </c>
    </row>
    <row r="1405" customFormat="false" ht="12.75" hidden="false" customHeight="false" outlineLevel="0" collapsed="false">
      <c r="A1405" s="142" t="s">
        <v>3217</v>
      </c>
      <c r="B1405" s="663" t="str">
        <f aca="false">C1405&amp;D1405&amp;E1405&amp;F1405&amp;G1405&amp;H1405</f>
        <v>PROJETO EXECUTIVO DE INSTALACAO DE GAS,CONSIDERANDO O PROJETO BASICO EXISTENTE,PARA PREDIOS HOSPITALARES ACIMA DE 4000M2,APRESENTADO EM AUTOCAD,INCLUSIVE AS LEGALIZACOES PERTINENTES</v>
      </c>
      <c r="C1405" s="142" t="s">
        <v>3202</v>
      </c>
      <c r="D1405" s="142" t="s">
        <v>3216</v>
      </c>
      <c r="E1405" s="142" t="s">
        <v>2491</v>
      </c>
      <c r="F1405" s="142" t="s">
        <v>1018</v>
      </c>
      <c r="I1405" s="142" t="s">
        <v>1696</v>
      </c>
      <c r="J1405" s="142" t="n">
        <v>3.12</v>
      </c>
    </row>
    <row r="1406" customFormat="false" ht="12.75" hidden="false" customHeight="false" outlineLevel="0" collapsed="false">
      <c r="A1406" s="142" t="s">
        <v>3218</v>
      </c>
      <c r="B1406" s="663" t="str">
        <f aca="false">C1406&amp;D1406&amp;E1406&amp;F1406&amp;G1406&amp;H1406</f>
        <v>PROJETO EXECUTIVO DE INSTALACAO DE GAS,CONSIDERANDO O PROJETO BASICO EXISTENTE,PARA HABITACOES/EDIFICIOS ATE 500M2,APRESENTADO EM AUTOCAD,INCLUSIVE AS LEGALIZACOES PERTINENTES</v>
      </c>
      <c r="C1406" s="142" t="s">
        <v>3202</v>
      </c>
      <c r="D1406" s="142" t="s">
        <v>3219</v>
      </c>
      <c r="E1406" s="142" t="s">
        <v>2499</v>
      </c>
      <c r="I1406" s="142" t="s">
        <v>1696</v>
      </c>
      <c r="J1406" s="142" t="n">
        <v>2.11</v>
      </c>
    </row>
    <row r="1407" customFormat="false" ht="12.75" hidden="false" customHeight="false" outlineLevel="0" collapsed="false">
      <c r="A1407" s="142" t="s">
        <v>3220</v>
      </c>
      <c r="B1407" s="663" t="str">
        <f aca="false">C1407&amp;D1407&amp;E1407&amp;F1407&amp;G1407&amp;H1407</f>
        <v>PROJETO EXECUTIVO DE INSTALACAO DE GAS,CONSIDERANDO O PROJETO BASICO EXISTENTE,PARA HABITACOES/EDIFICIOS ATE 500M2,APRESENTADO EM AUTOCAD,INCLUSIVE AS LEGALIZACOES PERTINENTES</v>
      </c>
      <c r="C1407" s="142" t="s">
        <v>3202</v>
      </c>
      <c r="D1407" s="142" t="s">
        <v>3219</v>
      </c>
      <c r="E1407" s="142" t="s">
        <v>2499</v>
      </c>
      <c r="I1407" s="142" t="s">
        <v>1696</v>
      </c>
      <c r="J1407" s="142" t="n">
        <v>1.83</v>
      </c>
    </row>
    <row r="1408" customFormat="false" ht="12.75" hidden="false" customHeight="false" outlineLevel="0" collapsed="false">
      <c r="A1408" s="142" t="s">
        <v>3221</v>
      </c>
      <c r="B1408" s="663" t="str">
        <f aca="false">C1408&amp;D1408&amp;E1408&amp;F1408&amp;G1408&amp;H1408</f>
        <v>PROJETO EXECUTIVO DE INSTALACAO DE GAS,CONSIDERANDO O PROJETO BASICO EXISTENTE,PARA HABITACOES/EDIFICIOS ACIMA DE 500M2,APRESENTADO EM AUTOCAD,INCLUSIVE AS LEGALIZACOES PERTINENTES</v>
      </c>
      <c r="C1408" s="142" t="s">
        <v>3202</v>
      </c>
      <c r="D1408" s="142" t="s">
        <v>3222</v>
      </c>
      <c r="E1408" s="142" t="s">
        <v>2503</v>
      </c>
      <c r="I1408" s="142" t="s">
        <v>1696</v>
      </c>
      <c r="J1408" s="142" t="n">
        <v>1.1</v>
      </c>
    </row>
    <row r="1409" customFormat="false" ht="12.75" hidden="false" customHeight="false" outlineLevel="0" collapsed="false">
      <c r="A1409" s="142" t="s">
        <v>3223</v>
      </c>
      <c r="B1409" s="663" t="str">
        <f aca="false">C1409&amp;D1409&amp;E1409&amp;F1409&amp;G1409&amp;H1409</f>
        <v>PROJETO EXECUTIVO DE INSTALACAO DE GAS,CONSIDERANDO O PROJETO BASICO EXISTENTE,PARA HABITACOES/EDIFICIOS ACIMA DE 500M2,APRESENTADO EM AUTOCAD,INCLUSIVE AS LEGALIZACOES PERTINENTES</v>
      </c>
      <c r="C1409" s="142" t="s">
        <v>3202</v>
      </c>
      <c r="D1409" s="142" t="s">
        <v>3222</v>
      </c>
      <c r="E1409" s="142" t="s">
        <v>2503</v>
      </c>
      <c r="I1409" s="142" t="s">
        <v>1696</v>
      </c>
      <c r="J1409" s="142" t="n">
        <v>0.95</v>
      </c>
    </row>
    <row r="1410" customFormat="false" ht="12.75" hidden="false" customHeight="false" outlineLevel="0" collapsed="false">
      <c r="A1410" s="142" t="s">
        <v>3224</v>
      </c>
      <c r="B1410" s="663" t="str">
        <f aca="false">C1410&amp;D1410&amp;E1410&amp;F1410&amp;G1410&amp;H1410</f>
        <v>PROJETO EXECUTIVO DE INSTALACAO DE GAS,CONSIDERANDO O PROJETO BASICO EXISTENTE,PARA HABITACAO/LOTEAMENTO ATE 12000M2,APRESENTADO EM AUTOCAD,INCLUSIVE AS LEGALIZACOES PERTINENTES</v>
      </c>
      <c r="C1410" s="142" t="s">
        <v>3202</v>
      </c>
      <c r="D1410" s="142" t="s">
        <v>3225</v>
      </c>
      <c r="E1410" s="142" t="s">
        <v>2601</v>
      </c>
      <c r="I1410" s="142" t="s">
        <v>1696</v>
      </c>
      <c r="J1410" s="142" t="n">
        <v>1.18</v>
      </c>
    </row>
    <row r="1411" customFormat="false" ht="12.75" hidden="false" customHeight="false" outlineLevel="0" collapsed="false">
      <c r="A1411" s="142" t="s">
        <v>3226</v>
      </c>
      <c r="B1411" s="663" t="str">
        <f aca="false">C1411&amp;D1411&amp;E1411&amp;F1411&amp;G1411&amp;H1411</f>
        <v>PROJETO EXECUTIVO DE INSTALACAO DE GAS,CONSIDERANDO O PROJETO BASICO EXISTENTE,PARA HABITACAO/LOTEAMENTO ATE 12000M2,APRESENTADO EM AUTOCAD,INCLUSIVE AS LEGALIZACOES PERTINENTES</v>
      </c>
      <c r="C1411" s="142" t="s">
        <v>3202</v>
      </c>
      <c r="D1411" s="142" t="s">
        <v>3225</v>
      </c>
      <c r="E1411" s="142" t="s">
        <v>2601</v>
      </c>
      <c r="I1411" s="142" t="s">
        <v>1696</v>
      </c>
      <c r="J1411" s="142" t="n">
        <v>1.02</v>
      </c>
    </row>
    <row r="1412" customFormat="false" ht="12.75" hidden="false" customHeight="false" outlineLevel="0" collapsed="false">
      <c r="A1412" s="142" t="s">
        <v>3227</v>
      </c>
      <c r="B1412" s="663" t="str">
        <f aca="false">C1412&amp;D1412&amp;E1412&amp;F1412&amp;G1412&amp;H1412</f>
        <v>PROJETO EXECUTIVO DE INSTALACAO DE GAS,CONSIDERANDO O PROJETO BASICO EXISTENTE,PARA HABITACAO/LOTEAMENTO ACIMA DE 12000M2,APRESENTADO EM AUTOCAD,INCLUSIVE AS LEGALIZACOES PERTINENTES</v>
      </c>
      <c r="C1412" s="142" t="s">
        <v>3202</v>
      </c>
      <c r="D1412" s="142" t="s">
        <v>3228</v>
      </c>
      <c r="E1412" s="142" t="s">
        <v>3140</v>
      </c>
      <c r="F1412" s="142" t="s">
        <v>2350</v>
      </c>
      <c r="I1412" s="142" t="s">
        <v>1696</v>
      </c>
      <c r="J1412" s="142" t="n">
        <v>0.59</v>
      </c>
    </row>
    <row r="1413" customFormat="false" ht="12.75" hidden="false" customHeight="false" outlineLevel="0" collapsed="false">
      <c r="A1413" s="142" t="s">
        <v>3229</v>
      </c>
      <c r="B1413" s="663" t="str">
        <f aca="false">C1413&amp;D1413&amp;E1413&amp;F1413&amp;G1413&amp;H1413</f>
        <v>PROJETO EXECUTIVO DE INSTALACAO DE GAS,CONSIDERANDO O PROJETO BASICO EXISTENTE,PARA HABITACAO/LOTEAMENTO ACIMA DE 12000M2,APRESENTADO EM AUTOCAD,INCLUSIVE AS LEGALIZACOES PERTINENTES</v>
      </c>
      <c r="C1413" s="142" t="s">
        <v>3202</v>
      </c>
      <c r="D1413" s="142" t="s">
        <v>3228</v>
      </c>
      <c r="E1413" s="142" t="s">
        <v>3140</v>
      </c>
      <c r="F1413" s="142" t="s">
        <v>2350</v>
      </c>
      <c r="I1413" s="142" t="s">
        <v>1696</v>
      </c>
      <c r="J1413" s="142" t="n">
        <v>0.51</v>
      </c>
    </row>
    <row r="1414" customFormat="false" ht="12.75" hidden="false" customHeight="false" outlineLevel="0" collapsed="false">
      <c r="A1414" s="142" t="s">
        <v>3230</v>
      </c>
      <c r="B1414" s="663" t="str">
        <f aca="false">C1414&amp;D1414&amp;E1414&amp;F1414&amp;G1414&amp;H1414</f>
        <v>PROJETO BASICO DE INSTALACAO DE TELEMATICA PARA PREDIOS ESCOLARES E/OU ADMINISTRATIVOS ATE 500M2,APRESENTADO EM AUTOCAD,INCLUSIVE AS LEGALIZACOES PERTINENTES</v>
      </c>
      <c r="C1414" s="142" t="s">
        <v>3231</v>
      </c>
      <c r="D1414" s="142" t="s">
        <v>3232</v>
      </c>
      <c r="E1414" s="142" t="s">
        <v>2567</v>
      </c>
      <c r="I1414" s="142" t="s">
        <v>1696</v>
      </c>
      <c r="J1414" s="142" t="n">
        <v>1.98</v>
      </c>
    </row>
    <row r="1415" customFormat="false" ht="12.75" hidden="false" customHeight="false" outlineLevel="0" collapsed="false">
      <c r="A1415" s="142" t="s">
        <v>3233</v>
      </c>
      <c r="B1415" s="663" t="str">
        <f aca="false">C1415&amp;D1415&amp;E1415&amp;F1415&amp;G1415&amp;H1415</f>
        <v>PROJETO BASICO DE INSTALACAO DE TELEMATICA PARA PREDIOS ESCOLARES E/OU ADMINISTRATIVOS ATE 500M2,APRESENTADO EM AUTOCAD,INCLUSIVE AS LEGALIZACOES PERTINENTES</v>
      </c>
      <c r="C1415" s="142" t="s">
        <v>3231</v>
      </c>
      <c r="D1415" s="142" t="s">
        <v>3232</v>
      </c>
      <c r="E1415" s="142" t="s">
        <v>2567</v>
      </c>
      <c r="I1415" s="142" t="s">
        <v>1696</v>
      </c>
      <c r="J1415" s="142" t="n">
        <v>1.71</v>
      </c>
    </row>
    <row r="1416" customFormat="false" ht="12.75" hidden="false" customHeight="false" outlineLevel="0" collapsed="false">
      <c r="A1416" s="142" t="s">
        <v>3234</v>
      </c>
      <c r="B1416" s="663" t="str">
        <f aca="false">C1416&amp;D1416&amp;E1416&amp;F1416&amp;G1416&amp;H1416</f>
        <v>PROJETO BASICO DE INSTALACAO DE TELEMATICA PARA PREDIOS ESCOLARES E/OU ADMINISTRATIVOS ACIMA DE 500M2,APRESENTADO EM AUTOCAD,INCLUSIVE AS LEGALIZACOES PERTINENTES</v>
      </c>
      <c r="C1416" s="142" t="s">
        <v>3231</v>
      </c>
      <c r="D1416" s="142" t="s">
        <v>3235</v>
      </c>
      <c r="E1416" s="142" t="s">
        <v>2523</v>
      </c>
      <c r="I1416" s="142" t="s">
        <v>1696</v>
      </c>
      <c r="J1416" s="142" t="n">
        <v>1.78</v>
      </c>
    </row>
    <row r="1417" customFormat="false" ht="12.75" hidden="false" customHeight="false" outlineLevel="0" collapsed="false">
      <c r="A1417" s="142" t="s">
        <v>3236</v>
      </c>
      <c r="B1417" s="663" t="str">
        <f aca="false">C1417&amp;D1417&amp;E1417&amp;F1417&amp;G1417&amp;H1417</f>
        <v>PROJETO BASICO DE INSTALACAO DE TELEMATICA PARA PREDIOS ESCOLARES E/OU ADMINISTRATIVOS ACIMA DE 500M2,APRESENTADO EM AUTOCAD,INCLUSIVE AS LEGALIZACOES PERTINENTES</v>
      </c>
      <c r="C1417" s="142" t="s">
        <v>3231</v>
      </c>
      <c r="D1417" s="142" t="s">
        <v>3235</v>
      </c>
      <c r="E1417" s="142" t="s">
        <v>2523</v>
      </c>
      <c r="I1417" s="142" t="s">
        <v>1696</v>
      </c>
      <c r="J1417" s="142" t="n">
        <v>1.54</v>
      </c>
    </row>
    <row r="1418" customFormat="false" ht="12.75" hidden="false" customHeight="false" outlineLevel="0" collapsed="false">
      <c r="A1418" s="142" t="s">
        <v>3237</v>
      </c>
      <c r="B1418" s="663" t="str">
        <f aca="false">C1418&amp;D1418&amp;E1418&amp;F1418&amp;G1418&amp;H1418</f>
        <v>PROJETO BASICO DE INSTALACAO DE TELEMATICA PARA PREDIOS CULTURAIS ATE 500M2,APRESENTADO EM AUTOCAD,INCLUSIVE AS LEGALIZACOES PERTINENTES</v>
      </c>
      <c r="C1418" s="142" t="s">
        <v>3238</v>
      </c>
      <c r="D1418" s="142" t="s">
        <v>3239</v>
      </c>
      <c r="E1418" s="142" t="s">
        <v>3240</v>
      </c>
      <c r="I1418" s="142" t="s">
        <v>1696</v>
      </c>
      <c r="J1418" s="142" t="n">
        <v>5.06</v>
      </c>
    </row>
    <row r="1419" customFormat="false" ht="12.75" hidden="false" customHeight="false" outlineLevel="0" collapsed="false">
      <c r="A1419" s="142" t="s">
        <v>3241</v>
      </c>
      <c r="B1419" s="663" t="str">
        <f aca="false">C1419&amp;D1419&amp;E1419&amp;F1419&amp;G1419&amp;H1419</f>
        <v>PROJETO BASICO DE INSTALACAO DE TELEMATICA PARA PREDIOS CULTURAIS ATE 500M2,APRESENTADO EM AUTOCAD,INCLUSIVE AS LEGALIZACOES PERTINENTES</v>
      </c>
      <c r="C1419" s="142" t="s">
        <v>3238</v>
      </c>
      <c r="D1419" s="142" t="s">
        <v>3239</v>
      </c>
      <c r="E1419" s="142" t="s">
        <v>3240</v>
      </c>
      <c r="I1419" s="142" t="s">
        <v>1696</v>
      </c>
      <c r="J1419" s="142" t="n">
        <v>4.38</v>
      </c>
    </row>
    <row r="1420" customFormat="false" ht="12.75" hidden="false" customHeight="false" outlineLevel="0" collapsed="false">
      <c r="A1420" s="142" t="s">
        <v>3242</v>
      </c>
      <c r="B1420" s="663" t="str">
        <f aca="false">C1420&amp;D1420&amp;E1420&amp;F1420&amp;G1420&amp;H1420</f>
        <v>PROJETO BASICO DE INSTALACAO DE TELEMATICA PARA PREDIOS CULTURAIS ACIMA DE 500M2,APRESENTADO EM AUTOCAD,INCLUSIVE AS LEGALIZACOES PERTINENTES</v>
      </c>
      <c r="C1420" s="142" t="s">
        <v>3238</v>
      </c>
      <c r="D1420" s="142" t="s">
        <v>3243</v>
      </c>
      <c r="E1420" s="142" t="s">
        <v>3098</v>
      </c>
      <c r="I1420" s="142" t="s">
        <v>1696</v>
      </c>
      <c r="J1420" s="142" t="n">
        <v>4.55</v>
      </c>
    </row>
    <row r="1421" customFormat="false" ht="12.75" hidden="false" customHeight="false" outlineLevel="0" collapsed="false">
      <c r="A1421" s="142" t="s">
        <v>3244</v>
      </c>
      <c r="B1421" s="663" t="str">
        <f aca="false">C1421&amp;D1421&amp;E1421&amp;F1421&amp;G1421&amp;H1421</f>
        <v>PROJETO BASICO DE INSTALACAO DE TELEMATICA PARA PREDIOS CULTURAIS ACIMA DE 500M2,APRESENTADO EM AUTOCAD,INCLUSIVE AS LEGALIZACOES PERTINENTES</v>
      </c>
      <c r="C1421" s="142" t="s">
        <v>3238</v>
      </c>
      <c r="D1421" s="142" t="s">
        <v>3243</v>
      </c>
      <c r="E1421" s="142" t="s">
        <v>3098</v>
      </c>
      <c r="I1421" s="142" t="s">
        <v>1696</v>
      </c>
      <c r="J1421" s="142" t="n">
        <v>3.94</v>
      </c>
    </row>
    <row r="1422" customFormat="false" ht="12.75" hidden="false" customHeight="false" outlineLevel="0" collapsed="false">
      <c r="A1422" s="142" t="s">
        <v>3245</v>
      </c>
      <c r="B1422" s="663" t="str">
        <f aca="false">C1422&amp;D1422&amp;E1422&amp;F1422&amp;G1422&amp;H1422</f>
        <v>PROJETO BASICO DE INSTALACAO DE TELEMATICA PARA PREDIOS HOSPITALARES,APRESENTADO EM AUTOCAD,INCLUSIVE AS LEGALIZACOES PERTINENTES</v>
      </c>
      <c r="C1422" s="142" t="s">
        <v>3246</v>
      </c>
      <c r="D1422" s="142" t="s">
        <v>3247</v>
      </c>
      <c r="E1422" s="142" t="s">
        <v>2621</v>
      </c>
      <c r="I1422" s="142" t="s">
        <v>1696</v>
      </c>
      <c r="J1422" s="142" t="n">
        <v>5.06</v>
      </c>
    </row>
    <row r="1423" customFormat="false" ht="12.75" hidden="false" customHeight="false" outlineLevel="0" collapsed="false">
      <c r="A1423" s="142" t="s">
        <v>3248</v>
      </c>
      <c r="B1423" s="663" t="str">
        <f aca="false">C1423&amp;D1423&amp;E1423&amp;F1423&amp;G1423&amp;H1423</f>
        <v>PROJETO BASICO DE INSTALACAO DE TELEMATICA PARA PREDIOS HOSPITALARES,APRESENTADO EM AUTOCAD,INCLUSIVE AS LEGALIZACOES PERTINENTES</v>
      </c>
      <c r="C1423" s="142" t="s">
        <v>3246</v>
      </c>
      <c r="D1423" s="142" t="s">
        <v>3247</v>
      </c>
      <c r="E1423" s="142" t="s">
        <v>2621</v>
      </c>
      <c r="I1423" s="142" t="s">
        <v>1696</v>
      </c>
      <c r="J1423" s="142" t="n">
        <v>4.38</v>
      </c>
    </row>
    <row r="1424" customFormat="false" ht="12.75" hidden="false" customHeight="false" outlineLevel="0" collapsed="false">
      <c r="A1424" s="142" t="s">
        <v>3249</v>
      </c>
      <c r="B1424" s="663" t="str">
        <f aca="false">C1424&amp;D1424&amp;E1424&amp;F1424&amp;G1424&amp;H1424</f>
        <v>PROJETO BASICO DE INSTALACAO DE TELEMATICA PARA HABITACOES/EDIFICIOS ATE 500M2,APRESENTADO EM AUTOCAD,INCLUSIVE AS LEGALIZACOES PERTINENTES</v>
      </c>
      <c r="C1424" s="142" t="s">
        <v>3250</v>
      </c>
      <c r="D1424" s="142" t="s">
        <v>3251</v>
      </c>
      <c r="E1424" s="142" t="s">
        <v>2466</v>
      </c>
      <c r="I1424" s="142" t="s">
        <v>1696</v>
      </c>
      <c r="J1424" s="142" t="n">
        <v>2.11</v>
      </c>
    </row>
    <row r="1425" customFormat="false" ht="12.75" hidden="false" customHeight="false" outlineLevel="0" collapsed="false">
      <c r="A1425" s="142" t="s">
        <v>3252</v>
      </c>
      <c r="B1425" s="663" t="str">
        <f aca="false">C1425&amp;D1425&amp;E1425&amp;F1425&amp;G1425&amp;H1425</f>
        <v>PROJETO BASICO DE INSTALACAO DE TELEMATICA PARA HABITACOES/EDIFICIOS ATE 500M2,APRESENTADO EM AUTOCAD,INCLUSIVE AS LEGALIZACOES PERTINENTES</v>
      </c>
      <c r="C1425" s="142" t="s">
        <v>3250</v>
      </c>
      <c r="D1425" s="142" t="s">
        <v>3251</v>
      </c>
      <c r="E1425" s="142" t="s">
        <v>2466</v>
      </c>
      <c r="I1425" s="142" t="s">
        <v>1696</v>
      </c>
      <c r="J1425" s="142" t="n">
        <v>1.83</v>
      </c>
    </row>
    <row r="1426" customFormat="false" ht="12.75" hidden="false" customHeight="false" outlineLevel="0" collapsed="false">
      <c r="A1426" s="142" t="s">
        <v>3253</v>
      </c>
      <c r="B1426" s="663" t="str">
        <f aca="false">C1426&amp;D1426&amp;E1426&amp;F1426&amp;G1426&amp;H1426</f>
        <v>PROJETO BASICO DE INSTALACAO DE TELEMATICA PARA HABITACOES/EDIFICIOS DE 501 ATE 3000M2,APRESENTADO EM AUTOCAD,INCLUSIVEAS LEGALIZACOES PERTINENTES</v>
      </c>
      <c r="C1426" s="142" t="s">
        <v>3250</v>
      </c>
      <c r="D1426" s="142" t="s">
        <v>3254</v>
      </c>
      <c r="E1426" s="142" t="s">
        <v>2518</v>
      </c>
      <c r="I1426" s="142" t="s">
        <v>1696</v>
      </c>
      <c r="J1426" s="142" t="n">
        <v>1.91</v>
      </c>
    </row>
    <row r="1427" customFormat="false" ht="12.75" hidden="false" customHeight="false" outlineLevel="0" collapsed="false">
      <c r="A1427" s="142" t="s">
        <v>3255</v>
      </c>
      <c r="B1427" s="663" t="str">
        <f aca="false">C1427&amp;D1427&amp;E1427&amp;F1427&amp;G1427&amp;H1427</f>
        <v>PROJETO BASICO DE INSTALACAO DE TELEMATICA PARA HABITACOES/EDIFICIOS DE 501 ATE 3000M2,APRESENTADO EM AUTOCAD,INCLUSIVEAS LEGALIZACOES PERTINENTES</v>
      </c>
      <c r="C1427" s="142" t="s">
        <v>3250</v>
      </c>
      <c r="D1427" s="142" t="s">
        <v>3254</v>
      </c>
      <c r="E1427" s="142" t="s">
        <v>2518</v>
      </c>
      <c r="I1427" s="142" t="s">
        <v>1696</v>
      </c>
      <c r="J1427" s="142" t="n">
        <v>1.65</v>
      </c>
    </row>
    <row r="1428" customFormat="false" ht="12.75" hidden="false" customHeight="false" outlineLevel="0" collapsed="false">
      <c r="A1428" s="142" t="s">
        <v>3256</v>
      </c>
      <c r="B1428" s="663" t="str">
        <f aca="false">C1428&amp;D1428&amp;E1428&amp;F1428&amp;G1428&amp;H1428</f>
        <v>PROJETO BASICO DE INSTALACAO DE TELEMATICA PARA HABITACAO/LOTEAMENTO ATE 12000M2,APRESENTADO EM AUTOCAD,INCLUSIVE AS LEGALIZACOES PERTINENTES</v>
      </c>
      <c r="C1428" s="142" t="s">
        <v>3257</v>
      </c>
      <c r="D1428" s="142" t="s">
        <v>3258</v>
      </c>
      <c r="E1428" s="142" t="s">
        <v>3098</v>
      </c>
      <c r="I1428" s="142" t="s">
        <v>1696</v>
      </c>
      <c r="J1428" s="142" t="n">
        <v>1.18</v>
      </c>
    </row>
    <row r="1429" customFormat="false" ht="12.75" hidden="false" customHeight="false" outlineLevel="0" collapsed="false">
      <c r="A1429" s="142" t="s">
        <v>3259</v>
      </c>
      <c r="B1429" s="663" t="str">
        <f aca="false">C1429&amp;D1429&amp;E1429&amp;F1429&amp;G1429&amp;H1429</f>
        <v>PROJETO BASICO DE INSTALACAO DE TELEMATICA PARA HABITACAO/LOTEAMENTO ATE 12000M2,APRESENTADO EM AUTOCAD,INCLUSIVE AS LEGALIZACOES PERTINENTES</v>
      </c>
      <c r="C1429" s="142" t="s">
        <v>3257</v>
      </c>
      <c r="D1429" s="142" t="s">
        <v>3258</v>
      </c>
      <c r="E1429" s="142" t="s">
        <v>3098</v>
      </c>
      <c r="I1429" s="142" t="s">
        <v>1696</v>
      </c>
      <c r="J1429" s="142" t="n">
        <v>1.02</v>
      </c>
    </row>
    <row r="1430" customFormat="false" ht="12.75" hidden="false" customHeight="false" outlineLevel="0" collapsed="false">
      <c r="A1430" s="142" t="s">
        <v>3260</v>
      </c>
      <c r="B1430" s="663" t="str">
        <f aca="false">C1430&amp;D1430&amp;E1430&amp;F1430&amp;G1430&amp;H1430</f>
        <v>PROJETO BASICO DE INSTALACAO DE TELEMATICA PARA HABITACAO/LOTEAMENTO ACIMA DE 12000M2,APRESENTADO EM AUTOCAD,INCLUSIVE AS LEGALIZACOES PERTINENTES</v>
      </c>
      <c r="C1430" s="142" t="s">
        <v>3257</v>
      </c>
      <c r="D1430" s="142" t="s">
        <v>3261</v>
      </c>
      <c r="E1430" s="142" t="s">
        <v>3102</v>
      </c>
      <c r="I1430" s="142" t="s">
        <v>1696</v>
      </c>
      <c r="J1430" s="142" t="n">
        <v>0.59</v>
      </c>
    </row>
    <row r="1431" customFormat="false" ht="12.75" hidden="false" customHeight="false" outlineLevel="0" collapsed="false">
      <c r="A1431" s="142" t="s">
        <v>3262</v>
      </c>
      <c r="B1431" s="663" t="str">
        <f aca="false">C1431&amp;D1431&amp;E1431&amp;F1431&amp;G1431&amp;H1431</f>
        <v>PROJETO BASICO DE INSTALACAO DE TELEMATICA PARA HABITACAO/LOTEAMENTO ACIMA DE 12000M2,APRESENTADO EM AUTOCAD,INCLUSIVE AS LEGALIZACOES PERTINENTES</v>
      </c>
      <c r="C1431" s="142" t="s">
        <v>3257</v>
      </c>
      <c r="D1431" s="142" t="s">
        <v>3261</v>
      </c>
      <c r="E1431" s="142" t="s">
        <v>3102</v>
      </c>
      <c r="I1431" s="142" t="s">
        <v>1696</v>
      </c>
      <c r="J1431" s="142" t="n">
        <v>0.51</v>
      </c>
    </row>
    <row r="1432" customFormat="false" ht="12.75" hidden="false" customHeight="false" outlineLevel="0" collapsed="false">
      <c r="A1432" s="142" t="s">
        <v>3263</v>
      </c>
      <c r="B1432" s="663" t="str">
        <f aca="false">C1432&amp;D1432&amp;E1432&amp;F1432&amp;G1432&amp;H1432</f>
        <v>PROJETO EXECUTIVO DE INSTALACAO DE TELEMATICA,CONSIDERANDO O PROJETO BASICO EXISTENTE,PARA PREDIOS ESCOLARES E/OU ADMINISTRATIVOS ATE 500M2,APRESENTADO EM AUTOCAD,INCLUSIVE AS LEGALIZACOES PERTINENTES</v>
      </c>
      <c r="C1432" s="142" t="s">
        <v>3264</v>
      </c>
      <c r="D1432" s="142" t="s">
        <v>3265</v>
      </c>
      <c r="E1432" s="142" t="s">
        <v>3266</v>
      </c>
      <c r="F1432" s="142" t="s">
        <v>3267</v>
      </c>
      <c r="I1432" s="142" t="s">
        <v>1696</v>
      </c>
      <c r="J1432" s="142" t="n">
        <v>1.98</v>
      </c>
    </row>
    <row r="1433" customFormat="false" ht="12.75" hidden="false" customHeight="false" outlineLevel="0" collapsed="false">
      <c r="A1433" s="142" t="s">
        <v>3268</v>
      </c>
      <c r="B1433" s="663" t="str">
        <f aca="false">C1433&amp;D1433&amp;E1433&amp;F1433&amp;G1433&amp;H1433</f>
        <v>PROJETO EXECUTIVO DE INSTALACAO DE TELEMATICA,CONSIDERANDO O PROJETO BASICO EXISTENTE,PARA PREDIOS ESCOLARES E/OU ADMINISTRATIVOS ATE 500M2,APRESENTADO EM AUTOCAD,INCLUSIVE AS LEGALIZACOES PERTINENTES</v>
      </c>
      <c r="C1433" s="142" t="s">
        <v>3264</v>
      </c>
      <c r="D1433" s="142" t="s">
        <v>3265</v>
      </c>
      <c r="E1433" s="142" t="s">
        <v>3266</v>
      </c>
      <c r="F1433" s="142" t="s">
        <v>3267</v>
      </c>
      <c r="I1433" s="142" t="s">
        <v>1696</v>
      </c>
      <c r="J1433" s="142" t="n">
        <v>1.71</v>
      </c>
    </row>
    <row r="1434" customFormat="false" ht="12.75" hidden="false" customHeight="false" outlineLevel="0" collapsed="false">
      <c r="A1434" s="142" t="s">
        <v>3269</v>
      </c>
      <c r="B1434" s="663" t="str">
        <f aca="false">C1434&amp;D1434&amp;E1434&amp;F1434&amp;G1434&amp;H1434</f>
        <v>PROJETO EXECUTIVO DE INSTALACAO DE TELEMATICA,CONSIDERANDO O PROJETO BASICO EXISTENTE,PARA PREDIOS ESCOLARES E/OU ADMINISTRATIVOS ACIMA DE 500M2,APRESENTADO EM AUTOCAD,INCLUSIVE AS LEGALIZACOES PERTINENTES</v>
      </c>
      <c r="C1434" s="142" t="s">
        <v>3264</v>
      </c>
      <c r="D1434" s="142" t="s">
        <v>3265</v>
      </c>
      <c r="E1434" s="142" t="s">
        <v>3270</v>
      </c>
      <c r="F1434" s="142" t="s">
        <v>3271</v>
      </c>
      <c r="I1434" s="142" t="s">
        <v>1696</v>
      </c>
      <c r="J1434" s="142" t="n">
        <v>1.78</v>
      </c>
    </row>
    <row r="1435" customFormat="false" ht="12.75" hidden="false" customHeight="false" outlineLevel="0" collapsed="false">
      <c r="A1435" s="142" t="s">
        <v>3272</v>
      </c>
      <c r="B1435" s="663" t="str">
        <f aca="false">C1435&amp;D1435&amp;E1435&amp;F1435&amp;G1435&amp;H1435</f>
        <v>PROJETO EXECUTIVO DE INSTALACAO DE TELEMATICA,CONSIDERANDO O PROJETO BASICO EXISTENTE,PARA PREDIOS ESCOLARES E/OU ADMINISTRATIVOS ACIMA DE 500M2,APRESENTADO EM AUTOCAD,INCLUSIVE AS LEGALIZACOES PERTINENTES</v>
      </c>
      <c r="C1435" s="142" t="s">
        <v>3264</v>
      </c>
      <c r="D1435" s="142" t="s">
        <v>3265</v>
      </c>
      <c r="E1435" s="142" t="s">
        <v>3270</v>
      </c>
      <c r="F1435" s="142" t="s">
        <v>3271</v>
      </c>
      <c r="I1435" s="142" t="s">
        <v>1696</v>
      </c>
      <c r="J1435" s="142" t="n">
        <v>1.54</v>
      </c>
    </row>
    <row r="1436" customFormat="false" ht="12.75" hidden="false" customHeight="false" outlineLevel="0" collapsed="false">
      <c r="A1436" s="142" t="s">
        <v>3273</v>
      </c>
      <c r="B1436" s="663" t="str">
        <f aca="false">C1436&amp;D1436&amp;E1436&amp;F1436&amp;G1436&amp;H1436</f>
        <v>PROJETO EXECUTIVO DE INSTALACAO DE TELEMATICA,CONSIDERANDO O PROJETO BASICO EXISTENTE,PARA PREDIOS CULTURAIS ATE 500M2,APRESENTADO EM AUTOCAD,INCLUSIVE AS LEGALIZACOES PERTINENTES</v>
      </c>
      <c r="C1436" s="142" t="s">
        <v>3264</v>
      </c>
      <c r="D1436" s="142" t="s">
        <v>3274</v>
      </c>
      <c r="E1436" s="142" t="s">
        <v>3179</v>
      </c>
      <c r="I1436" s="142" t="s">
        <v>1696</v>
      </c>
      <c r="J1436" s="142" t="n">
        <v>5.06</v>
      </c>
    </row>
    <row r="1437" customFormat="false" ht="12.75" hidden="false" customHeight="false" outlineLevel="0" collapsed="false">
      <c r="A1437" s="142" t="s">
        <v>3275</v>
      </c>
      <c r="B1437" s="663" t="str">
        <f aca="false">C1437&amp;D1437&amp;E1437&amp;F1437&amp;G1437&amp;H1437</f>
        <v>PROJETO EXECUTIVO DE INSTALACAO DE TELEMATICA,CONSIDERANDO O PROJETO BASICO EXISTENTE,PARA PREDIOS CULTURAIS ATE 500M2,APRESENTADO EM AUTOCAD,INCLUSIVE AS LEGALIZACOES PERTINENTES</v>
      </c>
      <c r="C1437" s="142" t="s">
        <v>3264</v>
      </c>
      <c r="D1437" s="142" t="s">
        <v>3274</v>
      </c>
      <c r="E1437" s="142" t="s">
        <v>3179</v>
      </c>
      <c r="I1437" s="142" t="s">
        <v>1696</v>
      </c>
      <c r="J1437" s="142" t="n">
        <v>4.38</v>
      </c>
    </row>
    <row r="1438" customFormat="false" ht="12.75" hidden="false" customHeight="false" outlineLevel="0" collapsed="false">
      <c r="A1438" s="142" t="s">
        <v>3276</v>
      </c>
      <c r="B1438" s="663" t="str">
        <f aca="false">C1438&amp;D1438&amp;E1438&amp;F1438&amp;G1438&amp;H1438</f>
        <v>PROJETO EXECUTIVO DE INSTALACAO DE TELEMATICA,CONSIDERANDO O PROJETO BASICO EXISTENTE,PARA PREDIOS CULTURAIS ACIMA DE 500M2,APRESENTADO EM AUTOCAD,INCLUSIVE AS LEGALIZACOES PERTINENTES</v>
      </c>
      <c r="C1438" s="142" t="s">
        <v>3264</v>
      </c>
      <c r="D1438" s="142" t="s">
        <v>3277</v>
      </c>
      <c r="E1438" s="142" t="s">
        <v>3278</v>
      </c>
      <c r="F1438" s="142" t="s">
        <v>2616</v>
      </c>
      <c r="I1438" s="142" t="s">
        <v>1696</v>
      </c>
      <c r="J1438" s="142" t="n">
        <v>4.55</v>
      </c>
    </row>
    <row r="1439" customFormat="false" ht="12.75" hidden="false" customHeight="false" outlineLevel="0" collapsed="false">
      <c r="A1439" s="142" t="s">
        <v>3279</v>
      </c>
      <c r="B1439" s="663" t="str">
        <f aca="false">C1439&amp;D1439&amp;E1439&amp;F1439&amp;G1439&amp;H1439</f>
        <v>PROJETO EXECUTIVO DE INSTALACAO DE TELEMATICA,CONSIDERANDO O PROJETO BASICO EXISTENTE,PARA PREDIOS CULTURAIS ACIMA DE 500M2,APRESENTADO EM AUTOCAD,INCLUSIVE AS LEGALIZACOES PERTINENTES</v>
      </c>
      <c r="C1439" s="142" t="s">
        <v>3264</v>
      </c>
      <c r="D1439" s="142" t="s">
        <v>3277</v>
      </c>
      <c r="E1439" s="142" t="s">
        <v>3278</v>
      </c>
      <c r="F1439" s="142" t="s">
        <v>2616</v>
      </c>
      <c r="I1439" s="142" t="s">
        <v>1696</v>
      </c>
      <c r="J1439" s="142" t="n">
        <v>3.94</v>
      </c>
    </row>
    <row r="1440" customFormat="false" ht="12.75" hidden="false" customHeight="false" outlineLevel="0" collapsed="false">
      <c r="A1440" s="142" t="s">
        <v>3280</v>
      </c>
      <c r="B1440" s="663" t="str">
        <f aca="false">C1440&amp;D1440&amp;E1440&amp;F1440&amp;G1440&amp;H1440</f>
        <v>PROJETO EXECUTIVO DE INSTALACAO DE TELEMATICA,CONSIDERANDO O PROJETO BASICO EXISTENTE,PARA PREDIOS HOSPITALARES,APRESENTADO EM AUTOCAD,INCLUSIVE AS LEGALIZACOES PERTINENTES</v>
      </c>
      <c r="C1440" s="142" t="s">
        <v>3264</v>
      </c>
      <c r="D1440" s="142" t="s">
        <v>3281</v>
      </c>
      <c r="E1440" s="142" t="s">
        <v>2487</v>
      </c>
      <c r="I1440" s="142" t="s">
        <v>1696</v>
      </c>
      <c r="J1440" s="142" t="n">
        <v>5.06</v>
      </c>
    </row>
    <row r="1441" customFormat="false" ht="12.75" hidden="false" customHeight="false" outlineLevel="0" collapsed="false">
      <c r="A1441" s="142" t="s">
        <v>3282</v>
      </c>
      <c r="B1441" s="663" t="str">
        <f aca="false">C1441&amp;D1441&amp;E1441&amp;F1441&amp;G1441&amp;H1441</f>
        <v>PROJETO EXECUTIVO DE INSTALACAO DE TELEMATICA,CONSIDERANDO O PROJETO BASICO EXISTENTE,PARA PREDIOS HOSPITALARES,APRESENTADO EM AUTOCAD,INCLUSIVE AS LEGALIZACOES PERTINENTES</v>
      </c>
      <c r="C1441" s="142" t="s">
        <v>3264</v>
      </c>
      <c r="D1441" s="142" t="s">
        <v>3281</v>
      </c>
      <c r="E1441" s="142" t="s">
        <v>2487</v>
      </c>
      <c r="I1441" s="142" t="s">
        <v>1696</v>
      </c>
      <c r="J1441" s="142" t="n">
        <v>4.38</v>
      </c>
    </row>
    <row r="1442" customFormat="false" ht="12.75" hidden="false" customHeight="false" outlineLevel="0" collapsed="false">
      <c r="A1442" s="142" t="s">
        <v>3283</v>
      </c>
      <c r="B1442" s="663" t="str">
        <f aca="false">C1442&amp;D1442&amp;E1442&amp;F1442&amp;G1442&amp;H1442</f>
        <v>PROJETO EXECUTIVO DE INSTALACAO DE TELEMATICA,CONSIDERANDO O PROJETO BASICO EXISTENTE,PARA HABITACOES/EDIFICIOS ATE 500M2,APRESENTADO EM AUTOCAD,INCLUSIVE AS LEGALIZACOES PERTINENTES</v>
      </c>
      <c r="C1442" s="142" t="s">
        <v>3264</v>
      </c>
      <c r="D1442" s="142" t="s">
        <v>3284</v>
      </c>
      <c r="E1442" s="142" t="s">
        <v>3140</v>
      </c>
      <c r="F1442" s="142" t="s">
        <v>2350</v>
      </c>
      <c r="I1442" s="142" t="s">
        <v>1696</v>
      </c>
      <c r="J1442" s="142" t="n">
        <v>2.11</v>
      </c>
    </row>
    <row r="1443" customFormat="false" ht="12.75" hidden="false" customHeight="false" outlineLevel="0" collapsed="false">
      <c r="A1443" s="142" t="s">
        <v>3285</v>
      </c>
      <c r="B1443" s="663" t="str">
        <f aca="false">C1443&amp;D1443&amp;E1443&amp;F1443&amp;G1443&amp;H1443</f>
        <v>PROJETO EXECUTIVO DE INSTALACAO DE TELEMATICA,CONSIDERANDO O PROJETO BASICO EXISTENTE,PARA HABITACOES/EDIFICIOS ATE 500M2,APRESENTADO EM AUTOCAD,INCLUSIVE AS LEGALIZACOES PERTINENTES</v>
      </c>
      <c r="C1443" s="142" t="s">
        <v>3264</v>
      </c>
      <c r="D1443" s="142" t="s">
        <v>3284</v>
      </c>
      <c r="E1443" s="142" t="s">
        <v>3140</v>
      </c>
      <c r="F1443" s="142" t="s">
        <v>2350</v>
      </c>
      <c r="I1443" s="142" t="s">
        <v>1696</v>
      </c>
      <c r="J1443" s="142" t="n">
        <v>1.83</v>
      </c>
    </row>
    <row r="1444" customFormat="false" ht="12.75" hidden="false" customHeight="false" outlineLevel="0" collapsed="false">
      <c r="A1444" s="142" t="s">
        <v>3286</v>
      </c>
      <c r="B1444" s="663" t="str">
        <f aca="false">C1444&amp;D1444&amp;E1444&amp;F1444&amp;G1444&amp;H1444</f>
        <v>PROJETO EXECUTIVO DE INSTALACAO DE TELEMATICA,CONSIDERANDO O PROJETO BASICO EXISTENTE,PARA HABITACOES/EDIFICIOS DE 501 ATE 3000M2,APRESENTADO EM AUTOCAD,INCLUSIVE AS LEGALIZACOES PERTINENTES</v>
      </c>
      <c r="C1444" s="142" t="s">
        <v>3264</v>
      </c>
      <c r="D1444" s="142" t="s">
        <v>3287</v>
      </c>
      <c r="E1444" s="142" t="s">
        <v>3288</v>
      </c>
      <c r="F1444" s="142" t="s">
        <v>2461</v>
      </c>
      <c r="I1444" s="142" t="s">
        <v>1696</v>
      </c>
      <c r="J1444" s="142" t="n">
        <v>1.91</v>
      </c>
    </row>
    <row r="1445" customFormat="false" ht="12.75" hidden="false" customHeight="false" outlineLevel="0" collapsed="false">
      <c r="A1445" s="142" t="s">
        <v>3289</v>
      </c>
      <c r="B1445" s="663" t="str">
        <f aca="false">C1445&amp;D1445&amp;E1445&amp;F1445&amp;G1445&amp;H1445</f>
        <v>PROJETO EXECUTIVO DE INSTALACAO DE TELEMATICA,CONSIDERANDO O PROJETO BASICO EXISTENTE,PARA HABITACOES/EDIFICIOS DE 501 ATE 3000M2,APRESENTADO EM AUTOCAD,INCLUSIVE AS LEGALIZACOES PERTINENTES</v>
      </c>
      <c r="C1445" s="142" t="s">
        <v>3264</v>
      </c>
      <c r="D1445" s="142" t="s">
        <v>3287</v>
      </c>
      <c r="E1445" s="142" t="s">
        <v>3288</v>
      </c>
      <c r="F1445" s="142" t="s">
        <v>2461</v>
      </c>
      <c r="I1445" s="142" t="s">
        <v>1696</v>
      </c>
      <c r="J1445" s="142" t="n">
        <v>1.65</v>
      </c>
    </row>
    <row r="1446" customFormat="false" ht="12.75" hidden="false" customHeight="false" outlineLevel="0" collapsed="false">
      <c r="A1446" s="142" t="s">
        <v>3290</v>
      </c>
      <c r="B1446" s="663" t="str">
        <f aca="false">C1446&amp;D1446&amp;E1446&amp;F1446&amp;G1446&amp;H1446</f>
        <v>PROJETO EXECUTIVO DE INSTALACAO DE TELEMATICA,CONSIDERANDO O PROJETO BASICO EXISTENTE,PARA HABITACAO/LOTEAMENTO ATE 12000M2,APRESENTADO EM AUTOCAD,INCLUSIVE AS LEGALIZACOES PERTINENTES</v>
      </c>
      <c r="C1446" s="142" t="s">
        <v>3264</v>
      </c>
      <c r="D1446" s="142" t="s">
        <v>3291</v>
      </c>
      <c r="E1446" s="142" t="s">
        <v>3278</v>
      </c>
      <c r="F1446" s="142" t="s">
        <v>2616</v>
      </c>
      <c r="I1446" s="142" t="s">
        <v>1696</v>
      </c>
      <c r="J1446" s="142" t="n">
        <v>1.18</v>
      </c>
    </row>
    <row r="1447" customFormat="false" ht="12.75" hidden="false" customHeight="false" outlineLevel="0" collapsed="false">
      <c r="A1447" s="142" t="s">
        <v>3292</v>
      </c>
      <c r="B1447" s="663" t="str">
        <f aca="false">C1447&amp;D1447&amp;E1447&amp;F1447&amp;G1447&amp;H1447</f>
        <v>PROJETO EXECUTIVO DE INSTALACAO DE TELEMATICA,CONSIDERANDO O PROJETO BASICO EXISTENTE,PARA HABITACAO/LOTEAMENTO ATE 12000M2,APRESENTADO EM AUTOCAD,INCLUSIVE AS LEGALIZACOES PERTINENTES</v>
      </c>
      <c r="C1447" s="142" t="s">
        <v>3264</v>
      </c>
      <c r="D1447" s="142" t="s">
        <v>3291</v>
      </c>
      <c r="E1447" s="142" t="s">
        <v>3278</v>
      </c>
      <c r="F1447" s="142" t="s">
        <v>2616</v>
      </c>
      <c r="I1447" s="142" t="s">
        <v>1696</v>
      </c>
      <c r="J1447" s="142" t="n">
        <v>1.02</v>
      </c>
    </row>
    <row r="1448" customFormat="false" ht="12.75" hidden="false" customHeight="false" outlineLevel="0" collapsed="false">
      <c r="A1448" s="142" t="s">
        <v>3293</v>
      </c>
      <c r="B1448" s="663" t="str">
        <f aca="false">C1448&amp;D1448&amp;E1448&amp;F1448&amp;G1448&amp;H1448</f>
        <v>PROJETO EXECUTIVO DE INSTALACAO DE TELEMATICA,CONSIDERANDO O PROJETO BASICO EXISTENTE,PARA HABITACAO/LOTEAMENTO ACIMA DE 12000M2,APRESENTADO EM AUTOCAD,INCLUSIVE AS LEGALIZACOES PERTINENTES</v>
      </c>
      <c r="C1448" s="142" t="s">
        <v>3264</v>
      </c>
      <c r="D1448" s="142" t="s">
        <v>3294</v>
      </c>
      <c r="E1448" s="142" t="s">
        <v>3295</v>
      </c>
      <c r="F1448" s="142" t="s">
        <v>2621</v>
      </c>
      <c r="I1448" s="142" t="s">
        <v>1696</v>
      </c>
      <c r="J1448" s="142" t="n">
        <v>0.59</v>
      </c>
    </row>
    <row r="1449" customFormat="false" ht="12.75" hidden="false" customHeight="false" outlineLevel="0" collapsed="false">
      <c r="A1449" s="142" t="s">
        <v>3296</v>
      </c>
      <c r="B1449" s="663" t="str">
        <f aca="false">C1449&amp;D1449&amp;E1449&amp;F1449&amp;G1449&amp;H1449</f>
        <v>PROJETO EXECUTIVO DE INSTALACAO DE TELEMATICA,CONSIDERANDO O PROJETO BASICO EXISTENTE,PARA HABITACAO/LOTEAMENTO ACIMA DE 12000M2,APRESENTADO EM AUTOCAD,INCLUSIVE AS LEGALIZACOES PERTINENTES</v>
      </c>
      <c r="C1449" s="142" t="s">
        <v>3264</v>
      </c>
      <c r="D1449" s="142" t="s">
        <v>3294</v>
      </c>
      <c r="E1449" s="142" t="s">
        <v>3295</v>
      </c>
      <c r="F1449" s="142" t="s">
        <v>2621</v>
      </c>
      <c r="I1449" s="142" t="s">
        <v>1696</v>
      </c>
      <c r="J1449" s="142" t="n">
        <v>0.51</v>
      </c>
    </row>
    <row r="1450" customFormat="false" ht="12.75" hidden="false" customHeight="false" outlineLevel="0" collapsed="false">
      <c r="A1450" s="142" t="s">
        <v>3297</v>
      </c>
      <c r="B1450" s="663" t="str">
        <f aca="false">C1450&amp;D1450&amp;E1450&amp;F1450&amp;G1450&amp;H1450</f>
        <v>PROJETO BASICO DE INSTALACAO DE ESGOTO SANITARIO E AGUAS PLUVIAIS PARA PREDIOS ESCOLARES E/OU ADMINISTRATIVOS ATE 500M2,APRESENTADO EM AUTOCAD,INCLUSIVE AS LEGALIZACOES PERTINENTES</v>
      </c>
      <c r="C1450" s="142" t="s">
        <v>3298</v>
      </c>
      <c r="D1450" s="142" t="s">
        <v>3299</v>
      </c>
      <c r="E1450" s="142" t="s">
        <v>2503</v>
      </c>
      <c r="I1450" s="142" t="s">
        <v>1696</v>
      </c>
      <c r="J1450" s="142" t="n">
        <v>3.6</v>
      </c>
    </row>
    <row r="1451" customFormat="false" ht="12.75" hidden="false" customHeight="false" outlineLevel="0" collapsed="false">
      <c r="A1451" s="142" t="s">
        <v>3300</v>
      </c>
      <c r="B1451" s="663" t="str">
        <f aca="false">C1451&amp;D1451&amp;E1451&amp;F1451&amp;G1451&amp;H1451</f>
        <v>PROJETO BASICO DE INSTALACAO DE ESGOTO SANITARIO E AGUAS PLUVIAIS PARA PREDIOS ESCOLARES E/OU ADMINISTRATIVOS ATE 500M2,APRESENTADO EM AUTOCAD,INCLUSIVE AS LEGALIZACOES PERTINENTES</v>
      </c>
      <c r="C1451" s="142" t="s">
        <v>3298</v>
      </c>
      <c r="D1451" s="142" t="s">
        <v>3299</v>
      </c>
      <c r="E1451" s="142" t="s">
        <v>2503</v>
      </c>
      <c r="I1451" s="142" t="s">
        <v>1696</v>
      </c>
      <c r="J1451" s="142" t="n">
        <v>3.12</v>
      </c>
    </row>
    <row r="1452" customFormat="false" ht="12.75" hidden="false" customHeight="false" outlineLevel="0" collapsed="false">
      <c r="A1452" s="142" t="s">
        <v>3301</v>
      </c>
      <c r="B1452" s="663" t="str">
        <f aca="false">C1452&amp;D1452&amp;E1452&amp;F1452&amp;G1452&amp;H1452</f>
        <v>PROJETO BASICO DE INSTALACAO DE ESGOTO SANITARIO E AGUAS PLUVIAIS PARA PREDIOS ESCOLARES E/OU ADMINISTRATIVOS DE 501 ATE 3000M2,APRESENTADO EM AUTOCAD,INCLUSIVE AS LEGALIZACOES PERTINENTES</v>
      </c>
      <c r="C1452" s="142" t="s">
        <v>3298</v>
      </c>
      <c r="D1452" s="142" t="s">
        <v>3302</v>
      </c>
      <c r="E1452" s="142" t="s">
        <v>3303</v>
      </c>
      <c r="F1452" s="142" t="s">
        <v>3304</v>
      </c>
      <c r="I1452" s="142" t="s">
        <v>1696</v>
      </c>
      <c r="J1452" s="142" t="n">
        <v>3.34</v>
      </c>
    </row>
    <row r="1453" customFormat="false" ht="12.75" hidden="false" customHeight="false" outlineLevel="0" collapsed="false">
      <c r="A1453" s="142" t="s">
        <v>3305</v>
      </c>
      <c r="B1453" s="663" t="str">
        <f aca="false">C1453&amp;D1453&amp;E1453&amp;F1453&amp;G1453&amp;H1453</f>
        <v>PROJETO BASICO DE INSTALACAO DE ESGOTO SANITARIO E AGUAS PLUVIAIS PARA PREDIOS ESCOLARES E/OU ADMINISTRATIVOS DE 501 ATE 3000M2,APRESENTADO EM AUTOCAD,INCLUSIVE AS LEGALIZACOES PERTINENTES</v>
      </c>
      <c r="C1453" s="142" t="s">
        <v>3298</v>
      </c>
      <c r="D1453" s="142" t="s">
        <v>3302</v>
      </c>
      <c r="E1453" s="142" t="s">
        <v>3303</v>
      </c>
      <c r="F1453" s="142" t="s">
        <v>3304</v>
      </c>
      <c r="I1453" s="142" t="s">
        <v>1696</v>
      </c>
      <c r="J1453" s="142" t="n">
        <v>2.89</v>
      </c>
    </row>
    <row r="1454" customFormat="false" ht="12.75" hidden="false" customHeight="false" outlineLevel="0" collapsed="false">
      <c r="A1454" s="142" t="s">
        <v>3306</v>
      </c>
      <c r="B1454" s="663" t="str">
        <f aca="false">C1454&amp;D1454&amp;E1454&amp;F1454&amp;G1454&amp;H1454</f>
        <v>PROJETO BASICO DE INSTALACAO DE ESGOTO SANITARIO E AGUAS PLUVIAIS PARA PREDIOS ESCOLARES E/OU ADMINISTRATIVOS ACIMA DE 3000M2,APRESENTADO EM AUTOCAD,INCLUSIVE AS LEGALIZACOES PERTINENTES</v>
      </c>
      <c r="C1454" s="142" t="s">
        <v>3298</v>
      </c>
      <c r="D1454" s="142" t="s">
        <v>3307</v>
      </c>
      <c r="E1454" s="142" t="s">
        <v>3308</v>
      </c>
      <c r="F1454" s="142" t="s">
        <v>3309</v>
      </c>
      <c r="I1454" s="142" t="s">
        <v>1696</v>
      </c>
      <c r="J1454" s="142" t="n">
        <v>1.98</v>
      </c>
    </row>
    <row r="1455" customFormat="false" ht="12.75" hidden="false" customHeight="false" outlineLevel="0" collapsed="false">
      <c r="A1455" s="142" t="s">
        <v>3310</v>
      </c>
      <c r="B1455" s="663" t="str">
        <f aca="false">C1455&amp;D1455&amp;E1455&amp;F1455&amp;G1455&amp;H1455</f>
        <v>PROJETO BASICO DE INSTALACAO DE ESGOTO SANITARIO E AGUAS PLUVIAIS PARA PREDIOS ESCOLARES E/OU ADMINISTRATIVOS ACIMA DE 3000M2,APRESENTADO EM AUTOCAD,INCLUSIVE AS LEGALIZACOES PERTINENTES</v>
      </c>
      <c r="C1455" s="142" t="s">
        <v>3298</v>
      </c>
      <c r="D1455" s="142" t="s">
        <v>3307</v>
      </c>
      <c r="E1455" s="142" t="s">
        <v>3308</v>
      </c>
      <c r="F1455" s="142" t="s">
        <v>3309</v>
      </c>
      <c r="I1455" s="142" t="s">
        <v>1696</v>
      </c>
      <c r="J1455" s="142" t="n">
        <v>1.71</v>
      </c>
    </row>
    <row r="1456" customFormat="false" ht="12.75" hidden="false" customHeight="false" outlineLevel="0" collapsed="false">
      <c r="A1456" s="142" t="s">
        <v>3311</v>
      </c>
      <c r="B1456" s="663" t="str">
        <f aca="false">C1456&amp;D1456&amp;E1456&amp;F1456&amp;G1456&amp;H1456</f>
        <v>PROJETO BASICO DE INSTALACAO DE ESGOTO SANITARIO E AGUAS PLUVIAIS PARA PREDIOS CULTURAIS,APRESENTADO EM AUTOCAD,INCLUSIVE AS LEGALIZACOES PERTINENTES</v>
      </c>
      <c r="C1456" s="142" t="s">
        <v>3298</v>
      </c>
      <c r="D1456" s="142" t="s">
        <v>3312</v>
      </c>
      <c r="E1456" s="142" t="s">
        <v>3136</v>
      </c>
      <c r="I1456" s="142" t="s">
        <v>1696</v>
      </c>
      <c r="J1456" s="142" t="n">
        <v>3.34</v>
      </c>
    </row>
    <row r="1457" customFormat="false" ht="12.75" hidden="false" customHeight="false" outlineLevel="0" collapsed="false">
      <c r="A1457" s="142" t="s">
        <v>3313</v>
      </c>
      <c r="B1457" s="663" t="str">
        <f aca="false">C1457&amp;D1457&amp;E1457&amp;F1457&amp;G1457&amp;H1457</f>
        <v>PROJETO BASICO DE INSTALACAO DE ESGOTO SANITARIO E AGUAS PLUVIAIS PARA PREDIOS CULTURAIS,APRESENTADO EM AUTOCAD,INCLUSIVE AS LEGALIZACOES PERTINENTES</v>
      </c>
      <c r="C1457" s="142" t="s">
        <v>3298</v>
      </c>
      <c r="D1457" s="142" t="s">
        <v>3312</v>
      </c>
      <c r="E1457" s="142" t="s">
        <v>3136</v>
      </c>
      <c r="I1457" s="142" t="s">
        <v>1696</v>
      </c>
      <c r="J1457" s="142" t="n">
        <v>2.89</v>
      </c>
    </row>
    <row r="1458" customFormat="false" ht="12.75" hidden="false" customHeight="false" outlineLevel="0" collapsed="false">
      <c r="A1458" s="142" t="s">
        <v>3314</v>
      </c>
      <c r="B1458" s="663" t="str">
        <f aca="false">C1458&amp;D1458&amp;E1458&amp;F1458&amp;G1458&amp;H1458</f>
        <v>PROJETO BASICO DE INSTALACAO DE ESGOTO SANITARIO E AGUAS PLUVIAIS PARA PREDIOS HOSPITALARES ATE 4000M2,APRESENTADO EM AUTOCAD,INCLUSIVE AS LEGALIZACOES PERTINENTES</v>
      </c>
      <c r="C1458" s="142" t="s">
        <v>3298</v>
      </c>
      <c r="D1458" s="142" t="s">
        <v>3315</v>
      </c>
      <c r="E1458" s="142" t="s">
        <v>2541</v>
      </c>
      <c r="I1458" s="142" t="s">
        <v>1696</v>
      </c>
      <c r="J1458" s="142" t="n">
        <v>10.84</v>
      </c>
    </row>
    <row r="1459" customFormat="false" ht="12.75" hidden="false" customHeight="false" outlineLevel="0" collapsed="false">
      <c r="A1459" s="142" t="s">
        <v>3316</v>
      </c>
      <c r="B1459" s="663" t="str">
        <f aca="false">C1459&amp;D1459&amp;E1459&amp;F1459&amp;G1459&amp;H1459</f>
        <v>PROJETO BASICO DE INSTALACAO DE ESGOTO SANITARIO E AGUAS PLUVIAIS PARA PREDIOS HOSPITALARES ATE 4000M2,APRESENTADO EM AUTOCAD,INCLUSIVE AS LEGALIZACOES PERTINENTES</v>
      </c>
      <c r="C1459" s="142" t="s">
        <v>3298</v>
      </c>
      <c r="D1459" s="142" t="s">
        <v>3315</v>
      </c>
      <c r="E1459" s="142" t="s">
        <v>2541</v>
      </c>
      <c r="I1459" s="142" t="s">
        <v>1696</v>
      </c>
      <c r="J1459" s="142" t="n">
        <v>9.39</v>
      </c>
    </row>
    <row r="1460" customFormat="false" ht="12.75" hidden="false" customHeight="false" outlineLevel="0" collapsed="false">
      <c r="A1460" s="142" t="s">
        <v>3317</v>
      </c>
      <c r="B1460" s="663" t="str">
        <f aca="false">C1460&amp;D1460&amp;E1460&amp;F1460&amp;G1460&amp;H1460</f>
        <v>PROJETO BASICO DE INSTALACAO DE ESGOTO SANITARIO E AGUAS PLUVIAIS PARA PREDIOS HOSPITALARES ACIMA DE 4000M2,APRESENTADOEM AUTOCAD,INCLUSIVE AS LEGALIZACOES PERTINENTES</v>
      </c>
      <c r="C1460" s="142" t="s">
        <v>3298</v>
      </c>
      <c r="D1460" s="142" t="s">
        <v>3318</v>
      </c>
      <c r="E1460" s="142" t="s">
        <v>2545</v>
      </c>
      <c r="I1460" s="142" t="s">
        <v>1696</v>
      </c>
      <c r="J1460" s="142" t="n">
        <v>9.03</v>
      </c>
    </row>
    <row r="1461" customFormat="false" ht="12.75" hidden="false" customHeight="false" outlineLevel="0" collapsed="false">
      <c r="A1461" s="142" t="s">
        <v>3319</v>
      </c>
      <c r="B1461" s="663" t="str">
        <f aca="false">C1461&amp;D1461&amp;E1461&amp;F1461&amp;G1461&amp;H1461</f>
        <v>PROJETO BASICO DE INSTALACAO DE ESGOTO SANITARIO E AGUAS PLUVIAIS PARA PREDIOS HOSPITALARES ACIMA DE 4000M2,APRESENTADOEM AUTOCAD,INCLUSIVE AS LEGALIZACOES PERTINENTES</v>
      </c>
      <c r="C1461" s="142" t="s">
        <v>3298</v>
      </c>
      <c r="D1461" s="142" t="s">
        <v>3318</v>
      </c>
      <c r="E1461" s="142" t="s">
        <v>2545</v>
      </c>
      <c r="I1461" s="142" t="s">
        <v>1696</v>
      </c>
      <c r="J1461" s="142" t="n">
        <v>7.83</v>
      </c>
    </row>
    <row r="1462" customFormat="false" ht="12.75" hidden="false" customHeight="false" outlineLevel="0" collapsed="false">
      <c r="A1462" s="142" t="s">
        <v>3320</v>
      </c>
      <c r="B1462" s="663" t="str">
        <f aca="false">C1462&amp;D1462&amp;E1462&amp;F1462&amp;G1462&amp;H1462</f>
        <v>PROJETO BASICO DE INSTALACAO DE ESGOTO SANITARIO E AGUAS PLUVIAIS PARA URBANIZACAO ATE 15000M2,APRESENTADO EM AUTOCAD,INCLUSIVE AS LEGALIZACOES PERTINENTES</v>
      </c>
      <c r="C1462" s="142" t="s">
        <v>3298</v>
      </c>
      <c r="D1462" s="142" t="s">
        <v>3321</v>
      </c>
      <c r="E1462" s="142" t="s">
        <v>2597</v>
      </c>
      <c r="I1462" s="142" t="s">
        <v>1696</v>
      </c>
      <c r="J1462" s="142" t="n">
        <v>0.6</v>
      </c>
    </row>
    <row r="1463" customFormat="false" ht="12.75" hidden="false" customHeight="false" outlineLevel="0" collapsed="false">
      <c r="A1463" s="142" t="s">
        <v>3322</v>
      </c>
      <c r="B1463" s="663" t="str">
        <f aca="false">C1463&amp;D1463&amp;E1463&amp;F1463&amp;G1463&amp;H1463</f>
        <v>PROJETO BASICO DE INSTALACAO DE ESGOTO SANITARIO E AGUAS PLUVIAIS PARA URBANIZACAO ATE 15000M2,APRESENTADO EM AUTOCAD,INCLUSIVE AS LEGALIZACOES PERTINENTES</v>
      </c>
      <c r="C1463" s="142" t="s">
        <v>3298</v>
      </c>
      <c r="D1463" s="142" t="s">
        <v>3321</v>
      </c>
      <c r="E1463" s="142" t="s">
        <v>2597</v>
      </c>
      <c r="I1463" s="142" t="s">
        <v>1696</v>
      </c>
      <c r="J1463" s="142" t="n">
        <v>0.52</v>
      </c>
    </row>
    <row r="1464" customFormat="false" ht="12.75" hidden="false" customHeight="false" outlineLevel="0" collapsed="false">
      <c r="A1464" s="142" t="s">
        <v>3323</v>
      </c>
      <c r="B1464" s="663" t="str">
        <f aca="false">C1464&amp;D1464&amp;E1464&amp;F1464&amp;G1464&amp;H1464</f>
        <v>PROJETO BASICO DE INSTALACAO DE ESGOTO SANITARIO E AGUAS PLUVIAIS PARA URBANIZACAO ACIMA DE 15000M2,APRESENTADO EM AUTOCAD,INCLUSIVE AS LEGALIZACOES PERTINENTES</v>
      </c>
      <c r="C1464" s="142" t="s">
        <v>3298</v>
      </c>
      <c r="D1464" s="142" t="s">
        <v>3324</v>
      </c>
      <c r="E1464" s="142" t="s">
        <v>2532</v>
      </c>
      <c r="I1464" s="142" t="s">
        <v>1696</v>
      </c>
      <c r="J1464" s="142" t="n">
        <v>0.38</v>
      </c>
    </row>
    <row r="1465" customFormat="false" ht="12.75" hidden="false" customHeight="false" outlineLevel="0" collapsed="false">
      <c r="A1465" s="142" t="s">
        <v>3325</v>
      </c>
      <c r="B1465" s="663" t="str">
        <f aca="false">C1465&amp;D1465&amp;E1465&amp;F1465&amp;G1465&amp;H1465</f>
        <v>PROJETO BASICO DE INSTALACAO DE ESGOTO SANITARIO E AGUAS PLUVIAIS PARA URBANIZACAO ACIMA DE 15000M2,APRESENTADO EM AUTOCAD,INCLUSIVE AS LEGALIZACOES PERTINENTES</v>
      </c>
      <c r="C1465" s="142" t="s">
        <v>3298</v>
      </c>
      <c r="D1465" s="142" t="s">
        <v>3324</v>
      </c>
      <c r="E1465" s="142" t="s">
        <v>2532</v>
      </c>
      <c r="I1465" s="142" t="s">
        <v>1696</v>
      </c>
      <c r="J1465" s="142" t="n">
        <v>0.33</v>
      </c>
    </row>
    <row r="1466" customFormat="false" ht="12.75" hidden="false" customHeight="false" outlineLevel="0" collapsed="false">
      <c r="A1466" s="142" t="s">
        <v>3326</v>
      </c>
      <c r="B1466" s="663" t="str">
        <f aca="false">C1466&amp;D1466&amp;E1466&amp;F1466&amp;G1466&amp;H1466</f>
        <v>PROJETO BASICO DE INSTALACAO DE ESGOTO SANITARIO E AGUAS PLUVIAIS PARA HABITACAO/LOTEAMENTO ATE 12000M2,APRESENTADO EM AUTOCAD,INCLUSIVE AS LEGALIZACOES PERTINENTES</v>
      </c>
      <c r="C1466" s="142" t="s">
        <v>3298</v>
      </c>
      <c r="D1466" s="142" t="s">
        <v>3327</v>
      </c>
      <c r="E1466" s="142" t="s">
        <v>2559</v>
      </c>
      <c r="I1466" s="142" t="s">
        <v>1696</v>
      </c>
      <c r="J1466" s="142" t="n">
        <v>3.29</v>
      </c>
    </row>
    <row r="1467" customFormat="false" ht="12.75" hidden="false" customHeight="false" outlineLevel="0" collapsed="false">
      <c r="A1467" s="142" t="s">
        <v>3328</v>
      </c>
      <c r="B1467" s="663" t="str">
        <f aca="false">C1467&amp;D1467&amp;E1467&amp;F1467&amp;G1467&amp;H1467</f>
        <v>PROJETO BASICO DE INSTALACAO DE ESGOTO SANITARIO E AGUAS PLUVIAIS PARA HABITACAO/LOTEAMENTO ATE 12000M2,APRESENTADO EM AUTOCAD,INCLUSIVE AS LEGALIZACOES PERTINENTES</v>
      </c>
      <c r="C1467" s="142" t="s">
        <v>3298</v>
      </c>
      <c r="D1467" s="142" t="s">
        <v>3327</v>
      </c>
      <c r="E1467" s="142" t="s">
        <v>2559</v>
      </c>
      <c r="I1467" s="142" t="s">
        <v>1696</v>
      </c>
      <c r="J1467" s="142" t="n">
        <v>2.85</v>
      </c>
    </row>
    <row r="1468" customFormat="false" ht="12.75" hidden="false" customHeight="false" outlineLevel="0" collapsed="false">
      <c r="A1468" s="142" t="s">
        <v>3329</v>
      </c>
      <c r="B1468" s="663" t="str">
        <f aca="false">C1468&amp;D1468&amp;E1468&amp;F1468&amp;G1468&amp;H1468</f>
        <v>PROJETO BASICO DE INSTALACAO DE ESGOTO SANITARIO E AGUAS PLUVIAIS PARA HABITACAO/LOTEAMENTO DE 12001 ATE 36000M2,APRESENTADO EM AUTOCAD,INCLUSIVE AS LEGALIZACOES PERTINENTES</v>
      </c>
      <c r="C1468" s="142" t="s">
        <v>3298</v>
      </c>
      <c r="D1468" s="142" t="s">
        <v>3330</v>
      </c>
      <c r="E1468" s="142" t="s">
        <v>3331</v>
      </c>
      <c r="I1468" s="142" t="s">
        <v>1696</v>
      </c>
      <c r="J1468" s="142" t="n">
        <v>2.39</v>
      </c>
    </row>
    <row r="1469" customFormat="false" ht="12.75" hidden="false" customHeight="false" outlineLevel="0" collapsed="false">
      <c r="A1469" s="142" t="s">
        <v>3332</v>
      </c>
      <c r="B1469" s="663" t="str">
        <f aca="false">C1469&amp;D1469&amp;E1469&amp;F1469&amp;G1469&amp;H1469</f>
        <v>PROJETO BASICO DE INSTALACAO DE ESGOTO SANITARIO E AGUAS PLUVIAIS PARA HABITACAO/LOTEAMENTO DE 12001 ATE 36000M2,APRESENTADO EM AUTOCAD,INCLUSIVE AS LEGALIZACOES PERTINENTES</v>
      </c>
      <c r="C1469" s="142" t="s">
        <v>3298</v>
      </c>
      <c r="D1469" s="142" t="s">
        <v>3330</v>
      </c>
      <c r="E1469" s="142" t="s">
        <v>3331</v>
      </c>
      <c r="I1469" s="142" t="s">
        <v>1696</v>
      </c>
      <c r="J1469" s="142" t="n">
        <v>2.07</v>
      </c>
    </row>
    <row r="1470" customFormat="false" ht="12.75" hidden="false" customHeight="false" outlineLevel="0" collapsed="false">
      <c r="A1470" s="142" t="s">
        <v>3333</v>
      </c>
      <c r="B1470" s="663" t="str">
        <f aca="false">C1470&amp;D1470&amp;E1470&amp;F1470&amp;G1470&amp;H1470</f>
        <v>PROJETO BASICO DE INSTALACAO DE ESGOTO SANITARIO E AGUAS PLUVIAIS PARA HABITACAO/LOTEAMENTO ACIMA DE 36000M2,APRESENTADO EM AUTOCAD,INCLUSIVE AS LEGALIZACOES PERTINENTES</v>
      </c>
      <c r="C1470" s="142" t="s">
        <v>3298</v>
      </c>
      <c r="D1470" s="142" t="s">
        <v>3334</v>
      </c>
      <c r="E1470" s="142" t="s">
        <v>2474</v>
      </c>
      <c r="I1470" s="142" t="s">
        <v>1696</v>
      </c>
      <c r="J1470" s="142" t="n">
        <v>1.18</v>
      </c>
    </row>
    <row r="1471" customFormat="false" ht="12.75" hidden="false" customHeight="false" outlineLevel="0" collapsed="false">
      <c r="A1471" s="142" t="s">
        <v>3335</v>
      </c>
      <c r="B1471" s="663" t="str">
        <f aca="false">C1471&amp;D1471&amp;E1471&amp;F1471&amp;G1471&amp;H1471</f>
        <v>PROJETO BASICO DE INSTALACAO DE ESGOTO SANITARIO E AGUAS PLUVIAIS PARA HABITACAO/LOTEAMENTO ACIMA DE 36000M2,APRESENTADO EM AUTOCAD,INCLUSIVE AS LEGALIZACOES PERTINENTES</v>
      </c>
      <c r="C1471" s="142" t="s">
        <v>3298</v>
      </c>
      <c r="D1471" s="142" t="s">
        <v>3334</v>
      </c>
      <c r="E1471" s="142" t="s">
        <v>2474</v>
      </c>
      <c r="I1471" s="142" t="s">
        <v>1696</v>
      </c>
      <c r="J1471" s="142" t="n">
        <v>1.02</v>
      </c>
    </row>
    <row r="1472" customFormat="false" ht="12.75" hidden="false" customHeight="false" outlineLevel="0" collapsed="false">
      <c r="A1472" s="142" t="s">
        <v>3336</v>
      </c>
      <c r="B1472" s="663" t="str">
        <f aca="false">C1472&amp;D1472&amp;E1472&amp;F1472&amp;G1472&amp;H1472</f>
        <v>PROJETO EXECUTIVO DE INSTALACAO DE ESGOTO SANITARIO E AGUASPLUVIAIS,CONSIDERANDO O PROJETO BASICO EXISTENTE,PARA PREDIOS ESCOLARES E/OU ADMINISTRATIVOS ATE 500M2,APRESENTADO EM AUTOCAD,INCLUSIVE AS LEGALIZACOES PERTINENTES</v>
      </c>
      <c r="C1472" s="142" t="s">
        <v>2586</v>
      </c>
      <c r="D1472" s="142" t="s">
        <v>3337</v>
      </c>
      <c r="E1472" s="142" t="s">
        <v>3338</v>
      </c>
      <c r="F1472" s="142" t="s">
        <v>2541</v>
      </c>
      <c r="I1472" s="142" t="s">
        <v>1696</v>
      </c>
      <c r="J1472" s="142" t="n">
        <v>3.6</v>
      </c>
    </row>
    <row r="1473" customFormat="false" ht="12.75" hidden="false" customHeight="false" outlineLevel="0" collapsed="false">
      <c r="A1473" s="142" t="s">
        <v>3339</v>
      </c>
      <c r="B1473" s="663" t="str">
        <f aca="false">C1473&amp;D1473&amp;E1473&amp;F1473&amp;G1473&amp;H1473</f>
        <v>PROJETO EXECUTIVO DE INSTALACAO DE ESGOTO SANITARIO E AGUASPLUVIAIS,CONSIDERANDO O PROJETO BASICO EXISTENTE,PARA PREDIOS ESCOLARES E/OU ADMINISTRATIVOS ATE 500M2,APRESENTADO EM AUTOCAD,INCLUSIVE AS LEGALIZACOES PERTINENTES</v>
      </c>
      <c r="C1473" s="142" t="s">
        <v>2586</v>
      </c>
      <c r="D1473" s="142" t="s">
        <v>3337</v>
      </c>
      <c r="E1473" s="142" t="s">
        <v>3338</v>
      </c>
      <c r="F1473" s="142" t="s">
        <v>2541</v>
      </c>
      <c r="I1473" s="142" t="s">
        <v>1696</v>
      </c>
      <c r="J1473" s="142" t="n">
        <v>3.12</v>
      </c>
    </row>
    <row r="1474" customFormat="false" ht="12.75" hidden="false" customHeight="false" outlineLevel="0" collapsed="false">
      <c r="A1474" s="142" t="s">
        <v>3340</v>
      </c>
      <c r="B1474" s="663" t="str">
        <f aca="false">C1474&amp;D1474&amp;E1474&amp;F1474&amp;G1474&amp;H1474</f>
        <v>PROJETO EXECUTIVO DE INSTALACAO DE ESGOTO SANITARIO E AGUASPLUVIAIS,CONSIDERANDO O PROJETO BASICO EXISTENTE,PARA PREDIOS ESCOLARES E/OU ADMINISTRATIVOS DE 501 ATE 3000M2,APRESENTADO EM AUTOCAD,INCLUSIVE AS LEGALIZACOES PERTINENTES</v>
      </c>
      <c r="C1474" s="142" t="s">
        <v>2586</v>
      </c>
      <c r="D1474" s="142" t="s">
        <v>3337</v>
      </c>
      <c r="E1474" s="142" t="s">
        <v>3341</v>
      </c>
      <c r="F1474" s="142" t="s">
        <v>2661</v>
      </c>
      <c r="I1474" s="142" t="s">
        <v>1696</v>
      </c>
      <c r="J1474" s="142" t="n">
        <v>3.34</v>
      </c>
    </row>
    <row r="1475" customFormat="false" ht="12.75" hidden="false" customHeight="false" outlineLevel="0" collapsed="false">
      <c r="A1475" s="142" t="s">
        <v>3342</v>
      </c>
      <c r="B1475" s="663" t="str">
        <f aca="false">C1475&amp;D1475&amp;E1475&amp;F1475&amp;G1475&amp;H1475</f>
        <v>PROJETO EXECUTIVO DE INSTALACAO DE ESGOTO SANITARIO E AGUASPLUVIAIS,CONSIDERANDO O PROJETO BASICO EXISTENTE,PARA PREDIOS ESCOLARES E/OU ADMINISTRATIVOS DE 501 ATE 3000M2,APRESENTADO EM AUTOCAD,INCLUSIVE AS LEGALIZACOES PERTINENTES</v>
      </c>
      <c r="C1475" s="142" t="s">
        <v>2586</v>
      </c>
      <c r="D1475" s="142" t="s">
        <v>3337</v>
      </c>
      <c r="E1475" s="142" t="s">
        <v>3341</v>
      </c>
      <c r="F1475" s="142" t="s">
        <v>2661</v>
      </c>
      <c r="I1475" s="142" t="s">
        <v>1696</v>
      </c>
      <c r="J1475" s="142" t="n">
        <v>2.89</v>
      </c>
    </row>
    <row r="1476" customFormat="false" ht="12.75" hidden="false" customHeight="false" outlineLevel="0" collapsed="false">
      <c r="A1476" s="142" t="s">
        <v>3343</v>
      </c>
      <c r="B1476" s="663" t="str">
        <f aca="false">C1476&amp;D1476&amp;E1476&amp;F1476&amp;G1476&amp;H1476</f>
        <v>PROJETO EXECUTIVO DE INSTALACAO DE ESGOTO SANITARIO E AGUASPLUVIAIS,CONSIDERANDO O PROJETO BASICO EXISTENTE,PARA PREDIOS ESCOLARES E/OU ADMINISTRATIVOS ACIMA DE 3000M2,APRESENTADO EM AUTOCAD,INCLUSIVE AS LEGALIZACOES PERTINENTES</v>
      </c>
      <c r="C1476" s="142" t="s">
        <v>2586</v>
      </c>
      <c r="D1476" s="142" t="s">
        <v>3337</v>
      </c>
      <c r="E1476" s="142" t="s">
        <v>3344</v>
      </c>
      <c r="F1476" s="142" t="s">
        <v>2474</v>
      </c>
      <c r="I1476" s="142" t="s">
        <v>1696</v>
      </c>
      <c r="J1476" s="142" t="n">
        <v>1.98</v>
      </c>
    </row>
    <row r="1477" customFormat="false" ht="12.75" hidden="false" customHeight="false" outlineLevel="0" collapsed="false">
      <c r="A1477" s="142" t="s">
        <v>3345</v>
      </c>
      <c r="B1477" s="663" t="str">
        <f aca="false">C1477&amp;D1477&amp;E1477&amp;F1477&amp;G1477&amp;H1477</f>
        <v>PROJETO EXECUTIVO DE INSTALACAO DE ESGOTO SANITARIO E AGUASPLUVIAIS,CONSIDERANDO O PROJETO BASICO EXISTENTE,PARA PREDIOS ESCOLARES E/OU ADMINISTRATIVOS ACIMA DE 3000M2,APRESENTADO EM AUTOCAD,INCLUSIVE AS LEGALIZACOES PERTINENTES</v>
      </c>
      <c r="C1477" s="142" t="s">
        <v>2586</v>
      </c>
      <c r="D1477" s="142" t="s">
        <v>3337</v>
      </c>
      <c r="E1477" s="142" t="s">
        <v>3344</v>
      </c>
      <c r="F1477" s="142" t="s">
        <v>2474</v>
      </c>
      <c r="I1477" s="142" t="s">
        <v>1696</v>
      </c>
      <c r="J1477" s="142" t="n">
        <v>1.71</v>
      </c>
    </row>
    <row r="1478" customFormat="false" ht="12.75" hidden="false" customHeight="false" outlineLevel="0" collapsed="false">
      <c r="A1478" s="142" t="s">
        <v>3346</v>
      </c>
      <c r="B1478" s="663" t="str">
        <f aca="false">C1478&amp;D1478&amp;E1478&amp;F1478&amp;G1478&amp;H1478</f>
        <v>PROJETO EXECUTIVO DE INSTALACAO DE ESGOTO SANITARIO E AGUASPLUVIAIS,CONSIDERANDO O PROJETO BASICO EXISTENTE,PARA PREDIOS CULTURAIS,APRESENTADO EM AUTOCAD,INCLUSIVE AS LEGALIZACOES PERTINENTES</v>
      </c>
      <c r="C1478" s="142" t="s">
        <v>2586</v>
      </c>
      <c r="D1478" s="142" t="s">
        <v>3337</v>
      </c>
      <c r="E1478" s="142" t="s">
        <v>3347</v>
      </c>
      <c r="F1478" s="142" t="s">
        <v>2606</v>
      </c>
      <c r="I1478" s="142" t="s">
        <v>1696</v>
      </c>
      <c r="J1478" s="142" t="n">
        <v>3.34</v>
      </c>
    </row>
    <row r="1479" customFormat="false" ht="12.75" hidden="false" customHeight="false" outlineLevel="0" collapsed="false">
      <c r="A1479" s="142" t="s">
        <v>3348</v>
      </c>
      <c r="B1479" s="663" t="str">
        <f aca="false">C1479&amp;D1479&amp;E1479&amp;F1479&amp;G1479&amp;H1479</f>
        <v>PROJETO EXECUTIVO DE INSTALACAO DE ESGOTO SANITARIO E AGUASPLUVIAIS,CONSIDERANDO O PROJETO BASICO EXISTENTE,PARA PREDIOS CULTURAIS,APRESENTADO EM AUTOCAD,INCLUSIVE AS LEGALIZACOES PERTINENTES</v>
      </c>
      <c r="C1479" s="142" t="s">
        <v>2586</v>
      </c>
      <c r="D1479" s="142" t="s">
        <v>3337</v>
      </c>
      <c r="E1479" s="142" t="s">
        <v>3347</v>
      </c>
      <c r="F1479" s="142" t="s">
        <v>2606</v>
      </c>
      <c r="I1479" s="142" t="s">
        <v>1696</v>
      </c>
      <c r="J1479" s="142" t="n">
        <v>2.89</v>
      </c>
    </row>
    <row r="1480" customFormat="false" ht="12.75" hidden="false" customHeight="false" outlineLevel="0" collapsed="false">
      <c r="A1480" s="142" t="s">
        <v>3349</v>
      </c>
      <c r="B1480" s="663" t="str">
        <f aca="false">C1480&amp;D1480&amp;E1480&amp;F1480&amp;G1480&amp;H1480</f>
        <v>PROJETO EXECUTIVO DE INSTALACAO DE ESGOTO SANITARIO E AGUASPLUVIAIS,CONSIDERANDO O PROJETO BASICO EXISTENTE,PARA PREDIOS HOSPITALARES ATE 4000M2,APRESENTADO EM AUTOCAD,INCLUSIVE AS LEGALIZACOES PERTINENTES</v>
      </c>
      <c r="C1480" s="142" t="s">
        <v>2586</v>
      </c>
      <c r="D1480" s="142" t="s">
        <v>3337</v>
      </c>
      <c r="E1480" s="142" t="s">
        <v>3350</v>
      </c>
      <c r="F1480" s="142" t="s">
        <v>3102</v>
      </c>
      <c r="I1480" s="142" t="s">
        <v>1696</v>
      </c>
      <c r="J1480" s="142" t="n">
        <v>10.84</v>
      </c>
    </row>
    <row r="1481" customFormat="false" ht="12.75" hidden="false" customHeight="false" outlineLevel="0" collapsed="false">
      <c r="A1481" s="142" t="s">
        <v>3351</v>
      </c>
      <c r="B1481" s="663" t="str">
        <f aca="false">C1481&amp;D1481&amp;E1481&amp;F1481&amp;G1481&amp;H1481</f>
        <v>PROJETO EXECUTIVO DE INSTALACAO DE ESGOTO SANITARIO E AGUASPLUVIAIS,CONSIDERANDO O PROJETO BASICO EXISTENTE,PARA PREDIOS HOSPITALARES ATE 4000M2,APRESENTADO EM AUTOCAD,INCLUSIVE AS LEGALIZACOES PERTINENTES</v>
      </c>
      <c r="C1481" s="142" t="s">
        <v>2586</v>
      </c>
      <c r="D1481" s="142" t="s">
        <v>3337</v>
      </c>
      <c r="E1481" s="142" t="s">
        <v>3350</v>
      </c>
      <c r="F1481" s="142" t="s">
        <v>3102</v>
      </c>
      <c r="I1481" s="142" t="s">
        <v>1696</v>
      </c>
      <c r="J1481" s="142" t="n">
        <v>9.39</v>
      </c>
    </row>
    <row r="1482" customFormat="false" ht="12.75" hidden="false" customHeight="false" outlineLevel="0" collapsed="false">
      <c r="A1482" s="142" t="s">
        <v>3352</v>
      </c>
      <c r="B1482" s="663" t="str">
        <f aca="false">C1482&amp;D1482&amp;E1482&amp;F1482&amp;G1482&amp;H1482</f>
        <v>PROJETO EXECUTIVO DE INSTALACAO DE ESGOTO SANITARIO E AGUASPLUVIAIS,CONSIDERANDO O PROJETO BASICO EXISTENTE,PARA PREDIOS HOSPITALARES ACIMA DE 4000M2,APRESENTADO EM AUTOCAD,INCLUSIVE AS LEGALIZACOES PERTINENTES</v>
      </c>
      <c r="C1482" s="142" t="s">
        <v>2586</v>
      </c>
      <c r="D1482" s="142" t="s">
        <v>3337</v>
      </c>
      <c r="E1482" s="142" t="s">
        <v>3353</v>
      </c>
      <c r="F1482" s="142" t="s">
        <v>2652</v>
      </c>
      <c r="I1482" s="142" t="s">
        <v>1696</v>
      </c>
      <c r="J1482" s="142" t="n">
        <v>9.03</v>
      </c>
    </row>
    <row r="1483" customFormat="false" ht="12.75" hidden="false" customHeight="false" outlineLevel="0" collapsed="false">
      <c r="A1483" s="142" t="s">
        <v>3354</v>
      </c>
      <c r="B1483" s="663" t="str">
        <f aca="false">C1483&amp;D1483&amp;E1483&amp;F1483&amp;G1483&amp;H1483</f>
        <v>PROJETO EXECUTIVO DE INSTALACAO DE ESGOTO SANITARIO E AGUASPLUVIAIS,CONSIDERANDO O PROJETO BASICO EXISTENTE,PARA PREDIOS HOSPITALARES ACIMA DE 4000M2,APRESENTADO EM AUTOCAD,INCLUSIVE AS LEGALIZACOES PERTINENTES</v>
      </c>
      <c r="C1483" s="142" t="s">
        <v>2586</v>
      </c>
      <c r="D1483" s="142" t="s">
        <v>3337</v>
      </c>
      <c r="E1483" s="142" t="s">
        <v>3353</v>
      </c>
      <c r="F1483" s="142" t="s">
        <v>2652</v>
      </c>
      <c r="I1483" s="142" t="s">
        <v>1696</v>
      </c>
      <c r="J1483" s="142" t="n">
        <v>7.83</v>
      </c>
    </row>
    <row r="1484" customFormat="false" ht="12.75" hidden="false" customHeight="false" outlineLevel="0" collapsed="false">
      <c r="A1484" s="142" t="s">
        <v>3355</v>
      </c>
      <c r="B1484" s="663" t="str">
        <f aca="false">C1484&amp;D1484&amp;E1484&amp;F1484&amp;G1484&amp;H1484</f>
        <v>PROJETO EXECUTIVO DE INSTALACAO DE ESGOTO SANITARIO E AGUASPLUVIAIS,CONSIDERANDO O PROJETO BASICO EXISTENTE,PARA URBANIZACAO ATE 15000M2,APRESENTADO EM AUTOCAD,INCLUSIVE AS LEGALIZACOES PERTINENTES</v>
      </c>
      <c r="C1484" s="142" t="s">
        <v>2586</v>
      </c>
      <c r="D1484" s="142" t="s">
        <v>3356</v>
      </c>
      <c r="E1484" s="142" t="s">
        <v>3357</v>
      </c>
      <c r="F1484" s="142" t="s">
        <v>2636</v>
      </c>
      <c r="I1484" s="142" t="s">
        <v>1696</v>
      </c>
      <c r="J1484" s="142" t="n">
        <v>0.6</v>
      </c>
    </row>
    <row r="1485" customFormat="false" ht="12.75" hidden="false" customHeight="false" outlineLevel="0" collapsed="false">
      <c r="A1485" s="142" t="s">
        <v>3358</v>
      </c>
      <c r="B1485" s="663" t="str">
        <f aca="false">C1485&amp;D1485&amp;E1485&amp;F1485&amp;G1485&amp;H1485</f>
        <v>PROJETO EXECUTIVO DE INSTALACAO DE ESGOTO SANITARIO E AGUASPLUVIAIS,CONSIDERANDO O PROJETO BASICO EXISTENTE,PARA URBANIZACAO ATE 15000M2,APRESENTADO EM AUTOCAD,INCLUSIVE AS LEGALIZACOES PERTINENTES</v>
      </c>
      <c r="C1485" s="142" t="s">
        <v>2586</v>
      </c>
      <c r="D1485" s="142" t="s">
        <v>3356</v>
      </c>
      <c r="E1485" s="142" t="s">
        <v>3357</v>
      </c>
      <c r="F1485" s="142" t="s">
        <v>2636</v>
      </c>
      <c r="I1485" s="142" t="s">
        <v>1696</v>
      </c>
      <c r="J1485" s="142" t="n">
        <v>0.52</v>
      </c>
    </row>
    <row r="1486" customFormat="false" ht="12.75" hidden="false" customHeight="false" outlineLevel="0" collapsed="false">
      <c r="A1486" s="142" t="s">
        <v>3359</v>
      </c>
      <c r="B1486" s="663" t="str">
        <f aca="false">C1486&amp;D1486&amp;E1486&amp;F1486&amp;G1486&amp;H1486</f>
        <v>PROJETO EXECUTIVO DE INSTALACAO DE ESGOTO SANITARIO E AGUASPLUVIAIS,CONSIDERANDO O PROJETO BASICO EXISTENTE,PARA URBANIZACAO ACIMA DE 15000M2,APRESENTADO EM AUTOCAD,INCLUSIVE AS LEGALIZACOES PERTINENTES</v>
      </c>
      <c r="C1486" s="142" t="s">
        <v>2586</v>
      </c>
      <c r="D1486" s="142" t="s">
        <v>3356</v>
      </c>
      <c r="E1486" s="142" t="s">
        <v>3360</v>
      </c>
      <c r="F1486" s="142" t="s">
        <v>2631</v>
      </c>
      <c r="I1486" s="142" t="s">
        <v>1696</v>
      </c>
      <c r="J1486" s="142" t="n">
        <v>0.38</v>
      </c>
    </row>
    <row r="1487" customFormat="false" ht="12.75" hidden="false" customHeight="false" outlineLevel="0" collapsed="false">
      <c r="A1487" s="142" t="s">
        <v>3361</v>
      </c>
      <c r="B1487" s="663" t="str">
        <f aca="false">C1487&amp;D1487&amp;E1487&amp;F1487&amp;G1487&amp;H1487</f>
        <v>PROJETO EXECUTIVO DE INSTALACAO DE ESGOTO SANITARIO E AGUASPLUVIAIS,CONSIDERANDO O PROJETO BASICO EXISTENTE,PARA URBANIZACAO ACIMA DE 15000M2,APRESENTADO EM AUTOCAD,INCLUSIVE AS LEGALIZACOES PERTINENTES</v>
      </c>
      <c r="C1487" s="142" t="s">
        <v>2586</v>
      </c>
      <c r="D1487" s="142" t="s">
        <v>3356</v>
      </c>
      <c r="E1487" s="142" t="s">
        <v>3360</v>
      </c>
      <c r="F1487" s="142" t="s">
        <v>2631</v>
      </c>
      <c r="I1487" s="142" t="s">
        <v>1696</v>
      </c>
      <c r="J1487" s="142" t="n">
        <v>0.33</v>
      </c>
    </row>
    <row r="1488" customFormat="false" ht="12.75" hidden="false" customHeight="false" outlineLevel="0" collapsed="false">
      <c r="A1488" s="142" t="s">
        <v>3362</v>
      </c>
      <c r="B1488" s="663" t="str">
        <f aca="false">C1488&amp;D1488&amp;E1488&amp;F1488&amp;G1488&amp;H1488</f>
        <v>PROJETO EXECUTIVO DE INSTALACAO DE ESGOTO SANITARIO E AGUASPLUVIAIS,CONSIDERANDO O PROJETO BASICO EXISTENTE,PARA HABITACAO/LOTEAMENTO ATE 12000M2,APRESENTADO EM AUTOCAD,INCLUSIVEAS LEGALIZACOES PERTINENTES</v>
      </c>
      <c r="C1488" s="142" t="s">
        <v>2586</v>
      </c>
      <c r="D1488" s="142" t="s">
        <v>3363</v>
      </c>
      <c r="E1488" s="142" t="s">
        <v>3364</v>
      </c>
      <c r="F1488" s="142" t="s">
        <v>2518</v>
      </c>
      <c r="I1488" s="142" t="s">
        <v>1696</v>
      </c>
      <c r="J1488" s="142" t="n">
        <v>3.29</v>
      </c>
    </row>
    <row r="1489" customFormat="false" ht="12.75" hidden="false" customHeight="false" outlineLevel="0" collapsed="false">
      <c r="A1489" s="142" t="s">
        <v>3365</v>
      </c>
      <c r="B1489" s="663" t="str">
        <f aca="false">C1489&amp;D1489&amp;E1489&amp;F1489&amp;G1489&amp;H1489</f>
        <v>PROJETO EXECUTIVO DE INSTALACAO DE ESGOTO SANITARIO E AGUASPLUVIAIS,CONSIDERANDO O PROJETO BASICO EXISTENTE,PARA HABITACAO/LOTEAMENTO ATE 12000M2,APRESENTADO EM AUTOCAD,INCLUSIVEAS LEGALIZACOES PERTINENTES</v>
      </c>
      <c r="C1489" s="142" t="s">
        <v>2586</v>
      </c>
      <c r="D1489" s="142" t="s">
        <v>3363</v>
      </c>
      <c r="E1489" s="142" t="s">
        <v>3364</v>
      </c>
      <c r="F1489" s="142" t="s">
        <v>2518</v>
      </c>
      <c r="I1489" s="142" t="s">
        <v>1696</v>
      </c>
      <c r="J1489" s="142" t="n">
        <v>2.85</v>
      </c>
    </row>
    <row r="1490" customFormat="false" ht="12.75" hidden="false" customHeight="false" outlineLevel="0" collapsed="false">
      <c r="A1490" s="142" t="s">
        <v>3366</v>
      </c>
      <c r="B1490" s="663" t="str">
        <f aca="false">C1490&amp;D1490&amp;E1490&amp;F1490&amp;G1490&amp;H1490</f>
        <v>PROJETO EXECUTIVO DE INSTALACAO DE ESGOTO SANITARIO E AGUASPLUVIAIS,CONSIDERANDO O PROJETO BASICO EXISTENTE,PARA HABITACAO/LOTEAMENTO DE 12001 ATE 36000M2,APRESENTADO EM AUTOCAD,INCLUSIVE AS LEGALIZACOES PERTINENTES</v>
      </c>
      <c r="C1490" s="142" t="s">
        <v>2586</v>
      </c>
      <c r="D1490" s="142" t="s">
        <v>3363</v>
      </c>
      <c r="E1490" s="142" t="s">
        <v>3367</v>
      </c>
      <c r="F1490" s="142" t="s">
        <v>2734</v>
      </c>
      <c r="I1490" s="142" t="s">
        <v>1696</v>
      </c>
      <c r="J1490" s="142" t="n">
        <v>2.39</v>
      </c>
    </row>
    <row r="1491" customFormat="false" ht="12.75" hidden="false" customHeight="false" outlineLevel="0" collapsed="false">
      <c r="A1491" s="142" t="s">
        <v>3368</v>
      </c>
      <c r="B1491" s="663" t="str">
        <f aca="false">C1491&amp;D1491&amp;E1491&amp;F1491&amp;G1491&amp;H1491</f>
        <v>PROJETO EXECUTIVO DE INSTALACAO DE ESGOTO SANITARIO E AGUASPLUVIAIS,CONSIDERANDO O PROJETO BASICO EXISTENTE,PARA HABITACAO/LOTEAMENTO DE 12001 ATE 36000M2,APRESENTADO EM AUTOCAD,INCLUSIVE AS LEGALIZACOES PERTINENTES</v>
      </c>
      <c r="C1491" s="142" t="s">
        <v>2586</v>
      </c>
      <c r="D1491" s="142" t="s">
        <v>3363</v>
      </c>
      <c r="E1491" s="142" t="s">
        <v>3367</v>
      </c>
      <c r="F1491" s="142" t="s">
        <v>2734</v>
      </c>
      <c r="I1491" s="142" t="s">
        <v>1696</v>
      </c>
      <c r="J1491" s="142" t="n">
        <v>2.07</v>
      </c>
    </row>
    <row r="1492" customFormat="false" ht="12.75" hidden="false" customHeight="false" outlineLevel="0" collapsed="false">
      <c r="A1492" s="142" t="s">
        <v>3369</v>
      </c>
      <c r="B1492" s="663" t="str">
        <f aca="false">C1492&amp;D1492&amp;E1492&amp;F1492&amp;G1492&amp;H1492</f>
        <v>PROJETO EXECUTIVO DE INSTALACAO DE ESGOTO SANITARIO E AGUASPLUVIAIS,CONSIDERANDO O PROJETO BASICO EXISTENTE,PARA HABITACAO/LOTEAMENTO ACIMA DE 36000M2,APRESENTADO EM AUTOCAD,INCLUSIVE AS LEGALIZACOES PERTINENTES</v>
      </c>
      <c r="C1492" s="142" t="s">
        <v>2586</v>
      </c>
      <c r="D1492" s="142" t="s">
        <v>3363</v>
      </c>
      <c r="E1492" s="142" t="s">
        <v>3370</v>
      </c>
      <c r="F1492" s="142" t="s">
        <v>2719</v>
      </c>
      <c r="I1492" s="142" t="s">
        <v>1696</v>
      </c>
      <c r="J1492" s="142" t="n">
        <v>1.18</v>
      </c>
    </row>
    <row r="1493" customFormat="false" ht="12.75" hidden="false" customHeight="false" outlineLevel="0" collapsed="false">
      <c r="A1493" s="142" t="s">
        <v>3371</v>
      </c>
      <c r="B1493" s="663" t="str">
        <f aca="false">C1493&amp;D1493&amp;E1493&amp;F1493&amp;G1493&amp;H1493</f>
        <v>PROJETO EXECUTIVO DE INSTALACAO DE ESGOTO SANITARIO E AGUASPLUVIAIS,CONSIDERANDO O PROJETO BASICO EXISTENTE,PARA HABITACAO/LOTEAMENTO ACIMA DE 36000M2,APRESENTADO EM AUTOCAD,INCLUSIVE AS LEGALIZACOES PERTINENTES</v>
      </c>
      <c r="C1493" s="142" t="s">
        <v>2586</v>
      </c>
      <c r="D1493" s="142" t="s">
        <v>3363</v>
      </c>
      <c r="E1493" s="142" t="s">
        <v>3370</v>
      </c>
      <c r="F1493" s="142" t="s">
        <v>2719</v>
      </c>
      <c r="I1493" s="142" t="s">
        <v>1696</v>
      </c>
      <c r="J1493" s="142" t="n">
        <v>1.02</v>
      </c>
    </row>
    <row r="1494" customFormat="false" ht="12.75" hidden="false" customHeight="false" outlineLevel="0" collapsed="false">
      <c r="A1494" s="142" t="s">
        <v>3372</v>
      </c>
      <c r="B1494" s="663" t="str">
        <f aca="false">C1494&amp;D1494&amp;E1494&amp;F1494&amp;G1494&amp;H1494</f>
        <v>PROJETO BASICO DE INSTALACAO HIDRAULICA PARA PREDIOS ESCOLARES E/OU ADMINISTRATIVOS ATE 500M2,APRESENTADO EM AUTOCAD,INCLUSIVE EM AUTOCAD,INCLUSIVE AS LEGALIZACOES PERTINENTES</v>
      </c>
      <c r="C1494" s="142" t="s">
        <v>3373</v>
      </c>
      <c r="D1494" s="142" t="s">
        <v>3374</v>
      </c>
      <c r="E1494" s="142" t="s">
        <v>3375</v>
      </c>
      <c r="I1494" s="142" t="s">
        <v>1696</v>
      </c>
      <c r="J1494" s="142" t="n">
        <v>6.05</v>
      </c>
    </row>
    <row r="1495" customFormat="false" ht="12.75" hidden="false" customHeight="false" outlineLevel="0" collapsed="false">
      <c r="A1495" s="142" t="s">
        <v>3376</v>
      </c>
      <c r="B1495" s="663" t="str">
        <f aca="false">C1495&amp;D1495&amp;E1495&amp;F1495&amp;G1495&amp;H1495</f>
        <v>PROJETO BASICO DE INSTALACAO HIDRAULICA PARA PREDIOS ESCOLARES E/OU ADMINISTRATIVOS ATE 500M2,APRESENTADO EM AUTOCAD,INCLUSIVE EM AUTOCAD,INCLUSIVE AS LEGALIZACOES PERTINENTES</v>
      </c>
      <c r="C1495" s="142" t="s">
        <v>3373</v>
      </c>
      <c r="D1495" s="142" t="s">
        <v>3374</v>
      </c>
      <c r="E1495" s="142" t="s">
        <v>3375</v>
      </c>
      <c r="I1495" s="142" t="s">
        <v>1696</v>
      </c>
      <c r="J1495" s="142" t="n">
        <v>5.24</v>
      </c>
    </row>
    <row r="1496" customFormat="false" ht="12.75" hidden="false" customHeight="false" outlineLevel="0" collapsed="false">
      <c r="A1496" s="142" t="s">
        <v>3377</v>
      </c>
      <c r="B1496" s="663" t="str">
        <f aca="false">C1496&amp;D1496&amp;E1496&amp;F1496&amp;G1496&amp;H1496</f>
        <v>PROJETO BASICO DE INSTALACAO HIDRAULICA PARA PREDIOS ESCOLARES E/OU ADMINISTRATIVOS DE 501 ATE 3000M2,APRESENTADO EM AUTOCAD,INCLUSIVE AS LEGALIZACOES PERTINENTES</v>
      </c>
      <c r="C1496" s="142" t="s">
        <v>3373</v>
      </c>
      <c r="D1496" s="142" t="s">
        <v>3378</v>
      </c>
      <c r="E1496" s="142" t="s">
        <v>2523</v>
      </c>
      <c r="I1496" s="142" t="s">
        <v>1696</v>
      </c>
      <c r="J1496" s="142" t="n">
        <v>3.6</v>
      </c>
    </row>
    <row r="1497" customFormat="false" ht="12.75" hidden="false" customHeight="false" outlineLevel="0" collapsed="false">
      <c r="A1497" s="142" t="s">
        <v>3379</v>
      </c>
      <c r="B1497" s="663" t="str">
        <f aca="false">C1497&amp;D1497&amp;E1497&amp;F1497&amp;G1497&amp;H1497</f>
        <v>PROJETO BASICO DE INSTALACAO HIDRAULICA PARA PREDIOS ESCOLARES E/OU ADMINISTRATIVOS DE 501 ATE 3000M2,APRESENTADO EM AUTOCAD,INCLUSIVE AS LEGALIZACOES PERTINENTES</v>
      </c>
      <c r="C1497" s="142" t="s">
        <v>3373</v>
      </c>
      <c r="D1497" s="142" t="s">
        <v>3378</v>
      </c>
      <c r="E1497" s="142" t="s">
        <v>2523</v>
      </c>
      <c r="I1497" s="142" t="s">
        <v>1696</v>
      </c>
      <c r="J1497" s="142" t="n">
        <v>3.12</v>
      </c>
    </row>
    <row r="1498" customFormat="false" ht="12.75" hidden="false" customHeight="false" outlineLevel="0" collapsed="false">
      <c r="A1498" s="142" t="s">
        <v>3380</v>
      </c>
      <c r="B1498" s="663" t="str">
        <f aca="false">C1498&amp;D1498&amp;E1498&amp;F1498&amp;G1498&amp;H1498</f>
        <v>PROJETO BASICO DE INSTALACAO HIDRAULICA PARA PREDIOS ESCOLARES E/OU ADMINISTRATIVOS ACIMA DE 3000M2,APRESENTADO EM AUTOCAD,INCLUSIVE AS LEGALIZACOES PERTINENTES</v>
      </c>
      <c r="C1498" s="142" t="s">
        <v>3373</v>
      </c>
      <c r="D1498" s="142" t="s">
        <v>3381</v>
      </c>
      <c r="E1498" s="142" t="s">
        <v>2532</v>
      </c>
      <c r="I1498" s="142" t="s">
        <v>1696</v>
      </c>
      <c r="J1498" s="142" t="n">
        <v>3.34</v>
      </c>
    </row>
    <row r="1499" customFormat="false" ht="12.75" hidden="false" customHeight="false" outlineLevel="0" collapsed="false">
      <c r="A1499" s="142" t="s">
        <v>3382</v>
      </c>
      <c r="B1499" s="663" t="str">
        <f aca="false">C1499&amp;D1499&amp;E1499&amp;F1499&amp;G1499&amp;H1499</f>
        <v>PROJETO BASICO DE INSTALACAO HIDRAULICA PARA PREDIOS ESCOLARES E/OU ADMINISTRATIVOS ACIMA DE 3000M2,APRESENTADO EM AUTOCAD,INCLUSIVE AS LEGALIZACOES PERTINENTES</v>
      </c>
      <c r="C1499" s="142" t="s">
        <v>3373</v>
      </c>
      <c r="D1499" s="142" t="s">
        <v>3381</v>
      </c>
      <c r="E1499" s="142" t="s">
        <v>2532</v>
      </c>
      <c r="I1499" s="142" t="s">
        <v>1696</v>
      </c>
      <c r="J1499" s="142" t="n">
        <v>2.89</v>
      </c>
    </row>
    <row r="1500" customFormat="false" ht="12.75" hidden="false" customHeight="false" outlineLevel="0" collapsed="false">
      <c r="A1500" s="142" t="s">
        <v>3383</v>
      </c>
      <c r="B1500" s="663" t="str">
        <f aca="false">C1500&amp;D1500&amp;E1500&amp;F1500&amp;G1500&amp;H1500</f>
        <v>PROJETO BASICO DE INSTALACAO HIDRAULICA PARA PREDIOS CULTURAIS,APRESENTADO EM AUTOCAD,INCLUSIVE AS LEGALIZACOES PERTINENTES</v>
      </c>
      <c r="C1500" s="142" t="s">
        <v>3384</v>
      </c>
      <c r="D1500" s="142" t="s">
        <v>3385</v>
      </c>
      <c r="E1500" s="142" t="s">
        <v>2513</v>
      </c>
      <c r="I1500" s="142" t="s">
        <v>1696</v>
      </c>
      <c r="J1500" s="142" t="n">
        <v>6.05</v>
      </c>
    </row>
    <row r="1501" customFormat="false" ht="12.75" hidden="false" customHeight="false" outlineLevel="0" collapsed="false">
      <c r="A1501" s="142" t="s">
        <v>3386</v>
      </c>
      <c r="B1501" s="663" t="str">
        <f aca="false">C1501&amp;D1501&amp;E1501&amp;F1501&amp;G1501&amp;H1501</f>
        <v>PROJETO BASICO DE INSTALACAO HIDRAULICA PARA PREDIOS CULTURAIS,APRESENTADO EM AUTOCAD,INCLUSIVE AS LEGALIZACOES PERTINENTES</v>
      </c>
      <c r="C1501" s="142" t="s">
        <v>3384</v>
      </c>
      <c r="D1501" s="142" t="s">
        <v>3385</v>
      </c>
      <c r="E1501" s="142" t="s">
        <v>2513</v>
      </c>
      <c r="I1501" s="142" t="s">
        <v>1696</v>
      </c>
      <c r="J1501" s="142" t="n">
        <v>5.24</v>
      </c>
    </row>
    <row r="1502" customFormat="false" ht="12.75" hidden="false" customHeight="false" outlineLevel="0" collapsed="false">
      <c r="A1502" s="142" t="s">
        <v>3387</v>
      </c>
      <c r="B1502" s="663" t="str">
        <f aca="false">C1502&amp;D1502&amp;E1502&amp;F1502&amp;G1502&amp;H1502</f>
        <v>PROJETO BASICO DE INSTALACAO HIDRAULICA PARA PREDIOS HOSPITALARES ATE 4000M2,APRESENTADO EM AUTOCAD,INCLUSIVE AS LEGALIZACOES PERTINENTES</v>
      </c>
      <c r="C1502" s="142" t="s">
        <v>3388</v>
      </c>
      <c r="D1502" s="142" t="s">
        <v>3389</v>
      </c>
      <c r="E1502" s="142" t="s">
        <v>2611</v>
      </c>
      <c r="I1502" s="142" t="s">
        <v>1696</v>
      </c>
      <c r="J1502" s="142" t="n">
        <v>10.84</v>
      </c>
    </row>
    <row r="1503" customFormat="false" ht="12.75" hidden="false" customHeight="false" outlineLevel="0" collapsed="false">
      <c r="A1503" s="142" t="s">
        <v>3390</v>
      </c>
      <c r="B1503" s="663" t="str">
        <f aca="false">C1503&amp;D1503&amp;E1503&amp;F1503&amp;G1503&amp;H1503</f>
        <v>PROJETO BASICO DE INSTALACAO HIDRAULICA PARA PREDIOS HOSPITALARES ATE 4000M2,APRESENTADO EM AUTOCAD,INCLUSIVE AS LEGALIZACOES PERTINENTES</v>
      </c>
      <c r="C1503" s="142" t="s">
        <v>3388</v>
      </c>
      <c r="D1503" s="142" t="s">
        <v>3389</v>
      </c>
      <c r="E1503" s="142" t="s">
        <v>2611</v>
      </c>
      <c r="I1503" s="142" t="s">
        <v>1696</v>
      </c>
      <c r="J1503" s="142" t="n">
        <v>9.39</v>
      </c>
    </row>
    <row r="1504" customFormat="false" ht="12.75" hidden="false" customHeight="false" outlineLevel="0" collapsed="false">
      <c r="A1504" s="142" t="s">
        <v>3391</v>
      </c>
      <c r="B1504" s="663" t="str">
        <f aca="false">C1504&amp;D1504&amp;E1504&amp;F1504&amp;G1504&amp;H1504</f>
        <v>PROJETO BASICO DE INSTALACAO HIDRAULICA PARA PREDIOS HOSPITALARES ACIMA DE 4000M2,APRESENTADO EM AUTOCAD,INCLUSIVE AS LEGALIZACOES PERTINENTES</v>
      </c>
      <c r="C1504" s="142" t="s">
        <v>3388</v>
      </c>
      <c r="D1504" s="142" t="s">
        <v>3392</v>
      </c>
      <c r="E1504" s="142" t="s">
        <v>3393</v>
      </c>
      <c r="I1504" s="142" t="s">
        <v>1696</v>
      </c>
      <c r="J1504" s="142" t="n">
        <v>9.03</v>
      </c>
    </row>
    <row r="1505" customFormat="false" ht="12.75" hidden="false" customHeight="false" outlineLevel="0" collapsed="false">
      <c r="A1505" s="142" t="s">
        <v>3394</v>
      </c>
      <c r="B1505" s="663" t="str">
        <f aca="false">C1505&amp;D1505&amp;E1505&amp;F1505&amp;G1505&amp;H1505</f>
        <v>PROJETO BASICO DE INSTALACAO HIDRAULICA PARA PREDIOS HOSPITALARES ACIMA DE 4000M2,APRESENTADO EM AUTOCAD,INCLUSIVE AS LEGALIZACOES PERTINENTES</v>
      </c>
      <c r="C1505" s="142" t="s">
        <v>3388</v>
      </c>
      <c r="D1505" s="142" t="s">
        <v>3392</v>
      </c>
      <c r="E1505" s="142" t="s">
        <v>3393</v>
      </c>
      <c r="I1505" s="142" t="s">
        <v>1696</v>
      </c>
      <c r="J1505" s="142" t="n">
        <v>7.83</v>
      </c>
    </row>
    <row r="1506" customFormat="false" ht="12.75" hidden="false" customHeight="false" outlineLevel="0" collapsed="false">
      <c r="A1506" s="142" t="s">
        <v>3395</v>
      </c>
      <c r="B1506" s="663" t="str">
        <f aca="false">C1506&amp;D1506&amp;E1506&amp;F1506&amp;G1506&amp;H1506</f>
        <v>PROJETO BASICO DE INSTALACAO HIDRAULICA PARA HABITACOES/EDIFICIOS ATE 500M2,APRESENTADO EM AUTOCAD,INCLUSIVE AS LEGALIZACOES PERTINENTES</v>
      </c>
      <c r="C1506" s="142" t="s">
        <v>3396</v>
      </c>
      <c r="D1506" s="142" t="s">
        <v>3397</v>
      </c>
      <c r="E1506" s="142" t="s">
        <v>3240</v>
      </c>
      <c r="I1506" s="142" t="s">
        <v>1696</v>
      </c>
      <c r="J1506" s="142" t="n">
        <v>6.6</v>
      </c>
    </row>
    <row r="1507" customFormat="false" ht="12.75" hidden="false" customHeight="false" outlineLevel="0" collapsed="false">
      <c r="A1507" s="142" t="s">
        <v>3398</v>
      </c>
      <c r="B1507" s="663" t="str">
        <f aca="false">C1507&amp;D1507&amp;E1507&amp;F1507&amp;G1507&amp;H1507</f>
        <v>PROJETO BASICO DE INSTALACAO HIDRAULICA PARA HABITACOES/EDIFICIOS ATE 500M2,APRESENTADO EM AUTOCAD,INCLUSIVE AS LEGALIZACOES PERTINENTES</v>
      </c>
      <c r="C1507" s="142" t="s">
        <v>3396</v>
      </c>
      <c r="D1507" s="142" t="s">
        <v>3397</v>
      </c>
      <c r="E1507" s="142" t="s">
        <v>3240</v>
      </c>
      <c r="I1507" s="142" t="s">
        <v>1696</v>
      </c>
      <c r="J1507" s="142" t="n">
        <v>5.72</v>
      </c>
    </row>
    <row r="1508" customFormat="false" ht="12.75" hidden="false" customHeight="false" outlineLevel="0" collapsed="false">
      <c r="A1508" s="142" t="s">
        <v>3399</v>
      </c>
      <c r="B1508" s="663" t="str">
        <f aca="false">C1508&amp;D1508&amp;E1508&amp;F1508&amp;G1508&amp;H1508</f>
        <v>PROJETO BASICO DE INSTALACAO HIDRAULICA PARA HABITACOES/EDIFICIOS DE 501 ATE 3000M2,APRESENTADO EM AUTOCAD,INCLUSIVE ASLEGALIZACOES PERTINENTES</v>
      </c>
      <c r="C1508" s="142" t="s">
        <v>3396</v>
      </c>
      <c r="D1508" s="142" t="s">
        <v>3400</v>
      </c>
      <c r="E1508" s="142" t="s">
        <v>3111</v>
      </c>
      <c r="I1508" s="142" t="s">
        <v>1696</v>
      </c>
      <c r="J1508" s="142" t="n">
        <v>4.43</v>
      </c>
    </row>
    <row r="1509" customFormat="false" ht="12.75" hidden="false" customHeight="false" outlineLevel="0" collapsed="false">
      <c r="A1509" s="142" t="s">
        <v>3401</v>
      </c>
      <c r="B1509" s="663" t="str">
        <f aca="false">C1509&amp;D1509&amp;E1509&amp;F1509&amp;G1509&amp;H1509</f>
        <v>PROJETO BASICO DE INSTALACAO HIDRAULICA PARA HABITACOES/EDIFICIOS DE 501 ATE 3000M2,APRESENTADO EM AUTOCAD,INCLUSIVE ASLEGALIZACOES PERTINENTES</v>
      </c>
      <c r="C1509" s="142" t="s">
        <v>3396</v>
      </c>
      <c r="D1509" s="142" t="s">
        <v>3400</v>
      </c>
      <c r="E1509" s="142" t="s">
        <v>3111</v>
      </c>
      <c r="I1509" s="142" t="s">
        <v>1696</v>
      </c>
      <c r="J1509" s="142" t="n">
        <v>3.84</v>
      </c>
    </row>
    <row r="1510" customFormat="false" ht="12.75" hidden="false" customHeight="false" outlineLevel="0" collapsed="false">
      <c r="A1510" s="142" t="s">
        <v>3402</v>
      </c>
      <c r="B1510" s="663" t="str">
        <f aca="false">C1510&amp;D1510&amp;E1510&amp;F1510&amp;G1510&amp;H1510</f>
        <v>PROJETO BASICO DE INSTALACAO HIDRAULICA PARA HABITACOES/EDIFICIOS ACIMA DE 3000M2,APRESENTADO EM AUTOCAD,INCLUSIVE AS LEGALIZACOES PERTINENTES</v>
      </c>
      <c r="C1510" s="142" t="s">
        <v>3396</v>
      </c>
      <c r="D1510" s="142" t="s">
        <v>3403</v>
      </c>
      <c r="E1510" s="142" t="s">
        <v>3393</v>
      </c>
      <c r="I1510" s="142" t="s">
        <v>1696</v>
      </c>
      <c r="J1510" s="142" t="n">
        <v>3.35</v>
      </c>
    </row>
    <row r="1511" customFormat="false" ht="12.75" hidden="false" customHeight="false" outlineLevel="0" collapsed="false">
      <c r="A1511" s="142" t="s">
        <v>3404</v>
      </c>
      <c r="B1511" s="663" t="str">
        <f aca="false">C1511&amp;D1511&amp;E1511&amp;F1511&amp;G1511&amp;H1511</f>
        <v>PROJETO BASICO DE INSTALACAO HIDRAULICA PARA HABITACOES/EDIFICIOS ACIMA DE 3000M2,APRESENTADO EM AUTOCAD,INCLUSIVE AS LEGALIZACOES PERTINENTES</v>
      </c>
      <c r="C1511" s="142" t="s">
        <v>3396</v>
      </c>
      <c r="D1511" s="142" t="s">
        <v>3403</v>
      </c>
      <c r="E1511" s="142" t="s">
        <v>3393</v>
      </c>
      <c r="I1511" s="142" t="s">
        <v>1696</v>
      </c>
      <c r="J1511" s="142" t="n">
        <v>2.9</v>
      </c>
    </row>
    <row r="1512" customFormat="false" ht="12.75" hidden="false" customHeight="false" outlineLevel="0" collapsed="false">
      <c r="A1512" s="142" t="s">
        <v>3405</v>
      </c>
      <c r="B1512" s="663" t="str">
        <f aca="false">C1512&amp;D1512&amp;E1512&amp;F1512&amp;G1512&amp;H1512</f>
        <v>PROJETO BASICO DE INSTALACAO HIDRAULICA PARA URBANIZACAO ATE 15000M2,APRESENTADO EM AUTOCAD,INCLUSIVE AS LEGALIZACOES PERTINENTES</v>
      </c>
      <c r="C1512" s="142" t="s">
        <v>3406</v>
      </c>
      <c r="D1512" s="142" t="s">
        <v>3407</v>
      </c>
      <c r="E1512" s="142" t="s">
        <v>2621</v>
      </c>
      <c r="I1512" s="142" t="s">
        <v>1696</v>
      </c>
      <c r="J1512" s="142" t="n">
        <v>0.59</v>
      </c>
    </row>
    <row r="1513" customFormat="false" ht="12.75" hidden="false" customHeight="false" outlineLevel="0" collapsed="false">
      <c r="A1513" s="142" t="s">
        <v>3408</v>
      </c>
      <c r="B1513" s="663" t="str">
        <f aca="false">C1513&amp;D1513&amp;E1513&amp;F1513&amp;G1513&amp;H1513</f>
        <v>PROJETO BASICO DE INSTALACAO HIDRAULICA PARA URBANIZACAO ATE 15000M2,APRESENTADO EM AUTOCAD,INCLUSIVE AS LEGALIZACOES PERTINENTES</v>
      </c>
      <c r="C1513" s="142" t="s">
        <v>3406</v>
      </c>
      <c r="D1513" s="142" t="s">
        <v>3407</v>
      </c>
      <c r="E1513" s="142" t="s">
        <v>2621</v>
      </c>
      <c r="I1513" s="142" t="s">
        <v>1696</v>
      </c>
      <c r="J1513" s="142" t="n">
        <v>0.51</v>
      </c>
    </row>
    <row r="1514" customFormat="false" ht="12.75" hidden="false" customHeight="false" outlineLevel="0" collapsed="false">
      <c r="A1514" s="142" t="s">
        <v>3409</v>
      </c>
      <c r="B1514" s="663" t="str">
        <f aca="false">C1514&amp;D1514&amp;E1514&amp;F1514&amp;G1514&amp;H1514</f>
        <v>PROJETO BASICO DE INSTALACAO HIDRAULICA PARA URBANIZACAO ACIMA DE 15000M2,APRESENTADO EM AUTOCAD,INCLUSIVE AS LEGALIZACOES PERTINENTES</v>
      </c>
      <c r="C1514" s="142" t="s">
        <v>3410</v>
      </c>
      <c r="D1514" s="142" t="s">
        <v>3411</v>
      </c>
      <c r="E1514" s="142" t="s">
        <v>3106</v>
      </c>
      <c r="I1514" s="142" t="s">
        <v>1696</v>
      </c>
      <c r="J1514" s="142" t="n">
        <v>0.38</v>
      </c>
    </row>
    <row r="1515" customFormat="false" ht="12.75" hidden="false" customHeight="false" outlineLevel="0" collapsed="false">
      <c r="A1515" s="142" t="s">
        <v>3412</v>
      </c>
      <c r="B1515" s="663" t="str">
        <f aca="false">C1515&amp;D1515&amp;E1515&amp;F1515&amp;G1515&amp;H1515</f>
        <v>PROJETO BASICO DE INSTALACAO HIDRAULICA PARA URBANIZACAO ACIMA DE 15000M2,APRESENTADO EM AUTOCAD,INCLUSIVE AS LEGALIZACOES PERTINENTES</v>
      </c>
      <c r="C1515" s="142" t="s">
        <v>3410</v>
      </c>
      <c r="D1515" s="142" t="s">
        <v>3411</v>
      </c>
      <c r="E1515" s="142" t="s">
        <v>3106</v>
      </c>
      <c r="I1515" s="142" t="s">
        <v>1696</v>
      </c>
      <c r="J1515" s="142" t="n">
        <v>0.33</v>
      </c>
    </row>
    <row r="1516" customFormat="false" ht="12.75" hidden="false" customHeight="false" outlineLevel="0" collapsed="false">
      <c r="A1516" s="142" t="s">
        <v>3413</v>
      </c>
      <c r="B1516" s="663" t="str">
        <f aca="false">C1516&amp;D1516&amp;E1516&amp;F1516&amp;G1516&amp;H1516</f>
        <v>PROJETO BASICO DE INSTALACAO HIDRAULICA PARA HABITACAO/LOTEAMENTO ATE 12000M2,APRESENTADO EM AUTOCAD,INCLUSIVE AS LEGALIZACOES PERTINENTES</v>
      </c>
      <c r="C1516" s="142" t="s">
        <v>3414</v>
      </c>
      <c r="D1516" s="142" t="s">
        <v>3415</v>
      </c>
      <c r="E1516" s="142" t="s">
        <v>2636</v>
      </c>
      <c r="I1516" s="142" t="s">
        <v>1696</v>
      </c>
      <c r="J1516" s="142" t="n">
        <v>3.6</v>
      </c>
    </row>
    <row r="1517" customFormat="false" ht="12.75" hidden="false" customHeight="false" outlineLevel="0" collapsed="false">
      <c r="A1517" s="142" t="s">
        <v>3416</v>
      </c>
      <c r="B1517" s="663" t="str">
        <f aca="false">C1517&amp;D1517&amp;E1517&amp;F1517&amp;G1517&amp;H1517</f>
        <v>PROJETO BASICO DE INSTALACAO HIDRAULICA PARA HABITACAO/LOTEAMENTO ATE 12000M2,APRESENTADO EM AUTOCAD,INCLUSIVE AS LEGALIZACOES PERTINENTES</v>
      </c>
      <c r="C1517" s="142" t="s">
        <v>3414</v>
      </c>
      <c r="D1517" s="142" t="s">
        <v>3415</v>
      </c>
      <c r="E1517" s="142" t="s">
        <v>2636</v>
      </c>
      <c r="I1517" s="142" t="s">
        <v>1696</v>
      </c>
      <c r="J1517" s="142" t="n">
        <v>3.12</v>
      </c>
    </row>
    <row r="1518" customFormat="false" ht="12.75" hidden="false" customHeight="false" outlineLevel="0" collapsed="false">
      <c r="A1518" s="142" t="s">
        <v>3417</v>
      </c>
      <c r="B1518" s="663" t="str">
        <f aca="false">C1518&amp;D1518&amp;E1518&amp;F1518&amp;G1518&amp;H1518</f>
        <v>PROJETO BASICO DE INSTALACAO HIDRAULICA PARA HABITACAO/LOTEAMENTO DE 12001 ATE 36000M2,APRESENTADO EM AUTOCAD,INCLUSIVEAS LEGALIZACOES PERTINENTES</v>
      </c>
      <c r="C1518" s="142" t="s">
        <v>3414</v>
      </c>
      <c r="D1518" s="142" t="s">
        <v>3418</v>
      </c>
      <c r="E1518" s="142" t="s">
        <v>2518</v>
      </c>
      <c r="I1518" s="142" t="s">
        <v>1696</v>
      </c>
      <c r="J1518" s="142" t="n">
        <v>2.39</v>
      </c>
    </row>
    <row r="1519" customFormat="false" ht="12.75" hidden="false" customHeight="false" outlineLevel="0" collapsed="false">
      <c r="A1519" s="142" t="s">
        <v>3419</v>
      </c>
      <c r="B1519" s="663" t="str">
        <f aca="false">C1519&amp;D1519&amp;E1519&amp;F1519&amp;G1519&amp;H1519</f>
        <v>PROJETO BASICO DE INSTALACAO HIDRAULICA PARA HABITACAO/LOTEAMENTO DE 12001 ATE 36000M2,APRESENTADO EM AUTOCAD,INCLUSIVEAS LEGALIZACOES PERTINENTES</v>
      </c>
      <c r="C1519" s="142" t="s">
        <v>3414</v>
      </c>
      <c r="D1519" s="142" t="s">
        <v>3418</v>
      </c>
      <c r="E1519" s="142" t="s">
        <v>2518</v>
      </c>
      <c r="I1519" s="142" t="s">
        <v>1696</v>
      </c>
      <c r="J1519" s="142" t="n">
        <v>2.07</v>
      </c>
    </row>
    <row r="1520" customFormat="false" ht="12.75" hidden="false" customHeight="false" outlineLevel="0" collapsed="false">
      <c r="A1520" s="142" t="s">
        <v>3420</v>
      </c>
      <c r="B1520" s="663" t="str">
        <f aca="false">C1520&amp;D1520&amp;E1520&amp;F1520&amp;G1520&amp;H1520</f>
        <v>PROJETO BASICO DE INSTALACAO HIDRAULICA PARA HABITACAO/LOTEAMENTO ACIMA DE 36000M2,APRESENTADO EM AUTOCAD,INCLUSIVE AS LEGALIZACOES PERTINENTES</v>
      </c>
      <c r="C1520" s="142" t="s">
        <v>3414</v>
      </c>
      <c r="D1520" s="142" t="s">
        <v>3421</v>
      </c>
      <c r="E1520" s="142" t="s">
        <v>2631</v>
      </c>
      <c r="I1520" s="142" t="s">
        <v>1696</v>
      </c>
      <c r="J1520" s="142" t="n">
        <v>1.81</v>
      </c>
    </row>
    <row r="1521" customFormat="false" ht="12.75" hidden="false" customHeight="false" outlineLevel="0" collapsed="false">
      <c r="A1521" s="142" t="s">
        <v>3422</v>
      </c>
      <c r="B1521" s="663" t="str">
        <f aca="false">C1521&amp;D1521&amp;E1521&amp;F1521&amp;G1521&amp;H1521</f>
        <v>PROJETO BASICO DE INSTALACAO HIDRAULICA PARA HABITACAO/LOTEAMENTO ACIMA DE 36000M2,APRESENTADO EM AUTOCAD,INCLUSIVE AS LEGALIZACOES PERTINENTES</v>
      </c>
      <c r="C1521" s="142" t="s">
        <v>3414</v>
      </c>
      <c r="D1521" s="142" t="s">
        <v>3421</v>
      </c>
      <c r="E1521" s="142" t="s">
        <v>2631</v>
      </c>
      <c r="I1521" s="142" t="s">
        <v>1696</v>
      </c>
      <c r="J1521" s="142" t="n">
        <v>1.57</v>
      </c>
    </row>
    <row r="1522" customFormat="false" ht="12.75" hidden="false" customHeight="false" outlineLevel="0" collapsed="false">
      <c r="A1522" s="142" t="s">
        <v>3423</v>
      </c>
      <c r="B1522" s="663" t="str">
        <f aca="false">C1522&amp;D1522&amp;E1522&amp;F1522&amp;G1522&amp;H1522</f>
        <v>PROJETO EXECUTIVO DE INSTALACAO HIDRAULICA,CONSIDERANDO O PROJETO BASICO EXISTENTE,PARA PREDIOS ESCOLARES E/OU ADMINISTRATIVOS ATE 500M2,APRESENTADO EM AUTOCAD,INCLUSIVE AS LEGALIZACOES PERTINENTES</v>
      </c>
      <c r="C1522" s="142" t="s">
        <v>3424</v>
      </c>
      <c r="D1522" s="142" t="s">
        <v>3425</v>
      </c>
      <c r="E1522" s="142" t="s">
        <v>3426</v>
      </c>
      <c r="F1522" s="142" t="s">
        <v>2611</v>
      </c>
      <c r="I1522" s="142" t="s">
        <v>1696</v>
      </c>
      <c r="J1522" s="142" t="n">
        <v>6.05</v>
      </c>
    </row>
    <row r="1523" customFormat="false" ht="12.75" hidden="false" customHeight="false" outlineLevel="0" collapsed="false">
      <c r="A1523" s="142" t="s">
        <v>3427</v>
      </c>
      <c r="B1523" s="663" t="str">
        <f aca="false">C1523&amp;D1523&amp;E1523&amp;F1523&amp;G1523&amp;H1523</f>
        <v>PROJETO EXECUTIVO DE INSTALACAO HIDRAULICA,CONSIDERANDO O PROJETO BASICO EXISTENTE,PARA PREDIOS ESCOLARES E/OU ADMINISTRATIVOS ATE 500M2,APRESENTADO EM AUTOCAD,INCLUSIVE AS LEGALIZACOES PERTINENTES</v>
      </c>
      <c r="C1523" s="142" t="s">
        <v>3424</v>
      </c>
      <c r="D1523" s="142" t="s">
        <v>3425</v>
      </c>
      <c r="E1523" s="142" t="s">
        <v>3426</v>
      </c>
      <c r="F1523" s="142" t="s">
        <v>2611</v>
      </c>
      <c r="I1523" s="142" t="s">
        <v>1696</v>
      </c>
      <c r="J1523" s="142" t="n">
        <v>5.24</v>
      </c>
    </row>
    <row r="1524" customFormat="false" ht="12.75" hidden="false" customHeight="false" outlineLevel="0" collapsed="false">
      <c r="A1524" s="142" t="s">
        <v>3428</v>
      </c>
      <c r="B1524" s="663" t="str">
        <f aca="false">C1524&amp;D1524&amp;E1524&amp;F1524&amp;G1524&amp;H1524</f>
        <v>PROJETO EXECUTIVO DE INSTALACAO HIDRAULICA,CONSIDERANDO O PROJETO BASICO EXISTENTE,PARA PREDIOS ESCOLARES E/OU ADMINISTRATIVOS DE 501 ATE 3000M2,APRESENTADO EM AUTOCAD,INCLUSIVE AS LEGALIZACOES PERTINENTES</v>
      </c>
      <c r="C1524" s="142" t="s">
        <v>3424</v>
      </c>
      <c r="D1524" s="142" t="s">
        <v>3425</v>
      </c>
      <c r="E1524" s="142" t="s">
        <v>3429</v>
      </c>
      <c r="F1524" s="142" t="s">
        <v>3271</v>
      </c>
      <c r="I1524" s="142" t="s">
        <v>1696</v>
      </c>
      <c r="J1524" s="142" t="n">
        <v>3.6</v>
      </c>
    </row>
    <row r="1525" customFormat="false" ht="12.75" hidden="false" customHeight="false" outlineLevel="0" collapsed="false">
      <c r="A1525" s="142" t="s">
        <v>3430</v>
      </c>
      <c r="B1525" s="663" t="str">
        <f aca="false">C1525&amp;D1525&amp;E1525&amp;F1525&amp;G1525&amp;H1525</f>
        <v>PROJETO EXECUTIVO DE INSTALACAO HIDRAULICA,CONSIDERANDO O PROJETO BASICO EXISTENTE,PARA PREDIOS ESCOLARES E/OU ADMINISTRATIVOS DE 501 ATE 3000M2,APRESENTADO EM AUTOCAD,INCLUSIVE AS LEGALIZACOES PERTINENTES</v>
      </c>
      <c r="C1525" s="142" t="s">
        <v>3424</v>
      </c>
      <c r="D1525" s="142" t="s">
        <v>3425</v>
      </c>
      <c r="E1525" s="142" t="s">
        <v>3429</v>
      </c>
      <c r="F1525" s="142" t="s">
        <v>3271</v>
      </c>
      <c r="I1525" s="142" t="s">
        <v>1696</v>
      </c>
      <c r="J1525" s="142" t="n">
        <v>3.12</v>
      </c>
    </row>
    <row r="1526" customFormat="false" ht="12.75" hidden="false" customHeight="false" outlineLevel="0" collapsed="false">
      <c r="A1526" s="142" t="s">
        <v>3431</v>
      </c>
      <c r="B1526" s="663" t="str">
        <f aca="false">C1526&amp;D1526&amp;E1526&amp;F1526&amp;G1526&amp;H1526</f>
        <v>PROJETO EXECUTIVO DE INSTALACAO HIDRAULICA,CONSIDERANDO O PROJETO BASICO EXISTENTE,PARA PREDIOS ESCOLARES E/OU ADMINISTRATIVOS ACIMA DE 3000M2,APRESENTADO EM AUTOCAD,INCLUSIVE AS LEGALIZACOES PERTINENTES</v>
      </c>
      <c r="C1526" s="142" t="s">
        <v>3424</v>
      </c>
      <c r="D1526" s="142" t="s">
        <v>3425</v>
      </c>
      <c r="E1526" s="142" t="s">
        <v>3432</v>
      </c>
      <c r="F1526" s="142" t="s">
        <v>2631</v>
      </c>
      <c r="I1526" s="142" t="s">
        <v>1696</v>
      </c>
      <c r="J1526" s="142" t="n">
        <v>3.34</v>
      </c>
    </row>
    <row r="1527" customFormat="false" ht="12.75" hidden="false" customHeight="false" outlineLevel="0" collapsed="false">
      <c r="A1527" s="142" t="s">
        <v>3433</v>
      </c>
      <c r="B1527" s="663" t="str">
        <f aca="false">C1527&amp;D1527&amp;E1527&amp;F1527&amp;G1527&amp;H1527</f>
        <v>PROJETO EXECUTIVO DE INSTALACAO HIDRAULICA,CONSIDERANDO O PROJETO BASICO EXISTENTE,PARA PREDIOS ESCOLARES E/OU ADMINISTRATIVOS ACIMA DE 3000M2,APRESENTADO EM AUTOCAD,INCLUSIVE AS LEGALIZACOES PERTINENTES</v>
      </c>
      <c r="C1527" s="142" t="s">
        <v>3424</v>
      </c>
      <c r="D1527" s="142" t="s">
        <v>3425</v>
      </c>
      <c r="E1527" s="142" t="s">
        <v>3432</v>
      </c>
      <c r="F1527" s="142" t="s">
        <v>2631</v>
      </c>
      <c r="I1527" s="142" t="s">
        <v>1696</v>
      </c>
      <c r="J1527" s="142" t="n">
        <v>2.89</v>
      </c>
    </row>
    <row r="1528" customFormat="false" ht="12.75" hidden="false" customHeight="false" outlineLevel="0" collapsed="false">
      <c r="A1528" s="142" t="s">
        <v>3434</v>
      </c>
      <c r="B1528" s="663" t="str">
        <f aca="false">C1528&amp;D1528&amp;E1528&amp;F1528&amp;G1528&amp;H1528</f>
        <v>PROJETO EXECUTIVO DE INSTALACAO HIDRAULICA,CONSIDERANDO O PROJETO BASICO EXISTENTE,PARA PREDIOS CULTURAIS,APRESENTADO EM AUTOCAD,INCLUSIVE AS LEGALIZACOES PERTINENTES</v>
      </c>
      <c r="C1528" s="142" t="s">
        <v>3424</v>
      </c>
      <c r="D1528" s="142" t="s">
        <v>3435</v>
      </c>
      <c r="E1528" s="142" t="s">
        <v>2657</v>
      </c>
      <c r="I1528" s="142" t="s">
        <v>1696</v>
      </c>
      <c r="J1528" s="142" t="n">
        <v>6.05</v>
      </c>
    </row>
    <row r="1529" customFormat="false" ht="12.75" hidden="false" customHeight="false" outlineLevel="0" collapsed="false">
      <c r="A1529" s="142" t="s">
        <v>3436</v>
      </c>
      <c r="B1529" s="663" t="str">
        <f aca="false">C1529&amp;D1529&amp;E1529&amp;F1529&amp;G1529&amp;H1529</f>
        <v>PROJETO EXECUTIVO DE INSTALACAO HIDRAULICA,CONSIDERANDO O PROJETO BASICO EXISTENTE,PARA PREDIOS CULTURAIS,APRESENTADO EM AUTOCAD,INCLUSIVE AS LEGALIZACOES PERTINENTES</v>
      </c>
      <c r="C1529" s="142" t="s">
        <v>3424</v>
      </c>
      <c r="D1529" s="142" t="s">
        <v>3435</v>
      </c>
      <c r="E1529" s="142" t="s">
        <v>2657</v>
      </c>
      <c r="I1529" s="142" t="s">
        <v>1696</v>
      </c>
      <c r="J1529" s="142" t="n">
        <v>5.24</v>
      </c>
    </row>
    <row r="1530" customFormat="false" ht="12.75" hidden="false" customHeight="false" outlineLevel="0" collapsed="false">
      <c r="A1530" s="142" t="s">
        <v>3437</v>
      </c>
      <c r="B1530" s="663" t="str">
        <f aca="false">C1530&amp;D1530&amp;E1530&amp;F1530&amp;G1530&amp;H1530</f>
        <v>PROJETO EXECUTIVO DE INSTALACAO HIDRAULICA,CONSIDERANDO O PROJETO BASICO EXISTENTE,PARA PREDIOS HOSPITALARES ATE 4000M2,APRESENTADO EM AUTOCAD,INCLUSIVE AS LEGALIZACOES PERTINENTES</v>
      </c>
      <c r="C1530" s="142" t="s">
        <v>3424</v>
      </c>
      <c r="D1530" s="142" t="s">
        <v>3438</v>
      </c>
      <c r="E1530" s="142" t="s">
        <v>2503</v>
      </c>
      <c r="I1530" s="142" t="s">
        <v>1696</v>
      </c>
      <c r="J1530" s="142" t="n">
        <v>10.84</v>
      </c>
    </row>
    <row r="1531" customFormat="false" ht="12.75" hidden="false" customHeight="false" outlineLevel="0" collapsed="false">
      <c r="A1531" s="142" t="s">
        <v>3439</v>
      </c>
      <c r="B1531" s="663" t="str">
        <f aca="false">C1531&amp;D1531&amp;E1531&amp;F1531&amp;G1531&amp;H1531</f>
        <v>PROJETO EXECUTIVO DE INSTALACAO HIDRAULICA,CONSIDERANDO O PROJETO BASICO EXISTENTE,PARA PREDIOS HOSPITALARES ATE 4000M2,APRESENTADO EM AUTOCAD,INCLUSIVE AS LEGALIZACOES PERTINENTES</v>
      </c>
      <c r="C1531" s="142" t="s">
        <v>3424</v>
      </c>
      <c r="D1531" s="142" t="s">
        <v>3438</v>
      </c>
      <c r="E1531" s="142" t="s">
        <v>2503</v>
      </c>
      <c r="I1531" s="142" t="s">
        <v>1696</v>
      </c>
      <c r="J1531" s="142" t="n">
        <v>9.39</v>
      </c>
    </row>
    <row r="1532" customFormat="false" ht="12.75" hidden="false" customHeight="false" outlineLevel="0" collapsed="false">
      <c r="A1532" s="142" t="s">
        <v>3440</v>
      </c>
      <c r="B1532" s="663" t="str">
        <f aca="false">C1532&amp;D1532&amp;E1532&amp;F1532&amp;G1532&amp;H1532</f>
        <v>PROJETO EXECUTIVO DE INSTALACAO HIDRAULICA,CONSIDERANDO O PROJETO BASICO EXISTENTE,PARA PREDIOS HOSPITALARES ACIMA DE 4000M2,APRESENTADO EM AUTOCAD,INCLUSIVE AS LEGALIZACOES PERTINENTES</v>
      </c>
      <c r="C1532" s="142" t="s">
        <v>3424</v>
      </c>
      <c r="D1532" s="142" t="s">
        <v>3441</v>
      </c>
      <c r="E1532" s="142" t="s">
        <v>3151</v>
      </c>
      <c r="F1532" s="142" t="s">
        <v>2551</v>
      </c>
      <c r="I1532" s="142" t="s">
        <v>1696</v>
      </c>
      <c r="J1532" s="142" t="n">
        <v>9.03</v>
      </c>
    </row>
    <row r="1533" customFormat="false" ht="12.75" hidden="false" customHeight="false" outlineLevel="0" collapsed="false">
      <c r="A1533" s="142" t="s">
        <v>3442</v>
      </c>
      <c r="B1533" s="663" t="str">
        <f aca="false">C1533&amp;D1533&amp;E1533&amp;F1533&amp;G1533&amp;H1533</f>
        <v>PROJETO EXECUTIVO DE INSTALACAO HIDRAULICA,CONSIDERANDO O PROJETO BASICO EXISTENTE,PARA PREDIOS HOSPITALARES ACIMA DE 4000M2,APRESENTADO EM AUTOCAD,INCLUSIVE AS LEGALIZACOES PERTINENTES</v>
      </c>
      <c r="C1533" s="142" t="s">
        <v>3424</v>
      </c>
      <c r="D1533" s="142" t="s">
        <v>3441</v>
      </c>
      <c r="E1533" s="142" t="s">
        <v>3151</v>
      </c>
      <c r="F1533" s="142" t="s">
        <v>2551</v>
      </c>
      <c r="I1533" s="142" t="s">
        <v>1696</v>
      </c>
      <c r="J1533" s="142" t="n">
        <v>7.83</v>
      </c>
    </row>
    <row r="1534" customFormat="false" ht="12.75" hidden="false" customHeight="false" outlineLevel="0" collapsed="false">
      <c r="A1534" s="142" t="s">
        <v>3443</v>
      </c>
      <c r="B1534" s="663" t="str">
        <f aca="false">C1534&amp;D1534&amp;E1534&amp;F1534&amp;G1534&amp;H1534</f>
        <v>PROJETO EXECUTIVO DE INSTALACAO HIDRAULICA,CONSIDERANDO O PROJETO BASICO EXISTENTE,PARA HABITACOES/EDIFICIOS ATE 500M2,APRESENTADO EM AUTOCAD,INCLUSIVE AS LEGALIZACOES PERTINENTES</v>
      </c>
      <c r="C1534" s="142" t="s">
        <v>3424</v>
      </c>
      <c r="D1534" s="142" t="s">
        <v>3444</v>
      </c>
      <c r="E1534" s="142" t="s">
        <v>3179</v>
      </c>
      <c r="I1534" s="142" t="s">
        <v>1696</v>
      </c>
      <c r="J1534" s="142" t="n">
        <v>6.6</v>
      </c>
    </row>
    <row r="1535" customFormat="false" ht="12.75" hidden="false" customHeight="false" outlineLevel="0" collapsed="false">
      <c r="A1535" s="142" t="s">
        <v>3445</v>
      </c>
      <c r="B1535" s="663" t="str">
        <f aca="false">C1535&amp;D1535&amp;E1535&amp;F1535&amp;G1535&amp;H1535</f>
        <v>PROJETO EXECUTIVO DE INSTALACAO HIDRAULICA,CONSIDERANDO O PROJETO BASICO EXISTENTE,PARA HABITACOES/EDIFICIOS ATE 500M2,APRESENTADO EM AUTOCAD,INCLUSIVE AS LEGALIZACOES PERTINENTES</v>
      </c>
      <c r="C1535" s="142" t="s">
        <v>3424</v>
      </c>
      <c r="D1535" s="142" t="s">
        <v>3444</v>
      </c>
      <c r="E1535" s="142" t="s">
        <v>3179</v>
      </c>
      <c r="I1535" s="142" t="s">
        <v>1696</v>
      </c>
      <c r="J1535" s="142" t="n">
        <v>5.72</v>
      </c>
    </row>
    <row r="1536" customFormat="false" ht="12.75" hidden="false" customHeight="false" outlineLevel="0" collapsed="false">
      <c r="A1536" s="142" t="s">
        <v>3446</v>
      </c>
      <c r="B1536" s="663" t="str">
        <f aca="false">C1536&amp;D1536&amp;E1536&amp;F1536&amp;G1536&amp;H1536</f>
        <v>PROJETO EXECUTIVO DE INSTALACAO HIDRAULICA,CONSIDERANDO O PROJETO BASICO EXISTENTE,PARA HABITACOES/EDIFICIOS DE 501 ATE3000M2,APRESENTADO EM AUTOCAD,INCLUSIVE AS LEGALIZACOES PERTINENTES</v>
      </c>
      <c r="C1536" s="142" t="s">
        <v>3424</v>
      </c>
      <c r="D1536" s="142" t="s">
        <v>3447</v>
      </c>
      <c r="E1536" s="142" t="s">
        <v>3448</v>
      </c>
      <c r="F1536" s="142" t="s">
        <v>2706</v>
      </c>
      <c r="I1536" s="142" t="s">
        <v>1696</v>
      </c>
      <c r="J1536" s="142" t="n">
        <v>4.43</v>
      </c>
    </row>
    <row r="1537" customFormat="false" ht="12.75" hidden="false" customHeight="false" outlineLevel="0" collapsed="false">
      <c r="A1537" s="142" t="s">
        <v>3449</v>
      </c>
      <c r="B1537" s="663" t="str">
        <f aca="false">C1537&amp;D1537&amp;E1537&amp;F1537&amp;G1537&amp;H1537</f>
        <v>PROJETO EXECUTIVO DE INSTALACAO HIDRAULICA,CONSIDERANDO O PROJETO BASICO EXISTENTE,PARA HABITACOES/EDIFICIOS DE 501 ATE3000M2,APRESENTADO EM AUTOCAD,INCLUSIVE AS LEGALIZACOES PERTINENTES</v>
      </c>
      <c r="C1537" s="142" t="s">
        <v>3424</v>
      </c>
      <c r="D1537" s="142" t="s">
        <v>3447</v>
      </c>
      <c r="E1537" s="142" t="s">
        <v>3448</v>
      </c>
      <c r="F1537" s="142" t="s">
        <v>2706</v>
      </c>
      <c r="I1537" s="142" t="s">
        <v>1696</v>
      </c>
      <c r="J1537" s="142" t="n">
        <v>3.84</v>
      </c>
    </row>
    <row r="1538" customFormat="false" ht="12.75" hidden="false" customHeight="false" outlineLevel="0" collapsed="false">
      <c r="A1538" s="142" t="s">
        <v>3450</v>
      </c>
      <c r="B1538" s="663" t="str">
        <f aca="false">C1538&amp;D1538&amp;E1538&amp;F1538&amp;G1538&amp;H1538</f>
        <v>PROJETO EXECUTIVO DE INSTALACAO HIDRAULICA,CONSIDERANDO O PROJETO BASICO EXISTENTE,PARA HABITACOES/EDIFICIOS ACIMA DE 3000M2,APRESENTADO EM AUTOCAD,INCLUSIVE AS LEGALIZACOES PERTINENTES</v>
      </c>
      <c r="C1538" s="142" t="s">
        <v>3424</v>
      </c>
      <c r="D1538" s="142" t="s">
        <v>3451</v>
      </c>
      <c r="E1538" s="142" t="s">
        <v>3151</v>
      </c>
      <c r="F1538" s="142" t="s">
        <v>2551</v>
      </c>
      <c r="I1538" s="142" t="s">
        <v>1696</v>
      </c>
      <c r="J1538" s="142" t="n">
        <v>3.35</v>
      </c>
    </row>
    <row r="1539" customFormat="false" ht="12.75" hidden="false" customHeight="false" outlineLevel="0" collapsed="false">
      <c r="A1539" s="142" t="s">
        <v>3452</v>
      </c>
      <c r="B1539" s="663" t="str">
        <f aca="false">C1539&amp;D1539&amp;E1539&amp;F1539&amp;G1539&amp;H1539</f>
        <v>PROJETO EXECUTIVO DE INSTALACAO HIDRAULICA,CONSIDERANDO O PROJETO BASICO EXISTENTE,PARA HABITACOES/EDIFICIOS ACIMA DE 3000M2,APRESENTADO EM AUTOCAD,INCLUSIVE AS LEGALIZACOES PERTINENTES</v>
      </c>
      <c r="C1539" s="142" t="s">
        <v>3424</v>
      </c>
      <c r="D1539" s="142" t="s">
        <v>3451</v>
      </c>
      <c r="E1539" s="142" t="s">
        <v>3151</v>
      </c>
      <c r="F1539" s="142" t="s">
        <v>2551</v>
      </c>
      <c r="I1539" s="142" t="s">
        <v>1696</v>
      </c>
      <c r="J1539" s="142" t="n">
        <v>2.9</v>
      </c>
    </row>
    <row r="1540" customFormat="false" ht="12.75" hidden="false" customHeight="false" outlineLevel="0" collapsed="false">
      <c r="A1540" s="142" t="s">
        <v>3453</v>
      </c>
      <c r="B1540" s="663" t="str">
        <f aca="false">C1540&amp;D1540&amp;E1540&amp;F1540&amp;G1540&amp;H1540</f>
        <v>PROJETO EXECUTIVO DE INSTALACAO HIDRAULICA,CONSIDERANDO O PROJETO BASICO EXISTENTE,PARA URBANIZACAO ATE 15000M2,APRESENTADO EM AUTOCAD,INCLUSIVE AS LEGALIZACOES PERTINENTES</v>
      </c>
      <c r="C1540" s="142" t="s">
        <v>3424</v>
      </c>
      <c r="D1540" s="142" t="s">
        <v>3454</v>
      </c>
      <c r="E1540" s="142" t="s">
        <v>2487</v>
      </c>
      <c r="I1540" s="142" t="s">
        <v>1696</v>
      </c>
      <c r="J1540" s="142" t="n">
        <v>0.59</v>
      </c>
    </row>
    <row r="1541" customFormat="false" ht="12.75" hidden="false" customHeight="false" outlineLevel="0" collapsed="false">
      <c r="A1541" s="142" t="s">
        <v>3455</v>
      </c>
      <c r="B1541" s="663" t="str">
        <f aca="false">C1541&amp;D1541&amp;E1541&amp;F1541&amp;G1541&amp;H1541</f>
        <v>PROJETO EXECUTIVO DE INSTALACAO HIDRAULICA,CONSIDERANDO O PROJETO BASICO EXISTENTE,PARA URBANIZACAO ATE 15000M2,APRESENTADO EM AUTOCAD,INCLUSIVE AS LEGALIZACOES PERTINENTES</v>
      </c>
      <c r="C1541" s="142" t="s">
        <v>3424</v>
      </c>
      <c r="D1541" s="142" t="s">
        <v>3454</v>
      </c>
      <c r="E1541" s="142" t="s">
        <v>2487</v>
      </c>
      <c r="I1541" s="142" t="s">
        <v>1696</v>
      </c>
      <c r="J1541" s="142" t="n">
        <v>0.51</v>
      </c>
    </row>
    <row r="1542" customFormat="false" ht="12.75" hidden="false" customHeight="false" outlineLevel="0" collapsed="false">
      <c r="A1542" s="142" t="s">
        <v>3456</v>
      </c>
      <c r="B1542" s="663" t="str">
        <f aca="false">C1542&amp;D1542&amp;E1542&amp;F1542&amp;G1542&amp;H1542</f>
        <v>PROJETO EXECUTIVO DE INSTALACAO HIDRAULICA,CONSIDERANDO O PROJETO BASICO EXISTENTE,PARA URBANIZACAO ACIMA DE 15000M2,APRESENTADO EM AUTOCAD,INCLUSIVE AS LEGALIZACOES PERTINENTES</v>
      </c>
      <c r="C1542" s="142" t="s">
        <v>3424</v>
      </c>
      <c r="D1542" s="142" t="s">
        <v>3457</v>
      </c>
      <c r="E1542" s="142" t="s">
        <v>2601</v>
      </c>
      <c r="I1542" s="142" t="s">
        <v>1696</v>
      </c>
      <c r="J1542" s="142" t="n">
        <v>0.38</v>
      </c>
    </row>
    <row r="1543" customFormat="false" ht="12.75" hidden="false" customHeight="false" outlineLevel="0" collapsed="false">
      <c r="A1543" s="142" t="s">
        <v>3458</v>
      </c>
      <c r="B1543" s="663" t="str">
        <f aca="false">C1543&amp;D1543&amp;E1543&amp;F1543&amp;G1543&amp;H1543</f>
        <v>PROJETO EXECUTIVO DE INSTALACAO HIDRAULICA,CONSIDERANDO O PROJETO BASICO EXISTENTE,PARA URBANIZACAO ACIMA DE 15000M2,APRESENTADO EM AUTOCAD,INCLUSIVE AS LEGALIZACOES PERTINENTES</v>
      </c>
      <c r="C1543" s="142" t="s">
        <v>3424</v>
      </c>
      <c r="D1543" s="142" t="s">
        <v>3457</v>
      </c>
      <c r="E1543" s="142" t="s">
        <v>2601</v>
      </c>
      <c r="I1543" s="142" t="s">
        <v>1696</v>
      </c>
      <c r="J1543" s="142" t="n">
        <v>0.33</v>
      </c>
    </row>
    <row r="1544" customFormat="false" ht="12.75" hidden="false" customHeight="false" outlineLevel="0" collapsed="false">
      <c r="A1544" s="142" t="s">
        <v>3459</v>
      </c>
      <c r="B1544" s="663" t="str">
        <f aca="false">C1544&amp;D1544&amp;E1544&amp;F1544&amp;G1544&amp;H1544</f>
        <v>PROJETO EXECUTIVO DE INSTALACAO HIDRAULICA,CONSIDERANDO O PROJETO BASICO EXISTENTE,PARA HABITACAO/LOTEAMENTO ATE 12000M,APRESENTADO EM AUTOCAD,INCLUSIVE AS LEGALIZACOES PERTINENTES</v>
      </c>
      <c r="C1544" s="142" t="s">
        <v>3424</v>
      </c>
      <c r="D1544" s="142" t="s">
        <v>3460</v>
      </c>
      <c r="E1544" s="142" t="s">
        <v>2503</v>
      </c>
      <c r="I1544" s="142" t="s">
        <v>1696</v>
      </c>
      <c r="J1544" s="142" t="n">
        <v>3.6</v>
      </c>
    </row>
    <row r="1545" customFormat="false" ht="12.75" hidden="false" customHeight="false" outlineLevel="0" collapsed="false">
      <c r="A1545" s="142" t="s">
        <v>3461</v>
      </c>
      <c r="B1545" s="663" t="str">
        <f aca="false">C1545&amp;D1545&amp;E1545&amp;F1545&amp;G1545&amp;H1545</f>
        <v>PROJETO EXECUTIVO DE INSTALACAO HIDRAULICA,CONSIDERANDO O PROJETO BASICO EXISTENTE,PARA HABITACAO/LOTEAMENTO ATE 12000M,APRESENTADO EM AUTOCAD,INCLUSIVE AS LEGALIZACOES PERTINENTES</v>
      </c>
      <c r="C1545" s="142" t="s">
        <v>3424</v>
      </c>
      <c r="D1545" s="142" t="s">
        <v>3460</v>
      </c>
      <c r="E1545" s="142" t="s">
        <v>2503</v>
      </c>
      <c r="I1545" s="142" t="s">
        <v>1696</v>
      </c>
      <c r="J1545" s="142" t="n">
        <v>3.12</v>
      </c>
    </row>
    <row r="1546" customFormat="false" ht="12.75" hidden="false" customHeight="false" outlineLevel="0" collapsed="false">
      <c r="A1546" s="142" t="s">
        <v>3462</v>
      </c>
      <c r="B1546" s="663" t="str">
        <f aca="false">C1546&amp;D1546&amp;E1546&amp;F1546&amp;G1546&amp;H1546</f>
        <v>PROJETO EXECUTIVO DE INSTALACAO HIDRAULICA,CONSIDERANDO O PROJETO BASICO EXISTENTE,PARA HABITACAO/LOTEAMENTO DE 12001 ATE 36000M2,APRESENTADO EM AUTOCAD,INCLUSIVE AS LEGALIZACOES PERTINENTES</v>
      </c>
      <c r="C1546" s="142" t="s">
        <v>3424</v>
      </c>
      <c r="D1546" s="142" t="s">
        <v>3463</v>
      </c>
      <c r="E1546" s="142" t="s">
        <v>3464</v>
      </c>
      <c r="F1546" s="142" t="s">
        <v>2461</v>
      </c>
      <c r="I1546" s="142" t="s">
        <v>1696</v>
      </c>
      <c r="J1546" s="142" t="n">
        <v>2.39</v>
      </c>
    </row>
    <row r="1547" customFormat="false" ht="12.75" hidden="false" customHeight="false" outlineLevel="0" collapsed="false">
      <c r="A1547" s="142" t="s">
        <v>3465</v>
      </c>
      <c r="B1547" s="663" t="str">
        <f aca="false">C1547&amp;D1547&amp;E1547&amp;F1547&amp;G1547&amp;H1547</f>
        <v>PROJETO EXECUTIVO DE INSTALACAO HIDRAULICA,CONSIDERANDO O PROJETO BASICO EXISTENTE,PARA HABITACAO/LOTEAMENTO DE 12001 ATE 36000M2,APRESENTADO EM AUTOCAD,INCLUSIVE AS LEGALIZACOES PERTINENTES</v>
      </c>
      <c r="C1547" s="142" t="s">
        <v>3424</v>
      </c>
      <c r="D1547" s="142" t="s">
        <v>3463</v>
      </c>
      <c r="E1547" s="142" t="s">
        <v>3464</v>
      </c>
      <c r="F1547" s="142" t="s">
        <v>2461</v>
      </c>
      <c r="I1547" s="142" t="s">
        <v>1696</v>
      </c>
      <c r="J1547" s="142" t="n">
        <v>2.07</v>
      </c>
    </row>
    <row r="1548" customFormat="false" ht="12.75" hidden="false" customHeight="false" outlineLevel="0" collapsed="false">
      <c r="A1548" s="142" t="s">
        <v>3466</v>
      </c>
      <c r="B1548" s="663" t="str">
        <f aca="false">C1548&amp;D1548&amp;E1548&amp;F1548&amp;G1548&amp;H1548</f>
        <v>PROJETO EXECUTIVO DE INSTALACAO HIDRAULICA,CONSIDERANDO O PROJETO BASICO EXISTENTE,PARA HABITACAO/LOTEAMENTO ACIMA DE 36000M2,APRESENTADO EM AUTOCAD,INCLUSIVE AS LEGALIZACOES PERTINENTES</v>
      </c>
      <c r="C1548" s="142" t="s">
        <v>3424</v>
      </c>
      <c r="D1548" s="142" t="s">
        <v>3467</v>
      </c>
      <c r="E1548" s="142" t="s">
        <v>3308</v>
      </c>
      <c r="F1548" s="142" t="s">
        <v>3309</v>
      </c>
      <c r="I1548" s="142" t="s">
        <v>1696</v>
      </c>
      <c r="J1548" s="142" t="n">
        <v>1.81</v>
      </c>
    </row>
    <row r="1549" customFormat="false" ht="12.75" hidden="false" customHeight="false" outlineLevel="0" collapsed="false">
      <c r="A1549" s="142" t="s">
        <v>3468</v>
      </c>
      <c r="B1549" s="663" t="str">
        <f aca="false">C1549&amp;D1549&amp;E1549&amp;F1549&amp;G1549&amp;H1549</f>
        <v>PROJETO EXECUTIVO DE INSTALACAO HIDRAULICA,CONSIDERANDO O PROJETO BASICO EXISTENTE,PARA HABITACAO/LOTEAMENTO ACIMA DE 36000M2,APRESENTADO EM AUTOCAD,INCLUSIVE AS LEGALIZACOES PERTINENTES</v>
      </c>
      <c r="C1549" s="142" t="s">
        <v>3424</v>
      </c>
      <c r="D1549" s="142" t="s">
        <v>3467</v>
      </c>
      <c r="E1549" s="142" t="s">
        <v>3308</v>
      </c>
      <c r="F1549" s="142" t="s">
        <v>3309</v>
      </c>
      <c r="I1549" s="142" t="s">
        <v>1696</v>
      </c>
      <c r="J1549" s="142" t="n">
        <v>1.57</v>
      </c>
    </row>
    <row r="1550" customFormat="false" ht="12.75" hidden="false" customHeight="false" outlineLevel="0" collapsed="false">
      <c r="A1550" s="142" t="s">
        <v>3469</v>
      </c>
      <c r="B1550" s="663" t="str">
        <f aca="false">C1550&amp;D1550&amp;E1550&amp;F1550&amp;G1550&amp;H1550</f>
        <v>PROJETO BASICO DE INSTALACAO ELETRICA PARA PREDIOS ESCOLARES E/OU ADMINISTRATIVOS ATE 500M2,APRESENTADO EM AUTOCAD,INCLUSIVE AS LEGALIZACOES PERTINENTES</v>
      </c>
      <c r="C1550" s="142" t="s">
        <v>3470</v>
      </c>
      <c r="D1550" s="142" t="s">
        <v>3471</v>
      </c>
      <c r="E1550" s="142" t="s">
        <v>2719</v>
      </c>
      <c r="I1550" s="142" t="s">
        <v>1696</v>
      </c>
      <c r="J1550" s="142" t="n">
        <v>7.23</v>
      </c>
    </row>
    <row r="1551" customFormat="false" ht="12.75" hidden="false" customHeight="false" outlineLevel="0" collapsed="false">
      <c r="A1551" s="142" t="s">
        <v>3472</v>
      </c>
      <c r="B1551" s="663" t="str">
        <f aca="false">C1551&amp;D1551&amp;E1551&amp;F1551&amp;G1551&amp;H1551</f>
        <v>PROJETO BASICO DE INSTALACAO ELETRICA PARA PREDIOS ESCOLARES E/OU ADMINISTRATIVOS ATE 500M2,APRESENTADO EM AUTOCAD,INCLUSIVE AS LEGALIZACOES PERTINENTES</v>
      </c>
      <c r="C1551" s="142" t="s">
        <v>3470</v>
      </c>
      <c r="D1551" s="142" t="s">
        <v>3471</v>
      </c>
      <c r="E1551" s="142" t="s">
        <v>2719</v>
      </c>
      <c r="I1551" s="142" t="s">
        <v>1696</v>
      </c>
      <c r="J1551" s="142" t="n">
        <v>6.26</v>
      </c>
    </row>
    <row r="1552" customFormat="false" ht="12.75" hidden="false" customHeight="false" outlineLevel="0" collapsed="false">
      <c r="A1552" s="142" t="s">
        <v>3473</v>
      </c>
      <c r="B1552" s="663" t="str">
        <f aca="false">C1552&amp;D1552&amp;E1552&amp;F1552&amp;G1552&amp;H1552</f>
        <v>PROJETO BASICO DE INSTALACAO ELETRICA PARA PREDIOS ESCOLARES E/OU ADMINISTRATIVOS DE 501 ATE 3000M2,APRESENTADO EM AUTOCAD,INCLUSIVE AS LEGALIZACOES PERTINENTES</v>
      </c>
      <c r="C1552" s="142" t="s">
        <v>3470</v>
      </c>
      <c r="D1552" s="142" t="s">
        <v>3474</v>
      </c>
      <c r="E1552" s="142" t="s">
        <v>2532</v>
      </c>
      <c r="I1552" s="142" t="s">
        <v>1696</v>
      </c>
      <c r="J1552" s="142" t="n">
        <v>6.05</v>
      </c>
    </row>
    <row r="1553" customFormat="false" ht="12.75" hidden="false" customHeight="false" outlineLevel="0" collapsed="false">
      <c r="A1553" s="142" t="s">
        <v>3475</v>
      </c>
      <c r="B1553" s="663" t="str">
        <f aca="false">C1553&amp;D1553&amp;E1553&amp;F1553&amp;G1553&amp;H1553</f>
        <v>PROJETO BASICO DE INSTALACAO ELETRICA PARA PREDIOS ESCOLARES E/OU ADMINISTRATIVOS DE 501 ATE 3000M2,APRESENTADO EM AUTOCAD,INCLUSIVE AS LEGALIZACOES PERTINENTES</v>
      </c>
      <c r="C1553" s="142" t="s">
        <v>3470</v>
      </c>
      <c r="D1553" s="142" t="s">
        <v>3474</v>
      </c>
      <c r="E1553" s="142" t="s">
        <v>2532</v>
      </c>
      <c r="I1553" s="142" t="s">
        <v>1696</v>
      </c>
      <c r="J1553" s="142" t="n">
        <v>5.24</v>
      </c>
    </row>
    <row r="1554" customFormat="false" ht="12.75" hidden="false" customHeight="false" outlineLevel="0" collapsed="false">
      <c r="A1554" s="142" t="s">
        <v>3476</v>
      </c>
      <c r="B1554" s="663" t="str">
        <f aca="false">C1554&amp;D1554&amp;E1554&amp;F1554&amp;G1554&amp;H1554</f>
        <v>PROJETO BASICO DE INSTALACAO ELETRICA PARA PREDIOS ESCOLARES E/OU ADMINISTRATIVOS ACIMA DE 3000M2,APRESENTADO EM AUTOCAD,INCLUSIVE AS LEGALIZACOES PERTINENTES</v>
      </c>
      <c r="C1554" s="142" t="s">
        <v>3470</v>
      </c>
      <c r="D1554" s="142" t="s">
        <v>3477</v>
      </c>
      <c r="E1554" s="142" t="s">
        <v>2676</v>
      </c>
      <c r="I1554" s="142" t="s">
        <v>1696</v>
      </c>
      <c r="J1554" s="142" t="n">
        <v>3.6</v>
      </c>
    </row>
    <row r="1555" customFormat="false" ht="12.75" hidden="false" customHeight="false" outlineLevel="0" collapsed="false">
      <c r="A1555" s="142" t="s">
        <v>3478</v>
      </c>
      <c r="B1555" s="663" t="str">
        <f aca="false">C1555&amp;D1555&amp;E1555&amp;F1555&amp;G1555&amp;H1555</f>
        <v>PROJETO BASICO DE INSTALACAO ELETRICA PARA PREDIOS ESCOLARES E/OU ADMINISTRATIVOS ACIMA DE 3000M2,APRESENTADO EM AUTOCAD,INCLUSIVE AS LEGALIZACOES PERTINENTES</v>
      </c>
      <c r="C1555" s="142" t="s">
        <v>3470</v>
      </c>
      <c r="D1555" s="142" t="s">
        <v>3477</v>
      </c>
      <c r="E1555" s="142" t="s">
        <v>2676</v>
      </c>
      <c r="I1555" s="142" t="s">
        <v>1696</v>
      </c>
      <c r="J1555" s="142" t="n">
        <v>3.12</v>
      </c>
    </row>
    <row r="1556" customFormat="false" ht="12.75" hidden="false" customHeight="false" outlineLevel="0" collapsed="false">
      <c r="A1556" s="142" t="s">
        <v>3479</v>
      </c>
      <c r="B1556" s="663" t="str">
        <f aca="false">C1556&amp;D1556&amp;E1556&amp;F1556&amp;G1556&amp;H1556</f>
        <v>PROJETO BASICO DE INSTALACAO ELETRICA PARA PREDIOS CULTURAIS ATE 3000M2,APRESENTADO EM AUTOCAD,INCLUSIVE AS LEGALIZACOES PERTINENTES</v>
      </c>
      <c r="C1556" s="142" t="s">
        <v>3480</v>
      </c>
      <c r="D1556" s="142" t="s">
        <v>3481</v>
      </c>
      <c r="E1556" s="142" t="s">
        <v>2606</v>
      </c>
      <c r="I1556" s="142" t="s">
        <v>1696</v>
      </c>
      <c r="J1556" s="142" t="n">
        <v>12.09</v>
      </c>
    </row>
    <row r="1557" customFormat="false" ht="12.75" hidden="false" customHeight="false" outlineLevel="0" collapsed="false">
      <c r="A1557" s="142" t="s">
        <v>3482</v>
      </c>
      <c r="B1557" s="663" t="str">
        <f aca="false">C1557&amp;D1557&amp;E1557&amp;F1557&amp;G1557&amp;H1557</f>
        <v>PROJETO BASICO DE INSTALACAO ELETRICA PARA PREDIOS CULTURAIS ATE 3000M2,APRESENTADO EM AUTOCAD,INCLUSIVE AS LEGALIZACOES PERTINENTES</v>
      </c>
      <c r="C1557" s="142" t="s">
        <v>3480</v>
      </c>
      <c r="D1557" s="142" t="s">
        <v>3481</v>
      </c>
      <c r="E1557" s="142" t="s">
        <v>2606</v>
      </c>
      <c r="I1557" s="142" t="s">
        <v>1696</v>
      </c>
      <c r="J1557" s="142" t="n">
        <v>10.48</v>
      </c>
    </row>
    <row r="1558" customFormat="false" ht="12.75" hidden="false" customHeight="false" outlineLevel="0" collapsed="false">
      <c r="A1558" s="142" t="s">
        <v>3483</v>
      </c>
      <c r="B1558" s="663" t="str">
        <f aca="false">C1558&amp;D1558&amp;E1558&amp;F1558&amp;G1558&amp;H1558</f>
        <v>PROJETO BASICO DE INSTALACAO ELETRICA PARA PREDIOS CULTURAIS ACIMA DE 3000M2,APRESENTADO EM AUTOCAD,INCLUSIVE AS LEGALIZACOES PERTINENTES</v>
      </c>
      <c r="C1558" s="142" t="s">
        <v>3480</v>
      </c>
      <c r="D1558" s="142" t="s">
        <v>3484</v>
      </c>
      <c r="E1558" s="142" t="s">
        <v>2611</v>
      </c>
      <c r="I1558" s="142" t="s">
        <v>1696</v>
      </c>
      <c r="J1558" s="142" t="n">
        <v>9.03</v>
      </c>
    </row>
    <row r="1559" customFormat="false" ht="12.75" hidden="false" customHeight="false" outlineLevel="0" collapsed="false">
      <c r="A1559" s="142" t="s">
        <v>3485</v>
      </c>
      <c r="B1559" s="663" t="str">
        <f aca="false">C1559&amp;D1559&amp;E1559&amp;F1559&amp;G1559&amp;H1559</f>
        <v>PROJETO BASICO DE INSTALACAO ELETRICA PARA PREDIOS CULTURAIS ACIMA DE 3000M2,APRESENTADO EM AUTOCAD,INCLUSIVE AS LEGALIZACOES PERTINENTES</v>
      </c>
      <c r="C1559" s="142" t="s">
        <v>3480</v>
      </c>
      <c r="D1559" s="142" t="s">
        <v>3484</v>
      </c>
      <c r="E1559" s="142" t="s">
        <v>2611</v>
      </c>
      <c r="I1559" s="142" t="s">
        <v>1696</v>
      </c>
      <c r="J1559" s="142" t="n">
        <v>7.83</v>
      </c>
    </row>
    <row r="1560" customFormat="false" ht="12.75" hidden="false" customHeight="false" outlineLevel="0" collapsed="false">
      <c r="A1560" s="142" t="s">
        <v>3486</v>
      </c>
      <c r="B1560" s="663" t="str">
        <f aca="false">C1560&amp;D1560&amp;E1560&amp;F1560&amp;G1560&amp;H1560</f>
        <v>PROJETO BASICO DE INSTALACAO ELETRICA PARA PREDIOS HOSPITALARES,APRESENTADO EM AUTOCAD,INCLUSIVE AS LEGALIZACOES PERTINENTES</v>
      </c>
      <c r="C1560" s="142" t="s">
        <v>3487</v>
      </c>
      <c r="D1560" s="142" t="s">
        <v>3488</v>
      </c>
      <c r="E1560" s="142" t="s">
        <v>2616</v>
      </c>
      <c r="I1560" s="142" t="s">
        <v>1696</v>
      </c>
      <c r="J1560" s="142" t="n">
        <v>14.46</v>
      </c>
    </row>
    <row r="1561" customFormat="false" ht="12.75" hidden="false" customHeight="false" outlineLevel="0" collapsed="false">
      <c r="A1561" s="142" t="s">
        <v>3489</v>
      </c>
      <c r="B1561" s="663" t="str">
        <f aca="false">C1561&amp;D1561&amp;E1561&amp;F1561&amp;G1561&amp;H1561</f>
        <v>PROJETO BASICO DE INSTALACAO ELETRICA PARA PREDIOS HOSPITALARES,APRESENTADO EM AUTOCAD,INCLUSIVE AS LEGALIZACOES PERTINENTES</v>
      </c>
      <c r="C1561" s="142" t="s">
        <v>3487</v>
      </c>
      <c r="D1561" s="142" t="s">
        <v>3488</v>
      </c>
      <c r="E1561" s="142" t="s">
        <v>2616</v>
      </c>
      <c r="I1561" s="142" t="s">
        <v>1696</v>
      </c>
      <c r="J1561" s="142" t="n">
        <v>12.53</v>
      </c>
    </row>
    <row r="1562" customFormat="false" ht="12.75" hidden="false" customHeight="false" outlineLevel="0" collapsed="false">
      <c r="A1562" s="142" t="s">
        <v>3490</v>
      </c>
      <c r="B1562" s="663" t="str">
        <f aca="false">C1562&amp;D1562&amp;E1562&amp;F1562&amp;G1562&amp;H1562</f>
        <v>PROJETO BASICO DE INSTALACAO ELETRICA PARA HABITACOES/EDIFICIOS ATE 500M2,APRESENTADO EM AUTOCAD,INCLUSIVE AS LEGALIZACOES PERTINENTES</v>
      </c>
      <c r="C1562" s="142" t="s">
        <v>3491</v>
      </c>
      <c r="D1562" s="142" t="s">
        <v>3492</v>
      </c>
      <c r="E1562" s="142" t="s">
        <v>3106</v>
      </c>
      <c r="I1562" s="142" t="s">
        <v>1696</v>
      </c>
      <c r="J1562" s="142" t="n">
        <v>8.8</v>
      </c>
    </row>
    <row r="1563" customFormat="false" ht="12.75" hidden="false" customHeight="false" outlineLevel="0" collapsed="false">
      <c r="A1563" s="142" t="s">
        <v>3493</v>
      </c>
      <c r="B1563" s="663" t="str">
        <f aca="false">C1563&amp;D1563&amp;E1563&amp;F1563&amp;G1563&amp;H1563</f>
        <v>PROJETO BASICO DE INSTALACAO ELETRICA PARA HABITACOES/EDIFICIOS ATE 500M2,APRESENTADO EM AUTOCAD,INCLUSIVE AS LEGALIZACOES PERTINENTES</v>
      </c>
      <c r="C1563" s="142" t="s">
        <v>3491</v>
      </c>
      <c r="D1563" s="142" t="s">
        <v>3492</v>
      </c>
      <c r="E1563" s="142" t="s">
        <v>3106</v>
      </c>
      <c r="I1563" s="142" t="s">
        <v>1696</v>
      </c>
      <c r="J1563" s="142" t="n">
        <v>7.63</v>
      </c>
    </row>
    <row r="1564" customFormat="false" ht="12.75" hidden="false" customHeight="false" outlineLevel="0" collapsed="false">
      <c r="A1564" s="142" t="s">
        <v>3494</v>
      </c>
      <c r="B1564" s="663" t="str">
        <f aca="false">C1564&amp;D1564&amp;E1564&amp;F1564&amp;G1564&amp;H1564</f>
        <v>PROJETO BASICO DE INSTALACAO ELETRICA PARA HABITACOES/EDIFICIOS DE 501 ATE 3000M2,APRESENTADO EM AUTOCAD,INCLUSIVE AS LEGALIZACOES PERTINENTES</v>
      </c>
      <c r="C1564" s="142" t="s">
        <v>3491</v>
      </c>
      <c r="D1564" s="142" t="s">
        <v>3495</v>
      </c>
      <c r="E1564" s="142" t="s">
        <v>3393</v>
      </c>
      <c r="I1564" s="142" t="s">
        <v>1696</v>
      </c>
      <c r="J1564" s="142" t="n">
        <v>6.6</v>
      </c>
    </row>
    <row r="1565" customFormat="false" ht="12.75" hidden="false" customHeight="false" outlineLevel="0" collapsed="false">
      <c r="A1565" s="142" t="s">
        <v>3496</v>
      </c>
      <c r="B1565" s="663" t="str">
        <f aca="false">C1565&amp;D1565&amp;E1565&amp;F1565&amp;G1565&amp;H1565</f>
        <v>PROJETO BASICO DE INSTALACAO ELETRICA PARA HABITACOES/EDIFICIOS DE 501 ATE 3000M2,APRESENTADO EM AUTOCAD,INCLUSIVE AS LEGALIZACOES PERTINENTES</v>
      </c>
      <c r="C1565" s="142" t="s">
        <v>3491</v>
      </c>
      <c r="D1565" s="142" t="s">
        <v>3495</v>
      </c>
      <c r="E1565" s="142" t="s">
        <v>3393</v>
      </c>
      <c r="I1565" s="142" t="s">
        <v>1696</v>
      </c>
      <c r="J1565" s="142" t="n">
        <v>5.72</v>
      </c>
    </row>
    <row r="1566" customFormat="false" ht="12.75" hidden="false" customHeight="false" outlineLevel="0" collapsed="false">
      <c r="A1566" s="142" t="s">
        <v>3497</v>
      </c>
      <c r="B1566" s="663" t="str">
        <f aca="false">C1566&amp;D1566&amp;E1566&amp;F1566&amp;G1566&amp;H1566</f>
        <v>PROJETO BASICO DE INSTALACAO ELETRICA PARA HABITACOES/EDIFICIOS ACIMA DE 3000M2,APRESENTADO EM AUTOCAD,INCLUSIVE AS LEGALIZACOES PERTINENTES</v>
      </c>
      <c r="C1566" s="142" t="s">
        <v>3491</v>
      </c>
      <c r="D1566" s="142" t="s">
        <v>3498</v>
      </c>
      <c r="E1566" s="142" t="s">
        <v>3267</v>
      </c>
      <c r="I1566" s="142" t="s">
        <v>1696</v>
      </c>
      <c r="J1566" s="142" t="n">
        <v>4.43</v>
      </c>
    </row>
    <row r="1567" customFormat="false" ht="12.75" hidden="false" customHeight="false" outlineLevel="0" collapsed="false">
      <c r="A1567" s="142" t="s">
        <v>3499</v>
      </c>
      <c r="B1567" s="663" t="str">
        <f aca="false">C1567&amp;D1567&amp;E1567&amp;F1567&amp;G1567&amp;H1567</f>
        <v>PROJETO BASICO DE INSTALACAO ELETRICA PARA HABITACOES/EDIFICIOS ACIMA DE 3000M2,APRESENTADO EM AUTOCAD,INCLUSIVE AS LEGALIZACOES PERTINENTES</v>
      </c>
      <c r="C1567" s="142" t="s">
        <v>3491</v>
      </c>
      <c r="D1567" s="142" t="s">
        <v>3498</v>
      </c>
      <c r="E1567" s="142" t="s">
        <v>3267</v>
      </c>
      <c r="I1567" s="142" t="s">
        <v>1696</v>
      </c>
      <c r="J1567" s="142" t="n">
        <v>3.84</v>
      </c>
    </row>
    <row r="1568" customFormat="false" ht="12.75" hidden="false" customHeight="false" outlineLevel="0" collapsed="false">
      <c r="A1568" s="142" t="s">
        <v>3500</v>
      </c>
      <c r="B1568" s="663" t="str">
        <f aca="false">C1568&amp;D1568&amp;E1568&amp;F1568&amp;G1568&amp;H1568</f>
        <v>PROJETO BASICO DE INSTALACAO ELETRICA PARA URBANIZACAO ATE 15000M2,APRESENTADO EM AUTOCAD,INCLUSIVE AS LEGALIZACOES PERTINENTES</v>
      </c>
      <c r="C1568" s="142" t="s">
        <v>3501</v>
      </c>
      <c r="D1568" s="142" t="s">
        <v>3502</v>
      </c>
      <c r="E1568" s="142" t="s">
        <v>2706</v>
      </c>
      <c r="I1568" s="142" t="s">
        <v>1696</v>
      </c>
      <c r="J1568" s="142" t="n">
        <v>0.81</v>
      </c>
    </row>
    <row r="1569" customFormat="false" ht="12.75" hidden="false" customHeight="false" outlineLevel="0" collapsed="false">
      <c r="A1569" s="142" t="s">
        <v>3503</v>
      </c>
      <c r="B1569" s="663" t="str">
        <f aca="false">C1569&amp;D1569&amp;E1569&amp;F1569&amp;G1569&amp;H1569</f>
        <v>PROJETO BASICO DE INSTALACAO ELETRICA PARA URBANIZACAO ATE 15000M2,APRESENTADO EM AUTOCAD,INCLUSIVE AS LEGALIZACOES PERTINENTES</v>
      </c>
      <c r="C1569" s="142" t="s">
        <v>3501</v>
      </c>
      <c r="D1569" s="142" t="s">
        <v>3502</v>
      </c>
      <c r="E1569" s="142" t="s">
        <v>2706</v>
      </c>
      <c r="I1569" s="142" t="s">
        <v>1696</v>
      </c>
      <c r="J1569" s="142" t="n">
        <v>0.7</v>
      </c>
    </row>
    <row r="1570" customFormat="false" ht="12.75" hidden="false" customHeight="false" outlineLevel="0" collapsed="false">
      <c r="A1570" s="142" t="s">
        <v>3504</v>
      </c>
      <c r="B1570" s="663" t="str">
        <f aca="false">C1570&amp;D1570&amp;E1570&amp;F1570&amp;G1570&amp;H1570</f>
        <v>PROJETO BASICO DE INSTALACAO ELETRICA PARA URBANIZACAO ACIMA DE 15000M2,APRESENTADO EM AUTOCAD,INCLUSIVE AS LEGALIZACOES PERTINENTES</v>
      </c>
      <c r="C1570" s="142" t="s">
        <v>3505</v>
      </c>
      <c r="D1570" s="142" t="s">
        <v>3506</v>
      </c>
      <c r="E1570" s="142" t="s">
        <v>2606</v>
      </c>
      <c r="I1570" s="142" t="s">
        <v>1696</v>
      </c>
      <c r="J1570" s="142" t="n">
        <v>0.59</v>
      </c>
    </row>
    <row r="1571" customFormat="false" ht="12.75" hidden="false" customHeight="false" outlineLevel="0" collapsed="false">
      <c r="A1571" s="142" t="s">
        <v>3507</v>
      </c>
      <c r="B1571" s="663" t="str">
        <f aca="false">C1571&amp;D1571&amp;E1571&amp;F1571&amp;G1571&amp;H1571</f>
        <v>PROJETO BASICO DE INSTALACAO ELETRICA PARA URBANIZACAO ACIMA DE 15000M2,APRESENTADO EM AUTOCAD,INCLUSIVE AS LEGALIZACOES PERTINENTES</v>
      </c>
      <c r="C1571" s="142" t="s">
        <v>3505</v>
      </c>
      <c r="D1571" s="142" t="s">
        <v>3506</v>
      </c>
      <c r="E1571" s="142" t="s">
        <v>2606</v>
      </c>
      <c r="I1571" s="142" t="s">
        <v>1696</v>
      </c>
      <c r="J1571" s="142" t="n">
        <v>0.51</v>
      </c>
    </row>
    <row r="1572" customFormat="false" ht="12.75" hidden="false" customHeight="false" outlineLevel="0" collapsed="false">
      <c r="A1572" s="142" t="s">
        <v>3508</v>
      </c>
      <c r="B1572" s="663" t="str">
        <f aca="false">C1572&amp;D1572&amp;E1572&amp;F1572&amp;G1572&amp;H1572</f>
        <v>PROJETO BASICO DE INSTALACAO ELETRICA PARA HABITACAO/LOTEAMENTO ATE 12000M2,APRESENTADO EM AUTOCAD,INCLUSIVE AS LEGALIZACOES PERTINENTES</v>
      </c>
      <c r="C1572" s="142" t="s">
        <v>3509</v>
      </c>
      <c r="D1572" s="142" t="s">
        <v>3510</v>
      </c>
      <c r="E1572" s="142" t="s">
        <v>3240</v>
      </c>
      <c r="I1572" s="142" t="s">
        <v>1696</v>
      </c>
      <c r="J1572" s="142" t="n">
        <v>3.6</v>
      </c>
    </row>
    <row r="1573" customFormat="false" ht="12.75" hidden="false" customHeight="false" outlineLevel="0" collapsed="false">
      <c r="A1573" s="142" t="s">
        <v>3511</v>
      </c>
      <c r="B1573" s="663" t="str">
        <f aca="false">C1573&amp;D1573&amp;E1573&amp;F1573&amp;G1573&amp;H1573</f>
        <v>PROJETO BASICO DE INSTALACAO ELETRICA PARA HABITACAO/LOTEAMENTO ATE 12000M2,APRESENTADO EM AUTOCAD,INCLUSIVE AS LEGALIZACOES PERTINENTES</v>
      </c>
      <c r="C1573" s="142" t="s">
        <v>3509</v>
      </c>
      <c r="D1573" s="142" t="s">
        <v>3510</v>
      </c>
      <c r="E1573" s="142" t="s">
        <v>3240</v>
      </c>
      <c r="I1573" s="142" t="s">
        <v>1696</v>
      </c>
      <c r="J1573" s="142" t="n">
        <v>3.12</v>
      </c>
    </row>
    <row r="1574" customFormat="false" ht="12.75" hidden="false" customHeight="false" outlineLevel="0" collapsed="false">
      <c r="A1574" s="142" t="s">
        <v>3512</v>
      </c>
      <c r="B1574" s="663" t="str">
        <f aca="false">C1574&amp;D1574&amp;E1574&amp;F1574&amp;G1574&amp;H1574</f>
        <v>PROJETO BASICO DE INSTALACAO ELETRICA PARA HABITACAO/LOTEAMENTO DE 12001 ATE 36000M2,APRESENTADO EM AUTOCAD,INCLUSIVE AS LEGALIZACOES PERTINENTES</v>
      </c>
      <c r="C1574" s="142" t="s">
        <v>3509</v>
      </c>
      <c r="D1574" s="142" t="s">
        <v>3513</v>
      </c>
      <c r="E1574" s="142" t="s">
        <v>3271</v>
      </c>
      <c r="I1574" s="142" t="s">
        <v>1696</v>
      </c>
      <c r="J1574" s="142" t="n">
        <v>2.39</v>
      </c>
    </row>
    <row r="1575" customFormat="false" ht="12.75" hidden="false" customHeight="false" outlineLevel="0" collapsed="false">
      <c r="A1575" s="142" t="s">
        <v>3514</v>
      </c>
      <c r="B1575" s="663" t="str">
        <f aca="false">C1575&amp;D1575&amp;E1575&amp;F1575&amp;G1575&amp;H1575</f>
        <v>PROJETO BASICO DE INSTALACAO ELETRICA PARA HABITACAO/LOTEAMENTO DE 12001 ATE 36000M2,APRESENTADO EM AUTOCAD,INCLUSIVE AS LEGALIZACOES PERTINENTES</v>
      </c>
      <c r="C1575" s="142" t="s">
        <v>3509</v>
      </c>
      <c r="D1575" s="142" t="s">
        <v>3513</v>
      </c>
      <c r="E1575" s="142" t="s">
        <v>3271</v>
      </c>
      <c r="I1575" s="142" t="s">
        <v>1696</v>
      </c>
      <c r="J1575" s="142" t="n">
        <v>2.07</v>
      </c>
    </row>
    <row r="1576" customFormat="false" ht="12.75" hidden="false" customHeight="false" outlineLevel="0" collapsed="false">
      <c r="A1576" s="142" t="s">
        <v>3515</v>
      </c>
      <c r="B1576" s="663" t="str">
        <f aca="false">C1576&amp;D1576&amp;E1576&amp;F1576&amp;G1576&amp;H1576</f>
        <v>PROJETO BASICO DE INSTALACAO ELETRICA PARA HABITACAO/LOTEAMENTO ACIMA DE 36000M2,APRESENTADO EM AUTOCAD,INCLUSIVE AS LEGALIZACOES PERTINENTES</v>
      </c>
      <c r="C1576" s="142" t="s">
        <v>3509</v>
      </c>
      <c r="D1576" s="142" t="s">
        <v>3516</v>
      </c>
      <c r="E1576" s="142" t="s">
        <v>3098</v>
      </c>
      <c r="I1576" s="142" t="s">
        <v>1696</v>
      </c>
      <c r="J1576" s="142" t="n">
        <v>1.81</v>
      </c>
    </row>
    <row r="1577" customFormat="false" ht="12.75" hidden="false" customHeight="false" outlineLevel="0" collapsed="false">
      <c r="A1577" s="142" t="s">
        <v>3517</v>
      </c>
      <c r="B1577" s="663" t="str">
        <f aca="false">C1577&amp;D1577&amp;E1577&amp;F1577&amp;G1577&amp;H1577</f>
        <v>PROJETO BASICO DE INSTALACAO ELETRICA PARA HABITACAO/LOTEAMENTO ACIMA DE 36000M2,APRESENTADO EM AUTOCAD,INCLUSIVE AS LEGALIZACOES PERTINENTES</v>
      </c>
      <c r="C1577" s="142" t="s">
        <v>3509</v>
      </c>
      <c r="D1577" s="142" t="s">
        <v>3516</v>
      </c>
      <c r="E1577" s="142" t="s">
        <v>3098</v>
      </c>
      <c r="I1577" s="142" t="s">
        <v>1696</v>
      </c>
      <c r="J1577" s="142" t="n">
        <v>1.57</v>
      </c>
    </row>
    <row r="1578" customFormat="false" ht="12.75" hidden="false" customHeight="false" outlineLevel="0" collapsed="false">
      <c r="A1578" s="142" t="s">
        <v>3518</v>
      </c>
      <c r="B1578" s="663" t="str">
        <f aca="false">C1578&amp;D1578&amp;E1578&amp;F1578&amp;G1578&amp;H1578</f>
        <v>PROJETO BASICO DE SISTEMA DE AR CONDICIONADO,APRESENTADO EMAUTOCAD NOS PADROES DA CONTRATANTE,PARA PREDIOS COM AREA ATE 500M2</v>
      </c>
      <c r="C1578" s="142" t="s">
        <v>3519</v>
      </c>
      <c r="D1578" s="142" t="s">
        <v>3520</v>
      </c>
      <c r="E1578" s="142" t="s">
        <v>3521</v>
      </c>
      <c r="I1578" s="142" t="s">
        <v>1696</v>
      </c>
      <c r="J1578" s="142" t="n">
        <v>5.54</v>
      </c>
    </row>
    <row r="1579" customFormat="false" ht="12.75" hidden="false" customHeight="false" outlineLevel="0" collapsed="false">
      <c r="A1579" s="142" t="s">
        <v>3522</v>
      </c>
      <c r="B1579" s="663" t="str">
        <f aca="false">C1579&amp;D1579&amp;E1579&amp;F1579&amp;G1579&amp;H1579</f>
        <v>PROJETO BASICO DE SISTEMA DE AR CONDICIONADO,APRESENTADO EMAUTOCAD NOS PADROES DA CONTRATANTE,PARA PREDIOS COM AREA ATE 500M2</v>
      </c>
      <c r="C1579" s="142" t="s">
        <v>3519</v>
      </c>
      <c r="D1579" s="142" t="s">
        <v>3520</v>
      </c>
      <c r="E1579" s="142" t="s">
        <v>3521</v>
      </c>
      <c r="I1579" s="142" t="s">
        <v>1696</v>
      </c>
      <c r="J1579" s="142" t="n">
        <v>4.8</v>
      </c>
    </row>
    <row r="1580" customFormat="false" ht="12.75" hidden="false" customHeight="false" outlineLevel="0" collapsed="false">
      <c r="A1580" s="142" t="s">
        <v>3523</v>
      </c>
      <c r="B1580" s="663" t="str">
        <f aca="false">C1580&amp;D1580&amp;E1580&amp;F1580&amp;G1580&amp;H1580</f>
        <v>PROJETO BASICO DE SISTEMA DE AR CONDICIONADO,APRESENTADO EMAUTOCAD NOS PADROES DA CONTRATANTE,PARA PREDIOS COM AREA DE501 ATE 3000M2</v>
      </c>
      <c r="C1580" s="142" t="s">
        <v>3519</v>
      </c>
      <c r="D1580" s="142" t="s">
        <v>3524</v>
      </c>
      <c r="E1580" s="142" t="s">
        <v>3525</v>
      </c>
      <c r="I1580" s="142" t="s">
        <v>1696</v>
      </c>
      <c r="J1580" s="142" t="n">
        <v>4.61</v>
      </c>
    </row>
    <row r="1581" customFormat="false" ht="12.75" hidden="false" customHeight="false" outlineLevel="0" collapsed="false">
      <c r="A1581" s="142" t="s">
        <v>3526</v>
      </c>
      <c r="B1581" s="663" t="str">
        <f aca="false">C1581&amp;D1581&amp;E1581&amp;F1581&amp;G1581&amp;H1581</f>
        <v>PROJETO BASICO DE SISTEMA DE AR CONDICIONADO,APRESENTADO EMAUTOCAD NOS PADROES DA CONTRATANTE,PARA PREDIOS COM AREA DE501 ATE 3000M2</v>
      </c>
      <c r="C1581" s="142" t="s">
        <v>3519</v>
      </c>
      <c r="D1581" s="142" t="s">
        <v>3524</v>
      </c>
      <c r="E1581" s="142" t="s">
        <v>3525</v>
      </c>
      <c r="I1581" s="142" t="s">
        <v>1696</v>
      </c>
      <c r="J1581" s="142" t="n">
        <v>3.99</v>
      </c>
    </row>
    <row r="1582" customFormat="false" ht="12.75" hidden="false" customHeight="false" outlineLevel="0" collapsed="false">
      <c r="A1582" s="142" t="s">
        <v>3527</v>
      </c>
      <c r="B1582" s="663" t="str">
        <f aca="false">C1582&amp;D1582&amp;E1582&amp;F1582&amp;G1582&amp;H1582</f>
        <v>PROJETO BASICO DE SISTEMA DE AR CONDICIONADO,APRESENTADO EMAUTOCAD NOS PADROES DA CONTRATANTE,PARA PREDIOS COM AREA ACIMA DE 3000M2</v>
      </c>
      <c r="C1582" s="142" t="s">
        <v>3519</v>
      </c>
      <c r="D1582" s="142" t="s">
        <v>3528</v>
      </c>
      <c r="E1582" s="142" t="s">
        <v>3529</v>
      </c>
      <c r="I1582" s="142" t="s">
        <v>1696</v>
      </c>
      <c r="J1582" s="142" t="n">
        <v>2.78</v>
      </c>
    </row>
    <row r="1583" customFormat="false" ht="12.75" hidden="false" customHeight="false" outlineLevel="0" collapsed="false">
      <c r="A1583" s="142" t="s">
        <v>3530</v>
      </c>
      <c r="B1583" s="663" t="str">
        <f aca="false">C1583&amp;D1583&amp;E1583&amp;F1583&amp;G1583&amp;H1583</f>
        <v>PROJETO BASICO DE SISTEMA DE AR CONDICIONADO,APRESENTADO EMAUTOCAD NOS PADROES DA CONTRATANTE,PARA PREDIOS COM AREA ACIMA DE 3000M2</v>
      </c>
      <c r="C1583" s="142" t="s">
        <v>3519</v>
      </c>
      <c r="D1583" s="142" t="s">
        <v>3528</v>
      </c>
      <c r="E1583" s="142" t="s">
        <v>3529</v>
      </c>
      <c r="I1583" s="142" t="s">
        <v>1696</v>
      </c>
      <c r="J1583" s="142" t="n">
        <v>2.41</v>
      </c>
    </row>
    <row r="1584" customFormat="false" ht="12.75" hidden="false" customHeight="false" outlineLevel="0" collapsed="false">
      <c r="A1584" s="142" t="s">
        <v>3531</v>
      </c>
      <c r="B1584" s="663" t="str">
        <f aca="false">C1584&amp;D1584&amp;E1584&amp;F1584&amp;G1584&amp;H1584</f>
        <v>PROJETO EXECUTIVO DE INSTALACAO ELETRICA,CONSIDERANDO O PROJETO BASICO EXISTENTE,PARA PREDIOS ESCOLARES E/OU ADMINISTRATIVOS ATE 500M2,APRESENTADO EM AUTOCAD,INCLUSIVE AS LEGALIZACOES PERTINENTES</v>
      </c>
      <c r="C1584" s="142" t="s">
        <v>3532</v>
      </c>
      <c r="D1584" s="142" t="s">
        <v>3533</v>
      </c>
      <c r="E1584" s="142" t="s">
        <v>3534</v>
      </c>
      <c r="F1584" s="142" t="s">
        <v>3535</v>
      </c>
      <c r="I1584" s="142" t="s">
        <v>1696</v>
      </c>
      <c r="J1584" s="142" t="n">
        <v>7.23</v>
      </c>
    </row>
    <row r="1585" customFormat="false" ht="12.75" hidden="false" customHeight="false" outlineLevel="0" collapsed="false">
      <c r="A1585" s="142" t="s">
        <v>3536</v>
      </c>
      <c r="B1585" s="663" t="str">
        <f aca="false">C1585&amp;D1585&amp;E1585&amp;F1585&amp;G1585&amp;H1585</f>
        <v>PROJETO EXECUTIVO DE INSTALACAO ELETRICA,CONSIDERANDO O PROJETO BASICO EXISTENTE,PARA PREDIOS ESCOLARES E/OU ADMINISTRATIVOS ATE 500M2,APRESENTADO EM AUTOCAD,INCLUSIVE AS LEGALIZACOES PERTINENTES</v>
      </c>
      <c r="C1585" s="142" t="s">
        <v>3532</v>
      </c>
      <c r="D1585" s="142" t="s">
        <v>3533</v>
      </c>
      <c r="E1585" s="142" t="s">
        <v>3534</v>
      </c>
      <c r="F1585" s="142" t="s">
        <v>3535</v>
      </c>
      <c r="I1585" s="142" t="s">
        <v>1696</v>
      </c>
      <c r="J1585" s="142" t="n">
        <v>6.26</v>
      </c>
    </row>
    <row r="1586" customFormat="false" ht="12.75" hidden="false" customHeight="false" outlineLevel="0" collapsed="false">
      <c r="A1586" s="142" t="s">
        <v>3537</v>
      </c>
      <c r="B1586" s="663" t="str">
        <f aca="false">C1586&amp;D1586&amp;E1586&amp;F1586&amp;G1586&amp;H1586</f>
        <v>PROJETO EXECUTIVO DE INSTALACAO ELETRICA,CONSIDERANDO O PROJETO BASICO EXISTENTE,PARA PREDIOS ESCOLARES E/OU ADMINISTRATIVOS DE 501 ATE 3000M2,APRESENTADO EM AUTOCAD,INCLUSIVE AS LEGALIZACOES PERTINENTES</v>
      </c>
      <c r="C1586" s="142" t="s">
        <v>3532</v>
      </c>
      <c r="D1586" s="142" t="s">
        <v>3533</v>
      </c>
      <c r="E1586" s="142" t="s">
        <v>3538</v>
      </c>
      <c r="F1586" s="142" t="s">
        <v>2631</v>
      </c>
      <c r="I1586" s="142" t="s">
        <v>1696</v>
      </c>
      <c r="J1586" s="142" t="n">
        <v>6.05</v>
      </c>
    </row>
    <row r="1587" customFormat="false" ht="12.75" hidden="false" customHeight="false" outlineLevel="0" collapsed="false">
      <c r="A1587" s="142" t="s">
        <v>3539</v>
      </c>
      <c r="B1587" s="663" t="str">
        <f aca="false">C1587&amp;D1587&amp;E1587&amp;F1587&amp;G1587&amp;H1587</f>
        <v>PROJETO EXECUTIVO DE INSTALACAO ELETRICA,CONSIDERANDO O PROJETO BASICO EXISTENTE,PARA PREDIOS ESCOLARES E/OU ADMINISTRATIVOS DE 501 ATE 3000M2,APRESENTADO EM AUTOCAD,INCLUSIVE AS LEGALIZACOES PERTINENTES</v>
      </c>
      <c r="C1587" s="142" t="s">
        <v>3532</v>
      </c>
      <c r="D1587" s="142" t="s">
        <v>3533</v>
      </c>
      <c r="E1587" s="142" t="s">
        <v>3538</v>
      </c>
      <c r="F1587" s="142" t="s">
        <v>2631</v>
      </c>
      <c r="I1587" s="142" t="s">
        <v>1696</v>
      </c>
      <c r="J1587" s="142" t="n">
        <v>5.24</v>
      </c>
    </row>
    <row r="1588" customFormat="false" ht="12.75" hidden="false" customHeight="false" outlineLevel="0" collapsed="false">
      <c r="A1588" s="142" t="s">
        <v>3540</v>
      </c>
      <c r="B1588" s="663" t="str">
        <f aca="false">C1588&amp;D1588&amp;E1588&amp;F1588&amp;G1588&amp;H1588</f>
        <v>PROJETO EXECUTIVO DE INSTALACAO ELETRICA,CONSIDERANDO O PROJETO BASICO EXISTENTE,PARA PREDIOS ESCOLARES E/OU ADMINISTRATIVOS ACIMA DE 3000M2,APRESENTADO EM AUTOCAD,INCLUSIVE AS LEGALIZACOES PERTINENTES</v>
      </c>
      <c r="C1588" s="142" t="s">
        <v>3532</v>
      </c>
      <c r="D1588" s="142" t="s">
        <v>3533</v>
      </c>
      <c r="E1588" s="142" t="s">
        <v>3541</v>
      </c>
      <c r="F1588" s="142" t="s">
        <v>3098</v>
      </c>
      <c r="I1588" s="142" t="s">
        <v>1696</v>
      </c>
      <c r="J1588" s="142" t="n">
        <v>3.6</v>
      </c>
    </row>
    <row r="1589" customFormat="false" ht="12.75" hidden="false" customHeight="false" outlineLevel="0" collapsed="false">
      <c r="A1589" s="142" t="s">
        <v>3542</v>
      </c>
      <c r="B1589" s="663" t="str">
        <f aca="false">C1589&amp;D1589&amp;E1589&amp;F1589&amp;G1589&amp;H1589</f>
        <v>PROJETO EXECUTIVO DE INSTALACAO ELETRICA,CONSIDERANDO O PROJETO BASICO EXISTENTE,PARA PREDIOS ESCOLARES E/OU ADMINISTRATIVOS ACIMA DE 3000M2,APRESENTADO EM AUTOCAD,INCLUSIVE AS LEGALIZACOES PERTINENTES</v>
      </c>
      <c r="C1589" s="142" t="s">
        <v>3532</v>
      </c>
      <c r="D1589" s="142" t="s">
        <v>3533</v>
      </c>
      <c r="E1589" s="142" t="s">
        <v>3541</v>
      </c>
      <c r="F1589" s="142" t="s">
        <v>3098</v>
      </c>
      <c r="I1589" s="142" t="s">
        <v>1696</v>
      </c>
      <c r="J1589" s="142" t="n">
        <v>3.12</v>
      </c>
    </row>
    <row r="1590" customFormat="false" ht="12.75" hidden="false" customHeight="false" outlineLevel="0" collapsed="false">
      <c r="A1590" s="142" t="s">
        <v>3543</v>
      </c>
      <c r="B1590" s="663" t="str">
        <f aca="false">C1590&amp;D1590&amp;E1590&amp;F1590&amp;G1590&amp;H1590</f>
        <v>PROJETO EXECUTIVO DE INSTALACAO ELETRICA,CONSIDERANDO O PROJETO BASICO EXISTENTE,PARA PREDIOS CULTURAIS ATE 3000M2,APRESENTADO EM AUTOCAD,INCLUSIVE AS LEGALIZACOES PERTINENTES</v>
      </c>
      <c r="C1590" s="142" t="s">
        <v>3532</v>
      </c>
      <c r="D1590" s="142" t="s">
        <v>3544</v>
      </c>
      <c r="E1590" s="142" t="s">
        <v>2499</v>
      </c>
      <c r="I1590" s="142" t="s">
        <v>1696</v>
      </c>
      <c r="J1590" s="142" t="n">
        <v>12.09</v>
      </c>
    </row>
    <row r="1591" customFormat="false" ht="12.75" hidden="false" customHeight="false" outlineLevel="0" collapsed="false">
      <c r="A1591" s="142" t="s">
        <v>3545</v>
      </c>
      <c r="B1591" s="663" t="str">
        <f aca="false">C1591&amp;D1591&amp;E1591&amp;F1591&amp;G1591&amp;H1591</f>
        <v>PROJETO EXECUTIVO DE INSTALACAO ELETRICA,CONSIDERANDO O PROJETO BASICO EXISTENTE,PARA PREDIOS CULTURAIS ATE 3000M2,APRESENTADO EM AUTOCAD,INCLUSIVE AS LEGALIZACOES PERTINENTES</v>
      </c>
      <c r="C1591" s="142" t="s">
        <v>3532</v>
      </c>
      <c r="D1591" s="142" t="s">
        <v>3544</v>
      </c>
      <c r="E1591" s="142" t="s">
        <v>2499</v>
      </c>
      <c r="I1591" s="142" t="s">
        <v>1696</v>
      </c>
      <c r="J1591" s="142" t="n">
        <v>10.48</v>
      </c>
    </row>
    <row r="1592" customFormat="false" ht="12.75" hidden="false" customHeight="false" outlineLevel="0" collapsed="false">
      <c r="A1592" s="142" t="s">
        <v>3546</v>
      </c>
      <c r="B1592" s="663" t="str">
        <f aca="false">C1592&amp;D1592&amp;E1592&amp;F1592&amp;G1592&amp;H1592</f>
        <v>PROJETO EXECUTIVO DE INSTALACAO ELETRICA,CONSIDERANDO O PROJETO BASICO EXISTENTE,PARA PREDIOS CULTURAIS ACIMA DE 3000M2,APRESENTADO EM AUTOCAD,INCLUSIVE AS LEGALIZACOES PERTINENTES</v>
      </c>
      <c r="C1592" s="142" t="s">
        <v>3532</v>
      </c>
      <c r="D1592" s="142" t="s">
        <v>3547</v>
      </c>
      <c r="E1592" s="142" t="s">
        <v>2503</v>
      </c>
      <c r="I1592" s="142" t="s">
        <v>1696</v>
      </c>
      <c r="J1592" s="142" t="n">
        <v>9.03</v>
      </c>
    </row>
    <row r="1593" customFormat="false" ht="12.75" hidden="false" customHeight="false" outlineLevel="0" collapsed="false">
      <c r="A1593" s="142" t="s">
        <v>3548</v>
      </c>
      <c r="B1593" s="663" t="str">
        <f aca="false">C1593&amp;D1593&amp;E1593&amp;F1593&amp;G1593&amp;H1593</f>
        <v>PROJETO EXECUTIVO DE INSTALACAO ELETRICA,CONSIDERANDO O PROJETO BASICO EXISTENTE,PARA PREDIOS CULTURAIS ACIMA DE 3000M2,APRESENTADO EM AUTOCAD,INCLUSIVE AS LEGALIZACOES PERTINENTES</v>
      </c>
      <c r="C1593" s="142" t="s">
        <v>3532</v>
      </c>
      <c r="D1593" s="142" t="s">
        <v>3547</v>
      </c>
      <c r="E1593" s="142" t="s">
        <v>2503</v>
      </c>
      <c r="I1593" s="142" t="s">
        <v>1696</v>
      </c>
      <c r="J1593" s="142" t="n">
        <v>7.83</v>
      </c>
    </row>
    <row r="1594" customFormat="false" ht="12.75" hidden="false" customHeight="false" outlineLevel="0" collapsed="false">
      <c r="A1594" s="142" t="s">
        <v>3549</v>
      </c>
      <c r="B1594" s="663" t="str">
        <f aca="false">C1594&amp;D1594&amp;E1594&amp;F1594&amp;G1594&amp;H1594</f>
        <v>PROJETO EXECUTIVO DE INSTALACAO ELETRICA,CONSIDERANDO O PROJETO BASICO EXISTENTE,PARA PREDIOS HOSPITALARES,APRESENTADO EM AUTOCAD,INCLUSIVE AS LEGALIZACOES PERTINENTES</v>
      </c>
      <c r="C1594" s="142" t="s">
        <v>3532</v>
      </c>
      <c r="D1594" s="142" t="s">
        <v>3550</v>
      </c>
      <c r="E1594" s="142" t="s">
        <v>2527</v>
      </c>
      <c r="I1594" s="142" t="s">
        <v>1696</v>
      </c>
      <c r="J1594" s="142" t="n">
        <v>14.46</v>
      </c>
    </row>
    <row r="1595" customFormat="false" ht="12.75" hidden="false" customHeight="false" outlineLevel="0" collapsed="false">
      <c r="A1595" s="142" t="s">
        <v>3551</v>
      </c>
      <c r="B1595" s="663" t="str">
        <f aca="false">C1595&amp;D1595&amp;E1595&amp;F1595&amp;G1595&amp;H1595</f>
        <v>PROJETO EXECUTIVO DE INSTALACAO ELETRICA,CONSIDERANDO O PROJETO BASICO EXISTENTE,PARA PREDIOS HOSPITALARES,APRESENTADO EM AUTOCAD,INCLUSIVE AS LEGALIZACOES PERTINENTES</v>
      </c>
      <c r="C1595" s="142" t="s">
        <v>3532</v>
      </c>
      <c r="D1595" s="142" t="s">
        <v>3550</v>
      </c>
      <c r="E1595" s="142" t="s">
        <v>2527</v>
      </c>
      <c r="I1595" s="142" t="s">
        <v>1696</v>
      </c>
      <c r="J1595" s="142" t="n">
        <v>12.53</v>
      </c>
    </row>
    <row r="1596" customFormat="false" ht="12.75" hidden="false" customHeight="false" outlineLevel="0" collapsed="false">
      <c r="A1596" s="142" t="s">
        <v>3552</v>
      </c>
      <c r="B1596" s="663" t="str">
        <f aca="false">C1596&amp;D1596&amp;E1596&amp;F1596&amp;G1596&amp;H1596</f>
        <v>PROJETO EXECUTIVO DE INSTALACAO ELETRICA,CONSIDERANDO O PROJETO BASICO EXISTENTE,PARA HABITACOES/EDIFICIOS ATE 500M2,APRESENTADO EM AUTOCAD,INCLUSIVE AS LEGALIZACOES PERTINENTES</v>
      </c>
      <c r="C1596" s="142" t="s">
        <v>3532</v>
      </c>
      <c r="D1596" s="142" t="s">
        <v>3553</v>
      </c>
      <c r="E1596" s="142" t="s">
        <v>2601</v>
      </c>
      <c r="I1596" s="142" t="s">
        <v>1696</v>
      </c>
      <c r="J1596" s="142" t="n">
        <v>8.8</v>
      </c>
    </row>
    <row r="1597" customFormat="false" ht="12.75" hidden="false" customHeight="false" outlineLevel="0" collapsed="false">
      <c r="A1597" s="142" t="s">
        <v>3554</v>
      </c>
      <c r="B1597" s="663" t="str">
        <f aca="false">C1597&amp;D1597&amp;E1597&amp;F1597&amp;G1597&amp;H1597</f>
        <v>PROJETO EXECUTIVO DE INSTALACAO ELETRICA,CONSIDERANDO O PROJETO BASICO EXISTENTE,PARA HABITACOES/EDIFICIOS ATE 500M2,APRESENTADO EM AUTOCAD,INCLUSIVE AS LEGALIZACOES PERTINENTES</v>
      </c>
      <c r="C1597" s="142" t="s">
        <v>3532</v>
      </c>
      <c r="D1597" s="142" t="s">
        <v>3553</v>
      </c>
      <c r="E1597" s="142" t="s">
        <v>2601</v>
      </c>
      <c r="I1597" s="142" t="s">
        <v>1696</v>
      </c>
      <c r="J1597" s="142" t="n">
        <v>7.63</v>
      </c>
    </row>
    <row r="1598" customFormat="false" ht="12.75" hidden="false" customHeight="false" outlineLevel="0" collapsed="false">
      <c r="A1598" s="142" t="s">
        <v>3555</v>
      </c>
      <c r="B1598" s="663" t="str">
        <f aca="false">C1598&amp;D1598&amp;E1598&amp;F1598&amp;G1598&amp;H1598</f>
        <v>PROJETO EXECUTIVO DE INSTALACAO ELETRICA,CONSIDERANDO O PROJETO BASICO EXISTENTE,PARA HABITACOES/EDIFICIOS DE 501 ATE 3000M2,APRESENTADO EM AUTOCAD,INCLUSIVE AS LEGALIZACOES PERTINENTES</v>
      </c>
      <c r="C1598" s="142" t="s">
        <v>3532</v>
      </c>
      <c r="D1598" s="142" t="s">
        <v>3556</v>
      </c>
      <c r="E1598" s="142" t="s">
        <v>3151</v>
      </c>
      <c r="F1598" s="142" t="s">
        <v>2551</v>
      </c>
      <c r="I1598" s="142" t="s">
        <v>1696</v>
      </c>
      <c r="J1598" s="142" t="n">
        <v>6.6</v>
      </c>
    </row>
    <row r="1599" customFormat="false" ht="12.75" hidden="false" customHeight="false" outlineLevel="0" collapsed="false">
      <c r="A1599" s="142" t="s">
        <v>3557</v>
      </c>
      <c r="B1599" s="663" t="str">
        <f aca="false">C1599&amp;D1599&amp;E1599&amp;F1599&amp;G1599&amp;H1599</f>
        <v>PROJETO EXECUTIVO DE INSTALACAO ELETRICA,CONSIDERANDO O PROJETO BASICO EXISTENTE,PARA HABITACOES/EDIFICIOS DE 501 ATE 3000M2,APRESENTADO EM AUTOCAD,INCLUSIVE AS LEGALIZACOES PERTINENTES</v>
      </c>
      <c r="C1599" s="142" t="s">
        <v>3532</v>
      </c>
      <c r="D1599" s="142" t="s">
        <v>3556</v>
      </c>
      <c r="E1599" s="142" t="s">
        <v>3151</v>
      </c>
      <c r="F1599" s="142" t="s">
        <v>2551</v>
      </c>
      <c r="I1599" s="142" t="s">
        <v>1696</v>
      </c>
      <c r="J1599" s="142" t="n">
        <v>5.72</v>
      </c>
    </row>
    <row r="1600" customFormat="false" ht="12.75" hidden="false" customHeight="false" outlineLevel="0" collapsed="false">
      <c r="A1600" s="142" t="s">
        <v>3558</v>
      </c>
      <c r="B1600" s="663" t="str">
        <f aca="false">C1600&amp;D1600&amp;E1600&amp;F1600&amp;G1600&amp;H1600</f>
        <v>PROJETO EXECUTIVO DE INSTALACAO ELETRICA,CONSIDERANDO O PROJETO BASICO EXISTENTE,PARA HABITACOES/EDIFICIOS ACIMA DE 3000M2,APRESENTADO EM AUTOCAD,INCLUSIVE AS LEGALIZACOES PERTINENTES</v>
      </c>
      <c r="C1600" s="142" t="s">
        <v>3532</v>
      </c>
      <c r="D1600" s="142" t="s">
        <v>3559</v>
      </c>
      <c r="E1600" s="142" t="s">
        <v>3560</v>
      </c>
      <c r="F1600" s="142" t="s">
        <v>2513</v>
      </c>
      <c r="I1600" s="142" t="s">
        <v>1696</v>
      </c>
      <c r="J1600" s="142" t="n">
        <v>4.43</v>
      </c>
    </row>
    <row r="1601" customFormat="false" ht="12.75" hidden="false" customHeight="false" outlineLevel="0" collapsed="false">
      <c r="A1601" s="142" t="s">
        <v>3561</v>
      </c>
      <c r="B1601" s="663" t="str">
        <f aca="false">C1601&amp;D1601&amp;E1601&amp;F1601&amp;G1601&amp;H1601</f>
        <v>PROJETO EXECUTIVO DE INSTALACAO ELETRICA,CONSIDERANDO O PROJETO BASICO EXISTENTE,PARA HABITACOES/EDIFICIOS ACIMA DE 3000M2,APRESENTADO EM AUTOCAD,INCLUSIVE AS LEGALIZACOES PERTINENTES</v>
      </c>
      <c r="C1601" s="142" t="s">
        <v>3532</v>
      </c>
      <c r="D1601" s="142" t="s">
        <v>3559</v>
      </c>
      <c r="E1601" s="142" t="s">
        <v>3560</v>
      </c>
      <c r="F1601" s="142" t="s">
        <v>2513</v>
      </c>
      <c r="I1601" s="142" t="s">
        <v>1696</v>
      </c>
      <c r="J1601" s="142" t="n">
        <v>3.84</v>
      </c>
    </row>
    <row r="1602" customFormat="false" ht="12.75" hidden="false" customHeight="false" outlineLevel="0" collapsed="false">
      <c r="A1602" s="142" t="s">
        <v>3562</v>
      </c>
      <c r="B1602" s="663" t="str">
        <f aca="false">C1602&amp;D1602&amp;E1602&amp;F1602&amp;G1602&amp;H1602</f>
        <v>PROJETO EXECUTIVO DE INSTALACAO ELETRICA,CONSIDERANDO O PROJETO BASICO EXISTENTE,PARA URBANIZACAO ATE 15000M2,APRESENTADO EM AUTOCAD,INCLUSIVE AS LEGALIZACOES PERTINENTES</v>
      </c>
      <c r="C1602" s="142" t="s">
        <v>3532</v>
      </c>
      <c r="D1602" s="142" t="s">
        <v>3563</v>
      </c>
      <c r="E1602" s="142" t="s">
        <v>2580</v>
      </c>
      <c r="I1602" s="142" t="s">
        <v>1696</v>
      </c>
      <c r="J1602" s="142" t="n">
        <v>0.81</v>
      </c>
    </row>
    <row r="1603" customFormat="false" ht="12.75" hidden="false" customHeight="false" outlineLevel="0" collapsed="false">
      <c r="A1603" s="142" t="s">
        <v>3564</v>
      </c>
      <c r="B1603" s="663" t="str">
        <f aca="false">C1603&amp;D1603&amp;E1603&amp;F1603&amp;G1603&amp;H1603</f>
        <v>PROJETO EXECUTIVO DE INSTALACAO ELETRICA,CONSIDERANDO O PROJETO BASICO EXISTENTE,PARA URBANIZACAO ATE 15000M2,APRESENTADO EM AUTOCAD,INCLUSIVE AS LEGALIZACOES PERTINENTES</v>
      </c>
      <c r="C1603" s="142" t="s">
        <v>3532</v>
      </c>
      <c r="D1603" s="142" t="s">
        <v>3563</v>
      </c>
      <c r="E1603" s="142" t="s">
        <v>2580</v>
      </c>
      <c r="I1603" s="142" t="s">
        <v>1696</v>
      </c>
      <c r="J1603" s="142" t="n">
        <v>0.7</v>
      </c>
    </row>
    <row r="1604" customFormat="false" ht="12.75" hidden="false" customHeight="false" outlineLevel="0" collapsed="false">
      <c r="A1604" s="142" t="s">
        <v>3565</v>
      </c>
      <c r="B1604" s="663" t="str">
        <f aca="false">C1604&amp;D1604&amp;E1604&amp;F1604&amp;G1604&amp;H1604</f>
        <v>PROJETO EXECUTIVO DE INSTALACAO ELETRICA,CONSIDERANDO O PROJETO BASICO EXISTENTE,PARA URBANIZACAO ACIMA DE 15000M2,APRESENTADO EM AUTOCAD,INCLUSIVE AS LEGALIZACOES PERTINENTES</v>
      </c>
      <c r="C1604" s="142" t="s">
        <v>3532</v>
      </c>
      <c r="D1604" s="142" t="s">
        <v>3566</v>
      </c>
      <c r="E1604" s="142" t="s">
        <v>2499</v>
      </c>
      <c r="I1604" s="142" t="s">
        <v>1696</v>
      </c>
      <c r="J1604" s="142" t="n">
        <v>0.59</v>
      </c>
    </row>
    <row r="1605" customFormat="false" ht="12.75" hidden="false" customHeight="false" outlineLevel="0" collapsed="false">
      <c r="A1605" s="142" t="s">
        <v>3567</v>
      </c>
      <c r="B1605" s="663" t="str">
        <f aca="false">C1605&amp;D1605&amp;E1605&amp;F1605&amp;G1605&amp;H1605</f>
        <v>PROJETO EXECUTIVO DE INSTALACAO ELETRICA,CONSIDERANDO O PROJETO BASICO EXISTENTE,PARA URBANIZACAO ACIMA DE 15000M2,APRESENTADO EM AUTOCAD,INCLUSIVE AS LEGALIZACOES PERTINENTES</v>
      </c>
      <c r="C1605" s="142" t="s">
        <v>3532</v>
      </c>
      <c r="D1605" s="142" t="s">
        <v>3566</v>
      </c>
      <c r="E1605" s="142" t="s">
        <v>2499</v>
      </c>
      <c r="I1605" s="142" t="s">
        <v>1696</v>
      </c>
      <c r="J1605" s="142" t="n">
        <v>0.51</v>
      </c>
    </row>
    <row r="1606" customFormat="false" ht="12.75" hidden="false" customHeight="false" outlineLevel="0" collapsed="false">
      <c r="A1606" s="142" t="s">
        <v>3568</v>
      </c>
      <c r="B1606" s="663" t="str">
        <f aca="false">C1606&amp;D1606&amp;E1606&amp;F1606&amp;G1606&amp;H1606</f>
        <v>PROJETO EXECUTIVO DE INSTALACAO ELETRICA,CONSIDERANDO O PROJETO BASICO EXISTENTE,PARA HABITACAO/LOTEAMENTO ATE 12000M2,APRESENTADO EM AUTOCAD,INCLUSIVE AS LEGALIZACOES PERTINENTES</v>
      </c>
      <c r="C1606" s="142" t="s">
        <v>3532</v>
      </c>
      <c r="D1606" s="142" t="s">
        <v>3569</v>
      </c>
      <c r="E1606" s="142" t="s">
        <v>3179</v>
      </c>
      <c r="I1606" s="142" t="s">
        <v>1696</v>
      </c>
      <c r="J1606" s="142" t="n">
        <v>3.6</v>
      </c>
    </row>
    <row r="1607" customFormat="false" ht="12.75" hidden="false" customHeight="false" outlineLevel="0" collapsed="false">
      <c r="A1607" s="142" t="s">
        <v>3570</v>
      </c>
      <c r="B1607" s="663" t="str">
        <f aca="false">C1607&amp;D1607&amp;E1607&amp;F1607&amp;G1607&amp;H1607</f>
        <v>PROJETO EXECUTIVO DE INSTALACAO ELETRICA,CONSIDERANDO O PROJETO BASICO EXISTENTE,PARA HABITACAO/LOTEAMENTO ATE 12000M2,APRESENTADO EM AUTOCAD,INCLUSIVE AS LEGALIZACOES PERTINENTES</v>
      </c>
      <c r="C1607" s="142" t="s">
        <v>3532</v>
      </c>
      <c r="D1607" s="142" t="s">
        <v>3569</v>
      </c>
      <c r="E1607" s="142" t="s">
        <v>3179</v>
      </c>
      <c r="I1607" s="142" t="s">
        <v>1696</v>
      </c>
      <c r="J1607" s="142" t="n">
        <v>3.12</v>
      </c>
    </row>
    <row r="1608" customFormat="false" ht="12.75" hidden="false" customHeight="false" outlineLevel="0" collapsed="false">
      <c r="A1608" s="142" t="s">
        <v>3571</v>
      </c>
      <c r="B1608" s="663" t="str">
        <f aca="false">C1608&amp;D1608&amp;E1608&amp;F1608&amp;G1608&amp;H1608</f>
        <v>PROJETO EXECUTIVO DE INSTALACAO ELETRICA,CONSIDERANDO O PROJETO BASICO EXISTENTE,PARA HABITACAO/LOTEAMENTO DE 12001 ATE36000M2,APRESENTADO EM AUTOCAD,INCLUSIVE AS LEGALIZACOES PERTINENTES</v>
      </c>
      <c r="C1608" s="142" t="s">
        <v>3532</v>
      </c>
      <c r="D1608" s="142" t="s">
        <v>3572</v>
      </c>
      <c r="E1608" s="142" t="s">
        <v>3573</v>
      </c>
      <c r="F1608" s="142" t="s">
        <v>3304</v>
      </c>
      <c r="I1608" s="142" t="s">
        <v>1696</v>
      </c>
      <c r="J1608" s="142" t="n">
        <v>2.39</v>
      </c>
    </row>
    <row r="1609" customFormat="false" ht="12.75" hidden="false" customHeight="false" outlineLevel="0" collapsed="false">
      <c r="A1609" s="142" t="s">
        <v>3574</v>
      </c>
      <c r="B1609" s="663" t="str">
        <f aca="false">C1609&amp;D1609&amp;E1609&amp;F1609&amp;G1609&amp;H1609</f>
        <v>PROJETO EXECUTIVO DE INSTALACAO ELETRICA,CONSIDERANDO O PROJETO BASICO EXISTENTE,PARA HABITACAO/LOTEAMENTO DE 12001 ATE36000M2,APRESENTADO EM AUTOCAD,INCLUSIVE AS LEGALIZACOES PERTINENTES</v>
      </c>
      <c r="C1609" s="142" t="s">
        <v>3532</v>
      </c>
      <c r="D1609" s="142" t="s">
        <v>3572</v>
      </c>
      <c r="E1609" s="142" t="s">
        <v>3573</v>
      </c>
      <c r="F1609" s="142" t="s">
        <v>3304</v>
      </c>
      <c r="I1609" s="142" t="s">
        <v>1696</v>
      </c>
      <c r="J1609" s="142" t="n">
        <v>2.07</v>
      </c>
    </row>
    <row r="1610" customFormat="false" ht="12.75" hidden="false" customHeight="false" outlineLevel="0" collapsed="false">
      <c r="A1610" s="142" t="s">
        <v>3575</v>
      </c>
      <c r="B1610" s="663" t="str">
        <f aca="false">C1610&amp;D1610&amp;E1610&amp;F1610&amp;G1610&amp;H1610</f>
        <v>PROJETO EXECUTIVO DE INSTALACAO ELETRICA,CONSIDERANDO O PROJETO BASICO EXISTENTE,PARA HABITACAO/LOTEAMENTO ACIMA DE 36000M2,APRESENTADO EM AUTOCAD,INCLUSIVE AS LEGALIZACOES PERTINENTES</v>
      </c>
      <c r="C1610" s="142" t="s">
        <v>3532</v>
      </c>
      <c r="D1610" s="142" t="s">
        <v>3576</v>
      </c>
      <c r="E1610" s="142" t="s">
        <v>3278</v>
      </c>
      <c r="F1610" s="142" t="s">
        <v>2616</v>
      </c>
      <c r="I1610" s="142" t="s">
        <v>1696</v>
      </c>
      <c r="J1610" s="142" t="n">
        <v>1.81</v>
      </c>
    </row>
    <row r="1611" customFormat="false" ht="12.75" hidden="false" customHeight="false" outlineLevel="0" collapsed="false">
      <c r="A1611" s="142" t="s">
        <v>3577</v>
      </c>
      <c r="B1611" s="663" t="str">
        <f aca="false">C1611&amp;D1611&amp;E1611&amp;F1611&amp;G1611&amp;H1611</f>
        <v>PROJETO EXECUTIVO DE INSTALACAO ELETRICA,CONSIDERANDO O PROJETO BASICO EXISTENTE,PARA HABITACAO/LOTEAMENTO ACIMA DE 36000M2,APRESENTADO EM AUTOCAD,INCLUSIVE AS LEGALIZACOES PERTINENTES</v>
      </c>
      <c r="C1611" s="142" t="s">
        <v>3532</v>
      </c>
      <c r="D1611" s="142" t="s">
        <v>3576</v>
      </c>
      <c r="E1611" s="142" t="s">
        <v>3278</v>
      </c>
      <c r="F1611" s="142" t="s">
        <v>2616</v>
      </c>
      <c r="I1611" s="142" t="s">
        <v>1696</v>
      </c>
      <c r="J1611" s="142" t="n">
        <v>1.57</v>
      </c>
    </row>
    <row r="1612" customFormat="false" ht="12.75" hidden="false" customHeight="false" outlineLevel="0" collapsed="false">
      <c r="A1612" s="142" t="s">
        <v>3578</v>
      </c>
      <c r="B1612" s="663" t="str">
        <f aca="false">C1612&amp;D1612&amp;E1612&amp;F1612&amp;G1612&amp;H1612</f>
        <v>PROJETO EXECUTIVO DE SISTEMA DE AR CONDICIONADO,CONSIDERANDO O PROJETO BASICO EXISTENTE,APRESENTADO EM AUTOCAD NOS PADROES DA CONTRATANTE,PARA PREDIOS COM AREA ATE 500M2</v>
      </c>
      <c r="C1612" s="142" t="s">
        <v>3579</v>
      </c>
      <c r="D1612" s="142" t="s">
        <v>3580</v>
      </c>
      <c r="E1612" s="142" t="s">
        <v>3581</v>
      </c>
      <c r="I1612" s="142" t="s">
        <v>1696</v>
      </c>
      <c r="J1612" s="142" t="n">
        <v>5.54</v>
      </c>
    </row>
    <row r="1613" customFormat="false" ht="12.75" hidden="false" customHeight="false" outlineLevel="0" collapsed="false">
      <c r="A1613" s="142" t="s">
        <v>3582</v>
      </c>
      <c r="B1613" s="663" t="str">
        <f aca="false">C1613&amp;D1613&amp;E1613&amp;F1613&amp;G1613&amp;H1613</f>
        <v>PROJETO EXECUTIVO DE SISTEMA DE AR CONDICIONADO,CONSIDERANDO O PROJETO BASICO EXISTENTE,APRESENTADO EM AUTOCAD NOS PADROES DA CONTRATANTE,PARA PREDIOS COM AREA ATE 500M2</v>
      </c>
      <c r="C1613" s="142" t="s">
        <v>3579</v>
      </c>
      <c r="D1613" s="142" t="s">
        <v>3580</v>
      </c>
      <c r="E1613" s="142" t="s">
        <v>3581</v>
      </c>
      <c r="I1613" s="142" t="s">
        <v>1696</v>
      </c>
      <c r="J1613" s="142" t="n">
        <v>4.8</v>
      </c>
    </row>
    <row r="1614" customFormat="false" ht="12.75" hidden="false" customHeight="false" outlineLevel="0" collapsed="false">
      <c r="A1614" s="142" t="s">
        <v>3583</v>
      </c>
      <c r="B1614" s="663" t="str">
        <f aca="false">C1614&amp;D1614&amp;E1614&amp;F1614&amp;G1614&amp;H1614</f>
        <v>PROJETO EXECUTIVO DE SISTEMA DE AR CONDICIONADO,CONSIDERANDO O PROJETO BASICO EXISTENTE,APRESENTADO EM AUTOCAD NOS PADROES DA CONTRATANTE,PARA PREDIOS COM AREA DE 501 ATE 3000M2</v>
      </c>
      <c r="C1614" s="142" t="s">
        <v>3579</v>
      </c>
      <c r="D1614" s="142" t="s">
        <v>3580</v>
      </c>
      <c r="E1614" s="142" t="s">
        <v>3584</v>
      </c>
      <c r="I1614" s="142" t="s">
        <v>1696</v>
      </c>
      <c r="J1614" s="142" t="n">
        <v>4.61</v>
      </c>
    </row>
    <row r="1615" customFormat="false" ht="12.75" hidden="false" customHeight="false" outlineLevel="0" collapsed="false">
      <c r="A1615" s="142" t="s">
        <v>3585</v>
      </c>
      <c r="B1615" s="663" t="str">
        <f aca="false">C1615&amp;D1615&amp;E1615&amp;F1615&amp;G1615&amp;H1615</f>
        <v>PROJETO EXECUTIVO DE SISTEMA DE AR CONDICIONADO,CONSIDERANDO O PROJETO BASICO EXISTENTE,APRESENTADO EM AUTOCAD NOS PADROES DA CONTRATANTE,PARA PREDIOS COM AREA DE 501 ATE 3000M2</v>
      </c>
      <c r="C1615" s="142" t="s">
        <v>3579</v>
      </c>
      <c r="D1615" s="142" t="s">
        <v>3580</v>
      </c>
      <c r="E1615" s="142" t="s">
        <v>3584</v>
      </c>
      <c r="I1615" s="142" t="s">
        <v>1696</v>
      </c>
      <c r="J1615" s="142" t="n">
        <v>3.99</v>
      </c>
    </row>
    <row r="1616" customFormat="false" ht="12.75" hidden="false" customHeight="false" outlineLevel="0" collapsed="false">
      <c r="A1616" s="142" t="s">
        <v>3586</v>
      </c>
      <c r="B1616" s="663" t="str">
        <f aca="false">C1616&amp;D1616&amp;E1616&amp;F1616&amp;G1616&amp;H1616</f>
        <v>PROJETO EXECUTIVO DE SISTEMA DE AR CONDICIONADO,CONSIDERANDO O PROJETO BASICO EXISTENTE,APRESENTADO EM AUTOCAD NOS PADROES DA CONTRATANTE,PARA PREDIOS COM AREA ACIMA DE 3000M2</v>
      </c>
      <c r="C1616" s="142" t="s">
        <v>3579</v>
      </c>
      <c r="D1616" s="142" t="s">
        <v>3580</v>
      </c>
      <c r="E1616" s="142" t="s">
        <v>3587</v>
      </c>
      <c r="I1616" s="142" t="s">
        <v>1696</v>
      </c>
      <c r="J1616" s="142" t="n">
        <v>2.78</v>
      </c>
    </row>
    <row r="1617" customFormat="false" ht="12.75" hidden="false" customHeight="false" outlineLevel="0" collapsed="false">
      <c r="A1617" s="142" t="s">
        <v>3588</v>
      </c>
      <c r="B1617" s="663" t="str">
        <f aca="false">C1617&amp;D1617&amp;E1617&amp;F1617&amp;G1617&amp;H1617</f>
        <v>PROJETO EXECUTIVO DE SISTEMA DE AR CONDICIONADO,CONSIDERANDO O PROJETO BASICO EXISTENTE,APRESENTADO EM AUTOCAD NOS PADROES DA CONTRATANTE,PARA PREDIOS COM AREA ACIMA DE 3000M2</v>
      </c>
      <c r="C1617" s="142" t="s">
        <v>3579</v>
      </c>
      <c r="D1617" s="142" t="s">
        <v>3580</v>
      </c>
      <c r="E1617" s="142" t="s">
        <v>3587</v>
      </c>
      <c r="I1617" s="142" t="s">
        <v>1696</v>
      </c>
      <c r="J1617" s="142" t="n">
        <v>2.41</v>
      </c>
    </row>
    <row r="1618" customFormat="false" ht="12.75" hidden="false" customHeight="false" outlineLevel="0" collapsed="false">
      <c r="A1618" s="142" t="s">
        <v>3589</v>
      </c>
      <c r="B1618" s="663" t="str">
        <f aca="false">C1618&amp;D1618&amp;E1618&amp;F1618&amp;G1618&amp;H1618</f>
        <v>PROJETO ESTRUTURAL BASICO PARA PREDIOS HOSPITALARES ATE 1000M2,APRESENTADO EM AUTOCAD NOS PADROES DA CONTRATANTE,DE ACORDO COM A ABNT</v>
      </c>
      <c r="C1618" s="142" t="s">
        <v>3590</v>
      </c>
      <c r="D1618" s="142" t="s">
        <v>3591</v>
      </c>
      <c r="E1618" s="142" t="s">
        <v>3592</v>
      </c>
      <c r="I1618" s="142" t="s">
        <v>1696</v>
      </c>
      <c r="J1618" s="142" t="n">
        <v>37.99</v>
      </c>
    </row>
    <row r="1619" customFormat="false" ht="12.75" hidden="false" customHeight="false" outlineLevel="0" collapsed="false">
      <c r="A1619" s="142" t="s">
        <v>3593</v>
      </c>
      <c r="B1619" s="663" t="str">
        <f aca="false">C1619&amp;D1619&amp;E1619&amp;F1619&amp;G1619&amp;H1619</f>
        <v>PROJETO ESTRUTURAL BASICO PARA PREDIOS HOSPITALARES ATE 1000M2,APRESENTADO EM AUTOCAD NOS PADROES DA CONTRATANTE,DE ACORDO COM A ABNT</v>
      </c>
      <c r="C1619" s="142" t="s">
        <v>3590</v>
      </c>
      <c r="D1619" s="142" t="s">
        <v>3591</v>
      </c>
      <c r="E1619" s="142" t="s">
        <v>3592</v>
      </c>
      <c r="I1619" s="142" t="s">
        <v>1696</v>
      </c>
      <c r="J1619" s="142" t="n">
        <v>32.92</v>
      </c>
    </row>
    <row r="1620" customFormat="false" ht="12.75" hidden="false" customHeight="false" outlineLevel="0" collapsed="false">
      <c r="A1620" s="142" t="s">
        <v>3594</v>
      </c>
      <c r="B1620" s="663" t="str">
        <f aca="false">C1620&amp;D1620&amp;E1620&amp;F1620&amp;G1620&amp;H1620</f>
        <v>PROJETO ESTRUTURAL BASICO PARA PREDIOS HOSPITALARES DE 1001ATE 4000M2,APRESENTADO EM AUTOCAD NOS PADROES DA CONTRATANTE,DE ACORDO COM A ABNT</v>
      </c>
      <c r="C1620" s="142" t="s">
        <v>3595</v>
      </c>
      <c r="D1620" s="142" t="s">
        <v>3596</v>
      </c>
      <c r="E1620" s="142" t="s">
        <v>3597</v>
      </c>
      <c r="I1620" s="142" t="s">
        <v>1696</v>
      </c>
      <c r="J1620" s="142" t="n">
        <v>33.35</v>
      </c>
    </row>
    <row r="1621" customFormat="false" ht="12.75" hidden="false" customHeight="false" outlineLevel="0" collapsed="false">
      <c r="A1621" s="142" t="s">
        <v>3598</v>
      </c>
      <c r="B1621" s="663" t="str">
        <f aca="false">C1621&amp;D1621&amp;E1621&amp;F1621&amp;G1621&amp;H1621</f>
        <v>PROJETO ESTRUTURAL BASICO PARA PREDIOS HOSPITALARES DE 1001ATE 4000M2,APRESENTADO EM AUTOCAD NOS PADROES DA CONTRATANTE,DE ACORDO COM A ABNT</v>
      </c>
      <c r="C1621" s="142" t="s">
        <v>3595</v>
      </c>
      <c r="D1621" s="142" t="s">
        <v>3596</v>
      </c>
      <c r="E1621" s="142" t="s">
        <v>3597</v>
      </c>
      <c r="I1621" s="142" t="s">
        <v>1696</v>
      </c>
      <c r="J1621" s="142" t="n">
        <v>28.9</v>
      </c>
    </row>
    <row r="1622" customFormat="false" ht="12.75" hidden="false" customHeight="false" outlineLevel="0" collapsed="false">
      <c r="A1622" s="142" t="s">
        <v>3599</v>
      </c>
      <c r="B1622" s="663" t="str">
        <f aca="false">C1622&amp;D1622&amp;E1622&amp;F1622&amp;G1622&amp;H1622</f>
        <v>PROJETO ESTRUTURAL BASICO PARA PREDIOS HOSPITALARES ACIMA DE 4000M2,APRESENTADO EM AUTOCAD NOS PADROES DA CONSTRATANTE,DE ACORDO COM A ABNT</v>
      </c>
      <c r="C1622" s="142" t="s">
        <v>3600</v>
      </c>
      <c r="D1622" s="142" t="s">
        <v>3601</v>
      </c>
      <c r="E1622" s="142" t="s">
        <v>3602</v>
      </c>
      <c r="I1622" s="142" t="s">
        <v>1696</v>
      </c>
      <c r="J1622" s="142" t="n">
        <v>28.7</v>
      </c>
    </row>
    <row r="1623" customFormat="false" ht="12.75" hidden="false" customHeight="false" outlineLevel="0" collapsed="false">
      <c r="A1623" s="142" t="s">
        <v>3603</v>
      </c>
      <c r="B1623" s="663" t="str">
        <f aca="false">C1623&amp;D1623&amp;E1623&amp;F1623&amp;G1623&amp;H1623</f>
        <v>PROJETO ESTRUTURAL BASICO PARA PREDIOS HOSPITALARES ACIMA DE 4000M2,APRESENTADO EM AUTOCAD NOS PADROES DA CONSTRATANTE,DE ACORDO COM A ABNT</v>
      </c>
      <c r="C1623" s="142" t="s">
        <v>3600</v>
      </c>
      <c r="D1623" s="142" t="s">
        <v>3601</v>
      </c>
      <c r="E1623" s="142" t="s">
        <v>3602</v>
      </c>
      <c r="I1623" s="142" t="s">
        <v>1696</v>
      </c>
      <c r="J1623" s="142" t="n">
        <v>24.87</v>
      </c>
    </row>
    <row r="1624" customFormat="false" ht="12.75" hidden="false" customHeight="false" outlineLevel="0" collapsed="false">
      <c r="A1624" s="142" t="s">
        <v>3604</v>
      </c>
      <c r="B1624" s="663" t="str">
        <f aca="false">C1624&amp;D1624&amp;E1624&amp;F1624&amp;G1624&amp;H1624</f>
        <v>PROJETO EXECUTIVO ESTRUTURAL PARA PREDIOS HOSPITALARES ATE 1000M2,CONSIDERANDO O PROJETO BASICO EXISTENTE,APRESENTADO EM AUTOCAD NOS PADROES DA CONTRATANTE,CONSTANDO DE PLANTAS DEFORMA,ARMACAO E DETALHES,DE ACORDO COM A ABNT</v>
      </c>
      <c r="C1624" s="142" t="s">
        <v>2249</v>
      </c>
      <c r="D1624" s="142" t="s">
        <v>3605</v>
      </c>
      <c r="E1624" s="142" t="s">
        <v>3606</v>
      </c>
      <c r="F1624" s="142" t="s">
        <v>3607</v>
      </c>
      <c r="I1624" s="142" t="s">
        <v>1696</v>
      </c>
      <c r="J1624" s="142" t="n">
        <v>37.99</v>
      </c>
    </row>
    <row r="1625" customFormat="false" ht="12.75" hidden="false" customHeight="false" outlineLevel="0" collapsed="false">
      <c r="A1625" s="142" t="s">
        <v>3608</v>
      </c>
      <c r="B1625" s="663" t="str">
        <f aca="false">C1625&amp;D1625&amp;E1625&amp;F1625&amp;G1625&amp;H1625</f>
        <v>PROJETO EXECUTIVO ESTRUTURAL PARA PREDIOS HOSPITALARES ATE 1000M2,CONSIDERANDO O PROJETO BASICO EXISTENTE,APRESENTADO EM AUTOCAD NOS PADROES DA CONTRATANTE,CONSTANDO DE PLANTAS DEFORMA,ARMACAO E DETALHES,DE ACORDO COM A ABNT</v>
      </c>
      <c r="C1625" s="142" t="s">
        <v>2249</v>
      </c>
      <c r="D1625" s="142" t="s">
        <v>3605</v>
      </c>
      <c r="E1625" s="142" t="s">
        <v>3606</v>
      </c>
      <c r="F1625" s="142" t="s">
        <v>3607</v>
      </c>
      <c r="I1625" s="142" t="s">
        <v>1696</v>
      </c>
      <c r="J1625" s="142" t="n">
        <v>32.92</v>
      </c>
    </row>
    <row r="1626" customFormat="false" ht="12.75" hidden="false" customHeight="false" outlineLevel="0" collapsed="false">
      <c r="A1626" s="142" t="s">
        <v>3609</v>
      </c>
      <c r="B1626" s="663" t="str">
        <f aca="false">C1626&amp;D1626&amp;E1626&amp;F1626&amp;G1626&amp;H1626</f>
        <v>PROJETO EXECUTIVO ESTRUTURAL PARA PREDIOS HOSPITALARES DE 1001 ATE 4000M2,CONSIDERANDO O PROJETO BASICO EXISTENTE,APRESENTADO EM AUTOCAD NOS PADROES DA CONTRATANTE,CONSTANDO DE PLANTAS DE FORMA,ARMACAO E DETALHES,DE ACORDO COM A ABNT</v>
      </c>
      <c r="C1626" s="142" t="s">
        <v>2255</v>
      </c>
      <c r="D1626" s="142" t="s">
        <v>3610</v>
      </c>
      <c r="E1626" s="142" t="s">
        <v>2382</v>
      </c>
      <c r="F1626" s="142" t="s">
        <v>2383</v>
      </c>
      <c r="I1626" s="142" t="s">
        <v>1696</v>
      </c>
      <c r="J1626" s="142" t="n">
        <v>33.35</v>
      </c>
    </row>
    <row r="1627" customFormat="false" ht="12.75" hidden="false" customHeight="false" outlineLevel="0" collapsed="false">
      <c r="A1627" s="142" t="s">
        <v>3611</v>
      </c>
      <c r="B1627" s="663" t="str">
        <f aca="false">C1627&amp;D1627&amp;E1627&amp;F1627&amp;G1627&amp;H1627</f>
        <v>PROJETO EXECUTIVO ESTRUTURAL PARA PREDIOS HOSPITALARES DE 1001 ATE 4000M2,CONSIDERANDO O PROJETO BASICO EXISTENTE,APRESENTADO EM AUTOCAD NOS PADROES DA CONTRATANTE,CONSTANDO DE PLANTAS DE FORMA,ARMACAO E DETALHES,DE ACORDO COM A ABNT</v>
      </c>
      <c r="C1627" s="142" t="s">
        <v>2255</v>
      </c>
      <c r="D1627" s="142" t="s">
        <v>3610</v>
      </c>
      <c r="E1627" s="142" t="s">
        <v>2382</v>
      </c>
      <c r="F1627" s="142" t="s">
        <v>2383</v>
      </c>
      <c r="I1627" s="142" t="s">
        <v>1696</v>
      </c>
      <c r="J1627" s="142" t="n">
        <v>28.9</v>
      </c>
    </row>
    <row r="1628" customFormat="false" ht="12.75" hidden="false" customHeight="false" outlineLevel="0" collapsed="false">
      <c r="A1628" s="142" t="s">
        <v>3612</v>
      </c>
      <c r="B1628" s="663" t="str">
        <f aca="false">C1628&amp;D1628&amp;E1628&amp;F1628&amp;G1628&amp;H1628</f>
        <v>PROJETO EXECUTIVO ESTRUTURAL PARA PREDIOS HOSPITALARES ACIMA DE 4000M2,CONSIDERANDO O PROJETO BASICO EXISTENTE,APRESENTADO EM AUTOCAD NOS PADROES DA CONTRATANTE,CONSTANDO DE PLANTAS DE FORMA,ARMACAO E DETALHES,DE ACORDO COM A ABNT</v>
      </c>
      <c r="C1628" s="142" t="s">
        <v>2261</v>
      </c>
      <c r="D1628" s="142" t="s">
        <v>3613</v>
      </c>
      <c r="E1628" s="142" t="s">
        <v>3614</v>
      </c>
      <c r="F1628" s="142" t="s">
        <v>3615</v>
      </c>
      <c r="I1628" s="142" t="s">
        <v>1696</v>
      </c>
      <c r="J1628" s="142" t="n">
        <v>28.7</v>
      </c>
    </row>
    <row r="1629" customFormat="false" ht="12.75" hidden="false" customHeight="false" outlineLevel="0" collapsed="false">
      <c r="A1629" s="142" t="s">
        <v>3616</v>
      </c>
      <c r="B1629" s="663" t="str">
        <f aca="false">C1629&amp;D1629&amp;E1629&amp;F1629&amp;G1629&amp;H1629</f>
        <v>PROJETO EXECUTIVO ESTRUTURAL PARA PREDIOS HOSPITALARES ACIMA DE 4000M2,CONSIDERANDO O PROJETO BASICO EXISTENTE,APRESENTADO EM AUTOCAD NOS PADROES DA CONTRATANTE,CONSTANDO DE PLANTAS DE FORMA,ARMACAO E DETALHES,DE ACORDO COM A ABNT</v>
      </c>
      <c r="C1629" s="142" t="s">
        <v>2261</v>
      </c>
      <c r="D1629" s="142" t="s">
        <v>3613</v>
      </c>
      <c r="E1629" s="142" t="s">
        <v>3614</v>
      </c>
      <c r="F1629" s="142" t="s">
        <v>3615</v>
      </c>
      <c r="I1629" s="142" t="s">
        <v>1696</v>
      </c>
      <c r="J1629" s="142" t="n">
        <v>24.87</v>
      </c>
    </row>
    <row r="1630" customFormat="false" ht="12.75" hidden="false" customHeight="false" outlineLevel="0" collapsed="false">
      <c r="A1630" s="142" t="s">
        <v>3617</v>
      </c>
      <c r="B1630" s="663" t="str">
        <f aca="false">C1630&amp;D1630&amp;E1630&amp;F1630&amp;G1630&amp;H1630</f>
        <v>PROJETO ESTRUTURAL BASICO PARA PREDIOS CULTURAIS ATE 500M2,APRESENTADO EM AUTOCAD NOS PADROES DA CONTRATANTE,DE ACORDO COM A ABNT</v>
      </c>
      <c r="C1630" s="142" t="s">
        <v>3618</v>
      </c>
      <c r="D1630" s="142" t="s">
        <v>3619</v>
      </c>
      <c r="E1630" s="142" t="s">
        <v>3620</v>
      </c>
      <c r="I1630" s="142" t="s">
        <v>1696</v>
      </c>
      <c r="J1630" s="142" t="n">
        <v>37.99</v>
      </c>
    </row>
    <row r="1631" customFormat="false" ht="12.75" hidden="false" customHeight="false" outlineLevel="0" collapsed="false">
      <c r="A1631" s="142" t="s">
        <v>3621</v>
      </c>
      <c r="B1631" s="663" t="str">
        <f aca="false">C1631&amp;D1631&amp;E1631&amp;F1631&amp;G1631&amp;H1631</f>
        <v>PROJETO ESTRUTURAL BASICO PARA PREDIOS CULTURAIS ATE 500M2,APRESENTADO EM AUTOCAD NOS PADROES DA CONTRATANTE,DE ACORDO COM A ABNT</v>
      </c>
      <c r="C1631" s="142" t="s">
        <v>3618</v>
      </c>
      <c r="D1631" s="142" t="s">
        <v>3619</v>
      </c>
      <c r="E1631" s="142" t="s">
        <v>3620</v>
      </c>
      <c r="I1631" s="142" t="s">
        <v>1696</v>
      </c>
      <c r="J1631" s="142" t="n">
        <v>32.92</v>
      </c>
    </row>
    <row r="1632" customFormat="false" ht="12.75" hidden="false" customHeight="false" outlineLevel="0" collapsed="false">
      <c r="A1632" s="142" t="s">
        <v>3622</v>
      </c>
      <c r="B1632" s="663" t="str">
        <f aca="false">C1632&amp;D1632&amp;E1632&amp;F1632&amp;G1632&amp;H1632</f>
        <v>PROJETO ESTRUTURAL BASICO PARA PREDIOS CULTURAIS DE 501 ATE3000M2,APRESENTADO EM AUTOCAD NOS PADROES DA CONTRATANTE,DEACORDO COM A ABNT</v>
      </c>
      <c r="C1632" s="142" t="s">
        <v>3623</v>
      </c>
      <c r="D1632" s="142" t="s">
        <v>3624</v>
      </c>
      <c r="E1632" s="142" t="s">
        <v>3625</v>
      </c>
      <c r="I1632" s="142" t="s">
        <v>1696</v>
      </c>
      <c r="J1632" s="142" t="n">
        <v>33.37</v>
      </c>
    </row>
    <row r="1633" customFormat="false" ht="12.75" hidden="false" customHeight="false" outlineLevel="0" collapsed="false">
      <c r="A1633" s="142" t="s">
        <v>3626</v>
      </c>
      <c r="B1633" s="663" t="str">
        <f aca="false">C1633&amp;D1633&amp;E1633&amp;F1633&amp;G1633&amp;H1633</f>
        <v>PROJETO ESTRUTURAL BASICO PARA PREDIOS CULTURAIS DE 501 ATE3000M2,APRESENTADO EM AUTOCAD NOS PADROES DA CONTRATANTE,DEACORDO COM A ABNT</v>
      </c>
      <c r="C1633" s="142" t="s">
        <v>3623</v>
      </c>
      <c r="D1633" s="142" t="s">
        <v>3624</v>
      </c>
      <c r="E1633" s="142" t="s">
        <v>3625</v>
      </c>
      <c r="I1633" s="142" t="s">
        <v>1696</v>
      </c>
      <c r="J1633" s="142" t="n">
        <v>28.92</v>
      </c>
    </row>
    <row r="1634" customFormat="false" ht="12.75" hidden="false" customHeight="false" outlineLevel="0" collapsed="false">
      <c r="A1634" s="142" t="s">
        <v>3627</v>
      </c>
      <c r="B1634" s="663" t="str">
        <f aca="false">C1634&amp;D1634&amp;E1634&amp;F1634&amp;G1634&amp;H1634</f>
        <v>PROJETO ESTRUTURAL BASICO PARA PREDIOS CULTURAIS ACIMA DE 3000M2,APRESENTADO EM AUTOCAD NOS PADROES DA CONTRATANTE,DE ACORDO COM A ABNT</v>
      </c>
      <c r="C1634" s="142" t="s">
        <v>3628</v>
      </c>
      <c r="D1634" s="142" t="s">
        <v>3629</v>
      </c>
      <c r="E1634" s="142" t="s">
        <v>3630</v>
      </c>
      <c r="I1634" s="142" t="s">
        <v>1696</v>
      </c>
      <c r="J1634" s="142" t="n">
        <v>29.94</v>
      </c>
    </row>
    <row r="1635" customFormat="false" ht="12.75" hidden="false" customHeight="false" outlineLevel="0" collapsed="false">
      <c r="A1635" s="142" t="s">
        <v>3631</v>
      </c>
      <c r="B1635" s="663" t="str">
        <f aca="false">C1635&amp;D1635&amp;E1635&amp;F1635&amp;G1635&amp;H1635</f>
        <v>PROJETO ESTRUTURAL BASICO PARA PREDIOS CULTURAIS ACIMA DE 3000M2,APRESENTADO EM AUTOCAD NOS PADROES DA CONTRATANTE,DE ACORDO COM A ABNT</v>
      </c>
      <c r="C1635" s="142" t="s">
        <v>3628</v>
      </c>
      <c r="D1635" s="142" t="s">
        <v>3629</v>
      </c>
      <c r="E1635" s="142" t="s">
        <v>3630</v>
      </c>
      <c r="I1635" s="142" t="s">
        <v>1696</v>
      </c>
      <c r="J1635" s="142" t="n">
        <v>25.94</v>
      </c>
    </row>
    <row r="1636" customFormat="false" ht="12.75" hidden="false" customHeight="false" outlineLevel="0" collapsed="false">
      <c r="A1636" s="142" t="s">
        <v>3632</v>
      </c>
      <c r="B1636" s="663" t="str">
        <f aca="false">C1636&amp;D1636&amp;E1636&amp;F1636&amp;G1636&amp;H1636</f>
        <v>PROJETO EXECUTIVO ESTRUTURAL PARA PREDIOS CULTURAIS ATE 500M2,CONSIDERANDO O PROJETO BASICO EXISTENTE,APRESENTADO EM AUTOCAD NOS PADROES DA CONTRATANTE,CONSTANDO DE PLANTAS DE FORMA,ARMACAO E DETALHES,DE ACORDO COM A ABNT</v>
      </c>
      <c r="C1636" s="142" t="s">
        <v>2323</v>
      </c>
      <c r="D1636" s="142" t="s">
        <v>3633</v>
      </c>
      <c r="E1636" s="142" t="s">
        <v>3634</v>
      </c>
      <c r="F1636" s="142" t="s">
        <v>3635</v>
      </c>
      <c r="I1636" s="142" t="s">
        <v>1696</v>
      </c>
      <c r="J1636" s="142" t="n">
        <v>56.98</v>
      </c>
    </row>
    <row r="1637" customFormat="false" ht="12.75" hidden="false" customHeight="false" outlineLevel="0" collapsed="false">
      <c r="A1637" s="142" t="s">
        <v>3636</v>
      </c>
      <c r="B1637" s="663" t="str">
        <f aca="false">C1637&amp;D1637&amp;E1637&amp;F1637&amp;G1637&amp;H1637</f>
        <v>PROJETO EXECUTIVO ESTRUTURAL PARA PREDIOS CULTURAIS ATE 500M2,CONSIDERANDO O PROJETO BASICO EXISTENTE,APRESENTADO EM AUTOCAD NOS PADROES DA CONTRATANTE,CONSTANDO DE PLANTAS DE FORMA,ARMACAO E DETALHES,DE ACORDO COM A ABNT</v>
      </c>
      <c r="C1637" s="142" t="s">
        <v>2323</v>
      </c>
      <c r="D1637" s="142" t="s">
        <v>3633</v>
      </c>
      <c r="E1637" s="142" t="s">
        <v>3634</v>
      </c>
      <c r="F1637" s="142" t="s">
        <v>3635</v>
      </c>
      <c r="I1637" s="142" t="s">
        <v>1696</v>
      </c>
      <c r="J1637" s="142" t="n">
        <v>49.37</v>
      </c>
    </row>
    <row r="1638" customFormat="false" ht="12.75" hidden="false" customHeight="false" outlineLevel="0" collapsed="false">
      <c r="A1638" s="142" t="s">
        <v>3637</v>
      </c>
      <c r="B1638" s="663" t="str">
        <f aca="false">C1638&amp;D1638&amp;E1638&amp;F1638&amp;G1638&amp;H1638</f>
        <v>PROJETO EXECUTIVO ESTRUTURAL PARA PREDIOS CULTURAIS DE 501 ATE 3000M2,CONSIDERANDO O PROJETO BASICO EXISTENTE,APRESENTADO EM AUTOCAD NOS PADROES DA CONTRATANTE,CONSTANDO DE PLANTAS DE FORMA,ARMACAO E DETALHES,DE ACORDO COM A ABNT</v>
      </c>
      <c r="C1638" s="142" t="s">
        <v>2329</v>
      </c>
      <c r="D1638" s="142" t="s">
        <v>3638</v>
      </c>
      <c r="E1638" s="142" t="s">
        <v>3639</v>
      </c>
      <c r="F1638" s="142" t="s">
        <v>3640</v>
      </c>
      <c r="I1638" s="142" t="s">
        <v>1696</v>
      </c>
      <c r="J1638" s="142" t="n">
        <v>33.37</v>
      </c>
    </row>
    <row r="1639" customFormat="false" ht="12.75" hidden="false" customHeight="false" outlineLevel="0" collapsed="false">
      <c r="A1639" s="142" t="s">
        <v>3641</v>
      </c>
      <c r="B1639" s="663" t="str">
        <f aca="false">C1639&amp;D1639&amp;E1639&amp;F1639&amp;G1639&amp;H1639</f>
        <v>PROJETO EXECUTIVO ESTRUTURAL PARA PREDIOS CULTURAIS DE 501 ATE 3000M2,CONSIDERANDO O PROJETO BASICO EXISTENTE,APRESENTADO EM AUTOCAD NOS PADROES DA CONTRATANTE,CONSTANDO DE PLANTAS DE FORMA,ARMACAO E DETALHES,DE ACORDO COM A ABNT</v>
      </c>
      <c r="C1639" s="142" t="s">
        <v>2329</v>
      </c>
      <c r="D1639" s="142" t="s">
        <v>3638</v>
      </c>
      <c r="E1639" s="142" t="s">
        <v>3639</v>
      </c>
      <c r="F1639" s="142" t="s">
        <v>3640</v>
      </c>
      <c r="I1639" s="142" t="s">
        <v>1696</v>
      </c>
      <c r="J1639" s="142" t="n">
        <v>28.92</v>
      </c>
    </row>
    <row r="1640" customFormat="false" ht="12.75" hidden="false" customHeight="false" outlineLevel="0" collapsed="false">
      <c r="A1640" s="142" t="s">
        <v>3642</v>
      </c>
      <c r="B1640" s="663" t="str">
        <f aca="false">C1640&amp;D1640&amp;E1640&amp;F1640&amp;G1640&amp;H1640</f>
        <v>PROJETO EXECUTIVO ESTRUTURAL PARA PREDIOS CULTURAIS ACIMA DE 3000M2,CONSIDERANDO O PROJETO BASICO EXISTENTE,APRESENTADOEM AUTOCAD NOS PADROES DA CONTRATANTE,CONSTANDO DE PLANTAS DE FORMA,ARMACAO E DETALHES,DE ACORDO COM A ABNT</v>
      </c>
      <c r="C1640" s="142" t="s">
        <v>2335</v>
      </c>
      <c r="D1640" s="142" t="s">
        <v>3643</v>
      </c>
      <c r="E1640" s="142" t="s">
        <v>3644</v>
      </c>
      <c r="F1640" s="142" t="s">
        <v>3645</v>
      </c>
      <c r="I1640" s="142" t="s">
        <v>1696</v>
      </c>
      <c r="J1640" s="142" t="n">
        <v>29.94</v>
      </c>
    </row>
    <row r="1641" customFormat="false" ht="12.75" hidden="false" customHeight="false" outlineLevel="0" collapsed="false">
      <c r="A1641" s="142" t="s">
        <v>3646</v>
      </c>
      <c r="B1641" s="663" t="str">
        <f aca="false">C1641&amp;D1641&amp;E1641&amp;F1641&amp;G1641&amp;H1641</f>
        <v>PROJETO EXECUTIVO ESTRUTURAL PARA PREDIOS CULTURAIS ACIMA DE 3000M2,CONSIDERANDO O PROJETO BASICO EXISTENTE,APRESENTADOEM AUTOCAD NOS PADROES DA CONTRATANTE,CONSTANDO DE PLANTAS DE FORMA,ARMACAO E DETALHES,DE ACORDO COM A ABNT</v>
      </c>
      <c r="C1641" s="142" t="s">
        <v>2335</v>
      </c>
      <c r="D1641" s="142" t="s">
        <v>3643</v>
      </c>
      <c r="E1641" s="142" t="s">
        <v>3644</v>
      </c>
      <c r="F1641" s="142" t="s">
        <v>3645</v>
      </c>
      <c r="I1641" s="142" t="s">
        <v>1696</v>
      </c>
      <c r="J1641" s="142" t="n">
        <v>25.94</v>
      </c>
    </row>
    <row r="1642" customFormat="false" ht="12.75" hidden="false" customHeight="false" outlineLevel="0" collapsed="false">
      <c r="A1642" s="142" t="s">
        <v>3647</v>
      </c>
      <c r="B1642" s="663" t="str">
        <f aca="false">C1642&amp;D1642&amp;E1642&amp;F1642&amp;G1642&amp;H1642</f>
        <v>PROJETO ESTRUTURAL BASICO PARA PREDIOS ESCOLARES E/OU ADMINISTRATIVOS ATE 500M2,APRESENTADO EM AUTOCAD NOS PADROES DA CONTRATANTE,DE ACORDO COM A ABNT</v>
      </c>
      <c r="C1642" s="142" t="s">
        <v>3648</v>
      </c>
      <c r="D1642" s="142" t="s">
        <v>3649</v>
      </c>
      <c r="E1642" s="142" t="s">
        <v>3650</v>
      </c>
      <c r="I1642" s="142" t="s">
        <v>1696</v>
      </c>
      <c r="J1642" s="142" t="n">
        <v>33.27</v>
      </c>
    </row>
    <row r="1643" customFormat="false" ht="12.75" hidden="false" customHeight="false" outlineLevel="0" collapsed="false">
      <c r="A1643" s="142" t="s">
        <v>3651</v>
      </c>
      <c r="B1643" s="663" t="str">
        <f aca="false">C1643&amp;D1643&amp;E1643&amp;F1643&amp;G1643&amp;H1643</f>
        <v>PROJETO ESTRUTURAL BASICO PARA PREDIOS ESCOLARES E/OU ADMINISTRATIVOS ATE 500M2,APRESENTADO EM AUTOCAD NOS PADROES DA CONTRATANTE,DE ACORDO COM A ABNT</v>
      </c>
      <c r="C1643" s="142" t="s">
        <v>3648</v>
      </c>
      <c r="D1643" s="142" t="s">
        <v>3649</v>
      </c>
      <c r="E1643" s="142" t="s">
        <v>3650</v>
      </c>
      <c r="I1643" s="142" t="s">
        <v>1696</v>
      </c>
      <c r="J1643" s="142" t="n">
        <v>28.83</v>
      </c>
    </row>
    <row r="1644" customFormat="false" ht="12.75" hidden="false" customHeight="false" outlineLevel="0" collapsed="false">
      <c r="A1644" s="142" t="s">
        <v>3652</v>
      </c>
      <c r="B1644" s="663" t="str">
        <f aca="false">C1644&amp;D1644&amp;E1644&amp;F1644&amp;G1644&amp;H1644</f>
        <v>PROJETO ESTRUTURAL BASICO PARA PREDIOS ESCOLARES E/OU ADMINISTRATIVOS DE 501 ATE 3000M2,APRESENTADO EM AUTOCAD NOS PADROES DA CONTRATANTE,DE ACORDO COM A ABNT</v>
      </c>
      <c r="C1644" s="142" t="s">
        <v>3648</v>
      </c>
      <c r="D1644" s="142" t="s">
        <v>3653</v>
      </c>
      <c r="E1644" s="142" t="s">
        <v>3654</v>
      </c>
      <c r="I1644" s="142" t="s">
        <v>1696</v>
      </c>
      <c r="J1644" s="142" t="n">
        <v>29.43</v>
      </c>
    </row>
    <row r="1645" customFormat="false" ht="12.75" hidden="false" customHeight="false" outlineLevel="0" collapsed="false">
      <c r="A1645" s="142" t="s">
        <v>3655</v>
      </c>
      <c r="B1645" s="663" t="str">
        <f aca="false">C1645&amp;D1645&amp;E1645&amp;F1645&amp;G1645&amp;H1645</f>
        <v>PROJETO ESTRUTURAL BASICO PARA PREDIOS ESCOLARES E/OU ADMINISTRATIVOS DE 501 ATE 3000M2,APRESENTADO EM AUTOCAD NOS PADROES DA CONTRATANTE,DE ACORDO COM A ABNT</v>
      </c>
      <c r="C1645" s="142" t="s">
        <v>3648</v>
      </c>
      <c r="D1645" s="142" t="s">
        <v>3653</v>
      </c>
      <c r="E1645" s="142" t="s">
        <v>3654</v>
      </c>
      <c r="I1645" s="142" t="s">
        <v>1696</v>
      </c>
      <c r="J1645" s="142" t="n">
        <v>25.5</v>
      </c>
    </row>
    <row r="1646" customFormat="false" ht="12.75" hidden="false" customHeight="false" outlineLevel="0" collapsed="false">
      <c r="A1646" s="142" t="s">
        <v>3656</v>
      </c>
      <c r="B1646" s="663" t="str">
        <f aca="false">C1646&amp;D1646&amp;E1646&amp;F1646&amp;G1646&amp;H1646</f>
        <v>PROJETO ESTRUTURAL BASICO PARA PREDIOS ESCOLARES E/OU ADMINISTRATIVOS ACIMA DE 3000M2,APRESENTADO EM AUTOCAD NOS PADROES DA CONTRATANTE,DE ACORDO COM A ABNT</v>
      </c>
      <c r="C1646" s="142" t="s">
        <v>3648</v>
      </c>
      <c r="D1646" s="142" t="s">
        <v>3657</v>
      </c>
      <c r="E1646" s="142" t="s">
        <v>3658</v>
      </c>
      <c r="I1646" s="142" t="s">
        <v>1696</v>
      </c>
      <c r="J1646" s="142" t="n">
        <v>24.76</v>
      </c>
    </row>
    <row r="1647" customFormat="false" ht="12.75" hidden="false" customHeight="false" outlineLevel="0" collapsed="false">
      <c r="A1647" s="142" t="s">
        <v>3659</v>
      </c>
      <c r="B1647" s="663" t="str">
        <f aca="false">C1647&amp;D1647&amp;E1647&amp;F1647&amp;G1647&amp;H1647</f>
        <v>PROJETO ESTRUTURAL BASICO PARA PREDIOS ESCOLARES E/OU ADMINISTRATIVOS ACIMA DE 3000M2,APRESENTADO EM AUTOCAD NOS PADROES DA CONTRATANTE,DE ACORDO COM A ABNT</v>
      </c>
      <c r="C1647" s="142" t="s">
        <v>3648</v>
      </c>
      <c r="D1647" s="142" t="s">
        <v>3657</v>
      </c>
      <c r="E1647" s="142" t="s">
        <v>3658</v>
      </c>
      <c r="I1647" s="142" t="s">
        <v>1696</v>
      </c>
      <c r="J1647" s="142" t="n">
        <v>21.46</v>
      </c>
    </row>
    <row r="1648" customFormat="false" ht="12.75" hidden="false" customHeight="false" outlineLevel="0" collapsed="false">
      <c r="A1648" s="142" t="s">
        <v>3660</v>
      </c>
      <c r="B1648" s="663" t="str">
        <f aca="false">C1648&amp;D1648&amp;E1648&amp;F1648&amp;G1648&amp;H1648</f>
        <v>PROJETO EXECUTIVO ESTRUTURAL PARA PREDIOS ESCOLARES E/OU ADMINISTRATIVOS ATE 500M2,CONSIDERANDO O PROJETO BASICO EXISTENTE,APRESENTADO EM AUTOCAD NOS PADROES DA CONTRATANTE,CONSTANDO DE PLANTAS DE FORMA,ARMACAO E DETALHES,DE ACORDO COM A ABNT</v>
      </c>
      <c r="C1648" s="142" t="s">
        <v>3661</v>
      </c>
      <c r="D1648" s="142" t="s">
        <v>3662</v>
      </c>
      <c r="E1648" s="142" t="s">
        <v>3663</v>
      </c>
      <c r="F1648" s="142" t="s">
        <v>3664</v>
      </c>
      <c r="G1648" s="142" t="s">
        <v>3665</v>
      </c>
      <c r="I1648" s="142" t="s">
        <v>1696</v>
      </c>
      <c r="J1648" s="142" t="n">
        <v>33.27</v>
      </c>
    </row>
    <row r="1649" customFormat="false" ht="12.75" hidden="false" customHeight="false" outlineLevel="0" collapsed="false">
      <c r="A1649" s="142" t="s">
        <v>3666</v>
      </c>
      <c r="B1649" s="663" t="str">
        <f aca="false">C1649&amp;D1649&amp;E1649&amp;F1649&amp;G1649&amp;H1649</f>
        <v>PROJETO EXECUTIVO ESTRUTURAL PARA PREDIOS ESCOLARES E/OU ADMINISTRATIVOS ATE 500M2,CONSIDERANDO O PROJETO BASICO EXISTENTE,APRESENTADO EM AUTOCAD NOS PADROES DA CONTRATANTE,CONSTANDO DE PLANTAS DE FORMA,ARMACAO E DETALHES,DE ACORDO COM A ABNT</v>
      </c>
      <c r="C1649" s="142" t="s">
        <v>3661</v>
      </c>
      <c r="D1649" s="142" t="s">
        <v>3662</v>
      </c>
      <c r="E1649" s="142" t="s">
        <v>3663</v>
      </c>
      <c r="F1649" s="142" t="s">
        <v>3664</v>
      </c>
      <c r="G1649" s="142" t="s">
        <v>3665</v>
      </c>
      <c r="I1649" s="142" t="s">
        <v>1696</v>
      </c>
      <c r="J1649" s="142" t="n">
        <v>28.83</v>
      </c>
    </row>
    <row r="1650" customFormat="false" ht="12.75" hidden="false" customHeight="false" outlineLevel="0" collapsed="false">
      <c r="A1650" s="142" t="s">
        <v>3667</v>
      </c>
      <c r="B1650" s="663" t="str">
        <f aca="false">C1650&amp;D1650&amp;E1650&amp;F1650&amp;G1650&amp;H1650</f>
        <v>PROJETO EXECUTIVO ESTRUTURAL PARA PREDIOS ESCOLARES E/OU ADMINISTRATIVOS DE 501 ATE 3000M2,CONSIDERANDO O PROJETO BASICO EXISTENTE,APRESENTADO EM AUTOCAD NOS PADROES DA CONTRATANTE,CONSTANDO DE PLANTAS DE FORMA,ARMACAO E DETALHES,DE ACORDOCOM A ABNT</v>
      </c>
      <c r="C1650" s="142" t="s">
        <v>3661</v>
      </c>
      <c r="D1650" s="142" t="s">
        <v>3668</v>
      </c>
      <c r="E1650" s="142" t="s">
        <v>3669</v>
      </c>
      <c r="F1650" s="142" t="s">
        <v>3670</v>
      </c>
      <c r="G1650" s="142" t="s">
        <v>3671</v>
      </c>
      <c r="I1650" s="142" t="s">
        <v>1696</v>
      </c>
      <c r="J1650" s="142" t="n">
        <v>29.43</v>
      </c>
    </row>
    <row r="1651" customFormat="false" ht="12.75" hidden="false" customHeight="false" outlineLevel="0" collapsed="false">
      <c r="A1651" s="142" t="s">
        <v>3672</v>
      </c>
      <c r="B1651" s="663" t="str">
        <f aca="false">C1651&amp;D1651&amp;E1651&amp;F1651&amp;G1651&amp;H1651</f>
        <v>PROJETO EXECUTIVO ESTRUTURAL PARA PREDIOS ESCOLARES E/OU ADMINISTRATIVOS DE 501 ATE 3000M2,CONSIDERANDO O PROJETO BASICO EXISTENTE,APRESENTADO EM AUTOCAD NOS PADROES DA CONTRATANTE,CONSTANDO DE PLANTAS DE FORMA,ARMACAO E DETALHES,DE ACORDOCOM A ABNT</v>
      </c>
      <c r="C1651" s="142" t="s">
        <v>3661</v>
      </c>
      <c r="D1651" s="142" t="s">
        <v>3668</v>
      </c>
      <c r="E1651" s="142" t="s">
        <v>3669</v>
      </c>
      <c r="F1651" s="142" t="s">
        <v>3670</v>
      </c>
      <c r="G1651" s="142" t="s">
        <v>3671</v>
      </c>
      <c r="I1651" s="142" t="s">
        <v>1696</v>
      </c>
      <c r="J1651" s="142" t="n">
        <v>25.5</v>
      </c>
    </row>
    <row r="1652" customFormat="false" ht="12.75" hidden="false" customHeight="false" outlineLevel="0" collapsed="false">
      <c r="A1652" s="142" t="s">
        <v>3673</v>
      </c>
      <c r="B1652" s="663" t="str">
        <f aca="false">C1652&amp;D1652&amp;E1652&amp;F1652&amp;G1652&amp;H1652</f>
        <v>PROJETO EXECUTIVO ESTRUTURAL PARA PREDIOS ESCOLARES E/OU ADMINISTRATIVOS ACIMA DE 3000M2,CONSIDERANDO O PROJETO BASICO EXISTENTE,APRESENTADO EM AUTOCAD NOS PADROES DA CONTRATANTE,CONSTANDO DE PLANTAS DE FORMA,ARMACAO E DETALHES,DE ACORDO COM A ABNT</v>
      </c>
      <c r="C1652" s="142" t="s">
        <v>3661</v>
      </c>
      <c r="D1652" s="142" t="s">
        <v>3674</v>
      </c>
      <c r="E1652" s="142" t="s">
        <v>3675</v>
      </c>
      <c r="F1652" s="142" t="s">
        <v>3676</v>
      </c>
      <c r="G1652" s="142" t="s">
        <v>3677</v>
      </c>
      <c r="I1652" s="142" t="s">
        <v>1696</v>
      </c>
      <c r="J1652" s="142" t="n">
        <v>24.76</v>
      </c>
    </row>
    <row r="1653" customFormat="false" ht="12.75" hidden="false" customHeight="false" outlineLevel="0" collapsed="false">
      <c r="A1653" s="142" t="s">
        <v>3678</v>
      </c>
      <c r="B1653" s="663" t="str">
        <f aca="false">C1653&amp;D1653&amp;E1653&amp;F1653&amp;G1653&amp;H1653</f>
        <v>PROJETO EXECUTIVO ESTRUTURAL PARA PREDIOS ESCOLARES E/OU ADMINISTRATIVOS ACIMA DE 3000M2,CONSIDERANDO O PROJETO BASICO EXISTENTE,APRESENTADO EM AUTOCAD NOS PADROES DA CONTRATANTE,CONSTANDO DE PLANTAS DE FORMA,ARMACAO E DETALHES,DE ACORDO COM A ABNT</v>
      </c>
      <c r="C1653" s="142" t="s">
        <v>3661</v>
      </c>
      <c r="D1653" s="142" t="s">
        <v>3674</v>
      </c>
      <c r="E1653" s="142" t="s">
        <v>3675</v>
      </c>
      <c r="F1653" s="142" t="s">
        <v>3676</v>
      </c>
      <c r="G1653" s="142" t="s">
        <v>3677</v>
      </c>
      <c r="I1653" s="142" t="s">
        <v>1696</v>
      </c>
      <c r="J1653" s="142" t="n">
        <v>21.46</v>
      </c>
    </row>
    <row r="1654" customFormat="false" ht="12.75" hidden="false" customHeight="false" outlineLevel="0" collapsed="false">
      <c r="A1654" s="142" t="s">
        <v>3679</v>
      </c>
      <c r="B1654" s="663" t="str">
        <f aca="false">C1654&amp;D1654&amp;E1654&amp;F1654&amp;G1654&amp;H1654</f>
        <v>PROJETO BASICO DE INSTALACAO DE SEGURANCA (CFTV E SONORIZACAO),ATE 500M2,APRESENTADO EM AUTOCAD,INCLUSIVE AS LEGALIZACOES PERTINENTES</v>
      </c>
      <c r="C1654" s="142" t="s">
        <v>3680</v>
      </c>
      <c r="D1654" s="142" t="s">
        <v>3681</v>
      </c>
      <c r="E1654" s="142" t="s">
        <v>2626</v>
      </c>
      <c r="I1654" s="142" t="s">
        <v>1696</v>
      </c>
      <c r="J1654" s="142" t="n">
        <v>2.4</v>
      </c>
    </row>
    <row r="1655" customFormat="false" ht="12.75" hidden="false" customHeight="false" outlineLevel="0" collapsed="false">
      <c r="A1655" s="142" t="s">
        <v>3682</v>
      </c>
      <c r="B1655" s="663" t="str">
        <f aca="false">C1655&amp;D1655&amp;E1655&amp;F1655&amp;G1655&amp;H1655</f>
        <v>PROJETO BASICO DE INSTALACAO DE SEGURANCA (CFTV E SONORIZACAO),ATE 500M2,APRESENTADO EM AUTOCAD,INCLUSIVE AS LEGALIZACOES PERTINENTES</v>
      </c>
      <c r="C1655" s="142" t="s">
        <v>3680</v>
      </c>
      <c r="D1655" s="142" t="s">
        <v>3681</v>
      </c>
      <c r="E1655" s="142" t="s">
        <v>2626</v>
      </c>
      <c r="I1655" s="142" t="s">
        <v>1696</v>
      </c>
      <c r="J1655" s="142" t="n">
        <v>2.08</v>
      </c>
    </row>
    <row r="1656" customFormat="false" ht="12.75" hidden="false" customHeight="false" outlineLevel="0" collapsed="false">
      <c r="A1656" s="142" t="s">
        <v>3683</v>
      </c>
      <c r="B1656" s="663" t="str">
        <f aca="false">C1656&amp;D1656&amp;E1656&amp;F1656&amp;G1656&amp;H1656</f>
        <v>PROJETO BASICO DE INSTALACAO DE SEGURANCA (CFTV E SONORIZACAO),DE 501 ATE 3000M2,APRESENTADO EM AUTOCAD,INCLUSIVE AS LEGALIZACOES PERTINENTES</v>
      </c>
      <c r="C1656" s="142" t="s">
        <v>3680</v>
      </c>
      <c r="D1656" s="142" t="s">
        <v>3684</v>
      </c>
      <c r="E1656" s="142" t="s">
        <v>3098</v>
      </c>
      <c r="I1656" s="142" t="s">
        <v>1696</v>
      </c>
      <c r="J1656" s="142" t="n">
        <v>1.67</v>
      </c>
    </row>
    <row r="1657" customFormat="false" ht="12.75" hidden="false" customHeight="false" outlineLevel="0" collapsed="false">
      <c r="A1657" s="142" t="s">
        <v>3685</v>
      </c>
      <c r="B1657" s="663" t="str">
        <f aca="false">C1657&amp;D1657&amp;E1657&amp;F1657&amp;G1657&amp;H1657</f>
        <v>PROJETO BASICO DE INSTALACAO DE SEGURANCA (CFTV E SONORIZACAO),DE 501 ATE 3000M2,APRESENTADO EM AUTOCAD,INCLUSIVE AS LEGALIZACOES PERTINENTES</v>
      </c>
      <c r="C1657" s="142" t="s">
        <v>3680</v>
      </c>
      <c r="D1657" s="142" t="s">
        <v>3684</v>
      </c>
      <c r="E1657" s="142" t="s">
        <v>3098</v>
      </c>
      <c r="I1657" s="142" t="s">
        <v>1696</v>
      </c>
      <c r="J1657" s="142" t="n">
        <v>1.44</v>
      </c>
    </row>
    <row r="1658" customFormat="false" ht="12.75" hidden="false" customHeight="false" outlineLevel="0" collapsed="false">
      <c r="A1658" s="142" t="s">
        <v>3686</v>
      </c>
      <c r="B1658" s="663" t="str">
        <f aca="false">C1658&amp;D1658&amp;E1658&amp;F1658&amp;G1658&amp;H1658</f>
        <v>PROJETO BASICO DE INSTALACAO DE SEGURANCA (CFTV E SONORIZACAO),ACIMA DE 3000M2,APRESENTADO EM AUTOCAD,INCLUSIVE AS LEGALIZACOES PERTINENTES</v>
      </c>
      <c r="C1658" s="142" t="s">
        <v>3680</v>
      </c>
      <c r="D1658" s="142" t="s">
        <v>3687</v>
      </c>
      <c r="E1658" s="142" t="s">
        <v>2466</v>
      </c>
      <c r="I1658" s="142" t="s">
        <v>1696</v>
      </c>
      <c r="J1658" s="142" t="n">
        <v>0.99</v>
      </c>
    </row>
    <row r="1659" customFormat="false" ht="12.75" hidden="false" customHeight="false" outlineLevel="0" collapsed="false">
      <c r="A1659" s="142" t="s">
        <v>3688</v>
      </c>
      <c r="B1659" s="663" t="str">
        <f aca="false">C1659&amp;D1659&amp;E1659&amp;F1659&amp;G1659&amp;H1659</f>
        <v>PROJETO BASICO DE INSTALACAO DE SEGURANCA (CFTV E SONORIZACAO),ACIMA DE 3000M2,APRESENTADO EM AUTOCAD,INCLUSIVE AS LEGALIZACOES PERTINENTES</v>
      </c>
      <c r="C1659" s="142" t="s">
        <v>3680</v>
      </c>
      <c r="D1659" s="142" t="s">
        <v>3687</v>
      </c>
      <c r="E1659" s="142" t="s">
        <v>2466</v>
      </c>
      <c r="I1659" s="142" t="s">
        <v>1696</v>
      </c>
      <c r="J1659" s="142" t="n">
        <v>0.85</v>
      </c>
    </row>
    <row r="1660" customFormat="false" ht="12.75" hidden="false" customHeight="false" outlineLevel="0" collapsed="false">
      <c r="A1660" s="142" t="s">
        <v>3689</v>
      </c>
      <c r="B1660" s="663" t="str">
        <f aca="false">C1660&amp;D1660&amp;E1660&amp;F1660&amp;G1660&amp;H1660</f>
        <v>PROJETO EXECUTIVO DE INSTALACAO DE SEGURANCA(CFTV E SONORIZACAO),CONSIDERANDO PROJETO BASICO EXISTENTE,ATE 500M2,APRESENTADO EM AUTOCAD,INCLUSIVE AS LEGALIZACOES PERTINENTES</v>
      </c>
      <c r="C1660" s="142" t="s">
        <v>3690</v>
      </c>
      <c r="D1660" s="142" t="s">
        <v>3691</v>
      </c>
      <c r="E1660" s="142" t="s">
        <v>3331</v>
      </c>
      <c r="I1660" s="142" t="s">
        <v>1696</v>
      </c>
      <c r="J1660" s="142" t="n">
        <v>2.4</v>
      </c>
    </row>
    <row r="1661" customFormat="false" ht="12.75" hidden="false" customHeight="false" outlineLevel="0" collapsed="false">
      <c r="A1661" s="142" t="s">
        <v>3692</v>
      </c>
      <c r="B1661" s="663" t="str">
        <f aca="false">C1661&amp;D1661&amp;E1661&amp;F1661&amp;G1661&amp;H1661</f>
        <v>PROJETO EXECUTIVO DE INSTALACAO DE SEGURANCA(CFTV E SONORIZACAO),CONSIDERANDO PROJETO BASICO EXISTENTE,ATE 500M2,APRESENTADO EM AUTOCAD,INCLUSIVE AS LEGALIZACOES PERTINENTES</v>
      </c>
      <c r="C1661" s="142" t="s">
        <v>3690</v>
      </c>
      <c r="D1661" s="142" t="s">
        <v>3691</v>
      </c>
      <c r="E1661" s="142" t="s">
        <v>3331</v>
      </c>
      <c r="I1661" s="142" t="s">
        <v>1696</v>
      </c>
      <c r="J1661" s="142" t="n">
        <v>2.08</v>
      </c>
    </row>
    <row r="1662" customFormat="false" ht="12.75" hidden="false" customHeight="false" outlineLevel="0" collapsed="false">
      <c r="A1662" s="142" t="s">
        <v>3693</v>
      </c>
      <c r="B1662" s="663" t="str">
        <f aca="false">C1662&amp;D1662&amp;E1662&amp;F1662&amp;G1662&amp;H1662</f>
        <v>PROJETO EXECUTIVO DE INSTALACAO DE SEGURANCA(CFTV E SONORIZACAO),CONSIDERANDO PROJETO BASICO EXISTENTE,DE 501 ATE 3000M2,APRESENTADO EM AUTOCAD,INCLUSIVE AS LEGALIZACOES PERTINENTES</v>
      </c>
      <c r="C1662" s="142" t="s">
        <v>3690</v>
      </c>
      <c r="D1662" s="142" t="s">
        <v>3694</v>
      </c>
      <c r="E1662" s="142" t="s">
        <v>2491</v>
      </c>
      <c r="F1662" s="142" t="s">
        <v>1018</v>
      </c>
      <c r="I1662" s="142" t="s">
        <v>1696</v>
      </c>
      <c r="J1662" s="142" t="n">
        <v>1.67</v>
      </c>
    </row>
    <row r="1663" customFormat="false" ht="12.75" hidden="false" customHeight="false" outlineLevel="0" collapsed="false">
      <c r="A1663" s="142" t="s">
        <v>3695</v>
      </c>
      <c r="B1663" s="663" t="str">
        <f aca="false">C1663&amp;D1663&amp;E1663&amp;F1663&amp;G1663&amp;H1663</f>
        <v>PROJETO EXECUTIVO DE INSTALACAO DE SEGURANCA(CFTV E SONORIZACAO),CONSIDERANDO PROJETO BASICO EXISTENTE,DE 501 ATE 3000M2,APRESENTADO EM AUTOCAD,INCLUSIVE AS LEGALIZACOES PERTINENTES</v>
      </c>
      <c r="C1663" s="142" t="s">
        <v>3690</v>
      </c>
      <c r="D1663" s="142" t="s">
        <v>3694</v>
      </c>
      <c r="E1663" s="142" t="s">
        <v>2491</v>
      </c>
      <c r="F1663" s="142" t="s">
        <v>1018</v>
      </c>
      <c r="I1663" s="142" t="s">
        <v>1696</v>
      </c>
      <c r="J1663" s="142" t="n">
        <v>1.44</v>
      </c>
    </row>
    <row r="1664" customFormat="false" ht="12.75" hidden="false" customHeight="false" outlineLevel="0" collapsed="false">
      <c r="A1664" s="142" t="s">
        <v>3696</v>
      </c>
      <c r="B1664" s="663" t="str">
        <f aca="false">C1664&amp;D1664&amp;E1664&amp;F1664&amp;G1664&amp;H1664</f>
        <v>PROJETO EXECUTIVO DE INSTALACAO DE SEGURANCA(CFTV E SONORIZACAO),CONSIDERANDO PROJETO BASICO EXISTENTE,ACIMA DE 3000M2,APRESENTADO EM AUTOCAD,INCLUSIVE AS LEGALIZACOES PERTINENTES</v>
      </c>
      <c r="C1664" s="142" t="s">
        <v>3690</v>
      </c>
      <c r="D1664" s="142" t="s">
        <v>3697</v>
      </c>
      <c r="E1664" s="142" t="s">
        <v>2503</v>
      </c>
      <c r="I1664" s="142" t="s">
        <v>1696</v>
      </c>
      <c r="J1664" s="142" t="n">
        <v>0.99</v>
      </c>
    </row>
    <row r="1665" customFormat="false" ht="12.75" hidden="false" customHeight="false" outlineLevel="0" collapsed="false">
      <c r="A1665" s="142" t="s">
        <v>3698</v>
      </c>
      <c r="B1665" s="663" t="str">
        <f aca="false">C1665&amp;D1665&amp;E1665&amp;F1665&amp;G1665&amp;H1665</f>
        <v>PROJETO EXECUTIVO DE INSTALACAO DE SEGURANCA(CFTV E SONORIZACAO),CONSIDERANDO PROJETO BASICO EXISTENTE,ACIMA DE 3000M2,APRESENTADO EM AUTOCAD,INCLUSIVE AS LEGALIZACOES PERTINENTES</v>
      </c>
      <c r="C1665" s="142" t="s">
        <v>3690</v>
      </c>
      <c r="D1665" s="142" t="s">
        <v>3697</v>
      </c>
      <c r="E1665" s="142" t="s">
        <v>2503</v>
      </c>
      <c r="I1665" s="142" t="s">
        <v>1696</v>
      </c>
      <c r="J1665" s="142" t="n">
        <v>0.85</v>
      </c>
    </row>
    <row r="1666" customFormat="false" ht="12.75" hidden="false" customHeight="false" outlineLevel="0" collapsed="false">
      <c r="A1666" s="142" t="s">
        <v>3699</v>
      </c>
      <c r="B1666" s="663" t="str">
        <f aca="false">C1666&amp;D1666&amp;E1666&amp;F1666&amp;G1666&amp;H1666</f>
        <v>PROJETO BASICO DE SISTEMA CENTRAL DE GASES MEDICINAIS (OXIGENIO,AR COMPRIMIDO E VACUO),APRESENTADO EM AUTOCAD NOS PADROES DA CONTRATANTE,COM AREA ATE 1000M2</v>
      </c>
      <c r="C1666" s="142" t="s">
        <v>3700</v>
      </c>
      <c r="D1666" s="142" t="s">
        <v>3701</v>
      </c>
      <c r="E1666" s="142" t="s">
        <v>3702</v>
      </c>
      <c r="I1666" s="142" t="s">
        <v>1696</v>
      </c>
      <c r="J1666" s="142" t="n">
        <v>0.78</v>
      </c>
    </row>
    <row r="1667" customFormat="false" ht="12.75" hidden="false" customHeight="false" outlineLevel="0" collapsed="false">
      <c r="A1667" s="142" t="s">
        <v>3703</v>
      </c>
      <c r="B1667" s="663" t="str">
        <f aca="false">C1667&amp;D1667&amp;E1667&amp;F1667&amp;G1667&amp;H1667</f>
        <v>PROJETO BASICO DE SISTEMA CENTRAL DE GASES MEDICINAIS (OXIGENIO,AR COMPRIMIDO E VACUO),APRESENTADO EM AUTOCAD NOS PADROES DA CONTRATANTE,COM AREA ATE 1000M2</v>
      </c>
      <c r="C1667" s="142" t="s">
        <v>3700</v>
      </c>
      <c r="D1667" s="142" t="s">
        <v>3701</v>
      </c>
      <c r="E1667" s="142" t="s">
        <v>3702</v>
      </c>
      <c r="I1667" s="142" t="s">
        <v>1696</v>
      </c>
      <c r="J1667" s="142" t="n">
        <v>0.68</v>
      </c>
    </row>
    <row r="1668" customFormat="false" ht="12.75" hidden="false" customHeight="false" outlineLevel="0" collapsed="false">
      <c r="A1668" s="142" t="s">
        <v>3704</v>
      </c>
      <c r="B1668" s="663" t="str">
        <f aca="false">C1668&amp;D1668&amp;E1668&amp;F1668&amp;G1668&amp;H1668</f>
        <v>PROJETO BASICO DE SISTEMA CENTRAL DE GASES MEDICINAIS (OXIGENIO,AR COMPRIMIDO E VACUO),APRESENTADO EM AUTOCAD NOS PADROES DA CONTRATANTE,COM AREA DE 1001 ATE 4000M2</v>
      </c>
      <c r="C1668" s="142" t="s">
        <v>3700</v>
      </c>
      <c r="D1668" s="142" t="s">
        <v>3701</v>
      </c>
      <c r="E1668" s="142" t="s">
        <v>3705</v>
      </c>
      <c r="I1668" s="142" t="s">
        <v>1696</v>
      </c>
      <c r="J1668" s="142" t="n">
        <v>0.57</v>
      </c>
    </row>
    <row r="1669" customFormat="false" ht="12.75" hidden="false" customHeight="false" outlineLevel="0" collapsed="false">
      <c r="A1669" s="142" t="s">
        <v>3706</v>
      </c>
      <c r="B1669" s="663" t="str">
        <f aca="false">C1669&amp;D1669&amp;E1669&amp;F1669&amp;G1669&amp;H1669</f>
        <v>PROJETO BASICO DE SISTEMA CENTRAL DE GASES MEDICINAIS (OXIGENIO,AR COMPRIMIDO E VACUO),APRESENTADO EM AUTOCAD NOS PADROES DA CONTRATANTE,COM AREA DE 1001 ATE 4000M2</v>
      </c>
      <c r="C1669" s="142" t="s">
        <v>3700</v>
      </c>
      <c r="D1669" s="142" t="s">
        <v>3701</v>
      </c>
      <c r="E1669" s="142" t="s">
        <v>3705</v>
      </c>
      <c r="I1669" s="142" t="s">
        <v>1696</v>
      </c>
      <c r="J1669" s="142" t="n">
        <v>0.5</v>
      </c>
    </row>
    <row r="1670" customFormat="false" ht="12.75" hidden="false" customHeight="false" outlineLevel="0" collapsed="false">
      <c r="A1670" s="142" t="s">
        <v>3707</v>
      </c>
      <c r="B1670" s="663" t="str">
        <f aca="false">C1670&amp;D1670&amp;E1670&amp;F1670&amp;G1670&amp;H1670</f>
        <v>PROJETO BASICO DE SISTEMA CENTRAL DE GASES MEDICINAIS (OXIGENIO,AR COMPRIMIDO E VACUO),APRESENTADO EM AUTOCAD NOS PADROES DA CONTRATANTE,COM AREA ACIMA DE 4000M2</v>
      </c>
      <c r="C1670" s="142" t="s">
        <v>3700</v>
      </c>
      <c r="D1670" s="142" t="s">
        <v>3701</v>
      </c>
      <c r="E1670" s="142" t="s">
        <v>3708</v>
      </c>
      <c r="I1670" s="142" t="s">
        <v>1696</v>
      </c>
      <c r="J1670" s="142" t="n">
        <v>0.37</v>
      </c>
    </row>
    <row r="1671" customFormat="false" ht="12.75" hidden="false" customHeight="false" outlineLevel="0" collapsed="false">
      <c r="A1671" s="142" t="s">
        <v>3709</v>
      </c>
      <c r="B1671" s="663" t="str">
        <f aca="false">C1671&amp;D1671&amp;E1671&amp;F1671&amp;G1671&amp;H1671</f>
        <v>PROJETO BASICO DE SISTEMA CENTRAL DE GASES MEDICINAIS (OXIGENIO,AR COMPRIMIDO E VACUO),APRESENTADO EM AUTOCAD NOS PADROES DA CONTRATANTE,COM AREA ACIMA DE 4000M2</v>
      </c>
      <c r="C1671" s="142" t="s">
        <v>3700</v>
      </c>
      <c r="D1671" s="142" t="s">
        <v>3701</v>
      </c>
      <c r="E1671" s="142" t="s">
        <v>3708</v>
      </c>
      <c r="I1671" s="142" t="s">
        <v>1696</v>
      </c>
      <c r="J1671" s="142" t="n">
        <v>0.32</v>
      </c>
    </row>
    <row r="1672" customFormat="false" ht="12.75" hidden="false" customHeight="false" outlineLevel="0" collapsed="false">
      <c r="A1672" s="142" t="s">
        <v>3710</v>
      </c>
      <c r="B1672" s="663" t="str">
        <f aca="false">C1672&amp;D1672&amp;E1672&amp;F1672&amp;G1672&amp;H1672</f>
        <v>PROJETO EXECUTIVO DE SISTEMA CENTRAL DE GASES MEDICINAIS (OXIGENIO,AR COMPRIMIDO E VACUO),CONSIDERANDO O PROJETO BASICOEXISTENTE,APRESENTADO EM AUTOCAD NOS PADROES DA CONTRATANTE,COM AREA ATE 1000M2</v>
      </c>
      <c r="C1672" s="142" t="s">
        <v>2924</v>
      </c>
      <c r="D1672" s="142" t="s">
        <v>3711</v>
      </c>
      <c r="E1672" s="142" t="s">
        <v>3712</v>
      </c>
      <c r="F1672" s="142" t="s">
        <v>3713</v>
      </c>
      <c r="I1672" s="142" t="s">
        <v>1696</v>
      </c>
      <c r="J1672" s="142" t="n">
        <v>0.78</v>
      </c>
    </row>
    <row r="1673" customFormat="false" ht="12.75" hidden="false" customHeight="false" outlineLevel="0" collapsed="false">
      <c r="A1673" s="142" t="s">
        <v>3714</v>
      </c>
      <c r="B1673" s="663" t="str">
        <f aca="false">C1673&amp;D1673&amp;E1673&amp;F1673&amp;G1673&amp;H1673</f>
        <v>PROJETO EXECUTIVO DE SISTEMA CENTRAL DE GASES MEDICINAIS (OXIGENIO,AR COMPRIMIDO E VACUO),CONSIDERANDO O PROJETO BASICOEXISTENTE,APRESENTADO EM AUTOCAD NOS PADROES DA CONTRATANTE,COM AREA ATE 1000M2</v>
      </c>
      <c r="C1673" s="142" t="s">
        <v>2924</v>
      </c>
      <c r="D1673" s="142" t="s">
        <v>3711</v>
      </c>
      <c r="E1673" s="142" t="s">
        <v>3712</v>
      </c>
      <c r="F1673" s="142" t="s">
        <v>3713</v>
      </c>
      <c r="I1673" s="142" t="s">
        <v>1696</v>
      </c>
      <c r="J1673" s="142" t="n">
        <v>0.68</v>
      </c>
    </row>
    <row r="1674" customFormat="false" ht="12.75" hidden="false" customHeight="false" outlineLevel="0" collapsed="false">
      <c r="A1674" s="142" t="s">
        <v>3715</v>
      </c>
      <c r="B1674" s="663" t="str">
        <f aca="false">C1674&amp;D1674&amp;E1674&amp;F1674&amp;G1674&amp;H1674</f>
        <v>PROJETO EXECUTIVO DE SISTEMA CENTRAL DE GASES MEDICINAIS (OXIGENIO,AR COMPRIMIDO E VACUO),CONSIDERANDO O PROJETO BASICOEXISTENTE,APRESENTADO EM AUTOCAD NOS PADROES DA CONTRATANTE,COM AREA DE 1001 ATE 4000M2</v>
      </c>
      <c r="C1674" s="142" t="s">
        <v>2924</v>
      </c>
      <c r="D1674" s="142" t="s">
        <v>3711</v>
      </c>
      <c r="E1674" s="142" t="s">
        <v>3712</v>
      </c>
      <c r="F1674" s="142" t="s">
        <v>3716</v>
      </c>
      <c r="I1674" s="142" t="s">
        <v>1696</v>
      </c>
      <c r="J1674" s="142" t="n">
        <v>0.57</v>
      </c>
    </row>
    <row r="1675" customFormat="false" ht="12.75" hidden="false" customHeight="false" outlineLevel="0" collapsed="false">
      <c r="A1675" s="142" t="s">
        <v>3717</v>
      </c>
      <c r="B1675" s="663" t="str">
        <f aca="false">C1675&amp;D1675&amp;E1675&amp;F1675&amp;G1675&amp;H1675</f>
        <v>PROJETO EXECUTIVO DE SISTEMA CENTRAL DE GASES MEDICINAIS (OXIGENIO,AR COMPRIMIDO E VACUO),CONSIDERANDO O PROJETO BASICOEXISTENTE,APRESENTADO EM AUTOCAD NOS PADROES DA CONTRATANTE,COM AREA DE 1001 ATE 4000M2</v>
      </c>
      <c r="C1675" s="142" t="s">
        <v>2924</v>
      </c>
      <c r="D1675" s="142" t="s">
        <v>3711</v>
      </c>
      <c r="E1675" s="142" t="s">
        <v>3712</v>
      </c>
      <c r="F1675" s="142" t="s">
        <v>3716</v>
      </c>
      <c r="I1675" s="142" t="s">
        <v>1696</v>
      </c>
      <c r="J1675" s="142" t="n">
        <v>0.5</v>
      </c>
    </row>
    <row r="1676" customFormat="false" ht="12.75" hidden="false" customHeight="false" outlineLevel="0" collapsed="false">
      <c r="A1676" s="142" t="s">
        <v>3718</v>
      </c>
      <c r="B1676" s="663" t="str">
        <f aca="false">C1676&amp;D1676&amp;E1676&amp;F1676&amp;G1676&amp;H1676</f>
        <v>PROJETO EXECUTIVO DE SISTEMA CENTRAL DE GASES MEDICINAIS (OXIGENIO,AR COMPRIMIDO E VACUO),CONSIDERANDO O PROJETO BASICOEXISTENTE,APRESENTADO EM AUTOCAD NOS PADROES DA CONTRATANTE,COM AREA ACIMA DE 4000M2</v>
      </c>
      <c r="C1676" s="142" t="s">
        <v>2924</v>
      </c>
      <c r="D1676" s="142" t="s">
        <v>3711</v>
      </c>
      <c r="E1676" s="142" t="s">
        <v>3712</v>
      </c>
      <c r="F1676" s="142" t="s">
        <v>3719</v>
      </c>
      <c r="I1676" s="142" t="s">
        <v>1696</v>
      </c>
      <c r="J1676" s="142" t="n">
        <v>0.37</v>
      </c>
    </row>
    <row r="1677" customFormat="false" ht="12.75" hidden="false" customHeight="false" outlineLevel="0" collapsed="false">
      <c r="A1677" s="142" t="s">
        <v>3720</v>
      </c>
      <c r="B1677" s="663" t="str">
        <f aca="false">C1677&amp;D1677&amp;E1677&amp;F1677&amp;G1677&amp;H1677</f>
        <v>PROJETO EXECUTIVO DE SISTEMA CENTRAL DE GASES MEDICINAIS (OXIGENIO,AR COMPRIMIDO E VACUO),CONSIDERANDO O PROJETO BASICOEXISTENTE,APRESENTADO EM AUTOCAD NOS PADROES DA CONTRATANTE,COM AREA ACIMA DE 4000M2</v>
      </c>
      <c r="C1677" s="142" t="s">
        <v>2924</v>
      </c>
      <c r="D1677" s="142" t="s">
        <v>3711</v>
      </c>
      <c r="E1677" s="142" t="s">
        <v>3712</v>
      </c>
      <c r="F1677" s="142" t="s">
        <v>3719</v>
      </c>
      <c r="I1677" s="142" t="s">
        <v>1696</v>
      </c>
      <c r="J1677" s="142" t="n">
        <v>0.32</v>
      </c>
    </row>
    <row r="1678" customFormat="false" ht="12.75" hidden="false" customHeight="false" outlineLevel="0" collapsed="false">
      <c r="A1678" s="142" t="s">
        <v>3721</v>
      </c>
      <c r="B1678" s="663" t="str">
        <f aca="false">C1678&amp;D1678&amp;E1678&amp;F1678&amp;G1678&amp;H1678</f>
        <v>PROJETO BASICO PARA SISTEMA DE EXAUSTAO MECANICA DE COZINHA,APRESENTADO EM AUTOCAD NOS PADROES DA CONTRATANTE,COM AREA ATE 50M2</v>
      </c>
      <c r="C1678" s="142" t="s">
        <v>3722</v>
      </c>
      <c r="D1678" s="142" t="s">
        <v>3723</v>
      </c>
      <c r="E1678" s="142" t="s">
        <v>3724</v>
      </c>
      <c r="I1678" s="142" t="s">
        <v>9</v>
      </c>
      <c r="J1678" s="142" t="n">
        <v>1062.48</v>
      </c>
    </row>
    <row r="1679" customFormat="false" ht="12.75" hidden="false" customHeight="false" outlineLevel="0" collapsed="false">
      <c r="A1679" s="142" t="s">
        <v>3725</v>
      </c>
      <c r="B1679" s="663" t="str">
        <f aca="false">C1679&amp;D1679&amp;E1679&amp;F1679&amp;G1679&amp;H1679</f>
        <v>PROJETO BASICO PARA SISTEMA DE EXAUSTAO MECANICA DE COZINHA,APRESENTADO EM AUTOCAD NOS PADROES DA CONTRATANTE,COM AREA ATE 50M2</v>
      </c>
      <c r="C1679" s="142" t="s">
        <v>3722</v>
      </c>
      <c r="D1679" s="142" t="s">
        <v>3723</v>
      </c>
      <c r="E1679" s="142" t="s">
        <v>3724</v>
      </c>
      <c r="I1679" s="142" t="s">
        <v>9</v>
      </c>
      <c r="J1679" s="142" t="n">
        <v>920.6</v>
      </c>
    </row>
    <row r="1680" customFormat="false" ht="12.75" hidden="false" customHeight="false" outlineLevel="0" collapsed="false">
      <c r="A1680" s="142" t="s">
        <v>3726</v>
      </c>
      <c r="B1680" s="663" t="str">
        <f aca="false">C1680&amp;D1680&amp;E1680&amp;F1680&amp;G1680&amp;H1680</f>
        <v>PROJETO BASICO PARA SISTEMA DE EXAUSTAO MECANICA DE COZINHA,APRESENTADO EM AUTOCAD NOS PADROES DA CONTRATANTE,COM AREA DE 51 ATE 100M2</v>
      </c>
      <c r="C1680" s="142" t="s">
        <v>3722</v>
      </c>
      <c r="D1680" s="142" t="s">
        <v>3727</v>
      </c>
      <c r="E1680" s="142" t="s">
        <v>3728</v>
      </c>
      <c r="I1680" s="142" t="s">
        <v>9</v>
      </c>
      <c r="J1680" s="142" t="n">
        <v>1416.65</v>
      </c>
    </row>
    <row r="1681" customFormat="false" ht="12.75" hidden="false" customHeight="false" outlineLevel="0" collapsed="false">
      <c r="A1681" s="142" t="s">
        <v>3729</v>
      </c>
      <c r="B1681" s="663" t="str">
        <f aca="false">C1681&amp;D1681&amp;E1681&amp;F1681&amp;G1681&amp;H1681</f>
        <v>PROJETO BASICO PARA SISTEMA DE EXAUSTAO MECANICA DE COZINHA,APRESENTADO EM AUTOCAD NOS PADROES DA CONTRATANTE,COM AREA DE 51 ATE 100M2</v>
      </c>
      <c r="C1681" s="142" t="s">
        <v>3722</v>
      </c>
      <c r="D1681" s="142" t="s">
        <v>3727</v>
      </c>
      <c r="E1681" s="142" t="s">
        <v>3728</v>
      </c>
      <c r="I1681" s="142" t="s">
        <v>9</v>
      </c>
      <c r="J1681" s="142" t="n">
        <v>1227.47</v>
      </c>
    </row>
    <row r="1682" customFormat="false" ht="12.75" hidden="false" customHeight="false" outlineLevel="0" collapsed="false">
      <c r="A1682" s="142" t="s">
        <v>3730</v>
      </c>
      <c r="B1682" s="663" t="str">
        <f aca="false">C1682&amp;D1682&amp;E1682&amp;F1682&amp;G1682&amp;H1682</f>
        <v>PROJETO BASICO PARA SISTEMA DE EXAUSTAO MECANICA DE COZINHA,APRESENTADO EM AUTOCAD NOS PADROES DA CONTRATANTE,COM AREA AACIMA DE 100M2</v>
      </c>
      <c r="C1682" s="142" t="s">
        <v>3722</v>
      </c>
      <c r="D1682" s="142" t="s">
        <v>3723</v>
      </c>
      <c r="E1682" s="142" t="s">
        <v>3731</v>
      </c>
      <c r="I1682" s="142" t="s">
        <v>9</v>
      </c>
      <c r="J1682" s="142" t="n">
        <v>1770.81</v>
      </c>
    </row>
    <row r="1683" customFormat="false" ht="12.75" hidden="false" customHeight="false" outlineLevel="0" collapsed="false">
      <c r="A1683" s="142" t="s">
        <v>3732</v>
      </c>
      <c r="B1683" s="663" t="str">
        <f aca="false">C1683&amp;D1683&amp;E1683&amp;F1683&amp;G1683&amp;H1683</f>
        <v>PROJETO BASICO PARA SISTEMA DE EXAUSTAO MECANICA DE COZINHA,APRESENTADO EM AUTOCAD NOS PADROES DA CONTRATANTE,COM AREA AACIMA DE 100M2</v>
      </c>
      <c r="C1683" s="142" t="s">
        <v>3722</v>
      </c>
      <c r="D1683" s="142" t="s">
        <v>3723</v>
      </c>
      <c r="E1683" s="142" t="s">
        <v>3731</v>
      </c>
      <c r="I1683" s="142" t="s">
        <v>9</v>
      </c>
      <c r="J1683" s="142" t="n">
        <v>1534.33</v>
      </c>
    </row>
    <row r="1684" customFormat="false" ht="12.75" hidden="false" customHeight="false" outlineLevel="0" collapsed="false">
      <c r="A1684" s="142" t="s">
        <v>3733</v>
      </c>
      <c r="B1684" s="663" t="str">
        <f aca="false">C1684&amp;D1684&amp;E1684&amp;F1684&amp;G1684&amp;H1684</f>
        <v>PROJETO EXECUTIVO PARA SISTEMA DE EXAUSTAO MECANICA DE COZINHA,CONSIDERANDO O PROJETO BASICO EXISTENTE,APRESENTADO EM AUTOCAD NOS PADROES DA CONTRATANTE,COM AREA ATE 50M2</v>
      </c>
      <c r="C1684" s="142" t="s">
        <v>2937</v>
      </c>
      <c r="D1684" s="142" t="s">
        <v>3734</v>
      </c>
      <c r="E1684" s="142" t="s">
        <v>3735</v>
      </c>
      <c r="I1684" s="142" t="s">
        <v>9</v>
      </c>
      <c r="J1684" s="142" t="n">
        <v>1062.48</v>
      </c>
    </row>
    <row r="1685" customFormat="false" ht="12.75" hidden="false" customHeight="false" outlineLevel="0" collapsed="false">
      <c r="A1685" s="142" t="s">
        <v>3736</v>
      </c>
      <c r="B1685" s="663" t="str">
        <f aca="false">C1685&amp;D1685&amp;E1685&amp;F1685&amp;G1685&amp;H1685</f>
        <v>PROJETO EXECUTIVO PARA SISTEMA DE EXAUSTAO MECANICA DE COZINHA,CONSIDERANDO O PROJETO BASICO EXISTENTE,APRESENTADO EM AUTOCAD NOS PADROES DA CONTRATANTE,COM AREA ATE 50M2</v>
      </c>
      <c r="C1685" s="142" t="s">
        <v>2937</v>
      </c>
      <c r="D1685" s="142" t="s">
        <v>3734</v>
      </c>
      <c r="E1685" s="142" t="s">
        <v>3735</v>
      </c>
      <c r="I1685" s="142" t="s">
        <v>9</v>
      </c>
      <c r="J1685" s="142" t="n">
        <v>920.6</v>
      </c>
    </row>
    <row r="1686" customFormat="false" ht="12.75" hidden="false" customHeight="false" outlineLevel="0" collapsed="false">
      <c r="A1686" s="142" t="s">
        <v>3737</v>
      </c>
      <c r="B1686" s="663" t="str">
        <f aca="false">C1686&amp;D1686&amp;E1686&amp;F1686&amp;G1686&amp;H1686</f>
        <v>PROJETO EXECUTIVO PARA SISTEMA DE EXAUSTAO MECANICA DE COZINHA,CONSIDERANDO O PROJETO BASICO EXISTENTE,APRESENTADO EM AUTOCAD NOS PADROES DA CONTRATANTE,COM AREA DE 51 ATE 100M2</v>
      </c>
      <c r="C1686" s="142" t="s">
        <v>2937</v>
      </c>
      <c r="D1686" s="142" t="s">
        <v>3734</v>
      </c>
      <c r="E1686" s="142" t="s">
        <v>3738</v>
      </c>
      <c r="I1686" s="142" t="s">
        <v>9</v>
      </c>
      <c r="J1686" s="142" t="n">
        <v>1416.65</v>
      </c>
    </row>
    <row r="1687" customFormat="false" ht="12.75" hidden="false" customHeight="false" outlineLevel="0" collapsed="false">
      <c r="A1687" s="142" t="s">
        <v>3739</v>
      </c>
      <c r="B1687" s="663" t="str">
        <f aca="false">C1687&amp;D1687&amp;E1687&amp;F1687&amp;G1687&amp;H1687</f>
        <v>PROJETO EXECUTIVO PARA SISTEMA DE EXAUSTAO MECANICA DE COZINHA,CONSIDERANDO O PROJETO BASICO EXISTENTE,APRESENTADO EM AUTOCAD NOS PADROES DA CONTRATANTE,COM AREA DE 51 ATE 100M2</v>
      </c>
      <c r="C1687" s="142" t="s">
        <v>2937</v>
      </c>
      <c r="D1687" s="142" t="s">
        <v>3734</v>
      </c>
      <c r="E1687" s="142" t="s">
        <v>3738</v>
      </c>
      <c r="I1687" s="142" t="s">
        <v>9</v>
      </c>
      <c r="J1687" s="142" t="n">
        <v>1227.47</v>
      </c>
    </row>
    <row r="1688" customFormat="false" ht="12.75" hidden="false" customHeight="false" outlineLevel="0" collapsed="false">
      <c r="A1688" s="142" t="s">
        <v>3740</v>
      </c>
      <c r="B1688" s="663" t="str">
        <f aca="false">C1688&amp;D1688&amp;E1688&amp;F1688&amp;G1688&amp;H1688</f>
        <v>PROJETO EXECUTIVO PARA SISTEMA DE EXAUSTAO MECANICA DE COZINHA,CONSIDERANDO O PROJETO BASICO EXISTENTE,APRESENTADO EM AUTOCAD NOS PADROES DA CONTRATANTE,COM AREA ACIMA DE 100M2</v>
      </c>
      <c r="C1688" s="142" t="s">
        <v>2937</v>
      </c>
      <c r="D1688" s="142" t="s">
        <v>3734</v>
      </c>
      <c r="E1688" s="142" t="s">
        <v>3741</v>
      </c>
      <c r="I1688" s="142" t="s">
        <v>9</v>
      </c>
      <c r="J1688" s="142" t="n">
        <v>1770.81</v>
      </c>
    </row>
    <row r="1689" customFormat="false" ht="12.75" hidden="false" customHeight="false" outlineLevel="0" collapsed="false">
      <c r="A1689" s="142" t="s">
        <v>3742</v>
      </c>
      <c r="B1689" s="663" t="str">
        <f aca="false">C1689&amp;D1689&amp;E1689&amp;F1689&amp;G1689&amp;H1689</f>
        <v>PROJETO EXECUTIVO PARA SISTEMA DE EXAUSTAO MECANICA DE COZINHA,CONSIDERANDO O PROJETO BASICO EXISTENTE,APRESENTADO EM AUTOCAD NOS PADROES DA CONTRATANTE,COM AREA ACIMA DE 100M2</v>
      </c>
      <c r="C1689" s="142" t="s">
        <v>2937</v>
      </c>
      <c r="D1689" s="142" t="s">
        <v>3734</v>
      </c>
      <c r="E1689" s="142" t="s">
        <v>3741</v>
      </c>
      <c r="I1689" s="142" t="s">
        <v>9</v>
      </c>
      <c r="J1689" s="142" t="n">
        <v>1534.33</v>
      </c>
    </row>
    <row r="1690" customFormat="false" ht="12.75" hidden="false" customHeight="false" outlineLevel="0" collapsed="false">
      <c r="A1690" s="142" t="s">
        <v>3743</v>
      </c>
      <c r="B1690" s="663" t="str">
        <f aca="false">C1690&amp;D1690&amp;E1690&amp;F1690&amp;G1690&amp;H1690</f>
        <v>MAO-DE-OBRA DE BIOLOGO JUNIOR,PARA SERVICOS DE CONSULTORIA DE ENGENHARIA E ARQUITETURA,INCLUSIVE ENCARGOS SOCIAIS</v>
      </c>
      <c r="C1690" s="142" t="s">
        <v>3744</v>
      </c>
      <c r="D1690" s="142" t="s">
        <v>3745</v>
      </c>
      <c r="I1690" s="142" t="s">
        <v>3746</v>
      </c>
      <c r="J1690" s="142" t="n">
        <v>12281.28</v>
      </c>
    </row>
    <row r="1691" customFormat="false" ht="12.75" hidden="false" customHeight="false" outlineLevel="0" collapsed="false">
      <c r="A1691" s="142" t="s">
        <v>3747</v>
      </c>
      <c r="B1691" s="663" t="str">
        <f aca="false">C1691&amp;D1691&amp;E1691&amp;F1691&amp;G1691&amp;H1691</f>
        <v>MAO-DE-OBRA DE BIOLOGO JUNIOR,PARA SERVICOS DE CONSULTORIA DE ENGENHARIA E ARQUITETURA,INCLUSIVE ENCARGOS SOCIAIS</v>
      </c>
      <c r="C1691" s="142" t="s">
        <v>3744</v>
      </c>
      <c r="D1691" s="142" t="s">
        <v>3745</v>
      </c>
      <c r="I1691" s="142" t="s">
        <v>3746</v>
      </c>
      <c r="J1691" s="142" t="n">
        <v>10640.96</v>
      </c>
    </row>
    <row r="1692" customFormat="false" ht="12.75" hidden="false" customHeight="false" outlineLevel="0" collapsed="false">
      <c r="A1692" s="142" t="s">
        <v>3748</v>
      </c>
      <c r="B1692" s="663" t="str">
        <f aca="false">C1692&amp;D1692&amp;E1692&amp;F1692&amp;G1692&amp;H1692</f>
        <v>MAO-DE-OBRA DE BIOLOGO PLENO,PARA SERVICOS DE CONSULTORIA DE ENGENHARIA E ARQUITETURA,INCLUSIVE ENCARGOS SOCIAIS</v>
      </c>
      <c r="C1692" s="142" t="s">
        <v>3749</v>
      </c>
      <c r="D1692" s="142" t="s">
        <v>3750</v>
      </c>
      <c r="I1692" s="142" t="s">
        <v>3746</v>
      </c>
      <c r="J1692" s="142" t="n">
        <v>18098.08</v>
      </c>
    </row>
    <row r="1693" customFormat="false" ht="12.75" hidden="false" customHeight="false" outlineLevel="0" collapsed="false">
      <c r="A1693" s="142" t="s">
        <v>3751</v>
      </c>
      <c r="B1693" s="663" t="str">
        <f aca="false">C1693&amp;D1693&amp;E1693&amp;F1693&amp;G1693&amp;H1693</f>
        <v>MAO-DE-OBRA DE BIOLOGO PLENO,PARA SERVICOS DE CONSULTORIA DE ENGENHARIA E ARQUITETURA,INCLUSIVE ENCARGOS SOCIAIS</v>
      </c>
      <c r="C1693" s="142" t="s">
        <v>3749</v>
      </c>
      <c r="D1693" s="142" t="s">
        <v>3750</v>
      </c>
      <c r="I1693" s="142" t="s">
        <v>3746</v>
      </c>
      <c r="J1693" s="142" t="n">
        <v>15683.36</v>
      </c>
    </row>
    <row r="1694" customFormat="false" ht="12.75" hidden="false" customHeight="false" outlineLevel="0" collapsed="false">
      <c r="A1694" s="142" t="s">
        <v>3752</v>
      </c>
      <c r="B1694" s="663" t="str">
        <f aca="false">C1694&amp;D1694&amp;E1694&amp;F1694&amp;G1694&amp;H1694</f>
        <v>MAO-DE-OBRA DE BIOLOGO SENIOR,PARA SERVICOS DE CONSULTORIA DE ENGENHARIA E ARQUITETURA,INCLUSIVE ENCARGOS SOCIAIS</v>
      </c>
      <c r="C1694" s="142" t="s">
        <v>3753</v>
      </c>
      <c r="D1694" s="142" t="s">
        <v>3745</v>
      </c>
      <c r="I1694" s="142" t="s">
        <v>3746</v>
      </c>
      <c r="J1694" s="142" t="n">
        <v>25856.16</v>
      </c>
    </row>
    <row r="1695" customFormat="false" ht="12.75" hidden="false" customHeight="false" outlineLevel="0" collapsed="false">
      <c r="A1695" s="142" t="s">
        <v>3754</v>
      </c>
      <c r="B1695" s="663" t="str">
        <f aca="false">C1695&amp;D1695&amp;E1695&amp;F1695&amp;G1695&amp;H1695</f>
        <v>MAO-DE-OBRA DE BIOLOGO SENIOR,PARA SERVICOS DE CONSULTORIA DE ENGENHARIA E ARQUITETURA,INCLUSIVE ENCARGOS SOCIAIS</v>
      </c>
      <c r="C1695" s="142" t="s">
        <v>3753</v>
      </c>
      <c r="D1695" s="142" t="s">
        <v>3745</v>
      </c>
      <c r="I1695" s="142" t="s">
        <v>3746</v>
      </c>
      <c r="J1695" s="142" t="n">
        <v>22403.04</v>
      </c>
    </row>
    <row r="1696" customFormat="false" ht="12.75" hidden="false" customHeight="false" outlineLevel="0" collapsed="false">
      <c r="A1696" s="142" t="s">
        <v>3755</v>
      </c>
      <c r="B1696" s="663" t="str">
        <f aca="false">C1696&amp;D1696&amp;E1696&amp;F1696&amp;G1696&amp;H1696</f>
        <v>MAO-DE-OBRA DE AGRONOMO JUNIOR,PARA SERVICOS DE CONSULTORIADE ENGENHARIA E ARQUITETURA,INCLUSIVE ENCARGOS SOCIAIS</v>
      </c>
      <c r="C1696" s="142" t="s">
        <v>3756</v>
      </c>
      <c r="D1696" s="142" t="s">
        <v>3757</v>
      </c>
      <c r="I1696" s="142" t="s">
        <v>3746</v>
      </c>
      <c r="J1696" s="142" t="n">
        <v>17545.44</v>
      </c>
    </row>
    <row r="1697" customFormat="false" ht="12.75" hidden="false" customHeight="false" outlineLevel="0" collapsed="false">
      <c r="A1697" s="142" t="s">
        <v>3758</v>
      </c>
      <c r="B1697" s="663" t="str">
        <f aca="false">C1697&amp;D1697&amp;E1697&amp;F1697&amp;G1697&amp;H1697</f>
        <v>MAO-DE-OBRA DE AGRONOMO JUNIOR,PARA SERVICOS DE CONSULTORIADE ENGENHARIA E ARQUITETURA,INCLUSIVE ENCARGOS SOCIAIS</v>
      </c>
      <c r="C1697" s="142" t="s">
        <v>3756</v>
      </c>
      <c r="D1697" s="142" t="s">
        <v>3757</v>
      </c>
      <c r="I1697" s="142" t="s">
        <v>3746</v>
      </c>
      <c r="J1697" s="142" t="n">
        <v>15202.88</v>
      </c>
    </row>
    <row r="1698" customFormat="false" ht="12.75" hidden="false" customHeight="false" outlineLevel="0" collapsed="false">
      <c r="A1698" s="142" t="s">
        <v>3759</v>
      </c>
      <c r="B1698" s="663" t="str">
        <f aca="false">C1698&amp;D1698&amp;E1698&amp;F1698&amp;G1698&amp;H1698</f>
        <v>MAO-DE-OBRA DE AGRONOMO PLENO,PARA SERVICOS DE CONSULTORIA DE ENGENHARIA E ARQUITETURA,INCLUSIVE ENCARGOS SOCIAIS</v>
      </c>
      <c r="C1698" s="142" t="s">
        <v>3760</v>
      </c>
      <c r="D1698" s="142" t="s">
        <v>3745</v>
      </c>
      <c r="I1698" s="142" t="s">
        <v>3746</v>
      </c>
      <c r="J1698" s="142" t="n">
        <v>25856.16</v>
      </c>
    </row>
    <row r="1699" customFormat="false" ht="12.75" hidden="false" customHeight="false" outlineLevel="0" collapsed="false">
      <c r="A1699" s="142" t="s">
        <v>3761</v>
      </c>
      <c r="B1699" s="663" t="str">
        <f aca="false">C1699&amp;D1699&amp;E1699&amp;F1699&amp;G1699&amp;H1699</f>
        <v>MAO-DE-OBRA DE AGRONOMO PLENO,PARA SERVICOS DE CONSULTORIA DE ENGENHARIA E ARQUITETURA,INCLUSIVE ENCARGOS SOCIAIS</v>
      </c>
      <c r="C1699" s="142" t="s">
        <v>3760</v>
      </c>
      <c r="D1699" s="142" t="s">
        <v>3745</v>
      </c>
      <c r="I1699" s="142" t="s">
        <v>3746</v>
      </c>
      <c r="J1699" s="142" t="n">
        <v>22403.04</v>
      </c>
    </row>
    <row r="1700" customFormat="false" ht="12.75" hidden="false" customHeight="false" outlineLevel="0" collapsed="false">
      <c r="A1700" s="142" t="s">
        <v>3762</v>
      </c>
      <c r="B1700" s="663" t="str">
        <f aca="false">C1700&amp;D1700&amp;E1700&amp;F1700&amp;G1700&amp;H1700</f>
        <v>MAO-DE-OBRA DE AGRONOMO SENIOR,PARA SERVICOS DE CONSULTORIADE ENGENHARIA E ARQUITETURA,INCLUSIVE ENCARGOS SOCIAIS</v>
      </c>
      <c r="C1700" s="142" t="s">
        <v>3763</v>
      </c>
      <c r="D1700" s="142" t="s">
        <v>3757</v>
      </c>
      <c r="I1700" s="142" t="s">
        <v>3746</v>
      </c>
      <c r="J1700" s="142" t="n">
        <v>36935.36</v>
      </c>
    </row>
    <row r="1701" customFormat="false" ht="12.75" hidden="false" customHeight="false" outlineLevel="0" collapsed="false">
      <c r="A1701" s="142" t="s">
        <v>3764</v>
      </c>
      <c r="B1701" s="663" t="str">
        <f aca="false">C1701&amp;D1701&amp;E1701&amp;F1701&amp;G1701&amp;H1701</f>
        <v>MAO-DE-OBRA DE AGRONOMO SENIOR,PARA SERVICOS DE CONSULTORIADE ENGENHARIA E ARQUITETURA,INCLUSIVE ENCARGOS SOCIAIS</v>
      </c>
      <c r="C1701" s="142" t="s">
        <v>3763</v>
      </c>
      <c r="D1701" s="142" t="s">
        <v>3757</v>
      </c>
      <c r="I1701" s="142" t="s">
        <v>3746</v>
      </c>
      <c r="J1701" s="142" t="n">
        <v>32005.6</v>
      </c>
    </row>
    <row r="1702" customFormat="false" ht="12.75" hidden="false" customHeight="false" outlineLevel="0" collapsed="false">
      <c r="A1702" s="142" t="s">
        <v>3765</v>
      </c>
      <c r="B1702" s="663" t="str">
        <f aca="false">C1702&amp;D1702&amp;E1702&amp;F1702&amp;G1702&amp;H1702</f>
        <v>MAO-DE-OBRA DE GEOLOGO JUNIOR,PARA SERVICOS DE CONSULTORIA DE ENGENHARIA E ARQUITETURA,INCLUSIVE ENCARGOS SOCIAIS</v>
      </c>
      <c r="C1702" s="142" t="s">
        <v>3766</v>
      </c>
      <c r="D1702" s="142" t="s">
        <v>3745</v>
      </c>
      <c r="I1702" s="142" t="s">
        <v>3746</v>
      </c>
      <c r="J1702" s="142" t="n">
        <v>12281.28</v>
      </c>
    </row>
    <row r="1703" customFormat="false" ht="12.75" hidden="false" customHeight="false" outlineLevel="0" collapsed="false">
      <c r="A1703" s="142" t="s">
        <v>3767</v>
      </c>
      <c r="B1703" s="663" t="str">
        <f aca="false">C1703&amp;D1703&amp;E1703&amp;F1703&amp;G1703&amp;H1703</f>
        <v>MAO-DE-OBRA DE GEOLOGO JUNIOR,PARA SERVICOS DE CONSULTORIA DE ENGENHARIA E ARQUITETURA,INCLUSIVE ENCARGOS SOCIAIS</v>
      </c>
      <c r="C1703" s="142" t="s">
        <v>3766</v>
      </c>
      <c r="D1703" s="142" t="s">
        <v>3745</v>
      </c>
      <c r="I1703" s="142" t="s">
        <v>3746</v>
      </c>
      <c r="J1703" s="142" t="n">
        <v>10640.96</v>
      </c>
    </row>
    <row r="1704" customFormat="false" ht="12.75" hidden="false" customHeight="false" outlineLevel="0" collapsed="false">
      <c r="A1704" s="142" t="s">
        <v>3768</v>
      </c>
      <c r="B1704" s="663" t="str">
        <f aca="false">C1704&amp;D1704&amp;E1704&amp;F1704&amp;G1704&amp;H1704</f>
        <v>MAO-DE-OBRA DE GEOLOGO PLENO,PARA SERVICOS DE CONSULTORIA DE ENGENHARIA E ARQUITETURA,INCLUSIVE ENCARGOS SOCIAIS</v>
      </c>
      <c r="C1704" s="142" t="s">
        <v>3769</v>
      </c>
      <c r="D1704" s="142" t="s">
        <v>3750</v>
      </c>
      <c r="I1704" s="142" t="s">
        <v>3746</v>
      </c>
      <c r="J1704" s="142" t="n">
        <v>18098.08</v>
      </c>
    </row>
    <row r="1705" customFormat="false" ht="12.75" hidden="false" customHeight="false" outlineLevel="0" collapsed="false">
      <c r="A1705" s="142" t="s">
        <v>3770</v>
      </c>
      <c r="B1705" s="663" t="str">
        <f aca="false">C1705&amp;D1705&amp;E1705&amp;F1705&amp;G1705&amp;H1705</f>
        <v>MAO-DE-OBRA DE GEOLOGO PLENO,PARA SERVICOS DE CONSULTORIA DE ENGENHARIA E ARQUITETURA,INCLUSIVE ENCARGOS SOCIAIS</v>
      </c>
      <c r="C1705" s="142" t="s">
        <v>3769</v>
      </c>
      <c r="D1705" s="142" t="s">
        <v>3750</v>
      </c>
      <c r="I1705" s="142" t="s">
        <v>3746</v>
      </c>
      <c r="J1705" s="142" t="n">
        <v>15683.36</v>
      </c>
    </row>
    <row r="1706" customFormat="false" ht="12.75" hidden="false" customHeight="false" outlineLevel="0" collapsed="false">
      <c r="A1706" s="142" t="s">
        <v>3771</v>
      </c>
      <c r="B1706" s="663" t="str">
        <f aca="false">C1706&amp;D1706&amp;E1706&amp;F1706&amp;G1706&amp;H1706</f>
        <v>MAO-DE-OBRA DE GEOLOGO SENIOR,PARA SERVICOS DE CONSULTORIA DE ENGENHARIA E ARQUITETURA,INCLUSIVE ENCARGOS SOCIAIS</v>
      </c>
      <c r="C1706" s="142" t="s">
        <v>3772</v>
      </c>
      <c r="D1706" s="142" t="s">
        <v>3745</v>
      </c>
      <c r="I1706" s="142" t="s">
        <v>3746</v>
      </c>
      <c r="J1706" s="142" t="n">
        <v>25856.16</v>
      </c>
    </row>
    <row r="1707" customFormat="false" ht="12.75" hidden="false" customHeight="false" outlineLevel="0" collapsed="false">
      <c r="A1707" s="142" t="s">
        <v>3773</v>
      </c>
      <c r="B1707" s="663" t="str">
        <f aca="false">C1707&amp;D1707&amp;E1707&amp;F1707&amp;G1707&amp;H1707</f>
        <v>MAO-DE-OBRA DE GEOLOGO SENIOR,PARA SERVICOS DE CONSULTORIA DE ENGENHARIA E ARQUITETURA,INCLUSIVE ENCARGOS SOCIAIS</v>
      </c>
      <c r="C1707" s="142" t="s">
        <v>3772</v>
      </c>
      <c r="D1707" s="142" t="s">
        <v>3745</v>
      </c>
      <c r="I1707" s="142" t="s">
        <v>3746</v>
      </c>
      <c r="J1707" s="142" t="n">
        <v>22403.04</v>
      </c>
    </row>
    <row r="1708" customFormat="false" ht="12.75" hidden="false" customHeight="false" outlineLevel="0" collapsed="false">
      <c r="A1708" s="142" t="s">
        <v>3774</v>
      </c>
      <c r="B1708" s="663" t="str">
        <f aca="false">C1708&amp;D1708&amp;E1708&amp;F1708&amp;G1708&amp;H1708</f>
        <v>MAO-DE-OBRA DE TECNICO ESPECIALIZADO,PARA SERVICOS DE CONSULTORIA DE ENGENHARIA E ARQUITETURA,INCLUSIVE ENCARGOS SOCIAIS</v>
      </c>
      <c r="C1708" s="142" t="s">
        <v>3775</v>
      </c>
      <c r="D1708" s="142" t="s">
        <v>3776</v>
      </c>
      <c r="I1708" s="142" t="s">
        <v>3746</v>
      </c>
      <c r="J1708" s="142" t="n">
        <v>8245.6</v>
      </c>
    </row>
    <row r="1709" customFormat="false" ht="12.75" hidden="false" customHeight="false" outlineLevel="0" collapsed="false">
      <c r="A1709" s="142" t="s">
        <v>3777</v>
      </c>
      <c r="B1709" s="663" t="str">
        <f aca="false">C1709&amp;D1709&amp;E1709&amp;F1709&amp;G1709&amp;H1709</f>
        <v>MAO-DE-OBRA DE TECNICO ESPECIALIZADO,PARA SERVICOS DE CONSULTORIA DE ENGENHARIA E ARQUITETURA,INCLUSIVE ENCARGOS SOCIAIS</v>
      </c>
      <c r="C1709" s="142" t="s">
        <v>3775</v>
      </c>
      <c r="D1709" s="142" t="s">
        <v>3776</v>
      </c>
      <c r="I1709" s="142" t="s">
        <v>3746</v>
      </c>
      <c r="J1709" s="142" t="n">
        <v>7145.6</v>
      </c>
    </row>
    <row r="1710" customFormat="false" ht="12.75" hidden="false" customHeight="false" outlineLevel="0" collapsed="false">
      <c r="A1710" s="142" t="s">
        <v>3778</v>
      </c>
      <c r="B1710" s="663" t="str">
        <f aca="false">C1710&amp;D1710&amp;E1710&amp;F1710&amp;G1710&amp;H1710</f>
        <v>MAO-DE-OBRA DE AUXILIAR TECNICO,PARA SERVICOS DE CONSULTORIA DE ENGENHARIA E ARQUITETURA,INCLUSIVE ENCARGOS SOCIAIS</v>
      </c>
      <c r="C1710" s="142" t="s">
        <v>3779</v>
      </c>
      <c r="D1710" s="142" t="s">
        <v>3780</v>
      </c>
      <c r="I1710" s="142" t="s">
        <v>3746</v>
      </c>
      <c r="J1710" s="142" t="n">
        <v>3859.68</v>
      </c>
    </row>
    <row r="1711" customFormat="false" ht="12.75" hidden="false" customHeight="false" outlineLevel="0" collapsed="false">
      <c r="A1711" s="142" t="s">
        <v>3781</v>
      </c>
      <c r="B1711" s="663" t="str">
        <f aca="false">C1711&amp;D1711&amp;E1711&amp;F1711&amp;G1711&amp;H1711</f>
        <v>MAO-DE-OBRA DE AUXILIAR TECNICO,PARA SERVICOS DE CONSULTORIA DE ENGENHARIA E ARQUITETURA,INCLUSIVE ENCARGOS SOCIAIS</v>
      </c>
      <c r="C1711" s="142" t="s">
        <v>3779</v>
      </c>
      <c r="D1711" s="142" t="s">
        <v>3780</v>
      </c>
      <c r="I1711" s="142" t="s">
        <v>3746</v>
      </c>
      <c r="J1711" s="142" t="n">
        <v>3344</v>
      </c>
    </row>
    <row r="1712" customFormat="false" ht="12.75" hidden="false" customHeight="false" outlineLevel="0" collapsed="false">
      <c r="A1712" s="142" t="s">
        <v>3782</v>
      </c>
      <c r="B1712" s="663" t="str">
        <f aca="false">C1712&amp;D1712&amp;E1712&amp;F1712&amp;G1712&amp;H1712</f>
        <v>MAO-DE-OBRA DE SECRETARIA,PARA SERVICOS DE CONSULTORIA DE ENGENHARIA E ARQUITETURA,INCLUSIVE ENCARGOS SOCIAIS</v>
      </c>
      <c r="C1712" s="142" t="s">
        <v>3783</v>
      </c>
      <c r="D1712" s="142" t="s">
        <v>3784</v>
      </c>
      <c r="I1712" s="142" t="s">
        <v>3746</v>
      </c>
      <c r="J1712" s="142" t="n">
        <v>5964.64</v>
      </c>
    </row>
    <row r="1713" customFormat="false" ht="12.75" hidden="false" customHeight="false" outlineLevel="0" collapsed="false">
      <c r="A1713" s="142" t="s">
        <v>3785</v>
      </c>
      <c r="B1713" s="663" t="str">
        <f aca="false">C1713&amp;D1713&amp;E1713&amp;F1713&amp;G1713&amp;H1713</f>
        <v>MAO-DE-OBRA DE SECRETARIA,PARA SERVICOS DE CONSULTORIA DE ENGENHARIA E ARQUITETURA,INCLUSIVE ENCARGOS SOCIAIS</v>
      </c>
      <c r="C1713" s="142" t="s">
        <v>3783</v>
      </c>
      <c r="D1713" s="142" t="s">
        <v>3784</v>
      </c>
      <c r="I1713" s="142" t="s">
        <v>3746</v>
      </c>
      <c r="J1713" s="142" t="n">
        <v>5169.12</v>
      </c>
    </row>
    <row r="1714" customFormat="false" ht="12.75" hidden="false" customHeight="false" outlineLevel="0" collapsed="false">
      <c r="A1714" s="142" t="s">
        <v>3786</v>
      </c>
      <c r="B1714" s="663" t="str">
        <f aca="false">C1714&amp;D1714&amp;E1714&amp;F1714&amp;G1714&amp;H1714</f>
        <v>MAO-DE-OBRA DE ARQUITETO OU ENGENHEIRO COORDENADOR,PARA SERVICOS DE CONSULTORIA DE ENGENHARIA E ARQUITETURA,INCLUSIVE ENCARGOS SOCIAIS</v>
      </c>
      <c r="C1714" s="142" t="s">
        <v>3787</v>
      </c>
      <c r="D1714" s="142" t="s">
        <v>3788</v>
      </c>
      <c r="E1714" s="142" t="s">
        <v>3789</v>
      </c>
      <c r="I1714" s="142" t="s">
        <v>3746</v>
      </c>
      <c r="J1714" s="142" t="n">
        <v>42475.84</v>
      </c>
    </row>
    <row r="1715" customFormat="false" ht="12.75" hidden="false" customHeight="false" outlineLevel="0" collapsed="false">
      <c r="A1715" s="142" t="s">
        <v>3790</v>
      </c>
      <c r="B1715" s="663" t="str">
        <f aca="false">C1715&amp;D1715&amp;E1715&amp;F1715&amp;G1715&amp;H1715</f>
        <v>MAO-DE-OBRA DE ARQUITETO OU ENGENHEIRO COORDENADOR,PARA SERVICOS DE CONSULTORIA DE ENGENHARIA E ARQUITETURA,INCLUSIVE ENCARGOS SOCIAIS</v>
      </c>
      <c r="C1715" s="142" t="s">
        <v>3787</v>
      </c>
      <c r="D1715" s="142" t="s">
        <v>3788</v>
      </c>
      <c r="E1715" s="142" t="s">
        <v>3789</v>
      </c>
      <c r="I1715" s="142" t="s">
        <v>3746</v>
      </c>
      <c r="J1715" s="142" t="n">
        <v>36806.88</v>
      </c>
    </row>
    <row r="1716" customFormat="false" ht="12.75" hidden="false" customHeight="false" outlineLevel="0" collapsed="false">
      <c r="A1716" s="142" t="s">
        <v>3791</v>
      </c>
      <c r="B1716" s="663" t="str">
        <f aca="false">C1716&amp;D1716&amp;E1716&amp;F1716&amp;G1716&amp;H1716</f>
        <v>MAO-DE-OBRA DE ARQUITETO OU ENGENHEIRO JUNIOR,PARA SERVICOSDE CONSULTORIA DE ENGENHARIA E ARQUITETURA,INCLUSIVE ENCARGOS SOCIAIS</v>
      </c>
      <c r="C1716" s="142" t="s">
        <v>3792</v>
      </c>
      <c r="D1716" s="142" t="s">
        <v>3793</v>
      </c>
      <c r="E1716" s="142" t="s">
        <v>3794</v>
      </c>
      <c r="I1716" s="142" t="s">
        <v>3746</v>
      </c>
      <c r="J1716" s="142" t="n">
        <v>17545.44</v>
      </c>
    </row>
    <row r="1717" customFormat="false" ht="12.75" hidden="false" customHeight="false" outlineLevel="0" collapsed="false">
      <c r="A1717" s="142" t="s">
        <v>3795</v>
      </c>
      <c r="B1717" s="663" t="str">
        <f aca="false">C1717&amp;D1717&amp;E1717&amp;F1717&amp;G1717&amp;H1717</f>
        <v>MAO-DE-OBRA DE ARQUITETO OU ENGENHEIRO JUNIOR,PARA SERVICOSDE CONSULTORIA DE ENGENHARIA E ARQUITETURA,INCLUSIVE ENCARGOS SOCIAIS</v>
      </c>
      <c r="C1717" s="142" t="s">
        <v>3792</v>
      </c>
      <c r="D1717" s="142" t="s">
        <v>3793</v>
      </c>
      <c r="E1717" s="142" t="s">
        <v>3794</v>
      </c>
      <c r="I1717" s="142" t="s">
        <v>3746</v>
      </c>
      <c r="J1717" s="142" t="n">
        <v>15202.88</v>
      </c>
    </row>
    <row r="1718" customFormat="false" ht="12.75" hidden="false" customHeight="false" outlineLevel="0" collapsed="false">
      <c r="A1718" s="142" t="s">
        <v>3796</v>
      </c>
      <c r="B1718" s="663" t="str">
        <f aca="false">C1718&amp;D1718&amp;E1718&amp;F1718&amp;G1718&amp;H1718</f>
        <v>MAO-DE-OBRA DE ARQUITETO OU ENGENHEIRO PLENO,PARA SERVICOS DE CONSULTORIA DE ENGENHARIA E ARQUITETURA,INCLUSIVE ENCARGOS SOCIAIS</v>
      </c>
      <c r="C1718" s="142" t="s">
        <v>3797</v>
      </c>
      <c r="D1718" s="142" t="s">
        <v>3798</v>
      </c>
      <c r="E1718" s="142" t="s">
        <v>3799</v>
      </c>
      <c r="I1718" s="142" t="s">
        <v>3746</v>
      </c>
      <c r="J1718" s="142" t="n">
        <v>25856.16</v>
      </c>
    </row>
    <row r="1719" customFormat="false" ht="12.75" hidden="false" customHeight="false" outlineLevel="0" collapsed="false">
      <c r="A1719" s="142" t="s">
        <v>3800</v>
      </c>
      <c r="B1719" s="663" t="str">
        <f aca="false">C1719&amp;D1719&amp;E1719&amp;F1719&amp;G1719&amp;H1719</f>
        <v>MAO-DE-OBRA DE ARQUITETO OU ENGENHEIRO PLENO,PARA SERVICOS DE CONSULTORIA DE ENGENHARIA E ARQUITETURA,INCLUSIVE ENCARGOS SOCIAIS</v>
      </c>
      <c r="C1719" s="142" t="s">
        <v>3797</v>
      </c>
      <c r="D1719" s="142" t="s">
        <v>3798</v>
      </c>
      <c r="E1719" s="142" t="s">
        <v>3799</v>
      </c>
      <c r="I1719" s="142" t="s">
        <v>3746</v>
      </c>
      <c r="J1719" s="142" t="n">
        <v>22403.04</v>
      </c>
    </row>
    <row r="1720" customFormat="false" ht="12.75" hidden="false" customHeight="false" outlineLevel="0" collapsed="false">
      <c r="A1720" s="142" t="s">
        <v>3801</v>
      </c>
      <c r="B1720" s="663" t="str">
        <f aca="false">C1720&amp;D1720&amp;E1720&amp;F1720&amp;G1720&amp;H1720</f>
        <v>MAO-DE-OBRA DE ARQUITETO OU ENGENHEIRO SENIOR,PARA SERVICOSDE CONSULTORIA DE ENGENHARIA E ARQUITETURA,INCLUSIVE ENCARGOS SOCIAIS</v>
      </c>
      <c r="C1720" s="142" t="s">
        <v>3802</v>
      </c>
      <c r="D1720" s="142" t="s">
        <v>3793</v>
      </c>
      <c r="E1720" s="142" t="s">
        <v>3794</v>
      </c>
      <c r="I1720" s="142" t="s">
        <v>3746</v>
      </c>
      <c r="J1720" s="142" t="n">
        <v>36935.36</v>
      </c>
    </row>
    <row r="1721" customFormat="false" ht="12.75" hidden="false" customHeight="false" outlineLevel="0" collapsed="false">
      <c r="A1721" s="142" t="s">
        <v>3803</v>
      </c>
      <c r="B1721" s="663" t="str">
        <f aca="false">C1721&amp;D1721&amp;E1721&amp;F1721&amp;G1721&amp;H1721</f>
        <v>MAO-DE-OBRA DE ARQUITETO OU ENGENHEIRO SENIOR,PARA SERVICOSDE CONSULTORIA DE ENGENHARIA E ARQUITETURA,INCLUSIVE ENCARGOS SOCIAIS</v>
      </c>
      <c r="C1721" s="142" t="s">
        <v>3802</v>
      </c>
      <c r="D1721" s="142" t="s">
        <v>3793</v>
      </c>
      <c r="E1721" s="142" t="s">
        <v>3794</v>
      </c>
      <c r="I1721" s="142" t="s">
        <v>3746</v>
      </c>
      <c r="J1721" s="142" t="n">
        <v>32005.6</v>
      </c>
    </row>
    <row r="1722" customFormat="false" ht="12.75" hidden="false" customHeight="false" outlineLevel="0" collapsed="false">
      <c r="A1722" s="142" t="s">
        <v>3804</v>
      </c>
      <c r="B1722" s="663" t="str">
        <f aca="false">C1722&amp;D1722&amp;E1722&amp;F1722&amp;G1722&amp;H1722</f>
        <v>MAO-DE-OBRA DE DESENHISTA CADISTA JUNIOR,PARA SERVICOS DE CONSULTORIA DE ENGENHARIA E ARQUITETURA,INCLUSIVE ENCARGOS SOCIAIS</v>
      </c>
      <c r="C1722" s="142" t="s">
        <v>3805</v>
      </c>
      <c r="D1722" s="142" t="s">
        <v>3806</v>
      </c>
      <c r="E1722" s="142" t="s">
        <v>3807</v>
      </c>
      <c r="I1722" s="142" t="s">
        <v>3746</v>
      </c>
      <c r="J1722" s="142" t="n">
        <v>4788.96</v>
      </c>
    </row>
    <row r="1723" customFormat="false" ht="12.75" hidden="false" customHeight="false" outlineLevel="0" collapsed="false">
      <c r="A1723" s="142" t="s">
        <v>3808</v>
      </c>
      <c r="B1723" s="663" t="str">
        <f aca="false">C1723&amp;D1723&amp;E1723&amp;F1723&amp;G1723&amp;H1723</f>
        <v>MAO-DE-OBRA DE DESENHISTA CADISTA JUNIOR,PARA SERVICOS DE CONSULTORIA DE ENGENHARIA E ARQUITETURA,INCLUSIVE ENCARGOS SOCIAIS</v>
      </c>
      <c r="C1723" s="142" t="s">
        <v>3805</v>
      </c>
      <c r="D1723" s="142" t="s">
        <v>3806</v>
      </c>
      <c r="E1723" s="142" t="s">
        <v>3807</v>
      </c>
      <c r="I1723" s="142" t="s">
        <v>3746</v>
      </c>
      <c r="J1723" s="142" t="n">
        <v>4150.08</v>
      </c>
    </row>
    <row r="1724" customFormat="false" ht="12.75" hidden="false" customHeight="false" outlineLevel="0" collapsed="false">
      <c r="A1724" s="142" t="s">
        <v>3809</v>
      </c>
      <c r="B1724" s="663" t="str">
        <f aca="false">C1724&amp;D1724&amp;E1724&amp;F1724&amp;G1724&amp;H1724</f>
        <v>MAO-DE-OBRA DE DESENHISTA CADISTA PLENO,PARA SERVICOS DE CONSULTORIA DE ENGENHARIA E ARQUITETURA,INCLUSIVE ENCARGOS SOCIAIS</v>
      </c>
      <c r="C1724" s="142" t="s">
        <v>3810</v>
      </c>
      <c r="D1724" s="142" t="s">
        <v>3811</v>
      </c>
      <c r="E1724" s="142" t="s">
        <v>3812</v>
      </c>
      <c r="I1724" s="142" t="s">
        <v>3746</v>
      </c>
      <c r="J1724" s="142" t="n">
        <v>5473.6</v>
      </c>
    </row>
    <row r="1725" customFormat="false" ht="12.75" hidden="false" customHeight="false" outlineLevel="0" collapsed="false">
      <c r="A1725" s="142" t="s">
        <v>3813</v>
      </c>
      <c r="B1725" s="663" t="str">
        <f aca="false">C1725&amp;D1725&amp;E1725&amp;F1725&amp;G1725&amp;H1725</f>
        <v>MAO-DE-OBRA DE DESENHISTA CADISTA PLENO,PARA SERVICOS DE CONSULTORIA DE ENGENHARIA E ARQUITETURA,INCLUSIVE ENCARGOS SOCIAIS</v>
      </c>
      <c r="C1725" s="142" t="s">
        <v>3810</v>
      </c>
      <c r="D1725" s="142" t="s">
        <v>3811</v>
      </c>
      <c r="E1725" s="142" t="s">
        <v>3812</v>
      </c>
      <c r="I1725" s="142" t="s">
        <v>3746</v>
      </c>
      <c r="J1725" s="142" t="n">
        <v>4743.2</v>
      </c>
    </row>
    <row r="1726" customFormat="false" ht="12.75" hidden="false" customHeight="false" outlineLevel="0" collapsed="false">
      <c r="A1726" s="142" t="s">
        <v>3814</v>
      </c>
      <c r="B1726" s="663" t="str">
        <f aca="false">C1726&amp;D1726&amp;E1726&amp;F1726&amp;G1726&amp;H1726</f>
        <v>MAO-DE-OBRA DE DESENHISTA CADISTA SENIOR,PARA SERVICOS DE CONSULTORIA DE ENGENHARIA E ARQUITETURA,INCLUSIVE ENCARGOS SOCIAIS</v>
      </c>
      <c r="C1726" s="142" t="s">
        <v>3815</v>
      </c>
      <c r="D1726" s="142" t="s">
        <v>3806</v>
      </c>
      <c r="E1726" s="142" t="s">
        <v>3807</v>
      </c>
      <c r="I1726" s="142" t="s">
        <v>3746</v>
      </c>
      <c r="J1726" s="142" t="n">
        <v>6842.88</v>
      </c>
    </row>
    <row r="1727" customFormat="false" ht="12.75" hidden="false" customHeight="false" outlineLevel="0" collapsed="false">
      <c r="A1727" s="142" t="s">
        <v>3816</v>
      </c>
      <c r="B1727" s="663" t="str">
        <f aca="false">C1727&amp;D1727&amp;E1727&amp;F1727&amp;G1727&amp;H1727</f>
        <v>MAO-DE-OBRA DE DESENHISTA CADISTA SENIOR,PARA SERVICOS DE CONSULTORIA DE ENGENHARIA E ARQUITETURA,INCLUSIVE ENCARGOS SOCIAIS</v>
      </c>
      <c r="C1727" s="142" t="s">
        <v>3815</v>
      </c>
      <c r="D1727" s="142" t="s">
        <v>3806</v>
      </c>
      <c r="E1727" s="142" t="s">
        <v>3807</v>
      </c>
      <c r="I1727" s="142" t="s">
        <v>3746</v>
      </c>
      <c r="J1727" s="142" t="n">
        <v>5929.44</v>
      </c>
    </row>
    <row r="1728" customFormat="false" ht="12.75" hidden="false" customHeight="false" outlineLevel="0" collapsed="false">
      <c r="A1728" s="142" t="s">
        <v>3817</v>
      </c>
      <c r="B1728" s="663" t="str">
        <f aca="false">C1728&amp;D1728&amp;E1728&amp;F1728&amp;G1728&amp;H1728</f>
        <v>MAO-DE-OBRA DE PROJETISTA CADISTA JUNIOR,PARA SERVICOS DE CONSULTORIA DE ENGENHARIA E ARQUITETURA,INCLUSIVE ENCARGOS SOCIAIS</v>
      </c>
      <c r="C1728" s="142" t="s">
        <v>3818</v>
      </c>
      <c r="D1728" s="142" t="s">
        <v>3806</v>
      </c>
      <c r="E1728" s="142" t="s">
        <v>3807</v>
      </c>
      <c r="I1728" s="142" t="s">
        <v>3746</v>
      </c>
      <c r="J1728" s="142" t="n">
        <v>7983.36</v>
      </c>
    </row>
    <row r="1729" customFormat="false" ht="12.75" hidden="false" customHeight="false" outlineLevel="0" collapsed="false">
      <c r="A1729" s="142" t="s">
        <v>3819</v>
      </c>
      <c r="B1729" s="663" t="str">
        <f aca="false">C1729&amp;D1729&amp;E1729&amp;F1729&amp;G1729&amp;H1729</f>
        <v>MAO-DE-OBRA DE PROJETISTA CADISTA JUNIOR,PARA SERVICOS DE CONSULTORIA DE ENGENHARIA E ARQUITETURA,INCLUSIVE ENCARGOS SOCIAIS</v>
      </c>
      <c r="C1729" s="142" t="s">
        <v>3818</v>
      </c>
      <c r="D1729" s="142" t="s">
        <v>3806</v>
      </c>
      <c r="E1729" s="142" t="s">
        <v>3807</v>
      </c>
      <c r="I1729" s="142" t="s">
        <v>3746</v>
      </c>
      <c r="J1729" s="142" t="n">
        <v>6916.8</v>
      </c>
    </row>
    <row r="1730" customFormat="false" ht="12.75" hidden="false" customHeight="false" outlineLevel="0" collapsed="false">
      <c r="A1730" s="142" t="s">
        <v>3820</v>
      </c>
      <c r="B1730" s="663" t="str">
        <f aca="false">C1730&amp;D1730&amp;E1730&amp;F1730&amp;G1730&amp;H1730</f>
        <v>MAO-DE-OBRA DE PROJETISTA CADISTA PLENO,PARA SERVICOS DE CONSULTORIA DE ENGENHARIA E ARQUITETURA,INCLUSIVE ENCARGOS SOCIAIS</v>
      </c>
      <c r="C1730" s="142" t="s">
        <v>3821</v>
      </c>
      <c r="D1730" s="142" t="s">
        <v>3811</v>
      </c>
      <c r="E1730" s="142" t="s">
        <v>3812</v>
      </c>
      <c r="I1730" s="142" t="s">
        <v>3746</v>
      </c>
      <c r="J1730" s="142" t="n">
        <v>9123.84</v>
      </c>
    </row>
    <row r="1731" customFormat="false" ht="12.75" hidden="false" customHeight="false" outlineLevel="0" collapsed="false">
      <c r="A1731" s="142" t="s">
        <v>3822</v>
      </c>
      <c r="B1731" s="663" t="str">
        <f aca="false">C1731&amp;D1731&amp;E1731&amp;F1731&amp;G1731&amp;H1731</f>
        <v>MAO-DE-OBRA DE PROJETISTA CADISTA PLENO,PARA SERVICOS DE CONSULTORIA DE ENGENHARIA E ARQUITETURA,INCLUSIVE ENCARGOS SOCIAIS</v>
      </c>
      <c r="C1731" s="142" t="s">
        <v>3821</v>
      </c>
      <c r="D1731" s="142" t="s">
        <v>3811</v>
      </c>
      <c r="E1731" s="142" t="s">
        <v>3812</v>
      </c>
      <c r="I1731" s="142" t="s">
        <v>3746</v>
      </c>
      <c r="J1731" s="142" t="n">
        <v>7905.92</v>
      </c>
    </row>
    <row r="1732" customFormat="false" ht="12.75" hidden="false" customHeight="false" outlineLevel="0" collapsed="false">
      <c r="A1732" s="142" t="s">
        <v>3823</v>
      </c>
      <c r="B1732" s="663" t="str">
        <f aca="false">C1732&amp;D1732&amp;E1732&amp;F1732&amp;G1732&amp;H1732</f>
        <v>MAO-DE-OBRA DE PROJETISTA CADISTA SENIOR,PARA SERVICOS DE CONSULTORIA DE ENGENHARIA E ARQUITETURA,INCLUSIVE ENCARGOS SOCIAIS</v>
      </c>
      <c r="C1732" s="142" t="s">
        <v>3824</v>
      </c>
      <c r="D1732" s="142" t="s">
        <v>3806</v>
      </c>
      <c r="E1732" s="142" t="s">
        <v>3807</v>
      </c>
      <c r="I1732" s="142" t="s">
        <v>3746</v>
      </c>
      <c r="J1732" s="142" t="n">
        <v>11404.8</v>
      </c>
    </row>
    <row r="1733" customFormat="false" ht="12.75" hidden="false" customHeight="false" outlineLevel="0" collapsed="false">
      <c r="A1733" s="142" t="s">
        <v>3825</v>
      </c>
      <c r="B1733" s="663" t="str">
        <f aca="false">C1733&amp;D1733&amp;E1733&amp;F1733&amp;G1733&amp;H1733</f>
        <v>MAO-DE-OBRA DE PROJETISTA CADISTA SENIOR,PARA SERVICOS DE CONSULTORIA DE ENGENHARIA E ARQUITETURA,INCLUSIVE ENCARGOS SOCIAIS</v>
      </c>
      <c r="C1733" s="142" t="s">
        <v>3824</v>
      </c>
      <c r="D1733" s="142" t="s">
        <v>3806</v>
      </c>
      <c r="E1733" s="142" t="s">
        <v>3807</v>
      </c>
      <c r="I1733" s="142" t="s">
        <v>3746</v>
      </c>
      <c r="J1733" s="142" t="n">
        <v>9882.4</v>
      </c>
    </row>
    <row r="1734" customFormat="false" ht="12.75" hidden="false" customHeight="false" outlineLevel="0" collapsed="false">
      <c r="A1734" s="142" t="s">
        <v>3826</v>
      </c>
      <c r="B1734" s="663" t="str">
        <f aca="false">C1734&amp;D1734&amp;E1734&amp;F1734&amp;G1734&amp;H1734</f>
        <v>MAO-DE-OBRA DE CONSULTOR,PARA SERVICOS DE CONSULTORIA DE ENGENHARIA E ARQUITETURA,EXCLUSIVE ENCARGOS SOCIAIS</v>
      </c>
      <c r="C1734" s="142" t="s">
        <v>3827</v>
      </c>
      <c r="D1734" s="142" t="s">
        <v>3828</v>
      </c>
      <c r="I1734" s="142" t="s">
        <v>3746</v>
      </c>
      <c r="J1734" s="142" t="n">
        <v>28215</v>
      </c>
    </row>
    <row r="1735" customFormat="false" ht="12.75" hidden="false" customHeight="false" outlineLevel="0" collapsed="false">
      <c r="A1735" s="142" t="s">
        <v>3829</v>
      </c>
      <c r="B1735" s="663" t="str">
        <f aca="false">C1735&amp;D1735&amp;E1735&amp;F1735&amp;G1735&amp;H1735</f>
        <v>MAO-DE-OBRA DE CONSULTOR,PARA SERVICOS DE CONSULTORIA DE ENGENHARIA E ARQUITETURA,EXCLUSIVE ENCARGOS SOCIAIS</v>
      </c>
      <c r="C1735" s="142" t="s">
        <v>3827</v>
      </c>
      <c r="D1735" s="142" t="s">
        <v>3828</v>
      </c>
      <c r="I1735" s="142" t="s">
        <v>3746</v>
      </c>
      <c r="J1735" s="142" t="n">
        <v>28215</v>
      </c>
    </row>
    <row r="1736" customFormat="false" ht="12.75" hidden="false" customHeight="false" outlineLevel="0" collapsed="false">
      <c r="A1736" s="142" t="s">
        <v>3830</v>
      </c>
      <c r="B1736" s="663" t="str">
        <f aca="false">C1736&amp;D1736&amp;E1736&amp;F1736&amp;G1736&amp;H1736</f>
        <v>MAO-DE-OBRA DE CONSULTOR,PARA SERVICOS DE CONSULTORIA DE ENGENHARIA E ARQUITETURA,INCLUSIVE ENCARGOS SOCIAIS</v>
      </c>
      <c r="C1736" s="142" t="s">
        <v>3827</v>
      </c>
      <c r="D1736" s="142" t="s">
        <v>3831</v>
      </c>
      <c r="I1736" s="142" t="s">
        <v>3746</v>
      </c>
      <c r="J1736" s="142" t="n">
        <v>49864.32</v>
      </c>
    </row>
    <row r="1737" customFormat="false" ht="12.75" hidden="false" customHeight="false" outlineLevel="0" collapsed="false">
      <c r="A1737" s="142" t="s">
        <v>3832</v>
      </c>
      <c r="B1737" s="663" t="str">
        <f aca="false">C1737&amp;D1737&amp;E1737&amp;F1737&amp;G1737&amp;H1737</f>
        <v>MAO-DE-OBRA DE CONSULTOR,PARA SERVICOS DE CONSULTORIA DE ENGENHARIA E ARQUITETURA,INCLUSIVE ENCARGOS SOCIAIS</v>
      </c>
      <c r="C1737" s="142" t="s">
        <v>3827</v>
      </c>
      <c r="D1737" s="142" t="s">
        <v>3831</v>
      </c>
      <c r="I1737" s="142" t="s">
        <v>3746</v>
      </c>
      <c r="J1737" s="142" t="n">
        <v>43208</v>
      </c>
    </row>
    <row r="1738" customFormat="false" ht="12.75" hidden="false" customHeight="false" outlineLevel="0" collapsed="false">
      <c r="A1738" s="142" t="s">
        <v>3833</v>
      </c>
      <c r="B1738" s="663" t="str">
        <f aca="false">C1738&amp;D1738&amp;E1738&amp;F1738&amp;G1738&amp;H1738</f>
        <v>MAO-DE-OBRA DE PROGRAMADOR DE INFORMATICA JUNIOR,PARA SERVICOS DE CONSULTORIA DE ENGENHARIA E ARQUITETURA,INCLUSIVE ENCARGOS SOCIAIS</v>
      </c>
      <c r="C1738" s="142" t="s">
        <v>3834</v>
      </c>
      <c r="D1738" s="142" t="s">
        <v>3835</v>
      </c>
      <c r="E1738" s="142" t="s">
        <v>3836</v>
      </c>
      <c r="I1738" s="142" t="s">
        <v>3746</v>
      </c>
      <c r="J1738" s="142" t="n">
        <v>7193.12</v>
      </c>
    </row>
    <row r="1739" customFormat="false" ht="12.75" hidden="false" customHeight="false" outlineLevel="0" collapsed="false">
      <c r="A1739" s="142" t="s">
        <v>3837</v>
      </c>
      <c r="B1739" s="663" t="str">
        <f aca="false">C1739&amp;D1739&amp;E1739&amp;F1739&amp;G1739&amp;H1739</f>
        <v>MAO-DE-OBRA DE PROGRAMADOR DE INFORMATICA JUNIOR,PARA SERVICOS DE CONSULTORIA DE ENGENHARIA E ARQUITETURA,INCLUSIVE ENCARGOS SOCIAIS</v>
      </c>
      <c r="C1739" s="142" t="s">
        <v>3834</v>
      </c>
      <c r="D1739" s="142" t="s">
        <v>3835</v>
      </c>
      <c r="E1739" s="142" t="s">
        <v>3836</v>
      </c>
      <c r="I1739" s="142" t="s">
        <v>3746</v>
      </c>
      <c r="J1739" s="142" t="n">
        <v>6233.92</v>
      </c>
    </row>
    <row r="1740" customFormat="false" ht="12.75" hidden="false" customHeight="false" outlineLevel="0" collapsed="false">
      <c r="A1740" s="142" t="s">
        <v>3838</v>
      </c>
      <c r="B1740" s="663" t="str">
        <f aca="false">C1740&amp;D1740&amp;E1740&amp;F1740&amp;G1740&amp;H1740</f>
        <v>MAO-DE-OBRA DE PROGRAMADOR DE INFORMATICA PLENO,PARA SERVICOS DE CONSULTORIA DE ENGENHARIA E ARQUITETURA,INCLUSIVE ENCARGOS SOCIAIS</v>
      </c>
      <c r="C1740" s="142" t="s">
        <v>3839</v>
      </c>
      <c r="D1740" s="142" t="s">
        <v>3840</v>
      </c>
      <c r="E1740" s="142" t="s">
        <v>3841</v>
      </c>
      <c r="I1740" s="142" t="s">
        <v>3746</v>
      </c>
      <c r="J1740" s="142" t="n">
        <v>8245.6</v>
      </c>
    </row>
    <row r="1741" customFormat="false" ht="12.75" hidden="false" customHeight="false" outlineLevel="0" collapsed="false">
      <c r="A1741" s="142" t="s">
        <v>3842</v>
      </c>
      <c r="B1741" s="663" t="str">
        <f aca="false">C1741&amp;D1741&amp;E1741&amp;F1741&amp;G1741&amp;H1741</f>
        <v>MAO-DE-OBRA DE PROGRAMADOR DE INFORMATICA PLENO,PARA SERVICOS DE CONSULTORIA DE ENGENHARIA E ARQUITETURA,INCLUSIVE ENCARGOS SOCIAIS</v>
      </c>
      <c r="C1741" s="142" t="s">
        <v>3839</v>
      </c>
      <c r="D1741" s="142" t="s">
        <v>3840</v>
      </c>
      <c r="E1741" s="142" t="s">
        <v>3841</v>
      </c>
      <c r="I1741" s="142" t="s">
        <v>3746</v>
      </c>
      <c r="J1741" s="142" t="n">
        <v>7145.6</v>
      </c>
    </row>
    <row r="1742" customFormat="false" ht="12.75" hidden="false" customHeight="false" outlineLevel="0" collapsed="false">
      <c r="A1742" s="142" t="s">
        <v>3843</v>
      </c>
      <c r="B1742" s="663" t="str">
        <f aca="false">C1742&amp;D1742&amp;E1742&amp;F1742&amp;G1742&amp;H1742</f>
        <v>MAO-DE-OBRA DE PROGRAMADOR DE INFORMATICA SENIOR,PARA SERVICOS DE CONSULTORIA DE ENGENHARIA E ARQUITETURA,INCLUSIVE ENCARGOS SOCIAIS</v>
      </c>
      <c r="C1742" s="142" t="s">
        <v>3844</v>
      </c>
      <c r="D1742" s="142" t="s">
        <v>3835</v>
      </c>
      <c r="E1742" s="142" t="s">
        <v>3836</v>
      </c>
      <c r="I1742" s="142" t="s">
        <v>3746</v>
      </c>
      <c r="J1742" s="142" t="n">
        <v>10350.56</v>
      </c>
    </row>
    <row r="1743" customFormat="false" ht="12.75" hidden="false" customHeight="false" outlineLevel="0" collapsed="false">
      <c r="A1743" s="142" t="s">
        <v>3845</v>
      </c>
      <c r="B1743" s="663" t="str">
        <f aca="false">C1743&amp;D1743&amp;E1743&amp;F1743&amp;G1743&amp;H1743</f>
        <v>MAO-DE-OBRA DE PROGRAMADOR DE INFORMATICA SENIOR,PARA SERVICOS DE CONSULTORIA DE ENGENHARIA E ARQUITETURA,INCLUSIVE ENCARGOS SOCIAIS</v>
      </c>
      <c r="C1743" s="142" t="s">
        <v>3844</v>
      </c>
      <c r="D1743" s="142" t="s">
        <v>3835</v>
      </c>
      <c r="E1743" s="142" t="s">
        <v>3836</v>
      </c>
      <c r="I1743" s="142" t="s">
        <v>3746</v>
      </c>
      <c r="J1743" s="142" t="n">
        <v>8968.96</v>
      </c>
    </row>
    <row r="1744" customFormat="false" ht="12.75" hidden="false" customHeight="false" outlineLevel="0" collapsed="false">
      <c r="A1744" s="142" t="s">
        <v>3846</v>
      </c>
      <c r="B1744" s="663" t="str">
        <f aca="false">C1744&amp;D1744&amp;E1744&amp;F1744&amp;G1744&amp;H1744</f>
        <v>MAO-DE-OBRA DE ANALISTA DE SISTEMA JUNIOR,PARA SERVICOS DE CONSULTORIA DE ENGENHARIA E ARQUITETURA,INCLUSIVE ENCARGOS SOCIAIS</v>
      </c>
      <c r="C1744" s="142" t="s">
        <v>3847</v>
      </c>
      <c r="D1744" s="142" t="s">
        <v>3848</v>
      </c>
      <c r="E1744" s="142" t="s">
        <v>3849</v>
      </c>
      <c r="I1744" s="142" t="s">
        <v>3850</v>
      </c>
      <c r="J1744" s="142" t="n">
        <v>9824.32</v>
      </c>
    </row>
    <row r="1745" customFormat="false" ht="12.75" hidden="false" customHeight="false" outlineLevel="0" collapsed="false">
      <c r="A1745" s="142" t="s">
        <v>3851</v>
      </c>
      <c r="B1745" s="663" t="str">
        <f aca="false">C1745&amp;D1745&amp;E1745&amp;F1745&amp;G1745&amp;H1745</f>
        <v>MAO-DE-OBRA DE ANALISTA DE SISTEMA JUNIOR,PARA SERVICOS DE CONSULTORIA DE ENGENHARIA E ARQUITETURA,INCLUSIVE ENCARGOS SOCIAIS</v>
      </c>
      <c r="C1745" s="142" t="s">
        <v>3847</v>
      </c>
      <c r="D1745" s="142" t="s">
        <v>3848</v>
      </c>
      <c r="E1745" s="142" t="s">
        <v>3849</v>
      </c>
      <c r="I1745" s="142" t="s">
        <v>3850</v>
      </c>
      <c r="J1745" s="142" t="n">
        <v>8513.12</v>
      </c>
    </row>
    <row r="1746" customFormat="false" ht="12.75" hidden="false" customHeight="false" outlineLevel="0" collapsed="false">
      <c r="A1746" s="142" t="s">
        <v>3852</v>
      </c>
      <c r="B1746" s="663" t="str">
        <f aca="false">C1746&amp;D1746&amp;E1746&amp;F1746&amp;G1746&amp;H1746</f>
        <v>MAO-DE-OBRA DE ANALISTA DE SISTEMA PLENO,PARA SERVICOS DE CONSULTORIA DE ENGENHARIA E ARQUITETURA,INCLUSIVE ENCARGOS SOCIAIS</v>
      </c>
      <c r="C1746" s="142" t="s">
        <v>3853</v>
      </c>
      <c r="D1746" s="142" t="s">
        <v>3806</v>
      </c>
      <c r="E1746" s="142" t="s">
        <v>3807</v>
      </c>
      <c r="I1746" s="142" t="s">
        <v>3746</v>
      </c>
      <c r="J1746" s="142" t="n">
        <v>11228.8</v>
      </c>
    </row>
    <row r="1747" customFormat="false" ht="12.75" hidden="false" customHeight="false" outlineLevel="0" collapsed="false">
      <c r="A1747" s="142" t="s">
        <v>3854</v>
      </c>
      <c r="B1747" s="663" t="str">
        <f aca="false">C1747&amp;D1747&amp;E1747&amp;F1747&amp;G1747&amp;H1747</f>
        <v>MAO-DE-OBRA DE ANALISTA DE SISTEMA PLENO,PARA SERVICOS DE CONSULTORIA DE ENGENHARIA E ARQUITETURA,INCLUSIVE ENCARGOS SOCIAIS</v>
      </c>
      <c r="C1747" s="142" t="s">
        <v>3853</v>
      </c>
      <c r="D1747" s="142" t="s">
        <v>3806</v>
      </c>
      <c r="E1747" s="142" t="s">
        <v>3807</v>
      </c>
      <c r="I1747" s="142" t="s">
        <v>3746</v>
      </c>
      <c r="J1747" s="142" t="n">
        <v>9729.28</v>
      </c>
    </row>
    <row r="1748" customFormat="false" ht="12.75" hidden="false" customHeight="false" outlineLevel="0" collapsed="false">
      <c r="A1748" s="142" t="s">
        <v>3855</v>
      </c>
      <c r="B1748" s="663" t="str">
        <f aca="false">C1748&amp;D1748&amp;E1748&amp;F1748&amp;G1748&amp;H1748</f>
        <v>MAO-DE-OBRA DE ANALISTA DE SISTEMA SENIOR,PARA SERVICOS DE CONSULTORIA DE ENGENHARIA E ARQUITETURA,INCLUSIVE ENCARGOS SOCIAIS</v>
      </c>
      <c r="C1748" s="142" t="s">
        <v>3856</v>
      </c>
      <c r="D1748" s="142" t="s">
        <v>3848</v>
      </c>
      <c r="E1748" s="142" t="s">
        <v>3849</v>
      </c>
      <c r="I1748" s="142" t="s">
        <v>3746</v>
      </c>
      <c r="J1748" s="142" t="n">
        <v>14036</v>
      </c>
    </row>
    <row r="1749" customFormat="false" ht="12.75" hidden="false" customHeight="false" outlineLevel="0" collapsed="false">
      <c r="A1749" s="142" t="s">
        <v>3857</v>
      </c>
      <c r="B1749" s="663" t="str">
        <f aca="false">C1749&amp;D1749&amp;E1749&amp;F1749&amp;G1749&amp;H1749</f>
        <v>MAO-DE-OBRA DE ANALISTA DE SISTEMA SENIOR,PARA SERVICOS DE CONSULTORIA DE ENGENHARIA E ARQUITETURA,INCLUSIVE ENCARGOS SOCIAIS</v>
      </c>
      <c r="C1749" s="142" t="s">
        <v>3856</v>
      </c>
      <c r="D1749" s="142" t="s">
        <v>3848</v>
      </c>
      <c r="E1749" s="142" t="s">
        <v>3849</v>
      </c>
      <c r="I1749" s="142" t="s">
        <v>3746</v>
      </c>
      <c r="J1749" s="142" t="n">
        <v>12161.6</v>
      </c>
    </row>
    <row r="1750" customFormat="false" ht="12.75" hidden="false" customHeight="false" outlineLevel="0" collapsed="false">
      <c r="A1750" s="142" t="s">
        <v>3858</v>
      </c>
      <c r="B1750" s="663" t="str">
        <f aca="false">C1750&amp;D1750&amp;E1750&amp;F1750&amp;G1750&amp;H1750</f>
        <v>MAO-DE-OBRA DE DIGITADOR,PARA SERVICOS DE CONSULTORIA DE ENGENHARIA E ARQUITETURA,INCLUSIVE ENCARGOS SOCIAIS</v>
      </c>
      <c r="C1750" s="142" t="s">
        <v>3859</v>
      </c>
      <c r="D1750" s="142" t="s">
        <v>3831</v>
      </c>
      <c r="I1750" s="142" t="s">
        <v>3746</v>
      </c>
      <c r="J1750" s="142" t="n">
        <v>3493.6</v>
      </c>
    </row>
    <row r="1751" customFormat="false" ht="12.75" hidden="false" customHeight="false" outlineLevel="0" collapsed="false">
      <c r="A1751" s="142" t="s">
        <v>3860</v>
      </c>
      <c r="B1751" s="663" t="str">
        <f aca="false">C1751&amp;D1751&amp;E1751&amp;F1751&amp;G1751&amp;H1751</f>
        <v>MAO-DE-OBRA DE DIGITADOR,PARA SERVICOS DE CONSULTORIA DE ENGENHARIA E ARQUITETURA,INCLUSIVE ENCARGOS SOCIAIS</v>
      </c>
      <c r="C1751" s="142" t="s">
        <v>3859</v>
      </c>
      <c r="D1751" s="142" t="s">
        <v>3831</v>
      </c>
      <c r="I1751" s="142" t="s">
        <v>3746</v>
      </c>
      <c r="J1751" s="142" t="n">
        <v>3027.2</v>
      </c>
    </row>
    <row r="1752" customFormat="false" ht="12.75" hidden="false" customHeight="false" outlineLevel="0" collapsed="false">
      <c r="A1752" s="142" t="s">
        <v>3861</v>
      </c>
      <c r="B1752" s="663" t="str">
        <f aca="false">C1752&amp;D1752&amp;E1752&amp;F1752&amp;G1752&amp;H1752</f>
        <v>MAO-DE-OBRA DE ADVOGADO,PARA SERVICOS DE CONSULTORIA DE ENGENHARIA E ARQUITETURA,EXCLUSIVE ENCARGOS SOCIAIS</v>
      </c>
      <c r="C1752" s="142" t="s">
        <v>3862</v>
      </c>
      <c r="D1752" s="142" t="s">
        <v>3863</v>
      </c>
      <c r="I1752" s="142" t="s">
        <v>3746</v>
      </c>
      <c r="J1752" s="142" t="n">
        <v>8439.2</v>
      </c>
    </row>
    <row r="1753" customFormat="false" ht="12.75" hidden="false" customHeight="false" outlineLevel="0" collapsed="false">
      <c r="A1753" s="142" t="s">
        <v>3864</v>
      </c>
      <c r="B1753" s="663" t="str">
        <f aca="false">C1753&amp;D1753&amp;E1753&amp;F1753&amp;G1753&amp;H1753</f>
        <v>MAO-DE-OBRA DE ADVOGADO,PARA SERVICOS DE CONSULTORIA DE ENGENHARIA E ARQUITETURA,EXCLUSIVE ENCARGOS SOCIAIS</v>
      </c>
      <c r="C1753" s="142" t="s">
        <v>3862</v>
      </c>
      <c r="D1753" s="142" t="s">
        <v>3863</v>
      </c>
      <c r="I1753" s="142" t="s">
        <v>3746</v>
      </c>
      <c r="J1753" s="142" t="n">
        <v>8439.2</v>
      </c>
    </row>
    <row r="1754" customFormat="false" ht="12.75" hidden="false" customHeight="false" outlineLevel="0" collapsed="false">
      <c r="A1754" s="142" t="s">
        <v>3865</v>
      </c>
      <c r="B1754" s="663" t="str">
        <f aca="false">C1754&amp;D1754&amp;E1754&amp;F1754&amp;G1754&amp;H1754</f>
        <v>MAO-DE-OBRA DE ADVOGADO,PARA SERVICOS DE CONSULTORIA DE ENGENHARIA E ARQUITETURA,INCLUSIVE ENCARGOS SOCIAIS</v>
      </c>
      <c r="C1754" s="142" t="s">
        <v>3862</v>
      </c>
      <c r="D1754" s="142" t="s">
        <v>3866</v>
      </c>
      <c r="I1754" s="142" t="s">
        <v>3746</v>
      </c>
      <c r="J1754" s="142" t="n">
        <v>14912.48</v>
      </c>
    </row>
    <row r="1755" customFormat="false" ht="12.75" hidden="false" customHeight="false" outlineLevel="0" collapsed="false">
      <c r="A1755" s="142" t="s">
        <v>3867</v>
      </c>
      <c r="B1755" s="663" t="str">
        <f aca="false">C1755&amp;D1755&amp;E1755&amp;F1755&amp;G1755&amp;H1755</f>
        <v>MAO-DE-OBRA DE ADVOGADO,PARA SERVICOS DE CONSULTORIA DE ENGENHARIA E ARQUITETURA,INCLUSIVE ENCARGOS SOCIAIS</v>
      </c>
      <c r="C1755" s="142" t="s">
        <v>3862</v>
      </c>
      <c r="D1755" s="142" t="s">
        <v>3866</v>
      </c>
      <c r="I1755" s="142" t="s">
        <v>3746</v>
      </c>
      <c r="J1755" s="142" t="n">
        <v>12921.92</v>
      </c>
    </row>
    <row r="1756" customFormat="false" ht="12.75" hidden="false" customHeight="false" outlineLevel="0" collapsed="false">
      <c r="A1756" s="142" t="s">
        <v>3868</v>
      </c>
      <c r="B1756" s="663" t="str">
        <f aca="false">C1756&amp;D1756&amp;E1756&amp;F1756&amp;G1756&amp;H1756</f>
        <v>MAO-DE-OBRA DE ENGENHEIRO SANITARISTA,PARA SERVICOS DE CONSULTORIA DE ENGENHARIA E ARQUITETURA,EXCLUSIVE ENCARGOS SOCIAIS</v>
      </c>
      <c r="C1756" s="142" t="s">
        <v>3869</v>
      </c>
      <c r="D1756" s="142" t="s">
        <v>3870</v>
      </c>
      <c r="E1756" s="142" t="s">
        <v>1018</v>
      </c>
      <c r="I1756" s="142" t="s">
        <v>3746</v>
      </c>
      <c r="J1756" s="142" t="n">
        <v>14630</v>
      </c>
    </row>
    <row r="1757" customFormat="false" ht="12.75" hidden="false" customHeight="false" outlineLevel="0" collapsed="false">
      <c r="A1757" s="142" t="s">
        <v>3871</v>
      </c>
      <c r="B1757" s="663" t="str">
        <f aca="false">C1757&amp;D1757&amp;E1757&amp;F1757&amp;G1757&amp;H1757</f>
        <v>MAO-DE-OBRA DE ENGENHEIRO SANITARISTA,PARA SERVICOS DE CONSULTORIA DE ENGENHARIA E ARQUITETURA,EXCLUSIVE ENCARGOS SOCIAIS</v>
      </c>
      <c r="C1757" s="142" t="s">
        <v>3869</v>
      </c>
      <c r="D1757" s="142" t="s">
        <v>3870</v>
      </c>
      <c r="E1757" s="142" t="s">
        <v>1018</v>
      </c>
      <c r="I1757" s="142" t="s">
        <v>3746</v>
      </c>
      <c r="J1757" s="142" t="n">
        <v>14630</v>
      </c>
    </row>
    <row r="1758" customFormat="false" ht="12.75" hidden="false" customHeight="false" outlineLevel="0" collapsed="false">
      <c r="A1758" s="142" t="s">
        <v>3872</v>
      </c>
      <c r="B1758" s="663" t="str">
        <f aca="false">C1758&amp;D1758&amp;E1758&amp;F1758&amp;G1758&amp;H1758</f>
        <v>MAO-DE-OBRA DE ENGENHEIRO SANITARISTA,PARA SERVICOS DE CONSULTORIA DE ENGENHARIA E ARQUITETURA,INCLUSIVE ENCARGOS SOCIAIS</v>
      </c>
      <c r="C1758" s="142" t="s">
        <v>3869</v>
      </c>
      <c r="D1758" s="142" t="s">
        <v>3873</v>
      </c>
      <c r="E1758" s="142" t="s">
        <v>1018</v>
      </c>
      <c r="I1758" s="142" t="s">
        <v>3746</v>
      </c>
      <c r="J1758" s="142" t="n">
        <v>25856.16</v>
      </c>
    </row>
    <row r="1759" customFormat="false" ht="12.75" hidden="false" customHeight="false" outlineLevel="0" collapsed="false">
      <c r="A1759" s="142" t="s">
        <v>3874</v>
      </c>
      <c r="B1759" s="663" t="str">
        <f aca="false">C1759&amp;D1759&amp;E1759&amp;F1759&amp;G1759&amp;H1759</f>
        <v>MAO-DE-OBRA DE ENGENHEIRO SANITARISTA,PARA SERVICOS DE CONSULTORIA DE ENGENHARIA E ARQUITETURA,INCLUSIVE ENCARGOS SOCIAIS</v>
      </c>
      <c r="C1759" s="142" t="s">
        <v>3869</v>
      </c>
      <c r="D1759" s="142" t="s">
        <v>3873</v>
      </c>
      <c r="E1759" s="142" t="s">
        <v>1018</v>
      </c>
      <c r="I1759" s="142" t="s">
        <v>3746</v>
      </c>
      <c r="J1759" s="142" t="n">
        <v>22403.04</v>
      </c>
    </row>
    <row r="1760" customFormat="false" ht="12.75" hidden="false" customHeight="false" outlineLevel="0" collapsed="false">
      <c r="A1760" s="142" t="s">
        <v>3875</v>
      </c>
      <c r="B1760" s="663" t="str">
        <f aca="false">C1760&amp;D1760&amp;E1760&amp;F1760&amp;G1760&amp;H1760</f>
        <v>MAO-DE-OBRA DE ANALISTA AMBIENTAL,PARA SERVICOS DE CONSULTORIA DE ENGENHARIA E ARQUITETURA,EXCLUSIVE ENCARGOS SOCIAIS</v>
      </c>
      <c r="C1760" s="142" t="s">
        <v>3876</v>
      </c>
      <c r="D1760" s="142" t="s">
        <v>3877</v>
      </c>
      <c r="I1760" s="142" t="s">
        <v>3746</v>
      </c>
      <c r="J1760" s="142" t="n">
        <v>8934.2</v>
      </c>
    </row>
    <row r="1761" customFormat="false" ht="12.75" hidden="false" customHeight="false" outlineLevel="0" collapsed="false">
      <c r="A1761" s="142" t="s">
        <v>3878</v>
      </c>
      <c r="B1761" s="663" t="str">
        <f aca="false">C1761&amp;D1761&amp;E1761&amp;F1761&amp;G1761&amp;H1761</f>
        <v>MAO-DE-OBRA DE ANALISTA AMBIENTAL,PARA SERVICOS DE CONSULTORIA DE ENGENHARIA E ARQUITETURA,EXCLUSIVE ENCARGOS SOCIAIS</v>
      </c>
      <c r="C1761" s="142" t="s">
        <v>3876</v>
      </c>
      <c r="D1761" s="142" t="s">
        <v>3877</v>
      </c>
      <c r="I1761" s="142" t="s">
        <v>3746</v>
      </c>
      <c r="J1761" s="142" t="n">
        <v>8934.2</v>
      </c>
    </row>
    <row r="1762" customFormat="false" ht="12.75" hidden="false" customHeight="false" outlineLevel="0" collapsed="false">
      <c r="A1762" s="142" t="s">
        <v>3879</v>
      </c>
      <c r="B1762" s="663" t="str">
        <f aca="false">C1762&amp;D1762&amp;E1762&amp;F1762&amp;G1762&amp;H1762</f>
        <v>MAO-DE-OBRA DE ANALISTA AMBIENTAL,PARA SERVICOS DE CONSULTORIA DE ENGENHARIA E ARQUITETURA,INCLUSIVE ENCARGOS SOCIAIS</v>
      </c>
      <c r="C1762" s="142" t="s">
        <v>3876</v>
      </c>
      <c r="D1762" s="142" t="s">
        <v>3880</v>
      </c>
      <c r="I1762" s="142" t="s">
        <v>3746</v>
      </c>
      <c r="J1762" s="142" t="n">
        <v>15790.72</v>
      </c>
    </row>
    <row r="1763" customFormat="false" ht="12.75" hidden="false" customHeight="false" outlineLevel="0" collapsed="false">
      <c r="A1763" s="142" t="s">
        <v>3881</v>
      </c>
      <c r="B1763" s="663" t="str">
        <f aca="false">C1763&amp;D1763&amp;E1763&amp;F1763&amp;G1763&amp;H1763</f>
        <v>MAO-DE-OBRA DE ANALISTA AMBIENTAL,PARA SERVICOS DE CONSULTORIA DE ENGENHARIA E ARQUITETURA,INCLUSIVE ENCARGOS SOCIAIS</v>
      </c>
      <c r="C1763" s="142" t="s">
        <v>3876</v>
      </c>
      <c r="D1763" s="142" t="s">
        <v>3880</v>
      </c>
      <c r="I1763" s="142" t="s">
        <v>3746</v>
      </c>
      <c r="J1763" s="142" t="n">
        <v>13682.24</v>
      </c>
    </row>
    <row r="1764" customFormat="false" ht="12.75" hidden="false" customHeight="false" outlineLevel="0" collapsed="false">
      <c r="A1764" s="142" t="s">
        <v>3882</v>
      </c>
      <c r="B1764" s="663" t="str">
        <f aca="false">C1764&amp;D1764&amp;E1764&amp;F1764&amp;G1764&amp;H1764</f>
        <v>FAMILIA 01.050PROJETOS E CONSULTORIA</v>
      </c>
      <c r="C1764" s="142" t="s">
        <v>3883</v>
      </c>
      <c r="D1764" s="142" t="s">
        <v>3884</v>
      </c>
      <c r="J1764" s="142" t="n">
        <v>4767</v>
      </c>
    </row>
    <row r="1765" customFormat="false" ht="12.75" hidden="false" customHeight="false" outlineLevel="0" collapsed="false">
      <c r="A1765" s="142" t="s">
        <v>3885</v>
      </c>
      <c r="B1765" s="663" t="str">
        <f aca="false">C1765&amp;D1765&amp;E1765&amp;F1765&amp;G1765&amp;H1765</f>
        <v>FAMILIA 01.050PROJETOS E CONSULTORIA</v>
      </c>
      <c r="C1765" s="142" t="s">
        <v>3883</v>
      </c>
      <c r="D1765" s="142" t="s">
        <v>3884</v>
      </c>
      <c r="J1765" s="142" t="n">
        <v>4375</v>
      </c>
    </row>
    <row r="1766" customFormat="false" ht="12.75" hidden="false" customHeight="false" outlineLevel="0" collapsed="false">
      <c r="A1766" s="142" t="s">
        <v>3886</v>
      </c>
      <c r="B1766" s="663" t="str">
        <f aca="false">C1766&amp;D1766&amp;E1766&amp;F1766&amp;G1766&amp;H1766</f>
        <v>TAPUME DE VEDACAO OU PROTECAO,EXECUTADO C/CHAPAS DE MADEIRACOMPENSADA,RESINADA,LISA,DE COLAGEM FENOLICA,A PROVA D`AGUA,COM 2,20X1,10M E 6MM DE ESPESSURA,PREGADAS EM PECAS DE MADEIRA DE 3ª DE 3"X3" HORIZONTAIS E VERTICAIS A CADA 1,22M,EXCLUSIVE PINTURA</v>
      </c>
      <c r="C1766" s="142" t="s">
        <v>3887</v>
      </c>
      <c r="D1766" s="142" t="s">
        <v>3888</v>
      </c>
      <c r="E1766" s="142" t="s">
        <v>3889</v>
      </c>
      <c r="F1766" s="142" t="s">
        <v>3890</v>
      </c>
      <c r="G1766" s="142" t="s">
        <v>3891</v>
      </c>
      <c r="I1766" s="142" t="s">
        <v>1696</v>
      </c>
      <c r="J1766" s="142" t="n">
        <v>53.76</v>
      </c>
    </row>
    <row r="1767" customFormat="false" ht="12.75" hidden="false" customHeight="false" outlineLevel="0" collapsed="false">
      <c r="A1767" s="142" t="s">
        <v>3892</v>
      </c>
      <c r="B1767" s="663" t="str">
        <f aca="false">C1767&amp;D1767&amp;E1767&amp;F1767&amp;G1767&amp;H1767</f>
        <v>TAPUME DE VEDACAO OU PROTECAO,EXECUTADO C/CHAPAS DE MADEIRACOMPENSADA,RESINADA,LISA,DE COLAGEM FENOLICA,A PROVA D`AGUA,COM 2,20X1,10M E 6MM DE ESPESSURA,PREGADAS EM PECAS DE MADEIRA DE 3ª DE 3"X3" HORIZONTAIS E VERTICAIS A CADA 1,22M,EXCLUSIVE PINTURA</v>
      </c>
      <c r="C1767" s="142" t="s">
        <v>3887</v>
      </c>
      <c r="D1767" s="142" t="s">
        <v>3888</v>
      </c>
      <c r="E1767" s="142" t="s">
        <v>3889</v>
      </c>
      <c r="F1767" s="142" t="s">
        <v>3890</v>
      </c>
      <c r="G1767" s="142" t="s">
        <v>3891</v>
      </c>
      <c r="I1767" s="142" t="s">
        <v>1696</v>
      </c>
      <c r="J1767" s="142" t="n">
        <v>49.48</v>
      </c>
    </row>
    <row r="1768" customFormat="false" ht="12.75" hidden="false" customHeight="false" outlineLevel="0" collapsed="false">
      <c r="A1768" s="142" t="s">
        <v>3893</v>
      </c>
      <c r="B1768" s="663" t="str">
        <f aca="false">C1768&amp;D1768&amp;E1768&amp;F1768&amp;G1768&amp;H1768</f>
        <v>TAPUME DE VEDACAO OU PROTECAO,EXECUTADO C/CHAPAS DE MADEIRACOMPENSADA,RESINADA,LISA,DE COLAGEM FENOLICA,A PROVA D`AGUA,COM 2,20X1,10M E 6MM DE ESPESSURA,PREGADAS EM PECAS DE MADEIRA DE 3ª DE 3"X3" HORIZONTAIS E VERTICAIS A CADA 1,22M,EXCLUSIVE PINTURA,COM UTILIZACAO 2 VEZES</v>
      </c>
      <c r="C1768" s="142" t="s">
        <v>3887</v>
      </c>
      <c r="D1768" s="142" t="s">
        <v>3888</v>
      </c>
      <c r="E1768" s="142" t="s">
        <v>3889</v>
      </c>
      <c r="F1768" s="142" t="s">
        <v>3890</v>
      </c>
      <c r="G1768" s="142" t="s">
        <v>3894</v>
      </c>
      <c r="I1768" s="142" t="s">
        <v>1696</v>
      </c>
      <c r="J1768" s="142" t="n">
        <v>42.88</v>
      </c>
    </row>
    <row r="1769" customFormat="false" ht="12.75" hidden="false" customHeight="false" outlineLevel="0" collapsed="false">
      <c r="A1769" s="142" t="s">
        <v>3895</v>
      </c>
      <c r="B1769" s="663" t="str">
        <f aca="false">C1769&amp;D1769&amp;E1769&amp;F1769&amp;G1769&amp;H1769</f>
        <v>TAPUME DE VEDACAO OU PROTECAO,EXECUTADO C/CHAPAS DE MADEIRACOMPENSADA,RESINADA,LISA,DE COLAGEM FENOLICA,A PROVA D`AGUA,COM 2,20X1,10M E 6MM DE ESPESSURA,PREGADAS EM PECAS DE MADEIRA DE 3ª DE 3"X3" HORIZONTAIS E VERTICAIS A CADA 1,22M,EXCLUSIVE PINTURA,COM UTILIZACAO 2 VEZES</v>
      </c>
      <c r="C1769" s="142" t="s">
        <v>3887</v>
      </c>
      <c r="D1769" s="142" t="s">
        <v>3888</v>
      </c>
      <c r="E1769" s="142" t="s">
        <v>3889</v>
      </c>
      <c r="F1769" s="142" t="s">
        <v>3890</v>
      </c>
      <c r="G1769" s="142" t="s">
        <v>3894</v>
      </c>
      <c r="I1769" s="142" t="s">
        <v>1696</v>
      </c>
      <c r="J1769" s="142" t="n">
        <v>38.6</v>
      </c>
    </row>
    <row r="1770" customFormat="false" ht="12.75" hidden="false" customHeight="false" outlineLevel="0" collapsed="false">
      <c r="A1770" s="142" t="s">
        <v>3896</v>
      </c>
      <c r="B1770" s="663" t="str">
        <f aca="false">C1770&amp;D1770&amp;E1770&amp;F1770&amp;G1770&amp;H1770</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70" s="142" t="s">
        <v>3897</v>
      </c>
      <c r="D1770" s="142" t="s">
        <v>3898</v>
      </c>
      <c r="E1770" s="142" t="s">
        <v>3899</v>
      </c>
      <c r="F1770" s="142" t="s">
        <v>3900</v>
      </c>
      <c r="G1770" s="142" t="s">
        <v>3901</v>
      </c>
      <c r="H1770" s="142" t="s">
        <v>3902</v>
      </c>
      <c r="I1770" s="142" t="s">
        <v>1696</v>
      </c>
      <c r="J1770" s="142" t="n">
        <v>35.42</v>
      </c>
    </row>
    <row r="1771" customFormat="false" ht="12.75" hidden="false" customHeight="false" outlineLevel="0" collapsed="false">
      <c r="A1771" s="142" t="s">
        <v>3903</v>
      </c>
      <c r="B1771" s="663" t="str">
        <f aca="false">C1771&amp;D1771&amp;E1771&amp;F1771&amp;G1771&amp;H1771</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71" s="142" t="s">
        <v>3897</v>
      </c>
      <c r="D1771" s="142" t="s">
        <v>3898</v>
      </c>
      <c r="E1771" s="142" t="s">
        <v>3899</v>
      </c>
      <c r="F1771" s="142" t="s">
        <v>3900</v>
      </c>
      <c r="G1771" s="142" t="s">
        <v>3901</v>
      </c>
      <c r="H1771" s="142" t="s">
        <v>3902</v>
      </c>
      <c r="I1771" s="142" t="s">
        <v>1696</v>
      </c>
      <c r="J1771" s="142" t="n">
        <v>31.14</v>
      </c>
    </row>
    <row r="1772" customFormat="false" ht="12.75" hidden="false" customHeight="false" outlineLevel="0" collapsed="false">
      <c r="A1772" s="142" t="s">
        <v>3904</v>
      </c>
      <c r="B1772" s="663" t="str">
        <f aca="false">C1772&amp;D1772&amp;E1772&amp;F1772&amp;G1772&amp;H1772</f>
        <v>TAPUME DE VEDACAO OU PROTECAO,EXECUTADO COM TELHAS TRAPEZOIDAIS DE ACO GALVANIZADO,ESPESSURA DE 0,5MM,ESTAS COM 4 VEZESDE UTILIZACAO,INCLUSIVE ENGRADAMENTO DE MADEIRA,UTILIZADO 2VEZES E PINTURA ESMALTE SINTETICO NA FACE EXTERNA</v>
      </c>
      <c r="C1772" s="142" t="s">
        <v>3905</v>
      </c>
      <c r="D1772" s="142" t="s">
        <v>3906</v>
      </c>
      <c r="E1772" s="142" t="s">
        <v>3907</v>
      </c>
      <c r="F1772" s="142" t="s">
        <v>3908</v>
      </c>
      <c r="I1772" s="142" t="s">
        <v>1696</v>
      </c>
      <c r="J1772" s="142" t="n">
        <v>28.65</v>
      </c>
    </row>
    <row r="1773" customFormat="false" ht="12.75" hidden="false" customHeight="false" outlineLevel="0" collapsed="false">
      <c r="A1773" s="142" t="s">
        <v>3909</v>
      </c>
      <c r="B1773" s="663" t="str">
        <f aca="false">C1773&amp;D1773&amp;E1773&amp;F1773&amp;G1773&amp;H1773</f>
        <v>TAPUME DE VEDACAO OU PROTECAO,EXECUTADO COM TELHAS TRAPEZOIDAIS DE ACO GALVANIZADO,ESPESSURA DE 0,5MM,ESTAS COM 4 VEZESDE UTILIZACAO,INCLUSIVE ENGRADAMENTO DE MADEIRA,UTILIZADO 2VEZES E PINTURA ESMALTE SINTETICO NA FACE EXTERNA</v>
      </c>
      <c r="C1773" s="142" t="s">
        <v>3905</v>
      </c>
      <c r="D1773" s="142" t="s">
        <v>3906</v>
      </c>
      <c r="E1773" s="142" t="s">
        <v>3907</v>
      </c>
      <c r="F1773" s="142" t="s">
        <v>3908</v>
      </c>
      <c r="I1773" s="142" t="s">
        <v>1696</v>
      </c>
      <c r="J1773" s="142" t="n">
        <v>26.98</v>
      </c>
    </row>
    <row r="1774" customFormat="false" ht="12.75" hidden="false" customHeight="false" outlineLevel="0" collapsed="false">
      <c r="A1774" s="142" t="s">
        <v>3910</v>
      </c>
      <c r="B1774" s="663" t="str">
        <f aca="false">C1774&amp;D1774&amp;E1774&amp;F1774&amp;G1774&amp;H1774</f>
        <v>TAPUME DE VEDACAO OU PROTECAO EXECUTADO COM TELHAS TRAPEZOIDAIS DE ACO GALVANIZADO,ESPESSURA DE 0,5MM,ESTAS COM 4 VEZESDE UTILIZACAO,INCLUSIVE ENGRADAMENTO DE MADEIRA,UTILIZADO 2VEZES E PINTURA ESMALTE SINTETICO NAS FACES INTERNA E EXTERNA</v>
      </c>
      <c r="C1774" s="142" t="s">
        <v>3911</v>
      </c>
      <c r="D1774" s="142" t="s">
        <v>3906</v>
      </c>
      <c r="E1774" s="142" t="s">
        <v>3907</v>
      </c>
      <c r="F1774" s="142" t="s">
        <v>3912</v>
      </c>
      <c r="G1774" s="142" t="s">
        <v>2138</v>
      </c>
      <c r="I1774" s="142" t="s">
        <v>1696</v>
      </c>
      <c r="J1774" s="142" t="n">
        <v>37.2</v>
      </c>
    </row>
    <row r="1775" customFormat="false" ht="12.75" hidden="false" customHeight="false" outlineLevel="0" collapsed="false">
      <c r="A1775" s="142" t="s">
        <v>3913</v>
      </c>
      <c r="B1775" s="663" t="str">
        <f aca="false">C1775&amp;D1775&amp;E1775&amp;F1775&amp;G1775&amp;H1775</f>
        <v>TAPUME DE VEDACAO OU PROTECAO EXECUTADO COM TELHAS TRAPEZOIDAIS DE ACO GALVANIZADO,ESPESSURA DE 0,5MM,ESTAS COM 4 VEZESDE UTILIZACAO,INCLUSIVE ENGRADAMENTO DE MADEIRA,UTILIZADO 2VEZES E PINTURA ESMALTE SINTETICO NAS FACES INTERNA E EXTERNA</v>
      </c>
      <c r="C1775" s="142" t="s">
        <v>3911</v>
      </c>
      <c r="D1775" s="142" t="s">
        <v>3906</v>
      </c>
      <c r="E1775" s="142" t="s">
        <v>3907</v>
      </c>
      <c r="F1775" s="142" t="s">
        <v>3912</v>
      </c>
      <c r="G1775" s="142" t="s">
        <v>2138</v>
      </c>
      <c r="I1775" s="142" t="s">
        <v>1696</v>
      </c>
      <c r="J1775" s="142" t="n">
        <v>34.93</v>
      </c>
    </row>
    <row r="1776" customFormat="false" ht="12.75" hidden="false" customHeight="false" outlineLevel="0" collapsed="false">
      <c r="A1776" s="142" t="s">
        <v>3914</v>
      </c>
      <c r="B1776" s="663" t="str">
        <f aca="false">C1776&amp;D1776&amp;E1776&amp;F1776&amp;G1776&amp;H1776</f>
        <v>TAPUME DE VEDACAO OU PROTECAO EXECUTADO COM TELHAS TRAPEZOIDAIS DE ACO GALVANIZADO,ESPESSURA DE 0,5MM,ESTAS COM 4 VEZESDE UTILIZACAO,INCLUSIVE ENGRADAMENTO DE MADEIRA,UTILIZADO 2VEZES,EXCLUSIVE PINTURA</v>
      </c>
      <c r="C1776" s="142" t="s">
        <v>3911</v>
      </c>
      <c r="D1776" s="142" t="s">
        <v>3906</v>
      </c>
      <c r="E1776" s="142" t="s">
        <v>3907</v>
      </c>
      <c r="F1776" s="142" t="s">
        <v>3915</v>
      </c>
      <c r="I1776" s="142" t="s">
        <v>1696</v>
      </c>
      <c r="J1776" s="142" t="n">
        <v>20.1</v>
      </c>
    </row>
    <row r="1777" customFormat="false" ht="12.75" hidden="false" customHeight="false" outlineLevel="0" collapsed="false">
      <c r="A1777" s="142" t="s">
        <v>3916</v>
      </c>
      <c r="B1777" s="663" t="str">
        <f aca="false">C1777&amp;D1777&amp;E1777&amp;F1777&amp;G1777&amp;H1777</f>
        <v>TAPUME DE VEDACAO OU PROTECAO EXECUTADO COM TELHAS TRAPEZOIDAIS DE ACO GALVANIZADO,ESPESSURA DE 0,5MM,ESTAS COM 4 VEZESDE UTILIZACAO,INCLUSIVE ENGRADAMENTO DE MADEIRA,UTILIZADO 2VEZES,EXCLUSIVE PINTURA</v>
      </c>
      <c r="C1777" s="142" t="s">
        <v>3911</v>
      </c>
      <c r="D1777" s="142" t="s">
        <v>3906</v>
      </c>
      <c r="E1777" s="142" t="s">
        <v>3907</v>
      </c>
      <c r="F1777" s="142" t="s">
        <v>3915</v>
      </c>
      <c r="I1777" s="142" t="s">
        <v>1696</v>
      </c>
      <c r="J1777" s="142" t="n">
        <v>19.03</v>
      </c>
    </row>
    <row r="1778" customFormat="false" ht="12.75" hidden="false" customHeight="false" outlineLevel="0" collapsed="false">
      <c r="A1778" s="142" t="s">
        <v>3917</v>
      </c>
      <c r="B1778" s="663" t="str">
        <f aca="false">C1778&amp;D1778&amp;E1778&amp;F1778&amp;G1778&amp;H1778</f>
        <v>TAPUME DE VEDACAO OU PROTECAO,EXECUTADO COM TELHAS TRAPEZOIDAIS DE ACO GALVANIZADO,ESPESSURA DE 0,5MM,ESTAS COM 2 VEZESDE UTILIZACAO,INCLUSIVE ENGRADAMENTO DE MADEIRA,UTILIZADO 2VEZES E PINTURA ESMALTE SINTETICO NA FACE EXTERNA</v>
      </c>
      <c r="C1778" s="142" t="s">
        <v>3905</v>
      </c>
      <c r="D1778" s="142" t="s">
        <v>3918</v>
      </c>
      <c r="E1778" s="142" t="s">
        <v>3907</v>
      </c>
      <c r="F1778" s="142" t="s">
        <v>3908</v>
      </c>
      <c r="I1778" s="142" t="s">
        <v>1696</v>
      </c>
      <c r="J1778" s="142" t="n">
        <v>37.29</v>
      </c>
    </row>
    <row r="1779" customFormat="false" ht="12.75" hidden="false" customHeight="false" outlineLevel="0" collapsed="false">
      <c r="A1779" s="142" t="s">
        <v>3919</v>
      </c>
      <c r="B1779" s="663" t="str">
        <f aca="false">C1779&amp;D1779&amp;E1779&amp;F1779&amp;G1779&amp;H1779</f>
        <v>TAPUME DE VEDACAO OU PROTECAO,EXECUTADO COM TELHAS TRAPEZOIDAIS DE ACO GALVANIZADO,ESPESSURA DE 0,5MM,ESTAS COM 2 VEZESDE UTILIZACAO,INCLUSIVE ENGRADAMENTO DE MADEIRA,UTILIZADO 2VEZES E PINTURA ESMALTE SINTETICO NA FACE EXTERNA</v>
      </c>
      <c r="C1779" s="142" t="s">
        <v>3905</v>
      </c>
      <c r="D1779" s="142" t="s">
        <v>3918</v>
      </c>
      <c r="E1779" s="142" t="s">
        <v>3907</v>
      </c>
      <c r="F1779" s="142" t="s">
        <v>3908</v>
      </c>
      <c r="I1779" s="142" t="s">
        <v>1696</v>
      </c>
      <c r="J1779" s="142" t="n">
        <v>35.62</v>
      </c>
    </row>
    <row r="1780" customFormat="false" ht="12.75" hidden="false" customHeight="false" outlineLevel="0" collapsed="false">
      <c r="A1780" s="142" t="s">
        <v>3920</v>
      </c>
      <c r="B1780" s="663" t="str">
        <f aca="false">C1780&amp;D1780&amp;E1780&amp;F1780&amp;G1780&amp;H1780</f>
        <v>TAPUME DE VEDACAO OU PROTECAO,EXECUTADO COM TELHAS TRAPEZOIDAIS DE ACO GALVANIZADO,ESPESSURA DE 0,5MM,ESTAS COM 2 VEZESDE UTILIZACAO,INCLUSIVE ENGRADAMENTO DE MADEIRA,UTILIZADO 2VEZES E PINTURA ESMALTE SINTETICO NAS FACES INTERNA E EXTERNA</v>
      </c>
      <c r="C1780" s="142" t="s">
        <v>3905</v>
      </c>
      <c r="D1780" s="142" t="s">
        <v>3918</v>
      </c>
      <c r="E1780" s="142" t="s">
        <v>3907</v>
      </c>
      <c r="F1780" s="142" t="s">
        <v>3912</v>
      </c>
      <c r="G1780" s="142" t="s">
        <v>2138</v>
      </c>
      <c r="I1780" s="142" t="s">
        <v>1696</v>
      </c>
      <c r="J1780" s="142" t="n">
        <v>45.84</v>
      </c>
    </row>
    <row r="1781" customFormat="false" ht="12.75" hidden="false" customHeight="false" outlineLevel="0" collapsed="false">
      <c r="A1781" s="142" t="s">
        <v>3921</v>
      </c>
      <c r="B1781" s="663" t="str">
        <f aca="false">C1781&amp;D1781&amp;E1781&amp;F1781&amp;G1781&amp;H1781</f>
        <v>TAPUME DE VEDACAO OU PROTECAO,EXECUTADO COM TELHAS TRAPEZOIDAIS DE ACO GALVANIZADO,ESPESSURA DE 0,5MM,ESTAS COM 2 VEZESDE UTILIZACAO,INCLUSIVE ENGRADAMENTO DE MADEIRA,UTILIZADO 2VEZES E PINTURA ESMALTE SINTETICO NAS FACES INTERNA E EXTERNA</v>
      </c>
      <c r="C1781" s="142" t="s">
        <v>3905</v>
      </c>
      <c r="D1781" s="142" t="s">
        <v>3918</v>
      </c>
      <c r="E1781" s="142" t="s">
        <v>3907</v>
      </c>
      <c r="F1781" s="142" t="s">
        <v>3912</v>
      </c>
      <c r="G1781" s="142" t="s">
        <v>2138</v>
      </c>
      <c r="I1781" s="142" t="s">
        <v>1696</v>
      </c>
      <c r="J1781" s="142" t="n">
        <v>43.57</v>
      </c>
    </row>
    <row r="1782" customFormat="false" ht="12.75" hidden="false" customHeight="false" outlineLevel="0" collapsed="false">
      <c r="A1782" s="142" t="s">
        <v>3922</v>
      </c>
      <c r="B1782" s="663" t="str">
        <f aca="false">C1782&amp;D1782&amp;E1782&amp;F1782&amp;G1782&amp;H1782</f>
        <v>TAPUME DE VEDACAO OU PROTECAO,EXECUTADO COM TELHAS TRAPEZOIDAIS DE ACO GALVANIZADO,ESPESSURA DE 0,5MM,ESTAS COM 2 VEZESDE UTILIZACAO,INCLUSIVE ENGRADAMENTO DE MADEIRA,UTILIZADO 2VEZES,EXCLUSIVE PINTURA</v>
      </c>
      <c r="C1782" s="142" t="s">
        <v>3905</v>
      </c>
      <c r="D1782" s="142" t="s">
        <v>3918</v>
      </c>
      <c r="E1782" s="142" t="s">
        <v>3907</v>
      </c>
      <c r="F1782" s="142" t="s">
        <v>3915</v>
      </c>
      <c r="I1782" s="142" t="s">
        <v>1696</v>
      </c>
      <c r="J1782" s="142" t="n">
        <v>28.74</v>
      </c>
    </row>
    <row r="1783" customFormat="false" ht="12.75" hidden="false" customHeight="false" outlineLevel="0" collapsed="false">
      <c r="A1783" s="142" t="s">
        <v>26</v>
      </c>
      <c r="B1783" s="663" t="str">
        <f aca="false">C1783&amp;D1783&amp;E1783&amp;F1783&amp;G1783&amp;H1783</f>
        <v>TAPUME DE VEDACAO OU PROTECAO,EXECUTADO COM TELHAS TRAPEZOIDAIS DE ACO GALVANIZADO,ESPESSURA DE 0,5MM,ESTAS COM 2 VEZESDE UTILIZACAO,INCLUSIVE ENGRADAMENTO DE MADEIRA,UTILIZADO 2VEZES,EXCLUSIVE PINTURA</v>
      </c>
      <c r="C1783" s="142" t="s">
        <v>3905</v>
      </c>
      <c r="D1783" s="142" t="s">
        <v>3918</v>
      </c>
      <c r="E1783" s="142" t="s">
        <v>3907</v>
      </c>
      <c r="F1783" s="142" t="s">
        <v>3915</v>
      </c>
      <c r="I1783" s="142" t="s">
        <v>1696</v>
      </c>
      <c r="J1783" s="142" t="n">
        <v>27.67</v>
      </c>
    </row>
    <row r="1784" customFormat="false" ht="12.75" hidden="false" customHeight="false" outlineLevel="0" collapsed="false">
      <c r="A1784" s="142" t="s">
        <v>3923</v>
      </c>
      <c r="B1784" s="663" t="str">
        <f aca="false">C1784&amp;D1784&amp;E1784&amp;F1784&amp;G1784&amp;H1784</f>
        <v>TAPUME DE VEDACAO OU PROTECAO,EXECUTADO COM TABUAS DE MADEIRA DE 3ª DE 1"X9" E 1"X12" PREGADAS EM PECAS DE MADEIRA DE 3ª DE 3"X3" VERTICAIS A CADA 1,50M,EXCLUSIVE PINTURA</v>
      </c>
      <c r="C1784" s="142" t="s">
        <v>3924</v>
      </c>
      <c r="D1784" s="142" t="s">
        <v>3925</v>
      </c>
      <c r="E1784" s="142" t="s">
        <v>3926</v>
      </c>
      <c r="I1784" s="142" t="s">
        <v>1696</v>
      </c>
      <c r="J1784" s="142" t="n">
        <v>77.75</v>
      </c>
    </row>
    <row r="1785" customFormat="false" ht="12.75" hidden="false" customHeight="false" outlineLevel="0" collapsed="false">
      <c r="A1785" s="142" t="s">
        <v>3927</v>
      </c>
      <c r="B1785" s="663" t="str">
        <f aca="false">C1785&amp;D1785&amp;E1785&amp;F1785&amp;G1785&amp;H1785</f>
        <v>TAPUME DE VEDACAO OU PROTECAO,EXECUTADO COM TABUAS DE MADEIRA DE 3ª DE 1"X9" E 1"X12" PREGADAS EM PECAS DE MADEIRA DE 3ª DE 3"X3" VERTICAIS A CADA 1,50M,EXCLUSIVE PINTURA</v>
      </c>
      <c r="C1785" s="142" t="s">
        <v>3924</v>
      </c>
      <c r="D1785" s="142" t="s">
        <v>3925</v>
      </c>
      <c r="E1785" s="142" t="s">
        <v>3926</v>
      </c>
      <c r="I1785" s="142" t="s">
        <v>1696</v>
      </c>
      <c r="J1785" s="142" t="n">
        <v>71.86</v>
      </c>
    </row>
    <row r="1786" customFormat="false" ht="12.75" hidden="false" customHeight="false" outlineLevel="0" collapsed="false">
      <c r="A1786" s="142" t="s">
        <v>3928</v>
      </c>
      <c r="B1786" s="663" t="str">
        <f aca="false">C1786&amp;D1786&amp;E1786&amp;F1786&amp;G1786&amp;H1786</f>
        <v>BARRACAO DE OBRA,COM PAREDES E PISO DE TABUAS DE MADEIRA DE3ª,COBERTURA DE TELHAS DE FIBROCIMENTO DE 6MM,E INSTALACOES,EXCLUSIVE PINTURA,SENDO REAPROVEITADO 2 VEZES</v>
      </c>
      <c r="C1786" s="142" t="s">
        <v>3929</v>
      </c>
      <c r="D1786" s="142" t="s">
        <v>3930</v>
      </c>
      <c r="E1786" s="142" t="s">
        <v>3931</v>
      </c>
      <c r="I1786" s="142" t="s">
        <v>1696</v>
      </c>
      <c r="J1786" s="142" t="n">
        <v>401.6</v>
      </c>
    </row>
    <row r="1787" customFormat="false" ht="12.75" hidden="false" customHeight="false" outlineLevel="0" collapsed="false">
      <c r="A1787" s="142" t="s">
        <v>3932</v>
      </c>
      <c r="B1787" s="663" t="str">
        <f aca="false">C1787&amp;D1787&amp;E1787&amp;F1787&amp;G1787&amp;H1787</f>
        <v>BARRACAO DE OBRA,COM PAREDES E PISO DE TABUAS DE MADEIRA DE3ª,COBERTURA DE TELHAS DE FIBROCIMENTO DE 6MM,E INSTALACOES,EXCLUSIVE PINTURA,SENDO REAPROVEITADO 2 VEZES</v>
      </c>
      <c r="C1787" s="142" t="s">
        <v>3929</v>
      </c>
      <c r="D1787" s="142" t="s">
        <v>3930</v>
      </c>
      <c r="E1787" s="142" t="s">
        <v>3931</v>
      </c>
      <c r="I1787" s="142" t="s">
        <v>1696</v>
      </c>
      <c r="J1787" s="142" t="n">
        <v>357.23</v>
      </c>
    </row>
    <row r="1788" customFormat="false" ht="12.75" hidden="false" customHeight="false" outlineLevel="0" collapsed="false">
      <c r="A1788" s="142" t="s">
        <v>3933</v>
      </c>
      <c r="B1788" s="663" t="str">
        <f aca="false">C1788&amp;D1788&amp;E1788&amp;F1788&amp;G1788&amp;H1788</f>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88" s="142" t="s">
        <v>3934</v>
      </c>
      <c r="D1788" s="142" t="s">
        <v>3935</v>
      </c>
      <c r="E1788" s="142" t="s">
        <v>3936</v>
      </c>
      <c r="F1788" s="142" t="s">
        <v>3937</v>
      </c>
      <c r="G1788" s="142" t="s">
        <v>3938</v>
      </c>
      <c r="H1788" s="142" t="s">
        <v>3939</v>
      </c>
      <c r="I1788" s="142" t="s">
        <v>1696</v>
      </c>
      <c r="J1788" s="142" t="n">
        <v>422.23</v>
      </c>
    </row>
    <row r="1789" customFormat="false" ht="12.75" hidden="false" customHeight="false" outlineLevel="0" collapsed="false">
      <c r="A1789" s="142" t="s">
        <v>3940</v>
      </c>
      <c r="B1789" s="663" t="str">
        <f aca="false">C1789&amp;D1789&amp;E1789&amp;F1789&amp;G1789&amp;H1789</f>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89" s="142" t="s">
        <v>3934</v>
      </c>
      <c r="D1789" s="142" t="s">
        <v>3935</v>
      </c>
      <c r="E1789" s="142" t="s">
        <v>3936</v>
      </c>
      <c r="F1789" s="142" t="s">
        <v>3937</v>
      </c>
      <c r="G1789" s="142" t="s">
        <v>3938</v>
      </c>
      <c r="H1789" s="142" t="s">
        <v>3939</v>
      </c>
      <c r="I1789" s="142" t="s">
        <v>1696</v>
      </c>
      <c r="J1789" s="142" t="n">
        <v>377.95</v>
      </c>
    </row>
    <row r="1790" customFormat="false" ht="12.75" hidden="false" customHeight="false" outlineLevel="0" collapsed="false">
      <c r="A1790" s="142" t="s">
        <v>3941</v>
      </c>
      <c r="B1790" s="663" t="str">
        <f aca="false">C1790&amp;D1790&amp;E1790&amp;F1790&amp;G1790&amp;H1790</f>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90" s="142" t="s">
        <v>3934</v>
      </c>
      <c r="D1790" s="142" t="s">
        <v>3942</v>
      </c>
      <c r="E1790" s="142" t="s">
        <v>3936</v>
      </c>
      <c r="F1790" s="142" t="s">
        <v>3943</v>
      </c>
      <c r="G1790" s="142" t="s">
        <v>3944</v>
      </c>
      <c r="H1790" s="142" t="s">
        <v>3945</v>
      </c>
      <c r="I1790" s="142" t="s">
        <v>1696</v>
      </c>
      <c r="J1790" s="142" t="n">
        <v>406.4</v>
      </c>
    </row>
    <row r="1791" customFormat="false" ht="12.75" hidden="false" customHeight="false" outlineLevel="0" collapsed="false">
      <c r="A1791" s="142" t="s">
        <v>3946</v>
      </c>
      <c r="B1791" s="663" t="str">
        <f aca="false">C1791&amp;D1791&amp;E1791&amp;F1791&amp;G1791&amp;H1791</f>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91" s="142" t="s">
        <v>3934</v>
      </c>
      <c r="D1791" s="142" t="s">
        <v>3942</v>
      </c>
      <c r="E1791" s="142" t="s">
        <v>3936</v>
      </c>
      <c r="F1791" s="142" t="s">
        <v>3943</v>
      </c>
      <c r="G1791" s="142" t="s">
        <v>3944</v>
      </c>
      <c r="H1791" s="142" t="s">
        <v>3945</v>
      </c>
      <c r="I1791" s="142" t="s">
        <v>1696</v>
      </c>
      <c r="J1791" s="142" t="n">
        <v>362.04</v>
      </c>
    </row>
    <row r="1792" customFormat="false" ht="12.75" hidden="false" customHeight="false" outlineLevel="0" collapsed="false">
      <c r="A1792" s="142" t="s">
        <v>3947</v>
      </c>
      <c r="B1792" s="663" t="str">
        <f aca="false">C1792&amp;D1792&amp;E1792&amp;F1792&amp;G1792&amp;H1792</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792" s="142" t="s">
        <v>3934</v>
      </c>
      <c r="D1792" s="142" t="s">
        <v>3935</v>
      </c>
      <c r="E1792" s="142" t="s">
        <v>3948</v>
      </c>
      <c r="F1792" s="142" t="s">
        <v>3949</v>
      </c>
      <c r="G1792" s="142" t="s">
        <v>3950</v>
      </c>
      <c r="H1792" s="142" t="s">
        <v>3945</v>
      </c>
      <c r="I1792" s="142" t="s">
        <v>1696</v>
      </c>
      <c r="J1792" s="142" t="n">
        <v>350.24</v>
      </c>
    </row>
    <row r="1793" customFormat="false" ht="12.75" hidden="false" customHeight="false" outlineLevel="0" collapsed="false">
      <c r="A1793" s="142" t="s">
        <v>24</v>
      </c>
      <c r="B1793" s="663" t="str">
        <f aca="false">C1793&amp;D1793&amp;E1793&amp;F1793&amp;G1793&amp;H1793</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793" s="142" t="s">
        <v>3934</v>
      </c>
      <c r="D1793" s="142" t="s">
        <v>3935</v>
      </c>
      <c r="E1793" s="142" t="s">
        <v>3948</v>
      </c>
      <c r="F1793" s="142" t="s">
        <v>3949</v>
      </c>
      <c r="G1793" s="142" t="s">
        <v>3950</v>
      </c>
      <c r="H1793" s="142" t="s">
        <v>3945</v>
      </c>
      <c r="I1793" s="142" t="s">
        <v>1696</v>
      </c>
      <c r="J1793" s="142" t="n">
        <v>313.48</v>
      </c>
    </row>
    <row r="1794" customFormat="false" ht="12.75" hidden="false" customHeight="false" outlineLevel="0" collapsed="false">
      <c r="A1794" s="142" t="s">
        <v>3951</v>
      </c>
      <c r="B1794" s="663" t="str">
        <f aca="false">C1794&amp;D1794&amp;E1794&amp;F1794&amp;G1794&amp;H1794</f>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794" s="142" t="s">
        <v>3952</v>
      </c>
      <c r="D1794" s="142" t="s">
        <v>3953</v>
      </c>
      <c r="E1794" s="142" t="s">
        <v>3954</v>
      </c>
      <c r="F1794" s="142" t="s">
        <v>3955</v>
      </c>
      <c r="G1794" s="142" t="s">
        <v>3956</v>
      </c>
      <c r="H1794" s="142" t="s">
        <v>3957</v>
      </c>
      <c r="I1794" s="142" t="s">
        <v>3958</v>
      </c>
      <c r="J1794" s="142" t="n">
        <v>383.62</v>
      </c>
    </row>
    <row r="1795" customFormat="false" ht="12.75" hidden="false" customHeight="false" outlineLevel="0" collapsed="false">
      <c r="A1795" s="142" t="s">
        <v>3959</v>
      </c>
      <c r="B1795" s="663" t="str">
        <f aca="false">C1795&amp;D1795&amp;E1795&amp;F1795&amp;G1795&amp;H1795</f>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795" s="142" t="s">
        <v>3952</v>
      </c>
      <c r="D1795" s="142" t="s">
        <v>3953</v>
      </c>
      <c r="E1795" s="142" t="s">
        <v>3954</v>
      </c>
      <c r="F1795" s="142" t="s">
        <v>3955</v>
      </c>
      <c r="G1795" s="142" t="s">
        <v>3956</v>
      </c>
      <c r="H1795" s="142" t="s">
        <v>3957</v>
      </c>
      <c r="I1795" s="142" t="s">
        <v>3958</v>
      </c>
      <c r="J1795" s="142" t="n">
        <v>347.48</v>
      </c>
    </row>
    <row r="1796" customFormat="false" ht="12.75" hidden="false" customHeight="false" outlineLevel="0" collapsed="false">
      <c r="A1796" s="142" t="s">
        <v>3960</v>
      </c>
      <c r="B1796" s="663" t="str">
        <f aca="false">C1796&amp;D1796&amp;E1796&amp;F1796&amp;G1796&amp;H1796</f>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796" s="142" t="s">
        <v>3961</v>
      </c>
      <c r="D1796" s="142" t="s">
        <v>3962</v>
      </c>
      <c r="E1796" s="142" t="s">
        <v>3963</v>
      </c>
      <c r="F1796" s="142" t="s">
        <v>3964</v>
      </c>
      <c r="G1796" s="142" t="s">
        <v>3965</v>
      </c>
      <c r="H1796" s="142" t="s">
        <v>3966</v>
      </c>
      <c r="I1796" s="142" t="s">
        <v>1696</v>
      </c>
      <c r="J1796" s="142" t="n">
        <v>334.46</v>
      </c>
    </row>
    <row r="1797" customFormat="false" ht="12.75" hidden="false" customHeight="false" outlineLevel="0" collapsed="false">
      <c r="A1797" s="142" t="s">
        <v>3967</v>
      </c>
      <c r="B1797" s="663" t="str">
        <f aca="false">C1797&amp;D1797&amp;E1797&amp;F1797&amp;G1797&amp;H1797</f>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797" s="142" t="s">
        <v>3961</v>
      </c>
      <c r="D1797" s="142" t="s">
        <v>3962</v>
      </c>
      <c r="E1797" s="142" t="s">
        <v>3963</v>
      </c>
      <c r="F1797" s="142" t="s">
        <v>3964</v>
      </c>
      <c r="G1797" s="142" t="s">
        <v>3965</v>
      </c>
      <c r="H1797" s="142" t="s">
        <v>3966</v>
      </c>
      <c r="I1797" s="142" t="s">
        <v>1696</v>
      </c>
      <c r="J1797" s="142" t="n">
        <v>297.63</v>
      </c>
    </row>
    <row r="1798" customFormat="false" ht="12.75" hidden="false" customHeight="false" outlineLevel="0" collapsed="false">
      <c r="A1798" s="142" t="s">
        <v>3968</v>
      </c>
      <c r="B1798" s="663" t="str">
        <f aca="false">C1798&amp;D1798&amp;E1798&amp;F1798&amp;G1798&amp;H1798</f>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798" s="142" t="s">
        <v>3969</v>
      </c>
      <c r="D1798" s="142" t="s">
        <v>3970</v>
      </c>
      <c r="E1798" s="142" t="s">
        <v>3971</v>
      </c>
      <c r="F1798" s="142" t="s">
        <v>3972</v>
      </c>
      <c r="G1798" s="142" t="s">
        <v>3973</v>
      </c>
      <c r="H1798" s="142" t="s">
        <v>3974</v>
      </c>
      <c r="I1798" s="142" t="s">
        <v>1696</v>
      </c>
      <c r="J1798" s="142" t="n">
        <v>438.82</v>
      </c>
    </row>
    <row r="1799" customFormat="false" ht="12.75" hidden="false" customHeight="false" outlineLevel="0" collapsed="false">
      <c r="A1799" s="142" t="s">
        <v>3975</v>
      </c>
      <c r="B1799" s="663" t="str">
        <f aca="false">C1799&amp;D1799&amp;E1799&amp;F1799&amp;G1799&amp;H1799</f>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799" s="142" t="s">
        <v>3969</v>
      </c>
      <c r="D1799" s="142" t="s">
        <v>3970</v>
      </c>
      <c r="E1799" s="142" t="s">
        <v>3971</v>
      </c>
      <c r="F1799" s="142" t="s">
        <v>3972</v>
      </c>
      <c r="G1799" s="142" t="s">
        <v>3973</v>
      </c>
      <c r="H1799" s="142" t="s">
        <v>3974</v>
      </c>
      <c r="I1799" s="142" t="s">
        <v>1696</v>
      </c>
      <c r="J1799" s="142" t="n">
        <v>391.44</v>
      </c>
    </row>
    <row r="1800" customFormat="false" ht="12.75" hidden="false" customHeight="false" outlineLevel="0" collapsed="false">
      <c r="A1800" s="142" t="s">
        <v>3976</v>
      </c>
      <c r="B1800" s="663" t="str">
        <f aca="false">C1800&amp;D1800&amp;E1800&amp;F1800&amp;G1800&amp;H1800</f>
        <v>BARRACAO DE OBRA EM CHAPA DE MADEIRA COMPENSADA DE 6MM DE ESPESSURA,RESINADA,SIMPLES,REAPROVEITAMENTO DE 2 VEZES,PISO EMCIMENTADO,COBERTURA COM TELHAS DE FIBROCIMENTO SEM AMIANTO,ESPESSURA 6MM,INCLUSIVE INSTALACOES</v>
      </c>
      <c r="C1800" s="142" t="s">
        <v>3977</v>
      </c>
      <c r="D1800" s="142" t="s">
        <v>3978</v>
      </c>
      <c r="E1800" s="142" t="s">
        <v>3979</v>
      </c>
      <c r="F1800" s="142" t="s">
        <v>3980</v>
      </c>
      <c r="I1800" s="142" t="s">
        <v>1696</v>
      </c>
      <c r="J1800" s="142" t="n">
        <v>437.73</v>
      </c>
    </row>
    <row r="1801" customFormat="false" ht="12.75" hidden="false" customHeight="false" outlineLevel="0" collapsed="false">
      <c r="A1801" s="142" t="s">
        <v>3981</v>
      </c>
      <c r="B1801" s="663" t="str">
        <f aca="false">C1801&amp;D1801&amp;E1801&amp;F1801&amp;G1801&amp;H1801</f>
        <v>BARRACAO DE OBRA EM CHAPA DE MADEIRA COMPENSADA DE 6MM DE ESPESSURA,RESINADA,SIMPLES,REAPROVEITAMENTO DE 2 VEZES,PISO EMCIMENTADO,COBERTURA COM TELHAS DE FIBROCIMENTO SEM AMIANTO,ESPESSURA 6MM,INCLUSIVE INSTALACOES</v>
      </c>
      <c r="C1801" s="142" t="s">
        <v>3977</v>
      </c>
      <c r="D1801" s="142" t="s">
        <v>3978</v>
      </c>
      <c r="E1801" s="142" t="s">
        <v>3979</v>
      </c>
      <c r="F1801" s="142" t="s">
        <v>3980</v>
      </c>
      <c r="I1801" s="142" t="s">
        <v>1696</v>
      </c>
      <c r="J1801" s="142" t="n">
        <v>386.11</v>
      </c>
    </row>
    <row r="1802" customFormat="false" ht="12.75" hidden="false" customHeight="false" outlineLevel="0" collapsed="false">
      <c r="A1802" s="142" t="s">
        <v>3982</v>
      </c>
      <c r="B1802" s="663" t="str">
        <f aca="false">C1802&amp;D1802&amp;E1802&amp;F1802&amp;G1802&amp;H1802</f>
        <v>SANITARIO COM VASO E CHUVEIRO PARA PESSOAL DE OBRA,COM 2,00M2 EXECUTADO COM TABUAS DE MADEIRA DE 3ª,E TELHAS ONDULADAS DE 6MM DE FIBROCIMENTO,INCLUSIVE INSTALACOES,APARELHOS,ESQUADRIAS E FERRAGENS CONSIDERANDO REAPROVEITAMENTO DAS INSTALACOES E APARELHOS 2 VEZES</v>
      </c>
      <c r="C1802" s="142" t="s">
        <v>3983</v>
      </c>
      <c r="D1802" s="142" t="s">
        <v>3984</v>
      </c>
      <c r="E1802" s="142" t="s">
        <v>3985</v>
      </c>
      <c r="F1802" s="142" t="s">
        <v>3986</v>
      </c>
      <c r="G1802" s="142" t="s">
        <v>3987</v>
      </c>
      <c r="I1802" s="142" t="s">
        <v>9</v>
      </c>
      <c r="J1802" s="142" t="n">
        <v>2058.13</v>
      </c>
    </row>
    <row r="1803" customFormat="false" ht="12.75" hidden="false" customHeight="false" outlineLevel="0" collapsed="false">
      <c r="A1803" s="142" t="s">
        <v>3988</v>
      </c>
      <c r="B1803" s="663" t="str">
        <f aca="false">C1803&amp;D1803&amp;E1803&amp;F1803&amp;G1803&amp;H1803</f>
        <v>SANITARIO COM VASO E CHUVEIRO PARA PESSOAL DE OBRA,COM 2,00M2 EXECUTADO COM TABUAS DE MADEIRA DE 3ª,E TELHAS ONDULADAS DE 6MM DE FIBROCIMENTO,INCLUSIVE INSTALACOES,APARELHOS,ESQUADRIAS E FERRAGENS CONSIDERANDO REAPROVEITAMENTO DAS INSTALACOES E APARELHOS 2 VEZES</v>
      </c>
      <c r="C1803" s="142" t="s">
        <v>3983</v>
      </c>
      <c r="D1803" s="142" t="s">
        <v>3984</v>
      </c>
      <c r="E1803" s="142" t="s">
        <v>3985</v>
      </c>
      <c r="F1803" s="142" t="s">
        <v>3986</v>
      </c>
      <c r="G1803" s="142" t="s">
        <v>3987</v>
      </c>
      <c r="I1803" s="142" t="s">
        <v>9</v>
      </c>
      <c r="J1803" s="142" t="n">
        <v>1909.9</v>
      </c>
    </row>
    <row r="1804" customFormat="false" ht="12.75" hidden="false" customHeight="false" outlineLevel="0" collapsed="false">
      <c r="A1804" s="142" t="s">
        <v>3989</v>
      </c>
      <c r="B1804" s="663" t="str">
        <f aca="false">C1804&amp;D1804&amp;E1804&amp;F1804&amp;G1804&amp;H1804</f>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04" s="142" t="s">
        <v>3990</v>
      </c>
      <c r="D1804" s="142" t="s">
        <v>3991</v>
      </c>
      <c r="E1804" s="142" t="s">
        <v>3992</v>
      </c>
      <c r="F1804" s="142" t="s">
        <v>3993</v>
      </c>
      <c r="G1804" s="142" t="s">
        <v>3994</v>
      </c>
      <c r="I1804" s="142" t="s">
        <v>9</v>
      </c>
      <c r="J1804" s="142" t="n">
        <v>3693.4</v>
      </c>
    </row>
    <row r="1805" customFormat="false" ht="12.75" hidden="false" customHeight="false" outlineLevel="0" collapsed="false">
      <c r="A1805" s="142" t="s">
        <v>3995</v>
      </c>
      <c r="B1805" s="663" t="str">
        <f aca="false">C1805&amp;D1805&amp;E1805&amp;F1805&amp;G1805&amp;H1805</f>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05" s="142" t="s">
        <v>3990</v>
      </c>
      <c r="D1805" s="142" t="s">
        <v>3991</v>
      </c>
      <c r="E1805" s="142" t="s">
        <v>3992</v>
      </c>
      <c r="F1805" s="142" t="s">
        <v>3993</v>
      </c>
      <c r="G1805" s="142" t="s">
        <v>3994</v>
      </c>
      <c r="I1805" s="142" t="s">
        <v>9</v>
      </c>
      <c r="J1805" s="142" t="n">
        <v>3420.51</v>
      </c>
    </row>
    <row r="1806" customFormat="false" ht="12.75" hidden="false" customHeight="false" outlineLevel="0" collapsed="false">
      <c r="A1806" s="142" t="s">
        <v>3996</v>
      </c>
      <c r="B1806" s="663" t="str">
        <f aca="false">C1806&amp;D1806&amp;E1806&amp;F1806&amp;G1806&amp;H1806</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06" s="142" t="s">
        <v>3997</v>
      </c>
      <c r="D1806" s="142" t="s">
        <v>3998</v>
      </c>
      <c r="E1806" s="142" t="s">
        <v>3999</v>
      </c>
      <c r="F1806" s="142" t="s">
        <v>4000</v>
      </c>
      <c r="G1806" s="142" t="s">
        <v>4001</v>
      </c>
      <c r="H1806" s="142" t="s">
        <v>4002</v>
      </c>
      <c r="I1806" s="142" t="s">
        <v>4003</v>
      </c>
      <c r="J1806" s="142" t="n">
        <v>425.78</v>
      </c>
    </row>
    <row r="1807" customFormat="false" ht="12.75" hidden="false" customHeight="false" outlineLevel="0" collapsed="false">
      <c r="A1807" s="142" t="s">
        <v>4004</v>
      </c>
      <c r="B1807" s="663" t="str">
        <f aca="false">C1807&amp;D1807&amp;E1807&amp;F1807&amp;G1807&amp;H1807</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07" s="142" t="s">
        <v>3997</v>
      </c>
      <c r="D1807" s="142" t="s">
        <v>3998</v>
      </c>
      <c r="E1807" s="142" t="s">
        <v>3999</v>
      </c>
      <c r="F1807" s="142" t="s">
        <v>4000</v>
      </c>
      <c r="G1807" s="142" t="s">
        <v>4001</v>
      </c>
      <c r="H1807" s="142" t="s">
        <v>4002</v>
      </c>
      <c r="I1807" s="142" t="s">
        <v>4003</v>
      </c>
      <c r="J1807" s="142" t="n">
        <v>425.78</v>
      </c>
    </row>
    <row r="1808" customFormat="false" ht="12.75" hidden="false" customHeight="false" outlineLevel="0" collapsed="false">
      <c r="A1808" s="142" t="s">
        <v>4005</v>
      </c>
      <c r="B1808" s="663" t="str">
        <f aca="false">C1808&amp;D1808&amp;E1808&amp;F1808&amp;G1808&amp;H1808</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08" s="142" t="s">
        <v>4006</v>
      </c>
      <c r="D1808" s="142" t="s">
        <v>4007</v>
      </c>
      <c r="E1808" s="142" t="s">
        <v>4008</v>
      </c>
      <c r="F1808" s="142" t="s">
        <v>4009</v>
      </c>
      <c r="G1808" s="142" t="s">
        <v>4010</v>
      </c>
      <c r="H1808" s="142" t="s">
        <v>4011</v>
      </c>
      <c r="I1808" s="142" t="s">
        <v>4003</v>
      </c>
      <c r="J1808" s="142" t="n">
        <v>542.53</v>
      </c>
    </row>
    <row r="1809" customFormat="false" ht="12.75" hidden="false" customHeight="false" outlineLevel="0" collapsed="false">
      <c r="A1809" s="142" t="s">
        <v>4012</v>
      </c>
      <c r="B1809" s="663" t="str">
        <f aca="false">C1809&amp;D1809&amp;E1809&amp;F1809&amp;G1809&amp;H1809</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09" s="142" t="s">
        <v>4006</v>
      </c>
      <c r="D1809" s="142" t="s">
        <v>4007</v>
      </c>
      <c r="E1809" s="142" t="s">
        <v>4008</v>
      </c>
      <c r="F1809" s="142" t="s">
        <v>4009</v>
      </c>
      <c r="G1809" s="142" t="s">
        <v>4010</v>
      </c>
      <c r="H1809" s="142" t="s">
        <v>4011</v>
      </c>
      <c r="I1809" s="142" t="s">
        <v>4003</v>
      </c>
      <c r="J1809" s="142" t="n">
        <v>542.53</v>
      </c>
    </row>
    <row r="1810" customFormat="false" ht="12.75" hidden="false" customHeight="false" outlineLevel="0" collapsed="false">
      <c r="A1810" s="142" t="s">
        <v>4013</v>
      </c>
      <c r="B1810" s="663" t="str">
        <f aca="false">C1810&amp;D1810&amp;E1810&amp;F1810&amp;G1810&amp;H1810</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10" s="142" t="s">
        <v>4014</v>
      </c>
      <c r="D1810" s="142" t="s">
        <v>4015</v>
      </c>
      <c r="E1810" s="142" t="s">
        <v>4016</v>
      </c>
      <c r="F1810" s="142" t="s">
        <v>4017</v>
      </c>
      <c r="G1810" s="142" t="s">
        <v>4018</v>
      </c>
      <c r="H1810" s="142" t="s">
        <v>4019</v>
      </c>
      <c r="I1810" s="142" t="s">
        <v>4003</v>
      </c>
      <c r="J1810" s="142" t="n">
        <v>618.8</v>
      </c>
    </row>
    <row r="1811" customFormat="false" ht="12.75" hidden="false" customHeight="false" outlineLevel="0" collapsed="false">
      <c r="A1811" s="142" t="s">
        <v>4020</v>
      </c>
      <c r="B1811" s="663" t="str">
        <f aca="false">C1811&amp;D1811&amp;E1811&amp;F1811&amp;G1811&amp;H1811</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11" s="142" t="s">
        <v>4014</v>
      </c>
      <c r="D1811" s="142" t="s">
        <v>4015</v>
      </c>
      <c r="E1811" s="142" t="s">
        <v>4016</v>
      </c>
      <c r="F1811" s="142" t="s">
        <v>4017</v>
      </c>
      <c r="G1811" s="142" t="s">
        <v>4018</v>
      </c>
      <c r="H1811" s="142" t="s">
        <v>4019</v>
      </c>
      <c r="I1811" s="142" t="s">
        <v>4003</v>
      </c>
      <c r="J1811" s="142" t="n">
        <v>618.8</v>
      </c>
    </row>
    <row r="1812" customFormat="false" ht="12.75" hidden="false" customHeight="false" outlineLevel="0" collapsed="false">
      <c r="A1812" s="142" t="s">
        <v>4021</v>
      </c>
      <c r="B1812" s="663" t="str">
        <f aca="false">C1812&amp;D1812&amp;E1812&amp;F1812&amp;G1812&amp;H1812</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12" s="142" t="s">
        <v>4022</v>
      </c>
      <c r="D1812" s="142" t="s">
        <v>4015</v>
      </c>
      <c r="E1812" s="142" t="s">
        <v>4016</v>
      </c>
      <c r="F1812" s="142" t="s">
        <v>4017</v>
      </c>
      <c r="G1812" s="142" t="s">
        <v>4023</v>
      </c>
      <c r="H1812" s="142" t="s">
        <v>4024</v>
      </c>
      <c r="I1812" s="142" t="s">
        <v>4003</v>
      </c>
      <c r="J1812" s="142" t="n">
        <v>681.25</v>
      </c>
    </row>
    <row r="1813" customFormat="false" ht="12.75" hidden="false" customHeight="false" outlineLevel="0" collapsed="false">
      <c r="A1813" s="142" t="s">
        <v>4025</v>
      </c>
      <c r="B1813" s="663" t="str">
        <f aca="false">C1813&amp;D1813&amp;E1813&amp;F1813&amp;G1813&amp;H1813</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13" s="142" t="s">
        <v>4022</v>
      </c>
      <c r="D1813" s="142" t="s">
        <v>4015</v>
      </c>
      <c r="E1813" s="142" t="s">
        <v>4016</v>
      </c>
      <c r="F1813" s="142" t="s">
        <v>4017</v>
      </c>
      <c r="G1813" s="142" t="s">
        <v>4023</v>
      </c>
      <c r="H1813" s="142" t="s">
        <v>4024</v>
      </c>
      <c r="I1813" s="142" t="s">
        <v>4003</v>
      </c>
      <c r="J1813" s="142" t="n">
        <v>681.25</v>
      </c>
    </row>
    <row r="1814" customFormat="false" ht="12.75" hidden="false" customHeight="false" outlineLevel="0" collapsed="false">
      <c r="A1814" s="142" t="s">
        <v>4026</v>
      </c>
      <c r="B1814" s="663" t="str">
        <f aca="false">C1814&amp;D1814&amp;E1814&amp;F1814&amp;G1814&amp;H1814</f>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14" s="142" t="s">
        <v>4022</v>
      </c>
      <c r="D1814" s="142" t="s">
        <v>4015</v>
      </c>
      <c r="E1814" s="142" t="s">
        <v>4016</v>
      </c>
      <c r="F1814" s="142" t="s">
        <v>4017</v>
      </c>
      <c r="G1814" s="142" t="s">
        <v>4027</v>
      </c>
      <c r="H1814" s="142" t="s">
        <v>4028</v>
      </c>
      <c r="I1814" s="142" t="s">
        <v>4003</v>
      </c>
      <c r="J1814" s="142" t="n">
        <v>681.25</v>
      </c>
    </row>
    <row r="1815" customFormat="false" ht="12.75" hidden="false" customHeight="false" outlineLevel="0" collapsed="false">
      <c r="A1815" s="142" t="s">
        <v>4029</v>
      </c>
      <c r="B1815" s="663" t="str">
        <f aca="false">C1815&amp;D1815&amp;E1815&amp;F1815&amp;G1815&amp;H1815</f>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15" s="142" t="s">
        <v>4022</v>
      </c>
      <c r="D1815" s="142" t="s">
        <v>4015</v>
      </c>
      <c r="E1815" s="142" t="s">
        <v>4016</v>
      </c>
      <c r="F1815" s="142" t="s">
        <v>4017</v>
      </c>
      <c r="G1815" s="142" t="s">
        <v>4027</v>
      </c>
      <c r="H1815" s="142" t="s">
        <v>4028</v>
      </c>
      <c r="I1815" s="142" t="s">
        <v>4003</v>
      </c>
      <c r="J1815" s="142" t="n">
        <v>681.25</v>
      </c>
    </row>
    <row r="1816" customFormat="false" ht="12.75" hidden="false" customHeight="false" outlineLevel="0" collapsed="false">
      <c r="A1816" s="142" t="s">
        <v>4030</v>
      </c>
      <c r="B1816" s="663" t="str">
        <f aca="false">C1816&amp;D1816&amp;E1816&amp;F1816&amp;G1816&amp;H1816</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16" s="142" t="s">
        <v>4031</v>
      </c>
      <c r="D1816" s="142" t="s">
        <v>4032</v>
      </c>
      <c r="E1816" s="142" t="s">
        <v>4033</v>
      </c>
      <c r="F1816" s="142" t="s">
        <v>4034</v>
      </c>
      <c r="G1816" s="142" t="s">
        <v>4035</v>
      </c>
      <c r="I1816" s="142" t="s">
        <v>4003</v>
      </c>
      <c r="J1816" s="142" t="n">
        <v>850</v>
      </c>
    </row>
    <row r="1817" customFormat="false" ht="12.75" hidden="false" customHeight="false" outlineLevel="0" collapsed="false">
      <c r="A1817" s="142" t="s">
        <v>4036</v>
      </c>
      <c r="B1817" s="663" t="str">
        <f aca="false">C1817&amp;D1817&amp;E1817&amp;F1817&amp;G1817&amp;H1817</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17" s="142" t="s">
        <v>4031</v>
      </c>
      <c r="D1817" s="142" t="s">
        <v>4032</v>
      </c>
      <c r="E1817" s="142" t="s">
        <v>4033</v>
      </c>
      <c r="F1817" s="142" t="s">
        <v>4034</v>
      </c>
      <c r="G1817" s="142" t="s">
        <v>4035</v>
      </c>
      <c r="I1817" s="142" t="s">
        <v>4003</v>
      </c>
      <c r="J1817" s="142" t="n">
        <v>850</v>
      </c>
    </row>
    <row r="1818" customFormat="false" ht="12.75" hidden="false" customHeight="false" outlineLevel="0" collapsed="false">
      <c r="A1818" s="142" t="s">
        <v>4037</v>
      </c>
      <c r="B1818" s="663" t="str">
        <f aca="false">C1818&amp;D1818&amp;E1818&amp;F1818&amp;G1818&amp;H1818</f>
        <v>GALPAO ABERTO PARA OFICINAS E DEPOSITOS DE CANTEIRO DE OBRAS,ESTRUTURADO EM MADEIRA DE LEI,COBERTURA DE TELHAS DE CIMENTO SEM AMIANTO ONDULADAS,DE 6MM DE ESPESSURA,PISO CIMENTADO E PREPARO DO TERRENO</v>
      </c>
      <c r="C1818" s="142" t="s">
        <v>4038</v>
      </c>
      <c r="D1818" s="142" t="s">
        <v>4039</v>
      </c>
      <c r="E1818" s="142" t="s">
        <v>4040</v>
      </c>
      <c r="F1818" s="142" t="s">
        <v>4041</v>
      </c>
      <c r="I1818" s="142" t="s">
        <v>1696</v>
      </c>
      <c r="J1818" s="142" t="n">
        <v>272.59</v>
      </c>
    </row>
    <row r="1819" customFormat="false" ht="12.75" hidden="false" customHeight="false" outlineLevel="0" collapsed="false">
      <c r="A1819" s="142" t="s">
        <v>4042</v>
      </c>
      <c r="B1819" s="663" t="str">
        <f aca="false">C1819&amp;D1819&amp;E1819&amp;F1819&amp;G1819&amp;H1819</f>
        <v>GALPAO ABERTO PARA OFICINAS E DEPOSITOS DE CANTEIRO DE OBRAS,ESTRUTURADO EM MADEIRA DE LEI,COBERTURA DE TELHAS DE CIMENTO SEM AMIANTO ONDULADAS,DE 6MM DE ESPESSURA,PISO CIMENTADO E PREPARO DO TERRENO</v>
      </c>
      <c r="C1819" s="142" t="s">
        <v>4038</v>
      </c>
      <c r="D1819" s="142" t="s">
        <v>4039</v>
      </c>
      <c r="E1819" s="142" t="s">
        <v>4040</v>
      </c>
      <c r="F1819" s="142" t="s">
        <v>4041</v>
      </c>
      <c r="I1819" s="142" t="s">
        <v>1696</v>
      </c>
      <c r="J1819" s="142" t="n">
        <v>243.55</v>
      </c>
    </row>
    <row r="1820" customFormat="false" ht="12.75" hidden="false" customHeight="false" outlineLevel="0" collapsed="false">
      <c r="A1820" s="142" t="s">
        <v>4043</v>
      </c>
      <c r="B1820" s="663" t="str">
        <f aca="false">C1820&amp;D1820&amp;E1820&amp;F1820&amp;G1820&amp;H1820</f>
        <v>GALPAO ABERTO PARA OFICINAS E DEPOSITOS DE CANTEIRO DE OBRAS,ESTRUTURADO EM MADEIRA DE LEI,COBERTURA DE TELHAS DE CIMENTO SEM AMIANTO ONDULADAS,DE 6MM DE ESPESSURA,PISO CIMENTADO E PREPARO DO TERRENO,SENDO A MADEIRA E A COBERTURA EMPREGADAS 3 VEZES</v>
      </c>
      <c r="C1820" s="142" t="s">
        <v>4038</v>
      </c>
      <c r="D1820" s="142" t="s">
        <v>4039</v>
      </c>
      <c r="E1820" s="142" t="s">
        <v>4040</v>
      </c>
      <c r="F1820" s="142" t="s">
        <v>4044</v>
      </c>
      <c r="G1820" s="142" t="s">
        <v>4045</v>
      </c>
      <c r="I1820" s="142" t="s">
        <v>1696</v>
      </c>
      <c r="J1820" s="142" t="n">
        <v>239.89</v>
      </c>
    </row>
    <row r="1821" customFormat="false" ht="12.75" hidden="false" customHeight="false" outlineLevel="0" collapsed="false">
      <c r="A1821" s="142" t="s">
        <v>4046</v>
      </c>
      <c r="B1821" s="663" t="str">
        <f aca="false">C1821&amp;D1821&amp;E1821&amp;F1821&amp;G1821&amp;H1821</f>
        <v>GALPAO ABERTO PARA OFICINAS E DEPOSITOS DE CANTEIRO DE OBRAS,ESTRUTURADO EM MADEIRA DE LEI,COBERTURA DE TELHAS DE CIMENTO SEM AMIANTO ONDULADAS,DE 6MM DE ESPESSURA,PISO CIMENTADO E PREPARO DO TERRENO,SENDO A MADEIRA E A COBERTURA EMPREGADAS 3 VEZES</v>
      </c>
      <c r="C1821" s="142" t="s">
        <v>4038</v>
      </c>
      <c r="D1821" s="142" t="s">
        <v>4039</v>
      </c>
      <c r="E1821" s="142" t="s">
        <v>4040</v>
      </c>
      <c r="F1821" s="142" t="s">
        <v>4044</v>
      </c>
      <c r="G1821" s="142" t="s">
        <v>4045</v>
      </c>
      <c r="I1821" s="142" t="s">
        <v>1696</v>
      </c>
      <c r="J1821" s="142" t="n">
        <v>210.85</v>
      </c>
    </row>
    <row r="1822" customFormat="false" ht="12.75" hidden="false" customHeight="false" outlineLevel="0" collapsed="false">
      <c r="A1822" s="142" t="s">
        <v>4047</v>
      </c>
      <c r="B1822" s="663" t="str">
        <f aca="false">C1822&amp;D1822&amp;E1822&amp;F1822&amp;G1822&amp;H1822</f>
        <v>CERCA PROTETORA DE BORDA DE VALA,CONSTRUIDA COM MONTANTES DE 3"X3" DE MADEIRA DE 3ª,C/1,50M DE COMPRIMENTO,FICANDO 0,50M ENTERRADO, COM INTERVALO DE 2,00M E 2 TABUAS DE MADEIRA DE1"X12",HORIZONTAIS,COM 40CM DE SEPARACAO,COM APROVEITAMENTODE UMA VEZ DA MADEIRA</v>
      </c>
      <c r="C1822" s="142" t="s">
        <v>4048</v>
      </c>
      <c r="D1822" s="142" t="s">
        <v>4049</v>
      </c>
      <c r="E1822" s="142" t="s">
        <v>4050</v>
      </c>
      <c r="F1822" s="142" t="s">
        <v>4051</v>
      </c>
      <c r="G1822" s="142" t="s">
        <v>4052</v>
      </c>
      <c r="I1822" s="142" t="s">
        <v>130</v>
      </c>
      <c r="J1822" s="142" t="n">
        <v>23.54</v>
      </c>
    </row>
    <row r="1823" customFormat="false" ht="12.75" hidden="false" customHeight="false" outlineLevel="0" collapsed="false">
      <c r="A1823" s="142" t="s">
        <v>4053</v>
      </c>
      <c r="B1823" s="663" t="str">
        <f aca="false">C1823&amp;D1823&amp;E1823&amp;F1823&amp;G1823&amp;H1823</f>
        <v>CERCA PROTETORA DE BORDA DE VALA,CONSTRUIDA COM MONTANTES DE 3"X3" DE MADEIRA DE 3ª,C/1,50M DE COMPRIMENTO,FICANDO 0,50M ENTERRADO, COM INTERVALO DE 2,00M E 2 TABUAS DE MADEIRA DE1"X12",HORIZONTAIS,COM 40CM DE SEPARACAO,COM APROVEITAMENTODE UMA VEZ DA MADEIRA</v>
      </c>
      <c r="C1823" s="142" t="s">
        <v>4048</v>
      </c>
      <c r="D1823" s="142" t="s">
        <v>4049</v>
      </c>
      <c r="E1823" s="142" t="s">
        <v>4050</v>
      </c>
      <c r="F1823" s="142" t="s">
        <v>4051</v>
      </c>
      <c r="G1823" s="142" t="s">
        <v>4052</v>
      </c>
      <c r="I1823" s="142" t="s">
        <v>130</v>
      </c>
      <c r="J1823" s="142" t="n">
        <v>22.41</v>
      </c>
    </row>
    <row r="1824" customFormat="false" ht="12.75" hidden="false" customHeight="false" outlineLevel="0" collapsed="false">
      <c r="A1824" s="142" t="s">
        <v>4054</v>
      </c>
      <c r="B1824" s="663" t="str">
        <f aca="false">C1824&amp;D1824&amp;E1824&amp;F1824&amp;G1824&amp;H1824</f>
        <v>CERCA PROTETORA DE BORDA DE VALA,CONSTRUIDA COM MONTANTES DE 3"X3" DE MADEIRA DE 3ª,COM 1,50M DE COMPRIMENTO,FICANDO 0,50M ENTERRADO,COM INTERVALO DE 2,00M E 2 TABUAS DE MADEIRA DE 1"X12",HORIZONTAIS,COM 40CM DE SEPARACAO,COM APROVEITAMENTO DE 3 VEZES DA MADEIRA</v>
      </c>
      <c r="C1824" s="142" t="s">
        <v>4048</v>
      </c>
      <c r="D1824" s="142" t="s">
        <v>4055</v>
      </c>
      <c r="E1824" s="142" t="s">
        <v>4056</v>
      </c>
      <c r="F1824" s="142" t="s">
        <v>4057</v>
      </c>
      <c r="G1824" s="142" t="s">
        <v>4058</v>
      </c>
      <c r="I1824" s="142" t="s">
        <v>130</v>
      </c>
      <c r="J1824" s="142" t="n">
        <v>13.48</v>
      </c>
    </row>
    <row r="1825" customFormat="false" ht="12.75" hidden="false" customHeight="false" outlineLevel="0" collapsed="false">
      <c r="A1825" s="142" t="s">
        <v>4059</v>
      </c>
      <c r="B1825" s="663" t="str">
        <f aca="false">C1825&amp;D1825&amp;E1825&amp;F1825&amp;G1825&amp;H1825</f>
        <v>CERCA PROTETORA DE BORDA DE VALA,CONSTRUIDA COM MONTANTES DE 3"X3" DE MADEIRA DE 3ª,COM 1,50M DE COMPRIMENTO,FICANDO 0,50M ENTERRADO,COM INTERVALO DE 2,00M E 2 TABUAS DE MADEIRA DE 1"X12",HORIZONTAIS,COM 40CM DE SEPARACAO,COM APROVEITAMENTO DE 3 VEZES DA MADEIRA</v>
      </c>
      <c r="C1825" s="142" t="s">
        <v>4048</v>
      </c>
      <c r="D1825" s="142" t="s">
        <v>4055</v>
      </c>
      <c r="E1825" s="142" t="s">
        <v>4056</v>
      </c>
      <c r="F1825" s="142" t="s">
        <v>4057</v>
      </c>
      <c r="G1825" s="142" t="s">
        <v>4058</v>
      </c>
      <c r="I1825" s="142" t="s">
        <v>130</v>
      </c>
      <c r="J1825" s="142" t="n">
        <v>12.35</v>
      </c>
    </row>
    <row r="1826" customFormat="false" ht="12.75" hidden="false" customHeight="false" outlineLevel="0" collapsed="false">
      <c r="A1826" s="142" t="s">
        <v>4060</v>
      </c>
      <c r="B1826" s="663" t="str">
        <f aca="false">C1826&amp;D1826&amp;E1826&amp;F1826&amp;G1826&amp;H1826</f>
        <v>RETIRADA E RECOLOCACAO DA CERCA PROTETORA DE BORDA DE VALA,SEGUNDO DESCRICAO DO ITEM 02.011.0001,EXCETO MATERIAIS</v>
      </c>
      <c r="C1826" s="142" t="s">
        <v>4061</v>
      </c>
      <c r="D1826" s="142" t="s">
        <v>4062</v>
      </c>
      <c r="I1826" s="142" t="s">
        <v>130</v>
      </c>
      <c r="J1826" s="142" t="n">
        <v>12.79</v>
      </c>
    </row>
    <row r="1827" customFormat="false" ht="12.75" hidden="false" customHeight="false" outlineLevel="0" collapsed="false">
      <c r="A1827" s="142" t="s">
        <v>4063</v>
      </c>
      <c r="B1827" s="663" t="str">
        <f aca="false">C1827&amp;D1827&amp;E1827&amp;F1827&amp;G1827&amp;H1827</f>
        <v>RETIRADA E RECOLOCACAO DA CERCA PROTETORA DE BORDA DE VALA,SEGUNDO DESCRICAO DO ITEM 02.011.0001,EXCETO MATERIAIS</v>
      </c>
      <c r="C1827" s="142" t="s">
        <v>4061</v>
      </c>
      <c r="D1827" s="142" t="s">
        <v>4062</v>
      </c>
      <c r="I1827" s="142" t="s">
        <v>130</v>
      </c>
      <c r="J1827" s="142" t="n">
        <v>11.09</v>
      </c>
    </row>
    <row r="1828" customFormat="false" ht="12.75" hidden="false" customHeight="false" outlineLevel="0" collapsed="false">
      <c r="A1828" s="142" t="s">
        <v>4064</v>
      </c>
      <c r="B1828" s="663" t="str">
        <f aca="false">C1828&amp;D1828&amp;E1828&amp;F1828&amp;G1828&amp;H1828</f>
        <v>CERCA PROTETORA DE BORDA DE VALA OU OBRA,COM TELA PLASTICA NA COR LARANJA OU AMARELA,CONSIDERANDO 2 VEZES DE UTILIZACAO,INCLUSIVE APOIOS,FORNECIMENTO,COLOCACAO E RETIRADA</v>
      </c>
      <c r="C1828" s="142" t="s">
        <v>4065</v>
      </c>
      <c r="D1828" s="142" t="s">
        <v>4066</v>
      </c>
      <c r="E1828" s="142" t="s">
        <v>4067</v>
      </c>
      <c r="I1828" s="142" t="s">
        <v>1696</v>
      </c>
      <c r="J1828" s="142" t="n">
        <v>0.77</v>
      </c>
    </row>
    <row r="1829" customFormat="false" ht="12.75" hidden="false" customHeight="false" outlineLevel="0" collapsed="false">
      <c r="A1829" s="142" t="s">
        <v>4068</v>
      </c>
      <c r="B1829" s="663" t="str">
        <f aca="false">C1829&amp;D1829&amp;E1829&amp;F1829&amp;G1829&amp;H1829</f>
        <v>CERCA PROTETORA DE BORDA DE VALA OU OBRA,COM TELA PLASTICA NA COR LARANJA OU AMARELA,CONSIDERANDO 2 VEZES DE UTILIZACAO,INCLUSIVE APOIOS,FORNECIMENTO,COLOCACAO E RETIRADA</v>
      </c>
      <c r="C1829" s="142" t="s">
        <v>4065</v>
      </c>
      <c r="D1829" s="142" t="s">
        <v>4066</v>
      </c>
      <c r="E1829" s="142" t="s">
        <v>4067</v>
      </c>
      <c r="I1829" s="142" t="s">
        <v>1696</v>
      </c>
      <c r="J1829" s="142" t="n">
        <v>0.77</v>
      </c>
    </row>
    <row r="1830" customFormat="false" ht="12.75" hidden="false" customHeight="false" outlineLevel="0" collapsed="false">
      <c r="A1830" s="142" t="s">
        <v>4069</v>
      </c>
      <c r="B1830" s="663" t="str">
        <f aca="false">C1830&amp;D1830&amp;E1830&amp;F1830&amp;G1830&amp;H1830</f>
        <v>CERCA PROTETORA DE BORDA DE VALA OU OBRA,COM TELA PLASTICA NA COR LARANJA OU AMARELA,CONSIDERANDO 1 VEZ DE UTILIZACAO,INCLUSIVE APOIOS,FORNECIMENTO,COLOCACAO E RETIRADA</v>
      </c>
      <c r="C1830" s="142" t="s">
        <v>4065</v>
      </c>
      <c r="D1830" s="142" t="s">
        <v>4070</v>
      </c>
      <c r="E1830" s="142" t="s">
        <v>4071</v>
      </c>
      <c r="I1830" s="142" t="s">
        <v>1696</v>
      </c>
      <c r="J1830" s="142" t="n">
        <v>1.54</v>
      </c>
    </row>
    <row r="1831" customFormat="false" ht="12.75" hidden="false" customHeight="false" outlineLevel="0" collapsed="false">
      <c r="A1831" s="142" t="s">
        <v>4072</v>
      </c>
      <c r="B1831" s="663" t="str">
        <f aca="false">C1831&amp;D1831&amp;E1831&amp;F1831&amp;G1831&amp;H1831</f>
        <v>CERCA PROTETORA DE BORDA DE VALA OU OBRA,COM TELA PLASTICA NA COR LARANJA OU AMARELA,CONSIDERANDO 1 VEZ DE UTILIZACAO,INCLUSIVE APOIOS,FORNECIMENTO,COLOCACAO E RETIRADA</v>
      </c>
      <c r="C1831" s="142" t="s">
        <v>4065</v>
      </c>
      <c r="D1831" s="142" t="s">
        <v>4070</v>
      </c>
      <c r="E1831" s="142" t="s">
        <v>4071</v>
      </c>
      <c r="I1831" s="142" t="s">
        <v>1696</v>
      </c>
      <c r="J1831" s="142" t="n">
        <v>1.54</v>
      </c>
    </row>
    <row r="1832" customFormat="false" ht="12.75" hidden="false" customHeight="false" outlineLevel="0" collapsed="false">
      <c r="A1832" s="142" t="s">
        <v>4073</v>
      </c>
      <c r="B1832" s="663" t="str">
        <f aca="false">C1832&amp;D1832&amp;E1832&amp;F1832&amp;G1832&amp;H1832</f>
        <v>INSTALACAO E LIGACAO PROVISORIA PARA ABASTECIMENTO DE AGUA E ESGOTAMENTO SANITARIO EM CANTEIRO DE OBRAS,INCLUSIVE ESCAVACAO,EXCLUSIVE REPOSICAO DA PAVIMENTACAO DO LOGRADOURO PUBLICO</v>
      </c>
      <c r="C1832" s="142" t="s">
        <v>4074</v>
      </c>
      <c r="D1832" s="142" t="s">
        <v>4075</v>
      </c>
      <c r="E1832" s="142" t="s">
        <v>4076</v>
      </c>
      <c r="F1832" s="142" t="s">
        <v>4077</v>
      </c>
      <c r="I1832" s="142" t="s">
        <v>9</v>
      </c>
      <c r="J1832" s="142" t="n">
        <v>3399.05</v>
      </c>
    </row>
    <row r="1833" customFormat="false" ht="12.75" hidden="false" customHeight="false" outlineLevel="0" collapsed="false">
      <c r="A1833" s="142" t="s">
        <v>28</v>
      </c>
      <c r="B1833" s="663" t="str">
        <f aca="false">C1833&amp;D1833&amp;E1833&amp;F1833&amp;G1833&amp;H1833</f>
        <v>INSTALACAO E LIGACAO PROVISORIA PARA ABASTECIMENTO DE AGUA E ESGOTAMENTO SANITARIO EM CANTEIRO DE OBRAS,INCLUSIVE ESCAVACAO,EXCLUSIVE REPOSICAO DA PAVIMENTACAO DO LOGRADOURO PUBLICO</v>
      </c>
      <c r="C1833" s="142" t="s">
        <v>4074</v>
      </c>
      <c r="D1833" s="142" t="s">
        <v>4075</v>
      </c>
      <c r="E1833" s="142" t="s">
        <v>4076</v>
      </c>
      <c r="F1833" s="142" t="s">
        <v>4077</v>
      </c>
      <c r="I1833" s="142" t="s">
        <v>9</v>
      </c>
      <c r="J1833" s="142" t="n">
        <v>3270.73</v>
      </c>
    </row>
    <row r="1834" customFormat="false" ht="12.75" hidden="false" customHeight="false" outlineLevel="0" collapsed="false">
      <c r="A1834" s="142" t="s">
        <v>4078</v>
      </c>
      <c r="B1834" s="663" t="str">
        <f aca="false">C1834&amp;D1834&amp;E1834&amp;F1834&amp;G1834&amp;H1834</f>
        <v>INSTALACAO E LIGACAO PROVISORIA DE ALIMENTACAO DE ENERGIA ELETRICA,EM BAIXA TENSAO,PARA CANTEIRO DE OBRAS,M3-CHAVE 100A,CARGA 3KW,20CV,EXCLUSIVE O FORNECIMENTO DO MEDIDOR</v>
      </c>
      <c r="C1834" s="142" t="s">
        <v>4079</v>
      </c>
      <c r="D1834" s="142" t="s">
        <v>4080</v>
      </c>
      <c r="E1834" s="142" t="s">
        <v>4081</v>
      </c>
      <c r="I1834" s="142" t="s">
        <v>9</v>
      </c>
      <c r="J1834" s="142" t="n">
        <v>1794.01</v>
      </c>
    </row>
    <row r="1835" customFormat="false" ht="12.75" hidden="false" customHeight="false" outlineLevel="0" collapsed="false">
      <c r="A1835" s="142" t="s">
        <v>30</v>
      </c>
      <c r="B1835" s="663" t="str">
        <f aca="false">C1835&amp;D1835&amp;E1835&amp;F1835&amp;G1835&amp;H1835</f>
        <v>INSTALACAO E LIGACAO PROVISORIA DE ALIMENTACAO DE ENERGIA ELETRICA,EM BAIXA TENSAO,PARA CANTEIRO DE OBRAS,M3-CHAVE 100A,CARGA 3KW,20CV,EXCLUSIVE O FORNECIMENTO DO MEDIDOR</v>
      </c>
      <c r="C1835" s="142" t="s">
        <v>4079</v>
      </c>
      <c r="D1835" s="142" t="s">
        <v>4080</v>
      </c>
      <c r="E1835" s="142" t="s">
        <v>4081</v>
      </c>
      <c r="I1835" s="142" t="s">
        <v>9</v>
      </c>
      <c r="J1835" s="142" t="n">
        <v>1670.66</v>
      </c>
    </row>
    <row r="1836" customFormat="false" ht="12.75" hidden="false" customHeight="false" outlineLevel="0" collapsed="false">
      <c r="A1836" s="142" t="s">
        <v>4082</v>
      </c>
      <c r="B1836" s="663" t="str">
        <f aca="false">C1836&amp;D1836&amp;E1836&amp;F1836&amp;G1836&amp;H1836</f>
        <v>ENTRADA DE SERVICO AEREA,EM MEDIA TENSAO(15KV),PARA 30KVA,INCLUSIVE MEDICAO,POSTE E TODOS OS MATERIAIS ELETRICOS NECESSARIOS,EXCLUSIVE ALUGUEL DO TRANSFORMADOR (VIDE FAMILIA 05.014)</v>
      </c>
      <c r="C1836" s="142" t="s">
        <v>4083</v>
      </c>
      <c r="D1836" s="142" t="s">
        <v>4084</v>
      </c>
      <c r="E1836" s="142" t="s">
        <v>4085</v>
      </c>
      <c r="F1836" s="142" t="s">
        <v>4086</v>
      </c>
      <c r="I1836" s="142" t="s">
        <v>9</v>
      </c>
      <c r="J1836" s="142" t="n">
        <v>10390.86</v>
      </c>
    </row>
    <row r="1837" customFormat="false" ht="12.75" hidden="false" customHeight="false" outlineLevel="0" collapsed="false">
      <c r="A1837" s="142" t="s">
        <v>4087</v>
      </c>
      <c r="B1837" s="663" t="str">
        <f aca="false">C1837&amp;D1837&amp;E1837&amp;F1837&amp;G1837&amp;H1837</f>
        <v>ENTRADA DE SERVICO AEREA,EM MEDIA TENSAO(15KV),PARA 30KVA,INCLUSIVE MEDICAO,POSTE E TODOS OS MATERIAIS ELETRICOS NECESSARIOS,EXCLUSIVE ALUGUEL DO TRANSFORMADOR (VIDE FAMILIA 05.014)</v>
      </c>
      <c r="C1837" s="142" t="s">
        <v>4083</v>
      </c>
      <c r="D1837" s="142" t="s">
        <v>4084</v>
      </c>
      <c r="E1837" s="142" t="s">
        <v>4085</v>
      </c>
      <c r="F1837" s="142" t="s">
        <v>4086</v>
      </c>
      <c r="I1837" s="142" t="s">
        <v>9</v>
      </c>
      <c r="J1837" s="142" t="n">
        <v>9861.91</v>
      </c>
    </row>
    <row r="1838" customFormat="false" ht="12.75" hidden="false" customHeight="false" outlineLevel="0" collapsed="false">
      <c r="A1838" s="142" t="s">
        <v>4088</v>
      </c>
      <c r="B1838" s="663" t="str">
        <f aca="false">C1838&amp;D1838&amp;E1838&amp;F1838&amp;G1838&amp;H1838</f>
        <v>ENTRADA DE SERVICO AEREA,EM MEDIA TENSAO(15KV),PARA 45KVA,INCLUSIVE MEDICAO,POSTE E TODOS OS MATERIAIS ELETRICOS NECESSARIOS,EXCLUSIVE ALUGUEL DO TRANSFORMADOR (VIDE FAMILIA 05.014)</v>
      </c>
      <c r="C1838" s="142" t="s">
        <v>4089</v>
      </c>
      <c r="D1838" s="142" t="s">
        <v>4084</v>
      </c>
      <c r="E1838" s="142" t="s">
        <v>4085</v>
      </c>
      <c r="F1838" s="142" t="s">
        <v>4086</v>
      </c>
      <c r="I1838" s="142" t="s">
        <v>9</v>
      </c>
      <c r="J1838" s="142" t="n">
        <v>11788.88</v>
      </c>
    </row>
    <row r="1839" customFormat="false" ht="12.75" hidden="false" customHeight="false" outlineLevel="0" collapsed="false">
      <c r="A1839" s="142" t="s">
        <v>4090</v>
      </c>
      <c r="B1839" s="663" t="str">
        <f aca="false">C1839&amp;D1839&amp;E1839&amp;F1839&amp;G1839&amp;H1839</f>
        <v>ENTRADA DE SERVICO AEREA,EM MEDIA TENSAO(15KV),PARA 45KVA,INCLUSIVE MEDICAO,POSTE E TODOS OS MATERIAIS ELETRICOS NECESSARIOS,EXCLUSIVE ALUGUEL DO TRANSFORMADOR (VIDE FAMILIA 05.014)</v>
      </c>
      <c r="C1839" s="142" t="s">
        <v>4089</v>
      </c>
      <c r="D1839" s="142" t="s">
        <v>4084</v>
      </c>
      <c r="E1839" s="142" t="s">
        <v>4085</v>
      </c>
      <c r="F1839" s="142" t="s">
        <v>4086</v>
      </c>
      <c r="I1839" s="142" t="s">
        <v>9</v>
      </c>
      <c r="J1839" s="142" t="n">
        <v>11259.94</v>
      </c>
    </row>
    <row r="1840" customFormat="false" ht="12.75" hidden="false" customHeight="false" outlineLevel="0" collapsed="false">
      <c r="A1840" s="142" t="s">
        <v>4091</v>
      </c>
      <c r="B1840" s="663" t="str">
        <f aca="false">C1840&amp;D1840&amp;E1840&amp;F1840&amp;G1840&amp;H1840</f>
        <v>ENTRADA DE SERVICO AEREA,EM MEDIA TENSAO(15KV),PARA 75KVA,INCLUSIVE MEDICAO,POSTE E TODOS OS MATERIAIS ELETRICOS NECESSARIOS,EXCLUSIVE ALUGUEL DO TRANSFORMADOR (VIDE FAMILIA 05.014)</v>
      </c>
      <c r="C1840" s="142" t="s">
        <v>4092</v>
      </c>
      <c r="D1840" s="142" t="s">
        <v>4084</v>
      </c>
      <c r="E1840" s="142" t="s">
        <v>4085</v>
      </c>
      <c r="F1840" s="142" t="s">
        <v>4086</v>
      </c>
      <c r="I1840" s="142" t="s">
        <v>9</v>
      </c>
      <c r="J1840" s="142" t="n">
        <v>13280.35</v>
      </c>
    </row>
    <row r="1841" customFormat="false" ht="12.75" hidden="false" customHeight="false" outlineLevel="0" collapsed="false">
      <c r="A1841" s="142" t="s">
        <v>4093</v>
      </c>
      <c r="B1841" s="663" t="str">
        <f aca="false">C1841&amp;D1841&amp;E1841&amp;F1841&amp;G1841&amp;H1841</f>
        <v>ENTRADA DE SERVICO AEREA,EM MEDIA TENSAO(15KV),PARA 75KVA,INCLUSIVE MEDICAO,POSTE E TODOS OS MATERIAIS ELETRICOS NECESSARIOS,EXCLUSIVE ALUGUEL DO TRANSFORMADOR (VIDE FAMILIA 05.014)</v>
      </c>
      <c r="C1841" s="142" t="s">
        <v>4092</v>
      </c>
      <c r="D1841" s="142" t="s">
        <v>4084</v>
      </c>
      <c r="E1841" s="142" t="s">
        <v>4085</v>
      </c>
      <c r="F1841" s="142" t="s">
        <v>4086</v>
      </c>
      <c r="I1841" s="142" t="s">
        <v>9</v>
      </c>
      <c r="J1841" s="142" t="n">
        <v>12751.41</v>
      </c>
    </row>
    <row r="1842" customFormat="false" ht="12.75" hidden="false" customHeight="false" outlineLevel="0" collapsed="false">
      <c r="A1842" s="142" t="s">
        <v>4094</v>
      </c>
      <c r="B1842" s="663" t="str">
        <f aca="false">C1842&amp;D1842&amp;E1842&amp;F1842&amp;G1842&amp;H1842</f>
        <v>ENTRADA DE SERVICO AEREA,EM MEDIA TENSAO(15KV),PARA 112,5KVA,INCLUSIVE MEDICAO,POSTE E TODOS OS MATERIAIS ELETRICOS NECESSARIOS,EXCLUSIVE ALUGUEL DO TRANSFORMADOR (VIDE FAMILIA 05.014)</v>
      </c>
      <c r="C1842" s="142" t="s">
        <v>4095</v>
      </c>
      <c r="D1842" s="142" t="s">
        <v>4096</v>
      </c>
      <c r="E1842" s="142" t="s">
        <v>4097</v>
      </c>
      <c r="F1842" s="142" t="s">
        <v>4098</v>
      </c>
      <c r="I1842" s="142" t="s">
        <v>9</v>
      </c>
      <c r="J1842" s="142" t="n">
        <v>14374.8</v>
      </c>
    </row>
    <row r="1843" customFormat="false" ht="12.75" hidden="false" customHeight="false" outlineLevel="0" collapsed="false">
      <c r="A1843" s="142" t="s">
        <v>4099</v>
      </c>
      <c r="B1843" s="663" t="str">
        <f aca="false">C1843&amp;D1843&amp;E1843&amp;F1843&amp;G1843&amp;H1843</f>
        <v>ENTRADA DE SERVICO AEREA,EM MEDIA TENSAO(15KV),PARA 112,5KVA,INCLUSIVE MEDICAO,POSTE E TODOS OS MATERIAIS ELETRICOS NECESSARIOS,EXCLUSIVE ALUGUEL DO TRANSFORMADOR (VIDE FAMILIA 05.014)</v>
      </c>
      <c r="C1843" s="142" t="s">
        <v>4095</v>
      </c>
      <c r="D1843" s="142" t="s">
        <v>4096</v>
      </c>
      <c r="E1843" s="142" t="s">
        <v>4097</v>
      </c>
      <c r="F1843" s="142" t="s">
        <v>4098</v>
      </c>
      <c r="I1843" s="142" t="s">
        <v>9</v>
      </c>
      <c r="J1843" s="142" t="n">
        <v>13840.44</v>
      </c>
    </row>
    <row r="1844" customFormat="false" ht="12.75" hidden="false" customHeight="false" outlineLevel="0" collapsed="false">
      <c r="A1844" s="142" t="s">
        <v>4100</v>
      </c>
      <c r="B1844" s="663" t="str">
        <f aca="false">C1844&amp;D1844&amp;E1844&amp;F1844&amp;G1844&amp;H1844</f>
        <v>ENTRADA DE SERVICO AEREA,EM MEDIA TENSAO(15KV),PARA 150KVA,INCLUSIVE MEDICAO,POSTE E TODOS OS MATERIAIS ELETRICOS NECESSARIOS,EXCLUSIVE ALUGUEL DO TRANSFORMADOR (VIDE FAMILIA 05.014)</v>
      </c>
      <c r="C1844" s="142" t="s">
        <v>4101</v>
      </c>
      <c r="D1844" s="142" t="s">
        <v>4102</v>
      </c>
      <c r="E1844" s="142" t="s">
        <v>4103</v>
      </c>
      <c r="F1844" s="142" t="s">
        <v>4104</v>
      </c>
      <c r="I1844" s="142" t="s">
        <v>9</v>
      </c>
      <c r="J1844" s="142" t="n">
        <v>15357.89</v>
      </c>
    </row>
    <row r="1845" customFormat="false" ht="12.75" hidden="false" customHeight="false" outlineLevel="0" collapsed="false">
      <c r="A1845" s="142" t="s">
        <v>4105</v>
      </c>
      <c r="B1845" s="663" t="str">
        <f aca="false">C1845&amp;D1845&amp;E1845&amp;F1845&amp;G1845&amp;H1845</f>
        <v>ENTRADA DE SERVICO AEREA,EM MEDIA TENSAO(15KV),PARA 150KVA,INCLUSIVE MEDICAO,POSTE E TODOS OS MATERIAIS ELETRICOS NECESSARIOS,EXCLUSIVE ALUGUEL DO TRANSFORMADOR (VIDE FAMILIA 05.014)</v>
      </c>
      <c r="C1845" s="142" t="s">
        <v>4101</v>
      </c>
      <c r="D1845" s="142" t="s">
        <v>4102</v>
      </c>
      <c r="E1845" s="142" t="s">
        <v>4103</v>
      </c>
      <c r="F1845" s="142" t="s">
        <v>4104</v>
      </c>
      <c r="I1845" s="142" t="s">
        <v>9</v>
      </c>
      <c r="J1845" s="142" t="n">
        <v>14823.53</v>
      </c>
    </row>
    <row r="1846" customFormat="false" ht="12.75" hidden="false" customHeight="false" outlineLevel="0" collapsed="false">
      <c r="A1846" s="142" t="s">
        <v>4106</v>
      </c>
      <c r="B1846" s="663" t="str">
        <f aca="false">C1846&amp;D1846&amp;E1846&amp;F1846&amp;G1846&amp;H1846</f>
        <v>PLACA DE IDENTIFICACAO DE OBRA PUBLICA,INCLUSIVE PINTURA E SUPORTES DE MADEIRA.FORNECIMENTO E COLOCACAO</v>
      </c>
      <c r="C1846" s="142" t="s">
        <v>4107</v>
      </c>
      <c r="D1846" s="142" t="s">
        <v>4108</v>
      </c>
      <c r="I1846" s="142" t="s">
        <v>1696</v>
      </c>
      <c r="J1846" s="142" t="n">
        <v>371.83</v>
      </c>
    </row>
    <row r="1847" customFormat="false" ht="12.75" hidden="false" customHeight="false" outlineLevel="0" collapsed="false">
      <c r="A1847" s="142" t="s">
        <v>32</v>
      </c>
      <c r="B1847" s="663" t="str">
        <f aca="false">C1847&amp;D1847&amp;E1847&amp;F1847&amp;G1847&amp;H1847</f>
        <v>PLACA DE IDENTIFICACAO DE OBRA PUBLICA,INCLUSIVE PINTURA E SUPORTES DE MADEIRA.FORNECIMENTO E COLOCACAO</v>
      </c>
      <c r="C1847" s="142" t="s">
        <v>4107</v>
      </c>
      <c r="D1847" s="142" t="s">
        <v>4108</v>
      </c>
      <c r="I1847" s="142" t="s">
        <v>1696</v>
      </c>
      <c r="J1847" s="142" t="n">
        <v>346.27</v>
      </c>
    </row>
    <row r="1848" customFormat="false" ht="12.75" hidden="false" customHeight="false" outlineLevel="0" collapsed="false">
      <c r="A1848" s="142" t="s">
        <v>4109</v>
      </c>
      <c r="B1848" s="663" t="str">
        <f aca="false">C1848&amp;D1848&amp;E1848&amp;F1848&amp;G1848&amp;H1848</f>
        <v>PLACA DE IDENTIFICACAO DE OBRA PUBLICA,TIPO BANNER/PLOTTER,CONSTITUIDA POR LONA E IMPRESSAO DIGITAL,INCLUSIVE SUPORTES DE MADEIRA.FORNECIMENTO E COLOCACAO</v>
      </c>
      <c r="C1848" s="142" t="s">
        <v>4110</v>
      </c>
      <c r="D1848" s="142" t="s">
        <v>4111</v>
      </c>
      <c r="E1848" s="142" t="s">
        <v>4112</v>
      </c>
      <c r="I1848" s="142" t="s">
        <v>1696</v>
      </c>
      <c r="J1848" s="142" t="n">
        <v>187.7</v>
      </c>
    </row>
    <row r="1849" customFormat="false" ht="12.75" hidden="false" customHeight="false" outlineLevel="0" collapsed="false">
      <c r="A1849" s="142" t="s">
        <v>4113</v>
      </c>
      <c r="B1849" s="663" t="str">
        <f aca="false">C1849&amp;D1849&amp;E1849&amp;F1849&amp;G1849&amp;H1849</f>
        <v>PLACA DE IDENTIFICACAO DE OBRA PUBLICA,TIPO BANNER/PLOTTER,CONSTITUIDA POR LONA E IMPRESSAO DIGITAL,INCLUSIVE SUPORTES DE MADEIRA.FORNECIMENTO E COLOCACAO</v>
      </c>
      <c r="C1849" s="142" t="s">
        <v>4110</v>
      </c>
      <c r="D1849" s="142" t="s">
        <v>4111</v>
      </c>
      <c r="E1849" s="142" t="s">
        <v>4112</v>
      </c>
      <c r="I1849" s="142" t="s">
        <v>1696</v>
      </c>
      <c r="J1849" s="142" t="n">
        <v>176.98</v>
      </c>
    </row>
    <row r="1850" customFormat="false" ht="12.75" hidden="false" customHeight="false" outlineLevel="0" collapsed="false">
      <c r="A1850" s="142" t="s">
        <v>4114</v>
      </c>
      <c r="B1850" s="663" t="str">
        <f aca="false">C1850&amp;D1850&amp;E1850&amp;F1850&amp;G1850&amp;H1850</f>
        <v>PLACA DE IDENTIFICACAO DE OBRA PUBLICA,TIPO BANNER/PLOTTER,CONSTITUIDA POR LONA E IMPRESSAO DIGITAL,EXCLUSIVE SUPORTE DE MADEIRA.FORNECIMENTO E COLOCACAO</v>
      </c>
      <c r="C1850" s="142" t="s">
        <v>4110</v>
      </c>
      <c r="D1850" s="142" t="s">
        <v>4115</v>
      </c>
      <c r="E1850" s="142" t="s">
        <v>4116</v>
      </c>
      <c r="I1850" s="142" t="s">
        <v>1696</v>
      </c>
      <c r="J1850" s="142" t="n">
        <v>103.9</v>
      </c>
    </row>
    <row r="1851" customFormat="false" ht="12.75" hidden="false" customHeight="false" outlineLevel="0" collapsed="false">
      <c r="A1851" s="142" t="s">
        <v>4117</v>
      </c>
      <c r="B1851" s="663" t="str">
        <f aca="false">C1851&amp;D1851&amp;E1851&amp;F1851&amp;G1851&amp;H1851</f>
        <v>PLACA DE IDENTIFICACAO DE OBRA PUBLICA,TIPO BANNER/PLOTTER,CONSTITUIDA POR LONA E IMPRESSAO DIGITAL,EXCLUSIVE SUPORTE DE MADEIRA.FORNECIMENTO E COLOCACAO</v>
      </c>
      <c r="C1851" s="142" t="s">
        <v>4110</v>
      </c>
      <c r="D1851" s="142" t="s">
        <v>4115</v>
      </c>
      <c r="E1851" s="142" t="s">
        <v>4116</v>
      </c>
      <c r="I1851" s="142" t="s">
        <v>1696</v>
      </c>
      <c r="J1851" s="142" t="n">
        <v>99.59</v>
      </c>
    </row>
    <row r="1852" customFormat="false" ht="12.75" hidden="false" customHeight="false" outlineLevel="0" collapsed="false">
      <c r="A1852" s="142" t="s">
        <v>4118</v>
      </c>
      <c r="B1852" s="663" t="str">
        <f aca="false">C1852&amp;D1852&amp;E1852&amp;F1852&amp;G1852&amp;H1852</f>
        <v>BARRAGEM DE BLOQUEIO DE OBRA NA VIA PUBLICA,DE ACORDO COM ARESOLUCAO DA PREFEITURA-RJ,COMPREENDENDO FORNECIMENTO,COLOCACAO E PINTURA DOS SUPORTES DE MADEIRA COM REAPROVEITAMENTO DO CONJUNTO 40 (QUARENTA) VEZES</v>
      </c>
      <c r="C1852" s="142" t="s">
        <v>4119</v>
      </c>
      <c r="D1852" s="142" t="s">
        <v>4120</v>
      </c>
      <c r="E1852" s="142" t="s">
        <v>4121</v>
      </c>
      <c r="F1852" s="142" t="s">
        <v>4122</v>
      </c>
      <c r="I1852" s="142" t="s">
        <v>130</v>
      </c>
      <c r="J1852" s="142" t="n">
        <v>2.95</v>
      </c>
    </row>
    <row r="1853" customFormat="false" ht="12.75" hidden="false" customHeight="false" outlineLevel="0" collapsed="false">
      <c r="A1853" s="142" t="s">
        <v>4123</v>
      </c>
      <c r="B1853" s="663" t="str">
        <f aca="false">C1853&amp;D1853&amp;E1853&amp;F1853&amp;G1853&amp;H1853</f>
        <v>BARRAGEM DE BLOQUEIO DE OBRA NA VIA PUBLICA,DE ACORDO COM ARESOLUCAO DA PREFEITURA-RJ,COMPREENDENDO FORNECIMENTO,COLOCACAO E PINTURA DOS SUPORTES DE MADEIRA COM REAPROVEITAMENTO DO CONJUNTO 40 (QUARENTA) VEZES</v>
      </c>
      <c r="C1853" s="142" t="s">
        <v>4119</v>
      </c>
      <c r="D1853" s="142" t="s">
        <v>4120</v>
      </c>
      <c r="E1853" s="142" t="s">
        <v>4121</v>
      </c>
      <c r="F1853" s="142" t="s">
        <v>4122</v>
      </c>
      <c r="I1853" s="142" t="s">
        <v>130</v>
      </c>
      <c r="J1853" s="142" t="n">
        <v>2.66</v>
      </c>
    </row>
    <row r="1854" customFormat="false" ht="12.75" hidden="false" customHeight="false" outlineLevel="0" collapsed="false">
      <c r="A1854" s="142" t="s">
        <v>4124</v>
      </c>
      <c r="B1854" s="663" t="str">
        <f aca="false">C1854&amp;D1854&amp;E1854&amp;F1854&amp;G1854&amp;H1854</f>
        <v>SEMAFORO PARA SINALIZACAO DE BLOQUEIO DE OBRA NA VIA PUBLICA,DE ACORDO COM A RESOLUCAO DA PREFEITURA-RJ,COMPREENDENDO FORNECIMENTO E COLOCACAO DE TODOS OS MATERIAIS NECESSARIOS,INCLUSIVE MATERIAIS ELETRICOS,CONSIDERANDO 40 VEZES O REAPROVEITAMENTO DA MADEIRA</v>
      </c>
      <c r="C1854" s="142" t="s">
        <v>4125</v>
      </c>
      <c r="D1854" s="142" t="s">
        <v>4126</v>
      </c>
      <c r="E1854" s="142" t="s">
        <v>4127</v>
      </c>
      <c r="F1854" s="142" t="s">
        <v>4128</v>
      </c>
      <c r="G1854" s="142" t="s">
        <v>4129</v>
      </c>
      <c r="I1854" s="142" t="s">
        <v>9</v>
      </c>
      <c r="J1854" s="142" t="n">
        <v>91.97</v>
      </c>
    </row>
    <row r="1855" customFormat="false" ht="12.75" hidden="false" customHeight="false" outlineLevel="0" collapsed="false">
      <c r="A1855" s="142" t="s">
        <v>4130</v>
      </c>
      <c r="B1855" s="663" t="str">
        <f aca="false">C1855&amp;D1855&amp;E1855&amp;F1855&amp;G1855&amp;H1855</f>
        <v>SEMAFORO PARA SINALIZACAO DE BLOQUEIO DE OBRA NA VIA PUBLICA,DE ACORDO COM A RESOLUCAO DA PREFEITURA-RJ,COMPREENDENDO FORNECIMENTO E COLOCACAO DE TODOS OS MATERIAIS NECESSARIOS,INCLUSIVE MATERIAIS ELETRICOS,CONSIDERANDO 40 VEZES O REAPROVEITAMENTO DA MADEIRA</v>
      </c>
      <c r="C1855" s="142" t="s">
        <v>4125</v>
      </c>
      <c r="D1855" s="142" t="s">
        <v>4126</v>
      </c>
      <c r="E1855" s="142" t="s">
        <v>4127</v>
      </c>
      <c r="F1855" s="142" t="s">
        <v>4128</v>
      </c>
      <c r="G1855" s="142" t="s">
        <v>4129</v>
      </c>
      <c r="I1855" s="142" t="s">
        <v>9</v>
      </c>
      <c r="J1855" s="142" t="n">
        <v>85.56</v>
      </c>
    </row>
    <row r="1856" customFormat="false" ht="12.75" hidden="false" customHeight="false" outlineLevel="0" collapsed="false">
      <c r="A1856" s="142" t="s">
        <v>4131</v>
      </c>
      <c r="B1856" s="663" t="str">
        <f aca="false">C1856&amp;D1856&amp;E1856&amp;F1856&amp;G1856&amp;H1856</f>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56" s="142" t="s">
        <v>4132</v>
      </c>
      <c r="D1856" s="142" t="s">
        <v>4133</v>
      </c>
      <c r="E1856" s="142" t="s">
        <v>4134</v>
      </c>
      <c r="F1856" s="142" t="s">
        <v>4135</v>
      </c>
      <c r="G1856" s="142" t="s">
        <v>4136</v>
      </c>
      <c r="H1856" s="142" t="s">
        <v>4137</v>
      </c>
      <c r="I1856" s="142" t="s">
        <v>9</v>
      </c>
      <c r="J1856" s="142" t="n">
        <v>19687.11</v>
      </c>
    </row>
    <row r="1857" customFormat="false" ht="12.75" hidden="false" customHeight="false" outlineLevel="0" collapsed="false">
      <c r="A1857" s="142" t="s">
        <v>4138</v>
      </c>
      <c r="B1857" s="663" t="str">
        <f aca="false">C1857&amp;D1857&amp;E1857&amp;F1857&amp;G1857&amp;H1857</f>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57" s="142" t="s">
        <v>4132</v>
      </c>
      <c r="D1857" s="142" t="s">
        <v>4133</v>
      </c>
      <c r="E1857" s="142" t="s">
        <v>4134</v>
      </c>
      <c r="F1857" s="142" t="s">
        <v>4135</v>
      </c>
      <c r="G1857" s="142" t="s">
        <v>4136</v>
      </c>
      <c r="H1857" s="142" t="s">
        <v>4137</v>
      </c>
      <c r="I1857" s="142" t="s">
        <v>9</v>
      </c>
      <c r="J1857" s="142" t="n">
        <v>17644.34</v>
      </c>
    </row>
    <row r="1858" customFormat="false" ht="12.75" hidden="false" customHeight="false" outlineLevel="0" collapsed="false">
      <c r="A1858" s="142" t="s">
        <v>4139</v>
      </c>
      <c r="B1858" s="663" t="str">
        <f aca="false">C1858&amp;D1858&amp;E1858&amp;F1858&amp;G1858&amp;H1858</f>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58" s="142" t="s">
        <v>4132</v>
      </c>
      <c r="D1858" s="142" t="s">
        <v>4133</v>
      </c>
      <c r="E1858" s="142" t="s">
        <v>4134</v>
      </c>
      <c r="F1858" s="142" t="s">
        <v>4140</v>
      </c>
      <c r="G1858" s="142" t="s">
        <v>4141</v>
      </c>
      <c r="H1858" s="142" t="s">
        <v>4142</v>
      </c>
      <c r="I1858" s="142" t="s">
        <v>9</v>
      </c>
      <c r="J1858" s="142" t="n">
        <v>17640.33</v>
      </c>
    </row>
    <row r="1859" customFormat="false" ht="12.75" hidden="false" customHeight="false" outlineLevel="0" collapsed="false">
      <c r="A1859" s="142" t="s">
        <v>4143</v>
      </c>
      <c r="B1859" s="663" t="str">
        <f aca="false">C1859&amp;D1859&amp;E1859&amp;F1859&amp;G1859&amp;H1859</f>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59" s="142" t="s">
        <v>4132</v>
      </c>
      <c r="D1859" s="142" t="s">
        <v>4133</v>
      </c>
      <c r="E1859" s="142" t="s">
        <v>4134</v>
      </c>
      <c r="F1859" s="142" t="s">
        <v>4140</v>
      </c>
      <c r="G1859" s="142" t="s">
        <v>4141</v>
      </c>
      <c r="H1859" s="142" t="s">
        <v>4142</v>
      </c>
      <c r="I1859" s="142" t="s">
        <v>9</v>
      </c>
      <c r="J1859" s="142" t="n">
        <v>15597.56</v>
      </c>
    </row>
    <row r="1860" customFormat="false" ht="12.75" hidden="false" customHeight="false" outlineLevel="0" collapsed="false">
      <c r="A1860" s="142" t="s">
        <v>4144</v>
      </c>
      <c r="B1860" s="663" t="str">
        <f aca="false">C1860&amp;D1860&amp;E1860&amp;F1860&amp;G1860&amp;H1860</f>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60" s="142" t="s">
        <v>4132</v>
      </c>
      <c r="D1860" s="142" t="s">
        <v>4133</v>
      </c>
      <c r="E1860" s="142" t="s">
        <v>4134</v>
      </c>
      <c r="F1860" s="142" t="s">
        <v>4145</v>
      </c>
      <c r="G1860" s="142" t="s">
        <v>4141</v>
      </c>
      <c r="H1860" s="142" t="s">
        <v>4142</v>
      </c>
      <c r="I1860" s="142" t="s">
        <v>9</v>
      </c>
      <c r="J1860" s="142" t="n">
        <v>10842.04</v>
      </c>
    </row>
    <row r="1861" customFormat="false" ht="12.75" hidden="false" customHeight="false" outlineLevel="0" collapsed="false">
      <c r="A1861" s="142" t="s">
        <v>4146</v>
      </c>
      <c r="B1861" s="663" t="str">
        <f aca="false">C1861&amp;D1861&amp;E1861&amp;F1861&amp;G1861&amp;H1861</f>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61" s="142" t="s">
        <v>4132</v>
      </c>
      <c r="D1861" s="142" t="s">
        <v>4133</v>
      </c>
      <c r="E1861" s="142" t="s">
        <v>4134</v>
      </c>
      <c r="F1861" s="142" t="s">
        <v>4145</v>
      </c>
      <c r="G1861" s="142" t="s">
        <v>4141</v>
      </c>
      <c r="H1861" s="142" t="s">
        <v>4142</v>
      </c>
      <c r="I1861" s="142" t="s">
        <v>9</v>
      </c>
      <c r="J1861" s="142" t="n">
        <v>9569.58</v>
      </c>
    </row>
    <row r="1862" customFormat="false" ht="12.75" hidden="false" customHeight="false" outlineLevel="0" collapsed="false">
      <c r="A1862" s="142" t="s">
        <v>4147</v>
      </c>
      <c r="B1862" s="663" t="str">
        <f aca="false">C1862&amp;D1862&amp;E1862&amp;F1862&amp;G1862&amp;H1862</f>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62" s="142" t="s">
        <v>4148</v>
      </c>
      <c r="D1862" s="142" t="s">
        <v>4149</v>
      </c>
      <c r="E1862" s="142" t="s">
        <v>4150</v>
      </c>
      <c r="F1862" s="142" t="s">
        <v>4151</v>
      </c>
      <c r="G1862" s="142" t="s">
        <v>4152</v>
      </c>
      <c r="H1862" s="142" t="s">
        <v>2138</v>
      </c>
      <c r="I1862" s="142" t="s">
        <v>9</v>
      </c>
      <c r="J1862" s="142" t="n">
        <v>38890.99</v>
      </c>
    </row>
    <row r="1863" customFormat="false" ht="12.75" hidden="false" customHeight="false" outlineLevel="0" collapsed="false">
      <c r="A1863" s="142" t="s">
        <v>4153</v>
      </c>
      <c r="B1863" s="663" t="str">
        <f aca="false">C1863&amp;D1863&amp;E1863&amp;F1863&amp;G1863&amp;H1863</f>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63" s="142" t="s">
        <v>4148</v>
      </c>
      <c r="D1863" s="142" t="s">
        <v>4149</v>
      </c>
      <c r="E1863" s="142" t="s">
        <v>4150</v>
      </c>
      <c r="F1863" s="142" t="s">
        <v>4151</v>
      </c>
      <c r="G1863" s="142" t="s">
        <v>4152</v>
      </c>
      <c r="H1863" s="142" t="s">
        <v>2138</v>
      </c>
      <c r="I1863" s="142" t="s">
        <v>9</v>
      </c>
      <c r="J1863" s="142" t="n">
        <v>34682.42</v>
      </c>
    </row>
    <row r="1864" customFormat="false" ht="12.75" hidden="false" customHeight="false" outlineLevel="0" collapsed="false">
      <c r="A1864" s="142" t="s">
        <v>4154</v>
      </c>
      <c r="B1864" s="663" t="str">
        <f aca="false">C1864&amp;D1864&amp;E1864&amp;F1864&amp;G1864&amp;H1864</f>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64" s="142" t="s">
        <v>4155</v>
      </c>
      <c r="D1864" s="142" t="s">
        <v>4149</v>
      </c>
      <c r="E1864" s="142" t="s">
        <v>4150</v>
      </c>
      <c r="F1864" s="142" t="s">
        <v>4156</v>
      </c>
      <c r="G1864" s="142" t="s">
        <v>4157</v>
      </c>
      <c r="H1864" s="142" t="s">
        <v>605</v>
      </c>
      <c r="I1864" s="142" t="s">
        <v>9</v>
      </c>
      <c r="J1864" s="142" t="n">
        <v>29139.98</v>
      </c>
    </row>
    <row r="1865" customFormat="false" ht="12.75" hidden="false" customHeight="false" outlineLevel="0" collapsed="false">
      <c r="A1865" s="142" t="s">
        <v>4158</v>
      </c>
      <c r="B1865" s="663" t="str">
        <f aca="false">C1865&amp;D1865&amp;E1865&amp;F1865&amp;G1865&amp;H1865</f>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65" s="142" t="s">
        <v>4155</v>
      </c>
      <c r="D1865" s="142" t="s">
        <v>4149</v>
      </c>
      <c r="E1865" s="142" t="s">
        <v>4150</v>
      </c>
      <c r="F1865" s="142" t="s">
        <v>4156</v>
      </c>
      <c r="G1865" s="142" t="s">
        <v>4157</v>
      </c>
      <c r="H1865" s="142" t="s">
        <v>605</v>
      </c>
      <c r="I1865" s="142" t="s">
        <v>9</v>
      </c>
      <c r="J1865" s="142" t="n">
        <v>25770.87</v>
      </c>
    </row>
    <row r="1866" customFormat="false" ht="12.75" hidden="false" customHeight="false" outlineLevel="0" collapsed="false">
      <c r="A1866" s="142" t="s">
        <v>4159</v>
      </c>
      <c r="B1866" s="663" t="str">
        <f aca="false">C1866&amp;D1866&amp;E1866&amp;F1866&amp;G1866&amp;H1866</f>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66" s="142" t="s">
        <v>4148</v>
      </c>
      <c r="D1866" s="142" t="s">
        <v>4149</v>
      </c>
      <c r="E1866" s="142" t="s">
        <v>4150</v>
      </c>
      <c r="F1866" s="142" t="s">
        <v>4160</v>
      </c>
      <c r="G1866" s="142" t="s">
        <v>4157</v>
      </c>
      <c r="H1866" s="142" t="s">
        <v>605</v>
      </c>
      <c r="I1866" s="142" t="s">
        <v>9</v>
      </c>
      <c r="J1866" s="142" t="n">
        <v>24247.24</v>
      </c>
    </row>
    <row r="1867" customFormat="false" ht="12.75" hidden="false" customHeight="false" outlineLevel="0" collapsed="false">
      <c r="A1867" s="142" t="s">
        <v>4161</v>
      </c>
      <c r="B1867" s="663" t="str">
        <f aca="false">C1867&amp;D1867&amp;E1867&amp;F1867&amp;G1867&amp;H1867</f>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67" s="142" t="s">
        <v>4148</v>
      </c>
      <c r="D1867" s="142" t="s">
        <v>4149</v>
      </c>
      <c r="E1867" s="142" t="s">
        <v>4150</v>
      </c>
      <c r="F1867" s="142" t="s">
        <v>4160</v>
      </c>
      <c r="G1867" s="142" t="s">
        <v>4157</v>
      </c>
      <c r="H1867" s="142" t="s">
        <v>605</v>
      </c>
      <c r="I1867" s="142" t="s">
        <v>9</v>
      </c>
      <c r="J1867" s="142" t="n">
        <v>21300.17</v>
      </c>
    </row>
    <row r="1868" customFormat="false" ht="12.75" hidden="false" customHeight="false" outlineLevel="0" collapsed="false">
      <c r="A1868" s="142" t="s">
        <v>4162</v>
      </c>
      <c r="B1868" s="663" t="str">
        <f aca="false">C1868&amp;D1868&amp;E1868&amp;F1868&amp;G1868&amp;H1868</f>
        <v>PLACA DE SINALIZACAO PREVENTIVA PARA OBRA NA VIA PUBLICA,DEACORDO COM A RESOLUCAO DA PREFEITURA-RJ, COMPREENDENDO FORNECIMENTO E PINTURA DA PLACA E DOS SUPORTES DE MADEIRA.FORNECIMENTO E COLOCACAO</v>
      </c>
      <c r="C1868" s="142" t="s">
        <v>4163</v>
      </c>
      <c r="D1868" s="142" t="s">
        <v>4164</v>
      </c>
      <c r="E1868" s="142" t="s">
        <v>4165</v>
      </c>
      <c r="F1868" s="142" t="s">
        <v>4166</v>
      </c>
      <c r="I1868" s="142" t="s">
        <v>9</v>
      </c>
      <c r="J1868" s="142" t="n">
        <v>76.09</v>
      </c>
    </row>
    <row r="1869" customFormat="false" ht="12.75" hidden="false" customHeight="false" outlineLevel="0" collapsed="false">
      <c r="A1869" s="142" t="s">
        <v>4167</v>
      </c>
      <c r="B1869" s="663" t="str">
        <f aca="false">C1869&amp;D1869&amp;E1869&amp;F1869&amp;G1869&amp;H1869</f>
        <v>PLACA DE SINALIZACAO PREVENTIVA PARA OBRA NA VIA PUBLICA,DEACORDO COM A RESOLUCAO DA PREFEITURA-RJ, COMPREENDENDO FORNECIMENTO E PINTURA DA PLACA E DOS SUPORTES DE MADEIRA.FORNECIMENTO E COLOCACAO</v>
      </c>
      <c r="C1869" s="142" t="s">
        <v>4163</v>
      </c>
      <c r="D1869" s="142" t="s">
        <v>4164</v>
      </c>
      <c r="E1869" s="142" t="s">
        <v>4165</v>
      </c>
      <c r="F1869" s="142" t="s">
        <v>4166</v>
      </c>
      <c r="I1869" s="142" t="s">
        <v>9</v>
      </c>
      <c r="J1869" s="142" t="n">
        <v>68.84</v>
      </c>
    </row>
    <row r="1870" customFormat="false" ht="12.75" hidden="false" customHeight="false" outlineLevel="0" collapsed="false">
      <c r="A1870" s="142" t="s">
        <v>4168</v>
      </c>
      <c r="B1870" s="663" t="str">
        <f aca="false">C1870&amp;D1870&amp;E1870&amp;F1870&amp;G1870&amp;H1870</f>
        <v>BALIZADOR VAGALUME (ALUGUEL),EQUIPADO COM PISCA ALERTA E PAINEIS DE FITA REFLETIVA PADRAO ENGENHARIA COM ALTURA DE 1,32M,DE ACORDO COM O MANUAL DA CET-RIO,INCLUSIVE MANUTENCAO,PRIMEIRA COLOCACAO E RETIRADA DA OBRA</v>
      </c>
      <c r="C1870" s="142" t="s">
        <v>4169</v>
      </c>
      <c r="D1870" s="142" t="s">
        <v>4170</v>
      </c>
      <c r="E1870" s="142" t="s">
        <v>4171</v>
      </c>
      <c r="F1870" s="142" t="s">
        <v>4172</v>
      </c>
      <c r="I1870" s="142" t="s">
        <v>4003</v>
      </c>
      <c r="J1870" s="142" t="n">
        <v>68.41</v>
      </c>
    </row>
    <row r="1871" customFormat="false" ht="12.75" hidden="false" customHeight="false" outlineLevel="0" collapsed="false">
      <c r="A1871" s="142" t="s">
        <v>4173</v>
      </c>
      <c r="B1871" s="663" t="str">
        <f aca="false">C1871&amp;D1871&amp;E1871&amp;F1871&amp;G1871&amp;H1871</f>
        <v>BALIZADOR VAGALUME (ALUGUEL),EQUIPADO COM PISCA ALERTA E PAINEIS DE FITA REFLETIVA PADRAO ENGENHARIA COM ALTURA DE 1,32M,DE ACORDO COM O MANUAL DA CET-RIO,INCLUSIVE MANUTENCAO,PRIMEIRA COLOCACAO E RETIRADA DA OBRA</v>
      </c>
      <c r="C1871" s="142" t="s">
        <v>4169</v>
      </c>
      <c r="D1871" s="142" t="s">
        <v>4170</v>
      </c>
      <c r="E1871" s="142" t="s">
        <v>4171</v>
      </c>
      <c r="F1871" s="142" t="s">
        <v>4172</v>
      </c>
      <c r="I1871" s="142" t="s">
        <v>4003</v>
      </c>
      <c r="J1871" s="142" t="n">
        <v>68.41</v>
      </c>
    </row>
    <row r="1872" customFormat="false" ht="12.75" hidden="false" customHeight="false" outlineLevel="0" collapsed="false">
      <c r="A1872" s="142" t="s">
        <v>4174</v>
      </c>
      <c r="B1872" s="663" t="str">
        <f aca="false">C1872&amp;D1872&amp;E1872&amp;F1872&amp;G1872&amp;H1872</f>
        <v>CAVALETE MINICADE (ALUGUEL),EQUIPADO COM PAINEIS REFLETIVOSDE ALTA INTENSIDADE E UM PISCA ALERTA COM CELULA FOTO-ELETRICA,ALIMENTADA POR 2 BATERIAS DE 6V (DISPENSA O USO DE GERADOR)</v>
      </c>
      <c r="C1872" s="142" t="s">
        <v>4175</v>
      </c>
      <c r="D1872" s="142" t="s">
        <v>4176</v>
      </c>
      <c r="E1872" s="142" t="s">
        <v>4177</v>
      </c>
      <c r="F1872" s="142" t="s">
        <v>4178</v>
      </c>
      <c r="I1872" s="142" t="s">
        <v>4003</v>
      </c>
      <c r="J1872" s="142" t="n">
        <v>16.06</v>
      </c>
    </row>
    <row r="1873" customFormat="false" ht="12.75" hidden="false" customHeight="false" outlineLevel="0" collapsed="false">
      <c r="A1873" s="142" t="s">
        <v>4179</v>
      </c>
      <c r="B1873" s="663" t="str">
        <f aca="false">C1873&amp;D1873&amp;E1873&amp;F1873&amp;G1873&amp;H1873</f>
        <v>CAVALETE MINICADE (ALUGUEL),EQUIPADO COM PAINEIS REFLETIVOSDE ALTA INTENSIDADE E UM PISCA ALERTA COM CELULA FOTO-ELETRICA,ALIMENTADA POR 2 BATERIAS DE 6V (DISPENSA O USO DE GERADOR)</v>
      </c>
      <c r="C1873" s="142" t="s">
        <v>4175</v>
      </c>
      <c r="D1873" s="142" t="s">
        <v>4176</v>
      </c>
      <c r="E1873" s="142" t="s">
        <v>4177</v>
      </c>
      <c r="F1873" s="142" t="s">
        <v>4178</v>
      </c>
      <c r="I1873" s="142" t="s">
        <v>4003</v>
      </c>
      <c r="J1873" s="142" t="n">
        <v>16.06</v>
      </c>
    </row>
    <row r="1874" customFormat="false" ht="12.75" hidden="false" customHeight="false" outlineLevel="0" collapsed="false">
      <c r="A1874" s="142" t="s">
        <v>4180</v>
      </c>
      <c r="B1874" s="663" t="str">
        <f aca="false">C1874&amp;D1874&amp;E1874&amp;F1874&amp;G1874&amp;H1874</f>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74" s="142" t="s">
        <v>4181</v>
      </c>
      <c r="D1874" s="142" t="s">
        <v>4182</v>
      </c>
      <c r="E1874" s="142" t="s">
        <v>4183</v>
      </c>
      <c r="F1874" s="142" t="s">
        <v>4184</v>
      </c>
      <c r="G1874" s="142" t="s">
        <v>4185</v>
      </c>
      <c r="H1874" s="142" t="s">
        <v>4186</v>
      </c>
      <c r="I1874" s="142" t="s">
        <v>4003</v>
      </c>
      <c r="J1874" s="142" t="n">
        <v>140.13</v>
      </c>
    </row>
    <row r="1875" customFormat="false" ht="12.75" hidden="false" customHeight="false" outlineLevel="0" collapsed="false">
      <c r="A1875" s="142" t="s">
        <v>4187</v>
      </c>
      <c r="B1875" s="663" t="str">
        <f aca="false">C1875&amp;D1875&amp;E1875&amp;F1875&amp;G1875&amp;H1875</f>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75" s="142" t="s">
        <v>4181</v>
      </c>
      <c r="D1875" s="142" t="s">
        <v>4182</v>
      </c>
      <c r="E1875" s="142" t="s">
        <v>4183</v>
      </c>
      <c r="F1875" s="142" t="s">
        <v>4184</v>
      </c>
      <c r="G1875" s="142" t="s">
        <v>4185</v>
      </c>
      <c r="H1875" s="142" t="s">
        <v>4186</v>
      </c>
      <c r="I1875" s="142" t="s">
        <v>4003</v>
      </c>
      <c r="J1875" s="142" t="n">
        <v>140.13</v>
      </c>
    </row>
    <row r="1876" customFormat="false" ht="12.75" hidden="false" customHeight="false" outlineLevel="0" collapsed="false">
      <c r="A1876" s="142" t="s">
        <v>4188</v>
      </c>
      <c r="B1876" s="663" t="str">
        <f aca="false">C1876&amp;D1876&amp;E1876&amp;F1876&amp;G1876&amp;H1876</f>
        <v>SINALIZADOR ELETRONICO (ALUGUEL) A LED BIDIRECIONAL (PISCA ALERTA) PARA ADAPTACAO EM CONES, CAVALETES E BARREIRAS</v>
      </c>
      <c r="C1876" s="142" t="s">
        <v>4189</v>
      </c>
      <c r="D1876" s="142" t="s">
        <v>4190</v>
      </c>
      <c r="I1876" s="142" t="s">
        <v>4003</v>
      </c>
      <c r="J1876" s="142" t="n">
        <v>46.99</v>
      </c>
    </row>
    <row r="1877" customFormat="false" ht="12.75" hidden="false" customHeight="false" outlineLevel="0" collapsed="false">
      <c r="A1877" s="142" t="s">
        <v>4191</v>
      </c>
      <c r="B1877" s="663" t="str">
        <f aca="false">C1877&amp;D1877&amp;E1877&amp;F1877&amp;G1877&amp;H1877</f>
        <v>SINALIZADOR ELETRONICO (ALUGUEL) A LED BIDIRECIONAL (PISCA ALERTA) PARA ADAPTACAO EM CONES, CAVALETES E BARREIRAS</v>
      </c>
      <c r="C1877" s="142" t="s">
        <v>4189</v>
      </c>
      <c r="D1877" s="142" t="s">
        <v>4190</v>
      </c>
      <c r="I1877" s="142" t="s">
        <v>4003</v>
      </c>
      <c r="J1877" s="142" t="n">
        <v>46.99</v>
      </c>
    </row>
    <row r="1878" customFormat="false" ht="12.75" hidden="false" customHeight="false" outlineLevel="0" collapsed="false">
      <c r="A1878" s="142" t="s">
        <v>4192</v>
      </c>
      <c r="B1878" s="663" t="str">
        <f aca="false">C1878&amp;D1878&amp;E1878&amp;F1878&amp;G1878&amp;H1878</f>
        <v>PLACAS DE SINALIZACAO DE OBRAS (ALUGUEL),REFLETIVAS,REVESTIDAS COM PELICULA REFLETIVA GRAU TECNICO</v>
      </c>
      <c r="C1878" s="142" t="s">
        <v>4193</v>
      </c>
      <c r="D1878" s="142" t="s">
        <v>4194</v>
      </c>
      <c r="I1878" s="142" t="s">
        <v>4195</v>
      </c>
      <c r="J1878" s="142" t="n">
        <v>9.74</v>
      </c>
    </row>
    <row r="1879" customFormat="false" ht="12.75" hidden="false" customHeight="false" outlineLevel="0" collapsed="false">
      <c r="A1879" s="142" t="s">
        <v>4196</v>
      </c>
      <c r="B1879" s="663" t="str">
        <f aca="false">C1879&amp;D1879&amp;E1879&amp;F1879&amp;G1879&amp;H1879</f>
        <v>PLACAS DE SINALIZACAO DE OBRAS (ALUGUEL),REFLETIVAS,REVESTIDAS COM PELICULA REFLETIVA GRAU TECNICO</v>
      </c>
      <c r="C1879" s="142" t="s">
        <v>4193</v>
      </c>
      <c r="D1879" s="142" t="s">
        <v>4194</v>
      </c>
      <c r="I1879" s="142" t="s">
        <v>4195</v>
      </c>
      <c r="J1879" s="142" t="n">
        <v>9.74</v>
      </c>
    </row>
    <row r="1880" customFormat="false" ht="12.75" hidden="false" customHeight="false" outlineLevel="0" collapsed="false">
      <c r="A1880" s="142" t="s">
        <v>4197</v>
      </c>
      <c r="B1880" s="663" t="str">
        <f aca="false">C1880&amp;D1880&amp;E1880&amp;F1880&amp;G1880&amp;H1880</f>
        <v>DEMARCACAO DE PAVIMENTO POR PINTURA EM FAIXAS ALTERNADAS,PARA DESVIO DO TRAFEGO EM OBRAS NA VIA PUBLICA,DE ACORDO COM ARESOLUCAO DA PREFEITURA-RJ,MEDIDO POR UNIDADE DE SUPERFICIEDEMARCADA</v>
      </c>
      <c r="C1880" s="142" t="s">
        <v>4198</v>
      </c>
      <c r="D1880" s="142" t="s">
        <v>4199</v>
      </c>
      <c r="E1880" s="142" t="s">
        <v>4200</v>
      </c>
      <c r="F1880" s="142" t="s">
        <v>4201</v>
      </c>
      <c r="I1880" s="142" t="s">
        <v>1696</v>
      </c>
      <c r="J1880" s="142" t="n">
        <v>8.78</v>
      </c>
    </row>
    <row r="1881" customFormat="false" ht="12.75" hidden="false" customHeight="false" outlineLevel="0" collapsed="false">
      <c r="A1881" s="142" t="s">
        <v>4202</v>
      </c>
      <c r="B1881" s="663" t="str">
        <f aca="false">C1881&amp;D1881&amp;E1881&amp;F1881&amp;G1881&amp;H1881</f>
        <v>DEMARCACAO DE PAVIMENTO POR PINTURA EM FAIXAS ALTERNADAS,PARA DESVIO DO TRAFEGO EM OBRAS NA VIA PUBLICA,DE ACORDO COM ARESOLUCAO DA PREFEITURA-RJ,MEDIDO POR UNIDADE DE SUPERFICIEDEMARCADA</v>
      </c>
      <c r="C1881" s="142" t="s">
        <v>4198</v>
      </c>
      <c r="D1881" s="142" t="s">
        <v>4199</v>
      </c>
      <c r="E1881" s="142" t="s">
        <v>4200</v>
      </c>
      <c r="F1881" s="142" t="s">
        <v>4201</v>
      </c>
      <c r="I1881" s="142" t="s">
        <v>1696</v>
      </c>
      <c r="J1881" s="142" t="n">
        <v>7.75</v>
      </c>
    </row>
    <row r="1882" customFormat="false" ht="12.75" hidden="false" customHeight="false" outlineLevel="0" collapsed="false">
      <c r="A1882" s="142" t="s">
        <v>4203</v>
      </c>
      <c r="B1882" s="663" t="str">
        <f aca="false">C1882&amp;D1882&amp;E1882&amp;F1882&amp;G1882&amp;H1882</f>
        <v>REPINTURA DE PLACA DE IDENTIFICACAO DE OBRAS PUBLICAS</v>
      </c>
      <c r="C1882" s="142" t="s">
        <v>4204</v>
      </c>
      <c r="I1882" s="142" t="s">
        <v>1696</v>
      </c>
      <c r="J1882" s="142" t="n">
        <v>84.55</v>
      </c>
    </row>
    <row r="1883" customFormat="false" ht="12.75" hidden="false" customHeight="false" outlineLevel="0" collapsed="false">
      <c r="A1883" s="142" t="s">
        <v>4205</v>
      </c>
      <c r="B1883" s="663" t="str">
        <f aca="false">C1883&amp;D1883&amp;E1883&amp;F1883&amp;G1883&amp;H1883</f>
        <v>REPINTURA DE PLACA DE IDENTIFICACAO DE OBRAS PUBLICAS</v>
      </c>
      <c r="C1883" s="142" t="s">
        <v>4204</v>
      </c>
      <c r="I1883" s="142" t="s">
        <v>1696</v>
      </c>
      <c r="J1883" s="142" t="n">
        <v>74.28</v>
      </c>
    </row>
    <row r="1884" customFormat="false" ht="12.75" hidden="false" customHeight="false" outlineLevel="0" collapsed="false">
      <c r="A1884" s="142" t="s">
        <v>4206</v>
      </c>
      <c r="B1884" s="663" t="str">
        <f aca="false">C1884&amp;D1884&amp;E1884&amp;F1884&amp;G1884&amp;H1884</f>
        <v>ESCAVACAO MANUAL DE VALA/CAVA EM MATERIAL DE 1ª CATEGORIA (A(AREIA,ARGILA OU PICARRA),ATE 1,50M DE PROFUNDIDADE,EXCLUSIVE ESCORAMENTO E ESGOTAMENTO</v>
      </c>
      <c r="C1884" s="142" t="s">
        <v>4207</v>
      </c>
      <c r="D1884" s="142" t="s">
        <v>4208</v>
      </c>
      <c r="E1884" s="142" t="s">
        <v>4209</v>
      </c>
      <c r="I1884" s="142" t="s">
        <v>859</v>
      </c>
      <c r="J1884" s="142" t="n">
        <v>54.94</v>
      </c>
    </row>
    <row r="1885" customFormat="false" ht="12.75" hidden="false" customHeight="false" outlineLevel="0" collapsed="false">
      <c r="A1885" s="142" t="s">
        <v>177</v>
      </c>
      <c r="B1885" s="663" t="str">
        <f aca="false">C1885&amp;D1885&amp;E1885&amp;F1885&amp;G1885&amp;H1885</f>
        <v>ESCAVACAO MANUAL DE VALA/CAVA EM MATERIAL DE 1ª CATEGORIA (A(AREIA,ARGILA OU PICARRA),ATE 1,50M DE PROFUNDIDADE,EXCLUSIVE ESCORAMENTO E ESGOTAMENTO</v>
      </c>
      <c r="C1885" s="142" t="s">
        <v>4207</v>
      </c>
      <c r="D1885" s="142" t="s">
        <v>4208</v>
      </c>
      <c r="E1885" s="142" t="s">
        <v>4209</v>
      </c>
      <c r="I1885" s="142" t="s">
        <v>859</v>
      </c>
      <c r="J1885" s="142" t="n">
        <v>47.62</v>
      </c>
    </row>
    <row r="1886" customFormat="false" ht="12.75" hidden="false" customHeight="false" outlineLevel="0" collapsed="false">
      <c r="A1886" s="142" t="s">
        <v>4210</v>
      </c>
      <c r="B1886" s="663" t="str">
        <f aca="false">C1886&amp;D1886&amp;E1886&amp;F1886&amp;G1886&amp;H1886</f>
        <v>ESCAVACAO MANUAL DE VALA/CAVA EM MATERIAL DE 1ª CATEGORIA (AREIA,ARGILA OU PICARRA),ENTRE 1,50 E 3,00M DE PROFUNDIDADE,EXCLUSIVE ESCORAMENTO E ESGOTAMENTO</v>
      </c>
      <c r="C1886" s="142" t="s">
        <v>4207</v>
      </c>
      <c r="D1886" s="142" t="s">
        <v>4211</v>
      </c>
      <c r="E1886" s="142" t="s">
        <v>4212</v>
      </c>
      <c r="I1886" s="142" t="s">
        <v>859</v>
      </c>
      <c r="J1886" s="142" t="n">
        <v>69.49</v>
      </c>
    </row>
    <row r="1887" customFormat="false" ht="12.75" hidden="false" customHeight="false" outlineLevel="0" collapsed="false">
      <c r="A1887" s="142" t="s">
        <v>4213</v>
      </c>
      <c r="B1887" s="663" t="str">
        <f aca="false">C1887&amp;D1887&amp;E1887&amp;F1887&amp;G1887&amp;H1887</f>
        <v>ESCAVACAO MANUAL DE VALA/CAVA EM MATERIAL DE 1ª CATEGORIA (AREIA,ARGILA OU PICARRA),ENTRE 1,50 E 3,00M DE PROFUNDIDADE,EXCLUSIVE ESCORAMENTO E ESGOTAMENTO</v>
      </c>
      <c r="C1887" s="142" t="s">
        <v>4207</v>
      </c>
      <c r="D1887" s="142" t="s">
        <v>4211</v>
      </c>
      <c r="E1887" s="142" t="s">
        <v>4212</v>
      </c>
      <c r="I1887" s="142" t="s">
        <v>859</v>
      </c>
      <c r="J1887" s="142" t="n">
        <v>60.23</v>
      </c>
    </row>
    <row r="1888" customFormat="false" ht="12.75" hidden="false" customHeight="false" outlineLevel="0" collapsed="false">
      <c r="A1888" s="142" t="s">
        <v>4214</v>
      </c>
      <c r="B1888" s="663" t="str">
        <f aca="false">C1888&amp;D1888&amp;E1888&amp;F1888&amp;G1888&amp;H1888</f>
        <v>ESCAVACAO MANUAL DE VALA/CAVA EM MATERIAL DE 1ª CATEGORIA (AREIA,ARGILA OU PICARRA),ENTRE 3,00 E 4,50M DE PROFUNDIDADE,EXCLUSIVE ESCORAMENTO E ESGOTAMENTO</v>
      </c>
      <c r="C1888" s="142" t="s">
        <v>4207</v>
      </c>
      <c r="D1888" s="142" t="s">
        <v>4215</v>
      </c>
      <c r="E1888" s="142" t="s">
        <v>4212</v>
      </c>
      <c r="I1888" s="142" t="s">
        <v>859</v>
      </c>
      <c r="J1888" s="142" t="n">
        <v>93.73</v>
      </c>
    </row>
    <row r="1889" customFormat="false" ht="12.75" hidden="false" customHeight="false" outlineLevel="0" collapsed="false">
      <c r="A1889" s="142" t="s">
        <v>4216</v>
      </c>
      <c r="B1889" s="663" t="str">
        <f aca="false">C1889&amp;D1889&amp;E1889&amp;F1889&amp;G1889&amp;H1889</f>
        <v>ESCAVACAO MANUAL DE VALA/CAVA EM MATERIAL DE 1ª CATEGORIA (AREIA,ARGILA OU PICARRA),ENTRE 3,00 E 4,50M DE PROFUNDIDADE,EXCLUSIVE ESCORAMENTO E ESGOTAMENTO</v>
      </c>
      <c r="C1889" s="142" t="s">
        <v>4207</v>
      </c>
      <c r="D1889" s="142" t="s">
        <v>4215</v>
      </c>
      <c r="E1889" s="142" t="s">
        <v>4212</v>
      </c>
      <c r="I1889" s="142" t="s">
        <v>859</v>
      </c>
      <c r="J1889" s="142" t="n">
        <v>81.24</v>
      </c>
    </row>
    <row r="1890" customFormat="false" ht="12.75" hidden="false" customHeight="false" outlineLevel="0" collapsed="false">
      <c r="A1890" s="142" t="s">
        <v>4217</v>
      </c>
      <c r="B1890" s="663" t="str">
        <f aca="false">C1890&amp;D1890&amp;E1890&amp;F1890&amp;G1890&amp;H1890</f>
        <v>ESCAVACAO MANUAL DE VALA/CAVA EM MATERIAL DE 1ª CATEGORIA (AREIA,ARGILA OU PICARRA),ENTRE 4,50 E 6,00M DE PROFUNDIDADE,EXCLUSIVE ESCORAMENTO E ESGOTAMENTO</v>
      </c>
      <c r="C1890" s="142" t="s">
        <v>4207</v>
      </c>
      <c r="D1890" s="142" t="s">
        <v>4218</v>
      </c>
      <c r="E1890" s="142" t="s">
        <v>4212</v>
      </c>
      <c r="I1890" s="142" t="s">
        <v>859</v>
      </c>
      <c r="J1890" s="142" t="n">
        <v>126.05</v>
      </c>
    </row>
    <row r="1891" customFormat="false" ht="12.75" hidden="false" customHeight="false" outlineLevel="0" collapsed="false">
      <c r="A1891" s="142" t="s">
        <v>4219</v>
      </c>
      <c r="B1891" s="663" t="str">
        <f aca="false">C1891&amp;D1891&amp;E1891&amp;F1891&amp;G1891&amp;H1891</f>
        <v>ESCAVACAO MANUAL DE VALA/CAVA EM MATERIAL DE 1ª CATEGORIA (AREIA,ARGILA OU PICARRA),ENTRE 4,50 E 6,00M DE PROFUNDIDADE,EXCLUSIVE ESCORAMENTO E ESGOTAMENTO</v>
      </c>
      <c r="C1891" s="142" t="s">
        <v>4207</v>
      </c>
      <c r="D1891" s="142" t="s">
        <v>4218</v>
      </c>
      <c r="E1891" s="142" t="s">
        <v>4212</v>
      </c>
      <c r="I1891" s="142" t="s">
        <v>859</v>
      </c>
      <c r="J1891" s="142" t="n">
        <v>109.26</v>
      </c>
    </row>
    <row r="1892" customFormat="false" ht="12.75" hidden="false" customHeight="false" outlineLevel="0" collapsed="false">
      <c r="A1892" s="142" t="s">
        <v>4220</v>
      </c>
      <c r="B1892" s="663" t="str">
        <f aca="false">C1892&amp;D1892&amp;E1892&amp;F1892&amp;G1892&amp;H1892</f>
        <v>ESCAVACAO MANUAL DE VALA/CAVA EM MATERIAL DE 1ª CATEGORIA (AREIA,ARGILA OU PICARRA),ENTRE 6,00 E 7,50M DE PROFUNDIDADE,EXCLUSIVE ESCORAMENTO E ESGOTAMENTO</v>
      </c>
      <c r="C1892" s="142" t="s">
        <v>4207</v>
      </c>
      <c r="D1892" s="142" t="s">
        <v>4221</v>
      </c>
      <c r="E1892" s="142" t="s">
        <v>4212</v>
      </c>
      <c r="I1892" s="142" t="s">
        <v>859</v>
      </c>
      <c r="J1892" s="142" t="n">
        <v>156.75</v>
      </c>
    </row>
    <row r="1893" customFormat="false" ht="12.75" hidden="false" customHeight="false" outlineLevel="0" collapsed="false">
      <c r="A1893" s="142" t="s">
        <v>4222</v>
      </c>
      <c r="B1893" s="663" t="str">
        <f aca="false">C1893&amp;D1893&amp;E1893&amp;F1893&amp;G1893&amp;H1893</f>
        <v>ESCAVACAO MANUAL DE VALA/CAVA EM MATERIAL DE 1ª CATEGORIA (AREIA,ARGILA OU PICARRA),ENTRE 6,00 E 7,50M DE PROFUNDIDADE,EXCLUSIVE ESCORAMENTO E ESGOTAMENTO</v>
      </c>
      <c r="C1893" s="142" t="s">
        <v>4207</v>
      </c>
      <c r="D1893" s="142" t="s">
        <v>4221</v>
      </c>
      <c r="E1893" s="142" t="s">
        <v>4212</v>
      </c>
      <c r="I1893" s="142" t="s">
        <v>859</v>
      </c>
      <c r="J1893" s="142" t="n">
        <v>135.87</v>
      </c>
    </row>
    <row r="1894" customFormat="false" ht="12.75" hidden="false" customHeight="false" outlineLevel="0" collapsed="false">
      <c r="A1894" s="142" t="s">
        <v>4223</v>
      </c>
      <c r="B1894" s="663" t="str">
        <f aca="false">C1894&amp;D1894&amp;E1894&amp;F1894&amp;G1894&amp;H1894</f>
        <v>ESCAVACAO MANUAL DE VALA/CAVA A FRIO EM MATERIAL DE 2ªCATEGORIA(MOLEDO OU ROCHA DECOMPOSTA),ATE 1,50M DE PROFUNDIDADE,EXCLUSIVE ESCORAMENTO E ESGOTAMENTO</v>
      </c>
      <c r="C1894" s="142" t="s">
        <v>4224</v>
      </c>
      <c r="D1894" s="142" t="s">
        <v>4225</v>
      </c>
      <c r="E1894" s="142" t="s">
        <v>4226</v>
      </c>
      <c r="I1894" s="142" t="s">
        <v>859</v>
      </c>
      <c r="J1894" s="142" t="n">
        <v>121.2</v>
      </c>
    </row>
    <row r="1895" customFormat="false" ht="12.75" hidden="false" customHeight="false" outlineLevel="0" collapsed="false">
      <c r="A1895" s="142" t="s">
        <v>4227</v>
      </c>
      <c r="B1895" s="663" t="str">
        <f aca="false">C1895&amp;D1895&amp;E1895&amp;F1895&amp;G1895&amp;H1895</f>
        <v>ESCAVACAO MANUAL DE VALA/CAVA A FRIO EM MATERIAL DE 2ªCATEGORIA(MOLEDO OU ROCHA DECOMPOSTA),ATE 1,50M DE PROFUNDIDADE,EXCLUSIVE ESCORAMENTO E ESGOTAMENTO</v>
      </c>
      <c r="C1895" s="142" t="s">
        <v>4224</v>
      </c>
      <c r="D1895" s="142" t="s">
        <v>4225</v>
      </c>
      <c r="E1895" s="142" t="s">
        <v>4226</v>
      </c>
      <c r="I1895" s="142" t="s">
        <v>859</v>
      </c>
      <c r="J1895" s="142" t="n">
        <v>105.06</v>
      </c>
    </row>
    <row r="1896" customFormat="false" ht="12.75" hidden="false" customHeight="false" outlineLevel="0" collapsed="false">
      <c r="A1896" s="142" t="s">
        <v>4228</v>
      </c>
      <c r="B1896" s="663" t="str">
        <f aca="false">C1896&amp;D1896&amp;E1896&amp;F1896&amp;G1896&amp;H1896</f>
        <v>ESCAVACAO MANUAL DE VALA/CAVA A FRIO EM MATERIAL DE 2ªCATEGORIA(MOLEDO OU ROCHA DECOMPOSTA),ENTRE 1,50 E 3,00M DE PROFUNDIDADE,EXCLUSIVE ESCORAMENTO E ESGOTAMENTO</v>
      </c>
      <c r="C1896" s="142" t="s">
        <v>4224</v>
      </c>
      <c r="D1896" s="142" t="s">
        <v>4229</v>
      </c>
      <c r="E1896" s="142" t="s">
        <v>4230</v>
      </c>
      <c r="I1896" s="142" t="s">
        <v>859</v>
      </c>
      <c r="J1896" s="142" t="n">
        <v>153.52</v>
      </c>
    </row>
    <row r="1897" customFormat="false" ht="12.75" hidden="false" customHeight="false" outlineLevel="0" collapsed="false">
      <c r="A1897" s="142" t="s">
        <v>4231</v>
      </c>
      <c r="B1897" s="663" t="str">
        <f aca="false">C1897&amp;D1897&amp;E1897&amp;F1897&amp;G1897&amp;H1897</f>
        <v>ESCAVACAO MANUAL DE VALA/CAVA A FRIO EM MATERIAL DE 2ªCATEGORIA(MOLEDO OU ROCHA DECOMPOSTA),ENTRE 1,50 E 3,00M DE PROFUNDIDADE,EXCLUSIVE ESCORAMENTO E ESGOTAMENTO</v>
      </c>
      <c r="C1897" s="142" t="s">
        <v>4224</v>
      </c>
      <c r="D1897" s="142" t="s">
        <v>4229</v>
      </c>
      <c r="E1897" s="142" t="s">
        <v>4230</v>
      </c>
      <c r="I1897" s="142" t="s">
        <v>859</v>
      </c>
      <c r="J1897" s="142" t="n">
        <v>133.07</v>
      </c>
    </row>
    <row r="1898" customFormat="false" ht="12.75" hidden="false" customHeight="false" outlineLevel="0" collapsed="false">
      <c r="A1898" s="142" t="s">
        <v>4232</v>
      </c>
      <c r="B1898" s="663" t="str">
        <f aca="false">C1898&amp;D1898&amp;E1898&amp;F1898&amp;G1898&amp;H1898</f>
        <v>ESCAVACAO MANUAL DE VALA/CAVA A FRIO EM MATERIAL DE 2ªCATEGORIA(MOLEDO OU ROCHA DECOMPOSTA),ENTRE 3,00 E 4,50M DE PROFUNDIDADE,EXCLUSIVE ESCORAMENTO E ESGOTAMENTO</v>
      </c>
      <c r="C1898" s="142" t="s">
        <v>4224</v>
      </c>
      <c r="D1898" s="142" t="s">
        <v>4233</v>
      </c>
      <c r="E1898" s="142" t="s">
        <v>4230</v>
      </c>
      <c r="I1898" s="142" t="s">
        <v>859</v>
      </c>
      <c r="J1898" s="142" t="n">
        <v>177.76</v>
      </c>
    </row>
    <row r="1899" customFormat="false" ht="12.75" hidden="false" customHeight="false" outlineLevel="0" collapsed="false">
      <c r="A1899" s="142" t="s">
        <v>4234</v>
      </c>
      <c r="B1899" s="663" t="str">
        <f aca="false">C1899&amp;D1899&amp;E1899&amp;F1899&amp;G1899&amp;H1899</f>
        <v>ESCAVACAO MANUAL DE VALA/CAVA A FRIO EM MATERIAL DE 2ªCATEGORIA(MOLEDO OU ROCHA DECOMPOSTA),ENTRE 3,00 E 4,50M DE PROFUNDIDADE,EXCLUSIVE ESCORAMENTO E ESGOTAMENTO</v>
      </c>
      <c r="C1899" s="142" t="s">
        <v>4224</v>
      </c>
      <c r="D1899" s="142" t="s">
        <v>4233</v>
      </c>
      <c r="E1899" s="142" t="s">
        <v>4230</v>
      </c>
      <c r="I1899" s="142" t="s">
        <v>859</v>
      </c>
      <c r="J1899" s="142" t="n">
        <v>154.08</v>
      </c>
    </row>
    <row r="1900" customFormat="false" ht="12.75" hidden="false" customHeight="false" outlineLevel="0" collapsed="false">
      <c r="A1900" s="142" t="s">
        <v>4235</v>
      </c>
      <c r="B1900" s="663" t="str">
        <f aca="false">C1900&amp;D1900&amp;E1900&amp;F1900&amp;G1900&amp;H1900</f>
        <v>ESCAVACAO MANUAL DE VALA/CAVA A FRIO EM MATERIAL DE 2ªCATEGORIA(MOLEDO OU ROCHA DECOMPOSTA),ENTRE 4,50 E 6,00M DE PROFUNDIDADE,EXCLUSIVE ESCORAMENTO E ESGOTAMENTO</v>
      </c>
      <c r="C1900" s="142" t="s">
        <v>4224</v>
      </c>
      <c r="D1900" s="142" t="s">
        <v>4236</v>
      </c>
      <c r="E1900" s="142" t="s">
        <v>4230</v>
      </c>
      <c r="I1900" s="142" t="s">
        <v>859</v>
      </c>
      <c r="J1900" s="142" t="n">
        <v>210.08</v>
      </c>
    </row>
    <row r="1901" customFormat="false" ht="12.75" hidden="false" customHeight="false" outlineLevel="0" collapsed="false">
      <c r="A1901" s="142" t="s">
        <v>4237</v>
      </c>
      <c r="B1901" s="663" t="str">
        <f aca="false">C1901&amp;D1901&amp;E1901&amp;F1901&amp;G1901&amp;H1901</f>
        <v>ESCAVACAO MANUAL DE VALA/CAVA A FRIO EM MATERIAL DE 2ªCATEGORIA(MOLEDO OU ROCHA DECOMPOSTA),ENTRE 4,50 E 6,00M DE PROFUNDIDADE,EXCLUSIVE ESCORAMENTO E ESGOTAMENTO</v>
      </c>
      <c r="C1901" s="142" t="s">
        <v>4224</v>
      </c>
      <c r="D1901" s="142" t="s">
        <v>4236</v>
      </c>
      <c r="E1901" s="142" t="s">
        <v>4230</v>
      </c>
      <c r="I1901" s="142" t="s">
        <v>859</v>
      </c>
      <c r="J1901" s="142" t="n">
        <v>182.1</v>
      </c>
    </row>
    <row r="1902" customFormat="false" ht="12.75" hidden="false" customHeight="false" outlineLevel="0" collapsed="false">
      <c r="A1902" s="142" t="s">
        <v>4238</v>
      </c>
      <c r="B1902" s="663" t="str">
        <f aca="false">C1902&amp;D1902&amp;E1902&amp;F1902&amp;G1902&amp;H1902</f>
        <v>ESCAVACAO MANUAL DE VALA/CAVA A FRIO EM MATERIAL DE 2ªCATEGORIA(MOLEDO OU ROCHA DECOMPOSTA),ENTRE 6,00 E 7,50M DE PROFUNDIDADE,EXCLUSIVE ESCORAMENTO E ESGOTAMENTO</v>
      </c>
      <c r="C1902" s="142" t="s">
        <v>4224</v>
      </c>
      <c r="D1902" s="142" t="s">
        <v>4239</v>
      </c>
      <c r="E1902" s="142" t="s">
        <v>4230</v>
      </c>
      <c r="I1902" s="142" t="s">
        <v>859</v>
      </c>
      <c r="J1902" s="142" t="n">
        <v>242.41</v>
      </c>
    </row>
    <row r="1903" customFormat="false" ht="12.75" hidden="false" customHeight="false" outlineLevel="0" collapsed="false">
      <c r="A1903" s="142" t="s">
        <v>4240</v>
      </c>
      <c r="B1903" s="663" t="str">
        <f aca="false">C1903&amp;D1903&amp;E1903&amp;F1903&amp;G1903&amp;H1903</f>
        <v>ESCAVACAO MANUAL DE VALA/CAVA A FRIO EM MATERIAL DE 2ªCATEGORIA(MOLEDO OU ROCHA DECOMPOSTA),ENTRE 6,00 E 7,50M DE PROFUNDIDADE,EXCLUSIVE ESCORAMENTO E ESGOTAMENTO</v>
      </c>
      <c r="C1903" s="142" t="s">
        <v>4224</v>
      </c>
      <c r="D1903" s="142" t="s">
        <v>4239</v>
      </c>
      <c r="E1903" s="142" t="s">
        <v>4230</v>
      </c>
      <c r="I1903" s="142" t="s">
        <v>859</v>
      </c>
      <c r="J1903" s="142" t="n">
        <v>210.12</v>
      </c>
    </row>
    <row r="1904" customFormat="false" ht="12.75" hidden="false" customHeight="false" outlineLevel="0" collapsed="false">
      <c r="A1904" s="142" t="s">
        <v>4241</v>
      </c>
      <c r="B1904" s="663" t="str">
        <f aca="false">C1904&amp;D1904&amp;E1904&amp;F1904&amp;G1904&amp;H1904</f>
        <v>ESCAVACAO MANUAL DE VALA/CAVA EM PEDRA SOLTA DO TAMANHO MEDIO DE PEDRA DE MAO OU ARGILA RIJA,ATE 1,50M DE PROFUNDIDADE,EXCLUSIVE ESCORAMENTO E ESGOTAMENTO</v>
      </c>
      <c r="C1904" s="142" t="s">
        <v>4242</v>
      </c>
      <c r="D1904" s="142" t="s">
        <v>4243</v>
      </c>
      <c r="E1904" s="142" t="s">
        <v>4212</v>
      </c>
      <c r="I1904" s="142" t="s">
        <v>859</v>
      </c>
      <c r="J1904" s="142" t="n">
        <v>77.57</v>
      </c>
    </row>
    <row r="1905" customFormat="false" ht="12.75" hidden="false" customHeight="false" outlineLevel="0" collapsed="false">
      <c r="A1905" s="142" t="s">
        <v>4244</v>
      </c>
      <c r="B1905" s="663" t="str">
        <f aca="false">C1905&amp;D1905&amp;E1905&amp;F1905&amp;G1905&amp;H1905</f>
        <v>ESCAVACAO MANUAL DE VALA/CAVA EM PEDRA SOLTA DO TAMANHO MEDIO DE PEDRA DE MAO OU ARGILA RIJA,ATE 1,50M DE PROFUNDIDADE,EXCLUSIVE ESCORAMENTO E ESGOTAMENTO</v>
      </c>
      <c r="C1905" s="142" t="s">
        <v>4242</v>
      </c>
      <c r="D1905" s="142" t="s">
        <v>4243</v>
      </c>
      <c r="E1905" s="142" t="s">
        <v>4212</v>
      </c>
      <c r="I1905" s="142" t="s">
        <v>859</v>
      </c>
      <c r="J1905" s="142" t="n">
        <v>67.23</v>
      </c>
    </row>
    <row r="1906" customFormat="false" ht="12.75" hidden="false" customHeight="false" outlineLevel="0" collapsed="false">
      <c r="A1906" s="142" t="s">
        <v>4245</v>
      </c>
      <c r="B1906" s="663" t="str">
        <f aca="false">C1906&amp;D1906&amp;E1906&amp;F1906&amp;G1906&amp;H1906</f>
        <v>ESCAVACAO MANUAL DE VALA/CAVA EM PEDRA SOLTA DO TAMANHO MEDIO DE PEDRA DE MAO OU ARGILA RIJA,ENTRE 1,50 E 3,00M DE PROFUNDIDADE,EXCLUSIVE ESCORAMENTO E ESGOTAMENTO</v>
      </c>
      <c r="C1906" s="142" t="s">
        <v>4242</v>
      </c>
      <c r="D1906" s="142" t="s">
        <v>4246</v>
      </c>
      <c r="E1906" s="142" t="s">
        <v>4247</v>
      </c>
      <c r="I1906" s="142" t="s">
        <v>859</v>
      </c>
      <c r="J1906" s="142" t="n">
        <v>90.49</v>
      </c>
    </row>
    <row r="1907" customFormat="false" ht="12.75" hidden="false" customHeight="false" outlineLevel="0" collapsed="false">
      <c r="A1907" s="142" t="s">
        <v>4248</v>
      </c>
      <c r="B1907" s="663" t="str">
        <f aca="false">C1907&amp;D1907&amp;E1907&amp;F1907&amp;G1907&amp;H1907</f>
        <v>ESCAVACAO MANUAL DE VALA/CAVA EM PEDRA SOLTA DO TAMANHO MEDIO DE PEDRA DE MAO OU ARGILA RIJA,ENTRE 1,50 E 3,00M DE PROFUNDIDADE,EXCLUSIVE ESCORAMENTO E ESGOTAMENTO</v>
      </c>
      <c r="C1907" s="142" t="s">
        <v>4242</v>
      </c>
      <c r="D1907" s="142" t="s">
        <v>4246</v>
      </c>
      <c r="E1907" s="142" t="s">
        <v>4247</v>
      </c>
      <c r="I1907" s="142" t="s">
        <v>859</v>
      </c>
      <c r="J1907" s="142" t="n">
        <v>78.44</v>
      </c>
    </row>
    <row r="1908" customFormat="false" ht="12.75" hidden="false" customHeight="false" outlineLevel="0" collapsed="false">
      <c r="A1908" s="142" t="s">
        <v>4249</v>
      </c>
      <c r="B1908" s="663" t="str">
        <f aca="false">C1908&amp;D1908&amp;E1908&amp;F1908&amp;G1908&amp;H1908</f>
        <v>ESCAVACAO MANUAL DE VALA/CAVA EM PEDRA SOLTA DO TAMANHO MEDIO DE PEDRA DE MAO OU ARGILA RIJA,ENTRE 3,00 E 4,50M DE PROFUNDIDADE,EXCLUSIVE ESCORAMENTO E ESGOTAMENTO</v>
      </c>
      <c r="C1908" s="142" t="s">
        <v>4242</v>
      </c>
      <c r="D1908" s="142" t="s">
        <v>4250</v>
      </c>
      <c r="E1908" s="142" t="s">
        <v>4247</v>
      </c>
      <c r="I1908" s="142" t="s">
        <v>859</v>
      </c>
      <c r="J1908" s="142" t="n">
        <v>145.44</v>
      </c>
    </row>
    <row r="1909" customFormat="false" ht="12.75" hidden="false" customHeight="false" outlineLevel="0" collapsed="false">
      <c r="A1909" s="142" t="s">
        <v>4251</v>
      </c>
      <c r="B1909" s="663" t="str">
        <f aca="false">C1909&amp;D1909&amp;E1909&amp;F1909&amp;G1909&amp;H1909</f>
        <v>ESCAVACAO MANUAL DE VALA/CAVA EM PEDRA SOLTA DO TAMANHO MEDIO DE PEDRA DE MAO OU ARGILA RIJA,ENTRE 3,00 E 4,50M DE PROFUNDIDADE,EXCLUSIVE ESCORAMENTO E ESGOTAMENTO</v>
      </c>
      <c r="C1909" s="142" t="s">
        <v>4242</v>
      </c>
      <c r="D1909" s="142" t="s">
        <v>4250</v>
      </c>
      <c r="E1909" s="142" t="s">
        <v>4247</v>
      </c>
      <c r="I1909" s="142" t="s">
        <v>859</v>
      </c>
      <c r="J1909" s="142" t="n">
        <v>126.07</v>
      </c>
    </row>
    <row r="1910" customFormat="false" ht="12.75" hidden="false" customHeight="false" outlineLevel="0" collapsed="false">
      <c r="A1910" s="142" t="s">
        <v>4252</v>
      </c>
      <c r="B1910" s="663" t="str">
        <f aca="false">C1910&amp;D1910&amp;E1910&amp;F1910&amp;G1910&amp;H1910</f>
        <v>ESCAVACAO MANUAL DE VALA/CAVA EM PEDRA SOLTA DO TAMANHO MEDIO DE PEDRA DE MAO OU ARGILA RIJA,ENTRE 4,50 E 6,00M DE PROFUNDIDADE,EXCLUSIVE ESCORAMENTO E ESGOTAMENTO</v>
      </c>
      <c r="C1910" s="142" t="s">
        <v>4242</v>
      </c>
      <c r="D1910" s="142" t="s">
        <v>4253</v>
      </c>
      <c r="E1910" s="142" t="s">
        <v>4247</v>
      </c>
      <c r="I1910" s="142" t="s">
        <v>859</v>
      </c>
      <c r="J1910" s="142" t="n">
        <v>177.76</v>
      </c>
    </row>
    <row r="1911" customFormat="false" ht="12.75" hidden="false" customHeight="false" outlineLevel="0" collapsed="false">
      <c r="A1911" s="142" t="s">
        <v>4254</v>
      </c>
      <c r="B1911" s="663" t="str">
        <f aca="false">C1911&amp;D1911&amp;E1911&amp;F1911&amp;G1911&amp;H1911</f>
        <v>ESCAVACAO MANUAL DE VALA/CAVA EM PEDRA SOLTA DO TAMANHO MEDIO DE PEDRA DE MAO OU ARGILA RIJA,ENTRE 4,50 E 6,00M DE PROFUNDIDADE,EXCLUSIVE ESCORAMENTO E ESGOTAMENTO</v>
      </c>
      <c r="C1911" s="142" t="s">
        <v>4242</v>
      </c>
      <c r="D1911" s="142" t="s">
        <v>4253</v>
      </c>
      <c r="E1911" s="142" t="s">
        <v>4247</v>
      </c>
      <c r="I1911" s="142" t="s">
        <v>859</v>
      </c>
      <c r="J1911" s="142" t="n">
        <v>154.08</v>
      </c>
    </row>
    <row r="1912" customFormat="false" ht="12.75" hidden="false" customHeight="false" outlineLevel="0" collapsed="false">
      <c r="A1912" s="142" t="s">
        <v>4255</v>
      </c>
      <c r="B1912" s="663" t="str">
        <f aca="false">C1912&amp;D1912&amp;E1912&amp;F1912&amp;G1912&amp;H1912</f>
        <v>ESCAVACAO MANUAL DE VALA/CAVA EM PEDRA SOLTA DO TAMANHO MEDIO DE PEDRA DE MAO OU ARGILA RIJA,ENTRE 6,00 E 7,50M DE PROFUNDIDADE,EXCLUSIVE ESCORAMENTO E ESGOTAMENTO</v>
      </c>
      <c r="C1912" s="142" t="s">
        <v>4242</v>
      </c>
      <c r="D1912" s="142" t="s">
        <v>4256</v>
      </c>
      <c r="E1912" s="142" t="s">
        <v>4247</v>
      </c>
      <c r="I1912" s="142" t="s">
        <v>859</v>
      </c>
      <c r="J1912" s="142" t="n">
        <v>210.08</v>
      </c>
    </row>
    <row r="1913" customFormat="false" ht="12.75" hidden="false" customHeight="false" outlineLevel="0" collapsed="false">
      <c r="A1913" s="142" t="s">
        <v>4257</v>
      </c>
      <c r="B1913" s="663" t="str">
        <f aca="false">C1913&amp;D1913&amp;E1913&amp;F1913&amp;G1913&amp;H1913</f>
        <v>ESCAVACAO MANUAL DE VALA/CAVA EM PEDRA SOLTA DO TAMANHO MEDIO DE PEDRA DE MAO OU ARGILA RIJA,ENTRE 6,00 E 7,50M DE PROFUNDIDADE,EXCLUSIVE ESCORAMENTO E ESGOTAMENTO</v>
      </c>
      <c r="C1913" s="142" t="s">
        <v>4242</v>
      </c>
      <c r="D1913" s="142" t="s">
        <v>4256</v>
      </c>
      <c r="E1913" s="142" t="s">
        <v>4247</v>
      </c>
      <c r="I1913" s="142" t="s">
        <v>859</v>
      </c>
      <c r="J1913" s="142" t="n">
        <v>182.1</v>
      </c>
    </row>
    <row r="1914" customFormat="false" ht="12.75" hidden="false" customHeight="false" outlineLevel="0" collapsed="false">
      <c r="A1914" s="142" t="s">
        <v>4258</v>
      </c>
      <c r="B1914" s="663" t="str">
        <f aca="false">C1914&amp;D1914&amp;E1914&amp;F1914&amp;G1914&amp;H1914</f>
        <v>ESCAVACAO MANUAL DE VALA/CAVA EM LODO,ATE 1,50M DE PROFUNDIDADE,EXCLUSIVE ESCORAMENTO E ESGOTAMENTO</v>
      </c>
      <c r="C1914" s="142" t="s">
        <v>4259</v>
      </c>
      <c r="D1914" s="142" t="s">
        <v>4260</v>
      </c>
      <c r="I1914" s="142" t="s">
        <v>859</v>
      </c>
      <c r="J1914" s="142" t="n">
        <v>88.88</v>
      </c>
    </row>
    <row r="1915" customFormat="false" ht="12.75" hidden="false" customHeight="false" outlineLevel="0" collapsed="false">
      <c r="A1915" s="142" t="s">
        <v>4261</v>
      </c>
      <c r="B1915" s="663" t="str">
        <f aca="false">C1915&amp;D1915&amp;E1915&amp;F1915&amp;G1915&amp;H1915</f>
        <v>ESCAVACAO MANUAL DE VALA/CAVA EM LODO,ATE 1,50M DE PROFUNDIDADE,EXCLUSIVE ESCORAMENTO E ESGOTAMENTO</v>
      </c>
      <c r="C1915" s="142" t="s">
        <v>4259</v>
      </c>
      <c r="D1915" s="142" t="s">
        <v>4260</v>
      </c>
      <c r="I1915" s="142" t="s">
        <v>859</v>
      </c>
      <c r="J1915" s="142" t="n">
        <v>77.04</v>
      </c>
    </row>
    <row r="1916" customFormat="false" ht="12.75" hidden="false" customHeight="false" outlineLevel="0" collapsed="false">
      <c r="A1916" s="142" t="s">
        <v>4262</v>
      </c>
      <c r="B1916" s="663" t="str">
        <f aca="false">C1916&amp;D1916&amp;E1916&amp;F1916&amp;G1916&amp;H1916</f>
        <v>ESCAVACAO MANUAL DE VALA/CAVA EM LODO,ENTRE 1,50 E 3,00M DEPROFUNDIDADE,EXCLUSIVE ESCORAMENTO E ESGOTAMENTO</v>
      </c>
      <c r="C1916" s="142" t="s">
        <v>4263</v>
      </c>
      <c r="D1916" s="142" t="s">
        <v>4264</v>
      </c>
      <c r="I1916" s="142" t="s">
        <v>859</v>
      </c>
      <c r="J1916" s="142" t="n">
        <v>161.6</v>
      </c>
    </row>
    <row r="1917" customFormat="false" ht="12.75" hidden="false" customHeight="false" outlineLevel="0" collapsed="false">
      <c r="A1917" s="142" t="s">
        <v>4265</v>
      </c>
      <c r="B1917" s="663" t="str">
        <f aca="false">C1917&amp;D1917&amp;E1917&amp;F1917&amp;G1917&amp;H1917</f>
        <v>ESCAVACAO MANUAL DE VALA/CAVA EM LODO,ENTRE 1,50 E 3,00M DEPROFUNDIDADE,EXCLUSIVE ESCORAMENTO E ESGOTAMENTO</v>
      </c>
      <c r="C1917" s="142" t="s">
        <v>4263</v>
      </c>
      <c r="D1917" s="142" t="s">
        <v>4264</v>
      </c>
      <c r="I1917" s="142" t="s">
        <v>859</v>
      </c>
      <c r="J1917" s="142" t="n">
        <v>140.08</v>
      </c>
    </row>
    <row r="1918" customFormat="false" ht="12.75" hidden="false" customHeight="false" outlineLevel="0" collapsed="false">
      <c r="A1918" s="142" t="s">
        <v>4266</v>
      </c>
      <c r="B1918" s="663" t="str">
        <f aca="false">C1918&amp;D1918&amp;E1918&amp;F1918&amp;G1918&amp;H1918</f>
        <v>ESCAVACAO MANUAL DE VALA/CAVA EM LODO,ENTRE 3,00 E 4,50M DEPROFUNDIDADE,EXCLUSIVE ESCORAMENTO E ESGOTAMENTO</v>
      </c>
      <c r="C1918" s="142" t="s">
        <v>4267</v>
      </c>
      <c r="D1918" s="142" t="s">
        <v>4264</v>
      </c>
      <c r="I1918" s="142" t="s">
        <v>859</v>
      </c>
      <c r="J1918" s="142" t="n">
        <v>242.41</v>
      </c>
    </row>
    <row r="1919" customFormat="false" ht="12.75" hidden="false" customHeight="false" outlineLevel="0" collapsed="false">
      <c r="A1919" s="142" t="s">
        <v>4268</v>
      </c>
      <c r="B1919" s="663" t="str">
        <f aca="false">C1919&amp;D1919&amp;E1919&amp;F1919&amp;G1919&amp;H1919</f>
        <v>ESCAVACAO MANUAL DE VALA/CAVA EM LODO,ENTRE 3,00 E 4,50M DEPROFUNDIDADE,EXCLUSIVE ESCORAMENTO E ESGOTAMENTO</v>
      </c>
      <c r="C1919" s="142" t="s">
        <v>4267</v>
      </c>
      <c r="D1919" s="142" t="s">
        <v>4264</v>
      </c>
      <c r="I1919" s="142" t="s">
        <v>859</v>
      </c>
      <c r="J1919" s="142" t="n">
        <v>210.12</v>
      </c>
    </row>
    <row r="1920" customFormat="false" ht="12.75" hidden="false" customHeight="false" outlineLevel="0" collapsed="false">
      <c r="A1920" s="142" t="s">
        <v>4269</v>
      </c>
      <c r="B1920" s="663" t="str">
        <f aca="false">C1920&amp;D1920&amp;E1920&amp;F1920&amp;G1920&amp;H1920</f>
        <v>ESCAVACAO MANUAL DE VALA/CAVA EM LODO, ENTRE 4,50 E 6,00M DE PROFUNDIDADE,EXCLUSIVE ESCORAMENTO E ESGOTAMENTO</v>
      </c>
      <c r="C1920" s="142" t="s">
        <v>4270</v>
      </c>
      <c r="D1920" s="142" t="s">
        <v>4271</v>
      </c>
      <c r="I1920" s="142" t="s">
        <v>859</v>
      </c>
      <c r="J1920" s="142" t="n">
        <v>290.89</v>
      </c>
    </row>
    <row r="1921" customFormat="false" ht="12.75" hidden="false" customHeight="false" outlineLevel="0" collapsed="false">
      <c r="A1921" s="142" t="s">
        <v>4272</v>
      </c>
      <c r="B1921" s="663" t="str">
        <f aca="false">C1921&amp;D1921&amp;E1921&amp;F1921&amp;G1921&amp;H1921</f>
        <v>ESCAVACAO MANUAL DE VALA/CAVA EM LODO, ENTRE 4,50 E 6,00M DE PROFUNDIDADE,EXCLUSIVE ESCORAMENTO E ESGOTAMENTO</v>
      </c>
      <c r="C1921" s="142" t="s">
        <v>4270</v>
      </c>
      <c r="D1921" s="142" t="s">
        <v>4271</v>
      </c>
      <c r="I1921" s="142" t="s">
        <v>859</v>
      </c>
      <c r="J1921" s="142" t="n">
        <v>252.14</v>
      </c>
    </row>
    <row r="1922" customFormat="false" ht="12.75" hidden="false" customHeight="false" outlineLevel="0" collapsed="false">
      <c r="A1922" s="142" t="s">
        <v>4273</v>
      </c>
      <c r="B1922" s="663" t="str">
        <f aca="false">C1922&amp;D1922&amp;E1922&amp;F1922&amp;G1922&amp;H1922</f>
        <v>ESCAVACAO MANUAL DE VALA/CAVA EM LODO,ENTRE 6,00 E 7,50M DEPROFUNDIDADE,EXCLUSIVE ESCORAMENTO E ESGOTAMENTO</v>
      </c>
      <c r="C1922" s="142" t="s">
        <v>4274</v>
      </c>
      <c r="D1922" s="142" t="s">
        <v>4264</v>
      </c>
      <c r="I1922" s="142" t="s">
        <v>859</v>
      </c>
      <c r="J1922" s="142" t="n">
        <v>339.37</v>
      </c>
    </row>
    <row r="1923" customFormat="false" ht="12.75" hidden="false" customHeight="false" outlineLevel="0" collapsed="false">
      <c r="A1923" s="142" t="s">
        <v>4275</v>
      </c>
      <c r="B1923" s="663" t="str">
        <f aca="false">C1923&amp;D1923&amp;E1923&amp;F1923&amp;G1923&amp;H1923</f>
        <v>ESCAVACAO MANUAL DE VALA/CAVA EM LODO,ENTRE 6,00 E 7,50M DEPROFUNDIDADE,EXCLUSIVE ESCORAMENTO E ESGOTAMENTO</v>
      </c>
      <c r="C1923" s="142" t="s">
        <v>4274</v>
      </c>
      <c r="D1923" s="142" t="s">
        <v>4264</v>
      </c>
      <c r="I1923" s="142" t="s">
        <v>859</v>
      </c>
      <c r="J1923" s="142" t="n">
        <v>294.16</v>
      </c>
    </row>
    <row r="1924" customFormat="false" ht="12.75" hidden="false" customHeight="false" outlineLevel="0" collapsed="false">
      <c r="A1924" s="142" t="s">
        <v>4276</v>
      </c>
      <c r="B1924" s="663" t="str">
        <f aca="false">C1924&amp;D1924&amp;E1924&amp;F1924&amp;G1924&amp;H1924</f>
        <v>MARROAMENTO DE MATERIAL DE 3ªCATEGORIA(ROCHA VIVA),COM VOLUME MAXIMO DE 0,064M3,PARA REDUCAO A PEDRA DE MAO,REFERINDO-SE O PRECO AO MATERIAL SOLTO,DEPOIS DE MARROADO</v>
      </c>
      <c r="C1924" s="142" t="s">
        <v>4277</v>
      </c>
      <c r="D1924" s="142" t="s">
        <v>4278</v>
      </c>
      <c r="E1924" s="142" t="s">
        <v>4279</v>
      </c>
      <c r="I1924" s="142" t="s">
        <v>859</v>
      </c>
      <c r="J1924" s="142" t="n">
        <v>43.71</v>
      </c>
    </row>
    <row r="1925" customFormat="false" ht="12.75" hidden="false" customHeight="false" outlineLevel="0" collapsed="false">
      <c r="A1925" s="142" t="s">
        <v>4280</v>
      </c>
      <c r="B1925" s="663" t="str">
        <f aca="false">C1925&amp;D1925&amp;E1925&amp;F1925&amp;G1925&amp;H1925</f>
        <v>MARROAMENTO DE MATERIAL DE 3ªCATEGORIA(ROCHA VIVA),COM VOLUME MAXIMO DE 0,064M3,PARA REDUCAO A PEDRA DE MAO,REFERINDO-SE O PRECO AO MATERIAL SOLTO,DEPOIS DE MARROADO</v>
      </c>
      <c r="C1925" s="142" t="s">
        <v>4277</v>
      </c>
      <c r="D1925" s="142" t="s">
        <v>4278</v>
      </c>
      <c r="E1925" s="142" t="s">
        <v>4279</v>
      </c>
      <c r="I1925" s="142" t="s">
        <v>859</v>
      </c>
      <c r="J1925" s="142" t="n">
        <v>37.87</v>
      </c>
    </row>
    <row r="1926" customFormat="false" ht="12.75" hidden="false" customHeight="false" outlineLevel="0" collapsed="false">
      <c r="A1926" s="142" t="s">
        <v>4281</v>
      </c>
      <c r="B1926" s="663" t="str">
        <f aca="false">C1926&amp;D1926&amp;E1926&amp;F1926&amp;G1926&amp;H1926</f>
        <v>DESMONTE MANUAL DE BLOCO DE MATERIAL DE 3ªCATEGORIA(ROCHA VIVA),COM VOLUME ATE 1,00M3,INCLUSIVE REDUCAO A PEDRA DE MAO.PARA VOLUMES ACIMA DE 1,00M3 VER CATALOGO DE REFERENCIA</v>
      </c>
      <c r="C1926" s="142" t="s">
        <v>4282</v>
      </c>
      <c r="D1926" s="142" t="s">
        <v>4283</v>
      </c>
      <c r="E1926" s="142" t="s">
        <v>4284</v>
      </c>
      <c r="I1926" s="142" t="s">
        <v>859</v>
      </c>
      <c r="J1926" s="142" t="n">
        <v>116.44</v>
      </c>
    </row>
    <row r="1927" customFormat="false" ht="12.75" hidden="false" customHeight="false" outlineLevel="0" collapsed="false">
      <c r="A1927" s="142" t="s">
        <v>4285</v>
      </c>
      <c r="B1927" s="663" t="str">
        <f aca="false">C1927&amp;D1927&amp;E1927&amp;F1927&amp;G1927&amp;H1927</f>
        <v>DESMONTE MANUAL DE BLOCO DE MATERIAL DE 3ªCATEGORIA(ROCHA VIVA),COM VOLUME ATE 1,00M3,INCLUSIVE REDUCAO A PEDRA DE MAO.PARA VOLUMES ACIMA DE 1,00M3 VER CATALOGO DE REFERENCIA</v>
      </c>
      <c r="C1927" s="142" t="s">
        <v>4282</v>
      </c>
      <c r="D1927" s="142" t="s">
        <v>4283</v>
      </c>
      <c r="E1927" s="142" t="s">
        <v>4284</v>
      </c>
      <c r="I1927" s="142" t="s">
        <v>859</v>
      </c>
      <c r="J1927" s="142" t="n">
        <v>100.87</v>
      </c>
    </row>
    <row r="1928" customFormat="false" ht="12.75" hidden="false" customHeight="false" outlineLevel="0" collapsed="false">
      <c r="A1928" s="142" t="s">
        <v>4286</v>
      </c>
      <c r="B1928" s="663" t="str">
        <f aca="false">C1928&amp;D1928&amp;E1928&amp;F1928&amp;G1928&amp;H1928</f>
        <v>DESMONTE MANUAL EM MATERIAL DE 2ªCATEGORIA(MOLEDO OU ROCHA DECOMPOSTA).VALEM A FORMULA E AS OBSERVACOES DO ITEM 03.001.0065</v>
      </c>
      <c r="C1928" s="142" t="s">
        <v>4287</v>
      </c>
      <c r="D1928" s="142" t="s">
        <v>4288</v>
      </c>
      <c r="E1928" s="668" t="s">
        <v>4289</v>
      </c>
      <c r="I1928" s="142" t="s">
        <v>859</v>
      </c>
      <c r="J1928" s="142" t="n">
        <v>104.8</v>
      </c>
    </row>
    <row r="1929" customFormat="false" ht="12.75" hidden="false" customHeight="false" outlineLevel="0" collapsed="false">
      <c r="A1929" s="142" t="s">
        <v>4290</v>
      </c>
      <c r="B1929" s="663" t="str">
        <f aca="false">C1929&amp;D1929&amp;E1929&amp;F1929&amp;G1929&amp;H1929</f>
        <v>DESMONTE MANUAL EM MATERIAL DE 2ªCATEGORIA(MOLEDO OU ROCHA DECOMPOSTA).VALEM A FORMULA E AS OBSERVACOES DO ITEM 03.001.0065</v>
      </c>
      <c r="C1929" s="142" t="s">
        <v>4287</v>
      </c>
      <c r="D1929" s="142" t="s">
        <v>4288</v>
      </c>
      <c r="E1929" s="668" t="s">
        <v>4289</v>
      </c>
      <c r="I1929" s="142" t="s">
        <v>859</v>
      </c>
      <c r="J1929" s="142" t="n">
        <v>90.79</v>
      </c>
    </row>
    <row r="1930" customFormat="false" ht="12.75" hidden="false" customHeight="false" outlineLevel="0" collapsed="false">
      <c r="A1930" s="142" t="s">
        <v>4291</v>
      </c>
      <c r="B1930" s="663" t="str">
        <f aca="false">C1930&amp;D1930&amp;E1930&amp;F1930&amp;G1930&amp;H1930</f>
        <v>MARROAMENTO DE MATERIAL DE 2ªCATEGORIA(ROCHA DECOMPOSTA),COM VOLUME MAXIMO DE 0,064M3,PARA REDUCAO A PEDRA DE MAO,REFERINDO-SE O PRECO AO MATERIAL SOLTO,DEPOIS DE MARROADO</v>
      </c>
      <c r="C1930" s="142" t="s">
        <v>4292</v>
      </c>
      <c r="D1930" s="142" t="s">
        <v>4293</v>
      </c>
      <c r="E1930" s="142" t="s">
        <v>4294</v>
      </c>
      <c r="I1930" s="142" t="s">
        <v>859</v>
      </c>
      <c r="J1930" s="142" t="n">
        <v>39.34</v>
      </c>
    </row>
    <row r="1931" customFormat="false" ht="12.75" hidden="false" customHeight="false" outlineLevel="0" collapsed="false">
      <c r="A1931" s="142" t="s">
        <v>4295</v>
      </c>
      <c r="B1931" s="663" t="str">
        <f aca="false">C1931&amp;D1931&amp;E1931&amp;F1931&amp;G1931&amp;H1931</f>
        <v>MARROAMENTO DE MATERIAL DE 2ªCATEGORIA(ROCHA DECOMPOSTA),COM VOLUME MAXIMO DE 0,064M3,PARA REDUCAO A PEDRA DE MAO,REFERINDO-SE O PRECO AO MATERIAL SOLTO,DEPOIS DE MARROADO</v>
      </c>
      <c r="C1931" s="142" t="s">
        <v>4292</v>
      </c>
      <c r="D1931" s="142" t="s">
        <v>4293</v>
      </c>
      <c r="E1931" s="142" t="s">
        <v>4294</v>
      </c>
      <c r="I1931" s="142" t="s">
        <v>859</v>
      </c>
      <c r="J1931" s="142" t="n">
        <v>34.09</v>
      </c>
    </row>
    <row r="1932" customFormat="false" ht="12.75" hidden="false" customHeight="false" outlineLevel="0" collapsed="false">
      <c r="A1932" s="142" t="s">
        <v>4296</v>
      </c>
      <c r="B1932" s="663" t="str">
        <f aca="false">C1932&amp;D1932&amp;E1932&amp;F1932&amp;G1932&amp;H1932</f>
        <v>ESCAVACAO MANUAL EM MATERIAL DE 1ªCATEGORIA,A CEU ABERTO,ATE 0,50M DE PROFUNDIDADE COM REMOCAO ATE 1 DAM</v>
      </c>
      <c r="C1932" s="142" t="s">
        <v>4297</v>
      </c>
      <c r="D1932" s="142" t="s">
        <v>4298</v>
      </c>
      <c r="I1932" s="142" t="s">
        <v>859</v>
      </c>
      <c r="J1932" s="142" t="n">
        <v>38.78</v>
      </c>
    </row>
    <row r="1933" customFormat="false" ht="12.75" hidden="false" customHeight="false" outlineLevel="0" collapsed="false">
      <c r="A1933" s="142" t="s">
        <v>4299</v>
      </c>
      <c r="B1933" s="663" t="str">
        <f aca="false">C1933&amp;D1933&amp;E1933&amp;F1933&amp;G1933&amp;H1933</f>
        <v>ESCAVACAO MANUAL EM MATERIAL DE 1ªCATEGORIA,A CEU ABERTO,ATE 0,50M DE PROFUNDIDADE COM REMOCAO ATE 1 DAM</v>
      </c>
      <c r="C1933" s="142" t="s">
        <v>4297</v>
      </c>
      <c r="D1933" s="142" t="s">
        <v>4298</v>
      </c>
      <c r="I1933" s="142" t="s">
        <v>859</v>
      </c>
      <c r="J1933" s="142" t="n">
        <v>33.61</v>
      </c>
    </row>
    <row r="1934" customFormat="false" ht="12.75" hidden="false" customHeight="false" outlineLevel="0" collapsed="false">
      <c r="A1934" s="142" t="s">
        <v>4300</v>
      </c>
      <c r="B1934" s="663" t="str">
        <f aca="false">C1934&amp;D1934&amp;E1934&amp;F1934&amp;G1934&amp;H1934</f>
        <v>ESCAVACAO MANUAL EM MATERIAL DE 1ªCATEGORIA,A CEU ABERTO,PARA PROFUNDIDADES MAIORES QUE 0,50M COM REMOCAO ATE 1 DAM</v>
      </c>
      <c r="C1934" s="142" t="s">
        <v>4301</v>
      </c>
      <c r="D1934" s="142" t="s">
        <v>4302</v>
      </c>
      <c r="I1934" s="142" t="s">
        <v>859</v>
      </c>
      <c r="J1934" s="142" t="n">
        <v>52.52</v>
      </c>
    </row>
    <row r="1935" customFormat="false" ht="12.75" hidden="false" customHeight="false" outlineLevel="0" collapsed="false">
      <c r="A1935" s="142" t="s">
        <v>4303</v>
      </c>
      <c r="B1935" s="663" t="str">
        <f aca="false">C1935&amp;D1935&amp;E1935&amp;F1935&amp;G1935&amp;H1935</f>
        <v>ESCAVACAO MANUAL EM MATERIAL DE 1ªCATEGORIA,A CEU ABERTO,PARA PROFUNDIDADES MAIORES QUE 0,50M COM REMOCAO ATE 1 DAM</v>
      </c>
      <c r="C1935" s="142" t="s">
        <v>4301</v>
      </c>
      <c r="D1935" s="142" t="s">
        <v>4302</v>
      </c>
      <c r="I1935" s="142" t="s">
        <v>859</v>
      </c>
      <c r="J1935" s="142" t="n">
        <v>45.52</v>
      </c>
    </row>
    <row r="1936" customFormat="false" ht="12.75" hidden="false" customHeight="false" outlineLevel="0" collapsed="false">
      <c r="A1936" s="142" t="s">
        <v>4304</v>
      </c>
      <c r="B1936" s="663" t="str">
        <f aca="false">C1936&amp;D1936&amp;E1936&amp;F1936&amp;G1936&amp;H1936</f>
        <v>ESCAVACAO EM TUNEL DE PEQUENAS DIMENSOES,EM MATERIAL DE 1ªCATEGORIA(AREIA,ARGILA OU PICARRA),INTEIRAMENTE SECO,EM SERVICO SEMI-MECANIZADO,EXCLUSIVE ESCORAMENTO</v>
      </c>
      <c r="C1936" s="142" t="s">
        <v>4305</v>
      </c>
      <c r="D1936" s="142" t="s">
        <v>4306</v>
      </c>
      <c r="E1936" s="142" t="s">
        <v>4307</v>
      </c>
      <c r="I1936" s="142" t="s">
        <v>859</v>
      </c>
      <c r="J1936" s="142" t="n">
        <v>167.74</v>
      </c>
    </row>
    <row r="1937" customFormat="false" ht="12.75" hidden="false" customHeight="false" outlineLevel="0" collapsed="false">
      <c r="A1937" s="142" t="s">
        <v>4308</v>
      </c>
      <c r="B1937" s="663" t="str">
        <f aca="false">C1937&amp;D1937&amp;E1937&amp;F1937&amp;G1937&amp;H1937</f>
        <v>ESCAVACAO EM TUNEL DE PEQUENAS DIMENSOES,EM MATERIAL DE 1ªCATEGORIA(AREIA,ARGILA OU PICARRA),INTEIRAMENTE SECO,EM SERVICO SEMI-MECANIZADO,EXCLUSIVE ESCORAMENTO</v>
      </c>
      <c r="C1937" s="142" t="s">
        <v>4305</v>
      </c>
      <c r="D1937" s="142" t="s">
        <v>4306</v>
      </c>
      <c r="E1937" s="142" t="s">
        <v>4307</v>
      </c>
      <c r="I1937" s="142" t="s">
        <v>859</v>
      </c>
      <c r="J1937" s="142" t="n">
        <v>145.76</v>
      </c>
    </row>
    <row r="1938" customFormat="false" ht="12.75" hidden="false" customHeight="false" outlineLevel="0" collapsed="false">
      <c r="A1938" s="142" t="s">
        <v>4309</v>
      </c>
      <c r="B1938" s="663" t="str">
        <f aca="false">C1938&amp;D1938&amp;E1938&amp;F1938&amp;G1938&amp;H1938</f>
        <v>ESCAVACAO E REATERRO DE VALA,EM MATERIAL DE 1ªCATEGORIA,PARA LIGACAO PREDIAL DE ESGOTO SANITARIO</v>
      </c>
      <c r="C1938" s="142" t="s">
        <v>4310</v>
      </c>
      <c r="D1938" s="142" t="s">
        <v>4311</v>
      </c>
      <c r="I1938" s="142" t="s">
        <v>130</v>
      </c>
      <c r="J1938" s="142" t="n">
        <v>39.75</v>
      </c>
    </row>
    <row r="1939" customFormat="false" ht="12.75" hidden="false" customHeight="false" outlineLevel="0" collapsed="false">
      <c r="A1939" s="142" t="s">
        <v>4312</v>
      </c>
      <c r="B1939" s="663" t="str">
        <f aca="false">C1939&amp;D1939&amp;E1939&amp;F1939&amp;G1939&amp;H1939</f>
        <v>ESCAVACAO E REATERRO DE VALA,EM MATERIAL DE 1ªCATEGORIA,PARA LIGACAO PREDIAL DE ESGOTO SANITARIO</v>
      </c>
      <c r="C1939" s="142" t="s">
        <v>4310</v>
      </c>
      <c r="D1939" s="142" t="s">
        <v>4311</v>
      </c>
      <c r="I1939" s="142" t="s">
        <v>130</v>
      </c>
      <c r="J1939" s="142" t="n">
        <v>34.45</v>
      </c>
    </row>
    <row r="1940" customFormat="false" ht="12.75" hidden="false" customHeight="false" outlineLevel="0" collapsed="false">
      <c r="A1940" s="142" t="s">
        <v>4313</v>
      </c>
      <c r="B1940" s="663" t="str">
        <f aca="false">C1940&amp;D1940&amp;E1940&amp;F1940&amp;G1940&amp;H1940</f>
        <v>ESCAVACAO E REATERRO DE VALA,EM MATERIAL DE 2ªCATEGORIA,PARA LIGACAO PREDIAL DE ESGOTO SANITARIO</v>
      </c>
      <c r="C1940" s="142" t="s">
        <v>4314</v>
      </c>
      <c r="D1940" s="142" t="s">
        <v>4311</v>
      </c>
      <c r="I1940" s="142" t="s">
        <v>130</v>
      </c>
      <c r="J1940" s="142" t="n">
        <v>84.84</v>
      </c>
    </row>
    <row r="1941" customFormat="false" ht="12.75" hidden="false" customHeight="false" outlineLevel="0" collapsed="false">
      <c r="A1941" s="142" t="s">
        <v>4315</v>
      </c>
      <c r="B1941" s="663" t="str">
        <f aca="false">C1941&amp;D1941&amp;E1941&amp;F1941&amp;G1941&amp;H1941</f>
        <v>ESCAVACAO E REATERRO DE VALA,EM MATERIAL DE 2ªCATEGORIA,PARA LIGACAO PREDIAL DE ESGOTO SANITARIO</v>
      </c>
      <c r="C1941" s="142" t="s">
        <v>4314</v>
      </c>
      <c r="D1941" s="142" t="s">
        <v>4311</v>
      </c>
      <c r="I1941" s="142" t="s">
        <v>130</v>
      </c>
      <c r="J1941" s="142" t="n">
        <v>73.54</v>
      </c>
    </row>
    <row r="1942" customFormat="false" ht="12.75" hidden="false" customHeight="false" outlineLevel="0" collapsed="false">
      <c r="A1942" s="142" t="s">
        <v>4316</v>
      </c>
      <c r="B1942" s="663" t="str">
        <f aca="false">C1942&amp;D1942&amp;E1942&amp;F1942&amp;G1942&amp;H1942</f>
        <v>ESCAVACAO E REATERRO DE VALA,EM MATERIAL DE 1ªCATEGORIA,PARA LIGACAO DE AGUA POTAVEL</v>
      </c>
      <c r="C1942" s="142" t="s">
        <v>4310</v>
      </c>
      <c r="D1942" s="142" t="s">
        <v>4317</v>
      </c>
      <c r="I1942" s="142" t="s">
        <v>130</v>
      </c>
      <c r="J1942" s="142" t="n">
        <v>8.08</v>
      </c>
    </row>
    <row r="1943" customFormat="false" ht="12.75" hidden="false" customHeight="false" outlineLevel="0" collapsed="false">
      <c r="A1943" s="142" t="s">
        <v>4318</v>
      </c>
      <c r="B1943" s="663" t="str">
        <f aca="false">C1943&amp;D1943&amp;E1943&amp;F1943&amp;G1943&amp;H1943</f>
        <v>ESCAVACAO E REATERRO DE VALA,EM MATERIAL DE 1ªCATEGORIA,PARA LIGACAO DE AGUA POTAVEL</v>
      </c>
      <c r="C1943" s="142" t="s">
        <v>4310</v>
      </c>
      <c r="D1943" s="142" t="s">
        <v>4317</v>
      </c>
      <c r="I1943" s="142" t="s">
        <v>130</v>
      </c>
      <c r="J1943" s="142" t="n">
        <v>7</v>
      </c>
    </row>
    <row r="1944" customFormat="false" ht="12.75" hidden="false" customHeight="false" outlineLevel="0" collapsed="false">
      <c r="A1944" s="142" t="s">
        <v>4319</v>
      </c>
      <c r="B1944" s="663" t="str">
        <f aca="false">C1944&amp;D1944&amp;E1944&amp;F1944&amp;G1944&amp;H1944</f>
        <v>ESCAVACAO E REATERRO DE VALA,EM MATERIAL DE 2ª CATEGORIA,PARA LIGACAO DE AGUA POTAVEL</v>
      </c>
      <c r="C1944" s="142" t="s">
        <v>4320</v>
      </c>
      <c r="D1944" s="142" t="s">
        <v>4321</v>
      </c>
      <c r="I1944" s="142" t="s">
        <v>130</v>
      </c>
      <c r="J1944" s="142" t="n">
        <v>16.96</v>
      </c>
    </row>
    <row r="1945" customFormat="false" ht="12.75" hidden="false" customHeight="false" outlineLevel="0" collapsed="false">
      <c r="A1945" s="142" t="s">
        <v>4322</v>
      </c>
      <c r="B1945" s="663" t="str">
        <f aca="false">C1945&amp;D1945&amp;E1945&amp;F1945&amp;G1945&amp;H1945</f>
        <v>ESCAVACAO E REATERRO DE VALA,EM MATERIAL DE 2ª CATEGORIA,PARA LIGACAO DE AGUA POTAVEL</v>
      </c>
      <c r="C1945" s="142" t="s">
        <v>4320</v>
      </c>
      <c r="D1945" s="142" t="s">
        <v>4321</v>
      </c>
      <c r="I1945" s="142" t="s">
        <v>130</v>
      </c>
      <c r="J1945" s="142" t="n">
        <v>14.7</v>
      </c>
    </row>
    <row r="1946" customFormat="false" ht="12.75" hidden="false" customHeight="false" outlineLevel="0" collapsed="false">
      <c r="A1946" s="142" t="s">
        <v>4323</v>
      </c>
      <c r="B1946" s="663" t="str">
        <f aca="false">C1946&amp;D1946&amp;E1946&amp;F1946&amp;G1946&amp;H1946</f>
        <v>ESCAVACAO MANUAL DE VALA/CAVA EM MATERIAL DE 1ªCATEGORIA ATE 1,50M DE PROFUNDIDADE,EM BECOS DE ATE 2,00M DE LARGURA COMIMPOSSIBILIDADE DE ENTRADA DE CAMINHAO OU EQUIPAMENTO MOTORIZADO PARA RETIRADA DO MATERIAL,EM FAVELAS,EXCLUSIVE ESCORAMENTO E ESGOTAMENTO</v>
      </c>
      <c r="C1946" s="142" t="s">
        <v>4324</v>
      </c>
      <c r="D1946" s="142" t="s">
        <v>4325</v>
      </c>
      <c r="E1946" s="142" t="s">
        <v>4326</v>
      </c>
      <c r="F1946" s="142" t="s">
        <v>4327</v>
      </c>
      <c r="G1946" s="142" t="s">
        <v>4328</v>
      </c>
      <c r="I1946" s="142" t="s">
        <v>859</v>
      </c>
      <c r="J1946" s="142" t="n">
        <v>67.87</v>
      </c>
    </row>
    <row r="1947" customFormat="false" ht="12.75" hidden="false" customHeight="false" outlineLevel="0" collapsed="false">
      <c r="A1947" s="142" t="s">
        <v>4329</v>
      </c>
      <c r="B1947" s="663" t="str">
        <f aca="false">C1947&amp;D1947&amp;E1947&amp;F1947&amp;G1947&amp;H1947</f>
        <v>ESCAVACAO MANUAL DE VALA/CAVA EM MATERIAL DE 1ªCATEGORIA ATE 1,50M DE PROFUNDIDADE,EM BECOS DE ATE 2,00M DE LARGURA COMIMPOSSIBILIDADE DE ENTRADA DE CAMINHAO OU EQUIPAMENTO MOTORIZADO PARA RETIRADA DO MATERIAL,EM FAVELAS,EXCLUSIVE ESCORAMENTO E ESGOTAMENTO</v>
      </c>
      <c r="C1947" s="142" t="s">
        <v>4324</v>
      </c>
      <c r="D1947" s="142" t="s">
        <v>4325</v>
      </c>
      <c r="E1947" s="142" t="s">
        <v>4326</v>
      </c>
      <c r="F1947" s="142" t="s">
        <v>4327</v>
      </c>
      <c r="G1947" s="142" t="s">
        <v>4328</v>
      </c>
      <c r="I1947" s="142" t="s">
        <v>859</v>
      </c>
      <c r="J1947" s="142" t="n">
        <v>58.83</v>
      </c>
    </row>
    <row r="1948" customFormat="false" ht="12.75" hidden="false" customHeight="false" outlineLevel="0" collapsed="false">
      <c r="A1948" s="142" t="s">
        <v>4330</v>
      </c>
      <c r="B1948" s="663" t="str">
        <f aca="false">C1948&amp;D1948&amp;E1948&amp;F1948&amp;G1948&amp;H1948</f>
        <v>ESCAVACAO MANUAL DE VALA/CAVA EM MATERIAL DE 1ªCATEGORIA ENTRE 1,50 E 3,00M DE PROFUNDIDADE,EM BECOS DE ATE 2,00M DE LARGURA COM IMPOSSIBILIDADE DE ENTRADA DE CAMINHAO OU EQUIPAMENTO MOTORIZADO PARA RETIRADA DO MATERIAL,EM FAVELAS,EXCLUSIVE ESCORAMENTO E ESGOTAMENTO</v>
      </c>
      <c r="C1948" s="142" t="s">
        <v>4331</v>
      </c>
      <c r="D1948" s="142" t="s">
        <v>4332</v>
      </c>
      <c r="E1948" s="142" t="s">
        <v>4333</v>
      </c>
      <c r="F1948" s="142" t="s">
        <v>4334</v>
      </c>
      <c r="G1948" s="142" t="s">
        <v>4335</v>
      </c>
      <c r="I1948" s="142" t="s">
        <v>859</v>
      </c>
      <c r="J1948" s="142" t="n">
        <v>87.26</v>
      </c>
    </row>
    <row r="1949" customFormat="false" ht="12.75" hidden="false" customHeight="false" outlineLevel="0" collapsed="false">
      <c r="A1949" s="142" t="s">
        <v>4336</v>
      </c>
      <c r="B1949" s="663" t="str">
        <f aca="false">C1949&amp;D1949&amp;E1949&amp;F1949&amp;G1949&amp;H1949</f>
        <v>ESCAVACAO MANUAL DE VALA/CAVA EM MATERIAL DE 1ªCATEGORIA ENTRE 1,50 E 3,00M DE PROFUNDIDADE,EM BECOS DE ATE 2,00M DE LARGURA COM IMPOSSIBILIDADE DE ENTRADA DE CAMINHAO OU EQUIPAMENTO MOTORIZADO PARA RETIRADA DO MATERIAL,EM FAVELAS,EXCLUSIVE ESCORAMENTO E ESGOTAMENTO</v>
      </c>
      <c r="C1949" s="142" t="s">
        <v>4331</v>
      </c>
      <c r="D1949" s="142" t="s">
        <v>4332</v>
      </c>
      <c r="E1949" s="142" t="s">
        <v>4333</v>
      </c>
      <c r="F1949" s="142" t="s">
        <v>4334</v>
      </c>
      <c r="G1949" s="142" t="s">
        <v>4335</v>
      </c>
      <c r="I1949" s="142" t="s">
        <v>859</v>
      </c>
      <c r="J1949" s="142" t="n">
        <v>75.64</v>
      </c>
    </row>
    <row r="1950" customFormat="false" ht="12.75" hidden="false" customHeight="false" outlineLevel="0" collapsed="false">
      <c r="A1950" s="142" t="s">
        <v>4337</v>
      </c>
      <c r="B1950" s="663" t="str">
        <f aca="false">C1950&amp;D1950&amp;E1950&amp;F1950&amp;G1950&amp;H1950</f>
        <v>ESCAVACAO MANUAL DE VALA/CAVA EM MATERIAL DE 1ªCATEGORIA ENTRE 3,00 E 4,50M DE PROFUNDIDADE,EM BECOS DE ATE 2,00M DE LARGURA COM IMPOSSIBILIDADE DE ENTRADA DE CAMINHAO OU EQUIPAMENTO MOTORIZADO PARA RETIRADA DO MATERIAL,EM FAVELAS,EXCLUSIVE ESCORAMENTO E ESGOTAMENTO</v>
      </c>
      <c r="C1950" s="142" t="s">
        <v>4331</v>
      </c>
      <c r="D1950" s="142" t="s">
        <v>4338</v>
      </c>
      <c r="E1950" s="142" t="s">
        <v>4333</v>
      </c>
      <c r="F1950" s="142" t="s">
        <v>4334</v>
      </c>
      <c r="G1950" s="142" t="s">
        <v>4335</v>
      </c>
      <c r="I1950" s="142" t="s">
        <v>859</v>
      </c>
      <c r="J1950" s="142" t="n">
        <v>116.35</v>
      </c>
    </row>
    <row r="1951" customFormat="false" ht="12.75" hidden="false" customHeight="false" outlineLevel="0" collapsed="false">
      <c r="A1951" s="142" t="s">
        <v>4339</v>
      </c>
      <c r="B1951" s="663" t="str">
        <f aca="false">C1951&amp;D1951&amp;E1951&amp;F1951&amp;G1951&amp;H1951</f>
        <v>ESCAVACAO MANUAL DE VALA/CAVA EM MATERIAL DE 1ªCATEGORIA ENTRE 3,00 E 4,50M DE PROFUNDIDADE,EM BECOS DE ATE 2,00M DE LARGURA COM IMPOSSIBILIDADE DE ENTRADA DE CAMINHAO OU EQUIPAMENTO MOTORIZADO PARA RETIRADA DO MATERIAL,EM FAVELAS,EXCLUSIVE ESCORAMENTO E ESGOTAMENTO</v>
      </c>
      <c r="C1951" s="142" t="s">
        <v>4331</v>
      </c>
      <c r="D1951" s="142" t="s">
        <v>4338</v>
      </c>
      <c r="E1951" s="142" t="s">
        <v>4333</v>
      </c>
      <c r="F1951" s="142" t="s">
        <v>4334</v>
      </c>
      <c r="G1951" s="142" t="s">
        <v>4335</v>
      </c>
      <c r="I1951" s="142" t="s">
        <v>859</v>
      </c>
      <c r="J1951" s="142" t="n">
        <v>100.85</v>
      </c>
    </row>
    <row r="1952" customFormat="false" ht="12.75" hidden="false" customHeight="false" outlineLevel="0" collapsed="false">
      <c r="A1952" s="142" t="s">
        <v>4340</v>
      </c>
      <c r="B1952" s="663" t="str">
        <f aca="false">C1952&amp;D1952&amp;E1952&amp;F1952&amp;G1952&amp;H1952</f>
        <v>ESCAVACAO MANUAL DE VALA/CAVA EM LODO OU LAMA ATE 1,50M DE PROFUNDIDADE,EM BECOS DE ATE 2,00M DE LARGURA,EM FAVELAS,EXCLUSIVE ESCORAMENTO E ESGOTAMENTO</v>
      </c>
      <c r="C1952" s="142" t="s">
        <v>4341</v>
      </c>
      <c r="D1952" s="142" t="s">
        <v>4342</v>
      </c>
      <c r="E1952" s="142" t="s">
        <v>4343</v>
      </c>
      <c r="I1952" s="142" t="s">
        <v>859</v>
      </c>
      <c r="J1952" s="142" t="n">
        <v>102.29</v>
      </c>
    </row>
    <row r="1953" customFormat="false" ht="12.75" hidden="false" customHeight="false" outlineLevel="0" collapsed="false">
      <c r="A1953" s="142" t="s">
        <v>4344</v>
      </c>
      <c r="B1953" s="663" t="str">
        <f aca="false">C1953&amp;D1953&amp;E1953&amp;F1953&amp;G1953&amp;H1953</f>
        <v>ESCAVACAO MANUAL DE VALA/CAVA EM LODO OU LAMA ATE 1,50M DE PROFUNDIDADE,EM BECOS DE ATE 2,00M DE LARGURA,EM FAVELAS,EXCLUSIVE ESCORAMENTO E ESGOTAMENTO</v>
      </c>
      <c r="C1953" s="142" t="s">
        <v>4341</v>
      </c>
      <c r="D1953" s="142" t="s">
        <v>4342</v>
      </c>
      <c r="E1953" s="142" t="s">
        <v>4343</v>
      </c>
      <c r="I1953" s="142" t="s">
        <v>859</v>
      </c>
      <c r="J1953" s="142" t="n">
        <v>88.67</v>
      </c>
    </row>
    <row r="1954" customFormat="false" ht="12.75" hidden="false" customHeight="false" outlineLevel="0" collapsed="false">
      <c r="A1954" s="142" t="s">
        <v>4345</v>
      </c>
      <c r="B1954" s="663" t="str">
        <f aca="false">C1954&amp;D1954&amp;E1954&amp;F1954&amp;G1954&amp;H1954</f>
        <v>ESCAVACAO MANUAL DE VALA/CAVA EM LODO OU LAMA COM PROFUNDIDADE ENTRE 1,50 E 3,00M,EM BECOS DE ATE 2,00M DE LARGURA,EM FAVELAS,EXCLUSIVE ESCORAMENTO E ESGOTAMENTO</v>
      </c>
      <c r="C1954" s="142" t="s">
        <v>4346</v>
      </c>
      <c r="D1954" s="142" t="s">
        <v>4347</v>
      </c>
      <c r="E1954" s="142" t="s">
        <v>4348</v>
      </c>
      <c r="I1954" s="142" t="s">
        <v>859</v>
      </c>
      <c r="J1954" s="142" t="n">
        <v>185.84</v>
      </c>
    </row>
    <row r="1955" customFormat="false" ht="12.75" hidden="false" customHeight="false" outlineLevel="0" collapsed="false">
      <c r="A1955" s="142" t="s">
        <v>4349</v>
      </c>
      <c r="B1955" s="663" t="str">
        <f aca="false">C1955&amp;D1955&amp;E1955&amp;F1955&amp;G1955&amp;H1955</f>
        <v>ESCAVACAO MANUAL DE VALA/CAVA EM LODO OU LAMA COM PROFUNDIDADE ENTRE 1,50 E 3,00M,EM BECOS DE ATE 2,00M DE LARGURA,EM FAVELAS,EXCLUSIVE ESCORAMENTO E ESGOTAMENTO</v>
      </c>
      <c r="C1955" s="142" t="s">
        <v>4346</v>
      </c>
      <c r="D1955" s="142" t="s">
        <v>4347</v>
      </c>
      <c r="E1955" s="142" t="s">
        <v>4348</v>
      </c>
      <c r="I1955" s="142" t="s">
        <v>859</v>
      </c>
      <c r="J1955" s="142" t="n">
        <v>161.09</v>
      </c>
    </row>
    <row r="1956" customFormat="false" ht="12.75" hidden="false" customHeight="false" outlineLevel="0" collapsed="false">
      <c r="A1956" s="142" t="s">
        <v>4350</v>
      </c>
      <c r="B1956" s="663" t="str">
        <f aca="false">C1956&amp;D1956&amp;E1956&amp;F1956&amp;G1956&amp;H1956</f>
        <v>ESCAVACAO MANUAL DE VALA EM MATERIAL DE 1ªCATEGORIA,COM ESCORAMENTO E ESGOTAMENTO MANUAL</v>
      </c>
      <c r="C1956" s="142" t="s">
        <v>4351</v>
      </c>
      <c r="D1956" s="142" t="s">
        <v>4352</v>
      </c>
      <c r="I1956" s="142" t="s">
        <v>859</v>
      </c>
      <c r="J1956" s="142" t="n">
        <v>167.54</v>
      </c>
    </row>
    <row r="1957" customFormat="false" ht="12.75" hidden="false" customHeight="false" outlineLevel="0" collapsed="false">
      <c r="A1957" s="142" t="s">
        <v>4353</v>
      </c>
      <c r="B1957" s="663" t="str">
        <f aca="false">C1957&amp;D1957&amp;E1957&amp;F1957&amp;G1957&amp;H1957</f>
        <v>ESCAVACAO MANUAL DE VALA EM MATERIAL DE 1ªCATEGORIA,COM ESCORAMENTO E ESGOTAMENTO MANUAL</v>
      </c>
      <c r="C1957" s="142" t="s">
        <v>4351</v>
      </c>
      <c r="D1957" s="142" t="s">
        <v>4352</v>
      </c>
      <c r="I1957" s="142" t="s">
        <v>859</v>
      </c>
      <c r="J1957" s="142" t="n">
        <v>153.54</v>
      </c>
    </row>
    <row r="1958" customFormat="false" ht="12.75" hidden="false" customHeight="false" outlineLevel="0" collapsed="false">
      <c r="A1958" s="142" t="s">
        <v>4354</v>
      </c>
      <c r="B1958" s="663" t="str">
        <f aca="false">C1958&amp;D1958&amp;E1958&amp;F1958&amp;G1958&amp;H1958</f>
        <v>ESCAVACAO DE VALA/CAVA A FOGO EM MATERIAL DE 2ª CATEGORIA(MOLEDO OU ROCHA DECOMPOSTA),ATE 1,50M DE PROFUNDIDADE,FURACAOA BARRA MINA,INCLUSIVE EMPILHAMENTO DO MATERIAL PARA REMOCAO</v>
      </c>
      <c r="C1958" s="142" t="s">
        <v>4355</v>
      </c>
      <c r="D1958" s="142" t="s">
        <v>4356</v>
      </c>
      <c r="E1958" s="142" t="s">
        <v>4357</v>
      </c>
      <c r="I1958" s="142" t="s">
        <v>859</v>
      </c>
      <c r="J1958" s="142" t="n">
        <v>197.98</v>
      </c>
    </row>
    <row r="1959" customFormat="false" ht="12.75" hidden="false" customHeight="false" outlineLevel="0" collapsed="false">
      <c r="A1959" s="142" t="s">
        <v>4358</v>
      </c>
      <c r="B1959" s="663" t="str">
        <f aca="false">C1959&amp;D1959&amp;E1959&amp;F1959&amp;G1959&amp;H1959</f>
        <v>ESCAVACAO DE VALA/CAVA A FOGO EM MATERIAL DE 2ª CATEGORIA(MOLEDO OU ROCHA DECOMPOSTA),ATE 1,50M DE PROFUNDIDADE,FURACAOA BARRA MINA,INCLUSIVE EMPILHAMENTO DO MATERIAL PARA REMOCAO</v>
      </c>
      <c r="C1959" s="142" t="s">
        <v>4355</v>
      </c>
      <c r="D1959" s="142" t="s">
        <v>4356</v>
      </c>
      <c r="E1959" s="142" t="s">
        <v>4357</v>
      </c>
      <c r="I1959" s="142" t="s">
        <v>859</v>
      </c>
      <c r="J1959" s="142" t="n">
        <v>171.53</v>
      </c>
    </row>
    <row r="1960" customFormat="false" ht="12.75" hidden="false" customHeight="false" outlineLevel="0" collapsed="false">
      <c r="A1960" s="142" t="s">
        <v>4359</v>
      </c>
      <c r="B1960" s="663" t="str">
        <f aca="false">C1960&amp;D1960&amp;E1960&amp;F1960&amp;G1960&amp;H1960</f>
        <v>ESCAVACAO DE VALA/CAVA A FOGO EM MATERIAL DE 2ªCATEGORIA(MOLEDO OU ROCHA DECOMPOSTA),ENTRE 1,50 E 3,00M DE PROFUNDIDADE,FURACAO A BARRA MINA,INCLUSIVE EMPILHAMENTO DO MATERIAL PARA REMOCAO</v>
      </c>
      <c r="C1960" s="142" t="s">
        <v>4360</v>
      </c>
      <c r="D1960" s="142" t="s">
        <v>4361</v>
      </c>
      <c r="E1960" s="142" t="s">
        <v>4362</v>
      </c>
      <c r="F1960" s="142" t="s">
        <v>4363</v>
      </c>
      <c r="I1960" s="142" t="s">
        <v>859</v>
      </c>
      <c r="J1960" s="142" t="n">
        <v>204.04</v>
      </c>
    </row>
    <row r="1961" customFormat="false" ht="12.75" hidden="false" customHeight="false" outlineLevel="0" collapsed="false">
      <c r="A1961" s="142" t="s">
        <v>4364</v>
      </c>
      <c r="B1961" s="663" t="str">
        <f aca="false">C1961&amp;D1961&amp;E1961&amp;F1961&amp;G1961&amp;H1961</f>
        <v>ESCAVACAO DE VALA/CAVA A FOGO EM MATERIAL DE 2ªCATEGORIA(MOLEDO OU ROCHA DECOMPOSTA),ENTRE 1,50 E 3,00M DE PROFUNDIDADE,FURACAO A BARRA MINA,INCLUSIVE EMPILHAMENTO DO MATERIAL PARA REMOCAO</v>
      </c>
      <c r="C1961" s="142" t="s">
        <v>4360</v>
      </c>
      <c r="D1961" s="142" t="s">
        <v>4361</v>
      </c>
      <c r="E1961" s="142" t="s">
        <v>4362</v>
      </c>
      <c r="F1961" s="142" t="s">
        <v>4363</v>
      </c>
      <c r="I1961" s="142" t="s">
        <v>859</v>
      </c>
      <c r="J1961" s="142" t="n">
        <v>176.79</v>
      </c>
    </row>
    <row r="1962" customFormat="false" ht="12.75" hidden="false" customHeight="false" outlineLevel="0" collapsed="false">
      <c r="A1962" s="142" t="s">
        <v>4365</v>
      </c>
      <c r="B1962" s="663" t="str">
        <f aca="false">C1962&amp;D1962&amp;E1962&amp;F1962&amp;G1962&amp;H1962</f>
        <v>ESCAVACAO DE VALA/CAVA A FOGO EM MATERIAL DE 2ªCATEGORIA(MOLEDO OU ROCHA DECOMPOSTA),ENTRE 3,00 E 4,50M DE PROFUNDIDADE,FURACAO A BARRA MINA,INCLUSIVE EMPILHAMENTO DO MATERIAL PARA REMOCAO</v>
      </c>
      <c r="C1962" s="142" t="s">
        <v>4360</v>
      </c>
      <c r="D1962" s="142" t="s">
        <v>4366</v>
      </c>
      <c r="E1962" s="142" t="s">
        <v>4362</v>
      </c>
      <c r="F1962" s="142" t="s">
        <v>4363</v>
      </c>
      <c r="I1962" s="142" t="s">
        <v>859</v>
      </c>
      <c r="J1962" s="142" t="n">
        <v>211.72</v>
      </c>
    </row>
    <row r="1963" customFormat="false" ht="12.75" hidden="false" customHeight="false" outlineLevel="0" collapsed="false">
      <c r="A1963" s="142" t="s">
        <v>4367</v>
      </c>
      <c r="B1963" s="663" t="str">
        <f aca="false">C1963&amp;D1963&amp;E1963&amp;F1963&amp;G1963&amp;H1963</f>
        <v>ESCAVACAO DE VALA/CAVA A FOGO EM MATERIAL DE 2ªCATEGORIA(MOLEDO OU ROCHA DECOMPOSTA),ENTRE 3,00 E 4,50M DE PROFUNDIDADE,FURACAO A BARRA MINA,INCLUSIVE EMPILHAMENTO DO MATERIAL PARA REMOCAO</v>
      </c>
      <c r="C1963" s="142" t="s">
        <v>4360</v>
      </c>
      <c r="D1963" s="142" t="s">
        <v>4366</v>
      </c>
      <c r="E1963" s="142" t="s">
        <v>4362</v>
      </c>
      <c r="F1963" s="142" t="s">
        <v>4363</v>
      </c>
      <c r="I1963" s="142" t="s">
        <v>859</v>
      </c>
      <c r="J1963" s="142" t="n">
        <v>183.44</v>
      </c>
    </row>
    <row r="1964" customFormat="false" ht="12.75" hidden="false" customHeight="false" outlineLevel="0" collapsed="false">
      <c r="A1964" s="142" t="s">
        <v>4368</v>
      </c>
      <c r="B1964" s="663" t="str">
        <f aca="false">C1964&amp;D1964&amp;E1964&amp;F1964&amp;G1964&amp;H1964</f>
        <v>ESCAVACAO DE VALA/CAVA A FOGO EM MATERIAL DE 2ªCATEGORIA(MOLEDO OU ROCHA DECOMPOSTA),ENTRE 4,50 E 6,00M DE PROFUNDIDADE,FURACAO A BARRA MINA,INCLUSIVE EMPILHAMENTO DO MATERIAL PARA REMOCAO</v>
      </c>
      <c r="C1964" s="142" t="s">
        <v>4360</v>
      </c>
      <c r="D1964" s="142" t="s">
        <v>4369</v>
      </c>
      <c r="E1964" s="142" t="s">
        <v>4362</v>
      </c>
      <c r="F1964" s="142" t="s">
        <v>4363</v>
      </c>
      <c r="I1964" s="142" t="s">
        <v>859</v>
      </c>
      <c r="J1964" s="142" t="n">
        <v>217.78</v>
      </c>
    </row>
    <row r="1965" customFormat="false" ht="12.75" hidden="false" customHeight="false" outlineLevel="0" collapsed="false">
      <c r="A1965" s="142" t="s">
        <v>4370</v>
      </c>
      <c r="B1965" s="663" t="str">
        <f aca="false">C1965&amp;D1965&amp;E1965&amp;F1965&amp;G1965&amp;H1965</f>
        <v>ESCAVACAO DE VALA/CAVA A FOGO EM MATERIAL DE 2ªCATEGORIA(MOLEDO OU ROCHA DECOMPOSTA),ENTRE 4,50 E 6,00M DE PROFUNDIDADE,FURACAO A BARRA MINA,INCLUSIVE EMPILHAMENTO DO MATERIAL PARA REMOCAO</v>
      </c>
      <c r="C1965" s="142" t="s">
        <v>4360</v>
      </c>
      <c r="D1965" s="142" t="s">
        <v>4369</v>
      </c>
      <c r="E1965" s="142" t="s">
        <v>4362</v>
      </c>
      <c r="F1965" s="142" t="s">
        <v>4363</v>
      </c>
      <c r="I1965" s="142" t="s">
        <v>859</v>
      </c>
      <c r="J1965" s="142" t="n">
        <v>188.69</v>
      </c>
    </row>
    <row r="1966" customFormat="false" ht="12.75" hidden="false" customHeight="false" outlineLevel="0" collapsed="false">
      <c r="A1966" s="142" t="s">
        <v>4371</v>
      </c>
      <c r="B1966" s="663" t="str">
        <f aca="false">C1966&amp;D1966&amp;E1966&amp;F1966&amp;G1966&amp;H1966</f>
        <v>ESCAVACAO DE VALA/CAVA A FOGO EM MATERIAL DE 2ªCATEGORIA(MOLEDO OU ROCHA DECOMPOSTA),ENTRE 6,00 E 7,50M DE PROFUNDIDADE,FURACAO A BARRA MINA,INCLUSIVE EMPILHAMENTO DO MATERIAL PARA REMOCAO</v>
      </c>
      <c r="C1966" s="142" t="s">
        <v>4360</v>
      </c>
      <c r="D1966" s="142" t="s">
        <v>4372</v>
      </c>
      <c r="E1966" s="142" t="s">
        <v>4362</v>
      </c>
      <c r="F1966" s="142" t="s">
        <v>4363</v>
      </c>
      <c r="I1966" s="142" t="s">
        <v>859</v>
      </c>
      <c r="J1966" s="142" t="n">
        <v>227.88</v>
      </c>
    </row>
    <row r="1967" customFormat="false" ht="12.75" hidden="false" customHeight="false" outlineLevel="0" collapsed="false">
      <c r="A1967" s="142" t="s">
        <v>4373</v>
      </c>
      <c r="B1967" s="663" t="str">
        <f aca="false">C1967&amp;D1967&amp;E1967&amp;F1967&amp;G1967&amp;H1967</f>
        <v>ESCAVACAO DE VALA/CAVA A FOGO EM MATERIAL DE 2ªCATEGORIA(MOLEDO OU ROCHA DECOMPOSTA),ENTRE 6,00 E 7,50M DE PROFUNDIDADE,FURACAO A BARRA MINA,INCLUSIVE EMPILHAMENTO DO MATERIAL PARA REMOCAO</v>
      </c>
      <c r="C1967" s="142" t="s">
        <v>4360</v>
      </c>
      <c r="D1967" s="142" t="s">
        <v>4372</v>
      </c>
      <c r="E1967" s="142" t="s">
        <v>4362</v>
      </c>
      <c r="F1967" s="142" t="s">
        <v>4363</v>
      </c>
      <c r="I1967" s="142" t="s">
        <v>859</v>
      </c>
      <c r="J1967" s="142" t="n">
        <v>197.44</v>
      </c>
    </row>
    <row r="1968" customFormat="false" ht="12.75" hidden="false" customHeight="false" outlineLevel="0" collapsed="false">
      <c r="A1968" s="142" t="s">
        <v>4374</v>
      </c>
      <c r="B1968" s="663" t="str">
        <f aca="false">C1968&amp;D1968&amp;E1968&amp;F1968&amp;G1968&amp;H1968</f>
        <v>ESCAVACAO DE VALA/CAVA A FOGO EM MATERIAL DE 3ªCATEGORIA(ROCHA VIVA),ATE 1,50M DE PROFUNDIDADE,FURACAO A BARRA MINA,INCLUSIVE EMPILHAMENTO DO MATERIAL PARA REMOCAO</v>
      </c>
      <c r="C1968" s="142" t="s">
        <v>4375</v>
      </c>
      <c r="D1968" s="142" t="s">
        <v>4376</v>
      </c>
      <c r="E1968" s="142" t="s">
        <v>4377</v>
      </c>
      <c r="I1968" s="142" t="s">
        <v>859</v>
      </c>
      <c r="J1968" s="142" t="n">
        <v>343.44</v>
      </c>
    </row>
    <row r="1969" customFormat="false" ht="12.75" hidden="false" customHeight="false" outlineLevel="0" collapsed="false">
      <c r="A1969" s="142" t="s">
        <v>4378</v>
      </c>
      <c r="B1969" s="663" t="str">
        <f aca="false">C1969&amp;D1969&amp;E1969&amp;F1969&amp;G1969&amp;H1969</f>
        <v>ESCAVACAO DE VALA/CAVA A FOGO EM MATERIAL DE 3ªCATEGORIA(ROCHA VIVA),ATE 1,50M DE PROFUNDIDADE,FURACAO A BARRA MINA,INCLUSIVE EMPILHAMENTO DO MATERIAL PARA REMOCAO</v>
      </c>
      <c r="C1969" s="142" t="s">
        <v>4375</v>
      </c>
      <c r="D1969" s="142" t="s">
        <v>4376</v>
      </c>
      <c r="E1969" s="142" t="s">
        <v>4377</v>
      </c>
      <c r="I1969" s="142" t="s">
        <v>859</v>
      </c>
      <c r="J1969" s="142" t="n">
        <v>297.56</v>
      </c>
    </row>
    <row r="1970" customFormat="false" ht="12.75" hidden="false" customHeight="false" outlineLevel="0" collapsed="false">
      <c r="A1970" s="142" t="s">
        <v>4379</v>
      </c>
      <c r="B1970" s="663" t="str">
        <f aca="false">C1970&amp;D1970&amp;E1970&amp;F1970&amp;G1970&amp;H1970</f>
        <v>ESCAVACAO DE VALA/CAVA A FOGO EM MATERIAL DE 3ªCATEGORIA(ROCHA VIVA),ENTRE 1,50 E 3,00M DE PROFUNDIDADE,FURACAO A BARRAMINA,INCLUSIVE EMPILHAMENTO DO MATERIAL PARA A REMOCAO</v>
      </c>
      <c r="C1970" s="142" t="s">
        <v>4375</v>
      </c>
      <c r="D1970" s="142" t="s">
        <v>4380</v>
      </c>
      <c r="E1970" s="142" t="s">
        <v>4381</v>
      </c>
      <c r="I1970" s="142" t="s">
        <v>859</v>
      </c>
      <c r="J1970" s="142" t="n">
        <v>353.94</v>
      </c>
    </row>
    <row r="1971" customFormat="false" ht="12.75" hidden="false" customHeight="false" outlineLevel="0" collapsed="false">
      <c r="A1971" s="142" t="s">
        <v>4382</v>
      </c>
      <c r="B1971" s="663" t="str">
        <f aca="false">C1971&amp;D1971&amp;E1971&amp;F1971&amp;G1971&amp;H1971</f>
        <v>ESCAVACAO DE VALA/CAVA A FOGO EM MATERIAL DE 3ªCATEGORIA(ROCHA VIVA),ENTRE 1,50 E 3,00M DE PROFUNDIDADE,FURACAO A BARRAMINA,INCLUSIVE EMPILHAMENTO DO MATERIAL PARA A REMOCAO</v>
      </c>
      <c r="C1971" s="142" t="s">
        <v>4375</v>
      </c>
      <c r="D1971" s="142" t="s">
        <v>4380</v>
      </c>
      <c r="E1971" s="142" t="s">
        <v>4381</v>
      </c>
      <c r="I1971" s="142" t="s">
        <v>859</v>
      </c>
      <c r="J1971" s="142" t="n">
        <v>306.67</v>
      </c>
    </row>
    <row r="1972" customFormat="false" ht="12.75" hidden="false" customHeight="false" outlineLevel="0" collapsed="false">
      <c r="A1972" s="142" t="s">
        <v>4383</v>
      </c>
      <c r="B1972" s="663" t="str">
        <f aca="false">C1972&amp;D1972&amp;E1972&amp;F1972&amp;G1972&amp;H1972</f>
        <v>ESCAVACAO DE VALA/CAVA A FOGO EM MATERIAL DE 3ªCATEGORIA(ROCHA VIVA),ENTRE 3,00 E 4,50M DE PROFUNDIDADE,FURACAO A BARRAMINA,INCLUSIVE EMPILHAMENTO DO MATERIAL PARA REMOCAO</v>
      </c>
      <c r="C1972" s="142" t="s">
        <v>4375</v>
      </c>
      <c r="D1972" s="142" t="s">
        <v>4384</v>
      </c>
      <c r="E1972" s="142" t="s">
        <v>4385</v>
      </c>
      <c r="I1972" s="142" t="s">
        <v>859</v>
      </c>
      <c r="J1972" s="142" t="n">
        <v>367.68</v>
      </c>
    </row>
    <row r="1973" customFormat="false" ht="12.75" hidden="false" customHeight="false" outlineLevel="0" collapsed="false">
      <c r="A1973" s="142" t="s">
        <v>4386</v>
      </c>
      <c r="B1973" s="663" t="str">
        <f aca="false">C1973&amp;D1973&amp;E1973&amp;F1973&amp;G1973&amp;H1973</f>
        <v>ESCAVACAO DE VALA/CAVA A FOGO EM MATERIAL DE 3ªCATEGORIA(ROCHA VIVA),ENTRE 3,00 E 4,50M DE PROFUNDIDADE,FURACAO A BARRAMINA,INCLUSIVE EMPILHAMENTO DO MATERIAL PARA REMOCAO</v>
      </c>
      <c r="C1973" s="142" t="s">
        <v>4375</v>
      </c>
      <c r="D1973" s="142" t="s">
        <v>4384</v>
      </c>
      <c r="E1973" s="142" t="s">
        <v>4385</v>
      </c>
      <c r="I1973" s="142" t="s">
        <v>859</v>
      </c>
      <c r="J1973" s="142" t="n">
        <v>318.57</v>
      </c>
    </row>
    <row r="1974" customFormat="false" ht="12.75" hidden="false" customHeight="false" outlineLevel="0" collapsed="false">
      <c r="A1974" s="142" t="s">
        <v>4387</v>
      </c>
      <c r="B1974" s="663" t="str">
        <f aca="false">C1974&amp;D1974&amp;E1974&amp;F1974&amp;G1974&amp;H1974</f>
        <v>ESCAVACAO DE VALA/CAVA A FOGO EM MATERIAL DE 3ªCATEGORIA(ROCHA VIVA),ENTRE 4,50 E 6,00M DE PROFUNDIDADE,FURACAO A BARRAMINA,INCLUSIVE EMPILHAMENTO DO MATERIAL PARA REMOCAO</v>
      </c>
      <c r="C1974" s="142" t="s">
        <v>4375</v>
      </c>
      <c r="D1974" s="142" t="s">
        <v>4388</v>
      </c>
      <c r="E1974" s="142" t="s">
        <v>4385</v>
      </c>
      <c r="I1974" s="142" t="s">
        <v>859</v>
      </c>
      <c r="J1974" s="142" t="n">
        <v>377.78</v>
      </c>
    </row>
    <row r="1975" customFormat="false" ht="12.75" hidden="false" customHeight="false" outlineLevel="0" collapsed="false">
      <c r="A1975" s="142" t="s">
        <v>4389</v>
      </c>
      <c r="B1975" s="663" t="str">
        <f aca="false">C1975&amp;D1975&amp;E1975&amp;F1975&amp;G1975&amp;H1975</f>
        <v>ESCAVACAO DE VALA/CAVA A FOGO EM MATERIAL DE 3ªCATEGORIA(ROCHA VIVA),ENTRE 4,50 E 6,00M DE PROFUNDIDADE,FURACAO A BARRAMINA,INCLUSIVE EMPILHAMENTO DO MATERIAL PARA REMOCAO</v>
      </c>
      <c r="C1975" s="142" t="s">
        <v>4375</v>
      </c>
      <c r="D1975" s="142" t="s">
        <v>4388</v>
      </c>
      <c r="E1975" s="142" t="s">
        <v>4385</v>
      </c>
      <c r="I1975" s="142" t="s">
        <v>859</v>
      </c>
      <c r="J1975" s="142" t="n">
        <v>327.32</v>
      </c>
    </row>
    <row r="1976" customFormat="false" ht="12.75" hidden="false" customHeight="false" outlineLevel="0" collapsed="false">
      <c r="A1976" s="142" t="s">
        <v>4390</v>
      </c>
      <c r="B1976" s="663" t="str">
        <f aca="false">C1976&amp;D1976&amp;E1976&amp;F1976&amp;G1976&amp;H1976</f>
        <v>ESCAVACAO DE VALA/CAVA A FOGO EM MATERIAL DE 3ªCATEGORIA(ROCHA VIVA),ENTRE 6,00 E 7,50M DE PROFUNDIDADE,FURACAO A BARRAMINA,INCLUSIVE EMPILHAMENTO DO MATERIAL PARA REMOCAO</v>
      </c>
      <c r="C1976" s="142" t="s">
        <v>4375</v>
      </c>
      <c r="D1976" s="142" t="s">
        <v>4391</v>
      </c>
      <c r="E1976" s="142" t="s">
        <v>4385</v>
      </c>
      <c r="I1976" s="142" t="s">
        <v>859</v>
      </c>
      <c r="J1976" s="142" t="n">
        <v>395.15</v>
      </c>
    </row>
    <row r="1977" customFormat="false" ht="12.75" hidden="false" customHeight="false" outlineLevel="0" collapsed="false">
      <c r="A1977" s="142" t="s">
        <v>4392</v>
      </c>
      <c r="B1977" s="663" t="str">
        <f aca="false">C1977&amp;D1977&amp;E1977&amp;F1977&amp;G1977&amp;H1977</f>
        <v>ESCAVACAO DE VALA/CAVA A FOGO EM MATERIAL DE 3ªCATEGORIA(ROCHA VIVA),ENTRE 6,00 E 7,50M DE PROFUNDIDADE,FURACAO A BARRAMINA,INCLUSIVE EMPILHAMENTO DO MATERIAL PARA REMOCAO</v>
      </c>
      <c r="C1977" s="142" t="s">
        <v>4375</v>
      </c>
      <c r="D1977" s="142" t="s">
        <v>4391</v>
      </c>
      <c r="E1977" s="142" t="s">
        <v>4385</v>
      </c>
      <c r="I1977" s="142" t="s">
        <v>859</v>
      </c>
      <c r="J1977" s="142" t="n">
        <v>342.37</v>
      </c>
    </row>
    <row r="1978" customFormat="false" ht="12.75" hidden="false" customHeight="false" outlineLevel="0" collapsed="false">
      <c r="A1978" s="142" t="s">
        <v>4393</v>
      </c>
      <c r="B1978" s="663" t="str">
        <f aca="false">C1978&amp;D1978&amp;E1978&amp;F1978&amp;G1978&amp;H1978</f>
        <v>ESCAVACAO A FOGO EM MATERIAL DE 2ªCATEGORIA(MOLEDO OU ROCHADECOMPOSTA),A CEU ABERTO,FURACAO A BARRA MINA</v>
      </c>
      <c r="C1978" s="142" t="s">
        <v>4394</v>
      </c>
      <c r="D1978" s="142" t="s">
        <v>4395</v>
      </c>
      <c r="I1978" s="142" t="s">
        <v>859</v>
      </c>
      <c r="J1978" s="142" t="n">
        <v>113.13</v>
      </c>
    </row>
    <row r="1979" customFormat="false" ht="12.75" hidden="false" customHeight="false" outlineLevel="0" collapsed="false">
      <c r="A1979" s="142" t="s">
        <v>4396</v>
      </c>
      <c r="B1979" s="663" t="str">
        <f aca="false">C1979&amp;D1979&amp;E1979&amp;F1979&amp;G1979&amp;H1979</f>
        <v>ESCAVACAO A FOGO EM MATERIAL DE 2ªCATEGORIA(MOLEDO OU ROCHADECOMPOSTA),A CEU ABERTO,FURACAO A BARRA MINA</v>
      </c>
      <c r="C1979" s="142" t="s">
        <v>4394</v>
      </c>
      <c r="D1979" s="142" t="s">
        <v>4395</v>
      </c>
      <c r="I1979" s="142" t="s">
        <v>859</v>
      </c>
      <c r="J1979" s="142" t="n">
        <v>98.02</v>
      </c>
    </row>
    <row r="1980" customFormat="false" ht="12.75" hidden="false" customHeight="false" outlineLevel="0" collapsed="false">
      <c r="A1980" s="142" t="s">
        <v>4397</v>
      </c>
      <c r="B1980" s="663" t="str">
        <f aca="false">C1980&amp;D1980&amp;E1980&amp;F1980&amp;G1980&amp;H1980</f>
        <v>ESCAVACAO A FOGO EM MATERIAL DE 3ªCATEGORIA(ROCHA VIVA),A CEU ABERTO,FURACAO A BARRA MINA</v>
      </c>
      <c r="C1980" s="142" t="s">
        <v>4398</v>
      </c>
      <c r="D1980" s="142" t="s">
        <v>4399</v>
      </c>
      <c r="I1980" s="142" t="s">
        <v>859</v>
      </c>
      <c r="J1980" s="142" t="n">
        <v>240.4</v>
      </c>
    </row>
    <row r="1981" customFormat="false" ht="12.75" hidden="false" customHeight="false" outlineLevel="0" collapsed="false">
      <c r="A1981" s="142" t="s">
        <v>4400</v>
      </c>
      <c r="B1981" s="663" t="str">
        <f aca="false">C1981&amp;D1981&amp;E1981&amp;F1981&amp;G1981&amp;H1981</f>
        <v>ESCAVACAO A FOGO EM MATERIAL DE 3ªCATEGORIA(ROCHA VIVA),A CEU ABERTO,FURACAO A BARRA MINA</v>
      </c>
      <c r="C1981" s="142" t="s">
        <v>4398</v>
      </c>
      <c r="D1981" s="142" t="s">
        <v>4399</v>
      </c>
      <c r="I1981" s="142" t="s">
        <v>859</v>
      </c>
      <c r="J1981" s="142" t="n">
        <v>208.29</v>
      </c>
    </row>
    <row r="1982" customFormat="false" ht="12.75" hidden="false" customHeight="false" outlineLevel="0" collapsed="false">
      <c r="A1982" s="142" t="s">
        <v>4401</v>
      </c>
      <c r="B1982" s="663" t="str">
        <f aca="false">C1982&amp;D1982&amp;E1982&amp;F1982&amp;G1982&amp;H1982</f>
        <v>DESMONTE A FOGO DE BLOCOS DE MATERIAL DE 3ªCATEGORIA(ROCHA VIVA),COM VOLUME DE 1,00 A 20,00M3,SENDO OS FUROS ABERTOS A BROCA E MARRETA,INCLUSIVE REDUCAO MANUAL A PEDRA DE MAO</v>
      </c>
      <c r="C1982" s="142" t="s">
        <v>4402</v>
      </c>
      <c r="D1982" s="142" t="s">
        <v>4403</v>
      </c>
      <c r="E1982" s="142" t="s">
        <v>4404</v>
      </c>
      <c r="I1982" s="142" t="s">
        <v>859</v>
      </c>
      <c r="J1982" s="142" t="n">
        <v>258.67</v>
      </c>
    </row>
    <row r="1983" customFormat="false" ht="12.75" hidden="false" customHeight="false" outlineLevel="0" collapsed="false">
      <c r="A1983" s="142" t="s">
        <v>4405</v>
      </c>
      <c r="B1983" s="663" t="str">
        <f aca="false">C1983&amp;D1983&amp;E1983&amp;F1983&amp;G1983&amp;H1983</f>
        <v>DESMONTE A FOGO DE BLOCOS DE MATERIAL DE 3ªCATEGORIA(ROCHA VIVA),COM VOLUME DE 1,00 A 20,00M3,SENDO OS FUROS ABERTOS A BROCA E MARRETA,INCLUSIVE REDUCAO MANUAL A PEDRA DE MAO</v>
      </c>
      <c r="C1983" s="142" t="s">
        <v>4402</v>
      </c>
      <c r="D1983" s="142" t="s">
        <v>4403</v>
      </c>
      <c r="E1983" s="142" t="s">
        <v>4404</v>
      </c>
      <c r="I1983" s="142" t="s">
        <v>859</v>
      </c>
      <c r="J1983" s="142" t="n">
        <v>224.12</v>
      </c>
    </row>
    <row r="1984" customFormat="false" ht="12.75" hidden="false" customHeight="false" outlineLevel="0" collapsed="false">
      <c r="A1984" s="142" t="s">
        <v>4406</v>
      </c>
      <c r="B1984" s="663" t="str">
        <f aca="false">C1984&amp;D1984&amp;E1984&amp;F1984&amp;G1984&amp;H1984</f>
        <v>DESMONTE A FOGO DE BLOCOS DE MATERIAL DE 2ªCATEGORIA(ROCHA MEDIANAMENTE DECOMPOSTA),COM VOLUME DE 1,00 A 20,00M3,SENDO OS FUROS ABERTOS A BROCA E MARRETA,INCLUSIVE REDUCAO MANUAL A PEDRA DE MAO</v>
      </c>
      <c r="C1984" s="142" t="s">
        <v>4407</v>
      </c>
      <c r="D1984" s="142" t="s">
        <v>4408</v>
      </c>
      <c r="E1984" s="142" t="s">
        <v>4409</v>
      </c>
      <c r="F1984" s="142" t="s">
        <v>4410</v>
      </c>
      <c r="I1984" s="142" t="s">
        <v>859</v>
      </c>
      <c r="J1984" s="142" t="n">
        <v>223.32</v>
      </c>
    </row>
    <row r="1985" customFormat="false" ht="12.75" hidden="false" customHeight="false" outlineLevel="0" collapsed="false">
      <c r="A1985" s="142" t="s">
        <v>4411</v>
      </c>
      <c r="B1985" s="663" t="str">
        <f aca="false">C1985&amp;D1985&amp;E1985&amp;F1985&amp;G1985&amp;H1985</f>
        <v>DESMONTE A FOGO DE BLOCOS DE MATERIAL DE 2ªCATEGORIA(ROCHA MEDIANAMENTE DECOMPOSTA),COM VOLUME DE 1,00 A 20,00M3,SENDO OS FUROS ABERTOS A BROCA E MARRETA,INCLUSIVE REDUCAO MANUAL A PEDRA DE MAO</v>
      </c>
      <c r="C1985" s="142" t="s">
        <v>4407</v>
      </c>
      <c r="D1985" s="142" t="s">
        <v>4408</v>
      </c>
      <c r="E1985" s="142" t="s">
        <v>4409</v>
      </c>
      <c r="F1985" s="142" t="s">
        <v>4410</v>
      </c>
      <c r="I1985" s="142" t="s">
        <v>859</v>
      </c>
      <c r="J1985" s="142" t="n">
        <v>193.49</v>
      </c>
    </row>
    <row r="1986" customFormat="false" ht="12.75" hidden="false" customHeight="false" outlineLevel="0" collapsed="false">
      <c r="A1986" s="142" t="s">
        <v>4412</v>
      </c>
      <c r="B1986" s="663" t="str">
        <f aca="false">C1986&amp;D1986&amp;E1986&amp;F1986&amp;G1986&amp;H1986</f>
        <v>ESCAVACAO DE ROCHA COM UTILIZACAO DE FOGO CUIDADOSO(SMOOTH BLASTING),A CEU ABERTO,EM AREA URBANA,SENDO A PERFURACAO A AR COMPRIMIDO,INCLUSIVE EMPILHAMENTO DO MATERIAL PARA REMOCAO</v>
      </c>
      <c r="C1986" s="142" t="s">
        <v>4413</v>
      </c>
      <c r="D1986" s="142" t="s">
        <v>4414</v>
      </c>
      <c r="E1986" s="142" t="s">
        <v>4415</v>
      </c>
      <c r="I1986" s="142" t="s">
        <v>859</v>
      </c>
      <c r="J1986" s="142" t="n">
        <v>169.48</v>
      </c>
    </row>
    <row r="1987" customFormat="false" ht="12.75" hidden="false" customHeight="false" outlineLevel="0" collapsed="false">
      <c r="A1987" s="142" t="s">
        <v>4416</v>
      </c>
      <c r="B1987" s="663" t="str">
        <f aca="false">C1987&amp;D1987&amp;E1987&amp;F1987&amp;G1987&amp;H1987</f>
        <v>ESCAVACAO DE ROCHA COM UTILIZACAO DE FOGO CUIDADOSO(SMOOTH BLASTING),A CEU ABERTO,EM AREA URBANA,SENDO A PERFURACAO A AR COMPRIMIDO,INCLUSIVE EMPILHAMENTO DO MATERIAL PARA REMOCAO</v>
      </c>
      <c r="C1987" s="142" t="s">
        <v>4413</v>
      </c>
      <c r="D1987" s="142" t="s">
        <v>4414</v>
      </c>
      <c r="E1987" s="142" t="s">
        <v>4415</v>
      </c>
      <c r="I1987" s="142" t="s">
        <v>859</v>
      </c>
      <c r="J1987" s="142" t="n">
        <v>155.1</v>
      </c>
    </row>
    <row r="1988" customFormat="false" ht="12.75" hidden="false" customHeight="false" outlineLevel="0" collapsed="false">
      <c r="A1988" s="142" t="s">
        <v>4417</v>
      </c>
      <c r="B1988" s="663" t="str">
        <f aca="false">C1988&amp;D1988&amp;E1988&amp;F1988&amp;G1988&amp;H1988</f>
        <v>ESCAVACAO DE ROCHA COM UTILIZACAO DE FOGO CUIDADOSO(SMOOTH BLASTING),A CEU ABERTO,EM AREA URBANA,SENDO A PERFURACAO A AR COMPRIMIDO,INCLUSIVE EMPILHAMENTO DO MATERIAL PARA REMOCAOE TRANSPORTE A 50,00M COM TRATOR</v>
      </c>
      <c r="C1988" s="142" t="s">
        <v>4413</v>
      </c>
      <c r="D1988" s="142" t="s">
        <v>4414</v>
      </c>
      <c r="E1988" s="142" t="s">
        <v>4415</v>
      </c>
      <c r="F1988" s="142" t="s">
        <v>4418</v>
      </c>
      <c r="I1988" s="142" t="s">
        <v>859</v>
      </c>
      <c r="J1988" s="142" t="n">
        <v>188.78</v>
      </c>
    </row>
    <row r="1989" customFormat="false" ht="12.75" hidden="false" customHeight="false" outlineLevel="0" collapsed="false">
      <c r="A1989" s="142" t="s">
        <v>4419</v>
      </c>
      <c r="B1989" s="663" t="str">
        <f aca="false">C1989&amp;D1989&amp;E1989&amp;F1989&amp;G1989&amp;H1989</f>
        <v>ESCAVACAO DE ROCHA COM UTILIZACAO DE FOGO CUIDADOSO(SMOOTH BLASTING),A CEU ABERTO,EM AREA URBANA,SENDO A PERFURACAO A AR COMPRIMIDO,INCLUSIVE EMPILHAMENTO DO MATERIAL PARA REMOCAOE TRANSPORTE A 50,00M COM TRATOR</v>
      </c>
      <c r="C1989" s="142" t="s">
        <v>4413</v>
      </c>
      <c r="D1989" s="142" t="s">
        <v>4414</v>
      </c>
      <c r="E1989" s="142" t="s">
        <v>4415</v>
      </c>
      <c r="F1989" s="142" t="s">
        <v>4418</v>
      </c>
      <c r="I1989" s="142" t="s">
        <v>859</v>
      </c>
      <c r="J1989" s="142" t="n">
        <v>174.05</v>
      </c>
    </row>
    <row r="1990" customFormat="false" ht="12.75" hidden="false" customHeight="false" outlineLevel="0" collapsed="false">
      <c r="A1990" s="142" t="s">
        <v>4420</v>
      </c>
      <c r="B1990" s="663" t="str">
        <f aca="false">C1990&amp;D1990&amp;E1990&amp;F1990&amp;G1990&amp;H1990</f>
        <v>ESCAVACAO A FOGO EM MATERIAL DE 2ªCATEGORIA(MOLEDO OU ROCHADECOMPOSTA)EM TALUDES,VALA/CAVA,ATE 1,50M DE PROFUNDIDADE,SENDO A PERFURACAO A AR COMPRIMIDO,INCLUSIVE EMPILHAMENTO DO MATERIAL PARA REMOCAO</v>
      </c>
      <c r="C1990" s="142" t="s">
        <v>4394</v>
      </c>
      <c r="D1990" s="142" t="s">
        <v>4421</v>
      </c>
      <c r="E1990" s="142" t="s">
        <v>4422</v>
      </c>
      <c r="F1990" s="142" t="s">
        <v>4423</v>
      </c>
      <c r="I1990" s="142" t="s">
        <v>859</v>
      </c>
      <c r="J1990" s="142" t="n">
        <v>109.1</v>
      </c>
    </row>
    <row r="1991" customFormat="false" ht="12.75" hidden="false" customHeight="false" outlineLevel="0" collapsed="false">
      <c r="A1991" s="142" t="s">
        <v>4424</v>
      </c>
      <c r="B1991" s="663" t="str">
        <f aca="false">C1991&amp;D1991&amp;E1991&amp;F1991&amp;G1991&amp;H1991</f>
        <v>ESCAVACAO A FOGO EM MATERIAL DE 2ªCATEGORIA(MOLEDO OU ROCHADECOMPOSTA)EM TALUDES,VALA/CAVA,ATE 1,50M DE PROFUNDIDADE,SENDO A PERFURACAO A AR COMPRIMIDO,INCLUSIVE EMPILHAMENTO DO MATERIAL PARA REMOCAO</v>
      </c>
      <c r="C1991" s="142" t="s">
        <v>4394</v>
      </c>
      <c r="D1991" s="142" t="s">
        <v>4421</v>
      </c>
      <c r="E1991" s="142" t="s">
        <v>4422</v>
      </c>
      <c r="F1991" s="142" t="s">
        <v>4423</v>
      </c>
      <c r="I1991" s="142" t="s">
        <v>859</v>
      </c>
      <c r="J1991" s="142" t="n">
        <v>99.4</v>
      </c>
    </row>
    <row r="1992" customFormat="false" ht="12.75" hidden="false" customHeight="false" outlineLevel="0" collapsed="false">
      <c r="A1992" s="142" t="s">
        <v>4425</v>
      </c>
      <c r="B1992" s="663" t="str">
        <f aca="false">C1992&amp;D1992&amp;E1992&amp;F1992&amp;G1992&amp;H1992</f>
        <v>ESCAVACAO A FOGO EM MATERIAL DE 2ªCATEGORIA(MOLEDO OU ROCHADECOMPOSTA)EM TALUDES,VALA/CAVA,ENTRE 1,50 E 3,00M DE PROFUNDIDADE,SENDO A PERFURACAO A AR COMPRIMIDO,INCLUSIVE EMPILHAMENTO DO MATERIAL PARA REMOCAO</v>
      </c>
      <c r="C1992" s="142" t="s">
        <v>4394</v>
      </c>
      <c r="D1992" s="142" t="s">
        <v>4426</v>
      </c>
      <c r="E1992" s="142" t="s">
        <v>4427</v>
      </c>
      <c r="F1992" s="142" t="s">
        <v>4428</v>
      </c>
      <c r="I1992" s="142" t="s">
        <v>859</v>
      </c>
      <c r="J1992" s="142" t="n">
        <v>112.39</v>
      </c>
    </row>
    <row r="1993" customFormat="false" ht="12.75" hidden="false" customHeight="false" outlineLevel="0" collapsed="false">
      <c r="A1993" s="142" t="s">
        <v>4429</v>
      </c>
      <c r="B1993" s="663" t="str">
        <f aca="false">C1993&amp;D1993&amp;E1993&amp;F1993&amp;G1993&amp;H1993</f>
        <v>ESCAVACAO A FOGO EM MATERIAL DE 2ªCATEGORIA(MOLEDO OU ROCHADECOMPOSTA)EM TALUDES,VALA/CAVA,ENTRE 1,50 E 3,00M DE PROFUNDIDADE,SENDO A PERFURACAO A AR COMPRIMIDO,INCLUSIVE EMPILHAMENTO DO MATERIAL PARA REMOCAO</v>
      </c>
      <c r="C1993" s="142" t="s">
        <v>4394</v>
      </c>
      <c r="D1993" s="142" t="s">
        <v>4426</v>
      </c>
      <c r="E1993" s="142" t="s">
        <v>4427</v>
      </c>
      <c r="F1993" s="142" t="s">
        <v>4428</v>
      </c>
      <c r="I1993" s="142" t="s">
        <v>859</v>
      </c>
      <c r="J1993" s="142" t="n">
        <v>102.41</v>
      </c>
    </row>
    <row r="1994" customFormat="false" ht="12.75" hidden="false" customHeight="false" outlineLevel="0" collapsed="false">
      <c r="A1994" s="142" t="s">
        <v>4430</v>
      </c>
      <c r="B1994" s="663" t="str">
        <f aca="false">C1994&amp;D1994&amp;E1994&amp;F1994&amp;G1994&amp;H1994</f>
        <v>ESCAVACAO A FOGO EM MATERIAL DE 2ªCATEGORIA(MOLEDO OU ROCHADECOMPOSTA)EM TALUDES,VALA/CAVA,ENTRE 3,00 E 4,50M DE PROFUNDIDADE,SENDO A PERFURACAO A AR COMPRIMIDO,INCLUSIVE EMPILHAMENTO DO MATERIAL PARA REMOCAO</v>
      </c>
      <c r="C1994" s="142" t="s">
        <v>4394</v>
      </c>
      <c r="D1994" s="142" t="s">
        <v>4431</v>
      </c>
      <c r="E1994" s="142" t="s">
        <v>4427</v>
      </c>
      <c r="F1994" s="142" t="s">
        <v>4428</v>
      </c>
      <c r="I1994" s="142" t="s">
        <v>859</v>
      </c>
      <c r="J1994" s="142" t="n">
        <v>116.71</v>
      </c>
    </row>
    <row r="1995" customFormat="false" ht="12.75" hidden="false" customHeight="false" outlineLevel="0" collapsed="false">
      <c r="A1995" s="142" t="s">
        <v>4432</v>
      </c>
      <c r="B1995" s="663" t="str">
        <f aca="false">C1995&amp;D1995&amp;E1995&amp;F1995&amp;G1995&amp;H1995</f>
        <v>ESCAVACAO A FOGO EM MATERIAL DE 2ªCATEGORIA(MOLEDO OU ROCHADECOMPOSTA)EM TALUDES,VALA/CAVA,ENTRE 3,00 E 4,50M DE PROFUNDIDADE,SENDO A PERFURACAO A AR COMPRIMIDO,INCLUSIVE EMPILHAMENTO DO MATERIAL PARA REMOCAO</v>
      </c>
      <c r="C1995" s="142" t="s">
        <v>4394</v>
      </c>
      <c r="D1995" s="142" t="s">
        <v>4431</v>
      </c>
      <c r="E1995" s="142" t="s">
        <v>4427</v>
      </c>
      <c r="F1995" s="142" t="s">
        <v>4428</v>
      </c>
      <c r="I1995" s="142" t="s">
        <v>859</v>
      </c>
      <c r="J1995" s="142" t="n">
        <v>106.34</v>
      </c>
    </row>
    <row r="1996" customFormat="false" ht="12.75" hidden="false" customHeight="false" outlineLevel="0" collapsed="false">
      <c r="A1996" s="142" t="s">
        <v>4433</v>
      </c>
      <c r="B1996" s="663" t="str">
        <f aca="false">C1996&amp;D1996&amp;E1996&amp;F1996&amp;G1996&amp;H1996</f>
        <v>ESCAVACAO A FOGO EM MATERIAL DE 2ªCATEGORIA(MOLEDO OU ROCHADECOMPOSTA)EM TALUDES,VALA/CAVA,ENTRE 4,50 E 6,00M DE PROFUNDIDADE,SENDO A PERFURACAO A AR COMPRIMIDO,INCLUSIVE EMPILHAMENTO DO MATERIAL PARA REMOCAO</v>
      </c>
      <c r="C1996" s="142" t="s">
        <v>4394</v>
      </c>
      <c r="D1996" s="142" t="s">
        <v>4434</v>
      </c>
      <c r="E1996" s="142" t="s">
        <v>4427</v>
      </c>
      <c r="F1996" s="142" t="s">
        <v>4428</v>
      </c>
      <c r="I1996" s="142" t="s">
        <v>859</v>
      </c>
      <c r="J1996" s="142" t="n">
        <v>119.99</v>
      </c>
    </row>
    <row r="1997" customFormat="false" ht="12.75" hidden="false" customHeight="false" outlineLevel="0" collapsed="false">
      <c r="A1997" s="142" t="s">
        <v>4435</v>
      </c>
      <c r="B1997" s="663" t="str">
        <f aca="false">C1997&amp;D1997&amp;E1997&amp;F1997&amp;G1997&amp;H1997</f>
        <v>ESCAVACAO A FOGO EM MATERIAL DE 2ªCATEGORIA(MOLEDO OU ROCHADECOMPOSTA)EM TALUDES,VALA/CAVA,ENTRE 4,50 E 6,00M DE PROFUNDIDADE,SENDO A PERFURACAO A AR COMPRIMIDO,INCLUSIVE EMPILHAMENTO DO MATERIAL PARA REMOCAO</v>
      </c>
      <c r="C1997" s="142" t="s">
        <v>4394</v>
      </c>
      <c r="D1997" s="142" t="s">
        <v>4434</v>
      </c>
      <c r="E1997" s="142" t="s">
        <v>4427</v>
      </c>
      <c r="F1997" s="142" t="s">
        <v>4428</v>
      </c>
      <c r="I1997" s="142" t="s">
        <v>859</v>
      </c>
      <c r="J1997" s="142" t="n">
        <v>109.33</v>
      </c>
    </row>
    <row r="1998" customFormat="false" ht="12.75" hidden="false" customHeight="false" outlineLevel="0" collapsed="false">
      <c r="A1998" s="142" t="s">
        <v>4436</v>
      </c>
      <c r="B1998" s="663" t="str">
        <f aca="false">C1998&amp;D1998&amp;E1998&amp;F1998&amp;G1998&amp;H1998</f>
        <v>ESCAVACAO A FOGO EM MATERIAL DE 2ªCATEGORIA(MOLEDO OU ROCHADECOMPOSTA)EM TALUDES,VALA/CAVA,ENTRE 6,00 E 7,50M DE PROFUNDIDADE,SENDO A PERFURACAO A AR COMPRIMIDO,INCLUSIVE EMPILHAMENTO DO MATERIAL PARA REMOCAO</v>
      </c>
      <c r="C1998" s="142" t="s">
        <v>4394</v>
      </c>
      <c r="D1998" s="142" t="s">
        <v>4437</v>
      </c>
      <c r="E1998" s="142" t="s">
        <v>4427</v>
      </c>
      <c r="F1998" s="142" t="s">
        <v>4428</v>
      </c>
      <c r="I1998" s="142" t="s">
        <v>859</v>
      </c>
      <c r="J1998" s="142" t="n">
        <v>125.48</v>
      </c>
    </row>
    <row r="1999" customFormat="false" ht="12.75" hidden="false" customHeight="false" outlineLevel="0" collapsed="false">
      <c r="A1999" s="142" t="s">
        <v>4438</v>
      </c>
      <c r="B1999" s="663" t="str">
        <f aca="false">C1999&amp;D1999&amp;E1999&amp;F1999&amp;G1999&amp;H1999</f>
        <v>ESCAVACAO A FOGO EM MATERIAL DE 2ªCATEGORIA(MOLEDO OU ROCHADECOMPOSTA)EM TALUDES,VALA/CAVA,ENTRE 6,00 E 7,50M DE PROFUNDIDADE,SENDO A PERFURACAO A AR COMPRIMIDO,INCLUSIVE EMPILHAMENTO DO MATERIAL PARA REMOCAO</v>
      </c>
      <c r="C1999" s="142" t="s">
        <v>4394</v>
      </c>
      <c r="D1999" s="142" t="s">
        <v>4437</v>
      </c>
      <c r="E1999" s="142" t="s">
        <v>4427</v>
      </c>
      <c r="F1999" s="142" t="s">
        <v>4428</v>
      </c>
      <c r="I1999" s="142" t="s">
        <v>859</v>
      </c>
      <c r="J1999" s="142" t="n">
        <v>114.33</v>
      </c>
    </row>
    <row r="2000" customFormat="false" ht="12.75" hidden="false" customHeight="false" outlineLevel="0" collapsed="false">
      <c r="A2000" s="142" t="s">
        <v>4439</v>
      </c>
      <c r="B2000" s="663" t="str">
        <f aca="false">C2000&amp;D2000&amp;E2000&amp;F2000&amp;G2000&amp;H2000</f>
        <v>ESCAVACAO A FOGO EM MATERIAL DE 3ªCATEGORIA(ROCHA VIVA),A CEU ABERTO,SENDO A PERFURACAO A AR COMPRIMIDO,INCLUSIVE TRANSPORTE A 50,00M,COM TRATOR COM LAMINA</v>
      </c>
      <c r="C2000" s="142" t="s">
        <v>4398</v>
      </c>
      <c r="D2000" s="142" t="s">
        <v>4440</v>
      </c>
      <c r="E2000" s="142" t="s">
        <v>4441</v>
      </c>
      <c r="I2000" s="142" t="s">
        <v>859</v>
      </c>
      <c r="J2000" s="142" t="n">
        <v>61.83</v>
      </c>
    </row>
    <row r="2001" customFormat="false" ht="12.75" hidden="false" customHeight="false" outlineLevel="0" collapsed="false">
      <c r="A2001" s="142" t="s">
        <v>4442</v>
      </c>
      <c r="B2001" s="663" t="str">
        <f aca="false">C2001&amp;D2001&amp;E2001&amp;F2001&amp;G2001&amp;H2001</f>
        <v>ESCAVACAO A FOGO EM MATERIAL DE 3ªCATEGORIA(ROCHA VIVA),A CEU ABERTO,SENDO A PERFURACAO A AR COMPRIMIDO,INCLUSIVE TRANSPORTE A 50,00M,COM TRATOR COM LAMINA</v>
      </c>
      <c r="C2001" s="142" t="s">
        <v>4398</v>
      </c>
      <c r="D2001" s="142" t="s">
        <v>4440</v>
      </c>
      <c r="E2001" s="142" t="s">
        <v>4441</v>
      </c>
      <c r="I2001" s="142" t="s">
        <v>859</v>
      </c>
      <c r="J2001" s="142" t="n">
        <v>59.88</v>
      </c>
    </row>
    <row r="2002" customFormat="false" ht="12.75" hidden="false" customHeight="false" outlineLevel="0" collapsed="false">
      <c r="A2002" s="142" t="s">
        <v>4443</v>
      </c>
      <c r="B2002" s="663" t="str">
        <f aca="false">C2002&amp;D2002&amp;E2002&amp;F2002&amp;G2002&amp;H2002</f>
        <v>ESCAVACAO A FOGO EM MATERIAL DE 3ªCATEGORIA(ROCHA VIVA),A CEU ABERTO,SENDO A PERFURACAO A AR COMPRIMIDO,INCLUSIVE TRANSPORTE A 100,00M,COM TRATOR COM LAMINA</v>
      </c>
      <c r="C2002" s="142" t="s">
        <v>4398</v>
      </c>
      <c r="D2002" s="142" t="s">
        <v>4440</v>
      </c>
      <c r="E2002" s="142" t="s">
        <v>4444</v>
      </c>
      <c r="I2002" s="142" t="s">
        <v>859</v>
      </c>
      <c r="J2002" s="142" t="n">
        <v>85.62</v>
      </c>
    </row>
    <row r="2003" customFormat="false" ht="12.75" hidden="false" customHeight="false" outlineLevel="0" collapsed="false">
      <c r="A2003" s="142" t="s">
        <v>4445</v>
      </c>
      <c r="B2003" s="663" t="str">
        <f aca="false">C2003&amp;D2003&amp;E2003&amp;F2003&amp;G2003&amp;H2003</f>
        <v>ESCAVACAO A FOGO EM MATERIAL DE 3ªCATEGORIA(ROCHA VIVA),A CEU ABERTO,SENDO A PERFURACAO A AR COMPRIMIDO,INCLUSIVE TRANSPORTE A 100,00M,COM TRATOR COM LAMINA</v>
      </c>
      <c r="C2003" s="142" t="s">
        <v>4398</v>
      </c>
      <c r="D2003" s="142" t="s">
        <v>4440</v>
      </c>
      <c r="E2003" s="142" t="s">
        <v>4444</v>
      </c>
      <c r="I2003" s="142" t="s">
        <v>859</v>
      </c>
      <c r="J2003" s="142" t="n">
        <v>83.55</v>
      </c>
    </row>
    <row r="2004" customFormat="false" ht="12.75" hidden="false" customHeight="false" outlineLevel="0" collapsed="false">
      <c r="A2004" s="142" t="s">
        <v>4446</v>
      </c>
      <c r="B2004" s="663" t="str">
        <f aca="false">C2004&amp;D2004&amp;E2004&amp;F2004&amp;G2004&amp;H2004</f>
        <v>ESCAVACAO A FOGO EM MATERIAL DE 3ªCATEGORIA(ROCHA VIVA)EM TALUDES,VALA/CAVA,ATE 1,50M DE PROFUNDIDADE,SENDO A PERFURACAO A AR COMPRIMIDO,INCLUSIVE EMPILHAMENDO DO MATERIAL PARA REMOCAO</v>
      </c>
      <c r="C2004" s="142" t="s">
        <v>4447</v>
      </c>
      <c r="D2004" s="142" t="s">
        <v>4448</v>
      </c>
      <c r="E2004" s="142" t="s">
        <v>4449</v>
      </c>
      <c r="F2004" s="142" t="s">
        <v>4450</v>
      </c>
      <c r="I2004" s="142" t="s">
        <v>859</v>
      </c>
      <c r="J2004" s="142" t="n">
        <v>126.88</v>
      </c>
    </row>
    <row r="2005" customFormat="false" ht="12.75" hidden="false" customHeight="false" outlineLevel="0" collapsed="false">
      <c r="A2005" s="142" t="s">
        <v>4451</v>
      </c>
      <c r="B2005" s="663" t="str">
        <f aca="false">C2005&amp;D2005&amp;E2005&amp;F2005&amp;G2005&amp;H2005</f>
        <v>ESCAVACAO A FOGO EM MATERIAL DE 3ªCATEGORIA(ROCHA VIVA)EM TALUDES,VALA/CAVA,ATE 1,50M DE PROFUNDIDADE,SENDO A PERFURACAO A AR COMPRIMIDO,INCLUSIVE EMPILHAMENDO DO MATERIAL PARA REMOCAO</v>
      </c>
      <c r="C2005" s="142" t="s">
        <v>4447</v>
      </c>
      <c r="D2005" s="142" t="s">
        <v>4448</v>
      </c>
      <c r="E2005" s="142" t="s">
        <v>4449</v>
      </c>
      <c r="F2005" s="142" t="s">
        <v>4450</v>
      </c>
      <c r="I2005" s="142" t="s">
        <v>859</v>
      </c>
      <c r="J2005" s="142" t="n">
        <v>115.99</v>
      </c>
    </row>
    <row r="2006" customFormat="false" ht="12.75" hidden="false" customHeight="false" outlineLevel="0" collapsed="false">
      <c r="A2006" s="142" t="s">
        <v>4452</v>
      </c>
      <c r="B2006" s="663" t="str">
        <f aca="false">C2006&amp;D2006&amp;E2006&amp;F2006&amp;G2006&amp;H2006</f>
        <v>ESCAVACAO A FOGO EM MATERIAL DE 3ªCATEGORIA(ROCHA VIVA)EM TALUDES,VALA/CAVA,ENTRE 1,50 E 3,00M DE PROFUNDIDADE,SENDO A PERFURACAO A AR COMPRIMIDO,INCLUSIVE EMPILHAMENTO DO MATERIAL PARA REMOCAO</v>
      </c>
      <c r="C2006" s="142" t="s">
        <v>4447</v>
      </c>
      <c r="D2006" s="142" t="s">
        <v>4453</v>
      </c>
      <c r="E2006" s="142" t="s">
        <v>4454</v>
      </c>
      <c r="F2006" s="142" t="s">
        <v>4455</v>
      </c>
      <c r="I2006" s="142" t="s">
        <v>859</v>
      </c>
      <c r="J2006" s="142" t="n">
        <v>130.7</v>
      </c>
    </row>
    <row r="2007" customFormat="false" ht="12.75" hidden="false" customHeight="false" outlineLevel="0" collapsed="false">
      <c r="A2007" s="142" t="s">
        <v>4456</v>
      </c>
      <c r="B2007" s="663" t="str">
        <f aca="false">C2007&amp;D2007&amp;E2007&amp;F2007&amp;G2007&amp;H2007</f>
        <v>ESCAVACAO A FOGO EM MATERIAL DE 3ªCATEGORIA(ROCHA VIVA)EM TALUDES,VALA/CAVA,ENTRE 1,50 E 3,00M DE PROFUNDIDADE,SENDO A PERFURACAO A AR COMPRIMIDO,INCLUSIVE EMPILHAMENTO DO MATERIAL PARA REMOCAO</v>
      </c>
      <c r="C2007" s="142" t="s">
        <v>4447</v>
      </c>
      <c r="D2007" s="142" t="s">
        <v>4453</v>
      </c>
      <c r="E2007" s="142" t="s">
        <v>4454</v>
      </c>
      <c r="F2007" s="142" t="s">
        <v>4455</v>
      </c>
      <c r="I2007" s="142" t="s">
        <v>859</v>
      </c>
      <c r="J2007" s="142" t="n">
        <v>119.48</v>
      </c>
    </row>
    <row r="2008" customFormat="false" ht="12.75" hidden="false" customHeight="false" outlineLevel="0" collapsed="false">
      <c r="A2008" s="142" t="s">
        <v>4457</v>
      </c>
      <c r="B2008" s="663" t="str">
        <f aca="false">C2008&amp;D2008&amp;E2008&amp;F2008&amp;G2008&amp;H2008</f>
        <v>ESCAVACAO A FOGO EM MATERIAL DE 3ªCATEGORIA(ROCHA VIVA)EM TALUDES,VALA/CAVA,ENTRE 3,00 E 4,50M DE PROFUNDIDADE,SENDO A PERFURACAO A AR COMPRIMIDO,INCLUSIVE EMPILHAMENTO DO MATERIAL PARA REMOCAO</v>
      </c>
      <c r="C2008" s="142" t="s">
        <v>4447</v>
      </c>
      <c r="D2008" s="142" t="s">
        <v>4458</v>
      </c>
      <c r="E2008" s="142" t="s">
        <v>4454</v>
      </c>
      <c r="F2008" s="142" t="s">
        <v>4455</v>
      </c>
      <c r="I2008" s="142" t="s">
        <v>859</v>
      </c>
      <c r="J2008" s="142" t="n">
        <v>135.78</v>
      </c>
    </row>
    <row r="2009" customFormat="false" ht="12.75" hidden="false" customHeight="false" outlineLevel="0" collapsed="false">
      <c r="A2009" s="142" t="s">
        <v>4459</v>
      </c>
      <c r="B2009" s="663" t="str">
        <f aca="false">C2009&amp;D2009&amp;E2009&amp;F2009&amp;G2009&amp;H2009</f>
        <v>ESCAVACAO A FOGO EM MATERIAL DE 3ªCATEGORIA(ROCHA VIVA)EM TALUDES,VALA/CAVA,ENTRE 3,00 E 4,50M DE PROFUNDIDADE,SENDO A PERFURACAO A AR COMPRIMIDO,INCLUSIVE EMPILHAMENTO DO MATERIAL PARA REMOCAO</v>
      </c>
      <c r="C2009" s="142" t="s">
        <v>4447</v>
      </c>
      <c r="D2009" s="142" t="s">
        <v>4458</v>
      </c>
      <c r="E2009" s="142" t="s">
        <v>4454</v>
      </c>
      <c r="F2009" s="142" t="s">
        <v>4455</v>
      </c>
      <c r="I2009" s="142" t="s">
        <v>859</v>
      </c>
      <c r="J2009" s="142" t="n">
        <v>124.12</v>
      </c>
    </row>
    <row r="2010" customFormat="false" ht="12.75" hidden="false" customHeight="false" outlineLevel="0" collapsed="false">
      <c r="A2010" s="142" t="s">
        <v>4460</v>
      </c>
      <c r="B2010" s="663" t="str">
        <f aca="false">C2010&amp;D2010&amp;E2010&amp;F2010&amp;G2010&amp;H2010</f>
        <v>ESCAVACAO A FOGO EM MATERIAL DE 3ªCATEGORIA(ROCHA VIVA)EM TALUDES,VALA/CAVA,ENTRE 4,50 E 6,00M DE PROFUNDIDADE,SENDO A PERFURACAO A AR COMPRIMIDO,INCLUSIVE EMPILHAMENTO DO MATERIAL PARA REMOCAO</v>
      </c>
      <c r="C2010" s="142" t="s">
        <v>4447</v>
      </c>
      <c r="D2010" s="142" t="s">
        <v>4461</v>
      </c>
      <c r="E2010" s="142" t="s">
        <v>4454</v>
      </c>
      <c r="F2010" s="142" t="s">
        <v>4455</v>
      </c>
      <c r="I2010" s="142" t="s">
        <v>859</v>
      </c>
      <c r="J2010" s="142" t="n">
        <v>139.6</v>
      </c>
    </row>
    <row r="2011" customFormat="false" ht="12.75" hidden="false" customHeight="false" outlineLevel="0" collapsed="false">
      <c r="A2011" s="142" t="s">
        <v>4462</v>
      </c>
      <c r="B2011" s="663" t="str">
        <f aca="false">C2011&amp;D2011&amp;E2011&amp;F2011&amp;G2011&amp;H2011</f>
        <v>ESCAVACAO A FOGO EM MATERIAL DE 3ªCATEGORIA(ROCHA VIVA)EM TALUDES,VALA/CAVA,ENTRE 4,50 E 6,00M DE PROFUNDIDADE,SENDO A PERFURACAO A AR COMPRIMIDO,INCLUSIVE EMPILHAMENTO DO MATERIAL PARA REMOCAO</v>
      </c>
      <c r="C2011" s="142" t="s">
        <v>4447</v>
      </c>
      <c r="D2011" s="142" t="s">
        <v>4461</v>
      </c>
      <c r="E2011" s="142" t="s">
        <v>4454</v>
      </c>
      <c r="F2011" s="142" t="s">
        <v>4455</v>
      </c>
      <c r="I2011" s="142" t="s">
        <v>859</v>
      </c>
      <c r="J2011" s="142" t="n">
        <v>127.62</v>
      </c>
    </row>
    <row r="2012" customFormat="false" ht="12.75" hidden="false" customHeight="false" outlineLevel="0" collapsed="false">
      <c r="A2012" s="142" t="s">
        <v>4463</v>
      </c>
      <c r="B2012" s="663" t="str">
        <f aca="false">C2012&amp;D2012&amp;E2012&amp;F2012&amp;G2012&amp;H2012</f>
        <v>ESCAVACAO A FOGO EM MATERIAL DE 3ªCATEGORIA(ROCHA VIVA)EM TALUDES,VALA/CAVA,ENTRE 6,00 E 7,50M DE PROFUNDIDADE,SENDO A PERFURACAO A AR COMPRIMIDO,INCLUSIVE EMPILHAMENTO DO MATERIAL PARA REMOCAO</v>
      </c>
      <c r="C2012" s="142" t="s">
        <v>4447</v>
      </c>
      <c r="D2012" s="142" t="s">
        <v>4464</v>
      </c>
      <c r="E2012" s="142" t="s">
        <v>4454</v>
      </c>
      <c r="F2012" s="142" t="s">
        <v>4455</v>
      </c>
      <c r="I2012" s="142" t="s">
        <v>859</v>
      </c>
      <c r="J2012" s="142" t="n">
        <v>145.93</v>
      </c>
    </row>
    <row r="2013" customFormat="false" ht="12.75" hidden="false" customHeight="false" outlineLevel="0" collapsed="false">
      <c r="A2013" s="142" t="s">
        <v>4465</v>
      </c>
      <c r="B2013" s="663" t="str">
        <f aca="false">C2013&amp;D2013&amp;E2013&amp;F2013&amp;G2013&amp;H2013</f>
        <v>ESCAVACAO A FOGO EM MATERIAL DE 3ªCATEGORIA(ROCHA VIVA)EM TALUDES,VALA/CAVA,ENTRE 6,00 E 7,50M DE PROFUNDIDADE,SENDO A PERFURACAO A AR COMPRIMIDO,INCLUSIVE EMPILHAMENTO DO MATERIAL PARA REMOCAO</v>
      </c>
      <c r="C2013" s="142" t="s">
        <v>4447</v>
      </c>
      <c r="D2013" s="142" t="s">
        <v>4464</v>
      </c>
      <c r="E2013" s="142" t="s">
        <v>4454</v>
      </c>
      <c r="F2013" s="142" t="s">
        <v>4455</v>
      </c>
      <c r="I2013" s="142" t="s">
        <v>859</v>
      </c>
      <c r="J2013" s="142" t="n">
        <v>133.4</v>
      </c>
    </row>
    <row r="2014" customFormat="false" ht="12.75" hidden="false" customHeight="false" outlineLevel="0" collapsed="false">
      <c r="A2014" s="142" t="s">
        <v>4466</v>
      </c>
      <c r="B2014" s="663" t="str">
        <f aca="false">C2014&amp;D2014&amp;E2014&amp;F2014&amp;G2014&amp;H2014</f>
        <v>ESCAVACAO A FOGO EM MATERIAL DE 3ªCATEGORIA(ROCHA VIVA),A CEU ABERTO,SENDO A PERFURACAO A AR COMPRIMIDO,INCLUSIVE CARGACOM CARREGADOR FRONTAL DE PNEUS DE 3,10M3 E TRATOR DE LAMINA COM POTENCIA EM TORNO DE 200CV,COM LAMINA</v>
      </c>
      <c r="C2014" s="142" t="s">
        <v>4398</v>
      </c>
      <c r="D2014" s="142" t="s">
        <v>4467</v>
      </c>
      <c r="E2014" s="142" t="s">
        <v>4468</v>
      </c>
      <c r="F2014" s="142" t="s">
        <v>4469</v>
      </c>
      <c r="I2014" s="142" t="s">
        <v>859</v>
      </c>
      <c r="J2014" s="142" t="n">
        <v>61.73</v>
      </c>
    </row>
    <row r="2015" customFormat="false" ht="12.75" hidden="false" customHeight="false" outlineLevel="0" collapsed="false">
      <c r="A2015" s="142" t="s">
        <v>4470</v>
      </c>
      <c r="B2015" s="663" t="str">
        <f aca="false">C2015&amp;D2015&amp;E2015&amp;F2015&amp;G2015&amp;H2015</f>
        <v>ESCAVACAO A FOGO EM MATERIAL DE 3ªCATEGORIA(ROCHA VIVA),A CEU ABERTO,SENDO A PERFURACAO A AR COMPRIMIDO,INCLUSIVE CARGACOM CARREGADOR FRONTAL DE PNEUS DE 3,10M3 E TRATOR DE LAMINA COM POTENCIA EM TORNO DE 200CV,COM LAMINA</v>
      </c>
      <c r="C2015" s="142" t="s">
        <v>4398</v>
      </c>
      <c r="D2015" s="142" t="s">
        <v>4467</v>
      </c>
      <c r="E2015" s="142" t="s">
        <v>4468</v>
      </c>
      <c r="F2015" s="142" t="s">
        <v>4469</v>
      </c>
      <c r="I2015" s="142" t="s">
        <v>859</v>
      </c>
      <c r="J2015" s="142" t="n">
        <v>59.66</v>
      </c>
    </row>
    <row r="2016" customFormat="false" ht="12.75" hidden="false" customHeight="false" outlineLevel="0" collapsed="false">
      <c r="A2016" s="142" t="s">
        <v>4471</v>
      </c>
      <c r="B2016" s="663" t="str">
        <f aca="false">C2016&amp;D2016&amp;E2016&amp;F2016&amp;G2016&amp;H2016</f>
        <v>ESCAVACAO A FOGO EM MATERIAL DE 2ªCATEGORIA(MOLEDO OU ROCHADECOMPOSTA),A CEU ABERTO,SENDO A PERFURACAO A AR COMPRIMIDO,INCLUSIVE CARGA COM CARREGADOR FRONTAL DE PNEUS DE 3,10M3 ETRATOR DE LAMINA COM POTENCIA EM TORNO DE 200CV,COM LAMINA</v>
      </c>
      <c r="C2016" s="142" t="s">
        <v>4394</v>
      </c>
      <c r="D2016" s="142" t="s">
        <v>4472</v>
      </c>
      <c r="E2016" s="142" t="s">
        <v>4473</v>
      </c>
      <c r="F2016" s="142" t="s">
        <v>4474</v>
      </c>
      <c r="I2016" s="142" t="s">
        <v>859</v>
      </c>
      <c r="J2016" s="142" t="n">
        <v>46.03</v>
      </c>
    </row>
    <row r="2017" customFormat="false" ht="12.75" hidden="false" customHeight="false" outlineLevel="0" collapsed="false">
      <c r="A2017" s="142" t="s">
        <v>4475</v>
      </c>
      <c r="B2017" s="663" t="str">
        <f aca="false">C2017&amp;D2017&amp;E2017&amp;F2017&amp;G2017&amp;H2017</f>
        <v>ESCAVACAO A FOGO EM MATERIAL DE 2ªCATEGORIA(MOLEDO OU ROCHADECOMPOSTA),A CEU ABERTO,SENDO A PERFURACAO A AR COMPRIMIDO,INCLUSIVE CARGA COM CARREGADOR FRONTAL DE PNEUS DE 3,10M3 ETRATOR DE LAMINA COM POTENCIA EM TORNO DE 200CV,COM LAMINA</v>
      </c>
      <c r="C2017" s="142" t="s">
        <v>4394</v>
      </c>
      <c r="D2017" s="142" t="s">
        <v>4472</v>
      </c>
      <c r="E2017" s="142" t="s">
        <v>4473</v>
      </c>
      <c r="F2017" s="142" t="s">
        <v>4474</v>
      </c>
      <c r="I2017" s="142" t="s">
        <v>859</v>
      </c>
      <c r="J2017" s="142" t="n">
        <v>44.18</v>
      </c>
    </row>
    <row r="2018" customFormat="false" ht="12.75" hidden="false" customHeight="false" outlineLevel="0" collapsed="false">
      <c r="A2018" s="142" t="s">
        <v>4476</v>
      </c>
      <c r="B2018" s="663" t="str">
        <f aca="false">C2018&amp;D2018&amp;E2018&amp;F2018&amp;G2018&amp;H2018</f>
        <v>DESMONTE A FOGO DE BLOCO DE MATERIAL DE 3ªCATEGORIA(ROCHA VIVA),COM VOLUME DE 1,00 A 50,00M3,SENDO A PERFURACAO A AR COMPRIMIDO,INCLUSIVE REDUCAO MANUAL A PEDRA DE MAO</v>
      </c>
      <c r="C2018" s="142" t="s">
        <v>4477</v>
      </c>
      <c r="D2018" s="142" t="s">
        <v>4478</v>
      </c>
      <c r="E2018" s="142" t="s">
        <v>4479</v>
      </c>
      <c r="I2018" s="142" t="s">
        <v>859</v>
      </c>
      <c r="J2018" s="142" t="n">
        <v>108.93</v>
      </c>
    </row>
    <row r="2019" customFormat="false" ht="12.75" hidden="false" customHeight="false" outlineLevel="0" collapsed="false">
      <c r="A2019" s="142" t="s">
        <v>4480</v>
      </c>
      <c r="B2019" s="663" t="str">
        <f aca="false">C2019&amp;D2019&amp;E2019&amp;F2019&amp;G2019&amp;H2019</f>
        <v>DESMONTE A FOGO DE BLOCO DE MATERIAL DE 3ªCATEGORIA(ROCHA VIVA),COM VOLUME DE 1,00 A 50,00M3,SENDO A PERFURACAO A AR COMPRIMIDO,INCLUSIVE REDUCAO MANUAL A PEDRA DE MAO</v>
      </c>
      <c r="C2019" s="142" t="s">
        <v>4477</v>
      </c>
      <c r="D2019" s="142" t="s">
        <v>4478</v>
      </c>
      <c r="E2019" s="142" t="s">
        <v>4479</v>
      </c>
      <c r="I2019" s="142" t="s">
        <v>859</v>
      </c>
      <c r="J2019" s="142" t="n">
        <v>95.4</v>
      </c>
    </row>
    <row r="2020" customFormat="false" ht="12.75" hidden="false" customHeight="false" outlineLevel="0" collapsed="false">
      <c r="A2020" s="142" t="s">
        <v>4481</v>
      </c>
      <c r="B2020" s="663" t="str">
        <f aca="false">C2020&amp;D2020&amp;E2020&amp;F2020&amp;G2020&amp;H2020</f>
        <v>DESMONTE A FOGO DE BLOCO DE MATERIAL DE 2ªCATEGORIA,COM VOLUME DE 1,00 A 50,00M3,SENDO A PERFURACAO A AR COMPRIMIDO,INCLUSIVE REDUCAO MANUAL A PEDRA DE MAO</v>
      </c>
      <c r="C2020" s="142" t="s">
        <v>4482</v>
      </c>
      <c r="D2020" s="142" t="s">
        <v>4483</v>
      </c>
      <c r="E2020" s="142" t="s">
        <v>4484</v>
      </c>
      <c r="I2020" s="142" t="s">
        <v>859</v>
      </c>
      <c r="J2020" s="142" t="n">
        <v>84.85</v>
      </c>
    </row>
    <row r="2021" customFormat="false" ht="12.75" hidden="false" customHeight="false" outlineLevel="0" collapsed="false">
      <c r="A2021" s="142" t="s">
        <v>4485</v>
      </c>
      <c r="B2021" s="663" t="str">
        <f aca="false">C2021&amp;D2021&amp;E2021&amp;F2021&amp;G2021&amp;H2021</f>
        <v>DESMONTE A FOGO DE BLOCO DE MATERIAL DE 2ªCATEGORIA,COM VOLUME DE 1,00 A 50,00M3,SENDO A PERFURACAO A AR COMPRIMIDO,INCLUSIVE REDUCAO MANUAL A PEDRA DE MAO</v>
      </c>
      <c r="C2021" s="142" t="s">
        <v>4482</v>
      </c>
      <c r="D2021" s="142" t="s">
        <v>4483</v>
      </c>
      <c r="E2021" s="142" t="s">
        <v>4484</v>
      </c>
      <c r="I2021" s="142" t="s">
        <v>859</v>
      </c>
      <c r="J2021" s="142" t="n">
        <v>74.85</v>
      </c>
    </row>
    <row r="2022" customFormat="false" ht="12.75" hidden="false" customHeight="false" outlineLevel="0" collapsed="false">
      <c r="A2022" s="142" t="s">
        <v>4486</v>
      </c>
      <c r="B2022" s="663" t="str">
        <f aca="false">C2022&amp;D2022&amp;E2022&amp;F2022&amp;G2022&amp;H2022</f>
        <v>DESMONTE A FOGO DE BLOCO DE MATERIAL DE 2ªCATEGORIA,COM VOLUME DE 1,00 A 50,00M3,SENDO A AR COMPRIMIDO TANTO A PERFURACAO COMO A REDUCAO A PEDRA DE MAO,ESTA ULTIMA AINDA COM O AUXILIO DE CUNHA E PALMETA</v>
      </c>
      <c r="C2022" s="142" t="s">
        <v>4482</v>
      </c>
      <c r="D2022" s="142" t="s">
        <v>4487</v>
      </c>
      <c r="E2022" s="142" t="s">
        <v>4488</v>
      </c>
      <c r="F2022" s="142" t="s">
        <v>4489</v>
      </c>
      <c r="I2022" s="142" t="s">
        <v>859</v>
      </c>
      <c r="J2022" s="142" t="n">
        <v>130.01</v>
      </c>
    </row>
    <row r="2023" customFormat="false" ht="12.75" hidden="false" customHeight="false" outlineLevel="0" collapsed="false">
      <c r="A2023" s="142" t="s">
        <v>4490</v>
      </c>
      <c r="B2023" s="663" t="str">
        <f aca="false">C2023&amp;D2023&amp;E2023&amp;F2023&amp;G2023&amp;H2023</f>
        <v>DESMONTE A FOGO DE BLOCO DE MATERIAL DE 2ªCATEGORIA,COM VOLUME DE 1,00 A 50,00M3,SENDO A AR COMPRIMIDO TANTO A PERFURACAO COMO A REDUCAO A PEDRA DE MAO,ESTA ULTIMA AINDA COM O AUXILIO DE CUNHA E PALMETA</v>
      </c>
      <c r="C2023" s="142" t="s">
        <v>4482</v>
      </c>
      <c r="D2023" s="142" t="s">
        <v>4487</v>
      </c>
      <c r="E2023" s="142" t="s">
        <v>4488</v>
      </c>
      <c r="F2023" s="142" t="s">
        <v>4489</v>
      </c>
      <c r="I2023" s="142" t="s">
        <v>859</v>
      </c>
      <c r="J2023" s="142" t="n">
        <v>117.45</v>
      </c>
    </row>
    <row r="2024" customFormat="false" ht="12.75" hidden="false" customHeight="false" outlineLevel="0" collapsed="false">
      <c r="A2024" s="142" t="s">
        <v>4491</v>
      </c>
      <c r="B2024" s="663" t="str">
        <f aca="false">C2024&amp;D2024&amp;E2024&amp;F2024&amp;G2024&amp;H2024</f>
        <v>DESMONTE A FOGO DE BLOCO DE MATERIAL DE 3ª CATEGORIA,COM VOLUME DE 1,00 A 50,00M3,SENDO A PERFURACAO A AR COMPRIMIDO E A REDUCAO A PEDRA DE MAO A ROMPEDOR,ESTA ULTIMA AINDA COM O AUXILIO DE CUNHA E PALMETA</v>
      </c>
      <c r="C2024" s="142" t="s">
        <v>4492</v>
      </c>
      <c r="D2024" s="142" t="s">
        <v>4493</v>
      </c>
      <c r="E2024" s="142" t="s">
        <v>4494</v>
      </c>
      <c r="F2024" s="142" t="s">
        <v>4495</v>
      </c>
      <c r="I2024" s="142" t="s">
        <v>859</v>
      </c>
      <c r="J2024" s="142" t="n">
        <v>251.15</v>
      </c>
    </row>
    <row r="2025" customFormat="false" ht="12.75" hidden="false" customHeight="false" outlineLevel="0" collapsed="false">
      <c r="A2025" s="142" t="s">
        <v>4496</v>
      </c>
      <c r="B2025" s="663" t="str">
        <f aca="false">C2025&amp;D2025&amp;E2025&amp;F2025&amp;G2025&amp;H2025</f>
        <v>DESMONTE A FOGO DE BLOCO DE MATERIAL DE 3ª CATEGORIA,COM VOLUME DE 1,00 A 50,00M3,SENDO A PERFURACAO A AR COMPRIMIDO E A REDUCAO A PEDRA DE MAO A ROMPEDOR,ESTA ULTIMA AINDA COM O AUXILIO DE CUNHA E PALMETA</v>
      </c>
      <c r="C2025" s="142" t="s">
        <v>4492</v>
      </c>
      <c r="D2025" s="142" t="s">
        <v>4493</v>
      </c>
      <c r="E2025" s="142" t="s">
        <v>4494</v>
      </c>
      <c r="F2025" s="142" t="s">
        <v>4495</v>
      </c>
      <c r="I2025" s="142" t="s">
        <v>859</v>
      </c>
      <c r="J2025" s="142" t="n">
        <v>231.1</v>
      </c>
    </row>
    <row r="2026" customFormat="false" ht="12.75" hidden="false" customHeight="false" outlineLevel="0" collapsed="false">
      <c r="A2026" s="142" t="s">
        <v>4497</v>
      </c>
      <c r="B2026" s="663" t="str">
        <f aca="false">C2026&amp;D2026&amp;E2026&amp;F2026&amp;G2026&amp;H2026</f>
        <v>ESCAVACAO EM MATERIAL DE 2ªCATEGORIA(MOLEDO OU ROCHA MUITO DECOMPOSTA),COM EQUIPAMENTO A AR COMPRIMIDO,SEM UTILIZACAO DE EXPLOSIVOS,EM TALUDES,VALA/CAVA,ATE 1,50M DE PROFUNDIDADE,INCLUSIVE EMPILHAMENTO DO MATERIAL PARA REMOCAO</v>
      </c>
      <c r="C2026" s="142" t="s">
        <v>4498</v>
      </c>
      <c r="D2026" s="142" t="s">
        <v>4499</v>
      </c>
      <c r="E2026" s="142" t="s">
        <v>4500</v>
      </c>
      <c r="F2026" s="142" t="s">
        <v>4501</v>
      </c>
      <c r="I2026" s="142" t="s">
        <v>859</v>
      </c>
      <c r="J2026" s="142" t="n">
        <v>158.54</v>
      </c>
    </row>
    <row r="2027" customFormat="false" ht="12.75" hidden="false" customHeight="false" outlineLevel="0" collapsed="false">
      <c r="A2027" s="142" t="s">
        <v>4502</v>
      </c>
      <c r="B2027" s="663" t="str">
        <f aca="false">C2027&amp;D2027&amp;E2027&amp;F2027&amp;G2027&amp;H2027</f>
        <v>ESCAVACAO EM MATERIAL DE 2ªCATEGORIA(MOLEDO OU ROCHA MUITO DECOMPOSTA),COM EQUIPAMENTO A AR COMPRIMIDO,SEM UTILIZACAO DE EXPLOSIVOS,EM TALUDES,VALA/CAVA,ATE 1,50M DE PROFUNDIDADE,INCLUSIVE EMPILHAMENTO DO MATERIAL PARA REMOCAO</v>
      </c>
      <c r="C2027" s="142" t="s">
        <v>4498</v>
      </c>
      <c r="D2027" s="142" t="s">
        <v>4499</v>
      </c>
      <c r="E2027" s="142" t="s">
        <v>4500</v>
      </c>
      <c r="F2027" s="142" t="s">
        <v>4501</v>
      </c>
      <c r="I2027" s="142" t="s">
        <v>859</v>
      </c>
      <c r="J2027" s="142" t="n">
        <v>144.66</v>
      </c>
    </row>
    <row r="2028" customFormat="false" ht="12.75" hidden="false" customHeight="false" outlineLevel="0" collapsed="false">
      <c r="A2028" s="142" t="s">
        <v>4503</v>
      </c>
      <c r="B2028" s="663" t="str">
        <f aca="false">C2028&amp;D2028&amp;E2028&amp;F2028&amp;G2028&amp;H2028</f>
        <v>ESCAVACAO EM MATERIAL DE 2ªCATEGORIA(MOLEDO OU ROCHA MUITO DECOMPOSTA),COM EQUIPAMENTO A AR COMPRIMIDO,SEM UTILIZACAO DE EXPLOSIVOS,EM TALUDES,VALA/CAVA,ENTRE 1,50 E 3,00M DE PROFUNDIDADE,INCLUSIVE EMPILHAMENTO DO MATERIAL PARA REMOCAO</v>
      </c>
      <c r="C2028" s="142" t="s">
        <v>4498</v>
      </c>
      <c r="D2028" s="142" t="s">
        <v>4499</v>
      </c>
      <c r="E2028" s="142" t="s">
        <v>4504</v>
      </c>
      <c r="F2028" s="142" t="s">
        <v>4505</v>
      </c>
      <c r="I2028" s="142" t="s">
        <v>859</v>
      </c>
      <c r="J2028" s="142" t="n">
        <v>163.27</v>
      </c>
    </row>
    <row r="2029" customFormat="false" ht="12.75" hidden="false" customHeight="false" outlineLevel="0" collapsed="false">
      <c r="A2029" s="142" t="s">
        <v>4506</v>
      </c>
      <c r="B2029" s="663" t="str">
        <f aca="false">C2029&amp;D2029&amp;E2029&amp;F2029&amp;G2029&amp;H2029</f>
        <v>ESCAVACAO EM MATERIAL DE 2ªCATEGORIA(MOLEDO OU ROCHA MUITO DECOMPOSTA),COM EQUIPAMENTO A AR COMPRIMIDO,SEM UTILIZACAO DE EXPLOSIVOS,EM TALUDES,VALA/CAVA,ENTRE 1,50 E 3,00M DE PROFUNDIDADE,INCLUSIVE EMPILHAMENTO DO MATERIAL PARA REMOCAO</v>
      </c>
      <c r="C2029" s="142" t="s">
        <v>4498</v>
      </c>
      <c r="D2029" s="142" t="s">
        <v>4499</v>
      </c>
      <c r="E2029" s="142" t="s">
        <v>4504</v>
      </c>
      <c r="F2029" s="142" t="s">
        <v>4505</v>
      </c>
      <c r="I2029" s="142" t="s">
        <v>859</v>
      </c>
      <c r="J2029" s="142" t="n">
        <v>148.99</v>
      </c>
    </row>
    <row r="2030" customFormat="false" ht="12.75" hidden="false" customHeight="false" outlineLevel="0" collapsed="false">
      <c r="A2030" s="142" t="s">
        <v>4507</v>
      </c>
      <c r="B2030" s="663" t="str">
        <f aca="false">C2030&amp;D2030&amp;E2030&amp;F2030&amp;G2030&amp;H2030</f>
        <v>ESCAVACAO EM MATERIAL DE 2ªCATEGORIA(MOLEDO OU ROCHA MUITO DECOMPOSTA),COM EQUIPAMENTO A AR COMPRIMIDO,SEM UTILIZACAO DE EXPLOSIVOS,EM TALUDES,VALA/CAVA,ENTRE 3,00 E 4,50M DE PROFUNDIDADE,INCLUSIVE EMPILHAMENTO DO MATERIAL PARA REMOCAO</v>
      </c>
      <c r="C2030" s="142" t="s">
        <v>4498</v>
      </c>
      <c r="D2030" s="142" t="s">
        <v>4499</v>
      </c>
      <c r="E2030" s="142" t="s">
        <v>4508</v>
      </c>
      <c r="F2030" s="142" t="s">
        <v>4505</v>
      </c>
      <c r="I2030" s="142" t="s">
        <v>859</v>
      </c>
      <c r="J2030" s="142" t="n">
        <v>170.14</v>
      </c>
    </row>
    <row r="2031" customFormat="false" ht="12.75" hidden="false" customHeight="false" outlineLevel="0" collapsed="false">
      <c r="A2031" s="142" t="s">
        <v>4509</v>
      </c>
      <c r="B2031" s="663" t="str">
        <f aca="false">C2031&amp;D2031&amp;E2031&amp;F2031&amp;G2031&amp;H2031</f>
        <v>ESCAVACAO EM MATERIAL DE 2ªCATEGORIA(MOLEDO OU ROCHA MUITO DECOMPOSTA),COM EQUIPAMENTO A AR COMPRIMIDO,SEM UTILIZACAO DE EXPLOSIVOS,EM TALUDES,VALA/CAVA,ENTRE 3,00 E 4,50M DE PROFUNDIDADE,INCLUSIVE EMPILHAMENTO DO MATERIAL PARA REMOCAO</v>
      </c>
      <c r="C2031" s="142" t="s">
        <v>4498</v>
      </c>
      <c r="D2031" s="142" t="s">
        <v>4499</v>
      </c>
      <c r="E2031" s="142" t="s">
        <v>4508</v>
      </c>
      <c r="F2031" s="142" t="s">
        <v>4505</v>
      </c>
      <c r="I2031" s="142" t="s">
        <v>859</v>
      </c>
      <c r="J2031" s="142" t="n">
        <v>155.25</v>
      </c>
    </row>
    <row r="2032" customFormat="false" ht="12.75" hidden="false" customHeight="false" outlineLevel="0" collapsed="false">
      <c r="A2032" s="142" t="s">
        <v>4510</v>
      </c>
      <c r="B2032" s="663" t="str">
        <f aca="false">C2032&amp;D2032&amp;E2032&amp;F2032&amp;G2032&amp;H2032</f>
        <v>ESCAVACAO EM MATERIAL DE 2ªCATEGORIA(MOLEDO OU ROCHA MUITO DECOMPOSTA),COM EQUIPAMENTO A AR COMPRIMIDO,SEM UTILIZACAO DE EXPLOSIVOS,EM TALUDES,VALA/CAVA,ENTRE 4,50 E 6,00M DE PROFUNDIDADE,INCLUSIVE EMPILHAMENTO DO MATERIAL PARA REMOCAO</v>
      </c>
      <c r="C2032" s="142" t="s">
        <v>4498</v>
      </c>
      <c r="D2032" s="142" t="s">
        <v>4499</v>
      </c>
      <c r="E2032" s="142" t="s">
        <v>4511</v>
      </c>
      <c r="F2032" s="142" t="s">
        <v>4505</v>
      </c>
      <c r="I2032" s="142" t="s">
        <v>859</v>
      </c>
      <c r="J2032" s="142" t="n">
        <v>174.52</v>
      </c>
    </row>
    <row r="2033" customFormat="false" ht="12.75" hidden="false" customHeight="false" outlineLevel="0" collapsed="false">
      <c r="A2033" s="142" t="s">
        <v>4512</v>
      </c>
      <c r="B2033" s="663" t="str">
        <f aca="false">C2033&amp;D2033&amp;E2033&amp;F2033&amp;G2033&amp;H2033</f>
        <v>ESCAVACAO EM MATERIAL DE 2ªCATEGORIA(MOLEDO OU ROCHA MUITO DECOMPOSTA),COM EQUIPAMENTO A AR COMPRIMIDO,SEM UTILIZACAO DE EXPLOSIVOS,EM TALUDES,VALA/CAVA,ENTRE 4,50 E 6,00M DE PROFUNDIDADE,INCLUSIVE EMPILHAMENTO DO MATERIAL PARA REMOCAO</v>
      </c>
      <c r="C2033" s="142" t="s">
        <v>4498</v>
      </c>
      <c r="D2033" s="142" t="s">
        <v>4499</v>
      </c>
      <c r="E2033" s="142" t="s">
        <v>4511</v>
      </c>
      <c r="F2033" s="142" t="s">
        <v>4505</v>
      </c>
      <c r="I2033" s="142" t="s">
        <v>859</v>
      </c>
      <c r="J2033" s="142" t="n">
        <v>159.25</v>
      </c>
    </row>
    <row r="2034" customFormat="false" ht="12.75" hidden="false" customHeight="false" outlineLevel="0" collapsed="false">
      <c r="A2034" s="142" t="s">
        <v>4513</v>
      </c>
      <c r="B2034" s="663" t="str">
        <f aca="false">C2034&amp;D2034&amp;E2034&amp;F2034&amp;G2034&amp;H2034</f>
        <v>ESCAVACAO EM MATERIAL DE 2ªCATEGORIA(MOLEDO OU ROCHA MUITO DECOMPOSTA),COM EQUIPAMENTO A AR COMPRIMIDO,SEM UTILIZACAO DE EXPLOSIVOS,EM TALUDES,VALA/CAVA,ENTRE 6,00 E 7,50M DE PROFUNDIDADE,INCLUSIVE EMPILHAMENTO DO MATERIAL PARA REMOCAO</v>
      </c>
      <c r="C2034" s="142" t="s">
        <v>4498</v>
      </c>
      <c r="D2034" s="142" t="s">
        <v>4499</v>
      </c>
      <c r="E2034" s="142" t="s">
        <v>4514</v>
      </c>
      <c r="F2034" s="142" t="s">
        <v>4505</v>
      </c>
      <c r="I2034" s="142" t="s">
        <v>859</v>
      </c>
      <c r="J2034" s="142" t="n">
        <v>182.1</v>
      </c>
    </row>
    <row r="2035" customFormat="false" ht="12.75" hidden="false" customHeight="false" outlineLevel="0" collapsed="false">
      <c r="A2035" s="142" t="s">
        <v>4515</v>
      </c>
      <c r="B2035" s="663" t="str">
        <f aca="false">C2035&amp;D2035&amp;E2035&amp;F2035&amp;G2035&amp;H2035</f>
        <v>ESCAVACAO EM MATERIAL DE 2ªCATEGORIA(MOLEDO OU ROCHA MUITO DECOMPOSTA),COM EQUIPAMENTO A AR COMPRIMIDO,SEM UTILIZACAO DE EXPLOSIVOS,EM TALUDES,VALA/CAVA,ENTRE 6,00 E 7,50M DE PROFUNDIDADE,INCLUSIVE EMPILHAMENTO DO MATERIAL PARA REMOCAO</v>
      </c>
      <c r="C2035" s="142" t="s">
        <v>4498</v>
      </c>
      <c r="D2035" s="142" t="s">
        <v>4499</v>
      </c>
      <c r="E2035" s="142" t="s">
        <v>4514</v>
      </c>
      <c r="F2035" s="142" t="s">
        <v>4505</v>
      </c>
      <c r="I2035" s="142" t="s">
        <v>859</v>
      </c>
      <c r="J2035" s="142" t="n">
        <v>166.14</v>
      </c>
    </row>
    <row r="2036" customFormat="false" ht="12.75" hidden="false" customHeight="false" outlineLevel="0" collapsed="false">
      <c r="A2036" s="142" t="s">
        <v>4516</v>
      </c>
      <c r="B2036" s="663" t="str">
        <f aca="false">C2036&amp;D2036&amp;E2036&amp;F2036&amp;G2036&amp;H2036</f>
        <v>ESCAVACAO EM MATERIAL DE 2ªCATEGORIA(MOLEDO OU ROCHA DECOMPOSTA),COM EQUIPAMENTO A AR COMPRIMIDO,SEM UTILIZACAO DE EXPLOSIVOS,EM TALUDES,VALA/CAVA,ATE 1,50M DE PROFUNDIDADE,INCLUSIVE EMPILHAMENTO DO MATERIAL PARA REMOCAO</v>
      </c>
      <c r="C2036" s="142" t="s">
        <v>4517</v>
      </c>
      <c r="D2036" s="142" t="s">
        <v>4518</v>
      </c>
      <c r="E2036" s="142" t="s">
        <v>4519</v>
      </c>
      <c r="F2036" s="142" t="s">
        <v>4520</v>
      </c>
      <c r="I2036" s="142" t="s">
        <v>859</v>
      </c>
      <c r="J2036" s="142" t="n">
        <v>479.02</v>
      </c>
    </row>
    <row r="2037" customFormat="false" ht="12.75" hidden="false" customHeight="false" outlineLevel="0" collapsed="false">
      <c r="A2037" s="142" t="s">
        <v>4521</v>
      </c>
      <c r="B2037" s="663" t="str">
        <f aca="false">C2037&amp;D2037&amp;E2037&amp;F2037&amp;G2037&amp;H2037</f>
        <v>ESCAVACAO EM MATERIAL DE 2ªCATEGORIA(MOLEDO OU ROCHA DECOMPOSTA),COM EQUIPAMENTO A AR COMPRIMIDO,SEM UTILIZACAO DE EXPLOSIVOS,EM TALUDES,VALA/CAVA,ATE 1,50M DE PROFUNDIDADE,INCLUSIVE EMPILHAMENTO DO MATERIAL PARA REMOCAO</v>
      </c>
      <c r="C2037" s="142" t="s">
        <v>4517</v>
      </c>
      <c r="D2037" s="142" t="s">
        <v>4518</v>
      </c>
      <c r="E2037" s="142" t="s">
        <v>4519</v>
      </c>
      <c r="F2037" s="142" t="s">
        <v>4520</v>
      </c>
      <c r="I2037" s="142" t="s">
        <v>859</v>
      </c>
      <c r="J2037" s="142" t="n">
        <v>439.22</v>
      </c>
    </row>
    <row r="2038" customFormat="false" ht="12.75" hidden="false" customHeight="false" outlineLevel="0" collapsed="false">
      <c r="A2038" s="142" t="s">
        <v>4522</v>
      </c>
      <c r="B2038" s="663" t="str">
        <f aca="false">C2038&amp;D2038&amp;E2038&amp;F2038&amp;G2038&amp;H2038</f>
        <v>ESCAVACAO EM MATERIAL DE 2ªCATEGORIA(MOLEDO OU ROCHA DECOMPOSTA),COM EQUIPAMENTO A AR COMPRIMIDO,SEM UTILIZACAO DE EXPLOSIVOS,EM TALUDES,VALA/CAVA,ENTRE 1,50 E 3,00M DE PROFUNDIDADE,INCLUSIVE EMPILHAMENTO DO MATERIAL PARA REMOCAO</v>
      </c>
      <c r="C2038" s="142" t="s">
        <v>4517</v>
      </c>
      <c r="D2038" s="142" t="s">
        <v>4518</v>
      </c>
      <c r="E2038" s="142" t="s">
        <v>4523</v>
      </c>
      <c r="F2038" s="142" t="s">
        <v>4524</v>
      </c>
      <c r="I2038" s="142" t="s">
        <v>859</v>
      </c>
      <c r="J2038" s="142" t="n">
        <v>493.54</v>
      </c>
    </row>
    <row r="2039" customFormat="false" ht="12.75" hidden="false" customHeight="false" outlineLevel="0" collapsed="false">
      <c r="A2039" s="142" t="s">
        <v>4525</v>
      </c>
      <c r="B2039" s="663" t="str">
        <f aca="false">C2039&amp;D2039&amp;E2039&amp;F2039&amp;G2039&amp;H2039</f>
        <v>ESCAVACAO EM MATERIAL DE 2ªCATEGORIA(MOLEDO OU ROCHA DECOMPOSTA),COM EQUIPAMENTO A AR COMPRIMIDO,SEM UTILIZACAO DE EXPLOSIVOS,EM TALUDES,VALA/CAVA,ENTRE 1,50 E 3,00M DE PROFUNDIDADE,INCLUSIVE EMPILHAMENTO DO MATERIAL PARA REMOCAO</v>
      </c>
      <c r="C2039" s="142" t="s">
        <v>4517</v>
      </c>
      <c r="D2039" s="142" t="s">
        <v>4518</v>
      </c>
      <c r="E2039" s="142" t="s">
        <v>4523</v>
      </c>
      <c r="F2039" s="142" t="s">
        <v>4524</v>
      </c>
      <c r="I2039" s="142" t="s">
        <v>859</v>
      </c>
      <c r="J2039" s="142" t="n">
        <v>452.55</v>
      </c>
    </row>
    <row r="2040" customFormat="false" ht="12.75" hidden="false" customHeight="false" outlineLevel="0" collapsed="false">
      <c r="A2040" s="142" t="s">
        <v>4526</v>
      </c>
      <c r="B2040" s="663" t="str">
        <f aca="false">C2040&amp;D2040&amp;E2040&amp;F2040&amp;G2040&amp;H2040</f>
        <v>ESCAVACAO EM MATERIAL DE 2ªCATEGORIA(MOLEDO OU ROCHA DECOMPOSTA),COM EQUIPAMENTO A AR COMPRIMIDO,SEM UTILIZACAO DE EXPLOSIVOS,EM TALUDES,VALA/CAVA,ENTRE 3,00 E 4,50M DE PROFUNDIDADE,INCLUSIVE EMPILHAMENTO DO MATERIAL PARA REMOCAO</v>
      </c>
      <c r="C2040" s="142" t="s">
        <v>4517</v>
      </c>
      <c r="D2040" s="142" t="s">
        <v>4518</v>
      </c>
      <c r="E2040" s="142" t="s">
        <v>4527</v>
      </c>
      <c r="F2040" s="142" t="s">
        <v>4524</v>
      </c>
      <c r="I2040" s="142" t="s">
        <v>859</v>
      </c>
      <c r="J2040" s="142" t="n">
        <v>512.7</v>
      </c>
    </row>
    <row r="2041" customFormat="false" ht="12.75" hidden="false" customHeight="false" outlineLevel="0" collapsed="false">
      <c r="A2041" s="142" t="s">
        <v>4528</v>
      </c>
      <c r="B2041" s="663" t="str">
        <f aca="false">C2041&amp;D2041&amp;E2041&amp;F2041&amp;G2041&amp;H2041</f>
        <v>ESCAVACAO EM MATERIAL DE 2ªCATEGORIA(MOLEDO OU ROCHA DECOMPOSTA),COM EQUIPAMENTO A AR COMPRIMIDO,SEM UTILIZACAO DE EXPLOSIVOS,EM TALUDES,VALA/CAVA,ENTRE 3,00 E 4,50M DE PROFUNDIDADE,INCLUSIVE EMPILHAMENTO DO MATERIAL PARA REMOCAO</v>
      </c>
      <c r="C2041" s="142" t="s">
        <v>4517</v>
      </c>
      <c r="D2041" s="142" t="s">
        <v>4518</v>
      </c>
      <c r="E2041" s="142" t="s">
        <v>4527</v>
      </c>
      <c r="F2041" s="142" t="s">
        <v>4524</v>
      </c>
      <c r="I2041" s="142" t="s">
        <v>859</v>
      </c>
      <c r="J2041" s="142" t="n">
        <v>470.12</v>
      </c>
    </row>
    <row r="2042" customFormat="false" ht="12.75" hidden="false" customHeight="false" outlineLevel="0" collapsed="false">
      <c r="A2042" s="142" t="s">
        <v>4529</v>
      </c>
      <c r="B2042" s="663" t="str">
        <f aca="false">C2042&amp;D2042&amp;E2042&amp;F2042&amp;G2042&amp;H2042</f>
        <v>ESCAVACAO EM MATERIAL DE 2ªCATEGORIA(MOLEDO OU ROCHA DECOMPOSTA),COM EQUIPAMENTO A AR COMPRIMIDO,SEM UTILIZACAO DE EXPLOSIVOS,EM TALUDES,VALA/CAVA,ENTRE 4,50 E 6,00M DE PROFUNDIDADE,INCLUSIVE EMPILHAMENTO DO MATERIAL PARA REMOCAO</v>
      </c>
      <c r="C2042" s="142" t="s">
        <v>4517</v>
      </c>
      <c r="D2042" s="142" t="s">
        <v>4518</v>
      </c>
      <c r="E2042" s="142" t="s">
        <v>4530</v>
      </c>
      <c r="F2042" s="142" t="s">
        <v>4524</v>
      </c>
      <c r="I2042" s="142" t="s">
        <v>859</v>
      </c>
      <c r="J2042" s="142" t="n">
        <v>527.58</v>
      </c>
    </row>
    <row r="2043" customFormat="false" ht="12.75" hidden="false" customHeight="false" outlineLevel="0" collapsed="false">
      <c r="A2043" s="142" t="s">
        <v>4531</v>
      </c>
      <c r="B2043" s="663" t="str">
        <f aca="false">C2043&amp;D2043&amp;E2043&amp;F2043&amp;G2043&amp;H2043</f>
        <v>ESCAVACAO EM MATERIAL DE 2ªCATEGORIA(MOLEDO OU ROCHA DECOMPOSTA),COM EQUIPAMENTO A AR COMPRIMIDO,SEM UTILIZACAO DE EXPLOSIVOS,EM TALUDES,VALA/CAVA,ENTRE 4,50 E 6,00M DE PROFUNDIDADE,INCLUSIVE EMPILHAMENTO DO MATERIAL PARA REMOCAO</v>
      </c>
      <c r="C2043" s="142" t="s">
        <v>4517</v>
      </c>
      <c r="D2043" s="142" t="s">
        <v>4518</v>
      </c>
      <c r="E2043" s="142" t="s">
        <v>4530</v>
      </c>
      <c r="F2043" s="142" t="s">
        <v>4524</v>
      </c>
      <c r="I2043" s="142" t="s">
        <v>859</v>
      </c>
      <c r="J2043" s="142" t="n">
        <v>483.77</v>
      </c>
    </row>
    <row r="2044" customFormat="false" ht="12.75" hidden="false" customHeight="false" outlineLevel="0" collapsed="false">
      <c r="A2044" s="142" t="s">
        <v>4532</v>
      </c>
      <c r="B2044" s="663" t="str">
        <f aca="false">C2044&amp;D2044&amp;E2044&amp;F2044&amp;G2044&amp;H2044</f>
        <v>ESCAVACAO EM MATERIAL DE 2ªCATEGORIA(MOLEDO OU ROCHA DECOMPOSTA),COM EQUIPAMENTO A AR COMPRIMIDO,SEM UTILIZACAO DE EXPLOSIVOS,EM TALUDES,VALA/CAVA,ENTRE 6,00 E 7,50M DE PROFUNDIDADE,INCLUSIVE EMPILHAMENTO DO MATERIAL PARA REMOCAO</v>
      </c>
      <c r="C2044" s="142" t="s">
        <v>4517</v>
      </c>
      <c r="D2044" s="142" t="s">
        <v>4518</v>
      </c>
      <c r="E2044" s="142" t="s">
        <v>4533</v>
      </c>
      <c r="F2044" s="142" t="s">
        <v>4524</v>
      </c>
      <c r="I2044" s="142" t="s">
        <v>859</v>
      </c>
      <c r="J2044" s="142" t="n">
        <v>551.03</v>
      </c>
    </row>
    <row r="2045" customFormat="false" ht="12.75" hidden="false" customHeight="false" outlineLevel="0" collapsed="false">
      <c r="A2045" s="142" t="s">
        <v>4534</v>
      </c>
      <c r="B2045" s="663" t="str">
        <f aca="false">C2045&amp;D2045&amp;E2045&amp;F2045&amp;G2045&amp;H2045</f>
        <v>ESCAVACAO EM MATERIAL DE 2ªCATEGORIA(MOLEDO OU ROCHA DECOMPOSTA),COM EQUIPAMENTO A AR COMPRIMIDO,SEM UTILIZACAO DE EXPLOSIVOS,EM TALUDES,VALA/CAVA,ENTRE 6,00 E 7,50M DE PROFUNDIDADE,INCLUSIVE EMPILHAMENTO DO MATERIAL PARA REMOCAO</v>
      </c>
      <c r="C2045" s="142" t="s">
        <v>4517</v>
      </c>
      <c r="D2045" s="142" t="s">
        <v>4518</v>
      </c>
      <c r="E2045" s="142" t="s">
        <v>4533</v>
      </c>
      <c r="F2045" s="142" t="s">
        <v>4524</v>
      </c>
      <c r="I2045" s="142" t="s">
        <v>859</v>
      </c>
      <c r="J2045" s="142" t="n">
        <v>505.26</v>
      </c>
    </row>
    <row r="2046" customFormat="false" ht="12.75" hidden="false" customHeight="false" outlineLevel="0" collapsed="false">
      <c r="A2046" s="142" t="s">
        <v>4535</v>
      </c>
      <c r="B2046" s="663" t="str">
        <f aca="false">C2046&amp;D2046&amp;E2046&amp;F2046&amp;G2046&amp;H2046</f>
        <v>ESCAVACAO EM MATERIAL DE 3ªCATEGORIA(ROCHA SA FRATURADA),COM EQUIPAMENTO A AR COMPRIMIDO E ENCUNHAMENTO GENERALIZADO,SEM UTILIZACAO DE EXPLOSIVOS,EM TALUDES,VALA/CAVA,ATE 1,50M DEPROFUNDIDADE,INCLUSIVE EMPILHAMENTO DO MATERIAL PARA REMOCAO</v>
      </c>
      <c r="C2046" s="142" t="s">
        <v>4536</v>
      </c>
      <c r="D2046" s="142" t="s">
        <v>4537</v>
      </c>
      <c r="E2046" s="142" t="s">
        <v>4538</v>
      </c>
      <c r="F2046" s="142" t="s">
        <v>4539</v>
      </c>
      <c r="I2046" s="142" t="s">
        <v>859</v>
      </c>
      <c r="J2046" s="142" t="n">
        <v>538.34</v>
      </c>
    </row>
    <row r="2047" customFormat="false" ht="12.75" hidden="false" customHeight="false" outlineLevel="0" collapsed="false">
      <c r="A2047" s="142" t="s">
        <v>4540</v>
      </c>
      <c r="B2047" s="663" t="str">
        <f aca="false">C2047&amp;D2047&amp;E2047&amp;F2047&amp;G2047&amp;H2047</f>
        <v>ESCAVACAO EM MATERIAL DE 3ªCATEGORIA(ROCHA SA FRATURADA),COM EQUIPAMENTO A AR COMPRIMIDO E ENCUNHAMENTO GENERALIZADO,SEM UTILIZACAO DE EXPLOSIVOS,EM TALUDES,VALA/CAVA,ATE 1,50M DEPROFUNDIDADE,INCLUSIVE EMPILHAMENTO DO MATERIAL PARA REMOCAO</v>
      </c>
      <c r="C2047" s="142" t="s">
        <v>4536</v>
      </c>
      <c r="D2047" s="142" t="s">
        <v>4537</v>
      </c>
      <c r="E2047" s="142" t="s">
        <v>4538</v>
      </c>
      <c r="F2047" s="142" t="s">
        <v>4539</v>
      </c>
      <c r="I2047" s="142" t="s">
        <v>859</v>
      </c>
      <c r="J2047" s="142" t="n">
        <v>491.2</v>
      </c>
    </row>
    <row r="2048" customFormat="false" ht="12.75" hidden="false" customHeight="false" outlineLevel="0" collapsed="false">
      <c r="A2048" s="142" t="s">
        <v>4541</v>
      </c>
      <c r="B2048" s="663" t="str">
        <f aca="false">C2048&amp;D2048&amp;E2048&amp;F2048&amp;G2048&amp;H2048</f>
        <v>ESCAVACAO EM MATERIAL DE 3ªCATEGORIA(ROCHA SA FRATURADA),COM EQUIPAMENTO A AR COMPRIMIDO E ENCUNHAMENTO GENERALIZADO,SEM UTILIZACAO DE EXPLOSIVOS,EM TALUDES,VALA/CAVA,ENTRE 1,50 E3,00M DE PROFUNDIDADE,INCLUSIVE EMPILHAMENTO DO MATERIAL PARA REMOCAO</v>
      </c>
      <c r="C2048" s="142" t="s">
        <v>4536</v>
      </c>
      <c r="D2048" s="142" t="s">
        <v>4537</v>
      </c>
      <c r="E2048" s="142" t="s">
        <v>4542</v>
      </c>
      <c r="F2048" s="142" t="s">
        <v>4543</v>
      </c>
      <c r="G2048" s="142" t="s">
        <v>4544</v>
      </c>
      <c r="I2048" s="142" t="s">
        <v>859</v>
      </c>
      <c r="J2048" s="142" t="n">
        <v>555.06</v>
      </c>
    </row>
    <row r="2049" customFormat="false" ht="12.75" hidden="false" customHeight="false" outlineLevel="0" collapsed="false">
      <c r="A2049" s="142" t="s">
        <v>4545</v>
      </c>
      <c r="B2049" s="663" t="str">
        <f aca="false">C2049&amp;D2049&amp;E2049&amp;F2049&amp;G2049&amp;H2049</f>
        <v>ESCAVACAO EM MATERIAL DE 3ªCATEGORIA(ROCHA SA FRATURADA),COM EQUIPAMENTO A AR COMPRIMIDO E ENCUNHAMENTO GENERALIZADO,SEM UTILIZACAO DE EXPLOSIVOS,EM TALUDES,VALA/CAVA,ENTRE 1,50 E3,00M DE PROFUNDIDADE,INCLUSIVE EMPILHAMENTO DO MATERIAL PARA REMOCAO</v>
      </c>
      <c r="C2049" s="142" t="s">
        <v>4536</v>
      </c>
      <c r="D2049" s="142" t="s">
        <v>4537</v>
      </c>
      <c r="E2049" s="142" t="s">
        <v>4542</v>
      </c>
      <c r="F2049" s="142" t="s">
        <v>4543</v>
      </c>
      <c r="G2049" s="142" t="s">
        <v>4544</v>
      </c>
      <c r="I2049" s="142" t="s">
        <v>859</v>
      </c>
      <c r="J2049" s="142" t="n">
        <v>506.47</v>
      </c>
    </row>
    <row r="2050" customFormat="false" ht="12.75" hidden="false" customHeight="false" outlineLevel="0" collapsed="false">
      <c r="A2050" s="142" t="s">
        <v>4546</v>
      </c>
      <c r="B2050" s="663" t="str">
        <f aca="false">C2050&amp;D2050&amp;E2050&amp;F2050&amp;G2050&amp;H2050</f>
        <v>ESCAVACAO EM MATERIAL DE 3ªCATEGORIA(ROCHA SA FRATURADA),COM EQUIPAMENTO A AR COMPRIMIDO E ENCUNHAMENTO GENERALIZADO,SEM UTILIZACAO DE EXPLOSIVOS,EM TALUDES,VALA/CAVA,ENTRE 3,00 E4,50M DE PROFUNDIDADE,INCLUSIVE EMPILHAMENTO DO MATERIAL PARA REMOCAO</v>
      </c>
      <c r="C2050" s="142" t="s">
        <v>4536</v>
      </c>
      <c r="D2050" s="142" t="s">
        <v>4537</v>
      </c>
      <c r="E2050" s="142" t="s">
        <v>4547</v>
      </c>
      <c r="F2050" s="142" t="s">
        <v>4548</v>
      </c>
      <c r="G2050" s="142" t="s">
        <v>4544</v>
      </c>
      <c r="I2050" s="142" t="s">
        <v>859</v>
      </c>
      <c r="J2050" s="142" t="n">
        <v>575.65</v>
      </c>
    </row>
    <row r="2051" customFormat="false" ht="12.75" hidden="false" customHeight="false" outlineLevel="0" collapsed="false">
      <c r="A2051" s="142" t="s">
        <v>4549</v>
      </c>
      <c r="B2051" s="663" t="str">
        <f aca="false">C2051&amp;D2051&amp;E2051&amp;F2051&amp;G2051&amp;H2051</f>
        <v>ESCAVACAO EM MATERIAL DE 3ªCATEGORIA(ROCHA SA FRATURADA),COM EQUIPAMENTO A AR COMPRIMIDO E ENCUNHAMENTO GENERALIZADO,SEM UTILIZACAO DE EXPLOSIVOS,EM TALUDES,VALA/CAVA,ENTRE 3,00 E4,50M DE PROFUNDIDADE,INCLUSIVE EMPILHAMENTO DO MATERIAL PARA REMOCAO</v>
      </c>
      <c r="C2051" s="142" t="s">
        <v>4536</v>
      </c>
      <c r="D2051" s="142" t="s">
        <v>4537</v>
      </c>
      <c r="E2051" s="142" t="s">
        <v>4547</v>
      </c>
      <c r="F2051" s="142" t="s">
        <v>4548</v>
      </c>
      <c r="G2051" s="142" t="s">
        <v>4544</v>
      </c>
      <c r="I2051" s="142" t="s">
        <v>859</v>
      </c>
      <c r="J2051" s="142" t="n">
        <v>525.24</v>
      </c>
    </row>
    <row r="2052" customFormat="false" ht="12.75" hidden="false" customHeight="false" outlineLevel="0" collapsed="false">
      <c r="A2052" s="142" t="s">
        <v>4550</v>
      </c>
      <c r="B2052" s="663" t="str">
        <f aca="false">C2052&amp;D2052&amp;E2052&amp;F2052&amp;G2052&amp;H2052</f>
        <v>ESCAVACAO EM MATERIAL DE 3ªCATEGORIA(ROCHA SA FRATURADA),COM EQUIPAMENTO A AR COMPRIMIDO E ENCUNHAMENTO GENERALIZADO,SEM UTILIZACAO DE EXPLOSIVOS,EM TALUDES,VALA/CAVA,ENTRE 4,50 E6,00M DE PROFUNDIDADE,INCLUSIVE EMPILHAMENTO DO MATERIAL PARA REMOCAO</v>
      </c>
      <c r="C2052" s="142" t="s">
        <v>4536</v>
      </c>
      <c r="D2052" s="142" t="s">
        <v>4537</v>
      </c>
      <c r="E2052" s="142" t="s">
        <v>4551</v>
      </c>
      <c r="F2052" s="142" t="s">
        <v>4552</v>
      </c>
      <c r="G2052" s="142" t="s">
        <v>4544</v>
      </c>
      <c r="I2052" s="142" t="s">
        <v>859</v>
      </c>
      <c r="J2052" s="142" t="n">
        <v>592.38</v>
      </c>
    </row>
    <row r="2053" customFormat="false" ht="12.75" hidden="false" customHeight="false" outlineLevel="0" collapsed="false">
      <c r="A2053" s="142" t="s">
        <v>4553</v>
      </c>
      <c r="B2053" s="663" t="str">
        <f aca="false">C2053&amp;D2053&amp;E2053&amp;F2053&amp;G2053&amp;H2053</f>
        <v>ESCAVACAO EM MATERIAL DE 3ªCATEGORIA(ROCHA SA FRATURADA),COM EQUIPAMENTO A AR COMPRIMIDO E ENCUNHAMENTO GENERALIZADO,SEM UTILIZACAO DE EXPLOSIVOS,EM TALUDES,VALA/CAVA,ENTRE 4,50 E6,00M DE PROFUNDIDADE,INCLUSIVE EMPILHAMENTO DO MATERIAL PARA REMOCAO</v>
      </c>
      <c r="C2053" s="142" t="s">
        <v>4536</v>
      </c>
      <c r="D2053" s="142" t="s">
        <v>4537</v>
      </c>
      <c r="E2053" s="142" t="s">
        <v>4551</v>
      </c>
      <c r="F2053" s="142" t="s">
        <v>4552</v>
      </c>
      <c r="G2053" s="142" t="s">
        <v>4544</v>
      </c>
      <c r="I2053" s="142" t="s">
        <v>859</v>
      </c>
      <c r="J2053" s="142" t="n">
        <v>540.51</v>
      </c>
    </row>
    <row r="2054" customFormat="false" ht="12.75" hidden="false" customHeight="false" outlineLevel="0" collapsed="false">
      <c r="A2054" s="142" t="s">
        <v>4554</v>
      </c>
      <c r="B2054" s="663" t="str">
        <f aca="false">C2054&amp;D2054&amp;E2054&amp;F2054&amp;G2054&amp;H2054</f>
        <v>ESCAVACAO EM MATERIAL DE 3ªCATEGORIA(ROCHA SA FRATURADA),COM EQUIPAMENTO A AR COMPRIMIDO E ENCUNHAMENTO GENERALIZADO,SEM UTILIZACAO DE EXPLOSIVOS,EM TALUDES,VALA/CAVA,ENTRE 6,00 E7,50M DE PROFUNDIDADE,INCLUSIVE EMPILHAMENTO DO MATERIAL PARA REMOCAO</v>
      </c>
      <c r="C2054" s="142" t="s">
        <v>4536</v>
      </c>
      <c r="D2054" s="142" t="s">
        <v>4537</v>
      </c>
      <c r="E2054" s="142" t="s">
        <v>4555</v>
      </c>
      <c r="F2054" s="142" t="s">
        <v>4556</v>
      </c>
      <c r="G2054" s="142" t="s">
        <v>4544</v>
      </c>
      <c r="I2054" s="142" t="s">
        <v>859</v>
      </c>
      <c r="J2054" s="142" t="n">
        <v>619.5</v>
      </c>
    </row>
    <row r="2055" customFormat="false" ht="12.75" hidden="false" customHeight="false" outlineLevel="0" collapsed="false">
      <c r="A2055" s="142" t="s">
        <v>4557</v>
      </c>
      <c r="B2055" s="663" t="str">
        <f aca="false">C2055&amp;D2055&amp;E2055&amp;F2055&amp;G2055&amp;H2055</f>
        <v>ESCAVACAO EM MATERIAL DE 3ªCATEGORIA(ROCHA SA FRATURADA),COM EQUIPAMENTO A AR COMPRIMIDO E ENCUNHAMENTO GENERALIZADO,SEM UTILIZACAO DE EXPLOSIVOS,EM TALUDES,VALA/CAVA,ENTRE 6,00 E7,50M DE PROFUNDIDADE,INCLUSIVE EMPILHAMENTO DO MATERIAL PARA REMOCAO</v>
      </c>
      <c r="C2055" s="142" t="s">
        <v>4536</v>
      </c>
      <c r="D2055" s="142" t="s">
        <v>4537</v>
      </c>
      <c r="E2055" s="142" t="s">
        <v>4555</v>
      </c>
      <c r="F2055" s="142" t="s">
        <v>4556</v>
      </c>
      <c r="G2055" s="142" t="s">
        <v>4544</v>
      </c>
      <c r="I2055" s="142" t="s">
        <v>859</v>
      </c>
      <c r="J2055" s="142" t="n">
        <v>565.24</v>
      </c>
    </row>
    <row r="2056" customFormat="false" ht="12.75" hidden="false" customHeight="false" outlineLevel="0" collapsed="false">
      <c r="A2056" s="142" t="s">
        <v>4558</v>
      </c>
      <c r="B2056" s="663" t="str">
        <f aca="false">C2056&amp;D2056&amp;E2056&amp;F2056&amp;G2056&amp;H2056</f>
        <v>ESCAVACAO EM MATERIAL DE 3ªCATEGORIA(ROCHA VIVA),COM EQUIPAMENTO A AR COMPRIMIDO E SERRACAO COM BROCAS,SEGUIDA DE ENCUNHAMENTO,SEM UTILIZACAO DE EXPLOSIVOS,EM TALUDES,VALA/CAVA,ATE 1,50M DE PROFUNDIDADE,INCLUSIVE EMPILHAMENTO DO MATERIAL PARA REMOCAO</v>
      </c>
      <c r="C2056" s="142" t="s">
        <v>4559</v>
      </c>
      <c r="D2056" s="142" t="s">
        <v>4560</v>
      </c>
      <c r="E2056" s="142" t="s">
        <v>4561</v>
      </c>
      <c r="F2056" s="142" t="s">
        <v>4562</v>
      </c>
      <c r="G2056" s="142" t="s">
        <v>4563</v>
      </c>
      <c r="I2056" s="142" t="s">
        <v>859</v>
      </c>
      <c r="J2056" s="142" t="n">
        <v>1222.87</v>
      </c>
    </row>
    <row r="2057" customFormat="false" ht="12.75" hidden="false" customHeight="false" outlineLevel="0" collapsed="false">
      <c r="A2057" s="142" t="s">
        <v>4564</v>
      </c>
      <c r="B2057" s="663" t="str">
        <f aca="false">C2057&amp;D2057&amp;E2057&amp;F2057&amp;G2057&amp;H2057</f>
        <v>ESCAVACAO EM MATERIAL DE 3ªCATEGORIA(ROCHA VIVA),COM EQUIPAMENTO A AR COMPRIMIDO E SERRACAO COM BROCAS,SEGUIDA DE ENCUNHAMENTO,SEM UTILIZACAO DE EXPLOSIVOS,EM TALUDES,VALA/CAVA,ATE 1,50M DE PROFUNDIDADE,INCLUSIVE EMPILHAMENTO DO MATERIAL PARA REMOCAO</v>
      </c>
      <c r="C2057" s="142" t="s">
        <v>4559</v>
      </c>
      <c r="D2057" s="142" t="s">
        <v>4560</v>
      </c>
      <c r="E2057" s="142" t="s">
        <v>4561</v>
      </c>
      <c r="F2057" s="142" t="s">
        <v>4562</v>
      </c>
      <c r="G2057" s="142" t="s">
        <v>4563</v>
      </c>
      <c r="I2057" s="142" t="s">
        <v>859</v>
      </c>
      <c r="J2057" s="142" t="n">
        <v>1120.35</v>
      </c>
    </row>
    <row r="2058" customFormat="false" ht="12.75" hidden="false" customHeight="false" outlineLevel="0" collapsed="false">
      <c r="A2058" s="142" t="s">
        <v>4565</v>
      </c>
      <c r="B2058" s="663" t="str">
        <f aca="false">C2058&amp;D2058&amp;E2058&amp;F2058&amp;G2058&amp;H2058</f>
        <v>ESCAVACAO EM MATERIAL DE 3ªCATEGORIA(ROCHA VIVA),COM EQUIPAMENTO A AR COMPRIMIDO E SERRACAO COM BROCAS,SEGUIDA DE ENCUNHAMENTO,SEM UTILIZACAO DE EXPLOSIVOS,EM TALUDES,VALA/CAVA,ENTRE 1,50 E 3,00M DE PROFUNDIDADE,INCLUSIVE EMPILHAMENTO DO MATERIAL PARA REMOCAO</v>
      </c>
      <c r="C2058" s="142" t="s">
        <v>4559</v>
      </c>
      <c r="D2058" s="142" t="s">
        <v>4560</v>
      </c>
      <c r="E2058" s="142" t="s">
        <v>4566</v>
      </c>
      <c r="F2058" s="142" t="s">
        <v>4567</v>
      </c>
      <c r="G2058" s="142" t="s">
        <v>4568</v>
      </c>
      <c r="I2058" s="142" t="s">
        <v>859</v>
      </c>
      <c r="J2058" s="142" t="n">
        <v>1276.18</v>
      </c>
    </row>
    <row r="2059" customFormat="false" ht="12.75" hidden="false" customHeight="false" outlineLevel="0" collapsed="false">
      <c r="A2059" s="142" t="s">
        <v>4569</v>
      </c>
      <c r="B2059" s="663" t="str">
        <f aca="false">C2059&amp;D2059&amp;E2059&amp;F2059&amp;G2059&amp;H2059</f>
        <v>ESCAVACAO EM MATERIAL DE 3ªCATEGORIA(ROCHA VIVA),COM EQUIPAMENTO A AR COMPRIMIDO E SERRACAO COM BROCAS,SEGUIDA DE ENCUNHAMENTO,SEM UTILIZACAO DE EXPLOSIVOS,EM TALUDES,VALA/CAVA,ENTRE 1,50 E 3,00M DE PROFUNDIDADE,INCLUSIVE EMPILHAMENTO DO MATERIAL PARA REMOCAO</v>
      </c>
      <c r="C2059" s="142" t="s">
        <v>4559</v>
      </c>
      <c r="D2059" s="142" t="s">
        <v>4560</v>
      </c>
      <c r="E2059" s="142" t="s">
        <v>4566</v>
      </c>
      <c r="F2059" s="142" t="s">
        <v>4567</v>
      </c>
      <c r="G2059" s="142" t="s">
        <v>4568</v>
      </c>
      <c r="I2059" s="142" t="s">
        <v>859</v>
      </c>
      <c r="J2059" s="142" t="n">
        <v>1170.55</v>
      </c>
    </row>
    <row r="2060" customFormat="false" ht="12.75" hidden="false" customHeight="false" outlineLevel="0" collapsed="false">
      <c r="A2060" s="142" t="s">
        <v>4570</v>
      </c>
      <c r="B2060" s="663" t="str">
        <f aca="false">C2060&amp;D2060&amp;E2060&amp;F2060&amp;G2060&amp;H2060</f>
        <v>ESCAVACAO EM MATERIAL DE 3ªCATEGORIA(ROCHA VIVA),COM EQUIPAMENTO A AR COMPRIMIDO E SERRACAO COM BROCAS,SEGUIDA DE ENCUNHAMENTO,SEM UTILIZACAO DE EXPLOSIVOS,EM TALUDES,VALA/CAVA,ENTRE 3,00 E 4,50M DE PROFUNDIDADE,INCLUSIVE EMPILHAMENTO DO MATERIAL PARA REMOCAO</v>
      </c>
      <c r="C2060" s="142" t="s">
        <v>4559</v>
      </c>
      <c r="D2060" s="142" t="s">
        <v>4560</v>
      </c>
      <c r="E2060" s="142" t="s">
        <v>4566</v>
      </c>
      <c r="F2060" s="142" t="s">
        <v>4571</v>
      </c>
      <c r="G2060" s="142" t="s">
        <v>4568</v>
      </c>
      <c r="I2060" s="142" t="s">
        <v>859</v>
      </c>
      <c r="J2060" s="142" t="n">
        <v>1326.5</v>
      </c>
    </row>
    <row r="2061" customFormat="false" ht="12.75" hidden="false" customHeight="false" outlineLevel="0" collapsed="false">
      <c r="A2061" s="142" t="s">
        <v>4572</v>
      </c>
      <c r="B2061" s="663" t="str">
        <f aca="false">C2061&amp;D2061&amp;E2061&amp;F2061&amp;G2061&amp;H2061</f>
        <v>ESCAVACAO EM MATERIAL DE 3ªCATEGORIA(ROCHA VIVA),COM EQUIPAMENTO A AR COMPRIMIDO E SERRACAO COM BROCAS,SEGUIDA DE ENCUNHAMENTO,SEM UTILIZACAO DE EXPLOSIVOS,EM TALUDES,VALA/CAVA,ENTRE 3,00 E 4,50M DE PROFUNDIDADE,INCLUSIVE EMPILHAMENTO DO MATERIAL PARA REMOCAO</v>
      </c>
      <c r="C2061" s="142" t="s">
        <v>4559</v>
      </c>
      <c r="D2061" s="142" t="s">
        <v>4560</v>
      </c>
      <c r="E2061" s="142" t="s">
        <v>4566</v>
      </c>
      <c r="F2061" s="142" t="s">
        <v>4571</v>
      </c>
      <c r="G2061" s="142" t="s">
        <v>4568</v>
      </c>
      <c r="I2061" s="142" t="s">
        <v>859</v>
      </c>
      <c r="J2061" s="142" t="n">
        <v>1216.76</v>
      </c>
    </row>
    <row r="2062" customFormat="false" ht="12.75" hidden="false" customHeight="false" outlineLevel="0" collapsed="false">
      <c r="A2062" s="142" t="s">
        <v>4573</v>
      </c>
      <c r="B2062" s="663" t="str">
        <f aca="false">C2062&amp;D2062&amp;E2062&amp;F2062&amp;G2062&amp;H2062</f>
        <v>ESCAVACAO EM MATERIAL DE 3ªCATEGORIA(ROCHA VIVA),COM EQUIPAMENTO A AR COMPRIMIDO E SERRACAO COM BROCAS,SEGUIDA DE ENCUNHAMENTO,SEM UTILIZACAO DE EXPLOSIVOS,EM TALUDES,VALA/CAVA,ENTRE 4,50 E 6,00M DE PROFUNDIDADE,INCLUSIVE EMPILHAMENTO DO MATERIAL PARA REMOCAO</v>
      </c>
      <c r="C2062" s="142" t="s">
        <v>4559</v>
      </c>
      <c r="D2062" s="142" t="s">
        <v>4560</v>
      </c>
      <c r="E2062" s="142" t="s">
        <v>4566</v>
      </c>
      <c r="F2062" s="142" t="s">
        <v>4574</v>
      </c>
      <c r="G2062" s="142" t="s">
        <v>4568</v>
      </c>
      <c r="I2062" s="142" t="s">
        <v>859</v>
      </c>
      <c r="J2062" s="142" t="n">
        <v>1364.45</v>
      </c>
    </row>
    <row r="2063" customFormat="false" ht="12.75" hidden="false" customHeight="false" outlineLevel="0" collapsed="false">
      <c r="A2063" s="142" t="s">
        <v>4575</v>
      </c>
      <c r="B2063" s="663" t="str">
        <f aca="false">C2063&amp;D2063&amp;E2063&amp;F2063&amp;G2063&amp;H2063</f>
        <v>ESCAVACAO EM MATERIAL DE 3ªCATEGORIA(ROCHA VIVA),COM EQUIPAMENTO A AR COMPRIMIDO E SERRACAO COM BROCAS,SEGUIDA DE ENCUNHAMENTO,SEM UTILIZACAO DE EXPLOSIVOS,EM TALUDES,VALA/CAVA,ENTRE 4,50 E 6,00M DE PROFUNDIDADE,INCLUSIVE EMPILHAMENTO DO MATERIAL PARA REMOCAO</v>
      </c>
      <c r="C2063" s="142" t="s">
        <v>4559</v>
      </c>
      <c r="D2063" s="142" t="s">
        <v>4560</v>
      </c>
      <c r="E2063" s="142" t="s">
        <v>4566</v>
      </c>
      <c r="F2063" s="142" t="s">
        <v>4574</v>
      </c>
      <c r="G2063" s="142" t="s">
        <v>4568</v>
      </c>
      <c r="I2063" s="142" t="s">
        <v>859</v>
      </c>
      <c r="J2063" s="142" t="n">
        <v>1251.67</v>
      </c>
    </row>
    <row r="2064" customFormat="false" ht="12.75" hidden="false" customHeight="false" outlineLevel="0" collapsed="false">
      <c r="A2064" s="142" t="s">
        <v>4576</v>
      </c>
      <c r="B2064" s="663" t="str">
        <f aca="false">C2064&amp;D2064&amp;E2064&amp;F2064&amp;G2064&amp;H2064</f>
        <v>ESCAVACAO EM MATERIAL DE 3ªCATEGORIA(ROCHA VIVA),COM EQUIPAMENTO A AR COMPRIMIDO E SERRACAO COM BROCAS,SEGUIDA DE ENCUNHAMENTO,SEM UTILIZACAO DE EXPLOSIVOS,EM TALUDES,VALA/CAVA,ENTRE 6,00 E 7,50M DE PROFUNDIDADE,INCLUSIVE EMPILHAMENTO DO MATERIAL PARA REMOCAO</v>
      </c>
      <c r="C2064" s="142" t="s">
        <v>4559</v>
      </c>
      <c r="D2064" s="142" t="s">
        <v>4560</v>
      </c>
      <c r="E2064" s="142" t="s">
        <v>4566</v>
      </c>
      <c r="F2064" s="142" t="s">
        <v>4577</v>
      </c>
      <c r="G2064" s="142" t="s">
        <v>4568</v>
      </c>
      <c r="I2064" s="142" t="s">
        <v>859</v>
      </c>
      <c r="J2064" s="142" t="n">
        <v>1427.13</v>
      </c>
    </row>
    <row r="2065" customFormat="false" ht="12.75" hidden="false" customHeight="false" outlineLevel="0" collapsed="false">
      <c r="A2065" s="142" t="s">
        <v>4578</v>
      </c>
      <c r="B2065" s="663" t="str">
        <f aca="false">C2065&amp;D2065&amp;E2065&amp;F2065&amp;G2065&amp;H2065</f>
        <v>ESCAVACAO EM MATERIAL DE 3ªCATEGORIA(ROCHA VIVA),COM EQUIPAMENTO A AR COMPRIMIDO E SERRACAO COM BROCAS,SEGUIDA DE ENCUNHAMENTO,SEM UTILIZACAO DE EXPLOSIVOS,EM TALUDES,VALA/CAVA,ENTRE 6,00 E 7,50M DE PROFUNDIDADE,INCLUSIVE EMPILHAMENTO DO MATERIAL PARA REMOCAO</v>
      </c>
      <c r="C2065" s="142" t="s">
        <v>4559</v>
      </c>
      <c r="D2065" s="142" t="s">
        <v>4560</v>
      </c>
      <c r="E2065" s="142" t="s">
        <v>4566</v>
      </c>
      <c r="F2065" s="142" t="s">
        <v>4577</v>
      </c>
      <c r="G2065" s="142" t="s">
        <v>4568</v>
      </c>
      <c r="I2065" s="142" t="s">
        <v>859</v>
      </c>
      <c r="J2065" s="142" t="n">
        <v>1309.2</v>
      </c>
    </row>
    <row r="2066" customFormat="false" ht="12.75" hidden="false" customHeight="false" outlineLevel="0" collapsed="false">
      <c r="A2066" s="142" t="s">
        <v>4579</v>
      </c>
      <c r="B2066" s="663" t="str">
        <f aca="false">C2066&amp;D2066&amp;E2066&amp;F2066&amp;G2066&amp;H2066</f>
        <v>ESCAVACAO EM MATERIAL DE 3ªCATEGORIA(ROCHA SA FRATURADA),COM EQUIPAMENTO A AR COMPRIMIDO,A CEU ABERTO,SEM UTILIZACAO DEEXPLOSIVOS,INCLUSIVE EMPILHAMENTO DO MATERIAL PARA REMOCAO</v>
      </c>
      <c r="C2066" s="142" t="s">
        <v>4536</v>
      </c>
      <c r="D2066" s="142" t="s">
        <v>4580</v>
      </c>
      <c r="E2066" s="142" t="s">
        <v>4581</v>
      </c>
      <c r="I2066" s="142" t="s">
        <v>859</v>
      </c>
      <c r="J2066" s="142" t="n">
        <v>323</v>
      </c>
    </row>
    <row r="2067" customFormat="false" ht="12.75" hidden="false" customHeight="false" outlineLevel="0" collapsed="false">
      <c r="A2067" s="142" t="s">
        <v>4582</v>
      </c>
      <c r="B2067" s="663" t="str">
        <f aca="false">C2067&amp;D2067&amp;E2067&amp;F2067&amp;G2067&amp;H2067</f>
        <v>ESCAVACAO EM MATERIAL DE 3ªCATEGORIA(ROCHA SA FRATURADA),COM EQUIPAMENTO A AR COMPRIMIDO,A CEU ABERTO,SEM UTILIZACAO DEEXPLOSIVOS,INCLUSIVE EMPILHAMENTO DO MATERIAL PARA REMOCAO</v>
      </c>
      <c r="C2067" s="142" t="s">
        <v>4536</v>
      </c>
      <c r="D2067" s="142" t="s">
        <v>4580</v>
      </c>
      <c r="E2067" s="142" t="s">
        <v>4581</v>
      </c>
      <c r="I2067" s="142" t="s">
        <v>859</v>
      </c>
      <c r="J2067" s="142" t="n">
        <v>294.72</v>
      </c>
    </row>
    <row r="2068" customFormat="false" ht="12.75" hidden="false" customHeight="false" outlineLevel="0" collapsed="false">
      <c r="A2068" s="142" t="s">
        <v>4583</v>
      </c>
      <c r="B2068" s="663" t="str">
        <f aca="false">C2068&amp;D2068&amp;E2068&amp;F2068&amp;G2068&amp;H2068</f>
        <v>ESCAVACAO EM MATERIAL DE 3ªCATEGORIA(ROCHA VIVA),COM EQUIPAMENTO A AR COMPRIMIDO,A CEU ABERTO,SEM UTILIZACAO DE EXPLOSIVOS,INCLUSIVE EMPILHAMENTO DO MATERIAL PARA REMOCAO</v>
      </c>
      <c r="C2068" s="142" t="s">
        <v>4559</v>
      </c>
      <c r="D2068" s="142" t="s">
        <v>4584</v>
      </c>
      <c r="E2068" s="142" t="s">
        <v>4585</v>
      </c>
      <c r="I2068" s="142" t="s">
        <v>859</v>
      </c>
      <c r="J2068" s="142" t="n">
        <v>880.56</v>
      </c>
    </row>
    <row r="2069" customFormat="false" ht="12.75" hidden="false" customHeight="false" outlineLevel="0" collapsed="false">
      <c r="A2069" s="142" t="s">
        <v>4586</v>
      </c>
      <c r="B2069" s="663" t="str">
        <f aca="false">C2069&amp;D2069&amp;E2069&amp;F2069&amp;G2069&amp;H2069</f>
        <v>ESCAVACAO EM MATERIAL DE 3ªCATEGORIA(ROCHA VIVA),COM EQUIPAMENTO A AR COMPRIMIDO,A CEU ABERTO,SEM UTILIZACAO DE EXPLOSIVOS,INCLUSIVE EMPILHAMENTO DO MATERIAL PARA REMOCAO</v>
      </c>
      <c r="C2069" s="142" t="s">
        <v>4559</v>
      </c>
      <c r="D2069" s="142" t="s">
        <v>4584</v>
      </c>
      <c r="E2069" s="142" t="s">
        <v>4585</v>
      </c>
      <c r="I2069" s="142" t="s">
        <v>859</v>
      </c>
      <c r="J2069" s="142" t="n">
        <v>808.79</v>
      </c>
    </row>
    <row r="2070" customFormat="false" ht="12.75" hidden="false" customHeight="false" outlineLevel="0" collapsed="false">
      <c r="A2070" s="142" t="s">
        <v>4587</v>
      </c>
      <c r="B2070" s="663" t="str">
        <f aca="false">C2070&amp;D2070&amp;E2070&amp;F2070&amp;G2070&amp;H2070</f>
        <v>ESCAVACAO EM MATERIAL DE 2ªCATEGORIA(MOLEDO OU ROCHA MUITO DECOMPOSTA),COM EQUIPAMENTO A AR COMPRIMIDO,A CEU ABERTO,SEMUTILIZACAO DE EXPLOSIVOS,INCLUSIVE EMPILHAMENTO DO MATERIALPARA REMOCAO</v>
      </c>
      <c r="C2070" s="142" t="s">
        <v>4498</v>
      </c>
      <c r="D2070" s="142" t="s">
        <v>4588</v>
      </c>
      <c r="E2070" s="142" t="s">
        <v>4589</v>
      </c>
      <c r="F2070" s="142" t="s">
        <v>4590</v>
      </c>
      <c r="I2070" s="142" t="s">
        <v>859</v>
      </c>
      <c r="J2070" s="142" t="n">
        <v>95.24</v>
      </c>
    </row>
    <row r="2071" customFormat="false" ht="12.75" hidden="false" customHeight="false" outlineLevel="0" collapsed="false">
      <c r="A2071" s="142" t="s">
        <v>4591</v>
      </c>
      <c r="B2071" s="663" t="str">
        <f aca="false">C2071&amp;D2071&amp;E2071&amp;F2071&amp;G2071&amp;H2071</f>
        <v>ESCAVACAO EM MATERIAL DE 2ªCATEGORIA(MOLEDO OU ROCHA MUITO DECOMPOSTA),COM EQUIPAMENTO A AR COMPRIMIDO,A CEU ABERTO,SEMUTILIZACAO DE EXPLOSIVOS,INCLUSIVE EMPILHAMENTO DO MATERIALPARA REMOCAO</v>
      </c>
      <c r="C2071" s="142" t="s">
        <v>4498</v>
      </c>
      <c r="D2071" s="142" t="s">
        <v>4588</v>
      </c>
      <c r="E2071" s="142" t="s">
        <v>4589</v>
      </c>
      <c r="F2071" s="142" t="s">
        <v>4590</v>
      </c>
      <c r="I2071" s="142" t="s">
        <v>859</v>
      </c>
      <c r="J2071" s="142" t="n">
        <v>86.91</v>
      </c>
    </row>
    <row r="2072" customFormat="false" ht="12.75" hidden="false" customHeight="false" outlineLevel="0" collapsed="false">
      <c r="A2072" s="142" t="s">
        <v>4592</v>
      </c>
      <c r="B2072" s="663" t="str">
        <f aca="false">C2072&amp;D2072&amp;E2072&amp;F2072&amp;G2072&amp;H2072</f>
        <v>ESCAVACAO EM MATERIAL DE 2ªCATEGORIA(MOLEDO OU ROCHA DECOMPOSTA),COM EQUIPAMENTO A AR COMPRIMIDO,A CEU ABERTO,SEM UTILIZACAO DE EXPLOSIVOS,INCLUSIVE EMPILHAMENTO DO MATERIAL PARA REMOCAO</v>
      </c>
      <c r="C2072" s="142" t="s">
        <v>4517</v>
      </c>
      <c r="D2072" s="142" t="s">
        <v>4593</v>
      </c>
      <c r="E2072" s="142" t="s">
        <v>4594</v>
      </c>
      <c r="F2072" s="142" t="s">
        <v>4595</v>
      </c>
      <c r="I2072" s="142" t="s">
        <v>859</v>
      </c>
      <c r="J2072" s="142" t="n">
        <v>311.22</v>
      </c>
    </row>
    <row r="2073" customFormat="false" ht="12.75" hidden="false" customHeight="false" outlineLevel="0" collapsed="false">
      <c r="A2073" s="142" t="s">
        <v>4596</v>
      </c>
      <c r="B2073" s="663" t="str">
        <f aca="false">C2073&amp;D2073&amp;E2073&amp;F2073&amp;G2073&amp;H2073</f>
        <v>ESCAVACAO EM MATERIAL DE 2ªCATEGORIA(MOLEDO OU ROCHA DECOMPOSTA),COM EQUIPAMENTO A AR COMPRIMIDO,A CEU ABERTO,SEM UTILIZACAO DE EXPLOSIVOS,INCLUSIVE EMPILHAMENTO DO MATERIAL PARA REMOCAO</v>
      </c>
      <c r="C2073" s="142" t="s">
        <v>4517</v>
      </c>
      <c r="D2073" s="142" t="s">
        <v>4593</v>
      </c>
      <c r="E2073" s="142" t="s">
        <v>4594</v>
      </c>
      <c r="F2073" s="142" t="s">
        <v>4595</v>
      </c>
      <c r="I2073" s="142" t="s">
        <v>859</v>
      </c>
      <c r="J2073" s="142" t="n">
        <v>285.35</v>
      </c>
    </row>
    <row r="2074" customFormat="false" ht="12.75" hidden="false" customHeight="false" outlineLevel="0" collapsed="false">
      <c r="A2074" s="142" t="s">
        <v>4597</v>
      </c>
      <c r="B2074" s="663" t="str">
        <f aca="false">C2074&amp;D2074&amp;E2074&amp;F2074&amp;G2074&amp;H2074</f>
        <v>DESMONTE DE BLOCO DE MATERIAL DE 3ªCATEGORIA(ROCHA VIVA),COM EQUIPAMENTO A AR COMPRIMIDO,COM VOLUME ATE 1,00M3,SEM UTILIZACAO DE EXPLOSIVOS,INCLUSIVE REDUCAO A PEDRA DE MAO COM O MESMO EQUIPAMENTO</v>
      </c>
      <c r="C2074" s="142" t="s">
        <v>4598</v>
      </c>
      <c r="D2074" s="142" t="s">
        <v>4599</v>
      </c>
      <c r="E2074" s="142" t="s">
        <v>4600</v>
      </c>
      <c r="F2074" s="142" t="s">
        <v>4601</v>
      </c>
      <c r="I2074" s="142" t="s">
        <v>859</v>
      </c>
      <c r="J2074" s="142" t="n">
        <v>421.56</v>
      </c>
    </row>
    <row r="2075" customFormat="false" ht="12.75" hidden="false" customHeight="false" outlineLevel="0" collapsed="false">
      <c r="A2075" s="142" t="s">
        <v>4602</v>
      </c>
      <c r="B2075" s="663" t="str">
        <f aca="false">C2075&amp;D2075&amp;E2075&amp;F2075&amp;G2075&amp;H2075</f>
        <v>DESMONTE DE BLOCO DE MATERIAL DE 3ªCATEGORIA(ROCHA VIVA),COM EQUIPAMENTO A AR COMPRIMIDO,COM VOLUME ATE 1,00M3,SEM UTILIZACAO DE EXPLOSIVOS,INCLUSIVE REDUCAO A PEDRA DE MAO COM O MESMO EQUIPAMENTO</v>
      </c>
      <c r="C2075" s="142" t="s">
        <v>4598</v>
      </c>
      <c r="D2075" s="142" t="s">
        <v>4599</v>
      </c>
      <c r="E2075" s="142" t="s">
        <v>4600</v>
      </c>
      <c r="F2075" s="142" t="s">
        <v>4601</v>
      </c>
      <c r="I2075" s="142" t="s">
        <v>859</v>
      </c>
      <c r="J2075" s="142" t="n">
        <v>388.39</v>
      </c>
    </row>
    <row r="2076" customFormat="false" ht="12.75" hidden="false" customHeight="false" outlineLevel="0" collapsed="false">
      <c r="A2076" s="142" t="s">
        <v>4603</v>
      </c>
      <c r="B2076" s="663" t="str">
        <f aca="false">C2076&amp;D2076&amp;E2076&amp;F2076&amp;G2076&amp;H2076</f>
        <v>DESMONTE DE BLOCO DE MATERIAL DE 2ªCATEGORIA,SEM UTILIZACAODE EXPLOSIVOS,COM ROMPEDOR A AR COMPRIMIDO</v>
      </c>
      <c r="C2076" s="142" t="s">
        <v>4604</v>
      </c>
      <c r="D2076" s="142" t="s">
        <v>4605</v>
      </c>
      <c r="I2076" s="142" t="s">
        <v>859</v>
      </c>
      <c r="J2076" s="142" t="n">
        <v>145.13</v>
      </c>
    </row>
    <row r="2077" customFormat="false" ht="12.75" hidden="false" customHeight="false" outlineLevel="0" collapsed="false">
      <c r="A2077" s="142" t="s">
        <v>4606</v>
      </c>
      <c r="B2077" s="663" t="str">
        <f aca="false">C2077&amp;D2077&amp;E2077&amp;F2077&amp;G2077&amp;H2077</f>
        <v>DESMONTE DE BLOCO DE MATERIAL DE 2ªCATEGORIA,SEM UTILIZACAODE EXPLOSIVOS,COM ROMPEDOR A AR COMPRIMIDO</v>
      </c>
      <c r="C2077" s="142" t="s">
        <v>4604</v>
      </c>
      <c r="D2077" s="142" t="s">
        <v>4605</v>
      </c>
      <c r="I2077" s="142" t="s">
        <v>859</v>
      </c>
      <c r="J2077" s="142" t="n">
        <v>130.87</v>
      </c>
    </row>
    <row r="2078" customFormat="false" ht="12.75" hidden="false" customHeight="false" outlineLevel="0" collapsed="false">
      <c r="A2078" s="142" t="s">
        <v>4607</v>
      </c>
      <c r="B2078" s="663" t="str">
        <f aca="false">C2078&amp;D2078&amp;E2078&amp;F2078&amp;G2078&amp;H2078</f>
        <v>SERRACAO CONTINUA EM MATERIAL DE 3ªCATEGORIA(ROCHA VIVA),COM A FINALIDADE DE IMPEDIR PROPAGACAO DE VIBRACOES DECORRENTES DE ESCAVACAO A FOGO</v>
      </c>
      <c r="C2078" s="142" t="s">
        <v>4608</v>
      </c>
      <c r="D2078" s="142" t="s">
        <v>4609</v>
      </c>
      <c r="E2078" s="142" t="s">
        <v>4610</v>
      </c>
      <c r="I2078" s="142" t="s">
        <v>1696</v>
      </c>
      <c r="J2078" s="142" t="n">
        <v>589.17</v>
      </c>
    </row>
    <row r="2079" customFormat="false" ht="12.75" hidden="false" customHeight="false" outlineLevel="0" collapsed="false">
      <c r="A2079" s="142" t="s">
        <v>4611</v>
      </c>
      <c r="B2079" s="663" t="str">
        <f aca="false">C2079&amp;D2079&amp;E2079&amp;F2079&amp;G2079&amp;H2079</f>
        <v>SERRACAO CONTINUA EM MATERIAL DE 3ªCATEGORIA(ROCHA VIVA),COM A FINALIDADE DE IMPEDIR PROPAGACAO DE VIBRACOES DECORRENTES DE ESCAVACAO A FOGO</v>
      </c>
      <c r="C2079" s="142" t="s">
        <v>4608</v>
      </c>
      <c r="D2079" s="142" t="s">
        <v>4609</v>
      </c>
      <c r="E2079" s="142" t="s">
        <v>4610</v>
      </c>
      <c r="I2079" s="142" t="s">
        <v>1696</v>
      </c>
      <c r="J2079" s="142" t="n">
        <v>544.79</v>
      </c>
    </row>
    <row r="2080" customFormat="false" ht="12.75" hidden="false" customHeight="false" outlineLevel="0" collapsed="false">
      <c r="A2080" s="142" t="s">
        <v>4612</v>
      </c>
      <c r="B2080" s="663" t="str">
        <f aca="false">C2080&amp;D2080&amp;E2080&amp;F2080&amp;G2080&amp;H2080</f>
        <v>COMPACTACAO DE ATERRO,EM CAMADAS DE 15CM,COM MACO</v>
      </c>
      <c r="C2080" s="142" t="s">
        <v>4613</v>
      </c>
      <c r="I2080" s="142" t="s">
        <v>859</v>
      </c>
      <c r="J2080" s="142" t="n">
        <v>45.24</v>
      </c>
    </row>
    <row r="2081" customFormat="false" ht="12.75" hidden="false" customHeight="false" outlineLevel="0" collapsed="false">
      <c r="A2081" s="142" t="s">
        <v>4614</v>
      </c>
      <c r="B2081" s="663" t="str">
        <f aca="false">C2081&amp;D2081&amp;E2081&amp;F2081&amp;G2081&amp;H2081</f>
        <v>COMPACTACAO DE ATERRO,EM CAMADAS DE 15CM,COM MACO</v>
      </c>
      <c r="C2081" s="142" t="s">
        <v>4613</v>
      </c>
      <c r="I2081" s="142" t="s">
        <v>859</v>
      </c>
      <c r="J2081" s="142" t="n">
        <v>39.22</v>
      </c>
    </row>
    <row r="2082" customFormat="false" ht="12.75" hidden="false" customHeight="false" outlineLevel="0" collapsed="false">
      <c r="A2082" s="142" t="s">
        <v>4615</v>
      </c>
      <c r="B2082" s="663" t="str">
        <f aca="false">C2082&amp;D2082&amp;E2082&amp;F2082&amp;G2082&amp;H2082</f>
        <v>COMPACTACAO DE ATERRO,EM CAMADAS DE 20CM,COM MACO</v>
      </c>
      <c r="C2082" s="142" t="s">
        <v>4616</v>
      </c>
      <c r="I2082" s="142" t="s">
        <v>859</v>
      </c>
      <c r="J2082" s="142" t="n">
        <v>40.4</v>
      </c>
    </row>
    <row r="2083" customFormat="false" ht="12.75" hidden="false" customHeight="false" outlineLevel="0" collapsed="false">
      <c r="A2083" s="142" t="s">
        <v>4617</v>
      </c>
      <c r="B2083" s="663" t="str">
        <f aca="false">C2083&amp;D2083&amp;E2083&amp;F2083&amp;G2083&amp;H2083</f>
        <v>COMPACTACAO DE ATERRO,EM CAMADAS DE 20CM,COM MACO</v>
      </c>
      <c r="C2083" s="142" t="s">
        <v>4616</v>
      </c>
      <c r="I2083" s="142" t="s">
        <v>859</v>
      </c>
      <c r="J2083" s="142" t="n">
        <v>35.02</v>
      </c>
    </row>
    <row r="2084" customFormat="false" ht="12.75" hidden="false" customHeight="false" outlineLevel="0" collapsed="false">
      <c r="A2084" s="142" t="s">
        <v>4618</v>
      </c>
      <c r="B2084" s="663" t="str">
        <f aca="false">C2084&amp;D2084&amp;E2084&amp;F2084&amp;G2084&amp;H2084</f>
        <v>ATERRO COM MATERIAL DE 1ªCATEGORIA,COMPACTADO MANUALMENTE EM CAMADAS DE 20CM,ATE UMA ALTURA MAXIMA DE 80CM,PARA SUPORTEDE CAMADA DE CONCRETO,INCLUSIVE DOIS TIROS DE PA,ESPALHAMENTO E REGA,EXCLUSIVE FORNECIMENTO DA TERRA</v>
      </c>
      <c r="C2084" s="142" t="s">
        <v>4619</v>
      </c>
      <c r="D2084" s="142" t="s">
        <v>4620</v>
      </c>
      <c r="E2084" s="142" t="s">
        <v>4621</v>
      </c>
      <c r="F2084" s="142" t="s">
        <v>4622</v>
      </c>
      <c r="I2084" s="142" t="s">
        <v>859</v>
      </c>
      <c r="J2084" s="142" t="n">
        <v>72.72</v>
      </c>
    </row>
    <row r="2085" customFormat="false" ht="12.75" hidden="false" customHeight="false" outlineLevel="0" collapsed="false">
      <c r="A2085" s="142" t="s">
        <v>4623</v>
      </c>
      <c r="B2085" s="663" t="str">
        <f aca="false">C2085&amp;D2085&amp;E2085&amp;F2085&amp;G2085&amp;H2085</f>
        <v>ATERRO COM MATERIAL DE 1ªCATEGORIA,COMPACTADO MANUALMENTE EM CAMADAS DE 20CM,ATE UMA ALTURA MAXIMA DE 80CM,PARA SUPORTEDE CAMADA DE CONCRETO,INCLUSIVE DOIS TIROS DE PA,ESPALHAMENTO E REGA,EXCLUSIVE FORNECIMENTO DA TERRA</v>
      </c>
      <c r="C2085" s="142" t="s">
        <v>4619</v>
      </c>
      <c r="D2085" s="142" t="s">
        <v>4620</v>
      </c>
      <c r="E2085" s="142" t="s">
        <v>4621</v>
      </c>
      <c r="F2085" s="142" t="s">
        <v>4622</v>
      </c>
      <c r="I2085" s="142" t="s">
        <v>859</v>
      </c>
      <c r="J2085" s="142" t="n">
        <v>63.03</v>
      </c>
    </row>
    <row r="2086" customFormat="false" ht="12.75" hidden="false" customHeight="false" outlineLevel="0" collapsed="false">
      <c r="A2086" s="142" t="s">
        <v>4624</v>
      </c>
      <c r="B2086" s="663" t="str">
        <f aca="false">C2086&amp;D2086&amp;E2086&amp;F2086&amp;G2086&amp;H2086</f>
        <v>ATERRO COM MATERIAL DE 1ª CATEGORIA,COMPACTADO MANUALMENTE EM CAMADAS DE 20CM DE MATERIAL APILOADO,PROVENIENTE DE JAZIDA DISTANTE ATE 1KM,INCLUSIVE ESCAVACAO,CARGA,TRANSPORTE EM CAMINHAO BASCULANTE,DESCARGA,ESPALHAMENTO E IRRIGACAO MANUAIS</v>
      </c>
      <c r="C2086" s="142" t="s">
        <v>4625</v>
      </c>
      <c r="D2086" s="142" t="s">
        <v>4626</v>
      </c>
      <c r="E2086" s="142" t="s">
        <v>4627</v>
      </c>
      <c r="F2086" s="142" t="s">
        <v>4628</v>
      </c>
      <c r="I2086" s="142" t="s">
        <v>859</v>
      </c>
      <c r="J2086" s="142" t="n">
        <v>128.44</v>
      </c>
    </row>
    <row r="2087" customFormat="false" ht="12.75" hidden="false" customHeight="false" outlineLevel="0" collapsed="false">
      <c r="A2087" s="142" t="s">
        <v>4629</v>
      </c>
      <c r="B2087" s="663" t="str">
        <f aca="false">C2087&amp;D2087&amp;E2087&amp;F2087&amp;G2087&amp;H2087</f>
        <v>ATERRO COM MATERIAL DE 1ª CATEGORIA,COMPACTADO MANUALMENTE EM CAMADAS DE 20CM DE MATERIAL APILOADO,PROVENIENTE DE JAZIDA DISTANTE ATE 1KM,INCLUSIVE ESCAVACAO,CARGA,TRANSPORTE EM CAMINHAO BASCULANTE,DESCARGA,ESPALHAMENTO E IRRIGACAO MANUAIS</v>
      </c>
      <c r="C2087" s="142" t="s">
        <v>4625</v>
      </c>
      <c r="D2087" s="142" t="s">
        <v>4626</v>
      </c>
      <c r="E2087" s="142" t="s">
        <v>4627</v>
      </c>
      <c r="F2087" s="142" t="s">
        <v>4628</v>
      </c>
      <c r="I2087" s="142" t="s">
        <v>859</v>
      </c>
      <c r="J2087" s="142" t="n">
        <v>112.93</v>
      </c>
    </row>
    <row r="2088" customFormat="false" ht="12.75" hidden="false" customHeight="false" outlineLevel="0" collapsed="false">
      <c r="A2088" s="142" t="s">
        <v>4630</v>
      </c>
      <c r="B2088" s="663" t="str">
        <f aca="false">C2088&amp;D2088&amp;E2088&amp;F2088&amp;G2088&amp;H2088</f>
        <v>ATERRO COM MATERIAL DE 1ª CATEGORIA,COMPACTADO MANUALMENTE EM CAMADAS DE 20CM DE MATERIAL APILOADO,PROVENIENTE DE JAZIDA DISTANTE ATE 2KM,INCLUSIVE ESCAVACAO,CARGA,TRANSPORTE EM CAMINHAO BASCULANTE,DESCARGA,ESPALHAMENTO E IRRIGACAO MANUAIS</v>
      </c>
      <c r="C2088" s="142" t="s">
        <v>4625</v>
      </c>
      <c r="D2088" s="142" t="s">
        <v>4626</v>
      </c>
      <c r="E2088" s="142" t="s">
        <v>4631</v>
      </c>
      <c r="F2088" s="142" t="s">
        <v>4628</v>
      </c>
      <c r="I2088" s="142" t="s">
        <v>859</v>
      </c>
      <c r="J2088" s="142" t="n">
        <v>132.34</v>
      </c>
    </row>
    <row r="2089" customFormat="false" ht="12.75" hidden="false" customHeight="false" outlineLevel="0" collapsed="false">
      <c r="A2089" s="142" t="s">
        <v>4632</v>
      </c>
      <c r="B2089" s="663" t="str">
        <f aca="false">C2089&amp;D2089&amp;E2089&amp;F2089&amp;G2089&amp;H2089</f>
        <v>ATERRO COM MATERIAL DE 1ª CATEGORIA,COMPACTADO MANUALMENTE EM CAMADAS DE 20CM DE MATERIAL APILOADO,PROVENIENTE DE JAZIDA DISTANTE ATE 2KM,INCLUSIVE ESCAVACAO,CARGA,TRANSPORTE EM CAMINHAO BASCULANTE,DESCARGA,ESPALHAMENTO E IRRIGACAO MANUAIS</v>
      </c>
      <c r="C2089" s="142" t="s">
        <v>4625</v>
      </c>
      <c r="D2089" s="142" t="s">
        <v>4626</v>
      </c>
      <c r="E2089" s="142" t="s">
        <v>4631</v>
      </c>
      <c r="F2089" s="142" t="s">
        <v>4628</v>
      </c>
      <c r="I2089" s="142" t="s">
        <v>859</v>
      </c>
      <c r="J2089" s="142" t="n">
        <v>116.36</v>
      </c>
    </row>
    <row r="2090" customFormat="false" ht="12.75" hidden="false" customHeight="false" outlineLevel="0" collapsed="false">
      <c r="A2090" s="142" t="s">
        <v>4633</v>
      </c>
      <c r="B2090" s="663" t="str">
        <f aca="false">C2090&amp;D2090&amp;E2090&amp;F2090&amp;G2090&amp;H2090</f>
        <v>ATERRO COM MATERIAL DE 1ª CATEGORIA,COMPACTADO MANUALMENTE EM CAMADAS DE 20CM DE MATERIAL APILOADO,PROVENIENTE DE JAZIDA DISTANTE ATE 3KM,INCLUSIVE ESCAVACAO,CARGA,TRANSPORTE EM CAMINHAO BASCULANTE,DESCARGA,ESPALHAMENTO E IRRIGACAO MANUAIS</v>
      </c>
      <c r="C2090" s="142" t="s">
        <v>4625</v>
      </c>
      <c r="D2090" s="142" t="s">
        <v>4626</v>
      </c>
      <c r="E2090" s="142" t="s">
        <v>4634</v>
      </c>
      <c r="F2090" s="142" t="s">
        <v>4628</v>
      </c>
      <c r="I2090" s="142" t="s">
        <v>859</v>
      </c>
      <c r="J2090" s="142" t="n">
        <v>136.12</v>
      </c>
    </row>
    <row r="2091" customFormat="false" ht="12.75" hidden="false" customHeight="false" outlineLevel="0" collapsed="false">
      <c r="A2091" s="142" t="s">
        <v>4635</v>
      </c>
      <c r="B2091" s="663" t="str">
        <f aca="false">C2091&amp;D2091&amp;E2091&amp;F2091&amp;G2091&amp;H2091</f>
        <v>ATERRO COM MATERIAL DE 1ª CATEGORIA,COMPACTADO MANUALMENTE EM CAMADAS DE 20CM DE MATERIAL APILOADO,PROVENIENTE DE JAZIDA DISTANTE ATE 3KM,INCLUSIVE ESCAVACAO,CARGA,TRANSPORTE EM CAMINHAO BASCULANTE,DESCARGA,ESPALHAMENTO E IRRIGACAO MANUAIS</v>
      </c>
      <c r="C2091" s="142" t="s">
        <v>4625</v>
      </c>
      <c r="D2091" s="142" t="s">
        <v>4626</v>
      </c>
      <c r="E2091" s="142" t="s">
        <v>4634</v>
      </c>
      <c r="F2091" s="142" t="s">
        <v>4628</v>
      </c>
      <c r="I2091" s="142" t="s">
        <v>859</v>
      </c>
      <c r="J2091" s="142" t="n">
        <v>119.68</v>
      </c>
    </row>
    <row r="2092" customFormat="false" ht="12.75" hidden="false" customHeight="false" outlineLevel="0" collapsed="false">
      <c r="A2092" s="142" t="s">
        <v>4636</v>
      </c>
      <c r="B2092" s="663" t="str">
        <f aca="false">C2092&amp;D2092&amp;E2092&amp;F2092&amp;G2092&amp;H2092</f>
        <v>ATERRO COM MATERIAL DE 1ª CATEGORIA,COMPACTADO MANUALMENTE EM CAMADAS DE 20CM DE MATERIAL APILOADO,PROVENIENTE DE JAZIDA DISTANTE ATE 4KM,INCLUSIVE ESCAVACAO,CARGA,TRANSPORTE EM CAMINHAO BASCULANTE,DESCARGA,ESPALHAMENTO E IRRIGACAO MANUAIS</v>
      </c>
      <c r="C2092" s="142" t="s">
        <v>4625</v>
      </c>
      <c r="D2092" s="142" t="s">
        <v>4626</v>
      </c>
      <c r="E2092" s="142" t="s">
        <v>4637</v>
      </c>
      <c r="F2092" s="142" t="s">
        <v>4628</v>
      </c>
      <c r="I2092" s="142" t="s">
        <v>859</v>
      </c>
      <c r="J2092" s="142" t="n">
        <v>140.07</v>
      </c>
    </row>
    <row r="2093" customFormat="false" ht="12.75" hidden="false" customHeight="false" outlineLevel="0" collapsed="false">
      <c r="A2093" s="142" t="s">
        <v>4638</v>
      </c>
      <c r="B2093" s="663" t="str">
        <f aca="false">C2093&amp;D2093&amp;E2093&amp;F2093&amp;G2093&amp;H2093</f>
        <v>ATERRO COM MATERIAL DE 1ª CATEGORIA,COMPACTADO MANUALMENTE EM CAMADAS DE 20CM DE MATERIAL APILOADO,PROVENIENTE DE JAZIDA DISTANTE ATE 4KM,INCLUSIVE ESCAVACAO,CARGA,TRANSPORTE EM CAMINHAO BASCULANTE,DESCARGA,ESPALHAMENTO E IRRIGACAO MANUAIS</v>
      </c>
      <c r="C2093" s="142" t="s">
        <v>4625</v>
      </c>
      <c r="D2093" s="142" t="s">
        <v>4626</v>
      </c>
      <c r="E2093" s="142" t="s">
        <v>4637</v>
      </c>
      <c r="F2093" s="142" t="s">
        <v>4628</v>
      </c>
      <c r="I2093" s="142" t="s">
        <v>859</v>
      </c>
      <c r="J2093" s="142" t="n">
        <v>123.16</v>
      </c>
    </row>
    <row r="2094" customFormat="false" ht="12.75" hidden="false" customHeight="false" outlineLevel="0" collapsed="false">
      <c r="A2094" s="142" t="s">
        <v>4639</v>
      </c>
      <c r="B2094" s="663" t="str">
        <f aca="false">C2094&amp;D2094&amp;E2094&amp;F2094&amp;G2094&amp;H2094</f>
        <v>ATERRO COM MATERIAL DE 1ª CATEGORIA,COMPACTADO MANUALMENTE EM CAMADAS DE 20CM DE MATERIAL APILOADO,PROVENIENTE DE JAZIDA DISTANTE ATE 5KM,INCLUSIVE ESCAVACAO,CARGA,TRANSPORTE EM CAMINHAO BASCULANTE,DESCARGA,ESPALHAMENTO E IRRIGACAO MANUAIS</v>
      </c>
      <c r="C2094" s="142" t="s">
        <v>4625</v>
      </c>
      <c r="D2094" s="142" t="s">
        <v>4626</v>
      </c>
      <c r="E2094" s="142" t="s">
        <v>4640</v>
      </c>
      <c r="F2094" s="142" t="s">
        <v>4628</v>
      </c>
      <c r="I2094" s="142" t="s">
        <v>859</v>
      </c>
      <c r="J2094" s="142" t="n">
        <v>142.56</v>
      </c>
    </row>
    <row r="2095" customFormat="false" ht="12.75" hidden="false" customHeight="false" outlineLevel="0" collapsed="false">
      <c r="A2095" s="142" t="s">
        <v>4641</v>
      </c>
      <c r="B2095" s="663" t="str">
        <f aca="false">C2095&amp;D2095&amp;E2095&amp;F2095&amp;G2095&amp;H2095</f>
        <v>ATERRO COM MATERIAL DE 1ª CATEGORIA,COMPACTADO MANUALMENTE EM CAMADAS DE 20CM DE MATERIAL APILOADO,PROVENIENTE DE JAZIDA DISTANTE ATE 5KM,INCLUSIVE ESCAVACAO,CARGA,TRANSPORTE EM CAMINHAO BASCULANTE,DESCARGA,ESPALHAMENTO E IRRIGACAO MANUAIS</v>
      </c>
      <c r="C2095" s="142" t="s">
        <v>4625</v>
      </c>
      <c r="D2095" s="142" t="s">
        <v>4626</v>
      </c>
      <c r="E2095" s="142" t="s">
        <v>4640</v>
      </c>
      <c r="F2095" s="142" t="s">
        <v>4628</v>
      </c>
      <c r="I2095" s="142" t="s">
        <v>859</v>
      </c>
      <c r="J2095" s="142" t="n">
        <v>125.34</v>
      </c>
    </row>
    <row r="2096" customFormat="false" ht="12.75" hidden="false" customHeight="false" outlineLevel="0" collapsed="false">
      <c r="A2096" s="142" t="s">
        <v>4642</v>
      </c>
      <c r="B2096" s="663" t="str">
        <f aca="false">C2096&amp;D2096&amp;E2096&amp;F2096&amp;G2096&amp;H2096</f>
        <v>ATERRO COM MATERIAL DE 1ª CATEGORIA,COMPACTADO MANUALMENTE EM CAMADAS DE 20CM DE MATERIAL APILOADO,PROVENIENTE DE JAZIDA DISTANTE ATE 10KM,INCLUSIVE ESCAVACAO,CARGA,TRANSPORTE EM CAMINHAO BASCULANTE,DESCARGA,ESPALHAMENTO E IRRIGACAO MANUAIS</v>
      </c>
      <c r="C2096" s="142" t="s">
        <v>4625</v>
      </c>
      <c r="D2096" s="142" t="s">
        <v>4626</v>
      </c>
      <c r="E2096" s="142" t="s">
        <v>4643</v>
      </c>
      <c r="F2096" s="142" t="s">
        <v>4644</v>
      </c>
      <c r="I2096" s="142" t="s">
        <v>859</v>
      </c>
      <c r="J2096" s="142" t="n">
        <v>157.65</v>
      </c>
    </row>
    <row r="2097" customFormat="false" ht="12.75" hidden="false" customHeight="false" outlineLevel="0" collapsed="false">
      <c r="A2097" s="142" t="s">
        <v>4645</v>
      </c>
      <c r="B2097" s="663" t="str">
        <f aca="false">C2097&amp;D2097&amp;E2097&amp;F2097&amp;G2097&amp;H2097</f>
        <v>ATERRO COM MATERIAL DE 1ª CATEGORIA,COMPACTADO MANUALMENTE EM CAMADAS DE 20CM DE MATERIAL APILOADO,PROVENIENTE DE JAZIDA DISTANTE ATE 10KM,INCLUSIVE ESCAVACAO,CARGA,TRANSPORTE EM CAMINHAO BASCULANTE,DESCARGA,ESPALHAMENTO E IRRIGACAO MANUAIS</v>
      </c>
      <c r="C2097" s="142" t="s">
        <v>4625</v>
      </c>
      <c r="D2097" s="142" t="s">
        <v>4626</v>
      </c>
      <c r="E2097" s="142" t="s">
        <v>4643</v>
      </c>
      <c r="F2097" s="142" t="s">
        <v>4644</v>
      </c>
      <c r="I2097" s="142" t="s">
        <v>859</v>
      </c>
      <c r="J2097" s="142" t="n">
        <v>138.57</v>
      </c>
    </row>
    <row r="2098" customFormat="false" ht="12.75" hidden="false" customHeight="false" outlineLevel="0" collapsed="false">
      <c r="A2098" s="142" t="s">
        <v>4646</v>
      </c>
      <c r="B2098" s="663" t="str">
        <f aca="false">C2098&amp;D2098&amp;E2098&amp;F2098&amp;G2098&amp;H2098</f>
        <v>ATERRO COM MATERIAL DE 1ª CATEGORIA,COMPACTADO MANUALMENTE EM CAMADAS DE 20CM DE MATERIAL APILOADO,PROVENIENTE DE JAZIDA DISTANTE ATE 15KM,INCLUSIVE ESCAVACAO,CARGA,TRANSPORTE EM CAMINHAO BASCULANTE,DESCARGA,ESPALHAMENTO E IRRIGACAO MANUAIS</v>
      </c>
      <c r="C2098" s="142" t="s">
        <v>4625</v>
      </c>
      <c r="D2098" s="142" t="s">
        <v>4626</v>
      </c>
      <c r="E2098" s="142" t="s">
        <v>4647</v>
      </c>
      <c r="F2098" s="142" t="s">
        <v>4644</v>
      </c>
      <c r="I2098" s="142" t="s">
        <v>859</v>
      </c>
      <c r="J2098" s="142" t="n">
        <v>168.12</v>
      </c>
    </row>
    <row r="2099" customFormat="false" ht="12.75" hidden="false" customHeight="false" outlineLevel="0" collapsed="false">
      <c r="A2099" s="142" t="s">
        <v>4648</v>
      </c>
      <c r="B2099" s="663" t="str">
        <f aca="false">C2099&amp;D2099&amp;E2099&amp;F2099&amp;G2099&amp;H2099</f>
        <v>ATERRO COM MATERIAL DE 1ª CATEGORIA,COMPACTADO MANUALMENTE EM CAMADAS DE 20CM DE MATERIAL APILOADO,PROVENIENTE DE JAZIDA DISTANTE ATE 15KM,INCLUSIVE ESCAVACAO,CARGA,TRANSPORTE EM CAMINHAO BASCULANTE,DESCARGA,ESPALHAMENTO E IRRIGACAO MANUAIS</v>
      </c>
      <c r="C2099" s="142" t="s">
        <v>4625</v>
      </c>
      <c r="D2099" s="142" t="s">
        <v>4626</v>
      </c>
      <c r="E2099" s="142" t="s">
        <v>4647</v>
      </c>
      <c r="F2099" s="142" t="s">
        <v>4644</v>
      </c>
      <c r="I2099" s="142" t="s">
        <v>859</v>
      </c>
      <c r="J2099" s="142" t="n">
        <v>147.84</v>
      </c>
    </row>
    <row r="2100" customFormat="false" ht="12.75" hidden="false" customHeight="false" outlineLevel="0" collapsed="false">
      <c r="A2100" s="142" t="s">
        <v>4649</v>
      </c>
      <c r="B2100" s="663" t="str">
        <f aca="false">C2100&amp;D2100&amp;E2100&amp;F2100&amp;G2100&amp;H2100</f>
        <v>ATERRO COM MATERIAL DE 1ª CATEGORIA,COMPACTADO MANUALMENTE EM CAMADAS DE 20CM DE MATERIAL APILOADO,PROVENIENTE DE JAZIDA DISTANTE ATE 20KM,INCLUSIVE ESCAVACAO,CARGA,TRANSPORTE EM CAMINHAO BASCULANTE,DESCARGA,ESPALHAMENTO E IRRIGACAO MANUAIS</v>
      </c>
      <c r="C2100" s="142" t="s">
        <v>4625</v>
      </c>
      <c r="D2100" s="142" t="s">
        <v>4626</v>
      </c>
      <c r="E2100" s="142" t="s">
        <v>4650</v>
      </c>
      <c r="F2100" s="142" t="s">
        <v>4644</v>
      </c>
      <c r="I2100" s="142" t="s">
        <v>859</v>
      </c>
      <c r="J2100" s="142" t="n">
        <v>177.92</v>
      </c>
    </row>
    <row r="2101" customFormat="false" ht="12.75" hidden="false" customHeight="false" outlineLevel="0" collapsed="false">
      <c r="A2101" s="142" t="s">
        <v>4651</v>
      </c>
      <c r="B2101" s="663" t="str">
        <f aca="false">C2101&amp;D2101&amp;E2101&amp;F2101&amp;G2101&amp;H2101</f>
        <v>ATERRO COM MATERIAL DE 1ª CATEGORIA,COMPACTADO MANUALMENTE EM CAMADAS DE 20CM DE MATERIAL APILOADO,PROVENIENTE DE JAZIDA DISTANTE ATE 20KM,INCLUSIVE ESCAVACAO,CARGA,TRANSPORTE EM CAMINHAO BASCULANTE,DESCARGA,ESPALHAMENTO E IRRIGACAO MANUAIS</v>
      </c>
      <c r="C2101" s="142" t="s">
        <v>4625</v>
      </c>
      <c r="D2101" s="142" t="s">
        <v>4626</v>
      </c>
      <c r="E2101" s="142" t="s">
        <v>4650</v>
      </c>
      <c r="F2101" s="142" t="s">
        <v>4644</v>
      </c>
      <c r="I2101" s="142" t="s">
        <v>859</v>
      </c>
      <c r="J2101" s="142" t="n">
        <v>156.47</v>
      </c>
    </row>
    <row r="2102" customFormat="false" ht="12.75" hidden="false" customHeight="false" outlineLevel="0" collapsed="false">
      <c r="A2102" s="142" t="s">
        <v>4652</v>
      </c>
      <c r="B2102" s="663" t="str">
        <f aca="false">C2102&amp;D2102&amp;E2102&amp;F2102&amp;G2102&amp;H2102</f>
        <v>ATERRO COM MATERIAL DE 1ª CATEGORIA,COMPACTADO MANUALMENTE EM CAMADAS DE 20CM DE MATERIAL APILOADO,PROVENIENTE DE JAZIDA DISTANTE ATE 25KM,INCLUSIVE ESCAVACAO,CARGA,TRANSPORTE EM CAMINHAO BASCULANTE,DESCARGA,ESPALHAMENTO E IRRIGACAO MANUAIS</v>
      </c>
      <c r="C2102" s="142" t="s">
        <v>4625</v>
      </c>
      <c r="D2102" s="142" t="s">
        <v>4626</v>
      </c>
      <c r="E2102" s="142" t="s">
        <v>4653</v>
      </c>
      <c r="F2102" s="142" t="s">
        <v>4644</v>
      </c>
      <c r="I2102" s="142" t="s">
        <v>859</v>
      </c>
      <c r="J2102" s="142" t="n">
        <v>187.42</v>
      </c>
    </row>
    <row r="2103" customFormat="false" ht="12.75" hidden="false" customHeight="false" outlineLevel="0" collapsed="false">
      <c r="A2103" s="142" t="s">
        <v>4654</v>
      </c>
      <c r="B2103" s="663" t="str">
        <f aca="false">C2103&amp;D2103&amp;E2103&amp;F2103&amp;G2103&amp;H2103</f>
        <v>ATERRO COM MATERIAL DE 1ª CATEGORIA,COMPACTADO MANUALMENTE EM CAMADAS DE 20CM DE MATERIAL APILOADO,PROVENIENTE DE JAZIDA DISTANTE ATE 25KM,INCLUSIVE ESCAVACAO,CARGA,TRANSPORTE EM CAMINHAO BASCULANTE,DESCARGA,ESPALHAMENTO E IRRIGACAO MANUAIS</v>
      </c>
      <c r="C2103" s="142" t="s">
        <v>4625</v>
      </c>
      <c r="D2103" s="142" t="s">
        <v>4626</v>
      </c>
      <c r="E2103" s="142" t="s">
        <v>4653</v>
      </c>
      <c r="F2103" s="142" t="s">
        <v>4644</v>
      </c>
      <c r="I2103" s="142" t="s">
        <v>859</v>
      </c>
      <c r="J2103" s="142" t="n">
        <v>164.82</v>
      </c>
    </row>
    <row r="2104" customFormat="false" ht="12.75" hidden="false" customHeight="false" outlineLevel="0" collapsed="false">
      <c r="A2104" s="142" t="s">
        <v>4655</v>
      </c>
      <c r="B2104" s="663" t="str">
        <f aca="false">C2104&amp;D2104&amp;E2104&amp;F2104&amp;G2104&amp;H2104</f>
        <v>ATERRO COM MATERIAL DE 1ª CATEGORIA,COMPACTADO MANUALMENTE EM CAMADAS DE 20CM DE MATERIAL APILOADO,PROVENIENTE DE JAZIDA DISTANTE ATE 30KM,INCLUSIVE ESCAVACAO,CARGA,TRANSPORTE EM CAMINHAO BASCULANTE,DESCARGA,ESPALHAMENTO E IRRIGACAO MANUAIS</v>
      </c>
      <c r="C2104" s="142" t="s">
        <v>4625</v>
      </c>
      <c r="D2104" s="142" t="s">
        <v>4626</v>
      </c>
      <c r="E2104" s="142" t="s">
        <v>4656</v>
      </c>
      <c r="F2104" s="142" t="s">
        <v>4644</v>
      </c>
      <c r="I2104" s="142" t="s">
        <v>859</v>
      </c>
      <c r="J2104" s="142" t="n">
        <v>201.95</v>
      </c>
    </row>
    <row r="2105" customFormat="false" ht="12.75" hidden="false" customHeight="false" outlineLevel="0" collapsed="false">
      <c r="A2105" s="142" t="s">
        <v>4657</v>
      </c>
      <c r="B2105" s="663" t="str">
        <f aca="false">C2105&amp;D2105&amp;E2105&amp;F2105&amp;G2105&amp;H2105</f>
        <v>ATERRO COM MATERIAL DE 1ª CATEGORIA,COMPACTADO MANUALMENTE EM CAMADAS DE 20CM DE MATERIAL APILOADO,PROVENIENTE DE JAZIDA DISTANTE ATE 30KM,INCLUSIVE ESCAVACAO,CARGA,TRANSPORTE EM CAMINHAO BASCULANTE,DESCARGA,ESPALHAMENTO E IRRIGACAO MANUAIS</v>
      </c>
      <c r="C2105" s="142" t="s">
        <v>4625</v>
      </c>
      <c r="D2105" s="142" t="s">
        <v>4626</v>
      </c>
      <c r="E2105" s="142" t="s">
        <v>4656</v>
      </c>
      <c r="F2105" s="142" t="s">
        <v>4644</v>
      </c>
      <c r="I2105" s="142" t="s">
        <v>859</v>
      </c>
      <c r="J2105" s="142" t="n">
        <v>177.59</v>
      </c>
    </row>
    <row r="2106" customFormat="false" ht="12.75" hidden="false" customHeight="false" outlineLevel="0" collapsed="false">
      <c r="A2106" s="142" t="s">
        <v>4658</v>
      </c>
      <c r="B2106" s="663" t="str">
        <f aca="false">C2106&amp;D2106&amp;E2106&amp;F2106&amp;G2106&amp;H2106</f>
        <v>COMPACTACAO DE MATERIAL DE 1ªCATEGORIA,INCLUSIVE DESCARGA DE CAMINHAO BASCULANTE,MOVIMENTACAO A 1 TIRO DE PA,ESPALHAMENTO E SOCAMENTO MANUAL EM CAMADAS DE 30CM DE MATERIAL APILOADO</v>
      </c>
      <c r="C2106" s="142" t="s">
        <v>4659</v>
      </c>
      <c r="D2106" s="142" t="s">
        <v>4660</v>
      </c>
      <c r="E2106" s="142" t="s">
        <v>4661</v>
      </c>
      <c r="I2106" s="142" t="s">
        <v>859</v>
      </c>
      <c r="J2106" s="142" t="n">
        <v>42.27</v>
      </c>
    </row>
    <row r="2107" customFormat="false" ht="12.75" hidden="false" customHeight="false" outlineLevel="0" collapsed="false">
      <c r="A2107" s="142" t="s">
        <v>4662</v>
      </c>
      <c r="B2107" s="663" t="str">
        <f aca="false">C2107&amp;D2107&amp;E2107&amp;F2107&amp;G2107&amp;H2107</f>
        <v>COMPACTACAO DE MATERIAL DE 1ªCATEGORIA,INCLUSIVE DESCARGA DE CAMINHAO BASCULANTE,MOVIMENTACAO A 1 TIRO DE PA,ESPALHAMENTO E SOCAMENTO MANUAL EM CAMADAS DE 30CM DE MATERIAL APILOADO</v>
      </c>
      <c r="C2107" s="142" t="s">
        <v>4659</v>
      </c>
      <c r="D2107" s="142" t="s">
        <v>4660</v>
      </c>
      <c r="E2107" s="142" t="s">
        <v>4661</v>
      </c>
      <c r="I2107" s="142" t="s">
        <v>859</v>
      </c>
      <c r="J2107" s="142" t="n">
        <v>36.85</v>
      </c>
    </row>
    <row r="2108" customFormat="false" ht="12.75" hidden="false" customHeight="false" outlineLevel="0" collapsed="false">
      <c r="A2108" s="142" t="s">
        <v>4663</v>
      </c>
      <c r="B2108" s="663" t="str">
        <f aca="false">C2108&amp;D2108&amp;E2108&amp;F2108&amp;G2108&amp;H2108</f>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08" s="142" t="s">
        <v>4664</v>
      </c>
      <c r="D2108" s="142" t="s">
        <v>4665</v>
      </c>
      <c r="E2108" s="142" t="s">
        <v>4666</v>
      </c>
      <c r="F2108" s="142" t="s">
        <v>4667</v>
      </c>
      <c r="G2108" s="142" t="s">
        <v>4668</v>
      </c>
      <c r="H2108" s="142" t="s">
        <v>4669</v>
      </c>
      <c r="I2108" s="142" t="s">
        <v>859</v>
      </c>
      <c r="J2108" s="142" t="n">
        <v>7.8</v>
      </c>
    </row>
    <row r="2109" customFormat="false" ht="12.75" hidden="false" customHeight="false" outlineLevel="0" collapsed="false">
      <c r="A2109" s="142" t="s">
        <v>4670</v>
      </c>
      <c r="B2109" s="663" t="str">
        <f aca="false">C2109&amp;D2109&amp;E2109&amp;F2109&amp;G2109&amp;H2109</f>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09" s="142" t="s">
        <v>4664</v>
      </c>
      <c r="D2109" s="142" t="s">
        <v>4665</v>
      </c>
      <c r="E2109" s="142" t="s">
        <v>4666</v>
      </c>
      <c r="F2109" s="142" t="s">
        <v>4667</v>
      </c>
      <c r="G2109" s="142" t="s">
        <v>4668</v>
      </c>
      <c r="H2109" s="142" t="s">
        <v>4669</v>
      </c>
      <c r="I2109" s="142" t="s">
        <v>859</v>
      </c>
      <c r="J2109" s="142" t="n">
        <v>7.52</v>
      </c>
    </row>
    <row r="2110" customFormat="false" ht="12.75" hidden="false" customHeight="false" outlineLevel="0" collapsed="false">
      <c r="A2110" s="142" t="s">
        <v>4671</v>
      </c>
      <c r="B2110" s="663" t="str">
        <f aca="false">C2110&amp;D2110&amp;E2110&amp;F2110&amp;G2110&amp;H2110</f>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0" s="142" t="s">
        <v>4664</v>
      </c>
      <c r="D2110" s="142" t="s">
        <v>4672</v>
      </c>
      <c r="E2110" s="142" t="s">
        <v>4673</v>
      </c>
      <c r="F2110" s="142" t="s">
        <v>4674</v>
      </c>
      <c r="G2110" s="142" t="s">
        <v>4675</v>
      </c>
      <c r="H2110" s="142" t="s">
        <v>4676</v>
      </c>
      <c r="I2110" s="142" t="s">
        <v>859</v>
      </c>
      <c r="J2110" s="142" t="n">
        <v>3.66</v>
      </c>
    </row>
    <row r="2111" customFormat="false" ht="12.75" hidden="false" customHeight="false" outlineLevel="0" collapsed="false">
      <c r="A2111" s="142" t="s">
        <v>4677</v>
      </c>
      <c r="B2111" s="663" t="str">
        <f aca="false">C2111&amp;D2111&amp;E2111&amp;F2111&amp;G2111&amp;H2111</f>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1" s="142" t="s">
        <v>4664</v>
      </c>
      <c r="D2111" s="142" t="s">
        <v>4672</v>
      </c>
      <c r="E2111" s="142" t="s">
        <v>4673</v>
      </c>
      <c r="F2111" s="142" t="s">
        <v>4674</v>
      </c>
      <c r="G2111" s="142" t="s">
        <v>4675</v>
      </c>
      <c r="H2111" s="142" t="s">
        <v>4676</v>
      </c>
      <c r="I2111" s="142" t="s">
        <v>859</v>
      </c>
      <c r="J2111" s="142" t="n">
        <v>3.55</v>
      </c>
    </row>
    <row r="2112" customFormat="false" ht="12.75" hidden="false" customHeight="false" outlineLevel="0" collapsed="false">
      <c r="A2112" s="142" t="s">
        <v>4678</v>
      </c>
      <c r="B2112" s="663" t="str">
        <f aca="false">C2112&amp;D2112&amp;E2112&amp;F2112&amp;G2112&amp;H2112</f>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12" s="142" t="s">
        <v>4664</v>
      </c>
      <c r="D2112" s="142" t="s">
        <v>4679</v>
      </c>
      <c r="E2112" s="142" t="s">
        <v>4673</v>
      </c>
      <c r="F2112" s="142" t="s">
        <v>4674</v>
      </c>
      <c r="G2112" s="142" t="s">
        <v>4675</v>
      </c>
      <c r="H2112" s="142" t="s">
        <v>4676</v>
      </c>
      <c r="I2112" s="142" t="s">
        <v>859</v>
      </c>
      <c r="J2112" s="142" t="n">
        <v>2.76</v>
      </c>
    </row>
    <row r="2113" customFormat="false" ht="12.75" hidden="false" customHeight="false" outlineLevel="0" collapsed="false">
      <c r="A2113" s="142" t="s">
        <v>4680</v>
      </c>
      <c r="B2113" s="663" t="str">
        <f aca="false">C2113&amp;D2113&amp;E2113&amp;F2113&amp;G2113&amp;H2113</f>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13" s="142" t="s">
        <v>4664</v>
      </c>
      <c r="D2113" s="142" t="s">
        <v>4679</v>
      </c>
      <c r="E2113" s="142" t="s">
        <v>4673</v>
      </c>
      <c r="F2113" s="142" t="s">
        <v>4674</v>
      </c>
      <c r="G2113" s="142" t="s">
        <v>4675</v>
      </c>
      <c r="H2113" s="142" t="s">
        <v>4676</v>
      </c>
      <c r="I2113" s="142" t="s">
        <v>859</v>
      </c>
      <c r="J2113" s="142" t="n">
        <v>2.71</v>
      </c>
    </row>
    <row r="2114" customFormat="false" ht="12.75" hidden="false" customHeight="false" outlineLevel="0" collapsed="false">
      <c r="A2114" s="142" t="s">
        <v>4681</v>
      </c>
      <c r="B2114" s="663" t="str">
        <f aca="false">C2114&amp;D2114&amp;E2114&amp;F2114&amp;G2114&amp;H2114</f>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14" s="142" t="s">
        <v>4682</v>
      </c>
      <c r="D2114" s="142" t="s">
        <v>4683</v>
      </c>
      <c r="E2114" s="142" t="s">
        <v>4684</v>
      </c>
      <c r="F2114" s="142" t="s">
        <v>4685</v>
      </c>
      <c r="G2114" s="142" t="s">
        <v>4686</v>
      </c>
      <c r="H2114" s="142" t="s">
        <v>4137</v>
      </c>
      <c r="I2114" s="142" t="s">
        <v>859</v>
      </c>
      <c r="J2114" s="142" t="n">
        <v>6.48</v>
      </c>
    </row>
    <row r="2115" customFormat="false" ht="12.75" hidden="false" customHeight="false" outlineLevel="0" collapsed="false">
      <c r="A2115" s="142" t="s">
        <v>4687</v>
      </c>
      <c r="B2115" s="663" t="str">
        <f aca="false">C2115&amp;D2115&amp;E2115&amp;F2115&amp;G2115&amp;H2115</f>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15" s="142" t="s">
        <v>4682</v>
      </c>
      <c r="D2115" s="142" t="s">
        <v>4683</v>
      </c>
      <c r="E2115" s="142" t="s">
        <v>4684</v>
      </c>
      <c r="F2115" s="142" t="s">
        <v>4685</v>
      </c>
      <c r="G2115" s="142" t="s">
        <v>4686</v>
      </c>
      <c r="H2115" s="142" t="s">
        <v>4137</v>
      </c>
      <c r="I2115" s="142" t="s">
        <v>859</v>
      </c>
      <c r="J2115" s="142" t="n">
        <v>6.14</v>
      </c>
    </row>
    <row r="2116" customFormat="false" ht="12.75" hidden="false" customHeight="false" outlineLevel="0" collapsed="false">
      <c r="A2116" s="142" t="s">
        <v>4688</v>
      </c>
      <c r="B2116" s="663" t="str">
        <f aca="false">C2116&amp;D2116&amp;E2116&amp;F2116&amp;G2116&amp;H2116</f>
        <v>ATERRO COM MATERIAL DE 1ªCATEGORIA,ESPALHADO POR RETRO ESCAVADEIRA,EM CAMADAS DE 20CM DE MATERIAL ADENSADO,REGADO POR CAMINHAO TANQUE E COMPACTADO A 90% COM SOQUETE VIBRATORIO,INTERVINDO 2(DOIS) SERVENTES,EXCLUSIVE O FORNECIMENTO DA TERRA</v>
      </c>
      <c r="C2116" s="142" t="s">
        <v>4682</v>
      </c>
      <c r="D2116" s="142" t="s">
        <v>4683</v>
      </c>
      <c r="E2116" s="142" t="s">
        <v>4689</v>
      </c>
      <c r="F2116" s="142" t="s">
        <v>4690</v>
      </c>
      <c r="I2116" s="142" t="s">
        <v>859</v>
      </c>
      <c r="J2116" s="142" t="n">
        <v>5.87</v>
      </c>
    </row>
    <row r="2117" customFormat="false" ht="12.75" hidden="false" customHeight="false" outlineLevel="0" collapsed="false">
      <c r="A2117" s="142" t="s">
        <v>4691</v>
      </c>
      <c r="B2117" s="663" t="str">
        <f aca="false">C2117&amp;D2117&amp;E2117&amp;F2117&amp;G2117&amp;H2117</f>
        <v>ATERRO COM MATERIAL DE 1ªCATEGORIA,ESPALHADO POR RETRO ESCAVADEIRA,EM CAMADAS DE 20CM DE MATERIAL ADENSADO,REGADO POR CAMINHAO TANQUE E COMPACTADO A 90% COM SOQUETE VIBRATORIO,INTERVINDO 2(DOIS) SERVENTES,EXCLUSIVE O FORNECIMENTO DA TERRA</v>
      </c>
      <c r="C2117" s="142" t="s">
        <v>4682</v>
      </c>
      <c r="D2117" s="142" t="s">
        <v>4683</v>
      </c>
      <c r="E2117" s="142" t="s">
        <v>4689</v>
      </c>
      <c r="F2117" s="142" t="s">
        <v>4690</v>
      </c>
      <c r="I2117" s="142" t="s">
        <v>859</v>
      </c>
      <c r="J2117" s="142" t="n">
        <v>5.54</v>
      </c>
    </row>
    <row r="2118" customFormat="false" ht="12.75" hidden="false" customHeight="false" outlineLevel="0" collapsed="false">
      <c r="A2118" s="142" t="s">
        <v>4692</v>
      </c>
      <c r="B2118" s="663" t="str">
        <f aca="false">C2118&amp;D2118&amp;E2118&amp;F2118&amp;G2118&amp;H2118</f>
        <v>MATERIAL DE 1ª CATEGORIA PARA ATERROS,COMPREENDENDO:ESCAVACAO,CARGA,TRANSPORTE A 1KM EM CAMINHAO BASCULANTE E DESCARGA,CONSIDERANDO O VOLUME NECESSARIO A EXECUCAO DE 1,00M3 DE MATERIAL COMPACTADO</v>
      </c>
      <c r="C2118" s="142" t="s">
        <v>4693</v>
      </c>
      <c r="D2118" s="142" t="s">
        <v>4694</v>
      </c>
      <c r="E2118" s="142" t="s">
        <v>4695</v>
      </c>
      <c r="F2118" s="142" t="s">
        <v>4696</v>
      </c>
      <c r="I2118" s="142" t="s">
        <v>859</v>
      </c>
      <c r="J2118" s="142" t="n">
        <v>12.2</v>
      </c>
    </row>
    <row r="2119" customFormat="false" ht="12.75" hidden="false" customHeight="false" outlineLevel="0" collapsed="false">
      <c r="A2119" s="142" t="s">
        <v>4697</v>
      </c>
      <c r="B2119" s="663" t="str">
        <f aca="false">C2119&amp;D2119&amp;E2119&amp;F2119&amp;G2119&amp;H2119</f>
        <v>MATERIAL DE 1ª CATEGORIA PARA ATERROS,COMPREENDENDO:ESCAVACAO,CARGA,TRANSPORTE A 1KM EM CAMINHAO BASCULANTE E DESCARGA,CONSIDERANDO O VOLUME NECESSARIO A EXECUCAO DE 1,00M3 DE MATERIAL COMPACTADO</v>
      </c>
      <c r="C2119" s="142" t="s">
        <v>4693</v>
      </c>
      <c r="D2119" s="142" t="s">
        <v>4694</v>
      </c>
      <c r="E2119" s="142" t="s">
        <v>4695</v>
      </c>
      <c r="F2119" s="142" t="s">
        <v>4696</v>
      </c>
      <c r="I2119" s="142" t="s">
        <v>859</v>
      </c>
      <c r="J2119" s="142" t="n">
        <v>11.92</v>
      </c>
    </row>
    <row r="2120" customFormat="false" ht="12.75" hidden="false" customHeight="false" outlineLevel="0" collapsed="false">
      <c r="A2120" s="142" t="s">
        <v>4698</v>
      </c>
      <c r="B2120" s="663" t="str">
        <f aca="false">C2120&amp;D2120&amp;E2120&amp;F2120&amp;G2120&amp;H2120</f>
        <v>MATERIAL DE 1ª CATEGORIA PARA ATERROS,COMPREENDENDO:ESCAVACAO,CARGA,TRANSPORTE A 2KM EM CAMINHAO BASCULANTE E DESCARGA,CONSIDERANDO O VOLUME NECESSARIO A EXECUCAO DE 1,00M3 DE MATERIAL COMPACTADO</v>
      </c>
      <c r="C2120" s="142" t="s">
        <v>4693</v>
      </c>
      <c r="D2120" s="142" t="s">
        <v>4699</v>
      </c>
      <c r="E2120" s="142" t="s">
        <v>4695</v>
      </c>
      <c r="F2120" s="142" t="s">
        <v>4696</v>
      </c>
      <c r="I2120" s="142" t="s">
        <v>859</v>
      </c>
      <c r="J2120" s="142" t="n">
        <v>13.74</v>
      </c>
    </row>
    <row r="2121" customFormat="false" ht="12.75" hidden="false" customHeight="false" outlineLevel="0" collapsed="false">
      <c r="A2121" s="142" t="s">
        <v>4700</v>
      </c>
      <c r="B2121" s="663" t="str">
        <f aca="false">C2121&amp;D2121&amp;E2121&amp;F2121&amp;G2121&amp;H2121</f>
        <v>MATERIAL DE 1ª CATEGORIA PARA ATERROS,COMPREENDENDO:ESCAVACAO,CARGA,TRANSPORTE A 2KM EM CAMINHAO BASCULANTE E DESCARGA,CONSIDERANDO O VOLUME NECESSARIO A EXECUCAO DE 1,00M3 DE MATERIAL COMPACTADO</v>
      </c>
      <c r="C2121" s="142" t="s">
        <v>4693</v>
      </c>
      <c r="D2121" s="142" t="s">
        <v>4699</v>
      </c>
      <c r="E2121" s="142" t="s">
        <v>4695</v>
      </c>
      <c r="F2121" s="142" t="s">
        <v>4696</v>
      </c>
      <c r="I2121" s="142" t="s">
        <v>859</v>
      </c>
      <c r="J2121" s="142" t="n">
        <v>13.44</v>
      </c>
    </row>
    <row r="2122" customFormat="false" ht="12.75" hidden="false" customHeight="false" outlineLevel="0" collapsed="false">
      <c r="A2122" s="142" t="s">
        <v>4701</v>
      </c>
      <c r="B2122" s="663" t="str">
        <f aca="false">C2122&amp;D2122&amp;E2122&amp;F2122&amp;G2122&amp;H2122</f>
        <v>MATERIAL DE 1ª CATEGORIA PARA ATERROS,COMPREENDENDO:ESCAVACAO,CARGA,TRANSPORTE A 3KM EM CAMINHAO BASCULANTE E DESCARGA,CONSIDERANDO O VOLUME NECESSARIO A EXECUCAO DE 1,00M3 DE MATERIAL COMPACTADO</v>
      </c>
      <c r="C2122" s="142" t="s">
        <v>4693</v>
      </c>
      <c r="D2122" s="142" t="s">
        <v>4702</v>
      </c>
      <c r="E2122" s="142" t="s">
        <v>4695</v>
      </c>
      <c r="F2122" s="142" t="s">
        <v>4696</v>
      </c>
      <c r="I2122" s="142" t="s">
        <v>859</v>
      </c>
      <c r="J2122" s="142" t="n">
        <v>14.77</v>
      </c>
    </row>
    <row r="2123" customFormat="false" ht="12.75" hidden="false" customHeight="false" outlineLevel="0" collapsed="false">
      <c r="A2123" s="142" t="s">
        <v>4703</v>
      </c>
      <c r="B2123" s="663" t="str">
        <f aca="false">C2123&amp;D2123&amp;E2123&amp;F2123&amp;G2123&amp;H2123</f>
        <v>MATERIAL DE 1ª CATEGORIA PARA ATERROS,COMPREENDENDO:ESCAVACAO,CARGA,TRANSPORTE A 3KM EM CAMINHAO BASCULANTE E DESCARGA,CONSIDERANDO O VOLUME NECESSARIO A EXECUCAO DE 1,00M3 DE MATERIAL COMPACTADO</v>
      </c>
      <c r="C2123" s="142" t="s">
        <v>4693</v>
      </c>
      <c r="D2123" s="142" t="s">
        <v>4702</v>
      </c>
      <c r="E2123" s="142" t="s">
        <v>4695</v>
      </c>
      <c r="F2123" s="142" t="s">
        <v>4696</v>
      </c>
      <c r="I2123" s="142" t="s">
        <v>859</v>
      </c>
      <c r="J2123" s="142" t="n">
        <v>14.46</v>
      </c>
    </row>
    <row r="2124" customFormat="false" ht="12.75" hidden="false" customHeight="false" outlineLevel="0" collapsed="false">
      <c r="A2124" s="142" t="s">
        <v>4704</v>
      </c>
      <c r="B2124" s="663" t="str">
        <f aca="false">C2124&amp;D2124&amp;E2124&amp;F2124&amp;G2124&amp;H2124</f>
        <v>MATERIAL DE 1ª CATEGORIA PARA ATERROS,COMPREENDENDO:ESCAVACAO,CARGA,TRANSPORTE A 4KM EM CAMINHAO BASCULANTE E DESCARGA,CONSIDERANDO O VOLUME NECESSARIO A EXECUCAO DE 1,00M3 DE MATERIAL COMPACTADO</v>
      </c>
      <c r="C2124" s="142" t="s">
        <v>4693</v>
      </c>
      <c r="D2124" s="142" t="s">
        <v>4705</v>
      </c>
      <c r="E2124" s="142" t="s">
        <v>4695</v>
      </c>
      <c r="F2124" s="142" t="s">
        <v>4696</v>
      </c>
      <c r="I2124" s="142" t="s">
        <v>859</v>
      </c>
      <c r="J2124" s="142" t="n">
        <v>16.83</v>
      </c>
    </row>
    <row r="2125" customFormat="false" ht="12.75" hidden="false" customHeight="false" outlineLevel="0" collapsed="false">
      <c r="A2125" s="142" t="s">
        <v>4706</v>
      </c>
      <c r="B2125" s="663" t="str">
        <f aca="false">C2125&amp;D2125&amp;E2125&amp;F2125&amp;G2125&amp;H2125</f>
        <v>MATERIAL DE 1ª CATEGORIA PARA ATERROS,COMPREENDENDO:ESCAVACAO,CARGA,TRANSPORTE A 4KM EM CAMINHAO BASCULANTE E DESCARGA,CONSIDERANDO O VOLUME NECESSARIO A EXECUCAO DE 1,00M3 DE MATERIAL COMPACTADO</v>
      </c>
      <c r="C2125" s="142" t="s">
        <v>4693</v>
      </c>
      <c r="D2125" s="142" t="s">
        <v>4705</v>
      </c>
      <c r="E2125" s="142" t="s">
        <v>4695</v>
      </c>
      <c r="F2125" s="142" t="s">
        <v>4696</v>
      </c>
      <c r="I2125" s="142" t="s">
        <v>859</v>
      </c>
      <c r="J2125" s="142" t="n">
        <v>16.48</v>
      </c>
    </row>
    <row r="2126" customFormat="false" ht="12.75" hidden="false" customHeight="false" outlineLevel="0" collapsed="false">
      <c r="A2126" s="142" t="s">
        <v>4707</v>
      </c>
      <c r="B2126" s="663" t="str">
        <f aca="false">C2126&amp;D2126&amp;E2126&amp;F2126&amp;G2126&amp;H2126</f>
        <v>MATERIAL DE 1ª CATEGORIA PARA ATERROS,COMPREENDENDO:ESCAVACAO,CARGA,TRANSPORTE A 5KM EM CAMINHAO BASCULANTE E DESCARGA,CONSIDERANDO O VOLUME NECESSARIO A EXECUCAO DE 1,00M3 DE MATERIAL COMPACTADO</v>
      </c>
      <c r="C2126" s="142" t="s">
        <v>4693</v>
      </c>
      <c r="D2126" s="142" t="s">
        <v>4708</v>
      </c>
      <c r="E2126" s="142" t="s">
        <v>4695</v>
      </c>
      <c r="F2126" s="142" t="s">
        <v>4696</v>
      </c>
      <c r="I2126" s="142" t="s">
        <v>859</v>
      </c>
      <c r="J2126" s="142" t="n">
        <v>19.07</v>
      </c>
    </row>
    <row r="2127" customFormat="false" ht="12.75" hidden="false" customHeight="false" outlineLevel="0" collapsed="false">
      <c r="A2127" s="142" t="s">
        <v>4709</v>
      </c>
      <c r="B2127" s="663" t="str">
        <f aca="false">C2127&amp;D2127&amp;E2127&amp;F2127&amp;G2127&amp;H2127</f>
        <v>MATERIAL DE 1ª CATEGORIA PARA ATERROS,COMPREENDENDO:ESCAVACAO,CARGA,TRANSPORTE A 5KM EM CAMINHAO BASCULANTE E DESCARGA,CONSIDERANDO O VOLUME NECESSARIO A EXECUCAO DE 1,00M3 DE MATERIAL COMPACTADO</v>
      </c>
      <c r="C2127" s="142" t="s">
        <v>4693</v>
      </c>
      <c r="D2127" s="142" t="s">
        <v>4708</v>
      </c>
      <c r="E2127" s="142" t="s">
        <v>4695</v>
      </c>
      <c r="F2127" s="142" t="s">
        <v>4696</v>
      </c>
      <c r="I2127" s="142" t="s">
        <v>859</v>
      </c>
      <c r="J2127" s="142" t="n">
        <v>18.68</v>
      </c>
    </row>
    <row r="2128" customFormat="false" ht="12.75" hidden="false" customHeight="false" outlineLevel="0" collapsed="false">
      <c r="A2128" s="142" t="s">
        <v>4710</v>
      </c>
      <c r="B2128" s="663" t="str">
        <f aca="false">C2128&amp;D2128&amp;E2128&amp;F2128&amp;G2128&amp;H2128</f>
        <v>MATERIAL DE 1ª CATEGORIA PARA ATERROS,COMPREENDENDO:ESCAVACAO,CARGA,TRANSPORTE A 10KM EM CAMINHAO BASCULANTE E DESCARGA,CONSIDERANDO O VOLUME NECESSARIO A EXECUCAO DE 1,00M3 DE MATERIAL COMPACTADO</v>
      </c>
      <c r="C2128" s="142" t="s">
        <v>4693</v>
      </c>
      <c r="D2128" s="142" t="s">
        <v>4711</v>
      </c>
      <c r="E2128" s="142" t="s">
        <v>4712</v>
      </c>
      <c r="F2128" s="142" t="s">
        <v>4713</v>
      </c>
      <c r="I2128" s="142" t="s">
        <v>859</v>
      </c>
      <c r="J2128" s="142" t="n">
        <v>25.94</v>
      </c>
    </row>
    <row r="2129" customFormat="false" ht="12.75" hidden="false" customHeight="false" outlineLevel="0" collapsed="false">
      <c r="A2129" s="142" t="s">
        <v>4714</v>
      </c>
      <c r="B2129" s="663" t="str">
        <f aca="false">C2129&amp;D2129&amp;E2129&amp;F2129&amp;G2129&amp;H2129</f>
        <v>MATERIAL DE 1ª CATEGORIA PARA ATERROS,COMPREENDENDO:ESCAVACAO,CARGA,TRANSPORTE A 10KM EM CAMINHAO BASCULANTE E DESCARGA,CONSIDERANDO O VOLUME NECESSARIO A EXECUCAO DE 1,00M3 DE MATERIAL COMPACTADO</v>
      </c>
      <c r="C2129" s="142" t="s">
        <v>4693</v>
      </c>
      <c r="D2129" s="142" t="s">
        <v>4711</v>
      </c>
      <c r="E2129" s="142" t="s">
        <v>4712</v>
      </c>
      <c r="F2129" s="142" t="s">
        <v>4713</v>
      </c>
      <c r="I2129" s="142" t="s">
        <v>859</v>
      </c>
      <c r="J2129" s="142" t="n">
        <v>25.43</v>
      </c>
    </row>
    <row r="2130" customFormat="false" ht="12.75" hidden="false" customHeight="false" outlineLevel="0" collapsed="false">
      <c r="A2130" s="142" t="s">
        <v>4715</v>
      </c>
      <c r="B2130" s="663" t="str">
        <f aca="false">C2130&amp;D2130&amp;E2130&amp;F2130&amp;G2130&amp;H2130</f>
        <v>MATERIAL DE 1ª CATEGORIA PARA ATERROS,COMPREENDENDO:ESCAVACAO,CARGA,TRANSPORTE A 15KM EM CAMINHAO BASCULANTE E DESCARGA,CONSIDERANDO O VOLUME NECESSARIO A EXECUCAO DE 1,00M3 DE MATERIAL COMPACTADO</v>
      </c>
      <c r="C2130" s="142" t="s">
        <v>4693</v>
      </c>
      <c r="D2130" s="142" t="s">
        <v>4716</v>
      </c>
      <c r="E2130" s="142" t="s">
        <v>4712</v>
      </c>
      <c r="F2130" s="142" t="s">
        <v>4713</v>
      </c>
      <c r="I2130" s="142" t="s">
        <v>859</v>
      </c>
      <c r="J2130" s="142" t="n">
        <v>34.52</v>
      </c>
    </row>
    <row r="2131" customFormat="false" ht="12.75" hidden="false" customHeight="false" outlineLevel="0" collapsed="false">
      <c r="A2131" s="142" t="s">
        <v>4717</v>
      </c>
      <c r="B2131" s="663" t="str">
        <f aca="false">C2131&amp;D2131&amp;E2131&amp;F2131&amp;G2131&amp;H2131</f>
        <v>MATERIAL DE 1ª CATEGORIA PARA ATERROS,COMPREENDENDO:ESCAVACAO,CARGA,TRANSPORTE A 15KM EM CAMINHAO BASCULANTE E DESCARGA,CONSIDERANDO O VOLUME NECESSARIO A EXECUCAO DE 1,00M3 DE MATERIAL COMPACTADO</v>
      </c>
      <c r="C2131" s="142" t="s">
        <v>4693</v>
      </c>
      <c r="D2131" s="142" t="s">
        <v>4716</v>
      </c>
      <c r="E2131" s="142" t="s">
        <v>4712</v>
      </c>
      <c r="F2131" s="142" t="s">
        <v>4713</v>
      </c>
      <c r="I2131" s="142" t="s">
        <v>859</v>
      </c>
      <c r="J2131" s="142" t="n">
        <v>33.87</v>
      </c>
    </row>
    <row r="2132" customFormat="false" ht="12.75" hidden="false" customHeight="false" outlineLevel="0" collapsed="false">
      <c r="A2132" s="142" t="s">
        <v>4718</v>
      </c>
      <c r="B2132" s="663" t="str">
        <f aca="false">C2132&amp;D2132&amp;E2132&amp;F2132&amp;G2132&amp;H2132</f>
        <v>MATERIAL DE 1ª CATEGORIA PARA ATERROS,COMPREENDENDO:ESCAVACAO,CARGA,TRANSPORTE A 20KM EM CAMINHAO BASCULANTE E DESCARGA,CONSIDERANDO O VOLUME NECESSARIO A EXECUCAO DE 1,00M3 DE MATERIAL COMPACTADO</v>
      </c>
      <c r="C2132" s="142" t="s">
        <v>4693</v>
      </c>
      <c r="D2132" s="142" t="s">
        <v>4719</v>
      </c>
      <c r="E2132" s="142" t="s">
        <v>4712</v>
      </c>
      <c r="F2132" s="142" t="s">
        <v>4713</v>
      </c>
      <c r="I2132" s="142" t="s">
        <v>859</v>
      </c>
      <c r="J2132" s="142" t="n">
        <v>43.11</v>
      </c>
    </row>
    <row r="2133" customFormat="false" ht="12.75" hidden="false" customHeight="false" outlineLevel="0" collapsed="false">
      <c r="A2133" s="142" t="s">
        <v>4720</v>
      </c>
      <c r="B2133" s="663" t="str">
        <f aca="false">C2133&amp;D2133&amp;E2133&amp;F2133&amp;G2133&amp;H2133</f>
        <v>MATERIAL DE 1ª CATEGORIA PARA ATERROS,COMPREENDENDO:ESCAVACAO,CARGA,TRANSPORTE A 20KM EM CAMINHAO BASCULANTE E DESCARGA,CONSIDERANDO O VOLUME NECESSARIO A EXECUCAO DE 1,00M3 DE MATERIAL COMPACTADO</v>
      </c>
      <c r="C2133" s="142" t="s">
        <v>4693</v>
      </c>
      <c r="D2133" s="142" t="s">
        <v>4719</v>
      </c>
      <c r="E2133" s="142" t="s">
        <v>4712</v>
      </c>
      <c r="F2133" s="142" t="s">
        <v>4713</v>
      </c>
      <c r="I2133" s="142" t="s">
        <v>859</v>
      </c>
      <c r="J2133" s="142" t="n">
        <v>42.31</v>
      </c>
    </row>
    <row r="2134" customFormat="false" ht="12.75" hidden="false" customHeight="false" outlineLevel="0" collapsed="false">
      <c r="A2134" s="142" t="s">
        <v>4721</v>
      </c>
      <c r="B2134" s="663" t="str">
        <f aca="false">C2134&amp;D2134&amp;E2134&amp;F2134&amp;G2134&amp;H2134</f>
        <v>MATERIAL DE 1ª CATEGORIA PARA ATERROS,COMPREENDENDO:ESCAVACAO,CARGA,TRANSPORTE A 25KM EM CAMINHAO BASCULANTE E DESCARGA,CONSIDERANDO O VOLUME NECESSARIO A EXECUCAO DE 1,00M3 DE MATERIAL COMPACTADO</v>
      </c>
      <c r="C2134" s="142" t="s">
        <v>4693</v>
      </c>
      <c r="D2134" s="142" t="s">
        <v>4722</v>
      </c>
      <c r="E2134" s="142" t="s">
        <v>4712</v>
      </c>
      <c r="F2134" s="142" t="s">
        <v>4713</v>
      </c>
      <c r="I2134" s="142" t="s">
        <v>859</v>
      </c>
      <c r="J2134" s="142" t="n">
        <v>51.69</v>
      </c>
    </row>
    <row r="2135" customFormat="false" ht="12.75" hidden="false" customHeight="false" outlineLevel="0" collapsed="false">
      <c r="A2135" s="142" t="s">
        <v>4723</v>
      </c>
      <c r="B2135" s="663" t="str">
        <f aca="false">C2135&amp;D2135&amp;E2135&amp;F2135&amp;G2135&amp;H2135</f>
        <v>MATERIAL DE 1ª CATEGORIA PARA ATERROS,COMPREENDENDO:ESCAVACAO,CARGA,TRANSPORTE A 25KM EM CAMINHAO BASCULANTE E DESCARGA,CONSIDERANDO O VOLUME NECESSARIO A EXECUCAO DE 1,00M3 DE MATERIAL COMPACTADO</v>
      </c>
      <c r="C2135" s="142" t="s">
        <v>4693</v>
      </c>
      <c r="D2135" s="142" t="s">
        <v>4722</v>
      </c>
      <c r="E2135" s="142" t="s">
        <v>4712</v>
      </c>
      <c r="F2135" s="142" t="s">
        <v>4713</v>
      </c>
      <c r="I2135" s="142" t="s">
        <v>859</v>
      </c>
      <c r="J2135" s="142" t="n">
        <v>50.75</v>
      </c>
    </row>
    <row r="2136" customFormat="false" ht="12.75" hidden="false" customHeight="false" outlineLevel="0" collapsed="false">
      <c r="A2136" s="142" t="s">
        <v>4724</v>
      </c>
      <c r="B2136" s="663" t="str">
        <f aca="false">C2136&amp;D2136&amp;E2136&amp;F2136&amp;G2136&amp;H2136</f>
        <v>MATERIAL DE 1ª CATEGORIA PARA ATERROS,COMPREENDENDO:ESCAVACAO,CARGA,TRANSPORTE A 30KM EM CAMINHAO BASCULANTE E DESCARGA,CONSIDERANDO O VOLUME NECESSARIO A EXECUCAO DE 1,00M3 DE MATERIAL COMPACTADO</v>
      </c>
      <c r="C2136" s="142" t="s">
        <v>4693</v>
      </c>
      <c r="D2136" s="142" t="s">
        <v>4725</v>
      </c>
      <c r="E2136" s="142" t="s">
        <v>4712</v>
      </c>
      <c r="F2136" s="142" t="s">
        <v>4713</v>
      </c>
      <c r="I2136" s="142" t="s">
        <v>859</v>
      </c>
      <c r="J2136" s="142" t="n">
        <v>60.28</v>
      </c>
    </row>
    <row r="2137" customFormat="false" ht="12.75" hidden="false" customHeight="false" outlineLevel="0" collapsed="false">
      <c r="A2137" s="142" t="s">
        <v>4726</v>
      </c>
      <c r="B2137" s="663" t="str">
        <f aca="false">C2137&amp;D2137&amp;E2137&amp;F2137&amp;G2137&amp;H2137</f>
        <v>MATERIAL DE 1ª CATEGORIA PARA ATERROS,COMPREENDENDO:ESCAVACAO,CARGA,TRANSPORTE A 30KM EM CAMINHAO BASCULANTE E DESCARGA,CONSIDERANDO O VOLUME NECESSARIO A EXECUCAO DE 1,00M3 DE MATERIAL COMPACTADO</v>
      </c>
      <c r="C2137" s="142" t="s">
        <v>4693</v>
      </c>
      <c r="D2137" s="142" t="s">
        <v>4725</v>
      </c>
      <c r="E2137" s="142" t="s">
        <v>4712</v>
      </c>
      <c r="F2137" s="142" t="s">
        <v>4713</v>
      </c>
      <c r="I2137" s="142" t="s">
        <v>859</v>
      </c>
      <c r="J2137" s="142" t="n">
        <v>59.19</v>
      </c>
    </row>
    <row r="2138" customFormat="false" ht="12.75" hidden="false" customHeight="false" outlineLevel="0" collapsed="false">
      <c r="A2138" s="142" t="s">
        <v>4727</v>
      </c>
      <c r="B2138" s="663" t="str">
        <f aca="false">C2138&amp;D2138&amp;E2138&amp;F2138&amp;G2138&amp;H2138</f>
        <v>COMPACTACAO DE ATERRO,EM CAMADAS DE 30CM,UTILIZANDO COMPACTADOR PNEUMATICO(SAPO),INCLUSIVE COMPRESSOR</v>
      </c>
      <c r="C2138" s="142" t="s">
        <v>4728</v>
      </c>
      <c r="D2138" s="142" t="s">
        <v>4729</v>
      </c>
      <c r="I2138" s="142" t="s">
        <v>859</v>
      </c>
      <c r="J2138" s="142" t="n">
        <v>26.81</v>
      </c>
    </row>
    <row r="2139" customFormat="false" ht="12.75" hidden="false" customHeight="false" outlineLevel="0" collapsed="false">
      <c r="A2139" s="142" t="s">
        <v>4730</v>
      </c>
      <c r="B2139" s="663" t="str">
        <f aca="false">C2139&amp;D2139&amp;E2139&amp;F2139&amp;G2139&amp;H2139</f>
        <v>COMPACTACAO DE ATERRO,EM CAMADAS DE 30CM,UTILIZANDO COMPACTADOR PNEUMATICO(SAPO),INCLUSIVE COMPRESSOR</v>
      </c>
      <c r="C2139" s="142" t="s">
        <v>4728</v>
      </c>
      <c r="D2139" s="142" t="s">
        <v>4729</v>
      </c>
      <c r="I2139" s="142" t="s">
        <v>859</v>
      </c>
      <c r="J2139" s="142" t="n">
        <v>25.14</v>
      </c>
    </row>
    <row r="2140" customFormat="false" ht="12.75" hidden="false" customHeight="false" outlineLevel="0" collapsed="false">
      <c r="A2140" s="142" t="s">
        <v>4731</v>
      </c>
      <c r="B2140" s="663" t="str">
        <f aca="false">C2140&amp;D2140&amp;E2140&amp;F2140&amp;G2140&amp;H2140</f>
        <v>COMPACTACAO DE ATERRO,EM CAMADAS DE 20CM,UTILIZANDO COMPACTADOR PNEUMATICO(SAPO),INCLUSIVE COMPRESSOR</v>
      </c>
      <c r="C2140" s="142" t="s">
        <v>4732</v>
      </c>
      <c r="D2140" s="142" t="s">
        <v>4729</v>
      </c>
      <c r="I2140" s="142" t="s">
        <v>859</v>
      </c>
      <c r="J2140" s="142" t="n">
        <v>34.32</v>
      </c>
    </row>
    <row r="2141" customFormat="false" ht="12.75" hidden="false" customHeight="false" outlineLevel="0" collapsed="false">
      <c r="A2141" s="142" t="s">
        <v>4733</v>
      </c>
      <c r="B2141" s="663" t="str">
        <f aca="false">C2141&amp;D2141&amp;E2141&amp;F2141&amp;G2141&amp;H2141</f>
        <v>COMPACTACAO DE ATERRO,EM CAMADAS DE 20CM,UTILIZANDO COMPACTADOR PNEUMATICO(SAPO),INCLUSIVE COMPRESSOR</v>
      </c>
      <c r="C2141" s="142" t="s">
        <v>4732</v>
      </c>
      <c r="D2141" s="142" t="s">
        <v>4729</v>
      </c>
      <c r="I2141" s="142" t="s">
        <v>859</v>
      </c>
      <c r="J2141" s="142" t="n">
        <v>32.15</v>
      </c>
    </row>
    <row r="2142" customFormat="false" ht="12.75" hidden="false" customHeight="false" outlineLevel="0" collapsed="false">
      <c r="A2142" s="142" t="s">
        <v>4734</v>
      </c>
      <c r="B2142" s="663" t="str">
        <f aca="false">C2142&amp;D2142&amp;E2142&amp;F2142&amp;G2142&amp;H2142</f>
        <v>ATERRO COMPACTADO A 95%,PARA CONSTRUCAO DE BARRAGENS OU DIQUES,EXECUTADOS EM CAMADAS DE 20CM DE MATERIAL SOLTO DE BOA QUALIDADE,INCLUSIVE ESPALHAMENTO E IRRIGACAO,EM TERRENO DE BOA RESISTENCIA,EXCLUSIVE FORNECIMENTO DA TERRA</v>
      </c>
      <c r="C2142" s="142" t="s">
        <v>4735</v>
      </c>
      <c r="D2142" s="142" t="s">
        <v>4736</v>
      </c>
      <c r="E2142" s="142" t="s">
        <v>4737</v>
      </c>
      <c r="F2142" s="142" t="s">
        <v>4738</v>
      </c>
      <c r="I2142" s="142" t="s">
        <v>859</v>
      </c>
      <c r="J2142" s="142" t="n">
        <v>17.17</v>
      </c>
    </row>
    <row r="2143" customFormat="false" ht="12.75" hidden="false" customHeight="false" outlineLevel="0" collapsed="false">
      <c r="A2143" s="142" t="s">
        <v>4739</v>
      </c>
      <c r="B2143" s="663" t="str">
        <f aca="false">C2143&amp;D2143&amp;E2143&amp;F2143&amp;G2143&amp;H2143</f>
        <v>ATERRO COMPACTADO A 95%,PARA CONSTRUCAO DE BARRAGENS OU DIQUES,EXECUTADOS EM CAMADAS DE 20CM DE MATERIAL SOLTO DE BOA QUALIDADE,INCLUSIVE ESPALHAMENTO E IRRIGACAO,EM TERRENO DE BOA RESISTENCIA,EXCLUSIVE FORNECIMENTO DA TERRA</v>
      </c>
      <c r="C2143" s="142" t="s">
        <v>4735</v>
      </c>
      <c r="D2143" s="142" t="s">
        <v>4736</v>
      </c>
      <c r="E2143" s="142" t="s">
        <v>4737</v>
      </c>
      <c r="F2143" s="142" t="s">
        <v>4738</v>
      </c>
      <c r="I2143" s="142" t="s">
        <v>859</v>
      </c>
      <c r="J2143" s="142" t="n">
        <v>16.63</v>
      </c>
    </row>
    <row r="2144" customFormat="false" ht="12.75" hidden="false" customHeight="false" outlineLevel="0" collapsed="false">
      <c r="A2144" s="142" t="s">
        <v>4740</v>
      </c>
      <c r="B2144" s="663" t="str">
        <f aca="false">C2144&amp;D2144&amp;E2144&amp;F2144&amp;G2144&amp;H2144</f>
        <v>ATERRO COMPACTADO A 95%,PARA CONSTRUCAO DE BARRAGENS OU DIQUES,EXECUTADOS EM CAMADAS DE 20CM DE MATERIAL SOLTO DE BOA QUALIDADE,INCLUSIVE ESPALHAMENTO E IRRIGACAO,EM TERRENO DE BAIXA RESISTENCIA(ARGILA MOLE),EXCLUSIVE FORNECIMENTO DA TERRA</v>
      </c>
      <c r="C2144" s="142" t="s">
        <v>4735</v>
      </c>
      <c r="D2144" s="142" t="s">
        <v>4736</v>
      </c>
      <c r="E2144" s="142" t="s">
        <v>4741</v>
      </c>
      <c r="F2144" s="142" t="s">
        <v>4742</v>
      </c>
      <c r="I2144" s="142" t="s">
        <v>859</v>
      </c>
      <c r="J2144" s="142" t="n">
        <v>21.35</v>
      </c>
    </row>
    <row r="2145" customFormat="false" ht="12.75" hidden="false" customHeight="false" outlineLevel="0" collapsed="false">
      <c r="A2145" s="142" t="s">
        <v>4743</v>
      </c>
      <c r="B2145" s="663" t="str">
        <f aca="false">C2145&amp;D2145&amp;E2145&amp;F2145&amp;G2145&amp;H2145</f>
        <v>ATERRO COMPACTADO A 95%,PARA CONSTRUCAO DE BARRAGENS OU DIQUES,EXECUTADOS EM CAMADAS DE 20CM DE MATERIAL SOLTO DE BOA QUALIDADE,INCLUSIVE ESPALHAMENTO E IRRIGACAO,EM TERRENO DE BAIXA RESISTENCIA(ARGILA MOLE),EXCLUSIVE FORNECIMENTO DA TERRA</v>
      </c>
      <c r="C2145" s="142" t="s">
        <v>4735</v>
      </c>
      <c r="D2145" s="142" t="s">
        <v>4736</v>
      </c>
      <c r="E2145" s="142" t="s">
        <v>4741</v>
      </c>
      <c r="F2145" s="142" t="s">
        <v>4742</v>
      </c>
      <c r="I2145" s="142" t="s">
        <v>859</v>
      </c>
      <c r="J2145" s="142" t="n">
        <v>20.52</v>
      </c>
    </row>
    <row r="2146" customFormat="false" ht="12.75" hidden="false" customHeight="false" outlineLevel="0" collapsed="false">
      <c r="A2146" s="142" t="s">
        <v>4744</v>
      </c>
      <c r="B2146" s="663" t="str">
        <f aca="false">C2146&amp;D2146&amp;E2146&amp;F2146&amp;G2146&amp;H2146</f>
        <v>REATERRO DE VALA/CAVA COM MATERIAL DE BOA QUALIDADE,UTILIZANDO VIBRO COMPACTADOR PORTATIL,EXCLUSIVE MATERIAL</v>
      </c>
      <c r="C2146" s="142" t="s">
        <v>4745</v>
      </c>
      <c r="D2146" s="142" t="s">
        <v>4746</v>
      </c>
      <c r="I2146" s="142" t="s">
        <v>859</v>
      </c>
      <c r="J2146" s="142" t="n">
        <v>21.5</v>
      </c>
    </row>
    <row r="2147" customFormat="false" ht="12.75" hidden="false" customHeight="false" outlineLevel="0" collapsed="false">
      <c r="A2147" s="142" t="s">
        <v>4747</v>
      </c>
      <c r="B2147" s="663" t="str">
        <f aca="false">C2147&amp;D2147&amp;E2147&amp;F2147&amp;G2147&amp;H2147</f>
        <v>REATERRO DE VALA/CAVA COM MATERIAL DE BOA QUALIDADE,UTILIZANDO VIBRO COMPACTADOR PORTATIL,EXCLUSIVE MATERIAL</v>
      </c>
      <c r="C2147" s="142" t="s">
        <v>4745</v>
      </c>
      <c r="D2147" s="142" t="s">
        <v>4746</v>
      </c>
      <c r="I2147" s="142" t="s">
        <v>859</v>
      </c>
      <c r="J2147" s="142" t="n">
        <v>18.76</v>
      </c>
    </row>
    <row r="2148" customFormat="false" ht="12.75" hidden="false" customHeight="false" outlineLevel="0" collapsed="false">
      <c r="A2148" s="142" t="s">
        <v>4748</v>
      </c>
      <c r="B2148" s="663" t="str">
        <f aca="false">C2148&amp;D2148&amp;E2148&amp;F2148&amp;G2148&amp;H2148</f>
        <v>REATERRO DE VALA/CAVA COM TRATOR COM POTENCIA EM TORNO DE 200CV,EXCLUSIVE COMPACTACAO E MATERIAL</v>
      </c>
      <c r="C2148" s="142" t="s">
        <v>4749</v>
      </c>
      <c r="D2148" s="142" t="s">
        <v>4750</v>
      </c>
      <c r="I2148" s="142" t="s">
        <v>859</v>
      </c>
      <c r="J2148" s="142" t="n">
        <v>2.33</v>
      </c>
    </row>
    <row r="2149" customFormat="false" ht="12.75" hidden="false" customHeight="false" outlineLevel="0" collapsed="false">
      <c r="A2149" s="142" t="s">
        <v>4751</v>
      </c>
      <c r="B2149" s="663" t="str">
        <f aca="false">C2149&amp;D2149&amp;E2149&amp;F2149&amp;G2149&amp;H2149</f>
        <v>REATERRO DE VALA/CAVA COM TRATOR COM POTENCIA EM TORNO DE 200CV,EXCLUSIVE COMPACTACAO E MATERIAL</v>
      </c>
      <c r="C2149" s="142" t="s">
        <v>4749</v>
      </c>
      <c r="D2149" s="142" t="s">
        <v>4750</v>
      </c>
      <c r="I2149" s="142" t="s">
        <v>859</v>
      </c>
      <c r="J2149" s="142" t="n">
        <v>2.29</v>
      </c>
    </row>
    <row r="2150" customFormat="false" ht="12.75" hidden="false" customHeight="false" outlineLevel="0" collapsed="false">
      <c r="A2150" s="142" t="s">
        <v>4752</v>
      </c>
      <c r="B2150" s="663" t="str">
        <f aca="false">C2150&amp;D2150&amp;E2150&amp;F2150&amp;G2150&amp;H2150</f>
        <v>REATERRO DE VALA/CAVA COMPACTADA A MACO,EM CAMADAS DE 30CM DE ESPESSURA MAXIMA,COM MATERIAL DE BOA QUALIDADE,EXCLUSIVEESTE</v>
      </c>
      <c r="C2150" s="142" t="s">
        <v>4753</v>
      </c>
      <c r="D2150" s="142" t="s">
        <v>4754</v>
      </c>
      <c r="E2150" s="142" t="s">
        <v>4755</v>
      </c>
      <c r="I2150" s="142" t="s">
        <v>859</v>
      </c>
      <c r="J2150" s="142" t="n">
        <v>33.93</v>
      </c>
    </row>
    <row r="2151" customFormat="false" ht="12.75" hidden="false" customHeight="false" outlineLevel="0" collapsed="false">
      <c r="A2151" s="142" t="s">
        <v>4756</v>
      </c>
      <c r="B2151" s="663" t="str">
        <f aca="false">C2151&amp;D2151&amp;E2151&amp;F2151&amp;G2151&amp;H2151</f>
        <v>REATERRO DE VALA/CAVA COMPACTADA A MACO,EM CAMADAS DE 30CM DE ESPESSURA MAXIMA,COM MATERIAL DE BOA QUALIDADE,EXCLUSIVEESTE</v>
      </c>
      <c r="C2151" s="142" t="s">
        <v>4753</v>
      </c>
      <c r="D2151" s="142" t="s">
        <v>4754</v>
      </c>
      <c r="E2151" s="142" t="s">
        <v>4755</v>
      </c>
      <c r="I2151" s="142" t="s">
        <v>859</v>
      </c>
      <c r="J2151" s="142" t="n">
        <v>29.41</v>
      </c>
    </row>
    <row r="2152" customFormat="false" ht="12.75" hidden="false" customHeight="false" outlineLevel="0" collapsed="false">
      <c r="A2152" s="142" t="s">
        <v>4757</v>
      </c>
      <c r="B2152" s="663" t="str">
        <f aca="false">C2152&amp;D2152&amp;E2152&amp;F2152&amp;G2152&amp;H2152</f>
        <v>REATERRO DE VALA/CAVA COMPACTADA A MACO,EM CAMADAS DE 20CM DE ESPESSURA MAXIMA,COM MATERIAL DE BOA QUALIDADE,EXCLUSIVEESTE</v>
      </c>
      <c r="C2152" s="142" t="s">
        <v>4758</v>
      </c>
      <c r="D2152" s="142" t="s">
        <v>4754</v>
      </c>
      <c r="E2152" s="142" t="s">
        <v>4755</v>
      </c>
      <c r="I2152" s="142" t="s">
        <v>859</v>
      </c>
      <c r="J2152" s="142" t="n">
        <v>40.4</v>
      </c>
    </row>
    <row r="2153" customFormat="false" ht="12.75" hidden="false" customHeight="false" outlineLevel="0" collapsed="false">
      <c r="A2153" s="142" t="s">
        <v>4759</v>
      </c>
      <c r="B2153" s="663" t="str">
        <f aca="false">C2153&amp;D2153&amp;E2153&amp;F2153&amp;G2153&amp;H2153</f>
        <v>REATERRO DE VALA/CAVA COMPACTADA A MACO,EM CAMADAS DE 20CM DE ESPESSURA MAXIMA,COM MATERIAL DE BOA QUALIDADE,EXCLUSIVEESTE</v>
      </c>
      <c r="C2153" s="142" t="s">
        <v>4758</v>
      </c>
      <c r="D2153" s="142" t="s">
        <v>4754</v>
      </c>
      <c r="E2153" s="142" t="s">
        <v>4755</v>
      </c>
      <c r="I2153" s="142" t="s">
        <v>859</v>
      </c>
      <c r="J2153" s="142" t="n">
        <v>35.02</v>
      </c>
    </row>
    <row r="2154" customFormat="false" ht="12.75" hidden="false" customHeight="false" outlineLevel="0" collapsed="false">
      <c r="A2154" s="142" t="s">
        <v>4760</v>
      </c>
      <c r="B2154" s="663" t="str">
        <f aca="false">C2154&amp;D2154&amp;E2154&amp;F2154&amp;G2154&amp;H2154</f>
        <v>REATERRO DE VALA/CAVA COMPACTADA A MACO,EM CAMADAS DE 20CM DE ESPESSURA MAXIMA,EM BECOS DE ATE 2,50M DE LARGURA,EM FAVELAS,EXCLUSIVE MATERIAL</v>
      </c>
      <c r="C2154" s="142" t="s">
        <v>4758</v>
      </c>
      <c r="D2154" s="142" t="s">
        <v>4761</v>
      </c>
      <c r="E2154" s="142" t="s">
        <v>4762</v>
      </c>
      <c r="I2154" s="142" t="s">
        <v>859</v>
      </c>
      <c r="J2154" s="142" t="n">
        <v>48.48</v>
      </c>
    </row>
    <row r="2155" customFormat="false" ht="12.75" hidden="false" customHeight="false" outlineLevel="0" collapsed="false">
      <c r="A2155" s="142" t="s">
        <v>4763</v>
      </c>
      <c r="B2155" s="663" t="str">
        <f aca="false">C2155&amp;D2155&amp;E2155&amp;F2155&amp;G2155&amp;H2155</f>
        <v>REATERRO DE VALA/CAVA COMPACTADA A MACO,EM CAMADAS DE 20CM DE ESPESSURA MAXIMA,EM BECOS DE ATE 2,50M DE LARGURA,EM FAVELAS,EXCLUSIVE MATERIAL</v>
      </c>
      <c r="C2155" s="142" t="s">
        <v>4758</v>
      </c>
      <c r="D2155" s="142" t="s">
        <v>4761</v>
      </c>
      <c r="E2155" s="142" t="s">
        <v>4762</v>
      </c>
      <c r="I2155" s="142" t="s">
        <v>859</v>
      </c>
      <c r="J2155" s="142" t="n">
        <v>42.02</v>
      </c>
    </row>
    <row r="2156" customFormat="false" ht="12.75" hidden="false" customHeight="false" outlineLevel="0" collapsed="false">
      <c r="A2156" s="142" t="s">
        <v>4764</v>
      </c>
      <c r="B2156" s="663" t="str">
        <f aca="false">C2156&amp;D2156&amp;E2156&amp;F2156&amp;G2156&amp;H2156</f>
        <v>REATERRO DE VALA/CAVA COMPACTADA A MACO,EM CAMADAS DE 30CM DE ESPESSURA MAXIMA,EM BECOS DE ATE 2,50M DE LARGURA,EM FAVELAS,EXCLUSIVE MATERIAL</v>
      </c>
      <c r="C2156" s="142" t="s">
        <v>4753</v>
      </c>
      <c r="D2156" s="142" t="s">
        <v>4761</v>
      </c>
      <c r="E2156" s="142" t="s">
        <v>4762</v>
      </c>
      <c r="I2156" s="142" t="s">
        <v>859</v>
      </c>
      <c r="J2156" s="142" t="n">
        <v>40.72</v>
      </c>
    </row>
    <row r="2157" customFormat="false" ht="12.75" hidden="false" customHeight="false" outlineLevel="0" collapsed="false">
      <c r="A2157" s="142" t="s">
        <v>4765</v>
      </c>
      <c r="B2157" s="663" t="str">
        <f aca="false">C2157&amp;D2157&amp;E2157&amp;F2157&amp;G2157&amp;H2157</f>
        <v>REATERRO DE VALA/CAVA COMPACTADA A MACO,EM CAMADAS DE 30CM DE ESPESSURA MAXIMA,EM BECOS DE ATE 2,50M DE LARGURA,EM FAVELAS,EXCLUSIVE MATERIAL</v>
      </c>
      <c r="C2157" s="142" t="s">
        <v>4753</v>
      </c>
      <c r="D2157" s="142" t="s">
        <v>4761</v>
      </c>
      <c r="E2157" s="142" t="s">
        <v>4762</v>
      </c>
      <c r="I2157" s="142" t="s">
        <v>859</v>
      </c>
      <c r="J2157" s="142" t="n">
        <v>35.3</v>
      </c>
    </row>
    <row r="2158" customFormat="false" ht="12.75" hidden="false" customHeight="false" outlineLevel="0" collapsed="false">
      <c r="A2158" s="142" t="s">
        <v>4766</v>
      </c>
      <c r="B2158" s="663" t="str">
        <f aca="false">C2158&amp;D2158&amp;E2158&amp;F2158&amp;G2158&amp;H2158</f>
        <v>REATERRO DE VALA/CAVA,ESPALHAMENTO COM RETRO-ESCAVADEIRA E COMPACTACAO VIBRATORIA,EXCLUSIVE MATERIAL</v>
      </c>
      <c r="C2158" s="142" t="s">
        <v>4767</v>
      </c>
      <c r="D2158" s="142" t="s">
        <v>4768</v>
      </c>
      <c r="I2158" s="142" t="s">
        <v>859</v>
      </c>
      <c r="J2158" s="142" t="n">
        <v>11.77</v>
      </c>
    </row>
    <row r="2159" customFormat="false" ht="12.75" hidden="false" customHeight="false" outlineLevel="0" collapsed="false">
      <c r="A2159" s="142" t="s">
        <v>4769</v>
      </c>
      <c r="B2159" s="663" t="str">
        <f aca="false">C2159&amp;D2159&amp;E2159&amp;F2159&amp;G2159&amp;H2159</f>
        <v>REATERRO DE VALA/CAVA,ESPALHAMENTO COM RETRO-ESCAVADEIRA E COMPACTACAO VIBRATORIA,EXCLUSIVE MATERIAL</v>
      </c>
      <c r="C2159" s="142" t="s">
        <v>4767</v>
      </c>
      <c r="D2159" s="142" t="s">
        <v>4768</v>
      </c>
      <c r="I2159" s="142" t="s">
        <v>859</v>
      </c>
      <c r="J2159" s="142" t="n">
        <v>10.44</v>
      </c>
    </row>
    <row r="2160" customFormat="false" ht="12.75" hidden="false" customHeight="false" outlineLevel="0" collapsed="false">
      <c r="A2160" s="142" t="s">
        <v>4770</v>
      </c>
      <c r="B2160" s="663" t="str">
        <f aca="false">C2160&amp;D2160&amp;E2160&amp;F2160&amp;G2160&amp;H2160</f>
        <v>REATERRO DE VALA/CAVA UTILIZANDO CARREGADOR FRONTAL DE RODAS 170CV,ESPALHAMENTO COM TRATOR DE ESTEIRAS 80CV E COMPACTADOR VIBRATORIO (PE-DE-CARNEIRO),EXCLUSIVE MATERIAL</v>
      </c>
      <c r="C2160" s="142" t="s">
        <v>4771</v>
      </c>
      <c r="D2160" s="142" t="s">
        <v>4772</v>
      </c>
      <c r="E2160" s="142" t="s">
        <v>4773</v>
      </c>
      <c r="I2160" s="142" t="s">
        <v>859</v>
      </c>
      <c r="J2160" s="142" t="n">
        <v>9.45</v>
      </c>
    </row>
    <row r="2161" customFormat="false" ht="12.75" hidden="false" customHeight="false" outlineLevel="0" collapsed="false">
      <c r="A2161" s="142" t="s">
        <v>4774</v>
      </c>
      <c r="B2161" s="663" t="str">
        <f aca="false">C2161&amp;D2161&amp;E2161&amp;F2161&amp;G2161&amp;H2161</f>
        <v>REATERRO DE VALA/CAVA UTILIZANDO CARREGADOR FRONTAL DE RODAS 170CV,ESPALHAMENTO COM TRATOR DE ESTEIRAS 80CV E COMPACTADOR VIBRATORIO (PE-DE-CARNEIRO),EXCLUSIVE MATERIAL</v>
      </c>
      <c r="C2161" s="142" t="s">
        <v>4771</v>
      </c>
      <c r="D2161" s="142" t="s">
        <v>4772</v>
      </c>
      <c r="E2161" s="142" t="s">
        <v>4773</v>
      </c>
      <c r="I2161" s="142" t="s">
        <v>859</v>
      </c>
      <c r="J2161" s="142" t="n">
        <v>9.14</v>
      </c>
    </row>
    <row r="2162" customFormat="false" ht="12.75" hidden="false" customHeight="false" outlineLevel="0" collapsed="false">
      <c r="A2162" s="142" t="s">
        <v>4775</v>
      </c>
      <c r="B2162" s="663" t="str">
        <f aca="false">C2162&amp;D2162&amp;E2162&amp;F2162&amp;G2162&amp;H2162</f>
        <v>REATERRO DE VALA/CAVA COM PO-DE-PEDRA,INCLUSIVE FORNECIMENTO DO MATERIAL E COMPACTACAO MANUAL</v>
      </c>
      <c r="C2162" s="142" t="s">
        <v>4776</v>
      </c>
      <c r="D2162" s="142" t="s">
        <v>4777</v>
      </c>
      <c r="I2162" s="142" t="s">
        <v>859</v>
      </c>
      <c r="J2162" s="142" t="n">
        <v>100.3</v>
      </c>
    </row>
    <row r="2163" customFormat="false" ht="12.75" hidden="false" customHeight="false" outlineLevel="0" collapsed="false">
      <c r="A2163" s="142" t="s">
        <v>4778</v>
      </c>
      <c r="B2163" s="663" t="str">
        <f aca="false">C2163&amp;D2163&amp;E2163&amp;F2163&amp;G2163&amp;H2163</f>
        <v>REATERRO DE VALA/CAVA COM PO-DE-PEDRA,INCLUSIVE FORNECIMENTO DO MATERIAL E COMPACTACAO MANUAL</v>
      </c>
      <c r="C2163" s="142" t="s">
        <v>4776</v>
      </c>
      <c r="D2163" s="142" t="s">
        <v>4777</v>
      </c>
      <c r="I2163" s="142" t="s">
        <v>859</v>
      </c>
      <c r="J2163" s="142" t="n">
        <v>94.92</v>
      </c>
    </row>
    <row r="2164" customFormat="false" ht="12.75" hidden="false" customHeight="false" outlineLevel="0" collapsed="false">
      <c r="A2164" s="142" t="s">
        <v>4779</v>
      </c>
      <c r="B2164" s="663" t="str">
        <f aca="false">C2164&amp;D2164&amp;E2164&amp;F2164&amp;G2164&amp;H2164</f>
        <v>REATERRO DE VALA/CAVA COM PO-DE-PEDRA,INCLUSIVE FORNECIMENTO DO MATERIAL E COMPACTACAO MANUAL,EM BECOS DE ATE 2,50M DE LARGURA,EM FAVELAS</v>
      </c>
      <c r="C2164" s="142" t="s">
        <v>4776</v>
      </c>
      <c r="D2164" s="142" t="s">
        <v>4780</v>
      </c>
      <c r="E2164" s="142" t="s">
        <v>4781</v>
      </c>
      <c r="I2164" s="142" t="s">
        <v>859</v>
      </c>
      <c r="J2164" s="142" t="n">
        <v>110.32</v>
      </c>
    </row>
    <row r="2165" customFormat="false" ht="12.75" hidden="false" customHeight="false" outlineLevel="0" collapsed="false">
      <c r="A2165" s="142" t="s">
        <v>4782</v>
      </c>
      <c r="B2165" s="663" t="str">
        <f aca="false">C2165&amp;D2165&amp;E2165&amp;F2165&amp;G2165&amp;H2165</f>
        <v>REATERRO DE VALA/CAVA COM PO-DE-PEDRA,INCLUSIVE FORNECIMENTO DO MATERIAL E COMPACTACAO MANUAL,EM BECOS DE ATE 2,50M DE LARGURA,EM FAVELAS</v>
      </c>
      <c r="C2165" s="142" t="s">
        <v>4776</v>
      </c>
      <c r="D2165" s="142" t="s">
        <v>4780</v>
      </c>
      <c r="E2165" s="142" t="s">
        <v>4781</v>
      </c>
      <c r="I2165" s="142" t="s">
        <v>859</v>
      </c>
      <c r="J2165" s="142" t="n">
        <v>103.6</v>
      </c>
    </row>
    <row r="2166" customFormat="false" ht="12.75" hidden="false" customHeight="false" outlineLevel="0" collapsed="false">
      <c r="A2166" s="142" t="s">
        <v>4783</v>
      </c>
      <c r="B2166" s="663" t="str">
        <f aca="false">C2166&amp;D2166&amp;E2166&amp;F2166&amp;G2166&amp;H2166</f>
        <v>REATERRO DE VALA/CAVA COM AREIA,INCLUSIVE FORNECIMENTO DO MATERIAL E COMPACTACAO MANUAL</v>
      </c>
      <c r="C2166" s="142" t="s">
        <v>4784</v>
      </c>
      <c r="D2166" s="142" t="s">
        <v>4785</v>
      </c>
      <c r="I2166" s="142" t="s">
        <v>859</v>
      </c>
      <c r="J2166" s="142" t="n">
        <v>136.4</v>
      </c>
    </row>
    <row r="2167" customFormat="false" ht="12.75" hidden="false" customHeight="false" outlineLevel="0" collapsed="false">
      <c r="A2167" s="142" t="s">
        <v>4786</v>
      </c>
      <c r="B2167" s="663" t="str">
        <f aca="false">C2167&amp;D2167&amp;E2167&amp;F2167&amp;G2167&amp;H2167</f>
        <v>REATERRO DE VALA/CAVA COM AREIA,INCLUSIVE FORNECIMENTO DO MATERIAL E COMPACTACAO MANUAL</v>
      </c>
      <c r="C2167" s="142" t="s">
        <v>4784</v>
      </c>
      <c r="D2167" s="142" t="s">
        <v>4785</v>
      </c>
      <c r="I2167" s="142" t="s">
        <v>859</v>
      </c>
      <c r="J2167" s="142" t="n">
        <v>131.02</v>
      </c>
    </row>
    <row r="2168" customFormat="false" ht="12.75" hidden="false" customHeight="false" outlineLevel="0" collapsed="false">
      <c r="A2168" s="142" t="s">
        <v>4787</v>
      </c>
      <c r="B2168" s="663" t="str">
        <f aca="false">C2168&amp;D2168&amp;E2168&amp;F2168&amp;G2168&amp;H2168</f>
        <v>REATERRO DE VALA/CAVA COM AREIA,INCLUSIVE FORNECIMENTO DO MATERIAL E COMPACTACAO MANUAL,EM BECOS DE ATE 2,50M DE LARGURA,EM FAVELAS</v>
      </c>
      <c r="C2168" s="142" t="s">
        <v>4784</v>
      </c>
      <c r="D2168" s="142" t="s">
        <v>4788</v>
      </c>
      <c r="E2168" s="142" t="s">
        <v>4789</v>
      </c>
      <c r="I2168" s="142" t="s">
        <v>859</v>
      </c>
      <c r="J2168" s="142" t="n">
        <v>142.86</v>
      </c>
    </row>
    <row r="2169" customFormat="false" ht="12.75" hidden="false" customHeight="false" outlineLevel="0" collapsed="false">
      <c r="A2169" s="142" t="s">
        <v>4790</v>
      </c>
      <c r="B2169" s="663" t="str">
        <f aca="false">C2169&amp;D2169&amp;E2169&amp;F2169&amp;G2169&amp;H2169</f>
        <v>REATERRO DE VALA/CAVA COM AREIA,INCLUSIVE FORNECIMENTO DO MATERIAL E COMPACTACAO MANUAL,EM BECOS DE ATE 2,50M DE LARGURA,EM FAVELAS</v>
      </c>
      <c r="C2169" s="142" t="s">
        <v>4784</v>
      </c>
      <c r="D2169" s="142" t="s">
        <v>4788</v>
      </c>
      <c r="E2169" s="142" t="s">
        <v>4789</v>
      </c>
      <c r="I2169" s="142" t="s">
        <v>859</v>
      </c>
      <c r="J2169" s="142" t="n">
        <v>136.62</v>
      </c>
    </row>
    <row r="2170" customFormat="false" ht="12.75" hidden="false" customHeight="false" outlineLevel="0" collapsed="false">
      <c r="A2170" s="142" t="s">
        <v>4791</v>
      </c>
      <c r="B2170" s="663" t="str">
        <f aca="false">C2170&amp;D2170&amp;E2170&amp;F2170&amp;G2170&amp;H2170</f>
        <v>REATERRO DE VALA/CAVA COM BRITA 1,INCLUSIVE FORNECIMENTO DOMATERIAL E COMPACTACAO MANUAL</v>
      </c>
      <c r="C2170" s="142" t="s">
        <v>4792</v>
      </c>
      <c r="D2170" s="142" t="s">
        <v>4793</v>
      </c>
      <c r="I2170" s="142" t="s">
        <v>859</v>
      </c>
      <c r="J2170" s="142" t="n">
        <v>125.44</v>
      </c>
    </row>
    <row r="2171" customFormat="false" ht="12.75" hidden="false" customHeight="false" outlineLevel="0" collapsed="false">
      <c r="A2171" s="142" t="s">
        <v>4794</v>
      </c>
      <c r="B2171" s="663" t="str">
        <f aca="false">C2171&amp;D2171&amp;E2171&amp;F2171&amp;G2171&amp;H2171</f>
        <v>REATERRO DE VALA/CAVA COM BRITA 1,INCLUSIVE FORNECIMENTO DOMATERIAL E COMPACTACAO MANUAL</v>
      </c>
      <c r="C2171" s="142" t="s">
        <v>4792</v>
      </c>
      <c r="D2171" s="142" t="s">
        <v>4793</v>
      </c>
      <c r="I2171" s="142" t="s">
        <v>859</v>
      </c>
      <c r="J2171" s="142" t="n">
        <v>120.06</v>
      </c>
    </row>
    <row r="2172" customFormat="false" ht="12.75" hidden="false" customHeight="false" outlineLevel="0" collapsed="false">
      <c r="A2172" s="142" t="s">
        <v>4795</v>
      </c>
      <c r="B2172" s="663" t="str">
        <f aca="false">C2172&amp;D2172&amp;E2172&amp;F2172&amp;G2172&amp;H2172</f>
        <v>REATERRO DE VALA/CAVA COM BRITA 1,INCLUSIVE FORNECIMENTO DOMATERIAL E COMPACTACAO MANUAL,EM BECOS DE ATE 2,50M DE LARGURA,EM FAVELAS</v>
      </c>
      <c r="C2172" s="142" t="s">
        <v>4792</v>
      </c>
      <c r="D2172" s="142" t="s">
        <v>4796</v>
      </c>
      <c r="E2172" s="142" t="s">
        <v>4797</v>
      </c>
      <c r="I2172" s="142" t="s">
        <v>859</v>
      </c>
      <c r="J2172" s="142" t="n">
        <v>131.9</v>
      </c>
    </row>
    <row r="2173" customFormat="false" ht="12.75" hidden="false" customHeight="false" outlineLevel="0" collapsed="false">
      <c r="A2173" s="142" t="s">
        <v>4798</v>
      </c>
      <c r="B2173" s="663" t="str">
        <f aca="false">C2173&amp;D2173&amp;E2173&amp;F2173&amp;G2173&amp;H2173</f>
        <v>REATERRO DE VALA/CAVA COM BRITA 1,INCLUSIVE FORNECIMENTO DOMATERIAL E COMPACTACAO MANUAL,EM BECOS DE ATE 2,50M DE LARGURA,EM FAVELAS</v>
      </c>
      <c r="C2173" s="142" t="s">
        <v>4792</v>
      </c>
      <c r="D2173" s="142" t="s">
        <v>4796</v>
      </c>
      <c r="E2173" s="142" t="s">
        <v>4797</v>
      </c>
      <c r="I2173" s="142" t="s">
        <v>859</v>
      </c>
      <c r="J2173" s="142" t="n">
        <v>125.66</v>
      </c>
    </row>
    <row r="2174" customFormat="false" ht="12.75" hidden="false" customHeight="false" outlineLevel="0" collapsed="false">
      <c r="A2174" s="142" t="s">
        <v>4799</v>
      </c>
      <c r="B2174" s="663" t="str">
        <f aca="false">C2174&amp;D2174&amp;E2174&amp;F2174&amp;G2174&amp;H2174</f>
        <v>ESCAVACAO MECANICA DE VALA NAO ESCORADA EM MATERIAL DE 1ªCATEGORIA COM PEDRAS,INSTALACOES PREDIAIS OU OUTROS REDUTORES DE PRODUTIVIDADE OU CAVAS DE FUNDACAO,ATE 1,50M DE PROFUNDIDADE,UTILIZANDO RETRO-ESCAVADEIRA,EXCLUSIVE ESGOTAMENTO</v>
      </c>
      <c r="C2174" s="142" t="s">
        <v>4800</v>
      </c>
      <c r="D2174" s="142" t="s">
        <v>4801</v>
      </c>
      <c r="E2174" s="142" t="s">
        <v>4802</v>
      </c>
      <c r="F2174" s="142" t="s">
        <v>4803</v>
      </c>
      <c r="I2174" s="142" t="s">
        <v>859</v>
      </c>
      <c r="J2174" s="142" t="n">
        <v>18.15</v>
      </c>
    </row>
    <row r="2175" customFormat="false" ht="12.75" hidden="false" customHeight="false" outlineLevel="0" collapsed="false">
      <c r="A2175" s="142" t="s">
        <v>4804</v>
      </c>
      <c r="B2175" s="663" t="str">
        <f aca="false">C2175&amp;D2175&amp;E2175&amp;F2175&amp;G2175&amp;H2175</f>
        <v>ESCAVACAO MECANICA DE VALA NAO ESCORADA EM MATERIAL DE 1ªCATEGORIA COM PEDRAS,INSTALACOES PREDIAIS OU OUTROS REDUTORES DE PRODUTIVIDADE OU CAVAS DE FUNDACAO,ATE 1,50M DE PROFUNDIDADE,UTILIZANDO RETRO-ESCAVADEIRA,EXCLUSIVE ESGOTAMENTO</v>
      </c>
      <c r="C2175" s="142" t="s">
        <v>4800</v>
      </c>
      <c r="D2175" s="142" t="s">
        <v>4801</v>
      </c>
      <c r="E2175" s="142" t="s">
        <v>4802</v>
      </c>
      <c r="F2175" s="142" t="s">
        <v>4803</v>
      </c>
      <c r="I2175" s="142" t="s">
        <v>859</v>
      </c>
      <c r="J2175" s="142" t="n">
        <v>17.4</v>
      </c>
    </row>
    <row r="2176" customFormat="false" ht="12.75" hidden="false" customHeight="false" outlineLevel="0" collapsed="false">
      <c r="A2176" s="142" t="s">
        <v>4805</v>
      </c>
      <c r="B2176" s="663" t="str">
        <f aca="false">C2176&amp;D2176&amp;E2176&amp;F2176&amp;G2176&amp;H2176</f>
        <v>ESCAVACAO MECANICA DE VALA NAO ESCORADA EM MATERIAL DE 1ªCATEGORIA COM PEDRAS,INSTALACOES PREDIAIS OU OUTROS REDUTORES DE PRODUTIVIDADE OU CAVAS DE FUNDACAO,ENTRE 1,50 E 3,00M DE PROFUNDIDADE,UTILIZANDO RETRO-ESCAVADEIRA,EXCLUSIVE ESGOTAMENTO</v>
      </c>
      <c r="C2176" s="142" t="s">
        <v>4800</v>
      </c>
      <c r="D2176" s="142" t="s">
        <v>4801</v>
      </c>
      <c r="E2176" s="142" t="s">
        <v>4806</v>
      </c>
      <c r="F2176" s="142" t="s">
        <v>4807</v>
      </c>
      <c r="G2176" s="142" t="s">
        <v>4808</v>
      </c>
      <c r="I2176" s="142" t="s">
        <v>859</v>
      </c>
      <c r="J2176" s="142" t="n">
        <v>22.08</v>
      </c>
    </row>
    <row r="2177" customFormat="false" ht="12.75" hidden="false" customHeight="false" outlineLevel="0" collapsed="false">
      <c r="A2177" s="142" t="s">
        <v>4809</v>
      </c>
      <c r="B2177" s="663" t="str">
        <f aca="false">C2177&amp;D2177&amp;E2177&amp;F2177&amp;G2177&amp;H2177</f>
        <v>ESCAVACAO MECANICA DE VALA NAO ESCORADA EM MATERIAL DE 1ªCATEGORIA COM PEDRAS,INSTALACOES PREDIAIS OU OUTROS REDUTORES DE PRODUTIVIDADE OU CAVAS DE FUNDACAO,ENTRE 1,50 E 3,00M DE PROFUNDIDADE,UTILIZANDO RETRO-ESCAVADEIRA,EXCLUSIVE ESGOTAMENTO</v>
      </c>
      <c r="C2177" s="142" t="s">
        <v>4800</v>
      </c>
      <c r="D2177" s="142" t="s">
        <v>4801</v>
      </c>
      <c r="E2177" s="142" t="s">
        <v>4806</v>
      </c>
      <c r="F2177" s="142" t="s">
        <v>4807</v>
      </c>
      <c r="G2177" s="142" t="s">
        <v>4808</v>
      </c>
      <c r="I2177" s="142" t="s">
        <v>859</v>
      </c>
      <c r="J2177" s="142" t="n">
        <v>21.18</v>
      </c>
    </row>
    <row r="2178" customFormat="false" ht="12.75" hidden="false" customHeight="false" outlineLevel="0" collapsed="false">
      <c r="A2178" s="142" t="s">
        <v>4810</v>
      </c>
      <c r="B2178" s="663" t="str">
        <f aca="false">C2178&amp;D2178&amp;E2178&amp;F2178&amp;G2178&amp;H2178</f>
        <v>ESCAVACAO MECANICA DE VALA NAO ESCORADA,EM MATERIAL DE 1ªCATEGORIA,ATE 1,50M DE PROFUNDIDADE,UTILIZANDO RETRO-ESCAVADEIRA,EXCLUSIVE ESGOTAMENTO</v>
      </c>
      <c r="C2178" s="142" t="s">
        <v>4811</v>
      </c>
      <c r="D2178" s="142" t="s">
        <v>4812</v>
      </c>
      <c r="E2178" s="142" t="s">
        <v>4813</v>
      </c>
      <c r="I2178" s="142" t="s">
        <v>859</v>
      </c>
      <c r="J2178" s="142" t="n">
        <v>7.17</v>
      </c>
    </row>
    <row r="2179" customFormat="false" ht="12.75" hidden="false" customHeight="false" outlineLevel="0" collapsed="false">
      <c r="A2179" s="142" t="s">
        <v>4814</v>
      </c>
      <c r="B2179" s="663" t="str">
        <f aca="false">C2179&amp;D2179&amp;E2179&amp;F2179&amp;G2179&amp;H2179</f>
        <v>ESCAVACAO MECANICA DE VALA NAO ESCORADA,EM MATERIAL DE 1ªCATEGORIA,ATE 1,50M DE PROFUNDIDADE,UTILIZANDO RETRO-ESCAVADEIRA,EXCLUSIVE ESGOTAMENTO</v>
      </c>
      <c r="C2179" s="142" t="s">
        <v>4811</v>
      </c>
      <c r="D2179" s="142" t="s">
        <v>4812</v>
      </c>
      <c r="E2179" s="142" t="s">
        <v>4813</v>
      </c>
      <c r="I2179" s="142" t="s">
        <v>859</v>
      </c>
      <c r="J2179" s="142" t="n">
        <v>6.88</v>
      </c>
    </row>
    <row r="2180" customFormat="false" ht="12.75" hidden="false" customHeight="false" outlineLevel="0" collapsed="false">
      <c r="A2180" s="142" t="s">
        <v>4815</v>
      </c>
      <c r="B2180" s="663" t="str">
        <f aca="false">C2180&amp;D2180&amp;E2180&amp;F2180&amp;G2180&amp;H2180</f>
        <v>ESCAVACAO MECANICA DE VALA NAO ESCORADA,EM MATERIAL DE 1ªCATEGORIA,ENTRE 1,50 E 3,00M DE PROFUNDIDADE,UTILIZANDO RETRO-ESCAVADEIRA,EXCLUSIVE ESGOTAMENTO</v>
      </c>
      <c r="C2180" s="142" t="s">
        <v>4811</v>
      </c>
      <c r="D2180" s="142" t="s">
        <v>4816</v>
      </c>
      <c r="E2180" s="142" t="s">
        <v>4817</v>
      </c>
      <c r="I2180" s="142" t="s">
        <v>859</v>
      </c>
      <c r="J2180" s="142" t="n">
        <v>8.69</v>
      </c>
    </row>
    <row r="2181" customFormat="false" ht="12.75" hidden="false" customHeight="false" outlineLevel="0" collapsed="false">
      <c r="A2181" s="142" t="s">
        <v>4818</v>
      </c>
      <c r="B2181" s="663" t="str">
        <f aca="false">C2181&amp;D2181&amp;E2181&amp;F2181&amp;G2181&amp;H2181</f>
        <v>ESCAVACAO MECANICA DE VALA NAO ESCORADA,EM MATERIAL DE 1ªCATEGORIA,ENTRE 1,50 E 3,00M DE PROFUNDIDADE,UTILIZANDO RETRO-ESCAVADEIRA,EXCLUSIVE ESGOTAMENTO</v>
      </c>
      <c r="C2181" s="142" t="s">
        <v>4811</v>
      </c>
      <c r="D2181" s="142" t="s">
        <v>4816</v>
      </c>
      <c r="E2181" s="142" t="s">
        <v>4817</v>
      </c>
      <c r="I2181" s="142" t="s">
        <v>859</v>
      </c>
      <c r="J2181" s="142" t="n">
        <v>8.33</v>
      </c>
    </row>
    <row r="2182" customFormat="false" ht="12.75" hidden="false" customHeight="false" outlineLevel="0" collapsed="false">
      <c r="A2182" s="142" t="s">
        <v>4819</v>
      </c>
      <c r="B2182" s="663" t="str">
        <f aca="false">C2182&amp;D2182&amp;E2182&amp;F2182&amp;G2182&amp;H2182</f>
        <v>ESCAVACAO MECANICA DE VALA ESCORADA,EM MATERIAL DE 1ªCATEGORIA COM PEDRAS,INSTALACOES PREDIAIS OU OUTROS REDUTORES DE PRODUTIVIDADE,OU CAVAS DE FUNDACAO,ATE 1,50M DE PROFUNDIDADE,UTILIZANDO RETRO-ESCAVADEIRA,EXCLUSIVE ESGOTAMENTO E ESCORAMENTO</v>
      </c>
      <c r="C2182" s="142" t="s">
        <v>4820</v>
      </c>
      <c r="D2182" s="142" t="s">
        <v>4821</v>
      </c>
      <c r="E2182" s="142" t="s">
        <v>4822</v>
      </c>
      <c r="F2182" s="142" t="s">
        <v>4823</v>
      </c>
      <c r="G2182" s="142" t="s">
        <v>4824</v>
      </c>
      <c r="I2182" s="142" t="s">
        <v>859</v>
      </c>
      <c r="J2182" s="142" t="n">
        <v>22.25</v>
      </c>
    </row>
    <row r="2183" customFormat="false" ht="12.75" hidden="false" customHeight="false" outlineLevel="0" collapsed="false">
      <c r="A2183" s="142" t="s">
        <v>4825</v>
      </c>
      <c r="B2183" s="663" t="str">
        <f aca="false">C2183&amp;D2183&amp;E2183&amp;F2183&amp;G2183&amp;H2183</f>
        <v>ESCAVACAO MECANICA DE VALA ESCORADA,EM MATERIAL DE 1ªCATEGORIA COM PEDRAS,INSTALACOES PREDIAIS OU OUTROS REDUTORES DE PRODUTIVIDADE,OU CAVAS DE FUNDACAO,ATE 1,50M DE PROFUNDIDADE,UTILIZANDO RETRO-ESCAVADEIRA,EXCLUSIVE ESGOTAMENTO E ESCORAMENTO</v>
      </c>
      <c r="C2183" s="142" t="s">
        <v>4820</v>
      </c>
      <c r="D2183" s="142" t="s">
        <v>4821</v>
      </c>
      <c r="E2183" s="142" t="s">
        <v>4822</v>
      </c>
      <c r="F2183" s="142" t="s">
        <v>4823</v>
      </c>
      <c r="G2183" s="142" t="s">
        <v>4824</v>
      </c>
      <c r="I2183" s="142" t="s">
        <v>859</v>
      </c>
      <c r="J2183" s="142" t="n">
        <v>21.34</v>
      </c>
    </row>
    <row r="2184" customFormat="false" ht="12.75" hidden="false" customHeight="false" outlineLevel="0" collapsed="false">
      <c r="A2184" s="142" t="s">
        <v>4826</v>
      </c>
      <c r="B2184" s="663" t="str">
        <f aca="false">C2184&amp;D2184&amp;E2184&amp;F2184&amp;G2184&amp;H2184</f>
        <v>ESCAVACAO MECANICA DE VALA ESCORADA,EM MATERIAL DE 1ªCATEGORIA COM PEDRAS,INSTALACOES PREDIAIS OU OUTROS REDUTORES DE PRODUTIVIDADE,OU CAVAS DE FUNDACAO,ENTRE 1,50 E 3,00M DE PROFUNDIDADE,UTILIZANDO RETRO-ESCAVADEIRA,EXCLUSIVE ESGOTAMENTO E ESCORAMENTO</v>
      </c>
      <c r="C2184" s="142" t="s">
        <v>4820</v>
      </c>
      <c r="D2184" s="142" t="s">
        <v>4821</v>
      </c>
      <c r="E2184" s="142" t="s">
        <v>4827</v>
      </c>
      <c r="F2184" s="142" t="s">
        <v>4828</v>
      </c>
      <c r="G2184" s="142" t="s">
        <v>4829</v>
      </c>
      <c r="I2184" s="142" t="s">
        <v>859</v>
      </c>
      <c r="J2184" s="142" t="n">
        <v>28.53</v>
      </c>
    </row>
    <row r="2185" customFormat="false" ht="12.75" hidden="false" customHeight="false" outlineLevel="0" collapsed="false">
      <c r="A2185" s="142" t="s">
        <v>4830</v>
      </c>
      <c r="B2185" s="663" t="str">
        <f aca="false">C2185&amp;D2185&amp;E2185&amp;F2185&amp;G2185&amp;H2185</f>
        <v>ESCAVACAO MECANICA DE VALA ESCORADA,EM MATERIAL DE 1ªCATEGORIA COM PEDRAS,INSTALACOES PREDIAIS OU OUTROS REDUTORES DE PRODUTIVIDADE,OU CAVAS DE FUNDACAO,ENTRE 1,50 E 3,00M DE PROFUNDIDADE,UTILIZANDO RETRO-ESCAVADEIRA,EXCLUSIVE ESGOTAMENTO E ESCORAMENTO</v>
      </c>
      <c r="C2185" s="142" t="s">
        <v>4820</v>
      </c>
      <c r="D2185" s="142" t="s">
        <v>4821</v>
      </c>
      <c r="E2185" s="142" t="s">
        <v>4827</v>
      </c>
      <c r="F2185" s="142" t="s">
        <v>4828</v>
      </c>
      <c r="G2185" s="142" t="s">
        <v>4829</v>
      </c>
      <c r="I2185" s="142" t="s">
        <v>859</v>
      </c>
      <c r="J2185" s="142" t="n">
        <v>27.35</v>
      </c>
    </row>
    <row r="2186" customFormat="false" ht="12.75" hidden="false" customHeight="false" outlineLevel="0" collapsed="false">
      <c r="A2186" s="142" t="s">
        <v>4831</v>
      </c>
      <c r="B2186" s="663" t="str">
        <f aca="false">C2186&amp;D2186&amp;E2186&amp;F2186&amp;G2186&amp;H2186</f>
        <v>ESCAVACAO MECANICA DE VALA ESCORADA,EM MATERIAL DE 1ªCATEGORIA,ATE 1,50M DE PROFUNDIDADE,UTILIZANDO RETRO-ESCAVADEIRA,EXCLUSIVE ESGOTAMENTO E ESCORAMENTO</v>
      </c>
      <c r="C2186" s="142" t="s">
        <v>4820</v>
      </c>
      <c r="D2186" s="142" t="s">
        <v>4832</v>
      </c>
      <c r="E2186" s="142" t="s">
        <v>4833</v>
      </c>
      <c r="I2186" s="142" t="s">
        <v>859</v>
      </c>
      <c r="J2186" s="142" t="n">
        <v>8.36</v>
      </c>
    </row>
    <row r="2187" customFormat="false" ht="12.75" hidden="false" customHeight="false" outlineLevel="0" collapsed="false">
      <c r="A2187" s="142" t="s">
        <v>4834</v>
      </c>
      <c r="B2187" s="663" t="str">
        <f aca="false">C2187&amp;D2187&amp;E2187&amp;F2187&amp;G2187&amp;H2187</f>
        <v>ESCAVACAO MECANICA DE VALA ESCORADA,EM MATERIAL DE 1ªCATEGORIA,ATE 1,50M DE PROFUNDIDADE,UTILIZANDO RETRO-ESCAVADEIRA,EXCLUSIVE ESGOTAMENTO E ESCORAMENTO</v>
      </c>
      <c r="C2187" s="142" t="s">
        <v>4820</v>
      </c>
      <c r="D2187" s="142" t="s">
        <v>4832</v>
      </c>
      <c r="E2187" s="142" t="s">
        <v>4833</v>
      </c>
      <c r="I2187" s="142" t="s">
        <v>859</v>
      </c>
      <c r="J2187" s="142" t="n">
        <v>8.01</v>
      </c>
    </row>
    <row r="2188" customFormat="false" ht="12.75" hidden="false" customHeight="false" outlineLevel="0" collapsed="false">
      <c r="A2188" s="142" t="s">
        <v>4835</v>
      </c>
      <c r="B2188" s="663" t="str">
        <f aca="false">C2188&amp;D2188&amp;E2188&amp;F2188&amp;G2188&amp;H2188</f>
        <v>ESCAVACAO MECANICA DE VALA ESCORADA,EM MATERIAL DE 1ªCATEGORIA,ENTRE 1,50 E 3,00M DE PROFUNDIDADE,UTILIZANDO RETRO-ESCAVADEIRA,EXCLUSIVE ESGOTAMENTO E ESCORAMENTO</v>
      </c>
      <c r="C2188" s="142" t="s">
        <v>4820</v>
      </c>
      <c r="D2188" s="142" t="s">
        <v>4836</v>
      </c>
      <c r="E2188" s="142" t="s">
        <v>4837</v>
      </c>
      <c r="I2188" s="142" t="s">
        <v>859</v>
      </c>
      <c r="J2188" s="142" t="n">
        <v>10.65</v>
      </c>
    </row>
    <row r="2189" customFormat="false" ht="12.75" hidden="false" customHeight="false" outlineLevel="0" collapsed="false">
      <c r="A2189" s="142" t="s">
        <v>4838</v>
      </c>
      <c r="B2189" s="663" t="str">
        <f aca="false">C2189&amp;D2189&amp;E2189&amp;F2189&amp;G2189&amp;H2189</f>
        <v>ESCAVACAO MECANICA DE VALA ESCORADA,EM MATERIAL DE 1ªCATEGORIA,ENTRE 1,50 E 3,00M DE PROFUNDIDADE,UTILIZANDO RETRO-ESCAVADEIRA,EXCLUSIVE ESGOTAMENTO E ESCORAMENTO</v>
      </c>
      <c r="C2189" s="142" t="s">
        <v>4820</v>
      </c>
      <c r="D2189" s="142" t="s">
        <v>4836</v>
      </c>
      <c r="E2189" s="142" t="s">
        <v>4837</v>
      </c>
      <c r="I2189" s="142" t="s">
        <v>859</v>
      </c>
      <c r="J2189" s="142" t="n">
        <v>10.22</v>
      </c>
    </row>
    <row r="2190" customFormat="false" ht="12.75" hidden="false" customHeight="false" outlineLevel="0" collapsed="false">
      <c r="A2190" s="142" t="s">
        <v>4839</v>
      </c>
      <c r="B2190" s="663" t="str">
        <f aca="false">C2190&amp;D2190&amp;E2190&amp;F2190&amp;G2190&amp;H2190</f>
        <v>ESCAVACAO MECANICA DE VALA NAO ESCORADA,EM MATERIAL DE 1ªCATEGORIA COM PEDRAS,INSTALACOES PREDIAIS OU OUTROS REDUTORES DE PRODUTIVIDADE,OU CAVAS DE FUNDACAO,ATE 1,50M DE PROFUNDIDADE,UTILIZANDO ESCAVADEIRA HIDRAULICA DE 0,78M3,EXCLUSIVE ESGOTAMENTO</v>
      </c>
      <c r="C2190" s="142" t="s">
        <v>4811</v>
      </c>
      <c r="D2190" s="142" t="s">
        <v>4801</v>
      </c>
      <c r="E2190" s="142" t="s">
        <v>4840</v>
      </c>
      <c r="F2190" s="142" t="s">
        <v>4841</v>
      </c>
      <c r="G2190" s="142" t="s">
        <v>4842</v>
      </c>
      <c r="I2190" s="142" t="s">
        <v>859</v>
      </c>
      <c r="J2190" s="142" t="n">
        <v>12</v>
      </c>
    </row>
    <row r="2191" customFormat="false" ht="12.75" hidden="false" customHeight="false" outlineLevel="0" collapsed="false">
      <c r="A2191" s="142" t="s">
        <v>4843</v>
      </c>
      <c r="B2191" s="663" t="str">
        <f aca="false">C2191&amp;D2191&amp;E2191&amp;F2191&amp;G2191&amp;H2191</f>
        <v>ESCAVACAO MECANICA DE VALA NAO ESCORADA,EM MATERIAL DE 1ªCATEGORIA COM PEDRAS,INSTALACOES PREDIAIS OU OUTROS REDUTORES DE PRODUTIVIDADE,OU CAVAS DE FUNDACAO,ATE 1,50M DE PROFUNDIDADE,UTILIZANDO ESCAVADEIRA HIDRAULICA DE 0,78M3,EXCLUSIVE ESGOTAMENTO</v>
      </c>
      <c r="C2191" s="142" t="s">
        <v>4811</v>
      </c>
      <c r="D2191" s="142" t="s">
        <v>4801</v>
      </c>
      <c r="E2191" s="142" t="s">
        <v>4840</v>
      </c>
      <c r="F2191" s="142" t="s">
        <v>4841</v>
      </c>
      <c r="G2191" s="142" t="s">
        <v>4842</v>
      </c>
      <c r="I2191" s="142" t="s">
        <v>859</v>
      </c>
      <c r="J2191" s="142" t="n">
        <v>11.63</v>
      </c>
    </row>
    <row r="2192" customFormat="false" ht="12.75" hidden="false" customHeight="false" outlineLevel="0" collapsed="false">
      <c r="A2192" s="142" t="s">
        <v>4844</v>
      </c>
      <c r="B2192" s="663" t="str">
        <f aca="false">C2192&amp;D2192&amp;E2192&amp;F2192&amp;G2192&amp;H2192</f>
        <v>ESCAVACAO MECANICA DE VALA NAO ESCORADA,EM MATERIAL DE 1ªCATEGORIA COM PEDRAS,INSTALACOES PREDIAIS OU OUTROS REDUTORES DE PRODUTIVIDADE,OU CAVAS DE FUNDACAO,ENTRE 1,50 E 3,00M DE PROFUNDIDADE,UTILIZANDO ESCAVADEIRA HIDRAULICA DE 0,78M3,EXCLUSIVE ESGOTAMENTO</v>
      </c>
      <c r="C2192" s="142" t="s">
        <v>4811</v>
      </c>
      <c r="D2192" s="142" t="s">
        <v>4801</v>
      </c>
      <c r="E2192" s="142" t="s">
        <v>4845</v>
      </c>
      <c r="F2192" s="142" t="s">
        <v>4846</v>
      </c>
      <c r="G2192" s="142" t="s">
        <v>4847</v>
      </c>
      <c r="I2192" s="142" t="s">
        <v>859</v>
      </c>
      <c r="J2192" s="142" t="n">
        <v>13.78</v>
      </c>
    </row>
    <row r="2193" customFormat="false" ht="12.75" hidden="false" customHeight="false" outlineLevel="0" collapsed="false">
      <c r="A2193" s="142" t="s">
        <v>4848</v>
      </c>
      <c r="B2193" s="663" t="str">
        <f aca="false">C2193&amp;D2193&amp;E2193&amp;F2193&amp;G2193&amp;H2193</f>
        <v>ESCAVACAO MECANICA DE VALA NAO ESCORADA,EM MATERIAL DE 1ªCATEGORIA COM PEDRAS,INSTALACOES PREDIAIS OU OUTROS REDUTORES DE PRODUTIVIDADE,OU CAVAS DE FUNDACAO,ENTRE 1,50 E 3,00M DE PROFUNDIDADE,UTILIZANDO ESCAVADEIRA HIDRAULICA DE 0,78M3,EXCLUSIVE ESGOTAMENTO</v>
      </c>
      <c r="C2193" s="142" t="s">
        <v>4811</v>
      </c>
      <c r="D2193" s="142" t="s">
        <v>4801</v>
      </c>
      <c r="E2193" s="142" t="s">
        <v>4845</v>
      </c>
      <c r="F2193" s="142" t="s">
        <v>4846</v>
      </c>
      <c r="G2193" s="142" t="s">
        <v>4847</v>
      </c>
      <c r="I2193" s="142" t="s">
        <v>859</v>
      </c>
      <c r="J2193" s="142" t="n">
        <v>13.35</v>
      </c>
    </row>
    <row r="2194" customFormat="false" ht="12.75" hidden="false" customHeight="false" outlineLevel="0" collapsed="false">
      <c r="A2194" s="142" t="s">
        <v>4849</v>
      </c>
      <c r="B2194" s="663" t="str">
        <f aca="false">C2194&amp;D2194&amp;E2194&amp;F2194&amp;G2194&amp;H2194</f>
        <v>ESCAVACAO MECANICA DE VALA NAO ESCORADA,EM MATERIAL DE 1ªCATEGORIA COM PEDRAS,INSTALACOES PREDIAIS OU OUTROS REDUTORES DE PRODUTIVIDADE,OU CAVAS DE FUNDACAO,ENTRE 3,00 E 4,50M DE PROFUNDIDADE,UTILIZANDO ESCAVADEIRA HIDRAULICA DE 0,78M3,EXCLUSIVE ESGOTAMENTO</v>
      </c>
      <c r="C2194" s="142" t="s">
        <v>4811</v>
      </c>
      <c r="D2194" s="142" t="s">
        <v>4801</v>
      </c>
      <c r="E2194" s="142" t="s">
        <v>4850</v>
      </c>
      <c r="F2194" s="142" t="s">
        <v>4846</v>
      </c>
      <c r="G2194" s="142" t="s">
        <v>4847</v>
      </c>
      <c r="I2194" s="142" t="s">
        <v>859</v>
      </c>
      <c r="J2194" s="142" t="n">
        <v>15.75</v>
      </c>
    </row>
    <row r="2195" customFormat="false" ht="12.75" hidden="false" customHeight="false" outlineLevel="0" collapsed="false">
      <c r="A2195" s="142" t="s">
        <v>4851</v>
      </c>
      <c r="B2195" s="663" t="str">
        <f aca="false">C2195&amp;D2195&amp;E2195&amp;F2195&amp;G2195&amp;H2195</f>
        <v>ESCAVACAO MECANICA DE VALA NAO ESCORADA,EM MATERIAL DE 1ªCATEGORIA COM PEDRAS,INSTALACOES PREDIAIS OU OUTROS REDUTORES DE PRODUTIVIDADE,OU CAVAS DE FUNDACAO,ENTRE 3,00 E 4,50M DE PROFUNDIDADE,UTILIZANDO ESCAVADEIRA HIDRAULICA DE 0,78M3,EXCLUSIVE ESGOTAMENTO</v>
      </c>
      <c r="C2195" s="142" t="s">
        <v>4811</v>
      </c>
      <c r="D2195" s="142" t="s">
        <v>4801</v>
      </c>
      <c r="E2195" s="142" t="s">
        <v>4850</v>
      </c>
      <c r="F2195" s="142" t="s">
        <v>4846</v>
      </c>
      <c r="G2195" s="142" t="s">
        <v>4847</v>
      </c>
      <c r="I2195" s="142" t="s">
        <v>859</v>
      </c>
      <c r="J2195" s="142" t="n">
        <v>15.22</v>
      </c>
    </row>
    <row r="2196" customFormat="false" ht="12.75" hidden="false" customHeight="false" outlineLevel="0" collapsed="false">
      <c r="A2196" s="142" t="s">
        <v>4852</v>
      </c>
      <c r="B2196" s="663" t="str">
        <f aca="false">C2196&amp;D2196&amp;E2196&amp;F2196&amp;G2196&amp;H2196</f>
        <v>ESCAVACAO MECANICA DE VALA NAO ESCORADA,EM MATERIAL DE 1ªCATEGORIA COM PEDRAS,INSTALACOES PREDIAIS,OU OUTROS REDUTORES DE PRODUTIVIDADE,OU CAVAS DE FUNDACAO,ENTRE 4,50 E 6,00M DE PROFUNDIDADE,UTILIZANDO ESCAVADEIRA HIDRAULICA DE 0,78M3,EXCLUSIVE ESGOTAMENTO</v>
      </c>
      <c r="C2196" s="142" t="s">
        <v>4811</v>
      </c>
      <c r="D2196" s="142" t="s">
        <v>4853</v>
      </c>
      <c r="E2196" s="142" t="s">
        <v>4854</v>
      </c>
      <c r="F2196" s="142" t="s">
        <v>4846</v>
      </c>
      <c r="G2196" s="142" t="s">
        <v>4847</v>
      </c>
      <c r="I2196" s="142" t="s">
        <v>859</v>
      </c>
      <c r="J2196" s="142" t="n">
        <v>19.65</v>
      </c>
    </row>
    <row r="2197" customFormat="false" ht="12.75" hidden="false" customHeight="false" outlineLevel="0" collapsed="false">
      <c r="A2197" s="142" t="s">
        <v>4855</v>
      </c>
      <c r="B2197" s="663" t="str">
        <f aca="false">C2197&amp;D2197&amp;E2197&amp;F2197&amp;G2197&amp;H2197</f>
        <v>ESCAVACAO MECANICA DE VALA NAO ESCORADA,EM MATERIAL DE 1ªCATEGORIA COM PEDRAS,INSTALACOES PREDIAIS,OU OUTROS REDUTORES DE PRODUTIVIDADE,OU CAVAS DE FUNDACAO,ENTRE 4,50 E 6,00M DE PROFUNDIDADE,UTILIZANDO ESCAVADEIRA HIDRAULICA DE 0,78M3,EXCLUSIVE ESGOTAMENTO</v>
      </c>
      <c r="C2197" s="142" t="s">
        <v>4811</v>
      </c>
      <c r="D2197" s="142" t="s">
        <v>4853</v>
      </c>
      <c r="E2197" s="142" t="s">
        <v>4854</v>
      </c>
      <c r="F2197" s="142" t="s">
        <v>4846</v>
      </c>
      <c r="G2197" s="142" t="s">
        <v>4847</v>
      </c>
      <c r="I2197" s="142" t="s">
        <v>859</v>
      </c>
      <c r="J2197" s="142" t="n">
        <v>19</v>
      </c>
    </row>
    <row r="2198" customFormat="false" ht="12.75" hidden="false" customHeight="false" outlineLevel="0" collapsed="false">
      <c r="A2198" s="142" t="s">
        <v>4856</v>
      </c>
      <c r="B2198" s="663" t="str">
        <f aca="false">C2198&amp;D2198&amp;E2198&amp;F2198&amp;G2198&amp;H2198</f>
        <v>ESCAVACAO MECANICA DE VALA NAO ESCORADA,EM MATERIAL DE 1ªCATEGORIA,ATE 1,50M DE PROFUNDIDADE,UTILIZANDO ESCAVADEIRA HIDRAULICA DE 0,78M3,EXCLUSIVE ESGOTAMENTO</v>
      </c>
      <c r="C2198" s="142" t="s">
        <v>4811</v>
      </c>
      <c r="D2198" s="142" t="s">
        <v>4857</v>
      </c>
      <c r="E2198" s="142" t="s">
        <v>4858</v>
      </c>
      <c r="I2198" s="142" t="s">
        <v>859</v>
      </c>
      <c r="J2198" s="142" t="n">
        <v>4.66</v>
      </c>
    </row>
    <row r="2199" customFormat="false" ht="12.75" hidden="false" customHeight="false" outlineLevel="0" collapsed="false">
      <c r="A2199" s="142" t="s">
        <v>4859</v>
      </c>
      <c r="B2199" s="663" t="str">
        <f aca="false">C2199&amp;D2199&amp;E2199&amp;F2199&amp;G2199&amp;H2199</f>
        <v>ESCAVACAO MECANICA DE VALA NAO ESCORADA,EM MATERIAL DE 1ªCATEGORIA,ATE 1,50M DE PROFUNDIDADE,UTILIZANDO ESCAVADEIRA HIDRAULICA DE 0,78M3,EXCLUSIVE ESGOTAMENTO</v>
      </c>
      <c r="C2199" s="142" t="s">
        <v>4811</v>
      </c>
      <c r="D2199" s="142" t="s">
        <v>4857</v>
      </c>
      <c r="E2199" s="142" t="s">
        <v>4858</v>
      </c>
      <c r="I2199" s="142" t="s">
        <v>859</v>
      </c>
      <c r="J2199" s="142" t="n">
        <v>4.51</v>
      </c>
    </row>
    <row r="2200" customFormat="false" ht="12.75" hidden="false" customHeight="false" outlineLevel="0" collapsed="false">
      <c r="A2200" s="142" t="s">
        <v>4860</v>
      </c>
      <c r="B2200" s="663" t="str">
        <f aca="false">C2200&amp;D2200&amp;E2200&amp;F2200&amp;G2200&amp;H2200</f>
        <v>ESCAVACAO MECANICA DE VALA NAO ESCORADA,EM MATERIAL DE 1ªCATEGORIA,ENTRE 1,50 E 3,00M DE PROFUNDIDADE,UTILIZANDO ESCAVADEIRA HIDRAULICA DE 0,78M3,EXCLUSIVE ESGOTAMENTO</v>
      </c>
      <c r="C2200" s="142" t="s">
        <v>4811</v>
      </c>
      <c r="D2200" s="142" t="s">
        <v>4861</v>
      </c>
      <c r="E2200" s="142" t="s">
        <v>4862</v>
      </c>
      <c r="I2200" s="142" t="s">
        <v>859</v>
      </c>
      <c r="J2200" s="142" t="n">
        <v>5.28</v>
      </c>
    </row>
    <row r="2201" customFormat="false" ht="12.75" hidden="false" customHeight="false" outlineLevel="0" collapsed="false">
      <c r="A2201" s="142" t="s">
        <v>4863</v>
      </c>
      <c r="B2201" s="663" t="str">
        <f aca="false">C2201&amp;D2201&amp;E2201&amp;F2201&amp;G2201&amp;H2201</f>
        <v>ESCAVACAO MECANICA DE VALA NAO ESCORADA,EM MATERIAL DE 1ªCATEGORIA,ENTRE 1,50 E 3,00M DE PROFUNDIDADE,UTILIZANDO ESCAVADEIRA HIDRAULICA DE 0,78M3,EXCLUSIVE ESGOTAMENTO</v>
      </c>
      <c r="C2201" s="142" t="s">
        <v>4811</v>
      </c>
      <c r="D2201" s="142" t="s">
        <v>4861</v>
      </c>
      <c r="E2201" s="142" t="s">
        <v>4862</v>
      </c>
      <c r="I2201" s="142" t="s">
        <v>859</v>
      </c>
      <c r="J2201" s="142" t="n">
        <v>5.12</v>
      </c>
    </row>
    <row r="2202" customFormat="false" ht="12.75" hidden="false" customHeight="false" outlineLevel="0" collapsed="false">
      <c r="A2202" s="142" t="s">
        <v>4864</v>
      </c>
      <c r="B2202" s="663" t="str">
        <f aca="false">C2202&amp;D2202&amp;E2202&amp;F2202&amp;G2202&amp;H2202</f>
        <v>ESCAVACAO MECANICA DE VALA NAO ESCORADA,EM MATERIAL DE 1ªCATEGORIA,ENTRE 3,00 E 4,50M DE PROFUNDIDADE,UTILIZANDO ESCAVADEIRA HIDRAULICA DE 0,78M3,EXCLUSIVE ESGOTAMENTO</v>
      </c>
      <c r="C2202" s="142" t="s">
        <v>4811</v>
      </c>
      <c r="D2202" s="142" t="s">
        <v>4865</v>
      </c>
      <c r="E2202" s="142" t="s">
        <v>4862</v>
      </c>
      <c r="I2202" s="142" t="s">
        <v>859</v>
      </c>
      <c r="J2202" s="142" t="n">
        <v>6.63</v>
      </c>
    </row>
    <row r="2203" customFormat="false" ht="12.75" hidden="false" customHeight="false" outlineLevel="0" collapsed="false">
      <c r="A2203" s="142" t="s">
        <v>4866</v>
      </c>
      <c r="B2203" s="663" t="str">
        <f aca="false">C2203&amp;D2203&amp;E2203&amp;F2203&amp;G2203&amp;H2203</f>
        <v>ESCAVACAO MECANICA DE VALA NAO ESCORADA,EM MATERIAL DE 1ªCATEGORIA,ENTRE 3,00 E 4,50M DE PROFUNDIDADE,UTILIZANDO ESCAVADEIRA HIDRAULICA DE 0,78M3,EXCLUSIVE ESGOTAMENTO</v>
      </c>
      <c r="C2203" s="142" t="s">
        <v>4811</v>
      </c>
      <c r="D2203" s="142" t="s">
        <v>4865</v>
      </c>
      <c r="E2203" s="142" t="s">
        <v>4862</v>
      </c>
      <c r="I2203" s="142" t="s">
        <v>859</v>
      </c>
      <c r="J2203" s="142" t="n">
        <v>6.42</v>
      </c>
    </row>
    <row r="2204" customFormat="false" ht="12.75" hidden="false" customHeight="false" outlineLevel="0" collapsed="false">
      <c r="A2204" s="142" t="s">
        <v>4867</v>
      </c>
      <c r="B2204" s="663" t="str">
        <f aca="false">C2204&amp;D2204&amp;E2204&amp;F2204&amp;G2204&amp;H2204</f>
        <v>ESCAVACAO MECANICA DE VALA NAO ESCORADA,EM MATERIAL DE 1ªCATEGORIA,ENTRE 4,50 E 6,00M DE PROFUNDIDADE,UTILIZANDO ESCAVADEIRA HIDRAULICA DE 0,78M3,EXCLUSIVE ESGOTAMENTO</v>
      </c>
      <c r="C2204" s="142" t="s">
        <v>4811</v>
      </c>
      <c r="D2204" s="142" t="s">
        <v>4868</v>
      </c>
      <c r="E2204" s="142" t="s">
        <v>4862</v>
      </c>
      <c r="I2204" s="142" t="s">
        <v>859</v>
      </c>
      <c r="J2204" s="142" t="n">
        <v>8.1</v>
      </c>
    </row>
    <row r="2205" customFormat="false" ht="12.75" hidden="false" customHeight="false" outlineLevel="0" collapsed="false">
      <c r="A2205" s="142" t="s">
        <v>4869</v>
      </c>
      <c r="B2205" s="663" t="str">
        <f aca="false">C2205&amp;D2205&amp;E2205&amp;F2205&amp;G2205&amp;H2205</f>
        <v>ESCAVACAO MECANICA DE VALA NAO ESCORADA,EM MATERIAL DE 1ªCATEGORIA,ENTRE 4,50 E 6,00M DE PROFUNDIDADE,UTILIZANDO ESCAVADEIRA HIDRAULICA DE 0,78M3,EXCLUSIVE ESGOTAMENTO</v>
      </c>
      <c r="C2205" s="142" t="s">
        <v>4811</v>
      </c>
      <c r="D2205" s="142" t="s">
        <v>4868</v>
      </c>
      <c r="E2205" s="142" t="s">
        <v>4862</v>
      </c>
      <c r="I2205" s="142" t="s">
        <v>859</v>
      </c>
      <c r="J2205" s="142" t="n">
        <v>7.85</v>
      </c>
    </row>
    <row r="2206" customFormat="false" ht="12.75" hidden="false" customHeight="false" outlineLevel="0" collapsed="false">
      <c r="A2206" s="142" t="s">
        <v>4870</v>
      </c>
      <c r="B2206" s="663" t="str">
        <f aca="false">C2206&amp;D2206&amp;E2206&amp;F2206&amp;G2206&amp;H2206</f>
        <v>ESCAVACAO MECANICA DE VALA ESCORADA,EM MATERIAL DE 1ªCATEGORIA COM PEDRAS,INSTALACOES PREDIAIS OU OUTROS REDUTORES DE PRODUTIVIDADE,OU CAVAS DE FUNDACAO,ATE 1,50M DE PROFUNDIDADE,UTILIZANDO ESCAVADEIRA HIDRAULICA DE 0,78M3,EXCLUSIVE ESGOTAMENTO E ESCORAMENTO</v>
      </c>
      <c r="C2206" s="142" t="s">
        <v>4820</v>
      </c>
      <c r="D2206" s="142" t="s">
        <v>4821</v>
      </c>
      <c r="E2206" s="142" t="s">
        <v>4822</v>
      </c>
      <c r="F2206" s="142" t="s">
        <v>4871</v>
      </c>
      <c r="G2206" s="142" t="s">
        <v>4872</v>
      </c>
      <c r="I2206" s="142" t="s">
        <v>859</v>
      </c>
      <c r="J2206" s="142" t="n">
        <v>15.38</v>
      </c>
    </row>
    <row r="2207" customFormat="false" ht="12.75" hidden="false" customHeight="false" outlineLevel="0" collapsed="false">
      <c r="A2207" s="142" t="s">
        <v>4873</v>
      </c>
      <c r="B2207" s="663" t="str">
        <f aca="false">C2207&amp;D2207&amp;E2207&amp;F2207&amp;G2207&amp;H2207</f>
        <v>ESCAVACAO MECANICA DE VALA ESCORADA,EM MATERIAL DE 1ªCATEGORIA COM PEDRAS,INSTALACOES PREDIAIS OU OUTROS REDUTORES DE PRODUTIVIDADE,OU CAVAS DE FUNDACAO,ATE 1,50M DE PROFUNDIDADE,UTILIZANDO ESCAVADEIRA HIDRAULICA DE 0,78M3,EXCLUSIVE ESGOTAMENTO E ESCORAMENTO</v>
      </c>
      <c r="C2207" s="142" t="s">
        <v>4820</v>
      </c>
      <c r="D2207" s="142" t="s">
        <v>4821</v>
      </c>
      <c r="E2207" s="142" t="s">
        <v>4822</v>
      </c>
      <c r="F2207" s="142" t="s">
        <v>4871</v>
      </c>
      <c r="G2207" s="142" t="s">
        <v>4872</v>
      </c>
      <c r="I2207" s="142" t="s">
        <v>859</v>
      </c>
      <c r="J2207" s="142" t="n">
        <v>14.78</v>
      </c>
    </row>
    <row r="2208" customFormat="false" ht="12.75" hidden="false" customHeight="false" outlineLevel="0" collapsed="false">
      <c r="A2208" s="142" t="s">
        <v>4874</v>
      </c>
      <c r="B2208" s="663" t="str">
        <f aca="false">C2208&amp;D2208&amp;E2208&amp;F2208&amp;G2208&amp;H2208</f>
        <v>ESCAVACAO MECANICA DE VALA ESCORADA,EM MATERIAL DE 1ªCATEGORIA COM PEDRAS,INSTALACOES PREDIAIS OU OUTROS REDUTORES DE PRODUTIVIDADE,OU CAVAS DE FUNDACAO,ENTRE 1,50 E 3,00M DE PROFUNDIDADE,UTILIZANDO ESCAVADEIRA HIDRAULICA DE 0,78M3,EXCLUSIVE ESGOTAMENTO E ESCORAMENTO</v>
      </c>
      <c r="C2208" s="142" t="s">
        <v>4820</v>
      </c>
      <c r="D2208" s="142" t="s">
        <v>4821</v>
      </c>
      <c r="E2208" s="142" t="s">
        <v>4827</v>
      </c>
      <c r="F2208" s="142" t="s">
        <v>4875</v>
      </c>
      <c r="G2208" s="142" t="s">
        <v>4876</v>
      </c>
      <c r="I2208" s="142" t="s">
        <v>859</v>
      </c>
      <c r="J2208" s="142" t="n">
        <v>17.71</v>
      </c>
    </row>
    <row r="2209" customFormat="false" ht="12.75" hidden="false" customHeight="false" outlineLevel="0" collapsed="false">
      <c r="A2209" s="142" t="s">
        <v>4877</v>
      </c>
      <c r="B2209" s="663" t="str">
        <f aca="false">C2209&amp;D2209&amp;E2209&amp;F2209&amp;G2209&amp;H2209</f>
        <v>ESCAVACAO MECANICA DE VALA ESCORADA,EM MATERIAL DE 1ªCATEGORIA COM PEDRAS,INSTALACOES PREDIAIS OU OUTROS REDUTORES DE PRODUTIVIDADE,OU CAVAS DE FUNDACAO,ENTRE 1,50 E 3,00M DE PROFUNDIDADE,UTILIZANDO ESCAVADEIRA HIDRAULICA DE 0,78M3,EXCLUSIVE ESGOTAMENTO E ESCORAMENTO</v>
      </c>
      <c r="C2209" s="142" t="s">
        <v>4820</v>
      </c>
      <c r="D2209" s="142" t="s">
        <v>4821</v>
      </c>
      <c r="E2209" s="142" t="s">
        <v>4827</v>
      </c>
      <c r="F2209" s="142" t="s">
        <v>4875</v>
      </c>
      <c r="G2209" s="142" t="s">
        <v>4876</v>
      </c>
      <c r="I2209" s="142" t="s">
        <v>859</v>
      </c>
      <c r="J2209" s="142" t="n">
        <v>17.01</v>
      </c>
    </row>
    <row r="2210" customFormat="false" ht="12.75" hidden="false" customHeight="false" outlineLevel="0" collapsed="false">
      <c r="A2210" s="142" t="s">
        <v>4878</v>
      </c>
      <c r="B2210" s="663" t="str">
        <f aca="false">C2210&amp;D2210&amp;E2210&amp;F2210&amp;G2210&amp;H2210</f>
        <v>ESCAVACAO MECANICA DE VALA ESCORADA,EM MATERIAL DE 1ªCATEGORIA COM PEDRAS,INSTALACOES PREDIAIS OU OUTROS REDUTORES DE PRODUTIVIDADE,OU CAVAS DE FUNDACAO,ENTRE 3,00 E 4,50M DE PROFUNDIDADE,UTILIZANDO ESCAVADEIRA HIDRAULICA DE 0,78M3,EXCLUSIVE ESGOTAMENTO E ESCORAMENTO</v>
      </c>
      <c r="C2210" s="142" t="s">
        <v>4820</v>
      </c>
      <c r="D2210" s="142" t="s">
        <v>4821</v>
      </c>
      <c r="E2210" s="142" t="s">
        <v>4879</v>
      </c>
      <c r="F2210" s="142" t="s">
        <v>4875</v>
      </c>
      <c r="G2210" s="142" t="s">
        <v>4876</v>
      </c>
      <c r="I2210" s="142" t="s">
        <v>859</v>
      </c>
      <c r="J2210" s="142" t="n">
        <v>24.38</v>
      </c>
    </row>
    <row r="2211" customFormat="false" ht="12.75" hidden="false" customHeight="false" outlineLevel="0" collapsed="false">
      <c r="A2211" s="142" t="s">
        <v>4880</v>
      </c>
      <c r="B2211" s="663" t="str">
        <f aca="false">C2211&amp;D2211&amp;E2211&amp;F2211&amp;G2211&amp;H2211</f>
        <v>ESCAVACAO MECANICA DE VALA ESCORADA,EM MATERIAL DE 1ªCATEGORIA COM PEDRAS,INSTALACOES PREDIAIS OU OUTROS REDUTORES DE PRODUTIVIDADE,OU CAVAS DE FUNDACAO,ENTRE 3,00 E 4,50M DE PROFUNDIDADE,UTILIZANDO ESCAVADEIRA HIDRAULICA DE 0,78M3,EXCLUSIVE ESGOTAMENTO E ESCORAMENTO</v>
      </c>
      <c r="C2211" s="142" t="s">
        <v>4820</v>
      </c>
      <c r="D2211" s="142" t="s">
        <v>4821</v>
      </c>
      <c r="E2211" s="142" t="s">
        <v>4879</v>
      </c>
      <c r="F2211" s="142" t="s">
        <v>4875</v>
      </c>
      <c r="G2211" s="142" t="s">
        <v>4876</v>
      </c>
      <c r="I2211" s="142" t="s">
        <v>859</v>
      </c>
      <c r="J2211" s="142" t="n">
        <v>23.42</v>
      </c>
    </row>
    <row r="2212" customFormat="false" ht="12.75" hidden="false" customHeight="false" outlineLevel="0" collapsed="false">
      <c r="A2212" s="142" t="s">
        <v>4881</v>
      </c>
      <c r="B2212" s="663" t="str">
        <f aca="false">C2212&amp;D2212&amp;E2212&amp;F2212&amp;G2212&amp;H2212</f>
        <v>ESCAVACAO MECANICA DE VALA ESCORADA,EM MATERIAL DE 1ªCATEGORIA COM PEDRAS,INSTALACOES PREDIAIS OU OUTROS REDUTORES DE PRODUTIVIDADE,OU CAVAS DE FUNDACAO,ENTRE 4,50 E 6,00M DE PROFUNDIDADE,UTILIZANDO ESCAVADEIRA HIDRAULICA DE 0,78M3,EXCLUSIVE ESGOTAMENTO E ESCORAMENTO</v>
      </c>
      <c r="C2212" s="142" t="s">
        <v>4820</v>
      </c>
      <c r="D2212" s="142" t="s">
        <v>4821</v>
      </c>
      <c r="E2212" s="142" t="s">
        <v>4882</v>
      </c>
      <c r="F2212" s="142" t="s">
        <v>4875</v>
      </c>
      <c r="G2212" s="142" t="s">
        <v>4876</v>
      </c>
      <c r="I2212" s="142" t="s">
        <v>859</v>
      </c>
      <c r="J2212" s="142" t="n">
        <v>37.6</v>
      </c>
    </row>
    <row r="2213" customFormat="false" ht="12.75" hidden="false" customHeight="false" outlineLevel="0" collapsed="false">
      <c r="A2213" s="142" t="s">
        <v>4883</v>
      </c>
      <c r="B2213" s="663" t="str">
        <f aca="false">C2213&amp;D2213&amp;E2213&amp;F2213&amp;G2213&amp;H2213</f>
        <v>ESCAVACAO MECANICA DE VALA ESCORADA,EM MATERIAL DE 1ªCATEGORIA COM PEDRAS,INSTALACOES PREDIAIS OU OUTROS REDUTORES DE PRODUTIVIDADE,OU CAVAS DE FUNDACAO,ENTRE 4,50 E 6,00M DE PROFUNDIDADE,UTILIZANDO ESCAVADEIRA HIDRAULICA DE 0,78M3,EXCLUSIVE ESGOTAMENTO E ESCORAMENTO</v>
      </c>
      <c r="C2213" s="142" t="s">
        <v>4820</v>
      </c>
      <c r="D2213" s="142" t="s">
        <v>4821</v>
      </c>
      <c r="E2213" s="142" t="s">
        <v>4882</v>
      </c>
      <c r="F2213" s="142" t="s">
        <v>4875</v>
      </c>
      <c r="G2213" s="142" t="s">
        <v>4876</v>
      </c>
      <c r="I2213" s="142" t="s">
        <v>859</v>
      </c>
      <c r="J2213" s="142" t="n">
        <v>36.11</v>
      </c>
    </row>
    <row r="2214" customFormat="false" ht="12.75" hidden="false" customHeight="false" outlineLevel="0" collapsed="false">
      <c r="A2214" s="142" t="s">
        <v>4884</v>
      </c>
      <c r="B2214" s="663" t="str">
        <f aca="false">C2214&amp;D2214&amp;E2214&amp;F2214&amp;G2214&amp;H2214</f>
        <v>ESCAVACAO MECANICA DE VALA ESCORADA,EM MATERIAL DE 1ªCATEGORIA,ATE 1,50M DE PROFUNDIDADE,UTILIZANDO ESCAVADEIRA HIDRAULICA DE 0,78M3,EXCLUSIVE ESGOTAMENTO E ESCORAMENTO</v>
      </c>
      <c r="C2214" s="142" t="s">
        <v>4820</v>
      </c>
      <c r="D2214" s="142" t="s">
        <v>4885</v>
      </c>
      <c r="E2214" s="142" t="s">
        <v>4886</v>
      </c>
      <c r="I2214" s="142" t="s">
        <v>859</v>
      </c>
      <c r="J2214" s="142" t="n">
        <v>5.86</v>
      </c>
    </row>
    <row r="2215" customFormat="false" ht="12.75" hidden="false" customHeight="false" outlineLevel="0" collapsed="false">
      <c r="A2215" s="142" t="s">
        <v>4887</v>
      </c>
      <c r="B2215" s="663" t="str">
        <f aca="false">C2215&amp;D2215&amp;E2215&amp;F2215&amp;G2215&amp;H2215</f>
        <v>ESCAVACAO MECANICA DE VALA ESCORADA,EM MATERIAL DE 1ªCATEGORIA,ATE 1,50M DE PROFUNDIDADE,UTILIZANDO ESCAVADEIRA HIDRAULICA DE 0,78M3,EXCLUSIVE ESGOTAMENTO E ESCORAMENTO</v>
      </c>
      <c r="C2215" s="142" t="s">
        <v>4820</v>
      </c>
      <c r="D2215" s="142" t="s">
        <v>4885</v>
      </c>
      <c r="E2215" s="142" t="s">
        <v>4886</v>
      </c>
      <c r="I2215" s="142" t="s">
        <v>859</v>
      </c>
      <c r="J2215" s="142" t="n">
        <v>5.63</v>
      </c>
    </row>
    <row r="2216" customFormat="false" ht="12.75" hidden="false" customHeight="false" outlineLevel="0" collapsed="false">
      <c r="A2216" s="142" t="s">
        <v>4888</v>
      </c>
      <c r="B2216" s="663" t="str">
        <f aca="false">C2216&amp;D2216&amp;E2216&amp;F2216&amp;G2216&amp;H2216</f>
        <v>ESCAVACAO MECANICA DE VALA ESCORADA,EM MATERIAL DE 1ªCATEGORIA,ENTRE 1,50 E 3,00M DE PROFUNDIDADE,UTILIZANDO ESCAVADEIRA HIDRAULICA DE 0,78M3,EXCLUSIVE ESGOTAMENTO E ESCORAMENTO</v>
      </c>
      <c r="C2216" s="142" t="s">
        <v>4820</v>
      </c>
      <c r="D2216" s="142" t="s">
        <v>4889</v>
      </c>
      <c r="E2216" s="142" t="s">
        <v>4890</v>
      </c>
      <c r="I2216" s="142" t="s">
        <v>859</v>
      </c>
      <c r="J2216" s="142" t="n">
        <v>6.7</v>
      </c>
    </row>
    <row r="2217" customFormat="false" ht="12.75" hidden="false" customHeight="false" outlineLevel="0" collapsed="false">
      <c r="A2217" s="142" t="s">
        <v>4891</v>
      </c>
      <c r="B2217" s="663" t="str">
        <f aca="false">C2217&amp;D2217&amp;E2217&amp;F2217&amp;G2217&amp;H2217</f>
        <v>ESCAVACAO MECANICA DE VALA ESCORADA,EM MATERIAL DE 1ªCATEGORIA,ENTRE 1,50 E 3,00M DE PROFUNDIDADE,UTILIZANDO ESCAVADEIRA HIDRAULICA DE 0,78M3,EXCLUSIVE ESGOTAMENTO E ESCORAMENTO</v>
      </c>
      <c r="C2217" s="142" t="s">
        <v>4820</v>
      </c>
      <c r="D2217" s="142" t="s">
        <v>4889</v>
      </c>
      <c r="E2217" s="142" t="s">
        <v>4890</v>
      </c>
      <c r="I2217" s="142" t="s">
        <v>859</v>
      </c>
      <c r="J2217" s="142" t="n">
        <v>6.43</v>
      </c>
    </row>
    <row r="2218" customFormat="false" ht="12.75" hidden="false" customHeight="false" outlineLevel="0" collapsed="false">
      <c r="A2218" s="142" t="s">
        <v>4892</v>
      </c>
      <c r="B2218" s="663" t="str">
        <f aca="false">C2218&amp;D2218&amp;E2218&amp;F2218&amp;G2218&amp;H2218</f>
        <v>ESCAVACAO MECANICA DE VALA ESCORADA,EM MATERIAL DE 1ªCATEGORIA,ENTRE 3,00 E 4,50M DE PROFUNDIDADE,UTILIZANDO ESCAVADEIRA HIDRAULICA DE 0,78M3,EXCLUSIVE ESGOTAMENTO E ESCORAMENTO</v>
      </c>
      <c r="C2218" s="142" t="s">
        <v>4820</v>
      </c>
      <c r="D2218" s="142" t="s">
        <v>4893</v>
      </c>
      <c r="E2218" s="142" t="s">
        <v>4890</v>
      </c>
      <c r="I2218" s="142" t="s">
        <v>859</v>
      </c>
      <c r="J2218" s="142" t="n">
        <v>9.88</v>
      </c>
    </row>
    <row r="2219" customFormat="false" ht="12.75" hidden="false" customHeight="false" outlineLevel="0" collapsed="false">
      <c r="A2219" s="142" t="s">
        <v>4894</v>
      </c>
      <c r="B2219" s="663" t="str">
        <f aca="false">C2219&amp;D2219&amp;E2219&amp;F2219&amp;G2219&amp;H2219</f>
        <v>ESCAVACAO MECANICA DE VALA ESCORADA,EM MATERIAL DE 1ªCATEGORIA,ENTRE 3,00 E 4,50M DE PROFUNDIDADE,UTILIZANDO ESCAVADEIRA HIDRAULICA DE 0,78M3,EXCLUSIVE ESGOTAMENTO E ESCORAMENTO</v>
      </c>
      <c r="C2219" s="142" t="s">
        <v>4820</v>
      </c>
      <c r="D2219" s="142" t="s">
        <v>4893</v>
      </c>
      <c r="E2219" s="142" t="s">
        <v>4890</v>
      </c>
      <c r="I2219" s="142" t="s">
        <v>859</v>
      </c>
      <c r="J2219" s="142" t="n">
        <v>9.49</v>
      </c>
    </row>
    <row r="2220" customFormat="false" ht="12.75" hidden="false" customHeight="false" outlineLevel="0" collapsed="false">
      <c r="A2220" s="142" t="s">
        <v>4895</v>
      </c>
      <c r="B2220" s="663" t="str">
        <f aca="false">C2220&amp;D2220&amp;E2220&amp;F2220&amp;G2220&amp;H2220</f>
        <v>ESCAVACAO MECANICA DE VALA ESCORADA,EM MATERIAL DE 1ªCATEGORIA,ENTRE 4,50 E 6,00M DE PROFUNDIDADE,UTILIZANDO ESCAVADEIRA HIDRAULICA DE 0,78M3,EXCLUSIVE ESGOTAMENTO E ESCORAMENTO</v>
      </c>
      <c r="C2220" s="142" t="s">
        <v>4820</v>
      </c>
      <c r="D2220" s="142" t="s">
        <v>4896</v>
      </c>
      <c r="E2220" s="142" t="s">
        <v>4890</v>
      </c>
      <c r="I2220" s="142" t="s">
        <v>859</v>
      </c>
      <c r="J2220" s="142" t="n">
        <v>14.42</v>
      </c>
    </row>
    <row r="2221" customFormat="false" ht="12.75" hidden="false" customHeight="false" outlineLevel="0" collapsed="false">
      <c r="A2221" s="142" t="s">
        <v>4897</v>
      </c>
      <c r="B2221" s="663" t="str">
        <f aca="false">C2221&amp;D2221&amp;E2221&amp;F2221&amp;G2221&amp;H2221</f>
        <v>ESCAVACAO MECANICA DE VALA ESCORADA,EM MATERIAL DE 1ªCATEGORIA,ENTRE 4,50 E 6,00M DE PROFUNDIDADE,UTILIZANDO ESCAVADEIRA HIDRAULICA DE 0,78M3,EXCLUSIVE ESGOTAMENTO E ESCORAMENTO</v>
      </c>
      <c r="C2221" s="142" t="s">
        <v>4820</v>
      </c>
      <c r="D2221" s="142" t="s">
        <v>4896</v>
      </c>
      <c r="E2221" s="142" t="s">
        <v>4890</v>
      </c>
      <c r="I2221" s="142" t="s">
        <v>859</v>
      </c>
      <c r="J2221" s="142" t="n">
        <v>13.85</v>
      </c>
    </row>
    <row r="2222" customFormat="false" ht="12.75" hidden="false" customHeight="false" outlineLevel="0" collapsed="false">
      <c r="A2222" s="142" t="s">
        <v>4898</v>
      </c>
      <c r="B2222" s="663" t="str">
        <f aca="false">C2222&amp;D2222&amp;E2222&amp;F2222&amp;G2222&amp;H2222</f>
        <v>ESCAVACAO MECANICA,PARA ACERTO DE TALUDES,EM MATERIAL DE 1ªCATEGORIA,UTILIZANDO ESCAVADEIRA HIDRAULICA DE 0,78M3</v>
      </c>
      <c r="C2222" s="142" t="s">
        <v>4899</v>
      </c>
      <c r="D2222" s="142" t="s">
        <v>4900</v>
      </c>
      <c r="I2222" s="142" t="s">
        <v>859</v>
      </c>
      <c r="J2222" s="142" t="n">
        <v>4.7</v>
      </c>
    </row>
    <row r="2223" customFormat="false" ht="12.75" hidden="false" customHeight="false" outlineLevel="0" collapsed="false">
      <c r="A2223" s="142" t="s">
        <v>4901</v>
      </c>
      <c r="B2223" s="663" t="str">
        <f aca="false">C2223&amp;D2223&amp;E2223&amp;F2223&amp;G2223&amp;H2223</f>
        <v>ESCAVACAO MECANICA,PARA ACERTO DE TALUDES,EM MATERIAL DE 1ªCATEGORIA,UTILIZANDO ESCAVADEIRA HIDRAULICA DE 0,78M3</v>
      </c>
      <c r="C2223" s="142" t="s">
        <v>4899</v>
      </c>
      <c r="D2223" s="142" t="s">
        <v>4900</v>
      </c>
      <c r="I2223" s="142" t="s">
        <v>859</v>
      </c>
      <c r="J2223" s="142" t="n">
        <v>4.48</v>
      </c>
    </row>
    <row r="2224" customFormat="false" ht="12.75" hidden="false" customHeight="false" outlineLevel="0" collapsed="false">
      <c r="A2224" s="142" t="s">
        <v>4902</v>
      </c>
      <c r="B2224" s="663" t="str">
        <f aca="false">C2224&amp;D2224&amp;E2224&amp;F2224&amp;G2224&amp;H2224</f>
        <v>ESCAVACAO MECANICA,A CEU ABERTO,EM MATERIAL DE 1ªCATEGORIA,UTILIZANDO ESCAVADEIRA HIDRAULICA DE 0,78M3</v>
      </c>
      <c r="C2224" s="142" t="s">
        <v>4903</v>
      </c>
      <c r="D2224" s="142" t="s">
        <v>4904</v>
      </c>
      <c r="I2224" s="142" t="s">
        <v>859</v>
      </c>
      <c r="J2224" s="142" t="n">
        <v>2.97</v>
      </c>
    </row>
    <row r="2225" customFormat="false" ht="12.75" hidden="false" customHeight="false" outlineLevel="0" collapsed="false">
      <c r="A2225" s="142" t="s">
        <v>4905</v>
      </c>
      <c r="B2225" s="663" t="str">
        <f aca="false">C2225&amp;D2225&amp;E2225&amp;F2225&amp;G2225&amp;H2225</f>
        <v>ESCAVACAO MECANICA,A CEU ABERTO,EM MATERIAL DE 1ªCATEGORIA,UTILIZANDO ESCAVADEIRA HIDRAULICA DE 0,78M3</v>
      </c>
      <c r="C2225" s="142" t="s">
        <v>4903</v>
      </c>
      <c r="D2225" s="142" t="s">
        <v>4904</v>
      </c>
      <c r="I2225" s="142" t="s">
        <v>859</v>
      </c>
      <c r="J2225" s="142" t="n">
        <v>2.87</v>
      </c>
    </row>
    <row r="2226" customFormat="false" ht="12.75" hidden="false" customHeight="false" outlineLevel="0" collapsed="false">
      <c r="A2226" s="142" t="s">
        <v>4906</v>
      </c>
      <c r="B2226" s="663" t="str">
        <f aca="false">C2226&amp;D2226&amp;E2226&amp;F2226&amp;G2226&amp;H2226</f>
        <v>ESCAVACAO MECANICA DE VALA,EM MATERIAL DE 2ªCATEGORIA(MOLEDO OU ROCHA MUITO DECOMPOSTA),UTILIZANDO ESCAVADEIRA HIDRAULICA DE 0,78M3,EXCLUSIVE ESCORAMENTO E ESGOTAMENTO,SEM USO DE COMPRESSOR</v>
      </c>
      <c r="C2226" s="142" t="s">
        <v>4907</v>
      </c>
      <c r="D2226" s="142" t="s">
        <v>4908</v>
      </c>
      <c r="E2226" s="142" t="s">
        <v>4909</v>
      </c>
      <c r="F2226" s="142" t="s">
        <v>4910</v>
      </c>
      <c r="I2226" s="142" t="s">
        <v>859</v>
      </c>
      <c r="J2226" s="142" t="n">
        <v>3.96</v>
      </c>
    </row>
    <row r="2227" customFormat="false" ht="12.75" hidden="false" customHeight="false" outlineLevel="0" collapsed="false">
      <c r="A2227" s="142" t="s">
        <v>4911</v>
      </c>
      <c r="B2227" s="663" t="str">
        <f aca="false">C2227&amp;D2227&amp;E2227&amp;F2227&amp;G2227&amp;H2227</f>
        <v>ESCAVACAO MECANICA DE VALA,EM MATERIAL DE 2ªCATEGORIA(MOLEDO OU ROCHA MUITO DECOMPOSTA),UTILIZANDO ESCAVADEIRA HIDRAULICA DE 0,78M3,EXCLUSIVE ESCORAMENTO E ESGOTAMENTO,SEM USO DE COMPRESSOR</v>
      </c>
      <c r="C2227" s="142" t="s">
        <v>4907</v>
      </c>
      <c r="D2227" s="142" t="s">
        <v>4908</v>
      </c>
      <c r="E2227" s="142" t="s">
        <v>4909</v>
      </c>
      <c r="F2227" s="142" t="s">
        <v>4910</v>
      </c>
      <c r="I2227" s="142" t="s">
        <v>859</v>
      </c>
      <c r="J2227" s="142" t="n">
        <v>3.77</v>
      </c>
    </row>
    <row r="2228" customFormat="false" ht="12.75" hidden="false" customHeight="false" outlineLevel="0" collapsed="false">
      <c r="A2228" s="142" t="s">
        <v>4912</v>
      </c>
      <c r="B2228" s="663" t="str">
        <f aca="false">C2228&amp;D2228&amp;E2228&amp;F2228&amp;G2228&amp;H2228</f>
        <v>ESCAVACAO E CARGA MECANICA DE VALA EM RODOVIAS,UTILIZANDO VALETADEIRA DE 135HP,INCLUSIVE CAMINHAO</v>
      </c>
      <c r="C2228" s="142" t="s">
        <v>4913</v>
      </c>
      <c r="D2228" s="142" t="s">
        <v>4914</v>
      </c>
      <c r="I2228" s="142" t="s">
        <v>859</v>
      </c>
      <c r="J2228" s="142" t="n">
        <v>171.11</v>
      </c>
    </row>
    <row r="2229" customFormat="false" ht="12.75" hidden="false" customHeight="false" outlineLevel="0" collapsed="false">
      <c r="A2229" s="142" t="s">
        <v>4915</v>
      </c>
      <c r="B2229" s="663" t="str">
        <f aca="false">C2229&amp;D2229&amp;E2229&amp;F2229&amp;G2229&amp;H2229</f>
        <v>ESCAVACAO E CARGA MECANICA DE VALA EM RODOVIAS,UTILIZANDO VALETADEIRA DE 135HP,INCLUSIVE CAMINHAO</v>
      </c>
      <c r="C2229" s="142" t="s">
        <v>4913</v>
      </c>
      <c r="D2229" s="142" t="s">
        <v>4914</v>
      </c>
      <c r="I2229" s="142" t="s">
        <v>859</v>
      </c>
      <c r="J2229" s="142" t="n">
        <v>167.45</v>
      </c>
    </row>
    <row r="2230" customFormat="false" ht="12.75" hidden="false" customHeight="false" outlineLevel="0" collapsed="false">
      <c r="A2230" s="142" t="s">
        <v>4916</v>
      </c>
      <c r="B2230" s="663" t="str">
        <f aca="false">C2230&amp;D2230&amp;E2230&amp;F2230&amp;G2230&amp;H2230</f>
        <v>ESCAVACAO MECANICA,COM TRATOR DE LAMINA COM POTENCIA EM TORNO DE 200CV,EM MATERIAL DE 1ªCATEGORIA,COM TRANSPORTE ENTRE 50,00 E 100,00M</v>
      </c>
      <c r="C2230" s="142" t="s">
        <v>4917</v>
      </c>
      <c r="D2230" s="142" t="s">
        <v>4918</v>
      </c>
      <c r="E2230" s="142" t="s">
        <v>4919</v>
      </c>
      <c r="I2230" s="142" t="s">
        <v>859</v>
      </c>
      <c r="J2230" s="142" t="n">
        <v>6.71</v>
      </c>
    </row>
    <row r="2231" customFormat="false" ht="12.75" hidden="false" customHeight="false" outlineLevel="0" collapsed="false">
      <c r="A2231" s="142" t="s">
        <v>4920</v>
      </c>
      <c r="B2231" s="663" t="str">
        <f aca="false">C2231&amp;D2231&amp;E2231&amp;F2231&amp;G2231&amp;H2231</f>
        <v>ESCAVACAO MECANICA,COM TRATOR DE LAMINA COM POTENCIA EM TORNO DE 200CV,EM MATERIAL DE 1ªCATEGORIA,COM TRANSPORTE ENTRE 50,00 E 100,00M</v>
      </c>
      <c r="C2231" s="142" t="s">
        <v>4917</v>
      </c>
      <c r="D2231" s="142" t="s">
        <v>4918</v>
      </c>
      <c r="E2231" s="142" t="s">
        <v>4919</v>
      </c>
      <c r="I2231" s="142" t="s">
        <v>859</v>
      </c>
      <c r="J2231" s="142" t="n">
        <v>6.52</v>
      </c>
    </row>
    <row r="2232" customFormat="false" ht="12.75" hidden="false" customHeight="false" outlineLevel="0" collapsed="false">
      <c r="A2232" s="142" t="s">
        <v>4921</v>
      </c>
      <c r="B2232" s="663" t="str">
        <f aca="false">C2232&amp;D2232&amp;E2232&amp;F2232&amp;G2232&amp;H2232</f>
        <v>ESCAVACAO MECANICA,COM TRATOR DE LAMINA COM POTENCIA EM TORNO DE 200CV,EM MATERIAL DE 1ªCATEGORIA,COM TRANSPORTE A 50,00M</v>
      </c>
      <c r="C2232" s="142" t="s">
        <v>4917</v>
      </c>
      <c r="D2232" s="142" t="s">
        <v>4922</v>
      </c>
      <c r="E2232" s="142" t="s">
        <v>130</v>
      </c>
      <c r="I2232" s="142" t="s">
        <v>859</v>
      </c>
      <c r="J2232" s="142" t="n">
        <v>5.75</v>
      </c>
    </row>
    <row r="2233" customFormat="false" ht="12.75" hidden="false" customHeight="false" outlineLevel="0" collapsed="false">
      <c r="A2233" s="142" t="s">
        <v>4923</v>
      </c>
      <c r="B2233" s="663" t="str">
        <f aca="false">C2233&amp;D2233&amp;E2233&amp;F2233&amp;G2233&amp;H2233</f>
        <v>ESCAVACAO MECANICA,COM TRATOR DE LAMINA COM POTENCIA EM TORNO DE 200CV,EM MATERIAL DE 1ªCATEGORIA,COM TRANSPORTE A 50,00M</v>
      </c>
      <c r="C2233" s="142" t="s">
        <v>4917</v>
      </c>
      <c r="D2233" s="142" t="s">
        <v>4922</v>
      </c>
      <c r="E2233" s="142" t="s">
        <v>130</v>
      </c>
      <c r="I2233" s="142" t="s">
        <v>859</v>
      </c>
      <c r="J2233" s="142" t="n">
        <v>5.66</v>
      </c>
    </row>
    <row r="2234" customFormat="false" ht="12.75" hidden="false" customHeight="false" outlineLevel="0" collapsed="false">
      <c r="A2234" s="142" t="s">
        <v>4924</v>
      </c>
      <c r="B2234" s="663" t="str">
        <f aca="false">C2234&amp;D2234&amp;E2234&amp;F2234&amp;G2234&amp;H2234</f>
        <v>ESCAVACAO MECANICA,COM TRATOR DE LAMINA COM POTENCIA EM TORNO DE 200CV,EM MATERIAL DE 1ªCATEGORIA,COM TRANSPORTE A 15,00M</v>
      </c>
      <c r="C2234" s="142" t="s">
        <v>4917</v>
      </c>
      <c r="D2234" s="142" t="s">
        <v>4925</v>
      </c>
      <c r="E2234" s="142" t="s">
        <v>130</v>
      </c>
      <c r="I2234" s="142" t="s">
        <v>859</v>
      </c>
      <c r="J2234" s="142" t="n">
        <v>2.09</v>
      </c>
    </row>
    <row r="2235" customFormat="false" ht="12.75" hidden="false" customHeight="false" outlineLevel="0" collapsed="false">
      <c r="A2235" s="142" t="s">
        <v>4926</v>
      </c>
      <c r="B2235" s="663" t="str">
        <f aca="false">C2235&amp;D2235&amp;E2235&amp;F2235&amp;G2235&amp;H2235</f>
        <v>ESCAVACAO MECANICA,COM TRATOR DE LAMINA COM POTENCIA EM TORNO DE 200CV,EM MATERIAL DE 1ªCATEGORIA,COM TRANSPORTE A 15,00M</v>
      </c>
      <c r="C2235" s="142" t="s">
        <v>4917</v>
      </c>
      <c r="D2235" s="142" t="s">
        <v>4925</v>
      </c>
      <c r="E2235" s="142" t="s">
        <v>130</v>
      </c>
      <c r="I2235" s="142" t="s">
        <v>859</v>
      </c>
      <c r="J2235" s="142" t="n">
        <v>2.05</v>
      </c>
    </row>
    <row r="2236" customFormat="false" ht="12.75" hidden="false" customHeight="false" outlineLevel="0" collapsed="false">
      <c r="A2236" s="142" t="s">
        <v>4927</v>
      </c>
      <c r="B2236" s="663" t="str">
        <f aca="false">C2236&amp;D2236&amp;E2236&amp;F2236&amp;G2236&amp;H2236</f>
        <v>ESCAVACAO MECANICA,COM TRATOR COM POTENCIA EM TORNO DE 80CV,EM MATERIAL DE 1ªCATEGORIA,COM TRANSPORTE A 20,00M</v>
      </c>
      <c r="C2236" s="142" t="s">
        <v>4928</v>
      </c>
      <c r="D2236" s="142" t="s">
        <v>4929</v>
      </c>
      <c r="I2236" s="142" t="s">
        <v>859</v>
      </c>
      <c r="J2236" s="142" t="n">
        <v>3.62</v>
      </c>
    </row>
    <row r="2237" customFormat="false" ht="12.75" hidden="false" customHeight="false" outlineLevel="0" collapsed="false">
      <c r="A2237" s="142" t="s">
        <v>4930</v>
      </c>
      <c r="B2237" s="663" t="str">
        <f aca="false">C2237&amp;D2237&amp;E2237&amp;F2237&amp;G2237&amp;H2237</f>
        <v>ESCAVACAO MECANICA,COM TRATOR COM POTENCIA EM TORNO DE 80CV,EM MATERIAL DE 1ªCATEGORIA,COM TRANSPORTE A 20,00M</v>
      </c>
      <c r="C2237" s="142" t="s">
        <v>4928</v>
      </c>
      <c r="D2237" s="142" t="s">
        <v>4929</v>
      </c>
      <c r="I2237" s="142" t="s">
        <v>859</v>
      </c>
      <c r="J2237" s="142" t="n">
        <v>3.52</v>
      </c>
    </row>
    <row r="2238" customFormat="false" ht="12.75" hidden="false" customHeight="false" outlineLevel="0" collapsed="false">
      <c r="A2238" s="142" t="s">
        <v>4931</v>
      </c>
      <c r="B2238" s="663" t="str">
        <f aca="false">C2238&amp;D2238&amp;E2238&amp;F2238&amp;G2238&amp;H2238</f>
        <v>ESCAVACAO MECANICA,COM TRATOR DE LAMINA COM POTENCIA EM TORNO DE 200CV,EM MATERIAL DE 2ªCATEGORIA,SEM USO PREVIO DE ESCARIFICADOR,COM TRANSPORTE ATE 50,00M</v>
      </c>
      <c r="C2238" s="142" t="s">
        <v>4917</v>
      </c>
      <c r="D2238" s="142" t="s">
        <v>4932</v>
      </c>
      <c r="E2238" s="142" t="s">
        <v>4933</v>
      </c>
      <c r="I2238" s="142" t="s">
        <v>859</v>
      </c>
      <c r="J2238" s="142" t="n">
        <v>5.35</v>
      </c>
    </row>
    <row r="2239" customFormat="false" ht="12.75" hidden="false" customHeight="false" outlineLevel="0" collapsed="false">
      <c r="A2239" s="142" t="s">
        <v>4934</v>
      </c>
      <c r="B2239" s="663" t="str">
        <f aca="false">C2239&amp;D2239&amp;E2239&amp;F2239&amp;G2239&amp;H2239</f>
        <v>ESCAVACAO MECANICA,COM TRATOR DE LAMINA COM POTENCIA EM TORNO DE 200CV,EM MATERIAL DE 2ªCATEGORIA,SEM USO PREVIO DE ESCARIFICADOR,COM TRANSPORTE ATE 50,00M</v>
      </c>
      <c r="C2239" s="142" t="s">
        <v>4917</v>
      </c>
      <c r="D2239" s="142" t="s">
        <v>4932</v>
      </c>
      <c r="E2239" s="142" t="s">
        <v>4933</v>
      </c>
      <c r="I2239" s="142" t="s">
        <v>859</v>
      </c>
      <c r="J2239" s="142" t="n">
        <v>5.2</v>
      </c>
    </row>
    <row r="2240" customFormat="false" ht="12.75" hidden="false" customHeight="false" outlineLevel="0" collapsed="false">
      <c r="A2240" s="142" t="s">
        <v>4935</v>
      </c>
      <c r="B2240" s="663" t="str">
        <f aca="false">C2240&amp;D2240&amp;E2240&amp;F2240&amp;G2240&amp;H2240</f>
        <v>ESCAVACAO MECANICA,COM TRATOR DE LAMINA COM POTENCIA EM TORNO DE 200CV,EM MATERIAL DE 2ªCATEGORIA,SEM USO PREVIO DE ESCARIFICADOR,COM TRANSPORTE ENTRE 50,00 E 100,00M</v>
      </c>
      <c r="C2240" s="142" t="s">
        <v>4917</v>
      </c>
      <c r="D2240" s="142" t="s">
        <v>4932</v>
      </c>
      <c r="E2240" s="142" t="s">
        <v>4936</v>
      </c>
      <c r="I2240" s="142" t="s">
        <v>859</v>
      </c>
      <c r="J2240" s="142" t="n">
        <v>7.96</v>
      </c>
    </row>
    <row r="2241" customFormat="false" ht="12.75" hidden="false" customHeight="false" outlineLevel="0" collapsed="false">
      <c r="A2241" s="142" t="s">
        <v>4937</v>
      </c>
      <c r="B2241" s="663" t="str">
        <f aca="false">C2241&amp;D2241&amp;E2241&amp;F2241&amp;G2241&amp;H2241</f>
        <v>ESCAVACAO MECANICA,COM TRATOR DE LAMINA COM POTENCIA EM TORNO DE 200CV,EM MATERIAL DE 2ªCATEGORIA,SEM USO PREVIO DE ESCARIFICADOR,COM TRANSPORTE ENTRE 50,00 E 100,00M</v>
      </c>
      <c r="C2241" s="142" t="s">
        <v>4917</v>
      </c>
      <c r="D2241" s="142" t="s">
        <v>4932</v>
      </c>
      <c r="E2241" s="142" t="s">
        <v>4936</v>
      </c>
      <c r="I2241" s="142" t="s">
        <v>859</v>
      </c>
      <c r="J2241" s="142" t="n">
        <v>7.74</v>
      </c>
    </row>
    <row r="2242" customFormat="false" ht="12.75" hidden="false" customHeight="false" outlineLevel="0" collapsed="false">
      <c r="A2242" s="142" t="s">
        <v>4938</v>
      </c>
      <c r="B2242" s="663" t="str">
        <f aca="false">C2242&amp;D2242&amp;E2242&amp;F2242&amp;G2242&amp;H2242</f>
        <v>REMOCAO ATE 20,00M,DE MATERIAL DE 2ª OU 3ªCATEGORIA,APOS ESCAVACAO,MEDIDO NO CORTE,COM TRATOR COM POTENCIA EM TORNO DE 200CV,CONSIDERANDO-SE ESTE TRABALHANDO A METADE DE SUA PRODUCAO NORMAL</v>
      </c>
      <c r="C2242" s="142" t="s">
        <v>4939</v>
      </c>
      <c r="D2242" s="142" t="s">
        <v>4940</v>
      </c>
      <c r="E2242" s="142" t="s">
        <v>4941</v>
      </c>
      <c r="F2242" s="142" t="s">
        <v>4942</v>
      </c>
      <c r="I2242" s="142" t="s">
        <v>859</v>
      </c>
      <c r="J2242" s="142" t="n">
        <v>9.15</v>
      </c>
    </row>
    <row r="2243" customFormat="false" ht="12.75" hidden="false" customHeight="false" outlineLevel="0" collapsed="false">
      <c r="A2243" s="142" t="s">
        <v>4943</v>
      </c>
      <c r="B2243" s="663" t="str">
        <f aca="false">C2243&amp;D2243&amp;E2243&amp;F2243&amp;G2243&amp;H2243</f>
        <v>REMOCAO ATE 20,00M,DE MATERIAL DE 2ª OU 3ªCATEGORIA,APOS ESCAVACAO,MEDIDO NO CORTE,COM TRATOR COM POTENCIA EM TORNO DE 200CV,CONSIDERANDO-SE ESTE TRABALHANDO A METADE DE SUA PRODUCAO NORMAL</v>
      </c>
      <c r="C2243" s="142" t="s">
        <v>4939</v>
      </c>
      <c r="D2243" s="142" t="s">
        <v>4940</v>
      </c>
      <c r="E2243" s="142" t="s">
        <v>4941</v>
      </c>
      <c r="F2243" s="142" t="s">
        <v>4942</v>
      </c>
      <c r="I2243" s="142" t="s">
        <v>859</v>
      </c>
      <c r="J2243" s="142" t="n">
        <v>9</v>
      </c>
    </row>
    <row r="2244" customFormat="false" ht="12.75" hidden="false" customHeight="false" outlineLevel="0" collapsed="false">
      <c r="A2244" s="142" t="s">
        <v>4944</v>
      </c>
      <c r="B2244" s="663" t="str">
        <f aca="false">C2244&amp;D2244&amp;E2244&amp;F2244&amp;G2244&amp;H2244</f>
        <v>REMOCAO ATE 20,00M,DE MATERIAL DE 2ª OU 3ªCATEGORIA,APOS ESCAVACAO,MEDIDO NO CORTE,COM TRATOR COM POTENCIA EM TORNO DE 80CV,CONSIDERANDO-SE ESTE TRABALHANDO A METADE DE SUA PRODUCAO NORMAL</v>
      </c>
      <c r="C2244" s="142" t="s">
        <v>4939</v>
      </c>
      <c r="D2244" s="142" t="s">
        <v>4945</v>
      </c>
      <c r="E2244" s="142" t="s">
        <v>4946</v>
      </c>
      <c r="F2244" s="142" t="s">
        <v>4947</v>
      </c>
      <c r="I2244" s="142" t="s">
        <v>859</v>
      </c>
      <c r="J2244" s="142" t="n">
        <v>9.65</v>
      </c>
    </row>
    <row r="2245" customFormat="false" ht="12.75" hidden="false" customHeight="false" outlineLevel="0" collapsed="false">
      <c r="A2245" s="142" t="s">
        <v>4948</v>
      </c>
      <c r="B2245" s="663" t="str">
        <f aca="false">C2245&amp;D2245&amp;E2245&amp;F2245&amp;G2245&amp;H2245</f>
        <v>REMOCAO ATE 20,00M,DE MATERIAL DE 2ª OU 3ªCATEGORIA,APOS ESCAVACAO,MEDIDO NO CORTE,COM TRATOR COM POTENCIA EM TORNO DE 80CV,CONSIDERANDO-SE ESTE TRABALHANDO A METADE DE SUA PRODUCAO NORMAL</v>
      </c>
      <c r="C2245" s="142" t="s">
        <v>4939</v>
      </c>
      <c r="D2245" s="142" t="s">
        <v>4945</v>
      </c>
      <c r="E2245" s="142" t="s">
        <v>4946</v>
      </c>
      <c r="F2245" s="142" t="s">
        <v>4947</v>
      </c>
      <c r="I2245" s="142" t="s">
        <v>859</v>
      </c>
      <c r="J2245" s="142" t="n">
        <v>9.37</v>
      </c>
    </row>
    <row r="2246" customFormat="false" ht="12.75" hidden="false" customHeight="false" outlineLevel="0" collapsed="false">
      <c r="A2246" s="142" t="s">
        <v>4949</v>
      </c>
      <c r="B2246" s="663" t="str">
        <f aca="false">C2246&amp;D2246&amp;E2246&amp;F2246&amp;G2246&amp;H2246</f>
        <v>ESPALHAMENTO DE MATERIAL DE 1ª CATEGORIA E ATERROS,COM TRATOR DE LAMINA COM POTENCIA EM TORNO DE 80CV.MEDIDO PELO VOLUME SOLTO</v>
      </c>
      <c r="C2246" s="142" t="s">
        <v>4950</v>
      </c>
      <c r="D2246" s="142" t="s">
        <v>4951</v>
      </c>
      <c r="E2246" s="142" t="s">
        <v>4952</v>
      </c>
      <c r="I2246" s="142" t="s">
        <v>859</v>
      </c>
      <c r="J2246" s="142" t="n">
        <v>2.36</v>
      </c>
    </row>
    <row r="2247" customFormat="false" ht="12.75" hidden="false" customHeight="false" outlineLevel="0" collapsed="false">
      <c r="A2247" s="142" t="s">
        <v>4953</v>
      </c>
      <c r="B2247" s="663" t="str">
        <f aca="false">C2247&amp;D2247&amp;E2247&amp;F2247&amp;G2247&amp;H2247</f>
        <v>ESPALHAMENTO DE MATERIAL DE 1ª CATEGORIA E ATERROS,COM TRATOR DE LAMINA COM POTENCIA EM TORNO DE 80CV.MEDIDO PELO VOLUME SOLTO</v>
      </c>
      <c r="C2247" s="142" t="s">
        <v>4950</v>
      </c>
      <c r="D2247" s="142" t="s">
        <v>4951</v>
      </c>
      <c r="E2247" s="142" t="s">
        <v>4952</v>
      </c>
      <c r="I2247" s="142" t="s">
        <v>859</v>
      </c>
      <c r="J2247" s="142" t="n">
        <v>2.28</v>
      </c>
    </row>
    <row r="2248" customFormat="false" ht="12.75" hidden="false" customHeight="false" outlineLevel="0" collapsed="false">
      <c r="A2248" s="142" t="s">
        <v>4954</v>
      </c>
      <c r="B2248" s="663" t="str">
        <f aca="false">C2248&amp;D2248&amp;E2248&amp;F2248&amp;G2248&amp;H2248</f>
        <v>ESPALHAMENTO DE MATERIAL DE 1ª CATEGORIA E ATERROS,COM TRATOR DE LAMINA COM POTENCIA EM TORNO DE 140CV.MEDIDO PELO VOLUME SOLTO</v>
      </c>
      <c r="C2248" s="142" t="s">
        <v>4950</v>
      </c>
      <c r="D2248" s="142" t="s">
        <v>4955</v>
      </c>
      <c r="E2248" s="142" t="s">
        <v>4956</v>
      </c>
      <c r="I2248" s="142" t="s">
        <v>859</v>
      </c>
      <c r="J2248" s="142" t="n">
        <v>1.69</v>
      </c>
    </row>
    <row r="2249" customFormat="false" ht="12.75" hidden="false" customHeight="false" outlineLevel="0" collapsed="false">
      <c r="A2249" s="142" t="s">
        <v>4957</v>
      </c>
      <c r="B2249" s="663" t="str">
        <f aca="false">C2249&amp;D2249&amp;E2249&amp;F2249&amp;G2249&amp;H2249</f>
        <v>ESPALHAMENTO DE MATERIAL DE 1ª CATEGORIA E ATERROS,COM TRATOR DE LAMINA COM POTENCIA EM TORNO DE 140CV.MEDIDO PELO VOLUME SOLTO</v>
      </c>
      <c r="C2249" s="142" t="s">
        <v>4950</v>
      </c>
      <c r="D2249" s="142" t="s">
        <v>4955</v>
      </c>
      <c r="E2249" s="142" t="s">
        <v>4956</v>
      </c>
      <c r="I2249" s="142" t="s">
        <v>859</v>
      </c>
      <c r="J2249" s="142" t="n">
        <v>1.65</v>
      </c>
    </row>
    <row r="2250" customFormat="false" ht="12.75" hidden="false" customHeight="false" outlineLevel="0" collapsed="false">
      <c r="A2250" s="142" t="s">
        <v>4958</v>
      </c>
      <c r="B2250" s="663" t="str">
        <f aca="false">C2250&amp;D2250&amp;E2250&amp;F2250&amp;G2250&amp;H2250</f>
        <v>ESPALHAMENTO DE MATERIAL DE 1ª CATEGORIA E ATERROS,COM TRATOR DE LAMINA COM POTENCIA EM TORNO DE 200CV.MEDIDO PELO VOLUME SOLTO</v>
      </c>
      <c r="C2250" s="142" t="s">
        <v>4950</v>
      </c>
      <c r="D2250" s="142" t="s">
        <v>4959</v>
      </c>
      <c r="E2250" s="142" t="s">
        <v>4956</v>
      </c>
      <c r="I2250" s="142" t="s">
        <v>859</v>
      </c>
      <c r="J2250" s="142" t="n">
        <v>1.43</v>
      </c>
    </row>
    <row r="2251" customFormat="false" ht="12.75" hidden="false" customHeight="false" outlineLevel="0" collapsed="false">
      <c r="A2251" s="142" t="s">
        <v>4960</v>
      </c>
      <c r="B2251" s="663" t="str">
        <f aca="false">C2251&amp;D2251&amp;E2251&amp;F2251&amp;G2251&amp;H2251</f>
        <v>ESPALHAMENTO DE MATERIAL DE 1ª CATEGORIA E ATERROS,COM TRATOR DE LAMINA COM POTENCIA EM TORNO DE 200CV.MEDIDO PELO VOLUME SOLTO</v>
      </c>
      <c r="C2251" s="142" t="s">
        <v>4950</v>
      </c>
      <c r="D2251" s="142" t="s">
        <v>4959</v>
      </c>
      <c r="E2251" s="142" t="s">
        <v>4956</v>
      </c>
      <c r="I2251" s="142" t="s">
        <v>859</v>
      </c>
      <c r="J2251" s="142" t="n">
        <v>1.41</v>
      </c>
    </row>
    <row r="2252" customFormat="false" ht="12.75" hidden="false" customHeight="false" outlineLevel="0" collapsed="false">
      <c r="A2252" s="142" t="s">
        <v>4961</v>
      </c>
      <c r="B2252" s="663" t="str">
        <f aca="false">C2252&amp;D2252&amp;E2252&amp;F2252&amp;G2252&amp;H2252</f>
        <v>ESPALHAMENTO DE ESCORIA COM TRATOR DE LAMINA COM POTENCIA EM TORNO DE 140CV.MEDIDO PELO VOLUME SOLTO</v>
      </c>
      <c r="C2252" s="142" t="s">
        <v>4962</v>
      </c>
      <c r="D2252" s="142" t="s">
        <v>4963</v>
      </c>
      <c r="I2252" s="142" t="s">
        <v>859</v>
      </c>
      <c r="J2252" s="142" t="n">
        <v>1.98</v>
      </c>
    </row>
    <row r="2253" customFormat="false" ht="12.75" hidden="false" customHeight="false" outlineLevel="0" collapsed="false">
      <c r="A2253" s="142" t="s">
        <v>4964</v>
      </c>
      <c r="B2253" s="663" t="str">
        <f aca="false">C2253&amp;D2253&amp;E2253&amp;F2253&amp;G2253&amp;H2253</f>
        <v>ESPALHAMENTO DE ESCORIA COM TRATOR DE LAMINA COM POTENCIA EM TORNO DE 140CV.MEDIDO PELO VOLUME SOLTO</v>
      </c>
      <c r="C2253" s="142" t="s">
        <v>4962</v>
      </c>
      <c r="D2253" s="142" t="s">
        <v>4963</v>
      </c>
      <c r="I2253" s="142" t="s">
        <v>859</v>
      </c>
      <c r="J2253" s="142" t="n">
        <v>1.93</v>
      </c>
    </row>
    <row r="2254" customFormat="false" ht="12.75" hidden="false" customHeight="false" outlineLevel="0" collapsed="false">
      <c r="A2254" s="142" t="s">
        <v>4965</v>
      </c>
      <c r="B2254" s="663" t="str">
        <f aca="false">C2254&amp;D2254&amp;E2254&amp;F2254&amp;G2254&amp;H2254</f>
        <v>ESPALHAMENTO DE BRITA COM TRATOR DE LAMINA COM POTENCIA EM TORNO DE 140CV.MEDIDO PELO VOLUME SOLTO</v>
      </c>
      <c r="C2254" s="142" t="s">
        <v>4966</v>
      </c>
      <c r="D2254" s="142" t="s">
        <v>4967</v>
      </c>
      <c r="I2254" s="142" t="s">
        <v>859</v>
      </c>
      <c r="J2254" s="142" t="n">
        <v>1.82</v>
      </c>
    </row>
    <row r="2255" customFormat="false" ht="12.75" hidden="false" customHeight="false" outlineLevel="0" collapsed="false">
      <c r="A2255" s="142" t="s">
        <v>4968</v>
      </c>
      <c r="B2255" s="663" t="str">
        <f aca="false">C2255&amp;D2255&amp;E2255&amp;F2255&amp;G2255&amp;H2255</f>
        <v>ESPALHAMENTO DE BRITA COM TRATOR DE LAMINA COM POTENCIA EM TORNO DE 140CV.MEDIDO PELO VOLUME SOLTO</v>
      </c>
      <c r="C2255" s="142" t="s">
        <v>4966</v>
      </c>
      <c r="D2255" s="142" t="s">
        <v>4967</v>
      </c>
      <c r="I2255" s="142" t="s">
        <v>859</v>
      </c>
      <c r="J2255" s="142" t="n">
        <v>1.77</v>
      </c>
    </row>
    <row r="2256" customFormat="false" ht="12.75" hidden="false" customHeight="false" outlineLevel="0" collapsed="false">
      <c r="A2256" s="142" t="s">
        <v>4969</v>
      </c>
      <c r="B2256" s="663" t="str">
        <f aca="false">C2256&amp;D2256&amp;E2256&amp;F2256&amp;G2256&amp;H2256</f>
        <v>ESCARIFICACAO DE SOLO COM TRATOR COM POTENCIA EM TORNO DE 335CV</v>
      </c>
      <c r="C2256" s="142" t="s">
        <v>4970</v>
      </c>
      <c r="D2256" s="142" t="s">
        <v>4971</v>
      </c>
      <c r="I2256" s="142" t="s">
        <v>859</v>
      </c>
      <c r="J2256" s="142" t="n">
        <v>3.91</v>
      </c>
    </row>
    <row r="2257" customFormat="false" ht="12.75" hidden="false" customHeight="false" outlineLevel="0" collapsed="false">
      <c r="A2257" s="142" t="s">
        <v>4972</v>
      </c>
      <c r="B2257" s="663" t="str">
        <f aca="false">C2257&amp;D2257&amp;E2257&amp;F2257&amp;G2257&amp;H2257</f>
        <v>ESCARIFICACAO DE SOLO COM TRATOR COM POTENCIA EM TORNO DE 335CV</v>
      </c>
      <c r="C2257" s="142" t="s">
        <v>4970</v>
      </c>
      <c r="D2257" s="142" t="s">
        <v>4971</v>
      </c>
      <c r="I2257" s="142" t="s">
        <v>859</v>
      </c>
      <c r="J2257" s="142" t="n">
        <v>3.88</v>
      </c>
    </row>
    <row r="2258" customFormat="false" ht="12.75" hidden="false" customHeight="false" outlineLevel="0" collapsed="false">
      <c r="A2258" s="142" t="s">
        <v>4973</v>
      </c>
      <c r="B2258" s="663" t="str">
        <f aca="false">C2258&amp;D2258&amp;E2258&amp;F2258&amp;G2258&amp;H2258</f>
        <v>ESCAVACAO MECANICA,COM TRATOR DE LAMINA COM POTENCIA EM TORNO DE 80CV,EM MATERIAL DE 1ªCATEGORIA,NOS SERVICOS DE TERRACEAMENTO DE TALUDES EM CORTES,SEJA PARA ALARGAMENTO OU PARA PREPARO DO LEITO DE VALETAS DE DRENAGEM,TENDO CADA PATAMAR 4,00M DE LARGURA</v>
      </c>
      <c r="C2258" s="142" t="s">
        <v>4917</v>
      </c>
      <c r="D2258" s="142" t="s">
        <v>4974</v>
      </c>
      <c r="E2258" s="142" t="s">
        <v>4975</v>
      </c>
      <c r="F2258" s="142" t="s">
        <v>4976</v>
      </c>
      <c r="G2258" s="142" t="s">
        <v>4977</v>
      </c>
      <c r="I2258" s="142" t="s">
        <v>859</v>
      </c>
      <c r="J2258" s="142" t="n">
        <v>3.23</v>
      </c>
    </row>
    <row r="2259" customFormat="false" ht="12.75" hidden="false" customHeight="false" outlineLevel="0" collapsed="false">
      <c r="A2259" s="142" t="s">
        <v>4978</v>
      </c>
      <c r="B2259" s="663" t="str">
        <f aca="false">C2259&amp;D2259&amp;E2259&amp;F2259&amp;G2259&amp;H2259</f>
        <v>ESCAVACAO MECANICA,COM TRATOR DE LAMINA COM POTENCIA EM TORNO DE 80CV,EM MATERIAL DE 1ªCATEGORIA,NOS SERVICOS DE TERRACEAMENTO DE TALUDES EM CORTES,SEJA PARA ALARGAMENTO OU PARA PREPARO DO LEITO DE VALETAS DE DRENAGEM,TENDO CADA PATAMAR 4,00M DE LARGURA</v>
      </c>
      <c r="C2259" s="142" t="s">
        <v>4917</v>
      </c>
      <c r="D2259" s="142" t="s">
        <v>4974</v>
      </c>
      <c r="E2259" s="142" t="s">
        <v>4975</v>
      </c>
      <c r="F2259" s="142" t="s">
        <v>4976</v>
      </c>
      <c r="G2259" s="142" t="s">
        <v>4977</v>
      </c>
      <c r="I2259" s="142" t="s">
        <v>859</v>
      </c>
      <c r="J2259" s="142" t="n">
        <v>3.09</v>
      </c>
    </row>
    <row r="2260" customFormat="false" ht="12.75" hidden="false" customHeight="false" outlineLevel="0" collapsed="false">
      <c r="A2260" s="142" t="s">
        <v>4979</v>
      </c>
      <c r="B2260" s="663" t="str">
        <f aca="false">C2260&amp;D2260&amp;E2260&amp;F2260&amp;G2260&amp;H2260</f>
        <v>ESCAVACAO MECANICA,EM MATERIAL DE 1ªCATEGORIA,UTILIZANDO TRATOR DE LAMINA COM POTENCIA EM TORNO DE 335CV,INCLUSIVE CARGA COM CARREGADOR FRONTAL DE PNEUS DE 3,10M3</v>
      </c>
      <c r="C2260" s="142" t="s">
        <v>4980</v>
      </c>
      <c r="D2260" s="142" t="s">
        <v>4981</v>
      </c>
      <c r="E2260" s="142" t="s">
        <v>4982</v>
      </c>
      <c r="I2260" s="142" t="s">
        <v>859</v>
      </c>
      <c r="J2260" s="142" t="n">
        <v>5.37</v>
      </c>
    </row>
    <row r="2261" customFormat="false" ht="12.75" hidden="false" customHeight="false" outlineLevel="0" collapsed="false">
      <c r="A2261" s="142" t="s">
        <v>4983</v>
      </c>
      <c r="B2261" s="663" t="str">
        <f aca="false">C2261&amp;D2261&amp;E2261&amp;F2261&amp;G2261&amp;H2261</f>
        <v>ESCAVACAO MECANICA,EM MATERIAL DE 1ªCATEGORIA,UTILIZANDO TRATOR DE LAMINA COM POTENCIA EM TORNO DE 335CV,INCLUSIVE CARGA COM CARREGADOR FRONTAL DE PNEUS DE 3,10M3</v>
      </c>
      <c r="C2261" s="142" t="s">
        <v>4980</v>
      </c>
      <c r="D2261" s="142" t="s">
        <v>4981</v>
      </c>
      <c r="E2261" s="142" t="s">
        <v>4982</v>
      </c>
      <c r="I2261" s="142" t="s">
        <v>859</v>
      </c>
      <c r="J2261" s="142" t="n">
        <v>5.3</v>
      </c>
    </row>
    <row r="2262" customFormat="false" ht="12.75" hidden="false" customHeight="false" outlineLevel="0" collapsed="false">
      <c r="A2262" s="142" t="s">
        <v>4984</v>
      </c>
      <c r="B2262" s="663" t="str">
        <f aca="false">C2262&amp;D2262&amp;E2262&amp;F2262&amp;G2262&amp;H2262</f>
        <v>ESCAVACAO MECANICA,EM MATERIAL DE 1ªCATEGORIA,UTILIZANDO TRATOR DE LAMINA COM POTENCIA EM TORNO DE 200CV,INCLUSIVE CARGA COM CARREGADOR FRONTAL DE PNEUS DE 3,10M3</v>
      </c>
      <c r="C2262" s="142" t="s">
        <v>4980</v>
      </c>
      <c r="D2262" s="142" t="s">
        <v>4985</v>
      </c>
      <c r="E2262" s="142" t="s">
        <v>4982</v>
      </c>
      <c r="I2262" s="142" t="s">
        <v>859</v>
      </c>
      <c r="J2262" s="142" t="n">
        <v>5.19</v>
      </c>
    </row>
    <row r="2263" customFormat="false" ht="12.75" hidden="false" customHeight="false" outlineLevel="0" collapsed="false">
      <c r="A2263" s="142" t="s">
        <v>4986</v>
      </c>
      <c r="B2263" s="663" t="str">
        <f aca="false">C2263&amp;D2263&amp;E2263&amp;F2263&amp;G2263&amp;H2263</f>
        <v>ESCAVACAO MECANICA,EM MATERIAL DE 1ªCATEGORIA,UTILIZANDO TRATOR DE LAMINA COM POTENCIA EM TORNO DE 200CV,INCLUSIVE CARGA COM CARREGADOR FRONTAL DE PNEUS DE 3,10M3</v>
      </c>
      <c r="C2263" s="142" t="s">
        <v>4980</v>
      </c>
      <c r="D2263" s="142" t="s">
        <v>4985</v>
      </c>
      <c r="E2263" s="142" t="s">
        <v>4982</v>
      </c>
      <c r="I2263" s="142" t="s">
        <v>859</v>
      </c>
      <c r="J2263" s="142" t="n">
        <v>5.08</v>
      </c>
    </row>
    <row r="2264" customFormat="false" ht="12.75" hidden="false" customHeight="false" outlineLevel="0" collapsed="false">
      <c r="A2264" s="142" t="s">
        <v>4987</v>
      </c>
      <c r="B2264" s="663" t="str">
        <f aca="false">C2264&amp;D2264&amp;E2264&amp;F2264&amp;G2264&amp;H2264</f>
        <v>ESCAVACAO MECANICA,EM MATERIAL DE 2ªCATEGORIA,UTILIZANDO TRATOR DE LAMINA E ESCARIFICADOR COM POTENCIA EM TORNO DE 335CV,INCLUSIVE CARGA COM CARREGADOR FRONTAL DE PNEUS DE 3,10M3</v>
      </c>
      <c r="C2264" s="142" t="s">
        <v>4988</v>
      </c>
      <c r="D2264" s="142" t="s">
        <v>4989</v>
      </c>
      <c r="E2264" s="142" t="s">
        <v>4990</v>
      </c>
      <c r="I2264" s="142" t="s">
        <v>859</v>
      </c>
      <c r="J2264" s="142" t="n">
        <v>10.31</v>
      </c>
    </row>
    <row r="2265" customFormat="false" ht="12.75" hidden="false" customHeight="false" outlineLevel="0" collapsed="false">
      <c r="A2265" s="142" t="s">
        <v>4991</v>
      </c>
      <c r="B2265" s="663" t="str">
        <f aca="false">C2265&amp;D2265&amp;E2265&amp;F2265&amp;G2265&amp;H2265</f>
        <v>ESCAVACAO MECANICA,EM MATERIAL DE 2ªCATEGORIA,UTILIZANDO TRATOR DE LAMINA E ESCARIFICADOR COM POTENCIA EM TORNO DE 335CV,INCLUSIVE CARGA COM CARREGADOR FRONTAL DE PNEUS DE 3,10M3</v>
      </c>
      <c r="C2265" s="142" t="s">
        <v>4988</v>
      </c>
      <c r="D2265" s="142" t="s">
        <v>4989</v>
      </c>
      <c r="E2265" s="142" t="s">
        <v>4990</v>
      </c>
      <c r="I2265" s="142" t="s">
        <v>859</v>
      </c>
      <c r="J2265" s="142" t="n">
        <v>10.18</v>
      </c>
    </row>
    <row r="2266" customFormat="false" ht="12.75" hidden="false" customHeight="false" outlineLevel="0" collapsed="false">
      <c r="A2266" s="142" t="s">
        <v>4992</v>
      </c>
      <c r="B2266" s="663" t="str">
        <f aca="false">C2266&amp;D2266&amp;E2266&amp;F2266&amp;G2266&amp;H2266</f>
        <v>ESCAVACAO MECANICA,A CEU ABERTO,DE MATERIAL DE 1ªCATEGORIA,UTILIZANDO ESCAVADEIRA,SOBRE ESTEIRAS,VERSAO CLAM-SHELL,COM CACAMBA DE 0,38M3(1/2JD3)</v>
      </c>
      <c r="C2266" s="142" t="s">
        <v>4993</v>
      </c>
      <c r="D2266" s="142" t="s">
        <v>4994</v>
      </c>
      <c r="E2266" s="142" t="s">
        <v>4995</v>
      </c>
      <c r="I2266" s="142" t="s">
        <v>859</v>
      </c>
      <c r="J2266" s="142" t="n">
        <v>3.97</v>
      </c>
    </row>
    <row r="2267" customFormat="false" ht="12.75" hidden="false" customHeight="false" outlineLevel="0" collapsed="false">
      <c r="A2267" s="142" t="s">
        <v>4996</v>
      </c>
      <c r="B2267" s="663" t="str">
        <f aca="false">C2267&amp;D2267&amp;E2267&amp;F2267&amp;G2267&amp;H2267</f>
        <v>ESCAVACAO MECANICA,A CEU ABERTO,DE MATERIAL DE 1ªCATEGORIA,UTILIZANDO ESCAVADEIRA,SOBRE ESTEIRAS,VERSAO CLAM-SHELL,COM CACAMBA DE 0,38M3(1/2JD3)</v>
      </c>
      <c r="C2267" s="142" t="s">
        <v>4993</v>
      </c>
      <c r="D2267" s="142" t="s">
        <v>4994</v>
      </c>
      <c r="E2267" s="142" t="s">
        <v>4995</v>
      </c>
      <c r="I2267" s="142" t="s">
        <v>859</v>
      </c>
      <c r="J2267" s="142" t="n">
        <v>3.82</v>
      </c>
    </row>
    <row r="2268" customFormat="false" ht="12.75" hidden="false" customHeight="false" outlineLevel="0" collapsed="false">
      <c r="A2268" s="142" t="s">
        <v>4997</v>
      </c>
      <c r="B2268" s="663" t="str">
        <f aca="false">C2268&amp;D2268&amp;E2268&amp;F2268&amp;G2268&amp;H2268</f>
        <v>ESCAVACAO MECANICA,A CEU ABERTO,DE MATERIAL DE 1ªCATEGORIA,UTILIZANDO ESCAVADEIRA,SOBRE ESTEIRAS,VERSAO CLAM-SHELL,COM CACAMBA DE 0,76M3(1JD3)</v>
      </c>
      <c r="C2268" s="142" t="s">
        <v>4993</v>
      </c>
      <c r="D2268" s="142" t="s">
        <v>4994</v>
      </c>
      <c r="E2268" s="142" t="s">
        <v>4998</v>
      </c>
      <c r="I2268" s="142" t="s">
        <v>859</v>
      </c>
      <c r="J2268" s="142" t="n">
        <v>3.59</v>
      </c>
    </row>
    <row r="2269" customFormat="false" ht="12.75" hidden="false" customHeight="false" outlineLevel="0" collapsed="false">
      <c r="A2269" s="142" t="s">
        <v>4999</v>
      </c>
      <c r="B2269" s="663" t="str">
        <f aca="false">C2269&amp;D2269&amp;E2269&amp;F2269&amp;G2269&amp;H2269</f>
        <v>ESCAVACAO MECANICA,A CEU ABERTO,DE MATERIAL DE 1ªCATEGORIA,UTILIZANDO ESCAVADEIRA,SOBRE ESTEIRAS,VERSAO CLAM-SHELL,COM CACAMBA DE 0,76M3(1JD3)</v>
      </c>
      <c r="C2269" s="142" t="s">
        <v>4993</v>
      </c>
      <c r="D2269" s="142" t="s">
        <v>4994</v>
      </c>
      <c r="E2269" s="142" t="s">
        <v>4998</v>
      </c>
      <c r="I2269" s="142" t="s">
        <v>859</v>
      </c>
      <c r="J2269" s="142" t="n">
        <v>3.48</v>
      </c>
    </row>
    <row r="2270" customFormat="false" ht="12.75" hidden="false" customHeight="false" outlineLevel="0" collapsed="false">
      <c r="A2270" s="142" t="s">
        <v>5000</v>
      </c>
      <c r="B2270" s="663" t="str">
        <f aca="false">C2270&amp;D2270&amp;E2270&amp;F2270&amp;G2270&amp;H2270</f>
        <v>ESCAVACAO MECANICA,A CEU ABERTO,DE MATERIAL DE 1ªCATEGORIA,UTILIZANDO ESCAVADEIRA,SOBRE ESTEIRAS,VERSAO CLAM-SHELL,COM CACAMBA E 0,96M3(1.1/4JD3)</v>
      </c>
      <c r="C2270" s="142" t="s">
        <v>4993</v>
      </c>
      <c r="D2270" s="142" t="s">
        <v>4994</v>
      </c>
      <c r="E2270" s="142" t="s">
        <v>5001</v>
      </c>
      <c r="I2270" s="142" t="s">
        <v>859</v>
      </c>
      <c r="J2270" s="142" t="n">
        <v>1.95</v>
      </c>
    </row>
    <row r="2271" customFormat="false" ht="12.75" hidden="false" customHeight="false" outlineLevel="0" collapsed="false">
      <c r="A2271" s="142" t="s">
        <v>5002</v>
      </c>
      <c r="B2271" s="663" t="str">
        <f aca="false">C2271&amp;D2271&amp;E2271&amp;F2271&amp;G2271&amp;H2271</f>
        <v>ESCAVACAO MECANICA,A CEU ABERTO,DE MATERIAL DE 1ªCATEGORIA,UTILIZANDO ESCAVADEIRA,SOBRE ESTEIRAS,VERSAO CLAM-SHELL,COM CACAMBA E 0,96M3(1.1/4JD3)</v>
      </c>
      <c r="C2271" s="142" t="s">
        <v>4993</v>
      </c>
      <c r="D2271" s="142" t="s">
        <v>4994</v>
      </c>
      <c r="E2271" s="142" t="s">
        <v>5001</v>
      </c>
      <c r="I2271" s="142" t="s">
        <v>859</v>
      </c>
      <c r="J2271" s="142" t="n">
        <v>1.87</v>
      </c>
    </row>
    <row r="2272" customFormat="false" ht="12.75" hidden="false" customHeight="false" outlineLevel="0" collapsed="false">
      <c r="A2272" s="142" t="s">
        <v>5003</v>
      </c>
      <c r="B2272" s="663" t="str">
        <f aca="false">C2272&amp;D2272&amp;E2272&amp;F2272&amp;G2272&amp;H2272</f>
        <v>ESCAVACAO EM LEITO DE RIO OU CANAL(DRAGAGEM)DE MATERIAL MOLE,ATE 4,50M DE PROFUNDIDADE,MEDIDA A PARTIR DO PLANO DE ESTACIONAMENTO DA MAQUINA,UTILIZANDO ESCAVADEIRA SOBRE ESTEIRAS,VERSAO DRAG-LINE,COM CACAMBA DE 0,57M3(3/4JD3)</v>
      </c>
      <c r="C2272" s="142" t="s">
        <v>5004</v>
      </c>
      <c r="D2272" s="142" t="s">
        <v>5005</v>
      </c>
      <c r="E2272" s="142" t="s">
        <v>5006</v>
      </c>
      <c r="F2272" s="142" t="s">
        <v>5007</v>
      </c>
      <c r="I2272" s="142" t="s">
        <v>859</v>
      </c>
      <c r="J2272" s="142" t="n">
        <v>8.8</v>
      </c>
    </row>
    <row r="2273" customFormat="false" ht="12.75" hidden="false" customHeight="false" outlineLevel="0" collapsed="false">
      <c r="A2273" s="142" t="s">
        <v>5008</v>
      </c>
      <c r="B2273" s="663" t="str">
        <f aca="false">C2273&amp;D2273&amp;E2273&amp;F2273&amp;G2273&amp;H2273</f>
        <v>ESCAVACAO EM LEITO DE RIO OU CANAL(DRAGAGEM)DE MATERIAL MOLE,ATE 4,50M DE PROFUNDIDADE,MEDIDA A PARTIR DO PLANO DE ESTACIONAMENTO DA MAQUINA,UTILIZANDO ESCAVADEIRA SOBRE ESTEIRAS,VERSAO DRAG-LINE,COM CACAMBA DE 0,57M3(3/4JD3)</v>
      </c>
      <c r="C2273" s="142" t="s">
        <v>5004</v>
      </c>
      <c r="D2273" s="142" t="s">
        <v>5005</v>
      </c>
      <c r="E2273" s="142" t="s">
        <v>5006</v>
      </c>
      <c r="F2273" s="142" t="s">
        <v>5007</v>
      </c>
      <c r="I2273" s="142" t="s">
        <v>859</v>
      </c>
      <c r="J2273" s="142" t="n">
        <v>8.47</v>
      </c>
    </row>
    <row r="2274" customFormat="false" ht="12.75" hidden="false" customHeight="false" outlineLevel="0" collapsed="false">
      <c r="A2274" s="142" t="s">
        <v>5009</v>
      </c>
      <c r="B2274" s="663" t="str">
        <f aca="false">C2274&amp;D2274&amp;E2274&amp;F2274&amp;G2274&amp;H2274</f>
        <v>ESCAVACAO EM LEITO DE RIO OU CANAL(DRAGAGEM)DE MATERIAL MOLE,ENTRE 4,50 E 9,00M DE PROFUNDIDADE,MEDIDA A PARTIR DO PLANO DE ESTACIONAMENTO DA MAQUINA,UTILIZANDO ESCAVADEIRA SOBRE ESTEIRAS,VERSAO DRAG-LINE,COM CACAMBA DE 0,57M3(3/4JD3)</v>
      </c>
      <c r="C2274" s="142" t="s">
        <v>5004</v>
      </c>
      <c r="D2274" s="142" t="s">
        <v>5010</v>
      </c>
      <c r="E2274" s="142" t="s">
        <v>5011</v>
      </c>
      <c r="F2274" s="142" t="s">
        <v>5012</v>
      </c>
      <c r="I2274" s="142" t="s">
        <v>859</v>
      </c>
      <c r="J2274" s="142" t="n">
        <v>12.56</v>
      </c>
    </row>
    <row r="2275" customFormat="false" ht="12.75" hidden="false" customHeight="false" outlineLevel="0" collapsed="false">
      <c r="A2275" s="142" t="s">
        <v>5013</v>
      </c>
      <c r="B2275" s="663" t="str">
        <f aca="false">C2275&amp;D2275&amp;E2275&amp;F2275&amp;G2275&amp;H2275</f>
        <v>ESCAVACAO EM LEITO DE RIO OU CANAL(DRAGAGEM)DE MATERIAL MOLE,ENTRE 4,50 E 9,00M DE PROFUNDIDADE,MEDIDA A PARTIR DO PLANO DE ESTACIONAMENTO DA MAQUINA,UTILIZANDO ESCAVADEIRA SOBRE ESTEIRAS,VERSAO DRAG-LINE,COM CACAMBA DE 0,57M3(3/4JD3)</v>
      </c>
      <c r="C2275" s="142" t="s">
        <v>5004</v>
      </c>
      <c r="D2275" s="142" t="s">
        <v>5010</v>
      </c>
      <c r="E2275" s="142" t="s">
        <v>5011</v>
      </c>
      <c r="F2275" s="142" t="s">
        <v>5012</v>
      </c>
      <c r="I2275" s="142" t="s">
        <v>859</v>
      </c>
      <c r="J2275" s="142" t="n">
        <v>12.09</v>
      </c>
    </row>
    <row r="2276" customFormat="false" ht="12.75" hidden="false" customHeight="false" outlineLevel="0" collapsed="false">
      <c r="A2276" s="142" t="s">
        <v>5014</v>
      </c>
      <c r="B2276" s="663" t="str">
        <f aca="false">C2276&amp;D2276&amp;E2276&amp;F2276&amp;G2276&amp;H2276</f>
        <v>ESCAVACAO EM LEITO DE RIO OU CANAL(DRAGAGEM)DE MATERIAL MOLE,ATE 4,50M DE PROFUNDIDADE,MEDIDA A PARTIR DO PLANO DE ESTACIONAMENTO DA MAQUINA,UTILIZANDO ESCAVADEIRA SOBRE ESTEIRAS,VERSAO CLAM-SHELL,COM CACAMBA DE 0.57M3(3/4JD3)</v>
      </c>
      <c r="C2276" s="142" t="s">
        <v>5004</v>
      </c>
      <c r="D2276" s="142" t="s">
        <v>5005</v>
      </c>
      <c r="E2276" s="142" t="s">
        <v>5006</v>
      </c>
      <c r="F2276" s="142" t="s">
        <v>5015</v>
      </c>
      <c r="I2276" s="142" t="s">
        <v>859</v>
      </c>
      <c r="J2276" s="142" t="n">
        <v>13.02</v>
      </c>
    </row>
    <row r="2277" customFormat="false" ht="12.75" hidden="false" customHeight="false" outlineLevel="0" collapsed="false">
      <c r="A2277" s="142" t="s">
        <v>5016</v>
      </c>
      <c r="B2277" s="663" t="str">
        <f aca="false">C2277&amp;D2277&amp;E2277&amp;F2277&amp;G2277&amp;H2277</f>
        <v>ESCAVACAO EM LEITO DE RIO OU CANAL(DRAGAGEM)DE MATERIAL MOLE,ATE 4,50M DE PROFUNDIDADE,MEDIDA A PARTIR DO PLANO DE ESTACIONAMENTO DA MAQUINA,UTILIZANDO ESCAVADEIRA SOBRE ESTEIRAS,VERSAO CLAM-SHELL,COM CACAMBA DE 0.57M3(3/4JD3)</v>
      </c>
      <c r="C2277" s="142" t="s">
        <v>5004</v>
      </c>
      <c r="D2277" s="142" t="s">
        <v>5005</v>
      </c>
      <c r="E2277" s="142" t="s">
        <v>5006</v>
      </c>
      <c r="F2277" s="142" t="s">
        <v>5015</v>
      </c>
      <c r="I2277" s="142" t="s">
        <v>859</v>
      </c>
      <c r="J2277" s="142" t="n">
        <v>12.54</v>
      </c>
    </row>
    <row r="2278" customFormat="false" ht="12.75" hidden="false" customHeight="false" outlineLevel="0" collapsed="false">
      <c r="A2278" s="142" t="s">
        <v>5017</v>
      </c>
      <c r="B2278" s="663" t="str">
        <f aca="false">C2278&amp;D2278&amp;E2278&amp;F2278&amp;G2278&amp;H2278</f>
        <v>ESCAVACAO EM LEITO DE RIO OU CANAL(DRAGAGEM)DE MATERIAL MOLE,ENTRE 4,50 E 9,00M DE PROFUNDIDADE,MEDIDA A PARTIR DO PLANODE ESTACIONAMENTO DA MAQUINA,UTILIZANDO ESCAVADEIRA SOBRE ESTEIRAS,VERSAO CLAM-SHELL,COM CACAMBA DE 0.57M3(3/4JD3)</v>
      </c>
      <c r="C2278" s="142" t="s">
        <v>5004</v>
      </c>
      <c r="D2278" s="142" t="s">
        <v>5010</v>
      </c>
      <c r="E2278" s="142" t="s">
        <v>5018</v>
      </c>
      <c r="F2278" s="142" t="s">
        <v>5019</v>
      </c>
      <c r="I2278" s="142" t="s">
        <v>859</v>
      </c>
      <c r="J2278" s="142" t="n">
        <v>18.15</v>
      </c>
    </row>
    <row r="2279" customFormat="false" ht="12.75" hidden="false" customHeight="false" outlineLevel="0" collapsed="false">
      <c r="A2279" s="142" t="s">
        <v>5020</v>
      </c>
      <c r="B2279" s="663" t="str">
        <f aca="false">C2279&amp;D2279&amp;E2279&amp;F2279&amp;G2279&amp;H2279</f>
        <v>ESCAVACAO EM LEITO DE RIO OU CANAL(DRAGAGEM)DE MATERIAL MOLE,ENTRE 4,50 E 9,00M DE PROFUNDIDADE,MEDIDA A PARTIR DO PLANODE ESTACIONAMENTO DA MAQUINA,UTILIZANDO ESCAVADEIRA SOBRE ESTEIRAS,VERSAO CLAM-SHELL,COM CACAMBA DE 0.57M3(3/4JD3)</v>
      </c>
      <c r="C2279" s="142" t="s">
        <v>5004</v>
      </c>
      <c r="D2279" s="142" t="s">
        <v>5010</v>
      </c>
      <c r="E2279" s="142" t="s">
        <v>5018</v>
      </c>
      <c r="F2279" s="142" t="s">
        <v>5019</v>
      </c>
      <c r="I2279" s="142" t="s">
        <v>859</v>
      </c>
      <c r="J2279" s="142" t="n">
        <v>17.47</v>
      </c>
    </row>
    <row r="2280" customFormat="false" ht="12.75" hidden="false" customHeight="false" outlineLevel="0" collapsed="false">
      <c r="A2280" s="142" t="s">
        <v>5021</v>
      </c>
      <c r="B2280" s="663" t="str">
        <f aca="false">C2280&amp;D2280&amp;E2280&amp;F2280&amp;G2280&amp;H2280</f>
        <v>ESCAVACAO,CARGA E TRANSPORTE DE MATERIAL DE 1ªCATEGORIA,UTILIZANDO MOTO-ESCAVO-TRANSPORTADOR,TRATOR(PUSHER) E MOTONIVELADORA,ADMITINDO UMA DISTANCIA MEDIA DE TRANSPORTE DE 100,00M</v>
      </c>
      <c r="C2280" s="142" t="s">
        <v>5022</v>
      </c>
      <c r="D2280" s="142" t="s">
        <v>5023</v>
      </c>
      <c r="E2280" s="142" t="s">
        <v>5024</v>
      </c>
      <c r="I2280" s="142" t="s">
        <v>859</v>
      </c>
      <c r="J2280" s="142" t="n">
        <v>4.86</v>
      </c>
    </row>
    <row r="2281" customFormat="false" ht="12.75" hidden="false" customHeight="false" outlineLevel="0" collapsed="false">
      <c r="A2281" s="142" t="s">
        <v>5025</v>
      </c>
      <c r="B2281" s="663" t="str">
        <f aca="false">C2281&amp;D2281&amp;E2281&amp;F2281&amp;G2281&amp;H2281</f>
        <v>ESCAVACAO,CARGA E TRANSPORTE DE MATERIAL DE 1ªCATEGORIA,UTILIZANDO MOTO-ESCAVO-TRANSPORTADOR,TRATOR(PUSHER) E MOTONIVELADORA,ADMITINDO UMA DISTANCIA MEDIA DE TRANSPORTE DE 100,00M</v>
      </c>
      <c r="C2281" s="142" t="s">
        <v>5022</v>
      </c>
      <c r="D2281" s="142" t="s">
        <v>5023</v>
      </c>
      <c r="E2281" s="142" t="s">
        <v>5024</v>
      </c>
      <c r="I2281" s="142" t="s">
        <v>859</v>
      </c>
      <c r="J2281" s="142" t="n">
        <v>4.81</v>
      </c>
    </row>
    <row r="2282" customFormat="false" ht="12.75" hidden="false" customHeight="false" outlineLevel="0" collapsed="false">
      <c r="A2282" s="142" t="s">
        <v>5026</v>
      </c>
      <c r="B2282" s="663" t="str">
        <f aca="false">C2282&amp;D2282&amp;E2282&amp;F2282&amp;G2282&amp;H2282</f>
        <v>ESCAVACAO,CARGA E TRANSPORTE DE MATERIAL DE 1ªCATEGORIA,UTILIZANDO MOTO-ESCAVO-TRANSPORTADOR,TRATOR(PUSHER) E MOTONIVELADORA,ADMITINDO UMA DISTANCIA MEDIA DE TRANSPORTE DE 150,00M</v>
      </c>
      <c r="C2282" s="142" t="s">
        <v>5022</v>
      </c>
      <c r="D2282" s="142" t="s">
        <v>5023</v>
      </c>
      <c r="E2282" s="142" t="s">
        <v>5027</v>
      </c>
      <c r="I2282" s="142" t="s">
        <v>859</v>
      </c>
      <c r="J2282" s="142" t="n">
        <v>5.68</v>
      </c>
    </row>
    <row r="2283" customFormat="false" ht="12.75" hidden="false" customHeight="false" outlineLevel="0" collapsed="false">
      <c r="A2283" s="142" t="s">
        <v>5028</v>
      </c>
      <c r="B2283" s="663" t="str">
        <f aca="false">C2283&amp;D2283&amp;E2283&amp;F2283&amp;G2283&amp;H2283</f>
        <v>ESCAVACAO,CARGA E TRANSPORTE DE MATERIAL DE 1ªCATEGORIA,UTILIZANDO MOTO-ESCAVO-TRANSPORTADOR,TRATOR(PUSHER) E MOTONIVELADORA,ADMITINDO UMA DISTANCIA MEDIA DE TRANSPORTE DE 150,00M</v>
      </c>
      <c r="C2283" s="142" t="s">
        <v>5022</v>
      </c>
      <c r="D2283" s="142" t="s">
        <v>5023</v>
      </c>
      <c r="E2283" s="142" t="s">
        <v>5027</v>
      </c>
      <c r="I2283" s="142" t="s">
        <v>859</v>
      </c>
      <c r="J2283" s="142" t="n">
        <v>5.61</v>
      </c>
    </row>
    <row r="2284" customFormat="false" ht="12.75" hidden="false" customHeight="false" outlineLevel="0" collapsed="false">
      <c r="A2284" s="142" t="s">
        <v>5029</v>
      </c>
      <c r="B2284" s="663" t="str">
        <f aca="false">C2284&amp;D2284&amp;E2284&amp;F2284&amp;G2284&amp;H2284</f>
        <v>ESCAVACAO,CARGA E TRANSPORTE DE MATERIAL DE 1ªCATEGORIA,UTILIZANDO MOTO-ESCAVO-TRANSPORTADOR,TRATOR(PUSHER) E MOTONIVELADORA,ADMITINDO UMA DISTANCIA MEDIA DE TRANSPORTE DE 200,00M</v>
      </c>
      <c r="C2284" s="142" t="s">
        <v>5022</v>
      </c>
      <c r="D2284" s="142" t="s">
        <v>5023</v>
      </c>
      <c r="E2284" s="142" t="s">
        <v>5030</v>
      </c>
      <c r="I2284" s="142" t="s">
        <v>859</v>
      </c>
      <c r="J2284" s="142" t="n">
        <v>6.49</v>
      </c>
    </row>
    <row r="2285" customFormat="false" ht="12.75" hidden="false" customHeight="false" outlineLevel="0" collapsed="false">
      <c r="A2285" s="142" t="s">
        <v>5031</v>
      </c>
      <c r="B2285" s="663" t="str">
        <f aca="false">C2285&amp;D2285&amp;E2285&amp;F2285&amp;G2285&amp;H2285</f>
        <v>ESCAVACAO,CARGA E TRANSPORTE DE MATERIAL DE 1ªCATEGORIA,UTILIZANDO MOTO-ESCAVO-TRANSPORTADOR,TRATOR(PUSHER) E MOTONIVELADORA,ADMITINDO UMA DISTANCIA MEDIA DE TRANSPORTE DE 200,00M</v>
      </c>
      <c r="C2285" s="142" t="s">
        <v>5022</v>
      </c>
      <c r="D2285" s="142" t="s">
        <v>5023</v>
      </c>
      <c r="E2285" s="142" t="s">
        <v>5030</v>
      </c>
      <c r="I2285" s="142" t="s">
        <v>859</v>
      </c>
      <c r="J2285" s="142" t="n">
        <v>6.42</v>
      </c>
    </row>
    <row r="2286" customFormat="false" ht="12.75" hidden="false" customHeight="false" outlineLevel="0" collapsed="false">
      <c r="A2286" s="142" t="s">
        <v>5032</v>
      </c>
      <c r="B2286" s="663" t="str">
        <f aca="false">C2286&amp;D2286&amp;E2286&amp;F2286&amp;G2286&amp;H2286</f>
        <v>ESCAVACAO,CARGA E TRANSPORTE DE MATERIAL DE 1ªCATEGORIA,UTILIZANDO MOTO-ESCAVO-TRANSPORTADOR,TRATOR(PUSHER) E MOTONIVELADORA,ADMITINDO UMA DISTANCIA MEDIA DE TRANSPORTE DE 250,00M</v>
      </c>
      <c r="C2286" s="142" t="s">
        <v>5022</v>
      </c>
      <c r="D2286" s="142" t="s">
        <v>5023</v>
      </c>
      <c r="E2286" s="142" t="s">
        <v>5033</v>
      </c>
      <c r="I2286" s="142" t="s">
        <v>859</v>
      </c>
      <c r="J2286" s="142" t="n">
        <v>7.3</v>
      </c>
    </row>
    <row r="2287" customFormat="false" ht="12.75" hidden="false" customHeight="false" outlineLevel="0" collapsed="false">
      <c r="A2287" s="142" t="s">
        <v>5034</v>
      </c>
      <c r="B2287" s="663" t="str">
        <f aca="false">C2287&amp;D2287&amp;E2287&amp;F2287&amp;G2287&amp;H2287</f>
        <v>ESCAVACAO,CARGA E TRANSPORTE DE MATERIAL DE 1ªCATEGORIA,UTILIZANDO MOTO-ESCAVO-TRANSPORTADOR,TRATOR(PUSHER) E MOTONIVELADORA,ADMITINDO UMA DISTANCIA MEDIA DE TRANSPORTE DE 250,00M</v>
      </c>
      <c r="C2287" s="142" t="s">
        <v>5022</v>
      </c>
      <c r="D2287" s="142" t="s">
        <v>5023</v>
      </c>
      <c r="E2287" s="142" t="s">
        <v>5033</v>
      </c>
      <c r="I2287" s="142" t="s">
        <v>859</v>
      </c>
      <c r="J2287" s="142" t="n">
        <v>7.21</v>
      </c>
    </row>
    <row r="2288" customFormat="false" ht="12.75" hidden="false" customHeight="false" outlineLevel="0" collapsed="false">
      <c r="A2288" s="142" t="s">
        <v>5035</v>
      </c>
      <c r="B2288" s="663" t="str">
        <f aca="false">C2288&amp;D2288&amp;E2288&amp;F2288&amp;G2288&amp;H2288</f>
        <v>ESCAVACAO,CARGA E TRANSPORTE DE MATERIAL DE 1ªCATEGORIA,UTILIZANDO MOTO-ESCAVO-TRANSPORTADOR,TRATOR(PUSHER) E MOTONIVELADORA,ADMITINDO UMA DISTANCIA MEDIA DE TRANSPORTE DE 300,00M</v>
      </c>
      <c r="C2288" s="142" t="s">
        <v>5022</v>
      </c>
      <c r="D2288" s="142" t="s">
        <v>5023</v>
      </c>
      <c r="E2288" s="142" t="s">
        <v>5036</v>
      </c>
      <c r="I2288" s="142" t="s">
        <v>859</v>
      </c>
      <c r="J2288" s="142" t="n">
        <v>8.13</v>
      </c>
    </row>
    <row r="2289" customFormat="false" ht="12.75" hidden="false" customHeight="false" outlineLevel="0" collapsed="false">
      <c r="A2289" s="142" t="s">
        <v>5037</v>
      </c>
      <c r="B2289" s="663" t="str">
        <f aca="false">C2289&amp;D2289&amp;E2289&amp;F2289&amp;G2289&amp;H2289</f>
        <v>ESCAVACAO,CARGA E TRANSPORTE DE MATERIAL DE 1ªCATEGORIA,UTILIZANDO MOTO-ESCAVO-TRANSPORTADOR,TRATOR(PUSHER) E MOTONIVELADORA,ADMITINDO UMA DISTANCIA MEDIA DE TRANSPORTE DE 300,00M</v>
      </c>
      <c r="C2289" s="142" t="s">
        <v>5022</v>
      </c>
      <c r="D2289" s="142" t="s">
        <v>5023</v>
      </c>
      <c r="E2289" s="142" t="s">
        <v>5036</v>
      </c>
      <c r="I2289" s="142" t="s">
        <v>859</v>
      </c>
      <c r="J2289" s="142" t="n">
        <v>8.03</v>
      </c>
    </row>
    <row r="2290" customFormat="false" ht="12.75" hidden="false" customHeight="false" outlineLevel="0" collapsed="false">
      <c r="A2290" s="142" t="s">
        <v>5038</v>
      </c>
      <c r="B2290" s="663" t="str">
        <f aca="false">C2290&amp;D2290&amp;E2290&amp;F2290&amp;G2290&amp;H2290</f>
        <v>ESCAVACAO,CARGA E TRANSPORTE DE MATERIAL DE 1ªCATEGORIA,UTILIZANDO MOTO-ESCAVO-TRANSPORTADOR,TRATOR(PUSHER) E MOTONIVELADORA,ADMITINDO UMA DISTANCIA MEDIA DE TRANSPORTE DE 350,00M</v>
      </c>
      <c r="C2290" s="142" t="s">
        <v>5022</v>
      </c>
      <c r="D2290" s="142" t="s">
        <v>5023</v>
      </c>
      <c r="E2290" s="142" t="s">
        <v>5039</v>
      </c>
      <c r="I2290" s="142" t="s">
        <v>859</v>
      </c>
      <c r="J2290" s="142" t="n">
        <v>8.93</v>
      </c>
    </row>
    <row r="2291" customFormat="false" ht="12.75" hidden="false" customHeight="false" outlineLevel="0" collapsed="false">
      <c r="A2291" s="142" t="s">
        <v>5040</v>
      </c>
      <c r="B2291" s="663" t="str">
        <f aca="false">C2291&amp;D2291&amp;E2291&amp;F2291&amp;G2291&amp;H2291</f>
        <v>ESCAVACAO,CARGA E TRANSPORTE DE MATERIAL DE 1ªCATEGORIA,UTILIZANDO MOTO-ESCAVO-TRANSPORTADOR,TRATOR(PUSHER) E MOTONIVELADORA,ADMITINDO UMA DISTANCIA MEDIA DE TRANSPORTE DE 350,00M</v>
      </c>
      <c r="C2291" s="142" t="s">
        <v>5022</v>
      </c>
      <c r="D2291" s="142" t="s">
        <v>5023</v>
      </c>
      <c r="E2291" s="142" t="s">
        <v>5039</v>
      </c>
      <c r="I2291" s="142" t="s">
        <v>859</v>
      </c>
      <c r="J2291" s="142" t="n">
        <v>8.83</v>
      </c>
    </row>
    <row r="2292" customFormat="false" ht="12.75" hidden="false" customHeight="false" outlineLevel="0" collapsed="false">
      <c r="A2292" s="142" t="s">
        <v>5041</v>
      </c>
      <c r="B2292" s="663" t="str">
        <f aca="false">C2292&amp;D2292&amp;E2292&amp;F2292&amp;G2292&amp;H2292</f>
        <v>ESCAVACAO,CARGA E TRANSPORTE DE MATERIAL DE 1ªCATEGORIA,UTILIZANDO MOTO-ESCAVO-TRANSPORTADOR,TRATOR(PUSHER) E MOTONIVELADORA,ADMITINDO UMA DISTANCIA MEDIA DE TRANSPORTE DE 400,00M</v>
      </c>
      <c r="C2292" s="142" t="s">
        <v>5022</v>
      </c>
      <c r="D2292" s="142" t="s">
        <v>5023</v>
      </c>
      <c r="E2292" s="142" t="s">
        <v>5042</v>
      </c>
      <c r="I2292" s="142" t="s">
        <v>859</v>
      </c>
      <c r="J2292" s="142" t="n">
        <v>9.77</v>
      </c>
    </row>
    <row r="2293" customFormat="false" ht="12.75" hidden="false" customHeight="false" outlineLevel="0" collapsed="false">
      <c r="A2293" s="142" t="s">
        <v>5043</v>
      </c>
      <c r="B2293" s="663" t="str">
        <f aca="false">C2293&amp;D2293&amp;E2293&amp;F2293&amp;G2293&amp;H2293</f>
        <v>ESCAVACAO,CARGA E TRANSPORTE DE MATERIAL DE 1ªCATEGORIA,UTILIZANDO MOTO-ESCAVO-TRANSPORTADOR,TRATOR(PUSHER) E MOTONIVELADORA,ADMITINDO UMA DISTANCIA MEDIA DE TRANSPORTE DE 400,00M</v>
      </c>
      <c r="C2293" s="142" t="s">
        <v>5022</v>
      </c>
      <c r="D2293" s="142" t="s">
        <v>5023</v>
      </c>
      <c r="E2293" s="142" t="s">
        <v>5042</v>
      </c>
      <c r="I2293" s="142" t="s">
        <v>859</v>
      </c>
      <c r="J2293" s="142" t="n">
        <v>9.65</v>
      </c>
    </row>
    <row r="2294" customFormat="false" ht="12.75" hidden="false" customHeight="false" outlineLevel="0" collapsed="false">
      <c r="A2294" s="142" t="s">
        <v>5044</v>
      </c>
      <c r="B2294" s="663" t="str">
        <f aca="false">C2294&amp;D2294&amp;E2294&amp;F2294&amp;G2294&amp;H2294</f>
        <v>ESCAVACAO,CARGA E TRANSPORTE DE MATERIAL DE 1ªCATEGORIA,UTILIZANDO MOTO-ESCAVO-TRANSPORTADOR,TRATOR(PUSHER) E MOTONIVELADORA,ADMITINDO UMA DISTANCIA MEDIA DE TRANSPORTE DE 450,00M</v>
      </c>
      <c r="C2294" s="142" t="s">
        <v>5022</v>
      </c>
      <c r="D2294" s="142" t="s">
        <v>5023</v>
      </c>
      <c r="E2294" s="142" t="s">
        <v>5045</v>
      </c>
      <c r="I2294" s="142" t="s">
        <v>859</v>
      </c>
      <c r="J2294" s="142" t="n">
        <v>10.52</v>
      </c>
    </row>
    <row r="2295" customFormat="false" ht="12.75" hidden="false" customHeight="false" outlineLevel="0" collapsed="false">
      <c r="A2295" s="142" t="s">
        <v>5046</v>
      </c>
      <c r="B2295" s="663" t="str">
        <f aca="false">C2295&amp;D2295&amp;E2295&amp;F2295&amp;G2295&amp;H2295</f>
        <v>ESCAVACAO,CARGA E TRANSPORTE DE MATERIAL DE 1ªCATEGORIA,UTILIZANDO MOTO-ESCAVO-TRANSPORTADOR,TRATOR(PUSHER) E MOTONIVELADORA,ADMITINDO UMA DISTANCIA MEDIA DE TRANSPORTE DE 450,00M</v>
      </c>
      <c r="C2295" s="142" t="s">
        <v>5022</v>
      </c>
      <c r="D2295" s="142" t="s">
        <v>5023</v>
      </c>
      <c r="E2295" s="142" t="s">
        <v>5045</v>
      </c>
      <c r="I2295" s="142" t="s">
        <v>859</v>
      </c>
      <c r="J2295" s="142" t="n">
        <v>10.4</v>
      </c>
    </row>
    <row r="2296" customFormat="false" ht="12.75" hidden="false" customHeight="false" outlineLevel="0" collapsed="false">
      <c r="A2296" s="142" t="s">
        <v>5047</v>
      </c>
      <c r="B2296" s="663" t="str">
        <f aca="false">C2296&amp;D2296&amp;E2296&amp;F2296&amp;G2296&amp;H2296</f>
        <v>ESCAVACAO,CARGA E TRANSPORTE DE MATERIAL DE 1ªCATEGORIA,UTILIZANDO MOTO-ESCAVO-TRANSPORTADOR,TRATOR(PUSHER) E MOTONIVELADORA,ADMITINDO UMA DISTANCIA MEDIA DE TRANSPORTE DE 500,00M</v>
      </c>
      <c r="C2296" s="142" t="s">
        <v>5022</v>
      </c>
      <c r="D2296" s="142" t="s">
        <v>5023</v>
      </c>
      <c r="E2296" s="142" t="s">
        <v>5048</v>
      </c>
      <c r="I2296" s="142" t="s">
        <v>859</v>
      </c>
      <c r="J2296" s="142" t="n">
        <v>11.41</v>
      </c>
    </row>
    <row r="2297" customFormat="false" ht="12.75" hidden="false" customHeight="false" outlineLevel="0" collapsed="false">
      <c r="A2297" s="142" t="s">
        <v>5049</v>
      </c>
      <c r="B2297" s="663" t="str">
        <f aca="false">C2297&amp;D2297&amp;E2297&amp;F2297&amp;G2297&amp;H2297</f>
        <v>ESCAVACAO,CARGA E TRANSPORTE DE MATERIAL DE 1ªCATEGORIA,UTILIZANDO MOTO-ESCAVO-TRANSPORTADOR,TRATOR(PUSHER) E MOTONIVELADORA,ADMITINDO UMA DISTANCIA MEDIA DE TRANSPORTE DE 500,00M</v>
      </c>
      <c r="C2297" s="142" t="s">
        <v>5022</v>
      </c>
      <c r="D2297" s="142" t="s">
        <v>5023</v>
      </c>
      <c r="E2297" s="142" t="s">
        <v>5048</v>
      </c>
      <c r="I2297" s="142" t="s">
        <v>859</v>
      </c>
      <c r="J2297" s="142" t="n">
        <v>11.27</v>
      </c>
    </row>
    <row r="2298" customFormat="false" ht="12.75" hidden="false" customHeight="false" outlineLevel="0" collapsed="false">
      <c r="A2298" s="142" t="s">
        <v>5050</v>
      </c>
      <c r="B2298" s="663" t="str">
        <f aca="false">C2298&amp;D2298&amp;E2298&amp;F2298&amp;G2298&amp;H2298</f>
        <v>ESCAVACAO,CARGA E TRANSPORTE DE MATERIAL DE 1ªCATEGORIA,UTILIZANDO MOTO-ESCAVO-TRANSPORTADOR,TRATOR(PUSHER) E MOTONIVELADORA,ADMITINDO UMA DISTANCIA MEDIA DE TRANSPORTE DE 550,00M</v>
      </c>
      <c r="C2298" s="142" t="s">
        <v>5022</v>
      </c>
      <c r="D2298" s="142" t="s">
        <v>5023</v>
      </c>
      <c r="E2298" s="142" t="s">
        <v>5051</v>
      </c>
      <c r="I2298" s="142" t="s">
        <v>859</v>
      </c>
      <c r="J2298" s="142" t="n">
        <v>12.23</v>
      </c>
    </row>
    <row r="2299" customFormat="false" ht="12.75" hidden="false" customHeight="false" outlineLevel="0" collapsed="false">
      <c r="A2299" s="142" t="s">
        <v>5052</v>
      </c>
      <c r="B2299" s="663" t="str">
        <f aca="false">C2299&amp;D2299&amp;E2299&amp;F2299&amp;G2299&amp;H2299</f>
        <v>ESCAVACAO,CARGA E TRANSPORTE DE MATERIAL DE 1ªCATEGORIA,UTILIZANDO MOTO-ESCAVO-TRANSPORTADOR,TRATOR(PUSHER) E MOTONIVELADORA,ADMITINDO UMA DISTANCIA MEDIA DE TRANSPORTE DE 550,00M</v>
      </c>
      <c r="C2299" s="142" t="s">
        <v>5022</v>
      </c>
      <c r="D2299" s="142" t="s">
        <v>5023</v>
      </c>
      <c r="E2299" s="142" t="s">
        <v>5051</v>
      </c>
      <c r="I2299" s="142" t="s">
        <v>859</v>
      </c>
      <c r="J2299" s="142" t="n">
        <v>12.09</v>
      </c>
    </row>
    <row r="2300" customFormat="false" ht="12.75" hidden="false" customHeight="false" outlineLevel="0" collapsed="false">
      <c r="A2300" s="142" t="s">
        <v>5053</v>
      </c>
      <c r="B2300" s="663" t="str">
        <f aca="false">C2300&amp;D2300&amp;E2300&amp;F2300&amp;G2300&amp;H2300</f>
        <v>ESCAVACAO,CARGA E TRANSPORTE DE MATERIAL DE 1ªCATEGORIA,UTILIZANDO MOTO-ESCAVO-TRANSPORTADOR,TRATOR(PUSHER) E MOTONIVELADORA,ADMITINDO UMA DISTANCIA MEDIA DE TRANSPORTE DE 600,00M</v>
      </c>
      <c r="C2300" s="142" t="s">
        <v>5022</v>
      </c>
      <c r="D2300" s="142" t="s">
        <v>5023</v>
      </c>
      <c r="E2300" s="142" t="s">
        <v>5054</v>
      </c>
      <c r="I2300" s="142" t="s">
        <v>859</v>
      </c>
      <c r="J2300" s="142" t="n">
        <v>13.06</v>
      </c>
    </row>
    <row r="2301" customFormat="false" ht="12.75" hidden="false" customHeight="false" outlineLevel="0" collapsed="false">
      <c r="A2301" s="142" t="s">
        <v>5055</v>
      </c>
      <c r="B2301" s="663" t="str">
        <f aca="false">C2301&amp;D2301&amp;E2301&amp;F2301&amp;G2301&amp;H2301</f>
        <v>ESCAVACAO,CARGA E TRANSPORTE DE MATERIAL DE 1ªCATEGORIA,UTILIZANDO MOTO-ESCAVO-TRANSPORTADOR,TRATOR(PUSHER) E MOTONIVELADORA,ADMITINDO UMA DISTANCIA MEDIA DE TRANSPORTE DE 600,00M</v>
      </c>
      <c r="C2301" s="142" t="s">
        <v>5022</v>
      </c>
      <c r="D2301" s="142" t="s">
        <v>5023</v>
      </c>
      <c r="E2301" s="142" t="s">
        <v>5054</v>
      </c>
      <c r="I2301" s="142" t="s">
        <v>859</v>
      </c>
      <c r="J2301" s="142" t="n">
        <v>12.9</v>
      </c>
    </row>
    <row r="2302" customFormat="false" ht="12.75" hidden="false" customHeight="false" outlineLevel="0" collapsed="false">
      <c r="A2302" s="142" t="s">
        <v>5056</v>
      </c>
      <c r="B2302" s="663" t="str">
        <f aca="false">C2302&amp;D2302&amp;E2302&amp;F2302&amp;G2302&amp;H2302</f>
        <v>ESCAVACAO,CARGA E TRANSPORTE DE MATERIAL DE 1ªCATEGORIA,UTILIZANDO MOTO-ESCAVO-TRANSPORTADOR,TRATOR(PUSHER) E MOTONIVELADORA,ADMITINDO UMA DISTANCIA MEDIA DE TRANSPORTE DE 650,00M</v>
      </c>
      <c r="C2302" s="142" t="s">
        <v>5022</v>
      </c>
      <c r="D2302" s="142" t="s">
        <v>5023</v>
      </c>
      <c r="E2302" s="142" t="s">
        <v>5057</v>
      </c>
      <c r="I2302" s="142" t="s">
        <v>859</v>
      </c>
      <c r="J2302" s="142" t="n">
        <v>13.86</v>
      </c>
    </row>
    <row r="2303" customFormat="false" ht="12.75" hidden="false" customHeight="false" outlineLevel="0" collapsed="false">
      <c r="A2303" s="142" t="s">
        <v>5058</v>
      </c>
      <c r="B2303" s="663" t="str">
        <f aca="false">C2303&amp;D2303&amp;E2303&amp;F2303&amp;G2303&amp;H2303</f>
        <v>ESCAVACAO,CARGA E TRANSPORTE DE MATERIAL DE 1ªCATEGORIA,UTILIZANDO MOTO-ESCAVO-TRANSPORTADOR,TRATOR(PUSHER) E MOTONIVELADORA,ADMITINDO UMA DISTANCIA MEDIA DE TRANSPORTE DE 650,00M</v>
      </c>
      <c r="C2303" s="142" t="s">
        <v>5022</v>
      </c>
      <c r="D2303" s="142" t="s">
        <v>5023</v>
      </c>
      <c r="E2303" s="142" t="s">
        <v>5057</v>
      </c>
      <c r="I2303" s="142" t="s">
        <v>859</v>
      </c>
      <c r="J2303" s="142" t="n">
        <v>13.69</v>
      </c>
    </row>
    <row r="2304" customFormat="false" ht="12.75" hidden="false" customHeight="false" outlineLevel="0" collapsed="false">
      <c r="A2304" s="142" t="s">
        <v>5059</v>
      </c>
      <c r="B2304" s="663" t="str">
        <f aca="false">C2304&amp;D2304&amp;E2304&amp;F2304&amp;G2304&amp;H2304</f>
        <v>ESCAVACAO,CARGA E TRANSPORTE DE MATERIAL DE 1ªCATEGORIA,UTILIZANDO MOTO-ESCAVO-TRANSPORTADOR,TRATOR(PUSHER) E MOTONIVELADORA,ADMITINDO UMA DISTANCIA MEDIA DE TRANSPORTE DE 700,00M</v>
      </c>
      <c r="C2304" s="142" t="s">
        <v>5022</v>
      </c>
      <c r="D2304" s="142" t="s">
        <v>5023</v>
      </c>
      <c r="E2304" s="142" t="s">
        <v>5060</v>
      </c>
      <c r="I2304" s="142" t="s">
        <v>859</v>
      </c>
      <c r="J2304" s="142" t="n">
        <v>14.6</v>
      </c>
    </row>
    <row r="2305" customFormat="false" ht="12.75" hidden="false" customHeight="false" outlineLevel="0" collapsed="false">
      <c r="A2305" s="142" t="s">
        <v>5061</v>
      </c>
      <c r="B2305" s="663" t="str">
        <f aca="false">C2305&amp;D2305&amp;E2305&amp;F2305&amp;G2305&amp;H2305</f>
        <v>ESCAVACAO,CARGA E TRANSPORTE DE MATERIAL DE 1ªCATEGORIA,UTILIZANDO MOTO-ESCAVO-TRANSPORTADOR,TRATOR(PUSHER) E MOTONIVELADORA,ADMITINDO UMA DISTANCIA MEDIA DE TRANSPORTE DE 700,00M</v>
      </c>
      <c r="C2305" s="142" t="s">
        <v>5022</v>
      </c>
      <c r="D2305" s="142" t="s">
        <v>5023</v>
      </c>
      <c r="E2305" s="142" t="s">
        <v>5060</v>
      </c>
      <c r="I2305" s="142" t="s">
        <v>859</v>
      </c>
      <c r="J2305" s="142" t="n">
        <v>14.42</v>
      </c>
    </row>
    <row r="2306" customFormat="false" ht="12.75" hidden="false" customHeight="false" outlineLevel="0" collapsed="false">
      <c r="A2306" s="142" t="s">
        <v>5062</v>
      </c>
      <c r="B2306" s="663" t="str">
        <f aca="false">C2306&amp;D2306&amp;E2306&amp;F2306&amp;G2306&amp;H2306</f>
        <v>ESCAVACAO,CARGA E TRANSPORTE DE MATERIAL DE 1ªCATEGORIA,UTILIZANDO MOTO-ESCAVO-TRANSPORTADOR,TRATOR(PUSHER) E MOTONIVELADORA,ADMITINDO UMA DISTANCIA MEDIA DE TRANSPORTE DE 750,OOM</v>
      </c>
      <c r="C2306" s="142" t="s">
        <v>5022</v>
      </c>
      <c r="D2306" s="142" t="s">
        <v>5023</v>
      </c>
      <c r="E2306" s="142" t="s">
        <v>5063</v>
      </c>
      <c r="I2306" s="142" t="s">
        <v>859</v>
      </c>
      <c r="J2306" s="142" t="n">
        <v>15.43</v>
      </c>
    </row>
    <row r="2307" customFormat="false" ht="12.75" hidden="false" customHeight="false" outlineLevel="0" collapsed="false">
      <c r="A2307" s="142" t="s">
        <v>5064</v>
      </c>
      <c r="B2307" s="663" t="str">
        <f aca="false">C2307&amp;D2307&amp;E2307&amp;F2307&amp;G2307&amp;H2307</f>
        <v>ESCAVACAO,CARGA E TRANSPORTE DE MATERIAL DE 1ªCATEGORIA,UTILIZANDO MOTO-ESCAVO-TRANSPORTADOR,TRATOR(PUSHER) E MOTONIVELADORA,ADMITINDO UMA DISTANCIA MEDIA DE TRANSPORTE DE 750,OOM</v>
      </c>
      <c r="C2307" s="142" t="s">
        <v>5022</v>
      </c>
      <c r="D2307" s="142" t="s">
        <v>5023</v>
      </c>
      <c r="E2307" s="142" t="s">
        <v>5063</v>
      </c>
      <c r="I2307" s="142" t="s">
        <v>859</v>
      </c>
      <c r="J2307" s="142" t="n">
        <v>15.24</v>
      </c>
    </row>
    <row r="2308" customFormat="false" ht="12.75" hidden="false" customHeight="false" outlineLevel="0" collapsed="false">
      <c r="A2308" s="142" t="s">
        <v>5065</v>
      </c>
      <c r="B2308" s="663" t="str">
        <f aca="false">C2308&amp;D2308&amp;E2308&amp;F2308&amp;G2308&amp;H2308</f>
        <v>ESCAVACAO,CARGA E TRANSPORTE DE MATERIAL DE 1ªCATEGORIA,UTILIZANDO MOTO-ESCAVO-TRANSPORTADOR,TRATOR(PUSHER) E MOTONIVELADORA,ADMITINDO UMA DISTANCIA MEDIA DE TRANSPORTE DE 800,00M</v>
      </c>
      <c r="C2308" s="142" t="s">
        <v>5022</v>
      </c>
      <c r="D2308" s="142" t="s">
        <v>5023</v>
      </c>
      <c r="E2308" s="142" t="s">
        <v>5066</v>
      </c>
      <c r="I2308" s="142" t="s">
        <v>859</v>
      </c>
      <c r="J2308" s="142" t="n">
        <v>16.36</v>
      </c>
    </row>
    <row r="2309" customFormat="false" ht="12.75" hidden="false" customHeight="false" outlineLevel="0" collapsed="false">
      <c r="A2309" s="142" t="s">
        <v>5067</v>
      </c>
      <c r="B2309" s="663" t="str">
        <f aca="false">C2309&amp;D2309&amp;E2309&amp;F2309&amp;G2309&amp;H2309</f>
        <v>ESCAVACAO,CARGA E TRANSPORTE DE MATERIAL DE 1ªCATEGORIA,UTILIZANDO MOTO-ESCAVO-TRANSPORTADOR,TRATOR(PUSHER) E MOTONIVELADORA,ADMITINDO UMA DISTANCIA MEDIA DE TRANSPORTE DE 800,00M</v>
      </c>
      <c r="C2309" s="142" t="s">
        <v>5022</v>
      </c>
      <c r="D2309" s="142" t="s">
        <v>5023</v>
      </c>
      <c r="E2309" s="142" t="s">
        <v>5066</v>
      </c>
      <c r="I2309" s="142" t="s">
        <v>859</v>
      </c>
      <c r="J2309" s="142" t="n">
        <v>16.17</v>
      </c>
    </row>
    <row r="2310" customFormat="false" ht="12.75" hidden="false" customHeight="false" outlineLevel="0" collapsed="false">
      <c r="A2310" s="142" t="s">
        <v>5068</v>
      </c>
      <c r="B2310" s="663" t="str">
        <f aca="false">C2310&amp;D2310&amp;E2310&amp;F2310&amp;G2310&amp;H2310</f>
        <v>ESCAVACAO,CARGA E TRANSPORTE DE MATERIAL DE 1ªCATEGORIA,UTILIZANDO MOTO-ESCAVO-TRANSPORTADOR,TRATOR(PUSHER) E MOTONIVELADORA,ADMITINDO UMA DISTANCIA MEDIA DE TRANSPORTE DE 850,00M</v>
      </c>
      <c r="C2310" s="142" t="s">
        <v>5022</v>
      </c>
      <c r="D2310" s="142" t="s">
        <v>5023</v>
      </c>
      <c r="E2310" s="142" t="s">
        <v>5069</v>
      </c>
      <c r="I2310" s="142" t="s">
        <v>859</v>
      </c>
      <c r="J2310" s="142" t="n">
        <v>17.19</v>
      </c>
    </row>
    <row r="2311" customFormat="false" ht="12.75" hidden="false" customHeight="false" outlineLevel="0" collapsed="false">
      <c r="A2311" s="142" t="s">
        <v>5070</v>
      </c>
      <c r="B2311" s="663" t="str">
        <f aca="false">C2311&amp;D2311&amp;E2311&amp;F2311&amp;G2311&amp;H2311</f>
        <v>ESCAVACAO,CARGA E TRANSPORTE DE MATERIAL DE 1ªCATEGORIA,UTILIZANDO MOTO-ESCAVO-TRANSPORTADOR,TRATOR(PUSHER) E MOTONIVELADORA,ADMITINDO UMA DISTANCIA MEDIA DE TRANSPORTE DE 850,00M</v>
      </c>
      <c r="C2311" s="142" t="s">
        <v>5022</v>
      </c>
      <c r="D2311" s="142" t="s">
        <v>5023</v>
      </c>
      <c r="E2311" s="142" t="s">
        <v>5069</v>
      </c>
      <c r="I2311" s="142" t="s">
        <v>859</v>
      </c>
      <c r="J2311" s="142" t="n">
        <v>16.99</v>
      </c>
    </row>
    <row r="2312" customFormat="false" ht="12.75" hidden="false" customHeight="false" outlineLevel="0" collapsed="false">
      <c r="A2312" s="142" t="s">
        <v>5071</v>
      </c>
      <c r="B2312" s="663" t="str">
        <f aca="false">C2312&amp;D2312&amp;E2312&amp;F2312&amp;G2312&amp;H2312</f>
        <v>ESCAVACAO,CARGA E TRANSPORTE DE MATERIAL DE 1ªCATEGORIA,UTILIZANDO MOTO-ESCAVO-TRANSPORTADOR,TRATOR(PUSHER) E MOTONIVELADORA,ADMITINDO UMA DISTANCIA MEDIA DE TRANSPORTE DE 900,00M</v>
      </c>
      <c r="C2312" s="142" t="s">
        <v>5022</v>
      </c>
      <c r="D2312" s="142" t="s">
        <v>5023</v>
      </c>
      <c r="E2312" s="142" t="s">
        <v>5072</v>
      </c>
      <c r="I2312" s="142" t="s">
        <v>859</v>
      </c>
      <c r="J2312" s="142" t="n">
        <v>17.87</v>
      </c>
    </row>
    <row r="2313" customFormat="false" ht="12.75" hidden="false" customHeight="false" outlineLevel="0" collapsed="false">
      <c r="A2313" s="142" t="s">
        <v>5073</v>
      </c>
      <c r="B2313" s="663" t="str">
        <f aca="false">C2313&amp;D2313&amp;E2313&amp;F2313&amp;G2313&amp;H2313</f>
        <v>ESCAVACAO,CARGA E TRANSPORTE DE MATERIAL DE 1ªCATEGORIA,UTILIZANDO MOTO-ESCAVO-TRANSPORTADOR,TRATOR(PUSHER) E MOTONIVELADORA,ADMITINDO UMA DISTANCIA MEDIA DE TRANSPORTE DE 900,00M</v>
      </c>
      <c r="C2313" s="142" t="s">
        <v>5022</v>
      </c>
      <c r="D2313" s="142" t="s">
        <v>5023</v>
      </c>
      <c r="E2313" s="142" t="s">
        <v>5072</v>
      </c>
      <c r="I2313" s="142" t="s">
        <v>859</v>
      </c>
      <c r="J2313" s="142" t="n">
        <v>17.66</v>
      </c>
    </row>
    <row r="2314" customFormat="false" ht="12.75" hidden="false" customHeight="false" outlineLevel="0" collapsed="false">
      <c r="A2314" s="142" t="s">
        <v>5074</v>
      </c>
      <c r="B2314" s="663" t="str">
        <f aca="false">C2314&amp;D2314&amp;E2314&amp;F2314&amp;G2314&amp;H2314</f>
        <v>ESCAVACAO,CARGA E TRANSPORTE DE MATERIAL DE 1ªCATEGORIA,UTILIZANDO MOTO-ESCAVO-TRANSPORTADOR,TRATOR(PUSHER) E MOTONIVELADORA,ADMITINDO UMA DISTANCIA MEDIA DE TRANSPORTE DE 950,00M</v>
      </c>
      <c r="C2314" s="142" t="s">
        <v>5022</v>
      </c>
      <c r="D2314" s="142" t="s">
        <v>5023</v>
      </c>
      <c r="E2314" s="142" t="s">
        <v>5075</v>
      </c>
      <c r="I2314" s="142" t="s">
        <v>859</v>
      </c>
      <c r="J2314" s="142" t="n">
        <v>18.6</v>
      </c>
    </row>
    <row r="2315" customFormat="false" ht="12.75" hidden="false" customHeight="false" outlineLevel="0" collapsed="false">
      <c r="A2315" s="142" t="s">
        <v>5076</v>
      </c>
      <c r="B2315" s="663" t="str">
        <f aca="false">C2315&amp;D2315&amp;E2315&amp;F2315&amp;G2315&amp;H2315</f>
        <v>ESCAVACAO,CARGA E TRANSPORTE DE MATERIAL DE 1ªCATEGORIA,UTILIZANDO MOTO-ESCAVO-TRANSPORTADOR,TRATOR(PUSHER) E MOTONIVELADORA,ADMITINDO UMA DISTANCIA MEDIA DE TRANSPORTE DE 950,00M</v>
      </c>
      <c r="C2315" s="142" t="s">
        <v>5022</v>
      </c>
      <c r="D2315" s="142" t="s">
        <v>5023</v>
      </c>
      <c r="E2315" s="142" t="s">
        <v>5075</v>
      </c>
      <c r="I2315" s="142" t="s">
        <v>859</v>
      </c>
      <c r="J2315" s="142" t="n">
        <v>18.38</v>
      </c>
    </row>
    <row r="2316" customFormat="false" ht="12.75" hidden="false" customHeight="false" outlineLevel="0" collapsed="false">
      <c r="A2316" s="142" t="s">
        <v>5077</v>
      </c>
      <c r="B2316" s="663" t="str">
        <f aca="false">C2316&amp;D2316&amp;E2316&amp;F2316&amp;G2316&amp;H2316</f>
        <v>ESCAVACAO,CARGA E TRANSPORTE DE MATERIAL DE 1ªCATEGORIA,UTILIZANDO MOTO-ESCAVO-TRANSPORTADOR,TRATOR(PUSHER) E MOTONIVELADORA,ADMITINDO UMA DISTANCIA MEDIA DE TRANSPORTE DE 1000,00M</v>
      </c>
      <c r="C2316" s="142" t="s">
        <v>5022</v>
      </c>
      <c r="D2316" s="142" t="s">
        <v>5023</v>
      </c>
      <c r="E2316" s="142" t="s">
        <v>5078</v>
      </c>
      <c r="I2316" s="142" t="s">
        <v>859</v>
      </c>
      <c r="J2316" s="142" t="n">
        <v>19.68</v>
      </c>
    </row>
    <row r="2317" customFormat="false" ht="12.75" hidden="false" customHeight="false" outlineLevel="0" collapsed="false">
      <c r="A2317" s="142" t="s">
        <v>5079</v>
      </c>
      <c r="B2317" s="663" t="str">
        <f aca="false">C2317&amp;D2317&amp;E2317&amp;F2317&amp;G2317&amp;H2317</f>
        <v>ESCAVACAO,CARGA E TRANSPORTE DE MATERIAL DE 1ªCATEGORIA,UTILIZANDO MOTO-ESCAVO-TRANSPORTADOR,TRATOR(PUSHER) E MOTONIVELADORA,ADMITINDO UMA DISTANCIA MEDIA DE TRANSPORTE DE 1000,00M</v>
      </c>
      <c r="C2317" s="142" t="s">
        <v>5022</v>
      </c>
      <c r="D2317" s="142" t="s">
        <v>5023</v>
      </c>
      <c r="E2317" s="142" t="s">
        <v>5078</v>
      </c>
      <c r="I2317" s="142" t="s">
        <v>859</v>
      </c>
      <c r="J2317" s="142" t="n">
        <v>19.45</v>
      </c>
    </row>
    <row r="2318" customFormat="false" ht="12.75" hidden="false" customHeight="false" outlineLevel="0" collapsed="false">
      <c r="A2318" s="142" t="s">
        <v>5080</v>
      </c>
      <c r="B2318" s="663" t="str">
        <f aca="false">C2318&amp;D2318&amp;E2318&amp;F2318&amp;G2318&amp;H2318</f>
        <v>ESCAVACAO,CARGA E TRANSPORTE DE MATERIAL DE 1ªCATEGORIA,UTILIZANDO MOTO-ESCAVO-TRANSPORTADOR,TRATOR(PUSHER) E MOTONIVELADORA,ADMITINDO UMA DISTANCIA MEDIA DE TRANSPORTE DE 1050,00M</v>
      </c>
      <c r="C2318" s="142" t="s">
        <v>5022</v>
      </c>
      <c r="D2318" s="142" t="s">
        <v>5023</v>
      </c>
      <c r="E2318" s="142" t="s">
        <v>5081</v>
      </c>
      <c r="I2318" s="142" t="s">
        <v>859</v>
      </c>
      <c r="J2318" s="142" t="n">
        <v>20.27</v>
      </c>
    </row>
    <row r="2319" customFormat="false" ht="12.75" hidden="false" customHeight="false" outlineLevel="0" collapsed="false">
      <c r="A2319" s="142" t="s">
        <v>5082</v>
      </c>
      <c r="B2319" s="663" t="str">
        <f aca="false">C2319&amp;D2319&amp;E2319&amp;F2319&amp;G2319&amp;H2319</f>
        <v>ESCAVACAO,CARGA E TRANSPORTE DE MATERIAL DE 1ªCATEGORIA,UTILIZANDO MOTO-ESCAVO-TRANSPORTADOR,TRATOR(PUSHER) E MOTONIVELADORA,ADMITINDO UMA DISTANCIA MEDIA DE TRANSPORTE DE 1050,00M</v>
      </c>
      <c r="C2319" s="142" t="s">
        <v>5022</v>
      </c>
      <c r="D2319" s="142" t="s">
        <v>5023</v>
      </c>
      <c r="E2319" s="142" t="s">
        <v>5081</v>
      </c>
      <c r="I2319" s="142" t="s">
        <v>859</v>
      </c>
      <c r="J2319" s="142" t="n">
        <v>20.03</v>
      </c>
    </row>
    <row r="2320" customFormat="false" ht="12.75" hidden="false" customHeight="false" outlineLevel="0" collapsed="false">
      <c r="A2320" s="142" t="s">
        <v>5083</v>
      </c>
      <c r="B2320" s="663" t="str">
        <f aca="false">C2320&amp;D2320&amp;E2320&amp;F2320&amp;G2320&amp;H2320</f>
        <v>ESCAVACAO,CARGA E TRANSPORTE DE MATERIAL DE 1ªCATEGORIA,UTILIZANDO MOTO-ESCAVO-TRANSPORTADOR,TRATOR(PUSHER) E MOTONIVELADORA,ADMITINDO UMA DISTANCIA MEDIA DE TRANSPORTE DE 1100,00M</v>
      </c>
      <c r="C2320" s="142" t="s">
        <v>5022</v>
      </c>
      <c r="D2320" s="142" t="s">
        <v>5023</v>
      </c>
      <c r="E2320" s="142" t="s">
        <v>5084</v>
      </c>
      <c r="I2320" s="142" t="s">
        <v>859</v>
      </c>
      <c r="J2320" s="142" t="n">
        <v>21.22</v>
      </c>
    </row>
    <row r="2321" customFormat="false" ht="12.75" hidden="false" customHeight="false" outlineLevel="0" collapsed="false">
      <c r="A2321" s="142" t="s">
        <v>5085</v>
      </c>
      <c r="B2321" s="663" t="str">
        <f aca="false">C2321&amp;D2321&amp;E2321&amp;F2321&amp;G2321&amp;H2321</f>
        <v>ESCAVACAO,CARGA E TRANSPORTE DE MATERIAL DE 1ªCATEGORIA,UTILIZANDO MOTO-ESCAVO-TRANSPORTADOR,TRATOR(PUSHER) E MOTONIVELADORA,ADMITINDO UMA DISTANCIA MEDIA DE TRANSPORTE DE 1100,00M</v>
      </c>
      <c r="C2321" s="142" t="s">
        <v>5022</v>
      </c>
      <c r="D2321" s="142" t="s">
        <v>5023</v>
      </c>
      <c r="E2321" s="142" t="s">
        <v>5084</v>
      </c>
      <c r="I2321" s="142" t="s">
        <v>859</v>
      </c>
      <c r="J2321" s="142" t="n">
        <v>20.97</v>
      </c>
    </row>
    <row r="2322" customFormat="false" ht="12.75" hidden="false" customHeight="false" outlineLevel="0" collapsed="false">
      <c r="A2322" s="142" t="s">
        <v>5086</v>
      </c>
      <c r="B2322" s="663" t="str">
        <f aca="false">C2322&amp;D2322&amp;E2322&amp;F2322&amp;G2322&amp;H2322</f>
        <v>ESCAVACAO,CARGA E TRANSPORTE DE MATERIAL DE 1ªCATEGORIA,UTILIZANDO MOTO-ESCAVO-TRANSPORTADOR,TRATOR(PUSHER) E MOTONIVELADORA,ADMITINDO UMA DISTANCIA MEDIA DE TRANSPORTE DE 1150,00M</v>
      </c>
      <c r="C2322" s="142" t="s">
        <v>5022</v>
      </c>
      <c r="D2322" s="142" t="s">
        <v>5023</v>
      </c>
      <c r="E2322" s="142" t="s">
        <v>5087</v>
      </c>
      <c r="I2322" s="142" t="s">
        <v>859</v>
      </c>
      <c r="J2322" s="142" t="n">
        <v>21.9</v>
      </c>
    </row>
    <row r="2323" customFormat="false" ht="12.75" hidden="false" customHeight="false" outlineLevel="0" collapsed="false">
      <c r="A2323" s="142" t="s">
        <v>5088</v>
      </c>
      <c r="B2323" s="663" t="str">
        <f aca="false">C2323&amp;D2323&amp;E2323&amp;F2323&amp;G2323&amp;H2323</f>
        <v>ESCAVACAO,CARGA E TRANSPORTE DE MATERIAL DE 1ªCATEGORIA,UTILIZANDO MOTO-ESCAVO-TRANSPORTADOR,TRATOR(PUSHER) E MOTONIVELADORA,ADMITINDO UMA DISTANCIA MEDIA DE TRANSPORTE DE 1150,00M</v>
      </c>
      <c r="C2323" s="142" t="s">
        <v>5022</v>
      </c>
      <c r="D2323" s="142" t="s">
        <v>5023</v>
      </c>
      <c r="E2323" s="142" t="s">
        <v>5087</v>
      </c>
      <c r="I2323" s="142" t="s">
        <v>859</v>
      </c>
      <c r="J2323" s="142" t="n">
        <v>21.65</v>
      </c>
    </row>
    <row r="2324" customFormat="false" ht="12.75" hidden="false" customHeight="false" outlineLevel="0" collapsed="false">
      <c r="A2324" s="142" t="s">
        <v>5089</v>
      </c>
      <c r="B2324" s="663" t="str">
        <f aca="false">C2324&amp;D2324&amp;E2324&amp;F2324&amp;G2324&amp;H2324</f>
        <v>ESCAVACAO,CARGA E TRANSPORTE DE MATERIAL DE 1ªCATEGORIA,UTILIZANDO MOTO-ESCAVO-TRANSPORTADOR,TRATOR(PUSHER) E MOTONIVELADORA,ADMITINDO UMA DISTANCIA MEDIA DE TRANSPORTE DE 1200,00M</v>
      </c>
      <c r="C2324" s="142" t="s">
        <v>5022</v>
      </c>
      <c r="D2324" s="142" t="s">
        <v>5023</v>
      </c>
      <c r="E2324" s="142" t="s">
        <v>5090</v>
      </c>
      <c r="I2324" s="142" t="s">
        <v>859</v>
      </c>
      <c r="J2324" s="142" t="n">
        <v>23.02</v>
      </c>
    </row>
    <row r="2325" customFormat="false" ht="12.75" hidden="false" customHeight="false" outlineLevel="0" collapsed="false">
      <c r="A2325" s="142" t="s">
        <v>5091</v>
      </c>
      <c r="B2325" s="663" t="str">
        <f aca="false">C2325&amp;D2325&amp;E2325&amp;F2325&amp;G2325&amp;H2325</f>
        <v>ESCAVACAO,CARGA E TRANSPORTE DE MATERIAL DE 1ªCATEGORIA,UTILIZANDO MOTO-ESCAVO-TRANSPORTADOR,TRATOR(PUSHER) E MOTONIVELADORA,ADMITINDO UMA DISTANCIA MEDIA DE TRANSPORTE DE 1200,00M</v>
      </c>
      <c r="C2325" s="142" t="s">
        <v>5022</v>
      </c>
      <c r="D2325" s="142" t="s">
        <v>5023</v>
      </c>
      <c r="E2325" s="142" t="s">
        <v>5090</v>
      </c>
      <c r="I2325" s="142" t="s">
        <v>859</v>
      </c>
      <c r="J2325" s="142" t="n">
        <v>22.75</v>
      </c>
    </row>
    <row r="2326" customFormat="false" ht="12.75" hidden="false" customHeight="false" outlineLevel="0" collapsed="false">
      <c r="A2326" s="142" t="s">
        <v>5092</v>
      </c>
      <c r="B2326" s="663" t="str">
        <f aca="false">C2326&amp;D2326&amp;E2326&amp;F2326&amp;G2326&amp;H2326</f>
        <v>ESCAVACAO,CARGA E TRANSPORTE DE MATERIAL DE 2ªCATEGORIA,UTILIZANDO MOTO-ESCAVO-TRANSPORTADOR,TRATOR(PUSHER),MOTONIVELADORA E TRATOR COM ESCARIFICADOR,ADMITINDO UMA DISTANCIA MEDIADE TRANSPORTE DE 100,00M</v>
      </c>
      <c r="C2326" s="142" t="s">
        <v>5093</v>
      </c>
      <c r="D2326" s="142" t="s">
        <v>5094</v>
      </c>
      <c r="E2326" s="142" t="s">
        <v>5095</v>
      </c>
      <c r="F2326" s="142" t="s">
        <v>5096</v>
      </c>
      <c r="I2326" s="142" t="s">
        <v>859</v>
      </c>
      <c r="J2326" s="142" t="n">
        <v>9.9</v>
      </c>
    </row>
    <row r="2327" customFormat="false" ht="12.75" hidden="false" customHeight="false" outlineLevel="0" collapsed="false">
      <c r="A2327" s="142" t="s">
        <v>5097</v>
      </c>
      <c r="B2327" s="663" t="str">
        <f aca="false">C2327&amp;D2327&amp;E2327&amp;F2327&amp;G2327&amp;H2327</f>
        <v>ESCAVACAO,CARGA E TRANSPORTE DE MATERIAL DE 2ªCATEGORIA,UTILIZANDO MOTO-ESCAVO-TRANSPORTADOR,TRATOR(PUSHER),MOTONIVELADORA E TRATOR COM ESCARIFICADOR,ADMITINDO UMA DISTANCIA MEDIADE TRANSPORTE DE 100,00M</v>
      </c>
      <c r="C2327" s="142" t="s">
        <v>5093</v>
      </c>
      <c r="D2327" s="142" t="s">
        <v>5094</v>
      </c>
      <c r="E2327" s="142" t="s">
        <v>5095</v>
      </c>
      <c r="F2327" s="142" t="s">
        <v>5096</v>
      </c>
      <c r="I2327" s="142" t="s">
        <v>859</v>
      </c>
      <c r="J2327" s="142" t="n">
        <v>9.81</v>
      </c>
    </row>
    <row r="2328" customFormat="false" ht="12.75" hidden="false" customHeight="false" outlineLevel="0" collapsed="false">
      <c r="A2328" s="142" t="s">
        <v>5098</v>
      </c>
      <c r="B2328" s="663" t="str">
        <f aca="false">C2328&amp;D2328&amp;E2328&amp;F2328&amp;G2328&amp;H2328</f>
        <v>ESCAVACAO,CARGA E TRANSPORTE DE MATERIAL DE 2ªCATEGORIA,UTILIZANDO MOTO-ESCAVO-TRANSPORTADOR,TRATOR(PUSHER),MOTONIVELADORA E TRATOR COM ESCARIFICADOR,ADMITINDO UMA DISTANCIA MEDIADE TRANSPORTE DE 150,00M</v>
      </c>
      <c r="C2328" s="142" t="s">
        <v>5093</v>
      </c>
      <c r="D2328" s="142" t="s">
        <v>5094</v>
      </c>
      <c r="E2328" s="142" t="s">
        <v>5095</v>
      </c>
      <c r="F2328" s="142" t="s">
        <v>5099</v>
      </c>
      <c r="I2328" s="142" t="s">
        <v>859</v>
      </c>
      <c r="J2328" s="142" t="n">
        <v>11.42</v>
      </c>
    </row>
    <row r="2329" customFormat="false" ht="12.75" hidden="false" customHeight="false" outlineLevel="0" collapsed="false">
      <c r="A2329" s="142" t="s">
        <v>5100</v>
      </c>
      <c r="B2329" s="663" t="str">
        <f aca="false">C2329&amp;D2329&amp;E2329&amp;F2329&amp;G2329&amp;H2329</f>
        <v>ESCAVACAO,CARGA E TRANSPORTE DE MATERIAL DE 2ªCATEGORIA,UTILIZANDO MOTO-ESCAVO-TRANSPORTADOR,TRATOR(PUSHER),MOTONIVELADORA E TRATOR COM ESCARIFICADOR,ADMITINDO UMA DISTANCIA MEDIADE TRANSPORTE DE 150,00M</v>
      </c>
      <c r="C2329" s="142" t="s">
        <v>5093</v>
      </c>
      <c r="D2329" s="142" t="s">
        <v>5094</v>
      </c>
      <c r="E2329" s="142" t="s">
        <v>5095</v>
      </c>
      <c r="F2329" s="142" t="s">
        <v>5099</v>
      </c>
      <c r="I2329" s="142" t="s">
        <v>859</v>
      </c>
      <c r="J2329" s="142" t="n">
        <v>11.32</v>
      </c>
    </row>
    <row r="2330" customFormat="false" ht="12.75" hidden="false" customHeight="false" outlineLevel="0" collapsed="false">
      <c r="A2330" s="142" t="s">
        <v>5101</v>
      </c>
      <c r="B2330" s="663" t="str">
        <f aca="false">C2330&amp;D2330&amp;E2330&amp;F2330&amp;G2330&amp;H2330</f>
        <v>ESCAVACAO,CARGA E TRANSPORTE DE MATERIAL DE 2ªCATEGORIA,UTILIZANDO MOTO-ESCAVO-TRANSPORTADOR,TRATOR(PUSHER),MOTONIVELADORA E TRATOR COM ESCARIFICADOR,ADMITINDO UMA DISTANCIA MEDIADE TRANSPORTE DE 200,00M</v>
      </c>
      <c r="C2330" s="142" t="s">
        <v>5093</v>
      </c>
      <c r="D2330" s="142" t="s">
        <v>5094</v>
      </c>
      <c r="E2330" s="142" t="s">
        <v>5095</v>
      </c>
      <c r="F2330" s="142" t="s">
        <v>5102</v>
      </c>
      <c r="I2330" s="142" t="s">
        <v>859</v>
      </c>
      <c r="J2330" s="142" t="n">
        <v>13.01</v>
      </c>
    </row>
    <row r="2331" customFormat="false" ht="12.75" hidden="false" customHeight="false" outlineLevel="0" collapsed="false">
      <c r="A2331" s="142" t="s">
        <v>5103</v>
      </c>
      <c r="B2331" s="663" t="str">
        <f aca="false">C2331&amp;D2331&amp;E2331&amp;F2331&amp;G2331&amp;H2331</f>
        <v>ESCAVACAO,CARGA E TRANSPORTE DE MATERIAL DE 2ªCATEGORIA,UTILIZANDO MOTO-ESCAVO-TRANSPORTADOR,TRATOR(PUSHER),MOTONIVELADORA E TRATOR COM ESCARIFICADOR,ADMITINDO UMA DISTANCIA MEDIADE TRANSPORTE DE 200,00M</v>
      </c>
      <c r="C2331" s="142" t="s">
        <v>5093</v>
      </c>
      <c r="D2331" s="142" t="s">
        <v>5094</v>
      </c>
      <c r="E2331" s="142" t="s">
        <v>5095</v>
      </c>
      <c r="F2331" s="142" t="s">
        <v>5102</v>
      </c>
      <c r="I2331" s="142" t="s">
        <v>859</v>
      </c>
      <c r="J2331" s="142" t="n">
        <v>12.89</v>
      </c>
    </row>
    <row r="2332" customFormat="false" ht="12.75" hidden="false" customHeight="false" outlineLevel="0" collapsed="false">
      <c r="A2332" s="142" t="s">
        <v>5104</v>
      </c>
      <c r="B2332" s="663" t="str">
        <f aca="false">C2332&amp;D2332&amp;E2332&amp;F2332&amp;G2332&amp;H2332</f>
        <v>ESCAVACAO,CARGA E TRANSPORTE DE MATERIAL DE 2ªCATEGORIA,UTILIZANDO MOTO-ESCAVO-TRANSPORTADOR,TRATOR(PUSHER),MOTONIVELADORA E TRATOR COM ESCARIFICADOR,ADMITINDO UMA DISTANCIA MEDIADE TRANSPORTE DE 250,00M</v>
      </c>
      <c r="C2332" s="142" t="s">
        <v>5093</v>
      </c>
      <c r="D2332" s="142" t="s">
        <v>5094</v>
      </c>
      <c r="E2332" s="142" t="s">
        <v>5095</v>
      </c>
      <c r="F2332" s="142" t="s">
        <v>5105</v>
      </c>
      <c r="I2332" s="142" t="s">
        <v>859</v>
      </c>
      <c r="J2332" s="142" t="n">
        <v>14.49</v>
      </c>
    </row>
    <row r="2333" customFormat="false" ht="12.75" hidden="false" customHeight="false" outlineLevel="0" collapsed="false">
      <c r="A2333" s="142" t="s">
        <v>5106</v>
      </c>
      <c r="B2333" s="663" t="str">
        <f aca="false">C2333&amp;D2333&amp;E2333&amp;F2333&amp;G2333&amp;H2333</f>
        <v>ESCAVACAO,CARGA E TRANSPORTE DE MATERIAL DE 2ªCATEGORIA,UTILIZANDO MOTO-ESCAVO-TRANSPORTADOR,TRATOR(PUSHER),MOTONIVELADORA E TRATOR COM ESCARIFICADOR,ADMITINDO UMA DISTANCIA MEDIADE TRANSPORTE DE 250,00M</v>
      </c>
      <c r="C2333" s="142" t="s">
        <v>5093</v>
      </c>
      <c r="D2333" s="142" t="s">
        <v>5094</v>
      </c>
      <c r="E2333" s="142" t="s">
        <v>5095</v>
      </c>
      <c r="F2333" s="142" t="s">
        <v>5105</v>
      </c>
      <c r="I2333" s="142" t="s">
        <v>859</v>
      </c>
      <c r="J2333" s="142" t="n">
        <v>14.36</v>
      </c>
    </row>
    <row r="2334" customFormat="false" ht="12.75" hidden="false" customHeight="false" outlineLevel="0" collapsed="false">
      <c r="A2334" s="142" t="s">
        <v>5107</v>
      </c>
      <c r="B2334" s="663" t="str">
        <f aca="false">C2334&amp;D2334&amp;E2334&amp;F2334&amp;G2334&amp;H2334</f>
        <v>ESCAVACAO,CARGA E TRANSPORTE DE MATERIAL DE 2ªCATEGORIA,UTILIZANDO MOTO-ESCAVO-TRANSPORTADOR,TRATOR(PUSHER),MOTONIVELADORA E TRATOR COM ESCARIFICADOR,ADMITINDO UMA DISTANCIA MEDIADE TRANSPORTE DE 300,00M</v>
      </c>
      <c r="C2334" s="142" t="s">
        <v>5093</v>
      </c>
      <c r="D2334" s="142" t="s">
        <v>5094</v>
      </c>
      <c r="E2334" s="142" t="s">
        <v>5095</v>
      </c>
      <c r="F2334" s="142" t="s">
        <v>5108</v>
      </c>
      <c r="I2334" s="142" t="s">
        <v>859</v>
      </c>
      <c r="J2334" s="142" t="n">
        <v>16.11</v>
      </c>
    </row>
    <row r="2335" customFormat="false" ht="12.75" hidden="false" customHeight="false" outlineLevel="0" collapsed="false">
      <c r="A2335" s="142" t="s">
        <v>5109</v>
      </c>
      <c r="B2335" s="663" t="str">
        <f aca="false">C2335&amp;D2335&amp;E2335&amp;F2335&amp;G2335&amp;H2335</f>
        <v>ESCAVACAO,CARGA E TRANSPORTE DE MATERIAL DE 2ªCATEGORIA,UTILIZANDO MOTO-ESCAVO-TRANSPORTADOR,TRATOR(PUSHER),MOTONIVELADORA E TRATOR COM ESCARIFICADOR,ADMITINDO UMA DISTANCIA MEDIADE TRANSPORTE DE 300,00M</v>
      </c>
      <c r="C2335" s="142" t="s">
        <v>5093</v>
      </c>
      <c r="D2335" s="142" t="s">
        <v>5094</v>
      </c>
      <c r="E2335" s="142" t="s">
        <v>5095</v>
      </c>
      <c r="F2335" s="142" t="s">
        <v>5108</v>
      </c>
      <c r="I2335" s="142" t="s">
        <v>859</v>
      </c>
      <c r="J2335" s="142" t="n">
        <v>15.97</v>
      </c>
    </row>
    <row r="2336" customFormat="false" ht="12.75" hidden="false" customHeight="false" outlineLevel="0" collapsed="false">
      <c r="A2336" s="142" t="s">
        <v>5110</v>
      </c>
      <c r="B2336" s="663" t="str">
        <f aca="false">C2336&amp;D2336&amp;E2336&amp;F2336&amp;G2336&amp;H2336</f>
        <v>ESCAVACAO,CARGA E TRANSPORTE DE MATERIAL DE 2ªCATEGORIA,UTILIZANDO MOTO-ESCAVO-TRANSPORTADOR,TRATOR(PUSHER),MOTONIVELADORA E TRATOR COM ESCARIFICADOR,ADMITINDO UMA DISTANCIA MEDIADE TRANSPORTE DE 350,00M</v>
      </c>
      <c r="C2336" s="142" t="s">
        <v>5093</v>
      </c>
      <c r="D2336" s="142" t="s">
        <v>5094</v>
      </c>
      <c r="E2336" s="142" t="s">
        <v>5095</v>
      </c>
      <c r="F2336" s="142" t="s">
        <v>5111</v>
      </c>
      <c r="I2336" s="142" t="s">
        <v>859</v>
      </c>
      <c r="J2336" s="142" t="n">
        <v>17.56</v>
      </c>
    </row>
    <row r="2337" customFormat="false" ht="12.75" hidden="false" customHeight="false" outlineLevel="0" collapsed="false">
      <c r="A2337" s="142" t="s">
        <v>5112</v>
      </c>
      <c r="B2337" s="663" t="str">
        <f aca="false">C2337&amp;D2337&amp;E2337&amp;F2337&amp;G2337&amp;H2337</f>
        <v>ESCAVACAO,CARGA E TRANSPORTE DE MATERIAL DE 2ªCATEGORIA,UTILIZANDO MOTO-ESCAVO-TRANSPORTADOR,TRATOR(PUSHER),MOTONIVELADORA E TRATOR COM ESCARIFICADOR,ADMITINDO UMA DISTANCIA MEDIADE TRANSPORTE DE 350,00M</v>
      </c>
      <c r="C2337" s="142" t="s">
        <v>5093</v>
      </c>
      <c r="D2337" s="142" t="s">
        <v>5094</v>
      </c>
      <c r="E2337" s="142" t="s">
        <v>5095</v>
      </c>
      <c r="F2337" s="142" t="s">
        <v>5111</v>
      </c>
      <c r="I2337" s="142" t="s">
        <v>859</v>
      </c>
      <c r="J2337" s="142" t="n">
        <v>17.4</v>
      </c>
    </row>
    <row r="2338" customFormat="false" ht="12.75" hidden="false" customHeight="false" outlineLevel="0" collapsed="false">
      <c r="A2338" s="142" t="s">
        <v>5113</v>
      </c>
      <c r="B2338" s="663" t="str">
        <f aca="false">C2338&amp;D2338&amp;E2338&amp;F2338&amp;G2338&amp;H2338</f>
        <v>ESCAVACAO,CARGA E TRANSPORTE DE MATERIAL DE 2ªCATEGORIA,UTILIZANDO MOTO-ESCAVO-TRANSPORTADOR,TRATOR(PUSHER),MOTONIVELADORA E TARTOR COM ESCARIFICADOR,ADMITINDO UMA DISTANCIA MEDIADE TRANSPORTE DE 400,00M</v>
      </c>
      <c r="C2338" s="142" t="s">
        <v>5093</v>
      </c>
      <c r="D2338" s="142" t="s">
        <v>5094</v>
      </c>
      <c r="E2338" s="142" t="s">
        <v>5114</v>
      </c>
      <c r="F2338" s="142" t="s">
        <v>5115</v>
      </c>
      <c r="I2338" s="142" t="s">
        <v>859</v>
      </c>
      <c r="J2338" s="142" t="n">
        <v>19.11</v>
      </c>
    </row>
    <row r="2339" customFormat="false" ht="12.75" hidden="false" customHeight="false" outlineLevel="0" collapsed="false">
      <c r="A2339" s="142" t="s">
        <v>5116</v>
      </c>
      <c r="B2339" s="663" t="str">
        <f aca="false">C2339&amp;D2339&amp;E2339&amp;F2339&amp;G2339&amp;H2339</f>
        <v>ESCAVACAO,CARGA E TRANSPORTE DE MATERIAL DE 2ªCATEGORIA,UTILIZANDO MOTO-ESCAVO-TRANSPORTADOR,TRATOR(PUSHER),MOTONIVELADORA E TARTOR COM ESCARIFICADOR,ADMITINDO UMA DISTANCIA MEDIADE TRANSPORTE DE 400,00M</v>
      </c>
      <c r="C2339" s="142" t="s">
        <v>5093</v>
      </c>
      <c r="D2339" s="142" t="s">
        <v>5094</v>
      </c>
      <c r="E2339" s="142" t="s">
        <v>5114</v>
      </c>
      <c r="F2339" s="142" t="s">
        <v>5115</v>
      </c>
      <c r="I2339" s="142" t="s">
        <v>859</v>
      </c>
      <c r="J2339" s="142" t="n">
        <v>18.94</v>
      </c>
    </row>
    <row r="2340" customFormat="false" ht="12.75" hidden="false" customHeight="false" outlineLevel="0" collapsed="false">
      <c r="A2340" s="142" t="s">
        <v>5117</v>
      </c>
      <c r="B2340" s="663" t="str">
        <f aca="false">C2340&amp;D2340&amp;E2340&amp;F2340&amp;G2340&amp;H2340</f>
        <v>ESCAVACAO,CARGA E TRANSPORTE DE MATERIAL DE 2ªCATEGORIA,UTILIZANDO MOTO-ESCAVO-TRANSPORTADOR,TRATOR(PUSHER),MOTONIVELADORA E TRATOR COM ESCARIFICADOR,ADMITINDO UMA DISTANCIA MEDIADE TRANSPORTE DE 450,00M</v>
      </c>
      <c r="C2340" s="142" t="s">
        <v>5093</v>
      </c>
      <c r="D2340" s="142" t="s">
        <v>5094</v>
      </c>
      <c r="E2340" s="142" t="s">
        <v>5095</v>
      </c>
      <c r="F2340" s="142" t="s">
        <v>5118</v>
      </c>
      <c r="I2340" s="142" t="s">
        <v>859</v>
      </c>
      <c r="J2340" s="142" t="n">
        <v>20.76</v>
      </c>
    </row>
    <row r="2341" customFormat="false" ht="12.75" hidden="false" customHeight="false" outlineLevel="0" collapsed="false">
      <c r="A2341" s="142" t="s">
        <v>5119</v>
      </c>
      <c r="B2341" s="663" t="str">
        <f aca="false">C2341&amp;D2341&amp;E2341&amp;F2341&amp;G2341&amp;H2341</f>
        <v>ESCAVACAO,CARGA E TRANSPORTE DE MATERIAL DE 2ªCATEGORIA,UTILIZANDO MOTO-ESCAVO-TRANSPORTADOR,TRATOR(PUSHER),MOTONIVELADORA E TRATOR COM ESCARIFICADOR,ADMITINDO UMA DISTANCIA MEDIADE TRANSPORTE DE 450,00M</v>
      </c>
      <c r="C2341" s="142" t="s">
        <v>5093</v>
      </c>
      <c r="D2341" s="142" t="s">
        <v>5094</v>
      </c>
      <c r="E2341" s="142" t="s">
        <v>5095</v>
      </c>
      <c r="F2341" s="142" t="s">
        <v>5118</v>
      </c>
      <c r="I2341" s="142" t="s">
        <v>859</v>
      </c>
      <c r="J2341" s="142" t="n">
        <v>20.58</v>
      </c>
    </row>
    <row r="2342" customFormat="false" ht="12.75" hidden="false" customHeight="false" outlineLevel="0" collapsed="false">
      <c r="A2342" s="142" t="s">
        <v>5120</v>
      </c>
      <c r="B2342" s="663" t="str">
        <f aca="false">C2342&amp;D2342&amp;E2342&amp;F2342&amp;G2342&amp;H2342</f>
        <v>ESCAVACAO,CARGA E TRANSPORTE DE MATERIAL DE 2ªCATEGORIA,UTILIZANDO MOTO-ESCAVO-TRANSPORTADOR,TRATOR(PUSHER),MOTONIVELADORA E TRATOR COM ESCARIFICADOR,ADMITINDO UMA DISTANCIA MEDIADE TRANSPORTE DE 500,00M</v>
      </c>
      <c r="C2342" s="142" t="s">
        <v>5093</v>
      </c>
      <c r="D2342" s="142" t="s">
        <v>5094</v>
      </c>
      <c r="E2342" s="142" t="s">
        <v>5095</v>
      </c>
      <c r="F2342" s="142" t="s">
        <v>5121</v>
      </c>
      <c r="I2342" s="142" t="s">
        <v>859</v>
      </c>
      <c r="J2342" s="142" t="n">
        <v>22.26</v>
      </c>
    </row>
    <row r="2343" customFormat="false" ht="12.75" hidden="false" customHeight="false" outlineLevel="0" collapsed="false">
      <c r="A2343" s="142" t="s">
        <v>5122</v>
      </c>
      <c r="B2343" s="663" t="str">
        <f aca="false">C2343&amp;D2343&amp;E2343&amp;F2343&amp;G2343&amp;H2343</f>
        <v>ESCAVACAO,CARGA E TRANSPORTE DE MATERIAL DE 2ªCATEGORIA,UTILIZANDO MOTO-ESCAVO-TRANSPORTADOR,TRATOR(PUSHER),MOTONIVELADORA E TRATOR COM ESCARIFICADOR,ADMITINDO UMA DISTANCIA MEDIADE TRANSPORTE DE 500,00M</v>
      </c>
      <c r="C2343" s="142" t="s">
        <v>5093</v>
      </c>
      <c r="D2343" s="142" t="s">
        <v>5094</v>
      </c>
      <c r="E2343" s="142" t="s">
        <v>5095</v>
      </c>
      <c r="F2343" s="142" t="s">
        <v>5121</v>
      </c>
      <c r="I2343" s="142" t="s">
        <v>859</v>
      </c>
      <c r="J2343" s="142" t="n">
        <v>22.06</v>
      </c>
    </row>
    <row r="2344" customFormat="false" ht="12.75" hidden="false" customHeight="false" outlineLevel="0" collapsed="false">
      <c r="A2344" s="142" t="s">
        <v>5123</v>
      </c>
      <c r="B2344" s="663" t="str">
        <f aca="false">C2344&amp;D2344&amp;E2344&amp;F2344&amp;G2344&amp;H2344</f>
        <v>ESCAVACAO,CARGA E TRANSPORTE DE MATERIAL DE 2ªCATEGORIA,UTILIZANDO MOTO-ESCAVO-TRANSPORTADOR,TRATOR(PUSHER),MOTONIVELADORA E TRATOR COM ESCARIFICADOR,ADMITINDO UMA DISTANCIA MEDIADE TRANSPORTE DE 550,00M</v>
      </c>
      <c r="C2344" s="142" t="s">
        <v>5093</v>
      </c>
      <c r="D2344" s="142" t="s">
        <v>5094</v>
      </c>
      <c r="E2344" s="142" t="s">
        <v>5095</v>
      </c>
      <c r="F2344" s="142" t="s">
        <v>5124</v>
      </c>
      <c r="I2344" s="142" t="s">
        <v>859</v>
      </c>
      <c r="J2344" s="142" t="n">
        <v>23.73</v>
      </c>
    </row>
    <row r="2345" customFormat="false" ht="12.75" hidden="false" customHeight="false" outlineLevel="0" collapsed="false">
      <c r="A2345" s="142" t="s">
        <v>5125</v>
      </c>
      <c r="B2345" s="663" t="str">
        <f aca="false">C2345&amp;D2345&amp;E2345&amp;F2345&amp;G2345&amp;H2345</f>
        <v>ESCAVACAO,CARGA E TRANSPORTE DE MATERIAL DE 2ªCATEGORIA,UTILIZANDO MOTO-ESCAVO-TRANSPORTADOR,TRATOR(PUSHER),MOTONIVELADORA E TRATOR COM ESCARIFICADOR,ADMITINDO UMA DISTANCIA MEDIADE TRANSPORTE DE 550,00M</v>
      </c>
      <c r="C2345" s="142" t="s">
        <v>5093</v>
      </c>
      <c r="D2345" s="142" t="s">
        <v>5094</v>
      </c>
      <c r="E2345" s="142" t="s">
        <v>5095</v>
      </c>
      <c r="F2345" s="142" t="s">
        <v>5124</v>
      </c>
      <c r="I2345" s="142" t="s">
        <v>859</v>
      </c>
      <c r="J2345" s="142" t="n">
        <v>23.52</v>
      </c>
    </row>
    <row r="2346" customFormat="false" ht="12.75" hidden="false" customHeight="false" outlineLevel="0" collapsed="false">
      <c r="A2346" s="142" t="s">
        <v>5126</v>
      </c>
      <c r="B2346" s="663" t="str">
        <f aca="false">C2346&amp;D2346&amp;E2346&amp;F2346&amp;G2346&amp;H2346</f>
        <v>ESCAVACAO,CARGA E TRANSPORTE DE MATERIAL DE 2ªCATEGORIA,UTILIZANDO MOTO-ESCAVO-TRAMSPORTADOR,TRATOR(PUSHER),MOTONIVELADORA E TRATOR COM ESCARIFICADOR,ADMITINDO UMA DISTANCIA MEDIADE TRANSPORTE DE 600,00M</v>
      </c>
      <c r="C2346" s="142" t="s">
        <v>5093</v>
      </c>
      <c r="D2346" s="142" t="s">
        <v>5127</v>
      </c>
      <c r="E2346" s="142" t="s">
        <v>5095</v>
      </c>
      <c r="F2346" s="142" t="s">
        <v>5128</v>
      </c>
      <c r="I2346" s="142" t="s">
        <v>859</v>
      </c>
      <c r="J2346" s="142" t="n">
        <v>25.41</v>
      </c>
    </row>
    <row r="2347" customFormat="false" ht="12.75" hidden="false" customHeight="false" outlineLevel="0" collapsed="false">
      <c r="A2347" s="142" t="s">
        <v>5129</v>
      </c>
      <c r="B2347" s="663" t="str">
        <f aca="false">C2347&amp;D2347&amp;E2347&amp;F2347&amp;G2347&amp;H2347</f>
        <v>ESCAVACAO,CARGA E TRANSPORTE DE MATERIAL DE 2ªCATEGORIA,UTILIZANDO MOTO-ESCAVO-TRAMSPORTADOR,TRATOR(PUSHER),MOTONIVELADORA E TRATOR COM ESCARIFICADOR,ADMITINDO UMA DISTANCIA MEDIADE TRANSPORTE DE 600,00M</v>
      </c>
      <c r="C2347" s="142" t="s">
        <v>5093</v>
      </c>
      <c r="D2347" s="142" t="s">
        <v>5127</v>
      </c>
      <c r="E2347" s="142" t="s">
        <v>5095</v>
      </c>
      <c r="F2347" s="142" t="s">
        <v>5128</v>
      </c>
      <c r="I2347" s="142" t="s">
        <v>859</v>
      </c>
      <c r="J2347" s="142" t="n">
        <v>25.18</v>
      </c>
    </row>
    <row r="2348" customFormat="false" ht="12.75" hidden="false" customHeight="false" outlineLevel="0" collapsed="false">
      <c r="A2348" s="142" t="s">
        <v>5130</v>
      </c>
      <c r="B2348" s="663" t="str">
        <f aca="false">C2348&amp;D2348&amp;E2348&amp;F2348&amp;G2348&amp;H2348</f>
        <v>ESCAVACAO,CARGA E TRANSPORTE DE MATERIAL DE 2ªCATEGORIA,UTILIZANDO MOTO-ESCAVO-TRANSPORTADOR,TRATOR(PUSHER),MOTONIVELADORA E TRATOR COM ESCARIFICADOR,ADMITINDO UMA DISTANCIA MEDIADE TRANSPORTE DE 650,00M</v>
      </c>
      <c r="C2348" s="142" t="s">
        <v>5093</v>
      </c>
      <c r="D2348" s="142" t="s">
        <v>5094</v>
      </c>
      <c r="E2348" s="142" t="s">
        <v>5095</v>
      </c>
      <c r="F2348" s="142" t="s">
        <v>5131</v>
      </c>
      <c r="I2348" s="142" t="s">
        <v>859</v>
      </c>
      <c r="J2348" s="142" t="n">
        <v>27</v>
      </c>
    </row>
    <row r="2349" customFormat="false" ht="12.75" hidden="false" customHeight="false" outlineLevel="0" collapsed="false">
      <c r="A2349" s="142" t="s">
        <v>5132</v>
      </c>
      <c r="B2349" s="663" t="str">
        <f aca="false">C2349&amp;D2349&amp;E2349&amp;F2349&amp;G2349&amp;H2349</f>
        <v>ESCAVACAO,CARGA E TRANSPORTE DE MATERIAL DE 2ªCATEGORIA,UTILIZANDO MOTO-ESCAVO-TRANSPORTADOR,TRATOR(PUSHER),MOTONIVELADORA E TRATOR COM ESCARIFICADOR,ADMITINDO UMA DISTANCIA MEDIADE TRANSPORTE DE 650,00M</v>
      </c>
      <c r="C2349" s="142" t="s">
        <v>5093</v>
      </c>
      <c r="D2349" s="142" t="s">
        <v>5094</v>
      </c>
      <c r="E2349" s="142" t="s">
        <v>5095</v>
      </c>
      <c r="F2349" s="142" t="s">
        <v>5131</v>
      </c>
      <c r="I2349" s="142" t="s">
        <v>859</v>
      </c>
      <c r="J2349" s="142" t="n">
        <v>26.75</v>
      </c>
    </row>
    <row r="2350" customFormat="false" ht="12.75" hidden="false" customHeight="false" outlineLevel="0" collapsed="false">
      <c r="A2350" s="142" t="s">
        <v>5133</v>
      </c>
      <c r="B2350" s="663" t="str">
        <f aca="false">C2350&amp;D2350&amp;E2350&amp;F2350&amp;G2350&amp;H2350</f>
        <v>ESCAVACAO,CARGA E TRANSPORTE DE MATERIAL DE 2ªCATEGORIA,UTILIZANDO MOTO-ESCAVO-TRANSPORTADOR,TRATOR(PUSHER),MOTONIVELADORA E TRATOR COM ESCARIFICADOR,ADMITINDO UMA DISTANCIA MEDIADE TRANSPORTE DE 700,00M</v>
      </c>
      <c r="C2350" s="142" t="s">
        <v>5093</v>
      </c>
      <c r="D2350" s="142" t="s">
        <v>5094</v>
      </c>
      <c r="E2350" s="142" t="s">
        <v>5095</v>
      </c>
      <c r="F2350" s="142" t="s">
        <v>5134</v>
      </c>
      <c r="I2350" s="142" t="s">
        <v>859</v>
      </c>
      <c r="J2350" s="142" t="n">
        <v>28.42</v>
      </c>
    </row>
    <row r="2351" customFormat="false" ht="12.75" hidden="false" customHeight="false" outlineLevel="0" collapsed="false">
      <c r="A2351" s="142" t="s">
        <v>5135</v>
      </c>
      <c r="B2351" s="663" t="str">
        <f aca="false">C2351&amp;D2351&amp;E2351&amp;F2351&amp;G2351&amp;H2351</f>
        <v>ESCAVACAO,CARGA E TRANSPORTE DE MATERIAL DE 2ªCATEGORIA,UTILIZANDO MOTO-ESCAVO-TRANSPORTADOR,TRATOR(PUSHER),MOTONIVELADORA E TRATOR COM ESCARIFICADOR,ADMITINDO UMA DISTANCIA MEDIADE TRANSPORTE DE 700,00M</v>
      </c>
      <c r="C2351" s="142" t="s">
        <v>5093</v>
      </c>
      <c r="D2351" s="142" t="s">
        <v>5094</v>
      </c>
      <c r="E2351" s="142" t="s">
        <v>5095</v>
      </c>
      <c r="F2351" s="142" t="s">
        <v>5134</v>
      </c>
      <c r="I2351" s="142" t="s">
        <v>859</v>
      </c>
      <c r="J2351" s="142" t="n">
        <v>28.16</v>
      </c>
    </row>
    <row r="2352" customFormat="false" ht="12.75" hidden="false" customHeight="false" outlineLevel="0" collapsed="false">
      <c r="A2352" s="142" t="s">
        <v>5136</v>
      </c>
      <c r="B2352" s="663" t="str">
        <f aca="false">C2352&amp;D2352&amp;E2352&amp;F2352&amp;G2352&amp;H2352</f>
        <v>ESCAVACAO,CARGA E TRANSPORTE DE MATERIAL DE 2ªCATEGORIA,UTILIZANDO MOTO-ESCAVO-TRANSPORTADOR,TRATOR(PUSHER),MOTONIVELADORA E TRATOR COM ESCARIFICADOR,ADMITINDO UMA DISTANCIA MEDIADE TRANSPORTE DE 750,00M</v>
      </c>
      <c r="C2352" s="142" t="s">
        <v>5093</v>
      </c>
      <c r="D2352" s="142" t="s">
        <v>5094</v>
      </c>
      <c r="E2352" s="142" t="s">
        <v>5095</v>
      </c>
      <c r="F2352" s="142" t="s">
        <v>5137</v>
      </c>
      <c r="I2352" s="142" t="s">
        <v>859</v>
      </c>
      <c r="J2352" s="142" t="n">
        <v>29.99</v>
      </c>
    </row>
    <row r="2353" customFormat="false" ht="12.75" hidden="false" customHeight="false" outlineLevel="0" collapsed="false">
      <c r="A2353" s="142" t="s">
        <v>5138</v>
      </c>
      <c r="B2353" s="663" t="str">
        <f aca="false">C2353&amp;D2353&amp;E2353&amp;F2353&amp;G2353&amp;H2353</f>
        <v>ESCAVACAO,CARGA E TRANSPORTE DE MATERIAL DE 2ªCATEGORIA,UTILIZANDO MOTO-ESCAVO-TRANSPORTADOR,TRATOR(PUSHER),MOTONIVELADORA E TRATOR COM ESCARIFICADOR,ADMITINDO UMA DISTANCIA MEDIADE TRANSPORTE DE 750,00M</v>
      </c>
      <c r="C2353" s="142" t="s">
        <v>5093</v>
      </c>
      <c r="D2353" s="142" t="s">
        <v>5094</v>
      </c>
      <c r="E2353" s="142" t="s">
        <v>5095</v>
      </c>
      <c r="F2353" s="142" t="s">
        <v>5137</v>
      </c>
      <c r="I2353" s="142" t="s">
        <v>859</v>
      </c>
      <c r="J2353" s="142" t="n">
        <v>29.73</v>
      </c>
    </row>
    <row r="2354" customFormat="false" ht="12.75" hidden="false" customHeight="false" outlineLevel="0" collapsed="false">
      <c r="A2354" s="142" t="s">
        <v>5139</v>
      </c>
      <c r="B2354" s="663" t="str">
        <f aca="false">C2354&amp;D2354&amp;E2354&amp;F2354&amp;G2354&amp;H2354</f>
        <v>ESCAVACAO,CARGA E TRANSPORTE DE MATERIAL DE 2ªCATEGORIA,UTILIZANDO MOTO-ESCAVO-TRANSPORTADOR,TRATOR(PUSHER),MOTONIVELADORA E TRATOR COM ESCARIFICADOR,ADMITINDO UMA DISTANCIA MEDIADE TRANSPORTE DE 800,00M</v>
      </c>
      <c r="C2354" s="142" t="s">
        <v>5093</v>
      </c>
      <c r="D2354" s="142" t="s">
        <v>5094</v>
      </c>
      <c r="E2354" s="142" t="s">
        <v>5095</v>
      </c>
      <c r="F2354" s="142" t="s">
        <v>5140</v>
      </c>
      <c r="I2354" s="142" t="s">
        <v>859</v>
      </c>
      <c r="J2354" s="142" t="n">
        <v>31.76</v>
      </c>
    </row>
    <row r="2355" customFormat="false" ht="12.75" hidden="false" customHeight="false" outlineLevel="0" collapsed="false">
      <c r="A2355" s="142" t="s">
        <v>5141</v>
      </c>
      <c r="B2355" s="663" t="str">
        <f aca="false">C2355&amp;D2355&amp;E2355&amp;F2355&amp;G2355&amp;H2355</f>
        <v>ESCAVACAO,CARGA E TRANSPORTE DE MATERIAL DE 2ªCATEGORIA,UTILIZANDO MOTO-ESCAVO-TRANSPORTADOR,TRATOR(PUSHER),MOTONIVELADORA E TRATOR COM ESCARIFICADOR,ADMITINDO UMA DISTANCIA MEDIADE TRANSPORTE DE 800,00M</v>
      </c>
      <c r="C2355" s="142" t="s">
        <v>5093</v>
      </c>
      <c r="D2355" s="142" t="s">
        <v>5094</v>
      </c>
      <c r="E2355" s="142" t="s">
        <v>5095</v>
      </c>
      <c r="F2355" s="142" t="s">
        <v>5140</v>
      </c>
      <c r="I2355" s="142" t="s">
        <v>859</v>
      </c>
      <c r="J2355" s="142" t="n">
        <v>31.48</v>
      </c>
    </row>
    <row r="2356" customFormat="false" ht="12.75" hidden="false" customHeight="false" outlineLevel="0" collapsed="false">
      <c r="A2356" s="142" t="s">
        <v>5142</v>
      </c>
      <c r="B2356" s="663" t="str">
        <f aca="false">C2356&amp;D2356&amp;E2356&amp;F2356&amp;G2356&amp;H2356</f>
        <v>ESCAVACAO,CARGA E TRANSPORTE DE MATERIAL DE 2ªCATEGORIA,UTILIZANDO MOTO-ESCAVO-TRANSPORTADOR,TRATOR(PUSHER),MOTONIVELADORA E TRATOR COM ESCARIFICADOR,ADMITINDO UMA DISTANCIA MEDIADE TRANSPORTE DE 850,00M</v>
      </c>
      <c r="C2356" s="142" t="s">
        <v>5093</v>
      </c>
      <c r="D2356" s="142" t="s">
        <v>5094</v>
      </c>
      <c r="E2356" s="142" t="s">
        <v>5095</v>
      </c>
      <c r="F2356" s="142" t="s">
        <v>5143</v>
      </c>
      <c r="I2356" s="142" t="s">
        <v>859</v>
      </c>
      <c r="J2356" s="142" t="n">
        <v>33.23</v>
      </c>
    </row>
    <row r="2357" customFormat="false" ht="12.75" hidden="false" customHeight="false" outlineLevel="0" collapsed="false">
      <c r="A2357" s="142" t="s">
        <v>5144</v>
      </c>
      <c r="B2357" s="663" t="str">
        <f aca="false">C2357&amp;D2357&amp;E2357&amp;F2357&amp;G2357&amp;H2357</f>
        <v>ESCAVACAO,CARGA E TRANSPORTE DE MATERIAL DE 2ªCATEGORIA,UTILIZANDO MOTO-ESCAVO-TRANSPORTADOR,TRATOR(PUSHER),MOTONIVELADORA E TRATOR COM ESCARIFICADOR,ADMITINDO UMA DISTANCIA MEDIADE TRANSPORTE DE 850,00M</v>
      </c>
      <c r="C2357" s="142" t="s">
        <v>5093</v>
      </c>
      <c r="D2357" s="142" t="s">
        <v>5094</v>
      </c>
      <c r="E2357" s="142" t="s">
        <v>5095</v>
      </c>
      <c r="F2357" s="142" t="s">
        <v>5143</v>
      </c>
      <c r="I2357" s="142" t="s">
        <v>859</v>
      </c>
      <c r="J2357" s="142" t="n">
        <v>32.93</v>
      </c>
    </row>
    <row r="2358" customFormat="false" ht="12.75" hidden="false" customHeight="false" outlineLevel="0" collapsed="false">
      <c r="A2358" s="142" t="s">
        <v>5145</v>
      </c>
      <c r="B2358" s="663" t="str">
        <f aca="false">C2358&amp;D2358&amp;E2358&amp;F2358&amp;G2358&amp;H2358</f>
        <v>ESCAVACAO,CARGA E TRANSPORTE DE MATERIAL DE 2ªCATEGORIA,UTILIZANDO MOTO-ESCAVO-TRANSPORTADOR,TRATOR(PUSHER),MOTONIVELADORA E TRATOR COM ESCARIFICADOR,ADMITINDO UMA DISTANCIA MEDIADE TRANSPORTE DE 900,00M</v>
      </c>
      <c r="C2358" s="142" t="s">
        <v>5093</v>
      </c>
      <c r="D2358" s="142" t="s">
        <v>5094</v>
      </c>
      <c r="E2358" s="142" t="s">
        <v>5095</v>
      </c>
      <c r="F2358" s="142" t="s">
        <v>5146</v>
      </c>
      <c r="I2358" s="142" t="s">
        <v>859</v>
      </c>
      <c r="J2358" s="142" t="n">
        <v>34.84</v>
      </c>
    </row>
    <row r="2359" customFormat="false" ht="12.75" hidden="false" customHeight="false" outlineLevel="0" collapsed="false">
      <c r="A2359" s="142" t="s">
        <v>5147</v>
      </c>
      <c r="B2359" s="663" t="str">
        <f aca="false">C2359&amp;D2359&amp;E2359&amp;F2359&amp;G2359&amp;H2359</f>
        <v>ESCAVACAO,CARGA E TRANSPORTE DE MATERIAL DE 2ªCATEGORIA,UTILIZANDO MOTO-ESCAVO-TRANSPORTADOR,TRATOR(PUSHER),MOTONIVELADORA E TRATOR COM ESCARIFICADOR,ADMITINDO UMA DISTANCIA MEDIADE TRANSPORTE DE 900,00M</v>
      </c>
      <c r="C2359" s="142" t="s">
        <v>5093</v>
      </c>
      <c r="D2359" s="142" t="s">
        <v>5094</v>
      </c>
      <c r="E2359" s="142" t="s">
        <v>5095</v>
      </c>
      <c r="F2359" s="142" t="s">
        <v>5146</v>
      </c>
      <c r="I2359" s="142" t="s">
        <v>859</v>
      </c>
      <c r="J2359" s="142" t="n">
        <v>34.53</v>
      </c>
    </row>
    <row r="2360" customFormat="false" ht="12.75" hidden="false" customHeight="false" outlineLevel="0" collapsed="false">
      <c r="A2360" s="142" t="s">
        <v>5148</v>
      </c>
      <c r="B2360" s="663" t="str">
        <f aca="false">C2360&amp;D2360&amp;E2360&amp;F2360&amp;G2360&amp;H2360</f>
        <v>ESCAVACAO,CARGA E TRANSPORTE DE MATERIAL DE 2ªCATEGORIA,UTILIZANDO MOTO-ESCAVO-TRANSPORTADOR,TRATOR(PUSHER),MOTONIVELADORA E TRATOR COM ESCARIFICADOR,ADMITINDO UMA DISTANCIA MEDIADE TRANSPORTE DE 950,00M</v>
      </c>
      <c r="C2360" s="142" t="s">
        <v>5093</v>
      </c>
      <c r="D2360" s="142" t="s">
        <v>5094</v>
      </c>
      <c r="E2360" s="142" t="s">
        <v>5095</v>
      </c>
      <c r="F2360" s="142" t="s">
        <v>5149</v>
      </c>
      <c r="I2360" s="142" t="s">
        <v>859</v>
      </c>
      <c r="J2360" s="142" t="n">
        <v>36</v>
      </c>
    </row>
    <row r="2361" customFormat="false" ht="12.75" hidden="false" customHeight="false" outlineLevel="0" collapsed="false">
      <c r="A2361" s="142" t="s">
        <v>5150</v>
      </c>
      <c r="B2361" s="663" t="str">
        <f aca="false">C2361&amp;D2361&amp;E2361&amp;F2361&amp;G2361&amp;H2361</f>
        <v>ESCAVACAO,CARGA E TRANSPORTE DE MATERIAL DE 2ªCATEGORIA,UTILIZANDO MOTO-ESCAVO-TRANSPORTADOR,TRATOR(PUSHER),MOTONIVELADORA E TRATOR COM ESCARIFICADOR,ADMITINDO UMA DISTANCIA MEDIADE TRANSPORTE DE 950,00M</v>
      </c>
      <c r="C2361" s="142" t="s">
        <v>5093</v>
      </c>
      <c r="D2361" s="142" t="s">
        <v>5094</v>
      </c>
      <c r="E2361" s="142" t="s">
        <v>5095</v>
      </c>
      <c r="F2361" s="142" t="s">
        <v>5149</v>
      </c>
      <c r="I2361" s="142" t="s">
        <v>859</v>
      </c>
      <c r="J2361" s="142" t="n">
        <v>35.68</v>
      </c>
    </row>
    <row r="2362" customFormat="false" ht="12.75" hidden="false" customHeight="false" outlineLevel="0" collapsed="false">
      <c r="A2362" s="142" t="s">
        <v>5151</v>
      </c>
      <c r="B2362" s="663" t="str">
        <f aca="false">C2362&amp;D2362&amp;E2362&amp;F2362&amp;G2362&amp;H2362</f>
        <v>ESCAVACAO,CARGA E TRANSPORTE DE MATERIAL DE 2ªCATEGORIA,UTILIZANDO MOTO-ESCAVO-TRANSPORTADOR,TRATOR(PUSHER),MOTONIVELADORA E TRATOR COM ESCARIFICADOR,ADMITINDO UMA DISTANCIA MEDIADE TRANSPORTE DE 1000,00M</v>
      </c>
      <c r="C2362" s="142" t="s">
        <v>5093</v>
      </c>
      <c r="D2362" s="142" t="s">
        <v>5094</v>
      </c>
      <c r="E2362" s="142" t="s">
        <v>5095</v>
      </c>
      <c r="F2362" s="142" t="s">
        <v>5152</v>
      </c>
      <c r="I2362" s="142" t="s">
        <v>859</v>
      </c>
      <c r="J2362" s="142" t="n">
        <v>37.89</v>
      </c>
    </row>
    <row r="2363" customFormat="false" ht="12.75" hidden="false" customHeight="false" outlineLevel="0" collapsed="false">
      <c r="A2363" s="142" t="s">
        <v>5153</v>
      </c>
      <c r="B2363" s="663" t="str">
        <f aca="false">C2363&amp;D2363&amp;E2363&amp;F2363&amp;G2363&amp;H2363</f>
        <v>ESCAVACAO,CARGA E TRANSPORTE DE MATERIAL DE 2ªCATEGORIA,UTILIZANDO MOTO-ESCAVO-TRANSPORTADOR,TRATOR(PUSHER),MOTONIVELADORA E TRATOR COM ESCARIFICADOR,ADMITINDO UMA DISTANCIA MEDIADE TRANSPORTE DE 1000,00M</v>
      </c>
      <c r="C2363" s="142" t="s">
        <v>5093</v>
      </c>
      <c r="D2363" s="142" t="s">
        <v>5094</v>
      </c>
      <c r="E2363" s="142" t="s">
        <v>5095</v>
      </c>
      <c r="F2363" s="142" t="s">
        <v>5152</v>
      </c>
      <c r="I2363" s="142" t="s">
        <v>859</v>
      </c>
      <c r="J2363" s="142" t="n">
        <v>37.55</v>
      </c>
    </row>
    <row r="2364" customFormat="false" ht="12.75" hidden="false" customHeight="false" outlineLevel="0" collapsed="false">
      <c r="A2364" s="142" t="s">
        <v>5154</v>
      </c>
      <c r="B2364" s="663" t="str">
        <f aca="false">C2364&amp;D2364&amp;E2364&amp;F2364&amp;G2364&amp;H2364</f>
        <v>ESCAVACAO,CARGA E TRANSPORTE DE MATERIAL DE 2ªCATEGORIA,UTILIZANDO MOTO-ESCAVO-TRANSPORTADOR,TRATOR(PUSHER),MOTONIVELADORA E TRATOR COM ESCARIFICADOR,ADMITINDO UMA DISTANCIA MEDIADE TRANSPORTE DE 1050,00M</v>
      </c>
      <c r="C2364" s="142" t="s">
        <v>5093</v>
      </c>
      <c r="D2364" s="142" t="s">
        <v>5094</v>
      </c>
      <c r="E2364" s="142" t="s">
        <v>5095</v>
      </c>
      <c r="F2364" s="142" t="s">
        <v>5155</v>
      </c>
      <c r="I2364" s="142" t="s">
        <v>859</v>
      </c>
      <c r="J2364" s="142" t="n">
        <v>39.27</v>
      </c>
    </row>
    <row r="2365" customFormat="false" ht="12.75" hidden="false" customHeight="false" outlineLevel="0" collapsed="false">
      <c r="A2365" s="142" t="s">
        <v>5156</v>
      </c>
      <c r="B2365" s="663" t="str">
        <f aca="false">C2365&amp;D2365&amp;E2365&amp;F2365&amp;G2365&amp;H2365</f>
        <v>ESCAVACAO,CARGA E TRANSPORTE DE MATERIAL DE 2ªCATEGORIA,UTILIZANDO MOTO-ESCAVO-TRANSPORTADOR,TRATOR(PUSHER),MOTONIVELADORA E TRATOR COM ESCARIFICADOR,ADMITINDO UMA DISTANCIA MEDIADE TRANSPORTE DE 1050,00M</v>
      </c>
      <c r="C2365" s="142" t="s">
        <v>5093</v>
      </c>
      <c r="D2365" s="142" t="s">
        <v>5094</v>
      </c>
      <c r="E2365" s="142" t="s">
        <v>5095</v>
      </c>
      <c r="F2365" s="142" t="s">
        <v>5155</v>
      </c>
      <c r="I2365" s="142" t="s">
        <v>859</v>
      </c>
      <c r="J2365" s="142" t="n">
        <v>38.92</v>
      </c>
    </row>
    <row r="2366" customFormat="false" ht="12.75" hidden="false" customHeight="false" outlineLevel="0" collapsed="false">
      <c r="A2366" s="142" t="s">
        <v>5157</v>
      </c>
      <c r="B2366" s="663" t="str">
        <f aca="false">C2366&amp;D2366&amp;E2366&amp;F2366&amp;G2366&amp;H2366</f>
        <v>ESCAVACAO,CARGA E TRANSPORTE DE MATERIAL DE 2ªCATEGORIA,UTILIZANDO MOTO-ESCAVO-TRANSPORTADOR,TRATOR(PUSHER),MOTONIVELADORA E TRATOR COM ESCARIFICADOR,ADMITINDO UMA DISTANCIA MEDIADE TRANSPORTE DE 1100,00M</v>
      </c>
      <c r="C2366" s="142" t="s">
        <v>5093</v>
      </c>
      <c r="D2366" s="142" t="s">
        <v>5094</v>
      </c>
      <c r="E2366" s="142" t="s">
        <v>5095</v>
      </c>
      <c r="F2366" s="142" t="s">
        <v>5158</v>
      </c>
      <c r="I2366" s="142" t="s">
        <v>859</v>
      </c>
      <c r="J2366" s="142" t="n">
        <v>40.75</v>
      </c>
    </row>
    <row r="2367" customFormat="false" ht="12.75" hidden="false" customHeight="false" outlineLevel="0" collapsed="false">
      <c r="A2367" s="142" t="s">
        <v>5159</v>
      </c>
      <c r="B2367" s="663" t="str">
        <f aca="false">C2367&amp;D2367&amp;E2367&amp;F2367&amp;G2367&amp;H2367</f>
        <v>ESCAVACAO,CARGA E TRANSPORTE DE MATERIAL DE 2ªCATEGORIA,UTILIZANDO MOTO-ESCAVO-TRANSPORTADOR,TRATOR(PUSHER),MOTONIVELADORA E TRATOR COM ESCARIFICADOR,ADMITINDO UMA DISTANCIA MEDIADE TRANSPORTE DE 1100,00M</v>
      </c>
      <c r="C2367" s="142" t="s">
        <v>5093</v>
      </c>
      <c r="D2367" s="142" t="s">
        <v>5094</v>
      </c>
      <c r="E2367" s="142" t="s">
        <v>5095</v>
      </c>
      <c r="F2367" s="142" t="s">
        <v>5158</v>
      </c>
      <c r="I2367" s="142" t="s">
        <v>859</v>
      </c>
      <c r="J2367" s="142" t="n">
        <v>40.39</v>
      </c>
    </row>
    <row r="2368" customFormat="false" ht="12.75" hidden="false" customHeight="false" outlineLevel="0" collapsed="false">
      <c r="A2368" s="142" t="s">
        <v>5160</v>
      </c>
      <c r="B2368" s="663" t="str">
        <f aca="false">C2368&amp;D2368&amp;E2368&amp;F2368&amp;G2368&amp;H2368</f>
        <v>ESCAVACAO,CARGA E TRANSPORTE DE MATERIAL DE 2ªCATEGORIA,UTILIZANDO MOTO-ESCAVO-TRANSPORTADOR,TRATOR(PUSHER),MOTONIVELADORA E TRATOR COM ESCARIFICADOR,ADMITINDO UMA DISTANCIA MEDIADE TRANSPORTE DE 1150,00M</v>
      </c>
      <c r="C2368" s="142" t="s">
        <v>5093</v>
      </c>
      <c r="D2368" s="142" t="s">
        <v>5094</v>
      </c>
      <c r="E2368" s="142" t="s">
        <v>5095</v>
      </c>
      <c r="F2368" s="142" t="s">
        <v>5161</v>
      </c>
      <c r="I2368" s="142" t="s">
        <v>859</v>
      </c>
      <c r="J2368" s="142" t="n">
        <v>42.35</v>
      </c>
    </row>
    <row r="2369" customFormat="false" ht="12.75" hidden="false" customHeight="false" outlineLevel="0" collapsed="false">
      <c r="A2369" s="142" t="s">
        <v>5162</v>
      </c>
      <c r="B2369" s="663" t="str">
        <f aca="false">C2369&amp;D2369&amp;E2369&amp;F2369&amp;G2369&amp;H2369</f>
        <v>ESCAVACAO,CARGA E TRANSPORTE DE MATERIAL DE 2ªCATEGORIA,UTILIZANDO MOTO-ESCAVO-TRANSPORTADOR,TRATOR(PUSHER),MOTONIVELADORA E TRATOR COM ESCARIFICADOR,ADMITINDO UMA DISTANCIA MEDIADE TRANSPORTE DE 1150,00M</v>
      </c>
      <c r="C2369" s="142" t="s">
        <v>5093</v>
      </c>
      <c r="D2369" s="142" t="s">
        <v>5094</v>
      </c>
      <c r="E2369" s="142" t="s">
        <v>5095</v>
      </c>
      <c r="F2369" s="142" t="s">
        <v>5161</v>
      </c>
      <c r="I2369" s="142" t="s">
        <v>859</v>
      </c>
      <c r="J2369" s="142" t="n">
        <v>41.97</v>
      </c>
    </row>
    <row r="2370" customFormat="false" ht="12.75" hidden="false" customHeight="false" outlineLevel="0" collapsed="false">
      <c r="A2370" s="142" t="s">
        <v>5163</v>
      </c>
      <c r="B2370" s="663" t="str">
        <f aca="false">C2370&amp;D2370&amp;E2370&amp;F2370&amp;G2370&amp;H2370</f>
        <v>ESCAVACAO,CARGA E TRANSPORTE DE MATERIAL DE 2ªCATEGORIA,UTILIZANDO MOTO-ESCAVO-TRANSPORTADOR,TRATOR(PUSHER),MOTONIVELADORA E TRATOR COM ESCARIFICADOR,ADMITINDO UMA DISTANCIA MEDIADE TRANSPORTE DE 1200,00M</v>
      </c>
      <c r="C2370" s="142" t="s">
        <v>5093</v>
      </c>
      <c r="D2370" s="142" t="s">
        <v>5094</v>
      </c>
      <c r="E2370" s="142" t="s">
        <v>5095</v>
      </c>
      <c r="F2370" s="142" t="s">
        <v>5164</v>
      </c>
      <c r="I2370" s="142" t="s">
        <v>859</v>
      </c>
      <c r="J2370" s="142" t="n">
        <v>44.08</v>
      </c>
    </row>
    <row r="2371" customFormat="false" ht="12.75" hidden="false" customHeight="false" outlineLevel="0" collapsed="false">
      <c r="A2371" s="142" t="s">
        <v>5165</v>
      </c>
      <c r="B2371" s="663" t="str">
        <f aca="false">C2371&amp;D2371&amp;E2371&amp;F2371&amp;G2371&amp;H2371</f>
        <v>ESCAVACAO,CARGA E TRANSPORTE DE MATERIAL DE 2ªCATEGORIA,UTILIZANDO MOTO-ESCAVO-TRANSPORTADOR,TRATOR(PUSHER),MOTONIVELADORA E TRATOR COM ESCARIFICADOR,ADMITINDO UMA DISTANCIA MEDIADE TRANSPORTE DE 1200,00M</v>
      </c>
      <c r="C2371" s="142" t="s">
        <v>5093</v>
      </c>
      <c r="D2371" s="142" t="s">
        <v>5094</v>
      </c>
      <c r="E2371" s="142" t="s">
        <v>5095</v>
      </c>
      <c r="F2371" s="142" t="s">
        <v>5164</v>
      </c>
      <c r="I2371" s="142" t="s">
        <v>859</v>
      </c>
      <c r="J2371" s="142" t="n">
        <v>43.69</v>
      </c>
    </row>
    <row r="2372" customFormat="false" ht="12.75" hidden="false" customHeight="false" outlineLevel="0" collapsed="false">
      <c r="A2372" s="142" t="s">
        <v>5166</v>
      </c>
      <c r="B2372" s="663" t="str">
        <f aca="false">C2372&amp;D2372&amp;E2372&amp;F2372&amp;G2372&amp;H2372</f>
        <v>TRANSPORTE DE CARGA DE QUALQUER NATUREZA,EXCLUSIVE AS DESPESAS DE CARGA E DESCARGA,TANTO DE ESPERA DO CAMINHAO COMO DO SERVENTE OU EQUIPAMENTO AUXILIAR,A VELOCIDADE MEDIA DE 50KM/H,EM CAMINHAO DE CARROCERIA FIXA A OLEO DIESEL,COM CAPACIDADE UTIL DE 7,5T</v>
      </c>
      <c r="C2372" s="142" t="s">
        <v>5167</v>
      </c>
      <c r="D2372" s="142" t="s">
        <v>5168</v>
      </c>
      <c r="E2372" s="142" t="s">
        <v>5169</v>
      </c>
      <c r="F2372" s="142" t="s">
        <v>5170</v>
      </c>
      <c r="G2372" s="142" t="s">
        <v>5171</v>
      </c>
      <c r="I2372" s="142" t="s">
        <v>5172</v>
      </c>
      <c r="J2372" s="142" t="n">
        <v>0.69</v>
      </c>
    </row>
    <row r="2373" customFormat="false" ht="12.75" hidden="false" customHeight="false" outlineLevel="0" collapsed="false">
      <c r="A2373" s="142" t="s">
        <v>5173</v>
      </c>
      <c r="B2373" s="663" t="str">
        <f aca="false">C2373&amp;D2373&amp;E2373&amp;F2373&amp;G2373&amp;H2373</f>
        <v>TRANSPORTE DE CARGA DE QUALQUER NATUREZA,EXCLUSIVE AS DESPESAS DE CARGA E DESCARGA,TANTO DE ESPERA DO CAMINHAO COMO DO SERVENTE OU EQUIPAMENTO AUXILIAR,A VELOCIDADE MEDIA DE 50KM/H,EM CAMINHAO DE CARROCERIA FIXA A OLEO DIESEL,COM CAPACIDADE UTIL DE 7,5T</v>
      </c>
      <c r="C2373" s="142" t="s">
        <v>5167</v>
      </c>
      <c r="D2373" s="142" t="s">
        <v>5168</v>
      </c>
      <c r="E2373" s="142" t="s">
        <v>5169</v>
      </c>
      <c r="F2373" s="142" t="s">
        <v>5170</v>
      </c>
      <c r="G2373" s="142" t="s">
        <v>5171</v>
      </c>
      <c r="I2373" s="142" t="s">
        <v>5172</v>
      </c>
      <c r="J2373" s="142" t="n">
        <v>0.68</v>
      </c>
    </row>
    <row r="2374" customFormat="false" ht="12.75" hidden="false" customHeight="false" outlineLevel="0" collapsed="false">
      <c r="A2374" s="142" t="s">
        <v>5174</v>
      </c>
      <c r="B2374" s="663" t="str">
        <f aca="false">C2374&amp;D2374&amp;E2374&amp;F2374&amp;G2374&amp;H2374</f>
        <v>TRANSPORTE DE CARGA DE QUALQUER NATUREZA,EXCLUSIVE AS DESPESAS DE CARGA E DESCARGA,TANTO DE ESPERA DO CAMINHAO COMO DO SERVENTE OU EQUIPAMENTO AUXILIAR,A VELOCIDADE MEDIA DE 40KM/H,EM CAMINHAO DE CARROCERIA FIXA A OLEO DIESEL,COM CAPACIDADE UTIL DE 7,5T</v>
      </c>
      <c r="C2374" s="142" t="s">
        <v>5167</v>
      </c>
      <c r="D2374" s="142" t="s">
        <v>5168</v>
      </c>
      <c r="E2374" s="142" t="s">
        <v>5175</v>
      </c>
      <c r="F2374" s="142" t="s">
        <v>5170</v>
      </c>
      <c r="G2374" s="142" t="s">
        <v>5171</v>
      </c>
      <c r="I2374" s="142" t="s">
        <v>5172</v>
      </c>
      <c r="J2374" s="142" t="n">
        <v>0.88</v>
      </c>
    </row>
    <row r="2375" customFormat="false" ht="12.75" hidden="false" customHeight="false" outlineLevel="0" collapsed="false">
      <c r="A2375" s="142" t="s">
        <v>5176</v>
      </c>
      <c r="B2375" s="663" t="str">
        <f aca="false">C2375&amp;D2375&amp;E2375&amp;F2375&amp;G2375&amp;H2375</f>
        <v>TRANSPORTE DE CARGA DE QUALQUER NATUREZA,EXCLUSIVE AS DESPESAS DE CARGA E DESCARGA,TANTO DE ESPERA DO CAMINHAO COMO DO SERVENTE OU EQUIPAMENTO AUXILIAR,A VELOCIDADE MEDIA DE 40KM/H,EM CAMINHAO DE CARROCERIA FIXA A OLEO DIESEL,COM CAPACIDADE UTIL DE 7,5T</v>
      </c>
      <c r="C2375" s="142" t="s">
        <v>5167</v>
      </c>
      <c r="D2375" s="142" t="s">
        <v>5168</v>
      </c>
      <c r="E2375" s="142" t="s">
        <v>5175</v>
      </c>
      <c r="F2375" s="142" t="s">
        <v>5170</v>
      </c>
      <c r="G2375" s="142" t="s">
        <v>5171</v>
      </c>
      <c r="I2375" s="142" t="s">
        <v>5172</v>
      </c>
      <c r="J2375" s="142" t="n">
        <v>0.86</v>
      </c>
    </row>
    <row r="2376" customFormat="false" ht="12.75" hidden="false" customHeight="false" outlineLevel="0" collapsed="false">
      <c r="A2376" s="142" t="s">
        <v>5177</v>
      </c>
      <c r="B2376" s="663" t="str">
        <f aca="false">C2376&amp;D2376&amp;E2376&amp;F2376&amp;G2376&amp;H2376</f>
        <v>TRANSPORTE DE CARGA DE QUALQUER NATUREZA,EXCLUSIVE AS DESPESAS DE CARGA E DESCARGA,TANTO DE ESPERA DO CAMINHAO COMO DO SERVENTE OU EQUIPAMENTO AUXILIAR,A VELOCIDADE MEDIA DE 35KM/H,EM CAMINHAO DE CARROCERIA FIXA A OLEO DIESEL,COM CAPACIDADE UTIL DE 7,5T</v>
      </c>
      <c r="C2376" s="142" t="s">
        <v>5167</v>
      </c>
      <c r="D2376" s="142" t="s">
        <v>5168</v>
      </c>
      <c r="E2376" s="142" t="s">
        <v>5178</v>
      </c>
      <c r="F2376" s="142" t="s">
        <v>5170</v>
      </c>
      <c r="G2376" s="142" t="s">
        <v>5171</v>
      </c>
      <c r="I2376" s="142" t="s">
        <v>5172</v>
      </c>
      <c r="J2376" s="142" t="n">
        <v>1</v>
      </c>
    </row>
    <row r="2377" customFormat="false" ht="12.75" hidden="false" customHeight="false" outlineLevel="0" collapsed="false">
      <c r="A2377" s="142" t="s">
        <v>5179</v>
      </c>
      <c r="B2377" s="663" t="str">
        <f aca="false">C2377&amp;D2377&amp;E2377&amp;F2377&amp;G2377&amp;H2377</f>
        <v>TRANSPORTE DE CARGA DE QUALQUER NATUREZA,EXCLUSIVE AS DESPESAS DE CARGA E DESCARGA,TANTO DE ESPERA DO CAMINHAO COMO DO SERVENTE OU EQUIPAMENTO AUXILIAR,A VELOCIDADE MEDIA DE 35KM/H,EM CAMINHAO DE CARROCERIA FIXA A OLEO DIESEL,COM CAPACIDADE UTIL DE 7,5T</v>
      </c>
      <c r="C2377" s="142" t="s">
        <v>5167</v>
      </c>
      <c r="D2377" s="142" t="s">
        <v>5168</v>
      </c>
      <c r="E2377" s="142" t="s">
        <v>5178</v>
      </c>
      <c r="F2377" s="142" t="s">
        <v>5170</v>
      </c>
      <c r="G2377" s="142" t="s">
        <v>5171</v>
      </c>
      <c r="I2377" s="142" t="s">
        <v>5172</v>
      </c>
      <c r="J2377" s="142" t="n">
        <v>0.97</v>
      </c>
    </row>
    <row r="2378" customFormat="false" ht="12.75" hidden="false" customHeight="false" outlineLevel="0" collapsed="false">
      <c r="A2378" s="142" t="s">
        <v>5180</v>
      </c>
      <c r="B2378" s="663" t="str">
        <f aca="false">C2378&amp;D2378&amp;E2378&amp;F2378&amp;G2378&amp;H2378</f>
        <v>TRANSPORTE DE CARGA DE QUALQUER NATUREZA,EXCLUSIVE AS DESPESAS DE CARGA E DESCARGA,TANTO DE ESPERA DO CAMINHAO COMO DO SERVENTE OU EQUIPAMENTO AUXILIAR,A VELOCIDADE MEDIA DE 30KM/H,EM CAMINHAO DE CARROCERIA FIXA A OLEO DIESEL,COM CAPACIDADE UTIL DE 7,5T</v>
      </c>
      <c r="C2378" s="142" t="s">
        <v>5167</v>
      </c>
      <c r="D2378" s="142" t="s">
        <v>5168</v>
      </c>
      <c r="E2378" s="142" t="s">
        <v>5181</v>
      </c>
      <c r="F2378" s="142" t="s">
        <v>5170</v>
      </c>
      <c r="G2378" s="142" t="s">
        <v>5171</v>
      </c>
      <c r="I2378" s="142" t="s">
        <v>5172</v>
      </c>
      <c r="J2378" s="142" t="n">
        <v>1.17</v>
      </c>
    </row>
    <row r="2379" customFormat="false" ht="12.75" hidden="false" customHeight="false" outlineLevel="0" collapsed="false">
      <c r="A2379" s="142" t="s">
        <v>5182</v>
      </c>
      <c r="B2379" s="663" t="str">
        <f aca="false">C2379&amp;D2379&amp;E2379&amp;F2379&amp;G2379&amp;H2379</f>
        <v>TRANSPORTE DE CARGA DE QUALQUER NATUREZA,EXCLUSIVE AS DESPESAS DE CARGA E DESCARGA,TANTO DE ESPERA DO CAMINHAO COMO DO SERVENTE OU EQUIPAMENTO AUXILIAR,A VELOCIDADE MEDIA DE 30KM/H,EM CAMINHAO DE CARROCERIA FIXA A OLEO DIESEL,COM CAPACIDADE UTIL DE 7,5T</v>
      </c>
      <c r="C2379" s="142" t="s">
        <v>5167</v>
      </c>
      <c r="D2379" s="142" t="s">
        <v>5168</v>
      </c>
      <c r="E2379" s="142" t="s">
        <v>5181</v>
      </c>
      <c r="F2379" s="142" t="s">
        <v>5170</v>
      </c>
      <c r="G2379" s="142" t="s">
        <v>5171</v>
      </c>
      <c r="I2379" s="142" t="s">
        <v>5172</v>
      </c>
      <c r="J2379" s="142" t="n">
        <v>1.14</v>
      </c>
    </row>
    <row r="2380" customFormat="false" ht="12.75" hidden="false" customHeight="false" outlineLevel="0" collapsed="false">
      <c r="A2380" s="142" t="s">
        <v>5183</v>
      </c>
      <c r="B2380" s="663" t="str">
        <f aca="false">C2380&amp;D2380&amp;E2380&amp;F2380&amp;G2380&amp;H2380</f>
        <v>TRANSPORTE DE CARGA DE QUALQUER NATUREZA,EXCLUSIVE AS DESPESAS DE CARGA E DESCARGA,TANTO DE ESPERA DO CAMINHAO COMO DO SERVENTE OU EQUIPAMENTO AUXILIAR,A VELOCIDADE MEDIA DE 25KM/H,EM CAMINHAO DE CARROCEIRA FIXA A OLEO DIESEL,COM CAPACIDADE UTIL DE 7,5T</v>
      </c>
      <c r="C2380" s="142" t="s">
        <v>5167</v>
      </c>
      <c r="D2380" s="142" t="s">
        <v>5168</v>
      </c>
      <c r="E2380" s="142" t="s">
        <v>5184</v>
      </c>
      <c r="F2380" s="142" t="s">
        <v>5185</v>
      </c>
      <c r="G2380" s="142" t="s">
        <v>5171</v>
      </c>
      <c r="I2380" s="142" t="s">
        <v>5172</v>
      </c>
      <c r="J2380" s="142" t="n">
        <v>1.4</v>
      </c>
    </row>
    <row r="2381" customFormat="false" ht="12.75" hidden="false" customHeight="false" outlineLevel="0" collapsed="false">
      <c r="A2381" s="142" t="s">
        <v>5186</v>
      </c>
      <c r="B2381" s="663" t="str">
        <f aca="false">C2381&amp;D2381&amp;E2381&amp;F2381&amp;G2381&amp;H2381</f>
        <v>TRANSPORTE DE CARGA DE QUALQUER NATUREZA,EXCLUSIVE AS DESPESAS DE CARGA E DESCARGA,TANTO DE ESPERA DO CAMINHAO COMO DO SERVENTE OU EQUIPAMENTO AUXILIAR,A VELOCIDADE MEDIA DE 25KM/H,EM CAMINHAO DE CARROCEIRA FIXA A OLEO DIESEL,COM CAPACIDADE UTIL DE 7,5T</v>
      </c>
      <c r="C2381" s="142" t="s">
        <v>5167</v>
      </c>
      <c r="D2381" s="142" t="s">
        <v>5168</v>
      </c>
      <c r="E2381" s="142" t="s">
        <v>5184</v>
      </c>
      <c r="F2381" s="142" t="s">
        <v>5185</v>
      </c>
      <c r="G2381" s="142" t="s">
        <v>5171</v>
      </c>
      <c r="I2381" s="142" t="s">
        <v>5172</v>
      </c>
      <c r="J2381" s="142" t="n">
        <v>1.37</v>
      </c>
    </row>
    <row r="2382" customFormat="false" ht="12.75" hidden="false" customHeight="false" outlineLevel="0" collapsed="false">
      <c r="A2382" s="142" t="s">
        <v>5187</v>
      </c>
      <c r="B2382" s="663" t="str">
        <f aca="false">C2382&amp;D2382&amp;E2382&amp;F2382&amp;G2382&amp;H2382</f>
        <v>TRANSPORTE DE CARGA DE QUALQUER NATUREZA,EXCLUSIVE AS DESPESAS DE CARGA E DESCARGA,TANTO DE ESPERA DO CAMINHAO COMO DO SERVENTE OU EQUIPAMENTO AUXILIAR,A VELOCIDADE MEDIA DE 20KM/H,EM CAMINHAO DE CARROCERIA FIXA A OLEO DIESEL,COM CAPACIDADE UTIL DE 7,5T</v>
      </c>
      <c r="C2382" s="142" t="s">
        <v>5167</v>
      </c>
      <c r="D2382" s="142" t="s">
        <v>5168</v>
      </c>
      <c r="E2382" s="142" t="s">
        <v>5188</v>
      </c>
      <c r="F2382" s="142" t="s">
        <v>5170</v>
      </c>
      <c r="G2382" s="142" t="s">
        <v>5171</v>
      </c>
      <c r="I2382" s="142" t="s">
        <v>5172</v>
      </c>
      <c r="J2382" s="142" t="n">
        <v>1.75</v>
      </c>
    </row>
    <row r="2383" customFormat="false" ht="12.75" hidden="false" customHeight="false" outlineLevel="0" collapsed="false">
      <c r="A2383" s="142" t="s">
        <v>5189</v>
      </c>
      <c r="B2383" s="663" t="str">
        <f aca="false">C2383&amp;D2383&amp;E2383&amp;F2383&amp;G2383&amp;H2383</f>
        <v>TRANSPORTE DE CARGA DE QUALQUER NATUREZA,EXCLUSIVE AS DESPESAS DE CARGA E DESCARGA,TANTO DE ESPERA DO CAMINHAO COMO DO SERVENTE OU EQUIPAMENTO AUXILIAR,A VELOCIDADE MEDIA DE 20KM/H,EM CAMINHAO DE CARROCERIA FIXA A OLEO DIESEL,COM CAPACIDADE UTIL DE 7,5T</v>
      </c>
      <c r="C2383" s="142" t="s">
        <v>5167</v>
      </c>
      <c r="D2383" s="142" t="s">
        <v>5168</v>
      </c>
      <c r="E2383" s="142" t="s">
        <v>5188</v>
      </c>
      <c r="F2383" s="142" t="s">
        <v>5170</v>
      </c>
      <c r="G2383" s="142" t="s">
        <v>5171</v>
      </c>
      <c r="I2383" s="142" t="s">
        <v>5172</v>
      </c>
      <c r="J2383" s="142" t="n">
        <v>1.71</v>
      </c>
    </row>
    <row r="2384" customFormat="false" ht="12.75" hidden="false" customHeight="false" outlineLevel="0" collapsed="false">
      <c r="A2384" s="142" t="s">
        <v>5190</v>
      </c>
      <c r="B2384" s="663" t="str">
        <f aca="false">C2384&amp;D2384&amp;E2384&amp;F2384&amp;G2384&amp;H2384</f>
        <v>TRANSPORTE DE CARGA DE QUALQUER NATUREZA,EXCLUSIVE AS DESPESAS DE CARGA E DESCARGA,TANTO DE ESPERA DO CAMINHAO COMO DO SERVENTE OU EQUIPAMENTO AUXILIAR,A VELOCIDADE MEDIA DE 15KM/H,EM CAMINHAO DE CARROCERIA FIXA A OLEO DIESEL,COM CAPACIDADE UTIL DE 7,5T</v>
      </c>
      <c r="C2384" s="142" t="s">
        <v>5167</v>
      </c>
      <c r="D2384" s="142" t="s">
        <v>5168</v>
      </c>
      <c r="E2384" s="142" t="s">
        <v>5191</v>
      </c>
      <c r="F2384" s="142" t="s">
        <v>5170</v>
      </c>
      <c r="G2384" s="142" t="s">
        <v>5171</v>
      </c>
      <c r="I2384" s="142" t="s">
        <v>5172</v>
      </c>
      <c r="J2384" s="142" t="n">
        <v>2.34</v>
      </c>
    </row>
    <row r="2385" customFormat="false" ht="12.75" hidden="false" customHeight="false" outlineLevel="0" collapsed="false">
      <c r="A2385" s="142" t="s">
        <v>5192</v>
      </c>
      <c r="B2385" s="663" t="str">
        <f aca="false">C2385&amp;D2385&amp;E2385&amp;F2385&amp;G2385&amp;H2385</f>
        <v>TRANSPORTE DE CARGA DE QUALQUER NATUREZA,EXCLUSIVE AS DESPESAS DE CARGA E DESCARGA,TANTO DE ESPERA DO CAMINHAO COMO DO SERVENTE OU EQUIPAMENTO AUXILIAR,A VELOCIDADE MEDIA DE 15KM/H,EM CAMINHAO DE CARROCERIA FIXA A OLEO DIESEL,COM CAPACIDADE UTIL DE 7,5T</v>
      </c>
      <c r="C2385" s="142" t="s">
        <v>5167</v>
      </c>
      <c r="D2385" s="142" t="s">
        <v>5168</v>
      </c>
      <c r="E2385" s="142" t="s">
        <v>5191</v>
      </c>
      <c r="F2385" s="142" t="s">
        <v>5170</v>
      </c>
      <c r="G2385" s="142" t="s">
        <v>5171</v>
      </c>
      <c r="I2385" s="142" t="s">
        <v>5172</v>
      </c>
      <c r="J2385" s="142" t="n">
        <v>2.29</v>
      </c>
    </row>
    <row r="2386" customFormat="false" ht="12.75" hidden="false" customHeight="false" outlineLevel="0" collapsed="false">
      <c r="A2386" s="142" t="s">
        <v>5193</v>
      </c>
      <c r="B2386" s="663" t="str">
        <f aca="false">C2386&amp;D2386&amp;E2386&amp;F2386&amp;G2386&amp;H2386</f>
        <v>TRANSPORTE DE CARGA DE QUALQUER NATUREZA,EXCLUSIVE AS DESPESAS DE CARGA E DESCARGA,TANTO DE ESPERA DO CAMINHAO COMO DO SERVENTE OU EQUIPAMENTO AUXILIAR,A VELOCIDADE MEDIA DE 10KM/H,EM CAMINHAO DE CARROCERIA FIXA A OLEO DIESEL,COM CAPACIDADE UTIL DE 7,5T</v>
      </c>
      <c r="C2386" s="142" t="s">
        <v>5167</v>
      </c>
      <c r="D2386" s="142" t="s">
        <v>5168</v>
      </c>
      <c r="E2386" s="142" t="s">
        <v>5194</v>
      </c>
      <c r="F2386" s="142" t="s">
        <v>5170</v>
      </c>
      <c r="G2386" s="142" t="s">
        <v>5171</v>
      </c>
      <c r="I2386" s="142" t="s">
        <v>5172</v>
      </c>
      <c r="J2386" s="142" t="n">
        <v>3.51</v>
      </c>
    </row>
    <row r="2387" customFormat="false" ht="12.75" hidden="false" customHeight="false" outlineLevel="0" collapsed="false">
      <c r="A2387" s="142" t="s">
        <v>5195</v>
      </c>
      <c r="B2387" s="663" t="str">
        <f aca="false">C2387&amp;D2387&amp;E2387&amp;F2387&amp;G2387&amp;H2387</f>
        <v>TRANSPORTE DE CARGA DE QUALQUER NATUREZA,EXCLUSIVE AS DESPESAS DE CARGA E DESCARGA,TANTO DE ESPERA DO CAMINHAO COMO DO SERVENTE OU EQUIPAMENTO AUXILIAR,A VELOCIDADE MEDIA DE 10KM/H,EM CAMINHAO DE CARROCERIA FIXA A OLEO DIESEL,COM CAPACIDADE UTIL DE 7,5T</v>
      </c>
      <c r="C2387" s="142" t="s">
        <v>5167</v>
      </c>
      <c r="D2387" s="142" t="s">
        <v>5168</v>
      </c>
      <c r="E2387" s="142" t="s">
        <v>5194</v>
      </c>
      <c r="F2387" s="142" t="s">
        <v>5170</v>
      </c>
      <c r="G2387" s="142" t="s">
        <v>5171</v>
      </c>
      <c r="I2387" s="142" t="s">
        <v>5172</v>
      </c>
      <c r="J2387" s="142" t="n">
        <v>3.44</v>
      </c>
    </row>
    <row r="2388" customFormat="false" ht="12.75" hidden="false" customHeight="false" outlineLevel="0" collapsed="false">
      <c r="A2388" s="142" t="s">
        <v>5196</v>
      </c>
      <c r="B2388" s="663" t="str">
        <f aca="false">C2388&amp;D2388&amp;E2388&amp;F2388&amp;G2388&amp;H2388</f>
        <v>TRANSPORTE DE CARGA DE QUALQUER NATUREZA,EXCLUSIVE AS DESPESAS DE CARGA E DESCARGA,TANTO DE ESPERA DO CAMINHAO COMO DO SERVENTE OU EQUIPAMENTO AUXILIAR,A VELOCIDADE MEDIA DE 5KM/H,EM CAMINHAO DE CARROCERIA FIXA A OLEO DIESEL,COM CAPACIDADEUTIL DE 7,5T</v>
      </c>
      <c r="C2388" s="142" t="s">
        <v>5167</v>
      </c>
      <c r="D2388" s="142" t="s">
        <v>5168</v>
      </c>
      <c r="E2388" s="142" t="s">
        <v>5197</v>
      </c>
      <c r="F2388" s="142" t="s">
        <v>5198</v>
      </c>
      <c r="G2388" s="142" t="s">
        <v>5199</v>
      </c>
      <c r="I2388" s="142" t="s">
        <v>5172</v>
      </c>
      <c r="J2388" s="142" t="n">
        <v>7.02</v>
      </c>
    </row>
    <row r="2389" customFormat="false" ht="12.75" hidden="false" customHeight="false" outlineLevel="0" collapsed="false">
      <c r="A2389" s="142" t="s">
        <v>5200</v>
      </c>
      <c r="B2389" s="663" t="str">
        <f aca="false">C2389&amp;D2389&amp;E2389&amp;F2389&amp;G2389&amp;H2389</f>
        <v>TRANSPORTE DE CARGA DE QUALQUER NATUREZA,EXCLUSIVE AS DESPESAS DE CARGA E DESCARGA,TANTO DE ESPERA DO CAMINHAO COMO DO SERVENTE OU EQUIPAMENTO AUXILIAR,A VELOCIDADE MEDIA DE 5KM/H,EM CAMINHAO DE CARROCERIA FIXA A OLEO DIESEL,COM CAPACIDADEUTIL DE 7,5T</v>
      </c>
      <c r="C2389" s="142" t="s">
        <v>5167</v>
      </c>
      <c r="D2389" s="142" t="s">
        <v>5168</v>
      </c>
      <c r="E2389" s="142" t="s">
        <v>5197</v>
      </c>
      <c r="F2389" s="142" t="s">
        <v>5198</v>
      </c>
      <c r="G2389" s="142" t="s">
        <v>5199</v>
      </c>
      <c r="I2389" s="142" t="s">
        <v>5172</v>
      </c>
      <c r="J2389" s="142" t="n">
        <v>6.86</v>
      </c>
    </row>
    <row r="2390" customFormat="false" ht="12.75" hidden="false" customHeight="false" outlineLevel="0" collapsed="false">
      <c r="A2390" s="142" t="s">
        <v>5201</v>
      </c>
      <c r="B2390" s="663" t="str">
        <f aca="false">C2390&amp;D2390&amp;E2390&amp;F2390&amp;G2390&amp;H2390</f>
        <v>TRANSPORTE DE CARGA DE QUALQUER NATUREZA,EXCLUSIVE AS DESPESAS DE CARGA E DESCARGA,TANTO DE ESPERA DO CAMINHAO COMO DO SERVENTE OU EQUIPAMENTO AUXILIAR,A VELOCIDADE MEDIA DE 50KM/H,EM CAMINHAO TRUCADO DE CARROCERIA FIXA A OLEO DIESEL,COM CAPACIDADE UTIL DE 12T</v>
      </c>
      <c r="C2390" s="142" t="s">
        <v>5167</v>
      </c>
      <c r="D2390" s="142" t="s">
        <v>5168</v>
      </c>
      <c r="E2390" s="142" t="s">
        <v>5169</v>
      </c>
      <c r="F2390" s="142" t="s">
        <v>5202</v>
      </c>
      <c r="G2390" s="142" t="s">
        <v>5203</v>
      </c>
      <c r="I2390" s="142" t="s">
        <v>5172</v>
      </c>
      <c r="J2390" s="142" t="n">
        <v>0.54</v>
      </c>
    </row>
    <row r="2391" customFormat="false" ht="12.75" hidden="false" customHeight="false" outlineLevel="0" collapsed="false">
      <c r="A2391" s="142" t="s">
        <v>5204</v>
      </c>
      <c r="B2391" s="663" t="str">
        <f aca="false">C2391&amp;D2391&amp;E2391&amp;F2391&amp;G2391&amp;H2391</f>
        <v>TRANSPORTE DE CARGA DE QUALQUER NATUREZA,EXCLUSIVE AS DESPESAS DE CARGA E DESCARGA,TANTO DE ESPERA DO CAMINHAO COMO DO SERVENTE OU EQUIPAMENTO AUXILIAR,A VELOCIDADE MEDIA DE 50KM/H,EM CAMINHAO TRUCADO DE CARROCERIA FIXA A OLEO DIESEL,COM CAPACIDADE UTIL DE 12T</v>
      </c>
      <c r="C2391" s="142" t="s">
        <v>5167</v>
      </c>
      <c r="D2391" s="142" t="s">
        <v>5168</v>
      </c>
      <c r="E2391" s="142" t="s">
        <v>5169</v>
      </c>
      <c r="F2391" s="142" t="s">
        <v>5202</v>
      </c>
      <c r="G2391" s="142" t="s">
        <v>5203</v>
      </c>
      <c r="I2391" s="142" t="s">
        <v>5172</v>
      </c>
      <c r="J2391" s="142" t="n">
        <v>0.53</v>
      </c>
    </row>
    <row r="2392" customFormat="false" ht="12.75" hidden="false" customHeight="false" outlineLevel="0" collapsed="false">
      <c r="A2392" s="142" t="s">
        <v>5205</v>
      </c>
      <c r="B2392" s="663" t="str">
        <f aca="false">C2392&amp;D2392&amp;E2392&amp;F2392&amp;G2392&amp;H2392</f>
        <v>TRANSPORTE DE CARGA DE QUALQUER NATUREZA,EXCLUSIVE AS DESPESAS DE CARGA E DESCARGA,TANTO DE ESPERA DO CAMINHAO COMO DO SERVENTE OU EQUIPAMENTO AUXILIAR,A VELOCIDADE MEDIA DE 40KM/H,EM CAMINHAO TRUCADO DE CARROCERIA FIXA A OLEO DIESEL,COM CAPACIDADE UTIL DE 12T</v>
      </c>
      <c r="C2392" s="142" t="s">
        <v>5167</v>
      </c>
      <c r="D2392" s="142" t="s">
        <v>5168</v>
      </c>
      <c r="E2392" s="142" t="s">
        <v>5175</v>
      </c>
      <c r="F2392" s="142" t="s">
        <v>5202</v>
      </c>
      <c r="G2392" s="142" t="s">
        <v>5203</v>
      </c>
      <c r="I2392" s="142" t="s">
        <v>5172</v>
      </c>
      <c r="J2392" s="142" t="n">
        <v>0.69</v>
      </c>
    </row>
    <row r="2393" customFormat="false" ht="12.75" hidden="false" customHeight="false" outlineLevel="0" collapsed="false">
      <c r="A2393" s="142" t="s">
        <v>5206</v>
      </c>
      <c r="B2393" s="663" t="str">
        <f aca="false">C2393&amp;D2393&amp;E2393&amp;F2393&amp;G2393&amp;H2393</f>
        <v>TRANSPORTE DE CARGA DE QUALQUER NATUREZA,EXCLUSIVE AS DESPESAS DE CARGA E DESCARGA,TANTO DE ESPERA DO CAMINHAO COMO DO SERVENTE OU EQUIPAMENTO AUXILIAR,A VELOCIDADE MEDIA DE 40KM/H,EM CAMINHAO TRUCADO DE CARROCERIA FIXA A OLEO DIESEL,COM CAPACIDADE UTIL DE 12T</v>
      </c>
      <c r="C2393" s="142" t="s">
        <v>5167</v>
      </c>
      <c r="D2393" s="142" t="s">
        <v>5168</v>
      </c>
      <c r="E2393" s="142" t="s">
        <v>5175</v>
      </c>
      <c r="F2393" s="142" t="s">
        <v>5202</v>
      </c>
      <c r="G2393" s="142" t="s">
        <v>5203</v>
      </c>
      <c r="I2393" s="142" t="s">
        <v>5172</v>
      </c>
      <c r="J2393" s="142" t="n">
        <v>0.68</v>
      </c>
    </row>
    <row r="2394" customFormat="false" ht="12.75" hidden="false" customHeight="false" outlineLevel="0" collapsed="false">
      <c r="A2394" s="142" t="s">
        <v>5207</v>
      </c>
      <c r="B2394" s="663" t="str">
        <f aca="false">C2394&amp;D2394&amp;E2394&amp;F2394&amp;G2394&amp;H2394</f>
        <v>TRANSPORTE DE CARGA DE QUALQUER NATUREZA,EXCLUSIVE AS DESPESAS DE CARGA E DESCARGA,TANTO DE ESPERA DO CAMINHAO COMO DO SERVENTE OU EQUIPAMENTO AUXILIAR,A VELOCIDADE MEDIA DE 35KM/H,EM CAMINHAO TRUCADO DE CARROCERIA FIXA A OLEO DIESEL,COM CAPACIDADE UTIL DE 12T</v>
      </c>
      <c r="C2394" s="142" t="s">
        <v>5167</v>
      </c>
      <c r="D2394" s="142" t="s">
        <v>5168</v>
      </c>
      <c r="E2394" s="142" t="s">
        <v>5178</v>
      </c>
      <c r="F2394" s="142" t="s">
        <v>5202</v>
      </c>
      <c r="G2394" s="142" t="s">
        <v>5203</v>
      </c>
      <c r="I2394" s="142" t="s">
        <v>5172</v>
      </c>
      <c r="J2394" s="142" t="n">
        <v>0.79</v>
      </c>
    </row>
    <row r="2395" customFormat="false" ht="12.75" hidden="false" customHeight="false" outlineLevel="0" collapsed="false">
      <c r="A2395" s="142" t="s">
        <v>5208</v>
      </c>
      <c r="B2395" s="663" t="str">
        <f aca="false">C2395&amp;D2395&amp;E2395&amp;F2395&amp;G2395&amp;H2395</f>
        <v>TRANSPORTE DE CARGA DE QUALQUER NATUREZA,EXCLUSIVE AS DESPESAS DE CARGA E DESCARGA,TANTO DE ESPERA DO CAMINHAO COMO DO SERVENTE OU EQUIPAMENTO AUXILIAR,A VELOCIDADE MEDIA DE 35KM/H,EM CAMINHAO TRUCADO DE CARROCERIA FIXA A OLEO DIESEL,COM CAPACIDADE UTIL DE 12T</v>
      </c>
      <c r="C2395" s="142" t="s">
        <v>5167</v>
      </c>
      <c r="D2395" s="142" t="s">
        <v>5168</v>
      </c>
      <c r="E2395" s="142" t="s">
        <v>5178</v>
      </c>
      <c r="F2395" s="142" t="s">
        <v>5202</v>
      </c>
      <c r="G2395" s="142" t="s">
        <v>5203</v>
      </c>
      <c r="I2395" s="142" t="s">
        <v>5172</v>
      </c>
      <c r="J2395" s="142" t="n">
        <v>0.77</v>
      </c>
    </row>
    <row r="2396" customFormat="false" ht="12.75" hidden="false" customHeight="false" outlineLevel="0" collapsed="false">
      <c r="A2396" s="142" t="s">
        <v>5209</v>
      </c>
      <c r="B2396" s="663" t="str">
        <f aca="false">C2396&amp;D2396&amp;E2396&amp;F2396&amp;G2396&amp;H2396</f>
        <v>TRANSPORTE DE CARGA DE QUALQUER NATUREZA,EXCLUSIVE AS DESPESAS DE CARGA E DESCARGA,TANTO DE ESPERA DO CAMINHAO COMO DO SERVENTE OU EQUIPAMENTO AUXILIAR,A VELOCIDADE MEDIA DE 30KM/H,EM CAMINHAO TRUCADO DE CARROCERIA FIXA A OLEO DIESEL,COM CAPACIDADE UTIL DE 12T</v>
      </c>
      <c r="C2396" s="142" t="s">
        <v>5167</v>
      </c>
      <c r="D2396" s="142" t="s">
        <v>5168</v>
      </c>
      <c r="E2396" s="142" t="s">
        <v>5181</v>
      </c>
      <c r="F2396" s="142" t="s">
        <v>5202</v>
      </c>
      <c r="G2396" s="142" t="s">
        <v>5203</v>
      </c>
      <c r="I2396" s="142" t="s">
        <v>5172</v>
      </c>
      <c r="J2396" s="142" t="n">
        <v>0.92</v>
      </c>
    </row>
    <row r="2397" customFormat="false" ht="12.75" hidden="false" customHeight="false" outlineLevel="0" collapsed="false">
      <c r="A2397" s="142" t="s">
        <v>5210</v>
      </c>
      <c r="B2397" s="663" t="str">
        <f aca="false">C2397&amp;D2397&amp;E2397&amp;F2397&amp;G2397&amp;H2397</f>
        <v>TRANSPORTE DE CARGA DE QUALQUER NATUREZA,EXCLUSIVE AS DESPESAS DE CARGA E DESCARGA,TANTO DE ESPERA DO CAMINHAO COMO DO SERVENTE OU EQUIPAMENTO AUXILIAR,A VELOCIDADE MEDIA DE 30KM/H,EM CAMINHAO TRUCADO DE CARROCERIA FIXA A OLEO DIESEL,COM CAPACIDADE UTIL DE 12T</v>
      </c>
      <c r="C2397" s="142" t="s">
        <v>5167</v>
      </c>
      <c r="D2397" s="142" t="s">
        <v>5168</v>
      </c>
      <c r="E2397" s="142" t="s">
        <v>5181</v>
      </c>
      <c r="F2397" s="142" t="s">
        <v>5202</v>
      </c>
      <c r="G2397" s="142" t="s">
        <v>5203</v>
      </c>
      <c r="I2397" s="142" t="s">
        <v>5172</v>
      </c>
      <c r="J2397" s="142" t="n">
        <v>0.9</v>
      </c>
    </row>
    <row r="2398" customFormat="false" ht="12.75" hidden="false" customHeight="false" outlineLevel="0" collapsed="false">
      <c r="A2398" s="142" t="s">
        <v>5211</v>
      </c>
      <c r="B2398" s="663" t="str">
        <f aca="false">C2398&amp;D2398&amp;E2398&amp;F2398&amp;G2398&amp;H2398</f>
        <v>TRANSPORTE DE CARGA DE QUALQUER NATUREZA,EXCLUSIVE AS DESPESAS DE CARGA E DESCARGA,TANTO DE ESPERA DO CAMINHAO COMO DO SERVENTE OU EQUIPAMENTO AUXILIAR,A VELOCIDADE MEDIA DE 25KM/H,EM CAMINHAO TRUCADO DE CARROCERIA FIXA A OLEO DIESEL,COM CAPACIDADE UTIL DE 12T</v>
      </c>
      <c r="C2398" s="142" t="s">
        <v>5167</v>
      </c>
      <c r="D2398" s="142" t="s">
        <v>5168</v>
      </c>
      <c r="E2398" s="142" t="s">
        <v>5184</v>
      </c>
      <c r="F2398" s="142" t="s">
        <v>5202</v>
      </c>
      <c r="G2398" s="142" t="s">
        <v>5203</v>
      </c>
      <c r="I2398" s="142" t="s">
        <v>5172</v>
      </c>
      <c r="J2398" s="142" t="n">
        <v>1.1</v>
      </c>
    </row>
    <row r="2399" customFormat="false" ht="12.75" hidden="false" customHeight="false" outlineLevel="0" collapsed="false">
      <c r="A2399" s="142" t="s">
        <v>5212</v>
      </c>
      <c r="B2399" s="663" t="str">
        <f aca="false">C2399&amp;D2399&amp;E2399&amp;F2399&amp;G2399&amp;H2399</f>
        <v>TRANSPORTE DE CARGA DE QUALQUER NATUREZA,EXCLUSIVE AS DESPESAS DE CARGA E DESCARGA,TANTO DE ESPERA DO CAMINHAO COMO DO SERVENTE OU EQUIPAMENTO AUXILIAR,A VELOCIDADE MEDIA DE 25KM/H,EM CAMINHAO TRUCADO DE CARROCERIA FIXA A OLEO DIESEL,COM CAPACIDADE UTIL DE 12T</v>
      </c>
      <c r="C2399" s="142" t="s">
        <v>5167</v>
      </c>
      <c r="D2399" s="142" t="s">
        <v>5168</v>
      </c>
      <c r="E2399" s="142" t="s">
        <v>5184</v>
      </c>
      <c r="F2399" s="142" t="s">
        <v>5202</v>
      </c>
      <c r="G2399" s="142" t="s">
        <v>5203</v>
      </c>
      <c r="I2399" s="142" t="s">
        <v>5172</v>
      </c>
      <c r="J2399" s="142" t="n">
        <v>1.08</v>
      </c>
    </row>
    <row r="2400" customFormat="false" ht="12.75" hidden="false" customHeight="false" outlineLevel="0" collapsed="false">
      <c r="A2400" s="142" t="s">
        <v>5213</v>
      </c>
      <c r="B2400" s="663" t="str">
        <f aca="false">C2400&amp;D2400&amp;E2400&amp;F2400&amp;G2400&amp;H2400</f>
        <v>TRANSPORTE DE CARGA DE QUALQUER NATUREZA,EXCLUSIVE AS DESPESAS DE CARGA E DESCARGA,TANTO DE ESPERA DO CAMINHAO COMO DO SERVENTE OU EQUIPAMENTO AUXILIAR,A VELOCIDADE MEDIA DE 20KM/H,EM CAMINHAO TRUCADO DE CARROCERIA FIXA A OLEO DIESEL,COM CAPACIDADE UTIL DE 12T</v>
      </c>
      <c r="C2400" s="142" t="s">
        <v>5167</v>
      </c>
      <c r="D2400" s="142" t="s">
        <v>5168</v>
      </c>
      <c r="E2400" s="142" t="s">
        <v>5188</v>
      </c>
      <c r="F2400" s="142" t="s">
        <v>5202</v>
      </c>
      <c r="G2400" s="142" t="s">
        <v>5203</v>
      </c>
      <c r="I2400" s="142" t="s">
        <v>5172</v>
      </c>
      <c r="J2400" s="142" t="n">
        <v>1.37</v>
      </c>
    </row>
    <row r="2401" customFormat="false" ht="12.75" hidden="false" customHeight="false" outlineLevel="0" collapsed="false">
      <c r="A2401" s="142" t="s">
        <v>5214</v>
      </c>
      <c r="B2401" s="663" t="str">
        <f aca="false">C2401&amp;D2401&amp;E2401&amp;F2401&amp;G2401&amp;H2401</f>
        <v>TRANSPORTE DE CARGA DE QUALQUER NATUREZA,EXCLUSIVE AS DESPESAS DE CARGA E DESCARGA,TANTO DE ESPERA DO CAMINHAO COMO DO SERVENTE OU EQUIPAMENTO AUXILIAR,A VELOCIDADE MEDIA DE 20KM/H,EM CAMINHAO TRUCADO DE CARROCERIA FIXA A OLEO DIESEL,COM CAPACIDADE UTIL DE 12T</v>
      </c>
      <c r="C2401" s="142" t="s">
        <v>5167</v>
      </c>
      <c r="D2401" s="142" t="s">
        <v>5168</v>
      </c>
      <c r="E2401" s="142" t="s">
        <v>5188</v>
      </c>
      <c r="F2401" s="142" t="s">
        <v>5202</v>
      </c>
      <c r="G2401" s="142" t="s">
        <v>5203</v>
      </c>
      <c r="I2401" s="142" t="s">
        <v>5172</v>
      </c>
      <c r="J2401" s="142" t="n">
        <v>1.34</v>
      </c>
    </row>
    <row r="2402" customFormat="false" ht="12.75" hidden="false" customHeight="false" outlineLevel="0" collapsed="false">
      <c r="A2402" s="142" t="s">
        <v>5215</v>
      </c>
      <c r="B2402" s="663" t="str">
        <f aca="false">C2402&amp;D2402&amp;E2402&amp;F2402&amp;G2402&amp;H2402</f>
        <v>TRANSPORTE DE CARGA DE QUALQUER NATUREZA,EXCLUSIVE AS DESPESAS DE CARGA E DESCARGA,TANTO DE ESPERA DO CAMINHAO COMO DO SERVENTE OU EQUIPAMENTO AUXILIAR,A VELOCIDADE MEDIA DE 15KM/H,EM CAMINHAO TRUCADO DE CARROCERIA FIXA A OLEO DIESEL,COM CAPACIDADE UTIL DE 12T</v>
      </c>
      <c r="C2402" s="142" t="s">
        <v>5167</v>
      </c>
      <c r="D2402" s="142" t="s">
        <v>5168</v>
      </c>
      <c r="E2402" s="142" t="s">
        <v>5191</v>
      </c>
      <c r="F2402" s="142" t="s">
        <v>5202</v>
      </c>
      <c r="G2402" s="142" t="s">
        <v>5203</v>
      </c>
      <c r="I2402" s="142" t="s">
        <v>5172</v>
      </c>
      <c r="J2402" s="142" t="n">
        <v>1.83</v>
      </c>
    </row>
    <row r="2403" customFormat="false" ht="12.75" hidden="false" customHeight="false" outlineLevel="0" collapsed="false">
      <c r="A2403" s="142" t="s">
        <v>5216</v>
      </c>
      <c r="B2403" s="663" t="str">
        <f aca="false">C2403&amp;D2403&amp;E2403&amp;F2403&amp;G2403&amp;H2403</f>
        <v>TRANSPORTE DE CARGA DE QUALQUER NATUREZA,EXCLUSIVE AS DESPESAS DE CARGA E DESCARGA,TANTO DE ESPERA DO CAMINHAO COMO DO SERVENTE OU EQUIPAMENTO AUXILIAR,A VELOCIDADE MEDIA DE 15KM/H,EM CAMINHAO TRUCADO DE CARROCERIA FIXA A OLEO DIESEL,COM CAPACIDADE UTIL DE 12T</v>
      </c>
      <c r="C2403" s="142" t="s">
        <v>5167</v>
      </c>
      <c r="D2403" s="142" t="s">
        <v>5168</v>
      </c>
      <c r="E2403" s="142" t="s">
        <v>5191</v>
      </c>
      <c r="F2403" s="142" t="s">
        <v>5202</v>
      </c>
      <c r="G2403" s="142" t="s">
        <v>5203</v>
      </c>
      <c r="I2403" s="142" t="s">
        <v>5172</v>
      </c>
      <c r="J2403" s="142" t="n">
        <v>1.8</v>
      </c>
    </row>
    <row r="2404" customFormat="false" ht="12.75" hidden="false" customHeight="false" outlineLevel="0" collapsed="false">
      <c r="A2404" s="142" t="s">
        <v>5217</v>
      </c>
      <c r="B2404" s="663" t="str">
        <f aca="false">C2404&amp;D2404&amp;E2404&amp;F2404&amp;G2404&amp;H2404</f>
        <v>TRANSPORTE DE CARGA DE QUALQUER NATUREZA,EXCLUSIVE AS DESPESAS DE CARGA E DESCARGA,TANTO DE ESPERA DO CAMINHAO COMO DO SERVENTE OU EQUIPAMENTO AUXILIAR,A VELOCIDADE MEDIA DE 10KM/H,EM CAMINHAO TRUCADO DE CARROCERIA FIXA A OLEO DIESEL,COM CAPACIDADE UTIL DE 12T</v>
      </c>
      <c r="C2404" s="142" t="s">
        <v>5167</v>
      </c>
      <c r="D2404" s="142" t="s">
        <v>5168</v>
      </c>
      <c r="E2404" s="142" t="s">
        <v>5194</v>
      </c>
      <c r="F2404" s="142" t="s">
        <v>5202</v>
      </c>
      <c r="G2404" s="142" t="s">
        <v>5203</v>
      </c>
      <c r="I2404" s="142" t="s">
        <v>5172</v>
      </c>
      <c r="J2404" s="142" t="n">
        <v>2.75</v>
      </c>
    </row>
    <row r="2405" customFormat="false" ht="12.75" hidden="false" customHeight="false" outlineLevel="0" collapsed="false">
      <c r="A2405" s="142" t="s">
        <v>5218</v>
      </c>
      <c r="B2405" s="663" t="str">
        <f aca="false">C2405&amp;D2405&amp;E2405&amp;F2405&amp;G2405&amp;H2405</f>
        <v>TRANSPORTE DE CARGA DE QUALQUER NATUREZA,EXCLUSIVE AS DESPESAS DE CARGA E DESCARGA,TANTO DE ESPERA DO CAMINHAO COMO DO SERVENTE OU EQUIPAMENTO AUXILIAR,A VELOCIDADE MEDIA DE 10KM/H,EM CAMINHAO TRUCADO DE CARROCERIA FIXA A OLEO DIESEL,COM CAPACIDADE UTIL DE 12T</v>
      </c>
      <c r="C2405" s="142" t="s">
        <v>5167</v>
      </c>
      <c r="D2405" s="142" t="s">
        <v>5168</v>
      </c>
      <c r="E2405" s="142" t="s">
        <v>5194</v>
      </c>
      <c r="F2405" s="142" t="s">
        <v>5202</v>
      </c>
      <c r="G2405" s="142" t="s">
        <v>5203</v>
      </c>
      <c r="I2405" s="142" t="s">
        <v>5172</v>
      </c>
      <c r="J2405" s="142" t="n">
        <v>2.7</v>
      </c>
    </row>
    <row r="2406" customFormat="false" ht="12.75" hidden="false" customHeight="false" outlineLevel="0" collapsed="false">
      <c r="A2406" s="142" t="s">
        <v>5219</v>
      </c>
      <c r="B2406" s="663" t="str">
        <f aca="false">C2406&amp;D2406&amp;E2406&amp;F2406&amp;G2406&amp;H2406</f>
        <v>TRANSPORTE DE CARGA DE QUALQUER NATUREZA,EXCLUSIVE AS DESPESAS DE CARGA E DESCARGA,TANTO DE ESPERA DO CAMINHAO COMO DO SERVENTE OU EQUIPAMENTO AUXILIAR,A VELOCIDADE MEDIA DE 5KM/H,EM CAMINHAO TRUCADO DE CARROCERIA FIXA A OLEO DIESEL,COM CAPACIDADE UTIL DE 12T</v>
      </c>
      <c r="C2406" s="142" t="s">
        <v>5167</v>
      </c>
      <c r="D2406" s="142" t="s">
        <v>5168</v>
      </c>
      <c r="E2406" s="142" t="s">
        <v>5197</v>
      </c>
      <c r="F2406" s="142" t="s">
        <v>5220</v>
      </c>
      <c r="G2406" s="142" t="s">
        <v>5221</v>
      </c>
      <c r="I2406" s="142" t="s">
        <v>5172</v>
      </c>
      <c r="J2406" s="142" t="n">
        <v>5.49</v>
      </c>
    </row>
    <row r="2407" customFormat="false" ht="12.75" hidden="false" customHeight="false" outlineLevel="0" collapsed="false">
      <c r="A2407" s="142" t="s">
        <v>5222</v>
      </c>
      <c r="B2407" s="663" t="str">
        <f aca="false">C2407&amp;D2407&amp;E2407&amp;F2407&amp;G2407&amp;H2407</f>
        <v>TRANSPORTE DE CARGA DE QUALQUER NATUREZA,EXCLUSIVE AS DESPESAS DE CARGA E DESCARGA,TANTO DE ESPERA DO CAMINHAO COMO DO SERVENTE OU EQUIPAMENTO AUXILIAR,A VELOCIDADE MEDIA DE 5KM/H,EM CAMINHAO TRUCADO DE CARROCERIA FIXA A OLEO DIESEL,COM CAPACIDADE UTIL DE 12T</v>
      </c>
      <c r="C2407" s="142" t="s">
        <v>5167</v>
      </c>
      <c r="D2407" s="142" t="s">
        <v>5168</v>
      </c>
      <c r="E2407" s="142" t="s">
        <v>5197</v>
      </c>
      <c r="F2407" s="142" t="s">
        <v>5220</v>
      </c>
      <c r="G2407" s="142" t="s">
        <v>5221</v>
      </c>
      <c r="I2407" s="142" t="s">
        <v>5172</v>
      </c>
      <c r="J2407" s="142" t="n">
        <v>5.4</v>
      </c>
    </row>
    <row r="2408" customFormat="false" ht="12.75" hidden="false" customHeight="false" outlineLevel="0" collapsed="false">
      <c r="A2408" s="142" t="s">
        <v>5223</v>
      </c>
      <c r="B2408" s="663" t="str">
        <f aca="false">C2408&amp;D2408&amp;E2408&amp;F2408&amp;G2408&amp;H2408</f>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08" s="142" t="s">
        <v>5167</v>
      </c>
      <c r="D2408" s="142" t="s">
        <v>5168</v>
      </c>
      <c r="E2408" s="142" t="s">
        <v>5169</v>
      </c>
      <c r="F2408" s="142" t="s">
        <v>5170</v>
      </c>
      <c r="G2408" s="142" t="s">
        <v>5224</v>
      </c>
      <c r="H2408" s="142" t="s">
        <v>5225</v>
      </c>
      <c r="I2408" s="142" t="s">
        <v>5172</v>
      </c>
      <c r="J2408" s="142" t="n">
        <v>0.89</v>
      </c>
    </row>
    <row r="2409" customFormat="false" ht="12.75" hidden="false" customHeight="false" outlineLevel="0" collapsed="false">
      <c r="A2409" s="142" t="s">
        <v>5226</v>
      </c>
      <c r="B2409" s="663" t="str">
        <f aca="false">C2409&amp;D2409&amp;E2409&amp;F2409&amp;G2409&amp;H2409</f>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09" s="142" t="s">
        <v>5167</v>
      </c>
      <c r="D2409" s="142" t="s">
        <v>5168</v>
      </c>
      <c r="E2409" s="142" t="s">
        <v>5169</v>
      </c>
      <c r="F2409" s="142" t="s">
        <v>5170</v>
      </c>
      <c r="G2409" s="142" t="s">
        <v>5224</v>
      </c>
      <c r="H2409" s="142" t="s">
        <v>5225</v>
      </c>
      <c r="I2409" s="142" t="s">
        <v>5172</v>
      </c>
      <c r="J2409" s="142" t="n">
        <v>0.86</v>
      </c>
    </row>
    <row r="2410" customFormat="false" ht="12.75" hidden="false" customHeight="false" outlineLevel="0" collapsed="false">
      <c r="A2410" s="142" t="s">
        <v>5227</v>
      </c>
      <c r="B2410" s="663" t="str">
        <f aca="false">C2410&amp;D2410&amp;E2410&amp;F2410&amp;G2410&amp;H2410</f>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0" s="142" t="s">
        <v>5167</v>
      </c>
      <c r="D2410" s="142" t="s">
        <v>5168</v>
      </c>
      <c r="E2410" s="142" t="s">
        <v>5175</v>
      </c>
      <c r="F2410" s="142" t="s">
        <v>5170</v>
      </c>
      <c r="G2410" s="142" t="s">
        <v>5224</v>
      </c>
      <c r="H2410" s="142" t="s">
        <v>5225</v>
      </c>
      <c r="I2410" s="142" t="s">
        <v>5172</v>
      </c>
      <c r="J2410" s="142" t="n">
        <v>1.13</v>
      </c>
    </row>
    <row r="2411" customFormat="false" ht="12.75" hidden="false" customHeight="false" outlineLevel="0" collapsed="false">
      <c r="A2411" s="142" t="s">
        <v>5228</v>
      </c>
      <c r="B2411" s="663" t="str">
        <f aca="false">C2411&amp;D2411&amp;E2411&amp;F2411&amp;G2411&amp;H2411</f>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1" s="142" t="s">
        <v>5167</v>
      </c>
      <c r="D2411" s="142" t="s">
        <v>5168</v>
      </c>
      <c r="E2411" s="142" t="s">
        <v>5175</v>
      </c>
      <c r="F2411" s="142" t="s">
        <v>5170</v>
      </c>
      <c r="G2411" s="142" t="s">
        <v>5224</v>
      </c>
      <c r="H2411" s="142" t="s">
        <v>5225</v>
      </c>
      <c r="I2411" s="142" t="s">
        <v>5172</v>
      </c>
      <c r="J2411" s="142" t="n">
        <v>1.09</v>
      </c>
    </row>
    <row r="2412" customFormat="false" ht="12.75" hidden="false" customHeight="false" outlineLevel="0" collapsed="false">
      <c r="A2412" s="142" t="s">
        <v>5229</v>
      </c>
      <c r="B2412" s="663" t="str">
        <f aca="false">C2412&amp;D2412&amp;E2412&amp;F2412&amp;G2412&amp;H2412</f>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12" s="142" t="s">
        <v>5167</v>
      </c>
      <c r="D2412" s="142" t="s">
        <v>5168</v>
      </c>
      <c r="E2412" s="142" t="s">
        <v>5178</v>
      </c>
      <c r="F2412" s="142" t="s">
        <v>5170</v>
      </c>
      <c r="G2412" s="142" t="s">
        <v>5224</v>
      </c>
      <c r="H2412" s="142" t="s">
        <v>5225</v>
      </c>
      <c r="I2412" s="142" t="s">
        <v>5172</v>
      </c>
      <c r="J2412" s="142" t="n">
        <v>1.29</v>
      </c>
    </row>
    <row r="2413" customFormat="false" ht="12.75" hidden="false" customHeight="false" outlineLevel="0" collapsed="false">
      <c r="A2413" s="142" t="s">
        <v>5230</v>
      </c>
      <c r="B2413" s="663" t="str">
        <f aca="false">C2413&amp;D2413&amp;E2413&amp;F2413&amp;G2413&amp;H2413</f>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13" s="142" t="s">
        <v>5167</v>
      </c>
      <c r="D2413" s="142" t="s">
        <v>5168</v>
      </c>
      <c r="E2413" s="142" t="s">
        <v>5178</v>
      </c>
      <c r="F2413" s="142" t="s">
        <v>5170</v>
      </c>
      <c r="G2413" s="142" t="s">
        <v>5224</v>
      </c>
      <c r="H2413" s="142" t="s">
        <v>5225</v>
      </c>
      <c r="I2413" s="142" t="s">
        <v>5172</v>
      </c>
      <c r="J2413" s="142" t="n">
        <v>1.23</v>
      </c>
    </row>
    <row r="2414" customFormat="false" ht="12.75" hidden="false" customHeight="false" outlineLevel="0" collapsed="false">
      <c r="A2414" s="142" t="s">
        <v>5231</v>
      </c>
      <c r="B2414" s="663" t="str">
        <f aca="false">C2414&amp;D2414&amp;E2414&amp;F2414&amp;G2414&amp;H2414</f>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14" s="142" t="s">
        <v>5167</v>
      </c>
      <c r="D2414" s="142" t="s">
        <v>5168</v>
      </c>
      <c r="E2414" s="142" t="s">
        <v>5181</v>
      </c>
      <c r="F2414" s="142" t="s">
        <v>5170</v>
      </c>
      <c r="G2414" s="142" t="s">
        <v>5224</v>
      </c>
      <c r="H2414" s="142" t="s">
        <v>5225</v>
      </c>
      <c r="I2414" s="142" t="s">
        <v>5172</v>
      </c>
      <c r="J2414" s="142" t="n">
        <v>1.51</v>
      </c>
    </row>
    <row r="2415" customFormat="false" ht="12.75" hidden="false" customHeight="false" outlineLevel="0" collapsed="false">
      <c r="A2415" s="142" t="s">
        <v>5232</v>
      </c>
      <c r="B2415" s="663" t="str">
        <f aca="false">C2415&amp;D2415&amp;E2415&amp;F2415&amp;G2415&amp;H2415</f>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15" s="142" t="s">
        <v>5167</v>
      </c>
      <c r="D2415" s="142" t="s">
        <v>5168</v>
      </c>
      <c r="E2415" s="142" t="s">
        <v>5181</v>
      </c>
      <c r="F2415" s="142" t="s">
        <v>5170</v>
      </c>
      <c r="G2415" s="142" t="s">
        <v>5224</v>
      </c>
      <c r="H2415" s="142" t="s">
        <v>5225</v>
      </c>
      <c r="I2415" s="142" t="s">
        <v>5172</v>
      </c>
      <c r="J2415" s="142" t="n">
        <v>1.44</v>
      </c>
    </row>
    <row r="2416" customFormat="false" ht="12.75" hidden="false" customHeight="false" outlineLevel="0" collapsed="false">
      <c r="A2416" s="142" t="s">
        <v>5233</v>
      </c>
      <c r="B2416" s="663" t="str">
        <f aca="false">C2416&amp;D2416&amp;E2416&amp;F2416&amp;G2416&amp;H2416</f>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16" s="142" t="s">
        <v>5167</v>
      </c>
      <c r="D2416" s="142" t="s">
        <v>5168</v>
      </c>
      <c r="E2416" s="142" t="s">
        <v>5184</v>
      </c>
      <c r="F2416" s="142" t="s">
        <v>5170</v>
      </c>
      <c r="G2416" s="142" t="s">
        <v>5224</v>
      </c>
      <c r="H2416" s="142" t="s">
        <v>5225</v>
      </c>
      <c r="I2416" s="142" t="s">
        <v>5172</v>
      </c>
      <c r="J2416" s="142" t="n">
        <v>1.81</v>
      </c>
    </row>
    <row r="2417" customFormat="false" ht="12.75" hidden="false" customHeight="false" outlineLevel="0" collapsed="false">
      <c r="A2417" s="142" t="s">
        <v>5234</v>
      </c>
      <c r="B2417" s="663" t="str">
        <f aca="false">C2417&amp;D2417&amp;E2417&amp;F2417&amp;G2417&amp;H2417</f>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17" s="142" t="s">
        <v>5167</v>
      </c>
      <c r="D2417" s="142" t="s">
        <v>5168</v>
      </c>
      <c r="E2417" s="142" t="s">
        <v>5184</v>
      </c>
      <c r="F2417" s="142" t="s">
        <v>5170</v>
      </c>
      <c r="G2417" s="142" t="s">
        <v>5224</v>
      </c>
      <c r="H2417" s="142" t="s">
        <v>5225</v>
      </c>
      <c r="I2417" s="142" t="s">
        <v>5172</v>
      </c>
      <c r="J2417" s="142" t="n">
        <v>1.74</v>
      </c>
    </row>
    <row r="2418" customFormat="false" ht="12.75" hidden="false" customHeight="false" outlineLevel="0" collapsed="false">
      <c r="A2418" s="142" t="s">
        <v>5235</v>
      </c>
      <c r="B2418" s="663" t="str">
        <f aca="false">C2418&amp;D2418&amp;E2418&amp;F2418&amp;G2418&amp;H2418</f>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18" s="142" t="s">
        <v>5167</v>
      </c>
      <c r="D2418" s="142" t="s">
        <v>5168</v>
      </c>
      <c r="E2418" s="142" t="s">
        <v>5188</v>
      </c>
      <c r="F2418" s="142" t="s">
        <v>5170</v>
      </c>
      <c r="G2418" s="142" t="s">
        <v>5224</v>
      </c>
      <c r="H2418" s="142" t="s">
        <v>5225</v>
      </c>
      <c r="I2418" s="142" t="s">
        <v>5172</v>
      </c>
      <c r="J2418" s="142" t="n">
        <v>2.25</v>
      </c>
    </row>
    <row r="2419" customFormat="false" ht="12.75" hidden="false" customHeight="false" outlineLevel="0" collapsed="false">
      <c r="A2419" s="142" t="s">
        <v>5236</v>
      </c>
      <c r="B2419" s="663" t="str">
        <f aca="false">C2419&amp;D2419&amp;E2419&amp;F2419&amp;G2419&amp;H2419</f>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19" s="142" t="s">
        <v>5167</v>
      </c>
      <c r="D2419" s="142" t="s">
        <v>5168</v>
      </c>
      <c r="E2419" s="142" t="s">
        <v>5188</v>
      </c>
      <c r="F2419" s="142" t="s">
        <v>5170</v>
      </c>
      <c r="G2419" s="142" t="s">
        <v>5224</v>
      </c>
      <c r="H2419" s="142" t="s">
        <v>5225</v>
      </c>
      <c r="I2419" s="142" t="s">
        <v>5172</v>
      </c>
      <c r="J2419" s="142" t="n">
        <v>2.16</v>
      </c>
    </row>
    <row r="2420" customFormat="false" ht="12.75" hidden="false" customHeight="false" outlineLevel="0" collapsed="false">
      <c r="A2420" s="142" t="s">
        <v>5237</v>
      </c>
      <c r="B2420" s="663" t="str">
        <f aca="false">C2420&amp;D2420&amp;E2420&amp;F2420&amp;G2420&amp;H2420</f>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0" s="142" t="s">
        <v>5167</v>
      </c>
      <c r="D2420" s="142" t="s">
        <v>5168</v>
      </c>
      <c r="E2420" s="142" t="s">
        <v>5191</v>
      </c>
      <c r="F2420" s="142" t="s">
        <v>5170</v>
      </c>
      <c r="G2420" s="142" t="s">
        <v>5224</v>
      </c>
      <c r="H2420" s="142" t="s">
        <v>5225</v>
      </c>
      <c r="I2420" s="142" t="s">
        <v>5172</v>
      </c>
      <c r="J2420" s="142" t="n">
        <v>3.02</v>
      </c>
    </row>
    <row r="2421" customFormat="false" ht="12.75" hidden="false" customHeight="false" outlineLevel="0" collapsed="false">
      <c r="A2421" s="142" t="s">
        <v>5238</v>
      </c>
      <c r="B2421" s="663" t="str">
        <f aca="false">C2421&amp;D2421&amp;E2421&amp;F2421&amp;G2421&amp;H2421</f>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1" s="142" t="s">
        <v>5167</v>
      </c>
      <c r="D2421" s="142" t="s">
        <v>5168</v>
      </c>
      <c r="E2421" s="142" t="s">
        <v>5191</v>
      </c>
      <c r="F2421" s="142" t="s">
        <v>5170</v>
      </c>
      <c r="G2421" s="142" t="s">
        <v>5224</v>
      </c>
      <c r="H2421" s="142" t="s">
        <v>5225</v>
      </c>
      <c r="I2421" s="142" t="s">
        <v>5172</v>
      </c>
      <c r="J2421" s="142" t="n">
        <v>2.89</v>
      </c>
    </row>
    <row r="2422" customFormat="false" ht="12.75" hidden="false" customHeight="false" outlineLevel="0" collapsed="false">
      <c r="A2422" s="142" t="s">
        <v>5239</v>
      </c>
      <c r="B2422" s="663" t="str">
        <f aca="false">C2422&amp;D2422&amp;E2422&amp;F2422&amp;G2422&amp;H2422</f>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22" s="142" t="s">
        <v>5167</v>
      </c>
      <c r="D2422" s="142" t="s">
        <v>5168</v>
      </c>
      <c r="E2422" s="142" t="s">
        <v>5194</v>
      </c>
      <c r="F2422" s="142" t="s">
        <v>5170</v>
      </c>
      <c r="G2422" s="142" t="s">
        <v>5224</v>
      </c>
      <c r="H2422" s="142" t="s">
        <v>5225</v>
      </c>
      <c r="I2422" s="142" t="s">
        <v>5172</v>
      </c>
      <c r="J2422" s="142" t="n">
        <v>4.58</v>
      </c>
    </row>
    <row r="2423" customFormat="false" ht="12.75" hidden="false" customHeight="false" outlineLevel="0" collapsed="false">
      <c r="A2423" s="142" t="s">
        <v>5240</v>
      </c>
      <c r="B2423" s="663" t="str">
        <f aca="false">C2423&amp;D2423&amp;E2423&amp;F2423&amp;G2423&amp;H2423</f>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23" s="142" t="s">
        <v>5167</v>
      </c>
      <c r="D2423" s="142" t="s">
        <v>5168</v>
      </c>
      <c r="E2423" s="142" t="s">
        <v>5194</v>
      </c>
      <c r="F2423" s="142" t="s">
        <v>5170</v>
      </c>
      <c r="G2423" s="142" t="s">
        <v>5224</v>
      </c>
      <c r="H2423" s="142" t="s">
        <v>5225</v>
      </c>
      <c r="I2423" s="142" t="s">
        <v>5172</v>
      </c>
      <c r="J2423" s="142" t="n">
        <v>4.39</v>
      </c>
    </row>
    <row r="2424" customFormat="false" ht="12.75" hidden="false" customHeight="false" outlineLevel="0" collapsed="false">
      <c r="A2424" s="142" t="s">
        <v>5241</v>
      </c>
      <c r="B2424" s="663" t="str">
        <f aca="false">C2424&amp;D2424&amp;E2424&amp;F2424&amp;G2424&amp;H2424</f>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24" s="142" t="s">
        <v>5167</v>
      </c>
      <c r="D2424" s="142" t="s">
        <v>5168</v>
      </c>
      <c r="E2424" s="142" t="s">
        <v>5197</v>
      </c>
      <c r="F2424" s="142" t="s">
        <v>5198</v>
      </c>
      <c r="G2424" s="142" t="s">
        <v>5242</v>
      </c>
      <c r="H2424" s="142" t="s">
        <v>5243</v>
      </c>
      <c r="I2424" s="142" t="s">
        <v>5172</v>
      </c>
      <c r="J2424" s="142" t="n">
        <v>9.08</v>
      </c>
    </row>
    <row r="2425" customFormat="false" ht="12.75" hidden="false" customHeight="false" outlineLevel="0" collapsed="false">
      <c r="A2425" s="142" t="s">
        <v>5244</v>
      </c>
      <c r="B2425" s="663" t="str">
        <f aca="false">C2425&amp;D2425&amp;E2425&amp;F2425&amp;G2425&amp;H2425</f>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25" s="142" t="s">
        <v>5167</v>
      </c>
      <c r="D2425" s="142" t="s">
        <v>5168</v>
      </c>
      <c r="E2425" s="142" t="s">
        <v>5197</v>
      </c>
      <c r="F2425" s="142" t="s">
        <v>5198</v>
      </c>
      <c r="G2425" s="142" t="s">
        <v>5242</v>
      </c>
      <c r="H2425" s="142" t="s">
        <v>5243</v>
      </c>
      <c r="I2425" s="142" t="s">
        <v>5172</v>
      </c>
      <c r="J2425" s="142" t="n">
        <v>8.7</v>
      </c>
    </row>
    <row r="2426" customFormat="false" ht="12.75" hidden="false" customHeight="false" outlineLevel="0" collapsed="false">
      <c r="A2426" s="142" t="s">
        <v>5245</v>
      </c>
      <c r="B2426" s="663" t="str">
        <f aca="false">C2426&amp;D2426&amp;E2426&amp;F2426&amp;G2426&amp;H2426</f>
        <v>TRANSPORTE DE CARGA DE QUALQUER NATUREZA,EXCLUSIVE AS DESPESAS DE CARGA E DESCARGA,TANTO DE ESPERA DO CAMINHAO COMO DO SERVENTE OU EQUIPAMENTO AUXILIAR,A VELOCIDADE MEDIA DE 50KM/H,EM CAMINHAO BASCULANTE A OLEO DIESEL,COM CAPACIDADE UTIL DE 8T</v>
      </c>
      <c r="C2426" s="142" t="s">
        <v>5167</v>
      </c>
      <c r="D2426" s="142" t="s">
        <v>5168</v>
      </c>
      <c r="E2426" s="142" t="s">
        <v>5169</v>
      </c>
      <c r="F2426" s="142" t="s">
        <v>5246</v>
      </c>
      <c r="G2426" s="142" t="s">
        <v>5247</v>
      </c>
      <c r="I2426" s="142" t="s">
        <v>5172</v>
      </c>
      <c r="J2426" s="142" t="n">
        <v>0.68</v>
      </c>
    </row>
    <row r="2427" customFormat="false" ht="12.75" hidden="false" customHeight="false" outlineLevel="0" collapsed="false">
      <c r="A2427" s="142" t="s">
        <v>5248</v>
      </c>
      <c r="B2427" s="663" t="str">
        <f aca="false">C2427&amp;D2427&amp;E2427&amp;F2427&amp;G2427&amp;H2427</f>
        <v>TRANSPORTE DE CARGA DE QUALQUER NATUREZA,EXCLUSIVE AS DESPESAS DE CARGA E DESCARGA,TANTO DE ESPERA DO CAMINHAO COMO DO SERVENTE OU EQUIPAMENTO AUXILIAR,A VELOCIDADE MEDIA DE 50KM/H,EM CAMINHAO BASCULANTE A OLEO DIESEL,COM CAPACIDADE UTIL DE 8T</v>
      </c>
      <c r="C2427" s="142" t="s">
        <v>5167</v>
      </c>
      <c r="D2427" s="142" t="s">
        <v>5168</v>
      </c>
      <c r="E2427" s="142" t="s">
        <v>5169</v>
      </c>
      <c r="F2427" s="142" t="s">
        <v>5246</v>
      </c>
      <c r="G2427" s="142" t="s">
        <v>5247</v>
      </c>
      <c r="I2427" s="142" t="s">
        <v>5172</v>
      </c>
      <c r="J2427" s="142" t="n">
        <v>0.67</v>
      </c>
    </row>
    <row r="2428" customFormat="false" ht="12.75" hidden="false" customHeight="false" outlineLevel="0" collapsed="false">
      <c r="A2428" s="142" t="s">
        <v>5249</v>
      </c>
      <c r="B2428" s="663" t="str">
        <f aca="false">C2428&amp;D2428&amp;E2428&amp;F2428&amp;G2428&amp;H2428</f>
        <v>TRANSPORTE DE CARGA DE QUALQUER NATUREZA,EXCLUSIVE AS DESPESAS DE CARGA E DESCARGA,TANTO DE ESPERA DO CAMINHAO COMO DO SERVENTE OU EQUIPAMENTO AUXILIAR,A VELOCIDADE MEDIA DE 40KM/H,EM CAMINHAO BASCULANTE A OLEO DIESEL,COM CAPACIDADE UTIL DE 8T</v>
      </c>
      <c r="C2428" s="142" t="s">
        <v>5167</v>
      </c>
      <c r="D2428" s="142" t="s">
        <v>5168</v>
      </c>
      <c r="E2428" s="142" t="s">
        <v>5175</v>
      </c>
      <c r="F2428" s="142" t="s">
        <v>5246</v>
      </c>
      <c r="G2428" s="142" t="s">
        <v>5247</v>
      </c>
      <c r="I2428" s="142" t="s">
        <v>5172</v>
      </c>
      <c r="J2428" s="142" t="n">
        <v>0.86</v>
      </c>
    </row>
    <row r="2429" customFormat="false" ht="12.75" hidden="false" customHeight="false" outlineLevel="0" collapsed="false">
      <c r="A2429" s="142" t="s">
        <v>5250</v>
      </c>
      <c r="B2429" s="663" t="str">
        <f aca="false">C2429&amp;D2429&amp;E2429&amp;F2429&amp;G2429&amp;H2429</f>
        <v>TRANSPORTE DE CARGA DE QUALQUER NATUREZA,EXCLUSIVE AS DESPESAS DE CARGA E DESCARGA,TANTO DE ESPERA DO CAMINHAO COMO DO SERVENTE OU EQUIPAMENTO AUXILIAR,A VELOCIDADE MEDIA DE 40KM/H,EM CAMINHAO BASCULANTE A OLEO DIESEL,COM CAPACIDADE UTIL DE 8T</v>
      </c>
      <c r="C2429" s="142" t="s">
        <v>5167</v>
      </c>
      <c r="D2429" s="142" t="s">
        <v>5168</v>
      </c>
      <c r="E2429" s="142" t="s">
        <v>5175</v>
      </c>
      <c r="F2429" s="142" t="s">
        <v>5246</v>
      </c>
      <c r="G2429" s="142" t="s">
        <v>5247</v>
      </c>
      <c r="I2429" s="142" t="s">
        <v>5172</v>
      </c>
      <c r="J2429" s="142" t="n">
        <v>0.84</v>
      </c>
    </row>
    <row r="2430" customFormat="false" ht="12.75" hidden="false" customHeight="false" outlineLevel="0" collapsed="false">
      <c r="A2430" s="142" t="s">
        <v>5251</v>
      </c>
      <c r="B2430" s="663" t="str">
        <f aca="false">C2430&amp;D2430&amp;E2430&amp;F2430&amp;G2430&amp;H2430</f>
        <v>TRANSPORTE DE CARGA DE QUALQUER NATUREZA,EXCLUSIVE AS DESPESAS DE CARGA E DESCARGA,TANTO DE ESPERA DO CAMINHAO COMO DO SERVENTE OU EQUIPAMENTO AUXILIAR,A VELOCIDADE MEDIA DE 35KM/H,EM CAMINHAO BASCULANTE A OLEO DIESEL,COM CAPACIDADE UTIL DE 8T</v>
      </c>
      <c r="C2430" s="142" t="s">
        <v>5167</v>
      </c>
      <c r="D2430" s="142" t="s">
        <v>5168</v>
      </c>
      <c r="E2430" s="142" t="s">
        <v>5178</v>
      </c>
      <c r="F2430" s="142" t="s">
        <v>5246</v>
      </c>
      <c r="G2430" s="142" t="s">
        <v>5247</v>
      </c>
      <c r="I2430" s="142" t="s">
        <v>5172</v>
      </c>
      <c r="J2430" s="142" t="n">
        <v>0.97</v>
      </c>
    </row>
    <row r="2431" customFormat="false" ht="12.75" hidden="false" customHeight="false" outlineLevel="0" collapsed="false">
      <c r="A2431" s="142" t="s">
        <v>5252</v>
      </c>
      <c r="B2431" s="663" t="str">
        <f aca="false">C2431&amp;D2431&amp;E2431&amp;F2431&amp;G2431&amp;H2431</f>
        <v>TRANSPORTE DE CARGA DE QUALQUER NATUREZA,EXCLUSIVE AS DESPESAS DE CARGA E DESCARGA,TANTO DE ESPERA DO CAMINHAO COMO DO SERVENTE OU EQUIPAMENTO AUXILIAR,A VELOCIDADE MEDIA DE 35KM/H,EM CAMINHAO BASCULANTE A OLEO DIESEL,COM CAPACIDADE UTIL DE 8T</v>
      </c>
      <c r="C2431" s="142" t="s">
        <v>5167</v>
      </c>
      <c r="D2431" s="142" t="s">
        <v>5168</v>
      </c>
      <c r="E2431" s="142" t="s">
        <v>5178</v>
      </c>
      <c r="F2431" s="142" t="s">
        <v>5246</v>
      </c>
      <c r="G2431" s="142" t="s">
        <v>5247</v>
      </c>
      <c r="I2431" s="142" t="s">
        <v>5172</v>
      </c>
      <c r="J2431" s="142" t="n">
        <v>0.95</v>
      </c>
    </row>
    <row r="2432" customFormat="false" ht="12.75" hidden="false" customHeight="false" outlineLevel="0" collapsed="false">
      <c r="A2432" s="142" t="s">
        <v>5253</v>
      </c>
      <c r="B2432" s="663" t="str">
        <f aca="false">C2432&amp;D2432&amp;E2432&amp;F2432&amp;G2432&amp;H2432</f>
        <v>TRANSPORTE DE CARGA DE QUALQUER NATUREZA,EXCLUSIVE AS DESPESAS DE CARGA E DESCARGA,TANTO DE ESPERA DO CAMINHAO COMO DO SERVENTE OU EQUIPAMENTO AUXILIAR,A VELOCIDADE MEDIA DE 30KM/H,EM CAMINHAO BASCULANTE A OLEO DIESEL,COM CAPACIDADE UTIL DE 8T</v>
      </c>
      <c r="C2432" s="142" t="s">
        <v>5167</v>
      </c>
      <c r="D2432" s="142" t="s">
        <v>5168</v>
      </c>
      <c r="E2432" s="142" t="s">
        <v>5181</v>
      </c>
      <c r="F2432" s="142" t="s">
        <v>5246</v>
      </c>
      <c r="G2432" s="142" t="s">
        <v>5247</v>
      </c>
      <c r="I2432" s="142" t="s">
        <v>5172</v>
      </c>
      <c r="J2432" s="142" t="n">
        <v>1.13</v>
      </c>
    </row>
    <row r="2433" customFormat="false" ht="12.75" hidden="false" customHeight="false" outlineLevel="0" collapsed="false">
      <c r="A2433" s="142" t="s">
        <v>5254</v>
      </c>
      <c r="B2433" s="663" t="str">
        <f aca="false">C2433&amp;D2433&amp;E2433&amp;F2433&amp;G2433&amp;H2433</f>
        <v>TRANSPORTE DE CARGA DE QUALQUER NATUREZA,EXCLUSIVE AS DESPESAS DE CARGA E DESCARGA,TANTO DE ESPERA DO CAMINHAO COMO DO SERVENTE OU EQUIPAMENTO AUXILIAR,A VELOCIDADE MEDIA DE 30KM/H,EM CAMINHAO BASCULANTE A OLEO DIESEL,COM CAPACIDADE UTIL DE 8T</v>
      </c>
      <c r="C2433" s="142" t="s">
        <v>5167</v>
      </c>
      <c r="D2433" s="142" t="s">
        <v>5168</v>
      </c>
      <c r="E2433" s="142" t="s">
        <v>5181</v>
      </c>
      <c r="F2433" s="142" t="s">
        <v>5246</v>
      </c>
      <c r="G2433" s="142" t="s">
        <v>5247</v>
      </c>
      <c r="I2433" s="142" t="s">
        <v>5172</v>
      </c>
      <c r="J2433" s="142" t="n">
        <v>1.11</v>
      </c>
    </row>
    <row r="2434" customFormat="false" ht="12.75" hidden="false" customHeight="false" outlineLevel="0" collapsed="false">
      <c r="A2434" s="142" t="s">
        <v>5255</v>
      </c>
      <c r="B2434" s="663" t="str">
        <f aca="false">C2434&amp;D2434&amp;E2434&amp;F2434&amp;G2434&amp;H2434</f>
        <v>TRANSPORTE DE CARGA DE QUALQUER NATUREZA,EXCLUSIVE AS DESPESAS DE CARGA E DESCARGA,TANTO DE ESPERA DO CAMINHAO COMO DO SERVENTE OU EQUIPAMENTO AUXILIAR,A VELOCIDADE MEDIA DE 25KM/H,EM CAMINHAO BASCULANTE A OLEO DIESEL,COM CAPACIDADE UTIL DE 8T</v>
      </c>
      <c r="C2434" s="142" t="s">
        <v>5167</v>
      </c>
      <c r="D2434" s="142" t="s">
        <v>5168</v>
      </c>
      <c r="E2434" s="142" t="s">
        <v>5184</v>
      </c>
      <c r="F2434" s="142" t="s">
        <v>5246</v>
      </c>
      <c r="G2434" s="142" t="s">
        <v>5247</v>
      </c>
      <c r="I2434" s="142" t="s">
        <v>5172</v>
      </c>
      <c r="J2434" s="142" t="n">
        <v>1.36</v>
      </c>
    </row>
    <row r="2435" customFormat="false" ht="12.75" hidden="false" customHeight="false" outlineLevel="0" collapsed="false">
      <c r="A2435" s="142" t="s">
        <v>5256</v>
      </c>
      <c r="B2435" s="663" t="str">
        <f aca="false">C2435&amp;D2435&amp;E2435&amp;F2435&amp;G2435&amp;H2435</f>
        <v>TRANSPORTE DE CARGA DE QUALQUER NATUREZA,EXCLUSIVE AS DESPESAS DE CARGA E DESCARGA,TANTO DE ESPERA DO CAMINHAO COMO DO SERVENTE OU EQUIPAMENTO AUXILIAR,A VELOCIDADE MEDIA DE 25KM/H,EM CAMINHAO BASCULANTE A OLEO DIESEL,COM CAPACIDADE UTIL DE 8T</v>
      </c>
      <c r="C2435" s="142" t="s">
        <v>5167</v>
      </c>
      <c r="D2435" s="142" t="s">
        <v>5168</v>
      </c>
      <c r="E2435" s="142" t="s">
        <v>5184</v>
      </c>
      <c r="F2435" s="142" t="s">
        <v>5246</v>
      </c>
      <c r="G2435" s="142" t="s">
        <v>5247</v>
      </c>
      <c r="I2435" s="142" t="s">
        <v>5172</v>
      </c>
      <c r="J2435" s="142" t="n">
        <v>1.34</v>
      </c>
    </row>
    <row r="2436" customFormat="false" ht="12.75" hidden="false" customHeight="false" outlineLevel="0" collapsed="false">
      <c r="A2436" s="142" t="s">
        <v>5257</v>
      </c>
      <c r="B2436" s="663" t="str">
        <f aca="false">C2436&amp;D2436&amp;E2436&amp;F2436&amp;G2436&amp;H2436</f>
        <v>TRANSPORTE DE CARGA DE QUALQUER NATUREZA,EXCLUSIVE AS DESPESAS DE CARGA E DESCARGA,TANTO DE ESPERA DO CAMINHAO COMO DO SERVENTE OU EQUIPAMENTO AUXILIAR,A VELOCIDADE MEDIA DE 20KM/H,EM CAMINHAO BASCULANTE A OLEO DIESEL,COM CAPACIDADE UTIL DE 8T</v>
      </c>
      <c r="C2436" s="142" t="s">
        <v>5167</v>
      </c>
      <c r="D2436" s="142" t="s">
        <v>5168</v>
      </c>
      <c r="E2436" s="142" t="s">
        <v>5188</v>
      </c>
      <c r="F2436" s="142" t="s">
        <v>5246</v>
      </c>
      <c r="G2436" s="142" t="s">
        <v>5247</v>
      </c>
      <c r="I2436" s="142" t="s">
        <v>5172</v>
      </c>
      <c r="J2436" s="142" t="n">
        <v>1.71</v>
      </c>
    </row>
    <row r="2437" customFormat="false" ht="12.75" hidden="false" customHeight="false" outlineLevel="0" collapsed="false">
      <c r="A2437" s="142" t="s">
        <v>5258</v>
      </c>
      <c r="B2437" s="663" t="str">
        <f aca="false">C2437&amp;D2437&amp;E2437&amp;F2437&amp;G2437&amp;H2437</f>
        <v>TRANSPORTE DE CARGA DE QUALQUER NATUREZA,EXCLUSIVE AS DESPESAS DE CARGA E DESCARGA,TANTO DE ESPERA DO CAMINHAO COMO DO SERVENTE OU EQUIPAMENTO AUXILIAR,A VELOCIDADE MEDIA DE 20KM/H,EM CAMINHAO BASCULANTE A OLEO DIESEL,COM CAPACIDADE UTIL DE 8T</v>
      </c>
      <c r="C2437" s="142" t="s">
        <v>5167</v>
      </c>
      <c r="D2437" s="142" t="s">
        <v>5168</v>
      </c>
      <c r="E2437" s="142" t="s">
        <v>5188</v>
      </c>
      <c r="F2437" s="142" t="s">
        <v>5246</v>
      </c>
      <c r="G2437" s="142" t="s">
        <v>5247</v>
      </c>
      <c r="I2437" s="142" t="s">
        <v>5172</v>
      </c>
      <c r="J2437" s="142" t="n">
        <v>1.67</v>
      </c>
    </row>
    <row r="2438" customFormat="false" ht="12.75" hidden="false" customHeight="false" outlineLevel="0" collapsed="false">
      <c r="A2438" s="142" t="s">
        <v>5259</v>
      </c>
      <c r="B2438" s="663" t="str">
        <f aca="false">C2438&amp;D2438&amp;E2438&amp;F2438&amp;G2438&amp;H2438</f>
        <v>TRANSPORTE DE CARGA DE QUALQUER NATUREZA,EXCLUSIVE AS DESPESAS DE CARGA E DESCARGA,TANTO DE ESPERA DO CAMINHAO COMO DO SERVENTE OU EQUIPAMENTO AUXILIAR,A VELOCIDADE MEDIA DE 15KM/H,EM CAMINHAO BASCULANTE A OLEO DIESEL,COM CAPACIDADE UTIL DE 8T</v>
      </c>
      <c r="C2438" s="142" t="s">
        <v>5167</v>
      </c>
      <c r="D2438" s="142" t="s">
        <v>5168</v>
      </c>
      <c r="E2438" s="142" t="s">
        <v>5191</v>
      </c>
      <c r="F2438" s="142" t="s">
        <v>5246</v>
      </c>
      <c r="G2438" s="142" t="s">
        <v>5247</v>
      </c>
      <c r="I2438" s="142" t="s">
        <v>5172</v>
      </c>
      <c r="J2438" s="142" t="n">
        <v>2.28</v>
      </c>
    </row>
    <row r="2439" customFormat="false" ht="12.75" hidden="false" customHeight="false" outlineLevel="0" collapsed="false">
      <c r="A2439" s="142" t="s">
        <v>5260</v>
      </c>
      <c r="B2439" s="663" t="str">
        <f aca="false">C2439&amp;D2439&amp;E2439&amp;F2439&amp;G2439&amp;H2439</f>
        <v>TRANSPORTE DE CARGA DE QUALQUER NATUREZA,EXCLUSIVE AS DESPESAS DE CARGA E DESCARGA,TANTO DE ESPERA DO CAMINHAO COMO DO SERVENTE OU EQUIPAMENTO AUXILIAR,A VELOCIDADE MEDIA DE 15KM/H,EM CAMINHAO BASCULANTE A OLEO DIESEL,COM CAPACIDADE UTIL DE 8T</v>
      </c>
      <c r="C2439" s="142" t="s">
        <v>5167</v>
      </c>
      <c r="D2439" s="142" t="s">
        <v>5168</v>
      </c>
      <c r="E2439" s="142" t="s">
        <v>5191</v>
      </c>
      <c r="F2439" s="142" t="s">
        <v>5246</v>
      </c>
      <c r="G2439" s="142" t="s">
        <v>5247</v>
      </c>
      <c r="I2439" s="142" t="s">
        <v>5172</v>
      </c>
      <c r="J2439" s="142" t="n">
        <v>2.23</v>
      </c>
    </row>
    <row r="2440" customFormat="false" ht="12.75" hidden="false" customHeight="false" outlineLevel="0" collapsed="false">
      <c r="A2440" s="142" t="s">
        <v>5261</v>
      </c>
      <c r="B2440" s="663" t="str">
        <f aca="false">C2440&amp;D2440&amp;E2440&amp;F2440&amp;G2440&amp;H2440</f>
        <v>TRANSPORTE DE CARGA DE QUALQUER NATUREZA,EXCLUSIVE AS DESPESAS DE CARGA E DESCARGA,TANTO DE ESPERA DO CAMINHAO COMO DO SERVENTE OU EQUIPAMENTO AUXILIAR,A VELOCIDADE MEDIA DE 10KM/H,EM CAMINHAO BASCULANTE A OLEO DIESEL,COM CAPACIDADE UTIL DE 8T</v>
      </c>
      <c r="C2440" s="142" t="s">
        <v>5167</v>
      </c>
      <c r="D2440" s="142" t="s">
        <v>5168</v>
      </c>
      <c r="E2440" s="142" t="s">
        <v>5194</v>
      </c>
      <c r="F2440" s="142" t="s">
        <v>5246</v>
      </c>
      <c r="G2440" s="142" t="s">
        <v>5247</v>
      </c>
      <c r="I2440" s="142" t="s">
        <v>5172</v>
      </c>
      <c r="J2440" s="142" t="n">
        <v>3.42</v>
      </c>
    </row>
    <row r="2441" customFormat="false" ht="12.75" hidden="false" customHeight="false" outlineLevel="0" collapsed="false">
      <c r="A2441" s="142" t="s">
        <v>5262</v>
      </c>
      <c r="B2441" s="663" t="str">
        <f aca="false">C2441&amp;D2441&amp;E2441&amp;F2441&amp;G2441&amp;H2441</f>
        <v>TRANSPORTE DE CARGA DE QUALQUER NATUREZA,EXCLUSIVE AS DESPESAS DE CARGA E DESCARGA,TANTO DE ESPERA DO CAMINHAO COMO DO SERVENTE OU EQUIPAMENTO AUXILIAR,A VELOCIDADE MEDIA DE 10KM/H,EM CAMINHAO BASCULANTE A OLEO DIESEL,COM CAPACIDADE UTIL DE 8T</v>
      </c>
      <c r="C2441" s="142" t="s">
        <v>5167</v>
      </c>
      <c r="D2441" s="142" t="s">
        <v>5168</v>
      </c>
      <c r="E2441" s="142" t="s">
        <v>5194</v>
      </c>
      <c r="F2441" s="142" t="s">
        <v>5246</v>
      </c>
      <c r="G2441" s="142" t="s">
        <v>5247</v>
      </c>
      <c r="I2441" s="142" t="s">
        <v>5172</v>
      </c>
      <c r="J2441" s="142" t="n">
        <v>3.35</v>
      </c>
    </row>
    <row r="2442" customFormat="false" ht="12.75" hidden="false" customHeight="false" outlineLevel="0" collapsed="false">
      <c r="A2442" s="142" t="s">
        <v>5263</v>
      </c>
      <c r="B2442" s="663" t="str">
        <f aca="false">C2442&amp;D2442&amp;E2442&amp;F2442&amp;G2442&amp;H2442</f>
        <v>TRANSPORTE DE CARGA DE QUALQUER NATUREZA,EXCLUSIVE AS DESPESAS DE CARGA E DESCARGA,TANTO DE ESPERA DO CAMINHAO COMO DO SERVENTE OU EQUIPAMENTO AUXILIAR,A VELOCIDADE MEDIA DE 5KM/H,EM CAMINHAO BASCULANTE A OLEO DIESEL,COM CAPACIDADE UTIL DE8T</v>
      </c>
      <c r="C2442" s="142" t="s">
        <v>5167</v>
      </c>
      <c r="D2442" s="142" t="s">
        <v>5168</v>
      </c>
      <c r="E2442" s="142" t="s">
        <v>5197</v>
      </c>
      <c r="F2442" s="142" t="s">
        <v>5264</v>
      </c>
      <c r="G2442" s="142" t="s">
        <v>5265</v>
      </c>
      <c r="I2442" s="142" t="s">
        <v>5172</v>
      </c>
      <c r="J2442" s="142" t="n">
        <v>6.84</v>
      </c>
    </row>
    <row r="2443" customFormat="false" ht="12.75" hidden="false" customHeight="false" outlineLevel="0" collapsed="false">
      <c r="A2443" s="142" t="s">
        <v>5266</v>
      </c>
      <c r="B2443" s="663" t="str">
        <f aca="false">C2443&amp;D2443&amp;E2443&amp;F2443&amp;G2443&amp;H2443</f>
        <v>TRANSPORTE DE CARGA DE QUALQUER NATUREZA,EXCLUSIVE AS DESPESAS DE CARGA E DESCARGA,TANTO DE ESPERA DO CAMINHAO COMO DO SERVENTE OU EQUIPAMENTO AUXILIAR,A VELOCIDADE MEDIA DE 5KM/H,EM CAMINHAO BASCULANTE A OLEO DIESEL,COM CAPACIDADE UTIL DE8T</v>
      </c>
      <c r="C2443" s="142" t="s">
        <v>5167</v>
      </c>
      <c r="D2443" s="142" t="s">
        <v>5168</v>
      </c>
      <c r="E2443" s="142" t="s">
        <v>5197</v>
      </c>
      <c r="F2443" s="142" t="s">
        <v>5264</v>
      </c>
      <c r="G2443" s="142" t="s">
        <v>5265</v>
      </c>
      <c r="I2443" s="142" t="s">
        <v>5172</v>
      </c>
      <c r="J2443" s="142" t="n">
        <v>6.7</v>
      </c>
    </row>
    <row r="2444" customFormat="false" ht="12.75" hidden="false" customHeight="false" outlineLevel="0" collapsed="false">
      <c r="A2444" s="142" t="s">
        <v>5267</v>
      </c>
      <c r="B2444" s="663" t="str">
        <f aca="false">C2444&amp;D2444&amp;E2444&amp;F2444&amp;G2444&amp;H2444</f>
        <v>TRANSPORTE DE CARGA DE QUALQUER NATUREZA,EXCLUSIVE AS DESPESAS DE CARGA E DESCARGA,TANTO DE ESPERA DO CAMINHAO COMO DO SERVENTE OU EQUIPAMENTO AUXILIAR,A VELOCIDADE MEDIA DE 50KM/H,EM CAMINHAO BASCULANTE A OLEO DIESEL,COM CAPACIDADE UTIL DE 12T</v>
      </c>
      <c r="C2444" s="142" t="s">
        <v>5167</v>
      </c>
      <c r="D2444" s="142" t="s">
        <v>5168</v>
      </c>
      <c r="E2444" s="142" t="s">
        <v>5169</v>
      </c>
      <c r="F2444" s="142" t="s">
        <v>5246</v>
      </c>
      <c r="G2444" s="142" t="s">
        <v>5268</v>
      </c>
      <c r="I2444" s="142" t="s">
        <v>5172</v>
      </c>
      <c r="J2444" s="142" t="n">
        <v>0.56</v>
      </c>
    </row>
    <row r="2445" customFormat="false" ht="12.75" hidden="false" customHeight="false" outlineLevel="0" collapsed="false">
      <c r="A2445" s="142" t="s">
        <v>5269</v>
      </c>
      <c r="B2445" s="663" t="str">
        <f aca="false">C2445&amp;D2445&amp;E2445&amp;F2445&amp;G2445&amp;H2445</f>
        <v>TRANSPORTE DE CARGA DE QUALQUER NATUREZA,EXCLUSIVE AS DESPESAS DE CARGA E DESCARGA,TANTO DE ESPERA DO CAMINHAO COMO DO SERVENTE OU EQUIPAMENTO AUXILIAR,A VELOCIDADE MEDIA DE 50KM/H,EM CAMINHAO BASCULANTE A OLEO DIESEL,COM CAPACIDADE UTIL DE 12T</v>
      </c>
      <c r="C2445" s="142" t="s">
        <v>5167</v>
      </c>
      <c r="D2445" s="142" t="s">
        <v>5168</v>
      </c>
      <c r="E2445" s="142" t="s">
        <v>5169</v>
      </c>
      <c r="F2445" s="142" t="s">
        <v>5246</v>
      </c>
      <c r="G2445" s="142" t="s">
        <v>5268</v>
      </c>
      <c r="I2445" s="142" t="s">
        <v>5172</v>
      </c>
      <c r="J2445" s="142" t="n">
        <v>0.55</v>
      </c>
    </row>
    <row r="2446" customFormat="false" ht="12.75" hidden="false" customHeight="false" outlineLevel="0" collapsed="false">
      <c r="A2446" s="142" t="s">
        <v>5270</v>
      </c>
      <c r="B2446" s="663" t="str">
        <f aca="false">C2446&amp;D2446&amp;E2446&amp;F2446&amp;G2446&amp;H2446</f>
        <v>TRANSPORTE DE CARGA DE QUALQUER NATUREZA,EXCLUSIVE AS DESPESAS DE CARGA E DESCARGA,TANTO DE ESPERA DO CAMINHAO COMO DO SERVENTE OU EQUIPAMENTO AUXILIAR,A VELOCIDADE MEDIA DE 40KM/H,EM CAMINHAO BASCULANTE A OLEO DIESEL,COM CAPACIDADE UTIL DE 12T</v>
      </c>
      <c r="C2446" s="142" t="s">
        <v>5167</v>
      </c>
      <c r="D2446" s="142" t="s">
        <v>5168</v>
      </c>
      <c r="E2446" s="142" t="s">
        <v>5175</v>
      </c>
      <c r="F2446" s="142" t="s">
        <v>5246</v>
      </c>
      <c r="G2446" s="142" t="s">
        <v>5268</v>
      </c>
      <c r="I2446" s="142" t="s">
        <v>5172</v>
      </c>
      <c r="J2446" s="142" t="n">
        <v>0.72</v>
      </c>
    </row>
    <row r="2447" customFormat="false" ht="12.75" hidden="false" customHeight="false" outlineLevel="0" collapsed="false">
      <c r="A2447" s="142" t="s">
        <v>5271</v>
      </c>
      <c r="B2447" s="663" t="str">
        <f aca="false">C2447&amp;D2447&amp;E2447&amp;F2447&amp;G2447&amp;H2447</f>
        <v>TRANSPORTE DE CARGA DE QUALQUER NATUREZA,EXCLUSIVE AS DESPESAS DE CARGA E DESCARGA,TANTO DE ESPERA DO CAMINHAO COMO DO SERVENTE OU EQUIPAMENTO AUXILIAR,A VELOCIDADE MEDIA DE 40KM/H,EM CAMINHAO BASCULANTE A OLEO DIESEL,COM CAPACIDADE UTIL DE 12T</v>
      </c>
      <c r="C2447" s="142" t="s">
        <v>5167</v>
      </c>
      <c r="D2447" s="142" t="s">
        <v>5168</v>
      </c>
      <c r="E2447" s="142" t="s">
        <v>5175</v>
      </c>
      <c r="F2447" s="142" t="s">
        <v>5246</v>
      </c>
      <c r="G2447" s="142" t="s">
        <v>5268</v>
      </c>
      <c r="I2447" s="142" t="s">
        <v>5172</v>
      </c>
      <c r="J2447" s="142" t="n">
        <v>0.7</v>
      </c>
    </row>
    <row r="2448" customFormat="false" ht="12.75" hidden="false" customHeight="false" outlineLevel="0" collapsed="false">
      <c r="A2448" s="142" t="s">
        <v>5272</v>
      </c>
      <c r="B2448" s="663" t="str">
        <f aca="false">C2448&amp;D2448&amp;E2448&amp;F2448&amp;G2448&amp;H2448</f>
        <v>TRANSPORTE DE CARGA DE QUALQUER NATUREZA,EXCLUSIVE AS DESPESAS DE CARGA E DESCARGA,TANTO DE ESPERA DO CAMINHAO COMO DO SERVENTE OU EQUIPAMENTO AUXILIAR,A VELOCIDADE MEDIA DE 35KM/H,EM CAMINHAO BASCULANTE A OLEO DIESEL,COM CAPACIDADE UTIL DE 12T</v>
      </c>
      <c r="C2448" s="142" t="s">
        <v>5167</v>
      </c>
      <c r="D2448" s="142" t="s">
        <v>5168</v>
      </c>
      <c r="E2448" s="142" t="s">
        <v>5178</v>
      </c>
      <c r="F2448" s="142" t="s">
        <v>5246</v>
      </c>
      <c r="G2448" s="142" t="s">
        <v>5268</v>
      </c>
      <c r="I2448" s="142" t="s">
        <v>5172</v>
      </c>
      <c r="J2448" s="142" t="n">
        <v>0.82</v>
      </c>
    </row>
    <row r="2449" customFormat="false" ht="12.75" hidden="false" customHeight="false" outlineLevel="0" collapsed="false">
      <c r="A2449" s="142" t="s">
        <v>5273</v>
      </c>
      <c r="B2449" s="663" t="str">
        <f aca="false">C2449&amp;D2449&amp;E2449&amp;F2449&amp;G2449&amp;H2449</f>
        <v>TRANSPORTE DE CARGA DE QUALQUER NATUREZA,EXCLUSIVE AS DESPESAS DE CARGA E DESCARGA,TANTO DE ESPERA DO CAMINHAO COMO DO SERVENTE OU EQUIPAMENTO AUXILIAR,A VELOCIDADE MEDIA DE 35KM/H,EM CAMINHAO BASCULANTE A OLEO DIESEL,COM CAPACIDADE UTIL DE 12T</v>
      </c>
      <c r="C2449" s="142" t="s">
        <v>5167</v>
      </c>
      <c r="D2449" s="142" t="s">
        <v>5168</v>
      </c>
      <c r="E2449" s="142" t="s">
        <v>5178</v>
      </c>
      <c r="F2449" s="142" t="s">
        <v>5246</v>
      </c>
      <c r="G2449" s="142" t="s">
        <v>5268</v>
      </c>
      <c r="I2449" s="142" t="s">
        <v>5172</v>
      </c>
      <c r="J2449" s="142" t="n">
        <v>0.81</v>
      </c>
    </row>
    <row r="2450" customFormat="false" ht="12.75" hidden="false" customHeight="false" outlineLevel="0" collapsed="false">
      <c r="A2450" s="142" t="s">
        <v>5274</v>
      </c>
      <c r="B2450" s="663" t="str">
        <f aca="false">C2450&amp;D2450&amp;E2450&amp;F2450&amp;G2450&amp;H2450</f>
        <v>TRANSPORTE DE CARGA DE QUALQUER NATUREZA,EXCLUSIVE AS DESPESAS DE CARGA E DESCARGA,TANTO DE ESPERA DO CAMINHAO COMO DO SERVENTE OU EQUIPAMENTO AUXILIAR,A VELOCIDADE MEDIA DE 30KM/H,EM CAMINHAO BASCULANTE A OLEO DIESEL,COM CAPACIDADE UTIL DE 12T</v>
      </c>
      <c r="C2450" s="142" t="s">
        <v>5167</v>
      </c>
      <c r="D2450" s="142" t="s">
        <v>5168</v>
      </c>
      <c r="E2450" s="142" t="s">
        <v>5181</v>
      </c>
      <c r="F2450" s="142" t="s">
        <v>5246</v>
      </c>
      <c r="G2450" s="142" t="s">
        <v>5268</v>
      </c>
      <c r="I2450" s="142" t="s">
        <v>5172</v>
      </c>
      <c r="J2450" s="142" t="n">
        <v>0.96</v>
      </c>
    </row>
    <row r="2451" customFormat="false" ht="12.75" hidden="false" customHeight="false" outlineLevel="0" collapsed="false">
      <c r="A2451" s="142" t="s">
        <v>5275</v>
      </c>
      <c r="B2451" s="663" t="str">
        <f aca="false">C2451&amp;D2451&amp;E2451&amp;F2451&amp;G2451&amp;H2451</f>
        <v>TRANSPORTE DE CARGA DE QUALQUER NATUREZA,EXCLUSIVE AS DESPESAS DE CARGA E DESCARGA,TANTO DE ESPERA DO CAMINHAO COMO DO SERVENTE OU EQUIPAMENTO AUXILIAR,A VELOCIDADE MEDIA DE 30KM/H,EM CAMINHAO BASCULANTE A OLEO DIESEL,COM CAPACIDADE UTIL DE 12T</v>
      </c>
      <c r="C2451" s="142" t="s">
        <v>5167</v>
      </c>
      <c r="D2451" s="142" t="s">
        <v>5168</v>
      </c>
      <c r="E2451" s="142" t="s">
        <v>5181</v>
      </c>
      <c r="F2451" s="142" t="s">
        <v>5246</v>
      </c>
      <c r="G2451" s="142" t="s">
        <v>5268</v>
      </c>
      <c r="I2451" s="142" t="s">
        <v>5172</v>
      </c>
      <c r="J2451" s="142" t="n">
        <v>0.94</v>
      </c>
    </row>
    <row r="2452" customFormat="false" ht="12.75" hidden="false" customHeight="false" outlineLevel="0" collapsed="false">
      <c r="A2452" s="142" t="s">
        <v>5276</v>
      </c>
      <c r="B2452" s="663" t="str">
        <f aca="false">C2452&amp;D2452&amp;E2452&amp;F2452&amp;G2452&amp;H2452</f>
        <v>TRANSPORTE DE CARGA DE QUALQUER NATUREZA,EXCLUSIVE AS DESPESAS DE CARGA E DESCARGA,TANTO DE ESPERA DO CAMINHAO COMO DO SERVENTE OU EQUIPAMENTO AUXILIAR,A VELOCIDADE MEDIA DE 25KM/H,EM CAMINHAO BASCULANTE A OLEO DIESEL,COM CAPACIDADE UTIL DE 12T</v>
      </c>
      <c r="C2452" s="142" t="s">
        <v>5167</v>
      </c>
      <c r="D2452" s="142" t="s">
        <v>5168</v>
      </c>
      <c r="E2452" s="142" t="s">
        <v>5184</v>
      </c>
      <c r="F2452" s="142" t="s">
        <v>5246</v>
      </c>
      <c r="G2452" s="142" t="s">
        <v>5268</v>
      </c>
      <c r="I2452" s="142" t="s">
        <v>5172</v>
      </c>
      <c r="J2452" s="142" t="n">
        <v>1.15</v>
      </c>
    </row>
    <row r="2453" customFormat="false" ht="12.75" hidden="false" customHeight="false" outlineLevel="0" collapsed="false">
      <c r="A2453" s="142" t="s">
        <v>5277</v>
      </c>
      <c r="B2453" s="663" t="str">
        <f aca="false">C2453&amp;D2453&amp;E2453&amp;F2453&amp;G2453&amp;H2453</f>
        <v>TRANSPORTE DE CARGA DE QUALQUER NATUREZA,EXCLUSIVE AS DESPESAS DE CARGA E DESCARGA,TANTO DE ESPERA DO CAMINHAO COMO DO SERVENTE OU EQUIPAMENTO AUXILIAR,A VELOCIDADE MEDIA DE 25KM/H,EM CAMINHAO BASCULANTE A OLEO DIESEL,COM CAPACIDADE UTIL DE 12T</v>
      </c>
      <c r="C2453" s="142" t="s">
        <v>5167</v>
      </c>
      <c r="D2453" s="142" t="s">
        <v>5168</v>
      </c>
      <c r="E2453" s="142" t="s">
        <v>5184</v>
      </c>
      <c r="F2453" s="142" t="s">
        <v>5246</v>
      </c>
      <c r="G2453" s="142" t="s">
        <v>5268</v>
      </c>
      <c r="I2453" s="142" t="s">
        <v>5172</v>
      </c>
      <c r="J2453" s="142" t="n">
        <v>1.13</v>
      </c>
    </row>
    <row r="2454" customFormat="false" ht="12.75" hidden="false" customHeight="false" outlineLevel="0" collapsed="false">
      <c r="A2454" s="142" t="s">
        <v>5278</v>
      </c>
      <c r="B2454" s="663" t="str">
        <f aca="false">C2454&amp;D2454&amp;E2454&amp;F2454&amp;G2454&amp;H2454</f>
        <v>TRANSPORTE DE CARGA DE QUALQUER NATUREZA,EXCLUSIVE AS DESPESAS DE CARGA E DESCARGA,TANTO DE ESPERA DO CAMINHAO COMO DO SERVENTE OU EQUIPAMENTO AUXILIAR,A VELOCIDADE MEDIA DE 20KM/H,EM CAMINHAO BASCULANTE A OLEO DIESEL,COM CAPACIDADE UTIL DE 12T</v>
      </c>
      <c r="C2454" s="142" t="s">
        <v>5167</v>
      </c>
      <c r="D2454" s="142" t="s">
        <v>5168</v>
      </c>
      <c r="E2454" s="142" t="s">
        <v>5188</v>
      </c>
      <c r="F2454" s="142" t="s">
        <v>5246</v>
      </c>
      <c r="G2454" s="142" t="s">
        <v>5268</v>
      </c>
      <c r="I2454" s="142" t="s">
        <v>5172</v>
      </c>
      <c r="J2454" s="142" t="n">
        <v>1.42</v>
      </c>
    </row>
    <row r="2455" customFormat="false" ht="12.75" hidden="false" customHeight="false" outlineLevel="0" collapsed="false">
      <c r="A2455" s="142" t="s">
        <v>5279</v>
      </c>
      <c r="B2455" s="663" t="str">
        <f aca="false">C2455&amp;D2455&amp;E2455&amp;F2455&amp;G2455&amp;H2455</f>
        <v>TRANSPORTE DE CARGA DE QUALQUER NATUREZA,EXCLUSIVE AS DESPESAS DE CARGA E DESCARGA,TANTO DE ESPERA DO CAMINHAO COMO DO SERVENTE OU EQUIPAMENTO AUXILIAR,A VELOCIDADE MEDIA DE 20KM/H,EM CAMINHAO BASCULANTE A OLEO DIESEL,COM CAPACIDADE UTIL DE 12T</v>
      </c>
      <c r="C2455" s="142" t="s">
        <v>5167</v>
      </c>
      <c r="D2455" s="142" t="s">
        <v>5168</v>
      </c>
      <c r="E2455" s="142" t="s">
        <v>5188</v>
      </c>
      <c r="F2455" s="142" t="s">
        <v>5246</v>
      </c>
      <c r="G2455" s="142" t="s">
        <v>5268</v>
      </c>
      <c r="I2455" s="142" t="s">
        <v>5172</v>
      </c>
      <c r="J2455" s="142" t="n">
        <v>1.4</v>
      </c>
    </row>
    <row r="2456" customFormat="false" ht="12.75" hidden="false" customHeight="false" outlineLevel="0" collapsed="false">
      <c r="A2456" s="142" t="s">
        <v>5280</v>
      </c>
      <c r="B2456" s="663" t="str">
        <f aca="false">C2456&amp;D2456&amp;E2456&amp;F2456&amp;G2456&amp;H2456</f>
        <v>TRANSPORTE DE CARGA DE QUALQUER NATUREZA,EXCLUSIVE AS DESPESAS DE CARGA E DESCARGA,TANTO DE ESPERA DO CAMINHAO COMO DO SERVENTE OU EQUIPAMENTO AUXILIAR,A VELOCIDADE MEDIA DE 15KM/H,EM CAMINHAO BASCULANTE A OLEO DIESEL,COM CAPACIDADE UTIL DE 12T</v>
      </c>
      <c r="C2456" s="142" t="s">
        <v>5167</v>
      </c>
      <c r="D2456" s="142" t="s">
        <v>5168</v>
      </c>
      <c r="E2456" s="142" t="s">
        <v>5191</v>
      </c>
      <c r="F2456" s="142" t="s">
        <v>5246</v>
      </c>
      <c r="G2456" s="142" t="s">
        <v>5268</v>
      </c>
      <c r="I2456" s="142" t="s">
        <v>5172</v>
      </c>
      <c r="J2456" s="142" t="n">
        <v>1.9</v>
      </c>
    </row>
    <row r="2457" customFormat="false" ht="12.75" hidden="false" customHeight="false" outlineLevel="0" collapsed="false">
      <c r="A2457" s="142" t="s">
        <v>5281</v>
      </c>
      <c r="B2457" s="663" t="str">
        <f aca="false">C2457&amp;D2457&amp;E2457&amp;F2457&amp;G2457&amp;H2457</f>
        <v>TRANSPORTE DE CARGA DE QUALQUER NATUREZA,EXCLUSIVE AS DESPESAS DE CARGA E DESCARGA,TANTO DE ESPERA DO CAMINHAO COMO DO SERVENTE OU EQUIPAMENTO AUXILIAR,A VELOCIDADE MEDIA DE 15KM/H,EM CAMINHAO BASCULANTE A OLEO DIESEL,COM CAPACIDADE UTIL DE 12T</v>
      </c>
      <c r="C2457" s="142" t="s">
        <v>5167</v>
      </c>
      <c r="D2457" s="142" t="s">
        <v>5168</v>
      </c>
      <c r="E2457" s="142" t="s">
        <v>5191</v>
      </c>
      <c r="F2457" s="142" t="s">
        <v>5246</v>
      </c>
      <c r="G2457" s="142" t="s">
        <v>5268</v>
      </c>
      <c r="I2457" s="142" t="s">
        <v>5172</v>
      </c>
      <c r="J2457" s="142" t="n">
        <v>1.87</v>
      </c>
    </row>
    <row r="2458" customFormat="false" ht="12.75" hidden="false" customHeight="false" outlineLevel="0" collapsed="false">
      <c r="A2458" s="142" t="s">
        <v>5282</v>
      </c>
      <c r="B2458" s="663" t="str">
        <f aca="false">C2458&amp;D2458&amp;E2458&amp;F2458&amp;G2458&amp;H2458</f>
        <v>TRANSPORTE DE CARGA DE QUALQUER NATUREZA,EXCLUSIVE AS DESPESAS DE CARGA E DESCARGA,TANTO DE ESPERA DO CAMINHAO COMO DO SERVENTE OU EQUIPAMENTO AUXILIAR,A VELOCIDADE MEDIA DE 10KM/H,EM CAMINHAO BASCULANTE A OLEO DIESEL,COM CAPACIDADE UTIL DE 12T</v>
      </c>
      <c r="C2458" s="142" t="s">
        <v>5167</v>
      </c>
      <c r="D2458" s="142" t="s">
        <v>5168</v>
      </c>
      <c r="E2458" s="142" t="s">
        <v>5194</v>
      </c>
      <c r="F2458" s="142" t="s">
        <v>5246</v>
      </c>
      <c r="G2458" s="142" t="s">
        <v>5268</v>
      </c>
      <c r="I2458" s="142" t="s">
        <v>5172</v>
      </c>
      <c r="J2458" s="142" t="n">
        <v>2.91</v>
      </c>
    </row>
    <row r="2459" customFormat="false" ht="12.75" hidden="false" customHeight="false" outlineLevel="0" collapsed="false">
      <c r="A2459" s="142" t="s">
        <v>5283</v>
      </c>
      <c r="B2459" s="663" t="str">
        <f aca="false">C2459&amp;D2459&amp;E2459&amp;F2459&amp;G2459&amp;H2459</f>
        <v>TRANSPORTE DE CARGA DE QUALQUER NATUREZA,EXCLUSIVE AS DESPESAS DE CARGA E DESCARGA,TANTO DE ESPERA DO CAMINHAO COMO DO SERVENTE OU EQUIPAMENTO AUXILIAR,A VELOCIDADE MEDIA DE 10KM/H,EM CAMINHAO BASCULANTE A OLEO DIESEL,COM CAPACIDADE UTIL DE 12T</v>
      </c>
      <c r="C2459" s="142" t="s">
        <v>5167</v>
      </c>
      <c r="D2459" s="142" t="s">
        <v>5168</v>
      </c>
      <c r="E2459" s="142" t="s">
        <v>5194</v>
      </c>
      <c r="F2459" s="142" t="s">
        <v>5246</v>
      </c>
      <c r="G2459" s="142" t="s">
        <v>5268</v>
      </c>
      <c r="I2459" s="142" t="s">
        <v>5172</v>
      </c>
      <c r="J2459" s="142" t="n">
        <v>2.86</v>
      </c>
    </row>
    <row r="2460" customFormat="false" ht="12.75" hidden="false" customHeight="false" outlineLevel="0" collapsed="false">
      <c r="A2460" s="142" t="s">
        <v>5284</v>
      </c>
      <c r="B2460" s="663" t="str">
        <f aca="false">C2460&amp;D2460&amp;E2460&amp;F2460&amp;G2460&amp;H2460</f>
        <v>TRANSPORTE DE CARGA DE QUALQUER NATUREZA,EXCLUSIVE AS DESPESAS DE CARGA E DESCARGA,TANTO DE ESPERA DO CAMINHAO COMO DO SERVENTE OU EQUIPAMENTO AUXILIAR,A VELOCIDADE MEDIA DE 5KM/H,EM CAMINHAO BASCULANTE A OLEO DIESEL,COM CAPACIDADE UTIL DE12T</v>
      </c>
      <c r="C2460" s="142" t="s">
        <v>5167</v>
      </c>
      <c r="D2460" s="142" t="s">
        <v>5168</v>
      </c>
      <c r="E2460" s="142" t="s">
        <v>5197</v>
      </c>
      <c r="F2460" s="142" t="s">
        <v>5264</v>
      </c>
      <c r="G2460" s="142" t="s">
        <v>5285</v>
      </c>
      <c r="I2460" s="142" t="s">
        <v>5172</v>
      </c>
      <c r="J2460" s="142" t="n">
        <v>5.71</v>
      </c>
    </row>
    <row r="2461" customFormat="false" ht="12.75" hidden="false" customHeight="false" outlineLevel="0" collapsed="false">
      <c r="A2461" s="142" t="s">
        <v>5286</v>
      </c>
      <c r="B2461" s="663" t="str">
        <f aca="false">C2461&amp;D2461&amp;E2461&amp;F2461&amp;G2461&amp;H2461</f>
        <v>TRANSPORTE DE CARGA DE QUALQUER NATUREZA,EXCLUSIVE AS DESPESAS DE CARGA E DESCARGA,TANTO DE ESPERA DO CAMINHAO COMO DO SERVENTE OU EQUIPAMENTO AUXILIAR,A VELOCIDADE MEDIA DE 5KM/H,EM CAMINHAO BASCULANTE A OLEO DIESEL,COM CAPACIDADE UTIL DE12T</v>
      </c>
      <c r="C2461" s="142" t="s">
        <v>5167</v>
      </c>
      <c r="D2461" s="142" t="s">
        <v>5168</v>
      </c>
      <c r="E2461" s="142" t="s">
        <v>5197</v>
      </c>
      <c r="F2461" s="142" t="s">
        <v>5264</v>
      </c>
      <c r="G2461" s="142" t="s">
        <v>5285</v>
      </c>
      <c r="I2461" s="142" t="s">
        <v>5172</v>
      </c>
      <c r="J2461" s="142" t="n">
        <v>5.62</v>
      </c>
    </row>
    <row r="2462" customFormat="false" ht="12.75" hidden="false" customHeight="false" outlineLevel="0" collapsed="false">
      <c r="A2462" s="142" t="s">
        <v>5287</v>
      </c>
      <c r="B2462" s="663" t="str">
        <f aca="false">C2462&amp;D2462&amp;E2462&amp;F2462&amp;G2462&amp;H2462</f>
        <v>TRANSPORTE DE CARGA DE QUALQUER NATUREZA,EXCLUSIVE AS DESPESAS DE CARGA E DESCARGA,TANTO DE ESPERA DO CAMINHAO COMO DO SERVENTE OU EQUIPAMENTO AUXILIAR,A VELOCIDADE MEDIA DE 50KM/H,EM CAMINHAO BASCULANTE A OLEO DIESEL,COM CAPACIDADE UTIL DE 17T</v>
      </c>
      <c r="C2462" s="142" t="s">
        <v>5167</v>
      </c>
      <c r="D2462" s="142" t="s">
        <v>5168</v>
      </c>
      <c r="E2462" s="142" t="s">
        <v>5169</v>
      </c>
      <c r="F2462" s="142" t="s">
        <v>5246</v>
      </c>
      <c r="G2462" s="142" t="s">
        <v>5288</v>
      </c>
      <c r="I2462" s="142" t="s">
        <v>5172</v>
      </c>
      <c r="J2462" s="142" t="n">
        <v>0.4</v>
      </c>
    </row>
    <row r="2463" customFormat="false" ht="12.75" hidden="false" customHeight="false" outlineLevel="0" collapsed="false">
      <c r="A2463" s="142" t="s">
        <v>5289</v>
      </c>
      <c r="B2463" s="663" t="str">
        <f aca="false">C2463&amp;D2463&amp;E2463&amp;F2463&amp;G2463&amp;H2463</f>
        <v>TRANSPORTE DE CARGA DE QUALQUER NATUREZA,EXCLUSIVE AS DESPESAS DE CARGA E DESCARGA,TANTO DE ESPERA DO CAMINHAO COMO DO SERVENTE OU EQUIPAMENTO AUXILIAR,A VELOCIDADE MEDIA DE 50KM/H,EM CAMINHAO BASCULANTE A OLEO DIESEL,COM CAPACIDADE UTIL DE 17T</v>
      </c>
      <c r="C2463" s="142" t="s">
        <v>5167</v>
      </c>
      <c r="D2463" s="142" t="s">
        <v>5168</v>
      </c>
      <c r="E2463" s="142" t="s">
        <v>5169</v>
      </c>
      <c r="F2463" s="142" t="s">
        <v>5246</v>
      </c>
      <c r="G2463" s="142" t="s">
        <v>5288</v>
      </c>
      <c r="I2463" s="142" t="s">
        <v>5172</v>
      </c>
      <c r="J2463" s="142" t="n">
        <v>0.39</v>
      </c>
    </row>
    <row r="2464" customFormat="false" ht="12.75" hidden="false" customHeight="false" outlineLevel="0" collapsed="false">
      <c r="A2464" s="142" t="s">
        <v>5290</v>
      </c>
      <c r="B2464" s="663" t="str">
        <f aca="false">C2464&amp;D2464&amp;E2464&amp;F2464&amp;G2464&amp;H2464</f>
        <v>TRANSPORTE DE CARGA DE QUALQUER NATUREZA,EXCLUSIVE AS DESPESAS DE CARGA E DESCARGA,TANTO DE ESPERA DO CAMINHAO COMO DO SERVENTE OU EQUIPAMENTO AUXILIAR,A VELOCIDADE MEDIA DE 40KM/H,EM CAMINHAO BASCULANTE A OLEO DIESEL,COM CAPACIDADE UTIL DE 17T</v>
      </c>
      <c r="C2464" s="142" t="s">
        <v>5167</v>
      </c>
      <c r="D2464" s="142" t="s">
        <v>5168</v>
      </c>
      <c r="E2464" s="142" t="s">
        <v>5175</v>
      </c>
      <c r="F2464" s="142" t="s">
        <v>5246</v>
      </c>
      <c r="G2464" s="142" t="s">
        <v>5288</v>
      </c>
      <c r="I2464" s="142" t="s">
        <v>5172</v>
      </c>
      <c r="J2464" s="142" t="n">
        <v>0.49</v>
      </c>
    </row>
    <row r="2465" customFormat="false" ht="12.75" hidden="false" customHeight="false" outlineLevel="0" collapsed="false">
      <c r="A2465" s="142" t="s">
        <v>5291</v>
      </c>
      <c r="B2465" s="663" t="str">
        <f aca="false">C2465&amp;D2465&amp;E2465&amp;F2465&amp;G2465&amp;H2465</f>
        <v>TRANSPORTE DE CARGA DE QUALQUER NATUREZA,EXCLUSIVE AS DESPESAS DE CARGA E DESCARGA,TANTO DE ESPERA DO CAMINHAO COMO DO SERVENTE OU EQUIPAMENTO AUXILIAR,A VELOCIDADE MEDIA DE 40KM/H,EM CAMINHAO BASCULANTE A OLEO DIESEL,COM CAPACIDADE UTIL DE 17T</v>
      </c>
      <c r="C2465" s="142" t="s">
        <v>5167</v>
      </c>
      <c r="D2465" s="142" t="s">
        <v>5168</v>
      </c>
      <c r="E2465" s="142" t="s">
        <v>5175</v>
      </c>
      <c r="F2465" s="142" t="s">
        <v>5246</v>
      </c>
      <c r="G2465" s="142" t="s">
        <v>5288</v>
      </c>
      <c r="I2465" s="142" t="s">
        <v>5172</v>
      </c>
      <c r="J2465" s="142" t="n">
        <v>0.48</v>
      </c>
    </row>
    <row r="2466" customFormat="false" ht="12.75" hidden="false" customHeight="false" outlineLevel="0" collapsed="false">
      <c r="A2466" s="142" t="s">
        <v>5292</v>
      </c>
      <c r="B2466" s="663" t="str">
        <f aca="false">C2466&amp;D2466&amp;E2466&amp;F2466&amp;G2466&amp;H2466</f>
        <v>TRANSPORTE DE CARGA DE QUALQUER NATUREZA,EXCLUSIVE AS DESPESAS DE CARGA E DESCARGA,TANTO DE ESPERA DO CAMINHAO COMO DO SERVENTE OU EQUIPAMENTO AUXILIAR,A VELOCIDADE MEDIA DE 35KM/H,EM CAMINHAO BASCULANTE A OLEO DIESEL,COM CAPACIDADE UTIL DE 17T</v>
      </c>
      <c r="C2466" s="142" t="s">
        <v>5167</v>
      </c>
      <c r="D2466" s="142" t="s">
        <v>5168</v>
      </c>
      <c r="E2466" s="142" t="s">
        <v>5178</v>
      </c>
      <c r="F2466" s="142" t="s">
        <v>5246</v>
      </c>
      <c r="G2466" s="142" t="s">
        <v>5288</v>
      </c>
      <c r="I2466" s="142" t="s">
        <v>5172</v>
      </c>
      <c r="J2466" s="142" t="n">
        <v>0.57</v>
      </c>
    </row>
    <row r="2467" customFormat="false" ht="12.75" hidden="false" customHeight="false" outlineLevel="0" collapsed="false">
      <c r="A2467" s="142" t="s">
        <v>5293</v>
      </c>
      <c r="B2467" s="663" t="str">
        <f aca="false">C2467&amp;D2467&amp;E2467&amp;F2467&amp;G2467&amp;H2467</f>
        <v>TRANSPORTE DE CARGA DE QUALQUER NATUREZA,EXCLUSIVE AS DESPESAS DE CARGA E DESCARGA,TANTO DE ESPERA DO CAMINHAO COMO DO SERVENTE OU EQUIPAMENTO AUXILIAR,A VELOCIDADE MEDIA DE 35KM/H,EM CAMINHAO BASCULANTE A OLEO DIESEL,COM CAPACIDADE UTIL DE 17T</v>
      </c>
      <c r="C2467" s="142" t="s">
        <v>5167</v>
      </c>
      <c r="D2467" s="142" t="s">
        <v>5168</v>
      </c>
      <c r="E2467" s="142" t="s">
        <v>5178</v>
      </c>
      <c r="F2467" s="142" t="s">
        <v>5246</v>
      </c>
      <c r="G2467" s="142" t="s">
        <v>5288</v>
      </c>
      <c r="I2467" s="142" t="s">
        <v>5172</v>
      </c>
      <c r="J2467" s="142" t="n">
        <v>0.56</v>
      </c>
    </row>
    <row r="2468" customFormat="false" ht="12.75" hidden="false" customHeight="false" outlineLevel="0" collapsed="false">
      <c r="A2468" s="142" t="s">
        <v>5294</v>
      </c>
      <c r="B2468" s="663" t="str">
        <f aca="false">C2468&amp;D2468&amp;E2468&amp;F2468&amp;G2468&amp;H2468</f>
        <v>TRANSPORTE DE CARGA DE QUALQUER NATUREZA,EXCLUSIVE AS DESPESAS DE CARGA E DESCARGA,TANTO DE ESPERA DO CAMINHAO COMO DO SERVENTE OU EQUIPAMENTO AUXILIAR,A VELOCIDADE MEDIA DE 30KM/H,EM CAMINHAO BASCULANTE A OLEO DIESEL,COM CAPACIDADE UTIL DE 17T</v>
      </c>
      <c r="C2468" s="142" t="s">
        <v>5167</v>
      </c>
      <c r="D2468" s="142" t="s">
        <v>5168</v>
      </c>
      <c r="E2468" s="142" t="s">
        <v>5181</v>
      </c>
      <c r="F2468" s="142" t="s">
        <v>5246</v>
      </c>
      <c r="G2468" s="142" t="s">
        <v>5288</v>
      </c>
      <c r="I2468" s="142" t="s">
        <v>5172</v>
      </c>
      <c r="J2468" s="142" t="n">
        <v>0.65</v>
      </c>
    </row>
    <row r="2469" customFormat="false" ht="12.75" hidden="false" customHeight="false" outlineLevel="0" collapsed="false">
      <c r="A2469" s="142" t="s">
        <v>5295</v>
      </c>
      <c r="B2469" s="663" t="str">
        <f aca="false">C2469&amp;D2469&amp;E2469&amp;F2469&amp;G2469&amp;H2469</f>
        <v>TRANSPORTE DE CARGA DE QUALQUER NATUREZA,EXCLUSIVE AS DESPESAS DE CARGA E DESCARGA,TANTO DE ESPERA DO CAMINHAO COMO DO SERVENTE OU EQUIPAMENTO AUXILIAR,A VELOCIDADE MEDIA DE 30KM/H,EM CAMINHAO BASCULANTE A OLEO DIESEL,COM CAPACIDADE UTIL DE 17T</v>
      </c>
      <c r="C2469" s="142" t="s">
        <v>5167</v>
      </c>
      <c r="D2469" s="142" t="s">
        <v>5168</v>
      </c>
      <c r="E2469" s="142" t="s">
        <v>5181</v>
      </c>
      <c r="F2469" s="142" t="s">
        <v>5246</v>
      </c>
      <c r="G2469" s="142" t="s">
        <v>5288</v>
      </c>
      <c r="I2469" s="142" t="s">
        <v>5172</v>
      </c>
      <c r="J2469" s="142" t="n">
        <v>0.64</v>
      </c>
    </row>
    <row r="2470" customFormat="false" ht="12.75" hidden="false" customHeight="false" outlineLevel="0" collapsed="false">
      <c r="A2470" s="142" t="s">
        <v>5296</v>
      </c>
      <c r="B2470" s="663" t="str">
        <f aca="false">C2470&amp;D2470&amp;E2470&amp;F2470&amp;G2470&amp;H2470</f>
        <v>TRANSPORTE DE CARGA DE QUALQUER NATUREZA,EXCLUSIVE AS DESPESAS DE CARGA E DESCARGA,TANTO DE ESPERA DO CAMINHAO COMO DO SERVENTE OU EQUIPAMENTO AUXILIAR,A VELOCIDADE MEDIA DE 25KM/H,EM CAMINHAO BASCULANTE A OLEO DIESEL,COM CAPACIDADE UTIL DE 17T</v>
      </c>
      <c r="C2470" s="142" t="s">
        <v>5167</v>
      </c>
      <c r="D2470" s="142" t="s">
        <v>5168</v>
      </c>
      <c r="E2470" s="142" t="s">
        <v>5184</v>
      </c>
      <c r="F2470" s="142" t="s">
        <v>5246</v>
      </c>
      <c r="G2470" s="142" t="s">
        <v>5288</v>
      </c>
      <c r="I2470" s="142" t="s">
        <v>5172</v>
      </c>
      <c r="J2470" s="142" t="n">
        <v>0.79</v>
      </c>
    </row>
    <row r="2471" customFormat="false" ht="12.75" hidden="false" customHeight="false" outlineLevel="0" collapsed="false">
      <c r="A2471" s="142" t="s">
        <v>5297</v>
      </c>
      <c r="B2471" s="663" t="str">
        <f aca="false">C2471&amp;D2471&amp;E2471&amp;F2471&amp;G2471&amp;H2471</f>
        <v>TRANSPORTE DE CARGA DE QUALQUER NATUREZA,EXCLUSIVE AS DESPESAS DE CARGA E DESCARGA,TANTO DE ESPERA DO CAMINHAO COMO DO SERVENTE OU EQUIPAMENTO AUXILIAR,A VELOCIDADE MEDIA DE 25KM/H,EM CAMINHAO BASCULANTE A OLEO DIESEL,COM CAPACIDADE UTIL DE 17T</v>
      </c>
      <c r="C2471" s="142" t="s">
        <v>5167</v>
      </c>
      <c r="D2471" s="142" t="s">
        <v>5168</v>
      </c>
      <c r="E2471" s="142" t="s">
        <v>5184</v>
      </c>
      <c r="F2471" s="142" t="s">
        <v>5246</v>
      </c>
      <c r="G2471" s="142" t="s">
        <v>5288</v>
      </c>
      <c r="I2471" s="142" t="s">
        <v>5172</v>
      </c>
      <c r="J2471" s="142" t="n">
        <v>0.78</v>
      </c>
    </row>
    <row r="2472" customFormat="false" ht="12.75" hidden="false" customHeight="false" outlineLevel="0" collapsed="false">
      <c r="A2472" s="142" t="s">
        <v>5298</v>
      </c>
      <c r="B2472" s="663" t="str">
        <f aca="false">C2472&amp;D2472&amp;E2472&amp;F2472&amp;G2472&amp;H2472</f>
        <v>TRANSPORTE DE CARGA DE QUALQUER NATUREZA,EXCLUSIVE AS DESPESAS DE CARGA E DESCARGA,TANTO DE ESPERA DO CAMINHAO COMO DO SERVENTE OU EQUIPAMENTO AUXILIAR,A VELOCIDADE MEDIA DE 20KM/H,EM CAMINHAO BASCULANTE A OLEO DIESEL,COM CAPACIDADE UTIL DE 17T</v>
      </c>
      <c r="C2472" s="142" t="s">
        <v>5167</v>
      </c>
      <c r="D2472" s="142" t="s">
        <v>5168</v>
      </c>
      <c r="E2472" s="142" t="s">
        <v>5188</v>
      </c>
      <c r="F2472" s="142" t="s">
        <v>5246</v>
      </c>
      <c r="G2472" s="142" t="s">
        <v>5288</v>
      </c>
      <c r="I2472" s="142" t="s">
        <v>5172</v>
      </c>
      <c r="J2472" s="142" t="n">
        <v>0.99</v>
      </c>
    </row>
    <row r="2473" customFormat="false" ht="12.75" hidden="false" customHeight="false" outlineLevel="0" collapsed="false">
      <c r="A2473" s="142" t="s">
        <v>5299</v>
      </c>
      <c r="B2473" s="663" t="str">
        <f aca="false">C2473&amp;D2473&amp;E2473&amp;F2473&amp;G2473&amp;H2473</f>
        <v>TRANSPORTE DE CARGA DE QUALQUER NATUREZA,EXCLUSIVE AS DESPESAS DE CARGA E DESCARGA,TANTO DE ESPERA DO CAMINHAO COMO DO SERVENTE OU EQUIPAMENTO AUXILIAR,A VELOCIDADE MEDIA DE 20KM/H,EM CAMINHAO BASCULANTE A OLEO DIESEL,COM CAPACIDADE UTIL DE 17T</v>
      </c>
      <c r="C2473" s="142" t="s">
        <v>5167</v>
      </c>
      <c r="D2473" s="142" t="s">
        <v>5168</v>
      </c>
      <c r="E2473" s="142" t="s">
        <v>5188</v>
      </c>
      <c r="F2473" s="142" t="s">
        <v>5246</v>
      </c>
      <c r="G2473" s="142" t="s">
        <v>5288</v>
      </c>
      <c r="I2473" s="142" t="s">
        <v>5172</v>
      </c>
      <c r="J2473" s="142" t="n">
        <v>0.98</v>
      </c>
    </row>
    <row r="2474" customFormat="false" ht="12.75" hidden="false" customHeight="false" outlineLevel="0" collapsed="false">
      <c r="A2474" s="142" t="s">
        <v>5300</v>
      </c>
      <c r="B2474" s="663" t="str">
        <f aca="false">C2474&amp;D2474&amp;E2474&amp;F2474&amp;G2474&amp;H2474</f>
        <v>TRANSPORTE DE CARGA DE QUALQUER NATUREZA,EXCLUSIVE AS DESPESAS DE CARGA E DESCARGA,TANTO DE ESPERA DO CAMINHAO COMO DO SERVENTE OU EQUIPAMENTO AUXILIAR,A VELOCIDADE MEDIA DE 15KM/H,EM CAMINHAO BASCULANTE A OLEO DIESEL,COM CAPACIDADE UTIL DE 17T</v>
      </c>
      <c r="C2474" s="142" t="s">
        <v>5167</v>
      </c>
      <c r="D2474" s="142" t="s">
        <v>5168</v>
      </c>
      <c r="E2474" s="142" t="s">
        <v>5191</v>
      </c>
      <c r="F2474" s="142" t="s">
        <v>5246</v>
      </c>
      <c r="G2474" s="142" t="s">
        <v>5288</v>
      </c>
      <c r="I2474" s="142" t="s">
        <v>5172</v>
      </c>
      <c r="J2474" s="142" t="n">
        <v>1.31</v>
      </c>
    </row>
    <row r="2475" customFormat="false" ht="12.75" hidden="false" customHeight="false" outlineLevel="0" collapsed="false">
      <c r="A2475" s="142" t="s">
        <v>5301</v>
      </c>
      <c r="B2475" s="663" t="str">
        <f aca="false">C2475&amp;D2475&amp;E2475&amp;F2475&amp;G2475&amp;H2475</f>
        <v>TRANSPORTE DE CARGA DE QUALQUER NATUREZA,EXCLUSIVE AS DESPESAS DE CARGA E DESCARGA,TANTO DE ESPERA DO CAMINHAO COMO DO SERVENTE OU EQUIPAMENTO AUXILIAR,A VELOCIDADE MEDIA DE 15KM/H,EM CAMINHAO BASCULANTE A OLEO DIESEL,COM CAPACIDADE UTIL DE 17T</v>
      </c>
      <c r="C2475" s="142" t="s">
        <v>5167</v>
      </c>
      <c r="D2475" s="142" t="s">
        <v>5168</v>
      </c>
      <c r="E2475" s="142" t="s">
        <v>5191</v>
      </c>
      <c r="F2475" s="142" t="s">
        <v>5246</v>
      </c>
      <c r="G2475" s="142" t="s">
        <v>5288</v>
      </c>
      <c r="I2475" s="142" t="s">
        <v>5172</v>
      </c>
      <c r="J2475" s="142" t="n">
        <v>1.29</v>
      </c>
    </row>
    <row r="2476" customFormat="false" ht="12.75" hidden="false" customHeight="false" outlineLevel="0" collapsed="false">
      <c r="A2476" s="142" t="s">
        <v>5302</v>
      </c>
      <c r="B2476" s="663" t="str">
        <f aca="false">C2476&amp;D2476&amp;E2476&amp;F2476&amp;G2476&amp;H2476</f>
        <v>TRANSPORTE DE CARGA DE QUALQUER NATUREZA,EXCLUSIVE AS DESPESAS DE CARGA E DESCARGA,TANTO DE ESPERA DO CAMINHAO COMO DO SERVENTE OU EQUIPAMENTO AUXILIAR,A VELOCIDADE MEDIA DE 10KM/H,EM CAMINHAO BASCULANTE A OLEO DIESEL,COM CAPACIDADE UTIL DE 17T</v>
      </c>
      <c r="C2476" s="142" t="s">
        <v>5167</v>
      </c>
      <c r="D2476" s="142" t="s">
        <v>5168</v>
      </c>
      <c r="E2476" s="142" t="s">
        <v>5194</v>
      </c>
      <c r="F2476" s="142" t="s">
        <v>5246</v>
      </c>
      <c r="G2476" s="142" t="s">
        <v>5288</v>
      </c>
      <c r="I2476" s="142" t="s">
        <v>5172</v>
      </c>
      <c r="J2476" s="142" t="n">
        <v>1.99</v>
      </c>
    </row>
    <row r="2477" customFormat="false" ht="12.75" hidden="false" customHeight="false" outlineLevel="0" collapsed="false">
      <c r="A2477" s="142" t="s">
        <v>5303</v>
      </c>
      <c r="B2477" s="663" t="str">
        <f aca="false">C2477&amp;D2477&amp;E2477&amp;F2477&amp;G2477&amp;H2477</f>
        <v>TRANSPORTE DE CARGA DE QUALQUER NATUREZA,EXCLUSIVE AS DESPESAS DE CARGA E DESCARGA,TANTO DE ESPERA DO CAMINHAO COMO DO SERVENTE OU EQUIPAMENTO AUXILIAR,A VELOCIDADE MEDIA DE 10KM/H,EM CAMINHAO BASCULANTE A OLEO DIESEL,COM CAPACIDADE UTIL DE 17T</v>
      </c>
      <c r="C2477" s="142" t="s">
        <v>5167</v>
      </c>
      <c r="D2477" s="142" t="s">
        <v>5168</v>
      </c>
      <c r="E2477" s="142" t="s">
        <v>5194</v>
      </c>
      <c r="F2477" s="142" t="s">
        <v>5246</v>
      </c>
      <c r="G2477" s="142" t="s">
        <v>5288</v>
      </c>
      <c r="I2477" s="142" t="s">
        <v>5172</v>
      </c>
      <c r="J2477" s="142" t="n">
        <v>1.96</v>
      </c>
    </row>
    <row r="2478" customFormat="false" ht="12.75" hidden="false" customHeight="false" outlineLevel="0" collapsed="false">
      <c r="A2478" s="142" t="s">
        <v>5304</v>
      </c>
      <c r="B2478" s="663" t="str">
        <f aca="false">C2478&amp;D2478&amp;E2478&amp;F2478&amp;G2478&amp;H2478</f>
        <v>TRANSPORTE DE CARGA DE QUALQUER NATUREZA,EXCLUSIVE AS DESPESAS DE CARGA E DESCARGA,TANTO DE ESPERA DO CAMINHAO COMO DO SERVENTE OU EQUIPAMENTO AUXILIAR,A VELOCIDADE MEDIA DE 5KM/H,EM CAMINHAO BASCULANTE A OLEO DIESEL,COM CAPACIDADE UTIL DE17T</v>
      </c>
      <c r="C2478" s="142" t="s">
        <v>5167</v>
      </c>
      <c r="D2478" s="142" t="s">
        <v>5168</v>
      </c>
      <c r="E2478" s="142" t="s">
        <v>5197</v>
      </c>
      <c r="F2478" s="142" t="s">
        <v>5264</v>
      </c>
      <c r="G2478" s="142" t="s">
        <v>5305</v>
      </c>
      <c r="I2478" s="142" t="s">
        <v>5172</v>
      </c>
      <c r="J2478" s="142" t="n">
        <v>3.97</v>
      </c>
    </row>
    <row r="2479" customFormat="false" ht="12.75" hidden="false" customHeight="false" outlineLevel="0" collapsed="false">
      <c r="A2479" s="142" t="s">
        <v>5306</v>
      </c>
      <c r="B2479" s="663" t="str">
        <f aca="false">C2479&amp;D2479&amp;E2479&amp;F2479&amp;G2479&amp;H2479</f>
        <v>TRANSPORTE DE CARGA DE QUALQUER NATUREZA,EXCLUSIVE AS DESPESAS DE CARGA E DESCARGA,TANTO DE ESPERA DO CAMINHAO COMO DO SERVENTE OU EQUIPAMENTO AUXILIAR,A VELOCIDADE MEDIA DE 5KM/H,EM CAMINHAO BASCULANTE A OLEO DIESEL,COM CAPACIDADE UTIL DE17T</v>
      </c>
      <c r="C2479" s="142" t="s">
        <v>5167</v>
      </c>
      <c r="D2479" s="142" t="s">
        <v>5168</v>
      </c>
      <c r="E2479" s="142" t="s">
        <v>5197</v>
      </c>
      <c r="F2479" s="142" t="s">
        <v>5264</v>
      </c>
      <c r="G2479" s="142" t="s">
        <v>5305</v>
      </c>
      <c r="I2479" s="142" t="s">
        <v>5172</v>
      </c>
      <c r="J2479" s="142" t="n">
        <v>3.9</v>
      </c>
    </row>
    <row r="2480" customFormat="false" ht="12.75" hidden="false" customHeight="false" outlineLevel="0" collapsed="false">
      <c r="A2480" s="142" t="s">
        <v>5307</v>
      </c>
      <c r="B2480" s="663" t="str">
        <f aca="false">C2480&amp;D2480&amp;E2480&amp;F2480&amp;G2480&amp;H2480</f>
        <v>TRANSPORTE DE CARGA DE QUALQUER NATUREZA,EXCLUSIVE AS DESPESAS DE CARGA E DESCARGA,TANTO DE ESPERA DA CARRETA COMO DO SERVENTE OU EQUIPAMENTO AUXILIAR,A VELOCIDADE MEDIA DE 50KM/H,EM CARRETA,COM CAPACIDADE UTIL DE 30T</v>
      </c>
      <c r="C2480" s="142" t="s">
        <v>5167</v>
      </c>
      <c r="D2480" s="142" t="s">
        <v>5308</v>
      </c>
      <c r="E2480" s="142" t="s">
        <v>5309</v>
      </c>
      <c r="F2480" s="142" t="s">
        <v>5310</v>
      </c>
      <c r="I2480" s="142" t="s">
        <v>5172</v>
      </c>
      <c r="J2480" s="142" t="n">
        <v>0.31</v>
      </c>
    </row>
    <row r="2481" customFormat="false" ht="12.75" hidden="false" customHeight="false" outlineLevel="0" collapsed="false">
      <c r="A2481" s="142" t="s">
        <v>5311</v>
      </c>
      <c r="B2481" s="663" t="str">
        <f aca="false">C2481&amp;D2481&amp;E2481&amp;F2481&amp;G2481&amp;H2481</f>
        <v>TRANSPORTE DE CARGA DE QUALQUER NATUREZA,EXCLUSIVE AS DESPESAS DE CARGA E DESCARGA,TANTO DE ESPERA DA CARRETA COMO DO SERVENTE OU EQUIPAMENTO AUXILIAR,A VELOCIDADE MEDIA DE 50KM/H,EM CARRETA,COM CAPACIDADE UTIL DE 30T</v>
      </c>
      <c r="C2481" s="142" t="s">
        <v>5167</v>
      </c>
      <c r="D2481" s="142" t="s">
        <v>5308</v>
      </c>
      <c r="E2481" s="142" t="s">
        <v>5309</v>
      </c>
      <c r="F2481" s="142" t="s">
        <v>5310</v>
      </c>
      <c r="I2481" s="142" t="s">
        <v>5172</v>
      </c>
      <c r="J2481" s="142" t="n">
        <v>0.3</v>
      </c>
    </row>
    <row r="2482" customFormat="false" ht="12.75" hidden="false" customHeight="false" outlineLevel="0" collapsed="false">
      <c r="A2482" s="142" t="s">
        <v>5312</v>
      </c>
      <c r="B2482" s="663" t="str">
        <f aca="false">C2482&amp;D2482&amp;E2482&amp;F2482&amp;G2482&amp;H2482</f>
        <v>TRANSPORTE DE CARGA DE QUALQUER NATUREZA,EXCLUSIVE AS DESPESAS DE CARGA E DESCARGA,TANTO DE ESPERA DA CARRETA COMO DO SERVENTE OU EQUIPAMENTO AUXILIAR,A VELOCIDADE MEDIA DE 40KM/H,EM CARRETA,COM CAPACIDADE UTIL DE 30T</v>
      </c>
      <c r="C2482" s="142" t="s">
        <v>5167</v>
      </c>
      <c r="D2482" s="142" t="s">
        <v>5308</v>
      </c>
      <c r="E2482" s="142" t="s">
        <v>5313</v>
      </c>
      <c r="F2482" s="142" t="s">
        <v>5310</v>
      </c>
      <c r="I2482" s="142" t="s">
        <v>5172</v>
      </c>
      <c r="J2482" s="142" t="n">
        <v>0.4</v>
      </c>
    </row>
    <row r="2483" customFormat="false" ht="12.75" hidden="false" customHeight="false" outlineLevel="0" collapsed="false">
      <c r="A2483" s="142" t="s">
        <v>5314</v>
      </c>
      <c r="B2483" s="663" t="str">
        <f aca="false">C2483&amp;D2483&amp;E2483&amp;F2483&amp;G2483&amp;H2483</f>
        <v>TRANSPORTE DE CARGA DE QUALQUER NATUREZA,EXCLUSIVE AS DESPESAS DE CARGA E DESCARGA,TANTO DE ESPERA DA CARRETA COMO DO SERVENTE OU EQUIPAMENTO AUXILIAR,A VELOCIDADE MEDIA DE 40KM/H,EM CARRETA,COM CAPACIDADE UTIL DE 30T</v>
      </c>
      <c r="C2483" s="142" t="s">
        <v>5167</v>
      </c>
      <c r="D2483" s="142" t="s">
        <v>5308</v>
      </c>
      <c r="E2483" s="142" t="s">
        <v>5313</v>
      </c>
      <c r="F2483" s="142" t="s">
        <v>5310</v>
      </c>
      <c r="I2483" s="142" t="s">
        <v>5172</v>
      </c>
      <c r="J2483" s="142" t="n">
        <v>0.4</v>
      </c>
    </row>
    <row r="2484" customFormat="false" ht="12.75" hidden="false" customHeight="false" outlineLevel="0" collapsed="false">
      <c r="A2484" s="142" t="s">
        <v>5315</v>
      </c>
      <c r="B2484" s="663" t="str">
        <f aca="false">C2484&amp;D2484&amp;E2484&amp;F2484&amp;G2484&amp;H2484</f>
        <v>TRANSPORTE DE CARGA DE QUALQUER NATUREZA,EXCLUSIVE AS DESPESAS DE CARGA E DESCARGA,TANTO DE ESPERA DA CARRETA COMO DO SERVENTE OU EQUIPAMENTO AUXILIAR,A VELOCIDADE MEDIA DE 30KM/H,EM CARRETA,COM CAPACIDADE UTIL DE 30T</v>
      </c>
      <c r="C2484" s="142" t="s">
        <v>5167</v>
      </c>
      <c r="D2484" s="142" t="s">
        <v>5308</v>
      </c>
      <c r="E2484" s="142" t="s">
        <v>5316</v>
      </c>
      <c r="F2484" s="142" t="s">
        <v>5310</v>
      </c>
      <c r="I2484" s="142" t="s">
        <v>5172</v>
      </c>
      <c r="J2484" s="142" t="n">
        <v>0.52</v>
      </c>
    </row>
    <row r="2485" customFormat="false" ht="12.75" hidden="false" customHeight="false" outlineLevel="0" collapsed="false">
      <c r="A2485" s="142" t="s">
        <v>5317</v>
      </c>
      <c r="B2485" s="663" t="str">
        <f aca="false">C2485&amp;D2485&amp;E2485&amp;F2485&amp;G2485&amp;H2485</f>
        <v>TRANSPORTE DE CARGA DE QUALQUER NATUREZA,EXCLUSIVE AS DESPESAS DE CARGA E DESCARGA,TANTO DE ESPERA DA CARRETA COMO DO SERVENTE OU EQUIPAMENTO AUXILIAR,A VELOCIDADE MEDIA DE 30KM/H,EM CARRETA,COM CAPACIDADE UTIL DE 30T</v>
      </c>
      <c r="C2485" s="142" t="s">
        <v>5167</v>
      </c>
      <c r="D2485" s="142" t="s">
        <v>5308</v>
      </c>
      <c r="E2485" s="142" t="s">
        <v>5316</v>
      </c>
      <c r="F2485" s="142" t="s">
        <v>5310</v>
      </c>
      <c r="I2485" s="142" t="s">
        <v>5172</v>
      </c>
      <c r="J2485" s="142" t="n">
        <v>0.52</v>
      </c>
    </row>
    <row r="2486" customFormat="false" ht="12.75" hidden="false" customHeight="false" outlineLevel="0" collapsed="false">
      <c r="A2486" s="142" t="s">
        <v>5318</v>
      </c>
      <c r="B2486" s="663" t="str">
        <f aca="false">C2486&amp;D2486&amp;E2486&amp;F2486&amp;G2486&amp;H2486</f>
        <v>TRANSPORTE DE CARGA DE QUALQUER NATUREZA,EXCLUSIVE AS DESPESAS DE CARGA E DESCARGA TANTO DE ESPERA DO SERVENTE E MANOBRA DO EQUIPAMENTO AUXILIAR,A VELOCIDADE MEDIA DE 5KM/H,EM DUMPER DE 18HP A OLEO DIESEL COM CAPACIDADE UTIL DE 2,3T OU 1000L</v>
      </c>
      <c r="C2486" s="142" t="s">
        <v>5167</v>
      </c>
      <c r="D2486" s="142" t="s">
        <v>5319</v>
      </c>
      <c r="E2486" s="142" t="s">
        <v>5320</v>
      </c>
      <c r="F2486" s="142" t="s">
        <v>5321</v>
      </c>
      <c r="G2486" s="142" t="s">
        <v>1678</v>
      </c>
      <c r="I2486" s="142" t="s">
        <v>5172</v>
      </c>
      <c r="J2486" s="142" t="n">
        <v>8.13</v>
      </c>
    </row>
    <row r="2487" customFormat="false" ht="12.75" hidden="false" customHeight="false" outlineLevel="0" collapsed="false">
      <c r="A2487" s="142" t="s">
        <v>5322</v>
      </c>
      <c r="B2487" s="663" t="str">
        <f aca="false">C2487&amp;D2487&amp;E2487&amp;F2487&amp;G2487&amp;H2487</f>
        <v>TRANSPORTE DE CARGA DE QUALQUER NATUREZA,EXCLUSIVE AS DESPESAS DE CARGA E DESCARGA TANTO DE ESPERA DO SERVENTE E MANOBRA DO EQUIPAMENTO AUXILIAR,A VELOCIDADE MEDIA DE 5KM/H,EM DUMPER DE 18HP A OLEO DIESEL COM CAPACIDADE UTIL DE 2,3T OU 1000L</v>
      </c>
      <c r="C2487" s="142" t="s">
        <v>5167</v>
      </c>
      <c r="D2487" s="142" t="s">
        <v>5319</v>
      </c>
      <c r="E2487" s="142" t="s">
        <v>5320</v>
      </c>
      <c r="F2487" s="142" t="s">
        <v>5321</v>
      </c>
      <c r="G2487" s="142" t="s">
        <v>1678</v>
      </c>
      <c r="I2487" s="142" t="s">
        <v>5172</v>
      </c>
      <c r="J2487" s="142" t="n">
        <v>7.52</v>
      </c>
    </row>
    <row r="2488" customFormat="false" ht="12.75" hidden="false" customHeight="false" outlineLevel="0" collapsed="false">
      <c r="A2488" s="142" t="s">
        <v>5323</v>
      </c>
      <c r="B2488" s="663" t="str">
        <f aca="false">C2488&amp;D2488&amp;E2488&amp;F2488&amp;G2488&amp;H2488</f>
        <v>TRANSPORTE DE CONTAINER,SEGUNDO DESCRICAO DA FAMILIA 02.006,EXCLUSIVE CARGA E DESCARGA(VIDE ITEM 04.013.0015)</v>
      </c>
      <c r="C2488" s="142" t="s">
        <v>5324</v>
      </c>
      <c r="D2488" s="142" t="s">
        <v>5325</v>
      </c>
      <c r="I2488" s="142" t="s">
        <v>5326</v>
      </c>
      <c r="J2488" s="142" t="n">
        <v>24.2</v>
      </c>
    </row>
    <row r="2489" customFormat="false" ht="12.75" hidden="false" customHeight="false" outlineLevel="0" collapsed="false">
      <c r="A2489" s="142" t="s">
        <v>5327</v>
      </c>
      <c r="B2489" s="663" t="str">
        <f aca="false">C2489&amp;D2489&amp;E2489&amp;F2489&amp;G2489&amp;H2489</f>
        <v>TRANSPORTE DE CONTAINER,SEGUNDO DESCRICAO DA FAMILIA 02.006,EXCLUSIVE CARGA E DESCARGA(VIDE ITEM 04.013.0015)</v>
      </c>
      <c r="C2489" s="142" t="s">
        <v>5324</v>
      </c>
      <c r="D2489" s="142" t="s">
        <v>5325</v>
      </c>
      <c r="I2489" s="142" t="s">
        <v>5326</v>
      </c>
      <c r="J2489" s="142" t="n">
        <v>23.36</v>
      </c>
    </row>
    <row r="2490" customFormat="false" ht="12.75" hidden="false" customHeight="false" outlineLevel="0" collapsed="false">
      <c r="A2490" s="142" t="s">
        <v>5328</v>
      </c>
      <c r="B2490" s="663" t="str">
        <f aca="false">C2490&amp;D2490&amp;E2490&amp;F2490&amp;G2490&amp;H2490</f>
        <v>TRANSPORTE DE EQUIPAMENTOS PESADOS EM CARRETAS,EXCLUSIVE A CARGA E DESCARGA(VIDE ITEM 04.014.0091) E O CUSTO HORARIO DOS EQUIPAMENTOS TRANSPORTADOS</v>
      </c>
      <c r="C2490" s="142" t="s">
        <v>5329</v>
      </c>
      <c r="D2490" s="142" t="s">
        <v>5330</v>
      </c>
      <c r="E2490" s="142" t="s">
        <v>5331</v>
      </c>
      <c r="I2490" s="142" t="s">
        <v>5172</v>
      </c>
      <c r="J2490" s="142" t="n">
        <v>1.61</v>
      </c>
    </row>
    <row r="2491" customFormat="false" ht="12.75" hidden="false" customHeight="false" outlineLevel="0" collapsed="false">
      <c r="A2491" s="142" t="s">
        <v>5332</v>
      </c>
      <c r="B2491" s="663" t="str">
        <f aca="false">C2491&amp;D2491&amp;E2491&amp;F2491&amp;G2491&amp;H2491</f>
        <v>TRANSPORTE DE EQUIPAMENTOS PESADOS EM CARRETAS,EXCLUSIVE A CARGA E DESCARGA(VIDE ITEM 04.014.0091) E O CUSTO HORARIO DOS EQUIPAMENTOS TRANSPORTADOS</v>
      </c>
      <c r="C2491" s="142" t="s">
        <v>5329</v>
      </c>
      <c r="D2491" s="142" t="s">
        <v>5330</v>
      </c>
      <c r="E2491" s="142" t="s">
        <v>5331</v>
      </c>
      <c r="I2491" s="142" t="s">
        <v>5172</v>
      </c>
      <c r="J2491" s="142" t="n">
        <v>1.59</v>
      </c>
    </row>
    <row r="2492" customFormat="false" ht="12.75" hidden="false" customHeight="false" outlineLevel="0" collapsed="false">
      <c r="A2492" s="142" t="s">
        <v>5333</v>
      </c>
      <c r="B2492" s="663" t="str">
        <f aca="false">C2492&amp;D2492&amp;E2492&amp;F2492&amp;G2492&amp;H2492</f>
        <v>TRANSPORTE DE TUBO RIBLOC COM DIAMETRO DE 400MM,EM CAMINHAO,DISTANCIA ATE 3KM,INCLUSIVE CARGA E DESCARGA</v>
      </c>
      <c r="C2492" s="142" t="s">
        <v>5334</v>
      </c>
      <c r="D2492" s="142" t="s">
        <v>5335</v>
      </c>
      <c r="I2492" s="142" t="s">
        <v>9</v>
      </c>
      <c r="J2492" s="142" t="n">
        <v>14.03</v>
      </c>
    </row>
    <row r="2493" customFormat="false" ht="12.75" hidden="false" customHeight="false" outlineLevel="0" collapsed="false">
      <c r="A2493" s="142" t="s">
        <v>5336</v>
      </c>
      <c r="B2493" s="663" t="str">
        <f aca="false">C2493&amp;D2493&amp;E2493&amp;F2493&amp;G2493&amp;H2493</f>
        <v>TRANSPORTE DE TUBO RIBLOC COM DIAMETRO DE 400MM,EM CAMINHAO,DISTANCIA ATE 3KM,INCLUSIVE CARGA E DESCARGA</v>
      </c>
      <c r="C2493" s="142" t="s">
        <v>5334</v>
      </c>
      <c r="D2493" s="142" t="s">
        <v>5335</v>
      </c>
      <c r="I2493" s="142" t="s">
        <v>9</v>
      </c>
      <c r="J2493" s="142" t="n">
        <v>13.16</v>
      </c>
    </row>
    <row r="2494" customFormat="false" ht="12.75" hidden="false" customHeight="false" outlineLevel="0" collapsed="false">
      <c r="A2494" s="142" t="s">
        <v>5337</v>
      </c>
      <c r="B2494" s="663" t="str">
        <f aca="false">C2494&amp;D2494&amp;E2494&amp;F2494&amp;G2494&amp;H2494</f>
        <v>TRANSPORTE DE TUBO RIBLOC COM DIAMETRO DE 500MM,EM CAMINHAO,DISTANCIA ATE 3KM,INCLUSIVE CARGA E DESCARGA</v>
      </c>
      <c r="C2494" s="142" t="s">
        <v>5338</v>
      </c>
      <c r="D2494" s="142" t="s">
        <v>5335</v>
      </c>
      <c r="I2494" s="142" t="s">
        <v>9</v>
      </c>
      <c r="J2494" s="142" t="n">
        <v>14.74</v>
      </c>
    </row>
    <row r="2495" customFormat="false" ht="12.75" hidden="false" customHeight="false" outlineLevel="0" collapsed="false">
      <c r="A2495" s="142" t="s">
        <v>5339</v>
      </c>
      <c r="B2495" s="663" t="str">
        <f aca="false">C2495&amp;D2495&amp;E2495&amp;F2495&amp;G2495&amp;H2495</f>
        <v>TRANSPORTE DE TUBO RIBLOC COM DIAMETRO DE 500MM,EM CAMINHAO,DISTANCIA ATE 3KM,INCLUSIVE CARGA E DESCARGA</v>
      </c>
      <c r="C2495" s="142" t="s">
        <v>5338</v>
      </c>
      <c r="D2495" s="142" t="s">
        <v>5335</v>
      </c>
      <c r="I2495" s="142" t="s">
        <v>9</v>
      </c>
      <c r="J2495" s="142" t="n">
        <v>13.83</v>
      </c>
    </row>
    <row r="2496" customFormat="false" ht="12.75" hidden="false" customHeight="false" outlineLevel="0" collapsed="false">
      <c r="A2496" s="142" t="s">
        <v>5340</v>
      </c>
      <c r="B2496" s="663" t="str">
        <f aca="false">C2496&amp;D2496&amp;E2496&amp;F2496&amp;G2496&amp;H2496</f>
        <v>TRANSPORTE DE TUBO RIBLOC COM DIAMETRO DE 600MM,EM CAMINHAO,DISTANCIA ATE 3KM,INCLUSIVE CARGA E DESCARGA</v>
      </c>
      <c r="C2496" s="142" t="s">
        <v>5341</v>
      </c>
      <c r="D2496" s="142" t="s">
        <v>5335</v>
      </c>
      <c r="I2496" s="142" t="s">
        <v>5342</v>
      </c>
      <c r="J2496" s="142" t="n">
        <v>15.47</v>
      </c>
    </row>
    <row r="2497" customFormat="false" ht="12.75" hidden="false" customHeight="false" outlineLevel="0" collapsed="false">
      <c r="A2497" s="142" t="s">
        <v>5343</v>
      </c>
      <c r="B2497" s="663" t="str">
        <f aca="false">C2497&amp;D2497&amp;E2497&amp;F2497&amp;G2497&amp;H2497</f>
        <v>TRANSPORTE DE TUBO RIBLOC COM DIAMETRO DE 600MM,EM CAMINHAO,DISTANCIA ATE 3KM,INCLUSIVE CARGA E DESCARGA</v>
      </c>
      <c r="C2497" s="142" t="s">
        <v>5341</v>
      </c>
      <c r="D2497" s="142" t="s">
        <v>5335</v>
      </c>
      <c r="I2497" s="142" t="s">
        <v>5342</v>
      </c>
      <c r="J2497" s="142" t="n">
        <v>14.52</v>
      </c>
    </row>
    <row r="2498" customFormat="false" ht="12.75" hidden="false" customHeight="false" outlineLevel="0" collapsed="false">
      <c r="A2498" s="142" t="s">
        <v>5344</v>
      </c>
      <c r="B2498" s="663" t="str">
        <f aca="false">C2498&amp;D2498&amp;E2498&amp;F2498&amp;G2498&amp;H2498</f>
        <v>TRANSPORTE DE TUBO RIBLOC COM DIAMETRO DE 700MM,EM CAMINHAO,DISTANCIA ATE 3KM,INCLUSIVE CARGA E DESCARGA</v>
      </c>
      <c r="C2498" s="142" t="s">
        <v>5345</v>
      </c>
      <c r="D2498" s="142" t="s">
        <v>5335</v>
      </c>
      <c r="I2498" s="142" t="s">
        <v>9</v>
      </c>
      <c r="J2498" s="142" t="n">
        <v>16.25</v>
      </c>
    </row>
    <row r="2499" customFormat="false" ht="12.75" hidden="false" customHeight="false" outlineLevel="0" collapsed="false">
      <c r="A2499" s="142" t="s">
        <v>5346</v>
      </c>
      <c r="B2499" s="663" t="str">
        <f aca="false">C2499&amp;D2499&amp;E2499&amp;F2499&amp;G2499&amp;H2499</f>
        <v>TRANSPORTE DE TUBO RIBLOC COM DIAMETRO DE 700MM,EM CAMINHAO,DISTANCIA ATE 3KM,INCLUSIVE CARGA E DESCARGA</v>
      </c>
      <c r="C2499" s="142" t="s">
        <v>5345</v>
      </c>
      <c r="D2499" s="142" t="s">
        <v>5335</v>
      </c>
      <c r="I2499" s="142" t="s">
        <v>9</v>
      </c>
      <c r="J2499" s="142" t="n">
        <v>15.25</v>
      </c>
    </row>
    <row r="2500" customFormat="false" ht="12.75" hidden="false" customHeight="false" outlineLevel="0" collapsed="false">
      <c r="A2500" s="142" t="s">
        <v>5347</v>
      </c>
      <c r="B2500" s="663" t="str">
        <f aca="false">C2500&amp;D2500&amp;E2500&amp;F2500&amp;G2500&amp;H2500</f>
        <v>TRANSPORTE DE TUBO RIBLOC COM DIAMETRO DE 800MM,EM CAMINHAO,DISTANCIA ATE 3KM,INCLUSIVE CARGA E DESCARGA</v>
      </c>
      <c r="C2500" s="142" t="s">
        <v>5348</v>
      </c>
      <c r="D2500" s="142" t="s">
        <v>5335</v>
      </c>
      <c r="I2500" s="142" t="s">
        <v>9</v>
      </c>
      <c r="J2500" s="142" t="n">
        <v>17.03</v>
      </c>
    </row>
    <row r="2501" customFormat="false" ht="12.75" hidden="false" customHeight="false" outlineLevel="0" collapsed="false">
      <c r="A2501" s="142" t="s">
        <v>5349</v>
      </c>
      <c r="B2501" s="663" t="str">
        <f aca="false">C2501&amp;D2501&amp;E2501&amp;F2501&amp;G2501&amp;H2501</f>
        <v>TRANSPORTE DE TUBO RIBLOC COM DIAMETRO DE 800MM,EM CAMINHAO,DISTANCIA ATE 3KM,INCLUSIVE CARGA E DESCARGA</v>
      </c>
      <c r="C2501" s="142" t="s">
        <v>5348</v>
      </c>
      <c r="D2501" s="142" t="s">
        <v>5335</v>
      </c>
      <c r="I2501" s="142" t="s">
        <v>9</v>
      </c>
      <c r="J2501" s="142" t="n">
        <v>15.98</v>
      </c>
    </row>
    <row r="2502" customFormat="false" ht="12.75" hidden="false" customHeight="false" outlineLevel="0" collapsed="false">
      <c r="A2502" s="142" t="s">
        <v>5350</v>
      </c>
      <c r="B2502" s="663" t="str">
        <f aca="false">C2502&amp;D2502&amp;E2502&amp;F2502&amp;G2502&amp;H2502</f>
        <v>TRANSPORTE DE TUBO RIBLOC COM DIAMETRO DE 900MM,EM CAMINHAO,DISTANCIA ATE 3KM,INCLUSIVE CARGA E DESCARGA</v>
      </c>
      <c r="C2502" s="142" t="s">
        <v>5351</v>
      </c>
      <c r="D2502" s="142" t="s">
        <v>5335</v>
      </c>
      <c r="I2502" s="142" t="s">
        <v>9</v>
      </c>
      <c r="J2502" s="142" t="n">
        <v>17.9</v>
      </c>
    </row>
    <row r="2503" customFormat="false" ht="12.75" hidden="false" customHeight="false" outlineLevel="0" collapsed="false">
      <c r="A2503" s="142" t="s">
        <v>5352</v>
      </c>
      <c r="B2503" s="663" t="str">
        <f aca="false">C2503&amp;D2503&amp;E2503&amp;F2503&amp;G2503&amp;H2503</f>
        <v>TRANSPORTE DE TUBO RIBLOC COM DIAMETRO DE 900MM,EM CAMINHAO,DISTANCIA ATE 3KM,INCLUSIVE CARGA E DESCARGA</v>
      </c>
      <c r="C2503" s="142" t="s">
        <v>5351</v>
      </c>
      <c r="D2503" s="142" t="s">
        <v>5335</v>
      </c>
      <c r="I2503" s="142" t="s">
        <v>9</v>
      </c>
      <c r="J2503" s="142" t="n">
        <v>16.79</v>
      </c>
    </row>
    <row r="2504" customFormat="false" ht="12.75" hidden="false" customHeight="false" outlineLevel="0" collapsed="false">
      <c r="A2504" s="142" t="s">
        <v>5353</v>
      </c>
      <c r="B2504" s="663" t="str">
        <f aca="false">C2504&amp;D2504&amp;E2504&amp;F2504&amp;G2504&amp;H2504</f>
        <v>TRANSPORTE DE TUBO RIBLOC COM DIAMETRO DE 1000MM,EM CAMINHAO,DISTANCIA ATE 3KM,INCLUSIVE CARGA E DESCARGA</v>
      </c>
      <c r="C2504" s="142" t="s">
        <v>5354</v>
      </c>
      <c r="D2504" s="142" t="s">
        <v>5355</v>
      </c>
      <c r="I2504" s="142" t="s">
        <v>9</v>
      </c>
      <c r="J2504" s="142" t="n">
        <v>18.82</v>
      </c>
    </row>
    <row r="2505" customFormat="false" ht="12.75" hidden="false" customHeight="false" outlineLevel="0" collapsed="false">
      <c r="A2505" s="142" t="s">
        <v>5356</v>
      </c>
      <c r="B2505" s="663" t="str">
        <f aca="false">C2505&amp;D2505&amp;E2505&amp;F2505&amp;G2505&amp;H2505</f>
        <v>TRANSPORTE DE TUBO RIBLOC COM DIAMETRO DE 1000MM,EM CAMINHAO,DISTANCIA ATE 3KM,INCLUSIVE CARGA E DESCARGA</v>
      </c>
      <c r="C2505" s="142" t="s">
        <v>5354</v>
      </c>
      <c r="D2505" s="142" t="s">
        <v>5355</v>
      </c>
      <c r="I2505" s="142" t="s">
        <v>9</v>
      </c>
      <c r="J2505" s="142" t="n">
        <v>17.66</v>
      </c>
    </row>
    <row r="2506" customFormat="false" ht="12.75" hidden="false" customHeight="false" outlineLevel="0" collapsed="false">
      <c r="A2506" s="142" t="s">
        <v>5357</v>
      </c>
      <c r="B2506" s="663" t="str">
        <f aca="false">C2506&amp;D2506&amp;E2506&amp;F2506&amp;G2506&amp;H2506</f>
        <v>TRANSPORTE DE TUBO RIBLOC COM DIAMETRO DE 1100MM,EM CAMINHAO,DISTANCIA ATE 3KM,INCLUSIVE CARGA E DESCARGA</v>
      </c>
      <c r="C2506" s="142" t="s">
        <v>5358</v>
      </c>
      <c r="D2506" s="142" t="s">
        <v>5355</v>
      </c>
      <c r="I2506" s="142" t="s">
        <v>9</v>
      </c>
      <c r="J2506" s="142" t="n">
        <v>19.74</v>
      </c>
    </row>
    <row r="2507" customFormat="false" ht="12.75" hidden="false" customHeight="false" outlineLevel="0" collapsed="false">
      <c r="A2507" s="142" t="s">
        <v>5359</v>
      </c>
      <c r="B2507" s="663" t="str">
        <f aca="false">C2507&amp;D2507&amp;E2507&amp;F2507&amp;G2507&amp;H2507</f>
        <v>TRANSPORTE DE TUBO RIBLOC COM DIAMETRO DE 1100MM,EM CAMINHAO,DISTANCIA ATE 3KM,INCLUSIVE CARGA E DESCARGA</v>
      </c>
      <c r="C2507" s="142" t="s">
        <v>5358</v>
      </c>
      <c r="D2507" s="142" t="s">
        <v>5355</v>
      </c>
      <c r="I2507" s="142" t="s">
        <v>9</v>
      </c>
      <c r="J2507" s="142" t="n">
        <v>18.53</v>
      </c>
    </row>
    <row r="2508" customFormat="false" ht="12.75" hidden="false" customHeight="false" outlineLevel="0" collapsed="false">
      <c r="A2508" s="142" t="s">
        <v>5360</v>
      </c>
      <c r="B2508" s="663" t="str">
        <f aca="false">C2508&amp;D2508&amp;E2508&amp;F2508&amp;G2508&amp;H2508</f>
        <v>TRANSPORTE DE TUBO RIBLOC COM DIAMETRO DE 1200MM,EM CAMINHAO,DISTANCIA ATE 3KM,INCLUSIVE CARGA E DESCARGA</v>
      </c>
      <c r="C2508" s="142" t="s">
        <v>5361</v>
      </c>
      <c r="D2508" s="142" t="s">
        <v>5355</v>
      </c>
      <c r="I2508" s="142" t="s">
        <v>9</v>
      </c>
      <c r="J2508" s="142" t="n">
        <v>20.69</v>
      </c>
    </row>
    <row r="2509" customFormat="false" ht="12.75" hidden="false" customHeight="false" outlineLevel="0" collapsed="false">
      <c r="A2509" s="142" t="s">
        <v>5362</v>
      </c>
      <c r="B2509" s="663" t="str">
        <f aca="false">C2509&amp;D2509&amp;E2509&amp;F2509&amp;G2509&amp;H2509</f>
        <v>TRANSPORTE DE TUBO RIBLOC COM DIAMETRO DE 1200MM,EM CAMINHAO,DISTANCIA ATE 3KM,INCLUSIVE CARGA E DESCARGA</v>
      </c>
      <c r="C2509" s="142" t="s">
        <v>5361</v>
      </c>
      <c r="D2509" s="142" t="s">
        <v>5355</v>
      </c>
      <c r="I2509" s="142" t="s">
        <v>9</v>
      </c>
      <c r="J2509" s="142" t="n">
        <v>19.42</v>
      </c>
    </row>
    <row r="2510" customFormat="false" ht="12.75" hidden="false" customHeight="false" outlineLevel="0" collapsed="false">
      <c r="A2510" s="142" t="s">
        <v>5363</v>
      </c>
      <c r="B2510" s="663" t="str">
        <f aca="false">C2510&amp;D2510&amp;E2510&amp;F2510&amp;G2510&amp;H2510</f>
        <v>CARGA MANUAL E DESCARGA MECANICA DE MATERIAL A GRANEL(AGREGADOS,PEDRA-DE-MAO,PARALELOS,TERRA E ESCOMBROS),COMPREENDENDOOS TEMPOS PARA CARGA,DESCARGA E MANOBRAS DO CAMINHAO BASCULANTE A OLEO DIESEL,COM CAPACIDADE UTIL DE 8T,EMPREGANDO 2 SERVENTES NA CARGA</v>
      </c>
      <c r="C2510" s="142" t="s">
        <v>5364</v>
      </c>
      <c r="D2510" s="142" t="s">
        <v>5365</v>
      </c>
      <c r="E2510" s="142" t="s">
        <v>5366</v>
      </c>
      <c r="F2510" s="142" t="s">
        <v>5367</v>
      </c>
      <c r="G2510" s="142" t="s">
        <v>5368</v>
      </c>
      <c r="I2510" s="142" t="s">
        <v>1111</v>
      </c>
      <c r="J2510" s="142" t="n">
        <v>29.66</v>
      </c>
    </row>
    <row r="2511" customFormat="false" ht="12.75" hidden="false" customHeight="false" outlineLevel="0" collapsed="false">
      <c r="A2511" s="142" t="s">
        <v>5369</v>
      </c>
      <c r="B2511" s="663" t="str">
        <f aca="false">C2511&amp;D2511&amp;E2511&amp;F2511&amp;G2511&amp;H2511</f>
        <v>CARGA MANUAL E DESCARGA MECANICA DE MATERIAL A GRANEL(AGREGADOS,PEDRA-DE-MAO,PARALELOS,TERRA E ESCOMBROS),COMPREENDENDOOS TEMPOS PARA CARGA,DESCARGA E MANOBRAS DO CAMINHAO BASCULANTE A OLEO DIESEL,COM CAPACIDADE UTIL DE 8T,EMPREGANDO 2 SERVENTES NA CARGA</v>
      </c>
      <c r="C2511" s="142" t="s">
        <v>5364</v>
      </c>
      <c r="D2511" s="142" t="s">
        <v>5365</v>
      </c>
      <c r="E2511" s="142" t="s">
        <v>5366</v>
      </c>
      <c r="F2511" s="142" t="s">
        <v>5367</v>
      </c>
      <c r="G2511" s="142" t="s">
        <v>5368</v>
      </c>
      <c r="I2511" s="142" t="s">
        <v>1111</v>
      </c>
      <c r="J2511" s="142" t="n">
        <v>26.95</v>
      </c>
    </row>
    <row r="2512" customFormat="false" ht="12.75" hidden="false" customHeight="false" outlineLevel="0" collapsed="false">
      <c r="A2512" s="142" t="s">
        <v>5370</v>
      </c>
      <c r="B2512" s="663" t="str">
        <f aca="false">C2512&amp;D2512&amp;E2512&amp;F2512&amp;G2512&amp;H2512</f>
        <v>CARGA MANUAL E DESCARGA MECANICA DE MATERIAL A GRANEL(AGREGADOS,PEDRA-DE-MAO,PARALELOS,TERRA E ESCOMBROS),COMPREENDENDOOS TEMPOS PARA CARGA,DESCARGA E MANOBRAS DO CAMINHAO BASCULANTE A OLEO DIESEL,COM CAPACIDADE UTIL DE 8T,EMPREGANDO 4 SERVENTES NA CARGA</v>
      </c>
      <c r="C2512" s="142" t="s">
        <v>5364</v>
      </c>
      <c r="D2512" s="142" t="s">
        <v>5365</v>
      </c>
      <c r="E2512" s="142" t="s">
        <v>5366</v>
      </c>
      <c r="F2512" s="142" t="s">
        <v>5371</v>
      </c>
      <c r="G2512" s="142" t="s">
        <v>5368</v>
      </c>
      <c r="I2512" s="142" t="s">
        <v>1111</v>
      </c>
      <c r="J2512" s="142" t="n">
        <v>21.25</v>
      </c>
    </row>
    <row r="2513" customFormat="false" ht="12.75" hidden="false" customHeight="false" outlineLevel="0" collapsed="false">
      <c r="A2513" s="142" t="s">
        <v>5372</v>
      </c>
      <c r="B2513" s="663" t="str">
        <f aca="false">C2513&amp;D2513&amp;E2513&amp;F2513&amp;G2513&amp;H2513</f>
        <v>CARGA MANUAL E DESCARGA MECANICA DE MATERIAL A GRANEL(AGREGADOS,PEDRA-DE-MAO,PARALELOS,TERRA E ESCOMBROS),COMPREENDENDOOS TEMPOS PARA CARGA,DESCARGA E MANOBRAS DO CAMINHAO BASCULANTE A OLEO DIESEL,COM CAPACIDADE UTIL DE 8T,EMPREGANDO 4 SERVENTES NA CARGA</v>
      </c>
      <c r="C2513" s="142" t="s">
        <v>5364</v>
      </c>
      <c r="D2513" s="142" t="s">
        <v>5365</v>
      </c>
      <c r="E2513" s="142" t="s">
        <v>5366</v>
      </c>
      <c r="F2513" s="142" t="s">
        <v>5371</v>
      </c>
      <c r="G2513" s="142" t="s">
        <v>5368</v>
      </c>
      <c r="I2513" s="142" t="s">
        <v>1111</v>
      </c>
      <c r="J2513" s="142" t="n">
        <v>19.08</v>
      </c>
    </row>
    <row r="2514" customFormat="false" ht="12.75" hidden="false" customHeight="false" outlineLevel="0" collapsed="false">
      <c r="A2514" s="142" t="s">
        <v>5373</v>
      </c>
      <c r="B2514" s="663" t="str">
        <f aca="false">C2514&amp;D2514&amp;E2514&amp;F2514&amp;G2514&amp;H2514</f>
        <v>CARGA MANUAL E DESCARGA MECANICA DE MATERIAL A GRANEL(AGREGADOS,PEDRA-DE-MAO,PARALELOS,TERRA E ESCOMBROS),COMPREENDENDOOS TEMPOS PARA CARGA,DESCARGA E MANOBRAS DO CAMINHAO BASCULANTE A OLEO DIESEL,COM CAPACIDADE UTIL DE 12T,EMPREGANDO 4 SERVENTES NA CARGA</v>
      </c>
      <c r="C2514" s="142" t="s">
        <v>5364</v>
      </c>
      <c r="D2514" s="142" t="s">
        <v>5365</v>
      </c>
      <c r="E2514" s="142" t="s">
        <v>5366</v>
      </c>
      <c r="F2514" s="142" t="s">
        <v>5374</v>
      </c>
      <c r="G2514" s="142" t="s">
        <v>5375</v>
      </c>
      <c r="I2514" s="142" t="s">
        <v>1111</v>
      </c>
      <c r="J2514" s="142" t="n">
        <v>21.81</v>
      </c>
    </row>
    <row r="2515" customFormat="false" ht="12.75" hidden="false" customHeight="false" outlineLevel="0" collapsed="false">
      <c r="A2515" s="142" t="s">
        <v>5376</v>
      </c>
      <c r="B2515" s="663" t="str">
        <f aca="false">C2515&amp;D2515&amp;E2515&amp;F2515&amp;G2515&amp;H2515</f>
        <v>CARGA MANUAL E DESCARGA MECANICA DE MATERIAL A GRANEL(AGREGADOS,PEDRA-DE-MAO,PARALELOS,TERRA E ESCOMBROS),COMPREENDENDOOS TEMPOS PARA CARGA,DESCARGA E MANOBRAS DO CAMINHAO BASCULANTE A OLEO DIESEL,COM CAPACIDADE UTIL DE 12T,EMPREGANDO 4 SERVENTES NA CARGA</v>
      </c>
      <c r="C2515" s="142" t="s">
        <v>5364</v>
      </c>
      <c r="D2515" s="142" t="s">
        <v>5365</v>
      </c>
      <c r="E2515" s="142" t="s">
        <v>5366</v>
      </c>
      <c r="F2515" s="142" t="s">
        <v>5374</v>
      </c>
      <c r="G2515" s="142" t="s">
        <v>5375</v>
      </c>
      <c r="I2515" s="142" t="s">
        <v>1111</v>
      </c>
      <c r="J2515" s="142" t="n">
        <v>19.64</v>
      </c>
    </row>
    <row r="2516" customFormat="false" ht="12.75" hidden="false" customHeight="false" outlineLevel="0" collapsed="false">
      <c r="A2516" s="142" t="s">
        <v>5377</v>
      </c>
      <c r="B2516" s="663" t="str">
        <f aca="false">C2516&amp;D2516&amp;E2516&amp;F2516&amp;G2516&amp;H2516</f>
        <v>CARGA MANUAL E DESCARGA MECANICA DE MATERIAL A GRANEL(AGREGADOS,PEDRA-DE-MAO,PARALELOS,TERRA,ESCOMBROS,ETC),COMPREENDENDO OS TEMPOS PARA CARGA,DESCARGA E MANOBRAS DE CAMINHAO BASCULANTE A OLEO DIESEL,DE 8T E DO EQUIPAMENTO DUMPER DE 18HP E1000L,EMPREGANDO 2(DOIS) SERVENTES NA CARGA</v>
      </c>
      <c r="C2516" s="142" t="s">
        <v>5364</v>
      </c>
      <c r="D2516" s="142" t="s">
        <v>5378</v>
      </c>
      <c r="E2516" s="142" t="s">
        <v>5379</v>
      </c>
      <c r="F2516" s="142" t="s">
        <v>5380</v>
      </c>
      <c r="G2516" s="142" t="s">
        <v>5381</v>
      </c>
      <c r="I2516" s="142" t="s">
        <v>1111</v>
      </c>
      <c r="J2516" s="142" t="n">
        <v>40.12</v>
      </c>
    </row>
    <row r="2517" customFormat="false" ht="12.75" hidden="false" customHeight="false" outlineLevel="0" collapsed="false">
      <c r="A2517" s="142" t="s">
        <v>5382</v>
      </c>
      <c r="B2517" s="663" t="str">
        <f aca="false">C2517&amp;D2517&amp;E2517&amp;F2517&amp;G2517&amp;H2517</f>
        <v>CARGA MANUAL E DESCARGA MECANICA DE MATERIAL A GRANEL(AGREGADOS,PEDRA-DE-MAO,PARALELOS,TERRA,ESCOMBROS,ETC),COMPREENDENDO OS TEMPOS PARA CARGA,DESCARGA E MANOBRAS DE CAMINHAO BASCULANTE A OLEO DIESEL,DE 8T E DO EQUIPAMENTO DUMPER DE 18HP E1000L,EMPREGANDO 2(DOIS) SERVENTES NA CARGA</v>
      </c>
      <c r="C2517" s="142" t="s">
        <v>5364</v>
      </c>
      <c r="D2517" s="142" t="s">
        <v>5378</v>
      </c>
      <c r="E2517" s="142" t="s">
        <v>5379</v>
      </c>
      <c r="F2517" s="142" t="s">
        <v>5380</v>
      </c>
      <c r="G2517" s="142" t="s">
        <v>5381</v>
      </c>
      <c r="I2517" s="142" t="s">
        <v>1111</v>
      </c>
      <c r="J2517" s="142" t="n">
        <v>36.3</v>
      </c>
    </row>
    <row r="2518" customFormat="false" ht="12.75" hidden="false" customHeight="false" outlineLevel="0" collapsed="false">
      <c r="A2518" s="142" t="s">
        <v>5383</v>
      </c>
      <c r="B2518" s="663" t="str">
        <f aca="false">C2518&amp;D2518&amp;E2518&amp;F2518&amp;G2518&amp;H2518</f>
        <v>CARGA E DESCARGA MANUAL DE PECAS DE PESO REDUZIDO:TIJOLOS,TELHAS,CIMENTO E AGREGADOS EM SACOS,EM CAMINHAO DE CARROCERIAFIXA A OLEO DIESEL,COM CAPACIDADE UTIL DE 7,5T,INCLUSIVE O TEMPO DE CARGA,DESCARGA E MANOBRA</v>
      </c>
      <c r="C2518" s="142" t="s">
        <v>5384</v>
      </c>
      <c r="D2518" s="142" t="s">
        <v>5385</v>
      </c>
      <c r="E2518" s="142" t="s">
        <v>5386</v>
      </c>
      <c r="F2518" s="142" t="s">
        <v>5387</v>
      </c>
      <c r="I2518" s="142" t="s">
        <v>1111</v>
      </c>
      <c r="J2518" s="142" t="n">
        <v>45.08</v>
      </c>
    </row>
    <row r="2519" customFormat="false" ht="12.75" hidden="false" customHeight="false" outlineLevel="0" collapsed="false">
      <c r="A2519" s="142" t="s">
        <v>5388</v>
      </c>
      <c r="B2519" s="663" t="str">
        <f aca="false">C2519&amp;D2519&amp;E2519&amp;F2519&amp;G2519&amp;H2519</f>
        <v>CARGA E DESCARGA MANUAL DE PECAS DE PESO REDUZIDO:TIJOLOS,TELHAS,CIMENTO E AGREGADOS EM SACOS,EM CAMINHAO DE CARROCERIAFIXA A OLEO DIESEL,COM CAPACIDADE UTIL DE 7,5T,INCLUSIVE O TEMPO DE CARGA,DESCARGA E MANOBRA</v>
      </c>
      <c r="C2519" s="142" t="s">
        <v>5384</v>
      </c>
      <c r="D2519" s="142" t="s">
        <v>5385</v>
      </c>
      <c r="E2519" s="142" t="s">
        <v>5386</v>
      </c>
      <c r="F2519" s="142" t="s">
        <v>5387</v>
      </c>
      <c r="I2519" s="142" t="s">
        <v>1111</v>
      </c>
      <c r="J2519" s="142" t="n">
        <v>40.29</v>
      </c>
    </row>
    <row r="2520" customFormat="false" ht="12.75" hidden="false" customHeight="false" outlineLevel="0" collapsed="false">
      <c r="A2520" s="142" t="s">
        <v>5389</v>
      </c>
      <c r="B2520" s="663" t="str">
        <f aca="false">C2520&amp;D2520&amp;E2520&amp;F2520&amp;G2520&amp;H2520</f>
        <v>CARGA E DESCARGA MANUAL DE MATERIAL QUE EXIJA O CONCURSO DEMAIS DE UM SERVENTE PARA CADA PECA:VERGALHOES,VIGAS DE MADEIRA,CAIXAS E MEIOS-FIOS,EM CAMINHAO DE CARROCERIA FIXA A OLEO DIESEL,COM CAPACIDADE UTIL DE 7,5T,INCLUSIVE O TEMPO DE CARGA,DESCARGA E MANOBRA</v>
      </c>
      <c r="C2520" s="142" t="s">
        <v>5390</v>
      </c>
      <c r="D2520" s="142" t="s">
        <v>5391</v>
      </c>
      <c r="E2520" s="142" t="s">
        <v>5392</v>
      </c>
      <c r="F2520" s="142" t="s">
        <v>5393</v>
      </c>
      <c r="G2520" s="142" t="s">
        <v>5394</v>
      </c>
      <c r="I2520" s="142" t="s">
        <v>1111</v>
      </c>
      <c r="J2520" s="142" t="n">
        <v>80.97</v>
      </c>
    </row>
    <row r="2521" customFormat="false" ht="12.75" hidden="false" customHeight="false" outlineLevel="0" collapsed="false">
      <c r="A2521" s="142" t="s">
        <v>5395</v>
      </c>
      <c r="B2521" s="663" t="str">
        <f aca="false">C2521&amp;D2521&amp;E2521&amp;F2521&amp;G2521&amp;H2521</f>
        <v>CARGA E DESCARGA MANUAL DE MATERIAL QUE EXIJA O CONCURSO DEMAIS DE UM SERVENTE PARA CADA PECA:VERGALHOES,VIGAS DE MADEIRA,CAIXAS E MEIOS-FIOS,EM CAMINHAO DE CARROCERIA FIXA A OLEO DIESEL,COM CAPACIDADE UTIL DE 7,5T,INCLUSIVE O TEMPO DE CARGA,DESCARGA E MANOBRA</v>
      </c>
      <c r="C2521" s="142" t="s">
        <v>5390</v>
      </c>
      <c r="D2521" s="142" t="s">
        <v>5391</v>
      </c>
      <c r="E2521" s="142" t="s">
        <v>5392</v>
      </c>
      <c r="F2521" s="142" t="s">
        <v>5393</v>
      </c>
      <c r="G2521" s="142" t="s">
        <v>5394</v>
      </c>
      <c r="I2521" s="142" t="s">
        <v>1111</v>
      </c>
      <c r="J2521" s="142" t="n">
        <v>72.32</v>
      </c>
    </row>
    <row r="2522" customFormat="false" ht="12.75" hidden="false" customHeight="false" outlineLevel="0" collapsed="false">
      <c r="A2522" s="142" t="s">
        <v>5396</v>
      </c>
      <c r="B2522" s="663" t="str">
        <f aca="false">C2522&amp;D2522&amp;E2522&amp;F2522&amp;G2522&amp;H2522</f>
        <v>CARGA E DESCARGA MANUAL DE POSTE DE CONCRETO OU ACO,EM CAMINHAO DE CARROCERIA FIXA A OLEO DIESEL,COM CAPACIDADE UTIL DE7,5T,INCLUSIVE O TEMPO DE CARGA,DESCARGA E MANOBRA</v>
      </c>
      <c r="C2522" s="142" t="s">
        <v>5397</v>
      </c>
      <c r="D2522" s="142" t="s">
        <v>5398</v>
      </c>
      <c r="E2522" s="142" t="s">
        <v>5399</v>
      </c>
      <c r="I2522" s="142" t="s">
        <v>1111</v>
      </c>
      <c r="J2522" s="142" t="n">
        <v>198.7</v>
      </c>
    </row>
    <row r="2523" customFormat="false" ht="12.75" hidden="false" customHeight="false" outlineLevel="0" collapsed="false">
      <c r="A2523" s="142" t="s">
        <v>5400</v>
      </c>
      <c r="B2523" s="663" t="str">
        <f aca="false">C2523&amp;D2523&amp;E2523&amp;F2523&amp;G2523&amp;H2523</f>
        <v>CARGA E DESCARGA MANUAL DE POSTE DE CONCRETO OU ACO,EM CAMINHAO DE CARROCERIA FIXA A OLEO DIESEL,COM CAPACIDADE UTIL DE7,5T,INCLUSIVE O TEMPO DE CARGA,DESCARGA E MANOBRA</v>
      </c>
      <c r="C2523" s="142" t="s">
        <v>5397</v>
      </c>
      <c r="D2523" s="142" t="s">
        <v>5398</v>
      </c>
      <c r="E2523" s="142" t="s">
        <v>5399</v>
      </c>
      <c r="I2523" s="142" t="s">
        <v>1111</v>
      </c>
      <c r="J2523" s="142" t="n">
        <v>177.32</v>
      </c>
    </row>
    <row r="2524" customFormat="false" ht="12.75" hidden="false" customHeight="false" outlineLevel="0" collapsed="false">
      <c r="A2524" s="142" t="s">
        <v>5401</v>
      </c>
      <c r="B2524" s="663" t="str">
        <f aca="false">C2524&amp;D2524&amp;E2524&amp;F2524&amp;G2524&amp;H2524</f>
        <v>CARGA E DESCARGA MECANICA DE TUBOS DE CONCRETO COM 20CM DE DIAMETRO,EM CAMINHAO DE CARROCERIA FIXA A OLEO DIESEL,COM CAPACIDADE UTIL DE 7,5T,INCLUSIVE O TEMPO DE CARGA,DESCARGA E MANOBRA DO CAMINHAO E DO EQUIPAMENTO AUXILIAR,COM CAPACIDADEUTIL DE 4T</v>
      </c>
      <c r="C2524" s="142" t="s">
        <v>5402</v>
      </c>
      <c r="D2524" s="142" t="s">
        <v>5403</v>
      </c>
      <c r="E2524" s="142" t="s">
        <v>5404</v>
      </c>
      <c r="F2524" s="142" t="s">
        <v>5405</v>
      </c>
      <c r="G2524" s="142" t="s">
        <v>5406</v>
      </c>
      <c r="I2524" s="142" t="s">
        <v>1111</v>
      </c>
      <c r="J2524" s="142" t="n">
        <v>60.32</v>
      </c>
    </row>
    <row r="2525" customFormat="false" ht="12.75" hidden="false" customHeight="false" outlineLevel="0" collapsed="false">
      <c r="A2525" s="142" t="s">
        <v>5407</v>
      </c>
      <c r="B2525" s="663" t="str">
        <f aca="false">C2525&amp;D2525&amp;E2525&amp;F2525&amp;G2525&amp;H2525</f>
        <v>CARGA E DESCARGA MECANICA DE TUBOS DE CONCRETO COM 20CM DE DIAMETRO,EM CAMINHAO DE CARROCERIA FIXA A OLEO DIESEL,COM CAPACIDADE UTIL DE 7,5T,INCLUSIVE O TEMPO DE CARGA,DESCARGA E MANOBRA DO CAMINHAO E DO EQUIPAMENTO AUXILIAR,COM CAPACIDADEUTIL DE 4T</v>
      </c>
      <c r="C2525" s="142" t="s">
        <v>5402</v>
      </c>
      <c r="D2525" s="142" t="s">
        <v>5403</v>
      </c>
      <c r="E2525" s="142" t="s">
        <v>5404</v>
      </c>
      <c r="F2525" s="142" t="s">
        <v>5405</v>
      </c>
      <c r="G2525" s="142" t="s">
        <v>5406</v>
      </c>
      <c r="I2525" s="142" t="s">
        <v>1111</v>
      </c>
      <c r="J2525" s="142" t="n">
        <v>57.55</v>
      </c>
    </row>
    <row r="2526" customFormat="false" ht="12.75" hidden="false" customHeight="false" outlineLevel="0" collapsed="false">
      <c r="A2526" s="142" t="s">
        <v>5408</v>
      </c>
      <c r="B2526" s="663" t="str">
        <f aca="false">C2526&amp;D2526&amp;E2526&amp;F2526&amp;G2526&amp;H2526</f>
        <v>CARGA E DESCARGA MECANICA DE TUBOS DE CONCRETO COM 40CM DE DIAMETRO,EM CAMINHAO DE CARROCERIA FIXA A OLEO DIESEL,COM CAPACIDADE UTIL DE 7,5T,INCLUSIVE O TEMPO DE CARGA,DESCARGA E MANOBRA DO CAMINHAO E DO EQUIPAMENTO AUXILIAR,COM CAPACIDADEUTIL DE 4T</v>
      </c>
      <c r="C2526" s="142" t="s">
        <v>5409</v>
      </c>
      <c r="D2526" s="142" t="s">
        <v>5403</v>
      </c>
      <c r="E2526" s="142" t="s">
        <v>5404</v>
      </c>
      <c r="F2526" s="142" t="s">
        <v>5405</v>
      </c>
      <c r="G2526" s="142" t="s">
        <v>5406</v>
      </c>
      <c r="I2526" s="142" t="s">
        <v>1111</v>
      </c>
      <c r="J2526" s="142" t="n">
        <v>66.59</v>
      </c>
    </row>
    <row r="2527" customFormat="false" ht="12.75" hidden="false" customHeight="false" outlineLevel="0" collapsed="false">
      <c r="A2527" s="142" t="s">
        <v>5410</v>
      </c>
      <c r="B2527" s="663" t="str">
        <f aca="false">C2527&amp;D2527&amp;E2527&amp;F2527&amp;G2527&amp;H2527</f>
        <v>CARGA E DESCARGA MECANICA DE TUBOS DE CONCRETO COM 40CM DE DIAMETRO,EM CAMINHAO DE CARROCERIA FIXA A OLEO DIESEL,COM CAPACIDADE UTIL DE 7,5T,INCLUSIVE O TEMPO DE CARGA,DESCARGA E MANOBRA DO CAMINHAO E DO EQUIPAMENTO AUXILIAR,COM CAPACIDADEUTIL DE 4T</v>
      </c>
      <c r="C2527" s="142" t="s">
        <v>5409</v>
      </c>
      <c r="D2527" s="142" t="s">
        <v>5403</v>
      </c>
      <c r="E2527" s="142" t="s">
        <v>5404</v>
      </c>
      <c r="F2527" s="142" t="s">
        <v>5405</v>
      </c>
      <c r="G2527" s="142" t="s">
        <v>5406</v>
      </c>
      <c r="I2527" s="142" t="s">
        <v>1111</v>
      </c>
      <c r="J2527" s="142" t="n">
        <v>63.51</v>
      </c>
    </row>
    <row r="2528" customFormat="false" ht="12.75" hidden="false" customHeight="false" outlineLevel="0" collapsed="false">
      <c r="A2528" s="142" t="s">
        <v>5411</v>
      </c>
      <c r="B2528" s="663" t="str">
        <f aca="false">C2528&amp;D2528&amp;E2528&amp;F2528&amp;G2528&amp;H2528</f>
        <v>CARGA E DESCARGA MECANICA DE TUBOS DE CONCRETO COM 60CM DE DIAMETRO,EM CAMINHAO DE CARROCERIA FIXA A OLEO DIESEL,COM CAPACIDADE UTIL DE 7,5T,INCLUSIVE O TEMPO DE CARGA,DESCARGA E MANOBRA DO CAMINHAO E DO EQUIPAMENTO AUXILIAR,COM CAPACIDADEUTIL DE 4T</v>
      </c>
      <c r="C2528" s="142" t="s">
        <v>5412</v>
      </c>
      <c r="D2528" s="142" t="s">
        <v>5403</v>
      </c>
      <c r="E2528" s="142" t="s">
        <v>5404</v>
      </c>
      <c r="F2528" s="142" t="s">
        <v>5405</v>
      </c>
      <c r="G2528" s="142" t="s">
        <v>5406</v>
      </c>
      <c r="I2528" s="142" t="s">
        <v>1111</v>
      </c>
      <c r="J2528" s="142" t="n">
        <v>75.67</v>
      </c>
    </row>
    <row r="2529" customFormat="false" ht="12.75" hidden="false" customHeight="false" outlineLevel="0" collapsed="false">
      <c r="A2529" s="142" t="s">
        <v>5413</v>
      </c>
      <c r="B2529" s="663" t="str">
        <f aca="false">C2529&amp;D2529&amp;E2529&amp;F2529&amp;G2529&amp;H2529</f>
        <v>CARGA E DESCARGA MECANICA DE TUBOS DE CONCRETO COM 60CM DE DIAMETRO,EM CAMINHAO DE CARROCERIA FIXA A OLEO DIESEL,COM CAPACIDADE UTIL DE 7,5T,INCLUSIVE O TEMPO DE CARGA,DESCARGA E MANOBRA DO CAMINHAO E DO EQUIPAMENTO AUXILIAR,COM CAPACIDADEUTIL DE 4T</v>
      </c>
      <c r="C2529" s="142" t="s">
        <v>5412</v>
      </c>
      <c r="D2529" s="142" t="s">
        <v>5403</v>
      </c>
      <c r="E2529" s="142" t="s">
        <v>5404</v>
      </c>
      <c r="F2529" s="142" t="s">
        <v>5405</v>
      </c>
      <c r="G2529" s="142" t="s">
        <v>5406</v>
      </c>
      <c r="I2529" s="142" t="s">
        <v>1111</v>
      </c>
      <c r="J2529" s="142" t="n">
        <v>72.17</v>
      </c>
    </row>
    <row r="2530" customFormat="false" ht="12.75" hidden="false" customHeight="false" outlineLevel="0" collapsed="false">
      <c r="A2530" s="142" t="s">
        <v>5414</v>
      </c>
      <c r="B2530" s="663" t="str">
        <f aca="false">C2530&amp;D2530&amp;E2530&amp;F2530&amp;G2530&amp;H2530</f>
        <v>CARGA E DESCARGA MECANICA DE TUBOS DE CONCRETO COM 80CM DE DIAMETRO,EM CAMINHAO DE CARROCERIA FIXA A OLEO DIESEL,COM CAPACIDADE UTIL DE 7,5T,INCLUSIVE O TEMPO DE CARGA,DESCARGA E MANOBRA DO CAMINHAO E DO EQUIPAMENTO AUXILIAR,COM CAPACIDADEUTIL DE 4T</v>
      </c>
      <c r="C2530" s="142" t="s">
        <v>5415</v>
      </c>
      <c r="D2530" s="142" t="s">
        <v>5403</v>
      </c>
      <c r="E2530" s="142" t="s">
        <v>5404</v>
      </c>
      <c r="F2530" s="142" t="s">
        <v>5405</v>
      </c>
      <c r="G2530" s="142" t="s">
        <v>5406</v>
      </c>
      <c r="I2530" s="142" t="s">
        <v>1111</v>
      </c>
      <c r="J2530" s="142" t="n">
        <v>87.78</v>
      </c>
    </row>
    <row r="2531" customFormat="false" ht="12.75" hidden="false" customHeight="false" outlineLevel="0" collapsed="false">
      <c r="A2531" s="142" t="s">
        <v>5416</v>
      </c>
      <c r="B2531" s="663" t="str">
        <f aca="false">C2531&amp;D2531&amp;E2531&amp;F2531&amp;G2531&amp;H2531</f>
        <v>CARGA E DESCARGA MECANICA DE TUBOS DE CONCRETO COM 80CM DE DIAMETRO,EM CAMINHAO DE CARROCERIA FIXA A OLEO DIESEL,COM CAPACIDADE UTIL DE 7,5T,INCLUSIVE O TEMPO DE CARGA,DESCARGA E MANOBRA DO CAMINHAO E DO EQUIPAMENTO AUXILIAR,COM CAPACIDADEUTIL DE 4T</v>
      </c>
      <c r="C2531" s="142" t="s">
        <v>5415</v>
      </c>
      <c r="D2531" s="142" t="s">
        <v>5403</v>
      </c>
      <c r="E2531" s="142" t="s">
        <v>5404</v>
      </c>
      <c r="F2531" s="142" t="s">
        <v>5405</v>
      </c>
      <c r="G2531" s="142" t="s">
        <v>5406</v>
      </c>
      <c r="I2531" s="142" t="s">
        <v>1111</v>
      </c>
      <c r="J2531" s="142" t="n">
        <v>83.72</v>
      </c>
    </row>
    <row r="2532" customFormat="false" ht="12.75" hidden="false" customHeight="false" outlineLevel="0" collapsed="false">
      <c r="A2532" s="142" t="s">
        <v>5417</v>
      </c>
      <c r="B2532" s="663" t="str">
        <f aca="false">C2532&amp;D2532&amp;E2532&amp;F2532&amp;G2532&amp;H2532</f>
        <v>CARGA E DESCARGA MECANICA DE TUBOS DE CONCRETO COM 100CM DEDIAMETRO,EM CAMINHAO DE CARROCERIA FIXA A OLEO DIESEL,COM CAPACIDADE UTIL DE 7,5T,INCLUSIVE O TEMPO DE CARGA,DESCARGA EMANOBRA DO CAMINHAO E DO EQUIPAMENTO AUXILIAR,COM CAPACIDADE UTIL DE 4T</v>
      </c>
      <c r="C2532" s="142" t="s">
        <v>5418</v>
      </c>
      <c r="D2532" s="142" t="s">
        <v>5419</v>
      </c>
      <c r="E2532" s="142" t="s">
        <v>5420</v>
      </c>
      <c r="F2532" s="142" t="s">
        <v>5421</v>
      </c>
      <c r="G2532" s="142" t="s">
        <v>5422</v>
      </c>
      <c r="I2532" s="142" t="s">
        <v>1111</v>
      </c>
      <c r="J2532" s="142" t="n">
        <v>99.89</v>
      </c>
    </row>
    <row r="2533" customFormat="false" ht="12.75" hidden="false" customHeight="false" outlineLevel="0" collapsed="false">
      <c r="A2533" s="142" t="s">
        <v>5423</v>
      </c>
      <c r="B2533" s="663" t="str">
        <f aca="false">C2533&amp;D2533&amp;E2533&amp;F2533&amp;G2533&amp;H2533</f>
        <v>CARGA E DESCARGA MECANICA DE TUBOS DE CONCRETO COM 100CM DEDIAMETRO,EM CAMINHAO DE CARROCERIA FIXA A OLEO DIESEL,COM CAPACIDADE UTIL DE 7,5T,INCLUSIVE O TEMPO DE CARGA,DESCARGA EMANOBRA DO CAMINHAO E DO EQUIPAMENTO AUXILIAR,COM CAPACIDADE UTIL DE 4T</v>
      </c>
      <c r="C2533" s="142" t="s">
        <v>5418</v>
      </c>
      <c r="D2533" s="142" t="s">
        <v>5419</v>
      </c>
      <c r="E2533" s="142" t="s">
        <v>5420</v>
      </c>
      <c r="F2533" s="142" t="s">
        <v>5421</v>
      </c>
      <c r="G2533" s="142" t="s">
        <v>5422</v>
      </c>
      <c r="I2533" s="142" t="s">
        <v>1111</v>
      </c>
      <c r="J2533" s="142" t="n">
        <v>95.27</v>
      </c>
    </row>
    <row r="2534" customFormat="false" ht="12.75" hidden="false" customHeight="false" outlineLevel="0" collapsed="false">
      <c r="A2534" s="142" t="s">
        <v>5424</v>
      </c>
      <c r="B2534" s="663" t="str">
        <f aca="false">C2534&amp;D2534&amp;E2534&amp;F2534&amp;G2534&amp;H2534</f>
        <v>CARGA E DESCARGA MECANICA DE POSTES DE CONCRETO OU ACO,EM CAMINHAO DE CARROCERIA FIXA A OLEO DIESEL,COM CAPACIDADE UTILDE 7,5T,INCLUSIVE O TEMPO DE CARGA,DESCARGA E MANOBRA DO CAMINHAO E DO EQUIPAMENTO AUXILIAR</v>
      </c>
      <c r="C2534" s="142" t="s">
        <v>5425</v>
      </c>
      <c r="D2534" s="142" t="s">
        <v>5426</v>
      </c>
      <c r="E2534" s="142" t="s">
        <v>5427</v>
      </c>
      <c r="F2534" s="142" t="s">
        <v>5428</v>
      </c>
      <c r="I2534" s="142" t="s">
        <v>1111</v>
      </c>
      <c r="J2534" s="142" t="n">
        <v>88.24</v>
      </c>
    </row>
    <row r="2535" customFormat="false" ht="12.75" hidden="false" customHeight="false" outlineLevel="0" collapsed="false">
      <c r="A2535" s="142" t="s">
        <v>5429</v>
      </c>
      <c r="B2535" s="663" t="str">
        <f aca="false">C2535&amp;D2535&amp;E2535&amp;F2535&amp;G2535&amp;H2535</f>
        <v>CARGA E DESCARGA MECANICA DE POSTES DE CONCRETO OU ACO,EM CAMINHAO DE CARROCERIA FIXA A OLEO DIESEL,COM CAPACIDADE UTILDE 7,5T,INCLUSIVE O TEMPO DE CARGA,DESCARGA E MANOBRA DO CAMINHAO E DO EQUIPAMENTO AUXILIAR</v>
      </c>
      <c r="C2535" s="142" t="s">
        <v>5425</v>
      </c>
      <c r="D2535" s="142" t="s">
        <v>5426</v>
      </c>
      <c r="E2535" s="142" t="s">
        <v>5427</v>
      </c>
      <c r="F2535" s="142" t="s">
        <v>5428</v>
      </c>
      <c r="I2535" s="142" t="s">
        <v>1111</v>
      </c>
      <c r="J2535" s="142" t="n">
        <v>79.78</v>
      </c>
    </row>
    <row r="2536" customFormat="false" ht="12.75" hidden="false" customHeight="false" outlineLevel="0" collapsed="false">
      <c r="A2536" s="142" t="s">
        <v>5430</v>
      </c>
      <c r="B2536" s="663" t="str">
        <f aca="false">C2536&amp;D2536&amp;E2536&amp;F2536&amp;G2536&amp;H2536</f>
        <v>CARGA E DESCARGA MANUAL DE TUBOS DE FERRO FUNDIDO NOS DIAMETROS DE 5 A 15CM,EM CAMINHAO DE CARROCERIA FIXA A OLEO DIESEL,COM CAPACIDADE UTIL DE 7,5T,INCLUSIVE O TEMPO DE CARGA,DESCARGA E MANOBRA</v>
      </c>
      <c r="C2536" s="142" t="s">
        <v>5431</v>
      </c>
      <c r="D2536" s="142" t="s">
        <v>5432</v>
      </c>
      <c r="E2536" s="142" t="s">
        <v>5433</v>
      </c>
      <c r="F2536" s="142" t="s">
        <v>5434</v>
      </c>
      <c r="I2536" s="142" t="s">
        <v>1111</v>
      </c>
      <c r="J2536" s="142" t="n">
        <v>161.41</v>
      </c>
    </row>
    <row r="2537" customFormat="false" ht="12.75" hidden="false" customHeight="false" outlineLevel="0" collapsed="false">
      <c r="A2537" s="142" t="s">
        <v>5435</v>
      </c>
      <c r="B2537" s="663" t="str">
        <f aca="false">C2537&amp;D2537&amp;E2537&amp;F2537&amp;G2537&amp;H2537</f>
        <v>CARGA E DESCARGA MANUAL DE TUBOS DE FERRO FUNDIDO NOS DIAMETROS DE 5 A 15CM,EM CAMINHAO DE CARROCERIA FIXA A OLEO DIESEL,COM CAPACIDADE UTIL DE 7,5T,INCLUSIVE O TEMPO DE CARGA,DESCARGA E MANOBRA</v>
      </c>
      <c r="C2537" s="142" t="s">
        <v>5431</v>
      </c>
      <c r="D2537" s="142" t="s">
        <v>5432</v>
      </c>
      <c r="E2537" s="142" t="s">
        <v>5433</v>
      </c>
      <c r="F2537" s="142" t="s">
        <v>5434</v>
      </c>
      <c r="I2537" s="142" t="s">
        <v>1111</v>
      </c>
      <c r="J2537" s="142" t="n">
        <v>144.13</v>
      </c>
    </row>
    <row r="2538" customFormat="false" ht="12.75" hidden="false" customHeight="false" outlineLevel="0" collapsed="false">
      <c r="A2538" s="142" t="s">
        <v>5436</v>
      </c>
      <c r="B2538" s="663" t="str">
        <f aca="false">C2538&amp;D2538&amp;E2538&amp;F2538&amp;G2538&amp;H2538</f>
        <v>CARGA E DESCARGA MANUAL DE TUBOS DE FERRO FUNDIDO NOS DIAMETROS DE 20, 25 E 30CM,EM CAMINHAO DE CARROCERIA FIXA A OLEO DIESEL,COM CAPACIDADE UTIL DE 7,5T,INCLUSIVE O TEMPO DE CARGA,DESCARGA E MANOBRA</v>
      </c>
      <c r="C2538" s="142" t="s">
        <v>5431</v>
      </c>
      <c r="D2538" s="142" t="s">
        <v>5437</v>
      </c>
      <c r="E2538" s="142" t="s">
        <v>5438</v>
      </c>
      <c r="F2538" s="142" t="s">
        <v>5439</v>
      </c>
      <c r="I2538" s="142" t="s">
        <v>1111</v>
      </c>
      <c r="J2538" s="142" t="n">
        <v>163.51</v>
      </c>
    </row>
    <row r="2539" customFormat="false" ht="12.75" hidden="false" customHeight="false" outlineLevel="0" collapsed="false">
      <c r="A2539" s="142" t="s">
        <v>5440</v>
      </c>
      <c r="B2539" s="663" t="str">
        <f aca="false">C2539&amp;D2539&amp;E2539&amp;F2539&amp;G2539&amp;H2539</f>
        <v>CARGA E DESCARGA MANUAL DE TUBOS DE FERRO FUNDIDO NOS DIAMETROS DE 20, 25 E 30CM,EM CAMINHAO DE CARROCERIA FIXA A OLEO DIESEL,COM CAPACIDADE UTIL DE 7,5T,INCLUSIVE O TEMPO DE CARGA,DESCARGA E MANOBRA</v>
      </c>
      <c r="C2539" s="142" t="s">
        <v>5431</v>
      </c>
      <c r="D2539" s="142" t="s">
        <v>5437</v>
      </c>
      <c r="E2539" s="142" t="s">
        <v>5438</v>
      </c>
      <c r="F2539" s="142" t="s">
        <v>5439</v>
      </c>
      <c r="I2539" s="142" t="s">
        <v>1111</v>
      </c>
      <c r="J2539" s="142" t="n">
        <v>145.03</v>
      </c>
    </row>
    <row r="2540" customFormat="false" ht="12.75" hidden="false" customHeight="false" outlineLevel="0" collapsed="false">
      <c r="A2540" s="142" t="s">
        <v>5441</v>
      </c>
      <c r="B2540" s="663" t="str">
        <f aca="false">C2540&amp;D2540&amp;E2540&amp;F2540&amp;G2540&amp;H2540</f>
        <v>CARGA E DESCARGA MECANICA DE TUBOS DE FERRO FUNDIDO,COM O DIAMETRO DE 40CM,INCLUSIVE O TEMPO DE CARGA E DESCARGA E MANOBRA DO CAMINHAO DE CARROCERIA FIXA A OLEO DIESEL,COM CAPACIDADE UTIL DE 7,5T,INCLUSIVE OS MESMOS TEMPOS DE GUINDAUTO,DE 4T</v>
      </c>
      <c r="C2540" s="142" t="s">
        <v>5442</v>
      </c>
      <c r="D2540" s="142" t="s">
        <v>5443</v>
      </c>
      <c r="E2540" s="142" t="s">
        <v>5444</v>
      </c>
      <c r="F2540" s="142" t="s">
        <v>5445</v>
      </c>
      <c r="G2540" s="142" t="s">
        <v>1111</v>
      </c>
      <c r="I2540" s="142" t="s">
        <v>1111</v>
      </c>
      <c r="J2540" s="142" t="n">
        <v>63.95</v>
      </c>
    </row>
    <row r="2541" customFormat="false" ht="12.75" hidden="false" customHeight="false" outlineLevel="0" collapsed="false">
      <c r="A2541" s="142" t="s">
        <v>5446</v>
      </c>
      <c r="B2541" s="663" t="str">
        <f aca="false">C2541&amp;D2541&amp;E2541&amp;F2541&amp;G2541&amp;H2541</f>
        <v>CARGA E DESCARGA MECANICA DE TUBOS DE FERRO FUNDIDO,COM O DIAMETRO DE 40CM,INCLUSIVE O TEMPO DE CARGA E DESCARGA E MANOBRA DO CAMINHAO DE CARROCERIA FIXA A OLEO DIESEL,COM CAPACIDADE UTIL DE 7,5T,INCLUSIVE OS MESMOS TEMPOS DE GUINDAUTO,DE 4T</v>
      </c>
      <c r="C2541" s="142" t="s">
        <v>5442</v>
      </c>
      <c r="D2541" s="142" t="s">
        <v>5443</v>
      </c>
      <c r="E2541" s="142" t="s">
        <v>5444</v>
      </c>
      <c r="F2541" s="142" t="s">
        <v>5445</v>
      </c>
      <c r="G2541" s="142" t="s">
        <v>1111</v>
      </c>
      <c r="I2541" s="142" t="s">
        <v>1111</v>
      </c>
      <c r="J2541" s="142" t="n">
        <v>57.8</v>
      </c>
    </row>
    <row r="2542" customFormat="false" ht="12.75" hidden="false" customHeight="false" outlineLevel="0" collapsed="false">
      <c r="A2542" s="142" t="s">
        <v>5447</v>
      </c>
      <c r="B2542" s="663" t="str">
        <f aca="false">C2542&amp;D2542&amp;E2542&amp;F2542&amp;G2542&amp;H2542</f>
        <v>CARGA E DESCARGA MECANICA DE TUBOS DE FERRO FUNDIDO,COM O DIAMETRO DE 60 A 80CM,INCLUSIVE O TEMPO DE CARGA E DESCARGA EMANOBRA DO CAMINHAO DE CARROCERIA FIXA A OLEO DIESEL,COM CAPACIDADE UTIL DE 7,5T,INCLUSIVE OS MESMOS TEMPOS DE GUINDAUTO,DE 4T</v>
      </c>
      <c r="C2542" s="142" t="s">
        <v>5442</v>
      </c>
      <c r="D2542" s="142" t="s">
        <v>5448</v>
      </c>
      <c r="E2542" s="142" t="s">
        <v>5449</v>
      </c>
      <c r="F2542" s="142" t="s">
        <v>5450</v>
      </c>
      <c r="G2542" s="142" t="s">
        <v>5451</v>
      </c>
      <c r="I2542" s="142" t="s">
        <v>1111</v>
      </c>
      <c r="J2542" s="142" t="n">
        <v>83.14</v>
      </c>
    </row>
    <row r="2543" customFormat="false" ht="12.75" hidden="false" customHeight="false" outlineLevel="0" collapsed="false">
      <c r="A2543" s="142" t="s">
        <v>5452</v>
      </c>
      <c r="B2543" s="663" t="str">
        <f aca="false">C2543&amp;D2543&amp;E2543&amp;F2543&amp;G2543&amp;H2543</f>
        <v>CARGA E DESCARGA MECANICA DE TUBOS DE FERRO FUNDIDO,COM O DIAMETRO DE 60 A 80CM,INCLUSIVE O TEMPO DE CARGA E DESCARGA EMANOBRA DO CAMINHAO DE CARROCERIA FIXA A OLEO DIESEL,COM CAPACIDADE UTIL DE 7,5T,INCLUSIVE OS MESMOS TEMPOS DE GUINDAUTO,DE 4T</v>
      </c>
      <c r="C2543" s="142" t="s">
        <v>5442</v>
      </c>
      <c r="D2543" s="142" t="s">
        <v>5448</v>
      </c>
      <c r="E2543" s="142" t="s">
        <v>5449</v>
      </c>
      <c r="F2543" s="142" t="s">
        <v>5450</v>
      </c>
      <c r="G2543" s="142" t="s">
        <v>5451</v>
      </c>
      <c r="I2543" s="142" t="s">
        <v>1111</v>
      </c>
      <c r="J2543" s="142" t="n">
        <v>75.14</v>
      </c>
    </row>
    <row r="2544" customFormat="false" ht="12.75" hidden="false" customHeight="false" outlineLevel="0" collapsed="false">
      <c r="A2544" s="142" t="s">
        <v>5453</v>
      </c>
      <c r="B2544" s="663" t="str">
        <f aca="false">C2544&amp;D2544&amp;E2544&amp;F2544&amp;G2544&amp;H2544</f>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44" s="142" t="s">
        <v>5454</v>
      </c>
      <c r="D2544" s="142" t="s">
        <v>5455</v>
      </c>
      <c r="E2544" s="142" t="s">
        <v>5456</v>
      </c>
      <c r="F2544" s="142" t="s">
        <v>5457</v>
      </c>
      <c r="G2544" s="142" t="s">
        <v>5458</v>
      </c>
      <c r="I2544" s="142" t="s">
        <v>1111</v>
      </c>
      <c r="J2544" s="142" t="n">
        <v>1.04</v>
      </c>
    </row>
    <row r="2545" customFormat="false" ht="12.75" hidden="false" customHeight="false" outlineLevel="0" collapsed="false">
      <c r="A2545" s="142" t="s">
        <v>5459</v>
      </c>
      <c r="B2545" s="663" t="str">
        <f aca="false">C2545&amp;D2545&amp;E2545&amp;F2545&amp;G2545&amp;H2545</f>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45" s="142" t="s">
        <v>5454</v>
      </c>
      <c r="D2545" s="142" t="s">
        <v>5455</v>
      </c>
      <c r="E2545" s="142" t="s">
        <v>5456</v>
      </c>
      <c r="F2545" s="142" t="s">
        <v>5457</v>
      </c>
      <c r="G2545" s="142" t="s">
        <v>5458</v>
      </c>
      <c r="I2545" s="142" t="s">
        <v>1111</v>
      </c>
      <c r="J2545" s="142" t="n">
        <v>1</v>
      </c>
    </row>
    <row r="2546" customFormat="false" ht="12.75" hidden="false" customHeight="false" outlineLevel="0" collapsed="false">
      <c r="A2546" s="142" t="s">
        <v>5460</v>
      </c>
      <c r="B2546" s="663" t="str">
        <f aca="false">C2546&amp;D2546&amp;E2546&amp;F2546&amp;G2546&amp;H2546</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46" s="142" t="s">
        <v>5454</v>
      </c>
      <c r="D2546" s="142" t="s">
        <v>5455</v>
      </c>
      <c r="E2546" s="142" t="s">
        <v>5461</v>
      </c>
      <c r="F2546" s="142" t="s">
        <v>5462</v>
      </c>
      <c r="G2546" s="142" t="s">
        <v>5463</v>
      </c>
      <c r="I2546" s="142" t="s">
        <v>1111</v>
      </c>
      <c r="J2546" s="142" t="n">
        <v>0.9</v>
      </c>
    </row>
    <row r="2547" customFormat="false" ht="12.75" hidden="false" customHeight="false" outlineLevel="0" collapsed="false">
      <c r="A2547" s="142" t="s">
        <v>5464</v>
      </c>
      <c r="B2547" s="663" t="str">
        <f aca="false">C2547&amp;D2547&amp;E2547&amp;F2547&amp;G2547&amp;H2547</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47" s="142" t="s">
        <v>5454</v>
      </c>
      <c r="D2547" s="142" t="s">
        <v>5455</v>
      </c>
      <c r="E2547" s="142" t="s">
        <v>5461</v>
      </c>
      <c r="F2547" s="142" t="s">
        <v>5462</v>
      </c>
      <c r="G2547" s="142" t="s">
        <v>5463</v>
      </c>
      <c r="I2547" s="142" t="s">
        <v>1111</v>
      </c>
      <c r="J2547" s="142" t="n">
        <v>0.87</v>
      </c>
    </row>
    <row r="2548" customFormat="false" ht="12.75" hidden="false" customHeight="false" outlineLevel="0" collapsed="false">
      <c r="A2548" s="142" t="s">
        <v>5465</v>
      </c>
      <c r="B2548" s="663" t="str">
        <f aca="false">C2548&amp;D2548&amp;E2548&amp;F2548&amp;G2548&amp;H2548</f>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48" s="142" t="s">
        <v>5454</v>
      </c>
      <c r="D2548" s="142" t="s">
        <v>5455</v>
      </c>
      <c r="E2548" s="142" t="s">
        <v>5466</v>
      </c>
      <c r="F2548" s="142" t="s">
        <v>5462</v>
      </c>
      <c r="G2548" s="142" t="s">
        <v>5463</v>
      </c>
      <c r="I2548" s="142" t="s">
        <v>1111</v>
      </c>
      <c r="J2548" s="142" t="n">
        <v>0.83</v>
      </c>
    </row>
    <row r="2549" customFormat="false" ht="12.75" hidden="false" customHeight="false" outlineLevel="0" collapsed="false">
      <c r="A2549" s="142" t="s">
        <v>5467</v>
      </c>
      <c r="B2549" s="663" t="str">
        <f aca="false">C2549&amp;D2549&amp;E2549&amp;F2549&amp;G2549&amp;H2549</f>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49" s="142" t="s">
        <v>5454</v>
      </c>
      <c r="D2549" s="142" t="s">
        <v>5455</v>
      </c>
      <c r="E2549" s="142" t="s">
        <v>5466</v>
      </c>
      <c r="F2549" s="142" t="s">
        <v>5462</v>
      </c>
      <c r="G2549" s="142" t="s">
        <v>5463</v>
      </c>
      <c r="I2549" s="142" t="s">
        <v>1111</v>
      </c>
      <c r="J2549" s="142" t="n">
        <v>0.8</v>
      </c>
    </row>
    <row r="2550" customFormat="false" ht="12.75" hidden="false" customHeight="false" outlineLevel="0" collapsed="false">
      <c r="A2550" s="142" t="s">
        <v>5468</v>
      </c>
      <c r="B2550" s="663" t="str">
        <f aca="false">C2550&amp;D2550&amp;E2550&amp;F2550&amp;G2550&amp;H2550</f>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50" s="142" t="s">
        <v>5469</v>
      </c>
      <c r="D2550" s="142" t="s">
        <v>5470</v>
      </c>
      <c r="E2550" s="142" t="s">
        <v>5471</v>
      </c>
      <c r="F2550" s="142" t="s">
        <v>5472</v>
      </c>
      <c r="G2550" s="142" t="s">
        <v>5473</v>
      </c>
      <c r="H2550" s="142" t="s">
        <v>5474</v>
      </c>
      <c r="I2550" s="142" t="s">
        <v>1111</v>
      </c>
      <c r="J2550" s="142" t="n">
        <v>8.7</v>
      </c>
    </row>
    <row r="2551" customFormat="false" ht="12.75" hidden="false" customHeight="false" outlineLevel="0" collapsed="false">
      <c r="A2551" s="142" t="s">
        <v>5475</v>
      </c>
      <c r="B2551" s="663" t="str">
        <f aca="false">C2551&amp;D2551&amp;E2551&amp;F2551&amp;G2551&amp;H2551</f>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51" s="142" t="s">
        <v>5469</v>
      </c>
      <c r="D2551" s="142" t="s">
        <v>5470</v>
      </c>
      <c r="E2551" s="142" t="s">
        <v>5471</v>
      </c>
      <c r="F2551" s="142" t="s">
        <v>5472</v>
      </c>
      <c r="G2551" s="142" t="s">
        <v>5473</v>
      </c>
      <c r="H2551" s="142" t="s">
        <v>5474</v>
      </c>
      <c r="I2551" s="142" t="s">
        <v>1111</v>
      </c>
      <c r="J2551" s="142" t="n">
        <v>8.33</v>
      </c>
    </row>
    <row r="2552" customFormat="false" ht="12.75" hidden="false" customHeight="false" outlineLevel="0" collapsed="false">
      <c r="A2552" s="142" t="s">
        <v>5476</v>
      </c>
      <c r="B2552" s="663" t="str">
        <f aca="false">C2552&amp;D2552&amp;E2552&amp;F2552&amp;G2552&amp;H2552</f>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52" s="142" t="s">
        <v>5469</v>
      </c>
      <c r="D2552" s="142" t="s">
        <v>5470</v>
      </c>
      <c r="E2552" s="142" t="s">
        <v>5471</v>
      </c>
      <c r="F2552" s="142" t="s">
        <v>5472</v>
      </c>
      <c r="G2552" s="142" t="s">
        <v>5477</v>
      </c>
      <c r="H2552" s="142" t="s">
        <v>5478</v>
      </c>
      <c r="I2552" s="142" t="s">
        <v>1111</v>
      </c>
      <c r="J2552" s="142" t="n">
        <v>6.28</v>
      </c>
    </row>
    <row r="2553" customFormat="false" ht="12.75" hidden="false" customHeight="false" outlineLevel="0" collapsed="false">
      <c r="A2553" s="142" t="s">
        <v>5479</v>
      </c>
      <c r="B2553" s="663" t="str">
        <f aca="false">C2553&amp;D2553&amp;E2553&amp;F2553&amp;G2553&amp;H2553</f>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53" s="142" t="s">
        <v>5469</v>
      </c>
      <c r="D2553" s="142" t="s">
        <v>5470</v>
      </c>
      <c r="E2553" s="142" t="s">
        <v>5471</v>
      </c>
      <c r="F2553" s="142" t="s">
        <v>5472</v>
      </c>
      <c r="G2553" s="142" t="s">
        <v>5477</v>
      </c>
      <c r="H2553" s="142" t="s">
        <v>5478</v>
      </c>
      <c r="I2553" s="142" t="s">
        <v>1111</v>
      </c>
      <c r="J2553" s="142" t="n">
        <v>6.04</v>
      </c>
    </row>
    <row r="2554" customFormat="false" ht="12.75" hidden="false" customHeight="false" outlineLevel="0" collapsed="false">
      <c r="A2554" s="142" t="s">
        <v>5480</v>
      </c>
      <c r="B2554" s="663" t="str">
        <f aca="false">C2554&amp;D2554&amp;E2554&amp;F2554&amp;G2554&amp;H2554</f>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54" s="142" t="s">
        <v>5469</v>
      </c>
      <c r="D2554" s="142" t="s">
        <v>5470</v>
      </c>
      <c r="E2554" s="142" t="s">
        <v>5471</v>
      </c>
      <c r="F2554" s="142" t="s">
        <v>5472</v>
      </c>
      <c r="G2554" s="142" t="s">
        <v>5481</v>
      </c>
      <c r="H2554" s="142" t="s">
        <v>5478</v>
      </c>
      <c r="I2554" s="142" t="s">
        <v>1111</v>
      </c>
      <c r="J2554" s="142" t="n">
        <v>5.58</v>
      </c>
    </row>
    <row r="2555" customFormat="false" ht="12.75" hidden="false" customHeight="false" outlineLevel="0" collapsed="false">
      <c r="A2555" s="142" t="s">
        <v>5482</v>
      </c>
      <c r="B2555" s="663" t="str">
        <f aca="false">C2555&amp;D2555&amp;E2555&amp;F2555&amp;G2555&amp;H2555</f>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55" s="142" t="s">
        <v>5469</v>
      </c>
      <c r="D2555" s="142" t="s">
        <v>5470</v>
      </c>
      <c r="E2555" s="142" t="s">
        <v>5471</v>
      </c>
      <c r="F2555" s="142" t="s">
        <v>5472</v>
      </c>
      <c r="G2555" s="142" t="s">
        <v>5481</v>
      </c>
      <c r="H2555" s="142" t="s">
        <v>5478</v>
      </c>
      <c r="I2555" s="142" t="s">
        <v>1111</v>
      </c>
      <c r="J2555" s="142" t="n">
        <v>5.39</v>
      </c>
    </row>
    <row r="2556" customFormat="false" ht="12.75" hidden="false" customHeight="false" outlineLevel="0" collapsed="false">
      <c r="A2556" s="142" t="s">
        <v>5483</v>
      </c>
      <c r="B2556" s="663" t="str">
        <f aca="false">C2556&amp;D2556&amp;E2556&amp;F2556&amp;G2556&amp;H2556</f>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56" s="142" t="s">
        <v>5469</v>
      </c>
      <c r="D2556" s="142" t="s">
        <v>5470</v>
      </c>
      <c r="E2556" s="142" t="s">
        <v>5471</v>
      </c>
      <c r="F2556" s="142" t="s">
        <v>5472</v>
      </c>
      <c r="G2556" s="142" t="s">
        <v>5484</v>
      </c>
      <c r="H2556" s="142" t="s">
        <v>5478</v>
      </c>
      <c r="I2556" s="142" t="s">
        <v>1111</v>
      </c>
      <c r="J2556" s="142" t="n">
        <v>5.21</v>
      </c>
    </row>
    <row r="2557" customFormat="false" ht="12.75" hidden="false" customHeight="false" outlineLevel="0" collapsed="false">
      <c r="A2557" s="142" t="s">
        <v>5485</v>
      </c>
      <c r="B2557" s="663" t="str">
        <f aca="false">C2557&amp;D2557&amp;E2557&amp;F2557&amp;G2557&amp;H2557</f>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57" s="142" t="s">
        <v>5469</v>
      </c>
      <c r="D2557" s="142" t="s">
        <v>5470</v>
      </c>
      <c r="E2557" s="142" t="s">
        <v>5471</v>
      </c>
      <c r="F2557" s="142" t="s">
        <v>5472</v>
      </c>
      <c r="G2557" s="142" t="s">
        <v>5484</v>
      </c>
      <c r="H2557" s="142" t="s">
        <v>5478</v>
      </c>
      <c r="I2557" s="142" t="s">
        <v>1111</v>
      </c>
      <c r="J2557" s="142" t="n">
        <v>5.04</v>
      </c>
    </row>
    <row r="2558" customFormat="false" ht="12.75" hidden="false" customHeight="false" outlineLevel="0" collapsed="false">
      <c r="A2558" s="142" t="s">
        <v>5486</v>
      </c>
      <c r="B2558" s="663" t="str">
        <f aca="false">C2558&amp;D2558&amp;E2558&amp;F2558&amp;G2558&amp;H2558</f>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58" s="142" t="s">
        <v>5469</v>
      </c>
      <c r="D2558" s="142" t="s">
        <v>5470</v>
      </c>
      <c r="E2558" s="142" t="s">
        <v>5471</v>
      </c>
      <c r="F2558" s="142" t="s">
        <v>5472</v>
      </c>
      <c r="G2558" s="142" t="s">
        <v>5487</v>
      </c>
      <c r="H2558" s="142" t="s">
        <v>5478</v>
      </c>
      <c r="I2558" s="142" t="s">
        <v>1111</v>
      </c>
      <c r="J2558" s="142" t="n">
        <v>5.04</v>
      </c>
    </row>
    <row r="2559" customFormat="false" ht="12.75" hidden="false" customHeight="false" outlineLevel="0" collapsed="false">
      <c r="A2559" s="142" t="s">
        <v>5488</v>
      </c>
      <c r="B2559" s="663" t="str">
        <f aca="false">C2559&amp;D2559&amp;E2559&amp;F2559&amp;G2559&amp;H2559</f>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59" s="142" t="s">
        <v>5469</v>
      </c>
      <c r="D2559" s="142" t="s">
        <v>5470</v>
      </c>
      <c r="E2559" s="142" t="s">
        <v>5471</v>
      </c>
      <c r="F2559" s="142" t="s">
        <v>5472</v>
      </c>
      <c r="G2559" s="142" t="s">
        <v>5487</v>
      </c>
      <c r="H2559" s="142" t="s">
        <v>5478</v>
      </c>
      <c r="I2559" s="142" t="s">
        <v>1111</v>
      </c>
      <c r="J2559" s="142" t="n">
        <v>4.88</v>
      </c>
    </row>
    <row r="2560" customFormat="false" ht="12.75" hidden="false" customHeight="false" outlineLevel="0" collapsed="false">
      <c r="A2560" s="142" t="s">
        <v>5489</v>
      </c>
      <c r="B2560" s="663" t="str">
        <f aca="false">C2560&amp;D2560&amp;E2560&amp;F2560&amp;G2560&amp;H2560</f>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60" s="142" t="s">
        <v>5469</v>
      </c>
      <c r="D2560" s="142" t="s">
        <v>5470</v>
      </c>
      <c r="E2560" s="142" t="s">
        <v>5471</v>
      </c>
      <c r="F2560" s="142" t="s">
        <v>5472</v>
      </c>
      <c r="G2560" s="142" t="s">
        <v>5490</v>
      </c>
      <c r="H2560" s="142" t="s">
        <v>5478</v>
      </c>
      <c r="I2560" s="142" t="s">
        <v>1111</v>
      </c>
      <c r="J2560" s="142" t="n">
        <v>3.46</v>
      </c>
    </row>
    <row r="2561" customFormat="false" ht="12.75" hidden="false" customHeight="false" outlineLevel="0" collapsed="false">
      <c r="A2561" s="142" t="s">
        <v>5491</v>
      </c>
      <c r="B2561" s="663" t="str">
        <f aca="false">C2561&amp;D2561&amp;E2561&amp;F2561&amp;G2561&amp;H2561</f>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61" s="142" t="s">
        <v>5469</v>
      </c>
      <c r="D2561" s="142" t="s">
        <v>5470</v>
      </c>
      <c r="E2561" s="142" t="s">
        <v>5471</v>
      </c>
      <c r="F2561" s="142" t="s">
        <v>5472</v>
      </c>
      <c r="G2561" s="142" t="s">
        <v>5490</v>
      </c>
      <c r="H2561" s="142" t="s">
        <v>5478</v>
      </c>
      <c r="I2561" s="142" t="s">
        <v>1111</v>
      </c>
      <c r="J2561" s="142" t="n">
        <v>3.35</v>
      </c>
    </row>
    <row r="2562" customFormat="false" ht="12.75" hidden="false" customHeight="false" outlineLevel="0" collapsed="false">
      <c r="A2562" s="142" t="s">
        <v>5492</v>
      </c>
      <c r="B2562" s="663" t="str">
        <f aca="false">C2562&amp;D2562&amp;E2562&amp;F2562&amp;G2562&amp;H2562</f>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62" s="142" t="s">
        <v>5493</v>
      </c>
      <c r="D2562" s="142" t="s">
        <v>5470</v>
      </c>
      <c r="E2562" s="142" t="s">
        <v>5471</v>
      </c>
      <c r="F2562" s="142" t="s">
        <v>5472</v>
      </c>
      <c r="G2562" s="142" t="s">
        <v>5494</v>
      </c>
      <c r="H2562" s="142" t="s">
        <v>5478</v>
      </c>
      <c r="I2562" s="142" t="s">
        <v>1111</v>
      </c>
      <c r="J2562" s="142" t="n">
        <v>3.93</v>
      </c>
    </row>
    <row r="2563" customFormat="false" ht="12.75" hidden="false" customHeight="false" outlineLevel="0" collapsed="false">
      <c r="A2563" s="142" t="s">
        <v>5495</v>
      </c>
      <c r="B2563" s="663" t="str">
        <f aca="false">C2563&amp;D2563&amp;E2563&amp;F2563&amp;G2563&amp;H2563</f>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63" s="142" t="s">
        <v>5493</v>
      </c>
      <c r="D2563" s="142" t="s">
        <v>5470</v>
      </c>
      <c r="E2563" s="142" t="s">
        <v>5471</v>
      </c>
      <c r="F2563" s="142" t="s">
        <v>5472</v>
      </c>
      <c r="G2563" s="142" t="s">
        <v>5494</v>
      </c>
      <c r="H2563" s="142" t="s">
        <v>5478</v>
      </c>
      <c r="I2563" s="142" t="s">
        <v>1111</v>
      </c>
      <c r="J2563" s="142" t="n">
        <v>3.85</v>
      </c>
    </row>
    <row r="2564" customFormat="false" ht="12.75" hidden="false" customHeight="false" outlineLevel="0" collapsed="false">
      <c r="A2564" s="142" t="s">
        <v>5496</v>
      </c>
      <c r="B2564" s="663" t="str">
        <f aca="false">C2564&amp;D2564&amp;E2564&amp;F2564&amp;G2564&amp;H2564</f>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64" s="142" t="s">
        <v>5493</v>
      </c>
      <c r="D2564" s="142" t="s">
        <v>5470</v>
      </c>
      <c r="E2564" s="142" t="s">
        <v>5471</v>
      </c>
      <c r="F2564" s="142" t="s">
        <v>5472</v>
      </c>
      <c r="G2564" s="142" t="s">
        <v>5497</v>
      </c>
      <c r="H2564" s="142" t="s">
        <v>5498</v>
      </c>
      <c r="I2564" s="142" t="s">
        <v>1111</v>
      </c>
      <c r="J2564" s="142" t="n">
        <v>3.23</v>
      </c>
    </row>
    <row r="2565" customFormat="false" ht="12.75" hidden="false" customHeight="false" outlineLevel="0" collapsed="false">
      <c r="A2565" s="142" t="s">
        <v>5499</v>
      </c>
      <c r="B2565" s="663" t="str">
        <f aca="false">C2565&amp;D2565&amp;E2565&amp;F2565&amp;G2565&amp;H2565</f>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65" s="142" t="s">
        <v>5493</v>
      </c>
      <c r="D2565" s="142" t="s">
        <v>5470</v>
      </c>
      <c r="E2565" s="142" t="s">
        <v>5471</v>
      </c>
      <c r="F2565" s="142" t="s">
        <v>5472</v>
      </c>
      <c r="G2565" s="142" t="s">
        <v>5497</v>
      </c>
      <c r="H2565" s="142" t="s">
        <v>5498</v>
      </c>
      <c r="I2565" s="142" t="s">
        <v>1111</v>
      </c>
      <c r="J2565" s="142" t="n">
        <v>3.17</v>
      </c>
    </row>
    <row r="2566" customFormat="false" ht="12.75" hidden="false" customHeight="false" outlineLevel="0" collapsed="false">
      <c r="A2566" s="142" t="s">
        <v>5500</v>
      </c>
      <c r="B2566" s="663" t="str">
        <f aca="false">C2566&amp;D2566&amp;E2566&amp;F2566&amp;G2566&amp;H2566</f>
        <v>CARGA DE MATERIAL COM PA-CARREGADEIRA DE 1,30M3,EXCLUSIVE DESPESAS COM O CAMINHAO,COMPREENDENDO TEMPO COM ESPERA E OPERACAO PARA CARGAS DE 50T POR DIA DE 8H</v>
      </c>
      <c r="C2566" s="142" t="s">
        <v>5501</v>
      </c>
      <c r="D2566" s="142" t="s">
        <v>5502</v>
      </c>
      <c r="E2566" s="142" t="s">
        <v>5503</v>
      </c>
      <c r="I2566" s="142" t="s">
        <v>1111</v>
      </c>
      <c r="J2566" s="142" t="n">
        <v>6.84</v>
      </c>
    </row>
    <row r="2567" customFormat="false" ht="12.75" hidden="false" customHeight="false" outlineLevel="0" collapsed="false">
      <c r="A2567" s="142" t="s">
        <v>5504</v>
      </c>
      <c r="B2567" s="663" t="str">
        <f aca="false">C2567&amp;D2567&amp;E2567&amp;F2567&amp;G2567&amp;H2567</f>
        <v>CARGA DE MATERIAL COM PA-CARREGADEIRA DE 1,30M3,EXCLUSIVE DESPESAS COM O CAMINHAO,COMPREENDENDO TEMPO COM ESPERA E OPERACAO PARA CARGAS DE 50T POR DIA DE 8H</v>
      </c>
      <c r="C2567" s="142" t="s">
        <v>5501</v>
      </c>
      <c r="D2567" s="142" t="s">
        <v>5502</v>
      </c>
      <c r="E2567" s="142" t="s">
        <v>5503</v>
      </c>
      <c r="I2567" s="142" t="s">
        <v>1111</v>
      </c>
      <c r="J2567" s="142" t="n">
        <v>6.55</v>
      </c>
    </row>
    <row r="2568" customFormat="false" ht="12.75" hidden="false" customHeight="false" outlineLevel="0" collapsed="false">
      <c r="A2568" s="142" t="s">
        <v>5505</v>
      </c>
      <c r="B2568" s="663" t="str">
        <f aca="false">C2568&amp;D2568&amp;E2568&amp;F2568&amp;G2568&amp;H2568</f>
        <v>CARGA DE MATERIAL COM PA-CARREGADEIRA DE 1,30M3,EXCLUSIVE DESPESAS COM O CAMINHAO,COMPREENDENDO TEMPO COM ESPERA E OPERACAO PARA CARGAS DE 100T POR DIA DE 8H</v>
      </c>
      <c r="C2568" s="142" t="s">
        <v>5501</v>
      </c>
      <c r="D2568" s="142" t="s">
        <v>5502</v>
      </c>
      <c r="E2568" s="142" t="s">
        <v>5506</v>
      </c>
      <c r="I2568" s="142" t="s">
        <v>1111</v>
      </c>
      <c r="J2568" s="142" t="n">
        <v>4.69</v>
      </c>
    </row>
    <row r="2569" customFormat="false" ht="12.75" hidden="false" customHeight="false" outlineLevel="0" collapsed="false">
      <c r="A2569" s="142" t="s">
        <v>5507</v>
      </c>
      <c r="B2569" s="663" t="str">
        <f aca="false">C2569&amp;D2569&amp;E2569&amp;F2569&amp;G2569&amp;H2569</f>
        <v>CARGA DE MATERIAL COM PA-CARREGADEIRA DE 1,30M3,EXCLUSIVE DESPESAS COM O CAMINHAO,COMPREENDENDO TEMPO COM ESPERA E OPERACAO PARA CARGAS DE 100T POR DIA DE 8H</v>
      </c>
      <c r="C2569" s="142" t="s">
        <v>5501</v>
      </c>
      <c r="D2569" s="142" t="s">
        <v>5502</v>
      </c>
      <c r="E2569" s="142" t="s">
        <v>5506</v>
      </c>
      <c r="I2569" s="142" t="s">
        <v>1111</v>
      </c>
      <c r="J2569" s="142" t="n">
        <v>4.53</v>
      </c>
    </row>
    <row r="2570" customFormat="false" ht="12.75" hidden="false" customHeight="false" outlineLevel="0" collapsed="false">
      <c r="A2570" s="142" t="s">
        <v>5508</v>
      </c>
      <c r="B2570" s="663" t="str">
        <f aca="false">C2570&amp;D2570&amp;E2570&amp;F2570&amp;G2570&amp;H2570</f>
        <v>CARGA DE MATERIAL COM PA-CARREGADEIRA DE 1,30M3,EXCLUSIVE DESPESAS COM O CAMINHAO,COMPREENDENDO TEMPO COM ESPERA E OPERACAO PARA CARGAS DE 150T POR DIA DE 8H</v>
      </c>
      <c r="C2570" s="142" t="s">
        <v>5501</v>
      </c>
      <c r="D2570" s="142" t="s">
        <v>5502</v>
      </c>
      <c r="E2570" s="142" t="s">
        <v>5509</v>
      </c>
      <c r="I2570" s="142" t="s">
        <v>1111</v>
      </c>
      <c r="J2570" s="142" t="n">
        <v>4</v>
      </c>
    </row>
    <row r="2571" customFormat="false" ht="12.75" hidden="false" customHeight="false" outlineLevel="0" collapsed="false">
      <c r="A2571" s="142" t="s">
        <v>5510</v>
      </c>
      <c r="B2571" s="663" t="str">
        <f aca="false">C2571&amp;D2571&amp;E2571&amp;F2571&amp;G2571&amp;H2571</f>
        <v>CARGA DE MATERIAL COM PA-CARREGADEIRA DE 1,30M3,EXCLUSIVE DESPESAS COM O CAMINHAO,COMPREENDENDO TEMPO COM ESPERA E OPERACAO PARA CARGAS DE 150T POR DIA DE 8H</v>
      </c>
      <c r="C2571" s="142" t="s">
        <v>5501</v>
      </c>
      <c r="D2571" s="142" t="s">
        <v>5502</v>
      </c>
      <c r="E2571" s="142" t="s">
        <v>5509</v>
      </c>
      <c r="I2571" s="142" t="s">
        <v>1111</v>
      </c>
      <c r="J2571" s="142" t="n">
        <v>3.88</v>
      </c>
    </row>
    <row r="2572" customFormat="false" ht="12.75" hidden="false" customHeight="false" outlineLevel="0" collapsed="false">
      <c r="A2572" s="142" t="s">
        <v>5511</v>
      </c>
      <c r="B2572" s="663" t="str">
        <f aca="false">C2572&amp;D2572&amp;E2572&amp;F2572&amp;G2572&amp;H2572</f>
        <v>CARGA DE MATERIAL COM PA-CARREGADEIRA DE 1,30M3,EXCLUSIVE DESPESAS COM O CAMINHAO,COMPREENDENDO TEMPO COM ESPERA E OPERACAO PARA CARGAS DE 200T POR DIA DE 8H</v>
      </c>
      <c r="C2572" s="142" t="s">
        <v>5501</v>
      </c>
      <c r="D2572" s="142" t="s">
        <v>5502</v>
      </c>
      <c r="E2572" s="142" t="s">
        <v>5512</v>
      </c>
      <c r="I2572" s="142" t="s">
        <v>1111</v>
      </c>
      <c r="J2572" s="142" t="n">
        <v>3.62</v>
      </c>
    </row>
    <row r="2573" customFormat="false" ht="12.75" hidden="false" customHeight="false" outlineLevel="0" collapsed="false">
      <c r="A2573" s="142" t="s">
        <v>5513</v>
      </c>
      <c r="B2573" s="663" t="str">
        <f aca="false">C2573&amp;D2573&amp;E2573&amp;F2573&amp;G2573&amp;H2573</f>
        <v>CARGA DE MATERIAL COM PA-CARREGADEIRA DE 1,30M3,EXCLUSIVE DESPESAS COM O CAMINHAO,COMPREENDENDO TEMPO COM ESPERA E OPERACAO PARA CARGAS DE 200T POR DIA DE 8H</v>
      </c>
      <c r="C2573" s="142" t="s">
        <v>5501</v>
      </c>
      <c r="D2573" s="142" t="s">
        <v>5502</v>
      </c>
      <c r="E2573" s="142" t="s">
        <v>5512</v>
      </c>
      <c r="I2573" s="142" t="s">
        <v>1111</v>
      </c>
      <c r="J2573" s="142" t="n">
        <v>3.52</v>
      </c>
    </row>
    <row r="2574" customFormat="false" ht="12.75" hidden="false" customHeight="false" outlineLevel="0" collapsed="false">
      <c r="A2574" s="142" t="s">
        <v>5514</v>
      </c>
      <c r="B2574" s="663" t="str">
        <f aca="false">C2574&amp;D2574&amp;E2574&amp;F2574&amp;G2574&amp;H2574</f>
        <v>CARGA DE MATERIAL COM PA-CARREGADEIRA DE 1,30M3,EXCLUSIVE DESPESAS COM O CAMINHAO,COMPREENDENDO TEMPO COM ESPERA E OPERACAO PARA CARGAS DE 250T POR DIA DE 8H</v>
      </c>
      <c r="C2574" s="142" t="s">
        <v>5501</v>
      </c>
      <c r="D2574" s="142" t="s">
        <v>5502</v>
      </c>
      <c r="E2574" s="142" t="s">
        <v>5515</v>
      </c>
      <c r="I2574" s="142" t="s">
        <v>1111</v>
      </c>
      <c r="J2574" s="142" t="n">
        <v>3.46</v>
      </c>
    </row>
    <row r="2575" customFormat="false" ht="12.75" hidden="false" customHeight="false" outlineLevel="0" collapsed="false">
      <c r="A2575" s="142" t="s">
        <v>5516</v>
      </c>
      <c r="B2575" s="663" t="str">
        <f aca="false">C2575&amp;D2575&amp;E2575&amp;F2575&amp;G2575&amp;H2575</f>
        <v>CARGA DE MATERIAL COM PA-CARREGADEIRA DE 1,30M3,EXCLUSIVE DESPESAS COM O CAMINHAO,COMPREENDENDO TEMPO COM ESPERA E OPERACAO PARA CARGAS DE 250T POR DIA DE 8H</v>
      </c>
      <c r="C2575" s="142" t="s">
        <v>5501</v>
      </c>
      <c r="D2575" s="142" t="s">
        <v>5502</v>
      </c>
      <c r="E2575" s="142" t="s">
        <v>5515</v>
      </c>
      <c r="I2575" s="142" t="s">
        <v>1111</v>
      </c>
      <c r="J2575" s="142" t="n">
        <v>3.37</v>
      </c>
    </row>
    <row r="2576" customFormat="false" ht="12.75" hidden="false" customHeight="false" outlineLevel="0" collapsed="false">
      <c r="A2576" s="142" t="s">
        <v>5517</v>
      </c>
      <c r="B2576" s="663" t="str">
        <f aca="false">C2576&amp;D2576&amp;E2576&amp;F2576&amp;G2576&amp;H2576</f>
        <v>CARGA DE MATERIAL COM PA-CARREGADEIRA DE 1,30M3,EXCLUSIVE DESPESAS COM O CAMINHAO,COMPREENDENDO TEMPO COM ESPERA E OPERACAO PARA CARGAS DE 500T POR DIA DE 8H</v>
      </c>
      <c r="C2576" s="142" t="s">
        <v>5501</v>
      </c>
      <c r="D2576" s="142" t="s">
        <v>5502</v>
      </c>
      <c r="E2576" s="142" t="s">
        <v>5518</v>
      </c>
      <c r="I2576" s="142" t="s">
        <v>1111</v>
      </c>
      <c r="J2576" s="142" t="n">
        <v>2.19</v>
      </c>
    </row>
    <row r="2577" customFormat="false" ht="12.75" hidden="false" customHeight="false" outlineLevel="0" collapsed="false">
      <c r="A2577" s="142" t="s">
        <v>5519</v>
      </c>
      <c r="B2577" s="663" t="str">
        <f aca="false">C2577&amp;D2577&amp;E2577&amp;F2577&amp;G2577&amp;H2577</f>
        <v>CARGA DE MATERIAL COM PA-CARREGADEIRA DE 1,30M3,EXCLUSIVE DESPESAS COM O CAMINHAO,COMPREENDENDO TEMPO COM ESPERA E OPERACAO PARA CARGAS DE 500T POR DIA DE 8H</v>
      </c>
      <c r="C2577" s="142" t="s">
        <v>5501</v>
      </c>
      <c r="D2577" s="142" t="s">
        <v>5502</v>
      </c>
      <c r="E2577" s="142" t="s">
        <v>5518</v>
      </c>
      <c r="I2577" s="142" t="s">
        <v>1111</v>
      </c>
      <c r="J2577" s="142" t="n">
        <v>2.14</v>
      </c>
    </row>
    <row r="2578" customFormat="false" ht="12.75" hidden="false" customHeight="false" outlineLevel="0" collapsed="false">
      <c r="A2578" s="142" t="s">
        <v>5520</v>
      </c>
      <c r="B2578" s="663" t="str">
        <f aca="false">C2578&amp;D2578&amp;E2578&amp;F2578&amp;G2578&amp;H2578</f>
        <v>CARGA DE MATERIAL COM PA-CARREGADEIRA DE 3,10M3,EXCLUSIVE DESPESAS COM O CAMINHAO,COMPREENDENDO TEMPO COM ESPERA E OPERACAO PARA CARGAS DE 750T POR DIA DE 8H</v>
      </c>
      <c r="C2578" s="142" t="s">
        <v>5521</v>
      </c>
      <c r="D2578" s="142" t="s">
        <v>5502</v>
      </c>
      <c r="E2578" s="142" t="s">
        <v>5522</v>
      </c>
      <c r="I2578" s="142" t="s">
        <v>1111</v>
      </c>
      <c r="J2578" s="142" t="n">
        <v>2.8</v>
      </c>
    </row>
    <row r="2579" customFormat="false" ht="12.75" hidden="false" customHeight="false" outlineLevel="0" collapsed="false">
      <c r="A2579" s="142" t="s">
        <v>5523</v>
      </c>
      <c r="B2579" s="663" t="str">
        <f aca="false">C2579&amp;D2579&amp;E2579&amp;F2579&amp;G2579&amp;H2579</f>
        <v>CARGA DE MATERIAL COM PA-CARREGADEIRA DE 3,10M3,EXCLUSIVE DESPESAS COM O CAMINHAO,COMPREENDENDO TEMPO COM ESPERA E OPERACAO PARA CARGAS DE 750T POR DIA DE 8H</v>
      </c>
      <c r="C2579" s="142" t="s">
        <v>5521</v>
      </c>
      <c r="D2579" s="142" t="s">
        <v>5502</v>
      </c>
      <c r="E2579" s="142" t="s">
        <v>5522</v>
      </c>
      <c r="I2579" s="142" t="s">
        <v>1111</v>
      </c>
      <c r="J2579" s="142" t="n">
        <v>2.76</v>
      </c>
    </row>
    <row r="2580" customFormat="false" ht="12.75" hidden="false" customHeight="false" outlineLevel="0" collapsed="false">
      <c r="A2580" s="142" t="s">
        <v>5524</v>
      </c>
      <c r="B2580" s="663" t="str">
        <f aca="false">C2580&amp;D2580&amp;E2580&amp;F2580&amp;G2580&amp;H2580</f>
        <v>CARGA DE MATERIAL COM PA-CARREGADEIRA DE 3,10M3,EXCLUSIVE DESPESAS COM O CAMINHAO,COMPREENDENDO TEMPO COM ESPERA E OPERACAO PARA CARGAS DE 1000T POR DIA DE 8H</v>
      </c>
      <c r="C2580" s="142" t="s">
        <v>5521</v>
      </c>
      <c r="D2580" s="142" t="s">
        <v>5502</v>
      </c>
      <c r="E2580" s="142" t="s">
        <v>5525</v>
      </c>
      <c r="I2580" s="142" t="s">
        <v>1111</v>
      </c>
      <c r="J2580" s="142" t="n">
        <v>2.24</v>
      </c>
    </row>
    <row r="2581" customFormat="false" ht="12.75" hidden="false" customHeight="false" outlineLevel="0" collapsed="false">
      <c r="A2581" s="142" t="s">
        <v>5526</v>
      </c>
      <c r="B2581" s="663" t="str">
        <f aca="false">C2581&amp;D2581&amp;E2581&amp;F2581&amp;G2581&amp;H2581</f>
        <v>CARGA DE MATERIAL COM PA-CARREGADEIRA DE 3,10M3,EXCLUSIVE DESPESAS COM O CAMINHAO,COMPREENDENDO TEMPO COM ESPERA E OPERACAO PARA CARGAS DE 1000T POR DIA DE 8H</v>
      </c>
      <c r="C2581" s="142" t="s">
        <v>5521</v>
      </c>
      <c r="D2581" s="142" t="s">
        <v>5502</v>
      </c>
      <c r="E2581" s="142" t="s">
        <v>5525</v>
      </c>
      <c r="I2581" s="142" t="s">
        <v>1111</v>
      </c>
      <c r="J2581" s="142" t="n">
        <v>2.21</v>
      </c>
    </row>
    <row r="2582" customFormat="false" ht="12.75" hidden="false" customHeight="false" outlineLevel="0" collapsed="false">
      <c r="A2582" s="142" t="s">
        <v>5527</v>
      </c>
      <c r="B2582" s="663" t="str">
        <f aca="false">C2582&amp;D2582&amp;E2582&amp;F2582&amp;G2582&amp;H2582</f>
        <v>CARGA E DESCARGA DE CONTAINER,SEGUNDO DESCRICAO DA FAMILIA 02.006</v>
      </c>
      <c r="C2582" s="142" t="s">
        <v>5528</v>
      </c>
      <c r="D2582" s="668" t="s">
        <v>5529</v>
      </c>
      <c r="I2582" s="142" t="s">
        <v>9</v>
      </c>
      <c r="J2582" s="142" t="n">
        <v>63.88</v>
      </c>
    </row>
    <row r="2583" customFormat="false" ht="12.75" hidden="false" customHeight="false" outlineLevel="0" collapsed="false">
      <c r="A2583" s="142" t="s">
        <v>5530</v>
      </c>
      <c r="B2583" s="663" t="str">
        <f aca="false">C2583&amp;D2583&amp;E2583&amp;F2583&amp;G2583&amp;H2583</f>
        <v>CARGA E DESCARGA DE CONTAINER,SEGUNDO DESCRICAO DA FAMILIA 02.006</v>
      </c>
      <c r="C2583" s="142" t="s">
        <v>5528</v>
      </c>
      <c r="D2583" s="668" t="s">
        <v>5529</v>
      </c>
      <c r="I2583" s="142" t="s">
        <v>9</v>
      </c>
      <c r="J2583" s="142" t="n">
        <v>58.85</v>
      </c>
    </row>
    <row r="2584" customFormat="false" ht="12.75" hidden="false" customHeight="false" outlineLevel="0" collapsed="false">
      <c r="A2584" s="142" t="s">
        <v>5531</v>
      </c>
      <c r="B2584" s="663" t="str">
        <f aca="false">C2584&amp;D2584&amp;E2584&amp;F2584&amp;G2584&amp;H2584</f>
        <v>CARGA E DESCARGA DE EQUIPAMENTOS PESADOS,EM CARRETAS,EXCLUSIVE O CUSTO HORARIO DO EQUIPAMENTO DURANTE A OPERACAO</v>
      </c>
      <c r="C2584" s="142" t="s">
        <v>5532</v>
      </c>
      <c r="D2584" s="142" t="s">
        <v>5533</v>
      </c>
      <c r="I2584" s="142" t="s">
        <v>1111</v>
      </c>
      <c r="J2584" s="142" t="n">
        <v>43.01</v>
      </c>
    </row>
    <row r="2585" customFormat="false" ht="12.75" hidden="false" customHeight="false" outlineLevel="0" collapsed="false">
      <c r="A2585" s="142" t="s">
        <v>5534</v>
      </c>
      <c r="B2585" s="663" t="str">
        <f aca="false">C2585&amp;D2585&amp;E2585&amp;F2585&amp;G2585&amp;H2585</f>
        <v>CARGA E DESCARGA DE EQUIPAMENTOS PESADOS,EM CARRETAS,EXCLUSIVE O CUSTO HORARIO DO EQUIPAMENTO DURANTE A OPERACAO</v>
      </c>
      <c r="C2585" s="142" t="s">
        <v>5532</v>
      </c>
      <c r="D2585" s="142" t="s">
        <v>5533</v>
      </c>
      <c r="I2585" s="142" t="s">
        <v>1111</v>
      </c>
      <c r="J2585" s="142" t="n">
        <v>37.98</v>
      </c>
    </row>
    <row r="2586" customFormat="false" ht="12.75" hidden="false" customHeight="false" outlineLevel="0" collapsed="false">
      <c r="A2586" s="142" t="s">
        <v>5535</v>
      </c>
      <c r="B2586" s="663" t="str">
        <f aca="false">C2586&amp;D2586&amp;E2586&amp;F2586&amp;G2586&amp;H2586</f>
        <v>RETIRADA DE ENTULHO DE OBRA COM CACAMBA DE ACO TIPO CONTAINER COM 5M3 DE CAPACIDADE,INCLUSIVE CARREGAMENTO,TRANSPORTE E DESCARREGAMENTO.CUSTO POR UNIDADE DE CACAMBA E INCLUI A TAXA PARA DESCARGA EM LOCAIS AUTORIZADOS</v>
      </c>
      <c r="C2586" s="142" t="s">
        <v>5536</v>
      </c>
      <c r="D2586" s="142" t="s">
        <v>5537</v>
      </c>
      <c r="E2586" s="142" t="s">
        <v>5538</v>
      </c>
      <c r="F2586" s="142" t="s">
        <v>5539</v>
      </c>
      <c r="I2586" s="142" t="s">
        <v>9</v>
      </c>
      <c r="J2586" s="142" t="n">
        <v>249.69</v>
      </c>
    </row>
    <row r="2587" customFormat="false" ht="12.75" hidden="false" customHeight="false" outlineLevel="0" collapsed="false">
      <c r="A2587" s="142" t="s">
        <v>49</v>
      </c>
      <c r="B2587" s="663" t="str">
        <f aca="false">C2587&amp;D2587&amp;E2587&amp;F2587&amp;G2587&amp;H2587</f>
        <v>RETIRADA DE ENTULHO DE OBRA COM CACAMBA DE ACO TIPO CONTAINER COM 5M3 DE CAPACIDADE,INCLUSIVE CARREGAMENTO,TRANSPORTE E DESCARREGAMENTO.CUSTO POR UNIDADE DE CACAMBA E INCLUI A TAXA PARA DESCARGA EM LOCAIS AUTORIZADOS</v>
      </c>
      <c r="C2587" s="142" t="s">
        <v>5536</v>
      </c>
      <c r="D2587" s="142" t="s">
        <v>5537</v>
      </c>
      <c r="E2587" s="142" t="s">
        <v>5538</v>
      </c>
      <c r="F2587" s="142" t="s">
        <v>5539</v>
      </c>
      <c r="I2587" s="142" t="s">
        <v>9</v>
      </c>
      <c r="J2587" s="142" t="n">
        <v>248.4</v>
      </c>
    </row>
    <row r="2588" customFormat="false" ht="12.75" hidden="false" customHeight="false" outlineLevel="0" collapsed="false">
      <c r="A2588" s="142" t="s">
        <v>5540</v>
      </c>
      <c r="B2588" s="663" t="str">
        <f aca="false">C2588&amp;D2588&amp;E2588&amp;F2588&amp;G2588&amp;H2588</f>
        <v>CUSTO DE DESPESAS COM VEICULO PROPRIO,CONSIDERANDO 50% DE UTILIZACAO DO MESMO EM SERVICO E MEDIA MENSAL PERCORRIDA ATE1500KM, TENDO EM VISTA DESLOCAMENTO PARA FISCALIZACAO DE OBRAS OU VISTORIAS</v>
      </c>
      <c r="C2588" s="142" t="s">
        <v>5541</v>
      </c>
      <c r="D2588" s="142" t="s">
        <v>5542</v>
      </c>
      <c r="E2588" s="142" t="s">
        <v>5543</v>
      </c>
      <c r="F2588" s="142" t="s">
        <v>5544</v>
      </c>
      <c r="I2588" s="142" t="s">
        <v>1727</v>
      </c>
      <c r="J2588" s="142" t="n">
        <v>1.31</v>
      </c>
    </row>
    <row r="2589" customFormat="false" ht="12.75" hidden="false" customHeight="false" outlineLevel="0" collapsed="false">
      <c r="A2589" s="142" t="s">
        <v>5545</v>
      </c>
      <c r="B2589" s="663" t="str">
        <f aca="false">C2589&amp;D2589&amp;E2589&amp;F2589&amp;G2589&amp;H2589</f>
        <v>CUSTO DE DESPESAS COM VEICULO PROPRIO,CONSIDERANDO 50% DE UTILIZACAO DO MESMO EM SERVICO E MEDIA MENSAL PERCORRIDA ATE1500KM, TENDO EM VISTA DESLOCAMENTO PARA FISCALIZACAO DE OBRAS OU VISTORIAS</v>
      </c>
      <c r="C2589" s="142" t="s">
        <v>5541</v>
      </c>
      <c r="D2589" s="142" t="s">
        <v>5542</v>
      </c>
      <c r="E2589" s="142" t="s">
        <v>5543</v>
      </c>
      <c r="F2589" s="142" t="s">
        <v>5544</v>
      </c>
      <c r="I2589" s="142" t="s">
        <v>1727</v>
      </c>
      <c r="J2589" s="142" t="n">
        <v>1.31</v>
      </c>
    </row>
    <row r="2590" customFormat="false" ht="12.75" hidden="false" customHeight="false" outlineLevel="0" collapsed="false">
      <c r="A2590" s="142" t="s">
        <v>5546</v>
      </c>
      <c r="B2590" s="663" t="str">
        <f aca="false">C2590&amp;D2590&amp;E2590&amp;F2590&amp;G2590&amp;H2590</f>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0" s="142" t="s">
        <v>5541</v>
      </c>
      <c r="D2590" s="142" t="s">
        <v>5547</v>
      </c>
      <c r="E2590" s="142" t="s">
        <v>5548</v>
      </c>
      <c r="F2590" s="142" t="s">
        <v>5549</v>
      </c>
      <c r="G2590" s="142" t="s">
        <v>5550</v>
      </c>
      <c r="I2590" s="142" t="s">
        <v>1727</v>
      </c>
      <c r="J2590" s="142" t="n">
        <v>0.99</v>
      </c>
    </row>
    <row r="2591" customFormat="false" ht="12.75" hidden="false" customHeight="false" outlineLevel="0" collapsed="false">
      <c r="A2591" s="142" t="s">
        <v>5551</v>
      </c>
      <c r="B2591" s="663" t="str">
        <f aca="false">C2591&amp;D2591&amp;E2591&amp;F2591&amp;G2591&amp;H2591</f>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1" s="142" t="s">
        <v>5541</v>
      </c>
      <c r="D2591" s="142" t="s">
        <v>5547</v>
      </c>
      <c r="E2591" s="142" t="s">
        <v>5548</v>
      </c>
      <c r="F2591" s="142" t="s">
        <v>5549</v>
      </c>
      <c r="G2591" s="142" t="s">
        <v>5550</v>
      </c>
      <c r="I2591" s="142" t="s">
        <v>1727</v>
      </c>
      <c r="J2591" s="142" t="n">
        <v>0.99</v>
      </c>
    </row>
    <row r="2592" customFormat="false" ht="12.75" hidden="false" customHeight="false" outlineLevel="0" collapsed="false">
      <c r="A2592" s="142" t="s">
        <v>5552</v>
      </c>
      <c r="B2592" s="663" t="str">
        <f aca="false">C2592&amp;D2592&amp;E2592&amp;F2592&amp;G2592&amp;H2592</f>
        <v>CUSTO DE DESPESAS COM VEICULO PROPRIO,CONSIDERANDO 75% DE UTILIZACAO DO MESMO EM SERVICO E MEDIA MENSAL PERCORRIDA ATE 1500KM,TENDO EM VISTA DESLOCAMENTOS PARA FISCALIZACAO DE OBRAS OU VISTORIAS</v>
      </c>
      <c r="C2592" s="142" t="s">
        <v>5553</v>
      </c>
      <c r="D2592" s="142" t="s">
        <v>5554</v>
      </c>
      <c r="E2592" s="142" t="s">
        <v>5555</v>
      </c>
      <c r="F2592" s="142" t="s">
        <v>5556</v>
      </c>
      <c r="I2592" s="142" t="s">
        <v>1727</v>
      </c>
      <c r="J2592" s="142" t="n">
        <v>1.45</v>
      </c>
    </row>
    <row r="2593" customFormat="false" ht="12.75" hidden="false" customHeight="false" outlineLevel="0" collapsed="false">
      <c r="A2593" s="142" t="s">
        <v>5557</v>
      </c>
      <c r="B2593" s="663" t="str">
        <f aca="false">C2593&amp;D2593&amp;E2593&amp;F2593&amp;G2593&amp;H2593</f>
        <v>CUSTO DE DESPESAS COM VEICULO PROPRIO,CONSIDERANDO 75% DE UTILIZACAO DO MESMO EM SERVICO E MEDIA MENSAL PERCORRIDA ATE 1500KM,TENDO EM VISTA DESLOCAMENTOS PARA FISCALIZACAO DE OBRAS OU VISTORIAS</v>
      </c>
      <c r="C2593" s="142" t="s">
        <v>5553</v>
      </c>
      <c r="D2593" s="142" t="s">
        <v>5554</v>
      </c>
      <c r="E2593" s="142" t="s">
        <v>5555</v>
      </c>
      <c r="F2593" s="142" t="s">
        <v>5556</v>
      </c>
      <c r="I2593" s="142" t="s">
        <v>1727</v>
      </c>
      <c r="J2593" s="142" t="n">
        <v>1.45</v>
      </c>
    </row>
    <row r="2594" customFormat="false" ht="12.75" hidden="false" customHeight="false" outlineLevel="0" collapsed="false">
      <c r="A2594" s="142" t="s">
        <v>5558</v>
      </c>
      <c r="B2594" s="663" t="str">
        <f aca="false">C2594&amp;D2594&amp;E2594&amp;F2594&amp;G2594&amp;H2594</f>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594" s="142" t="s">
        <v>5553</v>
      </c>
      <c r="D2594" s="142" t="s">
        <v>5547</v>
      </c>
      <c r="E2594" s="142" t="s">
        <v>5559</v>
      </c>
      <c r="F2594" s="142" t="s">
        <v>5560</v>
      </c>
      <c r="G2594" s="142" t="s">
        <v>5561</v>
      </c>
      <c r="I2594" s="142" t="s">
        <v>1727</v>
      </c>
      <c r="J2594" s="142" t="n">
        <v>1.06</v>
      </c>
    </row>
    <row r="2595" customFormat="false" ht="12.75" hidden="false" customHeight="false" outlineLevel="0" collapsed="false">
      <c r="A2595" s="142" t="s">
        <v>5562</v>
      </c>
      <c r="B2595" s="663" t="str">
        <f aca="false">C2595&amp;D2595&amp;E2595&amp;F2595&amp;G2595&amp;H2595</f>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595" s="142" t="s">
        <v>5553</v>
      </c>
      <c r="D2595" s="142" t="s">
        <v>5547</v>
      </c>
      <c r="E2595" s="142" t="s">
        <v>5559</v>
      </c>
      <c r="F2595" s="142" t="s">
        <v>5560</v>
      </c>
      <c r="G2595" s="142" t="s">
        <v>5561</v>
      </c>
      <c r="I2595" s="142" t="s">
        <v>1727</v>
      </c>
      <c r="J2595" s="142" t="n">
        <v>1.06</v>
      </c>
    </row>
    <row r="2596" customFormat="false" ht="12.75" hidden="false" customHeight="false" outlineLevel="0" collapsed="false">
      <c r="A2596" s="142" t="s">
        <v>5563</v>
      </c>
      <c r="B2596" s="663" t="str">
        <f aca="false">C2596&amp;D2596&amp;E2596&amp;F2596&amp;G2596&amp;H2596</f>
        <v>CUSTO DE DESPESAS COM VEICULO PROPRIO,CONSIDERANDO 100% DE UTILIZACAO DO MESMO EM SERVICO E MEDIA MENSAL PERCORRIDA ATE1500KM,TENDO EM VISTA DESLOCAMENTOS PARA FISCALIZACAO DE OBRAS OU VISTORIAS</v>
      </c>
      <c r="C2596" s="142" t="s">
        <v>5564</v>
      </c>
      <c r="D2596" s="142" t="s">
        <v>5565</v>
      </c>
      <c r="E2596" s="142" t="s">
        <v>5566</v>
      </c>
      <c r="F2596" s="142" t="s">
        <v>5544</v>
      </c>
      <c r="I2596" s="142" t="s">
        <v>1727</v>
      </c>
      <c r="J2596" s="142" t="n">
        <v>1.61</v>
      </c>
    </row>
    <row r="2597" customFormat="false" ht="12.75" hidden="false" customHeight="false" outlineLevel="0" collapsed="false">
      <c r="A2597" s="142" t="s">
        <v>5567</v>
      </c>
      <c r="B2597" s="663" t="str">
        <f aca="false">C2597&amp;D2597&amp;E2597&amp;F2597&amp;G2597&amp;H2597</f>
        <v>CUSTO DE DESPESAS COM VEICULO PROPRIO,CONSIDERANDO 100% DE UTILIZACAO DO MESMO EM SERVICO E MEDIA MENSAL PERCORRIDA ATE1500KM,TENDO EM VISTA DESLOCAMENTOS PARA FISCALIZACAO DE OBRAS OU VISTORIAS</v>
      </c>
      <c r="C2597" s="142" t="s">
        <v>5564</v>
      </c>
      <c r="D2597" s="142" t="s">
        <v>5565</v>
      </c>
      <c r="E2597" s="142" t="s">
        <v>5566</v>
      </c>
      <c r="F2597" s="142" t="s">
        <v>5544</v>
      </c>
      <c r="I2597" s="142" t="s">
        <v>1727</v>
      </c>
      <c r="J2597" s="142" t="n">
        <v>1.61</v>
      </c>
    </row>
    <row r="2598" customFormat="false" ht="12.75" hidden="false" customHeight="false" outlineLevel="0" collapsed="false">
      <c r="A2598" s="142" t="s">
        <v>5568</v>
      </c>
      <c r="B2598" s="663" t="str">
        <f aca="false">C2598&amp;D2598&amp;E2598&amp;F2598&amp;G2598&amp;H2598</f>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598" s="142" t="s">
        <v>5564</v>
      </c>
      <c r="D2598" s="142" t="s">
        <v>5569</v>
      </c>
      <c r="E2598" s="142" t="s">
        <v>5570</v>
      </c>
      <c r="F2598" s="142" t="s">
        <v>5571</v>
      </c>
      <c r="G2598" s="142" t="s">
        <v>5572</v>
      </c>
      <c r="I2598" s="142" t="s">
        <v>1727</v>
      </c>
      <c r="J2598" s="142" t="n">
        <v>1.14</v>
      </c>
    </row>
    <row r="2599" customFormat="false" ht="12.75" hidden="false" customHeight="false" outlineLevel="0" collapsed="false">
      <c r="A2599" s="142" t="s">
        <v>5573</v>
      </c>
      <c r="B2599" s="663" t="str">
        <f aca="false">C2599&amp;D2599&amp;E2599&amp;F2599&amp;G2599&amp;H2599</f>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599" s="142" t="s">
        <v>5564</v>
      </c>
      <c r="D2599" s="142" t="s">
        <v>5569</v>
      </c>
      <c r="E2599" s="142" t="s">
        <v>5570</v>
      </c>
      <c r="F2599" s="142" t="s">
        <v>5571</v>
      </c>
      <c r="G2599" s="142" t="s">
        <v>5572</v>
      </c>
      <c r="I2599" s="142" t="s">
        <v>1727</v>
      </c>
      <c r="J2599" s="142" t="n">
        <v>1.14</v>
      </c>
    </row>
    <row r="2600" customFormat="false" ht="12.75" hidden="false" customHeight="false" outlineLevel="0" collapsed="false">
      <c r="A2600" s="142" t="s">
        <v>5574</v>
      </c>
      <c r="B2600" s="663" t="str">
        <f aca="false">C2600&amp;D2600&amp;E2600&amp;F2600&amp;G2600&amp;H2600</f>
        <v>RECEBIMENTO DE CARGA DE CAMINHAO BASCULANTE EM SERVICOS DE DESCARGA MECANICA</v>
      </c>
      <c r="C2600" s="142" t="s">
        <v>5575</v>
      </c>
      <c r="D2600" s="142" t="s">
        <v>5576</v>
      </c>
      <c r="I2600" s="142" t="s">
        <v>1111</v>
      </c>
      <c r="J2600" s="142" t="n">
        <v>0.4</v>
      </c>
    </row>
    <row r="2601" customFormat="false" ht="12.75" hidden="false" customHeight="false" outlineLevel="0" collapsed="false">
      <c r="A2601" s="142" t="s">
        <v>5577</v>
      </c>
      <c r="B2601" s="663" t="str">
        <f aca="false">C2601&amp;D2601&amp;E2601&amp;F2601&amp;G2601&amp;H2601</f>
        <v>RECEBIMENTO DE CARGA DE CAMINHAO BASCULANTE EM SERVICOS DE DESCARGA MECANICA</v>
      </c>
      <c r="C2601" s="142" t="s">
        <v>5575</v>
      </c>
      <c r="D2601" s="142" t="s">
        <v>5576</v>
      </c>
      <c r="I2601" s="142" t="s">
        <v>1111</v>
      </c>
      <c r="J2601" s="142" t="n">
        <v>0.38</v>
      </c>
    </row>
    <row r="2602" customFormat="false" ht="12.75" hidden="false" customHeight="false" outlineLevel="0" collapsed="false">
      <c r="A2602" s="142" t="s">
        <v>5578</v>
      </c>
      <c r="B2602" s="663" t="str">
        <f aca="false">C2602&amp;D2602&amp;E2602&amp;F2602&amp;G2602&amp;H2602</f>
        <v>RECEBIMENTO DE CARGA DE CARRETA DE 30T,INCLUSIVE UTILIZACAODE GUINDASTE NA DESCARGA</v>
      </c>
      <c r="C2602" s="142" t="s">
        <v>5579</v>
      </c>
      <c r="D2602" s="142" t="s">
        <v>5580</v>
      </c>
      <c r="I2602" s="142" t="s">
        <v>1111</v>
      </c>
      <c r="J2602" s="142" t="n">
        <v>32.69</v>
      </c>
    </row>
    <row r="2603" customFormat="false" ht="12.75" hidden="false" customHeight="false" outlineLevel="0" collapsed="false">
      <c r="A2603" s="142" t="s">
        <v>5581</v>
      </c>
      <c r="B2603" s="663" t="str">
        <f aca="false">C2603&amp;D2603&amp;E2603&amp;F2603&amp;G2603&amp;H2603</f>
        <v>RECEBIMENTO DE CARGA DE CARRETA DE 30T,INCLUSIVE UTILIZACAODE GUINDASTE NA DESCARGA</v>
      </c>
      <c r="C2603" s="142" t="s">
        <v>5579</v>
      </c>
      <c r="D2603" s="142" t="s">
        <v>5580</v>
      </c>
      <c r="I2603" s="142" t="s">
        <v>1111</v>
      </c>
      <c r="J2603" s="142" t="n">
        <v>30.91</v>
      </c>
    </row>
    <row r="2604" customFormat="false" ht="12.75" hidden="false" customHeight="false" outlineLevel="0" collapsed="false">
      <c r="A2604" s="142" t="s">
        <v>5582</v>
      </c>
      <c r="B2604" s="663" t="str">
        <f aca="false">C2604&amp;D2604&amp;E2604&amp;F2604&amp;G2604&amp;H2604</f>
        <v>RECEBIMENTO DE CARGA,DESCARGA E MANOBRA DE CAMINHAO BASCULANTE DE 10M3 OU 15T</v>
      </c>
      <c r="C2604" s="142" t="s">
        <v>5583</v>
      </c>
      <c r="D2604" s="142" t="s">
        <v>5584</v>
      </c>
      <c r="I2604" s="142" t="s">
        <v>1111</v>
      </c>
      <c r="J2604" s="142" t="n">
        <v>0.92</v>
      </c>
    </row>
    <row r="2605" customFormat="false" ht="12.75" hidden="false" customHeight="false" outlineLevel="0" collapsed="false">
      <c r="A2605" s="142" t="s">
        <v>5585</v>
      </c>
      <c r="B2605" s="663" t="str">
        <f aca="false">C2605&amp;D2605&amp;E2605&amp;F2605&amp;G2605&amp;H2605</f>
        <v>RECEBIMENTO DE CARGA,DESCARGA E MANOBRA DE CAMINHAO BASCULANTE DE 10M3 OU 15T</v>
      </c>
      <c r="C2605" s="142" t="s">
        <v>5583</v>
      </c>
      <c r="D2605" s="142" t="s">
        <v>5584</v>
      </c>
      <c r="I2605" s="142" t="s">
        <v>1111</v>
      </c>
      <c r="J2605" s="142" t="n">
        <v>0.88</v>
      </c>
    </row>
    <row r="2606" customFormat="false" ht="12.75" hidden="false" customHeight="false" outlineLevel="0" collapsed="false">
      <c r="A2606" s="142" t="s">
        <v>5586</v>
      </c>
      <c r="B2606" s="663" t="str">
        <f aca="false">C2606&amp;D2606&amp;E2606&amp;F2606&amp;G2606&amp;H2606</f>
        <v>RECEBIMENTO DE CARGA,DESCARGA E MANOBRA DE CAMINHAO BASCULANTE DE 8,00M3 OU 12T</v>
      </c>
      <c r="C2606" s="142" t="s">
        <v>5583</v>
      </c>
      <c r="D2606" s="142" t="s">
        <v>5587</v>
      </c>
      <c r="I2606" s="142" t="s">
        <v>1111</v>
      </c>
      <c r="J2606" s="142" t="n">
        <v>0.61</v>
      </c>
    </row>
    <row r="2607" customFormat="false" ht="12.75" hidden="false" customHeight="false" outlineLevel="0" collapsed="false">
      <c r="A2607" s="142" t="s">
        <v>5588</v>
      </c>
      <c r="B2607" s="663" t="str">
        <f aca="false">C2607&amp;D2607&amp;E2607&amp;F2607&amp;G2607&amp;H2607</f>
        <v>RECEBIMENTO DE CARGA,DESCARGA E MANOBRA DE CAMINHAO BASCULANTE DE 8,00M3 OU 12T</v>
      </c>
      <c r="C2607" s="142" t="s">
        <v>5583</v>
      </c>
      <c r="D2607" s="142" t="s">
        <v>5587</v>
      </c>
      <c r="I2607" s="142" t="s">
        <v>1111</v>
      </c>
      <c r="J2607" s="142" t="n">
        <v>0.58</v>
      </c>
    </row>
    <row r="2608" customFormat="false" ht="12.75" hidden="false" customHeight="false" outlineLevel="0" collapsed="false">
      <c r="A2608" s="142" t="s">
        <v>5589</v>
      </c>
      <c r="B2608" s="663" t="str">
        <f aca="false">C2608&amp;D2608&amp;E2608&amp;F2608&amp;G2608&amp;H2608</f>
        <v>RECEBIMENTO DE CARGA,DESCARGA E MANOBRA DE CAMINHAO BASCULANTE DE 5,00M3 OU 7,5T</v>
      </c>
      <c r="C2608" s="142" t="s">
        <v>5583</v>
      </c>
      <c r="D2608" s="142" t="s">
        <v>5590</v>
      </c>
      <c r="I2608" s="142" t="s">
        <v>1111</v>
      </c>
      <c r="J2608" s="142" t="n">
        <v>0.37</v>
      </c>
    </row>
    <row r="2609" customFormat="false" ht="12.75" hidden="false" customHeight="false" outlineLevel="0" collapsed="false">
      <c r="A2609" s="142" t="s">
        <v>5591</v>
      </c>
      <c r="B2609" s="663" t="str">
        <f aca="false">C2609&amp;D2609&amp;E2609&amp;F2609&amp;G2609&amp;H2609</f>
        <v>RECEBIMENTO DE CARGA,DESCARGA E MANOBRA DE CAMINHAO BASCULANTE DE 5,00M3 OU 7,5T</v>
      </c>
      <c r="C2609" s="142" t="s">
        <v>5583</v>
      </c>
      <c r="D2609" s="142" t="s">
        <v>5590</v>
      </c>
      <c r="I2609" s="142" t="s">
        <v>1111</v>
      </c>
      <c r="J2609" s="142" t="n">
        <v>0.35</v>
      </c>
    </row>
    <row r="2610" customFormat="false" ht="12.75" hidden="false" customHeight="false" outlineLevel="0" collapsed="false">
      <c r="A2610" s="142" t="s">
        <v>5592</v>
      </c>
      <c r="B2610" s="663" t="str">
        <f aca="false">C2610&amp;D2610&amp;E2610&amp;F2610&amp;G2610&amp;H2610</f>
        <v>RECEBIMENTO DE CARGA,DESCARGA E MANOBRA DE CAMINHAO DE CARROCERIA FIXA,DE 8,00M3 OU 12T</v>
      </c>
      <c r="C2610" s="142" t="s">
        <v>5593</v>
      </c>
      <c r="D2610" s="142" t="s">
        <v>5594</v>
      </c>
      <c r="I2610" s="142" t="s">
        <v>1111</v>
      </c>
      <c r="J2610" s="142" t="n">
        <v>0.57</v>
      </c>
    </row>
    <row r="2611" customFormat="false" ht="12.75" hidden="false" customHeight="false" outlineLevel="0" collapsed="false">
      <c r="A2611" s="142" t="s">
        <v>5595</v>
      </c>
      <c r="B2611" s="663" t="str">
        <f aca="false">C2611&amp;D2611&amp;E2611&amp;F2611&amp;G2611&amp;H2611</f>
        <v>RECEBIMENTO DE CARGA,DESCARGA E MANOBRA DE CAMINHAO DE CARROCERIA FIXA,DE 8,00M3 OU 12T</v>
      </c>
      <c r="C2611" s="142" t="s">
        <v>5593</v>
      </c>
      <c r="D2611" s="142" t="s">
        <v>5594</v>
      </c>
      <c r="I2611" s="142" t="s">
        <v>1111</v>
      </c>
      <c r="J2611" s="142" t="n">
        <v>0.55</v>
      </c>
    </row>
    <row r="2612" customFormat="false" ht="12.75" hidden="false" customHeight="false" outlineLevel="0" collapsed="false">
      <c r="A2612" s="142" t="s">
        <v>5596</v>
      </c>
      <c r="B2612" s="663" t="str">
        <f aca="false">C2612&amp;D2612&amp;E2612&amp;F2612&amp;G2612&amp;H2612</f>
        <v>TRANSPORTE DE ANDAIME TUBULAR,CONSIDERANDO-SE A AREA DE PROJECAO VERTICAL DO ANDAIME,EXCLUSIVE CARGA,DESCARGA E TEMPO DE ESPERA DO CAMINHAO(VIDE ITEM 04.021.0010)</v>
      </c>
      <c r="C2612" s="142" t="s">
        <v>5597</v>
      </c>
      <c r="D2612" s="142" t="s">
        <v>5598</v>
      </c>
      <c r="E2612" s="142" t="s">
        <v>5599</v>
      </c>
      <c r="I2612" s="142" t="s">
        <v>5600</v>
      </c>
      <c r="J2612" s="142" t="n">
        <v>0.13</v>
      </c>
    </row>
    <row r="2613" customFormat="false" ht="12.75" hidden="false" customHeight="false" outlineLevel="0" collapsed="false">
      <c r="A2613" s="142" t="s">
        <v>39</v>
      </c>
      <c r="B2613" s="663" t="str">
        <f aca="false">C2613&amp;D2613&amp;E2613&amp;F2613&amp;G2613&amp;H2613</f>
        <v>TRANSPORTE DE ANDAIME TUBULAR,CONSIDERANDO-SE A AREA DE PROJECAO VERTICAL DO ANDAIME,EXCLUSIVE CARGA,DESCARGA E TEMPO DE ESPERA DO CAMINHAO(VIDE ITEM 04.021.0010)</v>
      </c>
      <c r="C2613" s="142" t="s">
        <v>5597</v>
      </c>
      <c r="D2613" s="142" t="s">
        <v>5598</v>
      </c>
      <c r="E2613" s="142" t="s">
        <v>5599</v>
      </c>
      <c r="I2613" s="142" t="s">
        <v>5600</v>
      </c>
      <c r="J2613" s="142" t="n">
        <v>0.13</v>
      </c>
    </row>
    <row r="2614" customFormat="false" ht="12.75" hidden="false" customHeight="false" outlineLevel="0" collapsed="false">
      <c r="A2614" s="142" t="s">
        <v>5601</v>
      </c>
      <c r="B2614" s="663" t="str">
        <f aca="false">C2614&amp;D2614&amp;E2614&amp;F2614&amp;G2614&amp;H2614</f>
        <v>TRANSPORTE DE ANDAIME SUSPENSO,EXCLUSIVE CARGA,DESCARGA E TEMPO DE ESPERA DO CAMINHAO (VIDE ITEM 04.021.0015)</v>
      </c>
      <c r="C2614" s="142" t="s">
        <v>5602</v>
      </c>
      <c r="D2614" s="142" t="s">
        <v>5603</v>
      </c>
      <c r="I2614" s="142" t="s">
        <v>5326</v>
      </c>
      <c r="J2614" s="142" t="n">
        <v>0.66</v>
      </c>
    </row>
    <row r="2615" customFormat="false" ht="12.75" hidden="false" customHeight="false" outlineLevel="0" collapsed="false">
      <c r="A2615" s="142" t="s">
        <v>5604</v>
      </c>
      <c r="B2615" s="663" t="str">
        <f aca="false">C2615&amp;D2615&amp;E2615&amp;F2615&amp;G2615&amp;H2615</f>
        <v>TRANSPORTE DE ANDAIME SUSPENSO,EXCLUSIVE CARGA,DESCARGA E TEMPO DE ESPERA DO CAMINHAO (VIDE ITEM 04.021.0015)</v>
      </c>
      <c r="C2615" s="142" t="s">
        <v>5602</v>
      </c>
      <c r="D2615" s="142" t="s">
        <v>5603</v>
      </c>
      <c r="I2615" s="142" t="s">
        <v>5326</v>
      </c>
      <c r="J2615" s="142" t="n">
        <v>0.65</v>
      </c>
    </row>
    <row r="2616" customFormat="false" ht="12.75" hidden="false" customHeight="false" outlineLevel="0" collapsed="false">
      <c r="A2616" s="142" t="s">
        <v>5605</v>
      </c>
      <c r="B2616" s="663" t="str">
        <f aca="false">C2616&amp;D2616&amp;E2616&amp;F2616&amp;G2616&amp;H2616</f>
        <v>TRANSPORTE DE ELEVADOR DE OBRAS,CONSTITUIDO POR CACAMBA,FUNIL E SILO OU ELEVADOR DE CABINE ABERTA COM PLATAFORMA,AMBOS COM GUINCHO E CABO ATE 16,00M DE ALTURA,EXCLUSIVE CARGA,DESCARGA E TEMPO DE ESPERA DO CAMINHAO(VIDE ITEM 04.021.0025)</v>
      </c>
      <c r="C2616" s="142" t="s">
        <v>5606</v>
      </c>
      <c r="D2616" s="142" t="s">
        <v>5607</v>
      </c>
      <c r="E2616" s="142" t="s">
        <v>5608</v>
      </c>
      <c r="F2616" s="142" t="s">
        <v>5609</v>
      </c>
      <c r="I2616" s="142" t="s">
        <v>5326</v>
      </c>
      <c r="J2616" s="142" t="n">
        <v>3.29</v>
      </c>
    </row>
    <row r="2617" customFormat="false" ht="12.75" hidden="false" customHeight="false" outlineLevel="0" collapsed="false">
      <c r="A2617" s="142" t="s">
        <v>5610</v>
      </c>
      <c r="B2617" s="663" t="str">
        <f aca="false">C2617&amp;D2617&amp;E2617&amp;F2617&amp;G2617&amp;H2617</f>
        <v>TRANSPORTE DE ELEVADOR DE OBRAS,CONSTITUIDO POR CACAMBA,FUNIL E SILO OU ELEVADOR DE CABINE ABERTA COM PLATAFORMA,AMBOS COM GUINCHO E CABO ATE 16,00M DE ALTURA,EXCLUSIVE CARGA,DESCARGA E TEMPO DE ESPERA DO CAMINHAO(VIDE ITEM 04.021.0025)</v>
      </c>
      <c r="C2617" s="142" t="s">
        <v>5606</v>
      </c>
      <c r="D2617" s="142" t="s">
        <v>5607</v>
      </c>
      <c r="E2617" s="142" t="s">
        <v>5608</v>
      </c>
      <c r="F2617" s="142" t="s">
        <v>5609</v>
      </c>
      <c r="I2617" s="142" t="s">
        <v>5326</v>
      </c>
      <c r="J2617" s="142" t="n">
        <v>3.22</v>
      </c>
    </row>
    <row r="2618" customFormat="false" ht="12.75" hidden="false" customHeight="false" outlineLevel="0" collapsed="false">
      <c r="A2618" s="142" t="s">
        <v>5611</v>
      </c>
      <c r="B2618" s="663" t="str">
        <f aca="false">C2618&amp;D2618&amp;E2618&amp;F2618&amp;G2618&amp;H2618</f>
        <v>CARGA E DESCARGA MANUAL DE ANDAIME TUBULAR,INCLUSIVE TEMPO DE ESPERA DO CAMINHAO,CONSIDERANDO-SE A AREA DE PROJECAO VERTICAL</v>
      </c>
      <c r="C2618" s="142" t="s">
        <v>5612</v>
      </c>
      <c r="D2618" s="142" t="s">
        <v>5613</v>
      </c>
      <c r="E2618" s="142" t="s">
        <v>5614</v>
      </c>
      <c r="I2618" s="142" t="s">
        <v>1696</v>
      </c>
      <c r="J2618" s="142" t="n">
        <v>0.72</v>
      </c>
    </row>
    <row r="2619" customFormat="false" ht="12.75" hidden="false" customHeight="false" outlineLevel="0" collapsed="false">
      <c r="A2619" s="142" t="s">
        <v>41</v>
      </c>
      <c r="B2619" s="663" t="str">
        <f aca="false">C2619&amp;D2619&amp;E2619&amp;F2619&amp;G2619&amp;H2619</f>
        <v>CARGA E DESCARGA MANUAL DE ANDAIME TUBULAR,INCLUSIVE TEMPO DE ESPERA DO CAMINHAO,CONSIDERANDO-SE A AREA DE PROJECAO VERTICAL</v>
      </c>
      <c r="C2619" s="142" t="s">
        <v>5612</v>
      </c>
      <c r="D2619" s="142" t="s">
        <v>5613</v>
      </c>
      <c r="E2619" s="142" t="s">
        <v>5614</v>
      </c>
      <c r="I2619" s="142" t="s">
        <v>1696</v>
      </c>
      <c r="J2619" s="142" t="n">
        <v>0.65</v>
      </c>
    </row>
    <row r="2620" customFormat="false" ht="12.75" hidden="false" customHeight="false" outlineLevel="0" collapsed="false">
      <c r="A2620" s="142" t="s">
        <v>5615</v>
      </c>
      <c r="B2620" s="663" t="str">
        <f aca="false">C2620&amp;D2620&amp;E2620&amp;F2620&amp;G2620&amp;H2620</f>
        <v>CARGA E DESCARGA MANUAL DE ANDAIME SUSPENSO,INCLUSIVE TEMPODE ESPERA DO CAMINHAO</v>
      </c>
      <c r="C2620" s="142" t="s">
        <v>5616</v>
      </c>
      <c r="D2620" s="142" t="s">
        <v>5617</v>
      </c>
      <c r="I2620" s="142" t="s">
        <v>9</v>
      </c>
      <c r="J2620" s="142" t="n">
        <v>13.86</v>
      </c>
    </row>
    <row r="2621" customFormat="false" ht="12.75" hidden="false" customHeight="false" outlineLevel="0" collapsed="false">
      <c r="A2621" s="142" t="s">
        <v>5618</v>
      </c>
      <c r="B2621" s="663" t="str">
        <f aca="false">C2621&amp;D2621&amp;E2621&amp;F2621&amp;G2621&amp;H2621</f>
        <v>CARGA E DESCARGA MANUAL DE ANDAIME SUSPENSO,INCLUSIVE TEMPODE ESPERA DO CAMINHAO</v>
      </c>
      <c r="C2621" s="142" t="s">
        <v>5616</v>
      </c>
      <c r="D2621" s="142" t="s">
        <v>5617</v>
      </c>
      <c r="I2621" s="142" t="s">
        <v>9</v>
      </c>
      <c r="J2621" s="142" t="n">
        <v>12.6</v>
      </c>
    </row>
    <row r="2622" customFormat="false" ht="12.75" hidden="false" customHeight="false" outlineLevel="0" collapsed="false">
      <c r="A2622" s="142" t="s">
        <v>5619</v>
      </c>
      <c r="B2622" s="663" t="str">
        <f aca="false">C2622&amp;D2622&amp;E2622&amp;F2622&amp;G2622&amp;H2622</f>
        <v>CARGA E DESCARGA MANUAL DE ELEVADOR DE OBRAS,INCLUSIVE TEMPO DE ESPERA DO CAMINHAO REFERENTE AO ITEM 04.020.0136</v>
      </c>
      <c r="C2622" s="142" t="s">
        <v>5620</v>
      </c>
      <c r="D2622" s="142" t="s">
        <v>5621</v>
      </c>
      <c r="I2622" s="142" t="s">
        <v>9</v>
      </c>
      <c r="J2622" s="142" t="n">
        <v>134.01</v>
      </c>
    </row>
    <row r="2623" customFormat="false" ht="12.75" hidden="false" customHeight="false" outlineLevel="0" collapsed="false">
      <c r="A2623" s="142" t="s">
        <v>5622</v>
      </c>
      <c r="B2623" s="663" t="str">
        <f aca="false">C2623&amp;D2623&amp;E2623&amp;F2623&amp;G2623&amp;H2623</f>
        <v>CARGA E DESCARGA MANUAL DE ELEVADOR DE OBRAS,INCLUSIVE TEMPO DE ESPERA DO CAMINHAO REFERENTE AO ITEM 04.020.0136</v>
      </c>
      <c r="C2623" s="142" t="s">
        <v>5620</v>
      </c>
      <c r="D2623" s="142" t="s">
        <v>5621</v>
      </c>
      <c r="I2623" s="142" t="s">
        <v>9</v>
      </c>
      <c r="J2623" s="142" t="n">
        <v>122.49</v>
      </c>
    </row>
    <row r="2624" customFormat="false" ht="12.75" hidden="false" customHeight="false" outlineLevel="0" collapsed="false">
      <c r="A2624" s="142" t="s">
        <v>5623</v>
      </c>
      <c r="B2624" s="663" t="str">
        <f aca="false">C2624&amp;D2624&amp;E2624&amp;F2624&amp;G2624&amp;H2624</f>
        <v>TRANSPORTE ATE 25KM,MONTAGEM E DESMONTAGEM DE BATE-ESTACAS COM MARTELO PESANDO ATE 1,5T,COM OU SEM TORRE,INCLUSIVE HORAS IMPRODUTIVAS DA EQUIPE E DO EQUIPAMENTO NA IDA,VOLTA,NA MONTAGEM E NA DESMONTAGEM.PARA DISTANCIA ALEM DE 25KM ACRESCENTAR 0,6% PARA CADA KM ADICIONAL</v>
      </c>
      <c r="C2624" s="142" t="s">
        <v>5624</v>
      </c>
      <c r="D2624" s="142" t="s">
        <v>5625</v>
      </c>
      <c r="E2624" s="142" t="s">
        <v>5626</v>
      </c>
      <c r="F2624" s="142" t="s">
        <v>5627</v>
      </c>
      <c r="G2624" s="142" t="s">
        <v>5628</v>
      </c>
      <c r="I2624" s="142" t="s">
        <v>9</v>
      </c>
      <c r="J2624" s="142" t="n">
        <v>13070.6</v>
      </c>
    </row>
    <row r="2625" customFormat="false" ht="12.75" hidden="false" customHeight="false" outlineLevel="0" collapsed="false">
      <c r="A2625" s="142" t="s">
        <v>5629</v>
      </c>
      <c r="B2625" s="663" t="str">
        <f aca="false">C2625&amp;D2625&amp;E2625&amp;F2625&amp;G2625&amp;H2625</f>
        <v>TRANSPORTE ATE 25KM,MONTAGEM E DESMONTAGEM DE BATE-ESTACAS COM MARTELO PESANDO ATE 1,5T,COM OU SEM TORRE,INCLUSIVE HORAS IMPRODUTIVAS DA EQUIPE E DO EQUIPAMENTO NA IDA,VOLTA,NA MONTAGEM E NA DESMONTAGEM.PARA DISTANCIA ALEM DE 25KM ACRESCENTAR 0,6% PARA CADA KM ADICIONAL</v>
      </c>
      <c r="C2625" s="142" t="s">
        <v>5624</v>
      </c>
      <c r="D2625" s="142" t="s">
        <v>5625</v>
      </c>
      <c r="E2625" s="142" t="s">
        <v>5626</v>
      </c>
      <c r="F2625" s="142" t="s">
        <v>5627</v>
      </c>
      <c r="G2625" s="142" t="s">
        <v>5628</v>
      </c>
      <c r="I2625" s="142" t="s">
        <v>9</v>
      </c>
      <c r="J2625" s="142" t="n">
        <v>12307.19</v>
      </c>
    </row>
    <row r="2626" customFormat="false" ht="12.75" hidden="false" customHeight="false" outlineLevel="0" collapsed="false">
      <c r="A2626" s="142" t="s">
        <v>5630</v>
      </c>
      <c r="B2626" s="663" t="str">
        <f aca="false">C2626&amp;D2626&amp;E2626&amp;F2626&amp;G2626&amp;H2626</f>
        <v>TRANSPORTE ATE 25KM,MONTAGEM E DESMONTAGEM DE BATE-ESTACAS COM MARTELO PESANDO ATE 2,5T,COM TORRE,INCLUSIVE HORAS IMPRODUTIVAS DA EQUIPE E DO EQUIPAMENTO NA IDA,VOLTA,NA MONTAGEM E NA DESMONTAGEM.PARA DISTANCIA ALEM DE 25KM,ACRESCENTAR 0,5% PARA CADA KM ADICIONAL</v>
      </c>
      <c r="C2626" s="142" t="s">
        <v>5624</v>
      </c>
      <c r="D2626" s="142" t="s">
        <v>5631</v>
      </c>
      <c r="E2626" s="142" t="s">
        <v>5632</v>
      </c>
      <c r="F2626" s="142" t="s">
        <v>5633</v>
      </c>
      <c r="G2626" s="142" t="s">
        <v>5634</v>
      </c>
      <c r="I2626" s="142" t="s">
        <v>9</v>
      </c>
      <c r="J2626" s="142" t="n">
        <v>18295.15</v>
      </c>
    </row>
    <row r="2627" customFormat="false" ht="12.75" hidden="false" customHeight="false" outlineLevel="0" collapsed="false">
      <c r="A2627" s="142" t="s">
        <v>5635</v>
      </c>
      <c r="B2627" s="663" t="str">
        <f aca="false">C2627&amp;D2627&amp;E2627&amp;F2627&amp;G2627&amp;H2627</f>
        <v>TRANSPORTE ATE 25KM,MONTAGEM E DESMONTAGEM DE BATE-ESTACAS COM MARTELO PESANDO ATE 2,5T,COM TORRE,INCLUSIVE HORAS IMPRODUTIVAS DA EQUIPE E DO EQUIPAMENTO NA IDA,VOLTA,NA MONTAGEM E NA DESMONTAGEM.PARA DISTANCIA ALEM DE 25KM,ACRESCENTAR 0,5% PARA CADA KM ADICIONAL</v>
      </c>
      <c r="C2627" s="142" t="s">
        <v>5624</v>
      </c>
      <c r="D2627" s="142" t="s">
        <v>5631</v>
      </c>
      <c r="E2627" s="142" t="s">
        <v>5632</v>
      </c>
      <c r="F2627" s="142" t="s">
        <v>5633</v>
      </c>
      <c r="G2627" s="142" t="s">
        <v>5634</v>
      </c>
      <c r="I2627" s="142" t="s">
        <v>9</v>
      </c>
      <c r="J2627" s="142" t="n">
        <v>17177.47</v>
      </c>
    </row>
    <row r="2628" customFormat="false" ht="12.75" hidden="false" customHeight="false" outlineLevel="0" collapsed="false">
      <c r="A2628" s="142" t="s">
        <v>5636</v>
      </c>
      <c r="B2628" s="663" t="str">
        <f aca="false">C2628&amp;D2628&amp;E2628&amp;F2628&amp;G2628&amp;H2628</f>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28" s="142" t="s">
        <v>5637</v>
      </c>
      <c r="D2628" s="142" t="s">
        <v>5638</v>
      </c>
      <c r="E2628" s="142" t="s">
        <v>5639</v>
      </c>
      <c r="F2628" s="142" t="s">
        <v>5640</v>
      </c>
      <c r="G2628" s="142" t="s">
        <v>5641</v>
      </c>
      <c r="H2628" s="142" t="s">
        <v>5642</v>
      </c>
      <c r="I2628" s="142" t="s">
        <v>9</v>
      </c>
      <c r="J2628" s="142" t="n">
        <v>23050.56</v>
      </c>
    </row>
    <row r="2629" customFormat="false" ht="12.75" hidden="false" customHeight="false" outlineLevel="0" collapsed="false">
      <c r="A2629" s="142" t="s">
        <v>5643</v>
      </c>
      <c r="B2629" s="663" t="str">
        <f aca="false">C2629&amp;D2629&amp;E2629&amp;F2629&amp;G2629&amp;H2629</f>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29" s="142" t="s">
        <v>5637</v>
      </c>
      <c r="D2629" s="142" t="s">
        <v>5638</v>
      </c>
      <c r="E2629" s="142" t="s">
        <v>5639</v>
      </c>
      <c r="F2629" s="142" t="s">
        <v>5640</v>
      </c>
      <c r="G2629" s="142" t="s">
        <v>5641</v>
      </c>
      <c r="H2629" s="142" t="s">
        <v>5642</v>
      </c>
      <c r="I2629" s="142" t="s">
        <v>9</v>
      </c>
      <c r="J2629" s="142" t="n">
        <v>21557.23</v>
      </c>
    </row>
    <row r="2630" customFormat="false" ht="12.75" hidden="false" customHeight="false" outlineLevel="0" collapsed="false">
      <c r="A2630" s="142" t="s">
        <v>5644</v>
      </c>
      <c r="B2630" s="663" t="str">
        <f aca="false">C2630&amp;D2630&amp;E2630&amp;F2630&amp;G2630&amp;H2630</f>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0" s="142" t="s">
        <v>5637</v>
      </c>
      <c r="D2630" s="142" t="s">
        <v>5645</v>
      </c>
      <c r="E2630" s="142" t="s">
        <v>5639</v>
      </c>
      <c r="F2630" s="142" t="s">
        <v>5646</v>
      </c>
      <c r="G2630" s="142" t="s">
        <v>5641</v>
      </c>
      <c r="H2630" s="142" t="s">
        <v>5642</v>
      </c>
      <c r="I2630" s="142" t="s">
        <v>9</v>
      </c>
      <c r="J2630" s="142" t="n">
        <v>28693.26</v>
      </c>
    </row>
    <row r="2631" customFormat="false" ht="12.75" hidden="false" customHeight="false" outlineLevel="0" collapsed="false">
      <c r="A2631" s="142" t="s">
        <v>5647</v>
      </c>
      <c r="B2631" s="663" t="str">
        <f aca="false">C2631&amp;D2631&amp;E2631&amp;F2631&amp;G2631&amp;H2631</f>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1" s="142" t="s">
        <v>5637</v>
      </c>
      <c r="D2631" s="142" t="s">
        <v>5645</v>
      </c>
      <c r="E2631" s="142" t="s">
        <v>5639</v>
      </c>
      <c r="F2631" s="142" t="s">
        <v>5646</v>
      </c>
      <c r="G2631" s="142" t="s">
        <v>5641</v>
      </c>
      <c r="H2631" s="142" t="s">
        <v>5642</v>
      </c>
      <c r="I2631" s="142" t="s">
        <v>9</v>
      </c>
      <c r="J2631" s="142" t="n">
        <v>26561.43</v>
      </c>
    </row>
    <row r="2632" customFormat="false" ht="12.75" hidden="false" customHeight="false" outlineLevel="0" collapsed="false">
      <c r="A2632" s="142" t="s">
        <v>5648</v>
      </c>
      <c r="B2632" s="663" t="str">
        <f aca="false">C2632&amp;D2632&amp;E2632&amp;F2632&amp;G2632&amp;H2632</f>
        <v>DEMOLICAO MANUAL DE CONCRETO SIMPLES COM EMPILHAMENTO LATERAL DENTRO DO CANTEIRO DE SERVICO</v>
      </c>
      <c r="C2632" s="142" t="s">
        <v>5649</v>
      </c>
      <c r="D2632" s="142" t="s">
        <v>5650</v>
      </c>
      <c r="I2632" s="142" t="s">
        <v>859</v>
      </c>
      <c r="J2632" s="142" t="n">
        <v>220.71</v>
      </c>
    </row>
    <row r="2633" customFormat="false" ht="12.75" hidden="false" customHeight="false" outlineLevel="0" collapsed="false">
      <c r="A2633" s="142" t="s">
        <v>5651</v>
      </c>
      <c r="B2633" s="663" t="str">
        <f aca="false">C2633&amp;D2633&amp;E2633&amp;F2633&amp;G2633&amp;H2633</f>
        <v>DEMOLICAO MANUAL DE CONCRETO SIMPLES COM EMPILHAMENTO LATERAL DENTRO DO CANTEIRO DE SERVICO</v>
      </c>
      <c r="C2633" s="142" t="s">
        <v>5649</v>
      </c>
      <c r="D2633" s="142" t="s">
        <v>5650</v>
      </c>
      <c r="I2633" s="142" t="s">
        <v>859</v>
      </c>
      <c r="J2633" s="142" t="n">
        <v>191.29</v>
      </c>
    </row>
    <row r="2634" customFormat="false" ht="12.75" hidden="false" customHeight="false" outlineLevel="0" collapsed="false">
      <c r="A2634" s="142" t="s">
        <v>5652</v>
      </c>
      <c r="B2634" s="663" t="str">
        <f aca="false">C2634&amp;D2634&amp;E2634&amp;F2634&amp;G2634&amp;H2634</f>
        <v>DEMOLICAO MANUAL DE CONCRETO ARMADO COMPREENDENDO PILARES,VIGAS E LAJES,EM ESTRUTURA APRESENTANDO POSICAO ESPECIAL,INCLUSIVE EMPILHAMENTO LATERAL DENTRO DO CANTEIRO DE SERVICO</v>
      </c>
      <c r="C2634" s="142" t="s">
        <v>5653</v>
      </c>
      <c r="D2634" s="142" t="s">
        <v>5654</v>
      </c>
      <c r="E2634" s="142" t="s">
        <v>5655</v>
      </c>
      <c r="I2634" s="142" t="s">
        <v>859</v>
      </c>
      <c r="J2634" s="142" t="n">
        <v>305.59</v>
      </c>
    </row>
    <row r="2635" customFormat="false" ht="12.75" hidden="false" customHeight="false" outlineLevel="0" collapsed="false">
      <c r="A2635" s="142" t="s">
        <v>5656</v>
      </c>
      <c r="B2635" s="663" t="str">
        <f aca="false">C2635&amp;D2635&amp;E2635&amp;F2635&amp;G2635&amp;H2635</f>
        <v>DEMOLICAO MANUAL DE CONCRETO ARMADO COMPREENDENDO PILARES,VIGAS E LAJES,EM ESTRUTURA APRESENTANDO POSICAO ESPECIAL,INCLUSIVE EMPILHAMENTO LATERAL DENTRO DO CANTEIRO DE SERVICO</v>
      </c>
      <c r="C2635" s="142" t="s">
        <v>5653</v>
      </c>
      <c r="D2635" s="142" t="s">
        <v>5654</v>
      </c>
      <c r="E2635" s="142" t="s">
        <v>5655</v>
      </c>
      <c r="I2635" s="142" t="s">
        <v>859</v>
      </c>
      <c r="J2635" s="142" t="n">
        <v>264.86</v>
      </c>
    </row>
    <row r="2636" customFormat="false" ht="12.75" hidden="false" customHeight="false" outlineLevel="0" collapsed="false">
      <c r="A2636" s="142" t="s">
        <v>5657</v>
      </c>
      <c r="B2636" s="663" t="str">
        <f aca="false">C2636&amp;D2636&amp;E2636&amp;F2636&amp;G2636&amp;H2636</f>
        <v>DEMOLICAO MANUAL DE ALVENARIA DE PEDRA ARGAMASSADA,INCLUSIVE EMPILHAMENTO LATERAL DENTRO DO CANTEIRO DE SERVICO</v>
      </c>
      <c r="C2636" s="142" t="s">
        <v>5658</v>
      </c>
      <c r="D2636" s="142" t="s">
        <v>5659</v>
      </c>
      <c r="I2636" s="142" t="s">
        <v>859</v>
      </c>
      <c r="J2636" s="142" t="n">
        <v>128.17</v>
      </c>
    </row>
    <row r="2637" customFormat="false" ht="12.75" hidden="false" customHeight="false" outlineLevel="0" collapsed="false">
      <c r="A2637" s="142" t="s">
        <v>5660</v>
      </c>
      <c r="B2637" s="663" t="str">
        <f aca="false">C2637&amp;D2637&amp;E2637&amp;F2637&amp;G2637&amp;H2637</f>
        <v>DEMOLICAO MANUAL DE ALVENARIA DE PEDRA ARGAMASSADA,INCLUSIVE EMPILHAMENTO LATERAL DENTRO DO CANTEIRO DE SERVICO</v>
      </c>
      <c r="C2637" s="142" t="s">
        <v>5658</v>
      </c>
      <c r="D2637" s="142" t="s">
        <v>5659</v>
      </c>
      <c r="I2637" s="142" t="s">
        <v>859</v>
      </c>
      <c r="J2637" s="142" t="n">
        <v>111.08</v>
      </c>
    </row>
    <row r="2638" customFormat="false" ht="12.75" hidden="false" customHeight="false" outlineLevel="0" collapsed="false">
      <c r="A2638" s="142" t="s">
        <v>5661</v>
      </c>
      <c r="B2638" s="663" t="str">
        <f aca="false">C2638&amp;D2638&amp;E2638&amp;F2638&amp;G2638&amp;H2638</f>
        <v>DEMOLICAO MANUAL DE ALVENARIA DE PEDRA SECA,INCLUSIVE EMPILHAMENTO DENTRO DO CANTEIRO DE SERVICO</v>
      </c>
      <c r="C2638" s="142" t="s">
        <v>5662</v>
      </c>
      <c r="D2638" s="142" t="s">
        <v>5663</v>
      </c>
      <c r="I2638" s="142" t="s">
        <v>859</v>
      </c>
      <c r="J2638" s="142" t="n">
        <v>64.64</v>
      </c>
    </row>
    <row r="2639" customFormat="false" ht="12.75" hidden="false" customHeight="false" outlineLevel="0" collapsed="false">
      <c r="A2639" s="142" t="s">
        <v>5664</v>
      </c>
      <c r="B2639" s="663" t="str">
        <f aca="false">C2639&amp;D2639&amp;E2639&amp;F2639&amp;G2639&amp;H2639</f>
        <v>DEMOLICAO MANUAL DE ALVENARIA DE PEDRA SECA,INCLUSIVE EMPILHAMENTO DENTRO DO CANTEIRO DE SERVICO</v>
      </c>
      <c r="C2639" s="142" t="s">
        <v>5662</v>
      </c>
      <c r="D2639" s="142" t="s">
        <v>5663</v>
      </c>
      <c r="I2639" s="142" t="s">
        <v>859</v>
      </c>
      <c r="J2639" s="142" t="n">
        <v>56.03</v>
      </c>
    </row>
    <row r="2640" customFormat="false" ht="12.75" hidden="false" customHeight="false" outlineLevel="0" collapsed="false">
      <c r="A2640" s="142" t="s">
        <v>5665</v>
      </c>
      <c r="B2640" s="663" t="str">
        <f aca="false">C2640&amp;D2640&amp;E2640&amp;F2640&amp;G2640&amp;H2640</f>
        <v>DEMOLICAO DE REVESTIMENTO EM ARGAMASSA DE CAL E AREIA OU CIMENTO E SAIBRO</v>
      </c>
      <c r="C2640" s="142" t="s">
        <v>5666</v>
      </c>
      <c r="D2640" s="142" t="s">
        <v>5667</v>
      </c>
      <c r="I2640" s="142" t="s">
        <v>1696</v>
      </c>
      <c r="J2640" s="142" t="n">
        <v>8.08</v>
      </c>
    </row>
    <row r="2641" customFormat="false" ht="12.75" hidden="false" customHeight="false" outlineLevel="0" collapsed="false">
      <c r="A2641" s="142" t="s">
        <v>5668</v>
      </c>
      <c r="B2641" s="663" t="str">
        <f aca="false">C2641&amp;D2641&amp;E2641&amp;F2641&amp;G2641&amp;H2641</f>
        <v>DEMOLICAO DE REVESTIMENTO EM ARGAMASSA DE CAL E AREIA OU CIMENTO E SAIBRO</v>
      </c>
      <c r="C2641" s="142" t="s">
        <v>5666</v>
      </c>
      <c r="D2641" s="142" t="s">
        <v>5667</v>
      </c>
      <c r="I2641" s="142" t="s">
        <v>1696</v>
      </c>
      <c r="J2641" s="142" t="n">
        <v>7</v>
      </c>
    </row>
    <row r="2642" customFormat="false" ht="12.75" hidden="false" customHeight="false" outlineLevel="0" collapsed="false">
      <c r="A2642" s="142" t="s">
        <v>5669</v>
      </c>
      <c r="B2642" s="663" t="str">
        <f aca="false">C2642&amp;D2642&amp;E2642&amp;F2642&amp;G2642&amp;H2642</f>
        <v>DEMOLICAO DE REVESTIMENTO EM ARGAMASSA DE CIMENTO E AREIA EM PAREDE</v>
      </c>
      <c r="C2642" s="142" t="s">
        <v>5670</v>
      </c>
      <c r="D2642" s="142" t="s">
        <v>5671</v>
      </c>
      <c r="I2642" s="142" t="s">
        <v>1696</v>
      </c>
      <c r="J2642" s="142" t="n">
        <v>24.24</v>
      </c>
    </row>
    <row r="2643" customFormat="false" ht="12.75" hidden="false" customHeight="false" outlineLevel="0" collapsed="false">
      <c r="A2643" s="142" t="s">
        <v>5672</v>
      </c>
      <c r="B2643" s="663" t="str">
        <f aca="false">C2643&amp;D2643&amp;E2643&amp;F2643&amp;G2643&amp;H2643</f>
        <v>DEMOLICAO DE REVESTIMENTO EM ARGAMASSA DE CIMENTO E AREIA EM PAREDE</v>
      </c>
      <c r="C2643" s="142" t="s">
        <v>5670</v>
      </c>
      <c r="D2643" s="142" t="s">
        <v>5671</v>
      </c>
      <c r="I2643" s="142" t="s">
        <v>1696</v>
      </c>
      <c r="J2643" s="142" t="n">
        <v>21.01</v>
      </c>
    </row>
    <row r="2644" customFormat="false" ht="12.75" hidden="false" customHeight="false" outlineLevel="0" collapsed="false">
      <c r="A2644" s="142" t="s">
        <v>5673</v>
      </c>
      <c r="B2644" s="663" t="str">
        <f aca="false">C2644&amp;D2644&amp;E2644&amp;F2644&amp;G2644&amp;H2644</f>
        <v>DEMOLICAO DE REVESTIMENTO EM AZULEJOS,CERAMICAS OU MARMORE EM PAREDE,EXCLUSIVE A CAMADA DE ASSENTAMENTO</v>
      </c>
      <c r="C2644" s="142" t="s">
        <v>5674</v>
      </c>
      <c r="D2644" s="142" t="s">
        <v>5675</v>
      </c>
      <c r="I2644" s="142" t="s">
        <v>1696</v>
      </c>
      <c r="J2644" s="142" t="n">
        <v>19.39</v>
      </c>
    </row>
    <row r="2645" customFormat="false" ht="12.75" hidden="false" customHeight="false" outlineLevel="0" collapsed="false">
      <c r="A2645" s="142" t="s">
        <v>5676</v>
      </c>
      <c r="B2645" s="663" t="str">
        <f aca="false">C2645&amp;D2645&amp;E2645&amp;F2645&amp;G2645&amp;H2645</f>
        <v>DEMOLICAO DE REVESTIMENTO EM AZULEJOS,CERAMICAS OU MARMORE EM PAREDE,EXCLUSIVE A CAMADA DE ASSENTAMENTO</v>
      </c>
      <c r="C2645" s="142" t="s">
        <v>5674</v>
      </c>
      <c r="D2645" s="142" t="s">
        <v>5675</v>
      </c>
      <c r="I2645" s="142" t="s">
        <v>1696</v>
      </c>
      <c r="J2645" s="142" t="n">
        <v>16.8</v>
      </c>
    </row>
    <row r="2646" customFormat="false" ht="12.75" hidden="false" customHeight="false" outlineLevel="0" collapsed="false">
      <c r="A2646" s="142" t="s">
        <v>5677</v>
      </c>
      <c r="B2646" s="663" t="str">
        <f aca="false">C2646&amp;D2646&amp;E2646&amp;F2646&amp;G2646&amp;H2646</f>
        <v>DEMOLICAO DE FILME (PELICULA) DE IMPERMEABILIZACAO E RESPECTIVA TELA DE POLIESTER.VIDE ITEM 05.001.0162</v>
      </c>
      <c r="C2646" s="142" t="s">
        <v>5678</v>
      </c>
      <c r="D2646" s="142" t="s">
        <v>5679</v>
      </c>
      <c r="I2646" s="142" t="s">
        <v>1696</v>
      </c>
      <c r="J2646" s="142" t="n">
        <v>15.16</v>
      </c>
    </row>
    <row r="2647" customFormat="false" ht="12.75" hidden="false" customHeight="false" outlineLevel="0" collapsed="false">
      <c r="A2647" s="142" t="s">
        <v>5680</v>
      </c>
      <c r="B2647" s="663" t="str">
        <f aca="false">C2647&amp;D2647&amp;E2647&amp;F2647&amp;G2647&amp;H2647</f>
        <v>DEMOLICAO DE FILME (PELICULA) DE IMPERMEABILIZACAO E RESPECTIVA TELA DE POLIESTER.VIDE ITEM 05.001.0162</v>
      </c>
      <c r="C2647" s="142" t="s">
        <v>5678</v>
      </c>
      <c r="D2647" s="142" t="s">
        <v>5679</v>
      </c>
      <c r="I2647" s="142" t="s">
        <v>1696</v>
      </c>
      <c r="J2647" s="142" t="n">
        <v>13.13</v>
      </c>
    </row>
    <row r="2648" customFormat="false" ht="12.75" hidden="false" customHeight="false" outlineLevel="0" collapsed="false">
      <c r="A2648" s="142" t="s">
        <v>5681</v>
      </c>
      <c r="B2648" s="663" t="str">
        <f aca="false">C2648&amp;D2648&amp;E2648&amp;F2648&amp;G2648&amp;H2648</f>
        <v>DEMOLICAO DE REVESTIMENTO DE PASTILHA,A PONTEIRO,COM RESPECTIVA CAMADA DE ARGAMASSA DE ASSENTAMENTO,INCLUSIVE EMPILHAMENTO LATERAL DENTRO DO CANTEIRO DE SERVICO</v>
      </c>
      <c r="C2648" s="142" t="s">
        <v>5682</v>
      </c>
      <c r="D2648" s="142" t="s">
        <v>5683</v>
      </c>
      <c r="E2648" s="142" t="s">
        <v>5684</v>
      </c>
      <c r="I2648" s="142" t="s">
        <v>1696</v>
      </c>
      <c r="J2648" s="142" t="n">
        <v>10.76</v>
      </c>
    </row>
    <row r="2649" customFormat="false" ht="12.75" hidden="false" customHeight="false" outlineLevel="0" collapsed="false">
      <c r="A2649" s="142" t="s">
        <v>5685</v>
      </c>
      <c r="B2649" s="663" t="str">
        <f aca="false">C2649&amp;D2649&amp;E2649&amp;F2649&amp;G2649&amp;H2649</f>
        <v>DEMOLICAO DE REVESTIMENTO DE PASTILHA,A PONTEIRO,COM RESPECTIVA CAMADA DE ARGAMASSA DE ASSENTAMENTO,INCLUSIVE EMPILHAMENTO LATERAL DENTRO DO CANTEIRO DE SERVICO</v>
      </c>
      <c r="C2649" s="142" t="s">
        <v>5682</v>
      </c>
      <c r="D2649" s="142" t="s">
        <v>5683</v>
      </c>
      <c r="E2649" s="142" t="s">
        <v>5684</v>
      </c>
      <c r="I2649" s="142" t="s">
        <v>1696</v>
      </c>
      <c r="J2649" s="142" t="n">
        <v>9.32</v>
      </c>
    </row>
    <row r="2650" customFormat="false" ht="12.75" hidden="false" customHeight="false" outlineLevel="0" collapsed="false">
      <c r="A2650" s="142" t="s">
        <v>5686</v>
      </c>
      <c r="B2650" s="663" t="str">
        <f aca="false">C2650&amp;D2650&amp;E2650&amp;F2650&amp;G2650&amp;H2650</f>
        <v>DEMOLICAO DE REVESTIMENTO DE ARGAMASSA DE CIMENTO E AREIA EIMPERMEABILIZANTE EM RESERVATORIOS OU OUTRA SUPERFICIE DE CONCRETO,INCLUSIVE LIMPEZA COM ESCOVA DE ACO,EXCLUSIVE JATO DE AREIA,AGUA OU AR.VIDE ITEM 05.004.0011</v>
      </c>
      <c r="C2650" s="142" t="s">
        <v>5687</v>
      </c>
      <c r="D2650" s="142" t="s">
        <v>5688</v>
      </c>
      <c r="E2650" s="142" t="s">
        <v>5689</v>
      </c>
      <c r="F2650" s="142" t="s">
        <v>5690</v>
      </c>
      <c r="I2650" s="142" t="s">
        <v>1696</v>
      </c>
      <c r="J2650" s="142" t="n">
        <v>43.63</v>
      </c>
    </row>
    <row r="2651" customFormat="false" ht="12.75" hidden="false" customHeight="false" outlineLevel="0" collapsed="false">
      <c r="A2651" s="142" t="s">
        <v>5691</v>
      </c>
      <c r="B2651" s="663" t="str">
        <f aca="false">C2651&amp;D2651&amp;E2651&amp;F2651&amp;G2651&amp;H2651</f>
        <v>DEMOLICAO DE REVESTIMENTO DE ARGAMASSA DE CIMENTO E AREIA EIMPERMEABILIZANTE EM RESERVATORIOS OU OUTRA SUPERFICIE DE CONCRETO,INCLUSIVE LIMPEZA COM ESCOVA DE ACO,EXCLUSIVE JATO DE AREIA,AGUA OU AR.VIDE ITEM 05.004.0011</v>
      </c>
      <c r="C2651" s="142" t="s">
        <v>5687</v>
      </c>
      <c r="D2651" s="142" t="s">
        <v>5688</v>
      </c>
      <c r="E2651" s="142" t="s">
        <v>5689</v>
      </c>
      <c r="F2651" s="142" t="s">
        <v>5690</v>
      </c>
      <c r="I2651" s="142" t="s">
        <v>1696</v>
      </c>
      <c r="J2651" s="142" t="n">
        <v>37.82</v>
      </c>
    </row>
    <row r="2652" customFormat="false" ht="12.75" hidden="false" customHeight="false" outlineLevel="0" collapsed="false">
      <c r="A2652" s="142" t="s">
        <v>5692</v>
      </c>
      <c r="B2652" s="663" t="str">
        <f aca="false">C2652&amp;D2652&amp;E2652&amp;F2652&amp;G2652&amp;H2652</f>
        <v>DEMOLICAO A PONTEIRO DE ARREMATE DE PATIO CIMENTADO PARA REEXECUCAO DO MESMO,EXCLUSIVE ESTA REEXECUCAO</v>
      </c>
      <c r="C2652" s="142" t="s">
        <v>5693</v>
      </c>
      <c r="D2652" s="142" t="s">
        <v>5694</v>
      </c>
      <c r="I2652" s="142" t="s">
        <v>1696</v>
      </c>
      <c r="J2652" s="142" t="n">
        <v>21.97</v>
      </c>
    </row>
    <row r="2653" customFormat="false" ht="12.75" hidden="false" customHeight="false" outlineLevel="0" collapsed="false">
      <c r="A2653" s="142" t="s">
        <v>5695</v>
      </c>
      <c r="B2653" s="663" t="str">
        <f aca="false">C2653&amp;D2653&amp;E2653&amp;F2653&amp;G2653&amp;H2653</f>
        <v>DEMOLICAO A PONTEIRO DE ARREMATE DE PATIO CIMENTADO PARA REEXECUCAO DO MESMO,EXCLUSIVE ESTA REEXECUCAO</v>
      </c>
      <c r="C2653" s="142" t="s">
        <v>5693</v>
      </c>
      <c r="D2653" s="142" t="s">
        <v>5694</v>
      </c>
      <c r="I2653" s="142" t="s">
        <v>1696</v>
      </c>
      <c r="J2653" s="142" t="n">
        <v>19.05</v>
      </c>
    </row>
    <row r="2654" customFormat="false" ht="12.75" hidden="false" customHeight="false" outlineLevel="0" collapsed="false">
      <c r="A2654" s="142" t="s">
        <v>5696</v>
      </c>
      <c r="B2654" s="663" t="str">
        <f aca="false">C2654&amp;D2654&amp;E2654&amp;F2654&amp;G2654&amp;H2654</f>
        <v>DEMOLICAO DE ARGAMASSA DE ASSENTAMENTO DE AZULEJO,CERAMICA OU MARMORE EM PAREDE,INCLUSIVE EMPILHAMENTO LATERAL DENTRO DO CANTEIRO DE SERVICO</v>
      </c>
      <c r="C2654" s="142" t="s">
        <v>5697</v>
      </c>
      <c r="D2654" s="142" t="s">
        <v>5698</v>
      </c>
      <c r="E2654" s="142" t="s">
        <v>5699</v>
      </c>
      <c r="I2654" s="142" t="s">
        <v>1696</v>
      </c>
      <c r="J2654" s="142" t="n">
        <v>8.08</v>
      </c>
    </row>
    <row r="2655" customFormat="false" ht="12.75" hidden="false" customHeight="false" outlineLevel="0" collapsed="false">
      <c r="A2655" s="142" t="s">
        <v>5700</v>
      </c>
      <c r="B2655" s="663" t="str">
        <f aca="false">C2655&amp;D2655&amp;E2655&amp;F2655&amp;G2655&amp;H2655</f>
        <v>DEMOLICAO DE ARGAMASSA DE ASSENTAMENTO DE AZULEJO,CERAMICA OU MARMORE EM PAREDE,INCLUSIVE EMPILHAMENTO LATERAL DENTRO DO CANTEIRO DE SERVICO</v>
      </c>
      <c r="C2655" s="142" t="s">
        <v>5697</v>
      </c>
      <c r="D2655" s="142" t="s">
        <v>5698</v>
      </c>
      <c r="E2655" s="142" t="s">
        <v>5699</v>
      </c>
      <c r="I2655" s="142" t="s">
        <v>1696</v>
      </c>
      <c r="J2655" s="142" t="n">
        <v>7</v>
      </c>
    </row>
    <row r="2656" customFormat="false" ht="12.75" hidden="false" customHeight="false" outlineLevel="0" collapsed="false">
      <c r="A2656" s="142" t="s">
        <v>5701</v>
      </c>
      <c r="B2656" s="663" t="str">
        <f aca="false">C2656&amp;D2656&amp;E2656&amp;F2656&amp;G2656&amp;H2656</f>
        <v>DEMOLICAO DE PISO DE LADRILHO COM RESPECTIVA CAMADA DE ARGAMASSA DE ASSENTAMENTO,INCLUSIVE EMPILHAMENTO LATERAL DENTRO DO CANTEIRO DE SERVICO</v>
      </c>
      <c r="C2656" s="142" t="s">
        <v>5702</v>
      </c>
      <c r="D2656" s="142" t="s">
        <v>5703</v>
      </c>
      <c r="E2656" s="142" t="s">
        <v>5704</v>
      </c>
      <c r="I2656" s="142" t="s">
        <v>1696</v>
      </c>
      <c r="J2656" s="142" t="n">
        <v>15.77</v>
      </c>
    </row>
    <row r="2657" customFormat="false" ht="12.75" hidden="false" customHeight="false" outlineLevel="0" collapsed="false">
      <c r="A2657" s="142" t="s">
        <v>5705</v>
      </c>
      <c r="B2657" s="663" t="str">
        <f aca="false">C2657&amp;D2657&amp;E2657&amp;F2657&amp;G2657&amp;H2657</f>
        <v>DEMOLICAO DE PISO DE LADRILHO COM RESPECTIVA CAMADA DE ARGAMASSA DE ASSENTAMENTO,INCLUSIVE EMPILHAMENTO LATERAL DENTRO DO CANTEIRO DE SERVICO</v>
      </c>
      <c r="C2657" s="142" t="s">
        <v>5702</v>
      </c>
      <c r="D2657" s="142" t="s">
        <v>5703</v>
      </c>
      <c r="E2657" s="142" t="s">
        <v>5704</v>
      </c>
      <c r="I2657" s="142" t="s">
        <v>1696</v>
      </c>
      <c r="J2657" s="142" t="n">
        <v>13.67</v>
      </c>
    </row>
    <row r="2658" customFormat="false" ht="12.75" hidden="false" customHeight="false" outlineLevel="0" collapsed="false">
      <c r="A2658" s="142" t="s">
        <v>5706</v>
      </c>
      <c r="B2658" s="663" t="str">
        <f aca="false">C2658&amp;D2658&amp;E2658&amp;F2658&amp;G2658&amp;H2658</f>
        <v>DEMOLICAO MANUAL DE PISO CIMENTADO,EXCLUSIVE A BASE DE CONCRETO,INCLUSIVE EMPILHAMENTO LATERAL DENTRO DO CANTEIRO DE SERVICO</v>
      </c>
      <c r="C2658" s="142" t="s">
        <v>5707</v>
      </c>
      <c r="D2658" s="142" t="s">
        <v>5708</v>
      </c>
      <c r="E2658" s="142" t="s">
        <v>5709</v>
      </c>
      <c r="I2658" s="142" t="s">
        <v>1696</v>
      </c>
      <c r="J2658" s="142" t="n">
        <v>21.97</v>
      </c>
    </row>
    <row r="2659" customFormat="false" ht="12.75" hidden="false" customHeight="false" outlineLevel="0" collapsed="false">
      <c r="A2659" s="142" t="s">
        <v>5710</v>
      </c>
      <c r="B2659" s="663" t="str">
        <f aca="false">C2659&amp;D2659&amp;E2659&amp;F2659&amp;G2659&amp;H2659</f>
        <v>DEMOLICAO MANUAL DE PISO CIMENTADO,EXCLUSIVE A BASE DE CONCRETO,INCLUSIVE EMPILHAMENTO LATERAL DENTRO DO CANTEIRO DE SERVICO</v>
      </c>
      <c r="C2659" s="142" t="s">
        <v>5707</v>
      </c>
      <c r="D2659" s="142" t="s">
        <v>5708</v>
      </c>
      <c r="E2659" s="142" t="s">
        <v>5709</v>
      </c>
      <c r="I2659" s="142" t="s">
        <v>1696</v>
      </c>
      <c r="J2659" s="142" t="n">
        <v>19.05</v>
      </c>
    </row>
    <row r="2660" customFormat="false" ht="12.75" hidden="false" customHeight="false" outlineLevel="0" collapsed="false">
      <c r="A2660" s="142" t="s">
        <v>5711</v>
      </c>
      <c r="B2660" s="663" t="str">
        <f aca="false">C2660&amp;D2660&amp;E2660&amp;F2660&amp;G2660&amp;H2660</f>
        <v>DEMOLICAO MANUAL DE PAVIMENTACAO DE CONCRETO ASFALTICO DE 5CM DE ESPESSURA</v>
      </c>
      <c r="C2660" s="142" t="s">
        <v>5712</v>
      </c>
      <c r="D2660" s="142" t="s">
        <v>5713</v>
      </c>
      <c r="I2660" s="142" t="s">
        <v>1696</v>
      </c>
      <c r="J2660" s="142" t="n">
        <v>21</v>
      </c>
    </row>
    <row r="2661" customFormat="false" ht="12.75" hidden="false" customHeight="false" outlineLevel="0" collapsed="false">
      <c r="A2661" s="142" t="s">
        <v>5714</v>
      </c>
      <c r="B2661" s="663" t="str">
        <f aca="false">C2661&amp;D2661&amp;E2661&amp;F2661&amp;G2661&amp;H2661</f>
        <v>DEMOLICAO MANUAL DE PAVIMENTACAO DE CONCRETO ASFALTICO DE 5CM DE ESPESSURA</v>
      </c>
      <c r="C2661" s="142" t="s">
        <v>5712</v>
      </c>
      <c r="D2661" s="142" t="s">
        <v>5713</v>
      </c>
      <c r="I2661" s="142" t="s">
        <v>1696</v>
      </c>
      <c r="J2661" s="142" t="n">
        <v>18.21</v>
      </c>
    </row>
    <row r="2662" customFormat="false" ht="12.75" hidden="false" customHeight="false" outlineLevel="0" collapsed="false">
      <c r="A2662" s="142" t="s">
        <v>5715</v>
      </c>
      <c r="B2662" s="663" t="str">
        <f aca="false">C2662&amp;D2662&amp;E2662&amp;F2662&amp;G2662&amp;H2662</f>
        <v>DEMOLICAO MANUAL DE PISO CIMENTADO E DA RESPECTIVA BASE DE CONCRETO,OU PASSEIO DE CONCRETO,INCLUSIVE EMPILHAMENTO LATERAL DENTRO DO CANTEIRO DE SERVICO</v>
      </c>
      <c r="C2662" s="142" t="s">
        <v>5716</v>
      </c>
      <c r="D2662" s="142" t="s">
        <v>5717</v>
      </c>
      <c r="E2662" s="142" t="s">
        <v>5650</v>
      </c>
      <c r="I2662" s="142" t="s">
        <v>1696</v>
      </c>
      <c r="J2662" s="142" t="n">
        <v>11.31</v>
      </c>
    </row>
    <row r="2663" customFormat="false" ht="12.75" hidden="false" customHeight="false" outlineLevel="0" collapsed="false">
      <c r="A2663" s="142" t="s">
        <v>5718</v>
      </c>
      <c r="B2663" s="663" t="str">
        <f aca="false">C2663&amp;D2663&amp;E2663&amp;F2663&amp;G2663&amp;H2663</f>
        <v>DEMOLICAO MANUAL DE PISO CIMENTADO E DA RESPECTIVA BASE DE CONCRETO,OU PASSEIO DE CONCRETO,INCLUSIVE EMPILHAMENTO LATERAL DENTRO DO CANTEIRO DE SERVICO</v>
      </c>
      <c r="C2663" s="142" t="s">
        <v>5716</v>
      </c>
      <c r="D2663" s="142" t="s">
        <v>5717</v>
      </c>
      <c r="E2663" s="142" t="s">
        <v>5650</v>
      </c>
      <c r="I2663" s="142" t="s">
        <v>1696</v>
      </c>
      <c r="J2663" s="142" t="n">
        <v>9.8</v>
      </c>
    </row>
    <row r="2664" customFormat="false" ht="12.75" hidden="false" customHeight="false" outlineLevel="0" collapsed="false">
      <c r="A2664" s="142" t="s">
        <v>5719</v>
      </c>
      <c r="B2664" s="663" t="str">
        <f aca="false">C2664&amp;D2664&amp;E2664&amp;F2664&amp;G2664&amp;H2664</f>
        <v>DEMOLICAO MANUAL DE PAVIMENTACAO DE MACADAME BETUMINOSO,INCLUSIVE EMPILHAMENTO LATERAL DENTRO DO CANTEIRO DE SERVICO</v>
      </c>
      <c r="C2664" s="142" t="s">
        <v>5720</v>
      </c>
      <c r="D2664" s="142" t="s">
        <v>5721</v>
      </c>
      <c r="I2664" s="142" t="s">
        <v>859</v>
      </c>
      <c r="J2664" s="142" t="n">
        <v>59.79</v>
      </c>
    </row>
    <row r="2665" customFormat="false" ht="12.75" hidden="false" customHeight="false" outlineLevel="0" collapsed="false">
      <c r="A2665" s="142" t="s">
        <v>5722</v>
      </c>
      <c r="B2665" s="663" t="str">
        <f aca="false">C2665&amp;D2665&amp;E2665&amp;F2665&amp;G2665&amp;H2665</f>
        <v>DEMOLICAO MANUAL DE PAVIMENTACAO DE MACADAME BETUMINOSO,INCLUSIVE EMPILHAMENTO LATERAL DENTRO DO CANTEIRO DE SERVICO</v>
      </c>
      <c r="C2665" s="142" t="s">
        <v>5720</v>
      </c>
      <c r="D2665" s="142" t="s">
        <v>5721</v>
      </c>
      <c r="I2665" s="142" t="s">
        <v>859</v>
      </c>
      <c r="J2665" s="142" t="n">
        <v>51.82</v>
      </c>
    </row>
    <row r="2666" customFormat="false" ht="12.75" hidden="false" customHeight="false" outlineLevel="0" collapsed="false">
      <c r="A2666" s="142" t="s">
        <v>5723</v>
      </c>
      <c r="B2666" s="663" t="str">
        <f aca="false">C2666&amp;D2666&amp;E2666&amp;F2666&amp;G2666&amp;H2666</f>
        <v>DEMOLICAO DE PISO DE MARMORE,SOLEIRAS,PEITORIS E ESCADAS COM RESPECTIVA CAMADA DE ARGAMASSA DE ASSENTAMENTO,INCLUSIVE EMPILHAMENTO LATERAL DENTRO DO CANTEIRO DE SERVICO</v>
      </c>
      <c r="C2666" s="142" t="s">
        <v>5724</v>
      </c>
      <c r="D2666" s="142" t="s">
        <v>5725</v>
      </c>
      <c r="E2666" s="142" t="s">
        <v>5726</v>
      </c>
      <c r="I2666" s="142" t="s">
        <v>1696</v>
      </c>
      <c r="J2666" s="142" t="n">
        <v>9.86</v>
      </c>
    </row>
    <row r="2667" customFormat="false" ht="12.75" hidden="false" customHeight="false" outlineLevel="0" collapsed="false">
      <c r="A2667" s="142" t="s">
        <v>5727</v>
      </c>
      <c r="B2667" s="663" t="str">
        <f aca="false">C2667&amp;D2667&amp;E2667&amp;F2667&amp;G2667&amp;H2667</f>
        <v>DEMOLICAO DE PISO DE MARMORE,SOLEIRAS,PEITORIS E ESCADAS COM RESPECTIVA CAMADA DE ARGAMASSA DE ASSENTAMENTO,INCLUSIVE EMPILHAMENTO LATERAL DENTRO DO CANTEIRO DE SERVICO</v>
      </c>
      <c r="C2667" s="142" t="s">
        <v>5724</v>
      </c>
      <c r="D2667" s="142" t="s">
        <v>5725</v>
      </c>
      <c r="E2667" s="142" t="s">
        <v>5726</v>
      </c>
      <c r="I2667" s="142" t="s">
        <v>1696</v>
      </c>
      <c r="J2667" s="142" t="n">
        <v>8.55</v>
      </c>
    </row>
    <row r="2668" customFormat="false" ht="12.75" hidden="false" customHeight="false" outlineLevel="0" collapsed="false">
      <c r="A2668" s="142" t="s">
        <v>5728</v>
      </c>
      <c r="B2668" s="663" t="str">
        <f aca="false">C2668&amp;D2668&amp;E2668&amp;F2668&amp;G2668&amp;H2668</f>
        <v>DEMOLICAO A PONTEIRO,DE BASE SUPORTE,CONTRAPISO,CAMADA REGULARIZADORA OU DE ASSENTAMENTO DE TACOS,CERAMICAS E AZULEJOS,COM ESPESSURA ATE 4CM</v>
      </c>
      <c r="C2668" s="142" t="s">
        <v>5729</v>
      </c>
      <c r="D2668" s="142" t="s">
        <v>5730</v>
      </c>
      <c r="E2668" s="142" t="s">
        <v>5731</v>
      </c>
      <c r="I2668" s="142" t="s">
        <v>1696</v>
      </c>
      <c r="J2668" s="142" t="n">
        <v>24.24</v>
      </c>
    </row>
    <row r="2669" customFormat="false" ht="12.75" hidden="false" customHeight="false" outlineLevel="0" collapsed="false">
      <c r="A2669" s="142" t="s">
        <v>5732</v>
      </c>
      <c r="B2669" s="663" t="str">
        <f aca="false">C2669&amp;D2669&amp;E2669&amp;F2669&amp;G2669&amp;H2669</f>
        <v>DEMOLICAO A PONTEIRO,DE BASE SUPORTE,CONTRAPISO,CAMADA REGULARIZADORA OU DE ASSENTAMENTO DE TACOS,CERAMICAS E AZULEJOS,COM ESPESSURA ATE 4CM</v>
      </c>
      <c r="C2669" s="142" t="s">
        <v>5729</v>
      </c>
      <c r="D2669" s="142" t="s">
        <v>5730</v>
      </c>
      <c r="E2669" s="142" t="s">
        <v>5731</v>
      </c>
      <c r="I2669" s="142" t="s">
        <v>1696</v>
      </c>
      <c r="J2669" s="142" t="n">
        <v>21.01</v>
      </c>
    </row>
    <row r="2670" customFormat="false" ht="12.75" hidden="false" customHeight="false" outlineLevel="0" collapsed="false">
      <c r="A2670" s="142" t="s">
        <v>5733</v>
      </c>
      <c r="B2670" s="663" t="str">
        <f aca="false">C2670&amp;D2670&amp;E2670&amp;F2670&amp;G2670&amp;H2670</f>
        <v>DEMOLICAO DE ESTRUTURA DE CONCRETO CELULAR(LAJES,VIGAS,ETC)</v>
      </c>
      <c r="C2670" s="142" t="s">
        <v>5734</v>
      </c>
      <c r="I2670" s="142" t="s">
        <v>859</v>
      </c>
      <c r="J2670" s="142" t="n">
        <v>24.24</v>
      </c>
    </row>
    <row r="2671" customFormat="false" ht="12.75" hidden="false" customHeight="false" outlineLevel="0" collapsed="false">
      <c r="A2671" s="142" t="s">
        <v>5735</v>
      </c>
      <c r="B2671" s="663" t="str">
        <f aca="false">C2671&amp;D2671&amp;E2671&amp;F2671&amp;G2671&amp;H2671</f>
        <v>DEMOLICAO DE ESTRUTURA DE CONCRETO CELULAR(LAJES,VIGAS,ETC)</v>
      </c>
      <c r="C2671" s="142" t="s">
        <v>5734</v>
      </c>
      <c r="I2671" s="142" t="s">
        <v>859</v>
      </c>
      <c r="J2671" s="142" t="n">
        <v>21.01</v>
      </c>
    </row>
    <row r="2672" customFormat="false" ht="12.75" hidden="false" customHeight="false" outlineLevel="0" collapsed="false">
      <c r="A2672" s="142" t="s">
        <v>5736</v>
      </c>
      <c r="B2672" s="663" t="str">
        <f aca="false">C2672&amp;D2672&amp;E2672&amp;F2672&amp;G2672&amp;H2672</f>
        <v>DEMOLICAO MANUAL DE ALVENARIA DE TIJOLOS FURADOS,INCLUSIVE EMPILHAMENTO LATERAL DENTRO DO CANTEIRO DE SERVICO</v>
      </c>
      <c r="C2672" s="142" t="s">
        <v>5737</v>
      </c>
      <c r="D2672" s="142" t="s">
        <v>5738</v>
      </c>
      <c r="I2672" s="142" t="s">
        <v>859</v>
      </c>
      <c r="J2672" s="142" t="n">
        <v>82.76</v>
      </c>
    </row>
    <row r="2673" customFormat="false" ht="12.75" hidden="false" customHeight="false" outlineLevel="0" collapsed="false">
      <c r="A2673" s="142" t="s">
        <v>5739</v>
      </c>
      <c r="B2673" s="663" t="str">
        <f aca="false">C2673&amp;D2673&amp;E2673&amp;F2673&amp;G2673&amp;H2673</f>
        <v>DEMOLICAO MANUAL DE ALVENARIA DE TIJOLOS FURADOS,INCLUSIVE EMPILHAMENTO LATERAL DENTRO DO CANTEIRO DE SERVICO</v>
      </c>
      <c r="C2673" s="142" t="s">
        <v>5737</v>
      </c>
      <c r="D2673" s="142" t="s">
        <v>5738</v>
      </c>
      <c r="I2673" s="142" t="s">
        <v>859</v>
      </c>
      <c r="J2673" s="142" t="n">
        <v>71.73</v>
      </c>
    </row>
    <row r="2674" customFormat="false" ht="12.75" hidden="false" customHeight="false" outlineLevel="0" collapsed="false">
      <c r="A2674" s="142" t="s">
        <v>5740</v>
      </c>
      <c r="B2674" s="663" t="str">
        <f aca="false">C2674&amp;D2674&amp;E2674&amp;F2674&amp;G2674&amp;H2674</f>
        <v>DEMOLICAO MANUAL DE ALVENARIA DE TIJOLOS MACICOS,INCLUSIVE EMPILHAMENTO LATERAL DENTRO DO CANTEIRO DE SERVICO</v>
      </c>
      <c r="C2674" s="142" t="s">
        <v>5741</v>
      </c>
      <c r="D2674" s="142" t="s">
        <v>5738</v>
      </c>
      <c r="I2674" s="142" t="s">
        <v>859</v>
      </c>
      <c r="J2674" s="142" t="n">
        <v>101.15</v>
      </c>
    </row>
    <row r="2675" customFormat="false" ht="12.75" hidden="false" customHeight="false" outlineLevel="0" collapsed="false">
      <c r="A2675" s="142" t="s">
        <v>5742</v>
      </c>
      <c r="B2675" s="663" t="str">
        <f aca="false">C2675&amp;D2675&amp;E2675&amp;F2675&amp;G2675&amp;H2675</f>
        <v>DEMOLICAO MANUAL DE ALVENARIA DE TIJOLOS MACICOS,INCLUSIVE EMPILHAMENTO LATERAL DENTRO DO CANTEIRO DE SERVICO</v>
      </c>
      <c r="C2675" s="142" t="s">
        <v>5741</v>
      </c>
      <c r="D2675" s="142" t="s">
        <v>5738</v>
      </c>
      <c r="I2675" s="142" t="s">
        <v>859</v>
      </c>
      <c r="J2675" s="142" t="n">
        <v>87.67</v>
      </c>
    </row>
    <row r="2676" customFormat="false" ht="12.75" hidden="false" customHeight="false" outlineLevel="0" collapsed="false">
      <c r="A2676" s="142" t="s">
        <v>5743</v>
      </c>
      <c r="B2676" s="663" t="str">
        <f aca="false">C2676&amp;D2676&amp;E2676&amp;F2676&amp;G2676&amp;H2676</f>
        <v>DEMOLICAO MANUAL DE ALVENARIA DE BLOCOS DE CONCRETO,INCLUSIVE EMPILHAMENTO LATERAL DENTRO DO CANTEIRO DE SERVICO</v>
      </c>
      <c r="C2676" s="142" t="s">
        <v>5744</v>
      </c>
      <c r="D2676" s="142" t="s">
        <v>5745</v>
      </c>
      <c r="I2676" s="142" t="s">
        <v>859</v>
      </c>
      <c r="J2676" s="142" t="n">
        <v>160.84</v>
      </c>
    </row>
    <row r="2677" customFormat="false" ht="12.75" hidden="false" customHeight="false" outlineLevel="0" collapsed="false">
      <c r="A2677" s="142" t="s">
        <v>5746</v>
      </c>
      <c r="B2677" s="663" t="str">
        <f aca="false">C2677&amp;D2677&amp;E2677&amp;F2677&amp;G2677&amp;H2677</f>
        <v>DEMOLICAO MANUAL DE ALVENARIA DE BLOCOS DE CONCRETO,INCLUSIVE EMPILHAMENTO LATERAL DENTRO DO CANTEIRO DE SERVICO</v>
      </c>
      <c r="C2677" s="142" t="s">
        <v>5744</v>
      </c>
      <c r="D2677" s="142" t="s">
        <v>5745</v>
      </c>
      <c r="I2677" s="142" t="s">
        <v>859</v>
      </c>
      <c r="J2677" s="142" t="n">
        <v>139.38</v>
      </c>
    </row>
    <row r="2678" customFormat="false" ht="12.75" hidden="false" customHeight="false" outlineLevel="0" collapsed="false">
      <c r="A2678" s="142" t="s">
        <v>5747</v>
      </c>
      <c r="B2678" s="663" t="str">
        <f aca="false">C2678&amp;D2678&amp;E2678&amp;F2678&amp;G2678&amp;H2678</f>
        <v>DEMOLICAO MANUAL DE LAJE PRE-FABRICADA COMPOSTA DE TIJOLOSCERAMICOS,VIGOTAS,ARMACAO E CAMADA DE CAPEAMENTO,INCLUSIVEEMPILHAMENTO LATERAL DENTRO DO CANTEIRO DE SERVICO</v>
      </c>
      <c r="C2678" s="142" t="s">
        <v>5748</v>
      </c>
      <c r="D2678" s="142" t="s">
        <v>5749</v>
      </c>
      <c r="E2678" s="142" t="s">
        <v>5750</v>
      </c>
      <c r="I2678" s="142" t="s">
        <v>859</v>
      </c>
      <c r="J2678" s="142" t="n">
        <v>375.56</v>
      </c>
    </row>
    <row r="2679" customFormat="false" ht="12.75" hidden="false" customHeight="false" outlineLevel="0" collapsed="false">
      <c r="A2679" s="142" t="s">
        <v>5751</v>
      </c>
      <c r="B2679" s="663" t="str">
        <f aca="false">C2679&amp;D2679&amp;E2679&amp;F2679&amp;G2679&amp;H2679</f>
        <v>DEMOLICAO MANUAL DE LAJE PRE-FABRICADA COMPOSTA DE TIJOLOSCERAMICOS,VIGOTAS,ARMACAO E CAMADA DE CAPEAMENTO,INCLUSIVEEMPILHAMENTO LATERAL DENTRO DO CANTEIRO DE SERVICO</v>
      </c>
      <c r="C2679" s="142" t="s">
        <v>5748</v>
      </c>
      <c r="D2679" s="142" t="s">
        <v>5749</v>
      </c>
      <c r="E2679" s="142" t="s">
        <v>5750</v>
      </c>
      <c r="I2679" s="142" t="s">
        <v>859</v>
      </c>
      <c r="J2679" s="142" t="n">
        <v>325.42</v>
      </c>
    </row>
    <row r="2680" customFormat="false" ht="12.75" hidden="false" customHeight="false" outlineLevel="0" collapsed="false">
      <c r="A2680" s="142" t="s">
        <v>5752</v>
      </c>
      <c r="B2680" s="663" t="str">
        <f aca="false">C2680&amp;D2680&amp;E2680&amp;F2680&amp;G2680&amp;H2680</f>
        <v>DEMOLICAO DE PISO DE ALTA RESISTENCIA,EXCLUSIVE CAMADA DE ASSENTAMENTO(CONTRAPISO)</v>
      </c>
      <c r="C2680" s="142" t="s">
        <v>5753</v>
      </c>
      <c r="D2680" s="142" t="s">
        <v>5754</v>
      </c>
      <c r="I2680" s="142" t="s">
        <v>1696</v>
      </c>
      <c r="J2680" s="142" t="n">
        <v>24.24</v>
      </c>
    </row>
    <row r="2681" customFormat="false" ht="12.75" hidden="false" customHeight="false" outlineLevel="0" collapsed="false">
      <c r="A2681" s="142" t="s">
        <v>5755</v>
      </c>
      <c r="B2681" s="663" t="str">
        <f aca="false">C2681&amp;D2681&amp;E2681&amp;F2681&amp;G2681&amp;H2681</f>
        <v>DEMOLICAO DE PISO DE ALTA RESISTENCIA,EXCLUSIVE CAMADA DE ASSENTAMENTO(CONTRAPISO)</v>
      </c>
      <c r="C2681" s="142" t="s">
        <v>5753</v>
      </c>
      <c r="D2681" s="142" t="s">
        <v>5754</v>
      </c>
      <c r="I2681" s="142" t="s">
        <v>1696</v>
      </c>
      <c r="J2681" s="142" t="n">
        <v>21.01</v>
      </c>
    </row>
    <row r="2682" customFormat="false" ht="12.75" hidden="false" customHeight="false" outlineLevel="0" collapsed="false">
      <c r="A2682" s="142" t="s">
        <v>5756</v>
      </c>
      <c r="B2682" s="663" t="str">
        <f aca="false">C2682&amp;D2682&amp;E2682&amp;F2682&amp;G2682&amp;H2682</f>
        <v>DEMOLICAO MANUAL DE CONCRETO ARMADO ESTANDO AS PECAS EM POSICAO ESPECIAL SOBRE O TERRENO OU PLANO HORIZONTAL DE TRABALHO</v>
      </c>
      <c r="C2682" s="142" t="s">
        <v>5757</v>
      </c>
      <c r="D2682" s="142" t="s">
        <v>5758</v>
      </c>
      <c r="I2682" s="142" t="s">
        <v>859</v>
      </c>
      <c r="J2682" s="142" t="n">
        <v>305.99</v>
      </c>
    </row>
    <row r="2683" customFormat="false" ht="12.75" hidden="false" customHeight="false" outlineLevel="0" collapsed="false">
      <c r="A2683" s="142" t="s">
        <v>5759</v>
      </c>
      <c r="B2683" s="663" t="str">
        <f aca="false">C2683&amp;D2683&amp;E2683&amp;F2683&amp;G2683&amp;H2683</f>
        <v>DEMOLICAO MANUAL DE CONCRETO ARMADO ESTANDO AS PECAS EM POSICAO ESPECIAL SOBRE O TERRENO OU PLANO HORIZONTAL DE TRABALHO</v>
      </c>
      <c r="C2683" s="142" t="s">
        <v>5757</v>
      </c>
      <c r="D2683" s="142" t="s">
        <v>5758</v>
      </c>
      <c r="I2683" s="142" t="s">
        <v>859</v>
      </c>
      <c r="J2683" s="142" t="n">
        <v>265.15</v>
      </c>
    </row>
    <row r="2684" customFormat="false" ht="12.75" hidden="false" customHeight="false" outlineLevel="0" collapsed="false">
      <c r="A2684" s="142" t="s">
        <v>5760</v>
      </c>
      <c r="B2684" s="663" t="str">
        <f aca="false">C2684&amp;D2684&amp;E2684&amp;F2684&amp;G2684&amp;H2684</f>
        <v>DEMOLICAO DE RODAPE DE ALTA RESISTENCIA</v>
      </c>
      <c r="C2684" s="142" t="s">
        <v>5761</v>
      </c>
      <c r="I2684" s="142" t="s">
        <v>130</v>
      </c>
      <c r="J2684" s="142" t="n">
        <v>7.11</v>
      </c>
    </row>
    <row r="2685" customFormat="false" ht="12.75" hidden="false" customHeight="false" outlineLevel="0" collapsed="false">
      <c r="A2685" s="142" t="s">
        <v>5762</v>
      </c>
      <c r="B2685" s="663" t="str">
        <f aca="false">C2685&amp;D2685&amp;E2685&amp;F2685&amp;G2685&amp;H2685</f>
        <v>DEMOLICAO DE RODAPE DE ALTA RESISTENCIA</v>
      </c>
      <c r="C2685" s="142" t="s">
        <v>5761</v>
      </c>
      <c r="I2685" s="142" t="s">
        <v>130</v>
      </c>
      <c r="J2685" s="142" t="n">
        <v>6.16</v>
      </c>
    </row>
    <row r="2686" customFormat="false" ht="12.75" hidden="false" customHeight="false" outlineLevel="0" collapsed="false">
      <c r="A2686" s="142" t="s">
        <v>5763</v>
      </c>
      <c r="B2686" s="663" t="str">
        <f aca="false">C2686&amp;D2686&amp;E2686&amp;F2686&amp;G2686&amp;H2686</f>
        <v>DEMOLICAO DE DIVISORIAS DE PLACAS DE MARMORITE OU CONCRETO</v>
      </c>
      <c r="C2686" s="142" t="s">
        <v>5764</v>
      </c>
      <c r="I2686" s="142" t="s">
        <v>1696</v>
      </c>
      <c r="J2686" s="142" t="n">
        <v>12.92</v>
      </c>
    </row>
    <row r="2687" customFormat="false" ht="12.75" hidden="false" customHeight="false" outlineLevel="0" collapsed="false">
      <c r="A2687" s="142" t="s">
        <v>5765</v>
      </c>
      <c r="B2687" s="663" t="str">
        <f aca="false">C2687&amp;D2687&amp;E2687&amp;F2687&amp;G2687&amp;H2687</f>
        <v>DEMOLICAO DE DIVISORIAS DE PLACAS DE MARMORITE OU CONCRETO</v>
      </c>
      <c r="C2687" s="142" t="s">
        <v>5764</v>
      </c>
      <c r="I2687" s="142" t="s">
        <v>1696</v>
      </c>
      <c r="J2687" s="142" t="n">
        <v>11.2</v>
      </c>
    </row>
    <row r="2688" customFormat="false" ht="12.75" hidden="false" customHeight="false" outlineLevel="0" collapsed="false">
      <c r="A2688" s="142" t="s">
        <v>5766</v>
      </c>
      <c r="B2688" s="663" t="str">
        <f aca="false">C2688&amp;D2688&amp;E2688&amp;F2688&amp;G2688&amp;H2688</f>
        <v>REMOCAO DE COBERTURA EM TELHAS DE ALUMINIO,EXCLUSIVE SUPORTE,ESTRUTURA OU MADEIRAMENTO,MEDIDA PELA AREA REAL DE COBERTURA</v>
      </c>
      <c r="C2688" s="142" t="s">
        <v>5767</v>
      </c>
      <c r="D2688" s="142" t="s">
        <v>5768</v>
      </c>
      <c r="E2688" s="142" t="s">
        <v>2138</v>
      </c>
      <c r="I2688" s="142" t="s">
        <v>1696</v>
      </c>
      <c r="J2688" s="142" t="n">
        <v>7.69</v>
      </c>
    </row>
    <row r="2689" customFormat="false" ht="12.75" hidden="false" customHeight="false" outlineLevel="0" collapsed="false">
      <c r="A2689" s="142" t="s">
        <v>5769</v>
      </c>
      <c r="B2689" s="663" t="str">
        <f aca="false">C2689&amp;D2689&amp;E2689&amp;F2689&amp;G2689&amp;H2689</f>
        <v>REMOCAO DE COBERTURA EM TELHAS DE ALUMINIO,EXCLUSIVE SUPORTE,ESTRUTURA OU MADEIRAMENTO,MEDIDA PELA AREA REAL DE COBERTURA</v>
      </c>
      <c r="C2689" s="142" t="s">
        <v>5767</v>
      </c>
      <c r="D2689" s="142" t="s">
        <v>5768</v>
      </c>
      <c r="E2689" s="142" t="s">
        <v>2138</v>
      </c>
      <c r="I2689" s="142" t="s">
        <v>1696</v>
      </c>
      <c r="J2689" s="142" t="n">
        <v>6.66</v>
      </c>
    </row>
    <row r="2690" customFormat="false" ht="12.75" hidden="false" customHeight="false" outlineLevel="0" collapsed="false">
      <c r="A2690" s="142" t="s">
        <v>5770</v>
      </c>
      <c r="B2690" s="663" t="str">
        <f aca="false">C2690&amp;D2690&amp;E2690&amp;F2690&amp;G2690&amp;H2690</f>
        <v>REMOCAO DE COBERTURA EM TELHAS DE FIBROCIMENTO CONVENCIONAL,ONDULADA,INCLUSIVE MADEIRAMENTO,MEDIDO O CONJUNTO PELA AREAREAL DE COBERTURA</v>
      </c>
      <c r="C2690" s="142" t="s">
        <v>5771</v>
      </c>
      <c r="D2690" s="142" t="s">
        <v>5772</v>
      </c>
      <c r="E2690" s="142" t="s">
        <v>5773</v>
      </c>
      <c r="I2690" s="142" t="s">
        <v>1696</v>
      </c>
      <c r="J2690" s="142" t="n">
        <v>14.04</v>
      </c>
    </row>
    <row r="2691" customFormat="false" ht="12.75" hidden="false" customHeight="false" outlineLevel="0" collapsed="false">
      <c r="A2691" s="142" t="s">
        <v>5774</v>
      </c>
      <c r="B2691" s="663" t="str">
        <f aca="false">C2691&amp;D2691&amp;E2691&amp;F2691&amp;G2691&amp;H2691</f>
        <v>REMOCAO DE COBERTURA EM TELHAS DE FIBROCIMENTO CONVENCIONAL,ONDULADA,INCLUSIVE MADEIRAMENTO,MEDIDO O CONJUNTO PELA AREAREAL DE COBERTURA</v>
      </c>
      <c r="C2691" s="142" t="s">
        <v>5771</v>
      </c>
      <c r="D2691" s="142" t="s">
        <v>5772</v>
      </c>
      <c r="E2691" s="142" t="s">
        <v>5773</v>
      </c>
      <c r="I2691" s="142" t="s">
        <v>1696</v>
      </c>
      <c r="J2691" s="142" t="n">
        <v>12.16</v>
      </c>
    </row>
    <row r="2692" customFormat="false" ht="12.75" hidden="false" customHeight="false" outlineLevel="0" collapsed="false">
      <c r="A2692" s="142" t="s">
        <v>5775</v>
      </c>
      <c r="B2692" s="663" t="str">
        <f aca="false">C2692&amp;D2692&amp;E2692&amp;F2692&amp;G2692&amp;H2692</f>
        <v>REMOCAO DE COBERTURA DE TELHAS DE FIBROCIMENTO CONVENCIONAL,ONDULADA,EXCLUSIVE MADEIRAMENTO,MEDIDA PELA AREA REAL DA COBERTURA</v>
      </c>
      <c r="C2692" s="142" t="s">
        <v>5776</v>
      </c>
      <c r="D2692" s="142" t="s">
        <v>5777</v>
      </c>
      <c r="E2692" s="142" t="s">
        <v>5778</v>
      </c>
      <c r="I2692" s="142" t="s">
        <v>1696</v>
      </c>
      <c r="J2692" s="142" t="n">
        <v>9.85</v>
      </c>
    </row>
    <row r="2693" customFormat="false" ht="12.75" hidden="false" customHeight="false" outlineLevel="0" collapsed="false">
      <c r="A2693" s="142" t="s">
        <v>5779</v>
      </c>
      <c r="B2693" s="663" t="str">
        <f aca="false">C2693&amp;D2693&amp;E2693&amp;F2693&amp;G2693&amp;H2693</f>
        <v>REMOCAO DE COBERTURA DE TELHAS DE FIBROCIMENTO CONVENCIONAL,ONDULADA,EXCLUSIVE MADEIRAMENTO,MEDIDA PELA AREA REAL DA COBERTURA</v>
      </c>
      <c r="C2693" s="142" t="s">
        <v>5776</v>
      </c>
      <c r="D2693" s="142" t="s">
        <v>5777</v>
      </c>
      <c r="E2693" s="142" t="s">
        <v>5778</v>
      </c>
      <c r="I2693" s="142" t="s">
        <v>1696</v>
      </c>
      <c r="J2693" s="142" t="n">
        <v>8.53</v>
      </c>
    </row>
    <row r="2694" customFormat="false" ht="12.75" hidden="false" customHeight="false" outlineLevel="0" collapsed="false">
      <c r="A2694" s="142" t="s">
        <v>5780</v>
      </c>
      <c r="B2694" s="663" t="str">
        <f aca="false">C2694&amp;D2694&amp;E2694&amp;F2694&amp;G2694&amp;H2694</f>
        <v>REMOCAO DE COBERTURA EM TELHAS COLONIAIS,MEDIDA PELA AREA REAL DE COBERTURA,EXCLUSIVE MADEIRAMENTO</v>
      </c>
      <c r="C2694" s="142" t="s">
        <v>5781</v>
      </c>
      <c r="D2694" s="142" t="s">
        <v>5782</v>
      </c>
      <c r="I2694" s="142" t="s">
        <v>1696</v>
      </c>
      <c r="J2694" s="142" t="n">
        <v>16.93</v>
      </c>
    </row>
    <row r="2695" customFormat="false" ht="12.75" hidden="false" customHeight="false" outlineLevel="0" collapsed="false">
      <c r="A2695" s="142" t="s">
        <v>5783</v>
      </c>
      <c r="B2695" s="663" t="str">
        <f aca="false">C2695&amp;D2695&amp;E2695&amp;F2695&amp;G2695&amp;H2695</f>
        <v>REMOCAO DE COBERTURA EM TELHAS COLONIAIS,MEDIDA PELA AREA REAL DE COBERTURA,EXCLUSIVE MADEIRAMENTO</v>
      </c>
      <c r="C2695" s="142" t="s">
        <v>5781</v>
      </c>
      <c r="D2695" s="142" t="s">
        <v>5782</v>
      </c>
      <c r="I2695" s="142" t="s">
        <v>1696</v>
      </c>
      <c r="J2695" s="142" t="n">
        <v>14.67</v>
      </c>
    </row>
    <row r="2696" customFormat="false" ht="12.75" hidden="false" customHeight="false" outlineLevel="0" collapsed="false">
      <c r="A2696" s="142" t="s">
        <v>5784</v>
      </c>
      <c r="B2696" s="663" t="str">
        <f aca="false">C2696&amp;D2696&amp;E2696&amp;F2696&amp;G2696&amp;H2696</f>
        <v>REMOCAO DE COBERTURA EM TELHAS FRANCESAS,MEDIDA PELA AREA REAL DE COBERTURA,EXCLUSIVE MADEIRAMENTO</v>
      </c>
      <c r="C2696" s="142" t="s">
        <v>5785</v>
      </c>
      <c r="D2696" s="142" t="s">
        <v>5782</v>
      </c>
      <c r="I2696" s="142" t="s">
        <v>1696</v>
      </c>
      <c r="J2696" s="142" t="n">
        <v>13.11</v>
      </c>
    </row>
    <row r="2697" customFormat="false" ht="12.75" hidden="false" customHeight="false" outlineLevel="0" collapsed="false">
      <c r="A2697" s="142" t="s">
        <v>5786</v>
      </c>
      <c r="B2697" s="663" t="str">
        <f aca="false">C2697&amp;D2697&amp;E2697&amp;F2697&amp;G2697&amp;H2697</f>
        <v>REMOCAO DE COBERTURA EM TELHAS FRANCESAS,MEDIDA PELA AREA REAL DE COBERTURA,EXCLUSIVE MADEIRAMENTO</v>
      </c>
      <c r="C2697" s="142" t="s">
        <v>5785</v>
      </c>
      <c r="D2697" s="142" t="s">
        <v>5782</v>
      </c>
      <c r="I2697" s="142" t="s">
        <v>1696</v>
      </c>
      <c r="J2697" s="142" t="n">
        <v>11.36</v>
      </c>
    </row>
    <row r="2698" customFormat="false" ht="12.75" hidden="false" customHeight="false" outlineLevel="0" collapsed="false">
      <c r="A2698" s="142" t="s">
        <v>5787</v>
      </c>
      <c r="B2698" s="663" t="str">
        <f aca="false">C2698&amp;D2698&amp;E2698&amp;F2698&amp;G2698&amp;H2698</f>
        <v>REMOCAO DE COBERTURA EM TELHAS DE FIBROCIMENTO,TIPO CALHA,COM 90CM DE LARGURA,INCLUSIVE MADEIRAMENTO,MEDIDO O CONJUNTO PELA AREA REAL DE COBERTURA</v>
      </c>
      <c r="C2698" s="142" t="s">
        <v>5788</v>
      </c>
      <c r="D2698" s="142" t="s">
        <v>5789</v>
      </c>
      <c r="E2698" s="142" t="s">
        <v>5790</v>
      </c>
      <c r="I2698" s="142" t="s">
        <v>1696</v>
      </c>
      <c r="J2698" s="142" t="n">
        <v>11.64</v>
      </c>
    </row>
    <row r="2699" customFormat="false" ht="12.75" hidden="false" customHeight="false" outlineLevel="0" collapsed="false">
      <c r="A2699" s="142" t="s">
        <v>5791</v>
      </c>
      <c r="B2699" s="663" t="str">
        <f aca="false">C2699&amp;D2699&amp;E2699&amp;F2699&amp;G2699&amp;H2699</f>
        <v>REMOCAO DE COBERTURA EM TELHAS DE FIBROCIMENTO,TIPO CALHA,COM 90CM DE LARGURA,INCLUSIVE MADEIRAMENTO,MEDIDO O CONJUNTO PELA AREA REAL DE COBERTURA</v>
      </c>
      <c r="C2699" s="142" t="s">
        <v>5788</v>
      </c>
      <c r="D2699" s="142" t="s">
        <v>5789</v>
      </c>
      <c r="E2699" s="142" t="s">
        <v>5790</v>
      </c>
      <c r="I2699" s="142" t="s">
        <v>1696</v>
      </c>
      <c r="J2699" s="142" t="n">
        <v>10.08</v>
      </c>
    </row>
    <row r="2700" customFormat="false" ht="12.75" hidden="false" customHeight="false" outlineLevel="0" collapsed="false">
      <c r="A2700" s="142" t="s">
        <v>5792</v>
      </c>
      <c r="B2700" s="663" t="str">
        <f aca="false">C2700&amp;D2700&amp;E2700&amp;F2700&amp;G2700&amp;H2700</f>
        <v>REMOCAO DE COBERTURA EM TELHAS DE FIBROCIMENTO,TIPO CALHA COM 90CM DE LARGURA,OU METALICA,MEDIDA PELA AREA REAL DE COBERTURA,EXCLUSIVE MADEIRAMENTO</v>
      </c>
      <c r="C2700" s="142" t="s">
        <v>5793</v>
      </c>
      <c r="D2700" s="142" t="s">
        <v>5794</v>
      </c>
      <c r="E2700" s="142" t="s">
        <v>5795</v>
      </c>
      <c r="I2700" s="142" t="s">
        <v>1696</v>
      </c>
      <c r="J2700" s="142" t="n">
        <v>8.15</v>
      </c>
    </row>
    <row r="2701" customFormat="false" ht="12.75" hidden="false" customHeight="false" outlineLevel="0" collapsed="false">
      <c r="A2701" s="142" t="s">
        <v>5796</v>
      </c>
      <c r="B2701" s="663" t="str">
        <f aca="false">C2701&amp;D2701&amp;E2701&amp;F2701&amp;G2701&amp;H2701</f>
        <v>REMOCAO DE COBERTURA EM TELHAS DE FIBROCIMENTO,TIPO CALHA COM 90CM DE LARGURA,OU METALICA,MEDIDA PELA AREA REAL DE COBERTURA,EXCLUSIVE MADEIRAMENTO</v>
      </c>
      <c r="C2701" s="142" t="s">
        <v>5793</v>
      </c>
      <c r="D2701" s="142" t="s">
        <v>5794</v>
      </c>
      <c r="E2701" s="142" t="s">
        <v>5795</v>
      </c>
      <c r="I2701" s="142" t="s">
        <v>1696</v>
      </c>
      <c r="J2701" s="142" t="n">
        <v>7.06</v>
      </c>
    </row>
    <row r="2702" customFormat="false" ht="12.75" hidden="false" customHeight="false" outlineLevel="0" collapsed="false">
      <c r="A2702" s="142" t="s">
        <v>5797</v>
      </c>
      <c r="B2702" s="663" t="str">
        <f aca="false">C2702&amp;D2702&amp;E2702&amp;F2702&amp;G2702&amp;H2702</f>
        <v>REMOCAO DE COBERTURA EM TELHAS DE FIBROCIMENTO TIPO CALHA,COM 43 OU 49CM DE LARGURA,INCLUSIVE MADEIRAMENTO,MEDIDO PELA AREA REAL DE COBERTURA</v>
      </c>
      <c r="C2702" s="142" t="s">
        <v>5798</v>
      </c>
      <c r="D2702" s="142" t="s">
        <v>5799</v>
      </c>
      <c r="E2702" s="142" t="s">
        <v>5800</v>
      </c>
      <c r="I2702" s="142" t="s">
        <v>1696</v>
      </c>
      <c r="J2702" s="142" t="n">
        <v>12.58</v>
      </c>
    </row>
    <row r="2703" customFormat="false" ht="12.75" hidden="false" customHeight="false" outlineLevel="0" collapsed="false">
      <c r="A2703" s="142" t="s">
        <v>5801</v>
      </c>
      <c r="B2703" s="663" t="str">
        <f aca="false">C2703&amp;D2703&amp;E2703&amp;F2703&amp;G2703&amp;H2703</f>
        <v>REMOCAO DE COBERTURA EM TELHAS DE FIBROCIMENTO TIPO CALHA,COM 43 OU 49CM DE LARGURA,INCLUSIVE MADEIRAMENTO,MEDIDO PELA AREA REAL DE COBERTURA</v>
      </c>
      <c r="C2703" s="142" t="s">
        <v>5798</v>
      </c>
      <c r="D2703" s="142" t="s">
        <v>5799</v>
      </c>
      <c r="E2703" s="142" t="s">
        <v>5800</v>
      </c>
      <c r="I2703" s="142" t="s">
        <v>1696</v>
      </c>
      <c r="J2703" s="142" t="n">
        <v>10.9</v>
      </c>
    </row>
    <row r="2704" customFormat="false" ht="12.75" hidden="false" customHeight="false" outlineLevel="0" collapsed="false">
      <c r="A2704" s="142" t="s">
        <v>5802</v>
      </c>
      <c r="B2704" s="663" t="str">
        <f aca="false">C2704&amp;D2704&amp;E2704&amp;F2704&amp;G2704&amp;H2704</f>
        <v>REMOCAO DE COBERTURA EM TELHAS DE FIBROCIMENTO,TIPO CALHA,COM 43 OU 49CM DE LARGURA,EXCLUSIVE MADEIRAMENTO,MEDIDO PELA AREA REAL DA COBERTURA</v>
      </c>
      <c r="C2704" s="142" t="s">
        <v>5788</v>
      </c>
      <c r="D2704" s="142" t="s">
        <v>5803</v>
      </c>
      <c r="E2704" s="142" t="s">
        <v>5804</v>
      </c>
      <c r="I2704" s="142" t="s">
        <v>1696</v>
      </c>
      <c r="J2704" s="142" t="n">
        <v>10.59</v>
      </c>
    </row>
    <row r="2705" customFormat="false" ht="12.75" hidden="false" customHeight="false" outlineLevel="0" collapsed="false">
      <c r="A2705" s="142" t="s">
        <v>5805</v>
      </c>
      <c r="B2705" s="663" t="str">
        <f aca="false">C2705&amp;D2705&amp;E2705&amp;F2705&amp;G2705&amp;H2705</f>
        <v>REMOCAO DE COBERTURA EM TELHAS DE FIBROCIMENTO,TIPO CALHA,COM 43 OU 49CM DE LARGURA,EXCLUSIVE MADEIRAMENTO,MEDIDO PELA AREA REAL DA COBERTURA</v>
      </c>
      <c r="C2705" s="142" t="s">
        <v>5788</v>
      </c>
      <c r="D2705" s="142" t="s">
        <v>5803</v>
      </c>
      <c r="E2705" s="142" t="s">
        <v>5804</v>
      </c>
      <c r="I2705" s="142" t="s">
        <v>1696</v>
      </c>
      <c r="J2705" s="142" t="n">
        <v>9.18</v>
      </c>
    </row>
    <row r="2706" customFormat="false" ht="12.75" hidden="false" customHeight="false" outlineLevel="0" collapsed="false">
      <c r="A2706" s="142" t="s">
        <v>5806</v>
      </c>
      <c r="B2706" s="663" t="str">
        <f aca="false">C2706&amp;D2706&amp;E2706&amp;F2706&amp;G2706&amp;H2706</f>
        <v>REMOCAO DE MADEIRAMENTO DE TELHADO EM TELHA CERAMICA</v>
      </c>
      <c r="C2706" s="142" t="s">
        <v>5807</v>
      </c>
      <c r="I2706" s="142" t="s">
        <v>1696</v>
      </c>
      <c r="J2706" s="142" t="n">
        <v>28.86</v>
      </c>
    </row>
    <row r="2707" customFormat="false" ht="12.75" hidden="false" customHeight="false" outlineLevel="0" collapsed="false">
      <c r="A2707" s="142" t="s">
        <v>5808</v>
      </c>
      <c r="B2707" s="663" t="str">
        <f aca="false">C2707&amp;D2707&amp;E2707&amp;F2707&amp;G2707&amp;H2707</f>
        <v>REMOCAO DE MADEIRAMENTO DE TELHADO EM TELHA CERAMICA</v>
      </c>
      <c r="C2707" s="142" t="s">
        <v>5807</v>
      </c>
      <c r="I2707" s="142" t="s">
        <v>1696</v>
      </c>
      <c r="J2707" s="142" t="n">
        <v>25</v>
      </c>
    </row>
    <row r="2708" customFormat="false" ht="12.75" hidden="false" customHeight="false" outlineLevel="0" collapsed="false">
      <c r="A2708" s="142" t="s">
        <v>5809</v>
      </c>
      <c r="B2708" s="663" t="str">
        <f aca="false">C2708&amp;D2708&amp;E2708&amp;F2708&amp;G2708&amp;H2708</f>
        <v>REMOCAO DE COBERTURA EM TELHAS COLONIAIS,INCLUSIVE MADEIRAMENTO,MEDIDO O CONJUNTO PELA AREA REAL DE COBERTURA</v>
      </c>
      <c r="C2708" s="142" t="s">
        <v>5810</v>
      </c>
      <c r="D2708" s="142" t="s">
        <v>5811</v>
      </c>
      <c r="I2708" s="142" t="s">
        <v>1696</v>
      </c>
      <c r="J2708" s="142" t="n">
        <v>32.78</v>
      </c>
    </row>
    <row r="2709" customFormat="false" ht="12.75" hidden="false" customHeight="false" outlineLevel="0" collapsed="false">
      <c r="A2709" s="142" t="s">
        <v>5812</v>
      </c>
      <c r="B2709" s="663" t="str">
        <f aca="false">C2709&amp;D2709&amp;E2709&amp;F2709&amp;G2709&amp;H2709</f>
        <v>REMOCAO DE COBERTURA EM TELHAS COLONIAIS,INCLUSIVE MADEIRAMENTO,MEDIDO O CONJUNTO PELA AREA REAL DE COBERTURA</v>
      </c>
      <c r="C2709" s="142" t="s">
        <v>5810</v>
      </c>
      <c r="D2709" s="142" t="s">
        <v>5811</v>
      </c>
      <c r="I2709" s="142" t="s">
        <v>1696</v>
      </c>
      <c r="J2709" s="142" t="n">
        <v>28.4</v>
      </c>
    </row>
    <row r="2710" customFormat="false" ht="12.75" hidden="false" customHeight="false" outlineLevel="0" collapsed="false">
      <c r="A2710" s="142" t="s">
        <v>5813</v>
      </c>
      <c r="B2710" s="663" t="str">
        <f aca="false">C2710&amp;D2710&amp;E2710&amp;F2710&amp;G2710&amp;H2710</f>
        <v>REMOCAO DE COBERTURA EM TELHAS DE ARDOSIA,INCLUSIVE MADEIRAMENTO,MEDIDO O CONJUNTO PELA AREA REAL DE COBERTURA</v>
      </c>
      <c r="C2710" s="142" t="s">
        <v>5814</v>
      </c>
      <c r="D2710" s="142" t="s">
        <v>5815</v>
      </c>
      <c r="I2710" s="142" t="s">
        <v>1696</v>
      </c>
      <c r="J2710" s="142" t="n">
        <v>65.56</v>
      </c>
    </row>
    <row r="2711" customFormat="false" ht="12.75" hidden="false" customHeight="false" outlineLevel="0" collapsed="false">
      <c r="A2711" s="142" t="s">
        <v>5816</v>
      </c>
      <c r="B2711" s="663" t="str">
        <f aca="false">C2711&amp;D2711&amp;E2711&amp;F2711&amp;G2711&amp;H2711</f>
        <v>REMOCAO DE COBERTURA EM TELHAS DE ARDOSIA,INCLUSIVE MADEIRAMENTO,MEDIDO O CONJUNTO PELA AREA REAL DE COBERTURA</v>
      </c>
      <c r="C2711" s="142" t="s">
        <v>5814</v>
      </c>
      <c r="D2711" s="142" t="s">
        <v>5815</v>
      </c>
      <c r="I2711" s="142" t="s">
        <v>1696</v>
      </c>
      <c r="J2711" s="142" t="n">
        <v>56.81</v>
      </c>
    </row>
    <row r="2712" customFormat="false" ht="12.75" hidden="false" customHeight="false" outlineLevel="0" collapsed="false">
      <c r="A2712" s="142" t="s">
        <v>5817</v>
      </c>
      <c r="B2712" s="663" t="str">
        <f aca="false">C2712&amp;D2712&amp;E2712&amp;F2712&amp;G2712&amp;H2712</f>
        <v>REMOCAO DE COBERTURA EM TELHAS FRANCESAS,INCLUSIVE MADEIRAMENTO,MEDIDO O CONJUNTO PELA AREA REAL DE COBERTURA</v>
      </c>
      <c r="C2712" s="142" t="s">
        <v>5818</v>
      </c>
      <c r="D2712" s="142" t="s">
        <v>5811</v>
      </c>
      <c r="I2712" s="142" t="s">
        <v>1696</v>
      </c>
      <c r="J2712" s="142" t="n">
        <v>30.05</v>
      </c>
    </row>
    <row r="2713" customFormat="false" ht="12.75" hidden="false" customHeight="false" outlineLevel="0" collapsed="false">
      <c r="A2713" s="142" t="s">
        <v>5819</v>
      </c>
      <c r="B2713" s="663" t="str">
        <f aca="false">C2713&amp;D2713&amp;E2713&amp;F2713&amp;G2713&amp;H2713</f>
        <v>REMOCAO DE COBERTURA EM TELHAS FRANCESAS,INCLUSIVE MADEIRAMENTO,MEDIDO O CONJUNTO PELA AREA REAL DE COBERTURA</v>
      </c>
      <c r="C2713" s="142" t="s">
        <v>5818</v>
      </c>
      <c r="D2713" s="142" t="s">
        <v>5811</v>
      </c>
      <c r="I2713" s="142" t="s">
        <v>1696</v>
      </c>
      <c r="J2713" s="142" t="n">
        <v>26.04</v>
      </c>
    </row>
    <row r="2714" customFormat="false" ht="12.75" hidden="false" customHeight="false" outlineLevel="0" collapsed="false">
      <c r="A2714" s="142" t="s">
        <v>5820</v>
      </c>
      <c r="B2714" s="663" t="str">
        <f aca="false">C2714&amp;D2714&amp;E2714&amp;F2714&amp;G2714&amp;H2714</f>
        <v>REMOCAO DE FORRO DE ESTUQUE,GESSO,PLACAS PRENSADAS E SEMELHANTES</v>
      </c>
      <c r="C2714" s="142" t="s">
        <v>5821</v>
      </c>
      <c r="D2714" s="142" t="s">
        <v>2616</v>
      </c>
      <c r="I2714" s="142" t="s">
        <v>1696</v>
      </c>
      <c r="J2714" s="142" t="n">
        <v>11.31</v>
      </c>
    </row>
    <row r="2715" customFormat="false" ht="12.75" hidden="false" customHeight="false" outlineLevel="0" collapsed="false">
      <c r="A2715" s="142" t="s">
        <v>5822</v>
      </c>
      <c r="B2715" s="663" t="str">
        <f aca="false">C2715&amp;D2715&amp;E2715&amp;F2715&amp;G2715&amp;H2715</f>
        <v>REMOCAO DE FORRO DE ESTUQUE,GESSO,PLACAS PRENSADAS E SEMELHANTES</v>
      </c>
      <c r="C2715" s="142" t="s">
        <v>5821</v>
      </c>
      <c r="D2715" s="142" t="s">
        <v>2616</v>
      </c>
      <c r="I2715" s="142" t="s">
        <v>1696</v>
      </c>
      <c r="J2715" s="142" t="n">
        <v>9.8</v>
      </c>
    </row>
    <row r="2716" customFormat="false" ht="12.75" hidden="false" customHeight="false" outlineLevel="0" collapsed="false">
      <c r="A2716" s="142" t="s">
        <v>5823</v>
      </c>
      <c r="B2716" s="663" t="str">
        <f aca="false">C2716&amp;D2716&amp;E2716&amp;F2716&amp;G2716&amp;H2716</f>
        <v>REMOCAO MANUAL CUIDADOSA DA CAMADA DE CAPEAMENTO DE CONCRETO ARMADO,VISANDO EXPOSICAO DA ARMADURA,USANDO CINZEL,PONTEIRO E ESCOVA DE ACO</v>
      </c>
      <c r="C2716" s="142" t="s">
        <v>5824</v>
      </c>
      <c r="D2716" s="142" t="s">
        <v>5825</v>
      </c>
      <c r="E2716" s="142" t="s">
        <v>5826</v>
      </c>
      <c r="I2716" s="142" t="s">
        <v>859</v>
      </c>
      <c r="J2716" s="142" t="n">
        <v>3180.82</v>
      </c>
    </row>
    <row r="2717" customFormat="false" ht="12.75" hidden="false" customHeight="false" outlineLevel="0" collapsed="false">
      <c r="A2717" s="142" t="s">
        <v>5827</v>
      </c>
      <c r="B2717" s="663" t="str">
        <f aca="false">C2717&amp;D2717&amp;E2717&amp;F2717&amp;G2717&amp;H2717</f>
        <v>REMOCAO MANUAL CUIDADOSA DA CAMADA DE CAPEAMENTO DE CONCRETO ARMADO,VISANDO EXPOSICAO DA ARMADURA,USANDO CINZEL,PONTEIRO E ESCOVA DE ACO</v>
      </c>
      <c r="C2717" s="142" t="s">
        <v>5824</v>
      </c>
      <c r="D2717" s="142" t="s">
        <v>5825</v>
      </c>
      <c r="E2717" s="142" t="s">
        <v>5826</v>
      </c>
      <c r="I2717" s="142" t="s">
        <v>859</v>
      </c>
      <c r="J2717" s="142" t="n">
        <v>2755.97</v>
      </c>
    </row>
    <row r="2718" customFormat="false" ht="12.75" hidden="false" customHeight="false" outlineLevel="0" collapsed="false">
      <c r="A2718" s="142" t="s">
        <v>5828</v>
      </c>
      <c r="B2718" s="663" t="str">
        <f aca="false">C2718&amp;D2718&amp;E2718&amp;F2718&amp;G2718&amp;H2718</f>
        <v>REMOCAO MANUAL CUIDADOSA DA CAMADA DE CAPEAMENTO DE CONCRETO ARMADO,VISANDO EXPOSICAO DA ARMADURA,USANDO CINZEL,PONTEIRO E ESCOVA DE ACO,PARA ESPESSURA DE 3CM</v>
      </c>
      <c r="C2718" s="142" t="s">
        <v>5824</v>
      </c>
      <c r="D2718" s="142" t="s">
        <v>5825</v>
      </c>
      <c r="E2718" s="142" t="s">
        <v>5829</v>
      </c>
      <c r="I2718" s="142" t="s">
        <v>1696</v>
      </c>
      <c r="J2718" s="142" t="n">
        <v>95.43</v>
      </c>
    </row>
    <row r="2719" customFormat="false" ht="12.75" hidden="false" customHeight="false" outlineLevel="0" collapsed="false">
      <c r="A2719" s="142" t="s">
        <v>5830</v>
      </c>
      <c r="B2719" s="663" t="str">
        <f aca="false">C2719&amp;D2719&amp;E2719&amp;F2719&amp;G2719&amp;H2719</f>
        <v>REMOCAO MANUAL CUIDADOSA DA CAMADA DE CAPEAMENTO DE CONCRETO ARMADO,VISANDO EXPOSICAO DA ARMADURA,USANDO CINZEL,PONTEIRO E ESCOVA DE ACO,PARA ESPESSURA DE 3CM</v>
      </c>
      <c r="C2719" s="142" t="s">
        <v>5824</v>
      </c>
      <c r="D2719" s="142" t="s">
        <v>5825</v>
      </c>
      <c r="E2719" s="142" t="s">
        <v>5829</v>
      </c>
      <c r="I2719" s="142" t="s">
        <v>1696</v>
      </c>
      <c r="J2719" s="142" t="n">
        <v>82.68</v>
      </c>
    </row>
    <row r="2720" customFormat="false" ht="12.75" hidden="false" customHeight="false" outlineLevel="0" collapsed="false">
      <c r="A2720" s="142" t="s">
        <v>5831</v>
      </c>
      <c r="B2720" s="663" t="str">
        <f aca="false">C2720&amp;D2720&amp;E2720&amp;F2720&amp;G2720&amp;H2720</f>
        <v>REMOCAO MANUAL CUIDADOSA DA CAMADA DE CAPEAMENTO DE CONCRETO ARMADO,VISANDO EXPOSICAO DA ARMADURA,USANDO CINZEL,PONTEIRO E ESCOVA DE ACO,PARA ESPESSURA DE 5CM</v>
      </c>
      <c r="C2720" s="142" t="s">
        <v>5824</v>
      </c>
      <c r="D2720" s="142" t="s">
        <v>5825</v>
      </c>
      <c r="E2720" s="142" t="s">
        <v>5832</v>
      </c>
      <c r="I2720" s="142" t="s">
        <v>1696</v>
      </c>
      <c r="J2720" s="142" t="n">
        <v>159.31</v>
      </c>
    </row>
    <row r="2721" customFormat="false" ht="12.75" hidden="false" customHeight="false" outlineLevel="0" collapsed="false">
      <c r="A2721" s="142" t="s">
        <v>5833</v>
      </c>
      <c r="B2721" s="663" t="str">
        <f aca="false">C2721&amp;D2721&amp;E2721&amp;F2721&amp;G2721&amp;H2721</f>
        <v>REMOCAO MANUAL CUIDADOSA DA CAMADA DE CAPEAMENTO DE CONCRETO ARMADO,VISANDO EXPOSICAO DA ARMADURA,USANDO CINZEL,PONTEIRO E ESCOVA DE ACO,PARA ESPESSURA DE 5CM</v>
      </c>
      <c r="C2721" s="142" t="s">
        <v>5824</v>
      </c>
      <c r="D2721" s="142" t="s">
        <v>5825</v>
      </c>
      <c r="E2721" s="142" t="s">
        <v>5832</v>
      </c>
      <c r="I2721" s="142" t="s">
        <v>1696</v>
      </c>
      <c r="J2721" s="142" t="n">
        <v>138.03</v>
      </c>
    </row>
    <row r="2722" customFormat="false" ht="12.75" hidden="false" customHeight="false" outlineLevel="0" collapsed="false">
      <c r="A2722" s="142" t="s">
        <v>5834</v>
      </c>
      <c r="B2722" s="663" t="str">
        <f aca="false">C2722&amp;D2722&amp;E2722&amp;F2722&amp;G2722&amp;H2722</f>
        <v>REMOCAO MANUAL DE PISO DE PEDRA PORTUGUESA,INCLUSIVE BASE DE ASSENTAMENTO</v>
      </c>
      <c r="C2722" s="142" t="s">
        <v>5835</v>
      </c>
      <c r="D2722" s="142" t="s">
        <v>5836</v>
      </c>
      <c r="I2722" s="142" t="s">
        <v>1696</v>
      </c>
      <c r="J2722" s="142" t="n">
        <v>16.96</v>
      </c>
    </row>
    <row r="2723" customFormat="false" ht="12.75" hidden="false" customHeight="false" outlineLevel="0" collapsed="false">
      <c r="A2723" s="142" t="s">
        <v>5837</v>
      </c>
      <c r="B2723" s="663" t="str">
        <f aca="false">C2723&amp;D2723&amp;E2723&amp;F2723&amp;G2723&amp;H2723</f>
        <v>REMOCAO MANUAL DE PISO DE PEDRA PORTUGUESA,INCLUSIVE BASE DE ASSENTAMENTO</v>
      </c>
      <c r="C2723" s="142" t="s">
        <v>5835</v>
      </c>
      <c r="D2723" s="142" t="s">
        <v>5836</v>
      </c>
      <c r="I2723" s="142" t="s">
        <v>1696</v>
      </c>
      <c r="J2723" s="142" t="n">
        <v>14.7</v>
      </c>
    </row>
    <row r="2724" customFormat="false" ht="12.75" hidden="false" customHeight="false" outlineLevel="0" collapsed="false">
      <c r="A2724" s="142" t="s">
        <v>5838</v>
      </c>
      <c r="B2724" s="663" t="str">
        <f aca="false">C2724&amp;D2724&amp;E2724&amp;F2724&amp;G2724&amp;H2724</f>
        <v>REMOCACO MANUAL DE PASSEIO DE PEDRA PORTUGUESA</v>
      </c>
      <c r="C2724" s="142" t="s">
        <v>5839</v>
      </c>
      <c r="I2724" s="142" t="s">
        <v>1696</v>
      </c>
      <c r="J2724" s="142" t="n">
        <v>8.88</v>
      </c>
    </row>
    <row r="2725" customFormat="false" ht="12.75" hidden="false" customHeight="false" outlineLevel="0" collapsed="false">
      <c r="A2725" s="142" t="s">
        <v>5840</v>
      </c>
      <c r="B2725" s="663" t="str">
        <f aca="false">C2725&amp;D2725&amp;E2725&amp;F2725&amp;G2725&amp;H2725</f>
        <v>REMOCACO MANUAL DE PASSEIO DE PEDRA PORTUGUESA</v>
      </c>
      <c r="C2725" s="142" t="s">
        <v>5839</v>
      </c>
      <c r="I2725" s="142" t="s">
        <v>1696</v>
      </c>
      <c r="J2725" s="142" t="n">
        <v>7.7</v>
      </c>
    </row>
    <row r="2726" customFormat="false" ht="12.75" hidden="false" customHeight="false" outlineLevel="0" collapsed="false">
      <c r="A2726" s="142" t="s">
        <v>5841</v>
      </c>
      <c r="B2726" s="663" t="str">
        <f aca="false">C2726&amp;D2726&amp;E2726&amp;F2726&amp;G2726&amp;H2726</f>
        <v>REMOCAO MANUAL DE PAVIMENTACAO DE LAJOES DE GRANITO EM PASSEIO</v>
      </c>
      <c r="C2726" s="142" t="s">
        <v>5842</v>
      </c>
      <c r="D2726" s="142" t="s">
        <v>564</v>
      </c>
      <c r="I2726" s="142" t="s">
        <v>1696</v>
      </c>
      <c r="J2726" s="142" t="n">
        <v>19.39</v>
      </c>
    </row>
    <row r="2727" customFormat="false" ht="12.75" hidden="false" customHeight="false" outlineLevel="0" collapsed="false">
      <c r="A2727" s="142" t="s">
        <v>5843</v>
      </c>
      <c r="B2727" s="663" t="str">
        <f aca="false">C2727&amp;D2727&amp;E2727&amp;F2727&amp;G2727&amp;H2727</f>
        <v>REMOCAO MANUAL DE PAVIMENTACAO DE LAJOES DE GRANITO EM PASSEIO</v>
      </c>
      <c r="C2727" s="142" t="s">
        <v>5842</v>
      </c>
      <c r="D2727" s="142" t="s">
        <v>564</v>
      </c>
      <c r="I2727" s="142" t="s">
        <v>1696</v>
      </c>
      <c r="J2727" s="142" t="n">
        <v>16.8</v>
      </c>
    </row>
    <row r="2728" customFormat="false" ht="12.75" hidden="false" customHeight="false" outlineLevel="0" collapsed="false">
      <c r="A2728" s="142" t="s">
        <v>5844</v>
      </c>
      <c r="B2728" s="663" t="str">
        <f aca="false">C2728&amp;D2728&amp;E2728&amp;F2728&amp;G2728&amp;H2728</f>
        <v>REMOCAO DE PLAQUEAMENTO DE CONCRETO</v>
      </c>
      <c r="C2728" s="142" t="s">
        <v>5845</v>
      </c>
      <c r="I2728" s="142" t="s">
        <v>1696</v>
      </c>
      <c r="J2728" s="142" t="n">
        <v>5.65</v>
      </c>
    </row>
    <row r="2729" customFormat="false" ht="12.75" hidden="false" customHeight="false" outlineLevel="0" collapsed="false">
      <c r="A2729" s="142" t="s">
        <v>5846</v>
      </c>
      <c r="B2729" s="663" t="str">
        <f aca="false">C2729&amp;D2729&amp;E2729&amp;F2729&amp;G2729&amp;H2729</f>
        <v>REMOCAO DE PLAQUEAMENTO DE CONCRETO</v>
      </c>
      <c r="C2729" s="142" t="s">
        <v>5845</v>
      </c>
      <c r="I2729" s="142" t="s">
        <v>1696</v>
      </c>
      <c r="J2729" s="142" t="n">
        <v>4.9</v>
      </c>
    </row>
    <row r="2730" customFormat="false" ht="12.75" hidden="false" customHeight="false" outlineLevel="0" collapsed="false">
      <c r="A2730" s="142" t="s">
        <v>5847</v>
      </c>
      <c r="B2730" s="663" t="str">
        <f aca="false">C2730&amp;D2730&amp;E2730&amp;F2730&amp;G2730&amp;H2730</f>
        <v>REMOCAO CUIDADOSA DE CAMADA DE PROTECAO DE IMPERMEABILIZACAO</v>
      </c>
      <c r="C2730" s="142" t="s">
        <v>5848</v>
      </c>
      <c r="I2730" s="142" t="s">
        <v>1696</v>
      </c>
      <c r="J2730" s="142" t="n">
        <v>20.2</v>
      </c>
    </row>
    <row r="2731" customFormat="false" ht="12.75" hidden="false" customHeight="false" outlineLevel="0" collapsed="false">
      <c r="A2731" s="142" t="s">
        <v>5849</v>
      </c>
      <c r="B2731" s="663" t="str">
        <f aca="false">C2731&amp;D2731&amp;E2731&amp;F2731&amp;G2731&amp;H2731</f>
        <v>REMOCAO CUIDADOSA DE CAMADA DE PROTECAO DE IMPERMEABILIZACAO</v>
      </c>
      <c r="C2731" s="142" t="s">
        <v>5848</v>
      </c>
      <c r="I2731" s="142" t="s">
        <v>1696</v>
      </c>
      <c r="J2731" s="142" t="n">
        <v>17.51</v>
      </c>
    </row>
    <row r="2732" customFormat="false" ht="12.75" hidden="false" customHeight="false" outlineLevel="0" collapsed="false">
      <c r="A2732" s="142" t="s">
        <v>5850</v>
      </c>
      <c r="B2732" s="663" t="str">
        <f aca="false">C2732&amp;D2732&amp;E2732&amp;F2732&amp;G2732&amp;H2732</f>
        <v>REMOCAO DE CAMADA DE ISOLAMENTO TERMICO DE TERRACO OU DE ENCHIMENTO EM BANHEIROS,ETC</v>
      </c>
      <c r="C2732" s="142" t="s">
        <v>5851</v>
      </c>
      <c r="D2732" s="142" t="s">
        <v>5852</v>
      </c>
      <c r="I2732" s="142" t="s">
        <v>1696</v>
      </c>
      <c r="J2732" s="142" t="n">
        <v>33.93</v>
      </c>
    </row>
    <row r="2733" customFormat="false" ht="12.75" hidden="false" customHeight="false" outlineLevel="0" collapsed="false">
      <c r="A2733" s="142" t="s">
        <v>5853</v>
      </c>
      <c r="B2733" s="663" t="str">
        <f aca="false">C2733&amp;D2733&amp;E2733&amp;F2733&amp;G2733&amp;H2733</f>
        <v>REMOCAO DE CAMADA DE ISOLAMENTO TERMICO DE TERRACO OU DE ENCHIMENTO EM BANHEIROS,ETC</v>
      </c>
      <c r="C2733" s="142" t="s">
        <v>5851</v>
      </c>
      <c r="D2733" s="142" t="s">
        <v>5852</v>
      </c>
      <c r="I2733" s="142" t="s">
        <v>1696</v>
      </c>
      <c r="J2733" s="142" t="n">
        <v>29.41</v>
      </c>
    </row>
    <row r="2734" customFormat="false" ht="12.75" hidden="false" customHeight="false" outlineLevel="0" collapsed="false">
      <c r="A2734" s="142" t="s">
        <v>5854</v>
      </c>
      <c r="B2734" s="663" t="str">
        <f aca="false">C2734&amp;D2734&amp;E2734&amp;F2734&amp;G2734&amp;H2734</f>
        <v>REMOCAO DE FORRO OU LAMBRI DE FRISOS DE MADEIRA OU PVC,PLACAS DE AGLOMERADO PRENSADO OU SEMELHANTES,INCLUSIVE O ENGRADAMAMENTO</v>
      </c>
      <c r="C2734" s="142" t="s">
        <v>5855</v>
      </c>
      <c r="D2734" s="142" t="s">
        <v>5856</v>
      </c>
      <c r="E2734" s="142" t="s">
        <v>5857</v>
      </c>
      <c r="I2734" s="142" t="s">
        <v>1696</v>
      </c>
      <c r="J2734" s="142" t="n">
        <v>7.27</v>
      </c>
    </row>
    <row r="2735" customFormat="false" ht="12.75" hidden="false" customHeight="false" outlineLevel="0" collapsed="false">
      <c r="A2735" s="142" t="s">
        <v>5858</v>
      </c>
      <c r="B2735" s="663" t="str">
        <f aca="false">C2735&amp;D2735&amp;E2735&amp;F2735&amp;G2735&amp;H2735</f>
        <v>REMOCAO DE FORRO OU LAMBRI DE FRISOS DE MADEIRA OU PVC,PLACAS DE AGLOMERADO PRENSADO OU SEMELHANTES,INCLUSIVE O ENGRADAMAMENTO</v>
      </c>
      <c r="C2735" s="142" t="s">
        <v>5855</v>
      </c>
      <c r="D2735" s="142" t="s">
        <v>5856</v>
      </c>
      <c r="E2735" s="142" t="s">
        <v>5857</v>
      </c>
      <c r="I2735" s="142" t="s">
        <v>1696</v>
      </c>
      <c r="J2735" s="142" t="n">
        <v>6.3</v>
      </c>
    </row>
    <row r="2736" customFormat="false" ht="12.75" hidden="false" customHeight="false" outlineLevel="0" collapsed="false">
      <c r="A2736" s="142" t="s">
        <v>5859</v>
      </c>
      <c r="B2736" s="663" t="str">
        <f aca="false">C2736&amp;D2736&amp;E2736&amp;F2736&amp;G2736&amp;H2736</f>
        <v>REMOCAO MANUAL DE MATERIAL ROCHOSO,EM BLOCOS DE 15KG,A 1,50M DE ALTURA,REFERINDO-SE O CUSTO AO MATERIAL SOLTO</v>
      </c>
      <c r="C2736" s="142" t="s">
        <v>5860</v>
      </c>
      <c r="D2736" s="142" t="s">
        <v>5861</v>
      </c>
      <c r="I2736" s="142" t="s">
        <v>859</v>
      </c>
      <c r="J2736" s="142" t="n">
        <v>21.81</v>
      </c>
    </row>
    <row r="2737" customFormat="false" ht="12.75" hidden="false" customHeight="false" outlineLevel="0" collapsed="false">
      <c r="A2737" s="142" t="s">
        <v>5862</v>
      </c>
      <c r="B2737" s="663" t="str">
        <f aca="false">C2737&amp;D2737&amp;E2737&amp;F2737&amp;G2737&amp;H2737</f>
        <v>REMOCAO MANUAL DE MATERIAL ROCHOSO,EM BLOCOS DE 15KG,A 1,50M DE ALTURA,REFERINDO-SE O CUSTO AO MATERIAL SOLTO</v>
      </c>
      <c r="C2737" s="142" t="s">
        <v>5860</v>
      </c>
      <c r="D2737" s="142" t="s">
        <v>5861</v>
      </c>
      <c r="I2737" s="142" t="s">
        <v>859</v>
      </c>
      <c r="J2737" s="142" t="n">
        <v>18.91</v>
      </c>
    </row>
    <row r="2738" customFormat="false" ht="12.75" hidden="false" customHeight="false" outlineLevel="0" collapsed="false">
      <c r="A2738" s="142" t="s">
        <v>5863</v>
      </c>
      <c r="B2738" s="663" t="str">
        <f aca="false">C2738&amp;D2738&amp;E2738&amp;F2738&amp;G2738&amp;H2738</f>
        <v>REMOCAO MANUAL DE MATERIAL ROCHOSO,EM BLOCOS ATE 15KG,A 2,50M DE DISTANCIA,REFERINDO-SE O CUSTO AO MATERIAL SOLTO</v>
      </c>
      <c r="C2738" s="142" t="s">
        <v>5864</v>
      </c>
      <c r="D2738" s="142" t="s">
        <v>5865</v>
      </c>
      <c r="I2738" s="142" t="s">
        <v>859</v>
      </c>
      <c r="J2738" s="142" t="n">
        <v>16.16</v>
      </c>
    </row>
    <row r="2739" customFormat="false" ht="12.75" hidden="false" customHeight="false" outlineLevel="0" collapsed="false">
      <c r="A2739" s="142" t="s">
        <v>5866</v>
      </c>
      <c r="B2739" s="663" t="str">
        <f aca="false">C2739&amp;D2739&amp;E2739&amp;F2739&amp;G2739&amp;H2739</f>
        <v>REMOCAO MANUAL DE MATERIAL ROCHOSO,EM BLOCOS ATE 15KG,A 2,50M DE DISTANCIA,REFERINDO-SE O CUSTO AO MATERIAL SOLTO</v>
      </c>
      <c r="C2739" s="142" t="s">
        <v>5864</v>
      </c>
      <c r="D2739" s="142" t="s">
        <v>5865</v>
      </c>
      <c r="I2739" s="142" t="s">
        <v>859</v>
      </c>
      <c r="J2739" s="142" t="n">
        <v>14</v>
      </c>
    </row>
    <row r="2740" customFormat="false" ht="12.75" hidden="false" customHeight="false" outlineLevel="0" collapsed="false">
      <c r="A2740" s="142" t="s">
        <v>5867</v>
      </c>
      <c r="B2740" s="663" t="str">
        <f aca="false">C2740&amp;D2740&amp;E2740&amp;F2740&amp;G2740&amp;H2740</f>
        <v>REMOCAO,A PA,DE CASCALHO E PO DE MATERIAL ROCHOSO,A 1,50M DE ALTURA</v>
      </c>
      <c r="C2740" s="142" t="s">
        <v>5868</v>
      </c>
      <c r="D2740" s="142" t="s">
        <v>5869</v>
      </c>
      <c r="I2740" s="142" t="s">
        <v>859</v>
      </c>
      <c r="J2740" s="142" t="n">
        <v>32.32</v>
      </c>
    </row>
    <row r="2741" customFormat="false" ht="12.75" hidden="false" customHeight="false" outlineLevel="0" collapsed="false">
      <c r="A2741" s="142" t="s">
        <v>5870</v>
      </c>
      <c r="B2741" s="663" t="str">
        <f aca="false">C2741&amp;D2741&amp;E2741&amp;F2741&amp;G2741&amp;H2741</f>
        <v>REMOCAO,A PA,DE CASCALHO E PO DE MATERIAL ROCHOSO,A 1,50M DE ALTURA</v>
      </c>
      <c r="C2741" s="142" t="s">
        <v>5868</v>
      </c>
      <c r="D2741" s="142" t="s">
        <v>5869</v>
      </c>
      <c r="I2741" s="142" t="s">
        <v>859</v>
      </c>
      <c r="J2741" s="142" t="n">
        <v>28.01</v>
      </c>
    </row>
    <row r="2742" customFormat="false" ht="12.75" hidden="false" customHeight="false" outlineLevel="0" collapsed="false">
      <c r="A2742" s="142" t="s">
        <v>5871</v>
      </c>
      <c r="B2742" s="663" t="str">
        <f aca="false">C2742&amp;D2742&amp;E2742&amp;F2742&amp;G2742&amp;H2742</f>
        <v>REMOCAO,A PA,DE CASCALHO E PO DE MATERIAL ROCHOSO,A 2,50M DE DISTANCIA</v>
      </c>
      <c r="C2742" s="142" t="s">
        <v>5872</v>
      </c>
      <c r="D2742" s="142" t="s">
        <v>5873</v>
      </c>
      <c r="I2742" s="142" t="s">
        <v>859</v>
      </c>
      <c r="J2742" s="142" t="n">
        <v>14.54</v>
      </c>
    </row>
    <row r="2743" customFormat="false" ht="12.75" hidden="false" customHeight="false" outlineLevel="0" collapsed="false">
      <c r="A2743" s="142" t="s">
        <v>5874</v>
      </c>
      <c r="B2743" s="663" t="str">
        <f aca="false">C2743&amp;D2743&amp;E2743&amp;F2743&amp;G2743&amp;H2743</f>
        <v>REMOCAO,A PA,DE CASCALHO E PO DE MATERIAL ROCHOSO,A 2,50M DE DISTANCIA</v>
      </c>
      <c r="C2743" s="142" t="s">
        <v>5872</v>
      </c>
      <c r="D2743" s="142" t="s">
        <v>5873</v>
      </c>
      <c r="I2743" s="142" t="s">
        <v>859</v>
      </c>
      <c r="J2743" s="142" t="n">
        <v>12.6</v>
      </c>
    </row>
    <row r="2744" customFormat="false" ht="12.75" hidden="false" customHeight="false" outlineLevel="0" collapsed="false">
      <c r="A2744" s="142" t="s">
        <v>5875</v>
      </c>
      <c r="B2744" s="663" t="str">
        <f aca="false">C2744&amp;D2744&amp;E2744&amp;F2744&amp;G2744&amp;H2744</f>
        <v>REMOCAO DE PAVIMENTACAO DE LAJOTAS DE CONCRETO,ALTAMENTE VIBRADO,INTERTRAVADO,PRE-FABRICADO</v>
      </c>
      <c r="C2744" s="142" t="s">
        <v>5876</v>
      </c>
      <c r="D2744" s="142" t="s">
        <v>5877</v>
      </c>
      <c r="I2744" s="142" t="s">
        <v>1696</v>
      </c>
      <c r="J2744" s="142" t="n">
        <v>5.65</v>
      </c>
    </row>
    <row r="2745" customFormat="false" ht="12.75" hidden="false" customHeight="false" outlineLevel="0" collapsed="false">
      <c r="A2745" s="142" t="s">
        <v>5878</v>
      </c>
      <c r="B2745" s="663" t="str">
        <f aca="false">C2745&amp;D2745&amp;E2745&amp;F2745&amp;G2745&amp;H2745</f>
        <v>REMOCAO DE PAVIMENTACAO DE LAJOTAS DE CONCRETO,ALTAMENTE VIBRADO,INTERTRAVADO,PRE-FABRICADO</v>
      </c>
      <c r="C2745" s="142" t="s">
        <v>5876</v>
      </c>
      <c r="D2745" s="142" t="s">
        <v>5877</v>
      </c>
      <c r="I2745" s="142" t="s">
        <v>1696</v>
      </c>
      <c r="J2745" s="142" t="n">
        <v>4.9</v>
      </c>
    </row>
    <row r="2746" customFormat="false" ht="12.75" hidden="false" customHeight="false" outlineLevel="0" collapsed="false">
      <c r="A2746" s="142" t="s">
        <v>5879</v>
      </c>
      <c r="B2746" s="663" t="str">
        <f aca="false">C2746&amp;D2746&amp;E2746&amp;F2746&amp;G2746&amp;H2746</f>
        <v>REMOCAO CUIDADOSA DE PEITORIS,SOLEIRAS OU CHAPINS</v>
      </c>
      <c r="C2746" s="142" t="s">
        <v>5880</v>
      </c>
      <c r="I2746" s="142" t="s">
        <v>130</v>
      </c>
      <c r="J2746" s="142" t="n">
        <v>55.8</v>
      </c>
    </row>
    <row r="2747" customFormat="false" ht="12.75" hidden="false" customHeight="false" outlineLevel="0" collapsed="false">
      <c r="A2747" s="142" t="s">
        <v>5881</v>
      </c>
      <c r="B2747" s="663" t="str">
        <f aca="false">C2747&amp;D2747&amp;E2747&amp;F2747&amp;G2747&amp;H2747</f>
        <v>REMOCAO CUIDADOSA DE PEITORIS,SOLEIRAS OU CHAPINS</v>
      </c>
      <c r="C2747" s="142" t="s">
        <v>5880</v>
      </c>
      <c r="I2747" s="142" t="s">
        <v>130</v>
      </c>
      <c r="J2747" s="142" t="n">
        <v>48.33</v>
      </c>
    </row>
    <row r="2748" customFormat="false" ht="12.75" hidden="false" customHeight="false" outlineLevel="0" collapsed="false">
      <c r="A2748" s="142" t="s">
        <v>5882</v>
      </c>
      <c r="B2748" s="663" t="str">
        <f aca="false">C2748&amp;D2748&amp;E2748&amp;F2748&amp;G2748&amp;H2748</f>
        <v>REMOCAO DE CALHAS E CONDUTORES</v>
      </c>
      <c r="C2748" s="142" t="s">
        <v>5883</v>
      </c>
      <c r="I2748" s="142" t="s">
        <v>130</v>
      </c>
      <c r="J2748" s="142" t="n">
        <v>3.23</v>
      </c>
    </row>
    <row r="2749" customFormat="false" ht="12.75" hidden="false" customHeight="false" outlineLevel="0" collapsed="false">
      <c r="A2749" s="142" t="s">
        <v>5884</v>
      </c>
      <c r="B2749" s="663" t="str">
        <f aca="false">C2749&amp;D2749&amp;E2749&amp;F2749&amp;G2749&amp;H2749</f>
        <v>REMOCAO DE CALHAS E CONDUTORES</v>
      </c>
      <c r="C2749" s="142" t="s">
        <v>5883</v>
      </c>
      <c r="I2749" s="142" t="s">
        <v>130</v>
      </c>
      <c r="J2749" s="142" t="n">
        <v>2.8</v>
      </c>
    </row>
    <row r="2750" customFormat="false" ht="12.75" hidden="false" customHeight="false" outlineLevel="0" collapsed="false">
      <c r="A2750" s="142" t="s">
        <v>5885</v>
      </c>
      <c r="B2750" s="663" t="str">
        <f aca="false">C2750&amp;D2750&amp;E2750&amp;F2750&amp;G2750&amp;H2750</f>
        <v>REMOCAO DE PLACAS DE PISO VINILICO OU DE BORRACHA SINTETICA</v>
      </c>
      <c r="C2750" s="142" t="s">
        <v>5886</v>
      </c>
      <c r="I2750" s="142" t="s">
        <v>1696</v>
      </c>
      <c r="J2750" s="142" t="n">
        <v>5.65</v>
      </c>
    </row>
    <row r="2751" customFormat="false" ht="12.75" hidden="false" customHeight="false" outlineLevel="0" collapsed="false">
      <c r="A2751" s="142" t="s">
        <v>5887</v>
      </c>
      <c r="B2751" s="663" t="str">
        <f aca="false">C2751&amp;D2751&amp;E2751&amp;F2751&amp;G2751&amp;H2751</f>
        <v>REMOCAO DE PLACAS DE PISO VINILICO OU DE BORRACHA SINTETICA</v>
      </c>
      <c r="C2751" s="142" t="s">
        <v>5886</v>
      </c>
      <c r="I2751" s="142" t="s">
        <v>1696</v>
      </c>
      <c r="J2751" s="142" t="n">
        <v>4.9</v>
      </c>
    </row>
    <row r="2752" customFormat="false" ht="12.75" hidden="false" customHeight="false" outlineLevel="0" collapsed="false">
      <c r="A2752" s="142" t="s">
        <v>5888</v>
      </c>
      <c r="B2752" s="663" t="str">
        <f aca="false">C2752&amp;D2752&amp;E2752&amp;F2752&amp;G2752&amp;H2752</f>
        <v>REMOCAO DE FORRO OU LAMBRI DE FRISOS DE MADEIRA OU PVC,PLACAS DE AGLOMERADO PRENSADO OU SEMELHANTES,EXCLUSIVE O ENGRADAMENTO</v>
      </c>
      <c r="C2752" s="142" t="s">
        <v>5855</v>
      </c>
      <c r="D2752" s="142" t="s">
        <v>5889</v>
      </c>
      <c r="E2752" s="142" t="s">
        <v>5890</v>
      </c>
      <c r="I2752" s="142" t="s">
        <v>1696</v>
      </c>
      <c r="J2752" s="142" t="n">
        <v>4.84</v>
      </c>
    </row>
    <row r="2753" customFormat="false" ht="12.75" hidden="false" customHeight="false" outlineLevel="0" collapsed="false">
      <c r="A2753" s="142" t="s">
        <v>5891</v>
      </c>
      <c r="B2753" s="663" t="str">
        <f aca="false">C2753&amp;D2753&amp;E2753&amp;F2753&amp;G2753&amp;H2753</f>
        <v>REMOCAO DE FORRO OU LAMBRI DE FRISOS DE MADEIRA OU PVC,PLACAS DE AGLOMERADO PRENSADO OU SEMELHANTES,EXCLUSIVE O ENGRADAMENTO</v>
      </c>
      <c r="C2753" s="142" t="s">
        <v>5855</v>
      </c>
      <c r="D2753" s="142" t="s">
        <v>5889</v>
      </c>
      <c r="E2753" s="142" t="s">
        <v>5890</v>
      </c>
      <c r="I2753" s="142" t="s">
        <v>1696</v>
      </c>
      <c r="J2753" s="142" t="n">
        <v>4.2</v>
      </c>
    </row>
    <row r="2754" customFormat="false" ht="12.75" hidden="false" customHeight="false" outlineLevel="0" collapsed="false">
      <c r="A2754" s="142" t="s">
        <v>5892</v>
      </c>
      <c r="B2754" s="663" t="str">
        <f aca="false">C2754&amp;D2754&amp;E2754&amp;F2754&amp;G2754&amp;H2754</f>
        <v>REMOCAO DE PISO DE TACOS,INCLUSIVE CAMADA DE ARGAMASSA DE ASSENTAMENTO</v>
      </c>
      <c r="C2754" s="142" t="s">
        <v>5893</v>
      </c>
      <c r="D2754" s="142" t="s">
        <v>5894</v>
      </c>
      <c r="I2754" s="142" t="s">
        <v>1696</v>
      </c>
      <c r="J2754" s="142" t="n">
        <v>11.31</v>
      </c>
    </row>
    <row r="2755" customFormat="false" ht="12.75" hidden="false" customHeight="false" outlineLevel="0" collapsed="false">
      <c r="A2755" s="142" t="s">
        <v>5895</v>
      </c>
      <c r="B2755" s="663" t="str">
        <f aca="false">C2755&amp;D2755&amp;E2755&amp;F2755&amp;G2755&amp;H2755</f>
        <v>REMOCAO DE PISO DE TACOS,INCLUSIVE CAMADA DE ARGAMASSA DE ASSENTAMENTO</v>
      </c>
      <c r="C2755" s="142" t="s">
        <v>5893</v>
      </c>
      <c r="D2755" s="142" t="s">
        <v>5894</v>
      </c>
      <c r="I2755" s="142" t="s">
        <v>1696</v>
      </c>
      <c r="J2755" s="142" t="n">
        <v>9.8</v>
      </c>
    </row>
    <row r="2756" customFormat="false" ht="12.75" hidden="false" customHeight="false" outlineLevel="0" collapsed="false">
      <c r="A2756" s="142" t="s">
        <v>5896</v>
      </c>
      <c r="B2756" s="663" t="str">
        <f aca="false">C2756&amp;D2756&amp;E2756&amp;F2756&amp;G2756&amp;H2756</f>
        <v>REMOCAO DE DIVISORIAS DE MADEIRA,PRE-MOLDADAS,PRENSADAS OU SEMELHANTES</v>
      </c>
      <c r="C2756" s="142" t="s">
        <v>5897</v>
      </c>
      <c r="D2756" s="142" t="s">
        <v>5898</v>
      </c>
      <c r="I2756" s="142" t="s">
        <v>1696</v>
      </c>
      <c r="J2756" s="142" t="n">
        <v>8.08</v>
      </c>
    </row>
    <row r="2757" customFormat="false" ht="12.75" hidden="false" customHeight="false" outlineLevel="0" collapsed="false">
      <c r="A2757" s="142" t="s">
        <v>5899</v>
      </c>
      <c r="B2757" s="663" t="str">
        <f aca="false">C2757&amp;D2757&amp;E2757&amp;F2757&amp;G2757&amp;H2757</f>
        <v>REMOCAO DE DIVISORIAS DE MADEIRA,PRE-MOLDADAS,PRENSADAS OU SEMELHANTES</v>
      </c>
      <c r="C2757" s="142" t="s">
        <v>5897</v>
      </c>
      <c r="D2757" s="142" t="s">
        <v>5898</v>
      </c>
      <c r="I2757" s="142" t="s">
        <v>1696</v>
      </c>
      <c r="J2757" s="142" t="n">
        <v>7</v>
      </c>
    </row>
    <row r="2758" customFormat="false" ht="12.75" hidden="false" customHeight="false" outlineLevel="0" collapsed="false">
      <c r="A2758" s="142" t="s">
        <v>5900</v>
      </c>
      <c r="B2758" s="663" t="str">
        <f aca="false">C2758&amp;D2758&amp;E2758&amp;F2758&amp;G2758&amp;H2758</f>
        <v>REMOCAO DE ESCADA DE MADEIRA</v>
      </c>
      <c r="C2758" s="142" t="s">
        <v>5901</v>
      </c>
      <c r="I2758" s="142" t="s">
        <v>130</v>
      </c>
      <c r="J2758" s="142" t="n">
        <v>54.64</v>
      </c>
    </row>
    <row r="2759" customFormat="false" ht="12.75" hidden="false" customHeight="false" outlineLevel="0" collapsed="false">
      <c r="A2759" s="142" t="s">
        <v>5902</v>
      </c>
      <c r="B2759" s="663" t="str">
        <f aca="false">C2759&amp;D2759&amp;E2759&amp;F2759&amp;G2759&amp;H2759</f>
        <v>REMOCAO DE ESCADA DE MADEIRA</v>
      </c>
      <c r="C2759" s="142" t="s">
        <v>5901</v>
      </c>
      <c r="I2759" s="142" t="s">
        <v>130</v>
      </c>
      <c r="J2759" s="142" t="n">
        <v>47.34</v>
      </c>
    </row>
    <row r="2760" customFormat="false" ht="12.75" hidden="false" customHeight="false" outlineLevel="0" collapsed="false">
      <c r="A2760" s="142" t="s">
        <v>5903</v>
      </c>
      <c r="B2760" s="663" t="str">
        <f aca="false">C2760&amp;D2760&amp;E2760&amp;F2760&amp;G2760&amp;H2760</f>
        <v>REMOCAO DE RODAPES DE MADEIRA,CERAMICA OU SEMELHANTE</v>
      </c>
      <c r="C2760" s="142" t="s">
        <v>5904</v>
      </c>
      <c r="I2760" s="142" t="s">
        <v>130</v>
      </c>
      <c r="J2760" s="142" t="n">
        <v>2.02</v>
      </c>
    </row>
    <row r="2761" customFormat="false" ht="12.75" hidden="false" customHeight="false" outlineLevel="0" collapsed="false">
      <c r="A2761" s="142" t="s">
        <v>5905</v>
      </c>
      <c r="B2761" s="663" t="str">
        <f aca="false">C2761&amp;D2761&amp;E2761&amp;F2761&amp;G2761&amp;H2761</f>
        <v>REMOCAO DE RODAPES DE MADEIRA,CERAMICA OU SEMELHANTE</v>
      </c>
      <c r="C2761" s="142" t="s">
        <v>5904</v>
      </c>
      <c r="I2761" s="142" t="s">
        <v>130</v>
      </c>
      <c r="J2761" s="142" t="n">
        <v>1.75</v>
      </c>
    </row>
    <row r="2762" customFormat="false" ht="12.75" hidden="false" customHeight="false" outlineLevel="0" collapsed="false">
      <c r="A2762" s="142" t="s">
        <v>5906</v>
      </c>
      <c r="B2762" s="663" t="str">
        <f aca="false">C2762&amp;D2762&amp;E2762&amp;F2762&amp;G2762&amp;H2762</f>
        <v>REMOCAO DE FRISOS DE ASSOALHO,EXCLUSIVE BARROTES OU GRAZEPES</v>
      </c>
      <c r="C2762" s="142" t="s">
        <v>5907</v>
      </c>
      <c r="I2762" s="142" t="s">
        <v>1696</v>
      </c>
      <c r="J2762" s="142" t="n">
        <v>6.06</v>
      </c>
    </row>
    <row r="2763" customFormat="false" ht="12.75" hidden="false" customHeight="false" outlineLevel="0" collapsed="false">
      <c r="A2763" s="142" t="s">
        <v>5908</v>
      </c>
      <c r="B2763" s="663" t="str">
        <f aca="false">C2763&amp;D2763&amp;E2763&amp;F2763&amp;G2763&amp;H2763</f>
        <v>REMOCAO DE FRISOS DE ASSOALHO,EXCLUSIVE BARROTES OU GRAZEPES</v>
      </c>
      <c r="C2763" s="142" t="s">
        <v>5907</v>
      </c>
      <c r="I2763" s="142" t="s">
        <v>1696</v>
      </c>
      <c r="J2763" s="142" t="n">
        <v>5.25</v>
      </c>
    </row>
    <row r="2764" customFormat="false" ht="12.75" hidden="false" customHeight="false" outlineLevel="0" collapsed="false">
      <c r="A2764" s="142" t="s">
        <v>5909</v>
      </c>
      <c r="B2764" s="663" t="str">
        <f aca="false">C2764&amp;D2764&amp;E2764&amp;F2764&amp;G2764&amp;H2764</f>
        <v>REMOCAO DE CARPETE OU TAPETE COLADO NO PISO,INCLUSIVE LIMPEZA DE RESIDUO DE COLA COM PALHA DE ACO</v>
      </c>
      <c r="C2764" s="142" t="s">
        <v>5910</v>
      </c>
      <c r="D2764" s="142" t="s">
        <v>5911</v>
      </c>
      <c r="I2764" s="142" t="s">
        <v>1696</v>
      </c>
      <c r="J2764" s="142" t="n">
        <v>12.92</v>
      </c>
    </row>
    <row r="2765" customFormat="false" ht="12.75" hidden="false" customHeight="false" outlineLevel="0" collapsed="false">
      <c r="A2765" s="142" t="s">
        <v>5912</v>
      </c>
      <c r="B2765" s="663" t="str">
        <f aca="false">C2765&amp;D2765&amp;E2765&amp;F2765&amp;G2765&amp;H2765</f>
        <v>REMOCAO DE CARPETE OU TAPETE COLADO NO PISO,INCLUSIVE LIMPEZA DE RESIDUO DE COLA COM PALHA DE ACO</v>
      </c>
      <c r="C2765" s="142" t="s">
        <v>5910</v>
      </c>
      <c r="D2765" s="142" t="s">
        <v>5911</v>
      </c>
      <c r="I2765" s="142" t="s">
        <v>1696</v>
      </c>
      <c r="J2765" s="142" t="n">
        <v>11.2</v>
      </c>
    </row>
    <row r="2766" customFormat="false" ht="12.75" hidden="false" customHeight="false" outlineLevel="0" collapsed="false">
      <c r="A2766" s="142" t="s">
        <v>5913</v>
      </c>
      <c r="B2766" s="663" t="str">
        <f aca="false">C2766&amp;D2766&amp;E2766&amp;F2766&amp;G2766&amp;H2766</f>
        <v>REMOCAO DE RIPAS,SEM APROVEITAMENTO DE MATERIAL RETIRADO</v>
      </c>
      <c r="C2766" s="142" t="s">
        <v>5914</v>
      </c>
      <c r="I2766" s="142" t="s">
        <v>130</v>
      </c>
      <c r="J2766" s="142" t="n">
        <v>1.13</v>
      </c>
    </row>
    <row r="2767" customFormat="false" ht="12.75" hidden="false" customHeight="false" outlineLevel="0" collapsed="false">
      <c r="A2767" s="142" t="s">
        <v>5915</v>
      </c>
      <c r="B2767" s="663" t="str">
        <f aca="false">C2767&amp;D2767&amp;E2767&amp;F2767&amp;G2767&amp;H2767</f>
        <v>REMOCAO DE RIPAS,SEM APROVEITAMENTO DE MATERIAL RETIRADO</v>
      </c>
      <c r="C2767" s="142" t="s">
        <v>5914</v>
      </c>
      <c r="I2767" s="142" t="s">
        <v>130</v>
      </c>
      <c r="J2767" s="142" t="n">
        <v>0.98</v>
      </c>
    </row>
    <row r="2768" customFormat="false" ht="12.75" hidden="false" customHeight="false" outlineLevel="0" collapsed="false">
      <c r="A2768" s="142" t="s">
        <v>5916</v>
      </c>
      <c r="B2768" s="663" t="str">
        <f aca="false">C2768&amp;D2768&amp;E2768&amp;F2768&amp;G2768&amp;H2768</f>
        <v>REMOCAO DE PISO DE ARDOSIA,PEDRA SAO TOME,COM A RESPECTIVA CAMADA DE ASSENTAMENTO</v>
      </c>
      <c r="C2768" s="142" t="s">
        <v>5917</v>
      </c>
      <c r="D2768" s="142" t="s">
        <v>5918</v>
      </c>
      <c r="I2768" s="142" t="s">
        <v>1696</v>
      </c>
      <c r="J2768" s="142" t="n">
        <v>11.31</v>
      </c>
    </row>
    <row r="2769" customFormat="false" ht="12.75" hidden="false" customHeight="false" outlineLevel="0" collapsed="false">
      <c r="A2769" s="142" t="s">
        <v>5919</v>
      </c>
      <c r="B2769" s="663" t="str">
        <f aca="false">C2769&amp;D2769&amp;E2769&amp;F2769&amp;G2769&amp;H2769</f>
        <v>REMOCAO DE PISO DE ARDOSIA,PEDRA SAO TOME,COM A RESPECTIVA CAMADA DE ASSENTAMENTO</v>
      </c>
      <c r="C2769" s="142" t="s">
        <v>5917</v>
      </c>
      <c r="D2769" s="142" t="s">
        <v>5918</v>
      </c>
      <c r="I2769" s="142" t="s">
        <v>1696</v>
      </c>
      <c r="J2769" s="142" t="n">
        <v>9.8</v>
      </c>
    </row>
    <row r="2770" customFormat="false" ht="12.75" hidden="false" customHeight="false" outlineLevel="0" collapsed="false">
      <c r="A2770" s="142" t="s">
        <v>5920</v>
      </c>
      <c r="B2770" s="663" t="str">
        <f aca="false">C2770&amp;D2770&amp;E2770&amp;F2770&amp;G2770&amp;H2770</f>
        <v>REMOCAO DE PLACAS DE MURO PRE-MOLDADO,COM APROVEITAMENTO DOMATERIAL</v>
      </c>
      <c r="C2770" s="142" t="s">
        <v>5921</v>
      </c>
      <c r="D2770" s="142" t="s">
        <v>5922</v>
      </c>
      <c r="I2770" s="142" t="s">
        <v>1696</v>
      </c>
      <c r="J2770" s="142" t="n">
        <v>8.08</v>
      </c>
    </row>
    <row r="2771" customFormat="false" ht="12.75" hidden="false" customHeight="false" outlineLevel="0" collapsed="false">
      <c r="A2771" s="142" t="s">
        <v>5923</v>
      </c>
      <c r="B2771" s="663" t="str">
        <f aca="false">C2771&amp;D2771&amp;E2771&amp;F2771&amp;G2771&amp;H2771</f>
        <v>REMOCAO DE PLACAS DE MURO PRE-MOLDADO,COM APROVEITAMENTO DOMATERIAL</v>
      </c>
      <c r="C2771" s="142" t="s">
        <v>5921</v>
      </c>
      <c r="D2771" s="142" t="s">
        <v>5922</v>
      </c>
      <c r="I2771" s="142" t="s">
        <v>1696</v>
      </c>
      <c r="J2771" s="142" t="n">
        <v>7</v>
      </c>
    </row>
    <row r="2772" customFormat="false" ht="12.75" hidden="false" customHeight="false" outlineLevel="0" collapsed="false">
      <c r="A2772" s="142" t="s">
        <v>5924</v>
      </c>
      <c r="B2772" s="663" t="str">
        <f aca="false">C2772&amp;D2772&amp;E2772&amp;F2772&amp;G2772&amp;H2772</f>
        <v>REMOCAO DE PISO DE MARMORE OU GRANITO</v>
      </c>
      <c r="C2772" s="142" t="s">
        <v>5925</v>
      </c>
      <c r="I2772" s="142" t="s">
        <v>1696</v>
      </c>
      <c r="J2772" s="142" t="n">
        <v>8.88</v>
      </c>
    </row>
    <row r="2773" customFormat="false" ht="12.75" hidden="false" customHeight="false" outlineLevel="0" collapsed="false">
      <c r="A2773" s="142" t="s">
        <v>5926</v>
      </c>
      <c r="B2773" s="663" t="str">
        <f aca="false">C2773&amp;D2773&amp;E2773&amp;F2773&amp;G2773&amp;H2773</f>
        <v>REMOCAO DE PISO DE MARMORE OU GRANITO</v>
      </c>
      <c r="C2773" s="142" t="s">
        <v>5925</v>
      </c>
      <c r="I2773" s="142" t="s">
        <v>1696</v>
      </c>
      <c r="J2773" s="142" t="n">
        <v>7.7</v>
      </c>
    </row>
    <row r="2774" customFormat="false" ht="12.75" hidden="false" customHeight="false" outlineLevel="0" collapsed="false">
      <c r="A2774" s="142" t="s">
        <v>5927</v>
      </c>
      <c r="B2774" s="663" t="str">
        <f aca="false">C2774&amp;D2774&amp;E2774&amp;F2774&amp;G2774&amp;H2774</f>
        <v>REMOCAO A PA,DE CASCALHO OU LAMA A 1,50M DE ALTURA EM LOGRADOURO(BECO) DE ATE 2,00M,EM FAVELAS</v>
      </c>
      <c r="C2774" s="142" t="s">
        <v>5928</v>
      </c>
      <c r="D2774" s="142" t="s">
        <v>5929</v>
      </c>
      <c r="I2774" s="142" t="s">
        <v>859</v>
      </c>
      <c r="J2774" s="142" t="n">
        <v>37.16</v>
      </c>
    </row>
    <row r="2775" customFormat="false" ht="12.75" hidden="false" customHeight="false" outlineLevel="0" collapsed="false">
      <c r="A2775" s="142" t="s">
        <v>5930</v>
      </c>
      <c r="B2775" s="663" t="str">
        <f aca="false">C2775&amp;D2775&amp;E2775&amp;F2775&amp;G2775&amp;H2775</f>
        <v>REMOCAO A PA,DE CASCALHO OU LAMA A 1,50M DE ALTURA EM LOGRADOURO(BECO) DE ATE 2,00M,EM FAVELAS</v>
      </c>
      <c r="C2775" s="142" t="s">
        <v>5928</v>
      </c>
      <c r="D2775" s="142" t="s">
        <v>5929</v>
      </c>
      <c r="I2775" s="142" t="s">
        <v>859</v>
      </c>
      <c r="J2775" s="142" t="n">
        <v>32.21</v>
      </c>
    </row>
    <row r="2776" customFormat="false" ht="12.75" hidden="false" customHeight="false" outlineLevel="0" collapsed="false">
      <c r="A2776" s="142" t="s">
        <v>5931</v>
      </c>
      <c r="B2776" s="663" t="str">
        <f aca="false">C2776&amp;D2776&amp;E2776&amp;F2776&amp;G2776&amp;H2776</f>
        <v>REMOCAO DE TERRA OU ENTULHO,A PA,ATE A DISTANCIA HORIZONTALDE 5,00M</v>
      </c>
      <c r="C2776" s="142" t="s">
        <v>5932</v>
      </c>
      <c r="D2776" s="142" t="s">
        <v>5933</v>
      </c>
      <c r="I2776" s="142" t="s">
        <v>859</v>
      </c>
      <c r="J2776" s="142" t="n">
        <v>24.24</v>
      </c>
    </row>
    <row r="2777" customFormat="false" ht="12.75" hidden="false" customHeight="false" outlineLevel="0" collapsed="false">
      <c r="A2777" s="142" t="s">
        <v>5934</v>
      </c>
      <c r="B2777" s="663" t="str">
        <f aca="false">C2777&amp;D2777&amp;E2777&amp;F2777&amp;G2777&amp;H2777</f>
        <v>REMOCAO DE TERRA OU ENTULHO,A PA,ATE A DISTANCIA HORIZONTALDE 5,00M</v>
      </c>
      <c r="C2777" s="142" t="s">
        <v>5932</v>
      </c>
      <c r="D2777" s="142" t="s">
        <v>5933</v>
      </c>
      <c r="I2777" s="142" t="s">
        <v>859</v>
      </c>
      <c r="J2777" s="142" t="n">
        <v>21.01</v>
      </c>
    </row>
    <row r="2778" customFormat="false" ht="12.75" hidden="false" customHeight="false" outlineLevel="0" collapsed="false">
      <c r="A2778" s="142" t="s">
        <v>5935</v>
      </c>
      <c r="B2778" s="663" t="str">
        <f aca="false">C2778&amp;D2778&amp;E2778&amp;F2778&amp;G2778&amp;H2778</f>
        <v>REMOCAO DE PAPEL DE PAREDE,INCLUSIVE LIMPEZA DO EXCESSO DE COLA NA PAREDE</v>
      </c>
      <c r="C2778" s="142" t="s">
        <v>5936</v>
      </c>
      <c r="D2778" s="142" t="s">
        <v>5937</v>
      </c>
      <c r="I2778" s="142" t="s">
        <v>1696</v>
      </c>
      <c r="J2778" s="142" t="n">
        <v>3.23</v>
      </c>
    </row>
    <row r="2779" customFormat="false" ht="12.75" hidden="false" customHeight="false" outlineLevel="0" collapsed="false">
      <c r="A2779" s="142" t="s">
        <v>5938</v>
      </c>
      <c r="B2779" s="663" t="str">
        <f aca="false">C2779&amp;D2779&amp;E2779&amp;F2779&amp;G2779&amp;H2779</f>
        <v>REMOCAO DE PAPEL DE PAREDE,INCLUSIVE LIMPEZA DO EXCESSO DE COLA NA PAREDE</v>
      </c>
      <c r="C2779" s="142" t="s">
        <v>5936</v>
      </c>
      <c r="D2779" s="142" t="s">
        <v>5937</v>
      </c>
      <c r="I2779" s="142" t="s">
        <v>1696</v>
      </c>
      <c r="J2779" s="142" t="n">
        <v>2.8</v>
      </c>
    </row>
    <row r="2780" customFormat="false" ht="12.75" hidden="false" customHeight="false" outlineLevel="0" collapsed="false">
      <c r="A2780" s="142" t="s">
        <v>5939</v>
      </c>
      <c r="B2780" s="663" t="str">
        <f aca="false">C2780&amp;D2780&amp;E2780&amp;F2780&amp;G2780&amp;H2780</f>
        <v>REMOCAO DE PISO ELEVADO EM PLACAS</v>
      </c>
      <c r="C2780" s="142" t="s">
        <v>5940</v>
      </c>
      <c r="I2780" s="142" t="s">
        <v>1696</v>
      </c>
      <c r="J2780" s="142" t="n">
        <v>8.88</v>
      </c>
    </row>
    <row r="2781" customFormat="false" ht="12.75" hidden="false" customHeight="false" outlineLevel="0" collapsed="false">
      <c r="A2781" s="142" t="s">
        <v>5941</v>
      </c>
      <c r="B2781" s="663" t="str">
        <f aca="false">C2781&amp;D2781&amp;E2781&amp;F2781&amp;G2781&amp;H2781</f>
        <v>REMOCAO DE PISO ELEVADO EM PLACAS</v>
      </c>
      <c r="C2781" s="142" t="s">
        <v>5940</v>
      </c>
      <c r="I2781" s="142" t="s">
        <v>1696</v>
      </c>
      <c r="J2781" s="142" t="n">
        <v>7.7</v>
      </c>
    </row>
    <row r="2782" customFormat="false" ht="12.75" hidden="false" customHeight="false" outlineLevel="0" collapsed="false">
      <c r="A2782" s="142" t="s">
        <v>5942</v>
      </c>
      <c r="B2782" s="663" t="str">
        <f aca="false">C2782&amp;D2782&amp;E2782&amp;F2782&amp;G2782&amp;H2782</f>
        <v>REMOCAO DE REVESTIMENTO LAMINADO MELAMINICO EM PAREDES,INCLUSIVE RETIRADA DA COLA</v>
      </c>
      <c r="C2782" s="142" t="s">
        <v>5943</v>
      </c>
      <c r="D2782" s="142" t="s">
        <v>5944</v>
      </c>
      <c r="I2782" s="142" t="s">
        <v>1696</v>
      </c>
      <c r="J2782" s="142" t="n">
        <v>8.88</v>
      </c>
    </row>
    <row r="2783" customFormat="false" ht="12.75" hidden="false" customHeight="false" outlineLevel="0" collapsed="false">
      <c r="A2783" s="142" t="s">
        <v>5945</v>
      </c>
      <c r="B2783" s="663" t="str">
        <f aca="false">C2783&amp;D2783&amp;E2783&amp;F2783&amp;G2783&amp;H2783</f>
        <v>REMOCAO DE REVESTIMENTO LAMINADO MELAMINICO EM PAREDES,INCLUSIVE RETIRADA DA COLA</v>
      </c>
      <c r="C2783" s="142" t="s">
        <v>5943</v>
      </c>
      <c r="D2783" s="142" t="s">
        <v>5944</v>
      </c>
      <c r="I2783" s="142" t="s">
        <v>1696</v>
      </c>
      <c r="J2783" s="142" t="n">
        <v>7.7</v>
      </c>
    </row>
    <row r="2784" customFormat="false" ht="12.75" hidden="false" customHeight="false" outlineLevel="0" collapsed="false">
      <c r="A2784" s="142" t="s">
        <v>5946</v>
      </c>
      <c r="B2784" s="663" t="str">
        <f aca="false">C2784&amp;D2784&amp;E2784&amp;F2784&amp;G2784&amp;H2784</f>
        <v>REMOCAO DE REVESTIMENTO LAMINADO MELAMINICO EM PISOS,INCLUSIVE RETIRADA DA COLA</v>
      </c>
      <c r="C2784" s="142" t="s">
        <v>5947</v>
      </c>
      <c r="D2784" s="142" t="s">
        <v>5948</v>
      </c>
      <c r="I2784" s="142" t="s">
        <v>1696</v>
      </c>
      <c r="J2784" s="142" t="n">
        <v>7.27</v>
      </c>
    </row>
    <row r="2785" customFormat="false" ht="12.75" hidden="false" customHeight="false" outlineLevel="0" collapsed="false">
      <c r="A2785" s="142" t="s">
        <v>5949</v>
      </c>
      <c r="B2785" s="663" t="str">
        <f aca="false">C2785&amp;D2785&amp;E2785&amp;F2785&amp;G2785&amp;H2785</f>
        <v>REMOCAO DE REVESTIMENTO LAMINADO MELAMINICO EM PISOS,INCLUSIVE RETIRADA DA COLA</v>
      </c>
      <c r="C2785" s="142" t="s">
        <v>5947</v>
      </c>
      <c r="D2785" s="142" t="s">
        <v>5948</v>
      </c>
      <c r="I2785" s="142" t="s">
        <v>1696</v>
      </c>
      <c r="J2785" s="142" t="n">
        <v>6.3</v>
      </c>
    </row>
    <row r="2786" customFormat="false" ht="12.75" hidden="false" customHeight="false" outlineLevel="0" collapsed="false">
      <c r="A2786" s="142" t="s">
        <v>5950</v>
      </c>
      <c r="B2786" s="663" t="str">
        <f aca="false">C2786&amp;D2786&amp;E2786&amp;F2786&amp;G2786&amp;H2786</f>
        <v>REMOCAO DE JUNTA DE DILATACAO E VEDACAO</v>
      </c>
      <c r="C2786" s="142" t="s">
        <v>5951</v>
      </c>
      <c r="I2786" s="142" t="s">
        <v>130</v>
      </c>
      <c r="J2786" s="142" t="n">
        <v>1.61</v>
      </c>
    </row>
    <row r="2787" customFormat="false" ht="12.75" hidden="false" customHeight="false" outlineLevel="0" collapsed="false">
      <c r="A2787" s="142" t="s">
        <v>5952</v>
      </c>
      <c r="B2787" s="663" t="str">
        <f aca="false">C2787&amp;D2787&amp;E2787&amp;F2787&amp;G2787&amp;H2787</f>
        <v>REMOCAO DE JUNTA DE DILATACAO E VEDACAO</v>
      </c>
      <c r="C2787" s="142" t="s">
        <v>5951</v>
      </c>
      <c r="I2787" s="142" t="s">
        <v>130</v>
      </c>
      <c r="J2787" s="142" t="n">
        <v>1.4</v>
      </c>
    </row>
    <row r="2788" customFormat="false" ht="12.75" hidden="false" customHeight="false" outlineLevel="0" collapsed="false">
      <c r="A2788" s="142" t="s">
        <v>5953</v>
      </c>
      <c r="B2788" s="663" t="str">
        <f aca="false">C2788&amp;D2788&amp;E2788&amp;F2788&amp;G2788&amp;H2788</f>
        <v>REMOCAO CUIDADOSA DE DIVISORIAS DE MADEIRA PRE-MOLDADAS,PRENSADAS OU SEMELHANTES</v>
      </c>
      <c r="C2788" s="142" t="s">
        <v>5954</v>
      </c>
      <c r="D2788" s="142" t="s">
        <v>5955</v>
      </c>
      <c r="I2788" s="142" t="s">
        <v>1696</v>
      </c>
      <c r="J2788" s="142" t="n">
        <v>24.1</v>
      </c>
    </row>
    <row r="2789" customFormat="false" ht="12.75" hidden="false" customHeight="false" outlineLevel="0" collapsed="false">
      <c r="A2789" s="142" t="s">
        <v>5956</v>
      </c>
      <c r="B2789" s="663" t="str">
        <f aca="false">C2789&amp;D2789&amp;E2789&amp;F2789&amp;G2789&amp;H2789</f>
        <v>REMOCAO CUIDADOSA DE DIVISORIAS DE MADEIRA PRE-MOLDADAS,PRENSADAS OU SEMELHANTES</v>
      </c>
      <c r="C2789" s="142" t="s">
        <v>5954</v>
      </c>
      <c r="D2789" s="142" t="s">
        <v>5955</v>
      </c>
      <c r="I2789" s="142" t="s">
        <v>1696</v>
      </c>
      <c r="J2789" s="142" t="n">
        <v>20.89</v>
      </c>
    </row>
    <row r="2790" customFormat="false" ht="12.75" hidden="false" customHeight="false" outlineLevel="0" collapsed="false">
      <c r="A2790" s="142" t="s">
        <v>5957</v>
      </c>
      <c r="B2790" s="663" t="str">
        <f aca="false">C2790&amp;D2790&amp;E2790&amp;F2790&amp;G2790&amp;H2790</f>
        <v>REMOCAO CUIDADOSA E REMONTAGEM DE DIVISORIAS DE MADEIRA PRE-MOLDADAS,PRENSADAS OU SEMELHANTES</v>
      </c>
      <c r="C2790" s="142" t="s">
        <v>5958</v>
      </c>
      <c r="D2790" s="142" t="s">
        <v>5959</v>
      </c>
      <c r="I2790" s="142" t="s">
        <v>1696</v>
      </c>
      <c r="J2790" s="142" t="n">
        <v>39.39</v>
      </c>
    </row>
    <row r="2791" customFormat="false" ht="12.75" hidden="false" customHeight="false" outlineLevel="0" collapsed="false">
      <c r="A2791" s="142" t="s">
        <v>5960</v>
      </c>
      <c r="B2791" s="663" t="str">
        <f aca="false">C2791&amp;D2791&amp;E2791&amp;F2791&amp;G2791&amp;H2791</f>
        <v>REMOCAO CUIDADOSA E REMONTAGEM DE DIVISORIAS DE MADEIRA PRE-MOLDADAS,PRENSADAS OU SEMELHANTES</v>
      </c>
      <c r="C2791" s="142" t="s">
        <v>5958</v>
      </c>
      <c r="D2791" s="142" t="s">
        <v>5959</v>
      </c>
      <c r="I2791" s="142" t="s">
        <v>1696</v>
      </c>
      <c r="J2791" s="142" t="n">
        <v>34.14</v>
      </c>
    </row>
    <row r="2792" customFormat="false" ht="12.75" hidden="false" customHeight="false" outlineLevel="0" collapsed="false">
      <c r="A2792" s="142" t="s">
        <v>5961</v>
      </c>
      <c r="B2792" s="663" t="str">
        <f aca="false">C2792&amp;D2792&amp;E2792&amp;F2792&amp;G2792&amp;H2792</f>
        <v>REMOCAO CUIDADOSA DE DIVISORIA DE GRANITO</v>
      </c>
      <c r="C2792" s="142" t="s">
        <v>5962</v>
      </c>
      <c r="I2792" s="142" t="s">
        <v>1696</v>
      </c>
      <c r="J2792" s="142" t="n">
        <v>34.01</v>
      </c>
    </row>
    <row r="2793" customFormat="false" ht="12.75" hidden="false" customHeight="false" outlineLevel="0" collapsed="false">
      <c r="A2793" s="142" t="s">
        <v>5963</v>
      </c>
      <c r="B2793" s="663" t="str">
        <f aca="false">C2793&amp;D2793&amp;E2793&amp;F2793&amp;G2793&amp;H2793</f>
        <v>REMOCAO CUIDADOSA DE DIVISORIA DE GRANITO</v>
      </c>
      <c r="C2793" s="142" t="s">
        <v>5962</v>
      </c>
      <c r="I2793" s="142" t="s">
        <v>1696</v>
      </c>
      <c r="J2793" s="142" t="n">
        <v>29.47</v>
      </c>
    </row>
    <row r="2794" customFormat="false" ht="12.75" hidden="false" customHeight="false" outlineLevel="0" collapsed="false">
      <c r="A2794" s="142" t="s">
        <v>5964</v>
      </c>
      <c r="B2794" s="663" t="str">
        <f aca="false">C2794&amp;D2794&amp;E2794&amp;F2794&amp;G2794&amp;H2794</f>
        <v>REMOCAO CUIDADOSA  DE DIVISORIA EM PLACA CIMENTICIA</v>
      </c>
      <c r="C2794" s="142" t="s">
        <v>5965</v>
      </c>
      <c r="I2794" s="142" t="s">
        <v>1696</v>
      </c>
      <c r="J2794" s="142" t="n">
        <v>30.66</v>
      </c>
    </row>
    <row r="2795" customFormat="false" ht="12.75" hidden="false" customHeight="false" outlineLevel="0" collapsed="false">
      <c r="A2795" s="142" t="s">
        <v>5966</v>
      </c>
      <c r="B2795" s="663" t="str">
        <f aca="false">C2795&amp;D2795&amp;E2795&amp;F2795&amp;G2795&amp;H2795</f>
        <v>REMOCAO CUIDADOSA  DE DIVISORIA EM PLACA CIMENTICIA</v>
      </c>
      <c r="C2795" s="142" t="s">
        <v>5965</v>
      </c>
      <c r="I2795" s="142" t="s">
        <v>1696</v>
      </c>
      <c r="J2795" s="142" t="n">
        <v>26.57</v>
      </c>
    </row>
    <row r="2796" customFormat="false" ht="12.75" hidden="false" customHeight="false" outlineLevel="0" collapsed="false">
      <c r="A2796" s="142" t="s">
        <v>5967</v>
      </c>
      <c r="B2796" s="663" t="str">
        <f aca="false">C2796&amp;D2796&amp;E2796&amp;F2796&amp;G2796&amp;H2796</f>
        <v>REMOCAO CUIDADOSA DE DIVISORIA DE MARMORE</v>
      </c>
      <c r="C2796" s="142" t="s">
        <v>5968</v>
      </c>
      <c r="I2796" s="142" t="s">
        <v>1696</v>
      </c>
      <c r="J2796" s="142" t="n">
        <v>35.13</v>
      </c>
    </row>
    <row r="2797" customFormat="false" ht="12.75" hidden="false" customHeight="false" outlineLevel="0" collapsed="false">
      <c r="A2797" s="142" t="s">
        <v>5969</v>
      </c>
      <c r="B2797" s="663" t="str">
        <f aca="false">C2797&amp;D2797&amp;E2797&amp;F2797&amp;G2797&amp;H2797</f>
        <v>REMOCAO CUIDADOSA DE DIVISORIA DE MARMORE</v>
      </c>
      <c r="C2797" s="142" t="s">
        <v>5968</v>
      </c>
      <c r="I2797" s="142" t="s">
        <v>1696</v>
      </c>
      <c r="J2797" s="142" t="n">
        <v>30.44</v>
      </c>
    </row>
    <row r="2798" customFormat="false" ht="12.75" hidden="false" customHeight="false" outlineLevel="0" collapsed="false">
      <c r="A2798" s="142" t="s">
        <v>5970</v>
      </c>
      <c r="B2798" s="663" t="str">
        <f aca="false">C2798&amp;D2798&amp;E2798&amp;F2798&amp;G2798&amp;H2798</f>
        <v>REMOCAO DE REVESTIMENTO DE LENCOL DE CHUMBO EM PAREDES</v>
      </c>
      <c r="C2798" s="142" t="s">
        <v>5971</v>
      </c>
      <c r="I2798" s="142" t="s">
        <v>1696</v>
      </c>
      <c r="J2798" s="142" t="n">
        <v>38.17</v>
      </c>
    </row>
    <row r="2799" customFormat="false" ht="12.75" hidden="false" customHeight="false" outlineLevel="0" collapsed="false">
      <c r="A2799" s="142" t="s">
        <v>5972</v>
      </c>
      <c r="B2799" s="663" t="str">
        <f aca="false">C2799&amp;D2799&amp;E2799&amp;F2799&amp;G2799&amp;H2799</f>
        <v>REMOCAO DE REVESTIMENTO DE LENCOL DE CHUMBO EM PAREDES</v>
      </c>
      <c r="C2799" s="142" t="s">
        <v>5971</v>
      </c>
      <c r="I2799" s="142" t="s">
        <v>1696</v>
      </c>
      <c r="J2799" s="142" t="n">
        <v>33.08</v>
      </c>
    </row>
    <row r="2800" customFormat="false" ht="12.75" hidden="false" customHeight="false" outlineLevel="0" collapsed="false">
      <c r="A2800" s="142" t="s">
        <v>5973</v>
      </c>
      <c r="B2800" s="663" t="str">
        <f aca="false">C2800&amp;D2800&amp;E2800&amp;F2800&amp;G2800&amp;H2800</f>
        <v>REMOCAO DE LEITO FILTRANTE</v>
      </c>
      <c r="C2800" s="142" t="s">
        <v>5974</v>
      </c>
      <c r="I2800" s="142" t="s">
        <v>859</v>
      </c>
      <c r="J2800" s="142" t="n">
        <v>20.36</v>
      </c>
    </row>
    <row r="2801" customFormat="false" ht="12.75" hidden="false" customHeight="false" outlineLevel="0" collapsed="false">
      <c r="A2801" s="142" t="s">
        <v>5975</v>
      </c>
      <c r="B2801" s="663" t="str">
        <f aca="false">C2801&amp;D2801&amp;E2801&amp;F2801&amp;G2801&amp;H2801</f>
        <v>REMOCAO DE LEITO FILTRANTE</v>
      </c>
      <c r="C2801" s="142" t="s">
        <v>5974</v>
      </c>
      <c r="I2801" s="142" t="s">
        <v>859</v>
      </c>
      <c r="J2801" s="142" t="n">
        <v>17.65</v>
      </c>
    </row>
    <row r="2802" customFormat="false" ht="12.75" hidden="false" customHeight="false" outlineLevel="0" collapsed="false">
      <c r="A2802" s="142" t="s">
        <v>5976</v>
      </c>
      <c r="B2802" s="663" t="str">
        <f aca="false">C2802&amp;D2802&amp;E2802&amp;F2802&amp;G2802&amp;H2802</f>
        <v>REMOCAO DE TUBULACAO DE ACO,EXCLUSIVE ESCAVACAO E REATERRO</v>
      </c>
      <c r="C2802" s="142" t="s">
        <v>5977</v>
      </c>
      <c r="I2802" s="142" t="s">
        <v>5978</v>
      </c>
      <c r="J2802" s="142" t="n">
        <v>0.26</v>
      </c>
    </row>
    <row r="2803" customFormat="false" ht="12.75" hidden="false" customHeight="false" outlineLevel="0" collapsed="false">
      <c r="A2803" s="142" t="s">
        <v>5979</v>
      </c>
      <c r="B2803" s="663" t="str">
        <f aca="false">C2803&amp;D2803&amp;E2803&amp;F2803&amp;G2803&amp;H2803</f>
        <v>REMOCAO DE TUBULACAO DE ACO,EXCLUSIVE ESCAVACAO E REATERRO</v>
      </c>
      <c r="C2803" s="142" t="s">
        <v>5977</v>
      </c>
      <c r="I2803" s="142" t="s">
        <v>5978</v>
      </c>
      <c r="J2803" s="142" t="n">
        <v>0.23</v>
      </c>
    </row>
    <row r="2804" customFormat="false" ht="12.75" hidden="false" customHeight="false" outlineLevel="0" collapsed="false">
      <c r="A2804" s="142" t="s">
        <v>5980</v>
      </c>
      <c r="B2804" s="663" t="str">
        <f aca="false">C2804&amp;D2804&amp;E2804&amp;F2804&amp;G2804&amp;H2804</f>
        <v>REMOCAO DE TUBULACAO DE FERRO FUNDIDO COM D.N DE 50 A 300MM,EXCLUSIVE ESCAVACAO E REATERRO</v>
      </c>
      <c r="C2804" s="142" t="s">
        <v>5981</v>
      </c>
      <c r="D2804" s="142" t="s">
        <v>5982</v>
      </c>
      <c r="I2804" s="142" t="s">
        <v>130</v>
      </c>
      <c r="J2804" s="142" t="n">
        <v>41.17</v>
      </c>
    </row>
    <row r="2805" customFormat="false" ht="12.75" hidden="false" customHeight="false" outlineLevel="0" collapsed="false">
      <c r="A2805" s="142" t="s">
        <v>5983</v>
      </c>
      <c r="B2805" s="663" t="str">
        <f aca="false">C2805&amp;D2805&amp;E2805&amp;F2805&amp;G2805&amp;H2805</f>
        <v>REMOCAO DE TUBULACAO DE FERRO FUNDIDO COM D.N DE 50 A 300MM,EXCLUSIVE ESCAVACAO E REATERRO</v>
      </c>
      <c r="C2805" s="142" t="s">
        <v>5981</v>
      </c>
      <c r="D2805" s="142" t="s">
        <v>5982</v>
      </c>
      <c r="I2805" s="142" t="s">
        <v>130</v>
      </c>
      <c r="J2805" s="142" t="n">
        <v>35.67</v>
      </c>
    </row>
    <row r="2806" customFormat="false" ht="12.75" hidden="false" customHeight="false" outlineLevel="0" collapsed="false">
      <c r="A2806" s="142" t="s">
        <v>5984</v>
      </c>
      <c r="B2806" s="663" t="str">
        <f aca="false">C2806&amp;D2806&amp;E2806&amp;F2806&amp;G2806&amp;H2806</f>
        <v>REMOCAO DE TUBULACAO DE FERRO FUNDIDO COM D.N DE 400 A 600MM,EXCLUSIVE ESCAVACAO E REATERRO</v>
      </c>
      <c r="C2806" s="142" t="s">
        <v>5985</v>
      </c>
      <c r="D2806" s="142" t="s">
        <v>5986</v>
      </c>
      <c r="I2806" s="142" t="s">
        <v>130</v>
      </c>
      <c r="J2806" s="142" t="n">
        <v>82.73</v>
      </c>
    </row>
    <row r="2807" customFormat="false" ht="12.75" hidden="false" customHeight="false" outlineLevel="0" collapsed="false">
      <c r="A2807" s="142" t="s">
        <v>5987</v>
      </c>
      <c r="B2807" s="663" t="str">
        <f aca="false">C2807&amp;D2807&amp;E2807&amp;F2807&amp;G2807&amp;H2807</f>
        <v>REMOCAO DE TUBULACAO DE FERRO FUNDIDO COM D.N DE 400 A 600MM,EXCLUSIVE ESCAVACAO E REATERRO</v>
      </c>
      <c r="C2807" s="142" t="s">
        <v>5985</v>
      </c>
      <c r="D2807" s="142" t="s">
        <v>5986</v>
      </c>
      <c r="I2807" s="142" t="s">
        <v>130</v>
      </c>
      <c r="J2807" s="142" t="n">
        <v>71.68</v>
      </c>
    </row>
    <row r="2808" customFormat="false" ht="12.75" hidden="false" customHeight="false" outlineLevel="0" collapsed="false">
      <c r="A2808" s="142" t="s">
        <v>5988</v>
      </c>
      <c r="B2808" s="663" t="str">
        <f aca="false">C2808&amp;D2808&amp;E2808&amp;F2808&amp;G2808&amp;H2808</f>
        <v>REMOCAO DE TUBULACAO DE FERRO FUNDIDO COM D.N DE 700 A 1200MM,EXCLUSIVE ESCAVACAO E REATERRO</v>
      </c>
      <c r="C2808" s="142" t="s">
        <v>5989</v>
      </c>
      <c r="D2808" s="142" t="s">
        <v>5990</v>
      </c>
      <c r="I2808" s="142" t="s">
        <v>130</v>
      </c>
      <c r="J2808" s="142" t="n">
        <v>202.02</v>
      </c>
    </row>
    <row r="2809" customFormat="false" ht="12.75" hidden="false" customHeight="false" outlineLevel="0" collapsed="false">
      <c r="A2809" s="142" t="s">
        <v>5991</v>
      </c>
      <c r="B2809" s="663" t="str">
        <f aca="false">C2809&amp;D2809&amp;E2809&amp;F2809&amp;G2809&amp;H2809</f>
        <v>REMOCAO DE TUBULACAO DE FERRO FUNDIDO COM D.N DE 700 A 1200MM,EXCLUSIVE ESCAVACAO E REATERRO</v>
      </c>
      <c r="C2809" s="142" t="s">
        <v>5989</v>
      </c>
      <c r="D2809" s="142" t="s">
        <v>5990</v>
      </c>
      <c r="I2809" s="142" t="s">
        <v>130</v>
      </c>
      <c r="J2809" s="142" t="n">
        <v>175.04</v>
      </c>
    </row>
    <row r="2810" customFormat="false" ht="12.75" hidden="false" customHeight="false" outlineLevel="0" collapsed="false">
      <c r="A2810" s="142" t="s">
        <v>5992</v>
      </c>
      <c r="B2810" s="663" t="str">
        <f aca="false">C2810&amp;D2810&amp;E2810&amp;F2810&amp;G2810&amp;H2810</f>
        <v>REMOCAO DE TUBO DE CONCRETO COM D.N ACIMA DE 1500MM</v>
      </c>
      <c r="C2810" s="142" t="s">
        <v>5993</v>
      </c>
      <c r="I2810" s="142" t="s">
        <v>130</v>
      </c>
      <c r="J2810" s="142" t="n">
        <v>94.88</v>
      </c>
    </row>
    <row r="2811" customFormat="false" ht="12.75" hidden="false" customHeight="false" outlineLevel="0" collapsed="false">
      <c r="A2811" s="142" t="s">
        <v>5994</v>
      </c>
      <c r="B2811" s="663" t="str">
        <f aca="false">C2811&amp;D2811&amp;E2811&amp;F2811&amp;G2811&amp;H2811</f>
        <v>REMOCAO DE TUBO DE CONCRETO COM D.N ACIMA DE 1500MM</v>
      </c>
      <c r="C2811" s="142" t="s">
        <v>5993</v>
      </c>
      <c r="I2811" s="142" t="s">
        <v>130</v>
      </c>
      <c r="J2811" s="142" t="n">
        <v>82.74</v>
      </c>
    </row>
    <row r="2812" customFormat="false" ht="12.75" hidden="false" customHeight="false" outlineLevel="0" collapsed="false">
      <c r="A2812" s="142" t="s">
        <v>5995</v>
      </c>
      <c r="B2812" s="663" t="str">
        <f aca="false">C2812&amp;D2812&amp;E2812&amp;F2812&amp;G2812&amp;H2812</f>
        <v>REMOCAO DE VIDRO ATE 0,30X0,30M COM LIMPEZA LOCAL</v>
      </c>
      <c r="C2812" s="142" t="s">
        <v>5996</v>
      </c>
      <c r="I2812" s="142" t="s">
        <v>1696</v>
      </c>
      <c r="J2812" s="142" t="n">
        <v>11.54</v>
      </c>
    </row>
    <row r="2813" customFormat="false" ht="12.75" hidden="false" customHeight="false" outlineLevel="0" collapsed="false">
      <c r="A2813" s="142" t="s">
        <v>5997</v>
      </c>
      <c r="B2813" s="663" t="str">
        <f aca="false">C2813&amp;D2813&amp;E2813&amp;F2813&amp;G2813&amp;H2813</f>
        <v>REMOCAO DE VIDRO ATE 0,30X0,30M COM LIMPEZA LOCAL</v>
      </c>
      <c r="C2813" s="142" t="s">
        <v>5996</v>
      </c>
      <c r="I2813" s="142" t="s">
        <v>1696</v>
      </c>
      <c r="J2813" s="142" t="n">
        <v>10</v>
      </c>
    </row>
    <row r="2814" customFormat="false" ht="12.75" hidden="false" customHeight="false" outlineLevel="0" collapsed="false">
      <c r="A2814" s="142" t="s">
        <v>5998</v>
      </c>
      <c r="B2814" s="663" t="str">
        <f aca="false">C2814&amp;D2814&amp;E2814&amp;F2814&amp;G2814&amp;H2814</f>
        <v>REMOCAO DE VIDRO ACIMA DE 0,30X0,30M,COM LIMPEZA LOCAL</v>
      </c>
      <c r="C2814" s="142" t="s">
        <v>5999</v>
      </c>
      <c r="I2814" s="142" t="s">
        <v>1696</v>
      </c>
      <c r="J2814" s="142" t="n">
        <v>9.62</v>
      </c>
    </row>
    <row r="2815" customFormat="false" ht="12.75" hidden="false" customHeight="false" outlineLevel="0" collapsed="false">
      <c r="A2815" s="142" t="s">
        <v>6000</v>
      </c>
      <c r="B2815" s="663" t="str">
        <f aca="false">C2815&amp;D2815&amp;E2815&amp;F2815&amp;G2815&amp;H2815</f>
        <v>REMOCAO DE VIDRO ACIMA DE 0,30X0,30M,COM LIMPEZA LOCAL</v>
      </c>
      <c r="C2815" s="142" t="s">
        <v>5999</v>
      </c>
      <c r="I2815" s="142" t="s">
        <v>1696</v>
      </c>
      <c r="J2815" s="142" t="n">
        <v>8.33</v>
      </c>
    </row>
    <row r="2816" customFormat="false" ht="12.75" hidden="false" customHeight="false" outlineLevel="0" collapsed="false">
      <c r="A2816" s="142" t="s">
        <v>6001</v>
      </c>
      <c r="B2816" s="663" t="str">
        <f aca="false">C2816&amp;D2816&amp;E2816&amp;F2816&amp;G2816&amp;H2816</f>
        <v>REMOCAO DE CERCA DE ARAME FARPADO E MOIROES,EXCLUSIVE TRANSPORTE</v>
      </c>
      <c r="C2816" s="142" t="s">
        <v>6002</v>
      </c>
      <c r="D2816" s="142" t="s">
        <v>6003</v>
      </c>
      <c r="I2816" s="142" t="s">
        <v>130</v>
      </c>
      <c r="J2816" s="142" t="n">
        <v>2.42</v>
      </c>
    </row>
    <row r="2817" customFormat="false" ht="12.75" hidden="false" customHeight="false" outlineLevel="0" collapsed="false">
      <c r="A2817" s="142" t="s">
        <v>6004</v>
      </c>
      <c r="B2817" s="663" t="str">
        <f aca="false">C2817&amp;D2817&amp;E2817&amp;F2817&amp;G2817&amp;H2817</f>
        <v>REMOCAO DE CERCA DE ARAME FARPADO E MOIROES,EXCLUSIVE TRANSPORTE</v>
      </c>
      <c r="C2817" s="142" t="s">
        <v>6002</v>
      </c>
      <c r="D2817" s="142" t="s">
        <v>6003</v>
      </c>
      <c r="I2817" s="142" t="s">
        <v>130</v>
      </c>
      <c r="J2817" s="142" t="n">
        <v>2.1</v>
      </c>
    </row>
    <row r="2818" customFormat="false" ht="12.75" hidden="false" customHeight="false" outlineLevel="0" collapsed="false">
      <c r="A2818" s="142" t="s">
        <v>6005</v>
      </c>
      <c r="B2818" s="663" t="str">
        <f aca="false">C2818&amp;D2818&amp;E2818&amp;F2818&amp;G2818&amp;H2818</f>
        <v>ARRANCAMENTO DE BARROTEAMENTO DE DIMENSOES ATE 3"X9" OU DE GRAZEPES CHUMBADOS EM PISOS OU PAREDES,SEM APROVEITAMENTO DOMATERIAL RETIRADO</v>
      </c>
      <c r="C2818" s="142" t="s">
        <v>6006</v>
      </c>
      <c r="D2818" s="142" t="s">
        <v>6007</v>
      </c>
      <c r="E2818" s="142" t="s">
        <v>6008</v>
      </c>
      <c r="I2818" s="142" t="s">
        <v>1696</v>
      </c>
      <c r="J2818" s="142" t="n">
        <v>28.12</v>
      </c>
    </row>
    <row r="2819" customFormat="false" ht="12.75" hidden="false" customHeight="false" outlineLevel="0" collapsed="false">
      <c r="A2819" s="142" t="s">
        <v>6009</v>
      </c>
      <c r="B2819" s="663" t="str">
        <f aca="false">C2819&amp;D2819&amp;E2819&amp;F2819&amp;G2819&amp;H2819</f>
        <v>ARRANCAMENTO DE BARROTEAMENTO DE DIMENSOES ATE 3"X9" OU DE GRAZEPES CHUMBADOS EM PISOS OU PAREDES,SEM APROVEITAMENTO DOMATERIAL RETIRADO</v>
      </c>
      <c r="C2819" s="142" t="s">
        <v>6006</v>
      </c>
      <c r="D2819" s="142" t="s">
        <v>6007</v>
      </c>
      <c r="E2819" s="142" t="s">
        <v>6008</v>
      </c>
      <c r="I2819" s="142" t="s">
        <v>1696</v>
      </c>
      <c r="J2819" s="142" t="n">
        <v>24.37</v>
      </c>
    </row>
    <row r="2820" customFormat="false" ht="12.75" hidden="false" customHeight="false" outlineLevel="0" collapsed="false">
      <c r="A2820" s="142" t="s">
        <v>6010</v>
      </c>
      <c r="B2820" s="663" t="str">
        <f aca="false">C2820&amp;D2820&amp;E2820&amp;F2820&amp;G2820&amp;H2820</f>
        <v>ARRANCAMENTO DE PORTAS,JANELAS E CAIXILHOS DE AR CONDICIONADO OU OUTROS</v>
      </c>
      <c r="C2820" s="142" t="s">
        <v>6011</v>
      </c>
      <c r="D2820" s="142" t="s">
        <v>6012</v>
      </c>
      <c r="I2820" s="142" t="s">
        <v>9</v>
      </c>
      <c r="J2820" s="142" t="n">
        <v>22.85</v>
      </c>
    </row>
    <row r="2821" customFormat="false" ht="12.75" hidden="false" customHeight="false" outlineLevel="0" collapsed="false">
      <c r="A2821" s="142" t="s">
        <v>6013</v>
      </c>
      <c r="B2821" s="663" t="str">
        <f aca="false">C2821&amp;D2821&amp;E2821&amp;F2821&amp;G2821&amp;H2821</f>
        <v>ARRANCAMENTO DE PORTAS,JANELAS E CAIXILHOS DE AR CONDICIONADO OU OUTROS</v>
      </c>
      <c r="C2821" s="142" t="s">
        <v>6011</v>
      </c>
      <c r="D2821" s="142" t="s">
        <v>6012</v>
      </c>
      <c r="I2821" s="142" t="s">
        <v>9</v>
      </c>
      <c r="J2821" s="142" t="n">
        <v>19.8</v>
      </c>
    </row>
    <row r="2822" customFormat="false" ht="12.75" hidden="false" customHeight="false" outlineLevel="0" collapsed="false">
      <c r="A2822" s="142" t="s">
        <v>6014</v>
      </c>
      <c r="B2822" s="663" t="str">
        <f aca="false">C2822&amp;D2822&amp;E2822&amp;F2822&amp;G2822&amp;H2822</f>
        <v>ARRANCAMENTO DE TUBOS DE CONCRETO E MANILHAS CERAMICAS,COM DIAMETRO DE 0,70 A 1,50M,INCLUSIVE EMPILHAMENTO LATERAL DENTRO DO CANTEIRO DE SERVICO</v>
      </c>
      <c r="C2822" s="142" t="s">
        <v>6015</v>
      </c>
      <c r="D2822" s="142" t="s">
        <v>6016</v>
      </c>
      <c r="E2822" s="142" t="s">
        <v>6017</v>
      </c>
      <c r="I2822" s="142" t="s">
        <v>130</v>
      </c>
      <c r="J2822" s="142" t="n">
        <v>24.24</v>
      </c>
    </row>
    <row r="2823" customFormat="false" ht="12.75" hidden="false" customHeight="false" outlineLevel="0" collapsed="false">
      <c r="A2823" s="142" t="s">
        <v>6018</v>
      </c>
      <c r="B2823" s="663" t="str">
        <f aca="false">C2823&amp;D2823&amp;E2823&amp;F2823&amp;G2823&amp;H2823</f>
        <v>ARRANCAMENTO DE TUBOS DE CONCRETO E MANILHAS CERAMICAS,COM DIAMETRO DE 0,70 A 1,50M,INCLUSIVE EMPILHAMENTO LATERAL DENTRO DO CANTEIRO DE SERVICO</v>
      </c>
      <c r="C2823" s="142" t="s">
        <v>6015</v>
      </c>
      <c r="D2823" s="142" t="s">
        <v>6016</v>
      </c>
      <c r="E2823" s="142" t="s">
        <v>6017</v>
      </c>
      <c r="I2823" s="142" t="s">
        <v>130</v>
      </c>
      <c r="J2823" s="142" t="n">
        <v>21.01</v>
      </c>
    </row>
    <row r="2824" customFormat="false" ht="12.75" hidden="false" customHeight="false" outlineLevel="0" collapsed="false">
      <c r="A2824" s="142" t="s">
        <v>6019</v>
      </c>
      <c r="B2824" s="663" t="str">
        <f aca="false">C2824&amp;D2824&amp;E2824&amp;F2824&amp;G2824&amp;H2824</f>
        <v>ARRANCAMENTO DE TUBOS DE CONCRETO E MANILHAS CERAMICAS,COM DIAMETRO DE 0,10 A 0,30M,INCLUSIVE EMPILHAMENTO LATERAL DENTRO DO CANTEIRO DE SERVICO</v>
      </c>
      <c r="C2824" s="142" t="s">
        <v>6015</v>
      </c>
      <c r="D2824" s="142" t="s">
        <v>6020</v>
      </c>
      <c r="E2824" s="142" t="s">
        <v>6017</v>
      </c>
      <c r="I2824" s="142" t="s">
        <v>130</v>
      </c>
      <c r="J2824" s="142" t="n">
        <v>10.5</v>
      </c>
    </row>
    <row r="2825" customFormat="false" ht="12.75" hidden="false" customHeight="false" outlineLevel="0" collapsed="false">
      <c r="A2825" s="142" t="s">
        <v>6021</v>
      </c>
      <c r="B2825" s="663" t="str">
        <f aca="false">C2825&amp;D2825&amp;E2825&amp;F2825&amp;G2825&amp;H2825</f>
        <v>ARRANCAMENTO DE TUBOS DE CONCRETO E MANILHAS CERAMICAS,COM DIAMETRO DE 0,10 A 0,30M,INCLUSIVE EMPILHAMENTO LATERAL DENTRO DO CANTEIRO DE SERVICO</v>
      </c>
      <c r="C2825" s="142" t="s">
        <v>6015</v>
      </c>
      <c r="D2825" s="142" t="s">
        <v>6020</v>
      </c>
      <c r="E2825" s="142" t="s">
        <v>6017</v>
      </c>
      <c r="I2825" s="142" t="s">
        <v>130</v>
      </c>
      <c r="J2825" s="142" t="n">
        <v>9.1</v>
      </c>
    </row>
    <row r="2826" customFormat="false" ht="12.75" hidden="false" customHeight="false" outlineLevel="0" collapsed="false">
      <c r="A2826" s="142" t="s">
        <v>6022</v>
      </c>
      <c r="B2826" s="663" t="str">
        <f aca="false">C2826&amp;D2826&amp;E2826&amp;F2826&amp;G2826&amp;H2826</f>
        <v>ARRANCAMENTO DE TUBOS DE CONCRETO E MANILHAS CERAMICAS,COM DIAMETRO DE 0,40 A 0,60M,INCLUSIVE EMPILHAMENTO LATERAL DENTRO DO CANTEIRO DE SERVICO</v>
      </c>
      <c r="C2826" s="142" t="s">
        <v>6015</v>
      </c>
      <c r="D2826" s="142" t="s">
        <v>6023</v>
      </c>
      <c r="E2826" s="142" t="s">
        <v>6017</v>
      </c>
      <c r="I2826" s="142" t="s">
        <v>130</v>
      </c>
      <c r="J2826" s="142" t="n">
        <v>14.54</v>
      </c>
    </row>
    <row r="2827" customFormat="false" ht="12.75" hidden="false" customHeight="false" outlineLevel="0" collapsed="false">
      <c r="A2827" s="142" t="s">
        <v>6024</v>
      </c>
      <c r="B2827" s="663" t="str">
        <f aca="false">C2827&amp;D2827&amp;E2827&amp;F2827&amp;G2827&amp;H2827</f>
        <v>ARRANCAMENTO DE TUBOS DE CONCRETO E MANILHAS CERAMICAS,COM DIAMETRO DE 0,40 A 0,60M,INCLUSIVE EMPILHAMENTO LATERAL DENTRO DO CANTEIRO DE SERVICO</v>
      </c>
      <c r="C2827" s="142" t="s">
        <v>6015</v>
      </c>
      <c r="D2827" s="142" t="s">
        <v>6023</v>
      </c>
      <c r="E2827" s="142" t="s">
        <v>6017</v>
      </c>
      <c r="I2827" s="142" t="s">
        <v>130</v>
      </c>
      <c r="J2827" s="142" t="n">
        <v>12.6</v>
      </c>
    </row>
    <row r="2828" customFormat="false" ht="12.75" hidden="false" customHeight="false" outlineLevel="0" collapsed="false">
      <c r="A2828" s="142" t="s">
        <v>6025</v>
      </c>
      <c r="B2828" s="663" t="str">
        <f aca="false">C2828&amp;D2828&amp;E2828&amp;F2828&amp;G2828&amp;H2828</f>
        <v>ARRANCAMENTO DE TUBULACAO DE FERRO GALVANIZADO,SEM ESCAVACAO OU RASGO EM ALVENARIA</v>
      </c>
      <c r="C2828" s="142" t="s">
        <v>6026</v>
      </c>
      <c r="D2828" s="142" t="s">
        <v>6027</v>
      </c>
      <c r="I2828" s="142" t="s">
        <v>130</v>
      </c>
      <c r="J2828" s="142" t="n">
        <v>5.58</v>
      </c>
    </row>
    <row r="2829" customFormat="false" ht="12.75" hidden="false" customHeight="false" outlineLevel="0" collapsed="false">
      <c r="A2829" s="142" t="s">
        <v>6028</v>
      </c>
      <c r="B2829" s="663" t="str">
        <f aca="false">C2829&amp;D2829&amp;E2829&amp;F2829&amp;G2829&amp;H2829</f>
        <v>ARRANCAMENTO DE TUBULACAO DE FERRO GALVANIZADO,SEM ESCAVACAO OU RASGO EM ALVENARIA</v>
      </c>
      <c r="C2829" s="142" t="s">
        <v>6026</v>
      </c>
      <c r="D2829" s="142" t="s">
        <v>6027</v>
      </c>
      <c r="I2829" s="142" t="s">
        <v>130</v>
      </c>
      <c r="J2829" s="142" t="n">
        <v>4.83</v>
      </c>
    </row>
    <row r="2830" customFormat="false" ht="12.75" hidden="false" customHeight="false" outlineLevel="0" collapsed="false">
      <c r="A2830" s="142" t="s">
        <v>6029</v>
      </c>
      <c r="B2830" s="663" t="str">
        <f aca="false">C2830&amp;D2830&amp;E2830&amp;F2830&amp;G2830&amp;H2830</f>
        <v>ARRANCAMENTO DE TENTOS OU TRAVESSOES,DE GRANITO OU CONCRETO,INCLUSIVE EMPILHAMENTO LATERAL DENTRO DO CANTEIRO DE SERVICO</v>
      </c>
      <c r="C2830" s="142" t="s">
        <v>6030</v>
      </c>
      <c r="D2830" s="142" t="s">
        <v>6031</v>
      </c>
      <c r="I2830" s="142" t="s">
        <v>130</v>
      </c>
      <c r="J2830" s="142" t="n">
        <v>21</v>
      </c>
    </row>
    <row r="2831" customFormat="false" ht="12.75" hidden="false" customHeight="false" outlineLevel="0" collapsed="false">
      <c r="A2831" s="142" t="s">
        <v>6032</v>
      </c>
      <c r="B2831" s="663" t="str">
        <f aca="false">C2831&amp;D2831&amp;E2831&amp;F2831&amp;G2831&amp;H2831</f>
        <v>ARRANCAMENTO DE TENTOS OU TRAVESSOES,DE GRANITO OU CONCRETO,INCLUSIVE EMPILHAMENTO LATERAL DENTRO DO CANTEIRO DE SERVICO</v>
      </c>
      <c r="C2831" s="142" t="s">
        <v>6030</v>
      </c>
      <c r="D2831" s="142" t="s">
        <v>6031</v>
      </c>
      <c r="I2831" s="142" t="s">
        <v>130</v>
      </c>
      <c r="J2831" s="142" t="n">
        <v>18.21</v>
      </c>
    </row>
    <row r="2832" customFormat="false" ht="12.75" hidden="false" customHeight="false" outlineLevel="0" collapsed="false">
      <c r="A2832" s="142" t="s">
        <v>6033</v>
      </c>
      <c r="B2832" s="663" t="str">
        <f aca="false">C2832&amp;D2832&amp;E2832&amp;F2832&amp;G2832&amp;H2832</f>
        <v>ARRANCAMENTO DE MEIOS-FIOS,DE GRANITO OU CONCRETO,RETOS OU CURVOS,INCLUSIVE EMPILHAMENTO LATERAL DENTRO DO CANTEIRO DE SERVICO</v>
      </c>
      <c r="C2832" s="142" t="s">
        <v>6034</v>
      </c>
      <c r="D2832" s="142" t="s">
        <v>6035</v>
      </c>
      <c r="E2832" s="142" t="s">
        <v>6036</v>
      </c>
      <c r="I2832" s="142" t="s">
        <v>130</v>
      </c>
      <c r="J2832" s="142" t="n">
        <v>17.77</v>
      </c>
    </row>
    <row r="2833" customFormat="false" ht="12.75" hidden="false" customHeight="false" outlineLevel="0" collapsed="false">
      <c r="A2833" s="142" t="s">
        <v>6037</v>
      </c>
      <c r="B2833" s="663" t="str">
        <f aca="false">C2833&amp;D2833&amp;E2833&amp;F2833&amp;G2833&amp;H2833</f>
        <v>ARRANCAMENTO DE MEIOS-FIOS,DE GRANITO OU CONCRETO,RETOS OU CURVOS,INCLUSIVE EMPILHAMENTO LATERAL DENTRO DO CANTEIRO DE SERVICO</v>
      </c>
      <c r="C2833" s="142" t="s">
        <v>6034</v>
      </c>
      <c r="D2833" s="142" t="s">
        <v>6035</v>
      </c>
      <c r="E2833" s="142" t="s">
        <v>6036</v>
      </c>
      <c r="I2833" s="142" t="s">
        <v>130</v>
      </c>
      <c r="J2833" s="142" t="n">
        <v>15.4</v>
      </c>
    </row>
    <row r="2834" customFormat="false" ht="12.75" hidden="false" customHeight="false" outlineLevel="0" collapsed="false">
      <c r="A2834" s="142" t="s">
        <v>6038</v>
      </c>
      <c r="B2834" s="663" t="str">
        <f aca="false">C2834&amp;D2834&amp;E2834&amp;F2834&amp;G2834&amp;H2834</f>
        <v>ARRANCAMENTO DE PARALELEPIPEDOS,INCLUSIVE EMPILHAMENTO LATERAL DENTRO DO CANTEIRO DE SERVICO</v>
      </c>
      <c r="C2834" s="142" t="s">
        <v>6039</v>
      </c>
      <c r="D2834" s="142" t="s">
        <v>6040</v>
      </c>
      <c r="I2834" s="142" t="s">
        <v>1696</v>
      </c>
      <c r="J2834" s="142" t="n">
        <v>8.08</v>
      </c>
    </row>
    <row r="2835" customFormat="false" ht="12.75" hidden="false" customHeight="false" outlineLevel="0" collapsed="false">
      <c r="A2835" s="142" t="s">
        <v>6041</v>
      </c>
      <c r="B2835" s="663" t="str">
        <f aca="false">C2835&amp;D2835&amp;E2835&amp;F2835&amp;G2835&amp;H2835</f>
        <v>ARRANCAMENTO DE PARALELEPIPEDOS,INCLUSIVE EMPILHAMENTO LATERAL DENTRO DO CANTEIRO DE SERVICO</v>
      </c>
      <c r="C2835" s="142" t="s">
        <v>6039</v>
      </c>
      <c r="D2835" s="142" t="s">
        <v>6040</v>
      </c>
      <c r="I2835" s="142" t="s">
        <v>1696</v>
      </c>
      <c r="J2835" s="142" t="n">
        <v>7</v>
      </c>
    </row>
    <row r="2836" customFormat="false" ht="12.75" hidden="false" customHeight="false" outlineLevel="0" collapsed="false">
      <c r="A2836" s="142" t="s">
        <v>6042</v>
      </c>
      <c r="B2836" s="663" t="str">
        <f aca="false">C2836&amp;D2836&amp;E2836&amp;F2836&amp;G2836&amp;H2836</f>
        <v>ARRANCAMENTO DE APARELHOS DE ILUMINACAO, INCLUSIVE LAMPADAS</v>
      </c>
      <c r="C2836" s="142" t="s">
        <v>6043</v>
      </c>
      <c r="I2836" s="142" t="s">
        <v>9</v>
      </c>
      <c r="J2836" s="142" t="n">
        <v>5.58</v>
      </c>
    </row>
    <row r="2837" customFormat="false" ht="12.75" hidden="false" customHeight="false" outlineLevel="0" collapsed="false">
      <c r="A2837" s="142" t="s">
        <v>6044</v>
      </c>
      <c r="B2837" s="663" t="str">
        <f aca="false">C2837&amp;D2837&amp;E2837&amp;F2837&amp;G2837&amp;H2837</f>
        <v>ARRANCAMENTO DE APARELHOS DE ILUMINACAO, INCLUSIVE LAMPADAS</v>
      </c>
      <c r="C2837" s="142" t="s">
        <v>6043</v>
      </c>
      <c r="I2837" s="142" t="s">
        <v>9</v>
      </c>
      <c r="J2837" s="142" t="n">
        <v>4.83</v>
      </c>
    </row>
    <row r="2838" customFormat="false" ht="12.75" hidden="false" customHeight="false" outlineLevel="0" collapsed="false">
      <c r="A2838" s="142" t="s">
        <v>6045</v>
      </c>
      <c r="B2838" s="663" t="str">
        <f aca="false">C2838&amp;D2838&amp;E2838&amp;F2838&amp;G2838&amp;H2838</f>
        <v>ARRANCAMENTO DE APARELHOS SANITARIOS</v>
      </c>
      <c r="C2838" s="142" t="s">
        <v>6046</v>
      </c>
      <c r="I2838" s="142" t="s">
        <v>9</v>
      </c>
      <c r="J2838" s="142" t="n">
        <v>19.24</v>
      </c>
    </row>
    <row r="2839" customFormat="false" ht="12.75" hidden="false" customHeight="false" outlineLevel="0" collapsed="false">
      <c r="A2839" s="142" t="s">
        <v>6047</v>
      </c>
      <c r="B2839" s="663" t="str">
        <f aca="false">C2839&amp;D2839&amp;E2839&amp;F2839&amp;G2839&amp;H2839</f>
        <v>ARRANCAMENTO DE APARELHOS SANITARIOS</v>
      </c>
      <c r="C2839" s="142" t="s">
        <v>6046</v>
      </c>
      <c r="I2839" s="142" t="s">
        <v>9</v>
      </c>
      <c r="J2839" s="142" t="n">
        <v>16.67</v>
      </c>
    </row>
    <row r="2840" customFormat="false" ht="12.75" hidden="false" customHeight="false" outlineLevel="0" collapsed="false">
      <c r="A2840" s="142" t="s">
        <v>6048</v>
      </c>
      <c r="B2840" s="663" t="str">
        <f aca="false">C2840&amp;D2840&amp;E2840&amp;F2840&amp;G2840&amp;H2840</f>
        <v>ARRANCAMENTO DE BANCADA DE PIA/LAVATORIO OU BANCA SECA DE ATE 1,00M DE ALTURA E ATE 0,80M DE LARGURA</v>
      </c>
      <c r="C2840" s="142" t="s">
        <v>6049</v>
      </c>
      <c r="D2840" s="142" t="s">
        <v>6050</v>
      </c>
      <c r="I2840" s="142" t="s">
        <v>130</v>
      </c>
      <c r="J2840" s="142" t="n">
        <v>38.48</v>
      </c>
    </row>
    <row r="2841" customFormat="false" ht="12.75" hidden="false" customHeight="false" outlineLevel="0" collapsed="false">
      <c r="A2841" s="142" t="s">
        <v>6051</v>
      </c>
      <c r="B2841" s="663" t="str">
        <f aca="false">C2841&amp;D2841&amp;E2841&amp;F2841&amp;G2841&amp;H2841</f>
        <v>ARRANCAMENTO DE BANCADA DE PIA/LAVATORIO OU BANCA SECA DE ATE 1,00M DE ALTURA E ATE 0,80M DE LARGURA</v>
      </c>
      <c r="C2841" s="142" t="s">
        <v>6049</v>
      </c>
      <c r="D2841" s="142" t="s">
        <v>6050</v>
      </c>
      <c r="I2841" s="142" t="s">
        <v>130</v>
      </c>
      <c r="J2841" s="142" t="n">
        <v>33.34</v>
      </c>
    </row>
    <row r="2842" customFormat="false" ht="12.75" hidden="false" customHeight="false" outlineLevel="0" collapsed="false">
      <c r="A2842" s="142" t="s">
        <v>6052</v>
      </c>
      <c r="B2842" s="663" t="str">
        <f aca="false">C2842&amp;D2842&amp;E2842&amp;F2842&amp;G2842&amp;H2842</f>
        <v>ARRANCAMENTO DE GRADES,GRADIS,ALAMBRADOS,CERCAS E PORTOES</v>
      </c>
      <c r="C2842" s="142" t="s">
        <v>6053</v>
      </c>
      <c r="I2842" s="142" t="s">
        <v>1696</v>
      </c>
      <c r="J2842" s="142" t="n">
        <v>16.16</v>
      </c>
    </row>
    <row r="2843" customFormat="false" ht="12.75" hidden="false" customHeight="false" outlineLevel="0" collapsed="false">
      <c r="A2843" s="142" t="s">
        <v>57</v>
      </c>
      <c r="B2843" s="663" t="str">
        <f aca="false">C2843&amp;D2843&amp;E2843&amp;F2843&amp;G2843&amp;H2843</f>
        <v>ARRANCAMENTO DE GRADES,GRADIS,ALAMBRADOS,CERCAS E PORTOES</v>
      </c>
      <c r="C2843" s="142" t="s">
        <v>6053</v>
      </c>
      <c r="I2843" s="142" t="s">
        <v>1696</v>
      </c>
      <c r="J2843" s="142" t="n">
        <v>14</v>
      </c>
    </row>
    <row r="2844" customFormat="false" ht="12.75" hidden="false" customHeight="false" outlineLevel="0" collapsed="false">
      <c r="A2844" s="142" t="s">
        <v>6054</v>
      </c>
      <c r="B2844" s="663" t="str">
        <f aca="false">C2844&amp;D2844&amp;E2844&amp;F2844&amp;G2844&amp;H2844</f>
        <v>ARRANCAMENTO DE CALHA QUEBRADA EM ENCOSTA</v>
      </c>
      <c r="C2844" s="142" t="s">
        <v>6055</v>
      </c>
      <c r="I2844" s="142" t="s">
        <v>9</v>
      </c>
      <c r="J2844" s="142" t="n">
        <v>5.33</v>
      </c>
    </row>
    <row r="2845" customFormat="false" ht="12.75" hidden="false" customHeight="false" outlineLevel="0" collapsed="false">
      <c r="A2845" s="142" t="s">
        <v>6056</v>
      </c>
      <c r="B2845" s="663" t="str">
        <f aca="false">C2845&amp;D2845&amp;E2845&amp;F2845&amp;G2845&amp;H2845</f>
        <v>ARRANCAMENTO DE CALHA QUEBRADA EM ENCOSTA</v>
      </c>
      <c r="C2845" s="142" t="s">
        <v>6055</v>
      </c>
      <c r="I2845" s="142" t="s">
        <v>9</v>
      </c>
      <c r="J2845" s="142" t="n">
        <v>4.62</v>
      </c>
    </row>
    <row r="2846" customFormat="false" ht="12.75" hidden="false" customHeight="false" outlineLevel="0" collapsed="false">
      <c r="A2846" s="142" t="s">
        <v>6057</v>
      </c>
      <c r="B2846" s="663" t="str">
        <f aca="false">C2846&amp;D2846&amp;E2846&amp;F2846&amp;G2846&amp;H2846</f>
        <v>ARRANCAMENTO DE CERCAS DE MOIROES E ARAME FARPADO</v>
      </c>
      <c r="C2846" s="142" t="s">
        <v>6058</v>
      </c>
      <c r="I2846" s="142" t="s">
        <v>130</v>
      </c>
      <c r="J2846" s="142" t="n">
        <v>6.46</v>
      </c>
    </row>
    <row r="2847" customFormat="false" ht="12.75" hidden="false" customHeight="false" outlineLevel="0" collapsed="false">
      <c r="A2847" s="142" t="s">
        <v>6059</v>
      </c>
      <c r="B2847" s="663" t="str">
        <f aca="false">C2847&amp;D2847&amp;E2847&amp;F2847&amp;G2847&amp;H2847</f>
        <v>ARRANCAMENTO DE CERCAS DE MOIROES E ARAME FARPADO</v>
      </c>
      <c r="C2847" s="142" t="s">
        <v>6058</v>
      </c>
      <c r="I2847" s="142" t="s">
        <v>130</v>
      </c>
      <c r="J2847" s="142" t="n">
        <v>5.6</v>
      </c>
    </row>
    <row r="2848" customFormat="false" ht="12.75" hidden="false" customHeight="false" outlineLevel="0" collapsed="false">
      <c r="A2848" s="142" t="s">
        <v>6060</v>
      </c>
      <c r="B2848" s="663" t="str">
        <f aca="false">C2848&amp;D2848&amp;E2848&amp;F2848&amp;G2848&amp;H2848</f>
        <v>RETIRADA DE TRANSFORMADOR DO LOCAL EM QUE SE ENCONTRA INSTALADO,INCLUSIVE DESLIGAMENTOS ELETRICOS,EXCLUSIVE EQUIPAMENTOPARA CARGA E DESCARGA EM CAMINHAO E TRANSPORTE</v>
      </c>
      <c r="C2848" s="142" t="s">
        <v>6061</v>
      </c>
      <c r="D2848" s="142" t="s">
        <v>6062</v>
      </c>
      <c r="E2848" s="142" t="s">
        <v>6063</v>
      </c>
      <c r="I2848" s="142" t="s">
        <v>9</v>
      </c>
      <c r="J2848" s="142" t="n">
        <v>327.84</v>
      </c>
    </row>
    <row r="2849" customFormat="false" ht="12.75" hidden="false" customHeight="false" outlineLevel="0" collapsed="false">
      <c r="A2849" s="142" t="s">
        <v>6064</v>
      </c>
      <c r="B2849" s="663" t="str">
        <f aca="false">C2849&amp;D2849&amp;E2849&amp;F2849&amp;G2849&amp;H2849</f>
        <v>RETIRADA DE TRANSFORMADOR DO LOCAL EM QUE SE ENCONTRA INSTALADO,INCLUSIVE DESLIGAMENTOS ELETRICOS,EXCLUSIVE EQUIPAMENTOPARA CARGA E DESCARGA EM CAMINHAO E TRANSPORTE</v>
      </c>
      <c r="C2849" s="142" t="s">
        <v>6061</v>
      </c>
      <c r="D2849" s="142" t="s">
        <v>6062</v>
      </c>
      <c r="E2849" s="142" t="s">
        <v>6063</v>
      </c>
      <c r="I2849" s="142" t="s">
        <v>9</v>
      </c>
      <c r="J2849" s="142" t="n">
        <v>284.09</v>
      </c>
    </row>
    <row r="2850" customFormat="false" ht="12.75" hidden="false" customHeight="false" outlineLevel="0" collapsed="false">
      <c r="A2850" s="142" t="s">
        <v>6065</v>
      </c>
      <c r="B2850" s="663" t="str">
        <f aca="false">C2850&amp;D2850&amp;E2850&amp;F2850&amp;G2850&amp;H2850</f>
        <v>RETIRADA DE GERADOR DO LOCAL EM QUE SE ENCONTRA INSTALADO,EXCLUSIVE EQUIPAMENTO PARA CARGA E DESCARGA EM CAMINHAO E TRANSPORTE</v>
      </c>
      <c r="C2850" s="142" t="s">
        <v>6066</v>
      </c>
      <c r="D2850" s="142" t="s">
        <v>6067</v>
      </c>
      <c r="E2850" s="142" t="s">
        <v>6068</v>
      </c>
      <c r="I2850" s="142" t="s">
        <v>9</v>
      </c>
      <c r="J2850" s="142" t="n">
        <v>161.6</v>
      </c>
    </row>
    <row r="2851" customFormat="false" ht="12.75" hidden="false" customHeight="false" outlineLevel="0" collapsed="false">
      <c r="A2851" s="142" t="s">
        <v>6069</v>
      </c>
      <c r="B2851" s="663" t="str">
        <f aca="false">C2851&amp;D2851&amp;E2851&amp;F2851&amp;G2851&amp;H2851</f>
        <v>RETIRADA DE GERADOR DO LOCAL EM QUE SE ENCONTRA INSTALADO,EXCLUSIVE EQUIPAMENTO PARA CARGA E DESCARGA EM CAMINHAO E TRANSPORTE</v>
      </c>
      <c r="C2851" s="142" t="s">
        <v>6066</v>
      </c>
      <c r="D2851" s="142" t="s">
        <v>6067</v>
      </c>
      <c r="E2851" s="142" t="s">
        <v>6068</v>
      </c>
      <c r="I2851" s="142" t="s">
        <v>9</v>
      </c>
      <c r="J2851" s="142" t="n">
        <v>140.08</v>
      </c>
    </row>
    <row r="2852" customFormat="false" ht="12.75" hidden="false" customHeight="false" outlineLevel="0" collapsed="false">
      <c r="A2852" s="142" t="s">
        <v>6070</v>
      </c>
      <c r="B2852" s="663" t="str">
        <f aca="false">C2852&amp;D2852&amp;E2852&amp;F2852&amp;G2852&amp;H2852</f>
        <v>PERCUSSAO COM BATIDAS LEVES,SEM RETIRADA DO MATERIAL SOLTO</v>
      </c>
      <c r="C2852" s="142" t="s">
        <v>6071</v>
      </c>
      <c r="I2852" s="142" t="s">
        <v>1696</v>
      </c>
      <c r="J2852" s="142" t="n">
        <v>2.14</v>
      </c>
    </row>
    <row r="2853" customFormat="false" ht="12.75" hidden="false" customHeight="false" outlineLevel="0" collapsed="false">
      <c r="A2853" s="142" t="s">
        <v>6072</v>
      </c>
      <c r="B2853" s="663" t="str">
        <f aca="false">C2853&amp;D2853&amp;E2853&amp;F2853&amp;G2853&amp;H2853</f>
        <v>PERCUSSAO COM BATIDAS LEVES,SEM RETIRADA DO MATERIAL SOLTO</v>
      </c>
      <c r="C2853" s="142" t="s">
        <v>6071</v>
      </c>
      <c r="I2853" s="142" t="s">
        <v>1696</v>
      </c>
      <c r="J2853" s="142" t="n">
        <v>1.86</v>
      </c>
    </row>
    <row r="2854" customFormat="false" ht="12.75" hidden="false" customHeight="false" outlineLevel="0" collapsed="false">
      <c r="A2854" s="142" t="s">
        <v>6073</v>
      </c>
      <c r="B2854" s="663" t="str">
        <f aca="false">C2854&amp;D2854&amp;E2854&amp;F2854&amp;G2854&amp;H2854</f>
        <v>RETIRADA DE IMPERMEABILIZACAO FLEXIVEL,INCLUSIVE EMPILHAMENTO LATERAL DENTRO DO CANTEIRO DE SERVICO,EXCLUSIVE CAMADA DEPROTECAO</v>
      </c>
      <c r="C2854" s="142" t="s">
        <v>6074</v>
      </c>
      <c r="D2854" s="142" t="s">
        <v>6075</v>
      </c>
      <c r="E2854" s="142" t="s">
        <v>6076</v>
      </c>
      <c r="I2854" s="142" t="s">
        <v>1696</v>
      </c>
      <c r="J2854" s="142" t="n">
        <v>64.64</v>
      </c>
    </row>
    <row r="2855" customFormat="false" ht="12.75" hidden="false" customHeight="false" outlineLevel="0" collapsed="false">
      <c r="A2855" s="142" t="s">
        <v>6077</v>
      </c>
      <c r="B2855" s="663" t="str">
        <f aca="false">C2855&amp;D2855&amp;E2855&amp;F2855&amp;G2855&amp;H2855</f>
        <v>RETIRADA DE IMPERMEABILIZACAO FLEXIVEL,INCLUSIVE EMPILHAMENTO LATERAL DENTRO DO CANTEIRO DE SERVICO,EXCLUSIVE CAMADA DEPROTECAO</v>
      </c>
      <c r="C2855" s="142" t="s">
        <v>6074</v>
      </c>
      <c r="D2855" s="142" t="s">
        <v>6075</v>
      </c>
      <c r="E2855" s="142" t="s">
        <v>6076</v>
      </c>
      <c r="I2855" s="142" t="s">
        <v>1696</v>
      </c>
      <c r="J2855" s="142" t="n">
        <v>56.03</v>
      </c>
    </row>
    <row r="2856" customFormat="false" ht="12.75" hidden="false" customHeight="false" outlineLevel="0" collapsed="false">
      <c r="A2856" s="142" t="s">
        <v>6078</v>
      </c>
      <c r="B2856" s="663" t="str">
        <f aca="false">C2856&amp;D2856&amp;E2856&amp;F2856&amp;G2856&amp;H2856</f>
        <v>RETIRADA CUIDADOSA DE AZULEJOS OU LADRILHOS CERAMICOS E RESPECTIVA ARGAMASSA DE ASSENTAMENTO,SEM REAPROVEITAMENTO DO MATERIAL RETIRADO</v>
      </c>
      <c r="C2856" s="142" t="s">
        <v>6079</v>
      </c>
      <c r="D2856" s="142" t="s">
        <v>6080</v>
      </c>
      <c r="E2856" s="142" t="s">
        <v>6081</v>
      </c>
      <c r="I2856" s="142" t="s">
        <v>1696</v>
      </c>
      <c r="J2856" s="142" t="n">
        <v>60.27</v>
      </c>
    </row>
    <row r="2857" customFormat="false" ht="12.75" hidden="false" customHeight="false" outlineLevel="0" collapsed="false">
      <c r="A2857" s="142" t="s">
        <v>6082</v>
      </c>
      <c r="B2857" s="663" t="str">
        <f aca="false">C2857&amp;D2857&amp;E2857&amp;F2857&amp;G2857&amp;H2857</f>
        <v>RETIRADA CUIDADOSA DE AZULEJOS OU LADRILHOS CERAMICOS E RESPECTIVA ARGAMASSA DE ASSENTAMENTO,SEM REAPROVEITAMENTO DO MATERIAL RETIRADO</v>
      </c>
      <c r="C2857" s="142" t="s">
        <v>6079</v>
      </c>
      <c r="D2857" s="142" t="s">
        <v>6080</v>
      </c>
      <c r="E2857" s="142" t="s">
        <v>6081</v>
      </c>
      <c r="I2857" s="142" t="s">
        <v>1696</v>
      </c>
      <c r="J2857" s="142" t="n">
        <v>52.23</v>
      </c>
    </row>
    <row r="2858" customFormat="false" ht="12.75" hidden="false" customHeight="false" outlineLevel="0" collapsed="false">
      <c r="A2858" s="142" t="s">
        <v>6083</v>
      </c>
      <c r="B2858" s="663" t="str">
        <f aca="false">C2858&amp;D2858&amp;E2858&amp;F2858&amp;G2858&amp;H2858</f>
        <v>RETIRADA CUIDADOSA DE REVESTIMENTO DE ARGAMASSA(INTERNO OU EXTERNO)</v>
      </c>
      <c r="C2858" s="142" t="s">
        <v>6084</v>
      </c>
      <c r="D2858" s="142" t="s">
        <v>6085</v>
      </c>
      <c r="I2858" s="142" t="s">
        <v>1696</v>
      </c>
      <c r="J2858" s="142" t="n">
        <v>32.7</v>
      </c>
    </row>
    <row r="2859" customFormat="false" ht="12.75" hidden="false" customHeight="false" outlineLevel="0" collapsed="false">
      <c r="A2859" s="142" t="s">
        <v>6086</v>
      </c>
      <c r="B2859" s="663" t="str">
        <f aca="false">C2859&amp;D2859&amp;E2859&amp;F2859&amp;G2859&amp;H2859</f>
        <v>RETIRADA CUIDADOSA DE REVESTIMENTO DE ARGAMASSA(INTERNO OU EXTERNO)</v>
      </c>
      <c r="C2859" s="142" t="s">
        <v>6084</v>
      </c>
      <c r="D2859" s="142" t="s">
        <v>6085</v>
      </c>
      <c r="I2859" s="142" t="s">
        <v>1696</v>
      </c>
      <c r="J2859" s="142" t="n">
        <v>28.33</v>
      </c>
    </row>
    <row r="2860" customFormat="false" ht="12.75" hidden="false" customHeight="false" outlineLevel="0" collapsed="false">
      <c r="A2860" s="142" t="s">
        <v>6087</v>
      </c>
      <c r="B2860" s="663" t="str">
        <f aca="false">C2860&amp;D2860&amp;E2860&amp;F2860&amp;G2860&amp;H2860</f>
        <v>RECOLOCACAO DE CALHA EM ENCOSTA</v>
      </c>
      <c r="C2860" s="142" t="s">
        <v>6088</v>
      </c>
      <c r="I2860" s="142" t="s">
        <v>9</v>
      </c>
      <c r="J2860" s="142" t="n">
        <v>5.81</v>
      </c>
    </row>
    <row r="2861" customFormat="false" ht="12.75" hidden="false" customHeight="false" outlineLevel="0" collapsed="false">
      <c r="A2861" s="142" t="s">
        <v>6089</v>
      </c>
      <c r="B2861" s="663" t="str">
        <f aca="false">C2861&amp;D2861&amp;E2861&amp;F2861&amp;G2861&amp;H2861</f>
        <v>RECOLOCACAO DE CALHA EM ENCOSTA</v>
      </c>
      <c r="C2861" s="142" t="s">
        <v>6088</v>
      </c>
      <c r="I2861" s="142" t="s">
        <v>9</v>
      </c>
      <c r="J2861" s="142" t="n">
        <v>5.04</v>
      </c>
    </row>
    <row r="2862" customFormat="false" ht="12.75" hidden="false" customHeight="false" outlineLevel="0" collapsed="false">
      <c r="A2862" s="142" t="s">
        <v>6090</v>
      </c>
      <c r="B2862" s="663" t="str">
        <f aca="false">C2862&amp;D2862&amp;E2862&amp;F2862&amp;G2862&amp;H2862</f>
        <v>RECOLOCACAO DE TACOS SOLTOS USANDO PICHE,PEDRISCO E ARGAMASSA DE CIMENTO E SAIBRO,NO TRACO 1:6,COM REMOCAO DA BASE EXISTENTE</v>
      </c>
      <c r="C2862" s="142" t="s">
        <v>6091</v>
      </c>
      <c r="D2862" s="142" t="s">
        <v>6092</v>
      </c>
      <c r="E2862" s="142" t="s">
        <v>6093</v>
      </c>
      <c r="I2862" s="142" t="s">
        <v>1696</v>
      </c>
      <c r="J2862" s="142" t="n">
        <v>96.01</v>
      </c>
    </row>
    <row r="2863" customFormat="false" ht="12.75" hidden="false" customHeight="false" outlineLevel="0" collapsed="false">
      <c r="A2863" s="142" t="s">
        <v>6094</v>
      </c>
      <c r="B2863" s="663" t="str">
        <f aca="false">C2863&amp;D2863&amp;E2863&amp;F2863&amp;G2863&amp;H2863</f>
        <v>RECOLOCACAO DE TACOS SOLTOS USANDO PICHE,PEDRISCO E ARGAMASSA DE CIMENTO E SAIBRO,NO TRACO 1:6,COM REMOCAO DA BASE EXISTENTE</v>
      </c>
      <c r="C2863" s="142" t="s">
        <v>6091</v>
      </c>
      <c r="D2863" s="142" t="s">
        <v>6092</v>
      </c>
      <c r="E2863" s="142" t="s">
        <v>6093</v>
      </c>
      <c r="I2863" s="142" t="s">
        <v>1696</v>
      </c>
      <c r="J2863" s="142" t="n">
        <v>85.56</v>
      </c>
    </row>
    <row r="2864" customFormat="false" ht="12.75" hidden="false" customHeight="false" outlineLevel="0" collapsed="false">
      <c r="A2864" s="142" t="s">
        <v>6095</v>
      </c>
      <c r="B2864" s="663" t="str">
        <f aca="false">C2864&amp;D2864&amp;E2864&amp;F2864&amp;G2864&amp;H2864</f>
        <v>TRANSPORTE HORIZONTAL DE MATERIAL DE 1ªCATEGORIA OU ENTULHO,EM CARRINHOS,A 10,00M DE DISTANCIA,INCLUSIVE CARGA A PA</v>
      </c>
      <c r="C2864" s="142" t="s">
        <v>6096</v>
      </c>
      <c r="D2864" s="142" t="s">
        <v>6097</v>
      </c>
      <c r="I2864" s="142" t="s">
        <v>859</v>
      </c>
      <c r="J2864" s="142" t="n">
        <v>18.58</v>
      </c>
    </row>
    <row r="2865" customFormat="false" ht="12.75" hidden="false" customHeight="false" outlineLevel="0" collapsed="false">
      <c r="A2865" s="142" t="s">
        <v>6098</v>
      </c>
      <c r="B2865" s="663" t="str">
        <f aca="false">C2865&amp;D2865&amp;E2865&amp;F2865&amp;G2865&amp;H2865</f>
        <v>TRANSPORTE HORIZONTAL DE MATERIAL DE 1ªCATEGORIA OU ENTULHO,EM CARRINHOS,A 10,00M DE DISTANCIA,INCLUSIVE CARGA A PA</v>
      </c>
      <c r="C2865" s="142" t="s">
        <v>6096</v>
      </c>
      <c r="D2865" s="142" t="s">
        <v>6097</v>
      </c>
      <c r="I2865" s="142" t="s">
        <v>859</v>
      </c>
      <c r="J2865" s="142" t="n">
        <v>16.1</v>
      </c>
    </row>
    <row r="2866" customFormat="false" ht="12.75" hidden="false" customHeight="false" outlineLevel="0" collapsed="false">
      <c r="A2866" s="142" t="s">
        <v>6099</v>
      </c>
      <c r="B2866" s="663" t="str">
        <f aca="false">C2866&amp;D2866&amp;E2866&amp;F2866&amp;G2866&amp;H2866</f>
        <v>TRANSPORTE HORIZONTAL DE MATERIAL DE 1ªCATEGORIA OU ENTULHO,EM CARRINHOS,A 20,00M DE DISTANCIA,INCLUSIVE CARGA A PA</v>
      </c>
      <c r="C2866" s="142" t="s">
        <v>6096</v>
      </c>
      <c r="D2866" s="142" t="s">
        <v>6100</v>
      </c>
      <c r="I2866" s="142" t="s">
        <v>859</v>
      </c>
      <c r="J2866" s="142" t="n">
        <v>22.62</v>
      </c>
    </row>
    <row r="2867" customFormat="false" ht="12.75" hidden="false" customHeight="false" outlineLevel="0" collapsed="false">
      <c r="A2867" s="142" t="s">
        <v>6101</v>
      </c>
      <c r="B2867" s="663" t="str">
        <f aca="false">C2867&amp;D2867&amp;E2867&amp;F2867&amp;G2867&amp;H2867</f>
        <v>TRANSPORTE HORIZONTAL DE MATERIAL DE 1ªCATEGORIA OU ENTULHO,EM CARRINHOS,A 20,00M DE DISTANCIA,INCLUSIVE CARGA A PA</v>
      </c>
      <c r="C2867" s="142" t="s">
        <v>6096</v>
      </c>
      <c r="D2867" s="142" t="s">
        <v>6100</v>
      </c>
      <c r="I2867" s="142" t="s">
        <v>859</v>
      </c>
      <c r="J2867" s="142" t="n">
        <v>19.61</v>
      </c>
    </row>
    <row r="2868" customFormat="false" ht="12.75" hidden="false" customHeight="false" outlineLevel="0" collapsed="false">
      <c r="A2868" s="142" t="s">
        <v>6102</v>
      </c>
      <c r="B2868" s="663" t="str">
        <f aca="false">C2868&amp;D2868&amp;E2868&amp;F2868&amp;G2868&amp;H2868</f>
        <v>TRANSPORTE HORIZONTAL DE MATERIAL DE 1ªCATEGORIA OU ENTULHO,EM CARRINHOS,A 30,00M DE DISTANCIA,INCLUSIVE CARGA A PA</v>
      </c>
      <c r="C2868" s="142" t="s">
        <v>6096</v>
      </c>
      <c r="D2868" s="142" t="s">
        <v>6103</v>
      </c>
      <c r="I2868" s="142" t="s">
        <v>859</v>
      </c>
      <c r="J2868" s="142" t="n">
        <v>26.66</v>
      </c>
    </row>
    <row r="2869" customFormat="false" ht="12.75" hidden="false" customHeight="false" outlineLevel="0" collapsed="false">
      <c r="A2869" s="142" t="s">
        <v>6104</v>
      </c>
      <c r="B2869" s="663" t="str">
        <f aca="false">C2869&amp;D2869&amp;E2869&amp;F2869&amp;G2869&amp;H2869</f>
        <v>TRANSPORTE HORIZONTAL DE MATERIAL DE 1ªCATEGORIA OU ENTULHO,EM CARRINHOS,A 30,00M DE DISTANCIA,INCLUSIVE CARGA A PA</v>
      </c>
      <c r="C2869" s="142" t="s">
        <v>6096</v>
      </c>
      <c r="D2869" s="142" t="s">
        <v>6103</v>
      </c>
      <c r="I2869" s="142" t="s">
        <v>859</v>
      </c>
      <c r="J2869" s="142" t="n">
        <v>23.11</v>
      </c>
    </row>
    <row r="2870" customFormat="false" ht="12.75" hidden="false" customHeight="false" outlineLevel="0" collapsed="false">
      <c r="A2870" s="142" t="s">
        <v>6105</v>
      </c>
      <c r="B2870" s="663" t="str">
        <f aca="false">C2870&amp;D2870&amp;E2870&amp;F2870&amp;G2870&amp;H2870</f>
        <v>TRANSPORTE HORIZONTAL DE MATERIAL DE 1ªCATEGORIA OU ENTULHO,EM CARRINHOS,A 60,00M DE DISTANCIA,INCLUSIVE CARGA A PA</v>
      </c>
      <c r="C2870" s="142" t="s">
        <v>6096</v>
      </c>
      <c r="D2870" s="142" t="s">
        <v>6106</v>
      </c>
      <c r="I2870" s="142" t="s">
        <v>859</v>
      </c>
      <c r="J2870" s="142" t="n">
        <v>37.97</v>
      </c>
    </row>
    <row r="2871" customFormat="false" ht="12.75" hidden="false" customHeight="false" outlineLevel="0" collapsed="false">
      <c r="A2871" s="142" t="s">
        <v>6107</v>
      </c>
      <c r="B2871" s="663" t="str">
        <f aca="false">C2871&amp;D2871&amp;E2871&amp;F2871&amp;G2871&amp;H2871</f>
        <v>TRANSPORTE HORIZONTAL DE MATERIAL DE 1ªCATEGORIA OU ENTULHO,EM CARRINHOS,A 60,00M DE DISTANCIA,INCLUSIVE CARGA A PA</v>
      </c>
      <c r="C2871" s="142" t="s">
        <v>6096</v>
      </c>
      <c r="D2871" s="142" t="s">
        <v>6106</v>
      </c>
      <c r="I2871" s="142" t="s">
        <v>859</v>
      </c>
      <c r="J2871" s="142" t="n">
        <v>32.91</v>
      </c>
    </row>
    <row r="2872" customFormat="false" ht="12.75" hidden="false" customHeight="false" outlineLevel="0" collapsed="false">
      <c r="A2872" s="142" t="s">
        <v>6108</v>
      </c>
      <c r="B2872" s="663" t="str">
        <f aca="false">C2872&amp;D2872&amp;E2872&amp;F2872&amp;G2872&amp;H2872</f>
        <v>TRANSPORTE HORIZONTAL DE MATERIAL DE 1ªCATEGORIA OU ENTULHO,EM CARRINHOS,A 100,00M DE DISTANCIA,INCLUSIVE CARGA A PA</v>
      </c>
      <c r="C2872" s="142" t="s">
        <v>6096</v>
      </c>
      <c r="D2872" s="142" t="s">
        <v>6109</v>
      </c>
      <c r="I2872" s="142" t="s">
        <v>859</v>
      </c>
      <c r="J2872" s="142" t="n">
        <v>46.86</v>
      </c>
    </row>
    <row r="2873" customFormat="false" ht="12.75" hidden="false" customHeight="false" outlineLevel="0" collapsed="false">
      <c r="A2873" s="142" t="s">
        <v>6110</v>
      </c>
      <c r="B2873" s="663" t="str">
        <f aca="false">C2873&amp;D2873&amp;E2873&amp;F2873&amp;G2873&amp;H2873</f>
        <v>TRANSPORTE HORIZONTAL DE MATERIAL DE 1ªCATEGORIA OU ENTULHO,EM CARRINHOS,A 100,00M DE DISTANCIA,INCLUSIVE CARGA A PA</v>
      </c>
      <c r="C2873" s="142" t="s">
        <v>6096</v>
      </c>
      <c r="D2873" s="142" t="s">
        <v>6109</v>
      </c>
      <c r="I2873" s="142" t="s">
        <v>859</v>
      </c>
      <c r="J2873" s="142" t="n">
        <v>40.62</v>
      </c>
    </row>
    <row r="2874" customFormat="false" ht="12.75" hidden="false" customHeight="false" outlineLevel="0" collapsed="false">
      <c r="A2874" s="142" t="s">
        <v>6111</v>
      </c>
      <c r="B2874" s="663" t="str">
        <f aca="false">C2874&amp;D2874&amp;E2874&amp;F2874&amp;G2874&amp;H2874</f>
        <v>TRANSPORTE HORIZONTAL DE MATERIAL DE 1ªCATEGORIA OU ENTULHO,EM CARRINHOS,A 150,00M DE DISTANCIA,INCLUSIVE CARGA A PA</v>
      </c>
      <c r="C2874" s="142" t="s">
        <v>6096</v>
      </c>
      <c r="D2874" s="142" t="s">
        <v>6112</v>
      </c>
      <c r="I2874" s="142" t="s">
        <v>859</v>
      </c>
      <c r="J2874" s="142" t="n">
        <v>59.79</v>
      </c>
    </row>
    <row r="2875" customFormat="false" ht="12.75" hidden="false" customHeight="false" outlineLevel="0" collapsed="false">
      <c r="A2875" s="142" t="s">
        <v>6113</v>
      </c>
      <c r="B2875" s="663" t="str">
        <f aca="false">C2875&amp;D2875&amp;E2875&amp;F2875&amp;G2875&amp;H2875</f>
        <v>TRANSPORTE HORIZONTAL DE MATERIAL DE 1ªCATEGORIA OU ENTULHO,EM CARRINHOS,A 150,00M DE DISTANCIA,INCLUSIVE CARGA A PA</v>
      </c>
      <c r="C2875" s="142" t="s">
        <v>6096</v>
      </c>
      <c r="D2875" s="142" t="s">
        <v>6112</v>
      </c>
      <c r="I2875" s="142" t="s">
        <v>859</v>
      </c>
      <c r="J2875" s="142" t="n">
        <v>51.82</v>
      </c>
    </row>
    <row r="2876" customFormat="false" ht="12.75" hidden="false" customHeight="false" outlineLevel="0" collapsed="false">
      <c r="A2876" s="142" t="s">
        <v>6114</v>
      </c>
      <c r="B2876" s="663" t="str">
        <f aca="false">C2876&amp;D2876&amp;E2876&amp;F2876&amp;G2876&amp;H2876</f>
        <v>TRANSPORTE HORIZONTAL DE MATERIAL DE 1ªCATEGORIA OU ENTULHO,EM CARRINHOS,A 200,00M DE DISTANCIA,INCLUSIVE CARGA A PA</v>
      </c>
      <c r="C2876" s="142" t="s">
        <v>6096</v>
      </c>
      <c r="D2876" s="142" t="s">
        <v>6115</v>
      </c>
      <c r="I2876" s="142" t="s">
        <v>859</v>
      </c>
      <c r="J2876" s="142" t="n">
        <v>78.37</v>
      </c>
    </row>
    <row r="2877" customFormat="false" ht="12.75" hidden="false" customHeight="false" outlineLevel="0" collapsed="false">
      <c r="A2877" s="142" t="s">
        <v>6116</v>
      </c>
      <c r="B2877" s="663" t="str">
        <f aca="false">C2877&amp;D2877&amp;E2877&amp;F2877&amp;G2877&amp;H2877</f>
        <v>TRANSPORTE HORIZONTAL DE MATERIAL DE 1ªCATEGORIA OU ENTULHO,EM CARRINHOS,A 200,00M DE DISTANCIA,INCLUSIVE CARGA A PA</v>
      </c>
      <c r="C2877" s="142" t="s">
        <v>6096</v>
      </c>
      <c r="D2877" s="142" t="s">
        <v>6115</v>
      </c>
      <c r="I2877" s="142" t="s">
        <v>859</v>
      </c>
      <c r="J2877" s="142" t="n">
        <v>67.93</v>
      </c>
    </row>
    <row r="2878" customFormat="false" ht="12.75" hidden="false" customHeight="false" outlineLevel="0" collapsed="false">
      <c r="A2878" s="142" t="s">
        <v>6117</v>
      </c>
      <c r="B2878" s="663" t="str">
        <f aca="false">C2878&amp;D2878&amp;E2878&amp;F2878&amp;G2878&amp;H2878</f>
        <v>TRANSPORTE DE MATERIAIS DE QUALQUER NATUREZA,ESCADA ACIMA,SERVICO INTEIRAMENTE MANUAL,EM OBRAS PREDIAIS,INCLUSIVE CARGAE DESCARGA</v>
      </c>
      <c r="C2878" s="142" t="s">
        <v>6118</v>
      </c>
      <c r="D2878" s="142" t="s">
        <v>6119</v>
      </c>
      <c r="E2878" s="142" t="s">
        <v>6120</v>
      </c>
      <c r="I2878" s="142" t="s">
        <v>6121</v>
      </c>
      <c r="J2878" s="142" t="n">
        <v>0.88</v>
      </c>
    </row>
    <row r="2879" customFormat="false" ht="12.75" hidden="false" customHeight="false" outlineLevel="0" collapsed="false">
      <c r="A2879" s="142" t="s">
        <v>6122</v>
      </c>
      <c r="B2879" s="663" t="str">
        <f aca="false">C2879&amp;D2879&amp;E2879&amp;F2879&amp;G2879&amp;H2879</f>
        <v>TRANSPORTE DE MATERIAIS DE QUALQUER NATUREZA,ESCADA ACIMA,SERVICO INTEIRAMENTE MANUAL,EM OBRAS PREDIAIS,INCLUSIVE CARGAE DESCARGA</v>
      </c>
      <c r="C2879" s="142" t="s">
        <v>6118</v>
      </c>
      <c r="D2879" s="142" t="s">
        <v>6119</v>
      </c>
      <c r="E2879" s="142" t="s">
        <v>6120</v>
      </c>
      <c r="I2879" s="142" t="s">
        <v>6121</v>
      </c>
      <c r="J2879" s="142" t="n">
        <v>0.77</v>
      </c>
    </row>
    <row r="2880" customFormat="false" ht="12.75" hidden="false" customHeight="false" outlineLevel="0" collapsed="false">
      <c r="A2880" s="142" t="s">
        <v>6123</v>
      </c>
      <c r="B2880" s="663" t="str">
        <f aca="false">C2880&amp;D2880&amp;E2880&amp;F2880&amp;G2880&amp;H2880</f>
        <v>TRANSPORTE DE MATERIAIS DE QUALQUER NATUREZA,ESCADA ABAIXO,SERVICO INTEIRAMENTE MANUAL,EM OBRAS PREDIAIS,INCLUSIVE CARGA E DESCARGA</v>
      </c>
      <c r="C2880" s="142" t="s">
        <v>6124</v>
      </c>
      <c r="D2880" s="142" t="s">
        <v>6125</v>
      </c>
      <c r="E2880" s="142" t="s">
        <v>6126</v>
      </c>
      <c r="I2880" s="142" t="s">
        <v>6121</v>
      </c>
      <c r="J2880" s="142" t="n">
        <v>0.64</v>
      </c>
    </row>
    <row r="2881" customFormat="false" ht="12.75" hidden="false" customHeight="false" outlineLevel="0" collapsed="false">
      <c r="A2881" s="142" t="s">
        <v>6127</v>
      </c>
      <c r="B2881" s="663" t="str">
        <f aca="false">C2881&amp;D2881&amp;E2881&amp;F2881&amp;G2881&amp;H2881</f>
        <v>TRANSPORTE DE MATERIAIS DE QUALQUER NATUREZA,ESCADA ABAIXO,SERVICO INTEIRAMENTE MANUAL,EM OBRAS PREDIAIS,INCLUSIVE CARGA E DESCARGA</v>
      </c>
      <c r="C2881" s="142" t="s">
        <v>6124</v>
      </c>
      <c r="D2881" s="142" t="s">
        <v>6125</v>
      </c>
      <c r="E2881" s="142" t="s">
        <v>6126</v>
      </c>
      <c r="I2881" s="142" t="s">
        <v>6121</v>
      </c>
      <c r="J2881" s="142" t="n">
        <v>0.56</v>
      </c>
    </row>
    <row r="2882" customFormat="false" ht="12.75" hidden="false" customHeight="false" outlineLevel="0" collapsed="false">
      <c r="A2882" s="142" t="s">
        <v>6128</v>
      </c>
      <c r="B2882" s="663" t="str">
        <f aca="false">C2882&amp;D2882&amp;E2882&amp;F2882&amp;G2882&amp;H2882</f>
        <v>TRANSPORTE DE MATERIAIS ENCOSTA ACIMA,SERVICO INTEIRAMENTE MANUAL,INCLUSIVE CARGA E DESCARGA</v>
      </c>
      <c r="C2882" s="142" t="s">
        <v>6129</v>
      </c>
      <c r="D2882" s="142" t="s">
        <v>6130</v>
      </c>
      <c r="I2882" s="142" t="s">
        <v>6121</v>
      </c>
      <c r="J2882" s="142" t="n">
        <v>1.45</v>
      </c>
    </row>
    <row r="2883" customFormat="false" ht="12.75" hidden="false" customHeight="false" outlineLevel="0" collapsed="false">
      <c r="A2883" s="142" t="s">
        <v>6131</v>
      </c>
      <c r="B2883" s="663" t="str">
        <f aca="false">C2883&amp;D2883&amp;E2883&amp;F2883&amp;G2883&amp;H2883</f>
        <v>TRANSPORTE DE MATERIAIS ENCOSTA ACIMA,SERVICO INTEIRAMENTE MANUAL,INCLUSIVE CARGA E DESCARGA</v>
      </c>
      <c r="C2883" s="142" t="s">
        <v>6129</v>
      </c>
      <c r="D2883" s="142" t="s">
        <v>6130</v>
      </c>
      <c r="I2883" s="142" t="s">
        <v>6121</v>
      </c>
      <c r="J2883" s="142" t="n">
        <v>1.26</v>
      </c>
    </row>
    <row r="2884" customFormat="false" ht="12.75" hidden="false" customHeight="false" outlineLevel="0" collapsed="false">
      <c r="A2884" s="142" t="s">
        <v>6132</v>
      </c>
      <c r="B2884" s="663" t="str">
        <f aca="false">C2884&amp;D2884&amp;E2884&amp;F2884&amp;G2884&amp;H2884</f>
        <v>TRANSPORTE DE MATERIAIS ENCOSTA ABAIXO,SERVICO INTEIRAMENTEMANUAL,INCLUSIVE CARGA E DESCARGA</v>
      </c>
      <c r="C2884" s="142" t="s">
        <v>6133</v>
      </c>
      <c r="D2884" s="142" t="s">
        <v>6134</v>
      </c>
      <c r="I2884" s="142" t="s">
        <v>6121</v>
      </c>
      <c r="J2884" s="142" t="n">
        <v>0.96</v>
      </c>
    </row>
    <row r="2885" customFormat="false" ht="12.75" hidden="false" customHeight="false" outlineLevel="0" collapsed="false">
      <c r="A2885" s="142" t="s">
        <v>6135</v>
      </c>
      <c r="B2885" s="663" t="str">
        <f aca="false">C2885&amp;D2885&amp;E2885&amp;F2885&amp;G2885&amp;H2885</f>
        <v>TRANSPORTE DE MATERIAIS ENCOSTA ABAIXO,SERVICO INTEIRAMENTEMANUAL,INCLUSIVE CARGA E DESCARGA</v>
      </c>
      <c r="C2885" s="142" t="s">
        <v>6133</v>
      </c>
      <c r="D2885" s="142" t="s">
        <v>6134</v>
      </c>
      <c r="I2885" s="142" t="s">
        <v>6121</v>
      </c>
      <c r="J2885" s="142" t="n">
        <v>0.84</v>
      </c>
    </row>
    <row r="2886" customFormat="false" ht="12.75" hidden="false" customHeight="false" outlineLevel="0" collapsed="false">
      <c r="A2886" s="142" t="s">
        <v>6136</v>
      </c>
      <c r="B2886" s="663" t="str">
        <f aca="false">C2886&amp;D2886&amp;E2886&amp;F2886&amp;G2886&amp;H2886</f>
        <v>TRANSPORTE HORIZONTAL DE ENTULHO OU LAMA EM CARRINHO,INCLUSIVE CARGA A PA,EM FAVELAS</v>
      </c>
      <c r="C2886" s="142" t="s">
        <v>6137</v>
      </c>
      <c r="D2886" s="142" t="s">
        <v>6138</v>
      </c>
      <c r="I2886" s="142" t="s">
        <v>859</v>
      </c>
      <c r="J2886" s="142" t="n">
        <v>22.3</v>
      </c>
    </row>
    <row r="2887" customFormat="false" ht="12.75" hidden="false" customHeight="false" outlineLevel="0" collapsed="false">
      <c r="A2887" s="142" t="s">
        <v>6139</v>
      </c>
      <c r="B2887" s="663" t="str">
        <f aca="false">C2887&amp;D2887&amp;E2887&amp;F2887&amp;G2887&amp;H2887</f>
        <v>TRANSPORTE HORIZONTAL DE ENTULHO OU LAMA EM CARRINHO,INCLUSIVE CARGA A PA,EM FAVELAS</v>
      </c>
      <c r="C2887" s="142" t="s">
        <v>6137</v>
      </c>
      <c r="D2887" s="142" t="s">
        <v>6138</v>
      </c>
      <c r="I2887" s="142" t="s">
        <v>859</v>
      </c>
      <c r="J2887" s="142" t="n">
        <v>19.33</v>
      </c>
    </row>
    <row r="2888" customFormat="false" ht="12.75" hidden="false" customHeight="false" outlineLevel="0" collapsed="false">
      <c r="A2888" s="142" t="s">
        <v>6140</v>
      </c>
      <c r="B2888" s="663" t="str">
        <f aca="false">C2888&amp;D2888&amp;E2888&amp;F2888&amp;G2888&amp;H2888</f>
        <v>TRANSPORTE DE MATERIAIS ENCOSTA ACIMA,EM CARRINHOS,INCLUSIVE CARGA E DESCARGA</v>
      </c>
      <c r="C2888" s="142" t="s">
        <v>6141</v>
      </c>
      <c r="D2888" s="142" t="s">
        <v>6142</v>
      </c>
      <c r="I2888" s="142" t="s">
        <v>6121</v>
      </c>
      <c r="J2888" s="142" t="n">
        <v>0.24</v>
      </c>
    </row>
    <row r="2889" customFormat="false" ht="12.75" hidden="false" customHeight="false" outlineLevel="0" collapsed="false">
      <c r="A2889" s="142" t="s">
        <v>6143</v>
      </c>
      <c r="B2889" s="663" t="str">
        <f aca="false">C2889&amp;D2889&amp;E2889&amp;F2889&amp;G2889&amp;H2889</f>
        <v>TRANSPORTE DE MATERIAIS ENCOSTA ACIMA,EM CARRINHOS,INCLUSIVE CARGA E DESCARGA</v>
      </c>
      <c r="C2889" s="142" t="s">
        <v>6141</v>
      </c>
      <c r="D2889" s="142" t="s">
        <v>6142</v>
      </c>
      <c r="I2889" s="142" t="s">
        <v>6121</v>
      </c>
      <c r="J2889" s="142" t="n">
        <v>0.21</v>
      </c>
    </row>
    <row r="2890" customFormat="false" ht="12.75" hidden="false" customHeight="false" outlineLevel="0" collapsed="false">
      <c r="A2890" s="142" t="s">
        <v>6144</v>
      </c>
      <c r="B2890" s="663" t="str">
        <f aca="false">C2890&amp;D2890&amp;E2890&amp;F2890&amp;G2890&amp;H2890</f>
        <v>TRANSPORTE DE MATERIAIS ENCOSTA ABAIXO,EM CARRINHOS,INCLUSIVE CARGA E DESCARGA</v>
      </c>
      <c r="C2890" s="142" t="s">
        <v>6145</v>
      </c>
      <c r="D2890" s="142" t="s">
        <v>6146</v>
      </c>
      <c r="I2890" s="142" t="s">
        <v>6121</v>
      </c>
      <c r="J2890" s="142" t="n">
        <v>0.16</v>
      </c>
    </row>
    <row r="2891" customFormat="false" ht="12.75" hidden="false" customHeight="false" outlineLevel="0" collapsed="false">
      <c r="A2891" s="142" t="s">
        <v>6147</v>
      </c>
      <c r="B2891" s="663" t="str">
        <f aca="false">C2891&amp;D2891&amp;E2891&amp;F2891&amp;G2891&amp;H2891</f>
        <v>TRANSPORTE DE MATERIAIS ENCOSTA ABAIXO,EM CARRINHOS,INCLUSIVE CARGA E DESCARGA</v>
      </c>
      <c r="C2891" s="142" t="s">
        <v>6145</v>
      </c>
      <c r="D2891" s="142" t="s">
        <v>6146</v>
      </c>
      <c r="I2891" s="142" t="s">
        <v>6121</v>
      </c>
      <c r="J2891" s="142" t="n">
        <v>0.14</v>
      </c>
    </row>
    <row r="2892" customFormat="false" ht="12.75" hidden="false" customHeight="false" outlineLevel="0" collapsed="false">
      <c r="A2892" s="142" t="s">
        <v>6148</v>
      </c>
      <c r="B2892" s="663" t="str">
        <f aca="false">C2892&amp;D2892&amp;E2892&amp;F2892&amp;G2892&amp;H2892</f>
        <v>TRANSPORTE DE MATERIAIS DE GRANDE VOLUME E BAIXO PESO ESPECIFICO,SERVICO INTEIRAMENTE MANUAL,ENCOSTA ACIMA,INCLUSIVE CARGA E DESCARGA</v>
      </c>
      <c r="C2892" s="142" t="s">
        <v>6149</v>
      </c>
      <c r="D2892" s="142" t="s">
        <v>6150</v>
      </c>
      <c r="E2892" s="142" t="s">
        <v>6151</v>
      </c>
      <c r="I2892" s="142" t="s">
        <v>6152</v>
      </c>
      <c r="J2892" s="142" t="n">
        <v>24.24</v>
      </c>
    </row>
    <row r="2893" customFormat="false" ht="12.75" hidden="false" customHeight="false" outlineLevel="0" collapsed="false">
      <c r="A2893" s="142" t="s">
        <v>6153</v>
      </c>
      <c r="B2893" s="663" t="str">
        <f aca="false">C2893&amp;D2893&amp;E2893&amp;F2893&amp;G2893&amp;H2893</f>
        <v>TRANSPORTE DE MATERIAIS DE GRANDE VOLUME E BAIXO PESO ESPECIFICO,SERVICO INTEIRAMENTE MANUAL,ENCOSTA ACIMA,INCLUSIVE CARGA E DESCARGA</v>
      </c>
      <c r="C2893" s="142" t="s">
        <v>6149</v>
      </c>
      <c r="D2893" s="142" t="s">
        <v>6150</v>
      </c>
      <c r="E2893" s="142" t="s">
        <v>6151</v>
      </c>
      <c r="I2893" s="142" t="s">
        <v>6152</v>
      </c>
      <c r="J2893" s="142" t="n">
        <v>21.01</v>
      </c>
    </row>
    <row r="2894" customFormat="false" ht="12.75" hidden="false" customHeight="false" outlineLevel="0" collapsed="false">
      <c r="A2894" s="142" t="s">
        <v>6154</v>
      </c>
      <c r="B2894" s="663" t="str">
        <f aca="false">C2894&amp;D2894&amp;E2894&amp;F2894&amp;G2894&amp;H2894</f>
        <v>TRANSPORTE DE MATERIAIS DE GRANDE VOLUME E BAIXO PESO ESPECIFICO,SERVICO INTEIRAMENTE MANUAL,ENCOSTA ABAIXO,INCLUSIVE CARGA E DESCARGA</v>
      </c>
      <c r="C2894" s="142" t="s">
        <v>6149</v>
      </c>
      <c r="D2894" s="142" t="s">
        <v>6155</v>
      </c>
      <c r="E2894" s="142" t="s">
        <v>6156</v>
      </c>
      <c r="I2894" s="142" t="s">
        <v>6152</v>
      </c>
      <c r="J2894" s="142" t="n">
        <v>18.58</v>
      </c>
    </row>
    <row r="2895" customFormat="false" ht="12.75" hidden="false" customHeight="false" outlineLevel="0" collapsed="false">
      <c r="A2895" s="142" t="s">
        <v>6157</v>
      </c>
      <c r="B2895" s="663" t="str">
        <f aca="false">C2895&amp;D2895&amp;E2895&amp;F2895&amp;G2895&amp;H2895</f>
        <v>TRANSPORTE DE MATERIAIS DE GRANDE VOLUME E BAIXO PESO ESPECIFICO,SERVICO INTEIRAMENTE MANUAL,ENCOSTA ABAIXO,INCLUSIVE CARGA E DESCARGA</v>
      </c>
      <c r="C2895" s="142" t="s">
        <v>6149</v>
      </c>
      <c r="D2895" s="142" t="s">
        <v>6155</v>
      </c>
      <c r="E2895" s="142" t="s">
        <v>6156</v>
      </c>
      <c r="I2895" s="142" t="s">
        <v>6152</v>
      </c>
      <c r="J2895" s="142" t="n">
        <v>16.1</v>
      </c>
    </row>
    <row r="2896" customFormat="false" ht="12.75" hidden="false" customHeight="false" outlineLevel="0" collapsed="false">
      <c r="A2896" s="142" t="s">
        <v>6158</v>
      </c>
      <c r="B2896" s="663" t="str">
        <f aca="false">C2896&amp;D2896&amp;E2896&amp;F2896&amp;G2896&amp;H2896</f>
        <v>TRANSPORTE MANUAL DE CALHA ATE O LOCAL DE ASSENTAMENTO,ENCOSTA ACIMA,INCLUSIVE CARGA E DESCARGA</v>
      </c>
      <c r="C2896" s="142" t="s">
        <v>6159</v>
      </c>
      <c r="D2896" s="142" t="s">
        <v>6160</v>
      </c>
      <c r="I2896" s="142" t="s">
        <v>6161</v>
      </c>
      <c r="J2896" s="142" t="n">
        <v>1.08</v>
      </c>
    </row>
    <row r="2897" customFormat="false" ht="12.75" hidden="false" customHeight="false" outlineLevel="0" collapsed="false">
      <c r="A2897" s="142" t="s">
        <v>6162</v>
      </c>
      <c r="B2897" s="663" t="str">
        <f aca="false">C2897&amp;D2897&amp;E2897&amp;F2897&amp;G2897&amp;H2897</f>
        <v>TRANSPORTE MANUAL DE CALHA ATE O LOCAL DE ASSENTAMENTO,ENCOSTA ACIMA,INCLUSIVE CARGA E DESCARGA</v>
      </c>
      <c r="C2897" s="142" t="s">
        <v>6159</v>
      </c>
      <c r="D2897" s="142" t="s">
        <v>6160</v>
      </c>
      <c r="I2897" s="142" t="s">
        <v>6161</v>
      </c>
      <c r="J2897" s="142" t="n">
        <v>0.93</v>
      </c>
    </row>
    <row r="2898" customFormat="false" ht="12.75" hidden="false" customHeight="false" outlineLevel="0" collapsed="false">
      <c r="A2898" s="142" t="s">
        <v>6163</v>
      </c>
      <c r="B2898" s="663" t="str">
        <f aca="false">C2898&amp;D2898&amp;E2898&amp;F2898&amp;G2898&amp;H2898</f>
        <v>TRANSPORTE MANUAL DE CALHA ATE O LOCAL DE ASSENTAMENTO,ENCOSTA ABAIXO,INCLUSIVE CARGA E DESCARGA</v>
      </c>
      <c r="C2898" s="142" t="s">
        <v>6159</v>
      </c>
      <c r="D2898" s="142" t="s">
        <v>6164</v>
      </c>
      <c r="I2898" s="142" t="s">
        <v>6161</v>
      </c>
      <c r="J2898" s="142" t="n">
        <v>0.8</v>
      </c>
    </row>
    <row r="2899" customFormat="false" ht="12.75" hidden="false" customHeight="false" outlineLevel="0" collapsed="false">
      <c r="A2899" s="142" t="s">
        <v>6165</v>
      </c>
      <c r="B2899" s="663" t="str">
        <f aca="false">C2899&amp;D2899&amp;E2899&amp;F2899&amp;G2899&amp;H2899</f>
        <v>TRANSPORTE MANUAL DE CALHA ATE O LOCAL DE ASSENTAMENTO,ENCOSTA ABAIXO,INCLUSIVE CARGA E DESCARGA</v>
      </c>
      <c r="C2899" s="142" t="s">
        <v>6159</v>
      </c>
      <c r="D2899" s="142" t="s">
        <v>6164</v>
      </c>
      <c r="I2899" s="142" t="s">
        <v>6161</v>
      </c>
      <c r="J2899" s="142" t="n">
        <v>0.7</v>
      </c>
    </row>
    <row r="2900" customFormat="false" ht="12.75" hidden="false" customHeight="false" outlineLevel="0" collapsed="false">
      <c r="A2900" s="142" t="s">
        <v>6166</v>
      </c>
      <c r="B2900" s="663" t="str">
        <f aca="false">C2900&amp;D2900&amp;E2900&amp;F2900&amp;G2900&amp;H2900</f>
        <v>TRANSPORTE MANUAL DE MATERIAIS DIVERSOS EM MANGUEZAL,INCLUSIVE CARGA E DESCARGA EM CESTO TIPO COMLURB(MUDA E LIXO)</v>
      </c>
      <c r="C2900" s="142" t="s">
        <v>6167</v>
      </c>
      <c r="D2900" s="142" t="s">
        <v>6168</v>
      </c>
      <c r="I2900" s="142" t="s">
        <v>6121</v>
      </c>
      <c r="J2900" s="142" t="n">
        <v>32.32</v>
      </c>
    </row>
    <row r="2901" customFormat="false" ht="12.75" hidden="false" customHeight="false" outlineLevel="0" collapsed="false">
      <c r="A2901" s="142" t="s">
        <v>6169</v>
      </c>
      <c r="B2901" s="663" t="str">
        <f aca="false">C2901&amp;D2901&amp;E2901&amp;F2901&amp;G2901&amp;H2901</f>
        <v>TRANSPORTE MANUAL DE MATERIAIS DIVERSOS EM MANGUEZAL,INCLUSIVE CARGA E DESCARGA EM CESTO TIPO COMLURB(MUDA E LIXO)</v>
      </c>
      <c r="C2901" s="142" t="s">
        <v>6167</v>
      </c>
      <c r="D2901" s="142" t="s">
        <v>6168</v>
      </c>
      <c r="I2901" s="142" t="s">
        <v>6121</v>
      </c>
      <c r="J2901" s="142" t="n">
        <v>28.01</v>
      </c>
    </row>
    <row r="2902" customFormat="false" ht="12.75" hidden="false" customHeight="false" outlineLevel="0" collapsed="false">
      <c r="A2902" s="142" t="s">
        <v>6170</v>
      </c>
      <c r="B2902" s="663" t="str">
        <f aca="false">C2902&amp;D2902&amp;E2902&amp;F2902&amp;G2902&amp;H2902</f>
        <v>CALHA FECHADA,DE TABUAS DE MADEIRA DE 3ª,COM A SECAO DE 0,45X0,45M,PARA DESCIDA DE ESCOMBROS,COM COLOCACAO</v>
      </c>
      <c r="C2902" s="142" t="s">
        <v>6171</v>
      </c>
      <c r="D2902" s="142" t="s">
        <v>6172</v>
      </c>
      <c r="I2902" s="142" t="s">
        <v>130</v>
      </c>
      <c r="J2902" s="142" t="n">
        <v>125.62</v>
      </c>
    </row>
    <row r="2903" customFormat="false" ht="12.75" hidden="false" customHeight="false" outlineLevel="0" collapsed="false">
      <c r="A2903" s="142" t="s">
        <v>6173</v>
      </c>
      <c r="B2903" s="663" t="str">
        <f aca="false">C2903&amp;D2903&amp;E2903&amp;F2903&amp;G2903&amp;H2903</f>
        <v>CALHA FECHADA,DE TABUAS DE MADEIRA DE 3ª,COM A SECAO DE 0,45X0,45M,PARA DESCIDA DE ESCOMBROS,COM COLOCACAO</v>
      </c>
      <c r="C2903" s="142" t="s">
        <v>6171</v>
      </c>
      <c r="D2903" s="142" t="s">
        <v>6172</v>
      </c>
      <c r="I2903" s="142" t="s">
        <v>130</v>
      </c>
      <c r="J2903" s="142" t="n">
        <v>117.28</v>
      </c>
    </row>
    <row r="2904" customFormat="false" ht="12.75" hidden="false" customHeight="false" outlineLevel="0" collapsed="false">
      <c r="A2904" s="142" t="s">
        <v>6174</v>
      </c>
      <c r="B2904" s="663" t="str">
        <f aca="false">C2904&amp;D2904&amp;E2904&amp;F2904&amp;G2904&amp;H2904</f>
        <v>CALHA FECHADA,DE TABUAS DE MADEIRA DE 3ª,COM A SECAO 0,35X0,35M,PARA DESCIDA DE ESCOMBROS,COM COLOCACAO</v>
      </c>
      <c r="C2904" s="142" t="s">
        <v>6175</v>
      </c>
      <c r="D2904" s="142" t="s">
        <v>6176</v>
      </c>
      <c r="I2904" s="142" t="s">
        <v>130</v>
      </c>
      <c r="J2904" s="142" t="n">
        <v>104.92</v>
      </c>
    </row>
    <row r="2905" customFormat="false" ht="12.75" hidden="false" customHeight="false" outlineLevel="0" collapsed="false">
      <c r="A2905" s="142" t="s">
        <v>6177</v>
      </c>
      <c r="B2905" s="663" t="str">
        <f aca="false">C2905&amp;D2905&amp;E2905&amp;F2905&amp;G2905&amp;H2905</f>
        <v>CALHA FECHADA,DE TABUAS DE MADEIRA DE 3ª,COM A SECAO 0,35X0,35M,PARA DESCIDA DE ESCOMBROS,COM COLOCACAO</v>
      </c>
      <c r="C2905" s="142" t="s">
        <v>6175</v>
      </c>
      <c r="D2905" s="142" t="s">
        <v>6176</v>
      </c>
      <c r="I2905" s="142" t="s">
        <v>130</v>
      </c>
      <c r="J2905" s="142" t="n">
        <v>97.67</v>
      </c>
    </row>
    <row r="2906" customFormat="false" ht="12.75" hidden="false" customHeight="false" outlineLevel="0" collapsed="false">
      <c r="A2906" s="142" t="s">
        <v>6178</v>
      </c>
      <c r="B2906" s="663" t="str">
        <f aca="false">C2906&amp;D2906&amp;E2906&amp;F2906&amp;G2906&amp;H2906</f>
        <v>DESCIDA DE ESCOMBROS POR CALHAS FECHADAS,DE TABUAS DE PINHODE 3ª</v>
      </c>
      <c r="C2906" s="142" t="s">
        <v>6179</v>
      </c>
      <c r="D2906" s="142" t="s">
        <v>6180</v>
      </c>
      <c r="I2906" s="142" t="s">
        <v>859</v>
      </c>
      <c r="J2906" s="142" t="n">
        <v>96.96</v>
      </c>
    </row>
    <row r="2907" customFormat="false" ht="12.75" hidden="false" customHeight="false" outlineLevel="0" collapsed="false">
      <c r="A2907" s="142" t="s">
        <v>6181</v>
      </c>
      <c r="B2907" s="663" t="str">
        <f aca="false">C2907&amp;D2907&amp;E2907&amp;F2907&amp;G2907&amp;H2907</f>
        <v>DESCIDA DE ESCOMBROS POR CALHAS FECHADAS,DE TABUAS DE PINHODE 3ª</v>
      </c>
      <c r="C2907" s="142" t="s">
        <v>6179</v>
      </c>
      <c r="D2907" s="142" t="s">
        <v>6180</v>
      </c>
      <c r="I2907" s="142" t="s">
        <v>859</v>
      </c>
      <c r="J2907" s="142" t="n">
        <v>84.04</v>
      </c>
    </row>
    <row r="2908" customFormat="false" ht="12.75" hidden="false" customHeight="false" outlineLevel="0" collapsed="false">
      <c r="A2908" s="142" t="s">
        <v>6182</v>
      </c>
      <c r="B2908" s="663" t="str">
        <f aca="false">C2908&amp;D2908&amp;E2908&amp;F2908&amp;G2908&amp;H2908</f>
        <v>ENSACAMENTO E TRANSPORTE DE ESCOMBROS EM SACOS PLASTICOS,DESDE UM PAVIMENTO ELEVADO ATE O TERREO,UTILIZANDO ELEVADOR</v>
      </c>
      <c r="C2908" s="142" t="s">
        <v>6183</v>
      </c>
      <c r="D2908" s="142" t="s">
        <v>6184</v>
      </c>
      <c r="I2908" s="142" t="s">
        <v>859</v>
      </c>
      <c r="J2908" s="142" t="n">
        <v>39.64</v>
      </c>
    </row>
    <row r="2909" customFormat="false" ht="12.75" hidden="false" customHeight="false" outlineLevel="0" collapsed="false">
      <c r="A2909" s="142" t="s">
        <v>6185</v>
      </c>
      <c r="B2909" s="663" t="str">
        <f aca="false">C2909&amp;D2909&amp;E2909&amp;F2909&amp;G2909&amp;H2909</f>
        <v>ENSACAMENTO E TRANSPORTE DE ESCOMBROS EM SACOS PLASTICOS,DESDE UM PAVIMENTO ELEVADO ATE O TERREO,UTILIZANDO ELEVADOR</v>
      </c>
      <c r="C2909" s="142" t="s">
        <v>6183</v>
      </c>
      <c r="D2909" s="142" t="s">
        <v>6184</v>
      </c>
      <c r="I2909" s="142" t="s">
        <v>859</v>
      </c>
      <c r="J2909" s="142" t="n">
        <v>34.36</v>
      </c>
    </row>
    <row r="2910" customFormat="false" ht="12.75" hidden="false" customHeight="false" outlineLevel="0" collapsed="false">
      <c r="A2910" s="142" t="s">
        <v>6186</v>
      </c>
      <c r="B2910" s="663" t="str">
        <f aca="false">C2910&amp;D2910&amp;E2910&amp;F2910&amp;G2910&amp;H2910</f>
        <v>ENSACAMENTO E TRANSPORTE DE ESCOMBROS EM SACOS PLASTICOS,DESDE UM PAVIMENTO ELEVADO ATE O TERREO,UTILIZANDO A ESCADA DOPREDIO</v>
      </c>
      <c r="C2910" s="142" t="s">
        <v>6183</v>
      </c>
      <c r="D2910" s="142" t="s">
        <v>6187</v>
      </c>
      <c r="E2910" s="142" t="s">
        <v>6188</v>
      </c>
      <c r="I2910" s="142" t="s">
        <v>859</v>
      </c>
      <c r="J2910" s="142" t="n">
        <v>63.88</v>
      </c>
    </row>
    <row r="2911" customFormat="false" ht="12.75" hidden="false" customHeight="false" outlineLevel="0" collapsed="false">
      <c r="A2911" s="142" t="s">
        <v>6189</v>
      </c>
      <c r="B2911" s="663" t="str">
        <f aca="false">C2911&amp;D2911&amp;E2911&amp;F2911&amp;G2911&amp;H2911</f>
        <v>ENSACAMENTO E TRANSPORTE DE ESCOMBROS EM SACOS PLASTICOS,DESDE UM PAVIMENTO ELEVADO ATE O TERREO,UTILIZANDO A ESCADA DOPREDIO</v>
      </c>
      <c r="C2911" s="142" t="s">
        <v>6183</v>
      </c>
      <c r="D2911" s="142" t="s">
        <v>6187</v>
      </c>
      <c r="E2911" s="142" t="s">
        <v>6188</v>
      </c>
      <c r="I2911" s="142" t="s">
        <v>859</v>
      </c>
      <c r="J2911" s="142" t="n">
        <v>55.37</v>
      </c>
    </row>
    <row r="2912" customFormat="false" ht="12.75" hidden="false" customHeight="false" outlineLevel="0" collapsed="false">
      <c r="A2912" s="142" t="s">
        <v>6190</v>
      </c>
      <c r="B2912" s="663" t="str">
        <f aca="false">C2912&amp;D2912&amp;E2912&amp;F2912&amp;G2912&amp;H2912</f>
        <v>RETIRADA DE LAMA,ESCOMBROS OU DETRITOS DO INTERIOR DE RESERVATORIOS OU CAIXAS ENTERRADAS,UTILIZANDO PROCESSOS DE SUSPENSAO MANUAL,MEDIDO POR VOLUME DE MATERIAL RETIRADO</v>
      </c>
      <c r="C2912" s="142" t="s">
        <v>6191</v>
      </c>
      <c r="D2912" s="142" t="s">
        <v>6192</v>
      </c>
      <c r="E2912" s="142" t="s">
        <v>6193</v>
      </c>
      <c r="I2912" s="142" t="s">
        <v>859</v>
      </c>
      <c r="J2912" s="142" t="n">
        <v>161.6</v>
      </c>
    </row>
    <row r="2913" customFormat="false" ht="12.75" hidden="false" customHeight="false" outlineLevel="0" collapsed="false">
      <c r="A2913" s="142" t="s">
        <v>6194</v>
      </c>
      <c r="B2913" s="663" t="str">
        <f aca="false">C2913&amp;D2913&amp;E2913&amp;F2913&amp;G2913&amp;H2913</f>
        <v>RETIRADA DE LAMA,ESCOMBROS OU DETRITOS DO INTERIOR DE RESERVATORIOS OU CAIXAS ENTERRADAS,UTILIZANDO PROCESSOS DE SUSPENSAO MANUAL,MEDIDO POR VOLUME DE MATERIAL RETIRADO</v>
      </c>
      <c r="C2913" s="142" t="s">
        <v>6191</v>
      </c>
      <c r="D2913" s="142" t="s">
        <v>6192</v>
      </c>
      <c r="E2913" s="142" t="s">
        <v>6193</v>
      </c>
      <c r="I2913" s="142" t="s">
        <v>859</v>
      </c>
      <c r="J2913" s="142" t="n">
        <v>140.08</v>
      </c>
    </row>
    <row r="2914" customFormat="false" ht="12.75" hidden="false" customHeight="false" outlineLevel="0" collapsed="false">
      <c r="A2914" s="142" t="s">
        <v>6195</v>
      </c>
      <c r="B2914" s="663" t="str">
        <f aca="false">C2914&amp;D2914&amp;E2914&amp;F2914&amp;G2914&amp;H2914</f>
        <v>DESOBSTRUCAO DE DRENOS DE MUROS DE CONTENCAO,BUZINOTES DE COBERTURAS E SIMILARES</v>
      </c>
      <c r="C2914" s="142" t="s">
        <v>6196</v>
      </c>
      <c r="D2914" s="142" t="s">
        <v>6197</v>
      </c>
      <c r="I2914" s="142" t="s">
        <v>9</v>
      </c>
      <c r="J2914" s="142" t="n">
        <v>2.42</v>
      </c>
    </row>
    <row r="2915" customFormat="false" ht="12.75" hidden="false" customHeight="false" outlineLevel="0" collapsed="false">
      <c r="A2915" s="142" t="s">
        <v>6198</v>
      </c>
      <c r="B2915" s="663" t="str">
        <f aca="false">C2915&amp;D2915&amp;E2915&amp;F2915&amp;G2915&amp;H2915</f>
        <v>DESOBSTRUCAO DE DRENOS DE MUROS DE CONTENCAO,BUZINOTES DE COBERTURAS E SIMILARES</v>
      </c>
      <c r="C2915" s="142" t="s">
        <v>6196</v>
      </c>
      <c r="D2915" s="142" t="s">
        <v>6197</v>
      </c>
      <c r="I2915" s="142" t="s">
        <v>9</v>
      </c>
      <c r="J2915" s="142" t="n">
        <v>2.1</v>
      </c>
    </row>
    <row r="2916" customFormat="false" ht="12.75" hidden="false" customHeight="false" outlineLevel="0" collapsed="false">
      <c r="A2916" s="142" t="s">
        <v>6199</v>
      </c>
      <c r="B2916" s="663" t="str">
        <f aca="false">C2916&amp;D2916&amp;E2916&amp;F2916&amp;G2916&amp;H2916</f>
        <v>LIMPEZA DE VIDROS,FEITA NOS DOIS LADOS,CONTADO UM LADO</v>
      </c>
      <c r="C2916" s="142" t="s">
        <v>6200</v>
      </c>
      <c r="I2916" s="142" t="s">
        <v>1696</v>
      </c>
      <c r="J2916" s="142" t="n">
        <v>11.42</v>
      </c>
    </row>
    <row r="2917" customFormat="false" ht="12.75" hidden="false" customHeight="false" outlineLevel="0" collapsed="false">
      <c r="A2917" s="142" t="s">
        <v>6201</v>
      </c>
      <c r="B2917" s="663" t="str">
        <f aca="false">C2917&amp;D2917&amp;E2917&amp;F2917&amp;G2917&amp;H2917</f>
        <v>LIMPEZA DE VIDROS,FEITA NOS DOIS LADOS,CONTADO UM LADO</v>
      </c>
      <c r="C2917" s="142" t="s">
        <v>6200</v>
      </c>
      <c r="I2917" s="142" t="s">
        <v>1696</v>
      </c>
      <c r="J2917" s="142" t="n">
        <v>9.9</v>
      </c>
    </row>
    <row r="2918" customFormat="false" ht="12.75" hidden="false" customHeight="false" outlineLevel="0" collapsed="false">
      <c r="A2918" s="142" t="s">
        <v>6202</v>
      </c>
      <c r="B2918" s="663" t="str">
        <f aca="false">C2918&amp;D2918&amp;E2918&amp;F2918&amp;G2918&amp;H2918</f>
        <v>LIMPEZA DE PISOS CIMENTADOS</v>
      </c>
      <c r="C2918" s="142" t="s">
        <v>6203</v>
      </c>
      <c r="I2918" s="142" t="s">
        <v>1696</v>
      </c>
      <c r="J2918" s="142" t="n">
        <v>5.64</v>
      </c>
    </row>
    <row r="2919" customFormat="false" ht="12.75" hidden="false" customHeight="false" outlineLevel="0" collapsed="false">
      <c r="A2919" s="142" t="s">
        <v>6204</v>
      </c>
      <c r="B2919" s="663" t="str">
        <f aca="false">C2919&amp;D2919&amp;E2919&amp;F2919&amp;G2919&amp;H2919</f>
        <v>LIMPEZA DE PISOS CIMENTADOS</v>
      </c>
      <c r="C2919" s="142" t="s">
        <v>6203</v>
      </c>
      <c r="I2919" s="142" t="s">
        <v>1696</v>
      </c>
      <c r="J2919" s="142" t="n">
        <v>4.89</v>
      </c>
    </row>
    <row r="2920" customFormat="false" ht="12.75" hidden="false" customHeight="false" outlineLevel="0" collapsed="false">
      <c r="A2920" s="142" t="s">
        <v>6205</v>
      </c>
      <c r="B2920" s="663" t="str">
        <f aca="false">C2920&amp;D2920&amp;E2920&amp;F2920&amp;G2920&amp;H2920</f>
        <v>LIMPEZA DE PISOS CERAMICO,MARMORE OU GRANITO (SEM POLIMENTO)</v>
      </c>
      <c r="C2920" s="142" t="s">
        <v>6206</v>
      </c>
      <c r="I2920" s="142" t="s">
        <v>1696</v>
      </c>
      <c r="J2920" s="142" t="n">
        <v>7.53</v>
      </c>
    </row>
    <row r="2921" customFormat="false" ht="12.75" hidden="false" customHeight="false" outlineLevel="0" collapsed="false">
      <c r="A2921" s="142" t="s">
        <v>6207</v>
      </c>
      <c r="B2921" s="663" t="str">
        <f aca="false">C2921&amp;D2921&amp;E2921&amp;F2921&amp;G2921&amp;H2921</f>
        <v>LIMPEZA DE PISOS CERAMICO,MARMORE OU GRANITO (SEM POLIMENTO)</v>
      </c>
      <c r="C2921" s="142" t="s">
        <v>6206</v>
      </c>
      <c r="I2921" s="142" t="s">
        <v>1696</v>
      </c>
      <c r="J2921" s="142" t="n">
        <v>6.52</v>
      </c>
    </row>
    <row r="2922" customFormat="false" ht="12.75" hidden="false" customHeight="false" outlineLevel="0" collapsed="false">
      <c r="A2922" s="142" t="s">
        <v>6208</v>
      </c>
      <c r="B2922" s="663" t="str">
        <f aca="false">C2922&amp;D2922&amp;E2922&amp;F2922&amp;G2922&amp;H2922</f>
        <v>LIMPEZA DE PISOS DE BORRACHA</v>
      </c>
      <c r="C2922" s="142" t="s">
        <v>6209</v>
      </c>
      <c r="I2922" s="142" t="s">
        <v>1696</v>
      </c>
      <c r="J2922" s="142" t="n">
        <v>5.27</v>
      </c>
    </row>
    <row r="2923" customFormat="false" ht="12.75" hidden="false" customHeight="false" outlineLevel="0" collapsed="false">
      <c r="A2923" s="142" t="s">
        <v>6210</v>
      </c>
      <c r="B2923" s="663" t="str">
        <f aca="false">C2923&amp;D2923&amp;E2923&amp;F2923&amp;G2923&amp;H2923</f>
        <v>LIMPEZA DE PISOS DE BORRACHA</v>
      </c>
      <c r="C2923" s="142" t="s">
        <v>6209</v>
      </c>
      <c r="I2923" s="142" t="s">
        <v>1696</v>
      </c>
      <c r="J2923" s="142" t="n">
        <v>4.56</v>
      </c>
    </row>
    <row r="2924" customFormat="false" ht="12.75" hidden="false" customHeight="false" outlineLevel="0" collapsed="false">
      <c r="A2924" s="142" t="s">
        <v>6211</v>
      </c>
      <c r="B2924" s="663" t="str">
        <f aca="false">C2924&amp;D2924&amp;E2924&amp;F2924&amp;G2924&amp;H2924</f>
        <v>LIMPEZA DE APARELHOS SANITARIOS,INCLUSIVE METAIS</v>
      </c>
      <c r="C2924" s="142" t="s">
        <v>6212</v>
      </c>
      <c r="I2924" s="142" t="s">
        <v>9</v>
      </c>
      <c r="J2924" s="142" t="n">
        <v>10.54</v>
      </c>
    </row>
    <row r="2925" customFormat="false" ht="12.75" hidden="false" customHeight="false" outlineLevel="0" collapsed="false">
      <c r="A2925" s="142" t="s">
        <v>6213</v>
      </c>
      <c r="B2925" s="663" t="str">
        <f aca="false">C2925&amp;D2925&amp;E2925&amp;F2925&amp;G2925&amp;H2925</f>
        <v>LIMPEZA DE APARELHOS SANITARIOS,INCLUSIVE METAIS</v>
      </c>
      <c r="C2925" s="142" t="s">
        <v>6212</v>
      </c>
      <c r="I2925" s="142" t="s">
        <v>9</v>
      </c>
      <c r="J2925" s="142" t="n">
        <v>9.13</v>
      </c>
    </row>
    <row r="2926" customFormat="false" ht="12.75" hidden="false" customHeight="false" outlineLevel="0" collapsed="false">
      <c r="A2926" s="142" t="s">
        <v>6214</v>
      </c>
      <c r="B2926" s="663" t="str">
        <f aca="false">C2926&amp;D2926&amp;E2926&amp;F2926&amp;G2926&amp;H2926</f>
        <v>LIMPEZA DE METAIS,EXCLUSIVE APARELHOS SANITARIOS</v>
      </c>
      <c r="C2926" s="142" t="s">
        <v>6215</v>
      </c>
      <c r="I2926" s="142" t="s">
        <v>9</v>
      </c>
      <c r="J2926" s="142" t="n">
        <v>3.16</v>
      </c>
    </row>
    <row r="2927" customFormat="false" ht="12.75" hidden="false" customHeight="false" outlineLevel="0" collapsed="false">
      <c r="A2927" s="142" t="s">
        <v>6216</v>
      </c>
      <c r="B2927" s="663" t="str">
        <f aca="false">C2927&amp;D2927&amp;E2927&amp;F2927&amp;G2927&amp;H2927</f>
        <v>LIMPEZA DE METAIS,EXCLUSIVE APARELHOS SANITARIOS</v>
      </c>
      <c r="C2927" s="142" t="s">
        <v>6215</v>
      </c>
      <c r="I2927" s="142" t="s">
        <v>9</v>
      </c>
      <c r="J2927" s="142" t="n">
        <v>2.74</v>
      </c>
    </row>
    <row r="2928" customFormat="false" ht="12.75" hidden="false" customHeight="false" outlineLevel="0" collapsed="false">
      <c r="A2928" s="142" t="s">
        <v>6217</v>
      </c>
      <c r="B2928" s="663" t="str">
        <f aca="false">C2928&amp;D2928&amp;E2928&amp;F2928&amp;G2928&amp;H2928</f>
        <v>LIMPEZA DE PEITORIS</v>
      </c>
      <c r="C2928" s="142" t="s">
        <v>6218</v>
      </c>
      <c r="I2928" s="142" t="s">
        <v>130</v>
      </c>
      <c r="J2928" s="142" t="n">
        <v>4.7</v>
      </c>
    </row>
    <row r="2929" customFormat="false" ht="12.75" hidden="false" customHeight="false" outlineLevel="0" collapsed="false">
      <c r="A2929" s="142" t="s">
        <v>6219</v>
      </c>
      <c r="B2929" s="663" t="str">
        <f aca="false">C2929&amp;D2929&amp;E2929&amp;F2929&amp;G2929&amp;H2929</f>
        <v>LIMPEZA DE PEITORIS</v>
      </c>
      <c r="C2929" s="142" t="s">
        <v>6218</v>
      </c>
      <c r="I2929" s="142" t="s">
        <v>130</v>
      </c>
      <c r="J2929" s="142" t="n">
        <v>4.08</v>
      </c>
    </row>
    <row r="2930" customFormat="false" ht="12.75" hidden="false" customHeight="false" outlineLevel="0" collapsed="false">
      <c r="A2930" s="142" t="s">
        <v>6220</v>
      </c>
      <c r="B2930" s="663" t="str">
        <f aca="false">C2930&amp;D2930&amp;E2930&amp;F2930&amp;G2930&amp;H2930</f>
        <v>LIMPEZA DE PAREDES REVESTIDAS DE CERAMICAS OU AZULEJOS</v>
      </c>
      <c r="C2930" s="142" t="s">
        <v>6221</v>
      </c>
      <c r="I2930" s="142" t="s">
        <v>1696</v>
      </c>
      <c r="J2930" s="142" t="n">
        <v>6.58</v>
      </c>
    </row>
    <row r="2931" customFormat="false" ht="12.75" hidden="false" customHeight="false" outlineLevel="0" collapsed="false">
      <c r="A2931" s="142" t="s">
        <v>6222</v>
      </c>
      <c r="B2931" s="663" t="str">
        <f aca="false">C2931&amp;D2931&amp;E2931&amp;F2931&amp;G2931&amp;H2931</f>
        <v>LIMPEZA DE PAREDES REVESTIDAS DE CERAMICAS OU AZULEJOS</v>
      </c>
      <c r="C2931" s="142" t="s">
        <v>6221</v>
      </c>
      <c r="I2931" s="142" t="s">
        <v>1696</v>
      </c>
      <c r="J2931" s="142" t="n">
        <v>5.71</v>
      </c>
    </row>
    <row r="2932" customFormat="false" ht="12.75" hidden="false" customHeight="false" outlineLevel="0" collapsed="false">
      <c r="A2932" s="142" t="s">
        <v>6223</v>
      </c>
      <c r="B2932" s="663" t="str">
        <f aca="false">C2932&amp;D2932&amp;E2932&amp;F2932&amp;G2932&amp;H2932</f>
        <v>LIMPEZA DE PISOS VINILICOS</v>
      </c>
      <c r="C2932" s="142" t="s">
        <v>6224</v>
      </c>
      <c r="I2932" s="142" t="s">
        <v>1696</v>
      </c>
      <c r="J2932" s="142" t="n">
        <v>5.64</v>
      </c>
    </row>
    <row r="2933" customFormat="false" ht="12.75" hidden="false" customHeight="false" outlineLevel="0" collapsed="false">
      <c r="A2933" s="142" t="s">
        <v>6225</v>
      </c>
      <c r="B2933" s="663" t="str">
        <f aca="false">C2933&amp;D2933&amp;E2933&amp;F2933&amp;G2933&amp;H2933</f>
        <v>LIMPEZA DE PISOS VINILICOS</v>
      </c>
      <c r="C2933" s="142" t="s">
        <v>6224</v>
      </c>
      <c r="I2933" s="142" t="s">
        <v>1696</v>
      </c>
      <c r="J2933" s="142" t="n">
        <v>4.89</v>
      </c>
    </row>
    <row r="2934" customFormat="false" ht="12.75" hidden="false" customHeight="false" outlineLevel="0" collapsed="false">
      <c r="A2934" s="142" t="s">
        <v>6226</v>
      </c>
      <c r="B2934" s="663" t="str">
        <f aca="false">C2934&amp;D2934&amp;E2934&amp;F2934&amp;G2934&amp;H2934</f>
        <v>LIMPEZA DE PISOS DE PEDRA</v>
      </c>
      <c r="C2934" s="142" t="s">
        <v>6227</v>
      </c>
      <c r="I2934" s="142" t="s">
        <v>1696</v>
      </c>
      <c r="J2934" s="142" t="n">
        <v>5.64</v>
      </c>
    </row>
    <row r="2935" customFormat="false" ht="12.75" hidden="false" customHeight="false" outlineLevel="0" collapsed="false">
      <c r="A2935" s="142" t="s">
        <v>6228</v>
      </c>
      <c r="B2935" s="663" t="str">
        <f aca="false">C2935&amp;D2935&amp;E2935&amp;F2935&amp;G2935&amp;H2935</f>
        <v>LIMPEZA DE PISOS DE PEDRA</v>
      </c>
      <c r="C2935" s="142" t="s">
        <v>6227</v>
      </c>
      <c r="I2935" s="142" t="s">
        <v>1696</v>
      </c>
      <c r="J2935" s="142" t="n">
        <v>4.89</v>
      </c>
    </row>
    <row r="2936" customFormat="false" ht="12.75" hidden="false" customHeight="false" outlineLevel="0" collapsed="false">
      <c r="A2936" s="142" t="s">
        <v>6229</v>
      </c>
      <c r="B2936" s="663" t="str">
        <f aca="false">C2936&amp;D2936&amp;E2936&amp;F2936&amp;G2936&amp;H2936</f>
        <v>LAVAGEM DE TAPETES EXECUTADA NO LOCAL</v>
      </c>
      <c r="C2936" s="142" t="s">
        <v>6230</v>
      </c>
      <c r="I2936" s="142" t="s">
        <v>1696</v>
      </c>
      <c r="J2936" s="142" t="n">
        <v>12.8</v>
      </c>
    </row>
    <row r="2937" customFormat="false" ht="12.75" hidden="false" customHeight="false" outlineLevel="0" collapsed="false">
      <c r="A2937" s="142" t="s">
        <v>6231</v>
      </c>
      <c r="B2937" s="663" t="str">
        <f aca="false">C2937&amp;D2937&amp;E2937&amp;F2937&amp;G2937&amp;H2937</f>
        <v>LAVAGEM DE TAPETES EXECUTADA NO LOCAL</v>
      </c>
      <c r="C2937" s="142" t="s">
        <v>6230</v>
      </c>
      <c r="I2937" s="142" t="s">
        <v>1696</v>
      </c>
      <c r="J2937" s="142" t="n">
        <v>11.09</v>
      </c>
    </row>
    <row r="2938" customFormat="false" ht="12.75" hidden="false" customHeight="false" outlineLevel="0" collapsed="false">
      <c r="A2938" s="142" t="s">
        <v>6232</v>
      </c>
      <c r="B2938" s="663" t="str">
        <f aca="false">C2938&amp;D2938&amp;E2938&amp;F2938&amp;G2938&amp;H2938</f>
        <v>LIMPEZA EM PAREDE REVESTIDA COM PASTILHAS,INCLUSIVE O USO DE ESCADA ATE 2 PAVIMENTOS,EXCLUSIVE ANDAIMES</v>
      </c>
      <c r="C2938" s="142" t="s">
        <v>6233</v>
      </c>
      <c r="D2938" s="142" t="s">
        <v>6234</v>
      </c>
      <c r="I2938" s="142" t="s">
        <v>1696</v>
      </c>
      <c r="J2938" s="142" t="n">
        <v>11.29</v>
      </c>
    </row>
    <row r="2939" customFormat="false" ht="12.75" hidden="false" customHeight="false" outlineLevel="0" collapsed="false">
      <c r="A2939" s="142" t="s">
        <v>6235</v>
      </c>
      <c r="B2939" s="663" t="str">
        <f aca="false">C2939&amp;D2939&amp;E2939&amp;F2939&amp;G2939&amp;H2939</f>
        <v>LIMPEZA EM PAREDE REVESTIDA COM PASTILHAS,INCLUSIVE O USO DE ESCADA ATE 2 PAVIMENTOS,EXCLUSIVE ANDAIMES</v>
      </c>
      <c r="C2939" s="142" t="s">
        <v>6233</v>
      </c>
      <c r="D2939" s="142" t="s">
        <v>6234</v>
      </c>
      <c r="I2939" s="142" t="s">
        <v>1696</v>
      </c>
      <c r="J2939" s="142" t="n">
        <v>9.79</v>
      </c>
    </row>
    <row r="2940" customFormat="false" ht="12.75" hidden="false" customHeight="false" outlineLevel="0" collapsed="false">
      <c r="A2940" s="142" t="s">
        <v>6236</v>
      </c>
      <c r="B2940" s="663" t="str">
        <f aca="false">C2940&amp;D2940&amp;E2940&amp;F2940&amp;G2940&amp;H2940</f>
        <v>LIMPEZA EM PAREDE REVESTIDA COM MARMORE OU GRANITO(POLIMENTO),INCLUSIVE O USO DE ESCADA ATE 2 PAVIMENTOS,EXCLUSIVE ANDAIMES</v>
      </c>
      <c r="C2940" s="142" t="s">
        <v>6237</v>
      </c>
      <c r="D2940" s="142" t="s">
        <v>6238</v>
      </c>
      <c r="E2940" s="142" t="s">
        <v>3746</v>
      </c>
      <c r="I2940" s="142" t="s">
        <v>1696</v>
      </c>
      <c r="J2940" s="142" t="n">
        <v>10.54</v>
      </c>
    </row>
    <row r="2941" customFormat="false" ht="12.75" hidden="false" customHeight="false" outlineLevel="0" collapsed="false">
      <c r="A2941" s="142" t="s">
        <v>6239</v>
      </c>
      <c r="B2941" s="663" t="str">
        <f aca="false">C2941&amp;D2941&amp;E2941&amp;F2941&amp;G2941&amp;H2941</f>
        <v>LIMPEZA EM PAREDE REVESTIDA COM MARMORE OU GRANITO(POLIMENTO),INCLUSIVE O USO DE ESCADA ATE 2 PAVIMENTOS,EXCLUSIVE ANDAIMES</v>
      </c>
      <c r="C2941" s="142" t="s">
        <v>6237</v>
      </c>
      <c r="D2941" s="142" t="s">
        <v>6238</v>
      </c>
      <c r="E2941" s="142" t="s">
        <v>3746</v>
      </c>
      <c r="I2941" s="142" t="s">
        <v>1696</v>
      </c>
      <c r="J2941" s="142" t="n">
        <v>9.13</v>
      </c>
    </row>
    <row r="2942" customFormat="false" ht="12.75" hidden="false" customHeight="false" outlineLevel="0" collapsed="false">
      <c r="A2942" s="142" t="s">
        <v>6240</v>
      </c>
      <c r="B2942" s="663" t="str">
        <f aca="false">C2942&amp;D2942&amp;E2942&amp;F2942&amp;G2942&amp;H2942</f>
        <v>LIMPEZA EM PAREDE REVESTIDA COM PEDRAS(LAVAGEM COM SOLUCAO ACIDA),INCLUSIVE O USO DE ESCADA ATE 2 PAVIMENTOS,EXCLUSIVE ANDAIMES</v>
      </c>
      <c r="C2942" s="142" t="s">
        <v>6241</v>
      </c>
      <c r="D2942" s="142" t="s">
        <v>6242</v>
      </c>
      <c r="E2942" s="142" t="s">
        <v>6243</v>
      </c>
      <c r="I2942" s="142" t="s">
        <v>1696</v>
      </c>
      <c r="J2942" s="142" t="n">
        <v>7.53</v>
      </c>
    </row>
    <row r="2943" customFormat="false" ht="12.75" hidden="false" customHeight="false" outlineLevel="0" collapsed="false">
      <c r="A2943" s="142" t="s">
        <v>6244</v>
      </c>
      <c r="B2943" s="663" t="str">
        <f aca="false">C2943&amp;D2943&amp;E2943&amp;F2943&amp;G2943&amp;H2943</f>
        <v>LIMPEZA EM PAREDE REVESTIDA COM PEDRAS(LAVAGEM COM SOLUCAO ACIDA),INCLUSIVE O USO DE ESCADA ATE 2 PAVIMENTOS,EXCLUSIVE ANDAIMES</v>
      </c>
      <c r="C2943" s="142" t="s">
        <v>6241</v>
      </c>
      <c r="D2943" s="142" t="s">
        <v>6242</v>
      </c>
      <c r="E2943" s="142" t="s">
        <v>6243</v>
      </c>
      <c r="I2943" s="142" t="s">
        <v>1696</v>
      </c>
      <c r="J2943" s="142" t="n">
        <v>6.52</v>
      </c>
    </row>
    <row r="2944" customFormat="false" ht="12.75" hidden="false" customHeight="false" outlineLevel="0" collapsed="false">
      <c r="A2944" s="142" t="s">
        <v>6245</v>
      </c>
      <c r="B2944" s="663" t="str">
        <f aca="false">C2944&amp;D2944&amp;E2944&amp;F2944&amp;G2944&amp;H2944</f>
        <v>LIMPEZA EM PAREDE REVESTIDA COM CHAPAS LAMINADAS,INCLUSIVE O USO DE ESCADA ATE 2 PAVIMENTOS,EXCLUSIVE ANDAIMES</v>
      </c>
      <c r="C2944" s="142" t="s">
        <v>6246</v>
      </c>
      <c r="D2944" s="142" t="s">
        <v>6247</v>
      </c>
      <c r="I2944" s="142" t="s">
        <v>1696</v>
      </c>
      <c r="J2944" s="142" t="n">
        <v>5.27</v>
      </c>
    </row>
    <row r="2945" customFormat="false" ht="12.75" hidden="false" customHeight="false" outlineLevel="0" collapsed="false">
      <c r="A2945" s="142" t="s">
        <v>6248</v>
      </c>
      <c r="B2945" s="663" t="str">
        <f aca="false">C2945&amp;D2945&amp;E2945&amp;F2945&amp;G2945&amp;H2945</f>
        <v>LIMPEZA EM PAREDE REVESTIDA COM CHAPAS LAMINADAS,INCLUSIVE O USO DE ESCADA ATE 2 PAVIMENTOS,EXCLUSIVE ANDAIMES</v>
      </c>
      <c r="C2945" s="142" t="s">
        <v>6246</v>
      </c>
      <c r="D2945" s="142" t="s">
        <v>6247</v>
      </c>
      <c r="I2945" s="142" t="s">
        <v>1696</v>
      </c>
      <c r="J2945" s="142" t="n">
        <v>4.56</v>
      </c>
    </row>
    <row r="2946" customFormat="false" ht="12.75" hidden="false" customHeight="false" outlineLevel="0" collapsed="false">
      <c r="A2946" s="142" t="s">
        <v>6249</v>
      </c>
      <c r="B2946" s="663" t="str">
        <f aca="false">C2946&amp;D2946&amp;E2946&amp;F2946&amp;G2946&amp;H2946</f>
        <v>LIMPEZA DE CALHA EM ENCOSTA</v>
      </c>
      <c r="C2946" s="142" t="s">
        <v>6250</v>
      </c>
      <c r="I2946" s="142" t="s">
        <v>130</v>
      </c>
      <c r="J2946" s="142" t="n">
        <v>1.77</v>
      </c>
    </row>
    <row r="2947" customFormat="false" ht="12.75" hidden="false" customHeight="false" outlineLevel="0" collapsed="false">
      <c r="A2947" s="142" t="s">
        <v>6251</v>
      </c>
      <c r="B2947" s="663" t="str">
        <f aca="false">C2947&amp;D2947&amp;E2947&amp;F2947&amp;G2947&amp;H2947</f>
        <v>LIMPEZA DE CALHA EM ENCOSTA</v>
      </c>
      <c r="C2947" s="142" t="s">
        <v>6250</v>
      </c>
      <c r="I2947" s="142" t="s">
        <v>130</v>
      </c>
      <c r="J2947" s="142" t="n">
        <v>1.54</v>
      </c>
    </row>
    <row r="2948" customFormat="false" ht="12.75" hidden="false" customHeight="false" outlineLevel="0" collapsed="false">
      <c r="A2948" s="142" t="s">
        <v>6252</v>
      </c>
      <c r="B2948" s="663" t="str">
        <f aca="false">C2948&amp;D2948&amp;E2948&amp;F2948&amp;G2948&amp;H2948</f>
        <v>LIMPEZA DE TELHA CERAMICA,CONSTANDO DE LAVAGEM COM AGUA PURA E ESCOVACAO COM ESCOVA DE ACO</v>
      </c>
      <c r="C2948" s="142" t="s">
        <v>6253</v>
      </c>
      <c r="D2948" s="142" t="s">
        <v>6254</v>
      </c>
      <c r="I2948" s="142" t="s">
        <v>1696</v>
      </c>
      <c r="J2948" s="142" t="n">
        <v>23.43</v>
      </c>
    </row>
    <row r="2949" customFormat="false" ht="12.75" hidden="false" customHeight="false" outlineLevel="0" collapsed="false">
      <c r="A2949" s="142" t="s">
        <v>6255</v>
      </c>
      <c r="B2949" s="663" t="str">
        <f aca="false">C2949&amp;D2949&amp;E2949&amp;F2949&amp;G2949&amp;H2949</f>
        <v>LIMPEZA DE TELHA CERAMICA,CONSTANDO DE LAVAGEM COM AGUA PURA E ESCOVACAO COM ESCOVA DE ACO</v>
      </c>
      <c r="C2949" s="142" t="s">
        <v>6253</v>
      </c>
      <c r="D2949" s="142" t="s">
        <v>6254</v>
      </c>
      <c r="I2949" s="142" t="s">
        <v>1696</v>
      </c>
      <c r="J2949" s="142" t="n">
        <v>20.31</v>
      </c>
    </row>
    <row r="2950" customFormat="false" ht="12.75" hidden="false" customHeight="false" outlineLevel="0" collapsed="false">
      <c r="A2950" s="142" t="s">
        <v>6256</v>
      </c>
      <c r="B2950" s="663" t="str">
        <f aca="false">C2950&amp;D2950&amp;E2950&amp;F2950&amp;G2950&amp;H2950</f>
        <v>LIMPEZA DE CAIXA DE AREIA,EM ENCOSTA,ATE 1,50M DE PROFUNDIDADE</v>
      </c>
      <c r="C2950" s="142" t="s">
        <v>6257</v>
      </c>
      <c r="D2950" s="142" t="s">
        <v>6258</v>
      </c>
      <c r="I2950" s="142" t="s">
        <v>859</v>
      </c>
      <c r="J2950" s="142" t="n">
        <v>64.64</v>
      </c>
    </row>
    <row r="2951" customFormat="false" ht="12.75" hidden="false" customHeight="false" outlineLevel="0" collapsed="false">
      <c r="A2951" s="142" t="s">
        <v>6259</v>
      </c>
      <c r="B2951" s="663" t="str">
        <f aca="false">C2951&amp;D2951&amp;E2951&amp;F2951&amp;G2951&amp;H2951</f>
        <v>LIMPEZA DE CAIXA DE AREIA,EM ENCOSTA,ATE 1,50M DE PROFUNDIDADE</v>
      </c>
      <c r="C2951" s="142" t="s">
        <v>6257</v>
      </c>
      <c r="D2951" s="142" t="s">
        <v>6258</v>
      </c>
      <c r="I2951" s="142" t="s">
        <v>859</v>
      </c>
      <c r="J2951" s="142" t="n">
        <v>56.03</v>
      </c>
    </row>
    <row r="2952" customFormat="false" ht="12.75" hidden="false" customHeight="false" outlineLevel="0" collapsed="false">
      <c r="A2952" s="142" t="s">
        <v>6260</v>
      </c>
      <c r="B2952" s="663" t="str">
        <f aca="false">C2952&amp;D2952&amp;E2952&amp;F2952&amp;G2952&amp;H2952</f>
        <v>LIMPEZA DE PAINEIS DE ALUMINIO</v>
      </c>
      <c r="C2952" s="142" t="s">
        <v>6261</v>
      </c>
      <c r="I2952" s="142" t="s">
        <v>1696</v>
      </c>
      <c r="J2952" s="142" t="n">
        <v>6.58</v>
      </c>
    </row>
    <row r="2953" customFormat="false" ht="12.75" hidden="false" customHeight="false" outlineLevel="0" collapsed="false">
      <c r="A2953" s="142" t="s">
        <v>6262</v>
      </c>
      <c r="B2953" s="663" t="str">
        <f aca="false">C2953&amp;D2953&amp;E2953&amp;F2953&amp;G2953&amp;H2953</f>
        <v>LIMPEZA DE PAINEIS DE ALUMINIO</v>
      </c>
      <c r="C2953" s="142" t="s">
        <v>6261</v>
      </c>
      <c r="I2953" s="142" t="s">
        <v>1696</v>
      </c>
      <c r="J2953" s="142" t="n">
        <v>5.71</v>
      </c>
    </row>
    <row r="2954" customFormat="false" ht="12.75" hidden="false" customHeight="false" outlineLevel="0" collapsed="false">
      <c r="A2954" s="142" t="s">
        <v>6263</v>
      </c>
      <c r="B2954" s="663" t="str">
        <f aca="false">C2954&amp;D2954&amp;E2954&amp;F2954&amp;G2954&amp;H2954</f>
        <v>LIMPEZA DE PAINEIS DE ACO ESCOVADO</v>
      </c>
      <c r="C2954" s="142" t="s">
        <v>6264</v>
      </c>
      <c r="I2954" s="142" t="s">
        <v>1696</v>
      </c>
      <c r="J2954" s="142" t="n">
        <v>7.15</v>
      </c>
    </row>
    <row r="2955" customFormat="false" ht="12.75" hidden="false" customHeight="false" outlineLevel="0" collapsed="false">
      <c r="A2955" s="142" t="s">
        <v>6265</v>
      </c>
      <c r="B2955" s="663" t="str">
        <f aca="false">C2955&amp;D2955&amp;E2955&amp;F2955&amp;G2955&amp;H2955</f>
        <v>LIMPEZA DE PAINEIS DE ACO ESCOVADO</v>
      </c>
      <c r="C2955" s="142" t="s">
        <v>6264</v>
      </c>
      <c r="I2955" s="142" t="s">
        <v>1696</v>
      </c>
      <c r="J2955" s="142" t="n">
        <v>6.2</v>
      </c>
    </row>
    <row r="2956" customFormat="false" ht="12.75" hidden="false" customHeight="false" outlineLevel="0" collapsed="false">
      <c r="A2956" s="142" t="s">
        <v>6266</v>
      </c>
      <c r="B2956" s="663" t="str">
        <f aca="false">C2956&amp;D2956&amp;E2956&amp;F2956&amp;G2956&amp;H2956</f>
        <v>LIMPEZA DE CAIXA D'AGUA OU CISTERNA,COM CAPACIDADE ATE 1000L,INCLUSIVE DESINFECCAO CONFORME NORMAS DO INEA</v>
      </c>
      <c r="C2956" s="142" t="s">
        <v>6267</v>
      </c>
      <c r="D2956" s="142" t="s">
        <v>6268</v>
      </c>
      <c r="I2956" s="142" t="s">
        <v>9</v>
      </c>
      <c r="J2956" s="142" t="n">
        <v>298.45</v>
      </c>
    </row>
    <row r="2957" customFormat="false" ht="12.75" hidden="false" customHeight="false" outlineLevel="0" collapsed="false">
      <c r="A2957" s="142" t="s">
        <v>6269</v>
      </c>
      <c r="B2957" s="663" t="str">
        <f aca="false">C2957&amp;D2957&amp;E2957&amp;F2957&amp;G2957&amp;H2957</f>
        <v>LIMPEZA DE CAIXA D'AGUA OU CISTERNA,COM CAPACIDADE ATE 1000L,INCLUSIVE DESINFECCAO CONFORME NORMAS DO INEA</v>
      </c>
      <c r="C2957" s="142" t="s">
        <v>6267</v>
      </c>
      <c r="D2957" s="142" t="s">
        <v>6268</v>
      </c>
      <c r="I2957" s="142" t="s">
        <v>9</v>
      </c>
      <c r="J2957" s="142" t="n">
        <v>259.31</v>
      </c>
    </row>
    <row r="2958" customFormat="false" ht="12.75" hidden="false" customHeight="false" outlineLevel="0" collapsed="false">
      <c r="A2958" s="142" t="s">
        <v>6270</v>
      </c>
      <c r="B2958" s="663" t="str">
        <f aca="false">C2958&amp;D2958&amp;E2958&amp;F2958&amp;G2958&amp;H2958</f>
        <v>LIMPEZA DE CAIXA D'AGUA OU CISTERNA,COM CAPACIDADE DE 1001 A 2000L,INCLUSIVE DESINFECCAO CONFORME NORMAS DO INEA</v>
      </c>
      <c r="C2958" s="142" t="s">
        <v>6271</v>
      </c>
      <c r="D2958" s="142" t="s">
        <v>6272</v>
      </c>
      <c r="I2958" s="142" t="s">
        <v>9</v>
      </c>
      <c r="J2958" s="142" t="n">
        <v>447.67</v>
      </c>
    </row>
    <row r="2959" customFormat="false" ht="12.75" hidden="false" customHeight="false" outlineLevel="0" collapsed="false">
      <c r="A2959" s="142" t="s">
        <v>6273</v>
      </c>
      <c r="B2959" s="663" t="str">
        <f aca="false">C2959&amp;D2959&amp;E2959&amp;F2959&amp;G2959&amp;H2959</f>
        <v>LIMPEZA DE CAIXA D'AGUA OU CISTERNA,COM CAPACIDADE DE 1001 A 2000L,INCLUSIVE DESINFECCAO CONFORME NORMAS DO INEA</v>
      </c>
      <c r="C2959" s="142" t="s">
        <v>6271</v>
      </c>
      <c r="D2959" s="142" t="s">
        <v>6272</v>
      </c>
      <c r="I2959" s="142" t="s">
        <v>9</v>
      </c>
      <c r="J2959" s="142" t="n">
        <v>388.96</v>
      </c>
    </row>
    <row r="2960" customFormat="false" ht="12.75" hidden="false" customHeight="false" outlineLevel="0" collapsed="false">
      <c r="A2960" s="142" t="s">
        <v>6274</v>
      </c>
      <c r="B2960" s="663" t="str">
        <f aca="false">C2960&amp;D2960&amp;E2960&amp;F2960&amp;G2960&amp;H2960</f>
        <v>LIMPEZA DE CAIXA D'AGUA OU CISTERNA,COM CAPACIDADE DE 2001 A 20000L,INCLUSIVE DESINFECCAO CONFORME NORMAS DO INEA</v>
      </c>
      <c r="C2960" s="142" t="s">
        <v>6275</v>
      </c>
      <c r="D2960" s="142" t="s">
        <v>6276</v>
      </c>
      <c r="I2960" s="142" t="s">
        <v>9</v>
      </c>
      <c r="J2960" s="142" t="n">
        <v>650.44</v>
      </c>
    </row>
    <row r="2961" customFormat="false" ht="12.75" hidden="false" customHeight="false" outlineLevel="0" collapsed="false">
      <c r="A2961" s="142" t="s">
        <v>6277</v>
      </c>
      <c r="B2961" s="663" t="str">
        <f aca="false">C2961&amp;D2961&amp;E2961&amp;F2961&amp;G2961&amp;H2961</f>
        <v>LIMPEZA DE CAIXA D'AGUA OU CISTERNA,COM CAPACIDADE DE 2001 A 20000L,INCLUSIVE DESINFECCAO CONFORME NORMAS DO INEA</v>
      </c>
      <c r="C2961" s="142" t="s">
        <v>6275</v>
      </c>
      <c r="D2961" s="142" t="s">
        <v>6276</v>
      </c>
      <c r="I2961" s="142" t="s">
        <v>9</v>
      </c>
      <c r="J2961" s="142" t="n">
        <v>565.14</v>
      </c>
    </row>
    <row r="2962" customFormat="false" ht="12.75" hidden="false" customHeight="false" outlineLevel="0" collapsed="false">
      <c r="A2962" s="142" t="s">
        <v>6278</v>
      </c>
      <c r="B2962" s="663" t="str">
        <f aca="false">C2962&amp;D2962&amp;E2962&amp;F2962&amp;G2962&amp;H2962</f>
        <v>LIMPEZA DE CAIXA D'AGUA OU CISTERNA,COM CAPACIDADE DE 20001A 60000L,INCLUSIVE DESINFECCAO CONFORME NORMAS DO INEA</v>
      </c>
      <c r="C2962" s="142" t="s">
        <v>6279</v>
      </c>
      <c r="D2962" s="142" t="s">
        <v>6280</v>
      </c>
      <c r="I2962" s="142" t="s">
        <v>9</v>
      </c>
      <c r="J2962" s="142" t="n">
        <v>895.34</v>
      </c>
    </row>
    <row r="2963" customFormat="false" ht="12.75" hidden="false" customHeight="false" outlineLevel="0" collapsed="false">
      <c r="A2963" s="142" t="s">
        <v>6281</v>
      </c>
      <c r="B2963" s="663" t="str">
        <f aca="false">C2963&amp;D2963&amp;E2963&amp;F2963&amp;G2963&amp;H2963</f>
        <v>LIMPEZA DE CAIXA D'AGUA OU CISTERNA,COM CAPACIDADE DE 20001A 60000L,INCLUSIVE DESINFECCAO CONFORME NORMAS DO INEA</v>
      </c>
      <c r="C2963" s="142" t="s">
        <v>6279</v>
      </c>
      <c r="D2963" s="142" t="s">
        <v>6280</v>
      </c>
      <c r="I2963" s="142" t="s">
        <v>9</v>
      </c>
      <c r="J2963" s="142" t="n">
        <v>777.92</v>
      </c>
    </row>
    <row r="2964" customFormat="false" ht="12.75" hidden="false" customHeight="false" outlineLevel="0" collapsed="false">
      <c r="A2964" s="142" t="s">
        <v>6282</v>
      </c>
      <c r="B2964" s="663" t="str">
        <f aca="false">C2964&amp;D2964&amp;E2964&amp;F2964&amp;G2964&amp;H2964</f>
        <v>APICOAMENTO DE MEIOS-FIOS,UTILIZANDO PONTEIRO,CONSIDERANDO ESPELHO DE 15CM,FACE E ARESTA</v>
      </c>
      <c r="C2964" s="142" t="s">
        <v>6283</v>
      </c>
      <c r="D2964" s="142" t="s">
        <v>6284</v>
      </c>
      <c r="I2964" s="142" t="s">
        <v>130</v>
      </c>
      <c r="J2964" s="142" t="n">
        <v>22.32</v>
      </c>
    </row>
    <row r="2965" customFormat="false" ht="12.75" hidden="false" customHeight="false" outlineLevel="0" collapsed="false">
      <c r="A2965" s="142" t="s">
        <v>6285</v>
      </c>
      <c r="B2965" s="663" t="str">
        <f aca="false">C2965&amp;D2965&amp;E2965&amp;F2965&amp;G2965&amp;H2965</f>
        <v>APICOAMENTO DE MEIOS-FIOS,UTILIZANDO PONTEIRO,CONSIDERANDO ESPELHO DE 15CM,FACE E ARESTA</v>
      </c>
      <c r="C2965" s="142" t="s">
        <v>6283</v>
      </c>
      <c r="D2965" s="142" t="s">
        <v>6284</v>
      </c>
      <c r="I2965" s="142" t="s">
        <v>130</v>
      </c>
      <c r="J2965" s="142" t="n">
        <v>19.33</v>
      </c>
    </row>
    <row r="2966" customFormat="false" ht="12.75" hidden="false" customHeight="false" outlineLevel="0" collapsed="false">
      <c r="A2966" s="142" t="s">
        <v>6286</v>
      </c>
      <c r="B2966" s="663" t="str">
        <f aca="false">C2966&amp;D2966&amp;E2966&amp;F2966&amp;G2966&amp;H2966</f>
        <v>APICOAMENTO DE CONCRETO OU PISO CIMENTADO</v>
      </c>
      <c r="C2966" s="142" t="s">
        <v>6287</v>
      </c>
      <c r="I2966" s="142" t="s">
        <v>1696</v>
      </c>
      <c r="J2966" s="142" t="n">
        <v>55.38</v>
      </c>
    </row>
    <row r="2967" customFormat="false" ht="12.75" hidden="false" customHeight="false" outlineLevel="0" collapsed="false">
      <c r="A2967" s="142" t="s">
        <v>6288</v>
      </c>
      <c r="B2967" s="663" t="str">
        <f aca="false">C2967&amp;D2967&amp;E2967&amp;F2967&amp;G2967&amp;H2967</f>
        <v>APICOAMENTO DE CONCRETO OU PISO CIMENTADO</v>
      </c>
      <c r="C2967" s="142" t="s">
        <v>6287</v>
      </c>
      <c r="I2967" s="142" t="s">
        <v>1696</v>
      </c>
      <c r="J2967" s="142" t="n">
        <v>47.97</v>
      </c>
    </row>
    <row r="2968" customFormat="false" ht="12.75" hidden="false" customHeight="false" outlineLevel="0" collapsed="false">
      <c r="A2968" s="142" t="s">
        <v>6289</v>
      </c>
      <c r="B2968" s="663" t="str">
        <f aca="false">C2968&amp;D2968&amp;E2968&amp;F2968&amp;G2968&amp;H2968</f>
        <v>APICOAMENTO PARA EXECUCAO DE CONCRETO APARENTE EM SUPERFICIES HORIZONTAIS SUPERIORES(TETOS)</v>
      </c>
      <c r="C2968" s="142" t="s">
        <v>6290</v>
      </c>
      <c r="D2968" s="142" t="s">
        <v>6291</v>
      </c>
      <c r="I2968" s="142" t="s">
        <v>1696</v>
      </c>
      <c r="J2968" s="142" t="n">
        <v>276.9</v>
      </c>
    </row>
    <row r="2969" customFormat="false" ht="12.75" hidden="false" customHeight="false" outlineLevel="0" collapsed="false">
      <c r="A2969" s="142" t="s">
        <v>6292</v>
      </c>
      <c r="B2969" s="663" t="str">
        <f aca="false">C2969&amp;D2969&amp;E2969&amp;F2969&amp;G2969&amp;H2969</f>
        <v>APICOAMENTO PARA EXECUCAO DE CONCRETO APARENTE EM SUPERFICIES HORIZONTAIS SUPERIORES(TETOS)</v>
      </c>
      <c r="C2969" s="142" t="s">
        <v>6290</v>
      </c>
      <c r="D2969" s="142" t="s">
        <v>6291</v>
      </c>
      <c r="I2969" s="142" t="s">
        <v>1696</v>
      </c>
      <c r="J2969" s="142" t="n">
        <v>239.85</v>
      </c>
    </row>
    <row r="2970" customFormat="false" ht="12.75" hidden="false" customHeight="false" outlineLevel="0" collapsed="false">
      <c r="A2970" s="142" t="s">
        <v>6293</v>
      </c>
      <c r="B2970" s="663" t="str">
        <f aca="false">C2970&amp;D2970&amp;E2970&amp;F2970&amp;G2970&amp;H2970</f>
        <v>APICOAMENTO PARA EXECUCAO DE CONCRETO APARENTE EM SUPERFICIES VERTICAIS</v>
      </c>
      <c r="C2970" s="142" t="s">
        <v>6290</v>
      </c>
      <c r="D2970" s="142" t="s">
        <v>6294</v>
      </c>
      <c r="I2970" s="142" t="s">
        <v>1696</v>
      </c>
      <c r="J2970" s="142" t="n">
        <v>92.3</v>
      </c>
    </row>
    <row r="2971" customFormat="false" ht="12.75" hidden="false" customHeight="false" outlineLevel="0" collapsed="false">
      <c r="A2971" s="142" t="s">
        <v>6295</v>
      </c>
      <c r="B2971" s="663" t="str">
        <f aca="false">C2971&amp;D2971&amp;E2971&amp;F2971&amp;G2971&amp;H2971</f>
        <v>APICOAMENTO PARA EXECUCAO DE CONCRETO APARENTE EM SUPERFICIES VERTICAIS</v>
      </c>
      <c r="C2971" s="142" t="s">
        <v>6290</v>
      </c>
      <c r="D2971" s="142" t="s">
        <v>6294</v>
      </c>
      <c r="I2971" s="142" t="s">
        <v>1696</v>
      </c>
      <c r="J2971" s="142" t="n">
        <v>79.95</v>
      </c>
    </row>
    <row r="2972" customFormat="false" ht="12.75" hidden="false" customHeight="false" outlineLevel="0" collapsed="false">
      <c r="A2972" s="142" t="s">
        <v>6296</v>
      </c>
      <c r="B2972" s="663" t="str">
        <f aca="false">C2972&amp;D2972&amp;E2972&amp;F2972&amp;G2972&amp;H2972</f>
        <v>APICOAMENTO DE CONCRETO,EM SUPERFICIES VERTICIAS,INCLUSIVE CORRECAO DE FALHAS</v>
      </c>
      <c r="C2972" s="142" t="s">
        <v>6297</v>
      </c>
      <c r="D2972" s="142" t="s">
        <v>6298</v>
      </c>
      <c r="I2972" s="142" t="s">
        <v>1696</v>
      </c>
      <c r="J2972" s="142" t="n">
        <v>92.3</v>
      </c>
    </row>
    <row r="2973" customFormat="false" ht="12.75" hidden="false" customHeight="false" outlineLevel="0" collapsed="false">
      <c r="A2973" s="142" t="s">
        <v>6299</v>
      </c>
      <c r="B2973" s="663" t="str">
        <f aca="false">C2973&amp;D2973&amp;E2973&amp;F2973&amp;G2973&amp;H2973</f>
        <v>APICOAMENTO DE CONCRETO,EM SUPERFICIES VERTICIAS,INCLUSIVE CORRECAO DE FALHAS</v>
      </c>
      <c r="C2973" s="142" t="s">
        <v>6297</v>
      </c>
      <c r="D2973" s="142" t="s">
        <v>6298</v>
      </c>
      <c r="I2973" s="142" t="s">
        <v>1696</v>
      </c>
      <c r="J2973" s="142" t="n">
        <v>79.95</v>
      </c>
    </row>
    <row r="2974" customFormat="false" ht="12.75" hidden="false" customHeight="false" outlineLevel="0" collapsed="false">
      <c r="A2974" s="142" t="s">
        <v>6300</v>
      </c>
      <c r="B2974" s="663" t="str">
        <f aca="false">C2974&amp;D2974&amp;E2974&amp;F2974&amp;G2974&amp;H2974</f>
        <v>APICOAMENTO DE CONCRETO,EM SUPERFICIES HORIZONTAIS(TETO),INCLUSIVE CORRECAO DE FALHAS</v>
      </c>
      <c r="C2974" s="142" t="s">
        <v>6301</v>
      </c>
      <c r="D2974" s="142" t="s">
        <v>6302</v>
      </c>
      <c r="I2974" s="142" t="s">
        <v>1696</v>
      </c>
      <c r="J2974" s="142" t="n">
        <v>184.6</v>
      </c>
    </row>
    <row r="2975" customFormat="false" ht="12.75" hidden="false" customHeight="false" outlineLevel="0" collapsed="false">
      <c r="A2975" s="142" t="s">
        <v>6303</v>
      </c>
      <c r="B2975" s="663" t="str">
        <f aca="false">C2975&amp;D2975&amp;E2975&amp;F2975&amp;G2975&amp;H2975</f>
        <v>APICOAMENTO DE CONCRETO,EM SUPERFICIES HORIZONTAIS(TETO),INCLUSIVE CORRECAO DE FALHAS</v>
      </c>
      <c r="C2975" s="142" t="s">
        <v>6301</v>
      </c>
      <c r="D2975" s="142" t="s">
        <v>6302</v>
      </c>
      <c r="I2975" s="142" t="s">
        <v>1696</v>
      </c>
      <c r="J2975" s="142" t="n">
        <v>159.9</v>
      </c>
    </row>
    <row r="2976" customFormat="false" ht="12.75" hidden="false" customHeight="false" outlineLevel="0" collapsed="false">
      <c r="A2976" s="142" t="s">
        <v>6304</v>
      </c>
      <c r="B2976" s="663" t="str">
        <f aca="false">C2976&amp;D2976&amp;E2976&amp;F2976&amp;G2976&amp;H2976</f>
        <v>FURACAO EM CONCRETO COM FURADEIRA MANUAL E BROCA DE WIDIA DE DIAMETRO ATE 1/2"</v>
      </c>
      <c r="C2976" s="142" t="s">
        <v>6305</v>
      </c>
      <c r="D2976" s="142" t="s">
        <v>6306</v>
      </c>
      <c r="I2976" s="142" t="s">
        <v>130</v>
      </c>
      <c r="J2976" s="142" t="n">
        <v>11.77</v>
      </c>
    </row>
    <row r="2977" customFormat="false" ht="12.75" hidden="false" customHeight="false" outlineLevel="0" collapsed="false">
      <c r="A2977" s="142" t="s">
        <v>6307</v>
      </c>
      <c r="B2977" s="663" t="str">
        <f aca="false">C2977&amp;D2977&amp;E2977&amp;F2977&amp;G2977&amp;H2977</f>
        <v>FURACAO EM CONCRETO COM FURADEIRA MANUAL E BROCA DE WIDIA DE DIAMETRO ATE 1/2"</v>
      </c>
      <c r="C2977" s="142" t="s">
        <v>6305</v>
      </c>
      <c r="D2977" s="142" t="s">
        <v>6306</v>
      </c>
      <c r="I2977" s="142" t="s">
        <v>130</v>
      </c>
      <c r="J2977" s="142" t="n">
        <v>10.54</v>
      </c>
    </row>
    <row r="2978" customFormat="false" ht="12.75" hidden="false" customHeight="false" outlineLevel="0" collapsed="false">
      <c r="A2978" s="142" t="s">
        <v>6308</v>
      </c>
      <c r="B2978" s="663" t="str">
        <f aca="false">C2978&amp;D2978&amp;E2978&amp;F2978&amp;G2978&amp;H2978</f>
        <v>FURACAO EM CONCRETO COM FURADEIRA MANUAL E BROCA DE WIDIA DE DIAMETRO DE 5/8"</v>
      </c>
      <c r="C2978" s="142" t="s">
        <v>6305</v>
      </c>
      <c r="D2978" s="142" t="s">
        <v>6309</v>
      </c>
      <c r="I2978" s="142" t="s">
        <v>130</v>
      </c>
      <c r="J2978" s="142" t="n">
        <v>12.15</v>
      </c>
    </row>
    <row r="2979" customFormat="false" ht="12.75" hidden="false" customHeight="false" outlineLevel="0" collapsed="false">
      <c r="A2979" s="142" t="s">
        <v>6310</v>
      </c>
      <c r="B2979" s="663" t="str">
        <f aca="false">C2979&amp;D2979&amp;E2979&amp;F2979&amp;G2979&amp;H2979</f>
        <v>FURACAO EM CONCRETO COM FURADEIRA MANUAL E BROCA DE WIDIA DE DIAMETRO DE 5/8"</v>
      </c>
      <c r="C2979" s="142" t="s">
        <v>6305</v>
      </c>
      <c r="D2979" s="142" t="s">
        <v>6309</v>
      </c>
      <c r="I2979" s="142" t="s">
        <v>130</v>
      </c>
      <c r="J2979" s="142" t="n">
        <v>10.87</v>
      </c>
    </row>
    <row r="2980" customFormat="false" ht="12.75" hidden="false" customHeight="false" outlineLevel="0" collapsed="false">
      <c r="A2980" s="142" t="s">
        <v>6311</v>
      </c>
      <c r="B2980" s="663" t="str">
        <f aca="false">C2980&amp;D2980&amp;E2980&amp;F2980&amp;G2980&amp;H2980</f>
        <v>FURACAO EM CONCRETO COM FURADEIRA MANUAL E BROCA DE WIDIA DE DIAMETRO DE 3/4"</v>
      </c>
      <c r="C2980" s="142" t="s">
        <v>6305</v>
      </c>
      <c r="D2980" s="142" t="s">
        <v>6312</v>
      </c>
      <c r="I2980" s="142" t="s">
        <v>130</v>
      </c>
      <c r="J2980" s="142" t="n">
        <v>13.01</v>
      </c>
    </row>
    <row r="2981" customFormat="false" ht="12.75" hidden="false" customHeight="false" outlineLevel="0" collapsed="false">
      <c r="A2981" s="142" t="s">
        <v>6313</v>
      </c>
      <c r="B2981" s="663" t="str">
        <f aca="false">C2981&amp;D2981&amp;E2981&amp;F2981&amp;G2981&amp;H2981</f>
        <v>FURACAO EM CONCRETO COM FURADEIRA MANUAL E BROCA DE WIDIA DE DIAMETRO DE 3/4"</v>
      </c>
      <c r="C2981" s="142" t="s">
        <v>6305</v>
      </c>
      <c r="D2981" s="142" t="s">
        <v>6312</v>
      </c>
      <c r="I2981" s="142" t="s">
        <v>130</v>
      </c>
      <c r="J2981" s="142" t="n">
        <v>11.63</v>
      </c>
    </row>
    <row r="2982" customFormat="false" ht="12.75" hidden="false" customHeight="false" outlineLevel="0" collapsed="false">
      <c r="A2982" s="142" t="s">
        <v>6314</v>
      </c>
      <c r="B2982" s="663" t="str">
        <f aca="false">C2982&amp;D2982&amp;E2982&amp;F2982&amp;G2982&amp;H2982</f>
        <v>FURACAO EM CONCRETO COM FURADEIRA MANUAL E BROCA DE WIDIA DE DIAMETRO DE 1"</v>
      </c>
      <c r="C2982" s="142" t="s">
        <v>6305</v>
      </c>
      <c r="D2982" s="142" t="s">
        <v>6315</v>
      </c>
      <c r="I2982" s="142" t="s">
        <v>130</v>
      </c>
      <c r="J2982" s="142" t="n">
        <v>16.36</v>
      </c>
    </row>
    <row r="2983" customFormat="false" ht="12.75" hidden="false" customHeight="false" outlineLevel="0" collapsed="false">
      <c r="A2983" s="142" t="s">
        <v>6316</v>
      </c>
      <c r="B2983" s="663" t="str">
        <f aca="false">C2983&amp;D2983&amp;E2983&amp;F2983&amp;G2983&amp;H2983</f>
        <v>FURACAO EM CONCRETO COM FURADEIRA MANUAL E BROCA DE WIDIA DE DIAMETRO DE 1"</v>
      </c>
      <c r="C2983" s="142" t="s">
        <v>6305</v>
      </c>
      <c r="D2983" s="142" t="s">
        <v>6315</v>
      </c>
      <c r="I2983" s="142" t="s">
        <v>130</v>
      </c>
      <c r="J2983" s="142" t="n">
        <v>14.61</v>
      </c>
    </row>
    <row r="2984" customFormat="false" ht="12.75" hidden="false" customHeight="false" outlineLevel="0" collapsed="false">
      <c r="A2984" s="142" t="s">
        <v>6317</v>
      </c>
      <c r="B2984" s="663" t="str">
        <f aca="false">C2984&amp;D2984&amp;E2984&amp;F2984&amp;G2984&amp;H2984</f>
        <v>FURACAO EM CONCRETO COM FURADEIRA MANUAL E BROCA DE WIDIA DE DIAMETRO DE 1.1/2"</v>
      </c>
      <c r="C2984" s="142" t="s">
        <v>6305</v>
      </c>
      <c r="D2984" s="142" t="s">
        <v>6318</v>
      </c>
      <c r="I2984" s="142" t="s">
        <v>130</v>
      </c>
      <c r="J2984" s="142" t="n">
        <v>33.64</v>
      </c>
    </row>
    <row r="2985" customFormat="false" ht="12.75" hidden="false" customHeight="false" outlineLevel="0" collapsed="false">
      <c r="A2985" s="142" t="s">
        <v>6319</v>
      </c>
      <c r="B2985" s="663" t="str">
        <f aca="false">C2985&amp;D2985&amp;E2985&amp;F2985&amp;G2985&amp;H2985</f>
        <v>FURACAO EM CONCRETO COM FURADEIRA MANUAL E BROCA DE WIDIA DE DIAMETRO DE 1.1/2"</v>
      </c>
      <c r="C2985" s="142" t="s">
        <v>6305</v>
      </c>
      <c r="D2985" s="142" t="s">
        <v>6318</v>
      </c>
      <c r="I2985" s="142" t="s">
        <v>130</v>
      </c>
      <c r="J2985" s="142" t="n">
        <v>30.14</v>
      </c>
    </row>
    <row r="2986" customFormat="false" ht="12.75" hidden="false" customHeight="false" outlineLevel="0" collapsed="false">
      <c r="A2986" s="142" t="s">
        <v>6320</v>
      </c>
      <c r="B2986" s="663" t="str">
        <f aca="false">C2986&amp;D2986&amp;E2986&amp;F2986&amp;G2986&amp;H2986</f>
        <v>FURACAO DE CONCRETO,A PONTEIRO,TENDO O FURO 5X5X7CM</v>
      </c>
      <c r="C2986" s="142" t="s">
        <v>6321</v>
      </c>
      <c r="I2986" s="142" t="s">
        <v>6322</v>
      </c>
      <c r="J2986" s="142" t="n">
        <v>32.32</v>
      </c>
    </row>
    <row r="2987" customFormat="false" ht="12.75" hidden="false" customHeight="false" outlineLevel="0" collapsed="false">
      <c r="A2987" s="142" t="s">
        <v>6323</v>
      </c>
      <c r="B2987" s="663" t="str">
        <f aca="false">C2987&amp;D2987&amp;E2987&amp;F2987&amp;G2987&amp;H2987</f>
        <v>FURACAO DE CONCRETO,A PONTEIRO,TENDO O FURO 5X5X7CM</v>
      </c>
      <c r="C2987" s="142" t="s">
        <v>6321</v>
      </c>
      <c r="I2987" s="142" t="s">
        <v>6322</v>
      </c>
      <c r="J2987" s="142" t="n">
        <v>28.01</v>
      </c>
    </row>
    <row r="2988" customFormat="false" ht="12.75" hidden="false" customHeight="false" outlineLevel="0" collapsed="false">
      <c r="A2988" s="142" t="s">
        <v>6324</v>
      </c>
      <c r="B2988" s="663" t="str">
        <f aca="false">C2988&amp;D2988&amp;E2988&amp;F2988&amp;G2988&amp;H2988</f>
        <v>FURACAO DE CONCRETO,A PONTEIRO,TENDO O FURO 10X10X15CM</v>
      </c>
      <c r="C2988" s="142" t="s">
        <v>6325</v>
      </c>
      <c r="I2988" s="142" t="s">
        <v>9</v>
      </c>
      <c r="J2988" s="142" t="n">
        <v>72.72</v>
      </c>
    </row>
    <row r="2989" customFormat="false" ht="12.75" hidden="false" customHeight="false" outlineLevel="0" collapsed="false">
      <c r="A2989" s="142" t="s">
        <v>6326</v>
      </c>
      <c r="B2989" s="663" t="str">
        <f aca="false">C2989&amp;D2989&amp;E2989&amp;F2989&amp;G2989&amp;H2989</f>
        <v>FURACAO DE CONCRETO,A PONTEIRO,TENDO O FURO 10X10X15CM</v>
      </c>
      <c r="C2989" s="142" t="s">
        <v>6325</v>
      </c>
      <c r="I2989" s="142" t="s">
        <v>9</v>
      </c>
      <c r="J2989" s="142" t="n">
        <v>63.03</v>
      </c>
    </row>
    <row r="2990" customFormat="false" ht="12.75" hidden="false" customHeight="false" outlineLevel="0" collapsed="false">
      <c r="A2990" s="142" t="s">
        <v>6327</v>
      </c>
      <c r="B2990" s="663" t="str">
        <f aca="false">C2990&amp;D2990&amp;E2990&amp;F2990&amp;G2990&amp;H2990</f>
        <v>TIRO COM PISTOLA PARA FIXACAO DE PINO DE 1/4" EM CONCRETO ARMADO,INCLUSIVE O PINO E 0,50M DE FITA PERFURADA.FORNECIMENTO E COLOCACAO</v>
      </c>
      <c r="C2990" s="142" t="s">
        <v>6328</v>
      </c>
      <c r="D2990" s="142" t="s">
        <v>6329</v>
      </c>
      <c r="E2990" s="142" t="s">
        <v>6330</v>
      </c>
      <c r="I2990" s="142" t="s">
        <v>9</v>
      </c>
      <c r="J2990" s="142" t="n">
        <v>1.92</v>
      </c>
    </row>
    <row r="2991" customFormat="false" ht="12.75" hidden="false" customHeight="false" outlineLevel="0" collapsed="false">
      <c r="A2991" s="142" t="s">
        <v>6331</v>
      </c>
      <c r="B2991" s="663" t="str">
        <f aca="false">C2991&amp;D2991&amp;E2991&amp;F2991&amp;G2991&amp;H2991</f>
        <v>TIRO COM PISTOLA PARA FIXACAO DE PINO DE 1/4" EM CONCRETO ARMADO,INCLUSIVE O PINO E 0,50M DE FITA PERFURADA.FORNECIMENTO E COLOCACAO</v>
      </c>
      <c r="C2991" s="142" t="s">
        <v>6328</v>
      </c>
      <c r="D2991" s="142" t="s">
        <v>6329</v>
      </c>
      <c r="E2991" s="142" t="s">
        <v>6330</v>
      </c>
      <c r="I2991" s="142" t="s">
        <v>9</v>
      </c>
      <c r="J2991" s="142" t="n">
        <v>1.87</v>
      </c>
    </row>
    <row r="2992" customFormat="false" ht="12.75" hidden="false" customHeight="false" outlineLevel="0" collapsed="false">
      <c r="A2992" s="142" t="s">
        <v>6332</v>
      </c>
      <c r="B2992" s="663" t="str">
        <f aca="false">C2992&amp;D2992&amp;E2992&amp;F2992&amp;G2992&amp;H2992</f>
        <v>CORTE EM ALVENARIA DE TIJOLO,PARA COLOCACAO DE CAIXA DE 0,25X0,25X0,12M,INCLUSIVE ARREMATES DE RECOMPOSICAO</v>
      </c>
      <c r="C2992" s="142" t="s">
        <v>6333</v>
      </c>
      <c r="D2992" s="142" t="s">
        <v>6334</v>
      </c>
      <c r="I2992" s="142" t="s">
        <v>9</v>
      </c>
      <c r="J2992" s="142" t="n">
        <v>11.16</v>
      </c>
    </row>
    <row r="2993" customFormat="false" ht="12.75" hidden="false" customHeight="false" outlineLevel="0" collapsed="false">
      <c r="A2993" s="142" t="s">
        <v>6335</v>
      </c>
      <c r="B2993" s="663" t="str">
        <f aca="false">C2993&amp;D2993&amp;E2993&amp;F2993&amp;G2993&amp;H2993</f>
        <v>CORTE EM ALVENARIA DE TIJOLO,PARA COLOCACAO DE CAIXA DE 0,25X0,25X0,12M,INCLUSIVE ARREMATES DE RECOMPOSICAO</v>
      </c>
      <c r="C2993" s="142" t="s">
        <v>6333</v>
      </c>
      <c r="D2993" s="142" t="s">
        <v>6334</v>
      </c>
      <c r="I2993" s="142" t="s">
        <v>9</v>
      </c>
      <c r="J2993" s="142" t="n">
        <v>9.66</v>
      </c>
    </row>
    <row r="2994" customFormat="false" ht="12.75" hidden="false" customHeight="false" outlineLevel="0" collapsed="false">
      <c r="A2994" s="142" t="s">
        <v>6336</v>
      </c>
      <c r="B2994" s="663" t="str">
        <f aca="false">C2994&amp;D2994&amp;E2994&amp;F2994&amp;G2994&amp;H2994</f>
        <v>CORTE EM ALVENARIA DE TIJOLO,PARA COLOCACAO DE CAIXA DE 0,35X0,45X0,15M,INCLUSIVE ARREMATES DE RECOMPOSICAO</v>
      </c>
      <c r="C2994" s="142" t="s">
        <v>6337</v>
      </c>
      <c r="D2994" s="142" t="s">
        <v>6338</v>
      </c>
      <c r="I2994" s="142" t="s">
        <v>9</v>
      </c>
      <c r="J2994" s="142" t="n">
        <v>22.32</v>
      </c>
    </row>
    <row r="2995" customFormat="false" ht="12.75" hidden="false" customHeight="false" outlineLevel="0" collapsed="false">
      <c r="A2995" s="142" t="s">
        <v>6339</v>
      </c>
      <c r="B2995" s="663" t="str">
        <f aca="false">C2995&amp;D2995&amp;E2995&amp;F2995&amp;G2995&amp;H2995</f>
        <v>CORTE EM ALVENARIA DE TIJOLO,PARA COLOCACAO DE CAIXA DE 0,35X0,45X0,15M,INCLUSIVE ARREMATES DE RECOMPOSICAO</v>
      </c>
      <c r="C2995" s="142" t="s">
        <v>6337</v>
      </c>
      <c r="D2995" s="142" t="s">
        <v>6338</v>
      </c>
      <c r="I2995" s="142" t="s">
        <v>9</v>
      </c>
      <c r="J2995" s="142" t="n">
        <v>19.33</v>
      </c>
    </row>
    <row r="2996" customFormat="false" ht="12.75" hidden="false" customHeight="false" outlineLevel="0" collapsed="false">
      <c r="A2996" s="142" t="s">
        <v>6340</v>
      </c>
      <c r="B2996" s="663" t="str">
        <f aca="false">C2996&amp;D2996&amp;E2996&amp;F2996&amp;G2996&amp;H2996</f>
        <v>CORTE EM ALVENARIA DE TIJOLO,PARA COLOCACAO DE CAIXA DE 0,50X1,00X0,15M,INCLUSIVE ARREMATES DE RECOMPOSICAO</v>
      </c>
      <c r="C2996" s="142" t="s">
        <v>6341</v>
      </c>
      <c r="D2996" s="142" t="s">
        <v>6342</v>
      </c>
      <c r="I2996" s="142" t="s">
        <v>9</v>
      </c>
      <c r="J2996" s="142" t="n">
        <v>44.64</v>
      </c>
    </row>
    <row r="2997" customFormat="false" ht="12.75" hidden="false" customHeight="false" outlineLevel="0" collapsed="false">
      <c r="A2997" s="142" t="s">
        <v>6343</v>
      </c>
      <c r="B2997" s="663" t="str">
        <f aca="false">C2997&amp;D2997&amp;E2997&amp;F2997&amp;G2997&amp;H2997</f>
        <v>CORTE EM ALVENARIA DE TIJOLO,PARA COLOCACAO DE CAIXA DE 0,50X1,00X0,15M,INCLUSIVE ARREMATES DE RECOMPOSICAO</v>
      </c>
      <c r="C2997" s="142" t="s">
        <v>6341</v>
      </c>
      <c r="D2997" s="142" t="s">
        <v>6342</v>
      </c>
      <c r="I2997" s="142" t="s">
        <v>9</v>
      </c>
      <c r="J2997" s="142" t="n">
        <v>38.66</v>
      </c>
    </row>
    <row r="2998" customFormat="false" ht="12.75" hidden="false" customHeight="false" outlineLevel="0" collapsed="false">
      <c r="A2998" s="142" t="s">
        <v>6344</v>
      </c>
      <c r="B2998" s="663" t="str">
        <f aca="false">C2998&amp;D2998&amp;E2998&amp;F2998&amp;G2998&amp;H2998</f>
        <v>CORTE EM ALVENARIA DE TIJOLO,PARA COLOCACAO DE CAIXA DE 1,00X1,00X0,15M,INCLUSIVE ARREMATES DE RECOMPOSICAO</v>
      </c>
      <c r="C2998" s="142" t="s">
        <v>6345</v>
      </c>
      <c r="D2998" s="142" t="s">
        <v>6342</v>
      </c>
      <c r="I2998" s="142" t="s">
        <v>9</v>
      </c>
      <c r="J2998" s="142" t="n">
        <v>100.44</v>
      </c>
    </row>
    <row r="2999" customFormat="false" ht="12.75" hidden="false" customHeight="false" outlineLevel="0" collapsed="false">
      <c r="A2999" s="142" t="s">
        <v>6346</v>
      </c>
      <c r="B2999" s="663" t="str">
        <f aca="false">C2999&amp;D2999&amp;E2999&amp;F2999&amp;G2999&amp;H2999</f>
        <v>CORTE EM ALVENARIA DE TIJOLO,PARA COLOCACAO DE CAIXA DE 1,00X1,00X0,15M,INCLUSIVE ARREMATES DE RECOMPOSICAO</v>
      </c>
      <c r="C2999" s="142" t="s">
        <v>6345</v>
      </c>
      <c r="D2999" s="142" t="s">
        <v>6342</v>
      </c>
      <c r="I2999" s="142" t="s">
        <v>9</v>
      </c>
      <c r="J2999" s="142" t="n">
        <v>86.99</v>
      </c>
    </row>
    <row r="3000" customFormat="false" ht="12.75" hidden="false" customHeight="false" outlineLevel="0" collapsed="false">
      <c r="A3000" s="142" t="s">
        <v>6347</v>
      </c>
      <c r="B3000" s="663" t="str">
        <f aca="false">C3000&amp;D3000&amp;E3000&amp;F3000&amp;G3000&amp;H3000</f>
        <v>CORTE EM TETO DE GESSO COM MAQUITA</v>
      </c>
      <c r="C3000" s="142" t="s">
        <v>6348</v>
      </c>
      <c r="I3000" s="142" t="s">
        <v>130</v>
      </c>
      <c r="J3000" s="142" t="n">
        <v>7.81</v>
      </c>
    </row>
    <row r="3001" customFormat="false" ht="12.75" hidden="false" customHeight="false" outlineLevel="0" collapsed="false">
      <c r="A3001" s="142" t="s">
        <v>6349</v>
      </c>
      <c r="B3001" s="663" t="str">
        <f aca="false">C3001&amp;D3001&amp;E3001&amp;F3001&amp;G3001&amp;H3001</f>
        <v>CORTE EM TETO DE GESSO COM MAQUITA</v>
      </c>
      <c r="C3001" s="142" t="s">
        <v>6348</v>
      </c>
      <c r="I3001" s="142" t="s">
        <v>130</v>
      </c>
      <c r="J3001" s="142" t="n">
        <v>6.76</v>
      </c>
    </row>
    <row r="3002" customFormat="false" ht="12.75" hidden="false" customHeight="false" outlineLevel="0" collapsed="false">
      <c r="A3002" s="142" t="s">
        <v>6350</v>
      </c>
      <c r="B3002" s="663" t="str">
        <f aca="false">C3002&amp;D3002&amp;E3002&amp;F3002&amp;G3002&amp;H3002</f>
        <v>CORTE EM PISOS DE MARMORE,MARMORITE OU CERAMICA COM MAQUITA</v>
      </c>
      <c r="C3002" s="142" t="s">
        <v>6351</v>
      </c>
      <c r="I3002" s="142" t="s">
        <v>130</v>
      </c>
      <c r="J3002" s="142" t="n">
        <v>13.39</v>
      </c>
    </row>
    <row r="3003" customFormat="false" ht="12.75" hidden="false" customHeight="false" outlineLevel="0" collapsed="false">
      <c r="A3003" s="142" t="s">
        <v>6352</v>
      </c>
      <c r="B3003" s="663" t="str">
        <f aca="false">C3003&amp;D3003&amp;E3003&amp;F3003&amp;G3003&amp;H3003</f>
        <v>CORTE EM PISOS DE MARMORE,MARMORITE OU CERAMICA COM MAQUITA</v>
      </c>
      <c r="C3003" s="142" t="s">
        <v>6351</v>
      </c>
      <c r="I3003" s="142" t="s">
        <v>130</v>
      </c>
      <c r="J3003" s="142" t="n">
        <v>11.59</v>
      </c>
    </row>
    <row r="3004" customFormat="false" ht="12.75" hidden="false" customHeight="false" outlineLevel="0" collapsed="false">
      <c r="A3004" s="142" t="s">
        <v>6353</v>
      </c>
      <c r="B3004" s="663" t="str">
        <f aca="false">C3004&amp;D3004&amp;E3004&amp;F3004&amp;G3004&amp;H3004</f>
        <v>ARRUMACAO DE MATERIAL ROCHOSO,EM BLOCOS ATE 15KG,EM PILHAS REGULARES,REFERINDO-SE O CUSTO AO MATERIAL SOLTO</v>
      </c>
      <c r="C3004" s="142" t="s">
        <v>6354</v>
      </c>
      <c r="D3004" s="142" t="s">
        <v>6355</v>
      </c>
      <c r="I3004" s="142" t="s">
        <v>859</v>
      </c>
      <c r="J3004" s="142" t="n">
        <v>21.81</v>
      </c>
    </row>
    <row r="3005" customFormat="false" ht="12.75" hidden="false" customHeight="false" outlineLevel="0" collapsed="false">
      <c r="A3005" s="142" t="s">
        <v>6356</v>
      </c>
      <c r="B3005" s="663" t="str">
        <f aca="false">C3005&amp;D3005&amp;E3005&amp;F3005&amp;G3005&amp;H3005</f>
        <v>ARRUMACAO DE MATERIAL ROCHOSO,EM BLOCOS ATE 15KG,EM PILHAS REGULARES,REFERINDO-SE O CUSTO AO MATERIAL SOLTO</v>
      </c>
      <c r="C3005" s="142" t="s">
        <v>6354</v>
      </c>
      <c r="D3005" s="142" t="s">
        <v>6355</v>
      </c>
      <c r="I3005" s="142" t="s">
        <v>859</v>
      </c>
      <c r="J3005" s="142" t="n">
        <v>18.91</v>
      </c>
    </row>
    <row r="3006" customFormat="false" ht="12.75" hidden="false" customHeight="false" outlineLevel="0" collapsed="false">
      <c r="A3006" s="142" t="s">
        <v>6357</v>
      </c>
      <c r="B3006" s="663" t="str">
        <f aca="false">C3006&amp;D3006&amp;E3006&amp;F3006&amp;G3006&amp;H3006</f>
        <v>LIMPEZA DE SUPERFICIE DE CONCRETO E DA ARMADURA,COM ESCOVA DE ACO,APOS RETIRADA DO CAPEAMENTO,EXCLUSIVE ESTE</v>
      </c>
      <c r="C3006" s="142" t="s">
        <v>6358</v>
      </c>
      <c r="D3006" s="142" t="s">
        <v>6359</v>
      </c>
      <c r="I3006" s="142" t="s">
        <v>1696</v>
      </c>
      <c r="J3006" s="142" t="n">
        <v>24.24</v>
      </c>
    </row>
    <row r="3007" customFormat="false" ht="12.75" hidden="false" customHeight="false" outlineLevel="0" collapsed="false">
      <c r="A3007" s="142" t="s">
        <v>6360</v>
      </c>
      <c r="B3007" s="663" t="str">
        <f aca="false">C3007&amp;D3007&amp;E3007&amp;F3007&amp;G3007&amp;H3007</f>
        <v>LIMPEZA DE SUPERFICIE DE CONCRETO E DA ARMADURA,COM ESCOVA DE ACO,APOS RETIRADA DO CAPEAMENTO,EXCLUSIVE ESTE</v>
      </c>
      <c r="C3007" s="142" t="s">
        <v>6358</v>
      </c>
      <c r="D3007" s="142" t="s">
        <v>6359</v>
      </c>
      <c r="I3007" s="142" t="s">
        <v>1696</v>
      </c>
      <c r="J3007" s="142" t="n">
        <v>21.01</v>
      </c>
    </row>
    <row r="3008" customFormat="false" ht="12.75" hidden="false" customHeight="false" outlineLevel="0" collapsed="false">
      <c r="A3008" s="142" t="s">
        <v>6361</v>
      </c>
      <c r="B3008" s="663" t="str">
        <f aca="false">C3008&amp;D3008&amp;E3008&amp;F3008&amp;G3008&amp;H3008</f>
        <v>LIXAMENTO DE CONCRETO APARENTE,ANTIGO,SERVICO MANUAL COM LIXA DE CALAFATE</v>
      </c>
      <c r="C3008" s="142" t="s">
        <v>6362</v>
      </c>
      <c r="D3008" s="142" t="s">
        <v>6363</v>
      </c>
      <c r="I3008" s="142" t="s">
        <v>1696</v>
      </c>
      <c r="J3008" s="142" t="n">
        <v>7.01</v>
      </c>
    </row>
    <row r="3009" customFormat="false" ht="12.75" hidden="false" customHeight="false" outlineLevel="0" collapsed="false">
      <c r="A3009" s="142" t="s">
        <v>6364</v>
      </c>
      <c r="B3009" s="663" t="str">
        <f aca="false">C3009&amp;D3009&amp;E3009&amp;F3009&amp;G3009&amp;H3009</f>
        <v>LIXAMENTO DE CONCRETO APARENTE,ANTIGO,SERVICO MANUAL COM LIXA DE CALAFATE</v>
      </c>
      <c r="C3009" s="142" t="s">
        <v>6362</v>
      </c>
      <c r="D3009" s="142" t="s">
        <v>6363</v>
      </c>
      <c r="I3009" s="142" t="s">
        <v>1696</v>
      </c>
      <c r="J3009" s="142" t="n">
        <v>6.19</v>
      </c>
    </row>
    <row r="3010" customFormat="false" ht="12.75" hidden="false" customHeight="false" outlineLevel="0" collapsed="false">
      <c r="A3010" s="142" t="s">
        <v>6365</v>
      </c>
      <c r="B3010" s="663" t="str">
        <f aca="false">C3010&amp;D3010&amp;E3010&amp;F3010&amp;G3010&amp;H3010</f>
        <v>LIMPEZA DE SUPERFICIE DE CONCRETO APARENTE LISO(ANTIGO),COMAGUA PURA E ESCOVACAO COM ESCOVA DE ACO,UTILIZANDO MANGUEIRA DE 1/2",EXCLUSIVE ANDAIMES</v>
      </c>
      <c r="C3010" s="142" t="s">
        <v>6366</v>
      </c>
      <c r="D3010" s="142" t="s">
        <v>6367</v>
      </c>
      <c r="E3010" s="142" t="s">
        <v>6368</v>
      </c>
      <c r="I3010" s="142" t="s">
        <v>1696</v>
      </c>
      <c r="J3010" s="142" t="n">
        <v>2.29</v>
      </c>
    </row>
    <row r="3011" customFormat="false" ht="12.75" hidden="false" customHeight="false" outlineLevel="0" collapsed="false">
      <c r="A3011" s="142" t="s">
        <v>6369</v>
      </c>
      <c r="B3011" s="663" t="str">
        <f aca="false">C3011&amp;D3011&amp;E3011&amp;F3011&amp;G3011&amp;H3011</f>
        <v>LIMPEZA DE SUPERFICIE DE CONCRETO APARENTE LISO(ANTIGO),COMAGUA PURA E ESCOVACAO COM ESCOVA DE ACO,UTILIZANDO MANGUEIRA DE 1/2",EXCLUSIVE ANDAIMES</v>
      </c>
      <c r="C3011" s="142" t="s">
        <v>6366</v>
      </c>
      <c r="D3011" s="142" t="s">
        <v>6367</v>
      </c>
      <c r="E3011" s="142" t="s">
        <v>6368</v>
      </c>
      <c r="I3011" s="142" t="s">
        <v>1696</v>
      </c>
      <c r="J3011" s="142" t="n">
        <v>1.98</v>
      </c>
    </row>
    <row r="3012" customFormat="false" ht="12.75" hidden="false" customHeight="false" outlineLevel="0" collapsed="false">
      <c r="A3012" s="142" t="s">
        <v>6370</v>
      </c>
      <c r="B3012" s="663" t="str">
        <f aca="false">C3012&amp;D3012&amp;E3012&amp;F3012&amp;G3012&amp;H3012</f>
        <v>POLIMENTO MANUAL DE PEITORIL DE MARMORITE</v>
      </c>
      <c r="C3012" s="142" t="s">
        <v>6371</v>
      </c>
      <c r="I3012" s="142" t="s">
        <v>130</v>
      </c>
      <c r="J3012" s="142" t="n">
        <v>54.17</v>
      </c>
    </row>
    <row r="3013" customFormat="false" ht="12.75" hidden="false" customHeight="false" outlineLevel="0" collapsed="false">
      <c r="A3013" s="142" t="s">
        <v>6372</v>
      </c>
      <c r="B3013" s="663" t="str">
        <f aca="false">C3013&amp;D3013&amp;E3013&amp;F3013&amp;G3013&amp;H3013</f>
        <v>POLIMENTO MANUAL DE PEITORIL DE MARMORITE</v>
      </c>
      <c r="C3013" s="142" t="s">
        <v>6371</v>
      </c>
      <c r="I3013" s="142" t="s">
        <v>130</v>
      </c>
      <c r="J3013" s="142" t="n">
        <v>46.92</v>
      </c>
    </row>
    <row r="3014" customFormat="false" ht="12.75" hidden="false" customHeight="false" outlineLevel="0" collapsed="false">
      <c r="A3014" s="142" t="s">
        <v>6373</v>
      </c>
      <c r="B3014" s="663" t="str">
        <f aca="false">C3014&amp;D3014&amp;E3014&amp;F3014&amp;G3014&amp;H3014</f>
        <v>POLIMENTO MANUAL DE PEITORIL DE MARMORE</v>
      </c>
      <c r="C3014" s="142" t="s">
        <v>6374</v>
      </c>
      <c r="I3014" s="142" t="s">
        <v>130</v>
      </c>
      <c r="J3014" s="142" t="n">
        <v>55.52</v>
      </c>
    </row>
    <row r="3015" customFormat="false" ht="12.75" hidden="false" customHeight="false" outlineLevel="0" collapsed="false">
      <c r="A3015" s="142" t="s">
        <v>6375</v>
      </c>
      <c r="B3015" s="663" t="str">
        <f aca="false">C3015&amp;D3015&amp;E3015&amp;F3015&amp;G3015&amp;H3015</f>
        <v>POLIMENTO MANUAL DE PEITORIL DE MARMORE</v>
      </c>
      <c r="C3015" s="142" t="s">
        <v>6374</v>
      </c>
      <c r="I3015" s="142" t="s">
        <v>130</v>
      </c>
      <c r="J3015" s="142" t="n">
        <v>48.09</v>
      </c>
    </row>
    <row r="3016" customFormat="false" ht="12.75" hidden="false" customHeight="false" outlineLevel="0" collapsed="false">
      <c r="A3016" s="142" t="s">
        <v>6376</v>
      </c>
      <c r="B3016" s="663" t="str">
        <f aca="false">C3016&amp;D3016&amp;E3016&amp;F3016&amp;G3016&amp;H3016</f>
        <v>POLIMENTO MANUAL DE PISO E ESPELHO,EM ESCADA DE MARMORITE</v>
      </c>
      <c r="C3016" s="142" t="s">
        <v>6377</v>
      </c>
      <c r="I3016" s="142" t="s">
        <v>130</v>
      </c>
      <c r="J3016" s="142" t="n">
        <v>63.65</v>
      </c>
    </row>
    <row r="3017" customFormat="false" ht="12.75" hidden="false" customHeight="false" outlineLevel="0" collapsed="false">
      <c r="A3017" s="142" t="s">
        <v>6378</v>
      </c>
      <c r="B3017" s="663" t="str">
        <f aca="false">C3017&amp;D3017&amp;E3017&amp;F3017&amp;G3017&amp;H3017</f>
        <v>POLIMENTO MANUAL DE PISO E ESPELHO,EM ESCADA DE MARMORITE</v>
      </c>
      <c r="C3017" s="142" t="s">
        <v>6377</v>
      </c>
      <c r="I3017" s="142" t="s">
        <v>130</v>
      </c>
      <c r="J3017" s="142" t="n">
        <v>55.13</v>
      </c>
    </row>
    <row r="3018" customFormat="false" ht="12.75" hidden="false" customHeight="false" outlineLevel="0" collapsed="false">
      <c r="A3018" s="142" t="s">
        <v>6379</v>
      </c>
      <c r="B3018" s="663" t="str">
        <f aca="false">C3018&amp;D3018&amp;E3018&amp;F3018&amp;G3018&amp;H3018</f>
        <v>POLIMENTO MANUAL DE RODAPE DE MARMORITE</v>
      </c>
      <c r="C3018" s="142" t="s">
        <v>6380</v>
      </c>
      <c r="I3018" s="142" t="s">
        <v>130</v>
      </c>
      <c r="J3018" s="142" t="n">
        <v>66.36</v>
      </c>
    </row>
    <row r="3019" customFormat="false" ht="12.75" hidden="false" customHeight="false" outlineLevel="0" collapsed="false">
      <c r="A3019" s="142" t="s">
        <v>6381</v>
      </c>
      <c r="B3019" s="663" t="str">
        <f aca="false">C3019&amp;D3019&amp;E3019&amp;F3019&amp;G3019&amp;H3019</f>
        <v>POLIMENTO MANUAL DE RODAPE DE MARMORITE</v>
      </c>
      <c r="C3019" s="142" t="s">
        <v>6380</v>
      </c>
      <c r="I3019" s="142" t="s">
        <v>130</v>
      </c>
      <c r="J3019" s="142" t="n">
        <v>57.48</v>
      </c>
    </row>
    <row r="3020" customFormat="false" ht="12.75" hidden="false" customHeight="false" outlineLevel="0" collapsed="false">
      <c r="A3020" s="142" t="s">
        <v>6382</v>
      </c>
      <c r="B3020" s="663" t="str">
        <f aca="false">C3020&amp;D3020&amp;E3020&amp;F3020&amp;G3020&amp;H3020</f>
        <v>POLIMENTO MANUAL DE RODAPE EM MATERIAL DE ALTA RESISTENCIA</v>
      </c>
      <c r="C3020" s="142" t="s">
        <v>6383</v>
      </c>
      <c r="I3020" s="142" t="s">
        <v>130</v>
      </c>
      <c r="J3020" s="142" t="n">
        <v>82.61</v>
      </c>
    </row>
    <row r="3021" customFormat="false" ht="12.75" hidden="false" customHeight="false" outlineLevel="0" collapsed="false">
      <c r="A3021" s="142" t="s">
        <v>6384</v>
      </c>
      <c r="B3021" s="663" t="str">
        <f aca="false">C3021&amp;D3021&amp;E3021&amp;F3021&amp;G3021&amp;H3021</f>
        <v>POLIMENTO MANUAL DE RODAPE EM MATERIAL DE ALTA RESISTENCIA</v>
      </c>
      <c r="C3021" s="142" t="s">
        <v>6383</v>
      </c>
      <c r="I3021" s="142" t="s">
        <v>130</v>
      </c>
      <c r="J3021" s="142" t="n">
        <v>71.56</v>
      </c>
    </row>
    <row r="3022" customFormat="false" ht="12.75" hidden="false" customHeight="false" outlineLevel="0" collapsed="false">
      <c r="A3022" s="142" t="s">
        <v>6385</v>
      </c>
      <c r="B3022" s="663" t="str">
        <f aca="false">C3022&amp;D3022&amp;E3022&amp;F3022&amp;G3022&amp;H3022</f>
        <v>LIMPEZA E POLIMENTO DE PISO DE ALTA RESISTENCIA,ANTIGO,USANDO ESTUQUE COM ADESIVO,CIMENTO BRANCO E CORANTE,SENDO 2 POLIMENTOS MECANICOS</v>
      </c>
      <c r="C3022" s="142" t="s">
        <v>6386</v>
      </c>
      <c r="D3022" s="142" t="s">
        <v>6387</v>
      </c>
      <c r="E3022" s="142" t="s">
        <v>6388</v>
      </c>
      <c r="I3022" s="142" t="s">
        <v>1696</v>
      </c>
      <c r="J3022" s="142" t="n">
        <v>31.6</v>
      </c>
    </row>
    <row r="3023" customFormat="false" ht="12.75" hidden="false" customHeight="false" outlineLevel="0" collapsed="false">
      <c r="A3023" s="142" t="s">
        <v>6389</v>
      </c>
      <c r="B3023" s="663" t="str">
        <f aca="false">C3023&amp;D3023&amp;E3023&amp;F3023&amp;G3023&amp;H3023</f>
        <v>LIMPEZA E POLIMENTO DE PISO DE ALTA RESISTENCIA,ANTIGO,USANDO ESTUQUE COM ADESIVO,CIMENTO BRANCO E CORANTE,SENDO 2 POLIMENTOS MECANICOS</v>
      </c>
      <c r="C3023" s="142" t="s">
        <v>6386</v>
      </c>
      <c r="D3023" s="142" t="s">
        <v>6387</v>
      </c>
      <c r="E3023" s="142" t="s">
        <v>6388</v>
      </c>
      <c r="I3023" s="142" t="s">
        <v>1696</v>
      </c>
      <c r="J3023" s="142" t="n">
        <v>28.43</v>
      </c>
    </row>
    <row r="3024" customFormat="false" ht="12.75" hidden="false" customHeight="false" outlineLevel="0" collapsed="false">
      <c r="A3024" s="142" t="s">
        <v>6390</v>
      </c>
      <c r="B3024" s="663" t="str">
        <f aca="false">C3024&amp;D3024&amp;E3024&amp;F3024&amp;G3024&amp;H3024</f>
        <v>LIMPEZA E POLIMENTO DE PISO DE MARMORITE,ANTIGO,USANDO ESTUQUE COM ADESIVO,CIMENTO BRANCO E CORANTE,SENDO 2 POLIMENTOS MECANICOS</v>
      </c>
      <c r="C3024" s="142" t="s">
        <v>6391</v>
      </c>
      <c r="D3024" s="142" t="s">
        <v>6392</v>
      </c>
      <c r="E3024" s="142" t="s">
        <v>6393</v>
      </c>
      <c r="I3024" s="142" t="s">
        <v>1696</v>
      </c>
      <c r="J3024" s="142" t="n">
        <v>32.97</v>
      </c>
    </row>
    <row r="3025" customFormat="false" ht="12.75" hidden="false" customHeight="false" outlineLevel="0" collapsed="false">
      <c r="A3025" s="142" t="s">
        <v>6394</v>
      </c>
      <c r="B3025" s="663" t="str">
        <f aca="false">C3025&amp;D3025&amp;E3025&amp;F3025&amp;G3025&amp;H3025</f>
        <v>LIMPEZA E POLIMENTO DE PISO DE MARMORITE,ANTIGO,USANDO ESTUQUE COM ADESIVO,CIMENTO BRANCO E CORANTE,SENDO 2 POLIMENTOS MECANICOS</v>
      </c>
      <c r="C3025" s="142" t="s">
        <v>6391</v>
      </c>
      <c r="D3025" s="142" t="s">
        <v>6392</v>
      </c>
      <c r="E3025" s="142" t="s">
        <v>6393</v>
      </c>
      <c r="I3025" s="142" t="s">
        <v>1696</v>
      </c>
      <c r="J3025" s="142" t="n">
        <v>29.8</v>
      </c>
    </row>
    <row r="3026" customFormat="false" ht="12.75" hidden="false" customHeight="false" outlineLevel="0" collapsed="false">
      <c r="A3026" s="142" t="s">
        <v>6395</v>
      </c>
      <c r="B3026" s="663" t="str">
        <f aca="false">C3026&amp;D3026&amp;E3026&amp;F3026&amp;G3026&amp;H3026</f>
        <v>LIMPEZA E POLIMENTO DE PISO DE MARMORE,ANTIGO,USANDO ESTUQUE COM ADESIVO,CIMENTO BRANCO E CORANTE,SENDO 2 POLIMENTOS MECANICOS</v>
      </c>
      <c r="C3026" s="142" t="s">
        <v>6396</v>
      </c>
      <c r="D3026" s="142" t="s">
        <v>6397</v>
      </c>
      <c r="E3026" s="142" t="s">
        <v>6398</v>
      </c>
      <c r="I3026" s="142" t="s">
        <v>1696</v>
      </c>
      <c r="J3026" s="142" t="n">
        <v>31.24</v>
      </c>
    </row>
    <row r="3027" customFormat="false" ht="12.75" hidden="false" customHeight="false" outlineLevel="0" collapsed="false">
      <c r="A3027" s="142" t="s">
        <v>6399</v>
      </c>
      <c r="B3027" s="663" t="str">
        <f aca="false">C3027&amp;D3027&amp;E3027&amp;F3027&amp;G3027&amp;H3027</f>
        <v>LIMPEZA E POLIMENTO DE PISO DE MARMORE,ANTIGO,USANDO ESTUQUE COM ADESIVO,CIMENTO BRANCO E CORANTE,SENDO 2 POLIMENTOS MECANICOS</v>
      </c>
      <c r="C3027" s="142" t="s">
        <v>6396</v>
      </c>
      <c r="D3027" s="142" t="s">
        <v>6397</v>
      </c>
      <c r="E3027" s="142" t="s">
        <v>6398</v>
      </c>
      <c r="I3027" s="142" t="s">
        <v>1696</v>
      </c>
      <c r="J3027" s="142" t="n">
        <v>28.07</v>
      </c>
    </row>
    <row r="3028" customFormat="false" ht="12.75" hidden="false" customHeight="false" outlineLevel="0" collapsed="false">
      <c r="A3028" s="142" t="s">
        <v>6400</v>
      </c>
      <c r="B3028" s="663" t="str">
        <f aca="false">C3028&amp;D3028&amp;E3028&amp;F3028&amp;G3028&amp;H3028</f>
        <v>LIMPEZA E POLIMENTO DE PISO DE GRANITO,ANTIGO,USANDO ESTUQUE COM ADESIVO,CIMENTO BRANCO E CORANTE,SENDO 2 POLIMENTOS MECANICOS</v>
      </c>
      <c r="C3028" s="142" t="s">
        <v>6401</v>
      </c>
      <c r="D3028" s="142" t="s">
        <v>6397</v>
      </c>
      <c r="E3028" s="142" t="s">
        <v>6398</v>
      </c>
      <c r="I3028" s="142" t="s">
        <v>1696</v>
      </c>
      <c r="J3028" s="142" t="n">
        <v>32.97</v>
      </c>
    </row>
    <row r="3029" customFormat="false" ht="12.75" hidden="false" customHeight="false" outlineLevel="0" collapsed="false">
      <c r="A3029" s="142" t="s">
        <v>6402</v>
      </c>
      <c r="B3029" s="663" t="str">
        <f aca="false">C3029&amp;D3029&amp;E3029&amp;F3029&amp;G3029&amp;H3029</f>
        <v>LIMPEZA E POLIMENTO DE PISO DE GRANITO,ANTIGO,USANDO ESTUQUE COM ADESIVO,CIMENTO BRANCO E CORANTE,SENDO 2 POLIMENTOS MECANICOS</v>
      </c>
      <c r="C3029" s="142" t="s">
        <v>6401</v>
      </c>
      <c r="D3029" s="142" t="s">
        <v>6397</v>
      </c>
      <c r="E3029" s="142" t="s">
        <v>6398</v>
      </c>
      <c r="I3029" s="142" t="s">
        <v>1696</v>
      </c>
      <c r="J3029" s="142" t="n">
        <v>29.8</v>
      </c>
    </row>
    <row r="3030" customFormat="false" ht="12.75" hidden="false" customHeight="false" outlineLevel="0" collapsed="false">
      <c r="A3030" s="142" t="s">
        <v>6403</v>
      </c>
      <c r="B3030" s="663" t="str">
        <f aca="false">C3030&amp;D3030&amp;E3030&amp;F3030&amp;G3030&amp;H3030</f>
        <v>POLIMENTO MECANICO EM PISO CIMENTADO ANTIGO,APOS REPAROS DOREVESTIMENTO COM ESTUQUE DE CIMENTO E ADESIVO,INCLUSIVE ESTES MATERIAIS</v>
      </c>
      <c r="C3030" s="142" t="s">
        <v>6404</v>
      </c>
      <c r="D3030" s="142" t="s">
        <v>6405</v>
      </c>
      <c r="E3030" s="142" t="s">
        <v>6406</v>
      </c>
      <c r="I3030" s="142" t="s">
        <v>1696</v>
      </c>
      <c r="J3030" s="142" t="n">
        <v>10.31</v>
      </c>
    </row>
    <row r="3031" customFormat="false" ht="12.75" hidden="false" customHeight="false" outlineLevel="0" collapsed="false">
      <c r="A3031" s="142" t="s">
        <v>67</v>
      </c>
      <c r="B3031" s="663" t="str">
        <f aca="false">C3031&amp;D3031&amp;E3031&amp;F3031&amp;G3031&amp;H3031</f>
        <v>POLIMENTO MECANICO EM PISO CIMENTADO ANTIGO,APOS REPAROS DOREVESTIMENTO COM ESTUQUE DE CIMENTO E ADESIVO,INCLUSIVE ESTES MATERIAIS</v>
      </c>
      <c r="C3031" s="142" t="s">
        <v>6404</v>
      </c>
      <c r="D3031" s="142" t="s">
        <v>6405</v>
      </c>
      <c r="E3031" s="142" t="s">
        <v>6406</v>
      </c>
      <c r="I3031" s="142" t="s">
        <v>1696</v>
      </c>
      <c r="J3031" s="142" t="n">
        <v>9.51</v>
      </c>
    </row>
    <row r="3032" customFormat="false" ht="12.75" hidden="false" customHeight="false" outlineLevel="0" collapsed="false">
      <c r="A3032" s="142" t="s">
        <v>6407</v>
      </c>
      <c r="B3032" s="663" t="str">
        <f aca="false">C3032&amp;D3032&amp;E3032&amp;F3032&amp;G3032&amp;H3032</f>
        <v>RASPAGEM COM ESPATULA DE ACO OU ESCOVA DE ACO PARA REMOCAO DE CRAQUELE DE PINTURA</v>
      </c>
      <c r="C3032" s="142" t="s">
        <v>6408</v>
      </c>
      <c r="D3032" s="142" t="s">
        <v>6409</v>
      </c>
      <c r="I3032" s="142" t="s">
        <v>1696</v>
      </c>
      <c r="J3032" s="142" t="n">
        <v>20.16</v>
      </c>
    </row>
    <row r="3033" customFormat="false" ht="12.75" hidden="false" customHeight="false" outlineLevel="0" collapsed="false">
      <c r="A3033" s="142" t="s">
        <v>6410</v>
      </c>
      <c r="B3033" s="663" t="str">
        <f aca="false">C3033&amp;D3033&amp;E3033&amp;F3033&amp;G3033&amp;H3033</f>
        <v>RASPAGEM COM ESPATULA DE ACO OU ESCOVA DE ACO PARA REMOCAO DE CRAQUELE DE PINTURA</v>
      </c>
      <c r="C3033" s="142" t="s">
        <v>6408</v>
      </c>
      <c r="D3033" s="142" t="s">
        <v>6409</v>
      </c>
      <c r="I3033" s="142" t="s">
        <v>1696</v>
      </c>
      <c r="J3033" s="142" t="n">
        <v>17.46</v>
      </c>
    </row>
    <row r="3034" customFormat="false" ht="12.75" hidden="false" customHeight="false" outlineLevel="0" collapsed="false">
      <c r="A3034" s="142" t="s">
        <v>6411</v>
      </c>
      <c r="B3034" s="663" t="str">
        <f aca="false">C3034&amp;D3034&amp;E3034&amp;F3034&amp;G3034&amp;H3034</f>
        <v>CORTE DE ACO(VERGALHAO),INCLUSIVE REMOCAO DO LOCAL,APOS SERVICOS DE DEMOLICAO DE CONCRETO</v>
      </c>
      <c r="C3034" s="142" t="s">
        <v>6412</v>
      </c>
      <c r="D3034" s="142" t="s">
        <v>6413</v>
      </c>
      <c r="I3034" s="142" t="s">
        <v>5978</v>
      </c>
      <c r="J3034" s="142" t="n">
        <v>0.85</v>
      </c>
    </row>
    <row r="3035" customFormat="false" ht="12.75" hidden="false" customHeight="false" outlineLevel="0" collapsed="false">
      <c r="A3035" s="142" t="s">
        <v>6414</v>
      </c>
      <c r="B3035" s="663" t="str">
        <f aca="false">C3035&amp;D3035&amp;E3035&amp;F3035&amp;G3035&amp;H3035</f>
        <v>CORTE DE ACO(VERGALHAO),INCLUSIVE REMOCAO DO LOCAL,APOS SERVICOS DE DEMOLICAO DE CONCRETO</v>
      </c>
      <c r="C3035" s="142" t="s">
        <v>6412</v>
      </c>
      <c r="D3035" s="142" t="s">
        <v>6413</v>
      </c>
      <c r="I3035" s="142" t="s">
        <v>5978</v>
      </c>
      <c r="J3035" s="142" t="n">
        <v>0.74</v>
      </c>
    </row>
    <row r="3036" customFormat="false" ht="12.75" hidden="false" customHeight="false" outlineLevel="0" collapsed="false">
      <c r="A3036" s="142" t="s">
        <v>6415</v>
      </c>
      <c r="B3036" s="663" t="str">
        <f aca="false">C3036&amp;D3036&amp;E3036&amp;F3036&amp;G3036&amp;H3036</f>
        <v>DESMONTAGEM E REMOCAO MANUAIS DE TUBOS,CONEXOES,REGISTROS,VALVULAS E SIMILARES,COM JUNTAS FLANGEADAS.CUSTO POR JUNTA DEDN ATE 80MM</v>
      </c>
      <c r="C3036" s="142" t="s">
        <v>6416</v>
      </c>
      <c r="D3036" s="142" t="s">
        <v>6417</v>
      </c>
      <c r="E3036" s="142" t="s">
        <v>6418</v>
      </c>
      <c r="I3036" s="142" t="s">
        <v>9</v>
      </c>
      <c r="J3036" s="142" t="n">
        <v>12.05</v>
      </c>
    </row>
    <row r="3037" customFormat="false" ht="12.75" hidden="false" customHeight="false" outlineLevel="0" collapsed="false">
      <c r="A3037" s="142" t="s">
        <v>6419</v>
      </c>
      <c r="B3037" s="663" t="str">
        <f aca="false">C3037&amp;D3037&amp;E3037&amp;F3037&amp;G3037&amp;H3037</f>
        <v>DESMONTAGEM E REMOCAO MANUAIS DE TUBOS,CONEXOES,REGISTROS,VALVULAS E SIMILARES,COM JUNTAS FLANGEADAS.CUSTO POR JUNTA DEDN ATE 80MM</v>
      </c>
      <c r="C3037" s="142" t="s">
        <v>6416</v>
      </c>
      <c r="D3037" s="142" t="s">
        <v>6417</v>
      </c>
      <c r="E3037" s="142" t="s">
        <v>6418</v>
      </c>
      <c r="I3037" s="142" t="s">
        <v>9</v>
      </c>
      <c r="J3037" s="142" t="n">
        <v>10.44</v>
      </c>
    </row>
    <row r="3038" customFormat="false" ht="12.75" hidden="false" customHeight="false" outlineLevel="0" collapsed="false">
      <c r="A3038" s="142" t="s">
        <v>6420</v>
      </c>
      <c r="B3038" s="663" t="str">
        <f aca="false">C3038&amp;D3038&amp;E3038&amp;F3038&amp;G3038&amp;H3038</f>
        <v>DESMONTAGEM E REMOCAO MANUAIS DE TUBOS,CONEXOES,REGISTROS,VALVULAS E SIMILARES,COM JUNTAS FLANGEADAS.CUSTO POR JUNTA DEDN=100 OU 150MM</v>
      </c>
      <c r="C3038" s="142" t="s">
        <v>6416</v>
      </c>
      <c r="D3038" s="142" t="s">
        <v>6417</v>
      </c>
      <c r="E3038" s="142" t="s">
        <v>6421</v>
      </c>
      <c r="I3038" s="142" t="s">
        <v>9</v>
      </c>
      <c r="J3038" s="142" t="n">
        <v>19.3</v>
      </c>
    </row>
    <row r="3039" customFormat="false" ht="12.75" hidden="false" customHeight="false" outlineLevel="0" collapsed="false">
      <c r="A3039" s="142" t="s">
        <v>6422</v>
      </c>
      <c r="B3039" s="663" t="str">
        <f aca="false">C3039&amp;D3039&amp;E3039&amp;F3039&amp;G3039&amp;H3039</f>
        <v>DESMONTAGEM E REMOCAO MANUAIS DE TUBOS,CONEXOES,REGISTROS,VALVULAS E SIMILARES,COM JUNTAS FLANGEADAS.CUSTO POR JUNTA DEDN=100 OU 150MM</v>
      </c>
      <c r="C3039" s="142" t="s">
        <v>6416</v>
      </c>
      <c r="D3039" s="142" t="s">
        <v>6417</v>
      </c>
      <c r="E3039" s="142" t="s">
        <v>6421</v>
      </c>
      <c r="I3039" s="142" t="s">
        <v>9</v>
      </c>
      <c r="J3039" s="142" t="n">
        <v>16.73</v>
      </c>
    </row>
    <row r="3040" customFormat="false" ht="12.75" hidden="false" customHeight="false" outlineLevel="0" collapsed="false">
      <c r="A3040" s="142" t="s">
        <v>6423</v>
      </c>
      <c r="B3040" s="663" t="str">
        <f aca="false">C3040&amp;D3040&amp;E3040&amp;F3040&amp;G3040&amp;H3040</f>
        <v>DESMONTAGEM E REMOCAO MANUAIS DE TUBOS,CONEXOES,REGISTROS,VALVULAS E SIMILARES,COM JUNTAS FLANGEADAS.CUSTO POR JUNTA DEDN=200MM</v>
      </c>
      <c r="C3040" s="142" t="s">
        <v>6416</v>
      </c>
      <c r="D3040" s="142" t="s">
        <v>6417</v>
      </c>
      <c r="E3040" s="142" t="s">
        <v>6424</v>
      </c>
      <c r="I3040" s="142" t="s">
        <v>9</v>
      </c>
      <c r="J3040" s="142" t="n">
        <v>24.14</v>
      </c>
    </row>
    <row r="3041" customFormat="false" ht="12.75" hidden="false" customHeight="false" outlineLevel="0" collapsed="false">
      <c r="A3041" s="142" t="s">
        <v>6425</v>
      </c>
      <c r="B3041" s="663" t="str">
        <f aca="false">C3041&amp;D3041&amp;E3041&amp;F3041&amp;G3041&amp;H3041</f>
        <v>DESMONTAGEM E REMOCAO MANUAIS DE TUBOS,CONEXOES,REGISTROS,VALVULAS E SIMILARES,COM JUNTAS FLANGEADAS.CUSTO POR JUNTA DEDN=200MM</v>
      </c>
      <c r="C3041" s="142" t="s">
        <v>6416</v>
      </c>
      <c r="D3041" s="142" t="s">
        <v>6417</v>
      </c>
      <c r="E3041" s="142" t="s">
        <v>6424</v>
      </c>
      <c r="I3041" s="142" t="s">
        <v>9</v>
      </c>
      <c r="J3041" s="142" t="n">
        <v>20.92</v>
      </c>
    </row>
    <row r="3042" customFormat="false" ht="12.75" hidden="false" customHeight="false" outlineLevel="0" collapsed="false">
      <c r="A3042" s="142" t="s">
        <v>6426</v>
      </c>
      <c r="B3042" s="663" t="str">
        <f aca="false">C3042&amp;D3042&amp;E3042&amp;F3042&amp;G3042&amp;H3042</f>
        <v>DEMOLICAO,COM EQUIPAMENTO DE AR COMPRIMIDO,DE PISOS OU PAVIMENTOS DE CONCRETO SIMPLES,INCLUSIVE EMPILHAMENTO LATERAL DENTRO DO CANTEIRO DE SERVICO</v>
      </c>
      <c r="C3042" s="142" t="s">
        <v>6427</v>
      </c>
      <c r="D3042" s="142" t="s">
        <v>6428</v>
      </c>
      <c r="E3042" s="142" t="s">
        <v>6429</v>
      </c>
      <c r="I3042" s="142" t="s">
        <v>859</v>
      </c>
      <c r="J3042" s="142" t="n">
        <v>141.24</v>
      </c>
    </row>
    <row r="3043" customFormat="false" ht="12.75" hidden="false" customHeight="false" outlineLevel="0" collapsed="false">
      <c r="A3043" s="142" t="s">
        <v>6430</v>
      </c>
      <c r="B3043" s="663" t="str">
        <f aca="false">C3043&amp;D3043&amp;E3043&amp;F3043&amp;G3043&amp;H3043</f>
        <v>DEMOLICAO,COM EQUIPAMENTO DE AR COMPRIMIDO,DE PISOS OU PAVIMENTOS DE CONCRETO SIMPLES,INCLUSIVE EMPILHAMENTO LATERAL DENTRO DO CANTEIRO DE SERVICO</v>
      </c>
      <c r="C3043" s="142" t="s">
        <v>6427</v>
      </c>
      <c r="D3043" s="142" t="s">
        <v>6428</v>
      </c>
      <c r="E3043" s="142" t="s">
        <v>6429</v>
      </c>
      <c r="I3043" s="142" t="s">
        <v>859</v>
      </c>
      <c r="J3043" s="142" t="n">
        <v>129.28</v>
      </c>
    </row>
    <row r="3044" customFormat="false" ht="12.75" hidden="false" customHeight="false" outlineLevel="0" collapsed="false">
      <c r="A3044" s="142" t="s">
        <v>6431</v>
      </c>
      <c r="B3044" s="663" t="str">
        <f aca="false">C3044&amp;D3044&amp;E3044&amp;F3044&amp;G3044&amp;H3044</f>
        <v>DEMOLICAO,COM EQUIPAMENTO DE AR COMPRIMENTO,DE PISOS OU PAVIMENTOS DE CONCRETO ARMADO,INCLUSIVE EMPILHAMENTO LATERAL DENTRO DO CANTEIRO DE SERVICO</v>
      </c>
      <c r="C3044" s="142" t="s">
        <v>6432</v>
      </c>
      <c r="D3044" s="142" t="s">
        <v>6433</v>
      </c>
      <c r="E3044" s="142" t="s">
        <v>6429</v>
      </c>
      <c r="I3044" s="142" t="s">
        <v>859</v>
      </c>
      <c r="J3044" s="142" t="n">
        <v>240.11</v>
      </c>
    </row>
    <row r="3045" customFormat="false" ht="12.75" hidden="false" customHeight="false" outlineLevel="0" collapsed="false">
      <c r="A3045" s="142" t="s">
        <v>6434</v>
      </c>
      <c r="B3045" s="663" t="str">
        <f aca="false">C3045&amp;D3045&amp;E3045&amp;F3045&amp;G3045&amp;H3045</f>
        <v>DEMOLICAO,COM EQUIPAMENTO DE AR COMPRIMENTO,DE PISOS OU PAVIMENTOS DE CONCRETO ARMADO,INCLUSIVE EMPILHAMENTO LATERAL DENTRO DO CANTEIRO DE SERVICO</v>
      </c>
      <c r="C3045" s="142" t="s">
        <v>6432</v>
      </c>
      <c r="D3045" s="142" t="s">
        <v>6433</v>
      </c>
      <c r="E3045" s="142" t="s">
        <v>6429</v>
      </c>
      <c r="I3045" s="142" t="s">
        <v>859</v>
      </c>
      <c r="J3045" s="142" t="n">
        <v>219.78</v>
      </c>
    </row>
    <row r="3046" customFormat="false" ht="12.75" hidden="false" customHeight="false" outlineLevel="0" collapsed="false">
      <c r="A3046" s="142" t="s">
        <v>6435</v>
      </c>
      <c r="B3046" s="663" t="str">
        <f aca="false">C3046&amp;D3046&amp;E3046&amp;F3046&amp;G3046&amp;H3046</f>
        <v>DEMOLICAO,COM EQUIPAMENTO DE AR COMPRIMIDO,DE MASSAS DE CONCRETO SIMPLES,EXCETO PISOS OU PAVIMENTOS,INCLUSIVE EMPILHAMENTO LATERAL DENTRO DO CANTEIRO DE SERVICO</v>
      </c>
      <c r="C3046" s="142" t="s">
        <v>6436</v>
      </c>
      <c r="D3046" s="142" t="s">
        <v>6437</v>
      </c>
      <c r="E3046" s="142" t="s">
        <v>5684</v>
      </c>
      <c r="I3046" s="142" t="s">
        <v>859</v>
      </c>
      <c r="J3046" s="142" t="n">
        <v>324.86</v>
      </c>
    </row>
    <row r="3047" customFormat="false" ht="12.75" hidden="false" customHeight="false" outlineLevel="0" collapsed="false">
      <c r="A3047" s="142" t="s">
        <v>6438</v>
      </c>
      <c r="B3047" s="663" t="str">
        <f aca="false">C3047&amp;D3047&amp;E3047&amp;F3047&amp;G3047&amp;H3047</f>
        <v>DEMOLICAO,COM EQUIPAMENTO DE AR COMPRIMIDO,DE MASSAS DE CONCRETO SIMPLES,EXCETO PISOS OU PAVIMENTOS,INCLUSIVE EMPILHAMENTO LATERAL DENTRO DO CANTEIRO DE SERVICO</v>
      </c>
      <c r="C3047" s="142" t="s">
        <v>6436</v>
      </c>
      <c r="D3047" s="142" t="s">
        <v>6437</v>
      </c>
      <c r="E3047" s="142" t="s">
        <v>5684</v>
      </c>
      <c r="I3047" s="142" t="s">
        <v>859</v>
      </c>
      <c r="J3047" s="142" t="n">
        <v>297.61</v>
      </c>
    </row>
    <row r="3048" customFormat="false" ht="12.75" hidden="false" customHeight="false" outlineLevel="0" collapsed="false">
      <c r="A3048" s="142" t="s">
        <v>6439</v>
      </c>
      <c r="B3048" s="663" t="str">
        <f aca="false">C3048&amp;D3048&amp;E3048&amp;F3048&amp;G3048&amp;H3048</f>
        <v>DEMOLICAO,COM EQUIPAMENTO DE AR COMPRIMIDO,DE MASSAS DE CONCRETO ARMADO,EXCETO PISOS OU PAVIMENTOS,INCLUSIVE EMPILHAMENTO LATERAL DENTRO DO CANTEIRO DE SERVICO</v>
      </c>
      <c r="C3048" s="142" t="s">
        <v>6436</v>
      </c>
      <c r="D3048" s="142" t="s">
        <v>6440</v>
      </c>
      <c r="E3048" s="142" t="s">
        <v>6441</v>
      </c>
      <c r="I3048" s="142" t="s">
        <v>859</v>
      </c>
      <c r="J3048" s="142" t="n">
        <v>552.27</v>
      </c>
    </row>
    <row r="3049" customFormat="false" ht="12.75" hidden="false" customHeight="false" outlineLevel="0" collapsed="false">
      <c r="A3049" s="142" t="s">
        <v>6442</v>
      </c>
      <c r="B3049" s="663" t="str">
        <f aca="false">C3049&amp;D3049&amp;E3049&amp;F3049&amp;G3049&amp;H3049</f>
        <v>DEMOLICAO,COM EQUIPAMENTO DE AR COMPRIMIDO,DE MASSAS DE CONCRETO ARMADO,EXCETO PISOS OU PAVIMENTOS,INCLUSIVE EMPILHAMENTO LATERAL DENTRO DO CANTEIRO DE SERVICO</v>
      </c>
      <c r="C3049" s="142" t="s">
        <v>6436</v>
      </c>
      <c r="D3049" s="142" t="s">
        <v>6440</v>
      </c>
      <c r="E3049" s="142" t="s">
        <v>6441</v>
      </c>
      <c r="I3049" s="142" t="s">
        <v>859</v>
      </c>
      <c r="J3049" s="142" t="n">
        <v>505.94</v>
      </c>
    </row>
    <row r="3050" customFormat="false" ht="12.75" hidden="false" customHeight="false" outlineLevel="0" collapsed="false">
      <c r="A3050" s="142" t="s">
        <v>6443</v>
      </c>
      <c r="B3050" s="663" t="str">
        <f aca="false">C3050&amp;D3050&amp;E3050&amp;F3050&amp;G3050&amp;H3050</f>
        <v>DEMOLICAO COM EQUIPAMENTO DE AR COMPRIMIDO,DE PAVIMENTACAO DE CONCRETO ASFALTICO,COM 5CM DE ESPESSURA,INCLUSIVE EMPILHAMENTO LATERAL DENTRO DO CANTEIRO DE SERVICO</v>
      </c>
      <c r="C3050" s="142" t="s">
        <v>6444</v>
      </c>
      <c r="D3050" s="142" t="s">
        <v>6445</v>
      </c>
      <c r="E3050" s="142" t="s">
        <v>6446</v>
      </c>
      <c r="I3050" s="142" t="s">
        <v>1696</v>
      </c>
      <c r="J3050" s="142" t="n">
        <v>20.6</v>
      </c>
    </row>
    <row r="3051" customFormat="false" ht="12.75" hidden="false" customHeight="false" outlineLevel="0" collapsed="false">
      <c r="A3051" s="142" t="s">
        <v>6447</v>
      </c>
      <c r="B3051" s="663" t="str">
        <f aca="false">C3051&amp;D3051&amp;E3051&amp;F3051&amp;G3051&amp;H3051</f>
        <v>DEMOLICAO COM EQUIPAMENTO DE AR COMPRIMIDO,DE PAVIMENTACAO DE CONCRETO ASFALTICO,COM 5CM DE ESPESSURA,INCLUSIVE EMPILHAMENTO LATERAL DENTRO DO CANTEIRO DE SERVICO</v>
      </c>
      <c r="C3051" s="142" t="s">
        <v>6444</v>
      </c>
      <c r="D3051" s="142" t="s">
        <v>6445</v>
      </c>
      <c r="E3051" s="142" t="s">
        <v>6446</v>
      </c>
      <c r="I3051" s="142" t="s">
        <v>1696</v>
      </c>
      <c r="J3051" s="142" t="n">
        <v>18.9</v>
      </c>
    </row>
    <row r="3052" customFormat="false" ht="12.75" hidden="false" customHeight="false" outlineLevel="0" collapsed="false">
      <c r="A3052" s="142" t="s">
        <v>6448</v>
      </c>
      <c r="B3052" s="663" t="str">
        <f aca="false">C3052&amp;D3052&amp;E3052&amp;F3052&amp;G3052&amp;H3052</f>
        <v>DEMOLICAO COM EQUIPAMENTO DE AR COMPRIMIDO,DE PAVIMENTACAO DE CONCRETO ASFALTICO,COM 10CM DE ESPESSURA,INCLUSIVE EMPILHAMENTO LATERAL DENTRO DO CANTEIRO DE SERVICO</v>
      </c>
      <c r="C3052" s="142" t="s">
        <v>6444</v>
      </c>
      <c r="D3052" s="142" t="s">
        <v>6449</v>
      </c>
      <c r="E3052" s="142" t="s">
        <v>6450</v>
      </c>
      <c r="I3052" s="142" t="s">
        <v>1696</v>
      </c>
      <c r="J3052" s="142" t="n">
        <v>30.56</v>
      </c>
    </row>
    <row r="3053" customFormat="false" ht="12.75" hidden="false" customHeight="false" outlineLevel="0" collapsed="false">
      <c r="A3053" s="142" t="s">
        <v>6451</v>
      </c>
      <c r="B3053" s="663" t="str">
        <f aca="false">C3053&amp;D3053&amp;E3053&amp;F3053&amp;G3053&amp;H3053</f>
        <v>DEMOLICAO COM EQUIPAMENTO DE AR COMPRIMIDO,DE PAVIMENTACAO DE CONCRETO ASFALTICO,COM 10CM DE ESPESSURA,INCLUSIVE EMPILHAMENTO LATERAL DENTRO DO CANTEIRO DE SERVICO</v>
      </c>
      <c r="C3053" s="142" t="s">
        <v>6444</v>
      </c>
      <c r="D3053" s="142" t="s">
        <v>6449</v>
      </c>
      <c r="E3053" s="142" t="s">
        <v>6450</v>
      </c>
      <c r="I3053" s="142" t="s">
        <v>1696</v>
      </c>
      <c r="J3053" s="142" t="n">
        <v>28</v>
      </c>
    </row>
    <row r="3054" customFormat="false" ht="12.75" hidden="false" customHeight="false" outlineLevel="0" collapsed="false">
      <c r="A3054" s="142" t="s">
        <v>6452</v>
      </c>
      <c r="B3054" s="663" t="str">
        <f aca="false">C3054&amp;D3054&amp;E3054&amp;F3054&amp;G3054&amp;H3054</f>
        <v>DEMOLICAO COM EQUIPAMENTO DE AR COMPRIMIDO,DE PAVIMENTACAO DE CONCRETO ASFALTICO,COM 5CM DE ESPESSURA,EM FAIXAS DE ATE 1,20M DE LARGURA,INCLUSIVE EMPILHAMENTO LATERAL DENTRO DO CANTEIRO DE SERVICO</v>
      </c>
      <c r="C3054" s="142" t="s">
        <v>6444</v>
      </c>
      <c r="D3054" s="142" t="s">
        <v>6453</v>
      </c>
      <c r="E3054" s="142" t="s">
        <v>6454</v>
      </c>
      <c r="F3054" s="142" t="s">
        <v>6455</v>
      </c>
      <c r="I3054" s="142" t="s">
        <v>1696</v>
      </c>
      <c r="J3054" s="142" t="n">
        <v>24.21</v>
      </c>
    </row>
    <row r="3055" customFormat="false" ht="12.75" hidden="false" customHeight="false" outlineLevel="0" collapsed="false">
      <c r="A3055" s="142" t="s">
        <v>6456</v>
      </c>
      <c r="B3055" s="663" t="str">
        <f aca="false">C3055&amp;D3055&amp;E3055&amp;F3055&amp;G3055&amp;H3055</f>
        <v>DEMOLICAO COM EQUIPAMENTO DE AR COMPRIMIDO,DE PAVIMENTACAO DE CONCRETO ASFALTICO,COM 5CM DE ESPESSURA,EM FAIXAS DE ATE 1,20M DE LARGURA,INCLUSIVE EMPILHAMENTO LATERAL DENTRO DO CANTEIRO DE SERVICO</v>
      </c>
      <c r="C3055" s="142" t="s">
        <v>6444</v>
      </c>
      <c r="D3055" s="142" t="s">
        <v>6453</v>
      </c>
      <c r="E3055" s="142" t="s">
        <v>6454</v>
      </c>
      <c r="F3055" s="142" t="s">
        <v>6455</v>
      </c>
      <c r="I3055" s="142" t="s">
        <v>1696</v>
      </c>
      <c r="J3055" s="142" t="n">
        <v>22.21</v>
      </c>
    </row>
    <row r="3056" customFormat="false" ht="12.75" hidden="false" customHeight="false" outlineLevel="0" collapsed="false">
      <c r="A3056" s="142" t="s">
        <v>6457</v>
      </c>
      <c r="B3056" s="663" t="str">
        <f aca="false">C3056&amp;D3056&amp;E3056&amp;F3056&amp;G3056&amp;H3056</f>
        <v>DEMOLICAO COM EQUIPAMENTO DE AR COMPRIMIDO,DE PAVIMENTACAO DE CONCRETO ASFALTICO,COM 10CM DE ESPESSURA,EM FAIXAS DE ATE1,20M DE LARGURA,INCLUSIVE EMPILHAMENTO LATERAL DENTRO DO CANTEIRO DE SERVICO</v>
      </c>
      <c r="C3056" s="142" t="s">
        <v>6444</v>
      </c>
      <c r="D3056" s="142" t="s">
        <v>6458</v>
      </c>
      <c r="E3056" s="142" t="s">
        <v>6459</v>
      </c>
      <c r="F3056" s="142" t="s">
        <v>6460</v>
      </c>
      <c r="I3056" s="142" t="s">
        <v>1696</v>
      </c>
      <c r="J3056" s="142" t="n">
        <v>35.91</v>
      </c>
    </row>
    <row r="3057" customFormat="false" ht="12.75" hidden="false" customHeight="false" outlineLevel="0" collapsed="false">
      <c r="A3057" s="142" t="s">
        <v>6461</v>
      </c>
      <c r="B3057" s="663" t="str">
        <f aca="false">C3057&amp;D3057&amp;E3057&amp;F3057&amp;G3057&amp;H3057</f>
        <v>DEMOLICAO COM EQUIPAMENTO DE AR COMPRIMIDO,DE PAVIMENTACAO DE CONCRETO ASFALTICO,COM 10CM DE ESPESSURA,EM FAIXAS DE ATE1,20M DE LARGURA,INCLUSIVE EMPILHAMENTO LATERAL DENTRO DO CANTEIRO DE SERVICO</v>
      </c>
      <c r="C3057" s="142" t="s">
        <v>6444</v>
      </c>
      <c r="D3057" s="142" t="s">
        <v>6458</v>
      </c>
      <c r="E3057" s="142" t="s">
        <v>6459</v>
      </c>
      <c r="F3057" s="142" t="s">
        <v>6460</v>
      </c>
      <c r="I3057" s="142" t="s">
        <v>1696</v>
      </c>
      <c r="J3057" s="142" t="n">
        <v>32.9</v>
      </c>
    </row>
    <row r="3058" customFormat="false" ht="12.75" hidden="false" customHeight="false" outlineLevel="0" collapsed="false">
      <c r="A3058" s="142" t="s">
        <v>6462</v>
      </c>
      <c r="B3058" s="663" t="str">
        <f aca="false">C3058&amp;D3058&amp;E3058&amp;F3058&amp;G3058&amp;H3058</f>
        <v>DEMOLICAO COM EQUIPAMENTO DE AR COMPRIMIDO,DE PAVIMENTACAO DE CONCRETO SIMPLES,COM 15CM DE ESPESSURA,INCLUSIVE EMPILHAMENTO LATERAL DENTRO DO CANTEIRO DE SERVICO</v>
      </c>
      <c r="C3058" s="142" t="s">
        <v>6444</v>
      </c>
      <c r="D3058" s="142" t="s">
        <v>6463</v>
      </c>
      <c r="E3058" s="142" t="s">
        <v>6464</v>
      </c>
      <c r="I3058" s="142" t="s">
        <v>1696</v>
      </c>
      <c r="J3058" s="142" t="n">
        <v>22.01</v>
      </c>
    </row>
    <row r="3059" customFormat="false" ht="12.75" hidden="false" customHeight="false" outlineLevel="0" collapsed="false">
      <c r="A3059" s="142" t="s">
        <v>6465</v>
      </c>
      <c r="B3059" s="663" t="str">
        <f aca="false">C3059&amp;D3059&amp;E3059&amp;F3059&amp;G3059&amp;H3059</f>
        <v>DEMOLICAO COM EQUIPAMENTO DE AR COMPRIMIDO,DE PAVIMENTACAO DE CONCRETO SIMPLES,COM 15CM DE ESPESSURA,INCLUSIVE EMPILHAMENTO LATERAL DENTRO DO CANTEIRO DE SERVICO</v>
      </c>
      <c r="C3059" s="142" t="s">
        <v>6444</v>
      </c>
      <c r="D3059" s="142" t="s">
        <v>6463</v>
      </c>
      <c r="E3059" s="142" t="s">
        <v>6464</v>
      </c>
      <c r="I3059" s="142" t="s">
        <v>1696</v>
      </c>
      <c r="J3059" s="142" t="n">
        <v>20.14</v>
      </c>
    </row>
    <row r="3060" customFormat="false" ht="12.75" hidden="false" customHeight="false" outlineLevel="0" collapsed="false">
      <c r="A3060" s="142" t="s">
        <v>6466</v>
      </c>
      <c r="B3060" s="663" t="str">
        <f aca="false">C3060&amp;D3060&amp;E3060&amp;F3060&amp;G3060&amp;H3060</f>
        <v>DEMOLICAO COM EQUIPAMENTO DE AR COMPRIMIDO,DE PAVIMENTACAO DE CONCRETO SIMPLES,COM 20CM DE ESPESSURA,INCLUSIVE EMPILHAMENTO LATERAL DENTRO DO CANTEIRO DE SERVICO</v>
      </c>
      <c r="C3060" s="142" t="s">
        <v>6444</v>
      </c>
      <c r="D3060" s="142" t="s">
        <v>6467</v>
      </c>
      <c r="E3060" s="142" t="s">
        <v>6464</v>
      </c>
      <c r="I3060" s="142" t="s">
        <v>1696</v>
      </c>
      <c r="J3060" s="142" t="n">
        <v>27.54</v>
      </c>
    </row>
    <row r="3061" customFormat="false" ht="12.75" hidden="false" customHeight="false" outlineLevel="0" collapsed="false">
      <c r="A3061" s="142" t="s">
        <v>6468</v>
      </c>
      <c r="B3061" s="663" t="str">
        <f aca="false">C3061&amp;D3061&amp;E3061&amp;F3061&amp;G3061&amp;H3061</f>
        <v>DEMOLICAO COM EQUIPAMENTO DE AR COMPRIMIDO,DE PAVIMENTACAO DE CONCRETO SIMPLES,COM 20CM DE ESPESSURA,INCLUSIVE EMPILHAMENTO LATERAL DENTRO DO CANTEIRO DE SERVICO</v>
      </c>
      <c r="C3061" s="142" t="s">
        <v>6444</v>
      </c>
      <c r="D3061" s="142" t="s">
        <v>6467</v>
      </c>
      <c r="E3061" s="142" t="s">
        <v>6464</v>
      </c>
      <c r="I3061" s="142" t="s">
        <v>1696</v>
      </c>
      <c r="J3061" s="142" t="n">
        <v>25.21</v>
      </c>
    </row>
    <row r="3062" customFormat="false" ht="12.75" hidden="false" customHeight="false" outlineLevel="0" collapsed="false">
      <c r="A3062" s="142" t="s">
        <v>6469</v>
      </c>
      <c r="B3062" s="663" t="str">
        <f aca="false">C3062&amp;D3062&amp;E3062&amp;F3062&amp;G3062&amp;H3062</f>
        <v>DEMOLICAO COM EQUIPAMENTO DE AR COMPRIMIDO,DE PAVIMENTACAO DE CONCRETO SIMPLES,COM 15CM DE ESPESSURA,EM FAIXAS DE ATE 1,20M DE LARGURA,INCLUSIVE EMPILHAMENTO LATERAL DENTRO DO CANTIRO DE SERVICO</v>
      </c>
      <c r="C3062" s="142" t="s">
        <v>6444</v>
      </c>
      <c r="D3062" s="142" t="s">
        <v>6470</v>
      </c>
      <c r="E3062" s="142" t="s">
        <v>6471</v>
      </c>
      <c r="F3062" s="142" t="s">
        <v>6472</v>
      </c>
      <c r="I3062" s="142" t="s">
        <v>1696</v>
      </c>
      <c r="J3062" s="142" t="n">
        <v>38.51</v>
      </c>
    </row>
    <row r="3063" customFormat="false" ht="12.75" hidden="false" customHeight="false" outlineLevel="0" collapsed="false">
      <c r="A3063" s="142" t="s">
        <v>6473</v>
      </c>
      <c r="B3063" s="663" t="str">
        <f aca="false">C3063&amp;D3063&amp;E3063&amp;F3063&amp;G3063&amp;H3063</f>
        <v>DEMOLICAO COM EQUIPAMENTO DE AR COMPRIMIDO,DE PAVIMENTACAO DE CONCRETO SIMPLES,COM 15CM DE ESPESSURA,EM FAIXAS DE ATE 1,20M DE LARGURA,INCLUSIVE EMPILHAMENTO LATERAL DENTRO DO CANTIRO DE SERVICO</v>
      </c>
      <c r="C3063" s="142" t="s">
        <v>6444</v>
      </c>
      <c r="D3063" s="142" t="s">
        <v>6470</v>
      </c>
      <c r="E3063" s="142" t="s">
        <v>6471</v>
      </c>
      <c r="F3063" s="142" t="s">
        <v>6472</v>
      </c>
      <c r="I3063" s="142" t="s">
        <v>1696</v>
      </c>
      <c r="J3063" s="142" t="n">
        <v>35.25</v>
      </c>
    </row>
    <row r="3064" customFormat="false" ht="12.75" hidden="false" customHeight="false" outlineLevel="0" collapsed="false">
      <c r="A3064" s="142" t="s">
        <v>6474</v>
      </c>
      <c r="B3064" s="663" t="str">
        <f aca="false">C3064&amp;D3064&amp;E3064&amp;F3064&amp;G3064&amp;H3064</f>
        <v>DEMOLICAO COM EQUIPAMENTO DE AR COMPRIMIDO,DE PAVIMENTACAO DE CONCRETO SIMPLES,COM 20CM DE ESPESSURA,EM FAIXAS DE ATE 1,20M DE LARGURA,INCLUSIVE EMPILHAMENTO LATERAL DENTRO DO CANTEIRO DE SERVICO</v>
      </c>
      <c r="C3064" s="142" t="s">
        <v>6444</v>
      </c>
      <c r="D3064" s="142" t="s">
        <v>6475</v>
      </c>
      <c r="E3064" s="142" t="s">
        <v>6471</v>
      </c>
      <c r="F3064" s="142" t="s">
        <v>6476</v>
      </c>
      <c r="I3064" s="142" t="s">
        <v>1696</v>
      </c>
      <c r="J3064" s="142" t="n">
        <v>48.2</v>
      </c>
    </row>
    <row r="3065" customFormat="false" ht="12.75" hidden="false" customHeight="false" outlineLevel="0" collapsed="false">
      <c r="A3065" s="142" t="s">
        <v>6477</v>
      </c>
      <c r="B3065" s="663" t="str">
        <f aca="false">C3065&amp;D3065&amp;E3065&amp;F3065&amp;G3065&amp;H3065</f>
        <v>DEMOLICAO COM EQUIPAMENTO DE AR COMPRIMIDO,DE PAVIMENTACAO DE CONCRETO SIMPLES,COM 20CM DE ESPESSURA,EM FAIXAS DE ATE 1,20M DE LARGURA,INCLUSIVE EMPILHAMENTO LATERAL DENTRO DO CANTEIRO DE SERVICO</v>
      </c>
      <c r="C3065" s="142" t="s">
        <v>6444</v>
      </c>
      <c r="D3065" s="142" t="s">
        <v>6475</v>
      </c>
      <c r="E3065" s="142" t="s">
        <v>6471</v>
      </c>
      <c r="F3065" s="142" t="s">
        <v>6476</v>
      </c>
      <c r="I3065" s="142" t="s">
        <v>1696</v>
      </c>
      <c r="J3065" s="142" t="n">
        <v>44.12</v>
      </c>
    </row>
    <row r="3066" customFormat="false" ht="12.75" hidden="false" customHeight="false" outlineLevel="0" collapsed="false">
      <c r="A3066" s="142" t="s">
        <v>6478</v>
      </c>
      <c r="B3066" s="663" t="str">
        <f aca="false">C3066&amp;D3066&amp;E3066&amp;F3066&amp;G3066&amp;H3066</f>
        <v>DEMOLICAO COM EQUIPAMENTO DE AR COMPRIMIDO,DE CONCRETO ARMADO,VISANDO A EXPOSICAO OU RETIRADA DE ARMADURA</v>
      </c>
      <c r="C3066" s="142" t="s">
        <v>6479</v>
      </c>
      <c r="D3066" s="142" t="s">
        <v>6480</v>
      </c>
      <c r="I3066" s="142" t="s">
        <v>859</v>
      </c>
      <c r="J3066" s="142" t="n">
        <v>741.81</v>
      </c>
    </row>
    <row r="3067" customFormat="false" ht="12.75" hidden="false" customHeight="false" outlineLevel="0" collapsed="false">
      <c r="A3067" s="142" t="s">
        <v>6481</v>
      </c>
      <c r="B3067" s="663" t="str">
        <f aca="false">C3067&amp;D3067&amp;E3067&amp;F3067&amp;G3067&amp;H3067</f>
        <v>DEMOLICAO COM EQUIPAMENTO DE AR COMPRIMIDO,DE CONCRETO ARMADO,VISANDO A EXPOSICAO OU RETIRADA DE ARMADURA</v>
      </c>
      <c r="C3067" s="142" t="s">
        <v>6479</v>
      </c>
      <c r="D3067" s="142" t="s">
        <v>6480</v>
      </c>
      <c r="I3067" s="142" t="s">
        <v>859</v>
      </c>
      <c r="J3067" s="142" t="n">
        <v>678.18</v>
      </c>
    </row>
    <row r="3068" customFormat="false" ht="12.75" hidden="false" customHeight="false" outlineLevel="0" collapsed="false">
      <c r="A3068" s="142" t="s">
        <v>6482</v>
      </c>
      <c r="B3068" s="663" t="str">
        <f aca="false">C3068&amp;D3068&amp;E3068&amp;F3068&amp;G3068&amp;H3068</f>
        <v>DEMOLICAO COM EQUIPAMENTO DE AR COMPRIMIDO,DE PASSEIO CIMENTADO COM ESPESSURA ATE 10CM,INCLUSIVE EMPILHAMENTO LATERAL DENTRO DO CANTEIRO DE SERVICO</v>
      </c>
      <c r="C3068" s="142" t="s">
        <v>6483</v>
      </c>
      <c r="D3068" s="142" t="s">
        <v>6484</v>
      </c>
      <c r="E3068" s="142" t="s">
        <v>6485</v>
      </c>
      <c r="I3068" s="142" t="s">
        <v>1696</v>
      </c>
      <c r="J3068" s="142" t="n">
        <v>10.33</v>
      </c>
    </row>
    <row r="3069" customFormat="false" ht="12.75" hidden="false" customHeight="false" outlineLevel="0" collapsed="false">
      <c r="A3069" s="142" t="s">
        <v>6486</v>
      </c>
      <c r="B3069" s="663" t="str">
        <f aca="false">C3069&amp;D3069&amp;E3069&amp;F3069&amp;G3069&amp;H3069</f>
        <v>DEMOLICAO COM EQUIPAMENTO DE AR COMPRIMIDO,DE PASSEIO CIMENTADO COM ESPESSURA ATE 10CM,INCLUSIVE EMPILHAMENTO LATERAL DENTRO DO CANTEIRO DE SERVICO</v>
      </c>
      <c r="C3069" s="142" t="s">
        <v>6483</v>
      </c>
      <c r="D3069" s="142" t="s">
        <v>6484</v>
      </c>
      <c r="E3069" s="142" t="s">
        <v>6485</v>
      </c>
      <c r="I3069" s="142" t="s">
        <v>1696</v>
      </c>
      <c r="J3069" s="142" t="n">
        <v>9.48</v>
      </c>
    </row>
    <row r="3070" customFormat="false" ht="12.75" hidden="false" customHeight="false" outlineLevel="0" collapsed="false">
      <c r="A3070" s="142" t="s">
        <v>6487</v>
      </c>
      <c r="B3070" s="663" t="str">
        <f aca="false">C3070&amp;D3070&amp;E3070&amp;F3070&amp;G3070&amp;H3070</f>
        <v>DEMOLICAO COM EQUIPAMENTO DE AR COMPRIMIDO,DE BASE DE MACADAME CIMENTADO,INCLUSIVE EMPILHAMENTO LATERAL DENTRO DO CANTEIRO DE SERVICO</v>
      </c>
      <c r="C3070" s="142" t="s">
        <v>6488</v>
      </c>
      <c r="D3070" s="142" t="s">
        <v>6489</v>
      </c>
      <c r="E3070" s="142" t="s">
        <v>6490</v>
      </c>
      <c r="I3070" s="142" t="s">
        <v>859</v>
      </c>
      <c r="J3070" s="142" t="n">
        <v>106.55</v>
      </c>
    </row>
    <row r="3071" customFormat="false" ht="12.75" hidden="false" customHeight="false" outlineLevel="0" collapsed="false">
      <c r="A3071" s="142" t="s">
        <v>6491</v>
      </c>
      <c r="B3071" s="663" t="str">
        <f aca="false">C3071&amp;D3071&amp;E3071&amp;F3071&amp;G3071&amp;H3071</f>
        <v>DEMOLICAO COM EQUIPAMENTO DE AR COMPRIMIDO,DE BASE DE MACADAME CIMENTADO,INCLUSIVE EMPILHAMENTO LATERAL DENTRO DO CANTEIRO DE SERVICO</v>
      </c>
      <c r="C3071" s="142" t="s">
        <v>6488</v>
      </c>
      <c r="D3071" s="142" t="s">
        <v>6489</v>
      </c>
      <c r="E3071" s="142" t="s">
        <v>6490</v>
      </c>
      <c r="I3071" s="142" t="s">
        <v>859</v>
      </c>
      <c r="J3071" s="142" t="n">
        <v>97.52</v>
      </c>
    </row>
    <row r="3072" customFormat="false" ht="12.75" hidden="false" customHeight="false" outlineLevel="0" collapsed="false">
      <c r="A3072" s="142" t="s">
        <v>6492</v>
      </c>
      <c r="B3072" s="663" t="str">
        <f aca="false">C3072&amp;D3072&amp;E3072&amp;F3072&amp;G3072&amp;H3072</f>
        <v>DEMOLICAO COM EQUIPAMENTO DE AR COMPRIMIDO,DE BASE DE MACADAME BETUMINOSO,INCLUSIVE EMPILHAMENTO LATERAL DENTRO DO CANTEIRO DE SERVICO</v>
      </c>
      <c r="C3072" s="142" t="s">
        <v>6488</v>
      </c>
      <c r="D3072" s="142" t="s">
        <v>6493</v>
      </c>
      <c r="E3072" s="142" t="s">
        <v>6472</v>
      </c>
      <c r="I3072" s="142" t="s">
        <v>859</v>
      </c>
      <c r="J3072" s="142" t="n">
        <v>94.16</v>
      </c>
    </row>
    <row r="3073" customFormat="false" ht="12.75" hidden="false" customHeight="false" outlineLevel="0" collapsed="false">
      <c r="A3073" s="142" t="s">
        <v>6494</v>
      </c>
      <c r="B3073" s="663" t="str">
        <f aca="false">C3073&amp;D3073&amp;E3073&amp;F3073&amp;G3073&amp;H3073</f>
        <v>DEMOLICAO COM EQUIPAMENTO DE AR COMPRIMIDO,DE BASE DE MACADAME BETUMINOSO,INCLUSIVE EMPILHAMENTO LATERAL DENTRO DO CANTEIRO DE SERVICO</v>
      </c>
      <c r="C3073" s="142" t="s">
        <v>6488</v>
      </c>
      <c r="D3073" s="142" t="s">
        <v>6493</v>
      </c>
      <c r="E3073" s="142" t="s">
        <v>6472</v>
      </c>
      <c r="I3073" s="142" t="s">
        <v>859</v>
      </c>
      <c r="J3073" s="142" t="n">
        <v>86.18</v>
      </c>
    </row>
    <row r="3074" customFormat="false" ht="12.75" hidden="false" customHeight="false" outlineLevel="0" collapsed="false">
      <c r="A3074" s="142" t="s">
        <v>6495</v>
      </c>
      <c r="B3074" s="663" t="str">
        <f aca="false">C3074&amp;D3074&amp;E3074&amp;F3074&amp;G3074&amp;H3074</f>
        <v>DEMOLICAO COM EQUIAMENTO DE AR COMPRIMIDO,DE PISO DE ALTA RESISTENCIA MOLDADO NO LOCAL,COM ESPESSURA DE 0,80CM,INCLUSIVE BASE SUPORTE E EMPILHAMENTO LATERAL DENTRO DO CANTEIRO DE SERVICO</v>
      </c>
      <c r="C3074" s="142" t="s">
        <v>6496</v>
      </c>
      <c r="D3074" s="142" t="s">
        <v>6497</v>
      </c>
      <c r="E3074" s="142" t="s">
        <v>6498</v>
      </c>
      <c r="F3074" s="142" t="s">
        <v>6036</v>
      </c>
      <c r="I3074" s="142" t="s">
        <v>1696</v>
      </c>
      <c r="J3074" s="142" t="n">
        <v>10.91</v>
      </c>
    </row>
    <row r="3075" customFormat="false" ht="12.75" hidden="false" customHeight="false" outlineLevel="0" collapsed="false">
      <c r="A3075" s="142" t="s">
        <v>6499</v>
      </c>
      <c r="B3075" s="663" t="str">
        <f aca="false">C3075&amp;D3075&amp;E3075&amp;F3075&amp;G3075&amp;H3075</f>
        <v>DEMOLICAO COM EQUIAMENTO DE AR COMPRIMIDO,DE PISO DE ALTA RESISTENCIA MOLDADO NO LOCAL,COM ESPESSURA DE 0,80CM,INCLUSIVE BASE SUPORTE E EMPILHAMENTO LATERAL DENTRO DO CANTEIRO DE SERVICO</v>
      </c>
      <c r="C3075" s="142" t="s">
        <v>6496</v>
      </c>
      <c r="D3075" s="142" t="s">
        <v>6497</v>
      </c>
      <c r="E3075" s="142" t="s">
        <v>6498</v>
      </c>
      <c r="F3075" s="142" t="s">
        <v>6036</v>
      </c>
      <c r="I3075" s="142" t="s">
        <v>1696</v>
      </c>
      <c r="J3075" s="142" t="n">
        <v>10.01</v>
      </c>
    </row>
    <row r="3076" customFormat="false" ht="12.75" hidden="false" customHeight="false" outlineLevel="0" collapsed="false">
      <c r="A3076" s="142" t="s">
        <v>6500</v>
      </c>
      <c r="B3076" s="663" t="str">
        <f aca="false">C3076&amp;D3076&amp;E3076&amp;F3076&amp;G3076&amp;H3076</f>
        <v>DEMOLICAO COM EQUIPAMENTO DE AR COMPRIMIDO,DE PISO DE ALTARESISTENCIA PRE-MOLDADO,COM ESPESSURA DE ATE 3CM E RESPECTIVO CONTRAPISO COM ATE 10CM DE ESPESSURA,INCLUSIVE EMPILHAMENTO LATERAL DENTRO DO CANTEIRO DE SERVICO</v>
      </c>
      <c r="C3076" s="142" t="s">
        <v>6501</v>
      </c>
      <c r="D3076" s="142" t="s">
        <v>6502</v>
      </c>
      <c r="E3076" s="142" t="s">
        <v>6503</v>
      </c>
      <c r="F3076" s="142" t="s">
        <v>6441</v>
      </c>
      <c r="I3076" s="142" t="s">
        <v>1696</v>
      </c>
      <c r="J3076" s="142" t="n">
        <v>13.09</v>
      </c>
    </row>
    <row r="3077" customFormat="false" ht="12.75" hidden="false" customHeight="false" outlineLevel="0" collapsed="false">
      <c r="A3077" s="142" t="s">
        <v>6504</v>
      </c>
      <c r="B3077" s="663" t="str">
        <f aca="false">C3077&amp;D3077&amp;E3077&amp;F3077&amp;G3077&amp;H3077</f>
        <v>DEMOLICAO COM EQUIPAMENTO DE AR COMPRIMIDO,DE PISO DE ALTARESISTENCIA PRE-MOLDADO,COM ESPESSURA DE ATE 3CM E RESPECTIVO CONTRAPISO COM ATE 10CM DE ESPESSURA,INCLUSIVE EMPILHAMENTO LATERAL DENTRO DO CANTEIRO DE SERVICO</v>
      </c>
      <c r="C3077" s="142" t="s">
        <v>6501</v>
      </c>
      <c r="D3077" s="142" t="s">
        <v>6502</v>
      </c>
      <c r="E3077" s="142" t="s">
        <v>6503</v>
      </c>
      <c r="F3077" s="142" t="s">
        <v>6441</v>
      </c>
      <c r="I3077" s="142" t="s">
        <v>1696</v>
      </c>
      <c r="J3077" s="142" t="n">
        <v>12.01</v>
      </c>
    </row>
    <row r="3078" customFormat="false" ht="12.75" hidden="false" customHeight="false" outlineLevel="0" collapsed="false">
      <c r="A3078" s="142" t="s">
        <v>6505</v>
      </c>
      <c r="B3078" s="663" t="str">
        <f aca="false">C3078&amp;D3078&amp;E3078&amp;F3078&amp;G3078&amp;H3078</f>
        <v>DEMOLICAO DE PISOS OU PAVIMENTOS DE CONCRETO SIMPLES,UTILIZANDO QUEDA DE MACO DE 750KG,ADAPTADO A UMA ESCAVADEIRA DE 0,78M3</v>
      </c>
      <c r="C3078" s="142" t="s">
        <v>6506</v>
      </c>
      <c r="D3078" s="142" t="s">
        <v>6507</v>
      </c>
      <c r="E3078" s="142" t="s">
        <v>6508</v>
      </c>
      <c r="I3078" s="142" t="s">
        <v>859</v>
      </c>
      <c r="J3078" s="142" t="n">
        <v>33.7</v>
      </c>
    </row>
    <row r="3079" customFormat="false" ht="12.75" hidden="false" customHeight="false" outlineLevel="0" collapsed="false">
      <c r="A3079" s="142" t="s">
        <v>6509</v>
      </c>
      <c r="B3079" s="663" t="str">
        <f aca="false">C3079&amp;D3079&amp;E3079&amp;F3079&amp;G3079&amp;H3079</f>
        <v>DEMOLICAO DE PISOS OU PAVIMENTOS DE CONCRETO SIMPLES,UTILIZANDO QUEDA DE MACO DE 750KG,ADAPTADO A UMA ESCAVADEIRA DE 0,78M3</v>
      </c>
      <c r="C3079" s="142" t="s">
        <v>6506</v>
      </c>
      <c r="D3079" s="142" t="s">
        <v>6507</v>
      </c>
      <c r="E3079" s="142" t="s">
        <v>6508</v>
      </c>
      <c r="I3079" s="142" t="s">
        <v>859</v>
      </c>
      <c r="J3079" s="142" t="n">
        <v>32.95</v>
      </c>
    </row>
    <row r="3080" customFormat="false" ht="12.75" hidden="false" customHeight="false" outlineLevel="0" collapsed="false">
      <c r="A3080" s="142" t="s">
        <v>6510</v>
      </c>
      <c r="B3080" s="663" t="str">
        <f aca="false">C3080&amp;D3080&amp;E3080&amp;F3080&amp;G3080&amp;H3080</f>
        <v>DEMOLICAO DE PECAS DE CONCRETO ARMADO EM POSICAO ESPECIAL,UTILIZANDO QUEDA DE MACO DE 750KG,ADAPTADO A UMA ESCAVADEIRA DE 0,78M3</v>
      </c>
      <c r="C3080" s="142" t="s">
        <v>6511</v>
      </c>
      <c r="D3080" s="142" t="s">
        <v>6512</v>
      </c>
      <c r="E3080" s="142" t="s">
        <v>6513</v>
      </c>
      <c r="I3080" s="142" t="s">
        <v>859</v>
      </c>
      <c r="J3080" s="142" t="n">
        <v>32.82</v>
      </c>
    </row>
    <row r="3081" customFormat="false" ht="12.75" hidden="false" customHeight="false" outlineLevel="0" collapsed="false">
      <c r="A3081" s="142" t="s">
        <v>6514</v>
      </c>
      <c r="B3081" s="663" t="str">
        <f aca="false">C3081&amp;D3081&amp;E3081&amp;F3081&amp;G3081&amp;H3081</f>
        <v>DEMOLICAO DE PECAS DE CONCRETO ARMADO EM POSICAO ESPECIAL,UTILIZANDO QUEDA DE MACO DE 750KG,ADAPTADO A UMA ESCAVADEIRA DE 0,78M3</v>
      </c>
      <c r="C3081" s="142" t="s">
        <v>6511</v>
      </c>
      <c r="D3081" s="142" t="s">
        <v>6512</v>
      </c>
      <c r="E3081" s="142" t="s">
        <v>6513</v>
      </c>
      <c r="I3081" s="142" t="s">
        <v>859</v>
      </c>
      <c r="J3081" s="142" t="n">
        <v>29.59</v>
      </c>
    </row>
    <row r="3082" customFormat="false" ht="12.75" hidden="false" customHeight="false" outlineLevel="0" collapsed="false">
      <c r="A3082" s="142" t="s">
        <v>6515</v>
      </c>
      <c r="B3082" s="663" t="str">
        <f aca="false">C3082&amp;D3082&amp;E3082&amp;F3082&amp;G3082&amp;H3082</f>
        <v>ARRANCAMENTO COM EQUIPAMENTO DE AR COMPRIMIDO,DE PISO DE PARALELEPIPEDOS REJUNTADOS COM ARGAMASSA DE CIMENTO E AREIA,INCLUSIVE LIMPEZA E EMPILHAMENTO SOBRE O PASSEIO</v>
      </c>
      <c r="C3082" s="142" t="s">
        <v>6516</v>
      </c>
      <c r="D3082" s="142" t="s">
        <v>6517</v>
      </c>
      <c r="E3082" s="142" t="s">
        <v>6518</v>
      </c>
      <c r="I3082" s="142" t="s">
        <v>1696</v>
      </c>
      <c r="J3082" s="142" t="n">
        <v>13.88</v>
      </c>
    </row>
    <row r="3083" customFormat="false" ht="12.75" hidden="false" customHeight="false" outlineLevel="0" collapsed="false">
      <c r="A3083" s="142" t="s">
        <v>6519</v>
      </c>
      <c r="B3083" s="663" t="str">
        <f aca="false">C3083&amp;D3083&amp;E3083&amp;F3083&amp;G3083&amp;H3083</f>
        <v>ARRANCAMENTO COM EQUIPAMENTO DE AR COMPRIMIDO,DE PISO DE PARALELEPIPEDOS REJUNTADOS COM ARGAMASSA DE CIMENTO E AREIA,INCLUSIVE LIMPEZA E EMPILHAMENTO SOBRE O PASSEIO</v>
      </c>
      <c r="C3083" s="142" t="s">
        <v>6516</v>
      </c>
      <c r="D3083" s="142" t="s">
        <v>6517</v>
      </c>
      <c r="E3083" s="142" t="s">
        <v>6518</v>
      </c>
      <c r="I3083" s="142" t="s">
        <v>1696</v>
      </c>
      <c r="J3083" s="142" t="n">
        <v>12.72</v>
      </c>
    </row>
    <row r="3084" customFormat="false" ht="12.75" hidden="false" customHeight="false" outlineLevel="0" collapsed="false">
      <c r="A3084" s="142" t="s">
        <v>6520</v>
      </c>
      <c r="B3084" s="663" t="str">
        <f aca="false">C3084&amp;D3084&amp;E3084&amp;F3084&amp;G3084&amp;H3084</f>
        <v>ARRANCAMENTO,COM EQUIPAMENTO DE AR COMPRIMIDO,DE TAMPAO DE FERRO FUNDIDO (TAMPA E TELAR)</v>
      </c>
      <c r="C3084" s="142" t="s">
        <v>6521</v>
      </c>
      <c r="D3084" s="142" t="s">
        <v>6522</v>
      </c>
      <c r="I3084" s="142" t="s">
        <v>9</v>
      </c>
      <c r="J3084" s="142" t="n">
        <v>51.5</v>
      </c>
    </row>
    <row r="3085" customFormat="false" ht="12.75" hidden="false" customHeight="false" outlineLevel="0" collapsed="false">
      <c r="A3085" s="142" t="s">
        <v>6523</v>
      </c>
      <c r="B3085" s="663" t="str">
        <f aca="false">C3085&amp;D3085&amp;E3085&amp;F3085&amp;G3085&amp;H3085</f>
        <v>ARRANCAMENTO,COM EQUIPAMENTO DE AR COMPRIMIDO,DE TAMPAO DE FERRO FUNDIDO (TAMPA E TELAR)</v>
      </c>
      <c r="C3085" s="142" t="s">
        <v>6521</v>
      </c>
      <c r="D3085" s="142" t="s">
        <v>6522</v>
      </c>
      <c r="I3085" s="142" t="s">
        <v>9</v>
      </c>
      <c r="J3085" s="142" t="n">
        <v>45.9</v>
      </c>
    </row>
    <row r="3086" customFormat="false" ht="12.75" hidden="false" customHeight="false" outlineLevel="0" collapsed="false">
      <c r="A3086" s="142" t="s">
        <v>6524</v>
      </c>
      <c r="B3086" s="663" t="str">
        <f aca="false">C3086&amp;D3086&amp;E3086&amp;F3086&amp;G3086&amp;H3086</f>
        <v>ARRANCAMENTO,COM EQUIPAMENTO DE AR COMPRIMIDO,E CARGA EM CAMINHAO DE TRILHO DE BONDE</v>
      </c>
      <c r="C3086" s="142" t="s">
        <v>6525</v>
      </c>
      <c r="D3086" s="142" t="s">
        <v>6526</v>
      </c>
      <c r="I3086" s="142" t="s">
        <v>9</v>
      </c>
      <c r="J3086" s="142" t="n">
        <v>55.09</v>
      </c>
    </row>
    <row r="3087" customFormat="false" ht="12.75" hidden="false" customHeight="false" outlineLevel="0" collapsed="false">
      <c r="A3087" s="142" t="s">
        <v>6527</v>
      </c>
      <c r="B3087" s="663" t="str">
        <f aca="false">C3087&amp;D3087&amp;E3087&amp;F3087&amp;G3087&amp;H3087</f>
        <v>ARRANCAMENTO,COM EQUIPAMENTO DE AR COMPRIMIDO,E CARGA EM CAMINHAO DE TRILHO DE BONDE</v>
      </c>
      <c r="C3087" s="142" t="s">
        <v>6525</v>
      </c>
      <c r="D3087" s="142" t="s">
        <v>6526</v>
      </c>
      <c r="I3087" s="142" t="s">
        <v>9</v>
      </c>
      <c r="J3087" s="142" t="n">
        <v>50.26</v>
      </c>
    </row>
    <row r="3088" customFormat="false" ht="12.75" hidden="false" customHeight="false" outlineLevel="0" collapsed="false">
      <c r="A3088" s="142" t="s">
        <v>6528</v>
      </c>
      <c r="B3088" s="663" t="str">
        <f aca="false">C3088&amp;D3088&amp;E3088&amp;F3088&amp;G3088&amp;H3088</f>
        <v>DEMOLICAO COM EQUIPAMENTO DE AR COMPRIMIDO DE LAJE PRE-FABRICADA COMPOSTA DE TIJOLOS CERAMICOS,VIGOTAS,ARMACAO E CAMADADE CAPEAMENTO,INCLUSIVE EMPILHAMENTO LATERAL DENTRO DO CANTERO DE SERVICO</v>
      </c>
      <c r="C3088" s="142" t="s">
        <v>6529</v>
      </c>
      <c r="D3088" s="142" t="s">
        <v>6530</v>
      </c>
      <c r="E3088" s="142" t="s">
        <v>6531</v>
      </c>
      <c r="F3088" s="142" t="s">
        <v>6490</v>
      </c>
      <c r="I3088" s="142" t="s">
        <v>859</v>
      </c>
      <c r="J3088" s="142" t="n">
        <v>334.89</v>
      </c>
    </row>
    <row r="3089" customFormat="false" ht="12.75" hidden="false" customHeight="false" outlineLevel="0" collapsed="false">
      <c r="A3089" s="142" t="s">
        <v>6532</v>
      </c>
      <c r="B3089" s="663" t="str">
        <f aca="false">C3089&amp;D3089&amp;E3089&amp;F3089&amp;G3089&amp;H3089</f>
        <v>DEMOLICAO COM EQUIPAMENTO DE AR COMPRIMIDO DE LAJE PRE-FABRICADA COMPOSTA DE TIJOLOS CERAMICOS,VIGOTAS,ARMACAO E CAMADADE CAPEAMENTO,INCLUSIVE EMPILHAMENTO LATERAL DENTRO DO CANTERO DE SERVICO</v>
      </c>
      <c r="C3089" s="142" t="s">
        <v>6529</v>
      </c>
      <c r="D3089" s="142" t="s">
        <v>6530</v>
      </c>
      <c r="E3089" s="142" t="s">
        <v>6531</v>
      </c>
      <c r="F3089" s="142" t="s">
        <v>6490</v>
      </c>
      <c r="I3089" s="142" t="s">
        <v>859</v>
      </c>
      <c r="J3089" s="142" t="n">
        <v>307.3</v>
      </c>
    </row>
    <row r="3090" customFormat="false" ht="12.75" hidden="false" customHeight="false" outlineLevel="0" collapsed="false">
      <c r="A3090" s="142" t="s">
        <v>6533</v>
      </c>
      <c r="B3090" s="663" t="str">
        <f aca="false">C3090&amp;D3090&amp;E3090&amp;F3090&amp;G3090&amp;H3090</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0" s="142" t="s">
        <v>6534</v>
      </c>
      <c r="D3090" s="142" t="s">
        <v>6535</v>
      </c>
      <c r="E3090" s="142" t="s">
        <v>6536</v>
      </c>
      <c r="F3090" s="142" t="s">
        <v>6537</v>
      </c>
      <c r="G3090" s="142" t="s">
        <v>6538</v>
      </c>
      <c r="H3090" s="142" t="s">
        <v>6539</v>
      </c>
      <c r="I3090" s="142" t="s">
        <v>859</v>
      </c>
      <c r="J3090" s="142" t="n">
        <v>43.85</v>
      </c>
    </row>
    <row r="3091" customFormat="false" ht="12.75" hidden="false" customHeight="false" outlineLevel="0" collapsed="false">
      <c r="A3091" s="142" t="s">
        <v>6540</v>
      </c>
      <c r="B3091" s="663" t="str">
        <f aca="false">C3091&amp;D3091&amp;E3091&amp;F3091&amp;G3091&amp;H3091</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1" s="142" t="s">
        <v>6534</v>
      </c>
      <c r="D3091" s="142" t="s">
        <v>6535</v>
      </c>
      <c r="E3091" s="142" t="s">
        <v>6536</v>
      </c>
      <c r="F3091" s="142" t="s">
        <v>6537</v>
      </c>
      <c r="G3091" s="142" t="s">
        <v>6538</v>
      </c>
      <c r="H3091" s="142" t="s">
        <v>6539</v>
      </c>
      <c r="I3091" s="142" t="s">
        <v>859</v>
      </c>
      <c r="J3091" s="142" t="n">
        <v>41.56</v>
      </c>
    </row>
    <row r="3092" customFormat="false" ht="12.75" hidden="false" customHeight="false" outlineLevel="0" collapsed="false">
      <c r="A3092" s="142" t="s">
        <v>6541</v>
      </c>
      <c r="B3092" s="663" t="str">
        <f aca="false">C3092&amp;D3092&amp;E3092&amp;F3092&amp;G3092&amp;H3092</f>
        <v>DEMOLICAO DE CONCRETO ARMADO COM ROMPEDOR HIDRAULICO ADAPTADO A ESCAVADEIRA,INCLUSIVE EMPILHAMENTO LATERAL DENTRO DO CANTEIRO DE SERVICO</v>
      </c>
      <c r="C3092" s="142" t="s">
        <v>6542</v>
      </c>
      <c r="D3092" s="142" t="s">
        <v>6543</v>
      </c>
      <c r="E3092" s="142" t="s">
        <v>6455</v>
      </c>
      <c r="I3092" s="142" t="s">
        <v>859</v>
      </c>
      <c r="J3092" s="142" t="n">
        <v>39.99</v>
      </c>
    </row>
    <row r="3093" customFormat="false" ht="12.75" hidden="false" customHeight="false" outlineLevel="0" collapsed="false">
      <c r="A3093" s="142" t="s">
        <v>6544</v>
      </c>
      <c r="B3093" s="663" t="str">
        <f aca="false">C3093&amp;D3093&amp;E3093&amp;F3093&amp;G3093&amp;H3093</f>
        <v>DEMOLICAO DE CONCRETO ARMADO COM ROMPEDOR HIDRAULICO ADAPTADO A ESCAVADEIRA,INCLUSIVE EMPILHAMENTO LATERAL DENTRO DO CANTEIRO DE SERVICO</v>
      </c>
      <c r="C3093" s="142" t="s">
        <v>6542</v>
      </c>
      <c r="D3093" s="142" t="s">
        <v>6543</v>
      </c>
      <c r="E3093" s="142" t="s">
        <v>6455</v>
      </c>
      <c r="I3093" s="142" t="s">
        <v>859</v>
      </c>
      <c r="J3093" s="142" t="n">
        <v>38.63</v>
      </c>
    </row>
    <row r="3094" customFormat="false" ht="12.75" hidden="false" customHeight="false" outlineLevel="0" collapsed="false">
      <c r="A3094" s="142" t="s">
        <v>6545</v>
      </c>
      <c r="B3094" s="663" t="str">
        <f aca="false">C3094&amp;D3094&amp;E3094&amp;F3094&amp;G3094&amp;H3094</f>
        <v>DEMOLICAO E REMOCAO DE ESTRUTURAS METALICAS TRELICADAS DE VERGALHOES E/OU PERFIS LEVES DE ACO,MEDIDAS PELO PESO REMOVIDO</v>
      </c>
      <c r="C3094" s="142" t="s">
        <v>6546</v>
      </c>
      <c r="D3094" s="142" t="s">
        <v>6547</v>
      </c>
      <c r="I3094" s="142" t="s">
        <v>5978</v>
      </c>
      <c r="J3094" s="142" t="n">
        <v>2.11</v>
      </c>
    </row>
    <row r="3095" customFormat="false" ht="12.75" hidden="false" customHeight="false" outlineLevel="0" collapsed="false">
      <c r="A3095" s="142" t="s">
        <v>6548</v>
      </c>
      <c r="B3095" s="663" t="str">
        <f aca="false">C3095&amp;D3095&amp;E3095&amp;F3095&amp;G3095&amp;H3095</f>
        <v>DEMOLICAO E REMOCAO DE ESTRUTURAS METALICAS TRELICADAS DE VERGALHOES E/OU PERFIS LEVES DE ACO,MEDIDAS PELO PESO REMOVIDO</v>
      </c>
      <c r="C3095" s="142" t="s">
        <v>6546</v>
      </c>
      <c r="D3095" s="142" t="s">
        <v>6547</v>
      </c>
      <c r="I3095" s="142" t="s">
        <v>5978</v>
      </c>
      <c r="J3095" s="142" t="n">
        <v>1.87</v>
      </c>
    </row>
    <row r="3096" customFormat="false" ht="12.75" hidden="false" customHeight="false" outlineLevel="0" collapsed="false">
      <c r="A3096" s="142" t="s">
        <v>6549</v>
      </c>
      <c r="B3096" s="663" t="str">
        <f aca="false">C3096&amp;D3096&amp;E3096&amp;F3096&amp;G3096&amp;H3096</f>
        <v>DEMOLICAO E REMOCAO COM MACARICO E GUINDASTES,DE ESTRUTURASMETALICAS DE PERFIS PESADOS DE ACO,MEDIDAS PELO PESO REMOVIDO</v>
      </c>
      <c r="C3096" s="142" t="s">
        <v>6550</v>
      </c>
      <c r="D3096" s="142" t="s">
        <v>6551</v>
      </c>
      <c r="E3096" s="142" t="s">
        <v>4077</v>
      </c>
      <c r="I3096" s="142" t="s">
        <v>1111</v>
      </c>
      <c r="J3096" s="142" t="n">
        <v>634.37</v>
      </c>
    </row>
    <row r="3097" customFormat="false" ht="12.75" hidden="false" customHeight="false" outlineLevel="0" collapsed="false">
      <c r="A3097" s="142" t="s">
        <v>6552</v>
      </c>
      <c r="B3097" s="663" t="str">
        <f aca="false">C3097&amp;D3097&amp;E3097&amp;F3097&amp;G3097&amp;H3097</f>
        <v>DEMOLICAO E REMOCAO COM MACARICO E GUINDASTES,DE ESTRUTURASMETALICAS DE PERFIS PESADOS DE ACO,MEDIDAS PELO PESO REMOVIDO</v>
      </c>
      <c r="C3097" s="142" t="s">
        <v>6550</v>
      </c>
      <c r="D3097" s="142" t="s">
        <v>6551</v>
      </c>
      <c r="E3097" s="142" t="s">
        <v>4077</v>
      </c>
      <c r="I3097" s="142" t="s">
        <v>1111</v>
      </c>
      <c r="J3097" s="142" t="n">
        <v>618</v>
      </c>
    </row>
    <row r="3098" customFormat="false" ht="12.75" hidden="false" customHeight="false" outlineLevel="0" collapsed="false">
      <c r="A3098" s="142" t="s">
        <v>6553</v>
      </c>
      <c r="B3098" s="663" t="str">
        <f aca="false">C3098&amp;D3098&amp;E3098&amp;F3098&amp;G3098&amp;H3098</f>
        <v>DEMOLICAO E REMOCAO COM MACARICO E GUINDASTES,DE ESTRUTURASMETALICAS OU SIMILARES DE CHAPAS DE ACO,MEDIDAS PELO PESO REMOVIDO</v>
      </c>
      <c r="C3098" s="142" t="s">
        <v>6550</v>
      </c>
      <c r="D3098" s="142" t="s">
        <v>6554</v>
      </c>
      <c r="E3098" s="142" t="s">
        <v>6555</v>
      </c>
      <c r="I3098" s="142" t="s">
        <v>1111</v>
      </c>
      <c r="J3098" s="142" t="n">
        <v>601.64</v>
      </c>
    </row>
    <row r="3099" customFormat="false" ht="12.75" hidden="false" customHeight="false" outlineLevel="0" collapsed="false">
      <c r="A3099" s="142" t="s">
        <v>6556</v>
      </c>
      <c r="B3099" s="663" t="str">
        <f aca="false">C3099&amp;D3099&amp;E3099&amp;F3099&amp;G3099&amp;H3099</f>
        <v>DEMOLICAO E REMOCAO COM MACARICO E GUINDASTES,DE ESTRUTURASMETALICAS OU SIMILARES DE CHAPAS DE ACO,MEDIDAS PELO PESO REMOVIDO</v>
      </c>
      <c r="C3099" s="142" t="s">
        <v>6550</v>
      </c>
      <c r="D3099" s="142" t="s">
        <v>6554</v>
      </c>
      <c r="E3099" s="142" t="s">
        <v>6555</v>
      </c>
      <c r="I3099" s="142" t="s">
        <v>1111</v>
      </c>
      <c r="J3099" s="142" t="n">
        <v>577.74</v>
      </c>
    </row>
    <row r="3100" customFormat="false" ht="12.75" hidden="false" customHeight="false" outlineLevel="0" collapsed="false">
      <c r="A3100" s="142" t="s">
        <v>6557</v>
      </c>
      <c r="B3100" s="663" t="str">
        <f aca="false">C3100&amp;D3100&amp;E3100&amp;F3100&amp;G3100&amp;H3100</f>
        <v>DESMONTAGEM E REMOCAO COM AUXILIO DE GUINDASTE,DE TUBOS,CONEXOES,REGISTROS,VALVULAS E SIMILARES COM JUNTAS FLANGEADAS,CUSTO POR JUNTA,COM DN=200MM</v>
      </c>
      <c r="C3100" s="142" t="s">
        <v>6558</v>
      </c>
      <c r="D3100" s="142" t="s">
        <v>6559</v>
      </c>
      <c r="E3100" s="142" t="s">
        <v>6560</v>
      </c>
      <c r="I3100" s="142" t="s">
        <v>9</v>
      </c>
      <c r="J3100" s="142" t="n">
        <v>59.03</v>
      </c>
    </row>
    <row r="3101" customFormat="false" ht="12.75" hidden="false" customHeight="false" outlineLevel="0" collapsed="false">
      <c r="A3101" s="142" t="s">
        <v>6561</v>
      </c>
      <c r="B3101" s="663" t="str">
        <f aca="false">C3101&amp;D3101&amp;E3101&amp;F3101&amp;G3101&amp;H3101</f>
        <v>DESMONTAGEM E REMOCAO COM AUXILIO DE GUINDASTE,DE TUBOS,CONEXOES,REGISTROS,VALVULAS E SIMILARES COM JUNTAS FLANGEADAS,CUSTO POR JUNTA,COM DN=200MM</v>
      </c>
      <c r="C3101" s="142" t="s">
        <v>6558</v>
      </c>
      <c r="D3101" s="142" t="s">
        <v>6559</v>
      </c>
      <c r="E3101" s="142" t="s">
        <v>6560</v>
      </c>
      <c r="I3101" s="142" t="s">
        <v>9</v>
      </c>
      <c r="J3101" s="142" t="n">
        <v>55.59</v>
      </c>
    </row>
    <row r="3102" customFormat="false" ht="12.75" hidden="false" customHeight="false" outlineLevel="0" collapsed="false">
      <c r="A3102" s="142" t="s">
        <v>6562</v>
      </c>
      <c r="B3102" s="663" t="str">
        <f aca="false">C3102&amp;D3102&amp;E3102&amp;F3102&amp;G3102&amp;H3102</f>
        <v>DESMONTAGEM E REMOCAO COM AUXILIO DE GUINDASTE,DE TUBOS,CONEXOES,REGISTROS,VALVULAS E SIMILARES COM JUNTAS FLANGEADAS,CUSTO POR JUNTA,COM DN=250MM</v>
      </c>
      <c r="C3102" s="142" t="s">
        <v>6558</v>
      </c>
      <c r="D3102" s="142" t="s">
        <v>6559</v>
      </c>
      <c r="E3102" s="142" t="s">
        <v>6563</v>
      </c>
      <c r="I3102" s="142" t="s">
        <v>9</v>
      </c>
      <c r="J3102" s="142" t="n">
        <v>64.19</v>
      </c>
    </row>
    <row r="3103" customFormat="false" ht="12.75" hidden="false" customHeight="false" outlineLevel="0" collapsed="false">
      <c r="A3103" s="142" t="s">
        <v>6564</v>
      </c>
      <c r="B3103" s="663" t="str">
        <f aca="false">C3103&amp;D3103&amp;E3103&amp;F3103&amp;G3103&amp;H3103</f>
        <v>DESMONTAGEM E REMOCAO COM AUXILIO DE GUINDASTE,DE TUBOS,CONEXOES,REGISTROS,VALVULAS E SIMILARES COM JUNTAS FLANGEADAS,CUSTO POR JUNTA,COM DN=250MM</v>
      </c>
      <c r="C3103" s="142" t="s">
        <v>6558</v>
      </c>
      <c r="D3103" s="142" t="s">
        <v>6559</v>
      </c>
      <c r="E3103" s="142" t="s">
        <v>6563</v>
      </c>
      <c r="I3103" s="142" t="s">
        <v>9</v>
      </c>
      <c r="J3103" s="142" t="n">
        <v>60.12</v>
      </c>
    </row>
    <row r="3104" customFormat="false" ht="12.75" hidden="false" customHeight="false" outlineLevel="0" collapsed="false">
      <c r="A3104" s="142" t="s">
        <v>6565</v>
      </c>
      <c r="B3104" s="663" t="str">
        <f aca="false">C3104&amp;D3104&amp;E3104&amp;F3104&amp;G3104&amp;H3104</f>
        <v>DESMONTAGEM E REMOCAO COM AUXILIO DE GUINDASTE,DE TUBOS,CONEXOES,REGISTROS,VALVULAS E SIMILARES COM JUNTAS FLANGEADAS CUSTO POR JUNTA,COM DN= 300MM</v>
      </c>
      <c r="C3104" s="142" t="s">
        <v>6558</v>
      </c>
      <c r="D3104" s="142" t="s">
        <v>6566</v>
      </c>
      <c r="E3104" s="142" t="s">
        <v>6567</v>
      </c>
      <c r="I3104" s="142" t="s">
        <v>9</v>
      </c>
      <c r="J3104" s="142" t="n">
        <v>65.17</v>
      </c>
    </row>
    <row r="3105" customFormat="false" ht="12.75" hidden="false" customHeight="false" outlineLevel="0" collapsed="false">
      <c r="A3105" s="142" t="s">
        <v>6568</v>
      </c>
      <c r="B3105" s="663" t="str">
        <f aca="false">C3105&amp;D3105&amp;E3105&amp;F3105&amp;G3105&amp;H3105</f>
        <v>DESMONTAGEM E REMOCAO COM AUXILIO DE GUINDASTE,DE TUBOS,CONEXOES,REGISTROS,VALVULAS E SIMILARES COM JUNTAS FLANGEADAS CUSTO POR JUNTA,COM DN= 300MM</v>
      </c>
      <c r="C3105" s="142" t="s">
        <v>6558</v>
      </c>
      <c r="D3105" s="142" t="s">
        <v>6566</v>
      </c>
      <c r="E3105" s="142" t="s">
        <v>6567</v>
      </c>
      <c r="I3105" s="142" t="s">
        <v>9</v>
      </c>
      <c r="J3105" s="142" t="n">
        <v>61.04</v>
      </c>
    </row>
    <row r="3106" customFormat="false" ht="12.75" hidden="false" customHeight="false" outlineLevel="0" collapsed="false">
      <c r="A3106" s="142" t="s">
        <v>6569</v>
      </c>
      <c r="B3106" s="663" t="str">
        <f aca="false">C3106&amp;D3106&amp;E3106&amp;F3106&amp;G3106&amp;H3106</f>
        <v>DESMONTAGEM E REMOCAO COM AUXILIO DE GUINDASTE,DE TUBOS,CONEXOES,REGISTROS,VALVULAS E SIMILARES COM JUNTAS FLANGEADAS CUSTO POR JUNTA,COM DN=350MM</v>
      </c>
      <c r="C3106" s="142" t="s">
        <v>6558</v>
      </c>
      <c r="D3106" s="142" t="s">
        <v>6566</v>
      </c>
      <c r="E3106" s="142" t="s">
        <v>6570</v>
      </c>
      <c r="I3106" s="142" t="s">
        <v>9</v>
      </c>
      <c r="J3106" s="142" t="n">
        <v>69.99</v>
      </c>
    </row>
    <row r="3107" customFormat="false" ht="12.75" hidden="false" customHeight="false" outlineLevel="0" collapsed="false">
      <c r="A3107" s="142" t="s">
        <v>6571</v>
      </c>
      <c r="B3107" s="663" t="str">
        <f aca="false">C3107&amp;D3107&amp;E3107&amp;F3107&amp;G3107&amp;H3107</f>
        <v>DESMONTAGEM E REMOCAO COM AUXILIO DE GUINDASTE,DE TUBOS,CONEXOES,REGISTROS,VALVULAS E SIMILARES COM JUNTAS FLANGEADAS CUSTO POR JUNTA,COM DN=350MM</v>
      </c>
      <c r="C3107" s="142" t="s">
        <v>6558</v>
      </c>
      <c r="D3107" s="142" t="s">
        <v>6566</v>
      </c>
      <c r="E3107" s="142" t="s">
        <v>6570</v>
      </c>
      <c r="I3107" s="142" t="s">
        <v>9</v>
      </c>
      <c r="J3107" s="142" t="n">
        <v>65.22</v>
      </c>
    </row>
    <row r="3108" customFormat="false" ht="12.75" hidden="false" customHeight="false" outlineLevel="0" collapsed="false">
      <c r="A3108" s="142" t="s">
        <v>6572</v>
      </c>
      <c r="B3108" s="663" t="str">
        <f aca="false">C3108&amp;D3108&amp;E3108&amp;F3108&amp;G3108&amp;H3108</f>
        <v>DESMONTAGEM E REMOCAO COM AUXILIO DE GUINDASTE,DE TUBOS,CONEXOES,REGISTROS,VALVULAS E SIMILARES COM JUNTAS FLANGEADAS CUSTO POR JUNTA,COM DN=400MM</v>
      </c>
      <c r="C3108" s="142" t="s">
        <v>6558</v>
      </c>
      <c r="D3108" s="142" t="s">
        <v>6566</v>
      </c>
      <c r="E3108" s="142" t="s">
        <v>6573</v>
      </c>
      <c r="I3108" s="142" t="s">
        <v>9</v>
      </c>
      <c r="J3108" s="142" t="n">
        <v>73.13</v>
      </c>
    </row>
    <row r="3109" customFormat="false" ht="12.75" hidden="false" customHeight="false" outlineLevel="0" collapsed="false">
      <c r="A3109" s="142" t="s">
        <v>6574</v>
      </c>
      <c r="B3109" s="663" t="str">
        <f aca="false">C3109&amp;D3109&amp;E3109&amp;F3109&amp;G3109&amp;H3109</f>
        <v>DESMONTAGEM E REMOCAO COM AUXILIO DE GUINDASTE,DE TUBOS,CONEXOES,REGISTROS,VALVULAS E SIMILARES COM JUNTAS FLANGEADAS CUSTO POR JUNTA,COM DN=400MM</v>
      </c>
      <c r="C3109" s="142" t="s">
        <v>6558</v>
      </c>
      <c r="D3109" s="142" t="s">
        <v>6566</v>
      </c>
      <c r="E3109" s="142" t="s">
        <v>6573</v>
      </c>
      <c r="I3109" s="142" t="s">
        <v>9</v>
      </c>
      <c r="J3109" s="142" t="n">
        <v>68.02</v>
      </c>
    </row>
    <row r="3110" customFormat="false" ht="12.75" hidden="false" customHeight="false" outlineLevel="0" collapsed="false">
      <c r="A3110" s="142" t="s">
        <v>6575</v>
      </c>
      <c r="B3110" s="663" t="str">
        <f aca="false">C3110&amp;D3110&amp;E3110&amp;F3110&amp;G3110&amp;H3110</f>
        <v>DESMONTAGEM E REMOCAO COM AUXILIO DE GUINDASTE,DE TUBOS,CONEXOES,REGISTROS,VALVULAS E SIMILARES COM JUNTAS FLANGEADAS CUSTO POR JUNTA,COM DN=450MM</v>
      </c>
      <c r="C3110" s="142" t="s">
        <v>6558</v>
      </c>
      <c r="D3110" s="142" t="s">
        <v>6566</v>
      </c>
      <c r="E3110" s="142" t="s">
        <v>6576</v>
      </c>
      <c r="I3110" s="142" t="s">
        <v>9</v>
      </c>
      <c r="J3110" s="142" t="n">
        <v>75.14</v>
      </c>
    </row>
    <row r="3111" customFormat="false" ht="12.75" hidden="false" customHeight="false" outlineLevel="0" collapsed="false">
      <c r="A3111" s="142" t="s">
        <v>6577</v>
      </c>
      <c r="B3111" s="663" t="str">
        <f aca="false">C3111&amp;D3111&amp;E3111&amp;F3111&amp;G3111&amp;H3111</f>
        <v>DESMONTAGEM E REMOCAO COM AUXILIO DE GUINDASTE,DE TUBOS,CONEXOES,REGISTROS,VALVULAS E SIMILARES COM JUNTAS FLANGEADAS CUSTO POR JUNTA,COM DN=450MM</v>
      </c>
      <c r="C3111" s="142" t="s">
        <v>6558</v>
      </c>
      <c r="D3111" s="142" t="s">
        <v>6566</v>
      </c>
      <c r="E3111" s="142" t="s">
        <v>6576</v>
      </c>
      <c r="I3111" s="142" t="s">
        <v>9</v>
      </c>
      <c r="J3111" s="142" t="n">
        <v>69.93</v>
      </c>
    </row>
    <row r="3112" customFormat="false" ht="12.75" hidden="false" customHeight="false" outlineLevel="0" collapsed="false">
      <c r="A3112" s="142" t="s">
        <v>6578</v>
      </c>
      <c r="B3112" s="663" t="str">
        <f aca="false">C3112&amp;D3112&amp;E3112&amp;F3112&amp;G3112&amp;H3112</f>
        <v>DESMONTAGEM E REMOCAO COM AUXILIO DE GUINDASTE,DE TUBOS,CONEXOES,REGISTROS,VALVULAS E SIMILARES COM JUNTAS FLANGEADAS CUSTO POR JUNTA,COM DN=500MM</v>
      </c>
      <c r="C3112" s="142" t="s">
        <v>6558</v>
      </c>
      <c r="D3112" s="142" t="s">
        <v>6566</v>
      </c>
      <c r="E3112" s="142" t="s">
        <v>6579</v>
      </c>
      <c r="I3112" s="142" t="s">
        <v>9</v>
      </c>
      <c r="J3112" s="142" t="n">
        <v>80.64</v>
      </c>
    </row>
    <row r="3113" customFormat="false" ht="12.75" hidden="false" customHeight="false" outlineLevel="0" collapsed="false">
      <c r="A3113" s="142" t="s">
        <v>6580</v>
      </c>
      <c r="B3113" s="663" t="str">
        <f aca="false">C3113&amp;D3113&amp;E3113&amp;F3113&amp;G3113&amp;H3113</f>
        <v>DESMONTAGEM E REMOCAO COM AUXILIO DE GUINDASTE,DE TUBOS,CONEXOES,REGISTROS,VALVULAS E SIMILARES COM JUNTAS FLANGEADAS CUSTO POR JUNTA,COM DN=500MM</v>
      </c>
      <c r="C3113" s="142" t="s">
        <v>6558</v>
      </c>
      <c r="D3113" s="142" t="s">
        <v>6566</v>
      </c>
      <c r="E3113" s="142" t="s">
        <v>6579</v>
      </c>
      <c r="I3113" s="142" t="s">
        <v>9</v>
      </c>
      <c r="J3113" s="142" t="n">
        <v>74.73</v>
      </c>
    </row>
    <row r="3114" customFormat="false" ht="12.75" hidden="false" customHeight="false" outlineLevel="0" collapsed="false">
      <c r="A3114" s="142" t="s">
        <v>6581</v>
      </c>
      <c r="B3114" s="663" t="str">
        <f aca="false">C3114&amp;D3114&amp;E3114&amp;F3114&amp;G3114&amp;H3114</f>
        <v>DESMONTAGEM E REMOCAO COM AUXILIO DE GUINDASTE,DE TUBOS,CONEXOES,REGISTROS,VALVULAS E SIMILARES COM JUNTAS FLANGEADAS CUSTO POR JUNTA,COM DN=600MM</v>
      </c>
      <c r="C3114" s="142" t="s">
        <v>6558</v>
      </c>
      <c r="D3114" s="142" t="s">
        <v>6566</v>
      </c>
      <c r="E3114" s="142" t="s">
        <v>6582</v>
      </c>
      <c r="I3114" s="142" t="s">
        <v>9</v>
      </c>
      <c r="J3114" s="142" t="n">
        <v>86.77</v>
      </c>
    </row>
    <row r="3115" customFormat="false" ht="12.75" hidden="false" customHeight="false" outlineLevel="0" collapsed="false">
      <c r="A3115" s="142" t="s">
        <v>6583</v>
      </c>
      <c r="B3115" s="663" t="str">
        <f aca="false">C3115&amp;D3115&amp;E3115&amp;F3115&amp;G3115&amp;H3115</f>
        <v>DESMONTAGEM E REMOCAO COM AUXILIO DE GUINDASTE,DE TUBOS,CONEXOES,REGISTROS,VALVULAS E SIMILARES COM JUNTAS FLANGEADAS CUSTO POR JUNTA,COM DN=600MM</v>
      </c>
      <c r="C3115" s="142" t="s">
        <v>6558</v>
      </c>
      <c r="D3115" s="142" t="s">
        <v>6566</v>
      </c>
      <c r="E3115" s="142" t="s">
        <v>6582</v>
      </c>
      <c r="I3115" s="142" t="s">
        <v>9</v>
      </c>
      <c r="J3115" s="142" t="n">
        <v>80.36</v>
      </c>
    </row>
    <row r="3116" customFormat="false" ht="12.75" hidden="false" customHeight="false" outlineLevel="0" collapsed="false">
      <c r="A3116" s="142" t="s">
        <v>6584</v>
      </c>
      <c r="B3116" s="663" t="str">
        <f aca="false">C3116&amp;D3116&amp;E3116&amp;F3116&amp;G3116&amp;H3116</f>
        <v>DESMONTAGEM E REMOCAO COM AUXILIO DE GUINDASTE,DE TUBOS,CONEXOES,REGISTROS,VALVULAS E SIMILARES COM JUNTAS FLANGEADAS CUSTO POR JUNTA,COM DN=700MM</v>
      </c>
      <c r="C3116" s="142" t="s">
        <v>6558</v>
      </c>
      <c r="D3116" s="142" t="s">
        <v>6566</v>
      </c>
      <c r="E3116" s="142" t="s">
        <v>6585</v>
      </c>
      <c r="I3116" s="142" t="s">
        <v>9</v>
      </c>
      <c r="J3116" s="142" t="n">
        <v>98.02</v>
      </c>
    </row>
    <row r="3117" customFormat="false" ht="12.75" hidden="false" customHeight="false" outlineLevel="0" collapsed="false">
      <c r="A3117" s="142" t="s">
        <v>6586</v>
      </c>
      <c r="B3117" s="663" t="str">
        <f aca="false">C3117&amp;D3117&amp;E3117&amp;F3117&amp;G3117&amp;H3117</f>
        <v>DESMONTAGEM E REMOCAO COM AUXILIO DE GUINDASTE,DE TUBOS,CONEXOES,REGISTROS,VALVULAS E SIMILARES COM JUNTAS FLANGEADAS CUSTO POR JUNTA,COM DN=700MM</v>
      </c>
      <c r="C3117" s="142" t="s">
        <v>6558</v>
      </c>
      <c r="D3117" s="142" t="s">
        <v>6566</v>
      </c>
      <c r="E3117" s="142" t="s">
        <v>6585</v>
      </c>
      <c r="I3117" s="142" t="s">
        <v>9</v>
      </c>
      <c r="J3117" s="142" t="n">
        <v>90.61</v>
      </c>
    </row>
    <row r="3118" customFormat="false" ht="12.75" hidden="false" customHeight="false" outlineLevel="0" collapsed="false">
      <c r="A3118" s="142" t="s">
        <v>6587</v>
      </c>
      <c r="B3118" s="663" t="str">
        <f aca="false">C3118&amp;D3118&amp;E3118&amp;F3118&amp;G3118&amp;H3118</f>
        <v>DESMONTAGEM E REMOCAO COM AUXILIO DE GUINDASTE,DE TUBOS,CONEXOES,REGISTROS,VALVULAS E SIMILARES COM JUNTAS FLANGEADAS CUSTO POR JUNTA,COM DN=800MM</v>
      </c>
      <c r="C3118" s="142" t="s">
        <v>6558</v>
      </c>
      <c r="D3118" s="142" t="s">
        <v>6566</v>
      </c>
      <c r="E3118" s="142" t="s">
        <v>6588</v>
      </c>
      <c r="I3118" s="142" t="s">
        <v>9</v>
      </c>
      <c r="J3118" s="142" t="n">
        <v>106.54</v>
      </c>
    </row>
    <row r="3119" customFormat="false" ht="12.75" hidden="false" customHeight="false" outlineLevel="0" collapsed="false">
      <c r="A3119" s="142" t="s">
        <v>6589</v>
      </c>
      <c r="B3119" s="663" t="str">
        <f aca="false">C3119&amp;D3119&amp;E3119&amp;F3119&amp;G3119&amp;H3119</f>
        <v>DESMONTAGEM E REMOCAO COM AUXILIO DE GUINDASTE,DE TUBOS,CONEXOES,REGISTROS,VALVULAS E SIMILARES COM JUNTAS FLANGEADAS CUSTO POR JUNTA,COM DN=800MM</v>
      </c>
      <c r="C3119" s="142" t="s">
        <v>6558</v>
      </c>
      <c r="D3119" s="142" t="s">
        <v>6566</v>
      </c>
      <c r="E3119" s="142" t="s">
        <v>6588</v>
      </c>
      <c r="I3119" s="142" t="s">
        <v>9</v>
      </c>
      <c r="J3119" s="142" t="n">
        <v>98.48</v>
      </c>
    </row>
    <row r="3120" customFormat="false" ht="12.75" hidden="false" customHeight="false" outlineLevel="0" collapsed="false">
      <c r="A3120" s="142" t="s">
        <v>6590</v>
      </c>
      <c r="B3120" s="663" t="str">
        <f aca="false">C3120&amp;D3120&amp;E3120&amp;F3120&amp;G3120&amp;H3120</f>
        <v>DESMONTAGEM E REMOCAO COM AUXILIO DE GUINDASTE,DE TUBOS,CONEXOES,REGISTROS,VALVULAS E SIMILARES COM JUNTAS FLANGEADAS CUSTO POR JUNTA,COM DN=900MM</v>
      </c>
      <c r="C3120" s="142" t="s">
        <v>6558</v>
      </c>
      <c r="D3120" s="142" t="s">
        <v>6566</v>
      </c>
      <c r="E3120" s="142" t="s">
        <v>6591</v>
      </c>
      <c r="I3120" s="142" t="s">
        <v>9</v>
      </c>
      <c r="J3120" s="142" t="n">
        <v>116.87</v>
      </c>
    </row>
    <row r="3121" customFormat="false" ht="12.75" hidden="false" customHeight="false" outlineLevel="0" collapsed="false">
      <c r="A3121" s="142" t="s">
        <v>6592</v>
      </c>
      <c r="B3121" s="663" t="str">
        <f aca="false">C3121&amp;D3121&amp;E3121&amp;F3121&amp;G3121&amp;H3121</f>
        <v>DESMONTAGEM E REMOCAO COM AUXILIO DE GUINDASTE,DE TUBOS,CONEXOES,REGISTROS,VALVULAS E SIMILARES COM JUNTAS FLANGEADAS CUSTO POR JUNTA,COM DN=900MM</v>
      </c>
      <c r="C3121" s="142" t="s">
        <v>6558</v>
      </c>
      <c r="D3121" s="142" t="s">
        <v>6566</v>
      </c>
      <c r="E3121" s="142" t="s">
        <v>6591</v>
      </c>
      <c r="I3121" s="142" t="s">
        <v>9</v>
      </c>
      <c r="J3121" s="142" t="n">
        <v>107.81</v>
      </c>
    </row>
    <row r="3122" customFormat="false" ht="12.75" hidden="false" customHeight="false" outlineLevel="0" collapsed="false">
      <c r="A3122" s="142" t="s">
        <v>6593</v>
      </c>
      <c r="B3122" s="663" t="str">
        <f aca="false">C3122&amp;D3122&amp;E3122&amp;F3122&amp;G3122&amp;H3122</f>
        <v>DESMONTAGEM E REMOCAO COM AUXILIO DE GUINDASTE,DE TUBOS,CONEXOES,REGISTROS,VALVULAS E SIMILARES COM JUNTAS FLANGEADAS CUSTO POR JUNTA,COM DN=1000MM</v>
      </c>
      <c r="C3122" s="142" t="s">
        <v>6558</v>
      </c>
      <c r="D3122" s="142" t="s">
        <v>6566</v>
      </c>
      <c r="E3122" s="142" t="s">
        <v>6594</v>
      </c>
      <c r="I3122" s="142" t="s">
        <v>9</v>
      </c>
      <c r="J3122" s="142" t="n">
        <v>172.52</v>
      </c>
    </row>
    <row r="3123" customFormat="false" ht="12.75" hidden="false" customHeight="false" outlineLevel="0" collapsed="false">
      <c r="A3123" s="142" t="s">
        <v>6595</v>
      </c>
      <c r="B3123" s="663" t="str">
        <f aca="false">C3123&amp;D3123&amp;E3123&amp;F3123&amp;G3123&amp;H3123</f>
        <v>DESMONTAGEM E REMOCAO COM AUXILIO DE GUINDASTE,DE TUBOS,CONEXOES,REGISTROS,VALVULAS E SIMILARES COM JUNTAS FLANGEADAS CUSTO POR JUNTA,COM DN=1000MM</v>
      </c>
      <c r="C3123" s="142" t="s">
        <v>6558</v>
      </c>
      <c r="D3123" s="142" t="s">
        <v>6566</v>
      </c>
      <c r="E3123" s="142" t="s">
        <v>6594</v>
      </c>
      <c r="I3123" s="142" t="s">
        <v>9</v>
      </c>
      <c r="J3123" s="142" t="n">
        <v>162.02</v>
      </c>
    </row>
    <row r="3124" customFormat="false" ht="12.75" hidden="false" customHeight="false" outlineLevel="0" collapsed="false">
      <c r="A3124" s="142" t="s">
        <v>6596</v>
      </c>
      <c r="B3124" s="663" t="str">
        <f aca="false">C3124&amp;D3124&amp;E3124&amp;F3124&amp;G3124&amp;H3124</f>
        <v>DESMONTAGEM E REMOCAO COM AUXILIO DE GUINDASTE,DE TUBOS,CONEXOES,REGISTROS,VALVULAS E SIMILARES COM JUNTAS FLANGEADAS CUSTO POR JUNTA,COM DN=1200MM</v>
      </c>
      <c r="C3124" s="142" t="s">
        <v>6558</v>
      </c>
      <c r="D3124" s="142" t="s">
        <v>6566</v>
      </c>
      <c r="E3124" s="142" t="s">
        <v>6597</v>
      </c>
      <c r="I3124" s="142" t="s">
        <v>9</v>
      </c>
      <c r="J3124" s="142" t="n">
        <v>251.47</v>
      </c>
    </row>
    <row r="3125" customFormat="false" ht="12.75" hidden="false" customHeight="false" outlineLevel="0" collapsed="false">
      <c r="A3125" s="142" t="s">
        <v>6598</v>
      </c>
      <c r="B3125" s="663" t="str">
        <f aca="false">C3125&amp;D3125&amp;E3125&amp;F3125&amp;G3125&amp;H3125</f>
        <v>DESMONTAGEM E REMOCAO COM AUXILIO DE GUINDASTE,DE TUBOS,CONEXOES,REGISTROS,VALVULAS E SIMILARES COM JUNTAS FLANGEADAS CUSTO POR JUNTA,COM DN=1200MM</v>
      </c>
      <c r="C3125" s="142" t="s">
        <v>6558</v>
      </c>
      <c r="D3125" s="142" t="s">
        <v>6566</v>
      </c>
      <c r="E3125" s="142" t="s">
        <v>6597</v>
      </c>
      <c r="I3125" s="142" t="s">
        <v>9</v>
      </c>
      <c r="J3125" s="142" t="n">
        <v>237.26</v>
      </c>
    </row>
    <row r="3126" customFormat="false" ht="12.75" hidden="false" customHeight="false" outlineLevel="0" collapsed="false">
      <c r="A3126" s="142" t="s">
        <v>6599</v>
      </c>
      <c r="B3126" s="663" t="str">
        <f aca="false">C3126&amp;D3126&amp;E3126&amp;F3126&amp;G3126&amp;H3126</f>
        <v>LEVANTAMENTO OU REBAIXAMENTO DE TAMPAO DE RUA,CONSIDERANDO DEMOLICAO DE CAMADA DE ASFALTO E CONCRETO,MOVIMENTACAO E CONCRETAGEM,EXCLUSIVE CERCA PROTETORA</v>
      </c>
      <c r="C3126" s="142" t="s">
        <v>6600</v>
      </c>
      <c r="D3126" s="142" t="s">
        <v>6601</v>
      </c>
      <c r="E3126" s="142" t="s">
        <v>6602</v>
      </c>
      <c r="I3126" s="142" t="s">
        <v>9</v>
      </c>
      <c r="J3126" s="142" t="n">
        <v>231.27</v>
      </c>
    </row>
    <row r="3127" customFormat="false" ht="12.75" hidden="false" customHeight="false" outlineLevel="0" collapsed="false">
      <c r="A3127" s="142" t="s">
        <v>6603</v>
      </c>
      <c r="B3127" s="663" t="str">
        <f aca="false">C3127&amp;D3127&amp;E3127&amp;F3127&amp;G3127&amp;H3127</f>
        <v>LEVANTAMENTO OU REBAIXAMENTO DE TAMPAO DE RUA,CONSIDERANDO DEMOLICAO DE CAMADA DE ASFALTO E CONCRETO,MOVIMENTACAO E CONCRETAGEM,EXCLUSIVE CERCA PROTETORA</v>
      </c>
      <c r="C3127" s="142" t="s">
        <v>6600</v>
      </c>
      <c r="D3127" s="142" t="s">
        <v>6601</v>
      </c>
      <c r="E3127" s="142" t="s">
        <v>6602</v>
      </c>
      <c r="I3127" s="142" t="s">
        <v>9</v>
      </c>
      <c r="J3127" s="142" t="n">
        <v>210.93</v>
      </c>
    </row>
    <row r="3128" customFormat="false" ht="12.75" hidden="false" customHeight="false" outlineLevel="0" collapsed="false">
      <c r="A3128" s="142" t="s">
        <v>6604</v>
      </c>
      <c r="B3128" s="663" t="str">
        <f aca="false">C3128&amp;D3128&amp;E3128&amp;F3128&amp;G3128&amp;H3128</f>
        <v>LEVANTAMENTO OU REBAIXAMENTO DE TAMPAO DE RUA,CONSIDERANDO DEMOLICAO DE CAMADA DE ASFALTO E CONCRETO,MOVIMENTACAO E CONCRETAGEM,INCLUSIVE CERCA PROTETORA</v>
      </c>
      <c r="C3128" s="142" t="s">
        <v>6600</v>
      </c>
      <c r="D3128" s="142" t="s">
        <v>6601</v>
      </c>
      <c r="E3128" s="142" t="s">
        <v>6605</v>
      </c>
      <c r="I3128" s="142" t="s">
        <v>9</v>
      </c>
      <c r="J3128" s="142" t="n">
        <v>236.8</v>
      </c>
    </row>
    <row r="3129" customFormat="false" ht="12.75" hidden="false" customHeight="false" outlineLevel="0" collapsed="false">
      <c r="A3129" s="142" t="s">
        <v>6606</v>
      </c>
      <c r="B3129" s="663" t="str">
        <f aca="false">C3129&amp;D3129&amp;E3129&amp;F3129&amp;G3129&amp;H3129</f>
        <v>LEVANTAMENTO OU REBAIXAMENTO DE TAMPAO DE RUA,CONSIDERANDO DEMOLICAO DE CAMADA DE ASFALTO E CONCRETO,MOVIMENTACAO E CONCRETAGEM,INCLUSIVE CERCA PROTETORA</v>
      </c>
      <c r="C3129" s="142" t="s">
        <v>6600</v>
      </c>
      <c r="D3129" s="142" t="s">
        <v>6601</v>
      </c>
      <c r="E3129" s="142" t="s">
        <v>6605</v>
      </c>
      <c r="I3129" s="142" t="s">
        <v>9</v>
      </c>
      <c r="J3129" s="142" t="n">
        <v>216.46</v>
      </c>
    </row>
    <row r="3130" customFormat="false" ht="12.75" hidden="false" customHeight="false" outlineLevel="0" collapsed="false">
      <c r="A3130" s="142" t="s">
        <v>6607</v>
      </c>
      <c r="B3130" s="663" t="str">
        <f aca="false">C3130&amp;D3130&amp;E3130&amp;F3130&amp;G3130&amp;H3130</f>
        <v>LEVANTAMENTO OU REBAIXAMENTO DE TAMPAO EM PATIO,PASSEIO OU JARDIM COM VARIACAO DE MOVIMENTACAO ATE 0,50M,CONSIDERANDO DEMOLICAO DE CAMADA DE CONCRETO E CONCRETAGEM,INCLUSIVE CERCAPROTETORA</v>
      </c>
      <c r="C3130" s="142" t="s">
        <v>6608</v>
      </c>
      <c r="D3130" s="142" t="s">
        <v>6609</v>
      </c>
      <c r="E3130" s="142" t="s">
        <v>6610</v>
      </c>
      <c r="F3130" s="142" t="s">
        <v>6611</v>
      </c>
      <c r="I3130" s="142" t="s">
        <v>9</v>
      </c>
      <c r="J3130" s="142" t="n">
        <v>348.89</v>
      </c>
    </row>
    <row r="3131" customFormat="false" ht="12.75" hidden="false" customHeight="false" outlineLevel="0" collapsed="false">
      <c r="A3131" s="142" t="s">
        <v>6612</v>
      </c>
      <c r="B3131" s="663" t="str">
        <f aca="false">C3131&amp;D3131&amp;E3131&amp;F3131&amp;G3131&amp;H3131</f>
        <v>LEVANTAMENTO OU REBAIXAMENTO DE TAMPAO EM PATIO,PASSEIO OU JARDIM COM VARIACAO DE MOVIMENTACAO ATE 0,50M,CONSIDERANDO DEMOLICAO DE CAMADA DE CONCRETO E CONCRETAGEM,INCLUSIVE CERCAPROTETORA</v>
      </c>
      <c r="C3131" s="142" t="s">
        <v>6608</v>
      </c>
      <c r="D3131" s="142" t="s">
        <v>6609</v>
      </c>
      <c r="E3131" s="142" t="s">
        <v>6610</v>
      </c>
      <c r="F3131" s="142" t="s">
        <v>6611</v>
      </c>
      <c r="I3131" s="142" t="s">
        <v>9</v>
      </c>
      <c r="J3131" s="142" t="n">
        <v>316.32</v>
      </c>
    </row>
    <row r="3132" customFormat="false" ht="12.75" hidden="false" customHeight="false" outlineLevel="0" collapsed="false">
      <c r="A3132" s="142" t="s">
        <v>6613</v>
      </c>
      <c r="B3132" s="663" t="str">
        <f aca="false">C3132&amp;D3132&amp;E3132&amp;F3132&amp;G3132&amp;H3132</f>
        <v>LEVANTAMENTO DE TAMPAO DE RUA,UTILIZANDO CONJUNTO DE ANEIS METALICOS SUPLEMENTARES,EXCLUSIVE CERCA PROTETORA</v>
      </c>
      <c r="C3132" s="142" t="s">
        <v>6614</v>
      </c>
      <c r="D3132" s="142" t="s">
        <v>6615</v>
      </c>
      <c r="I3132" s="142" t="s">
        <v>9</v>
      </c>
      <c r="J3132" s="142" t="n">
        <v>472.44</v>
      </c>
    </row>
    <row r="3133" customFormat="false" ht="12.75" hidden="false" customHeight="false" outlineLevel="0" collapsed="false">
      <c r="A3133" s="142" t="s">
        <v>6616</v>
      </c>
      <c r="B3133" s="663" t="str">
        <f aca="false">C3133&amp;D3133&amp;E3133&amp;F3133&amp;G3133&amp;H3133</f>
        <v>LEVANTAMENTO DE TAMPAO DE RUA,UTILIZANDO CONJUNTO DE ANEIS METALICOS SUPLEMENTARES,EXCLUSIVE CERCA PROTETORA</v>
      </c>
      <c r="C3133" s="142" t="s">
        <v>6614</v>
      </c>
      <c r="D3133" s="142" t="s">
        <v>6615</v>
      </c>
      <c r="I3133" s="142" t="s">
        <v>9</v>
      </c>
      <c r="J3133" s="142" t="n">
        <v>447.13</v>
      </c>
    </row>
    <row r="3134" customFormat="false" ht="12.75" hidden="false" customHeight="false" outlineLevel="0" collapsed="false">
      <c r="A3134" s="142" t="s">
        <v>6617</v>
      </c>
      <c r="B3134" s="663" t="str">
        <f aca="false">C3134&amp;D3134&amp;E3134&amp;F3134&amp;G3134&amp;H3134</f>
        <v>LEVANTAMENTO DE TAMPAO DE RUA,UTILIZANDO CONJUNTO DE ANEISMETALICOS SUPLEMENTARES, INCLUSIVE CERCA PROTETORA</v>
      </c>
      <c r="C3134" s="142" t="s">
        <v>6618</v>
      </c>
      <c r="D3134" s="142" t="s">
        <v>6619</v>
      </c>
      <c r="I3134" s="142" t="s">
        <v>9</v>
      </c>
      <c r="J3134" s="142" t="n">
        <v>492.44</v>
      </c>
    </row>
    <row r="3135" customFormat="false" ht="12.75" hidden="false" customHeight="false" outlineLevel="0" collapsed="false">
      <c r="A3135" s="142" t="s">
        <v>6620</v>
      </c>
      <c r="B3135" s="663" t="str">
        <f aca="false">C3135&amp;D3135&amp;E3135&amp;F3135&amp;G3135&amp;H3135</f>
        <v>LEVANTAMENTO DE TAMPAO DE RUA,UTILIZANDO CONJUNTO DE ANEISMETALICOS SUPLEMENTARES, INCLUSIVE CERCA PROTETORA</v>
      </c>
      <c r="C3135" s="142" t="s">
        <v>6618</v>
      </c>
      <c r="D3135" s="142" t="s">
        <v>6619</v>
      </c>
      <c r="I3135" s="142" t="s">
        <v>9</v>
      </c>
      <c r="J3135" s="142" t="n">
        <v>465.19</v>
      </c>
    </row>
    <row r="3136" customFormat="false" ht="12.75" hidden="false" customHeight="false" outlineLevel="0" collapsed="false">
      <c r="A3136" s="142" t="s">
        <v>6621</v>
      </c>
      <c r="B3136" s="663" t="str">
        <f aca="false">C3136&amp;D3136&amp;E3136&amp;F3136&amp;G3136&amp;H3136</f>
        <v>LIMPEZA MANUAL DE POCO DE VISITA DE ATE 3,00M DE PROFUNDIDADE,EXCLUSIVE TRANSPORTE DO MATERIAL RETIRADO</v>
      </c>
      <c r="C3136" s="142" t="s">
        <v>6622</v>
      </c>
      <c r="D3136" s="142" t="s">
        <v>6623</v>
      </c>
      <c r="I3136" s="142" t="s">
        <v>859</v>
      </c>
      <c r="J3136" s="142" t="n">
        <v>72.72</v>
      </c>
    </row>
    <row r="3137" customFormat="false" ht="12.75" hidden="false" customHeight="false" outlineLevel="0" collapsed="false">
      <c r="A3137" s="142" t="s">
        <v>6624</v>
      </c>
      <c r="B3137" s="663" t="str">
        <f aca="false">C3137&amp;D3137&amp;E3137&amp;F3137&amp;G3137&amp;H3137</f>
        <v>LIMPEZA MANUAL DE POCO DE VISITA DE ATE 3,00M DE PROFUNDIDADE,EXCLUSIVE TRANSPORTE DO MATERIAL RETIRADO</v>
      </c>
      <c r="C3137" s="142" t="s">
        <v>6622</v>
      </c>
      <c r="D3137" s="142" t="s">
        <v>6623</v>
      </c>
      <c r="I3137" s="142" t="s">
        <v>859</v>
      </c>
      <c r="J3137" s="142" t="n">
        <v>63.03</v>
      </c>
    </row>
    <row r="3138" customFormat="false" ht="12.75" hidden="false" customHeight="false" outlineLevel="0" collapsed="false">
      <c r="A3138" s="142" t="s">
        <v>6625</v>
      </c>
      <c r="B3138" s="663" t="str">
        <f aca="false">C3138&amp;D3138&amp;E3138&amp;F3138&amp;G3138&amp;H3138</f>
        <v>LIMPEZA MANUAL DE POCO DE VISITA DE ATE 3,00M DE PROFUNDIDADE,COM TRANSPORTE DO MATERIAL RETIRADO ATE 10KM DE DISTANCIA,INCLUSIVE CARGA MANUAL E DESCARGA MECANICA</v>
      </c>
      <c r="C3138" s="142" t="s">
        <v>6622</v>
      </c>
      <c r="D3138" s="142" t="s">
        <v>6626</v>
      </c>
      <c r="E3138" s="142" t="s">
        <v>6627</v>
      </c>
      <c r="I3138" s="142" t="s">
        <v>859</v>
      </c>
      <c r="J3138" s="142" t="n">
        <v>134.37</v>
      </c>
    </row>
    <row r="3139" customFormat="false" ht="12.75" hidden="false" customHeight="false" outlineLevel="0" collapsed="false">
      <c r="A3139" s="142" t="s">
        <v>6628</v>
      </c>
      <c r="B3139" s="663" t="str">
        <f aca="false">C3139&amp;D3139&amp;E3139&amp;F3139&amp;G3139&amp;H3139</f>
        <v>LIMPEZA MANUAL DE POCO DE VISITA DE ATE 3,00M DE PROFUNDIDADE,COM TRANSPORTE DO MATERIAL RETIRADO ATE 10KM DE DISTANCIA,INCLUSIVE CARGA MANUAL E DESCARGA MECANICA</v>
      </c>
      <c r="C3139" s="142" t="s">
        <v>6622</v>
      </c>
      <c r="D3139" s="142" t="s">
        <v>6626</v>
      </c>
      <c r="E3139" s="142" t="s">
        <v>6627</v>
      </c>
      <c r="I3139" s="142" t="s">
        <v>859</v>
      </c>
      <c r="J3139" s="142" t="n">
        <v>121.08</v>
      </c>
    </row>
    <row r="3140" customFormat="false" ht="12.75" hidden="false" customHeight="false" outlineLevel="0" collapsed="false">
      <c r="A3140" s="142" t="s">
        <v>6629</v>
      </c>
      <c r="B3140" s="663" t="str">
        <f aca="false">C3140&amp;D3140&amp;E3140&amp;F3140&amp;G3140&amp;H3140</f>
        <v>TRANSPORTE DE MATERIAL DEPOSITADO EM POCOS DE VISITA E GALERIAS(AREIA MOLHADA,LODO),COM CARGA MANUAL E DESCARGA MECANICA,ATE 10KM DE DISTANCIA</v>
      </c>
      <c r="C3140" s="142" t="s">
        <v>6630</v>
      </c>
      <c r="D3140" s="142" t="s">
        <v>6631</v>
      </c>
      <c r="E3140" s="142" t="s">
        <v>6632</v>
      </c>
      <c r="I3140" s="142" t="s">
        <v>859</v>
      </c>
      <c r="J3140" s="142" t="n">
        <v>61.65</v>
      </c>
    </row>
    <row r="3141" customFormat="false" ht="12.75" hidden="false" customHeight="false" outlineLevel="0" collapsed="false">
      <c r="A3141" s="142" t="s">
        <v>6633</v>
      </c>
      <c r="B3141" s="663" t="str">
        <f aca="false">C3141&amp;D3141&amp;E3141&amp;F3141&amp;G3141&amp;H3141</f>
        <v>TRANSPORTE DE MATERIAL DEPOSITADO EM POCOS DE VISITA E GALERIAS(AREIA MOLHADA,LODO),COM CARGA MANUAL E DESCARGA MECANICA,ATE 10KM DE DISTANCIA</v>
      </c>
      <c r="C3141" s="142" t="s">
        <v>6630</v>
      </c>
      <c r="D3141" s="142" t="s">
        <v>6631</v>
      </c>
      <c r="E3141" s="142" t="s">
        <v>6632</v>
      </c>
      <c r="I3141" s="142" t="s">
        <v>859</v>
      </c>
      <c r="J3141" s="142" t="n">
        <v>58.04</v>
      </c>
    </row>
    <row r="3142" customFormat="false" ht="12.75" hidden="false" customHeight="false" outlineLevel="0" collapsed="false">
      <c r="A3142" s="142" t="s">
        <v>6634</v>
      </c>
      <c r="B3142" s="663" t="str">
        <f aca="false">C3142&amp;D3142&amp;E3142&amp;F3142&amp;G3142&amp;H3142</f>
        <v>TRANSPORTE DE MATERIAL DEPOSITADO EM POCOS DE VISITA E GALERIAS(AREIA MOLHADA,LODO),COM CARGA MANUAL E DESCARGA MECANICA,ATE 20KM DE DISTANCIA</v>
      </c>
      <c r="C3142" s="142" t="s">
        <v>6630</v>
      </c>
      <c r="D3142" s="142" t="s">
        <v>6631</v>
      </c>
      <c r="E3142" s="142" t="s">
        <v>6635</v>
      </c>
      <c r="I3142" s="142" t="s">
        <v>859</v>
      </c>
      <c r="J3142" s="142" t="n">
        <v>88.75</v>
      </c>
    </row>
    <row r="3143" customFormat="false" ht="12.75" hidden="false" customHeight="false" outlineLevel="0" collapsed="false">
      <c r="A3143" s="142" t="s">
        <v>6636</v>
      </c>
      <c r="B3143" s="663" t="str">
        <f aca="false">C3143&amp;D3143&amp;E3143&amp;F3143&amp;G3143&amp;H3143</f>
        <v>TRANSPORTE DE MATERIAL DEPOSITADO EM POCOS DE VISITA E GALERIAS(AREIA MOLHADA,LODO),COM CARGA MANUAL E DESCARGA MECANICA,ATE 20KM DE DISTANCIA</v>
      </c>
      <c r="C3143" s="142" t="s">
        <v>6630</v>
      </c>
      <c r="D3143" s="142" t="s">
        <v>6631</v>
      </c>
      <c r="E3143" s="142" t="s">
        <v>6635</v>
      </c>
      <c r="I3143" s="142" t="s">
        <v>859</v>
      </c>
      <c r="J3143" s="142" t="n">
        <v>83.9</v>
      </c>
    </row>
    <row r="3144" customFormat="false" ht="12.75" hidden="false" customHeight="false" outlineLevel="0" collapsed="false">
      <c r="A3144" s="142" t="s">
        <v>6637</v>
      </c>
      <c r="B3144" s="663" t="str">
        <f aca="false">C3144&amp;D3144&amp;E3144&amp;F3144&amp;G3144&amp;H3144</f>
        <v>TRANSPORTE DE MATERIAL DEPOSITADO EM POCOS DE VISITA E GALERIAS(AREIA MOLHADA,LODO),COM CARGA MANUAL E DESCARGA MECANICA,ATE 30KM DE DISTANCIA</v>
      </c>
      <c r="C3144" s="142" t="s">
        <v>6630</v>
      </c>
      <c r="D3144" s="142" t="s">
        <v>6631</v>
      </c>
      <c r="E3144" s="142" t="s">
        <v>6638</v>
      </c>
      <c r="I3144" s="142" t="s">
        <v>859</v>
      </c>
      <c r="J3144" s="142" t="n">
        <v>115.84</v>
      </c>
    </row>
    <row r="3145" customFormat="false" ht="12.75" hidden="false" customHeight="false" outlineLevel="0" collapsed="false">
      <c r="A3145" s="142" t="s">
        <v>6639</v>
      </c>
      <c r="B3145" s="663" t="str">
        <f aca="false">C3145&amp;D3145&amp;E3145&amp;F3145&amp;G3145&amp;H3145</f>
        <v>TRANSPORTE DE MATERIAL DEPOSITADO EM POCOS DE VISITA E GALERIAS(AREIA MOLHADA,LODO),COM CARGA MANUAL E DESCARGA MECANICA,ATE 30KM DE DISTANCIA</v>
      </c>
      <c r="C3145" s="142" t="s">
        <v>6630</v>
      </c>
      <c r="D3145" s="142" t="s">
        <v>6631</v>
      </c>
      <c r="E3145" s="142" t="s">
        <v>6638</v>
      </c>
      <c r="I3145" s="142" t="s">
        <v>859</v>
      </c>
      <c r="J3145" s="142" t="n">
        <v>109.84</v>
      </c>
    </row>
    <row r="3146" customFormat="false" ht="12.75" hidden="false" customHeight="false" outlineLevel="0" collapsed="false">
      <c r="A3146" s="142" t="s">
        <v>6640</v>
      </c>
      <c r="B3146" s="663" t="str">
        <f aca="false">C3146&amp;D3146&amp;E3146&amp;F3146&amp;G3146&amp;H3146</f>
        <v>LIMPEZA MANUAL DE GALERIA RETANGULAR,COM TRANSPORTE DE MATERIAL RETIRADO ATE 10KM DE DISTANCIA,INCLUSIVE CARGA MANUAL EDESCARGA MECANICA</v>
      </c>
      <c r="C3146" s="142" t="s">
        <v>6641</v>
      </c>
      <c r="D3146" s="142" t="s">
        <v>6642</v>
      </c>
      <c r="E3146" s="142" t="s">
        <v>6643</v>
      </c>
      <c r="I3146" s="142" t="s">
        <v>859</v>
      </c>
      <c r="J3146" s="142" t="n">
        <v>158.61</v>
      </c>
    </row>
    <row r="3147" customFormat="false" ht="12.75" hidden="false" customHeight="false" outlineLevel="0" collapsed="false">
      <c r="A3147" s="142" t="s">
        <v>6644</v>
      </c>
      <c r="B3147" s="663" t="str">
        <f aca="false">C3147&amp;D3147&amp;E3147&amp;F3147&amp;G3147&amp;H3147</f>
        <v>LIMPEZA MANUAL DE GALERIA RETANGULAR,COM TRANSPORTE DE MATERIAL RETIRADO ATE 10KM DE DISTANCIA,INCLUSIVE CARGA MANUAL EDESCARGA MECANICA</v>
      </c>
      <c r="C3147" s="142" t="s">
        <v>6641</v>
      </c>
      <c r="D3147" s="142" t="s">
        <v>6642</v>
      </c>
      <c r="E3147" s="142" t="s">
        <v>6643</v>
      </c>
      <c r="I3147" s="142" t="s">
        <v>859</v>
      </c>
      <c r="J3147" s="142" t="n">
        <v>142.09</v>
      </c>
    </row>
    <row r="3148" customFormat="false" ht="12.75" hidden="false" customHeight="false" outlineLevel="0" collapsed="false">
      <c r="A3148" s="142" t="s">
        <v>6645</v>
      </c>
      <c r="B3148" s="663" t="str">
        <f aca="false">C3148&amp;D3148&amp;E3148&amp;F3148&amp;G3148&amp;H3148</f>
        <v>LIMPEZA MANUAL DE GALERIA RETANGULAR,COM TRANSPORTE DE MATERIAL RETIRADO ATE 20KM DE DISTANCIA,INCLUSIVE CARGA MANUAL EDESCARGA MECANICA</v>
      </c>
      <c r="C3148" s="142" t="s">
        <v>6641</v>
      </c>
      <c r="D3148" s="142" t="s">
        <v>6646</v>
      </c>
      <c r="E3148" s="142" t="s">
        <v>6643</v>
      </c>
      <c r="I3148" s="142" t="s">
        <v>859</v>
      </c>
      <c r="J3148" s="142" t="n">
        <v>185.72</v>
      </c>
    </row>
    <row r="3149" customFormat="false" ht="12.75" hidden="false" customHeight="false" outlineLevel="0" collapsed="false">
      <c r="A3149" s="142" t="s">
        <v>6647</v>
      </c>
      <c r="B3149" s="663" t="str">
        <f aca="false">C3149&amp;D3149&amp;E3149&amp;F3149&amp;G3149&amp;H3149</f>
        <v>LIMPEZA MANUAL DE GALERIA RETANGULAR,COM TRANSPORTE DE MATERIAL RETIRADO ATE 20KM DE DISTANCIA,INCLUSIVE CARGA MANUAL EDESCARGA MECANICA</v>
      </c>
      <c r="C3149" s="142" t="s">
        <v>6641</v>
      </c>
      <c r="D3149" s="142" t="s">
        <v>6646</v>
      </c>
      <c r="E3149" s="142" t="s">
        <v>6643</v>
      </c>
      <c r="I3149" s="142" t="s">
        <v>859</v>
      </c>
      <c r="J3149" s="142" t="n">
        <v>167.95</v>
      </c>
    </row>
    <row r="3150" customFormat="false" ht="12.75" hidden="false" customHeight="false" outlineLevel="0" collapsed="false">
      <c r="A3150" s="142" t="s">
        <v>6648</v>
      </c>
      <c r="B3150" s="663" t="str">
        <f aca="false">C3150&amp;D3150&amp;E3150&amp;F3150&amp;G3150&amp;H3150</f>
        <v>LIMPEZA MANUAL DE GALERIA RETANGULAR,COM TRANSPORTE DE MATERIAL RETIRADO ATE 30KM DE DISTANCIA,INCLUSIVE CARGA MANUAL EDESCARGA MECANICA</v>
      </c>
      <c r="C3150" s="142" t="s">
        <v>6641</v>
      </c>
      <c r="D3150" s="142" t="s">
        <v>6649</v>
      </c>
      <c r="E3150" s="142" t="s">
        <v>6643</v>
      </c>
      <c r="I3150" s="142" t="s">
        <v>859</v>
      </c>
      <c r="J3150" s="142" t="n">
        <v>212.81</v>
      </c>
    </row>
    <row r="3151" customFormat="false" ht="12.75" hidden="false" customHeight="false" outlineLevel="0" collapsed="false">
      <c r="A3151" s="142" t="s">
        <v>6650</v>
      </c>
      <c r="B3151" s="663" t="str">
        <f aca="false">C3151&amp;D3151&amp;E3151&amp;F3151&amp;G3151&amp;H3151</f>
        <v>LIMPEZA MANUAL DE GALERIA RETANGULAR,COM TRANSPORTE DE MATERIAL RETIRADO ATE 30KM DE DISTANCIA,INCLUSIVE CARGA MANUAL EDESCARGA MECANICA</v>
      </c>
      <c r="C3151" s="142" t="s">
        <v>6641</v>
      </c>
      <c r="D3151" s="142" t="s">
        <v>6649</v>
      </c>
      <c r="E3151" s="142" t="s">
        <v>6643</v>
      </c>
      <c r="I3151" s="142" t="s">
        <v>859</v>
      </c>
      <c r="J3151" s="142" t="n">
        <v>193.89</v>
      </c>
    </row>
    <row r="3152" customFormat="false" ht="12.75" hidden="false" customHeight="false" outlineLevel="0" collapsed="false">
      <c r="A3152" s="142" t="s">
        <v>6651</v>
      </c>
      <c r="B3152" s="663" t="str">
        <f aca="false">C3152&amp;D3152&amp;E3152&amp;F3152&amp;G3152&amp;H3152</f>
        <v>LIMPEZA MANUAL DE RAMAL DE RALO,COM DIAMETRO MENOR QUE 0,40M,COM TRANSPORTE DO MATERIAL RETIRADO ATE 10KM DE DISTANCIA,INCLUSIVE CARGA MANUAL E DESCARGA MECANICA</v>
      </c>
      <c r="C3152" s="142" t="s">
        <v>6652</v>
      </c>
      <c r="D3152" s="142" t="s">
        <v>6653</v>
      </c>
      <c r="E3152" s="142" t="s">
        <v>6654</v>
      </c>
      <c r="I3152" s="142" t="s">
        <v>859</v>
      </c>
      <c r="J3152" s="142" t="n">
        <v>594.95</v>
      </c>
    </row>
    <row r="3153" customFormat="false" ht="12.75" hidden="false" customHeight="false" outlineLevel="0" collapsed="false">
      <c r="A3153" s="142" t="s">
        <v>6655</v>
      </c>
      <c r="B3153" s="663" t="str">
        <f aca="false">C3153&amp;D3153&amp;E3153&amp;F3153&amp;G3153&amp;H3153</f>
        <v>LIMPEZA MANUAL DE RAMAL DE RALO,COM DIAMETRO MENOR QUE 0,40M,COM TRANSPORTE DO MATERIAL RETIRADO ATE 10KM DE DISTANCIA,INCLUSIVE CARGA MANUAL E DESCARGA MECANICA</v>
      </c>
      <c r="C3153" s="142" t="s">
        <v>6652</v>
      </c>
      <c r="D3153" s="142" t="s">
        <v>6653</v>
      </c>
      <c r="E3153" s="142" t="s">
        <v>6654</v>
      </c>
      <c r="I3153" s="142" t="s">
        <v>859</v>
      </c>
      <c r="J3153" s="142" t="n">
        <v>520.31</v>
      </c>
    </row>
    <row r="3154" customFormat="false" ht="12.75" hidden="false" customHeight="false" outlineLevel="0" collapsed="false">
      <c r="A3154" s="142" t="s">
        <v>6656</v>
      </c>
      <c r="B3154" s="663" t="str">
        <f aca="false">C3154&amp;D3154&amp;E3154&amp;F3154&amp;G3154&amp;H3154</f>
        <v>LIMPEZA MANUAL DE RAMAL DE RALO,COM DIAMETRO MENOR QUE 0,40M,COM TRANSPORTE DO MATERIAL RETIRADO ATE 20KM DE DISTANCIA,INCLUSIVE CARGA MANUAL E DESCARGA MECANICA</v>
      </c>
      <c r="C3154" s="142" t="s">
        <v>6652</v>
      </c>
      <c r="D3154" s="142" t="s">
        <v>6657</v>
      </c>
      <c r="E3154" s="142" t="s">
        <v>6654</v>
      </c>
      <c r="I3154" s="142" t="s">
        <v>859</v>
      </c>
      <c r="J3154" s="142" t="n">
        <v>622.05</v>
      </c>
    </row>
    <row r="3155" customFormat="false" ht="12.75" hidden="false" customHeight="false" outlineLevel="0" collapsed="false">
      <c r="A3155" s="142" t="s">
        <v>6658</v>
      </c>
      <c r="B3155" s="663" t="str">
        <f aca="false">C3155&amp;D3155&amp;E3155&amp;F3155&amp;G3155&amp;H3155</f>
        <v>LIMPEZA MANUAL DE RAMAL DE RALO,COM DIAMETRO MENOR QUE 0,40M,COM TRANSPORTE DO MATERIAL RETIRADO ATE 20KM DE DISTANCIA,INCLUSIVE CARGA MANUAL E DESCARGA MECANICA</v>
      </c>
      <c r="C3155" s="142" t="s">
        <v>6652</v>
      </c>
      <c r="D3155" s="142" t="s">
        <v>6657</v>
      </c>
      <c r="E3155" s="142" t="s">
        <v>6654</v>
      </c>
      <c r="I3155" s="142" t="s">
        <v>859</v>
      </c>
      <c r="J3155" s="142" t="n">
        <v>546.17</v>
      </c>
    </row>
    <row r="3156" customFormat="false" ht="12.75" hidden="false" customHeight="false" outlineLevel="0" collapsed="false">
      <c r="A3156" s="142" t="s">
        <v>6659</v>
      </c>
      <c r="B3156" s="663" t="str">
        <f aca="false">C3156&amp;D3156&amp;E3156&amp;F3156&amp;G3156&amp;H3156</f>
        <v>LIMPEZA MANUAL DE RAMAL DE RALO,COM DIAMETRO MENOR QUE 0,40M,COM TRANSPORTE DO MATERIAL RETIRADO ATE 30KM DE DISTANCIA,INCLUSIVE CARGA MANUAL E DESCARGA MECANICA</v>
      </c>
      <c r="C3156" s="142" t="s">
        <v>6652</v>
      </c>
      <c r="D3156" s="142" t="s">
        <v>6660</v>
      </c>
      <c r="E3156" s="142" t="s">
        <v>6654</v>
      </c>
      <c r="I3156" s="142" t="s">
        <v>859</v>
      </c>
      <c r="J3156" s="142" t="n">
        <v>649.15</v>
      </c>
    </row>
    <row r="3157" customFormat="false" ht="12.75" hidden="false" customHeight="false" outlineLevel="0" collapsed="false">
      <c r="A3157" s="142" t="s">
        <v>6661</v>
      </c>
      <c r="B3157" s="663" t="str">
        <f aca="false">C3157&amp;D3157&amp;E3157&amp;F3157&amp;G3157&amp;H3157</f>
        <v>LIMPEZA MANUAL DE RAMAL DE RALO,COM DIAMETRO MENOR QUE 0,40M,COM TRANSPORTE DO MATERIAL RETIRADO ATE 30KM DE DISTANCIA,INCLUSIVE CARGA MANUAL E DESCARGA MECANICA</v>
      </c>
      <c r="C3157" s="142" t="s">
        <v>6652</v>
      </c>
      <c r="D3157" s="142" t="s">
        <v>6660</v>
      </c>
      <c r="E3157" s="142" t="s">
        <v>6654</v>
      </c>
      <c r="I3157" s="142" t="s">
        <v>859</v>
      </c>
      <c r="J3157" s="142" t="n">
        <v>572.1</v>
      </c>
    </row>
    <row r="3158" customFormat="false" ht="12.75" hidden="false" customHeight="false" outlineLevel="0" collapsed="false">
      <c r="A3158" s="142" t="s">
        <v>6662</v>
      </c>
      <c r="B3158" s="663" t="str">
        <f aca="false">C3158&amp;D3158&amp;E3158&amp;F3158&amp;G3158&amp;H3158</f>
        <v>LIMPEZA DE CONCRETO APARENTE COM JATO D`AGUA,SOLVENTE E ESCOVA DE PIACAVA</v>
      </c>
      <c r="C3158" s="142" t="s">
        <v>6663</v>
      </c>
      <c r="D3158" s="142" t="s">
        <v>6664</v>
      </c>
      <c r="I3158" s="142" t="s">
        <v>1696</v>
      </c>
      <c r="J3158" s="142" t="n">
        <v>6.3</v>
      </c>
    </row>
    <row r="3159" customFormat="false" ht="12.75" hidden="false" customHeight="false" outlineLevel="0" collapsed="false">
      <c r="A3159" s="142" t="s">
        <v>6665</v>
      </c>
      <c r="B3159" s="663" t="str">
        <f aca="false">C3159&amp;D3159&amp;E3159&amp;F3159&amp;G3159&amp;H3159</f>
        <v>LIMPEZA DE CONCRETO APARENTE COM JATO D`AGUA,SOLVENTE E ESCOVA DE PIACAVA</v>
      </c>
      <c r="C3159" s="142" t="s">
        <v>6663</v>
      </c>
      <c r="D3159" s="142" t="s">
        <v>6664</v>
      </c>
      <c r="I3159" s="142" t="s">
        <v>1696</v>
      </c>
      <c r="J3159" s="142" t="n">
        <v>6.02</v>
      </c>
    </row>
    <row r="3160" customFormat="false" ht="12.75" hidden="false" customHeight="false" outlineLevel="0" collapsed="false">
      <c r="A3160" s="142" t="s">
        <v>6666</v>
      </c>
      <c r="B3160" s="663" t="str">
        <f aca="false">C3160&amp;D3160&amp;E3160&amp;F3160&amp;G3160&amp;H3160</f>
        <v>LIMPEZA DE SUPERFICIE METALICA,EM PONTES,VIADUTOS OU ESTRUTURAS SEMELHANTES,UTILIZANDO LIXADEIRA E RASPADEIRA,ADMITINDOUMA PRODUCAO MEDIA DE 280,00M2/MES</v>
      </c>
      <c r="C3160" s="142" t="s">
        <v>6667</v>
      </c>
      <c r="D3160" s="142" t="s">
        <v>6668</v>
      </c>
      <c r="E3160" s="142" t="s">
        <v>6669</v>
      </c>
      <c r="I3160" s="142" t="s">
        <v>1696</v>
      </c>
      <c r="J3160" s="142" t="n">
        <v>36.08</v>
      </c>
    </row>
    <row r="3161" customFormat="false" ht="12.75" hidden="false" customHeight="false" outlineLevel="0" collapsed="false">
      <c r="A3161" s="142" t="s">
        <v>6670</v>
      </c>
      <c r="B3161" s="663" t="str">
        <f aca="false">C3161&amp;D3161&amp;E3161&amp;F3161&amp;G3161&amp;H3161</f>
        <v>LIMPEZA DE SUPERFICIE METALICA,EM PONTES,VIADUTOS OU ESTRUTURAS SEMELHANTES,UTILIZANDO LIXADEIRA E RASPADEIRA,ADMITINDOUMA PRODUCAO MEDIA DE 280,00M2/MES</v>
      </c>
      <c r="C3161" s="142" t="s">
        <v>6667</v>
      </c>
      <c r="D3161" s="142" t="s">
        <v>6668</v>
      </c>
      <c r="E3161" s="142" t="s">
        <v>6669</v>
      </c>
      <c r="I3161" s="142" t="s">
        <v>1696</v>
      </c>
      <c r="J3161" s="142" t="n">
        <v>31.28</v>
      </c>
    </row>
    <row r="3162" customFormat="false" ht="12.75" hidden="false" customHeight="false" outlineLevel="0" collapsed="false">
      <c r="A3162" s="142" t="s">
        <v>6671</v>
      </c>
      <c r="B3162" s="663" t="str">
        <f aca="false">C3162&amp;D3162&amp;E3162&amp;F3162&amp;G3162&amp;H3162</f>
        <v>LIMPEZA DE SUPERFICIE METALICA,EM PONTES,VIADUTOS OU ESTRUTURAS SEMELHANTES,UTILIZANDO LIXADEIRA E RASPADEIRA,ADMITINDOUMA PRODUCAO MEDIA DE 100,00M2/MES</v>
      </c>
      <c r="C3162" s="142" t="s">
        <v>6667</v>
      </c>
      <c r="D3162" s="142" t="s">
        <v>6668</v>
      </c>
      <c r="E3162" s="142" t="s">
        <v>6672</v>
      </c>
      <c r="I3162" s="142" t="s">
        <v>1696</v>
      </c>
      <c r="J3162" s="142" t="n">
        <v>101.04</v>
      </c>
    </row>
    <row r="3163" customFormat="false" ht="12.75" hidden="false" customHeight="false" outlineLevel="0" collapsed="false">
      <c r="A3163" s="142" t="s">
        <v>6673</v>
      </c>
      <c r="B3163" s="663" t="str">
        <f aca="false">C3163&amp;D3163&amp;E3163&amp;F3163&amp;G3163&amp;H3163</f>
        <v>LIMPEZA DE SUPERFICIE METALICA,EM PONTES,VIADUTOS OU ESTRUTURAS SEMELHANTES,UTILIZANDO LIXADEIRA E RASPADEIRA,ADMITINDOUMA PRODUCAO MEDIA DE 100,00M2/MES</v>
      </c>
      <c r="C3163" s="142" t="s">
        <v>6667</v>
      </c>
      <c r="D3163" s="142" t="s">
        <v>6668</v>
      </c>
      <c r="E3163" s="142" t="s">
        <v>6672</v>
      </c>
      <c r="I3163" s="142" t="s">
        <v>1696</v>
      </c>
      <c r="J3163" s="142" t="n">
        <v>87.58</v>
      </c>
    </row>
    <row r="3164" customFormat="false" ht="12.75" hidden="false" customHeight="false" outlineLevel="0" collapsed="false">
      <c r="A3164" s="142" t="s">
        <v>6674</v>
      </c>
      <c r="B3164" s="663" t="str">
        <f aca="false">C3164&amp;D3164&amp;E3164&amp;F3164&amp;G3164&amp;H3164</f>
        <v>LIMPEZA DE SUPERFICIE METALICA,EM PONTES,VIADUTOS OU ESTRUTURAS SEMELHANTES,UTILIZANDO LIXADEIRA E RASPADEIRA,ADMITINDOUMA PRODUCAO MEDIA DE 180,00M2/MES</v>
      </c>
      <c r="C3164" s="142" t="s">
        <v>6667</v>
      </c>
      <c r="D3164" s="142" t="s">
        <v>6668</v>
      </c>
      <c r="E3164" s="142" t="s">
        <v>6675</v>
      </c>
      <c r="I3164" s="142" t="s">
        <v>1696</v>
      </c>
      <c r="J3164" s="142" t="n">
        <v>56.29</v>
      </c>
    </row>
    <row r="3165" customFormat="false" ht="12.75" hidden="false" customHeight="false" outlineLevel="0" collapsed="false">
      <c r="A3165" s="142" t="s">
        <v>6676</v>
      </c>
      <c r="B3165" s="663" t="str">
        <f aca="false">C3165&amp;D3165&amp;E3165&amp;F3165&amp;G3165&amp;H3165</f>
        <v>LIMPEZA DE SUPERFICIE METALICA,EM PONTES,VIADUTOS OU ESTRUTURAS SEMELHANTES,UTILIZANDO LIXADEIRA E RASPADEIRA,ADMITINDOUMA PRODUCAO MEDIA DE 180,00M2/MES</v>
      </c>
      <c r="C3165" s="142" t="s">
        <v>6667</v>
      </c>
      <c r="D3165" s="142" t="s">
        <v>6668</v>
      </c>
      <c r="E3165" s="142" t="s">
        <v>6675</v>
      </c>
      <c r="I3165" s="142" t="s">
        <v>1696</v>
      </c>
      <c r="J3165" s="142" t="n">
        <v>48.79</v>
      </c>
    </row>
    <row r="3166" customFormat="false" ht="12.75" hidden="false" customHeight="false" outlineLevel="0" collapsed="false">
      <c r="A3166" s="142" t="s">
        <v>6677</v>
      </c>
      <c r="B3166" s="663" t="str">
        <f aca="false">C3166&amp;D3166&amp;E3166&amp;F3166&amp;G3166&amp;H3166</f>
        <v>LIMPEZA DE SUPERFICIE METALICA,EM PONTES,VIADUTOS OU ESTRUTUTAS SEMELHANTES,UTILIZANDO LIXADEIRA E RASPADEIRA,ADMITINDOUMA PRODUCAO MEDIA DE 350,00M2/MES</v>
      </c>
      <c r="C3166" s="142" t="s">
        <v>6667</v>
      </c>
      <c r="D3166" s="142" t="s">
        <v>6678</v>
      </c>
      <c r="E3166" s="142" t="s">
        <v>6679</v>
      </c>
      <c r="I3166" s="142" t="s">
        <v>1696</v>
      </c>
      <c r="J3166" s="142" t="n">
        <v>28.86</v>
      </c>
    </row>
    <row r="3167" customFormat="false" ht="12.75" hidden="false" customHeight="false" outlineLevel="0" collapsed="false">
      <c r="A3167" s="142" t="s">
        <v>6680</v>
      </c>
      <c r="B3167" s="663" t="str">
        <f aca="false">C3167&amp;D3167&amp;E3167&amp;F3167&amp;G3167&amp;H3167</f>
        <v>LIMPEZA DE SUPERFICIE METALICA,EM PONTES,VIADUTOS OU ESTRUTUTAS SEMELHANTES,UTILIZANDO LIXADEIRA E RASPADEIRA,ADMITINDOUMA PRODUCAO MEDIA DE 350,00M2/MES</v>
      </c>
      <c r="C3167" s="142" t="s">
        <v>6667</v>
      </c>
      <c r="D3167" s="142" t="s">
        <v>6678</v>
      </c>
      <c r="E3167" s="142" t="s">
        <v>6679</v>
      </c>
      <c r="I3167" s="142" t="s">
        <v>1696</v>
      </c>
      <c r="J3167" s="142" t="n">
        <v>25.02</v>
      </c>
    </row>
    <row r="3168" customFormat="false" ht="12.75" hidden="false" customHeight="false" outlineLevel="0" collapsed="false">
      <c r="A3168" s="142" t="s">
        <v>6681</v>
      </c>
      <c r="B3168" s="663" t="str">
        <f aca="false">C3168&amp;D3168&amp;E3168&amp;F3168&amp;G3168&amp;H3168</f>
        <v>LIMPEZA DE TUNEIS COM JATO D`AGUA,SOLVENTE E ESCOVA DE PIACAVA</v>
      </c>
      <c r="C3168" s="142" t="s">
        <v>6682</v>
      </c>
      <c r="D3168" s="142" t="s">
        <v>6683</v>
      </c>
      <c r="I3168" s="142" t="s">
        <v>1696</v>
      </c>
      <c r="J3168" s="142" t="n">
        <v>17.93</v>
      </c>
    </row>
    <row r="3169" customFormat="false" ht="12.75" hidden="false" customHeight="false" outlineLevel="0" collapsed="false">
      <c r="A3169" s="142" t="s">
        <v>6684</v>
      </c>
      <c r="B3169" s="663" t="str">
        <f aca="false">C3169&amp;D3169&amp;E3169&amp;F3169&amp;G3169&amp;H3169</f>
        <v>LIMPEZA DE TUNEIS COM JATO D`AGUA,SOLVENTE E ESCOVA DE PIACAVA</v>
      </c>
      <c r="C3169" s="142" t="s">
        <v>6682</v>
      </c>
      <c r="D3169" s="142" t="s">
        <v>6683</v>
      </c>
      <c r="I3169" s="142" t="s">
        <v>1696</v>
      </c>
      <c r="J3169" s="142" t="n">
        <v>17.28</v>
      </c>
    </row>
    <row r="3170" customFormat="false" ht="12.75" hidden="false" customHeight="false" outlineLevel="0" collapsed="false">
      <c r="A3170" s="142" t="s">
        <v>6685</v>
      </c>
      <c r="B3170" s="663" t="str">
        <f aca="false">C3170&amp;D3170&amp;E3170&amp;F3170&amp;G3170&amp;H3170</f>
        <v>DECAPAGEM CUIDADOSA DE ESCULTURAS,PECAS EM ARGAMASSA E/OU FERRO,COM REMOCAO DE SUCESSIVAS CAMADAS DE TINTAS,EXCLUSIVE RETIRADA E TRANSPORTE</v>
      </c>
      <c r="C3170" s="142" t="s">
        <v>6686</v>
      </c>
      <c r="D3170" s="142" t="s">
        <v>6687</v>
      </c>
      <c r="E3170" s="142" t="s">
        <v>6688</v>
      </c>
      <c r="I3170" s="142" t="s">
        <v>1696</v>
      </c>
      <c r="J3170" s="142" t="n">
        <v>1424.34</v>
      </c>
    </row>
    <row r="3171" customFormat="false" ht="12.75" hidden="false" customHeight="false" outlineLevel="0" collapsed="false">
      <c r="A3171" s="142" t="s">
        <v>6689</v>
      </c>
      <c r="B3171" s="663" t="str">
        <f aca="false">C3171&amp;D3171&amp;E3171&amp;F3171&amp;G3171&amp;H3171</f>
        <v>DECAPAGEM CUIDADOSA DE ESCULTURAS,PECAS EM ARGAMASSA E/OU FERRO,COM REMOCAO DE SUCESSIVAS CAMADAS DE TINTAS,EXCLUSIVE RETIRADA E TRANSPORTE</v>
      </c>
      <c r="C3171" s="142" t="s">
        <v>6686</v>
      </c>
      <c r="D3171" s="142" t="s">
        <v>6687</v>
      </c>
      <c r="E3171" s="142" t="s">
        <v>6688</v>
      </c>
      <c r="I3171" s="142" t="s">
        <v>1696</v>
      </c>
      <c r="J3171" s="142" t="n">
        <v>1246.36</v>
      </c>
    </row>
    <row r="3172" customFormat="false" ht="12.75" hidden="false" customHeight="false" outlineLevel="0" collapsed="false">
      <c r="A3172" s="142" t="s">
        <v>6690</v>
      </c>
      <c r="B3172" s="663" t="str">
        <f aca="false">C3172&amp;D3172&amp;E3172&amp;F3172&amp;G3172&amp;H3172</f>
        <v>LIMPEZA OU PREPARO DE SUPERFICIE DE CONCRETO COM JATO DE AGUA QUENTE COM PRESSAO MINIMA DE 2400LB,SOLVENTE E ESCOVA DE PIACAVA</v>
      </c>
      <c r="C3172" s="142" t="s">
        <v>6691</v>
      </c>
      <c r="D3172" s="142" t="s">
        <v>6692</v>
      </c>
      <c r="E3172" s="142" t="s">
        <v>6693</v>
      </c>
      <c r="I3172" s="142" t="s">
        <v>1696</v>
      </c>
      <c r="J3172" s="142" t="n">
        <v>9.75</v>
      </c>
    </row>
    <row r="3173" customFormat="false" ht="12.75" hidden="false" customHeight="false" outlineLevel="0" collapsed="false">
      <c r="A3173" s="142" t="s">
        <v>6694</v>
      </c>
      <c r="B3173" s="663" t="str">
        <f aca="false">C3173&amp;D3173&amp;E3173&amp;F3173&amp;G3173&amp;H3173</f>
        <v>LIMPEZA OU PREPARO DE SUPERFICIE DE CONCRETO COM JATO DE AGUA QUENTE COM PRESSAO MINIMA DE 2400LB,SOLVENTE E ESCOVA DE PIACAVA</v>
      </c>
      <c r="C3173" s="142" t="s">
        <v>6691</v>
      </c>
      <c r="D3173" s="142" t="s">
        <v>6692</v>
      </c>
      <c r="E3173" s="142" t="s">
        <v>6693</v>
      </c>
      <c r="I3173" s="142" t="s">
        <v>1696</v>
      </c>
      <c r="J3173" s="142" t="n">
        <v>8.97</v>
      </c>
    </row>
    <row r="3174" customFormat="false" ht="12.75" hidden="false" customHeight="false" outlineLevel="0" collapsed="false">
      <c r="A3174" s="142" t="s">
        <v>6695</v>
      </c>
      <c r="B3174" s="663" t="str">
        <f aca="false">C3174&amp;D3174&amp;E3174&amp;F3174&amp;G3174&amp;H3174</f>
        <v>LIMPEZA OU PREPARO DE SUPERFICIE DE CONCRETO COM JATO DE AGUA PRESSURIZADA OU AR,EM CONDICOES QUE PERMITAM UM RENDIMENTO MEDIO DE 5M2/H</v>
      </c>
      <c r="C3174" s="142" t="s">
        <v>6691</v>
      </c>
      <c r="D3174" s="142" t="s">
        <v>6696</v>
      </c>
      <c r="E3174" s="142" t="s">
        <v>6697</v>
      </c>
      <c r="I3174" s="142" t="s">
        <v>1696</v>
      </c>
      <c r="J3174" s="142" t="n">
        <v>31.81</v>
      </c>
    </row>
    <row r="3175" customFormat="false" ht="12.75" hidden="false" customHeight="false" outlineLevel="0" collapsed="false">
      <c r="A3175" s="142" t="s">
        <v>6698</v>
      </c>
      <c r="B3175" s="663" t="str">
        <f aca="false">C3175&amp;D3175&amp;E3175&amp;F3175&amp;G3175&amp;H3175</f>
        <v>LIMPEZA OU PREPARO DE SUPERFICIE DE CONCRETO COM JATO DE AGUA PRESSURIZADA OU AR,EM CONDICOES QUE PERMITAM UM RENDIMENTO MEDIO DE 5M2/H</v>
      </c>
      <c r="C3175" s="142" t="s">
        <v>6691</v>
      </c>
      <c r="D3175" s="142" t="s">
        <v>6696</v>
      </c>
      <c r="E3175" s="142" t="s">
        <v>6697</v>
      </c>
      <c r="I3175" s="142" t="s">
        <v>1696</v>
      </c>
      <c r="J3175" s="142" t="n">
        <v>29.61</v>
      </c>
    </row>
    <row r="3176" customFormat="false" ht="12.75" hidden="false" customHeight="false" outlineLevel="0" collapsed="false">
      <c r="A3176" s="142" t="s">
        <v>6699</v>
      </c>
      <c r="B3176" s="663" t="str">
        <f aca="false">C3176&amp;D3176&amp;E3176&amp;F3176&amp;G3176&amp;H3176</f>
        <v>LIMPEZA OU PREPARO DE SUPERFICIE DE CONCRETO COM JATO DE AGUA PRESSURIZADA OU AR,EM CONDICOES QUE PERMITAM UM RENDIMENTO MEDIO DE 15M2/H</v>
      </c>
      <c r="C3176" s="142" t="s">
        <v>6691</v>
      </c>
      <c r="D3176" s="142" t="s">
        <v>6696</v>
      </c>
      <c r="E3176" s="142" t="s">
        <v>6700</v>
      </c>
      <c r="I3176" s="142" t="s">
        <v>1696</v>
      </c>
      <c r="J3176" s="142" t="n">
        <v>26.29</v>
      </c>
    </row>
    <row r="3177" customFormat="false" ht="12.75" hidden="false" customHeight="false" outlineLevel="0" collapsed="false">
      <c r="A3177" s="142" t="s">
        <v>6701</v>
      </c>
      <c r="B3177" s="663" t="str">
        <f aca="false">C3177&amp;D3177&amp;E3177&amp;F3177&amp;G3177&amp;H3177</f>
        <v>LIMPEZA OU PREPARO DE SUPERFICIE DE CONCRETO COM JATO DE AGUA PRESSURIZADA OU AR,EM CONDICOES QUE PERMITAM UM RENDIMENTO MEDIO DE 15M2/H</v>
      </c>
      <c r="C3177" s="142" t="s">
        <v>6691</v>
      </c>
      <c r="D3177" s="142" t="s">
        <v>6696</v>
      </c>
      <c r="E3177" s="142" t="s">
        <v>6700</v>
      </c>
      <c r="I3177" s="142" t="s">
        <v>1696</v>
      </c>
      <c r="J3177" s="142" t="n">
        <v>23.41</v>
      </c>
    </row>
    <row r="3178" customFormat="false" ht="12.75" hidden="false" customHeight="false" outlineLevel="0" collapsed="false">
      <c r="A3178" s="142" t="s">
        <v>6702</v>
      </c>
      <c r="B3178" s="663" t="str">
        <f aca="false">C3178&amp;D3178&amp;E3178&amp;F3178&amp;G3178&amp;H3178</f>
        <v>LIMPEZA DE SUPERFICIE DE MONUMENTOS HISTORICOS DE ARGAMASSA,FERRO,BRONZE,MARMORE,GRANITO,RESINA,ETC EXCLUSIVE RETIRADA E TRANSPORTE</v>
      </c>
      <c r="C3178" s="142" t="s">
        <v>6703</v>
      </c>
      <c r="D3178" s="142" t="s">
        <v>6704</v>
      </c>
      <c r="E3178" s="142" t="s">
        <v>6705</v>
      </c>
      <c r="I3178" s="142" t="s">
        <v>1696</v>
      </c>
      <c r="J3178" s="142" t="n">
        <v>346.5</v>
      </c>
    </row>
    <row r="3179" customFormat="false" ht="12.75" hidden="false" customHeight="false" outlineLevel="0" collapsed="false">
      <c r="A3179" s="142" t="s">
        <v>6706</v>
      </c>
      <c r="B3179" s="663" t="str">
        <f aca="false">C3179&amp;D3179&amp;E3179&amp;F3179&amp;G3179&amp;H3179</f>
        <v>LIMPEZA DE SUPERFICIE DE MONUMENTOS HISTORICOS DE ARGAMASSA,FERRO,BRONZE,MARMORE,GRANITO,RESINA,ETC EXCLUSIVE RETIRADA E TRANSPORTE</v>
      </c>
      <c r="C3179" s="142" t="s">
        <v>6703</v>
      </c>
      <c r="D3179" s="142" t="s">
        <v>6704</v>
      </c>
      <c r="E3179" s="142" t="s">
        <v>6705</v>
      </c>
      <c r="I3179" s="142" t="s">
        <v>1696</v>
      </c>
      <c r="J3179" s="142" t="n">
        <v>311.16</v>
      </c>
    </row>
    <row r="3180" customFormat="false" ht="12.75" hidden="false" customHeight="false" outlineLevel="0" collapsed="false">
      <c r="A3180" s="142" t="s">
        <v>6707</v>
      </c>
      <c r="B3180" s="663" t="str">
        <f aca="false">C3180&amp;D3180&amp;E3180&amp;F3180&amp;G3180&amp;H3180</f>
        <v>RESINA PARA PROTECAO DE SUPERFICIE DE MONUMENTOS HISTORICOS.FORNECIMENTO E APLICACAO</v>
      </c>
      <c r="C3180" s="142" t="s">
        <v>6708</v>
      </c>
      <c r="D3180" s="142" t="s">
        <v>6709</v>
      </c>
      <c r="I3180" s="142" t="s">
        <v>1696</v>
      </c>
      <c r="J3180" s="142" t="n">
        <v>108</v>
      </c>
    </row>
    <row r="3181" customFormat="false" ht="12.75" hidden="false" customHeight="false" outlineLevel="0" collapsed="false">
      <c r="A3181" s="142" t="s">
        <v>6710</v>
      </c>
      <c r="B3181" s="663" t="str">
        <f aca="false">C3181&amp;D3181&amp;E3181&amp;F3181&amp;G3181&amp;H3181</f>
        <v>RESINA PARA PROTECAO DE SUPERFICIE DE MONUMENTOS HISTORICOS.FORNECIMENTO E APLICACAO</v>
      </c>
      <c r="C3181" s="142" t="s">
        <v>6708</v>
      </c>
      <c r="D3181" s="142" t="s">
        <v>6709</v>
      </c>
      <c r="I3181" s="142" t="s">
        <v>1696</v>
      </c>
      <c r="J3181" s="142" t="n">
        <v>106.33</v>
      </c>
    </row>
    <row r="3182" customFormat="false" ht="12.75" hidden="false" customHeight="false" outlineLevel="0" collapsed="false">
      <c r="A3182" s="142" t="s">
        <v>6711</v>
      </c>
      <c r="B3182" s="663" t="str">
        <f aca="false">C3182&amp;D3182&amp;E3182&amp;F3182&amp;G3182&amp;H3182</f>
        <v>LIXAMENTO MANUAL PARA LIMPEZA OU PREPARACAO DE ESTRUTURAS METALICAS,UTILIZANDO ESCOVA DE ACO DE 30CM DE CABO,CONSIDERANDO A AREA EFETIVAMENTE LIXADA</v>
      </c>
      <c r="C3182" s="142" t="s">
        <v>6712</v>
      </c>
      <c r="D3182" s="142" t="s">
        <v>6713</v>
      </c>
      <c r="E3182" s="142" t="s">
        <v>6714</v>
      </c>
      <c r="I3182" s="142" t="s">
        <v>1696</v>
      </c>
      <c r="J3182" s="142" t="n">
        <v>4.04</v>
      </c>
    </row>
    <row r="3183" customFormat="false" ht="12.75" hidden="false" customHeight="false" outlineLevel="0" collapsed="false">
      <c r="A3183" s="142" t="s">
        <v>6715</v>
      </c>
      <c r="B3183" s="663" t="str">
        <f aca="false">C3183&amp;D3183&amp;E3183&amp;F3183&amp;G3183&amp;H3183</f>
        <v>LIXAMENTO MANUAL PARA LIMPEZA OU PREPARACAO DE ESTRUTURAS METALICAS,UTILIZANDO ESCOVA DE ACO DE 30CM DE CABO,CONSIDERANDO A AREA EFETIVAMENTE LIXADA</v>
      </c>
      <c r="C3183" s="142" t="s">
        <v>6712</v>
      </c>
      <c r="D3183" s="142" t="s">
        <v>6713</v>
      </c>
      <c r="E3183" s="142" t="s">
        <v>6714</v>
      </c>
      <c r="I3183" s="142" t="s">
        <v>1696</v>
      </c>
      <c r="J3183" s="142" t="n">
        <v>3.5</v>
      </c>
    </row>
    <row r="3184" customFormat="false" ht="12.75" hidden="false" customHeight="false" outlineLevel="0" collapsed="false">
      <c r="A3184" s="142" t="s">
        <v>6716</v>
      </c>
      <c r="B3184" s="663" t="str">
        <f aca="false">C3184&amp;D3184&amp;E3184&amp;F3184&amp;G3184&amp;H3184</f>
        <v>LIXAMENTO MECANICO PARA LIMPEZA OU PREPARACAO DE ESTRUTURASMETALICAS,UTILIZANDO LIXADEIRA ELETRICA,CONSIDERANDO A AREAEFETIVAMENTE LIXADA</v>
      </c>
      <c r="C3184" s="142" t="s">
        <v>6717</v>
      </c>
      <c r="D3184" s="142" t="s">
        <v>6718</v>
      </c>
      <c r="E3184" s="142" t="s">
        <v>6719</v>
      </c>
      <c r="I3184" s="142" t="s">
        <v>1696</v>
      </c>
      <c r="J3184" s="142" t="n">
        <v>3.24</v>
      </c>
    </row>
    <row r="3185" customFormat="false" ht="12.75" hidden="false" customHeight="false" outlineLevel="0" collapsed="false">
      <c r="A3185" s="142" t="s">
        <v>6720</v>
      </c>
      <c r="B3185" s="663" t="str">
        <f aca="false">C3185&amp;D3185&amp;E3185&amp;F3185&amp;G3185&amp;H3185</f>
        <v>LIXAMENTO MECANICO PARA LIMPEZA OU PREPARACAO DE ESTRUTURASMETALICAS,UTILIZANDO LIXADEIRA ELETRICA,CONSIDERANDO A AREAEFETIVAMENTE LIXADA</v>
      </c>
      <c r="C3185" s="142" t="s">
        <v>6717</v>
      </c>
      <c r="D3185" s="142" t="s">
        <v>6718</v>
      </c>
      <c r="E3185" s="142" t="s">
        <v>6719</v>
      </c>
      <c r="I3185" s="142" t="s">
        <v>1696</v>
      </c>
      <c r="J3185" s="142" t="n">
        <v>2.88</v>
      </c>
    </row>
    <row r="3186" customFormat="false" ht="12.75" hidden="false" customHeight="false" outlineLevel="0" collapsed="false">
      <c r="A3186" s="142" t="s">
        <v>6721</v>
      </c>
      <c r="B3186" s="663" t="str">
        <f aca="false">C3186&amp;D3186&amp;E3186&amp;F3186&amp;G3186&amp;H3186</f>
        <v>LIMPEZA OU PREPARO DE SUPERFICIE DE PISOS E PAREDES DE CONCRETO COM JATO DE MATERIAL ABRASIVO METALICO,SEGUIDO DE AGUA OU AR,CONDICOES QUE NAO PERMITAM O REAPROVEITAMENTO DO MATERIAL ABRASIVO</v>
      </c>
      <c r="C3186" s="142" t="s">
        <v>6722</v>
      </c>
      <c r="D3186" s="142" t="s">
        <v>6723</v>
      </c>
      <c r="E3186" s="142" t="s">
        <v>6724</v>
      </c>
      <c r="F3186" s="142" t="s">
        <v>6725</v>
      </c>
      <c r="I3186" s="142" t="s">
        <v>1696</v>
      </c>
      <c r="J3186" s="142" t="n">
        <v>43.23</v>
      </c>
    </row>
    <row r="3187" customFormat="false" ht="12.75" hidden="false" customHeight="false" outlineLevel="0" collapsed="false">
      <c r="A3187" s="142" t="s">
        <v>6726</v>
      </c>
      <c r="B3187" s="663" t="str">
        <f aca="false">C3187&amp;D3187&amp;E3187&amp;F3187&amp;G3187&amp;H3187</f>
        <v>LIMPEZA OU PREPARO DE SUPERFICIE DE PISOS E PAREDES DE CONCRETO COM JATO DE MATERIAL ABRASIVO METALICO,SEGUIDO DE AGUA OU AR,CONDICOES QUE NAO PERMITAM O REAPROVEITAMENTO DO MATERIAL ABRASIVO</v>
      </c>
      <c r="C3187" s="142" t="s">
        <v>6722</v>
      </c>
      <c r="D3187" s="142" t="s">
        <v>6723</v>
      </c>
      <c r="E3187" s="142" t="s">
        <v>6724</v>
      </c>
      <c r="F3187" s="142" t="s">
        <v>6725</v>
      </c>
      <c r="I3187" s="142" t="s">
        <v>1696</v>
      </c>
      <c r="J3187" s="142" t="n">
        <v>42.52</v>
      </c>
    </row>
    <row r="3188" customFormat="false" ht="12.75" hidden="false" customHeight="false" outlineLevel="0" collapsed="false">
      <c r="A3188" s="142" t="s">
        <v>6727</v>
      </c>
      <c r="B3188" s="663" t="str">
        <f aca="false">C3188&amp;D3188&amp;E3188&amp;F3188&amp;G3188&amp;H3188</f>
        <v>LIMPEZA OU PREPARO DE SUPERFICIE DE PISOS E PAREDES DE CONCRETO COM JATO DE MATERIAL ABRASIVO METALICO,SEGUIDO DE AGUA OU AR,EM CONDICOES QUE PERMITAM O REAPROVEITAMENTO DE 50% DEMATERIAL ABRASIVO</v>
      </c>
      <c r="C3188" s="142" t="s">
        <v>6722</v>
      </c>
      <c r="D3188" s="142" t="s">
        <v>6723</v>
      </c>
      <c r="E3188" s="142" t="s">
        <v>6728</v>
      </c>
      <c r="F3188" s="142" t="s">
        <v>6729</v>
      </c>
      <c r="I3188" s="142" t="s">
        <v>1696</v>
      </c>
      <c r="J3188" s="142" t="n">
        <v>27.9</v>
      </c>
    </row>
    <row r="3189" customFormat="false" ht="12.75" hidden="false" customHeight="false" outlineLevel="0" collapsed="false">
      <c r="A3189" s="142" t="s">
        <v>6730</v>
      </c>
      <c r="B3189" s="663" t="str">
        <f aca="false">C3189&amp;D3189&amp;E3189&amp;F3189&amp;G3189&amp;H3189</f>
        <v>LIMPEZA OU PREPARO DE SUPERFICIE DE PISOS E PAREDES DE CONCRETO COM JATO DE MATERIAL ABRASIVO METALICO,SEGUIDO DE AGUA OU AR,EM CONDICOES QUE PERMITAM O REAPROVEITAMENTO DE 50% DEMATERIAL ABRASIVO</v>
      </c>
      <c r="C3189" s="142" t="s">
        <v>6722</v>
      </c>
      <c r="D3189" s="142" t="s">
        <v>6723</v>
      </c>
      <c r="E3189" s="142" t="s">
        <v>6728</v>
      </c>
      <c r="F3189" s="142" t="s">
        <v>6729</v>
      </c>
      <c r="I3189" s="142" t="s">
        <v>1696</v>
      </c>
      <c r="J3189" s="142" t="n">
        <v>27.19</v>
      </c>
    </row>
    <row r="3190" customFormat="false" ht="12.75" hidden="false" customHeight="false" outlineLevel="0" collapsed="false">
      <c r="A3190" s="142" t="s">
        <v>6731</v>
      </c>
      <c r="B3190" s="663" t="str">
        <f aca="false">C3190&amp;D3190&amp;E3190&amp;F3190&amp;G3190&amp;H3190</f>
        <v>LIMPEZA OU PREPARO DE SUPERFICIE DE PISOS E PAREDES DE FERRO OU ACO COM JATO DE MATERIAL ABRASIVO METALICO,SEGUIDO DE AGUA OU AR,EM CONDICOES QUE NAO PERMITAM O REAPROVEITAMENTO DO MATERIAL ABRASIVO</v>
      </c>
      <c r="C3190" s="142" t="s">
        <v>6732</v>
      </c>
      <c r="D3190" s="142" t="s">
        <v>6733</v>
      </c>
      <c r="E3190" s="142" t="s">
        <v>6734</v>
      </c>
      <c r="F3190" s="142" t="s">
        <v>6735</v>
      </c>
      <c r="I3190" s="142" t="s">
        <v>1696</v>
      </c>
      <c r="J3190" s="142" t="n">
        <v>56.9</v>
      </c>
    </row>
    <row r="3191" customFormat="false" ht="12.75" hidden="false" customHeight="false" outlineLevel="0" collapsed="false">
      <c r="A3191" s="142" t="s">
        <v>6736</v>
      </c>
      <c r="B3191" s="663" t="str">
        <f aca="false">C3191&amp;D3191&amp;E3191&amp;F3191&amp;G3191&amp;H3191</f>
        <v>LIMPEZA OU PREPARO DE SUPERFICIE DE PISOS E PAREDES DE FERRO OU ACO COM JATO DE MATERIAL ABRASIVO METALICO,SEGUIDO DE AGUA OU AR,EM CONDICOES QUE NAO PERMITAM O REAPROVEITAMENTO DO MATERIAL ABRASIVO</v>
      </c>
      <c r="C3191" s="142" t="s">
        <v>6732</v>
      </c>
      <c r="D3191" s="142" t="s">
        <v>6733</v>
      </c>
      <c r="E3191" s="142" t="s">
        <v>6734</v>
      </c>
      <c r="F3191" s="142" t="s">
        <v>6735</v>
      </c>
      <c r="I3191" s="142" t="s">
        <v>1696</v>
      </c>
      <c r="J3191" s="142" t="n">
        <v>56</v>
      </c>
    </row>
    <row r="3192" customFormat="false" ht="12.75" hidden="false" customHeight="false" outlineLevel="0" collapsed="false">
      <c r="A3192" s="142" t="s">
        <v>6737</v>
      </c>
      <c r="B3192" s="663" t="str">
        <f aca="false">C3192&amp;D3192&amp;E3192&amp;F3192&amp;G3192&amp;H3192</f>
        <v>LIMPEZA OU PREPARO DE SUPERFICIE DE PISOS E PAREDES DE FERRO OU ACO COM JATO DE MATERIAL ABRASIVO METALICO,SEGUIDO DE AGUA OU AR,EM CONDICOES QUE PERMITAM O REAPROVEITAMENTO DE 50% DO MATERIAL ABRASIVO</v>
      </c>
      <c r="C3192" s="142" t="s">
        <v>6732</v>
      </c>
      <c r="D3192" s="142" t="s">
        <v>6733</v>
      </c>
      <c r="E3192" s="142" t="s">
        <v>6738</v>
      </c>
      <c r="F3192" s="142" t="s">
        <v>6739</v>
      </c>
      <c r="I3192" s="142" t="s">
        <v>1696</v>
      </c>
      <c r="J3192" s="142" t="n">
        <v>36.46</v>
      </c>
    </row>
    <row r="3193" customFormat="false" ht="12.75" hidden="false" customHeight="false" outlineLevel="0" collapsed="false">
      <c r="A3193" s="142" t="s">
        <v>6740</v>
      </c>
      <c r="B3193" s="663" t="str">
        <f aca="false">C3193&amp;D3193&amp;E3193&amp;F3193&amp;G3193&amp;H3193</f>
        <v>LIMPEZA OU PREPARO DE SUPERFICIE DE PISOS E PAREDES DE FERRO OU ACO COM JATO DE MATERIAL ABRASIVO METALICO,SEGUIDO DE AGUA OU AR,EM CONDICOES QUE PERMITAM O REAPROVEITAMENTO DE 50% DO MATERIAL ABRASIVO</v>
      </c>
      <c r="C3193" s="142" t="s">
        <v>6732</v>
      </c>
      <c r="D3193" s="142" t="s">
        <v>6733</v>
      </c>
      <c r="E3193" s="142" t="s">
        <v>6738</v>
      </c>
      <c r="F3193" s="142" t="s">
        <v>6739</v>
      </c>
      <c r="I3193" s="142" t="s">
        <v>1696</v>
      </c>
      <c r="J3193" s="142" t="n">
        <v>35.56</v>
      </c>
    </row>
    <row r="3194" customFormat="false" ht="12.75" hidden="false" customHeight="false" outlineLevel="0" collapsed="false">
      <c r="A3194" s="142" t="s">
        <v>6741</v>
      </c>
      <c r="B3194" s="663" t="str">
        <f aca="false">C3194&amp;D3194&amp;E3194&amp;F3194&amp;G3194&amp;H3194</f>
        <v>LIMPEZA OU PREPARO DE SUPERFICIE DE TUBOS E PERFIS DE FERROOU ACO COM JATO DE MATERIAL ABRASIVO METALICO,SEGUIDO DE AGUA OU AR,EM CONDICOES QUE NAO PERMITAM O REAPROVEITAMENTO DOMATERIAL ABRASIVO</v>
      </c>
      <c r="C3194" s="142" t="s">
        <v>6742</v>
      </c>
      <c r="D3194" s="142" t="s">
        <v>6743</v>
      </c>
      <c r="E3194" s="142" t="s">
        <v>6744</v>
      </c>
      <c r="F3194" s="142" t="s">
        <v>6729</v>
      </c>
      <c r="I3194" s="142" t="s">
        <v>1696</v>
      </c>
      <c r="J3194" s="142" t="n">
        <v>78.65</v>
      </c>
    </row>
    <row r="3195" customFormat="false" ht="12.75" hidden="false" customHeight="false" outlineLevel="0" collapsed="false">
      <c r="A3195" s="142" t="s">
        <v>6745</v>
      </c>
      <c r="B3195" s="663" t="str">
        <f aca="false">C3195&amp;D3195&amp;E3195&amp;F3195&amp;G3195&amp;H3195</f>
        <v>LIMPEZA OU PREPARO DE SUPERFICIE DE TUBOS E PERFIS DE FERROOU ACO COM JATO DE MATERIAL ABRASIVO METALICO,SEGUIDO DE AGUA OU AR,EM CONDICOES QUE NAO PERMITAM O REAPROVEITAMENTO DOMATERIAL ABRASIVO</v>
      </c>
      <c r="C3195" s="142" t="s">
        <v>6742</v>
      </c>
      <c r="D3195" s="142" t="s">
        <v>6743</v>
      </c>
      <c r="E3195" s="142" t="s">
        <v>6744</v>
      </c>
      <c r="F3195" s="142" t="s">
        <v>6729</v>
      </c>
      <c r="I3195" s="142" t="s">
        <v>1696</v>
      </c>
      <c r="J3195" s="142" t="n">
        <v>76.52</v>
      </c>
    </row>
    <row r="3196" customFormat="false" ht="12.75" hidden="false" customHeight="false" outlineLevel="0" collapsed="false">
      <c r="A3196" s="142" t="s">
        <v>6746</v>
      </c>
      <c r="B3196" s="663" t="str">
        <f aca="false">C3196&amp;D3196&amp;E3196&amp;F3196&amp;G3196&amp;H3196</f>
        <v>LIMPEZA OU PREPARO DE SUPERFICIE DE TUBOS E PERFIS DE FERROOU ACO COM JATO DE MATERIAL ABRASIVO METALICO,SEGUIDO DE AGUA OU AR,EM CONDICOES QUE PERMITAM O REAPROVEITAMENTO DE 50%DO MATERIAL ABRASIVO</v>
      </c>
      <c r="C3196" s="142" t="s">
        <v>6742</v>
      </c>
      <c r="D3196" s="142" t="s">
        <v>6743</v>
      </c>
      <c r="E3196" s="142" t="s">
        <v>6747</v>
      </c>
      <c r="F3196" s="142" t="s">
        <v>6748</v>
      </c>
      <c r="I3196" s="142" t="s">
        <v>1696</v>
      </c>
      <c r="J3196" s="142" t="n">
        <v>58.21</v>
      </c>
    </row>
    <row r="3197" customFormat="false" ht="12.75" hidden="false" customHeight="false" outlineLevel="0" collapsed="false">
      <c r="A3197" s="142" t="s">
        <v>6749</v>
      </c>
      <c r="B3197" s="663" t="str">
        <f aca="false">C3197&amp;D3197&amp;E3197&amp;F3197&amp;G3197&amp;H3197</f>
        <v>LIMPEZA OU PREPARO DE SUPERFICIE DE TUBOS E PERFIS DE FERROOU ACO COM JATO DE MATERIAL ABRASIVO METALICO,SEGUIDO DE AGUA OU AR,EM CONDICOES QUE PERMITAM O REAPROVEITAMENTO DE 50%DO MATERIAL ABRASIVO</v>
      </c>
      <c r="C3197" s="142" t="s">
        <v>6742</v>
      </c>
      <c r="D3197" s="142" t="s">
        <v>6743</v>
      </c>
      <c r="E3197" s="142" t="s">
        <v>6747</v>
      </c>
      <c r="F3197" s="142" t="s">
        <v>6748</v>
      </c>
      <c r="I3197" s="142" t="s">
        <v>1696</v>
      </c>
      <c r="J3197" s="142" t="n">
        <v>56.08</v>
      </c>
    </row>
    <row r="3198" customFormat="false" ht="12.75" hidden="false" customHeight="false" outlineLevel="0" collapsed="false">
      <c r="A3198" s="142" t="s">
        <v>6750</v>
      </c>
      <c r="B3198" s="663" t="str">
        <f aca="false">C3198&amp;D3198&amp;E3198&amp;F3198&amp;G3198&amp;H3198</f>
        <v>REMOCAO DE PICHACAO DE MONUMENTOS HISTORICOS DE ARGAMASSA,FERRO,BRONZE,MARMORE,GRANITO,ACO CORTEN,PINTURA AUTOMOTIVA,RESINA,ETC,EXCLUSIVE RETIRADA E TRANSPORTE</v>
      </c>
      <c r="C3198" s="142" t="s">
        <v>6751</v>
      </c>
      <c r="D3198" s="142" t="s">
        <v>6752</v>
      </c>
      <c r="E3198" s="142" t="s">
        <v>6753</v>
      </c>
      <c r="I3198" s="142" t="s">
        <v>1696</v>
      </c>
      <c r="J3198" s="142" t="n">
        <v>347.05</v>
      </c>
    </row>
    <row r="3199" customFormat="false" ht="12.75" hidden="false" customHeight="false" outlineLevel="0" collapsed="false">
      <c r="A3199" s="142" t="s">
        <v>6754</v>
      </c>
      <c r="B3199" s="663" t="str">
        <f aca="false">C3199&amp;D3199&amp;E3199&amp;F3199&amp;G3199&amp;H3199</f>
        <v>REMOCAO DE PICHACAO DE MONUMENTOS HISTORICOS DE ARGAMASSA,FERRO,BRONZE,MARMORE,GRANITO,ACO CORTEN,PINTURA AUTOMOTIVA,RESINA,ETC,EXCLUSIVE RETIRADA E TRANSPORTE</v>
      </c>
      <c r="C3199" s="142" t="s">
        <v>6751</v>
      </c>
      <c r="D3199" s="142" t="s">
        <v>6752</v>
      </c>
      <c r="E3199" s="142" t="s">
        <v>6753</v>
      </c>
      <c r="I3199" s="142" t="s">
        <v>1696</v>
      </c>
      <c r="J3199" s="142" t="n">
        <v>311.88</v>
      </c>
    </row>
    <row r="3200" customFormat="false" ht="12.75" hidden="false" customHeight="false" outlineLevel="0" collapsed="false">
      <c r="A3200" s="142" t="s">
        <v>6755</v>
      </c>
      <c r="B3200" s="663" t="str">
        <f aca="false">C3200&amp;D3200&amp;E3200&amp;F3200&amp;G3200&amp;H3200</f>
        <v>ANDAIME DE MADEIRA DE 1ª,ATE 7,00M DE ALTURA,EM PECAS DE 3"X3",1"X9" E 1"X12",CONSIDERANDO-SE O APROVEITAMENTO DA MADEIRA 3 VEZES,INCLUSIVE A DESMONTAGEM E MEDIDO PELO VOLUME ABRANGIDO,EXCLUSIVE PLATAFORMA</v>
      </c>
      <c r="C3200" s="142" t="s">
        <v>6756</v>
      </c>
      <c r="D3200" s="142" t="s">
        <v>6757</v>
      </c>
      <c r="E3200" s="142" t="s">
        <v>6758</v>
      </c>
      <c r="F3200" s="142" t="s">
        <v>6759</v>
      </c>
      <c r="I3200" s="142" t="s">
        <v>859</v>
      </c>
      <c r="J3200" s="142" t="n">
        <v>27.67</v>
      </c>
    </row>
    <row r="3201" customFormat="false" ht="12.75" hidden="false" customHeight="false" outlineLevel="0" collapsed="false">
      <c r="A3201" s="142" t="s">
        <v>6760</v>
      </c>
      <c r="B3201" s="663" t="str">
        <f aca="false">C3201&amp;D3201&amp;E3201&amp;F3201&amp;G3201&amp;H3201</f>
        <v>ANDAIME DE MADEIRA DE 1ª,ATE 7,00M DE ALTURA,EM PECAS DE 3"X3",1"X9" E 1"X12",CONSIDERANDO-SE O APROVEITAMENTO DA MADEIRA 3 VEZES,INCLUSIVE A DESMONTAGEM E MEDIDO PELO VOLUME ABRANGIDO,EXCLUSIVE PLATAFORMA</v>
      </c>
      <c r="C3201" s="142" t="s">
        <v>6756</v>
      </c>
      <c r="D3201" s="142" t="s">
        <v>6757</v>
      </c>
      <c r="E3201" s="142" t="s">
        <v>6758</v>
      </c>
      <c r="F3201" s="142" t="s">
        <v>6759</v>
      </c>
      <c r="I3201" s="142" t="s">
        <v>859</v>
      </c>
      <c r="J3201" s="142" t="n">
        <v>25.36</v>
      </c>
    </row>
    <row r="3202" customFormat="false" ht="12.75" hidden="false" customHeight="false" outlineLevel="0" collapsed="false">
      <c r="A3202" s="142" t="s">
        <v>6761</v>
      </c>
      <c r="B3202" s="663" t="str">
        <f aca="false">C3202&amp;D3202&amp;E3202&amp;F3202&amp;G3202&amp;H3202</f>
        <v>ANDAIME DE MADEIRA DE 1ª,ATE 7,00M DE ALTURA,EM PECAS DE 3"X3",1"X9" E 1"X12",CONSIDERANDO-SE O APROVEITAMENTO DA MADEIRA 5 VEZES,INCLUSIVE A DESMONTAGEM E MEDIDO PELO VOLUME ABRANGIDO,EXCLUSIVE PLATAFORMA</v>
      </c>
      <c r="C3202" s="142" t="s">
        <v>6756</v>
      </c>
      <c r="D3202" s="142" t="s">
        <v>6757</v>
      </c>
      <c r="E3202" s="142" t="s">
        <v>6762</v>
      </c>
      <c r="F3202" s="142" t="s">
        <v>6759</v>
      </c>
      <c r="I3202" s="142" t="s">
        <v>859</v>
      </c>
      <c r="J3202" s="142" t="n">
        <v>23.71</v>
      </c>
    </row>
    <row r="3203" customFormat="false" ht="12.75" hidden="false" customHeight="false" outlineLevel="0" collapsed="false">
      <c r="A3203" s="142" t="s">
        <v>6763</v>
      </c>
      <c r="B3203" s="663" t="str">
        <f aca="false">C3203&amp;D3203&amp;E3203&amp;F3203&amp;G3203&amp;H3203</f>
        <v>ANDAIME DE MADEIRA DE 1ª,ATE 7,00M DE ALTURA,EM PECAS DE 3"X3",1"X9" E 1"X12",CONSIDERANDO-SE O APROVEITAMENTO DA MADEIRA 5 VEZES,INCLUSIVE A DESMONTAGEM E MEDIDO PELO VOLUME ABRANGIDO,EXCLUSIVE PLATAFORMA</v>
      </c>
      <c r="C3203" s="142" t="s">
        <v>6756</v>
      </c>
      <c r="D3203" s="142" t="s">
        <v>6757</v>
      </c>
      <c r="E3203" s="142" t="s">
        <v>6762</v>
      </c>
      <c r="F3203" s="142" t="s">
        <v>6759</v>
      </c>
      <c r="I3203" s="142" t="s">
        <v>859</v>
      </c>
      <c r="J3203" s="142" t="n">
        <v>21.39</v>
      </c>
    </row>
    <row r="3204" customFormat="false" ht="12.75" hidden="false" customHeight="false" outlineLevel="0" collapsed="false">
      <c r="A3204" s="142" t="s">
        <v>6764</v>
      </c>
      <c r="B3204" s="663" t="str">
        <f aca="false">C3204&amp;D3204&amp;E3204&amp;F3204&amp;G3204&amp;H3204</f>
        <v>ANDAIME DE MADEIRA DE 1ª,DE 7,00 A 14,00M DE ALTURA,EM PECAS DE 3"X3",1"X9" E 1"X12",CONSIDERANDO-SE O APROVEITAMENTO DA MADEIRA 2 VEZES,INCLUSIVE A DESMONTAGEM E MEDIDO PELO VOLUME ABRANGIDO,EXCLUSIVE PLATAFORMA</v>
      </c>
      <c r="C3204" s="142" t="s">
        <v>6765</v>
      </c>
      <c r="D3204" s="142" t="s">
        <v>6766</v>
      </c>
      <c r="E3204" s="142" t="s">
        <v>6767</v>
      </c>
      <c r="F3204" s="142" t="s">
        <v>6768</v>
      </c>
      <c r="I3204" s="142" t="s">
        <v>859</v>
      </c>
      <c r="J3204" s="142" t="n">
        <v>52.15</v>
      </c>
    </row>
    <row r="3205" customFormat="false" ht="12.75" hidden="false" customHeight="false" outlineLevel="0" collapsed="false">
      <c r="A3205" s="142" t="s">
        <v>6769</v>
      </c>
      <c r="B3205" s="663" t="str">
        <f aca="false">C3205&amp;D3205&amp;E3205&amp;F3205&amp;G3205&amp;H3205</f>
        <v>ANDAIME DE MADEIRA DE 1ª,DE 7,00 A 14,00M DE ALTURA,EM PECAS DE 3"X3",1"X9" E 1"X12",CONSIDERANDO-SE O APROVEITAMENTO DA MADEIRA 2 VEZES,INCLUSIVE A DESMONTAGEM E MEDIDO PELO VOLUME ABRANGIDO,EXCLUSIVE PLATAFORMA</v>
      </c>
      <c r="C3205" s="142" t="s">
        <v>6765</v>
      </c>
      <c r="D3205" s="142" t="s">
        <v>6766</v>
      </c>
      <c r="E3205" s="142" t="s">
        <v>6767</v>
      </c>
      <c r="F3205" s="142" t="s">
        <v>6768</v>
      </c>
      <c r="I3205" s="142" t="s">
        <v>859</v>
      </c>
      <c r="J3205" s="142" t="n">
        <v>49.32</v>
      </c>
    </row>
    <row r="3206" customFormat="false" ht="12.75" hidden="false" customHeight="false" outlineLevel="0" collapsed="false">
      <c r="A3206" s="142" t="s">
        <v>6770</v>
      </c>
      <c r="B3206" s="663" t="str">
        <f aca="false">C3206&amp;D3206&amp;E3206&amp;F3206&amp;G3206&amp;H3206</f>
        <v>ANDAIME DE TORAS DE EUCALIPTO,COM APROVEITAMENTO DA MADEIRA20 VEZES,PASSARELA DE MADEIRA DE 1ª,COM APROVEITAMENTO DA MADEIRA 5 VEZES,INCLUSIVE A DESMONTAGEM DO ANDAIME E DA PASSARELA</v>
      </c>
      <c r="C3206" s="142" t="s">
        <v>6771</v>
      </c>
      <c r="D3206" s="142" t="s">
        <v>6772</v>
      </c>
      <c r="E3206" s="142" t="s">
        <v>6773</v>
      </c>
      <c r="F3206" s="142" t="s">
        <v>6774</v>
      </c>
      <c r="I3206" s="142" t="s">
        <v>859</v>
      </c>
      <c r="J3206" s="142" t="n">
        <v>60.15</v>
      </c>
    </row>
    <row r="3207" customFormat="false" ht="12.75" hidden="false" customHeight="false" outlineLevel="0" collapsed="false">
      <c r="A3207" s="142" t="s">
        <v>6775</v>
      </c>
      <c r="B3207" s="663" t="str">
        <f aca="false">C3207&amp;D3207&amp;E3207&amp;F3207&amp;G3207&amp;H3207</f>
        <v>ANDAIME DE TORAS DE EUCALIPTO,COM APROVEITAMENTO DA MADEIRA20 VEZES,PASSARELA DE MADEIRA DE 1ª,COM APROVEITAMENTO DA MADEIRA 5 VEZES,INCLUSIVE A DESMONTAGEM DO ANDAIME E DA PASSARELA</v>
      </c>
      <c r="C3207" s="142" t="s">
        <v>6771</v>
      </c>
      <c r="D3207" s="142" t="s">
        <v>6772</v>
      </c>
      <c r="E3207" s="142" t="s">
        <v>6773</v>
      </c>
      <c r="F3207" s="142" t="s">
        <v>6774</v>
      </c>
      <c r="I3207" s="142" t="s">
        <v>859</v>
      </c>
      <c r="J3207" s="142" t="n">
        <v>54.64</v>
      </c>
    </row>
    <row r="3208" customFormat="false" ht="12.75" hidden="false" customHeight="false" outlineLevel="0" collapsed="false">
      <c r="A3208" s="142" t="s">
        <v>6776</v>
      </c>
      <c r="B3208" s="663" t="str">
        <f aca="false">C3208&amp;D3208&amp;E3208&amp;F3208&amp;G3208&amp;H3208</f>
        <v>ANDAIME DE TABUADO SOBRE CAVALETES,INCLUSIVE ESTES,EM MADEIRA DE 1ª,COM APROVEITAMENTO DA MADEIRA 20 VEZES,INCLUSIVE MOVIMENTACAO</v>
      </c>
      <c r="C3208" s="142" t="s">
        <v>6777</v>
      </c>
      <c r="D3208" s="142" t="s">
        <v>6778</v>
      </c>
      <c r="E3208" s="142" t="s">
        <v>6779</v>
      </c>
      <c r="I3208" s="142" t="s">
        <v>1696</v>
      </c>
      <c r="J3208" s="142" t="n">
        <v>11.14</v>
      </c>
    </row>
    <row r="3209" customFormat="false" ht="12.75" hidden="false" customHeight="false" outlineLevel="0" collapsed="false">
      <c r="A3209" s="142" t="s">
        <v>6780</v>
      </c>
      <c r="B3209" s="663" t="str">
        <f aca="false">C3209&amp;D3209&amp;E3209&amp;F3209&amp;G3209&amp;H3209</f>
        <v>ANDAIME DE TABUADO SOBRE CAVALETES,INCLUSIVE ESTES,EM MADEIRA DE 1ª,COM APROVEITAMENTO DA MADEIRA 20 VEZES,INCLUSIVE MOVIMENTACAO</v>
      </c>
      <c r="C3209" s="142" t="s">
        <v>6777</v>
      </c>
      <c r="D3209" s="142" t="s">
        <v>6778</v>
      </c>
      <c r="E3209" s="142" t="s">
        <v>6779</v>
      </c>
      <c r="I3209" s="142" t="s">
        <v>1696</v>
      </c>
      <c r="J3209" s="142" t="n">
        <v>10.61</v>
      </c>
    </row>
    <row r="3210" customFormat="false" ht="12.75" hidden="false" customHeight="false" outlineLevel="0" collapsed="false">
      <c r="A3210" s="142" t="s">
        <v>6781</v>
      </c>
      <c r="B3210" s="663" t="str">
        <f aca="false">C3210&amp;D3210&amp;E3210&amp;F3210&amp;G3210&amp;H3210</f>
        <v>ANDAIME DE TABUADO SOBRE CAVALETES,INCLUSIVE ESTES,EM MADEIRA DE 1ª,COM APROVEITAMENTO DA MADEIRA 10 VEZES,INCLUSIVE MOVIMENTACAO</v>
      </c>
      <c r="C3210" s="142" t="s">
        <v>6777</v>
      </c>
      <c r="D3210" s="142" t="s">
        <v>6782</v>
      </c>
      <c r="E3210" s="142" t="s">
        <v>6779</v>
      </c>
      <c r="I3210" s="142" t="s">
        <v>1696</v>
      </c>
      <c r="J3210" s="142" t="n">
        <v>18.14</v>
      </c>
    </row>
    <row r="3211" customFormat="false" ht="12.75" hidden="false" customHeight="false" outlineLevel="0" collapsed="false">
      <c r="A3211" s="142" t="s">
        <v>6783</v>
      </c>
      <c r="B3211" s="663" t="str">
        <f aca="false">C3211&amp;D3211&amp;E3211&amp;F3211&amp;G3211&amp;H3211</f>
        <v>ANDAIME DE TABUADO SOBRE CAVALETES,INCLUSIVE ESTES,EM MADEIRA DE 1ª,COM APROVEITAMENTO DA MADEIRA 10 VEZES,INCLUSIVE MOVIMENTACAO</v>
      </c>
      <c r="C3211" s="142" t="s">
        <v>6777</v>
      </c>
      <c r="D3211" s="142" t="s">
        <v>6782</v>
      </c>
      <c r="E3211" s="142" t="s">
        <v>6779</v>
      </c>
      <c r="I3211" s="142" t="s">
        <v>1696</v>
      </c>
      <c r="J3211" s="142" t="n">
        <v>17.6</v>
      </c>
    </row>
    <row r="3212" customFormat="false" ht="12.75" hidden="false" customHeight="false" outlineLevel="0" collapsed="false">
      <c r="A3212" s="142" t="s">
        <v>6784</v>
      </c>
      <c r="B3212" s="663" t="str">
        <f aca="false">C3212&amp;D3212&amp;E3212&amp;F3212&amp;G3212&amp;H3212</f>
        <v>ANDAIME DE TABUADO SOBRE CAVALETES,INCLUSIVE ESTES,EM MADEIRA DE 1ª,COM APROVEITAMENTO DA MADEIRA 20 VEZES,INCLUSIVE MOVIMENTACAO PARA PE DIREITO DE 4,00M</v>
      </c>
      <c r="C3212" s="142" t="s">
        <v>6777</v>
      </c>
      <c r="D3212" s="142" t="s">
        <v>6778</v>
      </c>
      <c r="E3212" s="142" t="s">
        <v>6785</v>
      </c>
      <c r="I3212" s="142" t="s">
        <v>1696</v>
      </c>
      <c r="J3212" s="142" t="n">
        <v>14.65</v>
      </c>
    </row>
    <row r="3213" customFormat="false" ht="12.75" hidden="false" customHeight="false" outlineLevel="0" collapsed="false">
      <c r="A3213" s="142" t="s">
        <v>6786</v>
      </c>
      <c r="B3213" s="663" t="str">
        <f aca="false">C3213&amp;D3213&amp;E3213&amp;F3213&amp;G3213&amp;H3213</f>
        <v>ANDAIME DE TABUADO SOBRE CAVALETES,INCLUSIVE ESTES,EM MADEIRA DE 1ª,COM APROVEITAMENTO DA MADEIRA 20 VEZES,INCLUSIVE MOVIMENTACAO PARA PE DIREITO DE 4,00M</v>
      </c>
      <c r="C3213" s="142" t="s">
        <v>6777</v>
      </c>
      <c r="D3213" s="142" t="s">
        <v>6778</v>
      </c>
      <c r="E3213" s="142" t="s">
        <v>6785</v>
      </c>
      <c r="I3213" s="142" t="s">
        <v>1696</v>
      </c>
      <c r="J3213" s="142" t="n">
        <v>14.06</v>
      </c>
    </row>
    <row r="3214" customFormat="false" ht="12.75" hidden="false" customHeight="false" outlineLevel="0" collapsed="false">
      <c r="A3214" s="142" t="s">
        <v>6787</v>
      </c>
      <c r="B3214" s="663" t="str">
        <f aca="false">C3214&amp;D3214&amp;E3214&amp;F3214&amp;G3214&amp;H3214</f>
        <v>PLATAFORMA OU PASSARELA DE MADEIRA DE 1ª,CONSIDERANDO-SE APROVEITAMENTO DA  MADEIRA 20 VEZES,EXCLUSIVE ANDAIME OU OUTROSUPORTE E MOVIMENTACAO(VIDE ITEM 05.008.0008)</v>
      </c>
      <c r="C3214" s="142" t="s">
        <v>6788</v>
      </c>
      <c r="D3214" s="142" t="s">
        <v>6789</v>
      </c>
      <c r="E3214" s="142" t="s">
        <v>6790</v>
      </c>
      <c r="I3214" s="142" t="s">
        <v>1696</v>
      </c>
      <c r="J3214" s="142" t="n">
        <v>2.97</v>
      </c>
    </row>
    <row r="3215" customFormat="false" ht="12.75" hidden="false" customHeight="false" outlineLevel="0" collapsed="false">
      <c r="A3215" s="142" t="s">
        <v>43</v>
      </c>
      <c r="B3215" s="663" t="str">
        <f aca="false">C3215&amp;D3215&amp;E3215&amp;F3215&amp;G3215&amp;H3215</f>
        <v>PLATAFORMA OU PASSARELA DE MADEIRA DE 1ª,CONSIDERANDO-SE APROVEITAMENTO DA  MADEIRA 20 VEZES,EXCLUSIVE ANDAIME OU OUTROSUPORTE E MOVIMENTACAO(VIDE ITEM 05.008.0008)</v>
      </c>
      <c r="C3215" s="142" t="s">
        <v>6788</v>
      </c>
      <c r="D3215" s="142" t="s">
        <v>6789</v>
      </c>
      <c r="E3215" s="142" t="s">
        <v>6790</v>
      </c>
      <c r="I3215" s="142" t="s">
        <v>1696</v>
      </c>
      <c r="J3215" s="142" t="n">
        <v>2.97</v>
      </c>
    </row>
    <row r="3216" customFormat="false" ht="12.75" hidden="false" customHeight="false" outlineLevel="0" collapsed="false">
      <c r="A3216" s="142" t="s">
        <v>6791</v>
      </c>
      <c r="B3216" s="663" t="str">
        <f aca="false">C3216&amp;D3216&amp;E3216&amp;F3216&amp;G3216&amp;H3216</f>
        <v>PLATAFORMA OU PASSARELA DE MADEIRA DE 1ª,CONSIDERANDO-SE APROVEITAMENTO DA MADEIRA 40 VEZES,EXCLUSIVE ANDAIME OU OUTRO SUPORTE E MOVIMENTACAO(VIDE ITEM 05.008.0008)</v>
      </c>
      <c r="C3216" s="142" t="s">
        <v>6788</v>
      </c>
      <c r="D3216" s="142" t="s">
        <v>6792</v>
      </c>
      <c r="E3216" s="142" t="s">
        <v>6793</v>
      </c>
      <c r="I3216" s="142" t="s">
        <v>1696</v>
      </c>
      <c r="J3216" s="142" t="n">
        <v>1.48</v>
      </c>
    </row>
    <row r="3217" customFormat="false" ht="12.75" hidden="false" customHeight="false" outlineLevel="0" collapsed="false">
      <c r="A3217" s="142" t="s">
        <v>6794</v>
      </c>
      <c r="B3217" s="663" t="str">
        <f aca="false">C3217&amp;D3217&amp;E3217&amp;F3217&amp;G3217&amp;H3217</f>
        <v>PLATAFORMA OU PASSARELA DE MADEIRA DE 1ª,CONSIDERANDO-SE APROVEITAMENTO DA MADEIRA 40 VEZES,EXCLUSIVE ANDAIME OU OUTRO SUPORTE E MOVIMENTACAO(VIDE ITEM 05.008.0008)</v>
      </c>
      <c r="C3217" s="142" t="s">
        <v>6788</v>
      </c>
      <c r="D3217" s="142" t="s">
        <v>6792</v>
      </c>
      <c r="E3217" s="142" t="s">
        <v>6793</v>
      </c>
      <c r="I3217" s="142" t="s">
        <v>1696</v>
      </c>
      <c r="J3217" s="142" t="n">
        <v>1.48</v>
      </c>
    </row>
    <row r="3218" customFormat="false" ht="12.75" hidden="false" customHeight="false" outlineLevel="0" collapsed="false">
      <c r="A3218" s="142" t="s">
        <v>6795</v>
      </c>
      <c r="B3218" s="663" t="str">
        <f aca="false">C3218&amp;D3218&amp;E3218&amp;F3218&amp;G3218&amp;H3218</f>
        <v>PLATAFORMA OU PASSARELA DE MADEIRA DE 1ª,CONSIDERANDO-SE APROVEITAMENTO DA MADEIRA 60 VEZES,EXCLUSIVE ANDAIME OU OUTRO SUPORTE E MOVIMENTACAO (VIDE ITEM 05.008.0008)</v>
      </c>
      <c r="C3218" s="142" t="s">
        <v>6788</v>
      </c>
      <c r="D3218" s="142" t="s">
        <v>6796</v>
      </c>
      <c r="E3218" s="142" t="s">
        <v>6797</v>
      </c>
      <c r="I3218" s="142" t="s">
        <v>1696</v>
      </c>
      <c r="J3218" s="142" t="n">
        <v>0.98</v>
      </c>
    </row>
    <row r="3219" customFormat="false" ht="12.75" hidden="false" customHeight="false" outlineLevel="0" collapsed="false">
      <c r="A3219" s="142" t="s">
        <v>6798</v>
      </c>
      <c r="B3219" s="663" t="str">
        <f aca="false">C3219&amp;D3219&amp;E3219&amp;F3219&amp;G3219&amp;H3219</f>
        <v>PLATAFORMA OU PASSARELA DE MADEIRA DE 1ª,CONSIDERANDO-SE APROVEITAMENTO DA MADEIRA 60 VEZES,EXCLUSIVE ANDAIME OU OUTRO SUPORTE E MOVIMENTACAO (VIDE ITEM 05.008.0008)</v>
      </c>
      <c r="C3219" s="142" t="s">
        <v>6788</v>
      </c>
      <c r="D3219" s="142" t="s">
        <v>6796</v>
      </c>
      <c r="E3219" s="142" t="s">
        <v>6797</v>
      </c>
      <c r="I3219" s="142" t="s">
        <v>1696</v>
      </c>
      <c r="J3219" s="142" t="n">
        <v>0.98</v>
      </c>
    </row>
    <row r="3220" customFormat="false" ht="12.75" hidden="false" customHeight="false" outlineLevel="0" collapsed="false">
      <c r="A3220" s="142" t="s">
        <v>6799</v>
      </c>
      <c r="B3220" s="663" t="str">
        <f aca="false">C3220&amp;D3220&amp;E3220&amp;F3220&amp;G3220&amp;H3220</f>
        <v>PLATAFORMA OU PASSARELA DE MADEIRA DE 1ª,CONSIDERANDO-SE APROVEITAMENTO DA MADEIRA 80 VEZES,EXCLUSIVE ANDAIME OU OUTRO SUPORTE E MOVIMENTACAO(VIDE ITEM 05.008.0008)</v>
      </c>
      <c r="C3220" s="142" t="s">
        <v>6788</v>
      </c>
      <c r="D3220" s="142" t="s">
        <v>6800</v>
      </c>
      <c r="E3220" s="142" t="s">
        <v>6793</v>
      </c>
      <c r="I3220" s="142" t="s">
        <v>1696</v>
      </c>
      <c r="J3220" s="142" t="n">
        <v>0.74</v>
      </c>
    </row>
    <row r="3221" customFormat="false" ht="12.75" hidden="false" customHeight="false" outlineLevel="0" collapsed="false">
      <c r="A3221" s="142" t="s">
        <v>6801</v>
      </c>
      <c r="B3221" s="663" t="str">
        <f aca="false">C3221&amp;D3221&amp;E3221&amp;F3221&amp;G3221&amp;H3221</f>
        <v>PLATAFORMA OU PASSARELA DE MADEIRA DE 1ª,CONSIDERANDO-SE APROVEITAMENTO DA MADEIRA 80 VEZES,EXCLUSIVE ANDAIME OU OUTRO SUPORTE E MOVIMENTACAO(VIDE ITEM 05.008.0008)</v>
      </c>
      <c r="C3221" s="142" t="s">
        <v>6788</v>
      </c>
      <c r="D3221" s="142" t="s">
        <v>6800</v>
      </c>
      <c r="E3221" s="142" t="s">
        <v>6793</v>
      </c>
      <c r="I3221" s="142" t="s">
        <v>1696</v>
      </c>
      <c r="J3221" s="142" t="n">
        <v>0.74</v>
      </c>
    </row>
    <row r="3222" customFormat="false" ht="12.75" hidden="false" customHeight="false" outlineLevel="0" collapsed="false">
      <c r="A3222" s="142" t="s">
        <v>6802</v>
      </c>
      <c r="B3222" s="663" t="str">
        <f aca="false">C3222&amp;D3222&amp;E3222&amp;F3222&amp;G3222&amp;H3222</f>
        <v>ESCADA DE MADEIRA DE 3ª EXECUTADA SOBRE TERRENO COM INCLINACAO MEDIA ATE 45°,COM 0,80M DE LARGURA,CONSIDERANDO 30% DE APROVEITAMENTO DA MADEIRA,EXCLUSIVE ANCORAGEM</v>
      </c>
      <c r="C3222" s="142" t="s">
        <v>6803</v>
      </c>
      <c r="D3222" s="142" t="s">
        <v>6804</v>
      </c>
      <c r="E3222" s="142" t="s">
        <v>6805</v>
      </c>
      <c r="I3222" s="142" t="s">
        <v>130</v>
      </c>
      <c r="J3222" s="142" t="n">
        <v>74.1</v>
      </c>
    </row>
    <row r="3223" customFormat="false" ht="12.75" hidden="false" customHeight="false" outlineLevel="0" collapsed="false">
      <c r="A3223" s="142" t="s">
        <v>6806</v>
      </c>
      <c r="B3223" s="663" t="str">
        <f aca="false">C3223&amp;D3223&amp;E3223&amp;F3223&amp;G3223&amp;H3223</f>
        <v>ESCADA DE MADEIRA DE 3ª EXECUTADA SOBRE TERRENO COM INCLINACAO MEDIA ATE 45°,COM 0,80M DE LARGURA,CONSIDERANDO 30% DE APROVEITAMENTO DA MADEIRA,EXCLUSIVE ANCORAGEM</v>
      </c>
      <c r="C3223" s="142" t="s">
        <v>6803</v>
      </c>
      <c r="D3223" s="142" t="s">
        <v>6804</v>
      </c>
      <c r="E3223" s="142" t="s">
        <v>6805</v>
      </c>
      <c r="I3223" s="142" t="s">
        <v>130</v>
      </c>
      <c r="J3223" s="142" t="n">
        <v>67.32</v>
      </c>
    </row>
    <row r="3224" customFormat="false" ht="12.75" hidden="false" customHeight="false" outlineLevel="0" collapsed="false">
      <c r="A3224" s="142" t="s">
        <v>6807</v>
      </c>
      <c r="B3224" s="663" t="str">
        <f aca="false">C3224&amp;D3224&amp;E3224&amp;F3224&amp;G3224&amp;H3224</f>
        <v>ESCADA DE MADEIRA DE 3ª EXECUTADA SOBRE TERRENO COM INCLINACAO MEDIA SUPERIOR A 45°,COM 0,80M DE LARGURA,CONSIDERANDO 30% DE APROVEITAMENTO DA MADEIRA,EXCLUSIVE ANCORAGEM</v>
      </c>
      <c r="C3224" s="142" t="s">
        <v>6803</v>
      </c>
      <c r="D3224" s="142" t="s">
        <v>6808</v>
      </c>
      <c r="E3224" s="142" t="s">
        <v>6809</v>
      </c>
      <c r="I3224" s="142" t="s">
        <v>130</v>
      </c>
      <c r="J3224" s="142" t="n">
        <v>124.89</v>
      </c>
    </row>
    <row r="3225" customFormat="false" ht="12.75" hidden="false" customHeight="false" outlineLevel="0" collapsed="false">
      <c r="A3225" s="142" t="s">
        <v>6810</v>
      </c>
      <c r="B3225" s="663" t="str">
        <f aca="false">C3225&amp;D3225&amp;E3225&amp;F3225&amp;G3225&amp;H3225</f>
        <v>ESCADA DE MADEIRA DE 3ª EXECUTADA SOBRE TERRENO COM INCLINACAO MEDIA SUPERIOR A 45°,COM 0,80M DE LARGURA,CONSIDERANDO 30% DE APROVEITAMENTO DA MADEIRA,EXCLUSIVE ANCORAGEM</v>
      </c>
      <c r="C3225" s="142" t="s">
        <v>6803</v>
      </c>
      <c r="D3225" s="142" t="s">
        <v>6808</v>
      </c>
      <c r="E3225" s="142" t="s">
        <v>6809</v>
      </c>
      <c r="I3225" s="142" t="s">
        <v>130</v>
      </c>
      <c r="J3225" s="142" t="n">
        <v>111.33</v>
      </c>
    </row>
    <row r="3226" customFormat="false" ht="12.75" hidden="false" customHeight="false" outlineLevel="0" collapsed="false">
      <c r="A3226" s="142" t="s">
        <v>6811</v>
      </c>
      <c r="B3226" s="663" t="str">
        <f aca="false">C3226&amp;D3226&amp;E3226&amp;F3226&amp;G3226&amp;H3226</f>
        <v>TORRE PARA GUINCHO,COM PRUMOS DE MADEIRA DE LEI,PRANCHA DE 1,50X1,60M,INCLUSIVE FORNECIMENTO DO CABO,MONTAGEM E DESMONTAGEM DA TORRE E DO GUINCHO,EXCLUSIVE FORNECIMENTO DO GUINCHO(VIDE ITEM 19.011.0017)</v>
      </c>
      <c r="C3226" s="142" t="s">
        <v>6812</v>
      </c>
      <c r="D3226" s="142" t="s">
        <v>6813</v>
      </c>
      <c r="E3226" s="142" t="s">
        <v>6814</v>
      </c>
      <c r="F3226" s="142" t="s">
        <v>6815</v>
      </c>
      <c r="I3226" s="142" t="s">
        <v>130</v>
      </c>
      <c r="J3226" s="142" t="n">
        <v>550.14</v>
      </c>
    </row>
    <row r="3227" customFormat="false" ht="12.75" hidden="false" customHeight="false" outlineLevel="0" collapsed="false">
      <c r="A3227" s="142" t="s">
        <v>6816</v>
      </c>
      <c r="B3227" s="663" t="str">
        <f aca="false">C3227&amp;D3227&amp;E3227&amp;F3227&amp;G3227&amp;H3227</f>
        <v>TORRE PARA GUINCHO,COM PRUMOS DE MADEIRA DE LEI,PRANCHA DE 1,50X1,60M,INCLUSIVE FORNECIMENTO DO CABO,MONTAGEM E DESMONTAGEM DA TORRE E DO GUINCHO,EXCLUSIVE FORNECIMENTO DO GUINCHO(VIDE ITEM 19.011.0017)</v>
      </c>
      <c r="C3227" s="142" t="s">
        <v>6812</v>
      </c>
      <c r="D3227" s="142" t="s">
        <v>6813</v>
      </c>
      <c r="E3227" s="142" t="s">
        <v>6814</v>
      </c>
      <c r="F3227" s="142" t="s">
        <v>6815</v>
      </c>
      <c r="I3227" s="142" t="s">
        <v>130</v>
      </c>
      <c r="J3227" s="142" t="n">
        <v>509.03</v>
      </c>
    </row>
    <row r="3228" customFormat="false" ht="12.75" hidden="false" customHeight="false" outlineLevel="0" collapsed="false">
      <c r="A3228" s="142" t="s">
        <v>6817</v>
      </c>
      <c r="B3228" s="663" t="str">
        <f aca="false">C3228&amp;D3228&amp;E3228&amp;F3228&amp;G3228&amp;H3228</f>
        <v>ANDAIME SUSPENSO DE MADEIRA,PENDENTE DA ESTRUTURA POR CABOSDE ACO DE 3/8",INCLUSIVE PLATAFORMA DE MADEIRA E PERFURACAODA LAJE DE CONCRETO,MONTAGEM E DESMONTAGEM</v>
      </c>
      <c r="C3228" s="142" t="s">
        <v>6818</v>
      </c>
      <c r="D3228" s="142" t="s">
        <v>6819</v>
      </c>
      <c r="E3228" s="142" t="s">
        <v>6820</v>
      </c>
      <c r="I3228" s="142" t="s">
        <v>1696</v>
      </c>
      <c r="J3228" s="142" t="n">
        <v>98.74</v>
      </c>
    </row>
    <row r="3229" customFormat="false" ht="12.75" hidden="false" customHeight="false" outlineLevel="0" collapsed="false">
      <c r="A3229" s="142" t="s">
        <v>6821</v>
      </c>
      <c r="B3229" s="663" t="str">
        <f aca="false">C3229&amp;D3229&amp;E3229&amp;F3229&amp;G3229&amp;H3229</f>
        <v>ANDAIME SUSPENSO DE MADEIRA,PENDENTE DA ESTRUTURA POR CABOSDE ACO DE 3/8",INCLUSIVE PLATAFORMA DE MADEIRA E PERFURACAODA LAJE DE CONCRETO,MONTAGEM E DESMONTAGEM</v>
      </c>
      <c r="C3229" s="142" t="s">
        <v>6818</v>
      </c>
      <c r="D3229" s="142" t="s">
        <v>6819</v>
      </c>
      <c r="E3229" s="142" t="s">
        <v>6820</v>
      </c>
      <c r="I3229" s="142" t="s">
        <v>1696</v>
      </c>
      <c r="J3229" s="142" t="n">
        <v>94.47</v>
      </c>
    </row>
    <row r="3230" customFormat="false" ht="12.75" hidden="false" customHeight="false" outlineLevel="0" collapsed="false">
      <c r="A3230" s="142" t="s">
        <v>6822</v>
      </c>
      <c r="B3230" s="663" t="str">
        <f aca="false">C3230&amp;D3230&amp;E3230&amp;F3230&amp;G3230&amp;H3230</f>
        <v>ANDAIME SUSPENSO DE MADEIRA,PENDENTE DA ESTRUTURA POR CABOSDE ACO DE 3/8",INCLUSIVE PLATAFORMA DE MADEIRA E PERFURACAODA LAJE DE CONCRETO,COM UTILIZACAO DAS TABUAS 2 VEZES,TORAS E CABOS 4 VEZES,MONTAGEM E DESMONTAGEM 1 VEZ</v>
      </c>
      <c r="C3230" s="142" t="s">
        <v>6818</v>
      </c>
      <c r="D3230" s="142" t="s">
        <v>6819</v>
      </c>
      <c r="E3230" s="142" t="s">
        <v>6823</v>
      </c>
      <c r="F3230" s="142" t="s">
        <v>6824</v>
      </c>
      <c r="I3230" s="142" t="s">
        <v>1696</v>
      </c>
      <c r="J3230" s="142" t="n">
        <v>59.64</v>
      </c>
    </row>
    <row r="3231" customFormat="false" ht="12.75" hidden="false" customHeight="false" outlineLevel="0" collapsed="false">
      <c r="A3231" s="142" t="s">
        <v>6825</v>
      </c>
      <c r="B3231" s="663" t="str">
        <f aca="false">C3231&amp;D3231&amp;E3231&amp;F3231&amp;G3231&amp;H3231</f>
        <v>ANDAIME SUSPENSO DE MADEIRA,PENDENTE DA ESTRUTURA POR CABOSDE ACO DE 3/8",INCLUSIVE PLATAFORMA DE MADEIRA E PERFURACAODA LAJE DE CONCRETO,COM UTILIZACAO DAS TABUAS 2 VEZES,TORAS E CABOS 4 VEZES,MONTAGEM E DESMONTAGEM 1 VEZ</v>
      </c>
      <c r="C3231" s="142" t="s">
        <v>6818</v>
      </c>
      <c r="D3231" s="142" t="s">
        <v>6819</v>
      </c>
      <c r="E3231" s="142" t="s">
        <v>6823</v>
      </c>
      <c r="F3231" s="142" t="s">
        <v>6824</v>
      </c>
      <c r="I3231" s="142" t="s">
        <v>1696</v>
      </c>
      <c r="J3231" s="142" t="n">
        <v>55.37</v>
      </c>
    </row>
    <row r="3232" customFormat="false" ht="12.75" hidden="false" customHeight="false" outlineLevel="0" collapsed="false">
      <c r="A3232" s="142" t="s">
        <v>6826</v>
      </c>
      <c r="B3232" s="663" t="str">
        <f aca="false">C3232&amp;D3232&amp;E3232&amp;F3232&amp;G3232&amp;H3232</f>
        <v>ANDAIME SUSPENSO DE MADEIRA,PENDENTE DA ESTRUTURA POR CABOSDE ACO DE 3/8",INCLUSIVE PLATAFORMA DE MADEIRA E PERFURACAODA LAJE DE CONCRETO,COM UTILIZACAO DAS TABUAS 3 VEZES,TORAS E CABOS 6 VEZES,MONTAGEM E DESMONTAGEM 1 VEZ</v>
      </c>
      <c r="C3232" s="142" t="s">
        <v>6818</v>
      </c>
      <c r="D3232" s="142" t="s">
        <v>6819</v>
      </c>
      <c r="E3232" s="142" t="s">
        <v>6827</v>
      </c>
      <c r="F3232" s="142" t="s">
        <v>6828</v>
      </c>
      <c r="I3232" s="142" t="s">
        <v>1696</v>
      </c>
      <c r="J3232" s="142" t="n">
        <v>52.97</v>
      </c>
    </row>
    <row r="3233" customFormat="false" ht="12.75" hidden="false" customHeight="false" outlineLevel="0" collapsed="false">
      <c r="A3233" s="142" t="s">
        <v>6829</v>
      </c>
      <c r="B3233" s="663" t="str">
        <f aca="false">C3233&amp;D3233&amp;E3233&amp;F3233&amp;G3233&amp;H3233</f>
        <v>ANDAIME SUSPENSO DE MADEIRA,PENDENTE DA ESTRUTURA POR CABOSDE ACO DE 3/8",INCLUSIVE PLATAFORMA DE MADEIRA E PERFURACAODA LAJE DE CONCRETO,COM UTILIZACAO DAS TABUAS 3 VEZES,TORAS E CABOS 6 VEZES,MONTAGEM E DESMONTAGEM 1 VEZ</v>
      </c>
      <c r="C3233" s="142" t="s">
        <v>6818</v>
      </c>
      <c r="D3233" s="142" t="s">
        <v>6819</v>
      </c>
      <c r="E3233" s="142" t="s">
        <v>6827</v>
      </c>
      <c r="F3233" s="142" t="s">
        <v>6828</v>
      </c>
      <c r="I3233" s="142" t="s">
        <v>1696</v>
      </c>
      <c r="J3233" s="142" t="n">
        <v>48.7</v>
      </c>
    </row>
    <row r="3234" customFormat="false" ht="12.75" hidden="false" customHeight="false" outlineLevel="0" collapsed="false">
      <c r="A3234" s="142" t="s">
        <v>6830</v>
      </c>
      <c r="B3234" s="663" t="str">
        <f aca="false">C3234&amp;D3234&amp;E3234&amp;F3234&amp;G3234&amp;H3234</f>
        <v>ANDAIME SUSPENSO DE MADEIRA,PENDENTE DA ESTRUTURA POR CABOSDE ACO DE 3/8",INCLUSIVE PLATAFORMA DE MADEIRA E PERFURACAODA LAJE DE CONCRETO,COM UTILIZACAO DAS TABUAS 4 VEZES,TORAS E CABOS 8 VEZES,MONTAGEM E DESMONTAGEM 1 VEZ</v>
      </c>
      <c r="C3234" s="142" t="s">
        <v>6818</v>
      </c>
      <c r="D3234" s="142" t="s">
        <v>6819</v>
      </c>
      <c r="E3234" s="142" t="s">
        <v>6831</v>
      </c>
      <c r="F3234" s="142" t="s">
        <v>6832</v>
      </c>
      <c r="I3234" s="142" t="s">
        <v>1696</v>
      </c>
      <c r="J3234" s="142" t="n">
        <v>49.65</v>
      </c>
    </row>
    <row r="3235" customFormat="false" ht="12.75" hidden="false" customHeight="false" outlineLevel="0" collapsed="false">
      <c r="A3235" s="142" t="s">
        <v>6833</v>
      </c>
      <c r="B3235" s="663" t="str">
        <f aca="false">C3235&amp;D3235&amp;E3235&amp;F3235&amp;G3235&amp;H3235</f>
        <v>ANDAIME SUSPENSO DE MADEIRA,PENDENTE DA ESTRUTURA POR CABOSDE ACO DE 3/8",INCLUSIVE PLATAFORMA DE MADEIRA E PERFURACAODA LAJE DE CONCRETO,COM UTILIZACAO DAS TABUAS 4 VEZES,TORAS E CABOS 8 VEZES,MONTAGEM E DESMONTAGEM 1 VEZ</v>
      </c>
      <c r="C3235" s="142" t="s">
        <v>6818</v>
      </c>
      <c r="D3235" s="142" t="s">
        <v>6819</v>
      </c>
      <c r="E3235" s="142" t="s">
        <v>6831</v>
      </c>
      <c r="F3235" s="142" t="s">
        <v>6832</v>
      </c>
      <c r="I3235" s="142" t="s">
        <v>1696</v>
      </c>
      <c r="J3235" s="142" t="n">
        <v>45.38</v>
      </c>
    </row>
    <row r="3236" customFormat="false" ht="12.75" hidden="false" customHeight="false" outlineLevel="0" collapsed="false">
      <c r="A3236" s="142" t="s">
        <v>6834</v>
      </c>
      <c r="B3236" s="663" t="str">
        <f aca="false">C3236&amp;D3236&amp;E3236&amp;F3236&amp;G3236&amp;H3236</f>
        <v>TELA SOLTA DE POLIPROPILENO PARA PROTECAO DE FACHADAS AMARRADA SOMENTE NOS EXTREMOS.FORNECIMENTO E COLOCACAO</v>
      </c>
      <c r="C3236" s="142" t="s">
        <v>6835</v>
      </c>
      <c r="D3236" s="142" t="s">
        <v>6836</v>
      </c>
      <c r="I3236" s="142" t="s">
        <v>1696</v>
      </c>
      <c r="J3236" s="142" t="n">
        <v>5.91</v>
      </c>
    </row>
    <row r="3237" customFormat="false" ht="12.75" hidden="false" customHeight="false" outlineLevel="0" collapsed="false">
      <c r="A3237" s="142" t="s">
        <v>6837</v>
      </c>
      <c r="B3237" s="663" t="str">
        <f aca="false">C3237&amp;D3237&amp;E3237&amp;F3237&amp;G3237&amp;H3237</f>
        <v>TELA SOLTA DE POLIPROPILENO PARA PROTECAO DE FACHADAS AMARRADA SOMENTE NOS EXTREMOS.FORNECIMENTO E COLOCACAO</v>
      </c>
      <c r="C3237" s="142" t="s">
        <v>6835</v>
      </c>
      <c r="D3237" s="142" t="s">
        <v>6836</v>
      </c>
      <c r="I3237" s="142" t="s">
        <v>1696</v>
      </c>
      <c r="J3237" s="142" t="n">
        <v>5.48</v>
      </c>
    </row>
    <row r="3238" customFormat="false" ht="12.75" hidden="false" customHeight="false" outlineLevel="0" collapsed="false">
      <c r="A3238" s="142" t="s">
        <v>6838</v>
      </c>
      <c r="B3238" s="663" t="str">
        <f aca="false">C3238&amp;D3238&amp;E3238&amp;F3238&amp;G3238&amp;H3238</f>
        <v>TELA SOLTA DE POLIPROPILENO PARA PROTECAO DE FACHADAS AMARRADA SOMENTE NOS EXTREMOS,UTILIZACAO DE 2 VEZES,INCLUSIVE COSTURA DA TELA SE NECESSARIO.FORNECIMENTO E COLOCACAO</v>
      </c>
      <c r="C3238" s="142" t="s">
        <v>6835</v>
      </c>
      <c r="D3238" s="142" t="s">
        <v>6839</v>
      </c>
      <c r="E3238" s="142" t="s">
        <v>6840</v>
      </c>
      <c r="I3238" s="142" t="s">
        <v>1696</v>
      </c>
      <c r="J3238" s="142" t="n">
        <v>4.89</v>
      </c>
    </row>
    <row r="3239" customFormat="false" ht="12.75" hidden="false" customHeight="false" outlineLevel="0" collapsed="false">
      <c r="A3239" s="142" t="s">
        <v>6841</v>
      </c>
      <c r="B3239" s="663" t="str">
        <f aca="false">C3239&amp;D3239&amp;E3239&amp;F3239&amp;G3239&amp;H3239</f>
        <v>TELA SOLTA DE POLIPROPILENO PARA PROTECAO DE FACHADAS AMARRADA SOMENTE NOS EXTREMOS,UTILIZACAO DE 2 VEZES,INCLUSIVE COSTURA DA TELA SE NECESSARIO.FORNECIMENTO E COLOCACAO</v>
      </c>
      <c r="C3239" s="142" t="s">
        <v>6835</v>
      </c>
      <c r="D3239" s="142" t="s">
        <v>6839</v>
      </c>
      <c r="E3239" s="142" t="s">
        <v>6840</v>
      </c>
      <c r="I3239" s="142" t="s">
        <v>1696</v>
      </c>
      <c r="J3239" s="142" t="n">
        <v>4.46</v>
      </c>
    </row>
    <row r="3240" customFormat="false" ht="12.75" hidden="false" customHeight="false" outlineLevel="0" collapsed="false">
      <c r="A3240" s="142" t="s">
        <v>6842</v>
      </c>
      <c r="B3240" s="663" t="str">
        <f aca="false">C3240&amp;D3240&amp;E3240&amp;F3240&amp;G3240&amp;H3240</f>
        <v>TELA DE POLIPROPILENO PARA PROTECAO DE FACHADAS,AMARRADA EMANDAIME,EXCLUSIVE ESTE.FORNECIMENTO E COLOCACAO</v>
      </c>
      <c r="C3240" s="142" t="s">
        <v>6843</v>
      </c>
      <c r="D3240" s="142" t="s">
        <v>6844</v>
      </c>
      <c r="I3240" s="142" t="s">
        <v>1696</v>
      </c>
      <c r="J3240" s="142" t="n">
        <v>19.44</v>
      </c>
    </row>
    <row r="3241" customFormat="false" ht="12.75" hidden="false" customHeight="false" outlineLevel="0" collapsed="false">
      <c r="A3241" s="142" t="s">
        <v>6845</v>
      </c>
      <c r="B3241" s="663" t="str">
        <f aca="false">C3241&amp;D3241&amp;E3241&amp;F3241&amp;G3241&amp;H3241</f>
        <v>TELA DE POLIPROPILENO PARA PROTECAO DE FACHADAS,AMARRADA EMANDAIME,EXCLUSIVE ESTE.FORNECIMENTO E COLOCACAO</v>
      </c>
      <c r="C3241" s="142" t="s">
        <v>6843</v>
      </c>
      <c r="D3241" s="142" t="s">
        <v>6844</v>
      </c>
      <c r="I3241" s="142" t="s">
        <v>1696</v>
      </c>
      <c r="J3241" s="142" t="n">
        <v>17.83</v>
      </c>
    </row>
    <row r="3242" customFormat="false" ht="12.75" hidden="false" customHeight="false" outlineLevel="0" collapsed="false">
      <c r="A3242" s="142" t="s">
        <v>6846</v>
      </c>
      <c r="B3242" s="663" t="str">
        <f aca="false">C3242&amp;D3242&amp;E3242&amp;F3242&amp;G3242&amp;H3242</f>
        <v>TELA DE POLIPROPILENO PARA PROTECAO DE FACHADAS AMARRADA EMANDAIME,EXCLUSIVE ESTE,COM UTILIZACAO DE 2 VEZES,INCLUSIVE COSTURA DA TELA SE NECESSARIO.FORNECIMENTO E COLOCACAO</v>
      </c>
      <c r="C3242" s="142" t="s">
        <v>6847</v>
      </c>
      <c r="D3242" s="142" t="s">
        <v>6848</v>
      </c>
      <c r="E3242" s="142" t="s">
        <v>6849</v>
      </c>
      <c r="I3242" s="142" t="s">
        <v>1696</v>
      </c>
      <c r="J3242" s="142" t="n">
        <v>15.57</v>
      </c>
    </row>
    <row r="3243" customFormat="false" ht="12.75" hidden="false" customHeight="false" outlineLevel="0" collapsed="false">
      <c r="A3243" s="142" t="s">
        <v>6850</v>
      </c>
      <c r="B3243" s="663" t="str">
        <f aca="false">C3243&amp;D3243&amp;E3243&amp;F3243&amp;G3243&amp;H3243</f>
        <v>TELA DE POLIPROPILENO PARA PROTECAO DE FACHADAS AMARRADA EMANDAIME,EXCLUSIVE ESTE,COM UTILIZACAO DE 2 VEZES,INCLUSIVE COSTURA DA TELA SE NECESSARIO.FORNECIMENTO E COLOCACAO</v>
      </c>
      <c r="C3243" s="142" t="s">
        <v>6847</v>
      </c>
      <c r="D3243" s="142" t="s">
        <v>6848</v>
      </c>
      <c r="E3243" s="142" t="s">
        <v>6849</v>
      </c>
      <c r="I3243" s="142" t="s">
        <v>1696</v>
      </c>
      <c r="J3243" s="142" t="n">
        <v>13.96</v>
      </c>
    </row>
    <row r="3244" customFormat="false" ht="12.75" hidden="false" customHeight="false" outlineLevel="0" collapsed="false">
      <c r="A3244" s="142" t="s">
        <v>6851</v>
      </c>
      <c r="B3244" s="663" t="str">
        <f aca="false">C3244&amp;D3244&amp;E3244&amp;F3244&amp;G3244&amp;H3244</f>
        <v>TELA METALICA FIO Nº12,MALHA 3X3CM,PARA PROTECAO DE FACHADAS,AMARRADA EM ANDAIME,EXCLUSIVE ESTE.FORNECIMENTO E COLOCACAO</v>
      </c>
      <c r="C3244" s="142" t="s">
        <v>6852</v>
      </c>
      <c r="D3244" s="142" t="s">
        <v>6853</v>
      </c>
      <c r="I3244" s="142" t="s">
        <v>1696</v>
      </c>
      <c r="J3244" s="142" t="n">
        <v>123.9</v>
      </c>
    </row>
    <row r="3245" customFormat="false" ht="12.75" hidden="false" customHeight="false" outlineLevel="0" collapsed="false">
      <c r="A3245" s="142" t="s">
        <v>6854</v>
      </c>
      <c r="B3245" s="663" t="str">
        <f aca="false">C3245&amp;D3245&amp;E3245&amp;F3245&amp;G3245&amp;H3245</f>
        <v>TELA METALICA FIO Nº12,MALHA 3X3CM,PARA PROTECAO DE FACHADAS,AMARRADA EM ANDAIME,EXCLUSIVE ESTE.FORNECIMENTO E COLOCACAO</v>
      </c>
      <c r="C3245" s="142" t="s">
        <v>6852</v>
      </c>
      <c r="D3245" s="142" t="s">
        <v>6853</v>
      </c>
      <c r="I3245" s="142" t="s">
        <v>1696</v>
      </c>
      <c r="J3245" s="142" t="n">
        <v>117.38</v>
      </c>
    </row>
    <row r="3246" customFormat="false" ht="12.75" hidden="false" customHeight="false" outlineLevel="0" collapsed="false">
      <c r="A3246" s="142" t="s">
        <v>6855</v>
      </c>
      <c r="B3246" s="663" t="str">
        <f aca="false">C3246&amp;D3246&amp;E3246&amp;F3246&amp;G3246&amp;H3246</f>
        <v>TELA EM POLIETILENO DE ALTA DENSIDADE,100% VIRGEM,COM MALHADE (5X5)CM,FIO DE 2,5MM,COM RESISTENCIA DE 350KG/M2.FORNECIMENTO E COLOCACAO</v>
      </c>
      <c r="C3246" s="142" t="s">
        <v>6856</v>
      </c>
      <c r="D3246" s="142" t="s">
        <v>6857</v>
      </c>
      <c r="E3246" s="142" t="s">
        <v>6858</v>
      </c>
      <c r="I3246" s="142" t="s">
        <v>1696</v>
      </c>
      <c r="J3246" s="142" t="n">
        <v>15.42</v>
      </c>
    </row>
    <row r="3247" customFormat="false" ht="12.75" hidden="false" customHeight="false" outlineLevel="0" collapsed="false">
      <c r="A3247" s="142" t="s">
        <v>61</v>
      </c>
      <c r="B3247" s="663" t="str">
        <f aca="false">C3247&amp;D3247&amp;E3247&amp;F3247&amp;G3247&amp;H3247</f>
        <v>TELA EM POLIETILENO DE ALTA DENSIDADE,100% VIRGEM,COM MALHADE (5X5)CM,FIO DE 2,5MM,COM RESISTENCIA DE 350KG/M2.FORNECIMENTO E COLOCACAO</v>
      </c>
      <c r="C3247" s="142" t="s">
        <v>6856</v>
      </c>
      <c r="D3247" s="142" t="s">
        <v>6857</v>
      </c>
      <c r="E3247" s="142" t="s">
        <v>6858</v>
      </c>
      <c r="I3247" s="142" t="s">
        <v>1696</v>
      </c>
      <c r="J3247" s="142" t="n">
        <v>14.99</v>
      </c>
    </row>
    <row r="3248" customFormat="false" ht="12.75" hidden="false" customHeight="false" outlineLevel="0" collapsed="false">
      <c r="A3248" s="142" t="s">
        <v>6859</v>
      </c>
      <c r="B3248" s="663" t="str">
        <f aca="false">C3248&amp;D3248&amp;E3248&amp;F3248&amp;G3248&amp;H3248</f>
        <v>PLATAFORMA DE PROTECAO A TRANSEUNTES(PARA-LIXO),EM MADEIRA DE 1ª,EM PECAS DE 3"X6" E 1"X12",COM 2,00M DE LARGURA,COM APROVEITAMENTO DA MADEIRA 2 VEZES,INCLUSIVE A DESMONTAGEM E RETIRADA DA MADEIRA</v>
      </c>
      <c r="C3248" s="142" t="s">
        <v>6860</v>
      </c>
      <c r="D3248" s="142" t="s">
        <v>6861</v>
      </c>
      <c r="E3248" s="142" t="s">
        <v>6862</v>
      </c>
      <c r="F3248" s="142" t="s">
        <v>6863</v>
      </c>
      <c r="I3248" s="142" t="s">
        <v>130</v>
      </c>
      <c r="J3248" s="142" t="n">
        <v>167.55</v>
      </c>
    </row>
    <row r="3249" customFormat="false" ht="12.75" hidden="false" customHeight="false" outlineLevel="0" collapsed="false">
      <c r="A3249" s="142" t="s">
        <v>6864</v>
      </c>
      <c r="B3249" s="663" t="str">
        <f aca="false">C3249&amp;D3249&amp;E3249&amp;F3249&amp;G3249&amp;H3249</f>
        <v>PLATAFORMA DE PROTECAO A TRANSEUNTES(PARA-LIXO),EM MADEIRA DE 1ª,EM PECAS DE 3"X6" E 1"X12",COM 2,00M DE LARGURA,COM APROVEITAMENTO DA MADEIRA 2 VEZES,INCLUSIVE A DESMONTAGEM E RETIRADA DA MADEIRA</v>
      </c>
      <c r="C3249" s="142" t="s">
        <v>6860</v>
      </c>
      <c r="D3249" s="142" t="s">
        <v>6861</v>
      </c>
      <c r="E3249" s="142" t="s">
        <v>6862</v>
      </c>
      <c r="F3249" s="142" t="s">
        <v>6863</v>
      </c>
      <c r="I3249" s="142" t="s">
        <v>130</v>
      </c>
      <c r="J3249" s="142" t="n">
        <v>153.92</v>
      </c>
    </row>
    <row r="3250" customFormat="false" ht="12.75" hidden="false" customHeight="false" outlineLevel="0" collapsed="false">
      <c r="A3250" s="142" t="s">
        <v>6865</v>
      </c>
      <c r="B3250" s="663" t="str">
        <f aca="false">C3250&amp;D3250&amp;E3250&amp;F3250&amp;G3250&amp;H3250</f>
        <v>TELA DE POLIPROPILENO PARA PROTECAO DE FACHADAS,CONSIDERANDO APENAS O FORNECIMENTO DA TELA (VIDE ITENS 05.005.0062 E 05.005.0064 PARA COLOCACAO)</v>
      </c>
      <c r="C3250" s="142" t="s">
        <v>6866</v>
      </c>
      <c r="D3250" s="142" t="s">
        <v>6867</v>
      </c>
      <c r="E3250" s="142" t="s">
        <v>6868</v>
      </c>
      <c r="I3250" s="142" t="s">
        <v>1696</v>
      </c>
      <c r="J3250" s="142" t="n">
        <v>2.04</v>
      </c>
    </row>
    <row r="3251" customFormat="false" ht="12.75" hidden="false" customHeight="false" outlineLevel="0" collapsed="false">
      <c r="A3251" s="142" t="s">
        <v>6869</v>
      </c>
      <c r="B3251" s="663" t="str">
        <f aca="false">C3251&amp;D3251&amp;E3251&amp;F3251&amp;G3251&amp;H3251</f>
        <v>TELA DE POLIPROPILENO PARA PROTECAO DE FACHADAS,CONSIDERANDO APENAS O FORNECIMENTO DA TELA (VIDE ITENS 05.005.0062 E 05.005.0064 PARA COLOCACAO)</v>
      </c>
      <c r="C3251" s="142" t="s">
        <v>6866</v>
      </c>
      <c r="D3251" s="142" t="s">
        <v>6867</v>
      </c>
      <c r="E3251" s="142" t="s">
        <v>6868</v>
      </c>
      <c r="I3251" s="142" t="s">
        <v>1696</v>
      </c>
      <c r="J3251" s="142" t="n">
        <v>2.04</v>
      </c>
    </row>
    <row r="3252" customFormat="false" ht="12.75" hidden="false" customHeight="false" outlineLevel="0" collapsed="false">
      <c r="A3252" s="142" t="s">
        <v>6870</v>
      </c>
      <c r="B3252" s="663" t="str">
        <f aca="false">C3252&amp;D3252&amp;E3252&amp;F3252&amp;G3252&amp;H3252</f>
        <v>TELA DE POLIPROPILENO PARA PROTECAO DE FACHADAS AMARRADA SOMENTE NOS EXTREMOS,EXCLUSIVE TELA (VIDE ITEM 05.005.0060 PARA FORNECIMENTO),INCLUSIVE COSTURA DA TELA SE NECESSARIO.COLOCACAO E RETIRADA.</v>
      </c>
      <c r="C3252" s="142" t="s">
        <v>6871</v>
      </c>
      <c r="D3252" s="142" t="s">
        <v>6872</v>
      </c>
      <c r="E3252" s="142" t="s">
        <v>6873</v>
      </c>
      <c r="F3252" s="142" t="s">
        <v>6874</v>
      </c>
      <c r="I3252" s="142" t="s">
        <v>1696</v>
      </c>
      <c r="J3252" s="142" t="n">
        <v>3.86</v>
      </c>
    </row>
    <row r="3253" customFormat="false" ht="12.75" hidden="false" customHeight="false" outlineLevel="0" collapsed="false">
      <c r="A3253" s="142" t="s">
        <v>6875</v>
      </c>
      <c r="B3253" s="663" t="str">
        <f aca="false">C3253&amp;D3253&amp;E3253&amp;F3253&amp;G3253&amp;H3253</f>
        <v>TELA DE POLIPROPILENO PARA PROTECAO DE FACHADAS AMARRADA SOMENTE NOS EXTREMOS,EXCLUSIVE TELA (VIDE ITEM 05.005.0060 PARA FORNECIMENTO),INCLUSIVE COSTURA DA TELA SE NECESSARIO.COLOCACAO E RETIRADA.</v>
      </c>
      <c r="C3253" s="142" t="s">
        <v>6871</v>
      </c>
      <c r="D3253" s="142" t="s">
        <v>6872</v>
      </c>
      <c r="E3253" s="142" t="s">
        <v>6873</v>
      </c>
      <c r="F3253" s="142" t="s">
        <v>6874</v>
      </c>
      <c r="I3253" s="142" t="s">
        <v>1696</v>
      </c>
      <c r="J3253" s="142" t="n">
        <v>3.44</v>
      </c>
    </row>
    <row r="3254" customFormat="false" ht="12.75" hidden="false" customHeight="false" outlineLevel="0" collapsed="false">
      <c r="A3254" s="142" t="s">
        <v>6876</v>
      </c>
      <c r="B3254" s="663" t="str">
        <f aca="false">C3254&amp;D3254&amp;E3254&amp;F3254&amp;G3254&amp;H3254</f>
        <v>TELA DE POLIPROPILENO PARA PROTECAO DE FACHADAS AMARRADA EMANDAIME,EXCLUSIVE TELA(VIDE ITEM 05.005.0060 PARA FORNECIMENTO) E ANDAIME,INCLUSIVE COSTURA DA TELA SE NECESSARIO.COLOCACAO E RETIRADA.</v>
      </c>
      <c r="C3254" s="142" t="s">
        <v>6847</v>
      </c>
      <c r="D3254" s="142" t="s">
        <v>6877</v>
      </c>
      <c r="E3254" s="142" t="s">
        <v>6878</v>
      </c>
      <c r="F3254" s="142" t="s">
        <v>6879</v>
      </c>
      <c r="I3254" s="142" t="s">
        <v>1696</v>
      </c>
      <c r="J3254" s="142" t="n">
        <v>14.54</v>
      </c>
    </row>
    <row r="3255" customFormat="false" ht="12.75" hidden="false" customHeight="false" outlineLevel="0" collapsed="false">
      <c r="A3255" s="142" t="s">
        <v>6880</v>
      </c>
      <c r="B3255" s="663" t="str">
        <f aca="false">C3255&amp;D3255&amp;E3255&amp;F3255&amp;G3255&amp;H3255</f>
        <v>TELA DE POLIPROPILENO PARA PROTECAO DE FACHADAS AMARRADA EMANDAIME,EXCLUSIVE TELA(VIDE ITEM 05.005.0060 PARA FORNECIMENTO) E ANDAIME,INCLUSIVE COSTURA DA TELA SE NECESSARIO.COLOCACAO E RETIRADA.</v>
      </c>
      <c r="C3255" s="142" t="s">
        <v>6847</v>
      </c>
      <c r="D3255" s="142" t="s">
        <v>6877</v>
      </c>
      <c r="E3255" s="142" t="s">
        <v>6878</v>
      </c>
      <c r="F3255" s="142" t="s">
        <v>6879</v>
      </c>
      <c r="I3255" s="142" t="s">
        <v>1696</v>
      </c>
      <c r="J3255" s="142" t="n">
        <v>12.94</v>
      </c>
    </row>
    <row r="3256" customFormat="false" ht="12.75" hidden="false" customHeight="false" outlineLevel="0" collapsed="false">
      <c r="A3256" s="142" t="s">
        <v>6881</v>
      </c>
      <c r="B3256" s="663" t="str">
        <f aca="false">C3256&amp;D3256&amp;E3256&amp;F3256&amp;G3256&amp;H3256</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56" s="142" t="s">
        <v>6882</v>
      </c>
      <c r="D3256" s="142" t="s">
        <v>6883</v>
      </c>
      <c r="E3256" s="142" t="s">
        <v>6884</v>
      </c>
      <c r="F3256" s="142" t="s">
        <v>6885</v>
      </c>
      <c r="G3256" s="142" t="s">
        <v>6886</v>
      </c>
      <c r="I3256" s="142" t="s">
        <v>4195</v>
      </c>
      <c r="J3256" s="142" t="n">
        <v>12</v>
      </c>
    </row>
    <row r="3257" customFormat="false" ht="12.75" hidden="false" customHeight="false" outlineLevel="0" collapsed="false">
      <c r="A3257" s="142" t="s">
        <v>37</v>
      </c>
      <c r="B3257" s="663" t="str">
        <f aca="false">C3257&amp;D3257&amp;E3257&amp;F3257&amp;G3257&amp;H3257</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57" s="142" t="s">
        <v>6882</v>
      </c>
      <c r="D3257" s="142" t="s">
        <v>6883</v>
      </c>
      <c r="E3257" s="142" t="s">
        <v>6884</v>
      </c>
      <c r="F3257" s="142" t="s">
        <v>6885</v>
      </c>
      <c r="G3257" s="142" t="s">
        <v>6886</v>
      </c>
      <c r="I3257" s="142" t="s">
        <v>4195</v>
      </c>
      <c r="J3257" s="142" t="n">
        <v>12</v>
      </c>
    </row>
    <row r="3258" customFormat="false" ht="12.75" hidden="false" customHeight="false" outlineLevel="0" collapsed="false">
      <c r="A3258" s="142" t="s">
        <v>6887</v>
      </c>
      <c r="B3258" s="663" t="str">
        <f aca="false">C3258&amp;D3258&amp;E3258&amp;F3258&amp;G3258&amp;H3258</f>
        <v>LOCACAO DE TORRE-ANDAIME TUBULAR SOBRE RODIZIOS,EXCLUSIVE ALUGUEL DOS RODIZIOS,TRANSPORTE DOS ELEMENTOS DA TORRE,PLATAFORMA OU PASSARELA DE PINHO,MONTAGEM E DESMONTAGEM</v>
      </c>
      <c r="C3258" s="142" t="s">
        <v>6888</v>
      </c>
      <c r="D3258" s="142" t="s">
        <v>6889</v>
      </c>
      <c r="E3258" s="142" t="s">
        <v>6890</v>
      </c>
      <c r="I3258" s="142" t="s">
        <v>6891</v>
      </c>
      <c r="J3258" s="142" t="n">
        <v>25</v>
      </c>
    </row>
    <row r="3259" customFormat="false" ht="12.75" hidden="false" customHeight="false" outlineLevel="0" collapsed="false">
      <c r="A3259" s="142" t="s">
        <v>6892</v>
      </c>
      <c r="B3259" s="663" t="str">
        <f aca="false">C3259&amp;D3259&amp;E3259&amp;F3259&amp;G3259&amp;H3259</f>
        <v>LOCACAO DE TORRE-ANDAIME TUBULAR SOBRE RODIZIOS,EXCLUSIVE ALUGUEL DOS RODIZIOS,TRANSPORTE DOS ELEMENTOS DA TORRE,PLATAFORMA OU PASSARELA DE PINHO,MONTAGEM E DESMONTAGEM</v>
      </c>
      <c r="C3259" s="142" t="s">
        <v>6888</v>
      </c>
      <c r="D3259" s="142" t="s">
        <v>6889</v>
      </c>
      <c r="E3259" s="142" t="s">
        <v>6890</v>
      </c>
      <c r="I3259" s="142" t="s">
        <v>6891</v>
      </c>
      <c r="J3259" s="142" t="n">
        <v>25</v>
      </c>
    </row>
    <row r="3260" customFormat="false" ht="12.75" hidden="false" customHeight="false" outlineLevel="0" collapsed="false">
      <c r="A3260" s="142" t="s">
        <v>6893</v>
      </c>
      <c r="B3260" s="663" t="str">
        <f aca="false">C3260&amp;D3260&amp;E3260&amp;F3260&amp;G3260&amp;H3260</f>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60" s="142" t="s">
        <v>6894</v>
      </c>
      <c r="D3260" s="142" t="s">
        <v>6895</v>
      </c>
      <c r="E3260" s="142" t="s">
        <v>6896</v>
      </c>
      <c r="F3260" s="142" t="s">
        <v>6897</v>
      </c>
      <c r="G3260" s="142" t="s">
        <v>6898</v>
      </c>
      <c r="I3260" s="142" t="s">
        <v>4003</v>
      </c>
      <c r="J3260" s="142" t="n">
        <v>11414.16</v>
      </c>
    </row>
    <row r="3261" customFormat="false" ht="12.75" hidden="false" customHeight="false" outlineLevel="0" collapsed="false">
      <c r="A3261" s="142" t="s">
        <v>6899</v>
      </c>
      <c r="B3261" s="663" t="str">
        <f aca="false">C3261&amp;D3261&amp;E3261&amp;F3261&amp;G3261&amp;H3261</f>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61" s="142" t="s">
        <v>6894</v>
      </c>
      <c r="D3261" s="142" t="s">
        <v>6895</v>
      </c>
      <c r="E3261" s="142" t="s">
        <v>6896</v>
      </c>
      <c r="F3261" s="142" t="s">
        <v>6897</v>
      </c>
      <c r="G3261" s="142" t="s">
        <v>6898</v>
      </c>
      <c r="I3261" s="142" t="s">
        <v>4003</v>
      </c>
      <c r="J3261" s="142" t="n">
        <v>10825</v>
      </c>
    </row>
    <row r="3262" customFormat="false" ht="12.75" hidden="false" customHeight="false" outlineLevel="0" collapsed="false">
      <c r="A3262" s="142" t="s">
        <v>6900</v>
      </c>
      <c r="B3262" s="663" t="str">
        <f aca="false">C3262&amp;D3262&amp;E3262&amp;F3262&amp;G3262&amp;H3262</f>
        <v>LOCACAO DE RODIZIOS DE FERRO,PARA TORRE TUBULAR.CUSTO PARA 4 RODIZIOS</v>
      </c>
      <c r="C3262" s="142" t="s">
        <v>6901</v>
      </c>
      <c r="D3262" s="142" t="s">
        <v>6902</v>
      </c>
      <c r="I3262" s="142" t="s">
        <v>4003</v>
      </c>
      <c r="J3262" s="142" t="n">
        <v>43.12</v>
      </c>
    </row>
    <row r="3263" customFormat="false" ht="12.75" hidden="false" customHeight="false" outlineLevel="0" collapsed="false">
      <c r="A3263" s="142" t="s">
        <v>6903</v>
      </c>
      <c r="B3263" s="663" t="str">
        <f aca="false">C3263&amp;D3263&amp;E3263&amp;F3263&amp;G3263&amp;H3263</f>
        <v>LOCACAO DE RODIZIOS DE FERRO,PARA TORRE TUBULAR.CUSTO PARA 4 RODIZIOS</v>
      </c>
      <c r="C3263" s="142" t="s">
        <v>6901</v>
      </c>
      <c r="D3263" s="142" t="s">
        <v>6902</v>
      </c>
      <c r="I3263" s="142" t="s">
        <v>4003</v>
      </c>
      <c r="J3263" s="142" t="n">
        <v>43.12</v>
      </c>
    </row>
    <row r="3264" customFormat="false" ht="12.75" hidden="false" customHeight="false" outlineLevel="0" collapsed="false">
      <c r="A3264" s="142" t="s">
        <v>6904</v>
      </c>
      <c r="B3264" s="663" t="str">
        <f aca="false">C3264&amp;D3264&amp;E3264&amp;F3264&amp;G3264&amp;H3264</f>
        <v>LOCACAO DE RODIZIOS DE BORRACHA,PARA TORRE TUBULAR.CUSTO PARA 4 RODIZIOS</v>
      </c>
      <c r="C3264" s="142" t="s">
        <v>6905</v>
      </c>
      <c r="D3264" s="142" t="s">
        <v>6906</v>
      </c>
      <c r="I3264" s="142" t="s">
        <v>4003</v>
      </c>
      <c r="J3264" s="142" t="n">
        <v>40</v>
      </c>
    </row>
    <row r="3265" customFormat="false" ht="12.75" hidden="false" customHeight="false" outlineLevel="0" collapsed="false">
      <c r="A3265" s="142" t="s">
        <v>6907</v>
      </c>
      <c r="B3265" s="663" t="str">
        <f aca="false">C3265&amp;D3265&amp;E3265&amp;F3265&amp;G3265&amp;H3265</f>
        <v>LOCACAO DE RODIZIOS DE BORRACHA,PARA TORRE TUBULAR.CUSTO PARA 4 RODIZIOS</v>
      </c>
      <c r="C3265" s="142" t="s">
        <v>6905</v>
      </c>
      <c r="D3265" s="142" t="s">
        <v>6906</v>
      </c>
      <c r="I3265" s="142" t="s">
        <v>4003</v>
      </c>
      <c r="J3265" s="142" t="n">
        <v>40</v>
      </c>
    </row>
    <row r="3266" customFormat="false" ht="12.75" hidden="false" customHeight="false" outlineLevel="0" collapsed="false">
      <c r="A3266" s="142" t="s">
        <v>6908</v>
      </c>
      <c r="B3266" s="663" t="str">
        <f aca="false">C3266&amp;D3266&amp;E3266&amp;F3266&amp;G3266&amp;H3266</f>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266" s="142" t="s">
        <v>6909</v>
      </c>
      <c r="D3266" s="142" t="s">
        <v>6910</v>
      </c>
      <c r="E3266" s="142" t="s">
        <v>6911</v>
      </c>
      <c r="F3266" s="142" t="s">
        <v>6912</v>
      </c>
      <c r="G3266" s="142" t="s">
        <v>6913</v>
      </c>
      <c r="H3266" s="142" t="s">
        <v>6914</v>
      </c>
      <c r="I3266" s="142" t="s">
        <v>4003</v>
      </c>
      <c r="J3266" s="142" t="n">
        <v>418.89</v>
      </c>
    </row>
    <row r="3267" customFormat="false" ht="12.75" hidden="false" customHeight="false" outlineLevel="0" collapsed="false">
      <c r="A3267" s="142" t="s">
        <v>6915</v>
      </c>
      <c r="B3267" s="663" t="str">
        <f aca="false">C3267&amp;D3267&amp;E3267&amp;F3267&amp;G3267&amp;H3267</f>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267" s="142" t="s">
        <v>6909</v>
      </c>
      <c r="D3267" s="142" t="s">
        <v>6910</v>
      </c>
      <c r="E3267" s="142" t="s">
        <v>6911</v>
      </c>
      <c r="F3267" s="142" t="s">
        <v>6912</v>
      </c>
      <c r="G3267" s="142" t="s">
        <v>6913</v>
      </c>
      <c r="H3267" s="142" t="s">
        <v>6914</v>
      </c>
      <c r="I3267" s="142" t="s">
        <v>4003</v>
      </c>
      <c r="J3267" s="142" t="n">
        <v>418.89</v>
      </c>
    </row>
    <row r="3268" customFormat="false" ht="12.75" hidden="false" customHeight="false" outlineLevel="0" collapsed="false">
      <c r="A3268" s="142" t="s">
        <v>6916</v>
      </c>
      <c r="B3268" s="663" t="str">
        <f aca="false">C3268&amp;D3268&amp;E3268&amp;F3268&amp;G3268&amp;H3268</f>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
      <c r="C3268" s="142" t="s">
        <v>6917</v>
      </c>
      <c r="D3268" s="142" t="s">
        <v>6918</v>
      </c>
      <c r="E3268" s="142" t="s">
        <v>6919</v>
      </c>
      <c r="F3268" s="142" t="s">
        <v>6920</v>
      </c>
      <c r="G3268" s="142" t="s">
        <v>6921</v>
      </c>
      <c r="H3268" s="142" t="s">
        <v>6922</v>
      </c>
      <c r="I3268" s="142" t="s">
        <v>4003</v>
      </c>
      <c r="J3268" s="142" t="n">
        <v>1308.89</v>
      </c>
    </row>
    <row r="3269" customFormat="false" ht="12.75" hidden="false" customHeight="false" outlineLevel="0" collapsed="false">
      <c r="A3269" s="142" t="s">
        <v>6923</v>
      </c>
      <c r="B3269" s="663" t="str">
        <f aca="false">C3269&amp;D3269&amp;E3269&amp;F3269&amp;G3269&amp;H3269</f>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
      <c r="C3269" s="142" t="s">
        <v>6917</v>
      </c>
      <c r="D3269" s="142" t="s">
        <v>6918</v>
      </c>
      <c r="E3269" s="142" t="s">
        <v>6919</v>
      </c>
      <c r="F3269" s="142" t="s">
        <v>6920</v>
      </c>
      <c r="G3269" s="142" t="s">
        <v>6921</v>
      </c>
      <c r="H3269" s="142" t="s">
        <v>6922</v>
      </c>
      <c r="I3269" s="142" t="s">
        <v>4003</v>
      </c>
      <c r="J3269" s="142" t="n">
        <v>1308.89</v>
      </c>
    </row>
    <row r="3270" customFormat="false" ht="12.75" hidden="false" customHeight="false" outlineLevel="0" collapsed="false">
      <c r="A3270" s="142" t="s">
        <v>6924</v>
      </c>
      <c r="B3270" s="663" t="str">
        <f aca="false">C3270&amp;D3270&amp;E3270&amp;F3270&amp;G3270&amp;H3270</f>
        <v>LOCACAO DE PASSARELA METALICA,PERFURADA,PARA ANDAIME METALICO TUBULAR,INCLUSIVE TRANSPORTE,CARGA E DESCARGA,EXCLUSIVE ANDAIME TUBULAR E MOVIMENTACAO (VIDE ITEM 05.008.0008)</v>
      </c>
      <c r="C3270" s="142" t="s">
        <v>6925</v>
      </c>
      <c r="D3270" s="142" t="s">
        <v>6926</v>
      </c>
      <c r="E3270" s="142" t="s">
        <v>6927</v>
      </c>
      <c r="I3270" s="142" t="s">
        <v>4195</v>
      </c>
      <c r="J3270" s="142" t="n">
        <v>35.13</v>
      </c>
    </row>
    <row r="3271" customFormat="false" ht="12.75" hidden="false" customHeight="false" outlineLevel="0" collapsed="false">
      <c r="A3271" s="142" t="s">
        <v>6928</v>
      </c>
      <c r="B3271" s="663" t="str">
        <f aca="false">C3271&amp;D3271&amp;E3271&amp;F3271&amp;G3271&amp;H3271</f>
        <v>LOCACAO DE PASSARELA METALICA,PERFURADA,PARA ANDAIME METALICO TUBULAR,INCLUSIVE TRANSPORTE,CARGA E DESCARGA,EXCLUSIVE ANDAIME TUBULAR E MOVIMENTACAO (VIDE ITEM 05.008.0008)</v>
      </c>
      <c r="C3271" s="142" t="s">
        <v>6925</v>
      </c>
      <c r="D3271" s="142" t="s">
        <v>6926</v>
      </c>
      <c r="E3271" s="142" t="s">
        <v>6927</v>
      </c>
      <c r="I3271" s="142" t="s">
        <v>4195</v>
      </c>
      <c r="J3271" s="142" t="n">
        <v>35.13</v>
      </c>
    </row>
    <row r="3272" customFormat="false" ht="12.75" hidden="false" customHeight="false" outlineLevel="0" collapsed="false">
      <c r="A3272" s="142" t="s">
        <v>6929</v>
      </c>
      <c r="B3272" s="663" t="str">
        <f aca="false">C3272&amp;D3272&amp;E3272&amp;F3272&amp;G3272&amp;H3272</f>
        <v>LOCACAO DE CADEIRA SUSPENSA (BALANCIM),CONFORME NR 18 E ABNT NBR 14751,INCLUSIVE KIT DE SEGURANCA COMPLETO,EXCLUSIVE MONMONTAGEM E DESMONTAGEM (VIDE ITEM 05.008.0004)</v>
      </c>
      <c r="C3272" s="142" t="s">
        <v>6930</v>
      </c>
      <c r="D3272" s="142" t="s">
        <v>6931</v>
      </c>
      <c r="E3272" s="142" t="s">
        <v>6932</v>
      </c>
      <c r="I3272" s="142" t="s">
        <v>4003</v>
      </c>
      <c r="J3272" s="142" t="n">
        <v>350.02</v>
      </c>
    </row>
    <row r="3273" customFormat="false" ht="12.75" hidden="false" customHeight="false" outlineLevel="0" collapsed="false">
      <c r="A3273" s="142" t="s">
        <v>6933</v>
      </c>
      <c r="B3273" s="663" t="str">
        <f aca="false">C3273&amp;D3273&amp;E3273&amp;F3273&amp;G3273&amp;H3273</f>
        <v>LOCACAO DE CADEIRA SUSPENSA (BALANCIM),CONFORME NR 18 E ABNT NBR 14751,INCLUSIVE KIT DE SEGURANCA COMPLETO,EXCLUSIVE MONMONTAGEM E DESMONTAGEM (VIDE ITEM 05.008.0004)</v>
      </c>
      <c r="C3273" s="142" t="s">
        <v>6930</v>
      </c>
      <c r="D3273" s="142" t="s">
        <v>6931</v>
      </c>
      <c r="E3273" s="142" t="s">
        <v>6932</v>
      </c>
      <c r="I3273" s="142" t="s">
        <v>4003</v>
      </c>
      <c r="J3273" s="142" t="n">
        <v>350.02</v>
      </c>
    </row>
    <row r="3274" customFormat="false" ht="12.75" hidden="false" customHeight="false" outlineLevel="0" collapsed="false">
      <c r="A3274" s="142" t="s">
        <v>6934</v>
      </c>
      <c r="B3274" s="663" t="str">
        <f aca="false">C3274&amp;D3274&amp;E3274&amp;F3274&amp;G3274&amp;H3274</f>
        <v>MONTAGEM E DESMONTAGEM DE ANDAIME COM ELEMENTOS TUBULARES,CONSIDERANDO-SE A AREA VERTICAL RECOBERTA</v>
      </c>
      <c r="C3274" s="142" t="s">
        <v>6935</v>
      </c>
      <c r="D3274" s="142" t="s">
        <v>6936</v>
      </c>
      <c r="I3274" s="142" t="s">
        <v>1696</v>
      </c>
      <c r="J3274" s="142" t="n">
        <v>6.46</v>
      </c>
    </row>
    <row r="3275" customFormat="false" ht="12.75" hidden="false" customHeight="false" outlineLevel="0" collapsed="false">
      <c r="A3275" s="142" t="s">
        <v>45</v>
      </c>
      <c r="B3275" s="663" t="str">
        <f aca="false">C3275&amp;D3275&amp;E3275&amp;F3275&amp;G3275&amp;H3275</f>
        <v>MONTAGEM E DESMONTAGEM DE ANDAIME COM ELEMENTOS TUBULARES,CONSIDERANDO-SE A AREA VERTICAL RECOBERTA</v>
      </c>
      <c r="C3275" s="142" t="s">
        <v>6935</v>
      </c>
      <c r="D3275" s="142" t="s">
        <v>6936</v>
      </c>
      <c r="I3275" s="142" t="s">
        <v>1696</v>
      </c>
      <c r="J3275" s="142" t="n">
        <v>5.6</v>
      </c>
    </row>
    <row r="3276" customFormat="false" ht="12.75" hidden="false" customHeight="false" outlineLevel="0" collapsed="false">
      <c r="A3276" s="142" t="s">
        <v>6937</v>
      </c>
      <c r="B3276" s="663" t="str">
        <f aca="false">C3276&amp;D3276&amp;E3276&amp;F3276&amp;G3276&amp;H3276</f>
        <v>MONTAGEM E DESMONTAGEM DE ANDAIME SUSPENSO MANUAL,CONSIDERANDO-SE EXTENSAO HORIZONTAL DAS FACHADAS E/OU EMPENAS</v>
      </c>
      <c r="C3276" s="142" t="s">
        <v>6938</v>
      </c>
      <c r="D3276" s="142" t="s">
        <v>6939</v>
      </c>
      <c r="I3276" s="142" t="s">
        <v>130</v>
      </c>
      <c r="J3276" s="142" t="n">
        <v>30.74</v>
      </c>
    </row>
    <row r="3277" customFormat="false" ht="12.75" hidden="false" customHeight="false" outlineLevel="0" collapsed="false">
      <c r="A3277" s="142" t="s">
        <v>6940</v>
      </c>
      <c r="B3277" s="663" t="str">
        <f aca="false">C3277&amp;D3277&amp;E3277&amp;F3277&amp;G3277&amp;H3277</f>
        <v>MONTAGEM E DESMONTAGEM DE ANDAIME SUSPENSO MANUAL,CONSIDERANDO-SE EXTENSAO HORIZONTAL DAS FACHADAS E/OU EMPENAS</v>
      </c>
      <c r="C3277" s="142" t="s">
        <v>6938</v>
      </c>
      <c r="D3277" s="142" t="s">
        <v>6939</v>
      </c>
      <c r="I3277" s="142" t="s">
        <v>130</v>
      </c>
      <c r="J3277" s="142" t="n">
        <v>26.64</v>
      </c>
    </row>
    <row r="3278" customFormat="false" ht="12.75" hidden="false" customHeight="false" outlineLevel="0" collapsed="false">
      <c r="A3278" s="142" t="s">
        <v>6941</v>
      </c>
      <c r="B3278" s="663" t="str">
        <f aca="false">C3278&amp;D3278&amp;E3278&amp;F3278&amp;G3278&amp;H3278</f>
        <v>MONTAGEM E DESMONTAGEM DE ELEVADOR DE OBRA REFERIDO NOS ITENS 05.006.0003 E 05.006.0004</v>
      </c>
      <c r="C3278" s="142" t="s">
        <v>6942</v>
      </c>
      <c r="D3278" s="142" t="s">
        <v>6943</v>
      </c>
      <c r="I3278" s="142" t="s">
        <v>9</v>
      </c>
      <c r="J3278" s="142" t="n">
        <v>2970.03</v>
      </c>
    </row>
    <row r="3279" customFormat="false" ht="12.75" hidden="false" customHeight="false" outlineLevel="0" collapsed="false">
      <c r="A3279" s="142" t="s">
        <v>6944</v>
      </c>
      <c r="B3279" s="663" t="str">
        <f aca="false">C3279&amp;D3279&amp;E3279&amp;F3279&amp;G3279&amp;H3279</f>
        <v>MONTAGEM E DESMONTAGEM DE ELEVADOR DE OBRA REFERIDO NOS ITENS 05.006.0003 E 05.006.0004</v>
      </c>
      <c r="C3279" s="142" t="s">
        <v>6942</v>
      </c>
      <c r="D3279" s="142" t="s">
        <v>6943</v>
      </c>
      <c r="I3279" s="142" t="s">
        <v>9</v>
      </c>
      <c r="J3279" s="142" t="n">
        <v>2573.33</v>
      </c>
    </row>
    <row r="3280" customFormat="false" ht="12.75" hidden="false" customHeight="false" outlineLevel="0" collapsed="false">
      <c r="A3280" s="142" t="s">
        <v>6945</v>
      </c>
      <c r="B3280" s="663" t="str">
        <f aca="false">C3280&amp;D3280&amp;E3280&amp;F3280&amp;G3280&amp;H3280</f>
        <v>MONTAGEM E DESMONTAGEM DE CADEIRA SUSPENSA (BALANCIM).CUSTOPOR BALANCIM</v>
      </c>
      <c r="C3280" s="142" t="s">
        <v>6946</v>
      </c>
      <c r="D3280" s="142" t="s">
        <v>6947</v>
      </c>
      <c r="I3280" s="142" t="s">
        <v>9</v>
      </c>
      <c r="J3280" s="142" t="n">
        <v>92.23</v>
      </c>
    </row>
    <row r="3281" customFormat="false" ht="12.75" hidden="false" customHeight="false" outlineLevel="0" collapsed="false">
      <c r="A3281" s="142" t="s">
        <v>6948</v>
      </c>
      <c r="B3281" s="663" t="str">
        <f aca="false">C3281&amp;D3281&amp;E3281&amp;F3281&amp;G3281&amp;H3281</f>
        <v>MONTAGEM E DESMONTAGEM DE CADEIRA SUSPENSA (BALANCIM).CUSTOPOR BALANCIM</v>
      </c>
      <c r="C3281" s="142" t="s">
        <v>6946</v>
      </c>
      <c r="D3281" s="142" t="s">
        <v>6947</v>
      </c>
      <c r="I3281" s="142" t="s">
        <v>9</v>
      </c>
      <c r="J3281" s="142" t="n">
        <v>79.93</v>
      </c>
    </row>
    <row r="3282" customFormat="false" ht="12.75" hidden="false" customHeight="false" outlineLevel="0" collapsed="false">
      <c r="A3282" s="142" t="s">
        <v>6949</v>
      </c>
      <c r="B3282" s="663" t="str">
        <f aca="false">C3282&amp;D3282&amp;E3282&amp;F3282&amp;G3282&amp;H3282</f>
        <v>DESMONTAGEM E REMONTAGEM DE ANDAIMES SUSPENSOS PENDENTES DAESTRUTURA</v>
      </c>
      <c r="C3282" s="142" t="s">
        <v>6950</v>
      </c>
      <c r="D3282" s="142" t="s">
        <v>6951</v>
      </c>
      <c r="I3282" s="142" t="s">
        <v>9</v>
      </c>
      <c r="J3282" s="142" t="n">
        <v>771.64</v>
      </c>
    </row>
    <row r="3283" customFormat="false" ht="12.75" hidden="false" customHeight="false" outlineLevel="0" collapsed="false">
      <c r="A3283" s="142" t="s">
        <v>6952</v>
      </c>
      <c r="B3283" s="663" t="str">
        <f aca="false">C3283&amp;D3283&amp;E3283&amp;F3283&amp;G3283&amp;H3283</f>
        <v>DESMONTAGEM E REMONTAGEM DE ANDAIMES SUSPENSOS PENDENTES DAESTRUTURA</v>
      </c>
      <c r="C3283" s="142" t="s">
        <v>6950</v>
      </c>
      <c r="D3283" s="142" t="s">
        <v>6951</v>
      </c>
      <c r="I3283" s="142" t="s">
        <v>9</v>
      </c>
      <c r="J3283" s="142" t="n">
        <v>676.17</v>
      </c>
    </row>
    <row r="3284" customFormat="false" ht="12.75" hidden="false" customHeight="false" outlineLevel="0" collapsed="false">
      <c r="A3284" s="142" t="s">
        <v>6953</v>
      </c>
      <c r="B3284" s="663" t="str">
        <f aca="false">C3284&amp;D3284&amp;E3284&amp;F3284&amp;G3284&amp;H3284</f>
        <v>MOVIMENTACAO VERTICAL DE ANDAIME SUSPENSO MANUAL,CONSIDERANDO-SE UMA VEZ A AREA TRABALHADA,EM PROJECAO VERTICAL</v>
      </c>
      <c r="C3284" s="142" t="s">
        <v>6954</v>
      </c>
      <c r="D3284" s="142" t="s">
        <v>6955</v>
      </c>
      <c r="I3284" s="142" t="s">
        <v>1696</v>
      </c>
      <c r="J3284" s="142" t="n">
        <v>2.59</v>
      </c>
    </row>
    <row r="3285" customFormat="false" ht="12.75" hidden="false" customHeight="false" outlineLevel="0" collapsed="false">
      <c r="A3285" s="142" t="s">
        <v>6956</v>
      </c>
      <c r="B3285" s="663" t="str">
        <f aca="false">C3285&amp;D3285&amp;E3285&amp;F3285&amp;G3285&amp;H3285</f>
        <v>MOVIMENTACAO VERTICAL DE ANDAIME SUSPENSO MANUAL,CONSIDERANDO-SE UMA VEZ A AREA TRABALHADA,EM PROJECAO VERTICAL</v>
      </c>
      <c r="C3285" s="142" t="s">
        <v>6954</v>
      </c>
      <c r="D3285" s="142" t="s">
        <v>6955</v>
      </c>
      <c r="I3285" s="142" t="s">
        <v>1696</v>
      </c>
      <c r="J3285" s="142" t="n">
        <v>2.25</v>
      </c>
    </row>
    <row r="3286" customFormat="false" ht="12.75" hidden="false" customHeight="false" outlineLevel="0" collapsed="false">
      <c r="A3286" s="142" t="s">
        <v>6957</v>
      </c>
      <c r="B3286" s="663" t="str">
        <f aca="false">C3286&amp;D3286&amp;E3286&amp;F3286&amp;G3286&amp;H3286</f>
        <v>MOVIMENTACAO VERTICAL DE ANDAIME SUSPENSO ELETRICO,CONSIDERANDO-SE UMA VEZ A AREA TRABALHADA,EM PROJECAO VERTICAL</v>
      </c>
      <c r="C3286" s="142" t="s">
        <v>6958</v>
      </c>
      <c r="D3286" s="142" t="s">
        <v>6959</v>
      </c>
      <c r="I3286" s="142" t="s">
        <v>1696</v>
      </c>
      <c r="J3286" s="142" t="n">
        <v>1.15</v>
      </c>
    </row>
    <row r="3287" customFormat="false" ht="12.75" hidden="false" customHeight="false" outlineLevel="0" collapsed="false">
      <c r="A3287" s="142" t="s">
        <v>6960</v>
      </c>
      <c r="B3287" s="663" t="str">
        <f aca="false">C3287&amp;D3287&amp;E3287&amp;F3287&amp;G3287&amp;H3287</f>
        <v>MOVIMENTACAO VERTICAL DE ANDAIME SUSPENSO ELETRICO,CONSIDERANDO-SE UMA VEZ A AREA TRABALHADA,EM PROJECAO VERTICAL</v>
      </c>
      <c r="C3287" s="142" t="s">
        <v>6958</v>
      </c>
      <c r="D3287" s="142" t="s">
        <v>6959</v>
      </c>
      <c r="I3287" s="142" t="s">
        <v>1696</v>
      </c>
      <c r="J3287" s="142" t="n">
        <v>1</v>
      </c>
    </row>
    <row r="3288" customFormat="false" ht="12.75" hidden="false" customHeight="false" outlineLevel="0" collapsed="false">
      <c r="A3288" s="142" t="s">
        <v>6961</v>
      </c>
      <c r="B3288" s="663" t="str">
        <f aca="false">C3288&amp;D3288&amp;E3288&amp;F3288&amp;G3288&amp;H3288</f>
        <v>MOVIMENTACAO VERTICAL OU HORIZONTAL DE PLATAFORMA OU PASSARELA</v>
      </c>
      <c r="C3288" s="142" t="s">
        <v>6962</v>
      </c>
      <c r="D3288" s="142" t="s">
        <v>6963</v>
      </c>
      <c r="I3288" s="142" t="s">
        <v>1696</v>
      </c>
      <c r="J3288" s="142" t="n">
        <v>0.53</v>
      </c>
    </row>
    <row r="3289" customFormat="false" ht="12.75" hidden="false" customHeight="false" outlineLevel="0" collapsed="false">
      <c r="A3289" s="142" t="s">
        <v>47</v>
      </c>
      <c r="B3289" s="663" t="str">
        <f aca="false">C3289&amp;D3289&amp;E3289&amp;F3289&amp;G3289&amp;H3289</f>
        <v>MOVIMENTACAO VERTICAL OU HORIZONTAL DE PLATAFORMA OU PASSARELA</v>
      </c>
      <c r="C3289" s="142" t="s">
        <v>6962</v>
      </c>
      <c r="D3289" s="142" t="s">
        <v>6963</v>
      </c>
      <c r="I3289" s="142" t="s">
        <v>1696</v>
      </c>
      <c r="J3289" s="142" t="n">
        <v>0.46</v>
      </c>
    </row>
    <row r="3290" customFormat="false" ht="12.75" hidden="false" customHeight="false" outlineLevel="0" collapsed="false">
      <c r="A3290" s="142" t="s">
        <v>6964</v>
      </c>
      <c r="B3290" s="663" t="str">
        <f aca="false">C3290&amp;D3290&amp;E3290&amp;F3290&amp;G3290&amp;H3290</f>
        <v>MOVIMENTACAO HORIZONTAL DE ANDAIME COM ELEMENTOS TUBULARES TIPO TORRE</v>
      </c>
      <c r="C3290" s="142" t="s">
        <v>6965</v>
      </c>
      <c r="D3290" s="142" t="s">
        <v>6966</v>
      </c>
      <c r="I3290" s="142" t="s">
        <v>130</v>
      </c>
      <c r="J3290" s="142" t="n">
        <v>0.16</v>
      </c>
    </row>
    <row r="3291" customFormat="false" ht="12.75" hidden="false" customHeight="false" outlineLevel="0" collapsed="false">
      <c r="A3291" s="142" t="s">
        <v>6967</v>
      </c>
      <c r="B3291" s="663" t="str">
        <f aca="false">C3291&amp;D3291&amp;E3291&amp;F3291&amp;G3291&amp;H3291</f>
        <v>MOVIMENTACAO HORIZONTAL DE ANDAIME COM ELEMENTOS TUBULARES TIPO TORRE</v>
      </c>
      <c r="C3291" s="142" t="s">
        <v>6965</v>
      </c>
      <c r="D3291" s="142" t="s">
        <v>6966</v>
      </c>
      <c r="I3291" s="142" t="s">
        <v>130</v>
      </c>
      <c r="J3291" s="142" t="n">
        <v>0.14</v>
      </c>
    </row>
    <row r="3292" customFormat="false" ht="12.75" hidden="false" customHeight="false" outlineLevel="0" collapsed="false">
      <c r="A3292" s="142" t="s">
        <v>6968</v>
      </c>
      <c r="B3292" s="663" t="str">
        <f aca="false">C3292&amp;D3292&amp;E3292&amp;F3292&amp;G3292&amp;H3292</f>
        <v>MONTAGEM E DESMONTAGEM DE USINA MISTURADORA DE CONCRETO,TIPO PAREDE,COM SILOS HORIZONTAIS PARA TRES AGREGADOS.</v>
      </c>
      <c r="C3292" s="142" t="s">
        <v>6969</v>
      </c>
      <c r="D3292" s="142" t="s">
        <v>6970</v>
      </c>
      <c r="I3292" s="142" t="s">
        <v>9</v>
      </c>
      <c r="J3292" s="142" t="n">
        <v>44671.06</v>
      </c>
    </row>
    <row r="3293" customFormat="false" ht="12.75" hidden="false" customHeight="false" outlineLevel="0" collapsed="false">
      <c r="A3293" s="142" t="s">
        <v>6971</v>
      </c>
      <c r="B3293" s="663" t="str">
        <f aca="false">C3293&amp;D3293&amp;E3293&amp;F3293&amp;G3293&amp;H3293</f>
        <v>MONTAGEM E DESMONTAGEM DE USINA MISTURADORA DE CONCRETO,TIPO PAREDE,COM SILOS HORIZONTAIS PARA TRES AGREGADOS.</v>
      </c>
      <c r="C3293" s="142" t="s">
        <v>6969</v>
      </c>
      <c r="D3293" s="142" t="s">
        <v>6970</v>
      </c>
      <c r="I3293" s="142" t="s">
        <v>9</v>
      </c>
      <c r="J3293" s="142" t="n">
        <v>39981.79</v>
      </c>
    </row>
    <row r="3294" customFormat="false" ht="12.75" hidden="false" customHeight="false" outlineLevel="0" collapsed="false">
      <c r="A3294" s="142" t="s">
        <v>6972</v>
      </c>
      <c r="B3294" s="663" t="str">
        <f aca="false">C3294&amp;D3294&amp;E3294&amp;F3294&amp;G3294&amp;H3294</f>
        <v>MONTAGEM E DESMONTAGEM DE USINA MISTURADORA DE CONCRETO,TIPO VERTICAL,COM SILOS PARA 45,00M3 DE AGREGADOS E 30T DE CIMENTO</v>
      </c>
      <c r="C3294" s="142" t="s">
        <v>6969</v>
      </c>
      <c r="D3294" s="142" t="s">
        <v>6973</v>
      </c>
      <c r="E3294" s="142" t="s">
        <v>4808</v>
      </c>
      <c r="I3294" s="142" t="s">
        <v>9</v>
      </c>
      <c r="J3294" s="142" t="n">
        <v>228390.07</v>
      </c>
    </row>
    <row r="3295" customFormat="false" ht="12.75" hidden="false" customHeight="false" outlineLevel="0" collapsed="false">
      <c r="A3295" s="142" t="s">
        <v>6974</v>
      </c>
      <c r="B3295" s="663" t="str">
        <f aca="false">C3295&amp;D3295&amp;E3295&amp;F3295&amp;G3295&amp;H3295</f>
        <v>MONTAGEM E DESMONTAGEM DE USINA MISTURADORA DE CONCRETO,TIPO VERTICAL,COM SILOS PARA 45,00M3 DE AGREGADOS E 30T DE CIMENTO</v>
      </c>
      <c r="C3295" s="142" t="s">
        <v>6969</v>
      </c>
      <c r="D3295" s="142" t="s">
        <v>6973</v>
      </c>
      <c r="E3295" s="142" t="s">
        <v>4808</v>
      </c>
      <c r="I3295" s="142" t="s">
        <v>9</v>
      </c>
      <c r="J3295" s="142" t="n">
        <v>206546.58</v>
      </c>
    </row>
    <row r="3296" customFormat="false" ht="12.75" hidden="false" customHeight="false" outlineLevel="0" collapsed="false">
      <c r="A3296" s="142" t="s">
        <v>6975</v>
      </c>
      <c r="B3296" s="663" t="str">
        <f aca="false">C3296&amp;D3296&amp;E3296&amp;F3296&amp;G3296&amp;H3296</f>
        <v>MONTAGEM E DESMONTAGEM DE TELEFERICO DE OBRA,COM VAO DE APROXIMADAMENTE 180,00M,INCLUSIVE O PREPARO DO TERRENO,EXCLUSIVE AS DEMAIS OBRAS NAO LIGADAS A PARTE MECANICA E O TRANSPORTE SECUNDARIO ATE O PONTO INICIAL DE OPERACAO</v>
      </c>
      <c r="C3296" s="142" t="s">
        <v>6976</v>
      </c>
      <c r="D3296" s="142" t="s">
        <v>6977</v>
      </c>
      <c r="E3296" s="142" t="s">
        <v>6978</v>
      </c>
      <c r="F3296" s="142" t="s">
        <v>6979</v>
      </c>
      <c r="I3296" s="142" t="s">
        <v>9</v>
      </c>
      <c r="J3296" s="142" t="n">
        <v>3854.74</v>
      </c>
    </row>
    <row r="3297" customFormat="false" ht="12.75" hidden="false" customHeight="false" outlineLevel="0" collapsed="false">
      <c r="A3297" s="142" t="s">
        <v>6980</v>
      </c>
      <c r="B3297" s="663" t="str">
        <f aca="false">C3297&amp;D3297&amp;E3297&amp;F3297&amp;G3297&amp;H3297</f>
        <v>MONTAGEM E DESMONTAGEM DE TELEFERICO DE OBRA,COM VAO DE APROXIMADAMENTE 180,00M,INCLUSIVE O PREPARO DO TERRENO,EXCLUSIVE AS DEMAIS OBRAS NAO LIGADAS A PARTE MECANICA E O TRANSPORTE SECUNDARIO ATE O PONTO INICIAL DE OPERACAO</v>
      </c>
      <c r="C3297" s="142" t="s">
        <v>6976</v>
      </c>
      <c r="D3297" s="142" t="s">
        <v>6977</v>
      </c>
      <c r="E3297" s="142" t="s">
        <v>6978</v>
      </c>
      <c r="F3297" s="142" t="s">
        <v>6979</v>
      </c>
      <c r="I3297" s="142" t="s">
        <v>9</v>
      </c>
      <c r="J3297" s="142" t="n">
        <v>3340.75</v>
      </c>
    </row>
    <row r="3298" customFormat="false" ht="12.75" hidden="false" customHeight="false" outlineLevel="0" collapsed="false">
      <c r="A3298" s="142" t="s">
        <v>6981</v>
      </c>
      <c r="B3298" s="663" t="str">
        <f aca="false">C3298&amp;D3298&amp;E3298&amp;F3298&amp;G3298&amp;H3298</f>
        <v>MONTAGEM E DESMONTAGEM DE ANDAIME SUSPENSO ELETRICO CONSIDERANDO-SE A EXTENSAO HORIZONTAL DAS FACHADAS E/OU EMPENAS</v>
      </c>
      <c r="C3298" s="142" t="s">
        <v>6982</v>
      </c>
      <c r="D3298" s="142" t="s">
        <v>6983</v>
      </c>
      <c r="I3298" s="142" t="s">
        <v>130</v>
      </c>
      <c r="J3298" s="142" t="n">
        <v>53.06</v>
      </c>
    </row>
    <row r="3299" customFormat="false" ht="12.75" hidden="false" customHeight="false" outlineLevel="0" collapsed="false">
      <c r="A3299" s="142" t="s">
        <v>6984</v>
      </c>
      <c r="B3299" s="663" t="str">
        <f aca="false">C3299&amp;D3299&amp;E3299&amp;F3299&amp;G3299&amp;H3299</f>
        <v>MONTAGEM E DESMONTAGEM DE ANDAIME SUSPENSO ELETRICO CONSIDERANDO-SE A EXTENSAO HORIZONTAL DAS FACHADAS E/OU EMPENAS</v>
      </c>
      <c r="C3299" s="142" t="s">
        <v>6982</v>
      </c>
      <c r="D3299" s="142" t="s">
        <v>6983</v>
      </c>
      <c r="I3299" s="142" t="s">
        <v>130</v>
      </c>
      <c r="J3299" s="142" t="n">
        <v>45.97</v>
      </c>
    </row>
    <row r="3300" customFormat="false" ht="12.75" hidden="false" customHeight="false" outlineLevel="0" collapsed="false">
      <c r="A3300" s="142" t="s">
        <v>6985</v>
      </c>
      <c r="B3300" s="663" t="str">
        <f aca="false">C3300&amp;D3300&amp;E3300&amp;F3300&amp;G3300&amp;H3300</f>
        <v>ENCHIMENTO PARA ELEVACAO DE PISO,COM BLOCO DE CONCRETO CELULAR,COM 10CM DE ALTURA,ASSENTE COM ARGAMASSA DE CIMENTO E AREIA NO TRACO 1:8</v>
      </c>
      <c r="C3300" s="142" t="s">
        <v>6986</v>
      </c>
      <c r="D3300" s="142" t="s">
        <v>6987</v>
      </c>
      <c r="E3300" s="142" t="s">
        <v>6988</v>
      </c>
      <c r="I3300" s="142" t="s">
        <v>1696</v>
      </c>
      <c r="J3300" s="142" t="n">
        <v>52.15</v>
      </c>
    </row>
    <row r="3301" customFormat="false" ht="12.75" hidden="false" customHeight="false" outlineLevel="0" collapsed="false">
      <c r="A3301" s="142" t="s">
        <v>6989</v>
      </c>
      <c r="B3301" s="663" t="str">
        <f aca="false">C3301&amp;D3301&amp;E3301&amp;F3301&amp;G3301&amp;H3301</f>
        <v>ENCHIMENTO PARA ELEVACAO DE PISO,COM BLOCO DE CONCRETO CELULAR,COM 10CM DE ALTURA,ASSENTE COM ARGAMASSA DE CIMENTO E AREIA NO TRACO 1:8</v>
      </c>
      <c r="C3301" s="142" t="s">
        <v>6986</v>
      </c>
      <c r="D3301" s="142" t="s">
        <v>6987</v>
      </c>
      <c r="E3301" s="142" t="s">
        <v>6988</v>
      </c>
      <c r="I3301" s="142" t="s">
        <v>1696</v>
      </c>
      <c r="J3301" s="142" t="n">
        <v>51.29</v>
      </c>
    </row>
    <row r="3302" customFormat="false" ht="12.75" hidden="false" customHeight="false" outlineLevel="0" collapsed="false">
      <c r="A3302" s="142" t="s">
        <v>6990</v>
      </c>
      <c r="B3302" s="663" t="str">
        <f aca="false">C3302&amp;D3302&amp;E3302&amp;F3302&amp;G3302&amp;H3302</f>
        <v>ENCHIMENTO PARA ELEVACAO DE PISO,COM BLOCO DE CONCRETO CELULAR,COM 15CM DE ALTURA,ASSENTE COM ARGAMASSA DE CIMENTO E AREIA NO TRACO 1:8</v>
      </c>
      <c r="C3302" s="142" t="s">
        <v>6986</v>
      </c>
      <c r="D3302" s="142" t="s">
        <v>6991</v>
      </c>
      <c r="E3302" s="142" t="s">
        <v>6988</v>
      </c>
      <c r="I3302" s="142" t="s">
        <v>1696</v>
      </c>
      <c r="J3302" s="142" t="n">
        <v>64.91</v>
      </c>
    </row>
    <row r="3303" customFormat="false" ht="12.75" hidden="false" customHeight="false" outlineLevel="0" collapsed="false">
      <c r="A3303" s="142" t="s">
        <v>6992</v>
      </c>
      <c r="B3303" s="663" t="str">
        <f aca="false">C3303&amp;D3303&amp;E3303&amp;F3303&amp;G3303&amp;H3303</f>
        <v>ENCHIMENTO PARA ELEVACAO DE PISO,COM BLOCO DE CONCRETO CELULAR,COM 15CM DE ALTURA,ASSENTE COM ARGAMASSA DE CIMENTO E AREIA NO TRACO 1:8</v>
      </c>
      <c r="C3303" s="142" t="s">
        <v>6986</v>
      </c>
      <c r="D3303" s="142" t="s">
        <v>6991</v>
      </c>
      <c r="E3303" s="142" t="s">
        <v>6988</v>
      </c>
      <c r="I3303" s="142" t="s">
        <v>1696</v>
      </c>
      <c r="J3303" s="142" t="n">
        <v>63.2</v>
      </c>
    </row>
    <row r="3304" customFormat="false" ht="12.75" hidden="false" customHeight="false" outlineLevel="0" collapsed="false">
      <c r="A3304" s="142" t="s">
        <v>6993</v>
      </c>
      <c r="B3304" s="663" t="str">
        <f aca="false">C3304&amp;D3304&amp;E3304&amp;F3304&amp;G3304&amp;H3304</f>
        <v>ENCHIMENTO PARA ELEVACAO DE PISO,COM BLOCO DE CONCRETO CELULAR,COM 30CM DE ALTURA,ASSENTE COM ARGAMASSA DE CIMENTO E AREIA NO TRACO 1:8</v>
      </c>
      <c r="C3304" s="142" t="s">
        <v>6986</v>
      </c>
      <c r="D3304" s="142" t="s">
        <v>6994</v>
      </c>
      <c r="E3304" s="142" t="s">
        <v>6988</v>
      </c>
      <c r="I3304" s="142" t="s">
        <v>1696</v>
      </c>
      <c r="J3304" s="142" t="n">
        <v>155.8</v>
      </c>
    </row>
    <row r="3305" customFormat="false" ht="12.75" hidden="false" customHeight="false" outlineLevel="0" collapsed="false">
      <c r="A3305" s="142" t="s">
        <v>6995</v>
      </c>
      <c r="B3305" s="663" t="str">
        <f aca="false">C3305&amp;D3305&amp;E3305&amp;F3305&amp;G3305&amp;H3305</f>
        <v>ENCHIMENTO PARA ELEVACAO DE PISO,COM BLOCO DE CONCRETO CELULAR,COM 30CM DE ALTURA,ASSENTE COM ARGAMASSA DE CIMENTO E AREIA NO TRACO 1:8</v>
      </c>
      <c r="C3305" s="142" t="s">
        <v>6986</v>
      </c>
      <c r="D3305" s="142" t="s">
        <v>6994</v>
      </c>
      <c r="E3305" s="142" t="s">
        <v>6988</v>
      </c>
      <c r="I3305" s="142" t="s">
        <v>1696</v>
      </c>
      <c r="J3305" s="142" t="n">
        <v>153.25</v>
      </c>
    </row>
    <row r="3306" customFormat="false" ht="12.75" hidden="false" customHeight="false" outlineLevel="0" collapsed="false">
      <c r="A3306" s="142" t="s">
        <v>6996</v>
      </c>
      <c r="B3306" s="663" t="str">
        <f aca="false">C3306&amp;D3306&amp;E3306&amp;F3306&amp;G3306&amp;H3306</f>
        <v>ARGILA EXPANDIDA COM GRANULOMETRIA FINA DE 2215,INCLUSIVE TRANSPORTE.FORNECIMENTO</v>
      </c>
      <c r="C3306" s="142" t="s">
        <v>6997</v>
      </c>
      <c r="D3306" s="142" t="s">
        <v>6998</v>
      </c>
      <c r="I3306" s="142" t="s">
        <v>859</v>
      </c>
      <c r="J3306" s="142" t="n">
        <v>363.95</v>
      </c>
    </row>
    <row r="3307" customFormat="false" ht="12.75" hidden="false" customHeight="false" outlineLevel="0" collapsed="false">
      <c r="A3307" s="142" t="s">
        <v>6999</v>
      </c>
      <c r="B3307" s="663" t="str">
        <f aca="false">C3307&amp;D3307&amp;E3307&amp;F3307&amp;G3307&amp;H3307</f>
        <v>ARGILA EXPANDIDA COM GRANULOMETRIA FINA DE 2215,INCLUSIVE TRANSPORTE.FORNECIMENTO</v>
      </c>
      <c r="C3307" s="142" t="s">
        <v>6997</v>
      </c>
      <c r="D3307" s="142" t="s">
        <v>6998</v>
      </c>
      <c r="I3307" s="142" t="s">
        <v>859</v>
      </c>
      <c r="J3307" s="142" t="n">
        <v>363.95</v>
      </c>
    </row>
    <row r="3308" customFormat="false" ht="12.75" hidden="false" customHeight="false" outlineLevel="0" collapsed="false">
      <c r="A3308" s="142" t="s">
        <v>7000</v>
      </c>
      <c r="B3308" s="663" t="str">
        <f aca="false">C3308&amp;D3308&amp;E3308&amp;F3308&amp;G3308&amp;H3308</f>
        <v>ARGILA EXPANDIDA COM GRANULOMETRIA GROSSA DE 3222,INCLUSIVETRANSPORTE.FORNECIMENTO</v>
      </c>
      <c r="C3308" s="142" t="s">
        <v>7001</v>
      </c>
      <c r="D3308" s="142" t="s">
        <v>7002</v>
      </c>
      <c r="I3308" s="142" t="s">
        <v>859</v>
      </c>
      <c r="J3308" s="142" t="n">
        <v>363.95</v>
      </c>
    </row>
    <row r="3309" customFormat="false" ht="12.75" hidden="false" customHeight="false" outlineLevel="0" collapsed="false">
      <c r="A3309" s="142" t="s">
        <v>7003</v>
      </c>
      <c r="B3309" s="663" t="str">
        <f aca="false">C3309&amp;D3309&amp;E3309&amp;F3309&amp;G3309&amp;H3309</f>
        <v>ARGILA EXPANDIDA COM GRANULOMETRIA GROSSA DE 3222,INCLUSIVETRANSPORTE.FORNECIMENTO</v>
      </c>
      <c r="C3309" s="142" t="s">
        <v>7001</v>
      </c>
      <c r="D3309" s="142" t="s">
        <v>7002</v>
      </c>
      <c r="I3309" s="142" t="s">
        <v>859</v>
      </c>
      <c r="J3309" s="142" t="n">
        <v>363.95</v>
      </c>
    </row>
    <row r="3310" customFormat="false" ht="12.75" hidden="false" customHeight="false" outlineLevel="0" collapsed="false">
      <c r="A3310" s="142" t="s">
        <v>7004</v>
      </c>
      <c r="B3310" s="663" t="str">
        <f aca="false">C3310&amp;D3310&amp;E3310&amp;F3310&amp;G3310&amp;H3310</f>
        <v>ESGOTAMENTO NORMAL DE VALAS,MEDIDO POR VOLUME D`AGUA ESGOTADO,UTILIZANDO BOMBA ACIONADA POR MOTOR A GASOLINA DE 12,5CV,DIAMETRO DE SUCCAO E DESCARGA DE 1.1/2",CONSIDERANDO UMA ALTURA MANOMETRICA ATE 10,00M</v>
      </c>
      <c r="C3310" s="142" t="s">
        <v>7005</v>
      </c>
      <c r="D3310" s="142" t="s">
        <v>7006</v>
      </c>
      <c r="E3310" s="142" t="s">
        <v>7007</v>
      </c>
      <c r="F3310" s="142" t="s">
        <v>7008</v>
      </c>
      <c r="I3310" s="142" t="s">
        <v>859</v>
      </c>
      <c r="J3310" s="142" t="n">
        <v>0.91</v>
      </c>
    </row>
    <row r="3311" customFormat="false" ht="12.75" hidden="false" customHeight="false" outlineLevel="0" collapsed="false">
      <c r="A3311" s="142" t="s">
        <v>7009</v>
      </c>
      <c r="B3311" s="663" t="str">
        <f aca="false">C3311&amp;D3311&amp;E3311&amp;F3311&amp;G3311&amp;H3311</f>
        <v>ESGOTAMENTO NORMAL DE VALAS,MEDIDO POR VOLUME D`AGUA ESGOTADO,UTILIZANDO BOMBA ACIONADA POR MOTOR A GASOLINA DE 12,5CV,DIAMETRO DE SUCCAO E DESCARGA DE 1.1/2",CONSIDERANDO UMA ALTURA MANOMETRICA ATE 10,00M</v>
      </c>
      <c r="C3311" s="142" t="s">
        <v>7005</v>
      </c>
      <c r="D3311" s="142" t="s">
        <v>7006</v>
      </c>
      <c r="E3311" s="142" t="s">
        <v>7007</v>
      </c>
      <c r="F3311" s="142" t="s">
        <v>7008</v>
      </c>
      <c r="I3311" s="142" t="s">
        <v>859</v>
      </c>
      <c r="J3311" s="142" t="n">
        <v>0.87</v>
      </c>
    </row>
    <row r="3312" customFormat="false" ht="12.75" hidden="false" customHeight="false" outlineLevel="0" collapsed="false">
      <c r="A3312" s="142" t="s">
        <v>7010</v>
      </c>
      <c r="B3312" s="663" t="str">
        <f aca="false">C3312&amp;D3312&amp;E3312&amp;F3312&amp;G3312&amp;H3312</f>
        <v>ESGOTAMENTO DE VALA MEDIDO PELA POTENCIA INSTALADA E PELO TEMPO DE FUNCIONAMENTO</v>
      </c>
      <c r="C3312" s="142" t="s">
        <v>7011</v>
      </c>
      <c r="D3312" s="142" t="s">
        <v>7012</v>
      </c>
      <c r="I3312" s="142" t="s">
        <v>7013</v>
      </c>
      <c r="J3312" s="142" t="n">
        <v>5.94</v>
      </c>
    </row>
    <row r="3313" customFormat="false" ht="12.75" hidden="false" customHeight="false" outlineLevel="0" collapsed="false">
      <c r="A3313" s="142" t="s">
        <v>7014</v>
      </c>
      <c r="B3313" s="663" t="str">
        <f aca="false">C3313&amp;D3313&amp;E3313&amp;F3313&amp;G3313&amp;H3313</f>
        <v>ESGOTAMENTO DE VALA MEDIDO PELA POTENCIA INSTALADA E PELO TEMPO DE FUNCIONAMENTO</v>
      </c>
      <c r="C3313" s="142" t="s">
        <v>7011</v>
      </c>
      <c r="D3313" s="142" t="s">
        <v>7012</v>
      </c>
      <c r="I3313" s="142" t="s">
        <v>7013</v>
      </c>
      <c r="J3313" s="142" t="n">
        <v>5.44</v>
      </c>
    </row>
    <row r="3314" customFormat="false" ht="12.75" hidden="false" customHeight="false" outlineLevel="0" collapsed="false">
      <c r="A3314" s="142" t="s">
        <v>7015</v>
      </c>
      <c r="B3314" s="663" t="str">
        <f aca="false">C3314&amp;D3314&amp;E3314&amp;F3314&amp;G3314&amp;H3314</f>
        <v>ESGOTAMENTO DE VALA MEDIDO PELA POTENCIA INSTALADA E PELO TEMPO DE FUNCIONAMENTO,DEVENDO SER USADO COMO SEU COMPLEMENTO,CONSIDERANDO A HORA IMPRODUTIVA DA BOMBA.</v>
      </c>
      <c r="C3314" s="142" t="s">
        <v>7011</v>
      </c>
      <c r="D3314" s="142" t="s">
        <v>7016</v>
      </c>
      <c r="E3314" s="142" t="s">
        <v>7017</v>
      </c>
      <c r="I3314" s="142" t="s">
        <v>7018</v>
      </c>
      <c r="J3314" s="142" t="n">
        <v>3.8</v>
      </c>
    </row>
    <row r="3315" customFormat="false" ht="12.75" hidden="false" customHeight="false" outlineLevel="0" collapsed="false">
      <c r="A3315" s="142" t="s">
        <v>7019</v>
      </c>
      <c r="B3315" s="663" t="str">
        <f aca="false">C3315&amp;D3315&amp;E3315&amp;F3315&amp;G3315&amp;H3315</f>
        <v>ESGOTAMENTO DE VALA MEDIDO PELA POTENCIA INSTALADA E PELO TEMPO DE FUNCIONAMENTO,DEVENDO SER USADO COMO SEU COMPLEMENTO,CONSIDERANDO A HORA IMPRODUTIVA DA BOMBA.</v>
      </c>
      <c r="C3315" s="142" t="s">
        <v>7011</v>
      </c>
      <c r="D3315" s="142" t="s">
        <v>7016</v>
      </c>
      <c r="E3315" s="142" t="s">
        <v>7017</v>
      </c>
      <c r="I3315" s="142" t="s">
        <v>7018</v>
      </c>
      <c r="J3315" s="142" t="n">
        <v>3.31</v>
      </c>
    </row>
    <row r="3316" customFormat="false" ht="12.75" hidden="false" customHeight="false" outlineLevel="0" collapsed="false">
      <c r="A3316" s="142" t="s">
        <v>7020</v>
      </c>
      <c r="B3316" s="663" t="str">
        <f aca="false">C3316&amp;D3316&amp;E3316&amp;F3316&amp;G3316&amp;H3316</f>
        <v>ESGOTAMENTO DE AGUA DE SUBSOLO RESULTANTE DE INFILTRACAO OUALAGAMENTO,USANDO MOTOR ELETRICO EM BOMBA DE 3HP,DIAMETRO DE SUCCAO DE 1.1/2".ALTURA MANOMETRICA ATE 10,00M,MEDIDA PELOTEMPO DE FUNCIONAMENTO</v>
      </c>
      <c r="C3316" s="142" t="s">
        <v>7021</v>
      </c>
      <c r="D3316" s="142" t="s">
        <v>7022</v>
      </c>
      <c r="E3316" s="142" t="s">
        <v>7023</v>
      </c>
      <c r="F3316" s="142" t="s">
        <v>7024</v>
      </c>
      <c r="I3316" s="142" t="s">
        <v>5474</v>
      </c>
      <c r="J3316" s="142" t="n">
        <v>3.73</v>
      </c>
    </row>
    <row r="3317" customFormat="false" ht="12.75" hidden="false" customHeight="false" outlineLevel="0" collapsed="false">
      <c r="A3317" s="142" t="s">
        <v>7025</v>
      </c>
      <c r="B3317" s="663" t="str">
        <f aca="false">C3317&amp;D3317&amp;E3317&amp;F3317&amp;G3317&amp;H3317</f>
        <v>ESGOTAMENTO DE AGUA DE SUBSOLO RESULTANTE DE INFILTRACAO OUALAGAMENTO,USANDO MOTOR ELETRICO EM BOMBA DE 3HP,DIAMETRO DE SUCCAO DE 1.1/2".ALTURA MANOMETRICA ATE 10,00M,MEDIDA PELOTEMPO DE FUNCIONAMENTO</v>
      </c>
      <c r="C3317" s="142" t="s">
        <v>7021</v>
      </c>
      <c r="D3317" s="142" t="s">
        <v>7022</v>
      </c>
      <c r="E3317" s="142" t="s">
        <v>7023</v>
      </c>
      <c r="F3317" s="142" t="s">
        <v>7024</v>
      </c>
      <c r="I3317" s="142" t="s">
        <v>5474</v>
      </c>
      <c r="J3317" s="142" t="n">
        <v>3.73</v>
      </c>
    </row>
    <row r="3318" customFormat="false" ht="12.75" hidden="false" customHeight="false" outlineLevel="0" collapsed="false">
      <c r="A3318" s="142" t="s">
        <v>7026</v>
      </c>
      <c r="B3318" s="663" t="str">
        <f aca="false">C3318&amp;D3318&amp;E3318&amp;F3318&amp;G3318&amp;H3318</f>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18" s="142" t="s">
        <v>7021</v>
      </c>
      <c r="D3318" s="142" t="s">
        <v>7022</v>
      </c>
      <c r="E3318" s="142" t="s">
        <v>7027</v>
      </c>
      <c r="F3318" s="142" t="s">
        <v>7028</v>
      </c>
      <c r="G3318" s="142" t="s">
        <v>7029</v>
      </c>
      <c r="I3318" s="142" t="s">
        <v>5474</v>
      </c>
      <c r="J3318" s="142" t="n">
        <v>0.16</v>
      </c>
    </row>
    <row r="3319" customFormat="false" ht="12.75" hidden="false" customHeight="false" outlineLevel="0" collapsed="false">
      <c r="A3319" s="142" t="s">
        <v>7030</v>
      </c>
      <c r="B3319" s="663" t="str">
        <f aca="false">C3319&amp;D3319&amp;E3319&amp;F3319&amp;G3319&amp;H3319</f>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19" s="142" t="s">
        <v>7021</v>
      </c>
      <c r="D3319" s="142" t="s">
        <v>7022</v>
      </c>
      <c r="E3319" s="142" t="s">
        <v>7027</v>
      </c>
      <c r="F3319" s="142" t="s">
        <v>7028</v>
      </c>
      <c r="G3319" s="142" t="s">
        <v>7029</v>
      </c>
      <c r="I3319" s="142" t="s">
        <v>5474</v>
      </c>
      <c r="J3319" s="142" t="n">
        <v>0.16</v>
      </c>
    </row>
    <row r="3320" customFormat="false" ht="12.75" hidden="false" customHeight="false" outlineLevel="0" collapsed="false">
      <c r="A3320" s="142" t="s">
        <v>7031</v>
      </c>
      <c r="B3320" s="663" t="str">
        <f aca="false">C3320&amp;D3320&amp;E3320&amp;F3320&amp;G3320&amp;H3320</f>
        <v>ESCORAMENTO SIMPLES,FECHADO,DE VALA DE POUCA PROFUNDIDADE(ATE 1,00M DE PROFUNDIDADE),INCLUSIVE FORNECIMENTO DOS MATERIAIS(PECAS DE MADEIRA DE 3ª-1.1/2"X9" E 3"X6")</v>
      </c>
      <c r="C3320" s="142" t="s">
        <v>7032</v>
      </c>
      <c r="D3320" s="142" t="s">
        <v>7033</v>
      </c>
      <c r="E3320" s="142" t="s">
        <v>7034</v>
      </c>
      <c r="I3320" s="142" t="s">
        <v>1696</v>
      </c>
      <c r="J3320" s="142" t="n">
        <v>76.83</v>
      </c>
    </row>
    <row r="3321" customFormat="false" ht="12.75" hidden="false" customHeight="false" outlineLevel="0" collapsed="false">
      <c r="A3321" s="142" t="s">
        <v>7035</v>
      </c>
      <c r="B3321" s="663" t="str">
        <f aca="false">C3321&amp;D3321&amp;E3321&amp;F3321&amp;G3321&amp;H3321</f>
        <v>ESCORAMENTO SIMPLES,FECHADO,DE VALA DE POUCA PROFUNDIDADE(ATE 1,00M DE PROFUNDIDADE),INCLUSIVE FORNECIMENTO DOS MATERIAIS(PECAS DE MADEIRA DE 3ª-1.1/2"X9" E 3"X6")</v>
      </c>
      <c r="C3321" s="142" t="s">
        <v>7032</v>
      </c>
      <c r="D3321" s="142" t="s">
        <v>7033</v>
      </c>
      <c r="E3321" s="142" t="s">
        <v>7034</v>
      </c>
      <c r="I3321" s="142" t="s">
        <v>1696</v>
      </c>
      <c r="J3321" s="142" t="n">
        <v>72.12</v>
      </c>
    </row>
    <row r="3322" customFormat="false" ht="12.75" hidden="false" customHeight="false" outlineLevel="0" collapsed="false">
      <c r="A3322" s="142" t="s">
        <v>7036</v>
      </c>
      <c r="B3322" s="663" t="str">
        <f aca="false">C3322&amp;D3322&amp;E3322&amp;F3322&amp;G3322&amp;H3322</f>
        <v>ESCORAMENTO SIMPLES,ABERTO,DE VALA DE POUCA PROFUNDIDADE(ATE 1,00M DE PROFUNDIDADE),INCLUSIVE FORNECIMENTO DOS MATERIAIS(PECAS DE MADEIRA DE 3ª-1.1/2"X9" E 3"X6")</v>
      </c>
      <c r="C3322" s="142" t="s">
        <v>7037</v>
      </c>
      <c r="D3322" s="142" t="s">
        <v>7038</v>
      </c>
      <c r="E3322" s="142" t="s">
        <v>7039</v>
      </c>
      <c r="I3322" s="142" t="s">
        <v>1696</v>
      </c>
      <c r="J3322" s="142" t="n">
        <v>34.73</v>
      </c>
    </row>
    <row r="3323" customFormat="false" ht="12.75" hidden="false" customHeight="false" outlineLevel="0" collapsed="false">
      <c r="A3323" s="142" t="s">
        <v>7040</v>
      </c>
      <c r="B3323" s="663" t="str">
        <f aca="false">C3323&amp;D3323&amp;E3323&amp;F3323&amp;G3323&amp;H3323</f>
        <v>ESCORAMENTO SIMPLES,ABERTO,DE VALA DE POUCA PROFUNDIDADE(ATE 1,00M DE PROFUNDIDADE),INCLUSIVE FORNECIMENTO DOS MATERIAIS(PECAS DE MADEIRA DE 3ª-1.1/2"X9" E 3"X6")</v>
      </c>
      <c r="C3323" s="142" t="s">
        <v>7037</v>
      </c>
      <c r="D3323" s="142" t="s">
        <v>7038</v>
      </c>
      <c r="E3323" s="142" t="s">
        <v>7039</v>
      </c>
      <c r="I3323" s="142" t="s">
        <v>1696</v>
      </c>
      <c r="J3323" s="142" t="n">
        <v>32.37</v>
      </c>
    </row>
    <row r="3324" customFormat="false" ht="12.75" hidden="false" customHeight="false" outlineLevel="0" collapsed="false">
      <c r="A3324" s="142" t="s">
        <v>7041</v>
      </c>
      <c r="B3324" s="663" t="str">
        <f aca="false">C3324&amp;D3324&amp;E3324&amp;F3324&amp;G3324&amp;H3324</f>
        <v>ESCORAMENTO SIMPLES,FECHADO,DE VALA DE POUCA PROFUNDIDADE(ATE 1,00M DE PROFUNDIDADE),INCLUSIVE FORNECIMENTO DOS MATERIAIS,COM ESGOTAMENTO MANUAL</v>
      </c>
      <c r="C3324" s="142" t="s">
        <v>7032</v>
      </c>
      <c r="D3324" s="142" t="s">
        <v>7033</v>
      </c>
      <c r="E3324" s="142" t="s">
        <v>7042</v>
      </c>
      <c r="I3324" s="142" t="s">
        <v>1696</v>
      </c>
      <c r="J3324" s="142" t="n">
        <v>99.41</v>
      </c>
    </row>
    <row r="3325" customFormat="false" ht="12.75" hidden="false" customHeight="false" outlineLevel="0" collapsed="false">
      <c r="A3325" s="142" t="s">
        <v>7043</v>
      </c>
      <c r="B3325" s="663" t="str">
        <f aca="false">C3325&amp;D3325&amp;E3325&amp;F3325&amp;G3325&amp;H3325</f>
        <v>ESCORAMENTO SIMPLES,FECHADO,DE VALA DE POUCA PROFUNDIDADE(ATE 1,00M DE PROFUNDIDADE),INCLUSIVE FORNECIMENTO DOS MATERIAIS,COM ESGOTAMENTO MANUAL</v>
      </c>
      <c r="C3325" s="142" t="s">
        <v>7032</v>
      </c>
      <c r="D3325" s="142" t="s">
        <v>7033</v>
      </c>
      <c r="E3325" s="142" t="s">
        <v>7042</v>
      </c>
      <c r="I3325" s="142" t="s">
        <v>1696</v>
      </c>
      <c r="J3325" s="142" t="n">
        <v>93.06</v>
      </c>
    </row>
    <row r="3326" customFormat="false" ht="12.75" hidden="false" customHeight="false" outlineLevel="0" collapsed="false">
      <c r="A3326" s="142" t="s">
        <v>7044</v>
      </c>
      <c r="B3326" s="663" t="str">
        <f aca="false">C3326&amp;D3326&amp;E3326&amp;F3326&amp;G3326&amp;H3326</f>
        <v>CHAPA DE ACO CARBONO SAE 1006/10 PERFURADA EM FUROS REDONDOS ALTERNADOS LONGITUDINALMENTE,DIAMETRO DE 1,80MM,DISTANCIA ENTRE FUROS DE 2,55MM (DE CENTRO),NAS DIMENSOES DE(2000X1000X0,90)MM.FORNECIMENTO</v>
      </c>
      <c r="C3326" s="142" t="s">
        <v>7045</v>
      </c>
      <c r="D3326" s="142" t="s">
        <v>7046</v>
      </c>
      <c r="E3326" s="142" t="s">
        <v>7047</v>
      </c>
      <c r="F3326" s="142" t="s">
        <v>7048</v>
      </c>
      <c r="I3326" s="142" t="s">
        <v>9</v>
      </c>
      <c r="J3326" s="142" t="n">
        <v>263.88</v>
      </c>
    </row>
    <row r="3327" customFormat="false" ht="12.75" hidden="false" customHeight="false" outlineLevel="0" collapsed="false">
      <c r="A3327" s="142" t="s">
        <v>7049</v>
      </c>
      <c r="B3327" s="663" t="str">
        <f aca="false">C3327&amp;D3327&amp;E3327&amp;F3327&amp;G3327&amp;H3327</f>
        <v>CHAPA DE ACO CARBONO SAE 1006/10 PERFURADA EM FUROS REDONDOS ALTERNADOS LONGITUDINALMENTE,DIAMETRO DE 1,80MM,DISTANCIA ENTRE FUROS DE 2,55MM (DE CENTRO),NAS DIMENSOES DE(2000X1000X0,90)MM.FORNECIMENTO</v>
      </c>
      <c r="C3327" s="142" t="s">
        <v>7045</v>
      </c>
      <c r="D3327" s="142" t="s">
        <v>7046</v>
      </c>
      <c r="E3327" s="142" t="s">
        <v>7047</v>
      </c>
      <c r="F3327" s="142" t="s">
        <v>7048</v>
      </c>
      <c r="I3327" s="142" t="s">
        <v>9</v>
      </c>
      <c r="J3327" s="142" t="n">
        <v>263.88</v>
      </c>
    </row>
    <row r="3328" customFormat="false" ht="12.75" hidden="false" customHeight="false" outlineLevel="0" collapsed="false">
      <c r="A3328" s="142" t="s">
        <v>7050</v>
      </c>
      <c r="B3328" s="663" t="str">
        <f aca="false">C3328&amp;D3328&amp;E3328&amp;F3328&amp;G3328&amp;H3328</f>
        <v>CHAPA DE ACO CARBONO SAE 1006/10,PERFURADA EM FUROS REDONDOSALTERNADOS LONGITUDINALMENTE,DIAMETRO DE 6,35MM,DISTANCIA ENTRE FUROS DE 9,00MM (DE CENTRO),NAS DIMENSOES DE(2000X1000X1,5)MM.FORNECIMENTO</v>
      </c>
      <c r="C3328" s="142" t="s">
        <v>7051</v>
      </c>
      <c r="D3328" s="142" t="s">
        <v>7052</v>
      </c>
      <c r="E3328" s="142" t="s">
        <v>7053</v>
      </c>
      <c r="F3328" s="142" t="s">
        <v>7054</v>
      </c>
      <c r="I3328" s="142" t="s">
        <v>9</v>
      </c>
      <c r="J3328" s="142" t="n">
        <v>317.96</v>
      </c>
    </row>
    <row r="3329" customFormat="false" ht="12.75" hidden="false" customHeight="false" outlineLevel="0" collapsed="false">
      <c r="A3329" s="142" t="s">
        <v>7055</v>
      </c>
      <c r="B3329" s="663" t="str">
        <f aca="false">C3329&amp;D3329&amp;E3329&amp;F3329&amp;G3329&amp;H3329</f>
        <v>CHAPA DE ACO CARBONO SAE 1006/10,PERFURADA EM FUROS REDONDOSALTERNADOS LONGITUDINALMENTE,DIAMETRO DE 6,35MM,DISTANCIA ENTRE FUROS DE 9,00MM (DE CENTRO),NAS DIMENSOES DE(2000X1000X1,5)MM.FORNECIMENTO</v>
      </c>
      <c r="C3329" s="142" t="s">
        <v>7051</v>
      </c>
      <c r="D3329" s="142" t="s">
        <v>7052</v>
      </c>
      <c r="E3329" s="142" t="s">
        <v>7053</v>
      </c>
      <c r="F3329" s="142" t="s">
        <v>7054</v>
      </c>
      <c r="I3329" s="142" t="s">
        <v>9</v>
      </c>
      <c r="J3329" s="142" t="n">
        <v>317.96</v>
      </c>
    </row>
    <row r="3330" customFormat="false" ht="12.75" hidden="false" customHeight="false" outlineLevel="0" collapsed="false">
      <c r="A3330" s="142" t="s">
        <v>7056</v>
      </c>
      <c r="B3330" s="663" t="str">
        <f aca="false">C3330&amp;D3330&amp;E3330&amp;F3330&amp;G3330&amp;H3330</f>
        <v>CHAPA DE ACO CARBONO COMUM DE 3/8",PARA PASSAGEM DE VEICULOS,SOBRE VALAS EM TRAVESSIAS,COMPREENDENDO COLOCACAO,USO E RETIRADA,MEDIDA PELA AREA DE CHAPA,EM CADA APLICACAO</v>
      </c>
      <c r="C3330" s="142" t="s">
        <v>7057</v>
      </c>
      <c r="D3330" s="142" t="s">
        <v>7058</v>
      </c>
      <c r="E3330" s="142" t="s">
        <v>7059</v>
      </c>
      <c r="I3330" s="142" t="s">
        <v>1696</v>
      </c>
      <c r="J3330" s="142" t="n">
        <v>32.96</v>
      </c>
    </row>
    <row r="3331" customFormat="false" ht="12.75" hidden="false" customHeight="false" outlineLevel="0" collapsed="false">
      <c r="A3331" s="142" t="s">
        <v>7060</v>
      </c>
      <c r="B3331" s="663" t="str">
        <f aca="false">C3331&amp;D3331&amp;E3331&amp;F3331&amp;G3331&amp;H3331</f>
        <v>CHAPA DE ACO CARBONO COMUM DE 3/8",PARA PASSAGEM DE VEICULOS,SOBRE VALAS EM TRAVESSIAS,COMPREENDENDO COLOCACAO,USO E RETIRADA,MEDIDA PELA AREA DE CHAPA,EM CADA APLICACAO</v>
      </c>
      <c r="C3331" s="142" t="s">
        <v>7057</v>
      </c>
      <c r="D3331" s="142" t="s">
        <v>7058</v>
      </c>
      <c r="E3331" s="142" t="s">
        <v>7059</v>
      </c>
      <c r="I3331" s="142" t="s">
        <v>1696</v>
      </c>
      <c r="J3331" s="142" t="n">
        <v>29.73</v>
      </c>
    </row>
    <row r="3332" customFormat="false" ht="12.75" hidden="false" customHeight="false" outlineLevel="0" collapsed="false">
      <c r="A3332" s="142" t="s">
        <v>7061</v>
      </c>
      <c r="B3332" s="663" t="str">
        <f aca="false">C3332&amp;D3332&amp;E3332&amp;F3332&amp;G3332&amp;H3332</f>
        <v>CHAPA DE ACO CARBONO COMUM DE 3/8",PARA PASSAGEM DE VEICULOS,SOBRE VALAS EM TRAVESSIAS,COMPREENDENDO COLOCACAO,USO E RETIRADA,MEDIDA PELA AREA DE CHAPA,EM CADA APLICACAO,INCLUSIVEMOBILIZACAO,TRANSPORTE,CARGA E DESCARGA</v>
      </c>
      <c r="C3332" s="142" t="s">
        <v>7057</v>
      </c>
      <c r="D3332" s="142" t="s">
        <v>7058</v>
      </c>
      <c r="E3332" s="142" t="s">
        <v>7062</v>
      </c>
      <c r="F3332" s="142" t="s">
        <v>7063</v>
      </c>
      <c r="I3332" s="142" t="s">
        <v>1696</v>
      </c>
      <c r="J3332" s="142" t="n">
        <v>64.28</v>
      </c>
    </row>
    <row r="3333" customFormat="false" ht="12.75" hidden="false" customHeight="false" outlineLevel="0" collapsed="false">
      <c r="A3333" s="142" t="s">
        <v>7064</v>
      </c>
      <c r="B3333" s="663" t="str">
        <f aca="false">C3333&amp;D3333&amp;E3333&amp;F3333&amp;G3333&amp;H3333</f>
        <v>CHAPA DE ACO CARBONO COMUM DE 3/8",PARA PASSAGEM DE VEICULOS,SOBRE VALAS EM TRAVESSIAS,COMPREENDENDO COLOCACAO,USO E RETIRADA,MEDIDA PELA AREA DE CHAPA,EM CADA APLICACAO,INCLUSIVEMOBILIZACAO,TRANSPORTE,CARGA E DESCARGA</v>
      </c>
      <c r="C3333" s="142" t="s">
        <v>7057</v>
      </c>
      <c r="D3333" s="142" t="s">
        <v>7058</v>
      </c>
      <c r="E3333" s="142" t="s">
        <v>7062</v>
      </c>
      <c r="F3333" s="142" t="s">
        <v>7063</v>
      </c>
      <c r="I3333" s="142" t="s">
        <v>1696</v>
      </c>
      <c r="J3333" s="142" t="n">
        <v>58.31</v>
      </c>
    </row>
    <row r="3334" customFormat="false" ht="12.75" hidden="false" customHeight="false" outlineLevel="0" collapsed="false">
      <c r="A3334" s="142" t="s">
        <v>7065</v>
      </c>
      <c r="B3334" s="663" t="str">
        <f aca="false">C3334&amp;D3334&amp;E3334&amp;F3334&amp;G3334&amp;H3334</f>
        <v>CHAPA DE ACO CARBONO COMUM DE 3/8",PARA PASSAGEM DE VEICULOS,SOBRE VALAS EM TRAVESSIAS,COMPREENDENDO SOMENTE A COLOCACAO E RETIRADA,MEDIDA PELA AREA DE CHAPA,EM CADA APLICACAO</v>
      </c>
      <c r="C3334" s="142" t="s">
        <v>7057</v>
      </c>
      <c r="D3334" s="142" t="s">
        <v>7066</v>
      </c>
      <c r="E3334" s="142" t="s">
        <v>7067</v>
      </c>
      <c r="I3334" s="142" t="s">
        <v>1696</v>
      </c>
      <c r="J3334" s="142" t="n">
        <v>5.49</v>
      </c>
    </row>
    <row r="3335" customFormat="false" ht="12.75" hidden="false" customHeight="false" outlineLevel="0" collapsed="false">
      <c r="A3335" s="142" t="s">
        <v>7068</v>
      </c>
      <c r="B3335" s="663" t="str">
        <f aca="false">C3335&amp;D3335&amp;E3335&amp;F3335&amp;G3335&amp;H3335</f>
        <v>CHAPA DE ACO CARBONO COMUM DE 3/8",PARA PASSAGEM DE VEICULOS,SOBRE VALAS EM TRAVESSIAS,COMPREENDENDO SOMENTE A COLOCACAO E RETIRADA,MEDIDA PELA AREA DE CHAPA,EM CADA APLICACAO</v>
      </c>
      <c r="C3335" s="142" t="s">
        <v>7057</v>
      </c>
      <c r="D3335" s="142" t="s">
        <v>7066</v>
      </c>
      <c r="E3335" s="142" t="s">
        <v>7067</v>
      </c>
      <c r="I3335" s="142" t="s">
        <v>1696</v>
      </c>
      <c r="J3335" s="142" t="n">
        <v>4.76</v>
      </c>
    </row>
    <row r="3336" customFormat="false" ht="12.75" hidden="false" customHeight="false" outlineLevel="0" collapsed="false">
      <c r="A3336" s="142" t="s">
        <v>7069</v>
      </c>
      <c r="B3336" s="663" t="str">
        <f aca="false">C3336&amp;D3336&amp;E3336&amp;F3336&amp;G3336&amp;H3336</f>
        <v>ALUGUEL DE TRANSFORMADOR DE DISTRIBUICAO,TRIFASICO,60HZ,13,8KV-220/127V,30KVA</v>
      </c>
      <c r="C3336" s="142" t="s">
        <v>7070</v>
      </c>
      <c r="D3336" s="142" t="s">
        <v>7071</v>
      </c>
      <c r="I3336" s="142" t="s">
        <v>4003</v>
      </c>
      <c r="J3336" s="142" t="n">
        <v>522.35</v>
      </c>
    </row>
    <row r="3337" customFormat="false" ht="12.75" hidden="false" customHeight="false" outlineLevel="0" collapsed="false">
      <c r="A3337" s="142" t="s">
        <v>7072</v>
      </c>
      <c r="B3337" s="663" t="str">
        <f aca="false">C3337&amp;D3337&amp;E3337&amp;F3337&amp;G3337&amp;H3337</f>
        <v>ALUGUEL DE TRANSFORMADOR DE DISTRIBUICAO,TRIFASICO,60HZ,13,8KV-220/127V,30KVA</v>
      </c>
      <c r="C3337" s="142" t="s">
        <v>7070</v>
      </c>
      <c r="D3337" s="142" t="s">
        <v>7071</v>
      </c>
      <c r="I3337" s="142" t="s">
        <v>4003</v>
      </c>
      <c r="J3337" s="142" t="n">
        <v>522.35</v>
      </c>
    </row>
    <row r="3338" customFormat="false" ht="12.75" hidden="false" customHeight="false" outlineLevel="0" collapsed="false">
      <c r="A3338" s="142" t="s">
        <v>7073</v>
      </c>
      <c r="B3338" s="663" t="str">
        <f aca="false">C3338&amp;D3338&amp;E3338&amp;F3338&amp;G3338&amp;H3338</f>
        <v>ALUGUEL DE TRANSFORMADOR DE DISTRIBUICAO,TRIFASICO,60HZ,13,8KV-220/127V,45KVA</v>
      </c>
      <c r="C3338" s="142" t="s">
        <v>7070</v>
      </c>
      <c r="D3338" s="142" t="s">
        <v>7074</v>
      </c>
      <c r="I3338" s="142" t="s">
        <v>4003</v>
      </c>
      <c r="J3338" s="142" t="n">
        <v>609.22</v>
      </c>
    </row>
    <row r="3339" customFormat="false" ht="12.75" hidden="false" customHeight="false" outlineLevel="0" collapsed="false">
      <c r="A3339" s="142" t="s">
        <v>7075</v>
      </c>
      <c r="B3339" s="663" t="str">
        <f aca="false">C3339&amp;D3339&amp;E3339&amp;F3339&amp;G3339&amp;H3339</f>
        <v>ALUGUEL DE TRANSFORMADOR DE DISTRIBUICAO,TRIFASICO,60HZ,13,8KV-220/127V,45KVA</v>
      </c>
      <c r="C3339" s="142" t="s">
        <v>7070</v>
      </c>
      <c r="D3339" s="142" t="s">
        <v>7074</v>
      </c>
      <c r="I3339" s="142" t="s">
        <v>4003</v>
      </c>
      <c r="J3339" s="142" t="n">
        <v>609.22</v>
      </c>
    </row>
    <row r="3340" customFormat="false" ht="12.75" hidden="false" customHeight="false" outlineLevel="0" collapsed="false">
      <c r="A3340" s="142" t="s">
        <v>7076</v>
      </c>
      <c r="B3340" s="663" t="str">
        <f aca="false">C3340&amp;D3340&amp;E3340&amp;F3340&amp;G3340&amp;H3340</f>
        <v>ALUGUEL DE TRANSFORMADOR DE DISTRIBUICAO,TRIFASICO,60HZ,13,8KV-220/127V,75KVA</v>
      </c>
      <c r="C3340" s="142" t="s">
        <v>7070</v>
      </c>
      <c r="D3340" s="142" t="s">
        <v>7077</v>
      </c>
      <c r="I3340" s="142" t="s">
        <v>4003</v>
      </c>
      <c r="J3340" s="142" t="n">
        <v>768.16</v>
      </c>
    </row>
    <row r="3341" customFormat="false" ht="12.75" hidden="false" customHeight="false" outlineLevel="0" collapsed="false">
      <c r="A3341" s="142" t="s">
        <v>7078</v>
      </c>
      <c r="B3341" s="663" t="str">
        <f aca="false">C3341&amp;D3341&amp;E3341&amp;F3341&amp;G3341&amp;H3341</f>
        <v>ALUGUEL DE TRANSFORMADOR DE DISTRIBUICAO,TRIFASICO,60HZ,13,8KV-220/127V,75KVA</v>
      </c>
      <c r="C3341" s="142" t="s">
        <v>7070</v>
      </c>
      <c r="D3341" s="142" t="s">
        <v>7077</v>
      </c>
      <c r="I3341" s="142" t="s">
        <v>4003</v>
      </c>
      <c r="J3341" s="142" t="n">
        <v>768.16</v>
      </c>
    </row>
    <row r="3342" customFormat="false" ht="12.75" hidden="false" customHeight="false" outlineLevel="0" collapsed="false">
      <c r="A3342" s="142" t="s">
        <v>7079</v>
      </c>
      <c r="B3342" s="663" t="str">
        <f aca="false">C3342&amp;D3342&amp;E3342&amp;F3342&amp;G3342&amp;H3342</f>
        <v>ALUGUEL DE TRANSFORMADOR DE DISTRIBUICAO,TRIFASICO,60HZ,13,8KV-220/127V,112,5KVA</v>
      </c>
      <c r="C3342" s="142" t="s">
        <v>7070</v>
      </c>
      <c r="D3342" s="142" t="s">
        <v>7080</v>
      </c>
      <c r="I3342" s="142" t="s">
        <v>4003</v>
      </c>
      <c r="J3342" s="142" t="n">
        <v>959.26</v>
      </c>
    </row>
    <row r="3343" customFormat="false" ht="12.75" hidden="false" customHeight="false" outlineLevel="0" collapsed="false">
      <c r="A3343" s="142" t="s">
        <v>7081</v>
      </c>
      <c r="B3343" s="663" t="str">
        <f aca="false">C3343&amp;D3343&amp;E3343&amp;F3343&amp;G3343&amp;H3343</f>
        <v>ALUGUEL DE TRANSFORMADOR DE DISTRIBUICAO,TRIFASICO,60HZ,13,8KV-220/127V,112,5KVA</v>
      </c>
      <c r="C3343" s="142" t="s">
        <v>7070</v>
      </c>
      <c r="D3343" s="142" t="s">
        <v>7080</v>
      </c>
      <c r="I3343" s="142" t="s">
        <v>4003</v>
      </c>
      <c r="J3343" s="142" t="n">
        <v>959.26</v>
      </c>
    </row>
    <row r="3344" customFormat="false" ht="12.75" hidden="false" customHeight="false" outlineLevel="0" collapsed="false">
      <c r="A3344" s="142" t="s">
        <v>7082</v>
      </c>
      <c r="B3344" s="663" t="str">
        <f aca="false">C3344&amp;D3344&amp;E3344&amp;F3344&amp;G3344&amp;H3344</f>
        <v>ALUGUEL DE TRANSFORMADOR DE DISTRIBUICAO,TRIFASICO,60HZ,13,8KV-220/127V,150KVA</v>
      </c>
      <c r="C3344" s="142" t="s">
        <v>7070</v>
      </c>
      <c r="D3344" s="142" t="s">
        <v>7083</v>
      </c>
      <c r="I3344" s="142" t="s">
        <v>4003</v>
      </c>
      <c r="J3344" s="142" t="n">
        <v>1209.86</v>
      </c>
    </row>
    <row r="3345" customFormat="false" ht="12.75" hidden="false" customHeight="false" outlineLevel="0" collapsed="false">
      <c r="A3345" s="142" t="s">
        <v>7084</v>
      </c>
      <c r="B3345" s="663" t="str">
        <f aca="false">C3345&amp;D3345&amp;E3345&amp;F3345&amp;G3345&amp;H3345</f>
        <v>ALUGUEL DE TRANSFORMADOR DE DISTRIBUICAO,TRIFASICO,60HZ,13,8KV-220/127V,150KVA</v>
      </c>
      <c r="C3345" s="142" t="s">
        <v>7070</v>
      </c>
      <c r="D3345" s="142" t="s">
        <v>7083</v>
      </c>
      <c r="I3345" s="142" t="s">
        <v>4003</v>
      </c>
      <c r="J3345" s="142" t="n">
        <v>1209.86</v>
      </c>
    </row>
    <row r="3346" customFormat="false" ht="12.75" hidden="false" customHeight="false" outlineLevel="0" collapsed="false">
      <c r="A3346" s="142" t="s">
        <v>7085</v>
      </c>
      <c r="B3346" s="663" t="str">
        <f aca="false">C3346&amp;D3346&amp;E3346&amp;F3346&amp;G3346&amp;H3346</f>
        <v>ALUGUEL DE TRANSFORMADOR DE DISTRIBUICAO,TRIFASICO,60HZ,13,8KV-220/127KV,225KVA</v>
      </c>
      <c r="C3346" s="142" t="s">
        <v>7070</v>
      </c>
      <c r="D3346" s="142" t="s">
        <v>7086</v>
      </c>
      <c r="I3346" s="142" t="s">
        <v>4003</v>
      </c>
      <c r="J3346" s="142" t="n">
        <v>1677.67</v>
      </c>
    </row>
    <row r="3347" customFormat="false" ht="12.75" hidden="false" customHeight="false" outlineLevel="0" collapsed="false">
      <c r="A3347" s="142" t="s">
        <v>7087</v>
      </c>
      <c r="B3347" s="663" t="str">
        <f aca="false">C3347&amp;D3347&amp;E3347&amp;F3347&amp;G3347&amp;H3347</f>
        <v>ALUGUEL DE TRANSFORMADOR DE DISTRIBUICAO,TRIFASICO,60HZ,13,8KV-220/127KV,225KVA</v>
      </c>
      <c r="C3347" s="142" t="s">
        <v>7070</v>
      </c>
      <c r="D3347" s="142" t="s">
        <v>7086</v>
      </c>
      <c r="I3347" s="142" t="s">
        <v>4003</v>
      </c>
      <c r="J3347" s="142" t="n">
        <v>1677.67</v>
      </c>
    </row>
    <row r="3348" customFormat="false" ht="12.75" hidden="false" customHeight="false" outlineLevel="0" collapsed="false">
      <c r="A3348" s="142" t="s">
        <v>7088</v>
      </c>
      <c r="B3348" s="663" t="str">
        <f aca="false">C3348&amp;D3348&amp;E3348&amp;F3348&amp;G3348&amp;H3348</f>
        <v>ALUGUEL DE TRANSFORMADOR DE DISTRIBUICAO,TRIFASICO,60HZ,13,8KV-220/127V,300KVA</v>
      </c>
      <c r="C3348" s="142" t="s">
        <v>7070</v>
      </c>
      <c r="D3348" s="142" t="s">
        <v>7089</v>
      </c>
      <c r="I3348" s="142" t="s">
        <v>4003</v>
      </c>
      <c r="J3348" s="142" t="n">
        <v>1871.04</v>
      </c>
    </row>
    <row r="3349" customFormat="false" ht="12.75" hidden="false" customHeight="false" outlineLevel="0" collapsed="false">
      <c r="A3349" s="142" t="s">
        <v>7090</v>
      </c>
      <c r="B3349" s="663" t="str">
        <f aca="false">C3349&amp;D3349&amp;E3349&amp;F3349&amp;G3349&amp;H3349</f>
        <v>ALUGUEL DE TRANSFORMADOR DE DISTRIBUICAO,TRIFASICO,60HZ,13,8KV-220/127V,300KVA</v>
      </c>
      <c r="C3349" s="142" t="s">
        <v>7070</v>
      </c>
      <c r="D3349" s="142" t="s">
        <v>7089</v>
      </c>
      <c r="I3349" s="142" t="s">
        <v>4003</v>
      </c>
      <c r="J3349" s="142" t="n">
        <v>1871.04</v>
      </c>
    </row>
    <row r="3350" customFormat="false" ht="12.75" hidden="false" customHeight="false" outlineLevel="0" collapsed="false">
      <c r="A3350" s="142" t="s">
        <v>7091</v>
      </c>
      <c r="B3350" s="663" t="str">
        <f aca="false">C3350&amp;D3350&amp;E3350&amp;F3350&amp;G3350&amp;H3350</f>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350" s="142" t="s">
        <v>7092</v>
      </c>
      <c r="D3350" s="142" t="s">
        <v>7093</v>
      </c>
      <c r="E3350" s="142" t="s">
        <v>7094</v>
      </c>
      <c r="F3350" s="142" t="s">
        <v>7095</v>
      </c>
      <c r="G3350" s="142" t="s">
        <v>7096</v>
      </c>
      <c r="H3350" s="142" t="s">
        <v>7097</v>
      </c>
      <c r="I3350" s="142" t="s">
        <v>9</v>
      </c>
      <c r="J3350" s="142" t="n">
        <v>103394.84</v>
      </c>
    </row>
    <row r="3351" customFormat="false" ht="12.75" hidden="false" customHeight="false" outlineLevel="0" collapsed="false">
      <c r="A3351" s="142" t="s">
        <v>7098</v>
      </c>
      <c r="B3351" s="663" t="str">
        <f aca="false">C3351&amp;D3351&amp;E3351&amp;F3351&amp;G3351&amp;H3351</f>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351" s="142" t="s">
        <v>7092</v>
      </c>
      <c r="D3351" s="142" t="s">
        <v>7093</v>
      </c>
      <c r="E3351" s="142" t="s">
        <v>7094</v>
      </c>
      <c r="F3351" s="142" t="s">
        <v>7095</v>
      </c>
      <c r="G3351" s="142" t="s">
        <v>7096</v>
      </c>
      <c r="H3351" s="142" t="s">
        <v>7097</v>
      </c>
      <c r="I3351" s="142" t="s">
        <v>9</v>
      </c>
      <c r="J3351" s="142" t="n">
        <v>102828.59</v>
      </c>
    </row>
    <row r="3352" customFormat="false" ht="12.75" hidden="false" customHeight="false" outlineLevel="0" collapsed="false">
      <c r="A3352" s="142" t="s">
        <v>7099</v>
      </c>
      <c r="B3352" s="663" t="str">
        <f aca="false">C3352&amp;D3352&amp;E3352&amp;F3352&amp;G3352&amp;H3352</f>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352" s="142" t="s">
        <v>7092</v>
      </c>
      <c r="D3352" s="142" t="s">
        <v>7093</v>
      </c>
      <c r="E3352" s="142" t="s">
        <v>7094</v>
      </c>
      <c r="F3352" s="142" t="s">
        <v>7095</v>
      </c>
      <c r="G3352" s="142" t="s">
        <v>7100</v>
      </c>
      <c r="H3352" s="142" t="s">
        <v>7097</v>
      </c>
      <c r="I3352" s="142" t="s">
        <v>9</v>
      </c>
      <c r="J3352" s="142" t="n">
        <v>84584.93</v>
      </c>
    </row>
    <row r="3353" customFormat="false" ht="12.75" hidden="false" customHeight="false" outlineLevel="0" collapsed="false">
      <c r="A3353" s="142" t="s">
        <v>7101</v>
      </c>
      <c r="B3353" s="663" t="str">
        <f aca="false">C3353&amp;D3353&amp;E3353&amp;F3353&amp;G3353&amp;H3353</f>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353" s="142" t="s">
        <v>7092</v>
      </c>
      <c r="D3353" s="142" t="s">
        <v>7093</v>
      </c>
      <c r="E3353" s="142" t="s">
        <v>7094</v>
      </c>
      <c r="F3353" s="142" t="s">
        <v>7095</v>
      </c>
      <c r="G3353" s="142" t="s">
        <v>7100</v>
      </c>
      <c r="H3353" s="142" t="s">
        <v>7097</v>
      </c>
      <c r="I3353" s="142" t="s">
        <v>9</v>
      </c>
      <c r="J3353" s="142" t="n">
        <v>84021.19</v>
      </c>
    </row>
    <row r="3354" customFormat="false" ht="12.75" hidden="false" customHeight="false" outlineLevel="0" collapsed="false">
      <c r="A3354" s="142" t="s">
        <v>7102</v>
      </c>
      <c r="B3354" s="663" t="str">
        <f aca="false">C3354&amp;D3354&amp;E3354&amp;F3354&amp;G3354&amp;H3354</f>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354" s="142" t="s">
        <v>7092</v>
      </c>
      <c r="D3354" s="142" t="s">
        <v>7093</v>
      </c>
      <c r="E3354" s="142" t="s">
        <v>7094</v>
      </c>
      <c r="F3354" s="142" t="s">
        <v>7095</v>
      </c>
      <c r="G3354" s="142" t="s">
        <v>7103</v>
      </c>
      <c r="H3354" s="142" t="s">
        <v>7097</v>
      </c>
      <c r="I3354" s="142" t="s">
        <v>9</v>
      </c>
      <c r="J3354" s="142" t="n">
        <v>50712.16</v>
      </c>
    </row>
    <row r="3355" customFormat="false" ht="12.75" hidden="false" customHeight="false" outlineLevel="0" collapsed="false">
      <c r="A3355" s="142" t="s">
        <v>7104</v>
      </c>
      <c r="B3355" s="663" t="str">
        <f aca="false">C3355&amp;D3355&amp;E3355&amp;F3355&amp;G3355&amp;H3355</f>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355" s="142" t="s">
        <v>7092</v>
      </c>
      <c r="D3355" s="142" t="s">
        <v>7093</v>
      </c>
      <c r="E3355" s="142" t="s">
        <v>7094</v>
      </c>
      <c r="F3355" s="142" t="s">
        <v>7095</v>
      </c>
      <c r="G3355" s="142" t="s">
        <v>7103</v>
      </c>
      <c r="H3355" s="142" t="s">
        <v>7097</v>
      </c>
      <c r="I3355" s="142" t="s">
        <v>9</v>
      </c>
      <c r="J3355" s="142" t="n">
        <v>50149.51</v>
      </c>
    </row>
    <row r="3356" customFormat="false" ht="12.75" hidden="false" customHeight="false" outlineLevel="0" collapsed="false">
      <c r="A3356" s="142" t="s">
        <v>7105</v>
      </c>
      <c r="B3356" s="663" t="str">
        <f aca="false">C3356&amp;D3356&amp;E3356&amp;F3356&amp;G3356&amp;H3356</f>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356" s="142" t="s">
        <v>7092</v>
      </c>
      <c r="D3356" s="142" t="s">
        <v>7106</v>
      </c>
      <c r="E3356" s="142" t="s">
        <v>7107</v>
      </c>
      <c r="F3356" s="142" t="s">
        <v>7108</v>
      </c>
      <c r="G3356" s="142" t="s">
        <v>7109</v>
      </c>
      <c r="H3356" s="142" t="s">
        <v>7110</v>
      </c>
      <c r="I3356" s="142" t="s">
        <v>9</v>
      </c>
      <c r="J3356" s="142" t="n">
        <v>47742.88</v>
      </c>
    </row>
    <row r="3357" customFormat="false" ht="12.75" hidden="false" customHeight="false" outlineLevel="0" collapsed="false">
      <c r="A3357" s="142" t="s">
        <v>7111</v>
      </c>
      <c r="B3357" s="663" t="str">
        <f aca="false">C3357&amp;D3357&amp;E3357&amp;F3357&amp;G3357&amp;H3357</f>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357" s="142" t="s">
        <v>7092</v>
      </c>
      <c r="D3357" s="142" t="s">
        <v>7106</v>
      </c>
      <c r="E3357" s="142" t="s">
        <v>7107</v>
      </c>
      <c r="F3357" s="142" t="s">
        <v>7108</v>
      </c>
      <c r="G3357" s="142" t="s">
        <v>7109</v>
      </c>
      <c r="H3357" s="142" t="s">
        <v>7110</v>
      </c>
      <c r="I3357" s="142" t="s">
        <v>9</v>
      </c>
      <c r="J3357" s="142" t="n">
        <v>47181.56</v>
      </c>
    </row>
    <row r="3358" customFormat="false" ht="12.75" hidden="false" customHeight="false" outlineLevel="0" collapsed="false">
      <c r="A3358" s="142" t="s">
        <v>7112</v>
      </c>
      <c r="B3358" s="663" t="str">
        <f aca="false">C3358&amp;D3358&amp;E3358&amp;F3358&amp;G3358&amp;H3358</f>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358" s="142" t="s">
        <v>7092</v>
      </c>
      <c r="D3358" s="142" t="s">
        <v>7093</v>
      </c>
      <c r="E3358" s="142" t="s">
        <v>7094</v>
      </c>
      <c r="F3358" s="142" t="s">
        <v>7095</v>
      </c>
      <c r="G3358" s="142" t="s">
        <v>7113</v>
      </c>
      <c r="H3358" s="142" t="s">
        <v>7097</v>
      </c>
      <c r="I3358" s="142" t="s">
        <v>9</v>
      </c>
      <c r="J3358" s="142" t="n">
        <v>44689.59</v>
      </c>
    </row>
    <row r="3359" customFormat="false" ht="12.75" hidden="false" customHeight="false" outlineLevel="0" collapsed="false">
      <c r="A3359" s="142" t="s">
        <v>7114</v>
      </c>
      <c r="B3359" s="663" t="str">
        <f aca="false">C3359&amp;D3359&amp;E3359&amp;F3359&amp;G3359&amp;H3359</f>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359" s="142" t="s">
        <v>7092</v>
      </c>
      <c r="D3359" s="142" t="s">
        <v>7093</v>
      </c>
      <c r="E3359" s="142" t="s">
        <v>7094</v>
      </c>
      <c r="F3359" s="142" t="s">
        <v>7095</v>
      </c>
      <c r="G3359" s="142" t="s">
        <v>7113</v>
      </c>
      <c r="H3359" s="142" t="s">
        <v>7097</v>
      </c>
      <c r="I3359" s="142" t="s">
        <v>9</v>
      </c>
      <c r="J3359" s="142" t="n">
        <v>44129.62</v>
      </c>
    </row>
    <row r="3360" customFormat="false" ht="12.75" hidden="false" customHeight="false" outlineLevel="0" collapsed="false">
      <c r="A3360" s="142" t="s">
        <v>7115</v>
      </c>
      <c r="B3360" s="663" t="str">
        <f aca="false">C3360&amp;D3360&amp;E3360&amp;F3360&amp;G3360&amp;H3360</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360" s="142" t="s">
        <v>7116</v>
      </c>
      <c r="D3360" s="142" t="s">
        <v>7117</v>
      </c>
      <c r="E3360" s="142" t="s">
        <v>7118</v>
      </c>
      <c r="F3360" s="142" t="s">
        <v>7119</v>
      </c>
      <c r="G3360" s="142" t="s">
        <v>7120</v>
      </c>
      <c r="H3360" s="142" t="s">
        <v>7121</v>
      </c>
      <c r="I3360" s="142" t="s">
        <v>9</v>
      </c>
      <c r="J3360" s="142" t="n">
        <v>42130.72</v>
      </c>
    </row>
    <row r="3361" customFormat="false" ht="12.75" hidden="false" customHeight="false" outlineLevel="0" collapsed="false">
      <c r="A3361" s="142" t="s">
        <v>7122</v>
      </c>
      <c r="B3361" s="663" t="str">
        <f aca="false">C3361&amp;D3361&amp;E3361&amp;F3361&amp;G3361&amp;H3361</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361" s="142" t="s">
        <v>7116</v>
      </c>
      <c r="D3361" s="142" t="s">
        <v>7117</v>
      </c>
      <c r="E3361" s="142" t="s">
        <v>7118</v>
      </c>
      <c r="F3361" s="142" t="s">
        <v>7119</v>
      </c>
      <c r="G3361" s="142" t="s">
        <v>7120</v>
      </c>
      <c r="H3361" s="142" t="s">
        <v>7121</v>
      </c>
      <c r="I3361" s="142" t="s">
        <v>9</v>
      </c>
      <c r="J3361" s="142" t="n">
        <v>41670.61</v>
      </c>
    </row>
    <row r="3362" customFormat="false" ht="12.75" hidden="false" customHeight="false" outlineLevel="0" collapsed="false">
      <c r="A3362" s="142" t="s">
        <v>7123</v>
      </c>
      <c r="B3362" s="663" t="str">
        <f aca="false">C3362&amp;D3362&amp;E3362&amp;F3362&amp;G3362&amp;H3362</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362" s="142" t="s">
        <v>7116</v>
      </c>
      <c r="D3362" s="142" t="s">
        <v>7117</v>
      </c>
      <c r="E3362" s="142" t="s">
        <v>7118</v>
      </c>
      <c r="F3362" s="142" t="s">
        <v>7119</v>
      </c>
      <c r="G3362" s="142" t="s">
        <v>7120</v>
      </c>
      <c r="H3362" s="142" t="s">
        <v>7124</v>
      </c>
      <c r="I3362" s="142" t="s">
        <v>9</v>
      </c>
      <c r="J3362" s="142" t="n">
        <v>20834.68</v>
      </c>
    </row>
    <row r="3363" customFormat="false" ht="12.75" hidden="false" customHeight="false" outlineLevel="0" collapsed="false">
      <c r="A3363" s="142" t="s">
        <v>7125</v>
      </c>
      <c r="B3363" s="663" t="str">
        <f aca="false">C3363&amp;D3363&amp;E3363&amp;F3363&amp;G3363&amp;H3363</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363" s="142" t="s">
        <v>7116</v>
      </c>
      <c r="D3363" s="142" t="s">
        <v>7117</v>
      </c>
      <c r="E3363" s="142" t="s">
        <v>7118</v>
      </c>
      <c r="F3363" s="142" t="s">
        <v>7119</v>
      </c>
      <c r="G3363" s="142" t="s">
        <v>7120</v>
      </c>
      <c r="H3363" s="142" t="s">
        <v>7124</v>
      </c>
      <c r="I3363" s="142" t="s">
        <v>9</v>
      </c>
      <c r="J3363" s="142" t="n">
        <v>20463.86</v>
      </c>
    </row>
    <row r="3364" customFormat="false" ht="12.75" hidden="false" customHeight="false" outlineLevel="0" collapsed="false">
      <c r="A3364" s="142" t="s">
        <v>7126</v>
      </c>
      <c r="B3364" s="663" t="str">
        <f aca="false">C3364&amp;D3364&amp;E3364&amp;F3364&amp;G3364&amp;H3364</f>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364" s="142" t="s">
        <v>7127</v>
      </c>
      <c r="D3364" s="142" t="s">
        <v>7128</v>
      </c>
      <c r="E3364" s="142" t="s">
        <v>7129</v>
      </c>
      <c r="F3364" s="142" t="s">
        <v>7130</v>
      </c>
      <c r="G3364" s="142" t="s">
        <v>7131</v>
      </c>
      <c r="H3364" s="142" t="s">
        <v>7132</v>
      </c>
      <c r="I3364" s="142" t="s">
        <v>9</v>
      </c>
      <c r="J3364" s="142" t="n">
        <v>59786.72</v>
      </c>
    </row>
    <row r="3365" customFormat="false" ht="12.75" hidden="false" customHeight="false" outlineLevel="0" collapsed="false">
      <c r="A3365" s="142" t="s">
        <v>7133</v>
      </c>
      <c r="B3365" s="663" t="str">
        <f aca="false">C3365&amp;D3365&amp;E3365&amp;F3365&amp;G3365&amp;H3365</f>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365" s="142" t="s">
        <v>7127</v>
      </c>
      <c r="D3365" s="142" t="s">
        <v>7128</v>
      </c>
      <c r="E3365" s="142" t="s">
        <v>7129</v>
      </c>
      <c r="F3365" s="142" t="s">
        <v>7130</v>
      </c>
      <c r="G3365" s="142" t="s">
        <v>7131</v>
      </c>
      <c r="H3365" s="142" t="s">
        <v>7132</v>
      </c>
      <c r="I3365" s="142" t="s">
        <v>9</v>
      </c>
      <c r="J3365" s="142" t="n">
        <v>59326.61</v>
      </c>
    </row>
    <row r="3366" customFormat="false" ht="12.75" hidden="false" customHeight="false" outlineLevel="0" collapsed="false">
      <c r="A3366" s="142" t="s">
        <v>7134</v>
      </c>
      <c r="B3366" s="663" t="str">
        <f aca="false">C3366&amp;D3366&amp;E3366&amp;F3366&amp;G3366&amp;H3366</f>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366" s="142" t="s">
        <v>7127</v>
      </c>
      <c r="D3366" s="142" t="s">
        <v>7135</v>
      </c>
      <c r="E3366" s="142" t="s">
        <v>7129</v>
      </c>
      <c r="F3366" s="142" t="s">
        <v>7130</v>
      </c>
      <c r="G3366" s="142" t="s">
        <v>7131</v>
      </c>
      <c r="H3366" s="142" t="s">
        <v>7136</v>
      </c>
      <c r="I3366" s="142" t="s">
        <v>9</v>
      </c>
      <c r="J3366" s="142" t="n">
        <v>33517.68</v>
      </c>
    </row>
    <row r="3367" customFormat="false" ht="12.75" hidden="false" customHeight="false" outlineLevel="0" collapsed="false">
      <c r="A3367" s="142" t="s">
        <v>7137</v>
      </c>
      <c r="B3367" s="663" t="str">
        <f aca="false">C3367&amp;D3367&amp;E3367&amp;F3367&amp;G3367&amp;H3367</f>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367" s="142" t="s">
        <v>7127</v>
      </c>
      <c r="D3367" s="142" t="s">
        <v>7135</v>
      </c>
      <c r="E3367" s="142" t="s">
        <v>7129</v>
      </c>
      <c r="F3367" s="142" t="s">
        <v>7130</v>
      </c>
      <c r="G3367" s="142" t="s">
        <v>7131</v>
      </c>
      <c r="H3367" s="142" t="s">
        <v>7136</v>
      </c>
      <c r="I3367" s="142" t="s">
        <v>9</v>
      </c>
      <c r="J3367" s="142" t="n">
        <v>33146.86</v>
      </c>
    </row>
    <row r="3368" customFormat="false" ht="12.75" hidden="false" customHeight="false" outlineLevel="0" collapsed="false">
      <c r="A3368" s="142" t="s">
        <v>7138</v>
      </c>
      <c r="B3368" s="663" t="str">
        <f aca="false">C3368&amp;D3368&amp;E3368&amp;F3368&amp;G3368&amp;H3368</f>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68" s="142" t="s">
        <v>7139</v>
      </c>
      <c r="D3368" s="142" t="s">
        <v>7140</v>
      </c>
      <c r="E3368" s="142" t="s">
        <v>7141</v>
      </c>
      <c r="F3368" s="142" t="s">
        <v>7142</v>
      </c>
      <c r="G3368" s="142" t="s">
        <v>7143</v>
      </c>
      <c r="H3368" s="142" t="s">
        <v>7144</v>
      </c>
      <c r="I3368" s="142" t="s">
        <v>1696</v>
      </c>
      <c r="J3368" s="142" t="n">
        <v>421.4</v>
      </c>
    </row>
    <row r="3369" customFormat="false" ht="12.75" hidden="false" customHeight="false" outlineLevel="0" collapsed="false">
      <c r="A3369" s="142" t="s">
        <v>7145</v>
      </c>
      <c r="B3369" s="663" t="str">
        <f aca="false">C3369&amp;D3369&amp;E3369&amp;F3369&amp;G3369&amp;H3369</f>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69" s="142" t="s">
        <v>7139</v>
      </c>
      <c r="D3369" s="142" t="s">
        <v>7140</v>
      </c>
      <c r="E3369" s="142" t="s">
        <v>7141</v>
      </c>
      <c r="F3369" s="142" t="s">
        <v>7142</v>
      </c>
      <c r="G3369" s="142" t="s">
        <v>7143</v>
      </c>
      <c r="H3369" s="142" t="s">
        <v>7144</v>
      </c>
      <c r="I3369" s="142" t="s">
        <v>1696</v>
      </c>
      <c r="J3369" s="142" t="n">
        <v>411.22</v>
      </c>
    </row>
    <row r="3370" customFormat="false" ht="12.75" hidden="false" customHeight="false" outlineLevel="0" collapsed="false">
      <c r="A3370" s="142" t="s">
        <v>7146</v>
      </c>
      <c r="B3370" s="663" t="str">
        <f aca="false">C3370&amp;D3370&amp;E3370&amp;F3370&amp;G3370&amp;H3370</f>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70" s="142" t="s">
        <v>7139</v>
      </c>
      <c r="D3370" s="142" t="s">
        <v>7140</v>
      </c>
      <c r="E3370" s="142" t="s">
        <v>7141</v>
      </c>
      <c r="F3370" s="142" t="s">
        <v>7147</v>
      </c>
      <c r="G3370" s="142" t="s">
        <v>7148</v>
      </c>
      <c r="H3370" s="142" t="s">
        <v>7149</v>
      </c>
      <c r="I3370" s="142" t="s">
        <v>1696</v>
      </c>
      <c r="J3370" s="142" t="n">
        <v>437.52</v>
      </c>
    </row>
    <row r="3371" customFormat="false" ht="12.75" hidden="false" customHeight="false" outlineLevel="0" collapsed="false">
      <c r="A3371" s="142" t="s">
        <v>7150</v>
      </c>
      <c r="B3371" s="663" t="str">
        <f aca="false">C3371&amp;D3371&amp;E3371&amp;F3371&amp;G3371&amp;H3371</f>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71" s="142" t="s">
        <v>7139</v>
      </c>
      <c r="D3371" s="142" t="s">
        <v>7140</v>
      </c>
      <c r="E3371" s="142" t="s">
        <v>7141</v>
      </c>
      <c r="F3371" s="142" t="s">
        <v>7147</v>
      </c>
      <c r="G3371" s="142" t="s">
        <v>7148</v>
      </c>
      <c r="H3371" s="142" t="s">
        <v>7149</v>
      </c>
      <c r="I3371" s="142" t="s">
        <v>1696</v>
      </c>
      <c r="J3371" s="142" t="n">
        <v>427.33</v>
      </c>
    </row>
    <row r="3372" customFormat="false" ht="12.75" hidden="false" customHeight="false" outlineLevel="0" collapsed="false">
      <c r="A3372" s="142" t="s">
        <v>7151</v>
      </c>
      <c r="B3372" s="663" t="str">
        <f aca="false">C3372&amp;D3372&amp;E3372&amp;F3372&amp;G3372&amp;H3372</f>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72" s="142" t="s">
        <v>7139</v>
      </c>
      <c r="D3372" s="142" t="s">
        <v>7140</v>
      </c>
      <c r="E3372" s="142" t="s">
        <v>7141</v>
      </c>
      <c r="F3372" s="142" t="s">
        <v>7152</v>
      </c>
      <c r="G3372" s="142" t="s">
        <v>7153</v>
      </c>
      <c r="H3372" s="142" t="s">
        <v>7154</v>
      </c>
      <c r="I3372" s="142" t="s">
        <v>1696</v>
      </c>
      <c r="J3372" s="142" t="n">
        <v>445.79</v>
      </c>
    </row>
    <row r="3373" customFormat="false" ht="12.75" hidden="false" customHeight="false" outlineLevel="0" collapsed="false">
      <c r="A3373" s="142" t="s">
        <v>7155</v>
      </c>
      <c r="B3373" s="663" t="str">
        <f aca="false">C3373&amp;D3373&amp;E3373&amp;F3373&amp;G3373&amp;H3373</f>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73" s="142" t="s">
        <v>7139</v>
      </c>
      <c r="D3373" s="142" t="s">
        <v>7140</v>
      </c>
      <c r="E3373" s="142" t="s">
        <v>7141</v>
      </c>
      <c r="F3373" s="142" t="s">
        <v>7152</v>
      </c>
      <c r="G3373" s="142" t="s">
        <v>7153</v>
      </c>
      <c r="H3373" s="142" t="s">
        <v>7154</v>
      </c>
      <c r="I3373" s="142" t="s">
        <v>1696</v>
      </c>
      <c r="J3373" s="142" t="n">
        <v>435.61</v>
      </c>
    </row>
    <row r="3374" customFormat="false" ht="12.75" hidden="false" customHeight="false" outlineLevel="0" collapsed="false">
      <c r="A3374" s="142" t="s">
        <v>7156</v>
      </c>
      <c r="B3374" s="663" t="str">
        <f aca="false">C3374&amp;D3374&amp;E3374&amp;F3374&amp;G3374&amp;H3374</f>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74" s="142" t="s">
        <v>7139</v>
      </c>
      <c r="D3374" s="142" t="s">
        <v>7140</v>
      </c>
      <c r="E3374" s="142" t="s">
        <v>7141</v>
      </c>
      <c r="F3374" s="142" t="s">
        <v>7157</v>
      </c>
      <c r="G3374" s="142" t="s">
        <v>7158</v>
      </c>
      <c r="H3374" s="142" t="s">
        <v>7110</v>
      </c>
      <c r="I3374" s="142" t="s">
        <v>1696</v>
      </c>
      <c r="J3374" s="142" t="n">
        <v>531.25</v>
      </c>
    </row>
    <row r="3375" customFormat="false" ht="12.75" hidden="false" customHeight="false" outlineLevel="0" collapsed="false">
      <c r="A3375" s="142" t="s">
        <v>7159</v>
      </c>
      <c r="B3375" s="663" t="str">
        <f aca="false">C3375&amp;D3375&amp;E3375&amp;F3375&amp;G3375&amp;H3375</f>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75" s="142" t="s">
        <v>7139</v>
      </c>
      <c r="D3375" s="142" t="s">
        <v>7140</v>
      </c>
      <c r="E3375" s="142" t="s">
        <v>7141</v>
      </c>
      <c r="F3375" s="142" t="s">
        <v>7157</v>
      </c>
      <c r="G3375" s="142" t="s">
        <v>7158</v>
      </c>
      <c r="H3375" s="142" t="s">
        <v>7110</v>
      </c>
      <c r="I3375" s="142" t="s">
        <v>1696</v>
      </c>
      <c r="J3375" s="142" t="n">
        <v>518.46</v>
      </c>
    </row>
    <row r="3376" customFormat="false" ht="12.75" hidden="false" customHeight="false" outlineLevel="0" collapsed="false">
      <c r="A3376" s="142" t="s">
        <v>7160</v>
      </c>
      <c r="B3376" s="663" t="str">
        <f aca="false">C3376&amp;D3376&amp;E3376&amp;F3376&amp;G3376&amp;H3376</f>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76" s="142" t="s">
        <v>7139</v>
      </c>
      <c r="D3376" s="142" t="s">
        <v>7140</v>
      </c>
      <c r="E3376" s="142" t="s">
        <v>7141</v>
      </c>
      <c r="F3376" s="142" t="s">
        <v>7147</v>
      </c>
      <c r="G3376" s="142" t="s">
        <v>7161</v>
      </c>
      <c r="H3376" s="142" t="s">
        <v>7162</v>
      </c>
      <c r="I3376" s="142" t="s">
        <v>1696</v>
      </c>
      <c r="J3376" s="142" t="n">
        <v>547.36</v>
      </c>
    </row>
    <row r="3377" customFormat="false" ht="12.75" hidden="false" customHeight="false" outlineLevel="0" collapsed="false">
      <c r="A3377" s="142" t="s">
        <v>7163</v>
      </c>
      <c r="B3377" s="663" t="str">
        <f aca="false">C3377&amp;D3377&amp;E3377&amp;F3377&amp;G3377&amp;H3377</f>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77" s="142" t="s">
        <v>7139</v>
      </c>
      <c r="D3377" s="142" t="s">
        <v>7140</v>
      </c>
      <c r="E3377" s="142" t="s">
        <v>7141</v>
      </c>
      <c r="F3377" s="142" t="s">
        <v>7147</v>
      </c>
      <c r="G3377" s="142" t="s">
        <v>7161</v>
      </c>
      <c r="H3377" s="142" t="s">
        <v>7162</v>
      </c>
      <c r="I3377" s="142" t="s">
        <v>1696</v>
      </c>
      <c r="J3377" s="142" t="n">
        <v>534.57</v>
      </c>
    </row>
    <row r="3378" customFormat="false" ht="12.75" hidden="false" customHeight="false" outlineLevel="0" collapsed="false">
      <c r="A3378" s="142" t="s">
        <v>7164</v>
      </c>
      <c r="B3378" s="663" t="str">
        <f aca="false">C3378&amp;D3378&amp;E3378&amp;F3378&amp;G3378&amp;H3378</f>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78" s="142" t="s">
        <v>7139</v>
      </c>
      <c r="D3378" s="142" t="s">
        <v>7140</v>
      </c>
      <c r="E3378" s="142" t="s">
        <v>7141</v>
      </c>
      <c r="F3378" s="142" t="s">
        <v>7165</v>
      </c>
      <c r="G3378" s="142" t="s">
        <v>7166</v>
      </c>
      <c r="H3378" s="142" t="s">
        <v>4166</v>
      </c>
      <c r="I3378" s="142" t="s">
        <v>1696</v>
      </c>
      <c r="J3378" s="142" t="n">
        <v>555.63</v>
      </c>
    </row>
    <row r="3379" customFormat="false" ht="12.75" hidden="false" customHeight="false" outlineLevel="0" collapsed="false">
      <c r="A3379" s="142" t="s">
        <v>7167</v>
      </c>
      <c r="B3379" s="663" t="str">
        <f aca="false">C3379&amp;D3379&amp;E3379&amp;F3379&amp;G3379&amp;H3379</f>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79" s="142" t="s">
        <v>7139</v>
      </c>
      <c r="D3379" s="142" t="s">
        <v>7140</v>
      </c>
      <c r="E3379" s="142" t="s">
        <v>7141</v>
      </c>
      <c r="F3379" s="142" t="s">
        <v>7165</v>
      </c>
      <c r="G3379" s="142" t="s">
        <v>7166</v>
      </c>
      <c r="H3379" s="142" t="s">
        <v>4166</v>
      </c>
      <c r="I3379" s="142" t="s">
        <v>1696</v>
      </c>
      <c r="J3379" s="142" t="n">
        <v>542.84</v>
      </c>
    </row>
    <row r="3380" customFormat="false" ht="12.75" hidden="false" customHeight="false" outlineLevel="0" collapsed="false">
      <c r="A3380" s="142" t="s">
        <v>7168</v>
      </c>
      <c r="B3380" s="663" t="str">
        <f aca="false">C3380&amp;D3380&amp;E3380&amp;F3380&amp;G3380&amp;H3380</f>
        <v>SINALIZACAO HORIZONTAL,MECANICA,COM TINTA TERMOPLASTICA A BASE DE RESINAS NATURAIS E/OU SINTETICAS,EM VIAS RODOVIARIAS,APLICADA POR EXTRUSAO,CONFORME NORMAS DO DER-RJ</v>
      </c>
      <c r="C3380" s="142" t="s">
        <v>7169</v>
      </c>
      <c r="D3380" s="142" t="s">
        <v>7170</v>
      </c>
      <c r="E3380" s="142" t="s">
        <v>7171</v>
      </c>
      <c r="I3380" s="142" t="s">
        <v>1696</v>
      </c>
      <c r="J3380" s="142" t="n">
        <v>52.48</v>
      </c>
    </row>
    <row r="3381" customFormat="false" ht="12.75" hidden="false" customHeight="false" outlineLevel="0" collapsed="false">
      <c r="A3381" s="142" t="s">
        <v>7172</v>
      </c>
      <c r="B3381" s="663" t="str">
        <f aca="false">C3381&amp;D3381&amp;E3381&amp;F3381&amp;G3381&amp;H3381</f>
        <v>SINALIZACAO HORIZONTAL,MECANICA,COM TINTA TERMOPLASTICA A BASE DE RESINAS NATURAIS E/OU SINTETICAS,EM VIAS RODOVIARIAS,APLICADA POR EXTRUSAO,CONFORME NORMAS DO DER-RJ</v>
      </c>
      <c r="C3381" s="142" t="s">
        <v>7169</v>
      </c>
      <c r="D3381" s="142" t="s">
        <v>7170</v>
      </c>
      <c r="E3381" s="142" t="s">
        <v>7171</v>
      </c>
      <c r="I3381" s="142" t="s">
        <v>1696</v>
      </c>
      <c r="J3381" s="142" t="n">
        <v>51.52</v>
      </c>
    </row>
    <row r="3382" customFormat="false" ht="12.75" hidden="false" customHeight="false" outlineLevel="0" collapsed="false">
      <c r="A3382" s="142" t="s">
        <v>7173</v>
      </c>
      <c r="B3382" s="663" t="str">
        <f aca="false">C3382&amp;D3382&amp;E3382&amp;F3382&amp;G3382&amp;H3382</f>
        <v>SINALIZACAO HORIZONTAL,MECANICA,COM TINTA TERMOPLASTICA A BASE DE RESINAS NATURAIS E/OU SINTETICAS,EM VIAS URBANAS,APLICADA POR EXTRUSAO,CONFORME NORMAS DO DER-RJ</v>
      </c>
      <c r="C3382" s="142" t="s">
        <v>7169</v>
      </c>
      <c r="D3382" s="142" t="s">
        <v>7174</v>
      </c>
      <c r="E3382" s="142" t="s">
        <v>7175</v>
      </c>
      <c r="I3382" s="142" t="s">
        <v>1696</v>
      </c>
      <c r="J3382" s="142" t="n">
        <v>78.5</v>
      </c>
    </row>
    <row r="3383" customFormat="false" ht="12.75" hidden="false" customHeight="false" outlineLevel="0" collapsed="false">
      <c r="A3383" s="142" t="s">
        <v>7176</v>
      </c>
      <c r="B3383" s="663" t="str">
        <f aca="false">C3383&amp;D3383&amp;E3383&amp;F3383&amp;G3383&amp;H3383</f>
        <v>SINALIZACAO HORIZONTAL,MECANICA,COM TINTA TERMOPLASTICA A BASE DE RESINAS NATURAIS E/OU SINTETICAS,EM VIAS URBANAS,APLICADA POR EXTRUSAO,CONFORME NORMAS DO DER-RJ</v>
      </c>
      <c r="C3383" s="142" t="s">
        <v>7169</v>
      </c>
      <c r="D3383" s="142" t="s">
        <v>7174</v>
      </c>
      <c r="E3383" s="142" t="s">
        <v>7175</v>
      </c>
      <c r="I3383" s="142" t="s">
        <v>1696</v>
      </c>
      <c r="J3383" s="142" t="n">
        <v>76.56</v>
      </c>
    </row>
    <row r="3384" customFormat="false" ht="12.75" hidden="false" customHeight="false" outlineLevel="0" collapsed="false">
      <c r="A3384" s="142" t="s">
        <v>7177</v>
      </c>
      <c r="B3384" s="663" t="str">
        <f aca="false">C3384&amp;D3384&amp;E3384&amp;F3384&amp;G3384&amp;H3384</f>
        <v>SINALIZACAO HORIZONTAL,MECANICA,COM TINTA TERMOPLASTICA A BASE DE RESINAS NATURAIS E/OU SINTETICAS,EM VIAS RODOVIARIAS,APLICADA COM PISTOLA(SPRAY),CONFORME NORMAS DO DER-RJ</v>
      </c>
      <c r="C3384" s="142" t="s">
        <v>7169</v>
      </c>
      <c r="D3384" s="142" t="s">
        <v>7170</v>
      </c>
      <c r="E3384" s="142" t="s">
        <v>7178</v>
      </c>
      <c r="I3384" s="142" t="s">
        <v>1696</v>
      </c>
      <c r="J3384" s="142" t="n">
        <v>34.8</v>
      </c>
    </row>
    <row r="3385" customFormat="false" ht="12.75" hidden="false" customHeight="false" outlineLevel="0" collapsed="false">
      <c r="A3385" s="142" t="s">
        <v>7179</v>
      </c>
      <c r="B3385" s="663" t="str">
        <f aca="false">C3385&amp;D3385&amp;E3385&amp;F3385&amp;G3385&amp;H3385</f>
        <v>SINALIZACAO HORIZONTAL,MECANICA,COM TINTA TERMOPLASTICA A BASE DE RESINAS NATURAIS E/OU SINTETICAS,EM VIAS RODOVIARIAS,APLICADA COM PISTOLA(SPRAY),CONFORME NORMAS DO DER-RJ</v>
      </c>
      <c r="C3385" s="142" t="s">
        <v>7169</v>
      </c>
      <c r="D3385" s="142" t="s">
        <v>7170</v>
      </c>
      <c r="E3385" s="142" t="s">
        <v>7178</v>
      </c>
      <c r="I3385" s="142" t="s">
        <v>1696</v>
      </c>
      <c r="J3385" s="142" t="n">
        <v>33.83</v>
      </c>
    </row>
    <row r="3386" customFormat="false" ht="12.75" hidden="false" customHeight="false" outlineLevel="0" collapsed="false">
      <c r="A3386" s="142" t="s">
        <v>7180</v>
      </c>
      <c r="B3386" s="663" t="str">
        <f aca="false">C3386&amp;D3386&amp;E3386&amp;F3386&amp;G3386&amp;H3386</f>
        <v>SINALIZACAO HORIZONTAL,MECANICA,COM TINTA TERMOPLASTICA A BASE DE RESINAS NATURAIS E/OU SINTETICAS,EM VIAS URBANAS,APLICADA COM PISTOLA(SPRAY),CONFORME NORMAS DO DER-RJ</v>
      </c>
      <c r="C3386" s="142" t="s">
        <v>7169</v>
      </c>
      <c r="D3386" s="142" t="s">
        <v>7174</v>
      </c>
      <c r="E3386" s="142" t="s">
        <v>7181</v>
      </c>
      <c r="I3386" s="142" t="s">
        <v>1696</v>
      </c>
      <c r="J3386" s="142" t="n">
        <v>52.04</v>
      </c>
    </row>
    <row r="3387" customFormat="false" ht="12.75" hidden="false" customHeight="false" outlineLevel="0" collapsed="false">
      <c r="A3387" s="142" t="s">
        <v>7182</v>
      </c>
      <c r="B3387" s="663" t="str">
        <f aca="false">C3387&amp;D3387&amp;E3387&amp;F3387&amp;G3387&amp;H3387</f>
        <v>SINALIZACAO HORIZONTAL,MECANICA,COM TINTA TERMOPLASTICA A BASE DE RESINAS NATURAIS E/OU SINTETICAS,EM VIAS URBANAS,APLICADA COM PISTOLA(SPRAY),CONFORME NORMAS DO DER-RJ</v>
      </c>
      <c r="C3387" s="142" t="s">
        <v>7169</v>
      </c>
      <c r="D3387" s="142" t="s">
        <v>7174</v>
      </c>
      <c r="E3387" s="142" t="s">
        <v>7181</v>
      </c>
      <c r="I3387" s="142" t="s">
        <v>1696</v>
      </c>
      <c r="J3387" s="142" t="n">
        <v>50.1</v>
      </c>
    </row>
    <row r="3388" customFormat="false" ht="12.75" hidden="false" customHeight="false" outlineLevel="0" collapsed="false">
      <c r="A3388" s="142" t="s">
        <v>7183</v>
      </c>
      <c r="B3388" s="663" t="str">
        <f aca="false">C3388&amp;D3388&amp;E3388&amp;F3388&amp;G3388&amp;H3388</f>
        <v>SINALIZACAO MANUAL DE FAIXAS E FIGURAS PARA PEDESTRES,COM TINTA TERMOPLASTICA A BASE DE RESINAS NATURAIS E/OU SINTETICAS,EM VIAS RODOVIARIAS,APLICADO POR EXTRUSAO,CONFORME NORMAS DO DER-RJ</v>
      </c>
      <c r="C3388" s="142" t="s">
        <v>7184</v>
      </c>
      <c r="D3388" s="142" t="s">
        <v>7185</v>
      </c>
      <c r="E3388" s="142" t="s">
        <v>7186</v>
      </c>
      <c r="F3388" s="142" t="s">
        <v>7187</v>
      </c>
      <c r="I3388" s="142" t="s">
        <v>1696</v>
      </c>
      <c r="J3388" s="142" t="n">
        <v>77.01</v>
      </c>
    </row>
    <row r="3389" customFormat="false" ht="12.75" hidden="false" customHeight="false" outlineLevel="0" collapsed="false">
      <c r="A3389" s="142" t="s">
        <v>7188</v>
      </c>
      <c r="B3389" s="663" t="str">
        <f aca="false">C3389&amp;D3389&amp;E3389&amp;F3389&amp;G3389&amp;H3389</f>
        <v>SINALIZACAO MANUAL DE FAIXAS E FIGURAS PARA PEDESTRES,COM TINTA TERMOPLASTICA A BASE DE RESINAS NATURAIS E/OU SINTETICAS,EM VIAS RODOVIARIAS,APLICADO POR EXTRUSAO,CONFORME NORMAS DO DER-RJ</v>
      </c>
      <c r="C3389" s="142" t="s">
        <v>7184</v>
      </c>
      <c r="D3389" s="142" t="s">
        <v>7185</v>
      </c>
      <c r="E3389" s="142" t="s">
        <v>7186</v>
      </c>
      <c r="F3389" s="142" t="s">
        <v>7187</v>
      </c>
      <c r="I3389" s="142" t="s">
        <v>1696</v>
      </c>
      <c r="J3389" s="142" t="n">
        <v>74.58</v>
      </c>
    </row>
    <row r="3390" customFormat="false" ht="12.75" hidden="false" customHeight="false" outlineLevel="0" collapsed="false">
      <c r="A3390" s="142" t="s">
        <v>7189</v>
      </c>
      <c r="B3390" s="663" t="str">
        <f aca="false">C3390&amp;D3390&amp;E3390&amp;F3390&amp;G3390&amp;H3390</f>
        <v>SINALIZACAO MANUAL DE FAIXAS E FIGURAS PARA PEDESTRES,COM TINTA TERMOPLASTICA A BASE DE RESINAS NATURAIS E/OU SINTETICAS,EM VIAS URBANAS,APLICADO POR EXTRUSAO,CONFORME NORMAS DO DER-RJ</v>
      </c>
      <c r="C3390" s="142" t="s">
        <v>7184</v>
      </c>
      <c r="D3390" s="142" t="s">
        <v>7185</v>
      </c>
      <c r="E3390" s="142" t="s">
        <v>7190</v>
      </c>
      <c r="F3390" s="142" t="s">
        <v>7191</v>
      </c>
      <c r="I3390" s="142" t="s">
        <v>1696</v>
      </c>
      <c r="J3390" s="142" t="n">
        <v>83.67</v>
      </c>
    </row>
    <row r="3391" customFormat="false" ht="12.75" hidden="false" customHeight="false" outlineLevel="0" collapsed="false">
      <c r="A3391" s="142" t="s">
        <v>7192</v>
      </c>
      <c r="B3391" s="663" t="str">
        <f aca="false">C3391&amp;D3391&amp;E3391&amp;F3391&amp;G3391&amp;H3391</f>
        <v>SINALIZACAO MANUAL DE FAIXAS E FIGURAS PARA PEDESTRES,COM TINTA TERMOPLASTICA A BASE DE RESINAS NATURAIS E/OU SINTETICAS,EM VIAS URBANAS,APLICADO POR EXTRUSAO,CONFORME NORMAS DO DER-RJ</v>
      </c>
      <c r="C3391" s="142" t="s">
        <v>7184</v>
      </c>
      <c r="D3391" s="142" t="s">
        <v>7185</v>
      </c>
      <c r="E3391" s="142" t="s">
        <v>7190</v>
      </c>
      <c r="F3391" s="142" t="s">
        <v>7191</v>
      </c>
      <c r="I3391" s="142" t="s">
        <v>1696</v>
      </c>
      <c r="J3391" s="142" t="n">
        <v>80.76</v>
      </c>
    </row>
    <row r="3392" customFormat="false" ht="12.75" hidden="false" customHeight="false" outlineLevel="0" collapsed="false">
      <c r="A3392" s="142" t="s">
        <v>7193</v>
      </c>
      <c r="B3392" s="663" t="str">
        <f aca="false">C3392&amp;D3392&amp;E3392&amp;F3392&amp;G3392&amp;H3392</f>
        <v>SINALIZACAO HORIZONTAL,MECANICA,COM TINTA A BASE DE RESINA ACRILICA,EM VIAS RODOVIARIAS,CONFORME NORMAS DO DER-RJ</v>
      </c>
      <c r="C3392" s="142" t="s">
        <v>7194</v>
      </c>
      <c r="D3392" s="142" t="s">
        <v>7195</v>
      </c>
      <c r="I3392" s="142" t="s">
        <v>1696</v>
      </c>
      <c r="J3392" s="142" t="n">
        <v>14.86</v>
      </c>
    </row>
    <row r="3393" customFormat="false" ht="12.75" hidden="false" customHeight="false" outlineLevel="0" collapsed="false">
      <c r="A3393" s="142" t="s">
        <v>7196</v>
      </c>
      <c r="B3393" s="663" t="str">
        <f aca="false">C3393&amp;D3393&amp;E3393&amp;F3393&amp;G3393&amp;H3393</f>
        <v>SINALIZACAO HORIZONTAL,MECANICA,COM TINTA A BASE DE RESINA ACRILICA,EM VIAS RODOVIARIAS,CONFORME NORMAS DO DER-RJ</v>
      </c>
      <c r="C3393" s="142" t="s">
        <v>7194</v>
      </c>
      <c r="D3393" s="142" t="s">
        <v>7195</v>
      </c>
      <c r="I3393" s="142" t="s">
        <v>1696</v>
      </c>
      <c r="J3393" s="142" t="n">
        <v>14.72</v>
      </c>
    </row>
    <row r="3394" customFormat="false" ht="12.75" hidden="false" customHeight="false" outlineLevel="0" collapsed="false">
      <c r="A3394" s="142" t="s">
        <v>7197</v>
      </c>
      <c r="B3394" s="663" t="str">
        <f aca="false">C3394&amp;D3394&amp;E3394&amp;F3394&amp;G3394&amp;H3394</f>
        <v>SINALIZACAO HORIZONTAL,MECANICA,COM TINTA A BASE DE RESINA ACRILICA,EM VIAS URBANAS,CONFORME NORMAS DO DER-RJ</v>
      </c>
      <c r="C3394" s="142" t="s">
        <v>7194</v>
      </c>
      <c r="D3394" s="142" t="s">
        <v>7198</v>
      </c>
      <c r="I3394" s="142" t="s">
        <v>1696</v>
      </c>
      <c r="J3394" s="142" t="n">
        <v>22.15</v>
      </c>
    </row>
    <row r="3395" customFormat="false" ht="12.75" hidden="false" customHeight="false" outlineLevel="0" collapsed="false">
      <c r="A3395" s="142" t="s">
        <v>7199</v>
      </c>
      <c r="B3395" s="663" t="str">
        <f aca="false">C3395&amp;D3395&amp;E3395&amp;F3395&amp;G3395&amp;H3395</f>
        <v>SINALIZACAO HORIZONTAL,MECANICA,COM TINTA A BASE DE RESINA ACRILICA,EM VIAS URBANAS,CONFORME NORMAS DO DER-RJ</v>
      </c>
      <c r="C3395" s="142" t="s">
        <v>7194</v>
      </c>
      <c r="D3395" s="142" t="s">
        <v>7198</v>
      </c>
      <c r="I3395" s="142" t="s">
        <v>1696</v>
      </c>
      <c r="J3395" s="142" t="n">
        <v>21.57</v>
      </c>
    </row>
    <row r="3396" customFormat="false" ht="12.75" hidden="false" customHeight="false" outlineLevel="0" collapsed="false">
      <c r="A3396" s="142" t="s">
        <v>7200</v>
      </c>
      <c r="B3396" s="663" t="str">
        <f aca="false">C3396&amp;D3396&amp;E3396&amp;F3396&amp;G3396&amp;H3396</f>
        <v>SINALIZACAO MANUAL DE FAIXAS E FIGURAS PARA PEDESTRES,COM TINTA A BASE DE RESINA ACRILICA,EM VIAS RODOVIARIAS,COM UTILIZACAO DE PISTOLA PNEUMATICA(SPRAY),CONFORME NORMAS DO DER-RJ</v>
      </c>
      <c r="C3396" s="142" t="s">
        <v>7184</v>
      </c>
      <c r="D3396" s="142" t="s">
        <v>7201</v>
      </c>
      <c r="E3396" s="142" t="s">
        <v>7202</v>
      </c>
      <c r="I3396" s="142" t="s">
        <v>1696</v>
      </c>
      <c r="J3396" s="142" t="n">
        <v>33.7</v>
      </c>
    </row>
    <row r="3397" customFormat="false" ht="12.75" hidden="false" customHeight="false" outlineLevel="0" collapsed="false">
      <c r="A3397" s="142" t="s">
        <v>7203</v>
      </c>
      <c r="B3397" s="663" t="str">
        <f aca="false">C3397&amp;D3397&amp;E3397&amp;F3397&amp;G3397&amp;H3397</f>
        <v>SINALIZACAO MANUAL DE FAIXAS E FIGURAS PARA PEDESTRES,COM TINTA A BASE DE RESINA ACRILICA,EM VIAS RODOVIARIAS,COM UTILIZACAO DE PISTOLA PNEUMATICA(SPRAY),CONFORME NORMAS DO DER-RJ</v>
      </c>
      <c r="C3397" s="142" t="s">
        <v>7184</v>
      </c>
      <c r="D3397" s="142" t="s">
        <v>7201</v>
      </c>
      <c r="E3397" s="142" t="s">
        <v>7202</v>
      </c>
      <c r="I3397" s="142" t="s">
        <v>1696</v>
      </c>
      <c r="J3397" s="142" t="n">
        <v>32.49</v>
      </c>
    </row>
    <row r="3398" customFormat="false" ht="12.75" hidden="false" customHeight="false" outlineLevel="0" collapsed="false">
      <c r="A3398" s="142" t="s">
        <v>7204</v>
      </c>
      <c r="B3398" s="663" t="str">
        <f aca="false">C3398&amp;D3398&amp;E3398&amp;F3398&amp;G3398&amp;H3398</f>
        <v>SINALIZACAO MANUAL DE FAIXAS E FIGURAS PARA PEDESTRES,COM TINTA A BASE DE RESINA ACRILICA,EM VIAS URBANAS,COM UTILIZACAO DE PISTOLA PNEUMATICA(SPRAY),CONFORME NORMAS DO DER-RJ</v>
      </c>
      <c r="C3398" s="142" t="s">
        <v>7184</v>
      </c>
      <c r="D3398" s="142" t="s">
        <v>7205</v>
      </c>
      <c r="E3398" s="142" t="s">
        <v>7206</v>
      </c>
      <c r="I3398" s="142" t="s">
        <v>1696</v>
      </c>
      <c r="J3398" s="142" t="n">
        <v>45.66</v>
      </c>
    </row>
    <row r="3399" customFormat="false" ht="12.75" hidden="false" customHeight="false" outlineLevel="0" collapsed="false">
      <c r="A3399" s="142" t="s">
        <v>7207</v>
      </c>
      <c r="B3399" s="663" t="str">
        <f aca="false">C3399&amp;D3399&amp;E3399&amp;F3399&amp;G3399&amp;H3399</f>
        <v>SINALIZACAO MANUAL DE FAIXAS E FIGURAS PARA PEDESTRES,COM TINTA A BASE DE RESINA ACRILICA,EM VIAS URBANAS,COM UTILIZACAO DE PISTOLA PNEUMATICA(SPRAY),CONFORME NORMAS DO DER-RJ</v>
      </c>
      <c r="C3399" s="142" t="s">
        <v>7184</v>
      </c>
      <c r="D3399" s="142" t="s">
        <v>7205</v>
      </c>
      <c r="E3399" s="142" t="s">
        <v>7206</v>
      </c>
      <c r="I3399" s="142" t="s">
        <v>1696</v>
      </c>
      <c r="J3399" s="142" t="n">
        <v>43.73</v>
      </c>
    </row>
    <row r="3400" customFormat="false" ht="12.75" hidden="false" customHeight="false" outlineLevel="0" collapsed="false">
      <c r="A3400" s="142" t="s">
        <v>7208</v>
      </c>
      <c r="B3400" s="663" t="str">
        <f aca="false">C3400&amp;D3400&amp;E3400&amp;F3400&amp;G3400&amp;H3400</f>
        <v>SONORIZADOR TIPO CALOTA,DIAMETRO 15CM,CONFECCIONADO EM RESINA DE POLIESTER,COM ELEMENTOS REFLETIVOS E PINO DE FIXACAO.FORNECIMENTO E COLOCACAO</v>
      </c>
      <c r="C3400" s="142" t="s">
        <v>7209</v>
      </c>
      <c r="D3400" s="142" t="s">
        <v>7210</v>
      </c>
      <c r="E3400" s="142" t="s">
        <v>7211</v>
      </c>
      <c r="I3400" s="142" t="s">
        <v>9</v>
      </c>
      <c r="J3400" s="142" t="n">
        <v>18.01</v>
      </c>
    </row>
    <row r="3401" customFormat="false" ht="12.75" hidden="false" customHeight="false" outlineLevel="0" collapsed="false">
      <c r="A3401" s="142" t="s">
        <v>7212</v>
      </c>
      <c r="B3401" s="663" t="str">
        <f aca="false">C3401&amp;D3401&amp;E3401&amp;F3401&amp;G3401&amp;H3401</f>
        <v>SONORIZADOR TIPO CALOTA,DIAMETRO 15CM,CONFECCIONADO EM RESINA DE POLIESTER,COM ELEMENTOS REFLETIVOS E PINO DE FIXACAO.FORNECIMENTO E COLOCACAO</v>
      </c>
      <c r="C3401" s="142" t="s">
        <v>7209</v>
      </c>
      <c r="D3401" s="142" t="s">
        <v>7210</v>
      </c>
      <c r="E3401" s="142" t="s">
        <v>7211</v>
      </c>
      <c r="I3401" s="142" t="s">
        <v>9</v>
      </c>
      <c r="J3401" s="142" t="n">
        <v>17.77</v>
      </c>
    </row>
    <row r="3402" customFormat="false" ht="12.75" hidden="false" customHeight="false" outlineLevel="0" collapsed="false">
      <c r="A3402" s="142" t="s">
        <v>7213</v>
      </c>
      <c r="B3402" s="663" t="str">
        <f aca="false">C3402&amp;D3402&amp;E3402&amp;F3402&amp;G3402&amp;H3402</f>
        <v>MINI-TACHAO CEGO,FUNDIDO,MEDINDO 220X100X40MM,CONSTITUIDO DE UM CORPO A BASE DE RESINAS DE POLIESTER E FILERIZANTES MINERAIS,COM TELA DE NYLON PARA ABSORCAO DE IMPACTOS E PINO DE ACO PARA MAIOR FIXACAO NO PAVIMENTO.FORNECIMENTO E COLOCACAO</v>
      </c>
      <c r="C3402" s="142" t="s">
        <v>7214</v>
      </c>
      <c r="D3402" s="142" t="s">
        <v>7215</v>
      </c>
      <c r="E3402" s="142" t="s">
        <v>7216</v>
      </c>
      <c r="F3402" s="142" t="s">
        <v>7217</v>
      </c>
      <c r="I3402" s="142" t="s">
        <v>9</v>
      </c>
      <c r="J3402" s="142" t="n">
        <v>19.77</v>
      </c>
    </row>
    <row r="3403" customFormat="false" ht="12.75" hidden="false" customHeight="false" outlineLevel="0" collapsed="false">
      <c r="A3403" s="142" t="s">
        <v>7218</v>
      </c>
      <c r="B3403" s="663" t="str">
        <f aca="false">C3403&amp;D3403&amp;E3403&amp;F3403&amp;G3403&amp;H3403</f>
        <v>MINI-TACHAO CEGO,FUNDIDO,MEDINDO 220X100X40MM,CONSTITUIDO DE UM CORPO A BASE DE RESINAS DE POLIESTER E FILERIZANTES MINERAIS,COM TELA DE NYLON PARA ABSORCAO DE IMPACTOS E PINO DE ACO PARA MAIOR FIXACAO NO PAVIMENTO.FORNECIMENTO E COLOCACAO</v>
      </c>
      <c r="C3403" s="142" t="s">
        <v>7214</v>
      </c>
      <c r="D3403" s="142" t="s">
        <v>7215</v>
      </c>
      <c r="E3403" s="142" t="s">
        <v>7216</v>
      </c>
      <c r="F3403" s="142" t="s">
        <v>7217</v>
      </c>
      <c r="I3403" s="142" t="s">
        <v>9</v>
      </c>
      <c r="J3403" s="142" t="n">
        <v>19.52</v>
      </c>
    </row>
    <row r="3404" customFormat="false" ht="12.75" hidden="false" customHeight="false" outlineLevel="0" collapsed="false">
      <c r="A3404" s="142" t="s">
        <v>7219</v>
      </c>
      <c r="B3404" s="663" t="str">
        <f aca="false">C3404&amp;D3404&amp;E3404&amp;F3404&amp;G3404&amp;H3404</f>
        <v>MINI-TACHAO REFLETIVO,MONODIRECIONAL,MEDINDO 220X100X40MM,SEUS REFLETORES CONTEM 50 ESFERAS DE VIDRO LAPIDADO E ESPELHADO,INCRUSTADOS EM "ABS",NAS CORES BRANCA E AMARELA.FORNECIMENTO E COLOCACAO</v>
      </c>
      <c r="C3404" s="142" t="s">
        <v>7220</v>
      </c>
      <c r="D3404" s="142" t="s">
        <v>7221</v>
      </c>
      <c r="E3404" s="142" t="s">
        <v>7222</v>
      </c>
      <c r="F3404" s="142" t="s">
        <v>7223</v>
      </c>
      <c r="I3404" s="142" t="s">
        <v>9</v>
      </c>
      <c r="J3404" s="142" t="n">
        <v>21.09</v>
      </c>
    </row>
    <row r="3405" customFormat="false" ht="12.75" hidden="false" customHeight="false" outlineLevel="0" collapsed="false">
      <c r="A3405" s="142" t="s">
        <v>7224</v>
      </c>
      <c r="B3405" s="663" t="str">
        <f aca="false">C3405&amp;D3405&amp;E3405&amp;F3405&amp;G3405&amp;H3405</f>
        <v>MINI-TACHAO REFLETIVO,MONODIRECIONAL,MEDINDO 220X100X40MM,SEUS REFLETORES CONTEM 50 ESFERAS DE VIDRO LAPIDADO E ESPELHADO,INCRUSTADOS EM "ABS",NAS CORES BRANCA E AMARELA.FORNECIMENTO E COLOCACAO</v>
      </c>
      <c r="C3405" s="142" t="s">
        <v>7220</v>
      </c>
      <c r="D3405" s="142" t="s">
        <v>7221</v>
      </c>
      <c r="E3405" s="142" t="s">
        <v>7222</v>
      </c>
      <c r="F3405" s="142" t="s">
        <v>7223</v>
      </c>
      <c r="I3405" s="142" t="s">
        <v>9</v>
      </c>
      <c r="J3405" s="142" t="n">
        <v>20.84</v>
      </c>
    </row>
    <row r="3406" customFormat="false" ht="12.75" hidden="false" customHeight="false" outlineLevel="0" collapsed="false">
      <c r="A3406" s="142" t="s">
        <v>7225</v>
      </c>
      <c r="B3406" s="663" t="str">
        <f aca="false">C3406&amp;D3406&amp;E3406&amp;F3406&amp;G3406&amp;H3406</f>
        <v>MINI-TACHAO REFLETIVO,BIDIRECIONAL,MEDINDO 220X100X40MM,SEUS REFLETORES CONTEM 50 ESFERAS DE VIDRO LAPIDADO E ESPELHADO,INCRUSTADOS EM "ABS",NAS CORES BRANCA E AMARELA.FORNECIMENTO E COLOCACAO</v>
      </c>
      <c r="C3406" s="142" t="s">
        <v>7226</v>
      </c>
      <c r="D3406" s="142" t="s">
        <v>7227</v>
      </c>
      <c r="E3406" s="142" t="s">
        <v>7228</v>
      </c>
      <c r="F3406" s="142" t="s">
        <v>6330</v>
      </c>
      <c r="I3406" s="142" t="s">
        <v>9</v>
      </c>
      <c r="J3406" s="142" t="n">
        <v>24.19</v>
      </c>
    </row>
    <row r="3407" customFormat="false" ht="12.75" hidden="false" customHeight="false" outlineLevel="0" collapsed="false">
      <c r="A3407" s="142" t="s">
        <v>7229</v>
      </c>
      <c r="B3407" s="663" t="str">
        <f aca="false">C3407&amp;D3407&amp;E3407&amp;F3407&amp;G3407&amp;H3407</f>
        <v>MINI-TACHAO REFLETIVO,BIDIRECIONAL,MEDINDO 220X100X40MM,SEUS REFLETORES CONTEM 50 ESFERAS DE VIDRO LAPIDADO E ESPELHADO,INCRUSTADOS EM "ABS",NAS CORES BRANCA E AMARELA.FORNECIMENTO E COLOCACAO</v>
      </c>
      <c r="C3407" s="142" t="s">
        <v>7226</v>
      </c>
      <c r="D3407" s="142" t="s">
        <v>7227</v>
      </c>
      <c r="E3407" s="142" t="s">
        <v>7228</v>
      </c>
      <c r="F3407" s="142" t="s">
        <v>6330</v>
      </c>
      <c r="I3407" s="142" t="s">
        <v>9</v>
      </c>
      <c r="J3407" s="142" t="n">
        <v>23.94</v>
      </c>
    </row>
    <row r="3408" customFormat="false" ht="12.75" hidden="false" customHeight="false" outlineLevel="0" collapsed="false">
      <c r="A3408" s="142" t="s">
        <v>7230</v>
      </c>
      <c r="B3408" s="663" t="str">
        <f aca="false">C3408&amp;D3408&amp;E3408&amp;F3408&amp;G3408&amp;H3408</f>
        <v>TACHAO CEGO,FUNDIDO,MEDINDO 230X125X45MM,CONSTITUIDO DE UM CORPO A BASE DE RESINAS DE POLIESTER E FILERIZANTES MINERAIS,COM TELA DE NYLON PARA ABSORCAO DE IMPACTOS E PINO DE ACO PARA MAIOR FIXACAO NO PAVIMENTO.FORNECIMENTO E COLOCACAO</v>
      </c>
      <c r="C3408" s="142" t="s">
        <v>7231</v>
      </c>
      <c r="D3408" s="142" t="s">
        <v>7232</v>
      </c>
      <c r="E3408" s="142" t="s">
        <v>7233</v>
      </c>
      <c r="F3408" s="142" t="s">
        <v>7234</v>
      </c>
      <c r="I3408" s="142" t="s">
        <v>9</v>
      </c>
      <c r="J3408" s="142" t="n">
        <v>23.87</v>
      </c>
    </row>
    <row r="3409" customFormat="false" ht="12.75" hidden="false" customHeight="false" outlineLevel="0" collapsed="false">
      <c r="A3409" s="142" t="s">
        <v>7235</v>
      </c>
      <c r="B3409" s="663" t="str">
        <f aca="false">C3409&amp;D3409&amp;E3409&amp;F3409&amp;G3409&amp;H3409</f>
        <v>TACHAO CEGO,FUNDIDO,MEDINDO 230X125X45MM,CONSTITUIDO DE UM CORPO A BASE DE RESINAS DE POLIESTER E FILERIZANTES MINERAIS,COM TELA DE NYLON PARA ABSORCAO DE IMPACTOS E PINO DE ACO PARA MAIOR FIXACAO NO PAVIMENTO.FORNECIMENTO E COLOCACAO</v>
      </c>
      <c r="C3409" s="142" t="s">
        <v>7231</v>
      </c>
      <c r="D3409" s="142" t="s">
        <v>7232</v>
      </c>
      <c r="E3409" s="142" t="s">
        <v>7233</v>
      </c>
      <c r="F3409" s="142" t="s">
        <v>7234</v>
      </c>
      <c r="I3409" s="142" t="s">
        <v>9</v>
      </c>
      <c r="J3409" s="142" t="n">
        <v>23.62</v>
      </c>
    </row>
    <row r="3410" customFormat="false" ht="12.75" hidden="false" customHeight="false" outlineLevel="0" collapsed="false">
      <c r="A3410" s="142" t="s">
        <v>7236</v>
      </c>
      <c r="B3410" s="663" t="str">
        <f aca="false">C3410&amp;D3410&amp;E3410&amp;F3410&amp;G3410&amp;H3410</f>
        <v>TACHAO MONODIRECIONAL,MEDINDO 230X125X45MM,SEUS REFLETORES CONTEM 50 ESFERAS DE VIDRO LAPIDADO E ESPELHADO,INCRUSTADOS EM "ABS",NAS CORES BRANCA E AMARELA.FORNECIMENTO E COLOCACAO</v>
      </c>
      <c r="C3410" s="142" t="s">
        <v>7237</v>
      </c>
      <c r="D3410" s="142" t="s">
        <v>7238</v>
      </c>
      <c r="E3410" s="142" t="s">
        <v>7239</v>
      </c>
      <c r="I3410" s="142" t="s">
        <v>9</v>
      </c>
      <c r="J3410" s="142" t="n">
        <v>25.13</v>
      </c>
    </row>
    <row r="3411" customFormat="false" ht="12.75" hidden="false" customHeight="false" outlineLevel="0" collapsed="false">
      <c r="A3411" s="142" t="s">
        <v>7240</v>
      </c>
      <c r="B3411" s="663" t="str">
        <f aca="false">C3411&amp;D3411&amp;E3411&amp;F3411&amp;G3411&amp;H3411</f>
        <v>TACHAO MONODIRECIONAL,MEDINDO 230X125X45MM,SEUS REFLETORES CONTEM 50 ESFERAS DE VIDRO LAPIDADO E ESPELHADO,INCRUSTADOS EM "ABS",NAS CORES BRANCA E AMARELA.FORNECIMENTO E COLOCACAO</v>
      </c>
      <c r="C3411" s="142" t="s">
        <v>7237</v>
      </c>
      <c r="D3411" s="142" t="s">
        <v>7238</v>
      </c>
      <c r="E3411" s="142" t="s">
        <v>7239</v>
      </c>
      <c r="I3411" s="142" t="s">
        <v>9</v>
      </c>
      <c r="J3411" s="142" t="n">
        <v>24.88</v>
      </c>
    </row>
    <row r="3412" customFormat="false" ht="12.75" hidden="false" customHeight="false" outlineLevel="0" collapsed="false">
      <c r="A3412" s="142" t="s">
        <v>7241</v>
      </c>
      <c r="B3412" s="663" t="str">
        <f aca="false">C3412&amp;D3412&amp;E3412&amp;F3412&amp;G3412&amp;H3412</f>
        <v>TACHAO BIDIRECIONAL,MEDINDO 230X125X45MM, SEUS REFLETORES CONTEM 50 ESFERAS DE VIDRO LAPIDADO E ESPELHADO,INCRUSTADOS EM "ABS",NAS CORES BRANCA E AMARELA.FORNECIMENTO E COLOCACAO</v>
      </c>
      <c r="C3412" s="142" t="s">
        <v>7242</v>
      </c>
      <c r="D3412" s="142" t="s">
        <v>7243</v>
      </c>
      <c r="E3412" s="142" t="s">
        <v>7244</v>
      </c>
      <c r="I3412" s="142" t="s">
        <v>9</v>
      </c>
      <c r="J3412" s="142" t="n">
        <v>26.44</v>
      </c>
    </row>
    <row r="3413" customFormat="false" ht="12.75" hidden="false" customHeight="false" outlineLevel="0" collapsed="false">
      <c r="A3413" s="142" t="s">
        <v>7245</v>
      </c>
      <c r="B3413" s="663" t="str">
        <f aca="false">C3413&amp;D3413&amp;E3413&amp;F3413&amp;G3413&amp;H3413</f>
        <v>TACHAO BIDIRECIONAL,MEDINDO 230X125X45MM, SEUS REFLETORES CONTEM 50 ESFERAS DE VIDRO LAPIDADO E ESPELHADO,INCRUSTADOS EM "ABS",NAS CORES BRANCA E AMARELA.FORNECIMENTO E COLOCACAO</v>
      </c>
      <c r="C3413" s="142" t="s">
        <v>7242</v>
      </c>
      <c r="D3413" s="142" t="s">
        <v>7243</v>
      </c>
      <c r="E3413" s="142" t="s">
        <v>7244</v>
      </c>
      <c r="I3413" s="142" t="s">
        <v>9</v>
      </c>
      <c r="J3413" s="142" t="n">
        <v>26.19</v>
      </c>
    </row>
    <row r="3414" customFormat="false" ht="12.75" hidden="false" customHeight="false" outlineLevel="0" collapsed="false">
      <c r="A3414" s="142" t="s">
        <v>7246</v>
      </c>
      <c r="B3414" s="663" t="str">
        <f aca="false">C3414&amp;D3414&amp;E3414&amp;F3414&amp;G3414&amp;H3414</f>
        <v>TACHA REFLETIVA INJETADA EM "ABS",MONODIRECIONAL,MEDINDO 100X100X19,5MM,PINO DE ACO PARA MAIOR FIXACAO NO PAVIMENTO E SEUS REFLETORES PODERAO CONTER:23 OU 24 ESFERAS DE VIDRO LAPIDADO E ESPELHADO,DIVERSAS CORES.FORNECIMENTO E COLOCACAO</v>
      </c>
      <c r="C3414" s="142" t="s">
        <v>7247</v>
      </c>
      <c r="D3414" s="142" t="s">
        <v>7248</v>
      </c>
      <c r="E3414" s="142" t="s">
        <v>7249</v>
      </c>
      <c r="F3414" s="142" t="s">
        <v>7250</v>
      </c>
      <c r="I3414" s="142" t="s">
        <v>9</v>
      </c>
      <c r="J3414" s="142" t="n">
        <v>11.6</v>
      </c>
    </row>
    <row r="3415" customFormat="false" ht="12.75" hidden="false" customHeight="false" outlineLevel="0" collapsed="false">
      <c r="A3415" s="142" t="s">
        <v>7251</v>
      </c>
      <c r="B3415" s="663" t="str">
        <f aca="false">C3415&amp;D3415&amp;E3415&amp;F3415&amp;G3415&amp;H3415</f>
        <v>TACHA REFLETIVA INJETADA EM "ABS",MONODIRECIONAL,MEDINDO 100X100X19,5MM,PINO DE ACO PARA MAIOR FIXACAO NO PAVIMENTO E SEUS REFLETORES PODERAO CONTER:23 OU 24 ESFERAS DE VIDRO LAPIDADO E ESPELHADO,DIVERSAS CORES.FORNECIMENTO E COLOCACAO</v>
      </c>
      <c r="C3415" s="142" t="s">
        <v>7247</v>
      </c>
      <c r="D3415" s="142" t="s">
        <v>7248</v>
      </c>
      <c r="E3415" s="142" t="s">
        <v>7249</v>
      </c>
      <c r="F3415" s="142" t="s">
        <v>7250</v>
      </c>
      <c r="I3415" s="142" t="s">
        <v>9</v>
      </c>
      <c r="J3415" s="142" t="n">
        <v>11.35</v>
      </c>
    </row>
    <row r="3416" customFormat="false" ht="12.75" hidden="false" customHeight="false" outlineLevel="0" collapsed="false">
      <c r="A3416" s="142" t="s">
        <v>7252</v>
      </c>
      <c r="B3416" s="663" t="str">
        <f aca="false">C3416&amp;D3416&amp;E3416&amp;F3416&amp;G3416&amp;H3416</f>
        <v>TACHA REFLETIVA INJETADA EM "ABS",BIDIRECIONAL,MEDINDO 100X100X19,5MM,PINO DE ACO PARA MAIOR FIXACAO NO PAVIMENTO E SEUS REFLETORES PODERAO CONTER:23 OU 24 ESFERAS DE VIDRO LAPIDADO E ESPELHADO,DIVERSAS CORES.FORNECIMENTO E COLOCACAO</v>
      </c>
      <c r="C3416" s="142" t="s">
        <v>7253</v>
      </c>
      <c r="D3416" s="142" t="s">
        <v>7254</v>
      </c>
      <c r="E3416" s="142" t="s">
        <v>7255</v>
      </c>
      <c r="F3416" s="142" t="s">
        <v>7256</v>
      </c>
      <c r="I3416" s="142" t="s">
        <v>9</v>
      </c>
      <c r="J3416" s="142" t="n">
        <v>15.54</v>
      </c>
    </row>
    <row r="3417" customFormat="false" ht="12.75" hidden="false" customHeight="false" outlineLevel="0" collapsed="false">
      <c r="A3417" s="142" t="s">
        <v>7257</v>
      </c>
      <c r="B3417" s="663" t="str">
        <f aca="false">C3417&amp;D3417&amp;E3417&amp;F3417&amp;G3417&amp;H3417</f>
        <v>TACHA REFLETIVA INJETADA EM "ABS",BIDIRECIONAL,MEDINDO 100X100X19,5MM,PINO DE ACO PARA MAIOR FIXACAO NO PAVIMENTO E SEUS REFLETORES PODERAO CONTER:23 OU 24 ESFERAS DE VIDRO LAPIDADO E ESPELHADO,DIVERSAS CORES.FORNECIMENTO E COLOCACAO</v>
      </c>
      <c r="C3417" s="142" t="s">
        <v>7253</v>
      </c>
      <c r="D3417" s="142" t="s">
        <v>7254</v>
      </c>
      <c r="E3417" s="142" t="s">
        <v>7255</v>
      </c>
      <c r="F3417" s="142" t="s">
        <v>7256</v>
      </c>
      <c r="I3417" s="142" t="s">
        <v>9</v>
      </c>
      <c r="J3417" s="142" t="n">
        <v>15.29</v>
      </c>
    </row>
    <row r="3418" customFormat="false" ht="12.75" hidden="false" customHeight="false" outlineLevel="0" collapsed="false">
      <c r="A3418" s="142" t="s">
        <v>7258</v>
      </c>
      <c r="B3418" s="663" t="str">
        <f aca="false">C3418&amp;D3418&amp;E3418&amp;F3418&amp;G3418&amp;H3418</f>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18" s="142" t="s">
        <v>7259</v>
      </c>
      <c r="D3418" s="142" t="s">
        <v>7260</v>
      </c>
      <c r="E3418" s="142" t="s">
        <v>7261</v>
      </c>
      <c r="F3418" s="142" t="s">
        <v>7262</v>
      </c>
      <c r="G3418" s="142" t="s">
        <v>7263</v>
      </c>
      <c r="H3418" s="142" t="s">
        <v>7264</v>
      </c>
      <c r="I3418" s="142" t="s">
        <v>9</v>
      </c>
      <c r="J3418" s="142" t="n">
        <v>66.95</v>
      </c>
    </row>
    <row r="3419" customFormat="false" ht="12.75" hidden="false" customHeight="false" outlineLevel="0" collapsed="false">
      <c r="A3419" s="142" t="s">
        <v>7265</v>
      </c>
      <c r="B3419" s="663" t="str">
        <f aca="false">C3419&amp;D3419&amp;E3419&amp;F3419&amp;G3419&amp;H3419</f>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19" s="142" t="s">
        <v>7259</v>
      </c>
      <c r="D3419" s="142" t="s">
        <v>7260</v>
      </c>
      <c r="E3419" s="142" t="s">
        <v>7261</v>
      </c>
      <c r="F3419" s="142" t="s">
        <v>7262</v>
      </c>
      <c r="G3419" s="142" t="s">
        <v>7263</v>
      </c>
      <c r="H3419" s="142" t="s">
        <v>7264</v>
      </c>
      <c r="I3419" s="142" t="s">
        <v>9</v>
      </c>
      <c r="J3419" s="142" t="n">
        <v>66.42</v>
      </c>
    </row>
    <row r="3420" customFormat="false" ht="12.75" hidden="false" customHeight="false" outlineLevel="0" collapsed="false">
      <c r="A3420" s="142" t="s">
        <v>7266</v>
      </c>
      <c r="B3420" s="663" t="str">
        <f aca="false">C3420&amp;D3420&amp;E3420&amp;F3420&amp;G3420&amp;H3420</f>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20" s="142" t="s">
        <v>7267</v>
      </c>
      <c r="D3420" s="142" t="s">
        <v>7268</v>
      </c>
      <c r="E3420" s="142" t="s">
        <v>7269</v>
      </c>
      <c r="F3420" s="142" t="s">
        <v>7270</v>
      </c>
      <c r="G3420" s="142" t="s">
        <v>7271</v>
      </c>
      <c r="H3420" s="142" t="s">
        <v>7272</v>
      </c>
      <c r="I3420" s="142" t="s">
        <v>1696</v>
      </c>
      <c r="J3420" s="142" t="n">
        <v>6.35</v>
      </c>
    </row>
    <row r="3421" customFormat="false" ht="12.75" hidden="false" customHeight="false" outlineLevel="0" collapsed="false">
      <c r="A3421" s="142" t="s">
        <v>7273</v>
      </c>
      <c r="B3421" s="663" t="str">
        <f aca="false">C3421&amp;D3421&amp;E3421&amp;F3421&amp;G3421&amp;H3421</f>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21" s="142" t="s">
        <v>7267</v>
      </c>
      <c r="D3421" s="142" t="s">
        <v>7268</v>
      </c>
      <c r="E3421" s="142" t="s">
        <v>7269</v>
      </c>
      <c r="F3421" s="142" t="s">
        <v>7270</v>
      </c>
      <c r="G3421" s="142" t="s">
        <v>7271</v>
      </c>
      <c r="H3421" s="142" t="s">
        <v>7272</v>
      </c>
      <c r="I3421" s="142" t="s">
        <v>1696</v>
      </c>
      <c r="J3421" s="142" t="n">
        <v>6.2</v>
      </c>
    </row>
    <row r="3422" customFormat="false" ht="12.75" hidden="false" customHeight="false" outlineLevel="0" collapsed="false">
      <c r="A3422" s="142" t="s">
        <v>7274</v>
      </c>
      <c r="B3422" s="663" t="str">
        <f aca="false">C3422&amp;D3422&amp;E3422&amp;F3422&amp;G3422&amp;H3422</f>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22" s="142" t="s">
        <v>7267</v>
      </c>
      <c r="D3422" s="142" t="s">
        <v>7268</v>
      </c>
      <c r="E3422" s="142" t="s">
        <v>7275</v>
      </c>
      <c r="F3422" s="142" t="s">
        <v>7276</v>
      </c>
      <c r="G3422" s="142" t="s">
        <v>7277</v>
      </c>
      <c r="H3422" s="142" t="s">
        <v>7278</v>
      </c>
      <c r="I3422" s="142" t="s">
        <v>1696</v>
      </c>
      <c r="J3422" s="142" t="n">
        <v>6.41</v>
      </c>
    </row>
    <row r="3423" customFormat="false" ht="12.75" hidden="false" customHeight="false" outlineLevel="0" collapsed="false">
      <c r="A3423" s="142" t="s">
        <v>7279</v>
      </c>
      <c r="B3423" s="663" t="str">
        <f aca="false">C3423&amp;D3423&amp;E3423&amp;F3423&amp;G3423&amp;H3423</f>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23" s="142" t="s">
        <v>7267</v>
      </c>
      <c r="D3423" s="142" t="s">
        <v>7268</v>
      </c>
      <c r="E3423" s="142" t="s">
        <v>7275</v>
      </c>
      <c r="F3423" s="142" t="s">
        <v>7276</v>
      </c>
      <c r="G3423" s="142" t="s">
        <v>7277</v>
      </c>
      <c r="H3423" s="142" t="s">
        <v>7278</v>
      </c>
      <c r="I3423" s="142" t="s">
        <v>1696</v>
      </c>
      <c r="J3423" s="142" t="n">
        <v>6.26</v>
      </c>
    </row>
    <row r="3424" customFormat="false" ht="12.75" hidden="false" customHeight="false" outlineLevel="0" collapsed="false">
      <c r="A3424" s="142" t="s">
        <v>7280</v>
      </c>
      <c r="B3424" s="663" t="str">
        <f aca="false">C3424&amp;D3424&amp;E3424&amp;F3424&amp;G3424&amp;H3424</f>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24" s="142" t="s">
        <v>7267</v>
      </c>
      <c r="D3424" s="142" t="s">
        <v>7281</v>
      </c>
      <c r="E3424" s="142" t="s">
        <v>7282</v>
      </c>
      <c r="F3424" s="142" t="s">
        <v>7283</v>
      </c>
      <c r="G3424" s="142" t="s">
        <v>7284</v>
      </c>
      <c r="I3424" s="142" t="s">
        <v>1696</v>
      </c>
      <c r="J3424" s="142" t="n">
        <v>4.82</v>
      </c>
    </row>
    <row r="3425" customFormat="false" ht="12.75" hidden="false" customHeight="false" outlineLevel="0" collapsed="false">
      <c r="A3425" s="142" t="s">
        <v>7285</v>
      </c>
      <c r="B3425" s="663" t="str">
        <f aca="false">C3425&amp;D3425&amp;E3425&amp;F3425&amp;G3425&amp;H3425</f>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25" s="142" t="s">
        <v>7267</v>
      </c>
      <c r="D3425" s="142" t="s">
        <v>7281</v>
      </c>
      <c r="E3425" s="142" t="s">
        <v>7282</v>
      </c>
      <c r="F3425" s="142" t="s">
        <v>7283</v>
      </c>
      <c r="G3425" s="142" t="s">
        <v>7284</v>
      </c>
      <c r="I3425" s="142" t="s">
        <v>1696</v>
      </c>
      <c r="J3425" s="142" t="n">
        <v>4.71</v>
      </c>
    </row>
    <row r="3426" customFormat="false" ht="12.75" hidden="false" customHeight="false" outlineLevel="0" collapsed="false">
      <c r="A3426" s="142" t="s">
        <v>7286</v>
      </c>
      <c r="B3426" s="663" t="str">
        <f aca="false">C3426&amp;D3426&amp;E3426&amp;F3426&amp;G3426&amp;H3426</f>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26" s="142" t="s">
        <v>7267</v>
      </c>
      <c r="D3426" s="142" t="s">
        <v>7281</v>
      </c>
      <c r="E3426" s="142" t="s">
        <v>7287</v>
      </c>
      <c r="F3426" s="142" t="s">
        <v>7288</v>
      </c>
      <c r="G3426" s="142" t="s">
        <v>7289</v>
      </c>
      <c r="I3426" s="142" t="s">
        <v>1696</v>
      </c>
      <c r="J3426" s="142" t="n">
        <v>4.87</v>
      </c>
    </row>
    <row r="3427" customFormat="false" ht="12.75" hidden="false" customHeight="false" outlineLevel="0" collapsed="false">
      <c r="A3427" s="142" t="s">
        <v>7290</v>
      </c>
      <c r="B3427" s="663" t="str">
        <f aca="false">C3427&amp;D3427&amp;E3427&amp;F3427&amp;G3427&amp;H3427</f>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27" s="142" t="s">
        <v>7267</v>
      </c>
      <c r="D3427" s="142" t="s">
        <v>7281</v>
      </c>
      <c r="E3427" s="142" t="s">
        <v>7287</v>
      </c>
      <c r="F3427" s="142" t="s">
        <v>7288</v>
      </c>
      <c r="G3427" s="142" t="s">
        <v>7289</v>
      </c>
      <c r="I3427" s="142" t="s">
        <v>1696</v>
      </c>
      <c r="J3427" s="142" t="n">
        <v>4.75</v>
      </c>
    </row>
    <row r="3428" customFormat="false" ht="12.75" hidden="false" customHeight="false" outlineLevel="0" collapsed="false">
      <c r="A3428" s="142" t="s">
        <v>7291</v>
      </c>
      <c r="B3428" s="663" t="str">
        <f aca="false">C3428&amp;D3428&amp;E3428&amp;F3428&amp;G3428&amp;H3428</f>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28" s="142" t="s">
        <v>7267</v>
      </c>
      <c r="D3428" s="142" t="s">
        <v>7268</v>
      </c>
      <c r="E3428" s="142" t="s">
        <v>7292</v>
      </c>
      <c r="F3428" s="142" t="s">
        <v>7293</v>
      </c>
      <c r="G3428" s="142" t="s">
        <v>7294</v>
      </c>
      <c r="H3428" s="142" t="s">
        <v>7295</v>
      </c>
      <c r="I3428" s="142" t="s">
        <v>1696</v>
      </c>
      <c r="J3428" s="142" t="n">
        <v>9.09</v>
      </c>
    </row>
    <row r="3429" customFormat="false" ht="12.75" hidden="false" customHeight="false" outlineLevel="0" collapsed="false">
      <c r="A3429" s="142" t="s">
        <v>7296</v>
      </c>
      <c r="B3429" s="663" t="str">
        <f aca="false">C3429&amp;D3429&amp;E3429&amp;F3429&amp;G3429&amp;H3429</f>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29" s="142" t="s">
        <v>7267</v>
      </c>
      <c r="D3429" s="142" t="s">
        <v>7268</v>
      </c>
      <c r="E3429" s="142" t="s">
        <v>7292</v>
      </c>
      <c r="F3429" s="142" t="s">
        <v>7293</v>
      </c>
      <c r="G3429" s="142" t="s">
        <v>7294</v>
      </c>
      <c r="H3429" s="142" t="s">
        <v>7295</v>
      </c>
      <c r="I3429" s="142" t="s">
        <v>1696</v>
      </c>
      <c r="J3429" s="142" t="n">
        <v>8.93</v>
      </c>
    </row>
    <row r="3430" customFormat="false" ht="12.75" hidden="false" customHeight="false" outlineLevel="0" collapsed="false">
      <c r="A3430" s="142" t="s">
        <v>7297</v>
      </c>
      <c r="B3430" s="663" t="str">
        <f aca="false">C3430&amp;D3430&amp;E3430&amp;F3430&amp;G3430&amp;H3430</f>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30" s="142" t="s">
        <v>7267</v>
      </c>
      <c r="D3430" s="142" t="s">
        <v>7268</v>
      </c>
      <c r="E3430" s="142" t="s">
        <v>7298</v>
      </c>
      <c r="F3430" s="142" t="s">
        <v>7299</v>
      </c>
      <c r="G3430" s="142" t="s">
        <v>7300</v>
      </c>
      <c r="H3430" s="142" t="s">
        <v>7301</v>
      </c>
      <c r="I3430" s="142" t="s">
        <v>1696</v>
      </c>
      <c r="J3430" s="142" t="n">
        <v>9.62</v>
      </c>
    </row>
    <row r="3431" customFormat="false" ht="12.75" hidden="false" customHeight="false" outlineLevel="0" collapsed="false">
      <c r="A3431" s="142" t="s">
        <v>7302</v>
      </c>
      <c r="B3431" s="663" t="str">
        <f aca="false">C3431&amp;D3431&amp;E3431&amp;F3431&amp;G3431&amp;H3431</f>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31" s="142" t="s">
        <v>7267</v>
      </c>
      <c r="D3431" s="142" t="s">
        <v>7268</v>
      </c>
      <c r="E3431" s="142" t="s">
        <v>7298</v>
      </c>
      <c r="F3431" s="142" t="s">
        <v>7299</v>
      </c>
      <c r="G3431" s="142" t="s">
        <v>7300</v>
      </c>
      <c r="H3431" s="142" t="s">
        <v>7301</v>
      </c>
      <c r="I3431" s="142" t="s">
        <v>1696</v>
      </c>
      <c r="J3431" s="142" t="n">
        <v>9.39</v>
      </c>
    </row>
    <row r="3432" customFormat="false" ht="12.75" hidden="false" customHeight="false" outlineLevel="0" collapsed="false">
      <c r="A3432" s="142" t="s">
        <v>7303</v>
      </c>
      <c r="B3432" s="663" t="str">
        <f aca="false">C3432&amp;D3432&amp;E3432&amp;F3432&amp;G3432&amp;H3432</f>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32" s="142" t="s">
        <v>7267</v>
      </c>
      <c r="D3432" s="142" t="s">
        <v>7304</v>
      </c>
      <c r="E3432" s="142" t="s">
        <v>7305</v>
      </c>
      <c r="F3432" s="142" t="s">
        <v>7306</v>
      </c>
      <c r="G3432" s="142" t="s">
        <v>7307</v>
      </c>
      <c r="I3432" s="142" t="s">
        <v>1696</v>
      </c>
      <c r="J3432" s="142" t="n">
        <v>7.23</v>
      </c>
    </row>
    <row r="3433" customFormat="false" ht="12.75" hidden="false" customHeight="false" outlineLevel="0" collapsed="false">
      <c r="A3433" s="142" t="s">
        <v>7308</v>
      </c>
      <c r="B3433" s="663" t="str">
        <f aca="false">C3433&amp;D3433&amp;E3433&amp;F3433&amp;G3433&amp;H3433</f>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33" s="142" t="s">
        <v>7267</v>
      </c>
      <c r="D3433" s="142" t="s">
        <v>7304</v>
      </c>
      <c r="E3433" s="142" t="s">
        <v>7305</v>
      </c>
      <c r="F3433" s="142" t="s">
        <v>7306</v>
      </c>
      <c r="G3433" s="142" t="s">
        <v>7307</v>
      </c>
      <c r="I3433" s="142" t="s">
        <v>1696</v>
      </c>
      <c r="J3433" s="142" t="n">
        <v>7.06</v>
      </c>
    </row>
    <row r="3434" customFormat="false" ht="12.75" hidden="false" customHeight="false" outlineLevel="0" collapsed="false">
      <c r="A3434" s="142" t="s">
        <v>7309</v>
      </c>
      <c r="B3434" s="663" t="str">
        <f aca="false">C3434&amp;D3434&amp;E3434&amp;F3434&amp;G3434&amp;H3434</f>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34" s="142" t="s">
        <v>7310</v>
      </c>
      <c r="D3434" s="142" t="s">
        <v>7311</v>
      </c>
      <c r="E3434" s="142" t="s">
        <v>7312</v>
      </c>
      <c r="F3434" s="142" t="s">
        <v>7313</v>
      </c>
      <c r="G3434" s="142" t="s">
        <v>7314</v>
      </c>
      <c r="I3434" s="142" t="s">
        <v>1696</v>
      </c>
      <c r="J3434" s="142" t="n">
        <v>7.3</v>
      </c>
    </row>
    <row r="3435" customFormat="false" ht="12.75" hidden="false" customHeight="false" outlineLevel="0" collapsed="false">
      <c r="A3435" s="142" t="s">
        <v>7315</v>
      </c>
      <c r="B3435" s="663" t="str">
        <f aca="false">C3435&amp;D3435&amp;E3435&amp;F3435&amp;G3435&amp;H3435</f>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35" s="142" t="s">
        <v>7310</v>
      </c>
      <c r="D3435" s="142" t="s">
        <v>7311</v>
      </c>
      <c r="E3435" s="142" t="s">
        <v>7312</v>
      </c>
      <c r="F3435" s="142" t="s">
        <v>7313</v>
      </c>
      <c r="G3435" s="142" t="s">
        <v>7314</v>
      </c>
      <c r="I3435" s="142" t="s">
        <v>1696</v>
      </c>
      <c r="J3435" s="142" t="n">
        <v>7.13</v>
      </c>
    </row>
    <row r="3436" customFormat="false" ht="12.75" hidden="false" customHeight="false" outlineLevel="0" collapsed="false">
      <c r="A3436" s="142" t="s">
        <v>7316</v>
      </c>
      <c r="B3436" s="663" t="str">
        <f aca="false">C3436&amp;D3436&amp;E3436&amp;F3436&amp;G3436&amp;H3436</f>
        <v>SOLDA DE TOPO,DESCENDENTE,EM CHAPA DE ACO CHANFRADA DE 3/16" DE ESPESSURA,PARA SERVICO DE ASSENTAMENTO DE TUBULACAO OU PECA DE ACO,UTILIZANDO CONVERSOR MOVIDO A OLEO DIESEL</v>
      </c>
      <c r="C3436" s="142" t="s">
        <v>7317</v>
      </c>
      <c r="D3436" s="142" t="s">
        <v>7318</v>
      </c>
      <c r="E3436" s="142" t="s">
        <v>7319</v>
      </c>
      <c r="I3436" s="142" t="s">
        <v>130</v>
      </c>
      <c r="J3436" s="142" t="n">
        <v>95.25</v>
      </c>
    </row>
    <row r="3437" customFormat="false" ht="12.75" hidden="false" customHeight="false" outlineLevel="0" collapsed="false">
      <c r="A3437" s="142" t="s">
        <v>7320</v>
      </c>
      <c r="B3437" s="663" t="str">
        <f aca="false">C3437&amp;D3437&amp;E3437&amp;F3437&amp;G3437&amp;H3437</f>
        <v>SOLDA DE TOPO,DESCENDENTE,EM CHAPA DE ACO CHANFRADA DE 3/16" DE ESPESSURA,PARA SERVICO DE ASSENTAMENTO DE TUBULACAO OU PECA DE ACO,UTILIZANDO CONVERSOR MOVIDO A OLEO DIESEL</v>
      </c>
      <c r="C3437" s="142" t="s">
        <v>7317</v>
      </c>
      <c r="D3437" s="142" t="s">
        <v>7318</v>
      </c>
      <c r="E3437" s="142" t="s">
        <v>7319</v>
      </c>
      <c r="I3437" s="142" t="s">
        <v>130</v>
      </c>
      <c r="J3437" s="142" t="n">
        <v>88.12</v>
      </c>
    </row>
    <row r="3438" customFormat="false" ht="12.75" hidden="false" customHeight="false" outlineLevel="0" collapsed="false">
      <c r="A3438" s="142" t="s">
        <v>7321</v>
      </c>
      <c r="B3438" s="663" t="str">
        <f aca="false">C3438&amp;D3438&amp;E3438&amp;F3438&amp;G3438&amp;H3438</f>
        <v>SOLDA DE TOPO,DESCENDENTE,EM CHAPA DE ACO CHANFRADA DE 3/16" DE ESPESSURA,PARA SERVICO DE ASSENTAMENTO DE TUBULACAO OU PECA DE ACO,UTILIZANDO MAQUINA DE SOLDA ELETROMOTORIZADA</v>
      </c>
      <c r="C3438" s="142" t="s">
        <v>7317</v>
      </c>
      <c r="D3438" s="142" t="s">
        <v>7318</v>
      </c>
      <c r="E3438" s="142" t="s">
        <v>7322</v>
      </c>
      <c r="I3438" s="142" t="s">
        <v>130</v>
      </c>
      <c r="J3438" s="142" t="n">
        <v>90.49</v>
      </c>
    </row>
    <row r="3439" customFormat="false" ht="12.75" hidden="false" customHeight="false" outlineLevel="0" collapsed="false">
      <c r="A3439" s="142" t="s">
        <v>7323</v>
      </c>
      <c r="B3439" s="663" t="str">
        <f aca="false">C3439&amp;D3439&amp;E3439&amp;F3439&amp;G3439&amp;H3439</f>
        <v>SOLDA DE TOPO,DESCENDENTE,EM CHAPA DE ACO CHANFRADA DE 3/16" DE ESPESSURA,PARA SERVICO DE ASSENTAMENTO DE TUBULACAO OU PECA DE ACO,UTILIZANDO MAQUINA DE SOLDA ELETROMOTORIZADA</v>
      </c>
      <c r="C3439" s="142" t="s">
        <v>7317</v>
      </c>
      <c r="D3439" s="142" t="s">
        <v>7318</v>
      </c>
      <c r="E3439" s="142" t="s">
        <v>7322</v>
      </c>
      <c r="I3439" s="142" t="s">
        <v>130</v>
      </c>
      <c r="J3439" s="142" t="n">
        <v>83.71</v>
      </c>
    </row>
    <row r="3440" customFormat="false" ht="12.75" hidden="false" customHeight="false" outlineLevel="0" collapsed="false">
      <c r="A3440" s="142" t="s">
        <v>7324</v>
      </c>
      <c r="B3440" s="663" t="str">
        <f aca="false">C3440&amp;D3440&amp;E3440&amp;F3440&amp;G3440&amp;H3440</f>
        <v>SOLDA DE TOPO,DESCENDENTE,EM CHAPA DE ACO CHANFRADA DE 1/4"DE ESPESSURA,PARA SERVICO DE ASSENTAMENTO DE TUBULACAO OU PECA DE ACO,UTILIZANDO CONVERSOR MOVIDO A OLEO DIESEL</v>
      </c>
      <c r="C3440" s="142" t="s">
        <v>7325</v>
      </c>
      <c r="D3440" s="142" t="s">
        <v>7326</v>
      </c>
      <c r="E3440" s="142" t="s">
        <v>7327</v>
      </c>
      <c r="I3440" s="142" t="s">
        <v>130</v>
      </c>
      <c r="J3440" s="142" t="n">
        <v>119.06</v>
      </c>
    </row>
    <row r="3441" customFormat="false" ht="12.75" hidden="false" customHeight="false" outlineLevel="0" collapsed="false">
      <c r="A3441" s="142" t="s">
        <v>7328</v>
      </c>
      <c r="B3441" s="663" t="str">
        <f aca="false">C3441&amp;D3441&amp;E3441&amp;F3441&amp;G3441&amp;H3441</f>
        <v>SOLDA DE TOPO,DESCENDENTE,EM CHAPA DE ACO CHANFRADA DE 1/4"DE ESPESSURA,PARA SERVICO DE ASSENTAMENTO DE TUBULACAO OU PECA DE ACO,UTILIZANDO CONVERSOR MOVIDO A OLEO DIESEL</v>
      </c>
      <c r="C3441" s="142" t="s">
        <v>7325</v>
      </c>
      <c r="D3441" s="142" t="s">
        <v>7326</v>
      </c>
      <c r="E3441" s="142" t="s">
        <v>7327</v>
      </c>
      <c r="I3441" s="142" t="s">
        <v>130</v>
      </c>
      <c r="J3441" s="142" t="n">
        <v>110.15</v>
      </c>
    </row>
    <row r="3442" customFormat="false" ht="12.75" hidden="false" customHeight="false" outlineLevel="0" collapsed="false">
      <c r="A3442" s="142" t="s">
        <v>7329</v>
      </c>
      <c r="B3442" s="663" t="str">
        <f aca="false">C3442&amp;D3442&amp;E3442&amp;F3442&amp;G3442&amp;H3442</f>
        <v>SOLDA DE TOPO,DESCENDENTE,EM CHAPA DE ACO CHANFRADA DE 1/4"DE ESPESSURA,PARA SERVICO DE ASSENTAMENTO DE TUBULACAO OU PECA DE ACO,UTILIZANDO MAQUINA DE SOLDA ELETROMOTORIZADA</v>
      </c>
      <c r="C3442" s="142" t="s">
        <v>7325</v>
      </c>
      <c r="D3442" s="142" t="s">
        <v>7326</v>
      </c>
      <c r="E3442" s="142" t="s">
        <v>7330</v>
      </c>
      <c r="I3442" s="142" t="s">
        <v>130</v>
      </c>
      <c r="J3442" s="142" t="n">
        <v>113.11</v>
      </c>
    </row>
    <row r="3443" customFormat="false" ht="12.75" hidden="false" customHeight="false" outlineLevel="0" collapsed="false">
      <c r="A3443" s="142" t="s">
        <v>7331</v>
      </c>
      <c r="B3443" s="663" t="str">
        <f aca="false">C3443&amp;D3443&amp;E3443&amp;F3443&amp;G3443&amp;H3443</f>
        <v>SOLDA DE TOPO,DESCENDENTE,EM CHAPA DE ACO CHANFRADA DE 1/4"DE ESPESSURA,PARA SERVICO DE ASSENTAMENTO DE TUBULACAO OU PECA DE ACO,UTILIZANDO MAQUINA DE SOLDA ELETROMOTORIZADA</v>
      </c>
      <c r="C3443" s="142" t="s">
        <v>7325</v>
      </c>
      <c r="D3443" s="142" t="s">
        <v>7326</v>
      </c>
      <c r="E3443" s="142" t="s">
        <v>7330</v>
      </c>
      <c r="I3443" s="142" t="s">
        <v>130</v>
      </c>
      <c r="J3443" s="142" t="n">
        <v>104.64</v>
      </c>
    </row>
    <row r="3444" customFormat="false" ht="12.75" hidden="false" customHeight="false" outlineLevel="0" collapsed="false">
      <c r="A3444" s="142" t="s">
        <v>7332</v>
      </c>
      <c r="B3444" s="663" t="str">
        <f aca="false">C3444&amp;D3444&amp;E3444&amp;F3444&amp;G3444&amp;H3444</f>
        <v>SOLDA DE TOPO,DESCENDENTE,EM CHAPA DE ACO CHANFRADA DE 5/16" DE ESPESSURA,PARA SERVICO DE ASSENTAMENTO DE TUBULACAO OU PECA DE ACO,UTILIZANDO CONVERSOR MOVIDO A OLEO DIESEL</v>
      </c>
      <c r="C3444" s="142" t="s">
        <v>7333</v>
      </c>
      <c r="D3444" s="142" t="s">
        <v>7318</v>
      </c>
      <c r="E3444" s="142" t="s">
        <v>7319</v>
      </c>
      <c r="I3444" s="142" t="s">
        <v>130</v>
      </c>
      <c r="J3444" s="142" t="n">
        <v>160.8</v>
      </c>
    </row>
    <row r="3445" customFormat="false" ht="12.75" hidden="false" customHeight="false" outlineLevel="0" collapsed="false">
      <c r="A3445" s="142" t="s">
        <v>7334</v>
      </c>
      <c r="B3445" s="663" t="str">
        <f aca="false">C3445&amp;D3445&amp;E3445&amp;F3445&amp;G3445&amp;H3445</f>
        <v>SOLDA DE TOPO,DESCENDENTE,EM CHAPA DE ACO CHANFRADA DE 5/16" DE ESPESSURA,PARA SERVICO DE ASSENTAMENTO DE TUBULACAO OU PECA DE ACO,UTILIZANDO CONVERSOR MOVIDO A OLEO DIESEL</v>
      </c>
      <c r="C3445" s="142" t="s">
        <v>7333</v>
      </c>
      <c r="D3445" s="142" t="s">
        <v>7318</v>
      </c>
      <c r="E3445" s="142" t="s">
        <v>7319</v>
      </c>
      <c r="I3445" s="142" t="s">
        <v>130</v>
      </c>
      <c r="J3445" s="142" t="n">
        <v>148.91</v>
      </c>
    </row>
    <row r="3446" customFormat="false" ht="12.75" hidden="false" customHeight="false" outlineLevel="0" collapsed="false">
      <c r="A3446" s="142" t="s">
        <v>7335</v>
      </c>
      <c r="B3446" s="663" t="str">
        <f aca="false">C3446&amp;D3446&amp;E3446&amp;F3446&amp;G3446&amp;H3446</f>
        <v>SOLDA DE TOPO,DESCENDENTE,EM CHAPA DE ACO CHANFRADA DE 5/16" DE ESPESSURA,PARA SERVICO DE ASSENTAMENTO DE TUBULACAO OU PECA DE ACO,UTILIZANDO MAQUINA DE SOLDA ELETROMOTORIZADA</v>
      </c>
      <c r="C3446" s="142" t="s">
        <v>7333</v>
      </c>
      <c r="D3446" s="142" t="s">
        <v>7318</v>
      </c>
      <c r="E3446" s="142" t="s">
        <v>7322</v>
      </c>
      <c r="I3446" s="142" t="s">
        <v>130</v>
      </c>
      <c r="J3446" s="142" t="n">
        <v>152.76</v>
      </c>
    </row>
    <row r="3447" customFormat="false" ht="12.75" hidden="false" customHeight="false" outlineLevel="0" collapsed="false">
      <c r="A3447" s="142" t="s">
        <v>7336</v>
      </c>
      <c r="B3447" s="663" t="str">
        <f aca="false">C3447&amp;D3447&amp;E3447&amp;F3447&amp;G3447&amp;H3447</f>
        <v>SOLDA DE TOPO,DESCENDENTE,EM CHAPA DE ACO CHANFRADA DE 5/16" DE ESPESSURA,PARA SERVICO DE ASSENTAMENTO DE TUBULACAO OU PECA DE ACO,UTILIZANDO MAQUINA DE SOLDA ELETROMOTORIZADA</v>
      </c>
      <c r="C3447" s="142" t="s">
        <v>7333</v>
      </c>
      <c r="D3447" s="142" t="s">
        <v>7318</v>
      </c>
      <c r="E3447" s="142" t="s">
        <v>7322</v>
      </c>
      <c r="I3447" s="142" t="s">
        <v>130</v>
      </c>
      <c r="J3447" s="142" t="n">
        <v>141.47</v>
      </c>
    </row>
    <row r="3448" customFormat="false" ht="12.75" hidden="false" customHeight="false" outlineLevel="0" collapsed="false">
      <c r="A3448" s="142" t="s">
        <v>7337</v>
      </c>
      <c r="B3448" s="663" t="str">
        <f aca="false">C3448&amp;D3448&amp;E3448&amp;F3448&amp;G3448&amp;H3448</f>
        <v>SOLDA DE TOPO,DESCENDENTE,EM CHAPA DE ACO CHANFRADA DE 3/8"DE ESPESSURA,PARA SERVICO DE ASSENTAMENTO DE TUBULACAO OU PECA DE ACO,UTILIZANDO CONVERSOR MOVIDO A OLEO DIESEL</v>
      </c>
      <c r="C3448" s="142" t="s">
        <v>7338</v>
      </c>
      <c r="D3448" s="142" t="s">
        <v>7326</v>
      </c>
      <c r="E3448" s="142" t="s">
        <v>7327</v>
      </c>
      <c r="I3448" s="142" t="s">
        <v>130</v>
      </c>
      <c r="J3448" s="142" t="n">
        <v>269.67</v>
      </c>
    </row>
    <row r="3449" customFormat="false" ht="12.75" hidden="false" customHeight="false" outlineLevel="0" collapsed="false">
      <c r="A3449" s="142" t="s">
        <v>7339</v>
      </c>
      <c r="B3449" s="663" t="str">
        <f aca="false">C3449&amp;D3449&amp;E3449&amp;F3449&amp;G3449&amp;H3449</f>
        <v>SOLDA DE TOPO,DESCENDENTE,EM CHAPA DE ACO CHANFRADA DE 3/8"DE ESPESSURA,PARA SERVICO DE ASSENTAMENTO DE TUBULACAO OU PECA DE ACO,UTILIZANDO CONVERSOR MOVIDO A OLEO DIESEL</v>
      </c>
      <c r="C3449" s="142" t="s">
        <v>7338</v>
      </c>
      <c r="D3449" s="142" t="s">
        <v>7326</v>
      </c>
      <c r="E3449" s="142" t="s">
        <v>7327</v>
      </c>
      <c r="I3449" s="142" t="s">
        <v>130</v>
      </c>
      <c r="J3449" s="142" t="n">
        <v>248.87</v>
      </c>
    </row>
    <row r="3450" customFormat="false" ht="12.75" hidden="false" customHeight="false" outlineLevel="0" collapsed="false">
      <c r="A3450" s="142" t="s">
        <v>7340</v>
      </c>
      <c r="B3450" s="663" t="str">
        <f aca="false">C3450&amp;D3450&amp;E3450&amp;F3450&amp;G3450&amp;H3450</f>
        <v>SOLDA DE TOPO,DESCENDENTE,EM CHAPA DE ACO CHANFRADA DE 3/8"DE ESPESSURA,PARA SERVICO DE ASSENTAMENTO DE TUBULACAO OU PECA DE ACO,UTILIZANDO MAQUINA DE SOLDA ELETROMOTORIZADA</v>
      </c>
      <c r="C3450" s="142" t="s">
        <v>7338</v>
      </c>
      <c r="D3450" s="142" t="s">
        <v>7326</v>
      </c>
      <c r="E3450" s="142" t="s">
        <v>7330</v>
      </c>
      <c r="I3450" s="142" t="s">
        <v>130</v>
      </c>
      <c r="J3450" s="142" t="n">
        <v>256.19</v>
      </c>
    </row>
    <row r="3451" customFormat="false" ht="12.75" hidden="false" customHeight="false" outlineLevel="0" collapsed="false">
      <c r="A3451" s="142" t="s">
        <v>7341</v>
      </c>
      <c r="B3451" s="663" t="str">
        <f aca="false">C3451&amp;D3451&amp;E3451&amp;F3451&amp;G3451&amp;H3451</f>
        <v>SOLDA DE TOPO,DESCENDENTE,EM CHAPA DE ACO CHANFRADA DE 3/8"DE ESPESSURA,PARA SERVICO DE ASSENTAMENTO DE TUBULACAO OU PECA DE ACO,UTILIZANDO MAQUINA DE SOLDA ELETROMOTORIZADA</v>
      </c>
      <c r="C3451" s="142" t="s">
        <v>7338</v>
      </c>
      <c r="D3451" s="142" t="s">
        <v>7326</v>
      </c>
      <c r="E3451" s="142" t="s">
        <v>7330</v>
      </c>
      <c r="I3451" s="142" t="s">
        <v>130</v>
      </c>
      <c r="J3451" s="142" t="n">
        <v>236.43</v>
      </c>
    </row>
    <row r="3452" customFormat="false" ht="12.75" hidden="false" customHeight="false" outlineLevel="0" collapsed="false">
      <c r="A3452" s="142" t="s">
        <v>7342</v>
      </c>
      <c r="B3452" s="663" t="str">
        <f aca="false">C3452&amp;D3452&amp;E3452&amp;F3452&amp;G3452&amp;H3452</f>
        <v>SOLDA DE TOPO,DESCENDENTE,EM CHAPA DE ACO CHANFRADA DE 1/2"DE ESPESSURA,PARA SERVICO DE ASSENTAMENTO DE TUBULACAO OU PECA DE ACO,UTILIZANDO CONVERSOR MOVIDO A OLEO DIESEL</v>
      </c>
      <c r="C3452" s="142" t="s">
        <v>7343</v>
      </c>
      <c r="D3452" s="142" t="s">
        <v>7326</v>
      </c>
      <c r="E3452" s="142" t="s">
        <v>7327</v>
      </c>
      <c r="I3452" s="142" t="s">
        <v>130</v>
      </c>
      <c r="J3452" s="142" t="n">
        <v>359.53</v>
      </c>
    </row>
    <row r="3453" customFormat="false" ht="12.75" hidden="false" customHeight="false" outlineLevel="0" collapsed="false">
      <c r="A3453" s="142" t="s">
        <v>7344</v>
      </c>
      <c r="B3453" s="663" t="str">
        <f aca="false">C3453&amp;D3453&amp;E3453&amp;F3453&amp;G3453&amp;H3453</f>
        <v>SOLDA DE TOPO,DESCENDENTE,EM CHAPA DE ACO CHANFRADA DE 1/2"DE ESPESSURA,PARA SERVICO DE ASSENTAMENTO DE TUBULACAO OU PECA DE ACO,UTILIZANDO CONVERSOR MOVIDO A OLEO DIESEL</v>
      </c>
      <c r="C3453" s="142" t="s">
        <v>7343</v>
      </c>
      <c r="D3453" s="142" t="s">
        <v>7326</v>
      </c>
      <c r="E3453" s="142" t="s">
        <v>7327</v>
      </c>
      <c r="I3453" s="142" t="s">
        <v>130</v>
      </c>
      <c r="J3453" s="142" t="n">
        <v>331.8</v>
      </c>
    </row>
    <row r="3454" customFormat="false" ht="12.75" hidden="false" customHeight="false" outlineLevel="0" collapsed="false">
      <c r="A3454" s="142" t="s">
        <v>7345</v>
      </c>
      <c r="B3454" s="663" t="str">
        <f aca="false">C3454&amp;D3454&amp;E3454&amp;F3454&amp;G3454&amp;H3454</f>
        <v>SOLDA DE TOPO,DESCENDENTE,EM CHAPA DE ACO CHANFRADA DE 1/2"DE ESPESSURA,PARA SERVICO DE ASSENTAMENTO DE TUBULACAO OU PECA DE ACO,UTILIZANDO MAQUINA DE SOLDA ELETROMOTORIZADA</v>
      </c>
      <c r="C3454" s="142" t="s">
        <v>7343</v>
      </c>
      <c r="D3454" s="142" t="s">
        <v>7326</v>
      </c>
      <c r="E3454" s="142" t="s">
        <v>7330</v>
      </c>
      <c r="I3454" s="142" t="s">
        <v>130</v>
      </c>
      <c r="J3454" s="142" t="n">
        <v>341.55</v>
      </c>
    </row>
    <row r="3455" customFormat="false" ht="12.75" hidden="false" customHeight="false" outlineLevel="0" collapsed="false">
      <c r="A3455" s="142" t="s">
        <v>7346</v>
      </c>
      <c r="B3455" s="663" t="str">
        <f aca="false">C3455&amp;D3455&amp;E3455&amp;F3455&amp;G3455&amp;H3455</f>
        <v>SOLDA DE TOPO,DESCENDENTE,EM CHAPA DE ACO CHANFRADA DE 1/2"DE ESPESSURA,PARA SERVICO DE ASSENTAMENTO DE TUBULACAO OU PECA DE ACO,UTILIZANDO MAQUINA DE SOLDA ELETROMOTORIZADA</v>
      </c>
      <c r="C3455" s="142" t="s">
        <v>7343</v>
      </c>
      <c r="D3455" s="142" t="s">
        <v>7326</v>
      </c>
      <c r="E3455" s="142" t="s">
        <v>7330</v>
      </c>
      <c r="I3455" s="142" t="s">
        <v>130</v>
      </c>
      <c r="J3455" s="142" t="n">
        <v>315.21</v>
      </c>
    </row>
    <row r="3456" customFormat="false" ht="12.75" hidden="false" customHeight="false" outlineLevel="0" collapsed="false">
      <c r="A3456" s="142" t="s">
        <v>7347</v>
      </c>
      <c r="B3456" s="663" t="str">
        <f aca="false">C3456&amp;D3456&amp;E3456&amp;F3456&amp;G3456&amp;H3456</f>
        <v>SOLDA DE TOPO,DESCENDENTE,EM CHAPA DE ACO CHANFRADA DE 5/8"DE ESPESSURA,PARA SERVICO DE ASSENTAMENTO DE TUBULACAO OU PECA DE ACO,UTILIZANDO CONVERSOR MOVIDO A OLEO DIESEL</v>
      </c>
      <c r="C3456" s="142" t="s">
        <v>7348</v>
      </c>
      <c r="D3456" s="142" t="s">
        <v>7326</v>
      </c>
      <c r="E3456" s="142" t="s">
        <v>7327</v>
      </c>
      <c r="I3456" s="142" t="s">
        <v>130</v>
      </c>
      <c r="J3456" s="142" t="n">
        <v>467.5</v>
      </c>
    </row>
    <row r="3457" customFormat="false" ht="12.75" hidden="false" customHeight="false" outlineLevel="0" collapsed="false">
      <c r="A3457" s="142" t="s">
        <v>7349</v>
      </c>
      <c r="B3457" s="663" t="str">
        <f aca="false">C3457&amp;D3457&amp;E3457&amp;F3457&amp;G3457&amp;H3457</f>
        <v>SOLDA DE TOPO,DESCENDENTE,EM CHAPA DE ACO CHANFRADA DE 5/8"DE ESPESSURA,PARA SERVICO DE ASSENTAMENTO DE TUBULACAO OU PECA DE ACO,UTILIZANDO CONVERSOR MOVIDO A OLEO DIESEL</v>
      </c>
      <c r="C3457" s="142" t="s">
        <v>7348</v>
      </c>
      <c r="D3457" s="142" t="s">
        <v>7326</v>
      </c>
      <c r="E3457" s="142" t="s">
        <v>7327</v>
      </c>
      <c r="I3457" s="142" t="s">
        <v>130</v>
      </c>
      <c r="J3457" s="142" t="n">
        <v>431.45</v>
      </c>
    </row>
    <row r="3458" customFormat="false" ht="12.75" hidden="false" customHeight="false" outlineLevel="0" collapsed="false">
      <c r="A3458" s="142" t="s">
        <v>7350</v>
      </c>
      <c r="B3458" s="663" t="str">
        <f aca="false">C3458&amp;D3458&amp;E3458&amp;F3458&amp;G3458&amp;H3458</f>
        <v>SOLDA DE TOPO,DESCENDENTE,EM CHAPA DE ACO CHANFRADA DE 5/8"DE ESPESSURA,PARA SERVICO DE ASSENTAMENTO DE TUBULACAO OU PECA DE ACO,UTILIZANDO MAQUINA DE SOLDA ELETROMOTORIZADA</v>
      </c>
      <c r="C3458" s="142" t="s">
        <v>7348</v>
      </c>
      <c r="D3458" s="142" t="s">
        <v>7326</v>
      </c>
      <c r="E3458" s="142" t="s">
        <v>7330</v>
      </c>
      <c r="I3458" s="142" t="s">
        <v>130</v>
      </c>
      <c r="J3458" s="142" t="n">
        <v>444.12</v>
      </c>
    </row>
    <row r="3459" customFormat="false" ht="12.75" hidden="false" customHeight="false" outlineLevel="0" collapsed="false">
      <c r="A3459" s="142" t="s">
        <v>7351</v>
      </c>
      <c r="B3459" s="663" t="str">
        <f aca="false">C3459&amp;D3459&amp;E3459&amp;F3459&amp;G3459&amp;H3459</f>
        <v>SOLDA DE TOPO,DESCENDENTE,EM CHAPA DE ACO CHANFRADA DE 5/8"DE ESPESSURA,PARA SERVICO DE ASSENTAMENTO DE TUBULACAO OU PECA DE ACO,UTILIZANDO MAQUINA DE SOLDA ELETROMOTORIZADA</v>
      </c>
      <c r="C3459" s="142" t="s">
        <v>7348</v>
      </c>
      <c r="D3459" s="142" t="s">
        <v>7326</v>
      </c>
      <c r="E3459" s="142" t="s">
        <v>7330</v>
      </c>
      <c r="I3459" s="142" t="s">
        <v>130</v>
      </c>
      <c r="J3459" s="142" t="n">
        <v>409.88</v>
      </c>
    </row>
    <row r="3460" customFormat="false" ht="12.75" hidden="false" customHeight="false" outlineLevel="0" collapsed="false">
      <c r="A3460" s="142" t="s">
        <v>7352</v>
      </c>
      <c r="B3460" s="663" t="str">
        <f aca="false">C3460&amp;D3460&amp;E3460&amp;F3460&amp;G3460&amp;H3460</f>
        <v>SOLDA DE TOPO,DESCENDENTE,EM CHAPA ACO CHANFRADA A 30°,DE 1/4" DE ESPESSURA,UTILIZANDO CONVERSOR ELETROMOTORIZADO,E ADMITINDO UM TEMPO PRODUTIVO DE 75%</v>
      </c>
      <c r="C3460" s="142" t="s">
        <v>7353</v>
      </c>
      <c r="D3460" s="142" t="s">
        <v>7354</v>
      </c>
      <c r="E3460" s="142" t="s">
        <v>7355</v>
      </c>
      <c r="I3460" s="142" t="s">
        <v>130</v>
      </c>
      <c r="J3460" s="142" t="n">
        <v>37.61</v>
      </c>
    </row>
    <row r="3461" customFormat="false" ht="12.75" hidden="false" customHeight="false" outlineLevel="0" collapsed="false">
      <c r="A3461" s="142" t="s">
        <v>7356</v>
      </c>
      <c r="B3461" s="663" t="str">
        <f aca="false">C3461&amp;D3461&amp;E3461&amp;F3461&amp;G3461&amp;H3461</f>
        <v>SOLDA DE TOPO,DESCENDENTE,EM CHAPA ACO CHANFRADA A 30°,DE 1/4" DE ESPESSURA,UTILIZANDO CONVERSOR ELETROMOTORIZADO,E ADMITINDO UM TEMPO PRODUTIVO DE 75%</v>
      </c>
      <c r="C3461" s="142" t="s">
        <v>7353</v>
      </c>
      <c r="D3461" s="142" t="s">
        <v>7354</v>
      </c>
      <c r="E3461" s="142" t="s">
        <v>7355</v>
      </c>
      <c r="I3461" s="142" t="s">
        <v>130</v>
      </c>
      <c r="J3461" s="142" t="n">
        <v>35.77</v>
      </c>
    </row>
    <row r="3462" customFormat="false" ht="12.75" hidden="false" customHeight="false" outlineLevel="0" collapsed="false">
      <c r="A3462" s="142" t="s">
        <v>7357</v>
      </c>
      <c r="B3462" s="663" t="str">
        <f aca="false">C3462&amp;D3462&amp;E3462&amp;F3462&amp;G3462&amp;H3462</f>
        <v>SOLDA DE TOPO,DESCENDENTE,EM CHAPA DE ACO CHANFRADA A 30°,DE 1/4" DE ESPESSURA,UTILIZANDO MAQUINA DE SOLDA A OLEO DIESEL</v>
      </c>
      <c r="C3462" s="142" t="s">
        <v>7358</v>
      </c>
      <c r="D3462" s="142" t="s">
        <v>7359</v>
      </c>
      <c r="I3462" s="142" t="s">
        <v>130</v>
      </c>
      <c r="J3462" s="142" t="n">
        <v>43.25</v>
      </c>
    </row>
    <row r="3463" customFormat="false" ht="12.75" hidden="false" customHeight="false" outlineLevel="0" collapsed="false">
      <c r="A3463" s="142" t="s">
        <v>7360</v>
      </c>
      <c r="B3463" s="663" t="str">
        <f aca="false">C3463&amp;D3463&amp;E3463&amp;F3463&amp;G3463&amp;H3463</f>
        <v>SOLDA DE TOPO,DESCENDENTE,EM CHAPA DE ACO CHANFRADA A 30°,DE 1/4" DE ESPESSURA,UTILIZANDO MAQUINA DE SOLDA A OLEO DIESEL</v>
      </c>
      <c r="C3463" s="142" t="s">
        <v>7358</v>
      </c>
      <c r="D3463" s="142" t="s">
        <v>7359</v>
      </c>
      <c r="I3463" s="142" t="s">
        <v>130</v>
      </c>
      <c r="J3463" s="142" t="n">
        <v>41.13</v>
      </c>
    </row>
    <row r="3464" customFormat="false" ht="12.75" hidden="false" customHeight="false" outlineLevel="0" collapsed="false">
      <c r="A3464" s="142" t="s">
        <v>7361</v>
      </c>
      <c r="B3464" s="663" t="str">
        <f aca="false">C3464&amp;D3464&amp;E3464&amp;F3464&amp;G3464&amp;H3464</f>
        <v>SOLDA DE TOPO,DESCENDENTE,EM CHAPA DE ACO CHANFRADA A 30°,DE 5/16" DE ESPESSURA,UTILIZANDO CONVERSOR ELETROMOTORIZADO,EADMITINDO UM TEMPO PRODUTIVO DE 75%</v>
      </c>
      <c r="C3464" s="142" t="s">
        <v>7358</v>
      </c>
      <c r="D3464" s="142" t="s">
        <v>7362</v>
      </c>
      <c r="E3464" s="142" t="s">
        <v>7363</v>
      </c>
      <c r="I3464" s="142" t="s">
        <v>130</v>
      </c>
      <c r="J3464" s="142" t="n">
        <v>50.52</v>
      </c>
    </row>
    <row r="3465" customFormat="false" ht="12.75" hidden="false" customHeight="false" outlineLevel="0" collapsed="false">
      <c r="A3465" s="142" t="s">
        <v>7364</v>
      </c>
      <c r="B3465" s="663" t="str">
        <f aca="false">C3465&amp;D3465&amp;E3465&amp;F3465&amp;G3465&amp;H3465</f>
        <v>SOLDA DE TOPO,DESCENDENTE,EM CHAPA DE ACO CHANFRADA A 30°,DE 5/16" DE ESPESSURA,UTILIZANDO CONVERSOR ELETROMOTORIZADO,EADMITINDO UM TEMPO PRODUTIVO DE 75%</v>
      </c>
      <c r="C3465" s="142" t="s">
        <v>7358</v>
      </c>
      <c r="D3465" s="142" t="s">
        <v>7362</v>
      </c>
      <c r="E3465" s="142" t="s">
        <v>7363</v>
      </c>
      <c r="I3465" s="142" t="s">
        <v>130</v>
      </c>
      <c r="J3465" s="142" t="n">
        <v>48.16</v>
      </c>
    </row>
    <row r="3466" customFormat="false" ht="12.75" hidden="false" customHeight="false" outlineLevel="0" collapsed="false">
      <c r="A3466" s="142" t="s">
        <v>7365</v>
      </c>
      <c r="B3466" s="663" t="str">
        <f aca="false">C3466&amp;D3466&amp;E3466&amp;F3466&amp;G3466&amp;H3466</f>
        <v>SOLDA DE TOPO,DESCENDENTE,EM CHAPA DE ACO CHANFRADA A 30°,DE 5/16" DE ESPESSURA,UTILIZANDO MAQUINA DE SOLDA A OLEO DIESEL</v>
      </c>
      <c r="C3466" s="142" t="s">
        <v>7358</v>
      </c>
      <c r="D3466" s="142" t="s">
        <v>7366</v>
      </c>
      <c r="E3466" s="142" t="s">
        <v>1678</v>
      </c>
      <c r="I3466" s="142" t="s">
        <v>130</v>
      </c>
      <c r="J3466" s="142" t="n">
        <v>58.1</v>
      </c>
    </row>
    <row r="3467" customFormat="false" ht="12.75" hidden="false" customHeight="false" outlineLevel="0" collapsed="false">
      <c r="A3467" s="142" t="s">
        <v>7367</v>
      </c>
      <c r="B3467" s="663" t="str">
        <f aca="false">C3467&amp;D3467&amp;E3467&amp;F3467&amp;G3467&amp;H3467</f>
        <v>SOLDA DE TOPO,DESCENDENTE,EM CHAPA DE ACO CHANFRADA A 30°,DE 5/16" DE ESPESSURA,UTILIZANDO MAQUINA DE SOLDA A OLEO DIESEL</v>
      </c>
      <c r="C3467" s="142" t="s">
        <v>7358</v>
      </c>
      <c r="D3467" s="142" t="s">
        <v>7366</v>
      </c>
      <c r="E3467" s="142" t="s">
        <v>1678</v>
      </c>
      <c r="I3467" s="142" t="s">
        <v>130</v>
      </c>
      <c r="J3467" s="142" t="n">
        <v>55.39</v>
      </c>
    </row>
    <row r="3468" customFormat="false" ht="12.75" hidden="false" customHeight="false" outlineLevel="0" collapsed="false">
      <c r="A3468" s="142" t="s">
        <v>7368</v>
      </c>
      <c r="B3468" s="663" t="str">
        <f aca="false">C3468&amp;D3468&amp;E3468&amp;F3468&amp;G3468&amp;H3468</f>
        <v>SOLDA DE TOPO,DESCENDENTE,EM CHAPA DE ACO CHANFRADA A 30°,DE 3/8" DE ESPESSURA,UTILIZANDO CONVERSOR ELETROMOTORIZADO,E ADMITINDO UM TEMPO PRODUTIVO DE 75%</v>
      </c>
      <c r="C3468" s="142" t="s">
        <v>7358</v>
      </c>
      <c r="D3468" s="142" t="s">
        <v>7369</v>
      </c>
      <c r="E3468" s="142" t="s">
        <v>7370</v>
      </c>
      <c r="I3468" s="142" t="s">
        <v>130</v>
      </c>
      <c r="J3468" s="142" t="n">
        <v>79.67</v>
      </c>
    </row>
    <row r="3469" customFormat="false" ht="12.75" hidden="false" customHeight="false" outlineLevel="0" collapsed="false">
      <c r="A3469" s="142" t="s">
        <v>7371</v>
      </c>
      <c r="B3469" s="663" t="str">
        <f aca="false">C3469&amp;D3469&amp;E3469&amp;F3469&amp;G3469&amp;H3469</f>
        <v>SOLDA DE TOPO,DESCENDENTE,EM CHAPA DE ACO CHANFRADA A 30°,DE 3/8" DE ESPESSURA,UTILIZANDO CONVERSOR ELETROMOTORIZADO,E ADMITINDO UM TEMPO PRODUTIVO DE 75%</v>
      </c>
      <c r="C3469" s="142" t="s">
        <v>7358</v>
      </c>
      <c r="D3469" s="142" t="s">
        <v>7369</v>
      </c>
      <c r="E3469" s="142" t="s">
        <v>7370</v>
      </c>
      <c r="I3469" s="142" t="s">
        <v>130</v>
      </c>
      <c r="J3469" s="142" t="n">
        <v>75.11</v>
      </c>
    </row>
    <row r="3470" customFormat="false" ht="12.75" hidden="false" customHeight="false" outlineLevel="0" collapsed="false">
      <c r="A3470" s="142" t="s">
        <v>7372</v>
      </c>
      <c r="B3470" s="663" t="str">
        <f aca="false">C3470&amp;D3470&amp;E3470&amp;F3470&amp;G3470&amp;H3470</f>
        <v>SOLDA DE TOPO,DESCENDENTE,EM CHAPA DE ACO CHANFRADA A 30°,DE 3/8" DE ESPESSURA,UTILIZANDO MAQUINA DE SOLDA A OLEO DIESEL</v>
      </c>
      <c r="C3470" s="142" t="s">
        <v>7358</v>
      </c>
      <c r="D3470" s="142" t="s">
        <v>7373</v>
      </c>
      <c r="I3470" s="142" t="s">
        <v>130</v>
      </c>
      <c r="J3470" s="142" t="n">
        <v>91.62</v>
      </c>
    </row>
    <row r="3471" customFormat="false" ht="12.75" hidden="false" customHeight="false" outlineLevel="0" collapsed="false">
      <c r="A3471" s="142" t="s">
        <v>7374</v>
      </c>
      <c r="B3471" s="663" t="str">
        <f aca="false">C3471&amp;D3471&amp;E3471&amp;F3471&amp;G3471&amp;H3471</f>
        <v>SOLDA DE TOPO,DESCENDENTE,EM CHAPA DE ACO CHANFRADA A 30°,DE 3/8" DE ESPESSURA,UTILIZANDO MAQUINA DE SOLDA A OLEO DIESEL</v>
      </c>
      <c r="C3471" s="142" t="s">
        <v>7358</v>
      </c>
      <c r="D3471" s="142" t="s">
        <v>7373</v>
      </c>
      <c r="I3471" s="142" t="s">
        <v>130</v>
      </c>
      <c r="J3471" s="142" t="n">
        <v>86.38</v>
      </c>
    </row>
    <row r="3472" customFormat="false" ht="12.75" hidden="false" customHeight="false" outlineLevel="0" collapsed="false">
      <c r="A3472" s="142" t="s">
        <v>7375</v>
      </c>
      <c r="B3472" s="663" t="str">
        <f aca="false">C3472&amp;D3472&amp;E3472&amp;F3472&amp;G3472&amp;H3472</f>
        <v>SOLDA DE TOPO,DESCENDENTE,EM CHAPA DE ACO CHANFRADA A 30°,DE 1/2" DE ESPESSURA,UTILIZANDO CONVERSOR ELETROMOTORIZADO,E ADMITINDO UM TEMPO PRODUTIVO DE 75%</v>
      </c>
      <c r="C3472" s="142" t="s">
        <v>7358</v>
      </c>
      <c r="D3472" s="142" t="s">
        <v>7376</v>
      </c>
      <c r="E3472" s="142" t="s">
        <v>7370</v>
      </c>
      <c r="I3472" s="142" t="s">
        <v>130</v>
      </c>
      <c r="J3472" s="142" t="n">
        <v>146.93</v>
      </c>
    </row>
    <row r="3473" customFormat="false" ht="12.75" hidden="false" customHeight="false" outlineLevel="0" collapsed="false">
      <c r="A3473" s="142" t="s">
        <v>7377</v>
      </c>
      <c r="B3473" s="663" t="str">
        <f aca="false">C3473&amp;D3473&amp;E3473&amp;F3473&amp;G3473&amp;H3473</f>
        <v>SOLDA DE TOPO,DESCENDENTE,EM CHAPA DE ACO CHANFRADA A 30°,DE 1/2" DE ESPESSURA,UTILIZANDO CONVERSOR ELETROMOTORIZADO,E ADMITINDO UM TEMPO PRODUTIVO DE 75%</v>
      </c>
      <c r="C3473" s="142" t="s">
        <v>7358</v>
      </c>
      <c r="D3473" s="142" t="s">
        <v>7376</v>
      </c>
      <c r="E3473" s="142" t="s">
        <v>7370</v>
      </c>
      <c r="I3473" s="142" t="s">
        <v>130</v>
      </c>
      <c r="J3473" s="142" t="n">
        <v>137.38</v>
      </c>
    </row>
    <row r="3474" customFormat="false" ht="12.75" hidden="false" customHeight="false" outlineLevel="0" collapsed="false">
      <c r="A3474" s="142" t="s">
        <v>7378</v>
      </c>
      <c r="B3474" s="663" t="str">
        <f aca="false">C3474&amp;D3474&amp;E3474&amp;F3474&amp;G3474&amp;H3474</f>
        <v>SOLDA DE TOPO,DESCENDENTE,EM CHAPA DE ACO CHANFRADA A 30°,DE 1/2" DE ESPESSURA,UTILIZANDO MAQUINA DE SOLDA A OLEO DIESEL</v>
      </c>
      <c r="C3474" s="142" t="s">
        <v>7358</v>
      </c>
      <c r="D3474" s="142" t="s">
        <v>7379</v>
      </c>
      <c r="I3474" s="142" t="s">
        <v>130</v>
      </c>
      <c r="J3474" s="142" t="n">
        <v>168.97</v>
      </c>
    </row>
    <row r="3475" customFormat="false" ht="12.75" hidden="false" customHeight="false" outlineLevel="0" collapsed="false">
      <c r="A3475" s="142" t="s">
        <v>7380</v>
      </c>
      <c r="B3475" s="663" t="str">
        <f aca="false">C3475&amp;D3475&amp;E3475&amp;F3475&amp;G3475&amp;H3475</f>
        <v>SOLDA DE TOPO,DESCENDENTE,EM CHAPA DE ACO CHANFRADA A 30°,DE 1/2" DE ESPESSURA,UTILIZANDO MAQUINA DE SOLDA A OLEO DIESEL</v>
      </c>
      <c r="C3475" s="142" t="s">
        <v>7358</v>
      </c>
      <c r="D3475" s="142" t="s">
        <v>7379</v>
      </c>
      <c r="I3475" s="142" t="s">
        <v>130</v>
      </c>
      <c r="J3475" s="142" t="n">
        <v>157.99</v>
      </c>
    </row>
    <row r="3476" customFormat="false" ht="12.75" hidden="false" customHeight="false" outlineLevel="0" collapsed="false">
      <c r="A3476" s="142" t="s">
        <v>7381</v>
      </c>
      <c r="B3476" s="663" t="str">
        <f aca="false">C3476&amp;D3476&amp;E3476&amp;F3476&amp;G3476&amp;H3476</f>
        <v>SOLDA DE TOPO EM VERGALHOES DE ACO,COM DIAMETRO DE 1/4"</v>
      </c>
      <c r="C3476" s="142" t="s">
        <v>7382</v>
      </c>
      <c r="I3476" s="142" t="s">
        <v>9</v>
      </c>
      <c r="J3476" s="142" t="n">
        <v>5.98</v>
      </c>
    </row>
    <row r="3477" customFormat="false" ht="12.75" hidden="false" customHeight="false" outlineLevel="0" collapsed="false">
      <c r="A3477" s="142" t="s">
        <v>7383</v>
      </c>
      <c r="B3477" s="663" t="str">
        <f aca="false">C3477&amp;D3477&amp;E3477&amp;F3477&amp;G3477&amp;H3477</f>
        <v>SOLDA DE TOPO EM VERGALHOES DE ACO,COM DIAMETRO DE 1/4"</v>
      </c>
      <c r="C3477" s="142" t="s">
        <v>7382</v>
      </c>
      <c r="I3477" s="142" t="s">
        <v>9</v>
      </c>
      <c r="J3477" s="142" t="n">
        <v>5.62</v>
      </c>
    </row>
    <row r="3478" customFormat="false" ht="12.75" hidden="false" customHeight="false" outlineLevel="0" collapsed="false">
      <c r="A3478" s="142" t="s">
        <v>7384</v>
      </c>
      <c r="B3478" s="663" t="str">
        <f aca="false">C3478&amp;D3478&amp;E3478&amp;F3478&amp;G3478&amp;H3478</f>
        <v>SOLDA DE TOPO EM VERGALHOES DE ACO,COM DIAMETRO DE 3/8"</v>
      </c>
      <c r="C3478" s="142" t="s">
        <v>7385</v>
      </c>
      <c r="I3478" s="142" t="s">
        <v>9</v>
      </c>
      <c r="J3478" s="142" t="n">
        <v>6.63</v>
      </c>
    </row>
    <row r="3479" customFormat="false" ht="12.75" hidden="false" customHeight="false" outlineLevel="0" collapsed="false">
      <c r="A3479" s="142" t="s">
        <v>7386</v>
      </c>
      <c r="B3479" s="663" t="str">
        <f aca="false">C3479&amp;D3479&amp;E3479&amp;F3479&amp;G3479&amp;H3479</f>
        <v>SOLDA DE TOPO EM VERGALHOES DE ACO,COM DIAMETRO DE 3/8"</v>
      </c>
      <c r="C3479" s="142" t="s">
        <v>7385</v>
      </c>
      <c r="I3479" s="142" t="s">
        <v>9</v>
      </c>
      <c r="J3479" s="142" t="n">
        <v>6.25</v>
      </c>
    </row>
    <row r="3480" customFormat="false" ht="12.75" hidden="false" customHeight="false" outlineLevel="0" collapsed="false">
      <c r="A3480" s="142" t="s">
        <v>7387</v>
      </c>
      <c r="B3480" s="663" t="str">
        <f aca="false">C3480&amp;D3480&amp;E3480&amp;F3480&amp;G3480&amp;H3480</f>
        <v>SOLDA DE TOPO EM VERGALHOES DE ACO,COM DIAMETRO DE 1/2"</v>
      </c>
      <c r="C3480" s="142" t="s">
        <v>7388</v>
      </c>
      <c r="I3480" s="142" t="s">
        <v>9</v>
      </c>
      <c r="J3480" s="142" t="n">
        <v>7.24</v>
      </c>
    </row>
    <row r="3481" customFormat="false" ht="12.75" hidden="false" customHeight="false" outlineLevel="0" collapsed="false">
      <c r="A3481" s="142" t="s">
        <v>7389</v>
      </c>
      <c r="B3481" s="663" t="str">
        <f aca="false">C3481&amp;D3481&amp;E3481&amp;F3481&amp;G3481&amp;H3481</f>
        <v>SOLDA DE TOPO EM VERGALHOES DE ACO,COM DIAMETRO DE 1/2"</v>
      </c>
      <c r="C3481" s="142" t="s">
        <v>7388</v>
      </c>
      <c r="I3481" s="142" t="s">
        <v>9</v>
      </c>
      <c r="J3481" s="142" t="n">
        <v>6.83</v>
      </c>
    </row>
    <row r="3482" customFormat="false" ht="12.75" hidden="false" customHeight="false" outlineLevel="0" collapsed="false">
      <c r="A3482" s="142" t="s">
        <v>7390</v>
      </c>
      <c r="B3482" s="663" t="str">
        <f aca="false">C3482&amp;D3482&amp;E3482&amp;F3482&amp;G3482&amp;H3482</f>
        <v>SOLDA DE TOPO EM VERGALHOES DE ACO,COM DIAMETRO DE 5/8"</v>
      </c>
      <c r="C3482" s="142" t="s">
        <v>7391</v>
      </c>
      <c r="I3482" s="142" t="s">
        <v>9</v>
      </c>
      <c r="J3482" s="142" t="n">
        <v>8.45</v>
      </c>
    </row>
    <row r="3483" customFormat="false" ht="12.75" hidden="false" customHeight="false" outlineLevel="0" collapsed="false">
      <c r="A3483" s="142" t="s">
        <v>7392</v>
      </c>
      <c r="B3483" s="663" t="str">
        <f aca="false">C3483&amp;D3483&amp;E3483&amp;F3483&amp;G3483&amp;H3483</f>
        <v>SOLDA DE TOPO EM VERGALHOES DE ACO,COM DIAMETRO DE 5/8"</v>
      </c>
      <c r="C3483" s="142" t="s">
        <v>7391</v>
      </c>
      <c r="I3483" s="142" t="s">
        <v>9</v>
      </c>
      <c r="J3483" s="142" t="n">
        <v>7.98</v>
      </c>
    </row>
    <row r="3484" customFormat="false" ht="12.75" hidden="false" customHeight="false" outlineLevel="0" collapsed="false">
      <c r="A3484" s="142" t="s">
        <v>7393</v>
      </c>
      <c r="B3484" s="663" t="str">
        <f aca="false">C3484&amp;D3484&amp;E3484&amp;F3484&amp;G3484&amp;H3484</f>
        <v>SOLDA DE TOPO EM VERGALHOES DE ACO,COM DIAMETRO DE 1"</v>
      </c>
      <c r="C3484" s="142" t="s">
        <v>7394</v>
      </c>
      <c r="I3484" s="142" t="s">
        <v>9</v>
      </c>
      <c r="J3484" s="142" t="n">
        <v>10.82</v>
      </c>
    </row>
    <row r="3485" customFormat="false" ht="12.75" hidden="false" customHeight="false" outlineLevel="0" collapsed="false">
      <c r="A3485" s="142" t="s">
        <v>7395</v>
      </c>
      <c r="B3485" s="663" t="str">
        <f aca="false">C3485&amp;D3485&amp;E3485&amp;F3485&amp;G3485&amp;H3485</f>
        <v>SOLDA DE TOPO EM VERGALHOES DE ACO,COM DIAMETRO DE 1"</v>
      </c>
      <c r="C3485" s="142" t="s">
        <v>7394</v>
      </c>
      <c r="I3485" s="142" t="s">
        <v>9</v>
      </c>
      <c r="J3485" s="142" t="n">
        <v>10.27</v>
      </c>
    </row>
    <row r="3486" customFormat="false" ht="12.75" hidden="false" customHeight="false" outlineLevel="0" collapsed="false">
      <c r="A3486" s="142" t="s">
        <v>7396</v>
      </c>
      <c r="B3486" s="663" t="str">
        <f aca="false">C3486&amp;D3486&amp;E3486&amp;F3486&amp;G3486&amp;H3486</f>
        <v>CORTE COM MACARICO MANUAL DE OXIACETILENO,EM CHAPA DE ACO NA ESPESSURA DE 1/4"</v>
      </c>
      <c r="C3486" s="142" t="s">
        <v>7397</v>
      </c>
      <c r="D3486" s="142" t="s">
        <v>7398</v>
      </c>
      <c r="I3486" s="142" t="s">
        <v>130</v>
      </c>
      <c r="J3486" s="142" t="n">
        <v>4.38</v>
      </c>
    </row>
    <row r="3487" customFormat="false" ht="12.75" hidden="false" customHeight="false" outlineLevel="0" collapsed="false">
      <c r="A3487" s="142" t="s">
        <v>7399</v>
      </c>
      <c r="B3487" s="663" t="str">
        <f aca="false">C3487&amp;D3487&amp;E3487&amp;F3487&amp;G3487&amp;H3487</f>
        <v>CORTE COM MACARICO MANUAL DE OXIACETILENO,EM CHAPA DE ACO NA ESPESSURA DE 1/4"</v>
      </c>
      <c r="C3487" s="142" t="s">
        <v>7397</v>
      </c>
      <c r="D3487" s="142" t="s">
        <v>7398</v>
      </c>
      <c r="I3487" s="142" t="s">
        <v>130</v>
      </c>
      <c r="J3487" s="142" t="n">
        <v>3.94</v>
      </c>
    </row>
    <row r="3488" customFormat="false" ht="12.75" hidden="false" customHeight="false" outlineLevel="0" collapsed="false">
      <c r="A3488" s="142" t="s">
        <v>7400</v>
      </c>
      <c r="B3488" s="663" t="str">
        <f aca="false">C3488&amp;D3488&amp;E3488&amp;F3488&amp;G3488&amp;H3488</f>
        <v>CORTE COM MACARICO MANUAL DE OXIACETILENO,EM CHAPA DE ACO NA ESPESSURA DE 5/16"</v>
      </c>
      <c r="C3488" s="142" t="s">
        <v>7397</v>
      </c>
      <c r="D3488" s="142" t="s">
        <v>7401</v>
      </c>
      <c r="I3488" s="142" t="s">
        <v>130</v>
      </c>
      <c r="J3488" s="142" t="n">
        <v>5.36</v>
      </c>
    </row>
    <row r="3489" customFormat="false" ht="12.75" hidden="false" customHeight="false" outlineLevel="0" collapsed="false">
      <c r="A3489" s="142" t="s">
        <v>7402</v>
      </c>
      <c r="B3489" s="663" t="str">
        <f aca="false">C3489&amp;D3489&amp;E3489&amp;F3489&amp;G3489&amp;H3489</f>
        <v>CORTE COM MACARICO MANUAL DE OXIACETILENO,EM CHAPA DE ACO NA ESPESSURA DE 5/16"</v>
      </c>
      <c r="C3489" s="142" t="s">
        <v>7397</v>
      </c>
      <c r="D3489" s="142" t="s">
        <v>7401</v>
      </c>
      <c r="I3489" s="142" t="s">
        <v>130</v>
      </c>
      <c r="J3489" s="142" t="n">
        <v>4.84</v>
      </c>
    </row>
    <row r="3490" customFormat="false" ht="12.75" hidden="false" customHeight="false" outlineLevel="0" collapsed="false">
      <c r="A3490" s="142" t="s">
        <v>7403</v>
      </c>
      <c r="B3490" s="663" t="str">
        <f aca="false">C3490&amp;D3490&amp;E3490&amp;F3490&amp;G3490&amp;H3490</f>
        <v>CORTE COM MACARICO MANUAL DE OXIACETILENO,EM CHAPA DE ACO NA ESPESSURA DE 3/8"</v>
      </c>
      <c r="C3490" s="142" t="s">
        <v>7397</v>
      </c>
      <c r="D3490" s="142" t="s">
        <v>7404</v>
      </c>
      <c r="I3490" s="142" t="s">
        <v>130</v>
      </c>
      <c r="J3490" s="142" t="n">
        <v>6.96</v>
      </c>
    </row>
    <row r="3491" customFormat="false" ht="12.75" hidden="false" customHeight="false" outlineLevel="0" collapsed="false">
      <c r="A3491" s="142" t="s">
        <v>7405</v>
      </c>
      <c r="B3491" s="663" t="str">
        <f aca="false">C3491&amp;D3491&amp;E3491&amp;F3491&amp;G3491&amp;H3491</f>
        <v>CORTE COM MACARICO MANUAL DE OXIACETILENO,EM CHAPA DE ACO NA ESPESSURA DE 3/8"</v>
      </c>
      <c r="C3491" s="142" t="s">
        <v>7397</v>
      </c>
      <c r="D3491" s="142" t="s">
        <v>7404</v>
      </c>
      <c r="I3491" s="142" t="s">
        <v>130</v>
      </c>
      <c r="J3491" s="142" t="n">
        <v>6.31</v>
      </c>
    </row>
    <row r="3492" customFormat="false" ht="12.75" hidden="false" customHeight="false" outlineLevel="0" collapsed="false">
      <c r="A3492" s="142" t="s">
        <v>7406</v>
      </c>
      <c r="B3492" s="663" t="str">
        <f aca="false">C3492&amp;D3492&amp;E3492&amp;F3492&amp;G3492&amp;H3492</f>
        <v>CORTE COM MACARICO MANUAL DE OXIACETILENO,EM CHAPA DE ACO NA ESPESSURA DE 1/2"</v>
      </c>
      <c r="C3492" s="142" t="s">
        <v>7397</v>
      </c>
      <c r="D3492" s="142" t="s">
        <v>7407</v>
      </c>
      <c r="I3492" s="142" t="s">
        <v>130</v>
      </c>
      <c r="J3492" s="142" t="n">
        <v>8.71</v>
      </c>
    </row>
    <row r="3493" customFormat="false" ht="12.75" hidden="false" customHeight="false" outlineLevel="0" collapsed="false">
      <c r="A3493" s="142" t="s">
        <v>7408</v>
      </c>
      <c r="B3493" s="663" t="str">
        <f aca="false">C3493&amp;D3493&amp;E3493&amp;F3493&amp;G3493&amp;H3493</f>
        <v>CORTE COM MACARICO MANUAL DE OXIACETILENO,EM CHAPA DE ACO NA ESPESSURA DE 1/2"</v>
      </c>
      <c r="C3493" s="142" t="s">
        <v>7397</v>
      </c>
      <c r="D3493" s="142" t="s">
        <v>7407</v>
      </c>
      <c r="I3493" s="142" t="s">
        <v>130</v>
      </c>
      <c r="J3493" s="142" t="n">
        <v>7.93</v>
      </c>
    </row>
    <row r="3494" customFormat="false" ht="12.75" hidden="false" customHeight="false" outlineLevel="0" collapsed="false">
      <c r="A3494" s="142" t="s">
        <v>7409</v>
      </c>
      <c r="B3494" s="663" t="str">
        <f aca="false">C3494&amp;D3494&amp;E3494&amp;F3494&amp;G3494&amp;H3494</f>
        <v>SOLDA DE TOPO,EM TUBOS DE ACO GALVANIZADO NO DIAMETRO DE 1/2",UTILIZANDO CONVERSOR ELETRICO,INCLUSIVE CORTE E/OU CHANFRO DAS EXTREMIDADES</v>
      </c>
      <c r="C3494" s="142" t="s">
        <v>7410</v>
      </c>
      <c r="D3494" s="142" t="s">
        <v>7411</v>
      </c>
      <c r="E3494" s="142" t="s">
        <v>7412</v>
      </c>
      <c r="I3494" s="142" t="s">
        <v>5342</v>
      </c>
      <c r="J3494" s="142" t="n">
        <v>6.62</v>
      </c>
    </row>
    <row r="3495" customFormat="false" ht="12.75" hidden="false" customHeight="false" outlineLevel="0" collapsed="false">
      <c r="A3495" s="142" t="s">
        <v>7413</v>
      </c>
      <c r="B3495" s="663" t="str">
        <f aca="false">C3495&amp;D3495&amp;E3495&amp;F3495&amp;G3495&amp;H3495</f>
        <v>SOLDA DE TOPO,EM TUBOS DE ACO GALVANIZADO NO DIAMETRO DE 1/2",UTILIZANDO CONVERSOR ELETRICO,INCLUSIVE CORTE E/OU CHANFRO DAS EXTREMIDADES</v>
      </c>
      <c r="C3495" s="142" t="s">
        <v>7410</v>
      </c>
      <c r="D3495" s="142" t="s">
        <v>7411</v>
      </c>
      <c r="E3495" s="142" t="s">
        <v>7412</v>
      </c>
      <c r="I3495" s="142" t="s">
        <v>5342</v>
      </c>
      <c r="J3495" s="142" t="n">
        <v>5.91</v>
      </c>
    </row>
    <row r="3496" customFormat="false" ht="12.75" hidden="false" customHeight="false" outlineLevel="0" collapsed="false">
      <c r="A3496" s="142" t="s">
        <v>7414</v>
      </c>
      <c r="B3496" s="663" t="str">
        <f aca="false">C3496&amp;D3496&amp;E3496&amp;F3496&amp;G3496&amp;H3496</f>
        <v>SOLDA DE TOPO,EM TUBOS DE ACO GALVANIZADO NO DIAMETRO DE 3/4",UTILIZANDO CONVERSOR ELETRICO,INCLUSIVE CORTE E/OU CHANFRO DAS EXTREMIDADES</v>
      </c>
      <c r="C3496" s="142" t="s">
        <v>7415</v>
      </c>
      <c r="D3496" s="142" t="s">
        <v>7411</v>
      </c>
      <c r="E3496" s="142" t="s">
        <v>7412</v>
      </c>
      <c r="I3496" s="142" t="s">
        <v>9</v>
      </c>
      <c r="J3496" s="142" t="n">
        <v>8.59</v>
      </c>
    </row>
    <row r="3497" customFormat="false" ht="12.75" hidden="false" customHeight="false" outlineLevel="0" collapsed="false">
      <c r="A3497" s="142" t="s">
        <v>7416</v>
      </c>
      <c r="B3497" s="663" t="str">
        <f aca="false">C3497&amp;D3497&amp;E3497&amp;F3497&amp;G3497&amp;H3497</f>
        <v>SOLDA DE TOPO,EM TUBOS DE ACO GALVANIZADO NO DIAMETRO DE 3/4",UTILIZANDO CONVERSOR ELETRICO,INCLUSIVE CORTE E/OU CHANFRO DAS EXTREMIDADES</v>
      </c>
      <c r="C3497" s="142" t="s">
        <v>7415</v>
      </c>
      <c r="D3497" s="142" t="s">
        <v>7411</v>
      </c>
      <c r="E3497" s="142" t="s">
        <v>7412</v>
      </c>
      <c r="I3497" s="142" t="s">
        <v>9</v>
      </c>
      <c r="J3497" s="142" t="n">
        <v>7.67</v>
      </c>
    </row>
    <row r="3498" customFormat="false" ht="12.75" hidden="false" customHeight="false" outlineLevel="0" collapsed="false">
      <c r="A3498" s="142" t="s">
        <v>7417</v>
      </c>
      <c r="B3498" s="663" t="str">
        <f aca="false">C3498&amp;D3498&amp;E3498&amp;F3498&amp;G3498&amp;H3498</f>
        <v>SOLDA DE TOPO,EM TUBOS DE ACO GALVANIZADO NO DIAMETRO DE 1",UTILIZANDO CONVERSOR ELETRICO,INCLUSIVE CORTE E/OU CHANFRO DAS EXTREMIDADES</v>
      </c>
      <c r="C3498" s="142" t="s">
        <v>7418</v>
      </c>
      <c r="D3498" s="142" t="s">
        <v>7419</v>
      </c>
      <c r="E3498" s="142" t="s">
        <v>7420</v>
      </c>
      <c r="I3498" s="142" t="s">
        <v>9</v>
      </c>
      <c r="J3498" s="142" t="n">
        <v>13.32</v>
      </c>
    </row>
    <row r="3499" customFormat="false" ht="12.75" hidden="false" customHeight="false" outlineLevel="0" collapsed="false">
      <c r="A3499" s="142" t="s">
        <v>7421</v>
      </c>
      <c r="B3499" s="663" t="str">
        <f aca="false">C3499&amp;D3499&amp;E3499&amp;F3499&amp;G3499&amp;H3499</f>
        <v>SOLDA DE TOPO,EM TUBOS DE ACO GALVANIZADO NO DIAMETRO DE 1",UTILIZANDO CONVERSOR ELETRICO,INCLUSIVE CORTE E/OU CHANFRO DAS EXTREMIDADES</v>
      </c>
      <c r="C3499" s="142" t="s">
        <v>7418</v>
      </c>
      <c r="D3499" s="142" t="s">
        <v>7419</v>
      </c>
      <c r="E3499" s="142" t="s">
        <v>7420</v>
      </c>
      <c r="I3499" s="142" t="s">
        <v>9</v>
      </c>
      <c r="J3499" s="142" t="n">
        <v>11.88</v>
      </c>
    </row>
    <row r="3500" customFormat="false" ht="12.75" hidden="false" customHeight="false" outlineLevel="0" collapsed="false">
      <c r="A3500" s="142" t="s">
        <v>7422</v>
      </c>
      <c r="B3500" s="663" t="str">
        <f aca="false">C3500&amp;D3500&amp;E3500&amp;F3500&amp;G3500&amp;H3500</f>
        <v>SOLDA DE TOPO,EM TUBOS DE ACO GALVANIZADO NO DIAMETRO DE 1.1/4",UTILIZANDO CONVERSOR ELETRICO,INCLUSIVE CORTE E/OU CHANFRO DAS EXTREMIDADES</v>
      </c>
      <c r="C3500" s="142" t="s">
        <v>7423</v>
      </c>
      <c r="D3500" s="142" t="s">
        <v>7424</v>
      </c>
      <c r="E3500" s="142" t="s">
        <v>7425</v>
      </c>
      <c r="I3500" s="142" t="s">
        <v>9</v>
      </c>
      <c r="J3500" s="142" t="n">
        <v>18.52</v>
      </c>
    </row>
    <row r="3501" customFormat="false" ht="12.75" hidden="false" customHeight="false" outlineLevel="0" collapsed="false">
      <c r="A3501" s="142" t="s">
        <v>7426</v>
      </c>
      <c r="B3501" s="663" t="str">
        <f aca="false">C3501&amp;D3501&amp;E3501&amp;F3501&amp;G3501&amp;H3501</f>
        <v>SOLDA DE TOPO,EM TUBOS DE ACO GALVANIZADO NO DIAMETRO DE 1.1/4",UTILIZANDO CONVERSOR ELETRICO,INCLUSIVE CORTE E/OU CHANFRO DAS EXTREMIDADES</v>
      </c>
      <c r="C3501" s="142" t="s">
        <v>7423</v>
      </c>
      <c r="D3501" s="142" t="s">
        <v>7424</v>
      </c>
      <c r="E3501" s="142" t="s">
        <v>7425</v>
      </c>
      <c r="I3501" s="142" t="s">
        <v>9</v>
      </c>
      <c r="J3501" s="142" t="n">
        <v>16.5</v>
      </c>
    </row>
    <row r="3502" customFormat="false" ht="12.75" hidden="false" customHeight="false" outlineLevel="0" collapsed="false">
      <c r="A3502" s="142" t="s">
        <v>7427</v>
      </c>
      <c r="B3502" s="663" t="str">
        <f aca="false">C3502&amp;D3502&amp;E3502&amp;F3502&amp;G3502&amp;H3502</f>
        <v>SOLDO DO TOPO,EM TUBOS DE ACO GALVANIZADO NO DIAMETRO DE 1.1/2",UTILIZANDO CONVERSOR ELETRICO,INCLUSIVE CORTE E/OU CHANFRO DAS EXTREMIDADES</v>
      </c>
      <c r="C3502" s="142" t="s">
        <v>7428</v>
      </c>
      <c r="D3502" s="142" t="s">
        <v>7429</v>
      </c>
      <c r="E3502" s="142" t="s">
        <v>7425</v>
      </c>
      <c r="I3502" s="142" t="s">
        <v>9</v>
      </c>
      <c r="J3502" s="142" t="n">
        <v>21.7</v>
      </c>
    </row>
    <row r="3503" customFormat="false" ht="12.75" hidden="false" customHeight="false" outlineLevel="0" collapsed="false">
      <c r="A3503" s="142" t="s">
        <v>7430</v>
      </c>
      <c r="B3503" s="663" t="str">
        <f aca="false">C3503&amp;D3503&amp;E3503&amp;F3503&amp;G3503&amp;H3503</f>
        <v>SOLDO DO TOPO,EM TUBOS DE ACO GALVANIZADO NO DIAMETRO DE 1.1/2",UTILIZANDO CONVERSOR ELETRICO,INCLUSIVE CORTE E/OU CHANFRO DAS EXTREMIDADES</v>
      </c>
      <c r="C3503" s="142" t="s">
        <v>7428</v>
      </c>
      <c r="D3503" s="142" t="s">
        <v>7429</v>
      </c>
      <c r="E3503" s="142" t="s">
        <v>7425</v>
      </c>
      <c r="I3503" s="142" t="s">
        <v>9</v>
      </c>
      <c r="J3503" s="142" t="n">
        <v>19.41</v>
      </c>
    </row>
    <row r="3504" customFormat="false" ht="12.75" hidden="false" customHeight="false" outlineLevel="0" collapsed="false">
      <c r="A3504" s="142" t="s">
        <v>7431</v>
      </c>
      <c r="B3504" s="663" t="str">
        <f aca="false">C3504&amp;D3504&amp;E3504&amp;F3504&amp;G3504&amp;H3504</f>
        <v>SOLDA DE TOPO,EM TUBOS DE ACO GALVANIZADO NO DIAMETRO DE 2",UTILIZANDO CONVERSOR ELETRICO,INCLUSIVE CORTE E/OU CHANFRO DAS EXTREMIDADES</v>
      </c>
      <c r="C3504" s="142" t="s">
        <v>7432</v>
      </c>
      <c r="D3504" s="142" t="s">
        <v>7419</v>
      </c>
      <c r="E3504" s="142" t="s">
        <v>7420</v>
      </c>
      <c r="I3504" s="142" t="s">
        <v>9</v>
      </c>
      <c r="J3504" s="142" t="n">
        <v>28.35</v>
      </c>
    </row>
    <row r="3505" customFormat="false" ht="12.75" hidden="false" customHeight="false" outlineLevel="0" collapsed="false">
      <c r="A3505" s="142" t="s">
        <v>7433</v>
      </c>
      <c r="B3505" s="663" t="str">
        <f aca="false">C3505&amp;D3505&amp;E3505&amp;F3505&amp;G3505&amp;H3505</f>
        <v>SOLDA DE TOPO,EM TUBOS DE ACO GALVANIZADO NO DIAMETRO DE 2",UTILIZANDO CONVERSOR ELETRICO,INCLUSIVE CORTE E/OU CHANFRO DAS EXTREMIDADES</v>
      </c>
      <c r="C3505" s="142" t="s">
        <v>7432</v>
      </c>
      <c r="D3505" s="142" t="s">
        <v>7419</v>
      </c>
      <c r="E3505" s="142" t="s">
        <v>7420</v>
      </c>
      <c r="I3505" s="142" t="s">
        <v>9</v>
      </c>
      <c r="J3505" s="142" t="n">
        <v>25.48</v>
      </c>
    </row>
    <row r="3506" customFormat="false" ht="12.75" hidden="false" customHeight="false" outlineLevel="0" collapsed="false">
      <c r="A3506" s="142" t="s">
        <v>7434</v>
      </c>
      <c r="B3506" s="663" t="str">
        <f aca="false">C3506&amp;D3506&amp;E3506&amp;F3506&amp;G3506&amp;H3506</f>
        <v>ALUGUEL PRODUTIVO DE BROCA DE METAL DURO,TIPO K-12/40,COM COMPRIMENTO DE 0,80M,PARA PERFURATRIZ PNEUMATICA</v>
      </c>
      <c r="C3506" s="142" t="s">
        <v>7435</v>
      </c>
      <c r="D3506" s="142" t="s">
        <v>7436</v>
      </c>
      <c r="I3506" s="142" t="s">
        <v>5474</v>
      </c>
      <c r="J3506" s="142" t="n">
        <v>12.27</v>
      </c>
    </row>
    <row r="3507" customFormat="false" ht="12.75" hidden="false" customHeight="false" outlineLevel="0" collapsed="false">
      <c r="A3507" s="142" t="s">
        <v>7437</v>
      </c>
      <c r="B3507" s="663" t="str">
        <f aca="false">C3507&amp;D3507&amp;E3507&amp;F3507&amp;G3507&amp;H3507</f>
        <v>ALUGUEL PRODUTIVO DE BROCA DE METAL DURO,TIPO K-12/40,COM COMPRIMENTO DE 0,80M,PARA PERFURATRIZ PNEUMATICA</v>
      </c>
      <c r="C3507" s="142" t="s">
        <v>7435</v>
      </c>
      <c r="D3507" s="142" t="s">
        <v>7436</v>
      </c>
      <c r="I3507" s="142" t="s">
        <v>5474</v>
      </c>
      <c r="J3507" s="142" t="n">
        <v>12.27</v>
      </c>
    </row>
    <row r="3508" customFormat="false" ht="12.75" hidden="false" customHeight="false" outlineLevel="0" collapsed="false">
      <c r="A3508" s="142" t="s">
        <v>7438</v>
      </c>
      <c r="B3508" s="663" t="str">
        <f aca="false">C3508&amp;D3508&amp;E3508&amp;F3508&amp;G3508&amp;H3508</f>
        <v>ALUGUEL PRODUTIVO DE BROCA DE METAL DURO,TIPO K-12/39,COM COMPRIMENTO DE 1,60M,PARA PERFURATRIZ PNEUMATICA</v>
      </c>
      <c r="C3508" s="142" t="s">
        <v>7439</v>
      </c>
      <c r="D3508" s="142" t="s">
        <v>7440</v>
      </c>
      <c r="I3508" s="142" t="s">
        <v>5474</v>
      </c>
      <c r="J3508" s="142" t="n">
        <v>16.02</v>
      </c>
    </row>
    <row r="3509" customFormat="false" ht="12.75" hidden="false" customHeight="false" outlineLevel="0" collapsed="false">
      <c r="A3509" s="142" t="s">
        <v>7441</v>
      </c>
      <c r="B3509" s="663" t="str">
        <f aca="false">C3509&amp;D3509&amp;E3509&amp;F3509&amp;G3509&amp;H3509</f>
        <v>ALUGUEL PRODUTIVO DE BROCA DE METAL DURO,TIPO K-12/39,COM COMPRIMENTO DE 1,60M,PARA PERFURATRIZ PNEUMATICA</v>
      </c>
      <c r="C3509" s="142" t="s">
        <v>7439</v>
      </c>
      <c r="D3509" s="142" t="s">
        <v>7440</v>
      </c>
      <c r="I3509" s="142" t="s">
        <v>5474</v>
      </c>
      <c r="J3509" s="142" t="n">
        <v>16.02</v>
      </c>
    </row>
    <row r="3510" customFormat="false" ht="12.75" hidden="false" customHeight="false" outlineLevel="0" collapsed="false">
      <c r="A3510" s="142" t="s">
        <v>7442</v>
      </c>
      <c r="B3510" s="663" t="str">
        <f aca="false">C3510&amp;D3510&amp;E3510&amp;F3510&amp;G3510&amp;H3510</f>
        <v>ALUGUEL PRODUTIVO DE BROCA DE METAL DURO,TIPO K-12/38,COM COMPRIMENTO DE 2,40M,PARA PERFURATRIZ PNEUMATICA</v>
      </c>
      <c r="C3510" s="142" t="s">
        <v>7443</v>
      </c>
      <c r="D3510" s="142" t="s">
        <v>7444</v>
      </c>
      <c r="I3510" s="142" t="s">
        <v>5474</v>
      </c>
      <c r="J3510" s="142" t="n">
        <v>19.06</v>
      </c>
    </row>
    <row r="3511" customFormat="false" ht="12.75" hidden="false" customHeight="false" outlineLevel="0" collapsed="false">
      <c r="A3511" s="142" t="s">
        <v>7445</v>
      </c>
      <c r="B3511" s="663" t="str">
        <f aca="false">C3511&amp;D3511&amp;E3511&amp;F3511&amp;G3511&amp;H3511</f>
        <v>ALUGUEL PRODUTIVO DE BROCA DE METAL DURO,TIPO K-12/38,COM COMPRIMENTO DE 2,40M,PARA PERFURATRIZ PNEUMATICA</v>
      </c>
      <c r="C3511" s="142" t="s">
        <v>7443</v>
      </c>
      <c r="D3511" s="142" t="s">
        <v>7444</v>
      </c>
      <c r="I3511" s="142" t="s">
        <v>5474</v>
      </c>
      <c r="J3511" s="142" t="n">
        <v>19.06</v>
      </c>
    </row>
    <row r="3512" customFormat="false" ht="12.75" hidden="false" customHeight="false" outlineLevel="0" collapsed="false">
      <c r="A3512" s="142" t="s">
        <v>7446</v>
      </c>
      <c r="B3512" s="663" t="str">
        <f aca="false">C3512&amp;D3512&amp;E3512&amp;F3512&amp;G3512&amp;H3512</f>
        <v>ALUGUEL PRODUTIVO DE BROCA DE METAL DURO,TIPO K-12/37,COM COMPRIMENTO DE 3,20M,PARA PERFURATRIZ PNEUMATICA</v>
      </c>
      <c r="C3512" s="142" t="s">
        <v>7447</v>
      </c>
      <c r="D3512" s="142" t="s">
        <v>7448</v>
      </c>
      <c r="I3512" s="142" t="s">
        <v>5474</v>
      </c>
      <c r="J3512" s="142" t="n">
        <v>22.86</v>
      </c>
    </row>
    <row r="3513" customFormat="false" ht="12.75" hidden="false" customHeight="false" outlineLevel="0" collapsed="false">
      <c r="A3513" s="142" t="s">
        <v>7449</v>
      </c>
      <c r="B3513" s="663" t="str">
        <f aca="false">C3513&amp;D3513&amp;E3513&amp;F3513&amp;G3513&amp;H3513</f>
        <v>ALUGUEL PRODUTIVO DE BROCA DE METAL DURO,TIPO K-12/37,COM COMPRIMENTO DE 3,20M,PARA PERFURATRIZ PNEUMATICA</v>
      </c>
      <c r="C3513" s="142" t="s">
        <v>7447</v>
      </c>
      <c r="D3513" s="142" t="s">
        <v>7448</v>
      </c>
      <c r="I3513" s="142" t="s">
        <v>5474</v>
      </c>
      <c r="J3513" s="142" t="n">
        <v>22.86</v>
      </c>
    </row>
    <row r="3514" customFormat="false" ht="12.75" hidden="false" customHeight="false" outlineLevel="0" collapsed="false">
      <c r="A3514" s="142" t="s">
        <v>7450</v>
      </c>
      <c r="B3514" s="663" t="str">
        <f aca="false">C3514&amp;D3514&amp;E3514&amp;F3514&amp;G3514&amp;H3514</f>
        <v>ALUGUEL PRODUTIVO DE BROCA DE METAL DURO,TIPO K-12/36,COM COMPRIMENTO DE 4,00M,PARA PERFURATRIZ PNEUMATICA</v>
      </c>
      <c r="C3514" s="142" t="s">
        <v>7451</v>
      </c>
      <c r="D3514" s="142" t="s">
        <v>7452</v>
      </c>
      <c r="I3514" s="142" t="s">
        <v>5474</v>
      </c>
      <c r="J3514" s="142" t="n">
        <v>29.58</v>
      </c>
    </row>
    <row r="3515" customFormat="false" ht="12.75" hidden="false" customHeight="false" outlineLevel="0" collapsed="false">
      <c r="A3515" s="142" t="s">
        <v>7453</v>
      </c>
      <c r="B3515" s="663" t="str">
        <f aca="false">C3515&amp;D3515&amp;E3515&amp;F3515&amp;G3515&amp;H3515</f>
        <v>ALUGUEL PRODUTIVO DE BROCA DE METAL DURO,TIPO K-12/36,COM COMPRIMENTO DE 4,00M,PARA PERFURATRIZ PNEUMATICA</v>
      </c>
      <c r="C3515" s="142" t="s">
        <v>7451</v>
      </c>
      <c r="D3515" s="142" t="s">
        <v>7452</v>
      </c>
      <c r="I3515" s="142" t="s">
        <v>5474</v>
      </c>
      <c r="J3515" s="142" t="n">
        <v>29.58</v>
      </c>
    </row>
    <row r="3516" customFormat="false" ht="12.75" hidden="false" customHeight="false" outlineLevel="0" collapsed="false">
      <c r="A3516" s="142" t="s">
        <v>7454</v>
      </c>
      <c r="B3516" s="663" t="str">
        <f aca="false">C3516&amp;D3516&amp;E3516&amp;F3516&amp;G3516&amp;H3516</f>
        <v>ALUGUEL PRODUTIVO DE BROCA DE METAL DURO,TIPO K-12/35,COM COMPRIMENTO DE 4,80M,PARA PERFURATRIZ PNEUMATICA</v>
      </c>
      <c r="C3516" s="142" t="s">
        <v>7455</v>
      </c>
      <c r="D3516" s="142" t="s">
        <v>7456</v>
      </c>
      <c r="I3516" s="142" t="s">
        <v>5474</v>
      </c>
      <c r="J3516" s="142" t="n">
        <v>32.25</v>
      </c>
    </row>
    <row r="3517" customFormat="false" ht="12.75" hidden="false" customHeight="false" outlineLevel="0" collapsed="false">
      <c r="A3517" s="142" t="s">
        <v>7457</v>
      </c>
      <c r="B3517" s="663" t="str">
        <f aca="false">C3517&amp;D3517&amp;E3517&amp;F3517&amp;G3517&amp;H3517</f>
        <v>ALUGUEL PRODUTIVO DE BROCA DE METAL DURO,TIPO K-12/35,COM COMPRIMENTO DE 4,80M,PARA PERFURATRIZ PNEUMATICA</v>
      </c>
      <c r="C3517" s="142" t="s">
        <v>7455</v>
      </c>
      <c r="D3517" s="142" t="s">
        <v>7456</v>
      </c>
      <c r="I3517" s="142" t="s">
        <v>5474</v>
      </c>
      <c r="J3517" s="142" t="n">
        <v>32.25</v>
      </c>
    </row>
    <row r="3518" customFormat="false" ht="12.75" hidden="false" customHeight="false" outlineLevel="0" collapsed="false">
      <c r="A3518" s="142" t="s">
        <v>7458</v>
      </c>
      <c r="B3518" s="663" t="str">
        <f aca="false">C3518&amp;D3518&amp;E3518&amp;F3518&amp;G3518&amp;H3518</f>
        <v>ALUGUEL PRODUTIVO DE BROCA DE METAL DURO,TIPO K-12/34,COM COMPRIMENTO DE 5,60M,PARA PERFURATRIZ PNEUMATICA</v>
      </c>
      <c r="C3518" s="142" t="s">
        <v>7459</v>
      </c>
      <c r="D3518" s="142" t="s">
        <v>7460</v>
      </c>
      <c r="I3518" s="142" t="s">
        <v>5474</v>
      </c>
      <c r="J3518" s="142" t="n">
        <v>35.53</v>
      </c>
    </row>
    <row r="3519" customFormat="false" ht="12.75" hidden="false" customHeight="false" outlineLevel="0" collapsed="false">
      <c r="A3519" s="142" t="s">
        <v>7461</v>
      </c>
      <c r="B3519" s="663" t="str">
        <f aca="false">C3519&amp;D3519&amp;E3519&amp;F3519&amp;G3519&amp;H3519</f>
        <v>ALUGUEL PRODUTIVO DE BROCA DE METAL DURO,TIPO K-12/34,COM COMPRIMENTO DE 5,60M,PARA PERFURATRIZ PNEUMATICA</v>
      </c>
      <c r="C3519" s="142" t="s">
        <v>7459</v>
      </c>
      <c r="D3519" s="142" t="s">
        <v>7460</v>
      </c>
      <c r="I3519" s="142" t="s">
        <v>5474</v>
      </c>
      <c r="J3519" s="142" t="n">
        <v>35.53</v>
      </c>
    </row>
    <row r="3520" customFormat="false" ht="12.75" hidden="false" customHeight="false" outlineLevel="0" collapsed="false">
      <c r="A3520" s="142" t="s">
        <v>7462</v>
      </c>
      <c r="B3520" s="663" t="str">
        <f aca="false">C3520&amp;D3520&amp;E3520&amp;F3520&amp;G3520&amp;H3520</f>
        <v>ALUGUEL PRODUTIVO DE BROCA DE METAL DURO,TIPO K-12/33,COM COMPRIMENTO DE 6,40M,PARA PERFURATRIZ PNEUMATICA</v>
      </c>
      <c r="C3520" s="142" t="s">
        <v>7463</v>
      </c>
      <c r="D3520" s="142" t="s">
        <v>7464</v>
      </c>
      <c r="I3520" s="142" t="s">
        <v>5474</v>
      </c>
      <c r="J3520" s="142" t="n">
        <v>40.92</v>
      </c>
    </row>
    <row r="3521" customFormat="false" ht="12.75" hidden="false" customHeight="false" outlineLevel="0" collapsed="false">
      <c r="A3521" s="142" t="s">
        <v>7465</v>
      </c>
      <c r="B3521" s="663" t="str">
        <f aca="false">C3521&amp;D3521&amp;E3521&amp;F3521&amp;G3521&amp;H3521</f>
        <v>ALUGUEL PRODUTIVO DE BROCA DE METAL DURO,TIPO K-12/33,COM COMPRIMENTO DE 6,40M,PARA PERFURATRIZ PNEUMATICA</v>
      </c>
      <c r="C3521" s="142" t="s">
        <v>7463</v>
      </c>
      <c r="D3521" s="142" t="s">
        <v>7464</v>
      </c>
      <c r="I3521" s="142" t="s">
        <v>5474</v>
      </c>
      <c r="J3521" s="142" t="n">
        <v>40.92</v>
      </c>
    </row>
    <row r="3522" customFormat="false" ht="12.75" hidden="false" customHeight="false" outlineLevel="0" collapsed="false">
      <c r="A3522" s="142" t="s">
        <v>7466</v>
      </c>
      <c r="B3522" s="663" t="str">
        <f aca="false">C3522&amp;D3522&amp;E3522&amp;F3522&amp;G3522&amp;H3522</f>
        <v>ESCORAMENTO DE POSTE DE CONCRETO OU METALICO</v>
      </c>
      <c r="C3522" s="142" t="s">
        <v>7467</v>
      </c>
      <c r="I3522" s="142" t="s">
        <v>9</v>
      </c>
      <c r="J3522" s="142" t="n">
        <v>324.9</v>
      </c>
    </row>
    <row r="3523" customFormat="false" ht="12.75" hidden="false" customHeight="false" outlineLevel="0" collapsed="false">
      <c r="A3523" s="142" t="s">
        <v>7468</v>
      </c>
      <c r="B3523" s="663" t="str">
        <f aca="false">C3523&amp;D3523&amp;E3523&amp;F3523&amp;G3523&amp;H3523</f>
        <v>ESCORAMENTO DE POSTE DE CONCRETO OU METALICO</v>
      </c>
      <c r="C3523" s="142" t="s">
        <v>7467</v>
      </c>
      <c r="I3523" s="142" t="s">
        <v>9</v>
      </c>
      <c r="J3523" s="142" t="n">
        <v>305.52</v>
      </c>
    </row>
    <row r="3524" customFormat="false" ht="12.75" hidden="false" customHeight="false" outlineLevel="0" collapsed="false">
      <c r="A3524" s="142" t="s">
        <v>7469</v>
      </c>
      <c r="B3524" s="663" t="str">
        <f aca="false">C3524&amp;D3524&amp;E3524&amp;F3524&amp;G3524&amp;H3524</f>
        <v>ENCHIMENTO DE VAO SOBRE ABOBADA DE TUNEL,COM PEDRA-DE-MAO JOGADA,INCLUSIVE FORNECIMENTO DESTA</v>
      </c>
      <c r="C3524" s="142" t="s">
        <v>7470</v>
      </c>
      <c r="D3524" s="142" t="s">
        <v>7471</v>
      </c>
      <c r="I3524" s="142" t="s">
        <v>859</v>
      </c>
      <c r="J3524" s="142" t="n">
        <v>149.48</v>
      </c>
    </row>
    <row r="3525" customFormat="false" ht="12.75" hidden="false" customHeight="false" outlineLevel="0" collapsed="false">
      <c r="A3525" s="142" t="s">
        <v>7472</v>
      </c>
      <c r="B3525" s="663" t="str">
        <f aca="false">C3525&amp;D3525&amp;E3525&amp;F3525&amp;G3525&amp;H3525</f>
        <v>ENCHIMENTO DE VAO SOBRE ABOBADA DE TUNEL,COM PEDRA-DE-MAO JOGADA,INCLUSIVE FORNECIMENTO DESTA</v>
      </c>
      <c r="C3525" s="142" t="s">
        <v>7470</v>
      </c>
      <c r="D3525" s="142" t="s">
        <v>7471</v>
      </c>
      <c r="I3525" s="142" t="s">
        <v>859</v>
      </c>
      <c r="J3525" s="142" t="n">
        <v>140.87</v>
      </c>
    </row>
    <row r="3526" customFormat="false" ht="12.75" hidden="false" customHeight="false" outlineLevel="0" collapsed="false">
      <c r="A3526" s="142" t="s">
        <v>7473</v>
      </c>
      <c r="B3526" s="663" t="str">
        <f aca="false">C3526&amp;D3526&amp;E3526&amp;F3526&amp;G3526&amp;H3526</f>
        <v>ENCHIMENTO DE VAO SOBRE ABOBADA DE TUNEL,COM PEDRA-DE-MAO ARRUMADA,INCLUSIVE FORNECIMENTO DESTA</v>
      </c>
      <c r="C3526" s="142" t="s">
        <v>7474</v>
      </c>
      <c r="D3526" s="142" t="s">
        <v>7475</v>
      </c>
      <c r="I3526" s="142" t="s">
        <v>859</v>
      </c>
      <c r="J3526" s="142" t="n">
        <v>181.8</v>
      </c>
    </row>
    <row r="3527" customFormat="false" ht="12.75" hidden="false" customHeight="false" outlineLevel="0" collapsed="false">
      <c r="A3527" s="142" t="s">
        <v>7476</v>
      </c>
      <c r="B3527" s="663" t="str">
        <f aca="false">C3527&amp;D3527&amp;E3527&amp;F3527&amp;G3527&amp;H3527</f>
        <v>ENCHIMENTO DE VAO SOBRE ABOBADA DE TUNEL,COM PEDRA-DE-MAO ARRUMADA,INCLUSIVE FORNECIMENTO DESTA</v>
      </c>
      <c r="C3527" s="142" t="s">
        <v>7474</v>
      </c>
      <c r="D3527" s="142" t="s">
        <v>7475</v>
      </c>
      <c r="I3527" s="142" t="s">
        <v>859</v>
      </c>
      <c r="J3527" s="142" t="n">
        <v>168.88</v>
      </c>
    </row>
    <row r="3528" customFormat="false" ht="12.75" hidden="false" customHeight="false" outlineLevel="0" collapsed="false">
      <c r="A3528" s="142" t="s">
        <v>7477</v>
      </c>
      <c r="B3528" s="663" t="str">
        <f aca="false">C3528&amp;D3528&amp;E3528&amp;F3528&amp;G3528&amp;H3528</f>
        <v>ARRUMACAO DE MATERIAL ROCHOSO,EM BLOCOS DE ATE 15KG,EM PILHAS REGULARES,REFERINDO-SE O CUSTO AO MATERIAL SOLTO,EXCLUSIVE ESTE</v>
      </c>
      <c r="C3528" s="142" t="s">
        <v>7478</v>
      </c>
      <c r="D3528" s="142" t="s">
        <v>7479</v>
      </c>
      <c r="E3528" s="142" t="s">
        <v>7480</v>
      </c>
      <c r="I3528" s="142" t="s">
        <v>859</v>
      </c>
      <c r="J3528" s="142" t="n">
        <v>96.96</v>
      </c>
    </row>
    <row r="3529" customFormat="false" ht="12.75" hidden="false" customHeight="false" outlineLevel="0" collapsed="false">
      <c r="A3529" s="142" t="s">
        <v>7481</v>
      </c>
      <c r="B3529" s="663" t="str">
        <f aca="false">C3529&amp;D3529&amp;E3529&amp;F3529&amp;G3529&amp;H3529</f>
        <v>ARRUMACAO DE MATERIAL ROCHOSO,EM BLOCOS DE ATE 15KG,EM PILHAS REGULARES,REFERINDO-SE O CUSTO AO MATERIAL SOLTO,EXCLUSIVE ESTE</v>
      </c>
      <c r="C3529" s="142" t="s">
        <v>7478</v>
      </c>
      <c r="D3529" s="142" t="s">
        <v>7479</v>
      </c>
      <c r="E3529" s="142" t="s">
        <v>7480</v>
      </c>
      <c r="I3529" s="142" t="s">
        <v>859</v>
      </c>
      <c r="J3529" s="142" t="n">
        <v>84.04</v>
      </c>
    </row>
    <row r="3530" customFormat="false" ht="12.75" hidden="false" customHeight="false" outlineLevel="0" collapsed="false">
      <c r="A3530" s="142" t="s">
        <v>7482</v>
      </c>
      <c r="B3530" s="663" t="str">
        <f aca="false">C3530&amp;D3530&amp;E3530&amp;F3530&amp;G3530&amp;H3530</f>
        <v>CERCA DE VEDACAO DE TERRENO COM MOIROES DE MADEIRA DE LEI DE 3"X3",COM 2,00M DE ALTURA LIVRE E 0,50M ENTERRADOS,ESPACADOS DE 3,00M,COM 7 FIOS CORRIDOS DE ARAME FARPADO Nº14.FORNECIMENTO E COLOCACAO</v>
      </c>
      <c r="C3530" s="142" t="s">
        <v>7483</v>
      </c>
      <c r="D3530" s="142" t="s">
        <v>7484</v>
      </c>
      <c r="E3530" s="142" t="s">
        <v>7485</v>
      </c>
      <c r="F3530" s="142" t="s">
        <v>4166</v>
      </c>
      <c r="I3530" s="142" t="s">
        <v>130</v>
      </c>
      <c r="J3530" s="142" t="n">
        <v>31.63</v>
      </c>
    </row>
    <row r="3531" customFormat="false" ht="12.75" hidden="false" customHeight="false" outlineLevel="0" collapsed="false">
      <c r="A3531" s="142" t="s">
        <v>7486</v>
      </c>
      <c r="B3531" s="663" t="str">
        <f aca="false">C3531&amp;D3531&amp;E3531&amp;F3531&amp;G3531&amp;H3531</f>
        <v>CERCA DE VEDACAO DE TERRENO COM MOIROES DE MADEIRA DE LEI DE 3"X3",COM 2,00M DE ALTURA LIVRE E 0,50M ENTERRADOS,ESPACADOS DE 3,00M,COM 7 FIOS CORRIDOS DE ARAME FARPADO Nº14.FORNECIMENTO E COLOCACAO</v>
      </c>
      <c r="C3531" s="142" t="s">
        <v>7483</v>
      </c>
      <c r="D3531" s="142" t="s">
        <v>7484</v>
      </c>
      <c r="E3531" s="142" t="s">
        <v>7485</v>
      </c>
      <c r="F3531" s="142" t="s">
        <v>4166</v>
      </c>
      <c r="I3531" s="142" t="s">
        <v>130</v>
      </c>
      <c r="J3531" s="142" t="n">
        <v>30.13</v>
      </c>
    </row>
    <row r="3532" customFormat="false" ht="12.75" hidden="false" customHeight="false" outlineLevel="0" collapsed="false">
      <c r="A3532" s="142" t="s">
        <v>7487</v>
      </c>
      <c r="B3532" s="663" t="str">
        <f aca="false">C3532&amp;D3532&amp;E3532&amp;F3532&amp;G3532&amp;H3532</f>
        <v>CERCA DE VEDACAO DE TERRENO COM MOIROES DE MADEIRA DE LEI DE 3"X3",COM 1,50M DE ALTURA LIVRE E 0,50M ENTERRADOS,ESPACADOS DE 3,00M,COM 5 FIOS CORRIDOS DE ARAME FARPADO Nº14.FORNECIMENTO E COLOCACAO</v>
      </c>
      <c r="C3532" s="142" t="s">
        <v>7483</v>
      </c>
      <c r="D3532" s="142" t="s">
        <v>7488</v>
      </c>
      <c r="E3532" s="142" t="s">
        <v>7489</v>
      </c>
      <c r="F3532" s="142" t="s">
        <v>4166</v>
      </c>
      <c r="I3532" s="142" t="s">
        <v>130</v>
      </c>
      <c r="J3532" s="142" t="n">
        <v>25.37</v>
      </c>
    </row>
    <row r="3533" customFormat="false" ht="12.75" hidden="false" customHeight="false" outlineLevel="0" collapsed="false">
      <c r="A3533" s="142" t="s">
        <v>7490</v>
      </c>
      <c r="B3533" s="663" t="str">
        <f aca="false">C3533&amp;D3533&amp;E3533&amp;F3533&amp;G3533&amp;H3533</f>
        <v>CERCA DE VEDACAO DE TERRENO COM MOIROES DE MADEIRA DE LEI DE 3"X3",COM 1,50M DE ALTURA LIVRE E 0,50M ENTERRADOS,ESPACADOS DE 3,00M,COM 5 FIOS CORRIDOS DE ARAME FARPADO Nº14.FORNECIMENTO E COLOCACAO</v>
      </c>
      <c r="C3533" s="142" t="s">
        <v>7483</v>
      </c>
      <c r="D3533" s="142" t="s">
        <v>7488</v>
      </c>
      <c r="E3533" s="142" t="s">
        <v>7489</v>
      </c>
      <c r="F3533" s="142" t="s">
        <v>4166</v>
      </c>
      <c r="I3533" s="142" t="s">
        <v>130</v>
      </c>
      <c r="J3533" s="142" t="n">
        <v>24.07</v>
      </c>
    </row>
    <row r="3534" customFormat="false" ht="12.75" hidden="false" customHeight="false" outlineLevel="0" collapsed="false">
      <c r="A3534" s="142" t="s">
        <v>7491</v>
      </c>
      <c r="B3534" s="663" t="str">
        <f aca="false">C3534&amp;D3534&amp;E3534&amp;F3534&amp;G3534&amp;H3534</f>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34" s="142" t="s">
        <v>7492</v>
      </c>
      <c r="D3534" s="142" t="s">
        <v>7493</v>
      </c>
      <c r="E3534" s="142" t="s">
        <v>7494</v>
      </c>
      <c r="F3534" s="142" t="s">
        <v>7495</v>
      </c>
      <c r="G3534" s="142" t="s">
        <v>7496</v>
      </c>
      <c r="H3534" s="142" t="s">
        <v>7497</v>
      </c>
      <c r="I3534" s="142" t="s">
        <v>1696</v>
      </c>
      <c r="J3534" s="142" t="n">
        <v>45.75</v>
      </c>
    </row>
    <row r="3535" customFormat="false" ht="12.75" hidden="false" customHeight="false" outlineLevel="0" collapsed="false">
      <c r="A3535" s="142" t="s">
        <v>7498</v>
      </c>
      <c r="B3535" s="663" t="str">
        <f aca="false">C3535&amp;D3535&amp;E3535&amp;F3535&amp;G3535&amp;H3535</f>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35" s="142" t="s">
        <v>7492</v>
      </c>
      <c r="D3535" s="142" t="s">
        <v>7493</v>
      </c>
      <c r="E3535" s="142" t="s">
        <v>7494</v>
      </c>
      <c r="F3535" s="142" t="s">
        <v>7495</v>
      </c>
      <c r="G3535" s="142" t="s">
        <v>7496</v>
      </c>
      <c r="H3535" s="142" t="s">
        <v>7497</v>
      </c>
      <c r="I3535" s="142" t="s">
        <v>1696</v>
      </c>
      <c r="J3535" s="142" t="n">
        <v>43.57</v>
      </c>
    </row>
    <row r="3536" customFormat="false" ht="12.75" hidden="false" customHeight="false" outlineLevel="0" collapsed="false">
      <c r="A3536" s="142" t="s">
        <v>7499</v>
      </c>
      <c r="B3536" s="663" t="str">
        <f aca="false">C3536&amp;D3536&amp;E3536&amp;F3536&amp;G3536&amp;H3536</f>
        <v>CERCA CONSTRUIDA COM MOIROES RETOS DE CONCRETO ARMADO,SECAORETANGULAR 0,10X0,12M E COMPRIMENTO DE 2,50M,ESPACADOS DE 3,00M,CRAVADOS 0,50M NO SOLO,COM 5 FIOS CORRIDOS DE ARAME LISO GALVANIZADO Nº12.FORNECIMENTO E COLOCACAO</v>
      </c>
      <c r="C3536" s="142" t="s">
        <v>7500</v>
      </c>
      <c r="D3536" s="142" t="s">
        <v>7501</v>
      </c>
      <c r="E3536" s="142" t="s">
        <v>7502</v>
      </c>
      <c r="F3536" s="142" t="s">
        <v>7503</v>
      </c>
      <c r="I3536" s="142" t="s">
        <v>130</v>
      </c>
      <c r="J3536" s="142" t="n">
        <v>30.38</v>
      </c>
    </row>
    <row r="3537" customFormat="false" ht="12.75" hidden="false" customHeight="false" outlineLevel="0" collapsed="false">
      <c r="A3537" s="142" t="s">
        <v>7504</v>
      </c>
      <c r="B3537" s="663" t="str">
        <f aca="false">C3537&amp;D3537&amp;E3537&amp;F3537&amp;G3537&amp;H3537</f>
        <v>CERCA CONSTRUIDA COM MOIROES RETOS DE CONCRETO ARMADO,SECAORETANGULAR 0,10X0,12M E COMPRIMENTO DE 2,50M,ESPACADOS DE 3,00M,CRAVADOS 0,50M NO SOLO,COM 5 FIOS CORRIDOS DE ARAME LISO GALVANIZADO Nº12.FORNECIMENTO E COLOCACAO</v>
      </c>
      <c r="C3537" s="142" t="s">
        <v>7500</v>
      </c>
      <c r="D3537" s="142" t="s">
        <v>7501</v>
      </c>
      <c r="E3537" s="142" t="s">
        <v>7502</v>
      </c>
      <c r="F3537" s="142" t="s">
        <v>7503</v>
      </c>
      <c r="I3537" s="142" t="s">
        <v>130</v>
      </c>
      <c r="J3537" s="142" t="n">
        <v>28.52</v>
      </c>
    </row>
    <row r="3538" customFormat="false" ht="12.75" hidden="false" customHeight="false" outlineLevel="0" collapsed="false">
      <c r="A3538" s="142" t="s">
        <v>7505</v>
      </c>
      <c r="B3538" s="663" t="str">
        <f aca="false">C3538&amp;D3538&amp;E3538&amp;F3538&amp;G3538&amp;H3538</f>
        <v>CERCA CONSTRUIDA COM MOIROES RETOS DE CONCRETO ARMADO,SECAORETANGULAR 0,10X0,12M E COMPRIMENTO DE 2,50M,ESPACADOS DE 3,00M,CRAVADOS 0,50M NO SOLO,COM 8 FIOS CORRIDOS DE ARAME FARPADO Nº14.FORNECIMENTO E COLOCACAO</v>
      </c>
      <c r="C3538" s="142" t="s">
        <v>7500</v>
      </c>
      <c r="D3538" s="142" t="s">
        <v>7501</v>
      </c>
      <c r="E3538" s="142" t="s">
        <v>7506</v>
      </c>
      <c r="F3538" s="142" t="s">
        <v>7507</v>
      </c>
      <c r="I3538" s="142" t="s">
        <v>130</v>
      </c>
      <c r="J3538" s="142" t="n">
        <v>39.2</v>
      </c>
    </row>
    <row r="3539" customFormat="false" ht="12.75" hidden="false" customHeight="false" outlineLevel="0" collapsed="false">
      <c r="A3539" s="142" t="s">
        <v>7508</v>
      </c>
      <c r="B3539" s="663" t="str">
        <f aca="false">C3539&amp;D3539&amp;E3539&amp;F3539&amp;G3539&amp;H3539</f>
        <v>CERCA CONSTRUIDA COM MOIROES RETOS DE CONCRETO ARMADO,SECAORETANGULAR 0,10X0,12M E COMPRIMENTO DE 2,50M,ESPACADOS DE 3,00M,CRAVADOS 0,50M NO SOLO,COM 8 FIOS CORRIDOS DE ARAME FARPADO Nº14.FORNECIMENTO E COLOCACAO</v>
      </c>
      <c r="C3539" s="142" t="s">
        <v>7500</v>
      </c>
      <c r="D3539" s="142" t="s">
        <v>7501</v>
      </c>
      <c r="E3539" s="142" t="s">
        <v>7506</v>
      </c>
      <c r="F3539" s="142" t="s">
        <v>7507</v>
      </c>
      <c r="I3539" s="142" t="s">
        <v>130</v>
      </c>
      <c r="J3539" s="142" t="n">
        <v>36.72</v>
      </c>
    </row>
    <row r="3540" customFormat="false" ht="12.75" hidden="false" customHeight="false" outlineLevel="0" collapsed="false">
      <c r="A3540" s="142" t="s">
        <v>7509</v>
      </c>
      <c r="B3540" s="663" t="str">
        <f aca="false">C3540&amp;D3540&amp;E3540&amp;F3540&amp;G3540&amp;H3540</f>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540" s="142" t="s">
        <v>7500</v>
      </c>
      <c r="D3540" s="142" t="s">
        <v>7510</v>
      </c>
      <c r="E3540" s="142" t="s">
        <v>7511</v>
      </c>
      <c r="F3540" s="142" t="s">
        <v>7512</v>
      </c>
      <c r="G3540" s="142" t="s">
        <v>7513</v>
      </c>
      <c r="I3540" s="142" t="s">
        <v>130</v>
      </c>
      <c r="J3540" s="142" t="n">
        <v>44.74</v>
      </c>
    </row>
    <row r="3541" customFormat="false" ht="12.75" hidden="false" customHeight="false" outlineLevel="0" collapsed="false">
      <c r="A3541" s="142" t="s">
        <v>7514</v>
      </c>
      <c r="B3541" s="663" t="str">
        <f aca="false">C3541&amp;D3541&amp;E3541&amp;F3541&amp;G3541&amp;H3541</f>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541" s="142" t="s">
        <v>7500</v>
      </c>
      <c r="D3541" s="142" t="s">
        <v>7510</v>
      </c>
      <c r="E3541" s="142" t="s">
        <v>7511</v>
      </c>
      <c r="F3541" s="142" t="s">
        <v>7512</v>
      </c>
      <c r="G3541" s="142" t="s">
        <v>7513</v>
      </c>
      <c r="I3541" s="142" t="s">
        <v>130</v>
      </c>
      <c r="J3541" s="142" t="n">
        <v>41.63</v>
      </c>
    </row>
    <row r="3542" customFormat="false" ht="12.75" hidden="false" customHeight="false" outlineLevel="0" collapsed="false">
      <c r="A3542" s="142" t="s">
        <v>7515</v>
      </c>
      <c r="B3542" s="663" t="str">
        <f aca="false">C3542&amp;D3542&amp;E3542&amp;F3542&amp;G3542&amp;H3542</f>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542" s="142" t="s">
        <v>7516</v>
      </c>
      <c r="D3542" s="142" t="s">
        <v>7517</v>
      </c>
      <c r="E3542" s="142" t="s">
        <v>7518</v>
      </c>
      <c r="F3542" s="142" t="s">
        <v>7519</v>
      </c>
      <c r="G3542" s="142" t="s">
        <v>7520</v>
      </c>
      <c r="H3542" s="142" t="s">
        <v>7521</v>
      </c>
      <c r="I3542" s="142" t="s">
        <v>130</v>
      </c>
      <c r="J3542" s="142" t="n">
        <v>52.24</v>
      </c>
    </row>
    <row r="3543" customFormat="false" ht="12.75" hidden="false" customHeight="false" outlineLevel="0" collapsed="false">
      <c r="A3543" s="142" t="s">
        <v>7522</v>
      </c>
      <c r="B3543" s="663" t="str">
        <f aca="false">C3543&amp;D3543&amp;E3543&amp;F3543&amp;G3543&amp;H3543</f>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543" s="142" t="s">
        <v>7516</v>
      </c>
      <c r="D3543" s="142" t="s">
        <v>7517</v>
      </c>
      <c r="E3543" s="142" t="s">
        <v>7518</v>
      </c>
      <c r="F3543" s="142" t="s">
        <v>7519</v>
      </c>
      <c r="G3543" s="142" t="s">
        <v>7520</v>
      </c>
      <c r="H3543" s="142" t="s">
        <v>7521</v>
      </c>
      <c r="I3543" s="142" t="s">
        <v>130</v>
      </c>
      <c r="J3543" s="142" t="n">
        <v>50.27</v>
      </c>
    </row>
    <row r="3544" customFormat="false" ht="12.75" hidden="false" customHeight="false" outlineLevel="0" collapsed="false">
      <c r="A3544" s="142" t="s">
        <v>7523</v>
      </c>
      <c r="B3544" s="663" t="str">
        <f aca="false">C3544&amp;D3544&amp;E3544&amp;F3544&amp;G3544&amp;H3544</f>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544" s="142" t="s">
        <v>7500</v>
      </c>
      <c r="D3544" s="142" t="s">
        <v>7501</v>
      </c>
      <c r="E3544" s="142" t="s">
        <v>7524</v>
      </c>
      <c r="F3544" s="142" t="s">
        <v>7525</v>
      </c>
      <c r="G3544" s="142" t="s">
        <v>7526</v>
      </c>
      <c r="H3544" s="142" t="s">
        <v>7527</v>
      </c>
      <c r="I3544" s="142" t="s">
        <v>130</v>
      </c>
      <c r="J3544" s="142" t="n">
        <v>30.02</v>
      </c>
    </row>
    <row r="3545" customFormat="false" ht="12.75" hidden="false" customHeight="false" outlineLevel="0" collapsed="false">
      <c r="A3545" s="142" t="s">
        <v>7528</v>
      </c>
      <c r="B3545" s="663" t="str">
        <f aca="false">C3545&amp;D3545&amp;E3545&amp;F3545&amp;G3545&amp;H3545</f>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545" s="142" t="s">
        <v>7500</v>
      </c>
      <c r="D3545" s="142" t="s">
        <v>7501</v>
      </c>
      <c r="E3545" s="142" t="s">
        <v>7524</v>
      </c>
      <c r="F3545" s="142" t="s">
        <v>7525</v>
      </c>
      <c r="G3545" s="142" t="s">
        <v>7526</v>
      </c>
      <c r="H3545" s="142" t="s">
        <v>7527</v>
      </c>
      <c r="I3545" s="142" t="s">
        <v>130</v>
      </c>
      <c r="J3545" s="142" t="n">
        <v>28.71</v>
      </c>
    </row>
    <row r="3546" customFormat="false" ht="12.75" hidden="false" customHeight="false" outlineLevel="0" collapsed="false">
      <c r="A3546" s="142" t="s">
        <v>7529</v>
      </c>
      <c r="B3546" s="663" t="str">
        <f aca="false">C3546&amp;D3546&amp;E3546&amp;F3546&amp;G3546&amp;H3546</f>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546" s="142" t="s">
        <v>7530</v>
      </c>
      <c r="D3546" s="142" t="s">
        <v>7531</v>
      </c>
      <c r="E3546" s="142" t="s">
        <v>7532</v>
      </c>
      <c r="F3546" s="142" t="s">
        <v>7533</v>
      </c>
      <c r="G3546" s="142" t="s">
        <v>7534</v>
      </c>
      <c r="H3546" s="142" t="s">
        <v>7535</v>
      </c>
      <c r="I3546" s="142" t="s">
        <v>130</v>
      </c>
      <c r="J3546" s="142" t="n">
        <v>195.11</v>
      </c>
    </row>
    <row r="3547" customFormat="false" ht="12.75" hidden="false" customHeight="false" outlineLevel="0" collapsed="false">
      <c r="A3547" s="142" t="s">
        <v>7536</v>
      </c>
      <c r="B3547" s="663" t="str">
        <f aca="false">C3547&amp;D3547&amp;E3547&amp;F3547&amp;G3547&amp;H3547</f>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547" s="142" t="s">
        <v>7530</v>
      </c>
      <c r="D3547" s="142" t="s">
        <v>7531</v>
      </c>
      <c r="E3547" s="142" t="s">
        <v>7532</v>
      </c>
      <c r="F3547" s="142" t="s">
        <v>7533</v>
      </c>
      <c r="G3547" s="142" t="s">
        <v>7534</v>
      </c>
      <c r="H3547" s="142" t="s">
        <v>7535</v>
      </c>
      <c r="I3547" s="142" t="s">
        <v>130</v>
      </c>
      <c r="J3547" s="142" t="n">
        <v>187.54</v>
      </c>
    </row>
    <row r="3548" customFormat="false" ht="12.75" hidden="false" customHeight="false" outlineLevel="0" collapsed="false">
      <c r="A3548" s="142" t="s">
        <v>7537</v>
      </c>
      <c r="B3548" s="663" t="str">
        <f aca="false">C3548&amp;D3548&amp;E3548&amp;F3548&amp;G3548&amp;H3548</f>
        <v>CERCA DIVISORIA COM MOIROES DE MADEIRA DE LEI DE 3"X3",COM 2,00M DE ALTURA LIVRE,0,50M ENTERRADOS,ESPACADOS DE 3,00M,COM 4 FIOS DE ARAME FARPADO.FORNECIMENTO E COLOCACAO</v>
      </c>
      <c r="C3548" s="142" t="s">
        <v>7538</v>
      </c>
      <c r="D3548" s="142" t="s">
        <v>7539</v>
      </c>
      <c r="E3548" s="142" t="s">
        <v>7540</v>
      </c>
      <c r="I3548" s="142" t="s">
        <v>130</v>
      </c>
      <c r="J3548" s="142" t="n">
        <v>27.46</v>
      </c>
    </row>
    <row r="3549" customFormat="false" ht="12.75" hidden="false" customHeight="false" outlineLevel="0" collapsed="false">
      <c r="A3549" s="142" t="s">
        <v>7541</v>
      </c>
      <c r="B3549" s="663" t="str">
        <f aca="false">C3549&amp;D3549&amp;E3549&amp;F3549&amp;G3549&amp;H3549</f>
        <v>CERCA DIVISORIA COM MOIROES DE MADEIRA DE LEI DE 3"X3",COM 2,00M DE ALTURA LIVRE,0,50M ENTERRADOS,ESPACADOS DE 3,00M,COM 4 FIOS DE ARAME FARPADO.FORNECIMENTO E COLOCACAO</v>
      </c>
      <c r="C3549" s="142" t="s">
        <v>7538</v>
      </c>
      <c r="D3549" s="142" t="s">
        <v>7539</v>
      </c>
      <c r="E3549" s="142" t="s">
        <v>7540</v>
      </c>
      <c r="I3549" s="142" t="s">
        <v>130</v>
      </c>
      <c r="J3549" s="142" t="n">
        <v>26.22</v>
      </c>
    </row>
    <row r="3550" customFormat="false" ht="12.75" hidden="false" customHeight="false" outlineLevel="0" collapsed="false">
      <c r="A3550" s="142" t="s">
        <v>7542</v>
      </c>
      <c r="B3550" s="663" t="str">
        <f aca="false">C3550&amp;D3550&amp;E3550&amp;F3550&amp;G3550&amp;H3550</f>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550" s="142" t="s">
        <v>7543</v>
      </c>
      <c r="D3550" s="142" t="s">
        <v>7544</v>
      </c>
      <c r="E3550" s="142" t="s">
        <v>7545</v>
      </c>
      <c r="F3550" s="142" t="s">
        <v>7546</v>
      </c>
      <c r="G3550" s="142" t="s">
        <v>7547</v>
      </c>
      <c r="H3550" s="142" t="s">
        <v>7548</v>
      </c>
      <c r="I3550" s="142" t="s">
        <v>130</v>
      </c>
      <c r="J3550" s="142" t="n">
        <v>133.62</v>
      </c>
    </row>
    <row r="3551" customFormat="false" ht="12.75" hidden="false" customHeight="false" outlineLevel="0" collapsed="false">
      <c r="A3551" s="142" t="s">
        <v>7549</v>
      </c>
      <c r="B3551" s="663" t="str">
        <f aca="false">C3551&amp;D3551&amp;E3551&amp;F3551&amp;G3551&amp;H3551</f>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551" s="142" t="s">
        <v>7543</v>
      </c>
      <c r="D3551" s="142" t="s">
        <v>7544</v>
      </c>
      <c r="E3551" s="142" t="s">
        <v>7545</v>
      </c>
      <c r="F3551" s="142" t="s">
        <v>7546</v>
      </c>
      <c r="G3551" s="142" t="s">
        <v>7547</v>
      </c>
      <c r="H3551" s="142" t="s">
        <v>7548</v>
      </c>
      <c r="I3551" s="142" t="s">
        <v>130</v>
      </c>
      <c r="J3551" s="142" t="n">
        <v>130.32</v>
      </c>
    </row>
    <row r="3552" customFormat="false" ht="12.75" hidden="false" customHeight="false" outlineLevel="0" collapsed="false">
      <c r="A3552" s="142" t="s">
        <v>7550</v>
      </c>
      <c r="B3552" s="663" t="str">
        <f aca="false">C3552&amp;D3552&amp;E3552&amp;F3552&amp;G3552&amp;H3552</f>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552" s="142" t="s">
        <v>7551</v>
      </c>
      <c r="D3552" s="142" t="s">
        <v>7552</v>
      </c>
      <c r="E3552" s="142" t="s">
        <v>7553</v>
      </c>
      <c r="F3552" s="142" t="s">
        <v>7554</v>
      </c>
      <c r="G3552" s="142" t="s">
        <v>7555</v>
      </c>
      <c r="H3552" s="142" t="s">
        <v>7556</v>
      </c>
      <c r="I3552" s="142" t="s">
        <v>130</v>
      </c>
      <c r="J3552" s="142" t="n">
        <v>37.75</v>
      </c>
    </row>
    <row r="3553" customFormat="false" ht="12.75" hidden="false" customHeight="false" outlineLevel="0" collapsed="false">
      <c r="A3553" s="142" t="s">
        <v>7557</v>
      </c>
      <c r="B3553" s="663" t="str">
        <f aca="false">C3553&amp;D3553&amp;E3553&amp;F3553&amp;G3553&amp;H3553</f>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553" s="142" t="s">
        <v>7551</v>
      </c>
      <c r="D3553" s="142" t="s">
        <v>7552</v>
      </c>
      <c r="E3553" s="142" t="s">
        <v>7553</v>
      </c>
      <c r="F3553" s="142" t="s">
        <v>7554</v>
      </c>
      <c r="G3553" s="142" t="s">
        <v>7555</v>
      </c>
      <c r="H3553" s="142" t="s">
        <v>7556</v>
      </c>
      <c r="I3553" s="142" t="s">
        <v>130</v>
      </c>
      <c r="J3553" s="142" t="n">
        <v>36.36</v>
      </c>
    </row>
    <row r="3554" customFormat="false" ht="12.75" hidden="false" customHeight="false" outlineLevel="0" collapsed="false">
      <c r="A3554" s="142" t="s">
        <v>7558</v>
      </c>
      <c r="B3554" s="663" t="str">
        <f aca="false">C3554&amp;D3554&amp;E3554&amp;F3554&amp;G3554&amp;H3554</f>
        <v>CERCA DE SARRAFOS VERTICAIS DE MADEIRA DE LEI,2X4CM,E 120CMDE ALTURA,PREGADOS SOBRE SARRAFOS HORIZONTAIS DE 5X5CM,A CADA 8CM,CENTRO A CENTRO,APOIADOS SOBRE MONTANTES DE 7,5X7,5CM,ESPACADOS DE 2,00M.FORNECIMENTO E COLOCACAO</v>
      </c>
      <c r="C3554" s="142" t="s">
        <v>7559</v>
      </c>
      <c r="D3554" s="142" t="s">
        <v>7560</v>
      </c>
      <c r="E3554" s="142" t="s">
        <v>7561</v>
      </c>
      <c r="F3554" s="142" t="s">
        <v>7562</v>
      </c>
      <c r="I3554" s="142" t="s">
        <v>1696</v>
      </c>
      <c r="J3554" s="142" t="n">
        <v>178.38</v>
      </c>
    </row>
    <row r="3555" customFormat="false" ht="12.75" hidden="false" customHeight="false" outlineLevel="0" collapsed="false">
      <c r="A3555" s="142" t="s">
        <v>7563</v>
      </c>
      <c r="B3555" s="663" t="str">
        <f aca="false">C3555&amp;D3555&amp;E3555&amp;F3555&amp;G3555&amp;H3555</f>
        <v>CERCA DE SARRAFOS VERTICAIS DE MADEIRA DE LEI,2X4CM,E 120CMDE ALTURA,PREGADOS SOBRE SARRAFOS HORIZONTAIS DE 5X5CM,A CADA 8CM,CENTRO A CENTRO,APOIADOS SOBRE MONTANTES DE 7,5X7,5CM,ESPACADOS DE 2,00M.FORNECIMENTO E COLOCACAO</v>
      </c>
      <c r="C3555" s="142" t="s">
        <v>7559</v>
      </c>
      <c r="D3555" s="142" t="s">
        <v>7560</v>
      </c>
      <c r="E3555" s="142" t="s">
        <v>7561</v>
      </c>
      <c r="F3555" s="142" t="s">
        <v>7562</v>
      </c>
      <c r="I3555" s="142" t="s">
        <v>1696</v>
      </c>
      <c r="J3555" s="142" t="n">
        <v>164.99</v>
      </c>
    </row>
    <row r="3556" customFormat="false" ht="12.75" hidden="false" customHeight="false" outlineLevel="0" collapsed="false">
      <c r="A3556" s="142" t="s">
        <v>7564</v>
      </c>
      <c r="B3556" s="663" t="str">
        <f aca="false">C3556&amp;D3556&amp;E3556&amp;F3556&amp;G3556&amp;H3556</f>
        <v>CERCA DE ARAME FARPADO,CONSTITUIDA DE 4 FIOS DE ARAME GALVANIZADO,DE 2MM DE ESPESSURA,EXCLUSIVE ESTICADORES E POSTES.FORNECIMENTO E COLOCACAO</v>
      </c>
      <c r="C3556" s="142" t="s">
        <v>7565</v>
      </c>
      <c r="D3556" s="142" t="s">
        <v>7566</v>
      </c>
      <c r="E3556" s="142" t="s">
        <v>7144</v>
      </c>
      <c r="I3556" s="142" t="s">
        <v>130</v>
      </c>
      <c r="J3556" s="142" t="n">
        <v>10.31</v>
      </c>
    </row>
    <row r="3557" customFormat="false" ht="12.75" hidden="false" customHeight="false" outlineLevel="0" collapsed="false">
      <c r="A3557" s="142" t="s">
        <v>7567</v>
      </c>
      <c r="B3557" s="663" t="str">
        <f aca="false">C3557&amp;D3557&amp;E3557&amp;F3557&amp;G3557&amp;H3557</f>
        <v>CERCA DE ARAME FARPADO,CONSTITUIDA DE 4 FIOS DE ARAME GALVANIZADO,DE 2MM DE ESPESSURA,EXCLUSIVE ESTICADORES E POSTES.FORNECIMENTO E COLOCACAO</v>
      </c>
      <c r="C3557" s="142" t="s">
        <v>7565</v>
      </c>
      <c r="D3557" s="142" t="s">
        <v>7566</v>
      </c>
      <c r="E3557" s="142" t="s">
        <v>7144</v>
      </c>
      <c r="I3557" s="142" t="s">
        <v>130</v>
      </c>
      <c r="J3557" s="142" t="n">
        <v>9.41</v>
      </c>
    </row>
    <row r="3558" customFormat="false" ht="12.75" hidden="false" customHeight="false" outlineLevel="0" collapsed="false">
      <c r="A3558" s="142" t="s">
        <v>7568</v>
      </c>
      <c r="B3558" s="663" t="str">
        <f aca="false">C3558&amp;D3558&amp;E3558&amp;F3558&amp;G3558&amp;H3558</f>
        <v>CERCA DE ARAME FARPADO,CONSTITUIDA DE 4 FIOS DE ARAME GALVANIZADO,DE 2MM DE ESPESSURA,INCLUSIVE FORNECIMENTO E ASSENTAMENTO DE MOIROES DE CONCRETO ARMADO(CADA 3,00M),FUNDIDOS NO LOCAL E ESTICADORES(CADA 48,00M E NOS DESVIOS)</v>
      </c>
      <c r="C3558" s="142" t="s">
        <v>7565</v>
      </c>
      <c r="D3558" s="142" t="s">
        <v>7569</v>
      </c>
      <c r="E3558" s="142" t="s">
        <v>7570</v>
      </c>
      <c r="F3558" s="142" t="s">
        <v>7571</v>
      </c>
      <c r="I3558" s="142" t="s">
        <v>130</v>
      </c>
      <c r="J3558" s="142" t="n">
        <v>24.62</v>
      </c>
    </row>
    <row r="3559" customFormat="false" ht="12.75" hidden="false" customHeight="false" outlineLevel="0" collapsed="false">
      <c r="A3559" s="142" t="s">
        <v>7572</v>
      </c>
      <c r="B3559" s="663" t="str">
        <f aca="false">C3559&amp;D3559&amp;E3559&amp;F3559&amp;G3559&amp;H3559</f>
        <v>CERCA DE ARAME FARPADO,CONSTITUIDA DE 4 FIOS DE ARAME GALVANIZADO,DE 2MM DE ESPESSURA,INCLUSIVE FORNECIMENTO E ASSENTAMENTO DE MOIROES DE CONCRETO ARMADO(CADA 3,00M),FUNDIDOS NO LOCAL E ESTICADORES(CADA 48,00M E NOS DESVIOS)</v>
      </c>
      <c r="C3559" s="142" t="s">
        <v>7565</v>
      </c>
      <c r="D3559" s="142" t="s">
        <v>7569</v>
      </c>
      <c r="E3559" s="142" t="s">
        <v>7570</v>
      </c>
      <c r="F3559" s="142" t="s">
        <v>7571</v>
      </c>
      <c r="I3559" s="142" t="s">
        <v>130</v>
      </c>
      <c r="J3559" s="142" t="n">
        <v>22.58</v>
      </c>
    </row>
    <row r="3560" customFormat="false" ht="12.75" hidden="false" customHeight="false" outlineLevel="0" collapsed="false">
      <c r="A3560" s="142" t="s">
        <v>7573</v>
      </c>
      <c r="B3560" s="663" t="str">
        <f aca="false">C3560&amp;D3560&amp;E3560&amp;F3560&amp;G3560&amp;H3560</f>
        <v>CERCA DIVISORIA EM MADEIRA DE REFLORESTAMENTO,TRATADA,MODULO DE 12,30M,COM DIAMETRO DE 0,15M,ALTURA VARIAVEL DE 1M A 1,50M LIVRE,1M ENTERRADO,ESPACADOS DE 1,35M COM 5 FIOS CORRIDOS DE ARAME GALVANIZADO Nº12(MODULO)</v>
      </c>
      <c r="C3560" s="142" t="s">
        <v>7574</v>
      </c>
      <c r="D3560" s="142" t="s">
        <v>7575</v>
      </c>
      <c r="E3560" s="142" t="s">
        <v>7576</v>
      </c>
      <c r="F3560" s="142" t="s">
        <v>7577</v>
      </c>
      <c r="I3560" s="142" t="s">
        <v>9</v>
      </c>
      <c r="J3560" s="142" t="n">
        <v>1319.21</v>
      </c>
    </row>
    <row r="3561" customFormat="false" ht="12.75" hidden="false" customHeight="false" outlineLevel="0" collapsed="false">
      <c r="A3561" s="142" t="s">
        <v>7578</v>
      </c>
      <c r="B3561" s="663" t="str">
        <f aca="false">C3561&amp;D3561&amp;E3561&amp;F3561&amp;G3561&amp;H3561</f>
        <v>CERCA DIVISORIA EM MADEIRA DE REFLORESTAMENTO,TRATADA,MODULO DE 12,30M,COM DIAMETRO DE 0,15M,ALTURA VARIAVEL DE 1M A 1,50M LIVRE,1M ENTERRADO,ESPACADOS DE 1,35M COM 5 FIOS CORRIDOS DE ARAME GALVANIZADO Nº12(MODULO)</v>
      </c>
      <c r="C3561" s="142" t="s">
        <v>7574</v>
      </c>
      <c r="D3561" s="142" t="s">
        <v>7575</v>
      </c>
      <c r="E3561" s="142" t="s">
        <v>7576</v>
      </c>
      <c r="F3561" s="142" t="s">
        <v>7577</v>
      </c>
      <c r="I3561" s="142" t="s">
        <v>9</v>
      </c>
      <c r="J3561" s="142" t="n">
        <v>1217.37</v>
      </c>
    </row>
    <row r="3562" customFormat="false" ht="12.75" hidden="false" customHeight="false" outlineLevel="0" collapsed="false">
      <c r="A3562" s="142" t="s">
        <v>7579</v>
      </c>
      <c r="B3562" s="663" t="str">
        <f aca="false">C3562&amp;D3562&amp;E3562&amp;F3562&amp;G3562&amp;H3562</f>
        <v>CERCA DE ARAME FARPADO Nº14 COM 4 FIOS FIXADOS EM CANTONEIRAS DE ACO DE 2.1/2"X2.1/2",FINCADAS SOBRE MURO EXISTENTE A CADA 2,00M,COM 1,00M DE ALTURA UTIL,INCLUSIVE PINTURA DOS PERFIS E ANDAIME</v>
      </c>
      <c r="C3562" s="142" t="s">
        <v>7580</v>
      </c>
      <c r="D3562" s="142" t="s">
        <v>7581</v>
      </c>
      <c r="E3562" s="142" t="s">
        <v>7582</v>
      </c>
      <c r="F3562" s="142" t="s">
        <v>7583</v>
      </c>
      <c r="I3562" s="142" t="s">
        <v>130</v>
      </c>
      <c r="J3562" s="142" t="n">
        <v>60.59</v>
      </c>
    </row>
    <row r="3563" customFormat="false" ht="12.75" hidden="false" customHeight="false" outlineLevel="0" collapsed="false">
      <c r="A3563" s="142" t="s">
        <v>7584</v>
      </c>
      <c r="B3563" s="663" t="str">
        <f aca="false">C3563&amp;D3563&amp;E3563&amp;F3563&amp;G3563&amp;H3563</f>
        <v>CERCA DE ARAME FARPADO Nº14 COM 4 FIOS FIXADOS EM CANTONEIRAS DE ACO DE 2.1/2"X2.1/2",FINCADAS SOBRE MURO EXISTENTE A CADA 2,00M,COM 1,00M DE ALTURA UTIL,INCLUSIVE PINTURA DOS PERFIS E ANDAIME</v>
      </c>
      <c r="C3563" s="142" t="s">
        <v>7580</v>
      </c>
      <c r="D3563" s="142" t="s">
        <v>7581</v>
      </c>
      <c r="E3563" s="142" t="s">
        <v>7582</v>
      </c>
      <c r="F3563" s="142" t="s">
        <v>7583</v>
      </c>
      <c r="I3563" s="142" t="s">
        <v>130</v>
      </c>
      <c r="J3563" s="142" t="n">
        <v>56.46</v>
      </c>
    </row>
    <row r="3564" customFormat="false" ht="12.75" hidden="false" customHeight="false" outlineLevel="0" collapsed="false">
      <c r="A3564" s="142" t="s">
        <v>7585</v>
      </c>
      <c r="B3564" s="663" t="str">
        <f aca="false">C3564&amp;D3564&amp;E3564&amp;F3564&amp;G3564&amp;H3564</f>
        <v>CERCA DE ARAME FARPADO Nº14 COM 6 FIOS FIXADOS EM CANTONEIRAS DE ACO DE 2.1/2"X2.1/2",FINCADAS SOBRE MURO EXISTENTE A CADA 2,00M,COM 1,50M DE ALTURA UTIL,INCLUSIVE PINTURA DOS PERFIS E ANDAIME</v>
      </c>
      <c r="C3564" s="142" t="s">
        <v>7586</v>
      </c>
      <c r="D3564" s="142" t="s">
        <v>7581</v>
      </c>
      <c r="E3564" s="142" t="s">
        <v>7587</v>
      </c>
      <c r="F3564" s="142" t="s">
        <v>7583</v>
      </c>
      <c r="I3564" s="142" t="s">
        <v>130</v>
      </c>
      <c r="J3564" s="142" t="n">
        <v>78.77</v>
      </c>
    </row>
    <row r="3565" customFormat="false" ht="12.75" hidden="false" customHeight="false" outlineLevel="0" collapsed="false">
      <c r="A3565" s="142" t="s">
        <v>7588</v>
      </c>
      <c r="B3565" s="663" t="str">
        <f aca="false">C3565&amp;D3565&amp;E3565&amp;F3565&amp;G3565&amp;H3565</f>
        <v>CERCA DE ARAME FARPADO Nº14 COM 6 FIOS FIXADOS EM CANTONEIRAS DE ACO DE 2.1/2"X2.1/2",FINCADAS SOBRE MURO EXISTENTE A CADA 2,00M,COM 1,50M DE ALTURA UTIL,INCLUSIVE PINTURA DOS PERFIS E ANDAIME</v>
      </c>
      <c r="C3565" s="142" t="s">
        <v>7586</v>
      </c>
      <c r="D3565" s="142" t="s">
        <v>7581</v>
      </c>
      <c r="E3565" s="142" t="s">
        <v>7587</v>
      </c>
      <c r="F3565" s="142" t="s">
        <v>7583</v>
      </c>
      <c r="I3565" s="142" t="s">
        <v>130</v>
      </c>
      <c r="J3565" s="142" t="n">
        <v>73.89</v>
      </c>
    </row>
    <row r="3566" customFormat="false" ht="12.75" hidden="false" customHeight="false" outlineLevel="0" collapsed="false">
      <c r="A3566" s="142" t="s">
        <v>7589</v>
      </c>
      <c r="B3566" s="663" t="str">
        <f aca="false">C3566&amp;D3566&amp;E3566&amp;F3566&amp;G3566&amp;H3566</f>
        <v>ARAME FARPADO COLOCADO,INCLUSIVE ARAME LISO GALVANIZADO PARA AMARRACAO,MEDIDO PELO PESO INCORPORADO DE ARAME FARPADO.FORNECIMENTO E COLOCACAO</v>
      </c>
      <c r="C3566" s="142" t="s">
        <v>7590</v>
      </c>
      <c r="D3566" s="142" t="s">
        <v>7591</v>
      </c>
      <c r="E3566" s="142" t="s">
        <v>7144</v>
      </c>
      <c r="I3566" s="142" t="s">
        <v>5978</v>
      </c>
      <c r="J3566" s="142" t="n">
        <v>31.74</v>
      </c>
    </row>
    <row r="3567" customFormat="false" ht="12.75" hidden="false" customHeight="false" outlineLevel="0" collapsed="false">
      <c r="A3567" s="142" t="s">
        <v>7592</v>
      </c>
      <c r="B3567" s="663" t="str">
        <f aca="false">C3567&amp;D3567&amp;E3567&amp;F3567&amp;G3567&amp;H3567</f>
        <v>ARAME FARPADO COLOCADO,INCLUSIVE ARAME LISO GALVANIZADO PARA AMARRACAO,MEDIDO PELO PESO INCORPORADO DE ARAME FARPADO.FORNECIMENTO E COLOCACAO</v>
      </c>
      <c r="C3567" s="142" t="s">
        <v>7590</v>
      </c>
      <c r="D3567" s="142" t="s">
        <v>7591</v>
      </c>
      <c r="E3567" s="142" t="s">
        <v>7144</v>
      </c>
      <c r="I3567" s="142" t="s">
        <v>5978</v>
      </c>
      <c r="J3567" s="142" t="n">
        <v>28.92</v>
      </c>
    </row>
    <row r="3568" customFormat="false" ht="12.75" hidden="false" customHeight="false" outlineLevel="0" collapsed="false">
      <c r="A3568" s="142" t="s">
        <v>7593</v>
      </c>
      <c r="B3568" s="663" t="str">
        <f aca="false">C3568&amp;D3568&amp;E3568&amp;F3568&amp;G3568&amp;H3568</f>
        <v>MURO DE CONCRETO PRE-MOLDADO COM 1,80M DE ALTURA,ESPESSURA DE 3 A 4CM,COM MONTANTES ESPACADOS DE 1,50M,INCLUSIVE ESCAVACAO,REATERRO E FUNDACOES EM CONCRETO</v>
      </c>
      <c r="C3568" s="142" t="s">
        <v>7594</v>
      </c>
      <c r="D3568" s="142" t="s">
        <v>7595</v>
      </c>
      <c r="E3568" s="142" t="s">
        <v>7596</v>
      </c>
      <c r="I3568" s="142" t="s">
        <v>130</v>
      </c>
      <c r="J3568" s="142" t="n">
        <v>248.01</v>
      </c>
    </row>
    <row r="3569" customFormat="false" ht="12.75" hidden="false" customHeight="false" outlineLevel="0" collapsed="false">
      <c r="A3569" s="142" t="s">
        <v>7597</v>
      </c>
      <c r="B3569" s="663" t="str">
        <f aca="false">C3569&amp;D3569&amp;E3569&amp;F3569&amp;G3569&amp;H3569</f>
        <v>MURO DE CONCRETO PRE-MOLDADO COM 1,80M DE ALTURA,ESPESSURA DE 3 A 4CM,COM MONTANTES ESPACADOS DE 1,50M,INCLUSIVE ESCAVACAO,REATERRO E FUNDACOES EM CONCRETO</v>
      </c>
      <c r="C3569" s="142" t="s">
        <v>7594</v>
      </c>
      <c r="D3569" s="142" t="s">
        <v>7595</v>
      </c>
      <c r="E3569" s="142" t="s">
        <v>7596</v>
      </c>
      <c r="I3569" s="142" t="s">
        <v>130</v>
      </c>
      <c r="J3569" s="142" t="n">
        <v>239.4</v>
      </c>
    </row>
    <row r="3570" customFormat="false" ht="12.75" hidden="false" customHeight="false" outlineLevel="0" collapsed="false">
      <c r="A3570" s="142" t="s">
        <v>7598</v>
      </c>
      <c r="B3570" s="663" t="str">
        <f aca="false">C3570&amp;D3570&amp;E3570&amp;F3570&amp;G3570&amp;H3570</f>
        <v>BARREIRA DE PROTECAO PERIMETRAL,TIPO OURICO,EM ACO INOXIDAVEL.FORNECIMENTO E COLOCACAO</v>
      </c>
      <c r="C3570" s="142" t="s">
        <v>7599</v>
      </c>
      <c r="D3570" s="142" t="s">
        <v>7600</v>
      </c>
      <c r="I3570" s="142" t="s">
        <v>130</v>
      </c>
      <c r="J3570" s="142" t="n">
        <v>31.16</v>
      </c>
    </row>
    <row r="3571" customFormat="false" ht="12.75" hidden="false" customHeight="false" outlineLevel="0" collapsed="false">
      <c r="A3571" s="142" t="s">
        <v>7601</v>
      </c>
      <c r="B3571" s="663" t="str">
        <f aca="false">C3571&amp;D3571&amp;E3571&amp;F3571&amp;G3571&amp;H3571</f>
        <v>BARREIRA DE PROTECAO PERIMETRAL,TIPO OURICO,EM ACO INOXIDAVEL.FORNECIMENTO E COLOCACAO</v>
      </c>
      <c r="C3571" s="142" t="s">
        <v>7599</v>
      </c>
      <c r="D3571" s="142" t="s">
        <v>7600</v>
      </c>
      <c r="I3571" s="142" t="s">
        <v>130</v>
      </c>
      <c r="J3571" s="142" t="n">
        <v>28.33</v>
      </c>
    </row>
    <row r="3572" customFormat="false" ht="12.75" hidden="false" customHeight="false" outlineLevel="0" collapsed="false">
      <c r="A3572" s="142" t="s">
        <v>7602</v>
      </c>
      <c r="B3572" s="663" t="str">
        <f aca="false">C3572&amp;D3572&amp;E3572&amp;F3572&amp;G3572&amp;H3572</f>
        <v>BARREIRA DE PROTECAO,TIPO CONCERTINA,COM DIAMETRO DE ESPIRAL 450MM,MODELO SIMPLES,LAMINAS DE 30MM COM 54 ESPIRAIS E 22 LAMINAS POR ESPIRAIS,FIO 3MM EM ACO GALVANIZADO.FORNECIMENTOE COLOCACAO</v>
      </c>
      <c r="C3572" s="142" t="s">
        <v>7603</v>
      </c>
      <c r="D3572" s="142" t="s">
        <v>7604</v>
      </c>
      <c r="E3572" s="142" t="s">
        <v>7605</v>
      </c>
      <c r="F3572" s="142" t="s">
        <v>7606</v>
      </c>
      <c r="I3572" s="142" t="s">
        <v>130</v>
      </c>
      <c r="J3572" s="142" t="n">
        <v>34.07</v>
      </c>
    </row>
    <row r="3573" customFormat="false" ht="12.75" hidden="false" customHeight="false" outlineLevel="0" collapsed="false">
      <c r="A3573" s="142" t="s">
        <v>7607</v>
      </c>
      <c r="B3573" s="663" t="str">
        <f aca="false">C3573&amp;D3573&amp;E3573&amp;F3573&amp;G3573&amp;H3573</f>
        <v>BARREIRA DE PROTECAO,TIPO CONCERTINA,COM DIAMETRO DE ESPIRAL 450MM,MODELO SIMPLES,LAMINAS DE 30MM COM 54 ESPIRAIS E 22 LAMINAS POR ESPIRAIS,FIO 3MM EM ACO GALVANIZADO.FORNECIMENTOE COLOCACAO</v>
      </c>
      <c r="C3573" s="142" t="s">
        <v>7603</v>
      </c>
      <c r="D3573" s="142" t="s">
        <v>7604</v>
      </c>
      <c r="E3573" s="142" t="s">
        <v>7605</v>
      </c>
      <c r="F3573" s="142" t="s">
        <v>7606</v>
      </c>
      <c r="I3573" s="142" t="s">
        <v>130</v>
      </c>
      <c r="J3573" s="142" t="n">
        <v>30.85</v>
      </c>
    </row>
    <row r="3574" customFormat="false" ht="12.75" hidden="false" customHeight="false" outlineLevel="0" collapsed="false">
      <c r="A3574" s="142" t="s">
        <v>7608</v>
      </c>
      <c r="B3574" s="663" t="str">
        <f aca="false">C3574&amp;D3574&amp;E3574&amp;F3574&amp;G3574&amp;H3574</f>
        <v>BARREIRA DE PROTECAO,TIPO CONCERTINA,COM DIAMETRO DE ESPIRAL 450MM,MODELO DUPLO,LAMINAS DE 30MM COM 54 ESPIRAIS E 22 LAMINAS POR ESPIRAS,FIO DE 3MM EM ACO GALVANIZADO,3 CHIPS POR ESPIRAL.FORNECIMENTO E COLOCACAO</v>
      </c>
      <c r="C3574" s="142" t="s">
        <v>7603</v>
      </c>
      <c r="D3574" s="142" t="s">
        <v>7609</v>
      </c>
      <c r="E3574" s="142" t="s">
        <v>7610</v>
      </c>
      <c r="F3574" s="142" t="s">
        <v>7611</v>
      </c>
      <c r="I3574" s="142" t="s">
        <v>130</v>
      </c>
      <c r="J3574" s="142" t="n">
        <v>44.27</v>
      </c>
    </row>
    <row r="3575" customFormat="false" ht="12.75" hidden="false" customHeight="false" outlineLevel="0" collapsed="false">
      <c r="A3575" s="142" t="s">
        <v>7612</v>
      </c>
      <c r="B3575" s="663" t="str">
        <f aca="false">C3575&amp;D3575&amp;E3575&amp;F3575&amp;G3575&amp;H3575</f>
        <v>BARREIRA DE PROTECAO,TIPO CONCERTINA,COM DIAMETRO DE ESPIRAL 450MM,MODELO DUPLO,LAMINAS DE 30MM COM 54 ESPIRAIS E 22 LAMINAS POR ESPIRAS,FIO DE 3MM EM ACO GALVANIZADO,3 CHIPS POR ESPIRAL.FORNECIMENTO E COLOCACAO</v>
      </c>
      <c r="C3575" s="142" t="s">
        <v>7603</v>
      </c>
      <c r="D3575" s="142" t="s">
        <v>7609</v>
      </c>
      <c r="E3575" s="142" t="s">
        <v>7610</v>
      </c>
      <c r="F3575" s="142" t="s">
        <v>7611</v>
      </c>
      <c r="I3575" s="142" t="s">
        <v>130</v>
      </c>
      <c r="J3575" s="142" t="n">
        <v>40.52</v>
      </c>
    </row>
    <row r="3576" customFormat="false" ht="12.75" hidden="false" customHeight="false" outlineLevel="0" collapsed="false">
      <c r="A3576" s="142" t="s">
        <v>7613</v>
      </c>
      <c r="B3576" s="663" t="str">
        <f aca="false">C3576&amp;D3576&amp;E3576&amp;F3576&amp;G3576&amp;H3576</f>
        <v>RASPAGEM,CALAFETACAO E ENCERAMENTO DE PISO DE TACOS COMUNS OU SOALHO DE MADEIRA,COM UMA DEMAO DE CERA</v>
      </c>
      <c r="C3576" s="142" t="s">
        <v>7614</v>
      </c>
      <c r="D3576" s="142" t="s">
        <v>7615</v>
      </c>
      <c r="I3576" s="142" t="s">
        <v>1696</v>
      </c>
      <c r="J3576" s="142" t="n">
        <v>18.07</v>
      </c>
    </row>
    <row r="3577" customFormat="false" ht="12.75" hidden="false" customHeight="false" outlineLevel="0" collapsed="false">
      <c r="A3577" s="142" t="s">
        <v>7616</v>
      </c>
      <c r="B3577" s="663" t="str">
        <f aca="false">C3577&amp;D3577&amp;E3577&amp;F3577&amp;G3577&amp;H3577</f>
        <v>RASPAGEM,CALAFETACAO E ENCERAMENTO DE PISO DE TACOS COMUNS OU SOALHO DE MADEIRA,COM UMA DEMAO DE CERA</v>
      </c>
      <c r="C3577" s="142" t="s">
        <v>7614</v>
      </c>
      <c r="D3577" s="142" t="s">
        <v>7615</v>
      </c>
      <c r="I3577" s="142" t="s">
        <v>1696</v>
      </c>
      <c r="J3577" s="142" t="n">
        <v>15.98</v>
      </c>
    </row>
    <row r="3578" customFormat="false" ht="12.75" hidden="false" customHeight="false" outlineLevel="0" collapsed="false">
      <c r="A3578" s="142" t="s">
        <v>7617</v>
      </c>
      <c r="B3578" s="663" t="str">
        <f aca="false">C3578&amp;D3578&amp;E3578&amp;F3578&amp;G3578&amp;H3578</f>
        <v>RASPAGEM,CALAFETACAO E APLICACAO DE TRES DEMAOS DE RESINA LIQUIDA A BASE DE UREIA-FORMOL,EM TACOS OU SOALHO DE MADEIRA</v>
      </c>
      <c r="C3578" s="142" t="s">
        <v>7618</v>
      </c>
      <c r="D3578" s="142" t="s">
        <v>7619</v>
      </c>
      <c r="I3578" s="142" t="s">
        <v>1696</v>
      </c>
      <c r="J3578" s="142" t="n">
        <v>45</v>
      </c>
    </row>
    <row r="3579" customFormat="false" ht="12.75" hidden="false" customHeight="false" outlineLevel="0" collapsed="false">
      <c r="A3579" s="142" t="s">
        <v>7620</v>
      </c>
      <c r="B3579" s="663" t="str">
        <f aca="false">C3579&amp;D3579&amp;E3579&amp;F3579&amp;G3579&amp;H3579</f>
        <v>RASPAGEM,CALAFETACAO E APLICACAO DE TRES DEMAOS DE RESINA LIQUIDA A BASE DE UREIA-FORMOL,EM TACOS OU SOALHO DE MADEIRA</v>
      </c>
      <c r="C3579" s="142" t="s">
        <v>7618</v>
      </c>
      <c r="D3579" s="142" t="s">
        <v>7619</v>
      </c>
      <c r="I3579" s="142" t="s">
        <v>1696</v>
      </c>
      <c r="J3579" s="142" t="n">
        <v>45</v>
      </c>
    </row>
    <row r="3580" customFormat="false" ht="12.75" hidden="false" customHeight="false" outlineLevel="0" collapsed="false">
      <c r="A3580" s="142" t="s">
        <v>7621</v>
      </c>
      <c r="B3580" s="663" t="str">
        <f aca="false">C3580&amp;D3580&amp;E3580&amp;F3580&amp;G3580&amp;H3580</f>
        <v>ENCERAMENTO DE PISO DE QUALQUER NATUREZA,UMA DEMAO</v>
      </c>
      <c r="C3580" s="142" t="s">
        <v>7622</v>
      </c>
      <c r="I3580" s="142" t="s">
        <v>1696</v>
      </c>
      <c r="J3580" s="142" t="n">
        <v>4.7</v>
      </c>
    </row>
    <row r="3581" customFormat="false" ht="12.75" hidden="false" customHeight="false" outlineLevel="0" collapsed="false">
      <c r="A3581" s="142" t="s">
        <v>7623</v>
      </c>
      <c r="B3581" s="663" t="str">
        <f aca="false">C3581&amp;D3581&amp;E3581&amp;F3581&amp;G3581&amp;H3581</f>
        <v>ENCERAMENTO DE PISO DE QUALQUER NATUREZA,UMA DEMAO</v>
      </c>
      <c r="C3581" s="142" t="s">
        <v>7622</v>
      </c>
      <c r="I3581" s="142" t="s">
        <v>1696</v>
      </c>
      <c r="J3581" s="142" t="n">
        <v>4.24</v>
      </c>
    </row>
    <row r="3582" customFormat="false" ht="12.75" hidden="false" customHeight="false" outlineLevel="0" collapsed="false">
      <c r="A3582" s="142" t="s">
        <v>7624</v>
      </c>
      <c r="B3582" s="663" t="str">
        <f aca="false">C3582&amp;D3582&amp;E3582&amp;F3582&amp;G3582&amp;H3582</f>
        <v>ENCERAMENTO DE ROPADE DE QUALQUER NATUREZA,UMA DEMAO</v>
      </c>
      <c r="C3582" s="142" t="s">
        <v>7625</v>
      </c>
      <c r="I3582" s="142" t="s">
        <v>130</v>
      </c>
      <c r="J3582" s="142" t="n">
        <v>1.89</v>
      </c>
    </row>
    <row r="3583" customFormat="false" ht="12.75" hidden="false" customHeight="false" outlineLevel="0" collapsed="false">
      <c r="A3583" s="142" t="s">
        <v>7626</v>
      </c>
      <c r="B3583" s="663" t="str">
        <f aca="false">C3583&amp;D3583&amp;E3583&amp;F3583&amp;G3583&amp;H3583</f>
        <v>ENCERAMENTO DE ROPADE DE QUALQUER NATUREZA,UMA DEMAO</v>
      </c>
      <c r="C3583" s="142" t="s">
        <v>7625</v>
      </c>
      <c r="I3583" s="142" t="s">
        <v>130</v>
      </c>
      <c r="J3583" s="142" t="n">
        <v>1.66</v>
      </c>
    </row>
    <row r="3584" customFormat="false" ht="12.75" hidden="false" customHeight="false" outlineLevel="0" collapsed="false">
      <c r="A3584" s="142" t="s">
        <v>7627</v>
      </c>
      <c r="B3584" s="663" t="str">
        <f aca="false">C3584&amp;D3584&amp;E3584&amp;F3584&amp;G3584&amp;H3584</f>
        <v>ENCERAMENTO DE DEGRAU DE QUALQUER NATUREZA,UMA DEMAO</v>
      </c>
      <c r="C3584" s="142" t="s">
        <v>7628</v>
      </c>
      <c r="I3584" s="142" t="s">
        <v>130</v>
      </c>
      <c r="J3584" s="142" t="n">
        <v>2.36</v>
      </c>
    </row>
    <row r="3585" customFormat="false" ht="12.75" hidden="false" customHeight="false" outlineLevel="0" collapsed="false">
      <c r="A3585" s="142" t="s">
        <v>7629</v>
      </c>
      <c r="B3585" s="663" t="str">
        <f aca="false">C3585&amp;D3585&amp;E3585&amp;F3585&amp;G3585&amp;H3585</f>
        <v>ENCERAMENTO DE DEGRAU DE QUALQUER NATUREZA,UMA DEMAO</v>
      </c>
      <c r="C3585" s="142" t="s">
        <v>7628</v>
      </c>
      <c r="I3585" s="142" t="s">
        <v>130</v>
      </c>
      <c r="J3585" s="142" t="n">
        <v>2.09</v>
      </c>
    </row>
    <row r="3586" customFormat="false" ht="12.75" hidden="false" customHeight="false" outlineLevel="0" collapsed="false">
      <c r="A3586" s="142" t="s">
        <v>7630</v>
      </c>
      <c r="B3586" s="663" t="str">
        <f aca="false">C3586&amp;D3586&amp;E3586&amp;F3586&amp;G3586&amp;H3586</f>
        <v>PLACA DE INAUGURACAO EM ALUMINIO,MEDINDO 0,40X0,60M,COM 1MMDE ESPESSURA,COM INSCRICAO EM PLOTTER.FORNECIMENTO E COLOCACAO</v>
      </c>
      <c r="C3586" s="142" t="s">
        <v>7631</v>
      </c>
      <c r="D3586" s="142" t="s">
        <v>7632</v>
      </c>
      <c r="E3586" s="142" t="s">
        <v>568</v>
      </c>
      <c r="I3586" s="142" t="s">
        <v>9</v>
      </c>
      <c r="J3586" s="142" t="n">
        <v>383.48</v>
      </c>
    </row>
    <row r="3587" customFormat="false" ht="12.75" hidden="false" customHeight="false" outlineLevel="0" collapsed="false">
      <c r="A3587" s="142" t="s">
        <v>51</v>
      </c>
      <c r="B3587" s="663" t="str">
        <f aca="false">C3587&amp;D3587&amp;E3587&amp;F3587&amp;G3587&amp;H3587</f>
        <v>PLACA DE INAUGURACAO EM ALUMINIO,MEDINDO 0,40X0,60M,COM 1MMDE ESPESSURA,COM INSCRICAO EM PLOTTER.FORNECIMENTO E COLOCACAO</v>
      </c>
      <c r="C3587" s="142" t="s">
        <v>7631</v>
      </c>
      <c r="D3587" s="142" t="s">
        <v>7632</v>
      </c>
      <c r="E3587" s="142" t="s">
        <v>568</v>
      </c>
      <c r="I3587" s="142" t="s">
        <v>9</v>
      </c>
      <c r="J3587" s="142" t="n">
        <v>378.99</v>
      </c>
    </row>
    <row r="3588" customFormat="false" ht="12.75" hidden="false" customHeight="false" outlineLevel="0" collapsed="false">
      <c r="A3588" s="142" t="s">
        <v>7633</v>
      </c>
      <c r="B3588" s="663" t="str">
        <f aca="false">C3588&amp;D3588&amp;E3588&amp;F3588&amp;G3588&amp;H3588</f>
        <v>PLACA DE INAUGURACAO EM ALUMINIO FUNDIDO(DURALUMINIO),MEDINDO 0,40X0,60M,COM 6MM DE ESPESSURA,EM ALTO RELEVO.FORNECIMENTO E COLOCACAO</v>
      </c>
      <c r="C3588" s="142" t="s">
        <v>7634</v>
      </c>
      <c r="D3588" s="142" t="s">
        <v>7635</v>
      </c>
      <c r="E3588" s="142" t="s">
        <v>7636</v>
      </c>
      <c r="I3588" s="142" t="s">
        <v>9</v>
      </c>
      <c r="J3588" s="142" t="n">
        <v>927.03</v>
      </c>
    </row>
    <row r="3589" customFormat="false" ht="12.75" hidden="false" customHeight="false" outlineLevel="0" collapsed="false">
      <c r="A3589" s="142" t="s">
        <v>7637</v>
      </c>
      <c r="B3589" s="663" t="str">
        <f aca="false">C3589&amp;D3589&amp;E3589&amp;F3589&amp;G3589&amp;H3589</f>
        <v>PLACA DE INAUGURACAO EM ALUMINIO FUNDIDO(DURALUMINIO),MEDINDO 0,40X0,60M,COM 6MM DE ESPESSURA,EM ALTO RELEVO.FORNECIMENTO E COLOCACAO</v>
      </c>
      <c r="C3589" s="142" t="s">
        <v>7634</v>
      </c>
      <c r="D3589" s="142" t="s">
        <v>7635</v>
      </c>
      <c r="E3589" s="142" t="s">
        <v>7636</v>
      </c>
      <c r="I3589" s="142" t="s">
        <v>9</v>
      </c>
      <c r="J3589" s="142" t="n">
        <v>922.55</v>
      </c>
    </row>
    <row r="3590" customFormat="false" ht="12.75" hidden="false" customHeight="false" outlineLevel="0" collapsed="false">
      <c r="A3590" s="142" t="s">
        <v>7638</v>
      </c>
      <c r="B3590" s="663" t="str">
        <f aca="false">C3590&amp;D3590&amp;E3590&amp;F3590&amp;G3590&amp;H3590</f>
        <v>PLACA DE INAUGURACAO EM BRONZE COM AS DIMENSOES DE 0,35X0,50M.FORNECIMENTO E COLOCACAO</v>
      </c>
      <c r="C3590" s="142" t="s">
        <v>7639</v>
      </c>
      <c r="D3590" s="142" t="s">
        <v>7640</v>
      </c>
      <c r="I3590" s="142" t="s">
        <v>9</v>
      </c>
      <c r="J3590" s="142" t="n">
        <v>1619.27</v>
      </c>
    </row>
    <row r="3591" customFormat="false" ht="12.75" hidden="false" customHeight="false" outlineLevel="0" collapsed="false">
      <c r="A3591" s="142" t="s">
        <v>7641</v>
      </c>
      <c r="B3591" s="663" t="str">
        <f aca="false">C3591&amp;D3591&amp;E3591&amp;F3591&amp;G3591&amp;H3591</f>
        <v>PLACA DE INAUGURACAO EM BRONZE COM AS DIMENSOES DE 0,35X0,50M.FORNECIMENTO E COLOCACAO</v>
      </c>
      <c r="C3591" s="142" t="s">
        <v>7639</v>
      </c>
      <c r="D3591" s="142" t="s">
        <v>7640</v>
      </c>
      <c r="I3591" s="142" t="s">
        <v>9</v>
      </c>
      <c r="J3591" s="142" t="n">
        <v>1613.3</v>
      </c>
    </row>
    <row r="3592" customFormat="false" ht="12.75" hidden="false" customHeight="false" outlineLevel="0" collapsed="false">
      <c r="A3592" s="142" t="s">
        <v>7642</v>
      </c>
      <c r="B3592" s="663" t="str">
        <f aca="false">C3592&amp;D3592&amp;E3592&amp;F3592&amp;G3592&amp;H3592</f>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92" s="142" t="s">
        <v>7643</v>
      </c>
      <c r="D3592" s="142" t="s">
        <v>7644</v>
      </c>
      <c r="E3592" s="142" t="s">
        <v>7645</v>
      </c>
      <c r="F3592" s="142" t="s">
        <v>7646</v>
      </c>
      <c r="G3592" s="142" t="s">
        <v>7647</v>
      </c>
      <c r="H3592" s="142" t="s">
        <v>7648</v>
      </c>
      <c r="I3592" s="142" t="s">
        <v>7649</v>
      </c>
      <c r="J3592" s="142" t="n">
        <v>0.62</v>
      </c>
    </row>
    <row r="3593" customFormat="false" ht="12.75" hidden="false" customHeight="false" outlineLevel="0" collapsed="false">
      <c r="A3593" s="142" t="s">
        <v>7650</v>
      </c>
      <c r="B3593" s="663" t="str">
        <f aca="false">C3593&amp;D3593&amp;E3593&amp;F3593&amp;G3593&amp;H3593</f>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93" s="142" t="s">
        <v>7643</v>
      </c>
      <c r="D3593" s="142" t="s">
        <v>7644</v>
      </c>
      <c r="E3593" s="142" t="s">
        <v>7645</v>
      </c>
      <c r="F3593" s="142" t="s">
        <v>7646</v>
      </c>
      <c r="G3593" s="142" t="s">
        <v>7647</v>
      </c>
      <c r="H3593" s="142" t="s">
        <v>7648</v>
      </c>
      <c r="I3593" s="142" t="s">
        <v>7649</v>
      </c>
      <c r="J3593" s="142" t="n">
        <v>0.62</v>
      </c>
    </row>
    <row r="3594" customFormat="false" ht="12.75" hidden="false" customHeight="false" outlineLevel="0" collapsed="false">
      <c r="A3594" s="142" t="s">
        <v>7651</v>
      </c>
      <c r="B3594" s="663" t="str">
        <f aca="false">C3594&amp;D3594&amp;E3594&amp;F3594&amp;G3594&amp;H3594</f>
        <v>PLACA DE ACRILICO PARA IDENTIFICACAO DE SALAS,MEDINDO 8X25CM,CONFORME DETALHE Nº6033/EMOP,POLIDA NAS BORDAS.FORNECIMENTO E COLOCACAO</v>
      </c>
      <c r="C3594" s="142" t="s">
        <v>7652</v>
      </c>
      <c r="D3594" s="142" t="s">
        <v>7653</v>
      </c>
      <c r="E3594" s="142" t="s">
        <v>6330</v>
      </c>
      <c r="I3594" s="142" t="s">
        <v>9</v>
      </c>
      <c r="J3594" s="142" t="n">
        <v>36.23</v>
      </c>
    </row>
    <row r="3595" customFormat="false" ht="12.75" hidden="false" customHeight="false" outlineLevel="0" collapsed="false">
      <c r="A3595" s="142" t="s">
        <v>7654</v>
      </c>
      <c r="B3595" s="663" t="str">
        <f aca="false">C3595&amp;D3595&amp;E3595&amp;F3595&amp;G3595&amp;H3595</f>
        <v>PLACA DE ACRILICO PARA IDENTIFICACAO DE SALAS,MEDINDO 8X25CM,CONFORME DETALHE Nº6033/EMOP,POLIDA NAS BORDAS.FORNECIMENTO E COLOCACAO</v>
      </c>
      <c r="C3595" s="142" t="s">
        <v>7652</v>
      </c>
      <c r="D3595" s="142" t="s">
        <v>7653</v>
      </c>
      <c r="E3595" s="142" t="s">
        <v>6330</v>
      </c>
      <c r="I3595" s="142" t="s">
        <v>9</v>
      </c>
      <c r="J3595" s="142" t="n">
        <v>35.63</v>
      </c>
    </row>
    <row r="3596" customFormat="false" ht="12.75" hidden="false" customHeight="false" outlineLevel="0" collapsed="false">
      <c r="A3596" s="142" t="s">
        <v>7655</v>
      </c>
      <c r="B3596" s="663" t="str">
        <f aca="false">C3596&amp;D3596&amp;E3596&amp;F3596&amp;G3596&amp;H3596</f>
        <v>PLACA DE ACRILICO PARA INDICACAO DE SAIDA,MEDINDO 8X25CM,CONFORME DETALHE Nº 6033/EMOP,POLIDA NAS BORDAS.FORNECIMENTO ECOLOCACAO</v>
      </c>
      <c r="C3596" s="142" t="s">
        <v>7656</v>
      </c>
      <c r="D3596" s="142" t="s">
        <v>7657</v>
      </c>
      <c r="E3596" s="142" t="s">
        <v>7658</v>
      </c>
      <c r="I3596" s="142" t="s">
        <v>9</v>
      </c>
      <c r="J3596" s="142" t="n">
        <v>36.23</v>
      </c>
    </row>
    <row r="3597" customFormat="false" ht="12.75" hidden="false" customHeight="false" outlineLevel="0" collapsed="false">
      <c r="A3597" s="142" t="s">
        <v>7659</v>
      </c>
      <c r="B3597" s="663" t="str">
        <f aca="false">C3597&amp;D3597&amp;E3597&amp;F3597&amp;G3597&amp;H3597</f>
        <v>PLACA DE ACRILICO PARA INDICACAO DE SAIDA,MEDINDO 8X25CM,CONFORME DETALHE Nº 6033/EMOP,POLIDA NAS BORDAS.FORNECIMENTO ECOLOCACAO</v>
      </c>
      <c r="C3597" s="142" t="s">
        <v>7656</v>
      </c>
      <c r="D3597" s="142" t="s">
        <v>7657</v>
      </c>
      <c r="E3597" s="142" t="s">
        <v>7658</v>
      </c>
      <c r="I3597" s="142" t="s">
        <v>9</v>
      </c>
      <c r="J3597" s="142" t="n">
        <v>35.63</v>
      </c>
    </row>
    <row r="3598" customFormat="false" ht="12.75" hidden="false" customHeight="false" outlineLevel="0" collapsed="false">
      <c r="A3598" s="142" t="s">
        <v>7660</v>
      </c>
      <c r="B3598" s="663" t="str">
        <f aca="false">C3598&amp;D3598&amp;E3598&amp;F3598&amp;G3598&amp;H3598</f>
        <v>PLACA DE ACRILICO,DESENHADA,INDICANDO SANITARIO MASCULINO OU FEMININO,DE 39X19CM,CONFORME DETALHE Nº6035/EMOP.FORNECIMENTO E COLOCACAO</v>
      </c>
      <c r="C3598" s="142" t="s">
        <v>7661</v>
      </c>
      <c r="D3598" s="142" t="s">
        <v>7662</v>
      </c>
      <c r="E3598" s="142" t="s">
        <v>7223</v>
      </c>
      <c r="I3598" s="142" t="s">
        <v>9</v>
      </c>
      <c r="J3598" s="142" t="n">
        <v>69.46</v>
      </c>
    </row>
    <row r="3599" customFormat="false" ht="12.75" hidden="false" customHeight="false" outlineLevel="0" collapsed="false">
      <c r="A3599" s="142" t="s">
        <v>7663</v>
      </c>
      <c r="B3599" s="663" t="str">
        <f aca="false">C3599&amp;D3599&amp;E3599&amp;F3599&amp;G3599&amp;H3599</f>
        <v>PLACA DE ACRILICO,DESENHADA,INDICANDO SANITARIO MASCULINO OU FEMININO,DE 39X19CM,CONFORME DETALHE Nº6035/EMOP.FORNECIMENTO E COLOCACAO</v>
      </c>
      <c r="C3599" s="142" t="s">
        <v>7661</v>
      </c>
      <c r="D3599" s="142" t="s">
        <v>7662</v>
      </c>
      <c r="E3599" s="142" t="s">
        <v>7223</v>
      </c>
      <c r="I3599" s="142" t="s">
        <v>9</v>
      </c>
      <c r="J3599" s="142" t="n">
        <v>68.86</v>
      </c>
    </row>
    <row r="3600" customFormat="false" ht="12.75" hidden="false" customHeight="false" outlineLevel="0" collapsed="false">
      <c r="A3600" s="142" t="s">
        <v>7664</v>
      </c>
      <c r="B3600" s="663" t="str">
        <f aca="false">C3600&amp;D3600&amp;E3600&amp;F3600&amp;G3600&amp;H3600</f>
        <v>PLACAS DE IDENTIFICACAO DE MONUMENTOS HISTORICOS EM BRONZE COM AS DIMENSOES DE (35X50)CM,EXCLUSIVE PEDESTAL DE CONCRETO.FORNECIMENTO E COLOCACAO</v>
      </c>
      <c r="C3600" s="142" t="s">
        <v>7665</v>
      </c>
      <c r="D3600" s="142" t="s">
        <v>7666</v>
      </c>
      <c r="E3600" s="142" t="s">
        <v>7667</v>
      </c>
      <c r="I3600" s="142" t="s">
        <v>9</v>
      </c>
      <c r="J3600" s="142" t="n">
        <v>1589.36</v>
      </c>
    </row>
    <row r="3601" customFormat="false" ht="12.75" hidden="false" customHeight="false" outlineLevel="0" collapsed="false">
      <c r="A3601" s="142" t="s">
        <v>7668</v>
      </c>
      <c r="B3601" s="663" t="str">
        <f aca="false">C3601&amp;D3601&amp;E3601&amp;F3601&amp;G3601&amp;H3601</f>
        <v>PLACAS DE IDENTIFICACAO DE MONUMENTOS HISTORICOS EM BRONZE COM AS DIMENSOES DE (35X50)CM,EXCLUSIVE PEDESTAL DE CONCRETO.FORNECIMENTO E COLOCACAO</v>
      </c>
      <c r="C3601" s="142" t="s">
        <v>7665</v>
      </c>
      <c r="D3601" s="142" t="s">
        <v>7666</v>
      </c>
      <c r="E3601" s="142" t="s">
        <v>7667</v>
      </c>
      <c r="I3601" s="142" t="s">
        <v>9</v>
      </c>
      <c r="J3601" s="142" t="n">
        <v>1587.39</v>
      </c>
    </row>
    <row r="3602" customFormat="false" ht="12.75" hidden="false" customHeight="false" outlineLevel="0" collapsed="false">
      <c r="A3602" s="142" t="s">
        <v>7669</v>
      </c>
      <c r="B3602" s="663" t="str">
        <f aca="false">C3602&amp;D3602&amp;E3602&amp;F3602&amp;G3602&amp;H3602</f>
        <v>PLACAS DE IDENTIFICACAO DE MONUMENTOS HISTORICOS EM BRONZE COM AS DIMENSOES DE(35X50)CM,INCLUSIVE PEDESTAL DE CONCRETO.FORNECIMENTO E COLOCACAO</v>
      </c>
      <c r="C3602" s="142" t="s">
        <v>7665</v>
      </c>
      <c r="D3602" s="142" t="s">
        <v>7670</v>
      </c>
      <c r="E3602" s="142" t="s">
        <v>7671</v>
      </c>
      <c r="I3602" s="142" t="s">
        <v>9</v>
      </c>
      <c r="J3602" s="142" t="n">
        <v>1910.61</v>
      </c>
    </row>
    <row r="3603" customFormat="false" ht="12.75" hidden="false" customHeight="false" outlineLevel="0" collapsed="false">
      <c r="A3603" s="142" t="s">
        <v>7672</v>
      </c>
      <c r="B3603" s="663" t="str">
        <f aca="false">C3603&amp;D3603&amp;E3603&amp;F3603&amp;G3603&amp;H3603</f>
        <v>PLACAS DE IDENTIFICACAO DE MONUMENTOS HISTORICOS EM BRONZE COM AS DIMENSOES DE(35X50)CM,INCLUSIVE PEDESTAL DE CONCRETO.FORNECIMENTO E COLOCACAO</v>
      </c>
      <c r="C3603" s="142" t="s">
        <v>7665</v>
      </c>
      <c r="D3603" s="142" t="s">
        <v>7670</v>
      </c>
      <c r="E3603" s="142" t="s">
        <v>7671</v>
      </c>
      <c r="I3603" s="142" t="s">
        <v>9</v>
      </c>
      <c r="J3603" s="142" t="n">
        <v>1882.44</v>
      </c>
    </row>
    <row r="3604" customFormat="false" ht="12.75" hidden="false" customHeight="false" outlineLevel="0" collapsed="false">
      <c r="A3604" s="142" t="s">
        <v>7673</v>
      </c>
      <c r="B3604" s="663" t="str">
        <f aca="false">C3604&amp;D3604&amp;E3604&amp;F3604&amp;G3604&amp;H3604</f>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04" s="142" t="s">
        <v>7674</v>
      </c>
      <c r="D3604" s="142" t="s">
        <v>7675</v>
      </c>
      <c r="E3604" s="142" t="s">
        <v>7676</v>
      </c>
      <c r="F3604" s="142" t="s">
        <v>7677</v>
      </c>
      <c r="G3604" s="142" t="s">
        <v>7678</v>
      </c>
      <c r="H3604" s="142" t="s">
        <v>7679</v>
      </c>
      <c r="I3604" s="142" t="s">
        <v>9</v>
      </c>
      <c r="J3604" s="142" t="n">
        <v>187.73</v>
      </c>
    </row>
    <row r="3605" customFormat="false" ht="12.75" hidden="false" customHeight="false" outlineLevel="0" collapsed="false">
      <c r="A3605" s="142" t="s">
        <v>7680</v>
      </c>
      <c r="B3605" s="663" t="str">
        <f aca="false">C3605&amp;D3605&amp;E3605&amp;F3605&amp;G3605&amp;H3605</f>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05" s="142" t="s">
        <v>7674</v>
      </c>
      <c r="D3605" s="142" t="s">
        <v>7675</v>
      </c>
      <c r="E3605" s="142" t="s">
        <v>7676</v>
      </c>
      <c r="F3605" s="142" t="s">
        <v>7677</v>
      </c>
      <c r="G3605" s="142" t="s">
        <v>7678</v>
      </c>
      <c r="H3605" s="142" t="s">
        <v>7679</v>
      </c>
      <c r="I3605" s="142" t="s">
        <v>9</v>
      </c>
      <c r="J3605" s="142" t="n">
        <v>185.4</v>
      </c>
    </row>
    <row r="3606" customFormat="false" ht="12.75" hidden="false" customHeight="false" outlineLevel="0" collapsed="false">
      <c r="A3606" s="142" t="s">
        <v>7681</v>
      </c>
      <c r="B3606" s="663" t="str">
        <f aca="false">C3606&amp;D3606&amp;E3606&amp;F3606&amp;G3606&amp;H3606</f>
        <v>PLACA FOTOLUMINESCENTE DE SINALIZACAO DE SEGURANCA CONTRA INCENDIO,PARA SAIDA DE EMERGENCIA,EM PVC ANTICHAMA,DIMENSOES APROXIMADAS DE (10X20)CM,DE ACORDO COM A NORMA NBR 13434-2.FORNECIMENTO E COLOCACAO</v>
      </c>
      <c r="C3606" s="142" t="s">
        <v>7682</v>
      </c>
      <c r="D3606" s="142" t="s">
        <v>7683</v>
      </c>
      <c r="E3606" s="142" t="s">
        <v>7684</v>
      </c>
      <c r="F3606" s="142" t="s">
        <v>7211</v>
      </c>
      <c r="I3606" s="142" t="s">
        <v>9</v>
      </c>
      <c r="J3606" s="142" t="n">
        <v>9.56</v>
      </c>
    </row>
    <row r="3607" customFormat="false" ht="12.75" hidden="false" customHeight="false" outlineLevel="0" collapsed="false">
      <c r="A3607" s="142" t="s">
        <v>7685</v>
      </c>
      <c r="B3607" s="663" t="str">
        <f aca="false">C3607&amp;D3607&amp;E3607&amp;F3607&amp;G3607&amp;H3607</f>
        <v>PLACA FOTOLUMINESCENTE DE SINALIZACAO DE SEGURANCA CONTRA INCENDIO,PARA SAIDA DE EMERGENCIA,EM PVC ANTICHAMA,DIMENSOES APROXIMADAS DE (10X20)CM,DE ACORDO COM A NORMA NBR 13434-2.FORNECIMENTO E COLOCACAO</v>
      </c>
      <c r="C3607" s="142" t="s">
        <v>7682</v>
      </c>
      <c r="D3607" s="142" t="s">
        <v>7683</v>
      </c>
      <c r="E3607" s="142" t="s">
        <v>7684</v>
      </c>
      <c r="F3607" s="142" t="s">
        <v>7211</v>
      </c>
      <c r="I3607" s="142" t="s">
        <v>9</v>
      </c>
      <c r="J3607" s="142" t="n">
        <v>8.96</v>
      </c>
    </row>
    <row r="3608" customFormat="false" ht="12.75" hidden="false" customHeight="false" outlineLevel="0" collapsed="false">
      <c r="A3608" s="142" t="s">
        <v>7686</v>
      </c>
      <c r="B3608" s="663" t="str">
        <f aca="false">C3608&amp;D3608&amp;E3608&amp;F3608&amp;G3608&amp;H3608</f>
        <v>PLACA FOTOLUMINESCENTE DE SINALIZACAO DE SEGURANCA CONTRA INCENDIO,PARA SAIDA DE EMERGENCIA,EM PVC ANTICHAMA,DIMENSOES APROXIMADAS DE (20X40)CM, DE ACORDO COM A NORMA NBR 13434-2.FORNECIMENTO E COLOCACAO</v>
      </c>
      <c r="C3608" s="142" t="s">
        <v>7682</v>
      </c>
      <c r="D3608" s="142" t="s">
        <v>7683</v>
      </c>
      <c r="E3608" s="142" t="s">
        <v>7687</v>
      </c>
      <c r="F3608" s="142" t="s">
        <v>7671</v>
      </c>
      <c r="I3608" s="142" t="s">
        <v>9</v>
      </c>
      <c r="J3608" s="142" t="n">
        <v>35.36</v>
      </c>
    </row>
    <row r="3609" customFormat="false" ht="12.75" hidden="false" customHeight="false" outlineLevel="0" collapsed="false">
      <c r="A3609" s="142" t="s">
        <v>7688</v>
      </c>
      <c r="B3609" s="663" t="str">
        <f aca="false">C3609&amp;D3609&amp;E3609&amp;F3609&amp;G3609&amp;H3609</f>
        <v>PLACA FOTOLUMINESCENTE DE SINALIZACAO DE SEGURANCA CONTRA INCENDIO,PARA SAIDA DE EMERGENCIA,EM PVC ANTICHAMA,DIMENSOES APROXIMADAS DE (20X40)CM, DE ACORDO COM A NORMA NBR 13434-2.FORNECIMENTO E COLOCACAO</v>
      </c>
      <c r="C3609" s="142" t="s">
        <v>7682</v>
      </c>
      <c r="D3609" s="142" t="s">
        <v>7683</v>
      </c>
      <c r="E3609" s="142" t="s">
        <v>7687</v>
      </c>
      <c r="F3609" s="142" t="s">
        <v>7671</v>
      </c>
      <c r="I3609" s="142" t="s">
        <v>9</v>
      </c>
      <c r="J3609" s="142" t="n">
        <v>34.76</v>
      </c>
    </row>
    <row r="3610" customFormat="false" ht="12.75" hidden="false" customHeight="false" outlineLevel="0" collapsed="false">
      <c r="A3610" s="142" t="s">
        <v>7689</v>
      </c>
      <c r="B3610" s="663" t="str">
        <f aca="false">C3610&amp;D3610&amp;E3610&amp;F3610&amp;G3610&amp;H3610</f>
        <v>PLACA FOTOLUMINESCENTE DE SINALIZACAO DE SEGURANCA CONTRA INCENDIO,PARA INDICACAO DE NUMERO DE PAVIMENTOS,EM PVC ANTICHAMA,DIMENSOES APROXIMADAS DE (10X10)CM,DE ACORDO COM A NORMANBR 13434-2.FORNECIMENTO E COLOCACAO</v>
      </c>
      <c r="C3610" s="142" t="s">
        <v>7682</v>
      </c>
      <c r="D3610" s="142" t="s">
        <v>7690</v>
      </c>
      <c r="E3610" s="142" t="s">
        <v>7691</v>
      </c>
      <c r="F3610" s="142" t="s">
        <v>7692</v>
      </c>
      <c r="I3610" s="142" t="s">
        <v>9</v>
      </c>
      <c r="J3610" s="142" t="n">
        <v>12.6</v>
      </c>
    </row>
    <row r="3611" customFormat="false" ht="12.75" hidden="false" customHeight="false" outlineLevel="0" collapsed="false">
      <c r="A3611" s="142" t="s">
        <v>7693</v>
      </c>
      <c r="B3611" s="663" t="str">
        <f aca="false">C3611&amp;D3611&amp;E3611&amp;F3611&amp;G3611&amp;H3611</f>
        <v>PLACA FOTOLUMINESCENTE DE SINALIZACAO DE SEGURANCA CONTRA INCENDIO,PARA INDICACAO DE NUMERO DE PAVIMENTOS,EM PVC ANTICHAMA,DIMENSOES APROXIMADAS DE (10X10)CM,DE ACORDO COM A NORMANBR 13434-2.FORNECIMENTO E COLOCACAO</v>
      </c>
      <c r="C3611" s="142" t="s">
        <v>7682</v>
      </c>
      <c r="D3611" s="142" t="s">
        <v>7690</v>
      </c>
      <c r="E3611" s="142" t="s">
        <v>7691</v>
      </c>
      <c r="F3611" s="142" t="s">
        <v>7692</v>
      </c>
      <c r="I3611" s="142" t="s">
        <v>9</v>
      </c>
      <c r="J3611" s="142" t="n">
        <v>12</v>
      </c>
    </row>
    <row r="3612" customFormat="false" ht="12.75" hidden="false" customHeight="false" outlineLevel="0" collapsed="false">
      <c r="A3612" s="142" t="s">
        <v>7694</v>
      </c>
      <c r="B3612" s="663" t="str">
        <f aca="false">C3612&amp;D3612&amp;E3612&amp;F3612&amp;G3612&amp;H3612</f>
        <v>PLACA FOTOLUMINESCENTE DE SINALIZACAO DE SEGURANCA CONTRA INCENDIO,PARA INDICACAO CONTINUADA DE ROTA DE FUGA,EM PVC ANTICHAMA,DIMENSOES APROXIMADAS DE (7X20)CM,DE ACORDO COM A NORMA NBR 13434-2.FORNECIMENTO E COLOCACAO</v>
      </c>
      <c r="C3612" s="142" t="s">
        <v>7682</v>
      </c>
      <c r="D3612" s="142" t="s">
        <v>7695</v>
      </c>
      <c r="E3612" s="142" t="s">
        <v>7696</v>
      </c>
      <c r="F3612" s="142" t="s">
        <v>7697</v>
      </c>
      <c r="I3612" s="142" t="s">
        <v>9</v>
      </c>
      <c r="J3612" s="142" t="n">
        <v>13.26</v>
      </c>
    </row>
    <row r="3613" customFormat="false" ht="12.75" hidden="false" customHeight="false" outlineLevel="0" collapsed="false">
      <c r="A3613" s="142" t="s">
        <v>7698</v>
      </c>
      <c r="B3613" s="663" t="str">
        <f aca="false">C3613&amp;D3613&amp;E3613&amp;F3613&amp;G3613&amp;H3613</f>
        <v>PLACA FOTOLUMINESCENTE DE SINALIZACAO DE SEGURANCA CONTRA INCENDIO,PARA INDICACAO CONTINUADA DE ROTA DE FUGA,EM PVC ANTICHAMA,DIMENSOES APROXIMADAS DE (7X20)CM,DE ACORDO COM A NORMA NBR 13434-2.FORNECIMENTO E COLOCACAO</v>
      </c>
      <c r="C3613" s="142" t="s">
        <v>7682</v>
      </c>
      <c r="D3613" s="142" t="s">
        <v>7695</v>
      </c>
      <c r="E3613" s="142" t="s">
        <v>7696</v>
      </c>
      <c r="F3613" s="142" t="s">
        <v>7697</v>
      </c>
      <c r="I3613" s="142" t="s">
        <v>9</v>
      </c>
      <c r="J3613" s="142" t="n">
        <v>12.66</v>
      </c>
    </row>
    <row r="3614" customFormat="false" ht="12.75" hidden="false" customHeight="false" outlineLevel="0" collapsed="false">
      <c r="A3614" s="142" t="s">
        <v>7699</v>
      </c>
      <c r="B3614" s="663" t="str">
        <f aca="false">C3614&amp;D3614&amp;E3614&amp;F3614&amp;G3614&amp;H3614</f>
        <v>PLACA FOTOLUMINESCENTE DE SINALIZACAO DE SEGURANCA CONTRA INCENDIO,PARA EQUIPAMENTOS DE COMBATE A INCENDIO E ALARME,EM PVC ANTICHAMA,DIMENSOES APROXIMADAS DE (15X15)CM,DE ACORDO COM A NORMA NBR 13434-2.FORNECIMENTO E COLOCACAO</v>
      </c>
      <c r="C3614" s="142" t="s">
        <v>7682</v>
      </c>
      <c r="D3614" s="142" t="s">
        <v>7700</v>
      </c>
      <c r="E3614" s="142" t="s">
        <v>7701</v>
      </c>
      <c r="F3614" s="142" t="s">
        <v>7702</v>
      </c>
      <c r="I3614" s="142" t="s">
        <v>9</v>
      </c>
      <c r="J3614" s="142" t="n">
        <v>10.49</v>
      </c>
    </row>
    <row r="3615" customFormat="false" ht="12.75" hidden="false" customHeight="false" outlineLevel="0" collapsed="false">
      <c r="A3615" s="142" t="s">
        <v>7703</v>
      </c>
      <c r="B3615" s="663" t="str">
        <f aca="false">C3615&amp;D3615&amp;E3615&amp;F3615&amp;G3615&amp;H3615</f>
        <v>PLACA FOTOLUMINESCENTE DE SINALIZACAO DE SEGURANCA CONTRA INCENDIO,PARA EQUIPAMENTOS DE COMBATE A INCENDIO E ALARME,EM PVC ANTICHAMA,DIMENSOES APROXIMADAS DE (15X15)CM,DE ACORDO COM A NORMA NBR 13434-2.FORNECIMENTO E COLOCACAO</v>
      </c>
      <c r="C3615" s="142" t="s">
        <v>7682</v>
      </c>
      <c r="D3615" s="142" t="s">
        <v>7700</v>
      </c>
      <c r="E3615" s="142" t="s">
        <v>7701</v>
      </c>
      <c r="F3615" s="142" t="s">
        <v>7702</v>
      </c>
      <c r="I3615" s="142" t="s">
        <v>9</v>
      </c>
      <c r="J3615" s="142" t="n">
        <v>9.89</v>
      </c>
    </row>
    <row r="3616" customFormat="false" ht="12.75" hidden="false" customHeight="false" outlineLevel="0" collapsed="false">
      <c r="A3616" s="142" t="s">
        <v>7704</v>
      </c>
      <c r="B3616" s="663" t="str">
        <f aca="false">C3616&amp;D3616&amp;E3616&amp;F3616&amp;G3616&amp;H3616</f>
        <v>PLACA FOTOLUMINESCENTE DE SINALIZACAO DE SEGURANCA CONTRA INCENDIO,PARA EQUIPAMENTOS DE COMBATE A INCENDIO E ALARME,EM PVC ANTICHAMA,DIMENSOES APROXIMADAS DE (30X30)CM,DE ACORDO COM A NORMA NBR 13434-2.FORNECIMENTO E COLOCACAO</v>
      </c>
      <c r="C3616" s="142" t="s">
        <v>7682</v>
      </c>
      <c r="D3616" s="142" t="s">
        <v>7700</v>
      </c>
      <c r="E3616" s="142" t="s">
        <v>7705</v>
      </c>
      <c r="F3616" s="142" t="s">
        <v>7702</v>
      </c>
      <c r="I3616" s="142" t="s">
        <v>9</v>
      </c>
      <c r="J3616" s="142" t="n">
        <v>40.3</v>
      </c>
    </row>
    <row r="3617" customFormat="false" ht="12.75" hidden="false" customHeight="false" outlineLevel="0" collapsed="false">
      <c r="A3617" s="142" t="s">
        <v>7706</v>
      </c>
      <c r="B3617" s="663" t="str">
        <f aca="false">C3617&amp;D3617&amp;E3617&amp;F3617&amp;G3617&amp;H3617</f>
        <v>PLACA FOTOLUMINESCENTE DE SINALIZACAO DE SEGURANCA CONTRA INCENDIO,PARA EQUIPAMENTOS DE COMBATE A INCENDIO E ALARME,EM PVC ANTICHAMA,DIMENSOES APROXIMADAS DE (30X30)CM,DE ACORDO COM A NORMA NBR 13434-2.FORNECIMENTO E COLOCACAO</v>
      </c>
      <c r="C3617" s="142" t="s">
        <v>7682</v>
      </c>
      <c r="D3617" s="142" t="s">
        <v>7700</v>
      </c>
      <c r="E3617" s="142" t="s">
        <v>7705</v>
      </c>
      <c r="F3617" s="142" t="s">
        <v>7702</v>
      </c>
      <c r="I3617" s="142" t="s">
        <v>9</v>
      </c>
      <c r="J3617" s="142" t="n">
        <v>39.7</v>
      </c>
    </row>
    <row r="3618" customFormat="false" ht="12.75" hidden="false" customHeight="false" outlineLevel="0" collapsed="false">
      <c r="A3618" s="142" t="s">
        <v>7707</v>
      </c>
      <c r="B3618" s="663" t="str">
        <f aca="false">C3618&amp;D3618&amp;E3618&amp;F3618&amp;G3618&amp;H3618</f>
        <v>PLACA FOTOLUMINESCENTE DE SINALIZACAO DE SEGURANCA CONTRA INCENDIO,PARA EQUIPAMENTOS DE COMBATE A INCENDIO E ALARME,EM PVC ANTICHAMA,DIMENSOES APROXIMADAS DE (20X15)CM,DE ACORDO COM A NORMA NBR 13434-2.FORNECIMENTO E COLOCACAO</v>
      </c>
      <c r="C3618" s="142" t="s">
        <v>7682</v>
      </c>
      <c r="D3618" s="142" t="s">
        <v>7700</v>
      </c>
      <c r="E3618" s="142" t="s">
        <v>7708</v>
      </c>
      <c r="F3618" s="142" t="s">
        <v>7702</v>
      </c>
      <c r="I3618" s="142" t="s">
        <v>9</v>
      </c>
      <c r="J3618" s="142" t="n">
        <v>16.8</v>
      </c>
    </row>
    <row r="3619" customFormat="false" ht="12.75" hidden="false" customHeight="false" outlineLevel="0" collapsed="false">
      <c r="A3619" s="142" t="s">
        <v>7709</v>
      </c>
      <c r="B3619" s="663" t="str">
        <f aca="false">C3619&amp;D3619&amp;E3619&amp;F3619&amp;G3619&amp;H3619</f>
        <v>PLACA FOTOLUMINESCENTE DE SINALIZACAO DE SEGURANCA CONTRA INCENDIO,PARA EQUIPAMENTOS DE COMBATE A INCENDIO E ALARME,EM PVC ANTICHAMA,DIMENSOES APROXIMADAS DE (20X15)CM,DE ACORDO COM A NORMA NBR 13434-2.FORNECIMENTO E COLOCACAO</v>
      </c>
      <c r="C3619" s="142" t="s">
        <v>7682</v>
      </c>
      <c r="D3619" s="142" t="s">
        <v>7700</v>
      </c>
      <c r="E3619" s="142" t="s">
        <v>7708</v>
      </c>
      <c r="F3619" s="142" t="s">
        <v>7702</v>
      </c>
      <c r="I3619" s="142" t="s">
        <v>9</v>
      </c>
      <c r="J3619" s="142" t="n">
        <v>16.2</v>
      </c>
    </row>
    <row r="3620" customFormat="false" ht="12.75" hidden="false" customHeight="false" outlineLevel="0" collapsed="false">
      <c r="A3620" s="142" t="s">
        <v>7710</v>
      </c>
      <c r="B3620" s="663" t="str">
        <f aca="false">C3620&amp;D3620&amp;E3620&amp;F3620&amp;G3620&amp;H3620</f>
        <v>PLACA FOTOLUMINESCENTE DE SINALIZACAO DE SEGURANCA CONTRA INCENDIO,DE PROIBICAO,EM PVC ANTICHAMA,FORMA CIRCULAR,DIAMETRO APROXIMADO DE 20CM,DE ACORDO COM A NORMA NBR 13434-2.FORNECIMENTO E COLOCACAO</v>
      </c>
      <c r="C3620" s="142" t="s">
        <v>7682</v>
      </c>
      <c r="D3620" s="142" t="s">
        <v>7711</v>
      </c>
      <c r="E3620" s="142" t="s">
        <v>7712</v>
      </c>
      <c r="F3620" s="142" t="s">
        <v>7713</v>
      </c>
      <c r="I3620" s="142" t="s">
        <v>9</v>
      </c>
      <c r="J3620" s="142" t="n">
        <v>15.79</v>
      </c>
    </row>
    <row r="3621" customFormat="false" ht="12.75" hidden="false" customHeight="false" outlineLevel="0" collapsed="false">
      <c r="A3621" s="142" t="s">
        <v>7714</v>
      </c>
      <c r="B3621" s="663" t="str">
        <f aca="false">C3621&amp;D3621&amp;E3621&amp;F3621&amp;G3621&amp;H3621</f>
        <v>PLACA FOTOLUMINESCENTE DE SINALIZACAO DE SEGURANCA CONTRA INCENDIO,DE PROIBICAO,EM PVC ANTICHAMA,FORMA CIRCULAR,DIAMETRO APROXIMADO DE 20CM,DE ACORDO COM A NORMA NBR 13434-2.FORNECIMENTO E COLOCACAO</v>
      </c>
      <c r="C3621" s="142" t="s">
        <v>7682</v>
      </c>
      <c r="D3621" s="142" t="s">
        <v>7711</v>
      </c>
      <c r="E3621" s="142" t="s">
        <v>7712</v>
      </c>
      <c r="F3621" s="142" t="s">
        <v>7713</v>
      </c>
      <c r="I3621" s="142" t="s">
        <v>9</v>
      </c>
      <c r="J3621" s="142" t="n">
        <v>15.19</v>
      </c>
    </row>
    <row r="3622" customFormat="false" ht="12.75" hidden="false" customHeight="false" outlineLevel="0" collapsed="false">
      <c r="A3622" s="142" t="s">
        <v>7715</v>
      </c>
      <c r="B3622" s="663" t="str">
        <f aca="false">C3622&amp;D3622&amp;E3622&amp;F3622&amp;G3622&amp;H3622</f>
        <v>PLACA FOTOLUMINESCENTE DE SINALIZACAO DE SEGURANCA CONTRA INCENDIO,DE ALERTA,EM PVC ANTICHAMA,FORMA TRIANGULAR,DIMENSAO APROXIMADA DA BASE DE 20CM,DE ACORDO COM A NORMA NBR 13434-2.FORNECIMENTO E COLOCACAO</v>
      </c>
      <c r="C3622" s="142" t="s">
        <v>7682</v>
      </c>
      <c r="D3622" s="142" t="s">
        <v>7716</v>
      </c>
      <c r="E3622" s="142" t="s">
        <v>7717</v>
      </c>
      <c r="F3622" s="142" t="s">
        <v>7718</v>
      </c>
      <c r="I3622" s="142" t="s">
        <v>9</v>
      </c>
      <c r="J3622" s="142" t="n">
        <v>12.7</v>
      </c>
    </row>
    <row r="3623" customFormat="false" ht="12.75" hidden="false" customHeight="false" outlineLevel="0" collapsed="false">
      <c r="A3623" s="142" t="s">
        <v>7719</v>
      </c>
      <c r="B3623" s="663" t="str">
        <f aca="false">C3623&amp;D3623&amp;E3623&amp;F3623&amp;G3623&amp;H3623</f>
        <v>PLACA FOTOLUMINESCENTE DE SINALIZACAO DE SEGURANCA CONTRA INCENDIO,DE ALERTA,EM PVC ANTICHAMA,FORMA TRIANGULAR,DIMENSAO APROXIMADA DA BASE DE 20CM,DE ACORDO COM A NORMA NBR 13434-2.FORNECIMENTO E COLOCACAO</v>
      </c>
      <c r="C3623" s="142" t="s">
        <v>7682</v>
      </c>
      <c r="D3623" s="142" t="s">
        <v>7716</v>
      </c>
      <c r="E3623" s="142" t="s">
        <v>7717</v>
      </c>
      <c r="F3623" s="142" t="s">
        <v>7718</v>
      </c>
      <c r="I3623" s="142" t="s">
        <v>9</v>
      </c>
      <c r="J3623" s="142" t="n">
        <v>12.1</v>
      </c>
    </row>
    <row r="3624" customFormat="false" ht="12.75" hidden="false" customHeight="false" outlineLevel="0" collapsed="false">
      <c r="A3624" s="142" t="s">
        <v>7720</v>
      </c>
      <c r="B3624" s="663" t="str">
        <f aca="false">C3624&amp;D3624&amp;E3624&amp;F3624&amp;G3624&amp;H3624</f>
        <v>LETRA DE ACO INOX Nº22 COM 20CM DE ALTURA.FORNECIMENTO E COLOCACAO</v>
      </c>
      <c r="C3624" s="142" t="s">
        <v>7721</v>
      </c>
      <c r="D3624" s="142" t="s">
        <v>7722</v>
      </c>
      <c r="I3624" s="142" t="s">
        <v>9</v>
      </c>
      <c r="J3624" s="142" t="n">
        <v>98.66</v>
      </c>
    </row>
    <row r="3625" customFormat="false" ht="12.75" hidden="false" customHeight="false" outlineLevel="0" collapsed="false">
      <c r="A3625" s="142" t="s">
        <v>7723</v>
      </c>
      <c r="B3625" s="663" t="str">
        <f aca="false">C3625&amp;D3625&amp;E3625&amp;F3625&amp;G3625&amp;H3625</f>
        <v>LETRA DE ACO INOX Nº22 COM 20CM DE ALTURA.FORNECIMENTO E COLOCACAO</v>
      </c>
      <c r="C3625" s="142" t="s">
        <v>7721</v>
      </c>
      <c r="D3625" s="142" t="s">
        <v>7722</v>
      </c>
      <c r="I3625" s="142" t="s">
        <v>9</v>
      </c>
      <c r="J3625" s="142" t="n">
        <v>96.09</v>
      </c>
    </row>
    <row r="3626" customFormat="false" ht="12.75" hidden="false" customHeight="false" outlineLevel="0" collapsed="false">
      <c r="A3626" s="142" t="s">
        <v>7724</v>
      </c>
      <c r="B3626" s="663" t="str">
        <f aca="false">C3626&amp;D3626&amp;E3626&amp;F3626&amp;G3626&amp;H3626</f>
        <v>LETRA DE LATAO COM 30CM DE ALTURA TIPO "HELVETICA MEDIUM" OU SIMILAR.FORNECIMENTO E COLOCACAO</v>
      </c>
      <c r="C3626" s="142" t="s">
        <v>7725</v>
      </c>
      <c r="D3626" s="142" t="s">
        <v>7726</v>
      </c>
      <c r="I3626" s="142" t="s">
        <v>9</v>
      </c>
      <c r="J3626" s="142" t="n">
        <v>235.24</v>
      </c>
    </row>
    <row r="3627" customFormat="false" ht="12.75" hidden="false" customHeight="false" outlineLevel="0" collapsed="false">
      <c r="A3627" s="142" t="s">
        <v>7727</v>
      </c>
      <c r="B3627" s="663" t="str">
        <f aca="false">C3627&amp;D3627&amp;E3627&amp;F3627&amp;G3627&amp;H3627</f>
        <v>LETRA DE LATAO COM 30CM DE ALTURA TIPO "HELVETICA MEDIUM" OU SIMILAR.FORNECIMENTO E COLOCACAO</v>
      </c>
      <c r="C3627" s="142" t="s">
        <v>7725</v>
      </c>
      <c r="D3627" s="142" t="s">
        <v>7726</v>
      </c>
      <c r="I3627" s="142" t="s">
        <v>9</v>
      </c>
      <c r="J3627" s="142" t="n">
        <v>232.67</v>
      </c>
    </row>
    <row r="3628" customFormat="false" ht="12.75" hidden="false" customHeight="false" outlineLevel="0" collapsed="false">
      <c r="A3628" s="142" t="s">
        <v>7728</v>
      </c>
      <c r="B3628" s="663" t="str">
        <f aca="false">C3628&amp;D3628&amp;E3628&amp;F3628&amp;G3628&amp;H3628</f>
        <v>LETRA DE ACO ESCOVADO COM 30CM DE ALTURA.FORNECIMENTO E COLOCACAO</v>
      </c>
      <c r="C3628" s="142" t="s">
        <v>7729</v>
      </c>
      <c r="D3628" s="142" t="s">
        <v>7730</v>
      </c>
      <c r="I3628" s="142" t="s">
        <v>9</v>
      </c>
      <c r="J3628" s="142" t="n">
        <v>139.24</v>
      </c>
    </row>
    <row r="3629" customFormat="false" ht="12.75" hidden="false" customHeight="false" outlineLevel="0" collapsed="false">
      <c r="A3629" s="142" t="s">
        <v>7731</v>
      </c>
      <c r="B3629" s="663" t="str">
        <f aca="false">C3629&amp;D3629&amp;E3629&amp;F3629&amp;G3629&amp;H3629</f>
        <v>LETRA DE ACO ESCOVADO COM 30CM DE ALTURA.FORNECIMENTO E COLOCACAO</v>
      </c>
      <c r="C3629" s="142" t="s">
        <v>7729</v>
      </c>
      <c r="D3629" s="142" t="s">
        <v>7730</v>
      </c>
      <c r="I3629" s="142" t="s">
        <v>9</v>
      </c>
      <c r="J3629" s="142" t="n">
        <v>136.67</v>
      </c>
    </row>
    <row r="3630" customFormat="false" ht="12.75" hidden="false" customHeight="false" outlineLevel="0" collapsed="false">
      <c r="A3630" s="142" t="s">
        <v>7732</v>
      </c>
      <c r="B3630" s="663" t="str">
        <f aca="false">C3630&amp;D3630&amp;E3630&amp;F3630&amp;G3630&amp;H3630</f>
        <v>LETRA DE ACO ESCOVADO COM 40CM DE ALTURA.FORNECIMENTO E COLOCACAO</v>
      </c>
      <c r="C3630" s="142" t="s">
        <v>7733</v>
      </c>
      <c r="D3630" s="142" t="s">
        <v>7730</v>
      </c>
      <c r="I3630" s="142" t="s">
        <v>9</v>
      </c>
      <c r="J3630" s="142" t="n">
        <v>201.84</v>
      </c>
    </row>
    <row r="3631" customFormat="false" ht="12.75" hidden="false" customHeight="false" outlineLevel="0" collapsed="false">
      <c r="A3631" s="142" t="s">
        <v>7734</v>
      </c>
      <c r="B3631" s="663" t="str">
        <f aca="false">C3631&amp;D3631&amp;E3631&amp;F3631&amp;G3631&amp;H3631</f>
        <v>LETRA DE ACO ESCOVADO COM 40CM DE ALTURA.FORNECIMENTO E COLOCACAO</v>
      </c>
      <c r="C3631" s="142" t="s">
        <v>7733</v>
      </c>
      <c r="D3631" s="142" t="s">
        <v>7730</v>
      </c>
      <c r="I3631" s="142" t="s">
        <v>9</v>
      </c>
      <c r="J3631" s="142" t="n">
        <v>199.27</v>
      </c>
    </row>
    <row r="3632" customFormat="false" ht="12.75" hidden="false" customHeight="false" outlineLevel="0" collapsed="false">
      <c r="A3632" s="142" t="s">
        <v>7735</v>
      </c>
      <c r="B3632" s="663" t="str">
        <f aca="false">C3632&amp;D3632&amp;E3632&amp;F3632&amp;G3632&amp;H3632</f>
        <v>LETRA FUNDIDA EM ALUMINIO,POLIDA NAS LATERAIS,TIPO "HELVETICA",COM ALTURA DE 10CM E ESPESSURA DE 5MM,COM PINOS PARA FIXACAO.FORNECIMENTO E COLOCACAO</v>
      </c>
      <c r="C3632" s="142" t="s">
        <v>7736</v>
      </c>
      <c r="D3632" s="142" t="s">
        <v>7737</v>
      </c>
      <c r="E3632" s="142" t="s">
        <v>7738</v>
      </c>
      <c r="I3632" s="142" t="s">
        <v>9</v>
      </c>
      <c r="J3632" s="142" t="n">
        <v>62.99</v>
      </c>
    </row>
    <row r="3633" customFormat="false" ht="12.75" hidden="false" customHeight="false" outlineLevel="0" collapsed="false">
      <c r="A3633" s="142" t="s">
        <v>7739</v>
      </c>
      <c r="B3633" s="663" t="str">
        <f aca="false">C3633&amp;D3633&amp;E3633&amp;F3633&amp;G3633&amp;H3633</f>
        <v>LETRA FUNDIDA EM ALUMINIO,POLIDA NAS LATERAIS,TIPO "HELVETICA",COM ALTURA DE 10CM E ESPESSURA DE 5MM,COM PINOS PARA FIXACAO.FORNECIMENTO E COLOCACAO</v>
      </c>
      <c r="C3633" s="142" t="s">
        <v>7736</v>
      </c>
      <c r="D3633" s="142" t="s">
        <v>7737</v>
      </c>
      <c r="E3633" s="142" t="s">
        <v>7738</v>
      </c>
      <c r="I3633" s="142" t="s">
        <v>9</v>
      </c>
      <c r="J3633" s="142" t="n">
        <v>61.19</v>
      </c>
    </row>
    <row r="3634" customFormat="false" ht="12.75" hidden="false" customHeight="false" outlineLevel="0" collapsed="false">
      <c r="A3634" s="142" t="s">
        <v>7740</v>
      </c>
      <c r="B3634" s="663" t="str">
        <f aca="false">C3634&amp;D3634&amp;E3634&amp;F3634&amp;G3634&amp;H3634</f>
        <v>LETRA FUNDIDA EM BRONZE,POLIDA E OXIDADA NAS LATERAIS,TIPO "HELVETICA",COM ALTURA DE 10CM E ESPESSURA DE 5MM COM PINOS PARA FIXACAO.FORNECIMENTO E COLOCACAO</v>
      </c>
      <c r="C3634" s="142" t="s">
        <v>7741</v>
      </c>
      <c r="D3634" s="142" t="s">
        <v>7742</v>
      </c>
      <c r="E3634" s="142" t="s">
        <v>7743</v>
      </c>
      <c r="I3634" s="142" t="s">
        <v>9</v>
      </c>
      <c r="J3634" s="142" t="n">
        <v>112.52</v>
      </c>
    </row>
    <row r="3635" customFormat="false" ht="12.75" hidden="false" customHeight="false" outlineLevel="0" collapsed="false">
      <c r="A3635" s="142" t="s">
        <v>7744</v>
      </c>
      <c r="B3635" s="663" t="str">
        <f aca="false">C3635&amp;D3635&amp;E3635&amp;F3635&amp;G3635&amp;H3635</f>
        <v>LETRA FUNDIDA EM BRONZE,POLIDA E OXIDADA NAS LATERAIS,TIPO "HELVETICA",COM ALTURA DE 10CM E ESPESSURA DE 5MM COM PINOS PARA FIXACAO.FORNECIMENTO E COLOCACAO</v>
      </c>
      <c r="C3635" s="142" t="s">
        <v>7741</v>
      </c>
      <c r="D3635" s="142" t="s">
        <v>7742</v>
      </c>
      <c r="E3635" s="142" t="s">
        <v>7743</v>
      </c>
      <c r="I3635" s="142" t="s">
        <v>9</v>
      </c>
      <c r="J3635" s="142" t="n">
        <v>110.72</v>
      </c>
    </row>
    <row r="3636" customFormat="false" ht="12.75" hidden="false" customHeight="false" outlineLevel="0" collapsed="false">
      <c r="A3636" s="142" t="s">
        <v>7745</v>
      </c>
      <c r="B3636" s="663" t="str">
        <f aca="false">C3636&amp;D3636&amp;E3636&amp;F3636&amp;G3636&amp;H3636</f>
        <v>PLACA DE FERRO ESMALTADO DE 12X18CM COM NUMERACAO PARA IDENTIFICACAO DE IMOVEL EM LOGRADOURO.FORNECIMENTO E COLOCACAO</v>
      </c>
      <c r="C3636" s="142" t="s">
        <v>7746</v>
      </c>
      <c r="D3636" s="142" t="s">
        <v>7747</v>
      </c>
      <c r="I3636" s="142" t="s">
        <v>9</v>
      </c>
      <c r="J3636" s="142" t="n">
        <v>67.69</v>
      </c>
    </row>
    <row r="3637" customFormat="false" ht="12.75" hidden="false" customHeight="false" outlineLevel="0" collapsed="false">
      <c r="A3637" s="142" t="s">
        <v>7748</v>
      </c>
      <c r="B3637" s="663" t="str">
        <f aca="false">C3637&amp;D3637&amp;E3637&amp;F3637&amp;G3637&amp;H3637</f>
        <v>PLACA DE FERRO ESMALTADO DE 12X18CM COM NUMERACAO PARA IDENTIFICACAO DE IMOVEL EM LOGRADOURO.FORNECIMENTO E COLOCACAO</v>
      </c>
      <c r="C3637" s="142" t="s">
        <v>7746</v>
      </c>
      <c r="D3637" s="142" t="s">
        <v>7747</v>
      </c>
      <c r="I3637" s="142" t="s">
        <v>9</v>
      </c>
      <c r="J3637" s="142" t="n">
        <v>66.66</v>
      </c>
    </row>
    <row r="3638" customFormat="false" ht="12.75" hidden="false" customHeight="false" outlineLevel="0" collapsed="false">
      <c r="A3638" s="142" t="s">
        <v>7749</v>
      </c>
      <c r="B3638" s="663" t="str">
        <f aca="false">C3638&amp;D3638&amp;E3638&amp;F3638&amp;G3638&amp;H3638</f>
        <v>PLACA DE FERRO ESMALTADO FORMA ELIPTICA,Nº13,PARA IDENTIFICACAO DE MARCADOR,DE LUZ OU GAS OU OUTRO,EM CONJUNTO HABITACIONAL.FORNECIMENTO E COLOCACAO</v>
      </c>
      <c r="C3638" s="142" t="s">
        <v>7750</v>
      </c>
      <c r="D3638" s="142" t="s">
        <v>7751</v>
      </c>
      <c r="E3638" s="142" t="s">
        <v>7752</v>
      </c>
      <c r="I3638" s="142" t="s">
        <v>9</v>
      </c>
      <c r="J3638" s="142" t="n">
        <v>15.77</v>
      </c>
    </row>
    <row r="3639" customFormat="false" ht="12.75" hidden="false" customHeight="false" outlineLevel="0" collapsed="false">
      <c r="A3639" s="142" t="s">
        <v>7753</v>
      </c>
      <c r="B3639" s="663" t="str">
        <f aca="false">C3639&amp;D3639&amp;E3639&amp;F3639&amp;G3639&amp;H3639</f>
        <v>PLACA DE FERRO ESMALTADO FORMA ELIPTICA,Nº13,PARA IDENTIFICACAO DE MARCADOR,DE LUZ OU GAS OU OUTRO,EM CONJUNTO HABITACIONAL.FORNECIMENTO E COLOCACAO</v>
      </c>
      <c r="C3639" s="142" t="s">
        <v>7750</v>
      </c>
      <c r="D3639" s="142" t="s">
        <v>7751</v>
      </c>
      <c r="E3639" s="142" t="s">
        <v>7752</v>
      </c>
      <c r="I3639" s="142" t="s">
        <v>9</v>
      </c>
      <c r="J3639" s="142" t="n">
        <v>15</v>
      </c>
    </row>
    <row r="3640" customFormat="false" ht="12.75" hidden="false" customHeight="false" outlineLevel="0" collapsed="false">
      <c r="A3640" s="142" t="s">
        <v>7754</v>
      </c>
      <c r="B3640" s="663" t="str">
        <f aca="false">C3640&amp;D3640&amp;E3640&amp;F3640&amp;G3640&amp;H3640</f>
        <v>PLACA DE IDENTIFICACAO EM ACO INOXIDAVEL,ESCRITA EM BRAILLE,MEDINDO 8X25CM.FORNECIMENTO E COLOCACAO</v>
      </c>
      <c r="C3640" s="142" t="s">
        <v>7755</v>
      </c>
      <c r="D3640" s="142" t="s">
        <v>7756</v>
      </c>
      <c r="I3640" s="142" t="s">
        <v>9</v>
      </c>
      <c r="J3640" s="142" t="n">
        <v>108.45</v>
      </c>
    </row>
    <row r="3641" customFormat="false" ht="12.75" hidden="false" customHeight="false" outlineLevel="0" collapsed="false">
      <c r="A3641" s="142" t="s">
        <v>7757</v>
      </c>
      <c r="B3641" s="663" t="str">
        <f aca="false">C3641&amp;D3641&amp;E3641&amp;F3641&amp;G3641&amp;H3641</f>
        <v>PLACA DE IDENTIFICACAO EM ACO INOXIDAVEL,ESCRITA EM BRAILLE,MEDINDO 8X25CM.FORNECIMENTO E COLOCACAO</v>
      </c>
      <c r="C3641" s="142" t="s">
        <v>7755</v>
      </c>
      <c r="D3641" s="142" t="s">
        <v>7756</v>
      </c>
      <c r="I3641" s="142" t="s">
        <v>9</v>
      </c>
      <c r="J3641" s="142" t="n">
        <v>106.96</v>
      </c>
    </row>
    <row r="3642" customFormat="false" ht="12.75" hidden="false" customHeight="false" outlineLevel="0" collapsed="false">
      <c r="A3642" s="142" t="s">
        <v>7758</v>
      </c>
      <c r="B3642" s="663" t="str">
        <f aca="false">C3642&amp;D3642&amp;E3642&amp;F3642&amp;G3642&amp;H3642</f>
        <v>MAPA TATIL(BRAILLE/RELEVO) EM ACRILICO,MEDINDO 54X39CM,PARASINALIZACAO E LOCALIZACAO DE AMBIENTES,EXCLUSIVE PEDESTAL.FORNECIMENTO E COLOCACAO</v>
      </c>
      <c r="C3642" s="142" t="s">
        <v>7759</v>
      </c>
      <c r="D3642" s="142" t="s">
        <v>7760</v>
      </c>
      <c r="E3642" s="142" t="s">
        <v>7211</v>
      </c>
      <c r="I3642" s="142" t="s">
        <v>9</v>
      </c>
      <c r="J3642" s="142" t="n">
        <v>599.8</v>
      </c>
    </row>
    <row r="3643" customFormat="false" ht="12.75" hidden="false" customHeight="false" outlineLevel="0" collapsed="false">
      <c r="A3643" s="142" t="s">
        <v>7761</v>
      </c>
      <c r="B3643" s="663" t="str">
        <f aca="false">C3643&amp;D3643&amp;E3643&amp;F3643&amp;G3643&amp;H3643</f>
        <v>MAPA TATIL(BRAILLE/RELEVO) EM ACRILICO,MEDINDO 54X39CM,PARASINALIZACAO E LOCALIZACAO DE AMBIENTES,EXCLUSIVE PEDESTAL.FORNECIMENTO E COLOCACAO</v>
      </c>
      <c r="C3643" s="142" t="s">
        <v>7759</v>
      </c>
      <c r="D3643" s="142" t="s">
        <v>7760</v>
      </c>
      <c r="E3643" s="142" t="s">
        <v>7211</v>
      </c>
      <c r="I3643" s="142" t="s">
        <v>9</v>
      </c>
      <c r="J3643" s="142" t="n">
        <v>599.2</v>
      </c>
    </row>
    <row r="3644" customFormat="false" ht="12.75" hidden="false" customHeight="false" outlineLevel="0" collapsed="false">
      <c r="A3644" s="142" t="s">
        <v>7762</v>
      </c>
      <c r="B3644" s="663" t="str">
        <f aca="false">C3644&amp;D3644&amp;E3644&amp;F3644&amp;G3644&amp;H3644</f>
        <v>ANEL TATIL DE TEXTURA CONSTRASTANTE (BORRACHA) E,PLACA TATIL DE ALUMINIO EM BRAILE 10X3CM, PARA SINALIZACAO DE CORRIMAOS,PARA PESSOAS COM NECESSIDADES ESPECIFICAS.FORNECIMENTO E COLOCACAO</v>
      </c>
      <c r="C3644" s="142" t="s">
        <v>7763</v>
      </c>
      <c r="D3644" s="142" t="s">
        <v>7764</v>
      </c>
      <c r="E3644" s="142" t="s">
        <v>7765</v>
      </c>
      <c r="F3644" s="142" t="s">
        <v>7766</v>
      </c>
      <c r="I3644" s="142" t="s">
        <v>9</v>
      </c>
      <c r="J3644" s="142" t="n">
        <v>33.83</v>
      </c>
    </row>
    <row r="3645" customFormat="false" ht="12.75" hidden="false" customHeight="false" outlineLevel="0" collapsed="false">
      <c r="A3645" s="142" t="s">
        <v>7767</v>
      </c>
      <c r="B3645" s="663" t="str">
        <f aca="false">C3645&amp;D3645&amp;E3645&amp;F3645&amp;G3645&amp;H3645</f>
        <v>ANEL TATIL DE TEXTURA CONSTRASTANTE (BORRACHA) E,PLACA TATIL DE ALUMINIO EM BRAILE 10X3CM, PARA SINALIZACAO DE CORRIMAOS,PARA PESSOAS COM NECESSIDADES ESPECIFICAS.FORNECIMENTO E COLOCACAO</v>
      </c>
      <c r="C3645" s="142" t="s">
        <v>7763</v>
      </c>
      <c r="D3645" s="142" t="s">
        <v>7764</v>
      </c>
      <c r="E3645" s="142" t="s">
        <v>7765</v>
      </c>
      <c r="F3645" s="142" t="s">
        <v>7766</v>
      </c>
      <c r="I3645" s="142" t="s">
        <v>9</v>
      </c>
      <c r="J3645" s="142" t="n">
        <v>32.33</v>
      </c>
    </row>
    <row r="3646" customFormat="false" ht="12.75" hidden="false" customHeight="false" outlineLevel="0" collapsed="false">
      <c r="A3646" s="142" t="s">
        <v>7768</v>
      </c>
      <c r="B3646" s="663" t="str">
        <f aca="false">C3646&amp;D3646&amp;E3646&amp;F3646&amp;G3646&amp;H3646</f>
        <v>PLASTICO NA COR PRETA,DESTINADO A PROTECAO DE TELHADOS,MOVEIS E PISOS,COM 0,15MM DE ESPESSURA,REUTILIZADO 5 VEZES,INCLUSIVE RETIRADA.FORNECIMENTO E COLOCACAO</v>
      </c>
      <c r="C3646" s="142" t="s">
        <v>7769</v>
      </c>
      <c r="D3646" s="142" t="s">
        <v>7770</v>
      </c>
      <c r="E3646" s="142" t="s">
        <v>7771</v>
      </c>
      <c r="I3646" s="142" t="s">
        <v>1696</v>
      </c>
      <c r="J3646" s="142" t="n">
        <v>1.15</v>
      </c>
    </row>
    <row r="3647" customFormat="false" ht="12.75" hidden="false" customHeight="false" outlineLevel="0" collapsed="false">
      <c r="A3647" s="142" t="s">
        <v>7772</v>
      </c>
      <c r="B3647" s="663" t="str">
        <f aca="false">C3647&amp;D3647&amp;E3647&amp;F3647&amp;G3647&amp;H3647</f>
        <v>PLASTICO NA COR PRETA,DESTINADO A PROTECAO DE TELHADOS,MOVEIS E PISOS,COM 0,15MM DE ESPESSURA,REUTILIZADO 5 VEZES,INCLUSIVE RETIRADA.FORNECIMENTO E COLOCACAO</v>
      </c>
      <c r="C3647" s="142" t="s">
        <v>7769</v>
      </c>
      <c r="D3647" s="142" t="s">
        <v>7770</v>
      </c>
      <c r="E3647" s="142" t="s">
        <v>7771</v>
      </c>
      <c r="I3647" s="142" t="s">
        <v>1696</v>
      </c>
      <c r="J3647" s="142" t="n">
        <v>1.01</v>
      </c>
    </row>
    <row r="3648" customFormat="false" ht="12.75" hidden="false" customHeight="false" outlineLevel="0" collapsed="false">
      <c r="A3648" s="142" t="s">
        <v>7773</v>
      </c>
      <c r="B3648" s="663" t="str">
        <f aca="false">C3648&amp;D3648&amp;E3648&amp;F3648&amp;G3648&amp;H3648</f>
        <v>LONA TIPO LEVE PARA PROTECAO DE TELHADOS,REUTILIZADO 2 VEZES,INCLUSIVE RETIRADA.FORNECIMENTO E COLOCACAO</v>
      </c>
      <c r="C3648" s="142" t="s">
        <v>7774</v>
      </c>
      <c r="D3648" s="142" t="s">
        <v>7775</v>
      </c>
      <c r="I3648" s="142" t="s">
        <v>1696</v>
      </c>
      <c r="J3648" s="142" t="n">
        <v>1.23</v>
      </c>
    </row>
    <row r="3649" customFormat="false" ht="12.75" hidden="false" customHeight="false" outlineLevel="0" collapsed="false">
      <c r="A3649" s="142" t="s">
        <v>7776</v>
      </c>
      <c r="B3649" s="663" t="str">
        <f aca="false">C3649&amp;D3649&amp;E3649&amp;F3649&amp;G3649&amp;H3649</f>
        <v>LONA TIPO LEVE PARA PROTECAO DE TELHADOS,REUTILIZADO 2 VEZES,INCLUSIVE RETIRADA.FORNECIMENTO E COLOCACAO</v>
      </c>
      <c r="C3649" s="142" t="s">
        <v>7774</v>
      </c>
      <c r="D3649" s="142" t="s">
        <v>7775</v>
      </c>
      <c r="I3649" s="142" t="s">
        <v>1696</v>
      </c>
      <c r="J3649" s="142" t="n">
        <v>1.11</v>
      </c>
    </row>
    <row r="3650" customFormat="false" ht="12.75" hidden="false" customHeight="false" outlineLevel="0" collapsed="false">
      <c r="A3650" s="142" t="s">
        <v>7777</v>
      </c>
      <c r="B3650" s="663" t="str">
        <f aca="false">C3650&amp;D3650&amp;E3650&amp;F3650&amp;G3650&amp;H3650</f>
        <v>LONA DE POLIETILENO(LONA TERREIRO)COM ESPESSURA DE 0,20MM PARA IMPERMEABILIZACAO DE SOLO,MEDIDA PELA AREA COBERTA,INCLUSIVE PERDAS E TRANSPASSE</v>
      </c>
      <c r="C3650" s="142" t="s">
        <v>7778</v>
      </c>
      <c r="D3650" s="142" t="s">
        <v>7779</v>
      </c>
      <c r="E3650" s="142" t="s">
        <v>7780</v>
      </c>
      <c r="I3650" s="142" t="s">
        <v>1696</v>
      </c>
      <c r="J3650" s="142" t="n">
        <v>1.31</v>
      </c>
    </row>
    <row r="3651" customFormat="false" ht="12.75" hidden="false" customHeight="false" outlineLevel="0" collapsed="false">
      <c r="A3651" s="142" t="s">
        <v>7781</v>
      </c>
      <c r="B3651" s="663" t="str">
        <f aca="false">C3651&amp;D3651&amp;E3651&amp;F3651&amp;G3651&amp;H3651</f>
        <v>LONA DE POLIETILENO(LONA TERREIRO)COM ESPESSURA DE 0,20MM PARA IMPERMEABILIZACAO DE SOLO,MEDIDA PELA AREA COBERTA,INCLUSIVE PERDAS E TRANSPASSE</v>
      </c>
      <c r="C3651" s="142" t="s">
        <v>7778</v>
      </c>
      <c r="D3651" s="142" t="s">
        <v>7779</v>
      </c>
      <c r="E3651" s="142" t="s">
        <v>7780</v>
      </c>
      <c r="I3651" s="142" t="s">
        <v>1696</v>
      </c>
      <c r="J3651" s="142" t="n">
        <v>1.28</v>
      </c>
    </row>
    <row r="3652" customFormat="false" ht="12.75" hidden="false" customHeight="false" outlineLevel="0" collapsed="false">
      <c r="A3652" s="142" t="s">
        <v>7782</v>
      </c>
      <c r="B3652" s="663" t="str">
        <f aca="false">C3652&amp;D3652&amp;E3652&amp;F3652&amp;G3652&amp;H3652</f>
        <v>PLASTICO BOLHAO,BOLHA DIAMETRO DE 25MM E LARGURA DE 1,30M.FORNECIMENTO E COLOCACAO</v>
      </c>
      <c r="C3652" s="142" t="s">
        <v>7783</v>
      </c>
      <c r="D3652" s="142" t="s">
        <v>7211</v>
      </c>
      <c r="I3652" s="142" t="s">
        <v>130</v>
      </c>
      <c r="J3652" s="142" t="n">
        <v>2.17</v>
      </c>
    </row>
    <row r="3653" customFormat="false" ht="12.75" hidden="false" customHeight="false" outlineLevel="0" collapsed="false">
      <c r="A3653" s="142" t="s">
        <v>7784</v>
      </c>
      <c r="B3653" s="663" t="str">
        <f aca="false">C3653&amp;D3653&amp;E3653&amp;F3653&amp;G3653&amp;H3653</f>
        <v>PLASTICO BOLHAO,BOLHA DIAMETRO DE 25MM E LARGURA DE 1,30M.FORNECIMENTO E COLOCACAO</v>
      </c>
      <c r="C3653" s="142" t="s">
        <v>7783</v>
      </c>
      <c r="D3653" s="142" t="s">
        <v>7211</v>
      </c>
      <c r="I3653" s="142" t="s">
        <v>130</v>
      </c>
      <c r="J3653" s="142" t="n">
        <v>1.96</v>
      </c>
    </row>
    <row r="3654" customFormat="false" ht="12.75" hidden="false" customHeight="false" outlineLevel="0" collapsed="false">
      <c r="A3654" s="142" t="s">
        <v>7785</v>
      </c>
      <c r="B3654" s="663" t="str">
        <f aca="false">C3654&amp;D3654&amp;E3654&amp;F3654&amp;G3654&amp;H3654</f>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54" s="142" t="s">
        <v>7786</v>
      </c>
      <c r="D3654" s="142" t="s">
        <v>7787</v>
      </c>
      <c r="E3654" s="142" t="s">
        <v>7788</v>
      </c>
      <c r="F3654" s="142" t="s">
        <v>7789</v>
      </c>
      <c r="G3654" s="142" t="s">
        <v>7790</v>
      </c>
      <c r="H3654" s="142" t="s">
        <v>568</v>
      </c>
      <c r="I3654" s="142" t="s">
        <v>130</v>
      </c>
      <c r="J3654" s="142" t="n">
        <v>150.72</v>
      </c>
    </row>
    <row r="3655" customFormat="false" ht="12.75" hidden="false" customHeight="false" outlineLevel="0" collapsed="false">
      <c r="A3655" s="142" t="s">
        <v>7791</v>
      </c>
      <c r="B3655" s="663" t="str">
        <f aca="false">C3655&amp;D3655&amp;E3655&amp;F3655&amp;G3655&amp;H3655</f>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55" s="142" t="s">
        <v>7786</v>
      </c>
      <c r="D3655" s="142" t="s">
        <v>7787</v>
      </c>
      <c r="E3655" s="142" t="s">
        <v>7788</v>
      </c>
      <c r="F3655" s="142" t="s">
        <v>7789</v>
      </c>
      <c r="G3655" s="142" t="s">
        <v>7790</v>
      </c>
      <c r="H3655" s="142" t="s">
        <v>568</v>
      </c>
      <c r="I3655" s="142" t="s">
        <v>130</v>
      </c>
      <c r="J3655" s="142" t="n">
        <v>140.87</v>
      </c>
    </row>
    <row r="3656" customFormat="false" ht="12.75" hidden="false" customHeight="false" outlineLevel="0" collapsed="false">
      <c r="A3656" s="142" t="s">
        <v>7792</v>
      </c>
      <c r="B3656" s="663" t="str">
        <f aca="false">C3656&amp;D3656&amp;E3656&amp;F3656&amp;G3656&amp;H3656</f>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56" s="142" t="s">
        <v>7786</v>
      </c>
      <c r="D3656" s="142" t="s">
        <v>7793</v>
      </c>
      <c r="E3656" s="142" t="s">
        <v>7794</v>
      </c>
      <c r="F3656" s="142" t="s">
        <v>7795</v>
      </c>
      <c r="G3656" s="142" t="s">
        <v>7796</v>
      </c>
      <c r="H3656" s="142" t="s">
        <v>7797</v>
      </c>
      <c r="I3656" s="142" t="s">
        <v>130</v>
      </c>
      <c r="J3656" s="142" t="n">
        <v>195.31</v>
      </c>
    </row>
    <row r="3657" customFormat="false" ht="12.75" hidden="false" customHeight="false" outlineLevel="0" collapsed="false">
      <c r="A3657" s="142" t="s">
        <v>7798</v>
      </c>
      <c r="B3657" s="663" t="str">
        <f aca="false">C3657&amp;D3657&amp;E3657&amp;F3657&amp;G3657&amp;H3657</f>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57" s="142" t="s">
        <v>7786</v>
      </c>
      <c r="D3657" s="142" t="s">
        <v>7793</v>
      </c>
      <c r="E3657" s="142" t="s">
        <v>7794</v>
      </c>
      <c r="F3657" s="142" t="s">
        <v>7795</v>
      </c>
      <c r="G3657" s="142" t="s">
        <v>7796</v>
      </c>
      <c r="H3657" s="142" t="s">
        <v>7797</v>
      </c>
      <c r="I3657" s="142" t="s">
        <v>130</v>
      </c>
      <c r="J3657" s="142" t="n">
        <v>183.1</v>
      </c>
    </row>
    <row r="3658" customFormat="false" ht="12.75" hidden="false" customHeight="false" outlineLevel="0" collapsed="false">
      <c r="A3658" s="142" t="s">
        <v>7799</v>
      </c>
      <c r="B3658" s="663" t="str">
        <f aca="false">C3658&amp;D3658&amp;E3658&amp;F3658&amp;G3658&amp;H3658</f>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58" s="142" t="s">
        <v>7800</v>
      </c>
      <c r="D3658" s="142" t="s">
        <v>7801</v>
      </c>
      <c r="E3658" s="142" t="s">
        <v>7788</v>
      </c>
      <c r="F3658" s="142" t="s">
        <v>7802</v>
      </c>
      <c r="G3658" s="142" t="s">
        <v>7803</v>
      </c>
      <c r="I3658" s="142" t="s">
        <v>130</v>
      </c>
      <c r="J3658" s="142" t="n">
        <v>128.71</v>
      </c>
    </row>
    <row r="3659" customFormat="false" ht="12.75" hidden="false" customHeight="false" outlineLevel="0" collapsed="false">
      <c r="A3659" s="142" t="s">
        <v>7804</v>
      </c>
      <c r="B3659" s="663" t="str">
        <f aca="false">C3659&amp;D3659&amp;E3659&amp;F3659&amp;G3659&amp;H3659</f>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59" s="142" t="s">
        <v>7800</v>
      </c>
      <c r="D3659" s="142" t="s">
        <v>7801</v>
      </c>
      <c r="E3659" s="142" t="s">
        <v>7788</v>
      </c>
      <c r="F3659" s="142" t="s">
        <v>7802</v>
      </c>
      <c r="G3659" s="142" t="s">
        <v>7803</v>
      </c>
      <c r="I3659" s="142" t="s">
        <v>130</v>
      </c>
      <c r="J3659" s="142" t="n">
        <v>122.31</v>
      </c>
    </row>
    <row r="3660" customFormat="false" ht="12.75" hidden="false" customHeight="false" outlineLevel="0" collapsed="false">
      <c r="A3660" s="142" t="s">
        <v>7805</v>
      </c>
      <c r="B3660" s="663" t="str">
        <f aca="false">C3660&amp;D3660&amp;E3660&amp;F3660&amp;G3660&amp;H3660</f>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60" s="142" t="s">
        <v>7800</v>
      </c>
      <c r="D3660" s="142" t="s">
        <v>7806</v>
      </c>
      <c r="E3660" s="142" t="s">
        <v>7807</v>
      </c>
      <c r="F3660" s="142" t="s">
        <v>7808</v>
      </c>
      <c r="G3660" s="142" t="s">
        <v>7809</v>
      </c>
      <c r="H3660" s="142" t="s">
        <v>7810</v>
      </c>
      <c r="I3660" s="142" t="s">
        <v>130</v>
      </c>
      <c r="J3660" s="142" t="n">
        <v>172</v>
      </c>
    </row>
    <row r="3661" customFormat="false" ht="12.75" hidden="false" customHeight="false" outlineLevel="0" collapsed="false">
      <c r="A3661" s="142" t="s">
        <v>7811</v>
      </c>
      <c r="B3661" s="663" t="str">
        <f aca="false">C3661&amp;D3661&amp;E3661&amp;F3661&amp;G3661&amp;H3661</f>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61" s="142" t="s">
        <v>7800</v>
      </c>
      <c r="D3661" s="142" t="s">
        <v>7806</v>
      </c>
      <c r="E3661" s="142" t="s">
        <v>7807</v>
      </c>
      <c r="F3661" s="142" t="s">
        <v>7808</v>
      </c>
      <c r="G3661" s="142" t="s">
        <v>7809</v>
      </c>
      <c r="H3661" s="142" t="s">
        <v>7810</v>
      </c>
      <c r="I3661" s="142" t="s">
        <v>130</v>
      </c>
      <c r="J3661" s="142" t="n">
        <v>165</v>
      </c>
    </row>
    <row r="3662" customFormat="false" ht="12.75" hidden="false" customHeight="false" outlineLevel="0" collapsed="false">
      <c r="A3662" s="142" t="s">
        <v>7812</v>
      </c>
      <c r="B3662" s="663" t="str">
        <f aca="false">C3662&amp;D3662&amp;E3662&amp;F3662&amp;G3662&amp;H3662</f>
        <v>ESCORAMENTO DE VALAS EM PRANCHADA HORIZONTAL,EMPREGANDO-SE MADEIRA DE 3ª E PERFIL METALICO "H" DE 6"X6",REUTILIZADOS EM5 VEZES,INCLUSIVE FORNECIMENTO DE TODOS OS MATERIAIS,COLOCACAO E RETIRADA</v>
      </c>
      <c r="C3662" s="142" t="s">
        <v>7813</v>
      </c>
      <c r="D3662" s="142" t="s">
        <v>7814</v>
      </c>
      <c r="E3662" s="142" t="s">
        <v>7815</v>
      </c>
      <c r="F3662" s="142" t="s">
        <v>7816</v>
      </c>
      <c r="I3662" s="142" t="s">
        <v>1696</v>
      </c>
      <c r="J3662" s="142" t="n">
        <v>228.96</v>
      </c>
    </row>
    <row r="3663" customFormat="false" ht="12.75" hidden="false" customHeight="false" outlineLevel="0" collapsed="false">
      <c r="A3663" s="142" t="s">
        <v>7817</v>
      </c>
      <c r="B3663" s="663" t="str">
        <f aca="false">C3663&amp;D3663&amp;E3663&amp;F3663&amp;G3663&amp;H3663</f>
        <v>ESCORAMENTO DE VALAS EM PRANCHADA HORIZONTAL,EMPREGANDO-SE MADEIRA DE 3ª E PERFIL METALICO "H" DE 6"X6",REUTILIZADOS EM5 VEZES,INCLUSIVE FORNECIMENTO DE TODOS OS MATERIAIS,COLOCACAO E RETIRADA</v>
      </c>
      <c r="C3663" s="142" t="s">
        <v>7813</v>
      </c>
      <c r="D3663" s="142" t="s">
        <v>7814</v>
      </c>
      <c r="E3663" s="142" t="s">
        <v>7815</v>
      </c>
      <c r="F3663" s="142" t="s">
        <v>7816</v>
      </c>
      <c r="I3663" s="142" t="s">
        <v>1696</v>
      </c>
      <c r="J3663" s="142" t="n">
        <v>212.47</v>
      </c>
    </row>
    <row r="3664" customFormat="false" ht="12.75" hidden="false" customHeight="false" outlineLevel="0" collapsed="false">
      <c r="A3664" s="142" t="s">
        <v>7818</v>
      </c>
      <c r="B3664" s="663" t="str">
        <f aca="false">C3664&amp;D3664&amp;E3664&amp;F3664&amp;G3664&amp;H3664</f>
        <v>ESCORAMENTO MISTO DE PRANCHADA HORIZONTAL ATE 8M DE PROFUNDIDADE COM PRANCHAS DE MADEIRA,ESTACAS E LONGARINAS DE ACO I DE 10",ESTRONCAS DE DUPLO I DE 8",COMPREENDENDO FORNECIMENTO,COLOCACAO E RETIRADA DE TODOS OS COMPONENTES COM REAPROVEITAMENTO DESTES</v>
      </c>
      <c r="C3664" s="142" t="s">
        <v>7819</v>
      </c>
      <c r="D3664" s="142" t="s">
        <v>7820</v>
      </c>
      <c r="E3664" s="142" t="s">
        <v>7821</v>
      </c>
      <c r="F3664" s="142" t="s">
        <v>7822</v>
      </c>
      <c r="G3664" s="142" t="s">
        <v>7823</v>
      </c>
      <c r="I3664" s="142" t="s">
        <v>1696</v>
      </c>
      <c r="J3664" s="142" t="n">
        <v>412.27</v>
      </c>
    </row>
    <row r="3665" customFormat="false" ht="12.75" hidden="false" customHeight="false" outlineLevel="0" collapsed="false">
      <c r="A3665" s="142" t="s">
        <v>7824</v>
      </c>
      <c r="B3665" s="663" t="str">
        <f aca="false">C3665&amp;D3665&amp;E3665&amp;F3665&amp;G3665&amp;H3665</f>
        <v>ESCORAMENTO MISTO DE PRANCHADA HORIZONTAL ATE 8M DE PROFUNDIDADE COM PRANCHAS DE MADEIRA,ESTACAS E LONGARINAS DE ACO I DE 10",ESTRONCAS DE DUPLO I DE 8",COMPREENDENDO FORNECIMENTO,COLOCACAO E RETIRADA DE TODOS OS COMPONENTES COM REAPROVEITAMENTO DESTES</v>
      </c>
      <c r="C3665" s="142" t="s">
        <v>7819</v>
      </c>
      <c r="D3665" s="142" t="s">
        <v>7820</v>
      </c>
      <c r="E3665" s="142" t="s">
        <v>7821</v>
      </c>
      <c r="F3665" s="142" t="s">
        <v>7822</v>
      </c>
      <c r="G3665" s="142" t="s">
        <v>7823</v>
      </c>
      <c r="I3665" s="142" t="s">
        <v>1696</v>
      </c>
      <c r="J3665" s="142" t="n">
        <v>387.01</v>
      </c>
    </row>
    <row r="3666" customFormat="false" ht="12.75" hidden="false" customHeight="false" outlineLevel="0" collapsed="false">
      <c r="A3666" s="142" t="s">
        <v>7825</v>
      </c>
      <c r="B3666" s="663" t="str">
        <f aca="false">C3666&amp;D3666&amp;E3666&amp;F3666&amp;G3666&amp;H3666</f>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66" s="142" t="s">
        <v>7826</v>
      </c>
      <c r="D3666" s="142" t="s">
        <v>7827</v>
      </c>
      <c r="E3666" s="142" t="s">
        <v>7828</v>
      </c>
      <c r="F3666" s="142" t="s">
        <v>7829</v>
      </c>
      <c r="G3666" s="142" t="s">
        <v>7830</v>
      </c>
      <c r="H3666" s="142" t="s">
        <v>7831</v>
      </c>
      <c r="I3666" s="142" t="s">
        <v>1696</v>
      </c>
      <c r="J3666" s="142" t="n">
        <v>61.87</v>
      </c>
    </row>
    <row r="3667" customFormat="false" ht="12.75" hidden="false" customHeight="false" outlineLevel="0" collapsed="false">
      <c r="A3667" s="142" t="s">
        <v>7832</v>
      </c>
      <c r="B3667" s="663" t="str">
        <f aca="false">C3667&amp;D3667&amp;E3667&amp;F3667&amp;G3667&amp;H3667</f>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67" s="142" t="s">
        <v>7826</v>
      </c>
      <c r="D3667" s="142" t="s">
        <v>7827</v>
      </c>
      <c r="E3667" s="142" t="s">
        <v>7828</v>
      </c>
      <c r="F3667" s="142" t="s">
        <v>7829</v>
      </c>
      <c r="G3667" s="142" t="s">
        <v>7830</v>
      </c>
      <c r="H3667" s="142" t="s">
        <v>7831</v>
      </c>
      <c r="I3667" s="142" t="s">
        <v>1696</v>
      </c>
      <c r="J3667" s="142" t="n">
        <v>57.69</v>
      </c>
    </row>
    <row r="3668" customFormat="false" ht="12.75" hidden="false" customHeight="false" outlineLevel="0" collapsed="false">
      <c r="A3668" s="142" t="s">
        <v>7833</v>
      </c>
      <c r="B3668" s="663" t="str">
        <f aca="false">C3668&amp;D3668&amp;E3668&amp;F3668&amp;G3668&amp;H3668</f>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68" s="142" t="s">
        <v>7826</v>
      </c>
      <c r="D3668" s="142" t="s">
        <v>7827</v>
      </c>
      <c r="E3668" s="142" t="s">
        <v>7828</v>
      </c>
      <c r="F3668" s="142" t="s">
        <v>7834</v>
      </c>
      <c r="G3668" s="142" t="s">
        <v>7830</v>
      </c>
      <c r="H3668" s="142" t="s">
        <v>7831</v>
      </c>
      <c r="I3668" s="142" t="s">
        <v>1696</v>
      </c>
      <c r="J3668" s="142" t="n">
        <v>66.45</v>
      </c>
    </row>
    <row r="3669" customFormat="false" ht="12.75" hidden="false" customHeight="false" outlineLevel="0" collapsed="false">
      <c r="A3669" s="142" t="s">
        <v>7835</v>
      </c>
      <c r="B3669" s="663" t="str">
        <f aca="false">C3669&amp;D3669&amp;E3669&amp;F3669&amp;G3669&amp;H3669</f>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69" s="142" t="s">
        <v>7826</v>
      </c>
      <c r="D3669" s="142" t="s">
        <v>7827</v>
      </c>
      <c r="E3669" s="142" t="s">
        <v>7828</v>
      </c>
      <c r="F3669" s="142" t="s">
        <v>7834</v>
      </c>
      <c r="G3669" s="142" t="s">
        <v>7830</v>
      </c>
      <c r="H3669" s="142" t="s">
        <v>7831</v>
      </c>
      <c r="I3669" s="142" t="s">
        <v>1696</v>
      </c>
      <c r="J3669" s="142" t="n">
        <v>62.26</v>
      </c>
    </row>
    <row r="3670" customFormat="false" ht="12.75" hidden="false" customHeight="false" outlineLevel="0" collapsed="false">
      <c r="A3670" s="142" t="s">
        <v>7836</v>
      </c>
      <c r="B3670" s="663" t="str">
        <f aca="false">C3670&amp;D3670&amp;E3670&amp;F3670&amp;G3670&amp;H3670</f>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0" s="142" t="s">
        <v>7826</v>
      </c>
      <c r="D3670" s="142" t="s">
        <v>7827</v>
      </c>
      <c r="E3670" s="142" t="s">
        <v>7828</v>
      </c>
      <c r="F3670" s="142" t="s">
        <v>7837</v>
      </c>
      <c r="G3670" s="142" t="s">
        <v>7830</v>
      </c>
      <c r="H3670" s="142" t="s">
        <v>7831</v>
      </c>
      <c r="I3670" s="142" t="s">
        <v>1696</v>
      </c>
      <c r="J3670" s="142" t="n">
        <v>89.31</v>
      </c>
    </row>
    <row r="3671" customFormat="false" ht="12.75" hidden="false" customHeight="false" outlineLevel="0" collapsed="false">
      <c r="A3671" s="142" t="s">
        <v>7838</v>
      </c>
      <c r="B3671" s="663" t="str">
        <f aca="false">C3671&amp;D3671&amp;E3671&amp;F3671&amp;G3671&amp;H3671</f>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1" s="142" t="s">
        <v>7826</v>
      </c>
      <c r="D3671" s="142" t="s">
        <v>7827</v>
      </c>
      <c r="E3671" s="142" t="s">
        <v>7828</v>
      </c>
      <c r="F3671" s="142" t="s">
        <v>7837</v>
      </c>
      <c r="G3671" s="142" t="s">
        <v>7830</v>
      </c>
      <c r="H3671" s="142" t="s">
        <v>7831</v>
      </c>
      <c r="I3671" s="142" t="s">
        <v>1696</v>
      </c>
      <c r="J3671" s="142" t="n">
        <v>85.12</v>
      </c>
    </row>
    <row r="3672" customFormat="false" ht="12.75" hidden="false" customHeight="false" outlineLevel="0" collapsed="false">
      <c r="A3672" s="142" t="s">
        <v>7839</v>
      </c>
      <c r="B3672" s="663" t="str">
        <f aca="false">C3672&amp;D3672&amp;E3672&amp;F3672&amp;G3672&amp;H3672</f>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2" s="142" t="s">
        <v>7826</v>
      </c>
      <c r="D3672" s="142" t="s">
        <v>7840</v>
      </c>
      <c r="E3672" s="142" t="s">
        <v>7828</v>
      </c>
      <c r="F3672" s="142" t="s">
        <v>7829</v>
      </c>
      <c r="G3672" s="142" t="s">
        <v>7830</v>
      </c>
      <c r="H3672" s="142" t="s">
        <v>7831</v>
      </c>
      <c r="I3672" s="142" t="s">
        <v>1696</v>
      </c>
      <c r="J3672" s="142" t="n">
        <v>83.9</v>
      </c>
    </row>
    <row r="3673" customFormat="false" ht="12.75" hidden="false" customHeight="false" outlineLevel="0" collapsed="false">
      <c r="A3673" s="142" t="s">
        <v>7841</v>
      </c>
      <c r="B3673" s="663" t="str">
        <f aca="false">C3673&amp;D3673&amp;E3673&amp;F3673&amp;G3673&amp;H3673</f>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3" s="142" t="s">
        <v>7826</v>
      </c>
      <c r="D3673" s="142" t="s">
        <v>7840</v>
      </c>
      <c r="E3673" s="142" t="s">
        <v>7828</v>
      </c>
      <c r="F3673" s="142" t="s">
        <v>7829</v>
      </c>
      <c r="G3673" s="142" t="s">
        <v>7830</v>
      </c>
      <c r="H3673" s="142" t="s">
        <v>7831</v>
      </c>
      <c r="I3673" s="142" t="s">
        <v>1696</v>
      </c>
      <c r="J3673" s="142" t="n">
        <v>77.83</v>
      </c>
    </row>
    <row r="3674" customFormat="false" ht="12.75" hidden="false" customHeight="false" outlineLevel="0" collapsed="false">
      <c r="A3674" s="142" t="s">
        <v>7842</v>
      </c>
      <c r="B3674" s="663" t="str">
        <f aca="false">C3674&amp;D3674&amp;E3674&amp;F3674&amp;G3674&amp;H3674</f>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4" s="142" t="s">
        <v>7826</v>
      </c>
      <c r="D3674" s="142" t="s">
        <v>7840</v>
      </c>
      <c r="E3674" s="142" t="s">
        <v>7828</v>
      </c>
      <c r="F3674" s="142" t="s">
        <v>7834</v>
      </c>
      <c r="G3674" s="142" t="s">
        <v>7830</v>
      </c>
      <c r="H3674" s="142" t="s">
        <v>7831</v>
      </c>
      <c r="I3674" s="142" t="s">
        <v>1696</v>
      </c>
      <c r="J3674" s="142" t="n">
        <v>88.49</v>
      </c>
    </row>
    <row r="3675" customFormat="false" ht="12.75" hidden="false" customHeight="false" outlineLevel="0" collapsed="false">
      <c r="A3675" s="142" t="s">
        <v>7843</v>
      </c>
      <c r="B3675" s="663" t="str">
        <f aca="false">C3675&amp;D3675&amp;E3675&amp;F3675&amp;G3675&amp;H3675</f>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5" s="142" t="s">
        <v>7826</v>
      </c>
      <c r="D3675" s="142" t="s">
        <v>7840</v>
      </c>
      <c r="E3675" s="142" t="s">
        <v>7828</v>
      </c>
      <c r="F3675" s="142" t="s">
        <v>7834</v>
      </c>
      <c r="G3675" s="142" t="s">
        <v>7830</v>
      </c>
      <c r="H3675" s="142" t="s">
        <v>7831</v>
      </c>
      <c r="I3675" s="142" t="s">
        <v>1696</v>
      </c>
      <c r="J3675" s="142" t="n">
        <v>82.43</v>
      </c>
    </row>
    <row r="3676" customFormat="false" ht="12.75" hidden="false" customHeight="false" outlineLevel="0" collapsed="false">
      <c r="A3676" s="142" t="s">
        <v>7844</v>
      </c>
      <c r="B3676" s="663" t="str">
        <f aca="false">C3676&amp;D3676&amp;E3676&amp;F3676&amp;G3676&amp;H3676</f>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6" s="142" t="s">
        <v>7826</v>
      </c>
      <c r="D3676" s="142" t="s">
        <v>7840</v>
      </c>
      <c r="E3676" s="142" t="s">
        <v>7828</v>
      </c>
      <c r="F3676" s="142" t="s">
        <v>7837</v>
      </c>
      <c r="G3676" s="142" t="s">
        <v>7830</v>
      </c>
      <c r="H3676" s="142" t="s">
        <v>7831</v>
      </c>
      <c r="I3676" s="142" t="s">
        <v>1696</v>
      </c>
      <c r="J3676" s="142" t="n">
        <v>111.5</v>
      </c>
    </row>
    <row r="3677" customFormat="false" ht="12.75" hidden="false" customHeight="false" outlineLevel="0" collapsed="false">
      <c r="A3677" s="142" t="s">
        <v>7845</v>
      </c>
      <c r="B3677" s="663" t="str">
        <f aca="false">C3677&amp;D3677&amp;E3677&amp;F3677&amp;G3677&amp;H3677</f>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7" s="142" t="s">
        <v>7826</v>
      </c>
      <c r="D3677" s="142" t="s">
        <v>7840</v>
      </c>
      <c r="E3677" s="142" t="s">
        <v>7828</v>
      </c>
      <c r="F3677" s="142" t="s">
        <v>7837</v>
      </c>
      <c r="G3677" s="142" t="s">
        <v>7830</v>
      </c>
      <c r="H3677" s="142" t="s">
        <v>7831</v>
      </c>
      <c r="I3677" s="142" t="s">
        <v>1696</v>
      </c>
      <c r="J3677" s="142" t="n">
        <v>105.43</v>
      </c>
    </row>
    <row r="3678" customFormat="false" ht="12.75" hidden="false" customHeight="false" outlineLevel="0" collapsed="false">
      <c r="A3678" s="142" t="s">
        <v>7846</v>
      </c>
      <c r="B3678" s="663" t="str">
        <f aca="false">C3678&amp;D3678&amp;E3678&amp;F3678&amp;G3678&amp;H3678</f>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8" s="142" t="s">
        <v>7826</v>
      </c>
      <c r="D3678" s="142" t="s">
        <v>7847</v>
      </c>
      <c r="E3678" s="142" t="s">
        <v>7828</v>
      </c>
      <c r="F3678" s="142" t="s">
        <v>7829</v>
      </c>
      <c r="G3678" s="142" t="s">
        <v>7830</v>
      </c>
      <c r="H3678" s="142" t="s">
        <v>7831</v>
      </c>
      <c r="I3678" s="142" t="s">
        <v>1696</v>
      </c>
      <c r="J3678" s="142" t="n">
        <v>99.42</v>
      </c>
    </row>
    <row r="3679" customFormat="false" ht="12.75" hidden="false" customHeight="false" outlineLevel="0" collapsed="false">
      <c r="A3679" s="142" t="s">
        <v>7848</v>
      </c>
      <c r="B3679" s="663" t="str">
        <f aca="false">C3679&amp;D3679&amp;E3679&amp;F3679&amp;G3679&amp;H3679</f>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9" s="142" t="s">
        <v>7826</v>
      </c>
      <c r="D3679" s="142" t="s">
        <v>7847</v>
      </c>
      <c r="E3679" s="142" t="s">
        <v>7828</v>
      </c>
      <c r="F3679" s="142" t="s">
        <v>7829</v>
      </c>
      <c r="G3679" s="142" t="s">
        <v>7830</v>
      </c>
      <c r="H3679" s="142" t="s">
        <v>7831</v>
      </c>
      <c r="I3679" s="142" t="s">
        <v>1696</v>
      </c>
      <c r="J3679" s="142" t="n">
        <v>92.07</v>
      </c>
    </row>
    <row r="3680" customFormat="false" ht="12.75" hidden="false" customHeight="false" outlineLevel="0" collapsed="false">
      <c r="A3680" s="142" t="s">
        <v>7849</v>
      </c>
      <c r="B3680" s="663" t="str">
        <f aca="false">C3680&amp;D3680&amp;E3680&amp;F3680&amp;G3680&amp;H3680</f>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0" s="142" t="s">
        <v>7826</v>
      </c>
      <c r="D3680" s="142" t="s">
        <v>7847</v>
      </c>
      <c r="E3680" s="142" t="s">
        <v>7828</v>
      </c>
      <c r="F3680" s="142" t="s">
        <v>7834</v>
      </c>
      <c r="G3680" s="142" t="s">
        <v>7830</v>
      </c>
      <c r="H3680" s="142" t="s">
        <v>7831</v>
      </c>
      <c r="I3680" s="142" t="s">
        <v>1696</v>
      </c>
      <c r="J3680" s="142" t="n">
        <v>103.95</v>
      </c>
    </row>
    <row r="3681" customFormat="false" ht="12.75" hidden="false" customHeight="false" outlineLevel="0" collapsed="false">
      <c r="A3681" s="142" t="s">
        <v>7850</v>
      </c>
      <c r="B3681" s="663" t="str">
        <f aca="false">C3681&amp;D3681&amp;E3681&amp;F3681&amp;G3681&amp;H3681</f>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1" s="142" t="s">
        <v>7826</v>
      </c>
      <c r="D3681" s="142" t="s">
        <v>7847</v>
      </c>
      <c r="E3681" s="142" t="s">
        <v>7828</v>
      </c>
      <c r="F3681" s="142" t="s">
        <v>7834</v>
      </c>
      <c r="G3681" s="142" t="s">
        <v>7830</v>
      </c>
      <c r="H3681" s="142" t="s">
        <v>7831</v>
      </c>
      <c r="I3681" s="142" t="s">
        <v>1696</v>
      </c>
      <c r="J3681" s="142" t="n">
        <v>96.6</v>
      </c>
    </row>
    <row r="3682" customFormat="false" ht="12.75" hidden="false" customHeight="false" outlineLevel="0" collapsed="false">
      <c r="A3682" s="142" t="s">
        <v>7851</v>
      </c>
      <c r="B3682" s="663" t="str">
        <f aca="false">C3682&amp;D3682&amp;E3682&amp;F3682&amp;G3682&amp;H3682</f>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2" s="142" t="s">
        <v>7826</v>
      </c>
      <c r="D3682" s="142" t="s">
        <v>7847</v>
      </c>
      <c r="E3682" s="142" t="s">
        <v>7828</v>
      </c>
      <c r="F3682" s="142" t="s">
        <v>7837</v>
      </c>
      <c r="G3682" s="142" t="s">
        <v>7830</v>
      </c>
      <c r="H3682" s="142" t="s">
        <v>7831</v>
      </c>
      <c r="I3682" s="142" t="s">
        <v>1696</v>
      </c>
      <c r="J3682" s="142" t="n">
        <v>126.58</v>
      </c>
    </row>
    <row r="3683" customFormat="false" ht="12.75" hidden="false" customHeight="false" outlineLevel="0" collapsed="false">
      <c r="A3683" s="142" t="s">
        <v>7852</v>
      </c>
      <c r="B3683" s="663" t="str">
        <f aca="false">C3683&amp;D3683&amp;E3683&amp;F3683&amp;G3683&amp;H3683</f>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3" s="142" t="s">
        <v>7826</v>
      </c>
      <c r="D3683" s="142" t="s">
        <v>7847</v>
      </c>
      <c r="E3683" s="142" t="s">
        <v>7828</v>
      </c>
      <c r="F3683" s="142" t="s">
        <v>7837</v>
      </c>
      <c r="G3683" s="142" t="s">
        <v>7830</v>
      </c>
      <c r="H3683" s="142" t="s">
        <v>7831</v>
      </c>
      <c r="I3683" s="142" t="s">
        <v>1696</v>
      </c>
      <c r="J3683" s="142" t="n">
        <v>119.23</v>
      </c>
    </row>
    <row r="3684" customFormat="false" ht="12.75" hidden="false" customHeight="false" outlineLevel="0" collapsed="false">
      <c r="A3684" s="142" t="s">
        <v>7853</v>
      </c>
      <c r="B3684" s="663" t="str">
        <f aca="false">C3684&amp;D3684&amp;E3684&amp;F3684&amp;G3684&amp;H3684</f>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4" s="142" t="s">
        <v>7826</v>
      </c>
      <c r="D3684" s="142" t="s">
        <v>7854</v>
      </c>
      <c r="E3684" s="142" t="s">
        <v>7855</v>
      </c>
      <c r="F3684" s="142" t="s">
        <v>7856</v>
      </c>
      <c r="G3684" s="142" t="s">
        <v>7857</v>
      </c>
      <c r="H3684" s="142" t="s">
        <v>7858</v>
      </c>
      <c r="I3684" s="142" t="s">
        <v>1696</v>
      </c>
      <c r="J3684" s="142" t="n">
        <v>70.75</v>
      </c>
    </row>
    <row r="3685" customFormat="false" ht="12.75" hidden="false" customHeight="false" outlineLevel="0" collapsed="false">
      <c r="A3685" s="142" t="s">
        <v>7859</v>
      </c>
      <c r="B3685" s="663" t="str">
        <f aca="false">C3685&amp;D3685&amp;E3685&amp;F3685&amp;G3685&amp;H3685</f>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5" s="142" t="s">
        <v>7826</v>
      </c>
      <c r="D3685" s="142" t="s">
        <v>7854</v>
      </c>
      <c r="E3685" s="142" t="s">
        <v>7855</v>
      </c>
      <c r="F3685" s="142" t="s">
        <v>7856</v>
      </c>
      <c r="G3685" s="142" t="s">
        <v>7857</v>
      </c>
      <c r="H3685" s="142" t="s">
        <v>7858</v>
      </c>
      <c r="I3685" s="142" t="s">
        <v>1696</v>
      </c>
      <c r="J3685" s="142" t="n">
        <v>66.06</v>
      </c>
    </row>
    <row r="3686" customFormat="false" ht="12.75" hidden="false" customHeight="false" outlineLevel="0" collapsed="false">
      <c r="A3686" s="142" t="s">
        <v>7860</v>
      </c>
      <c r="B3686" s="663" t="str">
        <f aca="false">C3686&amp;D3686&amp;E3686&amp;F3686&amp;G3686&amp;H3686</f>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86" s="142" t="s">
        <v>7826</v>
      </c>
      <c r="D3686" s="142" t="s">
        <v>7854</v>
      </c>
      <c r="E3686" s="142" t="s">
        <v>7855</v>
      </c>
      <c r="F3686" s="142" t="s">
        <v>7861</v>
      </c>
      <c r="G3686" s="142" t="s">
        <v>7857</v>
      </c>
      <c r="H3686" s="142" t="s">
        <v>7858</v>
      </c>
      <c r="I3686" s="142" t="s">
        <v>1696</v>
      </c>
      <c r="J3686" s="142" t="n">
        <v>75.32</v>
      </c>
    </row>
    <row r="3687" customFormat="false" ht="12.75" hidden="false" customHeight="false" outlineLevel="0" collapsed="false">
      <c r="A3687" s="142" t="s">
        <v>7862</v>
      </c>
      <c r="B3687" s="663" t="str">
        <f aca="false">C3687&amp;D3687&amp;E3687&amp;F3687&amp;G3687&amp;H3687</f>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87" s="142" t="s">
        <v>7826</v>
      </c>
      <c r="D3687" s="142" t="s">
        <v>7854</v>
      </c>
      <c r="E3687" s="142" t="s">
        <v>7855</v>
      </c>
      <c r="F3687" s="142" t="s">
        <v>7861</v>
      </c>
      <c r="G3687" s="142" t="s">
        <v>7857</v>
      </c>
      <c r="H3687" s="142" t="s">
        <v>7858</v>
      </c>
      <c r="I3687" s="142" t="s">
        <v>1696</v>
      </c>
      <c r="J3687" s="142" t="n">
        <v>70.64</v>
      </c>
    </row>
    <row r="3688" customFormat="false" ht="12.75" hidden="false" customHeight="false" outlineLevel="0" collapsed="false">
      <c r="A3688" s="142" t="s">
        <v>7863</v>
      </c>
      <c r="B3688" s="663" t="str">
        <f aca="false">C3688&amp;D3688&amp;E3688&amp;F3688&amp;G3688&amp;H3688</f>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88" s="142" t="s">
        <v>7826</v>
      </c>
      <c r="D3688" s="142" t="s">
        <v>7854</v>
      </c>
      <c r="E3688" s="142" t="s">
        <v>7855</v>
      </c>
      <c r="F3688" s="142" t="s">
        <v>7864</v>
      </c>
      <c r="G3688" s="142" t="s">
        <v>7857</v>
      </c>
      <c r="H3688" s="142" t="s">
        <v>7858</v>
      </c>
      <c r="I3688" s="142" t="s">
        <v>1696</v>
      </c>
      <c r="J3688" s="142" t="n">
        <v>98.19</v>
      </c>
    </row>
    <row r="3689" customFormat="false" ht="12.75" hidden="false" customHeight="false" outlineLevel="0" collapsed="false">
      <c r="A3689" s="142" t="s">
        <v>7865</v>
      </c>
      <c r="B3689" s="663" t="str">
        <f aca="false">C3689&amp;D3689&amp;E3689&amp;F3689&amp;G3689&amp;H3689</f>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89" s="142" t="s">
        <v>7826</v>
      </c>
      <c r="D3689" s="142" t="s">
        <v>7854</v>
      </c>
      <c r="E3689" s="142" t="s">
        <v>7855</v>
      </c>
      <c r="F3689" s="142" t="s">
        <v>7864</v>
      </c>
      <c r="G3689" s="142" t="s">
        <v>7857</v>
      </c>
      <c r="H3689" s="142" t="s">
        <v>7858</v>
      </c>
      <c r="I3689" s="142" t="s">
        <v>1696</v>
      </c>
      <c r="J3689" s="142" t="n">
        <v>93.5</v>
      </c>
    </row>
    <row r="3690" customFormat="false" ht="12.75" hidden="false" customHeight="false" outlineLevel="0" collapsed="false">
      <c r="A3690" s="142" t="s">
        <v>7866</v>
      </c>
      <c r="B3690" s="663" t="str">
        <f aca="false">C3690&amp;D3690&amp;E3690&amp;F3690&amp;G3690&amp;H3690</f>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0" s="142" t="s">
        <v>7826</v>
      </c>
      <c r="D3690" s="142" t="s">
        <v>7867</v>
      </c>
      <c r="E3690" s="142" t="s">
        <v>7855</v>
      </c>
      <c r="F3690" s="142" t="s">
        <v>7856</v>
      </c>
      <c r="G3690" s="142" t="s">
        <v>7857</v>
      </c>
      <c r="H3690" s="142" t="s">
        <v>7858</v>
      </c>
      <c r="I3690" s="142" t="s">
        <v>1696</v>
      </c>
      <c r="J3690" s="142" t="n">
        <v>99.42</v>
      </c>
    </row>
    <row r="3691" customFormat="false" ht="12.75" hidden="false" customHeight="false" outlineLevel="0" collapsed="false">
      <c r="A3691" s="142" t="s">
        <v>7868</v>
      </c>
      <c r="B3691" s="663" t="str">
        <f aca="false">C3691&amp;D3691&amp;E3691&amp;F3691&amp;G3691&amp;H3691</f>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1" s="142" t="s">
        <v>7826</v>
      </c>
      <c r="D3691" s="142" t="s">
        <v>7867</v>
      </c>
      <c r="E3691" s="142" t="s">
        <v>7855</v>
      </c>
      <c r="F3691" s="142" t="s">
        <v>7856</v>
      </c>
      <c r="G3691" s="142" t="s">
        <v>7857</v>
      </c>
      <c r="H3691" s="142" t="s">
        <v>7858</v>
      </c>
      <c r="I3691" s="142" t="s">
        <v>1696</v>
      </c>
      <c r="J3691" s="142" t="n">
        <v>92.72</v>
      </c>
    </row>
    <row r="3692" customFormat="false" ht="12.75" hidden="false" customHeight="false" outlineLevel="0" collapsed="false">
      <c r="A3692" s="142" t="s">
        <v>7869</v>
      </c>
      <c r="B3692" s="663" t="str">
        <f aca="false">C3692&amp;D3692&amp;E3692&amp;F3692&amp;G3692&amp;H3692</f>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2" s="142" t="s">
        <v>7826</v>
      </c>
      <c r="D3692" s="142" t="s">
        <v>7867</v>
      </c>
      <c r="E3692" s="142" t="s">
        <v>7855</v>
      </c>
      <c r="F3692" s="142" t="s">
        <v>7861</v>
      </c>
      <c r="G3692" s="142" t="s">
        <v>7857</v>
      </c>
      <c r="H3692" s="142" t="s">
        <v>7858</v>
      </c>
      <c r="I3692" s="142" t="s">
        <v>1696</v>
      </c>
      <c r="J3692" s="142" t="n">
        <v>104.02</v>
      </c>
    </row>
    <row r="3693" customFormat="false" ht="12.75" hidden="false" customHeight="false" outlineLevel="0" collapsed="false">
      <c r="A3693" s="142" t="s">
        <v>7870</v>
      </c>
      <c r="B3693" s="663" t="str">
        <f aca="false">C3693&amp;D3693&amp;E3693&amp;F3693&amp;G3693&amp;H3693</f>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3" s="142" t="s">
        <v>7826</v>
      </c>
      <c r="D3693" s="142" t="s">
        <v>7867</v>
      </c>
      <c r="E3693" s="142" t="s">
        <v>7855</v>
      </c>
      <c r="F3693" s="142" t="s">
        <v>7861</v>
      </c>
      <c r="G3693" s="142" t="s">
        <v>7857</v>
      </c>
      <c r="H3693" s="142" t="s">
        <v>7858</v>
      </c>
      <c r="I3693" s="142" t="s">
        <v>1696</v>
      </c>
      <c r="J3693" s="142" t="n">
        <v>97.32</v>
      </c>
    </row>
    <row r="3694" customFormat="false" ht="12.75" hidden="false" customHeight="false" outlineLevel="0" collapsed="false">
      <c r="A3694" s="142" t="s">
        <v>7871</v>
      </c>
      <c r="B3694" s="663" t="str">
        <f aca="false">C3694&amp;D3694&amp;E3694&amp;F3694&amp;G3694&amp;H3694</f>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4" s="142" t="s">
        <v>7826</v>
      </c>
      <c r="D3694" s="142" t="s">
        <v>7867</v>
      </c>
      <c r="E3694" s="142" t="s">
        <v>7855</v>
      </c>
      <c r="F3694" s="142" t="s">
        <v>7864</v>
      </c>
      <c r="G3694" s="142" t="s">
        <v>7857</v>
      </c>
      <c r="H3694" s="142" t="s">
        <v>7858</v>
      </c>
      <c r="I3694" s="142" t="s">
        <v>1696</v>
      </c>
      <c r="J3694" s="142" t="n">
        <v>127.02</v>
      </c>
    </row>
    <row r="3695" customFormat="false" ht="12.75" hidden="false" customHeight="false" outlineLevel="0" collapsed="false">
      <c r="A3695" s="142" t="s">
        <v>7872</v>
      </c>
      <c r="B3695" s="663" t="str">
        <f aca="false">C3695&amp;D3695&amp;E3695&amp;F3695&amp;G3695&amp;H3695</f>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5" s="142" t="s">
        <v>7826</v>
      </c>
      <c r="D3695" s="142" t="s">
        <v>7867</v>
      </c>
      <c r="E3695" s="142" t="s">
        <v>7855</v>
      </c>
      <c r="F3695" s="142" t="s">
        <v>7864</v>
      </c>
      <c r="G3695" s="142" t="s">
        <v>7857</v>
      </c>
      <c r="H3695" s="142" t="s">
        <v>7858</v>
      </c>
      <c r="I3695" s="142" t="s">
        <v>1696</v>
      </c>
      <c r="J3695" s="142" t="n">
        <v>120.33</v>
      </c>
    </row>
    <row r="3696" customFormat="false" ht="12.75" hidden="false" customHeight="false" outlineLevel="0" collapsed="false">
      <c r="A3696" s="142" t="s">
        <v>7873</v>
      </c>
      <c r="B3696" s="663" t="str">
        <f aca="false">C3696&amp;D3696&amp;E3696&amp;F3696&amp;G3696&amp;H3696</f>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6" s="142" t="s">
        <v>7826</v>
      </c>
      <c r="D3696" s="142" t="s">
        <v>7874</v>
      </c>
      <c r="E3696" s="142" t="s">
        <v>7855</v>
      </c>
      <c r="F3696" s="142" t="s">
        <v>7856</v>
      </c>
      <c r="G3696" s="142" t="s">
        <v>7857</v>
      </c>
      <c r="H3696" s="142" t="s">
        <v>7858</v>
      </c>
      <c r="I3696" s="142" t="s">
        <v>1696</v>
      </c>
      <c r="J3696" s="142" t="n">
        <v>116.1</v>
      </c>
    </row>
    <row r="3697" customFormat="false" ht="12.75" hidden="false" customHeight="false" outlineLevel="0" collapsed="false">
      <c r="A3697" s="142" t="s">
        <v>7875</v>
      </c>
      <c r="B3697" s="663" t="str">
        <f aca="false">C3697&amp;D3697&amp;E3697&amp;F3697&amp;G3697&amp;H3697</f>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7" s="142" t="s">
        <v>7826</v>
      </c>
      <c r="D3697" s="142" t="s">
        <v>7874</v>
      </c>
      <c r="E3697" s="142" t="s">
        <v>7855</v>
      </c>
      <c r="F3697" s="142" t="s">
        <v>7856</v>
      </c>
      <c r="G3697" s="142" t="s">
        <v>7857</v>
      </c>
      <c r="H3697" s="142" t="s">
        <v>7858</v>
      </c>
      <c r="I3697" s="142" t="s">
        <v>1696</v>
      </c>
      <c r="J3697" s="142" t="n">
        <v>108.01</v>
      </c>
    </row>
    <row r="3698" customFormat="false" ht="12.75" hidden="false" customHeight="false" outlineLevel="0" collapsed="false">
      <c r="A3698" s="142" t="s">
        <v>7876</v>
      </c>
      <c r="B3698" s="663" t="str">
        <f aca="false">C3698&amp;D3698&amp;E3698&amp;F3698&amp;G3698&amp;H3698</f>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8" s="142" t="s">
        <v>7826</v>
      </c>
      <c r="D3698" s="142" t="s">
        <v>7874</v>
      </c>
      <c r="E3698" s="142" t="s">
        <v>7855</v>
      </c>
      <c r="F3698" s="142" t="s">
        <v>7861</v>
      </c>
      <c r="G3698" s="142" t="s">
        <v>7857</v>
      </c>
      <c r="H3698" s="142" t="s">
        <v>7858</v>
      </c>
      <c r="I3698" s="142" t="s">
        <v>1696</v>
      </c>
      <c r="J3698" s="142" t="n">
        <v>120.63</v>
      </c>
    </row>
    <row r="3699" customFormat="false" ht="12.75" hidden="false" customHeight="false" outlineLevel="0" collapsed="false">
      <c r="A3699" s="142" t="s">
        <v>7877</v>
      </c>
      <c r="B3699" s="663" t="str">
        <f aca="false">C3699&amp;D3699&amp;E3699&amp;F3699&amp;G3699&amp;H3699</f>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9" s="142" t="s">
        <v>7826</v>
      </c>
      <c r="D3699" s="142" t="s">
        <v>7874</v>
      </c>
      <c r="E3699" s="142" t="s">
        <v>7855</v>
      </c>
      <c r="F3699" s="142" t="s">
        <v>7861</v>
      </c>
      <c r="G3699" s="142" t="s">
        <v>7857</v>
      </c>
      <c r="H3699" s="142" t="s">
        <v>7858</v>
      </c>
      <c r="I3699" s="142" t="s">
        <v>1696</v>
      </c>
      <c r="J3699" s="142" t="n">
        <v>112.54</v>
      </c>
    </row>
    <row r="3700" customFormat="false" ht="12.75" hidden="false" customHeight="false" outlineLevel="0" collapsed="false">
      <c r="A3700" s="142" t="s">
        <v>7878</v>
      </c>
      <c r="B3700" s="663" t="str">
        <f aca="false">C3700&amp;D3700&amp;E3700&amp;F3700&amp;G3700&amp;H3700</f>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0" s="142" t="s">
        <v>7826</v>
      </c>
      <c r="D3700" s="142" t="s">
        <v>7874</v>
      </c>
      <c r="E3700" s="142" t="s">
        <v>7855</v>
      </c>
      <c r="F3700" s="142" t="s">
        <v>7864</v>
      </c>
      <c r="G3700" s="142" t="s">
        <v>7857</v>
      </c>
      <c r="H3700" s="142" t="s">
        <v>7858</v>
      </c>
      <c r="I3700" s="142" t="s">
        <v>1696</v>
      </c>
      <c r="J3700" s="142" t="n">
        <v>143.26</v>
      </c>
    </row>
    <row r="3701" customFormat="false" ht="12.75" hidden="false" customHeight="false" outlineLevel="0" collapsed="false">
      <c r="A3701" s="142" t="s">
        <v>7879</v>
      </c>
      <c r="B3701" s="663" t="str">
        <f aca="false">C3701&amp;D3701&amp;E3701&amp;F3701&amp;G3701&amp;H3701</f>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1" s="142" t="s">
        <v>7826</v>
      </c>
      <c r="D3701" s="142" t="s">
        <v>7874</v>
      </c>
      <c r="E3701" s="142" t="s">
        <v>7855</v>
      </c>
      <c r="F3701" s="142" t="s">
        <v>7864</v>
      </c>
      <c r="G3701" s="142" t="s">
        <v>7857</v>
      </c>
      <c r="H3701" s="142" t="s">
        <v>7858</v>
      </c>
      <c r="I3701" s="142" t="s">
        <v>1696</v>
      </c>
      <c r="J3701" s="142" t="n">
        <v>135.17</v>
      </c>
    </row>
    <row r="3702" customFormat="false" ht="12.75" hidden="false" customHeight="false" outlineLevel="0" collapsed="false">
      <c r="A3702" s="142" t="s">
        <v>7880</v>
      </c>
      <c r="B3702" s="663" t="str">
        <f aca="false">C3702&amp;D3702&amp;E3702&amp;F3702&amp;G3702&amp;H3702</f>
        <v>ESCORAMENTO PARA VALAS "TIPO BLINDAGEM",COM LARGURA E 3,00MDE PROFUNDIDADE DE 2,50M,INCLUSIVE MOVIMENTACAO COM ESCAVADEIRA HIDRAULICA E MAO-DE-OBRA.A MEDICAO SERA FEITA PELO PRODUTO DAS ALTURAS DAS PAREDES ESCORADAS (2 LADOS) VEZES O COMPRIMENTO DA VALA</v>
      </c>
      <c r="C3702" s="142" t="s">
        <v>7881</v>
      </c>
      <c r="D3702" s="142" t="s">
        <v>7882</v>
      </c>
      <c r="E3702" s="142" t="s">
        <v>7883</v>
      </c>
      <c r="F3702" s="142" t="s">
        <v>7884</v>
      </c>
      <c r="G3702" s="142" t="s">
        <v>7885</v>
      </c>
      <c r="I3702" s="142" t="s">
        <v>1696</v>
      </c>
      <c r="J3702" s="142" t="n">
        <v>24.03</v>
      </c>
    </row>
    <row r="3703" customFormat="false" ht="12.75" hidden="false" customHeight="false" outlineLevel="0" collapsed="false">
      <c r="A3703" s="142" t="s">
        <v>7886</v>
      </c>
      <c r="B3703" s="663" t="str">
        <f aca="false">C3703&amp;D3703&amp;E3703&amp;F3703&amp;G3703&amp;H3703</f>
        <v>ESCORAMENTO PARA VALAS "TIPO BLINDAGEM",COM LARGURA E 3,00MDE PROFUNDIDADE DE 2,50M,INCLUSIVE MOVIMENTACAO COM ESCAVADEIRA HIDRAULICA E MAO-DE-OBRA.A MEDICAO SERA FEITA PELO PRODUTO DAS ALTURAS DAS PAREDES ESCORADAS (2 LADOS) VEZES O COMPRIMENTO DA VALA</v>
      </c>
      <c r="C3703" s="142" t="s">
        <v>7881</v>
      </c>
      <c r="D3703" s="142" t="s">
        <v>7882</v>
      </c>
      <c r="E3703" s="142" t="s">
        <v>7883</v>
      </c>
      <c r="F3703" s="142" t="s">
        <v>7884</v>
      </c>
      <c r="G3703" s="142" t="s">
        <v>7885</v>
      </c>
      <c r="I3703" s="142" t="s">
        <v>1696</v>
      </c>
      <c r="J3703" s="142" t="n">
        <v>23.7</v>
      </c>
    </row>
    <row r="3704" customFormat="false" ht="12.75" hidden="false" customHeight="false" outlineLevel="0" collapsed="false">
      <c r="A3704" s="142" t="s">
        <v>7887</v>
      </c>
      <c r="B3704" s="663" t="str">
        <f aca="false">C3704&amp;D3704&amp;E3704&amp;F3704&amp;G3704&amp;H3704</f>
        <v>ESCORAMENTO PARA VALAS "TIPO BLINDAGEM",COM LARGURA DE 3,00M E PROFUNDIDADE DE 4,50M,INCLUSIVE MOVIMENTACAO COM ESCAVADEIRA HIDRAULICA E MAO-DE-OBRA.A MEDICAO SERA FEITA PELO PRODUTO DAS ALTURAS DAS PAREDES ESCORADAS (2 LADOS) VEZES O COMPRIMENTO DA VALA</v>
      </c>
      <c r="C3704" s="142" t="s">
        <v>7888</v>
      </c>
      <c r="D3704" s="142" t="s">
        <v>7889</v>
      </c>
      <c r="E3704" s="142" t="s">
        <v>7883</v>
      </c>
      <c r="F3704" s="142" t="s">
        <v>7884</v>
      </c>
      <c r="G3704" s="142" t="s">
        <v>7885</v>
      </c>
      <c r="I3704" s="142" t="s">
        <v>1696</v>
      </c>
      <c r="J3704" s="142" t="n">
        <v>38.69</v>
      </c>
    </row>
    <row r="3705" customFormat="false" ht="12.75" hidden="false" customHeight="false" outlineLevel="0" collapsed="false">
      <c r="A3705" s="142" t="s">
        <v>7890</v>
      </c>
      <c r="B3705" s="663" t="str">
        <f aca="false">C3705&amp;D3705&amp;E3705&amp;F3705&amp;G3705&amp;H3705</f>
        <v>ESCORAMENTO PARA VALAS "TIPO BLINDAGEM",COM LARGURA DE 3,00M E PROFUNDIDADE DE 4,50M,INCLUSIVE MOVIMENTACAO COM ESCAVADEIRA HIDRAULICA E MAO-DE-OBRA.A MEDICAO SERA FEITA PELO PRODUTO DAS ALTURAS DAS PAREDES ESCORADAS (2 LADOS) VEZES O COMPRIMENTO DA VALA</v>
      </c>
      <c r="C3705" s="142" t="s">
        <v>7888</v>
      </c>
      <c r="D3705" s="142" t="s">
        <v>7889</v>
      </c>
      <c r="E3705" s="142" t="s">
        <v>7883</v>
      </c>
      <c r="F3705" s="142" t="s">
        <v>7884</v>
      </c>
      <c r="G3705" s="142" t="s">
        <v>7885</v>
      </c>
      <c r="I3705" s="142" t="s">
        <v>1696</v>
      </c>
      <c r="J3705" s="142" t="n">
        <v>38.21</v>
      </c>
    </row>
    <row r="3706" customFormat="false" ht="12.75" hidden="false" customHeight="false" outlineLevel="0" collapsed="false">
      <c r="A3706" s="142" t="s">
        <v>7891</v>
      </c>
      <c r="B3706" s="663" t="str">
        <f aca="false">C3706&amp;D3706&amp;E3706&amp;F3706&amp;G3706&amp;H3706</f>
        <v>ESCORAMENTO PARA VALAS "TIPO BLINDAGEM",COM LARGURA DE 3,00M E PROFUNDIDADE DE 6,00M,INCLUSIVE MOVIMENTACAO COM ESCAVADEIRA HIDRAULICA E MAO-DE-OBRA.A MEDICAO SERA FEITA PELO PRODUTO DAS ALTURAS DAS PAREDES ESCORADAS (2 LADOS) VEZES O COMPRIMENTO DA VALA</v>
      </c>
      <c r="C3706" s="142" t="s">
        <v>7888</v>
      </c>
      <c r="D3706" s="142" t="s">
        <v>7892</v>
      </c>
      <c r="E3706" s="142" t="s">
        <v>7883</v>
      </c>
      <c r="F3706" s="142" t="s">
        <v>7884</v>
      </c>
      <c r="G3706" s="142" t="s">
        <v>7885</v>
      </c>
      <c r="I3706" s="142" t="s">
        <v>1696</v>
      </c>
      <c r="J3706" s="142" t="n">
        <v>35.7</v>
      </c>
    </row>
    <row r="3707" customFormat="false" ht="12.75" hidden="false" customHeight="false" outlineLevel="0" collapsed="false">
      <c r="A3707" s="142" t="s">
        <v>7893</v>
      </c>
      <c r="B3707" s="663" t="str">
        <f aca="false">C3707&amp;D3707&amp;E3707&amp;F3707&amp;G3707&amp;H3707</f>
        <v>ESCORAMENTO PARA VALAS "TIPO BLINDAGEM",COM LARGURA DE 3,00M E PROFUNDIDADE DE 6,00M,INCLUSIVE MOVIMENTACAO COM ESCAVADEIRA HIDRAULICA E MAO-DE-OBRA.A MEDICAO SERA FEITA PELO PRODUTO DAS ALTURAS DAS PAREDES ESCORADAS (2 LADOS) VEZES O COMPRIMENTO DA VALA</v>
      </c>
      <c r="C3707" s="142" t="s">
        <v>7888</v>
      </c>
      <c r="D3707" s="142" t="s">
        <v>7892</v>
      </c>
      <c r="E3707" s="142" t="s">
        <v>7883</v>
      </c>
      <c r="F3707" s="142" t="s">
        <v>7884</v>
      </c>
      <c r="G3707" s="142" t="s">
        <v>7885</v>
      </c>
      <c r="I3707" s="142" t="s">
        <v>1696</v>
      </c>
      <c r="J3707" s="142" t="n">
        <v>35.09</v>
      </c>
    </row>
    <row r="3708" customFormat="false" ht="12.75" hidden="false" customHeight="false" outlineLevel="0" collapsed="false">
      <c r="A3708" s="142" t="s">
        <v>7894</v>
      </c>
      <c r="B3708" s="663" t="str">
        <f aca="false">C3708&amp;D3708&amp;E3708&amp;F3708&amp;G3708&amp;H3708</f>
        <v>ESCORAMENTO PARA VALAS "TIPO BLINDAGEM",COM LARGURA DE 5,50E PROFUNDIDADE DE 2,50M,INCLUSIVE MOVIMENTACAO COM ESCAVADEIRA HIDRAULICA E MAO-DE-OBRA.A MEDICAO SERA FEITA PELO PRODUTO DAS ALTURAS DAS PAREDES ESCORADAS (2 LADOS) VEZES O COMPRIMENTO DA VALA</v>
      </c>
      <c r="C3708" s="142" t="s">
        <v>7895</v>
      </c>
      <c r="D3708" s="142" t="s">
        <v>7896</v>
      </c>
      <c r="E3708" s="142" t="s">
        <v>7897</v>
      </c>
      <c r="F3708" s="142" t="s">
        <v>7898</v>
      </c>
      <c r="G3708" s="142" t="s">
        <v>7899</v>
      </c>
      <c r="I3708" s="142" t="s">
        <v>1696</v>
      </c>
      <c r="J3708" s="142" t="n">
        <v>31.78</v>
      </c>
    </row>
    <row r="3709" customFormat="false" ht="12.75" hidden="false" customHeight="false" outlineLevel="0" collapsed="false">
      <c r="A3709" s="142" t="s">
        <v>7900</v>
      </c>
      <c r="B3709" s="663" t="str">
        <f aca="false">C3709&amp;D3709&amp;E3709&amp;F3709&amp;G3709&amp;H3709</f>
        <v>ESCORAMENTO PARA VALAS "TIPO BLINDAGEM",COM LARGURA DE 5,50E PROFUNDIDADE DE 2,50M,INCLUSIVE MOVIMENTACAO COM ESCAVADEIRA HIDRAULICA E MAO-DE-OBRA.A MEDICAO SERA FEITA PELO PRODUTO DAS ALTURAS DAS PAREDES ESCORADAS (2 LADOS) VEZES O COMPRIMENTO DA VALA</v>
      </c>
      <c r="C3709" s="142" t="s">
        <v>7895</v>
      </c>
      <c r="D3709" s="142" t="s">
        <v>7896</v>
      </c>
      <c r="E3709" s="142" t="s">
        <v>7897</v>
      </c>
      <c r="F3709" s="142" t="s">
        <v>7898</v>
      </c>
      <c r="G3709" s="142" t="s">
        <v>7899</v>
      </c>
      <c r="I3709" s="142" t="s">
        <v>1696</v>
      </c>
      <c r="J3709" s="142" t="n">
        <v>31.32</v>
      </c>
    </row>
    <row r="3710" customFormat="false" ht="12.75" hidden="false" customHeight="false" outlineLevel="0" collapsed="false">
      <c r="A3710" s="142" t="s">
        <v>7901</v>
      </c>
      <c r="B3710" s="663" t="str">
        <f aca="false">C3710&amp;D3710&amp;E3710&amp;F3710&amp;G3710&amp;H3710</f>
        <v>ESCORAMENTO PARA VALAS "TIPO BLINDAGEM",COM LARGURA DE 5,50M E PROFUNDIDADE DE 4,50M,INCLUSIVE MOVIMENTACAO COM ESCAVADEIRA HIDRAULICA E MAO-DE-OBRA.A MEDICAO SERA FEITA PELO PRODUTO DAS ALTURAS DAS PAREDES ESCORADAS (2 LADOS) VEZES O COMPRIMENTO DA VALA</v>
      </c>
      <c r="C3710" s="142" t="s">
        <v>7902</v>
      </c>
      <c r="D3710" s="142" t="s">
        <v>7889</v>
      </c>
      <c r="E3710" s="142" t="s">
        <v>7883</v>
      </c>
      <c r="F3710" s="142" t="s">
        <v>7884</v>
      </c>
      <c r="G3710" s="142" t="s">
        <v>7885</v>
      </c>
      <c r="I3710" s="142" t="s">
        <v>1696</v>
      </c>
      <c r="J3710" s="142" t="n">
        <v>46.6</v>
      </c>
    </row>
    <row r="3711" customFormat="false" ht="12.75" hidden="false" customHeight="false" outlineLevel="0" collapsed="false">
      <c r="A3711" s="142" t="s">
        <v>7903</v>
      </c>
      <c r="B3711" s="663" t="str">
        <f aca="false">C3711&amp;D3711&amp;E3711&amp;F3711&amp;G3711&amp;H3711</f>
        <v>ESCORAMENTO PARA VALAS "TIPO BLINDAGEM",COM LARGURA DE 5,50M E PROFUNDIDADE DE 4,50M,INCLUSIVE MOVIMENTACAO COM ESCAVADEIRA HIDRAULICA E MAO-DE-OBRA.A MEDICAO SERA FEITA PELO PRODUTO DAS ALTURAS DAS PAREDES ESCORADAS (2 LADOS) VEZES O COMPRIMENTO DA VALA</v>
      </c>
      <c r="C3711" s="142" t="s">
        <v>7902</v>
      </c>
      <c r="D3711" s="142" t="s">
        <v>7889</v>
      </c>
      <c r="E3711" s="142" t="s">
        <v>7883</v>
      </c>
      <c r="F3711" s="142" t="s">
        <v>7884</v>
      </c>
      <c r="G3711" s="142" t="s">
        <v>7885</v>
      </c>
      <c r="I3711" s="142" t="s">
        <v>1696</v>
      </c>
      <c r="J3711" s="142" t="n">
        <v>46.05</v>
      </c>
    </row>
    <row r="3712" customFormat="false" ht="12.75" hidden="false" customHeight="false" outlineLevel="0" collapsed="false">
      <c r="A3712" s="142" t="s">
        <v>7904</v>
      </c>
      <c r="B3712" s="663" t="str">
        <f aca="false">C3712&amp;D3712&amp;E3712&amp;F3712&amp;G3712&amp;H3712</f>
        <v>ESCORAMENTO PARA VALAS "TIPO BLINDAGEM",COM LARGURA DE 5,50M E PROFUNDIDADE DE 6,00M,INCLUSIVE MOVIMENTACAO COM ESCAVADEIRA HIDRAULICA E MAO-DE-OBRA.A MEDICAO SERA FEITA PELO PRODUTO DAS ALTURAS DAS PAREDES ESCORADAS (2 LADOS) VEZES O COMPRIMENTO DA VALA</v>
      </c>
      <c r="C3712" s="142" t="s">
        <v>7902</v>
      </c>
      <c r="D3712" s="142" t="s">
        <v>7892</v>
      </c>
      <c r="E3712" s="142" t="s">
        <v>7883</v>
      </c>
      <c r="F3712" s="142" t="s">
        <v>7884</v>
      </c>
      <c r="G3712" s="142" t="s">
        <v>7885</v>
      </c>
      <c r="I3712" s="142" t="s">
        <v>1696</v>
      </c>
      <c r="J3712" s="142" t="n">
        <v>45.21</v>
      </c>
    </row>
    <row r="3713" customFormat="false" ht="12.75" hidden="false" customHeight="false" outlineLevel="0" collapsed="false">
      <c r="A3713" s="142" t="s">
        <v>7905</v>
      </c>
      <c r="B3713" s="663" t="str">
        <f aca="false">C3713&amp;D3713&amp;E3713&amp;F3713&amp;G3713&amp;H3713</f>
        <v>ESCORAMENTO PARA VALAS "TIPO BLINDAGEM",COM LARGURA DE 5,50M E PROFUNDIDADE DE 6,00M,INCLUSIVE MOVIMENTACAO COM ESCAVADEIRA HIDRAULICA E MAO-DE-OBRA.A MEDICAO SERA FEITA PELO PRODUTO DAS ALTURAS DAS PAREDES ESCORADAS (2 LADOS) VEZES O COMPRIMENTO DA VALA</v>
      </c>
      <c r="C3713" s="142" t="s">
        <v>7902</v>
      </c>
      <c r="D3713" s="142" t="s">
        <v>7892</v>
      </c>
      <c r="E3713" s="142" t="s">
        <v>7883</v>
      </c>
      <c r="F3713" s="142" t="s">
        <v>7884</v>
      </c>
      <c r="G3713" s="142" t="s">
        <v>7885</v>
      </c>
      <c r="I3713" s="142" t="s">
        <v>1696</v>
      </c>
      <c r="J3713" s="142" t="n">
        <v>44.48</v>
      </c>
    </row>
    <row r="3714" customFormat="false" ht="12.75" hidden="false" customHeight="false" outlineLevel="0" collapsed="false">
      <c r="A3714" s="142" t="s">
        <v>7906</v>
      </c>
      <c r="B3714" s="663" t="str">
        <f aca="false">C3714&amp;D3714&amp;E3714&amp;F3714&amp;G3714&amp;H3714</f>
        <v>RETIRADA E RECOLOCACAO DE ESTACAS PRANCHAS DE ACO.MEDICAO PELA SUPERFICIE UTIL COBRINDO AS PAREDES DAS CAVAS OU VALAS</v>
      </c>
      <c r="C3714" s="142" t="s">
        <v>7907</v>
      </c>
      <c r="D3714" s="142" t="s">
        <v>7908</v>
      </c>
      <c r="I3714" s="142" t="s">
        <v>1696</v>
      </c>
      <c r="J3714" s="142" t="n">
        <v>76.09</v>
      </c>
    </row>
    <row r="3715" customFormat="false" ht="12.75" hidden="false" customHeight="false" outlineLevel="0" collapsed="false">
      <c r="A3715" s="142" t="s">
        <v>7909</v>
      </c>
      <c r="B3715" s="663" t="str">
        <f aca="false">C3715&amp;D3715&amp;E3715&amp;F3715&amp;G3715&amp;H3715</f>
        <v>RETIRADA E RECOLOCACAO DE ESTACAS PRANCHAS DE ACO.MEDICAO PELA SUPERFICIE UTIL COBRINDO AS PAREDES DAS CAVAS OU VALAS</v>
      </c>
      <c r="C3715" s="142" t="s">
        <v>7907</v>
      </c>
      <c r="D3715" s="142" t="s">
        <v>7908</v>
      </c>
      <c r="I3715" s="142" t="s">
        <v>1696</v>
      </c>
      <c r="J3715" s="142" t="n">
        <v>69.32</v>
      </c>
    </row>
    <row r="3716" customFormat="false" ht="12.75" hidden="false" customHeight="false" outlineLevel="0" collapsed="false">
      <c r="A3716" s="142" t="s">
        <v>7910</v>
      </c>
      <c r="B3716" s="663" t="str">
        <f aca="false">C3716&amp;D3716&amp;E3716&amp;F3716&amp;G3716&amp;H3716</f>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16" s="142" t="s">
        <v>7911</v>
      </c>
      <c r="D3716" s="142" t="s">
        <v>7912</v>
      </c>
      <c r="E3716" s="142" t="s">
        <v>7913</v>
      </c>
      <c r="F3716" s="142" t="s">
        <v>7914</v>
      </c>
      <c r="G3716" s="142" t="s">
        <v>7915</v>
      </c>
      <c r="H3716" s="142" t="s">
        <v>7916</v>
      </c>
      <c r="I3716" s="142" t="s">
        <v>1696</v>
      </c>
      <c r="J3716" s="142" t="n">
        <v>209.39</v>
      </c>
    </row>
    <row r="3717" customFormat="false" ht="12.75" hidden="false" customHeight="false" outlineLevel="0" collapsed="false">
      <c r="A3717" s="142" t="s">
        <v>7917</v>
      </c>
      <c r="B3717" s="663" t="str">
        <f aca="false">C3717&amp;D3717&amp;E3717&amp;F3717&amp;G3717&amp;H3717</f>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17" s="142" t="s">
        <v>7911</v>
      </c>
      <c r="D3717" s="142" t="s">
        <v>7912</v>
      </c>
      <c r="E3717" s="142" t="s">
        <v>7913</v>
      </c>
      <c r="F3717" s="142" t="s">
        <v>7914</v>
      </c>
      <c r="G3717" s="142" t="s">
        <v>7915</v>
      </c>
      <c r="H3717" s="142" t="s">
        <v>7916</v>
      </c>
      <c r="I3717" s="142" t="s">
        <v>1696</v>
      </c>
      <c r="J3717" s="142" t="n">
        <v>191.76</v>
      </c>
    </row>
    <row r="3718" customFormat="false" ht="12.75" hidden="false" customHeight="false" outlineLevel="0" collapsed="false">
      <c r="A3718" s="142" t="s">
        <v>7918</v>
      </c>
      <c r="B3718" s="663" t="str">
        <f aca="false">C3718&amp;D3718&amp;E3718&amp;F3718&amp;G3718&amp;H3718</f>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18" s="142" t="s">
        <v>7919</v>
      </c>
      <c r="D3718" s="142" t="s">
        <v>7912</v>
      </c>
      <c r="E3718" s="142" t="s">
        <v>7913</v>
      </c>
      <c r="F3718" s="142" t="s">
        <v>7920</v>
      </c>
      <c r="G3718" s="142" t="s">
        <v>7921</v>
      </c>
      <c r="H3718" s="142" t="s">
        <v>7922</v>
      </c>
      <c r="I3718" s="142" t="s">
        <v>1696</v>
      </c>
      <c r="J3718" s="142" t="n">
        <v>261.22</v>
      </c>
    </row>
    <row r="3719" customFormat="false" ht="12.75" hidden="false" customHeight="false" outlineLevel="0" collapsed="false">
      <c r="A3719" s="142" t="s">
        <v>7923</v>
      </c>
      <c r="B3719" s="663" t="str">
        <f aca="false">C3719&amp;D3719&amp;E3719&amp;F3719&amp;G3719&amp;H3719</f>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19" s="142" t="s">
        <v>7919</v>
      </c>
      <c r="D3719" s="142" t="s">
        <v>7912</v>
      </c>
      <c r="E3719" s="142" t="s">
        <v>7913</v>
      </c>
      <c r="F3719" s="142" t="s">
        <v>7920</v>
      </c>
      <c r="G3719" s="142" t="s">
        <v>7921</v>
      </c>
      <c r="H3719" s="142" t="s">
        <v>7922</v>
      </c>
      <c r="I3719" s="142" t="s">
        <v>1696</v>
      </c>
      <c r="J3719" s="142" t="n">
        <v>239.83</v>
      </c>
    </row>
    <row r="3720" customFormat="false" ht="12.75" hidden="false" customHeight="false" outlineLevel="0" collapsed="false">
      <c r="A3720" s="142" t="s">
        <v>7924</v>
      </c>
      <c r="B3720" s="663" t="str">
        <f aca="false">C3720&amp;D3720&amp;E3720&amp;F3720&amp;G3720&amp;H3720</f>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20" s="142" t="s">
        <v>7911</v>
      </c>
      <c r="D3720" s="142" t="s">
        <v>7912</v>
      </c>
      <c r="E3720" s="142" t="s">
        <v>7925</v>
      </c>
      <c r="F3720" s="142" t="s">
        <v>7914</v>
      </c>
      <c r="G3720" s="142" t="s">
        <v>7915</v>
      </c>
      <c r="H3720" s="142" t="s">
        <v>7916</v>
      </c>
      <c r="I3720" s="142" t="s">
        <v>1696</v>
      </c>
      <c r="J3720" s="142" t="n">
        <v>215.81</v>
      </c>
    </row>
    <row r="3721" customFormat="false" ht="12.75" hidden="false" customHeight="false" outlineLevel="0" collapsed="false">
      <c r="A3721" s="142" t="s">
        <v>7926</v>
      </c>
      <c r="B3721" s="663" t="str">
        <f aca="false">C3721&amp;D3721&amp;E3721&amp;F3721&amp;G3721&amp;H3721</f>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21" s="142" t="s">
        <v>7911</v>
      </c>
      <c r="D3721" s="142" t="s">
        <v>7912</v>
      </c>
      <c r="E3721" s="142" t="s">
        <v>7925</v>
      </c>
      <c r="F3721" s="142" t="s">
        <v>7914</v>
      </c>
      <c r="G3721" s="142" t="s">
        <v>7915</v>
      </c>
      <c r="H3721" s="142" t="s">
        <v>7916</v>
      </c>
      <c r="I3721" s="142" t="s">
        <v>1696</v>
      </c>
      <c r="J3721" s="142" t="n">
        <v>197.17</v>
      </c>
    </row>
    <row r="3722" customFormat="false" ht="12.75" hidden="false" customHeight="false" outlineLevel="0" collapsed="false">
      <c r="A3722" s="142" t="s">
        <v>7927</v>
      </c>
      <c r="B3722" s="663" t="str">
        <f aca="false">C3722&amp;D3722&amp;E3722&amp;F3722&amp;G3722&amp;H3722</f>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22" s="142" t="s">
        <v>7911</v>
      </c>
      <c r="D3722" s="142" t="s">
        <v>7912</v>
      </c>
      <c r="E3722" s="142" t="s">
        <v>7925</v>
      </c>
      <c r="F3722" s="142" t="s">
        <v>7914</v>
      </c>
      <c r="G3722" s="142" t="s">
        <v>7928</v>
      </c>
      <c r="H3722" s="142" t="s">
        <v>7916</v>
      </c>
      <c r="I3722" s="142" t="s">
        <v>1696</v>
      </c>
      <c r="J3722" s="142" t="n">
        <v>260.3</v>
      </c>
    </row>
    <row r="3723" customFormat="false" ht="12.75" hidden="false" customHeight="false" outlineLevel="0" collapsed="false">
      <c r="A3723" s="142" t="s">
        <v>7929</v>
      </c>
      <c r="B3723" s="663" t="str">
        <f aca="false">C3723&amp;D3723&amp;E3723&amp;F3723&amp;G3723&amp;H3723</f>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23" s="142" t="s">
        <v>7911</v>
      </c>
      <c r="D3723" s="142" t="s">
        <v>7912</v>
      </c>
      <c r="E3723" s="142" t="s">
        <v>7925</v>
      </c>
      <c r="F3723" s="142" t="s">
        <v>7914</v>
      </c>
      <c r="G3723" s="142" t="s">
        <v>7928</v>
      </c>
      <c r="H3723" s="142" t="s">
        <v>7916</v>
      </c>
      <c r="I3723" s="142" t="s">
        <v>1696</v>
      </c>
      <c r="J3723" s="142" t="n">
        <v>238.14</v>
      </c>
    </row>
    <row r="3724" customFormat="false" ht="12.75" hidden="false" customHeight="false" outlineLevel="0" collapsed="false">
      <c r="A3724" s="142" t="s">
        <v>7930</v>
      </c>
      <c r="B3724" s="663" t="str">
        <f aca="false">C3724&amp;D3724&amp;E3724&amp;F3724&amp;G3724&amp;H3724</f>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24" s="142" t="s">
        <v>7911</v>
      </c>
      <c r="D3724" s="142" t="s">
        <v>7931</v>
      </c>
      <c r="E3724" s="142" t="s">
        <v>7932</v>
      </c>
      <c r="F3724" s="142" t="s">
        <v>7933</v>
      </c>
      <c r="G3724" s="142" t="s">
        <v>7934</v>
      </c>
      <c r="H3724" s="142" t="s">
        <v>7935</v>
      </c>
      <c r="I3724" s="142" t="s">
        <v>1696</v>
      </c>
      <c r="J3724" s="142" t="n">
        <v>140.55</v>
      </c>
    </row>
    <row r="3725" customFormat="false" ht="12.75" hidden="false" customHeight="false" outlineLevel="0" collapsed="false">
      <c r="A3725" s="142" t="s">
        <v>7936</v>
      </c>
      <c r="B3725" s="663" t="str">
        <f aca="false">C3725&amp;D3725&amp;E3725&amp;F3725&amp;G3725&amp;H3725</f>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25" s="142" t="s">
        <v>7911</v>
      </c>
      <c r="D3725" s="142" t="s">
        <v>7931</v>
      </c>
      <c r="E3725" s="142" t="s">
        <v>7932</v>
      </c>
      <c r="F3725" s="142" t="s">
        <v>7933</v>
      </c>
      <c r="G3725" s="142" t="s">
        <v>7934</v>
      </c>
      <c r="H3725" s="142" t="s">
        <v>7935</v>
      </c>
      <c r="I3725" s="142" t="s">
        <v>1696</v>
      </c>
      <c r="J3725" s="142" t="n">
        <v>125.97</v>
      </c>
    </row>
    <row r="3726" customFormat="false" ht="12.75" hidden="false" customHeight="false" outlineLevel="0" collapsed="false">
      <c r="A3726" s="142" t="s">
        <v>7937</v>
      </c>
      <c r="B3726" s="663" t="str">
        <f aca="false">C3726&amp;D3726&amp;E3726&amp;F3726&amp;G3726&amp;H3726</f>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26" s="142" t="s">
        <v>7911</v>
      </c>
      <c r="D3726" s="142" t="s">
        <v>7931</v>
      </c>
      <c r="E3726" s="142" t="s">
        <v>7938</v>
      </c>
      <c r="F3726" s="142" t="s">
        <v>7939</v>
      </c>
      <c r="G3726" s="142" t="s">
        <v>7934</v>
      </c>
      <c r="H3726" s="142" t="s">
        <v>7935</v>
      </c>
      <c r="I3726" s="142" t="s">
        <v>1696</v>
      </c>
      <c r="J3726" s="142" t="n">
        <v>142.86</v>
      </c>
    </row>
    <row r="3727" customFormat="false" ht="12.75" hidden="false" customHeight="false" outlineLevel="0" collapsed="false">
      <c r="A3727" s="142" t="s">
        <v>7940</v>
      </c>
      <c r="B3727" s="663" t="str">
        <f aca="false">C3727&amp;D3727&amp;E3727&amp;F3727&amp;G3727&amp;H3727</f>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27" s="142" t="s">
        <v>7911</v>
      </c>
      <c r="D3727" s="142" t="s">
        <v>7931</v>
      </c>
      <c r="E3727" s="142" t="s">
        <v>7938</v>
      </c>
      <c r="F3727" s="142" t="s">
        <v>7939</v>
      </c>
      <c r="G3727" s="142" t="s">
        <v>7934</v>
      </c>
      <c r="H3727" s="142" t="s">
        <v>7935</v>
      </c>
      <c r="I3727" s="142" t="s">
        <v>1696</v>
      </c>
      <c r="J3727" s="142" t="n">
        <v>127.75</v>
      </c>
    </row>
    <row r="3728" customFormat="false" ht="12.75" hidden="false" customHeight="false" outlineLevel="0" collapsed="false">
      <c r="A3728" s="142" t="s">
        <v>7941</v>
      </c>
      <c r="B3728" s="663" t="str">
        <f aca="false">C3728&amp;D3728&amp;E3728&amp;F3728&amp;G3728&amp;H3728</f>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28" s="142" t="s">
        <v>7942</v>
      </c>
      <c r="D3728" s="142" t="s">
        <v>7943</v>
      </c>
      <c r="E3728" s="142" t="s">
        <v>7944</v>
      </c>
      <c r="F3728" s="142" t="s">
        <v>7945</v>
      </c>
      <c r="G3728" s="142" t="s">
        <v>7915</v>
      </c>
      <c r="H3728" s="142" t="s">
        <v>7916</v>
      </c>
      <c r="I3728" s="142" t="s">
        <v>1696</v>
      </c>
      <c r="J3728" s="142" t="n">
        <v>174.31</v>
      </c>
    </row>
    <row r="3729" customFormat="false" ht="12.75" hidden="false" customHeight="false" outlineLevel="0" collapsed="false">
      <c r="A3729" s="142" t="s">
        <v>7946</v>
      </c>
      <c r="B3729" s="663" t="str">
        <f aca="false">C3729&amp;D3729&amp;E3729&amp;F3729&amp;G3729&amp;H3729</f>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29" s="142" t="s">
        <v>7942</v>
      </c>
      <c r="D3729" s="142" t="s">
        <v>7943</v>
      </c>
      <c r="E3729" s="142" t="s">
        <v>7944</v>
      </c>
      <c r="F3729" s="142" t="s">
        <v>7945</v>
      </c>
      <c r="G3729" s="142" t="s">
        <v>7915</v>
      </c>
      <c r="H3729" s="142" t="s">
        <v>7916</v>
      </c>
      <c r="I3729" s="142" t="s">
        <v>1696</v>
      </c>
      <c r="J3729" s="142" t="n">
        <v>159.49</v>
      </c>
    </row>
    <row r="3730" customFormat="false" ht="12.75" hidden="false" customHeight="false" outlineLevel="0" collapsed="false">
      <c r="A3730" s="142" t="s">
        <v>7947</v>
      </c>
      <c r="B3730" s="663" t="str">
        <f aca="false">C3730&amp;D3730&amp;E3730&amp;F3730&amp;G3730&amp;H3730</f>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30" s="142" t="s">
        <v>7942</v>
      </c>
      <c r="D3730" s="142" t="s">
        <v>7943</v>
      </c>
      <c r="E3730" s="142" t="s">
        <v>7944</v>
      </c>
      <c r="F3730" s="142" t="s">
        <v>7945</v>
      </c>
      <c r="G3730" s="142" t="s">
        <v>7928</v>
      </c>
      <c r="H3730" s="142" t="s">
        <v>7948</v>
      </c>
      <c r="I3730" s="142" t="s">
        <v>1696</v>
      </c>
      <c r="J3730" s="142" t="n">
        <v>217.89</v>
      </c>
    </row>
    <row r="3731" customFormat="false" ht="12.75" hidden="false" customHeight="false" outlineLevel="0" collapsed="false">
      <c r="A3731" s="142" t="s">
        <v>7949</v>
      </c>
      <c r="B3731" s="663" t="str">
        <f aca="false">C3731&amp;D3731&amp;E3731&amp;F3731&amp;G3731&amp;H3731</f>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31" s="142" t="s">
        <v>7942</v>
      </c>
      <c r="D3731" s="142" t="s">
        <v>7943</v>
      </c>
      <c r="E3731" s="142" t="s">
        <v>7944</v>
      </c>
      <c r="F3731" s="142" t="s">
        <v>7945</v>
      </c>
      <c r="G3731" s="142" t="s">
        <v>7928</v>
      </c>
      <c r="H3731" s="142" t="s">
        <v>7948</v>
      </c>
      <c r="I3731" s="142" t="s">
        <v>1696</v>
      </c>
      <c r="J3731" s="142" t="n">
        <v>199.36</v>
      </c>
    </row>
    <row r="3732" customFormat="false" ht="12.75" hidden="false" customHeight="false" outlineLevel="0" collapsed="false">
      <c r="A3732" s="142" t="s">
        <v>7950</v>
      </c>
      <c r="B3732" s="663" t="str">
        <f aca="false">C3732&amp;D3732&amp;E3732&amp;F3732&amp;G3732&amp;H3732</f>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32" s="142" t="s">
        <v>7942</v>
      </c>
      <c r="D3732" s="142" t="s">
        <v>7943</v>
      </c>
      <c r="E3732" s="142" t="s">
        <v>7951</v>
      </c>
      <c r="F3732" s="142" t="s">
        <v>7952</v>
      </c>
      <c r="G3732" s="142" t="s">
        <v>7915</v>
      </c>
      <c r="H3732" s="142" t="s">
        <v>7916</v>
      </c>
      <c r="I3732" s="142" t="s">
        <v>1696</v>
      </c>
      <c r="J3732" s="142" t="n">
        <v>183.03</v>
      </c>
    </row>
    <row r="3733" customFormat="false" ht="12.75" hidden="false" customHeight="false" outlineLevel="0" collapsed="false">
      <c r="A3733" s="142" t="s">
        <v>7953</v>
      </c>
      <c r="B3733" s="663" t="str">
        <f aca="false">C3733&amp;D3733&amp;E3733&amp;F3733&amp;G3733&amp;H3733</f>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33" s="142" t="s">
        <v>7942</v>
      </c>
      <c r="D3733" s="142" t="s">
        <v>7943</v>
      </c>
      <c r="E3733" s="142" t="s">
        <v>7951</v>
      </c>
      <c r="F3733" s="142" t="s">
        <v>7952</v>
      </c>
      <c r="G3733" s="142" t="s">
        <v>7915</v>
      </c>
      <c r="H3733" s="142" t="s">
        <v>7916</v>
      </c>
      <c r="I3733" s="142" t="s">
        <v>1696</v>
      </c>
      <c r="J3733" s="142" t="n">
        <v>167.46</v>
      </c>
    </row>
    <row r="3734" customFormat="false" ht="12.75" hidden="false" customHeight="false" outlineLevel="0" collapsed="false">
      <c r="A3734" s="142" t="s">
        <v>7954</v>
      </c>
      <c r="B3734" s="663" t="str">
        <f aca="false">C3734&amp;D3734&amp;E3734&amp;F3734&amp;G3734&amp;H3734</f>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34" s="142" t="s">
        <v>7942</v>
      </c>
      <c r="D3734" s="142" t="s">
        <v>7943</v>
      </c>
      <c r="E3734" s="142" t="s">
        <v>7951</v>
      </c>
      <c r="F3734" s="142" t="s">
        <v>7945</v>
      </c>
      <c r="G3734" s="142" t="s">
        <v>7928</v>
      </c>
      <c r="H3734" s="142" t="s">
        <v>7916</v>
      </c>
      <c r="I3734" s="142" t="s">
        <v>1696</v>
      </c>
      <c r="J3734" s="142" t="n">
        <v>235.32</v>
      </c>
    </row>
    <row r="3735" customFormat="false" ht="12.75" hidden="false" customHeight="false" outlineLevel="0" collapsed="false">
      <c r="A3735" s="142" t="s">
        <v>7955</v>
      </c>
      <c r="B3735" s="663" t="str">
        <f aca="false">C3735&amp;D3735&amp;E3735&amp;F3735&amp;G3735&amp;H3735</f>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35" s="142" t="s">
        <v>7942</v>
      </c>
      <c r="D3735" s="142" t="s">
        <v>7943</v>
      </c>
      <c r="E3735" s="142" t="s">
        <v>7951</v>
      </c>
      <c r="F3735" s="142" t="s">
        <v>7945</v>
      </c>
      <c r="G3735" s="142" t="s">
        <v>7928</v>
      </c>
      <c r="H3735" s="142" t="s">
        <v>7916</v>
      </c>
      <c r="I3735" s="142" t="s">
        <v>1696</v>
      </c>
      <c r="J3735" s="142" t="n">
        <v>215.31</v>
      </c>
    </row>
    <row r="3736" customFormat="false" ht="12.75" hidden="false" customHeight="false" outlineLevel="0" collapsed="false">
      <c r="A3736" s="142" t="s">
        <v>7956</v>
      </c>
      <c r="B3736" s="663" t="str">
        <f aca="false">C3736&amp;D3736&amp;E3736&amp;F3736&amp;G3736&amp;H3736</f>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36" s="142" t="s">
        <v>7942</v>
      </c>
      <c r="D3736" s="142" t="s">
        <v>7957</v>
      </c>
      <c r="E3736" s="142" t="s">
        <v>7958</v>
      </c>
      <c r="F3736" s="142" t="s">
        <v>7959</v>
      </c>
      <c r="G3736" s="142" t="s">
        <v>7960</v>
      </c>
      <c r="H3736" s="142" t="s">
        <v>7961</v>
      </c>
      <c r="I3736" s="142" t="s">
        <v>1696</v>
      </c>
      <c r="J3736" s="142" t="n">
        <v>117.6</v>
      </c>
    </row>
    <row r="3737" customFormat="false" ht="12.75" hidden="false" customHeight="false" outlineLevel="0" collapsed="false">
      <c r="A3737" s="142" t="s">
        <v>7962</v>
      </c>
      <c r="B3737" s="663" t="str">
        <f aca="false">C3737&amp;D3737&amp;E3737&amp;F3737&amp;G3737&amp;H3737</f>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37" s="142" t="s">
        <v>7942</v>
      </c>
      <c r="D3737" s="142" t="s">
        <v>7957</v>
      </c>
      <c r="E3737" s="142" t="s">
        <v>7958</v>
      </c>
      <c r="F3737" s="142" t="s">
        <v>7959</v>
      </c>
      <c r="G3737" s="142" t="s">
        <v>7960</v>
      </c>
      <c r="H3737" s="142" t="s">
        <v>7961</v>
      </c>
      <c r="I3737" s="142" t="s">
        <v>1696</v>
      </c>
      <c r="J3737" s="142" t="n">
        <v>105.46</v>
      </c>
    </row>
    <row r="3738" customFormat="false" ht="12.75" hidden="false" customHeight="false" outlineLevel="0" collapsed="false">
      <c r="A3738" s="142" t="s">
        <v>7963</v>
      </c>
      <c r="B3738" s="663" t="str">
        <f aca="false">C3738&amp;D3738&amp;E3738&amp;F3738&amp;G3738&amp;H3738</f>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38" s="142" t="s">
        <v>7942</v>
      </c>
      <c r="D3738" s="142" t="s">
        <v>7957</v>
      </c>
      <c r="E3738" s="142" t="s">
        <v>7964</v>
      </c>
      <c r="F3738" s="142" t="s">
        <v>7959</v>
      </c>
      <c r="G3738" s="142" t="s">
        <v>7960</v>
      </c>
      <c r="H3738" s="142" t="s">
        <v>7961</v>
      </c>
      <c r="I3738" s="142" t="s">
        <v>1696</v>
      </c>
      <c r="J3738" s="142" t="n">
        <v>119.75</v>
      </c>
    </row>
    <row r="3739" customFormat="false" ht="12.75" hidden="false" customHeight="false" outlineLevel="0" collapsed="false">
      <c r="A3739" s="142" t="s">
        <v>7965</v>
      </c>
      <c r="B3739" s="663" t="str">
        <f aca="false">C3739&amp;D3739&amp;E3739&amp;F3739&amp;G3739&amp;H3739</f>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39" s="142" t="s">
        <v>7942</v>
      </c>
      <c r="D3739" s="142" t="s">
        <v>7957</v>
      </c>
      <c r="E3739" s="142" t="s">
        <v>7964</v>
      </c>
      <c r="F3739" s="142" t="s">
        <v>7959</v>
      </c>
      <c r="G3739" s="142" t="s">
        <v>7960</v>
      </c>
      <c r="H3739" s="142" t="s">
        <v>7961</v>
      </c>
      <c r="I3739" s="142" t="s">
        <v>1696</v>
      </c>
      <c r="J3739" s="142" t="n">
        <v>107.18</v>
      </c>
    </row>
    <row r="3740" customFormat="false" ht="12.75" hidden="false" customHeight="false" outlineLevel="0" collapsed="false">
      <c r="A3740" s="142" t="s">
        <v>7966</v>
      </c>
      <c r="B3740" s="663" t="str">
        <f aca="false">C3740&amp;D3740&amp;E3740&amp;F3740&amp;G3740&amp;H3740</f>
        <v>ENSECADEIRA SIMPLES(ESCORAMENTO FECHADO)DE ESTACAS-PRANCHASDE MADEIRA DE 3ª DE 3"X9",SERRADO,SEM ENCAIXE,EM VALAS ATE 3,00M DE LARGURA E ATE 3,00M DE PROFUNDIDADE,SENDO A CRAVACAO MANUAL E SEM FICHA E A EXTRACAO COM PA CARREGADEIRA.ESTACAS,LONGARINAS E ESTRONCAS USADAS 3 VEZES</v>
      </c>
      <c r="C3740" s="142" t="s">
        <v>7967</v>
      </c>
      <c r="D3740" s="142" t="s">
        <v>7968</v>
      </c>
      <c r="E3740" s="142" t="s">
        <v>7969</v>
      </c>
      <c r="F3740" s="142" t="s">
        <v>7970</v>
      </c>
      <c r="G3740" s="142" t="s">
        <v>7971</v>
      </c>
      <c r="I3740" s="142" t="s">
        <v>1696</v>
      </c>
      <c r="J3740" s="142" t="n">
        <v>138.27</v>
      </c>
    </row>
    <row r="3741" customFormat="false" ht="12.75" hidden="false" customHeight="false" outlineLevel="0" collapsed="false">
      <c r="A3741" s="142" t="s">
        <v>7972</v>
      </c>
      <c r="B3741" s="663" t="str">
        <f aca="false">C3741&amp;D3741&amp;E3741&amp;F3741&amp;G3741&amp;H3741</f>
        <v>ENSECADEIRA SIMPLES(ESCORAMENTO FECHADO)DE ESTACAS-PRANCHASDE MADEIRA DE 3ª DE 3"X9",SERRADO,SEM ENCAIXE,EM VALAS ATE 3,00M DE LARGURA E ATE 3,00M DE PROFUNDIDADE,SENDO A CRAVACAO MANUAL E SEM FICHA E A EXTRACAO COM PA CARREGADEIRA.ESTACAS,LONGARINAS E ESTRONCAS USADAS 3 VEZES</v>
      </c>
      <c r="C3741" s="142" t="s">
        <v>7967</v>
      </c>
      <c r="D3741" s="142" t="s">
        <v>7968</v>
      </c>
      <c r="E3741" s="142" t="s">
        <v>7969</v>
      </c>
      <c r="F3741" s="142" t="s">
        <v>7970</v>
      </c>
      <c r="G3741" s="142" t="s">
        <v>7971</v>
      </c>
      <c r="I3741" s="142" t="s">
        <v>1696</v>
      </c>
      <c r="J3741" s="142" t="n">
        <v>124.88</v>
      </c>
    </row>
    <row r="3742" customFormat="false" ht="12.75" hidden="false" customHeight="false" outlineLevel="0" collapsed="false">
      <c r="A3742" s="142" t="s">
        <v>7973</v>
      </c>
      <c r="B3742" s="663" t="str">
        <f aca="false">C3742&amp;D3742&amp;E3742&amp;F3742&amp;G3742&amp;H3742</f>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42" s="142" t="s">
        <v>7967</v>
      </c>
      <c r="D3742" s="142" t="s">
        <v>7974</v>
      </c>
      <c r="E3742" s="142" t="s">
        <v>7975</v>
      </c>
      <c r="F3742" s="142" t="s">
        <v>7976</v>
      </c>
      <c r="G3742" s="142" t="s">
        <v>7977</v>
      </c>
      <c r="I3742" s="142" t="s">
        <v>1696</v>
      </c>
      <c r="J3742" s="142" t="n">
        <v>154.12</v>
      </c>
    </row>
    <row r="3743" customFormat="false" ht="12.75" hidden="false" customHeight="false" outlineLevel="0" collapsed="false">
      <c r="A3743" s="142" t="s">
        <v>7978</v>
      </c>
      <c r="B3743" s="663" t="str">
        <f aca="false">C3743&amp;D3743&amp;E3743&amp;F3743&amp;G3743&amp;H3743</f>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43" s="142" t="s">
        <v>7967</v>
      </c>
      <c r="D3743" s="142" t="s">
        <v>7974</v>
      </c>
      <c r="E3743" s="142" t="s">
        <v>7975</v>
      </c>
      <c r="F3743" s="142" t="s">
        <v>7976</v>
      </c>
      <c r="G3743" s="142" t="s">
        <v>7977</v>
      </c>
      <c r="I3743" s="142" t="s">
        <v>1696</v>
      </c>
      <c r="J3743" s="142" t="n">
        <v>140.73</v>
      </c>
    </row>
    <row r="3744" customFormat="false" ht="12.75" hidden="false" customHeight="false" outlineLevel="0" collapsed="false">
      <c r="A3744" s="142" t="s">
        <v>7979</v>
      </c>
      <c r="B3744" s="663" t="str">
        <f aca="false">C3744&amp;D3744&amp;E3744&amp;F3744&amp;G3744&amp;H3744</f>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44" s="142" t="s">
        <v>7980</v>
      </c>
      <c r="D3744" s="142" t="s">
        <v>7981</v>
      </c>
      <c r="E3744" s="142" t="s">
        <v>7982</v>
      </c>
      <c r="F3744" s="142" t="s">
        <v>7983</v>
      </c>
      <c r="G3744" s="142" t="s">
        <v>7984</v>
      </c>
      <c r="H3744" s="142" t="s">
        <v>7985</v>
      </c>
      <c r="I3744" s="142" t="s">
        <v>1696</v>
      </c>
      <c r="J3744" s="142" t="n">
        <v>187.2</v>
      </c>
    </row>
    <row r="3745" customFormat="false" ht="12.75" hidden="false" customHeight="false" outlineLevel="0" collapsed="false">
      <c r="A3745" s="142" t="s">
        <v>7986</v>
      </c>
      <c r="B3745" s="663" t="str">
        <f aca="false">C3745&amp;D3745&amp;E3745&amp;F3745&amp;G3745&amp;H3745</f>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45" s="142" t="s">
        <v>7980</v>
      </c>
      <c r="D3745" s="142" t="s">
        <v>7981</v>
      </c>
      <c r="E3745" s="142" t="s">
        <v>7982</v>
      </c>
      <c r="F3745" s="142" t="s">
        <v>7983</v>
      </c>
      <c r="G3745" s="142" t="s">
        <v>7984</v>
      </c>
      <c r="H3745" s="142" t="s">
        <v>7985</v>
      </c>
      <c r="I3745" s="142" t="s">
        <v>1696</v>
      </c>
      <c r="J3745" s="142" t="n">
        <v>174.08</v>
      </c>
    </row>
    <row r="3746" customFormat="false" ht="12.75" hidden="false" customHeight="false" outlineLevel="0" collapsed="false">
      <c r="A3746" s="142" t="s">
        <v>7987</v>
      </c>
      <c r="B3746" s="663" t="str">
        <f aca="false">C3746&amp;D3746&amp;E3746&amp;F3746&amp;G3746&amp;H3746</f>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46" s="142" t="s">
        <v>7980</v>
      </c>
      <c r="D3746" s="142" t="s">
        <v>7988</v>
      </c>
      <c r="E3746" s="142" t="s">
        <v>7989</v>
      </c>
      <c r="F3746" s="142" t="s">
        <v>7990</v>
      </c>
      <c r="G3746" s="142" t="s">
        <v>7991</v>
      </c>
      <c r="H3746" s="142" t="s">
        <v>7992</v>
      </c>
      <c r="I3746" s="142" t="s">
        <v>1696</v>
      </c>
      <c r="J3746" s="142" t="n">
        <v>107</v>
      </c>
    </row>
    <row r="3747" customFormat="false" ht="12.75" hidden="false" customHeight="false" outlineLevel="0" collapsed="false">
      <c r="A3747" s="142" t="s">
        <v>7993</v>
      </c>
      <c r="B3747" s="663" t="str">
        <f aca="false">C3747&amp;D3747&amp;E3747&amp;F3747&amp;G3747&amp;H3747</f>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47" s="142" t="s">
        <v>7980</v>
      </c>
      <c r="D3747" s="142" t="s">
        <v>7988</v>
      </c>
      <c r="E3747" s="142" t="s">
        <v>7989</v>
      </c>
      <c r="F3747" s="142" t="s">
        <v>7990</v>
      </c>
      <c r="G3747" s="142" t="s">
        <v>7991</v>
      </c>
      <c r="H3747" s="142" t="s">
        <v>7992</v>
      </c>
      <c r="I3747" s="142" t="s">
        <v>1696</v>
      </c>
      <c r="J3747" s="142" t="n">
        <v>96.76</v>
      </c>
    </row>
    <row r="3748" customFormat="false" ht="12.75" hidden="false" customHeight="false" outlineLevel="0" collapsed="false">
      <c r="A3748" s="142" t="s">
        <v>7994</v>
      </c>
      <c r="B3748" s="663" t="str">
        <f aca="false">C3748&amp;D3748&amp;E3748&amp;F3748&amp;G3748&amp;H3748</f>
        <v>BARRAGEM PROVISORIA OU ENSECADEIRA,PARA DESVIOS DE PEQUENOSCURSOS D'AGUA COM SACOS DE AREIA</v>
      </c>
      <c r="C3748" s="142" t="s">
        <v>7995</v>
      </c>
      <c r="D3748" s="142" t="s">
        <v>7996</v>
      </c>
      <c r="I3748" s="142" t="s">
        <v>9</v>
      </c>
      <c r="J3748" s="142" t="n">
        <v>64.12</v>
      </c>
    </row>
    <row r="3749" customFormat="false" ht="12.75" hidden="false" customHeight="false" outlineLevel="0" collapsed="false">
      <c r="A3749" s="142" t="s">
        <v>7997</v>
      </c>
      <c r="B3749" s="663" t="str">
        <f aca="false">C3749&amp;D3749&amp;E3749&amp;F3749&amp;G3749&amp;H3749</f>
        <v>BARRAGEM PROVISORIA OU ENSECADEIRA,PARA DESVIOS DE PEQUENOSCURSOS D'AGUA COM SACOS DE AREIA</v>
      </c>
      <c r="C3749" s="142" t="s">
        <v>7995</v>
      </c>
      <c r="D3749" s="142" t="s">
        <v>7996</v>
      </c>
      <c r="I3749" s="142" t="s">
        <v>9</v>
      </c>
      <c r="J3749" s="142" t="n">
        <v>57.66</v>
      </c>
    </row>
    <row r="3750" customFormat="false" ht="12.75" hidden="false" customHeight="false" outlineLevel="0" collapsed="false">
      <c r="A3750" s="142" t="s">
        <v>7998</v>
      </c>
      <c r="B3750" s="663" t="str">
        <f aca="false">C3750&amp;D3750&amp;E3750&amp;F3750&amp;G3750&amp;H3750</f>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50" s="142" t="s">
        <v>7999</v>
      </c>
      <c r="D3750" s="142" t="s">
        <v>8000</v>
      </c>
      <c r="E3750" s="142" t="s">
        <v>8001</v>
      </c>
      <c r="F3750" s="142" t="s">
        <v>8002</v>
      </c>
      <c r="G3750" s="142" t="s">
        <v>8003</v>
      </c>
      <c r="I3750" s="142" t="s">
        <v>1696</v>
      </c>
      <c r="J3750" s="142" t="n">
        <v>44.38</v>
      </c>
    </row>
    <row r="3751" customFormat="false" ht="12.75" hidden="false" customHeight="false" outlineLevel="0" collapsed="false">
      <c r="A3751" s="142" t="s">
        <v>8004</v>
      </c>
      <c r="B3751" s="663" t="str">
        <f aca="false">C3751&amp;D3751&amp;E3751&amp;F3751&amp;G3751&amp;H3751</f>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51" s="142" t="s">
        <v>7999</v>
      </c>
      <c r="D3751" s="142" t="s">
        <v>8000</v>
      </c>
      <c r="E3751" s="142" t="s">
        <v>8001</v>
      </c>
      <c r="F3751" s="142" t="s">
        <v>8002</v>
      </c>
      <c r="G3751" s="142" t="s">
        <v>8003</v>
      </c>
      <c r="I3751" s="142" t="s">
        <v>1696</v>
      </c>
      <c r="J3751" s="142" t="n">
        <v>43.66</v>
      </c>
    </row>
    <row r="3752" customFormat="false" ht="12.75" hidden="false" customHeight="false" outlineLevel="0" collapsed="false">
      <c r="A3752" s="142" t="s">
        <v>8005</v>
      </c>
      <c r="B3752" s="663" t="str">
        <f aca="false">C3752&amp;D3752&amp;E3752&amp;F3752&amp;G3752&amp;H3752</f>
        <v>CONSOLO DE PERFIL DE ACO,COM PESO ATE 10KG,PARA SUPORTES DEGUIA(VIGA,LONGARINA),EM TRABALHOS DE ESCORAMENTO E CONGENERES,SOLDADO EM ESTACA DO MESMO MATERIAL,INCLUSIVE FORNECIMENTO,COLOCACAO E RETIRADA,ADMITINDO-SE SUA UTILIZACAO 10 VEZES</v>
      </c>
      <c r="C3752" s="142" t="s">
        <v>8006</v>
      </c>
      <c r="D3752" s="142" t="s">
        <v>8007</v>
      </c>
      <c r="E3752" s="142" t="s">
        <v>8008</v>
      </c>
      <c r="F3752" s="142" t="s">
        <v>8009</v>
      </c>
      <c r="I3752" s="142" t="s">
        <v>9</v>
      </c>
      <c r="J3752" s="142" t="n">
        <v>105.11</v>
      </c>
    </row>
    <row r="3753" customFormat="false" ht="12.75" hidden="false" customHeight="false" outlineLevel="0" collapsed="false">
      <c r="A3753" s="142" t="s">
        <v>8010</v>
      </c>
      <c r="B3753" s="663" t="str">
        <f aca="false">C3753&amp;D3753&amp;E3753&amp;F3753&amp;G3753&amp;H3753</f>
        <v>CONSOLO DE PERFIL DE ACO,COM PESO ATE 10KG,PARA SUPORTES DEGUIA(VIGA,LONGARINA),EM TRABALHOS DE ESCORAMENTO E CONGENERES,SOLDADO EM ESTACA DO MESMO MATERIAL,INCLUSIVE FORNECIMENTO,COLOCACAO E RETIRADA,ADMITINDO-SE SUA UTILIZACAO 10 VEZES</v>
      </c>
      <c r="C3753" s="142" t="s">
        <v>8006</v>
      </c>
      <c r="D3753" s="142" t="s">
        <v>8007</v>
      </c>
      <c r="E3753" s="142" t="s">
        <v>8008</v>
      </c>
      <c r="F3753" s="142" t="s">
        <v>8009</v>
      </c>
      <c r="I3753" s="142" t="s">
        <v>9</v>
      </c>
      <c r="J3753" s="142" t="n">
        <v>97.23</v>
      </c>
    </row>
    <row r="3754" customFormat="false" ht="12.75" hidden="false" customHeight="false" outlineLevel="0" collapsed="false">
      <c r="A3754" s="142" t="s">
        <v>8011</v>
      </c>
      <c r="B3754" s="663" t="str">
        <f aca="false">C3754&amp;D3754&amp;E3754&amp;F3754&amp;G3754&amp;H3754</f>
        <v>GUIA(VIGA,LONGARINA) DE PERFIL DE ACO "I",DE 6",1ª ALMA,EM TRABALHOS DE ESCORAMENTO E CONGENERES,SOLDADA SOBRE CONSOLOSE ESTACAS,ESTAS INTERVALADAS DE 1,50 A 2,00M,INCLUSIVE FORNECIMENTO,COLOCACAO,RETIRADA E TRANSPORTE INTERNO COM TRATOR,ADMITINDO-SE SUA UTILIZACAO 7 VEZES</v>
      </c>
      <c r="C3754" s="142" t="s">
        <v>8012</v>
      </c>
      <c r="D3754" s="142" t="s">
        <v>8013</v>
      </c>
      <c r="E3754" s="142" t="s">
        <v>8014</v>
      </c>
      <c r="F3754" s="142" t="s">
        <v>8015</v>
      </c>
      <c r="G3754" s="142" t="s">
        <v>8016</v>
      </c>
      <c r="I3754" s="142" t="s">
        <v>130</v>
      </c>
      <c r="J3754" s="142" t="n">
        <v>56.59</v>
      </c>
    </row>
    <row r="3755" customFormat="false" ht="12.75" hidden="false" customHeight="false" outlineLevel="0" collapsed="false">
      <c r="A3755" s="142" t="s">
        <v>8017</v>
      </c>
      <c r="B3755" s="663" t="str">
        <f aca="false">C3755&amp;D3755&amp;E3755&amp;F3755&amp;G3755&amp;H3755</f>
        <v>GUIA(VIGA,LONGARINA) DE PERFIL DE ACO "I",DE 6",1ª ALMA,EM TRABALHOS DE ESCORAMENTO E CONGENERES,SOLDADA SOBRE CONSOLOSE ESTACAS,ESTAS INTERVALADAS DE 1,50 A 2,00M,INCLUSIVE FORNECIMENTO,COLOCACAO,RETIRADA E TRANSPORTE INTERNO COM TRATOR,ADMITINDO-SE SUA UTILIZACAO 7 VEZES</v>
      </c>
      <c r="C3755" s="142" t="s">
        <v>8012</v>
      </c>
      <c r="D3755" s="142" t="s">
        <v>8013</v>
      </c>
      <c r="E3755" s="142" t="s">
        <v>8014</v>
      </c>
      <c r="F3755" s="142" t="s">
        <v>8015</v>
      </c>
      <c r="G3755" s="142" t="s">
        <v>8016</v>
      </c>
      <c r="I3755" s="142" t="s">
        <v>130</v>
      </c>
      <c r="J3755" s="142" t="n">
        <v>54.71</v>
      </c>
    </row>
    <row r="3756" customFormat="false" ht="12.75" hidden="false" customHeight="false" outlineLevel="0" collapsed="false">
      <c r="A3756" s="142" t="s">
        <v>8018</v>
      </c>
      <c r="B3756" s="663" t="str">
        <f aca="false">C3756&amp;D3756&amp;E3756&amp;F3756&amp;G3756&amp;H3756</f>
        <v>GUIA (VIGA,LONGARINA) DE PERFIL DE ACO "I",DE 10",1ª ALMA,EM TRABALHOS DE ESCORAMENTO E CONGENERES,SOLDADA SOBRE CONSOLOS E ESTACAS,ESTAS INTERVALADAS DE 2,00 A 2,50M,INCLUSIVE FORNECIMENTO,COLOCACAO,RETIRADA E TRANSPORTE INTERNO COM TRATOR,ADMITINDO-SE SUA UTILIZACAO 7 VEZES</v>
      </c>
      <c r="C3756" s="142" t="s">
        <v>8019</v>
      </c>
      <c r="D3756" s="142" t="s">
        <v>8020</v>
      </c>
      <c r="E3756" s="142" t="s">
        <v>8021</v>
      </c>
      <c r="F3756" s="142" t="s">
        <v>8022</v>
      </c>
      <c r="G3756" s="142" t="s">
        <v>8023</v>
      </c>
      <c r="I3756" s="142" t="s">
        <v>130</v>
      </c>
      <c r="J3756" s="142" t="n">
        <v>72.47</v>
      </c>
    </row>
    <row r="3757" customFormat="false" ht="12.75" hidden="false" customHeight="false" outlineLevel="0" collapsed="false">
      <c r="A3757" s="142" t="s">
        <v>8024</v>
      </c>
      <c r="B3757" s="663" t="str">
        <f aca="false">C3757&amp;D3757&amp;E3757&amp;F3757&amp;G3757&amp;H3757</f>
        <v>GUIA (VIGA,LONGARINA) DE PERFIL DE ACO "I",DE 10",1ª ALMA,EM TRABALHOS DE ESCORAMENTO E CONGENERES,SOLDADA SOBRE CONSOLOS E ESTACAS,ESTAS INTERVALADAS DE 2,00 A 2,50M,INCLUSIVE FORNECIMENTO,COLOCACAO,RETIRADA E TRANSPORTE INTERNO COM TRATOR,ADMITINDO-SE SUA UTILIZACAO 7 VEZES</v>
      </c>
      <c r="C3757" s="142" t="s">
        <v>8019</v>
      </c>
      <c r="D3757" s="142" t="s">
        <v>8020</v>
      </c>
      <c r="E3757" s="142" t="s">
        <v>8021</v>
      </c>
      <c r="F3757" s="142" t="s">
        <v>8022</v>
      </c>
      <c r="G3757" s="142" t="s">
        <v>8023</v>
      </c>
      <c r="I3757" s="142" t="s">
        <v>130</v>
      </c>
      <c r="J3757" s="142" t="n">
        <v>70.06</v>
      </c>
    </row>
    <row r="3758" customFormat="false" ht="12.75" hidden="false" customHeight="false" outlineLevel="0" collapsed="false">
      <c r="A3758" s="142" t="s">
        <v>8025</v>
      </c>
      <c r="B3758" s="663" t="str">
        <f aca="false">C3758&amp;D3758&amp;E3758&amp;F3758&amp;G3758&amp;H3758</f>
        <v>ESTRONCA(ESCORA)DE PERFIL DE ACO "I",DE 6",1ª ALMA,EM TRABALHOS DE ESCORAMENTO E CONGENERES,TENDO COMPRIMENTO DE 2,50 A3,00M,SOLDADA EM GUIAS,INCLUSIVE FORNECIMENTO,COLOCACAO,RETIRADA E TRANSPORTE INTERNO COM CAMINHAO,ADMITINDO-SE SUA UTILIZACAO 7 VEZES</v>
      </c>
      <c r="C3758" s="142" t="s">
        <v>8026</v>
      </c>
      <c r="D3758" s="142" t="s">
        <v>8027</v>
      </c>
      <c r="E3758" s="142" t="s">
        <v>8028</v>
      </c>
      <c r="F3758" s="142" t="s">
        <v>8029</v>
      </c>
      <c r="G3758" s="142" t="s">
        <v>8030</v>
      </c>
      <c r="I3758" s="142" t="s">
        <v>9</v>
      </c>
      <c r="J3758" s="142" t="n">
        <v>140</v>
      </c>
    </row>
    <row r="3759" customFormat="false" ht="12.75" hidden="false" customHeight="false" outlineLevel="0" collapsed="false">
      <c r="A3759" s="142" t="s">
        <v>8031</v>
      </c>
      <c r="B3759" s="663" t="str">
        <f aca="false">C3759&amp;D3759&amp;E3759&amp;F3759&amp;G3759&amp;H3759</f>
        <v>ESTRONCA(ESCORA)DE PERFIL DE ACO "I",DE 6",1ª ALMA,EM TRABALHOS DE ESCORAMENTO E CONGENERES,TENDO COMPRIMENTO DE 2,50 A3,00M,SOLDADA EM GUIAS,INCLUSIVE FORNECIMENTO,COLOCACAO,RETIRADA E TRANSPORTE INTERNO COM CAMINHAO,ADMITINDO-SE SUA UTILIZACAO 7 VEZES</v>
      </c>
      <c r="C3759" s="142" t="s">
        <v>8026</v>
      </c>
      <c r="D3759" s="142" t="s">
        <v>8027</v>
      </c>
      <c r="E3759" s="142" t="s">
        <v>8028</v>
      </c>
      <c r="F3759" s="142" t="s">
        <v>8029</v>
      </c>
      <c r="G3759" s="142" t="s">
        <v>8030</v>
      </c>
      <c r="I3759" s="142" t="s">
        <v>9</v>
      </c>
      <c r="J3759" s="142" t="n">
        <v>132.61</v>
      </c>
    </row>
    <row r="3760" customFormat="false" ht="12.75" hidden="false" customHeight="false" outlineLevel="0" collapsed="false">
      <c r="A3760" s="142" t="s">
        <v>8032</v>
      </c>
      <c r="B3760" s="663" t="str">
        <f aca="false">C3760&amp;D3760&amp;E3760&amp;F3760&amp;G3760&amp;H3760</f>
        <v>CAFE DA MANHA, CONFORME CONVENCAO DO TRABALHO PARA CONSTRUCAO CIVIL E CONDICOES HIGIENICAS E SANITARIAS ADEQUADAS</v>
      </c>
      <c r="C3760" s="142" t="s">
        <v>8033</v>
      </c>
      <c r="D3760" s="142" t="s">
        <v>8034</v>
      </c>
      <c r="I3760" s="142" t="s">
        <v>9</v>
      </c>
      <c r="J3760" s="142" t="n">
        <v>5.5</v>
      </c>
    </row>
    <row r="3761" customFormat="false" ht="12.75" hidden="false" customHeight="false" outlineLevel="0" collapsed="false">
      <c r="A3761" s="142" t="s">
        <v>8035</v>
      </c>
      <c r="B3761" s="663" t="str">
        <f aca="false">C3761&amp;D3761&amp;E3761&amp;F3761&amp;G3761&amp;H3761</f>
        <v>CAFE DA MANHA, CONFORME CONVENCAO DO TRABALHO PARA CONSTRUCAO CIVIL E CONDICOES HIGIENICAS E SANITARIAS ADEQUADAS</v>
      </c>
      <c r="C3761" s="142" t="s">
        <v>8033</v>
      </c>
      <c r="D3761" s="142" t="s">
        <v>8034</v>
      </c>
      <c r="I3761" s="142" t="s">
        <v>9</v>
      </c>
      <c r="J3761" s="142" t="n">
        <v>5.5</v>
      </c>
    </row>
    <row r="3762" customFormat="false" ht="12.75" hidden="false" customHeight="false" outlineLevel="0" collapsed="false">
      <c r="A3762" s="142" t="s">
        <v>8036</v>
      </c>
      <c r="B3762" s="663" t="str">
        <f aca="false">C3762&amp;D3762&amp;E3762&amp;F3762&amp;G3762&amp;H3762</f>
        <v>REFEICAO CONFORME CONVENCAO DO TRABALHO PARA CONSTRUCAO CIVIL E CONDICOES HIGIENICAS E SANITARIAS ADEQUADAS</v>
      </c>
      <c r="C3762" s="142" t="s">
        <v>8037</v>
      </c>
      <c r="D3762" s="142" t="s">
        <v>8038</v>
      </c>
      <c r="I3762" s="142" t="s">
        <v>9</v>
      </c>
      <c r="J3762" s="142" t="n">
        <v>12</v>
      </c>
    </row>
    <row r="3763" customFormat="false" ht="12.75" hidden="false" customHeight="false" outlineLevel="0" collapsed="false">
      <c r="A3763" s="142" t="s">
        <v>8039</v>
      </c>
      <c r="B3763" s="663" t="str">
        <f aca="false">C3763&amp;D3763&amp;E3763&amp;F3763&amp;G3763&amp;H3763</f>
        <v>REFEICAO CONFORME CONVENCAO DO TRABALHO PARA CONSTRUCAO CIVIL E CONDICOES HIGIENICAS E SANITARIAS ADEQUADAS</v>
      </c>
      <c r="C3763" s="142" t="s">
        <v>8037</v>
      </c>
      <c r="D3763" s="142" t="s">
        <v>8038</v>
      </c>
      <c r="I3763" s="142" t="s">
        <v>9</v>
      </c>
      <c r="J3763" s="142" t="n">
        <v>12</v>
      </c>
    </row>
    <row r="3764" customFormat="false" ht="12.75" hidden="false" customHeight="false" outlineLevel="0" collapsed="false">
      <c r="A3764" s="142" t="s">
        <v>8040</v>
      </c>
      <c r="B3764" s="663" t="str">
        <f aca="false">C3764&amp;D3764&amp;E3764&amp;F3764&amp;G3764&amp;H3764</f>
        <v>CESTA BASICA, CONFORME CONVENCAO DO TRABALHO PARA CONSTRUCAO CIVIL</v>
      </c>
      <c r="C3764" s="142" t="s">
        <v>8041</v>
      </c>
      <c r="D3764" s="142" t="s">
        <v>8042</v>
      </c>
      <c r="I3764" s="142" t="s">
        <v>4003</v>
      </c>
      <c r="J3764" s="142" t="n">
        <v>240</v>
      </c>
    </row>
    <row r="3765" customFormat="false" ht="12.75" hidden="false" customHeight="false" outlineLevel="0" collapsed="false">
      <c r="A3765" s="142" t="s">
        <v>8043</v>
      </c>
      <c r="B3765" s="663" t="str">
        <f aca="false">C3765&amp;D3765&amp;E3765&amp;F3765&amp;G3765&amp;H3765</f>
        <v>CESTA BASICA, CONFORME CONVENCAO DO TRABALHO PARA CONSTRUCAO CIVIL</v>
      </c>
      <c r="C3765" s="142" t="s">
        <v>8041</v>
      </c>
      <c r="D3765" s="142" t="s">
        <v>8042</v>
      </c>
      <c r="I3765" s="142" t="s">
        <v>4003</v>
      </c>
      <c r="J3765" s="142" t="n">
        <v>240</v>
      </c>
    </row>
    <row r="3766" customFormat="false" ht="12.75" hidden="false" customHeight="false" outlineLevel="0" collapsed="false">
      <c r="A3766" s="142" t="s">
        <v>8044</v>
      </c>
      <c r="B3766" s="663" t="str">
        <f aca="false">C3766&amp;D3766&amp;E3766&amp;F3766&amp;G3766&amp;H3766</f>
        <v>VALE TRANSPORTE, CONSIDERANDO PASSAGEM IDA E VOLTA</v>
      </c>
      <c r="C3766" s="142" t="s">
        <v>8045</v>
      </c>
      <c r="I3766" s="142" t="s">
        <v>9</v>
      </c>
      <c r="J3766" s="142" t="n">
        <v>7</v>
      </c>
    </row>
    <row r="3767" customFormat="false" ht="12.75" hidden="false" customHeight="false" outlineLevel="0" collapsed="false">
      <c r="A3767" s="142" t="s">
        <v>8046</v>
      </c>
      <c r="B3767" s="663" t="str">
        <f aca="false">C3767&amp;D3767&amp;E3767&amp;F3767&amp;G3767&amp;H3767</f>
        <v>VALE TRANSPORTE, CONSIDERANDO PASSAGEM IDA E VOLTA</v>
      </c>
      <c r="C3767" s="142" t="s">
        <v>8045</v>
      </c>
      <c r="I3767" s="142" t="s">
        <v>9</v>
      </c>
      <c r="J3767" s="142" t="n">
        <v>7</v>
      </c>
    </row>
    <row r="3768" customFormat="false" ht="12.75" hidden="false" customHeight="false" outlineLevel="0" collapsed="false">
      <c r="A3768" s="142" t="s">
        <v>8047</v>
      </c>
      <c r="B3768" s="663" t="str">
        <f aca="false">C3768&amp;D3768&amp;E3768&amp;F3768&amp;G3768&amp;H3768</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68" s="142" t="s">
        <v>8048</v>
      </c>
      <c r="D3768" s="142" t="s">
        <v>8049</v>
      </c>
      <c r="E3768" s="142" t="s">
        <v>8050</v>
      </c>
      <c r="F3768" s="142" t="s">
        <v>8051</v>
      </c>
      <c r="G3768" s="142" t="s">
        <v>8052</v>
      </c>
      <c r="H3768" s="142" t="s">
        <v>8053</v>
      </c>
      <c r="I3768" s="142" t="s">
        <v>215</v>
      </c>
      <c r="J3768" s="142" t="n">
        <v>27.73</v>
      </c>
    </row>
    <row r="3769" customFormat="false" ht="12.75" hidden="false" customHeight="false" outlineLevel="0" collapsed="false">
      <c r="A3769" s="142" t="s">
        <v>8054</v>
      </c>
      <c r="B3769" s="663" t="str">
        <f aca="false">C3769&amp;D3769&amp;E3769&amp;F3769&amp;G3769&amp;H3769</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69" s="142" t="s">
        <v>8048</v>
      </c>
      <c r="D3769" s="142" t="s">
        <v>8049</v>
      </c>
      <c r="E3769" s="142" t="s">
        <v>8050</v>
      </c>
      <c r="F3769" s="142" t="s">
        <v>8051</v>
      </c>
      <c r="G3769" s="142" t="s">
        <v>8052</v>
      </c>
      <c r="H3769" s="142" t="s">
        <v>8053</v>
      </c>
      <c r="I3769" s="142" t="s">
        <v>215</v>
      </c>
      <c r="J3769" s="142" t="n">
        <v>27.73</v>
      </c>
    </row>
    <row r="3770" customFormat="false" ht="12.75" hidden="false" customHeight="false" outlineLevel="0" collapsed="false">
      <c r="A3770" s="142" t="s">
        <v>8055</v>
      </c>
      <c r="B3770" s="663" t="str">
        <f aca="false">C3770&amp;D3770&amp;E3770&amp;F3770&amp;G3770&amp;H3770</f>
        <v>INDICE GERAL DA CONSTRUCAO CIVIL (PREDIOS PUBLICOS)</v>
      </c>
      <c r="C3770" s="142" t="s">
        <v>8056</v>
      </c>
      <c r="J3770" s="142" t="n">
        <v>5735</v>
      </c>
    </row>
    <row r="3771" customFormat="false" ht="12.75" hidden="false" customHeight="false" outlineLevel="0" collapsed="false">
      <c r="A3771" s="142" t="s">
        <v>8057</v>
      </c>
      <c r="B3771" s="663" t="str">
        <f aca="false">C3771&amp;D3771&amp;E3771&amp;F3771&amp;G3771&amp;H3771</f>
        <v>INDICE GERAL DA CONSTRUCAO CIVIL (PREDIOS PUBLICOS)</v>
      </c>
      <c r="C3771" s="142" t="s">
        <v>8056</v>
      </c>
      <c r="J3771" s="142" t="n">
        <v>5175</v>
      </c>
    </row>
    <row r="3772" customFormat="false" ht="12.75" hidden="false" customHeight="false" outlineLevel="0" collapsed="false">
      <c r="A3772" s="142" t="s">
        <v>8058</v>
      </c>
      <c r="B3772" s="663" t="str">
        <f aca="false">C3772&amp;D3772&amp;E3772&amp;F3772&amp;G3772&amp;H3772</f>
        <v>INDICE GERAL PARA FORNECIMENTO DE MATERIAIS DA CONSTRUCAO CIVIL</v>
      </c>
      <c r="C3772" s="142" t="s">
        <v>8059</v>
      </c>
      <c r="D3772" s="142" t="s">
        <v>8060</v>
      </c>
      <c r="J3772" s="142" t="n">
        <v>3991</v>
      </c>
    </row>
    <row r="3773" customFormat="false" ht="12.75" hidden="false" customHeight="false" outlineLevel="0" collapsed="false">
      <c r="A3773" s="142" t="s">
        <v>8061</v>
      </c>
      <c r="B3773" s="663" t="str">
        <f aca="false">C3773&amp;D3773&amp;E3773&amp;F3773&amp;G3773&amp;H3773</f>
        <v>INDICE GERAL PARA FORNECIMENTO DE MATERIAIS DA CONSTRUCAO CIVIL</v>
      </c>
      <c r="C3773" s="142" t="s">
        <v>8059</v>
      </c>
      <c r="D3773" s="142" t="s">
        <v>8060</v>
      </c>
      <c r="J3773" s="142" t="n">
        <v>3991</v>
      </c>
    </row>
    <row r="3774" customFormat="false" ht="12.75" hidden="false" customHeight="false" outlineLevel="0" collapsed="false">
      <c r="A3774" s="142" t="s">
        <v>8062</v>
      </c>
      <c r="B3774" s="663" t="str">
        <f aca="false">C3774&amp;D3774&amp;E3774&amp;F3774&amp;G3774&amp;H3774</f>
        <v>MAO-DE-OBRA DE VIGIA,INCLUSIVE ENCARGOS SOCIAIS</v>
      </c>
      <c r="C3774" s="142" t="s">
        <v>8063</v>
      </c>
      <c r="I3774" s="142" t="s">
        <v>3746</v>
      </c>
      <c r="J3774" s="142" t="n">
        <v>2907.52</v>
      </c>
    </row>
    <row r="3775" customFormat="false" ht="12.75" hidden="false" customHeight="false" outlineLevel="0" collapsed="false">
      <c r="A3775" s="142" t="s">
        <v>8064</v>
      </c>
      <c r="B3775" s="663" t="str">
        <f aca="false">C3775&amp;D3775&amp;E3775&amp;F3775&amp;G3775&amp;H3775</f>
        <v>MAO-DE-OBRA DE VIGIA,INCLUSIVE ENCARGOS SOCIAIS</v>
      </c>
      <c r="C3775" s="142" t="s">
        <v>8063</v>
      </c>
      <c r="I3775" s="142" t="s">
        <v>3746</v>
      </c>
      <c r="J3775" s="142" t="n">
        <v>2518.56</v>
      </c>
    </row>
    <row r="3776" customFormat="false" ht="12.75" hidden="false" customHeight="false" outlineLevel="0" collapsed="false">
      <c r="A3776" s="142" t="s">
        <v>8065</v>
      </c>
      <c r="B3776" s="663" t="str">
        <f aca="false">C3776&amp;D3776&amp;E3776&amp;F3776&amp;G3776&amp;H3776</f>
        <v>MAO-DE-OBRA DE MARCENEIRO,INCLUSIVE ENCARGOS SOCIAIS</v>
      </c>
      <c r="C3776" s="142" t="s">
        <v>8066</v>
      </c>
      <c r="I3776" s="142" t="s">
        <v>3746</v>
      </c>
      <c r="J3776" s="142" t="n">
        <v>5276.48</v>
      </c>
    </row>
    <row r="3777" customFormat="false" ht="12.75" hidden="false" customHeight="false" outlineLevel="0" collapsed="false">
      <c r="A3777" s="142" t="s">
        <v>8067</v>
      </c>
      <c r="B3777" s="663" t="str">
        <f aca="false">C3777&amp;D3777&amp;E3777&amp;F3777&amp;G3777&amp;H3777</f>
        <v>MAO-DE-OBRA DE MARCENEIRO,INCLUSIVE ENCARGOS SOCIAIS</v>
      </c>
      <c r="C3777" s="142" t="s">
        <v>8066</v>
      </c>
      <c r="I3777" s="142" t="s">
        <v>3746</v>
      </c>
      <c r="J3777" s="142" t="n">
        <v>4572.48</v>
      </c>
    </row>
    <row r="3778" customFormat="false" ht="12.75" hidden="false" customHeight="false" outlineLevel="0" collapsed="false">
      <c r="A3778" s="142" t="s">
        <v>8068</v>
      </c>
      <c r="B3778" s="663" t="str">
        <f aca="false">C3778&amp;D3778&amp;E3778&amp;F3778&amp;G3778&amp;H3778</f>
        <v>MAO-DE-OBRA DE SERRALHEIRO DE CONSTRUCAO CIVIL,INCLUSIVE ENCARGOS SOCIAIS</v>
      </c>
      <c r="C3778" s="142" t="s">
        <v>8069</v>
      </c>
      <c r="D3778" s="142" t="s">
        <v>8070</v>
      </c>
      <c r="I3778" s="142" t="s">
        <v>3746</v>
      </c>
      <c r="J3778" s="142" t="n">
        <v>4104.32</v>
      </c>
    </row>
    <row r="3779" customFormat="false" ht="12.75" hidden="false" customHeight="false" outlineLevel="0" collapsed="false">
      <c r="A3779" s="142" t="s">
        <v>8071</v>
      </c>
      <c r="B3779" s="663" t="str">
        <f aca="false">C3779&amp;D3779&amp;E3779&amp;F3779&amp;G3779&amp;H3779</f>
        <v>MAO-DE-OBRA DE SERRALHEIRO DE CONSTRUCAO CIVIL,INCLUSIVE ENCARGOS SOCIAIS</v>
      </c>
      <c r="C3779" s="142" t="s">
        <v>8069</v>
      </c>
      <c r="D3779" s="142" t="s">
        <v>8070</v>
      </c>
      <c r="I3779" s="142" t="s">
        <v>3746</v>
      </c>
      <c r="J3779" s="142" t="n">
        <v>3556.96</v>
      </c>
    </row>
    <row r="3780" customFormat="false" ht="12.75" hidden="false" customHeight="false" outlineLevel="0" collapsed="false">
      <c r="A3780" s="142" t="s">
        <v>8072</v>
      </c>
      <c r="B3780" s="663" t="str">
        <f aca="false">C3780&amp;D3780&amp;E3780&amp;F3780&amp;G3780&amp;H3780</f>
        <v>MAO-DE-OBRA DE PINTOR,INCLUSIVE ENCARGOS SOCIAIS</v>
      </c>
      <c r="C3780" s="142" t="s">
        <v>8073</v>
      </c>
      <c r="I3780" s="142" t="s">
        <v>3746</v>
      </c>
      <c r="J3780" s="142" t="n">
        <v>3813.92</v>
      </c>
    </row>
    <row r="3781" customFormat="false" ht="12.75" hidden="false" customHeight="false" outlineLevel="0" collapsed="false">
      <c r="A3781" s="142" t="s">
        <v>8074</v>
      </c>
      <c r="B3781" s="663" t="str">
        <f aca="false">C3781&amp;D3781&amp;E3781&amp;F3781&amp;G3781&amp;H3781</f>
        <v>MAO-DE-OBRA DE PINTOR,INCLUSIVE ENCARGOS SOCIAIS</v>
      </c>
      <c r="C3781" s="142" t="s">
        <v>8073</v>
      </c>
      <c r="I3781" s="142" t="s">
        <v>3746</v>
      </c>
      <c r="J3781" s="142" t="n">
        <v>3303.52</v>
      </c>
    </row>
    <row r="3782" customFormat="false" ht="12.75" hidden="false" customHeight="false" outlineLevel="0" collapsed="false">
      <c r="A3782" s="142" t="s">
        <v>8075</v>
      </c>
      <c r="B3782" s="663" t="str">
        <f aca="false">C3782&amp;D3782&amp;E3782&amp;F3782&amp;G3782&amp;H3782</f>
        <v>MAO-DE-OBRA DE GESSEIRO,INCLUSIVE ENCARGOS SOCIAIS</v>
      </c>
      <c r="C3782" s="142" t="s">
        <v>8076</v>
      </c>
      <c r="I3782" s="142" t="s">
        <v>3746</v>
      </c>
      <c r="J3782" s="142" t="n">
        <v>3813.92</v>
      </c>
    </row>
    <row r="3783" customFormat="false" ht="12.75" hidden="false" customHeight="false" outlineLevel="0" collapsed="false">
      <c r="A3783" s="142" t="s">
        <v>8077</v>
      </c>
      <c r="B3783" s="663" t="str">
        <f aca="false">C3783&amp;D3783&amp;E3783&amp;F3783&amp;G3783&amp;H3783</f>
        <v>MAO-DE-OBRA DE GESSEIRO,INCLUSIVE ENCARGOS SOCIAIS</v>
      </c>
      <c r="C3783" s="142" t="s">
        <v>8076</v>
      </c>
      <c r="I3783" s="142" t="s">
        <v>3746</v>
      </c>
      <c r="J3783" s="142" t="n">
        <v>3303.52</v>
      </c>
    </row>
    <row r="3784" customFormat="false" ht="12.75" hidden="false" customHeight="false" outlineLevel="0" collapsed="false">
      <c r="A3784" s="142" t="s">
        <v>8078</v>
      </c>
      <c r="B3784" s="663" t="str">
        <f aca="false">C3784&amp;D3784&amp;E3784&amp;F3784&amp;G3784&amp;H3784</f>
        <v>MAO-DE-OBRA DE LADRILHEIRO,INCLUSIVE ENCARGOS SOCIAIS</v>
      </c>
      <c r="C3784" s="142" t="s">
        <v>8079</v>
      </c>
      <c r="I3784" s="142" t="s">
        <v>3746</v>
      </c>
      <c r="J3784" s="142" t="n">
        <v>4104.32</v>
      </c>
    </row>
    <row r="3785" customFormat="false" ht="12.75" hidden="false" customHeight="false" outlineLevel="0" collapsed="false">
      <c r="A3785" s="142" t="s">
        <v>8080</v>
      </c>
      <c r="B3785" s="663" t="str">
        <f aca="false">C3785&amp;D3785&amp;E3785&amp;F3785&amp;G3785&amp;H3785</f>
        <v>MAO-DE-OBRA DE LADRILHEIRO,INCLUSIVE ENCARGOS SOCIAIS</v>
      </c>
      <c r="C3785" s="142" t="s">
        <v>8079</v>
      </c>
      <c r="I3785" s="142" t="s">
        <v>3746</v>
      </c>
      <c r="J3785" s="142" t="n">
        <v>3556.96</v>
      </c>
    </row>
    <row r="3786" customFormat="false" ht="12.75" hidden="false" customHeight="false" outlineLevel="0" collapsed="false">
      <c r="A3786" s="142" t="s">
        <v>8081</v>
      </c>
      <c r="B3786" s="663" t="str">
        <f aca="false">C3786&amp;D3786&amp;E3786&amp;F3786&amp;G3786&amp;H3786</f>
        <v>MAO-DE-OBRA DE TAQUEIRO,INCLUSIVE ENCARGOS SOCIAIS</v>
      </c>
      <c r="C3786" s="142" t="s">
        <v>8082</v>
      </c>
      <c r="I3786" s="142" t="s">
        <v>3746</v>
      </c>
      <c r="J3786" s="142" t="n">
        <v>3813.92</v>
      </c>
    </row>
    <row r="3787" customFormat="false" ht="12.75" hidden="false" customHeight="false" outlineLevel="0" collapsed="false">
      <c r="A3787" s="142" t="s">
        <v>8083</v>
      </c>
      <c r="B3787" s="663" t="str">
        <f aca="false">C3787&amp;D3787&amp;E3787&amp;F3787&amp;G3787&amp;H3787</f>
        <v>MAO-DE-OBRA DE TAQUEIRO,INCLUSIVE ENCARGOS SOCIAIS</v>
      </c>
      <c r="C3787" s="142" t="s">
        <v>8082</v>
      </c>
      <c r="I3787" s="142" t="s">
        <v>3746</v>
      </c>
      <c r="J3787" s="142" t="n">
        <v>3303.52</v>
      </c>
    </row>
    <row r="3788" customFormat="false" ht="12.75" hidden="false" customHeight="false" outlineLevel="0" collapsed="false">
      <c r="A3788" s="142" t="s">
        <v>8084</v>
      </c>
      <c r="B3788" s="663" t="str">
        <f aca="false">C3788&amp;D3788&amp;E3788&amp;F3788&amp;G3788&amp;H3788</f>
        <v>MAO-DE-OBRA DE ESTUCADOR,INCLUSIVE ENCARGOS SOCIAIS</v>
      </c>
      <c r="C3788" s="142" t="s">
        <v>8085</v>
      </c>
      <c r="I3788" s="142" t="s">
        <v>3746</v>
      </c>
      <c r="J3788" s="142" t="n">
        <v>3813.92</v>
      </c>
    </row>
    <row r="3789" customFormat="false" ht="12.75" hidden="false" customHeight="false" outlineLevel="0" collapsed="false">
      <c r="A3789" s="142" t="s">
        <v>8086</v>
      </c>
      <c r="B3789" s="663" t="str">
        <f aca="false">C3789&amp;D3789&amp;E3789&amp;F3789&amp;G3789&amp;H3789</f>
        <v>MAO-DE-OBRA DE ESTUCADOR,INCLUSIVE ENCARGOS SOCIAIS</v>
      </c>
      <c r="C3789" s="142" t="s">
        <v>8085</v>
      </c>
      <c r="I3789" s="142" t="s">
        <v>3746</v>
      </c>
      <c r="J3789" s="142" t="n">
        <v>3303.52</v>
      </c>
    </row>
    <row r="3790" customFormat="false" ht="12.75" hidden="false" customHeight="false" outlineLevel="0" collapsed="false">
      <c r="A3790" s="142" t="s">
        <v>8087</v>
      </c>
      <c r="B3790" s="663" t="str">
        <f aca="false">C3790&amp;D3790&amp;E3790&amp;F3790&amp;G3790&amp;H3790</f>
        <v>MAO-DE-OBRA DE PEDREIRO,INCLUSIVE ENCARGOS SOCIAIS</v>
      </c>
      <c r="C3790" s="142" t="s">
        <v>8088</v>
      </c>
      <c r="I3790" s="142" t="s">
        <v>3746</v>
      </c>
      <c r="J3790" s="142" t="n">
        <v>3813.92</v>
      </c>
    </row>
    <row r="3791" customFormat="false" ht="12.75" hidden="false" customHeight="false" outlineLevel="0" collapsed="false">
      <c r="A3791" s="142" t="s">
        <v>8089</v>
      </c>
      <c r="B3791" s="663" t="str">
        <f aca="false">C3791&amp;D3791&amp;E3791&amp;F3791&amp;G3791&amp;H3791</f>
        <v>MAO-DE-OBRA DE PEDREIRO,INCLUSIVE ENCARGOS SOCIAIS</v>
      </c>
      <c r="C3791" s="142" t="s">
        <v>8088</v>
      </c>
      <c r="I3791" s="142" t="s">
        <v>3746</v>
      </c>
      <c r="J3791" s="142" t="n">
        <v>3303.52</v>
      </c>
    </row>
    <row r="3792" customFormat="false" ht="12.75" hidden="false" customHeight="false" outlineLevel="0" collapsed="false">
      <c r="A3792" s="142" t="s">
        <v>8090</v>
      </c>
      <c r="B3792" s="663" t="str">
        <f aca="false">C3792&amp;D3792&amp;E3792&amp;F3792&amp;G3792&amp;H3792</f>
        <v>MAO-DE-OBRA DE CARPINTEIRO DE FORMAS,INCLUSIVE ENCARGOS SOCIAIS</v>
      </c>
      <c r="C3792" s="142" t="s">
        <v>8091</v>
      </c>
      <c r="D3792" s="142" t="s">
        <v>3812</v>
      </c>
      <c r="I3792" s="142" t="s">
        <v>3746</v>
      </c>
      <c r="J3792" s="142" t="n">
        <v>3813.92</v>
      </c>
    </row>
    <row r="3793" customFormat="false" ht="12.75" hidden="false" customHeight="false" outlineLevel="0" collapsed="false">
      <c r="A3793" s="142" t="s">
        <v>8092</v>
      </c>
      <c r="B3793" s="663" t="str">
        <f aca="false">C3793&amp;D3793&amp;E3793&amp;F3793&amp;G3793&amp;H3793</f>
        <v>MAO-DE-OBRA DE CARPINTEIRO DE FORMAS,INCLUSIVE ENCARGOS SOCIAIS</v>
      </c>
      <c r="C3793" s="142" t="s">
        <v>8091</v>
      </c>
      <c r="D3793" s="142" t="s">
        <v>3812</v>
      </c>
      <c r="I3793" s="142" t="s">
        <v>3746</v>
      </c>
      <c r="J3793" s="142" t="n">
        <v>3303.52</v>
      </c>
    </row>
    <row r="3794" customFormat="false" ht="12.75" hidden="false" customHeight="false" outlineLevel="0" collapsed="false">
      <c r="A3794" s="142" t="s">
        <v>8093</v>
      </c>
      <c r="B3794" s="663" t="str">
        <f aca="false">C3794&amp;D3794&amp;E3794&amp;F3794&amp;G3794&amp;H3794</f>
        <v>MAO-DE-OBRA DE BOMBEIRO HIDRAULICO,INCLUSIVE ENCARGOS SOCIAIS</v>
      </c>
      <c r="C3794" s="142" t="s">
        <v>8094</v>
      </c>
      <c r="D3794" s="142" t="s">
        <v>1018</v>
      </c>
      <c r="I3794" s="142" t="s">
        <v>3746</v>
      </c>
      <c r="J3794" s="142" t="n">
        <v>3813.92</v>
      </c>
    </row>
    <row r="3795" customFormat="false" ht="12.75" hidden="false" customHeight="false" outlineLevel="0" collapsed="false">
      <c r="A3795" s="142" t="s">
        <v>8095</v>
      </c>
      <c r="B3795" s="663" t="str">
        <f aca="false">C3795&amp;D3795&amp;E3795&amp;F3795&amp;G3795&amp;H3795</f>
        <v>MAO-DE-OBRA DE BOMBEIRO HIDRAULICO,INCLUSIVE ENCARGOS SOCIAIS</v>
      </c>
      <c r="C3795" s="142" t="s">
        <v>8094</v>
      </c>
      <c r="D3795" s="142" t="s">
        <v>1018</v>
      </c>
      <c r="I3795" s="142" t="s">
        <v>3746</v>
      </c>
      <c r="J3795" s="142" t="n">
        <v>3303.52</v>
      </c>
    </row>
    <row r="3796" customFormat="false" ht="12.75" hidden="false" customHeight="false" outlineLevel="0" collapsed="false">
      <c r="A3796" s="142" t="s">
        <v>8096</v>
      </c>
      <c r="B3796" s="663" t="str">
        <f aca="false">C3796&amp;D3796&amp;E3796&amp;F3796&amp;G3796&amp;H3796</f>
        <v>MAO-DE-OBRA DE CARPINTEIRO DE ESQUADRIAS,INCLUSIVE ENCARGOSSOCIAIS</v>
      </c>
      <c r="C3796" s="142" t="s">
        <v>8097</v>
      </c>
      <c r="D3796" s="142" t="s">
        <v>8098</v>
      </c>
      <c r="I3796" s="142" t="s">
        <v>3746</v>
      </c>
      <c r="J3796" s="142" t="n">
        <v>4104.32</v>
      </c>
    </row>
    <row r="3797" customFormat="false" ht="12.75" hidden="false" customHeight="false" outlineLevel="0" collapsed="false">
      <c r="A3797" s="142" t="s">
        <v>8099</v>
      </c>
      <c r="B3797" s="663" t="str">
        <f aca="false">C3797&amp;D3797&amp;E3797&amp;F3797&amp;G3797&amp;H3797</f>
        <v>MAO-DE-OBRA DE CARPINTEIRO DE ESQUADRIAS,INCLUSIVE ENCARGOSSOCIAIS</v>
      </c>
      <c r="C3797" s="142" t="s">
        <v>8097</v>
      </c>
      <c r="D3797" s="142" t="s">
        <v>8098</v>
      </c>
      <c r="I3797" s="142" t="s">
        <v>3746</v>
      </c>
      <c r="J3797" s="142" t="n">
        <v>3556.96</v>
      </c>
    </row>
    <row r="3798" customFormat="false" ht="12.75" hidden="false" customHeight="false" outlineLevel="0" collapsed="false">
      <c r="A3798" s="142" t="s">
        <v>8100</v>
      </c>
      <c r="B3798" s="663" t="str">
        <f aca="false">C3798&amp;D3798&amp;E3798&amp;F3798&amp;G3798&amp;H3798</f>
        <v>MAO-DE-OBRA DE ELETRICISTA,INCLUSIVE ENCARGOS SOCIAIS</v>
      </c>
      <c r="C3798" s="142" t="s">
        <v>8101</v>
      </c>
      <c r="I3798" s="142" t="s">
        <v>3746</v>
      </c>
      <c r="J3798" s="142" t="n">
        <v>3813.92</v>
      </c>
    </row>
    <row r="3799" customFormat="false" ht="12.75" hidden="false" customHeight="false" outlineLevel="0" collapsed="false">
      <c r="A3799" s="142" t="s">
        <v>8102</v>
      </c>
      <c r="B3799" s="663" t="str">
        <f aca="false">C3799&amp;D3799&amp;E3799&amp;F3799&amp;G3799&amp;H3799</f>
        <v>MAO-DE-OBRA DE ELETRICISTA,INCLUSIVE ENCARGOS SOCIAIS</v>
      </c>
      <c r="C3799" s="142" t="s">
        <v>8101</v>
      </c>
      <c r="I3799" s="142" t="s">
        <v>3746</v>
      </c>
      <c r="J3799" s="142" t="n">
        <v>3303.52</v>
      </c>
    </row>
    <row r="3800" customFormat="false" ht="12.75" hidden="false" customHeight="false" outlineLevel="0" collapsed="false">
      <c r="A3800" s="142" t="s">
        <v>8103</v>
      </c>
      <c r="B3800" s="663" t="str">
        <f aca="false">C3800&amp;D3800&amp;E3800&amp;F3800&amp;G3800&amp;H3800</f>
        <v>MAO-DE-OBRA DE PINTOR DE LETRAS,INCLUSIVE ENCARGOS SOCIAIS</v>
      </c>
      <c r="C3800" s="142" t="s">
        <v>8104</v>
      </c>
      <c r="I3800" s="142" t="s">
        <v>3746</v>
      </c>
      <c r="J3800" s="142" t="n">
        <v>3813.92</v>
      </c>
    </row>
    <row r="3801" customFormat="false" ht="12.75" hidden="false" customHeight="false" outlineLevel="0" collapsed="false">
      <c r="A3801" s="142" t="s">
        <v>8105</v>
      </c>
      <c r="B3801" s="663" t="str">
        <f aca="false">C3801&amp;D3801&amp;E3801&amp;F3801&amp;G3801&amp;H3801</f>
        <v>MAO-DE-OBRA DE PINTOR DE LETRAS,INCLUSIVE ENCARGOS SOCIAIS</v>
      </c>
      <c r="C3801" s="142" t="s">
        <v>8104</v>
      </c>
      <c r="I3801" s="142" t="s">
        <v>3746</v>
      </c>
      <c r="J3801" s="142" t="n">
        <v>3303.52</v>
      </c>
    </row>
    <row r="3802" customFormat="false" ht="12.75" hidden="false" customHeight="false" outlineLevel="0" collapsed="false">
      <c r="A3802" s="142" t="s">
        <v>8106</v>
      </c>
      <c r="B3802" s="663" t="str">
        <f aca="false">C3802&amp;D3802&amp;E3802&amp;F3802&amp;G3802&amp;H3802</f>
        <v>MAO-DE-OBRA DE SERVENTE,INCLUSIVE ENCARGOS SOCIAIS</v>
      </c>
      <c r="C3802" s="142" t="s">
        <v>8107</v>
      </c>
      <c r="I3802" s="142" t="s">
        <v>3746</v>
      </c>
      <c r="J3802" s="142" t="n">
        <v>2761.44</v>
      </c>
    </row>
    <row r="3803" customFormat="false" ht="12.75" hidden="false" customHeight="false" outlineLevel="0" collapsed="false">
      <c r="A3803" s="142" t="s">
        <v>8108</v>
      </c>
      <c r="B3803" s="663" t="str">
        <f aca="false">C3803&amp;D3803&amp;E3803&amp;F3803&amp;G3803&amp;H3803</f>
        <v>MAO-DE-OBRA DE SERVENTE,INCLUSIVE ENCARGOS SOCIAIS</v>
      </c>
      <c r="C3803" s="142" t="s">
        <v>8107</v>
      </c>
      <c r="I3803" s="142" t="s">
        <v>3746</v>
      </c>
      <c r="J3803" s="142" t="n">
        <v>2393.6</v>
      </c>
    </row>
    <row r="3804" customFormat="false" ht="12.75" hidden="false" customHeight="false" outlineLevel="0" collapsed="false">
      <c r="A3804" s="142" t="s">
        <v>8109</v>
      </c>
      <c r="B3804" s="663" t="str">
        <f aca="false">C3804&amp;D3804&amp;E3804&amp;F3804&amp;G3804&amp;H3804</f>
        <v>MAO-DE-OBRA DE AJUDANTE,INCLUSIVE ENCARGOS SOCIAIS</v>
      </c>
      <c r="C3804" s="142" t="s">
        <v>8110</v>
      </c>
      <c r="I3804" s="142" t="s">
        <v>3746</v>
      </c>
      <c r="J3804" s="142" t="n">
        <v>2761.44</v>
      </c>
    </row>
    <row r="3805" customFormat="false" ht="12.75" hidden="false" customHeight="false" outlineLevel="0" collapsed="false">
      <c r="A3805" s="142" t="s">
        <v>8111</v>
      </c>
      <c r="B3805" s="663" t="str">
        <f aca="false">C3805&amp;D3805&amp;E3805&amp;F3805&amp;G3805&amp;H3805</f>
        <v>MAO-DE-OBRA DE AJUDANTE,INCLUSIVE ENCARGOS SOCIAIS</v>
      </c>
      <c r="C3805" s="142" t="s">
        <v>8110</v>
      </c>
      <c r="I3805" s="142" t="s">
        <v>3746</v>
      </c>
      <c r="J3805" s="142" t="n">
        <v>2393.6</v>
      </c>
    </row>
    <row r="3806" customFormat="false" ht="12.75" hidden="false" customHeight="false" outlineLevel="0" collapsed="false">
      <c r="A3806" s="142" t="s">
        <v>8112</v>
      </c>
      <c r="B3806" s="663" t="str">
        <f aca="false">C3806&amp;D3806&amp;E3806&amp;F3806&amp;G3806&amp;H3806</f>
        <v>MAO-DE-OBRA DE SOLDADOR,INCLUSIVE ENCARGOS SOCIAIS</v>
      </c>
      <c r="C3806" s="142" t="s">
        <v>8113</v>
      </c>
      <c r="I3806" s="142" t="s">
        <v>3746</v>
      </c>
      <c r="J3806" s="142" t="n">
        <v>4104.32</v>
      </c>
    </row>
    <row r="3807" customFormat="false" ht="12.75" hidden="false" customHeight="false" outlineLevel="0" collapsed="false">
      <c r="A3807" s="142" t="s">
        <v>8114</v>
      </c>
      <c r="B3807" s="663" t="str">
        <f aca="false">C3807&amp;D3807&amp;E3807&amp;F3807&amp;G3807&amp;H3807</f>
        <v>MAO-DE-OBRA DE SOLDADOR,INCLUSIVE ENCARGOS SOCIAIS</v>
      </c>
      <c r="C3807" s="142" t="s">
        <v>8113</v>
      </c>
      <c r="I3807" s="142" t="s">
        <v>3746</v>
      </c>
      <c r="J3807" s="142" t="n">
        <v>3556.96</v>
      </c>
    </row>
    <row r="3808" customFormat="false" ht="12.75" hidden="false" customHeight="false" outlineLevel="0" collapsed="false">
      <c r="A3808" s="142" t="s">
        <v>8115</v>
      </c>
      <c r="B3808" s="663" t="str">
        <f aca="false">C3808&amp;D3808&amp;E3808&amp;F3808&amp;G3808&amp;H3808</f>
        <v>MAO-DE-OBRA DE ARMADOR,INCLUSIVE ENCARGOS SOCIAIS</v>
      </c>
      <c r="C3808" s="142" t="s">
        <v>8116</v>
      </c>
      <c r="I3808" s="142" t="s">
        <v>3746</v>
      </c>
      <c r="J3808" s="142" t="n">
        <v>3813.92</v>
      </c>
    </row>
    <row r="3809" customFormat="false" ht="12.75" hidden="false" customHeight="false" outlineLevel="0" collapsed="false">
      <c r="A3809" s="142" t="s">
        <v>8117</v>
      </c>
      <c r="B3809" s="663" t="str">
        <f aca="false">C3809&amp;D3809&amp;E3809&amp;F3809&amp;G3809&amp;H3809</f>
        <v>MAO-DE-OBRA DE ARMADOR,INCLUSIVE ENCARGOS SOCIAIS</v>
      </c>
      <c r="C3809" s="142" t="s">
        <v>8116</v>
      </c>
      <c r="I3809" s="142" t="s">
        <v>3746</v>
      </c>
      <c r="J3809" s="142" t="n">
        <v>3303.52</v>
      </c>
    </row>
    <row r="3810" customFormat="false" ht="12.75" hidden="false" customHeight="false" outlineLevel="0" collapsed="false">
      <c r="A3810" s="142" t="s">
        <v>8118</v>
      </c>
      <c r="B3810" s="663" t="str">
        <f aca="false">C3810&amp;D3810&amp;E3810&amp;F3810&amp;G3810&amp;H3810</f>
        <v>MAO-DE-OBRA DE MARTELETEIRO,INCLUSIVE ENCARGOS SOCIAIS</v>
      </c>
      <c r="C3810" s="142" t="s">
        <v>8119</v>
      </c>
      <c r="I3810" s="142" t="s">
        <v>3746</v>
      </c>
      <c r="J3810" s="142" t="n">
        <v>3813.92</v>
      </c>
    </row>
    <row r="3811" customFormat="false" ht="12.75" hidden="false" customHeight="false" outlineLevel="0" collapsed="false">
      <c r="A3811" s="142" t="s">
        <v>8120</v>
      </c>
      <c r="B3811" s="663" t="str">
        <f aca="false">C3811&amp;D3811&amp;E3811&amp;F3811&amp;G3811&amp;H3811</f>
        <v>MAO-DE-OBRA DE MARTELETEIRO,INCLUSIVE ENCARGOS SOCIAIS</v>
      </c>
      <c r="C3811" s="142" t="s">
        <v>8119</v>
      </c>
      <c r="I3811" s="142" t="s">
        <v>3746</v>
      </c>
      <c r="J3811" s="142" t="n">
        <v>3303.52</v>
      </c>
    </row>
    <row r="3812" customFormat="false" ht="12.75" hidden="false" customHeight="false" outlineLevel="0" collapsed="false">
      <c r="A3812" s="142" t="s">
        <v>8121</v>
      </c>
      <c r="B3812" s="663" t="str">
        <f aca="false">C3812&amp;D3812&amp;E3812&amp;F3812&amp;G3812&amp;H3812</f>
        <v>MAO-DE-OBRA DE JARDINEIRO,INCLUSIVE ENCARGOS SOCIAIS</v>
      </c>
      <c r="C3812" s="142" t="s">
        <v>8122</v>
      </c>
      <c r="I3812" s="142" t="s">
        <v>3746</v>
      </c>
      <c r="J3812" s="142" t="n">
        <v>3769.92</v>
      </c>
    </row>
    <row r="3813" customFormat="false" ht="12.75" hidden="false" customHeight="false" outlineLevel="0" collapsed="false">
      <c r="A3813" s="142" t="s">
        <v>8123</v>
      </c>
      <c r="B3813" s="663" t="str">
        <f aca="false">C3813&amp;D3813&amp;E3813&amp;F3813&amp;G3813&amp;H3813</f>
        <v>MAO-DE-OBRA DE JARDINEIRO,INCLUSIVE ENCARGOS SOCIAIS</v>
      </c>
      <c r="C3813" s="142" t="s">
        <v>8122</v>
      </c>
      <c r="I3813" s="142" t="s">
        <v>3746</v>
      </c>
      <c r="J3813" s="142" t="n">
        <v>3266.56</v>
      </c>
    </row>
    <row r="3814" customFormat="false" ht="12.75" hidden="false" customHeight="false" outlineLevel="0" collapsed="false">
      <c r="A3814" s="142" t="s">
        <v>8124</v>
      </c>
      <c r="B3814" s="663" t="str">
        <f aca="false">C3814&amp;D3814&amp;E3814&amp;F3814&amp;G3814&amp;H3814</f>
        <v>MAO-DE-OBRA DE OPERADOR DE MAQUINAS,INCLUSIVE ENCARGOS SOCIAIS</v>
      </c>
      <c r="C3814" s="142" t="s">
        <v>8125</v>
      </c>
      <c r="D3814" s="142" t="s">
        <v>8126</v>
      </c>
      <c r="I3814" s="142" t="s">
        <v>3746</v>
      </c>
      <c r="J3814" s="142" t="n">
        <v>4285.6</v>
      </c>
    </row>
    <row r="3815" customFormat="false" ht="12.75" hidden="false" customHeight="false" outlineLevel="0" collapsed="false">
      <c r="A3815" s="142" t="s">
        <v>8127</v>
      </c>
      <c r="B3815" s="663" t="str">
        <f aca="false">C3815&amp;D3815&amp;E3815&amp;F3815&amp;G3815&amp;H3815</f>
        <v>MAO-DE-OBRA DE OPERADOR DE MAQUINAS,INCLUSIVE ENCARGOS SOCIAIS</v>
      </c>
      <c r="C3815" s="142" t="s">
        <v>8125</v>
      </c>
      <c r="D3815" s="142" t="s">
        <v>8126</v>
      </c>
      <c r="I3815" s="142" t="s">
        <v>3746</v>
      </c>
      <c r="J3815" s="142" t="n">
        <v>3713.6</v>
      </c>
    </row>
    <row r="3816" customFormat="false" ht="12.75" hidden="false" customHeight="false" outlineLevel="0" collapsed="false">
      <c r="A3816" s="142" t="s">
        <v>8128</v>
      </c>
      <c r="B3816" s="663" t="str">
        <f aca="false">C3816&amp;D3816&amp;E3816&amp;F3816&amp;G3816&amp;H3816</f>
        <v>MAO-DE-OBRA DE APONTADOR,INCLUSIVE ENCARGOS SOCIAIS</v>
      </c>
      <c r="C3816" s="142" t="s">
        <v>8129</v>
      </c>
      <c r="I3816" s="142" t="s">
        <v>3746</v>
      </c>
      <c r="J3816" s="142" t="n">
        <v>4512.64</v>
      </c>
    </row>
    <row r="3817" customFormat="false" ht="12.75" hidden="false" customHeight="false" outlineLevel="0" collapsed="false">
      <c r="A3817" s="142" t="s">
        <v>8130</v>
      </c>
      <c r="B3817" s="663" t="str">
        <f aca="false">C3817&amp;D3817&amp;E3817&amp;F3817&amp;G3817&amp;H3817</f>
        <v>MAO-DE-OBRA DE APONTADOR,INCLUSIVE ENCARGOS SOCIAIS</v>
      </c>
      <c r="C3817" s="142" t="s">
        <v>8129</v>
      </c>
      <c r="I3817" s="142" t="s">
        <v>3746</v>
      </c>
      <c r="J3817" s="142" t="n">
        <v>3910.72</v>
      </c>
    </row>
    <row r="3818" customFormat="false" ht="12.75" hidden="false" customHeight="false" outlineLevel="0" collapsed="false">
      <c r="A3818" s="142" t="s">
        <v>8131</v>
      </c>
      <c r="B3818" s="663" t="str">
        <f aca="false">C3818&amp;D3818&amp;E3818&amp;F3818&amp;G3818&amp;H3818</f>
        <v>MAO-DE-OBRA DE ALMOXARIFE,INCLUSIVE ENCARGOS SOCIAIS</v>
      </c>
      <c r="C3818" s="142" t="s">
        <v>8132</v>
      </c>
      <c r="I3818" s="142" t="s">
        <v>3746</v>
      </c>
      <c r="J3818" s="142" t="n">
        <v>4512.64</v>
      </c>
    </row>
    <row r="3819" customFormat="false" ht="12.75" hidden="false" customHeight="false" outlineLevel="0" collapsed="false">
      <c r="A3819" s="142" t="s">
        <v>8133</v>
      </c>
      <c r="B3819" s="663" t="str">
        <f aca="false">C3819&amp;D3819&amp;E3819&amp;F3819&amp;G3819&amp;H3819</f>
        <v>MAO-DE-OBRA DE ALMOXARIFE,INCLUSIVE ENCARGOS SOCIAIS</v>
      </c>
      <c r="C3819" s="142" t="s">
        <v>8132</v>
      </c>
      <c r="I3819" s="142" t="s">
        <v>3746</v>
      </c>
      <c r="J3819" s="142" t="n">
        <v>3910.72</v>
      </c>
    </row>
    <row r="3820" customFormat="false" ht="12.75" hidden="false" customHeight="false" outlineLevel="0" collapsed="false">
      <c r="A3820" s="142" t="s">
        <v>8134</v>
      </c>
      <c r="B3820" s="663" t="str">
        <f aca="false">C3820&amp;D3820&amp;E3820&amp;F3820&amp;G3820&amp;H3820</f>
        <v>MAO-DE-OBRA DE AUXILIAR DE ALMOXARIFE,INCLUSIVE ENCARGOS SOCIAIS</v>
      </c>
      <c r="C3820" s="142" t="s">
        <v>8135</v>
      </c>
      <c r="D3820" s="142" t="s">
        <v>3807</v>
      </c>
      <c r="I3820" s="142" t="s">
        <v>3746</v>
      </c>
      <c r="J3820" s="142" t="n">
        <v>2907.52</v>
      </c>
    </row>
    <row r="3821" customFormat="false" ht="12.75" hidden="false" customHeight="false" outlineLevel="0" collapsed="false">
      <c r="A3821" s="142" t="s">
        <v>8136</v>
      </c>
      <c r="B3821" s="663" t="str">
        <f aca="false">C3821&amp;D3821&amp;E3821&amp;F3821&amp;G3821&amp;H3821</f>
        <v>MAO-DE-OBRA DE AUXILIAR DE ALMOXARIFE,INCLUSIVE ENCARGOS SOCIAIS</v>
      </c>
      <c r="C3821" s="142" t="s">
        <v>8135</v>
      </c>
      <c r="D3821" s="142" t="s">
        <v>3807</v>
      </c>
      <c r="I3821" s="142" t="s">
        <v>3746</v>
      </c>
      <c r="J3821" s="142" t="n">
        <v>2518.56</v>
      </c>
    </row>
    <row r="3822" customFormat="false" ht="12.75" hidden="false" customHeight="false" outlineLevel="0" collapsed="false">
      <c r="A3822" s="142" t="s">
        <v>8137</v>
      </c>
      <c r="B3822" s="663" t="str">
        <f aca="false">C3822&amp;D3822&amp;E3822&amp;F3822&amp;G3822&amp;H3822</f>
        <v>MAO-DE-OBRA DE ESTAGIARIO,INCLUSIVE ENCARGOS SOCIAIS</v>
      </c>
      <c r="C3822" s="142" t="s">
        <v>8138</v>
      </c>
      <c r="I3822" s="142" t="s">
        <v>3746</v>
      </c>
      <c r="J3822" s="142" t="n">
        <v>1326</v>
      </c>
    </row>
    <row r="3823" customFormat="false" ht="12.75" hidden="false" customHeight="false" outlineLevel="0" collapsed="false">
      <c r="A3823" s="142" t="s">
        <v>8139</v>
      </c>
      <c r="B3823" s="663" t="str">
        <f aca="false">C3823&amp;D3823&amp;E3823&amp;F3823&amp;G3823&amp;H3823</f>
        <v>MAO-DE-OBRA DE ESTAGIARIO,INCLUSIVE ENCARGOS SOCIAIS</v>
      </c>
      <c r="C3823" s="142" t="s">
        <v>8138</v>
      </c>
      <c r="I3823" s="142" t="s">
        <v>3746</v>
      </c>
      <c r="J3823" s="142" t="n">
        <v>1148.4</v>
      </c>
    </row>
    <row r="3824" customFormat="false" ht="12.75" hidden="false" customHeight="false" outlineLevel="0" collapsed="false">
      <c r="A3824" s="142" t="s">
        <v>8140</v>
      </c>
      <c r="B3824" s="663" t="str">
        <f aca="false">C3824&amp;D3824&amp;E3824&amp;F3824&amp;G3824&amp;H3824</f>
        <v>MAO-DE-OBRA DE AUXILIAR TECNICO,INCLUSIVE ENCARGOS SOCIAIS</v>
      </c>
      <c r="C3824" s="142" t="s">
        <v>8141</v>
      </c>
      <c r="I3824" s="142" t="s">
        <v>3746</v>
      </c>
      <c r="J3824" s="142" t="n">
        <v>2907.52</v>
      </c>
    </row>
    <row r="3825" customFormat="false" ht="12.75" hidden="false" customHeight="false" outlineLevel="0" collapsed="false">
      <c r="A3825" s="142" t="s">
        <v>8142</v>
      </c>
      <c r="B3825" s="663" t="str">
        <f aca="false">C3825&amp;D3825&amp;E3825&amp;F3825&amp;G3825&amp;H3825</f>
        <v>MAO-DE-OBRA DE AUXILIAR TECNICO,INCLUSIVE ENCARGOS SOCIAIS</v>
      </c>
      <c r="C3825" s="142" t="s">
        <v>8141</v>
      </c>
      <c r="I3825" s="142" t="s">
        <v>3746</v>
      </c>
      <c r="J3825" s="142" t="n">
        <v>2518.56</v>
      </c>
    </row>
    <row r="3826" customFormat="false" ht="12.75" hidden="false" customHeight="false" outlineLevel="0" collapsed="false">
      <c r="A3826" s="142" t="s">
        <v>8143</v>
      </c>
      <c r="B3826" s="663" t="str">
        <f aca="false">C3826&amp;D3826&amp;E3826&amp;F3826&amp;G3826&amp;H3826</f>
        <v>MAO-DE-OBRA DE FEITOR (ENCARREGADO DE TURMA),INCLUSIVE ENCARGOS SOCIAIS</v>
      </c>
      <c r="C3826" s="142" t="s">
        <v>8144</v>
      </c>
      <c r="D3826" s="142" t="s">
        <v>3841</v>
      </c>
      <c r="I3826" s="142" t="s">
        <v>3746</v>
      </c>
      <c r="J3826" s="142" t="n">
        <v>5276.48</v>
      </c>
    </row>
    <row r="3827" customFormat="false" ht="12.75" hidden="false" customHeight="false" outlineLevel="0" collapsed="false">
      <c r="A3827" s="142" t="s">
        <v>8145</v>
      </c>
      <c r="B3827" s="663" t="str">
        <f aca="false">C3827&amp;D3827&amp;E3827&amp;F3827&amp;G3827&amp;H3827</f>
        <v>MAO-DE-OBRA DE FEITOR (ENCARREGADO DE TURMA),INCLUSIVE ENCARGOS SOCIAIS</v>
      </c>
      <c r="C3827" s="142" t="s">
        <v>8144</v>
      </c>
      <c r="D3827" s="142" t="s">
        <v>3841</v>
      </c>
      <c r="I3827" s="142" t="s">
        <v>3746</v>
      </c>
      <c r="J3827" s="142" t="n">
        <v>4572.48</v>
      </c>
    </row>
    <row r="3828" customFormat="false" ht="12.75" hidden="false" customHeight="false" outlineLevel="0" collapsed="false">
      <c r="A3828" s="142" t="s">
        <v>8146</v>
      </c>
      <c r="B3828" s="663" t="str">
        <f aca="false">C3828&amp;D3828&amp;E3828&amp;F3828&amp;G3828&amp;H3828</f>
        <v>MAO-DE-OBRA DE ENCARREGADO DE OBRA,INCLUSIVE ENCARGOS SOCIAIS</v>
      </c>
      <c r="C3828" s="142" t="s">
        <v>8147</v>
      </c>
      <c r="D3828" s="142" t="s">
        <v>1018</v>
      </c>
      <c r="I3828" s="142" t="s">
        <v>3746</v>
      </c>
      <c r="J3828" s="142" t="n">
        <v>6348.32</v>
      </c>
    </row>
    <row r="3829" customFormat="false" ht="12.75" hidden="false" customHeight="false" outlineLevel="0" collapsed="false">
      <c r="A3829" s="142" t="s">
        <v>8148</v>
      </c>
      <c r="B3829" s="663" t="str">
        <f aca="false">C3829&amp;D3829&amp;E3829&amp;F3829&amp;G3829&amp;H3829</f>
        <v>MAO-DE-OBRA DE ENCARREGADO DE OBRA,INCLUSIVE ENCARGOS SOCIAIS</v>
      </c>
      <c r="C3829" s="142" t="s">
        <v>8147</v>
      </c>
      <c r="D3829" s="142" t="s">
        <v>1018</v>
      </c>
      <c r="I3829" s="142" t="s">
        <v>3746</v>
      </c>
      <c r="J3829" s="142" t="n">
        <v>5501.76</v>
      </c>
    </row>
    <row r="3830" customFormat="false" ht="12.75" hidden="false" customHeight="false" outlineLevel="0" collapsed="false">
      <c r="A3830" s="142" t="s">
        <v>8149</v>
      </c>
      <c r="B3830" s="663" t="str">
        <f aca="false">C3830&amp;D3830&amp;E3830&amp;F3830&amp;G3830&amp;H3830</f>
        <v>MAO-DE-OBRA DE MESTRE DE OBRA "A",INCLUSIVE ENCARGOS SOCIAIS</v>
      </c>
      <c r="C3830" s="142" t="s">
        <v>8150</v>
      </c>
      <c r="I3830" s="142" t="s">
        <v>3746</v>
      </c>
      <c r="J3830" s="142" t="n">
        <v>8722.56</v>
      </c>
    </row>
    <row r="3831" customFormat="false" ht="12.75" hidden="false" customHeight="false" outlineLevel="0" collapsed="false">
      <c r="A3831" s="142" t="s">
        <v>8151</v>
      </c>
      <c r="B3831" s="663" t="str">
        <f aca="false">C3831&amp;D3831&amp;E3831&amp;F3831&amp;G3831&amp;H3831</f>
        <v>MAO-DE-OBRA DE MESTRE DE OBRA "A",INCLUSIVE ENCARGOS SOCIAIS</v>
      </c>
      <c r="C3831" s="142" t="s">
        <v>8150</v>
      </c>
      <c r="I3831" s="142" t="s">
        <v>3746</v>
      </c>
      <c r="J3831" s="142" t="n">
        <v>7557.44</v>
      </c>
    </row>
    <row r="3832" customFormat="false" ht="12.75" hidden="false" customHeight="false" outlineLevel="0" collapsed="false">
      <c r="A3832" s="142" t="s">
        <v>8152</v>
      </c>
      <c r="B3832" s="663" t="str">
        <f aca="false">C3832&amp;D3832&amp;E3832&amp;F3832&amp;G3832&amp;H3832</f>
        <v>MAO-DE-OBRA DE MESTRE DE OBRA "B",INCLUSIVE ENCARGOS SOCIAIS</v>
      </c>
      <c r="C3832" s="142" t="s">
        <v>8153</v>
      </c>
      <c r="I3832" s="142" t="s">
        <v>3746</v>
      </c>
      <c r="J3832" s="142" t="n">
        <v>6348.32</v>
      </c>
    </row>
    <row r="3833" customFormat="false" ht="12.75" hidden="false" customHeight="false" outlineLevel="0" collapsed="false">
      <c r="A3833" s="142" t="s">
        <v>8154</v>
      </c>
      <c r="B3833" s="663" t="str">
        <f aca="false">C3833&amp;D3833&amp;E3833&amp;F3833&amp;G3833&amp;H3833</f>
        <v>MAO-DE-OBRA DE MESTRE DE OBRA "B",INCLUSIVE ENCARGOS SOCIAIS</v>
      </c>
      <c r="C3833" s="142" t="s">
        <v>8153</v>
      </c>
      <c r="I3833" s="142" t="s">
        <v>3746</v>
      </c>
      <c r="J3833" s="142" t="n">
        <v>5501.76</v>
      </c>
    </row>
    <row r="3834" customFormat="false" ht="12.75" hidden="false" customHeight="false" outlineLevel="0" collapsed="false">
      <c r="A3834" s="142" t="s">
        <v>8155</v>
      </c>
      <c r="B3834" s="663" t="str">
        <f aca="false">C3834&amp;D3834&amp;E3834&amp;F3834&amp;G3834&amp;H3834</f>
        <v>MAO-DE-OBRA DE ENGENHEIRO OU ARQUITETO JR.,INCLUSIVE ENCARGOS SOCIAIS</v>
      </c>
      <c r="C3834" s="142" t="s">
        <v>8156</v>
      </c>
      <c r="D3834" s="142" t="s">
        <v>3794</v>
      </c>
      <c r="I3834" s="142" t="s">
        <v>3746</v>
      </c>
      <c r="J3834" s="142" t="n">
        <v>16524.64</v>
      </c>
    </row>
    <row r="3835" customFormat="false" ht="12.75" hidden="false" customHeight="false" outlineLevel="0" collapsed="false">
      <c r="A3835" s="142" t="s">
        <v>8157</v>
      </c>
      <c r="B3835" s="663" t="str">
        <f aca="false">C3835&amp;D3835&amp;E3835&amp;F3835&amp;G3835&amp;H3835</f>
        <v>MAO-DE-OBRA DE ENGENHEIRO OU ARQUITETO JR.,INCLUSIVE ENCARGOS SOCIAIS</v>
      </c>
      <c r="C3835" s="142" t="s">
        <v>8156</v>
      </c>
      <c r="D3835" s="142" t="s">
        <v>3794</v>
      </c>
      <c r="I3835" s="142" t="s">
        <v>3746</v>
      </c>
      <c r="J3835" s="142" t="n">
        <v>14317.6</v>
      </c>
    </row>
    <row r="3836" customFormat="false" ht="12.75" hidden="false" customHeight="false" outlineLevel="0" collapsed="false">
      <c r="A3836" s="142" t="s">
        <v>8158</v>
      </c>
      <c r="B3836" s="663" t="str">
        <f aca="false">C3836&amp;D3836&amp;E3836&amp;F3836&amp;G3836&amp;H3836</f>
        <v>MAO-DE-OBRA DE ENGENHEIRO OU ARQUITETO SENIOR,INCLUSIVE ENCARGOS SOCIAIS</v>
      </c>
      <c r="C3836" s="142" t="s">
        <v>8159</v>
      </c>
      <c r="D3836" s="142" t="s">
        <v>3836</v>
      </c>
      <c r="I3836" s="142" t="s">
        <v>3746</v>
      </c>
      <c r="J3836" s="142" t="n">
        <v>33047.52</v>
      </c>
    </row>
    <row r="3837" customFormat="false" ht="12.75" hidden="false" customHeight="false" outlineLevel="0" collapsed="false">
      <c r="A3837" s="142" t="s">
        <v>8160</v>
      </c>
      <c r="B3837" s="663" t="str">
        <f aca="false">C3837&amp;D3837&amp;E3837&amp;F3837&amp;G3837&amp;H3837</f>
        <v>MAO-DE-OBRA DE ENGENHEIRO OU ARQUITETO SENIOR,INCLUSIVE ENCARGOS SOCIAIS</v>
      </c>
      <c r="C3837" s="142" t="s">
        <v>8159</v>
      </c>
      <c r="D3837" s="142" t="s">
        <v>3836</v>
      </c>
      <c r="I3837" s="142" t="s">
        <v>3746</v>
      </c>
      <c r="J3837" s="142" t="n">
        <v>28636.96</v>
      </c>
    </row>
    <row r="3838" customFormat="false" ht="12.75" hidden="false" customHeight="false" outlineLevel="0" collapsed="false">
      <c r="A3838" s="142" t="s">
        <v>8161</v>
      </c>
      <c r="B3838" s="663" t="str">
        <f aca="false">C3838&amp;D3838&amp;E3838&amp;F3838&amp;G3838&amp;H3838</f>
        <v>MAO-DE-OBRA DE ENGENHEIRO OU ARQUITETO COORDENADOR GERAL DEPROJETOS OU SUPERVISOR DE OBRAS,INCLUSIVE ENCARGOS SOCIAIS</v>
      </c>
      <c r="C3838" s="142" t="s">
        <v>8162</v>
      </c>
      <c r="D3838" s="142" t="s">
        <v>8163</v>
      </c>
      <c r="I3838" s="142" t="s">
        <v>3746</v>
      </c>
      <c r="J3838" s="142" t="n">
        <v>38005.44</v>
      </c>
    </row>
    <row r="3839" customFormat="false" ht="12.75" hidden="false" customHeight="false" outlineLevel="0" collapsed="false">
      <c r="A3839" s="142" t="s">
        <v>8164</v>
      </c>
      <c r="B3839" s="663" t="str">
        <f aca="false">C3839&amp;D3839&amp;E3839&amp;F3839&amp;G3839&amp;H3839</f>
        <v>MAO-DE-OBRA DE ENGENHEIRO OU ARQUITETO COORDENADOR GERAL DEPROJETOS OU SUPERVISOR DE OBRAS,INCLUSIVE ENCARGOS SOCIAIS</v>
      </c>
      <c r="C3839" s="142" t="s">
        <v>8162</v>
      </c>
      <c r="D3839" s="142" t="s">
        <v>8163</v>
      </c>
      <c r="I3839" s="142" t="s">
        <v>3746</v>
      </c>
      <c r="J3839" s="142" t="n">
        <v>32931.36</v>
      </c>
    </row>
    <row r="3840" customFormat="false" ht="12.75" hidden="false" customHeight="false" outlineLevel="0" collapsed="false">
      <c r="A3840" s="142" t="s">
        <v>8165</v>
      </c>
      <c r="B3840" s="663" t="str">
        <f aca="false">C3840&amp;D3840&amp;E3840&amp;F3840&amp;G3840&amp;H3840</f>
        <v>MAO-DE-OBRA DESENHISTA "A",INCLUSIVE ENCARGOS SOCIAIS</v>
      </c>
      <c r="C3840" s="142" t="s">
        <v>8166</v>
      </c>
      <c r="I3840" s="142" t="s">
        <v>3746</v>
      </c>
      <c r="J3840" s="142" t="n">
        <v>5276.48</v>
      </c>
    </row>
    <row r="3841" customFormat="false" ht="12.75" hidden="false" customHeight="false" outlineLevel="0" collapsed="false">
      <c r="A3841" s="142" t="s">
        <v>8167</v>
      </c>
      <c r="B3841" s="663" t="str">
        <f aca="false">C3841&amp;D3841&amp;E3841&amp;F3841&amp;G3841&amp;H3841</f>
        <v>MAO-DE-OBRA DESENHISTA "A",INCLUSIVE ENCARGOS SOCIAIS</v>
      </c>
      <c r="C3841" s="142" t="s">
        <v>8166</v>
      </c>
      <c r="I3841" s="142" t="s">
        <v>3746</v>
      </c>
      <c r="J3841" s="142" t="n">
        <v>4572.48</v>
      </c>
    </row>
    <row r="3842" customFormat="false" ht="12.75" hidden="false" customHeight="false" outlineLevel="0" collapsed="false">
      <c r="A3842" s="142" t="s">
        <v>8168</v>
      </c>
      <c r="B3842" s="663" t="str">
        <f aca="false">C3842&amp;D3842&amp;E3842&amp;F3842&amp;G3842&amp;H3842</f>
        <v>MAO-DE-OBRA AUXILIAR DE DESENHISTA,INCLUSIVE ENCARGOS SOCIAIS</v>
      </c>
      <c r="C3842" s="142" t="s">
        <v>8169</v>
      </c>
      <c r="D3842" s="142" t="s">
        <v>1018</v>
      </c>
      <c r="I3842" s="142" t="s">
        <v>3746</v>
      </c>
      <c r="J3842" s="142" t="n">
        <v>3493.6</v>
      </c>
    </row>
    <row r="3843" customFormat="false" ht="12.75" hidden="false" customHeight="false" outlineLevel="0" collapsed="false">
      <c r="A3843" s="142" t="s">
        <v>8170</v>
      </c>
      <c r="B3843" s="663" t="str">
        <f aca="false">C3843&amp;D3843&amp;E3843&amp;F3843&amp;G3843&amp;H3843</f>
        <v>MAO-DE-OBRA AUXILIAR DE DESENHISTA,INCLUSIVE ENCARGOS SOCIAIS</v>
      </c>
      <c r="C3843" s="142" t="s">
        <v>8169</v>
      </c>
      <c r="D3843" s="142" t="s">
        <v>1018</v>
      </c>
      <c r="I3843" s="142" t="s">
        <v>3746</v>
      </c>
      <c r="J3843" s="142" t="n">
        <v>3027.2</v>
      </c>
    </row>
    <row r="3844" customFormat="false" ht="12.75" hidden="false" customHeight="false" outlineLevel="0" collapsed="false">
      <c r="A3844" s="142" t="s">
        <v>8171</v>
      </c>
      <c r="B3844" s="663" t="str">
        <f aca="false">C3844&amp;D3844&amp;E3844&amp;F3844&amp;G3844&amp;H3844</f>
        <v>MAO-DE-OBRA DE CHEFE DE ESCRITORIO,INCLUSIVE ENCARGOS SOCIAIS</v>
      </c>
      <c r="C3844" s="142" t="s">
        <v>8172</v>
      </c>
      <c r="D3844" s="142" t="s">
        <v>1018</v>
      </c>
      <c r="I3844" s="142" t="s">
        <v>3746</v>
      </c>
      <c r="J3844" s="142" t="n">
        <v>6093.12</v>
      </c>
    </row>
    <row r="3845" customFormat="false" ht="12.75" hidden="false" customHeight="false" outlineLevel="0" collapsed="false">
      <c r="A3845" s="142" t="s">
        <v>8173</v>
      </c>
      <c r="B3845" s="663" t="str">
        <f aca="false">C3845&amp;D3845&amp;E3845&amp;F3845&amp;G3845&amp;H3845</f>
        <v>MAO-DE-OBRA DE CHEFE DE ESCRITORIO,INCLUSIVE ENCARGOS SOCIAIS</v>
      </c>
      <c r="C3845" s="142" t="s">
        <v>8172</v>
      </c>
      <c r="D3845" s="142" t="s">
        <v>1018</v>
      </c>
      <c r="I3845" s="142" t="s">
        <v>3746</v>
      </c>
      <c r="J3845" s="142" t="n">
        <v>5278.24</v>
      </c>
    </row>
    <row r="3846" customFormat="false" ht="12.75" hidden="false" customHeight="false" outlineLevel="0" collapsed="false">
      <c r="A3846" s="142" t="s">
        <v>8174</v>
      </c>
      <c r="B3846" s="663" t="str">
        <f aca="false">C3846&amp;D3846&amp;E3846&amp;F3846&amp;G3846&amp;H3846</f>
        <v>MAO-DE-OBRA DE SECRETARIA,INCLUSIVE ENCARGOS SOCIAIS</v>
      </c>
      <c r="C3846" s="142" t="s">
        <v>8175</v>
      </c>
      <c r="I3846" s="142" t="s">
        <v>3746</v>
      </c>
      <c r="J3846" s="142" t="n">
        <v>4512.64</v>
      </c>
    </row>
    <row r="3847" customFormat="false" ht="12.75" hidden="false" customHeight="false" outlineLevel="0" collapsed="false">
      <c r="A3847" s="142" t="s">
        <v>8176</v>
      </c>
      <c r="B3847" s="663" t="str">
        <f aca="false">C3847&amp;D3847&amp;E3847&amp;F3847&amp;G3847&amp;H3847</f>
        <v>MAO-DE-OBRA DE SECRETARIA,INCLUSIVE ENCARGOS SOCIAIS</v>
      </c>
      <c r="C3847" s="142" t="s">
        <v>8175</v>
      </c>
      <c r="I3847" s="142" t="s">
        <v>3746</v>
      </c>
      <c r="J3847" s="142" t="n">
        <v>3910.72</v>
      </c>
    </row>
    <row r="3848" customFormat="false" ht="12.75" hidden="false" customHeight="false" outlineLevel="0" collapsed="false">
      <c r="A3848" s="142" t="s">
        <v>8177</v>
      </c>
      <c r="B3848" s="663" t="str">
        <f aca="false">C3848&amp;D3848&amp;E3848&amp;F3848&amp;G3848&amp;H3848</f>
        <v>MAO DE OBRA DE ENGENHEIRO OU ARQUITETO PLENO,INCLUSIVE ENCARGOS SOCIAIS</v>
      </c>
      <c r="C3848" s="142" t="s">
        <v>8178</v>
      </c>
      <c r="D3848" s="142" t="s">
        <v>3841</v>
      </c>
      <c r="I3848" s="142" t="s">
        <v>3746</v>
      </c>
      <c r="J3848" s="142" t="n">
        <v>23328.8</v>
      </c>
    </row>
    <row r="3849" customFormat="false" ht="12.75" hidden="false" customHeight="false" outlineLevel="0" collapsed="false">
      <c r="A3849" s="142" t="s">
        <v>8179</v>
      </c>
      <c r="B3849" s="663" t="str">
        <f aca="false">C3849&amp;D3849&amp;E3849&amp;F3849&amp;G3849&amp;H3849</f>
        <v>MAO DE OBRA DE ENGENHEIRO OU ARQUITETO PLENO,INCLUSIVE ENCARGOS SOCIAIS</v>
      </c>
      <c r="C3849" s="142" t="s">
        <v>8178</v>
      </c>
      <c r="D3849" s="142" t="s">
        <v>3841</v>
      </c>
      <c r="I3849" s="142" t="s">
        <v>3746</v>
      </c>
      <c r="J3849" s="142" t="n">
        <v>20213.6</v>
      </c>
    </row>
    <row r="3850" customFormat="false" ht="12.75" hidden="false" customHeight="false" outlineLevel="0" collapsed="false">
      <c r="A3850" s="142" t="s">
        <v>8180</v>
      </c>
      <c r="B3850" s="663" t="str">
        <f aca="false">C3850&amp;D3850&amp;E3850&amp;F3850&amp;G3850&amp;H3850</f>
        <v>MAO-DE-OBRA DE ESCRITURARIO,INCLUSIVE ENCARGOS SOCIAIS</v>
      </c>
      <c r="C3850" s="142" t="s">
        <v>8181</v>
      </c>
      <c r="I3850" s="142" t="s">
        <v>3746</v>
      </c>
      <c r="J3850" s="142" t="n">
        <v>3493.6</v>
      </c>
    </row>
    <row r="3851" customFormat="false" ht="12.75" hidden="false" customHeight="false" outlineLevel="0" collapsed="false">
      <c r="A3851" s="142" t="s">
        <v>8182</v>
      </c>
      <c r="B3851" s="663" t="str">
        <f aca="false">C3851&amp;D3851&amp;E3851&amp;F3851&amp;G3851&amp;H3851</f>
        <v>MAO-DE-OBRA DE ESCRITURARIO,INCLUSIVE ENCARGOS SOCIAIS</v>
      </c>
      <c r="C3851" s="142" t="s">
        <v>8181</v>
      </c>
      <c r="I3851" s="142" t="s">
        <v>3746</v>
      </c>
      <c r="J3851" s="142" t="n">
        <v>3027.2</v>
      </c>
    </row>
    <row r="3852" customFormat="false" ht="12.75" hidden="false" customHeight="false" outlineLevel="0" collapsed="false">
      <c r="A3852" s="142" t="s">
        <v>8183</v>
      </c>
      <c r="B3852" s="663" t="str">
        <f aca="false">C3852&amp;D3852&amp;E3852&amp;F3852&amp;G3852&amp;H3852</f>
        <v>MAO-DE-OBRA DE AUXILIAR DE ESCRITORIO,INCLUSIVE ENCARGOS SOCIAIS</v>
      </c>
      <c r="C3852" s="142" t="s">
        <v>8184</v>
      </c>
      <c r="D3852" s="142" t="s">
        <v>3807</v>
      </c>
      <c r="I3852" s="142" t="s">
        <v>3746</v>
      </c>
      <c r="J3852" s="142" t="n">
        <v>3493.6</v>
      </c>
    </row>
    <row r="3853" customFormat="false" ht="12.75" hidden="false" customHeight="false" outlineLevel="0" collapsed="false">
      <c r="A3853" s="142" t="s">
        <v>8185</v>
      </c>
      <c r="B3853" s="663" t="str">
        <f aca="false">C3853&amp;D3853&amp;E3853&amp;F3853&amp;G3853&amp;H3853</f>
        <v>MAO-DE-OBRA DE AUXILIAR DE ESCRITORIO,INCLUSIVE ENCARGOS SOCIAIS</v>
      </c>
      <c r="C3853" s="142" t="s">
        <v>8184</v>
      </c>
      <c r="D3853" s="142" t="s">
        <v>3807</v>
      </c>
      <c r="I3853" s="142" t="s">
        <v>3746</v>
      </c>
      <c r="J3853" s="142" t="n">
        <v>3027.2</v>
      </c>
    </row>
    <row r="3854" customFormat="false" ht="12.75" hidden="false" customHeight="false" outlineLevel="0" collapsed="false">
      <c r="A3854" s="142" t="s">
        <v>8186</v>
      </c>
      <c r="B3854" s="663" t="str">
        <f aca="false">C3854&amp;D3854&amp;E3854&amp;F3854&amp;G3854&amp;H3854</f>
        <v>MAO-DE-OBRA DE CALCETEIRO,INCLUSIVE ENCARGOS SOCIAIS</v>
      </c>
      <c r="C3854" s="142" t="s">
        <v>8187</v>
      </c>
      <c r="I3854" s="142" t="s">
        <v>3746</v>
      </c>
      <c r="J3854" s="142" t="n">
        <v>3813.92</v>
      </c>
    </row>
    <row r="3855" customFormat="false" ht="12.75" hidden="false" customHeight="false" outlineLevel="0" collapsed="false">
      <c r="A3855" s="142" t="s">
        <v>8188</v>
      </c>
      <c r="B3855" s="663" t="str">
        <f aca="false">C3855&amp;D3855&amp;E3855&amp;F3855&amp;G3855&amp;H3855</f>
        <v>MAO-DE-OBRA DE CALCETEIRO,INCLUSIVE ENCARGOS SOCIAIS</v>
      </c>
      <c r="C3855" s="142" t="s">
        <v>8187</v>
      </c>
      <c r="I3855" s="142" t="s">
        <v>3746</v>
      </c>
      <c r="J3855" s="142" t="n">
        <v>3303.52</v>
      </c>
    </row>
    <row r="3856" customFormat="false" ht="12.75" hidden="false" customHeight="false" outlineLevel="0" collapsed="false">
      <c r="A3856" s="142" t="s">
        <v>8189</v>
      </c>
      <c r="B3856" s="663" t="str">
        <f aca="false">C3856&amp;D3856&amp;E3856&amp;F3856&amp;G3856&amp;H3856</f>
        <v>MAO-DE-OBRA DE VIDRACEIRO,INCLUSIVE ENCARGOS SOCIAIS</v>
      </c>
      <c r="C3856" s="142" t="s">
        <v>8190</v>
      </c>
      <c r="I3856" s="142" t="s">
        <v>3746</v>
      </c>
      <c r="J3856" s="142" t="n">
        <v>3813.92</v>
      </c>
    </row>
    <row r="3857" customFormat="false" ht="12.75" hidden="false" customHeight="false" outlineLevel="0" collapsed="false">
      <c r="A3857" s="142" t="s">
        <v>8191</v>
      </c>
      <c r="B3857" s="663" t="str">
        <f aca="false">C3857&amp;D3857&amp;E3857&amp;F3857&amp;G3857&amp;H3857</f>
        <v>MAO-DE-OBRA DE VIDRACEIRO,INCLUSIVE ENCARGOS SOCIAIS</v>
      </c>
      <c r="C3857" s="142" t="s">
        <v>8190</v>
      </c>
      <c r="I3857" s="142" t="s">
        <v>3746</v>
      </c>
      <c r="J3857" s="142" t="n">
        <v>3303.52</v>
      </c>
    </row>
    <row r="3858" customFormat="false" ht="12.75" hidden="false" customHeight="false" outlineLevel="0" collapsed="false">
      <c r="A3858" s="142" t="s">
        <v>8192</v>
      </c>
      <c r="B3858" s="663" t="str">
        <f aca="false">C3858&amp;D3858&amp;E3858&amp;F3858&amp;G3858&amp;H3858</f>
        <v>MAO-DE-OBRA DE ENGARREGADO DE MONTAGEM,INCLUSIVE ENCARGOS SOCIAIS</v>
      </c>
      <c r="C3858" s="142" t="s">
        <v>8193</v>
      </c>
      <c r="D3858" s="142" t="s">
        <v>3849</v>
      </c>
      <c r="I3858" s="142" t="s">
        <v>3746</v>
      </c>
      <c r="J3858" s="142" t="n">
        <v>5276.48</v>
      </c>
    </row>
    <row r="3859" customFormat="false" ht="12.75" hidden="false" customHeight="false" outlineLevel="0" collapsed="false">
      <c r="A3859" s="142" t="s">
        <v>8194</v>
      </c>
      <c r="B3859" s="663" t="str">
        <f aca="false">C3859&amp;D3859&amp;E3859&amp;F3859&amp;G3859&amp;H3859</f>
        <v>MAO-DE-OBRA DE ENGARREGADO DE MONTAGEM,INCLUSIVE ENCARGOS SOCIAIS</v>
      </c>
      <c r="C3859" s="142" t="s">
        <v>8193</v>
      </c>
      <c r="D3859" s="142" t="s">
        <v>3849</v>
      </c>
      <c r="I3859" s="142" t="s">
        <v>3746</v>
      </c>
      <c r="J3859" s="142" t="n">
        <v>4572.48</v>
      </c>
    </row>
    <row r="3860" customFormat="false" ht="12.75" hidden="false" customHeight="false" outlineLevel="0" collapsed="false">
      <c r="A3860" s="142" t="s">
        <v>8195</v>
      </c>
      <c r="B3860" s="663" t="str">
        <f aca="false">C3860&amp;D3860&amp;E3860&amp;F3860&amp;G3860&amp;H3860</f>
        <v>MAO-DE-OBRA DE IMPERMEABILIZADOR,INCLUSIVE ENCARGOS SOCIAIS</v>
      </c>
      <c r="C3860" s="142" t="s">
        <v>8196</v>
      </c>
      <c r="I3860" s="142" t="s">
        <v>3746</v>
      </c>
      <c r="J3860" s="142" t="n">
        <v>3813.92</v>
      </c>
    </row>
    <row r="3861" customFormat="false" ht="12.75" hidden="false" customHeight="false" outlineLevel="0" collapsed="false">
      <c r="A3861" s="142" t="s">
        <v>8197</v>
      </c>
      <c r="B3861" s="663" t="str">
        <f aca="false">C3861&amp;D3861&amp;E3861&amp;F3861&amp;G3861&amp;H3861</f>
        <v>MAO-DE-OBRA DE IMPERMEABILIZADOR,INCLUSIVE ENCARGOS SOCIAIS</v>
      </c>
      <c r="C3861" s="142" t="s">
        <v>8196</v>
      </c>
      <c r="I3861" s="142" t="s">
        <v>3746</v>
      </c>
      <c r="J3861" s="142" t="n">
        <v>3303.52</v>
      </c>
    </row>
    <row r="3862" customFormat="false" ht="12.75" hidden="false" customHeight="false" outlineLevel="0" collapsed="false">
      <c r="A3862" s="142" t="s">
        <v>8198</v>
      </c>
      <c r="B3862" s="663" t="str">
        <f aca="false">C3862&amp;D3862&amp;E3862&amp;F3862&amp;G3862&amp;H3862</f>
        <v>MAO-DE-OBRA DE TECNICO DE EDIFICACOES,INCLUSIVE ENCARGOS SOCIAIS</v>
      </c>
      <c r="C3862" s="142" t="s">
        <v>8199</v>
      </c>
      <c r="D3862" s="142" t="s">
        <v>3807</v>
      </c>
      <c r="I3862" s="142" t="s">
        <v>3746</v>
      </c>
      <c r="J3862" s="142" t="n">
        <v>6348.32</v>
      </c>
    </row>
    <row r="3863" customFormat="false" ht="12.75" hidden="false" customHeight="false" outlineLevel="0" collapsed="false">
      <c r="A3863" s="142" t="s">
        <v>8200</v>
      </c>
      <c r="B3863" s="663" t="str">
        <f aca="false">C3863&amp;D3863&amp;E3863&amp;F3863&amp;G3863&amp;H3863</f>
        <v>MAO-DE-OBRA DE TECNICO DE EDIFICACOES,INCLUSIVE ENCARGOS SOCIAIS</v>
      </c>
      <c r="C3863" s="142" t="s">
        <v>8199</v>
      </c>
      <c r="D3863" s="142" t="s">
        <v>3807</v>
      </c>
      <c r="I3863" s="142" t="s">
        <v>3746</v>
      </c>
      <c r="J3863" s="142" t="n">
        <v>5501.76</v>
      </c>
    </row>
    <row r="3864" customFormat="false" ht="12.75" hidden="false" customHeight="false" outlineLevel="0" collapsed="false">
      <c r="A3864" s="142" t="s">
        <v>8201</v>
      </c>
      <c r="B3864" s="663" t="str">
        <f aca="false">C3864&amp;D3864&amp;E3864&amp;F3864&amp;G3864&amp;H3864</f>
        <v>MAO-DE-OBRA PARA TOPOGRAFO "A",INCLUSIVE ENCARGOS SOCIAIS</v>
      </c>
      <c r="C3864" s="142" t="s">
        <v>8202</v>
      </c>
      <c r="I3864" s="142" t="s">
        <v>3746</v>
      </c>
      <c r="J3864" s="142" t="n">
        <v>5276.48</v>
      </c>
    </row>
    <row r="3865" customFormat="false" ht="12.75" hidden="false" customHeight="false" outlineLevel="0" collapsed="false">
      <c r="A3865" s="142" t="s">
        <v>8203</v>
      </c>
      <c r="B3865" s="663" t="str">
        <f aca="false">C3865&amp;D3865&amp;E3865&amp;F3865&amp;G3865&amp;H3865</f>
        <v>MAO-DE-OBRA PARA TOPOGRAFO "A",INCLUSIVE ENCARGOS SOCIAIS</v>
      </c>
      <c r="C3865" s="142" t="s">
        <v>8202</v>
      </c>
      <c r="I3865" s="142" t="s">
        <v>3746</v>
      </c>
      <c r="J3865" s="142" t="n">
        <v>4572.48</v>
      </c>
    </row>
    <row r="3866" customFormat="false" ht="12.75" hidden="false" customHeight="false" outlineLevel="0" collapsed="false">
      <c r="A3866" s="142" t="s">
        <v>8204</v>
      </c>
      <c r="B3866" s="663" t="str">
        <f aca="false">C3866&amp;D3866&amp;E3866&amp;F3866&amp;G3866&amp;H3866</f>
        <v>MAO-DE-OBRA PARA AUXILIAR DE TOPOGRAFIA,INCLUSIVE ENCARGOS SOCIAIS</v>
      </c>
      <c r="C3866" s="142" t="s">
        <v>8205</v>
      </c>
      <c r="D3866" s="142" t="s">
        <v>8206</v>
      </c>
      <c r="I3866" s="142" t="s">
        <v>3746</v>
      </c>
      <c r="J3866" s="142" t="n">
        <v>2907.52</v>
      </c>
    </row>
    <row r="3867" customFormat="false" ht="12.75" hidden="false" customHeight="false" outlineLevel="0" collapsed="false">
      <c r="A3867" s="142" t="s">
        <v>8207</v>
      </c>
      <c r="B3867" s="663" t="str">
        <f aca="false">C3867&amp;D3867&amp;E3867&amp;F3867&amp;G3867&amp;H3867</f>
        <v>MAO-DE-OBRA PARA AUXILIAR DE TOPOGRAFIA,INCLUSIVE ENCARGOS SOCIAIS</v>
      </c>
      <c r="C3867" s="142" t="s">
        <v>8205</v>
      </c>
      <c r="D3867" s="142" t="s">
        <v>8206</v>
      </c>
      <c r="I3867" s="142" t="s">
        <v>3746</v>
      </c>
      <c r="J3867" s="142" t="n">
        <v>2518.56</v>
      </c>
    </row>
    <row r="3868" customFormat="false" ht="12.75" hidden="false" customHeight="false" outlineLevel="0" collapsed="false">
      <c r="A3868" s="142" t="s">
        <v>8208</v>
      </c>
      <c r="B3868" s="663" t="str">
        <f aca="false">C3868&amp;D3868&amp;E3868&amp;F3868&amp;G3868&amp;H3868</f>
        <v>MAO-DE-OBRA PARA LABORATORISTA "A",INCLUSIVE ENCARGOS SOCIAIS</v>
      </c>
      <c r="C3868" s="142" t="s">
        <v>8209</v>
      </c>
      <c r="D3868" s="142" t="s">
        <v>1018</v>
      </c>
      <c r="I3868" s="142" t="s">
        <v>3746</v>
      </c>
      <c r="J3868" s="142" t="n">
        <v>5276.48</v>
      </c>
    </row>
    <row r="3869" customFormat="false" ht="12.75" hidden="false" customHeight="false" outlineLevel="0" collapsed="false">
      <c r="A3869" s="142" t="s">
        <v>8210</v>
      </c>
      <c r="B3869" s="663" t="str">
        <f aca="false">C3869&amp;D3869&amp;E3869&amp;F3869&amp;G3869&amp;H3869</f>
        <v>MAO-DE-OBRA PARA LABORATORISTA "A",INCLUSIVE ENCARGOS SOCIAIS</v>
      </c>
      <c r="C3869" s="142" t="s">
        <v>8209</v>
      </c>
      <c r="D3869" s="142" t="s">
        <v>1018</v>
      </c>
      <c r="I3869" s="142" t="s">
        <v>3746</v>
      </c>
      <c r="J3869" s="142" t="n">
        <v>4572.48</v>
      </c>
    </row>
    <row r="3870" customFormat="false" ht="12.75" hidden="false" customHeight="false" outlineLevel="0" collapsed="false">
      <c r="A3870" s="142" t="s">
        <v>8211</v>
      </c>
      <c r="B3870" s="663" t="str">
        <f aca="false">C3870&amp;D3870&amp;E3870&amp;F3870&amp;G3870&amp;H3870</f>
        <v>MAO-DE-OBRA DE MOTORISTA,INCLUSIVE ENCARGOS SOCIAIS</v>
      </c>
      <c r="C3870" s="142" t="s">
        <v>8212</v>
      </c>
      <c r="I3870" s="142" t="s">
        <v>3746</v>
      </c>
      <c r="J3870" s="142" t="n">
        <v>3813.92</v>
      </c>
    </row>
    <row r="3871" customFormat="false" ht="12.75" hidden="false" customHeight="false" outlineLevel="0" collapsed="false">
      <c r="A3871" s="142" t="s">
        <v>8213</v>
      </c>
      <c r="B3871" s="663" t="str">
        <f aca="false">C3871&amp;D3871&amp;E3871&amp;F3871&amp;G3871&amp;H3871</f>
        <v>MAO-DE-OBRA DE MOTORISTA,INCLUSIVE ENCARGOS SOCIAIS</v>
      </c>
      <c r="C3871" s="142" t="s">
        <v>8212</v>
      </c>
      <c r="I3871" s="142" t="s">
        <v>3746</v>
      </c>
      <c r="J3871" s="142" t="n">
        <v>3303.52</v>
      </c>
    </row>
    <row r="3872" customFormat="false" ht="12.75" hidden="false" customHeight="false" outlineLevel="0" collapsed="false">
      <c r="A3872" s="142" t="s">
        <v>8214</v>
      </c>
      <c r="B3872" s="663" t="str">
        <f aca="false">C3872&amp;D3872&amp;E3872&amp;F3872&amp;G3872&amp;H3872</f>
        <v>MAO-DE-OBRA DE TOPOGRAFO B,INCLUSIVE ENCARGOS SOCIAIS</v>
      </c>
      <c r="C3872" s="142" t="s">
        <v>8215</v>
      </c>
      <c r="I3872" s="142" t="s">
        <v>3746</v>
      </c>
      <c r="J3872" s="142" t="n">
        <v>4104.32</v>
      </c>
    </row>
    <row r="3873" customFormat="false" ht="12.75" hidden="false" customHeight="false" outlineLevel="0" collapsed="false">
      <c r="A3873" s="142" t="s">
        <v>8216</v>
      </c>
      <c r="B3873" s="663" t="str">
        <f aca="false">C3873&amp;D3873&amp;E3873&amp;F3873&amp;G3873&amp;H3873</f>
        <v>MAO-DE-OBRA DE TOPOGRAFO B,INCLUSIVE ENCARGOS SOCIAIS</v>
      </c>
      <c r="C3873" s="142" t="s">
        <v>8215</v>
      </c>
      <c r="I3873" s="142" t="s">
        <v>3746</v>
      </c>
      <c r="J3873" s="142" t="n">
        <v>3556.96</v>
      </c>
    </row>
    <row r="3874" customFormat="false" ht="12.75" hidden="false" customHeight="false" outlineLevel="0" collapsed="false">
      <c r="A3874" s="142" t="s">
        <v>8217</v>
      </c>
      <c r="B3874" s="663" t="str">
        <f aca="false">C3874&amp;D3874&amp;E3874&amp;F3874&amp;G3874&amp;H3874</f>
        <v>MAO-DE-OBRA DE DESENHISTA B,INCLUSIVE ENCARGOS SOCIAIS</v>
      </c>
      <c r="C3874" s="142" t="s">
        <v>8218</v>
      </c>
      <c r="I3874" s="142" t="s">
        <v>3746</v>
      </c>
      <c r="J3874" s="142" t="n">
        <v>4104.32</v>
      </c>
    </row>
    <row r="3875" customFormat="false" ht="12.75" hidden="false" customHeight="false" outlineLevel="0" collapsed="false">
      <c r="A3875" s="142" t="s">
        <v>8219</v>
      </c>
      <c r="B3875" s="663" t="str">
        <f aca="false">C3875&amp;D3875&amp;E3875&amp;F3875&amp;G3875&amp;H3875</f>
        <v>MAO-DE-OBRA DE DESENHISTA B,INCLUSIVE ENCARGOS SOCIAIS</v>
      </c>
      <c r="C3875" s="142" t="s">
        <v>8218</v>
      </c>
      <c r="I3875" s="142" t="s">
        <v>3746</v>
      </c>
      <c r="J3875" s="142" t="n">
        <v>3556.96</v>
      </c>
    </row>
    <row r="3876" customFormat="false" ht="12.75" hidden="false" customHeight="false" outlineLevel="0" collapsed="false">
      <c r="A3876" s="142" t="s">
        <v>8220</v>
      </c>
      <c r="B3876" s="663" t="str">
        <f aca="false">C3876&amp;D3876&amp;E3876&amp;F3876&amp;G3876&amp;H3876</f>
        <v>MAO-DE-OBRA DE MECANICO DE MAQUINAS,INCLUSIVE ENCARGOS SOCIAIS</v>
      </c>
      <c r="C3876" s="142" t="s">
        <v>8221</v>
      </c>
      <c r="D3876" s="142" t="s">
        <v>8126</v>
      </c>
      <c r="I3876" s="142" t="s">
        <v>3746</v>
      </c>
      <c r="J3876" s="142" t="n">
        <v>4285.6</v>
      </c>
    </row>
    <row r="3877" customFormat="false" ht="12.75" hidden="false" customHeight="false" outlineLevel="0" collapsed="false">
      <c r="A3877" s="142" t="s">
        <v>8222</v>
      </c>
      <c r="B3877" s="663" t="str">
        <f aca="false">C3877&amp;D3877&amp;E3877&amp;F3877&amp;G3877&amp;H3877</f>
        <v>MAO-DE-OBRA DE MECANICO DE MAQUINAS,INCLUSIVE ENCARGOS SOCIAIS</v>
      </c>
      <c r="C3877" s="142" t="s">
        <v>8221</v>
      </c>
      <c r="D3877" s="142" t="s">
        <v>8126</v>
      </c>
      <c r="I3877" s="142" t="s">
        <v>3746</v>
      </c>
      <c r="J3877" s="142" t="n">
        <v>3713.6</v>
      </c>
    </row>
    <row r="3878" customFormat="false" ht="12.75" hidden="false" customHeight="false" outlineLevel="0" collapsed="false">
      <c r="A3878" s="142" t="s">
        <v>8223</v>
      </c>
      <c r="B3878" s="663" t="str">
        <f aca="false">C3878&amp;D3878&amp;E3878&amp;F3878&amp;G3878&amp;H3878</f>
        <v>MAO-DE-OBRA DE TORNEIRO MECANICO,INCLUSIVE ENCARGOS SOCIAIS</v>
      </c>
      <c r="C3878" s="142" t="s">
        <v>8224</v>
      </c>
      <c r="I3878" s="142" t="s">
        <v>3746</v>
      </c>
      <c r="J3878" s="142" t="n">
        <v>3813.92</v>
      </c>
    </row>
    <row r="3879" customFormat="false" ht="12.75" hidden="false" customHeight="false" outlineLevel="0" collapsed="false">
      <c r="A3879" s="142" t="s">
        <v>8225</v>
      </c>
      <c r="B3879" s="663" t="str">
        <f aca="false">C3879&amp;D3879&amp;E3879&amp;F3879&amp;G3879&amp;H3879</f>
        <v>MAO-DE-OBRA DE TORNEIRO MECANICO,INCLUSIVE ENCARGOS SOCIAIS</v>
      </c>
      <c r="C3879" s="142" t="s">
        <v>8224</v>
      </c>
      <c r="I3879" s="142" t="s">
        <v>3746</v>
      </c>
      <c r="J3879" s="142" t="n">
        <v>3303.52</v>
      </c>
    </row>
    <row r="3880" customFormat="false" ht="12.75" hidden="false" customHeight="false" outlineLevel="0" collapsed="false">
      <c r="A3880" s="142" t="s">
        <v>8226</v>
      </c>
      <c r="B3880" s="663" t="str">
        <f aca="false">C3880&amp;D3880&amp;E3880&amp;F3880&amp;G3880&amp;H3880</f>
        <v>MAO-DE-OBRA DE MONTADOR ELETROMECANICO,INCLUSIVE ENCARGOS SOCIAIS</v>
      </c>
      <c r="C3880" s="142" t="s">
        <v>8227</v>
      </c>
      <c r="D3880" s="142" t="s">
        <v>3849</v>
      </c>
      <c r="I3880" s="142" t="s">
        <v>3746</v>
      </c>
      <c r="J3880" s="142" t="n">
        <v>3662.56</v>
      </c>
    </row>
    <row r="3881" customFormat="false" ht="12.75" hidden="false" customHeight="false" outlineLevel="0" collapsed="false">
      <c r="A3881" s="142" t="s">
        <v>8228</v>
      </c>
      <c r="B3881" s="663" t="str">
        <f aca="false">C3881&amp;D3881&amp;E3881&amp;F3881&amp;G3881&amp;H3881</f>
        <v>MAO-DE-OBRA DE MONTADOR ELETROMECANICO,INCLUSIVE ENCARGOS SOCIAIS</v>
      </c>
      <c r="C3881" s="142" t="s">
        <v>8227</v>
      </c>
      <c r="D3881" s="142" t="s">
        <v>3849</v>
      </c>
      <c r="I3881" s="142" t="s">
        <v>3746</v>
      </c>
      <c r="J3881" s="142" t="n">
        <v>3173.28</v>
      </c>
    </row>
    <row r="3882" customFormat="false" ht="12.75" hidden="false" customHeight="false" outlineLevel="0" collapsed="false">
      <c r="A3882" s="142" t="s">
        <v>8229</v>
      </c>
      <c r="B3882" s="663" t="str">
        <f aca="false">C3882&amp;D3882&amp;E3882&amp;F3882&amp;G3882&amp;H3882</f>
        <v>MAO-DE-OBRA DE AJUDANTE DE MONTADOR ELETROMECANICO,INCLUSIVE ENCARGOS SOCIAIS</v>
      </c>
      <c r="C3882" s="142" t="s">
        <v>8230</v>
      </c>
      <c r="D3882" s="142" t="s">
        <v>8231</v>
      </c>
      <c r="I3882" s="142" t="s">
        <v>3746</v>
      </c>
      <c r="J3882" s="142" t="n">
        <v>2258.08</v>
      </c>
    </row>
    <row r="3883" customFormat="false" ht="12.75" hidden="false" customHeight="false" outlineLevel="0" collapsed="false">
      <c r="A3883" s="142" t="s">
        <v>8232</v>
      </c>
      <c r="B3883" s="663" t="str">
        <f aca="false">C3883&amp;D3883&amp;E3883&amp;F3883&amp;G3883&amp;H3883</f>
        <v>MAO-DE-OBRA DE AJUDANTE DE MONTADOR ELETROMECANICO,INCLUSIVE ENCARGOS SOCIAIS</v>
      </c>
      <c r="C3883" s="142" t="s">
        <v>8230</v>
      </c>
      <c r="D3883" s="142" t="s">
        <v>8231</v>
      </c>
      <c r="I3883" s="142" t="s">
        <v>3746</v>
      </c>
      <c r="J3883" s="142" t="n">
        <v>1957.12</v>
      </c>
    </row>
    <row r="3884" customFormat="false" ht="12.75" hidden="false" customHeight="false" outlineLevel="0" collapsed="false">
      <c r="A3884" s="142" t="s">
        <v>8233</v>
      </c>
      <c r="B3884" s="663" t="str">
        <f aca="false">C3884&amp;D3884&amp;E3884&amp;F3884&amp;G3884&amp;H3884</f>
        <v>MAO-DE-OBRA ELETROTECNICO,INCLUSIVE ENCARGOS SOCIAIS</v>
      </c>
      <c r="C3884" s="142" t="s">
        <v>8234</v>
      </c>
      <c r="I3884" s="142" t="s">
        <v>3746</v>
      </c>
      <c r="J3884" s="142" t="n">
        <v>4512.64</v>
      </c>
    </row>
    <row r="3885" customFormat="false" ht="12.75" hidden="false" customHeight="false" outlineLevel="0" collapsed="false">
      <c r="A3885" s="142" t="s">
        <v>8235</v>
      </c>
      <c r="B3885" s="663" t="str">
        <f aca="false">C3885&amp;D3885&amp;E3885&amp;F3885&amp;G3885&amp;H3885</f>
        <v>MAO-DE-OBRA ELETROTECNICO,INCLUSIVE ENCARGOS SOCIAIS</v>
      </c>
      <c r="C3885" s="142" t="s">
        <v>8234</v>
      </c>
      <c r="I3885" s="142" t="s">
        <v>3746</v>
      </c>
      <c r="J3885" s="142" t="n">
        <v>3910.72</v>
      </c>
    </row>
    <row r="3886" customFormat="false" ht="12.75" hidden="false" customHeight="false" outlineLevel="0" collapsed="false">
      <c r="A3886" s="142" t="s">
        <v>8236</v>
      </c>
      <c r="B3886" s="663" t="str">
        <f aca="false">C3886&amp;D3886&amp;E3886&amp;F3886&amp;G3886&amp;H3886</f>
        <v>MAO-DE-OBRA DE MERGULHADOR,INCLUSIVE ENCARGOS SOCIAIS</v>
      </c>
      <c r="C3886" s="142" t="s">
        <v>8237</v>
      </c>
      <c r="I3886" s="142" t="s">
        <v>3746</v>
      </c>
      <c r="J3886" s="142" t="n">
        <v>7316.32</v>
      </c>
    </row>
    <row r="3887" customFormat="false" ht="12.75" hidden="false" customHeight="false" outlineLevel="0" collapsed="false">
      <c r="A3887" s="142" t="s">
        <v>8238</v>
      </c>
      <c r="B3887" s="663" t="str">
        <f aca="false">C3887&amp;D3887&amp;E3887&amp;F3887&amp;G3887&amp;H3887</f>
        <v>MAO-DE-OBRA DE MERGULHADOR,INCLUSIVE ENCARGOS SOCIAIS</v>
      </c>
      <c r="C3887" s="142" t="s">
        <v>8237</v>
      </c>
      <c r="I3887" s="142" t="s">
        <v>3746</v>
      </c>
      <c r="J3887" s="142" t="n">
        <v>6339.52</v>
      </c>
    </row>
    <row r="3888" customFormat="false" ht="12.75" hidden="false" customHeight="false" outlineLevel="0" collapsed="false">
      <c r="A3888" s="142" t="s">
        <v>8239</v>
      </c>
      <c r="B3888" s="663" t="str">
        <f aca="false">C3888&amp;D3888&amp;E3888&amp;F3888&amp;G3888&amp;H3888</f>
        <v>MAO-DE-OBRA DE RASTILHEIRO,INCLUSIVE ENCARGOS SOCIAIS</v>
      </c>
      <c r="C3888" s="142" t="s">
        <v>8240</v>
      </c>
      <c r="I3888" s="142" t="s">
        <v>3746</v>
      </c>
      <c r="J3888" s="142" t="n">
        <v>4104.32</v>
      </c>
    </row>
    <row r="3889" customFormat="false" ht="12.75" hidden="false" customHeight="false" outlineLevel="0" collapsed="false">
      <c r="A3889" s="142" t="s">
        <v>8241</v>
      </c>
      <c r="B3889" s="663" t="str">
        <f aca="false">C3889&amp;D3889&amp;E3889&amp;F3889&amp;G3889&amp;H3889</f>
        <v>MAO-DE-OBRA DE RASTILHEIRO,INCLUSIVE ENCARGOS SOCIAIS</v>
      </c>
      <c r="C3889" s="142" t="s">
        <v>8240</v>
      </c>
      <c r="I3889" s="142" t="s">
        <v>3746</v>
      </c>
      <c r="J3889" s="142" t="n">
        <v>3556.96</v>
      </c>
    </row>
    <row r="3890" customFormat="false" ht="12.75" hidden="false" customHeight="false" outlineLevel="0" collapsed="false">
      <c r="A3890" s="142" t="s">
        <v>8242</v>
      </c>
      <c r="B3890" s="663" t="str">
        <f aca="false">C3890&amp;D3890&amp;E3890&amp;F3890&amp;G3890&amp;H3890</f>
        <v>MAO-DE-OBRA DE MUSEOLOGO RESTAURADOR,INCLUSIVE ENCARGOS SOCIAIS</v>
      </c>
      <c r="C3890" s="142" t="s">
        <v>8243</v>
      </c>
      <c r="D3890" s="142" t="s">
        <v>3812</v>
      </c>
      <c r="I3890" s="142" t="s">
        <v>3746</v>
      </c>
      <c r="J3890" s="142" t="n">
        <v>8722.56</v>
      </c>
    </row>
    <row r="3891" customFormat="false" ht="12.75" hidden="false" customHeight="false" outlineLevel="0" collapsed="false">
      <c r="A3891" s="142" t="s">
        <v>8244</v>
      </c>
      <c r="B3891" s="663" t="str">
        <f aca="false">C3891&amp;D3891&amp;E3891&amp;F3891&amp;G3891&amp;H3891</f>
        <v>MAO-DE-OBRA DE MUSEOLOGO RESTAURADOR,INCLUSIVE ENCARGOS SOCIAIS</v>
      </c>
      <c r="C3891" s="142" t="s">
        <v>8243</v>
      </c>
      <c r="D3891" s="142" t="s">
        <v>3812</v>
      </c>
      <c r="I3891" s="142" t="s">
        <v>3746</v>
      </c>
      <c r="J3891" s="142" t="n">
        <v>7557.44</v>
      </c>
    </row>
    <row r="3892" customFormat="false" ht="12.75" hidden="false" customHeight="false" outlineLevel="0" collapsed="false">
      <c r="A3892" s="142" t="s">
        <v>8245</v>
      </c>
      <c r="B3892" s="663" t="str">
        <f aca="false">C3892&amp;D3892&amp;E3892&amp;F3892&amp;G3892&amp;H3892</f>
        <v>MAO-DE-OBRA DE TECNICO A,PARA OBRAS RODOVIARIAS,INCLUSIVE ENCARGOS SOCIAIS</v>
      </c>
      <c r="C3892" s="142" t="s">
        <v>8246</v>
      </c>
      <c r="D3892" s="142" t="s">
        <v>3789</v>
      </c>
      <c r="I3892" s="142" t="s">
        <v>3746</v>
      </c>
      <c r="J3892" s="142" t="n">
        <v>6348.32</v>
      </c>
    </row>
    <row r="3893" customFormat="false" ht="12.75" hidden="false" customHeight="false" outlineLevel="0" collapsed="false">
      <c r="A3893" s="142" t="s">
        <v>8247</v>
      </c>
      <c r="B3893" s="663" t="str">
        <f aca="false">C3893&amp;D3893&amp;E3893&amp;F3893&amp;G3893&amp;H3893</f>
        <v>MAO-DE-OBRA DE TECNICO A,PARA OBRAS RODOVIARIAS,INCLUSIVE ENCARGOS SOCIAIS</v>
      </c>
      <c r="C3893" s="142" t="s">
        <v>8246</v>
      </c>
      <c r="D3893" s="142" t="s">
        <v>3789</v>
      </c>
      <c r="I3893" s="142" t="s">
        <v>3746</v>
      </c>
      <c r="J3893" s="142" t="n">
        <v>5501.76</v>
      </c>
    </row>
    <row r="3894" customFormat="false" ht="12.75" hidden="false" customHeight="false" outlineLevel="0" collapsed="false">
      <c r="A3894" s="142" t="s">
        <v>8248</v>
      </c>
      <c r="B3894" s="663" t="str">
        <f aca="false">C3894&amp;D3894&amp;E3894&amp;F3894&amp;G3894&amp;H3894</f>
        <v>MAO-DE-OBRA DE ENGENHEIRO DE SEGURANCA DO TRABALHO,INCLUSIVE ENCARGOS SOCIAIS</v>
      </c>
      <c r="C3894" s="142" t="s">
        <v>8249</v>
      </c>
      <c r="D3894" s="142" t="s">
        <v>8231</v>
      </c>
      <c r="I3894" s="142" t="s">
        <v>3746</v>
      </c>
      <c r="J3894" s="142" t="n">
        <v>16524.64</v>
      </c>
    </row>
    <row r="3895" customFormat="false" ht="12.75" hidden="false" customHeight="false" outlineLevel="0" collapsed="false">
      <c r="A3895" s="142" t="s">
        <v>8250</v>
      </c>
      <c r="B3895" s="663" t="str">
        <f aca="false">C3895&amp;D3895&amp;E3895&amp;F3895&amp;G3895&amp;H3895</f>
        <v>MAO-DE-OBRA DE ENGENHEIRO DE SEGURANCA DO TRABALHO,INCLUSIVE ENCARGOS SOCIAIS</v>
      </c>
      <c r="C3895" s="142" t="s">
        <v>8249</v>
      </c>
      <c r="D3895" s="142" t="s">
        <v>8231</v>
      </c>
      <c r="I3895" s="142" t="s">
        <v>3746</v>
      </c>
      <c r="J3895" s="142" t="n">
        <v>14317.6</v>
      </c>
    </row>
    <row r="3896" customFormat="false" ht="12.75" hidden="false" customHeight="false" outlineLevel="0" collapsed="false">
      <c r="A3896" s="142" t="s">
        <v>8251</v>
      </c>
      <c r="B3896" s="663" t="str">
        <f aca="false">C3896&amp;D3896&amp;E3896&amp;F3896&amp;G3896&amp;H3896</f>
        <v>MAO-DE-OBRA DE TECNICO DE SEGURANCA DO TRABALHO,INCLUSIVE ENCARGOS SOCIAIS</v>
      </c>
      <c r="C3896" s="142" t="s">
        <v>8252</v>
      </c>
      <c r="D3896" s="142" t="s">
        <v>3789</v>
      </c>
      <c r="I3896" s="142" t="s">
        <v>3746</v>
      </c>
      <c r="J3896" s="142" t="n">
        <v>6348.32</v>
      </c>
    </row>
    <row r="3897" customFormat="false" ht="12.75" hidden="false" customHeight="false" outlineLevel="0" collapsed="false">
      <c r="A3897" s="142" t="s">
        <v>8253</v>
      </c>
      <c r="B3897" s="663" t="str">
        <f aca="false">C3897&amp;D3897&amp;E3897&amp;F3897&amp;G3897&amp;H3897</f>
        <v>MAO-DE-OBRA DE TECNICO DE SEGURANCA DO TRABALHO,INCLUSIVE ENCARGOS SOCIAIS</v>
      </c>
      <c r="C3897" s="142" t="s">
        <v>8252</v>
      </c>
      <c r="D3897" s="142" t="s">
        <v>3789</v>
      </c>
      <c r="I3897" s="142" t="s">
        <v>3746</v>
      </c>
      <c r="J3897" s="142" t="n">
        <v>5501.76</v>
      </c>
    </row>
    <row r="3898" customFormat="false" ht="12.75" hidden="false" customHeight="false" outlineLevel="0" collapsed="false">
      <c r="A3898" s="142" t="s">
        <v>8254</v>
      </c>
      <c r="B3898" s="663" t="str">
        <f aca="false">C3898&amp;D3898&amp;E3898&amp;F3898&amp;G3898&amp;H3898</f>
        <v>MAO-DE-OBRA DE ENFERMEIRO,INCLUSIVE ENCARGOS SOCIAIS</v>
      </c>
      <c r="C3898" s="142" t="s">
        <v>8255</v>
      </c>
      <c r="I3898" s="142" t="s">
        <v>3746</v>
      </c>
      <c r="J3898" s="142" t="n">
        <v>6348.32</v>
      </c>
    </row>
    <row r="3899" customFormat="false" ht="12.75" hidden="false" customHeight="false" outlineLevel="0" collapsed="false">
      <c r="A3899" s="142" t="s">
        <v>8256</v>
      </c>
      <c r="B3899" s="663" t="str">
        <f aca="false">C3899&amp;D3899&amp;E3899&amp;F3899&amp;G3899&amp;H3899</f>
        <v>MAO-DE-OBRA DE ENFERMEIRO,INCLUSIVE ENCARGOS SOCIAIS</v>
      </c>
      <c r="C3899" s="142" t="s">
        <v>8255</v>
      </c>
      <c r="I3899" s="142" t="s">
        <v>3746</v>
      </c>
      <c r="J3899" s="142" t="n">
        <v>5501.76</v>
      </c>
    </row>
    <row r="3900" customFormat="false" ht="12.75" hidden="false" customHeight="false" outlineLevel="0" collapsed="false">
      <c r="A3900" s="142" t="s">
        <v>8257</v>
      </c>
      <c r="B3900" s="663" t="str">
        <f aca="false">C3900&amp;D3900&amp;E3900&amp;F3900&amp;G3900&amp;H3900</f>
        <v>MAO-DE-OBRA DE AUXILIAR DE ENFERMAGEM,INCLUSIVE ENCARGOS SOCIAIS</v>
      </c>
      <c r="C3900" s="142" t="s">
        <v>8258</v>
      </c>
      <c r="D3900" s="142" t="s">
        <v>3807</v>
      </c>
      <c r="I3900" s="142" t="s">
        <v>3746</v>
      </c>
      <c r="J3900" s="142" t="n">
        <v>3493.6</v>
      </c>
    </row>
    <row r="3901" customFormat="false" ht="12.75" hidden="false" customHeight="false" outlineLevel="0" collapsed="false">
      <c r="A3901" s="142" t="s">
        <v>8259</v>
      </c>
      <c r="B3901" s="663" t="str">
        <f aca="false">C3901&amp;D3901&amp;E3901&amp;F3901&amp;G3901&amp;H3901</f>
        <v>MAO-DE-OBRA DE AUXILIAR DE ENFERMAGEM,INCLUSIVE ENCARGOS SOCIAIS</v>
      </c>
      <c r="C3901" s="142" t="s">
        <v>8258</v>
      </c>
      <c r="D3901" s="142" t="s">
        <v>3807</v>
      </c>
      <c r="I3901" s="142" t="s">
        <v>3746</v>
      </c>
      <c r="J3901" s="142" t="n">
        <v>3027.2</v>
      </c>
    </row>
    <row r="3902" customFormat="false" ht="12.75" hidden="false" customHeight="false" outlineLevel="0" collapsed="false">
      <c r="A3902" s="142" t="s">
        <v>8260</v>
      </c>
      <c r="B3902" s="663" t="str">
        <f aca="false">C3902&amp;D3902&amp;E3902&amp;F3902&amp;G3902&amp;H3902</f>
        <v>MAO-DE-OBRA DE TECNICO DE QUALIDADE,INCLUSIVE ENCARGOS SOCIAIS</v>
      </c>
      <c r="C3902" s="142" t="s">
        <v>8261</v>
      </c>
      <c r="D3902" s="142" t="s">
        <v>8126</v>
      </c>
      <c r="I3902" s="142" t="s">
        <v>3746</v>
      </c>
      <c r="J3902" s="142" t="n">
        <v>6348.32</v>
      </c>
    </row>
    <row r="3903" customFormat="false" ht="12.75" hidden="false" customHeight="false" outlineLevel="0" collapsed="false">
      <c r="A3903" s="142" t="s">
        <v>8262</v>
      </c>
      <c r="B3903" s="663" t="str">
        <f aca="false">C3903&amp;D3903&amp;E3903&amp;F3903&amp;G3903&amp;H3903</f>
        <v>MAO-DE-OBRA DE TECNICO DE QUALIDADE,INCLUSIVE ENCARGOS SOCIAIS</v>
      </c>
      <c r="C3903" s="142" t="s">
        <v>8261</v>
      </c>
      <c r="D3903" s="142" t="s">
        <v>8126</v>
      </c>
      <c r="I3903" s="142" t="s">
        <v>3746</v>
      </c>
      <c r="J3903" s="142" t="n">
        <v>5501.76</v>
      </c>
    </row>
    <row r="3904" customFormat="false" ht="12.75" hidden="false" customHeight="false" outlineLevel="0" collapsed="false">
      <c r="A3904" s="142" t="s">
        <v>8263</v>
      </c>
      <c r="B3904" s="663" t="str">
        <f aca="false">C3904&amp;D3904&amp;E3904&amp;F3904&amp;G3904&amp;H3904</f>
        <v>MAO-DE-OBRA DE TECNICO DE MEDICAO DE OBRAS,INCLUSIVE ENCARGOS SOCIAIS</v>
      </c>
      <c r="C3904" s="142" t="s">
        <v>8264</v>
      </c>
      <c r="D3904" s="142" t="s">
        <v>3794</v>
      </c>
      <c r="I3904" s="142" t="s">
        <v>3746</v>
      </c>
      <c r="J3904" s="142" t="n">
        <v>6348.32</v>
      </c>
    </row>
    <row r="3905" customFormat="false" ht="12.75" hidden="false" customHeight="false" outlineLevel="0" collapsed="false">
      <c r="A3905" s="142" t="s">
        <v>8265</v>
      </c>
      <c r="B3905" s="663" t="str">
        <f aca="false">C3905&amp;D3905&amp;E3905&amp;F3905&amp;G3905&amp;H3905</f>
        <v>MAO-DE-OBRA DE TECNICO DE MEDICAO DE OBRAS,INCLUSIVE ENCARGOS SOCIAIS</v>
      </c>
      <c r="C3905" s="142" t="s">
        <v>8264</v>
      </c>
      <c r="D3905" s="142" t="s">
        <v>3794</v>
      </c>
      <c r="I3905" s="142" t="s">
        <v>3746</v>
      </c>
      <c r="J3905" s="142" t="n">
        <v>5501.76</v>
      </c>
    </row>
    <row r="3906" customFormat="false" ht="12.75" hidden="false" customHeight="false" outlineLevel="0" collapsed="false">
      <c r="A3906" s="142" t="s">
        <v>8266</v>
      </c>
      <c r="B3906" s="663" t="str">
        <f aca="false">C3906&amp;D3906&amp;E3906&amp;F3906&amp;G3906&amp;H3906</f>
        <v>MAO-DE-OBRA DE MEDICO DO TRABALHO,INCLUSIVE ENCARGOS SOCIAIS</v>
      </c>
      <c r="C3906" s="142" t="s">
        <v>8267</v>
      </c>
      <c r="I3906" s="142" t="s">
        <v>3746</v>
      </c>
      <c r="J3906" s="142" t="n">
        <v>16524.64</v>
      </c>
    </row>
    <row r="3907" customFormat="false" ht="12.75" hidden="false" customHeight="false" outlineLevel="0" collapsed="false">
      <c r="A3907" s="142" t="s">
        <v>8268</v>
      </c>
      <c r="B3907" s="663" t="str">
        <f aca="false">C3907&amp;D3907&amp;E3907&amp;F3907&amp;G3907&amp;H3907</f>
        <v>MAO-DE-OBRA DE MEDICO DO TRABALHO,INCLUSIVE ENCARGOS SOCIAIS</v>
      </c>
      <c r="C3907" s="142" t="s">
        <v>8267</v>
      </c>
      <c r="I3907" s="142" t="s">
        <v>3746</v>
      </c>
      <c r="J3907" s="142" t="n">
        <v>14317.6</v>
      </c>
    </row>
    <row r="3908" customFormat="false" ht="12.75" hidden="false" customHeight="false" outlineLevel="0" collapsed="false">
      <c r="A3908" s="142" t="s">
        <v>8269</v>
      </c>
      <c r="B3908" s="663" t="str">
        <f aca="false">C3908&amp;D3908&amp;E3908&amp;F3908&amp;G3908&amp;H3908</f>
        <v>MAO-DE-OBRA DE APROPRIADOR,INCLUSIVE ENCARGOS SOCIAIS</v>
      </c>
      <c r="C3908" s="142" t="s">
        <v>8270</v>
      </c>
      <c r="I3908" s="142" t="s">
        <v>3746</v>
      </c>
      <c r="J3908" s="142" t="n">
        <v>4512.64</v>
      </c>
    </row>
    <row r="3909" customFormat="false" ht="12.75" hidden="false" customHeight="false" outlineLevel="0" collapsed="false">
      <c r="A3909" s="142" t="s">
        <v>8271</v>
      </c>
      <c r="B3909" s="663" t="str">
        <f aca="false">C3909&amp;D3909&amp;E3909&amp;F3909&amp;G3909&amp;H3909</f>
        <v>MAO-DE-OBRA DE APROPRIADOR,INCLUSIVE ENCARGOS SOCIAIS</v>
      </c>
      <c r="C3909" s="142" t="s">
        <v>8270</v>
      </c>
      <c r="I3909" s="142" t="s">
        <v>3746</v>
      </c>
      <c r="J3909" s="142" t="n">
        <v>3910.72</v>
      </c>
    </row>
    <row r="3910" customFormat="false" ht="12.75" hidden="false" customHeight="false" outlineLevel="0" collapsed="false">
      <c r="A3910" s="142" t="s">
        <v>8272</v>
      </c>
      <c r="B3910" s="663" t="str">
        <f aca="false">C3910&amp;D3910&amp;E3910&amp;F3910&amp;G3910&amp;H3910</f>
        <v>MAO-DE-OBRA DE DIGITADOR,INCLUSIVE ENCARGOS SOCIAIS</v>
      </c>
      <c r="C3910" s="142" t="s">
        <v>8273</v>
      </c>
      <c r="I3910" s="142" t="s">
        <v>3746</v>
      </c>
      <c r="J3910" s="142" t="n">
        <v>3493.6</v>
      </c>
    </row>
    <row r="3911" customFormat="false" ht="12.75" hidden="false" customHeight="false" outlineLevel="0" collapsed="false">
      <c r="A3911" s="142" t="s">
        <v>8274</v>
      </c>
      <c r="B3911" s="663" t="str">
        <f aca="false">C3911&amp;D3911&amp;E3911&amp;F3911&amp;G3911&amp;H3911</f>
        <v>MAO-DE-OBRA DE DIGITADOR,INCLUSIVE ENCARGOS SOCIAIS</v>
      </c>
      <c r="C3911" s="142" t="s">
        <v>8273</v>
      </c>
      <c r="I3911" s="142" t="s">
        <v>3746</v>
      </c>
      <c r="J3911" s="142" t="n">
        <v>3027.2</v>
      </c>
    </row>
    <row r="3912" customFormat="false" ht="12.75" hidden="false" customHeight="false" outlineLevel="0" collapsed="false">
      <c r="A3912" s="142" t="s">
        <v>8275</v>
      </c>
      <c r="B3912" s="663" t="str">
        <f aca="false">C3912&amp;D3912&amp;E3912&amp;F3912&amp;G3912&amp;H3912</f>
        <v>MAO-DE-OBRA DE COMPRADOR,INCLUSIVE ENCARGOS SOCIAIS</v>
      </c>
      <c r="C3912" s="142" t="s">
        <v>8276</v>
      </c>
      <c r="I3912" s="142" t="s">
        <v>3746</v>
      </c>
      <c r="J3912" s="142" t="n">
        <v>4104.32</v>
      </c>
    </row>
    <row r="3913" customFormat="false" ht="12.75" hidden="false" customHeight="false" outlineLevel="0" collapsed="false">
      <c r="A3913" s="142" t="s">
        <v>8277</v>
      </c>
      <c r="B3913" s="663" t="str">
        <f aca="false">C3913&amp;D3913&amp;E3913&amp;F3913&amp;G3913&amp;H3913</f>
        <v>MAO-DE-OBRA DE COMPRADOR,INCLUSIVE ENCARGOS SOCIAIS</v>
      </c>
      <c r="C3913" s="142" t="s">
        <v>8276</v>
      </c>
      <c r="I3913" s="142" t="s">
        <v>3746</v>
      </c>
      <c r="J3913" s="142" t="n">
        <v>3556.96</v>
      </c>
    </row>
    <row r="3914" customFormat="false" ht="12.75" hidden="false" customHeight="false" outlineLevel="0" collapsed="false">
      <c r="A3914" s="142" t="s">
        <v>8278</v>
      </c>
      <c r="B3914" s="663" t="str">
        <f aca="false">C3914&amp;D3914&amp;E3914&amp;F3914&amp;G3914&amp;H3914</f>
        <v>MAO-DE-OBRA DE COZINHEIRO,INCLUSIVE ENCARGOS SOCIAIS</v>
      </c>
      <c r="C3914" s="142" t="s">
        <v>8279</v>
      </c>
      <c r="I3914" s="142" t="s">
        <v>3746</v>
      </c>
      <c r="J3914" s="142" t="n">
        <v>4104.32</v>
      </c>
    </row>
    <row r="3915" customFormat="false" ht="12.75" hidden="false" customHeight="false" outlineLevel="0" collapsed="false">
      <c r="A3915" s="142" t="s">
        <v>8280</v>
      </c>
      <c r="B3915" s="663" t="str">
        <f aca="false">C3915&amp;D3915&amp;E3915&amp;F3915&amp;G3915&amp;H3915</f>
        <v>MAO-DE-OBRA DE COZINHEIRO,INCLUSIVE ENCARGOS SOCIAIS</v>
      </c>
      <c r="C3915" s="142" t="s">
        <v>8279</v>
      </c>
      <c r="I3915" s="142" t="s">
        <v>3746</v>
      </c>
      <c r="J3915" s="142" t="n">
        <v>3556.96</v>
      </c>
    </row>
    <row r="3916" customFormat="false" ht="12.75" hidden="false" customHeight="false" outlineLevel="0" collapsed="false">
      <c r="A3916" s="142" t="s">
        <v>8281</v>
      </c>
      <c r="B3916" s="663" t="str">
        <f aca="false">C3916&amp;D3916&amp;E3916&amp;F3916&amp;G3916&amp;H3916</f>
        <v>MAO-DE-OBRA DE FAXINEIRO,INCLUSIVE ENCARGOS SOCIAIS</v>
      </c>
      <c r="C3916" s="142" t="s">
        <v>8282</v>
      </c>
      <c r="I3916" s="142" t="s">
        <v>3746</v>
      </c>
      <c r="J3916" s="142" t="n">
        <v>2761.44</v>
      </c>
    </row>
    <row r="3917" customFormat="false" ht="12.75" hidden="false" customHeight="false" outlineLevel="0" collapsed="false">
      <c r="A3917" s="142" t="s">
        <v>8283</v>
      </c>
      <c r="B3917" s="663" t="str">
        <f aca="false">C3917&amp;D3917&amp;E3917&amp;F3917&amp;G3917&amp;H3917</f>
        <v>MAO-DE-OBRA DE FAXINEIRO,INCLUSIVE ENCARGOS SOCIAIS</v>
      </c>
      <c r="C3917" s="142" t="s">
        <v>8282</v>
      </c>
      <c r="I3917" s="142" t="s">
        <v>3746</v>
      </c>
      <c r="J3917" s="142" t="n">
        <v>2393.6</v>
      </c>
    </row>
    <row r="3918" customFormat="false" ht="12.75" hidden="false" customHeight="false" outlineLevel="0" collapsed="false">
      <c r="A3918" s="142" t="s">
        <v>8284</v>
      </c>
      <c r="B3918" s="663" t="str">
        <f aca="false">C3918&amp;D3918&amp;E3918&amp;F3918&amp;G3918&amp;H3918</f>
        <v>MAO-DE-OBRA DE COPEIRO,INCLUSIVE ENCARGOS SOCIAIS</v>
      </c>
      <c r="C3918" s="142" t="s">
        <v>8285</v>
      </c>
      <c r="I3918" s="142" t="s">
        <v>3746</v>
      </c>
      <c r="J3918" s="142" t="n">
        <v>2761.44</v>
      </c>
    </row>
    <row r="3919" customFormat="false" ht="12.75" hidden="false" customHeight="false" outlineLevel="0" collapsed="false">
      <c r="A3919" s="142" t="s">
        <v>8286</v>
      </c>
      <c r="B3919" s="663" t="str">
        <f aca="false">C3919&amp;D3919&amp;E3919&amp;F3919&amp;G3919&amp;H3919</f>
        <v>MAO-DE-OBRA DE COPEIRO,INCLUSIVE ENCARGOS SOCIAIS</v>
      </c>
      <c r="C3919" s="142" t="s">
        <v>8285</v>
      </c>
      <c r="I3919" s="142" t="s">
        <v>3746</v>
      </c>
      <c r="J3919" s="142" t="n">
        <v>2393.6</v>
      </c>
    </row>
    <row r="3920" customFormat="false" ht="12.75" hidden="false" customHeight="false" outlineLevel="0" collapsed="false">
      <c r="A3920" s="142" t="s">
        <v>8287</v>
      </c>
      <c r="B3920" s="663" t="str">
        <f aca="false">C3920&amp;D3920&amp;E3920&amp;F3920&amp;G3920&amp;H3920</f>
        <v>SERVICO DE VIGILANCIA COM VIGIA DE OBRA 24H/DIA,PARA 1 POSTO</v>
      </c>
      <c r="C3920" s="142" t="s">
        <v>8288</v>
      </c>
      <c r="I3920" s="142" t="s">
        <v>3746</v>
      </c>
      <c r="J3920" s="142" t="n">
        <v>13632.13</v>
      </c>
    </row>
    <row r="3921" customFormat="false" ht="12.75" hidden="false" customHeight="false" outlineLevel="0" collapsed="false">
      <c r="A3921" s="142" t="s">
        <v>8289</v>
      </c>
      <c r="B3921" s="663" t="str">
        <f aca="false">C3921&amp;D3921&amp;E3921&amp;F3921&amp;G3921&amp;H3921</f>
        <v>SERVICO DE VIGILANCIA COM VIGIA DE OBRA 24H/DIA,PARA 1 POSTO</v>
      </c>
      <c r="C3921" s="142" t="s">
        <v>8288</v>
      </c>
      <c r="I3921" s="142" t="s">
        <v>3746</v>
      </c>
      <c r="J3921" s="142" t="n">
        <v>11808.46</v>
      </c>
    </row>
    <row r="3922" customFormat="false" ht="12.75" hidden="false" customHeight="false" outlineLevel="0" collapsed="false">
      <c r="A3922" s="142" t="s">
        <v>8290</v>
      </c>
      <c r="B3922" s="663" t="str">
        <f aca="false">C3922&amp;D3922&amp;E3922&amp;F3922&amp;G3922&amp;H3922</f>
        <v>SERVICO DE VIGILANCIA COM VIGIA DE OBRA 24H/DIA,PARA 2 POSTOS</v>
      </c>
      <c r="C3922" s="142" t="s">
        <v>8291</v>
      </c>
      <c r="D3922" s="142" t="s">
        <v>1018</v>
      </c>
      <c r="I3922" s="142" t="s">
        <v>3746</v>
      </c>
      <c r="J3922" s="142" t="n">
        <v>27264.27</v>
      </c>
    </row>
    <row r="3923" customFormat="false" ht="12.75" hidden="false" customHeight="false" outlineLevel="0" collapsed="false">
      <c r="A3923" s="142" t="s">
        <v>8292</v>
      </c>
      <c r="B3923" s="663" t="str">
        <f aca="false">C3923&amp;D3923&amp;E3923&amp;F3923&amp;G3923&amp;H3923</f>
        <v>SERVICO DE VIGILANCIA COM VIGIA DE OBRA 24H/DIA,PARA 2 POSTOS</v>
      </c>
      <c r="C3923" s="142" t="s">
        <v>8291</v>
      </c>
      <c r="D3923" s="142" t="s">
        <v>1018</v>
      </c>
      <c r="I3923" s="142" t="s">
        <v>3746</v>
      </c>
      <c r="J3923" s="142" t="n">
        <v>23616.93</v>
      </c>
    </row>
    <row r="3924" customFormat="false" ht="12.75" hidden="false" customHeight="false" outlineLevel="0" collapsed="false">
      <c r="A3924" s="142" t="s">
        <v>8293</v>
      </c>
      <c r="B3924" s="663" t="str">
        <f aca="false">C3924&amp;D3924&amp;E3924&amp;F3924&amp;G3924&amp;H3924</f>
        <v>SERVICO DE VIGILANCIA COM VIGIA DE OBRA 24H/DIA,PARA 3 POSTOS</v>
      </c>
      <c r="C3924" s="142" t="s">
        <v>8294</v>
      </c>
      <c r="D3924" s="142" t="s">
        <v>1018</v>
      </c>
      <c r="I3924" s="142" t="s">
        <v>3746</v>
      </c>
      <c r="J3924" s="142" t="n">
        <v>40896.41</v>
      </c>
    </row>
    <row r="3925" customFormat="false" ht="12.75" hidden="false" customHeight="false" outlineLevel="0" collapsed="false">
      <c r="A3925" s="142" t="s">
        <v>8295</v>
      </c>
      <c r="B3925" s="663" t="str">
        <f aca="false">C3925&amp;D3925&amp;E3925&amp;F3925&amp;G3925&amp;H3925</f>
        <v>SERVICO DE VIGILANCIA COM VIGIA DE OBRA 24H/DIA,PARA 3 POSTOS</v>
      </c>
      <c r="C3925" s="142" t="s">
        <v>8294</v>
      </c>
      <c r="D3925" s="142" t="s">
        <v>1018</v>
      </c>
      <c r="I3925" s="142" t="s">
        <v>3746</v>
      </c>
      <c r="J3925" s="142" t="n">
        <v>35425.4</v>
      </c>
    </row>
    <row r="3926" customFormat="false" ht="12.75" hidden="false" customHeight="false" outlineLevel="0" collapsed="false">
      <c r="A3926" s="142" t="s">
        <v>8296</v>
      </c>
      <c r="B3926" s="663" t="str">
        <f aca="false">C3926&amp;D3926&amp;E3926&amp;F3926&amp;G3926&amp;H3926</f>
        <v>SERVICO DE VIGILANCIA COM VIGIA DE OBRA 24H/DIA,PARA 4 POSTOS</v>
      </c>
      <c r="C3926" s="142" t="s">
        <v>8297</v>
      </c>
      <c r="D3926" s="142" t="s">
        <v>1018</v>
      </c>
      <c r="I3926" s="142" t="s">
        <v>3746</v>
      </c>
      <c r="J3926" s="142" t="n">
        <v>54528.55</v>
      </c>
    </row>
    <row r="3927" customFormat="false" ht="12.75" hidden="false" customHeight="false" outlineLevel="0" collapsed="false">
      <c r="A3927" s="142" t="s">
        <v>8298</v>
      </c>
      <c r="B3927" s="663" t="str">
        <f aca="false">C3927&amp;D3927&amp;E3927&amp;F3927&amp;G3927&amp;H3927</f>
        <v>SERVICO DE VIGILANCIA COM VIGIA DE OBRA 24H/DIA,PARA 4 POSTOS</v>
      </c>
      <c r="C3927" s="142" t="s">
        <v>8297</v>
      </c>
      <c r="D3927" s="142" t="s">
        <v>1018</v>
      </c>
      <c r="I3927" s="142" t="s">
        <v>3746</v>
      </c>
      <c r="J3927" s="142" t="n">
        <v>47233.87</v>
      </c>
    </row>
    <row r="3928" customFormat="false" ht="12.75" hidden="false" customHeight="false" outlineLevel="0" collapsed="false">
      <c r="A3928" s="142" t="s">
        <v>8299</v>
      </c>
      <c r="B3928" s="663" t="str">
        <f aca="false">C3928&amp;D3928&amp;E3928&amp;F3928&amp;G3928&amp;H3928</f>
        <v>SERVICO DE VIGILANCIA COM VIGIA DE OBRA,PARA 1 POSTO,CONSIDERANDO APENAS O CUSTO APOS A JORNADA NORMAL DE TRABALHO.O CUSTO INCLUI VIGILANCIA AOS SABADOS,DOMINGOS E FERIADOS</v>
      </c>
      <c r="C3928" s="142" t="s">
        <v>8300</v>
      </c>
      <c r="D3928" s="142" t="s">
        <v>8301</v>
      </c>
      <c r="E3928" s="142" t="s">
        <v>8302</v>
      </c>
      <c r="I3928" s="142" t="s">
        <v>3746</v>
      </c>
      <c r="J3928" s="142" t="n">
        <v>10564.04</v>
      </c>
    </row>
    <row r="3929" customFormat="false" ht="12.75" hidden="false" customHeight="false" outlineLevel="0" collapsed="false">
      <c r="A3929" s="142" t="s">
        <v>8303</v>
      </c>
      <c r="B3929" s="663" t="str">
        <f aca="false">C3929&amp;D3929&amp;E3929&amp;F3929&amp;G3929&amp;H3929</f>
        <v>SERVICO DE VIGILANCIA COM VIGIA DE OBRA,PARA 1 POSTO,CONSIDERANDO APENAS O CUSTO APOS A JORNADA NORMAL DE TRABALHO.O CUSTO INCLUI VIGILANCIA AOS SABADOS,DOMINGOS E FERIADOS</v>
      </c>
      <c r="C3929" s="142" t="s">
        <v>8300</v>
      </c>
      <c r="D3929" s="142" t="s">
        <v>8301</v>
      </c>
      <c r="E3929" s="142" t="s">
        <v>8302</v>
      </c>
      <c r="I3929" s="142" t="s">
        <v>3746</v>
      </c>
      <c r="J3929" s="142" t="n">
        <v>9150.81</v>
      </c>
    </row>
    <row r="3930" customFormat="false" ht="12.75" hidden="false" customHeight="false" outlineLevel="0" collapsed="false">
      <c r="A3930" s="142" t="s">
        <v>8304</v>
      </c>
      <c r="B3930" s="663" t="str">
        <f aca="false">C3930&amp;D3930&amp;E3930&amp;F3930&amp;G3930&amp;H3930</f>
        <v>SERVICO DE VIGILANCIA COM VIGIA DE OBRA,PARA 2 POSTOS,CONSIDERANDO APENAS O CUSTO APOS A JORNADA NORMAL DE TRABALHO.O CUSTO INCLUI VIGILANCIA AOS SABADOS,DOMINGOS E FERIADOS</v>
      </c>
      <c r="C3930" s="142" t="s">
        <v>8305</v>
      </c>
      <c r="D3930" s="142" t="s">
        <v>8306</v>
      </c>
      <c r="E3930" s="142" t="s">
        <v>8302</v>
      </c>
      <c r="I3930" s="142" t="s">
        <v>3746</v>
      </c>
      <c r="J3930" s="142" t="n">
        <v>21128.08</v>
      </c>
    </row>
    <row r="3931" customFormat="false" ht="12.75" hidden="false" customHeight="false" outlineLevel="0" collapsed="false">
      <c r="A3931" s="142" t="s">
        <v>8307</v>
      </c>
      <c r="B3931" s="663" t="str">
        <f aca="false">C3931&amp;D3931&amp;E3931&amp;F3931&amp;G3931&amp;H3931</f>
        <v>SERVICO DE VIGILANCIA COM VIGIA DE OBRA,PARA 2 POSTOS,CONSIDERANDO APENAS O CUSTO APOS A JORNADA NORMAL DE TRABALHO.O CUSTO INCLUI VIGILANCIA AOS SABADOS,DOMINGOS E FERIADOS</v>
      </c>
      <c r="C3931" s="142" t="s">
        <v>8305</v>
      </c>
      <c r="D3931" s="142" t="s">
        <v>8306</v>
      </c>
      <c r="E3931" s="142" t="s">
        <v>8302</v>
      </c>
      <c r="I3931" s="142" t="s">
        <v>3746</v>
      </c>
      <c r="J3931" s="142" t="n">
        <v>18301.63</v>
      </c>
    </row>
    <row r="3932" customFormat="false" ht="12.75" hidden="false" customHeight="false" outlineLevel="0" collapsed="false">
      <c r="A3932" s="142" t="s">
        <v>8308</v>
      </c>
      <c r="B3932" s="663" t="str">
        <f aca="false">C3932&amp;D3932&amp;E3932&amp;F3932&amp;G3932&amp;H3932</f>
        <v>SERVICO DE VIGILANCIA COM VIGIA DE OBRA,PARA 3 POSTOS,CONSIDERANDO APENAS O CUSTO APOS A JORNADA NORMAL DE TRABALHO.O CUSTO INCLUI VIGILANCIA AOS SABADOS,DOMINGOS E FERIADOS</v>
      </c>
      <c r="C3932" s="142" t="s">
        <v>8309</v>
      </c>
      <c r="D3932" s="142" t="s">
        <v>8306</v>
      </c>
      <c r="E3932" s="142" t="s">
        <v>8302</v>
      </c>
      <c r="I3932" s="142" t="s">
        <v>3746</v>
      </c>
      <c r="J3932" s="142" t="n">
        <v>31692.13</v>
      </c>
    </row>
    <row r="3933" customFormat="false" ht="12.75" hidden="false" customHeight="false" outlineLevel="0" collapsed="false">
      <c r="A3933" s="142" t="s">
        <v>8310</v>
      </c>
      <c r="B3933" s="663" t="str">
        <f aca="false">C3933&amp;D3933&amp;E3933&amp;F3933&amp;G3933&amp;H3933</f>
        <v>SERVICO DE VIGILANCIA COM VIGIA DE OBRA,PARA 3 POSTOS,CONSIDERANDO APENAS O CUSTO APOS A JORNADA NORMAL DE TRABALHO.O CUSTO INCLUI VIGILANCIA AOS SABADOS,DOMINGOS E FERIADOS</v>
      </c>
      <c r="C3933" s="142" t="s">
        <v>8309</v>
      </c>
      <c r="D3933" s="142" t="s">
        <v>8306</v>
      </c>
      <c r="E3933" s="142" t="s">
        <v>8302</v>
      </c>
      <c r="I3933" s="142" t="s">
        <v>3746</v>
      </c>
      <c r="J3933" s="142" t="n">
        <v>27452.44</v>
      </c>
    </row>
    <row r="3934" customFormat="false" ht="12.75" hidden="false" customHeight="false" outlineLevel="0" collapsed="false">
      <c r="A3934" s="142" t="s">
        <v>8311</v>
      </c>
      <c r="B3934" s="663" t="str">
        <f aca="false">C3934&amp;D3934&amp;E3934&amp;F3934&amp;G3934&amp;H3934</f>
        <v>SERVICO DE VIGILANCIA COM VIGIA DE OBRA,PARA 4 POSTOS,CONSIDERANDO APENAS O CUSTO APOS A JORNADA NORMAL DE TRABALHO.O CUSTO INCLUI VIGILANCIA AOS SABADOS,DOMINGOS E FERIADOS</v>
      </c>
      <c r="C3934" s="142" t="s">
        <v>8312</v>
      </c>
      <c r="D3934" s="142" t="s">
        <v>8306</v>
      </c>
      <c r="E3934" s="142" t="s">
        <v>8302</v>
      </c>
      <c r="I3934" s="142" t="s">
        <v>3746</v>
      </c>
      <c r="J3934" s="142" t="n">
        <v>42256.17</v>
      </c>
    </row>
    <row r="3935" customFormat="false" ht="12.75" hidden="false" customHeight="false" outlineLevel="0" collapsed="false">
      <c r="A3935" s="142" t="s">
        <v>8313</v>
      </c>
      <c r="B3935" s="663" t="str">
        <f aca="false">C3935&amp;D3935&amp;E3935&amp;F3935&amp;G3935&amp;H3935</f>
        <v>SERVICO DE VIGILANCIA COM VIGIA DE OBRA,PARA 4 POSTOS,CONSIDERANDO APENAS O CUSTO APOS A JORNADA NORMAL DE TRABALHO.O CUSTO INCLUI VIGILANCIA AOS SABADOS,DOMINGOS E FERIADOS</v>
      </c>
      <c r="C3935" s="142" t="s">
        <v>8312</v>
      </c>
      <c r="D3935" s="142" t="s">
        <v>8306</v>
      </c>
      <c r="E3935" s="142" t="s">
        <v>8302</v>
      </c>
      <c r="I3935" s="142" t="s">
        <v>3746</v>
      </c>
      <c r="J3935" s="142" t="n">
        <v>36603.26</v>
      </c>
    </row>
    <row r="3936" customFormat="false" ht="12.75" hidden="false" customHeight="false" outlineLevel="0" collapsed="false">
      <c r="A3936" s="142" t="s">
        <v>8314</v>
      </c>
      <c r="B3936" s="663" t="str">
        <f aca="false">C3936&amp;D3936&amp;E3936&amp;F3936&amp;G3936&amp;H3936</f>
        <v>INDICE DE SALARIO DA CONSTRUCAO CIVIL</v>
      </c>
      <c r="C3936" s="142" t="s">
        <v>8315</v>
      </c>
      <c r="J3936" s="142" t="n">
        <v>8545</v>
      </c>
    </row>
    <row r="3937" customFormat="false" ht="12.75" hidden="false" customHeight="false" outlineLevel="0" collapsed="false">
      <c r="A3937" s="142" t="s">
        <v>8316</v>
      </c>
      <c r="B3937" s="663" t="str">
        <f aca="false">C3937&amp;D3937&amp;E3937&amp;F3937&amp;G3937&amp;H3937</f>
        <v>INDICE DE SALARIO DA CONSTRUCAO CIVIL</v>
      </c>
      <c r="C3937" s="142" t="s">
        <v>8315</v>
      </c>
      <c r="J3937" s="142" t="n">
        <v>7404</v>
      </c>
    </row>
    <row r="3938" customFormat="false" ht="12.75" hidden="false" customHeight="false" outlineLevel="0" collapsed="false">
      <c r="A3938" s="142" t="s">
        <v>8317</v>
      </c>
      <c r="B3938" s="663" t="str">
        <f aca="false">C3938&amp;D3938&amp;E3938&amp;F3938&amp;G3938&amp;H3938</f>
        <v>SERVICO DE VIGILANCIA ARMADA OU DESARMADA 24H/DIA,PARA 1 POSTO</v>
      </c>
      <c r="C3938" s="142" t="s">
        <v>8318</v>
      </c>
      <c r="D3938" s="142" t="s">
        <v>4808</v>
      </c>
      <c r="I3938" s="142" t="s">
        <v>3746</v>
      </c>
      <c r="J3938" s="142" t="n">
        <v>16256.24</v>
      </c>
    </row>
    <row r="3939" customFormat="false" ht="12.75" hidden="false" customHeight="false" outlineLevel="0" collapsed="false">
      <c r="A3939" s="142" t="s">
        <v>8319</v>
      </c>
      <c r="B3939" s="663" t="str">
        <f aca="false">C3939&amp;D3939&amp;E3939&amp;F3939&amp;G3939&amp;H3939</f>
        <v>SERVICO DE VIGILANCIA ARMADA OU DESARMADA 24H/DIA,PARA 1 POSTO</v>
      </c>
      <c r="C3939" s="142" t="s">
        <v>8318</v>
      </c>
      <c r="D3939" s="142" t="s">
        <v>4808</v>
      </c>
      <c r="I3939" s="142" t="s">
        <v>3746</v>
      </c>
      <c r="J3939" s="142" t="n">
        <v>14085.99</v>
      </c>
    </row>
    <row r="3940" customFormat="false" ht="12.75" hidden="false" customHeight="false" outlineLevel="0" collapsed="false">
      <c r="A3940" s="142" t="s">
        <v>8320</v>
      </c>
      <c r="B3940" s="663" t="str">
        <f aca="false">C3940&amp;D3940&amp;E3940&amp;F3940&amp;G3940&amp;H3940</f>
        <v>SERVICO DE VIGILANCIA ARMADA OU DESARMADA 24H/DIA,PARA 2 POSTOS</v>
      </c>
      <c r="C3940" s="142" t="s">
        <v>8321</v>
      </c>
      <c r="D3940" s="142" t="s">
        <v>8322</v>
      </c>
      <c r="I3940" s="142" t="s">
        <v>3746</v>
      </c>
      <c r="J3940" s="142" t="n">
        <v>32512.48</v>
      </c>
    </row>
    <row r="3941" customFormat="false" ht="12.75" hidden="false" customHeight="false" outlineLevel="0" collapsed="false">
      <c r="A3941" s="142" t="s">
        <v>8323</v>
      </c>
      <c r="B3941" s="663" t="str">
        <f aca="false">C3941&amp;D3941&amp;E3941&amp;F3941&amp;G3941&amp;H3941</f>
        <v>SERVICO DE VIGILANCIA ARMADA OU DESARMADA 24H/DIA,PARA 2 POSTOS</v>
      </c>
      <c r="C3941" s="142" t="s">
        <v>8321</v>
      </c>
      <c r="D3941" s="142" t="s">
        <v>8322</v>
      </c>
      <c r="I3941" s="142" t="s">
        <v>3746</v>
      </c>
      <c r="J3941" s="142" t="n">
        <v>28171.98</v>
      </c>
    </row>
    <row r="3942" customFormat="false" ht="12.75" hidden="false" customHeight="false" outlineLevel="0" collapsed="false">
      <c r="A3942" s="142" t="s">
        <v>8324</v>
      </c>
      <c r="B3942" s="663" t="str">
        <f aca="false">C3942&amp;D3942&amp;E3942&amp;F3942&amp;G3942&amp;H3942</f>
        <v>SERVICO DE VIGILANCIA ARMADA OU DESARMADA 24H/DIA,PARA 3 POSTOS</v>
      </c>
      <c r="C3942" s="142" t="s">
        <v>8325</v>
      </c>
      <c r="D3942" s="142" t="s">
        <v>8322</v>
      </c>
      <c r="I3942" s="142" t="s">
        <v>3746</v>
      </c>
      <c r="J3942" s="142" t="n">
        <v>48768.72</v>
      </c>
    </row>
    <row r="3943" customFormat="false" ht="12.75" hidden="false" customHeight="false" outlineLevel="0" collapsed="false">
      <c r="A3943" s="142" t="s">
        <v>8326</v>
      </c>
      <c r="B3943" s="663" t="str">
        <f aca="false">C3943&amp;D3943&amp;E3943&amp;F3943&amp;G3943&amp;H3943</f>
        <v>SERVICO DE VIGILANCIA ARMADA OU DESARMADA 24H/DIA,PARA 3 POSTOS</v>
      </c>
      <c r="C3943" s="142" t="s">
        <v>8325</v>
      </c>
      <c r="D3943" s="142" t="s">
        <v>8322</v>
      </c>
      <c r="I3943" s="142" t="s">
        <v>3746</v>
      </c>
      <c r="J3943" s="142" t="n">
        <v>42257.97</v>
      </c>
    </row>
    <row r="3944" customFormat="false" ht="12.75" hidden="false" customHeight="false" outlineLevel="0" collapsed="false">
      <c r="A3944" s="142" t="s">
        <v>8327</v>
      </c>
      <c r="B3944" s="663" t="str">
        <f aca="false">C3944&amp;D3944&amp;E3944&amp;F3944&amp;G3944&amp;H3944</f>
        <v>SERVICO DE VIGILANCIA ARMADA OU DESARMADA 24H/DIA,PARA 4 POSTOS</v>
      </c>
      <c r="C3944" s="142" t="s">
        <v>8328</v>
      </c>
      <c r="D3944" s="142" t="s">
        <v>8322</v>
      </c>
      <c r="I3944" s="142" t="s">
        <v>3746</v>
      </c>
      <c r="J3944" s="142" t="n">
        <v>65024.97</v>
      </c>
    </row>
    <row r="3945" customFormat="false" ht="12.75" hidden="false" customHeight="false" outlineLevel="0" collapsed="false">
      <c r="A3945" s="142" t="s">
        <v>8329</v>
      </c>
      <c r="B3945" s="663" t="str">
        <f aca="false">C3945&amp;D3945&amp;E3945&amp;F3945&amp;G3945&amp;H3945</f>
        <v>SERVICO DE VIGILANCIA ARMADA OU DESARMADA 24H/DIA,PARA 4 POSTOS</v>
      </c>
      <c r="C3945" s="142" t="s">
        <v>8328</v>
      </c>
      <c r="D3945" s="142" t="s">
        <v>8322</v>
      </c>
      <c r="I3945" s="142" t="s">
        <v>3746</v>
      </c>
      <c r="J3945" s="142" t="n">
        <v>56343.97</v>
      </c>
    </row>
    <row r="3946" customFormat="false" ht="12.75" hidden="false" customHeight="false" outlineLevel="0" collapsed="false">
      <c r="A3946" s="142" t="s">
        <v>8330</v>
      </c>
      <c r="B3946" s="663" t="str">
        <f aca="false">C3946&amp;D3946&amp;E3946&amp;F3946&amp;G3946&amp;H3946</f>
        <v>SERVICO DE VIGILANCIA ARMADA OU DESARMADA,PARA 1 POSTO,CONSIDERANDO APENAS O CUSTO APOS A JORNADA NORMAL DE TRABALHO.O CUSTO INCLUI VIGILANCIA AOS SABADOS,DOMINGOS E FERIADOS</v>
      </c>
      <c r="C3946" s="142" t="s">
        <v>8331</v>
      </c>
      <c r="D3946" s="142" t="s">
        <v>8332</v>
      </c>
      <c r="E3946" s="142" t="s">
        <v>8302</v>
      </c>
      <c r="I3946" s="142" t="s">
        <v>3746</v>
      </c>
      <c r="J3946" s="142" t="n">
        <v>12597.55</v>
      </c>
    </row>
    <row r="3947" customFormat="false" ht="12.75" hidden="false" customHeight="false" outlineLevel="0" collapsed="false">
      <c r="A3947" s="142" t="s">
        <v>8333</v>
      </c>
      <c r="B3947" s="663" t="str">
        <f aca="false">C3947&amp;D3947&amp;E3947&amp;F3947&amp;G3947&amp;H3947</f>
        <v>SERVICO DE VIGILANCIA ARMADA OU DESARMADA,PARA 1 POSTO,CONSIDERANDO APENAS O CUSTO APOS A JORNADA NORMAL DE TRABALHO.O CUSTO INCLUI VIGILANCIA AOS SABADOS,DOMINGOS E FERIADOS</v>
      </c>
      <c r="C3947" s="142" t="s">
        <v>8331</v>
      </c>
      <c r="D3947" s="142" t="s">
        <v>8332</v>
      </c>
      <c r="E3947" s="142" t="s">
        <v>8302</v>
      </c>
      <c r="I3947" s="142" t="s">
        <v>3746</v>
      </c>
      <c r="J3947" s="142" t="n">
        <v>10915.75</v>
      </c>
    </row>
    <row r="3948" customFormat="false" ht="12.75" hidden="false" customHeight="false" outlineLevel="0" collapsed="false">
      <c r="A3948" s="142" t="s">
        <v>8334</v>
      </c>
      <c r="B3948" s="663" t="str">
        <f aca="false">C3948&amp;D3948&amp;E3948&amp;F3948&amp;G3948&amp;H3948</f>
        <v>SERVICO DE VIGILANCIA ARMADA OU DESARMADA,PARA 2 POSTOS,CONSIDERANDO APENAS O CUSTO APOS A JORNADA NORMAL DE TRABALHO.O CUSTO INCLUI VIGILANCIA AOS SABADOS,DOMINGOS E FERIADOS</v>
      </c>
      <c r="C3948" s="142" t="s">
        <v>8335</v>
      </c>
      <c r="D3948" s="142" t="s">
        <v>8336</v>
      </c>
      <c r="E3948" s="142" t="s">
        <v>8302</v>
      </c>
      <c r="I3948" s="142" t="s">
        <v>3746</v>
      </c>
      <c r="J3948" s="142" t="n">
        <v>25195.11</v>
      </c>
    </row>
    <row r="3949" customFormat="false" ht="12.75" hidden="false" customHeight="false" outlineLevel="0" collapsed="false">
      <c r="A3949" s="142" t="s">
        <v>8337</v>
      </c>
      <c r="B3949" s="663" t="str">
        <f aca="false">C3949&amp;D3949&amp;E3949&amp;F3949&amp;G3949&amp;H3949</f>
        <v>SERVICO DE VIGILANCIA ARMADA OU DESARMADA,PARA 2 POSTOS,CONSIDERANDO APENAS O CUSTO APOS A JORNADA NORMAL DE TRABALHO.O CUSTO INCLUI VIGILANCIA AOS SABADOS,DOMINGOS E FERIADOS</v>
      </c>
      <c r="C3949" s="142" t="s">
        <v>8335</v>
      </c>
      <c r="D3949" s="142" t="s">
        <v>8336</v>
      </c>
      <c r="E3949" s="142" t="s">
        <v>8302</v>
      </c>
      <c r="I3949" s="142" t="s">
        <v>3746</v>
      </c>
      <c r="J3949" s="142" t="n">
        <v>21831.5</v>
      </c>
    </row>
    <row r="3950" customFormat="false" ht="12.75" hidden="false" customHeight="false" outlineLevel="0" collapsed="false">
      <c r="A3950" s="142" t="s">
        <v>8338</v>
      </c>
      <c r="B3950" s="663" t="str">
        <f aca="false">C3950&amp;D3950&amp;E3950&amp;F3950&amp;G3950&amp;H3950</f>
        <v>SERVICO DE VIGILANCIA ARMADA OU DESARMADA,PARA 3 POSTOS,CONSIDERANDO APENAS O CUSTO APOS A JORNADA NORMAL DE TRABALHO.O CUSTO INCLUI VIGILANCIA AOS SABADOS,DOMINGOS E FERIADOS</v>
      </c>
      <c r="C3950" s="142" t="s">
        <v>8339</v>
      </c>
      <c r="D3950" s="142" t="s">
        <v>8336</v>
      </c>
      <c r="E3950" s="142" t="s">
        <v>8302</v>
      </c>
      <c r="I3950" s="142" t="s">
        <v>3746</v>
      </c>
      <c r="J3950" s="142" t="n">
        <v>37792.67</v>
      </c>
    </row>
    <row r="3951" customFormat="false" ht="12.75" hidden="false" customHeight="false" outlineLevel="0" collapsed="false">
      <c r="A3951" s="142" t="s">
        <v>8340</v>
      </c>
      <c r="B3951" s="663" t="str">
        <f aca="false">C3951&amp;D3951&amp;E3951&amp;F3951&amp;G3951&amp;H3951</f>
        <v>SERVICO DE VIGILANCIA ARMADA OU DESARMADA,PARA 3 POSTOS,CONSIDERANDO APENAS O CUSTO APOS A JORNADA NORMAL DE TRABALHO.O CUSTO INCLUI VIGILANCIA AOS SABADOS,DOMINGOS E FERIADOS</v>
      </c>
      <c r="C3951" s="142" t="s">
        <v>8339</v>
      </c>
      <c r="D3951" s="142" t="s">
        <v>8336</v>
      </c>
      <c r="E3951" s="142" t="s">
        <v>8302</v>
      </c>
      <c r="I3951" s="142" t="s">
        <v>3746</v>
      </c>
      <c r="J3951" s="142" t="n">
        <v>32747.25</v>
      </c>
    </row>
    <row r="3952" customFormat="false" ht="12.75" hidden="false" customHeight="false" outlineLevel="0" collapsed="false">
      <c r="A3952" s="142" t="s">
        <v>8341</v>
      </c>
      <c r="B3952" s="663" t="str">
        <f aca="false">C3952&amp;D3952&amp;E3952&amp;F3952&amp;G3952&amp;H3952</f>
        <v>SERVICO DE VIGILANCIA ARMADA OU DESARMADA,PARA 4 POSTOS,CONSIDERANDO APENAS O CUSTO APOS A JORNADA NORMAL DE TRABALHO.O CUSTO INCLUI VIGILANCIA AOS SABADOS,DOMINGOS E FERIADOS</v>
      </c>
      <c r="C3952" s="142" t="s">
        <v>8342</v>
      </c>
      <c r="D3952" s="142" t="s">
        <v>8336</v>
      </c>
      <c r="E3952" s="142" t="s">
        <v>8302</v>
      </c>
      <c r="I3952" s="142" t="s">
        <v>3746</v>
      </c>
      <c r="J3952" s="142" t="n">
        <v>50390.23</v>
      </c>
    </row>
    <row r="3953" customFormat="false" ht="12.75" hidden="false" customHeight="false" outlineLevel="0" collapsed="false">
      <c r="A3953" s="142" t="s">
        <v>8343</v>
      </c>
      <c r="B3953" s="663" t="str">
        <f aca="false">C3953&amp;D3953&amp;E3953&amp;F3953&amp;G3953&amp;H3953</f>
        <v>SERVICO DE VIGILANCIA ARMADA OU DESARMADA,PARA 4 POSTOS,CONSIDERANDO APENAS O CUSTO APOS A JORNADA NORMAL DE TRABALHO.O CUSTO INCLUI VIGILANCIA AOS SABADOS,DOMINGOS E FERIADOS</v>
      </c>
      <c r="C3953" s="142" t="s">
        <v>8342</v>
      </c>
      <c r="D3953" s="142" t="s">
        <v>8336</v>
      </c>
      <c r="E3953" s="142" t="s">
        <v>8302</v>
      </c>
      <c r="I3953" s="142" t="s">
        <v>3746</v>
      </c>
      <c r="J3953" s="142" t="n">
        <v>43663.01</v>
      </c>
    </row>
    <row r="3954" customFormat="false" ht="12.75" hidden="false" customHeight="false" outlineLevel="0" collapsed="false">
      <c r="A3954" s="142" t="s">
        <v>8344</v>
      </c>
      <c r="B3954" s="663" t="str">
        <f aca="false">C3954&amp;D3954&amp;E3954&amp;F3954&amp;G3954&amp;H3954</f>
        <v>INDICE PARA SERVICOS DE SEGURANCA E VIGILANCIA</v>
      </c>
      <c r="C3954" s="142" t="s">
        <v>8345</v>
      </c>
      <c r="J3954" s="142" t="n">
        <v>4612</v>
      </c>
    </row>
    <row r="3955" customFormat="false" ht="12.75" hidden="false" customHeight="false" outlineLevel="0" collapsed="false">
      <c r="A3955" s="142" t="s">
        <v>8346</v>
      </c>
      <c r="B3955" s="663" t="str">
        <f aca="false">C3955&amp;D3955&amp;E3955&amp;F3955&amp;G3955&amp;H3955</f>
        <v>INDICE PARA SERVICOS DE SEGURANCA E VIGILANCIA</v>
      </c>
      <c r="C3955" s="142" t="s">
        <v>8345</v>
      </c>
      <c r="J3955" s="142" t="n">
        <v>4124</v>
      </c>
    </row>
    <row r="3956" customFormat="false" ht="12.75" hidden="false" customHeight="false" outlineLevel="0" collapsed="false">
      <c r="A3956" s="142" t="s">
        <v>8347</v>
      </c>
      <c r="B3956" s="663" t="str">
        <f aca="false">C3956&amp;D3956&amp;E3956&amp;F3956&amp;G3956&amp;H3956</f>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3956" s="142" t="s">
        <v>8348</v>
      </c>
      <c r="D3956" s="142" t="s">
        <v>8349</v>
      </c>
      <c r="E3956" s="142" t="s">
        <v>8350</v>
      </c>
      <c r="F3956" s="142" t="s">
        <v>8351</v>
      </c>
      <c r="G3956" s="142" t="s">
        <v>8352</v>
      </c>
      <c r="H3956" s="142" t="s">
        <v>8353</v>
      </c>
      <c r="I3956" s="142" t="s">
        <v>130</v>
      </c>
      <c r="J3956" s="142" t="n">
        <v>26.81</v>
      </c>
    </row>
    <row r="3957" customFormat="false" ht="12.75" hidden="false" customHeight="false" outlineLevel="0" collapsed="false">
      <c r="A3957" s="142" t="s">
        <v>8354</v>
      </c>
      <c r="B3957" s="663" t="str">
        <f aca="false">C3957&amp;D3957&amp;E3957&amp;F3957&amp;G3957&amp;H3957</f>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3957" s="142" t="s">
        <v>8348</v>
      </c>
      <c r="D3957" s="142" t="s">
        <v>8349</v>
      </c>
      <c r="E3957" s="142" t="s">
        <v>8350</v>
      </c>
      <c r="F3957" s="142" t="s">
        <v>8351</v>
      </c>
      <c r="G3957" s="142" t="s">
        <v>8352</v>
      </c>
      <c r="H3957" s="142" t="s">
        <v>8353</v>
      </c>
      <c r="I3957" s="142" t="s">
        <v>130</v>
      </c>
      <c r="J3957" s="142" t="n">
        <v>23.27</v>
      </c>
    </row>
    <row r="3958" customFormat="false" ht="12.75" hidden="false" customHeight="false" outlineLevel="0" collapsed="false">
      <c r="A3958" s="142" t="s">
        <v>8355</v>
      </c>
      <c r="B3958" s="663" t="str">
        <f aca="false">C3958&amp;D3958&amp;E3958&amp;F3958&amp;G3958&amp;H3958</f>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3958" s="142" t="s">
        <v>8356</v>
      </c>
      <c r="D3958" s="142" t="s">
        <v>8357</v>
      </c>
      <c r="E3958" s="142" t="s">
        <v>8350</v>
      </c>
      <c r="F3958" s="142" t="s">
        <v>8351</v>
      </c>
      <c r="G3958" s="142" t="s">
        <v>8352</v>
      </c>
      <c r="H3958" s="142" t="s">
        <v>8353</v>
      </c>
      <c r="I3958" s="142" t="s">
        <v>130</v>
      </c>
      <c r="J3958" s="142" t="n">
        <v>39.23</v>
      </c>
    </row>
    <row r="3959" customFormat="false" ht="12.75" hidden="false" customHeight="false" outlineLevel="0" collapsed="false">
      <c r="A3959" s="142" t="s">
        <v>8358</v>
      </c>
      <c r="B3959" s="663" t="str">
        <f aca="false">C3959&amp;D3959&amp;E3959&amp;F3959&amp;G3959&amp;H3959</f>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3959" s="142" t="s">
        <v>8356</v>
      </c>
      <c r="D3959" s="142" t="s">
        <v>8357</v>
      </c>
      <c r="E3959" s="142" t="s">
        <v>8350</v>
      </c>
      <c r="F3959" s="142" t="s">
        <v>8351</v>
      </c>
      <c r="G3959" s="142" t="s">
        <v>8352</v>
      </c>
      <c r="H3959" s="142" t="s">
        <v>8353</v>
      </c>
      <c r="I3959" s="142" t="s">
        <v>130</v>
      </c>
      <c r="J3959" s="142" t="n">
        <v>34.07</v>
      </c>
    </row>
    <row r="3960" customFormat="false" ht="12.75" hidden="false" customHeight="false" outlineLevel="0" collapsed="false">
      <c r="A3960" s="142" t="s">
        <v>8359</v>
      </c>
      <c r="B3960" s="663" t="str">
        <f aca="false">C3960&amp;D3960&amp;E3960&amp;F3960&amp;G3960&amp;H3960</f>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3960" s="142" t="s">
        <v>8356</v>
      </c>
      <c r="D3960" s="142" t="s">
        <v>8360</v>
      </c>
      <c r="E3960" s="142" t="s">
        <v>8350</v>
      </c>
      <c r="F3960" s="142" t="s">
        <v>8351</v>
      </c>
      <c r="G3960" s="142" t="s">
        <v>8352</v>
      </c>
      <c r="H3960" s="142" t="s">
        <v>8361</v>
      </c>
      <c r="I3960" s="142" t="s">
        <v>130</v>
      </c>
      <c r="J3960" s="142" t="n">
        <v>54.59</v>
      </c>
    </row>
    <row r="3961" customFormat="false" ht="12.75" hidden="false" customHeight="false" outlineLevel="0" collapsed="false">
      <c r="A3961" s="142" t="s">
        <v>8362</v>
      </c>
      <c r="B3961" s="663" t="str">
        <f aca="false">C3961&amp;D3961&amp;E3961&amp;F3961&amp;G3961&amp;H3961</f>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3961" s="142" t="s">
        <v>8356</v>
      </c>
      <c r="D3961" s="142" t="s">
        <v>8360</v>
      </c>
      <c r="E3961" s="142" t="s">
        <v>8350</v>
      </c>
      <c r="F3961" s="142" t="s">
        <v>8351</v>
      </c>
      <c r="G3961" s="142" t="s">
        <v>8352</v>
      </c>
      <c r="H3961" s="142" t="s">
        <v>8361</v>
      </c>
      <c r="I3961" s="142" t="s">
        <v>130</v>
      </c>
      <c r="J3961" s="142" t="n">
        <v>47.75</v>
      </c>
    </row>
    <row r="3962" customFormat="false" ht="12.75" hidden="false" customHeight="false" outlineLevel="0" collapsed="false">
      <c r="A3962" s="142" t="s">
        <v>8363</v>
      </c>
      <c r="B3962" s="663" t="str">
        <f aca="false">C3962&amp;D3962&amp;E3962&amp;F3962&amp;G3962&amp;H3962</f>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3962" s="142" t="s">
        <v>8356</v>
      </c>
      <c r="D3962" s="142" t="s">
        <v>8364</v>
      </c>
      <c r="E3962" s="142" t="s">
        <v>8350</v>
      </c>
      <c r="F3962" s="142" t="s">
        <v>8351</v>
      </c>
      <c r="G3962" s="142" t="s">
        <v>8352</v>
      </c>
      <c r="H3962" s="142" t="s">
        <v>8353</v>
      </c>
      <c r="I3962" s="142" t="s">
        <v>130</v>
      </c>
      <c r="J3962" s="142" t="n">
        <v>69.66</v>
      </c>
    </row>
    <row r="3963" customFormat="false" ht="12.75" hidden="false" customHeight="false" outlineLevel="0" collapsed="false">
      <c r="A3963" s="142" t="s">
        <v>8365</v>
      </c>
      <c r="B3963" s="663" t="str">
        <f aca="false">C3963&amp;D3963&amp;E3963&amp;F3963&amp;G3963&amp;H3963</f>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3963" s="142" t="s">
        <v>8356</v>
      </c>
      <c r="D3963" s="142" t="s">
        <v>8364</v>
      </c>
      <c r="E3963" s="142" t="s">
        <v>8350</v>
      </c>
      <c r="F3963" s="142" t="s">
        <v>8351</v>
      </c>
      <c r="G3963" s="142" t="s">
        <v>8352</v>
      </c>
      <c r="H3963" s="142" t="s">
        <v>8353</v>
      </c>
      <c r="I3963" s="142" t="s">
        <v>130</v>
      </c>
      <c r="J3963" s="142" t="n">
        <v>61.07</v>
      </c>
    </row>
    <row r="3964" customFormat="false" ht="12.75" hidden="false" customHeight="false" outlineLevel="0" collapsed="false">
      <c r="A3964" s="142" t="s">
        <v>8366</v>
      </c>
      <c r="B3964" s="663" t="str">
        <f aca="false">C3964&amp;D3964&amp;E3964&amp;F3964&amp;G3964&amp;H3964</f>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3964" s="142" t="s">
        <v>8356</v>
      </c>
      <c r="D3964" s="142" t="s">
        <v>8367</v>
      </c>
      <c r="E3964" s="142" t="s">
        <v>8350</v>
      </c>
      <c r="F3964" s="142" t="s">
        <v>8351</v>
      </c>
      <c r="G3964" s="142" t="s">
        <v>8352</v>
      </c>
      <c r="H3964" s="142" t="s">
        <v>8353</v>
      </c>
      <c r="I3964" s="142" t="s">
        <v>130</v>
      </c>
      <c r="J3964" s="142" t="n">
        <v>82.02</v>
      </c>
    </row>
    <row r="3965" customFormat="false" ht="12.75" hidden="false" customHeight="false" outlineLevel="0" collapsed="false">
      <c r="A3965" s="142" t="s">
        <v>8368</v>
      </c>
      <c r="B3965" s="663" t="str">
        <f aca="false">C3965&amp;D3965&amp;E3965&amp;F3965&amp;G3965&amp;H3965</f>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3965" s="142" t="s">
        <v>8356</v>
      </c>
      <c r="D3965" s="142" t="s">
        <v>8367</v>
      </c>
      <c r="E3965" s="142" t="s">
        <v>8350</v>
      </c>
      <c r="F3965" s="142" t="s">
        <v>8351</v>
      </c>
      <c r="G3965" s="142" t="s">
        <v>8352</v>
      </c>
      <c r="H3965" s="142" t="s">
        <v>8353</v>
      </c>
      <c r="I3965" s="142" t="s">
        <v>130</v>
      </c>
      <c r="J3965" s="142" t="n">
        <v>71.94</v>
      </c>
    </row>
    <row r="3966" customFormat="false" ht="12.75" hidden="false" customHeight="false" outlineLevel="0" collapsed="false">
      <c r="A3966" s="142" t="s">
        <v>8369</v>
      </c>
      <c r="B3966" s="663" t="str">
        <f aca="false">C3966&amp;D3966&amp;E3966&amp;F3966&amp;G3966&amp;H3966</f>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3966" s="142" t="s">
        <v>8370</v>
      </c>
      <c r="D3966" s="142" t="s">
        <v>8371</v>
      </c>
      <c r="E3966" s="142" t="s">
        <v>8372</v>
      </c>
      <c r="F3966" s="142" t="s">
        <v>8373</v>
      </c>
      <c r="G3966" s="142" t="s">
        <v>8374</v>
      </c>
      <c r="H3966" s="142" t="s">
        <v>8375</v>
      </c>
      <c r="I3966" s="142" t="s">
        <v>130</v>
      </c>
      <c r="J3966" s="142" t="n">
        <v>39.16</v>
      </c>
    </row>
    <row r="3967" customFormat="false" ht="12.75" hidden="false" customHeight="false" outlineLevel="0" collapsed="false">
      <c r="A3967" s="142" t="s">
        <v>8376</v>
      </c>
      <c r="B3967" s="663" t="str">
        <f aca="false">C3967&amp;D3967&amp;E3967&amp;F3967&amp;G3967&amp;H3967</f>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3967" s="142" t="s">
        <v>8370</v>
      </c>
      <c r="D3967" s="142" t="s">
        <v>8371</v>
      </c>
      <c r="E3967" s="142" t="s">
        <v>8372</v>
      </c>
      <c r="F3967" s="142" t="s">
        <v>8373</v>
      </c>
      <c r="G3967" s="142" t="s">
        <v>8374</v>
      </c>
      <c r="H3967" s="142" t="s">
        <v>8375</v>
      </c>
      <c r="I3967" s="142" t="s">
        <v>130</v>
      </c>
      <c r="J3967" s="142" t="n">
        <v>34.26</v>
      </c>
    </row>
    <row r="3968" customFormat="false" ht="12.75" hidden="false" customHeight="false" outlineLevel="0" collapsed="false">
      <c r="A3968" s="142" t="s">
        <v>8377</v>
      </c>
      <c r="B3968" s="663" t="str">
        <f aca="false">C3968&amp;D3968&amp;E3968&amp;F3968&amp;G3968&amp;H3968</f>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3968" s="142" t="s">
        <v>8378</v>
      </c>
      <c r="D3968" s="142" t="s">
        <v>8379</v>
      </c>
      <c r="E3968" s="142" t="s">
        <v>8372</v>
      </c>
      <c r="F3968" s="142" t="s">
        <v>8373</v>
      </c>
      <c r="G3968" s="142" t="s">
        <v>8374</v>
      </c>
      <c r="H3968" s="142" t="s">
        <v>8375</v>
      </c>
      <c r="I3968" s="142" t="s">
        <v>130</v>
      </c>
      <c r="J3968" s="142" t="n">
        <v>58.1</v>
      </c>
    </row>
    <row r="3969" customFormat="false" ht="12.75" hidden="false" customHeight="false" outlineLevel="0" collapsed="false">
      <c r="A3969" s="142" t="s">
        <v>8380</v>
      </c>
      <c r="B3969" s="663" t="str">
        <f aca="false">C3969&amp;D3969&amp;E3969&amp;F3969&amp;G3969&amp;H3969</f>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3969" s="142" t="s">
        <v>8378</v>
      </c>
      <c r="D3969" s="142" t="s">
        <v>8379</v>
      </c>
      <c r="E3969" s="142" t="s">
        <v>8372</v>
      </c>
      <c r="F3969" s="142" t="s">
        <v>8373</v>
      </c>
      <c r="G3969" s="142" t="s">
        <v>8374</v>
      </c>
      <c r="H3969" s="142" t="s">
        <v>8375</v>
      </c>
      <c r="I3969" s="142" t="s">
        <v>130</v>
      </c>
      <c r="J3969" s="142" t="n">
        <v>50.83</v>
      </c>
    </row>
    <row r="3970" customFormat="false" ht="12.75" hidden="false" customHeight="false" outlineLevel="0" collapsed="false">
      <c r="A3970" s="142" t="s">
        <v>8381</v>
      </c>
      <c r="B3970" s="663" t="str">
        <f aca="false">C3970&amp;D3970&amp;E3970&amp;F3970&amp;G3970&amp;H3970</f>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3970" s="142" t="s">
        <v>8378</v>
      </c>
      <c r="D3970" s="142" t="s">
        <v>8382</v>
      </c>
      <c r="E3970" s="142" t="s">
        <v>8372</v>
      </c>
      <c r="F3970" s="142" t="s">
        <v>8373</v>
      </c>
      <c r="G3970" s="142" t="s">
        <v>8374</v>
      </c>
      <c r="H3970" s="142" t="s">
        <v>8375</v>
      </c>
      <c r="I3970" s="142" t="s">
        <v>130</v>
      </c>
      <c r="J3970" s="142" t="n">
        <v>72.06</v>
      </c>
    </row>
    <row r="3971" customFormat="false" ht="12.75" hidden="false" customHeight="false" outlineLevel="0" collapsed="false">
      <c r="A3971" s="142" t="s">
        <v>8383</v>
      </c>
      <c r="B3971" s="663" t="str">
        <f aca="false">C3971&amp;D3971&amp;E3971&amp;F3971&amp;G3971&amp;H3971</f>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3971" s="142" t="s">
        <v>8378</v>
      </c>
      <c r="D3971" s="142" t="s">
        <v>8382</v>
      </c>
      <c r="E3971" s="142" t="s">
        <v>8372</v>
      </c>
      <c r="F3971" s="142" t="s">
        <v>8373</v>
      </c>
      <c r="G3971" s="142" t="s">
        <v>8374</v>
      </c>
      <c r="H3971" s="142" t="s">
        <v>8375</v>
      </c>
      <c r="I3971" s="142" t="s">
        <v>130</v>
      </c>
      <c r="J3971" s="142" t="n">
        <v>63.18</v>
      </c>
    </row>
    <row r="3972" customFormat="false" ht="12.75" hidden="false" customHeight="false" outlineLevel="0" collapsed="false">
      <c r="A3972" s="142" t="s">
        <v>8384</v>
      </c>
      <c r="B3972" s="663" t="str">
        <f aca="false">C3972&amp;D3972&amp;E3972&amp;F3972&amp;G3972&amp;H3972</f>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3972" s="142" t="s">
        <v>8378</v>
      </c>
      <c r="D3972" s="142" t="s">
        <v>8385</v>
      </c>
      <c r="E3972" s="142" t="s">
        <v>8372</v>
      </c>
      <c r="F3972" s="142" t="s">
        <v>8373</v>
      </c>
      <c r="G3972" s="142" t="s">
        <v>8374</v>
      </c>
      <c r="H3972" s="142" t="s">
        <v>8375</v>
      </c>
      <c r="I3972" s="142" t="s">
        <v>130</v>
      </c>
      <c r="J3972" s="142" t="n">
        <v>89.89</v>
      </c>
    </row>
    <row r="3973" customFormat="false" ht="12.75" hidden="false" customHeight="false" outlineLevel="0" collapsed="false">
      <c r="A3973" s="142" t="s">
        <v>8386</v>
      </c>
      <c r="B3973" s="663" t="str">
        <f aca="false">C3973&amp;D3973&amp;E3973&amp;F3973&amp;G3973&amp;H3973</f>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3973" s="142" t="s">
        <v>8378</v>
      </c>
      <c r="D3973" s="142" t="s">
        <v>8385</v>
      </c>
      <c r="E3973" s="142" t="s">
        <v>8372</v>
      </c>
      <c r="F3973" s="142" t="s">
        <v>8373</v>
      </c>
      <c r="G3973" s="142" t="s">
        <v>8374</v>
      </c>
      <c r="H3973" s="142" t="s">
        <v>8375</v>
      </c>
      <c r="I3973" s="142" t="s">
        <v>130</v>
      </c>
      <c r="J3973" s="142" t="n">
        <v>78.78</v>
      </c>
    </row>
    <row r="3974" customFormat="false" ht="12.75" hidden="false" customHeight="false" outlineLevel="0" collapsed="false">
      <c r="A3974" s="142" t="s">
        <v>8387</v>
      </c>
      <c r="B3974" s="663" t="str">
        <f aca="false">C3974&amp;D3974&amp;E3974&amp;F3974&amp;G3974&amp;H3974</f>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3974" s="142" t="s">
        <v>8378</v>
      </c>
      <c r="D3974" s="142" t="s">
        <v>8388</v>
      </c>
      <c r="E3974" s="142" t="s">
        <v>8372</v>
      </c>
      <c r="F3974" s="142" t="s">
        <v>8373</v>
      </c>
      <c r="G3974" s="142" t="s">
        <v>8374</v>
      </c>
      <c r="H3974" s="142" t="s">
        <v>8375</v>
      </c>
      <c r="I3974" s="142" t="s">
        <v>130</v>
      </c>
      <c r="J3974" s="142" t="n">
        <v>104.52</v>
      </c>
    </row>
    <row r="3975" customFormat="false" ht="12.75" hidden="false" customHeight="false" outlineLevel="0" collapsed="false">
      <c r="A3975" s="142" t="s">
        <v>8389</v>
      </c>
      <c r="B3975" s="663" t="str">
        <f aca="false">C3975&amp;D3975&amp;E3975&amp;F3975&amp;G3975&amp;H3975</f>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3975" s="142" t="s">
        <v>8378</v>
      </c>
      <c r="D3975" s="142" t="s">
        <v>8388</v>
      </c>
      <c r="E3975" s="142" t="s">
        <v>8372</v>
      </c>
      <c r="F3975" s="142" t="s">
        <v>8373</v>
      </c>
      <c r="G3975" s="142" t="s">
        <v>8374</v>
      </c>
      <c r="H3975" s="142" t="s">
        <v>8375</v>
      </c>
      <c r="I3975" s="142" t="s">
        <v>130</v>
      </c>
      <c r="J3975" s="142" t="n">
        <v>91.72</v>
      </c>
    </row>
    <row r="3976" customFormat="false" ht="12.75" hidden="false" customHeight="false" outlineLevel="0" collapsed="false">
      <c r="A3976" s="142" t="s">
        <v>8390</v>
      </c>
      <c r="B3976" s="663" t="str">
        <f aca="false">C3976&amp;D3976&amp;E3976&amp;F3976&amp;G3976&amp;H3976</f>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3976" s="142" t="s">
        <v>8378</v>
      </c>
      <c r="D3976" s="142" t="s">
        <v>8391</v>
      </c>
      <c r="E3976" s="142" t="s">
        <v>8372</v>
      </c>
      <c r="F3976" s="142" t="s">
        <v>8373</v>
      </c>
      <c r="G3976" s="142" t="s">
        <v>8374</v>
      </c>
      <c r="H3976" s="142" t="s">
        <v>8375</v>
      </c>
      <c r="I3976" s="142" t="s">
        <v>130</v>
      </c>
      <c r="J3976" s="142" t="n">
        <v>128.94</v>
      </c>
    </row>
    <row r="3977" customFormat="false" ht="12.75" hidden="false" customHeight="false" outlineLevel="0" collapsed="false">
      <c r="A3977" s="142" t="s">
        <v>8392</v>
      </c>
      <c r="B3977" s="663" t="str">
        <f aca="false">C3977&amp;D3977&amp;E3977&amp;F3977&amp;G3977&amp;H3977</f>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3977" s="142" t="s">
        <v>8378</v>
      </c>
      <c r="D3977" s="142" t="s">
        <v>8391</v>
      </c>
      <c r="E3977" s="142" t="s">
        <v>8372</v>
      </c>
      <c r="F3977" s="142" t="s">
        <v>8373</v>
      </c>
      <c r="G3977" s="142" t="s">
        <v>8374</v>
      </c>
      <c r="H3977" s="142" t="s">
        <v>8375</v>
      </c>
      <c r="I3977" s="142" t="s">
        <v>130</v>
      </c>
      <c r="J3977" s="142" t="n">
        <v>113.17</v>
      </c>
    </row>
    <row r="3978" customFormat="false" ht="12.75" hidden="false" customHeight="false" outlineLevel="0" collapsed="false">
      <c r="A3978" s="142" t="s">
        <v>8393</v>
      </c>
      <c r="B3978" s="663" t="str">
        <f aca="false">C3978&amp;D3978&amp;E3978&amp;F3978&amp;G3978&amp;H3978</f>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3978" s="142" t="s">
        <v>8378</v>
      </c>
      <c r="D3978" s="142" t="s">
        <v>8394</v>
      </c>
      <c r="E3978" s="142" t="s">
        <v>8372</v>
      </c>
      <c r="F3978" s="142" t="s">
        <v>8373</v>
      </c>
      <c r="G3978" s="142" t="s">
        <v>8374</v>
      </c>
      <c r="H3978" s="142" t="s">
        <v>8375</v>
      </c>
      <c r="I3978" s="142" t="s">
        <v>130</v>
      </c>
      <c r="J3978" s="142" t="n">
        <v>149.18</v>
      </c>
    </row>
    <row r="3979" customFormat="false" ht="12.75" hidden="false" customHeight="false" outlineLevel="0" collapsed="false">
      <c r="A3979" s="142" t="s">
        <v>8395</v>
      </c>
      <c r="B3979" s="663" t="str">
        <f aca="false">C3979&amp;D3979&amp;E3979&amp;F3979&amp;G3979&amp;H3979</f>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3979" s="142" t="s">
        <v>8378</v>
      </c>
      <c r="D3979" s="142" t="s">
        <v>8394</v>
      </c>
      <c r="E3979" s="142" t="s">
        <v>8372</v>
      </c>
      <c r="F3979" s="142" t="s">
        <v>8373</v>
      </c>
      <c r="G3979" s="142" t="s">
        <v>8374</v>
      </c>
      <c r="H3979" s="142" t="s">
        <v>8375</v>
      </c>
      <c r="I3979" s="142" t="s">
        <v>130</v>
      </c>
      <c r="J3979" s="142" t="n">
        <v>131.03</v>
      </c>
    </row>
    <row r="3980" customFormat="false" ht="12.75" hidden="false" customHeight="false" outlineLevel="0" collapsed="false">
      <c r="A3980" s="142" t="s">
        <v>8396</v>
      </c>
      <c r="B3980" s="663" t="str">
        <f aca="false">C3980&amp;D3980&amp;E3980&amp;F3980&amp;G3980&amp;H3980</f>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3980" s="142" t="s">
        <v>8378</v>
      </c>
      <c r="D3980" s="142" t="s">
        <v>8397</v>
      </c>
      <c r="E3980" s="142" t="s">
        <v>8398</v>
      </c>
      <c r="F3980" s="142" t="s">
        <v>8399</v>
      </c>
      <c r="G3980" s="142" t="s">
        <v>8400</v>
      </c>
      <c r="H3980" s="142" t="s">
        <v>8401</v>
      </c>
      <c r="I3980" s="142" t="s">
        <v>130</v>
      </c>
      <c r="J3980" s="142" t="n">
        <v>247.11</v>
      </c>
    </row>
    <row r="3981" customFormat="false" ht="12.75" hidden="false" customHeight="false" outlineLevel="0" collapsed="false">
      <c r="A3981" s="142" t="s">
        <v>8402</v>
      </c>
      <c r="B3981" s="663" t="str">
        <f aca="false">C3981&amp;D3981&amp;E3981&amp;F3981&amp;G3981&amp;H3981</f>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3981" s="142" t="s">
        <v>8378</v>
      </c>
      <c r="D3981" s="142" t="s">
        <v>8397</v>
      </c>
      <c r="E3981" s="142" t="s">
        <v>8398</v>
      </c>
      <c r="F3981" s="142" t="s">
        <v>8399</v>
      </c>
      <c r="G3981" s="142" t="s">
        <v>8400</v>
      </c>
      <c r="H3981" s="142" t="s">
        <v>8401</v>
      </c>
      <c r="I3981" s="142" t="s">
        <v>130</v>
      </c>
      <c r="J3981" s="142" t="n">
        <v>226.37</v>
      </c>
    </row>
    <row r="3982" customFormat="false" ht="12.75" hidden="false" customHeight="false" outlineLevel="0" collapsed="false">
      <c r="A3982" s="142" t="s">
        <v>8403</v>
      </c>
      <c r="B3982" s="663" t="str">
        <f aca="false">C3982&amp;D3982&amp;E3982&amp;F3982&amp;G3982&amp;H3982</f>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3982" s="142" t="s">
        <v>8378</v>
      </c>
      <c r="D3982" s="142" t="s">
        <v>8404</v>
      </c>
      <c r="E3982" s="142" t="s">
        <v>8398</v>
      </c>
      <c r="F3982" s="142" t="s">
        <v>8399</v>
      </c>
      <c r="G3982" s="142" t="s">
        <v>8400</v>
      </c>
      <c r="H3982" s="142" t="s">
        <v>8401</v>
      </c>
      <c r="I3982" s="142" t="s">
        <v>130</v>
      </c>
      <c r="J3982" s="142" t="n">
        <v>274.53</v>
      </c>
    </row>
    <row r="3983" customFormat="false" ht="12.75" hidden="false" customHeight="false" outlineLevel="0" collapsed="false">
      <c r="A3983" s="142" t="s">
        <v>8405</v>
      </c>
      <c r="B3983" s="663" t="str">
        <f aca="false">C3983&amp;D3983&amp;E3983&amp;F3983&amp;G3983&amp;H3983</f>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3983" s="142" t="s">
        <v>8378</v>
      </c>
      <c r="D3983" s="142" t="s">
        <v>8404</v>
      </c>
      <c r="E3983" s="142" t="s">
        <v>8398</v>
      </c>
      <c r="F3983" s="142" t="s">
        <v>8399</v>
      </c>
      <c r="G3983" s="142" t="s">
        <v>8400</v>
      </c>
      <c r="H3983" s="142" t="s">
        <v>8401</v>
      </c>
      <c r="I3983" s="142" t="s">
        <v>130</v>
      </c>
      <c r="J3983" s="142" t="n">
        <v>251.88</v>
      </c>
    </row>
    <row r="3984" customFormat="false" ht="12.75" hidden="false" customHeight="false" outlineLevel="0" collapsed="false">
      <c r="A3984" s="142" t="s">
        <v>8406</v>
      </c>
      <c r="B3984" s="663" t="str">
        <f aca="false">C3984&amp;D3984&amp;E3984&amp;F3984&amp;G3984&amp;H3984</f>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3984" s="142" t="s">
        <v>8378</v>
      </c>
      <c r="D3984" s="142" t="s">
        <v>8407</v>
      </c>
      <c r="E3984" s="142" t="s">
        <v>8398</v>
      </c>
      <c r="F3984" s="142" t="s">
        <v>8399</v>
      </c>
      <c r="G3984" s="142" t="s">
        <v>8400</v>
      </c>
      <c r="H3984" s="142" t="s">
        <v>8401</v>
      </c>
      <c r="I3984" s="142" t="s">
        <v>130</v>
      </c>
      <c r="J3984" s="142" t="n">
        <v>309.33</v>
      </c>
    </row>
    <row r="3985" customFormat="false" ht="12.75" hidden="false" customHeight="false" outlineLevel="0" collapsed="false">
      <c r="A3985" s="142" t="s">
        <v>8408</v>
      </c>
      <c r="B3985" s="663" t="str">
        <f aca="false">C3985&amp;D3985&amp;E3985&amp;F3985&amp;G3985&amp;H3985</f>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3985" s="142" t="s">
        <v>8378</v>
      </c>
      <c r="D3985" s="142" t="s">
        <v>8407</v>
      </c>
      <c r="E3985" s="142" t="s">
        <v>8398</v>
      </c>
      <c r="F3985" s="142" t="s">
        <v>8399</v>
      </c>
      <c r="G3985" s="142" t="s">
        <v>8400</v>
      </c>
      <c r="H3985" s="142" t="s">
        <v>8401</v>
      </c>
      <c r="I3985" s="142" t="s">
        <v>130</v>
      </c>
      <c r="J3985" s="142" t="n">
        <v>283.8</v>
      </c>
    </row>
    <row r="3986" customFormat="false" ht="12.75" hidden="false" customHeight="false" outlineLevel="0" collapsed="false">
      <c r="A3986" s="142" t="s">
        <v>8409</v>
      </c>
      <c r="B3986" s="663" t="str">
        <f aca="false">C3986&amp;D3986&amp;E3986&amp;F3986&amp;G3986&amp;H3986</f>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3986" s="142" t="s">
        <v>8378</v>
      </c>
      <c r="D3986" s="142" t="s">
        <v>8410</v>
      </c>
      <c r="E3986" s="142" t="s">
        <v>8398</v>
      </c>
      <c r="F3986" s="142" t="s">
        <v>8399</v>
      </c>
      <c r="G3986" s="142" t="s">
        <v>8400</v>
      </c>
      <c r="H3986" s="142" t="s">
        <v>8401</v>
      </c>
      <c r="I3986" s="142" t="s">
        <v>130</v>
      </c>
      <c r="J3986" s="142" t="n">
        <v>373.2</v>
      </c>
    </row>
    <row r="3987" customFormat="false" ht="12.75" hidden="false" customHeight="false" outlineLevel="0" collapsed="false">
      <c r="A3987" s="142" t="s">
        <v>8411</v>
      </c>
      <c r="B3987" s="663" t="str">
        <f aca="false">C3987&amp;D3987&amp;E3987&amp;F3987&amp;G3987&amp;H3987</f>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3987" s="142" t="s">
        <v>8378</v>
      </c>
      <c r="D3987" s="142" t="s">
        <v>8410</v>
      </c>
      <c r="E3987" s="142" t="s">
        <v>8398</v>
      </c>
      <c r="F3987" s="142" t="s">
        <v>8399</v>
      </c>
      <c r="G3987" s="142" t="s">
        <v>8400</v>
      </c>
      <c r="H3987" s="142" t="s">
        <v>8401</v>
      </c>
      <c r="I3987" s="142" t="s">
        <v>130</v>
      </c>
      <c r="J3987" s="142" t="n">
        <v>341.19</v>
      </c>
    </row>
    <row r="3988" customFormat="false" ht="12.75" hidden="false" customHeight="false" outlineLevel="0" collapsed="false">
      <c r="A3988" s="142" t="s">
        <v>8412</v>
      </c>
      <c r="B3988" s="663" t="str">
        <f aca="false">C3988&amp;D3988&amp;E3988&amp;F3988&amp;G3988&amp;H3988</f>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3988" s="142" t="s">
        <v>8378</v>
      </c>
      <c r="D3988" s="142" t="s">
        <v>8413</v>
      </c>
      <c r="E3988" s="142" t="s">
        <v>8398</v>
      </c>
      <c r="F3988" s="142" t="s">
        <v>8399</v>
      </c>
      <c r="G3988" s="142" t="s">
        <v>8400</v>
      </c>
      <c r="H3988" s="142" t="s">
        <v>8401</v>
      </c>
      <c r="I3988" s="142" t="s">
        <v>130</v>
      </c>
      <c r="J3988" s="142" t="n">
        <v>441.05</v>
      </c>
    </row>
    <row r="3989" customFormat="false" ht="12.75" hidden="false" customHeight="false" outlineLevel="0" collapsed="false">
      <c r="A3989" s="142" t="s">
        <v>8414</v>
      </c>
      <c r="B3989" s="663" t="str">
        <f aca="false">C3989&amp;D3989&amp;E3989&amp;F3989&amp;G3989&amp;H3989</f>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3989" s="142" t="s">
        <v>8378</v>
      </c>
      <c r="D3989" s="142" t="s">
        <v>8413</v>
      </c>
      <c r="E3989" s="142" t="s">
        <v>8398</v>
      </c>
      <c r="F3989" s="142" t="s">
        <v>8399</v>
      </c>
      <c r="G3989" s="142" t="s">
        <v>8400</v>
      </c>
      <c r="H3989" s="142" t="s">
        <v>8401</v>
      </c>
      <c r="I3989" s="142" t="s">
        <v>130</v>
      </c>
      <c r="J3989" s="142" t="n">
        <v>402.29</v>
      </c>
    </row>
    <row r="3990" customFormat="false" ht="12.75" hidden="false" customHeight="false" outlineLevel="0" collapsed="false">
      <c r="A3990" s="142" t="s">
        <v>8415</v>
      </c>
      <c r="B3990" s="663" t="str">
        <f aca="false">C3990&amp;D3990&amp;E3990&amp;F3990&amp;G3990&amp;H3990</f>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3990" s="142" t="s">
        <v>8378</v>
      </c>
      <c r="D3990" s="142" t="s">
        <v>8416</v>
      </c>
      <c r="E3990" s="142" t="s">
        <v>8398</v>
      </c>
      <c r="F3990" s="142" t="s">
        <v>8399</v>
      </c>
      <c r="G3990" s="142" t="s">
        <v>8400</v>
      </c>
      <c r="H3990" s="142" t="s">
        <v>8401</v>
      </c>
      <c r="I3990" s="142" t="s">
        <v>130</v>
      </c>
      <c r="J3990" s="142" t="n">
        <v>490.57</v>
      </c>
    </row>
    <row r="3991" customFormat="false" ht="12.75" hidden="false" customHeight="false" outlineLevel="0" collapsed="false">
      <c r="A3991" s="142" t="s">
        <v>8417</v>
      </c>
      <c r="B3991" s="663" t="str">
        <f aca="false">C3991&amp;D3991&amp;E3991&amp;F3991&amp;G3991&amp;H3991</f>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3991" s="142" t="s">
        <v>8378</v>
      </c>
      <c r="D3991" s="142" t="s">
        <v>8416</v>
      </c>
      <c r="E3991" s="142" t="s">
        <v>8398</v>
      </c>
      <c r="F3991" s="142" t="s">
        <v>8399</v>
      </c>
      <c r="G3991" s="142" t="s">
        <v>8400</v>
      </c>
      <c r="H3991" s="142" t="s">
        <v>8401</v>
      </c>
      <c r="I3991" s="142" t="s">
        <v>130</v>
      </c>
      <c r="J3991" s="142" t="n">
        <v>446.83</v>
      </c>
    </row>
    <row r="3992" customFormat="false" ht="12.75" hidden="false" customHeight="false" outlineLevel="0" collapsed="false">
      <c r="A3992" s="142" t="s">
        <v>8418</v>
      </c>
      <c r="B3992" s="663" t="str">
        <f aca="false">C3992&amp;D3992&amp;E3992&amp;F3992&amp;G3992&amp;H3992</f>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3992" s="142" t="s">
        <v>8419</v>
      </c>
      <c r="D3992" s="142" t="s">
        <v>8420</v>
      </c>
      <c r="E3992" s="142" t="s">
        <v>8421</v>
      </c>
      <c r="F3992" s="142" t="s">
        <v>8372</v>
      </c>
      <c r="G3992" s="142" t="s">
        <v>8422</v>
      </c>
      <c r="H3992" s="142" t="s">
        <v>8423</v>
      </c>
      <c r="I3992" s="142" t="s">
        <v>130</v>
      </c>
      <c r="J3992" s="142" t="n">
        <v>27.39</v>
      </c>
    </row>
    <row r="3993" customFormat="false" ht="12.75" hidden="false" customHeight="false" outlineLevel="0" collapsed="false">
      <c r="A3993" s="142" t="s">
        <v>8424</v>
      </c>
      <c r="B3993" s="663" t="str">
        <f aca="false">C3993&amp;D3993&amp;E3993&amp;F3993&amp;G3993&amp;H3993</f>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3993" s="142" t="s">
        <v>8419</v>
      </c>
      <c r="D3993" s="142" t="s">
        <v>8420</v>
      </c>
      <c r="E3993" s="142" t="s">
        <v>8421</v>
      </c>
      <c r="F3993" s="142" t="s">
        <v>8372</v>
      </c>
      <c r="G3993" s="142" t="s">
        <v>8422</v>
      </c>
      <c r="H3993" s="142" t="s">
        <v>8423</v>
      </c>
      <c r="I3993" s="142" t="s">
        <v>130</v>
      </c>
      <c r="J3993" s="142" t="n">
        <v>24.12</v>
      </c>
    </row>
    <row r="3994" customFormat="false" ht="12.75" hidden="false" customHeight="false" outlineLevel="0" collapsed="false">
      <c r="A3994" s="142" t="s">
        <v>8425</v>
      </c>
      <c r="B3994" s="663" t="str">
        <f aca="false">C3994&amp;D3994&amp;E3994&amp;F3994&amp;G3994&amp;H3994</f>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3994" s="142" t="s">
        <v>8419</v>
      </c>
      <c r="D3994" s="142" t="s">
        <v>8420</v>
      </c>
      <c r="E3994" s="142" t="s">
        <v>8426</v>
      </c>
      <c r="F3994" s="142" t="s">
        <v>8427</v>
      </c>
      <c r="G3994" s="142" t="s">
        <v>8428</v>
      </c>
      <c r="H3994" s="142" t="s">
        <v>8429</v>
      </c>
      <c r="I3994" s="142" t="s">
        <v>130</v>
      </c>
      <c r="J3994" s="142" t="n">
        <v>37.13</v>
      </c>
    </row>
    <row r="3995" customFormat="false" ht="12.75" hidden="false" customHeight="false" outlineLevel="0" collapsed="false">
      <c r="A3995" s="142" t="s">
        <v>8430</v>
      </c>
      <c r="B3995" s="663" t="str">
        <f aca="false">C3995&amp;D3995&amp;E3995&amp;F3995&amp;G3995&amp;H3995</f>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3995" s="142" t="s">
        <v>8419</v>
      </c>
      <c r="D3995" s="142" t="s">
        <v>8420</v>
      </c>
      <c r="E3995" s="142" t="s">
        <v>8426</v>
      </c>
      <c r="F3995" s="142" t="s">
        <v>8427</v>
      </c>
      <c r="G3995" s="142" t="s">
        <v>8428</v>
      </c>
      <c r="H3995" s="142" t="s">
        <v>8429</v>
      </c>
      <c r="I3995" s="142" t="s">
        <v>130</v>
      </c>
      <c r="J3995" s="142" t="n">
        <v>32.55</v>
      </c>
    </row>
    <row r="3996" customFormat="false" ht="12.75" hidden="false" customHeight="false" outlineLevel="0" collapsed="false">
      <c r="A3996" s="142" t="s">
        <v>8431</v>
      </c>
      <c r="B3996" s="663" t="str">
        <f aca="false">C3996&amp;D3996&amp;E3996&amp;F3996&amp;G3996&amp;H3996</f>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3996" s="142" t="s">
        <v>8419</v>
      </c>
      <c r="D3996" s="142" t="s">
        <v>8420</v>
      </c>
      <c r="E3996" s="142" t="s">
        <v>8432</v>
      </c>
      <c r="F3996" s="142" t="s">
        <v>8427</v>
      </c>
      <c r="G3996" s="142" t="s">
        <v>8428</v>
      </c>
      <c r="H3996" s="142" t="s">
        <v>8429</v>
      </c>
      <c r="I3996" s="142" t="s">
        <v>130</v>
      </c>
      <c r="J3996" s="142" t="n">
        <v>51.72</v>
      </c>
    </row>
    <row r="3997" customFormat="false" ht="12.75" hidden="false" customHeight="false" outlineLevel="0" collapsed="false">
      <c r="A3997" s="142" t="s">
        <v>8433</v>
      </c>
      <c r="B3997" s="663" t="str">
        <f aca="false">C3997&amp;D3997&amp;E3997&amp;F3997&amp;G3997&amp;H3997</f>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3997" s="142" t="s">
        <v>8419</v>
      </c>
      <c r="D3997" s="142" t="s">
        <v>8420</v>
      </c>
      <c r="E3997" s="142" t="s">
        <v>8432</v>
      </c>
      <c r="F3997" s="142" t="s">
        <v>8427</v>
      </c>
      <c r="G3997" s="142" t="s">
        <v>8428</v>
      </c>
      <c r="H3997" s="142" t="s">
        <v>8429</v>
      </c>
      <c r="I3997" s="142" t="s">
        <v>130</v>
      </c>
      <c r="J3997" s="142" t="n">
        <v>45.44</v>
      </c>
    </row>
    <row r="3998" customFormat="false" ht="12.75" hidden="false" customHeight="false" outlineLevel="0" collapsed="false">
      <c r="A3998" s="142" t="s">
        <v>8434</v>
      </c>
      <c r="B3998" s="663" t="str">
        <f aca="false">C3998&amp;D3998&amp;E3998&amp;F3998&amp;G3998&amp;H3998</f>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3998" s="142" t="s">
        <v>8419</v>
      </c>
      <c r="D3998" s="142" t="s">
        <v>8420</v>
      </c>
      <c r="E3998" s="142" t="s">
        <v>8435</v>
      </c>
      <c r="F3998" s="142" t="s">
        <v>8427</v>
      </c>
      <c r="G3998" s="142" t="s">
        <v>8428</v>
      </c>
      <c r="H3998" s="142" t="s">
        <v>8429</v>
      </c>
      <c r="I3998" s="142" t="s">
        <v>130</v>
      </c>
      <c r="J3998" s="142" t="n">
        <v>61.95</v>
      </c>
    </row>
    <row r="3999" customFormat="false" ht="12.75" hidden="false" customHeight="false" outlineLevel="0" collapsed="false">
      <c r="A3999" s="142" t="s">
        <v>8436</v>
      </c>
      <c r="B3999" s="663" t="str">
        <f aca="false">C3999&amp;D3999&amp;E3999&amp;F3999&amp;G3999&amp;H3999</f>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3999" s="142" t="s">
        <v>8419</v>
      </c>
      <c r="D3999" s="142" t="s">
        <v>8420</v>
      </c>
      <c r="E3999" s="142" t="s">
        <v>8435</v>
      </c>
      <c r="F3999" s="142" t="s">
        <v>8427</v>
      </c>
      <c r="G3999" s="142" t="s">
        <v>8428</v>
      </c>
      <c r="H3999" s="142" t="s">
        <v>8429</v>
      </c>
      <c r="I3999" s="142" t="s">
        <v>130</v>
      </c>
      <c r="J3999" s="142" t="n">
        <v>54.42</v>
      </c>
    </row>
    <row r="4000" customFormat="false" ht="12.75" hidden="false" customHeight="false" outlineLevel="0" collapsed="false">
      <c r="A4000" s="142" t="s">
        <v>8437</v>
      </c>
      <c r="B4000" s="663" t="str">
        <f aca="false">C4000&amp;D4000&amp;E4000&amp;F4000&amp;G4000&amp;H4000</f>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000" s="142" t="s">
        <v>8419</v>
      </c>
      <c r="D4000" s="142" t="s">
        <v>8438</v>
      </c>
      <c r="E4000" s="142" t="s">
        <v>8439</v>
      </c>
      <c r="F4000" s="142" t="s">
        <v>8427</v>
      </c>
      <c r="G4000" s="142" t="s">
        <v>8428</v>
      </c>
      <c r="H4000" s="142" t="s">
        <v>8429</v>
      </c>
      <c r="I4000" s="142" t="s">
        <v>130</v>
      </c>
      <c r="J4000" s="142" t="n">
        <v>73.87</v>
      </c>
    </row>
    <row r="4001" customFormat="false" ht="12.75" hidden="false" customHeight="false" outlineLevel="0" collapsed="false">
      <c r="A4001" s="142" t="s">
        <v>8440</v>
      </c>
      <c r="B4001" s="663" t="str">
        <f aca="false">C4001&amp;D4001&amp;E4001&amp;F4001&amp;G4001&amp;H4001</f>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001" s="142" t="s">
        <v>8419</v>
      </c>
      <c r="D4001" s="142" t="s">
        <v>8438</v>
      </c>
      <c r="E4001" s="142" t="s">
        <v>8439</v>
      </c>
      <c r="F4001" s="142" t="s">
        <v>8427</v>
      </c>
      <c r="G4001" s="142" t="s">
        <v>8428</v>
      </c>
      <c r="H4001" s="142" t="s">
        <v>8429</v>
      </c>
      <c r="I4001" s="142" t="s">
        <v>130</v>
      </c>
      <c r="J4001" s="142" t="n">
        <v>64.92</v>
      </c>
    </row>
    <row r="4002" customFormat="false" ht="12.75" hidden="false" customHeight="false" outlineLevel="0" collapsed="false">
      <c r="A4002" s="142" t="s">
        <v>8441</v>
      </c>
      <c r="B4002" s="663" t="str">
        <f aca="false">C4002&amp;D4002&amp;E4002&amp;F4002&amp;G4002&amp;H4002</f>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002" s="142" t="s">
        <v>8419</v>
      </c>
      <c r="D4002" s="142" t="s">
        <v>8442</v>
      </c>
      <c r="E4002" s="142" t="s">
        <v>8443</v>
      </c>
      <c r="F4002" s="142" t="s">
        <v>8427</v>
      </c>
      <c r="G4002" s="142" t="s">
        <v>8428</v>
      </c>
      <c r="H4002" s="142" t="s">
        <v>8429</v>
      </c>
      <c r="I4002" s="142" t="s">
        <v>130</v>
      </c>
      <c r="J4002" s="142" t="n">
        <v>90.11</v>
      </c>
    </row>
    <row r="4003" customFormat="false" ht="12.75" hidden="false" customHeight="false" outlineLevel="0" collapsed="false">
      <c r="A4003" s="142" t="s">
        <v>8444</v>
      </c>
      <c r="B4003" s="663" t="str">
        <f aca="false">C4003&amp;D4003&amp;E4003&amp;F4003&amp;G4003&amp;H4003</f>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003" s="142" t="s">
        <v>8419</v>
      </c>
      <c r="D4003" s="142" t="s">
        <v>8442</v>
      </c>
      <c r="E4003" s="142" t="s">
        <v>8443</v>
      </c>
      <c r="F4003" s="142" t="s">
        <v>8427</v>
      </c>
      <c r="G4003" s="142" t="s">
        <v>8428</v>
      </c>
      <c r="H4003" s="142" t="s">
        <v>8429</v>
      </c>
      <c r="I4003" s="142" t="s">
        <v>130</v>
      </c>
      <c r="J4003" s="142" t="n">
        <v>79.21</v>
      </c>
    </row>
    <row r="4004" customFormat="false" ht="12.75" hidden="false" customHeight="false" outlineLevel="0" collapsed="false">
      <c r="A4004" s="142" t="s">
        <v>8445</v>
      </c>
      <c r="B4004" s="663" t="str">
        <f aca="false">C4004&amp;D4004&amp;E4004&amp;F4004&amp;G4004&amp;H4004</f>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004" s="142" t="s">
        <v>8419</v>
      </c>
      <c r="D4004" s="142" t="s">
        <v>8420</v>
      </c>
      <c r="E4004" s="142" t="s">
        <v>8446</v>
      </c>
      <c r="F4004" s="142" t="s">
        <v>8427</v>
      </c>
      <c r="G4004" s="142" t="s">
        <v>8428</v>
      </c>
      <c r="H4004" s="142" t="s">
        <v>8429</v>
      </c>
      <c r="I4004" s="142" t="s">
        <v>130</v>
      </c>
      <c r="J4004" s="142" t="n">
        <v>105.25</v>
      </c>
    </row>
    <row r="4005" customFormat="false" ht="12.75" hidden="false" customHeight="false" outlineLevel="0" collapsed="false">
      <c r="A4005" s="142" t="s">
        <v>8447</v>
      </c>
      <c r="B4005" s="663" t="str">
        <f aca="false">C4005&amp;D4005&amp;E4005&amp;F4005&amp;G4005&amp;H4005</f>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005" s="142" t="s">
        <v>8419</v>
      </c>
      <c r="D4005" s="142" t="s">
        <v>8420</v>
      </c>
      <c r="E4005" s="142" t="s">
        <v>8446</v>
      </c>
      <c r="F4005" s="142" t="s">
        <v>8427</v>
      </c>
      <c r="G4005" s="142" t="s">
        <v>8428</v>
      </c>
      <c r="H4005" s="142" t="s">
        <v>8429</v>
      </c>
      <c r="I4005" s="142" t="s">
        <v>130</v>
      </c>
      <c r="J4005" s="142" t="n">
        <v>92.56</v>
      </c>
    </row>
    <row r="4006" customFormat="false" ht="12.75" hidden="false" customHeight="false" outlineLevel="0" collapsed="false">
      <c r="A4006" s="142" t="s">
        <v>8448</v>
      </c>
      <c r="B4006" s="663" t="str">
        <f aca="false">C4006&amp;D4006&amp;E4006&amp;F4006&amp;G4006&amp;H4006</f>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006" s="142" t="s">
        <v>8419</v>
      </c>
      <c r="D4006" s="142" t="s">
        <v>8420</v>
      </c>
      <c r="E4006" s="142" t="s">
        <v>8449</v>
      </c>
      <c r="F4006" s="142" t="s">
        <v>8450</v>
      </c>
      <c r="G4006" s="142" t="s">
        <v>8451</v>
      </c>
      <c r="H4006" s="142" t="s">
        <v>8452</v>
      </c>
      <c r="I4006" s="142" t="s">
        <v>130</v>
      </c>
      <c r="J4006" s="142" t="n">
        <v>194.83</v>
      </c>
    </row>
    <row r="4007" customFormat="false" ht="12.75" hidden="false" customHeight="false" outlineLevel="0" collapsed="false">
      <c r="A4007" s="142" t="s">
        <v>8453</v>
      </c>
      <c r="B4007" s="663" t="str">
        <f aca="false">C4007&amp;D4007&amp;E4007&amp;F4007&amp;G4007&amp;H4007</f>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007" s="142" t="s">
        <v>8419</v>
      </c>
      <c r="D4007" s="142" t="s">
        <v>8420</v>
      </c>
      <c r="E4007" s="142" t="s">
        <v>8449</v>
      </c>
      <c r="F4007" s="142" t="s">
        <v>8450</v>
      </c>
      <c r="G4007" s="142" t="s">
        <v>8451</v>
      </c>
      <c r="H4007" s="142" t="s">
        <v>8452</v>
      </c>
      <c r="I4007" s="142" t="s">
        <v>130</v>
      </c>
      <c r="J4007" s="142" t="n">
        <v>180.68</v>
      </c>
    </row>
    <row r="4008" customFormat="false" ht="12.75" hidden="false" customHeight="false" outlineLevel="0" collapsed="false">
      <c r="A4008" s="142" t="s">
        <v>8454</v>
      </c>
      <c r="B4008" s="663" t="str">
        <f aca="false">C4008&amp;D4008&amp;E4008&amp;F4008&amp;G4008&amp;H4008</f>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008" s="142" t="s">
        <v>8419</v>
      </c>
      <c r="D4008" s="142" t="s">
        <v>8420</v>
      </c>
      <c r="E4008" s="142" t="s">
        <v>8455</v>
      </c>
      <c r="F4008" s="142" t="s">
        <v>8450</v>
      </c>
      <c r="G4008" s="142" t="s">
        <v>8451</v>
      </c>
      <c r="H4008" s="142" t="s">
        <v>8452</v>
      </c>
      <c r="I4008" s="142" t="s">
        <v>130</v>
      </c>
      <c r="J4008" s="142" t="n">
        <v>215.99</v>
      </c>
    </row>
    <row r="4009" customFormat="false" ht="12.75" hidden="false" customHeight="false" outlineLevel="0" collapsed="false">
      <c r="A4009" s="142" t="s">
        <v>8456</v>
      </c>
      <c r="B4009" s="663" t="str">
        <f aca="false">C4009&amp;D4009&amp;E4009&amp;F4009&amp;G4009&amp;H4009</f>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009" s="142" t="s">
        <v>8419</v>
      </c>
      <c r="D4009" s="142" t="s">
        <v>8420</v>
      </c>
      <c r="E4009" s="142" t="s">
        <v>8455</v>
      </c>
      <c r="F4009" s="142" t="s">
        <v>8450</v>
      </c>
      <c r="G4009" s="142" t="s">
        <v>8451</v>
      </c>
      <c r="H4009" s="142" t="s">
        <v>8452</v>
      </c>
      <c r="I4009" s="142" t="s">
        <v>130</v>
      </c>
      <c r="J4009" s="142" t="n">
        <v>200.71</v>
      </c>
    </row>
    <row r="4010" customFormat="false" ht="12.75" hidden="false" customHeight="false" outlineLevel="0" collapsed="false">
      <c r="A4010" s="142" t="s">
        <v>8457</v>
      </c>
      <c r="B4010" s="663" t="str">
        <f aca="false">C4010&amp;D4010&amp;E4010&amp;F4010&amp;G4010&amp;H4010</f>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010" s="142" t="s">
        <v>8419</v>
      </c>
      <c r="D4010" s="142" t="s">
        <v>8420</v>
      </c>
      <c r="E4010" s="142" t="s">
        <v>8458</v>
      </c>
      <c r="F4010" s="142" t="s">
        <v>8450</v>
      </c>
      <c r="G4010" s="142" t="s">
        <v>8451</v>
      </c>
      <c r="H4010" s="142" t="s">
        <v>8452</v>
      </c>
      <c r="I4010" s="142" t="s">
        <v>130</v>
      </c>
      <c r="J4010" s="142" t="n">
        <v>245.35</v>
      </c>
    </row>
    <row r="4011" customFormat="false" ht="12.75" hidden="false" customHeight="false" outlineLevel="0" collapsed="false">
      <c r="A4011" s="142" t="s">
        <v>8459</v>
      </c>
      <c r="B4011" s="663" t="str">
        <f aca="false">C4011&amp;D4011&amp;E4011&amp;F4011&amp;G4011&amp;H4011</f>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011" s="142" t="s">
        <v>8419</v>
      </c>
      <c r="D4011" s="142" t="s">
        <v>8420</v>
      </c>
      <c r="E4011" s="142" t="s">
        <v>8458</v>
      </c>
      <c r="F4011" s="142" t="s">
        <v>8450</v>
      </c>
      <c r="G4011" s="142" t="s">
        <v>8451</v>
      </c>
      <c r="H4011" s="142" t="s">
        <v>8452</v>
      </c>
      <c r="I4011" s="142" t="s">
        <v>130</v>
      </c>
      <c r="J4011" s="142" t="n">
        <v>227.85</v>
      </c>
    </row>
    <row r="4012" customFormat="false" ht="12.75" hidden="false" customHeight="false" outlineLevel="0" collapsed="false">
      <c r="A4012" s="142" t="s">
        <v>8460</v>
      </c>
      <c r="B4012" s="663" t="str">
        <f aca="false">C4012&amp;D4012&amp;E4012&amp;F4012&amp;G4012&amp;H4012</f>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012" s="142" t="s">
        <v>8419</v>
      </c>
      <c r="D4012" s="142" t="s">
        <v>8420</v>
      </c>
      <c r="E4012" s="142" t="s">
        <v>8461</v>
      </c>
      <c r="F4012" s="142" t="s">
        <v>8450</v>
      </c>
      <c r="G4012" s="142" t="s">
        <v>8451</v>
      </c>
      <c r="H4012" s="142" t="s">
        <v>8452</v>
      </c>
      <c r="I4012" s="142" t="s">
        <v>130</v>
      </c>
      <c r="J4012" s="142" t="n">
        <v>289.81</v>
      </c>
    </row>
    <row r="4013" customFormat="false" ht="12.75" hidden="false" customHeight="false" outlineLevel="0" collapsed="false">
      <c r="A4013" s="142" t="s">
        <v>8462</v>
      </c>
      <c r="B4013" s="663" t="str">
        <f aca="false">C4013&amp;D4013&amp;E4013&amp;F4013&amp;G4013&amp;H4013</f>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013" s="142" t="s">
        <v>8419</v>
      </c>
      <c r="D4013" s="142" t="s">
        <v>8420</v>
      </c>
      <c r="E4013" s="142" t="s">
        <v>8461</v>
      </c>
      <c r="F4013" s="142" t="s">
        <v>8450</v>
      </c>
      <c r="G4013" s="142" t="s">
        <v>8451</v>
      </c>
      <c r="H4013" s="142" t="s">
        <v>8452</v>
      </c>
      <c r="I4013" s="142" t="s">
        <v>130</v>
      </c>
      <c r="J4013" s="142" t="n">
        <v>268.07</v>
      </c>
    </row>
    <row r="4014" customFormat="false" ht="12.75" hidden="false" customHeight="false" outlineLevel="0" collapsed="false">
      <c r="A4014" s="142" t="s">
        <v>8463</v>
      </c>
      <c r="B4014" s="663" t="str">
        <f aca="false">C4014&amp;D4014&amp;E4014&amp;F4014&amp;G4014&amp;H4014</f>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014" s="142" t="s">
        <v>8464</v>
      </c>
      <c r="D4014" s="142" t="s">
        <v>8420</v>
      </c>
      <c r="E4014" s="142" t="s">
        <v>8465</v>
      </c>
      <c r="F4014" s="142" t="s">
        <v>8450</v>
      </c>
      <c r="G4014" s="142" t="s">
        <v>8451</v>
      </c>
      <c r="H4014" s="142" t="s">
        <v>8452</v>
      </c>
      <c r="I4014" s="142" t="s">
        <v>130</v>
      </c>
      <c r="J4014" s="142" t="n">
        <v>337.79</v>
      </c>
    </row>
    <row r="4015" customFormat="false" ht="12.75" hidden="false" customHeight="false" outlineLevel="0" collapsed="false">
      <c r="A4015" s="142" t="s">
        <v>8466</v>
      </c>
      <c r="B4015" s="663" t="str">
        <f aca="false">C4015&amp;D4015&amp;E4015&amp;F4015&amp;G4015&amp;H4015</f>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015" s="142" t="s">
        <v>8464</v>
      </c>
      <c r="D4015" s="142" t="s">
        <v>8420</v>
      </c>
      <c r="E4015" s="142" t="s">
        <v>8465</v>
      </c>
      <c r="F4015" s="142" t="s">
        <v>8450</v>
      </c>
      <c r="G4015" s="142" t="s">
        <v>8451</v>
      </c>
      <c r="H4015" s="142" t="s">
        <v>8452</v>
      </c>
      <c r="I4015" s="142" t="s">
        <v>130</v>
      </c>
      <c r="J4015" s="142" t="n">
        <v>312.36</v>
      </c>
    </row>
    <row r="4016" customFormat="false" ht="12.75" hidden="false" customHeight="false" outlineLevel="0" collapsed="false">
      <c r="A4016" s="142" t="s">
        <v>8467</v>
      </c>
      <c r="B4016" s="663" t="str">
        <f aca="false">C4016&amp;D4016&amp;E4016&amp;F4016&amp;G4016&amp;H4016</f>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016" s="142" t="s">
        <v>8419</v>
      </c>
      <c r="D4016" s="142" t="s">
        <v>8420</v>
      </c>
      <c r="E4016" s="142" t="s">
        <v>8468</v>
      </c>
      <c r="F4016" s="142" t="s">
        <v>8450</v>
      </c>
      <c r="G4016" s="142" t="s">
        <v>8451</v>
      </c>
      <c r="H4016" s="142" t="s">
        <v>8452</v>
      </c>
      <c r="I4016" s="142" t="s">
        <v>130</v>
      </c>
      <c r="J4016" s="142" t="n">
        <v>385.77</v>
      </c>
    </row>
    <row r="4017" customFormat="false" ht="12.75" hidden="false" customHeight="false" outlineLevel="0" collapsed="false">
      <c r="A4017" s="142" t="s">
        <v>8469</v>
      </c>
      <c r="B4017" s="663" t="str">
        <f aca="false">C4017&amp;D4017&amp;E4017&amp;F4017&amp;G4017&amp;H4017</f>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017" s="142" t="s">
        <v>8419</v>
      </c>
      <c r="D4017" s="142" t="s">
        <v>8420</v>
      </c>
      <c r="E4017" s="142" t="s">
        <v>8468</v>
      </c>
      <c r="F4017" s="142" t="s">
        <v>8450</v>
      </c>
      <c r="G4017" s="142" t="s">
        <v>8451</v>
      </c>
      <c r="H4017" s="142" t="s">
        <v>8452</v>
      </c>
      <c r="I4017" s="142" t="s">
        <v>130</v>
      </c>
      <c r="J4017" s="142" t="n">
        <v>356.65</v>
      </c>
    </row>
    <row r="4018" customFormat="false" ht="12.75" hidden="false" customHeight="false" outlineLevel="0" collapsed="false">
      <c r="A4018" s="142" t="s">
        <v>8470</v>
      </c>
      <c r="B4018" s="663" t="str">
        <f aca="false">C4018&amp;D4018&amp;E4018&amp;F4018&amp;G4018&amp;H4018</f>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018" s="142" t="s">
        <v>8471</v>
      </c>
      <c r="D4018" s="142" t="s">
        <v>8472</v>
      </c>
      <c r="E4018" s="142" t="s">
        <v>8473</v>
      </c>
      <c r="F4018" s="142" t="s">
        <v>8474</v>
      </c>
      <c r="G4018" s="142" t="s">
        <v>8475</v>
      </c>
      <c r="I4018" s="142" t="s">
        <v>130</v>
      </c>
      <c r="J4018" s="142" t="n">
        <v>4.43</v>
      </c>
    </row>
    <row r="4019" customFormat="false" ht="12.75" hidden="false" customHeight="false" outlineLevel="0" collapsed="false">
      <c r="A4019" s="142" t="s">
        <v>8476</v>
      </c>
      <c r="B4019" s="663" t="str">
        <f aca="false">C4019&amp;D4019&amp;E4019&amp;F4019&amp;G4019&amp;H4019</f>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019" s="142" t="s">
        <v>8471</v>
      </c>
      <c r="D4019" s="142" t="s">
        <v>8472</v>
      </c>
      <c r="E4019" s="142" t="s">
        <v>8473</v>
      </c>
      <c r="F4019" s="142" t="s">
        <v>8474</v>
      </c>
      <c r="G4019" s="142" t="s">
        <v>8475</v>
      </c>
      <c r="I4019" s="142" t="s">
        <v>130</v>
      </c>
      <c r="J4019" s="142" t="n">
        <v>3.83</v>
      </c>
    </row>
    <row r="4020" customFormat="false" ht="12.75" hidden="false" customHeight="false" outlineLevel="0" collapsed="false">
      <c r="A4020" s="142" t="s">
        <v>8477</v>
      </c>
      <c r="B4020" s="663" t="str">
        <f aca="false">C4020&amp;D4020&amp;E4020&amp;F4020&amp;G4020&amp;H4020</f>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020" s="142" t="s">
        <v>8471</v>
      </c>
      <c r="D4020" s="142" t="s">
        <v>8472</v>
      </c>
      <c r="E4020" s="142" t="s">
        <v>8478</v>
      </c>
      <c r="F4020" s="142" t="s">
        <v>8479</v>
      </c>
      <c r="G4020" s="142" t="s">
        <v>8475</v>
      </c>
      <c r="I4020" s="142" t="s">
        <v>130</v>
      </c>
      <c r="J4020" s="142" t="n">
        <v>5.13</v>
      </c>
    </row>
    <row r="4021" customFormat="false" ht="12.75" hidden="false" customHeight="false" outlineLevel="0" collapsed="false">
      <c r="A4021" s="142" t="s">
        <v>8480</v>
      </c>
      <c r="B4021" s="663" t="str">
        <f aca="false">C4021&amp;D4021&amp;E4021&amp;F4021&amp;G4021&amp;H4021</f>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021" s="142" t="s">
        <v>8471</v>
      </c>
      <c r="D4021" s="142" t="s">
        <v>8472</v>
      </c>
      <c r="E4021" s="142" t="s">
        <v>8478</v>
      </c>
      <c r="F4021" s="142" t="s">
        <v>8479</v>
      </c>
      <c r="G4021" s="142" t="s">
        <v>8475</v>
      </c>
      <c r="I4021" s="142" t="s">
        <v>130</v>
      </c>
      <c r="J4021" s="142" t="n">
        <v>4.45</v>
      </c>
    </row>
    <row r="4022" customFormat="false" ht="12.75" hidden="false" customHeight="false" outlineLevel="0" collapsed="false">
      <c r="A4022" s="142" t="s">
        <v>8481</v>
      </c>
      <c r="B4022" s="663" t="str">
        <f aca="false">C4022&amp;D4022&amp;E4022&amp;F4022&amp;G4022&amp;H4022</f>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022" s="142" t="s">
        <v>8482</v>
      </c>
      <c r="D4022" s="142" t="s">
        <v>8472</v>
      </c>
      <c r="E4022" s="142" t="s">
        <v>8483</v>
      </c>
      <c r="F4022" s="142" t="s">
        <v>8479</v>
      </c>
      <c r="G4022" s="142" t="s">
        <v>8475</v>
      </c>
      <c r="I4022" s="142" t="s">
        <v>130</v>
      </c>
      <c r="J4022" s="142" t="n">
        <v>5.92</v>
      </c>
    </row>
    <row r="4023" customFormat="false" ht="12.75" hidden="false" customHeight="false" outlineLevel="0" collapsed="false">
      <c r="A4023" s="142" t="s">
        <v>8484</v>
      </c>
      <c r="B4023" s="663" t="str">
        <f aca="false">C4023&amp;D4023&amp;E4023&amp;F4023&amp;G4023&amp;H4023</f>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023" s="142" t="s">
        <v>8482</v>
      </c>
      <c r="D4023" s="142" t="s">
        <v>8472</v>
      </c>
      <c r="E4023" s="142" t="s">
        <v>8483</v>
      </c>
      <c r="F4023" s="142" t="s">
        <v>8479</v>
      </c>
      <c r="G4023" s="142" t="s">
        <v>8475</v>
      </c>
      <c r="I4023" s="142" t="s">
        <v>130</v>
      </c>
      <c r="J4023" s="142" t="n">
        <v>5.13</v>
      </c>
    </row>
    <row r="4024" customFormat="false" ht="12.75" hidden="false" customHeight="false" outlineLevel="0" collapsed="false">
      <c r="A4024" s="142" t="s">
        <v>8485</v>
      </c>
      <c r="B4024" s="663" t="str">
        <f aca="false">C4024&amp;D4024&amp;E4024&amp;F4024&amp;G4024&amp;H4024</f>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024" s="142" t="s">
        <v>8482</v>
      </c>
      <c r="D4024" s="142" t="s">
        <v>8472</v>
      </c>
      <c r="E4024" s="142" t="s">
        <v>8486</v>
      </c>
      <c r="F4024" s="142" t="s">
        <v>8479</v>
      </c>
      <c r="G4024" s="142" t="s">
        <v>8475</v>
      </c>
      <c r="I4024" s="142" t="s">
        <v>130</v>
      </c>
      <c r="J4024" s="142" t="n">
        <v>6.79</v>
      </c>
    </row>
    <row r="4025" customFormat="false" ht="12.75" hidden="false" customHeight="false" outlineLevel="0" collapsed="false">
      <c r="A4025" s="142" t="s">
        <v>8487</v>
      </c>
      <c r="B4025" s="663" t="str">
        <f aca="false">C4025&amp;D4025&amp;E4025&amp;F4025&amp;G4025&amp;H4025</f>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025" s="142" t="s">
        <v>8482</v>
      </c>
      <c r="D4025" s="142" t="s">
        <v>8472</v>
      </c>
      <c r="E4025" s="142" t="s">
        <v>8486</v>
      </c>
      <c r="F4025" s="142" t="s">
        <v>8479</v>
      </c>
      <c r="G4025" s="142" t="s">
        <v>8475</v>
      </c>
      <c r="I4025" s="142" t="s">
        <v>130</v>
      </c>
      <c r="J4025" s="142" t="n">
        <v>5.89</v>
      </c>
    </row>
    <row r="4026" customFormat="false" ht="12.75" hidden="false" customHeight="false" outlineLevel="0" collapsed="false">
      <c r="A4026" s="142" t="s">
        <v>8488</v>
      </c>
      <c r="B4026" s="663" t="str">
        <f aca="false">C4026&amp;D4026&amp;E4026&amp;F4026&amp;G4026&amp;H4026</f>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026" s="142" t="s">
        <v>8482</v>
      </c>
      <c r="D4026" s="142" t="s">
        <v>8472</v>
      </c>
      <c r="E4026" s="142" t="s">
        <v>8489</v>
      </c>
      <c r="F4026" s="142" t="s">
        <v>8479</v>
      </c>
      <c r="G4026" s="142" t="s">
        <v>8475</v>
      </c>
      <c r="I4026" s="142" t="s">
        <v>130</v>
      </c>
      <c r="J4026" s="142" t="n">
        <v>7.74</v>
      </c>
    </row>
    <row r="4027" customFormat="false" ht="12.75" hidden="false" customHeight="false" outlineLevel="0" collapsed="false">
      <c r="A4027" s="142" t="s">
        <v>8490</v>
      </c>
      <c r="B4027" s="663" t="str">
        <f aca="false">C4027&amp;D4027&amp;E4027&amp;F4027&amp;G4027&amp;H4027</f>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027" s="142" t="s">
        <v>8482</v>
      </c>
      <c r="D4027" s="142" t="s">
        <v>8472</v>
      </c>
      <c r="E4027" s="142" t="s">
        <v>8489</v>
      </c>
      <c r="F4027" s="142" t="s">
        <v>8479</v>
      </c>
      <c r="G4027" s="142" t="s">
        <v>8475</v>
      </c>
      <c r="I4027" s="142" t="s">
        <v>130</v>
      </c>
      <c r="J4027" s="142" t="n">
        <v>6.71</v>
      </c>
    </row>
    <row r="4028" customFormat="false" ht="12.75" hidden="false" customHeight="false" outlineLevel="0" collapsed="false">
      <c r="A4028" s="142" t="s">
        <v>8491</v>
      </c>
      <c r="B4028" s="663" t="str">
        <f aca="false">C4028&amp;D4028&amp;E4028&amp;F4028&amp;G4028&amp;H4028</f>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028" s="142" t="s">
        <v>8482</v>
      </c>
      <c r="D4028" s="142" t="s">
        <v>8472</v>
      </c>
      <c r="E4028" s="142" t="s">
        <v>8492</v>
      </c>
      <c r="F4028" s="142" t="s">
        <v>8479</v>
      </c>
      <c r="G4028" s="142" t="s">
        <v>8475</v>
      </c>
      <c r="I4028" s="142" t="s">
        <v>130</v>
      </c>
      <c r="J4028" s="142" t="n">
        <v>8.77</v>
      </c>
    </row>
    <row r="4029" customFormat="false" ht="12.75" hidden="false" customHeight="false" outlineLevel="0" collapsed="false">
      <c r="A4029" s="142" t="s">
        <v>8493</v>
      </c>
      <c r="B4029" s="663" t="str">
        <f aca="false">C4029&amp;D4029&amp;E4029&amp;F4029&amp;G4029&amp;H4029</f>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029" s="142" t="s">
        <v>8482</v>
      </c>
      <c r="D4029" s="142" t="s">
        <v>8472</v>
      </c>
      <c r="E4029" s="142" t="s">
        <v>8492</v>
      </c>
      <c r="F4029" s="142" t="s">
        <v>8479</v>
      </c>
      <c r="G4029" s="142" t="s">
        <v>8475</v>
      </c>
      <c r="I4029" s="142" t="s">
        <v>130</v>
      </c>
      <c r="J4029" s="142" t="n">
        <v>7.6</v>
      </c>
    </row>
    <row r="4030" customFormat="false" ht="12.75" hidden="false" customHeight="false" outlineLevel="0" collapsed="false">
      <c r="A4030" s="142" t="s">
        <v>8494</v>
      </c>
      <c r="B4030" s="663" t="str">
        <f aca="false">C4030&amp;D4030&amp;E4030&amp;F4030&amp;G4030&amp;H4030</f>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030" s="142" t="s">
        <v>8495</v>
      </c>
      <c r="D4030" s="142" t="s">
        <v>8496</v>
      </c>
      <c r="E4030" s="142" t="s">
        <v>8497</v>
      </c>
      <c r="F4030" s="142" t="s">
        <v>8498</v>
      </c>
      <c r="G4030" s="142" t="s">
        <v>8499</v>
      </c>
      <c r="H4030" s="142" t="s">
        <v>8500</v>
      </c>
      <c r="I4030" s="142" t="s">
        <v>130</v>
      </c>
      <c r="J4030" s="142" t="n">
        <v>22.28</v>
      </c>
    </row>
    <row r="4031" customFormat="false" ht="12.75" hidden="false" customHeight="false" outlineLevel="0" collapsed="false">
      <c r="A4031" s="142" t="s">
        <v>8501</v>
      </c>
      <c r="B4031" s="663" t="str">
        <f aca="false">C4031&amp;D4031&amp;E4031&amp;F4031&amp;G4031&amp;H4031</f>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031" s="142" t="s">
        <v>8495</v>
      </c>
      <c r="D4031" s="142" t="s">
        <v>8496</v>
      </c>
      <c r="E4031" s="142" t="s">
        <v>8497</v>
      </c>
      <c r="F4031" s="142" t="s">
        <v>8498</v>
      </c>
      <c r="G4031" s="142" t="s">
        <v>8499</v>
      </c>
      <c r="H4031" s="142" t="s">
        <v>8500</v>
      </c>
      <c r="I4031" s="142" t="s">
        <v>130</v>
      </c>
      <c r="J4031" s="142" t="n">
        <v>19.38</v>
      </c>
    </row>
    <row r="4032" customFormat="false" ht="12.75" hidden="false" customHeight="false" outlineLevel="0" collapsed="false">
      <c r="A4032" s="142" t="s">
        <v>8502</v>
      </c>
      <c r="B4032" s="663" t="str">
        <f aca="false">C4032&amp;D4032&amp;E4032&amp;F4032&amp;G4032&amp;H4032</f>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032" s="142" t="s">
        <v>8495</v>
      </c>
      <c r="D4032" s="142" t="s">
        <v>8503</v>
      </c>
      <c r="E4032" s="142" t="s">
        <v>8497</v>
      </c>
      <c r="F4032" s="142" t="s">
        <v>8498</v>
      </c>
      <c r="G4032" s="142" t="s">
        <v>8499</v>
      </c>
      <c r="H4032" s="142" t="s">
        <v>8500</v>
      </c>
      <c r="I4032" s="142" t="s">
        <v>130</v>
      </c>
      <c r="J4032" s="142" t="n">
        <v>26.69</v>
      </c>
    </row>
    <row r="4033" customFormat="false" ht="12.75" hidden="false" customHeight="false" outlineLevel="0" collapsed="false">
      <c r="A4033" s="142" t="s">
        <v>8504</v>
      </c>
      <c r="B4033" s="663" t="str">
        <f aca="false">C4033&amp;D4033&amp;E4033&amp;F4033&amp;G4033&amp;H4033</f>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033" s="142" t="s">
        <v>8495</v>
      </c>
      <c r="D4033" s="142" t="s">
        <v>8503</v>
      </c>
      <c r="E4033" s="142" t="s">
        <v>8497</v>
      </c>
      <c r="F4033" s="142" t="s">
        <v>8498</v>
      </c>
      <c r="G4033" s="142" t="s">
        <v>8499</v>
      </c>
      <c r="H4033" s="142" t="s">
        <v>8500</v>
      </c>
      <c r="I4033" s="142" t="s">
        <v>130</v>
      </c>
      <c r="J4033" s="142" t="n">
        <v>23.2</v>
      </c>
    </row>
    <row r="4034" customFormat="false" ht="12.75" hidden="false" customHeight="false" outlineLevel="0" collapsed="false">
      <c r="A4034" s="142" t="s">
        <v>8505</v>
      </c>
      <c r="B4034" s="663" t="str">
        <f aca="false">C4034&amp;D4034&amp;E4034&amp;F4034&amp;G4034&amp;H4034</f>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034" s="142" t="s">
        <v>8495</v>
      </c>
      <c r="D4034" s="142" t="s">
        <v>8506</v>
      </c>
      <c r="E4034" s="142" t="s">
        <v>8497</v>
      </c>
      <c r="F4034" s="142" t="s">
        <v>8498</v>
      </c>
      <c r="G4034" s="142" t="s">
        <v>8499</v>
      </c>
      <c r="H4034" s="142" t="s">
        <v>8500</v>
      </c>
      <c r="I4034" s="142" t="s">
        <v>130</v>
      </c>
      <c r="J4034" s="142" t="n">
        <v>31.19</v>
      </c>
    </row>
    <row r="4035" customFormat="false" ht="12.75" hidden="false" customHeight="false" outlineLevel="0" collapsed="false">
      <c r="A4035" s="142" t="s">
        <v>8507</v>
      </c>
      <c r="B4035" s="663" t="str">
        <f aca="false">C4035&amp;D4035&amp;E4035&amp;F4035&amp;G4035&amp;H4035</f>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035" s="142" t="s">
        <v>8495</v>
      </c>
      <c r="D4035" s="142" t="s">
        <v>8506</v>
      </c>
      <c r="E4035" s="142" t="s">
        <v>8497</v>
      </c>
      <c r="F4035" s="142" t="s">
        <v>8498</v>
      </c>
      <c r="G4035" s="142" t="s">
        <v>8499</v>
      </c>
      <c r="H4035" s="142" t="s">
        <v>8500</v>
      </c>
      <c r="I4035" s="142" t="s">
        <v>130</v>
      </c>
      <c r="J4035" s="142" t="n">
        <v>27.12</v>
      </c>
    </row>
    <row r="4036" customFormat="false" ht="12.75" hidden="false" customHeight="false" outlineLevel="0" collapsed="false">
      <c r="A4036" s="142" t="s">
        <v>8508</v>
      </c>
      <c r="B4036" s="663" t="str">
        <f aca="false">C4036&amp;D4036&amp;E4036&amp;F4036&amp;G4036&amp;H4036</f>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036" s="142" t="s">
        <v>8495</v>
      </c>
      <c r="D4036" s="142" t="s">
        <v>8509</v>
      </c>
      <c r="E4036" s="142" t="s">
        <v>8497</v>
      </c>
      <c r="F4036" s="142" t="s">
        <v>8498</v>
      </c>
      <c r="G4036" s="142" t="s">
        <v>8499</v>
      </c>
      <c r="H4036" s="142" t="s">
        <v>8500</v>
      </c>
      <c r="I4036" s="142" t="s">
        <v>130</v>
      </c>
      <c r="J4036" s="142" t="n">
        <v>39.88</v>
      </c>
    </row>
    <row r="4037" customFormat="false" ht="12.75" hidden="false" customHeight="false" outlineLevel="0" collapsed="false">
      <c r="A4037" s="142" t="s">
        <v>8510</v>
      </c>
      <c r="B4037" s="663" t="str">
        <f aca="false">C4037&amp;D4037&amp;E4037&amp;F4037&amp;G4037&amp;H4037</f>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037" s="142" t="s">
        <v>8495</v>
      </c>
      <c r="D4037" s="142" t="s">
        <v>8509</v>
      </c>
      <c r="E4037" s="142" t="s">
        <v>8497</v>
      </c>
      <c r="F4037" s="142" t="s">
        <v>8498</v>
      </c>
      <c r="G4037" s="142" t="s">
        <v>8499</v>
      </c>
      <c r="H4037" s="142" t="s">
        <v>8500</v>
      </c>
      <c r="I4037" s="142" t="s">
        <v>130</v>
      </c>
      <c r="J4037" s="142" t="n">
        <v>34.71</v>
      </c>
    </row>
    <row r="4038" customFormat="false" ht="12.75" hidden="false" customHeight="false" outlineLevel="0" collapsed="false">
      <c r="A4038" s="142" t="s">
        <v>8511</v>
      </c>
      <c r="B4038" s="663" t="str">
        <f aca="false">C4038&amp;D4038&amp;E4038&amp;F4038&amp;G4038&amp;H4038</f>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038" s="142" t="s">
        <v>8495</v>
      </c>
      <c r="D4038" s="142" t="s">
        <v>8512</v>
      </c>
      <c r="E4038" s="142" t="s">
        <v>8497</v>
      </c>
      <c r="F4038" s="142" t="s">
        <v>8498</v>
      </c>
      <c r="G4038" s="142" t="s">
        <v>8499</v>
      </c>
      <c r="H4038" s="142" t="s">
        <v>8500</v>
      </c>
      <c r="I4038" s="142" t="s">
        <v>130</v>
      </c>
      <c r="J4038" s="142" t="n">
        <v>44.71</v>
      </c>
    </row>
    <row r="4039" customFormat="false" ht="12.75" hidden="false" customHeight="false" outlineLevel="0" collapsed="false">
      <c r="A4039" s="142" t="s">
        <v>8513</v>
      </c>
      <c r="B4039" s="663" t="str">
        <f aca="false">C4039&amp;D4039&amp;E4039&amp;F4039&amp;G4039&amp;H4039</f>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039" s="142" t="s">
        <v>8495</v>
      </c>
      <c r="D4039" s="142" t="s">
        <v>8512</v>
      </c>
      <c r="E4039" s="142" t="s">
        <v>8497</v>
      </c>
      <c r="F4039" s="142" t="s">
        <v>8498</v>
      </c>
      <c r="G4039" s="142" t="s">
        <v>8499</v>
      </c>
      <c r="H4039" s="142" t="s">
        <v>8500</v>
      </c>
      <c r="I4039" s="142" t="s">
        <v>130</v>
      </c>
      <c r="J4039" s="142" t="n">
        <v>38.93</v>
      </c>
    </row>
    <row r="4040" customFormat="false" ht="12.75" hidden="false" customHeight="false" outlineLevel="0" collapsed="false">
      <c r="A4040" s="142" t="s">
        <v>8514</v>
      </c>
      <c r="B4040" s="663" t="str">
        <f aca="false">C4040&amp;D4040&amp;E4040&amp;F4040&amp;G4040&amp;H4040</f>
        <v>ASSENTAMENTO DE TUBOS DE CERAMICA VIDRADA,ATERRO E SOCA ATEA ALTURA DA GERATRIZ SUPERIOR DO TUBO,CONSIDERANDO O MATERIAL DA PROPRIA ESCAVACAO,COM JUNTA ELASTICA,NO DIAMETRO DE 100MM,EXCLUSIVE O TUBO E ANEL DE BORRACHA,INCLUSIVE ACERTO DE FUNDO DE VALA</v>
      </c>
      <c r="C4040" s="142" t="s">
        <v>8515</v>
      </c>
      <c r="D4040" s="142" t="s">
        <v>8516</v>
      </c>
      <c r="E4040" s="142" t="s">
        <v>8517</v>
      </c>
      <c r="F4040" s="142" t="s">
        <v>8518</v>
      </c>
      <c r="G4040" s="142" t="s">
        <v>8519</v>
      </c>
      <c r="I4040" s="142" t="s">
        <v>130</v>
      </c>
      <c r="J4040" s="142" t="n">
        <v>14.78</v>
      </c>
    </row>
    <row r="4041" customFormat="false" ht="12.75" hidden="false" customHeight="false" outlineLevel="0" collapsed="false">
      <c r="A4041" s="142" t="s">
        <v>8520</v>
      </c>
      <c r="B4041" s="663" t="str">
        <f aca="false">C4041&amp;D4041&amp;E4041&amp;F4041&amp;G4041&amp;H4041</f>
        <v>ASSENTAMENTO DE TUBOS DE CERAMICA VIDRADA,ATERRO E SOCA ATEA ALTURA DA GERATRIZ SUPERIOR DO TUBO,CONSIDERANDO O MATERIAL DA PROPRIA ESCAVACAO,COM JUNTA ELASTICA,NO DIAMETRO DE 100MM,EXCLUSIVE O TUBO E ANEL DE BORRACHA,INCLUSIVE ACERTO DE FUNDO DE VALA</v>
      </c>
      <c r="C4041" s="142" t="s">
        <v>8515</v>
      </c>
      <c r="D4041" s="142" t="s">
        <v>8516</v>
      </c>
      <c r="E4041" s="142" t="s">
        <v>8517</v>
      </c>
      <c r="F4041" s="142" t="s">
        <v>8518</v>
      </c>
      <c r="G4041" s="142" t="s">
        <v>8519</v>
      </c>
      <c r="I4041" s="142" t="s">
        <v>130</v>
      </c>
      <c r="J4041" s="142" t="n">
        <v>12.81</v>
      </c>
    </row>
    <row r="4042" customFormat="false" ht="12.75" hidden="false" customHeight="false" outlineLevel="0" collapsed="false">
      <c r="A4042" s="142" t="s">
        <v>8521</v>
      </c>
      <c r="B4042" s="663" t="str">
        <f aca="false">C4042&amp;D4042&amp;E4042&amp;F4042&amp;G4042&amp;H4042</f>
        <v>ASSENTAMENTO DE TUBOS DE CERAMICA VIDRADA,ATERRO E SOCA ATEA ALTURA DA GERATRIZ SUPERIOR DO TUBO,CONSIDERANDO O MATERIAL DA PROPRIA ESCAVACAO,COM JUNTA ELASTICA,NO DIAMETRO DE 150MM,EXCLUSIVE O TUBO E ANEL DE BORRACHA,INCLUSIVE ACERTO DE FUNDO DE VALA</v>
      </c>
      <c r="C4042" s="142" t="s">
        <v>8515</v>
      </c>
      <c r="D4042" s="142" t="s">
        <v>8516</v>
      </c>
      <c r="E4042" s="142" t="s">
        <v>8522</v>
      </c>
      <c r="F4042" s="142" t="s">
        <v>8518</v>
      </c>
      <c r="G4042" s="142" t="s">
        <v>8519</v>
      </c>
      <c r="I4042" s="142" t="s">
        <v>130</v>
      </c>
      <c r="J4042" s="142" t="n">
        <v>17.94</v>
      </c>
    </row>
    <row r="4043" customFormat="false" ht="12.75" hidden="false" customHeight="false" outlineLevel="0" collapsed="false">
      <c r="A4043" s="142" t="s">
        <v>8523</v>
      </c>
      <c r="B4043" s="663" t="str">
        <f aca="false">C4043&amp;D4043&amp;E4043&amp;F4043&amp;G4043&amp;H4043</f>
        <v>ASSENTAMENTO DE TUBOS DE CERAMICA VIDRADA,ATERRO E SOCA ATEA ALTURA DA GERATRIZ SUPERIOR DO TUBO,CONSIDERANDO O MATERIAL DA PROPRIA ESCAVACAO,COM JUNTA ELASTICA,NO DIAMETRO DE 150MM,EXCLUSIVE O TUBO E ANEL DE BORRACHA,INCLUSIVE ACERTO DE FUNDO DE VALA</v>
      </c>
      <c r="C4043" s="142" t="s">
        <v>8515</v>
      </c>
      <c r="D4043" s="142" t="s">
        <v>8516</v>
      </c>
      <c r="E4043" s="142" t="s">
        <v>8522</v>
      </c>
      <c r="F4043" s="142" t="s">
        <v>8518</v>
      </c>
      <c r="G4043" s="142" t="s">
        <v>8519</v>
      </c>
      <c r="I4043" s="142" t="s">
        <v>130</v>
      </c>
      <c r="J4043" s="142" t="n">
        <v>15.55</v>
      </c>
    </row>
    <row r="4044" customFormat="false" ht="12.75" hidden="false" customHeight="false" outlineLevel="0" collapsed="false">
      <c r="A4044" s="142" t="s">
        <v>8524</v>
      </c>
      <c r="B4044" s="663" t="str">
        <f aca="false">C4044&amp;D4044&amp;E4044&amp;F4044&amp;G4044&amp;H4044</f>
        <v>ASSENTAMENTO DE TUBOS DE CERAMICA VIDRADA,ATERRO E SOCA ATEA ALTURA DA GERATRIZ SUPERIOR DO TUBO,CONSIDERANDO O MATERIAL DA PROPRIA ESCAVACAO,COM JUNTA ELASTICA,NO DIAMETRO DE 200MM,EXCLUSIVE O TUBO E ANEL DE BORRACHA,INCLUSIVE ACERTO DE FUNDO DE VALA</v>
      </c>
      <c r="C4044" s="142" t="s">
        <v>8515</v>
      </c>
      <c r="D4044" s="142" t="s">
        <v>8516</v>
      </c>
      <c r="E4044" s="142" t="s">
        <v>8525</v>
      </c>
      <c r="F4044" s="142" t="s">
        <v>8518</v>
      </c>
      <c r="G4044" s="142" t="s">
        <v>8519</v>
      </c>
      <c r="I4044" s="142" t="s">
        <v>130</v>
      </c>
      <c r="J4044" s="142" t="n">
        <v>21.42</v>
      </c>
    </row>
    <row r="4045" customFormat="false" ht="12.75" hidden="false" customHeight="false" outlineLevel="0" collapsed="false">
      <c r="A4045" s="142" t="s">
        <v>8526</v>
      </c>
      <c r="B4045" s="663" t="str">
        <f aca="false">C4045&amp;D4045&amp;E4045&amp;F4045&amp;G4045&amp;H4045</f>
        <v>ASSENTAMENTO DE TUBOS DE CERAMICA VIDRADA,ATERRO E SOCA ATEA ALTURA DA GERATRIZ SUPERIOR DO TUBO,CONSIDERANDO O MATERIAL DA PROPRIA ESCAVACAO,COM JUNTA ELASTICA,NO DIAMETRO DE 200MM,EXCLUSIVE O TUBO E ANEL DE BORRACHA,INCLUSIVE ACERTO DE FUNDO DE VALA</v>
      </c>
      <c r="C4045" s="142" t="s">
        <v>8515</v>
      </c>
      <c r="D4045" s="142" t="s">
        <v>8516</v>
      </c>
      <c r="E4045" s="142" t="s">
        <v>8525</v>
      </c>
      <c r="F4045" s="142" t="s">
        <v>8518</v>
      </c>
      <c r="G4045" s="142" t="s">
        <v>8519</v>
      </c>
      <c r="I4045" s="142" t="s">
        <v>130</v>
      </c>
      <c r="J4045" s="142" t="n">
        <v>18.56</v>
      </c>
    </row>
    <row r="4046" customFormat="false" ht="12.75" hidden="false" customHeight="false" outlineLevel="0" collapsed="false">
      <c r="A4046" s="142" t="s">
        <v>8527</v>
      </c>
      <c r="B4046" s="663" t="str">
        <f aca="false">C4046&amp;D4046&amp;E4046&amp;F4046&amp;G4046&amp;H4046</f>
        <v>ASSENTAMENTO DE TUBOS DE CERAMICA VIDRADA,ATERRO E SOCA ATEA ALTURA DA GERATRIZ SUPERIOR DO TUBO,CONSIDERANDO O MATERIAL DA PROPRIA ESCAVACAO,COM JUNTA ELASTICA,NO DIAMETRO DE 250MM,EXCLUSIVE O TUBO E ANEL DE BORRACHA,INCLUSIVE ACERTO DE FUNDO DE VALA</v>
      </c>
      <c r="C4046" s="142" t="s">
        <v>8515</v>
      </c>
      <c r="D4046" s="142" t="s">
        <v>8516</v>
      </c>
      <c r="E4046" s="142" t="s">
        <v>8528</v>
      </c>
      <c r="F4046" s="142" t="s">
        <v>8518</v>
      </c>
      <c r="G4046" s="142" t="s">
        <v>8519</v>
      </c>
      <c r="I4046" s="142" t="s">
        <v>130</v>
      </c>
      <c r="J4046" s="142" t="n">
        <v>25.22</v>
      </c>
    </row>
    <row r="4047" customFormat="false" ht="12.75" hidden="false" customHeight="false" outlineLevel="0" collapsed="false">
      <c r="A4047" s="142" t="s">
        <v>8529</v>
      </c>
      <c r="B4047" s="663" t="str">
        <f aca="false">C4047&amp;D4047&amp;E4047&amp;F4047&amp;G4047&amp;H4047</f>
        <v>ASSENTAMENTO DE TUBOS DE CERAMICA VIDRADA,ATERRO E SOCA ATEA ALTURA DA GERATRIZ SUPERIOR DO TUBO,CONSIDERANDO O MATERIAL DA PROPRIA ESCAVACAO,COM JUNTA ELASTICA,NO DIAMETRO DE 250MM,EXCLUSIVE O TUBO E ANEL DE BORRACHA,INCLUSIVE ACERTO DE FUNDO DE VALA</v>
      </c>
      <c r="C4047" s="142" t="s">
        <v>8515</v>
      </c>
      <c r="D4047" s="142" t="s">
        <v>8516</v>
      </c>
      <c r="E4047" s="142" t="s">
        <v>8528</v>
      </c>
      <c r="F4047" s="142" t="s">
        <v>8518</v>
      </c>
      <c r="G4047" s="142" t="s">
        <v>8519</v>
      </c>
      <c r="I4047" s="142" t="s">
        <v>130</v>
      </c>
      <c r="J4047" s="142" t="n">
        <v>21.85</v>
      </c>
    </row>
    <row r="4048" customFormat="false" ht="12.75" hidden="false" customHeight="false" outlineLevel="0" collapsed="false">
      <c r="A4048" s="142" t="s">
        <v>8530</v>
      </c>
      <c r="B4048" s="663" t="str">
        <f aca="false">C4048&amp;D4048&amp;E4048&amp;F4048&amp;G4048&amp;H4048</f>
        <v>ASSENTAMENTO DE TUBOS DE CERAMICA VIDRADA,ATERRO E SOCA ATEA ALTURA DA GERATRIZ SUPERIOR DO TUBO,CONSIDERANDO O MATERIAL DA PROPRIA ESCAVACAO,COM JUNTA ELASTICA,NO DIAMETRO DE 300MM,EXCLUSIVE O TUBO E ANEL DE BORRACHA,INCLUSIVE ACERTO DE FUNDO DE VALA</v>
      </c>
      <c r="C4048" s="142" t="s">
        <v>8515</v>
      </c>
      <c r="D4048" s="142" t="s">
        <v>8516</v>
      </c>
      <c r="E4048" s="142" t="s">
        <v>8531</v>
      </c>
      <c r="F4048" s="142" t="s">
        <v>8518</v>
      </c>
      <c r="G4048" s="142" t="s">
        <v>8519</v>
      </c>
      <c r="I4048" s="142" t="s">
        <v>130</v>
      </c>
      <c r="J4048" s="142" t="n">
        <v>29.34</v>
      </c>
    </row>
    <row r="4049" customFormat="false" ht="12.75" hidden="false" customHeight="false" outlineLevel="0" collapsed="false">
      <c r="A4049" s="142" t="s">
        <v>8532</v>
      </c>
      <c r="B4049" s="663" t="str">
        <f aca="false">C4049&amp;D4049&amp;E4049&amp;F4049&amp;G4049&amp;H4049</f>
        <v>ASSENTAMENTO DE TUBOS DE CERAMICA VIDRADA,ATERRO E SOCA ATEA ALTURA DA GERATRIZ SUPERIOR DO TUBO,CONSIDERANDO O MATERIAL DA PROPRIA ESCAVACAO,COM JUNTA ELASTICA,NO DIAMETRO DE 300MM,EXCLUSIVE O TUBO E ANEL DE BORRACHA,INCLUSIVE ACERTO DE FUNDO DE VALA</v>
      </c>
      <c r="C4049" s="142" t="s">
        <v>8515</v>
      </c>
      <c r="D4049" s="142" t="s">
        <v>8516</v>
      </c>
      <c r="E4049" s="142" t="s">
        <v>8531</v>
      </c>
      <c r="F4049" s="142" t="s">
        <v>8518</v>
      </c>
      <c r="G4049" s="142" t="s">
        <v>8519</v>
      </c>
      <c r="I4049" s="142" t="s">
        <v>130</v>
      </c>
      <c r="J4049" s="142" t="n">
        <v>25.43</v>
      </c>
    </row>
    <row r="4050" customFormat="false" ht="12.75" hidden="false" customHeight="false" outlineLevel="0" collapsed="false">
      <c r="A4050" s="142" t="s">
        <v>8533</v>
      </c>
      <c r="B4050" s="663" t="str">
        <f aca="false">C4050&amp;D4050&amp;E4050&amp;F4050&amp;G4050&amp;H4050</f>
        <v>LEVANTAMENTO,LIMPEZA E REASSENTAMENTO DE TUBO DE CERAMICA,COM JUNTA ARGAMASSADA,DIAMETRO DE 100MM</v>
      </c>
      <c r="C4050" s="142" t="s">
        <v>8534</v>
      </c>
      <c r="D4050" s="142" t="s">
        <v>8535</v>
      </c>
      <c r="I4050" s="142" t="s">
        <v>130</v>
      </c>
      <c r="J4050" s="142" t="n">
        <v>32.01</v>
      </c>
    </row>
    <row r="4051" customFormat="false" ht="12.75" hidden="false" customHeight="false" outlineLevel="0" collapsed="false">
      <c r="A4051" s="142" t="s">
        <v>8536</v>
      </c>
      <c r="B4051" s="663" t="str">
        <f aca="false">C4051&amp;D4051&amp;E4051&amp;F4051&amp;G4051&amp;H4051</f>
        <v>LEVANTAMENTO,LIMPEZA E REASSENTAMENTO DE TUBO DE CERAMICA,COM JUNTA ARGAMASSADA,DIAMETRO DE 100MM</v>
      </c>
      <c r="C4051" s="142" t="s">
        <v>8534</v>
      </c>
      <c r="D4051" s="142" t="s">
        <v>8535</v>
      </c>
      <c r="I4051" s="142" t="s">
        <v>130</v>
      </c>
      <c r="J4051" s="142" t="n">
        <v>27.8</v>
      </c>
    </row>
    <row r="4052" customFormat="false" ht="12.75" hidden="false" customHeight="false" outlineLevel="0" collapsed="false">
      <c r="A4052" s="142" t="s">
        <v>8537</v>
      </c>
      <c r="B4052" s="663" t="str">
        <f aca="false">C4052&amp;D4052&amp;E4052&amp;F4052&amp;G4052&amp;H4052</f>
        <v>LEVANTAMENTO,LIMPEZA E REASSENTAMENTO DE TUBO DE CERAMICA,COM JUNTA ARGAMASSADA,DIAMETRO DE 150MM</v>
      </c>
      <c r="C4052" s="142" t="s">
        <v>8534</v>
      </c>
      <c r="D4052" s="142" t="s">
        <v>8538</v>
      </c>
      <c r="I4052" s="142" t="s">
        <v>130</v>
      </c>
      <c r="J4052" s="142" t="n">
        <v>39.78</v>
      </c>
    </row>
    <row r="4053" customFormat="false" ht="12.75" hidden="false" customHeight="false" outlineLevel="0" collapsed="false">
      <c r="A4053" s="142" t="s">
        <v>8539</v>
      </c>
      <c r="B4053" s="663" t="str">
        <f aca="false">C4053&amp;D4053&amp;E4053&amp;F4053&amp;G4053&amp;H4053</f>
        <v>LEVANTAMENTO,LIMPEZA E REASSENTAMENTO DE TUBO DE CERAMICA,COM JUNTA ARGAMASSADA,DIAMETRO DE 150MM</v>
      </c>
      <c r="C4053" s="142" t="s">
        <v>8534</v>
      </c>
      <c r="D4053" s="142" t="s">
        <v>8538</v>
      </c>
      <c r="I4053" s="142" t="s">
        <v>130</v>
      </c>
      <c r="J4053" s="142" t="n">
        <v>34.53</v>
      </c>
    </row>
    <row r="4054" customFormat="false" ht="12.75" hidden="false" customHeight="false" outlineLevel="0" collapsed="false">
      <c r="A4054" s="142" t="s">
        <v>8540</v>
      </c>
      <c r="B4054" s="663" t="str">
        <f aca="false">C4054&amp;D4054&amp;E4054&amp;F4054&amp;G4054&amp;H4054</f>
        <v>LEVANTAMENTO,LIMPEZA E REASSENTAMENTO DE TUBO DE CERAMICA,COM JUNTA ARGAMASSADA,DIAMETRO DE 200MM</v>
      </c>
      <c r="C4054" s="142" t="s">
        <v>8534</v>
      </c>
      <c r="D4054" s="142" t="s">
        <v>8541</v>
      </c>
      <c r="I4054" s="142" t="s">
        <v>130</v>
      </c>
      <c r="J4054" s="142" t="n">
        <v>55.41</v>
      </c>
    </row>
    <row r="4055" customFormat="false" ht="12.75" hidden="false" customHeight="false" outlineLevel="0" collapsed="false">
      <c r="A4055" s="142" t="s">
        <v>8542</v>
      </c>
      <c r="B4055" s="663" t="str">
        <f aca="false">C4055&amp;D4055&amp;E4055&amp;F4055&amp;G4055&amp;H4055</f>
        <v>LEVANTAMENTO,LIMPEZA E REASSENTAMENTO DE TUBO DE CERAMICA,COM JUNTA ARGAMASSADA,DIAMETRO DE 200MM</v>
      </c>
      <c r="C4055" s="142" t="s">
        <v>8534</v>
      </c>
      <c r="D4055" s="142" t="s">
        <v>8541</v>
      </c>
      <c r="I4055" s="142" t="s">
        <v>130</v>
      </c>
      <c r="J4055" s="142" t="n">
        <v>48.1</v>
      </c>
    </row>
    <row r="4056" customFormat="false" ht="12.75" hidden="false" customHeight="false" outlineLevel="0" collapsed="false">
      <c r="A4056" s="142" t="s">
        <v>8543</v>
      </c>
      <c r="B4056" s="663" t="str">
        <f aca="false">C4056&amp;D4056&amp;E4056&amp;F4056&amp;G4056&amp;H4056</f>
        <v>LEVANTAMENTO,LIMPEZA E REASSENTAMENTO DE TUBO DE CERAMICA,COM JUNTA ARGAMASSADA,DIAMETRO DE 250MM</v>
      </c>
      <c r="C4056" s="142" t="s">
        <v>8534</v>
      </c>
      <c r="D4056" s="142" t="s">
        <v>8544</v>
      </c>
      <c r="I4056" s="142" t="s">
        <v>130</v>
      </c>
      <c r="J4056" s="142" t="n">
        <v>63.27</v>
      </c>
    </row>
    <row r="4057" customFormat="false" ht="12.75" hidden="false" customHeight="false" outlineLevel="0" collapsed="false">
      <c r="A4057" s="142" t="s">
        <v>8545</v>
      </c>
      <c r="B4057" s="663" t="str">
        <f aca="false">C4057&amp;D4057&amp;E4057&amp;F4057&amp;G4057&amp;H4057</f>
        <v>LEVANTAMENTO,LIMPEZA E REASSENTAMENTO DE TUBO DE CERAMICA,COM JUNTA ARGAMASSADA,DIAMETRO DE 250MM</v>
      </c>
      <c r="C4057" s="142" t="s">
        <v>8534</v>
      </c>
      <c r="D4057" s="142" t="s">
        <v>8544</v>
      </c>
      <c r="I4057" s="142" t="s">
        <v>130</v>
      </c>
      <c r="J4057" s="142" t="n">
        <v>54.94</v>
      </c>
    </row>
    <row r="4058" customFormat="false" ht="12.75" hidden="false" customHeight="false" outlineLevel="0" collapsed="false">
      <c r="A4058" s="142" t="s">
        <v>8546</v>
      </c>
      <c r="B4058" s="663" t="str">
        <f aca="false">C4058&amp;D4058&amp;E4058&amp;F4058&amp;G4058&amp;H4058</f>
        <v>LEVANTAMENTO,LIMPEZA E REASSENTAMENTO DE CURVA CERAMICA,COMJUNTA ARGAMASSADA,DIAMETRO DE 100MM</v>
      </c>
      <c r="C4058" s="142" t="s">
        <v>8547</v>
      </c>
      <c r="D4058" s="142" t="s">
        <v>8548</v>
      </c>
      <c r="I4058" s="142" t="s">
        <v>9</v>
      </c>
      <c r="J4058" s="142" t="n">
        <v>18.37</v>
      </c>
    </row>
    <row r="4059" customFormat="false" ht="12.75" hidden="false" customHeight="false" outlineLevel="0" collapsed="false">
      <c r="A4059" s="142" t="s">
        <v>8549</v>
      </c>
      <c r="B4059" s="663" t="str">
        <f aca="false">C4059&amp;D4059&amp;E4059&amp;F4059&amp;G4059&amp;H4059</f>
        <v>LEVANTAMENTO,LIMPEZA E REASSENTAMENTO DE CURVA CERAMICA,COMJUNTA ARGAMASSADA,DIAMETRO DE 100MM</v>
      </c>
      <c r="C4059" s="142" t="s">
        <v>8547</v>
      </c>
      <c r="D4059" s="142" t="s">
        <v>8548</v>
      </c>
      <c r="I4059" s="142" t="s">
        <v>9</v>
      </c>
      <c r="J4059" s="142" t="n">
        <v>15.95</v>
      </c>
    </row>
    <row r="4060" customFormat="false" ht="12.75" hidden="false" customHeight="false" outlineLevel="0" collapsed="false">
      <c r="A4060" s="142" t="s">
        <v>8550</v>
      </c>
      <c r="B4060" s="663" t="str">
        <f aca="false">C4060&amp;D4060&amp;E4060&amp;F4060&amp;G4060&amp;H4060</f>
        <v>LEVANTAMENTO,LIMPEZA E REASSENTAMENTO DE CURVA CERAMICA,COMJUNTA ARGAMASSADA,DIAMETRO DE 150MM</v>
      </c>
      <c r="C4060" s="142" t="s">
        <v>8547</v>
      </c>
      <c r="D4060" s="142" t="s">
        <v>8551</v>
      </c>
      <c r="I4060" s="142" t="s">
        <v>9</v>
      </c>
      <c r="J4060" s="142" t="n">
        <v>25.55</v>
      </c>
    </row>
    <row r="4061" customFormat="false" ht="12.75" hidden="false" customHeight="false" outlineLevel="0" collapsed="false">
      <c r="A4061" s="142" t="s">
        <v>8552</v>
      </c>
      <c r="B4061" s="663" t="str">
        <f aca="false">C4061&amp;D4061&amp;E4061&amp;F4061&amp;G4061&amp;H4061</f>
        <v>LEVANTAMENTO,LIMPEZA E REASSENTAMENTO DE CURVA CERAMICA,COMJUNTA ARGAMASSADA,DIAMETRO DE 150MM</v>
      </c>
      <c r="C4061" s="142" t="s">
        <v>8547</v>
      </c>
      <c r="D4061" s="142" t="s">
        <v>8551</v>
      </c>
      <c r="I4061" s="142" t="s">
        <v>9</v>
      </c>
      <c r="J4061" s="142" t="n">
        <v>22.2</v>
      </c>
    </row>
    <row r="4062" customFormat="false" ht="12.75" hidden="false" customHeight="false" outlineLevel="0" collapsed="false">
      <c r="A4062" s="142" t="s">
        <v>8553</v>
      </c>
      <c r="B4062" s="663" t="str">
        <f aca="false">C4062&amp;D4062&amp;E4062&amp;F4062&amp;G4062&amp;H4062</f>
        <v>LEVANTAMENTO,LIMPEZA E REASSENTAMENTO DE CURVA CERAMICA,COMJUNTA ARGAMASSADA,DIAMETRO DE 200MM</v>
      </c>
      <c r="C4062" s="142" t="s">
        <v>8547</v>
      </c>
      <c r="D4062" s="142" t="s">
        <v>8554</v>
      </c>
      <c r="I4062" s="142" t="s">
        <v>9</v>
      </c>
      <c r="J4062" s="142" t="n">
        <v>31.36</v>
      </c>
    </row>
    <row r="4063" customFormat="false" ht="12.75" hidden="false" customHeight="false" outlineLevel="0" collapsed="false">
      <c r="A4063" s="142" t="s">
        <v>8555</v>
      </c>
      <c r="B4063" s="663" t="str">
        <f aca="false">C4063&amp;D4063&amp;E4063&amp;F4063&amp;G4063&amp;H4063</f>
        <v>LEVANTAMENTO,LIMPEZA E REASSENTAMENTO DE CURVA CERAMICA,COMJUNTA ARGAMASSADA,DIAMETRO DE 200MM</v>
      </c>
      <c r="C4063" s="142" t="s">
        <v>8547</v>
      </c>
      <c r="D4063" s="142" t="s">
        <v>8554</v>
      </c>
      <c r="I4063" s="142" t="s">
        <v>9</v>
      </c>
      <c r="J4063" s="142" t="n">
        <v>27.23</v>
      </c>
    </row>
    <row r="4064" customFormat="false" ht="12.75" hidden="false" customHeight="false" outlineLevel="0" collapsed="false">
      <c r="A4064" s="142" t="s">
        <v>8556</v>
      </c>
      <c r="B4064" s="663" t="str">
        <f aca="false">C4064&amp;D4064&amp;E4064&amp;F4064&amp;G4064&amp;H4064</f>
        <v>LEVANTAMENTO,LIMPEZA E REASSENTAMENTO DE CURVA CERAMICA,COMJUNTA ARGAMASSADA,DIAMETRO DE 250MM</v>
      </c>
      <c r="C4064" s="142" t="s">
        <v>8547</v>
      </c>
      <c r="D4064" s="142" t="s">
        <v>8557</v>
      </c>
      <c r="I4064" s="142" t="s">
        <v>9</v>
      </c>
      <c r="J4064" s="142" t="n">
        <v>34.85</v>
      </c>
    </row>
    <row r="4065" customFormat="false" ht="12.75" hidden="false" customHeight="false" outlineLevel="0" collapsed="false">
      <c r="A4065" s="142" t="s">
        <v>8558</v>
      </c>
      <c r="B4065" s="663" t="str">
        <f aca="false">C4065&amp;D4065&amp;E4065&amp;F4065&amp;G4065&amp;H4065</f>
        <v>LEVANTAMENTO,LIMPEZA E REASSENTAMENTO DE CURVA CERAMICA,COMJUNTA ARGAMASSADA,DIAMETRO DE 250MM</v>
      </c>
      <c r="C4065" s="142" t="s">
        <v>8547</v>
      </c>
      <c r="D4065" s="142" t="s">
        <v>8557</v>
      </c>
      <c r="I4065" s="142" t="s">
        <v>9</v>
      </c>
      <c r="J4065" s="142" t="n">
        <v>30.27</v>
      </c>
    </row>
    <row r="4066" customFormat="false" ht="12.75" hidden="false" customHeight="false" outlineLevel="0" collapsed="false">
      <c r="A4066" s="142" t="s">
        <v>8559</v>
      </c>
      <c r="B4066" s="663" t="str">
        <f aca="false">C4066&amp;D4066&amp;E4066&amp;F4066&amp;G4066&amp;H4066</f>
        <v>LEVANTAMENTO,LIMPEZA E REASSENTAMENTO DE JUNCAO CERAMICA,COM JUNTA ARGAMASSADA,DIAMETRO DE 75MM</v>
      </c>
      <c r="C4066" s="142" t="s">
        <v>8560</v>
      </c>
      <c r="D4066" s="142" t="s">
        <v>8561</v>
      </c>
      <c r="I4066" s="142" t="s">
        <v>9</v>
      </c>
      <c r="J4066" s="142" t="n">
        <v>34.82</v>
      </c>
    </row>
    <row r="4067" customFormat="false" ht="12.75" hidden="false" customHeight="false" outlineLevel="0" collapsed="false">
      <c r="A4067" s="142" t="s">
        <v>8562</v>
      </c>
      <c r="B4067" s="663" t="str">
        <f aca="false">C4067&amp;D4067&amp;E4067&amp;F4067&amp;G4067&amp;H4067</f>
        <v>LEVANTAMENTO,LIMPEZA E REASSENTAMENTO DE JUNCAO CERAMICA,COM JUNTA ARGAMASSADA,DIAMETRO DE 75MM</v>
      </c>
      <c r="C4067" s="142" t="s">
        <v>8560</v>
      </c>
      <c r="D4067" s="142" t="s">
        <v>8561</v>
      </c>
      <c r="I4067" s="142" t="s">
        <v>9</v>
      </c>
      <c r="J4067" s="142" t="n">
        <v>30.23</v>
      </c>
    </row>
    <row r="4068" customFormat="false" ht="12.75" hidden="false" customHeight="false" outlineLevel="0" collapsed="false">
      <c r="A4068" s="142" t="s">
        <v>8563</v>
      </c>
      <c r="B4068" s="663" t="str">
        <f aca="false">C4068&amp;D4068&amp;E4068&amp;F4068&amp;G4068&amp;H4068</f>
        <v>LEVANTAMENTO,LIMPEZA E REASSENTAMENTO DE JUNCAO CERAMICA,COM JUNTA ARGAMASSADA,DIAMETRO DE 100MM</v>
      </c>
      <c r="C4068" s="142" t="s">
        <v>8560</v>
      </c>
      <c r="D4068" s="142" t="s">
        <v>8564</v>
      </c>
      <c r="I4068" s="142" t="s">
        <v>9</v>
      </c>
      <c r="J4068" s="142" t="n">
        <v>39.71</v>
      </c>
    </row>
    <row r="4069" customFormat="false" ht="12.75" hidden="false" customHeight="false" outlineLevel="0" collapsed="false">
      <c r="A4069" s="142" t="s">
        <v>8565</v>
      </c>
      <c r="B4069" s="663" t="str">
        <f aca="false">C4069&amp;D4069&amp;E4069&amp;F4069&amp;G4069&amp;H4069</f>
        <v>LEVANTAMENTO,LIMPEZA E REASSENTAMENTO DE JUNCAO CERAMICA,COM JUNTA ARGAMASSADA,DIAMETRO DE 100MM</v>
      </c>
      <c r="C4069" s="142" t="s">
        <v>8560</v>
      </c>
      <c r="D4069" s="142" t="s">
        <v>8564</v>
      </c>
      <c r="I4069" s="142" t="s">
        <v>9</v>
      </c>
      <c r="J4069" s="142" t="n">
        <v>34.5</v>
      </c>
    </row>
    <row r="4070" customFormat="false" ht="12.75" hidden="false" customHeight="false" outlineLevel="0" collapsed="false">
      <c r="A4070" s="142" t="s">
        <v>8566</v>
      </c>
      <c r="B4070" s="663" t="str">
        <f aca="false">C4070&amp;D4070&amp;E4070&amp;F4070&amp;G4070&amp;H4070</f>
        <v>LEVANTAMENTO,LIMPEZA E REASSENTAMENTO DE JUNCAO CERAMICA,COMJUNTA ARGAMASSADA,DIAMETRO DE 150MM</v>
      </c>
      <c r="C4070" s="142" t="s">
        <v>8560</v>
      </c>
      <c r="D4070" s="142" t="s">
        <v>8551</v>
      </c>
      <c r="I4070" s="142" t="s">
        <v>9</v>
      </c>
      <c r="J4070" s="142" t="n">
        <v>49.18</v>
      </c>
    </row>
    <row r="4071" customFormat="false" ht="12.75" hidden="false" customHeight="false" outlineLevel="0" collapsed="false">
      <c r="A4071" s="142" t="s">
        <v>8567</v>
      </c>
      <c r="B4071" s="663" t="str">
        <f aca="false">C4071&amp;D4071&amp;E4071&amp;F4071&amp;G4071&amp;H4071</f>
        <v>LEVANTAMENTO,LIMPEZA E REASSENTAMENTO DE JUNCAO CERAMICA,COMJUNTA ARGAMASSADA,DIAMETRO DE 150MM</v>
      </c>
      <c r="C4071" s="142" t="s">
        <v>8560</v>
      </c>
      <c r="D4071" s="142" t="s">
        <v>8551</v>
      </c>
      <c r="I4071" s="142" t="s">
        <v>9</v>
      </c>
      <c r="J4071" s="142" t="n">
        <v>42.73</v>
      </c>
    </row>
    <row r="4072" customFormat="false" ht="12.75" hidden="false" customHeight="false" outlineLevel="0" collapsed="false">
      <c r="A4072" s="142" t="s">
        <v>8568</v>
      </c>
      <c r="B4072" s="663" t="str">
        <f aca="false">C4072&amp;D4072&amp;E4072&amp;F4072&amp;G4072&amp;H4072</f>
        <v>LEVANTAMENTO,LIMPEZA E REASSENTAMENTO DE JUNCAO CERAMICA,COM JUNTA ARGAMASSADA,DIAMETRO DE 200MM</v>
      </c>
      <c r="C4072" s="142" t="s">
        <v>8560</v>
      </c>
      <c r="D4072" s="142" t="s">
        <v>8569</v>
      </c>
      <c r="I4072" s="142" t="s">
        <v>9</v>
      </c>
      <c r="J4072" s="142" t="n">
        <v>54</v>
      </c>
    </row>
    <row r="4073" customFormat="false" ht="12.75" hidden="false" customHeight="false" outlineLevel="0" collapsed="false">
      <c r="A4073" s="142" t="s">
        <v>8570</v>
      </c>
      <c r="B4073" s="663" t="str">
        <f aca="false">C4073&amp;D4073&amp;E4073&amp;F4073&amp;G4073&amp;H4073</f>
        <v>LEVANTAMENTO,LIMPEZA E REASSENTAMENTO DE JUNCAO CERAMICA,COM JUNTA ARGAMASSADA,DIAMETRO DE 200MM</v>
      </c>
      <c r="C4073" s="142" t="s">
        <v>8560</v>
      </c>
      <c r="D4073" s="142" t="s">
        <v>8569</v>
      </c>
      <c r="I4073" s="142" t="s">
        <v>9</v>
      </c>
      <c r="J4073" s="142" t="n">
        <v>46.93</v>
      </c>
    </row>
    <row r="4074" customFormat="false" ht="12.75" hidden="false" customHeight="false" outlineLevel="0" collapsed="false">
      <c r="A4074" s="142" t="s">
        <v>8571</v>
      </c>
      <c r="B4074" s="663" t="str">
        <f aca="false">C4074&amp;D4074&amp;E4074&amp;F4074&amp;G4074&amp;H4074</f>
        <v>LEVANTAMENTO,LIMPEZA E REASSENTAMENTO DE JUNCAO CERAMICA,COM JUNTA ARGAMASSADA,DIAMETRO DE 250MM</v>
      </c>
      <c r="C4074" s="142" t="s">
        <v>8560</v>
      </c>
      <c r="D4074" s="142" t="s">
        <v>8572</v>
      </c>
      <c r="I4074" s="142" t="s">
        <v>9</v>
      </c>
      <c r="J4074" s="142" t="n">
        <v>72.95</v>
      </c>
    </row>
    <row r="4075" customFormat="false" ht="12.75" hidden="false" customHeight="false" outlineLevel="0" collapsed="false">
      <c r="A4075" s="142" t="s">
        <v>8573</v>
      </c>
      <c r="B4075" s="663" t="str">
        <f aca="false">C4075&amp;D4075&amp;E4075&amp;F4075&amp;G4075&amp;H4075</f>
        <v>LEVANTAMENTO,LIMPEZA E REASSENTAMENTO DE JUNCAO CERAMICA,COM JUNTA ARGAMASSADA,DIAMETRO DE 250MM</v>
      </c>
      <c r="C4075" s="142" t="s">
        <v>8560</v>
      </c>
      <c r="D4075" s="142" t="s">
        <v>8572</v>
      </c>
      <c r="I4075" s="142" t="s">
        <v>9</v>
      </c>
      <c r="J4075" s="142" t="n">
        <v>63.4</v>
      </c>
    </row>
    <row r="4076" customFormat="false" ht="12.75" hidden="false" customHeight="false" outlineLevel="0" collapsed="false">
      <c r="A4076" s="142" t="s">
        <v>8574</v>
      </c>
      <c r="B4076" s="663" t="str">
        <f aca="false">C4076&amp;D4076&amp;E4076&amp;F4076&amp;G4076&amp;H4076</f>
        <v>ASSENTAMENTO DE TUBO FLEXIVEL,EXCLUSIVE FORNECIMENTO DESTE,PARA AGUAS PLUVIAIS,ATERRO E SOCA ATE A ALTURA DA GERATRIZ SUPERIOR DO TUBO,CONSIDERANDO O MATERIAL DA PROPRIA ESCAVACAO,DIAMETRO DE 300MM</v>
      </c>
      <c r="C4076" s="142" t="s">
        <v>8575</v>
      </c>
      <c r="D4076" s="142" t="s">
        <v>8576</v>
      </c>
      <c r="E4076" s="142" t="s">
        <v>8577</v>
      </c>
      <c r="F4076" s="142" t="s">
        <v>8578</v>
      </c>
      <c r="I4076" s="142" t="s">
        <v>130</v>
      </c>
      <c r="J4076" s="142" t="n">
        <v>12.61</v>
      </c>
    </row>
    <row r="4077" customFormat="false" ht="12.75" hidden="false" customHeight="false" outlineLevel="0" collapsed="false">
      <c r="A4077" s="142" t="s">
        <v>8579</v>
      </c>
      <c r="B4077" s="663" t="str">
        <f aca="false">C4077&amp;D4077&amp;E4077&amp;F4077&amp;G4077&amp;H4077</f>
        <v>ASSENTAMENTO DE TUBO FLEXIVEL,EXCLUSIVE FORNECIMENTO DESTE,PARA AGUAS PLUVIAIS,ATERRO E SOCA ATE A ALTURA DA GERATRIZ SUPERIOR DO TUBO,CONSIDERANDO O MATERIAL DA PROPRIA ESCAVACAO,DIAMETRO DE 300MM</v>
      </c>
      <c r="C4077" s="142" t="s">
        <v>8575</v>
      </c>
      <c r="D4077" s="142" t="s">
        <v>8576</v>
      </c>
      <c r="E4077" s="142" t="s">
        <v>8577</v>
      </c>
      <c r="F4077" s="142" t="s">
        <v>8578</v>
      </c>
      <c r="I4077" s="142" t="s">
        <v>130</v>
      </c>
      <c r="J4077" s="142" t="n">
        <v>10.93</v>
      </c>
    </row>
    <row r="4078" customFormat="false" ht="12.75" hidden="false" customHeight="false" outlineLevel="0" collapsed="false">
      <c r="A4078" s="142" t="s">
        <v>8580</v>
      </c>
      <c r="B4078" s="663" t="str">
        <f aca="false">C4078&amp;D4078&amp;E4078&amp;F4078&amp;G4078&amp;H4078</f>
        <v>ASSENTAMENTO DE TUBO FLEXIVEL,EXCLUSIVE FORNECIMENTO DESTE,PARA AGUAS PLUVIAIS,ATERRO E SOCA ATE A ALTURA DA GERATRIZ SUPERIOR DO TUBO,CONSIDERANDO O MATERIAL DA PROPRIA ESCAVACAO,DIAMETRO DE 400MM</v>
      </c>
      <c r="C4078" s="142" t="s">
        <v>8575</v>
      </c>
      <c r="D4078" s="142" t="s">
        <v>8576</v>
      </c>
      <c r="E4078" s="142" t="s">
        <v>8577</v>
      </c>
      <c r="F4078" s="142" t="s">
        <v>8581</v>
      </c>
      <c r="I4078" s="142" t="s">
        <v>130</v>
      </c>
      <c r="J4078" s="142" t="n">
        <v>15.65</v>
      </c>
    </row>
    <row r="4079" customFormat="false" ht="12.75" hidden="false" customHeight="false" outlineLevel="0" collapsed="false">
      <c r="A4079" s="142" t="s">
        <v>8582</v>
      </c>
      <c r="B4079" s="663" t="str">
        <f aca="false">C4079&amp;D4079&amp;E4079&amp;F4079&amp;G4079&amp;H4079</f>
        <v>ASSENTAMENTO DE TUBO FLEXIVEL,EXCLUSIVE FORNECIMENTO DESTE,PARA AGUAS PLUVIAIS,ATERRO E SOCA ATE A ALTURA DA GERATRIZ SUPERIOR DO TUBO,CONSIDERANDO O MATERIAL DA PROPRIA ESCAVACAO,DIAMETRO DE 400MM</v>
      </c>
      <c r="C4079" s="142" t="s">
        <v>8575</v>
      </c>
      <c r="D4079" s="142" t="s">
        <v>8576</v>
      </c>
      <c r="E4079" s="142" t="s">
        <v>8577</v>
      </c>
      <c r="F4079" s="142" t="s">
        <v>8581</v>
      </c>
      <c r="I4079" s="142" t="s">
        <v>130</v>
      </c>
      <c r="J4079" s="142" t="n">
        <v>13.56</v>
      </c>
    </row>
    <row r="4080" customFormat="false" ht="12.75" hidden="false" customHeight="false" outlineLevel="0" collapsed="false">
      <c r="A4080" s="142" t="s">
        <v>8583</v>
      </c>
      <c r="B4080" s="663" t="str">
        <f aca="false">C4080&amp;D4080&amp;E4080&amp;F4080&amp;G4080&amp;H4080</f>
        <v>ASSENTAMENTO DE TUBO FLEXIVEL,EXCLUSIVE FORNECIMENTO DESTE,PARA AGUAS PLUVIAIS,ATERRO E SOCA ATE A ALTURA DA GERATRIZ SUPERIOR DO TUBO,CONSIDERANDO O MATERIAL DA PROPRIA ESCAVACAO,DIAMETRO DE 500MM</v>
      </c>
      <c r="C4080" s="142" t="s">
        <v>8575</v>
      </c>
      <c r="D4080" s="142" t="s">
        <v>8576</v>
      </c>
      <c r="E4080" s="142" t="s">
        <v>8577</v>
      </c>
      <c r="F4080" s="142" t="s">
        <v>8584</v>
      </c>
      <c r="I4080" s="142" t="s">
        <v>130</v>
      </c>
      <c r="J4080" s="142" t="n">
        <v>21.47</v>
      </c>
    </row>
    <row r="4081" customFormat="false" ht="12.75" hidden="false" customHeight="false" outlineLevel="0" collapsed="false">
      <c r="A4081" s="142" t="s">
        <v>8585</v>
      </c>
      <c r="B4081" s="663" t="str">
        <f aca="false">C4081&amp;D4081&amp;E4081&amp;F4081&amp;G4081&amp;H4081</f>
        <v>ASSENTAMENTO DE TUBO FLEXIVEL,EXCLUSIVE FORNECIMENTO DESTE,PARA AGUAS PLUVIAIS,ATERRO E SOCA ATE A ALTURA DA GERATRIZ SUPERIOR DO TUBO,CONSIDERANDO O MATERIAL DA PROPRIA ESCAVACAO,DIAMETRO DE 500MM</v>
      </c>
      <c r="C4081" s="142" t="s">
        <v>8575</v>
      </c>
      <c r="D4081" s="142" t="s">
        <v>8576</v>
      </c>
      <c r="E4081" s="142" t="s">
        <v>8577</v>
      </c>
      <c r="F4081" s="142" t="s">
        <v>8584</v>
      </c>
      <c r="I4081" s="142" t="s">
        <v>130</v>
      </c>
      <c r="J4081" s="142" t="n">
        <v>18.6</v>
      </c>
    </row>
    <row r="4082" customFormat="false" ht="12.75" hidden="false" customHeight="false" outlineLevel="0" collapsed="false">
      <c r="A4082" s="142" t="s">
        <v>8586</v>
      </c>
      <c r="B4082" s="663" t="str">
        <f aca="false">C4082&amp;D4082&amp;E4082&amp;F4082&amp;G4082&amp;H4082</f>
        <v>ASSENTAMENTO DE TUBO FLEXIVEL,EXCLUSIVE FORNECIMENTO DESTE,PARA AGUAS PLUVIAIS,ATERRO E SOCA ATE A ALTURA DA GERATRIZ SUPERIOR DO TUBO,CONSIDERANDO O MATERIAL DA PROPRIA ESCAVACAO,DIAMETRO DE 600MM</v>
      </c>
      <c r="C4082" s="142" t="s">
        <v>8575</v>
      </c>
      <c r="D4082" s="142" t="s">
        <v>8576</v>
      </c>
      <c r="E4082" s="142" t="s">
        <v>8577</v>
      </c>
      <c r="F4082" s="142" t="s">
        <v>8587</v>
      </c>
      <c r="I4082" s="142" t="s">
        <v>130</v>
      </c>
      <c r="J4082" s="142" t="n">
        <v>25.45</v>
      </c>
    </row>
    <row r="4083" customFormat="false" ht="12.75" hidden="false" customHeight="false" outlineLevel="0" collapsed="false">
      <c r="A4083" s="142" t="s">
        <v>8588</v>
      </c>
      <c r="B4083" s="663" t="str">
        <f aca="false">C4083&amp;D4083&amp;E4083&amp;F4083&amp;G4083&amp;H4083</f>
        <v>ASSENTAMENTO DE TUBO FLEXIVEL,EXCLUSIVE FORNECIMENTO DESTE,PARA AGUAS PLUVIAIS,ATERRO E SOCA ATE A ALTURA DA GERATRIZ SUPERIOR DO TUBO,CONSIDERANDO O MATERIAL DA PROPRIA ESCAVACAO,DIAMETRO DE 600MM</v>
      </c>
      <c r="C4083" s="142" t="s">
        <v>8575</v>
      </c>
      <c r="D4083" s="142" t="s">
        <v>8576</v>
      </c>
      <c r="E4083" s="142" t="s">
        <v>8577</v>
      </c>
      <c r="F4083" s="142" t="s">
        <v>8587</v>
      </c>
      <c r="I4083" s="142" t="s">
        <v>130</v>
      </c>
      <c r="J4083" s="142" t="n">
        <v>22.05</v>
      </c>
    </row>
    <row r="4084" customFormat="false" ht="12.75" hidden="false" customHeight="false" outlineLevel="0" collapsed="false">
      <c r="A4084" s="142" t="s">
        <v>8589</v>
      </c>
      <c r="B4084" s="663" t="str">
        <f aca="false">C4084&amp;D4084&amp;E4084&amp;F4084&amp;G4084&amp;H4084</f>
        <v>ASSENTAMENTO DE TUBO FLEXIVEL,EXCLUSIVE FORNECIMENTO DESTE,PARA AGUAS PLUVIAIS,ATERRO E SOCA ATE A ALTURA DA GERATRIZ SUPERIOR DO TUBO,CONSIDERANDO O MATERIAL DA PROPRIA ESCAVACAO,DIAMETRO DE 700MM</v>
      </c>
      <c r="C4084" s="142" t="s">
        <v>8575</v>
      </c>
      <c r="D4084" s="142" t="s">
        <v>8576</v>
      </c>
      <c r="E4084" s="142" t="s">
        <v>8577</v>
      </c>
      <c r="F4084" s="142" t="s">
        <v>8590</v>
      </c>
      <c r="I4084" s="142" t="s">
        <v>130</v>
      </c>
      <c r="J4084" s="142" t="n">
        <v>29.94</v>
      </c>
    </row>
    <row r="4085" customFormat="false" ht="12.75" hidden="false" customHeight="false" outlineLevel="0" collapsed="false">
      <c r="A4085" s="142" t="s">
        <v>8591</v>
      </c>
      <c r="B4085" s="663" t="str">
        <f aca="false">C4085&amp;D4085&amp;E4085&amp;F4085&amp;G4085&amp;H4085</f>
        <v>ASSENTAMENTO DE TUBO FLEXIVEL,EXCLUSIVE FORNECIMENTO DESTE,PARA AGUAS PLUVIAIS,ATERRO E SOCA ATE A ALTURA DA GERATRIZ SUPERIOR DO TUBO,CONSIDERANDO O MATERIAL DA PROPRIA ESCAVACAO,DIAMETRO DE 700MM</v>
      </c>
      <c r="C4085" s="142" t="s">
        <v>8575</v>
      </c>
      <c r="D4085" s="142" t="s">
        <v>8576</v>
      </c>
      <c r="E4085" s="142" t="s">
        <v>8577</v>
      </c>
      <c r="F4085" s="142" t="s">
        <v>8590</v>
      </c>
      <c r="I4085" s="142" t="s">
        <v>130</v>
      </c>
      <c r="J4085" s="142" t="n">
        <v>25.94</v>
      </c>
    </row>
    <row r="4086" customFormat="false" ht="12.75" hidden="false" customHeight="false" outlineLevel="0" collapsed="false">
      <c r="A4086" s="142" t="s">
        <v>8592</v>
      </c>
      <c r="B4086" s="663" t="str">
        <f aca="false">C4086&amp;D4086&amp;E4086&amp;F4086&amp;G4086&amp;H4086</f>
        <v>ASSENTAMENTO DE TUBO FLEXIVEL,EXCLUSIVE FORNECIMENTO DESTE,PARA AGUAS PLUVIAIS,ATERRO E SOCA ATE A ALTURA DA GERATRIZ SUPERIOR DO TUBO,CONSIDERANDO O MATERIAL DA PROPRIA ESCAVACAO,DIAMETRO DE 800MM</v>
      </c>
      <c r="C4086" s="142" t="s">
        <v>8575</v>
      </c>
      <c r="D4086" s="142" t="s">
        <v>8576</v>
      </c>
      <c r="E4086" s="142" t="s">
        <v>8577</v>
      </c>
      <c r="F4086" s="142" t="s">
        <v>8593</v>
      </c>
      <c r="I4086" s="142" t="s">
        <v>130</v>
      </c>
      <c r="J4086" s="142" t="n">
        <v>35.75</v>
      </c>
    </row>
    <row r="4087" customFormat="false" ht="12.75" hidden="false" customHeight="false" outlineLevel="0" collapsed="false">
      <c r="A4087" s="142" t="s">
        <v>8594</v>
      </c>
      <c r="B4087" s="663" t="str">
        <f aca="false">C4087&amp;D4087&amp;E4087&amp;F4087&amp;G4087&amp;H4087</f>
        <v>ASSENTAMENTO DE TUBO FLEXIVEL,EXCLUSIVE FORNECIMENTO DESTE,PARA AGUAS PLUVIAIS,ATERRO E SOCA ATE A ALTURA DA GERATRIZ SUPERIOR DO TUBO,CONSIDERANDO O MATERIAL DA PROPRIA ESCAVACAO,DIAMETRO DE 800MM</v>
      </c>
      <c r="C4087" s="142" t="s">
        <v>8575</v>
      </c>
      <c r="D4087" s="142" t="s">
        <v>8576</v>
      </c>
      <c r="E4087" s="142" t="s">
        <v>8577</v>
      </c>
      <c r="F4087" s="142" t="s">
        <v>8593</v>
      </c>
      <c r="I4087" s="142" t="s">
        <v>130</v>
      </c>
      <c r="J4087" s="142" t="n">
        <v>30.98</v>
      </c>
    </row>
    <row r="4088" customFormat="false" ht="12.75" hidden="false" customHeight="false" outlineLevel="0" collapsed="false">
      <c r="A4088" s="142" t="s">
        <v>8595</v>
      </c>
      <c r="B4088" s="663" t="str">
        <f aca="false">C4088&amp;D4088&amp;E4088&amp;F4088&amp;G4088&amp;H4088</f>
        <v>ASSENTAMENTO DE TUBO FLEXIVEL,EXCLUSIVE FORNECIMENTO DESTE,PARA AGUAS PLUVIAIS,ATERRO E SOCA ATE A ALTURA DA GERATRIZ SUPERIOR DO TUBO,CONSIDERANDO O MATERIAL DA PROPRIA ESCAVACAO,DIAMETRO DE 900MM</v>
      </c>
      <c r="C4088" s="142" t="s">
        <v>8575</v>
      </c>
      <c r="D4088" s="142" t="s">
        <v>8576</v>
      </c>
      <c r="E4088" s="142" t="s">
        <v>8577</v>
      </c>
      <c r="F4088" s="142" t="s">
        <v>8596</v>
      </c>
      <c r="I4088" s="142" t="s">
        <v>130</v>
      </c>
      <c r="J4088" s="142" t="n">
        <v>42.05</v>
      </c>
    </row>
    <row r="4089" customFormat="false" ht="12.75" hidden="false" customHeight="false" outlineLevel="0" collapsed="false">
      <c r="A4089" s="142" t="s">
        <v>8597</v>
      </c>
      <c r="B4089" s="663" t="str">
        <f aca="false">C4089&amp;D4089&amp;E4089&amp;F4089&amp;G4089&amp;H4089</f>
        <v>ASSENTAMENTO DE TUBO FLEXIVEL,EXCLUSIVE FORNECIMENTO DESTE,PARA AGUAS PLUVIAIS,ATERRO E SOCA ATE A ALTURA DA GERATRIZ SUPERIOR DO TUBO,CONSIDERANDO O MATERIAL DA PROPRIA ESCAVACAO,DIAMETRO DE 900MM</v>
      </c>
      <c r="C4089" s="142" t="s">
        <v>8575</v>
      </c>
      <c r="D4089" s="142" t="s">
        <v>8576</v>
      </c>
      <c r="E4089" s="142" t="s">
        <v>8577</v>
      </c>
      <c r="F4089" s="142" t="s">
        <v>8596</v>
      </c>
      <c r="I4089" s="142" t="s">
        <v>130</v>
      </c>
      <c r="J4089" s="142" t="n">
        <v>36.43</v>
      </c>
    </row>
    <row r="4090" customFormat="false" ht="12.75" hidden="false" customHeight="false" outlineLevel="0" collapsed="false">
      <c r="A4090" s="142" t="s">
        <v>8598</v>
      </c>
      <c r="B4090" s="663" t="str">
        <f aca="false">C4090&amp;D4090&amp;E4090&amp;F4090&amp;G4090&amp;H4090</f>
        <v>ASSENTAMENTO DE TUBO FLEXIVEL,EXCLUSIVE FORNECIMENTO DESTE,PARA AGUAS PLUVIAIS,ATERRO E SOCA ATE A ALTURA DA GERATRIZ SUPERIOR DO TUBO,CONSIDERANDO O MATERIAL DA PROPRIA ESCAVACAO,DIAMETRO DE 1000MM</v>
      </c>
      <c r="C4090" s="142" t="s">
        <v>8575</v>
      </c>
      <c r="D4090" s="142" t="s">
        <v>8576</v>
      </c>
      <c r="E4090" s="142" t="s">
        <v>8577</v>
      </c>
      <c r="F4090" s="142" t="s">
        <v>8599</v>
      </c>
      <c r="I4090" s="142" t="s">
        <v>130</v>
      </c>
      <c r="J4090" s="142" t="n">
        <v>48.3</v>
      </c>
    </row>
    <row r="4091" customFormat="false" ht="12.75" hidden="false" customHeight="false" outlineLevel="0" collapsed="false">
      <c r="A4091" s="142" t="s">
        <v>8600</v>
      </c>
      <c r="B4091" s="663" t="str">
        <f aca="false">C4091&amp;D4091&amp;E4091&amp;F4091&amp;G4091&amp;H4091</f>
        <v>ASSENTAMENTO DE TUBO FLEXIVEL,EXCLUSIVE FORNECIMENTO DESTE,PARA AGUAS PLUVIAIS,ATERRO E SOCA ATE A ALTURA DA GERATRIZ SUPERIOR DO TUBO,CONSIDERANDO O MATERIAL DA PROPRIA ESCAVACAO,DIAMETRO DE 1000MM</v>
      </c>
      <c r="C4091" s="142" t="s">
        <v>8575</v>
      </c>
      <c r="D4091" s="142" t="s">
        <v>8576</v>
      </c>
      <c r="E4091" s="142" t="s">
        <v>8577</v>
      </c>
      <c r="F4091" s="142" t="s">
        <v>8599</v>
      </c>
      <c r="I4091" s="142" t="s">
        <v>130</v>
      </c>
      <c r="J4091" s="142" t="n">
        <v>41.85</v>
      </c>
    </row>
    <row r="4092" customFormat="false" ht="12.75" hidden="false" customHeight="false" outlineLevel="0" collapsed="false">
      <c r="A4092" s="142" t="s">
        <v>8601</v>
      </c>
      <c r="B4092" s="663" t="str">
        <f aca="false">C4092&amp;D4092&amp;E4092&amp;F4092&amp;G4092&amp;H4092</f>
        <v>ASSENTAMENTO DE TUBO FLEXIVEL,EXCLUSIVE FORNECIMENTO DESTE,PARA AGUAS PLUVIAIS,ATERRO E SOCA ATE A ALTURA DA GERATRIZ SUPERIOR DO TUBO,CONSIDERANDO O MATERIAL DA PROPRIA ESCAVACAO,DIAMETRO DE 1100MM</v>
      </c>
      <c r="C4092" s="142" t="s">
        <v>8575</v>
      </c>
      <c r="D4092" s="142" t="s">
        <v>8576</v>
      </c>
      <c r="E4092" s="142" t="s">
        <v>8577</v>
      </c>
      <c r="F4092" s="142" t="s">
        <v>8602</v>
      </c>
      <c r="I4092" s="142" t="s">
        <v>130</v>
      </c>
      <c r="J4092" s="142" t="n">
        <v>56.77</v>
      </c>
    </row>
    <row r="4093" customFormat="false" ht="12.75" hidden="false" customHeight="false" outlineLevel="0" collapsed="false">
      <c r="A4093" s="142" t="s">
        <v>8603</v>
      </c>
      <c r="B4093" s="663" t="str">
        <f aca="false">C4093&amp;D4093&amp;E4093&amp;F4093&amp;G4093&amp;H4093</f>
        <v>ASSENTAMENTO DE TUBO FLEXIVEL,EXCLUSIVE FORNECIMENTO DESTE,PARA AGUAS PLUVIAIS,ATERRO E SOCA ATE A ALTURA DA GERATRIZ SUPERIOR DO TUBO,CONSIDERANDO O MATERIAL DA PROPRIA ESCAVACAO,DIAMETRO DE 1100MM</v>
      </c>
      <c r="C4093" s="142" t="s">
        <v>8575</v>
      </c>
      <c r="D4093" s="142" t="s">
        <v>8576</v>
      </c>
      <c r="E4093" s="142" t="s">
        <v>8577</v>
      </c>
      <c r="F4093" s="142" t="s">
        <v>8602</v>
      </c>
      <c r="I4093" s="142" t="s">
        <v>130</v>
      </c>
      <c r="J4093" s="142" t="n">
        <v>49.19</v>
      </c>
    </row>
    <row r="4094" customFormat="false" ht="12.75" hidden="false" customHeight="false" outlineLevel="0" collapsed="false">
      <c r="A4094" s="142" t="s">
        <v>8604</v>
      </c>
      <c r="B4094" s="663" t="str">
        <f aca="false">C4094&amp;D4094&amp;E4094&amp;F4094&amp;G4094&amp;H4094</f>
        <v>ASSENTAMENTO DE TUBO FLEXIVEL,EXCLUSIVE FORNECIMENTO DESTE,PARA AGUAS PLUVIAIS,ATERRO E SOCA ATE A ALTURA DA GERATRIZ SUPERIOR DO TUBO,CONSIDERANDO O MATERIAL DA PROPRIA ESCAVACAO,DIAMETRO DE 1200MM</v>
      </c>
      <c r="C4094" s="142" t="s">
        <v>8575</v>
      </c>
      <c r="D4094" s="142" t="s">
        <v>8576</v>
      </c>
      <c r="E4094" s="142" t="s">
        <v>8577</v>
      </c>
      <c r="F4094" s="142" t="s">
        <v>8605</v>
      </c>
      <c r="I4094" s="142" t="s">
        <v>130</v>
      </c>
      <c r="J4094" s="142" t="n">
        <v>68.2</v>
      </c>
    </row>
    <row r="4095" customFormat="false" ht="12.75" hidden="false" customHeight="false" outlineLevel="0" collapsed="false">
      <c r="A4095" s="142" t="s">
        <v>8606</v>
      </c>
      <c r="B4095" s="663" t="str">
        <f aca="false">C4095&amp;D4095&amp;E4095&amp;F4095&amp;G4095&amp;H4095</f>
        <v>ASSENTAMENTO DE TUBO FLEXIVEL,EXCLUSIVE FORNECIMENTO DESTE,PARA AGUAS PLUVIAIS,ATERRO E SOCA ATE A ALTURA DA GERATRIZ SUPERIOR DO TUBO,CONSIDERANDO O MATERIAL DA PROPRIA ESCAVACAO,DIAMETRO DE 1200MM</v>
      </c>
      <c r="C4095" s="142" t="s">
        <v>8575</v>
      </c>
      <c r="D4095" s="142" t="s">
        <v>8576</v>
      </c>
      <c r="E4095" s="142" t="s">
        <v>8577</v>
      </c>
      <c r="F4095" s="142" t="s">
        <v>8605</v>
      </c>
      <c r="I4095" s="142" t="s">
        <v>130</v>
      </c>
      <c r="J4095" s="142" t="n">
        <v>59.09</v>
      </c>
    </row>
    <row r="4096" customFormat="false" ht="12.75" hidden="false" customHeight="false" outlineLevel="0" collapsed="false">
      <c r="A4096" s="142" t="s">
        <v>8607</v>
      </c>
      <c r="B4096" s="663" t="str">
        <f aca="false">C4096&amp;D4096&amp;E4096&amp;F4096&amp;G4096&amp;H4096</f>
        <v>ASSENTAMENTO DE TUBO FLEXIVEL,EXCLUSIVE FORNECIMENTO DESTE,PARA AGUAS PLUVIAIS,ATERRO E SOCA ATE A ALTURA DA GERATRIZ SUPERIOR DO TUBO,CONSIDERANDO O MATERIAL DA PROPRIA ESCAVACAO,DIAMETRO DE 1500MM</v>
      </c>
      <c r="C4096" s="142" t="s">
        <v>8575</v>
      </c>
      <c r="D4096" s="142" t="s">
        <v>8576</v>
      </c>
      <c r="E4096" s="142" t="s">
        <v>8577</v>
      </c>
      <c r="F4096" s="142" t="s">
        <v>8608</v>
      </c>
      <c r="I4096" s="142" t="s">
        <v>130</v>
      </c>
      <c r="J4096" s="142" t="n">
        <v>99.42</v>
      </c>
    </row>
    <row r="4097" customFormat="false" ht="12.75" hidden="false" customHeight="false" outlineLevel="0" collapsed="false">
      <c r="A4097" s="142" t="s">
        <v>8609</v>
      </c>
      <c r="B4097" s="663" t="str">
        <f aca="false">C4097&amp;D4097&amp;E4097&amp;F4097&amp;G4097&amp;H4097</f>
        <v>ASSENTAMENTO DE TUBO FLEXIVEL,EXCLUSIVE FORNECIMENTO DESTE,PARA AGUAS PLUVIAIS,ATERRO E SOCA ATE A ALTURA DA GERATRIZ SUPERIOR DO TUBO,CONSIDERANDO O MATERIAL DA PROPRIA ESCAVACAO,DIAMETRO DE 1500MM</v>
      </c>
      <c r="C4097" s="142" t="s">
        <v>8575</v>
      </c>
      <c r="D4097" s="142" t="s">
        <v>8576</v>
      </c>
      <c r="E4097" s="142" t="s">
        <v>8577</v>
      </c>
      <c r="F4097" s="142" t="s">
        <v>8608</v>
      </c>
      <c r="I4097" s="142" t="s">
        <v>130</v>
      </c>
      <c r="J4097" s="142" t="n">
        <v>86.14</v>
      </c>
    </row>
    <row r="4098" customFormat="false" ht="12.75" hidden="false" customHeight="false" outlineLevel="0" collapsed="false">
      <c r="A4098" s="142" t="s">
        <v>8610</v>
      </c>
      <c r="B4098" s="663" t="str">
        <f aca="false">C4098&amp;D4098&amp;E4098&amp;F4098&amp;G4098&amp;H4098</f>
        <v>ASSENTAMENTO DE TUBO FLEXIVEL,EXCLUSIVE FORNECIMENTO DESTE,PARA AGUAS PLUVIAIS,ATERRO E SOCA ATE A ALTURA DA GERATRIZ SUPERIOR DO TUBO,CONSIDERANDO O MATERIAL DA PROPRIA ESCAVACAO,DIAMETRO DE 1800MM</v>
      </c>
      <c r="C4098" s="142" t="s">
        <v>8575</v>
      </c>
      <c r="D4098" s="142" t="s">
        <v>8576</v>
      </c>
      <c r="E4098" s="142" t="s">
        <v>8577</v>
      </c>
      <c r="F4098" s="142" t="s">
        <v>8611</v>
      </c>
      <c r="I4098" s="142" t="s">
        <v>130</v>
      </c>
      <c r="J4098" s="142" t="n">
        <v>128.54</v>
      </c>
    </row>
    <row r="4099" customFormat="false" ht="12.75" hidden="false" customHeight="false" outlineLevel="0" collapsed="false">
      <c r="A4099" s="142" t="s">
        <v>8612</v>
      </c>
      <c r="B4099" s="663" t="str">
        <f aca="false">C4099&amp;D4099&amp;E4099&amp;F4099&amp;G4099&amp;H4099</f>
        <v>ASSENTAMENTO DE TUBO FLEXIVEL,EXCLUSIVE FORNECIMENTO DESTE,PARA AGUAS PLUVIAIS,ATERRO E SOCA ATE A ALTURA DA GERATRIZ SUPERIOR DO TUBO,CONSIDERANDO O MATERIAL DA PROPRIA ESCAVACAO,DIAMETRO DE 1800MM</v>
      </c>
      <c r="C4099" s="142" t="s">
        <v>8575</v>
      </c>
      <c r="D4099" s="142" t="s">
        <v>8576</v>
      </c>
      <c r="E4099" s="142" t="s">
        <v>8577</v>
      </c>
      <c r="F4099" s="142" t="s">
        <v>8611</v>
      </c>
      <c r="I4099" s="142" t="s">
        <v>130</v>
      </c>
      <c r="J4099" s="142" t="n">
        <v>111.38</v>
      </c>
    </row>
    <row r="4100" customFormat="false" ht="12.75" hidden="false" customHeight="false" outlineLevel="0" collapsed="false">
      <c r="A4100" s="142" t="s">
        <v>8613</v>
      </c>
      <c r="B4100" s="663" t="str">
        <f aca="false">C4100&amp;D4100&amp;E4100&amp;F4100&amp;G4100&amp;H4100</f>
        <v>ASSENTAMENTO DE TUBO FLEXIVEL,EXCLUSIVE FORNECIMENTO DESTE,PARA AGUAS PLUVIAIS,ATERRO E SOCA ATE A ALTURA DA GERATRIZ SUPERIOR DO TUBO,CONSIDERANDO O MATERIAL DA PROPRIA ESCAVACAO,DIAMETRO DE 2000MM</v>
      </c>
      <c r="C4100" s="142" t="s">
        <v>8575</v>
      </c>
      <c r="D4100" s="142" t="s">
        <v>8576</v>
      </c>
      <c r="E4100" s="142" t="s">
        <v>8577</v>
      </c>
      <c r="F4100" s="142" t="s">
        <v>8614</v>
      </c>
      <c r="I4100" s="142" t="s">
        <v>130</v>
      </c>
      <c r="J4100" s="142" t="n">
        <v>151.04</v>
      </c>
    </row>
    <row r="4101" customFormat="false" ht="12.75" hidden="false" customHeight="false" outlineLevel="0" collapsed="false">
      <c r="A4101" s="142" t="s">
        <v>8615</v>
      </c>
      <c r="B4101" s="663" t="str">
        <f aca="false">C4101&amp;D4101&amp;E4101&amp;F4101&amp;G4101&amp;H4101</f>
        <v>ASSENTAMENTO DE TUBO FLEXIVEL,EXCLUSIVE FORNECIMENTO DESTE,PARA AGUAS PLUVIAIS,ATERRO E SOCA ATE A ALTURA DA GERATRIZ SUPERIOR DO TUBO,CONSIDERANDO O MATERIAL DA PROPRIA ESCAVACAO,DIAMETRO DE 2000MM</v>
      </c>
      <c r="C4101" s="142" t="s">
        <v>8575</v>
      </c>
      <c r="D4101" s="142" t="s">
        <v>8576</v>
      </c>
      <c r="E4101" s="142" t="s">
        <v>8577</v>
      </c>
      <c r="F4101" s="142" t="s">
        <v>8614</v>
      </c>
      <c r="I4101" s="142" t="s">
        <v>130</v>
      </c>
      <c r="J4101" s="142" t="n">
        <v>130.87</v>
      </c>
    </row>
    <row r="4102" customFormat="false" ht="12.75" hidden="false" customHeight="false" outlineLevel="0" collapsed="false">
      <c r="A4102" s="142" t="s">
        <v>8616</v>
      </c>
      <c r="B4102" s="663" t="str">
        <f aca="false">C4102&amp;D4102&amp;E4102&amp;F4102&amp;G4102&amp;H4102</f>
        <v>ASSENTAMENTO DE TUBO FLEXIVEL,EXCLUSIVE FORNECIMENTO DESTE,PARA AGUAS PLUVIAIS,ATERRO E SOCA ATE A ALTURA DA GERATRIZ SUPERIOR DO TUBO,CONSIDERANDO O MATERIAL DA PROPRIA ESCAVACAO,DIAMETRO DE 2500MM</v>
      </c>
      <c r="C4102" s="142" t="s">
        <v>8575</v>
      </c>
      <c r="D4102" s="142" t="s">
        <v>8576</v>
      </c>
      <c r="E4102" s="142" t="s">
        <v>8577</v>
      </c>
      <c r="F4102" s="142" t="s">
        <v>8617</v>
      </c>
      <c r="I4102" s="142" t="s">
        <v>130</v>
      </c>
      <c r="J4102" s="142" t="n">
        <v>220</v>
      </c>
    </row>
    <row r="4103" customFormat="false" ht="12.75" hidden="false" customHeight="false" outlineLevel="0" collapsed="false">
      <c r="A4103" s="142" t="s">
        <v>8618</v>
      </c>
      <c r="B4103" s="663" t="str">
        <f aca="false">C4103&amp;D4103&amp;E4103&amp;F4103&amp;G4103&amp;H4103</f>
        <v>ASSENTAMENTO DE TUBO FLEXIVEL,EXCLUSIVE FORNECIMENTO DESTE,PARA AGUAS PLUVIAIS,ATERRO E SOCA ATE A ALTURA DA GERATRIZ SUPERIOR DO TUBO,CONSIDERANDO O MATERIAL DA PROPRIA ESCAVACAO,DIAMETRO DE 2500MM</v>
      </c>
      <c r="C4103" s="142" t="s">
        <v>8575</v>
      </c>
      <c r="D4103" s="142" t="s">
        <v>8576</v>
      </c>
      <c r="E4103" s="142" t="s">
        <v>8577</v>
      </c>
      <c r="F4103" s="142" t="s">
        <v>8617</v>
      </c>
      <c r="I4103" s="142" t="s">
        <v>130</v>
      </c>
      <c r="J4103" s="142" t="n">
        <v>190.63</v>
      </c>
    </row>
    <row r="4104" customFormat="false" ht="12.75" hidden="false" customHeight="false" outlineLevel="0" collapsed="false">
      <c r="A4104" s="142" t="s">
        <v>8619</v>
      </c>
      <c r="B4104" s="663" t="str">
        <f aca="false">C4104&amp;D4104&amp;E4104&amp;F4104&amp;G4104&amp;H4104</f>
        <v>ASSENTAMANTO DE TUBO FLEXIVEL,EXCLUSIVE FORNECIMENTO DESTE,PARA AGUAS PLUVIAIS,ATERRO E SOCA ATE A ALTURA DA GERATRIZ SUPERIOR DO TUBO,CONSIDERANDO O MATERIAL DA PROPRIA ESCAVACAO,DIAMETRO DE 3000MM</v>
      </c>
      <c r="C4104" s="142" t="s">
        <v>8620</v>
      </c>
      <c r="D4104" s="142" t="s">
        <v>8576</v>
      </c>
      <c r="E4104" s="142" t="s">
        <v>8577</v>
      </c>
      <c r="F4104" s="142" t="s">
        <v>8621</v>
      </c>
      <c r="I4104" s="142" t="s">
        <v>130</v>
      </c>
      <c r="J4104" s="142" t="n">
        <v>305.24</v>
      </c>
    </row>
    <row r="4105" customFormat="false" ht="12.75" hidden="false" customHeight="false" outlineLevel="0" collapsed="false">
      <c r="A4105" s="142" t="s">
        <v>8622</v>
      </c>
      <c r="B4105" s="663" t="str">
        <f aca="false">C4105&amp;D4105&amp;E4105&amp;F4105&amp;G4105&amp;H4105</f>
        <v>ASSENTAMANTO DE TUBO FLEXIVEL,EXCLUSIVE FORNECIMENTO DESTE,PARA AGUAS PLUVIAIS,ATERRO E SOCA ATE A ALTURA DA GERATRIZ SUPERIOR DO TUBO,CONSIDERANDO O MATERIAL DA PROPRIA ESCAVACAO,DIAMETRO DE 3000MM</v>
      </c>
      <c r="C4105" s="142" t="s">
        <v>8620</v>
      </c>
      <c r="D4105" s="142" t="s">
        <v>8576</v>
      </c>
      <c r="E4105" s="142" t="s">
        <v>8577</v>
      </c>
      <c r="F4105" s="142" t="s">
        <v>8621</v>
      </c>
      <c r="I4105" s="142" t="s">
        <v>130</v>
      </c>
      <c r="J4105" s="142" t="n">
        <v>264.49</v>
      </c>
    </row>
    <row r="4106" customFormat="false" ht="12.75" hidden="false" customHeight="false" outlineLevel="0" collapsed="false">
      <c r="A4106" s="142" t="s">
        <v>8623</v>
      </c>
      <c r="B4106" s="663" t="str">
        <f aca="false">C4106&amp;D4106&amp;E4106&amp;F4106&amp;G4106&amp;H4106</f>
        <v>ASSENTAMENTO DE TUBO PRFV DEFOFO,EXCLUSIVE FORNECIMENTO DESTE,ATERRO E SOCA ATE A ALTURA DA GERATRIZ SUPERIOR DO TUBO,CONSIDERANDO O MATERIAL DA PROPRIA ESCAVACAO,DIAMETRO DE 300MM</v>
      </c>
      <c r="C4106" s="142" t="s">
        <v>8624</v>
      </c>
      <c r="D4106" s="142" t="s">
        <v>8625</v>
      </c>
      <c r="E4106" s="142" t="s">
        <v>8626</v>
      </c>
      <c r="I4106" s="142" t="s">
        <v>130</v>
      </c>
      <c r="J4106" s="142" t="n">
        <v>13.64</v>
      </c>
    </row>
    <row r="4107" customFormat="false" ht="12.75" hidden="false" customHeight="false" outlineLevel="0" collapsed="false">
      <c r="A4107" s="142" t="s">
        <v>8627</v>
      </c>
      <c r="B4107" s="663" t="str">
        <f aca="false">C4107&amp;D4107&amp;E4107&amp;F4107&amp;G4107&amp;H4107</f>
        <v>ASSENTAMENTO DE TUBO PRFV DEFOFO,EXCLUSIVE FORNECIMENTO DESTE,ATERRO E SOCA ATE A ALTURA DA GERATRIZ SUPERIOR DO TUBO,CONSIDERANDO O MATERIAL DA PROPRIA ESCAVACAO,DIAMETRO DE 300MM</v>
      </c>
      <c r="C4107" s="142" t="s">
        <v>8624</v>
      </c>
      <c r="D4107" s="142" t="s">
        <v>8625</v>
      </c>
      <c r="E4107" s="142" t="s">
        <v>8626</v>
      </c>
      <c r="I4107" s="142" t="s">
        <v>130</v>
      </c>
      <c r="J4107" s="142" t="n">
        <v>11.82</v>
      </c>
    </row>
    <row r="4108" customFormat="false" ht="12.75" hidden="false" customHeight="false" outlineLevel="0" collapsed="false">
      <c r="A4108" s="142" t="s">
        <v>8628</v>
      </c>
      <c r="B4108" s="663" t="str">
        <f aca="false">C4108&amp;D4108&amp;E4108&amp;F4108&amp;G4108&amp;H4108</f>
        <v>ASSENTAMENTO DE TUBO PRFV DEFOFO,EXCLUSIVE FORNECIMENTO DESTE,ATERRO E SOCA ATE A ALTURA DA GERATRIZ SUPERIOR DO TUBO,CONSIDERANDO O MATERIAL DA PROPRIA ESCAVACAO,DIAMETRO DE 350MM</v>
      </c>
      <c r="C4108" s="142" t="s">
        <v>8624</v>
      </c>
      <c r="D4108" s="142" t="s">
        <v>8625</v>
      </c>
      <c r="E4108" s="142" t="s">
        <v>8629</v>
      </c>
      <c r="I4108" s="142" t="s">
        <v>130</v>
      </c>
      <c r="J4108" s="142" t="n">
        <v>15.49</v>
      </c>
    </row>
    <row r="4109" customFormat="false" ht="12.75" hidden="false" customHeight="false" outlineLevel="0" collapsed="false">
      <c r="A4109" s="142" t="s">
        <v>8630</v>
      </c>
      <c r="B4109" s="663" t="str">
        <f aca="false">C4109&amp;D4109&amp;E4109&amp;F4109&amp;G4109&amp;H4109</f>
        <v>ASSENTAMENTO DE TUBO PRFV DEFOFO,EXCLUSIVE FORNECIMENTO DESTE,ATERRO E SOCA ATE A ALTURA DA GERATRIZ SUPERIOR DO TUBO,CONSIDERANDO O MATERIAL DA PROPRIA ESCAVACAO,DIAMETRO DE 350MM</v>
      </c>
      <c r="C4109" s="142" t="s">
        <v>8624</v>
      </c>
      <c r="D4109" s="142" t="s">
        <v>8625</v>
      </c>
      <c r="E4109" s="142" t="s">
        <v>8629</v>
      </c>
      <c r="I4109" s="142" t="s">
        <v>130</v>
      </c>
      <c r="J4109" s="142" t="n">
        <v>13.42</v>
      </c>
    </row>
    <row r="4110" customFormat="false" ht="12.75" hidden="false" customHeight="false" outlineLevel="0" collapsed="false">
      <c r="A4110" s="142" t="s">
        <v>8631</v>
      </c>
      <c r="B4110" s="663" t="str">
        <f aca="false">C4110&amp;D4110&amp;E4110&amp;F4110&amp;G4110&amp;H4110</f>
        <v>ASSENTAMENTO DE TUBO PRFV DEFOFO,EXCLUSIVE FORNECIMENTO DESTE,ATERRO E SOCA ATE A ALTURA DA GERATRIZ SUPERIOR DO TUBO,CONSIDERANDO O MATERIAL DA PROPRIA ESCAVACAO,DIAMETRO DE 400MM</v>
      </c>
      <c r="C4110" s="142" t="s">
        <v>8624</v>
      </c>
      <c r="D4110" s="142" t="s">
        <v>8625</v>
      </c>
      <c r="E4110" s="142" t="s">
        <v>8632</v>
      </c>
      <c r="I4110" s="142" t="s">
        <v>130</v>
      </c>
      <c r="J4110" s="142" t="n">
        <v>17.08</v>
      </c>
    </row>
    <row r="4111" customFormat="false" ht="12.75" hidden="false" customHeight="false" outlineLevel="0" collapsed="false">
      <c r="A4111" s="142" t="s">
        <v>8633</v>
      </c>
      <c r="B4111" s="663" t="str">
        <f aca="false">C4111&amp;D4111&amp;E4111&amp;F4111&amp;G4111&amp;H4111</f>
        <v>ASSENTAMENTO DE TUBO PRFV DEFOFO,EXCLUSIVE FORNECIMENTO DESTE,ATERRO E SOCA ATE A ALTURA DA GERATRIZ SUPERIOR DO TUBO,CONSIDERANDO O MATERIAL DA PROPRIA ESCAVACAO,DIAMETRO DE 400MM</v>
      </c>
      <c r="C4111" s="142" t="s">
        <v>8624</v>
      </c>
      <c r="D4111" s="142" t="s">
        <v>8625</v>
      </c>
      <c r="E4111" s="142" t="s">
        <v>8632</v>
      </c>
      <c r="I4111" s="142" t="s">
        <v>130</v>
      </c>
      <c r="J4111" s="142" t="n">
        <v>14.8</v>
      </c>
    </row>
    <row r="4112" customFormat="false" ht="12.75" hidden="false" customHeight="false" outlineLevel="0" collapsed="false">
      <c r="A4112" s="142" t="s">
        <v>8634</v>
      </c>
      <c r="B4112" s="663" t="str">
        <f aca="false">C4112&amp;D4112&amp;E4112&amp;F4112&amp;G4112&amp;H4112</f>
        <v>ASSENTAMENTO DE TUBO PRFV DEFOFO,EXCLUSIVE FORNECIMENTO DESTE,ATERRO E SOCA ATE A ALTURA DA GERATRIZ SUPERIOR DO TUBO,CONSIDERANDO O MATERIAL DA PROPRIA ESCAVACAO,DIAMETRO DE 500MM</v>
      </c>
      <c r="C4112" s="142" t="s">
        <v>8624</v>
      </c>
      <c r="D4112" s="142" t="s">
        <v>8625</v>
      </c>
      <c r="E4112" s="142" t="s">
        <v>8635</v>
      </c>
      <c r="I4112" s="142" t="s">
        <v>130</v>
      </c>
      <c r="J4112" s="142" t="n">
        <v>23.29</v>
      </c>
    </row>
    <row r="4113" customFormat="false" ht="12.75" hidden="false" customHeight="false" outlineLevel="0" collapsed="false">
      <c r="A4113" s="142" t="s">
        <v>8636</v>
      </c>
      <c r="B4113" s="663" t="str">
        <f aca="false">C4113&amp;D4113&amp;E4113&amp;F4113&amp;G4113&amp;H4113</f>
        <v>ASSENTAMENTO DE TUBO PRFV DEFOFO,EXCLUSIVE FORNECIMENTO DESTE,ATERRO E SOCA ATE A ALTURA DA GERATRIZ SUPERIOR DO TUBO,CONSIDERANDO O MATERIAL DA PROPRIA ESCAVACAO,DIAMETRO DE 500MM</v>
      </c>
      <c r="C4113" s="142" t="s">
        <v>8624</v>
      </c>
      <c r="D4113" s="142" t="s">
        <v>8625</v>
      </c>
      <c r="E4113" s="142" t="s">
        <v>8635</v>
      </c>
      <c r="I4113" s="142" t="s">
        <v>130</v>
      </c>
      <c r="J4113" s="142" t="n">
        <v>20.18</v>
      </c>
    </row>
    <row r="4114" customFormat="false" ht="12.75" hidden="false" customHeight="false" outlineLevel="0" collapsed="false">
      <c r="A4114" s="142" t="s">
        <v>8637</v>
      </c>
      <c r="B4114" s="663" t="str">
        <f aca="false">C4114&amp;D4114&amp;E4114&amp;F4114&amp;G4114&amp;H4114</f>
        <v>ASSENTAMENTO DE TUBO PRFV DEFOFO,EXCLUSIVE FORNECIMENTO DESTE,ATERRO E SOCA ATE A ALTURA DA GERATRIZ SUPERIOR DO TUBO,CONSIDERANDO O MATERIAL DA PROPRIA ESCAVACAO,DIAMETRO DE 600MM</v>
      </c>
      <c r="C4114" s="142" t="s">
        <v>8624</v>
      </c>
      <c r="D4114" s="142" t="s">
        <v>8625</v>
      </c>
      <c r="E4114" s="142" t="s">
        <v>8638</v>
      </c>
      <c r="I4114" s="142" t="s">
        <v>130</v>
      </c>
      <c r="J4114" s="142" t="n">
        <v>27.65</v>
      </c>
    </row>
    <row r="4115" customFormat="false" ht="12.75" hidden="false" customHeight="false" outlineLevel="0" collapsed="false">
      <c r="A4115" s="142" t="s">
        <v>8639</v>
      </c>
      <c r="B4115" s="663" t="str">
        <f aca="false">C4115&amp;D4115&amp;E4115&amp;F4115&amp;G4115&amp;H4115</f>
        <v>ASSENTAMENTO DE TUBO PRFV DEFOFO,EXCLUSIVE FORNECIMENTO DESTE,ATERRO E SOCA ATE A ALTURA DA GERATRIZ SUPERIOR DO TUBO,CONSIDERANDO O MATERIAL DA PROPRIA ESCAVACAO,DIAMETRO DE 600MM</v>
      </c>
      <c r="C4115" s="142" t="s">
        <v>8624</v>
      </c>
      <c r="D4115" s="142" t="s">
        <v>8625</v>
      </c>
      <c r="E4115" s="142" t="s">
        <v>8638</v>
      </c>
      <c r="I4115" s="142" t="s">
        <v>130</v>
      </c>
      <c r="J4115" s="142" t="n">
        <v>23.96</v>
      </c>
    </row>
    <row r="4116" customFormat="false" ht="12.75" hidden="false" customHeight="false" outlineLevel="0" collapsed="false">
      <c r="A4116" s="142" t="s">
        <v>8640</v>
      </c>
      <c r="B4116" s="663" t="str">
        <f aca="false">C4116&amp;D4116&amp;E4116&amp;F4116&amp;G4116&amp;H4116</f>
        <v>ASSENTAMENTO DE TUBO PRFV DEFOFO,EXCLUSIVE FORNECIMENTO DESTE,ATERRO E SOCA ATE A ALTURA DA GERATRIZ SUPERIOR DO TUBO,CONSIDERANDO O MATERIAL DA PROPRIA ESCAVACAO,DIAMETRO DE 700MM</v>
      </c>
      <c r="C4116" s="142" t="s">
        <v>8624</v>
      </c>
      <c r="D4116" s="142" t="s">
        <v>8625</v>
      </c>
      <c r="E4116" s="142" t="s">
        <v>8641</v>
      </c>
      <c r="I4116" s="142" t="s">
        <v>130</v>
      </c>
      <c r="J4116" s="142" t="n">
        <v>32.56</v>
      </c>
    </row>
    <row r="4117" customFormat="false" ht="12.75" hidden="false" customHeight="false" outlineLevel="0" collapsed="false">
      <c r="A4117" s="142" t="s">
        <v>8642</v>
      </c>
      <c r="B4117" s="663" t="str">
        <f aca="false">C4117&amp;D4117&amp;E4117&amp;F4117&amp;G4117&amp;H4117</f>
        <v>ASSENTAMENTO DE TUBO PRFV DEFOFO,EXCLUSIVE FORNECIMENTO DESTE,ATERRO E SOCA ATE A ALTURA DA GERATRIZ SUPERIOR DO TUBO,CONSIDERANDO O MATERIAL DA PROPRIA ESCAVACAO,DIAMETRO DE 700MM</v>
      </c>
      <c r="C4117" s="142" t="s">
        <v>8624</v>
      </c>
      <c r="D4117" s="142" t="s">
        <v>8625</v>
      </c>
      <c r="E4117" s="142" t="s">
        <v>8641</v>
      </c>
      <c r="I4117" s="142" t="s">
        <v>130</v>
      </c>
      <c r="J4117" s="142" t="n">
        <v>28.21</v>
      </c>
    </row>
    <row r="4118" customFormat="false" ht="12.75" hidden="false" customHeight="false" outlineLevel="0" collapsed="false">
      <c r="A4118" s="142" t="s">
        <v>8643</v>
      </c>
      <c r="B4118" s="663" t="str">
        <f aca="false">C4118&amp;D4118&amp;E4118&amp;F4118&amp;G4118&amp;H4118</f>
        <v>ASSENTAMENTO DE TUBO PRFV DEFOFO,EXCLUSIVE FORNECIMENTO DESTE,ATERRO E SOCA ATE A ALTURA DA GERATRIZ SUPERIOR DO TUBO,CONSIDERANDO O MATERIAL DA PROPRIA ESCAVACAO,DIAMETRO DE 800MM</v>
      </c>
      <c r="C4118" s="142" t="s">
        <v>8624</v>
      </c>
      <c r="D4118" s="142" t="s">
        <v>8625</v>
      </c>
      <c r="E4118" s="142" t="s">
        <v>8644</v>
      </c>
      <c r="I4118" s="142" t="s">
        <v>130</v>
      </c>
      <c r="J4118" s="142" t="n">
        <v>38.78</v>
      </c>
    </row>
    <row r="4119" customFormat="false" ht="12.75" hidden="false" customHeight="false" outlineLevel="0" collapsed="false">
      <c r="A4119" s="142" t="s">
        <v>8645</v>
      </c>
      <c r="B4119" s="663" t="str">
        <f aca="false">C4119&amp;D4119&amp;E4119&amp;F4119&amp;G4119&amp;H4119</f>
        <v>ASSENTAMENTO DE TUBO PRFV DEFOFO,EXCLUSIVE FORNECIMENTO DESTE,ATERRO E SOCA ATE A ALTURA DA GERATRIZ SUPERIOR DO TUBO,CONSIDERANDO O MATERIAL DA PROPRIA ESCAVACAO,DIAMETRO DE 800MM</v>
      </c>
      <c r="C4119" s="142" t="s">
        <v>8624</v>
      </c>
      <c r="D4119" s="142" t="s">
        <v>8625</v>
      </c>
      <c r="E4119" s="142" t="s">
        <v>8644</v>
      </c>
      <c r="I4119" s="142" t="s">
        <v>130</v>
      </c>
      <c r="J4119" s="142" t="n">
        <v>33.6</v>
      </c>
    </row>
    <row r="4120" customFormat="false" ht="12.75" hidden="false" customHeight="false" outlineLevel="0" collapsed="false">
      <c r="A4120" s="142" t="s">
        <v>8646</v>
      </c>
      <c r="B4120" s="663" t="str">
        <f aca="false">C4120&amp;D4120&amp;E4120&amp;F4120&amp;G4120&amp;H4120</f>
        <v>ASSENTAMENTO DE TUBO PRFV DEFOFO,EXCLUSIVE FORNECIMENTO DESTE,ATERRO E SOCA ATE A ALTURA DA GERATRIZ SUPERIOR DO TUBO,CONSIDERANDO O MATERIAL DA PROPRIA ESCAVACAO,DIAMETRO DE 900MM</v>
      </c>
      <c r="C4120" s="142" t="s">
        <v>8624</v>
      </c>
      <c r="D4120" s="142" t="s">
        <v>8625</v>
      </c>
      <c r="E4120" s="142" t="s">
        <v>8647</v>
      </c>
      <c r="I4120" s="142" t="s">
        <v>130</v>
      </c>
      <c r="J4120" s="142" t="n">
        <v>45.58</v>
      </c>
    </row>
    <row r="4121" customFormat="false" ht="12.75" hidden="false" customHeight="false" outlineLevel="0" collapsed="false">
      <c r="A4121" s="142" t="s">
        <v>8648</v>
      </c>
      <c r="B4121" s="663" t="str">
        <f aca="false">C4121&amp;D4121&amp;E4121&amp;F4121&amp;G4121&amp;H4121</f>
        <v>ASSENTAMENTO DE TUBO PRFV DEFOFO,EXCLUSIVE FORNECIMENTO DESTE,ATERRO E SOCA ATE A ALTURA DA GERATRIZ SUPERIOR DO TUBO,CONSIDERANDO O MATERIAL DA PROPRIA ESCAVACAO,DIAMETRO DE 900MM</v>
      </c>
      <c r="C4121" s="142" t="s">
        <v>8624</v>
      </c>
      <c r="D4121" s="142" t="s">
        <v>8625</v>
      </c>
      <c r="E4121" s="142" t="s">
        <v>8647</v>
      </c>
      <c r="I4121" s="142" t="s">
        <v>130</v>
      </c>
      <c r="J4121" s="142" t="n">
        <v>39.49</v>
      </c>
    </row>
    <row r="4122" customFormat="false" ht="12.75" hidden="false" customHeight="false" outlineLevel="0" collapsed="false">
      <c r="A4122" s="142" t="s">
        <v>8649</v>
      </c>
      <c r="B4122" s="663" t="str">
        <f aca="false">C4122&amp;D4122&amp;E4122&amp;F4122&amp;G4122&amp;H4122</f>
        <v>ASSENTAMENTO DE TUBO PRFV DEFOFO,EXCLUSIVE FORNECIMENTO DESTE,ATERRO E SOCA ATE A ALTURA DA GERATRIZ SUPERIOR DO TUBO,CONSIDERANDO O MATERIAL DA PROPRIA ESCAVACAO,DIAMETRO DE 1000MM</v>
      </c>
      <c r="C4122" s="142" t="s">
        <v>8624</v>
      </c>
      <c r="D4122" s="142" t="s">
        <v>8625</v>
      </c>
      <c r="E4122" s="142" t="s">
        <v>8650</v>
      </c>
      <c r="F4122" s="142" t="s">
        <v>130</v>
      </c>
      <c r="I4122" s="142" t="s">
        <v>130</v>
      </c>
      <c r="J4122" s="142" t="n">
        <v>52.5</v>
      </c>
    </row>
    <row r="4123" customFormat="false" ht="12.75" hidden="false" customHeight="false" outlineLevel="0" collapsed="false">
      <c r="A4123" s="142" t="s">
        <v>8651</v>
      </c>
      <c r="B4123" s="663" t="str">
        <f aca="false">C4123&amp;D4123&amp;E4123&amp;F4123&amp;G4123&amp;H4123</f>
        <v>ASSENTAMENTO DE TUBO PRFV DEFOFO,EXCLUSIVE FORNECIMENTO DESTE,ATERRO E SOCA ATE A ALTURA DA GERATRIZ SUPERIOR DO TUBO,CONSIDERANDO O MATERIAL DA PROPRIA ESCAVACAO,DIAMETRO DE 1000MM</v>
      </c>
      <c r="C4123" s="142" t="s">
        <v>8624</v>
      </c>
      <c r="D4123" s="142" t="s">
        <v>8625</v>
      </c>
      <c r="E4123" s="142" t="s">
        <v>8650</v>
      </c>
      <c r="F4123" s="142" t="s">
        <v>130</v>
      </c>
      <c r="I4123" s="142" t="s">
        <v>130</v>
      </c>
      <c r="J4123" s="142" t="n">
        <v>45.49</v>
      </c>
    </row>
    <row r="4124" customFormat="false" ht="12.75" hidden="false" customHeight="false" outlineLevel="0" collapsed="false">
      <c r="A4124" s="142" t="s">
        <v>8652</v>
      </c>
      <c r="B4124" s="663" t="str">
        <f aca="false">C4124&amp;D4124&amp;E4124&amp;F4124&amp;G4124&amp;H4124</f>
        <v>ASSENTAMENTO DE TUBO PRFV DEFOFO,EXCLUSIVE FORNECIMENTO DESTE,ATERRO E SOCA ATE A ALTURA DA GERATRIZ SUPERIOR DO TUBO,CONSIDERANDO O MATERIAL DA PROPRIA ESCAVACAO,DIAMETRO DE 1200MM</v>
      </c>
      <c r="C4124" s="142" t="s">
        <v>8624</v>
      </c>
      <c r="D4124" s="142" t="s">
        <v>8625</v>
      </c>
      <c r="E4124" s="142" t="s">
        <v>8653</v>
      </c>
      <c r="F4124" s="142" t="s">
        <v>130</v>
      </c>
      <c r="I4124" s="142" t="s">
        <v>130</v>
      </c>
      <c r="J4124" s="142" t="n">
        <v>74.11</v>
      </c>
    </row>
    <row r="4125" customFormat="false" ht="12.75" hidden="false" customHeight="false" outlineLevel="0" collapsed="false">
      <c r="A4125" s="142" t="s">
        <v>8654</v>
      </c>
      <c r="B4125" s="663" t="str">
        <f aca="false">C4125&amp;D4125&amp;E4125&amp;F4125&amp;G4125&amp;H4125</f>
        <v>ASSENTAMENTO DE TUBO PRFV DEFOFO,EXCLUSIVE FORNECIMENTO DESTE,ATERRO E SOCA ATE A ALTURA DA GERATRIZ SUPERIOR DO TUBO,CONSIDERANDO O MATERIAL DA PROPRIA ESCAVACAO,DIAMETRO DE 1200MM</v>
      </c>
      <c r="C4125" s="142" t="s">
        <v>8624</v>
      </c>
      <c r="D4125" s="142" t="s">
        <v>8625</v>
      </c>
      <c r="E4125" s="142" t="s">
        <v>8653</v>
      </c>
      <c r="F4125" s="142" t="s">
        <v>130</v>
      </c>
      <c r="I4125" s="142" t="s">
        <v>130</v>
      </c>
      <c r="J4125" s="142" t="n">
        <v>64.22</v>
      </c>
    </row>
    <row r="4126" customFormat="false" ht="12.75" hidden="false" customHeight="false" outlineLevel="0" collapsed="false">
      <c r="A4126" s="142" t="s">
        <v>8655</v>
      </c>
      <c r="B4126" s="663" t="str">
        <f aca="false">C4126&amp;D4126&amp;E4126&amp;F4126&amp;G4126&amp;H4126</f>
        <v>ASSENTAMENTO DE TUBO PRFV DEFOFO,EXCLUSIVE FORNECIMENTO DESTE,ATERRO E SOCA ATE A ALTURA DA GERATRIZ SUPERIOR DO TUBO,CONSIDERANDO O MATERIAL DA PROPRIA ESCAVACAO,DIAMETRO DE 1300MM</v>
      </c>
      <c r="C4126" s="142" t="s">
        <v>8624</v>
      </c>
      <c r="D4126" s="142" t="s">
        <v>8625</v>
      </c>
      <c r="E4126" s="142" t="s">
        <v>8656</v>
      </c>
      <c r="F4126" s="142" t="s">
        <v>130</v>
      </c>
      <c r="I4126" s="142" t="s">
        <v>130</v>
      </c>
      <c r="J4126" s="142" t="n">
        <v>85.36</v>
      </c>
    </row>
    <row r="4127" customFormat="false" ht="12.75" hidden="false" customHeight="false" outlineLevel="0" collapsed="false">
      <c r="A4127" s="142" t="s">
        <v>8657</v>
      </c>
      <c r="B4127" s="663" t="str">
        <f aca="false">C4127&amp;D4127&amp;E4127&amp;F4127&amp;G4127&amp;H4127</f>
        <v>ASSENTAMENTO DE TUBO PRFV DEFOFO,EXCLUSIVE FORNECIMENTO DESTE,ATERRO E SOCA ATE A ALTURA DA GERATRIZ SUPERIOR DO TUBO,CONSIDERANDO O MATERIAL DA PROPRIA ESCAVACAO,DIAMETRO DE 1300MM</v>
      </c>
      <c r="C4127" s="142" t="s">
        <v>8624</v>
      </c>
      <c r="D4127" s="142" t="s">
        <v>8625</v>
      </c>
      <c r="E4127" s="142" t="s">
        <v>8656</v>
      </c>
      <c r="F4127" s="142" t="s">
        <v>130</v>
      </c>
      <c r="I4127" s="142" t="s">
        <v>130</v>
      </c>
      <c r="J4127" s="142" t="n">
        <v>73.97</v>
      </c>
    </row>
    <row r="4128" customFormat="false" ht="12.75" hidden="false" customHeight="false" outlineLevel="0" collapsed="false">
      <c r="A4128" s="142" t="s">
        <v>8658</v>
      </c>
      <c r="B4128" s="663" t="str">
        <f aca="false">C4128&amp;D4128&amp;E4128&amp;F4128&amp;G4128&amp;H4128</f>
        <v>ASSENTAMENTO DE TUBO PRFV DEFOFO,EXCLUSIVE FORNECIMENTO DESTE,ATERRO E SOCA ATE A ALTURA DA GERATRIZ SUPERIOR DO TUBO,CONSIDERANDO O MATERIAL DA PROPRIA ESCAVACAO,DIAMETRO DE 1400MM</v>
      </c>
      <c r="C4128" s="142" t="s">
        <v>8624</v>
      </c>
      <c r="D4128" s="142" t="s">
        <v>8625</v>
      </c>
      <c r="E4128" s="142" t="s">
        <v>8659</v>
      </c>
      <c r="F4128" s="142" t="s">
        <v>130</v>
      </c>
      <c r="I4128" s="142" t="s">
        <v>130</v>
      </c>
      <c r="J4128" s="142" t="n">
        <v>89.8</v>
      </c>
    </row>
    <row r="4129" customFormat="false" ht="12.75" hidden="false" customHeight="false" outlineLevel="0" collapsed="false">
      <c r="A4129" s="142" t="s">
        <v>8660</v>
      </c>
      <c r="B4129" s="663" t="str">
        <f aca="false">C4129&amp;D4129&amp;E4129&amp;F4129&amp;G4129&amp;H4129</f>
        <v>ASSENTAMENTO DE TUBO PRFV DEFOFO,EXCLUSIVE FORNECIMENTO DESTE,ATERRO E SOCA ATE A ALTURA DA GERATRIZ SUPERIOR DO TUBO,CONSIDERANDO O MATERIAL DA PROPRIA ESCAVACAO,DIAMETRO DE 1400MM</v>
      </c>
      <c r="C4129" s="142" t="s">
        <v>8624</v>
      </c>
      <c r="D4129" s="142" t="s">
        <v>8625</v>
      </c>
      <c r="E4129" s="142" t="s">
        <v>8659</v>
      </c>
      <c r="F4129" s="142" t="s">
        <v>130</v>
      </c>
      <c r="I4129" s="142" t="s">
        <v>130</v>
      </c>
      <c r="J4129" s="142" t="n">
        <v>77.81</v>
      </c>
    </row>
    <row r="4130" customFormat="false" ht="12.75" hidden="false" customHeight="false" outlineLevel="0" collapsed="false">
      <c r="A4130" s="142" t="s">
        <v>8661</v>
      </c>
      <c r="B4130" s="663" t="str">
        <f aca="false">C4130&amp;D4130&amp;E4130&amp;F4130&amp;G4130&amp;H4130</f>
        <v>ASSENTAMENTO DE TUBO PRFV DEFOFO,EXCLUSIVE FORNECIMENTO DESTE,ATERRO E SOCA ATE A ALTURA DA GERATRIZ SUPERIOR DO TUBO,CONSIDERANDO O MATERIAL DA PROPRIA ESCAVACAO,DIAMETRO DE 1500MM</v>
      </c>
      <c r="C4130" s="142" t="s">
        <v>8624</v>
      </c>
      <c r="D4130" s="142" t="s">
        <v>8625</v>
      </c>
      <c r="E4130" s="142" t="s">
        <v>8662</v>
      </c>
      <c r="F4130" s="142" t="s">
        <v>130</v>
      </c>
      <c r="I4130" s="142" t="s">
        <v>130</v>
      </c>
      <c r="J4130" s="142" t="n">
        <v>94.31</v>
      </c>
    </row>
    <row r="4131" customFormat="false" ht="12.75" hidden="false" customHeight="false" outlineLevel="0" collapsed="false">
      <c r="A4131" s="142" t="s">
        <v>8663</v>
      </c>
      <c r="B4131" s="663" t="str">
        <f aca="false">C4131&amp;D4131&amp;E4131&amp;F4131&amp;G4131&amp;H4131</f>
        <v>ASSENTAMENTO DE TUBO PRFV DEFOFO,EXCLUSIVE FORNECIMENTO DESTE,ATERRO E SOCA ATE A ALTURA DA GERATRIZ SUPERIOR DO TUBO,CONSIDERANDO O MATERIAL DA PROPRIA ESCAVACAO,DIAMETRO DE 1500MM</v>
      </c>
      <c r="C4131" s="142" t="s">
        <v>8624</v>
      </c>
      <c r="D4131" s="142" t="s">
        <v>8625</v>
      </c>
      <c r="E4131" s="142" t="s">
        <v>8662</v>
      </c>
      <c r="F4131" s="142" t="s">
        <v>130</v>
      </c>
      <c r="I4131" s="142" t="s">
        <v>130</v>
      </c>
      <c r="J4131" s="142" t="n">
        <v>81.72</v>
      </c>
    </row>
    <row r="4132" customFormat="false" ht="12.75" hidden="false" customHeight="false" outlineLevel="0" collapsed="false">
      <c r="A4132" s="142" t="s">
        <v>8664</v>
      </c>
      <c r="B4132" s="663" t="str">
        <f aca="false">C4132&amp;D4132&amp;E4132&amp;F4132&amp;G4132&amp;H4132</f>
        <v>ASSENTAMENTO DE TUBULACAO DE PVC,COM JUNTA ELASTICA,PARA COLETOR DE ESGOTOS,COM DIAMETRO NOMINAL DE 100MM,ATERRO E SOCAATE A ALTURA DA GERATRIZ SUPERIOR DO TUBO,CONSIDERANDO O MATERIAL DA PROPRIA ESCAVACAO,EXCLUSIVE TUBO E JUNTA</v>
      </c>
      <c r="C4132" s="142" t="s">
        <v>8665</v>
      </c>
      <c r="D4132" s="142" t="s">
        <v>8666</v>
      </c>
      <c r="E4132" s="142" t="s">
        <v>8667</v>
      </c>
      <c r="F4132" s="142" t="s">
        <v>8668</v>
      </c>
      <c r="I4132" s="142" t="s">
        <v>130</v>
      </c>
      <c r="J4132" s="142" t="n">
        <v>7.46</v>
      </c>
    </row>
    <row r="4133" customFormat="false" ht="12.75" hidden="false" customHeight="false" outlineLevel="0" collapsed="false">
      <c r="A4133" s="142" t="s">
        <v>8669</v>
      </c>
      <c r="B4133" s="663" t="str">
        <f aca="false">C4133&amp;D4133&amp;E4133&amp;F4133&amp;G4133&amp;H4133</f>
        <v>ASSENTAMENTO DE TUBULACAO DE PVC,COM JUNTA ELASTICA,PARA COLETOR DE ESGOTOS,COM DIAMETRO NOMINAL DE 100MM,ATERRO E SOCAATE A ALTURA DA GERATRIZ SUPERIOR DO TUBO,CONSIDERANDO O MATERIAL DA PROPRIA ESCAVACAO,EXCLUSIVE TUBO E JUNTA</v>
      </c>
      <c r="C4133" s="142" t="s">
        <v>8665</v>
      </c>
      <c r="D4133" s="142" t="s">
        <v>8666</v>
      </c>
      <c r="E4133" s="142" t="s">
        <v>8667</v>
      </c>
      <c r="F4133" s="142" t="s">
        <v>8668</v>
      </c>
      <c r="I4133" s="142" t="s">
        <v>130</v>
      </c>
      <c r="J4133" s="142" t="n">
        <v>6.47</v>
      </c>
    </row>
    <row r="4134" customFormat="false" ht="12.75" hidden="false" customHeight="false" outlineLevel="0" collapsed="false">
      <c r="A4134" s="142" t="s">
        <v>8670</v>
      </c>
      <c r="B4134" s="663" t="str">
        <f aca="false">C4134&amp;D4134&amp;E4134&amp;F4134&amp;G4134&amp;H4134</f>
        <v>ASSENTAMENTO DE TUBULACAO DE PVC,COM JUNTA ELASTICA,PARA COLETOR DE ESGOTOS,COM DIAMETRO NOMINAL DE 150MM,ATERRO E SOCAATE A ALTURA DA GERATRIZ SUPERIOR DO TUBO,CONSIDERANDO O MATERIAL DA PROPRIA ESCAVACAO,EXCLUSIVE TUBO E JUNTA</v>
      </c>
      <c r="C4134" s="142" t="s">
        <v>8665</v>
      </c>
      <c r="D4134" s="142" t="s">
        <v>8671</v>
      </c>
      <c r="E4134" s="142" t="s">
        <v>8667</v>
      </c>
      <c r="F4134" s="142" t="s">
        <v>8668</v>
      </c>
      <c r="I4134" s="142" t="s">
        <v>130</v>
      </c>
      <c r="J4134" s="142" t="n">
        <v>10.23</v>
      </c>
    </row>
    <row r="4135" customFormat="false" ht="12.75" hidden="false" customHeight="false" outlineLevel="0" collapsed="false">
      <c r="A4135" s="142" t="s">
        <v>8672</v>
      </c>
      <c r="B4135" s="663" t="str">
        <f aca="false">C4135&amp;D4135&amp;E4135&amp;F4135&amp;G4135&amp;H4135</f>
        <v>ASSENTAMENTO DE TUBULACAO DE PVC,COM JUNTA ELASTICA,PARA COLETOR DE ESGOTOS,COM DIAMETRO NOMINAL DE 150MM,ATERRO E SOCAATE A ALTURA DA GERATRIZ SUPERIOR DO TUBO,CONSIDERANDO O MATERIAL DA PROPRIA ESCAVACAO,EXCLUSIVE TUBO E JUNTA</v>
      </c>
      <c r="C4135" s="142" t="s">
        <v>8665</v>
      </c>
      <c r="D4135" s="142" t="s">
        <v>8671</v>
      </c>
      <c r="E4135" s="142" t="s">
        <v>8667</v>
      </c>
      <c r="F4135" s="142" t="s">
        <v>8668</v>
      </c>
      <c r="I4135" s="142" t="s">
        <v>130</v>
      </c>
      <c r="J4135" s="142" t="n">
        <v>8.87</v>
      </c>
    </row>
    <row r="4136" customFormat="false" ht="12.75" hidden="false" customHeight="false" outlineLevel="0" collapsed="false">
      <c r="A4136" s="142" t="s">
        <v>8673</v>
      </c>
      <c r="B4136" s="663" t="str">
        <f aca="false">C4136&amp;D4136&amp;E4136&amp;F4136&amp;G4136&amp;H4136</f>
        <v>ASSENTAMENTO DE TUBULACAO DE PVC,COM JUNTA ELASTICA,PARA COLETOR DE ESGOTOS,COM DIAMETRO NOMINAL DE 200MM,ATERRO E SOCAATE A ALTURA DA GERATRIZ SUPERIOR DO TUBO,CONSIDERANDO O MATERIAL DA PROPRIA ESCAVACAO,EXCLUSIVE TUBO E JUNTA</v>
      </c>
      <c r="C4136" s="142" t="s">
        <v>8665</v>
      </c>
      <c r="D4136" s="142" t="s">
        <v>8674</v>
      </c>
      <c r="E4136" s="142" t="s">
        <v>8667</v>
      </c>
      <c r="F4136" s="142" t="s">
        <v>8668</v>
      </c>
      <c r="I4136" s="142" t="s">
        <v>130</v>
      </c>
      <c r="J4136" s="142" t="n">
        <v>13.01</v>
      </c>
    </row>
    <row r="4137" customFormat="false" ht="12.75" hidden="false" customHeight="false" outlineLevel="0" collapsed="false">
      <c r="A4137" s="142" t="s">
        <v>8675</v>
      </c>
      <c r="B4137" s="663" t="str">
        <f aca="false">C4137&amp;D4137&amp;E4137&amp;F4137&amp;G4137&amp;H4137</f>
        <v>ASSENTAMENTO DE TUBULACAO DE PVC,COM JUNTA ELASTICA,PARA COLETOR DE ESGOTOS,COM DIAMETRO NOMINAL DE 200MM,ATERRO E SOCAATE A ALTURA DA GERATRIZ SUPERIOR DO TUBO,CONSIDERANDO O MATERIAL DA PROPRIA ESCAVACAO,EXCLUSIVE TUBO E JUNTA</v>
      </c>
      <c r="C4137" s="142" t="s">
        <v>8665</v>
      </c>
      <c r="D4137" s="142" t="s">
        <v>8674</v>
      </c>
      <c r="E4137" s="142" t="s">
        <v>8667</v>
      </c>
      <c r="F4137" s="142" t="s">
        <v>8668</v>
      </c>
      <c r="I4137" s="142" t="s">
        <v>130</v>
      </c>
      <c r="J4137" s="142" t="n">
        <v>11.27</v>
      </c>
    </row>
    <row r="4138" customFormat="false" ht="12.75" hidden="false" customHeight="false" outlineLevel="0" collapsed="false">
      <c r="A4138" s="142" t="s">
        <v>8676</v>
      </c>
      <c r="B4138" s="663" t="str">
        <f aca="false">C4138&amp;D4138&amp;E4138&amp;F4138&amp;G4138&amp;H4138</f>
        <v>ASSENTAMENTO DE TUBULACAO DE PVC COM JUNTA ELASTICA,PARA COLETOR DE ESGOTOS,COM DIAMETRO NOMINAL DE 250MM,ATERRO E SOCAATE A ALTURA DA GERATRIZ SUPERIOR DO TUBO,CONSIDERANDO O MATERIAL DA PROPRIA ESCAVACAO,EXCLUSIVE TUBO E JUNTA</v>
      </c>
      <c r="C4138" s="142" t="s">
        <v>8677</v>
      </c>
      <c r="D4138" s="142" t="s">
        <v>8678</v>
      </c>
      <c r="E4138" s="142" t="s">
        <v>8667</v>
      </c>
      <c r="F4138" s="142" t="s">
        <v>8668</v>
      </c>
      <c r="I4138" s="142" t="s">
        <v>130</v>
      </c>
      <c r="J4138" s="142" t="n">
        <v>15.78</v>
      </c>
    </row>
    <row r="4139" customFormat="false" ht="12.75" hidden="false" customHeight="false" outlineLevel="0" collapsed="false">
      <c r="A4139" s="142" t="s">
        <v>8679</v>
      </c>
      <c r="B4139" s="663" t="str">
        <f aca="false">C4139&amp;D4139&amp;E4139&amp;F4139&amp;G4139&amp;H4139</f>
        <v>ASSENTAMENTO DE TUBULACAO DE PVC COM JUNTA ELASTICA,PARA COLETOR DE ESGOTOS,COM DIAMETRO NOMINAL DE 250MM,ATERRO E SOCAATE A ALTURA DA GERATRIZ SUPERIOR DO TUBO,CONSIDERANDO O MATERIAL DA PROPRIA ESCAVACAO,EXCLUSIVE TUBO E JUNTA</v>
      </c>
      <c r="C4139" s="142" t="s">
        <v>8677</v>
      </c>
      <c r="D4139" s="142" t="s">
        <v>8678</v>
      </c>
      <c r="E4139" s="142" t="s">
        <v>8667</v>
      </c>
      <c r="F4139" s="142" t="s">
        <v>8668</v>
      </c>
      <c r="I4139" s="142" t="s">
        <v>130</v>
      </c>
      <c r="J4139" s="142" t="n">
        <v>13.67</v>
      </c>
    </row>
    <row r="4140" customFormat="false" ht="12.75" hidden="false" customHeight="false" outlineLevel="0" collapsed="false">
      <c r="A4140" s="142" t="s">
        <v>8680</v>
      </c>
      <c r="B4140" s="663" t="str">
        <f aca="false">C4140&amp;D4140&amp;E4140&amp;F4140&amp;G4140&amp;H4140</f>
        <v>ASSENTAMENTO DE TUBULACAO DE PVC COM JUNTA ELASTICA,PARA COLETOR DE ESGOTOS,COM DIAMETRO NOMINAL DE 300MM,ATERRO E SOCAATE A ALTURA DA GERATRIZ SUPERIOR DO TUBO,CONSIDERANDO O MATERIAL DA PROPRIA ESCAVACAO,EXCLUSIVE TUBO E JUNTA</v>
      </c>
      <c r="C4140" s="142" t="s">
        <v>8677</v>
      </c>
      <c r="D4140" s="142" t="s">
        <v>8681</v>
      </c>
      <c r="E4140" s="142" t="s">
        <v>8667</v>
      </c>
      <c r="F4140" s="142" t="s">
        <v>8668</v>
      </c>
      <c r="I4140" s="142" t="s">
        <v>130</v>
      </c>
      <c r="J4140" s="142" t="n">
        <v>18.55</v>
      </c>
    </row>
    <row r="4141" customFormat="false" ht="12.75" hidden="false" customHeight="false" outlineLevel="0" collapsed="false">
      <c r="A4141" s="142" t="s">
        <v>8682</v>
      </c>
      <c r="B4141" s="663" t="str">
        <f aca="false">C4141&amp;D4141&amp;E4141&amp;F4141&amp;G4141&amp;H4141</f>
        <v>ASSENTAMENTO DE TUBULACAO DE PVC COM JUNTA ELASTICA,PARA COLETOR DE ESGOTOS,COM DIAMETRO NOMINAL DE 300MM,ATERRO E SOCAATE A ALTURA DA GERATRIZ SUPERIOR DO TUBO,CONSIDERANDO O MATERIAL DA PROPRIA ESCAVACAO,EXCLUSIVE TUBO E JUNTA</v>
      </c>
      <c r="C4141" s="142" t="s">
        <v>8677</v>
      </c>
      <c r="D4141" s="142" t="s">
        <v>8681</v>
      </c>
      <c r="E4141" s="142" t="s">
        <v>8667</v>
      </c>
      <c r="F4141" s="142" t="s">
        <v>8668</v>
      </c>
      <c r="I4141" s="142" t="s">
        <v>130</v>
      </c>
      <c r="J4141" s="142" t="n">
        <v>16.08</v>
      </c>
    </row>
    <row r="4142" customFormat="false" ht="12.75" hidden="false" customHeight="false" outlineLevel="0" collapsed="false">
      <c r="A4142" s="142" t="s">
        <v>8683</v>
      </c>
      <c r="B4142" s="663" t="str">
        <f aca="false">C4142&amp;D4142&amp;E4142&amp;F4142&amp;G4142&amp;H4142</f>
        <v>ASSENTAMENTO DE TUBULACAO DE PVC,COM JUNTA ELASTICA,PARA COLETOR DE ESGOTOS,COM DIAMETRO NOMINAL DE 350MM,ATERRO E SOCAATE A ALTURA DA GERATRIZ SUPERIOR DO TUBO,CONSIDERANDO O MATERIAL DA PROPRIA ESCAVACAO,EXCLUSIVE TUBO E JUNTA</v>
      </c>
      <c r="C4142" s="142" t="s">
        <v>8665</v>
      </c>
      <c r="D4142" s="142" t="s">
        <v>8684</v>
      </c>
      <c r="E4142" s="142" t="s">
        <v>8667</v>
      </c>
      <c r="F4142" s="142" t="s">
        <v>8668</v>
      </c>
      <c r="I4142" s="142" t="s">
        <v>130</v>
      </c>
      <c r="J4142" s="142" t="n">
        <v>21.32</v>
      </c>
    </row>
    <row r="4143" customFormat="false" ht="12.75" hidden="false" customHeight="false" outlineLevel="0" collapsed="false">
      <c r="A4143" s="142" t="s">
        <v>8685</v>
      </c>
      <c r="B4143" s="663" t="str">
        <f aca="false">C4143&amp;D4143&amp;E4143&amp;F4143&amp;G4143&amp;H4143</f>
        <v>ASSENTAMENTO DE TUBULACAO DE PVC,COM JUNTA ELASTICA,PARA COLETOR DE ESGOTOS,COM DIAMETRO NOMINAL DE 350MM,ATERRO E SOCAATE A ALTURA DA GERATRIZ SUPERIOR DO TUBO,CONSIDERANDO O MATERIAL DA PROPRIA ESCAVACAO,EXCLUSIVE TUBO E JUNTA</v>
      </c>
      <c r="C4143" s="142" t="s">
        <v>8665</v>
      </c>
      <c r="D4143" s="142" t="s">
        <v>8684</v>
      </c>
      <c r="E4143" s="142" t="s">
        <v>8667</v>
      </c>
      <c r="F4143" s="142" t="s">
        <v>8668</v>
      </c>
      <c r="I4143" s="142" t="s">
        <v>130</v>
      </c>
      <c r="J4143" s="142" t="n">
        <v>18.48</v>
      </c>
    </row>
    <row r="4144" customFormat="false" ht="12.75" hidden="false" customHeight="false" outlineLevel="0" collapsed="false">
      <c r="A4144" s="142" t="s">
        <v>8686</v>
      </c>
      <c r="B4144" s="663" t="str">
        <f aca="false">C4144&amp;D4144&amp;E4144&amp;F4144&amp;G4144&amp;H4144</f>
        <v>ASSENTAMENTO DE TUBULACAO DE PVC,COM JUNTA ELASTICA,PARA COLETOR DE ESGOTOS,COM DIAMETRO NOMINAL DE 400MM,ATERRO E SOCAATE A ALTURA DA GERATRIZ SUPERIOR DO TUBO,CONSIDERANDO O MATERIAL DA PROPRIA ESCAVACAO,EXCLUSIVE TUBO E JUNTA</v>
      </c>
      <c r="C4144" s="142" t="s">
        <v>8665</v>
      </c>
      <c r="D4144" s="142" t="s">
        <v>8687</v>
      </c>
      <c r="E4144" s="142" t="s">
        <v>8667</v>
      </c>
      <c r="F4144" s="142" t="s">
        <v>8668</v>
      </c>
      <c r="I4144" s="142" t="s">
        <v>130</v>
      </c>
      <c r="J4144" s="142" t="n">
        <v>24.1</v>
      </c>
    </row>
    <row r="4145" customFormat="false" ht="12.75" hidden="false" customHeight="false" outlineLevel="0" collapsed="false">
      <c r="A4145" s="142" t="s">
        <v>8688</v>
      </c>
      <c r="B4145" s="663" t="str">
        <f aca="false">C4145&amp;D4145&amp;E4145&amp;F4145&amp;G4145&amp;H4145</f>
        <v>ASSENTAMENTO DE TUBULACAO DE PVC,COM JUNTA ELASTICA,PARA COLETOR DE ESGOTOS,COM DIAMETRO NOMINAL DE 400MM,ATERRO E SOCAATE A ALTURA DA GERATRIZ SUPERIOR DO TUBO,CONSIDERANDO O MATERIAL DA PROPRIA ESCAVACAO,EXCLUSIVE TUBO E JUNTA</v>
      </c>
      <c r="C4145" s="142" t="s">
        <v>8665</v>
      </c>
      <c r="D4145" s="142" t="s">
        <v>8687</v>
      </c>
      <c r="E4145" s="142" t="s">
        <v>8667</v>
      </c>
      <c r="F4145" s="142" t="s">
        <v>8668</v>
      </c>
      <c r="I4145" s="142" t="s">
        <v>130</v>
      </c>
      <c r="J4145" s="142" t="n">
        <v>20.88</v>
      </c>
    </row>
    <row r="4146" customFormat="false" ht="12.75" hidden="false" customHeight="false" outlineLevel="0" collapsed="false">
      <c r="A4146" s="142" t="s">
        <v>8689</v>
      </c>
      <c r="B4146" s="663" t="str">
        <f aca="false">C4146&amp;D4146&amp;E4146&amp;F4146&amp;G4146&amp;H4146</f>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146" s="142" t="s">
        <v>8690</v>
      </c>
      <c r="D4146" s="142" t="s">
        <v>8691</v>
      </c>
      <c r="E4146" s="142" t="s">
        <v>8692</v>
      </c>
      <c r="F4146" s="142" t="s">
        <v>8693</v>
      </c>
      <c r="G4146" s="142" t="s">
        <v>8694</v>
      </c>
      <c r="H4146" s="142" t="s">
        <v>8695</v>
      </c>
      <c r="I4146" s="142" t="s">
        <v>130</v>
      </c>
      <c r="J4146" s="142" t="n">
        <v>2.54</v>
      </c>
    </row>
    <row r="4147" customFormat="false" ht="12.75" hidden="false" customHeight="false" outlineLevel="0" collapsed="false">
      <c r="A4147" s="142" t="s">
        <v>8696</v>
      </c>
      <c r="B4147" s="663" t="str">
        <f aca="false">C4147&amp;D4147&amp;E4147&amp;F4147&amp;G4147&amp;H4147</f>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147" s="142" t="s">
        <v>8690</v>
      </c>
      <c r="D4147" s="142" t="s">
        <v>8691</v>
      </c>
      <c r="E4147" s="142" t="s">
        <v>8692</v>
      </c>
      <c r="F4147" s="142" t="s">
        <v>8693</v>
      </c>
      <c r="G4147" s="142" t="s">
        <v>8694</v>
      </c>
      <c r="H4147" s="142" t="s">
        <v>8695</v>
      </c>
      <c r="I4147" s="142" t="s">
        <v>130</v>
      </c>
      <c r="J4147" s="142" t="n">
        <v>2.21</v>
      </c>
    </row>
    <row r="4148" customFormat="false" ht="12.75" hidden="false" customHeight="false" outlineLevel="0" collapsed="false">
      <c r="A4148" s="142" t="s">
        <v>8697</v>
      </c>
      <c r="B4148" s="663" t="str">
        <f aca="false">C4148&amp;D4148&amp;E4148&amp;F4148&amp;G4148&amp;H4148</f>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148" s="142" t="s">
        <v>8690</v>
      </c>
      <c r="D4148" s="142" t="s">
        <v>8698</v>
      </c>
      <c r="E4148" s="142" t="s">
        <v>8692</v>
      </c>
      <c r="F4148" s="142" t="s">
        <v>8699</v>
      </c>
      <c r="G4148" s="142" t="s">
        <v>8700</v>
      </c>
      <c r="H4148" s="142" t="s">
        <v>8701</v>
      </c>
      <c r="I4148" s="142" t="s">
        <v>130</v>
      </c>
      <c r="J4148" s="142" t="n">
        <v>4.4</v>
      </c>
    </row>
    <row r="4149" customFormat="false" ht="12.75" hidden="false" customHeight="false" outlineLevel="0" collapsed="false">
      <c r="A4149" s="142" t="s">
        <v>8702</v>
      </c>
      <c r="B4149" s="663" t="str">
        <f aca="false">C4149&amp;D4149&amp;E4149&amp;F4149&amp;G4149&amp;H4149</f>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149" s="142" t="s">
        <v>8690</v>
      </c>
      <c r="D4149" s="142" t="s">
        <v>8698</v>
      </c>
      <c r="E4149" s="142" t="s">
        <v>8692</v>
      </c>
      <c r="F4149" s="142" t="s">
        <v>8699</v>
      </c>
      <c r="G4149" s="142" t="s">
        <v>8700</v>
      </c>
      <c r="H4149" s="142" t="s">
        <v>8701</v>
      </c>
      <c r="I4149" s="142" t="s">
        <v>130</v>
      </c>
      <c r="J4149" s="142" t="n">
        <v>3.83</v>
      </c>
    </row>
    <row r="4150" customFormat="false" ht="12.75" hidden="false" customHeight="false" outlineLevel="0" collapsed="false">
      <c r="A4150" s="142" t="s">
        <v>8703</v>
      </c>
      <c r="B4150" s="663" t="str">
        <f aca="false">C4150&amp;D4150&amp;E4150&amp;F4150&amp;G4150&amp;H4150</f>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150" s="142" t="s">
        <v>8690</v>
      </c>
      <c r="D4150" s="142" t="s">
        <v>8704</v>
      </c>
      <c r="E4150" s="142" t="s">
        <v>8705</v>
      </c>
      <c r="F4150" s="142" t="s">
        <v>8706</v>
      </c>
      <c r="G4150" s="142" t="s">
        <v>8707</v>
      </c>
      <c r="H4150" s="142" t="s">
        <v>8708</v>
      </c>
      <c r="I4150" s="142" t="s">
        <v>130</v>
      </c>
      <c r="J4150" s="142" t="n">
        <v>5.93</v>
      </c>
    </row>
    <row r="4151" customFormat="false" ht="12.75" hidden="false" customHeight="false" outlineLevel="0" collapsed="false">
      <c r="A4151" s="142" t="s">
        <v>8709</v>
      </c>
      <c r="B4151" s="663" t="str">
        <f aca="false">C4151&amp;D4151&amp;E4151&amp;F4151&amp;G4151&amp;H4151</f>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151" s="142" t="s">
        <v>8690</v>
      </c>
      <c r="D4151" s="142" t="s">
        <v>8704</v>
      </c>
      <c r="E4151" s="142" t="s">
        <v>8705</v>
      </c>
      <c r="F4151" s="142" t="s">
        <v>8706</v>
      </c>
      <c r="G4151" s="142" t="s">
        <v>8707</v>
      </c>
      <c r="H4151" s="142" t="s">
        <v>8708</v>
      </c>
      <c r="I4151" s="142" t="s">
        <v>130</v>
      </c>
      <c r="J4151" s="142" t="n">
        <v>5.16</v>
      </c>
    </row>
    <row r="4152" customFormat="false" ht="12.75" hidden="false" customHeight="false" outlineLevel="0" collapsed="false">
      <c r="A4152" s="142" t="s">
        <v>8710</v>
      </c>
      <c r="B4152" s="663" t="str">
        <f aca="false">C4152&amp;D4152&amp;E4152&amp;F4152&amp;G4152&amp;H4152</f>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152" s="142" t="s">
        <v>8690</v>
      </c>
      <c r="D4152" s="142" t="s">
        <v>8711</v>
      </c>
      <c r="E4152" s="142" t="s">
        <v>8705</v>
      </c>
      <c r="F4152" s="142" t="s">
        <v>8706</v>
      </c>
      <c r="G4152" s="142" t="s">
        <v>8707</v>
      </c>
      <c r="H4152" s="142" t="s">
        <v>8708</v>
      </c>
      <c r="I4152" s="142" t="s">
        <v>130</v>
      </c>
      <c r="J4152" s="142" t="n">
        <v>8.98</v>
      </c>
    </row>
    <row r="4153" customFormat="false" ht="12.75" hidden="false" customHeight="false" outlineLevel="0" collapsed="false">
      <c r="A4153" s="142" t="s">
        <v>8712</v>
      </c>
      <c r="B4153" s="663" t="str">
        <f aca="false">C4153&amp;D4153&amp;E4153&amp;F4153&amp;G4153&amp;H4153</f>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153" s="142" t="s">
        <v>8690</v>
      </c>
      <c r="D4153" s="142" t="s">
        <v>8711</v>
      </c>
      <c r="E4153" s="142" t="s">
        <v>8705</v>
      </c>
      <c r="F4153" s="142" t="s">
        <v>8706</v>
      </c>
      <c r="G4153" s="142" t="s">
        <v>8707</v>
      </c>
      <c r="H4153" s="142" t="s">
        <v>8708</v>
      </c>
      <c r="I4153" s="142" t="s">
        <v>130</v>
      </c>
      <c r="J4153" s="142" t="n">
        <v>7.82</v>
      </c>
    </row>
    <row r="4154" customFormat="false" ht="12.75" hidden="false" customHeight="false" outlineLevel="0" collapsed="false">
      <c r="A4154" s="142" t="s">
        <v>8713</v>
      </c>
      <c r="B4154" s="663" t="str">
        <f aca="false">C4154&amp;D4154&amp;E4154&amp;F4154&amp;G4154&amp;H4154</f>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154" s="142" t="s">
        <v>8690</v>
      </c>
      <c r="D4154" s="142" t="s">
        <v>8714</v>
      </c>
      <c r="E4154" s="142" t="s">
        <v>8705</v>
      </c>
      <c r="F4154" s="142" t="s">
        <v>8706</v>
      </c>
      <c r="G4154" s="142" t="s">
        <v>8700</v>
      </c>
      <c r="H4154" s="142" t="s">
        <v>8701</v>
      </c>
      <c r="I4154" s="142" t="s">
        <v>130</v>
      </c>
      <c r="J4154" s="142" t="n">
        <v>12.52</v>
      </c>
    </row>
    <row r="4155" customFormat="false" ht="12.75" hidden="false" customHeight="false" outlineLevel="0" collapsed="false">
      <c r="A4155" s="142" t="s">
        <v>8715</v>
      </c>
      <c r="B4155" s="663" t="str">
        <f aca="false">C4155&amp;D4155&amp;E4155&amp;F4155&amp;G4155&amp;H4155</f>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155" s="142" t="s">
        <v>8690</v>
      </c>
      <c r="D4155" s="142" t="s">
        <v>8714</v>
      </c>
      <c r="E4155" s="142" t="s">
        <v>8705</v>
      </c>
      <c r="F4155" s="142" t="s">
        <v>8706</v>
      </c>
      <c r="G4155" s="142" t="s">
        <v>8700</v>
      </c>
      <c r="H4155" s="142" t="s">
        <v>8701</v>
      </c>
      <c r="I4155" s="142" t="s">
        <v>130</v>
      </c>
      <c r="J4155" s="142" t="n">
        <v>10.91</v>
      </c>
    </row>
    <row r="4156" customFormat="false" ht="12.75" hidden="false" customHeight="false" outlineLevel="0" collapsed="false">
      <c r="A4156" s="142" t="s">
        <v>8716</v>
      </c>
      <c r="B4156" s="663" t="str">
        <f aca="false">C4156&amp;D4156&amp;E4156&amp;F4156&amp;G4156&amp;H4156</f>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156" s="142" t="s">
        <v>8690</v>
      </c>
      <c r="D4156" s="142" t="s">
        <v>8717</v>
      </c>
      <c r="E4156" s="142" t="s">
        <v>8705</v>
      </c>
      <c r="F4156" s="142" t="s">
        <v>8706</v>
      </c>
      <c r="G4156" s="142" t="s">
        <v>8707</v>
      </c>
      <c r="H4156" s="142" t="s">
        <v>8708</v>
      </c>
      <c r="I4156" s="142" t="s">
        <v>130</v>
      </c>
      <c r="J4156" s="142" t="n">
        <v>16.1</v>
      </c>
    </row>
    <row r="4157" customFormat="false" ht="12.75" hidden="false" customHeight="false" outlineLevel="0" collapsed="false">
      <c r="A4157" s="142" t="s">
        <v>8718</v>
      </c>
      <c r="B4157" s="663" t="str">
        <f aca="false">C4157&amp;D4157&amp;E4157&amp;F4157&amp;G4157&amp;H4157</f>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157" s="142" t="s">
        <v>8690</v>
      </c>
      <c r="D4157" s="142" t="s">
        <v>8717</v>
      </c>
      <c r="E4157" s="142" t="s">
        <v>8705</v>
      </c>
      <c r="F4157" s="142" t="s">
        <v>8706</v>
      </c>
      <c r="G4157" s="142" t="s">
        <v>8707</v>
      </c>
      <c r="H4157" s="142" t="s">
        <v>8708</v>
      </c>
      <c r="I4157" s="142" t="s">
        <v>130</v>
      </c>
      <c r="J4157" s="142" t="n">
        <v>14.04</v>
      </c>
    </row>
    <row r="4158" customFormat="false" ht="12.75" hidden="false" customHeight="false" outlineLevel="0" collapsed="false">
      <c r="A4158" s="142" t="s">
        <v>8719</v>
      </c>
      <c r="B4158" s="663" t="str">
        <f aca="false">C4158&amp;D4158&amp;E4158&amp;F4158&amp;G4158&amp;H4158</f>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158" s="142" t="s">
        <v>8690</v>
      </c>
      <c r="D4158" s="142" t="s">
        <v>8720</v>
      </c>
      <c r="E4158" s="142" t="s">
        <v>8705</v>
      </c>
      <c r="F4158" s="142" t="s">
        <v>8706</v>
      </c>
      <c r="G4158" s="142" t="s">
        <v>8707</v>
      </c>
      <c r="H4158" s="142" t="s">
        <v>8708</v>
      </c>
      <c r="I4158" s="142" t="s">
        <v>130</v>
      </c>
      <c r="J4158" s="142" t="n">
        <v>19.86</v>
      </c>
    </row>
    <row r="4159" customFormat="false" ht="12.75" hidden="false" customHeight="false" outlineLevel="0" collapsed="false">
      <c r="A4159" s="142" t="s">
        <v>8721</v>
      </c>
      <c r="B4159" s="663" t="str">
        <f aca="false">C4159&amp;D4159&amp;E4159&amp;F4159&amp;G4159&amp;H4159</f>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159" s="142" t="s">
        <v>8690</v>
      </c>
      <c r="D4159" s="142" t="s">
        <v>8720</v>
      </c>
      <c r="E4159" s="142" t="s">
        <v>8705</v>
      </c>
      <c r="F4159" s="142" t="s">
        <v>8706</v>
      </c>
      <c r="G4159" s="142" t="s">
        <v>8707</v>
      </c>
      <c r="H4159" s="142" t="s">
        <v>8708</v>
      </c>
      <c r="I4159" s="142" t="s">
        <v>130</v>
      </c>
      <c r="J4159" s="142" t="n">
        <v>17.33</v>
      </c>
    </row>
    <row r="4160" customFormat="false" ht="12.75" hidden="false" customHeight="false" outlineLevel="0" collapsed="false">
      <c r="A4160" s="142" t="s">
        <v>8722</v>
      </c>
      <c r="B4160" s="663" t="str">
        <f aca="false">C4160&amp;D4160&amp;E4160&amp;F4160&amp;G4160&amp;H4160</f>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160" s="142" t="s">
        <v>8690</v>
      </c>
      <c r="D4160" s="142" t="s">
        <v>8723</v>
      </c>
      <c r="E4160" s="142" t="s">
        <v>8705</v>
      </c>
      <c r="F4160" s="142" t="s">
        <v>8706</v>
      </c>
      <c r="G4160" s="142" t="s">
        <v>8707</v>
      </c>
      <c r="H4160" s="142" t="s">
        <v>8708</v>
      </c>
      <c r="I4160" s="142" t="s">
        <v>130</v>
      </c>
      <c r="J4160" s="142" t="n">
        <v>26.35</v>
      </c>
    </row>
    <row r="4161" customFormat="false" ht="12.75" hidden="false" customHeight="false" outlineLevel="0" collapsed="false">
      <c r="A4161" s="142" t="s">
        <v>8724</v>
      </c>
      <c r="B4161" s="663" t="str">
        <f aca="false">C4161&amp;D4161&amp;E4161&amp;F4161&amp;G4161&amp;H4161</f>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161" s="142" t="s">
        <v>8690</v>
      </c>
      <c r="D4161" s="142" t="s">
        <v>8723</v>
      </c>
      <c r="E4161" s="142" t="s">
        <v>8705</v>
      </c>
      <c r="F4161" s="142" t="s">
        <v>8706</v>
      </c>
      <c r="G4161" s="142" t="s">
        <v>8707</v>
      </c>
      <c r="H4161" s="142" t="s">
        <v>8708</v>
      </c>
      <c r="I4161" s="142" t="s">
        <v>130</v>
      </c>
      <c r="J4161" s="142" t="n">
        <v>23.01</v>
      </c>
    </row>
    <row r="4162" customFormat="false" ht="12.75" hidden="false" customHeight="false" outlineLevel="0" collapsed="false">
      <c r="A4162" s="142" t="s">
        <v>8725</v>
      </c>
      <c r="B4162" s="663" t="str">
        <f aca="false">C4162&amp;D4162&amp;E4162&amp;F4162&amp;G4162&amp;H4162</f>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162" s="142" t="s">
        <v>8690</v>
      </c>
      <c r="D4162" s="142" t="s">
        <v>8726</v>
      </c>
      <c r="E4162" s="142" t="s">
        <v>8705</v>
      </c>
      <c r="F4162" s="142" t="s">
        <v>8706</v>
      </c>
      <c r="G4162" s="142" t="s">
        <v>8707</v>
      </c>
      <c r="H4162" s="142" t="s">
        <v>8708</v>
      </c>
      <c r="I4162" s="142" t="s">
        <v>130</v>
      </c>
      <c r="J4162" s="142" t="n">
        <v>32.84</v>
      </c>
    </row>
    <row r="4163" customFormat="false" ht="12.75" hidden="false" customHeight="false" outlineLevel="0" collapsed="false">
      <c r="A4163" s="142" t="s">
        <v>8727</v>
      </c>
      <c r="B4163" s="663" t="str">
        <f aca="false">C4163&amp;D4163&amp;E4163&amp;F4163&amp;G4163&amp;H4163</f>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163" s="142" t="s">
        <v>8690</v>
      </c>
      <c r="D4163" s="142" t="s">
        <v>8726</v>
      </c>
      <c r="E4163" s="142" t="s">
        <v>8705</v>
      </c>
      <c r="F4163" s="142" t="s">
        <v>8706</v>
      </c>
      <c r="G4163" s="142" t="s">
        <v>8707</v>
      </c>
      <c r="H4163" s="142" t="s">
        <v>8708</v>
      </c>
      <c r="I4163" s="142" t="s">
        <v>130</v>
      </c>
      <c r="J4163" s="142" t="n">
        <v>28.7</v>
      </c>
    </row>
    <row r="4164" customFormat="false" ht="12.75" hidden="false" customHeight="false" outlineLevel="0" collapsed="false">
      <c r="A4164" s="142" t="s">
        <v>8728</v>
      </c>
      <c r="B4164" s="663" t="str">
        <f aca="false">C4164&amp;D4164&amp;E4164&amp;F4164&amp;G4164&amp;H4164</f>
        <v>ASSENTAMENTO DE PECAS E ACESSORIOS DE PVC RIGIDO,COM JUNTA ELASTICA,COM DIAMETRO NOMINAL DE 50MM,EXCLUSIVE PECAS E JUNTAS ELASTICAS.CUSTO POR BOLSA</v>
      </c>
      <c r="C4164" s="142" t="s">
        <v>8729</v>
      </c>
      <c r="D4164" s="142" t="s">
        <v>8730</v>
      </c>
      <c r="E4164" s="142" t="s">
        <v>8731</v>
      </c>
      <c r="I4164" s="142" t="s">
        <v>9</v>
      </c>
      <c r="J4164" s="142" t="n">
        <v>6.15</v>
      </c>
    </row>
    <row r="4165" customFormat="false" ht="12.75" hidden="false" customHeight="false" outlineLevel="0" collapsed="false">
      <c r="A4165" s="142" t="s">
        <v>8732</v>
      </c>
      <c r="B4165" s="663" t="str">
        <f aca="false">C4165&amp;D4165&amp;E4165&amp;F4165&amp;G4165&amp;H4165</f>
        <v>ASSENTAMENTO DE PECAS E ACESSORIOS DE PVC RIGIDO,COM JUNTA ELASTICA,COM DIAMETRO NOMINAL DE 50MM,EXCLUSIVE PECAS E JUNTAS ELASTICAS.CUSTO POR BOLSA</v>
      </c>
      <c r="C4165" s="142" t="s">
        <v>8729</v>
      </c>
      <c r="D4165" s="142" t="s">
        <v>8730</v>
      </c>
      <c r="E4165" s="142" t="s">
        <v>8731</v>
      </c>
      <c r="I4165" s="142" t="s">
        <v>9</v>
      </c>
      <c r="J4165" s="142" t="n">
        <v>5.33</v>
      </c>
    </row>
    <row r="4166" customFormat="false" ht="12.75" hidden="false" customHeight="false" outlineLevel="0" collapsed="false">
      <c r="A4166" s="142" t="s">
        <v>8733</v>
      </c>
      <c r="B4166" s="663" t="str">
        <f aca="false">C4166&amp;D4166&amp;E4166&amp;F4166&amp;G4166&amp;H4166</f>
        <v>ASSENTAMENTO DE PECAS E ACESSORIOS DE PVC RIGIDO,COM JUNTA ELASTICA,COM DIAMETRO NOMINAL DE 75MM,EXCLUSIVE PECAS E JUNTAS ELASTICAS.CUSTO POR BOLSA</v>
      </c>
      <c r="C4166" s="142" t="s">
        <v>8729</v>
      </c>
      <c r="D4166" s="142" t="s">
        <v>8734</v>
      </c>
      <c r="E4166" s="142" t="s">
        <v>8731</v>
      </c>
      <c r="I4166" s="142" t="s">
        <v>9</v>
      </c>
      <c r="J4166" s="142" t="n">
        <v>9.23</v>
      </c>
    </row>
    <row r="4167" customFormat="false" ht="12.75" hidden="false" customHeight="false" outlineLevel="0" collapsed="false">
      <c r="A4167" s="142" t="s">
        <v>8735</v>
      </c>
      <c r="B4167" s="663" t="str">
        <f aca="false">C4167&amp;D4167&amp;E4167&amp;F4167&amp;G4167&amp;H4167</f>
        <v>ASSENTAMENTO DE PECAS E ACESSORIOS DE PVC RIGIDO,COM JUNTA ELASTICA,COM DIAMETRO NOMINAL DE 75MM,EXCLUSIVE PECAS E JUNTAS ELASTICAS.CUSTO POR BOLSA</v>
      </c>
      <c r="C4167" s="142" t="s">
        <v>8729</v>
      </c>
      <c r="D4167" s="142" t="s">
        <v>8734</v>
      </c>
      <c r="E4167" s="142" t="s">
        <v>8731</v>
      </c>
      <c r="I4167" s="142" t="s">
        <v>9</v>
      </c>
      <c r="J4167" s="142" t="n">
        <v>8</v>
      </c>
    </row>
    <row r="4168" customFormat="false" ht="12.75" hidden="false" customHeight="false" outlineLevel="0" collapsed="false">
      <c r="A4168" s="142" t="s">
        <v>8736</v>
      </c>
      <c r="B4168" s="663" t="str">
        <f aca="false">C4168&amp;D4168&amp;E4168&amp;F4168&amp;G4168&amp;H4168</f>
        <v>ASSENTAMENTO DE PECAS E ACESSORIOS DE PVC RIGIDO,COM JUNTA ELASTICA,COM DIAMETRO NOMINAL DE 100MM,EXCLUSIVE PECAS E JUNTAS ELASTICAS.CUSTO POR BOLSA</v>
      </c>
      <c r="C4168" s="142" t="s">
        <v>8729</v>
      </c>
      <c r="D4168" s="142" t="s">
        <v>8737</v>
      </c>
      <c r="E4168" s="142" t="s">
        <v>8738</v>
      </c>
      <c r="I4168" s="142" t="s">
        <v>9</v>
      </c>
      <c r="J4168" s="142" t="n">
        <v>12.31</v>
      </c>
    </row>
    <row r="4169" customFormat="false" ht="12.75" hidden="false" customHeight="false" outlineLevel="0" collapsed="false">
      <c r="A4169" s="142" t="s">
        <v>8739</v>
      </c>
      <c r="B4169" s="663" t="str">
        <f aca="false">C4169&amp;D4169&amp;E4169&amp;F4169&amp;G4169&amp;H4169</f>
        <v>ASSENTAMENTO DE PECAS E ACESSORIOS DE PVC RIGIDO,COM JUNTA ELASTICA,COM DIAMETRO NOMINAL DE 100MM,EXCLUSIVE PECAS E JUNTAS ELASTICAS.CUSTO POR BOLSA</v>
      </c>
      <c r="C4169" s="142" t="s">
        <v>8729</v>
      </c>
      <c r="D4169" s="142" t="s">
        <v>8737</v>
      </c>
      <c r="E4169" s="142" t="s">
        <v>8738</v>
      </c>
      <c r="I4169" s="142" t="s">
        <v>9</v>
      </c>
      <c r="J4169" s="142" t="n">
        <v>10.66</v>
      </c>
    </row>
    <row r="4170" customFormat="false" ht="12.75" hidden="false" customHeight="false" outlineLevel="0" collapsed="false">
      <c r="A4170" s="142" t="s">
        <v>8740</v>
      </c>
      <c r="B4170" s="663" t="str">
        <f aca="false">C4170&amp;D4170&amp;E4170&amp;F4170&amp;G4170&amp;H4170</f>
        <v>ASSENTAMENTO DE PECAS E ACESSORIOS DE PVC RIGIDO,COM JUNTA ELASTICA,COM DIAMETRO NOMINAL DE 150MM,EXCLUSIVE PECAS E JUNTAS ELASTICAS.CUSTO POR BOLSA</v>
      </c>
      <c r="C4170" s="142" t="s">
        <v>8729</v>
      </c>
      <c r="D4170" s="142" t="s">
        <v>8741</v>
      </c>
      <c r="E4170" s="142" t="s">
        <v>8738</v>
      </c>
      <c r="I4170" s="142" t="s">
        <v>9</v>
      </c>
      <c r="J4170" s="142" t="n">
        <v>15.39</v>
      </c>
    </row>
    <row r="4171" customFormat="false" ht="12.75" hidden="false" customHeight="false" outlineLevel="0" collapsed="false">
      <c r="A4171" s="142" t="s">
        <v>8742</v>
      </c>
      <c r="B4171" s="663" t="str">
        <f aca="false">C4171&amp;D4171&amp;E4171&amp;F4171&amp;G4171&amp;H4171</f>
        <v>ASSENTAMENTO DE PECAS E ACESSORIOS DE PVC RIGIDO,COM JUNTA ELASTICA,COM DIAMETRO NOMINAL DE 150MM,EXCLUSIVE PECAS E JUNTAS ELASTICAS.CUSTO POR BOLSA</v>
      </c>
      <c r="C4171" s="142" t="s">
        <v>8729</v>
      </c>
      <c r="D4171" s="142" t="s">
        <v>8741</v>
      </c>
      <c r="E4171" s="142" t="s">
        <v>8738</v>
      </c>
      <c r="I4171" s="142" t="s">
        <v>9</v>
      </c>
      <c r="J4171" s="142" t="n">
        <v>13.33</v>
      </c>
    </row>
    <row r="4172" customFormat="false" ht="12.75" hidden="false" customHeight="false" outlineLevel="0" collapsed="false">
      <c r="A4172" s="142" t="s">
        <v>8743</v>
      </c>
      <c r="B4172" s="663" t="str">
        <f aca="false">C4172&amp;D4172&amp;E4172&amp;F4172&amp;G4172&amp;H4172</f>
        <v>ASSENTAMENTO DE PECAS E ACESSORIOS DE PVC RIGIDO,COM JUNTA ELASTICA,COM DIAMETRO NOMINAL DE 200MM,EXCLUSIVE PECAS E JUNTAS ELASTICAS.CUSTO POR BOLSA</v>
      </c>
      <c r="C4172" s="142" t="s">
        <v>8729</v>
      </c>
      <c r="D4172" s="142" t="s">
        <v>8744</v>
      </c>
      <c r="E4172" s="142" t="s">
        <v>8738</v>
      </c>
      <c r="I4172" s="142" t="s">
        <v>9</v>
      </c>
      <c r="J4172" s="142" t="n">
        <v>18.47</v>
      </c>
    </row>
    <row r="4173" customFormat="false" ht="12.75" hidden="false" customHeight="false" outlineLevel="0" collapsed="false">
      <c r="A4173" s="142" t="s">
        <v>8745</v>
      </c>
      <c r="B4173" s="663" t="str">
        <f aca="false">C4173&amp;D4173&amp;E4173&amp;F4173&amp;G4173&amp;H4173</f>
        <v>ASSENTAMENTO DE PECAS E ACESSORIOS DE PVC RIGIDO,COM JUNTA ELASTICA,COM DIAMETRO NOMINAL DE 200MM,EXCLUSIVE PECAS E JUNTAS ELASTICAS.CUSTO POR BOLSA</v>
      </c>
      <c r="C4173" s="142" t="s">
        <v>8729</v>
      </c>
      <c r="D4173" s="142" t="s">
        <v>8744</v>
      </c>
      <c r="E4173" s="142" t="s">
        <v>8738</v>
      </c>
      <c r="I4173" s="142" t="s">
        <v>9</v>
      </c>
      <c r="J4173" s="142" t="n">
        <v>16</v>
      </c>
    </row>
    <row r="4174" customFormat="false" ht="12.75" hidden="false" customHeight="false" outlineLevel="0" collapsed="false">
      <c r="A4174" s="142" t="s">
        <v>8746</v>
      </c>
      <c r="B4174" s="663" t="str">
        <f aca="false">C4174&amp;D4174&amp;E4174&amp;F4174&amp;G4174&amp;H4174</f>
        <v>ASSENTAMENTO DE PECAS E ACESSORIOS DE PVC RIGIDO,COM JUNTA ELASTICA,COM DIAMETRO NOMINAL DE 250MM,EXCLUSIVE PECAS E JUNTAS ELASTICAS.CUSTO POR BOLSA</v>
      </c>
      <c r="C4174" s="142" t="s">
        <v>8729</v>
      </c>
      <c r="D4174" s="142" t="s">
        <v>8747</v>
      </c>
      <c r="E4174" s="142" t="s">
        <v>8738</v>
      </c>
      <c r="I4174" s="142" t="s">
        <v>9</v>
      </c>
      <c r="J4174" s="142" t="n">
        <v>21.54</v>
      </c>
    </row>
    <row r="4175" customFormat="false" ht="12.75" hidden="false" customHeight="false" outlineLevel="0" collapsed="false">
      <c r="A4175" s="142" t="s">
        <v>8748</v>
      </c>
      <c r="B4175" s="663" t="str">
        <f aca="false">C4175&amp;D4175&amp;E4175&amp;F4175&amp;G4175&amp;H4175</f>
        <v>ASSENTAMENTO DE PECAS E ACESSORIOS DE PVC RIGIDO,COM JUNTA ELASTICA,COM DIAMETRO NOMINAL DE 250MM,EXCLUSIVE PECAS E JUNTAS ELASTICAS.CUSTO POR BOLSA</v>
      </c>
      <c r="C4175" s="142" t="s">
        <v>8729</v>
      </c>
      <c r="D4175" s="142" t="s">
        <v>8747</v>
      </c>
      <c r="E4175" s="142" t="s">
        <v>8738</v>
      </c>
      <c r="I4175" s="142" t="s">
        <v>9</v>
      </c>
      <c r="J4175" s="142" t="n">
        <v>18.67</v>
      </c>
    </row>
    <row r="4176" customFormat="false" ht="12.75" hidden="false" customHeight="false" outlineLevel="0" collapsed="false">
      <c r="A4176" s="142" t="s">
        <v>8749</v>
      </c>
      <c r="B4176" s="663" t="str">
        <f aca="false">C4176&amp;D4176&amp;E4176&amp;F4176&amp;G4176&amp;H4176</f>
        <v>ASSENTAMENTO DE PECAS E ACESSORIOS DE PVC RIGIDO,COM JUNTA ELASTICA,COM DIAMETRO NOMINAL DE 300MM,EXCLUSIVE PECAS E JUNTAS ELASTICAS.CUSTO POR BOLSA</v>
      </c>
      <c r="C4176" s="142" t="s">
        <v>8729</v>
      </c>
      <c r="D4176" s="142" t="s">
        <v>8750</v>
      </c>
      <c r="E4176" s="142" t="s">
        <v>8738</v>
      </c>
      <c r="I4176" s="142" t="s">
        <v>9</v>
      </c>
      <c r="J4176" s="142" t="n">
        <v>24.62</v>
      </c>
    </row>
    <row r="4177" customFormat="false" ht="12.75" hidden="false" customHeight="false" outlineLevel="0" collapsed="false">
      <c r="A4177" s="142" t="s">
        <v>8751</v>
      </c>
      <c r="B4177" s="663" t="str">
        <f aca="false">C4177&amp;D4177&amp;E4177&amp;F4177&amp;G4177&amp;H4177</f>
        <v>ASSENTAMENTO DE PECAS E ACESSORIOS DE PVC RIGIDO,COM JUNTA ELASTICA,COM DIAMETRO NOMINAL DE 300MM,EXCLUSIVE PECAS E JUNTAS ELASTICAS.CUSTO POR BOLSA</v>
      </c>
      <c r="C4177" s="142" t="s">
        <v>8729</v>
      </c>
      <c r="D4177" s="142" t="s">
        <v>8750</v>
      </c>
      <c r="E4177" s="142" t="s">
        <v>8738</v>
      </c>
      <c r="I4177" s="142" t="s">
        <v>9</v>
      </c>
      <c r="J4177" s="142" t="n">
        <v>21.33</v>
      </c>
    </row>
    <row r="4178" customFormat="false" ht="12.75" hidden="false" customHeight="false" outlineLevel="0" collapsed="false">
      <c r="A4178" s="142" t="s">
        <v>8752</v>
      </c>
      <c r="B4178" s="663" t="str">
        <f aca="false">C4178&amp;D4178&amp;E4178&amp;F4178&amp;G4178&amp;H4178</f>
        <v>ASSENTAMENTO DE PECAS E ACESSORIOS DE PVC RIGIDO,COM JUNTA ELASTICA,COM DIAMETRO NOMINAL DE 350MM,EXCLUSIVE PECAS E JUNTAS ELASTICAS.CUSTO POR BOLSA</v>
      </c>
      <c r="C4178" s="142" t="s">
        <v>8729</v>
      </c>
      <c r="D4178" s="142" t="s">
        <v>8753</v>
      </c>
      <c r="E4178" s="142" t="s">
        <v>8738</v>
      </c>
      <c r="I4178" s="142" t="s">
        <v>9</v>
      </c>
      <c r="J4178" s="142" t="n">
        <v>27.7</v>
      </c>
    </row>
    <row r="4179" customFormat="false" ht="12.75" hidden="false" customHeight="false" outlineLevel="0" collapsed="false">
      <c r="A4179" s="142" t="s">
        <v>8754</v>
      </c>
      <c r="B4179" s="663" t="str">
        <f aca="false">C4179&amp;D4179&amp;E4179&amp;F4179&amp;G4179&amp;H4179</f>
        <v>ASSENTAMENTO DE PECAS E ACESSORIOS DE PVC RIGIDO,COM JUNTA ELASTICA,COM DIAMETRO NOMINAL DE 350MM,EXCLUSIVE PECAS E JUNTAS ELASTICAS.CUSTO POR BOLSA</v>
      </c>
      <c r="C4179" s="142" t="s">
        <v>8729</v>
      </c>
      <c r="D4179" s="142" t="s">
        <v>8753</v>
      </c>
      <c r="E4179" s="142" t="s">
        <v>8738</v>
      </c>
      <c r="I4179" s="142" t="s">
        <v>9</v>
      </c>
      <c r="J4179" s="142" t="n">
        <v>24</v>
      </c>
    </row>
    <row r="4180" customFormat="false" ht="12.75" hidden="false" customHeight="false" outlineLevel="0" collapsed="false">
      <c r="A4180" s="142" t="s">
        <v>8755</v>
      </c>
      <c r="B4180" s="663" t="str">
        <f aca="false">C4180&amp;D4180&amp;E4180&amp;F4180&amp;G4180&amp;H4180</f>
        <v>ASSENTAMENTO DE PECAS E ACESSORIOS DE PVC RIGIDO,COM JUNTA ELASTICA,COM DIAMETRO NOMINAL DE 400MM,EXCLUSIVE PECAS E JUNTAS ELASTICAS.CUSTO POR BOLSA</v>
      </c>
      <c r="C4180" s="142" t="s">
        <v>8729</v>
      </c>
      <c r="D4180" s="142" t="s">
        <v>8756</v>
      </c>
      <c r="E4180" s="142" t="s">
        <v>8738</v>
      </c>
      <c r="I4180" s="142" t="s">
        <v>9</v>
      </c>
      <c r="J4180" s="142" t="n">
        <v>30.78</v>
      </c>
    </row>
    <row r="4181" customFormat="false" ht="12.75" hidden="false" customHeight="false" outlineLevel="0" collapsed="false">
      <c r="A4181" s="142" t="s">
        <v>8757</v>
      </c>
      <c r="B4181" s="663" t="str">
        <f aca="false">C4181&amp;D4181&amp;E4181&amp;F4181&amp;G4181&amp;H4181</f>
        <v>ASSENTAMENTO DE PECAS E ACESSORIOS DE PVC RIGIDO,COM JUNTA ELASTICA,COM DIAMETRO NOMINAL DE 400MM,EXCLUSIVE PECAS E JUNTAS ELASTICAS.CUSTO POR BOLSA</v>
      </c>
      <c r="C4181" s="142" t="s">
        <v>8729</v>
      </c>
      <c r="D4181" s="142" t="s">
        <v>8756</v>
      </c>
      <c r="E4181" s="142" t="s">
        <v>8738</v>
      </c>
      <c r="I4181" s="142" t="s">
        <v>9</v>
      </c>
      <c r="J4181" s="142" t="n">
        <v>26.67</v>
      </c>
    </row>
    <row r="4182" customFormat="false" ht="12.75" hidden="false" customHeight="false" outlineLevel="0" collapsed="false">
      <c r="A4182" s="142" t="s">
        <v>8758</v>
      </c>
      <c r="B4182" s="663" t="str">
        <f aca="false">C4182&amp;D4182&amp;E4182&amp;F4182&amp;G4182&amp;H4182</f>
        <v>ASSENTAMENTO DE PECAS E ACESSORIOS DE PVC RIGIDO,COM JUNTA ELASTICA,COM DIAMETRO NOMINAL DE 500MM,EXCLUSIVE PECAS E JUNTAS ELASTICAS.CUSTO POR BOLSA</v>
      </c>
      <c r="C4182" s="142" t="s">
        <v>8729</v>
      </c>
      <c r="D4182" s="142" t="s">
        <v>8759</v>
      </c>
      <c r="E4182" s="142" t="s">
        <v>8738</v>
      </c>
      <c r="I4182" s="142" t="s">
        <v>9</v>
      </c>
      <c r="J4182" s="142" t="n">
        <v>36.94</v>
      </c>
    </row>
    <row r="4183" customFormat="false" ht="12.75" hidden="false" customHeight="false" outlineLevel="0" collapsed="false">
      <c r="A4183" s="142" t="s">
        <v>8760</v>
      </c>
      <c r="B4183" s="663" t="str">
        <f aca="false">C4183&amp;D4183&amp;E4183&amp;F4183&amp;G4183&amp;H4183</f>
        <v>ASSENTAMENTO DE PECAS E ACESSORIOS DE PVC RIGIDO,COM JUNTA ELASTICA,COM DIAMETRO NOMINAL DE 500MM,EXCLUSIVE PECAS E JUNTAS ELASTICAS.CUSTO POR BOLSA</v>
      </c>
      <c r="C4183" s="142" t="s">
        <v>8729</v>
      </c>
      <c r="D4183" s="142" t="s">
        <v>8759</v>
      </c>
      <c r="E4183" s="142" t="s">
        <v>8738</v>
      </c>
      <c r="I4183" s="142" t="s">
        <v>9</v>
      </c>
      <c r="J4183" s="142" t="n">
        <v>32</v>
      </c>
    </row>
    <row r="4184" customFormat="false" ht="12.75" hidden="false" customHeight="false" outlineLevel="0" collapsed="false">
      <c r="A4184" s="142" t="s">
        <v>8761</v>
      </c>
      <c r="B4184" s="663" t="str">
        <f aca="false">C4184&amp;D4184&amp;E4184&amp;F4184&amp;G4184&amp;H4184</f>
        <v>ASSENTAMENTO DE TUBO DE PVC ROSQUEAVEL,EXCLUSIVE FORNECIMENTO DESTE,INCLUSIVE MONTAGEM DAS CONEXOES E MATERIAIS PARA VEDACAO,DIAMETRO DE 1/2"</v>
      </c>
      <c r="C4184" s="142" t="s">
        <v>8762</v>
      </c>
      <c r="D4184" s="142" t="s">
        <v>8763</v>
      </c>
      <c r="E4184" s="142" t="s">
        <v>8764</v>
      </c>
      <c r="I4184" s="142" t="s">
        <v>130</v>
      </c>
      <c r="J4184" s="142" t="n">
        <v>1.46</v>
      </c>
    </row>
    <row r="4185" customFormat="false" ht="12.75" hidden="false" customHeight="false" outlineLevel="0" collapsed="false">
      <c r="A4185" s="142" t="s">
        <v>8765</v>
      </c>
      <c r="B4185" s="663" t="str">
        <f aca="false">C4185&amp;D4185&amp;E4185&amp;F4185&amp;G4185&amp;H4185</f>
        <v>ASSENTAMENTO DE TUBO DE PVC ROSQUEAVEL,EXCLUSIVE FORNECIMENTO DESTE,INCLUSIVE MONTAGEM DAS CONEXOES E MATERIAIS PARA VEDACAO,DIAMETRO DE 1/2"</v>
      </c>
      <c r="C4185" s="142" t="s">
        <v>8762</v>
      </c>
      <c r="D4185" s="142" t="s">
        <v>8763</v>
      </c>
      <c r="E4185" s="142" t="s">
        <v>8764</v>
      </c>
      <c r="I4185" s="142" t="s">
        <v>130</v>
      </c>
      <c r="J4185" s="142" t="n">
        <v>1.26</v>
      </c>
    </row>
    <row r="4186" customFormat="false" ht="12.75" hidden="false" customHeight="false" outlineLevel="0" collapsed="false">
      <c r="A4186" s="142" t="s">
        <v>8766</v>
      </c>
      <c r="B4186" s="663" t="str">
        <f aca="false">C4186&amp;D4186&amp;E4186&amp;F4186&amp;G4186&amp;H4186</f>
        <v>ASSENTAMENTO DE TUBO DE PVC ROSQUEAVEL,EXCLUSIVE FORNECIMENTO DESTE,INCLUSIVE MONTAGEM DAS CONEXOES E MATERIAIS PARA VEDACAO,DIAMETRO DE 3/4"</v>
      </c>
      <c r="C4186" s="142" t="s">
        <v>8762</v>
      </c>
      <c r="D4186" s="142" t="s">
        <v>8763</v>
      </c>
      <c r="E4186" s="142" t="s">
        <v>8767</v>
      </c>
      <c r="I4186" s="142" t="s">
        <v>130</v>
      </c>
      <c r="J4186" s="142" t="n">
        <v>1.61</v>
      </c>
    </row>
    <row r="4187" customFormat="false" ht="12.75" hidden="false" customHeight="false" outlineLevel="0" collapsed="false">
      <c r="A4187" s="142" t="s">
        <v>8768</v>
      </c>
      <c r="B4187" s="663" t="str">
        <f aca="false">C4187&amp;D4187&amp;E4187&amp;F4187&amp;G4187&amp;H4187</f>
        <v>ASSENTAMENTO DE TUBO DE PVC ROSQUEAVEL,EXCLUSIVE FORNECIMENTO DESTE,INCLUSIVE MONTAGEM DAS CONEXOES E MATERIAIS PARA VEDACAO,DIAMETRO DE 3/4"</v>
      </c>
      <c r="C4187" s="142" t="s">
        <v>8762</v>
      </c>
      <c r="D4187" s="142" t="s">
        <v>8763</v>
      </c>
      <c r="E4187" s="142" t="s">
        <v>8767</v>
      </c>
      <c r="I4187" s="142" t="s">
        <v>130</v>
      </c>
      <c r="J4187" s="142" t="n">
        <v>1.4</v>
      </c>
    </row>
    <row r="4188" customFormat="false" ht="12.75" hidden="false" customHeight="false" outlineLevel="0" collapsed="false">
      <c r="A4188" s="142" t="s">
        <v>8769</v>
      </c>
      <c r="B4188" s="663" t="str">
        <f aca="false">C4188&amp;D4188&amp;E4188&amp;F4188&amp;G4188&amp;H4188</f>
        <v>ASSENTAMENTO DE TUBO DE PVC ROSQUEAVEL,EXCLUSIVE FORNECIMENTO DESTE,INCLUSIVE MONTAGEM DAS CONEXOES E MATERIAIS PARA VEDACAO,DIAMETRO DE 1"</v>
      </c>
      <c r="C4188" s="142" t="s">
        <v>8762</v>
      </c>
      <c r="D4188" s="142" t="s">
        <v>8763</v>
      </c>
      <c r="E4188" s="142" t="s">
        <v>8770</v>
      </c>
      <c r="I4188" s="142" t="s">
        <v>130</v>
      </c>
      <c r="J4188" s="142" t="n">
        <v>1.92</v>
      </c>
    </row>
    <row r="4189" customFormat="false" ht="12.75" hidden="false" customHeight="false" outlineLevel="0" collapsed="false">
      <c r="A4189" s="142" t="s">
        <v>8771</v>
      </c>
      <c r="B4189" s="663" t="str">
        <f aca="false">C4189&amp;D4189&amp;E4189&amp;F4189&amp;G4189&amp;H4189</f>
        <v>ASSENTAMENTO DE TUBO DE PVC ROSQUEAVEL,EXCLUSIVE FORNECIMENTO DESTE,INCLUSIVE MONTAGEM DAS CONEXOES E MATERIAIS PARA VEDACAO,DIAMETRO DE 1"</v>
      </c>
      <c r="C4189" s="142" t="s">
        <v>8762</v>
      </c>
      <c r="D4189" s="142" t="s">
        <v>8763</v>
      </c>
      <c r="E4189" s="142" t="s">
        <v>8770</v>
      </c>
      <c r="I4189" s="142" t="s">
        <v>130</v>
      </c>
      <c r="J4189" s="142" t="n">
        <v>1.66</v>
      </c>
    </row>
    <row r="4190" customFormat="false" ht="12.75" hidden="false" customHeight="false" outlineLevel="0" collapsed="false">
      <c r="A4190" s="142" t="s">
        <v>8772</v>
      </c>
      <c r="B4190" s="663" t="str">
        <f aca="false">C4190&amp;D4190&amp;E4190&amp;F4190&amp;G4190&amp;H4190</f>
        <v>ASSENTAMENTO DE TUBO DE PVC ROSQUEAVEL,EXCLUSIVE FORNECIMENTO DESTE,INCLUSIVE MONTAGEM DAS CONEXOES E MATERIAIS PARA VEDACAO,DIAMETRO DE 1.1/2"</v>
      </c>
      <c r="C4190" s="142" t="s">
        <v>8762</v>
      </c>
      <c r="D4190" s="142" t="s">
        <v>8763</v>
      </c>
      <c r="E4190" s="142" t="s">
        <v>8773</v>
      </c>
      <c r="I4190" s="142" t="s">
        <v>130</v>
      </c>
      <c r="J4190" s="142" t="n">
        <v>2.3</v>
      </c>
    </row>
    <row r="4191" customFormat="false" ht="12.75" hidden="false" customHeight="false" outlineLevel="0" collapsed="false">
      <c r="A4191" s="142" t="s">
        <v>8774</v>
      </c>
      <c r="B4191" s="663" t="str">
        <f aca="false">C4191&amp;D4191&amp;E4191&amp;F4191&amp;G4191&amp;H4191</f>
        <v>ASSENTAMENTO DE TUBO DE PVC ROSQUEAVEL,EXCLUSIVE FORNECIMENTO DESTE,INCLUSIVE MONTAGEM DAS CONEXOES E MATERIAIS PARA VEDACAO,DIAMETRO DE 1.1/2"</v>
      </c>
      <c r="C4191" s="142" t="s">
        <v>8762</v>
      </c>
      <c r="D4191" s="142" t="s">
        <v>8763</v>
      </c>
      <c r="E4191" s="142" t="s">
        <v>8773</v>
      </c>
      <c r="I4191" s="142" t="s">
        <v>130</v>
      </c>
      <c r="J4191" s="142" t="n">
        <v>2</v>
      </c>
    </row>
    <row r="4192" customFormat="false" ht="12.75" hidden="false" customHeight="false" outlineLevel="0" collapsed="false">
      <c r="A4192" s="142" t="s">
        <v>8775</v>
      </c>
      <c r="B4192" s="663" t="str">
        <f aca="false">C4192&amp;D4192&amp;E4192&amp;F4192&amp;G4192&amp;H4192</f>
        <v>ASSENTAMENTO DE TUBO DE PVC ROSQUEAVEL,EXCLUSIVE FORNECIMENTO DESTE,INCLUSIVE MONTAGEM DAS CONEXOES E MATERIAIS PARA VEDACAO,DIAMETRO DE 2"</v>
      </c>
      <c r="C4192" s="142" t="s">
        <v>8762</v>
      </c>
      <c r="D4192" s="142" t="s">
        <v>8763</v>
      </c>
      <c r="E4192" s="142" t="s">
        <v>8776</v>
      </c>
      <c r="I4192" s="142" t="s">
        <v>130</v>
      </c>
      <c r="J4192" s="142" t="n">
        <v>2.53</v>
      </c>
    </row>
    <row r="4193" customFormat="false" ht="12.75" hidden="false" customHeight="false" outlineLevel="0" collapsed="false">
      <c r="A4193" s="142" t="s">
        <v>8777</v>
      </c>
      <c r="B4193" s="663" t="str">
        <f aca="false">C4193&amp;D4193&amp;E4193&amp;F4193&amp;G4193&amp;H4193</f>
        <v>ASSENTAMENTO DE TUBO DE PVC ROSQUEAVEL,EXCLUSIVE FORNECIMENTO DESTE,INCLUSIVE MONTAGEM DAS CONEXOES E MATERIAIS PARA VEDACAO,DIAMETRO DE 2"</v>
      </c>
      <c r="C4193" s="142" t="s">
        <v>8762</v>
      </c>
      <c r="D4193" s="142" t="s">
        <v>8763</v>
      </c>
      <c r="E4193" s="142" t="s">
        <v>8776</v>
      </c>
      <c r="I4193" s="142" t="s">
        <v>130</v>
      </c>
      <c r="J4193" s="142" t="n">
        <v>2.2</v>
      </c>
    </row>
    <row r="4194" customFormat="false" ht="12.75" hidden="false" customHeight="false" outlineLevel="0" collapsed="false">
      <c r="A4194" s="142" t="s">
        <v>8778</v>
      </c>
      <c r="B4194" s="663" t="str">
        <f aca="false">C4194&amp;D4194&amp;E4194&amp;F4194&amp;G4194&amp;H4194</f>
        <v>ASSENTAMENTO DE TUBO DE PVC ROSQUEAVEL,EXCLUSIVE FORNECIMENTO DESTE,INCLUSIVE MONTAGEM DAS CONEXOES E MATERIAIS PARA VEDACAO,DIAMETRO DE 3"</v>
      </c>
      <c r="C4194" s="142" t="s">
        <v>8762</v>
      </c>
      <c r="D4194" s="142" t="s">
        <v>8763</v>
      </c>
      <c r="E4194" s="142" t="s">
        <v>8779</v>
      </c>
      <c r="I4194" s="142" t="s">
        <v>130</v>
      </c>
      <c r="J4194" s="142" t="n">
        <v>3.27</v>
      </c>
    </row>
    <row r="4195" customFormat="false" ht="12.75" hidden="false" customHeight="false" outlineLevel="0" collapsed="false">
      <c r="A4195" s="142" t="s">
        <v>8780</v>
      </c>
      <c r="B4195" s="663" t="str">
        <f aca="false">C4195&amp;D4195&amp;E4195&amp;F4195&amp;G4195&amp;H4195</f>
        <v>ASSENTAMENTO DE TUBO DE PVC ROSQUEAVEL,EXCLUSIVE FORNECIMENTO DESTE,INCLUSIVE MONTAGEM DAS CONEXOES E MATERIAIS PARA VEDACAO,DIAMETRO DE 3"</v>
      </c>
      <c r="C4195" s="142" t="s">
        <v>8762</v>
      </c>
      <c r="D4195" s="142" t="s">
        <v>8763</v>
      </c>
      <c r="E4195" s="142" t="s">
        <v>8779</v>
      </c>
      <c r="I4195" s="142" t="s">
        <v>130</v>
      </c>
      <c r="J4195" s="142" t="n">
        <v>2.83</v>
      </c>
    </row>
    <row r="4196" customFormat="false" ht="12.75" hidden="false" customHeight="false" outlineLevel="0" collapsed="false">
      <c r="A4196" s="142" t="s">
        <v>8781</v>
      </c>
      <c r="B4196" s="663" t="str">
        <f aca="false">C4196&amp;D4196&amp;E4196&amp;F4196&amp;G4196&amp;H4196</f>
        <v>ASSENTAMENTO DE TUBO DE PVC ROSQUEAVEL,EXCLUSIVE FORNECIMENTO DESTE,INCLUSIVE MONTAGEM DAS CONEXOES E MATERIAIS PARA VEDACAO,DIAMETRO DE 4"</v>
      </c>
      <c r="C4196" s="142" t="s">
        <v>8762</v>
      </c>
      <c r="D4196" s="142" t="s">
        <v>8763</v>
      </c>
      <c r="E4196" s="142" t="s">
        <v>8782</v>
      </c>
      <c r="I4196" s="142" t="s">
        <v>130</v>
      </c>
      <c r="J4196" s="142" t="n">
        <v>4.19</v>
      </c>
    </row>
    <row r="4197" customFormat="false" ht="12.75" hidden="false" customHeight="false" outlineLevel="0" collapsed="false">
      <c r="A4197" s="142" t="s">
        <v>8783</v>
      </c>
      <c r="B4197" s="663" t="str">
        <f aca="false">C4197&amp;D4197&amp;E4197&amp;F4197&amp;G4197&amp;H4197</f>
        <v>ASSENTAMENTO DE TUBO DE PVC ROSQUEAVEL,EXCLUSIVE FORNECIMENTO DESTE,INCLUSIVE MONTAGEM DAS CONEXOES E MATERIAIS PARA VEDACAO,DIAMETRO DE 4"</v>
      </c>
      <c r="C4197" s="142" t="s">
        <v>8762</v>
      </c>
      <c r="D4197" s="142" t="s">
        <v>8763</v>
      </c>
      <c r="E4197" s="142" t="s">
        <v>8782</v>
      </c>
      <c r="I4197" s="142" t="s">
        <v>130</v>
      </c>
      <c r="J4197" s="142" t="n">
        <v>3.63</v>
      </c>
    </row>
    <row r="4198" customFormat="false" ht="12.75" hidden="false" customHeight="false" outlineLevel="0" collapsed="false">
      <c r="A4198" s="142" t="s">
        <v>8784</v>
      </c>
      <c r="B4198" s="663" t="str">
        <f aca="false">C4198&amp;D4198&amp;E4198&amp;F4198&amp;G4198&amp;H4198</f>
        <v>MONTAGEM DE COMPORTA QUADRADA OU CIRCULAR COM DIMENSOES MAIORES QUE 0,70 X 0,70M,INCLUSIVE OS MATERIAIS NECESSARIOS A MONTAGEM,EXCETO CHUMBADORES</v>
      </c>
      <c r="C4198" s="142" t="s">
        <v>8785</v>
      </c>
      <c r="D4198" s="142" t="s">
        <v>8786</v>
      </c>
      <c r="E4198" s="142" t="s">
        <v>8787</v>
      </c>
      <c r="I4198" s="142" t="s">
        <v>9</v>
      </c>
      <c r="J4198" s="142" t="n">
        <v>1472.41</v>
      </c>
    </row>
    <row r="4199" customFormat="false" ht="12.75" hidden="false" customHeight="false" outlineLevel="0" collapsed="false">
      <c r="A4199" s="142" t="s">
        <v>8788</v>
      </c>
      <c r="B4199" s="663" t="str">
        <f aca="false">C4199&amp;D4199&amp;E4199&amp;F4199&amp;G4199&amp;H4199</f>
        <v>MONTAGEM DE COMPORTA QUADRADA OU CIRCULAR COM DIMENSOES MAIORES QUE 0,70 X 0,70M,INCLUSIVE OS MATERIAIS NECESSARIOS A MONTAGEM,EXCETO CHUMBADORES</v>
      </c>
      <c r="C4199" s="142" t="s">
        <v>8785</v>
      </c>
      <c r="D4199" s="142" t="s">
        <v>8786</v>
      </c>
      <c r="E4199" s="142" t="s">
        <v>8787</v>
      </c>
      <c r="I4199" s="142" t="s">
        <v>9</v>
      </c>
      <c r="J4199" s="142" t="n">
        <v>1278.18</v>
      </c>
    </row>
    <row r="4200" customFormat="false" ht="12.75" hidden="false" customHeight="false" outlineLevel="0" collapsed="false">
      <c r="A4200" s="142" t="s">
        <v>8789</v>
      </c>
      <c r="B4200" s="663" t="str">
        <f aca="false">C4200&amp;D4200&amp;E4200&amp;F4200&amp;G4200&amp;H4200</f>
        <v>MONTAGEM DE COMPORTA QUADRADA OU CIRCULAR COM DIMENSOES ATE0.70 X 0.70M,INCLUSIVE OS MATERIAIS NECESSARIOS A MONTAGEM,EXCETO CHUMBADORES</v>
      </c>
      <c r="C4200" s="142" t="s">
        <v>8790</v>
      </c>
      <c r="D4200" s="142" t="s">
        <v>8791</v>
      </c>
      <c r="E4200" s="142" t="s">
        <v>8792</v>
      </c>
      <c r="I4200" s="142" t="s">
        <v>9</v>
      </c>
      <c r="J4200" s="142" t="n">
        <v>727.29</v>
      </c>
    </row>
    <row r="4201" customFormat="false" ht="12.75" hidden="false" customHeight="false" outlineLevel="0" collapsed="false">
      <c r="A4201" s="142" t="s">
        <v>8793</v>
      </c>
      <c r="B4201" s="663" t="str">
        <f aca="false">C4201&amp;D4201&amp;E4201&amp;F4201&amp;G4201&amp;H4201</f>
        <v>MONTAGEM DE COMPORTA QUADRADA OU CIRCULAR COM DIMENSOES ATE0.70 X 0.70M,INCLUSIVE OS MATERIAIS NECESSARIOS A MONTAGEM,EXCETO CHUMBADORES</v>
      </c>
      <c r="C4201" s="142" t="s">
        <v>8790</v>
      </c>
      <c r="D4201" s="142" t="s">
        <v>8791</v>
      </c>
      <c r="E4201" s="142" t="s">
        <v>8792</v>
      </c>
      <c r="I4201" s="142" t="s">
        <v>9</v>
      </c>
      <c r="J4201" s="142" t="n">
        <v>631.42</v>
      </c>
    </row>
    <row r="4202" customFormat="false" ht="12.75" hidden="false" customHeight="false" outlineLevel="0" collapsed="false">
      <c r="A4202" s="142" t="s">
        <v>8794</v>
      </c>
      <c r="B4202" s="663" t="str">
        <f aca="false">C4202&amp;D4202&amp;E4202&amp;F4202&amp;G4202&amp;H4202</f>
        <v>MONTAGEM DE PEDESTAL E HASTE SIMPLES PARA ACIONAMENTO DE COMPORTA,ADUFA,VALVULA OU REGISTRO,INCLUSIVE OS MATERIAIS NECESSARIOS A MONTAGEM,EXCETO CHUMBADORES.CUSTO POR CONJUNTO</v>
      </c>
      <c r="C4202" s="142" t="s">
        <v>8795</v>
      </c>
      <c r="D4202" s="142" t="s">
        <v>8796</v>
      </c>
      <c r="E4202" s="142" t="s">
        <v>8797</v>
      </c>
      <c r="I4202" s="142" t="s">
        <v>9</v>
      </c>
      <c r="J4202" s="142" t="n">
        <v>378.37</v>
      </c>
    </row>
    <row r="4203" customFormat="false" ht="12.75" hidden="false" customHeight="false" outlineLevel="0" collapsed="false">
      <c r="A4203" s="142" t="s">
        <v>8798</v>
      </c>
      <c r="B4203" s="663" t="str">
        <f aca="false">C4203&amp;D4203&amp;E4203&amp;F4203&amp;G4203&amp;H4203</f>
        <v>MONTAGEM DE PEDESTAL E HASTE SIMPLES PARA ACIONAMENTO DE COMPORTA,ADUFA,VALVULA OU REGISTRO,INCLUSIVE OS MATERIAIS NECESSARIOS A MONTAGEM,EXCETO CHUMBADORES.CUSTO POR CONJUNTO</v>
      </c>
      <c r="C4203" s="142" t="s">
        <v>8795</v>
      </c>
      <c r="D4203" s="142" t="s">
        <v>8796</v>
      </c>
      <c r="E4203" s="142" t="s">
        <v>8797</v>
      </c>
      <c r="I4203" s="142" t="s">
        <v>9</v>
      </c>
      <c r="J4203" s="142" t="n">
        <v>328.52</v>
      </c>
    </row>
    <row r="4204" customFormat="false" ht="12.75" hidden="false" customHeight="false" outlineLevel="0" collapsed="false">
      <c r="A4204" s="142" t="s">
        <v>8799</v>
      </c>
      <c r="B4204" s="663" t="str">
        <f aca="false">C4204&amp;D4204&amp;E4204&amp;F4204&amp;G4204&amp;H4204</f>
        <v>MONTAGEM DE ADUFA DE PAREDE COM FLANGE,DIAMETRO DE 150MM,EXCLUSIVE FORNECIMENTO DOS PARAFUSOS DE FIXACAO</v>
      </c>
      <c r="C4204" s="142" t="s">
        <v>8800</v>
      </c>
      <c r="D4204" s="142" t="s">
        <v>8801</v>
      </c>
      <c r="I4204" s="142" t="s">
        <v>9</v>
      </c>
      <c r="J4204" s="142" t="n">
        <v>36.6</v>
      </c>
    </row>
    <row r="4205" customFormat="false" ht="12.75" hidden="false" customHeight="false" outlineLevel="0" collapsed="false">
      <c r="A4205" s="142" t="s">
        <v>8802</v>
      </c>
      <c r="B4205" s="663" t="str">
        <f aca="false">C4205&amp;D4205&amp;E4205&amp;F4205&amp;G4205&amp;H4205</f>
        <v>MONTAGEM DE ADUFA DE PAREDE COM FLANGE,DIAMETRO DE 150MM,EXCLUSIVE FORNECIMENTO DOS PARAFUSOS DE FIXACAO</v>
      </c>
      <c r="C4205" s="142" t="s">
        <v>8800</v>
      </c>
      <c r="D4205" s="142" t="s">
        <v>8801</v>
      </c>
      <c r="I4205" s="142" t="s">
        <v>9</v>
      </c>
      <c r="J4205" s="142" t="n">
        <v>32.12</v>
      </c>
    </row>
    <row r="4206" customFormat="false" ht="12.75" hidden="false" customHeight="false" outlineLevel="0" collapsed="false">
      <c r="A4206" s="142" t="s">
        <v>8803</v>
      </c>
      <c r="B4206" s="663" t="str">
        <f aca="false">C4206&amp;D4206&amp;E4206&amp;F4206&amp;G4206&amp;H4206</f>
        <v>MONTAGEM DE ADUFA DE PAREDE COM FLANGE,DIAMETRO DE 200MM,EXCLUSIVE FORNECIMENTO DE PARAFUSOS DE FIXACAO</v>
      </c>
      <c r="C4206" s="142" t="s">
        <v>8804</v>
      </c>
      <c r="D4206" s="142" t="s">
        <v>8805</v>
      </c>
      <c r="I4206" s="142" t="s">
        <v>9</v>
      </c>
      <c r="J4206" s="142" t="n">
        <v>45.81</v>
      </c>
    </row>
    <row r="4207" customFormat="false" ht="12.75" hidden="false" customHeight="false" outlineLevel="0" collapsed="false">
      <c r="A4207" s="142" t="s">
        <v>8806</v>
      </c>
      <c r="B4207" s="663" t="str">
        <f aca="false">C4207&amp;D4207&amp;E4207&amp;F4207&amp;G4207&amp;H4207</f>
        <v>MONTAGEM DE ADUFA DE PAREDE COM FLANGE,DIAMETRO DE 200MM,EXCLUSIVE FORNECIMENTO DE PARAFUSOS DE FIXACAO</v>
      </c>
      <c r="C4207" s="142" t="s">
        <v>8804</v>
      </c>
      <c r="D4207" s="142" t="s">
        <v>8805</v>
      </c>
      <c r="I4207" s="142" t="s">
        <v>9</v>
      </c>
      <c r="J4207" s="142" t="n">
        <v>40.25</v>
      </c>
    </row>
    <row r="4208" customFormat="false" ht="12.75" hidden="false" customHeight="false" outlineLevel="0" collapsed="false">
      <c r="A4208" s="142" t="s">
        <v>8807</v>
      </c>
      <c r="B4208" s="663" t="str">
        <f aca="false">C4208&amp;D4208&amp;E4208&amp;F4208&amp;G4208&amp;H4208</f>
        <v>MONTAGEM DE ADUFA DE PAREDES COM FLANGE,DIAMETRO DE 250MM,EXCLUSIVE FORNECIMENTO DE PARAFUSOS DE FIXACAO</v>
      </c>
      <c r="C4208" s="142" t="s">
        <v>8808</v>
      </c>
      <c r="D4208" s="142" t="s">
        <v>8809</v>
      </c>
      <c r="I4208" s="142" t="s">
        <v>9</v>
      </c>
      <c r="J4208" s="142" t="n">
        <v>157.81</v>
      </c>
    </row>
    <row r="4209" customFormat="false" ht="12.75" hidden="false" customHeight="false" outlineLevel="0" collapsed="false">
      <c r="A4209" s="142" t="s">
        <v>8810</v>
      </c>
      <c r="B4209" s="663" t="str">
        <f aca="false">C4209&amp;D4209&amp;E4209&amp;F4209&amp;G4209&amp;H4209</f>
        <v>MONTAGEM DE ADUFA DE PAREDES COM FLANGE,DIAMETRO DE 250MM,EXCLUSIVE FORNECIMENTO DE PARAFUSOS DE FIXACAO</v>
      </c>
      <c r="C4209" s="142" t="s">
        <v>8808</v>
      </c>
      <c r="D4209" s="142" t="s">
        <v>8809</v>
      </c>
      <c r="I4209" s="142" t="s">
        <v>9</v>
      </c>
      <c r="J4209" s="142" t="n">
        <v>149.64</v>
      </c>
    </row>
    <row r="4210" customFormat="false" ht="12.75" hidden="false" customHeight="false" outlineLevel="0" collapsed="false">
      <c r="A4210" s="142" t="s">
        <v>8811</v>
      </c>
      <c r="B4210" s="663" t="str">
        <f aca="false">C4210&amp;D4210&amp;E4210&amp;F4210&amp;G4210&amp;H4210</f>
        <v>MONTAGEM DE ADUFA DE PAREDE COM FLANGE,DIAMETRO DE 300MM,EXCLUSIVE FORNECIMENTO DE PARAFUSOS DE FIXACAO</v>
      </c>
      <c r="C4210" s="142" t="s">
        <v>8812</v>
      </c>
      <c r="D4210" s="142" t="s">
        <v>8805</v>
      </c>
      <c r="I4210" s="142" t="s">
        <v>9</v>
      </c>
      <c r="J4210" s="142" t="n">
        <v>173</v>
      </c>
    </row>
    <row r="4211" customFormat="false" ht="12.75" hidden="false" customHeight="false" outlineLevel="0" collapsed="false">
      <c r="A4211" s="142" t="s">
        <v>8813</v>
      </c>
      <c r="B4211" s="663" t="str">
        <f aca="false">C4211&amp;D4211&amp;E4211&amp;F4211&amp;G4211&amp;H4211</f>
        <v>MONTAGEM DE ADUFA DE PAREDE COM FLANGE,DIAMETRO DE 300MM,EXCLUSIVE FORNECIMENTO DE PARAFUSOS DE FIXACAO</v>
      </c>
      <c r="C4211" s="142" t="s">
        <v>8812</v>
      </c>
      <c r="D4211" s="142" t="s">
        <v>8805</v>
      </c>
      <c r="I4211" s="142" t="s">
        <v>9</v>
      </c>
      <c r="J4211" s="142" t="n">
        <v>164.79</v>
      </c>
    </row>
    <row r="4212" customFormat="false" ht="12.75" hidden="false" customHeight="false" outlineLevel="0" collapsed="false">
      <c r="A4212" s="142" t="s">
        <v>8814</v>
      </c>
      <c r="B4212" s="663" t="str">
        <f aca="false">C4212&amp;D4212&amp;E4212&amp;F4212&amp;G4212&amp;H4212</f>
        <v>MONTAGEM DE ADUFA DE PAREDE COM FLANGE,DIAMETRO DE 400MM,EXCLUSIVE FORNECIMENTO DOS PARAFUSOS DE FIXACAO</v>
      </c>
      <c r="C4212" s="142" t="s">
        <v>8815</v>
      </c>
      <c r="D4212" s="142" t="s">
        <v>8801</v>
      </c>
      <c r="I4212" s="142" t="s">
        <v>9</v>
      </c>
      <c r="J4212" s="142" t="n">
        <v>202.07</v>
      </c>
    </row>
    <row r="4213" customFormat="false" ht="12.75" hidden="false" customHeight="false" outlineLevel="0" collapsed="false">
      <c r="A4213" s="142" t="s">
        <v>8816</v>
      </c>
      <c r="B4213" s="663" t="str">
        <f aca="false">C4213&amp;D4213&amp;E4213&amp;F4213&amp;G4213&amp;H4213</f>
        <v>MONTAGEM DE ADUFA DE PAREDE COM FLANGE,DIAMETRO DE 400MM,EXCLUSIVE FORNECIMENTO DOS PARAFUSOS DE FIXACAO</v>
      </c>
      <c r="C4213" s="142" t="s">
        <v>8815</v>
      </c>
      <c r="D4213" s="142" t="s">
        <v>8801</v>
      </c>
      <c r="I4213" s="142" t="s">
        <v>9</v>
      </c>
      <c r="J4213" s="142" t="n">
        <v>192.24</v>
      </c>
    </row>
    <row r="4214" customFormat="false" ht="12.75" hidden="false" customHeight="false" outlineLevel="0" collapsed="false">
      <c r="A4214" s="142" t="s">
        <v>8817</v>
      </c>
      <c r="B4214" s="663" t="str">
        <f aca="false">C4214&amp;D4214&amp;E4214&amp;F4214&amp;G4214&amp;H4214</f>
        <v>MONTAGEM DE ADUFA DE PAREDE COM FLANGE,DIAMETRO DE 500MM,EXCLUSIVE FORNECIMENTO DOS PARAFUSOS DE FIXACAO</v>
      </c>
      <c r="C4214" s="142" t="s">
        <v>8818</v>
      </c>
      <c r="D4214" s="142" t="s">
        <v>8801</v>
      </c>
      <c r="I4214" s="142" t="s">
        <v>9</v>
      </c>
      <c r="J4214" s="142" t="n">
        <v>216.32</v>
      </c>
    </row>
    <row r="4215" customFormat="false" ht="12.75" hidden="false" customHeight="false" outlineLevel="0" collapsed="false">
      <c r="A4215" s="142" t="s">
        <v>8819</v>
      </c>
      <c r="B4215" s="663" t="str">
        <f aca="false">C4215&amp;D4215&amp;E4215&amp;F4215&amp;G4215&amp;H4215</f>
        <v>MONTAGEM DE ADUFA DE PAREDE COM FLANGE,DIAMETRO DE 500MM,EXCLUSIVE FORNECIMENTO DOS PARAFUSOS DE FIXACAO</v>
      </c>
      <c r="C4215" s="142" t="s">
        <v>8818</v>
      </c>
      <c r="D4215" s="142" t="s">
        <v>8801</v>
      </c>
      <c r="I4215" s="142" t="s">
        <v>9</v>
      </c>
      <c r="J4215" s="142" t="n">
        <v>205.22</v>
      </c>
    </row>
    <row r="4216" customFormat="false" ht="12.75" hidden="false" customHeight="false" outlineLevel="0" collapsed="false">
      <c r="A4216" s="142" t="s">
        <v>8820</v>
      </c>
      <c r="B4216" s="663" t="str">
        <f aca="false">C4216&amp;D4216&amp;E4216&amp;F4216&amp;G4216&amp;H4216</f>
        <v>MONTAGEM DE ADUFA DE PAREDE COM FLANGE,DIAMETRO DE 600MM,EXCLUSIVE FORNECIMENTO DOS PARAFUSOS DE FIXACAO</v>
      </c>
      <c r="C4216" s="142" t="s">
        <v>8821</v>
      </c>
      <c r="D4216" s="142" t="s">
        <v>8801</v>
      </c>
      <c r="I4216" s="142" t="s">
        <v>9</v>
      </c>
      <c r="J4216" s="142" t="n">
        <v>230.56</v>
      </c>
    </row>
    <row r="4217" customFormat="false" ht="12.75" hidden="false" customHeight="false" outlineLevel="0" collapsed="false">
      <c r="A4217" s="142" t="s">
        <v>8822</v>
      </c>
      <c r="B4217" s="663" t="str">
        <f aca="false">C4217&amp;D4217&amp;E4217&amp;F4217&amp;G4217&amp;H4217</f>
        <v>MONTAGEM DE ADUFA DE PAREDE COM FLANGE,DIAMETRO DE 600MM,EXCLUSIVE FORNECIMENTO DOS PARAFUSOS DE FIXACAO</v>
      </c>
      <c r="C4217" s="142" t="s">
        <v>8821</v>
      </c>
      <c r="D4217" s="142" t="s">
        <v>8801</v>
      </c>
      <c r="I4217" s="142" t="s">
        <v>9</v>
      </c>
      <c r="J4217" s="142" t="n">
        <v>218.68</v>
      </c>
    </row>
    <row r="4218" customFormat="false" ht="12.75" hidden="false" customHeight="false" outlineLevel="0" collapsed="false">
      <c r="A4218" s="142" t="s">
        <v>8823</v>
      </c>
      <c r="B4218" s="663" t="str">
        <f aca="false">C4218&amp;D4218&amp;E4218&amp;F4218&amp;G4218&amp;H4218</f>
        <v>MONTAGEM DE ADUFA DE FUNDO COM FLANGE,DIAMETRO DE 150MM,EXCLUSIVE FORNECIMENTO DOS PARAFUSOS DE FIXACAO</v>
      </c>
      <c r="C4218" s="142" t="s">
        <v>8824</v>
      </c>
      <c r="D4218" s="142" t="s">
        <v>8825</v>
      </c>
      <c r="I4218" s="142" t="s">
        <v>9</v>
      </c>
      <c r="J4218" s="142" t="n">
        <v>44.71</v>
      </c>
    </row>
    <row r="4219" customFormat="false" ht="12.75" hidden="false" customHeight="false" outlineLevel="0" collapsed="false">
      <c r="A4219" s="142" t="s">
        <v>8826</v>
      </c>
      <c r="B4219" s="663" t="str">
        <f aca="false">C4219&amp;D4219&amp;E4219&amp;F4219&amp;G4219&amp;H4219</f>
        <v>MONTAGEM DE ADUFA DE FUNDO COM FLANGE,DIAMETRO DE 150MM,EXCLUSIVE FORNECIMENTO DOS PARAFUSOS DE FIXACAO</v>
      </c>
      <c r="C4219" s="142" t="s">
        <v>8824</v>
      </c>
      <c r="D4219" s="142" t="s">
        <v>8825</v>
      </c>
      <c r="I4219" s="142" t="s">
        <v>9</v>
      </c>
      <c r="J4219" s="142" t="n">
        <v>39.15</v>
      </c>
    </row>
    <row r="4220" customFormat="false" ht="12.75" hidden="false" customHeight="false" outlineLevel="0" collapsed="false">
      <c r="A4220" s="142" t="s">
        <v>8827</v>
      </c>
      <c r="B4220" s="663" t="str">
        <f aca="false">C4220&amp;D4220&amp;E4220&amp;F4220&amp;G4220&amp;H4220</f>
        <v>MONTAGEM DE ADUFA DE FUNDO COM FLANGE,DIAMETRO DE 200MM,EXCLUSIVE FORNECIMENTO DOS PARAFUSOS DE FIXACAO</v>
      </c>
      <c r="C4220" s="142" t="s">
        <v>8828</v>
      </c>
      <c r="D4220" s="142" t="s">
        <v>8825</v>
      </c>
      <c r="I4220" s="142" t="s">
        <v>9</v>
      </c>
      <c r="J4220" s="142" t="n">
        <v>45.92</v>
      </c>
    </row>
    <row r="4221" customFormat="false" ht="12.75" hidden="false" customHeight="false" outlineLevel="0" collapsed="false">
      <c r="A4221" s="142" t="s">
        <v>8829</v>
      </c>
      <c r="B4221" s="663" t="str">
        <f aca="false">C4221&amp;D4221&amp;E4221&amp;F4221&amp;G4221&amp;H4221</f>
        <v>MONTAGEM DE ADUFA DE FUNDO COM FLANGE,DIAMETRO DE 200MM,EXCLUSIVE FORNECIMENTO DOS PARAFUSOS DE FIXACAO</v>
      </c>
      <c r="C4221" s="142" t="s">
        <v>8828</v>
      </c>
      <c r="D4221" s="142" t="s">
        <v>8825</v>
      </c>
      <c r="I4221" s="142" t="s">
        <v>9</v>
      </c>
      <c r="J4221" s="142" t="n">
        <v>40.35</v>
      </c>
    </row>
    <row r="4222" customFormat="false" ht="12.75" hidden="false" customHeight="false" outlineLevel="0" collapsed="false">
      <c r="A4222" s="142" t="s">
        <v>8830</v>
      </c>
      <c r="B4222" s="663" t="str">
        <f aca="false">C4222&amp;D4222&amp;E4222&amp;F4222&amp;G4222&amp;H4222</f>
        <v>MONTAGEM DE ADUFA DE FUNDO COM FLANGE,DIAMETRO DE 250MM,EXCLUSIVE FORNECIMENTO DOS PARAFUSOS DE FIXACAO</v>
      </c>
      <c r="C4222" s="142" t="s">
        <v>8831</v>
      </c>
      <c r="D4222" s="142" t="s">
        <v>8825</v>
      </c>
      <c r="I4222" s="142" t="s">
        <v>9</v>
      </c>
      <c r="J4222" s="142" t="n">
        <v>156.85</v>
      </c>
    </row>
    <row r="4223" customFormat="false" ht="12.75" hidden="false" customHeight="false" outlineLevel="0" collapsed="false">
      <c r="A4223" s="142" t="s">
        <v>8832</v>
      </c>
      <c r="B4223" s="663" t="str">
        <f aca="false">C4223&amp;D4223&amp;E4223&amp;F4223&amp;G4223&amp;H4223</f>
        <v>MONTAGEM DE ADUFA DE FUNDO COM FLANGE,DIAMETRO DE 250MM,EXCLUSIVE FORNECIMENTO DOS PARAFUSOS DE FIXACAO</v>
      </c>
      <c r="C4223" s="142" t="s">
        <v>8831</v>
      </c>
      <c r="D4223" s="142" t="s">
        <v>8825</v>
      </c>
      <c r="I4223" s="142" t="s">
        <v>9</v>
      </c>
      <c r="J4223" s="142" t="n">
        <v>148.71</v>
      </c>
    </row>
    <row r="4224" customFormat="false" ht="12.75" hidden="false" customHeight="false" outlineLevel="0" collapsed="false">
      <c r="A4224" s="142" t="s">
        <v>8833</v>
      </c>
      <c r="B4224" s="663" t="str">
        <f aca="false">C4224&amp;D4224&amp;E4224&amp;F4224&amp;G4224&amp;H4224</f>
        <v>MONTAGEM DE ADUFA DE FUNDO COM FLANGE,DIAMETRO DE 300MM,EXCLUSIVE FORNECIMENTO DE PARAFUSOS DE FIXACAO</v>
      </c>
      <c r="C4224" s="142" t="s">
        <v>8834</v>
      </c>
      <c r="D4224" s="142" t="s">
        <v>8835</v>
      </c>
      <c r="I4224" s="142" t="s">
        <v>9</v>
      </c>
      <c r="J4224" s="142" t="n">
        <v>172.21</v>
      </c>
    </row>
    <row r="4225" customFormat="false" ht="12.75" hidden="false" customHeight="false" outlineLevel="0" collapsed="false">
      <c r="A4225" s="142" t="s">
        <v>8836</v>
      </c>
      <c r="B4225" s="663" t="str">
        <f aca="false">C4225&amp;D4225&amp;E4225&amp;F4225&amp;G4225&amp;H4225</f>
        <v>MONTAGEM DE ADUFA DE FUNDO COM FLANGE,DIAMETRO DE 300MM,EXCLUSIVE FORNECIMENTO DE PARAFUSOS DE FIXACAO</v>
      </c>
      <c r="C4225" s="142" t="s">
        <v>8834</v>
      </c>
      <c r="D4225" s="142" t="s">
        <v>8835</v>
      </c>
      <c r="I4225" s="142" t="s">
        <v>9</v>
      </c>
      <c r="J4225" s="142" t="n">
        <v>164.04</v>
      </c>
    </row>
    <row r="4226" customFormat="false" ht="12.75" hidden="false" customHeight="false" outlineLevel="0" collapsed="false">
      <c r="A4226" s="142" t="s">
        <v>8837</v>
      </c>
      <c r="B4226" s="663" t="str">
        <f aca="false">C4226&amp;D4226&amp;E4226&amp;F4226&amp;G4226&amp;H4226</f>
        <v>MONTAGEM DE ADUFA DE FUNDO COM FLANGE,DIAMETRO DE 400MM,EXCLUSIVE FORNECIMENTO DE PARAFUSOS DE FIXACAO</v>
      </c>
      <c r="C4226" s="142" t="s">
        <v>8838</v>
      </c>
      <c r="D4226" s="142" t="s">
        <v>8835</v>
      </c>
      <c r="I4226" s="142" t="s">
        <v>9</v>
      </c>
      <c r="J4226" s="142" t="n">
        <v>203.37</v>
      </c>
    </row>
    <row r="4227" customFormat="false" ht="12.75" hidden="false" customHeight="false" outlineLevel="0" collapsed="false">
      <c r="A4227" s="142" t="s">
        <v>8839</v>
      </c>
      <c r="B4227" s="663" t="str">
        <f aca="false">C4227&amp;D4227&amp;E4227&amp;F4227&amp;G4227&amp;H4227</f>
        <v>MONTAGEM DE ADUFA DE FUNDO COM FLANGE,DIAMETRO DE 400MM,EXCLUSIVE FORNECIMENTO DE PARAFUSOS DE FIXACAO</v>
      </c>
      <c r="C4227" s="142" t="s">
        <v>8838</v>
      </c>
      <c r="D4227" s="142" t="s">
        <v>8835</v>
      </c>
      <c r="I4227" s="142" t="s">
        <v>9</v>
      </c>
      <c r="J4227" s="142" t="n">
        <v>193.48</v>
      </c>
    </row>
    <row r="4228" customFormat="false" ht="12.75" hidden="false" customHeight="false" outlineLevel="0" collapsed="false">
      <c r="A4228" s="142" t="s">
        <v>8840</v>
      </c>
      <c r="B4228" s="663" t="str">
        <f aca="false">C4228&amp;D4228&amp;E4228&amp;F4228&amp;G4228&amp;H4228</f>
        <v>MONTAGEM DE 1 MANCAL INTERMEDIARIO E 1 HASTE DE PROLONGAMENTO EM PEDESTAIS DE COMANDO OU MANOBRA</v>
      </c>
      <c r="C4228" s="142" t="s">
        <v>8841</v>
      </c>
      <c r="D4228" s="142" t="s">
        <v>8842</v>
      </c>
      <c r="I4228" s="142" t="s">
        <v>9</v>
      </c>
      <c r="J4228" s="142" t="n">
        <v>10.29</v>
      </c>
    </row>
    <row r="4229" customFormat="false" ht="12.75" hidden="false" customHeight="false" outlineLevel="0" collapsed="false">
      <c r="A4229" s="142" t="s">
        <v>8843</v>
      </c>
      <c r="B4229" s="663" t="str">
        <f aca="false">C4229&amp;D4229&amp;E4229&amp;F4229&amp;G4229&amp;H4229</f>
        <v>MONTAGEM DE 1 MANCAL INTERMEDIARIO E 1 HASTE DE PROLONGAMENTO EM PEDESTAIS DE COMANDO OU MANOBRA</v>
      </c>
      <c r="C4229" s="142" t="s">
        <v>8841</v>
      </c>
      <c r="D4229" s="142" t="s">
        <v>8842</v>
      </c>
      <c r="I4229" s="142" t="s">
        <v>9</v>
      </c>
      <c r="J4229" s="142" t="n">
        <v>9.09</v>
      </c>
    </row>
    <row r="4230" customFormat="false" ht="12.75" hidden="false" customHeight="false" outlineLevel="0" collapsed="false">
      <c r="A4230" s="142" t="s">
        <v>8844</v>
      </c>
      <c r="B4230" s="663" t="str">
        <f aca="false">C4230&amp;D4230&amp;E4230&amp;F4230&amp;G4230&amp;H4230</f>
        <v>ASSENTAMENTO DE TAMPAO DE FºFº,TIPO QUADRADO,ATE 0,25 X 0,25M,ASSENTADO COM ARGAMASSA DE CIMENTO E AREIA,NO TRACO 1:4 EM VOLUME,EXCLUSIVE TAMPAO</v>
      </c>
      <c r="C4230" s="142" t="s">
        <v>8845</v>
      </c>
      <c r="D4230" s="142" t="s">
        <v>8846</v>
      </c>
      <c r="E4230" s="142" t="s">
        <v>8847</v>
      </c>
      <c r="I4230" s="142" t="s">
        <v>9</v>
      </c>
      <c r="J4230" s="142" t="n">
        <v>39.5</v>
      </c>
    </row>
    <row r="4231" customFormat="false" ht="12.75" hidden="false" customHeight="false" outlineLevel="0" collapsed="false">
      <c r="A4231" s="142" t="s">
        <v>8848</v>
      </c>
      <c r="B4231" s="663" t="str">
        <f aca="false">C4231&amp;D4231&amp;E4231&amp;F4231&amp;G4231&amp;H4231</f>
        <v>ASSENTAMENTO DE TAMPAO DE FºFº,TIPO QUADRADO,ATE 0,25 X 0,25M,ASSENTADO COM ARGAMASSA DE CIMENTO E AREIA,NO TRACO 1:4 EM VOLUME,EXCLUSIVE TAMPAO</v>
      </c>
      <c r="C4231" s="142" t="s">
        <v>8845</v>
      </c>
      <c r="D4231" s="142" t="s">
        <v>8846</v>
      </c>
      <c r="E4231" s="142" t="s">
        <v>8847</v>
      </c>
      <c r="I4231" s="142" t="s">
        <v>9</v>
      </c>
      <c r="J4231" s="142" t="n">
        <v>34.33</v>
      </c>
    </row>
    <row r="4232" customFormat="false" ht="12.75" hidden="false" customHeight="false" outlineLevel="0" collapsed="false">
      <c r="A4232" s="142" t="s">
        <v>8849</v>
      </c>
      <c r="B4232" s="663" t="str">
        <f aca="false">C4232&amp;D4232&amp;E4232&amp;F4232&amp;G4232&amp;H4232</f>
        <v>ASSENTAMENTO DE TAMPAO DE FºFº,TIPO QUADRADO,COM MAIS DE 0,50 X 0,50M ATE 1,00 X 1,00M,ASSENTADO C0M ARGAMASSA DE CIMENTO E AREIA,NO TRACO 1:4 EM VOLUME,EXCLUSIVE O TAMPAO</v>
      </c>
      <c r="C4232" s="142" t="s">
        <v>8850</v>
      </c>
      <c r="D4232" s="142" t="s">
        <v>8851</v>
      </c>
      <c r="E4232" s="142" t="s">
        <v>8852</v>
      </c>
      <c r="I4232" s="142" t="s">
        <v>9</v>
      </c>
      <c r="J4232" s="142" t="n">
        <v>157.32</v>
      </c>
    </row>
    <row r="4233" customFormat="false" ht="12.75" hidden="false" customHeight="false" outlineLevel="0" collapsed="false">
      <c r="A4233" s="142" t="s">
        <v>8853</v>
      </c>
      <c r="B4233" s="663" t="str">
        <f aca="false">C4233&amp;D4233&amp;E4233&amp;F4233&amp;G4233&amp;H4233</f>
        <v>ASSENTAMENTO DE TAMPAO DE FºFº,TIPO QUADRADO,COM MAIS DE 0,50 X 0,50M ATE 1,00 X 1,00M,ASSENTADO C0M ARGAMASSA DE CIMENTO E AREIA,NO TRACO 1:4 EM VOLUME,EXCLUSIVE O TAMPAO</v>
      </c>
      <c r="C4233" s="142" t="s">
        <v>8850</v>
      </c>
      <c r="D4233" s="142" t="s">
        <v>8851</v>
      </c>
      <c r="E4233" s="142" t="s">
        <v>8852</v>
      </c>
      <c r="I4233" s="142" t="s">
        <v>9</v>
      </c>
      <c r="J4233" s="142" t="n">
        <v>136.68</v>
      </c>
    </row>
    <row r="4234" customFormat="false" ht="12.75" hidden="false" customHeight="false" outlineLevel="0" collapsed="false">
      <c r="A4234" s="142" t="s">
        <v>8854</v>
      </c>
      <c r="B4234" s="663" t="str">
        <f aca="false">C4234&amp;D4234&amp;E4234&amp;F4234&amp;G4234&amp;H4234</f>
        <v>ASSENTAMENTO DE TAMPAO DE FºFº,TIPO CIRCULAR,COM DIAMETRO ACIMA DE 0,60M E ATE 1,00M,ASSENTADO COM ARGASSA DE CIMENTO EAREIA,NO TRACO 1:4 EM VOLUME,EXCLUSIVE TAMPAO</v>
      </c>
      <c r="C4234" s="142" t="s">
        <v>8855</v>
      </c>
      <c r="D4234" s="142" t="s">
        <v>8856</v>
      </c>
      <c r="E4234" s="142" t="s">
        <v>8857</v>
      </c>
      <c r="I4234" s="142" t="s">
        <v>9</v>
      </c>
      <c r="J4234" s="142" t="n">
        <v>217.35</v>
      </c>
    </row>
    <row r="4235" customFormat="false" ht="12.75" hidden="false" customHeight="false" outlineLevel="0" collapsed="false">
      <c r="A4235" s="142" t="s">
        <v>8858</v>
      </c>
      <c r="B4235" s="663" t="str">
        <f aca="false">C4235&amp;D4235&amp;E4235&amp;F4235&amp;G4235&amp;H4235</f>
        <v>ASSENTAMENTO DE TAMPAO DE FºFº,TIPO CIRCULAR,COM DIAMETRO ACIMA DE 0,60M E ATE 1,00M,ASSENTADO COM ARGASSA DE CIMENTO EAREIA,NO TRACO 1:4 EM VOLUME,EXCLUSIVE TAMPAO</v>
      </c>
      <c r="C4235" s="142" t="s">
        <v>8855</v>
      </c>
      <c r="D4235" s="142" t="s">
        <v>8856</v>
      </c>
      <c r="E4235" s="142" t="s">
        <v>8857</v>
      </c>
      <c r="I4235" s="142" t="s">
        <v>9</v>
      </c>
      <c r="J4235" s="142" t="n">
        <v>188.7</v>
      </c>
    </row>
    <row r="4236" customFormat="false" ht="12.75" hidden="false" customHeight="false" outlineLevel="0" collapsed="false">
      <c r="A4236" s="142" t="s">
        <v>8859</v>
      </c>
      <c r="B4236" s="663" t="str">
        <f aca="false">C4236&amp;D4236&amp;E4236&amp;F4236&amp;G4236&amp;H4236</f>
        <v>ASSENTAMENTO DE TAMPAO DE FºFº,TIPO CIRCULAR,COM DIAMETRO DE 0,40 A 0,60M,ASSENTADO COM ARGAMASSA DE CIMENTO E AREIA,NOTRACO 1:4 EM VOLUME,EXCLUSIVE TAMPAO</v>
      </c>
      <c r="C4236" s="142" t="s">
        <v>8860</v>
      </c>
      <c r="D4236" s="142" t="s">
        <v>8861</v>
      </c>
      <c r="E4236" s="142" t="s">
        <v>8862</v>
      </c>
      <c r="I4236" s="142" t="s">
        <v>9</v>
      </c>
      <c r="J4236" s="142" t="n">
        <v>78.66</v>
      </c>
    </row>
    <row r="4237" customFormat="false" ht="12.75" hidden="false" customHeight="false" outlineLevel="0" collapsed="false">
      <c r="A4237" s="142" t="s">
        <v>8863</v>
      </c>
      <c r="B4237" s="663" t="str">
        <f aca="false">C4237&amp;D4237&amp;E4237&amp;F4237&amp;G4237&amp;H4237</f>
        <v>ASSENTAMENTO DE TAMPAO DE FºFº,TIPO CIRCULAR,COM DIAMETRO DE 0,40 A 0,60M,ASSENTADO COM ARGAMASSA DE CIMENTO E AREIA,NOTRACO 1:4 EM VOLUME,EXCLUSIVE TAMPAO</v>
      </c>
      <c r="C4237" s="142" t="s">
        <v>8860</v>
      </c>
      <c r="D4237" s="142" t="s">
        <v>8861</v>
      </c>
      <c r="E4237" s="142" t="s">
        <v>8862</v>
      </c>
      <c r="I4237" s="142" t="s">
        <v>9</v>
      </c>
      <c r="J4237" s="142" t="n">
        <v>68.34</v>
      </c>
    </row>
    <row r="4238" customFormat="false" ht="12.75" hidden="false" customHeight="false" outlineLevel="0" collapsed="false">
      <c r="A4238" s="142" t="s">
        <v>8864</v>
      </c>
      <c r="B4238" s="663" t="str">
        <f aca="false">C4238&amp;D4238&amp;E4238&amp;F4238&amp;G4238&amp;H4238</f>
        <v>ASSENTAMENTO DE TAMPAO DE FºFº,TIPO CIRCULAR,COM DIAMETRO DE 0,60M E ATE 225KG,ASSENTADO COM ARGAMASSA DE CIMENTO E AREIA,NO TRACO 1:4 EM VOLUME,EXCLUSIVE TAMPAO</v>
      </c>
      <c r="C4238" s="142" t="s">
        <v>8860</v>
      </c>
      <c r="D4238" s="142" t="s">
        <v>8865</v>
      </c>
      <c r="E4238" s="142" t="s">
        <v>8866</v>
      </c>
      <c r="I4238" s="142" t="s">
        <v>9</v>
      </c>
      <c r="J4238" s="142" t="n">
        <v>78.66</v>
      </c>
    </row>
    <row r="4239" customFormat="false" ht="12.75" hidden="false" customHeight="false" outlineLevel="0" collapsed="false">
      <c r="A4239" s="142" t="s">
        <v>8867</v>
      </c>
      <c r="B4239" s="663" t="str">
        <f aca="false">C4239&amp;D4239&amp;E4239&amp;F4239&amp;G4239&amp;H4239</f>
        <v>ASSENTAMENTO DE TAMPAO DE FºFº,TIPO CIRCULAR,COM DIAMETRO DE 0,60M E ATE 225KG,ASSENTADO COM ARGAMASSA DE CIMENTO E AREIA,NO TRACO 1:4 EM VOLUME,EXCLUSIVE TAMPAO</v>
      </c>
      <c r="C4239" s="142" t="s">
        <v>8860</v>
      </c>
      <c r="D4239" s="142" t="s">
        <v>8865</v>
      </c>
      <c r="E4239" s="142" t="s">
        <v>8866</v>
      </c>
      <c r="I4239" s="142" t="s">
        <v>9</v>
      </c>
      <c r="J4239" s="142" t="n">
        <v>68.34</v>
      </c>
    </row>
    <row r="4240" customFormat="false" ht="12.75" hidden="false" customHeight="false" outlineLevel="0" collapsed="false">
      <c r="A4240" s="142" t="s">
        <v>8868</v>
      </c>
      <c r="B4240" s="663" t="str">
        <f aca="false">C4240&amp;D4240&amp;E4240&amp;F4240&amp;G4240&amp;H4240</f>
        <v>ASSENTAMENTO DE TAMPAO DE FºFº,DE TRES SECOES,COM LARGURA ATE 1,60M,ASSENTADO COM ARGAMASSA DE CIMENTO E AREIA,NO TRACO1:4 EM VOLUME,EXCLUSIVE TAMPAO</v>
      </c>
      <c r="C4240" s="142" t="s">
        <v>8869</v>
      </c>
      <c r="D4240" s="142" t="s">
        <v>8870</v>
      </c>
      <c r="E4240" s="142" t="s">
        <v>8871</v>
      </c>
      <c r="I4240" s="142" t="s">
        <v>9</v>
      </c>
      <c r="J4240" s="142" t="n">
        <v>157.32</v>
      </c>
    </row>
    <row r="4241" customFormat="false" ht="12.75" hidden="false" customHeight="false" outlineLevel="0" collapsed="false">
      <c r="A4241" s="142" t="s">
        <v>8872</v>
      </c>
      <c r="B4241" s="663" t="str">
        <f aca="false">C4241&amp;D4241&amp;E4241&amp;F4241&amp;G4241&amp;H4241</f>
        <v>ASSENTAMENTO DE TAMPAO DE FºFº,DE TRES SECOES,COM LARGURA ATE 1,60M,ASSENTADO COM ARGAMASSA DE CIMENTO E AREIA,NO TRACO1:4 EM VOLUME,EXCLUSIVE TAMPAO</v>
      </c>
      <c r="C4241" s="142" t="s">
        <v>8869</v>
      </c>
      <c r="D4241" s="142" t="s">
        <v>8870</v>
      </c>
      <c r="E4241" s="142" t="s">
        <v>8871</v>
      </c>
      <c r="I4241" s="142" t="s">
        <v>9</v>
      </c>
      <c r="J4241" s="142" t="n">
        <v>136.68</v>
      </c>
    </row>
    <row r="4242" customFormat="false" ht="12.75" hidden="false" customHeight="false" outlineLevel="0" collapsed="false">
      <c r="A4242" s="142" t="s">
        <v>8873</v>
      </c>
      <c r="B4242" s="663" t="str">
        <f aca="false">C4242&amp;D4242&amp;E4242&amp;F4242&amp;G4242&amp;H4242</f>
        <v>ASSENTAMENTO DE TAMPAO DE FºFº,DE QUATRO SECOES,COM LARGURAMINIMA DE 2,00M,ASSENTADO COM ARGAMASSA DE CIMENTO E AREIA,NO TRACO 1:4 EM VOLUME,EXCLUSIVE TAMPAO</v>
      </c>
      <c r="C4242" s="142" t="s">
        <v>8874</v>
      </c>
      <c r="D4242" s="142" t="s">
        <v>8875</v>
      </c>
      <c r="E4242" s="142" t="s">
        <v>8876</v>
      </c>
      <c r="I4242" s="142" t="s">
        <v>9</v>
      </c>
      <c r="J4242" s="142" t="n">
        <v>235.98</v>
      </c>
    </row>
    <row r="4243" customFormat="false" ht="12.75" hidden="false" customHeight="false" outlineLevel="0" collapsed="false">
      <c r="A4243" s="142" t="s">
        <v>8877</v>
      </c>
      <c r="B4243" s="663" t="str">
        <f aca="false">C4243&amp;D4243&amp;E4243&amp;F4243&amp;G4243&amp;H4243</f>
        <v>ASSENTAMENTO DE TAMPAO DE FºFº,DE QUATRO SECOES,COM LARGURAMINIMA DE 2,00M,ASSENTADO COM ARGAMASSA DE CIMENTO E AREIA,NO TRACO 1:4 EM VOLUME,EXCLUSIVE TAMPAO</v>
      </c>
      <c r="C4243" s="142" t="s">
        <v>8874</v>
      </c>
      <c r="D4243" s="142" t="s">
        <v>8875</v>
      </c>
      <c r="E4243" s="142" t="s">
        <v>8876</v>
      </c>
      <c r="I4243" s="142" t="s">
        <v>9</v>
      </c>
      <c r="J4243" s="142" t="n">
        <v>205.03</v>
      </c>
    </row>
    <row r="4244" customFormat="false" ht="12.75" hidden="false" customHeight="false" outlineLevel="0" collapsed="false">
      <c r="A4244" s="142" t="s">
        <v>8878</v>
      </c>
      <c r="B4244" s="663" t="str">
        <f aca="false">C4244&amp;D4244&amp;E4244&amp;F4244&amp;G4244&amp;H4244</f>
        <v>ASSENTAMENTO DE TAMPAO DE FºFº,DE SETE SECOES,COM LARGURA MINIMA DE 4,00M,ASSENTADO COM ARGAMASSA DE CIMENTO E AREIA,NOTRACO 1:4 EM VOLUME,EXCLUSIVE TAMPAO</v>
      </c>
      <c r="C4244" s="142" t="s">
        <v>8879</v>
      </c>
      <c r="D4244" s="142" t="s">
        <v>8880</v>
      </c>
      <c r="E4244" s="142" t="s">
        <v>8862</v>
      </c>
      <c r="I4244" s="142" t="s">
        <v>9</v>
      </c>
      <c r="J4244" s="142" t="n">
        <v>398.41</v>
      </c>
    </row>
    <row r="4245" customFormat="false" ht="12.75" hidden="false" customHeight="false" outlineLevel="0" collapsed="false">
      <c r="A4245" s="142" t="s">
        <v>8881</v>
      </c>
      <c r="B4245" s="663" t="str">
        <f aca="false">C4245&amp;D4245&amp;E4245&amp;F4245&amp;G4245&amp;H4245</f>
        <v>ASSENTAMENTO DE TAMPAO DE FºFº,DE SETE SECOES,COM LARGURA MINIMA DE 4,00M,ASSENTADO COM ARGAMASSA DE CIMENTO E AREIA,NOTRACO 1:4 EM VOLUME,EXCLUSIVE TAMPAO</v>
      </c>
      <c r="C4245" s="142" t="s">
        <v>8879</v>
      </c>
      <c r="D4245" s="142" t="s">
        <v>8880</v>
      </c>
      <c r="E4245" s="142" t="s">
        <v>8862</v>
      </c>
      <c r="I4245" s="142" t="s">
        <v>9</v>
      </c>
      <c r="J4245" s="142" t="n">
        <v>346.7</v>
      </c>
    </row>
    <row r="4246" customFormat="false" ht="12.75" hidden="false" customHeight="false" outlineLevel="0" collapsed="false">
      <c r="A4246" s="142" t="s">
        <v>8882</v>
      </c>
      <c r="B4246" s="663" t="str">
        <f aca="false">C4246&amp;D4246&amp;E4246&amp;F4246&amp;G4246&amp;H4246</f>
        <v>ASSENTAMENTO DE TAMPAO DE FºFº,DE 30 X 90CM,PARA CAIXA DE RALO,ASSENTADO COM ARGAMASSA DE CIMENTO E AREIA,NO TRACO 1:4 EM VOLUME,EXCLUSIVE TAMPAO</v>
      </c>
      <c r="C4246" s="142" t="s">
        <v>8883</v>
      </c>
      <c r="D4246" s="142" t="s">
        <v>8884</v>
      </c>
      <c r="E4246" s="142" t="s">
        <v>8885</v>
      </c>
      <c r="I4246" s="142" t="s">
        <v>9</v>
      </c>
      <c r="J4246" s="142" t="n">
        <v>102.77</v>
      </c>
    </row>
    <row r="4247" customFormat="false" ht="12.75" hidden="false" customHeight="false" outlineLevel="0" collapsed="false">
      <c r="A4247" s="142" t="s">
        <v>8886</v>
      </c>
      <c r="B4247" s="663" t="str">
        <f aca="false">C4247&amp;D4247&amp;E4247&amp;F4247&amp;G4247&amp;H4247</f>
        <v>ASSENTAMENTO DE TAMPAO DE FºFº,DE 30 X 90CM,PARA CAIXA DE RALO,ASSENTADO COM ARGAMASSA DE CIMENTO E AREIA,NO TRACO 1:4 EM VOLUME,EXCLUSIVE TAMPAO</v>
      </c>
      <c r="C4247" s="142" t="s">
        <v>8883</v>
      </c>
      <c r="D4247" s="142" t="s">
        <v>8884</v>
      </c>
      <c r="E4247" s="142" t="s">
        <v>8885</v>
      </c>
      <c r="I4247" s="142" t="s">
        <v>9</v>
      </c>
      <c r="J4247" s="142" t="n">
        <v>89.34</v>
      </c>
    </row>
    <row r="4248" customFormat="false" ht="12.75" hidden="false" customHeight="false" outlineLevel="0" collapsed="false">
      <c r="A4248" s="142" t="s">
        <v>8887</v>
      </c>
      <c r="B4248" s="663" t="str">
        <f aca="false">C4248&amp;D4248&amp;E4248&amp;F4248&amp;G4248&amp;H4248</f>
        <v>ASSENTAMENTO DE CAIXA DE PASSEIO PARA REGISTRO EM FºFº,PADRAO CEDAE,ASSENTADA COM ARGAMASSA DE CIMENTO E AREIA,NO TRACO1:4 EM VOLUME,EXCLUSIVE TAMPAO</v>
      </c>
      <c r="C4248" s="142" t="s">
        <v>8888</v>
      </c>
      <c r="D4248" s="142" t="s">
        <v>8889</v>
      </c>
      <c r="E4248" s="142" t="s">
        <v>8871</v>
      </c>
      <c r="I4248" s="142" t="s">
        <v>9</v>
      </c>
      <c r="J4248" s="142" t="n">
        <v>59.42</v>
      </c>
    </row>
    <row r="4249" customFormat="false" ht="12.75" hidden="false" customHeight="false" outlineLevel="0" collapsed="false">
      <c r="A4249" s="142" t="s">
        <v>8890</v>
      </c>
      <c r="B4249" s="663" t="str">
        <f aca="false">C4249&amp;D4249&amp;E4249&amp;F4249&amp;G4249&amp;H4249</f>
        <v>ASSENTAMENTO DE CAIXA DE PASSEIO PARA REGISTRO EM FºFº,PADRAO CEDAE,ASSENTADA COM ARGAMASSA DE CIMENTO E AREIA,NO TRACO1:4 EM VOLUME,EXCLUSIVE TAMPAO</v>
      </c>
      <c r="C4249" s="142" t="s">
        <v>8888</v>
      </c>
      <c r="D4249" s="142" t="s">
        <v>8889</v>
      </c>
      <c r="E4249" s="142" t="s">
        <v>8871</v>
      </c>
      <c r="I4249" s="142" t="s">
        <v>9</v>
      </c>
      <c r="J4249" s="142" t="n">
        <v>51.67</v>
      </c>
    </row>
    <row r="4250" customFormat="false" ht="12.75" hidden="false" customHeight="false" outlineLevel="0" collapsed="false">
      <c r="A4250" s="142" t="s">
        <v>8891</v>
      </c>
      <c r="B4250" s="663" t="str">
        <f aca="false">C4250&amp;D4250&amp;E4250&amp;F4250&amp;G4250&amp;H4250</f>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250" s="142" t="s">
        <v>8892</v>
      </c>
      <c r="D4250" s="142" t="s">
        <v>8893</v>
      </c>
      <c r="E4250" s="142" t="s">
        <v>8894</v>
      </c>
      <c r="F4250" s="142" t="s">
        <v>8895</v>
      </c>
      <c r="G4250" s="142" t="s">
        <v>8896</v>
      </c>
      <c r="H4250" s="142" t="s">
        <v>8897</v>
      </c>
      <c r="I4250" s="142" t="s">
        <v>130</v>
      </c>
      <c r="J4250" s="142" t="n">
        <v>3.97</v>
      </c>
    </row>
    <row r="4251" customFormat="false" ht="12.75" hidden="false" customHeight="false" outlineLevel="0" collapsed="false">
      <c r="A4251" s="142" t="s">
        <v>8898</v>
      </c>
      <c r="B4251" s="663" t="str">
        <f aca="false">C4251&amp;D4251&amp;E4251&amp;F4251&amp;G4251&amp;H4251</f>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251" s="142" t="s">
        <v>8892</v>
      </c>
      <c r="D4251" s="142" t="s">
        <v>8893</v>
      </c>
      <c r="E4251" s="142" t="s">
        <v>8894</v>
      </c>
      <c r="F4251" s="142" t="s">
        <v>8895</v>
      </c>
      <c r="G4251" s="142" t="s">
        <v>8896</v>
      </c>
      <c r="H4251" s="142" t="s">
        <v>8897</v>
      </c>
      <c r="I4251" s="142" t="s">
        <v>130</v>
      </c>
      <c r="J4251" s="142" t="n">
        <v>3.47</v>
      </c>
    </row>
    <row r="4252" customFormat="false" ht="12.75" hidden="false" customHeight="false" outlineLevel="0" collapsed="false">
      <c r="A4252" s="142" t="s">
        <v>8899</v>
      </c>
      <c r="B4252" s="663" t="str">
        <f aca="false">C4252&amp;D4252&amp;E4252&amp;F4252&amp;G4252&amp;H4252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252" s="142" t="s">
        <v>8892</v>
      </c>
      <c r="D4252" s="142" t="s">
        <v>8893</v>
      </c>
      <c r="E4252" s="142" t="s">
        <v>8894</v>
      </c>
      <c r="F4252" s="142" t="s">
        <v>8895</v>
      </c>
      <c r="G4252" s="142" t="s">
        <v>8900</v>
      </c>
      <c r="H4252" s="142" t="s">
        <v>8901</v>
      </c>
      <c r="I4252" s="142" t="s">
        <v>130</v>
      </c>
      <c r="J4252" s="142" t="n">
        <v>6.46</v>
      </c>
    </row>
    <row r="4253" customFormat="false" ht="12.75" hidden="false" customHeight="false" outlineLevel="0" collapsed="false">
      <c r="A4253" s="142" t="s">
        <v>8902</v>
      </c>
      <c r="B4253" s="663" t="str">
        <f aca="false">C4253&amp;D4253&amp;E4253&amp;F4253&amp;G4253&amp;H4253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253" s="142" t="s">
        <v>8892</v>
      </c>
      <c r="D4253" s="142" t="s">
        <v>8893</v>
      </c>
      <c r="E4253" s="142" t="s">
        <v>8894</v>
      </c>
      <c r="F4253" s="142" t="s">
        <v>8895</v>
      </c>
      <c r="G4253" s="142" t="s">
        <v>8900</v>
      </c>
      <c r="H4253" s="142" t="s">
        <v>8901</v>
      </c>
      <c r="I4253" s="142" t="s">
        <v>130</v>
      </c>
      <c r="J4253" s="142" t="n">
        <v>5.64</v>
      </c>
    </row>
    <row r="4254" customFormat="false" ht="12.75" hidden="false" customHeight="false" outlineLevel="0" collapsed="false">
      <c r="A4254" s="142" t="s">
        <v>8903</v>
      </c>
      <c r="B4254" s="663" t="str">
        <f aca="false">C4254&amp;D4254&amp;E4254&amp;F4254&amp;G4254&amp;H4254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254" s="142" t="s">
        <v>8892</v>
      </c>
      <c r="D4254" s="142" t="s">
        <v>8893</v>
      </c>
      <c r="E4254" s="142" t="s">
        <v>8894</v>
      </c>
      <c r="F4254" s="142" t="s">
        <v>8895</v>
      </c>
      <c r="G4254" s="142" t="s">
        <v>8900</v>
      </c>
      <c r="H4254" s="142" t="s">
        <v>8904</v>
      </c>
      <c r="I4254" s="142" t="s">
        <v>130</v>
      </c>
      <c r="J4254" s="142" t="n">
        <v>9.4</v>
      </c>
    </row>
    <row r="4255" customFormat="false" ht="12.75" hidden="false" customHeight="false" outlineLevel="0" collapsed="false">
      <c r="A4255" s="142" t="s">
        <v>8905</v>
      </c>
      <c r="B4255" s="663" t="str">
        <f aca="false">C4255&amp;D4255&amp;E4255&amp;F4255&amp;G4255&amp;H4255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255" s="142" t="s">
        <v>8892</v>
      </c>
      <c r="D4255" s="142" t="s">
        <v>8893</v>
      </c>
      <c r="E4255" s="142" t="s">
        <v>8894</v>
      </c>
      <c r="F4255" s="142" t="s">
        <v>8895</v>
      </c>
      <c r="G4255" s="142" t="s">
        <v>8900</v>
      </c>
      <c r="H4255" s="142" t="s">
        <v>8904</v>
      </c>
      <c r="I4255" s="142" t="s">
        <v>130</v>
      </c>
      <c r="J4255" s="142" t="n">
        <v>8.2</v>
      </c>
    </row>
    <row r="4256" customFormat="false" ht="12.75" hidden="false" customHeight="false" outlineLevel="0" collapsed="false">
      <c r="A4256" s="142" t="s">
        <v>8906</v>
      </c>
      <c r="B4256" s="663" t="str">
        <f aca="false">C4256&amp;D4256&amp;E4256&amp;F4256&amp;G4256&amp;H4256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256" s="142" t="s">
        <v>8892</v>
      </c>
      <c r="D4256" s="142" t="s">
        <v>8893</v>
      </c>
      <c r="E4256" s="142" t="s">
        <v>8894</v>
      </c>
      <c r="F4256" s="142" t="s">
        <v>8895</v>
      </c>
      <c r="G4256" s="142" t="s">
        <v>8900</v>
      </c>
      <c r="H4256" s="142" t="s">
        <v>8907</v>
      </c>
      <c r="I4256" s="142" t="s">
        <v>130</v>
      </c>
      <c r="J4256" s="142" t="n">
        <v>15.45</v>
      </c>
    </row>
    <row r="4257" customFormat="false" ht="12.75" hidden="false" customHeight="false" outlineLevel="0" collapsed="false">
      <c r="A4257" s="142" t="s">
        <v>8908</v>
      </c>
      <c r="B4257" s="663" t="str">
        <f aca="false">C4257&amp;D4257&amp;E4257&amp;F4257&amp;G4257&amp;H4257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257" s="142" t="s">
        <v>8892</v>
      </c>
      <c r="D4257" s="142" t="s">
        <v>8893</v>
      </c>
      <c r="E4257" s="142" t="s">
        <v>8894</v>
      </c>
      <c r="F4257" s="142" t="s">
        <v>8895</v>
      </c>
      <c r="G4257" s="142" t="s">
        <v>8900</v>
      </c>
      <c r="H4257" s="142" t="s">
        <v>8907</v>
      </c>
      <c r="I4257" s="142" t="s">
        <v>130</v>
      </c>
      <c r="J4257" s="142" t="n">
        <v>13.47</v>
      </c>
    </row>
    <row r="4258" customFormat="false" ht="12.75" hidden="false" customHeight="false" outlineLevel="0" collapsed="false">
      <c r="A4258" s="142" t="s">
        <v>8909</v>
      </c>
      <c r="B4258" s="663" t="str">
        <f aca="false">C4258&amp;D4258&amp;E4258&amp;F4258&amp;G4258&amp;H4258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258" s="142" t="s">
        <v>8892</v>
      </c>
      <c r="D4258" s="142" t="s">
        <v>8893</v>
      </c>
      <c r="E4258" s="142" t="s">
        <v>8894</v>
      </c>
      <c r="F4258" s="142" t="s">
        <v>8895</v>
      </c>
      <c r="G4258" s="142" t="s">
        <v>8900</v>
      </c>
      <c r="H4258" s="142" t="s">
        <v>8910</v>
      </c>
      <c r="I4258" s="142" t="s">
        <v>130</v>
      </c>
      <c r="J4258" s="142" t="n">
        <v>23.19</v>
      </c>
    </row>
    <row r="4259" customFormat="false" ht="12.75" hidden="false" customHeight="false" outlineLevel="0" collapsed="false">
      <c r="A4259" s="142" t="s">
        <v>8911</v>
      </c>
      <c r="B4259" s="663" t="str">
        <f aca="false">C4259&amp;D4259&amp;E4259&amp;F4259&amp;G4259&amp;H4259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259" s="142" t="s">
        <v>8892</v>
      </c>
      <c r="D4259" s="142" t="s">
        <v>8893</v>
      </c>
      <c r="E4259" s="142" t="s">
        <v>8894</v>
      </c>
      <c r="F4259" s="142" t="s">
        <v>8895</v>
      </c>
      <c r="G4259" s="142" t="s">
        <v>8900</v>
      </c>
      <c r="H4259" s="142" t="s">
        <v>8910</v>
      </c>
      <c r="I4259" s="142" t="s">
        <v>130</v>
      </c>
      <c r="J4259" s="142" t="n">
        <v>20.2</v>
      </c>
    </row>
    <row r="4260" customFormat="false" ht="12.75" hidden="false" customHeight="false" outlineLevel="0" collapsed="false">
      <c r="A4260" s="142" t="s">
        <v>8912</v>
      </c>
      <c r="B4260" s="663" t="str">
        <f aca="false">C4260&amp;D4260&amp;E4260&amp;F4260&amp;G4260&amp;H4260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260" s="142" t="s">
        <v>8892</v>
      </c>
      <c r="D4260" s="142" t="s">
        <v>8893</v>
      </c>
      <c r="E4260" s="142" t="s">
        <v>8894</v>
      </c>
      <c r="F4260" s="142" t="s">
        <v>8895</v>
      </c>
      <c r="G4260" s="142" t="s">
        <v>8900</v>
      </c>
      <c r="H4260" s="142" t="s">
        <v>8913</v>
      </c>
      <c r="I4260" s="142" t="s">
        <v>130</v>
      </c>
      <c r="J4260" s="142" t="n">
        <v>30.24</v>
      </c>
    </row>
    <row r="4261" customFormat="false" ht="12.75" hidden="false" customHeight="false" outlineLevel="0" collapsed="false">
      <c r="A4261" s="142" t="s">
        <v>8914</v>
      </c>
      <c r="B4261" s="663" t="str">
        <f aca="false">C4261&amp;D4261&amp;E4261&amp;F4261&amp;G4261&amp;H4261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261" s="142" t="s">
        <v>8892</v>
      </c>
      <c r="D4261" s="142" t="s">
        <v>8893</v>
      </c>
      <c r="E4261" s="142" t="s">
        <v>8894</v>
      </c>
      <c r="F4261" s="142" t="s">
        <v>8895</v>
      </c>
      <c r="G4261" s="142" t="s">
        <v>8900</v>
      </c>
      <c r="H4261" s="142" t="s">
        <v>8913</v>
      </c>
      <c r="I4261" s="142" t="s">
        <v>130</v>
      </c>
      <c r="J4261" s="142" t="n">
        <v>26.35</v>
      </c>
    </row>
    <row r="4262" customFormat="false" ht="12.75" hidden="false" customHeight="false" outlineLevel="0" collapsed="false">
      <c r="A4262" s="142" t="s">
        <v>8915</v>
      </c>
      <c r="B4262" s="663" t="str">
        <f aca="false">C4262&amp;D4262&amp;E4262&amp;F4262&amp;G4262&amp;H4262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262" s="142" t="s">
        <v>8892</v>
      </c>
      <c r="D4262" s="142" t="s">
        <v>8893</v>
      </c>
      <c r="E4262" s="142" t="s">
        <v>8894</v>
      </c>
      <c r="F4262" s="142" t="s">
        <v>8895</v>
      </c>
      <c r="G4262" s="142" t="s">
        <v>8900</v>
      </c>
      <c r="H4262" s="142" t="s">
        <v>8916</v>
      </c>
      <c r="I4262" s="142" t="s">
        <v>130</v>
      </c>
      <c r="J4262" s="142" t="n">
        <v>32.73</v>
      </c>
    </row>
    <row r="4263" customFormat="false" ht="12.75" hidden="false" customHeight="false" outlineLevel="0" collapsed="false">
      <c r="A4263" s="142" t="s">
        <v>8917</v>
      </c>
      <c r="B4263" s="663" t="str">
        <f aca="false">C4263&amp;D4263&amp;E4263&amp;F4263&amp;G4263&amp;H4263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263" s="142" t="s">
        <v>8892</v>
      </c>
      <c r="D4263" s="142" t="s">
        <v>8893</v>
      </c>
      <c r="E4263" s="142" t="s">
        <v>8894</v>
      </c>
      <c r="F4263" s="142" t="s">
        <v>8895</v>
      </c>
      <c r="G4263" s="142" t="s">
        <v>8900</v>
      </c>
      <c r="H4263" s="142" t="s">
        <v>8916</v>
      </c>
      <c r="I4263" s="142" t="s">
        <v>130</v>
      </c>
      <c r="J4263" s="142" t="n">
        <v>28.9</v>
      </c>
    </row>
    <row r="4264" customFormat="false" ht="12.75" hidden="false" customHeight="false" outlineLevel="0" collapsed="false">
      <c r="A4264" s="142" t="s">
        <v>8918</v>
      </c>
      <c r="B4264" s="663" t="str">
        <f aca="false">C4264&amp;D4264&amp;E4264&amp;F4264&amp;G4264&amp;H4264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264" s="142" t="s">
        <v>8892</v>
      </c>
      <c r="D4264" s="142" t="s">
        <v>8893</v>
      </c>
      <c r="E4264" s="142" t="s">
        <v>8894</v>
      </c>
      <c r="F4264" s="142" t="s">
        <v>8895</v>
      </c>
      <c r="G4264" s="142" t="s">
        <v>8900</v>
      </c>
      <c r="H4264" s="142" t="s">
        <v>8919</v>
      </c>
      <c r="I4264" s="142" t="s">
        <v>130</v>
      </c>
      <c r="J4264" s="142" t="n">
        <v>37.97</v>
      </c>
    </row>
    <row r="4265" customFormat="false" ht="12.75" hidden="false" customHeight="false" outlineLevel="0" collapsed="false">
      <c r="A4265" s="142" t="s">
        <v>8920</v>
      </c>
      <c r="B4265" s="663" t="str">
        <f aca="false">C4265&amp;D4265&amp;E4265&amp;F4265&amp;G4265&amp;H4265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265" s="142" t="s">
        <v>8892</v>
      </c>
      <c r="D4265" s="142" t="s">
        <v>8893</v>
      </c>
      <c r="E4265" s="142" t="s">
        <v>8894</v>
      </c>
      <c r="F4265" s="142" t="s">
        <v>8895</v>
      </c>
      <c r="G4265" s="142" t="s">
        <v>8900</v>
      </c>
      <c r="H4265" s="142" t="s">
        <v>8919</v>
      </c>
      <c r="I4265" s="142" t="s">
        <v>130</v>
      </c>
      <c r="J4265" s="142" t="n">
        <v>33.52</v>
      </c>
    </row>
    <row r="4266" customFormat="false" ht="12.75" hidden="false" customHeight="false" outlineLevel="0" collapsed="false">
      <c r="A4266" s="142" t="s">
        <v>8921</v>
      </c>
      <c r="B4266" s="663" t="str">
        <f aca="false">C4266&amp;D4266&amp;E4266&amp;F4266&amp;G4266&amp;H4266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266" s="142" t="s">
        <v>8892</v>
      </c>
      <c r="D4266" s="142" t="s">
        <v>8893</v>
      </c>
      <c r="E4266" s="142" t="s">
        <v>8894</v>
      </c>
      <c r="F4266" s="142" t="s">
        <v>8895</v>
      </c>
      <c r="G4266" s="142" t="s">
        <v>8900</v>
      </c>
      <c r="H4266" s="142" t="s">
        <v>8922</v>
      </c>
      <c r="I4266" s="142" t="s">
        <v>130</v>
      </c>
      <c r="J4266" s="142" t="n">
        <v>44.33</v>
      </c>
    </row>
    <row r="4267" customFormat="false" ht="12.75" hidden="false" customHeight="false" outlineLevel="0" collapsed="false">
      <c r="A4267" s="142" t="s">
        <v>8923</v>
      </c>
      <c r="B4267" s="663" t="str">
        <f aca="false">C4267&amp;D4267&amp;E4267&amp;F4267&amp;G4267&amp;H4267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267" s="142" t="s">
        <v>8892</v>
      </c>
      <c r="D4267" s="142" t="s">
        <v>8893</v>
      </c>
      <c r="E4267" s="142" t="s">
        <v>8894</v>
      </c>
      <c r="F4267" s="142" t="s">
        <v>8895</v>
      </c>
      <c r="G4267" s="142" t="s">
        <v>8900</v>
      </c>
      <c r="H4267" s="142" t="s">
        <v>8922</v>
      </c>
      <c r="I4267" s="142" t="s">
        <v>130</v>
      </c>
      <c r="J4267" s="142" t="n">
        <v>39.14</v>
      </c>
    </row>
    <row r="4268" customFormat="false" ht="12.75" hidden="false" customHeight="false" outlineLevel="0" collapsed="false">
      <c r="A4268" s="142" t="s">
        <v>8924</v>
      </c>
      <c r="B4268" s="663" t="str">
        <f aca="false">C4268&amp;D4268&amp;E4268&amp;F4268&amp;G4268&amp;H4268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268" s="142" t="s">
        <v>8892</v>
      </c>
      <c r="D4268" s="142" t="s">
        <v>8893</v>
      </c>
      <c r="E4268" s="142" t="s">
        <v>8894</v>
      </c>
      <c r="F4268" s="142" t="s">
        <v>8895</v>
      </c>
      <c r="G4268" s="142" t="s">
        <v>8900</v>
      </c>
      <c r="H4268" s="142" t="s">
        <v>8925</v>
      </c>
      <c r="I4268" s="142" t="s">
        <v>130</v>
      </c>
      <c r="J4268" s="142" t="n">
        <v>55.65</v>
      </c>
    </row>
    <row r="4269" customFormat="false" ht="12.75" hidden="false" customHeight="false" outlineLevel="0" collapsed="false">
      <c r="A4269" s="142" t="s">
        <v>8926</v>
      </c>
      <c r="B4269" s="663" t="str">
        <f aca="false">C4269&amp;D4269&amp;E4269&amp;F4269&amp;G4269&amp;H4269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269" s="142" t="s">
        <v>8892</v>
      </c>
      <c r="D4269" s="142" t="s">
        <v>8893</v>
      </c>
      <c r="E4269" s="142" t="s">
        <v>8894</v>
      </c>
      <c r="F4269" s="142" t="s">
        <v>8895</v>
      </c>
      <c r="G4269" s="142" t="s">
        <v>8900</v>
      </c>
      <c r="H4269" s="142" t="s">
        <v>8925</v>
      </c>
      <c r="I4269" s="142" t="s">
        <v>130</v>
      </c>
      <c r="J4269" s="142" t="n">
        <v>49.6</v>
      </c>
    </row>
    <row r="4270" customFormat="false" ht="12.75" hidden="false" customHeight="false" outlineLevel="0" collapsed="false">
      <c r="A4270" s="142" t="s">
        <v>8927</v>
      </c>
      <c r="B4270" s="663" t="str">
        <f aca="false">C4270&amp;D4270&amp;E4270&amp;F4270&amp;G4270&amp;H4270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270" s="142" t="s">
        <v>8892</v>
      </c>
      <c r="D4270" s="142" t="s">
        <v>8893</v>
      </c>
      <c r="E4270" s="142" t="s">
        <v>8894</v>
      </c>
      <c r="F4270" s="142" t="s">
        <v>8895</v>
      </c>
      <c r="G4270" s="142" t="s">
        <v>8900</v>
      </c>
      <c r="H4270" s="142" t="s">
        <v>8928</v>
      </c>
      <c r="I4270" s="142" t="s">
        <v>130</v>
      </c>
      <c r="J4270" s="142" t="n">
        <v>56.5</v>
      </c>
    </row>
    <row r="4271" customFormat="false" ht="12.75" hidden="false" customHeight="false" outlineLevel="0" collapsed="false">
      <c r="A4271" s="142" t="s">
        <v>8929</v>
      </c>
      <c r="B4271" s="663" t="str">
        <f aca="false">C4271&amp;D4271&amp;E4271&amp;F4271&amp;G4271&amp;H4271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271" s="142" t="s">
        <v>8892</v>
      </c>
      <c r="D4271" s="142" t="s">
        <v>8893</v>
      </c>
      <c r="E4271" s="142" t="s">
        <v>8894</v>
      </c>
      <c r="F4271" s="142" t="s">
        <v>8895</v>
      </c>
      <c r="G4271" s="142" t="s">
        <v>8900</v>
      </c>
      <c r="H4271" s="142" t="s">
        <v>8928</v>
      </c>
      <c r="I4271" s="142" t="s">
        <v>130</v>
      </c>
      <c r="J4271" s="142" t="n">
        <v>49.91</v>
      </c>
    </row>
    <row r="4272" customFormat="false" ht="12.75" hidden="false" customHeight="false" outlineLevel="0" collapsed="false">
      <c r="A4272" s="142" t="s">
        <v>8930</v>
      </c>
      <c r="B4272" s="663" t="str">
        <f aca="false">C4272&amp;D4272&amp;E4272&amp;F4272&amp;G4272&amp;H4272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272" s="142" t="s">
        <v>8892</v>
      </c>
      <c r="D4272" s="142" t="s">
        <v>8893</v>
      </c>
      <c r="E4272" s="142" t="s">
        <v>8894</v>
      </c>
      <c r="F4272" s="142" t="s">
        <v>8895</v>
      </c>
      <c r="G4272" s="142" t="s">
        <v>8900</v>
      </c>
      <c r="H4272" s="142" t="s">
        <v>8931</v>
      </c>
      <c r="I4272" s="142" t="s">
        <v>130</v>
      </c>
      <c r="J4272" s="142" t="n">
        <v>69.17</v>
      </c>
    </row>
    <row r="4273" customFormat="false" ht="12.75" hidden="false" customHeight="false" outlineLevel="0" collapsed="false">
      <c r="A4273" s="142" t="s">
        <v>8932</v>
      </c>
      <c r="B4273" s="663" t="str">
        <f aca="false">C4273&amp;D4273&amp;E4273&amp;F4273&amp;G4273&amp;H4273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273" s="142" t="s">
        <v>8892</v>
      </c>
      <c r="D4273" s="142" t="s">
        <v>8893</v>
      </c>
      <c r="E4273" s="142" t="s">
        <v>8894</v>
      </c>
      <c r="F4273" s="142" t="s">
        <v>8895</v>
      </c>
      <c r="G4273" s="142" t="s">
        <v>8900</v>
      </c>
      <c r="H4273" s="142" t="s">
        <v>8931</v>
      </c>
      <c r="I4273" s="142" t="s">
        <v>130</v>
      </c>
      <c r="J4273" s="142" t="n">
        <v>61.13</v>
      </c>
    </row>
    <row r="4274" customFormat="false" ht="12.75" hidden="false" customHeight="false" outlineLevel="0" collapsed="false">
      <c r="A4274" s="142" t="s">
        <v>8933</v>
      </c>
      <c r="B4274" s="663" t="str">
        <f aca="false">C4274&amp;D4274&amp;E4274&amp;F4274&amp;G4274&amp;H4274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274" s="142" t="s">
        <v>8892</v>
      </c>
      <c r="D4274" s="142" t="s">
        <v>8893</v>
      </c>
      <c r="E4274" s="142" t="s">
        <v>8894</v>
      </c>
      <c r="F4274" s="142" t="s">
        <v>8895</v>
      </c>
      <c r="G4274" s="142" t="s">
        <v>8900</v>
      </c>
      <c r="H4274" s="142" t="s">
        <v>8934</v>
      </c>
      <c r="I4274" s="142" t="s">
        <v>130</v>
      </c>
      <c r="J4274" s="142" t="n">
        <v>112.01</v>
      </c>
    </row>
    <row r="4275" customFormat="false" ht="12.75" hidden="false" customHeight="false" outlineLevel="0" collapsed="false">
      <c r="A4275" s="142" t="s">
        <v>8935</v>
      </c>
      <c r="B4275" s="663" t="str">
        <f aca="false">C4275&amp;D4275&amp;E4275&amp;F4275&amp;G4275&amp;H4275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275" s="142" t="s">
        <v>8892</v>
      </c>
      <c r="D4275" s="142" t="s">
        <v>8893</v>
      </c>
      <c r="E4275" s="142" t="s">
        <v>8894</v>
      </c>
      <c r="F4275" s="142" t="s">
        <v>8895</v>
      </c>
      <c r="G4275" s="142" t="s">
        <v>8900</v>
      </c>
      <c r="H4275" s="142" t="s">
        <v>8934</v>
      </c>
      <c r="I4275" s="142" t="s">
        <v>130</v>
      </c>
      <c r="J4275" s="142" t="n">
        <v>102.76</v>
      </c>
    </row>
    <row r="4276" customFormat="false" ht="12.75" hidden="false" customHeight="false" outlineLevel="0" collapsed="false">
      <c r="A4276" s="142" t="s">
        <v>8936</v>
      </c>
      <c r="B4276" s="663" t="str">
        <f aca="false">C4276&amp;D4276&amp;E4276&amp;F4276&amp;G4276&amp;H4276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276" s="142" t="s">
        <v>8892</v>
      </c>
      <c r="D4276" s="142" t="s">
        <v>8893</v>
      </c>
      <c r="E4276" s="142" t="s">
        <v>8894</v>
      </c>
      <c r="F4276" s="142" t="s">
        <v>8895</v>
      </c>
      <c r="G4276" s="142" t="s">
        <v>8900</v>
      </c>
      <c r="H4276" s="142" t="s">
        <v>8937</v>
      </c>
      <c r="I4276" s="142" t="s">
        <v>130</v>
      </c>
      <c r="J4276" s="142" t="n">
        <v>133.31</v>
      </c>
    </row>
    <row r="4277" customFormat="false" ht="12.75" hidden="false" customHeight="false" outlineLevel="0" collapsed="false">
      <c r="A4277" s="142" t="s">
        <v>8938</v>
      </c>
      <c r="B4277" s="663" t="str">
        <f aca="false">C4277&amp;D4277&amp;E4277&amp;F4277&amp;G4277&amp;H4277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277" s="142" t="s">
        <v>8892</v>
      </c>
      <c r="D4277" s="142" t="s">
        <v>8893</v>
      </c>
      <c r="E4277" s="142" t="s">
        <v>8894</v>
      </c>
      <c r="F4277" s="142" t="s">
        <v>8895</v>
      </c>
      <c r="G4277" s="142" t="s">
        <v>8900</v>
      </c>
      <c r="H4277" s="142" t="s">
        <v>8937</v>
      </c>
      <c r="I4277" s="142" t="s">
        <v>130</v>
      </c>
      <c r="J4277" s="142" t="n">
        <v>122.37</v>
      </c>
    </row>
    <row r="4278" customFormat="false" ht="12.75" hidden="false" customHeight="false" outlineLevel="0" collapsed="false">
      <c r="A4278" s="142" t="s">
        <v>8939</v>
      </c>
      <c r="B4278" s="663" t="str">
        <f aca="false">C4278&amp;D4278&amp;E4278&amp;F4278&amp;G4278&amp;H4278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278" s="142" t="s">
        <v>8892</v>
      </c>
      <c r="D4278" s="142" t="s">
        <v>8893</v>
      </c>
      <c r="E4278" s="142" t="s">
        <v>8894</v>
      </c>
      <c r="F4278" s="142" t="s">
        <v>8895</v>
      </c>
      <c r="G4278" s="142" t="s">
        <v>8900</v>
      </c>
      <c r="H4278" s="142" t="s">
        <v>8940</v>
      </c>
      <c r="I4278" s="142" t="s">
        <v>130</v>
      </c>
      <c r="J4278" s="142" t="n">
        <v>159.72</v>
      </c>
    </row>
    <row r="4279" customFormat="false" ht="12.75" hidden="false" customHeight="false" outlineLevel="0" collapsed="false">
      <c r="A4279" s="142" t="s">
        <v>8941</v>
      </c>
      <c r="B4279" s="663" t="str">
        <f aca="false">C4279&amp;D4279&amp;E4279&amp;F4279&amp;G4279&amp;H4279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279" s="142" t="s">
        <v>8892</v>
      </c>
      <c r="D4279" s="142" t="s">
        <v>8893</v>
      </c>
      <c r="E4279" s="142" t="s">
        <v>8894</v>
      </c>
      <c r="F4279" s="142" t="s">
        <v>8895</v>
      </c>
      <c r="G4279" s="142" t="s">
        <v>8900</v>
      </c>
      <c r="H4279" s="142" t="s">
        <v>8940</v>
      </c>
      <c r="I4279" s="142" t="s">
        <v>130</v>
      </c>
      <c r="J4279" s="142" t="n">
        <v>146.79</v>
      </c>
    </row>
    <row r="4280" customFormat="false" ht="12.75" hidden="false" customHeight="false" outlineLevel="0" collapsed="false">
      <c r="A4280" s="142" t="s">
        <v>8942</v>
      </c>
      <c r="B4280" s="663" t="str">
        <f aca="false">C4280&amp;D4280&amp;E4280&amp;F4280&amp;G4280&amp;H4280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280" s="142" t="s">
        <v>8892</v>
      </c>
      <c r="D4280" s="142" t="s">
        <v>8893</v>
      </c>
      <c r="E4280" s="142" t="s">
        <v>8894</v>
      </c>
      <c r="F4280" s="142" t="s">
        <v>8895</v>
      </c>
      <c r="G4280" s="142" t="s">
        <v>8900</v>
      </c>
      <c r="H4280" s="142" t="s">
        <v>8943</v>
      </c>
      <c r="I4280" s="142" t="s">
        <v>130</v>
      </c>
      <c r="J4280" s="142" t="n">
        <v>186.26</v>
      </c>
    </row>
    <row r="4281" customFormat="false" ht="12.75" hidden="false" customHeight="false" outlineLevel="0" collapsed="false">
      <c r="A4281" s="142" t="s">
        <v>8944</v>
      </c>
      <c r="B4281" s="663" t="str">
        <f aca="false">C4281&amp;D4281&amp;E4281&amp;F4281&amp;G4281&amp;H4281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281" s="142" t="s">
        <v>8892</v>
      </c>
      <c r="D4281" s="142" t="s">
        <v>8893</v>
      </c>
      <c r="E4281" s="142" t="s">
        <v>8894</v>
      </c>
      <c r="F4281" s="142" t="s">
        <v>8895</v>
      </c>
      <c r="G4281" s="142" t="s">
        <v>8900</v>
      </c>
      <c r="H4281" s="142" t="s">
        <v>8943</v>
      </c>
      <c r="I4281" s="142" t="s">
        <v>130</v>
      </c>
      <c r="J4281" s="142" t="n">
        <v>171.3</v>
      </c>
    </row>
    <row r="4282" customFormat="false" ht="12.75" hidden="false" customHeight="false" outlineLevel="0" collapsed="false">
      <c r="A4282" s="142" t="s">
        <v>8945</v>
      </c>
      <c r="B4282" s="663" t="str">
        <f aca="false">C4282&amp;D4282&amp;E4282&amp;F4282&amp;G4282&amp;H4282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282" s="142" t="s">
        <v>8892</v>
      </c>
      <c r="D4282" s="142" t="s">
        <v>8893</v>
      </c>
      <c r="E4282" s="142" t="s">
        <v>8894</v>
      </c>
      <c r="F4282" s="142" t="s">
        <v>8895</v>
      </c>
      <c r="G4282" s="142" t="s">
        <v>8900</v>
      </c>
      <c r="H4282" s="142" t="s">
        <v>8946</v>
      </c>
      <c r="I4282" s="142" t="s">
        <v>130</v>
      </c>
      <c r="J4282" s="142" t="n">
        <v>231.16</v>
      </c>
    </row>
    <row r="4283" customFormat="false" ht="12.75" hidden="false" customHeight="false" outlineLevel="0" collapsed="false">
      <c r="A4283" s="142" t="s">
        <v>8947</v>
      </c>
      <c r="B4283" s="663" t="str">
        <f aca="false">C4283&amp;D4283&amp;E4283&amp;F4283&amp;G4283&amp;H4283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283" s="142" t="s">
        <v>8892</v>
      </c>
      <c r="D4283" s="142" t="s">
        <v>8893</v>
      </c>
      <c r="E4283" s="142" t="s">
        <v>8894</v>
      </c>
      <c r="F4283" s="142" t="s">
        <v>8895</v>
      </c>
      <c r="G4283" s="142" t="s">
        <v>8900</v>
      </c>
      <c r="H4283" s="142" t="s">
        <v>8946</v>
      </c>
      <c r="I4283" s="142" t="s">
        <v>130</v>
      </c>
      <c r="J4283" s="142" t="n">
        <v>212.58</v>
      </c>
    </row>
    <row r="4284" customFormat="false" ht="12.75" hidden="false" customHeight="false" outlineLevel="0" collapsed="false">
      <c r="A4284" s="142" t="s">
        <v>8948</v>
      </c>
      <c r="B4284" s="663" t="str">
        <f aca="false">C4284&amp;D4284&amp;E4284&amp;F4284&amp;G4284&amp;H4284</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284" s="142" t="s">
        <v>8892</v>
      </c>
      <c r="D4284" s="142" t="s">
        <v>8949</v>
      </c>
      <c r="E4284" s="142" t="s">
        <v>8950</v>
      </c>
      <c r="F4284" s="142" t="s">
        <v>8951</v>
      </c>
      <c r="G4284" s="142" t="s">
        <v>8952</v>
      </c>
      <c r="I4284" s="142" t="s">
        <v>130</v>
      </c>
      <c r="J4284" s="142" t="n">
        <v>2.66</v>
      </c>
    </row>
    <row r="4285" customFormat="false" ht="12.75" hidden="false" customHeight="false" outlineLevel="0" collapsed="false">
      <c r="A4285" s="142" t="s">
        <v>8953</v>
      </c>
      <c r="B4285" s="663" t="str">
        <f aca="false">C4285&amp;D4285&amp;E4285&amp;F4285&amp;G4285&amp;H4285</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285" s="142" t="s">
        <v>8892</v>
      </c>
      <c r="D4285" s="142" t="s">
        <v>8949</v>
      </c>
      <c r="E4285" s="142" t="s">
        <v>8950</v>
      </c>
      <c r="F4285" s="142" t="s">
        <v>8951</v>
      </c>
      <c r="G4285" s="142" t="s">
        <v>8952</v>
      </c>
      <c r="I4285" s="142" t="s">
        <v>130</v>
      </c>
      <c r="J4285" s="142" t="n">
        <v>2.33</v>
      </c>
    </row>
    <row r="4286" customFormat="false" ht="12.75" hidden="false" customHeight="false" outlineLevel="0" collapsed="false">
      <c r="A4286" s="142" t="s">
        <v>8954</v>
      </c>
      <c r="B4286" s="663" t="str">
        <f aca="false">C4286&amp;D4286&amp;E4286&amp;F4286&amp;G4286&amp;H4286</f>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286" s="142" t="s">
        <v>8892</v>
      </c>
      <c r="D4286" s="142" t="s">
        <v>8949</v>
      </c>
      <c r="E4286" s="142" t="s">
        <v>8950</v>
      </c>
      <c r="F4286" s="142" t="s">
        <v>8951</v>
      </c>
      <c r="G4286" s="142" t="s">
        <v>8955</v>
      </c>
      <c r="I4286" s="142" t="s">
        <v>130</v>
      </c>
      <c r="J4286" s="142" t="n">
        <v>4.35</v>
      </c>
    </row>
    <row r="4287" customFormat="false" ht="12.75" hidden="false" customHeight="false" outlineLevel="0" collapsed="false">
      <c r="A4287" s="142" t="s">
        <v>8956</v>
      </c>
      <c r="B4287" s="663" t="str">
        <f aca="false">C4287&amp;D4287&amp;E4287&amp;F4287&amp;G4287&amp;H4287</f>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287" s="142" t="s">
        <v>8892</v>
      </c>
      <c r="D4287" s="142" t="s">
        <v>8949</v>
      </c>
      <c r="E4287" s="142" t="s">
        <v>8950</v>
      </c>
      <c r="F4287" s="142" t="s">
        <v>8951</v>
      </c>
      <c r="G4287" s="142" t="s">
        <v>8955</v>
      </c>
      <c r="I4287" s="142" t="s">
        <v>130</v>
      </c>
      <c r="J4287" s="142" t="n">
        <v>3.81</v>
      </c>
    </row>
    <row r="4288" customFormat="false" ht="12.75" hidden="false" customHeight="false" outlineLevel="0" collapsed="false">
      <c r="A4288" s="142" t="s">
        <v>8957</v>
      </c>
      <c r="B4288" s="663" t="str">
        <f aca="false">C4288&amp;D4288&amp;E4288&amp;F4288&amp;G4288&amp;H4288</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288" s="142" t="s">
        <v>8892</v>
      </c>
      <c r="D4288" s="142" t="s">
        <v>8949</v>
      </c>
      <c r="E4288" s="142" t="s">
        <v>8950</v>
      </c>
      <c r="F4288" s="142" t="s">
        <v>8951</v>
      </c>
      <c r="G4288" s="142" t="s">
        <v>8958</v>
      </c>
      <c r="I4288" s="142" t="s">
        <v>130</v>
      </c>
      <c r="J4288" s="142" t="n">
        <v>6.45</v>
      </c>
    </row>
    <row r="4289" customFormat="false" ht="12.75" hidden="false" customHeight="false" outlineLevel="0" collapsed="false">
      <c r="A4289" s="142" t="s">
        <v>8959</v>
      </c>
      <c r="B4289" s="663" t="str">
        <f aca="false">C4289&amp;D4289&amp;E4289&amp;F4289&amp;G4289&amp;H4289</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289" s="142" t="s">
        <v>8892</v>
      </c>
      <c r="D4289" s="142" t="s">
        <v>8949</v>
      </c>
      <c r="E4289" s="142" t="s">
        <v>8950</v>
      </c>
      <c r="F4289" s="142" t="s">
        <v>8951</v>
      </c>
      <c r="G4289" s="142" t="s">
        <v>8958</v>
      </c>
      <c r="I4289" s="142" t="s">
        <v>130</v>
      </c>
      <c r="J4289" s="142" t="n">
        <v>5.64</v>
      </c>
    </row>
    <row r="4290" customFormat="false" ht="12.75" hidden="false" customHeight="false" outlineLevel="0" collapsed="false">
      <c r="A4290" s="142" t="s">
        <v>8960</v>
      </c>
      <c r="B4290" s="663" t="str">
        <f aca="false">C4290&amp;D4290&amp;E4290&amp;F4290&amp;G4290&amp;H4290</f>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290" s="142" t="s">
        <v>8892</v>
      </c>
      <c r="D4290" s="142" t="s">
        <v>8949</v>
      </c>
      <c r="E4290" s="142" t="s">
        <v>8950</v>
      </c>
      <c r="F4290" s="142" t="s">
        <v>8951</v>
      </c>
      <c r="G4290" s="142" t="s">
        <v>8961</v>
      </c>
      <c r="I4290" s="142" t="s">
        <v>130</v>
      </c>
      <c r="J4290" s="142" t="n">
        <v>10.78</v>
      </c>
    </row>
    <row r="4291" customFormat="false" ht="12.75" hidden="false" customHeight="false" outlineLevel="0" collapsed="false">
      <c r="A4291" s="142" t="s">
        <v>8962</v>
      </c>
      <c r="B4291" s="663" t="str">
        <f aca="false">C4291&amp;D4291&amp;E4291&amp;F4291&amp;G4291&amp;H4291</f>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291" s="142" t="s">
        <v>8892</v>
      </c>
      <c r="D4291" s="142" t="s">
        <v>8949</v>
      </c>
      <c r="E4291" s="142" t="s">
        <v>8950</v>
      </c>
      <c r="F4291" s="142" t="s">
        <v>8951</v>
      </c>
      <c r="G4291" s="142" t="s">
        <v>8961</v>
      </c>
      <c r="I4291" s="142" t="s">
        <v>130</v>
      </c>
      <c r="J4291" s="142" t="n">
        <v>9.42</v>
      </c>
    </row>
    <row r="4292" customFormat="false" ht="12.75" hidden="false" customHeight="false" outlineLevel="0" collapsed="false">
      <c r="A4292" s="142" t="s">
        <v>8963</v>
      </c>
      <c r="B4292" s="663" t="str">
        <f aca="false">C4292&amp;D4292&amp;E4292&amp;F4292&amp;G4292&amp;H4292</f>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292" s="142" t="s">
        <v>8964</v>
      </c>
      <c r="D4292" s="142" t="s">
        <v>8949</v>
      </c>
      <c r="E4292" s="142" t="s">
        <v>8950</v>
      </c>
      <c r="F4292" s="142" t="s">
        <v>8951</v>
      </c>
      <c r="G4292" s="142" t="s">
        <v>8965</v>
      </c>
      <c r="I4292" s="142" t="s">
        <v>130</v>
      </c>
      <c r="J4292" s="142" t="n">
        <v>16.48</v>
      </c>
    </row>
    <row r="4293" customFormat="false" ht="12.75" hidden="false" customHeight="false" outlineLevel="0" collapsed="false">
      <c r="A4293" s="142" t="s">
        <v>8966</v>
      </c>
      <c r="B4293" s="663" t="str">
        <f aca="false">C4293&amp;D4293&amp;E4293&amp;F4293&amp;G4293&amp;H4293</f>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293" s="142" t="s">
        <v>8964</v>
      </c>
      <c r="D4293" s="142" t="s">
        <v>8949</v>
      </c>
      <c r="E4293" s="142" t="s">
        <v>8950</v>
      </c>
      <c r="F4293" s="142" t="s">
        <v>8951</v>
      </c>
      <c r="G4293" s="142" t="s">
        <v>8965</v>
      </c>
      <c r="I4293" s="142" t="s">
        <v>130</v>
      </c>
      <c r="J4293" s="142" t="n">
        <v>14.39</v>
      </c>
    </row>
    <row r="4294" customFormat="false" ht="12.75" hidden="false" customHeight="false" outlineLevel="0" collapsed="false">
      <c r="A4294" s="142" t="s">
        <v>8967</v>
      </c>
      <c r="B4294" s="663" t="str">
        <f aca="false">C4294&amp;D4294&amp;E4294&amp;F4294&amp;G4294&amp;H4294</f>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294" s="142" t="s">
        <v>8892</v>
      </c>
      <c r="D4294" s="142" t="s">
        <v>8949</v>
      </c>
      <c r="E4294" s="142" t="s">
        <v>8950</v>
      </c>
      <c r="F4294" s="142" t="s">
        <v>8951</v>
      </c>
      <c r="G4294" s="142" t="s">
        <v>8968</v>
      </c>
      <c r="I4294" s="142" t="s">
        <v>130</v>
      </c>
      <c r="J4294" s="142" t="n">
        <v>21.65</v>
      </c>
    </row>
    <row r="4295" customFormat="false" ht="12.75" hidden="false" customHeight="false" outlineLevel="0" collapsed="false">
      <c r="A4295" s="142" t="s">
        <v>8969</v>
      </c>
      <c r="B4295" s="663" t="str">
        <f aca="false">C4295&amp;D4295&amp;E4295&amp;F4295&amp;G4295&amp;H4295</f>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295" s="142" t="s">
        <v>8892</v>
      </c>
      <c r="D4295" s="142" t="s">
        <v>8949</v>
      </c>
      <c r="E4295" s="142" t="s">
        <v>8950</v>
      </c>
      <c r="F4295" s="142" t="s">
        <v>8951</v>
      </c>
      <c r="G4295" s="142" t="s">
        <v>8968</v>
      </c>
      <c r="I4295" s="142" t="s">
        <v>130</v>
      </c>
      <c r="J4295" s="142" t="n">
        <v>18.91</v>
      </c>
    </row>
    <row r="4296" customFormat="false" ht="12.75" hidden="false" customHeight="false" outlineLevel="0" collapsed="false">
      <c r="A4296" s="142" t="s">
        <v>8970</v>
      </c>
      <c r="B4296" s="663" t="str">
        <f aca="false">C4296&amp;D4296&amp;E4296&amp;F4296&amp;G4296&amp;H4296</f>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296" s="142" t="s">
        <v>8892</v>
      </c>
      <c r="D4296" s="142" t="s">
        <v>8949</v>
      </c>
      <c r="E4296" s="142" t="s">
        <v>8950</v>
      </c>
      <c r="F4296" s="142" t="s">
        <v>8951</v>
      </c>
      <c r="G4296" s="142" t="s">
        <v>8971</v>
      </c>
      <c r="I4296" s="142" t="s">
        <v>130</v>
      </c>
      <c r="J4296" s="142" t="n">
        <v>24.37</v>
      </c>
    </row>
    <row r="4297" customFormat="false" ht="12.75" hidden="false" customHeight="false" outlineLevel="0" collapsed="false">
      <c r="A4297" s="142" t="s">
        <v>8972</v>
      </c>
      <c r="B4297" s="663" t="str">
        <f aca="false">C4297&amp;D4297&amp;E4297&amp;F4297&amp;G4297&amp;H4297</f>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297" s="142" t="s">
        <v>8892</v>
      </c>
      <c r="D4297" s="142" t="s">
        <v>8949</v>
      </c>
      <c r="E4297" s="142" t="s">
        <v>8950</v>
      </c>
      <c r="F4297" s="142" t="s">
        <v>8951</v>
      </c>
      <c r="G4297" s="142" t="s">
        <v>8971</v>
      </c>
      <c r="I4297" s="142" t="s">
        <v>130</v>
      </c>
      <c r="J4297" s="142" t="n">
        <v>21.65</v>
      </c>
    </row>
    <row r="4298" customFormat="false" ht="12.75" hidden="false" customHeight="false" outlineLevel="0" collapsed="false">
      <c r="A4298" s="142" t="s">
        <v>8973</v>
      </c>
      <c r="B4298" s="663" t="str">
        <f aca="false">C4298&amp;D4298&amp;E4298&amp;F4298&amp;G4298&amp;H4298</f>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298" s="142" t="s">
        <v>8892</v>
      </c>
      <c r="D4298" s="142" t="s">
        <v>8949</v>
      </c>
      <c r="E4298" s="142" t="s">
        <v>8950</v>
      </c>
      <c r="F4298" s="142" t="s">
        <v>8951</v>
      </c>
      <c r="G4298" s="142" t="s">
        <v>8974</v>
      </c>
      <c r="I4298" s="142" t="s">
        <v>130</v>
      </c>
      <c r="J4298" s="142" t="n">
        <v>28.78</v>
      </c>
    </row>
    <row r="4299" customFormat="false" ht="12.75" hidden="false" customHeight="false" outlineLevel="0" collapsed="false">
      <c r="A4299" s="142" t="s">
        <v>8975</v>
      </c>
      <c r="B4299" s="663" t="str">
        <f aca="false">C4299&amp;D4299&amp;E4299&amp;F4299&amp;G4299&amp;H4299</f>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299" s="142" t="s">
        <v>8892</v>
      </c>
      <c r="D4299" s="142" t="s">
        <v>8949</v>
      </c>
      <c r="E4299" s="142" t="s">
        <v>8950</v>
      </c>
      <c r="F4299" s="142" t="s">
        <v>8951</v>
      </c>
      <c r="G4299" s="142" t="s">
        <v>8974</v>
      </c>
      <c r="I4299" s="142" t="s">
        <v>130</v>
      </c>
      <c r="J4299" s="142" t="n">
        <v>25.56</v>
      </c>
    </row>
    <row r="4300" customFormat="false" ht="12.75" hidden="false" customHeight="false" outlineLevel="0" collapsed="false">
      <c r="A4300" s="142" t="s">
        <v>8976</v>
      </c>
      <c r="B4300" s="663" t="str">
        <f aca="false">C4300&amp;D4300&amp;E4300&amp;F4300&amp;G4300&amp;H4300</f>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300" s="142" t="s">
        <v>8892</v>
      </c>
      <c r="D4300" s="142" t="s">
        <v>8949</v>
      </c>
      <c r="E4300" s="142" t="s">
        <v>8950</v>
      </c>
      <c r="F4300" s="142" t="s">
        <v>8951</v>
      </c>
      <c r="G4300" s="142" t="s">
        <v>8977</v>
      </c>
      <c r="I4300" s="142" t="s">
        <v>130</v>
      </c>
      <c r="J4300" s="142" t="n">
        <v>33.17</v>
      </c>
    </row>
    <row r="4301" customFormat="false" ht="12.75" hidden="false" customHeight="false" outlineLevel="0" collapsed="false">
      <c r="A4301" s="142" t="s">
        <v>8978</v>
      </c>
      <c r="B4301" s="663" t="str">
        <f aca="false">C4301&amp;D4301&amp;E4301&amp;F4301&amp;G4301&amp;H4301</f>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301" s="142" t="s">
        <v>8892</v>
      </c>
      <c r="D4301" s="142" t="s">
        <v>8949</v>
      </c>
      <c r="E4301" s="142" t="s">
        <v>8950</v>
      </c>
      <c r="F4301" s="142" t="s">
        <v>8951</v>
      </c>
      <c r="G4301" s="142" t="s">
        <v>8977</v>
      </c>
      <c r="I4301" s="142" t="s">
        <v>130</v>
      </c>
      <c r="J4301" s="142" t="n">
        <v>29.47</v>
      </c>
    </row>
    <row r="4302" customFormat="false" ht="12.75" hidden="false" customHeight="false" outlineLevel="0" collapsed="false">
      <c r="A4302" s="142" t="s">
        <v>8979</v>
      </c>
      <c r="B4302" s="663" t="str">
        <f aca="false">C4302&amp;D4302&amp;E4302&amp;F4302&amp;G4302&amp;H4302</f>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302" s="142" t="s">
        <v>8892</v>
      </c>
      <c r="D4302" s="142" t="s">
        <v>8949</v>
      </c>
      <c r="E4302" s="142" t="s">
        <v>8950</v>
      </c>
      <c r="F4302" s="142" t="s">
        <v>8951</v>
      </c>
      <c r="G4302" s="142" t="s">
        <v>8980</v>
      </c>
      <c r="I4302" s="142" t="s">
        <v>130</v>
      </c>
      <c r="J4302" s="142" t="n">
        <v>37.86</v>
      </c>
    </row>
    <row r="4303" customFormat="false" ht="12.75" hidden="false" customHeight="false" outlineLevel="0" collapsed="false">
      <c r="A4303" s="142" t="s">
        <v>8981</v>
      </c>
      <c r="B4303" s="663" t="str">
        <f aca="false">C4303&amp;D4303&amp;E4303&amp;F4303&amp;G4303&amp;H4303</f>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303" s="142" t="s">
        <v>8892</v>
      </c>
      <c r="D4303" s="142" t="s">
        <v>8949</v>
      </c>
      <c r="E4303" s="142" t="s">
        <v>8950</v>
      </c>
      <c r="F4303" s="142" t="s">
        <v>8951</v>
      </c>
      <c r="G4303" s="142" t="s">
        <v>8980</v>
      </c>
      <c r="I4303" s="142" t="s">
        <v>130</v>
      </c>
      <c r="J4303" s="142" t="n">
        <v>33.64</v>
      </c>
    </row>
    <row r="4304" customFormat="false" ht="12.75" hidden="false" customHeight="false" outlineLevel="0" collapsed="false">
      <c r="A4304" s="142" t="s">
        <v>8982</v>
      </c>
      <c r="B4304" s="663" t="str">
        <f aca="false">C4304&amp;D4304&amp;E4304&amp;F4304&amp;G4304&amp;H4304</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304" s="142" t="s">
        <v>8892</v>
      </c>
      <c r="D4304" s="142" t="s">
        <v>8949</v>
      </c>
      <c r="E4304" s="142" t="s">
        <v>8950</v>
      </c>
      <c r="F4304" s="142" t="s">
        <v>8951</v>
      </c>
      <c r="G4304" s="142" t="s">
        <v>8983</v>
      </c>
      <c r="I4304" s="142" t="s">
        <v>130</v>
      </c>
      <c r="J4304" s="142" t="n">
        <v>42.55</v>
      </c>
    </row>
    <row r="4305" customFormat="false" ht="12.75" hidden="false" customHeight="false" outlineLevel="0" collapsed="false">
      <c r="A4305" s="142" t="s">
        <v>8984</v>
      </c>
      <c r="B4305" s="663" t="str">
        <f aca="false">C4305&amp;D4305&amp;E4305&amp;F4305&amp;G4305&amp;H4305</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305" s="142" t="s">
        <v>8892</v>
      </c>
      <c r="D4305" s="142" t="s">
        <v>8949</v>
      </c>
      <c r="E4305" s="142" t="s">
        <v>8950</v>
      </c>
      <c r="F4305" s="142" t="s">
        <v>8951</v>
      </c>
      <c r="G4305" s="142" t="s">
        <v>8983</v>
      </c>
      <c r="I4305" s="142" t="s">
        <v>130</v>
      </c>
      <c r="J4305" s="142" t="n">
        <v>37.82</v>
      </c>
    </row>
    <row r="4306" customFormat="false" ht="12.75" hidden="false" customHeight="false" outlineLevel="0" collapsed="false">
      <c r="A4306" s="142" t="s">
        <v>8985</v>
      </c>
      <c r="B4306" s="663" t="str">
        <f aca="false">C4306&amp;D4306&amp;E4306&amp;F4306&amp;G4306&amp;H4306</f>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306" s="142" t="s">
        <v>8892</v>
      </c>
      <c r="D4306" s="142" t="s">
        <v>8949</v>
      </c>
      <c r="E4306" s="142" t="s">
        <v>8950</v>
      </c>
      <c r="F4306" s="142" t="s">
        <v>8951</v>
      </c>
      <c r="G4306" s="142" t="s">
        <v>8986</v>
      </c>
      <c r="I4306" s="142" t="s">
        <v>130</v>
      </c>
      <c r="J4306" s="142" t="n">
        <v>52.44</v>
      </c>
    </row>
    <row r="4307" customFormat="false" ht="12.75" hidden="false" customHeight="false" outlineLevel="0" collapsed="false">
      <c r="A4307" s="142" t="s">
        <v>8987</v>
      </c>
      <c r="B4307" s="663" t="str">
        <f aca="false">C4307&amp;D4307&amp;E4307&amp;F4307&amp;G4307&amp;H4307</f>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307" s="142" t="s">
        <v>8892</v>
      </c>
      <c r="D4307" s="142" t="s">
        <v>8949</v>
      </c>
      <c r="E4307" s="142" t="s">
        <v>8950</v>
      </c>
      <c r="F4307" s="142" t="s">
        <v>8951</v>
      </c>
      <c r="G4307" s="142" t="s">
        <v>8986</v>
      </c>
      <c r="I4307" s="142" t="s">
        <v>130</v>
      </c>
      <c r="J4307" s="142" t="n">
        <v>46.63</v>
      </c>
    </row>
    <row r="4308" customFormat="false" ht="12.75" hidden="false" customHeight="false" outlineLevel="0" collapsed="false">
      <c r="A4308" s="142" t="s">
        <v>8988</v>
      </c>
      <c r="B4308" s="663" t="str">
        <f aca="false">C4308&amp;D4308&amp;E4308&amp;F4308&amp;G4308&amp;H4308</f>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308" s="142" t="s">
        <v>8892</v>
      </c>
      <c r="D4308" s="142" t="s">
        <v>8949</v>
      </c>
      <c r="E4308" s="142" t="s">
        <v>8950</v>
      </c>
      <c r="F4308" s="142" t="s">
        <v>8951</v>
      </c>
      <c r="G4308" s="142" t="s">
        <v>8989</v>
      </c>
      <c r="I4308" s="142" t="s">
        <v>130</v>
      </c>
      <c r="J4308" s="142" t="n">
        <v>92</v>
      </c>
    </row>
    <row r="4309" customFormat="false" ht="12.75" hidden="false" customHeight="false" outlineLevel="0" collapsed="false">
      <c r="A4309" s="142" t="s">
        <v>8990</v>
      </c>
      <c r="B4309" s="663" t="str">
        <f aca="false">C4309&amp;D4309&amp;E4309&amp;F4309&amp;G4309&amp;H4309</f>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309" s="142" t="s">
        <v>8892</v>
      </c>
      <c r="D4309" s="142" t="s">
        <v>8949</v>
      </c>
      <c r="E4309" s="142" t="s">
        <v>8950</v>
      </c>
      <c r="F4309" s="142" t="s">
        <v>8951</v>
      </c>
      <c r="G4309" s="142" t="s">
        <v>8989</v>
      </c>
      <c r="I4309" s="142" t="s">
        <v>130</v>
      </c>
      <c r="J4309" s="142" t="n">
        <v>85.42</v>
      </c>
    </row>
    <row r="4310" customFormat="false" ht="12.75" hidden="false" customHeight="false" outlineLevel="0" collapsed="false">
      <c r="A4310" s="142" t="s">
        <v>8991</v>
      </c>
      <c r="B4310" s="663" t="str">
        <f aca="false">C4310&amp;D4310&amp;E4310&amp;F4310&amp;G4310&amp;H4310</f>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310" s="142" t="s">
        <v>8892</v>
      </c>
      <c r="D4310" s="142" t="s">
        <v>8949</v>
      </c>
      <c r="E4310" s="142" t="s">
        <v>8950</v>
      </c>
      <c r="F4310" s="142" t="s">
        <v>8951</v>
      </c>
      <c r="G4310" s="142" t="s">
        <v>8992</v>
      </c>
      <c r="I4310" s="142" t="s">
        <v>130</v>
      </c>
      <c r="J4310" s="142" t="n">
        <v>110.35</v>
      </c>
    </row>
    <row r="4311" customFormat="false" ht="12.75" hidden="false" customHeight="false" outlineLevel="0" collapsed="false">
      <c r="A4311" s="142" t="s">
        <v>8993</v>
      </c>
      <c r="B4311" s="663" t="str">
        <f aca="false">C4311&amp;D4311&amp;E4311&amp;F4311&amp;G4311&amp;H4311</f>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311" s="142" t="s">
        <v>8892</v>
      </c>
      <c r="D4311" s="142" t="s">
        <v>8949</v>
      </c>
      <c r="E4311" s="142" t="s">
        <v>8950</v>
      </c>
      <c r="F4311" s="142" t="s">
        <v>8951</v>
      </c>
      <c r="G4311" s="142" t="s">
        <v>8992</v>
      </c>
      <c r="I4311" s="142" t="s">
        <v>130</v>
      </c>
      <c r="J4311" s="142" t="n">
        <v>102.46</v>
      </c>
    </row>
    <row r="4312" customFormat="false" ht="12.75" hidden="false" customHeight="false" outlineLevel="0" collapsed="false">
      <c r="A4312" s="142" t="s">
        <v>8994</v>
      </c>
      <c r="B4312" s="663" t="str">
        <f aca="false">C4312&amp;D4312&amp;E4312&amp;F4312&amp;G4312&amp;H4312</f>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312" s="142" t="s">
        <v>8892</v>
      </c>
      <c r="D4312" s="142" t="s">
        <v>8949</v>
      </c>
      <c r="E4312" s="142" t="s">
        <v>8950</v>
      </c>
      <c r="F4312" s="142" t="s">
        <v>8951</v>
      </c>
      <c r="G4312" s="142" t="s">
        <v>8995</v>
      </c>
      <c r="I4312" s="142" t="s">
        <v>130</v>
      </c>
      <c r="J4312" s="142" t="n">
        <v>133.32</v>
      </c>
    </row>
    <row r="4313" customFormat="false" ht="12.75" hidden="false" customHeight="false" outlineLevel="0" collapsed="false">
      <c r="A4313" s="142" t="s">
        <v>8996</v>
      </c>
      <c r="B4313" s="663" t="str">
        <f aca="false">C4313&amp;D4313&amp;E4313&amp;F4313&amp;G4313&amp;H4313</f>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313" s="142" t="s">
        <v>8892</v>
      </c>
      <c r="D4313" s="142" t="s">
        <v>8949</v>
      </c>
      <c r="E4313" s="142" t="s">
        <v>8950</v>
      </c>
      <c r="F4313" s="142" t="s">
        <v>8951</v>
      </c>
      <c r="G4313" s="142" t="s">
        <v>8995</v>
      </c>
      <c r="I4313" s="142" t="s">
        <v>130</v>
      </c>
      <c r="J4313" s="142" t="n">
        <v>123.91</v>
      </c>
    </row>
    <row r="4314" customFormat="false" ht="12.75" hidden="false" customHeight="false" outlineLevel="0" collapsed="false">
      <c r="A4314" s="142" t="s">
        <v>8997</v>
      </c>
      <c r="B4314" s="663" t="str">
        <f aca="false">C4314&amp;D4314&amp;E4314&amp;F4314&amp;G4314&amp;H4314</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314" s="142" t="s">
        <v>8892</v>
      </c>
      <c r="D4314" s="142" t="s">
        <v>8949</v>
      </c>
      <c r="E4314" s="142" t="s">
        <v>8950</v>
      </c>
      <c r="F4314" s="142" t="s">
        <v>8951</v>
      </c>
      <c r="G4314" s="142" t="s">
        <v>8998</v>
      </c>
      <c r="I4314" s="142" t="s">
        <v>130</v>
      </c>
      <c r="J4314" s="142" t="n">
        <v>156.42</v>
      </c>
    </row>
    <row r="4315" customFormat="false" ht="12.75" hidden="false" customHeight="false" outlineLevel="0" collapsed="false">
      <c r="A4315" s="142" t="s">
        <v>8999</v>
      </c>
      <c r="B4315" s="663" t="str">
        <f aca="false">C4315&amp;D4315&amp;E4315&amp;F4315&amp;G4315&amp;H4315</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315" s="142" t="s">
        <v>8892</v>
      </c>
      <c r="D4315" s="142" t="s">
        <v>8949</v>
      </c>
      <c r="E4315" s="142" t="s">
        <v>8950</v>
      </c>
      <c r="F4315" s="142" t="s">
        <v>8951</v>
      </c>
      <c r="G4315" s="142" t="s">
        <v>8998</v>
      </c>
      <c r="I4315" s="142" t="s">
        <v>130</v>
      </c>
      <c r="J4315" s="142" t="n">
        <v>145.44</v>
      </c>
    </row>
    <row r="4316" customFormat="false" ht="12.75" hidden="false" customHeight="false" outlineLevel="0" collapsed="false">
      <c r="A4316" s="142" t="s">
        <v>9000</v>
      </c>
      <c r="B4316" s="663" t="str">
        <f aca="false">C4316&amp;D4316&amp;E4316&amp;F4316&amp;G4316&amp;H4316</f>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316" s="142" t="s">
        <v>8892</v>
      </c>
      <c r="D4316" s="142" t="s">
        <v>8949</v>
      </c>
      <c r="E4316" s="142" t="s">
        <v>8950</v>
      </c>
      <c r="F4316" s="142" t="s">
        <v>8951</v>
      </c>
      <c r="G4316" s="142" t="s">
        <v>9001</v>
      </c>
      <c r="I4316" s="142" t="s">
        <v>130</v>
      </c>
      <c r="J4316" s="142" t="n">
        <v>195.1</v>
      </c>
    </row>
    <row r="4317" customFormat="false" ht="12.75" hidden="false" customHeight="false" outlineLevel="0" collapsed="false">
      <c r="A4317" s="142" t="s">
        <v>9002</v>
      </c>
      <c r="B4317" s="663" t="str">
        <f aca="false">C4317&amp;D4317&amp;E4317&amp;F4317&amp;G4317&amp;H4317</f>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317" s="142" t="s">
        <v>8892</v>
      </c>
      <c r="D4317" s="142" t="s">
        <v>8949</v>
      </c>
      <c r="E4317" s="142" t="s">
        <v>8950</v>
      </c>
      <c r="F4317" s="142" t="s">
        <v>8951</v>
      </c>
      <c r="G4317" s="142" t="s">
        <v>9001</v>
      </c>
      <c r="I4317" s="142" t="s">
        <v>130</v>
      </c>
      <c r="J4317" s="142" t="n">
        <v>181.32</v>
      </c>
    </row>
    <row r="4318" customFormat="false" ht="12.75" hidden="false" customHeight="false" outlineLevel="0" collapsed="false">
      <c r="A4318" s="142" t="s">
        <v>9003</v>
      </c>
      <c r="B4318" s="663" t="str">
        <f aca="false">C4318&amp;D4318&amp;E4318&amp;F4318&amp;G4318&amp;H4318</f>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318" s="142" t="s">
        <v>8892</v>
      </c>
      <c r="D4318" s="142" t="s">
        <v>9004</v>
      </c>
      <c r="E4318" s="142" t="s">
        <v>9005</v>
      </c>
      <c r="F4318" s="142" t="s">
        <v>9006</v>
      </c>
      <c r="G4318" s="142" t="s">
        <v>9007</v>
      </c>
      <c r="H4318" s="142" t="s">
        <v>9008</v>
      </c>
      <c r="I4318" s="142" t="s">
        <v>130</v>
      </c>
      <c r="J4318" s="142" t="n">
        <v>9.26</v>
      </c>
    </row>
    <row r="4319" customFormat="false" ht="12.75" hidden="false" customHeight="false" outlineLevel="0" collapsed="false">
      <c r="A4319" s="142" t="s">
        <v>9009</v>
      </c>
      <c r="B4319" s="663" t="str">
        <f aca="false">C4319&amp;D4319&amp;E4319&amp;F4319&amp;G4319&amp;H4319</f>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319" s="142" t="s">
        <v>8892</v>
      </c>
      <c r="D4319" s="142" t="s">
        <v>9004</v>
      </c>
      <c r="E4319" s="142" t="s">
        <v>9005</v>
      </c>
      <c r="F4319" s="142" t="s">
        <v>9006</v>
      </c>
      <c r="G4319" s="142" t="s">
        <v>9007</v>
      </c>
      <c r="H4319" s="142" t="s">
        <v>9008</v>
      </c>
      <c r="I4319" s="142" t="s">
        <v>130</v>
      </c>
      <c r="J4319" s="142" t="n">
        <v>8.06</v>
      </c>
    </row>
    <row r="4320" customFormat="false" ht="12.75" hidden="false" customHeight="false" outlineLevel="0" collapsed="false">
      <c r="A4320" s="142" t="s">
        <v>9010</v>
      </c>
      <c r="B4320" s="663" t="str">
        <f aca="false">C4320&amp;D4320&amp;E4320&amp;F4320&amp;G4320&amp;H4320</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320" s="142" t="s">
        <v>9011</v>
      </c>
      <c r="D4320" s="142" t="s">
        <v>9012</v>
      </c>
      <c r="E4320" s="142" t="s">
        <v>9013</v>
      </c>
      <c r="F4320" s="142" t="s">
        <v>9014</v>
      </c>
      <c r="G4320" s="142" t="s">
        <v>9015</v>
      </c>
      <c r="H4320" s="142" t="s">
        <v>9016</v>
      </c>
      <c r="I4320" s="142" t="s">
        <v>130</v>
      </c>
      <c r="J4320" s="142" t="n">
        <v>15.27</v>
      </c>
    </row>
    <row r="4321" customFormat="false" ht="12.75" hidden="false" customHeight="false" outlineLevel="0" collapsed="false">
      <c r="A4321" s="142" t="s">
        <v>9017</v>
      </c>
      <c r="B4321" s="663" t="str">
        <f aca="false">C4321&amp;D4321&amp;E4321&amp;F4321&amp;G4321&amp;H4321</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321" s="142" t="s">
        <v>9011</v>
      </c>
      <c r="D4321" s="142" t="s">
        <v>9012</v>
      </c>
      <c r="E4321" s="142" t="s">
        <v>9013</v>
      </c>
      <c r="F4321" s="142" t="s">
        <v>9014</v>
      </c>
      <c r="G4321" s="142" t="s">
        <v>9015</v>
      </c>
      <c r="H4321" s="142" t="s">
        <v>9016</v>
      </c>
      <c r="I4321" s="142" t="s">
        <v>130</v>
      </c>
      <c r="J4321" s="142" t="n">
        <v>13.29</v>
      </c>
    </row>
    <row r="4322" customFormat="false" ht="12.75" hidden="false" customHeight="false" outlineLevel="0" collapsed="false">
      <c r="A4322" s="142" t="s">
        <v>9018</v>
      </c>
      <c r="B4322" s="663" t="str">
        <f aca="false">C4322&amp;D4322&amp;E4322&amp;F4322&amp;G4322&amp;H4322</f>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322" s="142" t="s">
        <v>9011</v>
      </c>
      <c r="D4322" s="142" t="s">
        <v>9012</v>
      </c>
      <c r="E4322" s="142" t="s">
        <v>9013</v>
      </c>
      <c r="F4322" s="142" t="s">
        <v>9014</v>
      </c>
      <c r="G4322" s="142" t="s">
        <v>9019</v>
      </c>
      <c r="H4322" s="142" t="s">
        <v>9020</v>
      </c>
      <c r="I4322" s="142" t="s">
        <v>130</v>
      </c>
      <c r="J4322" s="142" t="n">
        <v>22.97</v>
      </c>
    </row>
    <row r="4323" customFormat="false" ht="12.75" hidden="false" customHeight="false" outlineLevel="0" collapsed="false">
      <c r="A4323" s="142" t="s">
        <v>9021</v>
      </c>
      <c r="B4323" s="663" t="str">
        <f aca="false">C4323&amp;D4323&amp;E4323&amp;F4323&amp;G4323&amp;H4323</f>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323" s="142" t="s">
        <v>9011</v>
      </c>
      <c r="D4323" s="142" t="s">
        <v>9012</v>
      </c>
      <c r="E4323" s="142" t="s">
        <v>9013</v>
      </c>
      <c r="F4323" s="142" t="s">
        <v>9014</v>
      </c>
      <c r="G4323" s="142" t="s">
        <v>9019</v>
      </c>
      <c r="H4323" s="142" t="s">
        <v>9020</v>
      </c>
      <c r="I4323" s="142" t="s">
        <v>130</v>
      </c>
      <c r="J4323" s="142" t="n">
        <v>19.99</v>
      </c>
    </row>
    <row r="4324" customFormat="false" ht="12.75" hidden="false" customHeight="false" outlineLevel="0" collapsed="false">
      <c r="A4324" s="142" t="s">
        <v>9022</v>
      </c>
      <c r="B4324" s="663" t="str">
        <f aca="false">C4324&amp;D4324&amp;E4324&amp;F4324&amp;G4324&amp;H4324</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324" s="142" t="s">
        <v>9011</v>
      </c>
      <c r="D4324" s="142" t="s">
        <v>9012</v>
      </c>
      <c r="E4324" s="142" t="s">
        <v>9013</v>
      </c>
      <c r="F4324" s="142" t="s">
        <v>9014</v>
      </c>
      <c r="G4324" s="142" t="s">
        <v>9015</v>
      </c>
      <c r="H4324" s="142" t="s">
        <v>9023</v>
      </c>
      <c r="I4324" s="142" t="s">
        <v>130</v>
      </c>
      <c r="J4324" s="142" t="n">
        <v>29.95</v>
      </c>
    </row>
    <row r="4325" customFormat="false" ht="12.75" hidden="false" customHeight="false" outlineLevel="0" collapsed="false">
      <c r="A4325" s="142" t="s">
        <v>9024</v>
      </c>
      <c r="B4325" s="663" t="str">
        <f aca="false">C4325&amp;D4325&amp;E4325&amp;F4325&amp;G4325&amp;H4325</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325" s="142" t="s">
        <v>9011</v>
      </c>
      <c r="D4325" s="142" t="s">
        <v>9012</v>
      </c>
      <c r="E4325" s="142" t="s">
        <v>9013</v>
      </c>
      <c r="F4325" s="142" t="s">
        <v>9014</v>
      </c>
      <c r="G4325" s="142" t="s">
        <v>9015</v>
      </c>
      <c r="H4325" s="142" t="s">
        <v>9023</v>
      </c>
      <c r="I4325" s="142" t="s">
        <v>130</v>
      </c>
      <c r="J4325" s="142" t="n">
        <v>26.06</v>
      </c>
    </row>
    <row r="4326" customFormat="false" ht="12.75" hidden="false" customHeight="false" outlineLevel="0" collapsed="false">
      <c r="A4326" s="142" t="s">
        <v>9025</v>
      </c>
      <c r="B4326" s="663" t="str">
        <f aca="false">C4326&amp;D4326&amp;E4326&amp;F4326&amp;G4326&amp;H4326</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326" s="142" t="s">
        <v>9011</v>
      </c>
      <c r="D4326" s="142" t="s">
        <v>9012</v>
      </c>
      <c r="E4326" s="142" t="s">
        <v>9013</v>
      </c>
      <c r="F4326" s="142" t="s">
        <v>9014</v>
      </c>
      <c r="G4326" s="142" t="s">
        <v>9015</v>
      </c>
      <c r="H4326" s="142" t="s">
        <v>9026</v>
      </c>
      <c r="I4326" s="142" t="s">
        <v>130</v>
      </c>
      <c r="J4326" s="142" t="n">
        <v>32.34</v>
      </c>
    </row>
    <row r="4327" customFormat="false" ht="12.75" hidden="false" customHeight="false" outlineLevel="0" collapsed="false">
      <c r="A4327" s="142" t="s">
        <v>9027</v>
      </c>
      <c r="B4327" s="663" t="str">
        <f aca="false">C4327&amp;D4327&amp;E4327&amp;F4327&amp;G4327&amp;H4327</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327" s="142" t="s">
        <v>9011</v>
      </c>
      <c r="D4327" s="142" t="s">
        <v>9012</v>
      </c>
      <c r="E4327" s="142" t="s">
        <v>9013</v>
      </c>
      <c r="F4327" s="142" t="s">
        <v>9014</v>
      </c>
      <c r="G4327" s="142" t="s">
        <v>9015</v>
      </c>
      <c r="H4327" s="142" t="s">
        <v>9026</v>
      </c>
      <c r="I4327" s="142" t="s">
        <v>130</v>
      </c>
      <c r="J4327" s="142" t="n">
        <v>28.51</v>
      </c>
    </row>
    <row r="4328" customFormat="false" ht="12.75" hidden="false" customHeight="false" outlineLevel="0" collapsed="false">
      <c r="A4328" s="142" t="s">
        <v>9028</v>
      </c>
      <c r="B4328" s="663" t="str">
        <f aca="false">C4328&amp;D4328&amp;E4328&amp;F4328&amp;G4328&amp;H4328</f>
        <v>ASSENTAMENTO DE CONEXOES DE FºFº,COM JUNTA ELASTICA,COM DIAMETRO DE 50MM,EXCLUSIVE CONEXOES E JUNTAS ELASTICAS.CUSTO POR JUNTA</v>
      </c>
      <c r="C4328" s="142" t="s">
        <v>9029</v>
      </c>
      <c r="D4328" s="142" t="s">
        <v>9030</v>
      </c>
      <c r="E4328" s="142" t="s">
        <v>9031</v>
      </c>
      <c r="I4328" s="142" t="s">
        <v>9</v>
      </c>
      <c r="J4328" s="142" t="n">
        <v>7.69</v>
      </c>
    </row>
    <row r="4329" customFormat="false" ht="12.75" hidden="false" customHeight="false" outlineLevel="0" collapsed="false">
      <c r="A4329" s="142" t="s">
        <v>9032</v>
      </c>
      <c r="B4329" s="663" t="str">
        <f aca="false">C4329&amp;D4329&amp;E4329&amp;F4329&amp;G4329&amp;H4329</f>
        <v>ASSENTAMENTO DE CONEXOES DE FºFº,COM JUNTA ELASTICA,COM DIAMETRO DE 50MM,EXCLUSIVE CONEXOES E JUNTAS ELASTICAS.CUSTO POR JUNTA</v>
      </c>
      <c r="C4329" s="142" t="s">
        <v>9029</v>
      </c>
      <c r="D4329" s="142" t="s">
        <v>9030</v>
      </c>
      <c r="E4329" s="142" t="s">
        <v>9031</v>
      </c>
      <c r="I4329" s="142" t="s">
        <v>9</v>
      </c>
      <c r="J4329" s="142" t="n">
        <v>6.66</v>
      </c>
    </row>
    <row r="4330" customFormat="false" ht="12.75" hidden="false" customHeight="false" outlineLevel="0" collapsed="false">
      <c r="A4330" s="142" t="s">
        <v>9033</v>
      </c>
      <c r="B4330" s="663" t="str">
        <f aca="false">C4330&amp;D4330&amp;E4330&amp;F4330&amp;G4330&amp;H4330</f>
        <v>ASSENTAMENTO DE CONEXOES DE FºFº,COM JUNTA ELASTICA,COM DIAMETRO DE 75MM,EXCLUSIVE CONEXOES E JUNTAS ELASTICAS.CUSTO POR JUNTA</v>
      </c>
      <c r="C4330" s="142" t="s">
        <v>9029</v>
      </c>
      <c r="D4330" s="142" t="s">
        <v>9034</v>
      </c>
      <c r="E4330" s="142" t="s">
        <v>9031</v>
      </c>
      <c r="I4330" s="142" t="s">
        <v>9</v>
      </c>
      <c r="J4330" s="142" t="n">
        <v>11.54</v>
      </c>
    </row>
    <row r="4331" customFormat="false" ht="12.75" hidden="false" customHeight="false" outlineLevel="0" collapsed="false">
      <c r="A4331" s="142" t="s">
        <v>9035</v>
      </c>
      <c r="B4331" s="663" t="str">
        <f aca="false">C4331&amp;D4331&amp;E4331&amp;F4331&amp;G4331&amp;H4331</f>
        <v>ASSENTAMENTO DE CONEXOES DE FºFº,COM JUNTA ELASTICA,COM DIAMETRO DE 75MM,EXCLUSIVE CONEXOES E JUNTAS ELASTICAS.CUSTO POR JUNTA</v>
      </c>
      <c r="C4331" s="142" t="s">
        <v>9029</v>
      </c>
      <c r="D4331" s="142" t="s">
        <v>9034</v>
      </c>
      <c r="E4331" s="142" t="s">
        <v>9031</v>
      </c>
      <c r="I4331" s="142" t="s">
        <v>9</v>
      </c>
      <c r="J4331" s="142" t="n">
        <v>10</v>
      </c>
    </row>
    <row r="4332" customFormat="false" ht="12.75" hidden="false" customHeight="false" outlineLevel="0" collapsed="false">
      <c r="A4332" s="142" t="s">
        <v>9036</v>
      </c>
      <c r="B4332" s="663" t="str">
        <f aca="false">C4332&amp;D4332&amp;E4332&amp;F4332&amp;G4332&amp;H4332</f>
        <v>ASSENTAMENTO DE CONEXOES DE FºFº,COM JUNTA ELASTICA,COM DIAMETRO DE 100MM,EXCLUSIVE CONEXOES E JUNTAS ELASTICAS.CUSTO POR JUNTA</v>
      </c>
      <c r="C4332" s="142" t="s">
        <v>9029</v>
      </c>
      <c r="D4332" s="142" t="s">
        <v>9037</v>
      </c>
      <c r="E4332" s="142" t="s">
        <v>9038</v>
      </c>
      <c r="I4332" s="142" t="s">
        <v>9</v>
      </c>
      <c r="J4332" s="142" t="n">
        <v>15.39</v>
      </c>
    </row>
    <row r="4333" customFormat="false" ht="12.75" hidden="false" customHeight="false" outlineLevel="0" collapsed="false">
      <c r="A4333" s="142" t="s">
        <v>9039</v>
      </c>
      <c r="B4333" s="663" t="str">
        <f aca="false">C4333&amp;D4333&amp;E4333&amp;F4333&amp;G4333&amp;H4333</f>
        <v>ASSENTAMENTO DE CONEXOES DE FºFº,COM JUNTA ELASTICA,COM DIAMETRO DE 100MM,EXCLUSIVE CONEXOES E JUNTAS ELASTICAS.CUSTO POR JUNTA</v>
      </c>
      <c r="C4333" s="142" t="s">
        <v>9029</v>
      </c>
      <c r="D4333" s="142" t="s">
        <v>9037</v>
      </c>
      <c r="E4333" s="142" t="s">
        <v>9038</v>
      </c>
      <c r="I4333" s="142" t="s">
        <v>9</v>
      </c>
      <c r="J4333" s="142" t="n">
        <v>13.33</v>
      </c>
    </row>
    <row r="4334" customFormat="false" ht="12.75" hidden="false" customHeight="false" outlineLevel="0" collapsed="false">
      <c r="A4334" s="142" t="s">
        <v>9040</v>
      </c>
      <c r="B4334" s="663" t="str">
        <f aca="false">C4334&amp;D4334&amp;E4334&amp;F4334&amp;G4334&amp;H4334</f>
        <v>ASSENTAMENTO DE CONEXOES DE FºFº,COM JUNTA ELASTICA,COM DIAMETRO DE 150MM,EXCLUSIVE CONEXOES E JUNTAS ELASTICAS.CUSTO POR JUNTA</v>
      </c>
      <c r="C4334" s="142" t="s">
        <v>9029</v>
      </c>
      <c r="D4334" s="142" t="s">
        <v>9041</v>
      </c>
      <c r="E4334" s="142" t="s">
        <v>9038</v>
      </c>
      <c r="I4334" s="142" t="s">
        <v>9</v>
      </c>
      <c r="J4334" s="142" t="n">
        <v>19.24</v>
      </c>
    </row>
    <row r="4335" customFormat="false" ht="12.75" hidden="false" customHeight="false" outlineLevel="0" collapsed="false">
      <c r="A4335" s="142" t="s">
        <v>9042</v>
      </c>
      <c r="B4335" s="663" t="str">
        <f aca="false">C4335&amp;D4335&amp;E4335&amp;F4335&amp;G4335&amp;H4335</f>
        <v>ASSENTAMENTO DE CONEXOES DE FºFº,COM JUNTA ELASTICA,COM DIAMETRO DE 150MM,EXCLUSIVE CONEXOES E JUNTAS ELASTICAS.CUSTO POR JUNTA</v>
      </c>
      <c r="C4335" s="142" t="s">
        <v>9029</v>
      </c>
      <c r="D4335" s="142" t="s">
        <v>9041</v>
      </c>
      <c r="E4335" s="142" t="s">
        <v>9038</v>
      </c>
      <c r="I4335" s="142" t="s">
        <v>9</v>
      </c>
      <c r="J4335" s="142" t="n">
        <v>16.67</v>
      </c>
    </row>
    <row r="4336" customFormat="false" ht="12.75" hidden="false" customHeight="false" outlineLevel="0" collapsed="false">
      <c r="A4336" s="142" t="s">
        <v>9043</v>
      </c>
      <c r="B4336" s="663" t="str">
        <f aca="false">C4336&amp;D4336&amp;E4336&amp;F4336&amp;G4336&amp;H4336</f>
        <v>ASSENTAMENTO DE CONEXOES DE FºFº,COM JUNTA ELASTICA,COM DIAMETRO DE 200MM,EXCLUSIVE CONEXOES E JUNTAS ELASTICAS.CUSTO POR JUNTA</v>
      </c>
      <c r="C4336" s="142" t="s">
        <v>9029</v>
      </c>
      <c r="D4336" s="142" t="s">
        <v>9044</v>
      </c>
      <c r="E4336" s="142" t="s">
        <v>9038</v>
      </c>
      <c r="I4336" s="142" t="s">
        <v>9</v>
      </c>
      <c r="J4336" s="142" t="n">
        <v>23.08</v>
      </c>
    </row>
    <row r="4337" customFormat="false" ht="12.75" hidden="false" customHeight="false" outlineLevel="0" collapsed="false">
      <c r="A4337" s="142" t="s">
        <v>9045</v>
      </c>
      <c r="B4337" s="663" t="str">
        <f aca="false">C4337&amp;D4337&amp;E4337&amp;F4337&amp;G4337&amp;H4337</f>
        <v>ASSENTAMENTO DE CONEXOES DE FºFº,COM JUNTA ELASTICA,COM DIAMETRO DE 200MM,EXCLUSIVE CONEXOES E JUNTAS ELASTICAS.CUSTO POR JUNTA</v>
      </c>
      <c r="C4337" s="142" t="s">
        <v>9029</v>
      </c>
      <c r="D4337" s="142" t="s">
        <v>9044</v>
      </c>
      <c r="E4337" s="142" t="s">
        <v>9038</v>
      </c>
      <c r="I4337" s="142" t="s">
        <v>9</v>
      </c>
      <c r="J4337" s="142" t="n">
        <v>20</v>
      </c>
    </row>
    <row r="4338" customFormat="false" ht="12.75" hidden="false" customHeight="false" outlineLevel="0" collapsed="false">
      <c r="A4338" s="142" t="s">
        <v>9046</v>
      </c>
      <c r="B4338" s="663" t="str">
        <f aca="false">C4338&amp;D4338&amp;E4338&amp;F4338&amp;G4338&amp;H4338</f>
        <v>ASSENTAMENTO DE CONEXOES DE FºFº,COM JUNTA ELASTICA,COM DIAMETRO DE 250MM,EXCLUSIVE CONEXOES E JUNTAS ELASTICAS.CUSTO POR JUNTA</v>
      </c>
      <c r="C4338" s="142" t="s">
        <v>9029</v>
      </c>
      <c r="D4338" s="142" t="s">
        <v>9047</v>
      </c>
      <c r="E4338" s="142" t="s">
        <v>9038</v>
      </c>
      <c r="I4338" s="142" t="s">
        <v>9</v>
      </c>
      <c r="J4338" s="142" t="n">
        <v>26.93</v>
      </c>
    </row>
    <row r="4339" customFormat="false" ht="12.75" hidden="false" customHeight="false" outlineLevel="0" collapsed="false">
      <c r="A4339" s="142" t="s">
        <v>9048</v>
      </c>
      <c r="B4339" s="663" t="str">
        <f aca="false">C4339&amp;D4339&amp;E4339&amp;F4339&amp;G4339&amp;H4339</f>
        <v>ASSENTAMENTO DE CONEXOES DE FºFº,COM JUNTA ELASTICA,COM DIAMETRO DE 250MM,EXCLUSIVE CONEXOES E JUNTAS ELASTICAS.CUSTO POR JUNTA</v>
      </c>
      <c r="C4339" s="142" t="s">
        <v>9029</v>
      </c>
      <c r="D4339" s="142" t="s">
        <v>9047</v>
      </c>
      <c r="E4339" s="142" t="s">
        <v>9038</v>
      </c>
      <c r="I4339" s="142" t="s">
        <v>9</v>
      </c>
      <c r="J4339" s="142" t="n">
        <v>23.33</v>
      </c>
    </row>
    <row r="4340" customFormat="false" ht="12.75" hidden="false" customHeight="false" outlineLevel="0" collapsed="false">
      <c r="A4340" s="142" t="s">
        <v>9049</v>
      </c>
      <c r="B4340" s="663" t="str">
        <f aca="false">C4340&amp;D4340&amp;E4340&amp;F4340&amp;G4340&amp;H4340</f>
        <v>ASSENTAMENTO DE CONEXOES DE FºFº,COM JUNTA ELASTICA,COM DIAMETRO DE 300MM,EXCLUSIVE CONEXOES E JUNTAS ELASTICAS.CUSTO POR JUNTA</v>
      </c>
      <c r="C4340" s="142" t="s">
        <v>9029</v>
      </c>
      <c r="D4340" s="142" t="s">
        <v>9050</v>
      </c>
      <c r="E4340" s="142" t="s">
        <v>9038</v>
      </c>
      <c r="I4340" s="142" t="s">
        <v>9</v>
      </c>
      <c r="J4340" s="142" t="n">
        <v>30.78</v>
      </c>
    </row>
    <row r="4341" customFormat="false" ht="12.75" hidden="false" customHeight="false" outlineLevel="0" collapsed="false">
      <c r="A4341" s="142" t="s">
        <v>9051</v>
      </c>
      <c r="B4341" s="663" t="str">
        <f aca="false">C4341&amp;D4341&amp;E4341&amp;F4341&amp;G4341&amp;H4341</f>
        <v>ASSENTAMENTO DE CONEXOES DE FºFº,COM JUNTA ELASTICA,COM DIAMETRO DE 300MM,EXCLUSIVE CONEXOES E JUNTAS ELASTICAS.CUSTO POR JUNTA</v>
      </c>
      <c r="C4341" s="142" t="s">
        <v>9029</v>
      </c>
      <c r="D4341" s="142" t="s">
        <v>9050</v>
      </c>
      <c r="E4341" s="142" t="s">
        <v>9038</v>
      </c>
      <c r="I4341" s="142" t="s">
        <v>9</v>
      </c>
      <c r="J4341" s="142" t="n">
        <v>26.67</v>
      </c>
    </row>
    <row r="4342" customFormat="false" ht="12.75" hidden="false" customHeight="false" outlineLevel="0" collapsed="false">
      <c r="A4342" s="142" t="s">
        <v>9052</v>
      </c>
      <c r="B4342" s="663" t="str">
        <f aca="false">C4342&amp;D4342&amp;E4342&amp;F4342&amp;G4342&amp;H4342</f>
        <v>ASSENTAMENTO DE CONEXOES DE FºFº,COM JUNTA ELASTICA,COM DIAMETRO DE 350MM,EXCLUSIVE CONEXOES E JUNTAS ELASTICAS.CUSTO POR JUNTA</v>
      </c>
      <c r="C4342" s="142" t="s">
        <v>9029</v>
      </c>
      <c r="D4342" s="142" t="s">
        <v>9053</v>
      </c>
      <c r="E4342" s="142" t="s">
        <v>9038</v>
      </c>
      <c r="I4342" s="142" t="s">
        <v>9</v>
      </c>
      <c r="J4342" s="142" t="n">
        <v>34.63</v>
      </c>
    </row>
    <row r="4343" customFormat="false" ht="12.75" hidden="false" customHeight="false" outlineLevel="0" collapsed="false">
      <c r="A4343" s="142" t="s">
        <v>9054</v>
      </c>
      <c r="B4343" s="663" t="str">
        <f aca="false">C4343&amp;D4343&amp;E4343&amp;F4343&amp;G4343&amp;H4343</f>
        <v>ASSENTAMENTO DE CONEXOES DE FºFº,COM JUNTA ELASTICA,COM DIAMETRO DE 350MM,EXCLUSIVE CONEXOES E JUNTAS ELASTICAS.CUSTO POR JUNTA</v>
      </c>
      <c r="C4343" s="142" t="s">
        <v>9029</v>
      </c>
      <c r="D4343" s="142" t="s">
        <v>9053</v>
      </c>
      <c r="E4343" s="142" t="s">
        <v>9038</v>
      </c>
      <c r="I4343" s="142" t="s">
        <v>9</v>
      </c>
      <c r="J4343" s="142" t="n">
        <v>30</v>
      </c>
    </row>
    <row r="4344" customFormat="false" ht="12.75" hidden="false" customHeight="false" outlineLevel="0" collapsed="false">
      <c r="A4344" s="142" t="s">
        <v>9055</v>
      </c>
      <c r="B4344" s="663" t="str">
        <f aca="false">C4344&amp;D4344&amp;E4344&amp;F4344&amp;G4344&amp;H4344</f>
        <v>ASSENTAMENTO DE CONEXOES DE FºFº,COM JUNTA ELASTICA,COM DIAMETRO DE 400MM,EXCLUSIVE CONEXOES E JUNTAS ELASTICAS.CUSTO POR JUNTA</v>
      </c>
      <c r="C4344" s="142" t="s">
        <v>9029</v>
      </c>
      <c r="D4344" s="142" t="s">
        <v>9056</v>
      </c>
      <c r="E4344" s="142" t="s">
        <v>9038</v>
      </c>
      <c r="I4344" s="142" t="s">
        <v>9</v>
      </c>
      <c r="J4344" s="142" t="n">
        <v>38.48</v>
      </c>
    </row>
    <row r="4345" customFormat="false" ht="12.75" hidden="false" customHeight="false" outlineLevel="0" collapsed="false">
      <c r="A4345" s="142" t="s">
        <v>9057</v>
      </c>
      <c r="B4345" s="663" t="str">
        <f aca="false">C4345&amp;D4345&amp;E4345&amp;F4345&amp;G4345&amp;H4345</f>
        <v>ASSENTAMENTO DE CONEXOES DE FºFº,COM JUNTA ELASTICA,COM DIAMETRO DE 400MM,EXCLUSIVE CONEXOES E JUNTAS ELASTICAS.CUSTO POR JUNTA</v>
      </c>
      <c r="C4345" s="142" t="s">
        <v>9029</v>
      </c>
      <c r="D4345" s="142" t="s">
        <v>9056</v>
      </c>
      <c r="E4345" s="142" t="s">
        <v>9038</v>
      </c>
      <c r="I4345" s="142" t="s">
        <v>9</v>
      </c>
      <c r="J4345" s="142" t="n">
        <v>33.34</v>
      </c>
    </row>
    <row r="4346" customFormat="false" ht="12.75" hidden="false" customHeight="false" outlineLevel="0" collapsed="false">
      <c r="A4346" s="142" t="s">
        <v>9058</v>
      </c>
      <c r="B4346" s="663" t="str">
        <f aca="false">C4346&amp;D4346&amp;E4346&amp;F4346&amp;G4346&amp;H4346</f>
        <v>ASSENTAMENTO DE CONEXOES DE FºFº,COM JUNTA ELASTICA,COM DIAMETRO DE 450MM,EXCLUSIVE CONEXOES E JUNTAS ELASTICAS.CUSTO POR JUNTA</v>
      </c>
      <c r="C4346" s="142" t="s">
        <v>9029</v>
      </c>
      <c r="D4346" s="142" t="s">
        <v>9059</v>
      </c>
      <c r="E4346" s="142" t="s">
        <v>9038</v>
      </c>
      <c r="I4346" s="142" t="s">
        <v>9</v>
      </c>
      <c r="J4346" s="142" t="n">
        <v>42.32</v>
      </c>
    </row>
    <row r="4347" customFormat="false" ht="12.75" hidden="false" customHeight="false" outlineLevel="0" collapsed="false">
      <c r="A4347" s="142" t="s">
        <v>9060</v>
      </c>
      <c r="B4347" s="663" t="str">
        <f aca="false">C4347&amp;D4347&amp;E4347&amp;F4347&amp;G4347&amp;H4347</f>
        <v>ASSENTAMENTO DE CONEXOES DE FºFº,COM JUNTA ELASTICA,COM DIAMETRO DE 450MM,EXCLUSIVE CONEXOES E JUNTAS ELASTICAS.CUSTO POR JUNTA</v>
      </c>
      <c r="C4347" s="142" t="s">
        <v>9029</v>
      </c>
      <c r="D4347" s="142" t="s">
        <v>9059</v>
      </c>
      <c r="E4347" s="142" t="s">
        <v>9038</v>
      </c>
      <c r="I4347" s="142" t="s">
        <v>9</v>
      </c>
      <c r="J4347" s="142" t="n">
        <v>36.67</v>
      </c>
    </row>
    <row r="4348" customFormat="false" ht="12.75" hidden="false" customHeight="false" outlineLevel="0" collapsed="false">
      <c r="A4348" s="142" t="s">
        <v>9061</v>
      </c>
      <c r="B4348" s="663" t="str">
        <f aca="false">C4348&amp;D4348&amp;E4348&amp;F4348&amp;G4348&amp;H4348</f>
        <v>ASSENTAMENTO DE CONEXOES DE FºFº,COM JUNTA ELASTICA,COM DIAMETRO DE 500MM,EXCLUSIVE CONEXOES E JUNTAS ELASTICAS.CUSTO POR JUNTA</v>
      </c>
      <c r="C4348" s="142" t="s">
        <v>9029</v>
      </c>
      <c r="D4348" s="142" t="s">
        <v>9062</v>
      </c>
      <c r="E4348" s="142" t="s">
        <v>9038</v>
      </c>
      <c r="I4348" s="142" t="s">
        <v>9</v>
      </c>
      <c r="J4348" s="142" t="n">
        <v>46.17</v>
      </c>
    </row>
    <row r="4349" customFormat="false" ht="12.75" hidden="false" customHeight="false" outlineLevel="0" collapsed="false">
      <c r="A4349" s="142" t="s">
        <v>9063</v>
      </c>
      <c r="B4349" s="663" t="str">
        <f aca="false">C4349&amp;D4349&amp;E4349&amp;F4349&amp;G4349&amp;H4349</f>
        <v>ASSENTAMENTO DE CONEXOES DE FºFº,COM JUNTA ELASTICA,COM DIAMETRO DE 500MM,EXCLUSIVE CONEXOES E JUNTAS ELASTICAS.CUSTO POR JUNTA</v>
      </c>
      <c r="C4349" s="142" t="s">
        <v>9029</v>
      </c>
      <c r="D4349" s="142" t="s">
        <v>9062</v>
      </c>
      <c r="E4349" s="142" t="s">
        <v>9038</v>
      </c>
      <c r="I4349" s="142" t="s">
        <v>9</v>
      </c>
      <c r="J4349" s="142" t="n">
        <v>40</v>
      </c>
    </row>
    <row r="4350" customFormat="false" ht="12.75" hidden="false" customHeight="false" outlineLevel="0" collapsed="false">
      <c r="A4350" s="142" t="s">
        <v>9064</v>
      </c>
      <c r="B4350" s="663" t="str">
        <f aca="false">C4350&amp;D4350&amp;E4350&amp;F4350&amp;G4350&amp;H4350</f>
        <v>ASSENTAMENTO DE CONEXOES DE FºFº,COM JUNTA ELASTICA,COM DIAMETRO DE 600MM,EXCLUSIVE CONEXOES E JUNTAS ELASTICAS.CUSTO POR JUNTA</v>
      </c>
      <c r="C4350" s="142" t="s">
        <v>9029</v>
      </c>
      <c r="D4350" s="142" t="s">
        <v>9065</v>
      </c>
      <c r="E4350" s="142" t="s">
        <v>9038</v>
      </c>
      <c r="I4350" s="142" t="s">
        <v>9</v>
      </c>
      <c r="J4350" s="142" t="n">
        <v>50.02</v>
      </c>
    </row>
    <row r="4351" customFormat="false" ht="12.75" hidden="false" customHeight="false" outlineLevel="0" collapsed="false">
      <c r="A4351" s="142" t="s">
        <v>9066</v>
      </c>
      <c r="B4351" s="663" t="str">
        <f aca="false">C4351&amp;D4351&amp;E4351&amp;F4351&amp;G4351&amp;H4351</f>
        <v>ASSENTAMENTO DE CONEXOES DE FºFº,COM JUNTA ELASTICA,COM DIAMETRO DE 600MM,EXCLUSIVE CONEXOES E JUNTAS ELASTICAS.CUSTO POR JUNTA</v>
      </c>
      <c r="C4351" s="142" t="s">
        <v>9029</v>
      </c>
      <c r="D4351" s="142" t="s">
        <v>9065</v>
      </c>
      <c r="E4351" s="142" t="s">
        <v>9038</v>
      </c>
      <c r="I4351" s="142" t="s">
        <v>9</v>
      </c>
      <c r="J4351" s="142" t="n">
        <v>43.34</v>
      </c>
    </row>
    <row r="4352" customFormat="false" ht="12.75" hidden="false" customHeight="false" outlineLevel="0" collapsed="false">
      <c r="A4352" s="142" t="s">
        <v>9067</v>
      </c>
      <c r="B4352" s="663" t="str">
        <f aca="false">C4352&amp;D4352&amp;E4352&amp;F4352&amp;G4352&amp;H4352</f>
        <v>ASSENTAMENTO DE CONEXOES DE FERRO FUNDIDO,COM JUNTA ELASTICA,COM DIAMETRO DE 700MM,EXCLUSIVE CONEXOES E JUNTAS ELASTICAS.CUSTO POR JUNTA</v>
      </c>
      <c r="C4352" s="142" t="s">
        <v>9068</v>
      </c>
      <c r="D4352" s="142" t="s">
        <v>9069</v>
      </c>
      <c r="E4352" s="142" t="s">
        <v>9070</v>
      </c>
      <c r="I4352" s="142" t="s">
        <v>9</v>
      </c>
      <c r="J4352" s="142" t="n">
        <v>53.87</v>
      </c>
    </row>
    <row r="4353" customFormat="false" ht="12.75" hidden="false" customHeight="false" outlineLevel="0" collapsed="false">
      <c r="A4353" s="142" t="s">
        <v>9071</v>
      </c>
      <c r="B4353" s="663" t="str">
        <f aca="false">C4353&amp;D4353&amp;E4353&amp;F4353&amp;G4353&amp;H4353</f>
        <v>ASSENTAMENTO DE CONEXOES DE FERRO FUNDIDO,COM JUNTA ELASTICA,COM DIAMETRO DE 700MM,EXCLUSIVE CONEXOES E JUNTAS ELASTICAS.CUSTO POR JUNTA</v>
      </c>
      <c r="C4353" s="142" t="s">
        <v>9068</v>
      </c>
      <c r="D4353" s="142" t="s">
        <v>9069</v>
      </c>
      <c r="E4353" s="142" t="s">
        <v>9070</v>
      </c>
      <c r="I4353" s="142" t="s">
        <v>9</v>
      </c>
      <c r="J4353" s="142" t="n">
        <v>46.67</v>
      </c>
    </row>
    <row r="4354" customFormat="false" ht="12.75" hidden="false" customHeight="false" outlineLevel="0" collapsed="false">
      <c r="A4354" s="142" t="s">
        <v>9072</v>
      </c>
      <c r="B4354" s="663" t="str">
        <f aca="false">C4354&amp;D4354&amp;E4354&amp;F4354&amp;G4354&amp;H4354</f>
        <v>ASSENTAMENTO DE CONEXOES DE FERRO FUNDIDO,COM JUNTA ELASTICA,COM DIAMETRO DE 800MM,EXCLUSIVE CONEXOES E JUNTAS ELASTICAS.CUSTO POR JUNTA</v>
      </c>
      <c r="C4354" s="142" t="s">
        <v>9068</v>
      </c>
      <c r="D4354" s="142" t="s">
        <v>9073</v>
      </c>
      <c r="E4354" s="142" t="s">
        <v>9070</v>
      </c>
      <c r="I4354" s="142" t="s">
        <v>9</v>
      </c>
      <c r="J4354" s="142" t="n">
        <v>57.72</v>
      </c>
    </row>
    <row r="4355" customFormat="false" ht="12.75" hidden="false" customHeight="false" outlineLevel="0" collapsed="false">
      <c r="A4355" s="142" t="s">
        <v>9074</v>
      </c>
      <c r="B4355" s="663" t="str">
        <f aca="false">C4355&amp;D4355&amp;E4355&amp;F4355&amp;G4355&amp;H4355</f>
        <v>ASSENTAMENTO DE CONEXOES DE FERRO FUNDIDO,COM JUNTA ELASTICA,COM DIAMETRO DE 800MM,EXCLUSIVE CONEXOES E JUNTAS ELASTICAS.CUSTO POR JUNTA</v>
      </c>
      <c r="C4355" s="142" t="s">
        <v>9068</v>
      </c>
      <c r="D4355" s="142" t="s">
        <v>9073</v>
      </c>
      <c r="E4355" s="142" t="s">
        <v>9070</v>
      </c>
      <c r="I4355" s="142" t="s">
        <v>9</v>
      </c>
      <c r="J4355" s="142" t="n">
        <v>50.01</v>
      </c>
    </row>
    <row r="4356" customFormat="false" ht="12.75" hidden="false" customHeight="false" outlineLevel="0" collapsed="false">
      <c r="A4356" s="142" t="s">
        <v>9075</v>
      </c>
      <c r="B4356" s="663" t="str">
        <f aca="false">C4356&amp;D4356&amp;E4356&amp;F4356&amp;G4356&amp;H4356</f>
        <v>ASSENTAMENTO DE CONEXOES DE FERRO FUNDIDO,COM JUNTA ELASTICA,COM DIAMETRO DE 900MM,EXCLUSIVE CONEXOES E JUNTAS ELASTICAS.CUSTO POR JUNTA</v>
      </c>
      <c r="C4356" s="142" t="s">
        <v>9068</v>
      </c>
      <c r="D4356" s="142" t="s">
        <v>9076</v>
      </c>
      <c r="E4356" s="142" t="s">
        <v>9070</v>
      </c>
      <c r="I4356" s="142" t="s">
        <v>9</v>
      </c>
      <c r="J4356" s="142" t="n">
        <v>61.56</v>
      </c>
    </row>
    <row r="4357" customFormat="false" ht="12.75" hidden="false" customHeight="false" outlineLevel="0" collapsed="false">
      <c r="A4357" s="142" t="s">
        <v>9077</v>
      </c>
      <c r="B4357" s="663" t="str">
        <f aca="false">C4357&amp;D4357&amp;E4357&amp;F4357&amp;G4357&amp;H4357</f>
        <v>ASSENTAMENTO DE CONEXOES DE FERRO FUNDIDO,COM JUNTA ELASTICA,COM DIAMETRO DE 900MM,EXCLUSIVE CONEXOES E JUNTAS ELASTICAS.CUSTO POR JUNTA</v>
      </c>
      <c r="C4357" s="142" t="s">
        <v>9068</v>
      </c>
      <c r="D4357" s="142" t="s">
        <v>9076</v>
      </c>
      <c r="E4357" s="142" t="s">
        <v>9070</v>
      </c>
      <c r="I4357" s="142" t="s">
        <v>9</v>
      </c>
      <c r="J4357" s="142" t="n">
        <v>53.34</v>
      </c>
    </row>
    <row r="4358" customFormat="false" ht="12.75" hidden="false" customHeight="false" outlineLevel="0" collapsed="false">
      <c r="A4358" s="142" t="s">
        <v>9078</v>
      </c>
      <c r="B4358" s="663" t="str">
        <f aca="false">C4358&amp;D4358&amp;E4358&amp;F4358&amp;G4358&amp;H4358</f>
        <v>ASSENTAMENTO DE CONEXOES DE FERRO FUNDIDO,COM JUNTA ELASTICA,COM DIAMETRO DE 1000MM,EXCLUSIVE CONEXOES E JUNTAS ELASTICAS.CUSTO POR JUNTA</v>
      </c>
      <c r="C4358" s="142" t="s">
        <v>9068</v>
      </c>
      <c r="D4358" s="142" t="s">
        <v>9079</v>
      </c>
      <c r="E4358" s="142" t="s">
        <v>9080</v>
      </c>
      <c r="I4358" s="142" t="s">
        <v>9</v>
      </c>
      <c r="J4358" s="142" t="n">
        <v>65.41</v>
      </c>
    </row>
    <row r="4359" customFormat="false" ht="12.75" hidden="false" customHeight="false" outlineLevel="0" collapsed="false">
      <c r="A4359" s="142" t="s">
        <v>9081</v>
      </c>
      <c r="B4359" s="663" t="str">
        <f aca="false">C4359&amp;D4359&amp;E4359&amp;F4359&amp;G4359&amp;H4359</f>
        <v>ASSENTAMENTO DE CONEXOES DE FERRO FUNDIDO,COM JUNTA ELASTICA,COM DIAMETRO DE 1000MM,EXCLUSIVE CONEXOES E JUNTAS ELASTICAS.CUSTO POR JUNTA</v>
      </c>
      <c r="C4359" s="142" t="s">
        <v>9068</v>
      </c>
      <c r="D4359" s="142" t="s">
        <v>9079</v>
      </c>
      <c r="E4359" s="142" t="s">
        <v>9080</v>
      </c>
      <c r="I4359" s="142" t="s">
        <v>9</v>
      </c>
      <c r="J4359" s="142" t="n">
        <v>56.67</v>
      </c>
    </row>
    <row r="4360" customFormat="false" ht="12.75" hidden="false" customHeight="false" outlineLevel="0" collapsed="false">
      <c r="A4360" s="142" t="s">
        <v>9082</v>
      </c>
      <c r="B4360" s="663" t="str">
        <f aca="false">C4360&amp;D4360&amp;E4360&amp;F4360&amp;G4360&amp;H4360</f>
        <v>ASSENTAMENTO DE CONEXOES DE FERRO FUNDIDO,COM JUNTA ELASTICA,COM DIAMETRO DE 1200MM,EXCLUSIVE CONEXOES E JUNTAS ELASTICAS.CUSTO POR JUNTA</v>
      </c>
      <c r="C4360" s="142" t="s">
        <v>9068</v>
      </c>
      <c r="D4360" s="142" t="s">
        <v>9083</v>
      </c>
      <c r="E4360" s="142" t="s">
        <v>9080</v>
      </c>
      <c r="I4360" s="142" t="s">
        <v>9</v>
      </c>
      <c r="J4360" s="142" t="n">
        <v>73.11</v>
      </c>
    </row>
    <row r="4361" customFormat="false" ht="12.75" hidden="false" customHeight="false" outlineLevel="0" collapsed="false">
      <c r="A4361" s="142" t="s">
        <v>9084</v>
      </c>
      <c r="B4361" s="663" t="str">
        <f aca="false">C4361&amp;D4361&amp;E4361&amp;F4361&amp;G4361&amp;H4361</f>
        <v>ASSENTAMENTO DE CONEXOES DE FERRO FUNDIDO,COM JUNTA ELASTICA,COM DIAMETRO DE 1200MM,EXCLUSIVE CONEXOES E JUNTAS ELASTICAS.CUSTO POR JUNTA</v>
      </c>
      <c r="C4361" s="142" t="s">
        <v>9068</v>
      </c>
      <c r="D4361" s="142" t="s">
        <v>9083</v>
      </c>
      <c r="E4361" s="142" t="s">
        <v>9080</v>
      </c>
      <c r="I4361" s="142" t="s">
        <v>9</v>
      </c>
      <c r="J4361" s="142" t="n">
        <v>63.34</v>
      </c>
    </row>
    <row r="4362" customFormat="false" ht="12.75" hidden="false" customHeight="false" outlineLevel="0" collapsed="false">
      <c r="A4362" s="142" t="s">
        <v>9085</v>
      </c>
      <c r="B4362" s="663" t="str">
        <f aca="false">C4362&amp;D4362&amp;E4362&amp;F4362&amp;G4362&amp;H4362</f>
        <v>ASSENTAMENTO SEM FORNECIMENTO DE CONEXOES E REGISTROS DE FERRO FUNDIDO,COM JUNTAS MECANICAS OU FLANGEADAS,EXCLUSIVE MATERIAIS DAS JUNTAS,COM DIAMETRO DE 50MM.CUSTO POR JUNTA</v>
      </c>
      <c r="C4362" s="142" t="s">
        <v>9086</v>
      </c>
      <c r="D4362" s="142" t="s">
        <v>9087</v>
      </c>
      <c r="E4362" s="142" t="s">
        <v>9088</v>
      </c>
      <c r="I4362" s="142" t="s">
        <v>9</v>
      </c>
      <c r="J4362" s="142" t="n">
        <v>19.24</v>
      </c>
    </row>
    <row r="4363" customFormat="false" ht="12.75" hidden="false" customHeight="false" outlineLevel="0" collapsed="false">
      <c r="A4363" s="142" t="s">
        <v>9089</v>
      </c>
      <c r="B4363" s="663" t="str">
        <f aca="false">C4363&amp;D4363&amp;E4363&amp;F4363&amp;G4363&amp;H4363</f>
        <v>ASSENTAMENTO SEM FORNECIMENTO DE CONEXOES E REGISTROS DE FERRO FUNDIDO,COM JUNTAS MECANICAS OU FLANGEADAS,EXCLUSIVE MATERIAIS DAS JUNTAS,COM DIAMETRO DE 50MM.CUSTO POR JUNTA</v>
      </c>
      <c r="C4363" s="142" t="s">
        <v>9086</v>
      </c>
      <c r="D4363" s="142" t="s">
        <v>9087</v>
      </c>
      <c r="E4363" s="142" t="s">
        <v>9088</v>
      </c>
      <c r="I4363" s="142" t="s">
        <v>9</v>
      </c>
      <c r="J4363" s="142" t="n">
        <v>16.67</v>
      </c>
    </row>
    <row r="4364" customFormat="false" ht="12.75" hidden="false" customHeight="false" outlineLevel="0" collapsed="false">
      <c r="A4364" s="142" t="s">
        <v>9090</v>
      </c>
      <c r="B4364" s="663" t="str">
        <f aca="false">C4364&amp;D4364&amp;E4364&amp;F4364&amp;G4364&amp;H4364</f>
        <v>ASSENTAMENTO SEM FORNECIMENTO DE CONEXOES E REGISTROS DE FERRO FUNDIDO,COM JUNTAS MECANICAS OU FLANGEADAS,EXCLUSIVE MATERIAIS DAS JUNTAS,COM DIAMETRO DE 75MM.CUSTO POR JUNTA</v>
      </c>
      <c r="C4364" s="142" t="s">
        <v>9086</v>
      </c>
      <c r="D4364" s="142" t="s">
        <v>9087</v>
      </c>
      <c r="E4364" s="142" t="s">
        <v>9091</v>
      </c>
      <c r="I4364" s="142" t="s">
        <v>9</v>
      </c>
      <c r="J4364" s="142" t="n">
        <v>28.47</v>
      </c>
    </row>
    <row r="4365" customFormat="false" ht="12.75" hidden="false" customHeight="false" outlineLevel="0" collapsed="false">
      <c r="A4365" s="142" t="s">
        <v>9092</v>
      </c>
      <c r="B4365" s="663" t="str">
        <f aca="false">C4365&amp;D4365&amp;E4365&amp;F4365&amp;G4365&amp;H4365</f>
        <v>ASSENTAMENTO SEM FORNECIMENTO DE CONEXOES E REGISTROS DE FERRO FUNDIDO,COM JUNTAS MECANICAS OU FLANGEADAS,EXCLUSIVE MATERIAIS DAS JUNTAS,COM DIAMETRO DE 75MM.CUSTO POR JUNTA</v>
      </c>
      <c r="C4365" s="142" t="s">
        <v>9086</v>
      </c>
      <c r="D4365" s="142" t="s">
        <v>9087</v>
      </c>
      <c r="E4365" s="142" t="s">
        <v>9091</v>
      </c>
      <c r="I4365" s="142" t="s">
        <v>9</v>
      </c>
      <c r="J4365" s="142" t="n">
        <v>24.67</v>
      </c>
    </row>
    <row r="4366" customFormat="false" ht="12.75" hidden="false" customHeight="false" outlineLevel="0" collapsed="false">
      <c r="A4366" s="142" t="s">
        <v>9093</v>
      </c>
      <c r="B4366" s="663" t="str">
        <f aca="false">C4366&amp;D4366&amp;E4366&amp;F4366&amp;G4366&amp;H4366</f>
        <v>ASSENTAMENTO SEM FORNECIMENTO DE CONEXOES E REGISTROS DE FERRO FUNDIDO,COM JUNTAS MECANICAS OU FLANGEADAS,EXCLUSIVE MATERIAIS DAS JUNTAS,COM DIAMETRO DE 100MM.CUSTO POR JUNTA</v>
      </c>
      <c r="C4366" s="142" t="s">
        <v>9086</v>
      </c>
      <c r="D4366" s="142" t="s">
        <v>9087</v>
      </c>
      <c r="E4366" s="142" t="s">
        <v>9094</v>
      </c>
      <c r="I4366" s="142" t="s">
        <v>9</v>
      </c>
      <c r="J4366" s="142" t="n">
        <v>37.32</v>
      </c>
    </row>
    <row r="4367" customFormat="false" ht="12.75" hidden="false" customHeight="false" outlineLevel="0" collapsed="false">
      <c r="A4367" s="142" t="s">
        <v>9095</v>
      </c>
      <c r="B4367" s="663" t="str">
        <f aca="false">C4367&amp;D4367&amp;E4367&amp;F4367&amp;G4367&amp;H4367</f>
        <v>ASSENTAMENTO SEM FORNECIMENTO DE CONEXOES E REGISTROS DE FERRO FUNDIDO,COM JUNTAS MECANICAS OU FLANGEADAS,EXCLUSIVE MATERIAIS DAS JUNTAS,COM DIAMETRO DE 100MM.CUSTO POR JUNTA</v>
      </c>
      <c r="C4367" s="142" t="s">
        <v>9086</v>
      </c>
      <c r="D4367" s="142" t="s">
        <v>9087</v>
      </c>
      <c r="E4367" s="142" t="s">
        <v>9094</v>
      </c>
      <c r="I4367" s="142" t="s">
        <v>9</v>
      </c>
      <c r="J4367" s="142" t="n">
        <v>32.34</v>
      </c>
    </row>
    <row r="4368" customFormat="false" ht="12.75" hidden="false" customHeight="false" outlineLevel="0" collapsed="false">
      <c r="A4368" s="142" t="s">
        <v>9096</v>
      </c>
      <c r="B4368" s="663" t="str">
        <f aca="false">C4368&amp;D4368&amp;E4368&amp;F4368&amp;G4368&amp;H4368</f>
        <v>ASSENTAMENTO SEM FORNECIMENTO DE CONEXOES E REGISTROS DE FERRO FUNDIDO,COM JUNTAS MECANICAS OU FLANGEADAS,EXCLUSIVE MATERIAIS DAS JUNTAS,COM DIAMETRO DE 150MM.CUSTO POR JUNTA</v>
      </c>
      <c r="C4368" s="142" t="s">
        <v>9086</v>
      </c>
      <c r="D4368" s="142" t="s">
        <v>9087</v>
      </c>
      <c r="E4368" s="142" t="s">
        <v>9097</v>
      </c>
      <c r="I4368" s="142" t="s">
        <v>9</v>
      </c>
      <c r="J4368" s="142" t="n">
        <v>55.41</v>
      </c>
    </row>
    <row r="4369" customFormat="false" ht="12.75" hidden="false" customHeight="false" outlineLevel="0" collapsed="false">
      <c r="A4369" s="142" t="s">
        <v>9098</v>
      </c>
      <c r="B4369" s="663" t="str">
        <f aca="false">C4369&amp;D4369&amp;E4369&amp;F4369&amp;G4369&amp;H4369</f>
        <v>ASSENTAMENTO SEM FORNECIMENTO DE CONEXOES E REGISTROS DE FERRO FUNDIDO,COM JUNTAS MECANICAS OU FLANGEADAS,EXCLUSIVE MATERIAIS DAS JUNTAS,COM DIAMETRO DE 150MM.CUSTO POR JUNTA</v>
      </c>
      <c r="C4369" s="142" t="s">
        <v>9086</v>
      </c>
      <c r="D4369" s="142" t="s">
        <v>9087</v>
      </c>
      <c r="E4369" s="142" t="s">
        <v>9097</v>
      </c>
      <c r="I4369" s="142" t="s">
        <v>9</v>
      </c>
      <c r="J4369" s="142" t="n">
        <v>48.01</v>
      </c>
    </row>
    <row r="4370" customFormat="false" ht="12.75" hidden="false" customHeight="false" outlineLevel="0" collapsed="false">
      <c r="A4370" s="142" t="s">
        <v>9099</v>
      </c>
      <c r="B4370" s="663" t="str">
        <f aca="false">C4370&amp;D4370&amp;E4370&amp;F4370&amp;G4370&amp;H4370</f>
        <v>ASSENTAMENTO SEM FORNECIMENTO DE CONEXOES E REGISTROS DE FERRO FUNDIDO,COM JUNTAS MECANICAS OU FLANGEADAS,EXCLUSIVE MATERIAIS DAS JUNTAS,COM DIAMETRO DE 200MM.CUSTO POR JUNTA</v>
      </c>
      <c r="C4370" s="142" t="s">
        <v>9086</v>
      </c>
      <c r="D4370" s="142" t="s">
        <v>9087</v>
      </c>
      <c r="E4370" s="142" t="s">
        <v>9100</v>
      </c>
      <c r="I4370" s="142" t="s">
        <v>9</v>
      </c>
      <c r="J4370" s="142" t="n">
        <v>71.95</v>
      </c>
    </row>
    <row r="4371" customFormat="false" ht="12.75" hidden="false" customHeight="false" outlineLevel="0" collapsed="false">
      <c r="A4371" s="142" t="s">
        <v>9101</v>
      </c>
      <c r="B4371" s="663" t="str">
        <f aca="false">C4371&amp;D4371&amp;E4371&amp;F4371&amp;G4371&amp;H4371</f>
        <v>ASSENTAMENTO SEM FORNECIMENTO DE CONEXOES E REGISTROS DE FERRO FUNDIDO,COM JUNTAS MECANICAS OU FLANGEADAS,EXCLUSIVE MATERIAIS DAS JUNTAS,COM DIAMETRO DE 200MM.CUSTO POR JUNTA</v>
      </c>
      <c r="C4371" s="142" t="s">
        <v>9086</v>
      </c>
      <c r="D4371" s="142" t="s">
        <v>9087</v>
      </c>
      <c r="E4371" s="142" t="s">
        <v>9100</v>
      </c>
      <c r="I4371" s="142" t="s">
        <v>9</v>
      </c>
      <c r="J4371" s="142" t="n">
        <v>62.34</v>
      </c>
    </row>
    <row r="4372" customFormat="false" ht="12.75" hidden="false" customHeight="false" outlineLevel="0" collapsed="false">
      <c r="A4372" s="142" t="s">
        <v>9102</v>
      </c>
      <c r="B4372" s="663" t="str">
        <f aca="false">C4372&amp;D4372&amp;E4372&amp;F4372&amp;G4372&amp;H4372</f>
        <v>ASSENTAMENTO SEM FORNECIMENTO DE CONEXOES E REGISTROS DE FERRO FUNDIDO,COM JUNTAS MECANICAS OU FLANGEADAS,EXCLUSIVE MATERIAIS DAS JUNTAS,COM DIAMETRO DE 250MM.CUSTO POR JUNTA</v>
      </c>
      <c r="C4372" s="142" t="s">
        <v>9086</v>
      </c>
      <c r="D4372" s="142" t="s">
        <v>9087</v>
      </c>
      <c r="E4372" s="142" t="s">
        <v>9103</v>
      </c>
      <c r="I4372" s="142" t="s">
        <v>9</v>
      </c>
      <c r="J4372" s="142" t="n">
        <v>88.12</v>
      </c>
    </row>
    <row r="4373" customFormat="false" ht="12.75" hidden="false" customHeight="false" outlineLevel="0" collapsed="false">
      <c r="A4373" s="142" t="s">
        <v>9104</v>
      </c>
      <c r="B4373" s="663" t="str">
        <f aca="false">C4373&amp;D4373&amp;E4373&amp;F4373&amp;G4373&amp;H4373</f>
        <v>ASSENTAMENTO SEM FORNECIMENTO DE CONEXOES E REGISTROS DE FERRO FUNDIDO,COM JUNTAS MECANICAS OU FLANGEADAS,EXCLUSIVE MATERIAIS DAS JUNTAS,COM DIAMETRO DE 250MM.CUSTO POR JUNTA</v>
      </c>
      <c r="C4373" s="142" t="s">
        <v>9086</v>
      </c>
      <c r="D4373" s="142" t="s">
        <v>9087</v>
      </c>
      <c r="E4373" s="142" t="s">
        <v>9103</v>
      </c>
      <c r="I4373" s="142" t="s">
        <v>9</v>
      </c>
      <c r="J4373" s="142" t="n">
        <v>76.35</v>
      </c>
    </row>
    <row r="4374" customFormat="false" ht="12.75" hidden="false" customHeight="false" outlineLevel="0" collapsed="false">
      <c r="A4374" s="142" t="s">
        <v>9105</v>
      </c>
      <c r="B4374" s="663" t="str">
        <f aca="false">C4374&amp;D4374&amp;E4374&amp;F4374&amp;G4374&amp;H4374</f>
        <v>ASSENTAMENTO SEM FORNECIMENTO DE CONEXOES E REGISTROS DE FERRO FUNDIDO,COM JUNTAS MECANICAS OU FLANGEADAS,EXCLUSIVE MATERIAIS DAS JUNTAS,COM DIAMETRO DE 300MM.CUSTO POR JUNTA</v>
      </c>
      <c r="C4374" s="142" t="s">
        <v>9086</v>
      </c>
      <c r="D4374" s="142" t="s">
        <v>9087</v>
      </c>
      <c r="E4374" s="142" t="s">
        <v>9106</v>
      </c>
      <c r="I4374" s="142" t="s">
        <v>9</v>
      </c>
      <c r="J4374" s="142" t="n">
        <v>103.51</v>
      </c>
    </row>
    <row r="4375" customFormat="false" ht="12.75" hidden="false" customHeight="false" outlineLevel="0" collapsed="false">
      <c r="A4375" s="142" t="s">
        <v>9107</v>
      </c>
      <c r="B4375" s="663" t="str">
        <f aca="false">C4375&amp;D4375&amp;E4375&amp;F4375&amp;G4375&amp;H4375</f>
        <v>ASSENTAMENTO SEM FORNECIMENTO DE CONEXOES E REGISTROS DE FERRO FUNDIDO,COM JUNTAS MECANICAS OU FLANGEADAS,EXCLUSIVE MATERIAIS DAS JUNTAS,COM DIAMETRO DE 300MM.CUSTO POR JUNTA</v>
      </c>
      <c r="C4375" s="142" t="s">
        <v>9086</v>
      </c>
      <c r="D4375" s="142" t="s">
        <v>9087</v>
      </c>
      <c r="E4375" s="142" t="s">
        <v>9106</v>
      </c>
      <c r="I4375" s="142" t="s">
        <v>9</v>
      </c>
      <c r="J4375" s="142" t="n">
        <v>89.68</v>
      </c>
    </row>
    <row r="4376" customFormat="false" ht="12.75" hidden="false" customHeight="false" outlineLevel="0" collapsed="false">
      <c r="A4376" s="142" t="s">
        <v>9108</v>
      </c>
      <c r="B4376" s="663" t="str">
        <f aca="false">C4376&amp;D4376&amp;E4376&amp;F4376&amp;G4376&amp;H4376</f>
        <v>ASSENTAMENTO SEM FORNECIMENTO DE CONEXOES E REGISTROS DE FERRO FUNDIDO,COM JUNTAS MECANICAS OU FLANGEADAS,EXCLUSIVE MATERIAIS DAS JUNTAS,COM DIAMETRO DE 350MM.CUSTO POR JUNTA</v>
      </c>
      <c r="C4376" s="142" t="s">
        <v>9086</v>
      </c>
      <c r="D4376" s="142" t="s">
        <v>9087</v>
      </c>
      <c r="E4376" s="142" t="s">
        <v>9109</v>
      </c>
      <c r="I4376" s="142" t="s">
        <v>9</v>
      </c>
      <c r="J4376" s="142" t="n">
        <v>117.75</v>
      </c>
    </row>
    <row r="4377" customFormat="false" ht="12.75" hidden="false" customHeight="false" outlineLevel="0" collapsed="false">
      <c r="A4377" s="142" t="s">
        <v>9110</v>
      </c>
      <c r="B4377" s="663" t="str">
        <f aca="false">C4377&amp;D4377&amp;E4377&amp;F4377&amp;G4377&amp;H4377</f>
        <v>ASSENTAMENTO SEM FORNECIMENTO DE CONEXOES E REGISTROS DE FERRO FUNDIDO,COM JUNTAS MECANICAS OU FLANGEADAS,EXCLUSIVE MATERIAIS DAS JUNTAS,COM DIAMETRO DE 350MM.CUSTO POR JUNTA</v>
      </c>
      <c r="C4377" s="142" t="s">
        <v>9086</v>
      </c>
      <c r="D4377" s="142" t="s">
        <v>9087</v>
      </c>
      <c r="E4377" s="142" t="s">
        <v>9109</v>
      </c>
      <c r="I4377" s="142" t="s">
        <v>9</v>
      </c>
      <c r="J4377" s="142" t="n">
        <v>102.02</v>
      </c>
    </row>
    <row r="4378" customFormat="false" ht="12.75" hidden="false" customHeight="false" outlineLevel="0" collapsed="false">
      <c r="A4378" s="142" t="s">
        <v>9111</v>
      </c>
      <c r="B4378" s="663" t="str">
        <f aca="false">C4378&amp;D4378&amp;E4378&amp;F4378&amp;G4378&amp;H4378</f>
        <v>ASSENTAMENTO SEM FORNECIMENTO DE CONEXOES E REGISTROS DE FERRO FUNDIDO,COM JUNTAS MECANICAS OU FLANGEADAS,EXCLUSIVE MATERIAIS DAS JUNTAS,COM DIAMETRO DE 400MM.CUSTO POR JUNTA</v>
      </c>
      <c r="C4378" s="142" t="s">
        <v>9086</v>
      </c>
      <c r="D4378" s="142" t="s">
        <v>9087</v>
      </c>
      <c r="E4378" s="142" t="s">
        <v>9112</v>
      </c>
      <c r="I4378" s="142" t="s">
        <v>9</v>
      </c>
      <c r="J4378" s="142" t="n">
        <v>131.21</v>
      </c>
    </row>
    <row r="4379" customFormat="false" ht="12.75" hidden="false" customHeight="false" outlineLevel="0" collapsed="false">
      <c r="A4379" s="142" t="s">
        <v>9113</v>
      </c>
      <c r="B4379" s="663" t="str">
        <f aca="false">C4379&amp;D4379&amp;E4379&amp;F4379&amp;G4379&amp;H4379</f>
        <v>ASSENTAMENTO SEM FORNECIMENTO DE CONEXOES E REGISTROS DE FERRO FUNDIDO,COM JUNTAS MECANICAS OU FLANGEADAS,EXCLUSIVE MATERIAIS DAS JUNTAS,COM DIAMETRO DE 400MM.CUSTO POR JUNTA</v>
      </c>
      <c r="C4379" s="142" t="s">
        <v>9086</v>
      </c>
      <c r="D4379" s="142" t="s">
        <v>9087</v>
      </c>
      <c r="E4379" s="142" t="s">
        <v>9112</v>
      </c>
      <c r="I4379" s="142" t="s">
        <v>9</v>
      </c>
      <c r="J4379" s="142" t="n">
        <v>113.69</v>
      </c>
    </row>
    <row r="4380" customFormat="false" ht="12.75" hidden="false" customHeight="false" outlineLevel="0" collapsed="false">
      <c r="A4380" s="142" t="s">
        <v>9114</v>
      </c>
      <c r="B4380" s="663" t="str">
        <f aca="false">C4380&amp;D4380&amp;E4380&amp;F4380&amp;G4380&amp;H4380</f>
        <v>ASSENTAMENTO SEM FORNECIMENTO DE CONEXOES E REGISTROS DE FERRO FUNDIDO,COM JUNTAS MECANICAS OU FLANGEADAS,EXCLUSIVE MATERIAIS DAS JUNTAS,COM DIAMETRO DE 450MM.CUSTO POR JUNTA</v>
      </c>
      <c r="C4380" s="142" t="s">
        <v>9086</v>
      </c>
      <c r="D4380" s="142" t="s">
        <v>9087</v>
      </c>
      <c r="E4380" s="142" t="s">
        <v>9115</v>
      </c>
      <c r="I4380" s="142" t="s">
        <v>9</v>
      </c>
      <c r="J4380" s="142" t="n">
        <v>144.3</v>
      </c>
    </row>
    <row r="4381" customFormat="false" ht="12.75" hidden="false" customHeight="false" outlineLevel="0" collapsed="false">
      <c r="A4381" s="142" t="s">
        <v>9116</v>
      </c>
      <c r="B4381" s="663" t="str">
        <f aca="false">C4381&amp;D4381&amp;E4381&amp;F4381&amp;G4381&amp;H4381</f>
        <v>ASSENTAMENTO SEM FORNECIMENTO DE CONEXOES E REGISTROS DE FERRO FUNDIDO,COM JUNTAS MECANICAS OU FLANGEADAS,EXCLUSIVE MATERIAIS DAS JUNTAS,COM DIAMETRO DE 450MM.CUSTO POR JUNTA</v>
      </c>
      <c r="C4381" s="142" t="s">
        <v>9086</v>
      </c>
      <c r="D4381" s="142" t="s">
        <v>9087</v>
      </c>
      <c r="E4381" s="142" t="s">
        <v>9115</v>
      </c>
      <c r="I4381" s="142" t="s">
        <v>9</v>
      </c>
      <c r="J4381" s="142" t="n">
        <v>125.02</v>
      </c>
    </row>
    <row r="4382" customFormat="false" ht="12.75" hidden="false" customHeight="false" outlineLevel="0" collapsed="false">
      <c r="A4382" s="142" t="s">
        <v>9117</v>
      </c>
      <c r="B4382" s="663" t="str">
        <f aca="false">C4382&amp;D4382&amp;E4382&amp;F4382&amp;G4382&amp;H4382</f>
        <v>ASSENTAMENTO SEM FORNECIMENTO DE CONEXOES E REGISTROS DE FERRO FUNDIDO,COM JUNTAS MECANICAS OU FLANGEADAS,EXCLUSIVE MATERIAIS DAS JUNTAS,COM DIAMETRO DE 500MM.CUSTO POR JUNTA</v>
      </c>
      <c r="C4382" s="142" t="s">
        <v>9086</v>
      </c>
      <c r="D4382" s="142" t="s">
        <v>9087</v>
      </c>
      <c r="E4382" s="142" t="s">
        <v>9118</v>
      </c>
      <c r="I4382" s="142" t="s">
        <v>9</v>
      </c>
      <c r="J4382" s="142" t="n">
        <v>156.23</v>
      </c>
    </row>
    <row r="4383" customFormat="false" ht="12.75" hidden="false" customHeight="false" outlineLevel="0" collapsed="false">
      <c r="A4383" s="142" t="s">
        <v>9119</v>
      </c>
      <c r="B4383" s="663" t="str">
        <f aca="false">C4383&amp;D4383&amp;E4383&amp;F4383&amp;G4383&amp;H4383</f>
        <v>ASSENTAMENTO SEM FORNECIMENTO DE CONEXOES E REGISTROS DE FERRO FUNDIDO,COM JUNTAS MECANICAS OU FLANGEADAS,EXCLUSIVE MATERIAIS DAS JUNTAS,COM DIAMETRO DE 500MM.CUSTO POR JUNTA</v>
      </c>
      <c r="C4383" s="142" t="s">
        <v>9086</v>
      </c>
      <c r="D4383" s="142" t="s">
        <v>9087</v>
      </c>
      <c r="E4383" s="142" t="s">
        <v>9118</v>
      </c>
      <c r="I4383" s="142" t="s">
        <v>9</v>
      </c>
      <c r="J4383" s="142" t="n">
        <v>135.36</v>
      </c>
    </row>
    <row r="4384" customFormat="false" ht="12.75" hidden="false" customHeight="false" outlineLevel="0" collapsed="false">
      <c r="A4384" s="142" t="s">
        <v>9120</v>
      </c>
      <c r="B4384" s="663" t="str">
        <f aca="false">C4384&amp;D4384&amp;E4384&amp;F4384&amp;G4384&amp;H4384</f>
        <v>ASSENTAMENTO SEM FORNECIMENTO DE CONEXOES E REGISTROS DE FERRO FUNDIDO,COM JUNTAS MECANICAS OU FLANGEADAS,EXCLUSIVE MATERIAIS DAS JUNTAS,COM DIAMETRO DE 600MM.CUSTO POR JUNTA</v>
      </c>
      <c r="C4384" s="142" t="s">
        <v>9086</v>
      </c>
      <c r="D4384" s="142" t="s">
        <v>9087</v>
      </c>
      <c r="E4384" s="142" t="s">
        <v>9121</v>
      </c>
      <c r="I4384" s="142" t="s">
        <v>9</v>
      </c>
      <c r="J4384" s="142" t="n">
        <v>178.16</v>
      </c>
    </row>
    <row r="4385" customFormat="false" ht="12.75" hidden="false" customHeight="false" outlineLevel="0" collapsed="false">
      <c r="A4385" s="142" t="s">
        <v>9122</v>
      </c>
      <c r="B4385" s="663" t="str">
        <f aca="false">C4385&amp;D4385&amp;E4385&amp;F4385&amp;G4385&amp;H4385</f>
        <v>ASSENTAMENTO SEM FORNECIMENTO DE CONEXOES E REGISTROS DE FERRO FUNDIDO,COM JUNTAS MECANICAS OU FLANGEADAS,EXCLUSIVE MATERIAIS DAS JUNTAS,COM DIAMETRO DE 600MM.CUSTO POR JUNTA</v>
      </c>
      <c r="C4385" s="142" t="s">
        <v>9086</v>
      </c>
      <c r="D4385" s="142" t="s">
        <v>9087</v>
      </c>
      <c r="E4385" s="142" t="s">
        <v>9121</v>
      </c>
      <c r="I4385" s="142" t="s">
        <v>9</v>
      </c>
      <c r="J4385" s="142" t="n">
        <v>154.36</v>
      </c>
    </row>
    <row r="4386" customFormat="false" ht="12.75" hidden="false" customHeight="false" outlineLevel="0" collapsed="false">
      <c r="A4386" s="142" t="s">
        <v>9123</v>
      </c>
      <c r="B4386" s="663" t="str">
        <f aca="false">C4386&amp;D4386&amp;E4386&amp;F4386&amp;G4386&amp;H4386</f>
        <v>ASSENTAMENTO SEM FORNECIMENTO DE CONEXOES E REGISTROS DE FERRO FUNDIDO,COM JUNTAS MECANICAS OU FLANGEADAS,EXCLUSIVE MATERIAIS DAS JUNTAS,COM DIAMETRO DE 700MM.CUSTO POR JUNTA</v>
      </c>
      <c r="C4386" s="142" t="s">
        <v>9086</v>
      </c>
      <c r="D4386" s="142" t="s">
        <v>9087</v>
      </c>
      <c r="E4386" s="142" t="s">
        <v>9124</v>
      </c>
      <c r="I4386" s="142" t="s">
        <v>9</v>
      </c>
      <c r="J4386" s="142" t="n">
        <v>196.63</v>
      </c>
    </row>
    <row r="4387" customFormat="false" ht="12.75" hidden="false" customHeight="false" outlineLevel="0" collapsed="false">
      <c r="A4387" s="142" t="s">
        <v>9125</v>
      </c>
      <c r="B4387" s="663" t="str">
        <f aca="false">C4387&amp;D4387&amp;E4387&amp;F4387&amp;G4387&amp;H4387</f>
        <v>ASSENTAMENTO SEM FORNECIMENTO DE CONEXOES E REGISTROS DE FERRO FUNDIDO,COM JUNTAS MECANICAS OU FLANGEADAS,EXCLUSIVE MATERIAIS DAS JUNTAS,COM DIAMETRO DE 700MM.CUSTO POR JUNTA</v>
      </c>
      <c r="C4387" s="142" t="s">
        <v>9086</v>
      </c>
      <c r="D4387" s="142" t="s">
        <v>9087</v>
      </c>
      <c r="E4387" s="142" t="s">
        <v>9124</v>
      </c>
      <c r="I4387" s="142" t="s">
        <v>9</v>
      </c>
      <c r="J4387" s="142" t="n">
        <v>170.37</v>
      </c>
    </row>
    <row r="4388" customFormat="false" ht="12.75" hidden="false" customHeight="false" outlineLevel="0" collapsed="false">
      <c r="A4388" s="142" t="s">
        <v>9126</v>
      </c>
      <c r="B4388" s="663" t="str">
        <f aca="false">C4388&amp;D4388&amp;E4388&amp;F4388&amp;G4388&amp;H4388</f>
        <v>ASSENTAMENTO SEM FORNECIMENTO DE CONEXOES E REGISTROS DE FERRO FUNDIDO,COM JUNTAS MECANICAS OU FLANGEADAS,EXCLUSIVE MATERIAIS DAS JUNTAS,COM DIAMETRO DE 800MM.CUSTO POR JUNTA</v>
      </c>
      <c r="C4388" s="142" t="s">
        <v>9086</v>
      </c>
      <c r="D4388" s="142" t="s">
        <v>9087</v>
      </c>
      <c r="E4388" s="142" t="s">
        <v>9127</v>
      </c>
      <c r="I4388" s="142" t="s">
        <v>9</v>
      </c>
      <c r="J4388" s="142" t="n">
        <v>205.48</v>
      </c>
    </row>
    <row r="4389" customFormat="false" ht="12.75" hidden="false" customHeight="false" outlineLevel="0" collapsed="false">
      <c r="A4389" s="142" t="s">
        <v>9128</v>
      </c>
      <c r="B4389" s="663" t="str">
        <f aca="false">C4389&amp;D4389&amp;E4389&amp;F4389&amp;G4389&amp;H4389</f>
        <v>ASSENTAMENTO SEM FORNECIMENTO DE CONEXOES E REGISTROS DE FERRO FUNDIDO,COM JUNTAS MECANICAS OU FLANGEADAS,EXCLUSIVE MATERIAIS DAS JUNTAS,COM DIAMETRO DE 800MM.CUSTO POR JUNTA</v>
      </c>
      <c r="C4389" s="142" t="s">
        <v>9086</v>
      </c>
      <c r="D4389" s="142" t="s">
        <v>9087</v>
      </c>
      <c r="E4389" s="142" t="s">
        <v>9127</v>
      </c>
      <c r="I4389" s="142" t="s">
        <v>9</v>
      </c>
      <c r="J4389" s="142" t="n">
        <v>178.04</v>
      </c>
    </row>
    <row r="4390" customFormat="false" ht="12.75" hidden="false" customHeight="false" outlineLevel="0" collapsed="false">
      <c r="A4390" s="142" t="s">
        <v>9129</v>
      </c>
      <c r="B4390" s="663" t="str">
        <f aca="false">C4390&amp;D4390&amp;E4390&amp;F4390&amp;G4390&amp;H4390</f>
        <v>ASSENTAMENTO SEM FORNECIMENTO DE CONEXOES E REGISTROS DE FERRO FUNDIDO,COM JUNTAS MECANICAS OU FLANGEADAS,EXCLUSIVE MATERIAIS DAS JUNTAS,COM DIAMETRO DE 900MM.CUSTO POR JUNTA</v>
      </c>
      <c r="C4390" s="142" t="s">
        <v>9086</v>
      </c>
      <c r="D4390" s="142" t="s">
        <v>9087</v>
      </c>
      <c r="E4390" s="142" t="s">
        <v>9130</v>
      </c>
      <c r="I4390" s="142" t="s">
        <v>9</v>
      </c>
      <c r="J4390" s="142" t="n">
        <v>212.02</v>
      </c>
    </row>
    <row r="4391" customFormat="false" ht="12.75" hidden="false" customHeight="false" outlineLevel="0" collapsed="false">
      <c r="A4391" s="142" t="s">
        <v>9131</v>
      </c>
      <c r="B4391" s="663" t="str">
        <f aca="false">C4391&amp;D4391&amp;E4391&amp;F4391&amp;G4391&amp;H4391</f>
        <v>ASSENTAMENTO SEM FORNECIMENTO DE CONEXOES E REGISTROS DE FERRO FUNDIDO,COM JUNTAS MECANICAS OU FLANGEADAS,EXCLUSIVE MATERIAIS DAS JUNTAS,COM DIAMETRO DE 900MM.CUSTO POR JUNTA</v>
      </c>
      <c r="C4391" s="142" t="s">
        <v>9086</v>
      </c>
      <c r="D4391" s="142" t="s">
        <v>9087</v>
      </c>
      <c r="E4391" s="142" t="s">
        <v>9130</v>
      </c>
      <c r="I4391" s="142" t="s">
        <v>9</v>
      </c>
      <c r="J4391" s="142" t="n">
        <v>183.7</v>
      </c>
    </row>
    <row r="4392" customFormat="false" ht="12.75" hidden="false" customHeight="false" outlineLevel="0" collapsed="false">
      <c r="A4392" s="142" t="s">
        <v>9132</v>
      </c>
      <c r="B4392" s="663" t="str">
        <f aca="false">C4392&amp;D4392&amp;E4392&amp;F4392&amp;G4392&amp;H4392</f>
        <v>ASSENTAMENTO SEM FORNECIMENTO DE CONEXOES E REGISTROS DE FERRO FUNDIDO,COM JUNTAS MECANICAS OU FLANGEADAS,EXCLUSIVE MATERIAIS DAS JUNTAS,COM DIAMETRO DE 1000MM.CUSTO POR JUNTA</v>
      </c>
      <c r="C4392" s="142" t="s">
        <v>9086</v>
      </c>
      <c r="D4392" s="142" t="s">
        <v>9087</v>
      </c>
      <c r="E4392" s="142" t="s">
        <v>9133</v>
      </c>
      <c r="I4392" s="142" t="s">
        <v>9</v>
      </c>
      <c r="J4392" s="142" t="n">
        <v>232.8</v>
      </c>
    </row>
    <row r="4393" customFormat="false" ht="12.75" hidden="false" customHeight="false" outlineLevel="0" collapsed="false">
      <c r="A4393" s="142" t="s">
        <v>9134</v>
      </c>
      <c r="B4393" s="663" t="str">
        <f aca="false">C4393&amp;D4393&amp;E4393&amp;F4393&amp;G4393&amp;H4393</f>
        <v>ASSENTAMENTO SEM FORNECIMENTO DE CONEXOES E REGISTROS DE FERRO FUNDIDO,COM JUNTAS MECANICAS OU FLANGEADAS,EXCLUSIVE MATERIAIS DAS JUNTAS,COM DIAMETRO DE 1000MM.CUSTO POR JUNTA</v>
      </c>
      <c r="C4393" s="142" t="s">
        <v>9086</v>
      </c>
      <c r="D4393" s="142" t="s">
        <v>9087</v>
      </c>
      <c r="E4393" s="142" t="s">
        <v>9133</v>
      </c>
      <c r="I4393" s="142" t="s">
        <v>9</v>
      </c>
      <c r="J4393" s="142" t="n">
        <v>201.71</v>
      </c>
    </row>
    <row r="4394" customFormat="false" ht="12.75" hidden="false" customHeight="false" outlineLevel="0" collapsed="false">
      <c r="A4394" s="142" t="s">
        <v>9135</v>
      </c>
      <c r="B4394" s="663" t="str">
        <f aca="false">C4394&amp;D4394&amp;E4394&amp;F4394&amp;G4394&amp;H4394</f>
        <v>ASSENTAMENTO SEM FORNECIMENTO DE CONEXOES E REGISTROS DE FERRO FUNDIDO,COM JUNTAS MECANICAS OU FLANGEADAS,EXCLUSIVE MATERIAIS DAS JUNTAS,COM DIAMETRO DE 1200MM.CUSTO POR JUNTA</v>
      </c>
      <c r="C4394" s="142" t="s">
        <v>9086</v>
      </c>
      <c r="D4394" s="142" t="s">
        <v>9087</v>
      </c>
      <c r="E4394" s="142" t="s">
        <v>9136</v>
      </c>
      <c r="I4394" s="142" t="s">
        <v>9</v>
      </c>
      <c r="J4394" s="142" t="n">
        <v>241.27</v>
      </c>
    </row>
    <row r="4395" customFormat="false" ht="12.75" hidden="false" customHeight="false" outlineLevel="0" collapsed="false">
      <c r="A4395" s="142" t="s">
        <v>9137</v>
      </c>
      <c r="B4395" s="663" t="str">
        <f aca="false">C4395&amp;D4395&amp;E4395&amp;F4395&amp;G4395&amp;H4395</f>
        <v>ASSENTAMENTO SEM FORNECIMENTO DE CONEXOES E REGISTROS DE FERRO FUNDIDO,COM JUNTAS MECANICAS OU FLANGEADAS,EXCLUSIVE MATERIAIS DAS JUNTAS,COM DIAMETRO DE 1200MM.CUSTO POR JUNTA</v>
      </c>
      <c r="C4395" s="142" t="s">
        <v>9086</v>
      </c>
      <c r="D4395" s="142" t="s">
        <v>9087</v>
      </c>
      <c r="E4395" s="142" t="s">
        <v>9136</v>
      </c>
      <c r="I4395" s="142" t="s">
        <v>9</v>
      </c>
      <c r="J4395" s="142" t="n">
        <v>209.04</v>
      </c>
    </row>
    <row r="4396" customFormat="false" ht="12.75" hidden="false" customHeight="false" outlineLevel="0" collapsed="false">
      <c r="A4396" s="142" t="s">
        <v>9138</v>
      </c>
      <c r="B4396" s="663" t="str">
        <f aca="false">C4396&amp;D4396&amp;E4396&amp;F4396&amp;G4396&amp;H4396</f>
        <v>MONTAGEM DE JUNTA GIBAULT,EXCLUSIVE PECA,COM DIAMETRO ATE 200MM.CUSTO POR PECA</v>
      </c>
      <c r="C4396" s="142" t="s">
        <v>9139</v>
      </c>
      <c r="D4396" s="142" t="s">
        <v>9140</v>
      </c>
      <c r="I4396" s="142" t="s">
        <v>9</v>
      </c>
      <c r="J4396" s="142" t="n">
        <v>24.06</v>
      </c>
    </row>
    <row r="4397" customFormat="false" ht="12.75" hidden="false" customHeight="false" outlineLevel="0" collapsed="false">
      <c r="A4397" s="142" t="s">
        <v>9141</v>
      </c>
      <c r="B4397" s="663" t="str">
        <f aca="false">C4397&amp;D4397&amp;E4397&amp;F4397&amp;G4397&amp;H4397</f>
        <v>MONTAGEM DE JUNTA GIBAULT,EXCLUSIVE PECA,COM DIAMETRO ATE 200MM.CUSTO POR PECA</v>
      </c>
      <c r="C4397" s="142" t="s">
        <v>9139</v>
      </c>
      <c r="D4397" s="142" t="s">
        <v>9140</v>
      </c>
      <c r="I4397" s="142" t="s">
        <v>9</v>
      </c>
      <c r="J4397" s="142" t="n">
        <v>20.85</v>
      </c>
    </row>
    <row r="4398" customFormat="false" ht="12.75" hidden="false" customHeight="false" outlineLevel="0" collapsed="false">
      <c r="A4398" s="142" t="s">
        <v>9142</v>
      </c>
      <c r="B4398" s="663" t="str">
        <f aca="false">C4398&amp;D4398&amp;E4398&amp;F4398&amp;G4398&amp;H4398</f>
        <v>MONTAGEM DE JUNTA GIBAULT,EXCLUSIVE A PECA,COM DIAMETRO DE 250 A 300MM. CUSTO POR PECA</v>
      </c>
      <c r="C4398" s="142" t="s">
        <v>9143</v>
      </c>
      <c r="D4398" s="142" t="s">
        <v>9144</v>
      </c>
      <c r="I4398" s="142" t="s">
        <v>9</v>
      </c>
      <c r="J4398" s="142" t="n">
        <v>34.77</v>
      </c>
    </row>
    <row r="4399" customFormat="false" ht="12.75" hidden="false" customHeight="false" outlineLevel="0" collapsed="false">
      <c r="A4399" s="142" t="s">
        <v>9145</v>
      </c>
      <c r="B4399" s="663" t="str">
        <f aca="false">C4399&amp;D4399&amp;E4399&amp;F4399&amp;G4399&amp;H4399</f>
        <v>MONTAGEM DE JUNTA GIBAULT,EXCLUSIVE A PECA,COM DIAMETRO DE 250 A 300MM. CUSTO POR PECA</v>
      </c>
      <c r="C4399" s="142" t="s">
        <v>9143</v>
      </c>
      <c r="D4399" s="142" t="s">
        <v>9144</v>
      </c>
      <c r="I4399" s="142" t="s">
        <v>9</v>
      </c>
      <c r="J4399" s="142" t="n">
        <v>30.14</v>
      </c>
    </row>
    <row r="4400" customFormat="false" ht="12.75" hidden="false" customHeight="false" outlineLevel="0" collapsed="false">
      <c r="A4400" s="142" t="s">
        <v>9146</v>
      </c>
      <c r="B4400" s="663" t="str">
        <f aca="false">C4400&amp;D4400&amp;E4400&amp;F4400&amp;G4400&amp;H4400</f>
        <v>MONTAGEM DE JUNTA GIBAULT,EXCLUSIVE A PECA,COM DIAMETRO DE 300 A 600MM.CUSTO POR PECA</v>
      </c>
      <c r="C4400" s="142" t="s">
        <v>9147</v>
      </c>
      <c r="D4400" s="142" t="s">
        <v>9148</v>
      </c>
      <c r="I4400" s="142" t="s">
        <v>9</v>
      </c>
      <c r="J4400" s="142" t="n">
        <v>141.33</v>
      </c>
    </row>
    <row r="4401" customFormat="false" ht="12.75" hidden="false" customHeight="false" outlineLevel="0" collapsed="false">
      <c r="A4401" s="142" t="s">
        <v>9149</v>
      </c>
      <c r="B4401" s="663" t="str">
        <f aca="false">C4401&amp;D4401&amp;E4401&amp;F4401&amp;G4401&amp;H4401</f>
        <v>MONTAGEM DE JUNTA GIBAULT,EXCLUSIVE A PECA,COM DIAMETRO DE 300 A 600MM.CUSTO POR PECA</v>
      </c>
      <c r="C4401" s="142" t="s">
        <v>9147</v>
      </c>
      <c r="D4401" s="142" t="s">
        <v>9148</v>
      </c>
      <c r="I4401" s="142" t="s">
        <v>9</v>
      </c>
      <c r="J4401" s="142" t="n">
        <v>134.53</v>
      </c>
    </row>
    <row r="4402" customFormat="false" ht="12.75" hidden="false" customHeight="false" outlineLevel="0" collapsed="false">
      <c r="A4402" s="142" t="s">
        <v>9150</v>
      </c>
      <c r="B4402" s="663" t="str">
        <f aca="false">C4402&amp;D4402&amp;E4402&amp;F4402&amp;G4402&amp;H4402</f>
        <v>MONTAGEM SEM FORNECIMENTO DE LUVA TRIPARTIDA DE FERRO DUCTIL PARA DN ATE 100MM</v>
      </c>
      <c r="C4402" s="142" t="s">
        <v>9151</v>
      </c>
      <c r="D4402" s="142" t="s">
        <v>9152</v>
      </c>
      <c r="I4402" s="142" t="s">
        <v>9</v>
      </c>
      <c r="J4402" s="142" t="n">
        <v>18.32</v>
      </c>
    </row>
    <row r="4403" customFormat="false" ht="12.75" hidden="false" customHeight="false" outlineLevel="0" collapsed="false">
      <c r="A4403" s="142" t="s">
        <v>9153</v>
      </c>
      <c r="B4403" s="663" t="str">
        <f aca="false">C4403&amp;D4403&amp;E4403&amp;F4403&amp;G4403&amp;H4403</f>
        <v>MONTAGEM SEM FORNECIMENTO DE LUVA TRIPARTIDA DE FERRO DUCTIL PARA DN ATE 100MM</v>
      </c>
      <c r="C4403" s="142" t="s">
        <v>9151</v>
      </c>
      <c r="D4403" s="142" t="s">
        <v>9152</v>
      </c>
      <c r="I4403" s="142" t="s">
        <v>9</v>
      </c>
      <c r="J4403" s="142" t="n">
        <v>15.87</v>
      </c>
    </row>
    <row r="4404" customFormat="false" ht="12.75" hidden="false" customHeight="false" outlineLevel="0" collapsed="false">
      <c r="A4404" s="142" t="s">
        <v>9154</v>
      </c>
      <c r="B4404" s="663" t="str">
        <f aca="false">C4404&amp;D4404&amp;E4404&amp;F4404&amp;G4404&amp;H4404</f>
        <v>MONTAGEM SEM FORNECIMENTO DE LUVA TRIPARTIDA DE FERRO DUCTIL PARA DN ACIMA DE 100MM ATE 250MM</v>
      </c>
      <c r="C4404" s="142" t="s">
        <v>9151</v>
      </c>
      <c r="D4404" s="142" t="s">
        <v>9155</v>
      </c>
      <c r="I4404" s="142" t="s">
        <v>9</v>
      </c>
      <c r="J4404" s="142" t="n">
        <v>22.66</v>
      </c>
    </row>
    <row r="4405" customFormat="false" ht="12.75" hidden="false" customHeight="false" outlineLevel="0" collapsed="false">
      <c r="A4405" s="142" t="s">
        <v>9156</v>
      </c>
      <c r="B4405" s="663" t="str">
        <f aca="false">C4405&amp;D4405&amp;E4405&amp;F4405&amp;G4405&amp;H4405</f>
        <v>MONTAGEM SEM FORNECIMENTO DE LUVA TRIPARTIDA DE FERRO DUCTIL PARA DN ACIMA DE 100MM ATE 250MM</v>
      </c>
      <c r="C4405" s="142" t="s">
        <v>9151</v>
      </c>
      <c r="D4405" s="142" t="s">
        <v>9155</v>
      </c>
      <c r="I4405" s="142" t="s">
        <v>9</v>
      </c>
      <c r="J4405" s="142" t="n">
        <v>19.64</v>
      </c>
    </row>
    <row r="4406" customFormat="false" ht="12.75" hidden="false" customHeight="false" outlineLevel="0" collapsed="false">
      <c r="A4406" s="142" t="s">
        <v>9157</v>
      </c>
      <c r="B4406" s="663" t="str">
        <f aca="false">C4406&amp;D4406&amp;E4406&amp;F4406&amp;G4406&amp;H4406</f>
        <v>MONTAGEM SEM FORNECIMENTO DE LUVA TRIPARTIDA DE FERRO DUCTIL PARA DN ACIMA DE 250MM ATE 400MM</v>
      </c>
      <c r="C4406" s="142" t="s">
        <v>9151</v>
      </c>
      <c r="D4406" s="142" t="s">
        <v>9158</v>
      </c>
      <c r="I4406" s="142" t="s">
        <v>9</v>
      </c>
      <c r="J4406" s="142" t="n">
        <v>25.47</v>
      </c>
    </row>
    <row r="4407" customFormat="false" ht="12.75" hidden="false" customHeight="false" outlineLevel="0" collapsed="false">
      <c r="A4407" s="142" t="s">
        <v>9159</v>
      </c>
      <c r="B4407" s="663" t="str">
        <f aca="false">C4407&amp;D4407&amp;E4407&amp;F4407&amp;G4407&amp;H4407</f>
        <v>MONTAGEM SEM FORNECIMENTO DE LUVA TRIPARTIDA DE FERRO DUCTIL PARA DN ACIMA DE 250MM ATE 400MM</v>
      </c>
      <c r="C4407" s="142" t="s">
        <v>9151</v>
      </c>
      <c r="D4407" s="142" t="s">
        <v>9158</v>
      </c>
      <c r="I4407" s="142" t="s">
        <v>9</v>
      </c>
      <c r="J4407" s="142" t="n">
        <v>22.07</v>
      </c>
    </row>
    <row r="4408" customFormat="false" ht="12.75" hidden="false" customHeight="false" outlineLevel="0" collapsed="false">
      <c r="A4408" s="142" t="s">
        <v>9160</v>
      </c>
      <c r="B4408" s="663" t="str">
        <f aca="false">C4408&amp;D4408&amp;E4408&amp;F4408&amp;G4408&amp;H4408</f>
        <v>MONTAGEM SEM FORNECIMENTO DE LUVA TRIPARTIDA DE FERRO DUCTIL PARA DN ACIMA DE 400MM ATE 500MM</v>
      </c>
      <c r="C4408" s="142" t="s">
        <v>9151</v>
      </c>
      <c r="D4408" s="142" t="s">
        <v>9161</v>
      </c>
      <c r="I4408" s="142" t="s">
        <v>9</v>
      </c>
      <c r="J4408" s="142" t="n">
        <v>29.64</v>
      </c>
    </row>
    <row r="4409" customFormat="false" ht="12.75" hidden="false" customHeight="false" outlineLevel="0" collapsed="false">
      <c r="A4409" s="142" t="s">
        <v>9162</v>
      </c>
      <c r="B4409" s="663" t="str">
        <f aca="false">C4409&amp;D4409&amp;E4409&amp;F4409&amp;G4409&amp;H4409</f>
        <v>MONTAGEM SEM FORNECIMENTO DE LUVA TRIPARTIDA DE FERRO DUCTIL PARA DN ACIMA DE 400MM ATE 500MM</v>
      </c>
      <c r="C4409" s="142" t="s">
        <v>9151</v>
      </c>
      <c r="D4409" s="142" t="s">
        <v>9161</v>
      </c>
      <c r="I4409" s="142" t="s">
        <v>9</v>
      </c>
      <c r="J4409" s="142" t="n">
        <v>25.69</v>
      </c>
    </row>
    <row r="4410" customFormat="false" ht="12.75" hidden="false" customHeight="false" outlineLevel="0" collapsed="false">
      <c r="A4410" s="142" t="s">
        <v>9163</v>
      </c>
      <c r="B4410" s="663" t="str">
        <f aca="false">C4410&amp;D4410&amp;E4410&amp;F4410&amp;G4410&amp;H4410</f>
        <v>MONTAGEM SEM FORNECIMENTO DE LUVA TRIPARTIDA DE FERRO DUCTIL PARA DN ACIMA DE 500MM ATE 600MM</v>
      </c>
      <c r="C4410" s="142" t="s">
        <v>9151</v>
      </c>
      <c r="D4410" s="142" t="s">
        <v>9164</v>
      </c>
      <c r="I4410" s="142" t="s">
        <v>9</v>
      </c>
      <c r="J4410" s="142" t="n">
        <v>32.39</v>
      </c>
    </row>
    <row r="4411" customFormat="false" ht="12.75" hidden="false" customHeight="false" outlineLevel="0" collapsed="false">
      <c r="A4411" s="142" t="s">
        <v>9165</v>
      </c>
      <c r="B4411" s="663" t="str">
        <f aca="false">C4411&amp;D4411&amp;E4411&amp;F4411&amp;G4411&amp;H4411</f>
        <v>MONTAGEM SEM FORNECIMENTO DE LUVA TRIPARTIDA DE FERRO DUCTIL PARA DN ACIMA DE 500MM ATE 600MM</v>
      </c>
      <c r="C4411" s="142" t="s">
        <v>9151</v>
      </c>
      <c r="D4411" s="142" t="s">
        <v>9164</v>
      </c>
      <c r="I4411" s="142" t="s">
        <v>9</v>
      </c>
      <c r="J4411" s="142" t="n">
        <v>28.07</v>
      </c>
    </row>
    <row r="4412" customFormat="false" ht="12.75" hidden="false" customHeight="false" outlineLevel="0" collapsed="false">
      <c r="A4412" s="142" t="s">
        <v>9166</v>
      </c>
      <c r="B4412" s="663" t="str">
        <f aca="false">C4412&amp;D4412&amp;E4412&amp;F4412&amp;G4412&amp;H4412</f>
        <v>MONTAGEM DE JUNTA DE DESMONTAGEM,EXCLUSIVE A PECA,COM DIAMETRO DE 100MM.CUSTO POR PECA</v>
      </c>
      <c r="C4412" s="142" t="s">
        <v>9167</v>
      </c>
      <c r="D4412" s="142" t="s">
        <v>9168</v>
      </c>
      <c r="I4412" s="142" t="s">
        <v>9</v>
      </c>
      <c r="J4412" s="142" t="n">
        <v>59.18</v>
      </c>
    </row>
    <row r="4413" customFormat="false" ht="12.75" hidden="false" customHeight="false" outlineLevel="0" collapsed="false">
      <c r="A4413" s="142" t="s">
        <v>9169</v>
      </c>
      <c r="B4413" s="663" t="str">
        <f aca="false">C4413&amp;D4413&amp;E4413&amp;F4413&amp;G4413&amp;H4413</f>
        <v>MONTAGEM DE JUNTA DE DESMONTAGEM,EXCLUSIVE A PECA,COM DIAMETRO DE 100MM.CUSTO POR PECA</v>
      </c>
      <c r="C4413" s="142" t="s">
        <v>9167</v>
      </c>
      <c r="D4413" s="142" t="s">
        <v>9168</v>
      </c>
      <c r="I4413" s="142" t="s">
        <v>9</v>
      </c>
      <c r="J4413" s="142" t="n">
        <v>52.03</v>
      </c>
    </row>
    <row r="4414" customFormat="false" ht="12.75" hidden="false" customHeight="false" outlineLevel="0" collapsed="false">
      <c r="A4414" s="142" t="s">
        <v>9170</v>
      </c>
      <c r="B4414" s="663" t="str">
        <f aca="false">C4414&amp;D4414&amp;E4414&amp;F4414&amp;G4414&amp;H4414</f>
        <v>MONTAGEM DE JUNTA DE DESMONTAGEM,EXCLUSIVE A PECA,COM DIAMETRO DE 150MM.CUSTO POR PECA</v>
      </c>
      <c r="C4414" s="142" t="s">
        <v>9167</v>
      </c>
      <c r="D4414" s="142" t="s">
        <v>9171</v>
      </c>
      <c r="I4414" s="142" t="s">
        <v>9</v>
      </c>
      <c r="J4414" s="142" t="n">
        <v>75.02</v>
      </c>
    </row>
    <row r="4415" customFormat="false" ht="12.75" hidden="false" customHeight="false" outlineLevel="0" collapsed="false">
      <c r="A4415" s="142" t="s">
        <v>9172</v>
      </c>
      <c r="B4415" s="663" t="str">
        <f aca="false">C4415&amp;D4415&amp;E4415&amp;F4415&amp;G4415&amp;H4415</f>
        <v>MONTAGEM DE JUNTA DE DESMONTAGEM,EXCLUSIVE A PECA,COM DIAMETRO DE 150MM.CUSTO POR PECA</v>
      </c>
      <c r="C4415" s="142" t="s">
        <v>9167</v>
      </c>
      <c r="D4415" s="142" t="s">
        <v>9171</v>
      </c>
      <c r="I4415" s="142" t="s">
        <v>9</v>
      </c>
      <c r="J4415" s="142" t="n">
        <v>65.84</v>
      </c>
    </row>
    <row r="4416" customFormat="false" ht="12.75" hidden="false" customHeight="false" outlineLevel="0" collapsed="false">
      <c r="A4416" s="142" t="s">
        <v>9173</v>
      </c>
      <c r="B4416" s="663" t="str">
        <f aca="false">C4416&amp;D4416&amp;E4416&amp;F4416&amp;G4416&amp;H4416</f>
        <v>MONTAGEM DE JUNTA DE DESMONTAGEM,EXCLUSIVE A PECA,COM DIAMETRO DE 200MM.CUSTO POR PECA</v>
      </c>
      <c r="C4416" s="142" t="s">
        <v>9167</v>
      </c>
      <c r="D4416" s="142" t="s">
        <v>9174</v>
      </c>
      <c r="I4416" s="142" t="s">
        <v>9</v>
      </c>
      <c r="J4416" s="142" t="n">
        <v>77.34</v>
      </c>
    </row>
    <row r="4417" customFormat="false" ht="12.75" hidden="false" customHeight="false" outlineLevel="0" collapsed="false">
      <c r="A4417" s="142" t="s">
        <v>9175</v>
      </c>
      <c r="B4417" s="663" t="str">
        <f aca="false">C4417&amp;D4417&amp;E4417&amp;F4417&amp;G4417&amp;H4417</f>
        <v>MONTAGEM DE JUNTA DE DESMONTAGEM,EXCLUSIVE A PECA,COM DIAMETRO DE 200MM.CUSTO POR PECA</v>
      </c>
      <c r="C4417" s="142" t="s">
        <v>9167</v>
      </c>
      <c r="D4417" s="142" t="s">
        <v>9174</v>
      </c>
      <c r="I4417" s="142" t="s">
        <v>9</v>
      </c>
      <c r="J4417" s="142" t="n">
        <v>68.13</v>
      </c>
    </row>
    <row r="4418" customFormat="false" ht="12.75" hidden="false" customHeight="false" outlineLevel="0" collapsed="false">
      <c r="A4418" s="142" t="s">
        <v>9176</v>
      </c>
      <c r="B4418" s="663" t="str">
        <f aca="false">C4418&amp;D4418&amp;E4418&amp;F4418&amp;G4418&amp;H4418</f>
        <v>MONTAGEM DE JUNTA DE DESMONTAGEM,EXCLUSIVE A PECA,COM DIAMETRO DE 250MM.CUSTO POR PECA</v>
      </c>
      <c r="C4418" s="142" t="s">
        <v>9167</v>
      </c>
      <c r="D4418" s="142" t="s">
        <v>9177</v>
      </c>
      <c r="I4418" s="142" t="s">
        <v>9</v>
      </c>
      <c r="J4418" s="142" t="n">
        <v>203.5</v>
      </c>
    </row>
    <row r="4419" customFormat="false" ht="12.75" hidden="false" customHeight="false" outlineLevel="0" collapsed="false">
      <c r="A4419" s="142" t="s">
        <v>9178</v>
      </c>
      <c r="B4419" s="663" t="str">
        <f aca="false">C4419&amp;D4419&amp;E4419&amp;F4419&amp;G4419&amp;H4419</f>
        <v>MONTAGEM DE JUNTA DE DESMONTAGEM,EXCLUSIVE A PECA,COM DIAMETRO DE 250MM.CUSTO POR PECA</v>
      </c>
      <c r="C4419" s="142" t="s">
        <v>9167</v>
      </c>
      <c r="D4419" s="142" t="s">
        <v>9177</v>
      </c>
      <c r="I4419" s="142" t="s">
        <v>9</v>
      </c>
      <c r="J4419" s="142" t="n">
        <v>189.93</v>
      </c>
    </row>
    <row r="4420" customFormat="false" ht="12.75" hidden="false" customHeight="false" outlineLevel="0" collapsed="false">
      <c r="A4420" s="142" t="s">
        <v>9179</v>
      </c>
      <c r="B4420" s="663" t="str">
        <f aca="false">C4420&amp;D4420&amp;E4420&amp;F4420&amp;G4420&amp;H4420</f>
        <v>MONTAGEM DE JUNTA DE DESMONTAGEM,EXCLUSIVE A PECA,COM DIAMETRO DE 300MM.CUSTO POR PECA</v>
      </c>
      <c r="C4420" s="142" t="s">
        <v>9167</v>
      </c>
      <c r="D4420" s="142" t="s">
        <v>9180</v>
      </c>
      <c r="I4420" s="142" t="s">
        <v>9</v>
      </c>
      <c r="J4420" s="142" t="n">
        <v>233.22</v>
      </c>
    </row>
    <row r="4421" customFormat="false" ht="12.75" hidden="false" customHeight="false" outlineLevel="0" collapsed="false">
      <c r="A4421" s="142" t="s">
        <v>9181</v>
      </c>
      <c r="B4421" s="663" t="str">
        <f aca="false">C4421&amp;D4421&amp;E4421&amp;F4421&amp;G4421&amp;H4421</f>
        <v>MONTAGEM DE JUNTA DE DESMONTAGEM,EXCLUSIVE A PECA,COM DIAMETRO DE 300MM.CUSTO POR PECA</v>
      </c>
      <c r="C4421" s="142" t="s">
        <v>9167</v>
      </c>
      <c r="D4421" s="142" t="s">
        <v>9180</v>
      </c>
      <c r="I4421" s="142" t="s">
        <v>9</v>
      </c>
      <c r="J4421" s="142" t="n">
        <v>219.6</v>
      </c>
    </row>
    <row r="4422" customFormat="false" ht="12.75" hidden="false" customHeight="false" outlineLevel="0" collapsed="false">
      <c r="A4422" s="142" t="s">
        <v>9182</v>
      </c>
      <c r="B4422" s="663" t="str">
        <f aca="false">C4422&amp;D4422&amp;E4422&amp;F4422&amp;G4422&amp;H4422</f>
        <v>MONTAGEM DE JUNTA DE DESMONTAGEM,EXCLUSIVE A PECA,COM DIAMETRO DE 350MM.CUSTO POR PECA</v>
      </c>
      <c r="C4422" s="142" t="s">
        <v>9167</v>
      </c>
      <c r="D4422" s="142" t="s">
        <v>9183</v>
      </c>
      <c r="I4422" s="142" t="s">
        <v>9</v>
      </c>
      <c r="J4422" s="142" t="n">
        <v>279.34</v>
      </c>
    </row>
    <row r="4423" customFormat="false" ht="12.75" hidden="false" customHeight="false" outlineLevel="0" collapsed="false">
      <c r="A4423" s="142" t="s">
        <v>9184</v>
      </c>
      <c r="B4423" s="663" t="str">
        <f aca="false">C4423&amp;D4423&amp;E4423&amp;F4423&amp;G4423&amp;H4423</f>
        <v>MONTAGEM DE JUNTA DE DESMONTAGEM,EXCLUSIVE A PECA,COM DIAMETRO DE 350MM.CUSTO POR PECA</v>
      </c>
      <c r="C4423" s="142" t="s">
        <v>9167</v>
      </c>
      <c r="D4423" s="142" t="s">
        <v>9183</v>
      </c>
      <c r="I4423" s="142" t="s">
        <v>9</v>
      </c>
      <c r="J4423" s="142" t="n">
        <v>262.96</v>
      </c>
    </row>
    <row r="4424" customFormat="false" ht="12.75" hidden="false" customHeight="false" outlineLevel="0" collapsed="false">
      <c r="A4424" s="142" t="s">
        <v>9185</v>
      </c>
      <c r="B4424" s="663" t="str">
        <f aca="false">C4424&amp;D4424&amp;E4424&amp;F4424&amp;G4424&amp;H4424</f>
        <v>MONTAGEM DE JUNTA DE DESMONTAGEM,EXCLUSIVE A PECA,COM DIAMETRO DE 400MM.CUSTO POR PECA</v>
      </c>
      <c r="C4424" s="142" t="s">
        <v>9167</v>
      </c>
      <c r="D4424" s="142" t="s">
        <v>9186</v>
      </c>
      <c r="I4424" s="142" t="s">
        <v>9</v>
      </c>
      <c r="J4424" s="142" t="n">
        <v>301.32</v>
      </c>
    </row>
    <row r="4425" customFormat="false" ht="12.75" hidden="false" customHeight="false" outlineLevel="0" collapsed="false">
      <c r="A4425" s="142" t="s">
        <v>9187</v>
      </c>
      <c r="B4425" s="663" t="str">
        <f aca="false">C4425&amp;D4425&amp;E4425&amp;F4425&amp;G4425&amp;H4425</f>
        <v>MONTAGEM DE JUNTA DE DESMONTAGEM,EXCLUSIVE A PECA,COM DIAMETRO DE 400MM.CUSTO POR PECA</v>
      </c>
      <c r="C4425" s="142" t="s">
        <v>9167</v>
      </c>
      <c r="D4425" s="142" t="s">
        <v>9186</v>
      </c>
      <c r="I4425" s="142" t="s">
        <v>9</v>
      </c>
      <c r="J4425" s="142" t="n">
        <v>282.97</v>
      </c>
    </row>
    <row r="4426" customFormat="false" ht="12.75" hidden="false" customHeight="false" outlineLevel="0" collapsed="false">
      <c r="A4426" s="142" t="s">
        <v>9188</v>
      </c>
      <c r="B4426" s="663" t="str">
        <f aca="false">C4426&amp;D4426&amp;E4426&amp;F4426&amp;G4426&amp;H4426</f>
        <v>MONTAGEM DE JUNTA DE DESMONTAGEM,EXCLUSIVE A PECA,COM DIAMETRO DE 450MM.CUSTO POR PECA</v>
      </c>
      <c r="C4426" s="142" t="s">
        <v>9167</v>
      </c>
      <c r="D4426" s="142" t="s">
        <v>9189</v>
      </c>
      <c r="I4426" s="142" t="s">
        <v>9</v>
      </c>
      <c r="J4426" s="142" t="n">
        <v>303.62</v>
      </c>
    </row>
    <row r="4427" customFormat="false" ht="12.75" hidden="false" customHeight="false" outlineLevel="0" collapsed="false">
      <c r="A4427" s="142" t="s">
        <v>9190</v>
      </c>
      <c r="B4427" s="663" t="str">
        <f aca="false">C4427&amp;D4427&amp;E4427&amp;F4427&amp;G4427&amp;H4427</f>
        <v>MONTAGEM DE JUNTA DE DESMONTAGEM,EXCLUSIVE A PECA,COM DIAMETRO DE 450MM.CUSTO POR PECA</v>
      </c>
      <c r="C4427" s="142" t="s">
        <v>9167</v>
      </c>
      <c r="D4427" s="142" t="s">
        <v>9189</v>
      </c>
      <c r="I4427" s="142" t="s">
        <v>9</v>
      </c>
      <c r="J4427" s="142" t="n">
        <v>285.23</v>
      </c>
    </row>
    <row r="4428" customFormat="false" ht="12.75" hidden="false" customHeight="false" outlineLevel="0" collapsed="false">
      <c r="A4428" s="142" t="s">
        <v>9191</v>
      </c>
      <c r="B4428" s="663" t="str">
        <f aca="false">C4428&amp;D4428&amp;E4428&amp;F4428&amp;G4428&amp;H4428</f>
        <v>MONTAGEM DE JUNTA DE DESMONTAGEM,EXCLUSIVE A PECA,COM DIAMETRO DE 500MM. CUSTO POR PECA</v>
      </c>
      <c r="C4428" s="142" t="s">
        <v>9167</v>
      </c>
      <c r="D4428" s="142" t="s">
        <v>9192</v>
      </c>
      <c r="I4428" s="142" t="s">
        <v>9</v>
      </c>
      <c r="J4428" s="142" t="n">
        <v>330.08</v>
      </c>
    </row>
    <row r="4429" customFormat="false" ht="12.75" hidden="false" customHeight="false" outlineLevel="0" collapsed="false">
      <c r="A4429" s="142" t="s">
        <v>9193</v>
      </c>
      <c r="B4429" s="663" t="str">
        <f aca="false">C4429&amp;D4429&amp;E4429&amp;F4429&amp;G4429&amp;H4429</f>
        <v>MONTAGEM DE JUNTA DE DESMONTAGEM,EXCLUSIVE A PECA,COM DIAMETRO DE 500MM. CUSTO POR PECA</v>
      </c>
      <c r="C4429" s="142" t="s">
        <v>9167</v>
      </c>
      <c r="D4429" s="142" t="s">
        <v>9192</v>
      </c>
      <c r="I4429" s="142" t="s">
        <v>9</v>
      </c>
      <c r="J4429" s="142" t="n">
        <v>308.45</v>
      </c>
    </row>
    <row r="4430" customFormat="false" ht="12.75" hidden="false" customHeight="false" outlineLevel="0" collapsed="false">
      <c r="A4430" s="142" t="s">
        <v>9194</v>
      </c>
      <c r="B4430" s="663" t="str">
        <f aca="false">C4430&amp;D4430&amp;E4430&amp;F4430&amp;G4430&amp;H4430</f>
        <v>MONTAGEM DE JUNTA DE DESMONTAGEM,EXCLUSIVE A PECA,COM DIAMETRO DE 600MM.CUSTO POR PECA</v>
      </c>
      <c r="C4430" s="142" t="s">
        <v>9167</v>
      </c>
      <c r="D4430" s="142" t="s">
        <v>9195</v>
      </c>
      <c r="I4430" s="142" t="s">
        <v>9</v>
      </c>
      <c r="J4430" s="142" t="n">
        <v>356.52</v>
      </c>
    </row>
    <row r="4431" customFormat="false" ht="12.75" hidden="false" customHeight="false" outlineLevel="0" collapsed="false">
      <c r="A4431" s="142" t="s">
        <v>9196</v>
      </c>
      <c r="B4431" s="663" t="str">
        <f aca="false">C4431&amp;D4431&amp;E4431&amp;F4431&amp;G4431&amp;H4431</f>
        <v>MONTAGEM DE JUNTA DE DESMONTAGEM,EXCLUSIVE A PECA,COM DIAMETRO DE 600MM.CUSTO POR PECA</v>
      </c>
      <c r="C4431" s="142" t="s">
        <v>9167</v>
      </c>
      <c r="D4431" s="142" t="s">
        <v>9195</v>
      </c>
      <c r="I4431" s="142" t="s">
        <v>9</v>
      </c>
      <c r="J4431" s="142" t="n">
        <v>333.01</v>
      </c>
    </row>
    <row r="4432" customFormat="false" ht="12.75" hidden="false" customHeight="false" outlineLevel="0" collapsed="false">
      <c r="A4432" s="142" t="s">
        <v>9197</v>
      </c>
      <c r="B4432" s="663" t="str">
        <f aca="false">C4432&amp;D4432&amp;E4432&amp;F4432&amp;G4432&amp;H4432</f>
        <v>MONTAGEM DE JUNTA DE DESMONTAGEM,EXCLUSIVE A PECA,COM DIAMETRO DE 700MM.CUSTO POR PECA</v>
      </c>
      <c r="C4432" s="142" t="s">
        <v>9167</v>
      </c>
      <c r="D4432" s="142" t="s">
        <v>9198</v>
      </c>
      <c r="I4432" s="142" t="s">
        <v>9</v>
      </c>
      <c r="J4432" s="142" t="n">
        <v>387.48</v>
      </c>
    </row>
    <row r="4433" customFormat="false" ht="12.75" hidden="false" customHeight="false" outlineLevel="0" collapsed="false">
      <c r="A4433" s="142" t="s">
        <v>9199</v>
      </c>
      <c r="B4433" s="663" t="str">
        <f aca="false">C4433&amp;D4433&amp;E4433&amp;F4433&amp;G4433&amp;H4433</f>
        <v>MONTAGEM DE JUNTA DE DESMONTAGEM,EXCLUSIVE A PECA,COM DIAMETRO DE 700MM.CUSTO POR PECA</v>
      </c>
      <c r="C4433" s="142" t="s">
        <v>9167</v>
      </c>
      <c r="D4433" s="142" t="s">
        <v>9198</v>
      </c>
      <c r="I4433" s="142" t="s">
        <v>9</v>
      </c>
      <c r="J4433" s="142" t="n">
        <v>360.3</v>
      </c>
    </row>
    <row r="4434" customFormat="false" ht="12.75" hidden="false" customHeight="false" outlineLevel="0" collapsed="false">
      <c r="A4434" s="142" t="s">
        <v>9200</v>
      </c>
      <c r="B4434" s="663" t="str">
        <f aca="false">C4434&amp;D4434&amp;E4434&amp;F4434&amp;G4434&amp;H4434</f>
        <v>MONTAGEM DE JUNTA DE DESMONTAGEM,EXCLUSIVE A PECA,COM DIAMETRO DE 800MM.CUSTO POR PECA</v>
      </c>
      <c r="C4434" s="142" t="s">
        <v>9167</v>
      </c>
      <c r="D4434" s="142" t="s">
        <v>9201</v>
      </c>
      <c r="I4434" s="142" t="s">
        <v>9</v>
      </c>
      <c r="J4434" s="142" t="n">
        <v>425.32</v>
      </c>
    </row>
    <row r="4435" customFormat="false" ht="12.75" hidden="false" customHeight="false" outlineLevel="0" collapsed="false">
      <c r="A4435" s="142" t="s">
        <v>9202</v>
      </c>
      <c r="B4435" s="663" t="str">
        <f aca="false">C4435&amp;D4435&amp;E4435&amp;F4435&amp;G4435&amp;H4435</f>
        <v>MONTAGEM DE JUNTA DE DESMONTAGEM,EXCLUSIVE A PECA,COM DIAMETRO DE 800MM.CUSTO POR PECA</v>
      </c>
      <c r="C4435" s="142" t="s">
        <v>9167</v>
      </c>
      <c r="D4435" s="142" t="s">
        <v>9201</v>
      </c>
      <c r="I4435" s="142" t="s">
        <v>9</v>
      </c>
      <c r="J4435" s="142" t="n">
        <v>395.81</v>
      </c>
    </row>
    <row r="4436" customFormat="false" ht="12.75" hidden="false" customHeight="false" outlineLevel="0" collapsed="false">
      <c r="A4436" s="142" t="s">
        <v>9203</v>
      </c>
      <c r="B4436" s="663" t="str">
        <f aca="false">C4436&amp;D4436&amp;E4436&amp;F4436&amp;G4436&amp;H4436</f>
        <v>MONTAGEM DE JUNTA DE DESMONTAGEM,EXCLUSIVE A PECA,COM DIAMETRO DE 900MM.CUSTO POR PECA</v>
      </c>
      <c r="C4436" s="142" t="s">
        <v>9167</v>
      </c>
      <c r="D4436" s="142" t="s">
        <v>9204</v>
      </c>
      <c r="I4436" s="142" t="s">
        <v>9</v>
      </c>
      <c r="J4436" s="142" t="n">
        <v>466.68</v>
      </c>
    </row>
    <row r="4437" customFormat="false" ht="12.75" hidden="false" customHeight="false" outlineLevel="0" collapsed="false">
      <c r="A4437" s="142" t="s">
        <v>9205</v>
      </c>
      <c r="B4437" s="663" t="str">
        <f aca="false">C4437&amp;D4437&amp;E4437&amp;F4437&amp;G4437&amp;H4437</f>
        <v>MONTAGEM DE JUNTA DE DESMONTAGEM,EXCLUSIVE A PECA,COM DIAMETRO DE 900MM.CUSTO POR PECA</v>
      </c>
      <c r="C4437" s="142" t="s">
        <v>9167</v>
      </c>
      <c r="D4437" s="142" t="s">
        <v>9204</v>
      </c>
      <c r="I4437" s="142" t="s">
        <v>9</v>
      </c>
      <c r="J4437" s="142" t="n">
        <v>433.14</v>
      </c>
    </row>
    <row r="4438" customFormat="false" ht="12.75" hidden="false" customHeight="false" outlineLevel="0" collapsed="false">
      <c r="A4438" s="142" t="s">
        <v>9206</v>
      </c>
      <c r="B4438" s="663" t="str">
        <f aca="false">C4438&amp;D4438&amp;E4438&amp;F4438&amp;G4438&amp;H4438</f>
        <v>MONTAGEM DE JUNTA DE DESMONTAGEM,EXCLUSIVE A PECA,COM DIAMETRO DE 1000MM.CUSTO POR PECA</v>
      </c>
      <c r="C4438" s="142" t="s">
        <v>9167</v>
      </c>
      <c r="D4438" s="142" t="s">
        <v>9207</v>
      </c>
      <c r="I4438" s="142" t="s">
        <v>9</v>
      </c>
      <c r="J4438" s="142" t="n">
        <v>509.44</v>
      </c>
    </row>
    <row r="4439" customFormat="false" ht="12.75" hidden="false" customHeight="false" outlineLevel="0" collapsed="false">
      <c r="A4439" s="142" t="s">
        <v>9208</v>
      </c>
      <c r="B4439" s="663" t="str">
        <f aca="false">C4439&amp;D4439&amp;E4439&amp;F4439&amp;G4439&amp;H4439</f>
        <v>MONTAGEM DE JUNTA DE DESMONTAGEM,EXCLUSIVE A PECA,COM DIAMETRO DE 1000MM.CUSTO POR PECA</v>
      </c>
      <c r="C4439" s="142" t="s">
        <v>9167</v>
      </c>
      <c r="D4439" s="142" t="s">
        <v>9207</v>
      </c>
      <c r="I4439" s="142" t="s">
        <v>9</v>
      </c>
      <c r="J4439" s="142" t="n">
        <v>473.24</v>
      </c>
    </row>
    <row r="4440" customFormat="false" ht="12.75" hidden="false" customHeight="false" outlineLevel="0" collapsed="false">
      <c r="A4440" s="142" t="s">
        <v>9209</v>
      </c>
      <c r="B4440" s="663" t="str">
        <f aca="false">C4440&amp;D4440&amp;E4440&amp;F4440&amp;G4440&amp;H4440</f>
        <v>MONTAGEM DE JUNTA DE DESMONTAGEM,EXCLUSIVE A PECA,COM DIAMETRO DE 1200MM.CUSTO POR PECA</v>
      </c>
      <c r="C4440" s="142" t="s">
        <v>9167</v>
      </c>
      <c r="D4440" s="142" t="s">
        <v>9210</v>
      </c>
      <c r="I4440" s="142" t="s">
        <v>9</v>
      </c>
      <c r="J4440" s="142" t="n">
        <v>589.18</v>
      </c>
    </row>
    <row r="4441" customFormat="false" ht="12.75" hidden="false" customHeight="false" outlineLevel="0" collapsed="false">
      <c r="A4441" s="142" t="s">
        <v>9211</v>
      </c>
      <c r="B4441" s="663" t="str">
        <f aca="false">C4441&amp;D4441&amp;E4441&amp;F4441&amp;G4441&amp;H4441</f>
        <v>MONTAGEM DE JUNTA DE DESMONTAGEM,EXCLUSIVE A PECA,COM DIAMETRO DE 1200MM.CUSTO POR PECA</v>
      </c>
      <c r="C4441" s="142" t="s">
        <v>9167</v>
      </c>
      <c r="D4441" s="142" t="s">
        <v>9210</v>
      </c>
      <c r="I4441" s="142" t="s">
        <v>9</v>
      </c>
      <c r="J4441" s="142" t="n">
        <v>545.35</v>
      </c>
    </row>
    <row r="4442" customFormat="false" ht="12.75" hidden="false" customHeight="false" outlineLevel="0" collapsed="false">
      <c r="A4442" s="142" t="s">
        <v>9212</v>
      </c>
      <c r="B4442" s="663" t="str">
        <f aca="false">C4442&amp;D4442&amp;E4442&amp;F4442&amp;G4442&amp;H4442</f>
        <v>MONTAGEM DE JUNTA DE DESMONTAGEM,EXCLUSIVE A PECA,COM DIAMETRO DE 1400MM.CUSTO POR PECA</v>
      </c>
      <c r="C4442" s="142" t="s">
        <v>9167</v>
      </c>
      <c r="D4442" s="142" t="s">
        <v>9213</v>
      </c>
      <c r="I4442" s="142" t="s">
        <v>9</v>
      </c>
      <c r="J4442" s="142" t="n">
        <v>666.29</v>
      </c>
    </row>
    <row r="4443" customFormat="false" ht="12.75" hidden="false" customHeight="false" outlineLevel="0" collapsed="false">
      <c r="A4443" s="142" t="s">
        <v>9214</v>
      </c>
      <c r="B4443" s="663" t="str">
        <f aca="false">C4443&amp;D4443&amp;E4443&amp;F4443&amp;G4443&amp;H4443</f>
        <v>MONTAGEM DE JUNTA DE DESMONTAGEM,EXCLUSIVE A PECA,COM DIAMETRO DE 1400MM.CUSTO POR PECA</v>
      </c>
      <c r="C4443" s="142" t="s">
        <v>9167</v>
      </c>
      <c r="D4443" s="142" t="s">
        <v>9213</v>
      </c>
      <c r="I4443" s="142" t="s">
        <v>9</v>
      </c>
      <c r="J4443" s="142" t="n">
        <v>615.47</v>
      </c>
    </row>
    <row r="4444" customFormat="false" ht="12.75" hidden="false" customHeight="false" outlineLevel="0" collapsed="false">
      <c r="A4444" s="142" t="s">
        <v>9215</v>
      </c>
      <c r="B4444" s="663" t="str">
        <f aca="false">C4444&amp;D4444&amp;E4444&amp;F4444&amp;G4444&amp;H4444</f>
        <v>MONTAGEM DE JUNTA DE DESMONTAGEM,EXCLUSIVE A PECA,COM DIAMETRO DE 1500MM.CUSTO POR PECA</v>
      </c>
      <c r="C4444" s="142" t="s">
        <v>9167</v>
      </c>
      <c r="D4444" s="142" t="s">
        <v>9216</v>
      </c>
      <c r="I4444" s="142" t="s">
        <v>9</v>
      </c>
      <c r="J4444" s="142" t="n">
        <v>708.24</v>
      </c>
    </row>
    <row r="4445" customFormat="false" ht="12.75" hidden="false" customHeight="false" outlineLevel="0" collapsed="false">
      <c r="A4445" s="142" t="s">
        <v>9217</v>
      </c>
      <c r="B4445" s="663" t="str">
        <f aca="false">C4445&amp;D4445&amp;E4445&amp;F4445&amp;G4445&amp;H4445</f>
        <v>MONTAGEM DE JUNTA DE DESMONTAGEM,EXCLUSIVE A PECA,COM DIAMETRO DE 1500MM.CUSTO POR PECA</v>
      </c>
      <c r="C4445" s="142" t="s">
        <v>9167</v>
      </c>
      <c r="D4445" s="142" t="s">
        <v>9216</v>
      </c>
      <c r="I4445" s="142" t="s">
        <v>9</v>
      </c>
      <c r="J4445" s="142" t="n">
        <v>655.8</v>
      </c>
    </row>
    <row r="4446" customFormat="false" ht="12.75" hidden="false" customHeight="false" outlineLevel="0" collapsed="false">
      <c r="A4446" s="142" t="s">
        <v>9218</v>
      </c>
      <c r="B4446" s="663" t="str">
        <f aca="false">C4446&amp;D4446&amp;E4446&amp;F4446&amp;G4446&amp;H4446</f>
        <v>MONTAGEM DE JUNTA DRESSER SEM ANCORAGENS (HARNESS),EXCLUSIVE A PECA,COM DIAMETRO DE 150MM.CUSTO POR PECA</v>
      </c>
      <c r="C4446" s="142" t="s">
        <v>9219</v>
      </c>
      <c r="D4446" s="142" t="s">
        <v>9220</v>
      </c>
      <c r="I4446" s="142" t="s">
        <v>9</v>
      </c>
      <c r="J4446" s="142" t="n">
        <v>28.24</v>
      </c>
    </row>
    <row r="4447" customFormat="false" ht="12.75" hidden="false" customHeight="false" outlineLevel="0" collapsed="false">
      <c r="A4447" s="142" t="s">
        <v>9221</v>
      </c>
      <c r="B4447" s="663" t="str">
        <f aca="false">C4447&amp;D4447&amp;E4447&amp;F4447&amp;G4447&amp;H4447</f>
        <v>MONTAGEM DE JUNTA DRESSER SEM ANCORAGENS (HARNESS),EXCLUSIVE A PECA,COM DIAMETRO DE 150MM.CUSTO POR PECA</v>
      </c>
      <c r="C4447" s="142" t="s">
        <v>9219</v>
      </c>
      <c r="D4447" s="142" t="s">
        <v>9220</v>
      </c>
      <c r="I4447" s="142" t="s">
        <v>9</v>
      </c>
      <c r="J4447" s="142" t="n">
        <v>24.48</v>
      </c>
    </row>
    <row r="4448" customFormat="false" ht="12.75" hidden="false" customHeight="false" outlineLevel="0" collapsed="false">
      <c r="A4448" s="142" t="s">
        <v>9222</v>
      </c>
      <c r="B4448" s="663" t="str">
        <f aca="false">C4448&amp;D4448&amp;E4448&amp;F4448&amp;G4448&amp;H4448</f>
        <v>MONTAGEM DE JUNTA DRESSER SEM ANCORAGENS (HARNESS),EXCLUSIVE A PECA,COM DIAMETRO DE 200MM.CUSTO POR PECA</v>
      </c>
      <c r="C4448" s="142" t="s">
        <v>9219</v>
      </c>
      <c r="D4448" s="142" t="s">
        <v>9223</v>
      </c>
      <c r="I4448" s="142" t="s">
        <v>9</v>
      </c>
      <c r="J4448" s="142" t="n">
        <v>28.28</v>
      </c>
    </row>
    <row r="4449" customFormat="false" ht="12.75" hidden="false" customHeight="false" outlineLevel="0" collapsed="false">
      <c r="A4449" s="142" t="s">
        <v>9224</v>
      </c>
      <c r="B4449" s="663" t="str">
        <f aca="false">C4449&amp;D4449&amp;E4449&amp;F4449&amp;G4449&amp;H4449</f>
        <v>MONTAGEM DE JUNTA DRESSER SEM ANCORAGENS (HARNESS),EXCLUSIVE A PECA,COM DIAMETRO DE 200MM.CUSTO POR PECA</v>
      </c>
      <c r="C4449" s="142" t="s">
        <v>9219</v>
      </c>
      <c r="D4449" s="142" t="s">
        <v>9223</v>
      </c>
      <c r="I4449" s="142" t="s">
        <v>9</v>
      </c>
      <c r="J4449" s="142" t="n">
        <v>24.51</v>
      </c>
    </row>
    <row r="4450" customFormat="false" ht="12.75" hidden="false" customHeight="false" outlineLevel="0" collapsed="false">
      <c r="A4450" s="142" t="s">
        <v>9225</v>
      </c>
      <c r="B4450" s="663" t="str">
        <f aca="false">C4450&amp;D4450&amp;E4450&amp;F4450&amp;G4450&amp;H4450</f>
        <v>MONTAGEM DE JUNTA DRESSER SEM ANCORAGENS (HARNESS),EXCLUSIVE A PECA,COM DIAMETRO DE 250MM.CUSTO POR PECA</v>
      </c>
      <c r="C4450" s="142" t="s">
        <v>9219</v>
      </c>
      <c r="D4450" s="142" t="s">
        <v>9226</v>
      </c>
      <c r="I4450" s="142" t="s">
        <v>9</v>
      </c>
      <c r="J4450" s="142" t="n">
        <v>31.09</v>
      </c>
    </row>
    <row r="4451" customFormat="false" ht="12.75" hidden="false" customHeight="false" outlineLevel="0" collapsed="false">
      <c r="A4451" s="142" t="s">
        <v>9227</v>
      </c>
      <c r="B4451" s="663" t="str">
        <f aca="false">C4451&amp;D4451&amp;E4451&amp;F4451&amp;G4451&amp;H4451</f>
        <v>MONTAGEM DE JUNTA DRESSER SEM ANCORAGENS (HARNESS),EXCLUSIVE A PECA,COM DIAMETRO DE 250MM.CUSTO POR PECA</v>
      </c>
      <c r="C4451" s="142" t="s">
        <v>9219</v>
      </c>
      <c r="D4451" s="142" t="s">
        <v>9226</v>
      </c>
      <c r="I4451" s="142" t="s">
        <v>9</v>
      </c>
      <c r="J4451" s="142" t="n">
        <v>26.95</v>
      </c>
    </row>
    <row r="4452" customFormat="false" ht="12.75" hidden="false" customHeight="false" outlineLevel="0" collapsed="false">
      <c r="A4452" s="142" t="s">
        <v>9228</v>
      </c>
      <c r="B4452" s="663" t="str">
        <f aca="false">C4452&amp;D4452&amp;E4452&amp;F4452&amp;G4452&amp;H4452</f>
        <v>MONTAGEM DE JUNTA DRESSER SEM ANCORAGENS (HARNESS),EXCLUSIVE A PECA,COM DIAMETRO DE 300MM.CUSTO POR PECA</v>
      </c>
      <c r="C4452" s="142" t="s">
        <v>9219</v>
      </c>
      <c r="D4452" s="142" t="s">
        <v>9229</v>
      </c>
      <c r="I4452" s="142" t="s">
        <v>9</v>
      </c>
      <c r="J4452" s="142" t="n">
        <v>31.13</v>
      </c>
    </row>
    <row r="4453" customFormat="false" ht="12.75" hidden="false" customHeight="false" outlineLevel="0" collapsed="false">
      <c r="A4453" s="142" t="s">
        <v>9230</v>
      </c>
      <c r="B4453" s="663" t="str">
        <f aca="false">C4453&amp;D4453&amp;E4453&amp;F4453&amp;G4453&amp;H4453</f>
        <v>MONTAGEM DE JUNTA DRESSER SEM ANCORAGENS (HARNESS),EXCLUSIVE A PECA,COM DIAMETRO DE 300MM.CUSTO POR PECA</v>
      </c>
      <c r="C4453" s="142" t="s">
        <v>9219</v>
      </c>
      <c r="D4453" s="142" t="s">
        <v>9229</v>
      </c>
      <c r="I4453" s="142" t="s">
        <v>9</v>
      </c>
      <c r="J4453" s="142" t="n">
        <v>26.98</v>
      </c>
    </row>
    <row r="4454" customFormat="false" ht="12.75" hidden="false" customHeight="false" outlineLevel="0" collapsed="false">
      <c r="A4454" s="142" t="s">
        <v>9231</v>
      </c>
      <c r="B4454" s="663" t="str">
        <f aca="false">C4454&amp;D4454&amp;E4454&amp;F4454&amp;G4454&amp;H4454</f>
        <v>MONTAGEM DE JUNTA DRESSER SEM ANCORAGENS (HARNESS),EXCLUSIVE A PECA,COM DIAMETRO DE 350MM.CUSTO POR PECA</v>
      </c>
      <c r="C4454" s="142" t="s">
        <v>9219</v>
      </c>
      <c r="D4454" s="142" t="s">
        <v>9232</v>
      </c>
      <c r="I4454" s="142" t="s">
        <v>9</v>
      </c>
      <c r="J4454" s="142" t="n">
        <v>31.13</v>
      </c>
    </row>
    <row r="4455" customFormat="false" ht="12.75" hidden="false" customHeight="false" outlineLevel="0" collapsed="false">
      <c r="A4455" s="142" t="s">
        <v>9233</v>
      </c>
      <c r="B4455" s="663" t="str">
        <f aca="false">C4455&amp;D4455&amp;E4455&amp;F4455&amp;G4455&amp;H4455</f>
        <v>MONTAGEM DE JUNTA DRESSER SEM ANCORAGENS (HARNESS),EXCLUSIVE A PECA,COM DIAMETRO DE 350MM.CUSTO POR PECA</v>
      </c>
      <c r="C4455" s="142" t="s">
        <v>9219</v>
      </c>
      <c r="D4455" s="142" t="s">
        <v>9232</v>
      </c>
      <c r="I4455" s="142" t="s">
        <v>9</v>
      </c>
      <c r="J4455" s="142" t="n">
        <v>26.98</v>
      </c>
    </row>
    <row r="4456" customFormat="false" ht="12.75" hidden="false" customHeight="false" outlineLevel="0" collapsed="false">
      <c r="A4456" s="142" t="s">
        <v>9234</v>
      </c>
      <c r="B4456" s="663" t="str">
        <f aca="false">C4456&amp;D4456&amp;E4456&amp;F4456&amp;G4456&amp;H4456</f>
        <v>MONTAGEM DE JUNTA DRESSER SEM ANCORAGENS (HARNESS),EXCLUSIVE A PECA,COM DIAMETRO DE 400MM.CUSTO POR PECA</v>
      </c>
      <c r="C4456" s="142" t="s">
        <v>9219</v>
      </c>
      <c r="D4456" s="142" t="s">
        <v>9235</v>
      </c>
      <c r="I4456" s="142" t="s">
        <v>9</v>
      </c>
      <c r="J4456" s="142" t="n">
        <v>42</v>
      </c>
    </row>
    <row r="4457" customFormat="false" ht="12.75" hidden="false" customHeight="false" outlineLevel="0" collapsed="false">
      <c r="A4457" s="142" t="s">
        <v>9236</v>
      </c>
      <c r="B4457" s="663" t="str">
        <f aca="false">C4457&amp;D4457&amp;E4457&amp;F4457&amp;G4457&amp;H4457</f>
        <v>MONTAGEM DE JUNTA DRESSER SEM ANCORAGENS (HARNESS),EXCLUSIVE A PECA,COM DIAMETRO DE 400MM.CUSTO POR PECA</v>
      </c>
      <c r="C4457" s="142" t="s">
        <v>9219</v>
      </c>
      <c r="D4457" s="142" t="s">
        <v>9235</v>
      </c>
      <c r="I4457" s="142" t="s">
        <v>9</v>
      </c>
      <c r="J4457" s="142" t="n">
        <v>36.4</v>
      </c>
    </row>
    <row r="4458" customFormat="false" ht="12.75" hidden="false" customHeight="false" outlineLevel="0" collapsed="false">
      <c r="A4458" s="142" t="s">
        <v>9237</v>
      </c>
      <c r="B4458" s="663" t="str">
        <f aca="false">C4458&amp;D4458&amp;E4458&amp;F4458&amp;G4458&amp;H4458</f>
        <v>MONTAGEM DE JUNTA DRESSER SEM ANCORAGENS (HARNESS),EXCLUSIVE A PECA,COM DIAMETRO DE 450MM.CUSTO POR PECA</v>
      </c>
      <c r="C4458" s="142" t="s">
        <v>9219</v>
      </c>
      <c r="D4458" s="142" t="s">
        <v>9238</v>
      </c>
      <c r="I4458" s="142" t="s">
        <v>9</v>
      </c>
      <c r="J4458" s="142" t="n">
        <v>42</v>
      </c>
    </row>
    <row r="4459" customFormat="false" ht="12.75" hidden="false" customHeight="false" outlineLevel="0" collapsed="false">
      <c r="A4459" s="142" t="s">
        <v>9239</v>
      </c>
      <c r="B4459" s="663" t="str">
        <f aca="false">C4459&amp;D4459&amp;E4459&amp;F4459&amp;G4459&amp;H4459</f>
        <v>MONTAGEM DE JUNTA DRESSER SEM ANCORAGENS (HARNESS),EXCLUSIVE A PECA,COM DIAMETRO DE 450MM.CUSTO POR PECA</v>
      </c>
      <c r="C4459" s="142" t="s">
        <v>9219</v>
      </c>
      <c r="D4459" s="142" t="s">
        <v>9238</v>
      </c>
      <c r="I4459" s="142" t="s">
        <v>9</v>
      </c>
      <c r="J4459" s="142" t="n">
        <v>36.4</v>
      </c>
    </row>
    <row r="4460" customFormat="false" ht="12.75" hidden="false" customHeight="false" outlineLevel="0" collapsed="false">
      <c r="A4460" s="142" t="s">
        <v>9240</v>
      </c>
      <c r="B4460" s="663" t="str">
        <f aca="false">C4460&amp;D4460&amp;E4460&amp;F4460&amp;G4460&amp;H4460</f>
        <v>MONTAGEM DE JUNTA DRESSER SEM ANCORAGENS (HARNESS),EXCLUSIVE A PECA,COM DIAMETRO DE 500MM.CUSTO POR PECA</v>
      </c>
      <c r="C4460" s="142" t="s">
        <v>9219</v>
      </c>
      <c r="D4460" s="142" t="s">
        <v>9241</v>
      </c>
      <c r="I4460" s="142" t="s">
        <v>9</v>
      </c>
      <c r="J4460" s="142" t="n">
        <v>44.87</v>
      </c>
    </row>
    <row r="4461" customFormat="false" ht="12.75" hidden="false" customHeight="false" outlineLevel="0" collapsed="false">
      <c r="A4461" s="142" t="s">
        <v>9242</v>
      </c>
      <c r="B4461" s="663" t="str">
        <f aca="false">C4461&amp;D4461&amp;E4461&amp;F4461&amp;G4461&amp;H4461</f>
        <v>MONTAGEM DE JUNTA DRESSER SEM ANCORAGENS (HARNESS),EXCLUSIVE A PECA,COM DIAMETRO DE 500MM.CUSTO POR PECA</v>
      </c>
      <c r="C4461" s="142" t="s">
        <v>9219</v>
      </c>
      <c r="D4461" s="142" t="s">
        <v>9241</v>
      </c>
      <c r="I4461" s="142" t="s">
        <v>9</v>
      </c>
      <c r="J4461" s="142" t="n">
        <v>38.89</v>
      </c>
    </row>
    <row r="4462" customFormat="false" ht="12.75" hidden="false" customHeight="false" outlineLevel="0" collapsed="false">
      <c r="A4462" s="142" t="s">
        <v>9243</v>
      </c>
      <c r="B4462" s="663" t="str">
        <f aca="false">C4462&amp;D4462&amp;E4462&amp;F4462&amp;G4462&amp;H4462</f>
        <v>MONTAGEM DE JUNTA DRESSER SEM ANCORAGENS (HARNESS),EXCLUSIVE A PECA,COM DIAMETRO DE 600MM.CUSTO POR PECA</v>
      </c>
      <c r="C4462" s="142" t="s">
        <v>9219</v>
      </c>
      <c r="D4462" s="142" t="s">
        <v>9244</v>
      </c>
      <c r="I4462" s="142" t="s">
        <v>9</v>
      </c>
      <c r="J4462" s="142" t="n">
        <v>47.74</v>
      </c>
    </row>
    <row r="4463" customFormat="false" ht="12.75" hidden="false" customHeight="false" outlineLevel="0" collapsed="false">
      <c r="A4463" s="142" t="s">
        <v>9245</v>
      </c>
      <c r="B4463" s="663" t="str">
        <f aca="false">C4463&amp;D4463&amp;E4463&amp;F4463&amp;G4463&amp;H4463</f>
        <v>MONTAGEM DE JUNTA DRESSER SEM ANCORAGENS (HARNESS),EXCLUSIVE A PECA,COM DIAMETRO DE 600MM.CUSTO POR PECA</v>
      </c>
      <c r="C4463" s="142" t="s">
        <v>9219</v>
      </c>
      <c r="D4463" s="142" t="s">
        <v>9244</v>
      </c>
      <c r="I4463" s="142" t="s">
        <v>9</v>
      </c>
      <c r="J4463" s="142" t="n">
        <v>41.38</v>
      </c>
    </row>
    <row r="4464" customFormat="false" ht="12.75" hidden="false" customHeight="false" outlineLevel="0" collapsed="false">
      <c r="A4464" s="142" t="s">
        <v>9246</v>
      </c>
      <c r="B4464" s="663" t="str">
        <f aca="false">C4464&amp;D4464&amp;E4464&amp;F4464&amp;G4464&amp;H4464</f>
        <v>MONTAGEM DE JUNTA DRESSER SEM ANCORAGENS (HARNESS),EXCLUSIVE A PECA,COM DIAMETRO DE 700MM.CUSTO POR PECA</v>
      </c>
      <c r="C4464" s="142" t="s">
        <v>9219</v>
      </c>
      <c r="D4464" s="142" t="s">
        <v>9247</v>
      </c>
      <c r="I4464" s="142" t="s">
        <v>9</v>
      </c>
      <c r="J4464" s="142" t="n">
        <v>47.8</v>
      </c>
    </row>
    <row r="4465" customFormat="false" ht="12.75" hidden="false" customHeight="false" outlineLevel="0" collapsed="false">
      <c r="A4465" s="142" t="s">
        <v>9248</v>
      </c>
      <c r="B4465" s="663" t="str">
        <f aca="false">C4465&amp;D4465&amp;E4465&amp;F4465&amp;G4465&amp;H4465</f>
        <v>MONTAGEM DE JUNTA DRESSER SEM ANCORAGENS (HARNESS),EXCLUSIVE A PECA,COM DIAMETRO DE 700MM.CUSTO POR PECA</v>
      </c>
      <c r="C4465" s="142" t="s">
        <v>9219</v>
      </c>
      <c r="D4465" s="142" t="s">
        <v>9247</v>
      </c>
      <c r="I4465" s="142" t="s">
        <v>9</v>
      </c>
      <c r="J4465" s="142" t="n">
        <v>41.43</v>
      </c>
    </row>
    <row r="4466" customFormat="false" ht="12.75" hidden="false" customHeight="false" outlineLevel="0" collapsed="false">
      <c r="A4466" s="142" t="s">
        <v>9249</v>
      </c>
      <c r="B4466" s="663" t="str">
        <f aca="false">C4466&amp;D4466&amp;E4466&amp;F4466&amp;G4466&amp;H4466</f>
        <v>MONTAGEM DE JUNTA DRESSER SEM ANCORAGENS (HARNESS),EXCLUSIVE A PECA,COM DIAMETRO DE 800MM.CUSTO POR PECA</v>
      </c>
      <c r="C4466" s="142" t="s">
        <v>9219</v>
      </c>
      <c r="D4466" s="142" t="s">
        <v>9250</v>
      </c>
      <c r="I4466" s="142" t="s">
        <v>9</v>
      </c>
      <c r="J4466" s="142" t="n">
        <v>152.07</v>
      </c>
    </row>
    <row r="4467" customFormat="false" ht="12.75" hidden="false" customHeight="false" outlineLevel="0" collapsed="false">
      <c r="A4467" s="142" t="s">
        <v>9251</v>
      </c>
      <c r="B4467" s="663" t="str">
        <f aca="false">C4467&amp;D4467&amp;E4467&amp;F4467&amp;G4467&amp;H4467</f>
        <v>MONTAGEM DE JUNTA DRESSER SEM ANCORAGENS (HARNESS),EXCLUSIVE A PECA,COM DIAMETRO DE 800MM.CUSTO POR PECA</v>
      </c>
      <c r="C4467" s="142" t="s">
        <v>9219</v>
      </c>
      <c r="D4467" s="142" t="s">
        <v>9250</v>
      </c>
      <c r="I4467" s="142" t="s">
        <v>9</v>
      </c>
      <c r="J4467" s="142" t="n">
        <v>143.69</v>
      </c>
    </row>
    <row r="4468" customFormat="false" ht="12.75" hidden="false" customHeight="false" outlineLevel="0" collapsed="false">
      <c r="A4468" s="142" t="s">
        <v>9252</v>
      </c>
      <c r="B4468" s="663" t="str">
        <f aca="false">C4468&amp;D4468&amp;E4468&amp;F4468&amp;G4468&amp;H4468</f>
        <v>MONTAGEM DE JUNTA DRESSER SEM ANCORAGENS (HARNESS),EXCLUSIVE A PECA,COM DIAMETRO DE 900MM.CUSTO POR PECA</v>
      </c>
      <c r="C4468" s="142" t="s">
        <v>9219</v>
      </c>
      <c r="D4468" s="142" t="s">
        <v>9253</v>
      </c>
      <c r="I4468" s="142" t="s">
        <v>9</v>
      </c>
      <c r="J4468" s="142" t="n">
        <v>155.11</v>
      </c>
    </row>
    <row r="4469" customFormat="false" ht="12.75" hidden="false" customHeight="false" outlineLevel="0" collapsed="false">
      <c r="A4469" s="142" t="s">
        <v>9254</v>
      </c>
      <c r="B4469" s="663" t="str">
        <f aca="false">C4469&amp;D4469&amp;E4469&amp;F4469&amp;G4469&amp;H4469</f>
        <v>MONTAGEM DE JUNTA DRESSER SEM ANCORAGENS (HARNESS),EXCLUSIVE A PECA,COM DIAMETRO DE 900MM.CUSTO POR PECA</v>
      </c>
      <c r="C4469" s="142" t="s">
        <v>9219</v>
      </c>
      <c r="D4469" s="142" t="s">
        <v>9253</v>
      </c>
      <c r="I4469" s="142" t="s">
        <v>9</v>
      </c>
      <c r="J4469" s="142" t="n">
        <v>146.34</v>
      </c>
    </row>
    <row r="4470" customFormat="false" ht="12.75" hidden="false" customHeight="false" outlineLevel="0" collapsed="false">
      <c r="A4470" s="142" t="s">
        <v>9255</v>
      </c>
      <c r="B4470" s="663" t="str">
        <f aca="false">C4470&amp;D4470&amp;E4470&amp;F4470&amp;G4470&amp;H4470</f>
        <v>MONTAGEM DE JUNTA DRESSER SEM ANCORAGENS (HARNESS),EXCLUSIVE A PECA,COM DIAMETRO DE 1000MM.CUSTO POR PECA</v>
      </c>
      <c r="C4470" s="142" t="s">
        <v>9219</v>
      </c>
      <c r="D4470" s="142" t="s">
        <v>9256</v>
      </c>
      <c r="I4470" s="142" t="s">
        <v>9</v>
      </c>
      <c r="J4470" s="142" t="n">
        <v>157.7</v>
      </c>
    </row>
    <row r="4471" customFormat="false" ht="12.75" hidden="false" customHeight="false" outlineLevel="0" collapsed="false">
      <c r="A4471" s="142" t="s">
        <v>9257</v>
      </c>
      <c r="B4471" s="663" t="str">
        <f aca="false">C4471&amp;D4471&amp;E4471&amp;F4471&amp;G4471&amp;H4471</f>
        <v>MONTAGEM DE JUNTA DRESSER SEM ANCORAGENS (HARNESS),EXCLUSIVE A PECA,COM DIAMETRO DE 1000MM.CUSTO POR PECA</v>
      </c>
      <c r="C4471" s="142" t="s">
        <v>9219</v>
      </c>
      <c r="D4471" s="142" t="s">
        <v>9256</v>
      </c>
      <c r="I4471" s="142" t="s">
        <v>9</v>
      </c>
      <c r="J4471" s="142" t="n">
        <v>148.83</v>
      </c>
    </row>
    <row r="4472" customFormat="false" ht="12.75" hidden="false" customHeight="false" outlineLevel="0" collapsed="false">
      <c r="A4472" s="142" t="s">
        <v>9258</v>
      </c>
      <c r="B4472" s="663" t="str">
        <f aca="false">C4472&amp;D4472&amp;E4472&amp;F4472&amp;G4472&amp;H4472</f>
        <v>MONTAGEM DE JUNTA DRESSER SEM ANCORAGENS (HARNESS),EXCLUSIVE A PECA,COM DIAMETRO DE 1200MM.CUSTO POR PECA</v>
      </c>
      <c r="C4472" s="142" t="s">
        <v>9219</v>
      </c>
      <c r="D4472" s="142" t="s">
        <v>9259</v>
      </c>
      <c r="I4472" s="142" t="s">
        <v>9</v>
      </c>
      <c r="J4472" s="142" t="n">
        <v>163.88</v>
      </c>
    </row>
    <row r="4473" customFormat="false" ht="12.75" hidden="false" customHeight="false" outlineLevel="0" collapsed="false">
      <c r="A4473" s="142" t="s">
        <v>9260</v>
      </c>
      <c r="B4473" s="663" t="str">
        <f aca="false">C4473&amp;D4473&amp;E4473&amp;F4473&amp;G4473&amp;H4473</f>
        <v>MONTAGEM DE JUNTA DRESSER SEM ANCORAGENS (HARNESS),EXCLUSIVE A PECA,COM DIAMETRO DE 1200MM.CUSTO POR PECA</v>
      </c>
      <c r="C4473" s="142" t="s">
        <v>9219</v>
      </c>
      <c r="D4473" s="142" t="s">
        <v>9259</v>
      </c>
      <c r="I4473" s="142" t="s">
        <v>9</v>
      </c>
      <c r="J4473" s="142" t="n">
        <v>154.24</v>
      </c>
    </row>
    <row r="4474" customFormat="false" ht="12.75" hidden="false" customHeight="false" outlineLevel="0" collapsed="false">
      <c r="A4474" s="142" t="s">
        <v>9261</v>
      </c>
      <c r="B4474" s="663" t="str">
        <f aca="false">C4474&amp;D4474&amp;E4474&amp;F4474&amp;G4474&amp;H4474</f>
        <v>MONTAGEM DE JUNTA DRESSER SEM ANCORAGENS (HARNESS),EXCLUSIVE A PECA,COM DIAMETRO DE 1300MM.CUSTO POR PECA</v>
      </c>
      <c r="C4474" s="142" t="s">
        <v>9219</v>
      </c>
      <c r="D4474" s="142" t="s">
        <v>9262</v>
      </c>
      <c r="I4474" s="142" t="s">
        <v>9</v>
      </c>
      <c r="J4474" s="142" t="n">
        <v>167.48</v>
      </c>
    </row>
    <row r="4475" customFormat="false" ht="12.75" hidden="false" customHeight="false" outlineLevel="0" collapsed="false">
      <c r="A4475" s="142" t="s">
        <v>9263</v>
      </c>
      <c r="B4475" s="663" t="str">
        <f aca="false">C4475&amp;D4475&amp;E4475&amp;F4475&amp;G4475&amp;H4475</f>
        <v>MONTAGEM DE JUNTA DRESSER SEM ANCORAGENS (HARNESS),EXCLUSIVE A PECA,COM DIAMETRO DE 1300MM.CUSTO POR PECA</v>
      </c>
      <c r="C4475" s="142" t="s">
        <v>9219</v>
      </c>
      <c r="D4475" s="142" t="s">
        <v>9262</v>
      </c>
      <c r="I4475" s="142" t="s">
        <v>9</v>
      </c>
      <c r="J4475" s="142" t="n">
        <v>157.43</v>
      </c>
    </row>
    <row r="4476" customFormat="false" ht="12.75" hidden="false" customHeight="false" outlineLevel="0" collapsed="false">
      <c r="A4476" s="142" t="s">
        <v>9264</v>
      </c>
      <c r="B4476" s="663" t="str">
        <f aca="false">C4476&amp;D4476&amp;E4476&amp;F4476&amp;G4476&amp;H4476</f>
        <v>MONTAGEM DE JUNTA DRESSER SEM ANCORAGENS (HARNESS),EXCLUSIVE A PECA,COM DIAMETRO DE 1500MM.CUSTO POR PECA</v>
      </c>
      <c r="C4476" s="142" t="s">
        <v>9219</v>
      </c>
      <c r="D4476" s="142" t="s">
        <v>9265</v>
      </c>
      <c r="I4476" s="142" t="s">
        <v>9</v>
      </c>
      <c r="J4476" s="142" t="n">
        <v>171.87</v>
      </c>
    </row>
    <row r="4477" customFormat="false" ht="12.75" hidden="false" customHeight="false" outlineLevel="0" collapsed="false">
      <c r="A4477" s="142" t="s">
        <v>9266</v>
      </c>
      <c r="B4477" s="663" t="str">
        <f aca="false">C4477&amp;D4477&amp;E4477&amp;F4477&amp;G4477&amp;H4477</f>
        <v>MONTAGEM DE JUNTA DRESSER SEM ANCORAGENS (HARNESS),EXCLUSIVE A PECA,COM DIAMETRO DE 1500MM.CUSTO POR PECA</v>
      </c>
      <c r="C4477" s="142" t="s">
        <v>9219</v>
      </c>
      <c r="D4477" s="142" t="s">
        <v>9265</v>
      </c>
      <c r="I4477" s="142" t="s">
        <v>9</v>
      </c>
      <c r="J4477" s="142" t="n">
        <v>161.38</v>
      </c>
    </row>
    <row r="4478" customFormat="false" ht="12.75" hidden="false" customHeight="false" outlineLevel="0" collapsed="false">
      <c r="A4478" s="142" t="s">
        <v>9267</v>
      </c>
      <c r="B4478" s="663" t="str">
        <f aca="false">C4478&amp;D4478&amp;E4478&amp;F4478&amp;G4478&amp;H4478</f>
        <v>MONTAGEM DE JUNTA DRESSER SEM ANCORAGENS (HARNESS),EXCLUSIVE A PECA,COM DIAMETRO DE 2000MM.CUSTO POR PECA</v>
      </c>
      <c r="C4478" s="142" t="s">
        <v>9219</v>
      </c>
      <c r="D4478" s="142" t="s">
        <v>9268</v>
      </c>
      <c r="I4478" s="142" t="s">
        <v>9</v>
      </c>
      <c r="J4478" s="142" t="n">
        <v>185.71</v>
      </c>
    </row>
    <row r="4479" customFormat="false" ht="12.75" hidden="false" customHeight="false" outlineLevel="0" collapsed="false">
      <c r="A4479" s="142" t="s">
        <v>9269</v>
      </c>
      <c r="B4479" s="663" t="str">
        <f aca="false">C4479&amp;D4479&amp;E4479&amp;F4479&amp;G4479&amp;H4479</f>
        <v>MONTAGEM DE JUNTA DRESSER SEM ANCORAGENS (HARNESS),EXCLUSIVE A PECA,COM DIAMETRO DE 2000MM.CUSTO POR PECA</v>
      </c>
      <c r="C4479" s="142" t="s">
        <v>9219</v>
      </c>
      <c r="D4479" s="142" t="s">
        <v>9268</v>
      </c>
      <c r="I4479" s="142" t="s">
        <v>9</v>
      </c>
      <c r="J4479" s="142" t="n">
        <v>173.62</v>
      </c>
    </row>
    <row r="4480" customFormat="false" ht="12.75" hidden="false" customHeight="false" outlineLevel="0" collapsed="false">
      <c r="A4480" s="142" t="s">
        <v>9270</v>
      </c>
      <c r="B4480" s="663" t="str">
        <f aca="false">C4480&amp;D4480&amp;E4480&amp;F4480&amp;G4480&amp;H4480</f>
        <v>MONTAGEM DE JUNTA DRESSER SEM ANCORAGENS (HARNESS),EXCLUSIVE A PECA,COM DIAMETRO DE 2500MM.CUSTO POR PECA</v>
      </c>
      <c r="C4480" s="142" t="s">
        <v>9219</v>
      </c>
      <c r="D4480" s="142" t="s">
        <v>9271</v>
      </c>
      <c r="I4480" s="142" t="s">
        <v>9</v>
      </c>
      <c r="J4480" s="142" t="n">
        <v>191.12</v>
      </c>
    </row>
    <row r="4481" customFormat="false" ht="12.75" hidden="false" customHeight="false" outlineLevel="0" collapsed="false">
      <c r="A4481" s="142" t="s">
        <v>9272</v>
      </c>
      <c r="B4481" s="663" t="str">
        <f aca="false">C4481&amp;D4481&amp;E4481&amp;F4481&amp;G4481&amp;H4481</f>
        <v>MONTAGEM DE JUNTA DRESSER SEM ANCORAGENS (HARNESS),EXCLUSIVE A PECA,COM DIAMETRO DE 2500MM.CUSTO POR PECA</v>
      </c>
      <c r="C4481" s="142" t="s">
        <v>9219</v>
      </c>
      <c r="D4481" s="142" t="s">
        <v>9271</v>
      </c>
      <c r="I4481" s="142" t="s">
        <v>9</v>
      </c>
      <c r="J4481" s="142" t="n">
        <v>178.54</v>
      </c>
    </row>
    <row r="4482" customFormat="false" ht="12.75" hidden="false" customHeight="false" outlineLevel="0" collapsed="false">
      <c r="A4482" s="142" t="s">
        <v>9273</v>
      </c>
      <c r="B4482" s="663" t="str">
        <f aca="false">C4482&amp;D4482&amp;E4482&amp;F4482&amp;G4482&amp;H4482</f>
        <v>ASSENTAMENTO DE TUBOS DE POLIETILENO,COM DE=20 A 40MM,INCLUSIVE TESTE HIDROSTATICO,EXCLUSIVE SOLDA DAS JUNTAS E FORNECIMENTO DE TUBOS E DE CONEXOES</v>
      </c>
      <c r="C4482" s="142" t="s">
        <v>9274</v>
      </c>
      <c r="D4482" s="142" t="s">
        <v>9275</v>
      </c>
      <c r="E4482" s="142" t="s">
        <v>9276</v>
      </c>
      <c r="I4482" s="142" t="s">
        <v>130</v>
      </c>
      <c r="J4482" s="142" t="n">
        <v>24.16</v>
      </c>
    </row>
    <row r="4483" customFormat="false" ht="12.75" hidden="false" customHeight="false" outlineLevel="0" collapsed="false">
      <c r="A4483" s="142" t="s">
        <v>9277</v>
      </c>
      <c r="B4483" s="663" t="str">
        <f aca="false">C4483&amp;D4483&amp;E4483&amp;F4483&amp;G4483&amp;H4483</f>
        <v>ASSENTAMENTO DE TUBOS DE POLIETILENO,COM DE=20 A 40MM,INCLUSIVE TESTE HIDROSTATICO,EXCLUSIVE SOLDA DAS JUNTAS E FORNECIMENTO DE TUBOS E DE CONEXOES</v>
      </c>
      <c r="C4483" s="142" t="s">
        <v>9274</v>
      </c>
      <c r="D4483" s="142" t="s">
        <v>9275</v>
      </c>
      <c r="E4483" s="142" t="s">
        <v>9276</v>
      </c>
      <c r="I4483" s="142" t="s">
        <v>130</v>
      </c>
      <c r="J4483" s="142" t="n">
        <v>21.41</v>
      </c>
    </row>
    <row r="4484" customFormat="false" ht="12.75" hidden="false" customHeight="false" outlineLevel="0" collapsed="false">
      <c r="A4484" s="142" t="s">
        <v>9278</v>
      </c>
      <c r="B4484" s="663" t="str">
        <f aca="false">C4484&amp;D4484&amp;E4484&amp;F4484&amp;G4484&amp;H4484</f>
        <v>ASSENTAMENTO DE TUBOS DE POLIETILENO,COM DE ACIMA DE 40 A 75MM,INCLUSIVE TESTE HIDROSTATICO,EXCLUSIVE SOLDA DAS JUNTAS E FORNECIMENTO DE TUBOS E DE CONEXOES</v>
      </c>
      <c r="C4484" s="142" t="s">
        <v>9279</v>
      </c>
      <c r="D4484" s="142" t="s">
        <v>9280</v>
      </c>
      <c r="E4484" s="142" t="s">
        <v>9281</v>
      </c>
      <c r="I4484" s="142" t="s">
        <v>130</v>
      </c>
      <c r="J4484" s="142" t="n">
        <v>24.71</v>
      </c>
    </row>
    <row r="4485" customFormat="false" ht="12.75" hidden="false" customHeight="false" outlineLevel="0" collapsed="false">
      <c r="A4485" s="142" t="s">
        <v>9282</v>
      </c>
      <c r="B4485" s="663" t="str">
        <f aca="false">C4485&amp;D4485&amp;E4485&amp;F4485&amp;G4485&amp;H4485</f>
        <v>ASSENTAMENTO DE TUBOS DE POLIETILENO,COM DE ACIMA DE 40 A 75MM,INCLUSIVE TESTE HIDROSTATICO,EXCLUSIVE SOLDA DAS JUNTAS E FORNECIMENTO DE TUBOS E DE CONEXOES</v>
      </c>
      <c r="C4485" s="142" t="s">
        <v>9279</v>
      </c>
      <c r="D4485" s="142" t="s">
        <v>9280</v>
      </c>
      <c r="E4485" s="142" t="s">
        <v>9281</v>
      </c>
      <c r="I4485" s="142" t="s">
        <v>130</v>
      </c>
      <c r="J4485" s="142" t="n">
        <v>21.89</v>
      </c>
    </row>
    <row r="4486" customFormat="false" ht="12.75" hidden="false" customHeight="false" outlineLevel="0" collapsed="false">
      <c r="A4486" s="142" t="s">
        <v>9283</v>
      </c>
      <c r="B4486" s="663" t="str">
        <f aca="false">C4486&amp;D4486&amp;E4486&amp;F4486&amp;G4486&amp;H4486</f>
        <v>ASSENTAMENTO DE TUBOS DE POLIETILENO,COM DE ACIMA DE 75MM A125MM,INCLUSIVE TESTE HIDROSTATICO,EXCLUSIVE SOLDA DAS JUNTAS E FORNECIMENTO DE TUBOS E DE CONEXOES</v>
      </c>
      <c r="C4486" s="142" t="s">
        <v>9284</v>
      </c>
      <c r="D4486" s="142" t="s">
        <v>9285</v>
      </c>
      <c r="E4486" s="142" t="s">
        <v>9286</v>
      </c>
      <c r="I4486" s="142" t="s">
        <v>130</v>
      </c>
      <c r="J4486" s="142" t="n">
        <v>25.44</v>
      </c>
    </row>
    <row r="4487" customFormat="false" ht="12.75" hidden="false" customHeight="false" outlineLevel="0" collapsed="false">
      <c r="A4487" s="142" t="s">
        <v>9287</v>
      </c>
      <c r="B4487" s="663" t="str">
        <f aca="false">C4487&amp;D4487&amp;E4487&amp;F4487&amp;G4487&amp;H4487</f>
        <v>ASSENTAMENTO DE TUBOS DE POLIETILENO,COM DE ACIMA DE 75MM A125MM,INCLUSIVE TESTE HIDROSTATICO,EXCLUSIVE SOLDA DAS JUNTAS E FORNECIMENTO DE TUBOS E DE CONEXOES</v>
      </c>
      <c r="C4487" s="142" t="s">
        <v>9284</v>
      </c>
      <c r="D4487" s="142" t="s">
        <v>9285</v>
      </c>
      <c r="E4487" s="142" t="s">
        <v>9286</v>
      </c>
      <c r="I4487" s="142" t="s">
        <v>130</v>
      </c>
      <c r="J4487" s="142" t="n">
        <v>22.54</v>
      </c>
    </row>
    <row r="4488" customFormat="false" ht="12.75" hidden="false" customHeight="false" outlineLevel="0" collapsed="false">
      <c r="A4488" s="142" t="s">
        <v>9288</v>
      </c>
      <c r="B4488" s="663" t="str">
        <f aca="false">C4488&amp;D4488&amp;E4488&amp;F4488&amp;G4488&amp;H4488</f>
        <v>ASSENTAMENTO DE TUBOS DE POLIETILENO,COM DE ACIMA DE 125MM A 180MM,INCLUSIVE TESTE HIDROSTATICO,EXCLUSIVE SOLDA DAS JUNTAS E FORNECIMENTO DE TUBOS E DE CONEXOES</v>
      </c>
      <c r="C4488" s="142" t="s">
        <v>9289</v>
      </c>
      <c r="D4488" s="142" t="s">
        <v>9290</v>
      </c>
      <c r="E4488" s="142" t="s">
        <v>9291</v>
      </c>
      <c r="I4488" s="142" t="s">
        <v>130</v>
      </c>
      <c r="J4488" s="142" t="n">
        <v>26.18</v>
      </c>
    </row>
    <row r="4489" customFormat="false" ht="12.75" hidden="false" customHeight="false" outlineLevel="0" collapsed="false">
      <c r="A4489" s="142" t="s">
        <v>9292</v>
      </c>
      <c r="B4489" s="663" t="str">
        <f aca="false">C4489&amp;D4489&amp;E4489&amp;F4489&amp;G4489&amp;H4489</f>
        <v>ASSENTAMENTO DE TUBOS DE POLIETILENO,COM DE ACIMA DE 125MM A 180MM,INCLUSIVE TESTE HIDROSTATICO,EXCLUSIVE SOLDA DAS JUNTAS E FORNECIMENTO DE TUBOS E DE CONEXOES</v>
      </c>
      <c r="C4489" s="142" t="s">
        <v>9289</v>
      </c>
      <c r="D4489" s="142" t="s">
        <v>9290</v>
      </c>
      <c r="E4489" s="142" t="s">
        <v>9291</v>
      </c>
      <c r="I4489" s="142" t="s">
        <v>130</v>
      </c>
      <c r="J4489" s="142" t="n">
        <v>23.2</v>
      </c>
    </row>
    <row r="4490" customFormat="false" ht="12.75" hidden="false" customHeight="false" outlineLevel="0" collapsed="false">
      <c r="A4490" s="142" t="s">
        <v>9293</v>
      </c>
      <c r="B4490" s="663" t="str">
        <f aca="false">C4490&amp;D4490&amp;E4490&amp;F4490&amp;G4490&amp;H4490</f>
        <v>ASSENTAMENTO DE TUBOS DE POLIETILENO,COM DE ACIMA DE 180MM A 225MM,INCLUSIVE TESTE HIDROSTATICO,EXCLUSIVE SOLDA DAS JUNTAS E FORNECIMENTO DE TUBOS E DE CONEXOES</v>
      </c>
      <c r="C4490" s="142" t="s">
        <v>9294</v>
      </c>
      <c r="D4490" s="142" t="s">
        <v>9295</v>
      </c>
      <c r="E4490" s="142" t="s">
        <v>9291</v>
      </c>
      <c r="I4490" s="142" t="s">
        <v>130</v>
      </c>
      <c r="J4490" s="142" t="n">
        <v>26.91</v>
      </c>
    </row>
    <row r="4491" customFormat="false" ht="12.75" hidden="false" customHeight="false" outlineLevel="0" collapsed="false">
      <c r="A4491" s="142" t="s">
        <v>9296</v>
      </c>
      <c r="B4491" s="663" t="str">
        <f aca="false">C4491&amp;D4491&amp;E4491&amp;F4491&amp;G4491&amp;H4491</f>
        <v>ASSENTAMENTO DE TUBOS DE POLIETILENO,COM DE ACIMA DE 180MM A 225MM,INCLUSIVE TESTE HIDROSTATICO,EXCLUSIVE SOLDA DAS JUNTAS E FORNECIMENTO DE TUBOS E DE CONEXOES</v>
      </c>
      <c r="C4491" s="142" t="s">
        <v>9294</v>
      </c>
      <c r="D4491" s="142" t="s">
        <v>9295</v>
      </c>
      <c r="E4491" s="142" t="s">
        <v>9291</v>
      </c>
      <c r="I4491" s="142" t="s">
        <v>130</v>
      </c>
      <c r="J4491" s="142" t="n">
        <v>23.85</v>
      </c>
    </row>
    <row r="4492" customFormat="false" ht="12.75" hidden="false" customHeight="false" outlineLevel="0" collapsed="false">
      <c r="A4492" s="142" t="s">
        <v>9297</v>
      </c>
      <c r="B4492" s="663" t="str">
        <f aca="false">C4492&amp;D4492&amp;E4492&amp;F4492&amp;G4492&amp;H4492</f>
        <v>ASSENTAMENTO DE TUBOS DE POLIETILENO,COM DE ACIMA DE 225MM A 280MM,INCLUSIVE TESTE HIDROSTATICO,EXCLUSIVE SOLDA DAS JUNTAS E FORNECIMENTO DE TUBOS E DE CONEXOES</v>
      </c>
      <c r="C4492" s="142" t="s">
        <v>9298</v>
      </c>
      <c r="D4492" s="142" t="s">
        <v>9299</v>
      </c>
      <c r="E4492" s="142" t="s">
        <v>9291</v>
      </c>
      <c r="I4492" s="142" t="s">
        <v>130</v>
      </c>
      <c r="J4492" s="142" t="n">
        <v>27.65</v>
      </c>
    </row>
    <row r="4493" customFormat="false" ht="12.75" hidden="false" customHeight="false" outlineLevel="0" collapsed="false">
      <c r="A4493" s="142" t="s">
        <v>9300</v>
      </c>
      <c r="B4493" s="663" t="str">
        <f aca="false">C4493&amp;D4493&amp;E4493&amp;F4493&amp;G4493&amp;H4493</f>
        <v>ASSENTAMENTO DE TUBOS DE POLIETILENO,COM DE ACIMA DE 225MM A 280MM,INCLUSIVE TESTE HIDROSTATICO,EXCLUSIVE SOLDA DAS JUNTAS E FORNECIMENTO DE TUBOS E DE CONEXOES</v>
      </c>
      <c r="C4493" s="142" t="s">
        <v>9298</v>
      </c>
      <c r="D4493" s="142" t="s">
        <v>9299</v>
      </c>
      <c r="E4493" s="142" t="s">
        <v>9291</v>
      </c>
      <c r="I4493" s="142" t="s">
        <v>130</v>
      </c>
      <c r="J4493" s="142" t="n">
        <v>24.51</v>
      </c>
    </row>
    <row r="4494" customFormat="false" ht="12.75" hidden="false" customHeight="false" outlineLevel="0" collapsed="false">
      <c r="A4494" s="142" t="s">
        <v>9301</v>
      </c>
      <c r="B4494" s="663" t="str">
        <f aca="false">C4494&amp;D4494&amp;E4494&amp;F4494&amp;G4494&amp;H4494</f>
        <v>ASSENTAMENTO DE TUBOS DE POLIETILENO,COM DE ACIMA DE 280MM A 355MM,INCLUSIVE TESTE HIDROSTATICO,EXCLUSIVE SOLDA DAS JUNTAS E FORNECIMENTO DE TUBOS E DE CONEXOES</v>
      </c>
      <c r="C4494" s="142" t="s">
        <v>9302</v>
      </c>
      <c r="D4494" s="142" t="s">
        <v>9303</v>
      </c>
      <c r="E4494" s="142" t="s">
        <v>9291</v>
      </c>
      <c r="I4494" s="142" t="s">
        <v>130</v>
      </c>
      <c r="J4494" s="142" t="n">
        <v>28.38</v>
      </c>
    </row>
    <row r="4495" customFormat="false" ht="12.75" hidden="false" customHeight="false" outlineLevel="0" collapsed="false">
      <c r="A4495" s="142" t="s">
        <v>9304</v>
      </c>
      <c r="B4495" s="663" t="str">
        <f aca="false">C4495&amp;D4495&amp;E4495&amp;F4495&amp;G4495&amp;H4495</f>
        <v>ASSENTAMENTO DE TUBOS DE POLIETILENO,COM DE ACIMA DE 280MM A 355MM,INCLUSIVE TESTE HIDROSTATICO,EXCLUSIVE SOLDA DAS JUNTAS E FORNECIMENTO DE TUBOS E DE CONEXOES</v>
      </c>
      <c r="C4495" s="142" t="s">
        <v>9302</v>
      </c>
      <c r="D4495" s="142" t="s">
        <v>9303</v>
      </c>
      <c r="E4495" s="142" t="s">
        <v>9291</v>
      </c>
      <c r="I4495" s="142" t="s">
        <v>130</v>
      </c>
      <c r="J4495" s="142" t="n">
        <v>25.17</v>
      </c>
    </row>
    <row r="4496" customFormat="false" ht="12.75" hidden="false" customHeight="false" outlineLevel="0" collapsed="false">
      <c r="A4496" s="142" t="s">
        <v>9305</v>
      </c>
      <c r="B4496" s="663" t="str">
        <f aca="false">C4496&amp;D4496&amp;E4496&amp;F4496&amp;G4496&amp;H4496</f>
        <v>ASSENTAMENTO DE TUBOS DE POLIETILENO,COM DE ACIMA DE 355MM A 450MM,INCLUSIVE TESTE HIDROSTATICO,EXCLUSIVE SOLDA DAS JUNTAS E FORNECIMENTO DE TUBOS E DE CONEXOES</v>
      </c>
      <c r="C4496" s="142" t="s">
        <v>9306</v>
      </c>
      <c r="D4496" s="142" t="s">
        <v>9307</v>
      </c>
      <c r="E4496" s="142" t="s">
        <v>9291</v>
      </c>
      <c r="I4496" s="142" t="s">
        <v>130</v>
      </c>
      <c r="J4496" s="142" t="n">
        <v>29.11</v>
      </c>
    </row>
    <row r="4497" customFormat="false" ht="12.75" hidden="false" customHeight="false" outlineLevel="0" collapsed="false">
      <c r="A4497" s="142" t="s">
        <v>9308</v>
      </c>
      <c r="B4497" s="663" t="str">
        <f aca="false">C4497&amp;D4497&amp;E4497&amp;F4497&amp;G4497&amp;H4497</f>
        <v>ASSENTAMENTO DE TUBOS DE POLIETILENO,COM DE ACIMA DE 355MM A 450MM,INCLUSIVE TESTE HIDROSTATICO,EXCLUSIVE SOLDA DAS JUNTAS E FORNECIMENTO DE TUBOS E DE CONEXOES</v>
      </c>
      <c r="C4497" s="142" t="s">
        <v>9306</v>
      </c>
      <c r="D4497" s="142" t="s">
        <v>9307</v>
      </c>
      <c r="E4497" s="142" t="s">
        <v>9291</v>
      </c>
      <c r="I4497" s="142" t="s">
        <v>130</v>
      </c>
      <c r="J4497" s="142" t="n">
        <v>25.82</v>
      </c>
    </row>
    <row r="4498" customFormat="false" ht="12.75" hidden="false" customHeight="false" outlineLevel="0" collapsed="false">
      <c r="A4498" s="142" t="s">
        <v>9309</v>
      </c>
      <c r="B4498" s="663" t="str">
        <f aca="false">C4498&amp;D4498&amp;E4498&amp;F4498&amp;G4498&amp;H4498</f>
        <v>ASSENTAMENTO DE TUBOS DE POLIETILENO,COM DE ACIMA DE 450MM A 560MM,INCLUSIVE TESTE HIDROSTATICO,EXCLUSIVE SOLDA DAS JUNTAS E FORNECIMENTO DE TUBOS E DE CONEXOES</v>
      </c>
      <c r="C4498" s="142" t="s">
        <v>9310</v>
      </c>
      <c r="D4498" s="142" t="s">
        <v>9311</v>
      </c>
      <c r="E4498" s="142" t="s">
        <v>9291</v>
      </c>
      <c r="I4498" s="142" t="s">
        <v>130</v>
      </c>
      <c r="J4498" s="142" t="n">
        <v>34.91</v>
      </c>
    </row>
    <row r="4499" customFormat="false" ht="12.75" hidden="false" customHeight="false" outlineLevel="0" collapsed="false">
      <c r="A4499" s="142" t="s">
        <v>9312</v>
      </c>
      <c r="B4499" s="663" t="str">
        <f aca="false">C4499&amp;D4499&amp;E4499&amp;F4499&amp;G4499&amp;H4499</f>
        <v>ASSENTAMENTO DE TUBOS DE POLIETILENO,COM DE ACIMA DE 450MM A 560MM,INCLUSIVE TESTE HIDROSTATICO,EXCLUSIVE SOLDA DAS JUNTAS E FORNECIMENTO DE TUBOS E DE CONEXOES</v>
      </c>
      <c r="C4499" s="142" t="s">
        <v>9310</v>
      </c>
      <c r="D4499" s="142" t="s">
        <v>9311</v>
      </c>
      <c r="E4499" s="142" t="s">
        <v>9291</v>
      </c>
      <c r="I4499" s="142" t="s">
        <v>130</v>
      </c>
      <c r="J4499" s="142" t="n">
        <v>31.19</v>
      </c>
    </row>
    <row r="4500" customFormat="false" ht="12.75" hidden="false" customHeight="false" outlineLevel="0" collapsed="false">
      <c r="A4500" s="142" t="s">
        <v>9313</v>
      </c>
      <c r="B4500" s="663" t="str">
        <f aca="false">C4500&amp;D4500&amp;E4500&amp;F4500&amp;G4500&amp;H4500</f>
        <v>ASSENTAMENTO DE TUBOS DE POLIETILENO,COM DE ACIMA DE 560MM A 800MM,INCLUSIVE TESTE HIDROSTATICO,EXCLUSIVE SOLDA DAS JUNTAS E FORNECIMENTO DE TUBOS E DE CONEXOES</v>
      </c>
      <c r="C4500" s="142" t="s">
        <v>9314</v>
      </c>
      <c r="D4500" s="142" t="s">
        <v>9315</v>
      </c>
      <c r="E4500" s="142" t="s">
        <v>9291</v>
      </c>
      <c r="I4500" s="142" t="s">
        <v>130</v>
      </c>
      <c r="J4500" s="142" t="n">
        <v>45.47</v>
      </c>
    </row>
    <row r="4501" customFormat="false" ht="12.75" hidden="false" customHeight="false" outlineLevel="0" collapsed="false">
      <c r="A4501" s="142" t="s">
        <v>9316</v>
      </c>
      <c r="B4501" s="663" t="str">
        <f aca="false">C4501&amp;D4501&amp;E4501&amp;F4501&amp;G4501&amp;H4501</f>
        <v>ASSENTAMENTO DE TUBOS DE POLIETILENO,COM DE ACIMA DE 560MM A 800MM,INCLUSIVE TESTE HIDROSTATICO,EXCLUSIVE SOLDA DAS JUNTAS E FORNECIMENTO DE TUBOS E DE CONEXOES</v>
      </c>
      <c r="C4501" s="142" t="s">
        <v>9314</v>
      </c>
      <c r="D4501" s="142" t="s">
        <v>9315</v>
      </c>
      <c r="E4501" s="142" t="s">
        <v>9291</v>
      </c>
      <c r="I4501" s="142" t="s">
        <v>130</v>
      </c>
      <c r="J4501" s="142" t="n">
        <v>41.03</v>
      </c>
    </row>
    <row r="4502" customFormat="false" ht="12.75" hidden="false" customHeight="false" outlineLevel="0" collapsed="false">
      <c r="A4502" s="142" t="s">
        <v>9317</v>
      </c>
      <c r="B4502" s="663" t="str">
        <f aca="false">C4502&amp;D4502&amp;E4502&amp;F4502&amp;G4502&amp;H4502</f>
        <v>ASSENTAMENTO DE TUBOS DE POLIETILENO,COM DE ACIMA DE 800MM A 1000MM,INCLUSIVE TESTE HIDROSTATICO,EXCLUSIVE SOLDA DAS JUNTAS E FORNECIMENTO DE TUBOS E DE CONEXOES</v>
      </c>
      <c r="C4502" s="142" t="s">
        <v>9318</v>
      </c>
      <c r="D4502" s="142" t="s">
        <v>9319</v>
      </c>
      <c r="E4502" s="142" t="s">
        <v>9320</v>
      </c>
      <c r="I4502" s="142" t="s">
        <v>130</v>
      </c>
      <c r="J4502" s="142" t="n">
        <v>53.07</v>
      </c>
    </row>
    <row r="4503" customFormat="false" ht="12.75" hidden="false" customHeight="false" outlineLevel="0" collapsed="false">
      <c r="A4503" s="142" t="s">
        <v>9321</v>
      </c>
      <c r="B4503" s="663" t="str">
        <f aca="false">C4503&amp;D4503&amp;E4503&amp;F4503&amp;G4503&amp;H4503</f>
        <v>ASSENTAMENTO DE TUBOS DE POLIETILENO,COM DE ACIMA DE 800MM A 1000MM,INCLUSIVE TESTE HIDROSTATICO,EXCLUSIVE SOLDA DAS JUNTAS E FORNECIMENTO DE TUBOS E DE CONEXOES</v>
      </c>
      <c r="C4503" s="142" t="s">
        <v>9318</v>
      </c>
      <c r="D4503" s="142" t="s">
        <v>9319</v>
      </c>
      <c r="E4503" s="142" t="s">
        <v>9320</v>
      </c>
      <c r="I4503" s="142" t="s">
        <v>130</v>
      </c>
      <c r="J4503" s="142" t="n">
        <v>48.53</v>
      </c>
    </row>
    <row r="4504" customFormat="false" ht="12.75" hidden="false" customHeight="false" outlineLevel="0" collapsed="false">
      <c r="A4504" s="142" t="s">
        <v>9322</v>
      </c>
      <c r="B4504" s="663" t="str">
        <f aca="false">C4504&amp;D4504&amp;E4504&amp;F4504&amp;G4504&amp;H4504</f>
        <v>ASSENTAMENTO DE TUBOS DE POLIETILENO,COM DE ACIMA DE 1000MMA 1200MM,INCLUSIVE TESTE HIDROSTATICO,EXCLUSIVE SOLDA DAS JUNTAS E FORNECIMENTO DE TUBOS E DE CONEXOES</v>
      </c>
      <c r="C4504" s="142" t="s">
        <v>9323</v>
      </c>
      <c r="D4504" s="142" t="s">
        <v>9324</v>
      </c>
      <c r="E4504" s="142" t="s">
        <v>9325</v>
      </c>
      <c r="I4504" s="142" t="s">
        <v>130</v>
      </c>
      <c r="J4504" s="142" t="n">
        <v>71.7</v>
      </c>
    </row>
    <row r="4505" customFormat="false" ht="12.75" hidden="false" customHeight="false" outlineLevel="0" collapsed="false">
      <c r="A4505" s="142" t="s">
        <v>9326</v>
      </c>
      <c r="B4505" s="663" t="str">
        <f aca="false">C4505&amp;D4505&amp;E4505&amp;F4505&amp;G4505&amp;H4505</f>
        <v>ASSENTAMENTO DE TUBOS DE POLIETILENO,COM DE ACIMA DE 1000MMA 1200MM,INCLUSIVE TESTE HIDROSTATICO,EXCLUSIVE SOLDA DAS JUNTAS E FORNECIMENTO DE TUBOS E DE CONEXOES</v>
      </c>
      <c r="C4505" s="142" t="s">
        <v>9323</v>
      </c>
      <c r="D4505" s="142" t="s">
        <v>9324</v>
      </c>
      <c r="E4505" s="142" t="s">
        <v>9325</v>
      </c>
      <c r="I4505" s="142" t="s">
        <v>130</v>
      </c>
      <c r="J4505" s="142" t="n">
        <v>66.21</v>
      </c>
    </row>
    <row r="4506" customFormat="false" ht="12.75" hidden="false" customHeight="false" outlineLevel="0" collapsed="false">
      <c r="A4506" s="142" t="s">
        <v>9327</v>
      </c>
      <c r="B4506" s="663" t="str">
        <f aca="false">C4506&amp;D4506&amp;E4506&amp;F4506&amp;G4506&amp;H4506</f>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506" s="142" t="s">
        <v>9328</v>
      </c>
      <c r="D4506" s="142" t="s">
        <v>9329</v>
      </c>
      <c r="E4506" s="142" t="s">
        <v>9330</v>
      </c>
      <c r="F4506" s="142" t="s">
        <v>9331</v>
      </c>
      <c r="G4506" s="142" t="s">
        <v>9332</v>
      </c>
      <c r="H4506" s="142" t="s">
        <v>9333</v>
      </c>
      <c r="I4506" s="142" t="s">
        <v>130</v>
      </c>
      <c r="J4506" s="142" t="n">
        <v>198.55</v>
      </c>
    </row>
    <row r="4507" customFormat="false" ht="12.75" hidden="false" customHeight="false" outlineLevel="0" collapsed="false">
      <c r="A4507" s="142" t="s">
        <v>9334</v>
      </c>
      <c r="B4507" s="663" t="str">
        <f aca="false">C4507&amp;D4507&amp;E4507&amp;F4507&amp;G4507&amp;H4507</f>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507" s="142" t="s">
        <v>9328</v>
      </c>
      <c r="D4507" s="142" t="s">
        <v>9329</v>
      </c>
      <c r="E4507" s="142" t="s">
        <v>9330</v>
      </c>
      <c r="F4507" s="142" t="s">
        <v>9331</v>
      </c>
      <c r="G4507" s="142" t="s">
        <v>9332</v>
      </c>
      <c r="H4507" s="142" t="s">
        <v>9333</v>
      </c>
      <c r="I4507" s="142" t="s">
        <v>130</v>
      </c>
      <c r="J4507" s="142" t="n">
        <v>192.38</v>
      </c>
    </row>
    <row r="4508" customFormat="false" ht="12.75" hidden="false" customHeight="false" outlineLevel="0" collapsed="false">
      <c r="A4508" s="142" t="s">
        <v>9335</v>
      </c>
      <c r="B4508" s="663" t="str">
        <f aca="false">C4508&amp;D4508&amp;E4508&amp;F4508&amp;G4508&amp;H4508</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508" s="142" t="s">
        <v>9328</v>
      </c>
      <c r="D4508" s="142" t="s">
        <v>9329</v>
      </c>
      <c r="E4508" s="142" t="s">
        <v>9336</v>
      </c>
      <c r="F4508" s="142" t="s">
        <v>9331</v>
      </c>
      <c r="G4508" s="142" t="s">
        <v>9332</v>
      </c>
      <c r="H4508" s="142" t="s">
        <v>9337</v>
      </c>
      <c r="I4508" s="142" t="s">
        <v>130</v>
      </c>
      <c r="J4508" s="142" t="n">
        <v>241.36</v>
      </c>
    </row>
    <row r="4509" customFormat="false" ht="12.75" hidden="false" customHeight="false" outlineLevel="0" collapsed="false">
      <c r="A4509" s="142" t="s">
        <v>9338</v>
      </c>
      <c r="B4509" s="663" t="str">
        <f aca="false">C4509&amp;D4509&amp;E4509&amp;F4509&amp;G4509&amp;H4509</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509" s="142" t="s">
        <v>9328</v>
      </c>
      <c r="D4509" s="142" t="s">
        <v>9329</v>
      </c>
      <c r="E4509" s="142" t="s">
        <v>9336</v>
      </c>
      <c r="F4509" s="142" t="s">
        <v>9331</v>
      </c>
      <c r="G4509" s="142" t="s">
        <v>9332</v>
      </c>
      <c r="H4509" s="142" t="s">
        <v>9337</v>
      </c>
      <c r="I4509" s="142" t="s">
        <v>130</v>
      </c>
      <c r="J4509" s="142" t="n">
        <v>235.08</v>
      </c>
    </row>
    <row r="4510" customFormat="false" ht="12.75" hidden="false" customHeight="false" outlineLevel="0" collapsed="false">
      <c r="A4510" s="142" t="s">
        <v>9339</v>
      </c>
      <c r="B4510" s="663" t="str">
        <f aca="false">C4510&amp;D4510&amp;E4510&amp;F4510&amp;G4510&amp;H4510</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510" s="142" t="s">
        <v>9328</v>
      </c>
      <c r="D4510" s="142" t="s">
        <v>9329</v>
      </c>
      <c r="E4510" s="142" t="s">
        <v>9336</v>
      </c>
      <c r="F4510" s="142" t="s">
        <v>9331</v>
      </c>
      <c r="G4510" s="142" t="s">
        <v>9332</v>
      </c>
      <c r="H4510" s="142" t="s">
        <v>9340</v>
      </c>
      <c r="I4510" s="142" t="s">
        <v>130</v>
      </c>
      <c r="J4510" s="142" t="n">
        <v>293.45</v>
      </c>
    </row>
    <row r="4511" customFormat="false" ht="12.75" hidden="false" customHeight="false" outlineLevel="0" collapsed="false">
      <c r="A4511" s="142" t="s">
        <v>9341</v>
      </c>
      <c r="B4511" s="663" t="str">
        <f aca="false">C4511&amp;D4511&amp;E4511&amp;F4511&amp;G4511&amp;H4511</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511" s="142" t="s">
        <v>9328</v>
      </c>
      <c r="D4511" s="142" t="s">
        <v>9329</v>
      </c>
      <c r="E4511" s="142" t="s">
        <v>9336</v>
      </c>
      <c r="F4511" s="142" t="s">
        <v>9331</v>
      </c>
      <c r="G4511" s="142" t="s">
        <v>9332</v>
      </c>
      <c r="H4511" s="142" t="s">
        <v>9340</v>
      </c>
      <c r="I4511" s="142" t="s">
        <v>130</v>
      </c>
      <c r="J4511" s="142" t="n">
        <v>285.92</v>
      </c>
    </row>
    <row r="4512" customFormat="false" ht="12.75" hidden="false" customHeight="false" outlineLevel="0" collapsed="false">
      <c r="A4512" s="142" t="s">
        <v>9342</v>
      </c>
      <c r="B4512" s="663" t="str">
        <f aca="false">C4512&amp;D4512&amp;E4512&amp;F4512&amp;G4512&amp;H4512</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12" s="142" t="s">
        <v>9328</v>
      </c>
      <c r="D4512" s="142" t="s">
        <v>9329</v>
      </c>
      <c r="E4512" s="142" t="s">
        <v>9336</v>
      </c>
      <c r="F4512" s="142" t="s">
        <v>9331</v>
      </c>
      <c r="G4512" s="142" t="s">
        <v>9332</v>
      </c>
      <c r="H4512" s="142" t="s">
        <v>9343</v>
      </c>
      <c r="I4512" s="142" t="s">
        <v>130</v>
      </c>
      <c r="J4512" s="142" t="n">
        <v>374.66</v>
      </c>
    </row>
    <row r="4513" customFormat="false" ht="12.75" hidden="false" customHeight="false" outlineLevel="0" collapsed="false">
      <c r="A4513" s="142" t="s">
        <v>9344</v>
      </c>
      <c r="B4513" s="663" t="str">
        <f aca="false">C4513&amp;D4513&amp;E4513&amp;F4513&amp;G4513&amp;H4513</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13" s="142" t="s">
        <v>9328</v>
      </c>
      <c r="D4513" s="142" t="s">
        <v>9329</v>
      </c>
      <c r="E4513" s="142" t="s">
        <v>9336</v>
      </c>
      <c r="F4513" s="142" t="s">
        <v>9331</v>
      </c>
      <c r="G4513" s="142" t="s">
        <v>9332</v>
      </c>
      <c r="H4513" s="142" t="s">
        <v>9343</v>
      </c>
      <c r="I4513" s="142" t="s">
        <v>130</v>
      </c>
      <c r="J4513" s="142" t="n">
        <v>365.72</v>
      </c>
    </row>
    <row r="4514" customFormat="false" ht="12.75" hidden="false" customHeight="false" outlineLevel="0" collapsed="false">
      <c r="A4514" s="142" t="s">
        <v>9345</v>
      </c>
      <c r="B4514" s="663" t="str">
        <f aca="false">C4514&amp;D4514&amp;E4514&amp;F4514&amp;G4514&amp;H4514</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14" s="142" t="s">
        <v>9328</v>
      </c>
      <c r="D4514" s="142" t="s">
        <v>9329</v>
      </c>
      <c r="E4514" s="142" t="s">
        <v>9336</v>
      </c>
      <c r="F4514" s="142" t="s">
        <v>9331</v>
      </c>
      <c r="G4514" s="142" t="s">
        <v>9332</v>
      </c>
      <c r="H4514" s="142" t="s">
        <v>9346</v>
      </c>
      <c r="I4514" s="142" t="s">
        <v>130</v>
      </c>
      <c r="J4514" s="142" t="n">
        <v>441.62</v>
      </c>
    </row>
    <row r="4515" customFormat="false" ht="12.75" hidden="false" customHeight="false" outlineLevel="0" collapsed="false">
      <c r="A4515" s="142" t="s">
        <v>9347</v>
      </c>
      <c r="B4515" s="663" t="str">
        <f aca="false">C4515&amp;D4515&amp;E4515&amp;F4515&amp;G4515&amp;H4515</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15" s="142" t="s">
        <v>9328</v>
      </c>
      <c r="D4515" s="142" t="s">
        <v>9329</v>
      </c>
      <c r="E4515" s="142" t="s">
        <v>9336</v>
      </c>
      <c r="F4515" s="142" t="s">
        <v>9331</v>
      </c>
      <c r="G4515" s="142" t="s">
        <v>9332</v>
      </c>
      <c r="H4515" s="142" t="s">
        <v>9346</v>
      </c>
      <c r="I4515" s="142" t="s">
        <v>130</v>
      </c>
      <c r="J4515" s="142" t="n">
        <v>430.71</v>
      </c>
    </row>
    <row r="4516" customFormat="false" ht="12.75" hidden="false" customHeight="false" outlineLevel="0" collapsed="false">
      <c r="A4516" s="142" t="s">
        <v>9348</v>
      </c>
      <c r="B4516" s="663" t="str">
        <f aca="false">C4516&amp;D4516&amp;E4516&amp;F4516&amp;G4516&amp;H4516</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16" s="142" t="s">
        <v>9328</v>
      </c>
      <c r="D4516" s="142" t="s">
        <v>9329</v>
      </c>
      <c r="E4516" s="142" t="s">
        <v>9336</v>
      </c>
      <c r="F4516" s="142" t="s">
        <v>9331</v>
      </c>
      <c r="G4516" s="142" t="s">
        <v>9332</v>
      </c>
      <c r="H4516" s="142" t="s">
        <v>9349</v>
      </c>
      <c r="I4516" s="142" t="s">
        <v>130</v>
      </c>
      <c r="J4516" s="142" t="n">
        <v>571.43</v>
      </c>
    </row>
    <row r="4517" customFormat="false" ht="12.75" hidden="false" customHeight="false" outlineLevel="0" collapsed="false">
      <c r="A4517" s="142" t="s">
        <v>9350</v>
      </c>
      <c r="B4517" s="663" t="str">
        <f aca="false">C4517&amp;D4517&amp;E4517&amp;F4517&amp;G4517&amp;H4517</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17" s="142" t="s">
        <v>9328</v>
      </c>
      <c r="D4517" s="142" t="s">
        <v>9329</v>
      </c>
      <c r="E4517" s="142" t="s">
        <v>9336</v>
      </c>
      <c r="F4517" s="142" t="s">
        <v>9331</v>
      </c>
      <c r="G4517" s="142" t="s">
        <v>9332</v>
      </c>
      <c r="H4517" s="142" t="s">
        <v>9349</v>
      </c>
      <c r="I4517" s="142" t="s">
        <v>130</v>
      </c>
      <c r="J4517" s="142" t="n">
        <v>558.74</v>
      </c>
    </row>
    <row r="4518" customFormat="false" ht="12.75" hidden="false" customHeight="false" outlineLevel="0" collapsed="false">
      <c r="A4518" s="142" t="s">
        <v>9351</v>
      </c>
      <c r="B4518" s="663" t="str">
        <f aca="false">C4518&amp;D4518&amp;E4518&amp;F4518&amp;G4518&amp;H4518</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18" s="142" t="s">
        <v>9328</v>
      </c>
      <c r="D4518" s="142" t="s">
        <v>9329</v>
      </c>
      <c r="E4518" s="142" t="s">
        <v>9336</v>
      </c>
      <c r="F4518" s="142" t="s">
        <v>9331</v>
      </c>
      <c r="G4518" s="142" t="s">
        <v>9332</v>
      </c>
      <c r="H4518" s="142" t="s">
        <v>9352</v>
      </c>
      <c r="I4518" s="142" t="s">
        <v>130</v>
      </c>
      <c r="J4518" s="142" t="n">
        <v>686.2</v>
      </c>
    </row>
    <row r="4519" customFormat="false" ht="12.75" hidden="false" customHeight="false" outlineLevel="0" collapsed="false">
      <c r="A4519" s="142" t="s">
        <v>9353</v>
      </c>
      <c r="B4519" s="663" t="str">
        <f aca="false">C4519&amp;D4519&amp;E4519&amp;F4519&amp;G4519&amp;H4519</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19" s="142" t="s">
        <v>9328</v>
      </c>
      <c r="D4519" s="142" t="s">
        <v>9329</v>
      </c>
      <c r="E4519" s="142" t="s">
        <v>9336</v>
      </c>
      <c r="F4519" s="142" t="s">
        <v>9331</v>
      </c>
      <c r="G4519" s="142" t="s">
        <v>9332</v>
      </c>
      <c r="H4519" s="142" t="s">
        <v>9352</v>
      </c>
      <c r="I4519" s="142" t="s">
        <v>130</v>
      </c>
      <c r="J4519" s="142" t="n">
        <v>672.05</v>
      </c>
    </row>
    <row r="4520" customFormat="false" ht="12.75" hidden="false" customHeight="false" outlineLevel="0" collapsed="false">
      <c r="A4520" s="142" t="s">
        <v>9354</v>
      </c>
      <c r="B4520" s="663" t="str">
        <f aca="false">C4520&amp;D4520&amp;E4520&amp;F4520&amp;G4520&amp;H4520</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20" s="142" t="s">
        <v>9328</v>
      </c>
      <c r="D4520" s="142" t="s">
        <v>9329</v>
      </c>
      <c r="E4520" s="142" t="s">
        <v>9336</v>
      </c>
      <c r="F4520" s="142" t="s">
        <v>9331</v>
      </c>
      <c r="G4520" s="142" t="s">
        <v>9332</v>
      </c>
      <c r="H4520" s="142" t="s">
        <v>9355</v>
      </c>
      <c r="I4520" s="142" t="s">
        <v>130</v>
      </c>
      <c r="J4520" s="142" t="n">
        <v>1181.29</v>
      </c>
    </row>
    <row r="4521" customFormat="false" ht="12.75" hidden="false" customHeight="false" outlineLevel="0" collapsed="false">
      <c r="A4521" s="142" t="s">
        <v>9356</v>
      </c>
      <c r="B4521" s="663" t="str">
        <f aca="false">C4521&amp;D4521&amp;E4521&amp;F4521&amp;G4521&amp;H4521</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21" s="142" t="s">
        <v>9328</v>
      </c>
      <c r="D4521" s="142" t="s">
        <v>9329</v>
      </c>
      <c r="E4521" s="142" t="s">
        <v>9336</v>
      </c>
      <c r="F4521" s="142" t="s">
        <v>9331</v>
      </c>
      <c r="G4521" s="142" t="s">
        <v>9332</v>
      </c>
      <c r="H4521" s="142" t="s">
        <v>9355</v>
      </c>
      <c r="I4521" s="142" t="s">
        <v>130</v>
      </c>
      <c r="J4521" s="142" t="n">
        <v>1163.79</v>
      </c>
    </row>
    <row r="4522" customFormat="false" ht="12.75" hidden="false" customHeight="false" outlineLevel="0" collapsed="false">
      <c r="A4522" s="142" t="s">
        <v>9357</v>
      </c>
      <c r="B4522" s="663" t="str">
        <f aca="false">C4522&amp;D4522&amp;E4522&amp;F4522&amp;G4522&amp;H4522</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22" s="142" t="s">
        <v>9328</v>
      </c>
      <c r="D4522" s="142" t="s">
        <v>9329</v>
      </c>
      <c r="E4522" s="142" t="s">
        <v>9336</v>
      </c>
      <c r="F4522" s="142" t="s">
        <v>9331</v>
      </c>
      <c r="G4522" s="142" t="s">
        <v>9332</v>
      </c>
      <c r="H4522" s="142" t="s">
        <v>9358</v>
      </c>
      <c r="I4522" s="142" t="s">
        <v>130</v>
      </c>
      <c r="J4522" s="142" t="n">
        <v>1702.91</v>
      </c>
    </row>
    <row r="4523" customFormat="false" ht="12.75" hidden="false" customHeight="false" outlineLevel="0" collapsed="false">
      <c r="A4523" s="142" t="s">
        <v>9359</v>
      </c>
      <c r="B4523" s="663" t="str">
        <f aca="false">C4523&amp;D4523&amp;E4523&amp;F4523&amp;G4523&amp;H4523</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23" s="142" t="s">
        <v>9328</v>
      </c>
      <c r="D4523" s="142" t="s">
        <v>9329</v>
      </c>
      <c r="E4523" s="142" t="s">
        <v>9336</v>
      </c>
      <c r="F4523" s="142" t="s">
        <v>9331</v>
      </c>
      <c r="G4523" s="142" t="s">
        <v>9332</v>
      </c>
      <c r="H4523" s="142" t="s">
        <v>9358</v>
      </c>
      <c r="I4523" s="142" t="s">
        <v>130</v>
      </c>
      <c r="J4523" s="142" t="n">
        <v>1681.17</v>
      </c>
    </row>
    <row r="4524" customFormat="false" ht="12.75" hidden="false" customHeight="false" outlineLevel="0" collapsed="false">
      <c r="A4524" s="142" t="s">
        <v>9360</v>
      </c>
      <c r="B4524" s="663" t="str">
        <f aca="false">C4524&amp;D4524&amp;E4524&amp;F4524&amp;G4524&amp;H4524</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524" s="142" t="s">
        <v>9328</v>
      </c>
      <c r="D4524" s="142" t="s">
        <v>9329</v>
      </c>
      <c r="E4524" s="142" t="s">
        <v>9336</v>
      </c>
      <c r="F4524" s="142" t="s">
        <v>9331</v>
      </c>
      <c r="G4524" s="142" t="s">
        <v>9332</v>
      </c>
      <c r="H4524" s="142" t="s">
        <v>9361</v>
      </c>
      <c r="I4524" s="142" t="s">
        <v>130</v>
      </c>
      <c r="J4524" s="142" t="n">
        <v>2085.86</v>
      </c>
    </row>
    <row r="4525" customFormat="false" ht="12.75" hidden="false" customHeight="false" outlineLevel="0" collapsed="false">
      <c r="A4525" s="142" t="s">
        <v>9362</v>
      </c>
      <c r="B4525" s="663" t="str">
        <f aca="false">C4525&amp;D4525&amp;E4525&amp;F4525&amp;G4525&amp;H4525</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525" s="142" t="s">
        <v>9328</v>
      </c>
      <c r="D4525" s="142" t="s">
        <v>9329</v>
      </c>
      <c r="E4525" s="142" t="s">
        <v>9336</v>
      </c>
      <c r="F4525" s="142" t="s">
        <v>9331</v>
      </c>
      <c r="G4525" s="142" t="s">
        <v>9332</v>
      </c>
      <c r="H4525" s="142" t="s">
        <v>9361</v>
      </c>
      <c r="I4525" s="142" t="s">
        <v>130</v>
      </c>
      <c r="J4525" s="142" t="n">
        <v>2059.37</v>
      </c>
    </row>
    <row r="4526" customFormat="false" ht="12.75" hidden="false" customHeight="false" outlineLevel="0" collapsed="false">
      <c r="A4526" s="142" t="s">
        <v>9363</v>
      </c>
      <c r="B4526" s="663" t="str">
        <f aca="false">C4526&amp;D4526&amp;E4526&amp;F4526&amp;G4526&amp;H4526</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526" s="142" t="s">
        <v>9328</v>
      </c>
      <c r="D4526" s="142" t="s">
        <v>9329</v>
      </c>
      <c r="E4526" s="142" t="s">
        <v>9336</v>
      </c>
      <c r="F4526" s="142" t="s">
        <v>9331</v>
      </c>
      <c r="G4526" s="142" t="s">
        <v>9332</v>
      </c>
      <c r="H4526" s="142" t="s">
        <v>9364</v>
      </c>
      <c r="I4526" s="142" t="s">
        <v>130</v>
      </c>
      <c r="J4526" s="142" t="n">
        <v>2542.39</v>
      </c>
    </row>
    <row r="4527" customFormat="false" ht="12.75" hidden="false" customHeight="false" outlineLevel="0" collapsed="false">
      <c r="A4527" s="142" t="s">
        <v>9365</v>
      </c>
      <c r="B4527" s="663" t="str">
        <f aca="false">C4527&amp;D4527&amp;E4527&amp;F4527&amp;G4527&amp;H4527</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527" s="142" t="s">
        <v>9328</v>
      </c>
      <c r="D4527" s="142" t="s">
        <v>9329</v>
      </c>
      <c r="E4527" s="142" t="s">
        <v>9336</v>
      </c>
      <c r="F4527" s="142" t="s">
        <v>9331</v>
      </c>
      <c r="G4527" s="142" t="s">
        <v>9332</v>
      </c>
      <c r="H4527" s="142" t="s">
        <v>9364</v>
      </c>
      <c r="I4527" s="142" t="s">
        <v>130</v>
      </c>
      <c r="J4527" s="142" t="n">
        <v>2513.46</v>
      </c>
    </row>
    <row r="4528" customFormat="false" ht="12.75" hidden="false" customHeight="false" outlineLevel="0" collapsed="false">
      <c r="A4528" s="142" t="s">
        <v>9366</v>
      </c>
      <c r="B4528" s="663" t="str">
        <f aca="false">C4528&amp;D4528&amp;E4528&amp;F4528&amp;G4528&amp;H4528</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528" s="142" t="s">
        <v>9367</v>
      </c>
      <c r="D4528" s="142" t="s">
        <v>9329</v>
      </c>
      <c r="E4528" s="142" t="s">
        <v>9336</v>
      </c>
      <c r="F4528" s="142" t="s">
        <v>9331</v>
      </c>
      <c r="G4528" s="142" t="s">
        <v>9332</v>
      </c>
      <c r="H4528" s="142" t="s">
        <v>9333</v>
      </c>
      <c r="I4528" s="142" t="s">
        <v>130</v>
      </c>
      <c r="J4528" s="142" t="n">
        <v>217.64</v>
      </c>
    </row>
    <row r="4529" customFormat="false" ht="12.75" hidden="false" customHeight="false" outlineLevel="0" collapsed="false">
      <c r="A4529" s="142" t="s">
        <v>9368</v>
      </c>
      <c r="B4529" s="663" t="str">
        <f aca="false">C4529&amp;D4529&amp;E4529&amp;F4529&amp;G4529&amp;H4529</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529" s="142" t="s">
        <v>9367</v>
      </c>
      <c r="D4529" s="142" t="s">
        <v>9329</v>
      </c>
      <c r="E4529" s="142" t="s">
        <v>9336</v>
      </c>
      <c r="F4529" s="142" t="s">
        <v>9331</v>
      </c>
      <c r="G4529" s="142" t="s">
        <v>9332</v>
      </c>
      <c r="H4529" s="142" t="s">
        <v>9333</v>
      </c>
      <c r="I4529" s="142" t="s">
        <v>130</v>
      </c>
      <c r="J4529" s="142" t="n">
        <v>213.07</v>
      </c>
    </row>
    <row r="4530" customFormat="false" ht="12.75" hidden="false" customHeight="false" outlineLevel="0" collapsed="false">
      <c r="A4530" s="142" t="s">
        <v>9369</v>
      </c>
      <c r="B4530" s="663" t="str">
        <f aca="false">C4530&amp;D4530&amp;E4530&amp;F4530&amp;G4530&amp;H4530</f>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530" s="142" t="s">
        <v>9367</v>
      </c>
      <c r="D4530" s="142" t="s">
        <v>9370</v>
      </c>
      <c r="E4530" s="142" t="s">
        <v>9371</v>
      </c>
      <c r="F4530" s="142" t="s">
        <v>9331</v>
      </c>
      <c r="G4530" s="142" t="s">
        <v>9332</v>
      </c>
      <c r="H4530" s="142" t="s">
        <v>9337</v>
      </c>
      <c r="I4530" s="142" t="s">
        <v>130</v>
      </c>
      <c r="J4530" s="142" t="n">
        <v>307.38</v>
      </c>
    </row>
    <row r="4531" customFormat="false" ht="12.75" hidden="false" customHeight="false" outlineLevel="0" collapsed="false">
      <c r="A4531" s="142" t="s">
        <v>9372</v>
      </c>
      <c r="B4531" s="663" t="str">
        <f aca="false">C4531&amp;D4531&amp;E4531&amp;F4531&amp;G4531&amp;H4531</f>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531" s="142" t="s">
        <v>9367</v>
      </c>
      <c r="D4531" s="142" t="s">
        <v>9370</v>
      </c>
      <c r="E4531" s="142" t="s">
        <v>9371</v>
      </c>
      <c r="F4531" s="142" t="s">
        <v>9331</v>
      </c>
      <c r="G4531" s="142" t="s">
        <v>9332</v>
      </c>
      <c r="H4531" s="142" t="s">
        <v>9337</v>
      </c>
      <c r="I4531" s="142" t="s">
        <v>130</v>
      </c>
      <c r="J4531" s="142" t="n">
        <v>301.1</v>
      </c>
    </row>
    <row r="4532" customFormat="false" ht="12.75" hidden="false" customHeight="false" outlineLevel="0" collapsed="false">
      <c r="A4532" s="142" t="s">
        <v>9373</v>
      </c>
      <c r="B4532" s="663" t="str">
        <f aca="false">C4532&amp;D4532&amp;E4532&amp;F4532&amp;G4532&amp;H4532</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532" s="142" t="s">
        <v>9367</v>
      </c>
      <c r="D4532" s="142" t="s">
        <v>9329</v>
      </c>
      <c r="E4532" s="142" t="s">
        <v>9336</v>
      </c>
      <c r="F4532" s="142" t="s">
        <v>9331</v>
      </c>
      <c r="G4532" s="142" t="s">
        <v>9332</v>
      </c>
      <c r="H4532" s="142" t="s">
        <v>9340</v>
      </c>
      <c r="I4532" s="142" t="s">
        <v>130</v>
      </c>
      <c r="J4532" s="142" t="n">
        <v>326.23</v>
      </c>
    </row>
    <row r="4533" customFormat="false" ht="12.75" hidden="false" customHeight="false" outlineLevel="0" collapsed="false">
      <c r="A4533" s="142" t="s">
        <v>9374</v>
      </c>
      <c r="B4533" s="663" t="str">
        <f aca="false">C4533&amp;D4533&amp;E4533&amp;F4533&amp;G4533&amp;H4533</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533" s="142" t="s">
        <v>9367</v>
      </c>
      <c r="D4533" s="142" t="s">
        <v>9329</v>
      </c>
      <c r="E4533" s="142" t="s">
        <v>9336</v>
      </c>
      <c r="F4533" s="142" t="s">
        <v>9331</v>
      </c>
      <c r="G4533" s="142" t="s">
        <v>9332</v>
      </c>
      <c r="H4533" s="142" t="s">
        <v>9340</v>
      </c>
      <c r="I4533" s="142" t="s">
        <v>130</v>
      </c>
      <c r="J4533" s="142" t="n">
        <v>318.7</v>
      </c>
    </row>
    <row r="4534" customFormat="false" ht="12.75" hidden="false" customHeight="false" outlineLevel="0" collapsed="false">
      <c r="A4534" s="142" t="s">
        <v>9375</v>
      </c>
      <c r="B4534" s="663" t="str">
        <f aca="false">C4534&amp;D4534&amp;E4534&amp;F4534&amp;G4534&amp;H4534</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34" s="142" t="s">
        <v>9367</v>
      </c>
      <c r="D4534" s="142" t="s">
        <v>9329</v>
      </c>
      <c r="E4534" s="142" t="s">
        <v>9336</v>
      </c>
      <c r="F4534" s="142" t="s">
        <v>9331</v>
      </c>
      <c r="G4534" s="142" t="s">
        <v>9332</v>
      </c>
      <c r="H4534" s="142" t="s">
        <v>9343</v>
      </c>
      <c r="I4534" s="142" t="s">
        <v>130</v>
      </c>
      <c r="J4534" s="142" t="n">
        <v>418.81</v>
      </c>
    </row>
    <row r="4535" customFormat="false" ht="12.75" hidden="false" customHeight="false" outlineLevel="0" collapsed="false">
      <c r="A4535" s="142" t="s">
        <v>9376</v>
      </c>
      <c r="B4535" s="663" t="str">
        <f aca="false">C4535&amp;D4535&amp;E4535&amp;F4535&amp;G4535&amp;H4535</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35" s="142" t="s">
        <v>9367</v>
      </c>
      <c r="D4535" s="142" t="s">
        <v>9329</v>
      </c>
      <c r="E4535" s="142" t="s">
        <v>9336</v>
      </c>
      <c r="F4535" s="142" t="s">
        <v>9331</v>
      </c>
      <c r="G4535" s="142" t="s">
        <v>9332</v>
      </c>
      <c r="H4535" s="142" t="s">
        <v>9343</v>
      </c>
      <c r="I4535" s="142" t="s">
        <v>130</v>
      </c>
      <c r="J4535" s="142" t="n">
        <v>409.86</v>
      </c>
    </row>
    <row r="4536" customFormat="false" ht="12.75" hidden="false" customHeight="false" outlineLevel="0" collapsed="false">
      <c r="A4536" s="142" t="s">
        <v>9377</v>
      </c>
      <c r="B4536" s="663" t="str">
        <f aca="false">C4536&amp;D4536&amp;E4536&amp;F4536&amp;G4536&amp;H4536</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36" s="142" t="s">
        <v>9367</v>
      </c>
      <c r="D4536" s="142" t="s">
        <v>9329</v>
      </c>
      <c r="E4536" s="142" t="s">
        <v>9336</v>
      </c>
      <c r="F4536" s="142" t="s">
        <v>9331</v>
      </c>
      <c r="G4536" s="142" t="s">
        <v>9332</v>
      </c>
      <c r="H4536" s="142" t="s">
        <v>9346</v>
      </c>
      <c r="I4536" s="142" t="s">
        <v>130</v>
      </c>
      <c r="J4536" s="142" t="n">
        <v>468.02</v>
      </c>
    </row>
    <row r="4537" customFormat="false" ht="12.75" hidden="false" customHeight="false" outlineLevel="0" collapsed="false">
      <c r="A4537" s="142" t="s">
        <v>9378</v>
      </c>
      <c r="B4537" s="663" t="str">
        <f aca="false">C4537&amp;D4537&amp;E4537&amp;F4537&amp;G4537&amp;H4537</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37" s="142" t="s">
        <v>9367</v>
      </c>
      <c r="D4537" s="142" t="s">
        <v>9329</v>
      </c>
      <c r="E4537" s="142" t="s">
        <v>9336</v>
      </c>
      <c r="F4537" s="142" t="s">
        <v>9331</v>
      </c>
      <c r="G4537" s="142" t="s">
        <v>9332</v>
      </c>
      <c r="H4537" s="142" t="s">
        <v>9346</v>
      </c>
      <c r="I4537" s="142" t="s">
        <v>130</v>
      </c>
      <c r="J4537" s="142" t="n">
        <v>457.11</v>
      </c>
    </row>
    <row r="4538" customFormat="false" ht="12.75" hidden="false" customHeight="false" outlineLevel="0" collapsed="false">
      <c r="A4538" s="142" t="s">
        <v>9379</v>
      </c>
      <c r="B4538" s="663" t="str">
        <f aca="false">C4538&amp;D4538&amp;E4538&amp;F4538&amp;G4538&amp;H4538</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38" s="142" t="s">
        <v>9367</v>
      </c>
      <c r="D4538" s="142" t="s">
        <v>9329</v>
      </c>
      <c r="E4538" s="142" t="s">
        <v>9336</v>
      </c>
      <c r="F4538" s="142" t="s">
        <v>9331</v>
      </c>
      <c r="G4538" s="142" t="s">
        <v>9332</v>
      </c>
      <c r="H4538" s="142" t="s">
        <v>9349</v>
      </c>
      <c r="I4538" s="142" t="s">
        <v>130</v>
      </c>
      <c r="J4538" s="142" t="n">
        <v>640.42</v>
      </c>
    </row>
    <row r="4539" customFormat="false" ht="12.75" hidden="false" customHeight="false" outlineLevel="0" collapsed="false">
      <c r="A4539" s="142" t="s">
        <v>9380</v>
      </c>
      <c r="B4539" s="663" t="str">
        <f aca="false">C4539&amp;D4539&amp;E4539&amp;F4539&amp;G4539&amp;H4539</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39" s="142" t="s">
        <v>9367</v>
      </c>
      <c r="D4539" s="142" t="s">
        <v>9329</v>
      </c>
      <c r="E4539" s="142" t="s">
        <v>9336</v>
      </c>
      <c r="F4539" s="142" t="s">
        <v>9331</v>
      </c>
      <c r="G4539" s="142" t="s">
        <v>9332</v>
      </c>
      <c r="H4539" s="142" t="s">
        <v>9349</v>
      </c>
      <c r="I4539" s="142" t="s">
        <v>130</v>
      </c>
      <c r="J4539" s="142" t="n">
        <v>627.73</v>
      </c>
    </row>
    <row r="4540" customFormat="false" ht="12.75" hidden="false" customHeight="false" outlineLevel="0" collapsed="false">
      <c r="A4540" s="142" t="s">
        <v>9381</v>
      </c>
      <c r="B4540" s="663" t="str">
        <f aca="false">C4540&amp;D4540&amp;E4540&amp;F4540&amp;G4540&amp;H4540</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40" s="142" t="s">
        <v>9367</v>
      </c>
      <c r="D4540" s="142" t="s">
        <v>9329</v>
      </c>
      <c r="E4540" s="142" t="s">
        <v>9336</v>
      </c>
      <c r="F4540" s="142" t="s">
        <v>9331</v>
      </c>
      <c r="G4540" s="142" t="s">
        <v>9332</v>
      </c>
      <c r="H4540" s="142" t="s">
        <v>9382</v>
      </c>
      <c r="I4540" s="142" t="s">
        <v>130</v>
      </c>
      <c r="J4540" s="142" t="n">
        <v>798.48</v>
      </c>
    </row>
    <row r="4541" customFormat="false" ht="12.75" hidden="false" customHeight="false" outlineLevel="0" collapsed="false">
      <c r="A4541" s="142" t="s">
        <v>9383</v>
      </c>
      <c r="B4541" s="663" t="str">
        <f aca="false">C4541&amp;D4541&amp;E4541&amp;F4541&amp;G4541&amp;H4541</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41" s="142" t="s">
        <v>9367</v>
      </c>
      <c r="D4541" s="142" t="s">
        <v>9329</v>
      </c>
      <c r="E4541" s="142" t="s">
        <v>9336</v>
      </c>
      <c r="F4541" s="142" t="s">
        <v>9331</v>
      </c>
      <c r="G4541" s="142" t="s">
        <v>9332</v>
      </c>
      <c r="H4541" s="142" t="s">
        <v>9382</v>
      </c>
      <c r="I4541" s="142" t="s">
        <v>130</v>
      </c>
      <c r="J4541" s="142" t="n">
        <v>784.32</v>
      </c>
    </row>
    <row r="4542" customFormat="false" ht="12.75" hidden="false" customHeight="false" outlineLevel="0" collapsed="false">
      <c r="A4542" s="142" t="s">
        <v>9384</v>
      </c>
      <c r="B4542" s="663" t="str">
        <f aca="false">C4542&amp;D4542&amp;E4542&amp;F4542&amp;G4542&amp;H4542</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42" s="142" t="s">
        <v>9367</v>
      </c>
      <c r="D4542" s="142" t="s">
        <v>9329</v>
      </c>
      <c r="E4542" s="142" t="s">
        <v>9336</v>
      </c>
      <c r="F4542" s="142" t="s">
        <v>9331</v>
      </c>
      <c r="G4542" s="142" t="s">
        <v>9332</v>
      </c>
      <c r="H4542" s="142" t="s">
        <v>9385</v>
      </c>
      <c r="I4542" s="142" t="s">
        <v>130</v>
      </c>
      <c r="J4542" s="142" t="n">
        <v>1337.66</v>
      </c>
    </row>
    <row r="4543" customFormat="false" ht="12.75" hidden="false" customHeight="false" outlineLevel="0" collapsed="false">
      <c r="A4543" s="142" t="s">
        <v>9386</v>
      </c>
      <c r="B4543" s="663" t="str">
        <f aca="false">C4543&amp;D4543&amp;E4543&amp;F4543&amp;G4543&amp;H4543</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43" s="142" t="s">
        <v>9367</v>
      </c>
      <c r="D4543" s="142" t="s">
        <v>9329</v>
      </c>
      <c r="E4543" s="142" t="s">
        <v>9336</v>
      </c>
      <c r="F4543" s="142" t="s">
        <v>9331</v>
      </c>
      <c r="G4543" s="142" t="s">
        <v>9332</v>
      </c>
      <c r="H4543" s="142" t="s">
        <v>9385</v>
      </c>
      <c r="I4543" s="142" t="s">
        <v>130</v>
      </c>
      <c r="J4543" s="142" t="n">
        <v>1320.16</v>
      </c>
    </row>
    <row r="4544" customFormat="false" ht="12.75" hidden="false" customHeight="false" outlineLevel="0" collapsed="false">
      <c r="A4544" s="142" t="s">
        <v>9387</v>
      </c>
      <c r="B4544" s="663" t="str">
        <f aca="false">C4544&amp;D4544&amp;E4544&amp;F4544&amp;G4544&amp;H4544</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44" s="142" t="s">
        <v>9367</v>
      </c>
      <c r="D4544" s="142" t="s">
        <v>9329</v>
      </c>
      <c r="E4544" s="142" t="s">
        <v>9336</v>
      </c>
      <c r="F4544" s="142" t="s">
        <v>9331</v>
      </c>
      <c r="G4544" s="142" t="s">
        <v>9332</v>
      </c>
      <c r="H4544" s="142" t="s">
        <v>9388</v>
      </c>
      <c r="I4544" s="142" t="s">
        <v>130</v>
      </c>
      <c r="J4544" s="142" t="n">
        <v>1938.62</v>
      </c>
    </row>
    <row r="4545" customFormat="false" ht="12.75" hidden="false" customHeight="false" outlineLevel="0" collapsed="false">
      <c r="A4545" s="142" t="s">
        <v>9389</v>
      </c>
      <c r="B4545" s="663" t="str">
        <f aca="false">C4545&amp;D4545&amp;E4545&amp;F4545&amp;G4545&amp;H4545</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45" s="142" t="s">
        <v>9367</v>
      </c>
      <c r="D4545" s="142" t="s">
        <v>9329</v>
      </c>
      <c r="E4545" s="142" t="s">
        <v>9336</v>
      </c>
      <c r="F4545" s="142" t="s">
        <v>9331</v>
      </c>
      <c r="G4545" s="142" t="s">
        <v>9332</v>
      </c>
      <c r="H4545" s="142" t="s">
        <v>9388</v>
      </c>
      <c r="I4545" s="142" t="s">
        <v>130</v>
      </c>
      <c r="J4545" s="142" t="n">
        <v>1916.88</v>
      </c>
    </row>
    <row r="4546" customFormat="false" ht="12.75" hidden="false" customHeight="false" outlineLevel="0" collapsed="false">
      <c r="A4546" s="142" t="s">
        <v>9390</v>
      </c>
      <c r="B4546" s="663" t="str">
        <f aca="false">C4546&amp;D4546&amp;E4546&amp;F4546&amp;G4546&amp;H4546</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546" s="142" t="s">
        <v>9391</v>
      </c>
      <c r="D4546" s="142" t="s">
        <v>9329</v>
      </c>
      <c r="E4546" s="142" t="s">
        <v>9336</v>
      </c>
      <c r="F4546" s="142" t="s">
        <v>9331</v>
      </c>
      <c r="G4546" s="142" t="s">
        <v>9332</v>
      </c>
      <c r="H4546" s="142" t="s">
        <v>9333</v>
      </c>
      <c r="I4546" s="142" t="s">
        <v>130</v>
      </c>
      <c r="J4546" s="142" t="n">
        <v>244.09</v>
      </c>
    </row>
    <row r="4547" customFormat="false" ht="12.75" hidden="false" customHeight="false" outlineLevel="0" collapsed="false">
      <c r="A4547" s="142" t="s">
        <v>9392</v>
      </c>
      <c r="B4547" s="663" t="str">
        <f aca="false">C4547&amp;D4547&amp;E4547&amp;F4547&amp;G4547&amp;H4547</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547" s="142" t="s">
        <v>9391</v>
      </c>
      <c r="D4547" s="142" t="s">
        <v>9329</v>
      </c>
      <c r="E4547" s="142" t="s">
        <v>9336</v>
      </c>
      <c r="F4547" s="142" t="s">
        <v>9331</v>
      </c>
      <c r="G4547" s="142" t="s">
        <v>9332</v>
      </c>
      <c r="H4547" s="142" t="s">
        <v>9333</v>
      </c>
      <c r="I4547" s="142" t="s">
        <v>130</v>
      </c>
      <c r="J4547" s="142" t="n">
        <v>239.52</v>
      </c>
    </row>
    <row r="4548" customFormat="false" ht="12.75" hidden="false" customHeight="false" outlineLevel="0" collapsed="false">
      <c r="A4548" s="142" t="s">
        <v>9393</v>
      </c>
      <c r="B4548" s="663" t="str">
        <f aca="false">C4548&amp;D4548&amp;E4548&amp;F4548&amp;G4548&amp;H4548</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548" s="142" t="s">
        <v>9391</v>
      </c>
      <c r="D4548" s="142" t="s">
        <v>9329</v>
      </c>
      <c r="E4548" s="142" t="s">
        <v>9336</v>
      </c>
      <c r="F4548" s="142" t="s">
        <v>9331</v>
      </c>
      <c r="G4548" s="142" t="s">
        <v>9332</v>
      </c>
      <c r="H4548" s="142" t="s">
        <v>9337</v>
      </c>
      <c r="I4548" s="142" t="s">
        <v>130</v>
      </c>
      <c r="J4548" s="142" t="n">
        <v>355.27</v>
      </c>
    </row>
    <row r="4549" customFormat="false" ht="12.75" hidden="false" customHeight="false" outlineLevel="0" collapsed="false">
      <c r="A4549" s="142" t="s">
        <v>9394</v>
      </c>
      <c r="B4549" s="663" t="str">
        <f aca="false">C4549&amp;D4549&amp;E4549&amp;F4549&amp;G4549&amp;H4549</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549" s="142" t="s">
        <v>9391</v>
      </c>
      <c r="D4549" s="142" t="s">
        <v>9329</v>
      </c>
      <c r="E4549" s="142" t="s">
        <v>9336</v>
      </c>
      <c r="F4549" s="142" t="s">
        <v>9331</v>
      </c>
      <c r="G4549" s="142" t="s">
        <v>9332</v>
      </c>
      <c r="H4549" s="142" t="s">
        <v>9337</v>
      </c>
      <c r="I4549" s="142" t="s">
        <v>130</v>
      </c>
      <c r="J4549" s="142" t="n">
        <v>348.99</v>
      </c>
    </row>
    <row r="4550" customFormat="false" ht="12.75" hidden="false" customHeight="false" outlineLevel="0" collapsed="false">
      <c r="A4550" s="142" t="s">
        <v>9395</v>
      </c>
      <c r="B4550" s="663" t="str">
        <f aca="false">C4550&amp;D4550&amp;E4550&amp;F4550&amp;G4550&amp;H4550</f>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550" s="142" t="s">
        <v>9391</v>
      </c>
      <c r="D4550" s="142" t="s">
        <v>9370</v>
      </c>
      <c r="E4550" s="142" t="s">
        <v>9336</v>
      </c>
      <c r="F4550" s="142" t="s">
        <v>9331</v>
      </c>
      <c r="G4550" s="142" t="s">
        <v>9332</v>
      </c>
      <c r="H4550" s="142" t="s">
        <v>9340</v>
      </c>
      <c r="I4550" s="142" t="s">
        <v>130</v>
      </c>
      <c r="J4550" s="142" t="n">
        <v>439.09</v>
      </c>
    </row>
    <row r="4551" customFormat="false" ht="12.75" hidden="false" customHeight="false" outlineLevel="0" collapsed="false">
      <c r="A4551" s="142" t="s">
        <v>9396</v>
      </c>
      <c r="B4551" s="663" t="str">
        <f aca="false">C4551&amp;D4551&amp;E4551&amp;F4551&amp;G4551&amp;H4551</f>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551" s="142" t="s">
        <v>9391</v>
      </c>
      <c r="D4551" s="142" t="s">
        <v>9370</v>
      </c>
      <c r="E4551" s="142" t="s">
        <v>9336</v>
      </c>
      <c r="F4551" s="142" t="s">
        <v>9331</v>
      </c>
      <c r="G4551" s="142" t="s">
        <v>9332</v>
      </c>
      <c r="H4551" s="142" t="s">
        <v>9340</v>
      </c>
      <c r="I4551" s="142" t="s">
        <v>130</v>
      </c>
      <c r="J4551" s="142" t="n">
        <v>431.56</v>
      </c>
    </row>
    <row r="4552" customFormat="false" ht="12.75" hidden="false" customHeight="false" outlineLevel="0" collapsed="false">
      <c r="A4552" s="142" t="s">
        <v>9397</v>
      </c>
      <c r="B4552" s="663" t="str">
        <f aca="false">C4552&amp;D4552&amp;E4552&amp;F4552&amp;G4552&amp;H4552</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52" s="142" t="s">
        <v>9391</v>
      </c>
      <c r="D4552" s="142" t="s">
        <v>9329</v>
      </c>
      <c r="E4552" s="142" t="s">
        <v>9336</v>
      </c>
      <c r="F4552" s="142" t="s">
        <v>9331</v>
      </c>
      <c r="G4552" s="142" t="s">
        <v>9332</v>
      </c>
      <c r="H4552" s="142" t="s">
        <v>9343</v>
      </c>
      <c r="I4552" s="142" t="s">
        <v>130</v>
      </c>
      <c r="J4552" s="142" t="n">
        <v>560.23</v>
      </c>
    </row>
    <row r="4553" customFormat="false" ht="12.75" hidden="false" customHeight="false" outlineLevel="0" collapsed="false">
      <c r="A4553" s="142" t="s">
        <v>9398</v>
      </c>
      <c r="B4553" s="663" t="str">
        <f aca="false">C4553&amp;D4553&amp;E4553&amp;F4553&amp;G4553&amp;H4553</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53" s="142" t="s">
        <v>9391</v>
      </c>
      <c r="D4553" s="142" t="s">
        <v>9329</v>
      </c>
      <c r="E4553" s="142" t="s">
        <v>9336</v>
      </c>
      <c r="F4553" s="142" t="s">
        <v>9331</v>
      </c>
      <c r="G4553" s="142" t="s">
        <v>9332</v>
      </c>
      <c r="H4553" s="142" t="s">
        <v>9343</v>
      </c>
      <c r="I4553" s="142" t="s">
        <v>130</v>
      </c>
      <c r="J4553" s="142" t="n">
        <v>551.29</v>
      </c>
    </row>
    <row r="4554" customFormat="false" ht="12.75" hidden="false" customHeight="false" outlineLevel="0" collapsed="false">
      <c r="A4554" s="142" t="s">
        <v>9399</v>
      </c>
      <c r="B4554" s="663" t="str">
        <f aca="false">C4554&amp;D4554&amp;E4554&amp;F4554&amp;G4554&amp;H4554</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54" s="142" t="s">
        <v>9391</v>
      </c>
      <c r="D4554" s="142" t="s">
        <v>9329</v>
      </c>
      <c r="E4554" s="142" t="s">
        <v>9336</v>
      </c>
      <c r="F4554" s="142" t="s">
        <v>9331</v>
      </c>
      <c r="G4554" s="142" t="s">
        <v>9332</v>
      </c>
      <c r="H4554" s="142" t="s">
        <v>9346</v>
      </c>
      <c r="I4554" s="142" t="s">
        <v>130</v>
      </c>
      <c r="J4554" s="142" t="n">
        <v>688.01</v>
      </c>
    </row>
    <row r="4555" customFormat="false" ht="12.75" hidden="false" customHeight="false" outlineLevel="0" collapsed="false">
      <c r="A4555" s="142" t="s">
        <v>9400</v>
      </c>
      <c r="B4555" s="663" t="str">
        <f aca="false">C4555&amp;D4555&amp;E4555&amp;F4555&amp;G4555&amp;H4555</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55" s="142" t="s">
        <v>9391</v>
      </c>
      <c r="D4555" s="142" t="s">
        <v>9329</v>
      </c>
      <c r="E4555" s="142" t="s">
        <v>9336</v>
      </c>
      <c r="F4555" s="142" t="s">
        <v>9331</v>
      </c>
      <c r="G4555" s="142" t="s">
        <v>9332</v>
      </c>
      <c r="H4555" s="142" t="s">
        <v>9346</v>
      </c>
      <c r="I4555" s="142" t="s">
        <v>130</v>
      </c>
      <c r="J4555" s="142" t="n">
        <v>677.1</v>
      </c>
    </row>
    <row r="4556" customFormat="false" ht="12.75" hidden="false" customHeight="false" outlineLevel="0" collapsed="false">
      <c r="A4556" s="142" t="s">
        <v>9401</v>
      </c>
      <c r="B4556" s="663" t="str">
        <f aca="false">C4556&amp;D4556&amp;E4556&amp;F4556&amp;G4556&amp;H4556</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56" s="142" t="s">
        <v>9391</v>
      </c>
      <c r="D4556" s="142" t="s">
        <v>9329</v>
      </c>
      <c r="E4556" s="142" t="s">
        <v>9336</v>
      </c>
      <c r="F4556" s="142" t="s">
        <v>9331</v>
      </c>
      <c r="G4556" s="142" t="s">
        <v>9332</v>
      </c>
      <c r="H4556" s="142" t="s">
        <v>9349</v>
      </c>
      <c r="I4556" s="142" t="s">
        <v>130</v>
      </c>
      <c r="J4556" s="142" t="n">
        <v>864.12</v>
      </c>
    </row>
    <row r="4557" customFormat="false" ht="12.75" hidden="false" customHeight="false" outlineLevel="0" collapsed="false">
      <c r="A4557" s="142" t="s">
        <v>9402</v>
      </c>
      <c r="B4557" s="663" t="str">
        <f aca="false">C4557&amp;D4557&amp;E4557&amp;F4557&amp;G4557&amp;H4557</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57" s="142" t="s">
        <v>9391</v>
      </c>
      <c r="D4557" s="142" t="s">
        <v>9329</v>
      </c>
      <c r="E4557" s="142" t="s">
        <v>9336</v>
      </c>
      <c r="F4557" s="142" t="s">
        <v>9331</v>
      </c>
      <c r="G4557" s="142" t="s">
        <v>9332</v>
      </c>
      <c r="H4557" s="142" t="s">
        <v>9349</v>
      </c>
      <c r="I4557" s="142" t="s">
        <v>130</v>
      </c>
      <c r="J4557" s="142" t="n">
        <v>851.43</v>
      </c>
    </row>
    <row r="4558" customFormat="false" ht="12.75" hidden="false" customHeight="false" outlineLevel="0" collapsed="false">
      <c r="A4558" s="142" t="s">
        <v>9403</v>
      </c>
      <c r="B4558" s="663" t="str">
        <f aca="false">C4558&amp;D4558&amp;E4558&amp;F4558&amp;G4558&amp;H4558</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58" s="142" t="s">
        <v>9391</v>
      </c>
      <c r="D4558" s="142" t="s">
        <v>9329</v>
      </c>
      <c r="E4558" s="142" t="s">
        <v>9336</v>
      </c>
      <c r="F4558" s="142" t="s">
        <v>9331</v>
      </c>
      <c r="G4558" s="142" t="s">
        <v>9332</v>
      </c>
      <c r="H4558" s="142" t="s">
        <v>9382</v>
      </c>
      <c r="I4558" s="142" t="s">
        <v>130</v>
      </c>
      <c r="J4558" s="142" t="n">
        <v>1059.48</v>
      </c>
    </row>
    <row r="4559" customFormat="false" ht="12.75" hidden="false" customHeight="false" outlineLevel="0" collapsed="false">
      <c r="A4559" s="142" t="s">
        <v>9404</v>
      </c>
      <c r="B4559" s="663" t="str">
        <f aca="false">C4559&amp;D4559&amp;E4559&amp;F4559&amp;G4559&amp;H4559</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59" s="142" t="s">
        <v>9391</v>
      </c>
      <c r="D4559" s="142" t="s">
        <v>9329</v>
      </c>
      <c r="E4559" s="142" t="s">
        <v>9336</v>
      </c>
      <c r="F4559" s="142" t="s">
        <v>9331</v>
      </c>
      <c r="G4559" s="142" t="s">
        <v>9332</v>
      </c>
      <c r="H4559" s="142" t="s">
        <v>9382</v>
      </c>
      <c r="I4559" s="142" t="s">
        <v>130</v>
      </c>
      <c r="J4559" s="142" t="n">
        <v>1045.33</v>
      </c>
    </row>
    <row r="4560" customFormat="false" ht="12.75" hidden="false" customHeight="false" outlineLevel="0" collapsed="false">
      <c r="A4560" s="142" t="s">
        <v>9405</v>
      </c>
      <c r="B4560" s="663" t="str">
        <f aca="false">C4560&amp;D4560&amp;E4560&amp;F4560&amp;G4560&amp;H4560</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60" s="142" t="s">
        <v>9391</v>
      </c>
      <c r="D4560" s="142" t="s">
        <v>9329</v>
      </c>
      <c r="E4560" s="142" t="s">
        <v>9336</v>
      </c>
      <c r="F4560" s="142" t="s">
        <v>9331</v>
      </c>
      <c r="G4560" s="142" t="s">
        <v>9332</v>
      </c>
      <c r="H4560" s="142" t="s">
        <v>9385</v>
      </c>
      <c r="I4560" s="142" t="s">
        <v>130</v>
      </c>
      <c r="J4560" s="142" t="n">
        <v>1492.88</v>
      </c>
    </row>
    <row r="4561" customFormat="false" ht="12.75" hidden="false" customHeight="false" outlineLevel="0" collapsed="false">
      <c r="A4561" s="142" t="s">
        <v>9406</v>
      </c>
      <c r="B4561" s="663" t="str">
        <f aca="false">C4561&amp;D4561&amp;E4561&amp;F4561&amp;G4561&amp;H4561</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61" s="142" t="s">
        <v>9391</v>
      </c>
      <c r="D4561" s="142" t="s">
        <v>9329</v>
      </c>
      <c r="E4561" s="142" t="s">
        <v>9336</v>
      </c>
      <c r="F4561" s="142" t="s">
        <v>9331</v>
      </c>
      <c r="G4561" s="142" t="s">
        <v>9332</v>
      </c>
      <c r="H4561" s="142" t="s">
        <v>9385</v>
      </c>
      <c r="I4561" s="142" t="s">
        <v>130</v>
      </c>
      <c r="J4561" s="142" t="n">
        <v>1475.38</v>
      </c>
    </row>
    <row r="4562" customFormat="false" ht="12.75" hidden="false" customHeight="false" outlineLevel="0" collapsed="false">
      <c r="A4562" s="142" t="s">
        <v>9407</v>
      </c>
      <c r="B4562" s="663" t="str">
        <f aca="false">C4562&amp;D4562&amp;E4562&amp;F4562&amp;G4562&amp;H4562</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62" s="142" t="s">
        <v>9391</v>
      </c>
      <c r="D4562" s="142" t="s">
        <v>9329</v>
      </c>
      <c r="E4562" s="142" t="s">
        <v>9336</v>
      </c>
      <c r="F4562" s="142" t="s">
        <v>9331</v>
      </c>
      <c r="G4562" s="142" t="s">
        <v>9332</v>
      </c>
      <c r="H4562" s="142" t="s">
        <v>9388</v>
      </c>
      <c r="I4562" s="142" t="s">
        <v>130</v>
      </c>
      <c r="J4562" s="142" t="n">
        <v>2174.33</v>
      </c>
    </row>
    <row r="4563" customFormat="false" ht="12.75" hidden="false" customHeight="false" outlineLevel="0" collapsed="false">
      <c r="A4563" s="142" t="s">
        <v>9408</v>
      </c>
      <c r="B4563" s="663" t="str">
        <f aca="false">C4563&amp;D4563&amp;E4563&amp;F4563&amp;G4563&amp;H4563</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63" s="142" t="s">
        <v>9391</v>
      </c>
      <c r="D4563" s="142" t="s">
        <v>9329</v>
      </c>
      <c r="E4563" s="142" t="s">
        <v>9336</v>
      </c>
      <c r="F4563" s="142" t="s">
        <v>9331</v>
      </c>
      <c r="G4563" s="142" t="s">
        <v>9332</v>
      </c>
      <c r="H4563" s="142" t="s">
        <v>9388</v>
      </c>
      <c r="I4563" s="142" t="s">
        <v>130</v>
      </c>
      <c r="J4563" s="142" t="n">
        <v>2152.59</v>
      </c>
    </row>
    <row r="4564" customFormat="false" ht="12.75" hidden="false" customHeight="false" outlineLevel="0" collapsed="false">
      <c r="A4564" s="142" t="s">
        <v>9409</v>
      </c>
      <c r="B4564" s="663" t="str">
        <f aca="false">C4564&amp;D4564&amp;E4564&amp;F4564&amp;G4564&amp;H4564</f>
        <v>CALHA MEIO-TUBO CIRCULAR DE CONCRETO VIBRADO,DIAMETRO INTERNO DE 300MM,INCLUSIVE ACERTO DE FUNDO DE VALA.FORNECIMENTO EASSENTAMENTO</v>
      </c>
      <c r="C4564" s="142" t="s">
        <v>9410</v>
      </c>
      <c r="D4564" s="142" t="s">
        <v>9411</v>
      </c>
      <c r="E4564" s="142" t="s">
        <v>9412</v>
      </c>
      <c r="I4564" s="142" t="s">
        <v>130</v>
      </c>
      <c r="J4564" s="142" t="n">
        <v>49.81</v>
      </c>
    </row>
    <row r="4565" customFormat="false" ht="12.75" hidden="false" customHeight="false" outlineLevel="0" collapsed="false">
      <c r="A4565" s="142" t="s">
        <v>9413</v>
      </c>
      <c r="B4565" s="663" t="str">
        <f aca="false">C4565&amp;D4565&amp;E4565&amp;F4565&amp;G4565&amp;H4565</f>
        <v>CALHA MEIO-TUBO CIRCULAR DE CONCRETO VIBRADO,DIAMETRO INTERNO DE 300MM,INCLUSIVE ACERTO DE FUNDO DE VALA.FORNECIMENTO EASSENTAMENTO</v>
      </c>
      <c r="C4565" s="142" t="s">
        <v>9410</v>
      </c>
      <c r="D4565" s="142" t="s">
        <v>9411</v>
      </c>
      <c r="E4565" s="142" t="s">
        <v>9412</v>
      </c>
      <c r="I4565" s="142" t="s">
        <v>130</v>
      </c>
      <c r="J4565" s="142" t="n">
        <v>47.41</v>
      </c>
    </row>
    <row r="4566" customFormat="false" ht="12.75" hidden="false" customHeight="false" outlineLevel="0" collapsed="false">
      <c r="A4566" s="142" t="s">
        <v>9414</v>
      </c>
      <c r="B4566" s="663" t="str">
        <f aca="false">C4566&amp;D4566&amp;E4566&amp;F4566&amp;G4566&amp;H4566</f>
        <v>CALHA MEIO-TUBO CIRCULAR DE CONCRETO VIBRADO,DIAMETRO INTERNO DE 400MM,INCLUSIVE ACERTO DE FUNDO DE VALA.FORNECIMENTO EASSENTAMENTO</v>
      </c>
      <c r="C4566" s="142" t="s">
        <v>9410</v>
      </c>
      <c r="D4566" s="142" t="s">
        <v>9415</v>
      </c>
      <c r="E4566" s="142" t="s">
        <v>9412</v>
      </c>
      <c r="I4566" s="142" t="s">
        <v>130</v>
      </c>
      <c r="J4566" s="142" t="n">
        <v>70.1</v>
      </c>
    </row>
    <row r="4567" customFormat="false" ht="12.75" hidden="false" customHeight="false" outlineLevel="0" collapsed="false">
      <c r="A4567" s="142" t="s">
        <v>9416</v>
      </c>
      <c r="B4567" s="663" t="str">
        <f aca="false">C4567&amp;D4567&amp;E4567&amp;F4567&amp;G4567&amp;H4567</f>
        <v>CALHA MEIO-TUBO CIRCULAR DE CONCRETO VIBRADO,DIAMETRO INTERNO DE 400MM,INCLUSIVE ACERTO DE FUNDO DE VALA.FORNECIMENTO EASSENTAMENTO</v>
      </c>
      <c r="C4567" s="142" t="s">
        <v>9410</v>
      </c>
      <c r="D4567" s="142" t="s">
        <v>9415</v>
      </c>
      <c r="E4567" s="142" t="s">
        <v>9412</v>
      </c>
      <c r="I4567" s="142" t="s">
        <v>130</v>
      </c>
      <c r="J4567" s="142" t="n">
        <v>65.45</v>
      </c>
    </row>
    <row r="4568" customFormat="false" ht="12.75" hidden="false" customHeight="false" outlineLevel="0" collapsed="false">
      <c r="A4568" s="142" t="s">
        <v>9417</v>
      </c>
      <c r="B4568" s="663" t="str">
        <f aca="false">C4568&amp;D4568&amp;E4568&amp;F4568&amp;G4568&amp;H4568</f>
        <v>CALHA DE MEIO-TUBO CIRCULAR DE CONCRETO VIBRADO,DIAMETRO INTERNO DE 500MM,INCLUSIVE ACERTO DE FUNDO DE VALA.FORNECIMENTO E ASSENTAMENTO</v>
      </c>
      <c r="C4568" s="142" t="s">
        <v>9418</v>
      </c>
      <c r="D4568" s="142" t="s">
        <v>9419</v>
      </c>
      <c r="E4568" s="142" t="s">
        <v>9420</v>
      </c>
      <c r="I4568" s="142" t="s">
        <v>130</v>
      </c>
      <c r="J4568" s="142" t="n">
        <v>117.41</v>
      </c>
    </row>
    <row r="4569" customFormat="false" ht="12.75" hidden="false" customHeight="false" outlineLevel="0" collapsed="false">
      <c r="A4569" s="142" t="s">
        <v>9421</v>
      </c>
      <c r="B4569" s="663" t="str">
        <f aca="false">C4569&amp;D4569&amp;E4569&amp;F4569&amp;G4569&amp;H4569</f>
        <v>CALHA DE MEIO-TUBO CIRCULAR DE CONCRETO VIBRADO,DIAMETRO INTERNO DE 500MM,INCLUSIVE ACERTO DE FUNDO DE VALA.FORNECIMENTO E ASSENTAMENTO</v>
      </c>
      <c r="C4569" s="142" t="s">
        <v>9418</v>
      </c>
      <c r="D4569" s="142" t="s">
        <v>9419</v>
      </c>
      <c r="E4569" s="142" t="s">
        <v>9420</v>
      </c>
      <c r="I4569" s="142" t="s">
        <v>130</v>
      </c>
      <c r="J4569" s="142" t="n">
        <v>109.8</v>
      </c>
    </row>
    <row r="4570" customFormat="false" ht="12.75" hidden="false" customHeight="false" outlineLevel="0" collapsed="false">
      <c r="A4570" s="142" t="s">
        <v>9422</v>
      </c>
      <c r="B4570" s="663" t="str">
        <f aca="false">C4570&amp;D4570&amp;E4570&amp;F4570&amp;G4570&amp;H4570</f>
        <v>CALHA MEIO-TUBO CIRCULAR DE CONCRETO VIBRADO,DIAMETRO INTERNO DE 600MM,INCLUSIVE ACERTO DE FUNDO DE VALA.FORNECIMENTO EASSENTAMENTO</v>
      </c>
      <c r="C4570" s="142" t="s">
        <v>9410</v>
      </c>
      <c r="D4570" s="142" t="s">
        <v>9423</v>
      </c>
      <c r="E4570" s="142" t="s">
        <v>9412</v>
      </c>
      <c r="I4570" s="142" t="s">
        <v>130</v>
      </c>
      <c r="J4570" s="142" t="n">
        <v>151.54</v>
      </c>
    </row>
    <row r="4571" customFormat="false" ht="12.75" hidden="false" customHeight="false" outlineLevel="0" collapsed="false">
      <c r="A4571" s="142" t="s">
        <v>9424</v>
      </c>
      <c r="B4571" s="663" t="str">
        <f aca="false">C4571&amp;D4571&amp;E4571&amp;F4571&amp;G4571&amp;H4571</f>
        <v>CALHA MEIO-TUBO CIRCULAR DE CONCRETO VIBRADO,DIAMETRO INTERNO DE 600MM,INCLUSIVE ACERTO DE FUNDO DE VALA.FORNECIMENTO EASSENTAMENTO</v>
      </c>
      <c r="C4571" s="142" t="s">
        <v>9410</v>
      </c>
      <c r="D4571" s="142" t="s">
        <v>9423</v>
      </c>
      <c r="E4571" s="142" t="s">
        <v>9412</v>
      </c>
      <c r="I4571" s="142" t="s">
        <v>130</v>
      </c>
      <c r="J4571" s="142" t="n">
        <v>139.93</v>
      </c>
    </row>
    <row r="4572" customFormat="false" ht="12.75" hidden="false" customHeight="false" outlineLevel="0" collapsed="false">
      <c r="A4572" s="142" t="s">
        <v>9425</v>
      </c>
      <c r="B4572" s="663" t="str">
        <f aca="false">C4572&amp;D4572&amp;E4572&amp;F4572&amp;G4572&amp;H4572</f>
        <v>CALHA MEIO-TUBO CIRCULAR DE CONCRETO VIBRADO,DIAMETRO INTERNO DE 800MM,INCLUSIVE ACERTO DE FUNDO DE VALA.FORNECIMENTO EASSENTAMENTO</v>
      </c>
      <c r="C4572" s="142" t="s">
        <v>9410</v>
      </c>
      <c r="D4572" s="142" t="s">
        <v>9426</v>
      </c>
      <c r="E4572" s="142" t="s">
        <v>9412</v>
      </c>
      <c r="I4572" s="142" t="s">
        <v>130</v>
      </c>
      <c r="J4572" s="142" t="n">
        <v>340.61</v>
      </c>
    </row>
    <row r="4573" customFormat="false" ht="12.75" hidden="false" customHeight="false" outlineLevel="0" collapsed="false">
      <c r="A4573" s="142" t="s">
        <v>9427</v>
      </c>
      <c r="B4573" s="663" t="str">
        <f aca="false">C4573&amp;D4573&amp;E4573&amp;F4573&amp;G4573&amp;H4573</f>
        <v>CALHA MEIO-TUBO CIRCULAR DE CONCRETO VIBRADO,DIAMETRO INTERNO DE 800MM,INCLUSIVE ACERTO DE FUNDO DE VALA.FORNECIMENTO EASSENTAMENTO</v>
      </c>
      <c r="C4573" s="142" t="s">
        <v>9410</v>
      </c>
      <c r="D4573" s="142" t="s">
        <v>9426</v>
      </c>
      <c r="E4573" s="142" t="s">
        <v>9412</v>
      </c>
      <c r="I4573" s="142" t="s">
        <v>130</v>
      </c>
      <c r="J4573" s="142" t="n">
        <v>329.32</v>
      </c>
    </row>
    <row r="4574" customFormat="false" ht="12.75" hidden="false" customHeight="false" outlineLevel="0" collapsed="false">
      <c r="A4574" s="142" t="s">
        <v>9428</v>
      </c>
      <c r="B4574" s="663" t="str">
        <f aca="false">C4574&amp;D4574&amp;E4574&amp;F4574&amp;G4574&amp;H4574</f>
        <v>CALHA MEIO-TUBO CIRCULAR DE CONCRETO VIBRADO,DIAMETRO INTERNO DE 1000MM,INCLUSIVE ACERTO DE FUNDO DE VALA.FORNECIMENTO E ASSENTAMENTO</v>
      </c>
      <c r="C4574" s="142" t="s">
        <v>9410</v>
      </c>
      <c r="D4574" s="142" t="s">
        <v>9429</v>
      </c>
      <c r="E4574" s="142" t="s">
        <v>5836</v>
      </c>
      <c r="I4574" s="142" t="s">
        <v>130</v>
      </c>
      <c r="J4574" s="142" t="n">
        <v>421.15</v>
      </c>
    </row>
    <row r="4575" customFormat="false" ht="12.75" hidden="false" customHeight="false" outlineLevel="0" collapsed="false">
      <c r="A4575" s="142" t="s">
        <v>9430</v>
      </c>
      <c r="B4575" s="663" t="str">
        <f aca="false">C4575&amp;D4575&amp;E4575&amp;F4575&amp;G4575&amp;H4575</f>
        <v>CALHA MEIO-TUBO CIRCULAR DE CONCRETO VIBRADO,DIAMETRO INTERNO DE 1000MM,INCLUSIVE ACERTO DE FUNDO DE VALA.FORNECIMENTO E ASSENTAMENTO</v>
      </c>
      <c r="C4575" s="142" t="s">
        <v>9410</v>
      </c>
      <c r="D4575" s="142" t="s">
        <v>9429</v>
      </c>
      <c r="E4575" s="142" t="s">
        <v>5836</v>
      </c>
      <c r="I4575" s="142" t="s">
        <v>130</v>
      </c>
      <c r="J4575" s="142" t="n">
        <v>405.32</v>
      </c>
    </row>
    <row r="4576" customFormat="false" ht="12.75" hidden="false" customHeight="false" outlineLevel="0" collapsed="false">
      <c r="A4576" s="142" t="s">
        <v>9431</v>
      </c>
      <c r="B4576" s="663" t="str">
        <f aca="false">C4576&amp;D4576&amp;E4576&amp;F4576&amp;G4576&amp;H4576</f>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576" s="142" t="s">
        <v>9432</v>
      </c>
      <c r="D4576" s="142" t="s">
        <v>9433</v>
      </c>
      <c r="E4576" s="142" t="s">
        <v>9434</v>
      </c>
      <c r="F4576" s="142" t="s">
        <v>9435</v>
      </c>
      <c r="G4576" s="142" t="s">
        <v>9436</v>
      </c>
      <c r="H4576" s="142" t="s">
        <v>9437</v>
      </c>
      <c r="I4576" s="142" t="s">
        <v>130</v>
      </c>
      <c r="J4576" s="142" t="n">
        <v>57.67</v>
      </c>
    </row>
    <row r="4577" customFormat="false" ht="12.75" hidden="false" customHeight="false" outlineLevel="0" collapsed="false">
      <c r="A4577" s="142" t="s">
        <v>9438</v>
      </c>
      <c r="B4577" s="663" t="str">
        <f aca="false">C4577&amp;D4577&amp;E4577&amp;F4577&amp;G4577&amp;H4577</f>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577" s="142" t="s">
        <v>9432</v>
      </c>
      <c r="D4577" s="142" t="s">
        <v>9433</v>
      </c>
      <c r="E4577" s="142" t="s">
        <v>9434</v>
      </c>
      <c r="F4577" s="142" t="s">
        <v>9435</v>
      </c>
      <c r="G4577" s="142" t="s">
        <v>9436</v>
      </c>
      <c r="H4577" s="142" t="s">
        <v>9437</v>
      </c>
      <c r="I4577" s="142" t="s">
        <v>130</v>
      </c>
      <c r="J4577" s="142" t="n">
        <v>53.75</v>
      </c>
    </row>
    <row r="4578" customFormat="false" ht="12.75" hidden="false" customHeight="false" outlineLevel="0" collapsed="false">
      <c r="A4578" s="142" t="s">
        <v>9439</v>
      </c>
      <c r="B4578" s="663" t="str">
        <f aca="false">C4578&amp;D4578&amp;E4578&amp;F4578&amp;G4578&amp;H4578</f>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578" s="142" t="s">
        <v>9440</v>
      </c>
      <c r="D4578" s="142" t="s">
        <v>9441</v>
      </c>
      <c r="E4578" s="142" t="s">
        <v>9442</v>
      </c>
      <c r="F4578" s="142" t="s">
        <v>9443</v>
      </c>
      <c r="G4578" s="142" t="s">
        <v>9444</v>
      </c>
      <c r="H4578" s="142" t="s">
        <v>9445</v>
      </c>
      <c r="I4578" s="142" t="s">
        <v>130</v>
      </c>
      <c r="J4578" s="142" t="n">
        <v>82.35</v>
      </c>
    </row>
    <row r="4579" customFormat="false" ht="12.75" hidden="false" customHeight="false" outlineLevel="0" collapsed="false">
      <c r="A4579" s="142" t="s">
        <v>9446</v>
      </c>
      <c r="B4579" s="663" t="str">
        <f aca="false">C4579&amp;D4579&amp;E4579&amp;F4579&amp;G4579&amp;H4579</f>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579" s="142" t="s">
        <v>9440</v>
      </c>
      <c r="D4579" s="142" t="s">
        <v>9441</v>
      </c>
      <c r="E4579" s="142" t="s">
        <v>9442</v>
      </c>
      <c r="F4579" s="142" t="s">
        <v>9443</v>
      </c>
      <c r="G4579" s="142" t="s">
        <v>9444</v>
      </c>
      <c r="H4579" s="142" t="s">
        <v>9445</v>
      </c>
      <c r="I4579" s="142" t="s">
        <v>130</v>
      </c>
      <c r="J4579" s="142" t="n">
        <v>77.19</v>
      </c>
    </row>
    <row r="4580" customFormat="false" ht="12.75" hidden="false" customHeight="false" outlineLevel="0" collapsed="false">
      <c r="A4580" s="142" t="s">
        <v>9447</v>
      </c>
      <c r="B4580" s="663" t="str">
        <f aca="false">C4580&amp;D4580&amp;E4580&amp;F4580&amp;G4580&amp;H4580</f>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580" s="142" t="s">
        <v>9440</v>
      </c>
      <c r="D4580" s="142" t="s">
        <v>9448</v>
      </c>
      <c r="E4580" s="142" t="s">
        <v>9449</v>
      </c>
      <c r="F4580" s="142" t="s">
        <v>9443</v>
      </c>
      <c r="G4580" s="142" t="s">
        <v>9444</v>
      </c>
      <c r="H4580" s="142" t="s">
        <v>9445</v>
      </c>
      <c r="I4580" s="142" t="s">
        <v>130</v>
      </c>
      <c r="J4580" s="142" t="n">
        <v>109.16</v>
      </c>
    </row>
    <row r="4581" customFormat="false" ht="12.75" hidden="false" customHeight="false" outlineLevel="0" collapsed="false">
      <c r="A4581" s="142" t="s">
        <v>9450</v>
      </c>
      <c r="B4581" s="663" t="str">
        <f aca="false">C4581&amp;D4581&amp;E4581&amp;F4581&amp;G4581&amp;H4581</f>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581" s="142" t="s">
        <v>9440</v>
      </c>
      <c r="D4581" s="142" t="s">
        <v>9448</v>
      </c>
      <c r="E4581" s="142" t="s">
        <v>9449</v>
      </c>
      <c r="F4581" s="142" t="s">
        <v>9443</v>
      </c>
      <c r="G4581" s="142" t="s">
        <v>9444</v>
      </c>
      <c r="H4581" s="142" t="s">
        <v>9445</v>
      </c>
      <c r="I4581" s="142" t="s">
        <v>130</v>
      </c>
      <c r="J4581" s="142" t="n">
        <v>102.32</v>
      </c>
    </row>
    <row r="4582" customFormat="false" ht="12.75" hidden="false" customHeight="false" outlineLevel="0" collapsed="false">
      <c r="A4582" s="142" t="s">
        <v>9451</v>
      </c>
      <c r="B4582" s="663" t="str">
        <f aca="false">C4582&amp;D4582&amp;E4582&amp;F4582&amp;G4582&amp;H4582</f>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582" s="142" t="s">
        <v>9440</v>
      </c>
      <c r="D4582" s="142" t="s">
        <v>9452</v>
      </c>
      <c r="E4582" s="142" t="s">
        <v>9449</v>
      </c>
      <c r="F4582" s="142" t="s">
        <v>9443</v>
      </c>
      <c r="G4582" s="142" t="s">
        <v>9444</v>
      </c>
      <c r="H4582" s="142" t="s">
        <v>9445</v>
      </c>
      <c r="I4582" s="142" t="s">
        <v>130</v>
      </c>
      <c r="J4582" s="142" t="n">
        <v>149.66</v>
      </c>
    </row>
    <row r="4583" customFormat="false" ht="12.75" hidden="false" customHeight="false" outlineLevel="0" collapsed="false">
      <c r="A4583" s="142" t="s">
        <v>9453</v>
      </c>
      <c r="B4583" s="663" t="str">
        <f aca="false">C4583&amp;D4583&amp;E4583&amp;F4583&amp;G4583&amp;H4583</f>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583" s="142" t="s">
        <v>9440</v>
      </c>
      <c r="D4583" s="142" t="s">
        <v>9452</v>
      </c>
      <c r="E4583" s="142" t="s">
        <v>9449</v>
      </c>
      <c r="F4583" s="142" t="s">
        <v>9443</v>
      </c>
      <c r="G4583" s="142" t="s">
        <v>9444</v>
      </c>
      <c r="H4583" s="142" t="s">
        <v>9445</v>
      </c>
      <c r="I4583" s="142" t="s">
        <v>130</v>
      </c>
      <c r="J4583" s="142" t="n">
        <v>141.08</v>
      </c>
    </row>
    <row r="4584" customFormat="false" ht="12.75" hidden="false" customHeight="false" outlineLevel="0" collapsed="false">
      <c r="A4584" s="142" t="s">
        <v>9454</v>
      </c>
      <c r="B4584" s="663" t="str">
        <f aca="false">C4584&amp;D4584&amp;E4584&amp;F4584&amp;G4584&amp;H4584</f>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584" s="142" t="s">
        <v>9440</v>
      </c>
      <c r="D4584" s="142" t="s">
        <v>9455</v>
      </c>
      <c r="E4584" s="142" t="s">
        <v>8516</v>
      </c>
      <c r="F4584" s="142" t="s">
        <v>9456</v>
      </c>
      <c r="G4584" s="142" t="s">
        <v>9457</v>
      </c>
      <c r="H4584" s="142" t="s">
        <v>9458</v>
      </c>
      <c r="I4584" s="142" t="s">
        <v>130</v>
      </c>
      <c r="J4584" s="142" t="n">
        <v>188.81</v>
      </c>
    </row>
    <row r="4585" customFormat="false" ht="12.75" hidden="false" customHeight="false" outlineLevel="0" collapsed="false">
      <c r="A4585" s="142" t="s">
        <v>9459</v>
      </c>
      <c r="B4585" s="663" t="str">
        <f aca="false">C4585&amp;D4585&amp;E4585&amp;F4585&amp;G4585&amp;H4585</f>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585" s="142" t="s">
        <v>9440</v>
      </c>
      <c r="D4585" s="142" t="s">
        <v>9455</v>
      </c>
      <c r="E4585" s="142" t="s">
        <v>8516</v>
      </c>
      <c r="F4585" s="142" t="s">
        <v>9456</v>
      </c>
      <c r="G4585" s="142" t="s">
        <v>9457</v>
      </c>
      <c r="H4585" s="142" t="s">
        <v>9458</v>
      </c>
      <c r="I4585" s="142" t="s">
        <v>130</v>
      </c>
      <c r="J4585" s="142" t="n">
        <v>178.72</v>
      </c>
    </row>
    <row r="4586" customFormat="false" ht="12.75" hidden="false" customHeight="false" outlineLevel="0" collapsed="false">
      <c r="A4586" s="142" t="s">
        <v>9460</v>
      </c>
      <c r="B4586" s="663" t="str">
        <f aca="false">C4586&amp;D4586&amp;E4586&amp;F4586&amp;G4586&amp;H4586</f>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586" s="142" t="s">
        <v>9461</v>
      </c>
      <c r="D4586" s="142" t="s">
        <v>9462</v>
      </c>
      <c r="E4586" s="142" t="s">
        <v>8516</v>
      </c>
      <c r="F4586" s="142" t="s">
        <v>9456</v>
      </c>
      <c r="G4586" s="142" t="s">
        <v>9457</v>
      </c>
      <c r="H4586" s="142" t="s">
        <v>9458</v>
      </c>
      <c r="I4586" s="142" t="s">
        <v>130</v>
      </c>
      <c r="J4586" s="142" t="n">
        <v>66.99</v>
      </c>
    </row>
    <row r="4587" customFormat="false" ht="12.75" hidden="false" customHeight="false" outlineLevel="0" collapsed="false">
      <c r="A4587" s="142" t="s">
        <v>9463</v>
      </c>
      <c r="B4587" s="663" t="str">
        <f aca="false">C4587&amp;D4587&amp;E4587&amp;F4587&amp;G4587&amp;H4587</f>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587" s="142" t="s">
        <v>9461</v>
      </c>
      <c r="D4587" s="142" t="s">
        <v>9462</v>
      </c>
      <c r="E4587" s="142" t="s">
        <v>8516</v>
      </c>
      <c r="F4587" s="142" t="s">
        <v>9456</v>
      </c>
      <c r="G4587" s="142" t="s">
        <v>9457</v>
      </c>
      <c r="H4587" s="142" t="s">
        <v>9458</v>
      </c>
      <c r="I4587" s="142" t="s">
        <v>130</v>
      </c>
      <c r="J4587" s="142" t="n">
        <v>63.45</v>
      </c>
    </row>
    <row r="4588" customFormat="false" ht="12.75" hidden="false" customHeight="false" outlineLevel="0" collapsed="false">
      <c r="A4588" s="142" t="s">
        <v>9464</v>
      </c>
      <c r="B4588" s="663" t="str">
        <f aca="false">C4588&amp;D4588&amp;E4588&amp;F4588&amp;G4588&amp;H4588</f>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588" s="142" t="s">
        <v>9461</v>
      </c>
      <c r="D4588" s="142" t="s">
        <v>9441</v>
      </c>
      <c r="E4588" s="142" t="s">
        <v>9449</v>
      </c>
      <c r="F4588" s="142" t="s">
        <v>9443</v>
      </c>
      <c r="G4588" s="142" t="s">
        <v>9444</v>
      </c>
      <c r="H4588" s="142" t="s">
        <v>9445</v>
      </c>
      <c r="I4588" s="142" t="s">
        <v>130</v>
      </c>
      <c r="J4588" s="142" t="n">
        <v>85.99</v>
      </c>
    </row>
    <row r="4589" customFormat="false" ht="12.75" hidden="false" customHeight="false" outlineLevel="0" collapsed="false">
      <c r="A4589" s="142" t="s">
        <v>9465</v>
      </c>
      <c r="B4589" s="663" t="str">
        <f aca="false">C4589&amp;D4589&amp;E4589&amp;F4589&amp;G4589&amp;H4589</f>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589" s="142" t="s">
        <v>9461</v>
      </c>
      <c r="D4589" s="142" t="s">
        <v>9441</v>
      </c>
      <c r="E4589" s="142" t="s">
        <v>9449</v>
      </c>
      <c r="F4589" s="142" t="s">
        <v>9443</v>
      </c>
      <c r="G4589" s="142" t="s">
        <v>9444</v>
      </c>
      <c r="H4589" s="142" t="s">
        <v>9445</v>
      </c>
      <c r="I4589" s="142" t="s">
        <v>130</v>
      </c>
      <c r="J4589" s="142" t="n">
        <v>80.83</v>
      </c>
    </row>
    <row r="4590" customFormat="false" ht="12.75" hidden="false" customHeight="false" outlineLevel="0" collapsed="false">
      <c r="A4590" s="142" t="s">
        <v>9466</v>
      </c>
      <c r="B4590" s="663" t="str">
        <f aca="false">C4590&amp;D4590&amp;E4590&amp;F4590&amp;G4590&amp;H4590</f>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590" s="142" t="s">
        <v>9461</v>
      </c>
      <c r="D4590" s="142" t="s">
        <v>9448</v>
      </c>
      <c r="E4590" s="142" t="s">
        <v>9449</v>
      </c>
      <c r="F4590" s="142" t="s">
        <v>9443</v>
      </c>
      <c r="G4590" s="142" t="s">
        <v>9444</v>
      </c>
      <c r="H4590" s="142" t="s">
        <v>9445</v>
      </c>
      <c r="I4590" s="142" t="s">
        <v>130</v>
      </c>
      <c r="J4590" s="142" t="n">
        <v>115.96</v>
      </c>
    </row>
    <row r="4591" customFormat="false" ht="12.75" hidden="false" customHeight="false" outlineLevel="0" collapsed="false">
      <c r="A4591" s="142" t="s">
        <v>9467</v>
      </c>
      <c r="B4591" s="663" t="str">
        <f aca="false">C4591&amp;D4591&amp;E4591&amp;F4591&amp;G4591&amp;H4591</f>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591" s="142" t="s">
        <v>9461</v>
      </c>
      <c r="D4591" s="142" t="s">
        <v>9448</v>
      </c>
      <c r="E4591" s="142" t="s">
        <v>9449</v>
      </c>
      <c r="F4591" s="142" t="s">
        <v>9443</v>
      </c>
      <c r="G4591" s="142" t="s">
        <v>9444</v>
      </c>
      <c r="H4591" s="142" t="s">
        <v>9445</v>
      </c>
      <c r="I4591" s="142" t="s">
        <v>130</v>
      </c>
      <c r="J4591" s="142" t="n">
        <v>109.13</v>
      </c>
    </row>
    <row r="4592" customFormat="false" ht="12.75" hidden="false" customHeight="false" outlineLevel="0" collapsed="false">
      <c r="A4592" s="142" t="s">
        <v>9468</v>
      </c>
      <c r="B4592" s="663" t="str">
        <f aca="false">C4592&amp;D4592&amp;E4592&amp;F4592&amp;G4592&amp;H4592</f>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592" s="142" t="s">
        <v>9461</v>
      </c>
      <c r="D4592" s="142" t="s">
        <v>9469</v>
      </c>
      <c r="E4592" s="142" t="s">
        <v>9449</v>
      </c>
      <c r="F4592" s="142" t="s">
        <v>9443</v>
      </c>
      <c r="G4592" s="142" t="s">
        <v>9444</v>
      </c>
      <c r="H4592" s="142" t="s">
        <v>9445</v>
      </c>
      <c r="I4592" s="142" t="s">
        <v>130</v>
      </c>
      <c r="J4592" s="142" t="n">
        <v>158.82</v>
      </c>
    </row>
    <row r="4593" customFormat="false" ht="12.75" hidden="false" customHeight="false" outlineLevel="0" collapsed="false">
      <c r="A4593" s="142" t="s">
        <v>9470</v>
      </c>
      <c r="B4593" s="663" t="str">
        <f aca="false">C4593&amp;D4593&amp;E4593&amp;F4593&amp;G4593&amp;H4593</f>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593" s="142" t="s">
        <v>9461</v>
      </c>
      <c r="D4593" s="142" t="s">
        <v>9469</v>
      </c>
      <c r="E4593" s="142" t="s">
        <v>9449</v>
      </c>
      <c r="F4593" s="142" t="s">
        <v>9443</v>
      </c>
      <c r="G4593" s="142" t="s">
        <v>9444</v>
      </c>
      <c r="H4593" s="142" t="s">
        <v>9445</v>
      </c>
      <c r="I4593" s="142" t="s">
        <v>130</v>
      </c>
      <c r="J4593" s="142" t="n">
        <v>150.23</v>
      </c>
    </row>
    <row r="4594" customFormat="false" ht="12.75" hidden="false" customHeight="false" outlineLevel="0" collapsed="false">
      <c r="A4594" s="142" t="s">
        <v>9471</v>
      </c>
      <c r="B4594" s="663" t="str">
        <f aca="false">C4594&amp;D4594&amp;E4594&amp;F4594&amp;G4594&amp;H4594</f>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594" s="142" t="s">
        <v>9461</v>
      </c>
      <c r="D4594" s="142" t="s">
        <v>9455</v>
      </c>
      <c r="E4594" s="142" t="s">
        <v>9449</v>
      </c>
      <c r="F4594" s="142" t="s">
        <v>9443</v>
      </c>
      <c r="G4594" s="142" t="s">
        <v>9444</v>
      </c>
      <c r="H4594" s="142" t="s">
        <v>9445</v>
      </c>
      <c r="I4594" s="142" t="s">
        <v>130</v>
      </c>
      <c r="J4594" s="142" t="n">
        <v>197.08</v>
      </c>
    </row>
    <row r="4595" customFormat="false" ht="12.75" hidden="false" customHeight="false" outlineLevel="0" collapsed="false">
      <c r="A4595" s="142" t="s">
        <v>9472</v>
      </c>
      <c r="B4595" s="663" t="str">
        <f aca="false">C4595&amp;D4595&amp;E4595&amp;F4595&amp;G4595&amp;H4595</f>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595" s="142" t="s">
        <v>9461</v>
      </c>
      <c r="D4595" s="142" t="s">
        <v>9455</v>
      </c>
      <c r="E4595" s="142" t="s">
        <v>9449</v>
      </c>
      <c r="F4595" s="142" t="s">
        <v>9443</v>
      </c>
      <c r="G4595" s="142" t="s">
        <v>9444</v>
      </c>
      <c r="H4595" s="142" t="s">
        <v>9445</v>
      </c>
      <c r="I4595" s="142" t="s">
        <v>130</v>
      </c>
      <c r="J4595" s="142" t="n">
        <v>187</v>
      </c>
    </row>
    <row r="4596" customFormat="false" ht="12.75" hidden="false" customHeight="false" outlineLevel="0" collapsed="false">
      <c r="A4596" s="142" t="s">
        <v>9473</v>
      </c>
      <c r="B4596" s="663" t="str">
        <f aca="false">C4596&amp;D4596&amp;E4596&amp;F4596&amp;G4596&amp;H4596</f>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596" s="142" t="s">
        <v>9474</v>
      </c>
      <c r="D4596" s="142" t="s">
        <v>9475</v>
      </c>
      <c r="E4596" s="142" t="s">
        <v>9449</v>
      </c>
      <c r="F4596" s="142" t="s">
        <v>9443</v>
      </c>
      <c r="G4596" s="142" t="s">
        <v>9444</v>
      </c>
      <c r="H4596" s="142" t="s">
        <v>9476</v>
      </c>
      <c r="I4596" s="142" t="s">
        <v>130</v>
      </c>
      <c r="J4596" s="142" t="n">
        <v>124.89</v>
      </c>
    </row>
    <row r="4597" customFormat="false" ht="12.75" hidden="false" customHeight="false" outlineLevel="0" collapsed="false">
      <c r="A4597" s="142" t="s">
        <v>9477</v>
      </c>
      <c r="B4597" s="663" t="str">
        <f aca="false">C4597&amp;D4597&amp;E4597&amp;F4597&amp;G4597&amp;H4597</f>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597" s="142" t="s">
        <v>9474</v>
      </c>
      <c r="D4597" s="142" t="s">
        <v>9475</v>
      </c>
      <c r="E4597" s="142" t="s">
        <v>9449</v>
      </c>
      <c r="F4597" s="142" t="s">
        <v>9443</v>
      </c>
      <c r="G4597" s="142" t="s">
        <v>9444</v>
      </c>
      <c r="H4597" s="142" t="s">
        <v>9476</v>
      </c>
      <c r="I4597" s="142" t="s">
        <v>130</v>
      </c>
      <c r="J4597" s="142" t="n">
        <v>119.45</v>
      </c>
    </row>
    <row r="4598" customFormat="false" ht="12.75" hidden="false" customHeight="false" outlineLevel="0" collapsed="false">
      <c r="A4598" s="142" t="s">
        <v>9478</v>
      </c>
      <c r="B4598" s="663" t="str">
        <f aca="false">C4598&amp;D4598&amp;E4598&amp;F4598&amp;G4598&amp;H4598</f>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598" s="142" t="s">
        <v>9479</v>
      </c>
      <c r="D4598" s="142" t="s">
        <v>9480</v>
      </c>
      <c r="E4598" s="142" t="s">
        <v>9449</v>
      </c>
      <c r="F4598" s="142" t="s">
        <v>9443</v>
      </c>
      <c r="G4598" s="142" t="s">
        <v>9444</v>
      </c>
      <c r="H4598" s="142" t="s">
        <v>9476</v>
      </c>
      <c r="I4598" s="142" t="s">
        <v>130</v>
      </c>
      <c r="J4598" s="142" t="n">
        <v>137.6</v>
      </c>
    </row>
    <row r="4599" customFormat="false" ht="12.75" hidden="false" customHeight="false" outlineLevel="0" collapsed="false">
      <c r="A4599" s="142" t="s">
        <v>9481</v>
      </c>
      <c r="B4599" s="663" t="str">
        <f aca="false">C4599&amp;D4599&amp;E4599&amp;F4599&amp;G4599&amp;H4599</f>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599" s="142" t="s">
        <v>9479</v>
      </c>
      <c r="D4599" s="142" t="s">
        <v>9480</v>
      </c>
      <c r="E4599" s="142" t="s">
        <v>9449</v>
      </c>
      <c r="F4599" s="142" t="s">
        <v>9443</v>
      </c>
      <c r="G4599" s="142" t="s">
        <v>9444</v>
      </c>
      <c r="H4599" s="142" t="s">
        <v>9476</v>
      </c>
      <c r="I4599" s="142" t="s">
        <v>130</v>
      </c>
      <c r="J4599" s="142" t="n">
        <v>130.77</v>
      </c>
    </row>
    <row r="4600" customFormat="false" ht="12.75" hidden="false" customHeight="false" outlineLevel="0" collapsed="false">
      <c r="A4600" s="142" t="s">
        <v>9482</v>
      </c>
      <c r="B4600" s="663" t="str">
        <f aca="false">C4600&amp;D4600&amp;E4600&amp;F4600&amp;G4600&amp;H4600</f>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00" s="142" t="s">
        <v>9479</v>
      </c>
      <c r="D4600" s="142" t="s">
        <v>9483</v>
      </c>
      <c r="E4600" s="142" t="s">
        <v>9449</v>
      </c>
      <c r="F4600" s="142" t="s">
        <v>9443</v>
      </c>
      <c r="G4600" s="142" t="s">
        <v>9444</v>
      </c>
      <c r="H4600" s="142" t="s">
        <v>9476</v>
      </c>
      <c r="I4600" s="142" t="s">
        <v>130</v>
      </c>
      <c r="J4600" s="142" t="n">
        <v>183.35</v>
      </c>
    </row>
    <row r="4601" customFormat="false" ht="12.75" hidden="false" customHeight="false" outlineLevel="0" collapsed="false">
      <c r="A4601" s="142" t="s">
        <v>9484</v>
      </c>
      <c r="B4601" s="663" t="str">
        <f aca="false">C4601&amp;D4601&amp;E4601&amp;F4601&amp;G4601&amp;H4601</f>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01" s="142" t="s">
        <v>9479</v>
      </c>
      <c r="D4601" s="142" t="s">
        <v>9483</v>
      </c>
      <c r="E4601" s="142" t="s">
        <v>9449</v>
      </c>
      <c r="F4601" s="142" t="s">
        <v>9443</v>
      </c>
      <c r="G4601" s="142" t="s">
        <v>9444</v>
      </c>
      <c r="H4601" s="142" t="s">
        <v>9476</v>
      </c>
      <c r="I4601" s="142" t="s">
        <v>130</v>
      </c>
      <c r="J4601" s="142" t="n">
        <v>174.77</v>
      </c>
    </row>
    <row r="4602" customFormat="false" ht="12.75" hidden="false" customHeight="false" outlineLevel="0" collapsed="false">
      <c r="A4602" s="142" t="s">
        <v>9485</v>
      </c>
      <c r="B4602" s="663" t="str">
        <f aca="false">C4602&amp;D4602&amp;E4602&amp;F4602&amp;G4602&amp;H4602</f>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02" s="142" t="s">
        <v>9479</v>
      </c>
      <c r="D4602" s="142" t="s">
        <v>9486</v>
      </c>
      <c r="E4602" s="142" t="s">
        <v>9449</v>
      </c>
      <c r="F4602" s="142" t="s">
        <v>9443</v>
      </c>
      <c r="G4602" s="142" t="s">
        <v>9444</v>
      </c>
      <c r="H4602" s="142" t="s">
        <v>9476</v>
      </c>
      <c r="I4602" s="142" t="s">
        <v>130</v>
      </c>
      <c r="J4602" s="142" t="n">
        <v>224.02</v>
      </c>
    </row>
    <row r="4603" customFormat="false" ht="12.75" hidden="false" customHeight="false" outlineLevel="0" collapsed="false">
      <c r="A4603" s="142" t="s">
        <v>9487</v>
      </c>
      <c r="B4603" s="663" t="str">
        <f aca="false">C4603&amp;D4603&amp;E4603&amp;F4603&amp;G4603&amp;H4603</f>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03" s="142" t="s">
        <v>9479</v>
      </c>
      <c r="D4603" s="142" t="s">
        <v>9486</v>
      </c>
      <c r="E4603" s="142" t="s">
        <v>9449</v>
      </c>
      <c r="F4603" s="142" t="s">
        <v>9443</v>
      </c>
      <c r="G4603" s="142" t="s">
        <v>9444</v>
      </c>
      <c r="H4603" s="142" t="s">
        <v>9476</v>
      </c>
      <c r="I4603" s="142" t="s">
        <v>130</v>
      </c>
      <c r="J4603" s="142" t="n">
        <v>213.94</v>
      </c>
    </row>
    <row r="4604" customFormat="false" ht="12.75" hidden="false" customHeight="false" outlineLevel="0" collapsed="false">
      <c r="A4604" s="142" t="s">
        <v>9488</v>
      </c>
      <c r="B4604" s="663" t="str">
        <f aca="false">C4604&amp;D4604&amp;E4604&amp;F4604&amp;G4604&amp;H4604</f>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04" s="142" t="s">
        <v>9479</v>
      </c>
      <c r="D4604" s="142" t="s">
        <v>9489</v>
      </c>
      <c r="E4604" s="142" t="s">
        <v>9449</v>
      </c>
      <c r="F4604" s="142" t="s">
        <v>9443</v>
      </c>
      <c r="G4604" s="142" t="s">
        <v>9444</v>
      </c>
      <c r="H4604" s="142" t="s">
        <v>9476</v>
      </c>
      <c r="I4604" s="142" t="s">
        <v>130</v>
      </c>
      <c r="J4604" s="142" t="n">
        <v>271.54</v>
      </c>
    </row>
    <row r="4605" customFormat="false" ht="12.75" hidden="false" customHeight="false" outlineLevel="0" collapsed="false">
      <c r="A4605" s="142" t="s">
        <v>9490</v>
      </c>
      <c r="B4605" s="663" t="str">
        <f aca="false">C4605&amp;D4605&amp;E4605&amp;F4605&amp;G4605&amp;H4605</f>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05" s="142" t="s">
        <v>9479</v>
      </c>
      <c r="D4605" s="142" t="s">
        <v>9489</v>
      </c>
      <c r="E4605" s="142" t="s">
        <v>9449</v>
      </c>
      <c r="F4605" s="142" t="s">
        <v>9443</v>
      </c>
      <c r="G4605" s="142" t="s">
        <v>9444</v>
      </c>
      <c r="H4605" s="142" t="s">
        <v>9476</v>
      </c>
      <c r="I4605" s="142" t="s">
        <v>130</v>
      </c>
      <c r="J4605" s="142" t="n">
        <v>259.87</v>
      </c>
    </row>
    <row r="4606" customFormat="false" ht="12.75" hidden="false" customHeight="false" outlineLevel="0" collapsed="false">
      <c r="A4606" s="142" t="s">
        <v>9491</v>
      </c>
      <c r="B4606" s="663" t="str">
        <f aca="false">C4606&amp;D4606&amp;E4606&amp;F4606&amp;G4606&amp;H4606</f>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06" s="142" t="s">
        <v>9479</v>
      </c>
      <c r="D4606" s="142" t="s">
        <v>9492</v>
      </c>
      <c r="E4606" s="142" t="s">
        <v>9449</v>
      </c>
      <c r="F4606" s="142" t="s">
        <v>9443</v>
      </c>
      <c r="G4606" s="142" t="s">
        <v>9444</v>
      </c>
      <c r="H4606" s="142" t="s">
        <v>9476</v>
      </c>
      <c r="I4606" s="142" t="s">
        <v>130</v>
      </c>
      <c r="J4606" s="142" t="n">
        <v>351.7</v>
      </c>
    </row>
    <row r="4607" customFormat="false" ht="12.75" hidden="false" customHeight="false" outlineLevel="0" collapsed="false">
      <c r="A4607" s="142" t="s">
        <v>9493</v>
      </c>
      <c r="B4607" s="663" t="str">
        <f aca="false">C4607&amp;D4607&amp;E4607&amp;F4607&amp;G4607&amp;H4607</f>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07" s="142" t="s">
        <v>9479</v>
      </c>
      <c r="D4607" s="142" t="s">
        <v>9492</v>
      </c>
      <c r="E4607" s="142" t="s">
        <v>9449</v>
      </c>
      <c r="F4607" s="142" t="s">
        <v>9443</v>
      </c>
      <c r="G4607" s="142" t="s">
        <v>9444</v>
      </c>
      <c r="H4607" s="142" t="s">
        <v>9476</v>
      </c>
      <c r="I4607" s="142" t="s">
        <v>130</v>
      </c>
      <c r="J4607" s="142" t="n">
        <v>338.45</v>
      </c>
    </row>
    <row r="4608" customFormat="false" ht="12.75" hidden="false" customHeight="false" outlineLevel="0" collapsed="false">
      <c r="A4608" s="142" t="s">
        <v>9494</v>
      </c>
      <c r="B4608" s="663" t="str">
        <f aca="false">C4608&amp;D4608&amp;E4608&amp;F4608&amp;G4608&amp;H4608</f>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08" s="142" t="s">
        <v>9479</v>
      </c>
      <c r="D4608" s="142" t="s">
        <v>9495</v>
      </c>
      <c r="E4608" s="142" t="s">
        <v>9449</v>
      </c>
      <c r="F4608" s="142" t="s">
        <v>9443</v>
      </c>
      <c r="G4608" s="142" t="s">
        <v>9444</v>
      </c>
      <c r="H4608" s="142" t="s">
        <v>9476</v>
      </c>
      <c r="I4608" s="142" t="s">
        <v>130</v>
      </c>
      <c r="J4608" s="142" t="n">
        <v>441.04</v>
      </c>
    </row>
    <row r="4609" customFormat="false" ht="12.75" hidden="false" customHeight="false" outlineLevel="0" collapsed="false">
      <c r="A4609" s="142" t="s">
        <v>9496</v>
      </c>
      <c r="B4609" s="663" t="str">
        <f aca="false">C4609&amp;D4609&amp;E4609&amp;F4609&amp;G4609&amp;H4609</f>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09" s="142" t="s">
        <v>9479</v>
      </c>
      <c r="D4609" s="142" t="s">
        <v>9495</v>
      </c>
      <c r="E4609" s="142" t="s">
        <v>9449</v>
      </c>
      <c r="F4609" s="142" t="s">
        <v>9443</v>
      </c>
      <c r="G4609" s="142" t="s">
        <v>9444</v>
      </c>
      <c r="H4609" s="142" t="s">
        <v>9476</v>
      </c>
      <c r="I4609" s="142" t="s">
        <v>130</v>
      </c>
      <c r="J4609" s="142" t="n">
        <v>423.32</v>
      </c>
    </row>
    <row r="4610" customFormat="false" ht="12.75" hidden="false" customHeight="false" outlineLevel="0" collapsed="false">
      <c r="A4610" s="142" t="s">
        <v>9497</v>
      </c>
      <c r="B4610" s="663" t="str">
        <f aca="false">C4610&amp;D4610&amp;E4610&amp;F4610&amp;G4610&amp;H4610</f>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10" s="142" t="s">
        <v>9479</v>
      </c>
      <c r="D4610" s="142" t="s">
        <v>9498</v>
      </c>
      <c r="E4610" s="142" t="s">
        <v>9499</v>
      </c>
      <c r="F4610" s="142" t="s">
        <v>9500</v>
      </c>
      <c r="G4610" s="142" t="s">
        <v>9501</v>
      </c>
      <c r="H4610" s="142" t="s">
        <v>9502</v>
      </c>
      <c r="I4610" s="142" t="s">
        <v>130</v>
      </c>
      <c r="J4610" s="142" t="n">
        <v>613.84</v>
      </c>
    </row>
    <row r="4611" customFormat="false" ht="12.75" hidden="false" customHeight="false" outlineLevel="0" collapsed="false">
      <c r="A4611" s="142" t="s">
        <v>9503</v>
      </c>
      <c r="B4611" s="663" t="str">
        <f aca="false">C4611&amp;D4611&amp;E4611&amp;F4611&amp;G4611&amp;H4611</f>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11" s="142" t="s">
        <v>9479</v>
      </c>
      <c r="D4611" s="142" t="s">
        <v>9498</v>
      </c>
      <c r="E4611" s="142" t="s">
        <v>9499</v>
      </c>
      <c r="F4611" s="142" t="s">
        <v>9500</v>
      </c>
      <c r="G4611" s="142" t="s">
        <v>9501</v>
      </c>
      <c r="H4611" s="142" t="s">
        <v>9502</v>
      </c>
      <c r="I4611" s="142" t="s">
        <v>130</v>
      </c>
      <c r="J4611" s="142" t="n">
        <v>594.35</v>
      </c>
    </row>
    <row r="4612" customFormat="false" ht="12.75" hidden="false" customHeight="false" outlineLevel="0" collapsed="false">
      <c r="A4612" s="142" t="s">
        <v>9504</v>
      </c>
      <c r="B4612" s="663" t="str">
        <f aca="false">C4612&amp;D4612&amp;E4612&amp;F4612&amp;G4612&amp;H4612</f>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12" s="142" t="s">
        <v>9479</v>
      </c>
      <c r="D4612" s="142" t="s">
        <v>9505</v>
      </c>
      <c r="E4612" s="142" t="s">
        <v>9499</v>
      </c>
      <c r="F4612" s="142" t="s">
        <v>9500</v>
      </c>
      <c r="G4612" s="142" t="s">
        <v>9501</v>
      </c>
      <c r="H4612" s="142" t="s">
        <v>9502</v>
      </c>
      <c r="I4612" s="142" t="s">
        <v>130</v>
      </c>
      <c r="J4612" s="142" t="n">
        <v>775.41</v>
      </c>
    </row>
    <row r="4613" customFormat="false" ht="12.75" hidden="false" customHeight="false" outlineLevel="0" collapsed="false">
      <c r="A4613" s="142" t="s">
        <v>9506</v>
      </c>
      <c r="B4613" s="663" t="str">
        <f aca="false">C4613&amp;D4613&amp;E4613&amp;F4613&amp;G4613&amp;H4613</f>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13" s="142" t="s">
        <v>9479</v>
      </c>
      <c r="D4613" s="142" t="s">
        <v>9505</v>
      </c>
      <c r="E4613" s="142" t="s">
        <v>9499</v>
      </c>
      <c r="F4613" s="142" t="s">
        <v>9500</v>
      </c>
      <c r="G4613" s="142" t="s">
        <v>9501</v>
      </c>
      <c r="H4613" s="142" t="s">
        <v>9502</v>
      </c>
      <c r="I4613" s="142" t="s">
        <v>130</v>
      </c>
      <c r="J4613" s="142" t="n">
        <v>753.13</v>
      </c>
    </row>
    <row r="4614" customFormat="false" ht="12.75" hidden="false" customHeight="false" outlineLevel="0" collapsed="false">
      <c r="A4614" s="142" t="s">
        <v>9507</v>
      </c>
      <c r="B4614" s="663" t="str">
        <f aca="false">C4614&amp;D4614&amp;E4614&amp;F4614&amp;G4614&amp;H4614</f>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14" s="142" t="s">
        <v>9479</v>
      </c>
      <c r="D4614" s="142" t="s">
        <v>9508</v>
      </c>
      <c r="E4614" s="142" t="s">
        <v>9499</v>
      </c>
      <c r="F4614" s="142" t="s">
        <v>9500</v>
      </c>
      <c r="G4614" s="142" t="s">
        <v>9501</v>
      </c>
      <c r="H4614" s="142" t="s">
        <v>9502</v>
      </c>
      <c r="I4614" s="142" t="s">
        <v>130</v>
      </c>
      <c r="J4614" s="142" t="n">
        <v>857.44</v>
      </c>
    </row>
    <row r="4615" customFormat="false" ht="12.75" hidden="false" customHeight="false" outlineLevel="0" collapsed="false">
      <c r="A4615" s="142" t="s">
        <v>9509</v>
      </c>
      <c r="B4615" s="663" t="str">
        <f aca="false">C4615&amp;D4615&amp;E4615&amp;F4615&amp;G4615&amp;H4615</f>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15" s="142" t="s">
        <v>9479</v>
      </c>
      <c r="D4615" s="142" t="s">
        <v>9508</v>
      </c>
      <c r="E4615" s="142" t="s">
        <v>9499</v>
      </c>
      <c r="F4615" s="142" t="s">
        <v>9500</v>
      </c>
      <c r="G4615" s="142" t="s">
        <v>9501</v>
      </c>
      <c r="H4615" s="142" t="s">
        <v>9502</v>
      </c>
      <c r="I4615" s="142" t="s">
        <v>130</v>
      </c>
      <c r="J4615" s="142" t="n">
        <v>832.44</v>
      </c>
    </row>
    <row r="4616" customFormat="false" ht="12.75" hidden="false" customHeight="false" outlineLevel="0" collapsed="false">
      <c r="A4616" s="142" t="s">
        <v>9510</v>
      </c>
      <c r="B4616" s="663" t="str">
        <f aca="false">C4616&amp;D4616&amp;E4616&amp;F4616&amp;G4616&amp;H4616</f>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16" s="142" t="s">
        <v>9479</v>
      </c>
      <c r="D4616" s="142" t="s">
        <v>9511</v>
      </c>
      <c r="E4616" s="142" t="s">
        <v>9499</v>
      </c>
      <c r="F4616" s="142" t="s">
        <v>9500</v>
      </c>
      <c r="G4616" s="142" t="s">
        <v>9501</v>
      </c>
      <c r="H4616" s="142" t="s">
        <v>9502</v>
      </c>
      <c r="I4616" s="142" t="s">
        <v>130</v>
      </c>
      <c r="J4616" s="142" t="n">
        <v>1198.32</v>
      </c>
    </row>
    <row r="4617" customFormat="false" ht="12.75" hidden="false" customHeight="false" outlineLevel="0" collapsed="false">
      <c r="A4617" s="142" t="s">
        <v>9512</v>
      </c>
      <c r="B4617" s="663" t="str">
        <f aca="false">C4617&amp;D4617&amp;E4617&amp;F4617&amp;G4617&amp;H4617</f>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17" s="142" t="s">
        <v>9479</v>
      </c>
      <c r="D4617" s="142" t="s">
        <v>9511</v>
      </c>
      <c r="E4617" s="142" t="s">
        <v>9499</v>
      </c>
      <c r="F4617" s="142" t="s">
        <v>9500</v>
      </c>
      <c r="G4617" s="142" t="s">
        <v>9501</v>
      </c>
      <c r="H4617" s="142" t="s">
        <v>9502</v>
      </c>
      <c r="I4617" s="142" t="s">
        <v>130</v>
      </c>
      <c r="J4617" s="142" t="n">
        <v>1166.68</v>
      </c>
    </row>
    <row r="4618" customFormat="false" ht="12.75" hidden="false" customHeight="false" outlineLevel="0" collapsed="false">
      <c r="A4618" s="142" t="s">
        <v>9513</v>
      </c>
      <c r="B4618" s="663" t="str">
        <f aca="false">C4618&amp;D4618&amp;E4618&amp;F4618&amp;G4618&amp;H4618</f>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18" s="142" t="s">
        <v>9479</v>
      </c>
      <c r="D4618" s="142" t="s">
        <v>9514</v>
      </c>
      <c r="E4618" s="142" t="s">
        <v>9499</v>
      </c>
      <c r="F4618" s="142" t="s">
        <v>9500</v>
      </c>
      <c r="G4618" s="142" t="s">
        <v>9501</v>
      </c>
      <c r="H4618" s="142" t="s">
        <v>9502</v>
      </c>
      <c r="I4618" s="142" t="s">
        <v>130</v>
      </c>
      <c r="J4618" s="142" t="n">
        <v>1970.89</v>
      </c>
    </row>
    <row r="4619" customFormat="false" ht="12.75" hidden="false" customHeight="false" outlineLevel="0" collapsed="false">
      <c r="A4619" s="142" t="s">
        <v>9515</v>
      </c>
      <c r="B4619" s="663" t="str">
        <f aca="false">C4619&amp;D4619&amp;E4619&amp;F4619&amp;G4619&amp;H4619</f>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19" s="142" t="s">
        <v>9479</v>
      </c>
      <c r="D4619" s="142" t="s">
        <v>9514</v>
      </c>
      <c r="E4619" s="142" t="s">
        <v>9499</v>
      </c>
      <c r="F4619" s="142" t="s">
        <v>9500</v>
      </c>
      <c r="G4619" s="142" t="s">
        <v>9501</v>
      </c>
      <c r="H4619" s="142" t="s">
        <v>9502</v>
      </c>
      <c r="I4619" s="142" t="s">
        <v>130</v>
      </c>
      <c r="J4619" s="142" t="n">
        <v>1933.56</v>
      </c>
    </row>
    <row r="4620" customFormat="false" ht="12.75" hidden="false" customHeight="false" outlineLevel="0" collapsed="false">
      <c r="A4620" s="142" t="s">
        <v>9516</v>
      </c>
      <c r="B4620" s="663" t="str">
        <f aca="false">C4620&amp;D4620&amp;E4620&amp;F4620&amp;G4620&amp;H4620</f>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20" s="142" t="s">
        <v>9479</v>
      </c>
      <c r="D4620" s="142" t="s">
        <v>9517</v>
      </c>
      <c r="E4620" s="142" t="s">
        <v>9499</v>
      </c>
      <c r="F4620" s="142" t="s">
        <v>9500</v>
      </c>
      <c r="G4620" s="142" t="s">
        <v>9501</v>
      </c>
      <c r="H4620" s="142" t="s">
        <v>9502</v>
      </c>
      <c r="I4620" s="142" t="s">
        <v>130</v>
      </c>
      <c r="J4620" s="142" t="n">
        <v>2085.67</v>
      </c>
    </row>
    <row r="4621" customFormat="false" ht="12.75" hidden="false" customHeight="false" outlineLevel="0" collapsed="false">
      <c r="A4621" s="142" t="s">
        <v>9518</v>
      </c>
      <c r="B4621" s="663" t="str">
        <f aca="false">C4621&amp;D4621&amp;E4621&amp;F4621&amp;G4621&amp;H4621</f>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21" s="142" t="s">
        <v>9479</v>
      </c>
      <c r="D4621" s="142" t="s">
        <v>9517</v>
      </c>
      <c r="E4621" s="142" t="s">
        <v>9499</v>
      </c>
      <c r="F4621" s="142" t="s">
        <v>9500</v>
      </c>
      <c r="G4621" s="142" t="s">
        <v>9501</v>
      </c>
      <c r="H4621" s="142" t="s">
        <v>9502</v>
      </c>
      <c r="I4621" s="142" t="s">
        <v>130</v>
      </c>
      <c r="J4621" s="142" t="n">
        <v>2043.05</v>
      </c>
    </row>
    <row r="4622" customFormat="false" ht="12.75" hidden="false" customHeight="false" outlineLevel="0" collapsed="false">
      <c r="A4622" s="142" t="s">
        <v>9519</v>
      </c>
      <c r="B4622" s="663" t="str">
        <f aca="false">C4622&amp;D4622&amp;E4622&amp;F4622&amp;G4622&amp;H4622</f>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22" s="142" t="s">
        <v>9520</v>
      </c>
      <c r="D4622" s="142" t="s">
        <v>9475</v>
      </c>
      <c r="E4622" s="142" t="s">
        <v>9449</v>
      </c>
      <c r="F4622" s="142" t="s">
        <v>9443</v>
      </c>
      <c r="G4622" s="142" t="s">
        <v>9444</v>
      </c>
      <c r="H4622" s="142" t="s">
        <v>9476</v>
      </c>
      <c r="I4622" s="142" t="s">
        <v>130</v>
      </c>
      <c r="J4622" s="142" t="n">
        <v>136.43</v>
      </c>
    </row>
    <row r="4623" customFormat="false" ht="12.75" hidden="false" customHeight="false" outlineLevel="0" collapsed="false">
      <c r="A4623" s="142" t="s">
        <v>9521</v>
      </c>
      <c r="B4623" s="663" t="str">
        <f aca="false">C4623&amp;D4623&amp;E4623&amp;F4623&amp;G4623&amp;H4623</f>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23" s="142" t="s">
        <v>9520</v>
      </c>
      <c r="D4623" s="142" t="s">
        <v>9475</v>
      </c>
      <c r="E4623" s="142" t="s">
        <v>9449</v>
      </c>
      <c r="F4623" s="142" t="s">
        <v>9443</v>
      </c>
      <c r="G4623" s="142" t="s">
        <v>9444</v>
      </c>
      <c r="H4623" s="142" t="s">
        <v>9476</v>
      </c>
      <c r="I4623" s="142" t="s">
        <v>130</v>
      </c>
      <c r="J4623" s="142" t="n">
        <v>131</v>
      </c>
    </row>
    <row r="4624" customFormat="false" ht="12.75" hidden="false" customHeight="false" outlineLevel="0" collapsed="false">
      <c r="A4624" s="142" t="s">
        <v>9522</v>
      </c>
      <c r="B4624" s="663" t="str">
        <f aca="false">C4624&amp;D4624&amp;E4624&amp;F4624&amp;G4624&amp;H4624</f>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24" s="142" t="s">
        <v>9520</v>
      </c>
      <c r="D4624" s="142" t="s">
        <v>9480</v>
      </c>
      <c r="E4624" s="142" t="s">
        <v>9449</v>
      </c>
      <c r="F4624" s="142" t="s">
        <v>9443</v>
      </c>
      <c r="G4624" s="142" t="s">
        <v>9444</v>
      </c>
      <c r="H4624" s="142" t="s">
        <v>9476</v>
      </c>
      <c r="I4624" s="142" t="s">
        <v>130</v>
      </c>
      <c r="J4624" s="142" t="n">
        <v>156.43</v>
      </c>
    </row>
    <row r="4625" customFormat="false" ht="12.75" hidden="false" customHeight="false" outlineLevel="0" collapsed="false">
      <c r="A4625" s="142" t="s">
        <v>9523</v>
      </c>
      <c r="B4625" s="663" t="str">
        <f aca="false">C4625&amp;D4625&amp;E4625&amp;F4625&amp;G4625&amp;H4625</f>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25" s="142" t="s">
        <v>9520</v>
      </c>
      <c r="D4625" s="142" t="s">
        <v>9480</v>
      </c>
      <c r="E4625" s="142" t="s">
        <v>9449</v>
      </c>
      <c r="F4625" s="142" t="s">
        <v>9443</v>
      </c>
      <c r="G4625" s="142" t="s">
        <v>9444</v>
      </c>
      <c r="H4625" s="142" t="s">
        <v>9476</v>
      </c>
      <c r="I4625" s="142" t="s">
        <v>130</v>
      </c>
      <c r="J4625" s="142" t="n">
        <v>149.59</v>
      </c>
    </row>
    <row r="4626" customFormat="false" ht="12.75" hidden="false" customHeight="false" outlineLevel="0" collapsed="false">
      <c r="A4626" s="142" t="s">
        <v>9524</v>
      </c>
      <c r="B4626" s="663" t="str">
        <f aca="false">C4626&amp;D4626&amp;E4626&amp;F4626&amp;G4626&amp;H4626</f>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26" s="142" t="s">
        <v>9520</v>
      </c>
      <c r="D4626" s="142" t="s">
        <v>9483</v>
      </c>
      <c r="E4626" s="142" t="s">
        <v>9449</v>
      </c>
      <c r="F4626" s="142" t="s">
        <v>9443</v>
      </c>
      <c r="G4626" s="142" t="s">
        <v>9444</v>
      </c>
      <c r="H4626" s="142" t="s">
        <v>9476</v>
      </c>
      <c r="I4626" s="142" t="s">
        <v>130</v>
      </c>
      <c r="J4626" s="142" t="n">
        <v>212.08</v>
      </c>
    </row>
    <row r="4627" customFormat="false" ht="12.75" hidden="false" customHeight="false" outlineLevel="0" collapsed="false">
      <c r="A4627" s="142" t="s">
        <v>9525</v>
      </c>
      <c r="B4627" s="663" t="str">
        <f aca="false">C4627&amp;D4627&amp;E4627&amp;F4627&amp;G4627&amp;H4627</f>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27" s="142" t="s">
        <v>9520</v>
      </c>
      <c r="D4627" s="142" t="s">
        <v>9483</v>
      </c>
      <c r="E4627" s="142" t="s">
        <v>9449</v>
      </c>
      <c r="F4627" s="142" t="s">
        <v>9443</v>
      </c>
      <c r="G4627" s="142" t="s">
        <v>9444</v>
      </c>
      <c r="H4627" s="142" t="s">
        <v>9476</v>
      </c>
      <c r="I4627" s="142" t="s">
        <v>130</v>
      </c>
      <c r="J4627" s="142" t="n">
        <v>203.49</v>
      </c>
    </row>
    <row r="4628" customFormat="false" ht="12.75" hidden="false" customHeight="false" outlineLevel="0" collapsed="false">
      <c r="A4628" s="142" t="s">
        <v>9526</v>
      </c>
      <c r="B4628" s="663" t="str">
        <f aca="false">C4628&amp;D4628&amp;E4628&amp;F4628&amp;G4628&amp;H4628</f>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628" s="142" t="s">
        <v>9520</v>
      </c>
      <c r="D4628" s="142" t="s">
        <v>9486</v>
      </c>
      <c r="E4628" s="142" t="s">
        <v>9442</v>
      </c>
      <c r="F4628" s="142" t="s">
        <v>9443</v>
      </c>
      <c r="G4628" s="142" t="s">
        <v>9444</v>
      </c>
      <c r="H4628" s="142" t="s">
        <v>9476</v>
      </c>
      <c r="I4628" s="142" t="s">
        <v>130</v>
      </c>
      <c r="J4628" s="142" t="n">
        <v>275.19</v>
      </c>
    </row>
    <row r="4629" customFormat="false" ht="12.75" hidden="false" customHeight="false" outlineLevel="0" collapsed="false">
      <c r="A4629" s="142" t="s">
        <v>9527</v>
      </c>
      <c r="B4629" s="663" t="str">
        <f aca="false">C4629&amp;D4629&amp;E4629&amp;F4629&amp;G4629&amp;H4629</f>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629" s="142" t="s">
        <v>9520</v>
      </c>
      <c r="D4629" s="142" t="s">
        <v>9486</v>
      </c>
      <c r="E4629" s="142" t="s">
        <v>9442</v>
      </c>
      <c r="F4629" s="142" t="s">
        <v>9443</v>
      </c>
      <c r="G4629" s="142" t="s">
        <v>9444</v>
      </c>
      <c r="H4629" s="142" t="s">
        <v>9476</v>
      </c>
      <c r="I4629" s="142" t="s">
        <v>130</v>
      </c>
      <c r="J4629" s="142" t="n">
        <v>265.1</v>
      </c>
    </row>
    <row r="4630" customFormat="false" ht="12.75" hidden="false" customHeight="false" outlineLevel="0" collapsed="false">
      <c r="A4630" s="142" t="s">
        <v>9528</v>
      </c>
      <c r="B4630" s="663" t="str">
        <f aca="false">C4630&amp;D4630&amp;E4630&amp;F4630&amp;G4630&amp;H4630</f>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30" s="142" t="s">
        <v>9520</v>
      </c>
      <c r="D4630" s="142" t="s">
        <v>9489</v>
      </c>
      <c r="E4630" s="142" t="s">
        <v>9449</v>
      </c>
      <c r="F4630" s="142" t="s">
        <v>9443</v>
      </c>
      <c r="G4630" s="142" t="s">
        <v>9444</v>
      </c>
      <c r="H4630" s="142" t="s">
        <v>9476</v>
      </c>
      <c r="I4630" s="142" t="s">
        <v>130</v>
      </c>
      <c r="J4630" s="142" t="n">
        <v>363.99</v>
      </c>
    </row>
    <row r="4631" customFormat="false" ht="12.75" hidden="false" customHeight="false" outlineLevel="0" collapsed="false">
      <c r="A4631" s="142" t="s">
        <v>9529</v>
      </c>
      <c r="B4631" s="663" t="str">
        <f aca="false">C4631&amp;D4631&amp;E4631&amp;F4631&amp;G4631&amp;H4631</f>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31" s="142" t="s">
        <v>9520</v>
      </c>
      <c r="D4631" s="142" t="s">
        <v>9489</v>
      </c>
      <c r="E4631" s="142" t="s">
        <v>9449</v>
      </c>
      <c r="F4631" s="142" t="s">
        <v>9443</v>
      </c>
      <c r="G4631" s="142" t="s">
        <v>9444</v>
      </c>
      <c r="H4631" s="142" t="s">
        <v>9476</v>
      </c>
      <c r="I4631" s="142" t="s">
        <v>130</v>
      </c>
      <c r="J4631" s="142" t="n">
        <v>352.32</v>
      </c>
    </row>
    <row r="4632" customFormat="false" ht="12.75" hidden="false" customHeight="false" outlineLevel="0" collapsed="false">
      <c r="A4632" s="142" t="s">
        <v>9530</v>
      </c>
      <c r="B4632" s="663" t="str">
        <f aca="false">C4632&amp;D4632&amp;E4632&amp;F4632&amp;G4632&amp;H4632</f>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32" s="142" t="s">
        <v>9520</v>
      </c>
      <c r="D4632" s="142" t="s">
        <v>9492</v>
      </c>
      <c r="E4632" s="142" t="s">
        <v>9449</v>
      </c>
      <c r="F4632" s="142" t="s">
        <v>9443</v>
      </c>
      <c r="G4632" s="142" t="s">
        <v>9444</v>
      </c>
      <c r="H4632" s="142" t="s">
        <v>9476</v>
      </c>
      <c r="I4632" s="142" t="s">
        <v>130</v>
      </c>
      <c r="J4632" s="142" t="n">
        <v>385.7</v>
      </c>
    </row>
    <row r="4633" customFormat="false" ht="12.75" hidden="false" customHeight="false" outlineLevel="0" collapsed="false">
      <c r="A4633" s="142" t="s">
        <v>9531</v>
      </c>
      <c r="B4633" s="663" t="str">
        <f aca="false">C4633&amp;D4633&amp;E4633&amp;F4633&amp;G4633&amp;H4633</f>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33" s="142" t="s">
        <v>9520</v>
      </c>
      <c r="D4633" s="142" t="s">
        <v>9492</v>
      </c>
      <c r="E4633" s="142" t="s">
        <v>9449</v>
      </c>
      <c r="F4633" s="142" t="s">
        <v>9443</v>
      </c>
      <c r="G4633" s="142" t="s">
        <v>9444</v>
      </c>
      <c r="H4633" s="142" t="s">
        <v>9476</v>
      </c>
      <c r="I4633" s="142" t="s">
        <v>130</v>
      </c>
      <c r="J4633" s="142" t="n">
        <v>372.45</v>
      </c>
    </row>
    <row r="4634" customFormat="false" ht="12.75" hidden="false" customHeight="false" outlineLevel="0" collapsed="false">
      <c r="A4634" s="142" t="s">
        <v>9532</v>
      </c>
      <c r="B4634" s="663" t="str">
        <f aca="false">C4634&amp;D4634&amp;E4634&amp;F4634&amp;G4634&amp;H4634</f>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34" s="142" t="s">
        <v>9520</v>
      </c>
      <c r="D4634" s="142" t="s">
        <v>9495</v>
      </c>
      <c r="E4634" s="142" t="s">
        <v>9449</v>
      </c>
      <c r="F4634" s="142" t="s">
        <v>9443</v>
      </c>
      <c r="G4634" s="142" t="s">
        <v>9444</v>
      </c>
      <c r="H4634" s="142" t="s">
        <v>9476</v>
      </c>
      <c r="I4634" s="142" t="s">
        <v>130</v>
      </c>
      <c r="J4634" s="142" t="n">
        <v>432.95</v>
      </c>
    </row>
    <row r="4635" customFormat="false" ht="12.75" hidden="false" customHeight="false" outlineLevel="0" collapsed="false">
      <c r="A4635" s="142" t="s">
        <v>9533</v>
      </c>
      <c r="B4635" s="663" t="str">
        <f aca="false">C4635&amp;D4635&amp;E4635&amp;F4635&amp;G4635&amp;H4635</f>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35" s="142" t="s">
        <v>9520</v>
      </c>
      <c r="D4635" s="142" t="s">
        <v>9495</v>
      </c>
      <c r="E4635" s="142" t="s">
        <v>9449</v>
      </c>
      <c r="F4635" s="142" t="s">
        <v>9443</v>
      </c>
      <c r="G4635" s="142" t="s">
        <v>9444</v>
      </c>
      <c r="H4635" s="142" t="s">
        <v>9476</v>
      </c>
      <c r="I4635" s="142" t="s">
        <v>130</v>
      </c>
      <c r="J4635" s="142" t="n">
        <v>415.23</v>
      </c>
    </row>
    <row r="4636" customFormat="false" ht="12.75" hidden="false" customHeight="false" outlineLevel="0" collapsed="false">
      <c r="A4636" s="142" t="s">
        <v>9534</v>
      </c>
      <c r="B4636" s="663" t="str">
        <f aca="false">C4636&amp;D4636&amp;E4636&amp;F4636&amp;G4636&amp;H4636</f>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36" s="142" t="s">
        <v>9520</v>
      </c>
      <c r="D4636" s="142" t="s">
        <v>9498</v>
      </c>
      <c r="E4636" s="142" t="s">
        <v>9499</v>
      </c>
      <c r="F4636" s="142" t="s">
        <v>9500</v>
      </c>
      <c r="G4636" s="142" t="s">
        <v>9501</v>
      </c>
      <c r="H4636" s="142" t="s">
        <v>9502</v>
      </c>
      <c r="I4636" s="142" t="s">
        <v>130</v>
      </c>
      <c r="J4636" s="142" t="n">
        <v>694.32</v>
      </c>
    </row>
    <row r="4637" customFormat="false" ht="12.75" hidden="false" customHeight="false" outlineLevel="0" collapsed="false">
      <c r="A4637" s="142" t="s">
        <v>9535</v>
      </c>
      <c r="B4637" s="663" t="str">
        <f aca="false">C4637&amp;D4637&amp;E4637&amp;F4637&amp;G4637&amp;H4637</f>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37" s="142" t="s">
        <v>9520</v>
      </c>
      <c r="D4637" s="142" t="s">
        <v>9498</v>
      </c>
      <c r="E4637" s="142" t="s">
        <v>9499</v>
      </c>
      <c r="F4637" s="142" t="s">
        <v>9500</v>
      </c>
      <c r="G4637" s="142" t="s">
        <v>9501</v>
      </c>
      <c r="H4637" s="142" t="s">
        <v>9502</v>
      </c>
      <c r="I4637" s="142" t="s">
        <v>130</v>
      </c>
      <c r="J4637" s="142" t="n">
        <v>674.83</v>
      </c>
    </row>
    <row r="4638" customFormat="false" ht="12.75" hidden="false" customHeight="false" outlineLevel="0" collapsed="false">
      <c r="A4638" s="142" t="s">
        <v>9536</v>
      </c>
      <c r="B4638" s="663" t="str">
        <f aca="false">C4638&amp;D4638&amp;E4638&amp;F4638&amp;G4638&amp;H4638</f>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38" s="142" t="s">
        <v>9520</v>
      </c>
      <c r="D4638" s="142" t="s">
        <v>9505</v>
      </c>
      <c r="E4638" s="142" t="s">
        <v>9499</v>
      </c>
      <c r="F4638" s="142" t="s">
        <v>9500</v>
      </c>
      <c r="G4638" s="142" t="s">
        <v>9501</v>
      </c>
      <c r="H4638" s="142" t="s">
        <v>9502</v>
      </c>
      <c r="I4638" s="142" t="s">
        <v>130</v>
      </c>
      <c r="J4638" s="142" t="n">
        <v>842.1</v>
      </c>
    </row>
    <row r="4639" customFormat="false" ht="12.75" hidden="false" customHeight="false" outlineLevel="0" collapsed="false">
      <c r="A4639" s="142" t="s">
        <v>9537</v>
      </c>
      <c r="B4639" s="663" t="str">
        <f aca="false">C4639&amp;D4639&amp;E4639&amp;F4639&amp;G4639&amp;H4639</f>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39" s="142" t="s">
        <v>9520</v>
      </c>
      <c r="D4639" s="142" t="s">
        <v>9505</v>
      </c>
      <c r="E4639" s="142" t="s">
        <v>9499</v>
      </c>
      <c r="F4639" s="142" t="s">
        <v>9500</v>
      </c>
      <c r="G4639" s="142" t="s">
        <v>9501</v>
      </c>
      <c r="H4639" s="142" t="s">
        <v>9502</v>
      </c>
      <c r="I4639" s="142" t="s">
        <v>130</v>
      </c>
      <c r="J4639" s="142" t="n">
        <v>819.82</v>
      </c>
    </row>
    <row r="4640" customFormat="false" ht="12.75" hidden="false" customHeight="false" outlineLevel="0" collapsed="false">
      <c r="A4640" s="142" t="s">
        <v>9538</v>
      </c>
      <c r="B4640" s="663" t="str">
        <f aca="false">C4640&amp;D4640&amp;E4640&amp;F4640&amp;G4640&amp;H4640</f>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40" s="142" t="s">
        <v>9520</v>
      </c>
      <c r="D4640" s="142" t="s">
        <v>9508</v>
      </c>
      <c r="E4640" s="142" t="s">
        <v>9499</v>
      </c>
      <c r="F4640" s="142" t="s">
        <v>9500</v>
      </c>
      <c r="G4640" s="142" t="s">
        <v>9501</v>
      </c>
      <c r="H4640" s="142" t="s">
        <v>9502</v>
      </c>
      <c r="I4640" s="142" t="s">
        <v>130</v>
      </c>
      <c r="J4640" s="142" t="n">
        <v>920.1</v>
      </c>
    </row>
    <row r="4641" customFormat="false" ht="12.75" hidden="false" customHeight="false" outlineLevel="0" collapsed="false">
      <c r="A4641" s="142" t="s">
        <v>9539</v>
      </c>
      <c r="B4641" s="663" t="str">
        <f aca="false">C4641&amp;D4641&amp;E4641&amp;F4641&amp;G4641&amp;H4641</f>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41" s="142" t="s">
        <v>9520</v>
      </c>
      <c r="D4641" s="142" t="s">
        <v>9508</v>
      </c>
      <c r="E4641" s="142" t="s">
        <v>9499</v>
      </c>
      <c r="F4641" s="142" t="s">
        <v>9500</v>
      </c>
      <c r="G4641" s="142" t="s">
        <v>9501</v>
      </c>
      <c r="H4641" s="142" t="s">
        <v>9502</v>
      </c>
      <c r="I4641" s="142" t="s">
        <v>130</v>
      </c>
      <c r="J4641" s="142" t="n">
        <v>895.1</v>
      </c>
    </row>
    <row r="4642" customFormat="false" ht="12.75" hidden="false" customHeight="false" outlineLevel="0" collapsed="false">
      <c r="A4642" s="142" t="s">
        <v>9540</v>
      </c>
      <c r="B4642" s="663" t="str">
        <f aca="false">C4642&amp;D4642&amp;E4642&amp;F4642&amp;G4642&amp;H4642</f>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42" s="142" t="s">
        <v>9520</v>
      </c>
      <c r="D4642" s="142" t="s">
        <v>9511</v>
      </c>
      <c r="E4642" s="142" t="s">
        <v>9499</v>
      </c>
      <c r="F4642" s="142" t="s">
        <v>9500</v>
      </c>
      <c r="G4642" s="142" t="s">
        <v>9501</v>
      </c>
      <c r="H4642" s="142" t="s">
        <v>9502</v>
      </c>
      <c r="I4642" s="142" t="s">
        <v>130</v>
      </c>
      <c r="J4642" s="142" t="n">
        <v>1016.65</v>
      </c>
    </row>
    <row r="4643" customFormat="false" ht="12.75" hidden="false" customHeight="false" outlineLevel="0" collapsed="false">
      <c r="A4643" s="142" t="s">
        <v>9541</v>
      </c>
      <c r="B4643" s="663" t="str">
        <f aca="false">C4643&amp;D4643&amp;E4643&amp;F4643&amp;G4643&amp;H4643</f>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43" s="142" t="s">
        <v>9520</v>
      </c>
      <c r="D4643" s="142" t="s">
        <v>9511</v>
      </c>
      <c r="E4643" s="142" t="s">
        <v>9499</v>
      </c>
      <c r="F4643" s="142" t="s">
        <v>9500</v>
      </c>
      <c r="G4643" s="142" t="s">
        <v>9501</v>
      </c>
      <c r="H4643" s="142" t="s">
        <v>9502</v>
      </c>
      <c r="I4643" s="142" t="s">
        <v>130</v>
      </c>
      <c r="J4643" s="142" t="n">
        <v>985.01</v>
      </c>
    </row>
    <row r="4644" customFormat="false" ht="12.75" hidden="false" customHeight="false" outlineLevel="0" collapsed="false">
      <c r="A4644" s="142" t="s">
        <v>9542</v>
      </c>
      <c r="B4644" s="663" t="str">
        <f aca="false">C4644&amp;D4644&amp;E4644&amp;F4644&amp;G4644&amp;H4644</f>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44" s="142" t="s">
        <v>9543</v>
      </c>
      <c r="D4644" s="142" t="s">
        <v>9544</v>
      </c>
      <c r="E4644" s="142" t="s">
        <v>9499</v>
      </c>
      <c r="F4644" s="142" t="s">
        <v>9500</v>
      </c>
      <c r="G4644" s="142" t="s">
        <v>9501</v>
      </c>
      <c r="H4644" s="142" t="s">
        <v>9502</v>
      </c>
      <c r="I4644" s="142" t="s">
        <v>130</v>
      </c>
      <c r="J4644" s="142" t="n">
        <v>2193.66</v>
      </c>
    </row>
    <row r="4645" customFormat="false" ht="12.75" hidden="false" customHeight="false" outlineLevel="0" collapsed="false">
      <c r="A4645" s="142" t="s">
        <v>9545</v>
      </c>
      <c r="B4645" s="663" t="str">
        <f aca="false">C4645&amp;D4645&amp;E4645&amp;F4645&amp;G4645&amp;H4645</f>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45" s="142" t="s">
        <v>9543</v>
      </c>
      <c r="D4645" s="142" t="s">
        <v>9544</v>
      </c>
      <c r="E4645" s="142" t="s">
        <v>9499</v>
      </c>
      <c r="F4645" s="142" t="s">
        <v>9500</v>
      </c>
      <c r="G4645" s="142" t="s">
        <v>9501</v>
      </c>
      <c r="H4645" s="142" t="s">
        <v>9502</v>
      </c>
      <c r="I4645" s="142" t="s">
        <v>130</v>
      </c>
      <c r="J4645" s="142" t="n">
        <v>2156.33</v>
      </c>
    </row>
    <row r="4646" customFormat="false" ht="12.75" hidden="false" customHeight="false" outlineLevel="0" collapsed="false">
      <c r="A4646" s="142" t="s">
        <v>9546</v>
      </c>
      <c r="B4646" s="663" t="str">
        <f aca="false">C4646&amp;D4646&amp;E4646&amp;F4646&amp;G4646&amp;H4646</f>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46" s="142" t="s">
        <v>9520</v>
      </c>
      <c r="D4646" s="142" t="s">
        <v>9517</v>
      </c>
      <c r="E4646" s="142" t="s">
        <v>9499</v>
      </c>
      <c r="F4646" s="142" t="s">
        <v>9500</v>
      </c>
      <c r="G4646" s="142" t="s">
        <v>9501</v>
      </c>
      <c r="H4646" s="142" t="s">
        <v>9502</v>
      </c>
      <c r="I4646" s="142" t="s">
        <v>130</v>
      </c>
      <c r="J4646" s="142" t="n">
        <v>2273.09</v>
      </c>
    </row>
    <row r="4647" customFormat="false" ht="12.75" hidden="false" customHeight="false" outlineLevel="0" collapsed="false">
      <c r="A4647" s="142" t="s">
        <v>9547</v>
      </c>
      <c r="B4647" s="663" t="str">
        <f aca="false">C4647&amp;D4647&amp;E4647&amp;F4647&amp;G4647&amp;H4647</f>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47" s="142" t="s">
        <v>9520</v>
      </c>
      <c r="D4647" s="142" t="s">
        <v>9517</v>
      </c>
      <c r="E4647" s="142" t="s">
        <v>9499</v>
      </c>
      <c r="F4647" s="142" t="s">
        <v>9500</v>
      </c>
      <c r="G4647" s="142" t="s">
        <v>9501</v>
      </c>
      <c r="H4647" s="142" t="s">
        <v>9502</v>
      </c>
      <c r="I4647" s="142" t="s">
        <v>130</v>
      </c>
      <c r="J4647" s="142" t="n">
        <v>2230.47</v>
      </c>
    </row>
    <row r="4648" customFormat="false" ht="12.75" hidden="false" customHeight="false" outlineLevel="0" collapsed="false">
      <c r="A4648" s="142" t="s">
        <v>9548</v>
      </c>
      <c r="B4648" s="663" t="str">
        <f aca="false">C4648&amp;D4648&amp;E4648&amp;F4648&amp;G4648&amp;H4648</f>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48" s="142" t="s">
        <v>9549</v>
      </c>
      <c r="D4648" s="142" t="s">
        <v>9475</v>
      </c>
      <c r="E4648" s="142" t="s">
        <v>9449</v>
      </c>
      <c r="F4648" s="142" t="s">
        <v>9443</v>
      </c>
      <c r="G4648" s="142" t="s">
        <v>9444</v>
      </c>
      <c r="H4648" s="142" t="s">
        <v>9476</v>
      </c>
      <c r="I4648" s="142" t="s">
        <v>130</v>
      </c>
      <c r="J4648" s="142" t="n">
        <v>144.48</v>
      </c>
    </row>
    <row r="4649" customFormat="false" ht="12.75" hidden="false" customHeight="false" outlineLevel="0" collapsed="false">
      <c r="A4649" s="142" t="s">
        <v>9550</v>
      </c>
      <c r="B4649" s="663" t="str">
        <f aca="false">C4649&amp;D4649&amp;E4649&amp;F4649&amp;G4649&amp;H4649</f>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49" s="142" t="s">
        <v>9549</v>
      </c>
      <c r="D4649" s="142" t="s">
        <v>9475</v>
      </c>
      <c r="E4649" s="142" t="s">
        <v>9449</v>
      </c>
      <c r="F4649" s="142" t="s">
        <v>9443</v>
      </c>
      <c r="G4649" s="142" t="s">
        <v>9444</v>
      </c>
      <c r="H4649" s="142" t="s">
        <v>9476</v>
      </c>
      <c r="I4649" s="142" t="s">
        <v>130</v>
      </c>
      <c r="J4649" s="142" t="n">
        <v>139.05</v>
      </c>
    </row>
    <row r="4650" customFormat="false" ht="12.75" hidden="false" customHeight="false" outlineLevel="0" collapsed="false">
      <c r="A4650" s="142" t="s">
        <v>9551</v>
      </c>
      <c r="B4650" s="663" t="str">
        <f aca="false">C4650&amp;D4650&amp;E4650&amp;F4650&amp;G4650&amp;H4650</f>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50" s="142" t="s">
        <v>9549</v>
      </c>
      <c r="D4650" s="142" t="s">
        <v>9480</v>
      </c>
      <c r="E4650" s="142" t="s">
        <v>9449</v>
      </c>
      <c r="F4650" s="142" t="s">
        <v>9443</v>
      </c>
      <c r="G4650" s="142" t="s">
        <v>9444</v>
      </c>
      <c r="H4650" s="142" t="s">
        <v>9476</v>
      </c>
      <c r="I4650" s="142" t="s">
        <v>130</v>
      </c>
      <c r="J4650" s="142" t="n">
        <v>161.03</v>
      </c>
    </row>
    <row r="4651" customFormat="false" ht="12.75" hidden="false" customHeight="false" outlineLevel="0" collapsed="false">
      <c r="A4651" s="142" t="s">
        <v>9552</v>
      </c>
      <c r="B4651" s="663" t="str">
        <f aca="false">C4651&amp;D4651&amp;E4651&amp;F4651&amp;G4651&amp;H4651</f>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51" s="142" t="s">
        <v>9549</v>
      </c>
      <c r="D4651" s="142" t="s">
        <v>9480</v>
      </c>
      <c r="E4651" s="142" t="s">
        <v>9449</v>
      </c>
      <c r="F4651" s="142" t="s">
        <v>9443</v>
      </c>
      <c r="G4651" s="142" t="s">
        <v>9444</v>
      </c>
      <c r="H4651" s="142" t="s">
        <v>9476</v>
      </c>
      <c r="I4651" s="142" t="s">
        <v>130</v>
      </c>
      <c r="J4651" s="142" t="n">
        <v>154.19</v>
      </c>
    </row>
    <row r="4652" customFormat="false" ht="12.75" hidden="false" customHeight="false" outlineLevel="0" collapsed="false">
      <c r="A4652" s="142" t="s">
        <v>9553</v>
      </c>
      <c r="B4652" s="663" t="str">
        <f aca="false">C4652&amp;D4652&amp;E4652&amp;F4652&amp;G4652&amp;H4652</f>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652" s="142" t="s">
        <v>9549</v>
      </c>
      <c r="D4652" s="142" t="s">
        <v>9483</v>
      </c>
      <c r="E4652" s="142" t="s">
        <v>9449</v>
      </c>
      <c r="F4652" s="142" t="s">
        <v>9443</v>
      </c>
      <c r="G4652" s="142" t="s">
        <v>9554</v>
      </c>
      <c r="H4652" s="142" t="s">
        <v>9476</v>
      </c>
      <c r="I4652" s="142" t="s">
        <v>130</v>
      </c>
      <c r="J4652" s="142" t="n">
        <v>216.67</v>
      </c>
    </row>
    <row r="4653" customFormat="false" ht="12.75" hidden="false" customHeight="false" outlineLevel="0" collapsed="false">
      <c r="A4653" s="142" t="s">
        <v>9555</v>
      </c>
      <c r="B4653" s="663" t="str">
        <f aca="false">C4653&amp;D4653&amp;E4653&amp;F4653&amp;G4653&amp;H4653</f>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653" s="142" t="s">
        <v>9549</v>
      </c>
      <c r="D4653" s="142" t="s">
        <v>9483</v>
      </c>
      <c r="E4653" s="142" t="s">
        <v>9449</v>
      </c>
      <c r="F4653" s="142" t="s">
        <v>9443</v>
      </c>
      <c r="G4653" s="142" t="s">
        <v>9554</v>
      </c>
      <c r="H4653" s="142" t="s">
        <v>9476</v>
      </c>
      <c r="I4653" s="142" t="s">
        <v>130</v>
      </c>
      <c r="J4653" s="142" t="n">
        <v>208.09</v>
      </c>
    </row>
    <row r="4654" customFormat="false" ht="12.75" hidden="false" customHeight="false" outlineLevel="0" collapsed="false">
      <c r="A4654" s="142" t="s">
        <v>9556</v>
      </c>
      <c r="B4654" s="663" t="str">
        <f aca="false">C4654&amp;D4654&amp;E4654&amp;F4654&amp;G4654&amp;H4654</f>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54" s="142" t="s">
        <v>9549</v>
      </c>
      <c r="D4654" s="142" t="s">
        <v>9486</v>
      </c>
      <c r="E4654" s="142" t="s">
        <v>9449</v>
      </c>
      <c r="F4654" s="142" t="s">
        <v>9443</v>
      </c>
      <c r="G4654" s="142" t="s">
        <v>9444</v>
      </c>
      <c r="H4654" s="142" t="s">
        <v>9476</v>
      </c>
      <c r="I4654" s="142" t="s">
        <v>130</v>
      </c>
      <c r="J4654" s="142" t="n">
        <v>283.72</v>
      </c>
    </row>
    <row r="4655" customFormat="false" ht="12.75" hidden="false" customHeight="false" outlineLevel="0" collapsed="false">
      <c r="A4655" s="142" t="s">
        <v>9557</v>
      </c>
      <c r="B4655" s="663" t="str">
        <f aca="false">C4655&amp;D4655&amp;E4655&amp;F4655&amp;G4655&amp;H4655</f>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55" s="142" t="s">
        <v>9549</v>
      </c>
      <c r="D4655" s="142" t="s">
        <v>9486</v>
      </c>
      <c r="E4655" s="142" t="s">
        <v>9449</v>
      </c>
      <c r="F4655" s="142" t="s">
        <v>9443</v>
      </c>
      <c r="G4655" s="142" t="s">
        <v>9444</v>
      </c>
      <c r="H4655" s="142" t="s">
        <v>9476</v>
      </c>
      <c r="I4655" s="142" t="s">
        <v>130</v>
      </c>
      <c r="J4655" s="142" t="n">
        <v>273.63</v>
      </c>
    </row>
    <row r="4656" customFormat="false" ht="12.75" hidden="false" customHeight="false" outlineLevel="0" collapsed="false">
      <c r="A4656" s="142" t="s">
        <v>9558</v>
      </c>
      <c r="B4656" s="663" t="str">
        <f aca="false">C4656&amp;D4656&amp;E4656&amp;F4656&amp;G4656&amp;H4656</f>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56" s="142" t="s">
        <v>9549</v>
      </c>
      <c r="D4656" s="142" t="s">
        <v>9489</v>
      </c>
      <c r="E4656" s="142" t="s">
        <v>9449</v>
      </c>
      <c r="F4656" s="142" t="s">
        <v>9443</v>
      </c>
      <c r="G4656" s="142" t="s">
        <v>9444</v>
      </c>
      <c r="H4656" s="142" t="s">
        <v>9476</v>
      </c>
      <c r="I4656" s="142" t="s">
        <v>130</v>
      </c>
      <c r="J4656" s="142" t="n">
        <v>423.54</v>
      </c>
    </row>
    <row r="4657" customFormat="false" ht="12.75" hidden="false" customHeight="false" outlineLevel="0" collapsed="false">
      <c r="A4657" s="142" t="s">
        <v>9559</v>
      </c>
      <c r="B4657" s="663" t="str">
        <f aca="false">C4657&amp;D4657&amp;E4657&amp;F4657&amp;G4657&amp;H4657</f>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57" s="142" t="s">
        <v>9549</v>
      </c>
      <c r="D4657" s="142" t="s">
        <v>9489</v>
      </c>
      <c r="E4657" s="142" t="s">
        <v>9449</v>
      </c>
      <c r="F4657" s="142" t="s">
        <v>9443</v>
      </c>
      <c r="G4657" s="142" t="s">
        <v>9444</v>
      </c>
      <c r="H4657" s="142" t="s">
        <v>9476</v>
      </c>
      <c r="I4657" s="142" t="s">
        <v>130</v>
      </c>
      <c r="J4657" s="142" t="n">
        <v>411.87</v>
      </c>
    </row>
    <row r="4658" customFormat="false" ht="12.75" hidden="false" customHeight="false" outlineLevel="0" collapsed="false">
      <c r="A4658" s="142" t="s">
        <v>9560</v>
      </c>
      <c r="B4658" s="663" t="str">
        <f aca="false">C4658&amp;D4658&amp;E4658&amp;F4658&amp;G4658&amp;H4658</f>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58" s="142" t="s">
        <v>9549</v>
      </c>
      <c r="D4658" s="142" t="s">
        <v>9492</v>
      </c>
      <c r="E4658" s="142" t="s">
        <v>9449</v>
      </c>
      <c r="F4658" s="142" t="s">
        <v>9443</v>
      </c>
      <c r="G4658" s="142" t="s">
        <v>9444</v>
      </c>
      <c r="H4658" s="142" t="s">
        <v>9476</v>
      </c>
      <c r="I4658" s="142" t="s">
        <v>130</v>
      </c>
      <c r="J4658" s="142" t="n">
        <v>446.56</v>
      </c>
    </row>
    <row r="4659" customFormat="false" ht="12.75" hidden="false" customHeight="false" outlineLevel="0" collapsed="false">
      <c r="A4659" s="142" t="s">
        <v>9561</v>
      </c>
      <c r="B4659" s="663" t="str">
        <f aca="false">C4659&amp;D4659&amp;E4659&amp;F4659&amp;G4659&amp;H4659</f>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59" s="142" t="s">
        <v>9549</v>
      </c>
      <c r="D4659" s="142" t="s">
        <v>9492</v>
      </c>
      <c r="E4659" s="142" t="s">
        <v>9449</v>
      </c>
      <c r="F4659" s="142" t="s">
        <v>9443</v>
      </c>
      <c r="G4659" s="142" t="s">
        <v>9444</v>
      </c>
      <c r="H4659" s="142" t="s">
        <v>9476</v>
      </c>
      <c r="I4659" s="142" t="s">
        <v>130</v>
      </c>
      <c r="J4659" s="142" t="n">
        <v>433.31</v>
      </c>
    </row>
    <row r="4660" customFormat="false" ht="12.75" hidden="false" customHeight="false" outlineLevel="0" collapsed="false">
      <c r="A4660" s="142" t="s">
        <v>9562</v>
      </c>
      <c r="B4660" s="663" t="str">
        <f aca="false">C4660&amp;D4660&amp;E4660&amp;F4660&amp;G4660&amp;H4660</f>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60" s="142" t="s">
        <v>9549</v>
      </c>
      <c r="D4660" s="142" t="s">
        <v>9495</v>
      </c>
      <c r="E4660" s="142" t="s">
        <v>9449</v>
      </c>
      <c r="F4660" s="142" t="s">
        <v>9443</v>
      </c>
      <c r="G4660" s="142" t="s">
        <v>9444</v>
      </c>
      <c r="H4660" s="142" t="s">
        <v>9476</v>
      </c>
      <c r="I4660" s="142" t="s">
        <v>130</v>
      </c>
      <c r="J4660" s="142" t="n">
        <v>622.66</v>
      </c>
    </row>
    <row r="4661" customFormat="false" ht="12.75" hidden="false" customHeight="false" outlineLevel="0" collapsed="false">
      <c r="A4661" s="142" t="s">
        <v>9563</v>
      </c>
      <c r="B4661" s="663" t="str">
        <f aca="false">C4661&amp;D4661&amp;E4661&amp;F4661&amp;G4661&amp;H4661</f>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61" s="142" t="s">
        <v>9549</v>
      </c>
      <c r="D4661" s="142" t="s">
        <v>9495</v>
      </c>
      <c r="E4661" s="142" t="s">
        <v>9449</v>
      </c>
      <c r="F4661" s="142" t="s">
        <v>9443</v>
      </c>
      <c r="G4661" s="142" t="s">
        <v>9444</v>
      </c>
      <c r="H4661" s="142" t="s">
        <v>9476</v>
      </c>
      <c r="I4661" s="142" t="s">
        <v>130</v>
      </c>
      <c r="J4661" s="142" t="n">
        <v>604.95</v>
      </c>
    </row>
    <row r="4662" customFormat="false" ht="12.75" hidden="false" customHeight="false" outlineLevel="0" collapsed="false">
      <c r="A4662" s="142" t="s">
        <v>9564</v>
      </c>
      <c r="B4662" s="663" t="str">
        <f aca="false">C4662&amp;D4662&amp;E4662&amp;F4662&amp;G4662&amp;H4662</f>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62" s="142" t="s">
        <v>9549</v>
      </c>
      <c r="D4662" s="142" t="s">
        <v>9498</v>
      </c>
      <c r="E4662" s="142" t="s">
        <v>9499</v>
      </c>
      <c r="F4662" s="142" t="s">
        <v>9500</v>
      </c>
      <c r="G4662" s="142" t="s">
        <v>9501</v>
      </c>
      <c r="H4662" s="142" t="s">
        <v>9502</v>
      </c>
      <c r="I4662" s="142" t="s">
        <v>130</v>
      </c>
      <c r="J4662" s="142" t="n">
        <v>754.11</v>
      </c>
    </row>
    <row r="4663" customFormat="false" ht="12.75" hidden="false" customHeight="false" outlineLevel="0" collapsed="false">
      <c r="A4663" s="142" t="s">
        <v>9565</v>
      </c>
      <c r="B4663" s="663" t="str">
        <f aca="false">C4663&amp;D4663&amp;E4663&amp;F4663&amp;G4663&amp;H4663</f>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63" s="142" t="s">
        <v>9549</v>
      </c>
      <c r="D4663" s="142" t="s">
        <v>9498</v>
      </c>
      <c r="E4663" s="142" t="s">
        <v>9499</v>
      </c>
      <c r="F4663" s="142" t="s">
        <v>9500</v>
      </c>
      <c r="G4663" s="142" t="s">
        <v>9501</v>
      </c>
      <c r="H4663" s="142" t="s">
        <v>9502</v>
      </c>
      <c r="I4663" s="142" t="s">
        <v>130</v>
      </c>
      <c r="J4663" s="142" t="n">
        <v>734.62</v>
      </c>
    </row>
    <row r="4664" customFormat="false" ht="12.75" hidden="false" customHeight="false" outlineLevel="0" collapsed="false">
      <c r="A4664" s="142" t="s">
        <v>9566</v>
      </c>
      <c r="B4664" s="663" t="str">
        <f aca="false">C4664&amp;D4664&amp;E4664&amp;F4664&amp;G4664&amp;H4664</f>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664" s="142" t="s">
        <v>9549</v>
      </c>
      <c r="D4664" s="142" t="s">
        <v>9505</v>
      </c>
      <c r="E4664" s="142" t="s">
        <v>9499</v>
      </c>
      <c r="F4664" s="142" t="s">
        <v>9500</v>
      </c>
      <c r="G4664" s="142" t="s">
        <v>9567</v>
      </c>
      <c r="H4664" s="142" t="s">
        <v>9502</v>
      </c>
      <c r="I4664" s="142" t="s">
        <v>130</v>
      </c>
      <c r="J4664" s="142" t="n">
        <v>957.08</v>
      </c>
    </row>
    <row r="4665" customFormat="false" ht="12.75" hidden="false" customHeight="false" outlineLevel="0" collapsed="false">
      <c r="A4665" s="142" t="s">
        <v>9568</v>
      </c>
      <c r="B4665" s="663" t="str">
        <f aca="false">C4665&amp;D4665&amp;E4665&amp;F4665&amp;G4665&amp;H4665</f>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665" s="142" t="s">
        <v>9549</v>
      </c>
      <c r="D4665" s="142" t="s">
        <v>9505</v>
      </c>
      <c r="E4665" s="142" t="s">
        <v>9499</v>
      </c>
      <c r="F4665" s="142" t="s">
        <v>9500</v>
      </c>
      <c r="G4665" s="142" t="s">
        <v>9567</v>
      </c>
      <c r="H4665" s="142" t="s">
        <v>9502</v>
      </c>
      <c r="I4665" s="142" t="s">
        <v>130</v>
      </c>
      <c r="J4665" s="142" t="n">
        <v>934.8</v>
      </c>
    </row>
    <row r="4666" customFormat="false" ht="12.75" hidden="false" customHeight="false" outlineLevel="0" collapsed="false">
      <c r="A4666" s="142" t="s">
        <v>9569</v>
      </c>
      <c r="B4666" s="663" t="str">
        <f aca="false">C4666&amp;D4666&amp;E4666&amp;F4666&amp;G4666&amp;H4666</f>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666" s="142" t="s">
        <v>9549</v>
      </c>
      <c r="D4666" s="142" t="s">
        <v>9508</v>
      </c>
      <c r="E4666" s="142" t="s">
        <v>9499</v>
      </c>
      <c r="F4666" s="142" t="s">
        <v>9500</v>
      </c>
      <c r="G4666" s="142" t="s">
        <v>9567</v>
      </c>
      <c r="H4666" s="142" t="s">
        <v>9502</v>
      </c>
      <c r="I4666" s="142" t="s">
        <v>130</v>
      </c>
      <c r="J4666" s="142" t="n">
        <v>1054.05</v>
      </c>
    </row>
    <row r="4667" customFormat="false" ht="12.75" hidden="false" customHeight="false" outlineLevel="0" collapsed="false">
      <c r="A4667" s="142" t="s">
        <v>9570</v>
      </c>
      <c r="B4667" s="663" t="str">
        <f aca="false">C4667&amp;D4667&amp;E4667&amp;F4667&amp;G4667&amp;H4667</f>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667" s="142" t="s">
        <v>9549</v>
      </c>
      <c r="D4667" s="142" t="s">
        <v>9508</v>
      </c>
      <c r="E4667" s="142" t="s">
        <v>9499</v>
      </c>
      <c r="F4667" s="142" t="s">
        <v>9500</v>
      </c>
      <c r="G4667" s="142" t="s">
        <v>9567</v>
      </c>
      <c r="H4667" s="142" t="s">
        <v>9502</v>
      </c>
      <c r="I4667" s="142" t="s">
        <v>130</v>
      </c>
      <c r="J4667" s="142" t="n">
        <v>1029.05</v>
      </c>
    </row>
    <row r="4668" customFormat="false" ht="12.75" hidden="false" customHeight="false" outlineLevel="0" collapsed="false">
      <c r="A4668" s="142" t="s">
        <v>9571</v>
      </c>
      <c r="B4668" s="663" t="str">
        <f aca="false">C4668&amp;D4668&amp;E4668&amp;F4668&amp;G4668&amp;H4668</f>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68" s="142" t="s">
        <v>9549</v>
      </c>
      <c r="D4668" s="142" t="s">
        <v>9511</v>
      </c>
      <c r="E4668" s="142" t="s">
        <v>9499</v>
      </c>
      <c r="F4668" s="142" t="s">
        <v>9500</v>
      </c>
      <c r="G4668" s="142" t="s">
        <v>9501</v>
      </c>
      <c r="H4668" s="142" t="s">
        <v>9502</v>
      </c>
      <c r="I4668" s="142" t="s">
        <v>130</v>
      </c>
      <c r="J4668" s="142" t="n">
        <v>1439.78</v>
      </c>
    </row>
    <row r="4669" customFormat="false" ht="12.75" hidden="false" customHeight="false" outlineLevel="0" collapsed="false">
      <c r="A4669" s="142" t="s">
        <v>9572</v>
      </c>
      <c r="B4669" s="663" t="str">
        <f aca="false">C4669&amp;D4669&amp;E4669&amp;F4669&amp;G4669&amp;H4669</f>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69" s="142" t="s">
        <v>9549</v>
      </c>
      <c r="D4669" s="142" t="s">
        <v>9511</v>
      </c>
      <c r="E4669" s="142" t="s">
        <v>9499</v>
      </c>
      <c r="F4669" s="142" t="s">
        <v>9500</v>
      </c>
      <c r="G4669" s="142" t="s">
        <v>9501</v>
      </c>
      <c r="H4669" s="142" t="s">
        <v>9502</v>
      </c>
      <c r="I4669" s="142" t="s">
        <v>130</v>
      </c>
      <c r="J4669" s="142" t="n">
        <v>1408.13</v>
      </c>
    </row>
    <row r="4670" customFormat="false" ht="12.75" hidden="false" customHeight="false" outlineLevel="0" collapsed="false">
      <c r="A4670" s="142" t="s">
        <v>9573</v>
      </c>
      <c r="B4670" s="663" t="str">
        <f aca="false">C4670&amp;D4670&amp;E4670&amp;F4670&amp;G4670&amp;H4670</f>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70" s="142" t="s">
        <v>9549</v>
      </c>
      <c r="D4670" s="142" t="s">
        <v>9544</v>
      </c>
      <c r="E4670" s="142" t="s">
        <v>9499</v>
      </c>
      <c r="F4670" s="142" t="s">
        <v>9500</v>
      </c>
      <c r="G4670" s="142" t="s">
        <v>9501</v>
      </c>
      <c r="H4670" s="142" t="s">
        <v>9502</v>
      </c>
      <c r="I4670" s="142" t="s">
        <v>130</v>
      </c>
      <c r="J4670" s="142" t="n">
        <v>2821.45</v>
      </c>
    </row>
    <row r="4671" customFormat="false" ht="12.75" hidden="false" customHeight="false" outlineLevel="0" collapsed="false">
      <c r="A4671" s="142" t="s">
        <v>9574</v>
      </c>
      <c r="B4671" s="663" t="str">
        <f aca="false">C4671&amp;D4671&amp;E4671&amp;F4671&amp;G4671&amp;H4671</f>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71" s="142" t="s">
        <v>9549</v>
      </c>
      <c r="D4671" s="142" t="s">
        <v>9544</v>
      </c>
      <c r="E4671" s="142" t="s">
        <v>9499</v>
      </c>
      <c r="F4671" s="142" t="s">
        <v>9500</v>
      </c>
      <c r="G4671" s="142" t="s">
        <v>9501</v>
      </c>
      <c r="H4671" s="142" t="s">
        <v>9502</v>
      </c>
      <c r="I4671" s="142" t="s">
        <v>130</v>
      </c>
      <c r="J4671" s="142" t="n">
        <v>2784.12</v>
      </c>
    </row>
    <row r="4672" customFormat="false" ht="12.75" hidden="false" customHeight="false" outlineLevel="0" collapsed="false">
      <c r="A4672" s="142" t="s">
        <v>9575</v>
      </c>
      <c r="B4672" s="663" t="str">
        <f aca="false">C4672&amp;D4672&amp;E4672&amp;F4672&amp;G4672&amp;H4672</f>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72" s="142" t="s">
        <v>9549</v>
      </c>
      <c r="D4672" s="142" t="s">
        <v>9517</v>
      </c>
      <c r="E4672" s="142" t="s">
        <v>9499</v>
      </c>
      <c r="F4672" s="142" t="s">
        <v>9500</v>
      </c>
      <c r="G4672" s="142" t="s">
        <v>9501</v>
      </c>
      <c r="H4672" s="142" t="s">
        <v>9502</v>
      </c>
      <c r="I4672" s="142" t="s">
        <v>130</v>
      </c>
      <c r="J4672" s="142" t="n">
        <v>3151.54</v>
      </c>
    </row>
    <row r="4673" customFormat="false" ht="12.75" hidden="false" customHeight="false" outlineLevel="0" collapsed="false">
      <c r="A4673" s="142" t="s">
        <v>9576</v>
      </c>
      <c r="B4673" s="663" t="str">
        <f aca="false">C4673&amp;D4673&amp;E4673&amp;F4673&amp;G4673&amp;H4673</f>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73" s="142" t="s">
        <v>9549</v>
      </c>
      <c r="D4673" s="142" t="s">
        <v>9517</v>
      </c>
      <c r="E4673" s="142" t="s">
        <v>9499</v>
      </c>
      <c r="F4673" s="142" t="s">
        <v>9500</v>
      </c>
      <c r="G4673" s="142" t="s">
        <v>9501</v>
      </c>
      <c r="H4673" s="142" t="s">
        <v>9502</v>
      </c>
      <c r="I4673" s="142" t="s">
        <v>130</v>
      </c>
      <c r="J4673" s="142" t="n">
        <v>3108.92</v>
      </c>
    </row>
    <row r="4674" customFormat="false" ht="12.75" hidden="false" customHeight="false" outlineLevel="0" collapsed="false">
      <c r="A4674" s="142" t="s">
        <v>9577</v>
      </c>
      <c r="B4674" s="663" t="str">
        <f aca="false">C4674&amp;D4674&amp;E4674&amp;F4674&amp;G4674&amp;H4674</f>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74" s="142" t="s">
        <v>9578</v>
      </c>
      <c r="D4674" s="142" t="s">
        <v>9475</v>
      </c>
      <c r="E4674" s="142" t="s">
        <v>9449</v>
      </c>
      <c r="F4674" s="142" t="s">
        <v>9443</v>
      </c>
      <c r="G4674" s="142" t="s">
        <v>9444</v>
      </c>
      <c r="H4674" s="142" t="s">
        <v>9476</v>
      </c>
      <c r="I4674" s="142" t="s">
        <v>130</v>
      </c>
      <c r="J4674" s="142" t="n">
        <v>159.43</v>
      </c>
    </row>
    <row r="4675" customFormat="false" ht="12.75" hidden="false" customHeight="false" outlineLevel="0" collapsed="false">
      <c r="A4675" s="142" t="s">
        <v>9579</v>
      </c>
      <c r="B4675" s="663" t="str">
        <f aca="false">C4675&amp;D4675&amp;E4675&amp;F4675&amp;G4675&amp;H4675</f>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75" s="142" t="s">
        <v>9578</v>
      </c>
      <c r="D4675" s="142" t="s">
        <v>9475</v>
      </c>
      <c r="E4675" s="142" t="s">
        <v>9449</v>
      </c>
      <c r="F4675" s="142" t="s">
        <v>9443</v>
      </c>
      <c r="G4675" s="142" t="s">
        <v>9444</v>
      </c>
      <c r="H4675" s="142" t="s">
        <v>9476</v>
      </c>
      <c r="I4675" s="142" t="s">
        <v>130</v>
      </c>
      <c r="J4675" s="142" t="n">
        <v>153.99</v>
      </c>
    </row>
    <row r="4676" customFormat="false" ht="12.75" hidden="false" customHeight="false" outlineLevel="0" collapsed="false">
      <c r="A4676" s="142" t="s">
        <v>9580</v>
      </c>
      <c r="B4676" s="663" t="str">
        <f aca="false">C4676&amp;D4676&amp;E4676&amp;F4676&amp;G4676&amp;H4676</f>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76" s="142" t="s">
        <v>9578</v>
      </c>
      <c r="D4676" s="142" t="s">
        <v>9480</v>
      </c>
      <c r="E4676" s="142" t="s">
        <v>9449</v>
      </c>
      <c r="F4676" s="142" t="s">
        <v>9443</v>
      </c>
      <c r="G4676" s="142" t="s">
        <v>9444</v>
      </c>
      <c r="H4676" s="142" t="s">
        <v>9476</v>
      </c>
      <c r="I4676" s="142" t="s">
        <v>130</v>
      </c>
      <c r="J4676" s="142" t="n">
        <v>191.48</v>
      </c>
    </row>
    <row r="4677" customFormat="false" ht="12.75" hidden="false" customHeight="false" outlineLevel="0" collapsed="false">
      <c r="A4677" s="142" t="s">
        <v>9581</v>
      </c>
      <c r="B4677" s="663" t="str">
        <f aca="false">C4677&amp;D4677&amp;E4677&amp;F4677&amp;G4677&amp;H4677</f>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77" s="142" t="s">
        <v>9578</v>
      </c>
      <c r="D4677" s="142" t="s">
        <v>9480</v>
      </c>
      <c r="E4677" s="142" t="s">
        <v>9449</v>
      </c>
      <c r="F4677" s="142" t="s">
        <v>9443</v>
      </c>
      <c r="G4677" s="142" t="s">
        <v>9444</v>
      </c>
      <c r="H4677" s="142" t="s">
        <v>9476</v>
      </c>
      <c r="I4677" s="142" t="s">
        <v>130</v>
      </c>
      <c r="J4677" s="142" t="n">
        <v>184.2</v>
      </c>
    </row>
    <row r="4678" customFormat="false" ht="12.75" hidden="false" customHeight="false" outlineLevel="0" collapsed="false">
      <c r="A4678" s="142" t="s">
        <v>9582</v>
      </c>
      <c r="B4678" s="663" t="str">
        <f aca="false">C4678&amp;D4678&amp;E4678&amp;F4678&amp;G4678&amp;H4678</f>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78" s="142" t="s">
        <v>9578</v>
      </c>
      <c r="D4678" s="142" t="s">
        <v>9483</v>
      </c>
      <c r="E4678" s="142" t="s">
        <v>9449</v>
      </c>
      <c r="F4678" s="142" t="s">
        <v>9443</v>
      </c>
      <c r="G4678" s="142" t="s">
        <v>9444</v>
      </c>
      <c r="H4678" s="142" t="s">
        <v>9476</v>
      </c>
      <c r="I4678" s="142" t="s">
        <v>130</v>
      </c>
      <c r="J4678" s="142" t="n">
        <v>231.15</v>
      </c>
    </row>
    <row r="4679" customFormat="false" ht="12.75" hidden="false" customHeight="false" outlineLevel="0" collapsed="false">
      <c r="A4679" s="142" t="s">
        <v>9583</v>
      </c>
      <c r="B4679" s="663" t="str">
        <f aca="false">C4679&amp;D4679&amp;E4679&amp;F4679&amp;G4679&amp;H4679</f>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79" s="142" t="s">
        <v>9578</v>
      </c>
      <c r="D4679" s="142" t="s">
        <v>9483</v>
      </c>
      <c r="E4679" s="142" t="s">
        <v>9449</v>
      </c>
      <c r="F4679" s="142" t="s">
        <v>9443</v>
      </c>
      <c r="G4679" s="142" t="s">
        <v>9444</v>
      </c>
      <c r="H4679" s="142" t="s">
        <v>9476</v>
      </c>
      <c r="I4679" s="142" t="s">
        <v>130</v>
      </c>
      <c r="J4679" s="142" t="n">
        <v>222.27</v>
      </c>
    </row>
    <row r="4680" customFormat="false" ht="12.75" hidden="false" customHeight="false" outlineLevel="0" collapsed="false">
      <c r="A4680" s="142" t="s">
        <v>9584</v>
      </c>
      <c r="B4680" s="663" t="str">
        <f aca="false">C4680&amp;D4680&amp;E4680&amp;F4680&amp;G4680&amp;H4680</f>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80" s="142" t="s">
        <v>9578</v>
      </c>
      <c r="D4680" s="142" t="s">
        <v>9486</v>
      </c>
      <c r="E4680" s="142" t="s">
        <v>9449</v>
      </c>
      <c r="F4680" s="142" t="s">
        <v>9443</v>
      </c>
      <c r="G4680" s="142" t="s">
        <v>9444</v>
      </c>
      <c r="H4680" s="142" t="s">
        <v>9476</v>
      </c>
      <c r="I4680" s="142" t="s">
        <v>130</v>
      </c>
      <c r="J4680" s="142" t="n">
        <v>305.96</v>
      </c>
    </row>
    <row r="4681" customFormat="false" ht="12.75" hidden="false" customHeight="false" outlineLevel="0" collapsed="false">
      <c r="A4681" s="142" t="s">
        <v>9585</v>
      </c>
      <c r="B4681" s="663" t="str">
        <f aca="false">C4681&amp;D4681&amp;E4681&amp;F4681&amp;G4681&amp;H4681</f>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81" s="142" t="s">
        <v>9578</v>
      </c>
      <c r="D4681" s="142" t="s">
        <v>9486</v>
      </c>
      <c r="E4681" s="142" t="s">
        <v>9449</v>
      </c>
      <c r="F4681" s="142" t="s">
        <v>9443</v>
      </c>
      <c r="G4681" s="142" t="s">
        <v>9444</v>
      </c>
      <c r="H4681" s="142" t="s">
        <v>9476</v>
      </c>
      <c r="I4681" s="142" t="s">
        <v>130</v>
      </c>
      <c r="J4681" s="142" t="n">
        <v>294.85</v>
      </c>
    </row>
    <row r="4682" customFormat="false" ht="12.75" hidden="false" customHeight="false" outlineLevel="0" collapsed="false">
      <c r="A4682" s="142" t="s">
        <v>9586</v>
      </c>
      <c r="B4682" s="663" t="str">
        <f aca="false">C4682&amp;D4682&amp;E4682&amp;F4682&amp;G4682&amp;H4682</f>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82" s="142" t="s">
        <v>9578</v>
      </c>
      <c r="D4682" s="142" t="s">
        <v>9489</v>
      </c>
      <c r="E4682" s="142" t="s">
        <v>9449</v>
      </c>
      <c r="F4682" s="142" t="s">
        <v>9443</v>
      </c>
      <c r="G4682" s="142" t="s">
        <v>9444</v>
      </c>
      <c r="H4682" s="142" t="s">
        <v>9476</v>
      </c>
      <c r="I4682" s="142" t="s">
        <v>130</v>
      </c>
      <c r="J4682" s="142" t="n">
        <v>478.2</v>
      </c>
    </row>
    <row r="4683" customFormat="false" ht="12.75" hidden="false" customHeight="false" outlineLevel="0" collapsed="false">
      <c r="A4683" s="142" t="s">
        <v>9587</v>
      </c>
      <c r="B4683" s="663" t="str">
        <f aca="false">C4683&amp;D4683&amp;E4683&amp;F4683&amp;G4683&amp;H4683</f>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83" s="142" t="s">
        <v>9578</v>
      </c>
      <c r="D4683" s="142" t="s">
        <v>9489</v>
      </c>
      <c r="E4683" s="142" t="s">
        <v>9449</v>
      </c>
      <c r="F4683" s="142" t="s">
        <v>9443</v>
      </c>
      <c r="G4683" s="142" t="s">
        <v>9444</v>
      </c>
      <c r="H4683" s="142" t="s">
        <v>9476</v>
      </c>
      <c r="I4683" s="142" t="s">
        <v>130</v>
      </c>
      <c r="J4683" s="142" t="n">
        <v>465.41</v>
      </c>
    </row>
    <row r="4684" customFormat="false" ht="12.75" hidden="false" customHeight="false" outlineLevel="0" collapsed="false">
      <c r="A4684" s="142" t="s">
        <v>9588</v>
      </c>
      <c r="B4684" s="663" t="str">
        <f aca="false">C4684&amp;D4684&amp;E4684&amp;F4684&amp;G4684&amp;H4684</f>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84" s="142" t="s">
        <v>9578</v>
      </c>
      <c r="D4684" s="142" t="s">
        <v>9492</v>
      </c>
      <c r="E4684" s="142" t="s">
        <v>9449</v>
      </c>
      <c r="F4684" s="142" t="s">
        <v>9443</v>
      </c>
      <c r="G4684" s="142" t="s">
        <v>9444</v>
      </c>
      <c r="H4684" s="142" t="s">
        <v>9476</v>
      </c>
      <c r="I4684" s="142" t="s">
        <v>130</v>
      </c>
      <c r="J4684" s="142" t="n">
        <v>514.12</v>
      </c>
    </row>
    <row r="4685" customFormat="false" ht="12.75" hidden="false" customHeight="false" outlineLevel="0" collapsed="false">
      <c r="A4685" s="142" t="s">
        <v>9589</v>
      </c>
      <c r="B4685" s="663" t="str">
        <f aca="false">C4685&amp;D4685&amp;E4685&amp;F4685&amp;G4685&amp;H4685</f>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85" s="142" t="s">
        <v>9578</v>
      </c>
      <c r="D4685" s="142" t="s">
        <v>9492</v>
      </c>
      <c r="E4685" s="142" t="s">
        <v>9449</v>
      </c>
      <c r="F4685" s="142" t="s">
        <v>9443</v>
      </c>
      <c r="G4685" s="142" t="s">
        <v>9444</v>
      </c>
      <c r="H4685" s="142" t="s">
        <v>9476</v>
      </c>
      <c r="I4685" s="142" t="s">
        <v>130</v>
      </c>
      <c r="J4685" s="142" t="n">
        <v>498.35</v>
      </c>
    </row>
    <row r="4686" customFormat="false" ht="12.75" hidden="false" customHeight="false" outlineLevel="0" collapsed="false">
      <c r="A4686" s="142" t="s">
        <v>9590</v>
      </c>
      <c r="B4686" s="663" t="str">
        <f aca="false">C4686&amp;D4686&amp;E4686&amp;F4686&amp;G4686&amp;H4686</f>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86" s="142" t="s">
        <v>9578</v>
      </c>
      <c r="D4686" s="142" t="s">
        <v>9495</v>
      </c>
      <c r="E4686" s="142" t="s">
        <v>9449</v>
      </c>
      <c r="F4686" s="142" t="s">
        <v>9443</v>
      </c>
      <c r="G4686" s="142" t="s">
        <v>9444</v>
      </c>
      <c r="H4686" s="142" t="s">
        <v>9476</v>
      </c>
      <c r="I4686" s="142" t="s">
        <v>130</v>
      </c>
      <c r="J4686" s="142" t="n">
        <v>696.48</v>
      </c>
    </row>
    <row r="4687" customFormat="false" ht="12.75" hidden="false" customHeight="false" outlineLevel="0" collapsed="false">
      <c r="A4687" s="142" t="s">
        <v>9591</v>
      </c>
      <c r="B4687" s="663" t="str">
        <f aca="false">C4687&amp;D4687&amp;E4687&amp;F4687&amp;G4687&amp;H4687</f>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87" s="142" t="s">
        <v>9578</v>
      </c>
      <c r="D4687" s="142" t="s">
        <v>9495</v>
      </c>
      <c r="E4687" s="142" t="s">
        <v>9449</v>
      </c>
      <c r="F4687" s="142" t="s">
        <v>9443</v>
      </c>
      <c r="G4687" s="142" t="s">
        <v>9444</v>
      </c>
      <c r="H4687" s="142" t="s">
        <v>9476</v>
      </c>
      <c r="I4687" s="142" t="s">
        <v>130</v>
      </c>
      <c r="J4687" s="142" t="n">
        <v>678.33</v>
      </c>
    </row>
    <row r="4688" customFormat="false" ht="12.75" hidden="false" customHeight="false" outlineLevel="0" collapsed="false">
      <c r="A4688" s="142" t="s">
        <v>9592</v>
      </c>
      <c r="B4688" s="663" t="str">
        <f aca="false">C4688&amp;D4688&amp;E4688&amp;F4688&amp;G4688&amp;H4688</f>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88" s="142" t="s">
        <v>9578</v>
      </c>
      <c r="D4688" s="142" t="s">
        <v>9498</v>
      </c>
      <c r="E4688" s="142" t="s">
        <v>9499</v>
      </c>
      <c r="F4688" s="142" t="s">
        <v>9500</v>
      </c>
      <c r="G4688" s="142" t="s">
        <v>9501</v>
      </c>
      <c r="H4688" s="142" t="s">
        <v>9502</v>
      </c>
      <c r="I4688" s="142" t="s">
        <v>130</v>
      </c>
      <c r="J4688" s="142" t="n">
        <v>850.76</v>
      </c>
    </row>
    <row r="4689" customFormat="false" ht="12.75" hidden="false" customHeight="false" outlineLevel="0" collapsed="false">
      <c r="A4689" s="142" t="s">
        <v>9593</v>
      </c>
      <c r="B4689" s="663" t="str">
        <f aca="false">C4689&amp;D4689&amp;E4689&amp;F4689&amp;G4689&amp;H4689</f>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89" s="142" t="s">
        <v>9578</v>
      </c>
      <c r="D4689" s="142" t="s">
        <v>9498</v>
      </c>
      <c r="E4689" s="142" t="s">
        <v>9499</v>
      </c>
      <c r="F4689" s="142" t="s">
        <v>9500</v>
      </c>
      <c r="G4689" s="142" t="s">
        <v>9501</v>
      </c>
      <c r="H4689" s="142" t="s">
        <v>9502</v>
      </c>
      <c r="I4689" s="142" t="s">
        <v>130</v>
      </c>
      <c r="J4689" s="142" t="n">
        <v>830.01</v>
      </c>
    </row>
    <row r="4690" customFormat="false" ht="12.75" hidden="false" customHeight="false" outlineLevel="0" collapsed="false">
      <c r="A4690" s="142" t="s">
        <v>9594</v>
      </c>
      <c r="B4690" s="663" t="str">
        <f aca="false">C4690&amp;D4690&amp;E4690&amp;F4690&amp;G4690&amp;H4690</f>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90" s="142" t="s">
        <v>9578</v>
      </c>
      <c r="D4690" s="142" t="s">
        <v>9505</v>
      </c>
      <c r="E4690" s="142" t="s">
        <v>9499</v>
      </c>
      <c r="F4690" s="142" t="s">
        <v>9500</v>
      </c>
      <c r="G4690" s="142" t="s">
        <v>9501</v>
      </c>
      <c r="H4690" s="142" t="s">
        <v>9502</v>
      </c>
      <c r="I4690" s="142" t="s">
        <v>130</v>
      </c>
      <c r="J4690" s="142" t="n">
        <v>1107.84</v>
      </c>
    </row>
    <row r="4691" customFormat="false" ht="12.75" hidden="false" customHeight="false" outlineLevel="0" collapsed="false">
      <c r="A4691" s="142" t="s">
        <v>9595</v>
      </c>
      <c r="B4691" s="663" t="str">
        <f aca="false">C4691&amp;D4691&amp;E4691&amp;F4691&amp;G4691&amp;H4691</f>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91" s="142" t="s">
        <v>9578</v>
      </c>
      <c r="D4691" s="142" t="s">
        <v>9505</v>
      </c>
      <c r="E4691" s="142" t="s">
        <v>9499</v>
      </c>
      <c r="F4691" s="142" t="s">
        <v>9500</v>
      </c>
      <c r="G4691" s="142" t="s">
        <v>9501</v>
      </c>
      <c r="H4691" s="142" t="s">
        <v>9502</v>
      </c>
      <c r="I4691" s="142" t="s">
        <v>130</v>
      </c>
      <c r="J4691" s="142" t="n">
        <v>1085.2</v>
      </c>
    </row>
    <row r="4692" customFormat="false" ht="12.75" hidden="false" customHeight="false" outlineLevel="0" collapsed="false">
      <c r="A4692" s="142" t="s">
        <v>9596</v>
      </c>
      <c r="B4692" s="663" t="str">
        <f aca="false">C4692&amp;D4692&amp;E4692&amp;F4692&amp;G4692&amp;H4692</f>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92" s="142" t="s">
        <v>9578</v>
      </c>
      <c r="D4692" s="142" t="s">
        <v>9508</v>
      </c>
      <c r="E4692" s="142" t="s">
        <v>9499</v>
      </c>
      <c r="F4692" s="142" t="s">
        <v>9500</v>
      </c>
      <c r="G4692" s="142" t="s">
        <v>9501</v>
      </c>
      <c r="H4692" s="142" t="s">
        <v>9502</v>
      </c>
      <c r="I4692" s="142" t="s">
        <v>130</v>
      </c>
      <c r="J4692" s="142" t="n">
        <v>1219.97</v>
      </c>
    </row>
    <row r="4693" customFormat="false" ht="12.75" hidden="false" customHeight="false" outlineLevel="0" collapsed="false">
      <c r="A4693" s="142" t="s">
        <v>9597</v>
      </c>
      <c r="B4693" s="663" t="str">
        <f aca="false">C4693&amp;D4693&amp;E4693&amp;F4693&amp;G4693&amp;H4693</f>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93" s="142" t="s">
        <v>9578</v>
      </c>
      <c r="D4693" s="142" t="s">
        <v>9508</v>
      </c>
      <c r="E4693" s="142" t="s">
        <v>9499</v>
      </c>
      <c r="F4693" s="142" t="s">
        <v>9500</v>
      </c>
      <c r="G4693" s="142" t="s">
        <v>9501</v>
      </c>
      <c r="H4693" s="142" t="s">
        <v>9502</v>
      </c>
      <c r="I4693" s="142" t="s">
        <v>130</v>
      </c>
      <c r="J4693" s="142" t="n">
        <v>1194.44</v>
      </c>
    </row>
    <row r="4694" customFormat="false" ht="12.75" hidden="false" customHeight="false" outlineLevel="0" collapsed="false">
      <c r="A4694" s="142" t="s">
        <v>9598</v>
      </c>
      <c r="B4694" s="663" t="str">
        <f aca="false">C4694&amp;D4694&amp;E4694&amp;F4694&amp;G4694&amp;H4694</f>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94" s="142" t="s">
        <v>9578</v>
      </c>
      <c r="D4694" s="142" t="s">
        <v>9511</v>
      </c>
      <c r="E4694" s="142" t="s">
        <v>9499</v>
      </c>
      <c r="F4694" s="142" t="s">
        <v>9500</v>
      </c>
      <c r="G4694" s="142" t="s">
        <v>9501</v>
      </c>
      <c r="H4694" s="142" t="s">
        <v>9502</v>
      </c>
      <c r="I4694" s="142" t="s">
        <v>130</v>
      </c>
      <c r="J4694" s="142" t="n">
        <v>1566.69</v>
      </c>
    </row>
    <row r="4695" customFormat="false" ht="12.75" hidden="false" customHeight="false" outlineLevel="0" collapsed="false">
      <c r="A4695" s="142" t="s">
        <v>9599</v>
      </c>
      <c r="B4695" s="663" t="str">
        <f aca="false">C4695&amp;D4695&amp;E4695&amp;F4695&amp;G4695&amp;H4695</f>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95" s="142" t="s">
        <v>9578</v>
      </c>
      <c r="D4695" s="142" t="s">
        <v>9511</v>
      </c>
      <c r="E4695" s="142" t="s">
        <v>9499</v>
      </c>
      <c r="F4695" s="142" t="s">
        <v>9500</v>
      </c>
      <c r="G4695" s="142" t="s">
        <v>9501</v>
      </c>
      <c r="H4695" s="142" t="s">
        <v>9502</v>
      </c>
      <c r="I4695" s="142" t="s">
        <v>130</v>
      </c>
      <c r="J4695" s="142" t="n">
        <v>1534.68</v>
      </c>
    </row>
    <row r="4696" customFormat="false" ht="12.75" hidden="false" customHeight="false" outlineLevel="0" collapsed="false">
      <c r="A4696" s="142" t="s">
        <v>9600</v>
      </c>
      <c r="B4696" s="663" t="str">
        <f aca="false">C4696&amp;D4696&amp;E4696&amp;F4696&amp;G4696&amp;H4696</f>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96" s="142" t="s">
        <v>9578</v>
      </c>
      <c r="D4696" s="142" t="s">
        <v>9544</v>
      </c>
      <c r="E4696" s="142" t="s">
        <v>9499</v>
      </c>
      <c r="F4696" s="142" t="s">
        <v>9500</v>
      </c>
      <c r="G4696" s="142" t="s">
        <v>9501</v>
      </c>
      <c r="H4696" s="142" t="s">
        <v>9502</v>
      </c>
      <c r="I4696" s="142" t="s">
        <v>130</v>
      </c>
      <c r="J4696" s="142" t="n">
        <v>3278.21</v>
      </c>
    </row>
    <row r="4697" customFormat="false" ht="12.75" hidden="false" customHeight="false" outlineLevel="0" collapsed="false">
      <c r="A4697" s="142" t="s">
        <v>9601</v>
      </c>
      <c r="B4697" s="663" t="str">
        <f aca="false">C4697&amp;D4697&amp;E4697&amp;F4697&amp;G4697&amp;H4697</f>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97" s="142" t="s">
        <v>9578</v>
      </c>
      <c r="D4697" s="142" t="s">
        <v>9544</v>
      </c>
      <c r="E4697" s="142" t="s">
        <v>9499</v>
      </c>
      <c r="F4697" s="142" t="s">
        <v>9500</v>
      </c>
      <c r="G4697" s="142" t="s">
        <v>9501</v>
      </c>
      <c r="H4697" s="142" t="s">
        <v>9502</v>
      </c>
      <c r="I4697" s="142" t="s">
        <v>130</v>
      </c>
      <c r="J4697" s="142" t="n">
        <v>3240.88</v>
      </c>
    </row>
    <row r="4698" customFormat="false" ht="12.75" hidden="false" customHeight="false" outlineLevel="0" collapsed="false">
      <c r="A4698" s="142" t="s">
        <v>9602</v>
      </c>
      <c r="B4698" s="663" t="str">
        <f aca="false">C4698&amp;D4698&amp;E4698&amp;F4698&amp;G4698&amp;H4698</f>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98" s="142" t="s">
        <v>9578</v>
      </c>
      <c r="D4698" s="142" t="s">
        <v>9517</v>
      </c>
      <c r="E4698" s="142" t="s">
        <v>9499</v>
      </c>
      <c r="F4698" s="142" t="s">
        <v>9500</v>
      </c>
      <c r="G4698" s="142" t="s">
        <v>9501</v>
      </c>
      <c r="H4698" s="142" t="s">
        <v>9502</v>
      </c>
      <c r="I4698" s="142" t="s">
        <v>130</v>
      </c>
      <c r="J4698" s="142" t="n">
        <v>3530.97</v>
      </c>
    </row>
    <row r="4699" customFormat="false" ht="12.75" hidden="false" customHeight="false" outlineLevel="0" collapsed="false">
      <c r="A4699" s="142" t="s">
        <v>9603</v>
      </c>
      <c r="B4699" s="663" t="str">
        <f aca="false">C4699&amp;D4699&amp;E4699&amp;F4699&amp;G4699&amp;H4699</f>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99" s="142" t="s">
        <v>9578</v>
      </c>
      <c r="D4699" s="142" t="s">
        <v>9517</v>
      </c>
      <c r="E4699" s="142" t="s">
        <v>9499</v>
      </c>
      <c r="F4699" s="142" t="s">
        <v>9500</v>
      </c>
      <c r="G4699" s="142" t="s">
        <v>9501</v>
      </c>
      <c r="H4699" s="142" t="s">
        <v>9502</v>
      </c>
      <c r="I4699" s="142" t="s">
        <v>130</v>
      </c>
      <c r="J4699" s="142" t="n">
        <v>3488.35</v>
      </c>
    </row>
    <row r="4700" customFormat="false" ht="12.75" hidden="false" customHeight="false" outlineLevel="0" collapsed="false">
      <c r="A4700" s="142" t="s">
        <v>9604</v>
      </c>
      <c r="B4700" s="663" t="str">
        <f aca="false">C4700&amp;D4700&amp;E4700&amp;F4700&amp;G4700&amp;H4700</f>
        <v>CANAL PRE-FABRICADO,EM CONCRETO PROTENDIDO E/OU ARMADO,COM SECAO EM "U",MEDIDO PELA AREA DO PERIMETRO INTERNO DA SECAO VEZES O COMPRIMENTO DO CANAL.FORNECIMENTO E ASSENTAMENTO</v>
      </c>
      <c r="C4700" s="142" t="s">
        <v>9605</v>
      </c>
      <c r="D4700" s="142" t="s">
        <v>9606</v>
      </c>
      <c r="E4700" s="142" t="s">
        <v>9607</v>
      </c>
      <c r="I4700" s="142" t="s">
        <v>1696</v>
      </c>
      <c r="J4700" s="142" t="n">
        <v>682.15</v>
      </c>
    </row>
    <row r="4701" customFormat="false" ht="12.75" hidden="false" customHeight="false" outlineLevel="0" collapsed="false">
      <c r="A4701" s="142" t="s">
        <v>9608</v>
      </c>
      <c r="B4701" s="663" t="str">
        <f aca="false">C4701&amp;D4701&amp;E4701&amp;F4701&amp;G4701&amp;H4701</f>
        <v>CANAL PRE-FABRICADO,EM CONCRETO PROTENDIDO E/OU ARMADO,COM SECAO EM "U",MEDIDO PELA AREA DO PERIMETRO INTERNO DA SECAO VEZES O COMPRIMENTO DO CANAL.FORNECIMENTO E ASSENTAMENTO</v>
      </c>
      <c r="C4701" s="142" t="s">
        <v>9605</v>
      </c>
      <c r="D4701" s="142" t="s">
        <v>9606</v>
      </c>
      <c r="E4701" s="142" t="s">
        <v>9607</v>
      </c>
      <c r="I4701" s="142" t="s">
        <v>1696</v>
      </c>
      <c r="J4701" s="142" t="n">
        <v>629.01</v>
      </c>
    </row>
    <row r="4702" customFormat="false" ht="12.75" hidden="false" customHeight="false" outlineLevel="0" collapsed="false">
      <c r="A4702" s="142" t="s">
        <v>9609</v>
      </c>
      <c r="B4702" s="663" t="str">
        <f aca="false">C4702&amp;D4702&amp;E4702&amp;F4702&amp;G4702&amp;H4702</f>
        <v>COBERTURA DE CANAL PRE-FABRICADO,EM CONCRETO PROTENDIDO E/OU ARMADO,PARA VAOS ATE 5,00M.FORNECIMENTO E ASSENTAMENTO</v>
      </c>
      <c r="C4702" s="142" t="s">
        <v>9610</v>
      </c>
      <c r="D4702" s="142" t="s">
        <v>9611</v>
      </c>
      <c r="I4702" s="142" t="s">
        <v>1696</v>
      </c>
      <c r="J4702" s="142" t="n">
        <v>762.94</v>
      </c>
    </row>
    <row r="4703" customFormat="false" ht="12.75" hidden="false" customHeight="false" outlineLevel="0" collapsed="false">
      <c r="A4703" s="142" t="s">
        <v>9612</v>
      </c>
      <c r="B4703" s="663" t="str">
        <f aca="false">C4703&amp;D4703&amp;E4703&amp;F4703&amp;G4703&amp;H4703</f>
        <v>COBERTURA DE CANAL PRE-FABRICADO,EM CONCRETO PROTENDIDO E/OU ARMADO,PARA VAOS ATE 5,00M.FORNECIMENTO E ASSENTAMENTO</v>
      </c>
      <c r="C4703" s="142" t="s">
        <v>9610</v>
      </c>
      <c r="D4703" s="142" t="s">
        <v>9611</v>
      </c>
      <c r="I4703" s="142" t="s">
        <v>1696</v>
      </c>
      <c r="J4703" s="142" t="n">
        <v>706.95</v>
      </c>
    </row>
    <row r="4704" customFormat="false" ht="12.75" hidden="false" customHeight="false" outlineLevel="0" collapsed="false">
      <c r="A4704" s="142" t="s">
        <v>9613</v>
      </c>
      <c r="B4704" s="663" t="str">
        <f aca="false">C4704&amp;D4704&amp;E4704&amp;F4704&amp;G4704&amp;H4704</f>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704" s="142" t="s">
        <v>9614</v>
      </c>
      <c r="D4704" s="142" t="s">
        <v>9615</v>
      </c>
      <c r="E4704" s="142" t="s">
        <v>9616</v>
      </c>
      <c r="F4704" s="142" t="s">
        <v>9617</v>
      </c>
      <c r="G4704" s="142" t="s">
        <v>9618</v>
      </c>
      <c r="H4704" s="142" t="s">
        <v>9619</v>
      </c>
      <c r="I4704" s="142" t="s">
        <v>130</v>
      </c>
      <c r="J4704" s="142" t="n">
        <v>5128.02</v>
      </c>
    </row>
    <row r="4705" customFormat="false" ht="12.75" hidden="false" customHeight="false" outlineLevel="0" collapsed="false">
      <c r="A4705" s="142" t="s">
        <v>9620</v>
      </c>
      <c r="B4705" s="663" t="str">
        <f aca="false">C4705&amp;D4705&amp;E4705&amp;F4705&amp;G4705&amp;H4705</f>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705" s="142" t="s">
        <v>9614</v>
      </c>
      <c r="D4705" s="142" t="s">
        <v>9615</v>
      </c>
      <c r="E4705" s="142" t="s">
        <v>9616</v>
      </c>
      <c r="F4705" s="142" t="s">
        <v>9617</v>
      </c>
      <c r="G4705" s="142" t="s">
        <v>9618</v>
      </c>
      <c r="H4705" s="142" t="s">
        <v>9619</v>
      </c>
      <c r="I4705" s="142" t="s">
        <v>130</v>
      </c>
      <c r="J4705" s="142" t="n">
        <v>4939.02</v>
      </c>
    </row>
    <row r="4706" customFormat="false" ht="12.75" hidden="false" customHeight="false" outlineLevel="0" collapsed="false">
      <c r="A4706" s="142" t="s">
        <v>9621</v>
      </c>
      <c r="B4706" s="663" t="str">
        <f aca="false">C4706&amp;D4706&amp;E4706&amp;F4706&amp;G4706&amp;H4706</f>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706" s="142" t="s">
        <v>9614</v>
      </c>
      <c r="D4706" s="142" t="s">
        <v>9622</v>
      </c>
      <c r="E4706" s="142" t="s">
        <v>9623</v>
      </c>
      <c r="F4706" s="142" t="s">
        <v>9624</v>
      </c>
      <c r="G4706" s="142" t="s">
        <v>9625</v>
      </c>
      <c r="H4706" s="142" t="s">
        <v>9626</v>
      </c>
      <c r="I4706" s="142" t="s">
        <v>130</v>
      </c>
      <c r="J4706" s="142" t="n">
        <v>5314.41</v>
      </c>
    </row>
    <row r="4707" customFormat="false" ht="12.75" hidden="false" customHeight="false" outlineLevel="0" collapsed="false">
      <c r="A4707" s="142" t="s">
        <v>9627</v>
      </c>
      <c r="B4707" s="663" t="str">
        <f aca="false">C4707&amp;D4707&amp;E4707&amp;F4707&amp;G4707&amp;H4707</f>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707" s="142" t="s">
        <v>9614</v>
      </c>
      <c r="D4707" s="142" t="s">
        <v>9622</v>
      </c>
      <c r="E4707" s="142" t="s">
        <v>9623</v>
      </c>
      <c r="F4707" s="142" t="s">
        <v>9624</v>
      </c>
      <c r="G4707" s="142" t="s">
        <v>9625</v>
      </c>
      <c r="H4707" s="142" t="s">
        <v>9626</v>
      </c>
      <c r="I4707" s="142" t="s">
        <v>130</v>
      </c>
      <c r="J4707" s="142" t="n">
        <v>5108.81</v>
      </c>
    </row>
    <row r="4708" customFormat="false" ht="12.75" hidden="false" customHeight="false" outlineLevel="0" collapsed="false">
      <c r="A4708" s="142" t="s">
        <v>9628</v>
      </c>
      <c r="B4708" s="663" t="str">
        <f aca="false">C4708&amp;D4708&amp;E4708&amp;F4708&amp;G4708&amp;H4708</f>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708" s="142" t="s">
        <v>9614</v>
      </c>
      <c r="D4708" s="142" t="s">
        <v>9622</v>
      </c>
      <c r="E4708" s="142" t="s">
        <v>9629</v>
      </c>
      <c r="F4708" s="142" t="s">
        <v>9630</v>
      </c>
      <c r="G4708" s="142" t="s">
        <v>9631</v>
      </c>
      <c r="H4708" s="142" t="s">
        <v>9626</v>
      </c>
      <c r="I4708" s="142" t="s">
        <v>130</v>
      </c>
      <c r="J4708" s="142" t="n">
        <v>5845.11</v>
      </c>
    </row>
    <row r="4709" customFormat="false" ht="12.75" hidden="false" customHeight="false" outlineLevel="0" collapsed="false">
      <c r="A4709" s="142" t="s">
        <v>9632</v>
      </c>
      <c r="B4709" s="663" t="str">
        <f aca="false">C4709&amp;D4709&amp;E4709&amp;F4709&amp;G4709&amp;H4709</f>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709" s="142" t="s">
        <v>9614</v>
      </c>
      <c r="D4709" s="142" t="s">
        <v>9622</v>
      </c>
      <c r="E4709" s="142" t="s">
        <v>9629</v>
      </c>
      <c r="F4709" s="142" t="s">
        <v>9630</v>
      </c>
      <c r="G4709" s="142" t="s">
        <v>9631</v>
      </c>
      <c r="H4709" s="142" t="s">
        <v>9626</v>
      </c>
      <c r="I4709" s="142" t="s">
        <v>130</v>
      </c>
      <c r="J4709" s="142" t="n">
        <v>5617.33</v>
      </c>
    </row>
    <row r="4710" customFormat="false" ht="12.75" hidden="false" customHeight="false" outlineLevel="0" collapsed="false">
      <c r="A4710" s="142" t="s">
        <v>9633</v>
      </c>
      <c r="B4710" s="663" t="str">
        <f aca="false">C4710&amp;D4710&amp;E4710&amp;F4710&amp;G4710&amp;H4710</f>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710" s="142" t="s">
        <v>9614</v>
      </c>
      <c r="D4710" s="142" t="s">
        <v>9622</v>
      </c>
      <c r="E4710" s="142" t="s">
        <v>9634</v>
      </c>
      <c r="F4710" s="142" t="s">
        <v>9635</v>
      </c>
      <c r="G4710" s="142" t="s">
        <v>9636</v>
      </c>
      <c r="H4710" s="142" t="s">
        <v>9626</v>
      </c>
      <c r="I4710" s="142" t="s">
        <v>130</v>
      </c>
      <c r="J4710" s="142" t="n">
        <v>8798.19</v>
      </c>
    </row>
    <row r="4711" customFormat="false" ht="12.75" hidden="false" customHeight="false" outlineLevel="0" collapsed="false">
      <c r="A4711" s="142" t="s">
        <v>9637</v>
      </c>
      <c r="B4711" s="663" t="str">
        <f aca="false">C4711&amp;D4711&amp;E4711&amp;F4711&amp;G4711&amp;H4711</f>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711" s="142" t="s">
        <v>9614</v>
      </c>
      <c r="D4711" s="142" t="s">
        <v>9622</v>
      </c>
      <c r="E4711" s="142" t="s">
        <v>9634</v>
      </c>
      <c r="F4711" s="142" t="s">
        <v>9635</v>
      </c>
      <c r="G4711" s="142" t="s">
        <v>9636</v>
      </c>
      <c r="H4711" s="142" t="s">
        <v>9626</v>
      </c>
      <c r="I4711" s="142" t="s">
        <v>130</v>
      </c>
      <c r="J4711" s="142" t="n">
        <v>8372.31</v>
      </c>
    </row>
    <row r="4712" customFormat="false" ht="12.75" hidden="false" customHeight="false" outlineLevel="0" collapsed="false">
      <c r="A4712" s="142" t="s">
        <v>9638</v>
      </c>
      <c r="B4712" s="663" t="str">
        <f aca="false">C4712&amp;D4712&amp;E4712&amp;F4712&amp;G4712&amp;H4712</f>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712" s="142" t="s">
        <v>9639</v>
      </c>
      <c r="D4712" s="142" t="s">
        <v>9640</v>
      </c>
      <c r="E4712" s="142" t="s">
        <v>9641</v>
      </c>
      <c r="F4712" s="142" t="s">
        <v>9642</v>
      </c>
      <c r="G4712" s="142" t="s">
        <v>9643</v>
      </c>
      <c r="H4712" s="142" t="s">
        <v>9619</v>
      </c>
      <c r="I4712" s="142" t="s">
        <v>130</v>
      </c>
      <c r="J4712" s="142" t="n">
        <v>7762.15</v>
      </c>
    </row>
    <row r="4713" customFormat="false" ht="12.75" hidden="false" customHeight="false" outlineLevel="0" collapsed="false">
      <c r="A4713" s="142" t="s">
        <v>9644</v>
      </c>
      <c r="B4713" s="663" t="str">
        <f aca="false">C4713&amp;D4713&amp;E4713&amp;F4713&amp;G4713&amp;H4713</f>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713" s="142" t="s">
        <v>9639</v>
      </c>
      <c r="D4713" s="142" t="s">
        <v>9640</v>
      </c>
      <c r="E4713" s="142" t="s">
        <v>9641</v>
      </c>
      <c r="F4713" s="142" t="s">
        <v>9642</v>
      </c>
      <c r="G4713" s="142" t="s">
        <v>9643</v>
      </c>
      <c r="H4713" s="142" t="s">
        <v>9619</v>
      </c>
      <c r="I4713" s="142" t="s">
        <v>130</v>
      </c>
      <c r="J4713" s="142" t="n">
        <v>7485.54</v>
      </c>
    </row>
    <row r="4714" customFormat="false" ht="12.75" hidden="false" customHeight="false" outlineLevel="0" collapsed="false">
      <c r="A4714" s="142" t="s">
        <v>9645</v>
      </c>
      <c r="B4714" s="663" t="str">
        <f aca="false">C4714&amp;D4714&amp;E4714&amp;F4714&amp;G4714&amp;H4714</f>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714" s="142" t="s">
        <v>9646</v>
      </c>
      <c r="D4714" s="142" t="s">
        <v>9647</v>
      </c>
      <c r="E4714" s="142" t="s">
        <v>9648</v>
      </c>
      <c r="F4714" s="142" t="s">
        <v>9649</v>
      </c>
      <c r="G4714" s="142" t="s">
        <v>9650</v>
      </c>
      <c r="H4714" s="142" t="s">
        <v>9651</v>
      </c>
      <c r="I4714" s="142" t="s">
        <v>130</v>
      </c>
      <c r="J4714" s="142" t="n">
        <v>10015.38</v>
      </c>
    </row>
    <row r="4715" customFormat="false" ht="12.75" hidden="false" customHeight="false" outlineLevel="0" collapsed="false">
      <c r="A4715" s="142" t="s">
        <v>9652</v>
      </c>
      <c r="B4715" s="663" t="str">
        <f aca="false">C4715&amp;D4715&amp;E4715&amp;F4715&amp;G4715&amp;H4715</f>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715" s="142" t="s">
        <v>9646</v>
      </c>
      <c r="D4715" s="142" t="s">
        <v>9647</v>
      </c>
      <c r="E4715" s="142" t="s">
        <v>9648</v>
      </c>
      <c r="F4715" s="142" t="s">
        <v>9649</v>
      </c>
      <c r="G4715" s="142" t="s">
        <v>9650</v>
      </c>
      <c r="H4715" s="142" t="s">
        <v>9651</v>
      </c>
      <c r="I4715" s="142" t="s">
        <v>130</v>
      </c>
      <c r="J4715" s="142" t="n">
        <v>9657.2</v>
      </c>
    </row>
    <row r="4716" customFormat="false" ht="12.75" hidden="false" customHeight="false" outlineLevel="0" collapsed="false">
      <c r="A4716" s="142" t="s">
        <v>9653</v>
      </c>
      <c r="B4716" s="663" t="str">
        <f aca="false">C4716&amp;D4716&amp;E4716&amp;F4716&amp;G4716&amp;H4716</f>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716" s="142" t="s">
        <v>9646</v>
      </c>
      <c r="D4716" s="142" t="s">
        <v>9654</v>
      </c>
      <c r="E4716" s="142" t="s">
        <v>9655</v>
      </c>
      <c r="F4716" s="142" t="s">
        <v>9656</v>
      </c>
      <c r="G4716" s="142" t="s">
        <v>9657</v>
      </c>
      <c r="H4716" s="142" t="s">
        <v>9658</v>
      </c>
      <c r="I4716" s="142" t="s">
        <v>130</v>
      </c>
      <c r="J4716" s="142" t="n">
        <v>9531.75</v>
      </c>
    </row>
    <row r="4717" customFormat="false" ht="12.75" hidden="false" customHeight="false" outlineLevel="0" collapsed="false">
      <c r="A4717" s="142" t="s">
        <v>9659</v>
      </c>
      <c r="B4717" s="663" t="str">
        <f aca="false">C4717&amp;D4717&amp;E4717&amp;F4717&amp;G4717&amp;H4717</f>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717" s="142" t="s">
        <v>9646</v>
      </c>
      <c r="D4717" s="142" t="s">
        <v>9654</v>
      </c>
      <c r="E4717" s="142" t="s">
        <v>9655</v>
      </c>
      <c r="F4717" s="142" t="s">
        <v>9656</v>
      </c>
      <c r="G4717" s="142" t="s">
        <v>9657</v>
      </c>
      <c r="H4717" s="142" t="s">
        <v>9658</v>
      </c>
      <c r="I4717" s="142" t="s">
        <v>130</v>
      </c>
      <c r="J4717" s="142" t="n">
        <v>9172.28</v>
      </c>
    </row>
    <row r="4718" customFormat="false" ht="12.75" hidden="false" customHeight="false" outlineLevel="0" collapsed="false">
      <c r="A4718" s="142" t="s">
        <v>9660</v>
      </c>
      <c r="B4718" s="663" t="str">
        <f aca="false">C4718&amp;D4718&amp;E4718&amp;F4718&amp;G4718&amp;H4718</f>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718" s="142" t="s">
        <v>9646</v>
      </c>
      <c r="D4718" s="142" t="s">
        <v>9661</v>
      </c>
      <c r="E4718" s="142" t="s">
        <v>9662</v>
      </c>
      <c r="F4718" s="142" t="s">
        <v>9663</v>
      </c>
      <c r="G4718" s="142" t="s">
        <v>9664</v>
      </c>
      <c r="H4718" s="142" t="s">
        <v>9658</v>
      </c>
      <c r="I4718" s="142" t="s">
        <v>130</v>
      </c>
      <c r="J4718" s="142" t="n">
        <v>14024.67</v>
      </c>
    </row>
    <row r="4719" customFormat="false" ht="12.75" hidden="false" customHeight="false" outlineLevel="0" collapsed="false">
      <c r="A4719" s="142" t="s">
        <v>9665</v>
      </c>
      <c r="B4719" s="663" t="str">
        <f aca="false">C4719&amp;D4719&amp;E4719&amp;F4719&amp;G4719&amp;H4719</f>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719" s="142" t="s">
        <v>9646</v>
      </c>
      <c r="D4719" s="142" t="s">
        <v>9661</v>
      </c>
      <c r="E4719" s="142" t="s">
        <v>9662</v>
      </c>
      <c r="F4719" s="142" t="s">
        <v>9663</v>
      </c>
      <c r="G4719" s="142" t="s">
        <v>9664</v>
      </c>
      <c r="H4719" s="142" t="s">
        <v>9658</v>
      </c>
      <c r="I4719" s="142" t="s">
        <v>130</v>
      </c>
      <c r="J4719" s="142" t="n">
        <v>13348.21</v>
      </c>
    </row>
    <row r="4720" customFormat="false" ht="12.75" hidden="false" customHeight="false" outlineLevel="0" collapsed="false">
      <c r="A4720" s="142" t="s">
        <v>9666</v>
      </c>
      <c r="B4720" s="663" t="str">
        <f aca="false">C4720&amp;D4720&amp;E4720&amp;F4720&amp;G4720&amp;H4720</f>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720" s="142" t="s">
        <v>9667</v>
      </c>
      <c r="D4720" s="142" t="s">
        <v>9668</v>
      </c>
      <c r="E4720" s="142" t="s">
        <v>9669</v>
      </c>
      <c r="F4720" s="142" t="s">
        <v>9670</v>
      </c>
      <c r="G4720" s="142" t="s">
        <v>9671</v>
      </c>
      <c r="H4720" s="142" t="s">
        <v>9672</v>
      </c>
      <c r="I4720" s="142" t="s">
        <v>130</v>
      </c>
      <c r="J4720" s="142" t="n">
        <v>10778.58</v>
      </c>
    </row>
    <row r="4721" customFormat="false" ht="12.75" hidden="false" customHeight="false" outlineLevel="0" collapsed="false">
      <c r="A4721" s="142" t="s">
        <v>9673</v>
      </c>
      <c r="B4721" s="663" t="str">
        <f aca="false">C4721&amp;D4721&amp;E4721&amp;F4721&amp;G4721&amp;H4721</f>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721" s="142" t="s">
        <v>9667</v>
      </c>
      <c r="D4721" s="142" t="s">
        <v>9668</v>
      </c>
      <c r="E4721" s="142" t="s">
        <v>9669</v>
      </c>
      <c r="F4721" s="142" t="s">
        <v>9670</v>
      </c>
      <c r="G4721" s="142" t="s">
        <v>9671</v>
      </c>
      <c r="H4721" s="142" t="s">
        <v>9672</v>
      </c>
      <c r="I4721" s="142" t="s">
        <v>130</v>
      </c>
      <c r="J4721" s="142" t="n">
        <v>10409.99</v>
      </c>
    </row>
    <row r="4722" customFormat="false" ht="12.75" hidden="false" customHeight="false" outlineLevel="0" collapsed="false">
      <c r="A4722" s="142" t="s">
        <v>9674</v>
      </c>
      <c r="B4722" s="663" t="str">
        <f aca="false">C4722&amp;D4722&amp;E4722&amp;F4722&amp;G4722&amp;H4722</f>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722" s="142" t="s">
        <v>9667</v>
      </c>
      <c r="D4722" s="142" t="s">
        <v>9675</v>
      </c>
      <c r="E4722" s="142" t="s">
        <v>9676</v>
      </c>
      <c r="F4722" s="142" t="s">
        <v>9677</v>
      </c>
      <c r="G4722" s="142" t="s">
        <v>9678</v>
      </c>
      <c r="H4722" s="142" t="s">
        <v>9658</v>
      </c>
      <c r="I4722" s="142" t="s">
        <v>130</v>
      </c>
      <c r="J4722" s="142" t="n">
        <v>11992.96</v>
      </c>
    </row>
    <row r="4723" customFormat="false" ht="12.75" hidden="false" customHeight="false" outlineLevel="0" collapsed="false">
      <c r="A4723" s="142" t="s">
        <v>9679</v>
      </c>
      <c r="B4723" s="663" t="str">
        <f aca="false">C4723&amp;D4723&amp;E4723&amp;F4723&amp;G4723&amp;H4723</f>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723" s="142" t="s">
        <v>9667</v>
      </c>
      <c r="D4723" s="142" t="s">
        <v>9675</v>
      </c>
      <c r="E4723" s="142" t="s">
        <v>9676</v>
      </c>
      <c r="F4723" s="142" t="s">
        <v>9677</v>
      </c>
      <c r="G4723" s="142" t="s">
        <v>9678</v>
      </c>
      <c r="H4723" s="142" t="s">
        <v>9658</v>
      </c>
      <c r="I4723" s="142" t="s">
        <v>130</v>
      </c>
      <c r="J4723" s="142" t="n">
        <v>11553.72</v>
      </c>
    </row>
    <row r="4724" customFormat="false" ht="12.75" hidden="false" customHeight="false" outlineLevel="0" collapsed="false">
      <c r="A4724" s="142" t="s">
        <v>9680</v>
      </c>
      <c r="B4724" s="663" t="str">
        <f aca="false">C4724&amp;D4724&amp;E4724&amp;F4724&amp;G4724&amp;H4724</f>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724" s="142" t="s">
        <v>9667</v>
      </c>
      <c r="D4724" s="142" t="s">
        <v>9681</v>
      </c>
      <c r="E4724" s="142" t="s">
        <v>9682</v>
      </c>
      <c r="F4724" s="142" t="s">
        <v>9683</v>
      </c>
      <c r="G4724" s="142" t="s">
        <v>9684</v>
      </c>
      <c r="H4724" s="142" t="s">
        <v>9658</v>
      </c>
      <c r="I4724" s="142" t="s">
        <v>130</v>
      </c>
      <c r="J4724" s="142" t="n">
        <v>12525.82</v>
      </c>
    </row>
    <row r="4725" customFormat="false" ht="12.75" hidden="false" customHeight="false" outlineLevel="0" collapsed="false">
      <c r="A4725" s="142" t="s">
        <v>9685</v>
      </c>
      <c r="B4725" s="663" t="str">
        <f aca="false">C4725&amp;D4725&amp;E4725&amp;F4725&amp;G4725&amp;H4725</f>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725" s="142" t="s">
        <v>9667</v>
      </c>
      <c r="D4725" s="142" t="s">
        <v>9681</v>
      </c>
      <c r="E4725" s="142" t="s">
        <v>9682</v>
      </c>
      <c r="F4725" s="142" t="s">
        <v>9683</v>
      </c>
      <c r="G4725" s="142" t="s">
        <v>9684</v>
      </c>
      <c r="H4725" s="142" t="s">
        <v>9658</v>
      </c>
      <c r="I4725" s="142" t="s">
        <v>130</v>
      </c>
      <c r="J4725" s="142" t="n">
        <v>12059.6</v>
      </c>
    </row>
    <row r="4726" customFormat="false" ht="12.75" hidden="false" customHeight="false" outlineLevel="0" collapsed="false">
      <c r="A4726" s="142" t="s">
        <v>9686</v>
      </c>
      <c r="B4726" s="663" t="str">
        <f aca="false">C4726&amp;D4726&amp;E4726&amp;F4726&amp;G4726&amp;H4726</f>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726" s="142" t="s">
        <v>9667</v>
      </c>
      <c r="D4726" s="142" t="s">
        <v>9687</v>
      </c>
      <c r="E4726" s="142" t="s">
        <v>9688</v>
      </c>
      <c r="F4726" s="142" t="s">
        <v>9689</v>
      </c>
      <c r="G4726" s="142" t="s">
        <v>9690</v>
      </c>
      <c r="H4726" s="142" t="s">
        <v>9691</v>
      </c>
      <c r="I4726" s="142" t="s">
        <v>130</v>
      </c>
      <c r="J4726" s="142" t="n">
        <v>18463.67</v>
      </c>
    </row>
    <row r="4727" customFormat="false" ht="12.75" hidden="false" customHeight="false" outlineLevel="0" collapsed="false">
      <c r="A4727" s="142" t="s">
        <v>9692</v>
      </c>
      <c r="B4727" s="663" t="str">
        <f aca="false">C4727&amp;D4727&amp;E4727&amp;F4727&amp;G4727&amp;H4727</f>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727" s="142" t="s">
        <v>9667</v>
      </c>
      <c r="D4727" s="142" t="s">
        <v>9687</v>
      </c>
      <c r="E4727" s="142" t="s">
        <v>9688</v>
      </c>
      <c r="F4727" s="142" t="s">
        <v>9689</v>
      </c>
      <c r="G4727" s="142" t="s">
        <v>9690</v>
      </c>
      <c r="H4727" s="142" t="s">
        <v>9691</v>
      </c>
      <c r="I4727" s="142" t="s">
        <v>130</v>
      </c>
      <c r="J4727" s="142" t="n">
        <v>17575.25</v>
      </c>
    </row>
    <row r="4728" customFormat="false" ht="12.75" hidden="false" customHeight="false" outlineLevel="0" collapsed="false">
      <c r="A4728" s="142" t="s">
        <v>9693</v>
      </c>
      <c r="B4728" s="663" t="str">
        <f aca="false">C4728&amp;D4728&amp;E4728&amp;F4728&amp;G4728&amp;H4728</f>
        <v>GALERIA TECNICA PRE-FABRICADA DE CONCRETO ARMADO,DIMENSOESINTERNAS DE 1,00X1,00M (BXH) RECOBRIMENTO COM 2CM,EXCLUSIVEESCAVACAO E REATERRO.FORNECIMENTO E ASSENTAMENTO.</v>
      </c>
      <c r="C4728" s="142" t="s">
        <v>9694</v>
      </c>
      <c r="D4728" s="142" t="s">
        <v>9695</v>
      </c>
      <c r="E4728" s="142" t="s">
        <v>9696</v>
      </c>
      <c r="I4728" s="142" t="s">
        <v>130</v>
      </c>
      <c r="J4728" s="142" t="n">
        <v>2809.41</v>
      </c>
    </row>
    <row r="4729" customFormat="false" ht="12.75" hidden="false" customHeight="false" outlineLevel="0" collapsed="false">
      <c r="A4729" s="142" t="s">
        <v>9697</v>
      </c>
      <c r="B4729" s="663" t="str">
        <f aca="false">C4729&amp;D4729&amp;E4729&amp;F4729&amp;G4729&amp;H4729</f>
        <v>GALERIA TECNICA PRE-FABRICADA DE CONCRETO ARMADO,DIMENSOESINTERNAS DE 1,00X1,00M (BXH) RECOBRIMENTO COM 2CM,EXCLUSIVEESCAVACAO E REATERRO.FORNECIMENTO E ASSENTAMENTO.</v>
      </c>
      <c r="C4729" s="142" t="s">
        <v>9694</v>
      </c>
      <c r="D4729" s="142" t="s">
        <v>9695</v>
      </c>
      <c r="E4729" s="142" t="s">
        <v>9696</v>
      </c>
      <c r="I4729" s="142" t="s">
        <v>130</v>
      </c>
      <c r="J4729" s="142" t="n">
        <v>2593.99</v>
      </c>
    </row>
    <row r="4730" customFormat="false" ht="12.75" hidden="false" customHeight="false" outlineLevel="0" collapsed="false">
      <c r="A4730" s="142" t="s">
        <v>9698</v>
      </c>
      <c r="B4730" s="663" t="str">
        <f aca="false">C4730&amp;D4730&amp;E4730&amp;F4730&amp;G4730&amp;H4730</f>
        <v>GALERIA TECNICA PRE-FABRICADA DE CONCRETO ARMADO,DIMENSOESINTERNAS DE 1,50X1,00M (BXH) RECOBRIMENTO COM 2CM,EXCLUSIVEESCAVACAO E REATERRO.FORNECIMENTO E ASSENTAMENTO</v>
      </c>
      <c r="C4730" s="142" t="s">
        <v>9694</v>
      </c>
      <c r="D4730" s="142" t="s">
        <v>9699</v>
      </c>
      <c r="E4730" s="142" t="s">
        <v>9700</v>
      </c>
      <c r="I4730" s="142" t="s">
        <v>130</v>
      </c>
      <c r="J4730" s="142" t="n">
        <v>3531.96</v>
      </c>
    </row>
    <row r="4731" customFormat="false" ht="12.75" hidden="false" customHeight="false" outlineLevel="0" collapsed="false">
      <c r="A4731" s="142" t="s">
        <v>9701</v>
      </c>
      <c r="B4731" s="663" t="str">
        <f aca="false">C4731&amp;D4731&amp;E4731&amp;F4731&amp;G4731&amp;H4731</f>
        <v>GALERIA TECNICA PRE-FABRICADA DE CONCRETO ARMADO,DIMENSOESINTERNAS DE 1,50X1,00M (BXH) RECOBRIMENTO COM 2CM,EXCLUSIVEESCAVACAO E REATERRO.FORNECIMENTO E ASSENTAMENTO</v>
      </c>
      <c r="C4731" s="142" t="s">
        <v>9694</v>
      </c>
      <c r="D4731" s="142" t="s">
        <v>9699</v>
      </c>
      <c r="E4731" s="142" t="s">
        <v>9700</v>
      </c>
      <c r="I4731" s="142" t="s">
        <v>130</v>
      </c>
      <c r="J4731" s="142" t="n">
        <v>3261.98</v>
      </c>
    </row>
    <row r="4732" customFormat="false" ht="12.75" hidden="false" customHeight="false" outlineLevel="0" collapsed="false">
      <c r="A4732" s="142" t="s">
        <v>9702</v>
      </c>
      <c r="B4732" s="663" t="str">
        <f aca="false">C4732&amp;D4732&amp;E4732&amp;F4732&amp;G4732&amp;H4732</f>
        <v>GALERIA TECNICA PRE-FABRICADA DE CONCRETO ARMADO,DIMENSOESINTERNAS DE 2,00X1,20M (BXH) RECOBRIMENTO COM 2CM,EXCLUSIVEESCAVACAO E REATERRO.FORNECIMENTO E ASSENTAMENTO</v>
      </c>
      <c r="C4732" s="142" t="s">
        <v>9694</v>
      </c>
      <c r="D4732" s="142" t="s">
        <v>9703</v>
      </c>
      <c r="E4732" s="142" t="s">
        <v>9700</v>
      </c>
      <c r="I4732" s="142" t="s">
        <v>130</v>
      </c>
      <c r="J4732" s="142" t="n">
        <v>4527.37</v>
      </c>
    </row>
    <row r="4733" customFormat="false" ht="12.75" hidden="false" customHeight="false" outlineLevel="0" collapsed="false">
      <c r="A4733" s="142" t="s">
        <v>9704</v>
      </c>
      <c r="B4733" s="663" t="str">
        <f aca="false">C4733&amp;D4733&amp;E4733&amp;F4733&amp;G4733&amp;H4733</f>
        <v>GALERIA TECNICA PRE-FABRICADA DE CONCRETO ARMADO,DIMENSOESINTERNAS DE 2,00X1,20M (BXH) RECOBRIMENTO COM 2CM,EXCLUSIVEESCAVACAO E REATERRO.FORNECIMENTO E ASSENTAMENTO</v>
      </c>
      <c r="C4733" s="142" t="s">
        <v>9694</v>
      </c>
      <c r="D4733" s="142" t="s">
        <v>9703</v>
      </c>
      <c r="E4733" s="142" t="s">
        <v>9700</v>
      </c>
      <c r="I4733" s="142" t="s">
        <v>130</v>
      </c>
      <c r="J4733" s="142" t="n">
        <v>4181.57</v>
      </c>
    </row>
    <row r="4734" customFormat="false" ht="12.75" hidden="false" customHeight="false" outlineLevel="0" collapsed="false">
      <c r="A4734" s="142" t="s">
        <v>9705</v>
      </c>
      <c r="B4734" s="663" t="str">
        <f aca="false">C4734&amp;D4734&amp;E4734&amp;F4734&amp;G4734&amp;H4734</f>
        <v>GALERIA TECNICA PRE-FABRICADA DE CONCRETO ARMADO,DIMENSOESINTERNAS DE 2,00X1,50M (BXH) RECOBRIMENTO COM 2CM,EXCLUSIVEESCAVACAO E REATERRO.FORNECIMENTO E ASSENTAMENTO</v>
      </c>
      <c r="C4734" s="142" t="s">
        <v>9694</v>
      </c>
      <c r="D4734" s="142" t="s">
        <v>9706</v>
      </c>
      <c r="E4734" s="142" t="s">
        <v>9700</v>
      </c>
      <c r="I4734" s="142" t="s">
        <v>130</v>
      </c>
      <c r="J4734" s="142" t="n">
        <v>4936.66</v>
      </c>
    </row>
    <row r="4735" customFormat="false" ht="12.75" hidden="false" customHeight="false" outlineLevel="0" collapsed="false">
      <c r="A4735" s="142" t="s">
        <v>9707</v>
      </c>
      <c r="B4735" s="663" t="str">
        <f aca="false">C4735&amp;D4735&amp;E4735&amp;F4735&amp;G4735&amp;H4735</f>
        <v>GALERIA TECNICA PRE-FABRICADA DE CONCRETO ARMADO,DIMENSOESINTERNAS DE 2,00X1,50M (BXH) RECOBRIMENTO COM 2CM,EXCLUSIVEESCAVACAO E REATERRO.FORNECIMENTO E ASSENTAMENTO</v>
      </c>
      <c r="C4735" s="142" t="s">
        <v>9694</v>
      </c>
      <c r="D4735" s="142" t="s">
        <v>9706</v>
      </c>
      <c r="E4735" s="142" t="s">
        <v>9700</v>
      </c>
      <c r="I4735" s="142" t="s">
        <v>130</v>
      </c>
      <c r="J4735" s="142" t="n">
        <v>4558.98</v>
      </c>
    </row>
    <row r="4736" customFormat="false" ht="12.75" hidden="false" customHeight="false" outlineLevel="0" collapsed="false">
      <c r="A4736" s="142" t="s">
        <v>9708</v>
      </c>
      <c r="B4736" s="663" t="str">
        <f aca="false">C4736&amp;D4736&amp;E4736&amp;F4736&amp;G4736&amp;H4736</f>
        <v>GALERIA TECNICA PRE-FABRICADA DE CONCRETO ARMADO,DIMENSOESINTERNAS DE 2,50X1,50M (BXH) RECOBRIMENTO COM 2CM,EXCLUSIVEESCAVACAO E REATERRO.FORNECIMENTO E ASSENTAMENTO</v>
      </c>
      <c r="C4736" s="142" t="s">
        <v>9694</v>
      </c>
      <c r="D4736" s="142" t="s">
        <v>9709</v>
      </c>
      <c r="E4736" s="142" t="s">
        <v>9700</v>
      </c>
      <c r="I4736" s="142" t="s">
        <v>130</v>
      </c>
      <c r="J4736" s="142" t="n">
        <v>5659.21</v>
      </c>
    </row>
    <row r="4737" customFormat="false" ht="12.75" hidden="false" customHeight="false" outlineLevel="0" collapsed="false">
      <c r="A4737" s="142" t="s">
        <v>9710</v>
      </c>
      <c r="B4737" s="663" t="str">
        <f aca="false">C4737&amp;D4737&amp;E4737&amp;F4737&amp;G4737&amp;H4737</f>
        <v>GALERIA TECNICA PRE-FABRICADA DE CONCRETO ARMADO,DIMENSOESINTERNAS DE 2,50X1,50M (BXH) RECOBRIMENTO COM 2CM,EXCLUSIVEESCAVACAO E REATERRO.FORNECIMENTO E ASSENTAMENTO</v>
      </c>
      <c r="C4737" s="142" t="s">
        <v>9694</v>
      </c>
      <c r="D4737" s="142" t="s">
        <v>9709</v>
      </c>
      <c r="E4737" s="142" t="s">
        <v>9700</v>
      </c>
      <c r="I4737" s="142" t="s">
        <v>130</v>
      </c>
      <c r="J4737" s="142" t="n">
        <v>5226.96</v>
      </c>
    </row>
    <row r="4738" customFormat="false" ht="12.75" hidden="false" customHeight="false" outlineLevel="0" collapsed="false">
      <c r="A4738" s="142" t="s">
        <v>9711</v>
      </c>
      <c r="B4738" s="663" t="str">
        <f aca="false">C4738&amp;D4738&amp;E4738&amp;F4738&amp;G4738&amp;H4738</f>
        <v>GALERIA TECNICA PRE-FABRICADA DE CONCRETO ARMADO,DIMENSOESINTERNAS DE 2,50X2,00M (BXH) RECOBRIMENTO COM 2CM,EXCLUSIVEESCAVACAO E REATERRO.FORNECIMENTO E ASSENTAMENTO</v>
      </c>
      <c r="C4738" s="142" t="s">
        <v>9694</v>
      </c>
      <c r="D4738" s="142" t="s">
        <v>9712</v>
      </c>
      <c r="E4738" s="142" t="s">
        <v>9700</v>
      </c>
      <c r="I4738" s="142" t="s">
        <v>130</v>
      </c>
      <c r="J4738" s="142" t="n">
        <v>6341.37</v>
      </c>
    </row>
    <row r="4739" customFormat="false" ht="12.75" hidden="false" customHeight="false" outlineLevel="0" collapsed="false">
      <c r="A4739" s="142" t="s">
        <v>9713</v>
      </c>
      <c r="B4739" s="663" t="str">
        <f aca="false">C4739&amp;D4739&amp;E4739&amp;F4739&amp;G4739&amp;H4739</f>
        <v>GALERIA TECNICA PRE-FABRICADA DE CONCRETO ARMADO,DIMENSOESINTERNAS DE 2,50X2,00M (BXH) RECOBRIMENTO COM 2CM,EXCLUSIVEESCAVACAO E REATERRO.FORNECIMENTO E ASSENTAMENTO</v>
      </c>
      <c r="C4739" s="142" t="s">
        <v>9694</v>
      </c>
      <c r="D4739" s="142" t="s">
        <v>9712</v>
      </c>
      <c r="E4739" s="142" t="s">
        <v>9700</v>
      </c>
      <c r="I4739" s="142" t="s">
        <v>130</v>
      </c>
      <c r="J4739" s="142" t="n">
        <v>5855.98</v>
      </c>
    </row>
    <row r="4740" customFormat="false" ht="12.75" hidden="false" customHeight="false" outlineLevel="0" collapsed="false">
      <c r="A4740" s="142" t="s">
        <v>9714</v>
      </c>
      <c r="B4740" s="663" t="str">
        <f aca="false">C4740&amp;D4740&amp;E4740&amp;F4740&amp;G4740&amp;H4740</f>
        <v>GALERIA TECNICA PRE-FABRICADA DE CONCRETO ARMADO,DIMENSOESINTERNAS DE 3,00X2,00M (BXH) RECOBRIMENTO COM 2CM,EXCLUSIVEESCAVACAO E REATERRO.FORNECIMENTO E ASSENTAMENTO</v>
      </c>
      <c r="C4740" s="142" t="s">
        <v>9694</v>
      </c>
      <c r="D4740" s="142" t="s">
        <v>9715</v>
      </c>
      <c r="E4740" s="142" t="s">
        <v>9700</v>
      </c>
      <c r="I4740" s="142" t="s">
        <v>130</v>
      </c>
      <c r="J4740" s="142" t="n">
        <v>7063.92</v>
      </c>
    </row>
    <row r="4741" customFormat="false" ht="12.75" hidden="false" customHeight="false" outlineLevel="0" collapsed="false">
      <c r="A4741" s="142" t="s">
        <v>9716</v>
      </c>
      <c r="B4741" s="663" t="str">
        <f aca="false">C4741&amp;D4741&amp;E4741&amp;F4741&amp;G4741&amp;H4741</f>
        <v>GALERIA TECNICA PRE-FABRICADA DE CONCRETO ARMADO,DIMENSOESINTERNAS DE 3,00X2,00M (BXH) RECOBRIMENTO COM 2CM,EXCLUSIVEESCAVACAO E REATERRO.FORNECIMENTO E ASSENTAMENTO</v>
      </c>
      <c r="C4741" s="142" t="s">
        <v>9694</v>
      </c>
      <c r="D4741" s="142" t="s">
        <v>9715</v>
      </c>
      <c r="E4741" s="142" t="s">
        <v>9700</v>
      </c>
      <c r="I4741" s="142" t="s">
        <v>130</v>
      </c>
      <c r="J4741" s="142" t="n">
        <v>6523.96</v>
      </c>
    </row>
    <row r="4742" customFormat="false" ht="12.75" hidden="false" customHeight="false" outlineLevel="0" collapsed="false">
      <c r="A4742" s="142" t="s">
        <v>9717</v>
      </c>
      <c r="B4742" s="663" t="str">
        <f aca="false">C4742&amp;D4742&amp;E4742&amp;F4742&amp;G4742&amp;H4742</f>
        <v>GALERIA TECNICA PRE-FABRICADA DE CONCRETO ARMADO,DIMENSOESINTERNAS DE 3,50X2,00M (BXH) RECOBRIMENTO COM 2CM,EXCLUSIVEESCAVACAO E REATERRO.FORNECIMENTO E ASSENTAMENTO</v>
      </c>
      <c r="C4742" s="142" t="s">
        <v>9694</v>
      </c>
      <c r="D4742" s="142" t="s">
        <v>9718</v>
      </c>
      <c r="E4742" s="142" t="s">
        <v>9700</v>
      </c>
      <c r="I4742" s="142" t="s">
        <v>130</v>
      </c>
      <c r="J4742" s="142" t="n">
        <v>7786.47</v>
      </c>
    </row>
    <row r="4743" customFormat="false" ht="12.75" hidden="false" customHeight="false" outlineLevel="0" collapsed="false">
      <c r="A4743" s="142" t="s">
        <v>9719</v>
      </c>
      <c r="B4743" s="663" t="str">
        <f aca="false">C4743&amp;D4743&amp;E4743&amp;F4743&amp;G4743&amp;H4743</f>
        <v>GALERIA TECNICA PRE-FABRICADA DE CONCRETO ARMADO,DIMENSOESINTERNAS DE 3,50X2,00M (BXH) RECOBRIMENTO COM 2CM,EXCLUSIVEESCAVACAO E REATERRO.FORNECIMENTO E ASSENTAMENTO</v>
      </c>
      <c r="C4743" s="142" t="s">
        <v>9694</v>
      </c>
      <c r="D4743" s="142" t="s">
        <v>9718</v>
      </c>
      <c r="E4743" s="142" t="s">
        <v>9700</v>
      </c>
      <c r="I4743" s="142" t="s">
        <v>130</v>
      </c>
      <c r="J4743" s="142" t="n">
        <v>7191.94</v>
      </c>
    </row>
    <row r="4744" customFormat="false" ht="12.75" hidden="false" customHeight="false" outlineLevel="0" collapsed="false">
      <c r="A4744" s="142" t="s">
        <v>9720</v>
      </c>
      <c r="B4744" s="663" t="str">
        <f aca="false">C4744&amp;D4744&amp;E4744&amp;F4744&amp;G4744&amp;H4744</f>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744" s="142" t="s">
        <v>9721</v>
      </c>
      <c r="D4744" s="142" t="s">
        <v>9722</v>
      </c>
      <c r="E4744" s="142" t="s">
        <v>9723</v>
      </c>
      <c r="F4744" s="142" t="s">
        <v>9724</v>
      </c>
      <c r="G4744" s="142" t="s">
        <v>8374</v>
      </c>
      <c r="H4744" s="142" t="s">
        <v>9725</v>
      </c>
      <c r="I4744" s="142" t="s">
        <v>130</v>
      </c>
      <c r="J4744" s="142" t="n">
        <v>41.18</v>
      </c>
    </row>
    <row r="4745" customFormat="false" ht="12.75" hidden="false" customHeight="false" outlineLevel="0" collapsed="false">
      <c r="A4745" s="142" t="s">
        <v>9726</v>
      </c>
      <c r="B4745" s="663" t="str">
        <f aca="false">C4745&amp;D4745&amp;E4745&amp;F4745&amp;G4745&amp;H4745</f>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745" s="142" t="s">
        <v>9721</v>
      </c>
      <c r="D4745" s="142" t="s">
        <v>9722</v>
      </c>
      <c r="E4745" s="142" t="s">
        <v>9723</v>
      </c>
      <c r="F4745" s="142" t="s">
        <v>9724</v>
      </c>
      <c r="G4745" s="142" t="s">
        <v>8374</v>
      </c>
      <c r="H4745" s="142" t="s">
        <v>9725</v>
      </c>
      <c r="I4745" s="142" t="s">
        <v>130</v>
      </c>
      <c r="J4745" s="142" t="n">
        <v>38.28</v>
      </c>
    </row>
    <row r="4746" customFormat="false" ht="12.75" hidden="false" customHeight="false" outlineLevel="0" collapsed="false">
      <c r="A4746" s="142" t="s">
        <v>9727</v>
      </c>
      <c r="B4746" s="663" t="str">
        <f aca="false">C4746&amp;D4746&amp;E4746&amp;F4746&amp;G4746&amp;H4746</f>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746" s="142" t="s">
        <v>9721</v>
      </c>
      <c r="D4746" s="142" t="s">
        <v>9722</v>
      </c>
      <c r="E4746" s="142" t="s">
        <v>9723</v>
      </c>
      <c r="F4746" s="142" t="s">
        <v>9728</v>
      </c>
      <c r="G4746" s="142" t="s">
        <v>8374</v>
      </c>
      <c r="H4746" s="142" t="s">
        <v>9725</v>
      </c>
      <c r="I4746" s="142" t="s">
        <v>130</v>
      </c>
      <c r="J4746" s="142" t="n">
        <v>56.09</v>
      </c>
    </row>
    <row r="4747" customFormat="false" ht="12.75" hidden="false" customHeight="false" outlineLevel="0" collapsed="false">
      <c r="A4747" s="142" t="s">
        <v>9729</v>
      </c>
      <c r="B4747" s="663" t="str">
        <f aca="false">C4747&amp;D4747&amp;E4747&amp;F4747&amp;G4747&amp;H4747</f>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747" s="142" t="s">
        <v>9721</v>
      </c>
      <c r="D4747" s="142" t="s">
        <v>9722</v>
      </c>
      <c r="E4747" s="142" t="s">
        <v>9723</v>
      </c>
      <c r="F4747" s="142" t="s">
        <v>9728</v>
      </c>
      <c r="G4747" s="142" t="s">
        <v>8374</v>
      </c>
      <c r="H4747" s="142" t="s">
        <v>9725</v>
      </c>
      <c r="I4747" s="142" t="s">
        <v>130</v>
      </c>
      <c r="J4747" s="142" t="n">
        <v>52.6</v>
      </c>
    </row>
    <row r="4748" customFormat="false" ht="12.75" hidden="false" customHeight="false" outlineLevel="0" collapsed="false">
      <c r="A4748" s="142" t="s">
        <v>9730</v>
      </c>
      <c r="B4748" s="663" t="str">
        <f aca="false">C4748&amp;D4748&amp;E4748&amp;F4748&amp;G4748&amp;H4748</f>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748" s="142" t="s">
        <v>9721</v>
      </c>
      <c r="D4748" s="142" t="s">
        <v>9722</v>
      </c>
      <c r="E4748" s="142" t="s">
        <v>9723</v>
      </c>
      <c r="F4748" s="142" t="s">
        <v>9731</v>
      </c>
      <c r="G4748" s="142" t="s">
        <v>8374</v>
      </c>
      <c r="H4748" s="142" t="s">
        <v>9725</v>
      </c>
      <c r="I4748" s="142" t="s">
        <v>130</v>
      </c>
      <c r="J4748" s="142" t="n">
        <v>77.39</v>
      </c>
    </row>
    <row r="4749" customFormat="false" ht="12.75" hidden="false" customHeight="false" outlineLevel="0" collapsed="false">
      <c r="A4749" s="142" t="s">
        <v>9732</v>
      </c>
      <c r="B4749" s="663" t="str">
        <f aca="false">C4749&amp;D4749&amp;E4749&amp;F4749&amp;G4749&amp;H4749</f>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749" s="142" t="s">
        <v>9721</v>
      </c>
      <c r="D4749" s="142" t="s">
        <v>9722</v>
      </c>
      <c r="E4749" s="142" t="s">
        <v>9723</v>
      </c>
      <c r="F4749" s="142" t="s">
        <v>9731</v>
      </c>
      <c r="G4749" s="142" t="s">
        <v>8374</v>
      </c>
      <c r="H4749" s="142" t="s">
        <v>9725</v>
      </c>
      <c r="I4749" s="142" t="s">
        <v>130</v>
      </c>
      <c r="J4749" s="142" t="n">
        <v>73.32</v>
      </c>
    </row>
    <row r="4750" customFormat="false" ht="12.75" hidden="false" customHeight="false" outlineLevel="0" collapsed="false">
      <c r="A4750" s="142" t="s">
        <v>9733</v>
      </c>
      <c r="B4750" s="663" t="str">
        <f aca="false">C4750&amp;D4750&amp;E4750&amp;F4750&amp;G4750&amp;H4750</f>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750" s="142" t="s">
        <v>9721</v>
      </c>
      <c r="D4750" s="142" t="s">
        <v>9722</v>
      </c>
      <c r="E4750" s="142" t="s">
        <v>9723</v>
      </c>
      <c r="F4750" s="142" t="s">
        <v>9734</v>
      </c>
      <c r="G4750" s="142" t="s">
        <v>8374</v>
      </c>
      <c r="H4750" s="142" t="s">
        <v>9725</v>
      </c>
      <c r="I4750" s="142" t="s">
        <v>130</v>
      </c>
      <c r="J4750" s="142" t="n">
        <v>125.98</v>
      </c>
    </row>
    <row r="4751" customFormat="false" ht="12.75" hidden="false" customHeight="false" outlineLevel="0" collapsed="false">
      <c r="A4751" s="142" t="s">
        <v>9735</v>
      </c>
      <c r="B4751" s="663" t="str">
        <f aca="false">C4751&amp;D4751&amp;E4751&amp;F4751&amp;G4751&amp;H4751</f>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751" s="142" t="s">
        <v>9721</v>
      </c>
      <c r="D4751" s="142" t="s">
        <v>9722</v>
      </c>
      <c r="E4751" s="142" t="s">
        <v>9723</v>
      </c>
      <c r="F4751" s="142" t="s">
        <v>9734</v>
      </c>
      <c r="G4751" s="142" t="s">
        <v>8374</v>
      </c>
      <c r="H4751" s="142" t="s">
        <v>9725</v>
      </c>
      <c r="I4751" s="142" t="s">
        <v>130</v>
      </c>
      <c r="J4751" s="142" t="n">
        <v>120.81</v>
      </c>
    </row>
    <row r="4752" customFormat="false" ht="12.75" hidden="false" customHeight="false" outlineLevel="0" collapsed="false">
      <c r="A4752" s="142" t="s">
        <v>9736</v>
      </c>
      <c r="B4752" s="663" t="str">
        <f aca="false">C4752&amp;D4752&amp;E4752&amp;F4752&amp;G4752&amp;H4752</f>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752" s="142" t="s">
        <v>9721</v>
      </c>
      <c r="D4752" s="142" t="s">
        <v>9722</v>
      </c>
      <c r="E4752" s="142" t="s">
        <v>9723</v>
      </c>
      <c r="F4752" s="142" t="s">
        <v>9737</v>
      </c>
      <c r="G4752" s="142" t="s">
        <v>8374</v>
      </c>
      <c r="H4752" s="142" t="s">
        <v>9725</v>
      </c>
      <c r="I4752" s="142" t="s">
        <v>130</v>
      </c>
      <c r="J4752" s="142" t="n">
        <v>160.21</v>
      </c>
    </row>
    <row r="4753" customFormat="false" ht="12.75" hidden="false" customHeight="false" outlineLevel="0" collapsed="false">
      <c r="A4753" s="142" t="s">
        <v>9738</v>
      </c>
      <c r="B4753" s="663" t="str">
        <f aca="false">C4753&amp;D4753&amp;E4753&amp;F4753&amp;G4753&amp;H4753</f>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753" s="142" t="s">
        <v>9721</v>
      </c>
      <c r="D4753" s="142" t="s">
        <v>9722</v>
      </c>
      <c r="E4753" s="142" t="s">
        <v>9723</v>
      </c>
      <c r="F4753" s="142" t="s">
        <v>9737</v>
      </c>
      <c r="G4753" s="142" t="s">
        <v>8374</v>
      </c>
      <c r="H4753" s="142" t="s">
        <v>9725</v>
      </c>
      <c r="I4753" s="142" t="s">
        <v>130</v>
      </c>
      <c r="J4753" s="142" t="n">
        <v>154.43</v>
      </c>
    </row>
    <row r="4754" customFormat="false" ht="12.75" hidden="false" customHeight="false" outlineLevel="0" collapsed="false">
      <c r="A4754" s="142" t="s">
        <v>9739</v>
      </c>
      <c r="B4754" s="663" t="str">
        <f aca="false">C4754&amp;D4754&amp;E4754&amp;F4754&amp;G4754&amp;H4754</f>
        <v>CAIXA DE VISITA,EXECUTADA COM CONEXOES CERAMICAS,COM DIAMETRO DE 150MM,INCLUSIVE BASE,CAIXA DE PROTECAO E TAMPA EM CONCRETO,CONFORME PADRAO CEDAE,PROFUNDIDADE ATE 1,00M.FORNECIMENTO E ASSENTAMENTO</v>
      </c>
      <c r="C4754" s="142" t="s">
        <v>9740</v>
      </c>
      <c r="D4754" s="142" t="s">
        <v>9741</v>
      </c>
      <c r="E4754" s="142" t="s">
        <v>9742</v>
      </c>
      <c r="F4754" s="142" t="s">
        <v>9743</v>
      </c>
      <c r="I4754" s="142" t="s">
        <v>9</v>
      </c>
      <c r="J4754" s="142" t="n">
        <v>231.53</v>
      </c>
    </row>
    <row r="4755" customFormat="false" ht="12.75" hidden="false" customHeight="false" outlineLevel="0" collapsed="false">
      <c r="A4755" s="142" t="s">
        <v>9744</v>
      </c>
      <c r="B4755" s="663" t="str">
        <f aca="false">C4755&amp;D4755&amp;E4755&amp;F4755&amp;G4755&amp;H4755</f>
        <v>CAIXA DE VISITA,EXECUTADA COM CONEXOES CERAMICAS,COM DIAMETRO DE 150MM,INCLUSIVE BASE,CAIXA DE PROTECAO E TAMPA EM CONCRETO,CONFORME PADRAO CEDAE,PROFUNDIDADE ATE 1,00M.FORNECIMENTO E ASSENTAMENTO</v>
      </c>
      <c r="C4755" s="142" t="s">
        <v>9740</v>
      </c>
      <c r="D4755" s="142" t="s">
        <v>9741</v>
      </c>
      <c r="E4755" s="142" t="s">
        <v>9742</v>
      </c>
      <c r="F4755" s="142" t="s">
        <v>9743</v>
      </c>
      <c r="I4755" s="142" t="s">
        <v>9</v>
      </c>
      <c r="J4755" s="142" t="n">
        <v>220.32</v>
      </c>
    </row>
    <row r="4756" customFormat="false" ht="12.75" hidden="false" customHeight="false" outlineLevel="0" collapsed="false">
      <c r="A4756" s="142" t="s">
        <v>9745</v>
      </c>
      <c r="B4756" s="663" t="str">
        <f aca="false">C4756&amp;D4756&amp;E4756&amp;F4756&amp;G4756&amp;H4756</f>
        <v>ADICIONAL DE PROFUNDIDADE EXCEDENTE DE 1,00M,PARA CAIXA DE VISITA,EXECUTADA COM CONEXOES CERAMICAS,COM DIAMETRO DE 150MM,CONFORME PADRAO CEDAE.FORNECIMENTO E ASSENTAMENTO</v>
      </c>
      <c r="C4756" s="142" t="s">
        <v>9746</v>
      </c>
      <c r="D4756" s="142" t="s">
        <v>9747</v>
      </c>
      <c r="E4756" s="142" t="s">
        <v>9748</v>
      </c>
      <c r="I4756" s="142" t="s">
        <v>130</v>
      </c>
      <c r="J4756" s="142" t="n">
        <v>47.63</v>
      </c>
    </row>
    <row r="4757" customFormat="false" ht="12.75" hidden="false" customHeight="false" outlineLevel="0" collapsed="false">
      <c r="A4757" s="142" t="s">
        <v>9749</v>
      </c>
      <c r="B4757" s="663" t="str">
        <f aca="false">C4757&amp;D4757&amp;E4757&amp;F4757&amp;G4757&amp;H4757</f>
        <v>ADICIONAL DE PROFUNDIDADE EXCEDENTE DE 1,00M,PARA CAIXA DE VISITA,EXECUTADA COM CONEXOES CERAMICAS,COM DIAMETRO DE 150MM,CONFORME PADRAO CEDAE.FORNECIMENTO E ASSENTAMENTO</v>
      </c>
      <c r="C4757" s="142" t="s">
        <v>9746</v>
      </c>
      <c r="D4757" s="142" t="s">
        <v>9747</v>
      </c>
      <c r="E4757" s="142" t="s">
        <v>9748</v>
      </c>
      <c r="I4757" s="142" t="s">
        <v>130</v>
      </c>
      <c r="J4757" s="142" t="n">
        <v>45.65</v>
      </c>
    </row>
    <row r="4758" customFormat="false" ht="12.75" hidden="false" customHeight="false" outlineLevel="0" collapsed="false">
      <c r="A4758" s="142" t="s">
        <v>9750</v>
      </c>
      <c r="B4758" s="663" t="str">
        <f aca="false">C4758&amp;D4758&amp;E4758&amp;F4758&amp;G4758&amp;H4758</f>
        <v>CAIXA DE VISITA,EXECUTADA COM CONEXOES CERAMICAS,COM DIAMETRO DE 100MM,INCLUSIVE BASE,CAIXA DE PROTECAO E TAMPA EM CONCRETO,CONFORME PADRAO CEDAE,PROFUNDIDADE ATE 1,00M.FORNECIMENTO E ASSENTAMENTO</v>
      </c>
      <c r="C4758" s="142" t="s">
        <v>9740</v>
      </c>
      <c r="D4758" s="142" t="s">
        <v>9751</v>
      </c>
      <c r="E4758" s="142" t="s">
        <v>9742</v>
      </c>
      <c r="F4758" s="142" t="s">
        <v>9743</v>
      </c>
      <c r="I4758" s="142" t="s">
        <v>9</v>
      </c>
      <c r="J4758" s="142" t="n">
        <v>147.21</v>
      </c>
    </row>
    <row r="4759" customFormat="false" ht="12.75" hidden="false" customHeight="false" outlineLevel="0" collapsed="false">
      <c r="A4759" s="142" t="s">
        <v>9752</v>
      </c>
      <c r="B4759" s="663" t="str">
        <f aca="false">C4759&amp;D4759&amp;E4759&amp;F4759&amp;G4759&amp;H4759</f>
        <v>CAIXA DE VISITA,EXECUTADA COM CONEXOES CERAMICAS,COM DIAMETRO DE 100MM,INCLUSIVE BASE,CAIXA DE PROTECAO E TAMPA EM CONCRETO,CONFORME PADRAO CEDAE,PROFUNDIDADE ATE 1,00M.FORNECIMENTO E ASSENTAMENTO</v>
      </c>
      <c r="C4759" s="142" t="s">
        <v>9740</v>
      </c>
      <c r="D4759" s="142" t="s">
        <v>9751</v>
      </c>
      <c r="E4759" s="142" t="s">
        <v>9742</v>
      </c>
      <c r="F4759" s="142" t="s">
        <v>9743</v>
      </c>
      <c r="I4759" s="142" t="s">
        <v>9</v>
      </c>
      <c r="J4759" s="142" t="n">
        <v>140.37</v>
      </c>
    </row>
    <row r="4760" customFormat="false" ht="12.75" hidden="false" customHeight="false" outlineLevel="0" collapsed="false">
      <c r="A4760" s="142" t="s">
        <v>9753</v>
      </c>
      <c r="B4760" s="663" t="str">
        <f aca="false">C4760&amp;D4760&amp;E4760&amp;F4760&amp;G4760&amp;H4760</f>
        <v>ADICIONAL DE PROFUNDIDADE EXCEDENTE DE 1,00M,PARA CAIXA DE VISITA,EXECUTADA COM CONEXOES CERAMICAS,COM DIAMETRO DE 100MM,CONFORME PADRAO CEDAE.FORNECIMENTO E ASSENTAMENTO</v>
      </c>
      <c r="C4760" s="142" t="s">
        <v>9746</v>
      </c>
      <c r="D4760" s="142" t="s">
        <v>9754</v>
      </c>
      <c r="E4760" s="142" t="s">
        <v>9748</v>
      </c>
      <c r="I4760" s="142" t="s">
        <v>130</v>
      </c>
      <c r="J4760" s="142" t="n">
        <v>30.97</v>
      </c>
    </row>
    <row r="4761" customFormat="false" ht="12.75" hidden="false" customHeight="false" outlineLevel="0" collapsed="false">
      <c r="A4761" s="142" t="s">
        <v>9755</v>
      </c>
      <c r="B4761" s="663" t="str">
        <f aca="false">C4761&amp;D4761&amp;E4761&amp;F4761&amp;G4761&amp;H4761</f>
        <v>ADICIONAL DE PROFUNDIDADE EXCEDENTE DE 1,00M,PARA CAIXA DE VISITA,EXECUTADA COM CONEXOES CERAMICAS,COM DIAMETRO DE 100MM,CONFORME PADRAO CEDAE.FORNECIMENTO E ASSENTAMENTO</v>
      </c>
      <c r="C4761" s="142" t="s">
        <v>9746</v>
      </c>
      <c r="D4761" s="142" t="s">
        <v>9754</v>
      </c>
      <c r="E4761" s="142" t="s">
        <v>9748</v>
      </c>
      <c r="I4761" s="142" t="s">
        <v>130</v>
      </c>
      <c r="J4761" s="142" t="n">
        <v>29.65</v>
      </c>
    </row>
    <row r="4762" customFormat="false" ht="12.75" hidden="false" customHeight="false" outlineLevel="0" collapsed="false">
      <c r="A4762" s="142" t="s">
        <v>9756</v>
      </c>
      <c r="B4762" s="663" t="str">
        <f aca="false">C4762&amp;D4762&amp;E4762&amp;F4762&amp;G4762&amp;H4762</f>
        <v>CAIXA DE INSPECAO,EXECUTADA COM CONEXOES CERAMICAS,COM DIAMETRO DE 100MM,INCLUSIVE BASE,CAIXA DE PROTECAO E TAMPA EM CONCRETO,CONFORME PADRAO CEDAE.FORNECIMENTO E ASSENTAMENTO</v>
      </c>
      <c r="C4762" s="142" t="s">
        <v>9757</v>
      </c>
      <c r="D4762" s="142" t="s">
        <v>9758</v>
      </c>
      <c r="E4762" s="142" t="s">
        <v>9759</v>
      </c>
      <c r="I4762" s="142" t="s">
        <v>9</v>
      </c>
      <c r="J4762" s="142" t="n">
        <v>97.6</v>
      </c>
    </row>
    <row r="4763" customFormat="false" ht="12.75" hidden="false" customHeight="false" outlineLevel="0" collapsed="false">
      <c r="A4763" s="142" t="s">
        <v>9760</v>
      </c>
      <c r="B4763" s="663" t="str">
        <f aca="false">C4763&amp;D4763&amp;E4763&amp;F4763&amp;G4763&amp;H4763</f>
        <v>CAIXA DE INSPECAO,EXECUTADA COM CONEXOES CERAMICAS,COM DIAMETRO DE 100MM,INCLUSIVE BASE,CAIXA DE PROTECAO E TAMPA EM CONCRETO,CONFORME PADRAO CEDAE.FORNECIMENTO E ASSENTAMENTO</v>
      </c>
      <c r="C4763" s="142" t="s">
        <v>9757</v>
      </c>
      <c r="D4763" s="142" t="s">
        <v>9758</v>
      </c>
      <c r="E4763" s="142" t="s">
        <v>9759</v>
      </c>
      <c r="I4763" s="142" t="s">
        <v>9</v>
      </c>
      <c r="J4763" s="142" t="n">
        <v>93.1</v>
      </c>
    </row>
    <row r="4764" customFormat="false" ht="12.75" hidden="false" customHeight="false" outlineLevel="0" collapsed="false">
      <c r="A4764" s="142" t="s">
        <v>9761</v>
      </c>
      <c r="B4764" s="663" t="str">
        <f aca="false">C4764&amp;D4764&amp;E4764&amp;F4764&amp;G4764&amp;H4764</f>
        <v>TUBO DE QUEDA EM CERAMICA,COM DIAMETRO DE 100MM,COM DESNIVEL DE ATE 1,00M,PARA POCOS DE VISITA DE ESGOTO SANITARIO,CONFORME PADRAO CEDAE.FORNECIMENTO E ASSENTAMENTO</v>
      </c>
      <c r="C4764" s="142" t="s">
        <v>9762</v>
      </c>
      <c r="D4764" s="142" t="s">
        <v>9763</v>
      </c>
      <c r="E4764" s="142" t="s">
        <v>9764</v>
      </c>
      <c r="I4764" s="142" t="s">
        <v>9</v>
      </c>
      <c r="J4764" s="142" t="n">
        <v>138.8</v>
      </c>
    </row>
    <row r="4765" customFormat="false" ht="12.75" hidden="false" customHeight="false" outlineLevel="0" collapsed="false">
      <c r="A4765" s="142" t="s">
        <v>9765</v>
      </c>
      <c r="B4765" s="663" t="str">
        <f aca="false">C4765&amp;D4765&amp;E4765&amp;F4765&amp;G4765&amp;H4765</f>
        <v>TUBO DE QUEDA EM CERAMICA,COM DIAMETRO DE 100MM,COM DESNIVEL DE ATE 1,00M,PARA POCOS DE VISITA DE ESGOTO SANITARIO,CONFORME PADRAO CEDAE.FORNECIMENTO E ASSENTAMENTO</v>
      </c>
      <c r="C4765" s="142" t="s">
        <v>9762</v>
      </c>
      <c r="D4765" s="142" t="s">
        <v>9763</v>
      </c>
      <c r="E4765" s="142" t="s">
        <v>9764</v>
      </c>
      <c r="I4765" s="142" t="s">
        <v>9</v>
      </c>
      <c r="J4765" s="142" t="n">
        <v>128.96</v>
      </c>
    </row>
    <row r="4766" customFormat="false" ht="12.75" hidden="false" customHeight="false" outlineLevel="0" collapsed="false">
      <c r="A4766" s="142" t="s">
        <v>9766</v>
      </c>
      <c r="B4766" s="663" t="str">
        <f aca="false">C4766&amp;D4766&amp;E4766&amp;F4766&amp;G4766&amp;H4766</f>
        <v>ADICIONAL PARA DESNIVEL EXCEDENTE A 1,00M,PARA TUBO DE QUEDA EM CERAMICA,COM DIAMETRO DE 100MM,PARA POCOS DE VISITA DE ESGOTO SANITARIO,CONFORME PADRAO CEDAE.FORNECIMENTO E ASSENTAMENTO</v>
      </c>
      <c r="C4766" s="142" t="s">
        <v>9767</v>
      </c>
      <c r="D4766" s="142" t="s">
        <v>9768</v>
      </c>
      <c r="E4766" s="142" t="s">
        <v>9769</v>
      </c>
      <c r="F4766" s="142" t="s">
        <v>9770</v>
      </c>
      <c r="I4766" s="142" t="s">
        <v>130</v>
      </c>
      <c r="J4766" s="142" t="n">
        <v>103.72</v>
      </c>
    </row>
    <row r="4767" customFormat="false" ht="12.75" hidden="false" customHeight="false" outlineLevel="0" collapsed="false">
      <c r="A4767" s="142" t="s">
        <v>9771</v>
      </c>
      <c r="B4767" s="663" t="str">
        <f aca="false">C4767&amp;D4767&amp;E4767&amp;F4767&amp;G4767&amp;H4767</f>
        <v>ADICIONAL PARA DESNIVEL EXCEDENTE A 1,00M,PARA TUBO DE QUEDA EM CERAMICA,COM DIAMETRO DE 100MM,PARA POCOS DE VISITA DE ESGOTO SANITARIO,CONFORME PADRAO CEDAE.FORNECIMENTO E ASSENTAMENTO</v>
      </c>
      <c r="C4767" s="142" t="s">
        <v>9767</v>
      </c>
      <c r="D4767" s="142" t="s">
        <v>9768</v>
      </c>
      <c r="E4767" s="142" t="s">
        <v>9769</v>
      </c>
      <c r="F4767" s="142" t="s">
        <v>9770</v>
      </c>
      <c r="I4767" s="142" t="s">
        <v>130</v>
      </c>
      <c r="J4767" s="142" t="n">
        <v>95.98</v>
      </c>
    </row>
    <row r="4768" customFormat="false" ht="12.75" hidden="false" customHeight="false" outlineLevel="0" collapsed="false">
      <c r="A4768" s="142" t="s">
        <v>9772</v>
      </c>
      <c r="B4768" s="663" t="str">
        <f aca="false">C4768&amp;D4768&amp;E4768&amp;F4768&amp;G4768&amp;H4768</f>
        <v>TUBO DE QUEDA EM CERAMICA,COM DIAMETRO DE 150MM,COM DESNIVEL DE ATE 1,00M,PARA POCOS DE VISITA DE ESGOTO SANITARIO,CONFORME PADRAO CEDAE.FORNECIMENTO E ASSENTAMENTO</v>
      </c>
      <c r="C4768" s="142" t="s">
        <v>9773</v>
      </c>
      <c r="D4768" s="142" t="s">
        <v>9763</v>
      </c>
      <c r="E4768" s="142" t="s">
        <v>9764</v>
      </c>
      <c r="I4768" s="142" t="s">
        <v>9</v>
      </c>
      <c r="J4768" s="142" t="n">
        <v>192.01</v>
      </c>
    </row>
    <row r="4769" customFormat="false" ht="12.75" hidden="false" customHeight="false" outlineLevel="0" collapsed="false">
      <c r="A4769" s="142" t="s">
        <v>9774</v>
      </c>
      <c r="B4769" s="663" t="str">
        <f aca="false">C4769&amp;D4769&amp;E4769&amp;F4769&amp;G4769&amp;H4769</f>
        <v>TUBO DE QUEDA EM CERAMICA,COM DIAMETRO DE 150MM,COM DESNIVEL DE ATE 1,00M,PARA POCOS DE VISITA DE ESGOTO SANITARIO,CONFORME PADRAO CEDAE.FORNECIMENTO E ASSENTAMENTO</v>
      </c>
      <c r="C4769" s="142" t="s">
        <v>9773</v>
      </c>
      <c r="D4769" s="142" t="s">
        <v>9763</v>
      </c>
      <c r="E4769" s="142" t="s">
        <v>9764</v>
      </c>
      <c r="I4769" s="142" t="s">
        <v>9</v>
      </c>
      <c r="J4769" s="142" t="n">
        <v>179.87</v>
      </c>
    </row>
    <row r="4770" customFormat="false" ht="12.75" hidden="false" customHeight="false" outlineLevel="0" collapsed="false">
      <c r="A4770" s="142" t="s">
        <v>9775</v>
      </c>
      <c r="B4770" s="663" t="str">
        <f aca="false">C4770&amp;D4770&amp;E4770&amp;F4770&amp;G4770&amp;H4770</f>
        <v>ADICIONAL PARA DESNIVEL EXCEDENTE DE 1,00M,PARA TUBO DE QUEDA EM CERAMICA,COM DIAMETRO DE 150MM,PARA POCOS DE VISITA DEESGOTO SANITARIO,CONFORME PADRAO CEDAE.FORNECIMENTO E ASSENTAMENTO</v>
      </c>
      <c r="C4770" s="142" t="s">
        <v>9776</v>
      </c>
      <c r="D4770" s="142" t="s">
        <v>9777</v>
      </c>
      <c r="E4770" s="142" t="s">
        <v>9778</v>
      </c>
      <c r="F4770" s="142" t="s">
        <v>5857</v>
      </c>
      <c r="I4770" s="142" t="s">
        <v>130</v>
      </c>
      <c r="J4770" s="142" t="n">
        <v>134.2</v>
      </c>
    </row>
    <row r="4771" customFormat="false" ht="12.75" hidden="false" customHeight="false" outlineLevel="0" collapsed="false">
      <c r="A4771" s="142" t="s">
        <v>9779</v>
      </c>
      <c r="B4771" s="663" t="str">
        <f aca="false">C4771&amp;D4771&amp;E4771&amp;F4771&amp;G4771&amp;H4771</f>
        <v>ADICIONAL PARA DESNIVEL EXCEDENTE DE 1,00M,PARA TUBO DE QUEDA EM CERAMICA,COM DIAMETRO DE 150MM,PARA POCOS DE VISITA DEESGOTO SANITARIO,CONFORME PADRAO CEDAE.FORNECIMENTO E ASSENTAMENTO</v>
      </c>
      <c r="C4771" s="142" t="s">
        <v>9776</v>
      </c>
      <c r="D4771" s="142" t="s">
        <v>9777</v>
      </c>
      <c r="E4771" s="142" t="s">
        <v>9778</v>
      </c>
      <c r="F4771" s="142" t="s">
        <v>5857</v>
      </c>
      <c r="I4771" s="142" t="s">
        <v>130</v>
      </c>
      <c r="J4771" s="142" t="n">
        <v>124.78</v>
      </c>
    </row>
    <row r="4772" customFormat="false" ht="12.75" hidden="false" customHeight="false" outlineLevel="0" collapsed="false">
      <c r="A4772" s="142" t="s">
        <v>9780</v>
      </c>
      <c r="B4772" s="663" t="str">
        <f aca="false">C4772&amp;D4772&amp;E4772&amp;F4772&amp;G4772&amp;H4772</f>
        <v>TUBO DE QUEDA EM CERAMICA,COM DIAMETRO DE 200MM,COM DESNIVEL DE ATE 1,00M,PARA POCOS DE VISITA DE ESGOTO SANITARIO,CONFORME PADRAO CEDAE.FORNECIMENTO E ASSENTAMENTO</v>
      </c>
      <c r="C4772" s="142" t="s">
        <v>9781</v>
      </c>
      <c r="D4772" s="142" t="s">
        <v>9763</v>
      </c>
      <c r="E4772" s="142" t="s">
        <v>9764</v>
      </c>
      <c r="I4772" s="142" t="s">
        <v>9</v>
      </c>
      <c r="J4772" s="142" t="n">
        <v>319.02</v>
      </c>
    </row>
    <row r="4773" customFormat="false" ht="12.75" hidden="false" customHeight="false" outlineLevel="0" collapsed="false">
      <c r="A4773" s="142" t="s">
        <v>9782</v>
      </c>
      <c r="B4773" s="663" t="str">
        <f aca="false">C4773&amp;D4773&amp;E4773&amp;F4773&amp;G4773&amp;H4773</f>
        <v>TUBO DE QUEDA EM CERAMICA,COM DIAMETRO DE 200MM,COM DESNIVEL DE ATE 1,00M,PARA POCOS DE VISITA DE ESGOTO SANITARIO,CONFORME PADRAO CEDAE.FORNECIMENTO E ASSENTAMENTO</v>
      </c>
      <c r="C4773" s="142" t="s">
        <v>9781</v>
      </c>
      <c r="D4773" s="142" t="s">
        <v>9763</v>
      </c>
      <c r="E4773" s="142" t="s">
        <v>9764</v>
      </c>
      <c r="I4773" s="142" t="s">
        <v>9</v>
      </c>
      <c r="J4773" s="142" t="n">
        <v>303.94</v>
      </c>
    </row>
    <row r="4774" customFormat="false" ht="12.75" hidden="false" customHeight="false" outlineLevel="0" collapsed="false">
      <c r="A4774" s="142" t="s">
        <v>9783</v>
      </c>
      <c r="B4774" s="663" t="str">
        <f aca="false">C4774&amp;D4774&amp;E4774&amp;F4774&amp;G4774&amp;H4774</f>
        <v>ADICIONAL PARA DESNIVEL EXCEDENTE DE 1,00M,PARA TUBO DE QUEDA EM CERAMICA,COM DIAMETRO DE 200MM,PARA POCOS DE VISITA DEESGOTO SANITARIO,CONFORME PADRAO CEDAE.FORNECIMENTO E ASSENTAMENTO</v>
      </c>
      <c r="C4774" s="142" t="s">
        <v>9776</v>
      </c>
      <c r="D4774" s="142" t="s">
        <v>9784</v>
      </c>
      <c r="E4774" s="142" t="s">
        <v>9778</v>
      </c>
      <c r="F4774" s="142" t="s">
        <v>5857</v>
      </c>
      <c r="I4774" s="142" t="s">
        <v>130</v>
      </c>
      <c r="J4774" s="142" t="n">
        <v>170.64</v>
      </c>
    </row>
    <row r="4775" customFormat="false" ht="12.75" hidden="false" customHeight="false" outlineLevel="0" collapsed="false">
      <c r="A4775" s="142" t="s">
        <v>9785</v>
      </c>
      <c r="B4775" s="663" t="str">
        <f aca="false">C4775&amp;D4775&amp;E4775&amp;F4775&amp;G4775&amp;H4775</f>
        <v>ADICIONAL PARA DESNIVEL EXCEDENTE DE 1,00M,PARA TUBO DE QUEDA EM CERAMICA,COM DIAMETRO DE 200MM,PARA POCOS DE VISITA DEESGOTO SANITARIO,CONFORME PADRAO CEDAE.FORNECIMENTO E ASSENTAMENTO</v>
      </c>
      <c r="C4775" s="142" t="s">
        <v>9776</v>
      </c>
      <c r="D4775" s="142" t="s">
        <v>9784</v>
      </c>
      <c r="E4775" s="142" t="s">
        <v>9778</v>
      </c>
      <c r="F4775" s="142" t="s">
        <v>5857</v>
      </c>
      <c r="I4775" s="142" t="s">
        <v>130</v>
      </c>
      <c r="J4775" s="142" t="n">
        <v>159.57</v>
      </c>
    </row>
    <row r="4776" customFormat="false" ht="12.75" hidden="false" customHeight="false" outlineLevel="0" collapsed="false">
      <c r="A4776" s="142" t="s">
        <v>9786</v>
      </c>
      <c r="B4776" s="663" t="str">
        <f aca="false">C4776&amp;D4776&amp;E4776&amp;F4776&amp;G4776&amp;H4776</f>
        <v>TUBO DE QUEDA EM CERAMICA,COM DIAMETRO DE 250MM,COM DESNIVEL DE ATE 1,00M,PARA POCOS DE VISITA DE ESGOTO SANITARIO,CONFORME PADRAO CEDAE.FORNECIMENTO E ASSENTAMENTO</v>
      </c>
      <c r="C4776" s="142" t="s">
        <v>9787</v>
      </c>
      <c r="D4776" s="142" t="s">
        <v>9763</v>
      </c>
      <c r="E4776" s="142" t="s">
        <v>9764</v>
      </c>
      <c r="I4776" s="142" t="s">
        <v>9</v>
      </c>
      <c r="J4776" s="142" t="n">
        <v>987.41</v>
      </c>
    </row>
    <row r="4777" customFormat="false" ht="12.75" hidden="false" customHeight="false" outlineLevel="0" collapsed="false">
      <c r="A4777" s="142" t="s">
        <v>9788</v>
      </c>
      <c r="B4777" s="663" t="str">
        <f aca="false">C4777&amp;D4777&amp;E4777&amp;F4777&amp;G4777&amp;H4777</f>
        <v>TUBO DE QUEDA EM CERAMICA,COM DIAMETRO DE 250MM,COM DESNIVEL DE ATE 1,00M,PARA POCOS DE VISITA DE ESGOTO SANITARIO,CONFORME PADRAO CEDAE.FORNECIMENTO E ASSENTAMENTO</v>
      </c>
      <c r="C4777" s="142" t="s">
        <v>9787</v>
      </c>
      <c r="D4777" s="142" t="s">
        <v>9763</v>
      </c>
      <c r="E4777" s="142" t="s">
        <v>9764</v>
      </c>
      <c r="I4777" s="142" t="s">
        <v>9</v>
      </c>
      <c r="J4777" s="142" t="n">
        <v>968.46</v>
      </c>
    </row>
    <row r="4778" customFormat="false" ht="12.75" hidden="false" customHeight="false" outlineLevel="0" collapsed="false">
      <c r="A4778" s="142" t="s">
        <v>9789</v>
      </c>
      <c r="B4778" s="663" t="str">
        <f aca="false">C4778&amp;D4778&amp;E4778&amp;F4778&amp;G4778&amp;H4778</f>
        <v>ADICIONAL PARA DESNIVEL EXCEDENTE DE 1,00M,PARA TUBO DE QUEDA EM CERAMICA,COM DIAMETRO DE 250MM,PARA POCOS DE VISITA DEESGOTO SANITARIO,CONFORME PADRAO CEDAE.FORNECIMENTO E ASSENTAMENTO</v>
      </c>
      <c r="C4778" s="142" t="s">
        <v>9776</v>
      </c>
      <c r="D4778" s="142" t="s">
        <v>9790</v>
      </c>
      <c r="E4778" s="142" t="s">
        <v>9778</v>
      </c>
      <c r="F4778" s="142" t="s">
        <v>5857</v>
      </c>
      <c r="I4778" s="142" t="s">
        <v>130</v>
      </c>
      <c r="J4778" s="142" t="n">
        <v>234.37</v>
      </c>
    </row>
    <row r="4779" customFormat="false" ht="12.75" hidden="false" customHeight="false" outlineLevel="0" collapsed="false">
      <c r="A4779" s="142" t="s">
        <v>9791</v>
      </c>
      <c r="B4779" s="663" t="str">
        <f aca="false">C4779&amp;D4779&amp;E4779&amp;F4779&amp;G4779&amp;H4779</f>
        <v>ADICIONAL PARA DESNIVEL EXCEDENTE DE 1,00M,PARA TUBO DE QUEDA EM CERAMICA,COM DIAMETRO DE 250MM,PARA POCOS DE VISITA DEESGOTO SANITARIO,CONFORME PADRAO CEDAE.FORNECIMENTO E ASSENTAMENTO</v>
      </c>
      <c r="C4779" s="142" t="s">
        <v>9776</v>
      </c>
      <c r="D4779" s="142" t="s">
        <v>9790</v>
      </c>
      <c r="E4779" s="142" t="s">
        <v>9778</v>
      </c>
      <c r="F4779" s="142" t="s">
        <v>5857</v>
      </c>
      <c r="I4779" s="142" t="s">
        <v>130</v>
      </c>
      <c r="J4779" s="142" t="n">
        <v>221.13</v>
      </c>
    </row>
    <row r="4780" customFormat="false" ht="12.75" hidden="false" customHeight="false" outlineLevel="0" collapsed="false">
      <c r="A4780" s="142" t="s">
        <v>9792</v>
      </c>
      <c r="B4780" s="663" t="str">
        <f aca="false">C4780&amp;D4780&amp;E4780&amp;F4780&amp;G4780&amp;H4780</f>
        <v>TUBO DE QUEDA EM CERAMICA,COM DIAMETRO DE 300MM,COM DESNIVEL DE ATE 1,00M,PARA POCOS DE VISITA DE ESGOTO SANITARIO,CONFORME PADRAO CEDAE.FORNECIMENTO E ASSENTAMENTO</v>
      </c>
      <c r="C4780" s="142" t="s">
        <v>9793</v>
      </c>
      <c r="D4780" s="142" t="s">
        <v>9763</v>
      </c>
      <c r="E4780" s="142" t="s">
        <v>9764</v>
      </c>
      <c r="I4780" s="142" t="s">
        <v>9</v>
      </c>
      <c r="J4780" s="142" t="n">
        <v>1460.6</v>
      </c>
    </row>
    <row r="4781" customFormat="false" ht="12.75" hidden="false" customHeight="false" outlineLevel="0" collapsed="false">
      <c r="A4781" s="142" t="s">
        <v>9794</v>
      </c>
      <c r="B4781" s="663" t="str">
        <f aca="false">C4781&amp;D4781&amp;E4781&amp;F4781&amp;G4781&amp;H4781</f>
        <v>TUBO DE QUEDA EM CERAMICA,COM DIAMETRO DE 300MM,COM DESNIVEL DE ATE 1,00M,PARA POCOS DE VISITA DE ESGOTO SANITARIO,CONFORME PADRAO CEDAE.FORNECIMENTO E ASSENTAMENTO</v>
      </c>
      <c r="C4781" s="142" t="s">
        <v>9793</v>
      </c>
      <c r="D4781" s="142" t="s">
        <v>9763</v>
      </c>
      <c r="E4781" s="142" t="s">
        <v>9764</v>
      </c>
      <c r="I4781" s="142" t="s">
        <v>9</v>
      </c>
      <c r="J4781" s="142" t="n">
        <v>1438.18</v>
      </c>
    </row>
    <row r="4782" customFormat="false" ht="12.75" hidden="false" customHeight="false" outlineLevel="0" collapsed="false">
      <c r="A4782" s="142" t="s">
        <v>9795</v>
      </c>
      <c r="B4782" s="663" t="str">
        <f aca="false">C4782&amp;D4782&amp;E4782&amp;F4782&amp;G4782&amp;H4782</f>
        <v>ADICIONAL PARA DESNIVEL EXCEDENTE DE 1,00M,PARA TUBO DE QUEDA EM CERAMICA,COM DIAMETRO DE 300MM,PARA POCOS DE VISITA DEESGOTO SANITARIO,CONFORME PADRAO CEDAE.FORNECIMENTO E ASSENTAMENTO</v>
      </c>
      <c r="C4782" s="142" t="s">
        <v>9776</v>
      </c>
      <c r="D4782" s="142" t="s">
        <v>9796</v>
      </c>
      <c r="E4782" s="142" t="s">
        <v>9778</v>
      </c>
      <c r="F4782" s="142" t="s">
        <v>5857</v>
      </c>
      <c r="I4782" s="142" t="s">
        <v>130</v>
      </c>
      <c r="J4782" s="142" t="n">
        <v>289.48</v>
      </c>
    </row>
    <row r="4783" customFormat="false" ht="12.75" hidden="false" customHeight="false" outlineLevel="0" collapsed="false">
      <c r="A4783" s="142" t="s">
        <v>9797</v>
      </c>
      <c r="B4783" s="663" t="str">
        <f aca="false">C4783&amp;D4783&amp;E4783&amp;F4783&amp;G4783&amp;H4783</f>
        <v>ADICIONAL PARA DESNIVEL EXCEDENTE DE 1,00M,PARA TUBO DE QUEDA EM CERAMICA,COM DIAMETRO DE 300MM,PARA POCOS DE VISITA DEESGOTO SANITARIO,CONFORME PADRAO CEDAE.FORNECIMENTO E ASSENTAMENTO</v>
      </c>
      <c r="C4783" s="142" t="s">
        <v>9776</v>
      </c>
      <c r="D4783" s="142" t="s">
        <v>9796</v>
      </c>
      <c r="E4783" s="142" t="s">
        <v>9778</v>
      </c>
      <c r="F4783" s="142" t="s">
        <v>5857</v>
      </c>
      <c r="I4783" s="142" t="s">
        <v>130</v>
      </c>
      <c r="J4783" s="142" t="n">
        <v>274.25</v>
      </c>
    </row>
    <row r="4784" customFormat="false" ht="12.75" hidden="false" customHeight="false" outlineLevel="0" collapsed="false">
      <c r="A4784" s="142" t="s">
        <v>9798</v>
      </c>
      <c r="B4784" s="663" t="str">
        <f aca="false">C4784&amp;D4784&amp;E4784&amp;F4784&amp;G4784&amp;H4784</f>
        <v>CONJUNTO DE PECAS EM CERAMICA,PARA RAMAL PREDIAL DE ESGOTO SANITARIO,COM DIAMETRO DE 100MM E SERVICOS DE LIGACAO NA CAIXA DE INSPECAO OU NO RAMAL ANTIGO E NO COLETOR.FORNECIMENTO E ASSENTAMENTO</v>
      </c>
      <c r="C4784" s="142" t="s">
        <v>9799</v>
      </c>
      <c r="D4784" s="142" t="s">
        <v>9800</v>
      </c>
      <c r="E4784" s="142" t="s">
        <v>9801</v>
      </c>
      <c r="F4784" s="142" t="s">
        <v>5836</v>
      </c>
      <c r="I4784" s="142" t="s">
        <v>9</v>
      </c>
      <c r="J4784" s="142" t="n">
        <v>75.08</v>
      </c>
    </row>
    <row r="4785" customFormat="false" ht="12.75" hidden="false" customHeight="false" outlineLevel="0" collapsed="false">
      <c r="A4785" s="142" t="s">
        <v>9802</v>
      </c>
      <c r="B4785" s="663" t="str">
        <f aca="false">C4785&amp;D4785&amp;E4785&amp;F4785&amp;G4785&amp;H4785</f>
        <v>CONJUNTO DE PECAS EM CERAMICA,PARA RAMAL PREDIAL DE ESGOTO SANITARIO,COM DIAMETRO DE 100MM E SERVICOS DE LIGACAO NA CAIXA DE INSPECAO OU NO RAMAL ANTIGO E NO COLETOR.FORNECIMENTO E ASSENTAMENTO</v>
      </c>
      <c r="C4785" s="142" t="s">
        <v>9799</v>
      </c>
      <c r="D4785" s="142" t="s">
        <v>9800</v>
      </c>
      <c r="E4785" s="142" t="s">
        <v>9801</v>
      </c>
      <c r="F4785" s="142" t="s">
        <v>5836</v>
      </c>
      <c r="I4785" s="142" t="s">
        <v>9</v>
      </c>
      <c r="J4785" s="142" t="n">
        <v>72.29</v>
      </c>
    </row>
    <row r="4786" customFormat="false" ht="12.75" hidden="false" customHeight="false" outlineLevel="0" collapsed="false">
      <c r="A4786" s="142" t="s">
        <v>9803</v>
      </c>
      <c r="B4786" s="663" t="str">
        <f aca="false">C4786&amp;D4786&amp;E4786&amp;F4786&amp;G4786&amp;H4786</f>
        <v>CONJUNTO DE PECAS EM CERAMICA,PARA RAMAL PREDIAL DE ESGOTO SANITARIO,COM DIAMETRO DE 150MM E SERVICOS DE LIGACAO NA CAIXA DE INSPECAO OU NO RAMAL ANTIGO E NO COLETOR.FORNECIMENTO E ASSENTAMENTO</v>
      </c>
      <c r="C4786" s="142" t="s">
        <v>9799</v>
      </c>
      <c r="D4786" s="142" t="s">
        <v>9804</v>
      </c>
      <c r="E4786" s="142" t="s">
        <v>9801</v>
      </c>
      <c r="F4786" s="142" t="s">
        <v>5836</v>
      </c>
      <c r="I4786" s="142" t="s">
        <v>9</v>
      </c>
      <c r="J4786" s="142" t="n">
        <v>98.74</v>
      </c>
    </row>
    <row r="4787" customFormat="false" ht="12.75" hidden="false" customHeight="false" outlineLevel="0" collapsed="false">
      <c r="A4787" s="142" t="s">
        <v>9805</v>
      </c>
      <c r="B4787" s="663" t="str">
        <f aca="false">C4787&amp;D4787&amp;E4787&amp;F4787&amp;G4787&amp;H4787</f>
        <v>CONJUNTO DE PECAS EM CERAMICA,PARA RAMAL PREDIAL DE ESGOTO SANITARIO,COM DIAMETRO DE 150MM E SERVICOS DE LIGACAO NA CAIXA DE INSPECAO OU NO RAMAL ANTIGO E NO COLETOR.FORNECIMENTO E ASSENTAMENTO</v>
      </c>
      <c r="C4787" s="142" t="s">
        <v>9799</v>
      </c>
      <c r="D4787" s="142" t="s">
        <v>9804</v>
      </c>
      <c r="E4787" s="142" t="s">
        <v>9801</v>
      </c>
      <c r="F4787" s="142" t="s">
        <v>5836</v>
      </c>
      <c r="I4787" s="142" t="s">
        <v>9</v>
      </c>
      <c r="J4787" s="142" t="n">
        <v>95.25</v>
      </c>
    </row>
    <row r="4788" customFormat="false" ht="12.75" hidden="false" customHeight="false" outlineLevel="0" collapsed="false">
      <c r="A4788" s="142" t="s">
        <v>9806</v>
      </c>
      <c r="B4788" s="663" t="str">
        <f aca="false">C4788&amp;D4788&amp;E4788&amp;F4788&amp;G4788&amp;H4788</f>
        <v>LEVANTAMENTO,LIMPEZA E REASSENTAMENTO DE TUBO DE FºFº,PONTAE BOLSA,TIPO ESGOTO,INCLUSIVE FORNECIMENTO DO MATERIAL PARAREJUNTAMENTO(JUNTA DE CHUMBO),COM DIAMETRO DE 50MM</v>
      </c>
      <c r="C4788" s="142" t="s">
        <v>9807</v>
      </c>
      <c r="D4788" s="142" t="s">
        <v>9808</v>
      </c>
      <c r="E4788" s="142" t="s">
        <v>9809</v>
      </c>
      <c r="I4788" s="142" t="s">
        <v>130</v>
      </c>
      <c r="J4788" s="142" t="n">
        <v>34.76</v>
      </c>
    </row>
    <row r="4789" customFormat="false" ht="12.75" hidden="false" customHeight="false" outlineLevel="0" collapsed="false">
      <c r="A4789" s="142" t="s">
        <v>9810</v>
      </c>
      <c r="B4789" s="663" t="str">
        <f aca="false">C4789&amp;D4789&amp;E4789&amp;F4789&amp;G4789&amp;H4789</f>
        <v>LEVANTAMENTO,LIMPEZA E REASSENTAMENTO DE TUBO DE FºFº,PONTAE BOLSA,TIPO ESGOTO,INCLUSIVE FORNECIMENTO DO MATERIAL PARAREJUNTAMENTO(JUNTA DE CHUMBO),COM DIAMETRO DE 50MM</v>
      </c>
      <c r="C4789" s="142" t="s">
        <v>9807</v>
      </c>
      <c r="D4789" s="142" t="s">
        <v>9808</v>
      </c>
      <c r="E4789" s="142" t="s">
        <v>9809</v>
      </c>
      <c r="I4789" s="142" t="s">
        <v>130</v>
      </c>
      <c r="J4789" s="142" t="n">
        <v>30.6</v>
      </c>
    </row>
    <row r="4790" customFormat="false" ht="12.75" hidden="false" customHeight="false" outlineLevel="0" collapsed="false">
      <c r="A4790" s="142" t="s">
        <v>9811</v>
      </c>
      <c r="B4790" s="663" t="str">
        <f aca="false">C4790&amp;D4790&amp;E4790&amp;F4790&amp;G4790&amp;H4790</f>
        <v>LEVANTAMENTO,LIMPEZA E REASSENTAMENTO DE TUBO DE FºFº,PONTAE BOLSA,TIPO ESGOTO,INCLUSIVE FORNECIMENTO DO MATERIAL PARAREJUNTAMENTO(JUNTA DE CHUMBO),COM DIAMETRO DE 75MM</v>
      </c>
      <c r="C4790" s="142" t="s">
        <v>9807</v>
      </c>
      <c r="D4790" s="142" t="s">
        <v>9808</v>
      </c>
      <c r="E4790" s="142" t="s">
        <v>9812</v>
      </c>
      <c r="I4790" s="142" t="s">
        <v>130</v>
      </c>
      <c r="J4790" s="142" t="n">
        <v>43.76</v>
      </c>
    </row>
    <row r="4791" customFormat="false" ht="12.75" hidden="false" customHeight="false" outlineLevel="0" collapsed="false">
      <c r="A4791" s="142" t="s">
        <v>9813</v>
      </c>
      <c r="B4791" s="663" t="str">
        <f aca="false">C4791&amp;D4791&amp;E4791&amp;F4791&amp;G4791&amp;H4791</f>
        <v>LEVANTAMENTO,LIMPEZA E REASSENTAMENTO DE TUBO DE FºFº,PONTAE BOLSA,TIPO ESGOTO,INCLUSIVE FORNECIMENTO DO MATERIAL PARAREJUNTAMENTO(JUNTA DE CHUMBO),COM DIAMETRO DE 75MM</v>
      </c>
      <c r="C4791" s="142" t="s">
        <v>9807</v>
      </c>
      <c r="D4791" s="142" t="s">
        <v>9808</v>
      </c>
      <c r="E4791" s="142" t="s">
        <v>9812</v>
      </c>
      <c r="I4791" s="142" t="s">
        <v>130</v>
      </c>
      <c r="J4791" s="142" t="n">
        <v>38.51</v>
      </c>
    </row>
    <row r="4792" customFormat="false" ht="12.75" hidden="false" customHeight="false" outlineLevel="0" collapsed="false">
      <c r="A4792" s="142" t="s">
        <v>9814</v>
      </c>
      <c r="B4792" s="663" t="str">
        <f aca="false">C4792&amp;D4792&amp;E4792&amp;F4792&amp;G4792&amp;H4792</f>
        <v>LEVANTAMENTO,LIMPEZA E REASSENTAMENTO DE TUBO DE FºFº,PONTAE BOLSA,TIPO ESGOTO,INCLUSIVE FORNECIMENTO DO MATERIAL PARAREJUNTAMENTO(JUNTA DE CHUMBO),COM DIAMETRO DE 100MM</v>
      </c>
      <c r="C4792" s="142" t="s">
        <v>9807</v>
      </c>
      <c r="D4792" s="142" t="s">
        <v>9808</v>
      </c>
      <c r="E4792" s="142" t="s">
        <v>9815</v>
      </c>
      <c r="I4792" s="142" t="s">
        <v>130</v>
      </c>
      <c r="J4792" s="142" t="n">
        <v>59.49</v>
      </c>
    </row>
    <row r="4793" customFormat="false" ht="12.75" hidden="false" customHeight="false" outlineLevel="0" collapsed="false">
      <c r="A4793" s="142" t="s">
        <v>9816</v>
      </c>
      <c r="B4793" s="663" t="str">
        <f aca="false">C4793&amp;D4793&amp;E4793&amp;F4793&amp;G4793&amp;H4793</f>
        <v>LEVANTAMENTO,LIMPEZA E REASSENTAMENTO DE TUBO DE FºFº,PONTAE BOLSA,TIPO ESGOTO,INCLUSIVE FORNECIMENTO DO MATERIAL PARAREJUNTAMENTO(JUNTA DE CHUMBO),COM DIAMETRO DE 100MM</v>
      </c>
      <c r="C4793" s="142" t="s">
        <v>9807</v>
      </c>
      <c r="D4793" s="142" t="s">
        <v>9808</v>
      </c>
      <c r="E4793" s="142" t="s">
        <v>9815</v>
      </c>
      <c r="I4793" s="142" t="s">
        <v>130</v>
      </c>
      <c r="J4793" s="142" t="n">
        <v>52.36</v>
      </c>
    </row>
    <row r="4794" customFormat="false" ht="12.75" hidden="false" customHeight="false" outlineLevel="0" collapsed="false">
      <c r="A4794" s="142" t="s">
        <v>9817</v>
      </c>
      <c r="B4794" s="663" t="str">
        <f aca="false">C4794&amp;D4794&amp;E4794&amp;F4794&amp;G4794&amp;H4794</f>
        <v>LEVANTAMENTO,LIMPEZA E REASSENTAMENTO DE TUBO DE FºFº,PONTAE BOLSA,TIPO ESGOTO,INCLUSIVE FORNECIMENTO DO MATERIAL PARAREJUNTAMENTO(JUNTA DE CHUMBO),COM DIAMETRO DE 150MM</v>
      </c>
      <c r="C4794" s="142" t="s">
        <v>9807</v>
      </c>
      <c r="D4794" s="142" t="s">
        <v>9808</v>
      </c>
      <c r="E4794" s="142" t="s">
        <v>9818</v>
      </c>
      <c r="I4794" s="142" t="s">
        <v>130</v>
      </c>
      <c r="J4794" s="142" t="n">
        <v>73.31</v>
      </c>
    </row>
    <row r="4795" customFormat="false" ht="12.75" hidden="false" customHeight="false" outlineLevel="0" collapsed="false">
      <c r="A4795" s="142" t="s">
        <v>9819</v>
      </c>
      <c r="B4795" s="663" t="str">
        <f aca="false">C4795&amp;D4795&amp;E4795&amp;F4795&amp;G4795&amp;H4795</f>
        <v>LEVANTAMENTO,LIMPEZA E REASSENTAMENTO DE TUBO DE FºFº,PONTAE BOLSA,TIPO ESGOTO,INCLUSIVE FORNECIMENTO DO MATERIAL PARAREJUNTAMENTO(JUNTA DE CHUMBO),COM DIAMETRO DE 150MM</v>
      </c>
      <c r="C4795" s="142" t="s">
        <v>9807</v>
      </c>
      <c r="D4795" s="142" t="s">
        <v>9808</v>
      </c>
      <c r="E4795" s="142" t="s">
        <v>9818</v>
      </c>
      <c r="I4795" s="142" t="s">
        <v>130</v>
      </c>
      <c r="J4795" s="142" t="n">
        <v>64.48</v>
      </c>
    </row>
    <row r="4796" customFormat="false" ht="12.75" hidden="false" customHeight="false" outlineLevel="0" collapsed="false">
      <c r="A4796" s="142" t="s">
        <v>9820</v>
      </c>
      <c r="B4796" s="663" t="str">
        <f aca="false">C4796&amp;D4796&amp;E4796&amp;F4796&amp;G4796&amp;H4796</f>
        <v>LEVANTAMENTO,LIMPEZA E REASSENTAMENTO DE TUBO DE FºFº,PONTAE BOLSA,TIPO ESGOTO,INCLUSIVE FORNECIMENTO DO MATERIAL PARAREJUNTAMENTO(JUNTA DE CHUMBO),COM DIAMETRO DE 200MM</v>
      </c>
      <c r="C4796" s="142" t="s">
        <v>9807</v>
      </c>
      <c r="D4796" s="142" t="s">
        <v>9808</v>
      </c>
      <c r="E4796" s="142" t="s">
        <v>9821</v>
      </c>
      <c r="I4796" s="142" t="s">
        <v>130</v>
      </c>
      <c r="J4796" s="142" t="n">
        <v>78.68</v>
      </c>
    </row>
    <row r="4797" customFormat="false" ht="12.75" hidden="false" customHeight="false" outlineLevel="0" collapsed="false">
      <c r="A4797" s="142" t="s">
        <v>9822</v>
      </c>
      <c r="B4797" s="663" t="str">
        <f aca="false">C4797&amp;D4797&amp;E4797&amp;F4797&amp;G4797&amp;H4797</f>
        <v>LEVANTAMENTO,LIMPEZA E REASSENTAMENTO DE TUBO DE FºFº,PONTAE BOLSA,TIPO ESGOTO,INCLUSIVE FORNECIMENTO DO MATERIAL PARAREJUNTAMENTO(JUNTA DE CHUMBO),COM DIAMETRO DE 200MM</v>
      </c>
      <c r="C4797" s="142" t="s">
        <v>9807</v>
      </c>
      <c r="D4797" s="142" t="s">
        <v>9808</v>
      </c>
      <c r="E4797" s="142" t="s">
        <v>9821</v>
      </c>
      <c r="I4797" s="142" t="s">
        <v>130</v>
      </c>
      <c r="J4797" s="142" t="n">
        <v>69.25</v>
      </c>
    </row>
    <row r="4798" customFormat="false" ht="12.75" hidden="false" customHeight="false" outlineLevel="0" collapsed="false">
      <c r="A4798" s="142" t="s">
        <v>9823</v>
      </c>
      <c r="B4798" s="663" t="str">
        <f aca="false">C4798&amp;D4798&amp;E4798&amp;F4798&amp;G4798&amp;H4798</f>
        <v>LEVANTAMENTO,LIMPEZA E REASSENTAMENTO DE TUBO DE FºFº,PONTAE BOLSA,TIPO ESGOTO,INCLUSIVE FORNECIMENTO DO MATERIAL PARAREJUNTAMENTO(JUNTA DE CHUMBO),COM DIAMETRO DE 250MM</v>
      </c>
      <c r="C4798" s="142" t="s">
        <v>9807</v>
      </c>
      <c r="D4798" s="142" t="s">
        <v>9808</v>
      </c>
      <c r="E4798" s="142" t="s">
        <v>9824</v>
      </c>
      <c r="I4798" s="142" t="s">
        <v>130</v>
      </c>
      <c r="J4798" s="142" t="n">
        <v>89.61</v>
      </c>
    </row>
    <row r="4799" customFormat="false" ht="12.75" hidden="false" customHeight="false" outlineLevel="0" collapsed="false">
      <c r="A4799" s="142" t="s">
        <v>9825</v>
      </c>
      <c r="B4799" s="663" t="str">
        <f aca="false">C4799&amp;D4799&amp;E4799&amp;F4799&amp;G4799&amp;H4799</f>
        <v>LEVANTAMENTO,LIMPEZA E REASSENTAMENTO DE TUBO DE FºFº,PONTAE BOLSA,TIPO ESGOTO,INCLUSIVE FORNECIMENTO DO MATERIAL PARAREJUNTAMENTO(JUNTA DE CHUMBO),COM DIAMETRO DE 250MM</v>
      </c>
      <c r="C4799" s="142" t="s">
        <v>9807</v>
      </c>
      <c r="D4799" s="142" t="s">
        <v>9808</v>
      </c>
      <c r="E4799" s="142" t="s">
        <v>9824</v>
      </c>
      <c r="I4799" s="142" t="s">
        <v>130</v>
      </c>
      <c r="J4799" s="142" t="n">
        <v>78.86</v>
      </c>
    </row>
    <row r="4800" customFormat="false" ht="12.75" hidden="false" customHeight="false" outlineLevel="0" collapsed="false">
      <c r="A4800" s="142" t="s">
        <v>9826</v>
      </c>
      <c r="B4800" s="663" t="str">
        <f aca="false">C4800&amp;D4800&amp;E4800&amp;F4800&amp;G4800&amp;H4800</f>
        <v>LEVANTAMENTO,LIMPEZA E REASSENTAMENTO DE TUBO DE FºFº,PONTAE BOLSA,TIPO ESGOTO,INCLUSIVE FORNECIMENTO DO MATERIAL PARAREJUNTAMENTO(JUNTA DE CHUMBO),COM DIAMETRO DE 300MM</v>
      </c>
      <c r="C4800" s="142" t="s">
        <v>9807</v>
      </c>
      <c r="D4800" s="142" t="s">
        <v>9808</v>
      </c>
      <c r="E4800" s="142" t="s">
        <v>9827</v>
      </c>
      <c r="I4800" s="142" t="s">
        <v>130</v>
      </c>
      <c r="J4800" s="142" t="n">
        <v>106.4</v>
      </c>
    </row>
    <row r="4801" customFormat="false" ht="12.75" hidden="false" customHeight="false" outlineLevel="0" collapsed="false">
      <c r="A4801" s="142" t="s">
        <v>9828</v>
      </c>
      <c r="B4801" s="663" t="str">
        <f aca="false">C4801&amp;D4801&amp;E4801&amp;F4801&amp;G4801&amp;H4801</f>
        <v>LEVANTAMENTO,LIMPEZA E REASSENTAMENTO DE TUBO DE FºFº,PONTAE BOLSA,TIPO ESGOTO,INCLUSIVE FORNECIMENTO DO MATERIAL PARAREJUNTAMENTO(JUNTA DE CHUMBO),COM DIAMETRO DE 300MM</v>
      </c>
      <c r="C4801" s="142" t="s">
        <v>9807</v>
      </c>
      <c r="D4801" s="142" t="s">
        <v>9808</v>
      </c>
      <c r="E4801" s="142" t="s">
        <v>9827</v>
      </c>
      <c r="I4801" s="142" t="s">
        <v>130</v>
      </c>
      <c r="J4801" s="142" t="n">
        <v>93.67</v>
      </c>
    </row>
    <row r="4802" customFormat="false" ht="12.75" hidden="false" customHeight="false" outlineLevel="0" collapsed="false">
      <c r="A4802" s="142" t="s">
        <v>9829</v>
      </c>
      <c r="B4802" s="663" t="str">
        <f aca="false">C4802&amp;D4802&amp;E4802&amp;F4802&amp;G4802&amp;H4802</f>
        <v>LEVANTAMENTO,LIMPEZA E REASSENTAMENTO DE CURVA DE FºFº,PONTA E BOLSA,COM QUALQUER DEFLEXAO,INCLUSIVE FORNECIMENTO DO MATERIAL PARA REJUNTAMENTO(JUNTA DE CHUMBO),COM DIAMETRO DE 75MM</v>
      </c>
      <c r="C4802" s="142" t="s">
        <v>9830</v>
      </c>
      <c r="D4802" s="142" t="s">
        <v>9831</v>
      </c>
      <c r="E4802" s="142" t="s">
        <v>9832</v>
      </c>
      <c r="F4802" s="142" t="s">
        <v>130</v>
      </c>
      <c r="I4802" s="142" t="s">
        <v>9</v>
      </c>
      <c r="J4802" s="142" t="n">
        <v>53.07</v>
      </c>
    </row>
    <row r="4803" customFormat="false" ht="12.75" hidden="false" customHeight="false" outlineLevel="0" collapsed="false">
      <c r="A4803" s="142" t="s">
        <v>9833</v>
      </c>
      <c r="B4803" s="663" t="str">
        <f aca="false">C4803&amp;D4803&amp;E4803&amp;F4803&amp;G4803&amp;H4803</f>
        <v>LEVANTAMENTO,LIMPEZA E REASSENTAMENTO DE CURVA DE FºFº,PONTA E BOLSA,COM QUALQUER DEFLEXAO,INCLUSIVE FORNECIMENTO DO MATERIAL PARA REJUNTAMENTO(JUNTA DE CHUMBO),COM DIAMETRO DE 75MM</v>
      </c>
      <c r="C4803" s="142" t="s">
        <v>9830</v>
      </c>
      <c r="D4803" s="142" t="s">
        <v>9831</v>
      </c>
      <c r="E4803" s="142" t="s">
        <v>9832</v>
      </c>
      <c r="F4803" s="142" t="s">
        <v>130</v>
      </c>
      <c r="I4803" s="142" t="s">
        <v>9</v>
      </c>
      <c r="J4803" s="142" t="n">
        <v>47.73</v>
      </c>
    </row>
    <row r="4804" customFormat="false" ht="12.75" hidden="false" customHeight="false" outlineLevel="0" collapsed="false">
      <c r="A4804" s="142" t="s">
        <v>9834</v>
      </c>
      <c r="B4804" s="663" t="str">
        <f aca="false">C4804&amp;D4804&amp;E4804&amp;F4804&amp;G4804&amp;H4804</f>
        <v>LEVANTAMENTO,LIMPEZA E REASSENTAMENTO DE CURVA DE FºFº,PONTA E BOLSA,COM QUALQUER DEFLEXAO,INCLUSIVE FORNECIMENTO DO MATERIAL PARA REJUNTAMENTO(JUNTA DE CHUMBO),COM DIAMETRO DE 100MM</v>
      </c>
      <c r="C4804" s="142" t="s">
        <v>9830</v>
      </c>
      <c r="D4804" s="142" t="s">
        <v>9831</v>
      </c>
      <c r="E4804" s="142" t="s">
        <v>9835</v>
      </c>
      <c r="F4804" s="142" t="s">
        <v>9836</v>
      </c>
      <c r="I4804" s="142" t="s">
        <v>9</v>
      </c>
      <c r="J4804" s="142" t="n">
        <v>70.94</v>
      </c>
    </row>
    <row r="4805" customFormat="false" ht="12.75" hidden="false" customHeight="false" outlineLevel="0" collapsed="false">
      <c r="A4805" s="142" t="s">
        <v>9837</v>
      </c>
      <c r="B4805" s="663" t="str">
        <f aca="false">C4805&amp;D4805&amp;E4805&amp;F4805&amp;G4805&amp;H4805</f>
        <v>LEVANTAMENTO,LIMPEZA E REASSENTAMENTO DE CURVA DE FºFº,PONTA E BOLSA,COM QUALQUER DEFLEXAO,INCLUSIVE FORNECIMENTO DO MATERIAL PARA REJUNTAMENTO(JUNTA DE CHUMBO),COM DIAMETRO DE 100MM</v>
      </c>
      <c r="C4805" s="142" t="s">
        <v>9830</v>
      </c>
      <c r="D4805" s="142" t="s">
        <v>9831</v>
      </c>
      <c r="E4805" s="142" t="s">
        <v>9835</v>
      </c>
      <c r="F4805" s="142" t="s">
        <v>9836</v>
      </c>
      <c r="I4805" s="142" t="s">
        <v>9</v>
      </c>
      <c r="J4805" s="142" t="n">
        <v>63.75</v>
      </c>
    </row>
    <row r="4806" customFormat="false" ht="12.75" hidden="false" customHeight="false" outlineLevel="0" collapsed="false">
      <c r="A4806" s="142" t="s">
        <v>9838</v>
      </c>
      <c r="B4806" s="663" t="str">
        <f aca="false">C4806&amp;D4806&amp;E4806&amp;F4806&amp;G4806&amp;H4806</f>
        <v>LEVANTAMENTO,LIMPEZA E REASSENTAMENTO DE CURVA DE FºFº,PONTA E BOLSA,COM QUALQUER DEFLEXAO,INCLUSIVE FORNECIMENTO DO MATERIAL PARA REJUNTAMENTO(JUNTA DE CHUMBO),COM DIAMETRO DE 150MM</v>
      </c>
      <c r="C4806" s="142" t="s">
        <v>9830</v>
      </c>
      <c r="D4806" s="142" t="s">
        <v>9831</v>
      </c>
      <c r="E4806" s="142" t="s">
        <v>9839</v>
      </c>
      <c r="F4806" s="142" t="s">
        <v>9836</v>
      </c>
      <c r="I4806" s="142" t="s">
        <v>9</v>
      </c>
      <c r="J4806" s="142" t="n">
        <v>108.93</v>
      </c>
    </row>
    <row r="4807" customFormat="false" ht="12.75" hidden="false" customHeight="false" outlineLevel="0" collapsed="false">
      <c r="A4807" s="142" t="s">
        <v>9840</v>
      </c>
      <c r="B4807" s="663" t="str">
        <f aca="false">C4807&amp;D4807&amp;E4807&amp;F4807&amp;G4807&amp;H4807</f>
        <v>LEVANTAMENTO,LIMPEZA E REASSENTAMENTO DE CURVA DE FºFº,PONTA E BOLSA,COM QUALQUER DEFLEXAO,INCLUSIVE FORNECIMENTO DO MATERIAL PARA REJUNTAMENTO(JUNTA DE CHUMBO),COM DIAMETRO DE 150MM</v>
      </c>
      <c r="C4807" s="142" t="s">
        <v>9830</v>
      </c>
      <c r="D4807" s="142" t="s">
        <v>9831</v>
      </c>
      <c r="E4807" s="142" t="s">
        <v>9839</v>
      </c>
      <c r="F4807" s="142" t="s">
        <v>9836</v>
      </c>
      <c r="I4807" s="142" t="s">
        <v>9</v>
      </c>
      <c r="J4807" s="142" t="n">
        <v>98.14</v>
      </c>
    </row>
    <row r="4808" customFormat="false" ht="12.75" hidden="false" customHeight="false" outlineLevel="0" collapsed="false">
      <c r="A4808" s="142" t="s">
        <v>9841</v>
      </c>
      <c r="B4808" s="663" t="str">
        <f aca="false">C4808&amp;D4808&amp;E4808&amp;F4808&amp;G4808&amp;H4808</f>
        <v>LEVANTAMENTO,LIMPEZA E REASSENTAMENTO DE CURVA DE FºFº,PONTA E BOLSA,COM QUALQUER DEFLEXAO,INCLUSIVE FORNECIMENTO DO MATERIAL PARA REJUNTAMENTO(JUNTA DE CHUMBO),COM DIAMETRO DE 200MM</v>
      </c>
      <c r="C4808" s="142" t="s">
        <v>9830</v>
      </c>
      <c r="D4808" s="142" t="s">
        <v>9831</v>
      </c>
      <c r="E4808" s="142" t="s">
        <v>9842</v>
      </c>
      <c r="F4808" s="142" t="s">
        <v>9836</v>
      </c>
      <c r="I4808" s="142" t="s">
        <v>9</v>
      </c>
      <c r="J4808" s="142" t="n">
        <v>170.43</v>
      </c>
    </row>
    <row r="4809" customFormat="false" ht="12.75" hidden="false" customHeight="false" outlineLevel="0" collapsed="false">
      <c r="A4809" s="142" t="s">
        <v>9843</v>
      </c>
      <c r="B4809" s="663" t="str">
        <f aca="false">C4809&amp;D4809&amp;E4809&amp;F4809&amp;G4809&amp;H4809</f>
        <v>LEVANTAMENTO,LIMPEZA E REASSENTAMENTO DE CURVA DE FºFº,PONTA E BOLSA,COM QUALQUER DEFLEXAO,INCLUSIVE FORNECIMENTO DO MATERIAL PARA REJUNTAMENTO(JUNTA DE CHUMBO),COM DIAMETRO DE 200MM</v>
      </c>
      <c r="C4809" s="142" t="s">
        <v>9830</v>
      </c>
      <c r="D4809" s="142" t="s">
        <v>9831</v>
      </c>
      <c r="E4809" s="142" t="s">
        <v>9842</v>
      </c>
      <c r="F4809" s="142" t="s">
        <v>9836</v>
      </c>
      <c r="I4809" s="142" t="s">
        <v>9</v>
      </c>
      <c r="J4809" s="142" t="n">
        <v>153.18</v>
      </c>
    </row>
    <row r="4810" customFormat="false" ht="12.75" hidden="false" customHeight="false" outlineLevel="0" collapsed="false">
      <c r="A4810" s="142" t="s">
        <v>9844</v>
      </c>
      <c r="B4810" s="663" t="str">
        <f aca="false">C4810&amp;D4810&amp;E4810&amp;F4810&amp;G4810&amp;H4810</f>
        <v>LEVANTAMENTO,LIMPEZA E REASSENTAMENTO DE CURVA DE FºFº,PONTA E BOLSA,COM QUALQUER DEFLEXAO,INCLUSIVE FORNECIMENTO DO MATERIAL PARA REJUNTAMENTO(JUNTA DE CHUMBO),COM DIAMETRO DE 250MM</v>
      </c>
      <c r="C4810" s="142" t="s">
        <v>9830</v>
      </c>
      <c r="D4810" s="142" t="s">
        <v>9831</v>
      </c>
      <c r="E4810" s="142" t="s">
        <v>9845</v>
      </c>
      <c r="F4810" s="142" t="s">
        <v>9836</v>
      </c>
      <c r="I4810" s="142" t="s">
        <v>9</v>
      </c>
      <c r="J4810" s="142" t="n">
        <v>220.85</v>
      </c>
    </row>
    <row r="4811" customFormat="false" ht="12.75" hidden="false" customHeight="false" outlineLevel="0" collapsed="false">
      <c r="A4811" s="142" t="s">
        <v>9846</v>
      </c>
      <c r="B4811" s="663" t="str">
        <f aca="false">C4811&amp;D4811&amp;E4811&amp;F4811&amp;G4811&amp;H4811</f>
        <v>LEVANTAMENTO,LIMPEZA E REASSENTAMENTO DE CURVA DE FºFº,PONTA E BOLSA,COM QUALQUER DEFLEXAO,INCLUSIVE FORNECIMENTO DO MATERIAL PARA REJUNTAMENTO(JUNTA DE CHUMBO),COM DIAMETRO DE 250MM</v>
      </c>
      <c r="C4811" s="142" t="s">
        <v>9830</v>
      </c>
      <c r="D4811" s="142" t="s">
        <v>9831</v>
      </c>
      <c r="E4811" s="142" t="s">
        <v>9845</v>
      </c>
      <c r="F4811" s="142" t="s">
        <v>9836</v>
      </c>
      <c r="I4811" s="142" t="s">
        <v>9</v>
      </c>
      <c r="J4811" s="142" t="n">
        <v>198.48</v>
      </c>
    </row>
    <row r="4812" customFormat="false" ht="12.75" hidden="false" customHeight="false" outlineLevel="0" collapsed="false">
      <c r="A4812" s="142" t="s">
        <v>9847</v>
      </c>
      <c r="B4812" s="663" t="str">
        <f aca="false">C4812&amp;D4812&amp;E4812&amp;F4812&amp;G4812&amp;H4812</f>
        <v>LEVANTAMENTO,LIMPEZA E REASSENTAMENTO DE CURVA DE FºFº,PONTA E BOLSA,COM QUALQUER DEFLEXAO,INCLUSIVE FORNECIMENTO DO MATERIAL PARA REJUNTAMENTO(JUNTA DE CHUMBO),COM DIAMETRO DE 300MM</v>
      </c>
      <c r="C4812" s="142" t="s">
        <v>9830</v>
      </c>
      <c r="D4812" s="142" t="s">
        <v>9831</v>
      </c>
      <c r="E4812" s="142" t="s">
        <v>9848</v>
      </c>
      <c r="F4812" s="142" t="s">
        <v>9836</v>
      </c>
      <c r="I4812" s="142" t="s">
        <v>9</v>
      </c>
      <c r="J4812" s="142" t="n">
        <v>271.16</v>
      </c>
    </row>
    <row r="4813" customFormat="false" ht="12.75" hidden="false" customHeight="false" outlineLevel="0" collapsed="false">
      <c r="A4813" s="142" t="s">
        <v>9849</v>
      </c>
      <c r="B4813" s="663" t="str">
        <f aca="false">C4813&amp;D4813&amp;E4813&amp;F4813&amp;G4813&amp;H4813</f>
        <v>LEVANTAMENTO,LIMPEZA E REASSENTAMENTO DE CURVA DE FºFº,PONTA E BOLSA,COM QUALQUER DEFLEXAO,INCLUSIVE FORNECIMENTO DO MATERIAL PARA REJUNTAMENTO(JUNTA DE CHUMBO),COM DIAMETRO DE 300MM</v>
      </c>
      <c r="C4813" s="142" t="s">
        <v>9830</v>
      </c>
      <c r="D4813" s="142" t="s">
        <v>9831</v>
      </c>
      <c r="E4813" s="142" t="s">
        <v>9848</v>
      </c>
      <c r="F4813" s="142" t="s">
        <v>9836</v>
      </c>
      <c r="I4813" s="142" t="s">
        <v>9</v>
      </c>
      <c r="J4813" s="142" t="n">
        <v>243.81</v>
      </c>
    </row>
    <row r="4814" customFormat="false" ht="12.75" hidden="false" customHeight="false" outlineLevel="0" collapsed="false">
      <c r="A4814" s="142" t="s">
        <v>9850</v>
      </c>
      <c r="B4814" s="663" t="str">
        <f aca="false">C4814&amp;D4814&amp;E4814&amp;F4814&amp;G4814&amp;H4814</f>
        <v>LEVANTAMENTO,LIMPEZA E REASSENTAMENTO DE JUNCAO 45° DE FºFº,PONTA E BOLSA,INCLUSIVE FORNECIMENTO DO MATERIAL PARA REJUNTAMENTO(JUNTA DE CHUMBO),COM DIAMETRO DE 75MM</v>
      </c>
      <c r="C4814" s="142" t="s">
        <v>9851</v>
      </c>
      <c r="D4814" s="142" t="s">
        <v>9852</v>
      </c>
      <c r="E4814" s="142" t="s">
        <v>9853</v>
      </c>
      <c r="I4814" s="142" t="s">
        <v>9</v>
      </c>
      <c r="J4814" s="142" t="n">
        <v>106.92</v>
      </c>
    </row>
    <row r="4815" customFormat="false" ht="12.75" hidden="false" customHeight="false" outlineLevel="0" collapsed="false">
      <c r="A4815" s="142" t="s">
        <v>9854</v>
      </c>
      <c r="B4815" s="663" t="str">
        <f aca="false">C4815&amp;D4815&amp;E4815&amp;F4815&amp;G4815&amp;H4815</f>
        <v>LEVANTAMENTO,LIMPEZA E REASSENTAMENTO DE JUNCAO 45° DE FºFº,PONTA E BOLSA,INCLUSIVE FORNECIMENTO DO MATERIAL PARA REJUNTAMENTO(JUNTA DE CHUMBO),COM DIAMETRO DE 75MM</v>
      </c>
      <c r="C4815" s="142" t="s">
        <v>9851</v>
      </c>
      <c r="D4815" s="142" t="s">
        <v>9852</v>
      </c>
      <c r="E4815" s="142" t="s">
        <v>9853</v>
      </c>
      <c r="I4815" s="142" t="s">
        <v>9</v>
      </c>
      <c r="J4815" s="142" t="n">
        <v>96.13</v>
      </c>
    </row>
    <row r="4816" customFormat="false" ht="12.75" hidden="false" customHeight="false" outlineLevel="0" collapsed="false">
      <c r="A4816" s="142" t="s">
        <v>9855</v>
      </c>
      <c r="B4816" s="663" t="str">
        <f aca="false">C4816&amp;D4816&amp;E4816&amp;F4816&amp;G4816&amp;H4816</f>
        <v>LEVANTAMENTO,LIMPEZA E REASSENTAMENTO DE JUNCAO 45° DE FºFº,PONTA E BOLSA,INCLUSIVE FORNECIMENTO DO MATERIAL PARA REJUNTAMENTO(JUNTA DE CHUMBO),COM DIAMETRO DE 100MM</v>
      </c>
      <c r="C4816" s="142" t="s">
        <v>9851</v>
      </c>
      <c r="D4816" s="142" t="s">
        <v>9852</v>
      </c>
      <c r="E4816" s="142" t="s">
        <v>9856</v>
      </c>
      <c r="I4816" s="142" t="s">
        <v>9</v>
      </c>
      <c r="J4816" s="142" t="n">
        <v>139.05</v>
      </c>
    </row>
    <row r="4817" customFormat="false" ht="12.75" hidden="false" customHeight="false" outlineLevel="0" collapsed="false">
      <c r="A4817" s="142" t="s">
        <v>9857</v>
      </c>
      <c r="B4817" s="663" t="str">
        <f aca="false">C4817&amp;D4817&amp;E4817&amp;F4817&amp;G4817&amp;H4817</f>
        <v>LEVANTAMENTO,LIMPEZA E REASSENTAMENTO DE JUNCAO 45° DE FºFº,PONTA E BOLSA,INCLUSIVE FORNECIMENTO DO MATERIAL PARA REJUNTAMENTO(JUNTA DE CHUMBO),COM DIAMETRO DE 100MM</v>
      </c>
      <c r="C4817" s="142" t="s">
        <v>9851</v>
      </c>
      <c r="D4817" s="142" t="s">
        <v>9852</v>
      </c>
      <c r="E4817" s="142" t="s">
        <v>9856</v>
      </c>
      <c r="I4817" s="142" t="s">
        <v>9</v>
      </c>
      <c r="J4817" s="142" t="n">
        <v>125.17</v>
      </c>
    </row>
    <row r="4818" customFormat="false" ht="12.75" hidden="false" customHeight="false" outlineLevel="0" collapsed="false">
      <c r="A4818" s="142" t="s">
        <v>9858</v>
      </c>
      <c r="B4818" s="663" t="str">
        <f aca="false">C4818&amp;D4818&amp;E4818&amp;F4818&amp;G4818&amp;H4818</f>
        <v>LEVANTAMENTO,LIMPEZA E REASSENTAMENTO DE JUNCAO 45° DE FºFº,PONTA E BOLSA,INCLUSIVE FORNECIMENTO DO MATERIAL PARA REJUNTAMENTO(JUNTA DE CHUMBO),COM DIAMETRO DE 150MM</v>
      </c>
      <c r="C4818" s="142" t="s">
        <v>9851</v>
      </c>
      <c r="D4818" s="142" t="s">
        <v>9852</v>
      </c>
      <c r="E4818" s="142" t="s">
        <v>9859</v>
      </c>
      <c r="I4818" s="142" t="s">
        <v>9</v>
      </c>
      <c r="J4818" s="142" t="n">
        <v>216.95</v>
      </c>
    </row>
    <row r="4819" customFormat="false" ht="12.75" hidden="false" customHeight="false" outlineLevel="0" collapsed="false">
      <c r="A4819" s="142" t="s">
        <v>9860</v>
      </c>
      <c r="B4819" s="663" t="str">
        <f aca="false">C4819&amp;D4819&amp;E4819&amp;F4819&amp;G4819&amp;H4819</f>
        <v>LEVANTAMENTO,LIMPEZA E REASSENTAMENTO DE JUNCAO 45° DE FºFº,PONTA E BOLSA,INCLUSIVE FORNECIMENTO DO MATERIAL PARA REJUNTAMENTO(JUNTA DE CHUMBO),COM DIAMETRO DE 150MM</v>
      </c>
      <c r="C4819" s="142" t="s">
        <v>9851</v>
      </c>
      <c r="D4819" s="142" t="s">
        <v>9852</v>
      </c>
      <c r="E4819" s="142" t="s">
        <v>9859</v>
      </c>
      <c r="I4819" s="142" t="s">
        <v>9</v>
      </c>
      <c r="J4819" s="142" t="n">
        <v>195.62</v>
      </c>
    </row>
    <row r="4820" customFormat="false" ht="12.75" hidden="false" customHeight="false" outlineLevel="0" collapsed="false">
      <c r="A4820" s="142" t="s">
        <v>9861</v>
      </c>
      <c r="B4820" s="663" t="str">
        <f aca="false">C4820&amp;D4820&amp;E4820&amp;F4820&amp;G4820&amp;H4820</f>
        <v>LEVANTAMENTO,LIMPEZA E REASSENTAMENTO DE JUNCAO 45° DE FºFº,PONTA E BOLSA,INCLUSIVE FORNECIMENTO DO MATERIAL PARA REJUNTAMENTO(JUNTA DE CHUMBO),COM DIAMETRO DE 200MM</v>
      </c>
      <c r="C4820" s="142" t="s">
        <v>9851</v>
      </c>
      <c r="D4820" s="142" t="s">
        <v>9852</v>
      </c>
      <c r="E4820" s="142" t="s">
        <v>9862</v>
      </c>
      <c r="I4820" s="142" t="s">
        <v>9</v>
      </c>
      <c r="J4820" s="142" t="n">
        <v>340.87</v>
      </c>
    </row>
    <row r="4821" customFormat="false" ht="12.75" hidden="false" customHeight="false" outlineLevel="0" collapsed="false">
      <c r="A4821" s="142" t="s">
        <v>9863</v>
      </c>
      <c r="B4821" s="663" t="str">
        <f aca="false">C4821&amp;D4821&amp;E4821&amp;F4821&amp;G4821&amp;H4821</f>
        <v>LEVANTAMENTO,LIMPEZA E REASSENTAMENTO DE JUNCAO 45° DE FºFº,PONTA E BOLSA,INCLUSIVE FORNECIMENTO DO MATERIAL PARA REJUNTAMENTO(JUNTA DE CHUMBO),COM DIAMETRO DE 200MM</v>
      </c>
      <c r="C4821" s="142" t="s">
        <v>9851</v>
      </c>
      <c r="D4821" s="142" t="s">
        <v>9852</v>
      </c>
      <c r="E4821" s="142" t="s">
        <v>9862</v>
      </c>
      <c r="I4821" s="142" t="s">
        <v>9</v>
      </c>
      <c r="J4821" s="142" t="n">
        <v>306.36</v>
      </c>
    </row>
    <row r="4822" customFormat="false" ht="12.75" hidden="false" customHeight="false" outlineLevel="0" collapsed="false">
      <c r="A4822" s="142" t="s">
        <v>9864</v>
      </c>
      <c r="B4822" s="663" t="str">
        <f aca="false">C4822&amp;D4822&amp;E4822&amp;F4822&amp;G4822&amp;H4822</f>
        <v>LEVANTAMENTO,LIMPEZA E REASSENTAMENTO DE JUNCAO 45° DE FºFº,PONTA E BOLSA,INCLUSIVE FORNECIMENTO DO MATERIAL PARA REJUNTAMENTO(JUNTA DE CHUMBO),COM DIAMETRO DE 250MM</v>
      </c>
      <c r="C4822" s="142" t="s">
        <v>9851</v>
      </c>
      <c r="D4822" s="142" t="s">
        <v>9852</v>
      </c>
      <c r="E4822" s="142" t="s">
        <v>9865</v>
      </c>
      <c r="I4822" s="142" t="s">
        <v>9</v>
      </c>
      <c r="J4822" s="142" t="n">
        <v>442.72</v>
      </c>
    </row>
    <row r="4823" customFormat="false" ht="12.75" hidden="false" customHeight="false" outlineLevel="0" collapsed="false">
      <c r="A4823" s="142" t="s">
        <v>9866</v>
      </c>
      <c r="B4823" s="663" t="str">
        <f aca="false">C4823&amp;D4823&amp;E4823&amp;F4823&amp;G4823&amp;H4823</f>
        <v>LEVANTAMENTO,LIMPEZA E REASSENTAMENTO DE JUNCAO 45° DE FºFº,PONTA E BOLSA,INCLUSIVE FORNECIMENTO DO MATERIAL PARA REJUNTAMENTO(JUNTA DE CHUMBO),COM DIAMETRO DE 250MM</v>
      </c>
      <c r="C4823" s="142" t="s">
        <v>9851</v>
      </c>
      <c r="D4823" s="142" t="s">
        <v>9852</v>
      </c>
      <c r="E4823" s="142" t="s">
        <v>9865</v>
      </c>
      <c r="I4823" s="142" t="s">
        <v>9</v>
      </c>
      <c r="J4823" s="142" t="n">
        <v>397.96</v>
      </c>
    </row>
    <row r="4824" customFormat="false" ht="12.75" hidden="false" customHeight="false" outlineLevel="0" collapsed="false">
      <c r="A4824" s="142" t="s">
        <v>9867</v>
      </c>
      <c r="B4824" s="663" t="str">
        <f aca="false">C4824&amp;D4824&amp;E4824&amp;F4824&amp;G4824&amp;H4824</f>
        <v>LEVANTAMENTO,LIMPEZA E REASSENTAMENTO DE JUNCAO 45° DE FºFº,PONTA E BOLSA,INCLUSIVE FORNECIMENTO DO MATERIAL PARA REJUNTAMENTO(JUNTA DE CHUMBO),COM DIAMETRO DE 300MM</v>
      </c>
      <c r="C4824" s="142" t="s">
        <v>9851</v>
      </c>
      <c r="D4824" s="142" t="s">
        <v>9852</v>
      </c>
      <c r="E4824" s="142" t="s">
        <v>9868</v>
      </c>
      <c r="I4824" s="142" t="s">
        <v>9</v>
      </c>
      <c r="J4824" s="142" t="n">
        <v>541.32</v>
      </c>
    </row>
    <row r="4825" customFormat="false" ht="12.75" hidden="false" customHeight="false" outlineLevel="0" collapsed="false">
      <c r="A4825" s="142" t="s">
        <v>9869</v>
      </c>
      <c r="B4825" s="663" t="str">
        <f aca="false">C4825&amp;D4825&amp;E4825&amp;F4825&amp;G4825&amp;H4825</f>
        <v>LEVANTAMENTO,LIMPEZA E REASSENTAMENTO DE JUNCAO 45° DE FºFº,PONTA E BOLSA,INCLUSIVE FORNECIMENTO DO MATERIAL PARA REJUNTAMENTO(JUNTA DE CHUMBO),COM DIAMETRO DE 300MM</v>
      </c>
      <c r="C4825" s="142" t="s">
        <v>9851</v>
      </c>
      <c r="D4825" s="142" t="s">
        <v>9852</v>
      </c>
      <c r="E4825" s="142" t="s">
        <v>9868</v>
      </c>
      <c r="I4825" s="142" t="s">
        <v>9</v>
      </c>
      <c r="J4825" s="142" t="n">
        <v>486.62</v>
      </c>
    </row>
    <row r="4826" customFormat="false" ht="12.75" hidden="false" customHeight="false" outlineLevel="0" collapsed="false">
      <c r="A4826" s="142" t="s">
        <v>9870</v>
      </c>
      <c r="B4826" s="663" t="str">
        <f aca="false">C4826&amp;D4826&amp;E4826&amp;F4826&amp;G4826&amp;H4826</f>
        <v>LEVANTAMENTO,LIMPEZA E REASSENTAMENTO DE LUVA DE FºFº,TIPO ESGOTO OU STANDARD,INCLUSIVE FORNECIMENTO DO MATERIAL PARA REJUNTAMENTO(JUNTA DE CHUMBO),COM DIAMETRO DE 75MM</v>
      </c>
      <c r="C4826" s="142" t="s">
        <v>9871</v>
      </c>
      <c r="D4826" s="142" t="s">
        <v>9872</v>
      </c>
      <c r="E4826" s="142" t="s">
        <v>9873</v>
      </c>
      <c r="I4826" s="142" t="s">
        <v>9</v>
      </c>
      <c r="J4826" s="142" t="n">
        <v>106.92</v>
      </c>
    </row>
    <row r="4827" customFormat="false" ht="12.75" hidden="false" customHeight="false" outlineLevel="0" collapsed="false">
      <c r="A4827" s="142" t="s">
        <v>9874</v>
      </c>
      <c r="B4827" s="663" t="str">
        <f aca="false">C4827&amp;D4827&amp;E4827&amp;F4827&amp;G4827&amp;H4827</f>
        <v>LEVANTAMENTO,LIMPEZA E REASSENTAMENTO DE LUVA DE FºFº,TIPO ESGOTO OU STANDARD,INCLUSIVE FORNECIMENTO DO MATERIAL PARA REJUNTAMENTO(JUNTA DE CHUMBO),COM DIAMETRO DE 75MM</v>
      </c>
      <c r="C4827" s="142" t="s">
        <v>9871</v>
      </c>
      <c r="D4827" s="142" t="s">
        <v>9872</v>
      </c>
      <c r="E4827" s="142" t="s">
        <v>9873</v>
      </c>
      <c r="I4827" s="142" t="s">
        <v>9</v>
      </c>
      <c r="J4827" s="142" t="n">
        <v>96.13</v>
      </c>
    </row>
    <row r="4828" customFormat="false" ht="12.75" hidden="false" customHeight="false" outlineLevel="0" collapsed="false">
      <c r="A4828" s="142" t="s">
        <v>9875</v>
      </c>
      <c r="B4828" s="663" t="str">
        <f aca="false">C4828&amp;D4828&amp;E4828&amp;F4828&amp;G4828&amp;H4828</f>
        <v>LEVANTAMENTO,LIMPEZA E REASSENTAMENTO DE LUVA DE FºFº,TIPO ESGOTO OU STANDARD,INCLUSIVE FORNECIMENTO DO MATERIAL PARA REJUNTAMENTO(JUNTA DE CHUMBO),COM DIAMETRO DE 100MM</v>
      </c>
      <c r="C4828" s="142" t="s">
        <v>9871</v>
      </c>
      <c r="D4828" s="142" t="s">
        <v>9872</v>
      </c>
      <c r="E4828" s="142" t="s">
        <v>9876</v>
      </c>
      <c r="I4828" s="142" t="s">
        <v>9</v>
      </c>
      <c r="J4828" s="142" t="n">
        <v>140.06</v>
      </c>
    </row>
    <row r="4829" customFormat="false" ht="12.75" hidden="false" customHeight="false" outlineLevel="0" collapsed="false">
      <c r="A4829" s="142" t="s">
        <v>9877</v>
      </c>
      <c r="B4829" s="663" t="str">
        <f aca="false">C4829&amp;D4829&amp;E4829&amp;F4829&amp;G4829&amp;H4829</f>
        <v>LEVANTAMENTO,LIMPEZA E REASSENTAMENTO DE LUVA DE FºFº,TIPO ESGOTO OU STANDARD,INCLUSIVE FORNECIMENTO DO MATERIAL PARA REJUNTAMENTO(JUNTA DE CHUMBO),COM DIAMETRO DE 100MM</v>
      </c>
      <c r="C4829" s="142" t="s">
        <v>9871</v>
      </c>
      <c r="D4829" s="142" t="s">
        <v>9872</v>
      </c>
      <c r="E4829" s="142" t="s">
        <v>9876</v>
      </c>
      <c r="I4829" s="142" t="s">
        <v>9</v>
      </c>
      <c r="J4829" s="142" t="n">
        <v>126.18</v>
      </c>
    </row>
    <row r="4830" customFormat="false" ht="12.75" hidden="false" customHeight="false" outlineLevel="0" collapsed="false">
      <c r="A4830" s="142" t="s">
        <v>9878</v>
      </c>
      <c r="B4830" s="663" t="str">
        <f aca="false">C4830&amp;D4830&amp;E4830&amp;F4830&amp;G4830&amp;H4830</f>
        <v>LEVANTAMENTO,LIMPEZA E REASSENTAMENTO DE LUVA DE FºFº,TIPO ESGOTO OU STANDARD,INCLUSIVE FORNECIMENTO DO MATERIAL PARA REJUNTAMENTO(JUNTA DE CHUMBO),COM DIAMETRO DE 150MM</v>
      </c>
      <c r="C4830" s="142" t="s">
        <v>9871</v>
      </c>
      <c r="D4830" s="142" t="s">
        <v>9872</v>
      </c>
      <c r="E4830" s="142" t="s">
        <v>9879</v>
      </c>
      <c r="I4830" s="142" t="s">
        <v>9</v>
      </c>
      <c r="J4830" s="142" t="n">
        <v>215.02</v>
      </c>
    </row>
    <row r="4831" customFormat="false" ht="12.75" hidden="false" customHeight="false" outlineLevel="0" collapsed="false">
      <c r="A4831" s="142" t="s">
        <v>9880</v>
      </c>
      <c r="B4831" s="663" t="str">
        <f aca="false">C4831&amp;D4831&amp;E4831&amp;F4831&amp;G4831&amp;H4831</f>
        <v>LEVANTAMENTO,LIMPEZA E REASSENTAMENTO DE LUVA DE FºFº,TIPO ESGOTO OU STANDARD,INCLUSIVE FORNECIMENTO DO MATERIAL PARA REJUNTAMENTO(JUNTA DE CHUMBO),COM DIAMETRO DE 150MM</v>
      </c>
      <c r="C4831" s="142" t="s">
        <v>9871</v>
      </c>
      <c r="D4831" s="142" t="s">
        <v>9872</v>
      </c>
      <c r="E4831" s="142" t="s">
        <v>9879</v>
      </c>
      <c r="I4831" s="142" t="s">
        <v>9</v>
      </c>
      <c r="J4831" s="142" t="n">
        <v>193.95</v>
      </c>
    </row>
    <row r="4832" customFormat="false" ht="12.75" hidden="false" customHeight="false" outlineLevel="0" collapsed="false">
      <c r="A4832" s="142" t="s">
        <v>9881</v>
      </c>
      <c r="B4832" s="663" t="str">
        <f aca="false">C4832&amp;D4832&amp;E4832&amp;F4832&amp;G4832&amp;H4832</f>
        <v>LEVANTAMENTO,LIMPEZA E REASSENTAMENTO DE LUVA DE CORRER,TIPO STANDARD,INCLUSIVE FORNECIMENTO DO MATERIAL PARA REJUNTAMENTO(JUNTA DE CHUMBO),COM DIAMETRO DE 75MM</v>
      </c>
      <c r="C4832" s="142" t="s">
        <v>9882</v>
      </c>
      <c r="D4832" s="142" t="s">
        <v>9883</v>
      </c>
      <c r="E4832" s="142" t="s">
        <v>9884</v>
      </c>
      <c r="I4832" s="142" t="s">
        <v>9</v>
      </c>
      <c r="J4832" s="142" t="n">
        <v>146.25</v>
      </c>
    </row>
    <row r="4833" customFormat="false" ht="12.75" hidden="false" customHeight="false" outlineLevel="0" collapsed="false">
      <c r="A4833" s="142" t="s">
        <v>9885</v>
      </c>
      <c r="B4833" s="663" t="str">
        <f aca="false">C4833&amp;D4833&amp;E4833&amp;F4833&amp;G4833&amp;H4833</f>
        <v>LEVANTAMENTO,LIMPEZA E REASSENTAMENTO DE LUVA DE CORRER,TIPO STANDARD,INCLUSIVE FORNECIMENTO DO MATERIAL PARA REJUNTAMENTO(JUNTA DE CHUMBO),COM DIAMETRO DE 75MM</v>
      </c>
      <c r="C4833" s="142" t="s">
        <v>9882</v>
      </c>
      <c r="D4833" s="142" t="s">
        <v>9883</v>
      </c>
      <c r="E4833" s="142" t="s">
        <v>9884</v>
      </c>
      <c r="I4833" s="142" t="s">
        <v>9</v>
      </c>
      <c r="J4833" s="142" t="n">
        <v>132.89</v>
      </c>
    </row>
    <row r="4834" customFormat="false" ht="12.75" hidden="false" customHeight="false" outlineLevel="0" collapsed="false">
      <c r="A4834" s="142" t="s">
        <v>9886</v>
      </c>
      <c r="B4834" s="663" t="str">
        <f aca="false">C4834&amp;D4834&amp;E4834&amp;F4834&amp;G4834&amp;H4834</f>
        <v>LEVANTAMENTO,LIMPEZA E REASSENTAMENTO DE LUVA DE CORRER,TIPO STANDARD,INCLUSIVE FORNECIMENTO DO MATERIAL PARA REJUNTAMENTO(JUNTA DE CHUMBO),COM DIAMETRO DE 100MM</v>
      </c>
      <c r="C4834" s="142" t="s">
        <v>9882</v>
      </c>
      <c r="D4834" s="142" t="s">
        <v>9883</v>
      </c>
      <c r="E4834" s="142" t="s">
        <v>9887</v>
      </c>
      <c r="I4834" s="142" t="s">
        <v>9</v>
      </c>
      <c r="J4834" s="142" t="n">
        <v>188.75</v>
      </c>
    </row>
    <row r="4835" customFormat="false" ht="12.75" hidden="false" customHeight="false" outlineLevel="0" collapsed="false">
      <c r="A4835" s="142" t="s">
        <v>9888</v>
      </c>
      <c r="B4835" s="663" t="str">
        <f aca="false">C4835&amp;D4835&amp;E4835&amp;F4835&amp;G4835&amp;H4835</f>
        <v>LEVANTAMENTO,LIMPEZA E REASSENTAMENTO DE LUVA DE CORRER,TIPO STANDARD,INCLUSIVE FORNECIMENTO DO MATERIAL PARA REJUNTAMENTO(JUNTA DE CHUMBO),COM DIAMETRO DE 100MM</v>
      </c>
      <c r="C4835" s="142" t="s">
        <v>9882</v>
      </c>
      <c r="D4835" s="142" t="s">
        <v>9883</v>
      </c>
      <c r="E4835" s="142" t="s">
        <v>9887</v>
      </c>
      <c r="I4835" s="142" t="s">
        <v>9</v>
      </c>
      <c r="J4835" s="142" t="n">
        <v>170.25</v>
      </c>
    </row>
    <row r="4836" customFormat="false" ht="12.75" hidden="false" customHeight="false" outlineLevel="0" collapsed="false">
      <c r="A4836" s="142" t="s">
        <v>9889</v>
      </c>
      <c r="B4836" s="663" t="str">
        <f aca="false">C4836&amp;D4836&amp;E4836&amp;F4836&amp;G4836&amp;H4836</f>
        <v>LEVANTAMENTO,LIMPEZA E REASSENTAMENTO DE LUVA DE CORRER,TIPO STANDARD,INCLUSIVE FORNECIMENTO DO MATERIAL PARA REJUNTAMENTO(JUNTA DE CHUMBO),COM DIAMETRO DE 150MM</v>
      </c>
      <c r="C4836" s="142" t="s">
        <v>9882</v>
      </c>
      <c r="D4836" s="142" t="s">
        <v>9883</v>
      </c>
      <c r="E4836" s="142" t="s">
        <v>9890</v>
      </c>
      <c r="I4836" s="142" t="s">
        <v>9</v>
      </c>
      <c r="J4836" s="142" t="n">
        <v>314.27</v>
      </c>
    </row>
    <row r="4837" customFormat="false" ht="12.75" hidden="false" customHeight="false" outlineLevel="0" collapsed="false">
      <c r="A4837" s="142" t="s">
        <v>9891</v>
      </c>
      <c r="B4837" s="663" t="str">
        <f aca="false">C4837&amp;D4837&amp;E4837&amp;F4837&amp;G4837&amp;H4837</f>
        <v>LEVANTAMENTO,LIMPEZA E REASSENTAMENTO DE LUVA DE CORRER,TIPO STANDARD,INCLUSIVE FORNECIMENTO DO MATERIAL PARA REJUNTAMENTO(JUNTA DE CHUMBO),COM DIAMETRO DE 150MM</v>
      </c>
      <c r="C4837" s="142" t="s">
        <v>9882</v>
      </c>
      <c r="D4837" s="142" t="s">
        <v>9883</v>
      </c>
      <c r="E4837" s="142" t="s">
        <v>9890</v>
      </c>
      <c r="I4837" s="142" t="s">
        <v>9</v>
      </c>
      <c r="J4837" s="142" t="n">
        <v>286.51</v>
      </c>
    </row>
    <row r="4838" customFormat="false" ht="12.75" hidden="false" customHeight="false" outlineLevel="0" collapsed="false">
      <c r="A4838" s="142" t="s">
        <v>9892</v>
      </c>
      <c r="B4838" s="663" t="str">
        <f aca="false">C4838&amp;D4838&amp;E4838&amp;F4838&amp;G4838&amp;H4838</f>
        <v>LEVANTAMENTO,LIMPEZA E REASSENTAMENTO DE LUVA DE CORRER,TIPO STANDARD,INCLUSIVE FORNECIMENTO DO MATERIAL PARA REJUNTAMENTO(JUNTA DE CHUMBO),COM DIAMETRO DE 200MM</v>
      </c>
      <c r="C4838" s="142" t="s">
        <v>9882</v>
      </c>
      <c r="D4838" s="142" t="s">
        <v>9883</v>
      </c>
      <c r="E4838" s="142" t="s">
        <v>9893</v>
      </c>
      <c r="I4838" s="142" t="s">
        <v>9</v>
      </c>
      <c r="J4838" s="142" t="n">
        <v>516.05</v>
      </c>
    </row>
    <row r="4839" customFormat="false" ht="12.75" hidden="false" customHeight="false" outlineLevel="0" collapsed="false">
      <c r="A4839" s="142" t="s">
        <v>9894</v>
      </c>
      <c r="B4839" s="663" t="str">
        <f aca="false">C4839&amp;D4839&amp;E4839&amp;F4839&amp;G4839&amp;H4839</f>
        <v>LEVANTAMENTO,LIMPEZA E REASSENTAMENTO DE LUVA DE CORRER,TIPO STANDARD,INCLUSIVE FORNECIMENTO DO MATERIAL PARA REJUNTAMENTO(JUNTA DE CHUMBO),COM DIAMETRO DE 200MM</v>
      </c>
      <c r="C4839" s="142" t="s">
        <v>9882</v>
      </c>
      <c r="D4839" s="142" t="s">
        <v>9883</v>
      </c>
      <c r="E4839" s="142" t="s">
        <v>9893</v>
      </c>
      <c r="I4839" s="142" t="s">
        <v>9</v>
      </c>
      <c r="J4839" s="142" t="n">
        <v>471.29</v>
      </c>
    </row>
    <row r="4840" customFormat="false" ht="12.75" hidden="false" customHeight="false" outlineLevel="0" collapsed="false">
      <c r="A4840" s="142" t="s">
        <v>9895</v>
      </c>
      <c r="B4840" s="663" t="str">
        <f aca="false">C4840&amp;D4840&amp;E4840&amp;F4840&amp;G4840&amp;H4840</f>
        <v>LEVANTAMENTO,LIMPEZA E REASSENTAMENTO DE LUVA DE CORRER,TIPO STANDARD,INCLUSIVE FORNECIMENTO DO MATERIAL PARA REJUNTAMENTO(JUNTA DE CHUMBO),COM DIAMETRO DE 250MM</v>
      </c>
      <c r="C4840" s="142" t="s">
        <v>9882</v>
      </c>
      <c r="D4840" s="142" t="s">
        <v>9883</v>
      </c>
      <c r="E4840" s="142" t="s">
        <v>9896</v>
      </c>
      <c r="I4840" s="142" t="s">
        <v>9</v>
      </c>
      <c r="J4840" s="142" t="n">
        <v>709.28</v>
      </c>
    </row>
    <row r="4841" customFormat="false" ht="12.75" hidden="false" customHeight="false" outlineLevel="0" collapsed="false">
      <c r="A4841" s="142" t="s">
        <v>9897</v>
      </c>
      <c r="B4841" s="663" t="str">
        <f aca="false">C4841&amp;D4841&amp;E4841&amp;F4841&amp;G4841&amp;H4841</f>
        <v>LEVANTAMENTO,LIMPEZA E REASSENTAMENTO DE LUVA DE CORRER,TIPO STANDARD,INCLUSIVE FORNECIMENTO DO MATERIAL PARA REJUNTAMENTO(JUNTA DE CHUMBO),COM DIAMETRO DE 250MM</v>
      </c>
      <c r="C4841" s="142" t="s">
        <v>9882</v>
      </c>
      <c r="D4841" s="142" t="s">
        <v>9883</v>
      </c>
      <c r="E4841" s="142" t="s">
        <v>9896</v>
      </c>
      <c r="I4841" s="142" t="s">
        <v>9</v>
      </c>
      <c r="J4841" s="142" t="n">
        <v>651.06</v>
      </c>
    </row>
    <row r="4842" customFormat="false" ht="12.75" hidden="false" customHeight="false" outlineLevel="0" collapsed="false">
      <c r="A4842" s="142" t="s">
        <v>9898</v>
      </c>
      <c r="B4842" s="663" t="str">
        <f aca="false">C4842&amp;D4842&amp;E4842&amp;F4842&amp;G4842&amp;H4842</f>
        <v>LEVANTAMENTO,LIMPEZA E REASSENTAMENTO DE LUVA DE CORRER,TIPO STANDARD,INCLUSIVE FORNECIMENTO DO MATERIAL PARA REJUNTAMENTO(JUNTA DE CHUMBO),COM DIAMETRO DE 300MM</v>
      </c>
      <c r="C4842" s="142" t="s">
        <v>9882</v>
      </c>
      <c r="D4842" s="142" t="s">
        <v>9883</v>
      </c>
      <c r="E4842" s="142" t="s">
        <v>9899</v>
      </c>
      <c r="I4842" s="142" t="s">
        <v>9</v>
      </c>
      <c r="J4842" s="142" t="n">
        <v>850.05</v>
      </c>
    </row>
    <row r="4843" customFormat="false" ht="12.75" hidden="false" customHeight="false" outlineLevel="0" collapsed="false">
      <c r="A4843" s="142" t="s">
        <v>9900</v>
      </c>
      <c r="B4843" s="663" t="str">
        <f aca="false">C4843&amp;D4843&amp;E4843&amp;F4843&amp;G4843&amp;H4843</f>
        <v>LEVANTAMENTO,LIMPEZA E REASSENTAMENTO DE LUVA DE CORRER,TIPO STANDARD,INCLUSIVE FORNECIMENTO DO MATERIAL PARA REJUNTAMENTO(JUNTA DE CHUMBO),COM DIAMETRO DE 300MM</v>
      </c>
      <c r="C4843" s="142" t="s">
        <v>9882</v>
      </c>
      <c r="D4843" s="142" t="s">
        <v>9883</v>
      </c>
      <c r="E4843" s="142" t="s">
        <v>9899</v>
      </c>
      <c r="I4843" s="142" t="s">
        <v>9</v>
      </c>
      <c r="J4843" s="142" t="n">
        <v>778.68</v>
      </c>
    </row>
    <row r="4844" customFormat="false" ht="12.75" hidden="false" customHeight="false" outlineLevel="0" collapsed="false">
      <c r="A4844" s="142" t="s">
        <v>9901</v>
      </c>
      <c r="B4844" s="663" t="str">
        <f aca="false">C4844&amp;D4844&amp;E4844&amp;F4844&amp;G4844&amp;H4844</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4844" s="142" t="s">
        <v>9902</v>
      </c>
      <c r="D4844" s="142" t="s">
        <v>9903</v>
      </c>
      <c r="E4844" s="142" t="s">
        <v>9904</v>
      </c>
      <c r="F4844" s="142" t="s">
        <v>9905</v>
      </c>
      <c r="G4844" s="142" t="s">
        <v>9906</v>
      </c>
      <c r="H4844" s="142" t="s">
        <v>9907</v>
      </c>
      <c r="I4844" s="142" t="s">
        <v>130</v>
      </c>
      <c r="J4844" s="142" t="n">
        <v>142.81</v>
      </c>
    </row>
    <row r="4845" customFormat="false" ht="12.75" hidden="false" customHeight="false" outlineLevel="0" collapsed="false">
      <c r="A4845" s="142" t="s">
        <v>9908</v>
      </c>
      <c r="B4845" s="663" t="str">
        <f aca="false">C4845&amp;D4845&amp;E4845&amp;F4845&amp;G4845&amp;H4845</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4845" s="142" t="s">
        <v>9902</v>
      </c>
      <c r="D4845" s="142" t="s">
        <v>9903</v>
      </c>
      <c r="E4845" s="142" t="s">
        <v>9904</v>
      </c>
      <c r="F4845" s="142" t="s">
        <v>9905</v>
      </c>
      <c r="G4845" s="142" t="s">
        <v>9906</v>
      </c>
      <c r="H4845" s="142" t="s">
        <v>9907</v>
      </c>
      <c r="I4845" s="142" t="s">
        <v>130</v>
      </c>
      <c r="J4845" s="142" t="n">
        <v>141.31</v>
      </c>
    </row>
    <row r="4846" customFormat="false" ht="12.75" hidden="false" customHeight="false" outlineLevel="0" collapsed="false">
      <c r="A4846" s="142" t="s">
        <v>9909</v>
      </c>
      <c r="B4846" s="663" t="str">
        <f aca="false">C4846&amp;D4846&amp;E4846&amp;F4846&amp;G4846&amp;H4846</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4846" s="142" t="s">
        <v>9902</v>
      </c>
      <c r="D4846" s="142" t="s">
        <v>9903</v>
      </c>
      <c r="E4846" s="142" t="s">
        <v>9904</v>
      </c>
      <c r="F4846" s="142" t="s">
        <v>9905</v>
      </c>
      <c r="G4846" s="142" t="s">
        <v>9906</v>
      </c>
      <c r="H4846" s="142" t="s">
        <v>9910</v>
      </c>
      <c r="I4846" s="142" t="s">
        <v>130</v>
      </c>
      <c r="J4846" s="142" t="n">
        <v>173.9</v>
      </c>
    </row>
    <row r="4847" customFormat="false" ht="12.75" hidden="false" customHeight="false" outlineLevel="0" collapsed="false">
      <c r="A4847" s="142" t="s">
        <v>9911</v>
      </c>
      <c r="B4847" s="663" t="str">
        <f aca="false">C4847&amp;D4847&amp;E4847&amp;F4847&amp;G4847&amp;H4847</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4847" s="142" t="s">
        <v>9902</v>
      </c>
      <c r="D4847" s="142" t="s">
        <v>9903</v>
      </c>
      <c r="E4847" s="142" t="s">
        <v>9904</v>
      </c>
      <c r="F4847" s="142" t="s">
        <v>9905</v>
      </c>
      <c r="G4847" s="142" t="s">
        <v>9906</v>
      </c>
      <c r="H4847" s="142" t="s">
        <v>9910</v>
      </c>
      <c r="I4847" s="142" t="s">
        <v>130</v>
      </c>
      <c r="J4847" s="142" t="n">
        <v>171.89</v>
      </c>
    </row>
    <row r="4848" customFormat="false" ht="12.75" hidden="false" customHeight="false" outlineLevel="0" collapsed="false">
      <c r="A4848" s="142" t="s">
        <v>9912</v>
      </c>
      <c r="B4848" s="663" t="str">
        <f aca="false">C4848&amp;D4848&amp;E4848&amp;F4848&amp;G4848&amp;H4848</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4848" s="142" t="s">
        <v>9902</v>
      </c>
      <c r="D4848" s="142" t="s">
        <v>9903</v>
      </c>
      <c r="E4848" s="142" t="s">
        <v>9904</v>
      </c>
      <c r="F4848" s="142" t="s">
        <v>9905</v>
      </c>
      <c r="G4848" s="142" t="s">
        <v>9906</v>
      </c>
      <c r="H4848" s="142" t="s">
        <v>9913</v>
      </c>
      <c r="I4848" s="142" t="s">
        <v>130</v>
      </c>
      <c r="J4848" s="142" t="n">
        <v>198.86</v>
      </c>
    </row>
    <row r="4849" customFormat="false" ht="12.75" hidden="false" customHeight="false" outlineLevel="0" collapsed="false">
      <c r="A4849" s="142" t="s">
        <v>9914</v>
      </c>
      <c r="B4849" s="663" t="str">
        <f aca="false">C4849&amp;D4849&amp;E4849&amp;F4849&amp;G4849&amp;H4849</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4849" s="142" t="s">
        <v>9902</v>
      </c>
      <c r="D4849" s="142" t="s">
        <v>9903</v>
      </c>
      <c r="E4849" s="142" t="s">
        <v>9904</v>
      </c>
      <c r="F4849" s="142" t="s">
        <v>9905</v>
      </c>
      <c r="G4849" s="142" t="s">
        <v>9906</v>
      </c>
      <c r="H4849" s="142" t="s">
        <v>9913</v>
      </c>
      <c r="I4849" s="142" t="s">
        <v>130</v>
      </c>
      <c r="J4849" s="142" t="n">
        <v>196.33</v>
      </c>
    </row>
    <row r="4850" customFormat="false" ht="12.75" hidden="false" customHeight="false" outlineLevel="0" collapsed="false">
      <c r="A4850" s="142" t="s">
        <v>9915</v>
      </c>
      <c r="B4850" s="663" t="str">
        <f aca="false">C4850&amp;D4850&amp;E4850&amp;F4850&amp;G4850&amp;H4850</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4850" s="142" t="s">
        <v>9902</v>
      </c>
      <c r="D4850" s="142" t="s">
        <v>9903</v>
      </c>
      <c r="E4850" s="142" t="s">
        <v>9904</v>
      </c>
      <c r="F4850" s="142" t="s">
        <v>9905</v>
      </c>
      <c r="G4850" s="142" t="s">
        <v>9906</v>
      </c>
      <c r="H4850" s="142" t="s">
        <v>9916</v>
      </c>
      <c r="I4850" s="142" t="s">
        <v>130</v>
      </c>
      <c r="J4850" s="142" t="n">
        <v>258.61</v>
      </c>
    </row>
    <row r="4851" customFormat="false" ht="12.75" hidden="false" customHeight="false" outlineLevel="0" collapsed="false">
      <c r="A4851" s="142" t="s">
        <v>9917</v>
      </c>
      <c r="B4851" s="663" t="str">
        <f aca="false">C4851&amp;D4851&amp;E4851&amp;F4851&amp;G4851&amp;H4851</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4851" s="142" t="s">
        <v>9902</v>
      </c>
      <c r="D4851" s="142" t="s">
        <v>9903</v>
      </c>
      <c r="E4851" s="142" t="s">
        <v>9904</v>
      </c>
      <c r="F4851" s="142" t="s">
        <v>9905</v>
      </c>
      <c r="G4851" s="142" t="s">
        <v>9906</v>
      </c>
      <c r="H4851" s="142" t="s">
        <v>9916</v>
      </c>
      <c r="I4851" s="142" t="s">
        <v>130</v>
      </c>
      <c r="J4851" s="142" t="n">
        <v>255.83</v>
      </c>
    </row>
    <row r="4852" customFormat="false" ht="12.75" hidden="false" customHeight="false" outlineLevel="0" collapsed="false">
      <c r="A4852" s="142" t="s">
        <v>9918</v>
      </c>
      <c r="B4852" s="663" t="str">
        <f aca="false">C4852&amp;D4852&amp;E4852&amp;F4852&amp;G4852&amp;H4852</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4852" s="142" t="s">
        <v>9902</v>
      </c>
      <c r="D4852" s="142" t="s">
        <v>9903</v>
      </c>
      <c r="E4852" s="142" t="s">
        <v>9904</v>
      </c>
      <c r="F4852" s="142" t="s">
        <v>9905</v>
      </c>
      <c r="G4852" s="142" t="s">
        <v>9906</v>
      </c>
      <c r="H4852" s="142" t="s">
        <v>9919</v>
      </c>
      <c r="I4852" s="142" t="s">
        <v>130</v>
      </c>
      <c r="J4852" s="142" t="n">
        <v>289.47</v>
      </c>
    </row>
    <row r="4853" customFormat="false" ht="12.75" hidden="false" customHeight="false" outlineLevel="0" collapsed="false">
      <c r="A4853" s="142" t="s">
        <v>9920</v>
      </c>
      <c r="B4853" s="663" t="str">
        <f aca="false">C4853&amp;D4853&amp;E4853&amp;F4853&amp;G4853&amp;H4853</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4853" s="142" t="s">
        <v>9902</v>
      </c>
      <c r="D4853" s="142" t="s">
        <v>9903</v>
      </c>
      <c r="E4853" s="142" t="s">
        <v>9904</v>
      </c>
      <c r="F4853" s="142" t="s">
        <v>9905</v>
      </c>
      <c r="G4853" s="142" t="s">
        <v>9906</v>
      </c>
      <c r="H4853" s="142" t="s">
        <v>9919</v>
      </c>
      <c r="I4853" s="142" t="s">
        <v>130</v>
      </c>
      <c r="J4853" s="142" t="n">
        <v>286.43</v>
      </c>
    </row>
    <row r="4854" customFormat="false" ht="12.75" hidden="false" customHeight="false" outlineLevel="0" collapsed="false">
      <c r="A4854" s="142" t="s">
        <v>9921</v>
      </c>
      <c r="B4854" s="663" t="str">
        <f aca="false">C4854&amp;D4854&amp;E4854&amp;F4854&amp;G4854&amp;H4854</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4854" s="142" t="s">
        <v>9902</v>
      </c>
      <c r="D4854" s="142" t="s">
        <v>9903</v>
      </c>
      <c r="E4854" s="142" t="s">
        <v>9904</v>
      </c>
      <c r="F4854" s="142" t="s">
        <v>9905</v>
      </c>
      <c r="G4854" s="142" t="s">
        <v>9906</v>
      </c>
      <c r="H4854" s="142" t="s">
        <v>9922</v>
      </c>
      <c r="I4854" s="142" t="s">
        <v>130</v>
      </c>
      <c r="J4854" s="142" t="n">
        <v>515.09</v>
      </c>
    </row>
    <row r="4855" customFormat="false" ht="12.75" hidden="false" customHeight="false" outlineLevel="0" collapsed="false">
      <c r="A4855" s="142" t="s">
        <v>9923</v>
      </c>
      <c r="B4855" s="663" t="str">
        <f aca="false">C4855&amp;D4855&amp;E4855&amp;F4855&amp;G4855&amp;H4855</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4855" s="142" t="s">
        <v>9902</v>
      </c>
      <c r="D4855" s="142" t="s">
        <v>9903</v>
      </c>
      <c r="E4855" s="142" t="s">
        <v>9904</v>
      </c>
      <c r="F4855" s="142" t="s">
        <v>9905</v>
      </c>
      <c r="G4855" s="142" t="s">
        <v>9906</v>
      </c>
      <c r="H4855" s="142" t="s">
        <v>9922</v>
      </c>
      <c r="I4855" s="142" t="s">
        <v>130</v>
      </c>
      <c r="J4855" s="142" t="n">
        <v>511.54</v>
      </c>
    </row>
    <row r="4856" customFormat="false" ht="12.75" hidden="false" customHeight="false" outlineLevel="0" collapsed="false">
      <c r="A4856" s="142" t="s">
        <v>9924</v>
      </c>
      <c r="B4856" s="663" t="str">
        <f aca="false">C4856&amp;D4856&amp;E4856&amp;F4856&amp;G4856&amp;H4856</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4856" s="142" t="s">
        <v>9902</v>
      </c>
      <c r="D4856" s="142" t="s">
        <v>9903</v>
      </c>
      <c r="E4856" s="142" t="s">
        <v>9904</v>
      </c>
      <c r="F4856" s="142" t="s">
        <v>9905</v>
      </c>
      <c r="G4856" s="142" t="s">
        <v>9925</v>
      </c>
      <c r="H4856" s="142" t="s">
        <v>9926</v>
      </c>
      <c r="I4856" s="142" t="s">
        <v>130</v>
      </c>
      <c r="J4856" s="142" t="n">
        <v>841.15</v>
      </c>
    </row>
    <row r="4857" customFormat="false" ht="12.75" hidden="false" customHeight="false" outlineLevel="0" collapsed="false">
      <c r="A4857" s="142" t="s">
        <v>9927</v>
      </c>
      <c r="B4857" s="663" t="str">
        <f aca="false">C4857&amp;D4857&amp;E4857&amp;F4857&amp;G4857&amp;H4857</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4857" s="142" t="s">
        <v>9902</v>
      </c>
      <c r="D4857" s="142" t="s">
        <v>9903</v>
      </c>
      <c r="E4857" s="142" t="s">
        <v>9904</v>
      </c>
      <c r="F4857" s="142" t="s">
        <v>9905</v>
      </c>
      <c r="G4857" s="142" t="s">
        <v>9925</v>
      </c>
      <c r="H4857" s="142" t="s">
        <v>9926</v>
      </c>
      <c r="I4857" s="142" t="s">
        <v>130</v>
      </c>
      <c r="J4857" s="142" t="n">
        <v>837.08</v>
      </c>
    </row>
    <row r="4858" customFormat="false" ht="12.75" hidden="false" customHeight="false" outlineLevel="0" collapsed="false">
      <c r="A4858" s="142" t="s">
        <v>9928</v>
      </c>
      <c r="B4858" s="663" t="str">
        <f aca="false">C4858&amp;D4858&amp;E4858&amp;F4858&amp;G4858&amp;H4858</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4858" s="142" t="s">
        <v>9902</v>
      </c>
      <c r="D4858" s="142" t="s">
        <v>9903</v>
      </c>
      <c r="E4858" s="142" t="s">
        <v>9904</v>
      </c>
      <c r="F4858" s="142" t="s">
        <v>9905</v>
      </c>
      <c r="G4858" s="142" t="s">
        <v>9925</v>
      </c>
      <c r="H4858" s="142" t="s">
        <v>9929</v>
      </c>
      <c r="I4858" s="142" t="s">
        <v>130</v>
      </c>
      <c r="J4858" s="142" t="n">
        <v>1397.85</v>
      </c>
    </row>
    <row r="4859" customFormat="false" ht="12.75" hidden="false" customHeight="false" outlineLevel="0" collapsed="false">
      <c r="A4859" s="142" t="s">
        <v>9930</v>
      </c>
      <c r="B4859" s="663" t="str">
        <f aca="false">C4859&amp;D4859&amp;E4859&amp;F4859&amp;G4859&amp;H4859</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4859" s="142" t="s">
        <v>9902</v>
      </c>
      <c r="D4859" s="142" t="s">
        <v>9903</v>
      </c>
      <c r="E4859" s="142" t="s">
        <v>9904</v>
      </c>
      <c r="F4859" s="142" t="s">
        <v>9905</v>
      </c>
      <c r="G4859" s="142" t="s">
        <v>9925</v>
      </c>
      <c r="H4859" s="142" t="s">
        <v>9929</v>
      </c>
      <c r="I4859" s="142" t="s">
        <v>130</v>
      </c>
      <c r="J4859" s="142" t="n">
        <v>1393.26</v>
      </c>
    </row>
    <row r="4860" customFormat="false" ht="12.75" hidden="false" customHeight="false" outlineLevel="0" collapsed="false">
      <c r="A4860" s="142" t="s">
        <v>9931</v>
      </c>
      <c r="B4860" s="663" t="str">
        <f aca="false">C4860&amp;D4860&amp;E4860&amp;F4860&amp;G4860&amp;H4860</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4860" s="142" t="s">
        <v>9902</v>
      </c>
      <c r="D4860" s="142" t="s">
        <v>9903</v>
      </c>
      <c r="E4860" s="142" t="s">
        <v>9904</v>
      </c>
      <c r="F4860" s="142" t="s">
        <v>9905</v>
      </c>
      <c r="G4860" s="142" t="s">
        <v>9906</v>
      </c>
      <c r="H4860" s="142" t="s">
        <v>9932</v>
      </c>
      <c r="I4860" s="142" t="s">
        <v>130</v>
      </c>
      <c r="J4860" s="142" t="n">
        <v>3644.68</v>
      </c>
    </row>
    <row r="4861" customFormat="false" ht="12.75" hidden="false" customHeight="false" outlineLevel="0" collapsed="false">
      <c r="A4861" s="142" t="s">
        <v>9933</v>
      </c>
      <c r="B4861" s="663" t="str">
        <f aca="false">C4861&amp;D4861&amp;E4861&amp;F4861&amp;G4861&amp;H4861</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4861" s="142" t="s">
        <v>9902</v>
      </c>
      <c r="D4861" s="142" t="s">
        <v>9903</v>
      </c>
      <c r="E4861" s="142" t="s">
        <v>9904</v>
      </c>
      <c r="F4861" s="142" t="s">
        <v>9905</v>
      </c>
      <c r="G4861" s="142" t="s">
        <v>9906</v>
      </c>
      <c r="H4861" s="142" t="s">
        <v>9932</v>
      </c>
      <c r="I4861" s="142" t="s">
        <v>130</v>
      </c>
      <c r="J4861" s="142" t="n">
        <v>3639.58</v>
      </c>
    </row>
    <row r="4862" customFormat="false" ht="12.75" hidden="false" customHeight="false" outlineLevel="0" collapsed="false">
      <c r="A4862" s="142" t="s">
        <v>9934</v>
      </c>
      <c r="B4862" s="663" t="str">
        <f aca="false">C4862&amp;D4862&amp;E4862&amp;F4862&amp;G4862&amp;H4862</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4862" s="142" t="s">
        <v>9902</v>
      </c>
      <c r="D4862" s="142" t="s">
        <v>9903</v>
      </c>
      <c r="E4862" s="142" t="s">
        <v>9904</v>
      </c>
      <c r="F4862" s="142" t="s">
        <v>9905</v>
      </c>
      <c r="G4862" s="142" t="s">
        <v>9906</v>
      </c>
      <c r="H4862" s="142" t="s">
        <v>9935</v>
      </c>
      <c r="I4862" s="142" t="s">
        <v>130</v>
      </c>
      <c r="J4862" s="142" t="n">
        <v>4433.94</v>
      </c>
    </row>
    <row r="4863" customFormat="false" ht="12.75" hidden="false" customHeight="false" outlineLevel="0" collapsed="false">
      <c r="A4863" s="142" t="s">
        <v>9936</v>
      </c>
      <c r="B4863" s="663" t="str">
        <f aca="false">C4863&amp;D4863&amp;E4863&amp;F4863&amp;G4863&amp;H4863</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4863" s="142" t="s">
        <v>9902</v>
      </c>
      <c r="D4863" s="142" t="s">
        <v>9903</v>
      </c>
      <c r="E4863" s="142" t="s">
        <v>9904</v>
      </c>
      <c r="F4863" s="142" t="s">
        <v>9905</v>
      </c>
      <c r="G4863" s="142" t="s">
        <v>9906</v>
      </c>
      <c r="H4863" s="142" t="s">
        <v>9935</v>
      </c>
      <c r="I4863" s="142" t="s">
        <v>130</v>
      </c>
      <c r="J4863" s="142" t="n">
        <v>4428.33</v>
      </c>
    </row>
    <row r="4864" customFormat="false" ht="12.75" hidden="false" customHeight="false" outlineLevel="0" collapsed="false">
      <c r="A4864" s="142" t="s">
        <v>9937</v>
      </c>
      <c r="B4864" s="663" t="str">
        <f aca="false">C4864&amp;D4864&amp;E4864&amp;F4864&amp;G4864&amp;H4864</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4864" s="142" t="s">
        <v>9902</v>
      </c>
      <c r="D4864" s="142" t="s">
        <v>9903</v>
      </c>
      <c r="E4864" s="142" t="s">
        <v>9904</v>
      </c>
      <c r="F4864" s="142" t="s">
        <v>9905</v>
      </c>
      <c r="G4864" s="142" t="s">
        <v>9906</v>
      </c>
      <c r="H4864" s="142" t="s">
        <v>9938</v>
      </c>
      <c r="I4864" s="142" t="s">
        <v>130</v>
      </c>
      <c r="J4864" s="142" t="n">
        <v>5973.12</v>
      </c>
    </row>
    <row r="4865" customFormat="false" ht="12.75" hidden="false" customHeight="false" outlineLevel="0" collapsed="false">
      <c r="A4865" s="142" t="s">
        <v>9939</v>
      </c>
      <c r="B4865" s="663" t="str">
        <f aca="false">C4865&amp;D4865&amp;E4865&amp;F4865&amp;G4865&amp;H4865</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4865" s="142" t="s">
        <v>9902</v>
      </c>
      <c r="D4865" s="142" t="s">
        <v>9903</v>
      </c>
      <c r="E4865" s="142" t="s">
        <v>9904</v>
      </c>
      <c r="F4865" s="142" t="s">
        <v>9905</v>
      </c>
      <c r="G4865" s="142" t="s">
        <v>9906</v>
      </c>
      <c r="H4865" s="142" t="s">
        <v>9938</v>
      </c>
      <c r="I4865" s="142" t="s">
        <v>130</v>
      </c>
      <c r="J4865" s="142" t="n">
        <v>5966.99</v>
      </c>
    </row>
    <row r="4866" customFormat="false" ht="12.75" hidden="false" customHeight="false" outlineLevel="0" collapsed="false">
      <c r="A4866" s="142" t="s">
        <v>9940</v>
      </c>
      <c r="B4866" s="663" t="str">
        <f aca="false">C4866&amp;D4866&amp;E4866&amp;F4866&amp;G4866&amp;H4866</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4866" s="142" t="s">
        <v>9941</v>
      </c>
      <c r="D4866" s="142" t="s">
        <v>9942</v>
      </c>
      <c r="E4866" s="142" t="s">
        <v>9943</v>
      </c>
      <c r="F4866" s="142" t="s">
        <v>9944</v>
      </c>
      <c r="G4866" s="142" t="s">
        <v>9945</v>
      </c>
      <c r="H4866" s="142" t="s">
        <v>9946</v>
      </c>
      <c r="I4866" s="142" t="s">
        <v>130</v>
      </c>
      <c r="J4866" s="142" t="n">
        <v>214.2</v>
      </c>
    </row>
    <row r="4867" customFormat="false" ht="12.75" hidden="false" customHeight="false" outlineLevel="0" collapsed="false">
      <c r="A4867" s="142" t="s">
        <v>9947</v>
      </c>
      <c r="B4867" s="663" t="str">
        <f aca="false">C4867&amp;D4867&amp;E4867&amp;F4867&amp;G4867&amp;H4867</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4867" s="142" t="s">
        <v>9941</v>
      </c>
      <c r="D4867" s="142" t="s">
        <v>9942</v>
      </c>
      <c r="E4867" s="142" t="s">
        <v>9943</v>
      </c>
      <c r="F4867" s="142" t="s">
        <v>9944</v>
      </c>
      <c r="G4867" s="142" t="s">
        <v>9945</v>
      </c>
      <c r="H4867" s="142" t="s">
        <v>9946</v>
      </c>
      <c r="I4867" s="142" t="s">
        <v>130</v>
      </c>
      <c r="J4867" s="142" t="n">
        <v>211.67</v>
      </c>
    </row>
    <row r="4868" customFormat="false" ht="12.75" hidden="false" customHeight="false" outlineLevel="0" collapsed="false">
      <c r="A4868" s="142" t="s">
        <v>9948</v>
      </c>
      <c r="B4868" s="663" t="str">
        <f aca="false">C4868&amp;D4868&amp;E4868&amp;F4868&amp;G4868&amp;H4868</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4868" s="142" t="s">
        <v>9941</v>
      </c>
      <c r="D4868" s="142" t="s">
        <v>9942</v>
      </c>
      <c r="E4868" s="142" t="s">
        <v>9943</v>
      </c>
      <c r="F4868" s="142" t="s">
        <v>9944</v>
      </c>
      <c r="G4868" s="142" t="s">
        <v>9945</v>
      </c>
      <c r="H4868" s="142" t="s">
        <v>9949</v>
      </c>
      <c r="I4868" s="142" t="s">
        <v>130</v>
      </c>
      <c r="J4868" s="142" t="n">
        <v>330.48</v>
      </c>
    </row>
    <row r="4869" customFormat="false" ht="12.75" hidden="false" customHeight="false" outlineLevel="0" collapsed="false">
      <c r="A4869" s="142" t="s">
        <v>9950</v>
      </c>
      <c r="B4869" s="663" t="str">
        <f aca="false">C4869&amp;D4869&amp;E4869&amp;F4869&amp;G4869&amp;H4869</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4869" s="142" t="s">
        <v>9941</v>
      </c>
      <c r="D4869" s="142" t="s">
        <v>9942</v>
      </c>
      <c r="E4869" s="142" t="s">
        <v>9943</v>
      </c>
      <c r="F4869" s="142" t="s">
        <v>9944</v>
      </c>
      <c r="G4869" s="142" t="s">
        <v>9945</v>
      </c>
      <c r="H4869" s="142" t="s">
        <v>9949</v>
      </c>
      <c r="I4869" s="142" t="s">
        <v>130</v>
      </c>
      <c r="J4869" s="142" t="n">
        <v>327.44</v>
      </c>
    </row>
    <row r="4870" customFormat="false" ht="12.75" hidden="false" customHeight="false" outlineLevel="0" collapsed="false">
      <c r="A4870" s="142" t="s">
        <v>9951</v>
      </c>
      <c r="B4870" s="663" t="str">
        <f aca="false">C4870&amp;D4870&amp;E4870&amp;F4870&amp;G4870&amp;H4870</f>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4870" s="142" t="s">
        <v>9952</v>
      </c>
      <c r="D4870" s="142" t="s">
        <v>9953</v>
      </c>
      <c r="E4870" s="142" t="s">
        <v>9954</v>
      </c>
      <c r="F4870" s="142" t="s">
        <v>9955</v>
      </c>
      <c r="G4870" s="142" t="s">
        <v>9956</v>
      </c>
      <c r="H4870" s="142" t="s">
        <v>9957</v>
      </c>
      <c r="I4870" s="142" t="s">
        <v>130</v>
      </c>
      <c r="J4870" s="142" t="n">
        <v>160.6</v>
      </c>
    </row>
    <row r="4871" customFormat="false" ht="12.75" hidden="false" customHeight="false" outlineLevel="0" collapsed="false">
      <c r="A4871" s="142" t="s">
        <v>9958</v>
      </c>
      <c r="B4871" s="663" t="str">
        <f aca="false">C4871&amp;D4871&amp;E4871&amp;F4871&amp;G4871&amp;H4871</f>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4871" s="142" t="s">
        <v>9952</v>
      </c>
      <c r="D4871" s="142" t="s">
        <v>9953</v>
      </c>
      <c r="E4871" s="142" t="s">
        <v>9954</v>
      </c>
      <c r="F4871" s="142" t="s">
        <v>9955</v>
      </c>
      <c r="G4871" s="142" t="s">
        <v>9956</v>
      </c>
      <c r="H4871" s="142" t="s">
        <v>9957</v>
      </c>
      <c r="I4871" s="142" t="s">
        <v>130</v>
      </c>
      <c r="J4871" s="142" t="n">
        <v>160.04</v>
      </c>
    </row>
    <row r="4872" customFormat="false" ht="12.75" hidden="false" customHeight="false" outlineLevel="0" collapsed="false">
      <c r="A4872" s="142" t="s">
        <v>9959</v>
      </c>
      <c r="B4872" s="663" t="str">
        <f aca="false">C4872&amp;D4872&amp;E4872&amp;F4872&amp;G4872&amp;H4872</f>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4872" s="142" t="s">
        <v>9952</v>
      </c>
      <c r="D4872" s="142" t="s">
        <v>9953</v>
      </c>
      <c r="E4872" s="142" t="s">
        <v>9954</v>
      </c>
      <c r="F4872" s="142" t="s">
        <v>9955</v>
      </c>
      <c r="G4872" s="142" t="s">
        <v>9960</v>
      </c>
      <c r="H4872" s="142" t="s">
        <v>9961</v>
      </c>
      <c r="I4872" s="142" t="s">
        <v>130</v>
      </c>
      <c r="J4872" s="142" t="n">
        <v>226.58</v>
      </c>
    </row>
    <row r="4873" customFormat="false" ht="12.75" hidden="false" customHeight="false" outlineLevel="0" collapsed="false">
      <c r="A4873" s="142" t="s">
        <v>9962</v>
      </c>
      <c r="B4873" s="663" t="str">
        <f aca="false">C4873&amp;D4873&amp;E4873&amp;F4873&amp;G4873&amp;H4873</f>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4873" s="142" t="s">
        <v>9952</v>
      </c>
      <c r="D4873" s="142" t="s">
        <v>9953</v>
      </c>
      <c r="E4873" s="142" t="s">
        <v>9954</v>
      </c>
      <c r="F4873" s="142" t="s">
        <v>9955</v>
      </c>
      <c r="G4873" s="142" t="s">
        <v>9960</v>
      </c>
      <c r="H4873" s="142" t="s">
        <v>9961</v>
      </c>
      <c r="I4873" s="142" t="s">
        <v>130</v>
      </c>
      <c r="J4873" s="142" t="n">
        <v>225.78</v>
      </c>
    </row>
    <row r="4874" customFormat="false" ht="12.75" hidden="false" customHeight="false" outlineLevel="0" collapsed="false">
      <c r="A4874" s="142" t="s">
        <v>9963</v>
      </c>
      <c r="B4874" s="663" t="str">
        <f aca="false">C4874&amp;D4874&amp;E4874&amp;F4874&amp;G4874&amp;H4874</f>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4874" s="142" t="s">
        <v>9952</v>
      </c>
      <c r="D4874" s="142" t="s">
        <v>9953</v>
      </c>
      <c r="E4874" s="142" t="s">
        <v>9954</v>
      </c>
      <c r="F4874" s="142" t="s">
        <v>9955</v>
      </c>
      <c r="G4874" s="142" t="s">
        <v>9964</v>
      </c>
      <c r="H4874" s="142" t="s">
        <v>9961</v>
      </c>
      <c r="I4874" s="142" t="s">
        <v>130</v>
      </c>
      <c r="J4874" s="142" t="n">
        <v>311.57</v>
      </c>
    </row>
    <row r="4875" customFormat="false" ht="12.75" hidden="false" customHeight="false" outlineLevel="0" collapsed="false">
      <c r="A4875" s="142" t="s">
        <v>9965</v>
      </c>
      <c r="B4875" s="663" t="str">
        <f aca="false">C4875&amp;D4875&amp;E4875&amp;F4875&amp;G4875&amp;H4875</f>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4875" s="142" t="s">
        <v>9952</v>
      </c>
      <c r="D4875" s="142" t="s">
        <v>9953</v>
      </c>
      <c r="E4875" s="142" t="s">
        <v>9954</v>
      </c>
      <c r="F4875" s="142" t="s">
        <v>9955</v>
      </c>
      <c r="G4875" s="142" t="s">
        <v>9964</v>
      </c>
      <c r="H4875" s="142" t="s">
        <v>9961</v>
      </c>
      <c r="I4875" s="142" t="s">
        <v>130</v>
      </c>
      <c r="J4875" s="142" t="n">
        <v>310.66</v>
      </c>
    </row>
    <row r="4876" customFormat="false" ht="12.75" hidden="false" customHeight="false" outlineLevel="0" collapsed="false">
      <c r="A4876" s="142" t="s">
        <v>9966</v>
      </c>
      <c r="B4876" s="663" t="str">
        <f aca="false">C4876&amp;D4876&amp;E4876&amp;F4876&amp;G4876&amp;H4876</f>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4876" s="142" t="s">
        <v>9967</v>
      </c>
      <c r="D4876" s="142" t="s">
        <v>9968</v>
      </c>
      <c r="E4876" s="142" t="s">
        <v>9969</v>
      </c>
      <c r="F4876" s="142" t="s">
        <v>9970</v>
      </c>
      <c r="G4876" s="142" t="s">
        <v>9971</v>
      </c>
      <c r="H4876" s="142" t="s">
        <v>9972</v>
      </c>
      <c r="I4876" s="142" t="s">
        <v>130</v>
      </c>
      <c r="J4876" s="142" t="n">
        <v>367.78</v>
      </c>
    </row>
    <row r="4877" customFormat="false" ht="12.75" hidden="false" customHeight="false" outlineLevel="0" collapsed="false">
      <c r="A4877" s="142" t="s">
        <v>9973</v>
      </c>
      <c r="B4877" s="663" t="str">
        <f aca="false">C4877&amp;D4877&amp;E4877&amp;F4877&amp;G4877&amp;H4877</f>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4877" s="142" t="s">
        <v>9967</v>
      </c>
      <c r="D4877" s="142" t="s">
        <v>9968</v>
      </c>
      <c r="E4877" s="142" t="s">
        <v>9969</v>
      </c>
      <c r="F4877" s="142" t="s">
        <v>9970</v>
      </c>
      <c r="G4877" s="142" t="s">
        <v>9971</v>
      </c>
      <c r="H4877" s="142" t="s">
        <v>9972</v>
      </c>
      <c r="I4877" s="142" t="s">
        <v>130</v>
      </c>
      <c r="J4877" s="142" t="n">
        <v>366.96</v>
      </c>
    </row>
    <row r="4878" customFormat="false" ht="12.75" hidden="false" customHeight="false" outlineLevel="0" collapsed="false">
      <c r="A4878" s="142" t="s">
        <v>9974</v>
      </c>
      <c r="B4878" s="663" t="str">
        <f aca="false">C4878&amp;D4878&amp;E4878&amp;F4878&amp;G4878&amp;H4878</f>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4878" s="142" t="s">
        <v>9967</v>
      </c>
      <c r="D4878" s="142" t="s">
        <v>9968</v>
      </c>
      <c r="E4878" s="142" t="s">
        <v>9969</v>
      </c>
      <c r="F4878" s="142" t="s">
        <v>9975</v>
      </c>
      <c r="G4878" s="142" t="s">
        <v>9976</v>
      </c>
      <c r="H4878" s="142" t="s">
        <v>9972</v>
      </c>
      <c r="I4878" s="142" t="s">
        <v>130</v>
      </c>
      <c r="J4878" s="142" t="n">
        <v>372.38</v>
      </c>
    </row>
    <row r="4879" customFormat="false" ht="12.75" hidden="false" customHeight="false" outlineLevel="0" collapsed="false">
      <c r="A4879" s="142" t="s">
        <v>9977</v>
      </c>
      <c r="B4879" s="663" t="str">
        <f aca="false">C4879&amp;D4879&amp;E4879&amp;F4879&amp;G4879&amp;H4879</f>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4879" s="142" t="s">
        <v>9967</v>
      </c>
      <c r="D4879" s="142" t="s">
        <v>9968</v>
      </c>
      <c r="E4879" s="142" t="s">
        <v>9969</v>
      </c>
      <c r="F4879" s="142" t="s">
        <v>9975</v>
      </c>
      <c r="G4879" s="142" t="s">
        <v>9976</v>
      </c>
      <c r="H4879" s="142" t="s">
        <v>9972</v>
      </c>
      <c r="I4879" s="142" t="s">
        <v>130</v>
      </c>
      <c r="J4879" s="142" t="n">
        <v>371.18</v>
      </c>
    </row>
    <row r="4880" customFormat="false" ht="12.75" hidden="false" customHeight="false" outlineLevel="0" collapsed="false">
      <c r="A4880" s="142" t="s">
        <v>9978</v>
      </c>
      <c r="B4880" s="663" t="str">
        <f aca="false">C4880&amp;D4880&amp;E4880&amp;F4880&amp;G4880&amp;H4880</f>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4880" s="142" t="s">
        <v>9967</v>
      </c>
      <c r="D4880" s="142" t="s">
        <v>9968</v>
      </c>
      <c r="E4880" s="142" t="s">
        <v>9969</v>
      </c>
      <c r="F4880" s="142" t="s">
        <v>9979</v>
      </c>
      <c r="G4880" s="142" t="s">
        <v>9976</v>
      </c>
      <c r="H4880" s="142" t="s">
        <v>9972</v>
      </c>
      <c r="I4880" s="142" t="s">
        <v>130</v>
      </c>
      <c r="J4880" s="142" t="n">
        <v>446.93</v>
      </c>
    </row>
    <row r="4881" customFormat="false" ht="12.75" hidden="false" customHeight="false" outlineLevel="0" collapsed="false">
      <c r="A4881" s="142" t="s">
        <v>9980</v>
      </c>
      <c r="B4881" s="663" t="str">
        <f aca="false">C4881&amp;D4881&amp;E4881&amp;F4881&amp;G4881&amp;H4881</f>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4881" s="142" t="s">
        <v>9967</v>
      </c>
      <c r="D4881" s="142" t="s">
        <v>9968</v>
      </c>
      <c r="E4881" s="142" t="s">
        <v>9969</v>
      </c>
      <c r="F4881" s="142" t="s">
        <v>9979</v>
      </c>
      <c r="G4881" s="142" t="s">
        <v>9976</v>
      </c>
      <c r="H4881" s="142" t="s">
        <v>9972</v>
      </c>
      <c r="I4881" s="142" t="s">
        <v>130</v>
      </c>
      <c r="J4881" s="142" t="n">
        <v>444.95</v>
      </c>
    </row>
    <row r="4882" customFormat="false" ht="12.75" hidden="false" customHeight="false" outlineLevel="0" collapsed="false">
      <c r="A4882" s="142" t="s">
        <v>9981</v>
      </c>
      <c r="B4882" s="663" t="str">
        <f aca="false">C4882&amp;D4882&amp;E4882&amp;F4882&amp;G4882&amp;H4882</f>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4882" s="142" t="s">
        <v>9967</v>
      </c>
      <c r="D4882" s="142" t="s">
        <v>9968</v>
      </c>
      <c r="E4882" s="142" t="s">
        <v>9969</v>
      </c>
      <c r="F4882" s="142" t="s">
        <v>9982</v>
      </c>
      <c r="G4882" s="142" t="s">
        <v>9976</v>
      </c>
      <c r="H4882" s="142" t="s">
        <v>9972</v>
      </c>
      <c r="I4882" s="142" t="s">
        <v>130</v>
      </c>
      <c r="J4882" s="142" t="n">
        <v>548.37</v>
      </c>
    </row>
    <row r="4883" customFormat="false" ht="12.75" hidden="false" customHeight="false" outlineLevel="0" collapsed="false">
      <c r="A4883" s="142" t="s">
        <v>9983</v>
      </c>
      <c r="B4883" s="663" t="str">
        <f aca="false">C4883&amp;D4883&amp;E4883&amp;F4883&amp;G4883&amp;H4883</f>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4883" s="142" t="s">
        <v>9967</v>
      </c>
      <c r="D4883" s="142" t="s">
        <v>9968</v>
      </c>
      <c r="E4883" s="142" t="s">
        <v>9969</v>
      </c>
      <c r="F4883" s="142" t="s">
        <v>9982</v>
      </c>
      <c r="G4883" s="142" t="s">
        <v>9976</v>
      </c>
      <c r="H4883" s="142" t="s">
        <v>9972</v>
      </c>
      <c r="I4883" s="142" t="s">
        <v>130</v>
      </c>
      <c r="J4883" s="142" t="n">
        <v>545.38</v>
      </c>
    </row>
    <row r="4884" customFormat="false" ht="12.75" hidden="false" customHeight="false" outlineLevel="0" collapsed="false">
      <c r="A4884" s="142" t="s">
        <v>9984</v>
      </c>
      <c r="B4884" s="663" t="str">
        <f aca="false">C4884&amp;D4884&amp;E4884&amp;F4884&amp;G4884&amp;H4884</f>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4884" s="142" t="s">
        <v>9967</v>
      </c>
      <c r="D4884" s="142" t="s">
        <v>9968</v>
      </c>
      <c r="E4884" s="142" t="s">
        <v>9969</v>
      </c>
      <c r="F4884" s="142" t="s">
        <v>9985</v>
      </c>
      <c r="G4884" s="142" t="s">
        <v>9976</v>
      </c>
      <c r="H4884" s="142" t="s">
        <v>9972</v>
      </c>
      <c r="I4884" s="142" t="s">
        <v>130</v>
      </c>
      <c r="J4884" s="142" t="n">
        <v>674.3</v>
      </c>
    </row>
    <row r="4885" customFormat="false" ht="12.75" hidden="false" customHeight="false" outlineLevel="0" collapsed="false">
      <c r="A4885" s="142" t="s">
        <v>9986</v>
      </c>
      <c r="B4885" s="663" t="str">
        <f aca="false">C4885&amp;D4885&amp;E4885&amp;F4885&amp;G4885&amp;H4885</f>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4885" s="142" t="s">
        <v>9967</v>
      </c>
      <c r="D4885" s="142" t="s">
        <v>9968</v>
      </c>
      <c r="E4885" s="142" t="s">
        <v>9969</v>
      </c>
      <c r="F4885" s="142" t="s">
        <v>9985</v>
      </c>
      <c r="G4885" s="142" t="s">
        <v>9976</v>
      </c>
      <c r="H4885" s="142" t="s">
        <v>9972</v>
      </c>
      <c r="I4885" s="142" t="s">
        <v>130</v>
      </c>
      <c r="J4885" s="142" t="n">
        <v>670.41</v>
      </c>
    </row>
    <row r="4886" customFormat="false" ht="12.75" hidden="false" customHeight="false" outlineLevel="0" collapsed="false">
      <c r="A4886" s="142" t="s">
        <v>9987</v>
      </c>
      <c r="B4886" s="663" t="str">
        <f aca="false">C4886&amp;D4886&amp;E4886&amp;F4886&amp;G4886&amp;H4886</f>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4886" s="142" t="s">
        <v>9967</v>
      </c>
      <c r="D4886" s="142" t="s">
        <v>9968</v>
      </c>
      <c r="E4886" s="142" t="s">
        <v>9969</v>
      </c>
      <c r="F4886" s="142" t="s">
        <v>9988</v>
      </c>
      <c r="G4886" s="142" t="s">
        <v>9976</v>
      </c>
      <c r="H4886" s="142" t="s">
        <v>9972</v>
      </c>
      <c r="I4886" s="142" t="s">
        <v>130</v>
      </c>
      <c r="J4886" s="142" t="n">
        <v>792.85</v>
      </c>
    </row>
    <row r="4887" customFormat="false" ht="12.75" hidden="false" customHeight="false" outlineLevel="0" collapsed="false">
      <c r="A4887" s="142" t="s">
        <v>9989</v>
      </c>
      <c r="B4887" s="663" t="str">
        <f aca="false">C4887&amp;D4887&amp;E4887&amp;F4887&amp;G4887&amp;H4887</f>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4887" s="142" t="s">
        <v>9967</v>
      </c>
      <c r="D4887" s="142" t="s">
        <v>9968</v>
      </c>
      <c r="E4887" s="142" t="s">
        <v>9969</v>
      </c>
      <c r="F4887" s="142" t="s">
        <v>9988</v>
      </c>
      <c r="G4887" s="142" t="s">
        <v>9976</v>
      </c>
      <c r="H4887" s="142" t="s">
        <v>9972</v>
      </c>
      <c r="I4887" s="142" t="s">
        <v>130</v>
      </c>
      <c r="J4887" s="142" t="n">
        <v>789.02</v>
      </c>
    </row>
    <row r="4888" customFormat="false" ht="12.75" hidden="false" customHeight="false" outlineLevel="0" collapsed="false">
      <c r="A4888" s="142" t="s">
        <v>9990</v>
      </c>
      <c r="B4888" s="663" t="str">
        <f aca="false">C4888&amp;D4888&amp;E4888&amp;F4888&amp;G4888&amp;H4888</f>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4888" s="142" t="s">
        <v>9967</v>
      </c>
      <c r="D4888" s="142" t="s">
        <v>9968</v>
      </c>
      <c r="E4888" s="142" t="s">
        <v>9969</v>
      </c>
      <c r="F4888" s="142" t="s">
        <v>9991</v>
      </c>
      <c r="G4888" s="142" t="s">
        <v>9976</v>
      </c>
      <c r="H4888" s="142" t="s">
        <v>9972</v>
      </c>
      <c r="I4888" s="142" t="s">
        <v>130</v>
      </c>
      <c r="J4888" s="142" t="n">
        <v>1082.14</v>
      </c>
    </row>
    <row r="4889" customFormat="false" ht="12.75" hidden="false" customHeight="false" outlineLevel="0" collapsed="false">
      <c r="A4889" s="142" t="s">
        <v>9992</v>
      </c>
      <c r="B4889" s="663" t="str">
        <f aca="false">C4889&amp;D4889&amp;E4889&amp;F4889&amp;G4889&amp;H4889</f>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4889" s="142" t="s">
        <v>9967</v>
      </c>
      <c r="D4889" s="142" t="s">
        <v>9968</v>
      </c>
      <c r="E4889" s="142" t="s">
        <v>9969</v>
      </c>
      <c r="F4889" s="142" t="s">
        <v>9991</v>
      </c>
      <c r="G4889" s="142" t="s">
        <v>9976</v>
      </c>
      <c r="H4889" s="142" t="s">
        <v>9972</v>
      </c>
      <c r="I4889" s="142" t="s">
        <v>130</v>
      </c>
      <c r="J4889" s="142" t="n">
        <v>1076.95</v>
      </c>
    </row>
    <row r="4890" customFormat="false" ht="12.75" hidden="false" customHeight="false" outlineLevel="0" collapsed="false">
      <c r="A4890" s="142" t="s">
        <v>9993</v>
      </c>
      <c r="B4890" s="663" t="str">
        <f aca="false">C4890&amp;D4890&amp;E4890&amp;F4890&amp;G4890&amp;H4890</f>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4890" s="142" t="s">
        <v>9967</v>
      </c>
      <c r="D4890" s="142" t="s">
        <v>9968</v>
      </c>
      <c r="E4890" s="142" t="s">
        <v>9969</v>
      </c>
      <c r="F4890" s="142" t="s">
        <v>9994</v>
      </c>
      <c r="G4890" s="142" t="s">
        <v>9976</v>
      </c>
      <c r="H4890" s="142" t="s">
        <v>9972</v>
      </c>
      <c r="I4890" s="142" t="s">
        <v>130</v>
      </c>
      <c r="J4890" s="142" t="n">
        <v>1391.7</v>
      </c>
    </row>
    <row r="4891" customFormat="false" ht="12.75" hidden="false" customHeight="false" outlineLevel="0" collapsed="false">
      <c r="A4891" s="142" t="s">
        <v>9995</v>
      </c>
      <c r="B4891" s="663" t="str">
        <f aca="false">C4891&amp;D4891&amp;E4891&amp;F4891&amp;G4891&amp;H4891</f>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4891" s="142" t="s">
        <v>9967</v>
      </c>
      <c r="D4891" s="142" t="s">
        <v>9968</v>
      </c>
      <c r="E4891" s="142" t="s">
        <v>9969</v>
      </c>
      <c r="F4891" s="142" t="s">
        <v>9994</v>
      </c>
      <c r="G4891" s="142" t="s">
        <v>9976</v>
      </c>
      <c r="H4891" s="142" t="s">
        <v>9972</v>
      </c>
      <c r="I4891" s="142" t="s">
        <v>130</v>
      </c>
      <c r="J4891" s="142" t="n">
        <v>1385.11</v>
      </c>
    </row>
    <row r="4892" customFormat="false" ht="12.75" hidden="false" customHeight="false" outlineLevel="0" collapsed="false">
      <c r="A4892" s="142" t="s">
        <v>9996</v>
      </c>
      <c r="B4892" s="663" t="str">
        <f aca="false">C4892&amp;D4892&amp;E4892&amp;F4892&amp;G4892&amp;H4892</f>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4892" s="142" t="s">
        <v>9967</v>
      </c>
      <c r="D4892" s="142" t="s">
        <v>9968</v>
      </c>
      <c r="E4892" s="142" t="s">
        <v>9969</v>
      </c>
      <c r="F4892" s="142" t="s">
        <v>9997</v>
      </c>
      <c r="G4892" s="142" t="s">
        <v>9976</v>
      </c>
      <c r="H4892" s="142" t="s">
        <v>9972</v>
      </c>
      <c r="I4892" s="142" t="s">
        <v>130</v>
      </c>
      <c r="J4892" s="142" t="n">
        <v>1800.85</v>
      </c>
    </row>
    <row r="4893" customFormat="false" ht="12.75" hidden="false" customHeight="false" outlineLevel="0" collapsed="false">
      <c r="A4893" s="142" t="s">
        <v>9998</v>
      </c>
      <c r="B4893" s="663" t="str">
        <f aca="false">C4893&amp;D4893&amp;E4893&amp;F4893&amp;G4893&amp;H4893</f>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4893" s="142" t="s">
        <v>9967</v>
      </c>
      <c r="D4893" s="142" t="s">
        <v>9968</v>
      </c>
      <c r="E4893" s="142" t="s">
        <v>9969</v>
      </c>
      <c r="F4893" s="142" t="s">
        <v>9997</v>
      </c>
      <c r="G4893" s="142" t="s">
        <v>9976</v>
      </c>
      <c r="H4893" s="142" t="s">
        <v>9972</v>
      </c>
      <c r="I4893" s="142" t="s">
        <v>130</v>
      </c>
      <c r="J4893" s="142" t="n">
        <v>1792.81</v>
      </c>
    </row>
    <row r="4894" customFormat="false" ht="12.75" hidden="false" customHeight="false" outlineLevel="0" collapsed="false">
      <c r="A4894" s="142" t="s">
        <v>9999</v>
      </c>
      <c r="B4894" s="663" t="str">
        <f aca="false">C4894&amp;D4894&amp;E4894&amp;F4894&amp;G4894&amp;H4894</f>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4894" s="142" t="s">
        <v>9967</v>
      </c>
      <c r="D4894" s="142" t="s">
        <v>9968</v>
      </c>
      <c r="E4894" s="142" t="s">
        <v>9969</v>
      </c>
      <c r="F4894" s="142" t="s">
        <v>10000</v>
      </c>
      <c r="G4894" s="142" t="s">
        <v>9976</v>
      </c>
      <c r="H4894" s="142" t="s">
        <v>9972</v>
      </c>
      <c r="I4894" s="142" t="s">
        <v>130</v>
      </c>
      <c r="J4894" s="142" t="n">
        <v>2520.41</v>
      </c>
    </row>
    <row r="4895" customFormat="false" ht="12.75" hidden="false" customHeight="false" outlineLevel="0" collapsed="false">
      <c r="A4895" s="142" t="s">
        <v>10001</v>
      </c>
      <c r="B4895" s="663" t="str">
        <f aca="false">C4895&amp;D4895&amp;E4895&amp;F4895&amp;G4895&amp;H4895</f>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4895" s="142" t="s">
        <v>9967</v>
      </c>
      <c r="D4895" s="142" t="s">
        <v>9968</v>
      </c>
      <c r="E4895" s="142" t="s">
        <v>9969</v>
      </c>
      <c r="F4895" s="142" t="s">
        <v>10000</v>
      </c>
      <c r="G4895" s="142" t="s">
        <v>9976</v>
      </c>
      <c r="H4895" s="142" t="s">
        <v>9972</v>
      </c>
      <c r="I4895" s="142" t="s">
        <v>130</v>
      </c>
      <c r="J4895" s="142" t="n">
        <v>2511.03</v>
      </c>
    </row>
    <row r="4896" customFormat="false" ht="12.75" hidden="false" customHeight="false" outlineLevel="0" collapsed="false">
      <c r="A4896" s="142" t="s">
        <v>10002</v>
      </c>
      <c r="B4896" s="663" t="str">
        <f aca="false">C4896&amp;D4896&amp;E4896&amp;F4896&amp;G4896&amp;H4896</f>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4896" s="142" t="s">
        <v>9967</v>
      </c>
      <c r="D4896" s="142" t="s">
        <v>9968</v>
      </c>
      <c r="E4896" s="142" t="s">
        <v>9969</v>
      </c>
      <c r="F4896" s="142" t="s">
        <v>10003</v>
      </c>
      <c r="G4896" s="142" t="s">
        <v>9976</v>
      </c>
      <c r="H4896" s="142" t="s">
        <v>9972</v>
      </c>
      <c r="I4896" s="142" t="s">
        <v>130</v>
      </c>
      <c r="J4896" s="142" t="n">
        <v>3013.6</v>
      </c>
    </row>
    <row r="4897" customFormat="false" ht="12.75" hidden="false" customHeight="false" outlineLevel="0" collapsed="false">
      <c r="A4897" s="142" t="s">
        <v>10004</v>
      </c>
      <c r="B4897" s="663" t="str">
        <f aca="false">C4897&amp;D4897&amp;E4897&amp;F4897&amp;G4897&amp;H4897</f>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4897" s="142" t="s">
        <v>9967</v>
      </c>
      <c r="D4897" s="142" t="s">
        <v>9968</v>
      </c>
      <c r="E4897" s="142" t="s">
        <v>9969</v>
      </c>
      <c r="F4897" s="142" t="s">
        <v>10003</v>
      </c>
      <c r="G4897" s="142" t="s">
        <v>9976</v>
      </c>
      <c r="H4897" s="142" t="s">
        <v>9972</v>
      </c>
      <c r="I4897" s="142" t="s">
        <v>130</v>
      </c>
      <c r="J4897" s="142" t="n">
        <v>3002.89</v>
      </c>
    </row>
    <row r="4898" customFormat="false" ht="12.75" hidden="false" customHeight="false" outlineLevel="0" collapsed="false">
      <c r="A4898" s="142" t="s">
        <v>10005</v>
      </c>
      <c r="B4898" s="663" t="str">
        <f aca="false">C4898&amp;D4898&amp;E4898&amp;F4898&amp;G4898&amp;H4898</f>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4898" s="142" t="s">
        <v>9967</v>
      </c>
      <c r="D4898" s="142" t="s">
        <v>9968</v>
      </c>
      <c r="E4898" s="142" t="s">
        <v>9969</v>
      </c>
      <c r="F4898" s="142" t="s">
        <v>10006</v>
      </c>
      <c r="G4898" s="142" t="s">
        <v>9976</v>
      </c>
      <c r="H4898" s="142" t="s">
        <v>9972</v>
      </c>
      <c r="I4898" s="142" t="s">
        <v>130</v>
      </c>
      <c r="J4898" s="142" t="n">
        <v>3523.2</v>
      </c>
    </row>
    <row r="4899" customFormat="false" ht="12.75" hidden="false" customHeight="false" outlineLevel="0" collapsed="false">
      <c r="A4899" s="142" t="s">
        <v>10007</v>
      </c>
      <c r="B4899" s="663" t="str">
        <f aca="false">C4899&amp;D4899&amp;E4899&amp;F4899&amp;G4899&amp;H4899</f>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4899" s="142" t="s">
        <v>9967</v>
      </c>
      <c r="D4899" s="142" t="s">
        <v>9968</v>
      </c>
      <c r="E4899" s="142" t="s">
        <v>9969</v>
      </c>
      <c r="F4899" s="142" t="s">
        <v>10006</v>
      </c>
      <c r="G4899" s="142" t="s">
        <v>9976</v>
      </c>
      <c r="H4899" s="142" t="s">
        <v>9972</v>
      </c>
      <c r="I4899" s="142" t="s">
        <v>130</v>
      </c>
      <c r="J4899" s="142" t="n">
        <v>3511.16</v>
      </c>
    </row>
    <row r="4900" customFormat="false" ht="12.75" hidden="false" customHeight="false" outlineLevel="0" collapsed="false">
      <c r="A4900" s="142" t="s">
        <v>10008</v>
      </c>
      <c r="B4900" s="663" t="str">
        <f aca="false">C4900&amp;D4900&amp;E4900&amp;F4900&amp;G4900&amp;H4900</f>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4900" s="142" t="s">
        <v>9967</v>
      </c>
      <c r="D4900" s="142" t="s">
        <v>9968</v>
      </c>
      <c r="E4900" s="142" t="s">
        <v>9969</v>
      </c>
      <c r="F4900" s="142" t="s">
        <v>10009</v>
      </c>
      <c r="G4900" s="142" t="s">
        <v>10010</v>
      </c>
      <c r="H4900" s="142" t="s">
        <v>10011</v>
      </c>
      <c r="I4900" s="142" t="s">
        <v>130</v>
      </c>
      <c r="J4900" s="142" t="n">
        <v>4103.83</v>
      </c>
    </row>
    <row r="4901" customFormat="false" ht="12.75" hidden="false" customHeight="false" outlineLevel="0" collapsed="false">
      <c r="A4901" s="142" t="s">
        <v>10012</v>
      </c>
      <c r="B4901" s="663" t="str">
        <f aca="false">C4901&amp;D4901&amp;E4901&amp;F4901&amp;G4901&amp;H4901</f>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4901" s="142" t="s">
        <v>9967</v>
      </c>
      <c r="D4901" s="142" t="s">
        <v>9968</v>
      </c>
      <c r="E4901" s="142" t="s">
        <v>9969</v>
      </c>
      <c r="F4901" s="142" t="s">
        <v>10009</v>
      </c>
      <c r="G4901" s="142" t="s">
        <v>10010</v>
      </c>
      <c r="H4901" s="142" t="s">
        <v>10011</v>
      </c>
      <c r="I4901" s="142" t="s">
        <v>130</v>
      </c>
      <c r="J4901" s="142" t="n">
        <v>4090.44</v>
      </c>
    </row>
    <row r="4902" customFormat="false" ht="12.75" hidden="false" customHeight="false" outlineLevel="0" collapsed="false">
      <c r="A4902" s="142" t="s">
        <v>10013</v>
      </c>
      <c r="B4902" s="663" t="str">
        <f aca="false">C4902&amp;D4902&amp;E4902&amp;F4902&amp;G4902&amp;H4902</f>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4902" s="142" t="s">
        <v>9967</v>
      </c>
      <c r="D4902" s="142" t="s">
        <v>9968</v>
      </c>
      <c r="E4902" s="142" t="s">
        <v>9969</v>
      </c>
      <c r="F4902" s="142" t="s">
        <v>10014</v>
      </c>
      <c r="G4902" s="142" t="s">
        <v>10010</v>
      </c>
      <c r="H4902" s="142" t="s">
        <v>10011</v>
      </c>
      <c r="I4902" s="142" t="s">
        <v>130</v>
      </c>
      <c r="J4902" s="142" t="n">
        <v>5355.99</v>
      </c>
    </row>
    <row r="4903" customFormat="false" ht="12.75" hidden="false" customHeight="false" outlineLevel="0" collapsed="false">
      <c r="A4903" s="142" t="s">
        <v>10015</v>
      </c>
      <c r="B4903" s="663" t="str">
        <f aca="false">C4903&amp;D4903&amp;E4903&amp;F4903&amp;G4903&amp;H4903</f>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4903" s="142" t="s">
        <v>9967</v>
      </c>
      <c r="D4903" s="142" t="s">
        <v>9968</v>
      </c>
      <c r="E4903" s="142" t="s">
        <v>9969</v>
      </c>
      <c r="F4903" s="142" t="s">
        <v>10014</v>
      </c>
      <c r="G4903" s="142" t="s">
        <v>10010</v>
      </c>
      <c r="H4903" s="142" t="s">
        <v>10011</v>
      </c>
      <c r="I4903" s="142" t="s">
        <v>130</v>
      </c>
      <c r="J4903" s="142" t="n">
        <v>5340.17</v>
      </c>
    </row>
    <row r="4904" customFormat="false" ht="12.75" hidden="false" customHeight="false" outlineLevel="0" collapsed="false">
      <c r="A4904" s="142" t="s">
        <v>10016</v>
      </c>
      <c r="B4904" s="663" t="str">
        <f aca="false">C4904&amp;D4904&amp;E4904&amp;F4904&amp;G4904&amp;H4904</f>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4904" s="142" t="s">
        <v>9967</v>
      </c>
      <c r="D4904" s="142" t="s">
        <v>10017</v>
      </c>
      <c r="E4904" s="142" t="s">
        <v>9969</v>
      </c>
      <c r="F4904" s="142" t="s">
        <v>9979</v>
      </c>
      <c r="G4904" s="142" t="s">
        <v>9976</v>
      </c>
      <c r="H4904" s="142" t="s">
        <v>9972</v>
      </c>
      <c r="I4904" s="142" t="s">
        <v>130</v>
      </c>
      <c r="J4904" s="142" t="n">
        <v>417.71</v>
      </c>
    </row>
    <row r="4905" customFormat="false" ht="12.75" hidden="false" customHeight="false" outlineLevel="0" collapsed="false">
      <c r="A4905" s="142" t="s">
        <v>10018</v>
      </c>
      <c r="B4905" s="663" t="str">
        <f aca="false">C4905&amp;D4905&amp;E4905&amp;F4905&amp;G4905&amp;H4905</f>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4905" s="142" t="s">
        <v>9967</v>
      </c>
      <c r="D4905" s="142" t="s">
        <v>10017</v>
      </c>
      <c r="E4905" s="142" t="s">
        <v>9969</v>
      </c>
      <c r="F4905" s="142" t="s">
        <v>9979</v>
      </c>
      <c r="G4905" s="142" t="s">
        <v>9976</v>
      </c>
      <c r="H4905" s="142" t="s">
        <v>9972</v>
      </c>
      <c r="I4905" s="142" t="s">
        <v>130</v>
      </c>
      <c r="J4905" s="142" t="n">
        <v>415.73</v>
      </c>
    </row>
    <row r="4906" customFormat="false" ht="12.75" hidden="false" customHeight="false" outlineLevel="0" collapsed="false">
      <c r="A4906" s="142" t="s">
        <v>10019</v>
      </c>
      <c r="B4906" s="663" t="str">
        <f aca="false">C4906&amp;D4906&amp;E4906&amp;F4906&amp;G4906&amp;H4906</f>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4906" s="142" t="s">
        <v>9967</v>
      </c>
      <c r="D4906" s="142" t="s">
        <v>10020</v>
      </c>
      <c r="E4906" s="142" t="s">
        <v>9969</v>
      </c>
      <c r="F4906" s="142" t="s">
        <v>9982</v>
      </c>
      <c r="G4906" s="142" t="s">
        <v>9976</v>
      </c>
      <c r="H4906" s="142" t="s">
        <v>9972</v>
      </c>
      <c r="I4906" s="142" t="s">
        <v>130</v>
      </c>
      <c r="J4906" s="142" t="n">
        <v>504.08</v>
      </c>
    </row>
    <row r="4907" customFormat="false" ht="12.75" hidden="false" customHeight="false" outlineLevel="0" collapsed="false">
      <c r="A4907" s="142" t="s">
        <v>10021</v>
      </c>
      <c r="B4907" s="663" t="str">
        <f aca="false">C4907&amp;D4907&amp;E4907&amp;F4907&amp;G4907&amp;H4907</f>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4907" s="142" t="s">
        <v>9967</v>
      </c>
      <c r="D4907" s="142" t="s">
        <v>10020</v>
      </c>
      <c r="E4907" s="142" t="s">
        <v>9969</v>
      </c>
      <c r="F4907" s="142" t="s">
        <v>9982</v>
      </c>
      <c r="G4907" s="142" t="s">
        <v>9976</v>
      </c>
      <c r="H4907" s="142" t="s">
        <v>9972</v>
      </c>
      <c r="I4907" s="142" t="s">
        <v>130</v>
      </c>
      <c r="J4907" s="142" t="n">
        <v>501.09</v>
      </c>
    </row>
    <row r="4908" customFormat="false" ht="12.75" hidden="false" customHeight="false" outlineLevel="0" collapsed="false">
      <c r="A4908" s="142" t="s">
        <v>10022</v>
      </c>
      <c r="B4908" s="663" t="str">
        <f aca="false">C4908&amp;D4908&amp;E4908&amp;F4908&amp;G4908&amp;H4908</f>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4908" s="142" t="s">
        <v>9967</v>
      </c>
      <c r="D4908" s="142" t="s">
        <v>10020</v>
      </c>
      <c r="E4908" s="142" t="s">
        <v>9969</v>
      </c>
      <c r="F4908" s="142" t="s">
        <v>9985</v>
      </c>
      <c r="G4908" s="142" t="s">
        <v>9976</v>
      </c>
      <c r="H4908" s="142" t="s">
        <v>9972</v>
      </c>
      <c r="I4908" s="142" t="s">
        <v>130</v>
      </c>
      <c r="J4908" s="142" t="n">
        <v>618.32</v>
      </c>
    </row>
    <row r="4909" customFormat="false" ht="12.75" hidden="false" customHeight="false" outlineLevel="0" collapsed="false">
      <c r="A4909" s="142" t="s">
        <v>10023</v>
      </c>
      <c r="B4909" s="663" t="str">
        <f aca="false">C4909&amp;D4909&amp;E4909&amp;F4909&amp;G4909&amp;H4909</f>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4909" s="142" t="s">
        <v>9967</v>
      </c>
      <c r="D4909" s="142" t="s">
        <v>10020</v>
      </c>
      <c r="E4909" s="142" t="s">
        <v>9969</v>
      </c>
      <c r="F4909" s="142" t="s">
        <v>9985</v>
      </c>
      <c r="G4909" s="142" t="s">
        <v>9976</v>
      </c>
      <c r="H4909" s="142" t="s">
        <v>9972</v>
      </c>
      <c r="I4909" s="142" t="s">
        <v>130</v>
      </c>
      <c r="J4909" s="142" t="n">
        <v>614.43</v>
      </c>
    </row>
    <row r="4910" customFormat="false" ht="12.75" hidden="false" customHeight="false" outlineLevel="0" collapsed="false">
      <c r="A4910" s="142" t="s">
        <v>10024</v>
      </c>
      <c r="B4910" s="663" t="str">
        <f aca="false">C4910&amp;D4910&amp;E4910&amp;F4910&amp;G4910&amp;H4910</f>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4910" s="142" t="s">
        <v>9967</v>
      </c>
      <c r="D4910" s="142" t="s">
        <v>10020</v>
      </c>
      <c r="E4910" s="142" t="s">
        <v>9969</v>
      </c>
      <c r="F4910" s="142" t="s">
        <v>9988</v>
      </c>
      <c r="G4910" s="142" t="s">
        <v>9976</v>
      </c>
      <c r="H4910" s="142" t="s">
        <v>9972</v>
      </c>
      <c r="I4910" s="142" t="s">
        <v>130</v>
      </c>
      <c r="J4910" s="142" t="n">
        <v>703.61</v>
      </c>
    </row>
    <row r="4911" customFormat="false" ht="12.75" hidden="false" customHeight="false" outlineLevel="0" collapsed="false">
      <c r="A4911" s="142" t="s">
        <v>10025</v>
      </c>
      <c r="B4911" s="663" t="str">
        <f aca="false">C4911&amp;D4911&amp;E4911&amp;F4911&amp;G4911&amp;H4911</f>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4911" s="142" t="s">
        <v>9967</v>
      </c>
      <c r="D4911" s="142" t="s">
        <v>10020</v>
      </c>
      <c r="E4911" s="142" t="s">
        <v>9969</v>
      </c>
      <c r="F4911" s="142" t="s">
        <v>9988</v>
      </c>
      <c r="G4911" s="142" t="s">
        <v>9976</v>
      </c>
      <c r="H4911" s="142" t="s">
        <v>9972</v>
      </c>
      <c r="I4911" s="142" t="s">
        <v>130</v>
      </c>
      <c r="J4911" s="142" t="n">
        <v>699.78</v>
      </c>
    </row>
    <row r="4912" customFormat="false" ht="12.75" hidden="false" customHeight="false" outlineLevel="0" collapsed="false">
      <c r="A4912" s="142" t="s">
        <v>10026</v>
      </c>
      <c r="B4912" s="663" t="str">
        <f aca="false">C4912&amp;D4912&amp;E4912&amp;F4912&amp;G4912&amp;H4912</f>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4912" s="142" t="s">
        <v>9967</v>
      </c>
      <c r="D4912" s="142" t="s">
        <v>10020</v>
      </c>
      <c r="E4912" s="142" t="s">
        <v>9969</v>
      </c>
      <c r="F4912" s="142" t="s">
        <v>9991</v>
      </c>
      <c r="G4912" s="142" t="s">
        <v>9976</v>
      </c>
      <c r="H4912" s="142" t="s">
        <v>9972</v>
      </c>
      <c r="I4912" s="142" t="s">
        <v>130</v>
      </c>
      <c r="J4912" s="142" t="n">
        <v>988.82</v>
      </c>
    </row>
    <row r="4913" customFormat="false" ht="12.75" hidden="false" customHeight="false" outlineLevel="0" collapsed="false">
      <c r="A4913" s="142" t="s">
        <v>10027</v>
      </c>
      <c r="B4913" s="663" t="str">
        <f aca="false">C4913&amp;D4913&amp;E4913&amp;F4913&amp;G4913&amp;H4913</f>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4913" s="142" t="s">
        <v>9967</v>
      </c>
      <c r="D4913" s="142" t="s">
        <v>10020</v>
      </c>
      <c r="E4913" s="142" t="s">
        <v>9969</v>
      </c>
      <c r="F4913" s="142" t="s">
        <v>9991</v>
      </c>
      <c r="G4913" s="142" t="s">
        <v>9976</v>
      </c>
      <c r="H4913" s="142" t="s">
        <v>9972</v>
      </c>
      <c r="I4913" s="142" t="s">
        <v>130</v>
      </c>
      <c r="J4913" s="142" t="n">
        <v>983.63</v>
      </c>
    </row>
    <row r="4914" customFormat="false" ht="12.75" hidden="false" customHeight="false" outlineLevel="0" collapsed="false">
      <c r="A4914" s="142" t="s">
        <v>10028</v>
      </c>
      <c r="B4914" s="663" t="str">
        <f aca="false">C4914&amp;D4914&amp;E4914&amp;F4914&amp;G4914&amp;H4914</f>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4914" s="142" t="s">
        <v>9967</v>
      </c>
      <c r="D4914" s="142" t="s">
        <v>10020</v>
      </c>
      <c r="E4914" s="142" t="s">
        <v>9969</v>
      </c>
      <c r="F4914" s="142" t="s">
        <v>9994</v>
      </c>
      <c r="G4914" s="142" t="s">
        <v>9976</v>
      </c>
      <c r="H4914" s="142" t="s">
        <v>9972</v>
      </c>
      <c r="I4914" s="142" t="s">
        <v>130</v>
      </c>
      <c r="J4914" s="142" t="n">
        <v>1234.18</v>
      </c>
    </row>
    <row r="4915" customFormat="false" ht="12.75" hidden="false" customHeight="false" outlineLevel="0" collapsed="false">
      <c r="A4915" s="142" t="s">
        <v>10029</v>
      </c>
      <c r="B4915" s="663" t="str">
        <f aca="false">C4915&amp;D4915&amp;E4915&amp;F4915&amp;G4915&amp;H4915</f>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4915" s="142" t="s">
        <v>9967</v>
      </c>
      <c r="D4915" s="142" t="s">
        <v>10020</v>
      </c>
      <c r="E4915" s="142" t="s">
        <v>9969</v>
      </c>
      <c r="F4915" s="142" t="s">
        <v>9994</v>
      </c>
      <c r="G4915" s="142" t="s">
        <v>9976</v>
      </c>
      <c r="H4915" s="142" t="s">
        <v>9972</v>
      </c>
      <c r="I4915" s="142" t="s">
        <v>130</v>
      </c>
      <c r="J4915" s="142" t="n">
        <v>1227.59</v>
      </c>
    </row>
    <row r="4916" customFormat="false" ht="12.75" hidden="false" customHeight="false" outlineLevel="0" collapsed="false">
      <c r="A4916" s="142" t="s">
        <v>10030</v>
      </c>
      <c r="B4916" s="663" t="str">
        <f aca="false">C4916&amp;D4916&amp;E4916&amp;F4916&amp;G4916&amp;H4916</f>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4916" s="142" t="s">
        <v>9967</v>
      </c>
      <c r="D4916" s="142" t="s">
        <v>10020</v>
      </c>
      <c r="E4916" s="142" t="s">
        <v>9969</v>
      </c>
      <c r="F4916" s="142" t="s">
        <v>9997</v>
      </c>
      <c r="G4916" s="142" t="s">
        <v>9976</v>
      </c>
      <c r="H4916" s="142" t="s">
        <v>9972</v>
      </c>
      <c r="I4916" s="142" t="s">
        <v>130</v>
      </c>
      <c r="J4916" s="142" t="n">
        <v>1581.67</v>
      </c>
    </row>
    <row r="4917" customFormat="false" ht="12.75" hidden="false" customHeight="false" outlineLevel="0" collapsed="false">
      <c r="A4917" s="142" t="s">
        <v>10031</v>
      </c>
      <c r="B4917" s="663" t="str">
        <f aca="false">C4917&amp;D4917&amp;E4917&amp;F4917&amp;G4917&amp;H4917</f>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4917" s="142" t="s">
        <v>9967</v>
      </c>
      <c r="D4917" s="142" t="s">
        <v>10020</v>
      </c>
      <c r="E4917" s="142" t="s">
        <v>9969</v>
      </c>
      <c r="F4917" s="142" t="s">
        <v>9997</v>
      </c>
      <c r="G4917" s="142" t="s">
        <v>9976</v>
      </c>
      <c r="H4917" s="142" t="s">
        <v>9972</v>
      </c>
      <c r="I4917" s="142" t="s">
        <v>130</v>
      </c>
      <c r="J4917" s="142" t="n">
        <v>1574.99</v>
      </c>
    </row>
    <row r="4918" customFormat="false" ht="12.75" hidden="false" customHeight="false" outlineLevel="0" collapsed="false">
      <c r="A4918" s="142" t="s">
        <v>10032</v>
      </c>
      <c r="B4918" s="663" t="str">
        <f aca="false">C4918&amp;D4918&amp;E4918&amp;F4918&amp;G4918&amp;H4918</f>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4918" s="142" t="s">
        <v>9967</v>
      </c>
      <c r="D4918" s="142" t="s">
        <v>10020</v>
      </c>
      <c r="E4918" s="142" t="s">
        <v>9969</v>
      </c>
      <c r="F4918" s="142" t="s">
        <v>10000</v>
      </c>
      <c r="G4918" s="142" t="s">
        <v>9976</v>
      </c>
      <c r="H4918" s="142" t="s">
        <v>9972</v>
      </c>
      <c r="I4918" s="142" t="s">
        <v>130</v>
      </c>
      <c r="J4918" s="142" t="n">
        <v>2233.68</v>
      </c>
    </row>
    <row r="4919" customFormat="false" ht="12.75" hidden="false" customHeight="false" outlineLevel="0" collapsed="false">
      <c r="A4919" s="142" t="s">
        <v>10033</v>
      </c>
      <c r="B4919" s="663" t="str">
        <f aca="false">C4919&amp;D4919&amp;E4919&amp;F4919&amp;G4919&amp;H4919</f>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4919" s="142" t="s">
        <v>9967</v>
      </c>
      <c r="D4919" s="142" t="s">
        <v>10020</v>
      </c>
      <c r="E4919" s="142" t="s">
        <v>9969</v>
      </c>
      <c r="F4919" s="142" t="s">
        <v>10000</v>
      </c>
      <c r="G4919" s="142" t="s">
        <v>9976</v>
      </c>
      <c r="H4919" s="142" t="s">
        <v>9972</v>
      </c>
      <c r="I4919" s="142" t="s">
        <v>130</v>
      </c>
      <c r="J4919" s="142" t="n">
        <v>2225.89</v>
      </c>
    </row>
    <row r="4920" customFormat="false" ht="12.75" hidden="false" customHeight="false" outlineLevel="0" collapsed="false">
      <c r="A4920" s="142" t="s">
        <v>10034</v>
      </c>
      <c r="B4920" s="663" t="str">
        <f aca="false">C4920&amp;D4920&amp;E4920&amp;F4920&amp;G4920&amp;H4920</f>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4920" s="142" t="s">
        <v>9967</v>
      </c>
      <c r="D4920" s="142" t="s">
        <v>10020</v>
      </c>
      <c r="E4920" s="142" t="s">
        <v>9969</v>
      </c>
      <c r="F4920" s="142" t="s">
        <v>10003</v>
      </c>
      <c r="G4920" s="142" t="s">
        <v>9976</v>
      </c>
      <c r="H4920" s="142" t="s">
        <v>9972</v>
      </c>
      <c r="I4920" s="142" t="s">
        <v>130</v>
      </c>
      <c r="J4920" s="142" t="n">
        <v>2591.44</v>
      </c>
    </row>
    <row r="4921" customFormat="false" ht="12.75" hidden="false" customHeight="false" outlineLevel="0" collapsed="false">
      <c r="A4921" s="142" t="s">
        <v>10035</v>
      </c>
      <c r="B4921" s="663" t="str">
        <f aca="false">C4921&amp;D4921&amp;E4921&amp;F4921&amp;G4921&amp;H4921</f>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4921" s="142" t="s">
        <v>9967</v>
      </c>
      <c r="D4921" s="142" t="s">
        <v>10020</v>
      </c>
      <c r="E4921" s="142" t="s">
        <v>9969</v>
      </c>
      <c r="F4921" s="142" t="s">
        <v>10003</v>
      </c>
      <c r="G4921" s="142" t="s">
        <v>9976</v>
      </c>
      <c r="H4921" s="142" t="s">
        <v>9972</v>
      </c>
      <c r="I4921" s="142" t="s">
        <v>130</v>
      </c>
      <c r="J4921" s="142" t="n">
        <v>2582.54</v>
      </c>
    </row>
    <row r="4922" customFormat="false" ht="12.75" hidden="false" customHeight="false" outlineLevel="0" collapsed="false">
      <c r="A4922" s="142" t="s">
        <v>10036</v>
      </c>
      <c r="B4922" s="663" t="str">
        <f aca="false">C4922&amp;D4922&amp;E4922&amp;F4922&amp;G4922&amp;H4922</f>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4922" s="142" t="s">
        <v>9967</v>
      </c>
      <c r="D4922" s="142" t="s">
        <v>10020</v>
      </c>
      <c r="E4922" s="142" t="s">
        <v>9969</v>
      </c>
      <c r="F4922" s="142" t="s">
        <v>10006</v>
      </c>
      <c r="G4922" s="142" t="s">
        <v>9976</v>
      </c>
      <c r="H4922" s="142" t="s">
        <v>9972</v>
      </c>
      <c r="I4922" s="142" t="s">
        <v>130</v>
      </c>
      <c r="J4922" s="142" t="n">
        <v>2991.24</v>
      </c>
    </row>
    <row r="4923" customFormat="false" ht="12.75" hidden="false" customHeight="false" outlineLevel="0" collapsed="false">
      <c r="A4923" s="142" t="s">
        <v>10037</v>
      </c>
      <c r="B4923" s="663" t="str">
        <f aca="false">C4923&amp;D4923&amp;E4923&amp;F4923&amp;G4923&amp;H4923</f>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4923" s="142" t="s">
        <v>9967</v>
      </c>
      <c r="D4923" s="142" t="s">
        <v>10020</v>
      </c>
      <c r="E4923" s="142" t="s">
        <v>9969</v>
      </c>
      <c r="F4923" s="142" t="s">
        <v>10006</v>
      </c>
      <c r="G4923" s="142" t="s">
        <v>9976</v>
      </c>
      <c r="H4923" s="142" t="s">
        <v>9972</v>
      </c>
      <c r="I4923" s="142" t="s">
        <v>130</v>
      </c>
      <c r="J4923" s="142" t="n">
        <v>2981.23</v>
      </c>
    </row>
    <row r="4924" customFormat="false" ht="12.75" hidden="false" customHeight="false" outlineLevel="0" collapsed="false">
      <c r="A4924" s="142" t="s">
        <v>10038</v>
      </c>
      <c r="B4924" s="663" t="str">
        <f aca="false">C4924&amp;D4924&amp;E4924&amp;F4924&amp;G4924&amp;H4924</f>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4924" s="142" t="s">
        <v>9967</v>
      </c>
      <c r="D4924" s="142" t="s">
        <v>10020</v>
      </c>
      <c r="E4924" s="142" t="s">
        <v>9969</v>
      </c>
      <c r="F4924" s="142" t="s">
        <v>10009</v>
      </c>
      <c r="G4924" s="142" t="s">
        <v>10010</v>
      </c>
      <c r="H4924" s="142" t="s">
        <v>10011</v>
      </c>
      <c r="I4924" s="142" t="s">
        <v>130</v>
      </c>
      <c r="J4924" s="142" t="n">
        <v>3510.81</v>
      </c>
    </row>
    <row r="4925" customFormat="false" ht="12.75" hidden="false" customHeight="false" outlineLevel="0" collapsed="false">
      <c r="A4925" s="142" t="s">
        <v>10039</v>
      </c>
      <c r="B4925" s="663" t="str">
        <f aca="false">C4925&amp;D4925&amp;E4925&amp;F4925&amp;G4925&amp;H4925</f>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4925" s="142" t="s">
        <v>9967</v>
      </c>
      <c r="D4925" s="142" t="s">
        <v>10020</v>
      </c>
      <c r="E4925" s="142" t="s">
        <v>9969</v>
      </c>
      <c r="F4925" s="142" t="s">
        <v>10009</v>
      </c>
      <c r="G4925" s="142" t="s">
        <v>10010</v>
      </c>
      <c r="H4925" s="142" t="s">
        <v>10011</v>
      </c>
      <c r="I4925" s="142" t="s">
        <v>130</v>
      </c>
      <c r="J4925" s="142" t="n">
        <v>3499.69</v>
      </c>
    </row>
    <row r="4926" customFormat="false" ht="12.75" hidden="false" customHeight="false" outlineLevel="0" collapsed="false">
      <c r="A4926" s="142" t="s">
        <v>10040</v>
      </c>
      <c r="B4926" s="663" t="str">
        <f aca="false">C4926&amp;D4926&amp;E4926&amp;F4926&amp;G4926&amp;H4926</f>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4926" s="142" t="s">
        <v>9967</v>
      </c>
      <c r="D4926" s="142" t="s">
        <v>10041</v>
      </c>
      <c r="E4926" s="142" t="s">
        <v>9969</v>
      </c>
      <c r="F4926" s="142" t="s">
        <v>10014</v>
      </c>
      <c r="G4926" s="142" t="s">
        <v>10010</v>
      </c>
      <c r="H4926" s="142" t="s">
        <v>10011</v>
      </c>
      <c r="I4926" s="142" t="s">
        <v>130</v>
      </c>
      <c r="J4926" s="142" t="n">
        <v>4658.79</v>
      </c>
    </row>
    <row r="4927" customFormat="false" ht="12.75" hidden="false" customHeight="false" outlineLevel="0" collapsed="false">
      <c r="A4927" s="142" t="s">
        <v>10042</v>
      </c>
      <c r="B4927" s="663" t="str">
        <f aca="false">C4927&amp;D4927&amp;E4927&amp;F4927&amp;G4927&amp;H4927</f>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4927" s="142" t="s">
        <v>9967</v>
      </c>
      <c r="D4927" s="142" t="s">
        <v>10041</v>
      </c>
      <c r="E4927" s="142" t="s">
        <v>9969</v>
      </c>
      <c r="F4927" s="142" t="s">
        <v>10014</v>
      </c>
      <c r="G4927" s="142" t="s">
        <v>10010</v>
      </c>
      <c r="H4927" s="142" t="s">
        <v>10011</v>
      </c>
      <c r="I4927" s="142" t="s">
        <v>130</v>
      </c>
      <c r="J4927" s="142" t="n">
        <v>4645.44</v>
      </c>
    </row>
    <row r="4928" customFormat="false" ht="12.75" hidden="false" customHeight="false" outlineLevel="0" collapsed="false">
      <c r="A4928" s="142" t="s">
        <v>10043</v>
      </c>
      <c r="B4928" s="663" t="str">
        <f aca="false">C4928&amp;D4928&amp;E4928&amp;F4928&amp;G4928&amp;H4928</f>
        <v>TUBO DE QUEDA EM PVC,COM DIAMETRO DE 100MM E DESNIVEL DE ATE 1,00M,PARA POCOS DE VISITA DE ESGOTO SANITARIO,CONFORME PADRAO CEDAE.FORNECIMENTO E ASSENTAMENTO</v>
      </c>
      <c r="C4928" s="142" t="s">
        <v>10044</v>
      </c>
      <c r="D4928" s="142" t="s">
        <v>10045</v>
      </c>
      <c r="E4928" s="142" t="s">
        <v>10046</v>
      </c>
      <c r="I4928" s="142" t="s">
        <v>9</v>
      </c>
      <c r="J4928" s="142" t="n">
        <v>243.49</v>
      </c>
    </row>
    <row r="4929" customFormat="false" ht="12.75" hidden="false" customHeight="false" outlineLevel="0" collapsed="false">
      <c r="A4929" s="142" t="s">
        <v>10047</v>
      </c>
      <c r="B4929" s="663" t="str">
        <f aca="false">C4929&amp;D4929&amp;E4929&amp;F4929&amp;G4929&amp;H4929</f>
        <v>TUBO DE QUEDA EM PVC,COM DIAMETRO DE 100MM E DESNIVEL DE ATE 1,00M,PARA POCOS DE VISITA DE ESGOTO SANITARIO,CONFORME PADRAO CEDAE.FORNECIMENTO E ASSENTAMENTO</v>
      </c>
      <c r="C4929" s="142" t="s">
        <v>10044</v>
      </c>
      <c r="D4929" s="142" t="s">
        <v>10045</v>
      </c>
      <c r="E4929" s="142" t="s">
        <v>10046</v>
      </c>
      <c r="I4929" s="142" t="s">
        <v>9</v>
      </c>
      <c r="J4929" s="142" t="n">
        <v>228.15</v>
      </c>
    </row>
    <row r="4930" customFormat="false" ht="12.75" hidden="false" customHeight="false" outlineLevel="0" collapsed="false">
      <c r="A4930" s="142" t="s">
        <v>10048</v>
      </c>
      <c r="B4930" s="663" t="str">
        <f aca="false">C4930&amp;D4930&amp;E4930&amp;F4930&amp;G4930&amp;H4930</f>
        <v>ADICIONAL PARA DESNIVEL EXCEDENTE DE 1,00M,PARA TUBO DE QUEDA EM PVC,COM DIAMETRO DE 100MM,PARA POCOS DE VISITA DE ESGOTO SANITARIO,CONFORME PADRAO CEDAE</v>
      </c>
      <c r="C4930" s="142" t="s">
        <v>9776</v>
      </c>
      <c r="D4930" s="142" t="s">
        <v>10049</v>
      </c>
      <c r="E4930" s="142" t="s">
        <v>10050</v>
      </c>
      <c r="I4930" s="142" t="s">
        <v>130</v>
      </c>
      <c r="J4930" s="142" t="n">
        <v>113.48</v>
      </c>
    </row>
    <row r="4931" customFormat="false" ht="12.75" hidden="false" customHeight="false" outlineLevel="0" collapsed="false">
      <c r="A4931" s="142" t="s">
        <v>10051</v>
      </c>
      <c r="B4931" s="663" t="str">
        <f aca="false">C4931&amp;D4931&amp;E4931&amp;F4931&amp;G4931&amp;H4931</f>
        <v>ADICIONAL PARA DESNIVEL EXCEDENTE DE 1,00M,PARA TUBO DE QUEDA EM PVC,COM DIAMETRO DE 100MM,PARA POCOS DE VISITA DE ESGOTO SANITARIO,CONFORME PADRAO CEDAE</v>
      </c>
      <c r="C4931" s="142" t="s">
        <v>9776</v>
      </c>
      <c r="D4931" s="142" t="s">
        <v>10049</v>
      </c>
      <c r="E4931" s="142" t="s">
        <v>10050</v>
      </c>
      <c r="I4931" s="142" t="s">
        <v>130</v>
      </c>
      <c r="J4931" s="142" t="n">
        <v>106.39</v>
      </c>
    </row>
    <row r="4932" customFormat="false" ht="12.75" hidden="false" customHeight="false" outlineLevel="0" collapsed="false">
      <c r="A4932" s="142" t="s">
        <v>10052</v>
      </c>
      <c r="B4932" s="663" t="str">
        <f aca="false">C4932&amp;D4932&amp;E4932&amp;F4932&amp;G4932&amp;H4932</f>
        <v>TUBO DE QUEDA EM PVC,COM DIAMETRO DE 150MM E DESNIVEL DE ATE 1,00MM,PARA POCOS DE VISITA DE ESGOTO SANITARIO,CONFORME PADRAO CEDAE.FORNECIMENTO E ASSENTAMENTO</v>
      </c>
      <c r="C4932" s="142" t="s">
        <v>10053</v>
      </c>
      <c r="D4932" s="142" t="s">
        <v>10054</v>
      </c>
      <c r="E4932" s="142" t="s">
        <v>10055</v>
      </c>
      <c r="I4932" s="142" t="s">
        <v>9</v>
      </c>
      <c r="J4932" s="142" t="n">
        <v>506.3</v>
      </c>
    </row>
    <row r="4933" customFormat="false" ht="12.75" hidden="false" customHeight="false" outlineLevel="0" collapsed="false">
      <c r="A4933" s="142" t="s">
        <v>10056</v>
      </c>
      <c r="B4933" s="663" t="str">
        <f aca="false">C4933&amp;D4933&amp;E4933&amp;F4933&amp;G4933&amp;H4933</f>
        <v>TUBO DE QUEDA EM PVC,COM DIAMETRO DE 150MM E DESNIVEL DE ATE 1,00MM,PARA POCOS DE VISITA DE ESGOTO SANITARIO,CONFORME PADRAO CEDAE.FORNECIMENTO E ASSENTAMENTO</v>
      </c>
      <c r="C4933" s="142" t="s">
        <v>10053</v>
      </c>
      <c r="D4933" s="142" t="s">
        <v>10054</v>
      </c>
      <c r="E4933" s="142" t="s">
        <v>10055</v>
      </c>
      <c r="I4933" s="142" t="s">
        <v>9</v>
      </c>
      <c r="J4933" s="142" t="n">
        <v>487.47</v>
      </c>
    </row>
    <row r="4934" customFormat="false" ht="12.75" hidden="false" customHeight="false" outlineLevel="0" collapsed="false">
      <c r="A4934" s="142" t="s">
        <v>10057</v>
      </c>
      <c r="B4934" s="663" t="str">
        <f aca="false">C4934&amp;D4934&amp;E4934&amp;F4934&amp;G4934&amp;H4934</f>
        <v>ADICIONAL PARA DESNIVEL EXCEDENTE DE 1,00M,PARA TUBO DE QUEDA EM PVC,COM DIAMETRO DE 150MM,PARA POCOS DE VISITA DE ESGOTO SANITARIO,CONFORME PADRAO CEDAE</v>
      </c>
      <c r="C4934" s="142" t="s">
        <v>9776</v>
      </c>
      <c r="D4934" s="142" t="s">
        <v>10058</v>
      </c>
      <c r="E4934" s="142" t="s">
        <v>10050</v>
      </c>
      <c r="I4934" s="142" t="s">
        <v>130</v>
      </c>
      <c r="J4934" s="142" t="n">
        <v>158.07</v>
      </c>
    </row>
    <row r="4935" customFormat="false" ht="12.75" hidden="false" customHeight="false" outlineLevel="0" collapsed="false">
      <c r="A4935" s="142" t="s">
        <v>10059</v>
      </c>
      <c r="B4935" s="663" t="str">
        <f aca="false">C4935&amp;D4935&amp;E4935&amp;F4935&amp;G4935&amp;H4935</f>
        <v>ADICIONAL PARA DESNIVEL EXCEDENTE DE 1,00M,PARA TUBO DE QUEDA EM PVC,COM DIAMETRO DE 150MM,PARA POCOS DE VISITA DE ESGOTO SANITARIO,CONFORME PADRAO CEDAE</v>
      </c>
      <c r="C4935" s="142" t="s">
        <v>9776</v>
      </c>
      <c r="D4935" s="142" t="s">
        <v>10058</v>
      </c>
      <c r="E4935" s="142" t="s">
        <v>10050</v>
      </c>
      <c r="I4935" s="142" t="s">
        <v>130</v>
      </c>
      <c r="J4935" s="142" t="n">
        <v>149.52</v>
      </c>
    </row>
    <row r="4936" customFormat="false" ht="12.75" hidden="false" customHeight="false" outlineLevel="0" collapsed="false">
      <c r="A4936" s="142" t="s">
        <v>10060</v>
      </c>
      <c r="B4936" s="663" t="str">
        <f aca="false">C4936&amp;D4936&amp;E4936&amp;F4936&amp;G4936&amp;H4936</f>
        <v>TUBO DE QUEDA EM PVC,COM DIAMETRO DE 200MM E DESNIVEL DE ATE 1,00M, PARA POCOS DE VISITA DE ESGOTO SANITARIO,CONFORME PADRAO CEDAE.FORNECIMENTO E ASSENTAMENTO</v>
      </c>
      <c r="C4936" s="142" t="s">
        <v>10061</v>
      </c>
      <c r="D4936" s="142" t="s">
        <v>10062</v>
      </c>
      <c r="E4936" s="142" t="s">
        <v>10055</v>
      </c>
      <c r="I4936" s="142" t="s">
        <v>9</v>
      </c>
      <c r="J4936" s="142" t="n">
        <v>998.09</v>
      </c>
    </row>
    <row r="4937" customFormat="false" ht="12.75" hidden="false" customHeight="false" outlineLevel="0" collapsed="false">
      <c r="A4937" s="142" t="s">
        <v>10063</v>
      </c>
      <c r="B4937" s="663" t="str">
        <f aca="false">C4937&amp;D4937&amp;E4937&amp;F4937&amp;G4937&amp;H4937</f>
        <v>TUBO DE QUEDA EM PVC,COM DIAMETRO DE 200MM E DESNIVEL DE ATE 1,00M, PARA POCOS DE VISITA DE ESGOTO SANITARIO,CONFORME PADRAO CEDAE.FORNECIMENTO E ASSENTAMENTO</v>
      </c>
      <c r="C4937" s="142" t="s">
        <v>10061</v>
      </c>
      <c r="D4937" s="142" t="s">
        <v>10062</v>
      </c>
      <c r="E4937" s="142" t="s">
        <v>10055</v>
      </c>
      <c r="I4937" s="142" t="s">
        <v>9</v>
      </c>
      <c r="J4937" s="142" t="n">
        <v>975.76</v>
      </c>
    </row>
    <row r="4938" customFormat="false" ht="12.75" hidden="false" customHeight="false" outlineLevel="0" collapsed="false">
      <c r="A4938" s="142" t="s">
        <v>10064</v>
      </c>
      <c r="B4938" s="663" t="str">
        <f aca="false">C4938&amp;D4938&amp;E4938&amp;F4938&amp;G4938&amp;H4938</f>
        <v>ADICIONAL PARA DESNIVEL EXCEDENTE DE 1,00M,PARA TUBO DE QUEDA EM PVC,COM DIAMETRO DE 200MM,PARA POCOS DE VISITA DE ESGOTO SANITARIO,CONFORME PADRAO CEDAE</v>
      </c>
      <c r="C4938" s="142" t="s">
        <v>9776</v>
      </c>
      <c r="D4938" s="142" t="s">
        <v>10065</v>
      </c>
      <c r="E4938" s="142" t="s">
        <v>10050</v>
      </c>
      <c r="I4938" s="142" t="s">
        <v>130</v>
      </c>
      <c r="J4938" s="142" t="n">
        <v>204.13</v>
      </c>
    </row>
    <row r="4939" customFormat="false" ht="12.75" hidden="false" customHeight="false" outlineLevel="0" collapsed="false">
      <c r="A4939" s="142" t="s">
        <v>10066</v>
      </c>
      <c r="B4939" s="663" t="str">
        <f aca="false">C4939&amp;D4939&amp;E4939&amp;F4939&amp;G4939&amp;H4939</f>
        <v>ADICIONAL PARA DESNIVEL EXCEDENTE DE 1,00M,PARA TUBO DE QUEDA EM PVC,COM DIAMETRO DE 200MM,PARA POCOS DE VISITA DE ESGOTO SANITARIO,CONFORME PADRAO CEDAE</v>
      </c>
      <c r="C4939" s="142" t="s">
        <v>9776</v>
      </c>
      <c r="D4939" s="142" t="s">
        <v>10065</v>
      </c>
      <c r="E4939" s="142" t="s">
        <v>10050</v>
      </c>
      <c r="I4939" s="142" t="s">
        <v>130</v>
      </c>
      <c r="J4939" s="142" t="n">
        <v>194.14</v>
      </c>
    </row>
    <row r="4940" customFormat="false" ht="12.75" hidden="false" customHeight="false" outlineLevel="0" collapsed="false">
      <c r="A4940" s="142" t="s">
        <v>10067</v>
      </c>
      <c r="B4940" s="663" t="str">
        <f aca="false">C4940&amp;D4940&amp;E4940&amp;F4940&amp;G4940&amp;H4940</f>
        <v>TUBO DE QUEDA EM PVC,COM DIAMETRO DE 250MM E DESNIVEL DE ATE 1,00M,PARA POCOS DE VISITA DE ESGOTO SANITARIO,CONFORME PADRAO CEDAE.FORNECIMENTO E ASSENTAMENTO</v>
      </c>
      <c r="C4940" s="142" t="s">
        <v>10068</v>
      </c>
      <c r="D4940" s="142" t="s">
        <v>10045</v>
      </c>
      <c r="E4940" s="142" t="s">
        <v>10046</v>
      </c>
      <c r="I4940" s="142" t="s">
        <v>9</v>
      </c>
      <c r="J4940" s="142" t="n">
        <v>1581.8</v>
      </c>
    </row>
    <row r="4941" customFormat="false" ht="12.75" hidden="false" customHeight="false" outlineLevel="0" collapsed="false">
      <c r="A4941" s="142" t="s">
        <v>10069</v>
      </c>
      <c r="B4941" s="663" t="str">
        <f aca="false">C4941&amp;D4941&amp;E4941&amp;F4941&amp;G4941&amp;H4941</f>
        <v>TUBO DE QUEDA EM PVC,COM DIAMETRO DE 250MM E DESNIVEL DE ATE 1,00M,PARA POCOS DE VISITA DE ESGOTO SANITARIO,CONFORME PADRAO CEDAE.FORNECIMENTO E ASSENTAMENTO</v>
      </c>
      <c r="C4941" s="142" t="s">
        <v>10068</v>
      </c>
      <c r="D4941" s="142" t="s">
        <v>10045</v>
      </c>
      <c r="E4941" s="142" t="s">
        <v>10046</v>
      </c>
      <c r="I4941" s="142" t="s">
        <v>9</v>
      </c>
      <c r="J4941" s="142" t="n">
        <v>1568.92</v>
      </c>
    </row>
    <row r="4942" customFormat="false" ht="12.75" hidden="false" customHeight="false" outlineLevel="0" collapsed="false">
      <c r="A4942" s="142" t="s">
        <v>10070</v>
      </c>
      <c r="B4942" s="663" t="str">
        <f aca="false">C4942&amp;D4942&amp;E4942&amp;F4942&amp;G4942&amp;H4942</f>
        <v>ADICIONAL PARA DESNIVEL EXCEDENTE DE 1,00MM,PARA TUBO DE QUEDA EM PVC,COM DIAMETRO DE 250MM,PARA POCOS DE VISITA DE ESGOTO SANITARIO,CONFORME PADRAO CEDAE</v>
      </c>
      <c r="C4942" s="142" t="s">
        <v>10071</v>
      </c>
      <c r="D4942" s="142" t="s">
        <v>10072</v>
      </c>
      <c r="E4942" s="142" t="s">
        <v>10073</v>
      </c>
      <c r="I4942" s="142" t="s">
        <v>130</v>
      </c>
      <c r="J4942" s="142" t="n">
        <v>311.16</v>
      </c>
    </row>
    <row r="4943" customFormat="false" ht="12.75" hidden="false" customHeight="false" outlineLevel="0" collapsed="false">
      <c r="A4943" s="142" t="s">
        <v>10074</v>
      </c>
      <c r="B4943" s="663" t="str">
        <f aca="false">C4943&amp;D4943&amp;E4943&amp;F4943&amp;G4943&amp;H4943</f>
        <v>ADICIONAL PARA DESNIVEL EXCEDENTE DE 1,00MM,PARA TUBO DE QUEDA EM PVC,COM DIAMETRO DE 250MM,PARA POCOS DE VISITA DE ESGOTO SANITARIO,CONFORME PADRAO CEDAE</v>
      </c>
      <c r="C4943" s="142" t="s">
        <v>10071</v>
      </c>
      <c r="D4943" s="142" t="s">
        <v>10072</v>
      </c>
      <c r="E4943" s="142" t="s">
        <v>10073</v>
      </c>
      <c r="I4943" s="142" t="s">
        <v>130</v>
      </c>
      <c r="J4943" s="142" t="n">
        <v>299.73</v>
      </c>
    </row>
    <row r="4944" customFormat="false" ht="12.75" hidden="false" customHeight="false" outlineLevel="0" collapsed="false">
      <c r="A4944" s="142" t="s">
        <v>10075</v>
      </c>
      <c r="B4944" s="663" t="str">
        <f aca="false">C4944&amp;D4944&amp;E4944&amp;F4944&amp;G4944&amp;H4944</f>
        <v>TUBO DE QUEDA EM PVC,COM DIAMETRO DE 300MM E DESNIVEL DE ATE 1,00MM,PARA POCOS DE VISITA DE ESGOTO SANITARIO,CONFORME PADRAO CEDAE. FORNECIMENTO E ASSENTAMENTO</v>
      </c>
      <c r="C4944" s="142" t="s">
        <v>10076</v>
      </c>
      <c r="D4944" s="142" t="s">
        <v>10054</v>
      </c>
      <c r="E4944" s="142" t="s">
        <v>10077</v>
      </c>
      <c r="I4944" s="142" t="s">
        <v>9</v>
      </c>
      <c r="J4944" s="142" t="n">
        <v>3553.23</v>
      </c>
    </row>
    <row r="4945" customFormat="false" ht="12.75" hidden="false" customHeight="false" outlineLevel="0" collapsed="false">
      <c r="A4945" s="142" t="s">
        <v>10078</v>
      </c>
      <c r="B4945" s="663" t="str">
        <f aca="false">C4945&amp;D4945&amp;E4945&amp;F4945&amp;G4945&amp;H4945</f>
        <v>TUBO DE QUEDA EM PVC,COM DIAMETRO DE 300MM E DESNIVEL DE ATE 1,00MM,PARA POCOS DE VISITA DE ESGOTO SANITARIO,CONFORME PADRAO CEDAE. FORNECIMENTO E ASSENTAMENTO</v>
      </c>
      <c r="C4945" s="142" t="s">
        <v>10076</v>
      </c>
      <c r="D4945" s="142" t="s">
        <v>10054</v>
      </c>
      <c r="E4945" s="142" t="s">
        <v>10077</v>
      </c>
      <c r="I4945" s="142" t="s">
        <v>9</v>
      </c>
      <c r="J4945" s="142" t="n">
        <v>3538.39</v>
      </c>
    </row>
    <row r="4946" customFormat="false" ht="12.75" hidden="false" customHeight="false" outlineLevel="0" collapsed="false">
      <c r="A4946" s="142" t="s">
        <v>10079</v>
      </c>
      <c r="B4946" s="663" t="str">
        <f aca="false">C4946&amp;D4946&amp;E4946&amp;F4946&amp;G4946&amp;H4946</f>
        <v>ADICIONAL PARA DESNIVEL EXCEDENTE DE 1,00M,PARA TUBO DE QUEDA EM PVC,COM DIAMETRO DE 300MM,PARA POCOS DE VISITA DE ESGOTO SANITARIO,CONFORME PADRAO CEDAE</v>
      </c>
      <c r="C4946" s="142" t="s">
        <v>9776</v>
      </c>
      <c r="D4946" s="142" t="s">
        <v>10080</v>
      </c>
      <c r="E4946" s="142" t="s">
        <v>10050</v>
      </c>
      <c r="I4946" s="142" t="s">
        <v>130</v>
      </c>
      <c r="J4946" s="142" t="n">
        <v>441.95</v>
      </c>
    </row>
    <row r="4947" customFormat="false" ht="12.75" hidden="false" customHeight="false" outlineLevel="0" collapsed="false">
      <c r="A4947" s="142" t="s">
        <v>10081</v>
      </c>
      <c r="B4947" s="663" t="str">
        <f aca="false">C4947&amp;D4947&amp;E4947&amp;F4947&amp;G4947&amp;H4947</f>
        <v>ADICIONAL PARA DESNIVEL EXCEDENTE DE 1,00M,PARA TUBO DE QUEDA EM PVC,COM DIAMETRO DE 300MM,PARA POCOS DE VISITA DE ESGOTO SANITARIO,CONFORME PADRAO CEDAE</v>
      </c>
      <c r="C4947" s="142" t="s">
        <v>9776</v>
      </c>
      <c r="D4947" s="142" t="s">
        <v>10080</v>
      </c>
      <c r="E4947" s="142" t="s">
        <v>10050</v>
      </c>
      <c r="I4947" s="142" t="s">
        <v>130</v>
      </c>
      <c r="J4947" s="142" t="n">
        <v>428.76</v>
      </c>
    </row>
    <row r="4948" customFormat="false" ht="12.75" hidden="false" customHeight="false" outlineLevel="0" collapsed="false">
      <c r="A4948" s="142" t="s">
        <v>10082</v>
      </c>
      <c r="B4948" s="663" t="str">
        <f aca="false">C4948&amp;D4948&amp;E4948&amp;F4948&amp;G4948&amp;H4948</f>
        <v>ASSENTAMENTO SEM FORNECIMENTO,DE TUBOS ATE 1,00M DE COMPRIMENTO OU CONEXOES DE FºFº OU ACO,COM FLANGES CLASSE PN-10,INCLUSIVE O FORNECIMENTO DOS MATERIAIS PARA JUNTAS (ARRUELAS DEBORRACHA E PARAFUSOS COM PORCAS),CUSTO POR JUNTA,COM DIAMETRO DE 50MM</v>
      </c>
      <c r="C4948" s="142" t="s">
        <v>10083</v>
      </c>
      <c r="D4948" s="142" t="s">
        <v>10084</v>
      </c>
      <c r="E4948" s="142" t="s">
        <v>10085</v>
      </c>
      <c r="F4948" s="142" t="s">
        <v>10086</v>
      </c>
      <c r="G4948" s="142" t="s">
        <v>10087</v>
      </c>
      <c r="I4948" s="142" t="s">
        <v>9</v>
      </c>
      <c r="J4948" s="142" t="n">
        <v>32.42</v>
      </c>
    </row>
    <row r="4949" customFormat="false" ht="12.75" hidden="false" customHeight="false" outlineLevel="0" collapsed="false">
      <c r="A4949" s="142" t="s">
        <v>10088</v>
      </c>
      <c r="B4949" s="663" t="str">
        <f aca="false">C4949&amp;D4949&amp;E4949&amp;F4949&amp;G4949&amp;H4949</f>
        <v>ASSENTAMENTO SEM FORNECIMENTO,DE TUBOS ATE 1,00M DE COMPRIMENTO OU CONEXOES DE FºFº OU ACO,COM FLANGES CLASSE PN-10,INCLUSIVE O FORNECIMENTO DOS MATERIAIS PARA JUNTAS (ARRUELAS DEBORRACHA E PARAFUSOS COM PORCAS),CUSTO POR JUNTA,COM DIAMETRO DE 50MM</v>
      </c>
      <c r="C4949" s="142" t="s">
        <v>10083</v>
      </c>
      <c r="D4949" s="142" t="s">
        <v>10084</v>
      </c>
      <c r="E4949" s="142" t="s">
        <v>10085</v>
      </c>
      <c r="F4949" s="142" t="s">
        <v>10086</v>
      </c>
      <c r="G4949" s="142" t="s">
        <v>10087</v>
      </c>
      <c r="I4949" s="142" t="s">
        <v>9</v>
      </c>
      <c r="J4949" s="142" t="n">
        <v>30.45</v>
      </c>
    </row>
    <row r="4950" customFormat="false" ht="12.75" hidden="false" customHeight="false" outlineLevel="0" collapsed="false">
      <c r="A4950" s="142" t="s">
        <v>10089</v>
      </c>
      <c r="B4950" s="663" t="str">
        <f aca="false">C4950&amp;D4950&amp;E4950&amp;F4950&amp;G4950&amp;H4950</f>
        <v>ASSENTAMENTO SEM FORNECIMENTO DE TUBOS ATE 1,00M DE COMPRIMENTO OU CONEXOES DE FºFº OU ACO,COM FLANGES CLASSE PN-10,INCLUSIVE O FORNECIMENTO DOS MATERIAIS PARA JUNTAS(ARRUELAS DE BORRACHA E PARAFUSOS COM PORCAS),CUSTO POR JUNTA,COM DIAMETRO DE 75MM</v>
      </c>
      <c r="C4950" s="142" t="s">
        <v>10090</v>
      </c>
      <c r="D4950" s="142" t="s">
        <v>10084</v>
      </c>
      <c r="E4950" s="142" t="s">
        <v>10091</v>
      </c>
      <c r="F4950" s="142" t="s">
        <v>10092</v>
      </c>
      <c r="G4950" s="142" t="s">
        <v>10093</v>
      </c>
      <c r="I4950" s="142" t="s">
        <v>9</v>
      </c>
      <c r="J4950" s="142" t="n">
        <v>33.19</v>
      </c>
    </row>
    <row r="4951" customFormat="false" ht="12.75" hidden="false" customHeight="false" outlineLevel="0" collapsed="false">
      <c r="A4951" s="142" t="s">
        <v>10094</v>
      </c>
      <c r="B4951" s="663" t="str">
        <f aca="false">C4951&amp;D4951&amp;E4951&amp;F4951&amp;G4951&amp;H4951</f>
        <v>ASSENTAMENTO SEM FORNECIMENTO DE TUBOS ATE 1,00M DE COMPRIMENTO OU CONEXOES DE FºFº OU ACO,COM FLANGES CLASSE PN-10,INCLUSIVE O FORNECIMENTO DOS MATERIAIS PARA JUNTAS(ARRUELAS DE BORRACHA E PARAFUSOS COM PORCAS),CUSTO POR JUNTA,COM DIAMETRO DE 75MM</v>
      </c>
      <c r="C4951" s="142" t="s">
        <v>10090</v>
      </c>
      <c r="D4951" s="142" t="s">
        <v>10084</v>
      </c>
      <c r="E4951" s="142" t="s">
        <v>10091</v>
      </c>
      <c r="F4951" s="142" t="s">
        <v>10092</v>
      </c>
      <c r="G4951" s="142" t="s">
        <v>10093</v>
      </c>
      <c r="I4951" s="142" t="s">
        <v>9</v>
      </c>
      <c r="J4951" s="142" t="n">
        <v>31.19</v>
      </c>
    </row>
    <row r="4952" customFormat="false" ht="12.75" hidden="false" customHeight="false" outlineLevel="0" collapsed="false">
      <c r="A4952" s="142" t="s">
        <v>10095</v>
      </c>
      <c r="B4952" s="663" t="str">
        <f aca="false">C4952&amp;D4952&amp;E4952&amp;F4952&amp;G4952&amp;H4952</f>
        <v>ASSENTAMENTO SEM FORNECIMENTO,DE TUBOS ATE 1,00M DE COMPRIMENTO OU CONEXOES DE FºFº OU ACO,COM FLANGES CLASSE PN-10,INCLUSIVE O FORNECIMENTO DOS MATERIAIS PARA JUNTAS(ARRUELAS DE BARRACHA E PARAFUSOS COM PORCAS),CUSTO POR JUNTA,COM DIAMETRO DE 100MM</v>
      </c>
      <c r="C4952" s="142" t="s">
        <v>10083</v>
      </c>
      <c r="D4952" s="142" t="s">
        <v>10084</v>
      </c>
      <c r="E4952" s="142" t="s">
        <v>10091</v>
      </c>
      <c r="F4952" s="142" t="s">
        <v>10096</v>
      </c>
      <c r="G4952" s="142" t="s">
        <v>10097</v>
      </c>
      <c r="I4952" s="142" t="s">
        <v>9</v>
      </c>
      <c r="J4952" s="142" t="n">
        <v>64.75</v>
      </c>
    </row>
    <row r="4953" customFormat="false" ht="12.75" hidden="false" customHeight="false" outlineLevel="0" collapsed="false">
      <c r="A4953" s="142" t="s">
        <v>10098</v>
      </c>
      <c r="B4953" s="663" t="str">
        <f aca="false">C4953&amp;D4953&amp;E4953&amp;F4953&amp;G4953&amp;H4953</f>
        <v>ASSENTAMENTO SEM FORNECIMENTO,DE TUBOS ATE 1,00M DE COMPRIMENTO OU CONEXOES DE FºFº OU ACO,COM FLANGES CLASSE PN-10,INCLUSIVE O FORNECIMENTO DOS MATERIAIS PARA JUNTAS(ARRUELAS DE BARRACHA E PARAFUSOS COM PORCAS),CUSTO POR JUNTA,COM DIAMETRO DE 100MM</v>
      </c>
      <c r="C4953" s="142" t="s">
        <v>10083</v>
      </c>
      <c r="D4953" s="142" t="s">
        <v>10084</v>
      </c>
      <c r="E4953" s="142" t="s">
        <v>10091</v>
      </c>
      <c r="F4953" s="142" t="s">
        <v>10096</v>
      </c>
      <c r="G4953" s="142" t="s">
        <v>10097</v>
      </c>
      <c r="I4953" s="142" t="s">
        <v>9</v>
      </c>
      <c r="J4953" s="142" t="n">
        <v>62.03</v>
      </c>
    </row>
    <row r="4954" customFormat="false" ht="12.75" hidden="false" customHeight="false" outlineLevel="0" collapsed="false">
      <c r="A4954" s="142" t="s">
        <v>10099</v>
      </c>
      <c r="B4954" s="663" t="str">
        <f aca="false">C4954&amp;D4954&amp;E4954&amp;F4954&amp;G4954&amp;H4954</f>
        <v>ASSENTAMENTO SEM FORNECIMENTO,DE TUBOS ATE 1,00M DE COMPRIMENTO OU CONEXOES DE FºFº OU ACO,COM FLANGES CLASSE PN-10,INCLUSIVE O FORNECIMENTO DOS MATERIAIS PARA JUNTAS(ARRUELAS DE BORRACHA E PARAFUSOS COM PORCAS),CUSTO POR JUNTA,COM DIAMETRO DE 150MM</v>
      </c>
      <c r="C4954" s="142" t="s">
        <v>10083</v>
      </c>
      <c r="D4954" s="142" t="s">
        <v>10084</v>
      </c>
      <c r="E4954" s="142" t="s">
        <v>10091</v>
      </c>
      <c r="F4954" s="142" t="s">
        <v>10092</v>
      </c>
      <c r="G4954" s="142" t="s">
        <v>10100</v>
      </c>
      <c r="I4954" s="142" t="s">
        <v>9</v>
      </c>
      <c r="J4954" s="142" t="n">
        <v>71.93</v>
      </c>
    </row>
    <row r="4955" customFormat="false" ht="12.75" hidden="false" customHeight="false" outlineLevel="0" collapsed="false">
      <c r="A4955" s="142" t="s">
        <v>10101</v>
      </c>
      <c r="B4955" s="663" t="str">
        <f aca="false">C4955&amp;D4955&amp;E4955&amp;F4955&amp;G4955&amp;H4955</f>
        <v>ASSENTAMENTO SEM FORNECIMENTO,DE TUBOS ATE 1,00M DE COMPRIMENTO OU CONEXOES DE FºFº OU ACO,COM FLANGES CLASSE PN-10,INCLUSIVE O FORNECIMENTO DOS MATERIAIS PARA JUNTAS(ARRUELAS DE BORRACHA E PARAFUSOS COM PORCAS),CUSTO POR JUNTA,COM DIAMETRO DE 150MM</v>
      </c>
      <c r="C4955" s="142" t="s">
        <v>10083</v>
      </c>
      <c r="D4955" s="142" t="s">
        <v>10084</v>
      </c>
      <c r="E4955" s="142" t="s">
        <v>10091</v>
      </c>
      <c r="F4955" s="142" t="s">
        <v>10092</v>
      </c>
      <c r="G4955" s="142" t="s">
        <v>10100</v>
      </c>
      <c r="I4955" s="142" t="s">
        <v>9</v>
      </c>
      <c r="J4955" s="142" t="n">
        <v>68.29</v>
      </c>
    </row>
    <row r="4956" customFormat="false" ht="12.75" hidden="false" customHeight="false" outlineLevel="0" collapsed="false">
      <c r="A4956" s="142" t="s">
        <v>10102</v>
      </c>
      <c r="B4956" s="663" t="str">
        <f aca="false">C4956&amp;D4956&amp;E4956&amp;F4956&amp;G4956&amp;H4956</f>
        <v>ASSENTAMENTO SEM FORNECIMENTO,DE TUBOS ATE 1,00M DE COMPRIMENTO OU CONEXOES DE FºFº OU ACO,COM FLANGES CLASSE PN-10,INCLUSIVE O FORNECIMENTO DOS MATERIAIS PARA JUNTAS(ARRUELAS DE BORRACHA E PARAFUSOS COM PORCAS),CUSTO POR JUNTA,COM DIAMETRO DE 200MM</v>
      </c>
      <c r="C4956" s="142" t="s">
        <v>10083</v>
      </c>
      <c r="D4956" s="142" t="s">
        <v>10084</v>
      </c>
      <c r="E4956" s="142" t="s">
        <v>10091</v>
      </c>
      <c r="F4956" s="142" t="s">
        <v>10092</v>
      </c>
      <c r="G4956" s="142" t="s">
        <v>10103</v>
      </c>
      <c r="I4956" s="142" t="s">
        <v>9</v>
      </c>
      <c r="J4956" s="142" t="n">
        <v>73.8</v>
      </c>
    </row>
    <row r="4957" customFormat="false" ht="12.75" hidden="false" customHeight="false" outlineLevel="0" collapsed="false">
      <c r="A4957" s="142" t="s">
        <v>10104</v>
      </c>
      <c r="B4957" s="663" t="str">
        <f aca="false">C4957&amp;D4957&amp;E4957&amp;F4957&amp;G4957&amp;H4957</f>
        <v>ASSENTAMENTO SEM FORNECIMENTO,DE TUBOS ATE 1,00M DE COMPRIMENTO OU CONEXOES DE FºFº OU ACO,COM FLANGES CLASSE PN-10,INCLUSIVE O FORNECIMENTO DOS MATERIAIS PARA JUNTAS(ARRUELAS DE BORRACHA E PARAFUSOS COM PORCAS),CUSTO POR JUNTA,COM DIAMETRO DE 200MM</v>
      </c>
      <c r="C4957" s="142" t="s">
        <v>10083</v>
      </c>
      <c r="D4957" s="142" t="s">
        <v>10084</v>
      </c>
      <c r="E4957" s="142" t="s">
        <v>10091</v>
      </c>
      <c r="F4957" s="142" t="s">
        <v>10092</v>
      </c>
      <c r="G4957" s="142" t="s">
        <v>10103</v>
      </c>
      <c r="I4957" s="142" t="s">
        <v>9</v>
      </c>
      <c r="J4957" s="142" t="n">
        <v>70.06</v>
      </c>
    </row>
    <row r="4958" customFormat="false" ht="12.75" hidden="false" customHeight="false" outlineLevel="0" collapsed="false">
      <c r="A4958" s="142" t="s">
        <v>10105</v>
      </c>
      <c r="B4958" s="663" t="str">
        <f aca="false">C4958&amp;D4958&amp;E4958&amp;F4958&amp;G4958&amp;H4958</f>
        <v>ASSENTAMENTO SEM FORNECIMENTO,DE TUBOS ATE 1,00M DE COMPRIMENTO OU CONEXOES DE FºFº OU ACO,COM FLANGES,CLASSE PN-10,INCLUSIVE O FORNECIMENTO DOS MATERIAIS PARA JUNTAS(ARRUELAS DE BORRACHA E PARAFUSOS COM PORCAS),CUSTO POR JUNTA,COM DIAMETRO DE 250MM</v>
      </c>
      <c r="C4958" s="142" t="s">
        <v>10083</v>
      </c>
      <c r="D4958" s="142" t="s">
        <v>10106</v>
      </c>
      <c r="E4958" s="142" t="s">
        <v>10091</v>
      </c>
      <c r="F4958" s="142" t="s">
        <v>10092</v>
      </c>
      <c r="G4958" s="142" t="s">
        <v>10107</v>
      </c>
      <c r="I4958" s="142" t="s">
        <v>9</v>
      </c>
      <c r="J4958" s="142" t="n">
        <v>146.5</v>
      </c>
    </row>
    <row r="4959" customFormat="false" ht="12.75" hidden="false" customHeight="false" outlineLevel="0" collapsed="false">
      <c r="A4959" s="142" t="s">
        <v>10108</v>
      </c>
      <c r="B4959" s="663" t="str">
        <f aca="false">C4959&amp;D4959&amp;E4959&amp;F4959&amp;G4959&amp;H4959</f>
        <v>ASSENTAMENTO SEM FORNECIMENTO,DE TUBOS ATE 1,00M DE COMPRIMENTO OU CONEXOES DE FºFº OU ACO,COM FLANGES,CLASSE PN-10,INCLUSIVE O FORNECIMENTO DOS MATERIAIS PARA JUNTAS(ARRUELAS DE BORRACHA E PARAFUSOS COM PORCAS),CUSTO POR JUNTA,COM DIAMETRO DE 250MM</v>
      </c>
      <c r="C4959" s="142" t="s">
        <v>10083</v>
      </c>
      <c r="D4959" s="142" t="s">
        <v>10106</v>
      </c>
      <c r="E4959" s="142" t="s">
        <v>10091</v>
      </c>
      <c r="F4959" s="142" t="s">
        <v>10092</v>
      </c>
      <c r="G4959" s="142" t="s">
        <v>10107</v>
      </c>
      <c r="I4959" s="142" t="s">
        <v>9</v>
      </c>
      <c r="J4959" s="142" t="n">
        <v>141.56</v>
      </c>
    </row>
    <row r="4960" customFormat="false" ht="12.75" hidden="false" customHeight="false" outlineLevel="0" collapsed="false">
      <c r="A4960" s="142" t="s">
        <v>10109</v>
      </c>
      <c r="B4960" s="663" t="str">
        <f aca="false">C4960&amp;D4960&amp;E4960&amp;F4960&amp;G4960&amp;H4960</f>
        <v>ASSENTAMENTO SEM FORNECIMENTO,DE TUBOS ATE 1,00M DE COMPRIMENTO OU CONEXOES DE FºFº OU ACO,COM FLANGES CLASSE PN-10,INCLUSIVE O FORNECIMENTO DOS MATERIAIS PARA JUNTAS(ARRUELAS DE BORRACHA E PARAFUSOS COM PORCAS),CUSTO POR JUNTA,COM DIAMETRO DE 300MM</v>
      </c>
      <c r="C4960" s="142" t="s">
        <v>10083</v>
      </c>
      <c r="D4960" s="142" t="s">
        <v>10084</v>
      </c>
      <c r="E4960" s="142" t="s">
        <v>10091</v>
      </c>
      <c r="F4960" s="142" t="s">
        <v>10092</v>
      </c>
      <c r="G4960" s="142" t="s">
        <v>10110</v>
      </c>
      <c r="I4960" s="142" t="s">
        <v>9</v>
      </c>
      <c r="J4960" s="142" t="n">
        <v>161.14</v>
      </c>
    </row>
    <row r="4961" customFormat="false" ht="12.75" hidden="false" customHeight="false" outlineLevel="0" collapsed="false">
      <c r="A4961" s="142" t="s">
        <v>10111</v>
      </c>
      <c r="B4961" s="663" t="str">
        <f aca="false">C4961&amp;D4961&amp;E4961&amp;F4961&amp;G4961&amp;H4961</f>
        <v>ASSENTAMENTO SEM FORNECIMENTO,DE TUBOS ATE 1,00M DE COMPRIMENTO OU CONEXOES DE FºFº OU ACO,COM FLANGES CLASSE PN-10,INCLUSIVE O FORNECIMENTO DOS MATERIAIS PARA JUNTAS(ARRUELAS DE BORRACHA E PARAFUSOS COM PORCAS),CUSTO POR JUNTA,COM DIAMETRO DE 300MM</v>
      </c>
      <c r="C4961" s="142" t="s">
        <v>10083</v>
      </c>
      <c r="D4961" s="142" t="s">
        <v>10084</v>
      </c>
      <c r="E4961" s="142" t="s">
        <v>10091</v>
      </c>
      <c r="F4961" s="142" t="s">
        <v>10092</v>
      </c>
      <c r="G4961" s="142" t="s">
        <v>10110</v>
      </c>
      <c r="I4961" s="142" t="s">
        <v>9</v>
      </c>
      <c r="J4961" s="142" t="n">
        <v>156.18</v>
      </c>
    </row>
    <row r="4962" customFormat="false" ht="12.75" hidden="false" customHeight="false" outlineLevel="0" collapsed="false">
      <c r="A4962" s="142" t="s">
        <v>10112</v>
      </c>
      <c r="B4962" s="663" t="str">
        <f aca="false">C4962&amp;D4962&amp;E4962&amp;F4962&amp;G4962&amp;H4962</f>
        <v>ASSENTAMENTO SEM FORNECIMENTO,DE TUBOS ATE 1,00M DE COMPRIMENTO OU CONEXOES DE FºFº OU ACO,COM FLANGES CLASSE PN-10,INCLUSIVE O FORNECIMENTO DOS MATERIAIS PARA JUNTAS(ARRUELAS DE BORRACHA E PARAFUSOS COM PORCAS),CUSTO POR JUNTA,COM DIAMETRO DE 350MM</v>
      </c>
      <c r="C4962" s="142" t="s">
        <v>10083</v>
      </c>
      <c r="D4962" s="142" t="s">
        <v>10084</v>
      </c>
      <c r="E4962" s="142" t="s">
        <v>10091</v>
      </c>
      <c r="F4962" s="142" t="s">
        <v>10092</v>
      </c>
      <c r="G4962" s="142" t="s">
        <v>10113</v>
      </c>
      <c r="I4962" s="142" t="s">
        <v>9</v>
      </c>
      <c r="J4962" s="142" t="n">
        <v>201.35</v>
      </c>
    </row>
    <row r="4963" customFormat="false" ht="12.75" hidden="false" customHeight="false" outlineLevel="0" collapsed="false">
      <c r="A4963" s="142" t="s">
        <v>10114</v>
      </c>
      <c r="B4963" s="663" t="str">
        <f aca="false">C4963&amp;D4963&amp;E4963&amp;F4963&amp;G4963&amp;H4963</f>
        <v>ASSENTAMENTO SEM FORNECIMENTO,DE TUBOS ATE 1,00M DE COMPRIMENTO OU CONEXOES DE FºFº OU ACO,COM FLANGES CLASSE PN-10,INCLUSIVE O FORNECIMENTO DOS MATERIAIS PARA JUNTAS(ARRUELAS DE BORRACHA E PARAFUSOS COM PORCAS),CUSTO POR JUNTA,COM DIAMETRO DE 350MM</v>
      </c>
      <c r="C4963" s="142" t="s">
        <v>10083</v>
      </c>
      <c r="D4963" s="142" t="s">
        <v>10084</v>
      </c>
      <c r="E4963" s="142" t="s">
        <v>10091</v>
      </c>
      <c r="F4963" s="142" t="s">
        <v>10092</v>
      </c>
      <c r="G4963" s="142" t="s">
        <v>10113</v>
      </c>
      <c r="I4963" s="142" t="s">
        <v>9</v>
      </c>
      <c r="J4963" s="142" t="n">
        <v>195.51</v>
      </c>
    </row>
    <row r="4964" customFormat="false" ht="12.75" hidden="false" customHeight="false" outlineLevel="0" collapsed="false">
      <c r="A4964" s="142" t="s">
        <v>10115</v>
      </c>
      <c r="B4964" s="663" t="str">
        <f aca="false">C4964&amp;D4964&amp;E4964&amp;F4964&amp;G4964&amp;H4964</f>
        <v>ASSENTAMENTO SEM FORNECIMENTO,DE TUBOS ATE 1,00M DE COMPRIMENTO OU CONEXOES DE FºFº OU ACO,COM FLANGES CLASSE PN-10,INCLUSIVE O FORNECIMENTO DOS MATERIAIS PARA JUNTAS(ARRUELAS DE BORRACHA E PARAFUSOS COM PORCAS),CUSTO POR JUNTA,COM DIAMETRODE 400MM</v>
      </c>
      <c r="C4964" s="142" t="s">
        <v>10083</v>
      </c>
      <c r="D4964" s="142" t="s">
        <v>10084</v>
      </c>
      <c r="E4964" s="142" t="s">
        <v>10091</v>
      </c>
      <c r="F4964" s="142" t="s">
        <v>10092</v>
      </c>
      <c r="G4964" s="142" t="s">
        <v>10116</v>
      </c>
      <c r="I4964" s="142" t="s">
        <v>9</v>
      </c>
      <c r="J4964" s="142" t="n">
        <v>261.74</v>
      </c>
    </row>
    <row r="4965" customFormat="false" ht="12.75" hidden="false" customHeight="false" outlineLevel="0" collapsed="false">
      <c r="A4965" s="142" t="s">
        <v>10117</v>
      </c>
      <c r="B4965" s="663" t="str">
        <f aca="false">C4965&amp;D4965&amp;E4965&amp;F4965&amp;G4965&amp;H4965</f>
        <v>ASSENTAMENTO SEM FORNECIMENTO,DE TUBOS ATE 1,00M DE COMPRIMENTO OU CONEXOES DE FºFº OU ACO,COM FLANGES CLASSE PN-10,INCLUSIVE O FORNECIMENTO DOS MATERIAIS PARA JUNTAS(ARRUELAS DE BORRACHA E PARAFUSOS COM PORCAS),CUSTO POR JUNTA,COM DIAMETRODE 400MM</v>
      </c>
      <c r="C4965" s="142" t="s">
        <v>10083</v>
      </c>
      <c r="D4965" s="142" t="s">
        <v>10084</v>
      </c>
      <c r="E4965" s="142" t="s">
        <v>10091</v>
      </c>
      <c r="F4965" s="142" t="s">
        <v>10092</v>
      </c>
      <c r="G4965" s="142" t="s">
        <v>10116</v>
      </c>
      <c r="I4965" s="142" t="s">
        <v>9</v>
      </c>
      <c r="J4965" s="142" t="n">
        <v>255.2</v>
      </c>
    </row>
    <row r="4966" customFormat="false" ht="12.75" hidden="false" customHeight="false" outlineLevel="0" collapsed="false">
      <c r="A4966" s="142" t="s">
        <v>10118</v>
      </c>
      <c r="B4966" s="663" t="str">
        <f aca="false">C4966&amp;D4966&amp;E4966&amp;F4966&amp;G4966&amp;H4966</f>
        <v>ASSENTAMENTO SEM FORNECIMENTO,DE TUBOS ATE 1,00M DE COMPRIMENTO OU CONEXOES DE FERRO FUNDIDO OU ACO,COM FLANGES CLASSE PN-10,INCLUSIVE O FORNECIMENTO DOS MATERIAS PARA JUNTAS(ARRUELAS DE BORRACHA E PARAFUSOS COM PORCAS),CUSTO POR JUNTA,COMDIAMETRO DE 450MM</v>
      </c>
      <c r="C4966" s="142" t="s">
        <v>10083</v>
      </c>
      <c r="D4966" s="142" t="s">
        <v>10119</v>
      </c>
      <c r="E4966" s="142" t="s">
        <v>10120</v>
      </c>
      <c r="F4966" s="142" t="s">
        <v>10121</v>
      </c>
      <c r="G4966" s="142" t="s">
        <v>10122</v>
      </c>
      <c r="I4966" s="142" t="s">
        <v>9</v>
      </c>
      <c r="J4966" s="142" t="n">
        <v>300.66</v>
      </c>
    </row>
    <row r="4967" customFormat="false" ht="12.75" hidden="false" customHeight="false" outlineLevel="0" collapsed="false">
      <c r="A4967" s="142" t="s">
        <v>10123</v>
      </c>
      <c r="B4967" s="663" t="str">
        <f aca="false">C4967&amp;D4967&amp;E4967&amp;F4967&amp;G4967&amp;H4967</f>
        <v>ASSENTAMENTO SEM FORNECIMENTO,DE TUBOS ATE 1,00M DE COMPRIMENTO OU CONEXOES DE FERRO FUNDIDO OU ACO,COM FLANGES CLASSE PN-10,INCLUSIVE O FORNECIMENTO DOS MATERIAS PARA JUNTAS(ARRUELAS DE BORRACHA E PARAFUSOS COM PORCAS),CUSTO POR JUNTA,COMDIAMETRO DE 450MM</v>
      </c>
      <c r="C4967" s="142" t="s">
        <v>10083</v>
      </c>
      <c r="D4967" s="142" t="s">
        <v>10119</v>
      </c>
      <c r="E4967" s="142" t="s">
        <v>10120</v>
      </c>
      <c r="F4967" s="142" t="s">
        <v>10121</v>
      </c>
      <c r="G4967" s="142" t="s">
        <v>10122</v>
      </c>
      <c r="I4967" s="142" t="s">
        <v>9</v>
      </c>
      <c r="J4967" s="142" t="n">
        <v>293.58</v>
      </c>
    </row>
    <row r="4968" customFormat="false" ht="12.75" hidden="false" customHeight="false" outlineLevel="0" collapsed="false">
      <c r="A4968" s="142" t="s">
        <v>10124</v>
      </c>
      <c r="B4968" s="663" t="str">
        <f aca="false">C4968&amp;D4968&amp;E4968&amp;F4968&amp;G4968&amp;H4968</f>
        <v>ASSENTAMENTO SEM FORNECIMENTO DE TUBOS ATE 1,00M DE COMPRIMENTO OU CONEXOES DE FºFº OU ACO,COM FLANGES CLASSE PN-10,INCLUSIVE O FORNECIMENTO DOS MATERIAIS PARA JUNTAS(ARRUELAS DE BORRACHA E PARAFUSOS COM PORCAS),CUSTO POR JUNTA,COM DIAMETRO DE 500MM</v>
      </c>
      <c r="C4968" s="142" t="s">
        <v>10090</v>
      </c>
      <c r="D4968" s="142" t="s">
        <v>10084</v>
      </c>
      <c r="E4968" s="142" t="s">
        <v>10091</v>
      </c>
      <c r="F4968" s="142" t="s">
        <v>10092</v>
      </c>
      <c r="G4968" s="142" t="s">
        <v>10125</v>
      </c>
      <c r="I4968" s="142" t="s">
        <v>9</v>
      </c>
      <c r="J4968" s="142" t="n">
        <v>305.59</v>
      </c>
    </row>
    <row r="4969" customFormat="false" ht="12.75" hidden="false" customHeight="false" outlineLevel="0" collapsed="false">
      <c r="A4969" s="142" t="s">
        <v>10126</v>
      </c>
      <c r="B4969" s="663" t="str">
        <f aca="false">C4969&amp;D4969&amp;E4969&amp;F4969&amp;G4969&amp;H4969</f>
        <v>ASSENTAMENTO SEM FORNECIMENTO DE TUBOS ATE 1,00M DE COMPRIMENTO OU CONEXOES DE FºFº OU ACO,COM FLANGES CLASSE PN-10,INCLUSIVE O FORNECIMENTO DOS MATERIAIS PARA JUNTAS(ARRUELAS DE BORRACHA E PARAFUSOS COM PORCAS),CUSTO POR JUNTA,COM DIAMETRO DE 500MM</v>
      </c>
      <c r="C4969" s="142" t="s">
        <v>10090</v>
      </c>
      <c r="D4969" s="142" t="s">
        <v>10084</v>
      </c>
      <c r="E4969" s="142" t="s">
        <v>10091</v>
      </c>
      <c r="F4969" s="142" t="s">
        <v>10092</v>
      </c>
      <c r="G4969" s="142" t="s">
        <v>10125</v>
      </c>
      <c r="I4969" s="142" t="s">
        <v>9</v>
      </c>
      <c r="J4969" s="142" t="n">
        <v>297.97</v>
      </c>
    </row>
    <row r="4970" customFormat="false" ht="12.75" hidden="false" customHeight="false" outlineLevel="0" collapsed="false">
      <c r="A4970" s="142" t="s">
        <v>10127</v>
      </c>
      <c r="B4970" s="663" t="str">
        <f aca="false">C4970&amp;D4970&amp;E4970&amp;F4970&amp;G4970&amp;H4970</f>
        <v>ASSENTAMENTO SEM FORNECIMENTO,DE TUBOS ATE 1,00M DE COMPRIMENTO OU CONEXOES DE FºFº OU ACO,COM FLANGES CLASSE PN-10,INCLUSIVE O FORNECIMENTO DOS MATERIAIS PARA JUNTAS(ARRUELAS DE BORRACHA E PARAFUSOS COM PORCAS),CUSTO POR JUNTA,COM DIAMETRO DE 600MM</v>
      </c>
      <c r="C4970" s="142" t="s">
        <v>10083</v>
      </c>
      <c r="D4970" s="142" t="s">
        <v>10084</v>
      </c>
      <c r="E4970" s="142" t="s">
        <v>10091</v>
      </c>
      <c r="F4970" s="142" t="s">
        <v>10092</v>
      </c>
      <c r="G4970" s="142" t="s">
        <v>10128</v>
      </c>
      <c r="I4970" s="142" t="s">
        <v>9</v>
      </c>
      <c r="J4970" s="142" t="n">
        <v>377.29</v>
      </c>
    </row>
    <row r="4971" customFormat="false" ht="12.75" hidden="false" customHeight="false" outlineLevel="0" collapsed="false">
      <c r="A4971" s="142" t="s">
        <v>10129</v>
      </c>
      <c r="B4971" s="663" t="str">
        <f aca="false">C4971&amp;D4971&amp;E4971&amp;F4971&amp;G4971&amp;H4971</f>
        <v>ASSENTAMENTO SEM FORNECIMENTO,DE TUBOS ATE 1,00M DE COMPRIMENTO OU CONEXOES DE FºFº OU ACO,COM FLANGES CLASSE PN-10,INCLUSIVE O FORNECIMENTO DOS MATERIAIS PARA JUNTAS(ARRUELAS DE BORRACHA E PARAFUSOS COM PORCAS),CUSTO POR JUNTA,COM DIAMETRO DE 600MM</v>
      </c>
      <c r="C4971" s="142" t="s">
        <v>10083</v>
      </c>
      <c r="D4971" s="142" t="s">
        <v>10084</v>
      </c>
      <c r="E4971" s="142" t="s">
        <v>10091</v>
      </c>
      <c r="F4971" s="142" t="s">
        <v>10092</v>
      </c>
      <c r="G4971" s="142" t="s">
        <v>10128</v>
      </c>
      <c r="I4971" s="142" t="s">
        <v>9</v>
      </c>
      <c r="J4971" s="142" t="n">
        <v>368.97</v>
      </c>
    </row>
    <row r="4972" customFormat="false" ht="12.75" hidden="false" customHeight="false" outlineLevel="0" collapsed="false">
      <c r="A4972" s="142" t="s">
        <v>10130</v>
      </c>
      <c r="B4972" s="663" t="str">
        <f aca="false">C4972&amp;D4972&amp;E4972&amp;F4972&amp;G4972&amp;H4972</f>
        <v>ASSENTAMENTO SEM FORNECIMENTO,DE TUBOS ATE 1,00M DE COMPRIMENTO OU CONEXOES DE FºFº OU ACO,COM FLANGES CLASSE PN-10,INCLUSIVE O FORNECIMENTO DOS MATERIAIS PARA JUNTAS(ARRUELAS DE BORRACHA E PARAFUSOS COM PORCAS),CUSTO POR JUNTA,COM DIAMETRO DE 700MM</v>
      </c>
      <c r="C4972" s="142" t="s">
        <v>10083</v>
      </c>
      <c r="D4972" s="142" t="s">
        <v>10084</v>
      </c>
      <c r="E4972" s="142" t="s">
        <v>10091</v>
      </c>
      <c r="F4972" s="142" t="s">
        <v>10092</v>
      </c>
      <c r="G4972" s="142" t="s">
        <v>10131</v>
      </c>
      <c r="I4972" s="142" t="s">
        <v>9</v>
      </c>
      <c r="J4972" s="142" t="n">
        <v>433.73</v>
      </c>
    </row>
    <row r="4973" customFormat="false" ht="12.75" hidden="false" customHeight="false" outlineLevel="0" collapsed="false">
      <c r="A4973" s="142" t="s">
        <v>10132</v>
      </c>
      <c r="B4973" s="663" t="str">
        <f aca="false">C4973&amp;D4973&amp;E4973&amp;F4973&amp;G4973&amp;H4973</f>
        <v>ASSENTAMENTO SEM FORNECIMENTO,DE TUBOS ATE 1,00M DE COMPRIMENTO OU CONEXOES DE FºFº OU ACO,COM FLANGES CLASSE PN-10,INCLUSIVE O FORNECIMENTO DOS MATERIAIS PARA JUNTAS(ARRUELAS DE BORRACHA E PARAFUSOS COM PORCAS),CUSTO POR JUNTA,COM DIAMETRO DE 700MM</v>
      </c>
      <c r="C4973" s="142" t="s">
        <v>10083</v>
      </c>
      <c r="D4973" s="142" t="s">
        <v>10084</v>
      </c>
      <c r="E4973" s="142" t="s">
        <v>10091</v>
      </c>
      <c r="F4973" s="142" t="s">
        <v>10092</v>
      </c>
      <c r="G4973" s="142" t="s">
        <v>10131</v>
      </c>
      <c r="I4973" s="142" t="s">
        <v>9</v>
      </c>
      <c r="J4973" s="142" t="n">
        <v>424.2</v>
      </c>
    </row>
    <row r="4974" customFormat="false" ht="12.75" hidden="false" customHeight="false" outlineLevel="0" collapsed="false">
      <c r="A4974" s="142" t="s">
        <v>10133</v>
      </c>
      <c r="B4974" s="663" t="str">
        <f aca="false">C4974&amp;D4974&amp;E4974&amp;F4974&amp;G4974&amp;H4974</f>
        <v>ASSENTAMENTO SEM FORNECIMENTO,DE TUBOS ATE 1,00M DE COMPRIMENTO OU CONEXOES DE FºFº OU ACO,COM FLANGES CLASSE PN-10,INCLUSIVE O FORNECIMENTO DOS MATERIAIS PARA JUNTAS(ARRUELAS DE BORRACHA E PARAFUSOS COM PORCAS),CUSTO POR JUNTA,COM DIAMETRO DE 800MM</v>
      </c>
      <c r="C4974" s="142" t="s">
        <v>10083</v>
      </c>
      <c r="D4974" s="142" t="s">
        <v>10084</v>
      </c>
      <c r="E4974" s="142" t="s">
        <v>10091</v>
      </c>
      <c r="F4974" s="142" t="s">
        <v>10092</v>
      </c>
      <c r="G4974" s="142" t="s">
        <v>10134</v>
      </c>
      <c r="I4974" s="142" t="s">
        <v>9</v>
      </c>
      <c r="J4974" s="142" t="n">
        <v>797.29</v>
      </c>
    </row>
    <row r="4975" customFormat="false" ht="12.75" hidden="false" customHeight="false" outlineLevel="0" collapsed="false">
      <c r="A4975" s="142" t="s">
        <v>10135</v>
      </c>
      <c r="B4975" s="663" t="str">
        <f aca="false">C4975&amp;D4975&amp;E4975&amp;F4975&amp;G4975&amp;H4975</f>
        <v>ASSENTAMENTO SEM FORNECIMENTO,DE TUBOS ATE 1,00M DE COMPRIMENTO OU CONEXOES DE FºFº OU ACO,COM FLANGES CLASSE PN-10,INCLUSIVE O FORNECIMENTO DOS MATERIAIS PARA JUNTAS(ARRUELAS DE BORRACHA E PARAFUSOS COM PORCAS),CUSTO POR JUNTA,COM DIAMETRO DE 800MM</v>
      </c>
      <c r="C4975" s="142" t="s">
        <v>10083</v>
      </c>
      <c r="D4975" s="142" t="s">
        <v>10084</v>
      </c>
      <c r="E4975" s="142" t="s">
        <v>10091</v>
      </c>
      <c r="F4975" s="142" t="s">
        <v>10092</v>
      </c>
      <c r="G4975" s="142" t="s">
        <v>10134</v>
      </c>
      <c r="I4975" s="142" t="s">
        <v>9</v>
      </c>
      <c r="J4975" s="142" t="n">
        <v>786.91</v>
      </c>
    </row>
    <row r="4976" customFormat="false" ht="12.75" hidden="false" customHeight="false" outlineLevel="0" collapsed="false">
      <c r="A4976" s="142" t="s">
        <v>10136</v>
      </c>
      <c r="B4976" s="663" t="str">
        <f aca="false">C4976&amp;D4976&amp;E4976&amp;F4976&amp;G4976&amp;H4976</f>
        <v>ASSENTAMENTO SEM FORNECIMENTO,DE TUBOS ATE 1,00M DE COMPRIMENTO OU CONEXOES DE FºFº OU ACO,COM FLANGES CLASSE PN-10,INCLUSIVE O FORNECIMENTO DOS MATERIAIS PARA JUNTAS(ARRUELAS DE BORRACHA E PARAFUSOS COM PORCAS),CUSTO POR JUNTA,COM DIAMETRO DE 900MM</v>
      </c>
      <c r="C4976" s="142" t="s">
        <v>10083</v>
      </c>
      <c r="D4976" s="142" t="s">
        <v>10084</v>
      </c>
      <c r="E4976" s="142" t="s">
        <v>10091</v>
      </c>
      <c r="F4976" s="142" t="s">
        <v>10092</v>
      </c>
      <c r="G4976" s="142" t="s">
        <v>10137</v>
      </c>
      <c r="I4976" s="142" t="s">
        <v>9</v>
      </c>
      <c r="J4976" s="142" t="n">
        <v>916.58</v>
      </c>
    </row>
    <row r="4977" customFormat="false" ht="12.75" hidden="false" customHeight="false" outlineLevel="0" collapsed="false">
      <c r="A4977" s="142" t="s">
        <v>10138</v>
      </c>
      <c r="B4977" s="663" t="str">
        <f aca="false">C4977&amp;D4977&amp;E4977&amp;F4977&amp;G4977&amp;H4977</f>
        <v>ASSENTAMENTO SEM FORNECIMENTO,DE TUBOS ATE 1,00M DE COMPRIMENTO OU CONEXOES DE FºFº OU ACO,COM FLANGES CLASSE PN-10,INCLUSIVE O FORNECIMENTO DOS MATERIAIS PARA JUNTAS(ARRUELAS DE BORRACHA E PARAFUSOS COM PORCAS),CUSTO POR JUNTA,COM DIAMETRO DE 900MM</v>
      </c>
      <c r="C4977" s="142" t="s">
        <v>10083</v>
      </c>
      <c r="D4977" s="142" t="s">
        <v>10084</v>
      </c>
      <c r="E4977" s="142" t="s">
        <v>10091</v>
      </c>
      <c r="F4977" s="142" t="s">
        <v>10092</v>
      </c>
      <c r="G4977" s="142" t="s">
        <v>10137</v>
      </c>
      <c r="I4977" s="142" t="s">
        <v>9</v>
      </c>
      <c r="J4977" s="142" t="n">
        <v>904.87</v>
      </c>
    </row>
    <row r="4978" customFormat="false" ht="12.75" hidden="false" customHeight="false" outlineLevel="0" collapsed="false">
      <c r="A4978" s="142" t="s">
        <v>10139</v>
      </c>
      <c r="B4978" s="663" t="str">
        <f aca="false">C4978&amp;D4978&amp;E4978&amp;F4978&amp;G4978&amp;H4978</f>
        <v>ASSENTAMENTO SEM FORNECIMENTO DE TUBOS ATE 1,00M DE COMPRIMENTO OU CONEXOES DE FºFº OU ACO,COM FLANGES CLASSE PN-10,INCLUSIVE O FORNECIMENTO DOS MATERIAIS PARA JUNTAS(ARRUELAS DE BORRACHA E PARAFUSOS COM PORCAS),CUSTO POR JUNTA,COM DIAMETRO DE 1000MM</v>
      </c>
      <c r="C4978" s="142" t="s">
        <v>10090</v>
      </c>
      <c r="D4978" s="142" t="s">
        <v>10084</v>
      </c>
      <c r="E4978" s="142" t="s">
        <v>10091</v>
      </c>
      <c r="F4978" s="142" t="s">
        <v>10092</v>
      </c>
      <c r="G4978" s="142" t="s">
        <v>10140</v>
      </c>
      <c r="I4978" s="142" t="s">
        <v>9</v>
      </c>
      <c r="J4978" s="142" t="n">
        <v>1055.32</v>
      </c>
    </row>
    <row r="4979" customFormat="false" ht="12.75" hidden="false" customHeight="false" outlineLevel="0" collapsed="false">
      <c r="A4979" s="142" t="s">
        <v>10141</v>
      </c>
      <c r="B4979" s="663" t="str">
        <f aca="false">C4979&amp;D4979&amp;E4979&amp;F4979&amp;G4979&amp;H4979</f>
        <v>ASSENTAMENTO SEM FORNECIMENTO DE TUBOS ATE 1,00M DE COMPRIMENTO OU CONEXOES DE FºFº OU ACO,COM FLANGES CLASSE PN-10,INCLUSIVE O FORNECIMENTO DOS MATERIAIS PARA JUNTAS(ARRUELAS DE BORRACHA E PARAFUSOS COM PORCAS),CUSTO POR JUNTA,COM DIAMETRO DE 1000MM</v>
      </c>
      <c r="C4979" s="142" t="s">
        <v>10090</v>
      </c>
      <c r="D4979" s="142" t="s">
        <v>10084</v>
      </c>
      <c r="E4979" s="142" t="s">
        <v>10091</v>
      </c>
      <c r="F4979" s="142" t="s">
        <v>10092</v>
      </c>
      <c r="G4979" s="142" t="s">
        <v>10140</v>
      </c>
      <c r="I4979" s="142" t="s">
        <v>9</v>
      </c>
      <c r="J4979" s="142" t="n">
        <v>1042.62</v>
      </c>
    </row>
    <row r="4980" customFormat="false" ht="12.75" hidden="false" customHeight="false" outlineLevel="0" collapsed="false">
      <c r="A4980" s="142" t="s">
        <v>10142</v>
      </c>
      <c r="B4980" s="663" t="str">
        <f aca="false">C4980&amp;D4980&amp;E4980&amp;F4980&amp;G4980&amp;H4980</f>
        <v>ASSENTAMENTO SEM FORNECIMENTO,DE TUBOS ATE 1,00M DE COMPRIMENTO OU CONEXOES DE FºFº OU ACO,COM FLANGES CLASSE PN-10,INCLUSIVE O FORNECIMENTO DOS MATERIAIS PARA JUNTAS(ARRUELAS DE BORRACHA E PARAFUSOS COM PORCAS),CUSTO POR JUNTA,COM DIAMETRO DE 1200MM</v>
      </c>
      <c r="C4980" s="142" t="s">
        <v>10083</v>
      </c>
      <c r="D4980" s="142" t="s">
        <v>10084</v>
      </c>
      <c r="E4980" s="142" t="s">
        <v>10091</v>
      </c>
      <c r="F4980" s="142" t="s">
        <v>10092</v>
      </c>
      <c r="G4980" s="142" t="s">
        <v>10143</v>
      </c>
      <c r="I4980" s="142" t="s">
        <v>9</v>
      </c>
      <c r="J4980" s="142" t="n">
        <v>1479.75</v>
      </c>
    </row>
    <row r="4981" customFormat="false" ht="12.75" hidden="false" customHeight="false" outlineLevel="0" collapsed="false">
      <c r="A4981" s="142" t="s">
        <v>10144</v>
      </c>
      <c r="B4981" s="663" t="str">
        <f aca="false">C4981&amp;D4981&amp;E4981&amp;F4981&amp;G4981&amp;H4981</f>
        <v>ASSENTAMENTO SEM FORNECIMENTO,DE TUBOS ATE 1,00M DE COMPRIMENTO OU CONEXOES DE FºFº OU ACO,COM FLANGES CLASSE PN-10,INCLUSIVE O FORNECIMENTO DOS MATERIAIS PARA JUNTAS(ARRUELAS DE BORRACHA E PARAFUSOS COM PORCAS),CUSTO POR JUNTA,COM DIAMETRO DE 1200MM</v>
      </c>
      <c r="C4981" s="142" t="s">
        <v>10083</v>
      </c>
      <c r="D4981" s="142" t="s">
        <v>10084</v>
      </c>
      <c r="E4981" s="142" t="s">
        <v>10091</v>
      </c>
      <c r="F4981" s="142" t="s">
        <v>10092</v>
      </c>
      <c r="G4981" s="142" t="s">
        <v>10143</v>
      </c>
      <c r="I4981" s="142" t="s">
        <v>9</v>
      </c>
      <c r="J4981" s="142" t="n">
        <v>1464.45</v>
      </c>
    </row>
    <row r="4982" customFormat="false" ht="12.75" hidden="false" customHeight="false" outlineLevel="0" collapsed="false">
      <c r="A4982" s="142" t="s">
        <v>10145</v>
      </c>
      <c r="B4982" s="663" t="str">
        <f aca="false">C4982&amp;D4982&amp;E4982&amp;F4982&amp;G4982&amp;H4982</f>
        <v>ASSENTAMENTO SEM FORNECIMENTO DE TUBOS ATE 1,00M DE COMPRIMENTO OU CONEXOES DE FºFº OU ACO,COM FLANGES CLASSE PN-16,INCLUSIVE O FORNECIMENTO DOS MATERIAIS PARA JUNTAS(ARRUELAS DE BORRACHA E PARAFUSOS COM PORCAS),CUSTO POR JUNTA,COM DIAMETRO DE 50MM</v>
      </c>
      <c r="C4982" s="142" t="s">
        <v>10090</v>
      </c>
      <c r="D4982" s="142" t="s">
        <v>10146</v>
      </c>
      <c r="E4982" s="142" t="s">
        <v>10091</v>
      </c>
      <c r="F4982" s="142" t="s">
        <v>10092</v>
      </c>
      <c r="G4982" s="142" t="s">
        <v>10147</v>
      </c>
      <c r="I4982" s="142" t="s">
        <v>9</v>
      </c>
      <c r="J4982" s="142" t="n">
        <v>32.42</v>
      </c>
    </row>
    <row r="4983" customFormat="false" ht="12.75" hidden="false" customHeight="false" outlineLevel="0" collapsed="false">
      <c r="A4983" s="142" t="s">
        <v>10148</v>
      </c>
      <c r="B4983" s="663" t="str">
        <f aca="false">C4983&amp;D4983&amp;E4983&amp;F4983&amp;G4983&amp;H4983</f>
        <v>ASSENTAMENTO SEM FORNECIMENTO DE TUBOS ATE 1,00M DE COMPRIMENTO OU CONEXOES DE FºFº OU ACO,COM FLANGES CLASSE PN-16,INCLUSIVE O FORNECIMENTO DOS MATERIAIS PARA JUNTAS(ARRUELAS DE BORRACHA E PARAFUSOS COM PORCAS),CUSTO POR JUNTA,COM DIAMETRO DE 50MM</v>
      </c>
      <c r="C4983" s="142" t="s">
        <v>10090</v>
      </c>
      <c r="D4983" s="142" t="s">
        <v>10146</v>
      </c>
      <c r="E4983" s="142" t="s">
        <v>10091</v>
      </c>
      <c r="F4983" s="142" t="s">
        <v>10092</v>
      </c>
      <c r="G4983" s="142" t="s">
        <v>10147</v>
      </c>
      <c r="I4983" s="142" t="s">
        <v>9</v>
      </c>
      <c r="J4983" s="142" t="n">
        <v>30.45</v>
      </c>
    </row>
    <row r="4984" customFormat="false" ht="12.75" hidden="false" customHeight="false" outlineLevel="0" collapsed="false">
      <c r="A4984" s="142" t="s">
        <v>10149</v>
      </c>
      <c r="B4984" s="663" t="str">
        <f aca="false">C4984&amp;D4984&amp;E4984&amp;F4984&amp;G4984&amp;H4984</f>
        <v>ASSENTAMENTO SEM FORNECIMENTO,DE TUBOS ATE 1,00M DE COMPRIMENTO OU CONEXOES DE FºFº OU ACO,COM FLANGES,CLASSE PN-16,INCLUSIVE O FORNECIMENTO DOS MATERIAIS PARA JUNTAS(ARRUELAS DE BORRACHA E PARAFUSOS COM PORCAS),CUSTO POR JUNTA,COM DIAMETRO DE 75MM</v>
      </c>
      <c r="C4984" s="142" t="s">
        <v>10083</v>
      </c>
      <c r="D4984" s="142" t="s">
        <v>10150</v>
      </c>
      <c r="E4984" s="142" t="s">
        <v>10091</v>
      </c>
      <c r="F4984" s="142" t="s">
        <v>10092</v>
      </c>
      <c r="G4984" s="142" t="s">
        <v>10093</v>
      </c>
      <c r="I4984" s="142" t="s">
        <v>9</v>
      </c>
      <c r="J4984" s="142" t="n">
        <v>33.19</v>
      </c>
    </row>
    <row r="4985" customFormat="false" ht="12.75" hidden="false" customHeight="false" outlineLevel="0" collapsed="false">
      <c r="A4985" s="142" t="s">
        <v>10151</v>
      </c>
      <c r="B4985" s="663" t="str">
        <f aca="false">C4985&amp;D4985&amp;E4985&amp;F4985&amp;G4985&amp;H4985</f>
        <v>ASSENTAMENTO SEM FORNECIMENTO,DE TUBOS ATE 1,00M DE COMPRIMENTO OU CONEXOES DE FºFº OU ACO,COM FLANGES,CLASSE PN-16,INCLUSIVE O FORNECIMENTO DOS MATERIAIS PARA JUNTAS(ARRUELAS DE BORRACHA E PARAFUSOS COM PORCAS),CUSTO POR JUNTA,COM DIAMETRO DE 75MM</v>
      </c>
      <c r="C4985" s="142" t="s">
        <v>10083</v>
      </c>
      <c r="D4985" s="142" t="s">
        <v>10150</v>
      </c>
      <c r="E4985" s="142" t="s">
        <v>10091</v>
      </c>
      <c r="F4985" s="142" t="s">
        <v>10092</v>
      </c>
      <c r="G4985" s="142" t="s">
        <v>10093</v>
      </c>
      <c r="I4985" s="142" t="s">
        <v>9</v>
      </c>
      <c r="J4985" s="142" t="n">
        <v>31.19</v>
      </c>
    </row>
    <row r="4986" customFormat="false" ht="12.75" hidden="false" customHeight="false" outlineLevel="0" collapsed="false">
      <c r="A4986" s="142" t="s">
        <v>10152</v>
      </c>
      <c r="B4986" s="663" t="str">
        <f aca="false">C4986&amp;D4986&amp;E4986&amp;F4986&amp;G4986&amp;H4986</f>
        <v>ASSENTAMENTO SEM FORNECIMENTO DE TUBOS ATE 1,00M DE COMPRIMENTO OU CONEXOES DE FºFº OU ACO,COM FLANGES CLASSE PN-16,INCLUSIVE O FORNECIMENTO DOS MATERIAIS PARA JUNTAS(ARRUELAS DE BORRACHA E PARAFUSOS COM PORCAS),CUSTO POR JUNTA,COM DIAMETRO DE 100MM</v>
      </c>
      <c r="C4986" s="142" t="s">
        <v>10090</v>
      </c>
      <c r="D4986" s="142" t="s">
        <v>10146</v>
      </c>
      <c r="E4986" s="142" t="s">
        <v>10091</v>
      </c>
      <c r="F4986" s="142" t="s">
        <v>10092</v>
      </c>
      <c r="G4986" s="142" t="s">
        <v>10097</v>
      </c>
      <c r="I4986" s="142" t="s">
        <v>9</v>
      </c>
      <c r="J4986" s="142" t="n">
        <v>55.39</v>
      </c>
    </row>
    <row r="4987" customFormat="false" ht="12.75" hidden="false" customHeight="false" outlineLevel="0" collapsed="false">
      <c r="A4987" s="142" t="s">
        <v>10153</v>
      </c>
      <c r="B4987" s="663" t="str">
        <f aca="false">C4987&amp;D4987&amp;E4987&amp;F4987&amp;G4987&amp;H4987</f>
        <v>ASSENTAMENTO SEM FORNECIMENTO DE TUBOS ATE 1,00M DE COMPRIMENTO OU CONEXOES DE FºFº OU ACO,COM FLANGES CLASSE PN-16,INCLUSIVE O FORNECIMENTO DOS MATERIAIS PARA JUNTAS(ARRUELAS DE BORRACHA E PARAFUSOS COM PORCAS),CUSTO POR JUNTA,COM DIAMETRO DE 100MM</v>
      </c>
      <c r="C4987" s="142" t="s">
        <v>10090</v>
      </c>
      <c r="D4987" s="142" t="s">
        <v>10146</v>
      </c>
      <c r="E4987" s="142" t="s">
        <v>10091</v>
      </c>
      <c r="F4987" s="142" t="s">
        <v>10092</v>
      </c>
      <c r="G4987" s="142" t="s">
        <v>10097</v>
      </c>
      <c r="I4987" s="142" t="s">
        <v>9</v>
      </c>
      <c r="J4987" s="142" t="n">
        <v>52.67</v>
      </c>
    </row>
    <row r="4988" customFormat="false" ht="12.75" hidden="false" customHeight="false" outlineLevel="0" collapsed="false">
      <c r="A4988" s="142" t="s">
        <v>10154</v>
      </c>
      <c r="B4988" s="663" t="str">
        <f aca="false">C4988&amp;D4988&amp;E4988&amp;F4988&amp;G4988&amp;H4988</f>
        <v>ASSENTAMENTO SEM FORNECIMENTO DE TUBOS ATE 1,00M DE COMPRIMENTO OU CONEXOES DE FºFº OU ACO,COM FLANGES CLASSE PN-16,INCLUSIVE O FORNECIMENTO DOS MATERIAIS PARA JUNTAS(ARRUELAS DE BORRACHA E PARAFUSOS COM PORCAS),CUSTO POR JUNTA,COM DIAMETRO DE 150MM</v>
      </c>
      <c r="C4988" s="142" t="s">
        <v>10090</v>
      </c>
      <c r="D4988" s="142" t="s">
        <v>10146</v>
      </c>
      <c r="E4988" s="142" t="s">
        <v>10091</v>
      </c>
      <c r="F4988" s="142" t="s">
        <v>10092</v>
      </c>
      <c r="G4988" s="142" t="s">
        <v>10100</v>
      </c>
      <c r="I4988" s="142" t="s">
        <v>9</v>
      </c>
      <c r="J4988" s="142" t="n">
        <v>71.93</v>
      </c>
    </row>
    <row r="4989" customFormat="false" ht="12.75" hidden="false" customHeight="false" outlineLevel="0" collapsed="false">
      <c r="A4989" s="142" t="s">
        <v>10155</v>
      </c>
      <c r="B4989" s="663" t="str">
        <f aca="false">C4989&amp;D4989&amp;E4989&amp;F4989&amp;G4989&amp;H4989</f>
        <v>ASSENTAMENTO SEM FORNECIMENTO DE TUBOS ATE 1,00M DE COMPRIMENTO OU CONEXOES DE FºFº OU ACO,COM FLANGES CLASSE PN-16,INCLUSIVE O FORNECIMENTO DOS MATERIAIS PARA JUNTAS(ARRUELAS DE BORRACHA E PARAFUSOS COM PORCAS),CUSTO POR JUNTA,COM DIAMETRO DE 150MM</v>
      </c>
      <c r="C4989" s="142" t="s">
        <v>10090</v>
      </c>
      <c r="D4989" s="142" t="s">
        <v>10146</v>
      </c>
      <c r="E4989" s="142" t="s">
        <v>10091</v>
      </c>
      <c r="F4989" s="142" t="s">
        <v>10092</v>
      </c>
      <c r="G4989" s="142" t="s">
        <v>10100</v>
      </c>
      <c r="I4989" s="142" t="s">
        <v>9</v>
      </c>
      <c r="J4989" s="142" t="n">
        <v>68.29</v>
      </c>
    </row>
    <row r="4990" customFormat="false" ht="12.75" hidden="false" customHeight="false" outlineLevel="0" collapsed="false">
      <c r="A4990" s="142" t="s">
        <v>10156</v>
      </c>
      <c r="B4990" s="663" t="str">
        <f aca="false">C4990&amp;D4990&amp;E4990&amp;F4990&amp;G4990&amp;H4990</f>
        <v>ASSENTAMENTO SEM FORNECIMENTO DE TUBOS ATE 1,00M DE COMPRIMENTO OU CONEXOES DE FºFº OU ACO,COM FLANGES CLASSE PN-16,INCLUSIVE O FORNECIMENTO DOS MATERIAIS PARA JUNTAS(ARRUELAS DE BORRACHA E PARAFUSOS COM PORCAS),CUSTO POR JUNTA,COM DIAMETRO DE 200MM</v>
      </c>
      <c r="C4990" s="142" t="s">
        <v>10090</v>
      </c>
      <c r="D4990" s="142" t="s">
        <v>10146</v>
      </c>
      <c r="E4990" s="142" t="s">
        <v>10091</v>
      </c>
      <c r="F4990" s="142" t="s">
        <v>10092</v>
      </c>
      <c r="G4990" s="142" t="s">
        <v>10103</v>
      </c>
      <c r="I4990" s="142" t="s">
        <v>9</v>
      </c>
      <c r="J4990" s="142" t="n">
        <v>101.03</v>
      </c>
    </row>
    <row r="4991" customFormat="false" ht="12.75" hidden="false" customHeight="false" outlineLevel="0" collapsed="false">
      <c r="A4991" s="142" t="s">
        <v>10157</v>
      </c>
      <c r="B4991" s="663" t="str">
        <f aca="false">C4991&amp;D4991&amp;E4991&amp;F4991&amp;G4991&amp;H4991</f>
        <v>ASSENTAMENTO SEM FORNECIMENTO DE TUBOS ATE 1,00M DE COMPRIMENTO OU CONEXOES DE FºFº OU ACO,COM FLANGES CLASSE PN-16,INCLUSIVE O FORNECIMENTO DOS MATERIAIS PARA JUNTAS(ARRUELAS DE BORRACHA E PARAFUSOS COM PORCAS),CUSTO POR JUNTA,COM DIAMETRO DE 200MM</v>
      </c>
      <c r="C4991" s="142" t="s">
        <v>10090</v>
      </c>
      <c r="D4991" s="142" t="s">
        <v>10146</v>
      </c>
      <c r="E4991" s="142" t="s">
        <v>10091</v>
      </c>
      <c r="F4991" s="142" t="s">
        <v>10092</v>
      </c>
      <c r="G4991" s="142" t="s">
        <v>10103</v>
      </c>
      <c r="I4991" s="142" t="s">
        <v>9</v>
      </c>
      <c r="J4991" s="142" t="n">
        <v>96.43</v>
      </c>
    </row>
    <row r="4992" customFormat="false" ht="12.75" hidden="false" customHeight="false" outlineLevel="0" collapsed="false">
      <c r="A4992" s="142" t="s">
        <v>10158</v>
      </c>
      <c r="B4992" s="663" t="str">
        <f aca="false">C4992&amp;D4992&amp;E4992&amp;F4992&amp;G4992&amp;H4992</f>
        <v>ASSENTAMENTO SEM FORNECIMENTO DE TUBOS ATE 1,00M DE COMPRIMENTO OU CONEXOES DE FºFº OU ACO,COM FLANGES CLASSE PN-16,INCLUSIVE O FORNECIMENTO DOS MATERIAIS PARA JUNTAS(ARRUELAS DE BORRACHA E PARAFUSOS COM PORCAS),CUSTO POR JUNTA,COM DIAMETRO DE 250MM</v>
      </c>
      <c r="C4992" s="142" t="s">
        <v>10090</v>
      </c>
      <c r="D4992" s="142" t="s">
        <v>10146</v>
      </c>
      <c r="E4992" s="142" t="s">
        <v>10091</v>
      </c>
      <c r="F4992" s="142" t="s">
        <v>10092</v>
      </c>
      <c r="G4992" s="142" t="s">
        <v>10107</v>
      </c>
      <c r="I4992" s="142" t="s">
        <v>9</v>
      </c>
      <c r="J4992" s="142" t="n">
        <v>189.14</v>
      </c>
    </row>
    <row r="4993" customFormat="false" ht="12.75" hidden="false" customHeight="false" outlineLevel="0" collapsed="false">
      <c r="A4993" s="142" t="s">
        <v>10159</v>
      </c>
      <c r="B4993" s="663" t="str">
        <f aca="false">C4993&amp;D4993&amp;E4993&amp;F4993&amp;G4993&amp;H4993</f>
        <v>ASSENTAMENTO SEM FORNECIMENTO DE TUBOS ATE 1,00M DE COMPRIMENTO OU CONEXOES DE FºFº OU ACO,COM FLANGES CLASSE PN-16,INCLUSIVE O FORNECIMENTO DOS MATERIAIS PARA JUNTAS(ARRUELAS DE BORRACHA E PARAFUSOS COM PORCAS),CUSTO POR JUNTA,COM DIAMETRO DE 250MM</v>
      </c>
      <c r="C4993" s="142" t="s">
        <v>10090</v>
      </c>
      <c r="D4993" s="142" t="s">
        <v>10146</v>
      </c>
      <c r="E4993" s="142" t="s">
        <v>10091</v>
      </c>
      <c r="F4993" s="142" t="s">
        <v>10092</v>
      </c>
      <c r="G4993" s="142" t="s">
        <v>10107</v>
      </c>
      <c r="I4993" s="142" t="s">
        <v>9</v>
      </c>
      <c r="J4993" s="142" t="n">
        <v>183.69</v>
      </c>
    </row>
    <row r="4994" customFormat="false" ht="12.75" hidden="false" customHeight="false" outlineLevel="0" collapsed="false">
      <c r="A4994" s="142" t="s">
        <v>10160</v>
      </c>
      <c r="B4994" s="663" t="str">
        <f aca="false">C4994&amp;D4994&amp;E4994&amp;F4994&amp;G4994&amp;H4994</f>
        <v>ASSENTAMENTO SEM FORNECIMENTO,DE TUBOS ATE 1,00M DE COMPRIMENTO OU CONEXOES DE FºFº OU ACO,COM FLANGES CLASSE PN-16,INCLUSIVE O FORNECIMENTO DOS MATERIAIS PARA JUNTAS(ARRUELAS DE BORRACHA E PARAFUSOS COM PORCAS),CUSTO POR JUNTA,COM DIAMETRO DE 300MM</v>
      </c>
      <c r="C4994" s="142" t="s">
        <v>10083</v>
      </c>
      <c r="D4994" s="142" t="s">
        <v>10146</v>
      </c>
      <c r="E4994" s="142" t="s">
        <v>10091</v>
      </c>
      <c r="F4994" s="142" t="s">
        <v>10092</v>
      </c>
      <c r="G4994" s="142" t="s">
        <v>10110</v>
      </c>
      <c r="I4994" s="142" t="s">
        <v>9</v>
      </c>
      <c r="J4994" s="142" t="n">
        <v>203.78</v>
      </c>
    </row>
    <row r="4995" customFormat="false" ht="12.75" hidden="false" customHeight="false" outlineLevel="0" collapsed="false">
      <c r="A4995" s="142" t="s">
        <v>10161</v>
      </c>
      <c r="B4995" s="663" t="str">
        <f aca="false">C4995&amp;D4995&amp;E4995&amp;F4995&amp;G4995&amp;H4995</f>
        <v>ASSENTAMENTO SEM FORNECIMENTO,DE TUBOS ATE 1,00M DE COMPRIMENTO OU CONEXOES DE FºFº OU ACO,COM FLANGES CLASSE PN-16,INCLUSIVE O FORNECIMENTO DOS MATERIAIS PARA JUNTAS(ARRUELAS DE BORRACHA E PARAFUSOS COM PORCAS),CUSTO POR JUNTA,COM DIAMETRO DE 300MM</v>
      </c>
      <c r="C4995" s="142" t="s">
        <v>10083</v>
      </c>
      <c r="D4995" s="142" t="s">
        <v>10146</v>
      </c>
      <c r="E4995" s="142" t="s">
        <v>10091</v>
      </c>
      <c r="F4995" s="142" t="s">
        <v>10092</v>
      </c>
      <c r="G4995" s="142" t="s">
        <v>10110</v>
      </c>
      <c r="I4995" s="142" t="s">
        <v>9</v>
      </c>
      <c r="J4995" s="142" t="n">
        <v>198.31</v>
      </c>
    </row>
    <row r="4996" customFormat="false" ht="12.75" hidden="false" customHeight="false" outlineLevel="0" collapsed="false">
      <c r="A4996" s="142" t="s">
        <v>10162</v>
      </c>
      <c r="B4996" s="663" t="str">
        <f aca="false">C4996&amp;D4996&amp;E4996&amp;F4996&amp;G4996&amp;H4996</f>
        <v>ASSENTAMENTO SEM FORNECIMENTO DE TUBOS ATE 1,00M DE COMPRIMENTO OU CONEXOES DE FºFº OU ACO,COM FLANGES CLASSE PN-16,INCLUSIVE O FORNECIMENTO DOS MATERIAIS PARA JUNTAS(ARRUELAS DE BORRACHA E PARAFUSOS COM PORCAS),CUSTO POR JUNTA,COM DIAMETRO DE 400MM</v>
      </c>
      <c r="C4996" s="142" t="s">
        <v>10090</v>
      </c>
      <c r="D4996" s="142" t="s">
        <v>10146</v>
      </c>
      <c r="E4996" s="142" t="s">
        <v>10091</v>
      </c>
      <c r="F4996" s="142" t="s">
        <v>10092</v>
      </c>
      <c r="G4996" s="142" t="s">
        <v>10163</v>
      </c>
      <c r="I4996" s="142" t="s">
        <v>9</v>
      </c>
      <c r="J4996" s="142" t="n">
        <v>313.96</v>
      </c>
    </row>
    <row r="4997" customFormat="false" ht="12.75" hidden="false" customHeight="false" outlineLevel="0" collapsed="false">
      <c r="A4997" s="142" t="s">
        <v>10164</v>
      </c>
      <c r="B4997" s="663" t="str">
        <f aca="false">C4997&amp;D4997&amp;E4997&amp;F4997&amp;G4997&amp;H4997</f>
        <v>ASSENTAMENTO SEM FORNECIMENTO DE TUBOS ATE 1,00M DE COMPRIMENTO OU CONEXOES DE FºFº OU ACO,COM FLANGES CLASSE PN-16,INCLUSIVE O FORNECIMENTO DOS MATERIAIS PARA JUNTAS(ARRUELAS DE BORRACHA E PARAFUSOS COM PORCAS),CUSTO POR JUNTA,COM DIAMETRO DE 400MM</v>
      </c>
      <c r="C4997" s="142" t="s">
        <v>10090</v>
      </c>
      <c r="D4997" s="142" t="s">
        <v>10146</v>
      </c>
      <c r="E4997" s="142" t="s">
        <v>10091</v>
      </c>
      <c r="F4997" s="142" t="s">
        <v>10092</v>
      </c>
      <c r="G4997" s="142" t="s">
        <v>10163</v>
      </c>
      <c r="I4997" s="142" t="s">
        <v>9</v>
      </c>
      <c r="J4997" s="142" t="n">
        <v>306.9</v>
      </c>
    </row>
    <row r="4998" customFormat="false" ht="12.75" hidden="false" customHeight="false" outlineLevel="0" collapsed="false">
      <c r="A4998" s="142" t="s">
        <v>10165</v>
      </c>
      <c r="B4998" s="663" t="str">
        <f aca="false">C4998&amp;D4998&amp;E4998&amp;F4998&amp;G4998&amp;H4998</f>
        <v>ASSENTAMENTO SEM FORNECIMENTO DE TUBOS ATE 1,00M DE COMPRIMENTO OU CONEXOES DE FERRO FUNDIDO OU ACO,COM FLANGES CLASSE PN-16,INCLUSIVE O FORNECIMENTO DOS MATERIAS PARA JUNTAS(ARRUELAS DE BORRACHA E PARAFUSOS COM PORCAS),CUSTO POR JUNTA,COMDIAMETRO DE 450MM</v>
      </c>
      <c r="C4998" s="142" t="s">
        <v>10090</v>
      </c>
      <c r="D4998" s="142" t="s">
        <v>10119</v>
      </c>
      <c r="E4998" s="142" t="s">
        <v>10166</v>
      </c>
      <c r="F4998" s="142" t="s">
        <v>10121</v>
      </c>
      <c r="G4998" s="142" t="s">
        <v>10122</v>
      </c>
      <c r="I4998" s="142" t="s">
        <v>9</v>
      </c>
      <c r="J4998" s="142" t="n">
        <v>367.45</v>
      </c>
    </row>
    <row r="4999" customFormat="false" ht="12.75" hidden="false" customHeight="false" outlineLevel="0" collapsed="false">
      <c r="A4999" s="142" t="s">
        <v>10167</v>
      </c>
      <c r="B4999" s="663" t="str">
        <f aca="false">C4999&amp;D4999&amp;E4999&amp;F4999&amp;G4999&amp;H4999</f>
        <v>ASSENTAMENTO SEM FORNECIMENTO DE TUBOS ATE 1,00M DE COMPRIMENTO OU CONEXOES DE FERRO FUNDIDO OU ACO,COM FLANGES CLASSE PN-16,INCLUSIVE O FORNECIMENTO DOS MATERIAS PARA JUNTAS(ARRUELAS DE BORRACHA E PARAFUSOS COM PORCAS),CUSTO POR JUNTA,COMDIAMETRO DE 450MM</v>
      </c>
      <c r="C4999" s="142" t="s">
        <v>10090</v>
      </c>
      <c r="D4999" s="142" t="s">
        <v>10119</v>
      </c>
      <c r="E4999" s="142" t="s">
        <v>10166</v>
      </c>
      <c r="F4999" s="142" t="s">
        <v>10121</v>
      </c>
      <c r="G4999" s="142" t="s">
        <v>10122</v>
      </c>
      <c r="I4999" s="142" t="s">
        <v>9</v>
      </c>
      <c r="J4999" s="142" t="n">
        <v>359.46</v>
      </c>
    </row>
    <row r="5000" customFormat="false" ht="12.75" hidden="false" customHeight="false" outlineLevel="0" collapsed="false">
      <c r="A5000" s="142" t="s">
        <v>10168</v>
      </c>
      <c r="B5000" s="663" t="str">
        <f aca="false">C5000&amp;D5000&amp;E5000&amp;F5000&amp;G5000&amp;H5000</f>
        <v>ASSENTAMENTO SEM FORNECIMENTO DE TUBOS ATE 1,00M DE COMPRIMENTO OU CONEXOES DE FºFº OU ACO,COM FLANGES CLASSE PN-16,INCLUSIVE O FORNECIMENTO DOS MATERIAIS PARA JUNTAS(ARRUELAS DE BORRACHA E PARAFUSOS COM PORCAS),CUSTO POR JUNTA,COM DIAMETRO DE 500MM</v>
      </c>
      <c r="C5000" s="142" t="s">
        <v>10090</v>
      </c>
      <c r="D5000" s="142" t="s">
        <v>10146</v>
      </c>
      <c r="E5000" s="142" t="s">
        <v>10091</v>
      </c>
      <c r="F5000" s="142" t="s">
        <v>10092</v>
      </c>
      <c r="G5000" s="142" t="s">
        <v>10125</v>
      </c>
      <c r="I5000" s="142" t="s">
        <v>9</v>
      </c>
      <c r="J5000" s="142" t="n">
        <v>665.4</v>
      </c>
    </row>
    <row r="5001" customFormat="false" ht="12.75" hidden="false" customHeight="false" outlineLevel="0" collapsed="false">
      <c r="A5001" s="142" t="s">
        <v>10169</v>
      </c>
      <c r="B5001" s="663" t="str">
        <f aca="false">C5001&amp;D5001&amp;E5001&amp;F5001&amp;G5001&amp;H5001</f>
        <v>ASSENTAMENTO SEM FORNECIMENTO DE TUBOS ATE 1,00M DE COMPRIMENTO OU CONEXOES DE FºFº OU ACO,COM FLANGES CLASSE PN-16,INCLUSIVE O FORNECIMENTO DOS MATERIAIS PARA JUNTAS(ARRUELAS DE BORRACHA E PARAFUSOS COM PORCAS),CUSTO POR JUNTA,COM DIAMETRO DE 500MM</v>
      </c>
      <c r="C5001" s="142" t="s">
        <v>10090</v>
      </c>
      <c r="D5001" s="142" t="s">
        <v>10146</v>
      </c>
      <c r="E5001" s="142" t="s">
        <v>10091</v>
      </c>
      <c r="F5001" s="142" t="s">
        <v>10092</v>
      </c>
      <c r="G5001" s="142" t="s">
        <v>10125</v>
      </c>
      <c r="I5001" s="142" t="s">
        <v>9</v>
      </c>
      <c r="J5001" s="142" t="n">
        <v>656.48</v>
      </c>
    </row>
    <row r="5002" customFormat="false" ht="12.75" hidden="false" customHeight="false" outlineLevel="0" collapsed="false">
      <c r="A5002" s="142" t="s">
        <v>10170</v>
      </c>
      <c r="B5002" s="663" t="str">
        <f aca="false">C5002&amp;D5002&amp;E5002&amp;F5002&amp;G5002&amp;H5002</f>
        <v>ASSENTAMENTO SEM FORNECIMENTO DE TUBOS ATE 1,00M DE COMPRIMENTO OU CONEXOES DE FºFº OU ACO,COM FLANGES CLASSE PN-16,INCLUSIVE O FORNECIMENTO DOS MATERIAIS PARA JUNTAS(ARRUELAS DE BORRACHA E PARAFUSOS COM PORCAS),CUSTO POR JUNTA,COM DIAMETRO DE 600MM</v>
      </c>
      <c r="C5002" s="142" t="s">
        <v>10090</v>
      </c>
      <c r="D5002" s="142" t="s">
        <v>10146</v>
      </c>
      <c r="E5002" s="142" t="s">
        <v>10091</v>
      </c>
      <c r="F5002" s="142" t="s">
        <v>10092</v>
      </c>
      <c r="G5002" s="142" t="s">
        <v>10128</v>
      </c>
      <c r="I5002" s="142" t="s">
        <v>9</v>
      </c>
      <c r="J5002" s="142" t="n">
        <v>677.12</v>
      </c>
    </row>
    <row r="5003" customFormat="false" ht="12.75" hidden="false" customHeight="false" outlineLevel="0" collapsed="false">
      <c r="A5003" s="142" t="s">
        <v>10171</v>
      </c>
      <c r="B5003" s="663" t="str">
        <f aca="false">C5003&amp;D5003&amp;E5003&amp;F5003&amp;G5003&amp;H5003</f>
        <v>ASSENTAMENTO SEM FORNECIMENTO DE TUBOS ATE 1,00M DE COMPRIMENTO OU CONEXOES DE FºFº OU ACO,COM FLANGES CLASSE PN-16,INCLUSIVE O FORNECIMENTO DOS MATERIAIS PARA JUNTAS(ARRUELAS DE BORRACHA E PARAFUSOS COM PORCAS),CUSTO POR JUNTA,COM DIAMETRO DE 600MM</v>
      </c>
      <c r="C5003" s="142" t="s">
        <v>10090</v>
      </c>
      <c r="D5003" s="142" t="s">
        <v>10146</v>
      </c>
      <c r="E5003" s="142" t="s">
        <v>10091</v>
      </c>
      <c r="F5003" s="142" t="s">
        <v>10092</v>
      </c>
      <c r="G5003" s="142" t="s">
        <v>10128</v>
      </c>
      <c r="I5003" s="142" t="s">
        <v>9</v>
      </c>
      <c r="J5003" s="142" t="n">
        <v>667.49</v>
      </c>
    </row>
    <row r="5004" customFormat="false" ht="12.75" hidden="false" customHeight="false" outlineLevel="0" collapsed="false">
      <c r="A5004" s="142" t="s">
        <v>10172</v>
      </c>
      <c r="B5004" s="663" t="str">
        <f aca="false">C5004&amp;D5004&amp;E5004&amp;F5004&amp;G5004&amp;H5004</f>
        <v>ASSENTAMENTO SEM FORNECIMENTO DE TUBOS ATE 1,00M DE COMPRIMENTO OU CONEXOES DE FºFº OU ACO,COM FLANGES CLASSE PN-16,INCLUSIVE O FORNECIMENTO DOS MATERIAIS PARA JUNTAS(ARRUELAS DE BORRACHA PARAFUSOS COM PORCAS), CUSTO POR JUNTA,COM DIAMETRODE 700MM</v>
      </c>
      <c r="C5004" s="142" t="s">
        <v>10090</v>
      </c>
      <c r="D5004" s="142" t="s">
        <v>10146</v>
      </c>
      <c r="E5004" s="142" t="s">
        <v>10091</v>
      </c>
      <c r="F5004" s="142" t="s">
        <v>10173</v>
      </c>
      <c r="G5004" s="142" t="s">
        <v>10174</v>
      </c>
      <c r="I5004" s="142" t="s">
        <v>9</v>
      </c>
      <c r="J5004" s="142" t="n">
        <v>896.1</v>
      </c>
    </row>
    <row r="5005" customFormat="false" ht="12.75" hidden="false" customHeight="false" outlineLevel="0" collapsed="false">
      <c r="A5005" s="142" t="s">
        <v>10175</v>
      </c>
      <c r="B5005" s="663" t="str">
        <f aca="false">C5005&amp;D5005&amp;E5005&amp;F5005&amp;G5005&amp;H5005</f>
        <v>ASSENTAMENTO SEM FORNECIMENTO DE TUBOS ATE 1,00M DE COMPRIMENTO OU CONEXOES DE FºFº OU ACO,COM FLANGES CLASSE PN-16,INCLUSIVE O FORNECIMENTO DOS MATERIAIS PARA JUNTAS(ARRUELAS DE BORRACHA PARAFUSOS COM PORCAS), CUSTO POR JUNTA,COM DIAMETRODE 700MM</v>
      </c>
      <c r="C5005" s="142" t="s">
        <v>10090</v>
      </c>
      <c r="D5005" s="142" t="s">
        <v>10146</v>
      </c>
      <c r="E5005" s="142" t="s">
        <v>10091</v>
      </c>
      <c r="F5005" s="142" t="s">
        <v>10173</v>
      </c>
      <c r="G5005" s="142" t="s">
        <v>10174</v>
      </c>
      <c r="I5005" s="142" t="s">
        <v>9</v>
      </c>
      <c r="J5005" s="142" t="n">
        <v>885.01</v>
      </c>
    </row>
    <row r="5006" customFormat="false" ht="12.75" hidden="false" customHeight="false" outlineLevel="0" collapsed="false">
      <c r="A5006" s="142" t="s">
        <v>10176</v>
      </c>
      <c r="B5006" s="663" t="str">
        <f aca="false">C5006&amp;D5006&amp;E5006&amp;F5006&amp;G5006&amp;H5006</f>
        <v>ASSENTAMENTO SEM FORNECIMENTO DE TUBOS ATE 1,00M DE COMPRIMENTO OU CONEXOES DE FºFº OU ACO,COM FLANGES CLASSE PN-16,INCLUSIVE O FORNECIMENTO DOS MATERIAIS PARA JUNTAS(ARRUELAS DE BORRACHA E PARAFUSOS COM PORCAS),CUSTO POR JUNTA,COM DIAMETRO DE 800MM</v>
      </c>
      <c r="C5006" s="142" t="s">
        <v>10090</v>
      </c>
      <c r="D5006" s="142" t="s">
        <v>10146</v>
      </c>
      <c r="E5006" s="142" t="s">
        <v>10091</v>
      </c>
      <c r="F5006" s="142" t="s">
        <v>10092</v>
      </c>
      <c r="G5006" s="142" t="s">
        <v>10134</v>
      </c>
      <c r="I5006" s="142" t="s">
        <v>9</v>
      </c>
      <c r="J5006" s="142" t="n">
        <v>1117.68</v>
      </c>
    </row>
    <row r="5007" customFormat="false" ht="12.75" hidden="false" customHeight="false" outlineLevel="0" collapsed="false">
      <c r="A5007" s="142" t="s">
        <v>10177</v>
      </c>
      <c r="B5007" s="663" t="str">
        <f aca="false">C5007&amp;D5007&amp;E5007&amp;F5007&amp;G5007&amp;H5007</f>
        <v>ASSENTAMENTO SEM FORNECIMENTO DE TUBOS ATE 1,00M DE COMPRIMENTO OU CONEXOES DE FºFº OU ACO,COM FLANGES CLASSE PN-16,INCLUSIVE O FORNECIMENTO DOS MATERIAIS PARA JUNTAS(ARRUELAS DE BORRACHA E PARAFUSOS COM PORCAS),CUSTO POR JUNTA,COM DIAMETRO DE 800MM</v>
      </c>
      <c r="C5007" s="142" t="s">
        <v>10090</v>
      </c>
      <c r="D5007" s="142" t="s">
        <v>10146</v>
      </c>
      <c r="E5007" s="142" t="s">
        <v>10091</v>
      </c>
      <c r="F5007" s="142" t="s">
        <v>10092</v>
      </c>
      <c r="G5007" s="142" t="s">
        <v>10134</v>
      </c>
      <c r="I5007" s="142" t="s">
        <v>9</v>
      </c>
      <c r="J5007" s="142" t="n">
        <v>1105.76</v>
      </c>
    </row>
    <row r="5008" customFormat="false" ht="12.75" hidden="false" customHeight="false" outlineLevel="0" collapsed="false">
      <c r="A5008" s="142" t="s">
        <v>10178</v>
      </c>
      <c r="B5008" s="663" t="str">
        <f aca="false">C5008&amp;D5008&amp;E5008&amp;F5008&amp;G5008&amp;H5008</f>
        <v>ASSENTAMENTO SEM FORNECIMENTO DE TUBOS ATE 1,00M DE COMPRIMENTO OU CONEXOES DE FºFº OU ACO,COM FLANGES CLASSE PN-16,INCLUSIVE O FORNECIMENTO DOS MATERIAIS PARA JUNTAS(ARRUELAS DE BORRACHA E PARAFUSOS COM PORCAS),CUSTO POR JUNTA,COM DIAMETRO DE 900MM</v>
      </c>
      <c r="C5008" s="142" t="s">
        <v>10090</v>
      </c>
      <c r="D5008" s="142" t="s">
        <v>10146</v>
      </c>
      <c r="E5008" s="142" t="s">
        <v>10091</v>
      </c>
      <c r="F5008" s="142" t="s">
        <v>10092</v>
      </c>
      <c r="G5008" s="142" t="s">
        <v>10137</v>
      </c>
      <c r="I5008" s="142" t="s">
        <v>9</v>
      </c>
      <c r="J5008" s="142" t="n">
        <v>1290.71</v>
      </c>
    </row>
    <row r="5009" customFormat="false" ht="12.75" hidden="false" customHeight="false" outlineLevel="0" collapsed="false">
      <c r="A5009" s="142" t="s">
        <v>10179</v>
      </c>
      <c r="B5009" s="663" t="str">
        <f aca="false">C5009&amp;D5009&amp;E5009&amp;F5009&amp;G5009&amp;H5009</f>
        <v>ASSENTAMENTO SEM FORNECIMENTO DE TUBOS ATE 1,00M DE COMPRIMENTO OU CONEXOES DE FºFº OU ACO,COM FLANGES CLASSE PN-16,INCLUSIVE O FORNECIMENTO DOS MATERIAIS PARA JUNTAS(ARRUELAS DE BORRACHA E PARAFUSOS COM PORCAS),CUSTO POR JUNTA,COM DIAMETRO DE 900MM</v>
      </c>
      <c r="C5009" s="142" t="s">
        <v>10090</v>
      </c>
      <c r="D5009" s="142" t="s">
        <v>10146</v>
      </c>
      <c r="E5009" s="142" t="s">
        <v>10091</v>
      </c>
      <c r="F5009" s="142" t="s">
        <v>10092</v>
      </c>
      <c r="G5009" s="142" t="s">
        <v>10137</v>
      </c>
      <c r="I5009" s="142" t="s">
        <v>9</v>
      </c>
      <c r="J5009" s="142" t="n">
        <v>1277.17</v>
      </c>
    </row>
    <row r="5010" customFormat="false" ht="12.75" hidden="false" customHeight="false" outlineLevel="0" collapsed="false">
      <c r="A5010" s="142" t="s">
        <v>10180</v>
      </c>
      <c r="B5010" s="663" t="str">
        <f aca="false">C5010&amp;D5010&amp;E5010&amp;F5010&amp;G5010&amp;H5010</f>
        <v>ASSENTAMENTO SEM FORNECIMENTO DE TUBOS ATE 1,00M DE COMPRIMENTO OU CONEXOES DE FºFº OU ACO,COM FLANGES CLASSE PN-16,INCLUSIVE O FORNECIMENTO DOS MATERIAIS PARA JUNTAS(ARRUELAS DE BORRACHA E PARAFUSOS COM PORCAS),CUSTO POR JUNTA,COM DIAMETRO DE 1000MM</v>
      </c>
      <c r="C5010" s="142" t="s">
        <v>10090</v>
      </c>
      <c r="D5010" s="142" t="s">
        <v>10146</v>
      </c>
      <c r="E5010" s="142" t="s">
        <v>10091</v>
      </c>
      <c r="F5010" s="142" t="s">
        <v>10092</v>
      </c>
      <c r="G5010" s="142" t="s">
        <v>10140</v>
      </c>
      <c r="I5010" s="142" t="s">
        <v>9</v>
      </c>
      <c r="J5010" s="142" t="n">
        <v>1549.64</v>
      </c>
    </row>
    <row r="5011" customFormat="false" ht="12.75" hidden="false" customHeight="false" outlineLevel="0" collapsed="false">
      <c r="A5011" s="142" t="s">
        <v>10181</v>
      </c>
      <c r="B5011" s="663" t="str">
        <f aca="false">C5011&amp;D5011&amp;E5011&amp;F5011&amp;G5011&amp;H5011</f>
        <v>ASSENTAMENTO SEM FORNECIMENTO DE TUBOS ATE 1,00M DE COMPRIMENTO OU CONEXOES DE FºFº OU ACO,COM FLANGES CLASSE PN-16,INCLUSIVE O FORNECIMENTO DOS MATERIAIS PARA JUNTAS(ARRUELAS DE BORRACHA E PARAFUSOS COM PORCAS),CUSTO POR JUNTA,COM DIAMETRO DE 1000MM</v>
      </c>
      <c r="C5011" s="142" t="s">
        <v>10090</v>
      </c>
      <c r="D5011" s="142" t="s">
        <v>10146</v>
      </c>
      <c r="E5011" s="142" t="s">
        <v>10091</v>
      </c>
      <c r="F5011" s="142" t="s">
        <v>10092</v>
      </c>
      <c r="G5011" s="142" t="s">
        <v>10140</v>
      </c>
      <c r="I5011" s="142" t="s">
        <v>9</v>
      </c>
      <c r="J5011" s="142" t="n">
        <v>1535.12</v>
      </c>
    </row>
    <row r="5012" customFormat="false" ht="12.75" hidden="false" customHeight="false" outlineLevel="0" collapsed="false">
      <c r="A5012" s="142" t="s">
        <v>10182</v>
      </c>
      <c r="B5012" s="663" t="str">
        <f aca="false">C5012&amp;D5012&amp;E5012&amp;F5012&amp;G5012&amp;H5012</f>
        <v>ASSENTAMENTO SEM FORNECIMENTO DE TUBOS ATE 1,00M DE COMPRIMENTO OU CONEXOES DE FºFº OU ACO,COM FLANGES CLASSE PN-16,INCLUSIVE O FORNECIMENTO DOS MATERIAIS PARA JUNTAS(ARRUELAS DE BORRACHA E PARAFUSOS COM PORCAS),CUSTO POR JUNTA,COM DIAMETRO DE 1200MM</v>
      </c>
      <c r="C5012" s="142" t="s">
        <v>10090</v>
      </c>
      <c r="D5012" s="142" t="s">
        <v>10146</v>
      </c>
      <c r="E5012" s="142" t="s">
        <v>10091</v>
      </c>
      <c r="F5012" s="142" t="s">
        <v>10092</v>
      </c>
      <c r="G5012" s="142" t="s">
        <v>10143</v>
      </c>
      <c r="I5012" s="142" t="s">
        <v>9</v>
      </c>
      <c r="J5012" s="142" t="n">
        <v>2880.17</v>
      </c>
    </row>
    <row r="5013" customFormat="false" ht="12.75" hidden="false" customHeight="false" outlineLevel="0" collapsed="false">
      <c r="A5013" s="142" t="s">
        <v>10183</v>
      </c>
      <c r="B5013" s="663" t="str">
        <f aca="false">C5013&amp;D5013&amp;E5013&amp;F5013&amp;G5013&amp;H5013</f>
        <v>ASSENTAMENTO SEM FORNECIMENTO DE TUBOS ATE 1,00M DE COMPRIMENTO OU CONEXOES DE FºFº OU ACO,COM FLANGES CLASSE PN-16,INCLUSIVE O FORNECIMENTO DOS MATERIAIS PARA JUNTAS(ARRUELAS DE BORRACHA E PARAFUSOS COM PORCAS),CUSTO POR JUNTA,COM DIAMETRO DE 1200MM</v>
      </c>
      <c r="C5013" s="142" t="s">
        <v>10090</v>
      </c>
      <c r="D5013" s="142" t="s">
        <v>10146</v>
      </c>
      <c r="E5013" s="142" t="s">
        <v>10091</v>
      </c>
      <c r="F5013" s="142" t="s">
        <v>10092</v>
      </c>
      <c r="G5013" s="142" t="s">
        <v>10143</v>
      </c>
      <c r="I5013" s="142" t="s">
        <v>9</v>
      </c>
      <c r="J5013" s="142" t="n">
        <v>2861.73</v>
      </c>
    </row>
    <row r="5014" customFormat="false" ht="12.75" hidden="false" customHeight="false" outlineLevel="0" collapsed="false">
      <c r="A5014" s="142" t="s">
        <v>10184</v>
      </c>
      <c r="B5014" s="663" t="str">
        <f aca="false">C5014&amp;D5014&amp;E5014&amp;F5014&amp;G5014&amp;H5014</f>
        <v>CUSTO ADICIONAL AOS ITENS(06.011.0101 ATE 06.011.0119,06.011.0131 ATE 06.011.0149,06.011.0411 ATE 06.011.0427),POR METRO DE TUBO EXCEDENTE DE 1,00M DE COMPRIMENTO,COM DIAMETRO DE 50MM</v>
      </c>
      <c r="C5014" s="142" t="s">
        <v>10185</v>
      </c>
      <c r="D5014" s="142" t="s">
        <v>10186</v>
      </c>
      <c r="E5014" s="142" t="s">
        <v>10187</v>
      </c>
      <c r="F5014" s="142" t="s">
        <v>10188</v>
      </c>
      <c r="I5014" s="142" t="s">
        <v>130</v>
      </c>
      <c r="J5014" s="142" t="n">
        <v>2.66</v>
      </c>
    </row>
    <row r="5015" customFormat="false" ht="12.75" hidden="false" customHeight="false" outlineLevel="0" collapsed="false">
      <c r="A5015" s="142" t="s">
        <v>10189</v>
      </c>
      <c r="B5015" s="663" t="str">
        <f aca="false">C5015&amp;D5015&amp;E5015&amp;F5015&amp;G5015&amp;H5015</f>
        <v>CUSTO ADICIONAL AOS ITENS(06.011.0101 ATE 06.011.0119,06.011.0131 ATE 06.011.0149,06.011.0411 ATE 06.011.0427),POR METRO DE TUBO EXCEDENTE DE 1,00M DE COMPRIMENTO,COM DIAMETRO DE 50MM</v>
      </c>
      <c r="C5015" s="142" t="s">
        <v>10185</v>
      </c>
      <c r="D5015" s="142" t="s">
        <v>10186</v>
      </c>
      <c r="E5015" s="142" t="s">
        <v>10187</v>
      </c>
      <c r="F5015" s="142" t="s">
        <v>10188</v>
      </c>
      <c r="I5015" s="142" t="s">
        <v>130</v>
      </c>
      <c r="J5015" s="142" t="n">
        <v>2.3</v>
      </c>
    </row>
    <row r="5016" customFormat="false" ht="12.75" hidden="false" customHeight="false" outlineLevel="0" collapsed="false">
      <c r="A5016" s="142" t="s">
        <v>10190</v>
      </c>
      <c r="B5016" s="663" t="str">
        <f aca="false">C5016&amp;D5016&amp;E5016&amp;F5016&amp;G5016&amp;H5016</f>
        <v>CUSTO ADICIONAL AOS ITENS(06.011.0101 ATE 06.011.0119,06.011.0131 ATE 06.011.0149,06.011.0411 ATE 06.011.0427),POR METRO DE TUBO EXCEDENTE DE 1,00M DE COMPRIMENTO,COM DIAMETRO DE 75MM</v>
      </c>
      <c r="C5016" s="142" t="s">
        <v>10185</v>
      </c>
      <c r="D5016" s="142" t="s">
        <v>10186</v>
      </c>
      <c r="E5016" s="142" t="s">
        <v>10191</v>
      </c>
      <c r="F5016" s="142" t="s">
        <v>10192</v>
      </c>
      <c r="I5016" s="142" t="s">
        <v>130</v>
      </c>
      <c r="J5016" s="142" t="n">
        <v>11.39</v>
      </c>
    </row>
    <row r="5017" customFormat="false" ht="12.75" hidden="false" customHeight="false" outlineLevel="0" collapsed="false">
      <c r="A5017" s="142" t="s">
        <v>10193</v>
      </c>
      <c r="B5017" s="663" t="str">
        <f aca="false">C5017&amp;D5017&amp;E5017&amp;F5017&amp;G5017&amp;H5017</f>
        <v>CUSTO ADICIONAL AOS ITENS(06.011.0101 ATE 06.011.0119,06.011.0131 ATE 06.011.0149,06.011.0411 ATE 06.011.0427),POR METRO DE TUBO EXCEDENTE DE 1,00M DE COMPRIMENTO,COM DIAMETRO DE 75MM</v>
      </c>
      <c r="C5017" s="142" t="s">
        <v>10185</v>
      </c>
      <c r="D5017" s="142" t="s">
        <v>10186</v>
      </c>
      <c r="E5017" s="142" t="s">
        <v>10191</v>
      </c>
      <c r="F5017" s="142" t="s">
        <v>10192</v>
      </c>
      <c r="I5017" s="142" t="s">
        <v>130</v>
      </c>
      <c r="J5017" s="142" t="n">
        <v>10.96</v>
      </c>
    </row>
    <row r="5018" customFormat="false" ht="12.75" hidden="false" customHeight="false" outlineLevel="0" collapsed="false">
      <c r="A5018" s="142" t="s">
        <v>10194</v>
      </c>
      <c r="B5018" s="663" t="str">
        <f aca="false">C5018&amp;D5018&amp;E5018&amp;F5018&amp;G5018&amp;H5018</f>
        <v>CUSTO ADICIONAL AOS ITENS(06.011.0101 ATE 06.011.0119,06.011.0131 ATE 06.011.0149,06.011.0411 ATE 06.011.0427),POR METRO DE TUBO EXCEDENTE DE 1,00M DE COMPRIMENTO,COM DIAMETRO DE 100MM</v>
      </c>
      <c r="C5018" s="142" t="s">
        <v>10185</v>
      </c>
      <c r="D5018" s="142" t="s">
        <v>10186</v>
      </c>
      <c r="E5018" s="142" t="s">
        <v>10195</v>
      </c>
      <c r="F5018" s="142" t="s">
        <v>10196</v>
      </c>
      <c r="I5018" s="142" t="s">
        <v>130</v>
      </c>
      <c r="J5018" s="142" t="n">
        <v>11.39</v>
      </c>
    </row>
    <row r="5019" customFormat="false" ht="12.75" hidden="false" customHeight="false" outlineLevel="0" collapsed="false">
      <c r="A5019" s="142" t="s">
        <v>10197</v>
      </c>
      <c r="B5019" s="663" t="str">
        <f aca="false">C5019&amp;D5019&amp;E5019&amp;F5019&amp;G5019&amp;H5019</f>
        <v>CUSTO ADICIONAL AOS ITENS(06.011.0101 ATE 06.011.0119,06.011.0131 ATE 06.011.0149,06.011.0411 ATE 06.011.0427),POR METRO DE TUBO EXCEDENTE DE 1,00M DE COMPRIMENTO,COM DIAMETRO DE 100MM</v>
      </c>
      <c r="C5019" s="142" t="s">
        <v>10185</v>
      </c>
      <c r="D5019" s="142" t="s">
        <v>10186</v>
      </c>
      <c r="E5019" s="142" t="s">
        <v>10195</v>
      </c>
      <c r="F5019" s="142" t="s">
        <v>10196</v>
      </c>
      <c r="I5019" s="142" t="s">
        <v>130</v>
      </c>
      <c r="J5019" s="142" t="n">
        <v>10.96</v>
      </c>
    </row>
    <row r="5020" customFormat="false" ht="12.75" hidden="false" customHeight="false" outlineLevel="0" collapsed="false">
      <c r="A5020" s="142" t="s">
        <v>10198</v>
      </c>
      <c r="B5020" s="663" t="str">
        <f aca="false">C5020&amp;D5020&amp;E5020&amp;F5020&amp;G5020&amp;H5020</f>
        <v>CUSTO ADICIONAL AOS ITENS(06.011.0101 ATE 06.011.0119,06.011.0131 ATE 06.011.0149,06.011.0411 ATE 06.011.0427),POR METRO DE TUBO EXCEDENTE DE 1,00M DE COMPRIMENTO,COM DIAMETRO DE 150MM</v>
      </c>
      <c r="C5020" s="142" t="s">
        <v>10185</v>
      </c>
      <c r="D5020" s="142" t="s">
        <v>10186</v>
      </c>
      <c r="E5020" s="142" t="s">
        <v>10195</v>
      </c>
      <c r="F5020" s="142" t="s">
        <v>10199</v>
      </c>
      <c r="I5020" s="142" t="s">
        <v>130</v>
      </c>
      <c r="J5020" s="142" t="n">
        <v>11.58</v>
      </c>
    </row>
    <row r="5021" customFormat="false" ht="12.75" hidden="false" customHeight="false" outlineLevel="0" collapsed="false">
      <c r="A5021" s="142" t="s">
        <v>10200</v>
      </c>
      <c r="B5021" s="663" t="str">
        <f aca="false">C5021&amp;D5021&amp;E5021&amp;F5021&amp;G5021&amp;H5021</f>
        <v>CUSTO ADICIONAL AOS ITENS(06.011.0101 ATE 06.011.0119,06.011.0131 ATE 06.011.0149,06.011.0411 ATE 06.011.0427),POR METRO DE TUBO EXCEDENTE DE 1,00M DE COMPRIMENTO,COM DIAMETRO DE 150MM</v>
      </c>
      <c r="C5021" s="142" t="s">
        <v>10185</v>
      </c>
      <c r="D5021" s="142" t="s">
        <v>10186</v>
      </c>
      <c r="E5021" s="142" t="s">
        <v>10195</v>
      </c>
      <c r="F5021" s="142" t="s">
        <v>10199</v>
      </c>
      <c r="I5021" s="142" t="s">
        <v>130</v>
      </c>
      <c r="J5021" s="142" t="n">
        <v>11.14</v>
      </c>
    </row>
    <row r="5022" customFormat="false" ht="12.75" hidden="false" customHeight="false" outlineLevel="0" collapsed="false">
      <c r="A5022" s="142" t="s">
        <v>10201</v>
      </c>
      <c r="B5022" s="663" t="str">
        <f aca="false">C5022&amp;D5022&amp;E5022&amp;F5022&amp;G5022&amp;H5022</f>
        <v>CUSTO ADICIONAL AOS ITENS(06.011.0101 ATE 06.011.0119,06.011.0131 ATE 06.011.0149,06.011.0411 ATE 06.011.0427),POR METRO DE TUBO EXCEDENTE DE 1,00M DE COMPRIMENTO,COM DIAMETRO DE 200MM</v>
      </c>
      <c r="C5022" s="142" t="s">
        <v>10185</v>
      </c>
      <c r="D5022" s="142" t="s">
        <v>10186</v>
      </c>
      <c r="E5022" s="142" t="s">
        <v>10202</v>
      </c>
      <c r="F5022" s="142" t="s">
        <v>10196</v>
      </c>
      <c r="I5022" s="142" t="s">
        <v>130</v>
      </c>
      <c r="J5022" s="142" t="n">
        <v>11.58</v>
      </c>
    </row>
    <row r="5023" customFormat="false" ht="12.75" hidden="false" customHeight="false" outlineLevel="0" collapsed="false">
      <c r="A5023" s="142" t="s">
        <v>10203</v>
      </c>
      <c r="B5023" s="663" t="str">
        <f aca="false">C5023&amp;D5023&amp;E5023&amp;F5023&amp;G5023&amp;H5023</f>
        <v>CUSTO ADICIONAL AOS ITENS(06.011.0101 ATE 06.011.0119,06.011.0131 ATE 06.011.0149,06.011.0411 ATE 06.011.0427),POR METRO DE TUBO EXCEDENTE DE 1,00M DE COMPRIMENTO,COM DIAMETRO DE 200MM</v>
      </c>
      <c r="C5023" s="142" t="s">
        <v>10185</v>
      </c>
      <c r="D5023" s="142" t="s">
        <v>10186</v>
      </c>
      <c r="E5023" s="142" t="s">
        <v>10202</v>
      </c>
      <c r="F5023" s="142" t="s">
        <v>10196</v>
      </c>
      <c r="I5023" s="142" t="s">
        <v>130</v>
      </c>
      <c r="J5023" s="142" t="n">
        <v>11.14</v>
      </c>
    </row>
    <row r="5024" customFormat="false" ht="12.75" hidden="false" customHeight="false" outlineLevel="0" collapsed="false">
      <c r="A5024" s="142" t="s">
        <v>10204</v>
      </c>
      <c r="B5024" s="663" t="str">
        <f aca="false">C5024&amp;D5024&amp;E5024&amp;F5024&amp;G5024&amp;H5024</f>
        <v>CUSTO ADICIONAL AOS ITENS 06.011.0101 ATE 06.011.0119,06.011.0131 ATE 06.011.0149,06.011.0411 ATE 06.011.0427),POR METRO DE TUBO EXCEDENTE DE 1,00M DE COMPRIMENTO,COM DIAMETRO DE 250MM</v>
      </c>
      <c r="C5024" s="142" t="s">
        <v>10205</v>
      </c>
      <c r="D5024" s="142" t="s">
        <v>10186</v>
      </c>
      <c r="E5024" s="142" t="s">
        <v>10202</v>
      </c>
      <c r="F5024" s="142" t="s">
        <v>10199</v>
      </c>
      <c r="I5024" s="142" t="s">
        <v>130</v>
      </c>
      <c r="J5024" s="142" t="n">
        <v>12.05</v>
      </c>
    </row>
    <row r="5025" customFormat="false" ht="12.75" hidden="false" customHeight="false" outlineLevel="0" collapsed="false">
      <c r="A5025" s="142" t="s">
        <v>10206</v>
      </c>
      <c r="B5025" s="663" t="str">
        <f aca="false">C5025&amp;D5025&amp;E5025&amp;F5025&amp;G5025&amp;H5025</f>
        <v>CUSTO ADICIONAL AOS ITENS 06.011.0101 ATE 06.011.0119,06.011.0131 ATE 06.011.0149,06.011.0411 ATE 06.011.0427),POR METRO DE TUBO EXCEDENTE DE 1,00M DE COMPRIMENTO,COM DIAMETRO DE 250MM</v>
      </c>
      <c r="C5025" s="142" t="s">
        <v>10205</v>
      </c>
      <c r="D5025" s="142" t="s">
        <v>10186</v>
      </c>
      <c r="E5025" s="142" t="s">
        <v>10202</v>
      </c>
      <c r="F5025" s="142" t="s">
        <v>10199</v>
      </c>
      <c r="I5025" s="142" t="s">
        <v>130</v>
      </c>
      <c r="J5025" s="142" t="n">
        <v>11.6</v>
      </c>
    </row>
    <row r="5026" customFormat="false" ht="12.75" hidden="false" customHeight="false" outlineLevel="0" collapsed="false">
      <c r="A5026" s="142" t="s">
        <v>10207</v>
      </c>
      <c r="B5026" s="663" t="str">
        <f aca="false">C5026&amp;D5026&amp;E5026&amp;F5026&amp;G5026&amp;H5026</f>
        <v>CUSTO ADICIONAL AOS ITENS(06.011.0101 ATE 06.011.0119,06.011.0131 ATE 06.011.0149,06.011.0411 ATE 06.011.0427),POR METRO DE TUBO EXCEDENTE DE 1,00M DE COMPRIMENTO,COM DIAMETRO DE 300MM</v>
      </c>
      <c r="C5026" s="142" t="s">
        <v>10185</v>
      </c>
      <c r="D5026" s="142" t="s">
        <v>10186</v>
      </c>
      <c r="E5026" s="142" t="s">
        <v>10208</v>
      </c>
      <c r="F5026" s="142" t="s">
        <v>10196</v>
      </c>
      <c r="I5026" s="142" t="s">
        <v>130</v>
      </c>
      <c r="J5026" s="142" t="n">
        <v>12.09</v>
      </c>
    </row>
    <row r="5027" customFormat="false" ht="12.75" hidden="false" customHeight="false" outlineLevel="0" collapsed="false">
      <c r="A5027" s="142" t="s">
        <v>10209</v>
      </c>
      <c r="B5027" s="663" t="str">
        <f aca="false">C5027&amp;D5027&amp;E5027&amp;F5027&amp;G5027&amp;H5027</f>
        <v>CUSTO ADICIONAL AOS ITENS(06.011.0101 ATE 06.011.0119,06.011.0131 ATE 06.011.0149,06.011.0411 ATE 06.011.0427),POR METRO DE TUBO EXCEDENTE DE 1,00M DE COMPRIMENTO,COM DIAMETRO DE 300MM</v>
      </c>
      <c r="C5027" s="142" t="s">
        <v>10185</v>
      </c>
      <c r="D5027" s="142" t="s">
        <v>10186</v>
      </c>
      <c r="E5027" s="142" t="s">
        <v>10208</v>
      </c>
      <c r="F5027" s="142" t="s">
        <v>10196</v>
      </c>
      <c r="I5027" s="142" t="s">
        <v>130</v>
      </c>
      <c r="J5027" s="142" t="n">
        <v>11.63</v>
      </c>
    </row>
    <row r="5028" customFormat="false" ht="12.75" hidden="false" customHeight="false" outlineLevel="0" collapsed="false">
      <c r="A5028" s="142" t="s">
        <v>10210</v>
      </c>
      <c r="B5028" s="663" t="str">
        <f aca="false">C5028&amp;D5028&amp;E5028&amp;F5028&amp;G5028&amp;H5028</f>
        <v>CUSTO ADICIONAL AOS ITENS(06.011.0101 ATE 06.011.0119,06.011.0131 ATE 06.011.0149,06.011.0411 ATE 06.011.0427),POR METRO DE TUBO EXCEDENTE DE 1,00M DE COMPRIMENTO,COM DIAMETRO DE 350MM</v>
      </c>
      <c r="C5028" s="142" t="s">
        <v>10185</v>
      </c>
      <c r="D5028" s="142" t="s">
        <v>10186</v>
      </c>
      <c r="E5028" s="142" t="s">
        <v>10208</v>
      </c>
      <c r="F5028" s="142" t="s">
        <v>10199</v>
      </c>
      <c r="I5028" s="142" t="s">
        <v>130</v>
      </c>
      <c r="J5028" s="142" t="n">
        <v>12.28</v>
      </c>
    </row>
    <row r="5029" customFormat="false" ht="12.75" hidden="false" customHeight="false" outlineLevel="0" collapsed="false">
      <c r="A5029" s="142" t="s">
        <v>10211</v>
      </c>
      <c r="B5029" s="663" t="str">
        <f aca="false">C5029&amp;D5029&amp;E5029&amp;F5029&amp;G5029&amp;H5029</f>
        <v>CUSTO ADICIONAL AOS ITENS(06.011.0101 ATE 06.011.0119,06.011.0131 ATE 06.011.0149,06.011.0411 ATE 06.011.0427),POR METRO DE TUBO EXCEDENTE DE 1,00M DE COMPRIMENTO,COM DIAMETRO DE 350MM</v>
      </c>
      <c r="C5029" s="142" t="s">
        <v>10185</v>
      </c>
      <c r="D5029" s="142" t="s">
        <v>10186</v>
      </c>
      <c r="E5029" s="142" t="s">
        <v>10208</v>
      </c>
      <c r="F5029" s="142" t="s">
        <v>10199</v>
      </c>
      <c r="I5029" s="142" t="s">
        <v>130</v>
      </c>
      <c r="J5029" s="142" t="n">
        <v>11.81</v>
      </c>
    </row>
    <row r="5030" customFormat="false" ht="12.75" hidden="false" customHeight="false" outlineLevel="0" collapsed="false">
      <c r="A5030" s="142" t="s">
        <v>10212</v>
      </c>
      <c r="B5030" s="663" t="str">
        <f aca="false">C5030&amp;D5030&amp;E5030&amp;F5030&amp;G5030&amp;H5030</f>
        <v>CUSTO ADICIONAL AOS ITENS(06.011.0101 ATE 06.011.0119,06.011.0131 ATE 06.011.0149,06.011.0411 ATE 06.011.0427),POR METRO DE TUBO EXCEDENTE DE 1,00M DE COMPRIMENTO,COM DIAMETRO DE 400MM</v>
      </c>
      <c r="C5030" s="142" t="s">
        <v>10185</v>
      </c>
      <c r="D5030" s="142" t="s">
        <v>10186</v>
      </c>
      <c r="E5030" s="142" t="s">
        <v>10213</v>
      </c>
      <c r="F5030" s="142" t="s">
        <v>10196</v>
      </c>
      <c r="I5030" s="142" t="s">
        <v>130</v>
      </c>
      <c r="J5030" s="142" t="n">
        <v>12.32</v>
      </c>
    </row>
    <row r="5031" customFormat="false" ht="12.75" hidden="false" customHeight="false" outlineLevel="0" collapsed="false">
      <c r="A5031" s="142" t="s">
        <v>10214</v>
      </c>
      <c r="B5031" s="663" t="str">
        <f aca="false">C5031&amp;D5031&amp;E5031&amp;F5031&amp;G5031&amp;H5031</f>
        <v>CUSTO ADICIONAL AOS ITENS(06.011.0101 ATE 06.011.0119,06.011.0131 ATE 06.011.0149,06.011.0411 ATE 06.011.0427),POR METRO DE TUBO EXCEDENTE DE 1,00M DE COMPRIMENTO,COM DIAMETRO DE 400MM</v>
      </c>
      <c r="C5031" s="142" t="s">
        <v>10185</v>
      </c>
      <c r="D5031" s="142" t="s">
        <v>10186</v>
      </c>
      <c r="E5031" s="142" t="s">
        <v>10213</v>
      </c>
      <c r="F5031" s="142" t="s">
        <v>10196</v>
      </c>
      <c r="I5031" s="142" t="s">
        <v>130</v>
      </c>
      <c r="J5031" s="142" t="n">
        <v>11.85</v>
      </c>
    </row>
    <row r="5032" customFormat="false" ht="12.75" hidden="false" customHeight="false" outlineLevel="0" collapsed="false">
      <c r="A5032" s="142" t="s">
        <v>10215</v>
      </c>
      <c r="B5032" s="663" t="str">
        <f aca="false">C5032&amp;D5032&amp;E5032&amp;F5032&amp;G5032&amp;H5032</f>
        <v>CUSTO ADICIONAL AOS ITENS(06.011.0101 ATE 06.011.0119,06.011.0131 ATE 06.011.0149,06.011.0411 ATE 06.011.0427),POR METRO DE TUBO EXCEDENTE DE 1,00M DE COMPRIMENTO,COM DIAMETRO DE 450MM</v>
      </c>
      <c r="C5032" s="142" t="s">
        <v>10185</v>
      </c>
      <c r="D5032" s="142" t="s">
        <v>10186</v>
      </c>
      <c r="E5032" s="142" t="s">
        <v>10213</v>
      </c>
      <c r="F5032" s="142" t="s">
        <v>10199</v>
      </c>
      <c r="I5032" s="142" t="s">
        <v>130</v>
      </c>
      <c r="J5032" s="142" t="n">
        <v>12.51</v>
      </c>
    </row>
    <row r="5033" customFormat="false" ht="12.75" hidden="false" customHeight="false" outlineLevel="0" collapsed="false">
      <c r="A5033" s="142" t="s">
        <v>10216</v>
      </c>
      <c r="B5033" s="663" t="str">
        <f aca="false">C5033&amp;D5033&amp;E5033&amp;F5033&amp;G5033&amp;H5033</f>
        <v>CUSTO ADICIONAL AOS ITENS(06.011.0101 ATE 06.011.0119,06.011.0131 ATE 06.011.0149,06.011.0411 ATE 06.011.0427),POR METRO DE TUBO EXCEDENTE DE 1,00M DE COMPRIMENTO,COM DIAMETRO DE 450MM</v>
      </c>
      <c r="C5033" s="142" t="s">
        <v>10185</v>
      </c>
      <c r="D5033" s="142" t="s">
        <v>10186</v>
      </c>
      <c r="E5033" s="142" t="s">
        <v>10213</v>
      </c>
      <c r="F5033" s="142" t="s">
        <v>10199</v>
      </c>
      <c r="I5033" s="142" t="s">
        <v>130</v>
      </c>
      <c r="J5033" s="142" t="n">
        <v>12.03</v>
      </c>
    </row>
    <row r="5034" customFormat="false" ht="12.75" hidden="false" customHeight="false" outlineLevel="0" collapsed="false">
      <c r="A5034" s="142" t="s">
        <v>10217</v>
      </c>
      <c r="B5034" s="663" t="str">
        <f aca="false">C5034&amp;D5034&amp;E5034&amp;F5034&amp;G5034&amp;H5034</f>
        <v>CUSTO ADICIONAL AOS ITENS(06.011.0101 ATE 06.011.0119,06.011.0131 ATE 06.011.0149,06.011.0411 ATE 06.011.0427),POR METRO DE TUBO EXCEDENTE DE 1,00M DE COMPRIMENTO,COM DIAMETRO DE 500MM</v>
      </c>
      <c r="C5034" s="142" t="s">
        <v>10185</v>
      </c>
      <c r="D5034" s="142" t="s">
        <v>10186</v>
      </c>
      <c r="E5034" s="142" t="s">
        <v>10187</v>
      </c>
      <c r="F5034" s="142" t="s">
        <v>10196</v>
      </c>
      <c r="I5034" s="142" t="s">
        <v>130</v>
      </c>
      <c r="J5034" s="142" t="n">
        <v>12.98</v>
      </c>
    </row>
    <row r="5035" customFormat="false" ht="12.75" hidden="false" customHeight="false" outlineLevel="0" collapsed="false">
      <c r="A5035" s="142" t="s">
        <v>10218</v>
      </c>
      <c r="B5035" s="663" t="str">
        <f aca="false">C5035&amp;D5035&amp;E5035&amp;F5035&amp;G5035&amp;H5035</f>
        <v>CUSTO ADICIONAL AOS ITENS(06.011.0101 ATE 06.011.0119,06.011.0131 ATE 06.011.0149,06.011.0411 ATE 06.011.0427),POR METRO DE TUBO EXCEDENTE DE 1,00M DE COMPRIMENTO,COM DIAMETRO DE 500MM</v>
      </c>
      <c r="C5035" s="142" t="s">
        <v>10185</v>
      </c>
      <c r="D5035" s="142" t="s">
        <v>10186</v>
      </c>
      <c r="E5035" s="142" t="s">
        <v>10187</v>
      </c>
      <c r="F5035" s="142" t="s">
        <v>10196</v>
      </c>
      <c r="I5035" s="142" t="s">
        <v>130</v>
      </c>
      <c r="J5035" s="142" t="n">
        <v>12.48</v>
      </c>
    </row>
    <row r="5036" customFormat="false" ht="12.75" hidden="false" customHeight="false" outlineLevel="0" collapsed="false">
      <c r="A5036" s="142" t="s">
        <v>10219</v>
      </c>
      <c r="B5036" s="663" t="str">
        <f aca="false">C5036&amp;D5036&amp;E5036&amp;F5036&amp;G5036&amp;H5036</f>
        <v>CUSTO ADICIONAL AOS ITENS(06.011.0101 ATE 06.011.0119,06.011.0131 ATE 06.011.0149,06.011.0411 ATE 06.011.0427),POR METRO DE TUBO EXCEDENTE DE 1,00M DE COMPRIMENTO,COM DIAMETRO DE 600MM</v>
      </c>
      <c r="C5036" s="142" t="s">
        <v>10185</v>
      </c>
      <c r="D5036" s="142" t="s">
        <v>10186</v>
      </c>
      <c r="E5036" s="142" t="s">
        <v>10220</v>
      </c>
      <c r="F5036" s="142" t="s">
        <v>10196</v>
      </c>
      <c r="I5036" s="142" t="s">
        <v>130</v>
      </c>
      <c r="J5036" s="142" t="n">
        <v>13.48</v>
      </c>
    </row>
    <row r="5037" customFormat="false" ht="12.75" hidden="false" customHeight="false" outlineLevel="0" collapsed="false">
      <c r="A5037" s="142" t="s">
        <v>10221</v>
      </c>
      <c r="B5037" s="663" t="str">
        <f aca="false">C5037&amp;D5037&amp;E5037&amp;F5037&amp;G5037&amp;H5037</f>
        <v>CUSTO ADICIONAL AOS ITENS(06.011.0101 ATE 06.011.0119,06.011.0131 ATE 06.011.0149,06.011.0411 ATE 06.011.0427),POR METRO DE TUBO EXCEDENTE DE 1,00M DE COMPRIMENTO,COM DIAMETRO DE 600MM</v>
      </c>
      <c r="C5037" s="142" t="s">
        <v>10185</v>
      </c>
      <c r="D5037" s="142" t="s">
        <v>10186</v>
      </c>
      <c r="E5037" s="142" t="s">
        <v>10220</v>
      </c>
      <c r="F5037" s="142" t="s">
        <v>10196</v>
      </c>
      <c r="I5037" s="142" t="s">
        <v>130</v>
      </c>
      <c r="J5037" s="142" t="n">
        <v>12.97</v>
      </c>
    </row>
    <row r="5038" customFormat="false" ht="12.75" hidden="false" customHeight="false" outlineLevel="0" collapsed="false">
      <c r="A5038" s="142" t="s">
        <v>10222</v>
      </c>
      <c r="B5038" s="663" t="str">
        <f aca="false">C5038&amp;D5038&amp;E5038&amp;F5038&amp;G5038&amp;H5038</f>
        <v>CUSTO ADICIONAL AOS ITENS(06.011.0101 ATE 06.011.0119,06.011.0131 ATE 06.011.0149,06.011.0411 ATE 06.011.0427),POR METRO DE TUBO EXCEDENTE DE 1,00M DE COMPRIMENTO,COM DIAMETRO DE 700MM</v>
      </c>
      <c r="C5038" s="142" t="s">
        <v>10185</v>
      </c>
      <c r="D5038" s="142" t="s">
        <v>10186</v>
      </c>
      <c r="E5038" s="142" t="s">
        <v>10191</v>
      </c>
      <c r="F5038" s="142" t="s">
        <v>10196</v>
      </c>
      <c r="I5038" s="142" t="s">
        <v>130</v>
      </c>
      <c r="J5038" s="142" t="n">
        <v>14.18</v>
      </c>
    </row>
    <row r="5039" customFormat="false" ht="12.75" hidden="false" customHeight="false" outlineLevel="0" collapsed="false">
      <c r="A5039" s="142" t="s">
        <v>10223</v>
      </c>
      <c r="B5039" s="663" t="str">
        <f aca="false">C5039&amp;D5039&amp;E5039&amp;F5039&amp;G5039&amp;H5039</f>
        <v>CUSTO ADICIONAL AOS ITENS(06.011.0101 ATE 06.011.0119,06.011.0131 ATE 06.011.0149,06.011.0411 ATE 06.011.0427),POR METRO DE TUBO EXCEDENTE DE 1,00M DE COMPRIMENTO,COM DIAMETRO DE 700MM</v>
      </c>
      <c r="C5039" s="142" t="s">
        <v>10185</v>
      </c>
      <c r="D5039" s="142" t="s">
        <v>10186</v>
      </c>
      <c r="E5039" s="142" t="s">
        <v>10191</v>
      </c>
      <c r="F5039" s="142" t="s">
        <v>10196</v>
      </c>
      <c r="I5039" s="142" t="s">
        <v>130</v>
      </c>
      <c r="J5039" s="142" t="n">
        <v>13.64</v>
      </c>
    </row>
    <row r="5040" customFormat="false" ht="12.75" hidden="false" customHeight="false" outlineLevel="0" collapsed="false">
      <c r="A5040" s="142" t="s">
        <v>10224</v>
      </c>
      <c r="B5040" s="663" t="str">
        <f aca="false">C5040&amp;D5040&amp;E5040&amp;F5040&amp;G5040&amp;H5040</f>
        <v>CUSTO ADICIONAL AOS ITENS(06.011.0101 ATE 06.011.0119,06.011.0131 ATE 06.011.0149,06.011.0411 ATE 06.011.0427),POR METRO DE TUBO EXCEDENTE DE 1,00M DE COMPRIMENTO,COM DIAMETRO DE 800MM</v>
      </c>
      <c r="C5040" s="142" t="s">
        <v>10185</v>
      </c>
      <c r="D5040" s="142" t="s">
        <v>10186</v>
      </c>
      <c r="E5040" s="142" t="s">
        <v>10225</v>
      </c>
      <c r="F5040" s="142" t="s">
        <v>10196</v>
      </c>
      <c r="I5040" s="142" t="s">
        <v>130</v>
      </c>
      <c r="J5040" s="142" t="n">
        <v>14.6</v>
      </c>
    </row>
    <row r="5041" customFormat="false" ht="12.75" hidden="false" customHeight="false" outlineLevel="0" collapsed="false">
      <c r="A5041" s="142" t="s">
        <v>10226</v>
      </c>
      <c r="B5041" s="663" t="str">
        <f aca="false">C5041&amp;D5041&amp;E5041&amp;F5041&amp;G5041&amp;H5041</f>
        <v>CUSTO ADICIONAL AOS ITENS(06.011.0101 ATE 06.011.0119,06.011.0131 ATE 06.011.0149,06.011.0411 ATE 06.011.0427),POR METRO DE TUBO EXCEDENTE DE 1,00M DE COMPRIMENTO,COM DIAMETRO DE 800MM</v>
      </c>
      <c r="C5041" s="142" t="s">
        <v>10185</v>
      </c>
      <c r="D5041" s="142" t="s">
        <v>10186</v>
      </c>
      <c r="E5041" s="142" t="s">
        <v>10225</v>
      </c>
      <c r="F5041" s="142" t="s">
        <v>10196</v>
      </c>
      <c r="I5041" s="142" t="s">
        <v>130</v>
      </c>
      <c r="J5041" s="142" t="n">
        <v>14.04</v>
      </c>
    </row>
    <row r="5042" customFormat="false" ht="12.75" hidden="false" customHeight="false" outlineLevel="0" collapsed="false">
      <c r="A5042" s="142" t="s">
        <v>10227</v>
      </c>
      <c r="B5042" s="663" t="str">
        <f aca="false">C5042&amp;D5042&amp;E5042&amp;F5042&amp;G5042&amp;H5042</f>
        <v>CUSTO ADICIONAL AOS ITENS(06.011.0101 ATE 06.011.0119,06.011.0131 ATE 06.011.0149,06.011.0411 ATE 06.011.0427),POR METRO DE TUBO EXCEDENTE DE 1,00M DE COMPRIMENTO,COM DIAMETRO DE 900MM</v>
      </c>
      <c r="C5042" s="142" t="s">
        <v>10185</v>
      </c>
      <c r="D5042" s="142" t="s">
        <v>10186</v>
      </c>
      <c r="E5042" s="142" t="s">
        <v>10228</v>
      </c>
      <c r="F5042" s="142" t="s">
        <v>10196</v>
      </c>
      <c r="I5042" s="142" t="s">
        <v>130</v>
      </c>
      <c r="J5042" s="142" t="n">
        <v>15.45</v>
      </c>
    </row>
    <row r="5043" customFormat="false" ht="12.75" hidden="false" customHeight="false" outlineLevel="0" collapsed="false">
      <c r="A5043" s="142" t="s">
        <v>10229</v>
      </c>
      <c r="B5043" s="663" t="str">
        <f aca="false">C5043&amp;D5043&amp;E5043&amp;F5043&amp;G5043&amp;H5043</f>
        <v>CUSTO ADICIONAL AOS ITENS(06.011.0101 ATE 06.011.0119,06.011.0131 ATE 06.011.0149,06.011.0411 ATE 06.011.0427),POR METRO DE TUBO EXCEDENTE DE 1,00M DE COMPRIMENTO,COM DIAMETRO DE 900MM</v>
      </c>
      <c r="C5043" s="142" t="s">
        <v>10185</v>
      </c>
      <c r="D5043" s="142" t="s">
        <v>10186</v>
      </c>
      <c r="E5043" s="142" t="s">
        <v>10228</v>
      </c>
      <c r="F5043" s="142" t="s">
        <v>10196</v>
      </c>
      <c r="I5043" s="142" t="s">
        <v>130</v>
      </c>
      <c r="J5043" s="142" t="n">
        <v>14.86</v>
      </c>
    </row>
    <row r="5044" customFormat="false" ht="12.75" hidden="false" customHeight="false" outlineLevel="0" collapsed="false">
      <c r="A5044" s="142" t="s">
        <v>10230</v>
      </c>
      <c r="B5044" s="663" t="str">
        <f aca="false">C5044&amp;D5044&amp;E5044&amp;F5044&amp;G5044&amp;H5044</f>
        <v>CUSTO ADICIONAL AOS ITENS 06.011.0101 ATE 06.011.0119,06.011.0131 ATE 06.011.0149,06.011.0411 ATE 06.011.0427),POR METRO DE TUBO EXCEDENTE DE 1,00M DE COMPRIMENTO,COM DIAMETRO DE 1000MM</v>
      </c>
      <c r="C5044" s="142" t="s">
        <v>10205</v>
      </c>
      <c r="D5044" s="142" t="s">
        <v>10186</v>
      </c>
      <c r="E5044" s="142" t="s">
        <v>10195</v>
      </c>
      <c r="F5044" s="142" t="s">
        <v>10231</v>
      </c>
      <c r="I5044" s="142" t="s">
        <v>130</v>
      </c>
      <c r="J5044" s="142" t="n">
        <v>16.14</v>
      </c>
    </row>
    <row r="5045" customFormat="false" ht="12.75" hidden="false" customHeight="false" outlineLevel="0" collapsed="false">
      <c r="A5045" s="142" t="s">
        <v>10232</v>
      </c>
      <c r="B5045" s="663" t="str">
        <f aca="false">C5045&amp;D5045&amp;E5045&amp;F5045&amp;G5045&amp;H5045</f>
        <v>CUSTO ADICIONAL AOS ITENS 06.011.0101 ATE 06.011.0119,06.011.0131 ATE 06.011.0149,06.011.0411 ATE 06.011.0427),POR METRO DE TUBO EXCEDENTE DE 1,00M DE COMPRIMENTO,COM DIAMETRO DE 1000MM</v>
      </c>
      <c r="C5045" s="142" t="s">
        <v>10205</v>
      </c>
      <c r="D5045" s="142" t="s">
        <v>10186</v>
      </c>
      <c r="E5045" s="142" t="s">
        <v>10195</v>
      </c>
      <c r="F5045" s="142" t="s">
        <v>10231</v>
      </c>
      <c r="I5045" s="142" t="s">
        <v>130</v>
      </c>
      <c r="J5045" s="142" t="n">
        <v>15.53</v>
      </c>
    </row>
    <row r="5046" customFormat="false" ht="12.75" hidden="false" customHeight="false" outlineLevel="0" collapsed="false">
      <c r="A5046" s="142" t="s">
        <v>10233</v>
      </c>
      <c r="B5046" s="663" t="str">
        <f aca="false">C5046&amp;D5046&amp;E5046&amp;F5046&amp;G5046&amp;H5046</f>
        <v>CUSTO ADICIONAL AOS ITENS(06.011.0101 ATE 06.011.0119,06.011.0131 ATE 06.011.0149,06.011.0411 ATE 06.011.0427),POR METRO DE TUBO EXCEDENTE DE 1,00M DE COMPRIMENTO,COM DIAMETRO DE 1200MM</v>
      </c>
      <c r="C5046" s="142" t="s">
        <v>10185</v>
      </c>
      <c r="D5046" s="142" t="s">
        <v>10186</v>
      </c>
      <c r="E5046" s="142" t="s">
        <v>10195</v>
      </c>
      <c r="F5046" s="142" t="s">
        <v>10234</v>
      </c>
      <c r="I5046" s="142" t="s">
        <v>130</v>
      </c>
      <c r="J5046" s="142" t="n">
        <v>18.19</v>
      </c>
    </row>
    <row r="5047" customFormat="false" ht="12.75" hidden="false" customHeight="false" outlineLevel="0" collapsed="false">
      <c r="A5047" s="142" t="s">
        <v>10235</v>
      </c>
      <c r="B5047" s="663" t="str">
        <f aca="false">C5047&amp;D5047&amp;E5047&amp;F5047&amp;G5047&amp;H5047</f>
        <v>CUSTO ADICIONAL AOS ITENS(06.011.0101 ATE 06.011.0119,06.011.0131 ATE 06.011.0149,06.011.0411 ATE 06.011.0427),POR METRO DE TUBO EXCEDENTE DE 1,00M DE COMPRIMENTO,COM DIAMETRO DE 1200MM</v>
      </c>
      <c r="C5047" s="142" t="s">
        <v>10185</v>
      </c>
      <c r="D5047" s="142" t="s">
        <v>10186</v>
      </c>
      <c r="E5047" s="142" t="s">
        <v>10195</v>
      </c>
      <c r="F5047" s="142" t="s">
        <v>10234</v>
      </c>
      <c r="I5047" s="142" t="s">
        <v>130</v>
      </c>
      <c r="J5047" s="142" t="n">
        <v>17.51</v>
      </c>
    </row>
    <row r="5048" customFormat="false" ht="12.75" hidden="false" customHeight="false" outlineLevel="0" collapsed="false">
      <c r="A5048" s="142" t="s">
        <v>10236</v>
      </c>
      <c r="B5048" s="663" t="str">
        <f aca="false">C5048&amp;D5048&amp;E5048&amp;F5048&amp;G5048&amp;H5048</f>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048" s="142" t="s">
        <v>10237</v>
      </c>
      <c r="D5048" s="142" t="s">
        <v>10238</v>
      </c>
      <c r="E5048" s="142" t="s">
        <v>10239</v>
      </c>
      <c r="F5048" s="142" t="s">
        <v>10240</v>
      </c>
      <c r="G5048" s="142" t="s">
        <v>10241</v>
      </c>
      <c r="I5048" s="142" t="s">
        <v>9</v>
      </c>
      <c r="J5048" s="142" t="n">
        <v>32.38</v>
      </c>
    </row>
    <row r="5049" customFormat="false" ht="12.75" hidden="false" customHeight="false" outlineLevel="0" collapsed="false">
      <c r="A5049" s="142" t="s">
        <v>10242</v>
      </c>
      <c r="B5049" s="663" t="str">
        <f aca="false">C5049&amp;D5049&amp;E5049&amp;F5049&amp;G5049&amp;H5049</f>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049" s="142" t="s">
        <v>10237</v>
      </c>
      <c r="D5049" s="142" t="s">
        <v>10238</v>
      </c>
      <c r="E5049" s="142" t="s">
        <v>10239</v>
      </c>
      <c r="F5049" s="142" t="s">
        <v>10240</v>
      </c>
      <c r="G5049" s="142" t="s">
        <v>10241</v>
      </c>
      <c r="I5049" s="142" t="s">
        <v>9</v>
      </c>
      <c r="J5049" s="142" t="n">
        <v>30.41</v>
      </c>
    </row>
    <row r="5050" customFormat="false" ht="12.75" hidden="false" customHeight="false" outlineLevel="0" collapsed="false">
      <c r="A5050" s="142" t="s">
        <v>10243</v>
      </c>
      <c r="B5050" s="663" t="str">
        <f aca="false">C5050&amp;D5050&amp;E5050&amp;F5050&amp;G5050&amp;H5050</f>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050" s="142" t="s">
        <v>10237</v>
      </c>
      <c r="D5050" s="142" t="s">
        <v>10238</v>
      </c>
      <c r="E5050" s="142" t="s">
        <v>10239</v>
      </c>
      <c r="F5050" s="142" t="s">
        <v>10240</v>
      </c>
      <c r="G5050" s="142" t="s">
        <v>10244</v>
      </c>
      <c r="I5050" s="142" t="s">
        <v>9</v>
      </c>
      <c r="J5050" s="142" t="n">
        <v>33.31</v>
      </c>
    </row>
    <row r="5051" customFormat="false" ht="12.75" hidden="false" customHeight="false" outlineLevel="0" collapsed="false">
      <c r="A5051" s="142" t="s">
        <v>10245</v>
      </c>
      <c r="B5051" s="663" t="str">
        <f aca="false">C5051&amp;D5051&amp;E5051&amp;F5051&amp;G5051&amp;H5051</f>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051" s="142" t="s">
        <v>10237</v>
      </c>
      <c r="D5051" s="142" t="s">
        <v>10238</v>
      </c>
      <c r="E5051" s="142" t="s">
        <v>10239</v>
      </c>
      <c r="F5051" s="142" t="s">
        <v>10240</v>
      </c>
      <c r="G5051" s="142" t="s">
        <v>10244</v>
      </c>
      <c r="I5051" s="142" t="s">
        <v>9</v>
      </c>
      <c r="J5051" s="142" t="n">
        <v>31.29</v>
      </c>
    </row>
    <row r="5052" customFormat="false" ht="12.75" hidden="false" customHeight="false" outlineLevel="0" collapsed="false">
      <c r="A5052" s="142" t="s">
        <v>10246</v>
      </c>
      <c r="B5052" s="663" t="str">
        <f aca="false">C5052&amp;D5052&amp;E5052&amp;F5052&amp;G5052&amp;H5052</f>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052" s="142" t="s">
        <v>10237</v>
      </c>
      <c r="D5052" s="142" t="s">
        <v>10238</v>
      </c>
      <c r="E5052" s="142" t="s">
        <v>10239</v>
      </c>
      <c r="F5052" s="142" t="s">
        <v>10240</v>
      </c>
      <c r="G5052" s="142" t="s">
        <v>10247</v>
      </c>
      <c r="I5052" s="142" t="s">
        <v>9</v>
      </c>
      <c r="J5052" s="142" t="n">
        <v>59.22</v>
      </c>
    </row>
    <row r="5053" customFormat="false" ht="12.75" hidden="false" customHeight="false" outlineLevel="0" collapsed="false">
      <c r="A5053" s="142" t="s">
        <v>10248</v>
      </c>
      <c r="B5053" s="663" t="str">
        <f aca="false">C5053&amp;D5053&amp;E5053&amp;F5053&amp;G5053&amp;H5053</f>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053" s="142" t="s">
        <v>10237</v>
      </c>
      <c r="D5053" s="142" t="s">
        <v>10238</v>
      </c>
      <c r="E5053" s="142" t="s">
        <v>10239</v>
      </c>
      <c r="F5053" s="142" t="s">
        <v>10240</v>
      </c>
      <c r="G5053" s="142" t="s">
        <v>10247</v>
      </c>
      <c r="I5053" s="142" t="s">
        <v>9</v>
      </c>
      <c r="J5053" s="142" t="n">
        <v>56</v>
      </c>
    </row>
    <row r="5054" customFormat="false" ht="12.75" hidden="false" customHeight="false" outlineLevel="0" collapsed="false">
      <c r="A5054" s="142" t="s">
        <v>10249</v>
      </c>
      <c r="B5054" s="663" t="str">
        <f aca="false">C5054&amp;D5054&amp;E5054&amp;F5054&amp;G5054&amp;H5054</f>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054" s="142" t="s">
        <v>10237</v>
      </c>
      <c r="D5054" s="142" t="s">
        <v>10250</v>
      </c>
      <c r="E5054" s="142" t="s">
        <v>10239</v>
      </c>
      <c r="F5054" s="142" t="s">
        <v>10240</v>
      </c>
      <c r="G5054" s="142" t="s">
        <v>10251</v>
      </c>
      <c r="I5054" s="142" t="s">
        <v>9</v>
      </c>
      <c r="J5054" s="142" t="n">
        <v>72.42</v>
      </c>
    </row>
    <row r="5055" customFormat="false" ht="12.75" hidden="false" customHeight="false" outlineLevel="0" collapsed="false">
      <c r="A5055" s="142" t="s">
        <v>10252</v>
      </c>
      <c r="B5055" s="663" t="str">
        <f aca="false">C5055&amp;D5055&amp;E5055&amp;F5055&amp;G5055&amp;H5055</f>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055" s="142" t="s">
        <v>10237</v>
      </c>
      <c r="D5055" s="142" t="s">
        <v>10250</v>
      </c>
      <c r="E5055" s="142" t="s">
        <v>10239</v>
      </c>
      <c r="F5055" s="142" t="s">
        <v>10240</v>
      </c>
      <c r="G5055" s="142" t="s">
        <v>10251</v>
      </c>
      <c r="I5055" s="142" t="s">
        <v>9</v>
      </c>
      <c r="J5055" s="142" t="n">
        <v>68.72</v>
      </c>
    </row>
    <row r="5056" customFormat="false" ht="12.75" hidden="false" customHeight="false" outlineLevel="0" collapsed="false">
      <c r="A5056" s="142" t="s">
        <v>10253</v>
      </c>
      <c r="B5056" s="663" t="str">
        <f aca="false">C5056&amp;D5056&amp;E5056&amp;F5056&amp;G5056&amp;H5056</f>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056" s="142" t="s">
        <v>10237</v>
      </c>
      <c r="D5056" s="142" t="s">
        <v>10250</v>
      </c>
      <c r="E5056" s="142" t="s">
        <v>10239</v>
      </c>
      <c r="F5056" s="142" t="s">
        <v>10240</v>
      </c>
      <c r="G5056" s="142" t="s">
        <v>10254</v>
      </c>
      <c r="I5056" s="142" t="s">
        <v>9</v>
      </c>
      <c r="J5056" s="142" t="n">
        <v>117.27</v>
      </c>
    </row>
    <row r="5057" customFormat="false" ht="12.75" hidden="false" customHeight="false" outlineLevel="0" collapsed="false">
      <c r="A5057" s="142" t="s">
        <v>10255</v>
      </c>
      <c r="B5057" s="663" t="str">
        <f aca="false">C5057&amp;D5057&amp;E5057&amp;F5057&amp;G5057&amp;H5057</f>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057" s="142" t="s">
        <v>10237</v>
      </c>
      <c r="D5057" s="142" t="s">
        <v>10250</v>
      </c>
      <c r="E5057" s="142" t="s">
        <v>10239</v>
      </c>
      <c r="F5057" s="142" t="s">
        <v>10240</v>
      </c>
      <c r="G5057" s="142" t="s">
        <v>10254</v>
      </c>
      <c r="I5057" s="142" t="s">
        <v>9</v>
      </c>
      <c r="J5057" s="142" t="n">
        <v>113.2</v>
      </c>
    </row>
    <row r="5058" customFormat="false" ht="12.75" hidden="false" customHeight="false" outlineLevel="0" collapsed="false">
      <c r="A5058" s="142" t="s">
        <v>10256</v>
      </c>
      <c r="B5058" s="663" t="str">
        <f aca="false">C5058&amp;D5058&amp;E5058&amp;F5058&amp;G5058&amp;H5058</f>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058" s="142" t="s">
        <v>10237</v>
      </c>
      <c r="D5058" s="142" t="s">
        <v>10250</v>
      </c>
      <c r="E5058" s="142" t="s">
        <v>10239</v>
      </c>
      <c r="F5058" s="142" t="s">
        <v>10240</v>
      </c>
      <c r="G5058" s="142" t="s">
        <v>10257</v>
      </c>
      <c r="I5058" s="142" t="s">
        <v>9</v>
      </c>
      <c r="J5058" s="142" t="n">
        <v>146.88</v>
      </c>
    </row>
    <row r="5059" customFormat="false" ht="12.75" hidden="false" customHeight="false" outlineLevel="0" collapsed="false">
      <c r="A5059" s="142" t="s">
        <v>10258</v>
      </c>
      <c r="B5059" s="663" t="str">
        <f aca="false">C5059&amp;D5059&amp;E5059&amp;F5059&amp;G5059&amp;H5059</f>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059" s="142" t="s">
        <v>10237</v>
      </c>
      <c r="D5059" s="142" t="s">
        <v>10250</v>
      </c>
      <c r="E5059" s="142" t="s">
        <v>10239</v>
      </c>
      <c r="F5059" s="142" t="s">
        <v>10240</v>
      </c>
      <c r="G5059" s="142" t="s">
        <v>10257</v>
      </c>
      <c r="I5059" s="142" t="s">
        <v>9</v>
      </c>
      <c r="J5059" s="142" t="n">
        <v>141.93</v>
      </c>
    </row>
    <row r="5060" customFormat="false" ht="12.75" hidden="false" customHeight="false" outlineLevel="0" collapsed="false">
      <c r="A5060" s="142" t="s">
        <v>10259</v>
      </c>
      <c r="B5060" s="663" t="str">
        <f aca="false">C5060&amp;D5060&amp;E5060&amp;F5060&amp;G5060&amp;H5060</f>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060" s="142" t="s">
        <v>10237</v>
      </c>
      <c r="D5060" s="142" t="s">
        <v>10250</v>
      </c>
      <c r="E5060" s="142" t="s">
        <v>10239</v>
      </c>
      <c r="F5060" s="142" t="s">
        <v>10240</v>
      </c>
      <c r="G5060" s="142" t="s">
        <v>10260</v>
      </c>
      <c r="I5060" s="142" t="s">
        <v>9</v>
      </c>
      <c r="J5060" s="142" t="n">
        <v>162.3</v>
      </c>
    </row>
    <row r="5061" customFormat="false" ht="12.75" hidden="false" customHeight="false" outlineLevel="0" collapsed="false">
      <c r="A5061" s="142" t="s">
        <v>10261</v>
      </c>
      <c r="B5061" s="663" t="str">
        <f aca="false">C5061&amp;D5061&amp;E5061&amp;F5061&amp;G5061&amp;H5061</f>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061" s="142" t="s">
        <v>10237</v>
      </c>
      <c r="D5061" s="142" t="s">
        <v>10250</v>
      </c>
      <c r="E5061" s="142" t="s">
        <v>10239</v>
      </c>
      <c r="F5061" s="142" t="s">
        <v>10240</v>
      </c>
      <c r="G5061" s="142" t="s">
        <v>10260</v>
      </c>
      <c r="I5061" s="142" t="s">
        <v>9</v>
      </c>
      <c r="J5061" s="142" t="n">
        <v>157.3</v>
      </c>
    </row>
    <row r="5062" customFormat="false" ht="12.75" hidden="false" customHeight="false" outlineLevel="0" collapsed="false">
      <c r="A5062" s="142" t="s">
        <v>10262</v>
      </c>
      <c r="B5062" s="663" t="str">
        <f aca="false">C5062&amp;D5062&amp;E5062&amp;F5062&amp;G5062&amp;H5062</f>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062" s="142" t="s">
        <v>10237</v>
      </c>
      <c r="D5062" s="142" t="s">
        <v>10250</v>
      </c>
      <c r="E5062" s="142" t="s">
        <v>10239</v>
      </c>
      <c r="F5062" s="142" t="s">
        <v>10240</v>
      </c>
      <c r="G5062" s="142" t="s">
        <v>10263</v>
      </c>
      <c r="I5062" s="142" t="s">
        <v>9</v>
      </c>
      <c r="J5062" s="142" t="n">
        <v>203.84</v>
      </c>
    </row>
    <row r="5063" customFormat="false" ht="12.75" hidden="false" customHeight="false" outlineLevel="0" collapsed="false">
      <c r="A5063" s="142" t="s">
        <v>10264</v>
      </c>
      <c r="B5063" s="663" t="str">
        <f aca="false">C5063&amp;D5063&amp;E5063&amp;F5063&amp;G5063&amp;H5063</f>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063" s="142" t="s">
        <v>10237</v>
      </c>
      <c r="D5063" s="142" t="s">
        <v>10250</v>
      </c>
      <c r="E5063" s="142" t="s">
        <v>10239</v>
      </c>
      <c r="F5063" s="142" t="s">
        <v>10240</v>
      </c>
      <c r="G5063" s="142" t="s">
        <v>10263</v>
      </c>
      <c r="I5063" s="142" t="s">
        <v>9</v>
      </c>
      <c r="J5063" s="142" t="n">
        <v>197.9</v>
      </c>
    </row>
    <row r="5064" customFormat="false" ht="12.75" hidden="false" customHeight="false" outlineLevel="0" collapsed="false">
      <c r="A5064" s="142" t="s">
        <v>10265</v>
      </c>
      <c r="B5064" s="663" t="str">
        <f aca="false">C5064&amp;D5064&amp;E5064&amp;F5064&amp;G5064&amp;H5064</f>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064" s="142" t="s">
        <v>10237</v>
      </c>
      <c r="D5064" s="142" t="s">
        <v>10250</v>
      </c>
      <c r="E5064" s="142" t="s">
        <v>10239</v>
      </c>
      <c r="F5064" s="142" t="s">
        <v>10240</v>
      </c>
      <c r="G5064" s="142" t="s">
        <v>10266</v>
      </c>
      <c r="I5064" s="142" t="s">
        <v>9</v>
      </c>
      <c r="J5064" s="142" t="n">
        <v>264.74</v>
      </c>
    </row>
    <row r="5065" customFormat="false" ht="12.75" hidden="false" customHeight="false" outlineLevel="0" collapsed="false">
      <c r="A5065" s="142" t="s">
        <v>10267</v>
      </c>
      <c r="B5065" s="663" t="str">
        <f aca="false">C5065&amp;D5065&amp;E5065&amp;F5065&amp;G5065&amp;H5065</f>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065" s="142" t="s">
        <v>10237</v>
      </c>
      <c r="D5065" s="142" t="s">
        <v>10250</v>
      </c>
      <c r="E5065" s="142" t="s">
        <v>10239</v>
      </c>
      <c r="F5065" s="142" t="s">
        <v>10240</v>
      </c>
      <c r="G5065" s="142" t="s">
        <v>10266</v>
      </c>
      <c r="I5065" s="142" t="s">
        <v>9</v>
      </c>
      <c r="J5065" s="142" t="n">
        <v>258.08</v>
      </c>
    </row>
    <row r="5066" customFormat="false" ht="12.75" hidden="false" customHeight="false" outlineLevel="0" collapsed="false">
      <c r="A5066" s="142" t="s">
        <v>10268</v>
      </c>
      <c r="B5066" s="663" t="str">
        <f aca="false">C5066&amp;D5066&amp;E5066&amp;F5066&amp;G5066&amp;H5066</f>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066" s="142" t="s">
        <v>10237</v>
      </c>
      <c r="D5066" s="142" t="s">
        <v>10238</v>
      </c>
      <c r="E5066" s="142" t="s">
        <v>10239</v>
      </c>
      <c r="F5066" s="142" t="s">
        <v>10240</v>
      </c>
      <c r="G5066" s="142" t="s">
        <v>10269</v>
      </c>
      <c r="I5066" s="142" t="s">
        <v>9</v>
      </c>
      <c r="J5066" s="142" t="n">
        <v>305.25</v>
      </c>
    </row>
    <row r="5067" customFormat="false" ht="12.75" hidden="false" customHeight="false" outlineLevel="0" collapsed="false">
      <c r="A5067" s="142" t="s">
        <v>10270</v>
      </c>
      <c r="B5067" s="663" t="str">
        <f aca="false">C5067&amp;D5067&amp;E5067&amp;F5067&amp;G5067&amp;H5067</f>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067" s="142" t="s">
        <v>10237</v>
      </c>
      <c r="D5067" s="142" t="s">
        <v>10238</v>
      </c>
      <c r="E5067" s="142" t="s">
        <v>10239</v>
      </c>
      <c r="F5067" s="142" t="s">
        <v>10240</v>
      </c>
      <c r="G5067" s="142" t="s">
        <v>10269</v>
      </c>
      <c r="I5067" s="142" t="s">
        <v>9</v>
      </c>
      <c r="J5067" s="142" t="n">
        <v>297.98</v>
      </c>
    </row>
    <row r="5068" customFormat="false" ht="12.75" hidden="false" customHeight="false" outlineLevel="0" collapsed="false">
      <c r="A5068" s="142" t="s">
        <v>10271</v>
      </c>
      <c r="B5068" s="663" t="str">
        <f aca="false">C5068&amp;D5068&amp;E5068&amp;F5068&amp;G5068&amp;H5068</f>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068" s="142" t="s">
        <v>10237</v>
      </c>
      <c r="D5068" s="142" t="s">
        <v>10250</v>
      </c>
      <c r="E5068" s="142" t="s">
        <v>10239</v>
      </c>
      <c r="F5068" s="142" t="s">
        <v>10240</v>
      </c>
      <c r="G5068" s="142" t="s">
        <v>10272</v>
      </c>
      <c r="I5068" s="142" t="s">
        <v>9</v>
      </c>
      <c r="J5068" s="142" t="n">
        <v>312.22</v>
      </c>
    </row>
    <row r="5069" customFormat="false" ht="12.75" hidden="false" customHeight="false" outlineLevel="0" collapsed="false">
      <c r="A5069" s="142" t="s">
        <v>10273</v>
      </c>
      <c r="B5069" s="663" t="str">
        <f aca="false">C5069&amp;D5069&amp;E5069&amp;F5069&amp;G5069&amp;H5069</f>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069" s="142" t="s">
        <v>10237</v>
      </c>
      <c r="D5069" s="142" t="s">
        <v>10250</v>
      </c>
      <c r="E5069" s="142" t="s">
        <v>10239</v>
      </c>
      <c r="F5069" s="142" t="s">
        <v>10240</v>
      </c>
      <c r="G5069" s="142" t="s">
        <v>10272</v>
      </c>
      <c r="I5069" s="142" t="s">
        <v>9</v>
      </c>
      <c r="J5069" s="142" t="n">
        <v>304.35</v>
      </c>
    </row>
    <row r="5070" customFormat="false" ht="12.75" hidden="false" customHeight="false" outlineLevel="0" collapsed="false">
      <c r="A5070" s="142" t="s">
        <v>10274</v>
      </c>
      <c r="B5070" s="663" t="str">
        <f aca="false">C5070&amp;D5070&amp;E5070&amp;F5070&amp;G5070&amp;H5070</f>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070" s="142" t="s">
        <v>10237</v>
      </c>
      <c r="D5070" s="142" t="s">
        <v>10250</v>
      </c>
      <c r="E5070" s="142" t="s">
        <v>10239</v>
      </c>
      <c r="F5070" s="142" t="s">
        <v>10240</v>
      </c>
      <c r="G5070" s="142" t="s">
        <v>10275</v>
      </c>
      <c r="I5070" s="142" t="s">
        <v>9</v>
      </c>
      <c r="J5070" s="142" t="n">
        <v>387.31</v>
      </c>
    </row>
    <row r="5071" customFormat="false" ht="12.75" hidden="false" customHeight="false" outlineLevel="0" collapsed="false">
      <c r="A5071" s="142" t="s">
        <v>10276</v>
      </c>
      <c r="B5071" s="663" t="str">
        <f aca="false">C5071&amp;D5071&amp;E5071&amp;F5071&amp;G5071&amp;H5071</f>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071" s="142" t="s">
        <v>10237</v>
      </c>
      <c r="D5071" s="142" t="s">
        <v>10250</v>
      </c>
      <c r="E5071" s="142" t="s">
        <v>10239</v>
      </c>
      <c r="F5071" s="142" t="s">
        <v>10240</v>
      </c>
      <c r="G5071" s="142" t="s">
        <v>10275</v>
      </c>
      <c r="I5071" s="142" t="s">
        <v>9</v>
      </c>
      <c r="J5071" s="142" t="n">
        <v>378.61</v>
      </c>
    </row>
    <row r="5072" customFormat="false" ht="12.75" hidden="false" customHeight="false" outlineLevel="0" collapsed="false">
      <c r="A5072" s="142" t="s">
        <v>10277</v>
      </c>
      <c r="B5072" s="663" t="str">
        <f aca="false">C5072&amp;D5072&amp;E5072&amp;F5072&amp;G5072&amp;H5072</f>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072" s="142" t="s">
        <v>10237</v>
      </c>
      <c r="D5072" s="142" t="s">
        <v>10250</v>
      </c>
      <c r="E5072" s="142" t="s">
        <v>10239</v>
      </c>
      <c r="F5072" s="142" t="s">
        <v>10240</v>
      </c>
      <c r="G5072" s="142" t="s">
        <v>10278</v>
      </c>
      <c r="I5072" s="142" t="s">
        <v>9</v>
      </c>
      <c r="J5072" s="142" t="n">
        <v>450.39</v>
      </c>
    </row>
    <row r="5073" customFormat="false" ht="12.75" hidden="false" customHeight="false" outlineLevel="0" collapsed="false">
      <c r="A5073" s="142" t="s">
        <v>10279</v>
      </c>
      <c r="B5073" s="663" t="str">
        <f aca="false">C5073&amp;D5073&amp;E5073&amp;F5073&amp;G5073&amp;H5073</f>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073" s="142" t="s">
        <v>10237</v>
      </c>
      <c r="D5073" s="142" t="s">
        <v>10250</v>
      </c>
      <c r="E5073" s="142" t="s">
        <v>10239</v>
      </c>
      <c r="F5073" s="142" t="s">
        <v>10240</v>
      </c>
      <c r="G5073" s="142" t="s">
        <v>10278</v>
      </c>
      <c r="I5073" s="142" t="s">
        <v>9</v>
      </c>
      <c r="J5073" s="142" t="n">
        <v>440.22</v>
      </c>
    </row>
    <row r="5074" customFormat="false" ht="12.75" hidden="false" customHeight="false" outlineLevel="0" collapsed="false">
      <c r="A5074" s="142" t="s">
        <v>10280</v>
      </c>
      <c r="B5074" s="663" t="str">
        <f aca="false">C5074&amp;D5074&amp;E5074&amp;F5074&amp;G5074&amp;H5074</f>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074" s="142" t="s">
        <v>10237</v>
      </c>
      <c r="D5074" s="142" t="s">
        <v>10250</v>
      </c>
      <c r="E5074" s="142" t="s">
        <v>10239</v>
      </c>
      <c r="F5074" s="142" t="s">
        <v>10240</v>
      </c>
      <c r="G5074" s="142" t="s">
        <v>10281</v>
      </c>
      <c r="I5074" s="142" t="s">
        <v>9</v>
      </c>
      <c r="J5074" s="142" t="n">
        <v>816.26</v>
      </c>
    </row>
    <row r="5075" customFormat="false" ht="12.75" hidden="false" customHeight="false" outlineLevel="0" collapsed="false">
      <c r="A5075" s="142" t="s">
        <v>10282</v>
      </c>
      <c r="B5075" s="663" t="str">
        <f aca="false">C5075&amp;D5075&amp;E5075&amp;F5075&amp;G5075&amp;H5075</f>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075" s="142" t="s">
        <v>10237</v>
      </c>
      <c r="D5075" s="142" t="s">
        <v>10250</v>
      </c>
      <c r="E5075" s="142" t="s">
        <v>10239</v>
      </c>
      <c r="F5075" s="142" t="s">
        <v>10240</v>
      </c>
      <c r="G5075" s="142" t="s">
        <v>10281</v>
      </c>
      <c r="I5075" s="142" t="s">
        <v>9</v>
      </c>
      <c r="J5075" s="142" t="n">
        <v>805.15</v>
      </c>
    </row>
    <row r="5076" customFormat="false" ht="12.75" hidden="false" customHeight="false" outlineLevel="0" collapsed="false">
      <c r="A5076" s="142" t="s">
        <v>10283</v>
      </c>
      <c r="B5076" s="663" t="str">
        <f aca="false">C5076&amp;D5076&amp;E5076&amp;F5076&amp;G5076&amp;H5076</f>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076" s="142" t="s">
        <v>10237</v>
      </c>
      <c r="D5076" s="142" t="s">
        <v>10250</v>
      </c>
      <c r="E5076" s="142" t="s">
        <v>10239</v>
      </c>
      <c r="F5076" s="142" t="s">
        <v>10240</v>
      </c>
      <c r="G5076" s="142" t="s">
        <v>10284</v>
      </c>
      <c r="I5076" s="142" t="s">
        <v>9</v>
      </c>
      <c r="J5076" s="142" t="n">
        <v>944.73</v>
      </c>
    </row>
    <row r="5077" customFormat="false" ht="12.75" hidden="false" customHeight="false" outlineLevel="0" collapsed="false">
      <c r="A5077" s="142" t="s">
        <v>10285</v>
      </c>
      <c r="B5077" s="663" t="str">
        <f aca="false">C5077&amp;D5077&amp;E5077&amp;F5077&amp;G5077&amp;H5077</f>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077" s="142" t="s">
        <v>10237</v>
      </c>
      <c r="D5077" s="142" t="s">
        <v>10250</v>
      </c>
      <c r="E5077" s="142" t="s">
        <v>10239</v>
      </c>
      <c r="F5077" s="142" t="s">
        <v>10240</v>
      </c>
      <c r="G5077" s="142" t="s">
        <v>10284</v>
      </c>
      <c r="I5077" s="142" t="s">
        <v>9</v>
      </c>
      <c r="J5077" s="142" t="n">
        <v>931.94</v>
      </c>
    </row>
    <row r="5078" customFormat="false" ht="12.75" hidden="false" customHeight="false" outlineLevel="0" collapsed="false">
      <c r="A5078" s="142" t="s">
        <v>10286</v>
      </c>
      <c r="B5078" s="663" t="str">
        <f aca="false">C5078&amp;D5078&amp;E5078&amp;F5078&amp;G5078&amp;H5078</f>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078" s="142" t="s">
        <v>10237</v>
      </c>
      <c r="D5078" s="142" t="s">
        <v>10250</v>
      </c>
      <c r="E5078" s="142" t="s">
        <v>10239</v>
      </c>
      <c r="F5078" s="142" t="s">
        <v>10240</v>
      </c>
      <c r="G5078" s="142" t="s">
        <v>10287</v>
      </c>
      <c r="I5078" s="142" t="s">
        <v>9</v>
      </c>
      <c r="J5078" s="142" t="n">
        <v>1127.54</v>
      </c>
    </row>
    <row r="5079" customFormat="false" ht="12.75" hidden="false" customHeight="false" outlineLevel="0" collapsed="false">
      <c r="A5079" s="142" t="s">
        <v>10288</v>
      </c>
      <c r="B5079" s="663" t="str">
        <f aca="false">C5079&amp;D5079&amp;E5079&amp;F5079&amp;G5079&amp;H5079</f>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079" s="142" t="s">
        <v>10237</v>
      </c>
      <c r="D5079" s="142" t="s">
        <v>10250</v>
      </c>
      <c r="E5079" s="142" t="s">
        <v>10239</v>
      </c>
      <c r="F5079" s="142" t="s">
        <v>10240</v>
      </c>
      <c r="G5079" s="142" t="s">
        <v>10287</v>
      </c>
      <c r="I5079" s="142" t="s">
        <v>9</v>
      </c>
      <c r="J5079" s="142" t="n">
        <v>1112.69</v>
      </c>
    </row>
    <row r="5080" customFormat="false" ht="12.75" hidden="false" customHeight="false" outlineLevel="0" collapsed="false">
      <c r="A5080" s="142" t="s">
        <v>10289</v>
      </c>
      <c r="B5080" s="663" t="str">
        <f aca="false">C5080&amp;D5080&amp;E5080&amp;F5080&amp;G5080&amp;H5080</f>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080" s="142" t="s">
        <v>10237</v>
      </c>
      <c r="D5080" s="142" t="s">
        <v>10250</v>
      </c>
      <c r="E5080" s="142" t="s">
        <v>10239</v>
      </c>
      <c r="F5080" s="142" t="s">
        <v>10240</v>
      </c>
      <c r="G5080" s="142" t="s">
        <v>10290</v>
      </c>
      <c r="I5080" s="142" t="s">
        <v>9</v>
      </c>
      <c r="J5080" s="142" t="n">
        <v>1576.03</v>
      </c>
    </row>
    <row r="5081" customFormat="false" ht="12.75" hidden="false" customHeight="false" outlineLevel="0" collapsed="false">
      <c r="A5081" s="142" t="s">
        <v>10291</v>
      </c>
      <c r="B5081" s="663" t="str">
        <f aca="false">C5081&amp;D5081&amp;E5081&amp;F5081&amp;G5081&amp;H5081</f>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081" s="142" t="s">
        <v>10237</v>
      </c>
      <c r="D5081" s="142" t="s">
        <v>10250</v>
      </c>
      <c r="E5081" s="142" t="s">
        <v>10239</v>
      </c>
      <c r="F5081" s="142" t="s">
        <v>10240</v>
      </c>
      <c r="G5081" s="142" t="s">
        <v>10290</v>
      </c>
      <c r="I5081" s="142" t="s">
        <v>9</v>
      </c>
      <c r="J5081" s="142" t="n">
        <v>1557.78</v>
      </c>
    </row>
    <row r="5082" customFormat="false" ht="12.75" hidden="false" customHeight="false" outlineLevel="0" collapsed="false">
      <c r="A5082" s="142" t="s">
        <v>10292</v>
      </c>
      <c r="B5082" s="663" t="str">
        <f aca="false">C5082&amp;D5082&amp;E5082&amp;F5082&amp;G5082&amp;H5082</f>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082" s="142" t="s">
        <v>10237</v>
      </c>
      <c r="D5082" s="142" t="s">
        <v>10250</v>
      </c>
      <c r="E5082" s="142" t="s">
        <v>10293</v>
      </c>
      <c r="F5082" s="142" t="s">
        <v>10240</v>
      </c>
      <c r="G5082" s="142" t="s">
        <v>10241</v>
      </c>
      <c r="I5082" s="142" t="s">
        <v>9</v>
      </c>
      <c r="J5082" s="142" t="n">
        <v>32.38</v>
      </c>
    </row>
    <row r="5083" customFormat="false" ht="12.75" hidden="false" customHeight="false" outlineLevel="0" collapsed="false">
      <c r="A5083" s="142" t="s">
        <v>10294</v>
      </c>
      <c r="B5083" s="663" t="str">
        <f aca="false">C5083&amp;D5083&amp;E5083&amp;F5083&amp;G5083&amp;H5083</f>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083" s="142" t="s">
        <v>10237</v>
      </c>
      <c r="D5083" s="142" t="s">
        <v>10250</v>
      </c>
      <c r="E5083" s="142" t="s">
        <v>10293</v>
      </c>
      <c r="F5083" s="142" t="s">
        <v>10240</v>
      </c>
      <c r="G5083" s="142" t="s">
        <v>10241</v>
      </c>
      <c r="I5083" s="142" t="s">
        <v>9</v>
      </c>
      <c r="J5083" s="142" t="n">
        <v>30.41</v>
      </c>
    </row>
    <row r="5084" customFormat="false" ht="12.75" hidden="false" customHeight="false" outlineLevel="0" collapsed="false">
      <c r="A5084" s="142" t="s">
        <v>10295</v>
      </c>
      <c r="B5084" s="663" t="str">
        <f aca="false">C5084&amp;D5084&amp;E5084&amp;F5084&amp;G5084&amp;H5084</f>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084" s="142" t="s">
        <v>10296</v>
      </c>
      <c r="D5084" s="142" t="s">
        <v>10250</v>
      </c>
      <c r="E5084" s="142" t="s">
        <v>10293</v>
      </c>
      <c r="F5084" s="142" t="s">
        <v>10240</v>
      </c>
      <c r="G5084" s="142" t="s">
        <v>10244</v>
      </c>
      <c r="I5084" s="142" t="s">
        <v>9</v>
      </c>
      <c r="J5084" s="142" t="n">
        <v>33.31</v>
      </c>
    </row>
    <row r="5085" customFormat="false" ht="12.75" hidden="false" customHeight="false" outlineLevel="0" collapsed="false">
      <c r="A5085" s="142" t="s">
        <v>10297</v>
      </c>
      <c r="B5085" s="663" t="str">
        <f aca="false">C5085&amp;D5085&amp;E5085&amp;F5085&amp;G5085&amp;H5085</f>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085" s="142" t="s">
        <v>10296</v>
      </c>
      <c r="D5085" s="142" t="s">
        <v>10250</v>
      </c>
      <c r="E5085" s="142" t="s">
        <v>10293</v>
      </c>
      <c r="F5085" s="142" t="s">
        <v>10240</v>
      </c>
      <c r="G5085" s="142" t="s">
        <v>10244</v>
      </c>
      <c r="I5085" s="142" t="s">
        <v>9</v>
      </c>
      <c r="J5085" s="142" t="n">
        <v>31.29</v>
      </c>
    </row>
    <row r="5086" customFormat="false" ht="12.75" hidden="false" customHeight="false" outlineLevel="0" collapsed="false">
      <c r="A5086" s="142" t="s">
        <v>10298</v>
      </c>
      <c r="B5086" s="663" t="str">
        <f aca="false">C5086&amp;D5086&amp;E5086&amp;F5086&amp;G5086&amp;H5086</f>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086" s="142" t="s">
        <v>10237</v>
      </c>
      <c r="D5086" s="142" t="s">
        <v>10250</v>
      </c>
      <c r="E5086" s="142" t="s">
        <v>10293</v>
      </c>
      <c r="F5086" s="142" t="s">
        <v>10240</v>
      </c>
      <c r="G5086" s="142" t="s">
        <v>10247</v>
      </c>
      <c r="I5086" s="142" t="s">
        <v>9</v>
      </c>
      <c r="J5086" s="142" t="n">
        <v>59.22</v>
      </c>
    </row>
    <row r="5087" customFormat="false" ht="12.75" hidden="false" customHeight="false" outlineLevel="0" collapsed="false">
      <c r="A5087" s="142" t="s">
        <v>10299</v>
      </c>
      <c r="B5087" s="663" t="str">
        <f aca="false">C5087&amp;D5087&amp;E5087&amp;F5087&amp;G5087&amp;H5087</f>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087" s="142" t="s">
        <v>10237</v>
      </c>
      <c r="D5087" s="142" t="s">
        <v>10250</v>
      </c>
      <c r="E5087" s="142" t="s">
        <v>10293</v>
      </c>
      <c r="F5087" s="142" t="s">
        <v>10240</v>
      </c>
      <c r="G5087" s="142" t="s">
        <v>10247</v>
      </c>
      <c r="I5087" s="142" t="s">
        <v>9</v>
      </c>
      <c r="J5087" s="142" t="n">
        <v>56</v>
      </c>
    </row>
    <row r="5088" customFormat="false" ht="12.75" hidden="false" customHeight="false" outlineLevel="0" collapsed="false">
      <c r="A5088" s="142" t="s">
        <v>10300</v>
      </c>
      <c r="B5088" s="663" t="str">
        <f aca="false">C5088&amp;D5088&amp;E5088&amp;F5088&amp;G5088&amp;H5088</f>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088" s="142" t="s">
        <v>10237</v>
      </c>
      <c r="D5088" s="142" t="s">
        <v>10250</v>
      </c>
      <c r="E5088" s="142" t="s">
        <v>10293</v>
      </c>
      <c r="F5088" s="142" t="s">
        <v>10240</v>
      </c>
      <c r="G5088" s="142" t="s">
        <v>10251</v>
      </c>
      <c r="I5088" s="142" t="s">
        <v>9</v>
      </c>
      <c r="J5088" s="142" t="n">
        <v>72.42</v>
      </c>
    </row>
    <row r="5089" customFormat="false" ht="12.75" hidden="false" customHeight="false" outlineLevel="0" collapsed="false">
      <c r="A5089" s="142" t="s">
        <v>10301</v>
      </c>
      <c r="B5089" s="663" t="str">
        <f aca="false">C5089&amp;D5089&amp;E5089&amp;F5089&amp;G5089&amp;H5089</f>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089" s="142" t="s">
        <v>10237</v>
      </c>
      <c r="D5089" s="142" t="s">
        <v>10250</v>
      </c>
      <c r="E5089" s="142" t="s">
        <v>10293</v>
      </c>
      <c r="F5089" s="142" t="s">
        <v>10240</v>
      </c>
      <c r="G5089" s="142" t="s">
        <v>10251</v>
      </c>
      <c r="I5089" s="142" t="s">
        <v>9</v>
      </c>
      <c r="J5089" s="142" t="n">
        <v>68.72</v>
      </c>
    </row>
    <row r="5090" customFormat="false" ht="12.75" hidden="false" customHeight="false" outlineLevel="0" collapsed="false">
      <c r="A5090" s="142" t="s">
        <v>10302</v>
      </c>
      <c r="B5090" s="663" t="str">
        <f aca="false">C5090&amp;D5090&amp;E5090&amp;F5090&amp;G5090&amp;H5090</f>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090" s="142" t="s">
        <v>10303</v>
      </c>
      <c r="D5090" s="142" t="s">
        <v>10250</v>
      </c>
      <c r="E5090" s="142" t="s">
        <v>10293</v>
      </c>
      <c r="F5090" s="142" t="s">
        <v>10240</v>
      </c>
      <c r="G5090" s="142" t="s">
        <v>10254</v>
      </c>
      <c r="I5090" s="142" t="s">
        <v>9</v>
      </c>
      <c r="J5090" s="142" t="n">
        <v>144.4</v>
      </c>
    </row>
    <row r="5091" customFormat="false" ht="12.75" hidden="false" customHeight="false" outlineLevel="0" collapsed="false">
      <c r="A5091" s="142" t="s">
        <v>10304</v>
      </c>
      <c r="B5091" s="663" t="str">
        <f aca="false">C5091&amp;D5091&amp;E5091&amp;F5091&amp;G5091&amp;H5091</f>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091" s="142" t="s">
        <v>10303</v>
      </c>
      <c r="D5091" s="142" t="s">
        <v>10250</v>
      </c>
      <c r="E5091" s="142" t="s">
        <v>10293</v>
      </c>
      <c r="F5091" s="142" t="s">
        <v>10240</v>
      </c>
      <c r="G5091" s="142" t="s">
        <v>10254</v>
      </c>
      <c r="I5091" s="142" t="s">
        <v>9</v>
      </c>
      <c r="J5091" s="142" t="n">
        <v>139.38</v>
      </c>
    </row>
    <row r="5092" customFormat="false" ht="12.75" hidden="false" customHeight="false" outlineLevel="0" collapsed="false">
      <c r="A5092" s="142" t="s">
        <v>10305</v>
      </c>
      <c r="B5092" s="663" t="str">
        <f aca="false">C5092&amp;D5092&amp;E5092&amp;F5092&amp;G5092&amp;H5092</f>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092" s="142" t="s">
        <v>10237</v>
      </c>
      <c r="D5092" s="142" t="s">
        <v>10250</v>
      </c>
      <c r="E5092" s="142" t="s">
        <v>10293</v>
      </c>
      <c r="F5092" s="142" t="s">
        <v>10240</v>
      </c>
      <c r="G5092" s="142" t="s">
        <v>10257</v>
      </c>
      <c r="I5092" s="142" t="s">
        <v>9</v>
      </c>
      <c r="J5092" s="142" t="n">
        <v>189.8</v>
      </c>
    </row>
    <row r="5093" customFormat="false" ht="12.75" hidden="false" customHeight="false" outlineLevel="0" collapsed="false">
      <c r="A5093" s="142" t="s">
        <v>10306</v>
      </c>
      <c r="B5093" s="663" t="str">
        <f aca="false">C5093&amp;D5093&amp;E5093&amp;F5093&amp;G5093&amp;H5093</f>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093" s="142" t="s">
        <v>10237</v>
      </c>
      <c r="D5093" s="142" t="s">
        <v>10250</v>
      </c>
      <c r="E5093" s="142" t="s">
        <v>10293</v>
      </c>
      <c r="F5093" s="142" t="s">
        <v>10240</v>
      </c>
      <c r="G5093" s="142" t="s">
        <v>10257</v>
      </c>
      <c r="I5093" s="142" t="s">
        <v>9</v>
      </c>
      <c r="J5093" s="142" t="n">
        <v>184.33</v>
      </c>
    </row>
    <row r="5094" customFormat="false" ht="12.75" hidden="false" customHeight="false" outlineLevel="0" collapsed="false">
      <c r="A5094" s="142" t="s">
        <v>10307</v>
      </c>
      <c r="B5094" s="663" t="str">
        <f aca="false">C5094&amp;D5094&amp;E5094&amp;F5094&amp;G5094&amp;H5094</f>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094" s="142" t="s">
        <v>10237</v>
      </c>
      <c r="D5094" s="142" t="s">
        <v>10250</v>
      </c>
      <c r="E5094" s="142" t="s">
        <v>10293</v>
      </c>
      <c r="F5094" s="142" t="s">
        <v>10240</v>
      </c>
      <c r="G5094" s="142" t="s">
        <v>10260</v>
      </c>
      <c r="I5094" s="142" t="s">
        <v>9</v>
      </c>
      <c r="J5094" s="142" t="n">
        <v>201.12</v>
      </c>
    </row>
    <row r="5095" customFormat="false" ht="12.75" hidden="false" customHeight="false" outlineLevel="0" collapsed="false">
      <c r="A5095" s="142" t="s">
        <v>10308</v>
      </c>
      <c r="B5095" s="663" t="str">
        <f aca="false">C5095&amp;D5095&amp;E5095&amp;F5095&amp;G5095&amp;H5095</f>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095" s="142" t="s">
        <v>10237</v>
      </c>
      <c r="D5095" s="142" t="s">
        <v>10250</v>
      </c>
      <c r="E5095" s="142" t="s">
        <v>10293</v>
      </c>
      <c r="F5095" s="142" t="s">
        <v>10240</v>
      </c>
      <c r="G5095" s="142" t="s">
        <v>10260</v>
      </c>
      <c r="I5095" s="142" t="s">
        <v>9</v>
      </c>
      <c r="J5095" s="142" t="n">
        <v>195.68</v>
      </c>
    </row>
    <row r="5096" customFormat="false" ht="12.75" hidden="false" customHeight="false" outlineLevel="0" collapsed="false">
      <c r="A5096" s="142" t="s">
        <v>10309</v>
      </c>
      <c r="B5096" s="663" t="str">
        <f aca="false">C5096&amp;D5096&amp;E5096&amp;F5096&amp;G5096&amp;H5096</f>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096" s="142" t="s">
        <v>10310</v>
      </c>
      <c r="D5096" s="142" t="s">
        <v>10311</v>
      </c>
      <c r="E5096" s="142" t="s">
        <v>10312</v>
      </c>
      <c r="F5096" s="142" t="s">
        <v>10313</v>
      </c>
      <c r="G5096" s="142" t="s">
        <v>10314</v>
      </c>
      <c r="I5096" s="142" t="s">
        <v>9</v>
      </c>
      <c r="J5096" s="142" t="n">
        <v>256.53</v>
      </c>
    </row>
    <row r="5097" customFormat="false" ht="12.75" hidden="false" customHeight="false" outlineLevel="0" collapsed="false">
      <c r="A5097" s="142" t="s">
        <v>10315</v>
      </c>
      <c r="B5097" s="663" t="str">
        <f aca="false">C5097&amp;D5097&amp;E5097&amp;F5097&amp;G5097&amp;H5097</f>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097" s="142" t="s">
        <v>10310</v>
      </c>
      <c r="D5097" s="142" t="s">
        <v>10311</v>
      </c>
      <c r="E5097" s="142" t="s">
        <v>10312</v>
      </c>
      <c r="F5097" s="142" t="s">
        <v>10313</v>
      </c>
      <c r="G5097" s="142" t="s">
        <v>10314</v>
      </c>
      <c r="I5097" s="142" t="s">
        <v>9</v>
      </c>
      <c r="J5097" s="142" t="n">
        <v>250.21</v>
      </c>
    </row>
    <row r="5098" customFormat="false" ht="12.75" hidden="false" customHeight="false" outlineLevel="0" collapsed="false">
      <c r="A5098" s="142" t="s">
        <v>10316</v>
      </c>
      <c r="B5098" s="663" t="str">
        <f aca="false">C5098&amp;D5098&amp;E5098&amp;F5098&amp;G5098&amp;H5098</f>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098" s="142" t="s">
        <v>10237</v>
      </c>
      <c r="D5098" s="142" t="s">
        <v>10250</v>
      </c>
      <c r="E5098" s="142" t="s">
        <v>10293</v>
      </c>
      <c r="F5098" s="142" t="s">
        <v>10240</v>
      </c>
      <c r="G5098" s="142" t="s">
        <v>10266</v>
      </c>
      <c r="I5098" s="142" t="s">
        <v>9</v>
      </c>
      <c r="J5098" s="142" t="n">
        <v>317.83</v>
      </c>
    </row>
    <row r="5099" customFormat="false" ht="12.75" hidden="false" customHeight="false" outlineLevel="0" collapsed="false">
      <c r="A5099" s="142" t="s">
        <v>10317</v>
      </c>
      <c r="B5099" s="663" t="str">
        <f aca="false">C5099&amp;D5099&amp;E5099&amp;F5099&amp;G5099&amp;H5099</f>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099" s="142" t="s">
        <v>10237</v>
      </c>
      <c r="D5099" s="142" t="s">
        <v>10250</v>
      </c>
      <c r="E5099" s="142" t="s">
        <v>10293</v>
      </c>
      <c r="F5099" s="142" t="s">
        <v>10240</v>
      </c>
      <c r="G5099" s="142" t="s">
        <v>10266</v>
      </c>
      <c r="I5099" s="142" t="s">
        <v>9</v>
      </c>
      <c r="J5099" s="142" t="n">
        <v>310.62</v>
      </c>
    </row>
    <row r="5100" customFormat="false" ht="12.75" hidden="false" customHeight="false" outlineLevel="0" collapsed="false">
      <c r="A5100" s="142" t="s">
        <v>10318</v>
      </c>
      <c r="B5100" s="663" t="str">
        <f aca="false">C5100&amp;D5100&amp;E5100&amp;F5100&amp;G5100&amp;H5100</f>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100" s="142" t="s">
        <v>10237</v>
      </c>
      <c r="D5100" s="142" t="s">
        <v>10238</v>
      </c>
      <c r="E5100" s="142" t="s">
        <v>10293</v>
      </c>
      <c r="F5100" s="142" t="s">
        <v>10240</v>
      </c>
      <c r="G5100" s="142" t="s">
        <v>10319</v>
      </c>
      <c r="I5100" s="142" t="s">
        <v>9</v>
      </c>
      <c r="J5100" s="142" t="n">
        <v>372.83</v>
      </c>
    </row>
    <row r="5101" customFormat="false" ht="12.75" hidden="false" customHeight="false" outlineLevel="0" collapsed="false">
      <c r="A5101" s="142" t="s">
        <v>10320</v>
      </c>
      <c r="B5101" s="663" t="str">
        <f aca="false">C5101&amp;D5101&amp;E5101&amp;F5101&amp;G5101&amp;H5101</f>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101" s="142" t="s">
        <v>10237</v>
      </c>
      <c r="D5101" s="142" t="s">
        <v>10238</v>
      </c>
      <c r="E5101" s="142" t="s">
        <v>10293</v>
      </c>
      <c r="F5101" s="142" t="s">
        <v>10240</v>
      </c>
      <c r="G5101" s="142" t="s">
        <v>10319</v>
      </c>
      <c r="I5101" s="142" t="s">
        <v>9</v>
      </c>
      <c r="J5101" s="142" t="n">
        <v>364.65</v>
      </c>
    </row>
    <row r="5102" customFormat="false" ht="12.75" hidden="false" customHeight="false" outlineLevel="0" collapsed="false">
      <c r="A5102" s="142" t="s">
        <v>10321</v>
      </c>
      <c r="B5102" s="663" t="str">
        <f aca="false">C5102&amp;D5102&amp;E5102&amp;F5102&amp;G5102&amp;H5102</f>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102" s="142" t="s">
        <v>10237</v>
      </c>
      <c r="D5102" s="142" t="s">
        <v>10250</v>
      </c>
      <c r="E5102" s="142" t="s">
        <v>10293</v>
      </c>
      <c r="F5102" s="142" t="s">
        <v>10240</v>
      </c>
      <c r="G5102" s="142" t="s">
        <v>10272</v>
      </c>
      <c r="I5102" s="142" t="s">
        <v>9</v>
      </c>
      <c r="J5102" s="142" t="n">
        <v>672.02</v>
      </c>
    </row>
    <row r="5103" customFormat="false" ht="12.75" hidden="false" customHeight="false" outlineLevel="0" collapsed="false">
      <c r="A5103" s="142" t="s">
        <v>10322</v>
      </c>
      <c r="B5103" s="663" t="str">
        <f aca="false">C5103&amp;D5103&amp;E5103&amp;F5103&amp;G5103&amp;H5103</f>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103" s="142" t="s">
        <v>10237</v>
      </c>
      <c r="D5103" s="142" t="s">
        <v>10250</v>
      </c>
      <c r="E5103" s="142" t="s">
        <v>10293</v>
      </c>
      <c r="F5103" s="142" t="s">
        <v>10240</v>
      </c>
      <c r="G5103" s="142" t="s">
        <v>10272</v>
      </c>
      <c r="I5103" s="142" t="s">
        <v>9</v>
      </c>
      <c r="J5103" s="142" t="n">
        <v>662.85</v>
      </c>
    </row>
    <row r="5104" customFormat="false" ht="12.75" hidden="false" customHeight="false" outlineLevel="0" collapsed="false">
      <c r="A5104" s="142" t="s">
        <v>10323</v>
      </c>
      <c r="B5104" s="663" t="str">
        <f aca="false">C5104&amp;D5104&amp;E5104&amp;F5104&amp;G5104&amp;H5104</f>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104" s="142" t="s">
        <v>10237</v>
      </c>
      <c r="D5104" s="142" t="s">
        <v>10250</v>
      </c>
      <c r="E5104" s="142" t="s">
        <v>10293</v>
      </c>
      <c r="F5104" s="142" t="s">
        <v>10240</v>
      </c>
      <c r="G5104" s="142" t="s">
        <v>10275</v>
      </c>
      <c r="I5104" s="142" t="s">
        <v>9</v>
      </c>
      <c r="J5104" s="142" t="n">
        <v>763.15</v>
      </c>
    </row>
    <row r="5105" customFormat="false" ht="12.75" hidden="false" customHeight="false" outlineLevel="0" collapsed="false">
      <c r="A5105" s="142" t="s">
        <v>10324</v>
      </c>
      <c r="B5105" s="663" t="str">
        <f aca="false">C5105&amp;D5105&amp;E5105&amp;F5105&amp;G5105&amp;H5105</f>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105" s="142" t="s">
        <v>10237</v>
      </c>
      <c r="D5105" s="142" t="s">
        <v>10250</v>
      </c>
      <c r="E5105" s="142" t="s">
        <v>10293</v>
      </c>
      <c r="F5105" s="142" t="s">
        <v>10240</v>
      </c>
      <c r="G5105" s="142" t="s">
        <v>10275</v>
      </c>
      <c r="I5105" s="142" t="s">
        <v>9</v>
      </c>
      <c r="J5105" s="142" t="n">
        <v>754.44</v>
      </c>
    </row>
    <row r="5106" customFormat="false" ht="12.75" hidden="false" customHeight="false" outlineLevel="0" collapsed="false">
      <c r="A5106" s="142" t="s">
        <v>10325</v>
      </c>
      <c r="B5106" s="663" t="str">
        <f aca="false">C5106&amp;D5106&amp;E5106&amp;F5106&amp;G5106&amp;H5106</f>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106" s="142" t="s">
        <v>10237</v>
      </c>
      <c r="D5106" s="142" t="s">
        <v>10250</v>
      </c>
      <c r="E5106" s="142" t="s">
        <v>10293</v>
      </c>
      <c r="F5106" s="142" t="s">
        <v>10240</v>
      </c>
      <c r="G5106" s="142" t="s">
        <v>10278</v>
      </c>
      <c r="I5106" s="142" t="s">
        <v>9</v>
      </c>
      <c r="J5106" s="142" t="n">
        <v>912.44</v>
      </c>
    </row>
    <row r="5107" customFormat="false" ht="12.75" hidden="false" customHeight="false" outlineLevel="0" collapsed="false">
      <c r="A5107" s="142" t="s">
        <v>10326</v>
      </c>
      <c r="B5107" s="663" t="str">
        <f aca="false">C5107&amp;D5107&amp;E5107&amp;F5107&amp;G5107&amp;H5107</f>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107" s="142" t="s">
        <v>10237</v>
      </c>
      <c r="D5107" s="142" t="s">
        <v>10250</v>
      </c>
      <c r="E5107" s="142" t="s">
        <v>10293</v>
      </c>
      <c r="F5107" s="142" t="s">
        <v>10240</v>
      </c>
      <c r="G5107" s="142" t="s">
        <v>10278</v>
      </c>
      <c r="I5107" s="142" t="s">
        <v>9</v>
      </c>
      <c r="J5107" s="142" t="n">
        <v>900.73</v>
      </c>
    </row>
    <row r="5108" customFormat="false" ht="12.75" hidden="false" customHeight="false" outlineLevel="0" collapsed="false">
      <c r="A5108" s="142" t="s">
        <v>10327</v>
      </c>
      <c r="B5108" s="663" t="str">
        <f aca="false">C5108&amp;D5108&amp;E5108&amp;F5108&amp;G5108&amp;H5108</f>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108" s="142" t="s">
        <v>10237</v>
      </c>
      <c r="D5108" s="142" t="s">
        <v>10250</v>
      </c>
      <c r="E5108" s="142" t="s">
        <v>10293</v>
      </c>
      <c r="F5108" s="142" t="s">
        <v>10240</v>
      </c>
      <c r="G5108" s="142" t="s">
        <v>10281</v>
      </c>
      <c r="I5108" s="142" t="s">
        <v>9</v>
      </c>
      <c r="J5108" s="142" t="n">
        <v>1137.55</v>
      </c>
    </row>
    <row r="5109" customFormat="false" ht="12.75" hidden="false" customHeight="false" outlineLevel="0" collapsed="false">
      <c r="A5109" s="142" t="s">
        <v>10328</v>
      </c>
      <c r="B5109" s="663" t="str">
        <f aca="false">C5109&amp;D5109&amp;E5109&amp;F5109&amp;G5109&amp;H5109</f>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109" s="142" t="s">
        <v>10237</v>
      </c>
      <c r="D5109" s="142" t="s">
        <v>10250</v>
      </c>
      <c r="E5109" s="142" t="s">
        <v>10293</v>
      </c>
      <c r="F5109" s="142" t="s">
        <v>10240</v>
      </c>
      <c r="G5109" s="142" t="s">
        <v>10281</v>
      </c>
      <c r="I5109" s="142" t="s">
        <v>9</v>
      </c>
      <c r="J5109" s="142" t="n">
        <v>1124.93</v>
      </c>
    </row>
    <row r="5110" customFormat="false" ht="12.75" hidden="false" customHeight="false" outlineLevel="0" collapsed="false">
      <c r="A5110" s="142" t="s">
        <v>10329</v>
      </c>
      <c r="B5110" s="663" t="str">
        <f aca="false">C5110&amp;D5110&amp;E5110&amp;F5110&amp;G5110&amp;H5110</f>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110" s="142" t="s">
        <v>10237</v>
      </c>
      <c r="D5110" s="142" t="s">
        <v>10250</v>
      </c>
      <c r="E5110" s="142" t="s">
        <v>10293</v>
      </c>
      <c r="F5110" s="142" t="s">
        <v>10240</v>
      </c>
      <c r="G5110" s="142" t="s">
        <v>10284</v>
      </c>
      <c r="I5110" s="142" t="s">
        <v>9</v>
      </c>
      <c r="J5110" s="142" t="n">
        <v>1318.94</v>
      </c>
    </row>
    <row r="5111" customFormat="false" ht="12.75" hidden="false" customHeight="false" outlineLevel="0" collapsed="false">
      <c r="A5111" s="142" t="s">
        <v>10330</v>
      </c>
      <c r="B5111" s="663" t="str">
        <f aca="false">C5111&amp;D5111&amp;E5111&amp;F5111&amp;G5111&amp;H5111</f>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111" s="142" t="s">
        <v>10237</v>
      </c>
      <c r="D5111" s="142" t="s">
        <v>10250</v>
      </c>
      <c r="E5111" s="142" t="s">
        <v>10293</v>
      </c>
      <c r="F5111" s="142" t="s">
        <v>10240</v>
      </c>
      <c r="G5111" s="142" t="s">
        <v>10284</v>
      </c>
      <c r="I5111" s="142" t="s">
        <v>9</v>
      </c>
      <c r="J5111" s="142" t="n">
        <v>1304.33</v>
      </c>
    </row>
    <row r="5112" customFormat="false" ht="12.75" hidden="false" customHeight="false" outlineLevel="0" collapsed="false">
      <c r="A5112" s="142" t="s">
        <v>10331</v>
      </c>
      <c r="B5112" s="663" t="str">
        <f aca="false">C5112&amp;D5112&amp;E5112&amp;F5112&amp;G5112&amp;H5112</f>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112" s="142" t="s">
        <v>10237</v>
      </c>
      <c r="D5112" s="142" t="s">
        <v>10250</v>
      </c>
      <c r="E5112" s="142" t="s">
        <v>10293</v>
      </c>
      <c r="F5112" s="142" t="s">
        <v>10240</v>
      </c>
      <c r="G5112" s="142" t="s">
        <v>10287</v>
      </c>
      <c r="I5112" s="142" t="s">
        <v>9</v>
      </c>
      <c r="J5112" s="142" t="n">
        <v>1582.63</v>
      </c>
    </row>
    <row r="5113" customFormat="false" ht="12.75" hidden="false" customHeight="false" outlineLevel="0" collapsed="false">
      <c r="A5113" s="142" t="s">
        <v>10332</v>
      </c>
      <c r="B5113" s="663" t="str">
        <f aca="false">C5113&amp;D5113&amp;E5113&amp;F5113&amp;G5113&amp;H5113</f>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113" s="142" t="s">
        <v>10237</v>
      </c>
      <c r="D5113" s="142" t="s">
        <v>10250</v>
      </c>
      <c r="E5113" s="142" t="s">
        <v>10293</v>
      </c>
      <c r="F5113" s="142" t="s">
        <v>10240</v>
      </c>
      <c r="G5113" s="142" t="s">
        <v>10287</v>
      </c>
      <c r="I5113" s="142" t="s">
        <v>9</v>
      </c>
      <c r="J5113" s="142" t="n">
        <v>1566.86</v>
      </c>
    </row>
    <row r="5114" customFormat="false" ht="12.75" hidden="false" customHeight="false" outlineLevel="0" collapsed="false">
      <c r="A5114" s="142" t="s">
        <v>10333</v>
      </c>
      <c r="B5114" s="663" t="str">
        <f aca="false">C5114&amp;D5114&amp;E5114&amp;F5114&amp;G5114&amp;H5114</f>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114" s="142" t="s">
        <v>10237</v>
      </c>
      <c r="D5114" s="142" t="s">
        <v>10250</v>
      </c>
      <c r="E5114" s="142" t="s">
        <v>10293</v>
      </c>
      <c r="F5114" s="142" t="s">
        <v>10240</v>
      </c>
      <c r="G5114" s="142" t="s">
        <v>10290</v>
      </c>
      <c r="I5114" s="142" t="s">
        <v>9</v>
      </c>
      <c r="J5114" s="142" t="n">
        <v>2952.32</v>
      </c>
    </row>
    <row r="5115" customFormat="false" ht="12.75" hidden="false" customHeight="false" outlineLevel="0" collapsed="false">
      <c r="A5115" s="142" t="s">
        <v>10334</v>
      </c>
      <c r="B5115" s="663" t="str">
        <f aca="false">C5115&amp;D5115&amp;E5115&amp;F5115&amp;G5115&amp;H5115</f>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115" s="142" t="s">
        <v>10237</v>
      </c>
      <c r="D5115" s="142" t="s">
        <v>10250</v>
      </c>
      <c r="E5115" s="142" t="s">
        <v>10293</v>
      </c>
      <c r="F5115" s="142" t="s">
        <v>10240</v>
      </c>
      <c r="G5115" s="142" t="s">
        <v>10290</v>
      </c>
      <c r="I5115" s="142" t="s">
        <v>9</v>
      </c>
      <c r="J5115" s="142" t="n">
        <v>2931.41</v>
      </c>
    </row>
    <row r="5116" customFormat="false" ht="12.75" hidden="false" customHeight="false" outlineLevel="0" collapsed="false">
      <c r="A5116" s="142" t="s">
        <v>10335</v>
      </c>
      <c r="B5116" s="663" t="str">
        <f aca="false">C5116&amp;D5116&amp;E5116&amp;F5116&amp;G5116&amp;H5116</f>
        <v>MONTAGEM SEM FORNECIMENTO,DE VALVULAS BORBOLETA COM FLANGESCLASSE PN-10,INCLUSIVE O FORNECIMENTO DOS MATERIAIS PARA ASJUNTAS(ARRUELAS DE BORRACHA E PARAFUSOS COM E SEM PORCAS DEACO CARBONO),CUSTO POR JUNTA FLANGEADA,COM DIAMETRO DE 75MM</v>
      </c>
      <c r="C5116" s="142" t="s">
        <v>10336</v>
      </c>
      <c r="D5116" s="142" t="s">
        <v>10337</v>
      </c>
      <c r="E5116" s="142" t="s">
        <v>10338</v>
      </c>
      <c r="F5116" s="142" t="s">
        <v>10339</v>
      </c>
      <c r="I5116" s="142" t="s">
        <v>9</v>
      </c>
      <c r="J5116" s="142" t="n">
        <v>33.55</v>
      </c>
    </row>
    <row r="5117" customFormat="false" ht="12.75" hidden="false" customHeight="false" outlineLevel="0" collapsed="false">
      <c r="A5117" s="142" t="s">
        <v>10340</v>
      </c>
      <c r="B5117" s="663" t="str">
        <f aca="false">C5117&amp;D5117&amp;E5117&amp;F5117&amp;G5117&amp;H5117</f>
        <v>MONTAGEM SEM FORNECIMENTO,DE VALVULAS BORBOLETA COM FLANGESCLASSE PN-10,INCLUSIVE O FORNECIMENTO DOS MATERIAIS PARA ASJUNTAS(ARRUELAS DE BORRACHA E PARAFUSOS COM E SEM PORCAS DEACO CARBONO),CUSTO POR JUNTA FLANGEADA,COM DIAMETRO DE 75MM</v>
      </c>
      <c r="C5117" s="142" t="s">
        <v>10336</v>
      </c>
      <c r="D5117" s="142" t="s">
        <v>10337</v>
      </c>
      <c r="E5117" s="142" t="s">
        <v>10338</v>
      </c>
      <c r="F5117" s="142" t="s">
        <v>10339</v>
      </c>
      <c r="I5117" s="142" t="s">
        <v>9</v>
      </c>
      <c r="J5117" s="142" t="n">
        <v>31.5</v>
      </c>
    </row>
    <row r="5118" customFormat="false" ht="12.75" hidden="false" customHeight="false" outlineLevel="0" collapsed="false">
      <c r="A5118" s="142" t="s">
        <v>10341</v>
      </c>
      <c r="B5118" s="663" t="str">
        <f aca="false">C5118&amp;D5118&amp;E5118&amp;F5118&amp;G5118&amp;H5118</f>
        <v>MONTAGEM SEM FORNECIMENTO DE VALVULAS BORBOLETA COM FLANGESCLASSE PN-10,INCLUSIVE O FORNECIMENTO DOS MATERIAIS PARA ASJUNTAS (ARRUELAS DE BORRACHA E PARAFUSOS COM E SEM PORCAS DE ACO CARBONO),CUSTO POR JUNTA FLANGEADA,COM DIAMETRO DE 100MM</v>
      </c>
      <c r="C5118" s="142" t="s">
        <v>10342</v>
      </c>
      <c r="D5118" s="142" t="s">
        <v>10337</v>
      </c>
      <c r="E5118" s="142" t="s">
        <v>10343</v>
      </c>
      <c r="F5118" s="142" t="s">
        <v>10344</v>
      </c>
      <c r="G5118" s="142" t="s">
        <v>130</v>
      </c>
      <c r="I5118" s="142" t="s">
        <v>9</v>
      </c>
      <c r="J5118" s="142" t="n">
        <v>59.43</v>
      </c>
    </row>
    <row r="5119" customFormat="false" ht="12.75" hidden="false" customHeight="false" outlineLevel="0" collapsed="false">
      <c r="A5119" s="142" t="s">
        <v>10345</v>
      </c>
      <c r="B5119" s="663" t="str">
        <f aca="false">C5119&amp;D5119&amp;E5119&amp;F5119&amp;G5119&amp;H5119</f>
        <v>MONTAGEM SEM FORNECIMENTO DE VALVULAS BORBOLETA COM FLANGESCLASSE PN-10,INCLUSIVE O FORNECIMENTO DOS MATERIAIS PARA ASJUNTAS (ARRUELAS DE BORRACHA E PARAFUSOS COM E SEM PORCAS DE ACO CARBONO),CUSTO POR JUNTA FLANGEADA,COM DIAMETRO DE 100MM</v>
      </c>
      <c r="C5119" s="142" t="s">
        <v>10342</v>
      </c>
      <c r="D5119" s="142" t="s">
        <v>10337</v>
      </c>
      <c r="E5119" s="142" t="s">
        <v>10343</v>
      </c>
      <c r="F5119" s="142" t="s">
        <v>10344</v>
      </c>
      <c r="G5119" s="142" t="s">
        <v>130</v>
      </c>
      <c r="I5119" s="142" t="s">
        <v>9</v>
      </c>
      <c r="J5119" s="142" t="n">
        <v>56.18</v>
      </c>
    </row>
    <row r="5120" customFormat="false" ht="12.75" hidden="false" customHeight="false" outlineLevel="0" collapsed="false">
      <c r="A5120" s="142" t="s">
        <v>10346</v>
      </c>
      <c r="B5120" s="663" t="str">
        <f aca="false">C5120&amp;D5120&amp;E5120&amp;F5120&amp;G5120&amp;H5120</f>
        <v>MONTAGEM SEM FORNECIMENTO,DE VALVULAS BORBOLETA COM FLANGESCLASSE PN-10,INCLUSIVE O FORNECIMENTO DOS MATERIAIS PARA ASJUNTAS(ARRUELAS DE BORRACHA E PARAFUSOS COM E SEM PORCAS DEACO CARBONO),CUSTO POR JUNTA FLANGEADA,COM DIAMETRO DE 150MM</v>
      </c>
      <c r="C5120" s="142" t="s">
        <v>10336</v>
      </c>
      <c r="D5120" s="142" t="s">
        <v>10337</v>
      </c>
      <c r="E5120" s="142" t="s">
        <v>10338</v>
      </c>
      <c r="F5120" s="142" t="s">
        <v>10347</v>
      </c>
      <c r="I5120" s="142" t="s">
        <v>9</v>
      </c>
      <c r="J5120" s="142" t="n">
        <v>72.21</v>
      </c>
    </row>
    <row r="5121" customFormat="false" ht="12.75" hidden="false" customHeight="false" outlineLevel="0" collapsed="false">
      <c r="A5121" s="142" t="s">
        <v>10348</v>
      </c>
      <c r="B5121" s="663" t="str">
        <f aca="false">C5121&amp;D5121&amp;E5121&amp;F5121&amp;G5121&amp;H5121</f>
        <v>MONTAGEM SEM FORNECIMENTO,DE VALVULAS BORBOLETA COM FLANGESCLASSE PN-10,INCLUSIVE O FORNECIMENTO DOS MATERIAIS PARA ASJUNTAS(ARRUELAS DE BORRACHA E PARAFUSOS COM E SEM PORCAS DEACO CARBONO),CUSTO POR JUNTA FLANGEADA,COM DIAMETRO DE 150MM</v>
      </c>
      <c r="C5121" s="142" t="s">
        <v>10336</v>
      </c>
      <c r="D5121" s="142" t="s">
        <v>10337</v>
      </c>
      <c r="E5121" s="142" t="s">
        <v>10338</v>
      </c>
      <c r="F5121" s="142" t="s">
        <v>10347</v>
      </c>
      <c r="I5121" s="142" t="s">
        <v>9</v>
      </c>
      <c r="J5121" s="142" t="n">
        <v>68.53</v>
      </c>
    </row>
    <row r="5122" customFormat="false" ht="12.75" hidden="false" customHeight="false" outlineLevel="0" collapsed="false">
      <c r="A5122" s="142" t="s">
        <v>10349</v>
      </c>
      <c r="B5122" s="663" t="str">
        <f aca="false">C5122&amp;D5122&amp;E5122&amp;F5122&amp;G5122&amp;H5122</f>
        <v>MONTAGEM SEM FORNECIMENTO,DE VALVULAS BORBOLETA COM FLANGESCLASSE PN-10,INCLUSIVE O FORNECIMENTO DOS MATERIAIS PARA ASJUNTAS(ARRUELAS DE BORRACHA E PARAFUSOS COM E SEM PORCAS DEACO CARBONO),CUSTO POR JUNTA FLANGEADA,COM DIAMETRO DE 200MM</v>
      </c>
      <c r="C5122" s="142" t="s">
        <v>10336</v>
      </c>
      <c r="D5122" s="142" t="s">
        <v>10337</v>
      </c>
      <c r="E5122" s="142" t="s">
        <v>10338</v>
      </c>
      <c r="F5122" s="142" t="s">
        <v>10350</v>
      </c>
      <c r="I5122" s="142" t="s">
        <v>9</v>
      </c>
      <c r="J5122" s="142" t="n">
        <v>117.08</v>
      </c>
    </row>
    <row r="5123" customFormat="false" ht="12.75" hidden="false" customHeight="false" outlineLevel="0" collapsed="false">
      <c r="A5123" s="142" t="s">
        <v>10351</v>
      </c>
      <c r="B5123" s="663" t="str">
        <f aca="false">C5123&amp;D5123&amp;E5123&amp;F5123&amp;G5123&amp;H5123</f>
        <v>MONTAGEM SEM FORNECIMENTO,DE VALVULAS BORBOLETA COM FLANGESCLASSE PN-10,INCLUSIVE O FORNECIMENTO DOS MATERIAIS PARA ASJUNTAS(ARRUELAS DE BORRACHA E PARAFUSOS COM E SEM PORCAS DEACO CARBONO),CUSTO POR JUNTA FLANGEADA,COM DIAMETRO DE 200MM</v>
      </c>
      <c r="C5123" s="142" t="s">
        <v>10336</v>
      </c>
      <c r="D5123" s="142" t="s">
        <v>10337</v>
      </c>
      <c r="E5123" s="142" t="s">
        <v>10338</v>
      </c>
      <c r="F5123" s="142" t="s">
        <v>10350</v>
      </c>
      <c r="I5123" s="142" t="s">
        <v>9</v>
      </c>
      <c r="J5123" s="142" t="n">
        <v>113.01</v>
      </c>
    </row>
    <row r="5124" customFormat="false" ht="12.75" hidden="false" customHeight="false" outlineLevel="0" collapsed="false">
      <c r="A5124" s="142" t="s">
        <v>10352</v>
      </c>
      <c r="B5124" s="663" t="str">
        <f aca="false">C5124&amp;D5124&amp;E5124&amp;F5124&amp;G5124&amp;H5124</f>
        <v>MONTAGEM SEM FORNECIMENTO,DE VALVULAS BORBOLETA COM FLANGESCLASSE PN-10,INCLUSIVE O FORNECIMENTO DOS MATERIAIS PARA ASJUNTAS(ARRUELAS DE BORRACHA E PARAFUSOS COM E SEM PORCAS DEACO CARBONO),CUSTO POR JUNTA FLANGEADA,COM DIAMETRO DE 250MM</v>
      </c>
      <c r="C5124" s="142" t="s">
        <v>10336</v>
      </c>
      <c r="D5124" s="142" t="s">
        <v>10337</v>
      </c>
      <c r="E5124" s="142" t="s">
        <v>10338</v>
      </c>
      <c r="F5124" s="142" t="s">
        <v>10353</v>
      </c>
      <c r="I5124" s="142" t="s">
        <v>9</v>
      </c>
      <c r="J5124" s="142" t="n">
        <v>146.65</v>
      </c>
    </row>
    <row r="5125" customFormat="false" ht="12.75" hidden="false" customHeight="false" outlineLevel="0" collapsed="false">
      <c r="A5125" s="142" t="s">
        <v>10354</v>
      </c>
      <c r="B5125" s="663" t="str">
        <f aca="false">C5125&amp;D5125&amp;E5125&amp;F5125&amp;G5125&amp;H5125</f>
        <v>MONTAGEM SEM FORNECIMENTO,DE VALVULAS BORBOLETA COM FLANGESCLASSE PN-10,INCLUSIVE O FORNECIMENTO DOS MATERIAIS PARA ASJUNTAS(ARRUELAS DE BORRACHA E PARAFUSOS COM E SEM PORCAS DEACO CARBONO),CUSTO POR JUNTA FLANGEADA,COM DIAMETRO DE 250MM</v>
      </c>
      <c r="C5125" s="142" t="s">
        <v>10336</v>
      </c>
      <c r="D5125" s="142" t="s">
        <v>10337</v>
      </c>
      <c r="E5125" s="142" t="s">
        <v>10338</v>
      </c>
      <c r="F5125" s="142" t="s">
        <v>10353</v>
      </c>
      <c r="I5125" s="142" t="s">
        <v>9</v>
      </c>
      <c r="J5125" s="142" t="n">
        <v>141.71</v>
      </c>
    </row>
    <row r="5126" customFormat="false" ht="12.75" hidden="false" customHeight="false" outlineLevel="0" collapsed="false">
      <c r="A5126" s="142" t="s">
        <v>10355</v>
      </c>
      <c r="B5126" s="663" t="str">
        <f aca="false">C5126&amp;D5126&amp;E5126&amp;F5126&amp;G5126&amp;H5126</f>
        <v>MONTAGEM SEM FORNECIMENTO,DE VALVULAS BORBOLETA COM FLANGESCLASSE PN-10,INCLUSIVE O FORNECIMENTO DOS MATERIAIS PARA ASJUNTAS(ARRUELAS DE BORRACHA E PARAFUSOS COM E SEM PORCAS DEACO CARBONO),CUSTO POR JUNTA FLANGEADA,COM DIAMETRO DE 300MM</v>
      </c>
      <c r="C5126" s="142" t="s">
        <v>10336</v>
      </c>
      <c r="D5126" s="142" t="s">
        <v>10337</v>
      </c>
      <c r="E5126" s="142" t="s">
        <v>10338</v>
      </c>
      <c r="F5126" s="142" t="s">
        <v>10356</v>
      </c>
      <c r="I5126" s="142" t="s">
        <v>9</v>
      </c>
      <c r="J5126" s="142" t="n">
        <v>161.6</v>
      </c>
    </row>
    <row r="5127" customFormat="false" ht="12.75" hidden="false" customHeight="false" outlineLevel="0" collapsed="false">
      <c r="A5127" s="142" t="s">
        <v>10357</v>
      </c>
      <c r="B5127" s="663" t="str">
        <f aca="false">C5127&amp;D5127&amp;E5127&amp;F5127&amp;G5127&amp;H5127</f>
        <v>MONTAGEM SEM FORNECIMENTO,DE VALVULAS BORBOLETA COM FLANGESCLASSE PN-10,INCLUSIVE O FORNECIMENTO DOS MATERIAIS PARA ASJUNTAS(ARRUELAS DE BORRACHA E PARAFUSOS COM E SEM PORCAS DEACO CARBONO),CUSTO POR JUNTA FLANGEADA,COM DIAMETRO DE 300MM</v>
      </c>
      <c r="C5127" s="142" t="s">
        <v>10336</v>
      </c>
      <c r="D5127" s="142" t="s">
        <v>10337</v>
      </c>
      <c r="E5127" s="142" t="s">
        <v>10338</v>
      </c>
      <c r="F5127" s="142" t="s">
        <v>10356</v>
      </c>
      <c r="I5127" s="142" t="s">
        <v>9</v>
      </c>
      <c r="J5127" s="142" t="n">
        <v>156.63</v>
      </c>
    </row>
    <row r="5128" customFormat="false" ht="12.75" hidden="false" customHeight="false" outlineLevel="0" collapsed="false">
      <c r="A5128" s="142" t="s">
        <v>10358</v>
      </c>
      <c r="B5128" s="663" t="str">
        <f aca="false">C5128&amp;D5128&amp;E5128&amp;F5128&amp;G5128&amp;H5128</f>
        <v>MONTAGEM SEM FORNECIMENTO,DE VALVULAS BORBOLETA COM FLANGESCLASSE PN-10,INCLUSIVE O FORNECIMENTO DOS MATERIAIS PARA ASJUNTAS(ARRUELAS DE BORRACHA E PARAFUSOS COM E SEM PORCAS DEACO CARBONO),CUSTO POR JUNTA FLANGEADA,COM DIAMETRO DE 350MM</v>
      </c>
      <c r="C5128" s="142" t="s">
        <v>10336</v>
      </c>
      <c r="D5128" s="142" t="s">
        <v>10337</v>
      </c>
      <c r="E5128" s="142" t="s">
        <v>10338</v>
      </c>
      <c r="F5128" s="142" t="s">
        <v>10359</v>
      </c>
      <c r="I5128" s="142" t="s">
        <v>9</v>
      </c>
      <c r="J5128" s="142" t="n">
        <v>201.54</v>
      </c>
    </row>
    <row r="5129" customFormat="false" ht="12.75" hidden="false" customHeight="false" outlineLevel="0" collapsed="false">
      <c r="A5129" s="142" t="s">
        <v>10360</v>
      </c>
      <c r="B5129" s="663" t="str">
        <f aca="false">C5129&amp;D5129&amp;E5129&amp;F5129&amp;G5129&amp;H5129</f>
        <v>MONTAGEM SEM FORNECIMENTO,DE VALVULAS BORBOLETA COM FLANGESCLASSE PN-10,INCLUSIVE O FORNECIMENTO DOS MATERIAIS PARA ASJUNTAS(ARRUELAS DE BORRACHA E PARAFUSOS COM E SEM PORCAS DEACO CARBONO),CUSTO POR JUNTA FLANGEADA,COM DIAMETRO DE 350MM</v>
      </c>
      <c r="C5129" s="142" t="s">
        <v>10336</v>
      </c>
      <c r="D5129" s="142" t="s">
        <v>10337</v>
      </c>
      <c r="E5129" s="142" t="s">
        <v>10338</v>
      </c>
      <c r="F5129" s="142" t="s">
        <v>10359</v>
      </c>
      <c r="I5129" s="142" t="s">
        <v>9</v>
      </c>
      <c r="J5129" s="142" t="n">
        <v>195.69</v>
      </c>
    </row>
    <row r="5130" customFormat="false" ht="12.75" hidden="false" customHeight="false" outlineLevel="0" collapsed="false">
      <c r="A5130" s="142" t="s">
        <v>10361</v>
      </c>
      <c r="B5130" s="663" t="str">
        <f aca="false">C5130&amp;D5130&amp;E5130&amp;F5130&amp;G5130&amp;H5130</f>
        <v>MONTAGEM SEM FORNECIMENTO,DE VALVULAS BORBOLETA COM FLANGESCLASSE PN-10,INCLUSIVE O FORNECIMENTO DOS MATERIAIS PARA ASJUNTAS(ARRUELAS DE BORRACHA E PARAFUSOS COM E SEM PORCAS DEACO CARBONO),CUSTO POR JUNTA FLANGEADA.COM DIAMETRO DE 400MM</v>
      </c>
      <c r="C5130" s="142" t="s">
        <v>10336</v>
      </c>
      <c r="D5130" s="142" t="s">
        <v>10337</v>
      </c>
      <c r="E5130" s="142" t="s">
        <v>10338</v>
      </c>
      <c r="F5130" s="142" t="s">
        <v>10362</v>
      </c>
      <c r="I5130" s="142" t="s">
        <v>9</v>
      </c>
      <c r="J5130" s="142" t="n">
        <v>262.21</v>
      </c>
    </row>
    <row r="5131" customFormat="false" ht="12.75" hidden="false" customHeight="false" outlineLevel="0" collapsed="false">
      <c r="A5131" s="142" t="s">
        <v>10363</v>
      </c>
      <c r="B5131" s="663" t="str">
        <f aca="false">C5131&amp;D5131&amp;E5131&amp;F5131&amp;G5131&amp;H5131</f>
        <v>MONTAGEM SEM FORNECIMENTO,DE VALVULAS BORBOLETA COM FLANGESCLASSE PN-10,INCLUSIVE O FORNECIMENTO DOS MATERIAIS PARA ASJUNTAS(ARRUELAS DE BORRACHA E PARAFUSOS COM E SEM PORCAS DEACO CARBONO),CUSTO POR JUNTA FLANGEADA.COM DIAMETRO DE 400MM</v>
      </c>
      <c r="C5131" s="142" t="s">
        <v>10336</v>
      </c>
      <c r="D5131" s="142" t="s">
        <v>10337</v>
      </c>
      <c r="E5131" s="142" t="s">
        <v>10338</v>
      </c>
      <c r="F5131" s="142" t="s">
        <v>10362</v>
      </c>
      <c r="I5131" s="142" t="s">
        <v>9</v>
      </c>
      <c r="J5131" s="142" t="n">
        <v>255.65</v>
      </c>
    </row>
    <row r="5132" customFormat="false" ht="12.75" hidden="false" customHeight="false" outlineLevel="0" collapsed="false">
      <c r="A5132" s="142" t="s">
        <v>10364</v>
      </c>
      <c r="B5132" s="663" t="str">
        <f aca="false">C5132&amp;D5132&amp;E5132&amp;F5132&amp;G5132&amp;H5132</f>
        <v>MONTAGEM SEM FORNECIMENTO,DE VALVULAS BORBOLETA COM FLANGESCLASSE PN-10,INCLUSIVE O FORNECIMENTO DOS MATERIAIS PARA ASJUNTAS(ARRUELAS DE BORRACHA E PARAFUSOS COM E SEM PORCAS DEACO CARBONO),CUSTO POR JUNTA FLANGEADA,COM DIAMETRO DE 450MM</v>
      </c>
      <c r="C5132" s="142" t="s">
        <v>10336</v>
      </c>
      <c r="D5132" s="142" t="s">
        <v>10337</v>
      </c>
      <c r="E5132" s="142" t="s">
        <v>10338</v>
      </c>
      <c r="F5132" s="142" t="s">
        <v>10365</v>
      </c>
      <c r="I5132" s="142" t="s">
        <v>9</v>
      </c>
      <c r="J5132" s="142" t="n">
        <v>300.88</v>
      </c>
    </row>
    <row r="5133" customFormat="false" ht="12.75" hidden="false" customHeight="false" outlineLevel="0" collapsed="false">
      <c r="A5133" s="142" t="s">
        <v>10366</v>
      </c>
      <c r="B5133" s="663" t="str">
        <f aca="false">C5133&amp;D5133&amp;E5133&amp;F5133&amp;G5133&amp;H5133</f>
        <v>MONTAGEM SEM FORNECIMENTO,DE VALVULAS BORBOLETA COM FLANGESCLASSE PN-10,INCLUSIVE O FORNECIMENTO DOS MATERIAIS PARA ASJUNTAS(ARRUELAS DE BORRACHA E PARAFUSOS COM E SEM PORCAS DEACO CARBONO),CUSTO POR JUNTA FLANGEADA,COM DIAMETRO DE 450MM</v>
      </c>
      <c r="C5133" s="142" t="s">
        <v>10336</v>
      </c>
      <c r="D5133" s="142" t="s">
        <v>10337</v>
      </c>
      <c r="E5133" s="142" t="s">
        <v>10338</v>
      </c>
      <c r="F5133" s="142" t="s">
        <v>10365</v>
      </c>
      <c r="I5133" s="142" t="s">
        <v>9</v>
      </c>
      <c r="J5133" s="142" t="n">
        <v>293.78</v>
      </c>
    </row>
    <row r="5134" customFormat="false" ht="12.75" hidden="false" customHeight="false" outlineLevel="0" collapsed="false">
      <c r="A5134" s="142" t="s">
        <v>10367</v>
      </c>
      <c r="B5134" s="663" t="str">
        <f aca="false">C5134&amp;D5134&amp;E5134&amp;F5134&amp;G5134&amp;H5134</f>
        <v>MONTAGEM SEM FORNECIMENTO,DE VALVULAS BORBOLETA COM FLANGESCLASSE PN-10,INCLUSIVE O FORNECIMENTO DOS MATERIAIS PARA ASJUNTAS(ARRUELAS DE BORRACHA E PARAFUSOS COM E SEM PORCAS DEACO CARBONO),CUSTO POR JUNTA FLANGEADA,COM DIAMETRO DE 500MM</v>
      </c>
      <c r="C5134" s="142" t="s">
        <v>10336</v>
      </c>
      <c r="D5134" s="142" t="s">
        <v>10337</v>
      </c>
      <c r="E5134" s="142" t="s">
        <v>10338</v>
      </c>
      <c r="F5134" s="142" t="s">
        <v>10368</v>
      </c>
      <c r="I5134" s="142" t="s">
        <v>9</v>
      </c>
      <c r="J5134" s="142" t="n">
        <v>306.31</v>
      </c>
    </row>
    <row r="5135" customFormat="false" ht="12.75" hidden="false" customHeight="false" outlineLevel="0" collapsed="false">
      <c r="A5135" s="142" t="s">
        <v>10369</v>
      </c>
      <c r="B5135" s="663" t="str">
        <f aca="false">C5135&amp;D5135&amp;E5135&amp;F5135&amp;G5135&amp;H5135</f>
        <v>MONTAGEM SEM FORNECIMENTO,DE VALVULAS BORBOLETA COM FLANGESCLASSE PN-10,INCLUSIVE O FORNECIMENTO DOS MATERIAIS PARA ASJUNTAS(ARRUELAS DE BORRACHA E PARAFUSOS COM E SEM PORCAS DEACO CARBONO),CUSTO POR JUNTA FLANGEADA,COM DIAMETRO DE 500MM</v>
      </c>
      <c r="C5135" s="142" t="s">
        <v>10336</v>
      </c>
      <c r="D5135" s="142" t="s">
        <v>10337</v>
      </c>
      <c r="E5135" s="142" t="s">
        <v>10338</v>
      </c>
      <c r="F5135" s="142" t="s">
        <v>10368</v>
      </c>
      <c r="I5135" s="142" t="s">
        <v>9</v>
      </c>
      <c r="J5135" s="142" t="n">
        <v>298.66</v>
      </c>
    </row>
    <row r="5136" customFormat="false" ht="12.75" hidden="false" customHeight="false" outlineLevel="0" collapsed="false">
      <c r="A5136" s="142" t="s">
        <v>10370</v>
      </c>
      <c r="B5136" s="663" t="str">
        <f aca="false">C5136&amp;D5136&amp;E5136&amp;F5136&amp;G5136&amp;H5136</f>
        <v>MONTAGEM SEM FORNECIMENTO,DE VALVULAS BORBOLETA,COM FLANGESCLASSE PN-10,INCLUSIVE O FORNECIMENTO DOS MATERIAIS PARA ASJUNTAS(ARRUELAS DE BORRACHA E PARAFUSOS COM E SEM PORCAS DEACO CARBONO),CUSTO POR JUNTA FLANGEADA,COM DIAMETRO DE 600MM</v>
      </c>
      <c r="C5136" s="142" t="s">
        <v>10371</v>
      </c>
      <c r="D5136" s="142" t="s">
        <v>10337</v>
      </c>
      <c r="E5136" s="142" t="s">
        <v>10338</v>
      </c>
      <c r="F5136" s="142" t="s">
        <v>10372</v>
      </c>
      <c r="I5136" s="142" t="s">
        <v>9</v>
      </c>
      <c r="J5136" s="142" t="n">
        <v>378.85</v>
      </c>
    </row>
    <row r="5137" customFormat="false" ht="12.75" hidden="false" customHeight="false" outlineLevel="0" collapsed="false">
      <c r="A5137" s="142" t="s">
        <v>10373</v>
      </c>
      <c r="B5137" s="663" t="str">
        <f aca="false">C5137&amp;D5137&amp;E5137&amp;F5137&amp;G5137&amp;H5137</f>
        <v>MONTAGEM SEM FORNECIMENTO,DE VALVULAS BORBOLETA,COM FLANGESCLASSE PN-10,INCLUSIVE O FORNECIMENTO DOS MATERIAIS PARA ASJUNTAS(ARRUELAS DE BORRACHA E PARAFUSOS COM E SEM PORCAS DEACO CARBONO),CUSTO POR JUNTA FLANGEADA,COM DIAMETRO DE 600MM</v>
      </c>
      <c r="C5137" s="142" t="s">
        <v>10371</v>
      </c>
      <c r="D5137" s="142" t="s">
        <v>10337</v>
      </c>
      <c r="E5137" s="142" t="s">
        <v>10338</v>
      </c>
      <c r="F5137" s="142" t="s">
        <v>10372</v>
      </c>
      <c r="I5137" s="142" t="s">
        <v>9</v>
      </c>
      <c r="J5137" s="142" t="n">
        <v>370.47</v>
      </c>
    </row>
    <row r="5138" customFormat="false" ht="12.75" hidden="false" customHeight="false" outlineLevel="0" collapsed="false">
      <c r="A5138" s="142" t="s">
        <v>10374</v>
      </c>
      <c r="B5138" s="663" t="str">
        <f aca="false">C5138&amp;D5138&amp;E5138&amp;F5138&amp;G5138&amp;H5138</f>
        <v>MONTAGEM SEM FORNECIMENTO,DE VALVULAS BORBOLETA COM FLANGESCLASSE PN-10,INCLUSIVE O FORNECIMENTO DOS MATERIAIS PARA ASJUNTAS(ARRUELAS DE BORRACHA E PARAFUSOS COM E SEM PORCAS DEACO CARBONO),CUSTO POR JUNTA FLANGEADA,COM DIAMETRO DE 700MM</v>
      </c>
      <c r="C5138" s="142" t="s">
        <v>10336</v>
      </c>
      <c r="D5138" s="142" t="s">
        <v>10337</v>
      </c>
      <c r="E5138" s="142" t="s">
        <v>10338</v>
      </c>
      <c r="F5138" s="142" t="s">
        <v>10375</v>
      </c>
      <c r="I5138" s="142" t="s">
        <v>9</v>
      </c>
      <c r="J5138" s="142" t="n">
        <v>435.36</v>
      </c>
    </row>
    <row r="5139" customFormat="false" ht="12.75" hidden="false" customHeight="false" outlineLevel="0" collapsed="false">
      <c r="A5139" s="142" t="s">
        <v>10376</v>
      </c>
      <c r="B5139" s="663" t="str">
        <f aca="false">C5139&amp;D5139&amp;E5139&amp;F5139&amp;G5139&amp;H5139</f>
        <v>MONTAGEM SEM FORNECIMENTO,DE VALVULAS BORBOLETA COM FLANGESCLASSE PN-10,INCLUSIVE O FORNECIMENTO DOS MATERIAIS PARA ASJUNTAS(ARRUELAS DE BORRACHA E PARAFUSOS COM E SEM PORCAS DEACO CARBONO),CUSTO POR JUNTA FLANGEADA,COM DIAMETRO DE 700MM</v>
      </c>
      <c r="C5139" s="142" t="s">
        <v>10336</v>
      </c>
      <c r="D5139" s="142" t="s">
        <v>10337</v>
      </c>
      <c r="E5139" s="142" t="s">
        <v>10338</v>
      </c>
      <c r="F5139" s="142" t="s">
        <v>10375</v>
      </c>
      <c r="I5139" s="142" t="s">
        <v>9</v>
      </c>
      <c r="J5139" s="142" t="n">
        <v>425.76</v>
      </c>
    </row>
    <row r="5140" customFormat="false" ht="12.75" hidden="false" customHeight="false" outlineLevel="0" collapsed="false">
      <c r="A5140" s="142" t="s">
        <v>10377</v>
      </c>
      <c r="B5140" s="663" t="str">
        <f aca="false">C5140&amp;D5140&amp;E5140&amp;F5140&amp;G5140&amp;H5140</f>
        <v>MONTAGEM SEM FORNECIMENTO,DE VALVULAS BORBOLETA COM FLANGESCLASSE PN-10,INCLUSIVE O FORNECIMENTO DOS MATERIAIS PARA ASJUNTAS(ARRUELAS DE BORRACHA E PARAFUSOS COM E SEM PORCAS DEACO CARBONO),CUSTO POR JUNTA FLANGEADA,COM DIAMETRO DE 800MM</v>
      </c>
      <c r="C5140" s="142" t="s">
        <v>10336</v>
      </c>
      <c r="D5140" s="142" t="s">
        <v>10337</v>
      </c>
      <c r="E5140" s="142" t="s">
        <v>10338</v>
      </c>
      <c r="F5140" s="142" t="s">
        <v>10378</v>
      </c>
      <c r="I5140" s="142" t="s">
        <v>9</v>
      </c>
      <c r="J5140" s="142" t="n">
        <v>802.71</v>
      </c>
    </row>
    <row r="5141" customFormat="false" ht="12.75" hidden="false" customHeight="false" outlineLevel="0" collapsed="false">
      <c r="A5141" s="142" t="s">
        <v>10379</v>
      </c>
      <c r="B5141" s="663" t="str">
        <f aca="false">C5141&amp;D5141&amp;E5141&amp;F5141&amp;G5141&amp;H5141</f>
        <v>MONTAGEM SEM FORNECIMENTO,DE VALVULAS BORBOLETA COM FLANGESCLASSE PN-10,INCLUSIVE O FORNECIMENTO DOS MATERIAIS PARA ASJUNTAS(ARRUELAS DE BORRACHA E PARAFUSOS COM E SEM PORCAS DEACO CARBONO),CUSTO POR JUNTA FLANGEADA,COM DIAMETRO DE 800MM</v>
      </c>
      <c r="C5141" s="142" t="s">
        <v>10336</v>
      </c>
      <c r="D5141" s="142" t="s">
        <v>10337</v>
      </c>
      <c r="E5141" s="142" t="s">
        <v>10338</v>
      </c>
      <c r="F5141" s="142" t="s">
        <v>10378</v>
      </c>
      <c r="I5141" s="142" t="s">
        <v>9</v>
      </c>
      <c r="J5141" s="142" t="n">
        <v>792.13</v>
      </c>
    </row>
    <row r="5142" customFormat="false" ht="12.75" hidden="false" customHeight="false" outlineLevel="0" collapsed="false">
      <c r="A5142" s="142" t="s">
        <v>10380</v>
      </c>
      <c r="B5142" s="663" t="str">
        <f aca="false">C5142&amp;D5142&amp;E5142&amp;F5142&amp;G5142&amp;H5142</f>
        <v>MONTAGEM SEM FORNECIMENTO,DE VALVULAS BORBOLETA COM FLANGESCLASSE PN-10,INCLUSIVE O FORNECIMENTO DOS MATERIAIS PARA ASJUNTAS(ARRUELAS DE BORRACHA E PARAFUSOS COM E SEM PORCAS DEACO CARBONO),CUSTO POR JUNTA FLANGEADA,COM DIAMETRO DE 900MM</v>
      </c>
      <c r="C5142" s="142" t="s">
        <v>10336</v>
      </c>
      <c r="D5142" s="142" t="s">
        <v>10337</v>
      </c>
      <c r="E5142" s="142" t="s">
        <v>10338</v>
      </c>
      <c r="F5142" s="142" t="s">
        <v>10381</v>
      </c>
      <c r="I5142" s="142" t="s">
        <v>9</v>
      </c>
      <c r="J5142" s="142" t="n">
        <v>922.65</v>
      </c>
    </row>
    <row r="5143" customFormat="false" ht="12.75" hidden="false" customHeight="false" outlineLevel="0" collapsed="false">
      <c r="A5143" s="142" t="s">
        <v>10382</v>
      </c>
      <c r="B5143" s="663" t="str">
        <f aca="false">C5143&amp;D5143&amp;E5143&amp;F5143&amp;G5143&amp;H5143</f>
        <v>MONTAGEM SEM FORNECIMENTO,DE VALVULAS BORBOLETA COM FLANGESCLASSE PN-10,INCLUSIVE O FORNECIMENTO DOS MATERIAIS PARA ASJUNTAS(ARRUELAS DE BORRACHA E PARAFUSOS COM E SEM PORCAS DEACO CARBONO),CUSTO POR JUNTA FLANGEADA,COM DIAMETRO DE 900MM</v>
      </c>
      <c r="C5143" s="142" t="s">
        <v>10336</v>
      </c>
      <c r="D5143" s="142" t="s">
        <v>10337</v>
      </c>
      <c r="E5143" s="142" t="s">
        <v>10338</v>
      </c>
      <c r="F5143" s="142" t="s">
        <v>10381</v>
      </c>
      <c r="I5143" s="142" t="s">
        <v>9</v>
      </c>
      <c r="J5143" s="142" t="n">
        <v>910.69</v>
      </c>
    </row>
    <row r="5144" customFormat="false" ht="12.75" hidden="false" customHeight="false" outlineLevel="0" collapsed="false">
      <c r="A5144" s="142" t="s">
        <v>10383</v>
      </c>
      <c r="B5144" s="663" t="str">
        <f aca="false">C5144&amp;D5144&amp;E5144&amp;F5144&amp;G5144&amp;H5144</f>
        <v>MONTAGEM SEM FORNECIMENTO,DE VALVULAS BORBOLETA COM FLANGESCLASSE PN-10,INCLUSIVE O FORNECIMENTO DOS MATERIAIS PARA ASJUNTAS(ARRUELAS DE BORRACHA E PARAFUSOS COM E SEM PORCAS DEACO CARBONO),CUSTO POR JUNTA FLANGEADA,COM DIAMETRO DE 1000MM</v>
      </c>
      <c r="C5144" s="142" t="s">
        <v>10336</v>
      </c>
      <c r="D5144" s="142" t="s">
        <v>10337</v>
      </c>
      <c r="E5144" s="142" t="s">
        <v>10338</v>
      </c>
      <c r="F5144" s="142" t="s">
        <v>10384</v>
      </c>
      <c r="G5144" s="142" t="s">
        <v>130</v>
      </c>
      <c r="I5144" s="142" t="s">
        <v>9</v>
      </c>
      <c r="J5144" s="142" t="n">
        <v>1061.69</v>
      </c>
    </row>
    <row r="5145" customFormat="false" ht="12.75" hidden="false" customHeight="false" outlineLevel="0" collapsed="false">
      <c r="A5145" s="142" t="s">
        <v>10385</v>
      </c>
      <c r="B5145" s="663" t="str">
        <f aca="false">C5145&amp;D5145&amp;E5145&amp;F5145&amp;G5145&amp;H5145</f>
        <v>MONTAGEM SEM FORNECIMENTO,DE VALVULAS BORBOLETA COM FLANGESCLASSE PN-10,INCLUSIVE O FORNECIMENTO DOS MATERIAIS PARA ASJUNTAS(ARRUELAS DE BORRACHA E PARAFUSOS COM E SEM PORCAS DEACO CARBONO),CUSTO POR JUNTA FLANGEADA,COM DIAMETRO DE 1000MM</v>
      </c>
      <c r="C5145" s="142" t="s">
        <v>10336</v>
      </c>
      <c r="D5145" s="142" t="s">
        <v>10337</v>
      </c>
      <c r="E5145" s="142" t="s">
        <v>10338</v>
      </c>
      <c r="F5145" s="142" t="s">
        <v>10384</v>
      </c>
      <c r="G5145" s="142" t="s">
        <v>130</v>
      </c>
      <c r="I5145" s="142" t="s">
        <v>9</v>
      </c>
      <c r="J5145" s="142" t="n">
        <v>1048.75</v>
      </c>
    </row>
    <row r="5146" customFormat="false" ht="12.75" hidden="false" customHeight="false" outlineLevel="0" collapsed="false">
      <c r="A5146" s="142" t="s">
        <v>10386</v>
      </c>
      <c r="B5146" s="663" t="str">
        <f aca="false">C5146&amp;D5146&amp;E5146&amp;F5146&amp;G5146&amp;H5146</f>
        <v>MONTAGEM SEM FORNECIMENTO,DE VALVULAS BORBOLETA COM FLANGESCLASSE PN-10,INCLUSIVE O FORNECIMENTO DOS MATERIAIS PARA ASJUNTAS(ARRUELAS DE BORRACHA E PARAFUSOS COM E SEM PORCAS DEACO CARBONO),CUSTO POR JUNTA FLANGEADA,COM DIAMETRO DE 1200MM</v>
      </c>
      <c r="C5146" s="142" t="s">
        <v>10336</v>
      </c>
      <c r="D5146" s="142" t="s">
        <v>10337</v>
      </c>
      <c r="E5146" s="142" t="s">
        <v>10338</v>
      </c>
      <c r="F5146" s="142" t="s">
        <v>10387</v>
      </c>
      <c r="G5146" s="142" t="s">
        <v>130</v>
      </c>
      <c r="I5146" s="142" t="s">
        <v>9</v>
      </c>
      <c r="J5146" s="142" t="n">
        <v>1492.75</v>
      </c>
    </row>
    <row r="5147" customFormat="false" ht="12.75" hidden="false" customHeight="false" outlineLevel="0" collapsed="false">
      <c r="A5147" s="142" t="s">
        <v>10388</v>
      </c>
      <c r="B5147" s="663" t="str">
        <f aca="false">C5147&amp;D5147&amp;E5147&amp;F5147&amp;G5147&amp;H5147</f>
        <v>MONTAGEM SEM FORNECIMENTO,DE VALVULAS BORBOLETA COM FLANGESCLASSE PN-10,INCLUSIVE O FORNECIMENTO DOS MATERIAIS PARA ASJUNTAS(ARRUELAS DE BORRACHA E PARAFUSOS COM E SEM PORCAS DEACO CARBONO),CUSTO POR JUNTA FLANGEADA,COM DIAMETRO DE 1200MM</v>
      </c>
      <c r="C5147" s="142" t="s">
        <v>10336</v>
      </c>
      <c r="D5147" s="142" t="s">
        <v>10337</v>
      </c>
      <c r="E5147" s="142" t="s">
        <v>10338</v>
      </c>
      <c r="F5147" s="142" t="s">
        <v>10387</v>
      </c>
      <c r="G5147" s="142" t="s">
        <v>130</v>
      </c>
      <c r="I5147" s="142" t="s">
        <v>9</v>
      </c>
      <c r="J5147" s="142" t="n">
        <v>1476.95</v>
      </c>
    </row>
    <row r="5148" customFormat="false" ht="12.75" hidden="false" customHeight="false" outlineLevel="0" collapsed="false">
      <c r="A5148" s="142" t="s">
        <v>10389</v>
      </c>
      <c r="B5148" s="663" t="str">
        <f aca="false">C5148&amp;D5148&amp;E5148&amp;F5148&amp;G5148&amp;H5148</f>
        <v>MONTAGEM SEM FORNECIMENTO,DE VALVULAS BORBOLETA COM FLANGESCLASSE PN-16,INCLUSIVE O FORNECIMENTO DOS MATERIAIS PARA ASJUNTAS(ARRUELAS DE BORRACHA E PARAFUSOS COM E SEM PORCAS DEACO CARBONO),CUSTO POR JUNTA FLANGEADA,COM DIAMETRO DE 75MM</v>
      </c>
      <c r="C5148" s="142" t="s">
        <v>10336</v>
      </c>
      <c r="D5148" s="142" t="s">
        <v>10390</v>
      </c>
      <c r="E5148" s="142" t="s">
        <v>10338</v>
      </c>
      <c r="F5148" s="142" t="s">
        <v>10339</v>
      </c>
      <c r="I5148" s="142" t="s">
        <v>9</v>
      </c>
      <c r="J5148" s="142" t="n">
        <v>37.28</v>
      </c>
    </row>
    <row r="5149" customFormat="false" ht="12.75" hidden="false" customHeight="false" outlineLevel="0" collapsed="false">
      <c r="A5149" s="142" t="s">
        <v>10391</v>
      </c>
      <c r="B5149" s="663" t="str">
        <f aca="false">C5149&amp;D5149&amp;E5149&amp;F5149&amp;G5149&amp;H5149</f>
        <v>MONTAGEM SEM FORNECIMENTO,DE VALVULAS BORBOLETA COM FLANGESCLASSE PN-16,INCLUSIVE O FORNECIMENTO DOS MATERIAIS PARA ASJUNTAS(ARRUELAS DE BORRACHA E PARAFUSOS COM E SEM PORCAS DEACO CARBONO),CUSTO POR JUNTA FLANGEADA,COM DIAMETRO DE 75MM</v>
      </c>
      <c r="C5149" s="142" t="s">
        <v>10336</v>
      </c>
      <c r="D5149" s="142" t="s">
        <v>10390</v>
      </c>
      <c r="E5149" s="142" t="s">
        <v>10338</v>
      </c>
      <c r="F5149" s="142" t="s">
        <v>10339</v>
      </c>
      <c r="I5149" s="142" t="s">
        <v>9</v>
      </c>
      <c r="J5149" s="142" t="n">
        <v>34.74</v>
      </c>
    </row>
    <row r="5150" customFormat="false" ht="12.75" hidden="false" customHeight="false" outlineLevel="0" collapsed="false">
      <c r="A5150" s="142" t="s">
        <v>10392</v>
      </c>
      <c r="B5150" s="663" t="str">
        <f aca="false">C5150&amp;D5150&amp;E5150&amp;F5150&amp;G5150&amp;H5150</f>
        <v>MONTAGEM SEM FORNECIMENTO,DE VALVULAS BORBOLETA COM FLANGESCLASSE PN-16,INCLUSIVE O FORNECIMENTO DOS MATERIAIS PARA ASJUNTAS(ARRUELAS DE BORRACHA E PARAFUSOS COM E SEM PORCAS DEACO CARBONO),CUSTO POR JUNTA FLANGEADA,COM DIAMETRO DE 100MM</v>
      </c>
      <c r="C5150" s="142" t="s">
        <v>10336</v>
      </c>
      <c r="D5150" s="142" t="s">
        <v>10390</v>
      </c>
      <c r="E5150" s="142" t="s">
        <v>10338</v>
      </c>
      <c r="F5150" s="142" t="s">
        <v>10393</v>
      </c>
      <c r="I5150" s="142" t="s">
        <v>9</v>
      </c>
      <c r="J5150" s="142" t="n">
        <v>59.55</v>
      </c>
    </row>
    <row r="5151" customFormat="false" ht="12.75" hidden="false" customHeight="false" outlineLevel="0" collapsed="false">
      <c r="A5151" s="142" t="s">
        <v>10394</v>
      </c>
      <c r="B5151" s="663" t="str">
        <f aca="false">C5151&amp;D5151&amp;E5151&amp;F5151&amp;G5151&amp;H5151</f>
        <v>MONTAGEM SEM FORNECIMENTO,DE VALVULAS BORBOLETA COM FLANGESCLASSE PN-16,INCLUSIVE O FORNECIMENTO DOS MATERIAIS PARA ASJUNTAS(ARRUELAS DE BORRACHA E PARAFUSOS COM E SEM PORCAS DEACO CARBONO),CUSTO POR JUNTA FLANGEADA,COM DIAMETRO DE 100MM</v>
      </c>
      <c r="C5151" s="142" t="s">
        <v>10336</v>
      </c>
      <c r="D5151" s="142" t="s">
        <v>10390</v>
      </c>
      <c r="E5151" s="142" t="s">
        <v>10338</v>
      </c>
      <c r="F5151" s="142" t="s">
        <v>10393</v>
      </c>
      <c r="I5151" s="142" t="s">
        <v>9</v>
      </c>
      <c r="J5151" s="142" t="n">
        <v>56.28</v>
      </c>
    </row>
    <row r="5152" customFormat="false" ht="12.75" hidden="false" customHeight="false" outlineLevel="0" collapsed="false">
      <c r="A5152" s="142" t="s">
        <v>10395</v>
      </c>
      <c r="B5152" s="663" t="str">
        <f aca="false">C5152&amp;D5152&amp;E5152&amp;F5152&amp;G5152&amp;H5152</f>
        <v>MONTAGEM SEM FORNECIMENTO,DE VALVULAS BORBOLETA,COM FLANGESCLASSE PN-16,INCLUSIVE O FORNECIMENTO DOS MATERIAIS PARA ASJUNTAS(ARRUELAS DE BORRACHA E PARAFUSOS COM E SEM PORCAS DEACO CARBONO),CUSTO POR JUNTA FLANGEADA,COM DIAMETRO DE 150MM</v>
      </c>
      <c r="C5152" s="142" t="s">
        <v>10371</v>
      </c>
      <c r="D5152" s="142" t="s">
        <v>10390</v>
      </c>
      <c r="E5152" s="142" t="s">
        <v>10338</v>
      </c>
      <c r="F5152" s="142" t="s">
        <v>10347</v>
      </c>
      <c r="I5152" s="142" t="s">
        <v>9</v>
      </c>
      <c r="J5152" s="142" t="n">
        <v>72.04</v>
      </c>
    </row>
    <row r="5153" customFormat="false" ht="12.75" hidden="false" customHeight="false" outlineLevel="0" collapsed="false">
      <c r="A5153" s="142" t="s">
        <v>10396</v>
      </c>
      <c r="B5153" s="663" t="str">
        <f aca="false">C5153&amp;D5153&amp;E5153&amp;F5153&amp;G5153&amp;H5153</f>
        <v>MONTAGEM SEM FORNECIMENTO,DE VALVULAS BORBOLETA,COM FLANGESCLASSE PN-16,INCLUSIVE O FORNECIMENTO DOS MATERIAIS PARA ASJUNTAS(ARRUELAS DE BORRACHA E PARAFUSOS COM E SEM PORCAS DEACO CARBONO),CUSTO POR JUNTA FLANGEADA,COM DIAMETRO DE 150MM</v>
      </c>
      <c r="C5153" s="142" t="s">
        <v>10371</v>
      </c>
      <c r="D5153" s="142" t="s">
        <v>10390</v>
      </c>
      <c r="E5153" s="142" t="s">
        <v>10338</v>
      </c>
      <c r="F5153" s="142" t="s">
        <v>10347</v>
      </c>
      <c r="I5153" s="142" t="s">
        <v>9</v>
      </c>
      <c r="J5153" s="142" t="n">
        <v>68.39</v>
      </c>
    </row>
    <row r="5154" customFormat="false" ht="12.75" hidden="false" customHeight="false" outlineLevel="0" collapsed="false">
      <c r="A5154" s="142" t="s">
        <v>10397</v>
      </c>
      <c r="B5154" s="663" t="str">
        <f aca="false">C5154&amp;D5154&amp;E5154&amp;F5154&amp;G5154&amp;H5154</f>
        <v>MONTAGEM SEM FORNECIMENTO,DE VALVULAS BORBOLETA,COM FLANGESCLASSE PN-16,INCLUSIVE O FORNECIMENTO DOS MATERIAIS PARA ASJUNTAS(ARRUELAS DE BORRACHA E PARAFUSOS COM E SEM PORCAS DEACO CARBONO),CUSTO POR JUNTA FLANGEADA,COM DIAMETRO DE 200MM</v>
      </c>
      <c r="C5154" s="142" t="s">
        <v>10371</v>
      </c>
      <c r="D5154" s="142" t="s">
        <v>10390</v>
      </c>
      <c r="E5154" s="142" t="s">
        <v>10338</v>
      </c>
      <c r="F5154" s="142" t="s">
        <v>10350</v>
      </c>
      <c r="I5154" s="142" t="s">
        <v>9</v>
      </c>
      <c r="J5154" s="142" t="n">
        <v>144.5</v>
      </c>
    </row>
    <row r="5155" customFormat="false" ht="12.75" hidden="false" customHeight="false" outlineLevel="0" collapsed="false">
      <c r="A5155" s="142" t="s">
        <v>10398</v>
      </c>
      <c r="B5155" s="663" t="str">
        <f aca="false">C5155&amp;D5155&amp;E5155&amp;F5155&amp;G5155&amp;H5155</f>
        <v>MONTAGEM SEM FORNECIMENTO,DE VALVULAS BORBOLETA,COM FLANGESCLASSE PN-16,INCLUSIVE O FORNECIMENTO DOS MATERIAIS PARA ASJUNTAS(ARRUELAS DE BORRACHA E PARAFUSOS COM E SEM PORCAS DEACO CARBONO),CUSTO POR JUNTA FLANGEADA,COM DIAMETRO DE 200MM</v>
      </c>
      <c r="C5155" s="142" t="s">
        <v>10371</v>
      </c>
      <c r="D5155" s="142" t="s">
        <v>10390</v>
      </c>
      <c r="E5155" s="142" t="s">
        <v>10338</v>
      </c>
      <c r="F5155" s="142" t="s">
        <v>10350</v>
      </c>
      <c r="I5155" s="142" t="s">
        <v>9</v>
      </c>
      <c r="J5155" s="142" t="n">
        <v>139.57</v>
      </c>
    </row>
    <row r="5156" customFormat="false" ht="12.75" hidden="false" customHeight="false" outlineLevel="0" collapsed="false">
      <c r="A5156" s="142" t="s">
        <v>10399</v>
      </c>
      <c r="B5156" s="663" t="str">
        <f aca="false">C5156&amp;D5156&amp;E5156&amp;F5156&amp;G5156&amp;H5156</f>
        <v>MONTAGEM SEM FORNECIMENTO,DE VALVULAS BORBOLETA COM FLANGESCLASSE PN-16,INCLUSIVE O FORNECIMENTO DOS MATERIAIS PARA ASJUNTAS(ARRUELAS DE BORRACHA E PARAFUSOS COM E SEM PORCAS DEACO CARBONO),CUSTO POR JUNTA FLANGEADA,COM DIAMETRO DE 250MM</v>
      </c>
      <c r="C5156" s="142" t="s">
        <v>10336</v>
      </c>
      <c r="D5156" s="142" t="s">
        <v>10390</v>
      </c>
      <c r="E5156" s="142" t="s">
        <v>10338</v>
      </c>
      <c r="F5156" s="142" t="s">
        <v>10353</v>
      </c>
      <c r="I5156" s="142" t="s">
        <v>9</v>
      </c>
      <c r="J5156" s="142" t="n">
        <v>189.78</v>
      </c>
    </row>
    <row r="5157" customFormat="false" ht="12.75" hidden="false" customHeight="false" outlineLevel="0" collapsed="false">
      <c r="A5157" s="142" t="s">
        <v>10400</v>
      </c>
      <c r="B5157" s="663" t="str">
        <f aca="false">C5157&amp;D5157&amp;E5157&amp;F5157&amp;G5157&amp;H5157</f>
        <v>MONTAGEM SEM FORNECIMENTO,DE VALVULAS BORBOLETA COM FLANGESCLASSE PN-16,INCLUSIVE O FORNECIMENTO DOS MATERIAIS PARA ASJUNTAS(ARRUELAS DE BORRACHA E PARAFUSOS COM E SEM PORCAS DEACO CARBONO),CUSTO POR JUNTA FLANGEADA,COM DIAMETRO DE 250MM</v>
      </c>
      <c r="C5157" s="142" t="s">
        <v>10336</v>
      </c>
      <c r="D5157" s="142" t="s">
        <v>10390</v>
      </c>
      <c r="E5157" s="142" t="s">
        <v>10338</v>
      </c>
      <c r="F5157" s="142" t="s">
        <v>10353</v>
      </c>
      <c r="I5157" s="142" t="s">
        <v>9</v>
      </c>
      <c r="J5157" s="142" t="n">
        <v>184.31</v>
      </c>
    </row>
    <row r="5158" customFormat="false" ht="12.75" hidden="false" customHeight="false" outlineLevel="0" collapsed="false">
      <c r="A5158" s="142" t="s">
        <v>10401</v>
      </c>
      <c r="B5158" s="663" t="str">
        <f aca="false">C5158&amp;D5158&amp;E5158&amp;F5158&amp;G5158&amp;H5158</f>
        <v>MONTAGEM SEM FORNECIMENTO,DE VALVULAS BORBOLETA COM FLANGESCLASSE PN-16,INCLUSIVE O FORNECIMENTO DOS MATERIAIS PARA ASJUNTAS(ARRUELAS DE BORRACHA E PARAFUSOS COM E SEM PORCAS DEACO CARBONO),CUSTO POR JUNTA FLANGEADA,COM DIAMETRO DE 300MM</v>
      </c>
      <c r="C5158" s="142" t="s">
        <v>10336</v>
      </c>
      <c r="D5158" s="142" t="s">
        <v>10390</v>
      </c>
      <c r="E5158" s="142" t="s">
        <v>10338</v>
      </c>
      <c r="F5158" s="142" t="s">
        <v>10356</v>
      </c>
      <c r="I5158" s="142" t="s">
        <v>9</v>
      </c>
      <c r="J5158" s="142" t="n">
        <v>203.98</v>
      </c>
    </row>
    <row r="5159" customFormat="false" ht="12.75" hidden="false" customHeight="false" outlineLevel="0" collapsed="false">
      <c r="A5159" s="142" t="s">
        <v>10402</v>
      </c>
      <c r="B5159" s="663" t="str">
        <f aca="false">C5159&amp;D5159&amp;E5159&amp;F5159&amp;G5159&amp;H5159</f>
        <v>MONTAGEM SEM FORNECIMENTO,DE VALVULAS BORBOLETA COM FLANGESCLASSE PN-16,INCLUSIVE O FORNECIMENTO DOS MATERIAIS PARA ASJUNTAS(ARRUELAS DE BORRACHA E PARAFUSOS COM E SEM PORCAS DEACO CARBONO),CUSTO POR JUNTA FLANGEADA,COM DIAMETRO DE 300MM</v>
      </c>
      <c r="C5159" s="142" t="s">
        <v>10336</v>
      </c>
      <c r="D5159" s="142" t="s">
        <v>10390</v>
      </c>
      <c r="E5159" s="142" t="s">
        <v>10338</v>
      </c>
      <c r="F5159" s="142" t="s">
        <v>10356</v>
      </c>
      <c r="I5159" s="142" t="s">
        <v>9</v>
      </c>
      <c r="J5159" s="142" t="n">
        <v>198.5</v>
      </c>
    </row>
    <row r="5160" customFormat="false" ht="12.75" hidden="false" customHeight="false" outlineLevel="0" collapsed="false">
      <c r="A5160" s="142" t="s">
        <v>10403</v>
      </c>
      <c r="B5160" s="663" t="str">
        <f aca="false">C5160&amp;D5160&amp;E5160&amp;F5160&amp;G5160&amp;H5160</f>
        <v>MONTAGEM SEM FORNECIMENTO,DE VALVULAS BORBOLETA COM FLANGESCLASSE PN-16,INCLUSIVE O FORNECIMENTO DOS MATERIAIS PARA ASJUNTAS(ARRUELAS DE BORRACHA E PARAFUSOS COM E SEM PORCAS DEACO CARBONO),CUSTO POR JUNTA FLANGEADA,COM DIAMETRO DE 350MM</v>
      </c>
      <c r="C5160" s="142" t="s">
        <v>10336</v>
      </c>
      <c r="D5160" s="142" t="s">
        <v>10390</v>
      </c>
      <c r="E5160" s="142" t="s">
        <v>10338</v>
      </c>
      <c r="F5160" s="142" t="s">
        <v>10359</v>
      </c>
      <c r="I5160" s="142" t="s">
        <v>9</v>
      </c>
      <c r="J5160" s="142" t="n">
        <v>256.36</v>
      </c>
    </row>
    <row r="5161" customFormat="false" ht="12.75" hidden="false" customHeight="false" outlineLevel="0" collapsed="false">
      <c r="A5161" s="142" t="s">
        <v>10404</v>
      </c>
      <c r="B5161" s="663" t="str">
        <f aca="false">C5161&amp;D5161&amp;E5161&amp;F5161&amp;G5161&amp;H5161</f>
        <v>MONTAGEM SEM FORNECIMENTO,DE VALVULAS BORBOLETA COM FLANGESCLASSE PN-16,INCLUSIVE O FORNECIMENTO DOS MATERIAIS PARA ASJUNTAS(ARRUELAS DE BORRACHA E PARAFUSOS COM E SEM PORCAS DEACO CARBONO),CUSTO POR JUNTA FLANGEADA,COM DIAMETRO DE 350MM</v>
      </c>
      <c r="C5161" s="142" t="s">
        <v>10336</v>
      </c>
      <c r="D5161" s="142" t="s">
        <v>10390</v>
      </c>
      <c r="E5161" s="142" t="s">
        <v>10338</v>
      </c>
      <c r="F5161" s="142" t="s">
        <v>10359</v>
      </c>
      <c r="I5161" s="142" t="s">
        <v>9</v>
      </c>
      <c r="J5161" s="142" t="n">
        <v>250.08</v>
      </c>
    </row>
    <row r="5162" customFormat="false" ht="12.75" hidden="false" customHeight="false" outlineLevel="0" collapsed="false">
      <c r="A5162" s="142" t="s">
        <v>10405</v>
      </c>
      <c r="B5162" s="663" t="str">
        <f aca="false">C5162&amp;D5162&amp;E5162&amp;F5162&amp;G5162&amp;H5162</f>
        <v>MONTAGEM SEM FORNECIMENTO,DE VALVULAS BORBOLETA COM FLANGESCLASSE PN-16,INCLUSIVE O FORNECIMENTO DOS MATERIAIS PARA ASJUNTAS(ARRUELAS DE BORRACHA E PARAFUSOS COM E SEM PORCAS DEACO CARBONO),CUSTO POR JUNTA FLANGEADA,COM DIAMETRO DE 400MM</v>
      </c>
      <c r="C5162" s="142" t="s">
        <v>10336</v>
      </c>
      <c r="D5162" s="142" t="s">
        <v>10390</v>
      </c>
      <c r="E5162" s="142" t="s">
        <v>10338</v>
      </c>
      <c r="F5162" s="142" t="s">
        <v>10406</v>
      </c>
      <c r="I5162" s="142" t="s">
        <v>9</v>
      </c>
      <c r="J5162" s="142" t="n">
        <v>314.45</v>
      </c>
    </row>
    <row r="5163" customFormat="false" ht="12.75" hidden="false" customHeight="false" outlineLevel="0" collapsed="false">
      <c r="A5163" s="142" t="s">
        <v>10407</v>
      </c>
      <c r="B5163" s="663" t="str">
        <f aca="false">C5163&amp;D5163&amp;E5163&amp;F5163&amp;G5163&amp;H5163</f>
        <v>MONTAGEM SEM FORNECIMENTO,DE VALVULAS BORBOLETA COM FLANGESCLASSE PN-16,INCLUSIVE O FORNECIMENTO DOS MATERIAIS PARA ASJUNTAS(ARRUELAS DE BORRACHA E PARAFUSOS COM E SEM PORCAS DEACO CARBONO),CUSTO POR JUNTA FLANGEADA,COM DIAMETRO DE 400MM</v>
      </c>
      <c r="C5163" s="142" t="s">
        <v>10336</v>
      </c>
      <c r="D5163" s="142" t="s">
        <v>10390</v>
      </c>
      <c r="E5163" s="142" t="s">
        <v>10338</v>
      </c>
      <c r="F5163" s="142" t="s">
        <v>10406</v>
      </c>
      <c r="I5163" s="142" t="s">
        <v>9</v>
      </c>
      <c r="J5163" s="142" t="n">
        <v>307.38</v>
      </c>
    </row>
    <row r="5164" customFormat="false" ht="12.75" hidden="false" customHeight="false" outlineLevel="0" collapsed="false">
      <c r="A5164" s="142" t="s">
        <v>10408</v>
      </c>
      <c r="B5164" s="663" t="str">
        <f aca="false">C5164&amp;D5164&amp;E5164&amp;F5164&amp;G5164&amp;H5164</f>
        <v>MONTAGEM SEM FORNECIMENTO,DE VALVULAS BORBOLETA COM FLANGESCLASSE PN-16,INCLUSIVE O FORNECIMENTO DOS MATERIAIS PARA ASJUNTAS(ARRUELAS DE BORRACHA E PARAFUSOS COM E SEM PORCAS DEACO CARBONO),CUSTO POR JUNTA FLANGEADA,COM DIAMETRO DE 450MM</v>
      </c>
      <c r="C5164" s="142" t="s">
        <v>10336</v>
      </c>
      <c r="D5164" s="142" t="s">
        <v>10390</v>
      </c>
      <c r="E5164" s="142" t="s">
        <v>10338</v>
      </c>
      <c r="F5164" s="142" t="s">
        <v>10365</v>
      </c>
      <c r="I5164" s="142" t="s">
        <v>9</v>
      </c>
      <c r="J5164" s="142" t="n">
        <v>368.57</v>
      </c>
    </row>
    <row r="5165" customFormat="false" ht="12.75" hidden="false" customHeight="false" outlineLevel="0" collapsed="false">
      <c r="A5165" s="142" t="s">
        <v>10409</v>
      </c>
      <c r="B5165" s="663" t="str">
        <f aca="false">C5165&amp;D5165&amp;E5165&amp;F5165&amp;G5165&amp;H5165</f>
        <v>MONTAGEM SEM FORNECIMENTO,DE VALVULAS BORBOLETA COM FLANGESCLASSE PN-16,INCLUSIVE O FORNECIMENTO DOS MATERIAIS PARA ASJUNTAS(ARRUELAS DE BORRACHA E PARAFUSOS COM E SEM PORCAS DEACO CARBONO),CUSTO POR JUNTA FLANGEADA,COM DIAMETRO DE 450MM</v>
      </c>
      <c r="C5165" s="142" t="s">
        <v>10336</v>
      </c>
      <c r="D5165" s="142" t="s">
        <v>10390</v>
      </c>
      <c r="E5165" s="142" t="s">
        <v>10338</v>
      </c>
      <c r="F5165" s="142" t="s">
        <v>10365</v>
      </c>
      <c r="I5165" s="142" t="s">
        <v>9</v>
      </c>
      <c r="J5165" s="142" t="n">
        <v>360.55</v>
      </c>
    </row>
    <row r="5166" customFormat="false" ht="12.75" hidden="false" customHeight="false" outlineLevel="0" collapsed="false">
      <c r="A5166" s="142" t="s">
        <v>10410</v>
      </c>
      <c r="B5166" s="663" t="str">
        <f aca="false">C5166&amp;D5166&amp;E5166&amp;F5166&amp;G5166&amp;H5166</f>
        <v>MONTAGEM SEM FORNECIMENTO,DE VALVULAS BORBOLETA COM FLANGESCLASSE PN-16,INCLUSIVE O FORNECIMENTO DOS MATERIAIS PARA ASJUNTAS(ARRUELAS DE BORRACHA E PARAFUSOS COM E SEM PORCAS DEACO CARBONO),CUSTO POR JUNTA FLANGEADA,COM DIAMETRO DE 500MM</v>
      </c>
      <c r="C5166" s="142" t="s">
        <v>10336</v>
      </c>
      <c r="D5166" s="142" t="s">
        <v>10390</v>
      </c>
      <c r="E5166" s="142" t="s">
        <v>10338</v>
      </c>
      <c r="F5166" s="142" t="s">
        <v>10368</v>
      </c>
      <c r="I5166" s="142" t="s">
        <v>9</v>
      </c>
      <c r="J5166" s="142" t="n">
        <v>666.57</v>
      </c>
    </row>
    <row r="5167" customFormat="false" ht="12.75" hidden="false" customHeight="false" outlineLevel="0" collapsed="false">
      <c r="A5167" s="142" t="s">
        <v>10411</v>
      </c>
      <c r="B5167" s="663" t="str">
        <f aca="false">C5167&amp;D5167&amp;E5167&amp;F5167&amp;G5167&amp;H5167</f>
        <v>MONTAGEM SEM FORNECIMENTO,DE VALVULAS BORBOLETA COM FLANGESCLASSE PN-16,INCLUSIVE O FORNECIMENTO DOS MATERIAIS PARA ASJUNTAS(ARRUELAS DE BORRACHA E PARAFUSOS COM E SEM PORCAS DEACO CARBONO),CUSTO POR JUNTA FLANGEADA,COM DIAMETRO DE 500MM</v>
      </c>
      <c r="C5167" s="142" t="s">
        <v>10336</v>
      </c>
      <c r="D5167" s="142" t="s">
        <v>10390</v>
      </c>
      <c r="E5167" s="142" t="s">
        <v>10338</v>
      </c>
      <c r="F5167" s="142" t="s">
        <v>10368</v>
      </c>
      <c r="I5167" s="142" t="s">
        <v>9</v>
      </c>
      <c r="J5167" s="142" t="n">
        <v>657.61</v>
      </c>
    </row>
    <row r="5168" customFormat="false" ht="12.75" hidden="false" customHeight="false" outlineLevel="0" collapsed="false">
      <c r="A5168" s="142" t="s">
        <v>10412</v>
      </c>
      <c r="B5168" s="663" t="str">
        <f aca="false">C5168&amp;D5168&amp;E5168&amp;F5168&amp;G5168&amp;H5168</f>
        <v>MONTAGEM SEM FORNECIMENTO,DE VALVULAS BORBOLETA COM FLANGESCLASSE PN-16,INCLUSIVE O FORNECIMENTO DOS MATERIAIS PARA ASJUNTAS(ARRUELAS DE BORRACHA E PARAFUSOS COM E SEM PORCAS DEACO CARBONO),CUSTO POR JUNTA FLANGEADA,COM DIAMETRO DE 600MM</v>
      </c>
      <c r="C5168" s="142" t="s">
        <v>10336</v>
      </c>
      <c r="D5168" s="142" t="s">
        <v>10390</v>
      </c>
      <c r="E5168" s="142" t="s">
        <v>10338</v>
      </c>
      <c r="F5168" s="142" t="s">
        <v>10372</v>
      </c>
      <c r="I5168" s="142" t="s">
        <v>9</v>
      </c>
      <c r="J5168" s="142" t="n">
        <v>763.78</v>
      </c>
    </row>
    <row r="5169" customFormat="false" ht="12.75" hidden="false" customHeight="false" outlineLevel="0" collapsed="false">
      <c r="A5169" s="142" t="s">
        <v>10413</v>
      </c>
      <c r="B5169" s="663" t="str">
        <f aca="false">C5169&amp;D5169&amp;E5169&amp;F5169&amp;G5169&amp;H5169</f>
        <v>MONTAGEM SEM FORNECIMENTO,DE VALVULAS BORBOLETA COM FLANGESCLASSE PN-16,INCLUSIVE O FORNECIMENTO DOS MATERIAIS PARA ASJUNTAS(ARRUELAS DE BORRACHA E PARAFUSOS COM E SEM PORCAS DEACO CARBONO),CUSTO POR JUNTA FLANGEADA,COM DIAMETRO DE 600MM</v>
      </c>
      <c r="C5169" s="142" t="s">
        <v>10336</v>
      </c>
      <c r="D5169" s="142" t="s">
        <v>10390</v>
      </c>
      <c r="E5169" s="142" t="s">
        <v>10338</v>
      </c>
      <c r="F5169" s="142" t="s">
        <v>10372</v>
      </c>
      <c r="I5169" s="142" t="s">
        <v>9</v>
      </c>
      <c r="J5169" s="142" t="n">
        <v>754.11</v>
      </c>
    </row>
    <row r="5170" customFormat="false" ht="12.75" hidden="false" customHeight="false" outlineLevel="0" collapsed="false">
      <c r="A5170" s="142" t="s">
        <v>10414</v>
      </c>
      <c r="B5170" s="663" t="str">
        <f aca="false">C5170&amp;D5170&amp;E5170&amp;F5170&amp;G5170&amp;H5170</f>
        <v>MONTAGEM SEM FORNECIMENTO,DE VALVULAS BORBOLETA COM FLANGESCLASSE PN-16,INCLUSIVE O FORNECIMENTO DOS MATERIAIS PARA ASJUNTAS(ARRUELAS DE BORRACHA E PARAFUSOS COM E SEM PORCAS DEACO CARBONO),CUSTO POR JUNTA FLANGEADA,COM DIAMETRO DE 700MM</v>
      </c>
      <c r="C5170" s="142" t="s">
        <v>10336</v>
      </c>
      <c r="D5170" s="142" t="s">
        <v>10390</v>
      </c>
      <c r="E5170" s="142" t="s">
        <v>10338</v>
      </c>
      <c r="F5170" s="142" t="s">
        <v>10375</v>
      </c>
      <c r="I5170" s="142" t="s">
        <v>9</v>
      </c>
      <c r="J5170" s="142" t="n">
        <v>898.48</v>
      </c>
    </row>
    <row r="5171" customFormat="false" ht="12.75" hidden="false" customHeight="false" outlineLevel="0" collapsed="false">
      <c r="A5171" s="142" t="s">
        <v>10415</v>
      </c>
      <c r="B5171" s="663" t="str">
        <f aca="false">C5171&amp;D5171&amp;E5171&amp;F5171&amp;G5171&amp;H5171</f>
        <v>MONTAGEM SEM FORNECIMENTO,DE VALVULAS BORBOLETA COM FLANGESCLASSE PN-16,INCLUSIVE O FORNECIMENTO DOS MATERIAIS PARA ASJUNTAS(ARRUELAS DE BORRACHA E PARAFUSOS COM E SEM PORCAS DEACO CARBONO),CUSTO POR JUNTA FLANGEADA,COM DIAMETRO DE 700MM</v>
      </c>
      <c r="C5171" s="142" t="s">
        <v>10336</v>
      </c>
      <c r="D5171" s="142" t="s">
        <v>10390</v>
      </c>
      <c r="E5171" s="142" t="s">
        <v>10338</v>
      </c>
      <c r="F5171" s="142" t="s">
        <v>10375</v>
      </c>
      <c r="I5171" s="142" t="s">
        <v>9</v>
      </c>
      <c r="J5171" s="142" t="n">
        <v>887.3</v>
      </c>
    </row>
    <row r="5172" customFormat="false" ht="12.75" hidden="false" customHeight="false" outlineLevel="0" collapsed="false">
      <c r="A5172" s="142" t="s">
        <v>10416</v>
      </c>
      <c r="B5172" s="663" t="str">
        <f aca="false">C5172&amp;D5172&amp;E5172&amp;F5172&amp;G5172&amp;H5172</f>
        <v>MONTAGEM SEM FORNECIMENTO,DE VALVULAS BORBOLETA COM FLANGESCLASSE PN-16,INCLUSIVE O FORNECIMENTO DOS MATERIAIS PARA ASJUNTAS(ARRUELAS DE BORRACHA E PARAFUSOS COM E SEM PORCAS DEACO CARBONO),CUSTO POR JUNTA FLANGEADA,COM DIAMETRO DE 800MM</v>
      </c>
      <c r="C5172" s="142" t="s">
        <v>10336</v>
      </c>
      <c r="D5172" s="142" t="s">
        <v>10390</v>
      </c>
      <c r="E5172" s="142" t="s">
        <v>10338</v>
      </c>
      <c r="F5172" s="142" t="s">
        <v>10378</v>
      </c>
      <c r="I5172" s="142" t="s">
        <v>9</v>
      </c>
      <c r="J5172" s="142" t="n">
        <v>1123.78</v>
      </c>
    </row>
    <row r="5173" customFormat="false" ht="12.75" hidden="false" customHeight="false" outlineLevel="0" collapsed="false">
      <c r="A5173" s="142" t="s">
        <v>10417</v>
      </c>
      <c r="B5173" s="663" t="str">
        <f aca="false">C5173&amp;D5173&amp;E5173&amp;F5173&amp;G5173&amp;H5173</f>
        <v>MONTAGEM SEM FORNECIMENTO,DE VALVULAS BORBOLETA COM FLANGESCLASSE PN-16,INCLUSIVE O FORNECIMENTO DOS MATERIAIS PARA ASJUNTAS(ARRUELAS DE BORRACHA E PARAFUSOS COM E SEM PORCAS DEACO CARBONO),CUSTO POR JUNTA FLANGEADA,COM DIAMETRO DE 800MM</v>
      </c>
      <c r="C5173" s="142" t="s">
        <v>10336</v>
      </c>
      <c r="D5173" s="142" t="s">
        <v>10390</v>
      </c>
      <c r="E5173" s="142" t="s">
        <v>10338</v>
      </c>
      <c r="F5173" s="142" t="s">
        <v>10378</v>
      </c>
      <c r="I5173" s="142" t="s">
        <v>9</v>
      </c>
      <c r="J5173" s="142" t="n">
        <v>1111.63</v>
      </c>
    </row>
    <row r="5174" customFormat="false" ht="12.75" hidden="false" customHeight="false" outlineLevel="0" collapsed="false">
      <c r="A5174" s="142" t="s">
        <v>10418</v>
      </c>
      <c r="B5174" s="663" t="str">
        <f aca="false">C5174&amp;D5174&amp;E5174&amp;F5174&amp;G5174&amp;H5174</f>
        <v>MONTAGEM SEM FORNECIMENTO,DE VALVULAS BORBOLETA COM FLANGESCLASSE PN-16,INCLUSIVE O FORNECIMENTO DOS MATERIAIS PARA ASJUNTAS(ARRUELAS DE BORRACHA E PARAFUSOS COM E SEM PORCAS DEACO CARBONO),CUSTO POR JUNTA FLANGEADA,COM DIAMETRO DE 900MM</v>
      </c>
      <c r="C5174" s="142" t="s">
        <v>10336</v>
      </c>
      <c r="D5174" s="142" t="s">
        <v>10390</v>
      </c>
      <c r="E5174" s="142" t="s">
        <v>10338</v>
      </c>
      <c r="F5174" s="142" t="s">
        <v>10381</v>
      </c>
      <c r="I5174" s="142" t="s">
        <v>9</v>
      </c>
      <c r="J5174" s="142" t="n">
        <v>1299.8</v>
      </c>
    </row>
    <row r="5175" customFormat="false" ht="12.75" hidden="false" customHeight="false" outlineLevel="0" collapsed="false">
      <c r="A5175" s="142" t="s">
        <v>10419</v>
      </c>
      <c r="B5175" s="663" t="str">
        <f aca="false">C5175&amp;D5175&amp;E5175&amp;F5175&amp;G5175&amp;H5175</f>
        <v>MONTAGEM SEM FORNECIMENTO,DE VALVULAS BORBOLETA COM FLANGESCLASSE PN-16,INCLUSIVE O FORNECIMENTO DOS MATERIAIS PARA ASJUNTAS(ARRUELAS DE BORRACHA E PARAFUSOS COM E SEM PORCAS DEACO CARBONO),CUSTO POR JUNTA FLANGEADA,COM DIAMETRO DE 900MM</v>
      </c>
      <c r="C5175" s="142" t="s">
        <v>10336</v>
      </c>
      <c r="D5175" s="142" t="s">
        <v>10390</v>
      </c>
      <c r="E5175" s="142" t="s">
        <v>10338</v>
      </c>
      <c r="F5175" s="142" t="s">
        <v>10381</v>
      </c>
      <c r="I5175" s="142" t="s">
        <v>9</v>
      </c>
      <c r="J5175" s="142" t="n">
        <v>1285.95</v>
      </c>
    </row>
    <row r="5176" customFormat="false" ht="12.75" hidden="false" customHeight="false" outlineLevel="0" collapsed="false">
      <c r="A5176" s="142" t="s">
        <v>10420</v>
      </c>
      <c r="B5176" s="663" t="str">
        <f aca="false">C5176&amp;D5176&amp;E5176&amp;F5176&amp;G5176&amp;H5176</f>
        <v>MONTAGEM SEM FORNECIMENTO,DE VALVULAS BORBOLETA COM FLANGESCLASSE PN-16,INCLUSIVE O FORNECIMENTO DOS MATERIAIS PARA ASJUNTAS(ARRUELAS DE BORRACHA E PARAFUSOS COM E SEM PORCAS DEACO CARBONO),CUSTO POR JUNTA FLANGEADA,COM DIAMETRO DE 1000MM</v>
      </c>
      <c r="C5176" s="142" t="s">
        <v>10336</v>
      </c>
      <c r="D5176" s="142" t="s">
        <v>10390</v>
      </c>
      <c r="E5176" s="142" t="s">
        <v>10338</v>
      </c>
      <c r="F5176" s="142" t="s">
        <v>10384</v>
      </c>
      <c r="G5176" s="142" t="s">
        <v>130</v>
      </c>
      <c r="I5176" s="142" t="s">
        <v>9</v>
      </c>
      <c r="J5176" s="142" t="n">
        <v>1556.71</v>
      </c>
    </row>
    <row r="5177" customFormat="false" ht="12.75" hidden="false" customHeight="false" outlineLevel="0" collapsed="false">
      <c r="A5177" s="142" t="s">
        <v>10421</v>
      </c>
      <c r="B5177" s="663" t="str">
        <f aca="false">C5177&amp;D5177&amp;E5177&amp;F5177&amp;G5177&amp;H5177</f>
        <v>MONTAGEM SEM FORNECIMENTO,DE VALVULAS BORBOLETA COM FLANGESCLASSE PN-16,INCLUSIVE O FORNECIMENTO DOS MATERIAIS PARA ASJUNTAS(ARRUELAS DE BORRACHA E PARAFUSOS COM E SEM PORCAS DEACO CARBONO),CUSTO POR JUNTA FLANGEADA,COM DIAMETRO DE 1000MM</v>
      </c>
      <c r="C5177" s="142" t="s">
        <v>10336</v>
      </c>
      <c r="D5177" s="142" t="s">
        <v>10390</v>
      </c>
      <c r="E5177" s="142" t="s">
        <v>10338</v>
      </c>
      <c r="F5177" s="142" t="s">
        <v>10384</v>
      </c>
      <c r="G5177" s="142" t="s">
        <v>130</v>
      </c>
      <c r="I5177" s="142" t="s">
        <v>9</v>
      </c>
      <c r="J5177" s="142" t="n">
        <v>1541.91</v>
      </c>
    </row>
    <row r="5178" customFormat="false" ht="12.75" hidden="false" customHeight="false" outlineLevel="0" collapsed="false">
      <c r="A5178" s="142" t="s">
        <v>10422</v>
      </c>
      <c r="B5178" s="663" t="str">
        <f aca="false">C5178&amp;D5178&amp;E5178&amp;F5178&amp;G5178&amp;H5178</f>
        <v>MONTAGEM SEM FORNECIMENTO,DE VALVULAS BORBOLETA COM FLANGESCLASSE PN-16,INCLUSIVE O FORNECIMENTO DOS MATERIAIS PARA ASJUNTAS(ARRUELAS DE BORRACHA E PARAFUSOS COM E SEM PORCAS DEACO CARBONO),CUSTO POR JUNTA FLANGEADA,COM DIAMETRO DE 1200MM</v>
      </c>
      <c r="C5178" s="142" t="s">
        <v>10336</v>
      </c>
      <c r="D5178" s="142" t="s">
        <v>10390</v>
      </c>
      <c r="E5178" s="142" t="s">
        <v>10338</v>
      </c>
      <c r="F5178" s="142" t="s">
        <v>10387</v>
      </c>
      <c r="G5178" s="142" t="s">
        <v>130</v>
      </c>
      <c r="I5178" s="142" t="s">
        <v>9</v>
      </c>
      <c r="J5178" s="142" t="n">
        <v>2894.37</v>
      </c>
    </row>
    <row r="5179" customFormat="false" ht="12.75" hidden="false" customHeight="false" outlineLevel="0" collapsed="false">
      <c r="A5179" s="142" t="s">
        <v>10423</v>
      </c>
      <c r="B5179" s="663" t="str">
        <f aca="false">C5179&amp;D5179&amp;E5179&amp;F5179&amp;G5179&amp;H5179</f>
        <v>MONTAGEM SEM FORNECIMENTO,DE VALVULAS BORBOLETA COM FLANGESCLASSE PN-16,INCLUSIVE O FORNECIMENTO DOS MATERIAIS PARA ASJUNTAS(ARRUELAS DE BORRACHA E PARAFUSOS COM E SEM PORCAS DEACO CARBONO),CUSTO POR JUNTA FLANGEADA,COM DIAMETRO DE 1200MM</v>
      </c>
      <c r="C5179" s="142" t="s">
        <v>10336</v>
      </c>
      <c r="D5179" s="142" t="s">
        <v>10390</v>
      </c>
      <c r="E5179" s="142" t="s">
        <v>10338</v>
      </c>
      <c r="F5179" s="142" t="s">
        <v>10387</v>
      </c>
      <c r="G5179" s="142" t="s">
        <v>130</v>
      </c>
      <c r="I5179" s="142" t="s">
        <v>9</v>
      </c>
      <c r="J5179" s="142" t="n">
        <v>2875.4</v>
      </c>
    </row>
    <row r="5180" customFormat="false" ht="12.75" hidden="false" customHeight="false" outlineLevel="0" collapsed="false">
      <c r="A5180" s="142" t="s">
        <v>10424</v>
      </c>
      <c r="B5180" s="663" t="str">
        <f aca="false">C5180&amp;D5180&amp;E5180&amp;F5180&amp;G5180&amp;H5180</f>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180" s="142" t="s">
        <v>10425</v>
      </c>
      <c r="D5180" s="142" t="s">
        <v>10426</v>
      </c>
      <c r="E5180" s="142" t="s">
        <v>10427</v>
      </c>
      <c r="F5180" s="142" t="s">
        <v>10428</v>
      </c>
      <c r="G5180" s="142" t="s">
        <v>10429</v>
      </c>
      <c r="I5180" s="142" t="s">
        <v>9</v>
      </c>
      <c r="J5180" s="142" t="n">
        <v>65.22</v>
      </c>
    </row>
    <row r="5181" customFormat="false" ht="12.75" hidden="false" customHeight="false" outlineLevel="0" collapsed="false">
      <c r="A5181" s="142" t="s">
        <v>10430</v>
      </c>
      <c r="B5181" s="663" t="str">
        <f aca="false">C5181&amp;D5181&amp;E5181&amp;F5181&amp;G5181&amp;H5181</f>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181" s="142" t="s">
        <v>10425</v>
      </c>
      <c r="D5181" s="142" t="s">
        <v>10426</v>
      </c>
      <c r="E5181" s="142" t="s">
        <v>10427</v>
      </c>
      <c r="F5181" s="142" t="s">
        <v>10428</v>
      </c>
      <c r="G5181" s="142" t="s">
        <v>10429</v>
      </c>
      <c r="I5181" s="142" t="s">
        <v>9</v>
      </c>
      <c r="J5181" s="142" t="n">
        <v>61.83</v>
      </c>
    </row>
    <row r="5182" customFormat="false" ht="12.75" hidden="false" customHeight="false" outlineLevel="0" collapsed="false">
      <c r="A5182" s="142" t="s">
        <v>10431</v>
      </c>
      <c r="B5182" s="663" t="str">
        <f aca="false">C5182&amp;D5182&amp;E5182&amp;F5182&amp;G5182&amp;H5182</f>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182" s="142" t="s">
        <v>10425</v>
      </c>
      <c r="D5182" s="142" t="s">
        <v>10426</v>
      </c>
      <c r="E5182" s="142" t="s">
        <v>10427</v>
      </c>
      <c r="F5182" s="142" t="s">
        <v>10428</v>
      </c>
      <c r="G5182" s="142" t="s">
        <v>10432</v>
      </c>
      <c r="I5182" s="142" t="s">
        <v>9</v>
      </c>
      <c r="J5182" s="142" t="n">
        <v>112.02</v>
      </c>
    </row>
    <row r="5183" customFormat="false" ht="12.75" hidden="false" customHeight="false" outlineLevel="0" collapsed="false">
      <c r="A5183" s="142" t="s">
        <v>10433</v>
      </c>
      <c r="B5183" s="663" t="str">
        <f aca="false">C5183&amp;D5183&amp;E5183&amp;F5183&amp;G5183&amp;H5183</f>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183" s="142" t="s">
        <v>10425</v>
      </c>
      <c r="D5183" s="142" t="s">
        <v>10426</v>
      </c>
      <c r="E5183" s="142" t="s">
        <v>10427</v>
      </c>
      <c r="F5183" s="142" t="s">
        <v>10428</v>
      </c>
      <c r="G5183" s="142" t="s">
        <v>10432</v>
      </c>
      <c r="I5183" s="142" t="s">
        <v>9</v>
      </c>
      <c r="J5183" s="142" t="n">
        <v>107.88</v>
      </c>
    </row>
    <row r="5184" customFormat="false" ht="12.75" hidden="false" customHeight="false" outlineLevel="0" collapsed="false">
      <c r="A5184" s="142" t="s">
        <v>10434</v>
      </c>
      <c r="B5184" s="663" t="str">
        <f aca="false">C5184&amp;D5184&amp;E5184&amp;F5184&amp;G5184&amp;H5184</f>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184" s="142" t="s">
        <v>10425</v>
      </c>
      <c r="D5184" s="142" t="s">
        <v>10426</v>
      </c>
      <c r="E5184" s="142" t="s">
        <v>10427</v>
      </c>
      <c r="F5184" s="142" t="s">
        <v>10428</v>
      </c>
      <c r="G5184" s="142" t="s">
        <v>10435</v>
      </c>
      <c r="I5184" s="142" t="s">
        <v>9</v>
      </c>
      <c r="J5184" s="142" t="n">
        <v>163.65</v>
      </c>
    </row>
    <row r="5185" customFormat="false" ht="12.75" hidden="false" customHeight="false" outlineLevel="0" collapsed="false">
      <c r="A5185" s="142" t="s">
        <v>10436</v>
      </c>
      <c r="B5185" s="663" t="str">
        <f aca="false">C5185&amp;D5185&amp;E5185&amp;F5185&amp;G5185&amp;H5185</f>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185" s="142" t="s">
        <v>10425</v>
      </c>
      <c r="D5185" s="142" t="s">
        <v>10426</v>
      </c>
      <c r="E5185" s="142" t="s">
        <v>10427</v>
      </c>
      <c r="F5185" s="142" t="s">
        <v>10428</v>
      </c>
      <c r="G5185" s="142" t="s">
        <v>10435</v>
      </c>
      <c r="I5185" s="142" t="s">
        <v>9</v>
      </c>
      <c r="J5185" s="142" t="n">
        <v>159.17</v>
      </c>
    </row>
    <row r="5186" customFormat="false" ht="12.75" hidden="false" customHeight="false" outlineLevel="0" collapsed="false">
      <c r="A5186" s="142" t="s">
        <v>10437</v>
      </c>
      <c r="B5186" s="663" t="str">
        <f aca="false">C5186&amp;D5186&amp;E5186&amp;F5186&amp;G5186&amp;H5186</f>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186" s="142" t="s">
        <v>10425</v>
      </c>
      <c r="D5186" s="142" t="s">
        <v>10426</v>
      </c>
      <c r="E5186" s="142" t="s">
        <v>10427</v>
      </c>
      <c r="F5186" s="142" t="s">
        <v>10428</v>
      </c>
      <c r="G5186" s="142" t="s">
        <v>10438</v>
      </c>
      <c r="I5186" s="142" t="s">
        <v>9</v>
      </c>
      <c r="J5186" s="142" t="n">
        <v>287.69</v>
      </c>
    </row>
    <row r="5187" customFormat="false" ht="12.75" hidden="false" customHeight="false" outlineLevel="0" collapsed="false">
      <c r="A5187" s="142" t="s">
        <v>10439</v>
      </c>
      <c r="B5187" s="663" t="str">
        <f aca="false">C5187&amp;D5187&amp;E5187&amp;F5187&amp;G5187&amp;H5187</f>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187" s="142" t="s">
        <v>10425</v>
      </c>
      <c r="D5187" s="142" t="s">
        <v>10426</v>
      </c>
      <c r="E5187" s="142" t="s">
        <v>10427</v>
      </c>
      <c r="F5187" s="142" t="s">
        <v>10428</v>
      </c>
      <c r="G5187" s="142" t="s">
        <v>10438</v>
      </c>
      <c r="I5187" s="142" t="s">
        <v>9</v>
      </c>
      <c r="J5187" s="142" t="n">
        <v>281.23</v>
      </c>
    </row>
    <row r="5188" customFormat="false" ht="12.75" hidden="false" customHeight="false" outlineLevel="0" collapsed="false">
      <c r="A5188" s="142" t="s">
        <v>10440</v>
      </c>
      <c r="B5188" s="663" t="str">
        <f aca="false">C5188&amp;D5188&amp;E5188&amp;F5188&amp;G5188&amp;H5188</f>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188" s="142" t="s">
        <v>10425</v>
      </c>
      <c r="D5188" s="142" t="s">
        <v>10426</v>
      </c>
      <c r="E5188" s="142" t="s">
        <v>10427</v>
      </c>
      <c r="F5188" s="142" t="s">
        <v>10428</v>
      </c>
      <c r="G5188" s="142" t="s">
        <v>10441</v>
      </c>
      <c r="I5188" s="142" t="s">
        <v>9</v>
      </c>
      <c r="J5188" s="142" t="n">
        <v>426.2</v>
      </c>
    </row>
    <row r="5189" customFormat="false" ht="12.75" hidden="false" customHeight="false" outlineLevel="0" collapsed="false">
      <c r="A5189" s="142" t="s">
        <v>10442</v>
      </c>
      <c r="B5189" s="663" t="str">
        <f aca="false">C5189&amp;D5189&amp;E5189&amp;F5189&amp;G5189&amp;H5189</f>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189" s="142" t="s">
        <v>10425</v>
      </c>
      <c r="D5189" s="142" t="s">
        <v>10426</v>
      </c>
      <c r="E5189" s="142" t="s">
        <v>10427</v>
      </c>
      <c r="F5189" s="142" t="s">
        <v>10428</v>
      </c>
      <c r="G5189" s="142" t="s">
        <v>10441</v>
      </c>
      <c r="I5189" s="142" t="s">
        <v>9</v>
      </c>
      <c r="J5189" s="142" t="n">
        <v>418.09</v>
      </c>
    </row>
    <row r="5190" customFormat="false" ht="12.75" hidden="false" customHeight="false" outlineLevel="0" collapsed="false">
      <c r="A5190" s="142" t="s">
        <v>10443</v>
      </c>
      <c r="B5190" s="663" t="str">
        <f aca="false">C5190&amp;D5190&amp;E5190&amp;F5190&amp;G5190&amp;H5190</f>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190" s="142" t="s">
        <v>10425</v>
      </c>
      <c r="D5190" s="142" t="s">
        <v>10426</v>
      </c>
      <c r="E5190" s="142" t="s">
        <v>10427</v>
      </c>
      <c r="F5190" s="142" t="s">
        <v>10428</v>
      </c>
      <c r="G5190" s="142" t="s">
        <v>10444</v>
      </c>
      <c r="I5190" s="142" t="s">
        <v>9</v>
      </c>
      <c r="J5190" s="142" t="n">
        <v>539.46</v>
      </c>
    </row>
    <row r="5191" customFormat="false" ht="12.75" hidden="false" customHeight="false" outlineLevel="0" collapsed="false">
      <c r="A5191" s="142" t="s">
        <v>10445</v>
      </c>
      <c r="B5191" s="663" t="str">
        <f aca="false">C5191&amp;D5191&amp;E5191&amp;F5191&amp;G5191&amp;H5191</f>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191" s="142" t="s">
        <v>10425</v>
      </c>
      <c r="D5191" s="142" t="s">
        <v>10426</v>
      </c>
      <c r="E5191" s="142" t="s">
        <v>10427</v>
      </c>
      <c r="F5191" s="142" t="s">
        <v>10428</v>
      </c>
      <c r="G5191" s="142" t="s">
        <v>10444</v>
      </c>
      <c r="I5191" s="142" t="s">
        <v>9</v>
      </c>
      <c r="J5191" s="142" t="n">
        <v>530.4</v>
      </c>
    </row>
    <row r="5192" customFormat="false" ht="12.75" hidden="false" customHeight="false" outlineLevel="0" collapsed="false">
      <c r="A5192" s="142" t="s">
        <v>10446</v>
      </c>
      <c r="B5192" s="663" t="str">
        <f aca="false">C5192&amp;D5192&amp;E5192&amp;F5192&amp;G5192&amp;H5192</f>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192" s="142" t="s">
        <v>10425</v>
      </c>
      <c r="D5192" s="142" t="s">
        <v>10426</v>
      </c>
      <c r="E5192" s="142" t="s">
        <v>10427</v>
      </c>
      <c r="F5192" s="142" t="s">
        <v>10428</v>
      </c>
      <c r="G5192" s="142" t="s">
        <v>10447</v>
      </c>
      <c r="I5192" s="142" t="s">
        <v>9</v>
      </c>
      <c r="J5192" s="142" t="n">
        <v>772.55</v>
      </c>
    </row>
    <row r="5193" customFormat="false" ht="12.75" hidden="false" customHeight="false" outlineLevel="0" collapsed="false">
      <c r="A5193" s="142" t="s">
        <v>10448</v>
      </c>
      <c r="B5193" s="663" t="str">
        <f aca="false">C5193&amp;D5193&amp;E5193&amp;F5193&amp;G5193&amp;H5193</f>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193" s="142" t="s">
        <v>10425</v>
      </c>
      <c r="D5193" s="142" t="s">
        <v>10426</v>
      </c>
      <c r="E5193" s="142" t="s">
        <v>10427</v>
      </c>
      <c r="F5193" s="142" t="s">
        <v>10428</v>
      </c>
      <c r="G5193" s="142" t="s">
        <v>10447</v>
      </c>
      <c r="I5193" s="142" t="s">
        <v>9</v>
      </c>
      <c r="J5193" s="142" t="n">
        <v>762.82</v>
      </c>
    </row>
    <row r="5194" customFormat="false" ht="12.75" hidden="false" customHeight="false" outlineLevel="0" collapsed="false">
      <c r="A5194" s="142" t="s">
        <v>10449</v>
      </c>
      <c r="B5194" s="663" t="str">
        <f aca="false">C5194&amp;D5194&amp;E5194&amp;F5194&amp;G5194&amp;H5194</f>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194" s="142" t="s">
        <v>10425</v>
      </c>
      <c r="D5194" s="142" t="s">
        <v>10426</v>
      </c>
      <c r="E5194" s="142" t="s">
        <v>10427</v>
      </c>
      <c r="F5194" s="142" t="s">
        <v>10428</v>
      </c>
      <c r="G5194" s="142" t="s">
        <v>10450</v>
      </c>
      <c r="I5194" s="142" t="s">
        <v>9</v>
      </c>
      <c r="J5194" s="142" t="n">
        <v>965.61</v>
      </c>
    </row>
    <row r="5195" customFormat="false" ht="12.75" hidden="false" customHeight="false" outlineLevel="0" collapsed="false">
      <c r="A5195" s="142" t="s">
        <v>10451</v>
      </c>
      <c r="B5195" s="663" t="str">
        <f aca="false">C5195&amp;D5195&amp;E5195&amp;F5195&amp;G5195&amp;H5195</f>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195" s="142" t="s">
        <v>10425</v>
      </c>
      <c r="D5195" s="142" t="s">
        <v>10426</v>
      </c>
      <c r="E5195" s="142" t="s">
        <v>10427</v>
      </c>
      <c r="F5195" s="142" t="s">
        <v>10428</v>
      </c>
      <c r="G5195" s="142" t="s">
        <v>10450</v>
      </c>
      <c r="I5195" s="142" t="s">
        <v>9</v>
      </c>
      <c r="J5195" s="142" t="n">
        <v>954.74</v>
      </c>
    </row>
    <row r="5196" customFormat="false" ht="12.75" hidden="false" customHeight="false" outlineLevel="0" collapsed="false">
      <c r="A5196" s="142" t="s">
        <v>10452</v>
      </c>
      <c r="B5196" s="663" t="str">
        <f aca="false">C5196&amp;D5196&amp;E5196&amp;F5196&amp;G5196&amp;H5196</f>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196" s="142" t="s">
        <v>10425</v>
      </c>
      <c r="D5196" s="142" t="s">
        <v>10426</v>
      </c>
      <c r="E5196" s="142" t="s">
        <v>10427</v>
      </c>
      <c r="F5196" s="142" t="s">
        <v>10428</v>
      </c>
      <c r="G5196" s="142" t="s">
        <v>10453</v>
      </c>
      <c r="I5196" s="142" t="s">
        <v>9</v>
      </c>
      <c r="J5196" s="142" t="n">
        <v>1452.46</v>
      </c>
    </row>
    <row r="5197" customFormat="false" ht="12.75" hidden="false" customHeight="false" outlineLevel="0" collapsed="false">
      <c r="A5197" s="142" t="s">
        <v>10454</v>
      </c>
      <c r="B5197" s="663" t="str">
        <f aca="false">C5197&amp;D5197&amp;E5197&amp;F5197&amp;G5197&amp;H5197</f>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197" s="142" t="s">
        <v>10425</v>
      </c>
      <c r="D5197" s="142" t="s">
        <v>10426</v>
      </c>
      <c r="E5197" s="142" t="s">
        <v>10427</v>
      </c>
      <c r="F5197" s="142" t="s">
        <v>10428</v>
      </c>
      <c r="G5197" s="142" t="s">
        <v>10453</v>
      </c>
      <c r="I5197" s="142" t="s">
        <v>9</v>
      </c>
      <c r="J5197" s="142" t="n">
        <v>1440.92</v>
      </c>
    </row>
    <row r="5198" customFormat="false" ht="12.75" hidden="false" customHeight="false" outlineLevel="0" collapsed="false">
      <c r="A5198" s="142" t="s">
        <v>10455</v>
      </c>
      <c r="B5198" s="663" t="str">
        <f aca="false">C5198&amp;D5198&amp;E5198&amp;F5198&amp;G5198&amp;H5198</f>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198" s="142" t="s">
        <v>10425</v>
      </c>
      <c r="D5198" s="142" t="s">
        <v>10426</v>
      </c>
      <c r="E5198" s="142" t="s">
        <v>10427</v>
      </c>
      <c r="F5198" s="142" t="s">
        <v>10428</v>
      </c>
      <c r="G5198" s="142" t="s">
        <v>10456</v>
      </c>
      <c r="I5198" s="142" t="s">
        <v>9</v>
      </c>
      <c r="J5198" s="142" t="n">
        <v>1705.66</v>
      </c>
    </row>
    <row r="5199" customFormat="false" ht="12.75" hidden="false" customHeight="false" outlineLevel="0" collapsed="false">
      <c r="A5199" s="142" t="s">
        <v>10457</v>
      </c>
      <c r="B5199" s="663" t="str">
        <f aca="false">C5199&amp;D5199&amp;E5199&amp;F5199&amp;G5199&amp;H5199</f>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199" s="142" t="s">
        <v>10425</v>
      </c>
      <c r="D5199" s="142" t="s">
        <v>10426</v>
      </c>
      <c r="E5199" s="142" t="s">
        <v>10427</v>
      </c>
      <c r="F5199" s="142" t="s">
        <v>10428</v>
      </c>
      <c r="G5199" s="142" t="s">
        <v>10456</v>
      </c>
      <c r="I5199" s="142" t="s">
        <v>9</v>
      </c>
      <c r="J5199" s="142" t="n">
        <v>1692.76</v>
      </c>
    </row>
    <row r="5200" customFormat="false" ht="12.75" hidden="false" customHeight="false" outlineLevel="0" collapsed="false">
      <c r="A5200" s="142" t="s">
        <v>10458</v>
      </c>
      <c r="B5200" s="663" t="str">
        <f aca="false">C5200&amp;D5200&amp;E5200&amp;F5200&amp;G5200&amp;H5200</f>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200" s="142" t="s">
        <v>10425</v>
      </c>
      <c r="D5200" s="142" t="s">
        <v>10426</v>
      </c>
      <c r="E5200" s="142" t="s">
        <v>10427</v>
      </c>
      <c r="F5200" s="142" t="s">
        <v>10428</v>
      </c>
      <c r="G5200" s="142" t="s">
        <v>10459</v>
      </c>
      <c r="I5200" s="142" t="s">
        <v>9</v>
      </c>
      <c r="J5200" s="142" t="n">
        <v>2281.38</v>
      </c>
    </row>
    <row r="5201" customFormat="false" ht="12.75" hidden="false" customHeight="false" outlineLevel="0" collapsed="false">
      <c r="A5201" s="142" t="s">
        <v>10460</v>
      </c>
      <c r="B5201" s="663" t="str">
        <f aca="false">C5201&amp;D5201&amp;E5201&amp;F5201&amp;G5201&amp;H5201</f>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201" s="142" t="s">
        <v>10425</v>
      </c>
      <c r="D5201" s="142" t="s">
        <v>10426</v>
      </c>
      <c r="E5201" s="142" t="s">
        <v>10427</v>
      </c>
      <c r="F5201" s="142" t="s">
        <v>10428</v>
      </c>
      <c r="G5201" s="142" t="s">
        <v>10459</v>
      </c>
      <c r="I5201" s="142" t="s">
        <v>9</v>
      </c>
      <c r="J5201" s="142" t="n">
        <v>2267.5</v>
      </c>
    </row>
    <row r="5202" customFormat="false" ht="12.75" hidden="false" customHeight="false" outlineLevel="0" collapsed="false">
      <c r="A5202" s="142" t="s">
        <v>10461</v>
      </c>
      <c r="B5202" s="663" t="str">
        <f aca="false">C5202&amp;D5202&amp;E5202&amp;F5202&amp;G5202&amp;H5202</f>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202" s="142" t="s">
        <v>10425</v>
      </c>
      <c r="D5202" s="142" t="s">
        <v>10426</v>
      </c>
      <c r="E5202" s="142" t="s">
        <v>10427</v>
      </c>
      <c r="F5202" s="142" t="s">
        <v>10428</v>
      </c>
      <c r="G5202" s="142" t="s">
        <v>10462</v>
      </c>
      <c r="I5202" s="142" t="s">
        <v>9</v>
      </c>
      <c r="J5202" s="142" t="n">
        <v>2335.7</v>
      </c>
    </row>
    <row r="5203" customFormat="false" ht="12.75" hidden="false" customHeight="false" outlineLevel="0" collapsed="false">
      <c r="A5203" s="142" t="s">
        <v>10463</v>
      </c>
      <c r="B5203" s="663" t="str">
        <f aca="false">C5203&amp;D5203&amp;E5203&amp;F5203&amp;G5203&amp;H5203</f>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203" s="142" t="s">
        <v>10425</v>
      </c>
      <c r="D5203" s="142" t="s">
        <v>10426</v>
      </c>
      <c r="E5203" s="142" t="s">
        <v>10427</v>
      </c>
      <c r="F5203" s="142" t="s">
        <v>10428</v>
      </c>
      <c r="G5203" s="142" t="s">
        <v>10462</v>
      </c>
      <c r="I5203" s="142" t="s">
        <v>9</v>
      </c>
      <c r="J5203" s="142" t="n">
        <v>2320.38</v>
      </c>
    </row>
    <row r="5204" customFormat="false" ht="12.75" hidden="false" customHeight="false" outlineLevel="0" collapsed="false">
      <c r="A5204" s="142" t="s">
        <v>10464</v>
      </c>
      <c r="B5204" s="663" t="str">
        <f aca="false">C5204&amp;D5204&amp;E5204&amp;F5204&amp;G5204&amp;H5204</f>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204" s="142" t="s">
        <v>10425</v>
      </c>
      <c r="D5204" s="142" t="s">
        <v>10426</v>
      </c>
      <c r="E5204" s="142" t="s">
        <v>10427</v>
      </c>
      <c r="F5204" s="142" t="s">
        <v>10428</v>
      </c>
      <c r="G5204" s="142" t="s">
        <v>10465</v>
      </c>
      <c r="I5204" s="142" t="s">
        <v>9</v>
      </c>
      <c r="J5204" s="142" t="n">
        <v>3341.34</v>
      </c>
    </row>
    <row r="5205" customFormat="false" ht="12.75" hidden="false" customHeight="false" outlineLevel="0" collapsed="false">
      <c r="A5205" s="142" t="s">
        <v>10466</v>
      </c>
      <c r="B5205" s="663" t="str">
        <f aca="false">C5205&amp;D5205&amp;E5205&amp;F5205&amp;G5205&amp;H5205</f>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205" s="142" t="s">
        <v>10425</v>
      </c>
      <c r="D5205" s="142" t="s">
        <v>10426</v>
      </c>
      <c r="E5205" s="142" t="s">
        <v>10427</v>
      </c>
      <c r="F5205" s="142" t="s">
        <v>10428</v>
      </c>
      <c r="G5205" s="142" t="s">
        <v>10465</v>
      </c>
      <c r="I5205" s="142" t="s">
        <v>9</v>
      </c>
      <c r="J5205" s="142" t="n">
        <v>3324.88</v>
      </c>
    </row>
    <row r="5206" customFormat="false" ht="12.75" hidden="false" customHeight="false" outlineLevel="0" collapsed="false">
      <c r="A5206" s="142" t="s">
        <v>10467</v>
      </c>
      <c r="B5206" s="663" t="str">
        <f aca="false">C5206&amp;D5206&amp;E5206&amp;F5206&amp;G5206&amp;H5206</f>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206" s="142" t="s">
        <v>10425</v>
      </c>
      <c r="D5206" s="142" t="s">
        <v>10426</v>
      </c>
      <c r="E5206" s="142" t="s">
        <v>10427</v>
      </c>
      <c r="F5206" s="142" t="s">
        <v>10428</v>
      </c>
      <c r="G5206" s="142" t="s">
        <v>10468</v>
      </c>
      <c r="I5206" s="142" t="s">
        <v>9</v>
      </c>
      <c r="J5206" s="142" t="n">
        <v>6760.74</v>
      </c>
    </row>
    <row r="5207" customFormat="false" ht="12.75" hidden="false" customHeight="false" outlineLevel="0" collapsed="false">
      <c r="A5207" s="142" t="s">
        <v>10469</v>
      </c>
      <c r="B5207" s="663" t="str">
        <f aca="false">C5207&amp;D5207&amp;E5207&amp;F5207&amp;G5207&amp;H5207</f>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207" s="142" t="s">
        <v>10425</v>
      </c>
      <c r="D5207" s="142" t="s">
        <v>10426</v>
      </c>
      <c r="E5207" s="142" t="s">
        <v>10427</v>
      </c>
      <c r="F5207" s="142" t="s">
        <v>10428</v>
      </c>
      <c r="G5207" s="142" t="s">
        <v>10468</v>
      </c>
      <c r="I5207" s="142" t="s">
        <v>9</v>
      </c>
      <c r="J5207" s="142" t="n">
        <v>6741.15</v>
      </c>
    </row>
    <row r="5208" customFormat="false" ht="12.75" hidden="false" customHeight="false" outlineLevel="0" collapsed="false">
      <c r="A5208" s="142" t="s">
        <v>10470</v>
      </c>
      <c r="B5208" s="663" t="str">
        <f aca="false">C5208&amp;D5208&amp;E5208&amp;F5208&amp;G5208&amp;H5208</f>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208" s="142" t="s">
        <v>10425</v>
      </c>
      <c r="D5208" s="142" t="s">
        <v>10426</v>
      </c>
      <c r="E5208" s="142" t="s">
        <v>10471</v>
      </c>
      <c r="F5208" s="142" t="s">
        <v>10428</v>
      </c>
      <c r="G5208" s="142" t="s">
        <v>10429</v>
      </c>
      <c r="I5208" s="142" t="s">
        <v>9</v>
      </c>
      <c r="J5208" s="142" t="n">
        <v>65.22</v>
      </c>
    </row>
    <row r="5209" customFormat="false" ht="12.75" hidden="false" customHeight="false" outlineLevel="0" collapsed="false">
      <c r="A5209" s="142" t="s">
        <v>10472</v>
      </c>
      <c r="B5209" s="663" t="str">
        <f aca="false">C5209&amp;D5209&amp;E5209&amp;F5209&amp;G5209&amp;H5209</f>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209" s="142" t="s">
        <v>10425</v>
      </c>
      <c r="D5209" s="142" t="s">
        <v>10426</v>
      </c>
      <c r="E5209" s="142" t="s">
        <v>10471</v>
      </c>
      <c r="F5209" s="142" t="s">
        <v>10428</v>
      </c>
      <c r="G5209" s="142" t="s">
        <v>10429</v>
      </c>
      <c r="I5209" s="142" t="s">
        <v>9</v>
      </c>
      <c r="J5209" s="142" t="n">
        <v>61.83</v>
      </c>
    </row>
    <row r="5210" customFormat="false" ht="12.75" hidden="false" customHeight="false" outlineLevel="0" collapsed="false">
      <c r="A5210" s="142" t="s">
        <v>10473</v>
      </c>
      <c r="B5210" s="663" t="str">
        <f aca="false">C5210&amp;D5210&amp;E5210&amp;F5210&amp;G5210&amp;H5210</f>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210" s="142" t="s">
        <v>10425</v>
      </c>
      <c r="D5210" s="142" t="s">
        <v>10426</v>
      </c>
      <c r="E5210" s="142" t="s">
        <v>10471</v>
      </c>
      <c r="F5210" s="142" t="s">
        <v>10428</v>
      </c>
      <c r="G5210" s="142" t="s">
        <v>10432</v>
      </c>
      <c r="I5210" s="142" t="s">
        <v>9</v>
      </c>
      <c r="J5210" s="142" t="n">
        <v>109.25</v>
      </c>
    </row>
    <row r="5211" customFormat="false" ht="12.75" hidden="false" customHeight="false" outlineLevel="0" collapsed="false">
      <c r="A5211" s="142" t="s">
        <v>10474</v>
      </c>
      <c r="B5211" s="663" t="str">
        <f aca="false">C5211&amp;D5211&amp;E5211&amp;F5211&amp;G5211&amp;H5211</f>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211" s="142" t="s">
        <v>10425</v>
      </c>
      <c r="D5211" s="142" t="s">
        <v>10426</v>
      </c>
      <c r="E5211" s="142" t="s">
        <v>10471</v>
      </c>
      <c r="F5211" s="142" t="s">
        <v>10428</v>
      </c>
      <c r="G5211" s="142" t="s">
        <v>10432</v>
      </c>
      <c r="I5211" s="142" t="s">
        <v>9</v>
      </c>
      <c r="J5211" s="142" t="n">
        <v>105.11</v>
      </c>
    </row>
    <row r="5212" customFormat="false" ht="12.75" hidden="false" customHeight="false" outlineLevel="0" collapsed="false">
      <c r="A5212" s="142" t="s">
        <v>10475</v>
      </c>
      <c r="B5212" s="663" t="str">
        <f aca="false">C5212&amp;D5212&amp;E5212&amp;F5212&amp;G5212&amp;H5212</f>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212" s="142" t="s">
        <v>10425</v>
      </c>
      <c r="D5212" s="142" t="s">
        <v>10426</v>
      </c>
      <c r="E5212" s="142" t="s">
        <v>10471</v>
      </c>
      <c r="F5212" s="142" t="s">
        <v>10428</v>
      </c>
      <c r="G5212" s="142" t="s">
        <v>10476</v>
      </c>
      <c r="I5212" s="142" t="s">
        <v>9</v>
      </c>
      <c r="J5212" s="142" t="n">
        <v>162.51</v>
      </c>
    </row>
    <row r="5213" customFormat="false" ht="12.75" hidden="false" customHeight="false" outlineLevel="0" collapsed="false">
      <c r="A5213" s="142" t="s">
        <v>10477</v>
      </c>
      <c r="B5213" s="663" t="str">
        <f aca="false">C5213&amp;D5213&amp;E5213&amp;F5213&amp;G5213&amp;H5213</f>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213" s="142" t="s">
        <v>10425</v>
      </c>
      <c r="D5213" s="142" t="s">
        <v>10426</v>
      </c>
      <c r="E5213" s="142" t="s">
        <v>10471</v>
      </c>
      <c r="F5213" s="142" t="s">
        <v>10428</v>
      </c>
      <c r="G5213" s="142" t="s">
        <v>10476</v>
      </c>
      <c r="I5213" s="142" t="s">
        <v>9</v>
      </c>
      <c r="J5213" s="142" t="n">
        <v>158.04</v>
      </c>
    </row>
    <row r="5214" customFormat="false" ht="12.75" hidden="false" customHeight="false" outlineLevel="0" collapsed="false">
      <c r="A5214" s="142" t="s">
        <v>10478</v>
      </c>
      <c r="B5214" s="663" t="str">
        <f aca="false">C5214&amp;D5214&amp;E5214&amp;F5214&amp;G5214&amp;H5214</f>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214" s="142" t="s">
        <v>10425</v>
      </c>
      <c r="D5214" s="142" t="s">
        <v>10426</v>
      </c>
      <c r="E5214" s="142" t="s">
        <v>10471</v>
      </c>
      <c r="F5214" s="142" t="s">
        <v>10428</v>
      </c>
      <c r="G5214" s="142" t="s">
        <v>10479</v>
      </c>
      <c r="I5214" s="142" t="s">
        <v>9</v>
      </c>
      <c r="J5214" s="142" t="n">
        <v>233.45</v>
      </c>
    </row>
    <row r="5215" customFormat="false" ht="12.75" hidden="false" customHeight="false" outlineLevel="0" collapsed="false">
      <c r="A5215" s="142" t="s">
        <v>10480</v>
      </c>
      <c r="B5215" s="663" t="str">
        <f aca="false">C5215&amp;D5215&amp;E5215&amp;F5215&amp;G5215&amp;H5215</f>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215" s="142" t="s">
        <v>10425</v>
      </c>
      <c r="D5215" s="142" t="s">
        <v>10426</v>
      </c>
      <c r="E5215" s="142" t="s">
        <v>10471</v>
      </c>
      <c r="F5215" s="142" t="s">
        <v>10428</v>
      </c>
      <c r="G5215" s="142" t="s">
        <v>10479</v>
      </c>
      <c r="I5215" s="142" t="s">
        <v>9</v>
      </c>
      <c r="J5215" s="142" t="n">
        <v>228.07</v>
      </c>
    </row>
    <row r="5216" customFormat="false" ht="12.75" hidden="false" customHeight="false" outlineLevel="0" collapsed="false">
      <c r="A5216" s="142" t="s">
        <v>10481</v>
      </c>
      <c r="B5216" s="663" t="str">
        <f aca="false">C5216&amp;D5216&amp;E5216&amp;F5216&amp;G5216&amp;H5216</f>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216" s="142" t="s">
        <v>10425</v>
      </c>
      <c r="D5216" s="142" t="s">
        <v>10426</v>
      </c>
      <c r="E5216" s="142" t="s">
        <v>10471</v>
      </c>
      <c r="F5216" s="142" t="s">
        <v>10428</v>
      </c>
      <c r="G5216" s="142" t="s">
        <v>10438</v>
      </c>
      <c r="I5216" s="142" t="s">
        <v>9</v>
      </c>
      <c r="J5216" s="142" t="n">
        <v>407.67</v>
      </c>
    </row>
    <row r="5217" customFormat="false" ht="12.75" hidden="false" customHeight="false" outlineLevel="0" collapsed="false">
      <c r="A5217" s="142" t="s">
        <v>10482</v>
      </c>
      <c r="B5217" s="663" t="str">
        <f aca="false">C5217&amp;D5217&amp;E5217&amp;F5217&amp;G5217&amp;H5217</f>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217" s="142" t="s">
        <v>10425</v>
      </c>
      <c r="D5217" s="142" t="s">
        <v>10426</v>
      </c>
      <c r="E5217" s="142" t="s">
        <v>10471</v>
      </c>
      <c r="F5217" s="142" t="s">
        <v>10428</v>
      </c>
      <c r="G5217" s="142" t="s">
        <v>10438</v>
      </c>
      <c r="I5217" s="142" t="s">
        <v>9</v>
      </c>
      <c r="J5217" s="142" t="n">
        <v>400.72</v>
      </c>
    </row>
    <row r="5218" customFormat="false" ht="12.75" hidden="false" customHeight="false" outlineLevel="0" collapsed="false">
      <c r="A5218" s="142" t="s">
        <v>10483</v>
      </c>
      <c r="B5218" s="663" t="str">
        <f aca="false">C5218&amp;D5218&amp;E5218&amp;F5218&amp;G5218&amp;H5218</f>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218" s="142" t="s">
        <v>10425</v>
      </c>
      <c r="D5218" s="142" t="s">
        <v>10426</v>
      </c>
      <c r="E5218" s="142" t="s">
        <v>10471</v>
      </c>
      <c r="F5218" s="142" t="s">
        <v>10428</v>
      </c>
      <c r="G5218" s="142" t="s">
        <v>10441</v>
      </c>
      <c r="I5218" s="142" t="s">
        <v>9</v>
      </c>
      <c r="J5218" s="142" t="n">
        <v>531.51</v>
      </c>
    </row>
    <row r="5219" customFormat="false" ht="12.75" hidden="false" customHeight="false" outlineLevel="0" collapsed="false">
      <c r="A5219" s="142" t="s">
        <v>10484</v>
      </c>
      <c r="B5219" s="663" t="str">
        <f aca="false">C5219&amp;D5219&amp;E5219&amp;F5219&amp;G5219&amp;H5219</f>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219" s="142" t="s">
        <v>10425</v>
      </c>
      <c r="D5219" s="142" t="s">
        <v>10426</v>
      </c>
      <c r="E5219" s="142" t="s">
        <v>10471</v>
      </c>
      <c r="F5219" s="142" t="s">
        <v>10428</v>
      </c>
      <c r="G5219" s="142" t="s">
        <v>10441</v>
      </c>
      <c r="I5219" s="142" t="s">
        <v>9</v>
      </c>
      <c r="J5219" s="142" t="n">
        <v>522.92</v>
      </c>
    </row>
    <row r="5220" customFormat="false" ht="12.75" hidden="false" customHeight="false" outlineLevel="0" collapsed="false">
      <c r="A5220" s="142" t="s">
        <v>10485</v>
      </c>
      <c r="B5220" s="663" t="str">
        <f aca="false">C5220&amp;D5220&amp;E5220&amp;F5220&amp;G5220&amp;H5220</f>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220" s="142" t="s">
        <v>10425</v>
      </c>
      <c r="D5220" s="142" t="s">
        <v>10426</v>
      </c>
      <c r="E5220" s="142" t="s">
        <v>10471</v>
      </c>
      <c r="F5220" s="142" t="s">
        <v>10428</v>
      </c>
      <c r="G5220" s="142" t="s">
        <v>10444</v>
      </c>
      <c r="I5220" s="142" t="s">
        <v>9</v>
      </c>
      <c r="J5220" s="142" t="n">
        <v>800.8</v>
      </c>
    </row>
    <row r="5221" customFormat="false" ht="12.75" hidden="false" customHeight="false" outlineLevel="0" collapsed="false">
      <c r="A5221" s="142" t="s">
        <v>10486</v>
      </c>
      <c r="B5221" s="663" t="str">
        <f aca="false">C5221&amp;D5221&amp;E5221&amp;F5221&amp;G5221&amp;H5221</f>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221" s="142" t="s">
        <v>10425</v>
      </c>
      <c r="D5221" s="142" t="s">
        <v>10426</v>
      </c>
      <c r="E5221" s="142" t="s">
        <v>10471</v>
      </c>
      <c r="F5221" s="142" t="s">
        <v>10428</v>
      </c>
      <c r="G5221" s="142" t="s">
        <v>10444</v>
      </c>
      <c r="I5221" s="142" t="s">
        <v>9</v>
      </c>
      <c r="J5221" s="142" t="n">
        <v>791.11</v>
      </c>
    </row>
    <row r="5222" customFormat="false" ht="12.75" hidden="false" customHeight="false" outlineLevel="0" collapsed="false">
      <c r="A5222" s="142" t="s">
        <v>10487</v>
      </c>
      <c r="B5222" s="663" t="str">
        <f aca="false">C5222&amp;D5222&amp;E5222&amp;F5222&amp;G5222&amp;H5222</f>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222" s="142" t="s">
        <v>10425</v>
      </c>
      <c r="D5222" s="142" t="s">
        <v>10426</v>
      </c>
      <c r="E5222" s="142" t="s">
        <v>10471</v>
      </c>
      <c r="F5222" s="142" t="s">
        <v>10428</v>
      </c>
      <c r="G5222" s="142" t="s">
        <v>10447</v>
      </c>
      <c r="I5222" s="142" t="s">
        <v>9</v>
      </c>
      <c r="J5222" s="142" t="n">
        <v>1074.08</v>
      </c>
    </row>
    <row r="5223" customFormat="false" ht="12.75" hidden="false" customHeight="false" outlineLevel="0" collapsed="false">
      <c r="A5223" s="142" t="s">
        <v>10488</v>
      </c>
      <c r="B5223" s="663" t="str">
        <f aca="false">C5223&amp;D5223&amp;E5223&amp;F5223&amp;G5223&amp;H5223</f>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223" s="142" t="s">
        <v>10425</v>
      </c>
      <c r="D5223" s="142" t="s">
        <v>10426</v>
      </c>
      <c r="E5223" s="142" t="s">
        <v>10471</v>
      </c>
      <c r="F5223" s="142" t="s">
        <v>10428</v>
      </c>
      <c r="G5223" s="142" t="s">
        <v>10447</v>
      </c>
      <c r="I5223" s="142" t="s">
        <v>9</v>
      </c>
      <c r="J5223" s="142" t="n">
        <v>1063.87</v>
      </c>
    </row>
    <row r="5224" customFormat="false" ht="12.75" hidden="false" customHeight="false" outlineLevel="0" collapsed="false">
      <c r="A5224" s="142" t="s">
        <v>10489</v>
      </c>
      <c r="B5224" s="663" t="str">
        <f aca="false">C5224&amp;D5224&amp;E5224&amp;F5224&amp;G5224&amp;H5224</f>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224" s="142" t="s">
        <v>10425</v>
      </c>
      <c r="D5224" s="142" t="s">
        <v>10426</v>
      </c>
      <c r="E5224" s="142" t="s">
        <v>10471</v>
      </c>
      <c r="F5224" s="142" t="s">
        <v>10428</v>
      </c>
      <c r="G5224" s="142" t="s">
        <v>10450</v>
      </c>
      <c r="I5224" s="142" t="s">
        <v>9</v>
      </c>
      <c r="J5224" s="142" t="n">
        <v>1733.12</v>
      </c>
    </row>
    <row r="5225" customFormat="false" ht="12.75" hidden="false" customHeight="false" outlineLevel="0" collapsed="false">
      <c r="A5225" s="142" t="s">
        <v>10490</v>
      </c>
      <c r="B5225" s="663" t="str">
        <f aca="false">C5225&amp;D5225&amp;E5225&amp;F5225&amp;G5225&amp;H5225</f>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225" s="142" t="s">
        <v>10425</v>
      </c>
      <c r="D5225" s="142" t="s">
        <v>10426</v>
      </c>
      <c r="E5225" s="142" t="s">
        <v>10471</v>
      </c>
      <c r="F5225" s="142" t="s">
        <v>10428</v>
      </c>
      <c r="G5225" s="142" t="s">
        <v>10450</v>
      </c>
      <c r="I5225" s="142" t="s">
        <v>9</v>
      </c>
      <c r="J5225" s="142" t="n">
        <v>1721.05</v>
      </c>
    </row>
    <row r="5226" customFormat="false" ht="12.75" hidden="false" customHeight="false" outlineLevel="0" collapsed="false">
      <c r="A5226" s="142" t="s">
        <v>10491</v>
      </c>
      <c r="B5226" s="663" t="str">
        <f aca="false">C5226&amp;D5226&amp;E5226&amp;F5226&amp;G5226&amp;H5226</f>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226" s="142" t="s">
        <v>10425</v>
      </c>
      <c r="D5226" s="142" t="s">
        <v>10426</v>
      </c>
      <c r="E5226" s="142" t="s">
        <v>10471</v>
      </c>
      <c r="F5226" s="142" t="s">
        <v>10428</v>
      </c>
      <c r="G5226" s="142" t="s">
        <v>10453</v>
      </c>
      <c r="I5226" s="142" t="s">
        <v>9</v>
      </c>
      <c r="J5226" s="142" t="n">
        <v>1867</v>
      </c>
    </row>
    <row r="5227" customFormat="false" ht="12.75" hidden="false" customHeight="false" outlineLevel="0" collapsed="false">
      <c r="A5227" s="142" t="s">
        <v>10492</v>
      </c>
      <c r="B5227" s="663" t="str">
        <f aca="false">C5227&amp;D5227&amp;E5227&amp;F5227&amp;G5227&amp;H5227</f>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227" s="142" t="s">
        <v>10425</v>
      </c>
      <c r="D5227" s="142" t="s">
        <v>10426</v>
      </c>
      <c r="E5227" s="142" t="s">
        <v>10471</v>
      </c>
      <c r="F5227" s="142" t="s">
        <v>10428</v>
      </c>
      <c r="G5227" s="142" t="s">
        <v>10453</v>
      </c>
      <c r="I5227" s="142" t="s">
        <v>9</v>
      </c>
      <c r="J5227" s="142" t="n">
        <v>1854.25</v>
      </c>
    </row>
    <row r="5228" customFormat="false" ht="12.75" hidden="false" customHeight="false" outlineLevel="0" collapsed="false">
      <c r="A5228" s="142" t="s">
        <v>10493</v>
      </c>
      <c r="B5228" s="663" t="str">
        <f aca="false">C5228&amp;D5228&amp;E5228&amp;F5228&amp;G5228&amp;H5228</f>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228" s="142" t="s">
        <v>10425</v>
      </c>
      <c r="D5228" s="142" t="s">
        <v>10426</v>
      </c>
      <c r="E5228" s="142" t="s">
        <v>10471</v>
      </c>
      <c r="F5228" s="142" t="s">
        <v>10428</v>
      </c>
      <c r="G5228" s="142" t="s">
        <v>10456</v>
      </c>
      <c r="I5228" s="142" t="s">
        <v>9</v>
      </c>
      <c r="J5228" s="142" t="n">
        <v>2357.09</v>
      </c>
    </row>
    <row r="5229" customFormat="false" ht="12.75" hidden="false" customHeight="false" outlineLevel="0" collapsed="false">
      <c r="A5229" s="142" t="s">
        <v>10494</v>
      </c>
      <c r="B5229" s="663" t="str">
        <f aca="false">C5229&amp;D5229&amp;E5229&amp;F5229&amp;G5229&amp;H5229</f>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229" s="142" t="s">
        <v>10425</v>
      </c>
      <c r="D5229" s="142" t="s">
        <v>10426</v>
      </c>
      <c r="E5229" s="142" t="s">
        <v>10471</v>
      </c>
      <c r="F5229" s="142" t="s">
        <v>10428</v>
      </c>
      <c r="G5229" s="142" t="s">
        <v>10456</v>
      </c>
      <c r="I5229" s="142" t="s">
        <v>9</v>
      </c>
      <c r="J5229" s="142" t="n">
        <v>2342.75</v>
      </c>
    </row>
    <row r="5230" customFormat="false" ht="12.75" hidden="false" customHeight="false" outlineLevel="0" collapsed="false">
      <c r="A5230" s="142" t="s">
        <v>10495</v>
      </c>
      <c r="B5230" s="663" t="str">
        <f aca="false">C5230&amp;D5230&amp;E5230&amp;F5230&amp;G5230&amp;H5230</f>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230" s="142" t="s">
        <v>10425</v>
      </c>
      <c r="D5230" s="142" t="s">
        <v>10426</v>
      </c>
      <c r="E5230" s="142" t="s">
        <v>10471</v>
      </c>
      <c r="F5230" s="142" t="s">
        <v>10428</v>
      </c>
      <c r="G5230" s="142" t="s">
        <v>10459</v>
      </c>
      <c r="I5230" s="142" t="s">
        <v>9</v>
      </c>
      <c r="J5230" s="142" t="n">
        <v>4137.38</v>
      </c>
    </row>
    <row r="5231" customFormat="false" ht="12.75" hidden="false" customHeight="false" outlineLevel="0" collapsed="false">
      <c r="A5231" s="142" t="s">
        <v>10496</v>
      </c>
      <c r="B5231" s="663" t="str">
        <f aca="false">C5231&amp;D5231&amp;E5231&amp;F5231&amp;G5231&amp;H5231</f>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231" s="142" t="s">
        <v>10425</v>
      </c>
      <c r="D5231" s="142" t="s">
        <v>10426</v>
      </c>
      <c r="E5231" s="142" t="s">
        <v>10471</v>
      </c>
      <c r="F5231" s="142" t="s">
        <v>10428</v>
      </c>
      <c r="G5231" s="142" t="s">
        <v>10459</v>
      </c>
      <c r="I5231" s="142" t="s">
        <v>9</v>
      </c>
      <c r="J5231" s="142" t="n">
        <v>4122.05</v>
      </c>
    </row>
    <row r="5232" customFormat="false" ht="12.75" hidden="false" customHeight="false" outlineLevel="0" collapsed="false">
      <c r="A5232" s="142" t="s">
        <v>10497</v>
      </c>
      <c r="B5232" s="663" t="str">
        <f aca="false">C5232&amp;D5232&amp;E5232&amp;F5232&amp;G5232&amp;H5232</f>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232" s="142" t="s">
        <v>10425</v>
      </c>
      <c r="D5232" s="142" t="s">
        <v>10426</v>
      </c>
      <c r="E5232" s="142" t="s">
        <v>10471</v>
      </c>
      <c r="F5232" s="142" t="s">
        <v>10428</v>
      </c>
      <c r="G5232" s="142" t="s">
        <v>10462</v>
      </c>
      <c r="I5232" s="142" t="s">
        <v>9</v>
      </c>
      <c r="J5232" s="142" t="n">
        <v>5306.45</v>
      </c>
    </row>
    <row r="5233" customFormat="false" ht="12.75" hidden="false" customHeight="false" outlineLevel="0" collapsed="false">
      <c r="A5233" s="142" t="s">
        <v>10498</v>
      </c>
      <c r="B5233" s="663" t="str">
        <f aca="false">C5233&amp;D5233&amp;E5233&amp;F5233&amp;G5233&amp;H5233</f>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233" s="142" t="s">
        <v>10425</v>
      </c>
      <c r="D5233" s="142" t="s">
        <v>10426</v>
      </c>
      <c r="E5233" s="142" t="s">
        <v>10471</v>
      </c>
      <c r="F5233" s="142" t="s">
        <v>10428</v>
      </c>
      <c r="G5233" s="142" t="s">
        <v>10462</v>
      </c>
      <c r="I5233" s="142" t="s">
        <v>9</v>
      </c>
      <c r="J5233" s="142" t="n">
        <v>5289.44</v>
      </c>
    </row>
    <row r="5234" customFormat="false" ht="12.75" hidden="false" customHeight="false" outlineLevel="0" collapsed="false">
      <c r="A5234" s="142" t="s">
        <v>10499</v>
      </c>
      <c r="B5234" s="663" t="str">
        <f aca="false">C5234&amp;D5234&amp;E5234&amp;F5234&amp;G5234&amp;H5234</f>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234" s="142" t="s">
        <v>10425</v>
      </c>
      <c r="D5234" s="142" t="s">
        <v>10426</v>
      </c>
      <c r="E5234" s="142" t="s">
        <v>10471</v>
      </c>
      <c r="F5234" s="142" t="s">
        <v>10428</v>
      </c>
      <c r="G5234" s="142" t="s">
        <v>10465</v>
      </c>
      <c r="I5234" s="142" t="s">
        <v>9</v>
      </c>
      <c r="J5234" s="142" t="n">
        <v>7461.29</v>
      </c>
    </row>
    <row r="5235" customFormat="false" ht="12.75" hidden="false" customHeight="false" outlineLevel="0" collapsed="false">
      <c r="A5235" s="142" t="s">
        <v>10500</v>
      </c>
      <c r="B5235" s="663" t="str">
        <f aca="false">C5235&amp;D5235&amp;E5235&amp;F5235&amp;G5235&amp;H5235</f>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235" s="142" t="s">
        <v>10425</v>
      </c>
      <c r="D5235" s="142" t="s">
        <v>10426</v>
      </c>
      <c r="E5235" s="142" t="s">
        <v>10471</v>
      </c>
      <c r="F5235" s="142" t="s">
        <v>10428</v>
      </c>
      <c r="G5235" s="142" t="s">
        <v>10465</v>
      </c>
      <c r="I5235" s="142" t="s">
        <v>9</v>
      </c>
      <c r="J5235" s="142" t="n">
        <v>7443.14</v>
      </c>
    </row>
    <row r="5236" customFormat="false" ht="12.75" hidden="false" customHeight="false" outlineLevel="0" collapsed="false">
      <c r="A5236" s="142" t="s">
        <v>10501</v>
      </c>
      <c r="B5236" s="663" t="str">
        <f aca="false">C5236&amp;D5236&amp;E5236&amp;F5236&amp;G5236&amp;H5236</f>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236" s="142" t="s">
        <v>10425</v>
      </c>
      <c r="D5236" s="142" t="s">
        <v>10426</v>
      </c>
      <c r="E5236" s="142" t="s">
        <v>10471</v>
      </c>
      <c r="F5236" s="142" t="s">
        <v>10428</v>
      </c>
      <c r="G5236" s="142" t="s">
        <v>10468</v>
      </c>
      <c r="I5236" s="142" t="s">
        <v>9</v>
      </c>
      <c r="J5236" s="142" t="n">
        <v>10119.79</v>
      </c>
    </row>
    <row r="5237" customFormat="false" ht="12.75" hidden="false" customHeight="false" outlineLevel="0" collapsed="false">
      <c r="A5237" s="142" t="s">
        <v>10502</v>
      </c>
      <c r="B5237" s="663" t="str">
        <f aca="false">C5237&amp;D5237&amp;E5237&amp;F5237&amp;G5237&amp;H5237</f>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237" s="142" t="s">
        <v>10425</v>
      </c>
      <c r="D5237" s="142" t="s">
        <v>10426</v>
      </c>
      <c r="E5237" s="142" t="s">
        <v>10471</v>
      </c>
      <c r="F5237" s="142" t="s">
        <v>10428</v>
      </c>
      <c r="G5237" s="142" t="s">
        <v>10468</v>
      </c>
      <c r="I5237" s="142" t="s">
        <v>9</v>
      </c>
      <c r="J5237" s="142" t="n">
        <v>10097.31</v>
      </c>
    </row>
    <row r="5238" customFormat="false" ht="12.75" hidden="false" customHeight="false" outlineLevel="0" collapsed="false">
      <c r="A5238" s="142" t="s">
        <v>10503</v>
      </c>
      <c r="B5238" s="663" t="str">
        <f aca="false">C5238&amp;D5238&amp;E5238&amp;F5238&amp;G5238&amp;H5238</f>
        <v>ASSENTAMENTO SEM FORNECIMENTO DE TUBOS ATE 1,00M DE COMPRIMENTO OU CONEXOES DE FERRO FUNDIDO OU ACO,COM FLANGES CLASSE PN-10,INCLUSIVE O FORNECIMENTO DOS MATERIAIS PARA JUNTAS(ARRUELAS DE BORRACHA E PARAFUSOS COM PORCAS DE ACO INOX 316),CUSTO POR JUNTA,COM DIAMETRO DE 50MM</v>
      </c>
      <c r="C5238" s="142" t="s">
        <v>10090</v>
      </c>
      <c r="D5238" s="142" t="s">
        <v>10119</v>
      </c>
      <c r="E5238" s="142" t="s">
        <v>10504</v>
      </c>
      <c r="F5238" s="142" t="s">
        <v>10505</v>
      </c>
      <c r="G5238" s="142" t="s">
        <v>10506</v>
      </c>
      <c r="I5238" s="142" t="s">
        <v>9</v>
      </c>
      <c r="J5238" s="142" t="n">
        <v>85.06</v>
      </c>
    </row>
    <row r="5239" customFormat="false" ht="12.75" hidden="false" customHeight="false" outlineLevel="0" collapsed="false">
      <c r="A5239" s="142" t="s">
        <v>10507</v>
      </c>
      <c r="B5239" s="663" t="str">
        <f aca="false">C5239&amp;D5239&amp;E5239&amp;F5239&amp;G5239&amp;H5239</f>
        <v>ASSENTAMENTO SEM FORNECIMENTO DE TUBOS ATE 1,00M DE COMPRIMENTO OU CONEXOES DE FERRO FUNDIDO OU ACO,COM FLANGES CLASSE PN-10,INCLUSIVE O FORNECIMENTO DOS MATERIAIS PARA JUNTAS(ARRUELAS DE BORRACHA E PARAFUSOS COM PORCAS DE ACO INOX 316),CUSTO POR JUNTA,COM DIAMETRO DE 50MM</v>
      </c>
      <c r="C5239" s="142" t="s">
        <v>10090</v>
      </c>
      <c r="D5239" s="142" t="s">
        <v>10119</v>
      </c>
      <c r="E5239" s="142" t="s">
        <v>10504</v>
      </c>
      <c r="F5239" s="142" t="s">
        <v>10505</v>
      </c>
      <c r="G5239" s="142" t="s">
        <v>10506</v>
      </c>
      <c r="I5239" s="142" t="s">
        <v>9</v>
      </c>
      <c r="J5239" s="142" t="n">
        <v>82.99</v>
      </c>
    </row>
    <row r="5240" customFormat="false" ht="12.75" hidden="false" customHeight="false" outlineLevel="0" collapsed="false">
      <c r="A5240" s="142" t="s">
        <v>10508</v>
      </c>
      <c r="B5240" s="663" t="str">
        <f aca="false">C5240&amp;D5240&amp;E5240&amp;F5240&amp;G5240&amp;H5240</f>
        <v>ASSENTAMENTO SEM FORNECIMENTO,DE TUBOS ATE 1,00M DE COMPRIMENTO OU CONEXOES DE FERRO FUNDIDO OU ACO,COM FLANGES CLASSE PN-10,INCLUSIVE O FORNECIMENTO DOS MATERIAIS PARA JUNTAS(ARRUELAS DE BORRACHA E PARAFUSOS COM PORCAS DE ACO INOX 316),CUSTO POR JUNTA,COM DIAMETRO DE 75MM</v>
      </c>
      <c r="C5240" s="142" t="s">
        <v>10083</v>
      </c>
      <c r="D5240" s="142" t="s">
        <v>10119</v>
      </c>
      <c r="E5240" s="142" t="s">
        <v>10504</v>
      </c>
      <c r="F5240" s="142" t="s">
        <v>10505</v>
      </c>
      <c r="G5240" s="142" t="s">
        <v>10509</v>
      </c>
      <c r="I5240" s="142" t="s">
        <v>9</v>
      </c>
      <c r="J5240" s="142" t="n">
        <v>85.03</v>
      </c>
    </row>
    <row r="5241" customFormat="false" ht="12.75" hidden="false" customHeight="false" outlineLevel="0" collapsed="false">
      <c r="A5241" s="142" t="s">
        <v>10510</v>
      </c>
      <c r="B5241" s="663" t="str">
        <f aca="false">C5241&amp;D5241&amp;E5241&amp;F5241&amp;G5241&amp;H5241</f>
        <v>ASSENTAMENTO SEM FORNECIMENTO,DE TUBOS ATE 1,00M DE COMPRIMENTO OU CONEXOES DE FERRO FUNDIDO OU ACO,COM FLANGES CLASSE PN-10,INCLUSIVE O FORNECIMENTO DOS MATERIAIS PARA JUNTAS(ARRUELAS DE BORRACHA E PARAFUSOS COM PORCAS DE ACO INOX 316),CUSTO POR JUNTA,COM DIAMETRO DE 75MM</v>
      </c>
      <c r="C5241" s="142" t="s">
        <v>10083</v>
      </c>
      <c r="D5241" s="142" t="s">
        <v>10119</v>
      </c>
      <c r="E5241" s="142" t="s">
        <v>10504</v>
      </c>
      <c r="F5241" s="142" t="s">
        <v>10505</v>
      </c>
      <c r="G5241" s="142" t="s">
        <v>10509</v>
      </c>
      <c r="I5241" s="142" t="s">
        <v>9</v>
      </c>
      <c r="J5241" s="142" t="n">
        <v>83.03</v>
      </c>
    </row>
    <row r="5242" customFormat="false" ht="12.75" hidden="false" customHeight="false" outlineLevel="0" collapsed="false">
      <c r="A5242" s="142" t="s">
        <v>10511</v>
      </c>
      <c r="B5242" s="663" t="str">
        <f aca="false">C5242&amp;D5242&amp;E5242&amp;F5242&amp;G5242&amp;H5242</f>
        <v>ASSENTAMENTO SEM FORNECIMENTO,DE TUBOS ATE 1,00M DE COMPRIMENTO OU CONEXOES DE FERRO FUNDIDO OU ACO,COM FLANGES CLASSE PN-10,INCLUSIVE O FORNECIMENTO DOS MATERIAIS PARA JUNTAS(ARRUELAS DE BORRACHA E PARAFUSOS COM PORCAS DE ACO INOX 316),CUSTO POR JUNTA,COM DIAMETRO DE 100MM</v>
      </c>
      <c r="C5242" s="142" t="s">
        <v>10083</v>
      </c>
      <c r="D5242" s="142" t="s">
        <v>10119</v>
      </c>
      <c r="E5242" s="142" t="s">
        <v>10504</v>
      </c>
      <c r="F5242" s="142" t="s">
        <v>10505</v>
      </c>
      <c r="G5242" s="142" t="s">
        <v>10512</v>
      </c>
      <c r="I5242" s="142" t="s">
        <v>9</v>
      </c>
      <c r="J5242" s="142" t="n">
        <v>188.75</v>
      </c>
    </row>
    <row r="5243" customFormat="false" ht="12.75" hidden="false" customHeight="false" outlineLevel="0" collapsed="false">
      <c r="A5243" s="142" t="s">
        <v>10513</v>
      </c>
      <c r="B5243" s="663" t="str">
        <f aca="false">C5243&amp;D5243&amp;E5243&amp;F5243&amp;G5243&amp;H5243</f>
        <v>ASSENTAMENTO SEM FORNECIMENTO,DE TUBOS ATE 1,00M DE COMPRIMENTO OU CONEXOES DE FERRO FUNDIDO OU ACO,COM FLANGES CLASSE PN-10,INCLUSIVE O FORNECIMENTO DOS MATERIAIS PARA JUNTAS(ARRUELAS DE BORRACHA E PARAFUSOS COM PORCAS DE ACO INOX 316),CUSTO POR JUNTA,COM DIAMETRO DE 100MM</v>
      </c>
      <c r="C5243" s="142" t="s">
        <v>10083</v>
      </c>
      <c r="D5243" s="142" t="s">
        <v>10119</v>
      </c>
      <c r="E5243" s="142" t="s">
        <v>10504</v>
      </c>
      <c r="F5243" s="142" t="s">
        <v>10505</v>
      </c>
      <c r="G5243" s="142" t="s">
        <v>10512</v>
      </c>
      <c r="I5243" s="142" t="s">
        <v>9</v>
      </c>
      <c r="J5243" s="142" t="n">
        <v>186.03</v>
      </c>
    </row>
    <row r="5244" customFormat="false" ht="12.75" hidden="false" customHeight="false" outlineLevel="0" collapsed="false">
      <c r="A5244" s="142" t="s">
        <v>10514</v>
      </c>
      <c r="B5244" s="663" t="str">
        <f aca="false">C5244&amp;D5244&amp;E5244&amp;F5244&amp;G5244&amp;H5244</f>
        <v>ASSENTAMENTO SEM FORNECIMENTO,DE TUBOS ATE 1,00M DE COMPRIMENTO OU CONEXOES DE FERRO FUNDIDO OU ACO,COM FLANGES CLASSE PN-10,INCLUSIVE O FORNECIMENTO DOS MATERIAIS PARA JUNTAS(ARRUELAS DE BORRACHA E PARAFUSOS COM PORCAS DE ACO INOX 316),CUSTO POR JUNTA,COM DIAMETRO DE 150MM</v>
      </c>
      <c r="C5244" s="142" t="s">
        <v>10083</v>
      </c>
      <c r="D5244" s="142" t="s">
        <v>10119</v>
      </c>
      <c r="E5244" s="142" t="s">
        <v>10504</v>
      </c>
      <c r="F5244" s="142" t="s">
        <v>10505</v>
      </c>
      <c r="G5244" s="142" t="s">
        <v>10515</v>
      </c>
      <c r="I5244" s="142" t="s">
        <v>9</v>
      </c>
      <c r="J5244" s="142" t="n">
        <v>195.93</v>
      </c>
    </row>
    <row r="5245" customFormat="false" ht="12.75" hidden="false" customHeight="false" outlineLevel="0" collapsed="false">
      <c r="A5245" s="142" t="s">
        <v>10516</v>
      </c>
      <c r="B5245" s="663" t="str">
        <f aca="false">C5245&amp;D5245&amp;E5245&amp;F5245&amp;G5245&amp;H5245</f>
        <v>ASSENTAMENTO SEM FORNECIMENTO,DE TUBOS ATE 1,00M DE COMPRIMENTO OU CONEXOES DE FERRO FUNDIDO OU ACO,COM FLANGES CLASSE PN-10,INCLUSIVE O FORNECIMENTO DOS MATERIAIS PARA JUNTAS(ARRUELAS DE BORRACHA E PARAFUSOS COM PORCAS DE ACO INOX 316),CUSTO POR JUNTA,COM DIAMETRO DE 150MM</v>
      </c>
      <c r="C5245" s="142" t="s">
        <v>10083</v>
      </c>
      <c r="D5245" s="142" t="s">
        <v>10119</v>
      </c>
      <c r="E5245" s="142" t="s">
        <v>10504</v>
      </c>
      <c r="F5245" s="142" t="s">
        <v>10505</v>
      </c>
      <c r="G5245" s="142" t="s">
        <v>10515</v>
      </c>
      <c r="I5245" s="142" t="s">
        <v>9</v>
      </c>
      <c r="J5245" s="142" t="n">
        <v>192.29</v>
      </c>
    </row>
    <row r="5246" customFormat="false" ht="12.75" hidden="false" customHeight="false" outlineLevel="0" collapsed="false">
      <c r="A5246" s="142" t="s">
        <v>10517</v>
      </c>
      <c r="B5246" s="663" t="str">
        <f aca="false">C5246&amp;D5246&amp;E5246&amp;F5246&amp;G5246&amp;H5246</f>
        <v>ASSENTAMENTO SEM FORNECIMENTO,DE TUBOS ATE 1,00M DE COMPRIMENTO OU CONEXOES DE FERRO FUNDIDO OU ACO,COM FLANGES CLASSE PN-10,INCLUSIVE O FORNECIMENTO DOS MATERIAIS PARA JUNTAS(ARRUELAS DE BORRACHA E PARAFUSOS COM PORCAS DE ACO INOX 316),CUSTO POR JUNTA,COM DIAMETRO DE 200MM</v>
      </c>
      <c r="C5246" s="142" t="s">
        <v>10083</v>
      </c>
      <c r="D5246" s="142" t="s">
        <v>10119</v>
      </c>
      <c r="E5246" s="142" t="s">
        <v>10504</v>
      </c>
      <c r="F5246" s="142" t="s">
        <v>10505</v>
      </c>
      <c r="G5246" s="142" t="s">
        <v>10518</v>
      </c>
      <c r="I5246" s="142" t="s">
        <v>9</v>
      </c>
      <c r="J5246" s="142" t="n">
        <v>197.8</v>
      </c>
    </row>
    <row r="5247" customFormat="false" ht="12.75" hidden="false" customHeight="false" outlineLevel="0" collapsed="false">
      <c r="A5247" s="142" t="s">
        <v>10519</v>
      </c>
      <c r="B5247" s="663" t="str">
        <f aca="false">C5247&amp;D5247&amp;E5247&amp;F5247&amp;G5247&amp;H5247</f>
        <v>ASSENTAMENTO SEM FORNECIMENTO,DE TUBOS ATE 1,00M DE COMPRIMENTO OU CONEXOES DE FERRO FUNDIDO OU ACO,COM FLANGES CLASSE PN-10,INCLUSIVE O FORNECIMENTO DOS MATERIAIS PARA JUNTAS(ARRUELAS DE BORRACHA E PARAFUSOS COM PORCAS DE ACO INOX 316),CUSTO POR JUNTA,COM DIAMETRO DE 200MM</v>
      </c>
      <c r="C5247" s="142" t="s">
        <v>10083</v>
      </c>
      <c r="D5247" s="142" t="s">
        <v>10119</v>
      </c>
      <c r="E5247" s="142" t="s">
        <v>10504</v>
      </c>
      <c r="F5247" s="142" t="s">
        <v>10505</v>
      </c>
      <c r="G5247" s="142" t="s">
        <v>10518</v>
      </c>
      <c r="I5247" s="142" t="s">
        <v>9</v>
      </c>
      <c r="J5247" s="142" t="n">
        <v>194.06</v>
      </c>
    </row>
    <row r="5248" customFormat="false" ht="12.75" hidden="false" customHeight="false" outlineLevel="0" collapsed="false">
      <c r="A5248" s="142" t="s">
        <v>10520</v>
      </c>
      <c r="B5248" s="663" t="str">
        <f aca="false">C5248&amp;D5248&amp;E5248&amp;F5248&amp;G5248&amp;H5248</f>
        <v>ASSENTAMENTO SEM FORNECIMENTO,DE TUBOS ATE 1,00M DE COMPRIMENTO OU CONEXOES DE FERRO FUNDIDO OU ACO,COM FLANGES CLASSE PN-10,INCLUSIVE O FORNECIMENTO DOS MATERIAIS PARA JUNTAS(ARRUELAS DE BORRACHA E PARAFUSOS COM PORCAS DE ACO INOX 316),CUSTO POR JUNTA,COM DIAMETRO DE 250MM</v>
      </c>
      <c r="C5248" s="142" t="s">
        <v>10083</v>
      </c>
      <c r="D5248" s="142" t="s">
        <v>10119</v>
      </c>
      <c r="E5248" s="142" t="s">
        <v>10504</v>
      </c>
      <c r="F5248" s="142" t="s">
        <v>10505</v>
      </c>
      <c r="G5248" s="142" t="s">
        <v>10521</v>
      </c>
      <c r="I5248" s="142" t="s">
        <v>9</v>
      </c>
      <c r="J5248" s="142" t="n">
        <v>332.5</v>
      </c>
    </row>
    <row r="5249" customFormat="false" ht="12.75" hidden="false" customHeight="false" outlineLevel="0" collapsed="false">
      <c r="A5249" s="142" t="s">
        <v>10522</v>
      </c>
      <c r="B5249" s="663" t="str">
        <f aca="false">C5249&amp;D5249&amp;E5249&amp;F5249&amp;G5249&amp;H5249</f>
        <v>ASSENTAMENTO SEM FORNECIMENTO,DE TUBOS ATE 1,00M DE COMPRIMENTO OU CONEXOES DE FERRO FUNDIDO OU ACO,COM FLANGES CLASSE PN-10,INCLUSIVE O FORNECIMENTO DOS MATERIAIS PARA JUNTAS(ARRUELAS DE BORRACHA E PARAFUSOS COM PORCAS DE ACO INOX 316),CUSTO POR JUNTA,COM DIAMETRO DE 250MM</v>
      </c>
      <c r="C5249" s="142" t="s">
        <v>10083</v>
      </c>
      <c r="D5249" s="142" t="s">
        <v>10119</v>
      </c>
      <c r="E5249" s="142" t="s">
        <v>10504</v>
      </c>
      <c r="F5249" s="142" t="s">
        <v>10505</v>
      </c>
      <c r="G5249" s="142" t="s">
        <v>10521</v>
      </c>
      <c r="I5249" s="142" t="s">
        <v>9</v>
      </c>
      <c r="J5249" s="142" t="n">
        <v>327.56</v>
      </c>
    </row>
    <row r="5250" customFormat="false" ht="12.75" hidden="false" customHeight="false" outlineLevel="0" collapsed="false">
      <c r="A5250" s="142" t="s">
        <v>10523</v>
      </c>
      <c r="B5250" s="663" t="str">
        <f aca="false">C5250&amp;D5250&amp;E5250&amp;F5250&amp;G5250&amp;H5250</f>
        <v>ASSENTAMENTO SEM FORNECIMENTO,DE TUBOS ATE 1,00M DE COMPRIMENTO OU CONEXOES DE FERRO FUNDIDO OU ACO,COM FLANGES CLASSE PN-10,INCLUSIVE O FORNECIMENTO DOS MATERIAIS PARA JUNTAS(ARRUELAS DE BORRACHA E PARAFUSOS COM PORCAS DE ACO INOX 316),CUSTO POR JUNTA,COM DIAMETRO DE 300MM</v>
      </c>
      <c r="C5250" s="142" t="s">
        <v>10083</v>
      </c>
      <c r="D5250" s="142" t="s">
        <v>10119</v>
      </c>
      <c r="E5250" s="142" t="s">
        <v>10504</v>
      </c>
      <c r="F5250" s="142" t="s">
        <v>10505</v>
      </c>
      <c r="G5250" s="142" t="s">
        <v>10524</v>
      </c>
      <c r="I5250" s="142" t="s">
        <v>9</v>
      </c>
      <c r="J5250" s="142" t="n">
        <v>347.14</v>
      </c>
    </row>
    <row r="5251" customFormat="false" ht="12.75" hidden="false" customHeight="false" outlineLevel="0" collapsed="false">
      <c r="A5251" s="142" t="s">
        <v>10525</v>
      </c>
      <c r="B5251" s="663" t="str">
        <f aca="false">C5251&amp;D5251&amp;E5251&amp;F5251&amp;G5251&amp;H5251</f>
        <v>ASSENTAMENTO SEM FORNECIMENTO,DE TUBOS ATE 1,00M DE COMPRIMENTO OU CONEXOES DE FERRO FUNDIDO OU ACO,COM FLANGES CLASSE PN-10,INCLUSIVE O FORNECIMENTO DOS MATERIAIS PARA JUNTAS(ARRUELAS DE BORRACHA E PARAFUSOS COM PORCAS DE ACO INOX 316),CUSTO POR JUNTA,COM DIAMETRO DE 300MM</v>
      </c>
      <c r="C5251" s="142" t="s">
        <v>10083</v>
      </c>
      <c r="D5251" s="142" t="s">
        <v>10119</v>
      </c>
      <c r="E5251" s="142" t="s">
        <v>10504</v>
      </c>
      <c r="F5251" s="142" t="s">
        <v>10505</v>
      </c>
      <c r="G5251" s="142" t="s">
        <v>10524</v>
      </c>
      <c r="I5251" s="142" t="s">
        <v>9</v>
      </c>
      <c r="J5251" s="142" t="n">
        <v>342.18</v>
      </c>
    </row>
    <row r="5252" customFormat="false" ht="12.75" hidden="false" customHeight="false" outlineLevel="0" collapsed="false">
      <c r="A5252" s="142" t="s">
        <v>10526</v>
      </c>
      <c r="B5252" s="663" t="str">
        <f aca="false">C5252&amp;D5252&amp;E5252&amp;F5252&amp;G5252&amp;H5252</f>
        <v>ASSENTAMENTO SEM FORNECIMENTO,DE TUBOS ATE 1,00M DE COMPRIMENTO OU CONEXOES DE FERRO FUNDIDO OU ACO,COM FLANGES CLASSE PN-10,INCLUSIVE O FORNECIMENTO DOS MATERIAIS PARA JUNTAS(ARRUELAS DE BORRACHA E PARAFUSOS COM PORCAS DE ACO INOX 316),CUSTO POR JUNTA,COM DIAMETRO DE 350MM</v>
      </c>
      <c r="C5252" s="142" t="s">
        <v>10083</v>
      </c>
      <c r="D5252" s="142" t="s">
        <v>10119</v>
      </c>
      <c r="E5252" s="142" t="s">
        <v>10504</v>
      </c>
      <c r="F5252" s="142" t="s">
        <v>10505</v>
      </c>
      <c r="G5252" s="142" t="s">
        <v>10527</v>
      </c>
      <c r="I5252" s="142" t="s">
        <v>9</v>
      </c>
      <c r="J5252" s="142" t="n">
        <v>449.35</v>
      </c>
    </row>
    <row r="5253" customFormat="false" ht="12.75" hidden="false" customHeight="false" outlineLevel="0" collapsed="false">
      <c r="A5253" s="142" t="s">
        <v>10528</v>
      </c>
      <c r="B5253" s="663" t="str">
        <f aca="false">C5253&amp;D5253&amp;E5253&amp;F5253&amp;G5253&amp;H5253</f>
        <v>ASSENTAMENTO SEM FORNECIMENTO,DE TUBOS ATE 1,00M DE COMPRIMENTO OU CONEXOES DE FERRO FUNDIDO OU ACO,COM FLANGES CLASSE PN-10,INCLUSIVE O FORNECIMENTO DOS MATERIAIS PARA JUNTAS(ARRUELAS DE BORRACHA E PARAFUSOS COM PORCAS DE ACO INOX 316),CUSTO POR JUNTA,COM DIAMETRO DE 350MM</v>
      </c>
      <c r="C5253" s="142" t="s">
        <v>10083</v>
      </c>
      <c r="D5253" s="142" t="s">
        <v>10119</v>
      </c>
      <c r="E5253" s="142" t="s">
        <v>10504</v>
      </c>
      <c r="F5253" s="142" t="s">
        <v>10505</v>
      </c>
      <c r="G5253" s="142" t="s">
        <v>10527</v>
      </c>
      <c r="I5253" s="142" t="s">
        <v>9</v>
      </c>
      <c r="J5253" s="142" t="n">
        <v>443.51</v>
      </c>
    </row>
    <row r="5254" customFormat="false" ht="12.75" hidden="false" customHeight="false" outlineLevel="0" collapsed="false">
      <c r="A5254" s="142" t="s">
        <v>10529</v>
      </c>
      <c r="B5254" s="663" t="str">
        <f aca="false">C5254&amp;D5254&amp;E5254&amp;F5254&amp;G5254&amp;H5254</f>
        <v>ASSENTAMENTO SEM FORNECIMENTO,DE TUBOS ATE 1,00M DE COMPRIMENTO OU CONEXOES DE FERRO FUNDIDO OU ACO,COM FLANGES CLASSE PN-10,INCLUSIVE O FORNECIMENTO DOS MATERIAIS PARA JUNTAS(ARRUELAS DE BORRACHA E PARAFUSOS COM PORCAS DE ACO INOX 316),CUSTO POR JUNTA,COM DIAMETRO DE 400MM</v>
      </c>
      <c r="C5254" s="142" t="s">
        <v>10083</v>
      </c>
      <c r="D5254" s="142" t="s">
        <v>10119</v>
      </c>
      <c r="E5254" s="142" t="s">
        <v>10504</v>
      </c>
      <c r="F5254" s="142" t="s">
        <v>10505</v>
      </c>
      <c r="G5254" s="142" t="s">
        <v>10530</v>
      </c>
      <c r="I5254" s="142" t="s">
        <v>9</v>
      </c>
      <c r="J5254" s="142" t="n">
        <v>987.79</v>
      </c>
    </row>
    <row r="5255" customFormat="false" ht="12.75" hidden="false" customHeight="false" outlineLevel="0" collapsed="false">
      <c r="A5255" s="142" t="s">
        <v>10531</v>
      </c>
      <c r="B5255" s="663" t="str">
        <f aca="false">C5255&amp;D5255&amp;E5255&amp;F5255&amp;G5255&amp;H5255</f>
        <v>ASSENTAMENTO SEM FORNECIMENTO,DE TUBOS ATE 1,00M DE COMPRIMENTO OU CONEXOES DE FERRO FUNDIDO OU ACO,COM FLANGES CLASSE PN-10,INCLUSIVE O FORNECIMENTO DOS MATERIAIS PARA JUNTAS(ARRUELAS DE BORRACHA E PARAFUSOS COM PORCAS DE ACO INOX 316),CUSTO POR JUNTA,COM DIAMETRO DE 400MM</v>
      </c>
      <c r="C5255" s="142" t="s">
        <v>10083</v>
      </c>
      <c r="D5255" s="142" t="s">
        <v>10119</v>
      </c>
      <c r="E5255" s="142" t="s">
        <v>10504</v>
      </c>
      <c r="F5255" s="142" t="s">
        <v>10505</v>
      </c>
      <c r="G5255" s="142" t="s">
        <v>10530</v>
      </c>
      <c r="I5255" s="142" t="s">
        <v>9</v>
      </c>
      <c r="J5255" s="142" t="n">
        <v>981.24</v>
      </c>
    </row>
    <row r="5256" customFormat="false" ht="12.75" hidden="false" customHeight="false" outlineLevel="0" collapsed="false">
      <c r="A5256" s="142" t="s">
        <v>10532</v>
      </c>
      <c r="B5256" s="663" t="str">
        <f aca="false">C5256&amp;D5256&amp;E5256&amp;F5256&amp;G5256&amp;H5256</f>
        <v>ASSENTAMENTO SEM FORNECIMENTO,DE TUBOS ATE 1,00M DE COMPRIMENTO OU CONEXOES DE FERRO FUNDIDO OU ACO,COM FLANGES CLASSE PN-10,INCLUSIVE O FORNECIMENTO DOS MATERIAIS PARA JUNTAS(ARRUELAS DE BORRACHA E PARAFUSOS COM PORCAS DE ACO INOX 316),CUSTO POR JUNTA,COM DIAMETRO DE 450MM</v>
      </c>
      <c r="C5256" s="142" t="s">
        <v>10083</v>
      </c>
      <c r="D5256" s="142" t="s">
        <v>10119</v>
      </c>
      <c r="E5256" s="142" t="s">
        <v>10504</v>
      </c>
      <c r="F5256" s="142" t="s">
        <v>10505</v>
      </c>
      <c r="G5256" s="142" t="s">
        <v>10533</v>
      </c>
      <c r="I5256" s="142" t="s">
        <v>9</v>
      </c>
      <c r="J5256" s="142" t="n">
        <v>1209.29</v>
      </c>
    </row>
    <row r="5257" customFormat="false" ht="12.75" hidden="false" customHeight="false" outlineLevel="0" collapsed="false">
      <c r="A5257" s="142" t="s">
        <v>10534</v>
      </c>
      <c r="B5257" s="663" t="str">
        <f aca="false">C5257&amp;D5257&amp;E5257&amp;F5257&amp;G5257&amp;H5257</f>
        <v>ASSENTAMENTO SEM FORNECIMENTO,DE TUBOS ATE 1,00M DE COMPRIMENTO OU CONEXOES DE FERRO FUNDIDO OU ACO,COM FLANGES CLASSE PN-10,INCLUSIVE O FORNECIMENTO DOS MATERIAIS PARA JUNTAS(ARRUELAS DE BORRACHA E PARAFUSOS COM PORCAS DE ACO INOX 316),CUSTO POR JUNTA,COM DIAMETRO DE 450MM</v>
      </c>
      <c r="C5257" s="142" t="s">
        <v>10083</v>
      </c>
      <c r="D5257" s="142" t="s">
        <v>10119</v>
      </c>
      <c r="E5257" s="142" t="s">
        <v>10504</v>
      </c>
      <c r="F5257" s="142" t="s">
        <v>10505</v>
      </c>
      <c r="G5257" s="142" t="s">
        <v>10533</v>
      </c>
      <c r="I5257" s="142" t="s">
        <v>9</v>
      </c>
      <c r="J5257" s="142" t="n">
        <v>1202.03</v>
      </c>
    </row>
    <row r="5258" customFormat="false" ht="12.75" hidden="false" customHeight="false" outlineLevel="0" collapsed="false">
      <c r="A5258" s="142" t="s">
        <v>10535</v>
      </c>
      <c r="B5258" s="663" t="str">
        <f aca="false">C5258&amp;D5258&amp;E5258&amp;F5258&amp;G5258&amp;H5258</f>
        <v>ASSENTAMENTO SEM FORNECIMENTO,DE TUBOS ATE 1,00M DE COMPRIMENTO OU CONEXOES DE FERRO FUNDIDO OU ACO,COM FLANGES CLASSE PN-10,INCLUSIVE O FORNECIMENTO DOS MATERIAIS PARA JUNTAS(ARRUELAS DE BORRACHA E PARAFUSOS COM PORCAS DE ACO INOX 316),CUSTO POR JUNTA,COM DIAMETRO DE 500MM</v>
      </c>
      <c r="C5258" s="142" t="s">
        <v>10083</v>
      </c>
      <c r="D5258" s="142" t="s">
        <v>10119</v>
      </c>
      <c r="E5258" s="142" t="s">
        <v>10504</v>
      </c>
      <c r="F5258" s="142" t="s">
        <v>10505</v>
      </c>
      <c r="G5258" s="142" t="s">
        <v>10536</v>
      </c>
      <c r="I5258" s="142" t="s">
        <v>9</v>
      </c>
      <c r="J5258" s="142" t="n">
        <v>1213.14</v>
      </c>
    </row>
    <row r="5259" customFormat="false" ht="12.75" hidden="false" customHeight="false" outlineLevel="0" collapsed="false">
      <c r="A5259" s="142" t="s">
        <v>10537</v>
      </c>
      <c r="B5259" s="663" t="str">
        <f aca="false">C5259&amp;D5259&amp;E5259&amp;F5259&amp;G5259&amp;H5259</f>
        <v>ASSENTAMENTO SEM FORNECIMENTO,DE TUBOS ATE 1,00M DE COMPRIMENTO OU CONEXOES DE FERRO FUNDIDO OU ACO,COM FLANGES CLASSE PN-10,INCLUSIVE O FORNECIMENTO DOS MATERIAIS PARA JUNTAS(ARRUELAS DE BORRACHA E PARAFUSOS COM PORCAS DE ACO INOX 316),CUSTO POR JUNTA,COM DIAMETRO DE 500MM</v>
      </c>
      <c r="C5259" s="142" t="s">
        <v>10083</v>
      </c>
      <c r="D5259" s="142" t="s">
        <v>10119</v>
      </c>
      <c r="E5259" s="142" t="s">
        <v>10504</v>
      </c>
      <c r="F5259" s="142" t="s">
        <v>10505</v>
      </c>
      <c r="G5259" s="142" t="s">
        <v>10536</v>
      </c>
      <c r="I5259" s="142" t="s">
        <v>9</v>
      </c>
      <c r="J5259" s="142" t="n">
        <v>1205.52</v>
      </c>
    </row>
    <row r="5260" customFormat="false" ht="12.75" hidden="false" customHeight="false" outlineLevel="0" collapsed="false">
      <c r="A5260" s="142" t="s">
        <v>10538</v>
      </c>
      <c r="B5260" s="663" t="str">
        <f aca="false">C5260&amp;D5260&amp;E5260&amp;F5260&amp;G5260&amp;H5260</f>
        <v>ASSENTAMENTO SEM FORNECIMENTO,DE TUBOS ATE 1,00M DE COMPRIMENTO OU CONEXOES DE FERRO FUNDIDO OU ACO,COM FLANGES CLASSE PN-10,INCLUSIVE O FORNECIMENTO DOS MATERIAIS PARA JUNTAS(ARRUELAS DE BORRACHA E PARAFUSOS COM PORCAS DE ACO INOX 316),CUSTO POR JUNTA,COM DIAMETRO DE 600MM</v>
      </c>
      <c r="C5260" s="142" t="s">
        <v>10083</v>
      </c>
      <c r="D5260" s="142" t="s">
        <v>10119</v>
      </c>
      <c r="E5260" s="142" t="s">
        <v>10504</v>
      </c>
      <c r="F5260" s="142" t="s">
        <v>10505</v>
      </c>
      <c r="G5260" s="142" t="s">
        <v>10539</v>
      </c>
      <c r="I5260" s="142" t="s">
        <v>9</v>
      </c>
      <c r="J5260" s="142" t="n">
        <v>2848.81</v>
      </c>
    </row>
    <row r="5261" customFormat="false" ht="12.75" hidden="false" customHeight="false" outlineLevel="0" collapsed="false">
      <c r="A5261" s="142" t="s">
        <v>10540</v>
      </c>
      <c r="B5261" s="663" t="str">
        <f aca="false">C5261&amp;D5261&amp;E5261&amp;F5261&amp;G5261&amp;H5261</f>
        <v>ASSENTAMENTO SEM FORNECIMENTO,DE TUBOS ATE 1,00M DE COMPRIMENTO OU CONEXOES DE FERRO FUNDIDO OU ACO,COM FLANGES CLASSE PN-10,INCLUSIVE O FORNECIMENTO DOS MATERIAIS PARA JUNTAS(ARRUELAS DE BORRACHA E PARAFUSOS COM PORCAS DE ACO INOX 316),CUSTO POR JUNTA,COM DIAMETRO DE 600MM</v>
      </c>
      <c r="C5261" s="142" t="s">
        <v>10083</v>
      </c>
      <c r="D5261" s="142" t="s">
        <v>10119</v>
      </c>
      <c r="E5261" s="142" t="s">
        <v>10504</v>
      </c>
      <c r="F5261" s="142" t="s">
        <v>10505</v>
      </c>
      <c r="G5261" s="142" t="s">
        <v>10539</v>
      </c>
      <c r="I5261" s="142" t="s">
        <v>9</v>
      </c>
      <c r="J5261" s="142" t="n">
        <v>2840.49</v>
      </c>
    </row>
    <row r="5262" customFormat="false" ht="12.75" hidden="false" customHeight="false" outlineLevel="0" collapsed="false">
      <c r="A5262" s="142" t="s">
        <v>10541</v>
      </c>
      <c r="B5262" s="663" t="str">
        <f aca="false">C5262&amp;D5262&amp;E5262&amp;F5262&amp;G5262&amp;H5262</f>
        <v>ASSENTAMENTO SEM FORNECIMENTO,DE TUBOS ATE 1,00M DE COMPRIMENTO OU CONEXOES DE FERRO FUNDIDO OU ACO,COM FLANGES CLASSE PN-10,INCLUSIVE O FORNECIMENTO DOS MATERIAIS PARA JUNTAS(ARRUELAS DE BORRACHA E PARAFUSOS COM PORCAS DE ACO INOX 316),CUSTO POR JUNTA,COM DIAMETRO DE 700MM</v>
      </c>
      <c r="C5262" s="142" t="s">
        <v>10083</v>
      </c>
      <c r="D5262" s="142" t="s">
        <v>10119</v>
      </c>
      <c r="E5262" s="142" t="s">
        <v>10504</v>
      </c>
      <c r="F5262" s="142" t="s">
        <v>10505</v>
      </c>
      <c r="G5262" s="142" t="s">
        <v>10542</v>
      </c>
      <c r="I5262" s="142" t="s">
        <v>9</v>
      </c>
      <c r="J5262" s="142" t="n">
        <v>3399.56</v>
      </c>
    </row>
    <row r="5263" customFormat="false" ht="12.75" hidden="false" customHeight="false" outlineLevel="0" collapsed="false">
      <c r="A5263" s="142" t="s">
        <v>10543</v>
      </c>
      <c r="B5263" s="663" t="str">
        <f aca="false">C5263&amp;D5263&amp;E5263&amp;F5263&amp;G5263&amp;H5263</f>
        <v>ASSENTAMENTO SEM FORNECIMENTO,DE TUBOS ATE 1,00M DE COMPRIMENTO OU CONEXOES DE FERRO FUNDIDO OU ACO,COM FLANGES CLASSE PN-10,INCLUSIVE O FORNECIMENTO DOS MATERIAIS PARA JUNTAS(ARRUELAS DE BORRACHA E PARAFUSOS COM PORCAS DE ACO INOX 316),CUSTO POR JUNTA,COM DIAMETRO DE 700MM</v>
      </c>
      <c r="C5263" s="142" t="s">
        <v>10083</v>
      </c>
      <c r="D5263" s="142" t="s">
        <v>10119</v>
      </c>
      <c r="E5263" s="142" t="s">
        <v>10504</v>
      </c>
      <c r="F5263" s="142" t="s">
        <v>10505</v>
      </c>
      <c r="G5263" s="142" t="s">
        <v>10542</v>
      </c>
      <c r="I5263" s="142" t="s">
        <v>9</v>
      </c>
      <c r="J5263" s="142" t="n">
        <v>3390.02</v>
      </c>
    </row>
    <row r="5264" customFormat="false" ht="12.75" hidden="false" customHeight="false" outlineLevel="0" collapsed="false">
      <c r="A5264" s="142" t="s">
        <v>10544</v>
      </c>
      <c r="B5264" s="663" t="str">
        <f aca="false">C5264&amp;D5264&amp;E5264&amp;F5264&amp;G5264&amp;H5264</f>
        <v>ASSENTAMENTO SEM FORNECIMENTO,DE TUBOS ATE 1,00M DE COMPRIMENTO OU CONEXOES DE FERRO FUNDIDO OU ACO,COM FLANGES CLASSE PN-10,INCLUSIVE O FORNECIMENTO DOS MATERIAIS PARA JUNTAS(ARRUELAS DE BORRACHA E PARAFUSOS COM PORCAS DE ACO INOX 316),CUSTO POR JUNTA,COM DIAMETRO DE 800MM</v>
      </c>
      <c r="C5264" s="142" t="s">
        <v>10083</v>
      </c>
      <c r="D5264" s="142" t="s">
        <v>10119</v>
      </c>
      <c r="E5264" s="142" t="s">
        <v>10504</v>
      </c>
      <c r="F5264" s="142" t="s">
        <v>10505</v>
      </c>
      <c r="G5264" s="142" t="s">
        <v>10545</v>
      </c>
      <c r="I5264" s="142" t="s">
        <v>9</v>
      </c>
      <c r="J5264" s="142" t="n">
        <v>5057.53</v>
      </c>
    </row>
    <row r="5265" customFormat="false" ht="12.75" hidden="false" customHeight="false" outlineLevel="0" collapsed="false">
      <c r="A5265" s="142" t="s">
        <v>10546</v>
      </c>
      <c r="B5265" s="663" t="str">
        <f aca="false">C5265&amp;D5265&amp;E5265&amp;F5265&amp;G5265&amp;H5265</f>
        <v>ASSENTAMENTO SEM FORNECIMENTO,DE TUBOS ATE 1,00M DE COMPRIMENTO OU CONEXOES DE FERRO FUNDIDO OU ACO,COM FLANGES CLASSE PN-10,INCLUSIVE O FORNECIMENTO DOS MATERIAIS PARA JUNTAS(ARRUELAS DE BORRACHA E PARAFUSOS COM PORCAS DE ACO INOX 316),CUSTO POR JUNTA,COM DIAMETRO DE 800MM</v>
      </c>
      <c r="C5265" s="142" t="s">
        <v>10083</v>
      </c>
      <c r="D5265" s="142" t="s">
        <v>10119</v>
      </c>
      <c r="E5265" s="142" t="s">
        <v>10504</v>
      </c>
      <c r="F5265" s="142" t="s">
        <v>10505</v>
      </c>
      <c r="G5265" s="142" t="s">
        <v>10545</v>
      </c>
      <c r="I5265" s="142" t="s">
        <v>9</v>
      </c>
      <c r="J5265" s="142" t="n">
        <v>5047.16</v>
      </c>
    </row>
    <row r="5266" customFormat="false" ht="12.75" hidden="false" customHeight="false" outlineLevel="0" collapsed="false">
      <c r="A5266" s="142" t="s">
        <v>10547</v>
      </c>
      <c r="B5266" s="663" t="str">
        <f aca="false">C5266&amp;D5266&amp;E5266&amp;F5266&amp;G5266&amp;H5266</f>
        <v>ASSENTAMENTO SEM FORNECIMENTO,DE TUBOS ATE 1,00M DE COMPRIMENTO OU CONEXOES DE FERRO FUNDIDO OU ACO,COM FLANGES CLASSE PN-10,INCLUSIVE O FORNECIMENTO DOS MATERIAIS PARA JUNTAS(ARRUELAS DE BORRACHA E PARAFUSOS COM PORCAS DE ACO INOX 316),CUSTO POR JUNTA,COM DIAMETRO DE 900MM</v>
      </c>
      <c r="C5266" s="142" t="s">
        <v>10083</v>
      </c>
      <c r="D5266" s="142" t="s">
        <v>10119</v>
      </c>
      <c r="E5266" s="142" t="s">
        <v>10504</v>
      </c>
      <c r="F5266" s="142" t="s">
        <v>10505</v>
      </c>
      <c r="G5266" s="142" t="s">
        <v>10548</v>
      </c>
      <c r="I5266" s="142" t="s">
        <v>9</v>
      </c>
      <c r="J5266" s="142" t="n">
        <v>5886.87</v>
      </c>
    </row>
    <row r="5267" customFormat="false" ht="12.75" hidden="false" customHeight="false" outlineLevel="0" collapsed="false">
      <c r="A5267" s="142" t="s">
        <v>10549</v>
      </c>
      <c r="B5267" s="663" t="str">
        <f aca="false">C5267&amp;D5267&amp;E5267&amp;F5267&amp;G5267&amp;H5267</f>
        <v>ASSENTAMENTO SEM FORNECIMENTO,DE TUBOS ATE 1,00M DE COMPRIMENTO OU CONEXOES DE FERRO FUNDIDO OU ACO,COM FLANGES CLASSE PN-10,INCLUSIVE O FORNECIMENTO DOS MATERIAIS PARA JUNTAS(ARRUELAS DE BORRACHA E PARAFUSOS COM PORCAS DE ACO INOX 316),CUSTO POR JUNTA,COM DIAMETRO DE 900MM</v>
      </c>
      <c r="C5267" s="142" t="s">
        <v>10083</v>
      </c>
      <c r="D5267" s="142" t="s">
        <v>10119</v>
      </c>
      <c r="E5267" s="142" t="s">
        <v>10504</v>
      </c>
      <c r="F5267" s="142" t="s">
        <v>10505</v>
      </c>
      <c r="G5267" s="142" t="s">
        <v>10548</v>
      </c>
      <c r="I5267" s="142" t="s">
        <v>9</v>
      </c>
      <c r="J5267" s="142" t="n">
        <v>5875.15</v>
      </c>
    </row>
    <row r="5268" customFormat="false" ht="12.75" hidden="false" customHeight="false" outlineLevel="0" collapsed="false">
      <c r="A5268" s="142" t="s">
        <v>10550</v>
      </c>
      <c r="B5268" s="663" t="str">
        <f aca="false">C5268&amp;D5268&amp;E5268&amp;F5268&amp;G5268&amp;H5268</f>
        <v>ASSENTAMENTO SEM FORNECIMENTO,DE TUBOS ATE 1,00M DE COMPRIMENTO OU CONEXOES DE FERRO FUNDIDO OU ACO,COM FLANGES CLASSE PN-10,INCLUSIVE O FORNECIMENTO DOS MATERIAIS PARA JUNTAS(ARRUELAS DE BORRACHA E PARAFUSOS COM PORCAS DE ACO INOX 316),CUSTO POR JUNTA,COM DIAMETRO DE 1000MM</v>
      </c>
      <c r="C5268" s="142" t="s">
        <v>10083</v>
      </c>
      <c r="D5268" s="142" t="s">
        <v>10119</v>
      </c>
      <c r="E5268" s="142" t="s">
        <v>10504</v>
      </c>
      <c r="F5268" s="142" t="s">
        <v>10505</v>
      </c>
      <c r="G5268" s="142" t="s">
        <v>10551</v>
      </c>
      <c r="I5268" s="142" t="s">
        <v>9</v>
      </c>
      <c r="J5268" s="142" t="n">
        <v>8471.23</v>
      </c>
    </row>
    <row r="5269" customFormat="false" ht="12.75" hidden="false" customHeight="false" outlineLevel="0" collapsed="false">
      <c r="A5269" s="142" t="s">
        <v>10552</v>
      </c>
      <c r="B5269" s="663" t="str">
        <f aca="false">C5269&amp;D5269&amp;E5269&amp;F5269&amp;G5269&amp;H5269</f>
        <v>ASSENTAMENTO SEM FORNECIMENTO,DE TUBOS ATE 1,00M DE COMPRIMENTO OU CONEXOES DE FERRO FUNDIDO OU ACO,COM FLANGES CLASSE PN-10,INCLUSIVE O FORNECIMENTO DOS MATERIAIS PARA JUNTAS(ARRUELAS DE BORRACHA E PARAFUSOS COM PORCAS DE ACO INOX 316),CUSTO POR JUNTA,COM DIAMETRO DE 1000MM</v>
      </c>
      <c r="C5269" s="142" t="s">
        <v>10083</v>
      </c>
      <c r="D5269" s="142" t="s">
        <v>10119</v>
      </c>
      <c r="E5269" s="142" t="s">
        <v>10504</v>
      </c>
      <c r="F5269" s="142" t="s">
        <v>10505</v>
      </c>
      <c r="G5269" s="142" t="s">
        <v>10551</v>
      </c>
      <c r="I5269" s="142" t="s">
        <v>9</v>
      </c>
      <c r="J5269" s="142" t="n">
        <v>8458.53</v>
      </c>
    </row>
    <row r="5270" customFormat="false" ht="12.75" hidden="false" customHeight="false" outlineLevel="0" collapsed="false">
      <c r="A5270" s="142" t="s">
        <v>10553</v>
      </c>
      <c r="B5270" s="663" t="str">
        <f aca="false">C5270&amp;D5270&amp;E5270&amp;F5270&amp;G5270&amp;H5270</f>
        <v>ASSENTAMENTO SEM FORNECIMENTO,DE TUBOS ATE 1,00M DE COMPRIMENTO OU CONEXOES DE FERRO FUNDIDO OU ACO,COM FLANGES CLASSE PN-10,INCLUSIVE O FORNECIMENTO DOS MATERIAIS PARA JUNTAS(ARRUELAS DE BORRACHA E PARAFUSOS COM PORCAS DE ACO INOX 316),CUSTO POR JUNTA,COM DIAMETRO DE 1200MM</v>
      </c>
      <c r="C5270" s="142" t="s">
        <v>10083</v>
      </c>
      <c r="D5270" s="142" t="s">
        <v>10119</v>
      </c>
      <c r="E5270" s="142" t="s">
        <v>10504</v>
      </c>
      <c r="F5270" s="142" t="s">
        <v>10505</v>
      </c>
      <c r="G5270" s="142" t="s">
        <v>10554</v>
      </c>
      <c r="I5270" s="142" t="s">
        <v>9</v>
      </c>
      <c r="J5270" s="142" t="n">
        <v>9864.75</v>
      </c>
    </row>
    <row r="5271" customFormat="false" ht="12.75" hidden="false" customHeight="false" outlineLevel="0" collapsed="false">
      <c r="A5271" s="142" t="s">
        <v>10555</v>
      </c>
      <c r="B5271" s="663" t="str">
        <f aca="false">C5271&amp;D5271&amp;E5271&amp;F5271&amp;G5271&amp;H5271</f>
        <v>ASSENTAMENTO SEM FORNECIMENTO,DE TUBOS ATE 1,00M DE COMPRIMENTO OU CONEXOES DE FERRO FUNDIDO OU ACO,COM FLANGES CLASSE PN-10,INCLUSIVE O FORNECIMENTO DOS MATERIAIS PARA JUNTAS(ARRUELAS DE BORRACHA E PARAFUSOS COM PORCAS DE ACO INOX 316),CUSTO POR JUNTA,COM DIAMETRO DE 1200MM</v>
      </c>
      <c r="C5271" s="142" t="s">
        <v>10083</v>
      </c>
      <c r="D5271" s="142" t="s">
        <v>10119</v>
      </c>
      <c r="E5271" s="142" t="s">
        <v>10504</v>
      </c>
      <c r="F5271" s="142" t="s">
        <v>10505</v>
      </c>
      <c r="G5271" s="142" t="s">
        <v>10554</v>
      </c>
      <c r="I5271" s="142" t="s">
        <v>9</v>
      </c>
      <c r="J5271" s="142" t="n">
        <v>9849.45</v>
      </c>
    </row>
    <row r="5272" customFormat="false" ht="12.75" hidden="false" customHeight="false" outlineLevel="0" collapsed="false">
      <c r="A5272" s="142" t="s">
        <v>10556</v>
      </c>
      <c r="B5272" s="663" t="str">
        <f aca="false">C5272&amp;D5272&amp;E5272&amp;F5272&amp;G5272&amp;H5272</f>
        <v>MONTAGEM SEM FORNECIMENTO,DE VALVULAS DE GAVETA(REGISTROS),VALVULAS DE RETENCAO,VENTOSAS,ETC,COM FLANGES CLASSE PN-10,INCLUSIVE O FORNECIMENTO DOS MATERIAIS PARA AS JUNTAS(ARRUELAS DE BORRACHA E PARAFUSOS COM PORCAS DE ACO INOX 316),CUSTO POR JUNTA FLANGEADA,COM DIAMETRO DE 50MM</v>
      </c>
      <c r="C5272" s="142" t="s">
        <v>10237</v>
      </c>
      <c r="D5272" s="142" t="s">
        <v>10557</v>
      </c>
      <c r="E5272" s="142" t="s">
        <v>10558</v>
      </c>
      <c r="F5272" s="142" t="s">
        <v>10559</v>
      </c>
      <c r="G5272" s="142" t="s">
        <v>10560</v>
      </c>
      <c r="I5272" s="142" t="s">
        <v>9</v>
      </c>
      <c r="J5272" s="142" t="n">
        <v>84.22</v>
      </c>
    </row>
    <row r="5273" customFormat="false" ht="12.75" hidden="false" customHeight="false" outlineLevel="0" collapsed="false">
      <c r="A5273" s="142" t="s">
        <v>10561</v>
      </c>
      <c r="B5273" s="663" t="str">
        <f aca="false">C5273&amp;D5273&amp;E5273&amp;F5273&amp;G5273&amp;H5273</f>
        <v>MONTAGEM SEM FORNECIMENTO,DE VALVULAS DE GAVETA(REGISTROS),VALVULAS DE RETENCAO,VENTOSAS,ETC,COM FLANGES CLASSE PN-10,INCLUSIVE O FORNECIMENTO DOS MATERIAIS PARA AS JUNTAS(ARRUELAS DE BORRACHA E PARAFUSOS COM PORCAS DE ACO INOX 316),CUSTO POR JUNTA FLANGEADA,COM DIAMETRO DE 50MM</v>
      </c>
      <c r="C5273" s="142" t="s">
        <v>10237</v>
      </c>
      <c r="D5273" s="142" t="s">
        <v>10557</v>
      </c>
      <c r="E5273" s="142" t="s">
        <v>10558</v>
      </c>
      <c r="F5273" s="142" t="s">
        <v>10559</v>
      </c>
      <c r="G5273" s="142" t="s">
        <v>10560</v>
      </c>
      <c r="I5273" s="142" t="s">
        <v>9</v>
      </c>
      <c r="J5273" s="142" t="n">
        <v>82.25</v>
      </c>
    </row>
    <row r="5274" customFormat="false" ht="12.75" hidden="false" customHeight="false" outlineLevel="0" collapsed="false">
      <c r="A5274" s="142" t="s">
        <v>10562</v>
      </c>
      <c r="B5274" s="663" t="str">
        <f aca="false">C5274&amp;D5274&amp;E5274&amp;F5274&amp;G5274&amp;H5274</f>
        <v>MONTAGEM SEM FORNECIMENTO DE VALVULAS DE GAVETA(REGISTROS),VALVULAS DE RETENCAO,VENTOSAS,ETC,COM FLANGES CLASSE PN-10,INCLUSIVE O FORNECIMENTO DOS MATERIAIS PARA AS JUNTAS(ARRUELAS DE BORRACHA E PARAFUSOS COM PORCAS DE ACO INOX 316),CUSTO POR JUNTA FLANGEADA,COM DIAMETRO DE 75MM</v>
      </c>
      <c r="C5274" s="142" t="s">
        <v>10563</v>
      </c>
      <c r="D5274" s="142" t="s">
        <v>10557</v>
      </c>
      <c r="E5274" s="142" t="s">
        <v>10558</v>
      </c>
      <c r="F5274" s="142" t="s">
        <v>10559</v>
      </c>
      <c r="G5274" s="142" t="s">
        <v>10564</v>
      </c>
      <c r="I5274" s="142" t="s">
        <v>9</v>
      </c>
      <c r="J5274" s="142" t="n">
        <v>85.15</v>
      </c>
    </row>
    <row r="5275" customFormat="false" ht="12.75" hidden="false" customHeight="false" outlineLevel="0" collapsed="false">
      <c r="A5275" s="142" t="s">
        <v>10565</v>
      </c>
      <c r="B5275" s="663" t="str">
        <f aca="false">C5275&amp;D5275&amp;E5275&amp;F5275&amp;G5275&amp;H5275</f>
        <v>MONTAGEM SEM FORNECIMENTO DE VALVULAS DE GAVETA(REGISTROS),VALVULAS DE RETENCAO,VENTOSAS,ETC,COM FLANGES CLASSE PN-10,INCLUSIVE O FORNECIMENTO DOS MATERIAIS PARA AS JUNTAS(ARRUELAS DE BORRACHA E PARAFUSOS COM PORCAS DE ACO INOX 316),CUSTO POR JUNTA FLANGEADA,COM DIAMETRO DE 75MM</v>
      </c>
      <c r="C5275" s="142" t="s">
        <v>10563</v>
      </c>
      <c r="D5275" s="142" t="s">
        <v>10557</v>
      </c>
      <c r="E5275" s="142" t="s">
        <v>10558</v>
      </c>
      <c r="F5275" s="142" t="s">
        <v>10559</v>
      </c>
      <c r="G5275" s="142" t="s">
        <v>10564</v>
      </c>
      <c r="I5275" s="142" t="s">
        <v>9</v>
      </c>
      <c r="J5275" s="142" t="n">
        <v>83.13</v>
      </c>
    </row>
    <row r="5276" customFormat="false" ht="12.75" hidden="false" customHeight="false" outlineLevel="0" collapsed="false">
      <c r="A5276" s="142" t="s">
        <v>10566</v>
      </c>
      <c r="B5276" s="663" t="str">
        <f aca="false">C5276&amp;D5276&amp;E5276&amp;F5276&amp;G5276&amp;H5276</f>
        <v>MONTAGEM SEM FORNECIMENTO,DE VALVULAS DE GAVETA(REGISTROS),VALVULAS DE RETENCAO,VENTOSAS,ETC,COM FLANGES CLASSE PN-10,INCLUSIVE O FORNECIMENTO DOS MATERIAIS PARA AS JUNTAS(ARRUELAS DE BORRACHA E PARAFUSOS COM PORCAS DE ACO INOX 316),CUSTO POR JUNTA FLANGEADA,COM DIAMETRO DE 100MM</v>
      </c>
      <c r="C5276" s="142" t="s">
        <v>10237</v>
      </c>
      <c r="D5276" s="142" t="s">
        <v>10557</v>
      </c>
      <c r="E5276" s="142" t="s">
        <v>10558</v>
      </c>
      <c r="F5276" s="142" t="s">
        <v>10559</v>
      </c>
      <c r="G5276" s="142" t="s">
        <v>10567</v>
      </c>
      <c r="I5276" s="142" t="s">
        <v>9</v>
      </c>
      <c r="J5276" s="142" t="n">
        <v>162.9</v>
      </c>
    </row>
    <row r="5277" customFormat="false" ht="12.75" hidden="false" customHeight="false" outlineLevel="0" collapsed="false">
      <c r="A5277" s="142" t="s">
        <v>10568</v>
      </c>
      <c r="B5277" s="663" t="str">
        <f aca="false">C5277&amp;D5277&amp;E5277&amp;F5277&amp;G5277&amp;H5277</f>
        <v>MONTAGEM SEM FORNECIMENTO,DE VALVULAS DE GAVETA(REGISTROS),VALVULAS DE RETENCAO,VENTOSAS,ETC,COM FLANGES CLASSE PN-10,INCLUSIVE O FORNECIMENTO DOS MATERIAIS PARA AS JUNTAS(ARRUELAS DE BORRACHA E PARAFUSOS COM PORCAS DE ACO INOX 316),CUSTO POR JUNTA FLANGEADA,COM DIAMETRO DE 100MM</v>
      </c>
      <c r="C5277" s="142" t="s">
        <v>10237</v>
      </c>
      <c r="D5277" s="142" t="s">
        <v>10557</v>
      </c>
      <c r="E5277" s="142" t="s">
        <v>10558</v>
      </c>
      <c r="F5277" s="142" t="s">
        <v>10559</v>
      </c>
      <c r="G5277" s="142" t="s">
        <v>10567</v>
      </c>
      <c r="I5277" s="142" t="s">
        <v>9</v>
      </c>
      <c r="J5277" s="142" t="n">
        <v>159.68</v>
      </c>
    </row>
    <row r="5278" customFormat="false" ht="12.75" hidden="false" customHeight="false" outlineLevel="0" collapsed="false">
      <c r="A5278" s="142" t="s">
        <v>10569</v>
      </c>
      <c r="B5278" s="663" t="str">
        <f aca="false">C5278&amp;D5278&amp;E5278&amp;F5278&amp;G5278&amp;H5278</f>
        <v>MONTAGEM SEM FORNECIMENTO,DE VALVULAS DE GAVETA(REGISTROS),VALVULAS DE RETENCAO,VENTOSAS,ETC,COM FLANGES CLASSE PN-10,INCLUSIVE O FORNECIMENTO DOS MATERIAIS PARA AS JUNTAS(ARRUELAS DE BORRACHA E PARAFUSOS COM PORCAS DE ACO INOX 316),CUSTO POR JUNTA FLANGEADA,COM DIAMETRO DE 150MM</v>
      </c>
      <c r="C5278" s="142" t="s">
        <v>10237</v>
      </c>
      <c r="D5278" s="142" t="s">
        <v>10557</v>
      </c>
      <c r="E5278" s="142" t="s">
        <v>10558</v>
      </c>
      <c r="F5278" s="142" t="s">
        <v>10559</v>
      </c>
      <c r="G5278" s="142" t="s">
        <v>10570</v>
      </c>
      <c r="I5278" s="142" t="s">
        <v>9</v>
      </c>
      <c r="J5278" s="142" t="n">
        <v>196.42</v>
      </c>
    </row>
    <row r="5279" customFormat="false" ht="12.75" hidden="false" customHeight="false" outlineLevel="0" collapsed="false">
      <c r="A5279" s="142" t="s">
        <v>10571</v>
      </c>
      <c r="B5279" s="663" t="str">
        <f aca="false">C5279&amp;D5279&amp;E5279&amp;F5279&amp;G5279&amp;H5279</f>
        <v>MONTAGEM SEM FORNECIMENTO,DE VALVULAS DE GAVETA(REGISTROS),VALVULAS DE RETENCAO,VENTOSAS,ETC,COM FLANGES CLASSE PN-10,INCLUSIVE O FORNECIMENTO DOS MATERIAIS PARA AS JUNTAS(ARRUELAS DE BORRACHA E PARAFUSOS COM PORCAS DE ACO INOX 316),CUSTO POR JUNTA FLANGEADA,COM DIAMETRO DE 150MM</v>
      </c>
      <c r="C5279" s="142" t="s">
        <v>10237</v>
      </c>
      <c r="D5279" s="142" t="s">
        <v>10557</v>
      </c>
      <c r="E5279" s="142" t="s">
        <v>10558</v>
      </c>
      <c r="F5279" s="142" t="s">
        <v>10559</v>
      </c>
      <c r="G5279" s="142" t="s">
        <v>10570</v>
      </c>
      <c r="I5279" s="142" t="s">
        <v>9</v>
      </c>
      <c r="J5279" s="142" t="n">
        <v>192.72</v>
      </c>
    </row>
    <row r="5280" customFormat="false" ht="12.75" hidden="false" customHeight="false" outlineLevel="0" collapsed="false">
      <c r="A5280" s="142" t="s">
        <v>10572</v>
      </c>
      <c r="B5280" s="663" t="str">
        <f aca="false">C5280&amp;D5280&amp;E5280&amp;F5280&amp;G5280&amp;H5280</f>
        <v>MONTAGEM SEM FORNECIMENTO,DE VALVULAS DE GAVETA(REGISTROS),VALVULAS DE RETENCAO,VENTOSAS,ETC,COM FLANGES CLASSE PN-10,INCLUSIVE O FORNECIMENTO DOS MATERIAIS PARA AS JUNTAS(ARRUELAS DE BORRACHA E PARAFUSOS COM PORCAS DE ACO INOX 316),CUSTO POR JUNTA FLANGEADA,COM DIAMETRO DE 200MM</v>
      </c>
      <c r="C5280" s="142" t="s">
        <v>10237</v>
      </c>
      <c r="D5280" s="142" t="s">
        <v>10557</v>
      </c>
      <c r="E5280" s="142" t="s">
        <v>10558</v>
      </c>
      <c r="F5280" s="142" t="s">
        <v>10559</v>
      </c>
      <c r="G5280" s="142" t="s">
        <v>10573</v>
      </c>
      <c r="I5280" s="142" t="s">
        <v>9</v>
      </c>
      <c r="J5280" s="142" t="n">
        <v>241.27</v>
      </c>
    </row>
    <row r="5281" customFormat="false" ht="12.75" hidden="false" customHeight="false" outlineLevel="0" collapsed="false">
      <c r="A5281" s="142" t="s">
        <v>10574</v>
      </c>
      <c r="B5281" s="663" t="str">
        <f aca="false">C5281&amp;D5281&amp;E5281&amp;F5281&amp;G5281&amp;H5281</f>
        <v>MONTAGEM SEM FORNECIMENTO,DE VALVULAS DE GAVETA(REGISTROS),VALVULAS DE RETENCAO,VENTOSAS,ETC,COM FLANGES CLASSE PN-10,INCLUSIVE O FORNECIMENTO DOS MATERIAIS PARA AS JUNTAS(ARRUELAS DE BORRACHA E PARAFUSOS COM PORCAS DE ACO INOX 316),CUSTO POR JUNTA FLANGEADA,COM DIAMETRO DE 200MM</v>
      </c>
      <c r="C5281" s="142" t="s">
        <v>10237</v>
      </c>
      <c r="D5281" s="142" t="s">
        <v>10557</v>
      </c>
      <c r="E5281" s="142" t="s">
        <v>10558</v>
      </c>
      <c r="F5281" s="142" t="s">
        <v>10559</v>
      </c>
      <c r="G5281" s="142" t="s">
        <v>10573</v>
      </c>
      <c r="I5281" s="142" t="s">
        <v>9</v>
      </c>
      <c r="J5281" s="142" t="n">
        <v>237.2</v>
      </c>
    </row>
    <row r="5282" customFormat="false" ht="12.75" hidden="false" customHeight="false" outlineLevel="0" collapsed="false">
      <c r="A5282" s="142" t="s">
        <v>10575</v>
      </c>
      <c r="B5282" s="663" t="str">
        <f aca="false">C5282&amp;D5282&amp;E5282&amp;F5282&amp;G5282&amp;H5282</f>
        <v>MONTAGEM SEM FORNECIMENTO,DE VALVULAS DE GAVETA(REGISTROS),VALVULAS DE RETENCAO,VENTOSAS,ETC,COM FLANGES CLASSE PN-10,INCLUSIVE O FORNECIMENTO DOS MATERIAIS PARA AS JUNTAS(ARRUELAS DE BORRACHA E PARAFUSOS COM PORCAS DE ACO INOX 316),CUSTO POR JUNTA FLANGEADA,COM DIAMETRO DE 250MM</v>
      </c>
      <c r="C5282" s="142" t="s">
        <v>10237</v>
      </c>
      <c r="D5282" s="142" t="s">
        <v>10557</v>
      </c>
      <c r="E5282" s="142" t="s">
        <v>10558</v>
      </c>
      <c r="F5282" s="142" t="s">
        <v>10559</v>
      </c>
      <c r="G5282" s="142" t="s">
        <v>10576</v>
      </c>
      <c r="I5282" s="142" t="s">
        <v>9</v>
      </c>
      <c r="J5282" s="142" t="n">
        <v>332.88</v>
      </c>
    </row>
    <row r="5283" customFormat="false" ht="12.75" hidden="false" customHeight="false" outlineLevel="0" collapsed="false">
      <c r="A5283" s="142" t="s">
        <v>10577</v>
      </c>
      <c r="B5283" s="663" t="str">
        <f aca="false">C5283&amp;D5283&amp;E5283&amp;F5283&amp;G5283&amp;H5283</f>
        <v>MONTAGEM SEM FORNECIMENTO,DE VALVULAS DE GAVETA(REGISTROS),VALVULAS DE RETENCAO,VENTOSAS,ETC,COM FLANGES CLASSE PN-10,INCLUSIVE O FORNECIMENTO DOS MATERIAIS PARA AS JUNTAS(ARRUELAS DE BORRACHA E PARAFUSOS COM PORCAS DE ACO INOX 316),CUSTO POR JUNTA FLANGEADA,COM DIAMETRO DE 250MM</v>
      </c>
      <c r="C5283" s="142" t="s">
        <v>10237</v>
      </c>
      <c r="D5283" s="142" t="s">
        <v>10557</v>
      </c>
      <c r="E5283" s="142" t="s">
        <v>10558</v>
      </c>
      <c r="F5283" s="142" t="s">
        <v>10559</v>
      </c>
      <c r="G5283" s="142" t="s">
        <v>10576</v>
      </c>
      <c r="I5283" s="142" t="s">
        <v>9</v>
      </c>
      <c r="J5283" s="142" t="n">
        <v>327.93</v>
      </c>
    </row>
    <row r="5284" customFormat="false" ht="12.75" hidden="false" customHeight="false" outlineLevel="0" collapsed="false">
      <c r="A5284" s="142" t="s">
        <v>10578</v>
      </c>
      <c r="B5284" s="663" t="str">
        <f aca="false">C5284&amp;D5284&amp;E5284&amp;F5284&amp;G5284&amp;H5284</f>
        <v>MONTAGEM SEM FORNECIMENTO,DE VALVULAS DE GAVETA(REGISTROS),VALVULAS DE RETENCAO,VENTOSAS,ETC,COM FLANGES CLASSE PN-10,INCLUSIVE O FORNECIMENTO DOS MATERIAIS PARA AS JUNTAS(ARRUELAS DE BORRACHA E PARAFUSOS COM PORCAS DE ACO INOX 316),CUSTO POR JUNTA FLANGEADA,COM DIAMETRO DE 300MM</v>
      </c>
      <c r="C5284" s="142" t="s">
        <v>10237</v>
      </c>
      <c r="D5284" s="142" t="s">
        <v>10557</v>
      </c>
      <c r="E5284" s="142" t="s">
        <v>10558</v>
      </c>
      <c r="F5284" s="142" t="s">
        <v>10559</v>
      </c>
      <c r="G5284" s="142" t="s">
        <v>10579</v>
      </c>
      <c r="I5284" s="142" t="s">
        <v>9</v>
      </c>
      <c r="J5284" s="142" t="n">
        <v>348.3</v>
      </c>
    </row>
    <row r="5285" customFormat="false" ht="12.75" hidden="false" customHeight="false" outlineLevel="0" collapsed="false">
      <c r="A5285" s="142" t="s">
        <v>10580</v>
      </c>
      <c r="B5285" s="663" t="str">
        <f aca="false">C5285&amp;D5285&amp;E5285&amp;F5285&amp;G5285&amp;H5285</f>
        <v>MONTAGEM SEM FORNECIMENTO,DE VALVULAS DE GAVETA(REGISTROS),VALVULAS DE RETENCAO,VENTOSAS,ETC,COM FLANGES CLASSE PN-10,INCLUSIVE O FORNECIMENTO DOS MATERIAIS PARA AS JUNTAS(ARRUELAS DE BORRACHA E PARAFUSOS COM PORCAS DE ACO INOX 316),CUSTO POR JUNTA FLANGEADA,COM DIAMETRO DE 300MM</v>
      </c>
      <c r="C5285" s="142" t="s">
        <v>10237</v>
      </c>
      <c r="D5285" s="142" t="s">
        <v>10557</v>
      </c>
      <c r="E5285" s="142" t="s">
        <v>10558</v>
      </c>
      <c r="F5285" s="142" t="s">
        <v>10559</v>
      </c>
      <c r="G5285" s="142" t="s">
        <v>10579</v>
      </c>
      <c r="I5285" s="142" t="s">
        <v>9</v>
      </c>
      <c r="J5285" s="142" t="n">
        <v>343.3</v>
      </c>
    </row>
    <row r="5286" customFormat="false" ht="12.75" hidden="false" customHeight="false" outlineLevel="0" collapsed="false">
      <c r="A5286" s="142" t="s">
        <v>10581</v>
      </c>
      <c r="B5286" s="663" t="str">
        <f aca="false">C5286&amp;D5286&amp;E5286&amp;F5286&amp;G5286&amp;H5286</f>
        <v>MONTAGEM SEM FORNECIMENTO,DE VALVULAS DE GAVETA(REGISTROS),VALVULAS DE RETENCAO,VENTOSAS,ETC,COM FLANGES CLASSE PN-10,INCLUSIVE O FORNECIMENTO DOS MATERIAIS PARA AS JUNTAS(ARRUELAS DE BORRACHA E PARAFUSOS COM PORCAS DE ACO INOX 316),CUSTO POR JUNTA FLANGEADA,COM DIAMETRO DE 350MM</v>
      </c>
      <c r="C5286" s="142" t="s">
        <v>10237</v>
      </c>
      <c r="D5286" s="142" t="s">
        <v>10557</v>
      </c>
      <c r="E5286" s="142" t="s">
        <v>10558</v>
      </c>
      <c r="F5286" s="142" t="s">
        <v>10559</v>
      </c>
      <c r="G5286" s="142" t="s">
        <v>10582</v>
      </c>
      <c r="I5286" s="142" t="s">
        <v>9</v>
      </c>
      <c r="J5286" s="142" t="n">
        <v>451.84</v>
      </c>
    </row>
    <row r="5287" customFormat="false" ht="12.75" hidden="false" customHeight="false" outlineLevel="0" collapsed="false">
      <c r="A5287" s="142" t="s">
        <v>10583</v>
      </c>
      <c r="B5287" s="663" t="str">
        <f aca="false">C5287&amp;D5287&amp;E5287&amp;F5287&amp;G5287&amp;H5287</f>
        <v>MONTAGEM SEM FORNECIMENTO,DE VALVULAS DE GAVETA(REGISTROS),VALVULAS DE RETENCAO,VENTOSAS,ETC,COM FLANGES CLASSE PN-10,INCLUSIVE O FORNECIMENTO DOS MATERIAIS PARA AS JUNTAS(ARRUELAS DE BORRACHA E PARAFUSOS COM PORCAS DE ACO INOX 316),CUSTO POR JUNTA FLANGEADA,COM DIAMETRO DE 350MM</v>
      </c>
      <c r="C5287" s="142" t="s">
        <v>10237</v>
      </c>
      <c r="D5287" s="142" t="s">
        <v>10557</v>
      </c>
      <c r="E5287" s="142" t="s">
        <v>10558</v>
      </c>
      <c r="F5287" s="142" t="s">
        <v>10559</v>
      </c>
      <c r="G5287" s="142" t="s">
        <v>10582</v>
      </c>
      <c r="I5287" s="142" t="s">
        <v>9</v>
      </c>
      <c r="J5287" s="142" t="n">
        <v>445.9</v>
      </c>
    </row>
    <row r="5288" customFormat="false" ht="12.75" hidden="false" customHeight="false" outlineLevel="0" collapsed="false">
      <c r="A5288" s="142" t="s">
        <v>10584</v>
      </c>
      <c r="B5288" s="663" t="str">
        <f aca="false">C5288&amp;D5288&amp;E5288&amp;F5288&amp;G5288&amp;H5288</f>
        <v>MONTAGEM SEM FORNECIMENTO,DE VALVULAS DE GAVETA(REGISTROS),VALVULAS DE RETENCAO,VENTOSAS,ETC,COM FLANGES CLASSE PN-10,INCLUSIVE O FORNECIMENTO DOS MATERIAIS PARA AS JUNTAS(ARRUELAS DE BORRACHA E PARAFUSOS COM PORCAS DE ACO INOX 316),CUSTO POR JUNTA FLANGEADA,COM DIAMETRO DE 400MM</v>
      </c>
      <c r="C5288" s="142" t="s">
        <v>10237</v>
      </c>
      <c r="D5288" s="142" t="s">
        <v>10557</v>
      </c>
      <c r="E5288" s="142" t="s">
        <v>10558</v>
      </c>
      <c r="F5288" s="142" t="s">
        <v>10559</v>
      </c>
      <c r="G5288" s="142" t="s">
        <v>10585</v>
      </c>
      <c r="I5288" s="142" t="s">
        <v>9</v>
      </c>
      <c r="J5288" s="142" t="n">
        <v>990.78</v>
      </c>
    </row>
    <row r="5289" customFormat="false" ht="12.75" hidden="false" customHeight="false" outlineLevel="0" collapsed="false">
      <c r="A5289" s="142" t="s">
        <v>10586</v>
      </c>
      <c r="B5289" s="663" t="str">
        <f aca="false">C5289&amp;D5289&amp;E5289&amp;F5289&amp;G5289&amp;H5289</f>
        <v>MONTAGEM SEM FORNECIMENTO,DE VALVULAS DE GAVETA(REGISTROS),VALVULAS DE RETENCAO,VENTOSAS,ETC,COM FLANGES CLASSE PN-10,INCLUSIVE O FORNECIMENTO DOS MATERIAIS PARA AS JUNTAS(ARRUELAS DE BORRACHA E PARAFUSOS COM PORCAS DE ACO INOX 316),CUSTO POR JUNTA FLANGEADA,COM DIAMETRO DE 400MM</v>
      </c>
      <c r="C5289" s="142" t="s">
        <v>10237</v>
      </c>
      <c r="D5289" s="142" t="s">
        <v>10557</v>
      </c>
      <c r="E5289" s="142" t="s">
        <v>10558</v>
      </c>
      <c r="F5289" s="142" t="s">
        <v>10559</v>
      </c>
      <c r="G5289" s="142" t="s">
        <v>10585</v>
      </c>
      <c r="I5289" s="142" t="s">
        <v>9</v>
      </c>
      <c r="J5289" s="142" t="n">
        <v>984.12</v>
      </c>
    </row>
    <row r="5290" customFormat="false" ht="12.75" hidden="false" customHeight="false" outlineLevel="0" collapsed="false">
      <c r="A5290" s="142" t="s">
        <v>10587</v>
      </c>
      <c r="B5290" s="663" t="str">
        <f aca="false">C5290&amp;D5290&amp;E5290&amp;F5290&amp;G5290&amp;H5290</f>
        <v>MONTAGEM SEM FORNECIMENTO,DE VALVULAS DE GAVETA(REGISTROS),VALVULAS DE RETENCAO,VENTOSAS,ETC,COM FLANGES CLASSE PN-10,INCLUSIVE O FORNECIMENTO DOS MATERIAIS PARA AS JUNTAS(ARRUELAS DE BORRACHA E PARAFUSOS COM PORCAS DE ACO INOX 316),CUSTO POR JUNTA FLANGEADA,COM DIAMETRO DE 450MM</v>
      </c>
      <c r="C5290" s="142" t="s">
        <v>10237</v>
      </c>
      <c r="D5290" s="142" t="s">
        <v>10557</v>
      </c>
      <c r="E5290" s="142" t="s">
        <v>10558</v>
      </c>
      <c r="F5290" s="142" t="s">
        <v>10559</v>
      </c>
      <c r="G5290" s="142" t="s">
        <v>10588</v>
      </c>
      <c r="I5290" s="142" t="s">
        <v>9</v>
      </c>
      <c r="J5290" s="142" t="n">
        <v>1213.02</v>
      </c>
    </row>
    <row r="5291" customFormat="false" ht="12.75" hidden="false" customHeight="false" outlineLevel="0" collapsed="false">
      <c r="A5291" s="142" t="s">
        <v>10589</v>
      </c>
      <c r="B5291" s="663" t="str">
        <f aca="false">C5291&amp;D5291&amp;E5291&amp;F5291&amp;G5291&amp;H5291</f>
        <v>MONTAGEM SEM FORNECIMENTO,DE VALVULAS DE GAVETA(REGISTROS),VALVULAS DE RETENCAO,VENTOSAS,ETC,COM FLANGES CLASSE PN-10,INCLUSIVE O FORNECIMENTO DOS MATERIAIS PARA AS JUNTAS(ARRUELAS DE BORRACHA E PARAFUSOS COM PORCAS DE ACO INOX 316),CUSTO POR JUNTA FLANGEADA,COM DIAMETRO DE 450MM</v>
      </c>
      <c r="C5291" s="142" t="s">
        <v>10237</v>
      </c>
      <c r="D5291" s="142" t="s">
        <v>10557</v>
      </c>
      <c r="E5291" s="142" t="s">
        <v>10558</v>
      </c>
      <c r="F5291" s="142" t="s">
        <v>10559</v>
      </c>
      <c r="G5291" s="142" t="s">
        <v>10588</v>
      </c>
      <c r="I5291" s="142" t="s">
        <v>9</v>
      </c>
      <c r="J5291" s="142" t="n">
        <v>1205.63</v>
      </c>
    </row>
    <row r="5292" customFormat="false" ht="12.75" hidden="false" customHeight="false" outlineLevel="0" collapsed="false">
      <c r="A5292" s="142" t="s">
        <v>10590</v>
      </c>
      <c r="B5292" s="663" t="str">
        <f aca="false">C5292&amp;D5292&amp;E5292&amp;F5292&amp;G5292&amp;H5292</f>
        <v>MONTAGEM SEM FORNECIMENTO DE VALVULAS DE GAVETA(REGISTROS),VALVULAS DE RETENCAO,VENTOSAS,ETC,COM FLANGES CLASSE PN-10,INCLUSIVE O FORNECIMENTO DOS MATERIAIS PARA AS JUNTAS(ARRUELAS DE BORRACHA E PARAFUSOS COM PORCAS DE ACO INOX 316),CUSTO POR JUNTA FLANGEADA,COM DIAMETRO DE 500MM</v>
      </c>
      <c r="C5292" s="142" t="s">
        <v>10563</v>
      </c>
      <c r="D5292" s="142" t="s">
        <v>10557</v>
      </c>
      <c r="E5292" s="142" t="s">
        <v>10558</v>
      </c>
      <c r="F5292" s="142" t="s">
        <v>10559</v>
      </c>
      <c r="G5292" s="142" t="s">
        <v>10591</v>
      </c>
      <c r="I5292" s="142" t="s">
        <v>9</v>
      </c>
      <c r="J5292" s="142" t="n">
        <v>1219.77</v>
      </c>
    </row>
    <row r="5293" customFormat="false" ht="12.75" hidden="false" customHeight="false" outlineLevel="0" collapsed="false">
      <c r="A5293" s="142" t="s">
        <v>10592</v>
      </c>
      <c r="B5293" s="663" t="str">
        <f aca="false">C5293&amp;D5293&amp;E5293&amp;F5293&amp;G5293&amp;H5293</f>
        <v>MONTAGEM SEM FORNECIMENTO DE VALVULAS DE GAVETA(REGISTROS),VALVULAS DE RETENCAO,VENTOSAS,ETC,COM FLANGES CLASSE PN-10,INCLUSIVE O FORNECIMENTO DOS MATERIAIS PARA AS JUNTAS(ARRUELAS DE BORRACHA E PARAFUSOS COM PORCAS DE ACO INOX 316),CUSTO POR JUNTA FLANGEADA,COM DIAMETRO DE 500MM</v>
      </c>
      <c r="C5293" s="142" t="s">
        <v>10563</v>
      </c>
      <c r="D5293" s="142" t="s">
        <v>10557</v>
      </c>
      <c r="E5293" s="142" t="s">
        <v>10558</v>
      </c>
      <c r="F5293" s="142" t="s">
        <v>10559</v>
      </c>
      <c r="G5293" s="142" t="s">
        <v>10591</v>
      </c>
      <c r="I5293" s="142" t="s">
        <v>9</v>
      </c>
      <c r="J5293" s="142" t="n">
        <v>1211.9</v>
      </c>
    </row>
    <row r="5294" customFormat="false" ht="12.75" hidden="false" customHeight="false" outlineLevel="0" collapsed="false">
      <c r="A5294" s="142" t="s">
        <v>10593</v>
      </c>
      <c r="B5294" s="663" t="str">
        <f aca="false">C5294&amp;D5294&amp;E5294&amp;F5294&amp;G5294&amp;H5294</f>
        <v>MONTAGEM SEM FORNECIMENTO,DE VALVULAS DE GAVETA(REGISTROS),VALVULAS DE RETENCAO,VENTOSAS,ETC,COM FLANGES CLASSE PN-10,INCLUSIVE O FORNECIMENTO DOS MATERIAIS PARA AS JUNTAS(ARRUELAS DE BORRACHA E PARAFUSOS COM PORCAS DE ACO INOX 316),CUSTO POR JUNTA FLANGEADA,COM DIAMETRO DE 600MM</v>
      </c>
      <c r="C5294" s="142" t="s">
        <v>10237</v>
      </c>
      <c r="D5294" s="142" t="s">
        <v>10557</v>
      </c>
      <c r="E5294" s="142" t="s">
        <v>10558</v>
      </c>
      <c r="F5294" s="142" t="s">
        <v>10559</v>
      </c>
      <c r="G5294" s="142" t="s">
        <v>10594</v>
      </c>
      <c r="I5294" s="142" t="s">
        <v>9</v>
      </c>
      <c r="J5294" s="142" t="n">
        <v>2858.83</v>
      </c>
    </row>
    <row r="5295" customFormat="false" ht="12.75" hidden="false" customHeight="false" outlineLevel="0" collapsed="false">
      <c r="A5295" s="142" t="s">
        <v>10595</v>
      </c>
      <c r="B5295" s="663" t="str">
        <f aca="false">C5295&amp;D5295&amp;E5295&amp;F5295&amp;G5295&amp;H5295</f>
        <v>MONTAGEM SEM FORNECIMENTO,DE VALVULAS DE GAVETA(REGISTROS),VALVULAS DE RETENCAO,VENTOSAS,ETC,COM FLANGES CLASSE PN-10,INCLUSIVE O FORNECIMENTO DOS MATERIAIS PARA AS JUNTAS(ARRUELAS DE BORRACHA E PARAFUSOS COM PORCAS DE ACO INOX 316),CUSTO POR JUNTA FLANGEADA,COM DIAMETRO DE 600MM</v>
      </c>
      <c r="C5295" s="142" t="s">
        <v>10237</v>
      </c>
      <c r="D5295" s="142" t="s">
        <v>10557</v>
      </c>
      <c r="E5295" s="142" t="s">
        <v>10558</v>
      </c>
      <c r="F5295" s="142" t="s">
        <v>10559</v>
      </c>
      <c r="G5295" s="142" t="s">
        <v>10594</v>
      </c>
      <c r="I5295" s="142" t="s">
        <v>9</v>
      </c>
      <c r="J5295" s="142" t="n">
        <v>2850.13</v>
      </c>
    </row>
    <row r="5296" customFormat="false" ht="12.75" hidden="false" customHeight="false" outlineLevel="0" collapsed="false">
      <c r="A5296" s="142" t="s">
        <v>10596</v>
      </c>
      <c r="B5296" s="663" t="str">
        <f aca="false">C5296&amp;D5296&amp;E5296&amp;F5296&amp;G5296&amp;H5296</f>
        <v>MONTAGEM SEM FORNECIMENTO,DE VALVULAS DE GAVETA(REGISTROS),VALVULAS DE RETENCAO,VENTOSAS,ETC,COM FLANGES CLASSE PN-10,INCLUSIVE O FORNECIMENTO DOS MATERIAIS PARA AS JUNTAS(ARRUELAS DE BORRACHA E PARAFUSOS COM PORCAS DE ACO INOX 316),CUSTO POR JUNTA FLANGEADA,COM DIAMETRO DE 700MM</v>
      </c>
      <c r="C5296" s="142" t="s">
        <v>10237</v>
      </c>
      <c r="D5296" s="142" t="s">
        <v>10557</v>
      </c>
      <c r="E5296" s="142" t="s">
        <v>10558</v>
      </c>
      <c r="F5296" s="142" t="s">
        <v>10559</v>
      </c>
      <c r="G5296" s="142" t="s">
        <v>10597</v>
      </c>
      <c r="I5296" s="142" t="s">
        <v>9</v>
      </c>
      <c r="J5296" s="142" t="n">
        <v>3416.21</v>
      </c>
    </row>
    <row r="5297" customFormat="false" ht="12.75" hidden="false" customHeight="false" outlineLevel="0" collapsed="false">
      <c r="A5297" s="142" t="s">
        <v>10598</v>
      </c>
      <c r="B5297" s="663" t="str">
        <f aca="false">C5297&amp;D5297&amp;E5297&amp;F5297&amp;G5297&amp;H5297</f>
        <v>MONTAGEM SEM FORNECIMENTO,DE VALVULAS DE GAVETA(REGISTROS),VALVULAS DE RETENCAO,VENTOSAS,ETC,COM FLANGES CLASSE PN-10,INCLUSIVE O FORNECIMENTO DOS MATERIAIS PARA AS JUNTAS(ARRUELAS DE BORRACHA E PARAFUSOS COM PORCAS DE ACO INOX 316),CUSTO POR JUNTA FLANGEADA,COM DIAMETRO DE 700MM</v>
      </c>
      <c r="C5297" s="142" t="s">
        <v>10237</v>
      </c>
      <c r="D5297" s="142" t="s">
        <v>10557</v>
      </c>
      <c r="E5297" s="142" t="s">
        <v>10558</v>
      </c>
      <c r="F5297" s="142" t="s">
        <v>10559</v>
      </c>
      <c r="G5297" s="142" t="s">
        <v>10597</v>
      </c>
      <c r="I5297" s="142" t="s">
        <v>9</v>
      </c>
      <c r="J5297" s="142" t="n">
        <v>3406.05</v>
      </c>
    </row>
    <row r="5298" customFormat="false" ht="12.75" hidden="false" customHeight="false" outlineLevel="0" collapsed="false">
      <c r="A5298" s="142" t="s">
        <v>10599</v>
      </c>
      <c r="B5298" s="663" t="str">
        <f aca="false">C5298&amp;D5298&amp;E5298&amp;F5298&amp;G5298&amp;H5298</f>
        <v>MONTAGEM SEM FORNECIMENTO,DE VALVULAS DE GAVETA(REGISTROS),VALVULAS DE RETENCAO,VENTOSAS,ETC,COM FLANGES CLASSE PN-10,INCLUSIVE O FORNECIMENTO DOS MATERIAIS PARA AS JUNTAS(ARRUELAS DE BORRACHA E PARAFUSOS COM PORCAS DE ACO INOX 316),CUSTO POR JUNTA FLANGEADA,COM DIAMETRO DE 800MM</v>
      </c>
      <c r="C5298" s="142" t="s">
        <v>10237</v>
      </c>
      <c r="D5298" s="142" t="s">
        <v>10557</v>
      </c>
      <c r="E5298" s="142" t="s">
        <v>10558</v>
      </c>
      <c r="F5298" s="142" t="s">
        <v>10559</v>
      </c>
      <c r="G5298" s="142" t="s">
        <v>10600</v>
      </c>
      <c r="I5298" s="142" t="s">
        <v>9</v>
      </c>
      <c r="J5298" s="142" t="n">
        <v>5076.5</v>
      </c>
    </row>
    <row r="5299" customFormat="false" ht="12.75" hidden="false" customHeight="false" outlineLevel="0" collapsed="false">
      <c r="A5299" s="142" t="s">
        <v>10601</v>
      </c>
      <c r="B5299" s="663" t="str">
        <f aca="false">C5299&amp;D5299&amp;E5299&amp;F5299&amp;G5299&amp;H5299</f>
        <v>MONTAGEM SEM FORNECIMENTO,DE VALVULAS DE GAVETA(REGISTROS),VALVULAS DE RETENCAO,VENTOSAS,ETC,COM FLANGES CLASSE PN-10,INCLUSIVE O FORNECIMENTO DOS MATERIAIS PARA AS JUNTAS(ARRUELAS DE BORRACHA E PARAFUSOS COM PORCAS DE ACO INOX 316),CUSTO POR JUNTA FLANGEADA,COM DIAMETRO DE 800MM</v>
      </c>
      <c r="C5299" s="142" t="s">
        <v>10237</v>
      </c>
      <c r="D5299" s="142" t="s">
        <v>10557</v>
      </c>
      <c r="E5299" s="142" t="s">
        <v>10558</v>
      </c>
      <c r="F5299" s="142" t="s">
        <v>10559</v>
      </c>
      <c r="G5299" s="142" t="s">
        <v>10600</v>
      </c>
      <c r="I5299" s="142" t="s">
        <v>9</v>
      </c>
      <c r="J5299" s="142" t="n">
        <v>5065.39</v>
      </c>
    </row>
    <row r="5300" customFormat="false" ht="12.75" hidden="false" customHeight="false" outlineLevel="0" collapsed="false">
      <c r="A5300" s="142" t="s">
        <v>10602</v>
      </c>
      <c r="B5300" s="663" t="str">
        <f aca="false">C5300&amp;D5300&amp;E5300&amp;F5300&amp;G5300&amp;H5300</f>
        <v>MONTAGEM SEM FORNECIMENTO,DE VALVULAS DE GAVETA(REGISTROS),VALVULAS DE RETENCAO,VENTOSAS,ETC,COM FLANGES CLASSE PN-10,INCLUSIVE O FORNECIMENTO DOS MATERIAIS PARA AS JUNTAS(ARRUELAS DE BORRACHA E PARAFUSOS COM PORCAS DE ACO INOX 316),CUSTO POR JUNTA FLANGEADA,COM DIAMETRO DE 900MM</v>
      </c>
      <c r="C5300" s="142" t="s">
        <v>10237</v>
      </c>
      <c r="D5300" s="142" t="s">
        <v>10557</v>
      </c>
      <c r="E5300" s="142" t="s">
        <v>10558</v>
      </c>
      <c r="F5300" s="142" t="s">
        <v>10559</v>
      </c>
      <c r="G5300" s="142" t="s">
        <v>10603</v>
      </c>
      <c r="I5300" s="142" t="s">
        <v>9</v>
      </c>
      <c r="J5300" s="142" t="n">
        <v>5915.01</v>
      </c>
    </row>
    <row r="5301" customFormat="false" ht="12.75" hidden="false" customHeight="false" outlineLevel="0" collapsed="false">
      <c r="A5301" s="142" t="s">
        <v>10604</v>
      </c>
      <c r="B5301" s="663" t="str">
        <f aca="false">C5301&amp;D5301&amp;E5301&amp;F5301&amp;G5301&amp;H5301</f>
        <v>MONTAGEM SEM FORNECIMENTO,DE VALVULAS DE GAVETA(REGISTROS),VALVULAS DE RETENCAO,VENTOSAS,ETC,COM FLANGES CLASSE PN-10,INCLUSIVE O FORNECIMENTO DOS MATERIAIS PARA AS JUNTAS(ARRUELAS DE BORRACHA E PARAFUSOS COM PORCAS DE ACO INOX 316),CUSTO POR JUNTA FLANGEADA,COM DIAMETRO DE 900MM</v>
      </c>
      <c r="C5301" s="142" t="s">
        <v>10237</v>
      </c>
      <c r="D5301" s="142" t="s">
        <v>10557</v>
      </c>
      <c r="E5301" s="142" t="s">
        <v>10558</v>
      </c>
      <c r="F5301" s="142" t="s">
        <v>10559</v>
      </c>
      <c r="G5301" s="142" t="s">
        <v>10603</v>
      </c>
      <c r="I5301" s="142" t="s">
        <v>9</v>
      </c>
      <c r="J5301" s="142" t="n">
        <v>5902.23</v>
      </c>
    </row>
    <row r="5302" customFormat="false" ht="12.75" hidden="false" customHeight="false" outlineLevel="0" collapsed="false">
      <c r="A5302" s="142" t="s">
        <v>10605</v>
      </c>
      <c r="B5302" s="663" t="str">
        <f aca="false">C5302&amp;D5302&amp;E5302&amp;F5302&amp;G5302&amp;H5302</f>
        <v>MONTAGEM SEM FORNECIMENTO,DE VALVULAS DE GAVETA(REGISTROS),VALVULAS DE RETENCAO,VENTOSAS,ETC,COM FLANGES CLASSE PN-10,INCLUSIVE O FORNECIMENTO DOS MATERIAIS PARA AS JUNTAS(ARRUELAS DE BORRACHA E PARAFUSOS COM PORCAS DE ACO INOX 316),CUSTO POR JUNTA FLANGEADA,COM DIAMETRO DE 1000MM</v>
      </c>
      <c r="C5302" s="142" t="s">
        <v>10237</v>
      </c>
      <c r="D5302" s="142" t="s">
        <v>10557</v>
      </c>
      <c r="E5302" s="142" t="s">
        <v>10558</v>
      </c>
      <c r="F5302" s="142" t="s">
        <v>10559</v>
      </c>
      <c r="G5302" s="142" t="s">
        <v>10606</v>
      </c>
      <c r="I5302" s="142" t="s">
        <v>9</v>
      </c>
      <c r="J5302" s="142" t="n">
        <v>8543.45</v>
      </c>
    </row>
    <row r="5303" customFormat="false" ht="12.75" hidden="false" customHeight="false" outlineLevel="0" collapsed="false">
      <c r="A5303" s="142" t="s">
        <v>10607</v>
      </c>
      <c r="B5303" s="663" t="str">
        <f aca="false">C5303&amp;D5303&amp;E5303&amp;F5303&amp;G5303&amp;H5303</f>
        <v>MONTAGEM SEM FORNECIMENTO,DE VALVULAS DE GAVETA(REGISTROS),VALVULAS DE RETENCAO,VENTOSAS,ETC,COM FLANGES CLASSE PN-10,INCLUSIVE O FORNECIMENTO DOS MATERIAIS PARA AS JUNTAS(ARRUELAS DE BORRACHA E PARAFUSOS COM PORCAS DE ACO INOX 316),CUSTO POR JUNTA FLANGEADA,COM DIAMETRO DE 1000MM</v>
      </c>
      <c r="C5303" s="142" t="s">
        <v>10237</v>
      </c>
      <c r="D5303" s="142" t="s">
        <v>10557</v>
      </c>
      <c r="E5303" s="142" t="s">
        <v>10558</v>
      </c>
      <c r="F5303" s="142" t="s">
        <v>10559</v>
      </c>
      <c r="G5303" s="142" t="s">
        <v>10606</v>
      </c>
      <c r="I5303" s="142" t="s">
        <v>9</v>
      </c>
      <c r="J5303" s="142" t="n">
        <v>8528.6</v>
      </c>
    </row>
    <row r="5304" customFormat="false" ht="12.75" hidden="false" customHeight="false" outlineLevel="0" collapsed="false">
      <c r="A5304" s="142" t="s">
        <v>10608</v>
      </c>
      <c r="B5304" s="663" t="str">
        <f aca="false">C5304&amp;D5304&amp;E5304&amp;F5304&amp;G5304&amp;H5304</f>
        <v>MONTAGEM SEM FORNECIMENTO,DE VALVULAS DE GAVETA(REGISTROS),VALVULAS DE RETENCAO,VENTOSAS,ETC,COM FLANGES CLASSE PN-10,INCLUSIVE O FORNECIMENTO DOS MATERIAIS PARA AS JUNTAS(ARRUELAS DE BORRACHA E PARAFUSOS COM PORCAS DE ACO INOX 316),CUSTO POR JUNTA FLANGEADA,COM DIAMETRO DE 1200MM</v>
      </c>
      <c r="C5304" s="142" t="s">
        <v>10237</v>
      </c>
      <c r="D5304" s="142" t="s">
        <v>10557</v>
      </c>
      <c r="E5304" s="142" t="s">
        <v>10558</v>
      </c>
      <c r="F5304" s="142" t="s">
        <v>10559</v>
      </c>
      <c r="G5304" s="142" t="s">
        <v>10609</v>
      </c>
      <c r="I5304" s="142" t="s">
        <v>9</v>
      </c>
      <c r="J5304" s="142" t="n">
        <v>9961.03</v>
      </c>
    </row>
    <row r="5305" customFormat="false" ht="12.75" hidden="false" customHeight="false" outlineLevel="0" collapsed="false">
      <c r="A5305" s="142" t="s">
        <v>10610</v>
      </c>
      <c r="B5305" s="663" t="str">
        <f aca="false">C5305&amp;D5305&amp;E5305&amp;F5305&amp;G5305&amp;H5305</f>
        <v>MONTAGEM SEM FORNECIMENTO,DE VALVULAS DE GAVETA(REGISTROS),VALVULAS DE RETENCAO,VENTOSAS,ETC,COM FLANGES CLASSE PN-10,INCLUSIVE O FORNECIMENTO DOS MATERIAIS PARA AS JUNTAS(ARRUELAS DE BORRACHA E PARAFUSOS COM PORCAS DE ACO INOX 316),CUSTO POR JUNTA FLANGEADA,COM DIAMETRO DE 1200MM</v>
      </c>
      <c r="C5305" s="142" t="s">
        <v>10237</v>
      </c>
      <c r="D5305" s="142" t="s">
        <v>10557</v>
      </c>
      <c r="E5305" s="142" t="s">
        <v>10558</v>
      </c>
      <c r="F5305" s="142" t="s">
        <v>10559</v>
      </c>
      <c r="G5305" s="142" t="s">
        <v>10609</v>
      </c>
      <c r="I5305" s="142" t="s">
        <v>9</v>
      </c>
      <c r="J5305" s="142" t="n">
        <v>9942.77</v>
      </c>
    </row>
    <row r="5306" customFormat="false" ht="12.75" hidden="false" customHeight="false" outlineLevel="0" collapsed="false">
      <c r="A5306" s="142" t="s">
        <v>10611</v>
      </c>
      <c r="B5306" s="663" t="str">
        <f aca="false">C5306&amp;D5306&amp;E5306&amp;F5306&amp;G5306&amp;H5306</f>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306" s="142" t="s">
        <v>10612</v>
      </c>
      <c r="D5306" s="142" t="s">
        <v>10613</v>
      </c>
      <c r="E5306" s="142" t="s">
        <v>10614</v>
      </c>
      <c r="F5306" s="142" t="s">
        <v>10615</v>
      </c>
      <c r="G5306" s="142" t="s">
        <v>10616</v>
      </c>
      <c r="H5306" s="142" t="s">
        <v>10617</v>
      </c>
      <c r="I5306" s="142" t="s">
        <v>9</v>
      </c>
      <c r="J5306" s="142" t="n">
        <v>2654.64</v>
      </c>
    </row>
    <row r="5307" customFormat="false" ht="12.75" hidden="false" customHeight="false" outlineLevel="0" collapsed="false">
      <c r="A5307" s="142" t="s">
        <v>10618</v>
      </c>
      <c r="B5307" s="663" t="str">
        <f aca="false">C5307&amp;D5307&amp;E5307&amp;F5307&amp;G5307&amp;H5307</f>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307" s="142" t="s">
        <v>10612</v>
      </c>
      <c r="D5307" s="142" t="s">
        <v>10613</v>
      </c>
      <c r="E5307" s="142" t="s">
        <v>10614</v>
      </c>
      <c r="F5307" s="142" t="s">
        <v>10615</v>
      </c>
      <c r="G5307" s="142" t="s">
        <v>10616</v>
      </c>
      <c r="H5307" s="142" t="s">
        <v>10617</v>
      </c>
      <c r="I5307" s="142" t="s">
        <v>9</v>
      </c>
      <c r="J5307" s="142" t="n">
        <v>2483.92</v>
      </c>
    </row>
    <row r="5308" customFormat="false" ht="12.75" hidden="false" customHeight="false" outlineLevel="0" collapsed="false">
      <c r="A5308" s="142" t="s">
        <v>10619</v>
      </c>
      <c r="B5308" s="663" t="str">
        <f aca="false">C5308&amp;D5308&amp;E5308&amp;F5308&amp;G5308&amp;H5308</f>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308" s="142" t="s">
        <v>10620</v>
      </c>
      <c r="D5308" s="142" t="s">
        <v>10621</v>
      </c>
      <c r="E5308" s="142" t="s">
        <v>10622</v>
      </c>
      <c r="F5308" s="142" t="s">
        <v>10615</v>
      </c>
      <c r="G5308" s="142" t="s">
        <v>10616</v>
      </c>
      <c r="H5308" s="142" t="s">
        <v>10617</v>
      </c>
      <c r="I5308" s="142" t="s">
        <v>9</v>
      </c>
      <c r="J5308" s="142" t="n">
        <v>2784.58</v>
      </c>
    </row>
    <row r="5309" customFormat="false" ht="12.75" hidden="false" customHeight="false" outlineLevel="0" collapsed="false">
      <c r="A5309" s="142" t="s">
        <v>10623</v>
      </c>
      <c r="B5309" s="663" t="str">
        <f aca="false">C5309&amp;D5309&amp;E5309&amp;F5309&amp;G5309&amp;H5309</f>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309" s="142" t="s">
        <v>10620</v>
      </c>
      <c r="D5309" s="142" t="s">
        <v>10621</v>
      </c>
      <c r="E5309" s="142" t="s">
        <v>10622</v>
      </c>
      <c r="F5309" s="142" t="s">
        <v>10615</v>
      </c>
      <c r="G5309" s="142" t="s">
        <v>10616</v>
      </c>
      <c r="H5309" s="142" t="s">
        <v>10617</v>
      </c>
      <c r="I5309" s="142" t="s">
        <v>9</v>
      </c>
      <c r="J5309" s="142" t="n">
        <v>2604.55</v>
      </c>
    </row>
    <row r="5310" customFormat="false" ht="12.75" hidden="false" customHeight="false" outlineLevel="0" collapsed="false">
      <c r="A5310" s="142" t="s">
        <v>10624</v>
      </c>
      <c r="B5310" s="663" t="str">
        <f aca="false">C5310&amp;D5310&amp;E5310&amp;F5310&amp;G5310&amp;H5310</f>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310" s="142" t="s">
        <v>10625</v>
      </c>
      <c r="D5310" s="142" t="s">
        <v>10626</v>
      </c>
      <c r="E5310" s="142" t="s">
        <v>10622</v>
      </c>
      <c r="F5310" s="142" t="s">
        <v>10615</v>
      </c>
      <c r="G5310" s="142" t="s">
        <v>10616</v>
      </c>
      <c r="H5310" s="142" t="s">
        <v>10617</v>
      </c>
      <c r="I5310" s="142" t="s">
        <v>9</v>
      </c>
      <c r="J5310" s="142" t="n">
        <v>3109.26</v>
      </c>
    </row>
    <row r="5311" customFormat="false" ht="12.75" hidden="false" customHeight="false" outlineLevel="0" collapsed="false">
      <c r="A5311" s="142" t="s">
        <v>10627</v>
      </c>
      <c r="B5311" s="663" t="str">
        <f aca="false">C5311&amp;D5311&amp;E5311&amp;F5311&amp;G5311&amp;H5311</f>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311" s="142" t="s">
        <v>10625</v>
      </c>
      <c r="D5311" s="142" t="s">
        <v>10626</v>
      </c>
      <c r="E5311" s="142" t="s">
        <v>10622</v>
      </c>
      <c r="F5311" s="142" t="s">
        <v>10615</v>
      </c>
      <c r="G5311" s="142" t="s">
        <v>10616</v>
      </c>
      <c r="H5311" s="142" t="s">
        <v>10617</v>
      </c>
      <c r="I5311" s="142" t="s">
        <v>9</v>
      </c>
      <c r="J5311" s="142" t="n">
        <v>2911.09</v>
      </c>
    </row>
    <row r="5312" customFormat="false" ht="12.75" hidden="false" customHeight="false" outlineLevel="0" collapsed="false">
      <c r="A5312" s="142" t="s">
        <v>10628</v>
      </c>
      <c r="B5312" s="663" t="str">
        <f aca="false">C5312&amp;D5312&amp;E5312&amp;F5312&amp;G5312&amp;H5312</f>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312" s="142" t="s">
        <v>10629</v>
      </c>
      <c r="D5312" s="142" t="s">
        <v>10630</v>
      </c>
      <c r="E5312" s="142" t="s">
        <v>10622</v>
      </c>
      <c r="F5312" s="142" t="s">
        <v>10615</v>
      </c>
      <c r="G5312" s="142" t="s">
        <v>10616</v>
      </c>
      <c r="H5312" s="142" t="s">
        <v>10617</v>
      </c>
      <c r="I5312" s="142" t="s">
        <v>9</v>
      </c>
      <c r="J5312" s="142" t="n">
        <v>3463.16</v>
      </c>
    </row>
    <row r="5313" customFormat="false" ht="12.75" hidden="false" customHeight="false" outlineLevel="0" collapsed="false">
      <c r="A5313" s="142" t="s">
        <v>10631</v>
      </c>
      <c r="B5313" s="663" t="str">
        <f aca="false">C5313&amp;D5313&amp;E5313&amp;F5313&amp;G5313&amp;H5313</f>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313" s="142" t="s">
        <v>10629</v>
      </c>
      <c r="D5313" s="142" t="s">
        <v>10630</v>
      </c>
      <c r="E5313" s="142" t="s">
        <v>10622</v>
      </c>
      <c r="F5313" s="142" t="s">
        <v>10615</v>
      </c>
      <c r="G5313" s="142" t="s">
        <v>10616</v>
      </c>
      <c r="H5313" s="142" t="s">
        <v>10617</v>
      </c>
      <c r="I5313" s="142" t="s">
        <v>9</v>
      </c>
      <c r="J5313" s="142" t="n">
        <v>3240.43</v>
      </c>
    </row>
    <row r="5314" customFormat="false" ht="12.75" hidden="false" customHeight="false" outlineLevel="0" collapsed="false">
      <c r="A5314" s="142" t="s">
        <v>10632</v>
      </c>
      <c r="B5314" s="663" t="str">
        <f aca="false">C5314&amp;D5314&amp;E5314&amp;F5314&amp;G5314&amp;H5314</f>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314" s="142" t="s">
        <v>10633</v>
      </c>
      <c r="D5314" s="142" t="s">
        <v>10634</v>
      </c>
      <c r="E5314" s="142" t="s">
        <v>10622</v>
      </c>
      <c r="F5314" s="142" t="s">
        <v>10615</v>
      </c>
      <c r="G5314" s="142" t="s">
        <v>10616</v>
      </c>
      <c r="H5314" s="142" t="s">
        <v>10617</v>
      </c>
      <c r="I5314" s="142" t="s">
        <v>9</v>
      </c>
      <c r="J5314" s="142" t="n">
        <v>3766.92</v>
      </c>
    </row>
    <row r="5315" customFormat="false" ht="12.75" hidden="false" customHeight="false" outlineLevel="0" collapsed="false">
      <c r="A5315" s="142" t="s">
        <v>10635</v>
      </c>
      <c r="B5315" s="663" t="str">
        <f aca="false">C5315&amp;D5315&amp;E5315&amp;F5315&amp;G5315&amp;H5315</f>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315" s="142" t="s">
        <v>10633</v>
      </c>
      <c r="D5315" s="142" t="s">
        <v>10634</v>
      </c>
      <c r="E5315" s="142" t="s">
        <v>10622</v>
      </c>
      <c r="F5315" s="142" t="s">
        <v>10615</v>
      </c>
      <c r="G5315" s="142" t="s">
        <v>10616</v>
      </c>
      <c r="H5315" s="142" t="s">
        <v>10617</v>
      </c>
      <c r="I5315" s="142" t="s">
        <v>9</v>
      </c>
      <c r="J5315" s="142" t="n">
        <v>3523.06</v>
      </c>
    </row>
    <row r="5316" customFormat="false" ht="12.75" hidden="false" customHeight="false" outlineLevel="0" collapsed="false">
      <c r="A5316" s="142" t="s">
        <v>10636</v>
      </c>
      <c r="B5316" s="663" t="str">
        <f aca="false">C5316&amp;D5316&amp;E5316&amp;F5316&amp;G5316&amp;H5316</f>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316" s="142" t="s">
        <v>10637</v>
      </c>
      <c r="D5316" s="142" t="s">
        <v>10638</v>
      </c>
      <c r="E5316" s="142" t="s">
        <v>10622</v>
      </c>
      <c r="F5316" s="142" t="s">
        <v>10615</v>
      </c>
      <c r="G5316" s="142" t="s">
        <v>10616</v>
      </c>
      <c r="H5316" s="142" t="s">
        <v>10617</v>
      </c>
      <c r="I5316" s="142" t="s">
        <v>9</v>
      </c>
      <c r="J5316" s="142" t="n">
        <v>4325.05</v>
      </c>
    </row>
    <row r="5317" customFormat="false" ht="12.75" hidden="false" customHeight="false" outlineLevel="0" collapsed="false">
      <c r="A5317" s="142" t="s">
        <v>10639</v>
      </c>
      <c r="B5317" s="663" t="str">
        <f aca="false">C5317&amp;D5317&amp;E5317&amp;F5317&amp;G5317&amp;H5317</f>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317" s="142" t="s">
        <v>10637</v>
      </c>
      <c r="D5317" s="142" t="s">
        <v>10638</v>
      </c>
      <c r="E5317" s="142" t="s">
        <v>10622</v>
      </c>
      <c r="F5317" s="142" t="s">
        <v>10615</v>
      </c>
      <c r="G5317" s="142" t="s">
        <v>10616</v>
      </c>
      <c r="H5317" s="142" t="s">
        <v>10617</v>
      </c>
      <c r="I5317" s="142" t="s">
        <v>9</v>
      </c>
      <c r="J5317" s="142" t="n">
        <v>4043.95</v>
      </c>
    </row>
    <row r="5318" customFormat="false" ht="12.75" hidden="false" customHeight="false" outlineLevel="0" collapsed="false">
      <c r="A5318" s="142" t="s">
        <v>10640</v>
      </c>
      <c r="B5318" s="663" t="str">
        <f aca="false">C5318&amp;D5318&amp;E5318&amp;F5318&amp;G5318&amp;H5318</f>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318" s="142" t="s">
        <v>10641</v>
      </c>
      <c r="D5318" s="142" t="s">
        <v>10642</v>
      </c>
      <c r="E5318" s="142" t="s">
        <v>10622</v>
      </c>
      <c r="F5318" s="142" t="s">
        <v>10615</v>
      </c>
      <c r="G5318" s="142" t="s">
        <v>10616</v>
      </c>
      <c r="H5318" s="142" t="s">
        <v>10617</v>
      </c>
      <c r="I5318" s="142" t="s">
        <v>9</v>
      </c>
      <c r="J5318" s="142" t="n">
        <v>4788.36</v>
      </c>
    </row>
    <row r="5319" customFormat="false" ht="12.75" hidden="false" customHeight="false" outlineLevel="0" collapsed="false">
      <c r="A5319" s="142" t="s">
        <v>10643</v>
      </c>
      <c r="B5319" s="663" t="str">
        <f aca="false">C5319&amp;D5319&amp;E5319&amp;F5319&amp;G5319&amp;H5319</f>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319" s="142" t="s">
        <v>10641</v>
      </c>
      <c r="D5319" s="142" t="s">
        <v>10642</v>
      </c>
      <c r="E5319" s="142" t="s">
        <v>10622</v>
      </c>
      <c r="F5319" s="142" t="s">
        <v>10615</v>
      </c>
      <c r="G5319" s="142" t="s">
        <v>10616</v>
      </c>
      <c r="H5319" s="142" t="s">
        <v>10617</v>
      </c>
      <c r="I5319" s="142" t="s">
        <v>9</v>
      </c>
      <c r="J5319" s="142" t="n">
        <v>4477.91</v>
      </c>
    </row>
    <row r="5320" customFormat="false" ht="12.75" hidden="false" customHeight="false" outlineLevel="0" collapsed="false">
      <c r="A5320" s="142" t="s">
        <v>10644</v>
      </c>
      <c r="B5320" s="663" t="str">
        <f aca="false">C5320&amp;D5320&amp;E5320&amp;F5320&amp;G5320&amp;H5320</f>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320" s="142" t="s">
        <v>10645</v>
      </c>
      <c r="D5320" s="142" t="s">
        <v>10646</v>
      </c>
      <c r="E5320" s="142" t="s">
        <v>10622</v>
      </c>
      <c r="F5320" s="142" t="s">
        <v>10615</v>
      </c>
      <c r="G5320" s="142" t="s">
        <v>10616</v>
      </c>
      <c r="H5320" s="142" t="s">
        <v>10617</v>
      </c>
      <c r="I5320" s="142" t="s">
        <v>9</v>
      </c>
      <c r="J5320" s="142" t="n">
        <v>5269.83</v>
      </c>
    </row>
    <row r="5321" customFormat="false" ht="12.75" hidden="false" customHeight="false" outlineLevel="0" collapsed="false">
      <c r="A5321" s="142" t="s">
        <v>10647</v>
      </c>
      <c r="B5321" s="663" t="str">
        <f aca="false">C5321&amp;D5321&amp;E5321&amp;F5321&amp;G5321&amp;H5321</f>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321" s="142" t="s">
        <v>10645</v>
      </c>
      <c r="D5321" s="142" t="s">
        <v>10646</v>
      </c>
      <c r="E5321" s="142" t="s">
        <v>10622</v>
      </c>
      <c r="F5321" s="142" t="s">
        <v>10615</v>
      </c>
      <c r="G5321" s="142" t="s">
        <v>10616</v>
      </c>
      <c r="H5321" s="142" t="s">
        <v>10617</v>
      </c>
      <c r="I5321" s="142" t="s">
        <v>9</v>
      </c>
      <c r="J5321" s="142" t="n">
        <v>4930.03</v>
      </c>
    </row>
    <row r="5322" customFormat="false" ht="12.75" hidden="false" customHeight="false" outlineLevel="0" collapsed="false">
      <c r="A5322" s="142" t="s">
        <v>10648</v>
      </c>
      <c r="B5322" s="663" t="str">
        <f aca="false">C5322&amp;D5322&amp;E5322&amp;F5322&amp;G5322&amp;H5322</f>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322" s="142" t="s">
        <v>10649</v>
      </c>
      <c r="D5322" s="142" t="s">
        <v>10650</v>
      </c>
      <c r="E5322" s="142" t="s">
        <v>10622</v>
      </c>
      <c r="F5322" s="142" t="s">
        <v>10615</v>
      </c>
      <c r="G5322" s="142" t="s">
        <v>10616</v>
      </c>
      <c r="H5322" s="142" t="s">
        <v>10617</v>
      </c>
      <c r="I5322" s="142" t="s">
        <v>9</v>
      </c>
      <c r="J5322" s="142" t="n">
        <v>5881.14</v>
      </c>
    </row>
    <row r="5323" customFormat="false" ht="12.75" hidden="false" customHeight="false" outlineLevel="0" collapsed="false">
      <c r="A5323" s="142" t="s">
        <v>10651</v>
      </c>
      <c r="B5323" s="663" t="str">
        <f aca="false">C5323&amp;D5323&amp;E5323&amp;F5323&amp;G5323&amp;H5323</f>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323" s="142" t="s">
        <v>10649</v>
      </c>
      <c r="D5323" s="142" t="s">
        <v>10650</v>
      </c>
      <c r="E5323" s="142" t="s">
        <v>10622</v>
      </c>
      <c r="F5323" s="142" t="s">
        <v>10615</v>
      </c>
      <c r="G5323" s="142" t="s">
        <v>10616</v>
      </c>
      <c r="H5323" s="142" t="s">
        <v>10617</v>
      </c>
      <c r="I5323" s="142" t="s">
        <v>9</v>
      </c>
      <c r="J5323" s="142" t="n">
        <v>5502.75</v>
      </c>
    </row>
    <row r="5324" customFormat="false" ht="12.75" hidden="false" customHeight="false" outlineLevel="0" collapsed="false">
      <c r="A5324" s="142" t="s">
        <v>10652</v>
      </c>
      <c r="B5324" s="663" t="str">
        <f aca="false">C5324&amp;D5324&amp;E5324&amp;F5324&amp;G5324&amp;H5324</f>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324" s="142" t="s">
        <v>10653</v>
      </c>
      <c r="D5324" s="142" t="s">
        <v>10654</v>
      </c>
      <c r="E5324" s="142" t="s">
        <v>10655</v>
      </c>
      <c r="F5324" s="668" t="s">
        <v>10656</v>
      </c>
      <c r="G5324" s="142" t="s">
        <v>10657</v>
      </c>
      <c r="H5324" s="142" t="s">
        <v>10658</v>
      </c>
      <c r="I5324" s="142" t="s">
        <v>9</v>
      </c>
      <c r="J5324" s="142" t="n">
        <v>1943.9</v>
      </c>
    </row>
    <row r="5325" customFormat="false" ht="12.75" hidden="false" customHeight="false" outlineLevel="0" collapsed="false">
      <c r="A5325" s="142" t="s">
        <v>10659</v>
      </c>
      <c r="B5325" s="663" t="str">
        <f aca="false">C5325&amp;D5325&amp;E5325&amp;F5325&amp;G5325&amp;H5325</f>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325" s="142" t="s">
        <v>10653</v>
      </c>
      <c r="D5325" s="142" t="s">
        <v>10654</v>
      </c>
      <c r="E5325" s="142" t="s">
        <v>10655</v>
      </c>
      <c r="F5325" s="668" t="s">
        <v>10656</v>
      </c>
      <c r="G5325" s="142" t="s">
        <v>10657</v>
      </c>
      <c r="H5325" s="142" t="s">
        <v>10658</v>
      </c>
      <c r="I5325" s="142" t="s">
        <v>9</v>
      </c>
      <c r="J5325" s="142" t="n">
        <v>1817.28</v>
      </c>
    </row>
    <row r="5326" customFormat="false" ht="12.75" hidden="false" customHeight="false" outlineLevel="0" collapsed="false">
      <c r="A5326" s="142" t="s">
        <v>10660</v>
      </c>
      <c r="B5326" s="663" t="str">
        <f aca="false">C5326&amp;D5326&amp;E5326&amp;F5326&amp;G5326&amp;H5326</f>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326" s="142" t="s">
        <v>10661</v>
      </c>
      <c r="D5326" s="142" t="s">
        <v>10626</v>
      </c>
      <c r="E5326" s="142" t="s">
        <v>10662</v>
      </c>
      <c r="F5326" s="142" t="s">
        <v>10663</v>
      </c>
      <c r="G5326" s="142" t="s">
        <v>10664</v>
      </c>
      <c r="H5326" s="142" t="s">
        <v>10665</v>
      </c>
      <c r="I5326" s="142" t="s">
        <v>9</v>
      </c>
      <c r="J5326" s="142" t="n">
        <v>2240.21</v>
      </c>
    </row>
    <row r="5327" customFormat="false" ht="12.75" hidden="false" customHeight="false" outlineLevel="0" collapsed="false">
      <c r="A5327" s="142" t="s">
        <v>10666</v>
      </c>
      <c r="B5327" s="663" t="str">
        <f aca="false">C5327&amp;D5327&amp;E5327&amp;F5327&amp;G5327&amp;H5327</f>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327" s="142" t="s">
        <v>10661</v>
      </c>
      <c r="D5327" s="142" t="s">
        <v>10626</v>
      </c>
      <c r="E5327" s="142" t="s">
        <v>10662</v>
      </c>
      <c r="F5327" s="142" t="s">
        <v>10663</v>
      </c>
      <c r="G5327" s="142" t="s">
        <v>10664</v>
      </c>
      <c r="H5327" s="142" t="s">
        <v>10665</v>
      </c>
      <c r="I5327" s="142" t="s">
        <v>9</v>
      </c>
      <c r="J5327" s="142" t="n">
        <v>2096.96</v>
      </c>
    </row>
    <row r="5328" customFormat="false" ht="12.75" hidden="false" customHeight="false" outlineLevel="0" collapsed="false">
      <c r="A5328" s="142" t="s">
        <v>10667</v>
      </c>
      <c r="B5328" s="663" t="str">
        <f aca="false">C5328&amp;D5328&amp;E5328&amp;F5328&amp;G5328&amp;H5328</f>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328" s="142" t="s">
        <v>10668</v>
      </c>
      <c r="D5328" s="142" t="s">
        <v>10630</v>
      </c>
      <c r="E5328" s="142" t="s">
        <v>10662</v>
      </c>
      <c r="F5328" s="142" t="s">
        <v>10663</v>
      </c>
      <c r="G5328" s="142" t="s">
        <v>10664</v>
      </c>
      <c r="H5328" s="142" t="s">
        <v>10665</v>
      </c>
      <c r="I5328" s="142" t="s">
        <v>9</v>
      </c>
      <c r="J5328" s="142" t="n">
        <v>2431.38</v>
      </c>
    </row>
    <row r="5329" customFormat="false" ht="12.75" hidden="false" customHeight="false" outlineLevel="0" collapsed="false">
      <c r="A5329" s="142" t="s">
        <v>10669</v>
      </c>
      <c r="B5329" s="663" t="str">
        <f aca="false">C5329&amp;D5329&amp;E5329&amp;F5329&amp;G5329&amp;H5329</f>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329" s="142" t="s">
        <v>10668</v>
      </c>
      <c r="D5329" s="142" t="s">
        <v>10630</v>
      </c>
      <c r="E5329" s="142" t="s">
        <v>10662</v>
      </c>
      <c r="F5329" s="142" t="s">
        <v>10663</v>
      </c>
      <c r="G5329" s="142" t="s">
        <v>10664</v>
      </c>
      <c r="H5329" s="142" t="s">
        <v>10665</v>
      </c>
      <c r="I5329" s="142" t="s">
        <v>9</v>
      </c>
      <c r="J5329" s="142" t="n">
        <v>2275.64</v>
      </c>
    </row>
    <row r="5330" customFormat="false" ht="12.75" hidden="false" customHeight="false" outlineLevel="0" collapsed="false">
      <c r="A5330" s="142" t="s">
        <v>10670</v>
      </c>
      <c r="B5330" s="663" t="str">
        <f aca="false">C5330&amp;D5330&amp;E5330&amp;F5330&amp;G5330&amp;H5330</f>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330" s="142" t="s">
        <v>10671</v>
      </c>
      <c r="D5330" s="142" t="s">
        <v>10634</v>
      </c>
      <c r="E5330" s="142" t="s">
        <v>10662</v>
      </c>
      <c r="F5330" s="142" t="s">
        <v>10663</v>
      </c>
      <c r="G5330" s="142" t="s">
        <v>10664</v>
      </c>
      <c r="H5330" s="142" t="s">
        <v>10665</v>
      </c>
      <c r="I5330" s="142" t="s">
        <v>9</v>
      </c>
      <c r="J5330" s="142" t="n">
        <v>2739.54</v>
      </c>
    </row>
    <row r="5331" customFormat="false" ht="12.75" hidden="false" customHeight="false" outlineLevel="0" collapsed="false">
      <c r="A5331" s="142" t="s">
        <v>10672</v>
      </c>
      <c r="B5331" s="663" t="str">
        <f aca="false">C5331&amp;D5331&amp;E5331&amp;F5331&amp;G5331&amp;H5331</f>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331" s="142" t="s">
        <v>10671</v>
      </c>
      <c r="D5331" s="142" t="s">
        <v>10634</v>
      </c>
      <c r="E5331" s="142" t="s">
        <v>10662</v>
      </c>
      <c r="F5331" s="142" t="s">
        <v>10663</v>
      </c>
      <c r="G5331" s="142" t="s">
        <v>10664</v>
      </c>
      <c r="H5331" s="142" t="s">
        <v>10665</v>
      </c>
      <c r="I5331" s="142" t="s">
        <v>9</v>
      </c>
      <c r="J5331" s="142" t="n">
        <v>2561.24</v>
      </c>
    </row>
    <row r="5332" customFormat="false" ht="12.75" hidden="false" customHeight="false" outlineLevel="0" collapsed="false">
      <c r="A5332" s="142" t="s">
        <v>10673</v>
      </c>
      <c r="B5332" s="663" t="str">
        <f aca="false">C5332&amp;D5332&amp;E5332&amp;F5332&amp;G5332&amp;H5332</f>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332" s="142" t="s">
        <v>10674</v>
      </c>
      <c r="D5332" s="142" t="s">
        <v>10638</v>
      </c>
      <c r="E5332" s="142" t="s">
        <v>10662</v>
      </c>
      <c r="F5332" s="142" t="s">
        <v>10663</v>
      </c>
      <c r="G5332" s="142" t="s">
        <v>10664</v>
      </c>
      <c r="H5332" s="142" t="s">
        <v>10665</v>
      </c>
      <c r="I5332" s="142" t="s">
        <v>9</v>
      </c>
      <c r="J5332" s="142" t="n">
        <v>3200.73</v>
      </c>
    </row>
    <row r="5333" customFormat="false" ht="12.75" hidden="false" customHeight="false" outlineLevel="0" collapsed="false">
      <c r="A5333" s="142" t="s">
        <v>10675</v>
      </c>
      <c r="B5333" s="663" t="str">
        <f aca="false">C5333&amp;D5333&amp;E5333&amp;F5333&amp;G5333&amp;H5333</f>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333" s="142" t="s">
        <v>10674</v>
      </c>
      <c r="D5333" s="142" t="s">
        <v>10638</v>
      </c>
      <c r="E5333" s="142" t="s">
        <v>10662</v>
      </c>
      <c r="F5333" s="142" t="s">
        <v>10663</v>
      </c>
      <c r="G5333" s="142" t="s">
        <v>10664</v>
      </c>
      <c r="H5333" s="142" t="s">
        <v>10665</v>
      </c>
      <c r="I5333" s="142" t="s">
        <v>9</v>
      </c>
      <c r="J5333" s="142" t="n">
        <v>2994.15</v>
      </c>
    </row>
    <row r="5334" customFormat="false" ht="12.75" hidden="false" customHeight="false" outlineLevel="0" collapsed="false">
      <c r="A5334" s="142" t="s">
        <v>10676</v>
      </c>
      <c r="B5334" s="663" t="str">
        <f aca="false">C5334&amp;D5334&amp;E5334&amp;F5334&amp;G5334&amp;H5334</f>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334" s="142" t="s">
        <v>10677</v>
      </c>
      <c r="D5334" s="142" t="s">
        <v>10642</v>
      </c>
      <c r="E5334" s="142" t="s">
        <v>10662</v>
      </c>
      <c r="F5334" s="142" t="s">
        <v>10663</v>
      </c>
      <c r="G5334" s="142" t="s">
        <v>10664</v>
      </c>
      <c r="H5334" s="142" t="s">
        <v>10665</v>
      </c>
      <c r="I5334" s="142" t="s">
        <v>9</v>
      </c>
      <c r="J5334" s="142" t="n">
        <v>3535.39</v>
      </c>
    </row>
    <row r="5335" customFormat="false" ht="12.75" hidden="false" customHeight="false" outlineLevel="0" collapsed="false">
      <c r="A5335" s="142" t="s">
        <v>10678</v>
      </c>
      <c r="B5335" s="663" t="str">
        <f aca="false">C5335&amp;D5335&amp;E5335&amp;F5335&amp;G5335&amp;H5335</f>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335" s="142" t="s">
        <v>10677</v>
      </c>
      <c r="D5335" s="142" t="s">
        <v>10642</v>
      </c>
      <c r="E5335" s="142" t="s">
        <v>10662</v>
      </c>
      <c r="F5335" s="142" t="s">
        <v>10663</v>
      </c>
      <c r="G5335" s="142" t="s">
        <v>10664</v>
      </c>
      <c r="H5335" s="142" t="s">
        <v>10665</v>
      </c>
      <c r="I5335" s="142" t="s">
        <v>9</v>
      </c>
      <c r="J5335" s="142" t="n">
        <v>3303.53</v>
      </c>
    </row>
    <row r="5336" customFormat="false" ht="12.75" hidden="false" customHeight="false" outlineLevel="0" collapsed="false">
      <c r="A5336" s="142" t="s">
        <v>10679</v>
      </c>
      <c r="B5336" s="663" t="str">
        <f aca="false">C5336&amp;D5336&amp;E5336&amp;F5336&amp;G5336&amp;H5336</f>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336" s="142" t="s">
        <v>10680</v>
      </c>
      <c r="D5336" s="142" t="s">
        <v>10646</v>
      </c>
      <c r="E5336" s="142" t="s">
        <v>10662</v>
      </c>
      <c r="F5336" s="142" t="s">
        <v>10663</v>
      </c>
      <c r="G5336" s="142" t="s">
        <v>10664</v>
      </c>
      <c r="H5336" s="142" t="s">
        <v>10665</v>
      </c>
      <c r="I5336" s="142" t="s">
        <v>9</v>
      </c>
      <c r="J5336" s="142" t="n">
        <v>3835.91</v>
      </c>
    </row>
    <row r="5337" customFormat="false" ht="12.75" hidden="false" customHeight="false" outlineLevel="0" collapsed="false">
      <c r="A5337" s="142" t="s">
        <v>10681</v>
      </c>
      <c r="B5337" s="663" t="str">
        <f aca="false">C5337&amp;D5337&amp;E5337&amp;F5337&amp;G5337&amp;H5337</f>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337" s="142" t="s">
        <v>10680</v>
      </c>
      <c r="D5337" s="142" t="s">
        <v>10646</v>
      </c>
      <c r="E5337" s="142" t="s">
        <v>10662</v>
      </c>
      <c r="F5337" s="142" t="s">
        <v>10663</v>
      </c>
      <c r="G5337" s="142" t="s">
        <v>10664</v>
      </c>
      <c r="H5337" s="142" t="s">
        <v>10665</v>
      </c>
      <c r="I5337" s="142" t="s">
        <v>9</v>
      </c>
      <c r="J5337" s="142" t="n">
        <v>3585.16</v>
      </c>
    </row>
    <row r="5338" customFormat="false" ht="12.75" hidden="false" customHeight="false" outlineLevel="0" collapsed="false">
      <c r="A5338" s="142" t="s">
        <v>10682</v>
      </c>
      <c r="B5338" s="663" t="str">
        <f aca="false">C5338&amp;D5338&amp;E5338&amp;F5338&amp;G5338&amp;H5338</f>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338" s="142" t="s">
        <v>10683</v>
      </c>
      <c r="D5338" s="142" t="s">
        <v>10650</v>
      </c>
      <c r="E5338" s="142" t="s">
        <v>10662</v>
      </c>
      <c r="F5338" s="142" t="s">
        <v>10663</v>
      </c>
      <c r="G5338" s="142" t="s">
        <v>10664</v>
      </c>
      <c r="H5338" s="142" t="s">
        <v>10665</v>
      </c>
      <c r="I5338" s="142" t="s">
        <v>9</v>
      </c>
      <c r="J5338" s="142" t="n">
        <v>4133.1</v>
      </c>
    </row>
    <row r="5339" customFormat="false" ht="12.75" hidden="false" customHeight="false" outlineLevel="0" collapsed="false">
      <c r="A5339" s="142" t="s">
        <v>10684</v>
      </c>
      <c r="B5339" s="663" t="str">
        <f aca="false">C5339&amp;D5339&amp;E5339&amp;F5339&amp;G5339&amp;H5339</f>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339" s="142" t="s">
        <v>10683</v>
      </c>
      <c r="D5339" s="142" t="s">
        <v>10650</v>
      </c>
      <c r="E5339" s="142" t="s">
        <v>10662</v>
      </c>
      <c r="F5339" s="142" t="s">
        <v>10663</v>
      </c>
      <c r="G5339" s="142" t="s">
        <v>10664</v>
      </c>
      <c r="H5339" s="142" t="s">
        <v>10665</v>
      </c>
      <c r="I5339" s="142" t="s">
        <v>9</v>
      </c>
      <c r="J5339" s="142" t="n">
        <v>3863.92</v>
      </c>
    </row>
    <row r="5340" customFormat="false" ht="12.75" hidden="false" customHeight="false" outlineLevel="0" collapsed="false">
      <c r="A5340" s="142" t="s">
        <v>10685</v>
      </c>
      <c r="B5340" s="663" t="str">
        <f aca="false">C5340&amp;D5340&amp;E5340&amp;F5340&amp;G5340&amp;H5340</f>
        <v>CAIXA PARA REGISTRO,DE CONCRETO ARMADO DE 1,00X1,30X2,00M,PARA TUBULACAO DE FºFº COM 0,60M DE DIAMETRO,SENDO AS PAREDESDE 0,15M DE ESPESSURA E O CONCRETO DOSADO PARA FCK=10MPA,EXCLUSIVE TAMPAS DE FERRO FUNDIDO</v>
      </c>
      <c r="C5340" s="142" t="s">
        <v>10686</v>
      </c>
      <c r="D5340" s="142" t="s">
        <v>10687</v>
      </c>
      <c r="E5340" s="142" t="s">
        <v>10688</v>
      </c>
      <c r="F5340" s="142" t="s">
        <v>10689</v>
      </c>
      <c r="I5340" s="142" t="s">
        <v>9</v>
      </c>
      <c r="J5340" s="142" t="n">
        <v>1867.63</v>
      </c>
    </row>
    <row r="5341" customFormat="false" ht="12.75" hidden="false" customHeight="false" outlineLevel="0" collapsed="false">
      <c r="A5341" s="142" t="s">
        <v>10690</v>
      </c>
      <c r="B5341" s="663" t="str">
        <f aca="false">C5341&amp;D5341&amp;E5341&amp;F5341&amp;G5341&amp;H5341</f>
        <v>CAIXA PARA REGISTRO,DE CONCRETO ARMADO DE 1,00X1,30X2,00M,PARA TUBULACAO DE FºFº COM 0,60M DE DIAMETRO,SENDO AS PAREDESDE 0,15M DE ESPESSURA E O CONCRETO DOSADO PARA FCK=10MPA,EXCLUSIVE TAMPAS DE FERRO FUNDIDO</v>
      </c>
      <c r="C5341" s="142" t="s">
        <v>10686</v>
      </c>
      <c r="D5341" s="142" t="s">
        <v>10687</v>
      </c>
      <c r="E5341" s="142" t="s">
        <v>10688</v>
      </c>
      <c r="F5341" s="142" t="s">
        <v>10689</v>
      </c>
      <c r="I5341" s="142" t="s">
        <v>9</v>
      </c>
      <c r="J5341" s="142" t="n">
        <v>1735.49</v>
      </c>
    </row>
    <row r="5342" customFormat="false" ht="12.75" hidden="false" customHeight="false" outlineLevel="0" collapsed="false">
      <c r="A5342" s="142" t="s">
        <v>10691</v>
      </c>
      <c r="B5342" s="663" t="str">
        <f aca="false">C5342&amp;D5342&amp;E5342&amp;F5342&amp;G5342&amp;H5342</f>
        <v>CAIXA PARA REGISTRO,DE CONCRETO ARMADO DE 1,00X1,25X1,85M,PARA TUBULACAO DE FºFº COM 0,55M DE DIAMETRO,SENDO AS PAREDESDE 0,15M DE ESPESSURA E O CONCRETO DOSADO PARA FCK=10MPA,EXCLUSIVE TAMPAS DE FERRO FUNDIDO</v>
      </c>
      <c r="C5342" s="142" t="s">
        <v>10692</v>
      </c>
      <c r="D5342" s="142" t="s">
        <v>10693</v>
      </c>
      <c r="E5342" s="142" t="s">
        <v>10688</v>
      </c>
      <c r="F5342" s="142" t="s">
        <v>10689</v>
      </c>
      <c r="I5342" s="142" t="s">
        <v>9</v>
      </c>
      <c r="J5342" s="142" t="n">
        <v>1709.11</v>
      </c>
    </row>
    <row r="5343" customFormat="false" ht="12.75" hidden="false" customHeight="false" outlineLevel="0" collapsed="false">
      <c r="A5343" s="142" t="s">
        <v>10694</v>
      </c>
      <c r="B5343" s="663" t="str">
        <f aca="false">C5343&amp;D5343&amp;E5343&amp;F5343&amp;G5343&amp;H5343</f>
        <v>CAIXA PARA REGISTRO,DE CONCRETO ARMADO DE 1,00X1,25X1,85M,PARA TUBULACAO DE FºFº COM 0,55M DE DIAMETRO,SENDO AS PAREDESDE 0,15M DE ESPESSURA E O CONCRETO DOSADO PARA FCK=10MPA,EXCLUSIVE TAMPAS DE FERRO FUNDIDO</v>
      </c>
      <c r="C5343" s="142" t="s">
        <v>10692</v>
      </c>
      <c r="D5343" s="142" t="s">
        <v>10693</v>
      </c>
      <c r="E5343" s="142" t="s">
        <v>10688</v>
      </c>
      <c r="F5343" s="142" t="s">
        <v>10689</v>
      </c>
      <c r="I5343" s="142" t="s">
        <v>9</v>
      </c>
      <c r="J5343" s="142" t="n">
        <v>1588.94</v>
      </c>
    </row>
    <row r="5344" customFormat="false" ht="12.75" hidden="false" customHeight="false" outlineLevel="0" collapsed="false">
      <c r="A5344" s="142" t="s">
        <v>10695</v>
      </c>
      <c r="B5344" s="663" t="str">
        <f aca="false">C5344&amp;D5344&amp;E5344&amp;F5344&amp;G5344&amp;H5344</f>
        <v>CAIXA PARA REGISTRO,DE CONCRETO ARMADO DE 1,00X1,20X1,70M,PARA TUBULALAO DE FºFº COM 0,50M DE DIAMETRO,SENDO AS PAREDESDE 0,15M DE ESPESSURA E O CONCRETO DOSADO PARA FCK=10MPA,EXCLUSIVE TAMPAS DE FERRO FUNDIDO</v>
      </c>
      <c r="C5344" s="142" t="s">
        <v>10696</v>
      </c>
      <c r="D5344" s="142" t="s">
        <v>10697</v>
      </c>
      <c r="E5344" s="142" t="s">
        <v>10688</v>
      </c>
      <c r="F5344" s="142" t="s">
        <v>10689</v>
      </c>
      <c r="I5344" s="142" t="s">
        <v>9</v>
      </c>
      <c r="J5344" s="142" t="n">
        <v>1620.75</v>
      </c>
    </row>
    <row r="5345" customFormat="false" ht="12.75" hidden="false" customHeight="false" outlineLevel="0" collapsed="false">
      <c r="A5345" s="142" t="s">
        <v>10698</v>
      </c>
      <c r="B5345" s="663" t="str">
        <f aca="false">C5345&amp;D5345&amp;E5345&amp;F5345&amp;G5345&amp;H5345</f>
        <v>CAIXA PARA REGISTRO,DE CONCRETO ARMADO DE 1,00X1,20X1,70M,PARA TUBULALAO DE FºFº COM 0,50M DE DIAMETRO,SENDO AS PAREDESDE 0,15M DE ESPESSURA E O CONCRETO DOSADO PARA FCK=10MPA,EXCLUSIVE TAMPAS DE FERRO FUNDIDO</v>
      </c>
      <c r="C5345" s="142" t="s">
        <v>10696</v>
      </c>
      <c r="D5345" s="142" t="s">
        <v>10697</v>
      </c>
      <c r="E5345" s="142" t="s">
        <v>10688</v>
      </c>
      <c r="F5345" s="142" t="s">
        <v>10689</v>
      </c>
      <c r="I5345" s="142" t="s">
        <v>9</v>
      </c>
      <c r="J5345" s="142" t="n">
        <v>1505.66</v>
      </c>
    </row>
    <row r="5346" customFormat="false" ht="12.75" hidden="false" customHeight="false" outlineLevel="0" collapsed="false">
      <c r="A5346" s="142" t="s">
        <v>10699</v>
      </c>
      <c r="B5346" s="663" t="str">
        <f aca="false">C5346&amp;D5346&amp;E5346&amp;F5346&amp;G5346&amp;H5346</f>
        <v>CAIXA PARA REGISTRO,DE CONCRETO ARMADO DE 1,00X1,15X1,40M,PARA TUBULACAO DE FºFº COM 0,45M DE DIAMETRO,SENDO AS PAREDESDE 0,15M DE ESPESSURA E O CONCRETO DOSADO PARA FCK=10MPA,EXCLUSIVE TAMPAS DE FERRO FUNDIDO</v>
      </c>
      <c r="C5346" s="142" t="s">
        <v>10700</v>
      </c>
      <c r="D5346" s="142" t="s">
        <v>10701</v>
      </c>
      <c r="E5346" s="142" t="s">
        <v>10688</v>
      </c>
      <c r="F5346" s="142" t="s">
        <v>10689</v>
      </c>
      <c r="I5346" s="142" t="s">
        <v>9</v>
      </c>
      <c r="J5346" s="142" t="n">
        <v>1423.1</v>
      </c>
    </row>
    <row r="5347" customFormat="false" ht="12.75" hidden="false" customHeight="false" outlineLevel="0" collapsed="false">
      <c r="A5347" s="142" t="s">
        <v>10702</v>
      </c>
      <c r="B5347" s="663" t="str">
        <f aca="false">C5347&amp;D5347&amp;E5347&amp;F5347&amp;G5347&amp;H5347</f>
        <v>CAIXA PARA REGISTRO,DE CONCRETO ARMADO DE 1,00X1,15X1,40M,PARA TUBULACAO DE FºFº COM 0,45M DE DIAMETRO,SENDO AS PAREDESDE 0,15M DE ESPESSURA E O CONCRETO DOSADO PARA FCK=10MPA,EXCLUSIVE TAMPAS DE FERRO FUNDIDO</v>
      </c>
      <c r="C5347" s="142" t="s">
        <v>10700</v>
      </c>
      <c r="D5347" s="142" t="s">
        <v>10701</v>
      </c>
      <c r="E5347" s="142" t="s">
        <v>10688</v>
      </c>
      <c r="F5347" s="142" t="s">
        <v>10689</v>
      </c>
      <c r="I5347" s="142" t="s">
        <v>9</v>
      </c>
      <c r="J5347" s="142" t="n">
        <v>1323.79</v>
      </c>
    </row>
    <row r="5348" customFormat="false" ht="12.75" hidden="false" customHeight="false" outlineLevel="0" collapsed="false">
      <c r="A5348" s="142" t="s">
        <v>10703</v>
      </c>
      <c r="B5348" s="663" t="str">
        <f aca="false">C5348&amp;D5348&amp;E5348&amp;F5348&amp;G5348&amp;H5348</f>
        <v>CAIXA PARA REGISTRO,DE CONCRETO ARMADO DE 1,00X1,10X1,40M,PARA TUBULACAO DE FºFº COM 0,40M DE DIAMETRO,SENDO AS PAREDESDE 0,15M DE ESPESSURA E O CONCRETO DOSADO PARA FCK=10MPA,EXCLUSIVE TAMPAS DE FERRO FUNDIDO</v>
      </c>
      <c r="C5348" s="142" t="s">
        <v>10704</v>
      </c>
      <c r="D5348" s="142" t="s">
        <v>10705</v>
      </c>
      <c r="E5348" s="142" t="s">
        <v>10688</v>
      </c>
      <c r="F5348" s="142" t="s">
        <v>10689</v>
      </c>
      <c r="I5348" s="142" t="s">
        <v>9</v>
      </c>
      <c r="J5348" s="142" t="n">
        <v>1365.27</v>
      </c>
    </row>
    <row r="5349" customFormat="false" ht="12.75" hidden="false" customHeight="false" outlineLevel="0" collapsed="false">
      <c r="A5349" s="142" t="s">
        <v>10706</v>
      </c>
      <c r="B5349" s="663" t="str">
        <f aca="false">C5349&amp;D5349&amp;E5349&amp;F5349&amp;G5349&amp;H5349</f>
        <v>CAIXA PARA REGISTRO,DE CONCRETO ARMADO DE 1,00X1,10X1,40M,PARA TUBULACAO DE FºFº COM 0,40M DE DIAMETRO,SENDO AS PAREDESDE 0,15M DE ESPESSURA E O CONCRETO DOSADO PARA FCK=10MPA,EXCLUSIVE TAMPAS DE FERRO FUNDIDO</v>
      </c>
      <c r="C5349" s="142" t="s">
        <v>10704</v>
      </c>
      <c r="D5349" s="142" t="s">
        <v>10705</v>
      </c>
      <c r="E5349" s="142" t="s">
        <v>10688</v>
      </c>
      <c r="F5349" s="142" t="s">
        <v>10689</v>
      </c>
      <c r="I5349" s="142" t="s">
        <v>9</v>
      </c>
      <c r="J5349" s="142" t="n">
        <v>1269.38</v>
      </c>
    </row>
    <row r="5350" customFormat="false" ht="12.75" hidden="false" customHeight="false" outlineLevel="0" collapsed="false">
      <c r="A5350" s="142" t="s">
        <v>10707</v>
      </c>
      <c r="B5350" s="663" t="str">
        <f aca="false">C5350&amp;D5350&amp;E5350&amp;F5350&amp;G5350&amp;H5350</f>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350" s="142" t="s">
        <v>10708</v>
      </c>
      <c r="D5350" s="142" t="s">
        <v>10709</v>
      </c>
      <c r="E5350" s="142" t="s">
        <v>10710</v>
      </c>
      <c r="F5350" s="142" t="s">
        <v>10711</v>
      </c>
      <c r="G5350" s="142" t="s">
        <v>10712</v>
      </c>
      <c r="H5350" s="142" t="s">
        <v>10713</v>
      </c>
      <c r="I5350" s="142" t="s">
        <v>9</v>
      </c>
      <c r="J5350" s="142" t="n">
        <v>4371.44</v>
      </c>
    </row>
    <row r="5351" customFormat="false" ht="12.75" hidden="false" customHeight="false" outlineLevel="0" collapsed="false">
      <c r="A5351" s="142" t="s">
        <v>10714</v>
      </c>
      <c r="B5351" s="663" t="str">
        <f aca="false">C5351&amp;D5351&amp;E5351&amp;F5351&amp;G5351&amp;H5351</f>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351" s="142" t="s">
        <v>10708</v>
      </c>
      <c r="D5351" s="142" t="s">
        <v>10709</v>
      </c>
      <c r="E5351" s="142" t="s">
        <v>10710</v>
      </c>
      <c r="F5351" s="142" t="s">
        <v>10711</v>
      </c>
      <c r="G5351" s="142" t="s">
        <v>10712</v>
      </c>
      <c r="H5351" s="142" t="s">
        <v>10713</v>
      </c>
      <c r="I5351" s="142" t="s">
        <v>9</v>
      </c>
      <c r="J5351" s="142" t="n">
        <v>3975.26</v>
      </c>
    </row>
    <row r="5352" customFormat="false" ht="12.75" hidden="false" customHeight="false" outlineLevel="0" collapsed="false">
      <c r="A5352" s="142" t="s">
        <v>10715</v>
      </c>
      <c r="B5352" s="663" t="str">
        <f aca="false">C5352&amp;D5352&amp;E5352&amp;F5352&amp;G5352&amp;H5352</f>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352" s="142" t="s">
        <v>10708</v>
      </c>
      <c r="D5352" s="142" t="s">
        <v>10716</v>
      </c>
      <c r="E5352" s="142" t="s">
        <v>10717</v>
      </c>
      <c r="F5352" s="142" t="s">
        <v>10718</v>
      </c>
      <c r="G5352" s="142" t="s">
        <v>10719</v>
      </c>
      <c r="H5352" s="142" t="s">
        <v>10720</v>
      </c>
      <c r="I5352" s="142" t="s">
        <v>9</v>
      </c>
      <c r="J5352" s="142" t="n">
        <v>4792.91</v>
      </c>
    </row>
    <row r="5353" customFormat="false" ht="12.75" hidden="false" customHeight="false" outlineLevel="0" collapsed="false">
      <c r="A5353" s="142" t="s">
        <v>10721</v>
      </c>
      <c r="B5353" s="663" t="str">
        <f aca="false">C5353&amp;D5353&amp;E5353&amp;F5353&amp;G5353&amp;H5353</f>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353" s="142" t="s">
        <v>10708</v>
      </c>
      <c r="D5353" s="142" t="s">
        <v>10716</v>
      </c>
      <c r="E5353" s="142" t="s">
        <v>10717</v>
      </c>
      <c r="F5353" s="142" t="s">
        <v>10718</v>
      </c>
      <c r="G5353" s="142" t="s">
        <v>10719</v>
      </c>
      <c r="H5353" s="142" t="s">
        <v>10720</v>
      </c>
      <c r="I5353" s="142" t="s">
        <v>9</v>
      </c>
      <c r="J5353" s="142" t="n">
        <v>4358.21</v>
      </c>
    </row>
    <row r="5354" customFormat="false" ht="12.75" hidden="false" customHeight="false" outlineLevel="0" collapsed="false">
      <c r="A5354" s="142" t="s">
        <v>10722</v>
      </c>
      <c r="B5354" s="663" t="str">
        <f aca="false">C5354&amp;D5354&amp;E5354&amp;F5354&amp;G5354&amp;H5354</f>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354" s="142" t="s">
        <v>10708</v>
      </c>
      <c r="D5354" s="142" t="s">
        <v>10723</v>
      </c>
      <c r="E5354" s="142" t="s">
        <v>10717</v>
      </c>
      <c r="F5354" s="142" t="s">
        <v>10718</v>
      </c>
      <c r="G5354" s="142" t="s">
        <v>10719</v>
      </c>
      <c r="H5354" s="142" t="s">
        <v>10720</v>
      </c>
      <c r="I5354" s="142" t="s">
        <v>9</v>
      </c>
      <c r="J5354" s="142" t="n">
        <v>5248.52</v>
      </c>
    </row>
    <row r="5355" customFormat="false" ht="12.75" hidden="false" customHeight="false" outlineLevel="0" collapsed="false">
      <c r="A5355" s="142" t="s">
        <v>10724</v>
      </c>
      <c r="B5355" s="663" t="str">
        <f aca="false">C5355&amp;D5355&amp;E5355&amp;F5355&amp;G5355&amp;H5355</f>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355" s="142" t="s">
        <v>10708</v>
      </c>
      <c r="D5355" s="142" t="s">
        <v>10723</v>
      </c>
      <c r="E5355" s="142" t="s">
        <v>10717</v>
      </c>
      <c r="F5355" s="142" t="s">
        <v>10718</v>
      </c>
      <c r="G5355" s="142" t="s">
        <v>10719</v>
      </c>
      <c r="H5355" s="142" t="s">
        <v>10720</v>
      </c>
      <c r="I5355" s="142" t="s">
        <v>9</v>
      </c>
      <c r="J5355" s="142" t="n">
        <v>4775.59</v>
      </c>
    </row>
    <row r="5356" customFormat="false" ht="12.75" hidden="false" customHeight="false" outlineLevel="0" collapsed="false">
      <c r="A5356" s="142" t="s">
        <v>10725</v>
      </c>
      <c r="B5356" s="663" t="str">
        <f aca="false">C5356&amp;D5356&amp;E5356&amp;F5356&amp;G5356&amp;H5356</f>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356" s="142" t="s">
        <v>10708</v>
      </c>
      <c r="D5356" s="142" t="s">
        <v>10726</v>
      </c>
      <c r="E5356" s="142" t="s">
        <v>10717</v>
      </c>
      <c r="F5356" s="142" t="s">
        <v>10718</v>
      </c>
      <c r="G5356" s="142" t="s">
        <v>10719</v>
      </c>
      <c r="H5356" s="142" t="s">
        <v>10720</v>
      </c>
      <c r="I5356" s="142" t="s">
        <v>9</v>
      </c>
      <c r="J5356" s="142" t="n">
        <v>5719.91</v>
      </c>
    </row>
    <row r="5357" customFormat="false" ht="12.75" hidden="false" customHeight="false" outlineLevel="0" collapsed="false">
      <c r="A5357" s="142" t="s">
        <v>10727</v>
      </c>
      <c r="B5357" s="663" t="str">
        <f aca="false">C5357&amp;D5357&amp;E5357&amp;F5357&amp;G5357&amp;H5357</f>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357" s="142" t="s">
        <v>10708</v>
      </c>
      <c r="D5357" s="142" t="s">
        <v>10726</v>
      </c>
      <c r="E5357" s="142" t="s">
        <v>10717</v>
      </c>
      <c r="F5357" s="142" t="s">
        <v>10718</v>
      </c>
      <c r="G5357" s="142" t="s">
        <v>10719</v>
      </c>
      <c r="H5357" s="142" t="s">
        <v>10720</v>
      </c>
      <c r="I5357" s="142" t="s">
        <v>9</v>
      </c>
      <c r="J5357" s="142" t="n">
        <v>5207.37</v>
      </c>
    </row>
    <row r="5358" customFormat="false" ht="12.75" hidden="false" customHeight="false" outlineLevel="0" collapsed="false">
      <c r="A5358" s="142" t="s">
        <v>10728</v>
      </c>
      <c r="B5358" s="663" t="str">
        <f aca="false">C5358&amp;D5358&amp;E5358&amp;F5358&amp;G5358&amp;H5358</f>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358" s="142" t="s">
        <v>10708</v>
      </c>
      <c r="D5358" s="142" t="s">
        <v>10729</v>
      </c>
      <c r="E5358" s="142" t="s">
        <v>10717</v>
      </c>
      <c r="F5358" s="142" t="s">
        <v>10718</v>
      </c>
      <c r="G5358" s="142" t="s">
        <v>10719</v>
      </c>
      <c r="H5358" s="142" t="s">
        <v>10720</v>
      </c>
      <c r="I5358" s="142" t="s">
        <v>9</v>
      </c>
      <c r="J5358" s="142" t="n">
        <v>6369.33</v>
      </c>
    </row>
    <row r="5359" customFormat="false" ht="12.75" hidden="false" customHeight="false" outlineLevel="0" collapsed="false">
      <c r="A5359" s="142" t="s">
        <v>10730</v>
      </c>
      <c r="B5359" s="663" t="str">
        <f aca="false">C5359&amp;D5359&amp;E5359&amp;F5359&amp;G5359&amp;H5359</f>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359" s="142" t="s">
        <v>10708</v>
      </c>
      <c r="D5359" s="142" t="s">
        <v>10729</v>
      </c>
      <c r="E5359" s="142" t="s">
        <v>10717</v>
      </c>
      <c r="F5359" s="142" t="s">
        <v>10718</v>
      </c>
      <c r="G5359" s="142" t="s">
        <v>10719</v>
      </c>
      <c r="H5359" s="142" t="s">
        <v>10720</v>
      </c>
      <c r="I5359" s="142" t="s">
        <v>9</v>
      </c>
      <c r="J5359" s="142" t="n">
        <v>5797.34</v>
      </c>
    </row>
    <row r="5360" customFormat="false" ht="12.75" hidden="false" customHeight="false" outlineLevel="0" collapsed="false">
      <c r="A5360" s="142" t="s">
        <v>10731</v>
      </c>
      <c r="B5360" s="663" t="str">
        <f aca="false">C5360&amp;D5360&amp;E5360&amp;F5360&amp;G5360&amp;H5360</f>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360" s="142" t="s">
        <v>10708</v>
      </c>
      <c r="D5360" s="142" t="s">
        <v>10732</v>
      </c>
      <c r="E5360" s="142" t="s">
        <v>10717</v>
      </c>
      <c r="F5360" s="142" t="s">
        <v>10718</v>
      </c>
      <c r="G5360" s="142" t="s">
        <v>10719</v>
      </c>
      <c r="H5360" s="142" t="s">
        <v>10720</v>
      </c>
      <c r="I5360" s="142" t="s">
        <v>9</v>
      </c>
      <c r="J5360" s="142" t="n">
        <v>6979.35</v>
      </c>
    </row>
    <row r="5361" customFormat="false" ht="12.75" hidden="false" customHeight="false" outlineLevel="0" collapsed="false">
      <c r="A5361" s="142" t="s">
        <v>10733</v>
      </c>
      <c r="B5361" s="663" t="str">
        <f aca="false">C5361&amp;D5361&amp;E5361&amp;F5361&amp;G5361&amp;H5361</f>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361" s="142" t="s">
        <v>10708</v>
      </c>
      <c r="D5361" s="142" t="s">
        <v>10732</v>
      </c>
      <c r="E5361" s="142" t="s">
        <v>10717</v>
      </c>
      <c r="F5361" s="142" t="s">
        <v>10718</v>
      </c>
      <c r="G5361" s="142" t="s">
        <v>10719</v>
      </c>
      <c r="H5361" s="142" t="s">
        <v>10720</v>
      </c>
      <c r="I5361" s="142" t="s">
        <v>9</v>
      </c>
      <c r="J5361" s="142" t="n">
        <v>6348.21</v>
      </c>
    </row>
    <row r="5362" customFormat="false" ht="12.75" hidden="false" customHeight="false" outlineLevel="0" collapsed="false">
      <c r="A5362" s="142" t="s">
        <v>10734</v>
      </c>
      <c r="B5362" s="663" t="str">
        <f aca="false">C5362&amp;D5362&amp;E5362&amp;F5362&amp;G5362&amp;H5362</f>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362" s="142" t="s">
        <v>10708</v>
      </c>
      <c r="D5362" s="142" t="s">
        <v>10735</v>
      </c>
      <c r="E5362" s="142" t="s">
        <v>10717</v>
      </c>
      <c r="F5362" s="142" t="s">
        <v>10718</v>
      </c>
      <c r="G5362" s="142" t="s">
        <v>10719</v>
      </c>
      <c r="H5362" s="142" t="s">
        <v>10720</v>
      </c>
      <c r="I5362" s="142" t="s">
        <v>9</v>
      </c>
      <c r="J5362" s="142" t="n">
        <v>7121.94</v>
      </c>
    </row>
    <row r="5363" customFormat="false" ht="12.75" hidden="false" customHeight="false" outlineLevel="0" collapsed="false">
      <c r="A5363" s="142" t="s">
        <v>10736</v>
      </c>
      <c r="B5363" s="663" t="str">
        <f aca="false">C5363&amp;D5363&amp;E5363&amp;F5363&amp;G5363&amp;H5363</f>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363" s="142" t="s">
        <v>10708</v>
      </c>
      <c r="D5363" s="142" t="s">
        <v>10735</v>
      </c>
      <c r="E5363" s="142" t="s">
        <v>10717</v>
      </c>
      <c r="F5363" s="142" t="s">
        <v>10718</v>
      </c>
      <c r="G5363" s="142" t="s">
        <v>10719</v>
      </c>
      <c r="H5363" s="142" t="s">
        <v>10720</v>
      </c>
      <c r="I5363" s="142" t="s">
        <v>9</v>
      </c>
      <c r="J5363" s="142" t="n">
        <v>6485.44</v>
      </c>
    </row>
    <row r="5364" customFormat="false" ht="12.75" hidden="false" customHeight="false" outlineLevel="0" collapsed="false">
      <c r="A5364" s="142" t="s">
        <v>10737</v>
      </c>
      <c r="B5364" s="663" t="str">
        <f aca="false">C5364&amp;D5364&amp;E5364&amp;F5364&amp;G5364&amp;H5364</f>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364" s="142" t="s">
        <v>10708</v>
      </c>
      <c r="D5364" s="142" t="s">
        <v>10738</v>
      </c>
      <c r="E5364" s="142" t="s">
        <v>10717</v>
      </c>
      <c r="F5364" s="142" t="s">
        <v>10718</v>
      </c>
      <c r="G5364" s="142" t="s">
        <v>10719</v>
      </c>
      <c r="H5364" s="142" t="s">
        <v>10720</v>
      </c>
      <c r="I5364" s="142" t="s">
        <v>9</v>
      </c>
      <c r="J5364" s="142" t="n">
        <v>7268.08</v>
      </c>
    </row>
    <row r="5365" customFormat="false" ht="12.75" hidden="false" customHeight="false" outlineLevel="0" collapsed="false">
      <c r="A5365" s="142" t="s">
        <v>10739</v>
      </c>
      <c r="B5365" s="663" t="str">
        <f aca="false">C5365&amp;D5365&amp;E5365&amp;F5365&amp;G5365&amp;H5365</f>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365" s="142" t="s">
        <v>10708</v>
      </c>
      <c r="D5365" s="142" t="s">
        <v>10738</v>
      </c>
      <c r="E5365" s="142" t="s">
        <v>10717</v>
      </c>
      <c r="F5365" s="142" t="s">
        <v>10718</v>
      </c>
      <c r="G5365" s="142" t="s">
        <v>10719</v>
      </c>
      <c r="H5365" s="142" t="s">
        <v>10720</v>
      </c>
      <c r="I5365" s="142" t="s">
        <v>9</v>
      </c>
      <c r="J5365" s="142" t="n">
        <v>6625.16</v>
      </c>
    </row>
    <row r="5366" customFormat="false" ht="12.75" hidden="false" customHeight="false" outlineLevel="0" collapsed="false">
      <c r="A5366" s="142" t="s">
        <v>10740</v>
      </c>
      <c r="B5366" s="663" t="str">
        <f aca="false">C5366&amp;D5366&amp;E5366&amp;F5366&amp;G5366&amp;H5366</f>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366" s="142" t="s">
        <v>10708</v>
      </c>
      <c r="D5366" s="142" t="s">
        <v>10741</v>
      </c>
      <c r="E5366" s="142" t="s">
        <v>10717</v>
      </c>
      <c r="F5366" s="142" t="s">
        <v>10718</v>
      </c>
      <c r="G5366" s="142" t="s">
        <v>10719</v>
      </c>
      <c r="H5366" s="142" t="s">
        <v>10720</v>
      </c>
      <c r="I5366" s="142" t="s">
        <v>9</v>
      </c>
      <c r="J5366" s="142" t="n">
        <v>7660.9</v>
      </c>
    </row>
    <row r="5367" customFormat="false" ht="12.75" hidden="false" customHeight="false" outlineLevel="0" collapsed="false">
      <c r="A5367" s="142" t="s">
        <v>10742</v>
      </c>
      <c r="B5367" s="663" t="str">
        <f aca="false">C5367&amp;D5367&amp;E5367&amp;F5367&amp;G5367&amp;H5367</f>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367" s="142" t="s">
        <v>10708</v>
      </c>
      <c r="D5367" s="142" t="s">
        <v>10741</v>
      </c>
      <c r="E5367" s="142" t="s">
        <v>10717</v>
      </c>
      <c r="F5367" s="142" t="s">
        <v>10718</v>
      </c>
      <c r="G5367" s="142" t="s">
        <v>10719</v>
      </c>
      <c r="H5367" s="142" t="s">
        <v>10720</v>
      </c>
      <c r="I5367" s="142" t="s">
        <v>9</v>
      </c>
      <c r="J5367" s="142" t="n">
        <v>7002.03</v>
      </c>
    </row>
    <row r="5368" customFormat="false" ht="12.75" hidden="false" customHeight="false" outlineLevel="0" collapsed="false">
      <c r="A5368" s="142" t="s">
        <v>10743</v>
      </c>
      <c r="B5368" s="663" t="str">
        <f aca="false">C5368&amp;D5368&amp;E5368&amp;F5368&amp;G5368&amp;H5368</f>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368" s="142" t="s">
        <v>10708</v>
      </c>
      <c r="D5368" s="142" t="s">
        <v>10744</v>
      </c>
      <c r="E5368" s="142" t="s">
        <v>10717</v>
      </c>
      <c r="F5368" s="142" t="s">
        <v>10745</v>
      </c>
      <c r="G5368" s="142" t="s">
        <v>10746</v>
      </c>
      <c r="H5368" s="142" t="s">
        <v>10720</v>
      </c>
      <c r="I5368" s="142" t="s">
        <v>9</v>
      </c>
      <c r="J5368" s="142" t="n">
        <v>8015.47</v>
      </c>
    </row>
    <row r="5369" customFormat="false" ht="12.75" hidden="false" customHeight="false" outlineLevel="0" collapsed="false">
      <c r="A5369" s="142" t="s">
        <v>10747</v>
      </c>
      <c r="B5369" s="663" t="str">
        <f aca="false">C5369&amp;D5369&amp;E5369&amp;F5369&amp;G5369&amp;H5369</f>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369" s="142" t="s">
        <v>10708</v>
      </c>
      <c r="D5369" s="142" t="s">
        <v>10744</v>
      </c>
      <c r="E5369" s="142" t="s">
        <v>10717</v>
      </c>
      <c r="F5369" s="142" t="s">
        <v>10745</v>
      </c>
      <c r="G5369" s="142" t="s">
        <v>10746</v>
      </c>
      <c r="H5369" s="142" t="s">
        <v>10720</v>
      </c>
      <c r="I5369" s="142" t="s">
        <v>9</v>
      </c>
      <c r="J5369" s="142" t="n">
        <v>7324.25</v>
      </c>
    </row>
    <row r="5370" customFormat="false" ht="12.75" hidden="false" customHeight="false" outlineLevel="0" collapsed="false">
      <c r="A5370" s="142" t="s">
        <v>10748</v>
      </c>
      <c r="B5370" s="663" t="str">
        <f aca="false">C5370&amp;D5370&amp;E5370&amp;F5370&amp;G5370&amp;H5370</f>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370" s="142" t="s">
        <v>10708</v>
      </c>
      <c r="D5370" s="142" t="s">
        <v>10749</v>
      </c>
      <c r="E5370" s="142" t="s">
        <v>10717</v>
      </c>
      <c r="F5370" s="142" t="s">
        <v>10718</v>
      </c>
      <c r="G5370" s="142" t="s">
        <v>10719</v>
      </c>
      <c r="H5370" s="142" t="s">
        <v>10720</v>
      </c>
      <c r="I5370" s="142" t="s">
        <v>9</v>
      </c>
      <c r="J5370" s="142" t="n">
        <v>8405.42</v>
      </c>
    </row>
    <row r="5371" customFormat="false" ht="12.75" hidden="false" customHeight="false" outlineLevel="0" collapsed="false">
      <c r="A5371" s="142" t="s">
        <v>10750</v>
      </c>
      <c r="B5371" s="663" t="str">
        <f aca="false">C5371&amp;D5371&amp;E5371&amp;F5371&amp;G5371&amp;H5371</f>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371" s="142" t="s">
        <v>10708</v>
      </c>
      <c r="D5371" s="142" t="s">
        <v>10749</v>
      </c>
      <c r="E5371" s="142" t="s">
        <v>10717</v>
      </c>
      <c r="F5371" s="142" t="s">
        <v>10718</v>
      </c>
      <c r="G5371" s="142" t="s">
        <v>10719</v>
      </c>
      <c r="H5371" s="142" t="s">
        <v>10720</v>
      </c>
      <c r="I5371" s="142" t="s">
        <v>9</v>
      </c>
      <c r="J5371" s="142" t="n">
        <v>7682.08</v>
      </c>
    </row>
    <row r="5372" customFormat="false" ht="12.75" hidden="false" customHeight="false" outlineLevel="0" collapsed="false">
      <c r="A5372" s="142" t="s">
        <v>10751</v>
      </c>
      <c r="B5372" s="663" t="str">
        <f aca="false">C5372&amp;D5372&amp;E5372&amp;F5372&amp;G5372&amp;H5372</f>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372" s="142" t="s">
        <v>10708</v>
      </c>
      <c r="D5372" s="142" t="s">
        <v>10752</v>
      </c>
      <c r="E5372" s="142" t="s">
        <v>10717</v>
      </c>
      <c r="F5372" s="142" t="s">
        <v>10718</v>
      </c>
      <c r="G5372" s="142" t="s">
        <v>10719</v>
      </c>
      <c r="H5372" s="142" t="s">
        <v>10720</v>
      </c>
      <c r="I5372" s="142" t="s">
        <v>9</v>
      </c>
      <c r="J5372" s="142" t="n">
        <v>8797.07</v>
      </c>
    </row>
    <row r="5373" customFormat="false" ht="12.75" hidden="false" customHeight="false" outlineLevel="0" collapsed="false">
      <c r="A5373" s="142" t="s">
        <v>10753</v>
      </c>
      <c r="B5373" s="663" t="str">
        <f aca="false">C5373&amp;D5373&amp;E5373&amp;F5373&amp;G5373&amp;H5373</f>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373" s="142" t="s">
        <v>10708</v>
      </c>
      <c r="D5373" s="142" t="s">
        <v>10752</v>
      </c>
      <c r="E5373" s="142" t="s">
        <v>10717</v>
      </c>
      <c r="F5373" s="142" t="s">
        <v>10718</v>
      </c>
      <c r="G5373" s="142" t="s">
        <v>10719</v>
      </c>
      <c r="H5373" s="142" t="s">
        <v>10720</v>
      </c>
      <c r="I5373" s="142" t="s">
        <v>9</v>
      </c>
      <c r="J5373" s="142" t="n">
        <v>8041.38</v>
      </c>
    </row>
    <row r="5374" customFormat="false" ht="12.75" hidden="false" customHeight="false" outlineLevel="0" collapsed="false">
      <c r="A5374" s="142" t="s">
        <v>10754</v>
      </c>
      <c r="B5374" s="663" t="str">
        <f aca="false">C5374&amp;D5374&amp;E5374&amp;F5374&amp;G5374&amp;H5374</f>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374" s="142" t="s">
        <v>10708</v>
      </c>
      <c r="D5374" s="142" t="s">
        <v>10755</v>
      </c>
      <c r="E5374" s="142" t="s">
        <v>10717</v>
      </c>
      <c r="F5374" s="142" t="s">
        <v>10718</v>
      </c>
      <c r="G5374" s="142" t="s">
        <v>10719</v>
      </c>
      <c r="H5374" s="142" t="s">
        <v>10720</v>
      </c>
      <c r="I5374" s="142" t="s">
        <v>9</v>
      </c>
      <c r="J5374" s="142" t="n">
        <v>9188.64</v>
      </c>
    </row>
    <row r="5375" customFormat="false" ht="12.75" hidden="false" customHeight="false" outlineLevel="0" collapsed="false">
      <c r="A5375" s="142" t="s">
        <v>10756</v>
      </c>
      <c r="B5375" s="663" t="str">
        <f aca="false">C5375&amp;D5375&amp;E5375&amp;F5375&amp;G5375&amp;H5375</f>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375" s="142" t="s">
        <v>10708</v>
      </c>
      <c r="D5375" s="142" t="s">
        <v>10755</v>
      </c>
      <c r="E5375" s="142" t="s">
        <v>10717</v>
      </c>
      <c r="F5375" s="142" t="s">
        <v>10718</v>
      </c>
      <c r="G5375" s="142" t="s">
        <v>10719</v>
      </c>
      <c r="H5375" s="142" t="s">
        <v>10720</v>
      </c>
      <c r="I5375" s="142" t="s">
        <v>9</v>
      </c>
      <c r="J5375" s="142" t="n">
        <v>8400.6</v>
      </c>
    </row>
    <row r="5376" customFormat="false" ht="12.75" hidden="false" customHeight="false" outlineLevel="0" collapsed="false">
      <c r="A5376" s="142" t="s">
        <v>10757</v>
      </c>
      <c r="B5376" s="663" t="str">
        <f aca="false">C5376&amp;D5376&amp;E5376&amp;F5376&amp;G5376&amp;H5376</f>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376" s="142" t="s">
        <v>10708</v>
      </c>
      <c r="D5376" s="142" t="s">
        <v>10758</v>
      </c>
      <c r="E5376" s="142" t="s">
        <v>10717</v>
      </c>
      <c r="F5376" s="142" t="s">
        <v>10718</v>
      </c>
      <c r="G5376" s="142" t="s">
        <v>10719</v>
      </c>
      <c r="H5376" s="142" t="s">
        <v>10720</v>
      </c>
      <c r="I5376" s="142" t="s">
        <v>9</v>
      </c>
      <c r="J5376" s="142" t="n">
        <v>9541.59</v>
      </c>
    </row>
    <row r="5377" customFormat="false" ht="12.75" hidden="false" customHeight="false" outlineLevel="0" collapsed="false">
      <c r="A5377" s="142" t="s">
        <v>10759</v>
      </c>
      <c r="B5377" s="663" t="str">
        <f aca="false">C5377&amp;D5377&amp;E5377&amp;F5377&amp;G5377&amp;H5377</f>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377" s="142" t="s">
        <v>10708</v>
      </c>
      <c r="D5377" s="142" t="s">
        <v>10758</v>
      </c>
      <c r="E5377" s="142" t="s">
        <v>10717</v>
      </c>
      <c r="F5377" s="142" t="s">
        <v>10718</v>
      </c>
      <c r="G5377" s="142" t="s">
        <v>10719</v>
      </c>
      <c r="H5377" s="142" t="s">
        <v>10720</v>
      </c>
      <c r="I5377" s="142" t="s">
        <v>9</v>
      </c>
      <c r="J5377" s="142" t="n">
        <v>8721.43</v>
      </c>
    </row>
    <row r="5378" customFormat="false" ht="12.75" hidden="false" customHeight="false" outlineLevel="0" collapsed="false">
      <c r="A5378" s="142" t="s">
        <v>10760</v>
      </c>
      <c r="B5378" s="663" t="str">
        <f aca="false">C5378&amp;D5378&amp;E5378&amp;F5378&amp;G5378&amp;H5378</f>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378" s="142" t="s">
        <v>10708</v>
      </c>
      <c r="D5378" s="142" t="s">
        <v>10761</v>
      </c>
      <c r="E5378" s="142" t="s">
        <v>10717</v>
      </c>
      <c r="F5378" s="142" t="s">
        <v>10718</v>
      </c>
      <c r="G5378" s="142" t="s">
        <v>10719</v>
      </c>
      <c r="H5378" s="142" t="s">
        <v>10720</v>
      </c>
      <c r="I5378" s="142" t="s">
        <v>9</v>
      </c>
      <c r="J5378" s="142" t="n">
        <v>9933.16</v>
      </c>
    </row>
    <row r="5379" customFormat="false" ht="12.75" hidden="false" customHeight="false" outlineLevel="0" collapsed="false">
      <c r="A5379" s="142" t="s">
        <v>10762</v>
      </c>
      <c r="B5379" s="663" t="str">
        <f aca="false">C5379&amp;D5379&amp;E5379&amp;F5379&amp;G5379&amp;H5379</f>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379" s="142" t="s">
        <v>10708</v>
      </c>
      <c r="D5379" s="142" t="s">
        <v>10761</v>
      </c>
      <c r="E5379" s="142" t="s">
        <v>10717</v>
      </c>
      <c r="F5379" s="142" t="s">
        <v>10718</v>
      </c>
      <c r="G5379" s="142" t="s">
        <v>10719</v>
      </c>
      <c r="H5379" s="142" t="s">
        <v>10720</v>
      </c>
      <c r="I5379" s="142" t="s">
        <v>9</v>
      </c>
      <c r="J5379" s="142" t="n">
        <v>9080.65</v>
      </c>
    </row>
    <row r="5380" customFormat="false" ht="12.75" hidden="false" customHeight="false" outlineLevel="0" collapsed="false">
      <c r="A5380" s="142" t="s">
        <v>10763</v>
      </c>
      <c r="B5380" s="663" t="str">
        <f aca="false">C5380&amp;D5380&amp;E5380&amp;F5380&amp;G5380&amp;H5380</f>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380" s="142" t="s">
        <v>10708</v>
      </c>
      <c r="D5380" s="142" t="s">
        <v>10764</v>
      </c>
      <c r="E5380" s="142" t="s">
        <v>10717</v>
      </c>
      <c r="F5380" s="142" t="s">
        <v>10718</v>
      </c>
      <c r="G5380" s="142" t="s">
        <v>10719</v>
      </c>
      <c r="H5380" s="142" t="s">
        <v>10720</v>
      </c>
      <c r="I5380" s="142" t="s">
        <v>9</v>
      </c>
      <c r="J5380" s="142" t="n">
        <v>10324.81</v>
      </c>
    </row>
    <row r="5381" customFormat="false" ht="12.75" hidden="false" customHeight="false" outlineLevel="0" collapsed="false">
      <c r="A5381" s="142" t="s">
        <v>10765</v>
      </c>
      <c r="B5381" s="663" t="str">
        <f aca="false">C5381&amp;D5381&amp;E5381&amp;F5381&amp;G5381&amp;H5381</f>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381" s="142" t="s">
        <v>10708</v>
      </c>
      <c r="D5381" s="142" t="s">
        <v>10764</v>
      </c>
      <c r="E5381" s="142" t="s">
        <v>10717</v>
      </c>
      <c r="F5381" s="142" t="s">
        <v>10718</v>
      </c>
      <c r="G5381" s="142" t="s">
        <v>10719</v>
      </c>
      <c r="H5381" s="142" t="s">
        <v>10720</v>
      </c>
      <c r="I5381" s="142" t="s">
        <v>9</v>
      </c>
      <c r="J5381" s="142" t="n">
        <v>9439.95</v>
      </c>
    </row>
    <row r="5382" customFormat="false" ht="12.75" hidden="false" customHeight="false" outlineLevel="0" collapsed="false">
      <c r="A5382" s="142" t="s">
        <v>10766</v>
      </c>
      <c r="B5382" s="663" t="str">
        <f aca="false">C5382&amp;D5382&amp;E5382&amp;F5382&amp;G5382&amp;H5382</f>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382" s="142" t="s">
        <v>10708</v>
      </c>
      <c r="D5382" s="142" t="s">
        <v>10767</v>
      </c>
      <c r="E5382" s="142" t="s">
        <v>10717</v>
      </c>
      <c r="F5382" s="142" t="s">
        <v>10718</v>
      </c>
      <c r="G5382" s="142" t="s">
        <v>10719</v>
      </c>
      <c r="H5382" s="142" t="s">
        <v>10720</v>
      </c>
      <c r="I5382" s="142" t="s">
        <v>9</v>
      </c>
      <c r="J5382" s="142" t="n">
        <v>10714.76</v>
      </c>
    </row>
    <row r="5383" customFormat="false" ht="12.75" hidden="false" customHeight="false" outlineLevel="0" collapsed="false">
      <c r="A5383" s="142" t="s">
        <v>10768</v>
      </c>
      <c r="B5383" s="663" t="str">
        <f aca="false">C5383&amp;D5383&amp;E5383&amp;F5383&amp;G5383&amp;H5383</f>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383" s="142" t="s">
        <v>10708</v>
      </c>
      <c r="D5383" s="142" t="s">
        <v>10767</v>
      </c>
      <c r="E5383" s="142" t="s">
        <v>10717</v>
      </c>
      <c r="F5383" s="142" t="s">
        <v>10718</v>
      </c>
      <c r="G5383" s="142" t="s">
        <v>10719</v>
      </c>
      <c r="H5383" s="142" t="s">
        <v>10720</v>
      </c>
      <c r="I5383" s="142" t="s">
        <v>9</v>
      </c>
      <c r="J5383" s="142" t="n">
        <v>9797.77</v>
      </c>
    </row>
    <row r="5384" customFormat="false" ht="12.75" hidden="false" customHeight="false" outlineLevel="0" collapsed="false">
      <c r="A5384" s="142" t="s">
        <v>10769</v>
      </c>
      <c r="B5384" s="663" t="str">
        <f aca="false">C5384&amp;D5384&amp;E5384&amp;F5384&amp;G5384&amp;H5384</f>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384" s="142" t="s">
        <v>10708</v>
      </c>
      <c r="D5384" s="142" t="s">
        <v>10770</v>
      </c>
      <c r="E5384" s="142" t="s">
        <v>10771</v>
      </c>
      <c r="F5384" s="142" t="s">
        <v>10772</v>
      </c>
      <c r="G5384" s="142" t="s">
        <v>10773</v>
      </c>
      <c r="H5384" s="142" t="s">
        <v>10774</v>
      </c>
      <c r="I5384" s="142" t="s">
        <v>9</v>
      </c>
      <c r="J5384" s="142" t="n">
        <v>5385.82</v>
      </c>
    </row>
    <row r="5385" customFormat="false" ht="12.75" hidden="false" customHeight="false" outlineLevel="0" collapsed="false">
      <c r="A5385" s="142" t="s">
        <v>10775</v>
      </c>
      <c r="B5385" s="663" t="str">
        <f aca="false">C5385&amp;D5385&amp;E5385&amp;F5385&amp;G5385&amp;H5385</f>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385" s="142" t="s">
        <v>10708</v>
      </c>
      <c r="D5385" s="142" t="s">
        <v>10770</v>
      </c>
      <c r="E5385" s="142" t="s">
        <v>10771</v>
      </c>
      <c r="F5385" s="142" t="s">
        <v>10772</v>
      </c>
      <c r="G5385" s="142" t="s">
        <v>10773</v>
      </c>
      <c r="H5385" s="142" t="s">
        <v>10774</v>
      </c>
      <c r="I5385" s="142" t="s">
        <v>9</v>
      </c>
      <c r="J5385" s="142" t="n">
        <v>4898.45</v>
      </c>
    </row>
    <row r="5386" customFormat="false" ht="12.75" hidden="false" customHeight="false" outlineLevel="0" collapsed="false">
      <c r="A5386" s="142" t="s">
        <v>10776</v>
      </c>
      <c r="B5386" s="663" t="str">
        <f aca="false">C5386&amp;D5386&amp;E5386&amp;F5386&amp;G5386&amp;H5386</f>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386" s="142" t="s">
        <v>10708</v>
      </c>
      <c r="D5386" s="142" t="s">
        <v>10777</v>
      </c>
      <c r="E5386" s="142" t="s">
        <v>10771</v>
      </c>
      <c r="F5386" s="142" t="s">
        <v>10772</v>
      </c>
      <c r="G5386" s="142" t="s">
        <v>10773</v>
      </c>
      <c r="H5386" s="142" t="s">
        <v>10774</v>
      </c>
      <c r="I5386" s="142" t="s">
        <v>9</v>
      </c>
      <c r="J5386" s="142" t="n">
        <v>5877.05</v>
      </c>
    </row>
    <row r="5387" customFormat="false" ht="12.75" hidden="false" customHeight="false" outlineLevel="0" collapsed="false">
      <c r="A5387" s="142" t="s">
        <v>10778</v>
      </c>
      <c r="B5387" s="663" t="str">
        <f aca="false">C5387&amp;D5387&amp;E5387&amp;F5387&amp;G5387&amp;H5387</f>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387" s="142" t="s">
        <v>10708</v>
      </c>
      <c r="D5387" s="142" t="s">
        <v>10777</v>
      </c>
      <c r="E5387" s="142" t="s">
        <v>10771</v>
      </c>
      <c r="F5387" s="142" t="s">
        <v>10772</v>
      </c>
      <c r="G5387" s="142" t="s">
        <v>10773</v>
      </c>
      <c r="H5387" s="142" t="s">
        <v>10774</v>
      </c>
      <c r="I5387" s="142" t="s">
        <v>9</v>
      </c>
      <c r="J5387" s="142" t="n">
        <v>5348.28</v>
      </c>
    </row>
    <row r="5388" customFormat="false" ht="12.75" hidden="false" customHeight="false" outlineLevel="0" collapsed="false">
      <c r="A5388" s="142" t="s">
        <v>10779</v>
      </c>
      <c r="B5388" s="663" t="str">
        <f aca="false">C5388&amp;D5388&amp;E5388&amp;F5388&amp;G5388&amp;H5388</f>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388" s="142" t="s">
        <v>10708</v>
      </c>
      <c r="D5388" s="142" t="s">
        <v>10780</v>
      </c>
      <c r="E5388" s="142" t="s">
        <v>10771</v>
      </c>
      <c r="F5388" s="142" t="s">
        <v>10772</v>
      </c>
      <c r="G5388" s="142" t="s">
        <v>10773</v>
      </c>
      <c r="H5388" s="142" t="s">
        <v>10774</v>
      </c>
      <c r="I5388" s="142" t="s">
        <v>9</v>
      </c>
      <c r="J5388" s="142" t="n">
        <v>6368.47</v>
      </c>
    </row>
    <row r="5389" customFormat="false" ht="12.75" hidden="false" customHeight="false" outlineLevel="0" collapsed="false">
      <c r="A5389" s="142" t="s">
        <v>10781</v>
      </c>
      <c r="B5389" s="663" t="str">
        <f aca="false">C5389&amp;D5389&amp;E5389&amp;F5389&amp;G5389&amp;H5389</f>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389" s="142" t="s">
        <v>10708</v>
      </c>
      <c r="D5389" s="142" t="s">
        <v>10780</v>
      </c>
      <c r="E5389" s="142" t="s">
        <v>10771</v>
      </c>
      <c r="F5389" s="142" t="s">
        <v>10772</v>
      </c>
      <c r="G5389" s="142" t="s">
        <v>10773</v>
      </c>
      <c r="H5389" s="142" t="s">
        <v>10774</v>
      </c>
      <c r="I5389" s="142" t="s">
        <v>9</v>
      </c>
      <c r="J5389" s="142" t="n">
        <v>5798.33</v>
      </c>
    </row>
    <row r="5390" customFormat="false" ht="12.75" hidden="false" customHeight="false" outlineLevel="0" collapsed="false">
      <c r="A5390" s="142" t="s">
        <v>10782</v>
      </c>
      <c r="B5390" s="663" t="str">
        <f aca="false">C5390&amp;D5390&amp;E5390&amp;F5390&amp;G5390&amp;H5390</f>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390" s="142" t="s">
        <v>10708</v>
      </c>
      <c r="D5390" s="142" t="s">
        <v>10783</v>
      </c>
      <c r="E5390" s="142" t="s">
        <v>10771</v>
      </c>
      <c r="F5390" s="142" t="s">
        <v>10772</v>
      </c>
      <c r="G5390" s="142" t="s">
        <v>10773</v>
      </c>
      <c r="H5390" s="142" t="s">
        <v>10774</v>
      </c>
      <c r="I5390" s="142" t="s">
        <v>9</v>
      </c>
      <c r="J5390" s="142" t="n">
        <v>7039.07</v>
      </c>
    </row>
    <row r="5391" customFormat="false" ht="12.75" hidden="false" customHeight="false" outlineLevel="0" collapsed="false">
      <c r="A5391" s="142" t="s">
        <v>10784</v>
      </c>
      <c r="B5391" s="663" t="str">
        <f aca="false">C5391&amp;D5391&amp;E5391&amp;F5391&amp;G5391&amp;H5391</f>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391" s="142" t="s">
        <v>10708</v>
      </c>
      <c r="D5391" s="142" t="s">
        <v>10783</v>
      </c>
      <c r="E5391" s="142" t="s">
        <v>10771</v>
      </c>
      <c r="F5391" s="142" t="s">
        <v>10772</v>
      </c>
      <c r="G5391" s="142" t="s">
        <v>10773</v>
      </c>
      <c r="H5391" s="142" t="s">
        <v>10774</v>
      </c>
      <c r="I5391" s="142" t="s">
        <v>9</v>
      </c>
      <c r="J5391" s="142" t="n">
        <v>6404.89</v>
      </c>
    </row>
    <row r="5392" customFormat="false" ht="12.75" hidden="false" customHeight="false" outlineLevel="0" collapsed="false">
      <c r="A5392" s="142" t="s">
        <v>10785</v>
      </c>
      <c r="B5392" s="663" t="str">
        <f aca="false">C5392&amp;D5392&amp;E5392&amp;F5392&amp;G5392&amp;H5392</f>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392" s="142" t="s">
        <v>10708</v>
      </c>
      <c r="D5392" s="142" t="s">
        <v>10786</v>
      </c>
      <c r="E5392" s="142" t="s">
        <v>10771</v>
      </c>
      <c r="F5392" s="142" t="s">
        <v>10772</v>
      </c>
      <c r="G5392" s="142" t="s">
        <v>10773</v>
      </c>
      <c r="H5392" s="142" t="s">
        <v>10774</v>
      </c>
      <c r="I5392" s="142" t="s">
        <v>9</v>
      </c>
      <c r="J5392" s="142" t="n">
        <v>7725.79</v>
      </c>
    </row>
    <row r="5393" customFormat="false" ht="12.75" hidden="false" customHeight="false" outlineLevel="0" collapsed="false">
      <c r="A5393" s="142" t="s">
        <v>10787</v>
      </c>
      <c r="B5393" s="663" t="str">
        <f aca="false">C5393&amp;D5393&amp;E5393&amp;F5393&amp;G5393&amp;H5393</f>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393" s="142" t="s">
        <v>10708</v>
      </c>
      <c r="D5393" s="142" t="s">
        <v>10786</v>
      </c>
      <c r="E5393" s="142" t="s">
        <v>10771</v>
      </c>
      <c r="F5393" s="142" t="s">
        <v>10772</v>
      </c>
      <c r="G5393" s="142" t="s">
        <v>10773</v>
      </c>
      <c r="H5393" s="142" t="s">
        <v>10774</v>
      </c>
      <c r="I5393" s="142" t="s">
        <v>9</v>
      </c>
      <c r="J5393" s="142" t="n">
        <v>7027.55</v>
      </c>
    </row>
    <row r="5394" customFormat="false" ht="12.75" hidden="false" customHeight="false" outlineLevel="0" collapsed="false">
      <c r="A5394" s="142" t="s">
        <v>10788</v>
      </c>
      <c r="B5394" s="663" t="str">
        <f aca="false">C5394&amp;D5394&amp;E5394&amp;F5394&amp;G5394&amp;H5394</f>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394" s="142" t="s">
        <v>10708</v>
      </c>
      <c r="D5394" s="142" t="s">
        <v>10789</v>
      </c>
      <c r="E5394" s="142" t="s">
        <v>10771</v>
      </c>
      <c r="F5394" s="142" t="s">
        <v>10772</v>
      </c>
      <c r="G5394" s="142" t="s">
        <v>10773</v>
      </c>
      <c r="H5394" s="142" t="s">
        <v>10774</v>
      </c>
      <c r="I5394" s="142" t="s">
        <v>9</v>
      </c>
      <c r="J5394" s="142" t="n">
        <v>8060.12</v>
      </c>
    </row>
    <row r="5395" customFormat="false" ht="12.75" hidden="false" customHeight="false" outlineLevel="0" collapsed="false">
      <c r="A5395" s="142" t="s">
        <v>10790</v>
      </c>
      <c r="B5395" s="663" t="str">
        <f aca="false">C5395&amp;D5395&amp;E5395&amp;F5395&amp;G5395&amp;H5395</f>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395" s="142" t="s">
        <v>10708</v>
      </c>
      <c r="D5395" s="142" t="s">
        <v>10789</v>
      </c>
      <c r="E5395" s="142" t="s">
        <v>10771</v>
      </c>
      <c r="F5395" s="142" t="s">
        <v>10772</v>
      </c>
      <c r="G5395" s="142" t="s">
        <v>10773</v>
      </c>
      <c r="H5395" s="142" t="s">
        <v>10774</v>
      </c>
      <c r="I5395" s="142" t="s">
        <v>9</v>
      </c>
      <c r="J5395" s="142" t="n">
        <v>7341.13</v>
      </c>
    </row>
    <row r="5396" customFormat="false" ht="12.75" hidden="false" customHeight="false" outlineLevel="0" collapsed="false">
      <c r="A5396" s="142" t="s">
        <v>10791</v>
      </c>
      <c r="B5396" s="663" t="str">
        <f aca="false">C5396&amp;D5396&amp;E5396&amp;F5396&amp;G5396&amp;H5396</f>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396" s="142" t="s">
        <v>10708</v>
      </c>
      <c r="D5396" s="142" t="s">
        <v>10792</v>
      </c>
      <c r="E5396" s="142" t="s">
        <v>10771</v>
      </c>
      <c r="F5396" s="142" t="s">
        <v>10772</v>
      </c>
      <c r="G5396" s="142" t="s">
        <v>10773</v>
      </c>
      <c r="H5396" s="142" t="s">
        <v>10774</v>
      </c>
      <c r="I5396" s="142" t="s">
        <v>9</v>
      </c>
      <c r="J5396" s="142" t="n">
        <v>8327.14</v>
      </c>
    </row>
    <row r="5397" customFormat="false" ht="12.75" hidden="false" customHeight="false" outlineLevel="0" collapsed="false">
      <c r="A5397" s="142" t="s">
        <v>10793</v>
      </c>
      <c r="B5397" s="663" t="str">
        <f aca="false">C5397&amp;D5397&amp;E5397&amp;F5397&amp;G5397&amp;H5397</f>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397" s="142" t="s">
        <v>10708</v>
      </c>
      <c r="D5397" s="142" t="s">
        <v>10792</v>
      </c>
      <c r="E5397" s="142" t="s">
        <v>10771</v>
      </c>
      <c r="F5397" s="142" t="s">
        <v>10772</v>
      </c>
      <c r="G5397" s="142" t="s">
        <v>10773</v>
      </c>
      <c r="H5397" s="142" t="s">
        <v>10774</v>
      </c>
      <c r="I5397" s="142" t="s">
        <v>9</v>
      </c>
      <c r="J5397" s="142" t="n">
        <v>7584.2</v>
      </c>
    </row>
    <row r="5398" customFormat="false" ht="12.75" hidden="false" customHeight="false" outlineLevel="0" collapsed="false">
      <c r="A5398" s="142" t="s">
        <v>10794</v>
      </c>
      <c r="B5398" s="663" t="str">
        <f aca="false">C5398&amp;D5398&amp;E5398&amp;F5398&amp;G5398&amp;H5398</f>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398" s="142" t="s">
        <v>10708</v>
      </c>
      <c r="D5398" s="142" t="s">
        <v>10795</v>
      </c>
      <c r="E5398" s="142" t="s">
        <v>10771</v>
      </c>
      <c r="F5398" s="142" t="s">
        <v>10772</v>
      </c>
      <c r="G5398" s="142" t="s">
        <v>10773</v>
      </c>
      <c r="H5398" s="142" t="s">
        <v>10774</v>
      </c>
      <c r="I5398" s="142" t="s">
        <v>9</v>
      </c>
      <c r="J5398" s="142" t="n">
        <v>8672.68</v>
      </c>
    </row>
    <row r="5399" customFormat="false" ht="12.75" hidden="false" customHeight="false" outlineLevel="0" collapsed="false">
      <c r="A5399" s="142" t="s">
        <v>10796</v>
      </c>
      <c r="B5399" s="663" t="str">
        <f aca="false">C5399&amp;D5399&amp;E5399&amp;F5399&amp;G5399&amp;H5399</f>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399" s="142" t="s">
        <v>10708</v>
      </c>
      <c r="D5399" s="142" t="s">
        <v>10795</v>
      </c>
      <c r="E5399" s="142" t="s">
        <v>10771</v>
      </c>
      <c r="F5399" s="142" t="s">
        <v>10772</v>
      </c>
      <c r="G5399" s="142" t="s">
        <v>10773</v>
      </c>
      <c r="H5399" s="142" t="s">
        <v>10774</v>
      </c>
      <c r="I5399" s="142" t="s">
        <v>9</v>
      </c>
      <c r="J5399" s="142" t="n">
        <v>7898.8</v>
      </c>
    </row>
    <row r="5400" customFormat="false" ht="12.75" hidden="false" customHeight="false" outlineLevel="0" collapsed="false">
      <c r="A5400" s="142" t="s">
        <v>10797</v>
      </c>
      <c r="B5400" s="663" t="str">
        <f aca="false">C5400&amp;D5400&amp;E5400&amp;F5400&amp;G5400&amp;H5400</f>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400" s="142" t="s">
        <v>10708</v>
      </c>
      <c r="D5400" s="142" t="s">
        <v>10798</v>
      </c>
      <c r="E5400" s="142" t="s">
        <v>10771</v>
      </c>
      <c r="F5400" s="142" t="s">
        <v>10772</v>
      </c>
      <c r="G5400" s="142" t="s">
        <v>10773</v>
      </c>
      <c r="H5400" s="142" t="s">
        <v>10774</v>
      </c>
      <c r="I5400" s="142" t="s">
        <v>9</v>
      </c>
      <c r="J5400" s="142" t="n">
        <v>8833.23</v>
      </c>
    </row>
    <row r="5401" customFormat="false" ht="12.75" hidden="false" customHeight="false" outlineLevel="0" collapsed="false">
      <c r="A5401" s="142" t="s">
        <v>10799</v>
      </c>
      <c r="B5401" s="663" t="str">
        <f aca="false">C5401&amp;D5401&amp;E5401&amp;F5401&amp;G5401&amp;H5401</f>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401" s="142" t="s">
        <v>10708</v>
      </c>
      <c r="D5401" s="142" t="s">
        <v>10798</v>
      </c>
      <c r="E5401" s="142" t="s">
        <v>10771</v>
      </c>
      <c r="F5401" s="142" t="s">
        <v>10772</v>
      </c>
      <c r="G5401" s="142" t="s">
        <v>10773</v>
      </c>
      <c r="H5401" s="142" t="s">
        <v>10774</v>
      </c>
      <c r="I5401" s="142" t="s">
        <v>9</v>
      </c>
      <c r="J5401" s="142" t="n">
        <v>8067.99</v>
      </c>
    </row>
    <row r="5402" customFormat="false" ht="12.75" hidden="false" customHeight="false" outlineLevel="0" collapsed="false">
      <c r="A5402" s="142" t="s">
        <v>10800</v>
      </c>
      <c r="B5402" s="663" t="str">
        <f aca="false">C5402&amp;D5402&amp;E5402&amp;F5402&amp;G5402&amp;H5402</f>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402" s="142" t="s">
        <v>10708</v>
      </c>
      <c r="D5402" s="142" t="s">
        <v>10801</v>
      </c>
      <c r="E5402" s="142" t="s">
        <v>10771</v>
      </c>
      <c r="F5402" s="142" t="s">
        <v>10772</v>
      </c>
      <c r="G5402" s="142" t="s">
        <v>10773</v>
      </c>
      <c r="H5402" s="142" t="s">
        <v>10774</v>
      </c>
      <c r="I5402" s="142" t="s">
        <v>9</v>
      </c>
      <c r="J5402" s="142" t="n">
        <v>9223.18</v>
      </c>
    </row>
    <row r="5403" customFormat="false" ht="12.75" hidden="false" customHeight="false" outlineLevel="0" collapsed="false">
      <c r="A5403" s="142" t="s">
        <v>10802</v>
      </c>
      <c r="B5403" s="663" t="str">
        <f aca="false">C5403&amp;D5403&amp;E5403&amp;F5403&amp;G5403&amp;H5403</f>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403" s="142" t="s">
        <v>10708</v>
      </c>
      <c r="D5403" s="142" t="s">
        <v>10801</v>
      </c>
      <c r="E5403" s="142" t="s">
        <v>10771</v>
      </c>
      <c r="F5403" s="142" t="s">
        <v>10772</v>
      </c>
      <c r="G5403" s="142" t="s">
        <v>10773</v>
      </c>
      <c r="H5403" s="142" t="s">
        <v>10774</v>
      </c>
      <c r="I5403" s="142" t="s">
        <v>9</v>
      </c>
      <c r="J5403" s="142" t="n">
        <v>8425.81</v>
      </c>
    </row>
    <row r="5404" customFormat="false" ht="12.75" hidden="false" customHeight="false" outlineLevel="0" collapsed="false">
      <c r="A5404" s="142" t="s">
        <v>10803</v>
      </c>
      <c r="B5404" s="663" t="str">
        <f aca="false">C5404&amp;D5404&amp;E5404&amp;F5404&amp;G5404&amp;H5404</f>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404" s="142" t="s">
        <v>10708</v>
      </c>
      <c r="D5404" s="142" t="s">
        <v>10804</v>
      </c>
      <c r="E5404" s="142" t="s">
        <v>10771</v>
      </c>
      <c r="F5404" s="142" t="s">
        <v>10772</v>
      </c>
      <c r="G5404" s="142" t="s">
        <v>10773</v>
      </c>
      <c r="H5404" s="142" t="s">
        <v>10774</v>
      </c>
      <c r="I5404" s="142" t="s">
        <v>9</v>
      </c>
      <c r="J5404" s="142" t="n">
        <v>9614.83</v>
      </c>
    </row>
    <row r="5405" customFormat="false" ht="12.75" hidden="false" customHeight="false" outlineLevel="0" collapsed="false">
      <c r="A5405" s="142" t="s">
        <v>10805</v>
      </c>
      <c r="B5405" s="663" t="str">
        <f aca="false">C5405&amp;D5405&amp;E5405&amp;F5405&amp;G5405&amp;H5405</f>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405" s="142" t="s">
        <v>10708</v>
      </c>
      <c r="D5405" s="142" t="s">
        <v>10804</v>
      </c>
      <c r="E5405" s="142" t="s">
        <v>10771</v>
      </c>
      <c r="F5405" s="142" t="s">
        <v>10772</v>
      </c>
      <c r="G5405" s="142" t="s">
        <v>10773</v>
      </c>
      <c r="H5405" s="142" t="s">
        <v>10774</v>
      </c>
      <c r="I5405" s="142" t="s">
        <v>9</v>
      </c>
      <c r="J5405" s="142" t="n">
        <v>8785.11</v>
      </c>
    </row>
    <row r="5406" customFormat="false" ht="12.75" hidden="false" customHeight="false" outlineLevel="0" collapsed="false">
      <c r="A5406" s="142" t="s">
        <v>10806</v>
      </c>
      <c r="B5406" s="663" t="str">
        <f aca="false">C5406&amp;D5406&amp;E5406&amp;F5406&amp;G5406&amp;H5406</f>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406" s="142" t="s">
        <v>10708</v>
      </c>
      <c r="D5406" s="142" t="s">
        <v>10807</v>
      </c>
      <c r="E5406" s="142" t="s">
        <v>10771</v>
      </c>
      <c r="F5406" s="142" t="s">
        <v>10772</v>
      </c>
      <c r="G5406" s="142" t="s">
        <v>10773</v>
      </c>
      <c r="H5406" s="142" t="s">
        <v>10774</v>
      </c>
      <c r="I5406" s="142" t="s">
        <v>9</v>
      </c>
      <c r="J5406" s="142" t="n">
        <v>9969.4</v>
      </c>
    </row>
    <row r="5407" customFormat="false" ht="12.75" hidden="false" customHeight="false" outlineLevel="0" collapsed="false">
      <c r="A5407" s="142" t="s">
        <v>10808</v>
      </c>
      <c r="B5407" s="663" t="str">
        <f aca="false">C5407&amp;D5407&amp;E5407&amp;F5407&amp;G5407&amp;H5407</f>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407" s="142" t="s">
        <v>10708</v>
      </c>
      <c r="D5407" s="142" t="s">
        <v>10807</v>
      </c>
      <c r="E5407" s="142" t="s">
        <v>10771</v>
      </c>
      <c r="F5407" s="142" t="s">
        <v>10772</v>
      </c>
      <c r="G5407" s="142" t="s">
        <v>10773</v>
      </c>
      <c r="H5407" s="142" t="s">
        <v>10774</v>
      </c>
      <c r="I5407" s="142" t="s">
        <v>9</v>
      </c>
      <c r="J5407" s="142" t="n">
        <v>9107.34</v>
      </c>
    </row>
    <row r="5408" customFormat="false" ht="12.75" hidden="false" customHeight="false" outlineLevel="0" collapsed="false">
      <c r="A5408" s="142" t="s">
        <v>10809</v>
      </c>
      <c r="B5408" s="663" t="str">
        <f aca="false">C5408&amp;D5408&amp;E5408&amp;F5408&amp;G5408&amp;H5408</f>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408" s="142" t="s">
        <v>10708</v>
      </c>
      <c r="D5408" s="142" t="s">
        <v>10810</v>
      </c>
      <c r="E5408" s="142" t="s">
        <v>10771</v>
      </c>
      <c r="F5408" s="142" t="s">
        <v>10772</v>
      </c>
      <c r="G5408" s="142" t="s">
        <v>10773</v>
      </c>
      <c r="H5408" s="142" t="s">
        <v>10774</v>
      </c>
      <c r="I5408" s="142" t="s">
        <v>9</v>
      </c>
      <c r="J5408" s="142" t="n">
        <v>10359.35</v>
      </c>
    </row>
    <row r="5409" customFormat="false" ht="12.75" hidden="false" customHeight="false" outlineLevel="0" collapsed="false">
      <c r="A5409" s="142" t="s">
        <v>10811</v>
      </c>
      <c r="B5409" s="663" t="str">
        <f aca="false">C5409&amp;D5409&amp;E5409&amp;F5409&amp;G5409&amp;H5409</f>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409" s="142" t="s">
        <v>10708</v>
      </c>
      <c r="D5409" s="142" t="s">
        <v>10810</v>
      </c>
      <c r="E5409" s="142" t="s">
        <v>10771</v>
      </c>
      <c r="F5409" s="142" t="s">
        <v>10772</v>
      </c>
      <c r="G5409" s="142" t="s">
        <v>10773</v>
      </c>
      <c r="H5409" s="142" t="s">
        <v>10774</v>
      </c>
      <c r="I5409" s="142" t="s">
        <v>9</v>
      </c>
      <c r="J5409" s="142" t="n">
        <v>9465.16</v>
      </c>
    </row>
    <row r="5410" customFormat="false" ht="12.75" hidden="false" customHeight="false" outlineLevel="0" collapsed="false">
      <c r="A5410" s="142" t="s">
        <v>10812</v>
      </c>
      <c r="B5410" s="663" t="str">
        <f aca="false">C5410&amp;D5410&amp;E5410&amp;F5410&amp;G5410&amp;H5410</f>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410" s="142" t="s">
        <v>10708</v>
      </c>
      <c r="D5410" s="142" t="s">
        <v>10813</v>
      </c>
      <c r="E5410" s="142" t="s">
        <v>10771</v>
      </c>
      <c r="F5410" s="142" t="s">
        <v>10772</v>
      </c>
      <c r="G5410" s="142" t="s">
        <v>10773</v>
      </c>
      <c r="H5410" s="142" t="s">
        <v>10774</v>
      </c>
      <c r="I5410" s="142" t="s">
        <v>9</v>
      </c>
      <c r="J5410" s="142" t="n">
        <v>10750.92</v>
      </c>
    </row>
    <row r="5411" customFormat="false" ht="12.75" hidden="false" customHeight="false" outlineLevel="0" collapsed="false">
      <c r="A5411" s="142" t="s">
        <v>10814</v>
      </c>
      <c r="B5411" s="663" t="str">
        <f aca="false">C5411&amp;D5411&amp;E5411&amp;F5411&amp;G5411&amp;H5411</f>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411" s="142" t="s">
        <v>10708</v>
      </c>
      <c r="D5411" s="142" t="s">
        <v>10813</v>
      </c>
      <c r="E5411" s="142" t="s">
        <v>10771</v>
      </c>
      <c r="F5411" s="142" t="s">
        <v>10772</v>
      </c>
      <c r="G5411" s="142" t="s">
        <v>10773</v>
      </c>
      <c r="H5411" s="142" t="s">
        <v>10774</v>
      </c>
      <c r="I5411" s="142" t="s">
        <v>9</v>
      </c>
      <c r="J5411" s="142" t="n">
        <v>9824.39</v>
      </c>
    </row>
    <row r="5412" customFormat="false" ht="12.75" hidden="false" customHeight="false" outlineLevel="0" collapsed="false">
      <c r="A5412" s="142" t="s">
        <v>10815</v>
      </c>
      <c r="B5412" s="663" t="str">
        <f aca="false">C5412&amp;D5412&amp;E5412&amp;F5412&amp;G5412&amp;H5412</f>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412" s="142" t="s">
        <v>10708</v>
      </c>
      <c r="D5412" s="142" t="s">
        <v>10816</v>
      </c>
      <c r="E5412" s="142" t="s">
        <v>10771</v>
      </c>
      <c r="F5412" s="142" t="s">
        <v>10772</v>
      </c>
      <c r="G5412" s="142" t="s">
        <v>10773</v>
      </c>
      <c r="H5412" s="142" t="s">
        <v>10774</v>
      </c>
      <c r="I5412" s="142" t="s">
        <v>9</v>
      </c>
      <c r="J5412" s="142" t="n">
        <v>11142.57</v>
      </c>
    </row>
    <row r="5413" customFormat="false" ht="12.75" hidden="false" customHeight="false" outlineLevel="0" collapsed="false">
      <c r="A5413" s="142" t="s">
        <v>10817</v>
      </c>
      <c r="B5413" s="663" t="str">
        <f aca="false">C5413&amp;D5413&amp;E5413&amp;F5413&amp;G5413&amp;H5413</f>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413" s="142" t="s">
        <v>10708</v>
      </c>
      <c r="D5413" s="142" t="s">
        <v>10816</v>
      </c>
      <c r="E5413" s="142" t="s">
        <v>10771</v>
      </c>
      <c r="F5413" s="142" t="s">
        <v>10772</v>
      </c>
      <c r="G5413" s="142" t="s">
        <v>10773</v>
      </c>
      <c r="H5413" s="142" t="s">
        <v>10774</v>
      </c>
      <c r="I5413" s="142" t="s">
        <v>9</v>
      </c>
      <c r="J5413" s="142" t="n">
        <v>10183.69</v>
      </c>
    </row>
    <row r="5414" customFormat="false" ht="12.75" hidden="false" customHeight="false" outlineLevel="0" collapsed="false">
      <c r="A5414" s="142" t="s">
        <v>10818</v>
      </c>
      <c r="B5414" s="663" t="str">
        <f aca="false">C5414&amp;D5414&amp;E5414&amp;F5414&amp;G5414&amp;H5414</f>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414" s="142" t="s">
        <v>10708</v>
      </c>
      <c r="D5414" s="142" t="s">
        <v>10819</v>
      </c>
      <c r="E5414" s="142" t="s">
        <v>10771</v>
      </c>
      <c r="F5414" s="142" t="s">
        <v>10772</v>
      </c>
      <c r="G5414" s="142" t="s">
        <v>10773</v>
      </c>
      <c r="H5414" s="142" t="s">
        <v>10774</v>
      </c>
      <c r="I5414" s="142" t="s">
        <v>9</v>
      </c>
      <c r="J5414" s="142" t="n">
        <v>11495.52</v>
      </c>
    </row>
    <row r="5415" customFormat="false" ht="12.75" hidden="false" customHeight="false" outlineLevel="0" collapsed="false">
      <c r="A5415" s="142" t="s">
        <v>10820</v>
      </c>
      <c r="B5415" s="663" t="str">
        <f aca="false">C5415&amp;D5415&amp;E5415&amp;F5415&amp;G5415&amp;H5415</f>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415" s="142" t="s">
        <v>10708</v>
      </c>
      <c r="D5415" s="142" t="s">
        <v>10819</v>
      </c>
      <c r="E5415" s="142" t="s">
        <v>10771</v>
      </c>
      <c r="F5415" s="142" t="s">
        <v>10772</v>
      </c>
      <c r="G5415" s="142" t="s">
        <v>10773</v>
      </c>
      <c r="H5415" s="142" t="s">
        <v>10774</v>
      </c>
      <c r="I5415" s="142" t="s">
        <v>9</v>
      </c>
      <c r="J5415" s="142" t="n">
        <v>10504.51</v>
      </c>
    </row>
    <row r="5416" customFormat="false" ht="12.75" hidden="false" customHeight="false" outlineLevel="0" collapsed="false">
      <c r="A5416" s="142" t="s">
        <v>10821</v>
      </c>
      <c r="B5416" s="663" t="str">
        <f aca="false">C5416&amp;D5416&amp;E5416&amp;F5416&amp;G5416&amp;H5416</f>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416" s="142" t="s">
        <v>10708</v>
      </c>
      <c r="D5416" s="142" t="s">
        <v>10822</v>
      </c>
      <c r="E5416" s="142" t="s">
        <v>10823</v>
      </c>
      <c r="F5416" s="142" t="s">
        <v>10772</v>
      </c>
      <c r="G5416" s="142" t="s">
        <v>10773</v>
      </c>
      <c r="H5416" s="142" t="s">
        <v>10774</v>
      </c>
      <c r="I5416" s="142" t="s">
        <v>9</v>
      </c>
      <c r="J5416" s="142" t="n">
        <v>6137.13</v>
      </c>
    </row>
    <row r="5417" customFormat="false" ht="12.75" hidden="false" customHeight="false" outlineLevel="0" collapsed="false">
      <c r="A5417" s="142" t="s">
        <v>10824</v>
      </c>
      <c r="B5417" s="663" t="str">
        <f aca="false">C5417&amp;D5417&amp;E5417&amp;F5417&amp;G5417&amp;H5417</f>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417" s="142" t="s">
        <v>10708</v>
      </c>
      <c r="D5417" s="142" t="s">
        <v>10822</v>
      </c>
      <c r="E5417" s="142" t="s">
        <v>10823</v>
      </c>
      <c r="F5417" s="142" t="s">
        <v>10772</v>
      </c>
      <c r="G5417" s="142" t="s">
        <v>10773</v>
      </c>
      <c r="H5417" s="142" t="s">
        <v>10774</v>
      </c>
      <c r="I5417" s="142" t="s">
        <v>9</v>
      </c>
      <c r="J5417" s="142" t="n">
        <v>5581.22</v>
      </c>
    </row>
    <row r="5418" customFormat="false" ht="12.75" hidden="false" customHeight="false" outlineLevel="0" collapsed="false">
      <c r="A5418" s="142" t="s">
        <v>10825</v>
      </c>
      <c r="B5418" s="663" t="str">
        <f aca="false">C5418&amp;D5418&amp;E5418&amp;F5418&amp;G5418&amp;H5418</f>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418" s="142" t="s">
        <v>10708</v>
      </c>
      <c r="D5418" s="142" t="s">
        <v>10826</v>
      </c>
      <c r="E5418" s="142" t="s">
        <v>10823</v>
      </c>
      <c r="F5418" s="142" t="s">
        <v>10772</v>
      </c>
      <c r="G5418" s="142" t="s">
        <v>10773</v>
      </c>
      <c r="H5418" s="142" t="s">
        <v>10774</v>
      </c>
      <c r="I5418" s="142" t="s">
        <v>9</v>
      </c>
      <c r="J5418" s="142" t="n">
        <v>6676.28</v>
      </c>
    </row>
    <row r="5419" customFormat="false" ht="12.75" hidden="false" customHeight="false" outlineLevel="0" collapsed="false">
      <c r="A5419" s="142" t="s">
        <v>10827</v>
      </c>
      <c r="B5419" s="663" t="str">
        <f aca="false">C5419&amp;D5419&amp;E5419&amp;F5419&amp;G5419&amp;H5419</f>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419" s="142" t="s">
        <v>10708</v>
      </c>
      <c r="D5419" s="142" t="s">
        <v>10826</v>
      </c>
      <c r="E5419" s="142" t="s">
        <v>10823</v>
      </c>
      <c r="F5419" s="142" t="s">
        <v>10772</v>
      </c>
      <c r="G5419" s="142" t="s">
        <v>10773</v>
      </c>
      <c r="H5419" s="142" t="s">
        <v>10774</v>
      </c>
      <c r="I5419" s="142" t="s">
        <v>9</v>
      </c>
      <c r="J5419" s="142" t="n">
        <v>6074.29</v>
      </c>
    </row>
    <row r="5420" customFormat="false" ht="12.75" hidden="false" customHeight="false" outlineLevel="0" collapsed="false">
      <c r="A5420" s="142" t="s">
        <v>10828</v>
      </c>
      <c r="B5420" s="663" t="str">
        <f aca="false">C5420&amp;D5420&amp;E5420&amp;F5420&amp;G5420&amp;H5420</f>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420" s="142" t="s">
        <v>10708</v>
      </c>
      <c r="D5420" s="142" t="s">
        <v>10829</v>
      </c>
      <c r="E5420" s="142" t="s">
        <v>10823</v>
      </c>
      <c r="F5420" s="142" t="s">
        <v>10772</v>
      </c>
      <c r="G5420" s="142" t="s">
        <v>10773</v>
      </c>
      <c r="H5420" s="142" t="s">
        <v>10774</v>
      </c>
      <c r="I5420" s="142" t="s">
        <v>9</v>
      </c>
      <c r="J5420" s="142" t="n">
        <v>7173.9</v>
      </c>
    </row>
    <row r="5421" customFormat="false" ht="12.75" hidden="false" customHeight="false" outlineLevel="0" collapsed="false">
      <c r="A5421" s="142" t="s">
        <v>10830</v>
      </c>
      <c r="B5421" s="663" t="str">
        <f aca="false">C5421&amp;D5421&amp;E5421&amp;F5421&amp;G5421&amp;H5421</f>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421" s="142" t="s">
        <v>10708</v>
      </c>
      <c r="D5421" s="142" t="s">
        <v>10829</v>
      </c>
      <c r="E5421" s="142" t="s">
        <v>10823</v>
      </c>
      <c r="F5421" s="142" t="s">
        <v>10772</v>
      </c>
      <c r="G5421" s="142" t="s">
        <v>10773</v>
      </c>
      <c r="H5421" s="142" t="s">
        <v>10774</v>
      </c>
      <c r="I5421" s="142" t="s">
        <v>9</v>
      </c>
      <c r="J5421" s="142" t="n">
        <v>6526.54</v>
      </c>
    </row>
    <row r="5422" customFormat="false" ht="12.75" hidden="false" customHeight="false" outlineLevel="0" collapsed="false">
      <c r="A5422" s="142" t="s">
        <v>10831</v>
      </c>
      <c r="B5422" s="663" t="str">
        <f aca="false">C5422&amp;D5422&amp;E5422&amp;F5422&amp;G5422&amp;H5422</f>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422" s="142" t="s">
        <v>10708</v>
      </c>
      <c r="D5422" s="142" t="s">
        <v>10832</v>
      </c>
      <c r="E5422" s="142" t="s">
        <v>10823</v>
      </c>
      <c r="F5422" s="142" t="s">
        <v>10772</v>
      </c>
      <c r="G5422" s="142" t="s">
        <v>10773</v>
      </c>
      <c r="H5422" s="142" t="s">
        <v>10774</v>
      </c>
      <c r="I5422" s="142" t="s">
        <v>9</v>
      </c>
      <c r="J5422" s="142" t="n">
        <v>7753.31</v>
      </c>
    </row>
    <row r="5423" customFormat="false" ht="12.75" hidden="false" customHeight="false" outlineLevel="0" collapsed="false">
      <c r="A5423" s="142" t="s">
        <v>10833</v>
      </c>
      <c r="B5423" s="663" t="str">
        <f aca="false">C5423&amp;D5423&amp;E5423&amp;F5423&amp;G5423&amp;H5423</f>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423" s="142" t="s">
        <v>10708</v>
      </c>
      <c r="D5423" s="142" t="s">
        <v>10832</v>
      </c>
      <c r="E5423" s="142" t="s">
        <v>10823</v>
      </c>
      <c r="F5423" s="142" t="s">
        <v>10772</v>
      </c>
      <c r="G5423" s="142" t="s">
        <v>10773</v>
      </c>
      <c r="H5423" s="142" t="s">
        <v>10774</v>
      </c>
      <c r="I5423" s="142" t="s">
        <v>9</v>
      </c>
      <c r="J5423" s="142" t="n">
        <v>7054.61</v>
      </c>
    </row>
    <row r="5424" customFormat="false" ht="12.75" hidden="false" customHeight="false" outlineLevel="0" collapsed="false">
      <c r="A5424" s="142" t="s">
        <v>10834</v>
      </c>
      <c r="B5424" s="663" t="str">
        <f aca="false">C5424&amp;D5424&amp;E5424&amp;F5424&amp;G5424&amp;H5424</f>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424" s="142" t="s">
        <v>10708</v>
      </c>
      <c r="D5424" s="142" t="s">
        <v>10835</v>
      </c>
      <c r="E5424" s="142" t="s">
        <v>10823</v>
      </c>
      <c r="F5424" s="142" t="s">
        <v>10772</v>
      </c>
      <c r="G5424" s="142" t="s">
        <v>10773</v>
      </c>
      <c r="H5424" s="142" t="s">
        <v>10774</v>
      </c>
      <c r="I5424" s="142" t="s">
        <v>9</v>
      </c>
      <c r="J5424" s="142" t="n">
        <v>8498.26</v>
      </c>
    </row>
    <row r="5425" customFormat="false" ht="12.75" hidden="false" customHeight="false" outlineLevel="0" collapsed="false">
      <c r="A5425" s="142" t="s">
        <v>10836</v>
      </c>
      <c r="B5425" s="663" t="str">
        <f aca="false">C5425&amp;D5425&amp;E5425&amp;F5425&amp;G5425&amp;H5425</f>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425" s="142" t="s">
        <v>10708</v>
      </c>
      <c r="D5425" s="142" t="s">
        <v>10835</v>
      </c>
      <c r="E5425" s="142" t="s">
        <v>10823</v>
      </c>
      <c r="F5425" s="142" t="s">
        <v>10772</v>
      </c>
      <c r="G5425" s="142" t="s">
        <v>10773</v>
      </c>
      <c r="H5425" s="142" t="s">
        <v>10774</v>
      </c>
      <c r="I5425" s="142" t="s">
        <v>9</v>
      </c>
      <c r="J5425" s="142" t="n">
        <v>7730.82</v>
      </c>
    </row>
    <row r="5426" customFormat="false" ht="12.75" hidden="false" customHeight="false" outlineLevel="0" collapsed="false">
      <c r="A5426" s="142" t="s">
        <v>10837</v>
      </c>
      <c r="B5426" s="663" t="str">
        <f aca="false">C5426&amp;D5426&amp;E5426&amp;F5426&amp;G5426&amp;H5426</f>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426" s="142" t="s">
        <v>10708</v>
      </c>
      <c r="D5426" s="142" t="s">
        <v>10838</v>
      </c>
      <c r="E5426" s="142" t="s">
        <v>10823</v>
      </c>
      <c r="F5426" s="142" t="s">
        <v>10772</v>
      </c>
      <c r="G5426" s="142" t="s">
        <v>10773</v>
      </c>
      <c r="H5426" s="142" t="s">
        <v>10774</v>
      </c>
      <c r="I5426" s="142" t="s">
        <v>9</v>
      </c>
      <c r="J5426" s="142" t="n">
        <v>9019.6</v>
      </c>
    </row>
    <row r="5427" customFormat="false" ht="12.75" hidden="false" customHeight="false" outlineLevel="0" collapsed="false">
      <c r="A5427" s="142" t="s">
        <v>10839</v>
      </c>
      <c r="B5427" s="663" t="str">
        <f aca="false">C5427&amp;D5427&amp;E5427&amp;F5427&amp;G5427&amp;H5427</f>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427" s="142" t="s">
        <v>10708</v>
      </c>
      <c r="D5427" s="142" t="s">
        <v>10838</v>
      </c>
      <c r="E5427" s="142" t="s">
        <v>10823</v>
      </c>
      <c r="F5427" s="142" t="s">
        <v>10772</v>
      </c>
      <c r="G5427" s="142" t="s">
        <v>10773</v>
      </c>
      <c r="H5427" s="142" t="s">
        <v>10774</v>
      </c>
      <c r="I5427" s="142" t="s">
        <v>9</v>
      </c>
      <c r="J5427" s="142" t="n">
        <v>8217.87</v>
      </c>
    </row>
    <row r="5428" customFormat="false" ht="12.75" hidden="false" customHeight="false" outlineLevel="0" collapsed="false">
      <c r="A5428" s="142" t="s">
        <v>10840</v>
      </c>
      <c r="B5428" s="663" t="str">
        <f aca="false">C5428&amp;D5428&amp;E5428&amp;F5428&amp;G5428&amp;H5428</f>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428" s="142" t="s">
        <v>10708</v>
      </c>
      <c r="D5428" s="142" t="s">
        <v>10841</v>
      </c>
      <c r="E5428" s="142" t="s">
        <v>10823</v>
      </c>
      <c r="F5428" s="142" t="s">
        <v>10772</v>
      </c>
      <c r="G5428" s="142" t="s">
        <v>10773</v>
      </c>
      <c r="H5428" s="142" t="s">
        <v>10774</v>
      </c>
      <c r="I5428" s="142" t="s">
        <v>9</v>
      </c>
      <c r="J5428" s="142" t="n">
        <v>9230.71</v>
      </c>
    </row>
    <row r="5429" customFormat="false" ht="12.75" hidden="false" customHeight="false" outlineLevel="0" collapsed="false">
      <c r="A5429" s="142" t="s">
        <v>10842</v>
      </c>
      <c r="B5429" s="663" t="str">
        <f aca="false">C5429&amp;D5429&amp;E5429&amp;F5429&amp;G5429&amp;H5429</f>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429" s="142" t="s">
        <v>10708</v>
      </c>
      <c r="D5429" s="142" t="s">
        <v>10841</v>
      </c>
      <c r="E5429" s="142" t="s">
        <v>10823</v>
      </c>
      <c r="F5429" s="142" t="s">
        <v>10772</v>
      </c>
      <c r="G5429" s="142" t="s">
        <v>10773</v>
      </c>
      <c r="H5429" s="142" t="s">
        <v>10774</v>
      </c>
      <c r="I5429" s="142" t="s">
        <v>9</v>
      </c>
      <c r="J5429" s="142" t="n">
        <v>8401.75</v>
      </c>
    </row>
    <row r="5430" customFormat="false" ht="12.75" hidden="false" customHeight="false" outlineLevel="0" collapsed="false">
      <c r="A5430" s="142" t="s">
        <v>10843</v>
      </c>
      <c r="B5430" s="663" t="str">
        <f aca="false">C5430&amp;D5430&amp;E5430&amp;F5430&amp;G5430&amp;H5430</f>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430" s="142" t="s">
        <v>10708</v>
      </c>
      <c r="D5430" s="142" t="s">
        <v>10844</v>
      </c>
      <c r="E5430" s="142" t="s">
        <v>10823</v>
      </c>
      <c r="F5430" s="142" t="s">
        <v>10772</v>
      </c>
      <c r="G5430" s="142" t="s">
        <v>10773</v>
      </c>
      <c r="H5430" s="142" t="s">
        <v>10774</v>
      </c>
      <c r="I5430" s="142" t="s">
        <v>9</v>
      </c>
      <c r="J5430" s="142" t="n">
        <v>9493.84</v>
      </c>
    </row>
    <row r="5431" customFormat="false" ht="12.75" hidden="false" customHeight="false" outlineLevel="0" collapsed="false">
      <c r="A5431" s="142" t="s">
        <v>10845</v>
      </c>
      <c r="B5431" s="663" t="str">
        <f aca="false">C5431&amp;D5431&amp;E5431&amp;F5431&amp;G5431&amp;H5431</f>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431" s="142" t="s">
        <v>10708</v>
      </c>
      <c r="D5431" s="142" t="s">
        <v>10844</v>
      </c>
      <c r="E5431" s="142" t="s">
        <v>10823</v>
      </c>
      <c r="F5431" s="142" t="s">
        <v>10772</v>
      </c>
      <c r="G5431" s="142" t="s">
        <v>10773</v>
      </c>
      <c r="H5431" s="142" t="s">
        <v>10774</v>
      </c>
      <c r="I5431" s="142" t="s">
        <v>9</v>
      </c>
      <c r="J5431" s="142" t="n">
        <v>8646.07</v>
      </c>
    </row>
    <row r="5432" customFormat="false" ht="12.75" hidden="false" customHeight="false" outlineLevel="0" collapsed="false">
      <c r="A5432" s="142" t="s">
        <v>10846</v>
      </c>
      <c r="B5432" s="663" t="str">
        <f aca="false">C5432&amp;D5432&amp;E5432&amp;F5432&amp;G5432&amp;H5432</f>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432" s="142" t="s">
        <v>10708</v>
      </c>
      <c r="D5432" s="142" t="s">
        <v>10847</v>
      </c>
      <c r="E5432" s="142" t="s">
        <v>10823</v>
      </c>
      <c r="F5432" s="142" t="s">
        <v>10772</v>
      </c>
      <c r="G5432" s="142" t="s">
        <v>10773</v>
      </c>
      <c r="H5432" s="142" t="s">
        <v>10774</v>
      </c>
      <c r="I5432" s="142" t="s">
        <v>9</v>
      </c>
      <c r="J5432" s="142" t="n">
        <v>9888.36</v>
      </c>
    </row>
    <row r="5433" customFormat="false" ht="12.75" hidden="false" customHeight="false" outlineLevel="0" collapsed="false">
      <c r="A5433" s="142" t="s">
        <v>10848</v>
      </c>
      <c r="B5433" s="663" t="str">
        <f aca="false">C5433&amp;D5433&amp;E5433&amp;F5433&amp;G5433&amp;H5433</f>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433" s="142" t="s">
        <v>10708</v>
      </c>
      <c r="D5433" s="142" t="s">
        <v>10847</v>
      </c>
      <c r="E5433" s="142" t="s">
        <v>10823</v>
      </c>
      <c r="F5433" s="142" t="s">
        <v>10772</v>
      </c>
      <c r="G5433" s="142" t="s">
        <v>10773</v>
      </c>
      <c r="H5433" s="142" t="s">
        <v>10774</v>
      </c>
      <c r="I5433" s="142" t="s">
        <v>9</v>
      </c>
      <c r="J5433" s="142" t="n">
        <v>9024.47</v>
      </c>
    </row>
    <row r="5434" customFormat="false" ht="12.75" hidden="false" customHeight="false" outlineLevel="0" collapsed="false">
      <c r="A5434" s="142" t="s">
        <v>10849</v>
      </c>
      <c r="B5434" s="663" t="str">
        <f aca="false">C5434&amp;D5434&amp;E5434&amp;F5434&amp;G5434&amp;H5434</f>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434" s="142" t="s">
        <v>10708</v>
      </c>
      <c r="D5434" s="142" t="s">
        <v>10850</v>
      </c>
      <c r="E5434" s="142" t="s">
        <v>10823</v>
      </c>
      <c r="F5434" s="142" t="s">
        <v>10772</v>
      </c>
      <c r="G5434" s="142" t="s">
        <v>10773</v>
      </c>
      <c r="H5434" s="142" t="s">
        <v>10774</v>
      </c>
      <c r="I5434" s="142" t="s">
        <v>9</v>
      </c>
      <c r="J5434" s="142" t="n">
        <v>10278.46</v>
      </c>
    </row>
    <row r="5435" customFormat="false" ht="12.75" hidden="false" customHeight="false" outlineLevel="0" collapsed="false">
      <c r="A5435" s="142" t="s">
        <v>10851</v>
      </c>
      <c r="B5435" s="663" t="str">
        <f aca="false">C5435&amp;D5435&amp;E5435&amp;F5435&amp;G5435&amp;H5435</f>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435" s="142" t="s">
        <v>10708</v>
      </c>
      <c r="D5435" s="142" t="s">
        <v>10850</v>
      </c>
      <c r="E5435" s="142" t="s">
        <v>10823</v>
      </c>
      <c r="F5435" s="142" t="s">
        <v>10772</v>
      </c>
      <c r="G5435" s="142" t="s">
        <v>10773</v>
      </c>
      <c r="H5435" s="142" t="s">
        <v>10774</v>
      </c>
      <c r="I5435" s="142" t="s">
        <v>9</v>
      </c>
      <c r="J5435" s="142" t="n">
        <v>9382.43</v>
      </c>
    </row>
    <row r="5436" customFormat="false" ht="12.75" hidden="false" customHeight="false" outlineLevel="0" collapsed="false">
      <c r="A5436" s="142" t="s">
        <v>10852</v>
      </c>
      <c r="B5436" s="663" t="str">
        <f aca="false">C5436&amp;D5436&amp;E5436&amp;F5436&amp;G5436&amp;H5436</f>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436" s="142" t="s">
        <v>10708</v>
      </c>
      <c r="D5436" s="142" t="s">
        <v>10853</v>
      </c>
      <c r="E5436" s="142" t="s">
        <v>10823</v>
      </c>
      <c r="F5436" s="142" t="s">
        <v>10772</v>
      </c>
      <c r="G5436" s="142" t="s">
        <v>10773</v>
      </c>
      <c r="H5436" s="142" t="s">
        <v>10774</v>
      </c>
      <c r="I5436" s="142" t="s">
        <v>9</v>
      </c>
      <c r="J5436" s="142" t="n">
        <v>10633.1</v>
      </c>
    </row>
    <row r="5437" customFormat="false" ht="12.75" hidden="false" customHeight="false" outlineLevel="0" collapsed="false">
      <c r="A5437" s="142" t="s">
        <v>10854</v>
      </c>
      <c r="B5437" s="663" t="str">
        <f aca="false">C5437&amp;D5437&amp;E5437&amp;F5437&amp;G5437&amp;H5437</f>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437" s="142" t="s">
        <v>10708</v>
      </c>
      <c r="D5437" s="142" t="s">
        <v>10853</v>
      </c>
      <c r="E5437" s="142" t="s">
        <v>10823</v>
      </c>
      <c r="F5437" s="142" t="s">
        <v>10772</v>
      </c>
      <c r="G5437" s="142" t="s">
        <v>10773</v>
      </c>
      <c r="H5437" s="142" t="s">
        <v>10774</v>
      </c>
      <c r="I5437" s="142" t="s">
        <v>9</v>
      </c>
      <c r="J5437" s="142" t="n">
        <v>9704.73</v>
      </c>
    </row>
    <row r="5438" customFormat="false" ht="12.75" hidden="false" customHeight="false" outlineLevel="0" collapsed="false">
      <c r="A5438" s="142" t="s">
        <v>10855</v>
      </c>
      <c r="B5438" s="663" t="str">
        <f aca="false">C5438&amp;D5438&amp;E5438&amp;F5438&amp;G5438&amp;H5438</f>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438" s="142" t="s">
        <v>10708</v>
      </c>
      <c r="D5438" s="142" t="s">
        <v>10856</v>
      </c>
      <c r="E5438" s="142" t="s">
        <v>10823</v>
      </c>
      <c r="F5438" s="142" t="s">
        <v>10772</v>
      </c>
      <c r="G5438" s="142" t="s">
        <v>10773</v>
      </c>
      <c r="H5438" s="142" t="s">
        <v>10774</v>
      </c>
      <c r="I5438" s="142" t="s">
        <v>9</v>
      </c>
      <c r="J5438" s="142" t="n">
        <v>11022.98</v>
      </c>
    </row>
    <row r="5439" customFormat="false" ht="12.75" hidden="false" customHeight="false" outlineLevel="0" collapsed="false">
      <c r="A5439" s="142" t="s">
        <v>10857</v>
      </c>
      <c r="B5439" s="663" t="str">
        <f aca="false">C5439&amp;D5439&amp;E5439&amp;F5439&amp;G5439&amp;H5439</f>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439" s="142" t="s">
        <v>10708</v>
      </c>
      <c r="D5439" s="142" t="s">
        <v>10856</v>
      </c>
      <c r="E5439" s="142" t="s">
        <v>10823</v>
      </c>
      <c r="F5439" s="142" t="s">
        <v>10772</v>
      </c>
      <c r="G5439" s="142" t="s">
        <v>10773</v>
      </c>
      <c r="H5439" s="142" t="s">
        <v>10774</v>
      </c>
      <c r="I5439" s="142" t="s">
        <v>9</v>
      </c>
      <c r="J5439" s="142" t="n">
        <v>10062.27</v>
      </c>
    </row>
    <row r="5440" customFormat="false" ht="12.75" hidden="false" customHeight="false" outlineLevel="0" collapsed="false">
      <c r="A5440" s="142" t="s">
        <v>10858</v>
      </c>
      <c r="B5440" s="663" t="str">
        <f aca="false">C5440&amp;D5440&amp;E5440&amp;F5440&amp;G5440&amp;H5440</f>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440" s="142" t="s">
        <v>10859</v>
      </c>
      <c r="D5440" s="142" t="s">
        <v>10860</v>
      </c>
      <c r="E5440" s="142" t="s">
        <v>10823</v>
      </c>
      <c r="F5440" s="142" t="s">
        <v>10772</v>
      </c>
      <c r="G5440" s="142" t="s">
        <v>10773</v>
      </c>
      <c r="H5440" s="142" t="s">
        <v>10774</v>
      </c>
      <c r="I5440" s="142" t="s">
        <v>9</v>
      </c>
      <c r="J5440" s="142" t="n">
        <v>11414.62</v>
      </c>
    </row>
    <row r="5441" customFormat="false" ht="12.75" hidden="false" customHeight="false" outlineLevel="0" collapsed="false">
      <c r="A5441" s="142" t="s">
        <v>10861</v>
      </c>
      <c r="B5441" s="663" t="str">
        <f aca="false">C5441&amp;D5441&amp;E5441&amp;F5441&amp;G5441&amp;H5441</f>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441" s="142" t="s">
        <v>10859</v>
      </c>
      <c r="D5441" s="142" t="s">
        <v>10860</v>
      </c>
      <c r="E5441" s="142" t="s">
        <v>10823</v>
      </c>
      <c r="F5441" s="142" t="s">
        <v>10772</v>
      </c>
      <c r="G5441" s="142" t="s">
        <v>10773</v>
      </c>
      <c r="H5441" s="142" t="s">
        <v>10774</v>
      </c>
      <c r="I5441" s="142" t="s">
        <v>9</v>
      </c>
      <c r="J5441" s="142" t="n">
        <v>10421.78</v>
      </c>
    </row>
    <row r="5442" customFormat="false" ht="12.75" hidden="false" customHeight="false" outlineLevel="0" collapsed="false">
      <c r="A5442" s="142" t="s">
        <v>10862</v>
      </c>
      <c r="B5442" s="663" t="str">
        <f aca="false">C5442&amp;D5442&amp;E5442&amp;F5442&amp;G5442&amp;H5442</f>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442" s="142" t="s">
        <v>10708</v>
      </c>
      <c r="D5442" s="142" t="s">
        <v>10863</v>
      </c>
      <c r="E5442" s="142" t="s">
        <v>10823</v>
      </c>
      <c r="F5442" s="142" t="s">
        <v>10772</v>
      </c>
      <c r="G5442" s="142" t="s">
        <v>10773</v>
      </c>
      <c r="H5442" s="142" t="s">
        <v>10774</v>
      </c>
      <c r="I5442" s="142" t="s">
        <v>9</v>
      </c>
      <c r="J5442" s="142" t="n">
        <v>11806.19</v>
      </c>
    </row>
    <row r="5443" customFormat="false" ht="12.75" hidden="false" customHeight="false" outlineLevel="0" collapsed="false">
      <c r="A5443" s="142" t="s">
        <v>10864</v>
      </c>
      <c r="B5443" s="663" t="str">
        <f aca="false">C5443&amp;D5443&amp;E5443&amp;F5443&amp;G5443&amp;H5443</f>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443" s="142" t="s">
        <v>10708</v>
      </c>
      <c r="D5443" s="142" t="s">
        <v>10863</v>
      </c>
      <c r="E5443" s="142" t="s">
        <v>10823</v>
      </c>
      <c r="F5443" s="142" t="s">
        <v>10772</v>
      </c>
      <c r="G5443" s="142" t="s">
        <v>10773</v>
      </c>
      <c r="H5443" s="142" t="s">
        <v>10774</v>
      </c>
      <c r="I5443" s="142" t="s">
        <v>9</v>
      </c>
      <c r="J5443" s="142" t="n">
        <v>10781.01</v>
      </c>
    </row>
    <row r="5444" customFormat="false" ht="12.75" hidden="false" customHeight="false" outlineLevel="0" collapsed="false">
      <c r="A5444" s="142" t="s">
        <v>10865</v>
      </c>
      <c r="B5444" s="663" t="str">
        <f aca="false">C5444&amp;D5444&amp;E5444&amp;F5444&amp;G5444&amp;H5444</f>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444" s="142" t="s">
        <v>10708</v>
      </c>
      <c r="D5444" s="142" t="s">
        <v>10866</v>
      </c>
      <c r="E5444" s="142" t="s">
        <v>10823</v>
      </c>
      <c r="F5444" s="142" t="s">
        <v>10772</v>
      </c>
      <c r="G5444" s="142" t="s">
        <v>10773</v>
      </c>
      <c r="H5444" s="142" t="s">
        <v>10774</v>
      </c>
      <c r="I5444" s="142" t="s">
        <v>9</v>
      </c>
      <c r="J5444" s="142" t="n">
        <v>12159.89</v>
      </c>
    </row>
    <row r="5445" customFormat="false" ht="12.75" hidden="false" customHeight="false" outlineLevel="0" collapsed="false">
      <c r="A5445" s="142" t="s">
        <v>10867</v>
      </c>
      <c r="B5445" s="663" t="str">
        <f aca="false">C5445&amp;D5445&amp;E5445&amp;F5445&amp;G5445&amp;H5445</f>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445" s="142" t="s">
        <v>10708</v>
      </c>
      <c r="D5445" s="142" t="s">
        <v>10866</v>
      </c>
      <c r="E5445" s="142" t="s">
        <v>10823</v>
      </c>
      <c r="F5445" s="142" t="s">
        <v>10772</v>
      </c>
      <c r="G5445" s="142" t="s">
        <v>10773</v>
      </c>
      <c r="H5445" s="142" t="s">
        <v>10774</v>
      </c>
      <c r="I5445" s="142" t="s">
        <v>9</v>
      </c>
      <c r="J5445" s="142" t="n">
        <v>11102.36</v>
      </c>
    </row>
    <row r="5446" customFormat="false" ht="12.75" hidden="false" customHeight="false" outlineLevel="0" collapsed="false">
      <c r="A5446" s="142" t="s">
        <v>10868</v>
      </c>
      <c r="B5446" s="663" t="str">
        <f aca="false">C5446&amp;D5446&amp;E5446&amp;F5446&amp;G5446&amp;H5446</f>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446" s="142" t="s">
        <v>10859</v>
      </c>
      <c r="D5446" s="142" t="s">
        <v>10869</v>
      </c>
      <c r="E5446" s="142" t="s">
        <v>10823</v>
      </c>
      <c r="F5446" s="142" t="s">
        <v>10772</v>
      </c>
      <c r="G5446" s="142" t="s">
        <v>10773</v>
      </c>
      <c r="H5446" s="142" t="s">
        <v>10774</v>
      </c>
      <c r="I5446" s="142" t="s">
        <v>9</v>
      </c>
      <c r="J5446" s="142" t="n">
        <v>12550.9</v>
      </c>
    </row>
    <row r="5447" customFormat="false" ht="12.75" hidden="false" customHeight="false" outlineLevel="0" collapsed="false">
      <c r="A5447" s="142" t="s">
        <v>10870</v>
      </c>
      <c r="B5447" s="663" t="str">
        <f aca="false">C5447&amp;D5447&amp;E5447&amp;F5447&amp;G5447&amp;H5447</f>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447" s="142" t="s">
        <v>10859</v>
      </c>
      <c r="D5447" s="142" t="s">
        <v>10869</v>
      </c>
      <c r="E5447" s="142" t="s">
        <v>10823</v>
      </c>
      <c r="F5447" s="142" t="s">
        <v>10772</v>
      </c>
      <c r="G5447" s="142" t="s">
        <v>10773</v>
      </c>
      <c r="H5447" s="142" t="s">
        <v>10774</v>
      </c>
      <c r="I5447" s="142" t="s">
        <v>9</v>
      </c>
      <c r="J5447" s="142" t="n">
        <v>11461.24</v>
      </c>
    </row>
    <row r="5448" customFormat="false" ht="12.75" hidden="false" customHeight="false" outlineLevel="0" collapsed="false">
      <c r="A5448" s="142" t="s">
        <v>10871</v>
      </c>
      <c r="B5448" s="663" t="str">
        <f aca="false">C5448&amp;D5448&amp;E5448&amp;F5448&amp;G5448&amp;H5448</f>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448" s="142" t="s">
        <v>10708</v>
      </c>
      <c r="D5448" s="142" t="s">
        <v>10872</v>
      </c>
      <c r="E5448" s="142" t="s">
        <v>10873</v>
      </c>
      <c r="F5448" s="142" t="s">
        <v>10772</v>
      </c>
      <c r="G5448" s="142" t="s">
        <v>10773</v>
      </c>
      <c r="H5448" s="142" t="s">
        <v>10774</v>
      </c>
      <c r="I5448" s="142" t="s">
        <v>9</v>
      </c>
      <c r="J5448" s="142" t="n">
        <v>7337.21</v>
      </c>
    </row>
    <row r="5449" customFormat="false" ht="12.75" hidden="false" customHeight="false" outlineLevel="0" collapsed="false">
      <c r="A5449" s="142" t="s">
        <v>10874</v>
      </c>
      <c r="B5449" s="663" t="str">
        <f aca="false">C5449&amp;D5449&amp;E5449&amp;F5449&amp;G5449&amp;H5449</f>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449" s="142" t="s">
        <v>10708</v>
      </c>
      <c r="D5449" s="142" t="s">
        <v>10872</v>
      </c>
      <c r="E5449" s="142" t="s">
        <v>10873</v>
      </c>
      <c r="F5449" s="142" t="s">
        <v>10772</v>
      </c>
      <c r="G5449" s="142" t="s">
        <v>10773</v>
      </c>
      <c r="H5449" s="142" t="s">
        <v>10774</v>
      </c>
      <c r="I5449" s="142" t="s">
        <v>9</v>
      </c>
      <c r="J5449" s="142" t="n">
        <v>6672.01</v>
      </c>
    </row>
    <row r="5450" customFormat="false" ht="12.75" hidden="false" customHeight="false" outlineLevel="0" collapsed="false">
      <c r="A5450" s="142" t="s">
        <v>10875</v>
      </c>
      <c r="B5450" s="663" t="str">
        <f aca="false">C5450&amp;D5450&amp;E5450&amp;F5450&amp;G5450&amp;H5450</f>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450" s="142" t="s">
        <v>10708</v>
      </c>
      <c r="D5450" s="142" t="s">
        <v>10876</v>
      </c>
      <c r="E5450" s="142" t="s">
        <v>10873</v>
      </c>
      <c r="F5450" s="142" t="s">
        <v>10772</v>
      </c>
      <c r="G5450" s="142" t="s">
        <v>10773</v>
      </c>
      <c r="H5450" s="142" t="s">
        <v>10774</v>
      </c>
      <c r="I5450" s="142" t="s">
        <v>9</v>
      </c>
      <c r="J5450" s="142" t="n">
        <v>7914.37</v>
      </c>
    </row>
    <row r="5451" customFormat="false" ht="12.75" hidden="false" customHeight="false" outlineLevel="0" collapsed="false">
      <c r="A5451" s="142" t="s">
        <v>10877</v>
      </c>
      <c r="B5451" s="663" t="str">
        <f aca="false">C5451&amp;D5451&amp;E5451&amp;F5451&amp;G5451&amp;H5451</f>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451" s="142" t="s">
        <v>10708</v>
      </c>
      <c r="D5451" s="142" t="s">
        <v>10876</v>
      </c>
      <c r="E5451" s="142" t="s">
        <v>10873</v>
      </c>
      <c r="F5451" s="142" t="s">
        <v>10772</v>
      </c>
      <c r="G5451" s="142" t="s">
        <v>10773</v>
      </c>
      <c r="H5451" s="142" t="s">
        <v>10774</v>
      </c>
      <c r="I5451" s="142" t="s">
        <v>9</v>
      </c>
      <c r="J5451" s="142" t="n">
        <v>7199.98</v>
      </c>
    </row>
    <row r="5452" customFormat="false" ht="12.75" hidden="false" customHeight="false" outlineLevel="0" collapsed="false">
      <c r="A5452" s="142" t="s">
        <v>10878</v>
      </c>
      <c r="B5452" s="663" t="str">
        <f aca="false">C5452&amp;D5452&amp;E5452&amp;F5452&amp;G5452&amp;H5452</f>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452" s="142" t="s">
        <v>10708</v>
      </c>
      <c r="D5452" s="142" t="s">
        <v>10879</v>
      </c>
      <c r="E5452" s="142" t="s">
        <v>10873</v>
      </c>
      <c r="F5452" s="142" t="s">
        <v>10772</v>
      </c>
      <c r="G5452" s="142" t="s">
        <v>10773</v>
      </c>
      <c r="H5452" s="142" t="s">
        <v>10774</v>
      </c>
      <c r="I5452" s="142" t="s">
        <v>9</v>
      </c>
      <c r="J5452" s="142" t="n">
        <v>8491.48</v>
      </c>
    </row>
    <row r="5453" customFormat="false" ht="12.75" hidden="false" customHeight="false" outlineLevel="0" collapsed="false">
      <c r="A5453" s="142" t="s">
        <v>10880</v>
      </c>
      <c r="B5453" s="663" t="str">
        <f aca="false">C5453&amp;D5453&amp;E5453&amp;F5453&amp;G5453&amp;H5453</f>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453" s="142" t="s">
        <v>10708</v>
      </c>
      <c r="D5453" s="142" t="s">
        <v>10879</v>
      </c>
      <c r="E5453" s="142" t="s">
        <v>10873</v>
      </c>
      <c r="F5453" s="142" t="s">
        <v>10772</v>
      </c>
      <c r="G5453" s="142" t="s">
        <v>10773</v>
      </c>
      <c r="H5453" s="142" t="s">
        <v>10774</v>
      </c>
      <c r="I5453" s="142" t="s">
        <v>9</v>
      </c>
      <c r="J5453" s="142" t="n">
        <v>7727.9</v>
      </c>
    </row>
    <row r="5454" customFormat="false" ht="12.75" hidden="false" customHeight="false" outlineLevel="0" collapsed="false">
      <c r="A5454" s="142" t="s">
        <v>10881</v>
      </c>
      <c r="B5454" s="663" t="str">
        <f aca="false">C5454&amp;D5454&amp;E5454&amp;F5454&amp;G5454&amp;H5454</f>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454" s="142" t="s">
        <v>10708</v>
      </c>
      <c r="D5454" s="142" t="s">
        <v>10882</v>
      </c>
      <c r="E5454" s="142" t="s">
        <v>10873</v>
      </c>
      <c r="F5454" s="142" t="s">
        <v>10772</v>
      </c>
      <c r="G5454" s="142" t="s">
        <v>10773</v>
      </c>
      <c r="H5454" s="142" t="s">
        <v>10774</v>
      </c>
      <c r="I5454" s="142" t="s">
        <v>9</v>
      </c>
      <c r="J5454" s="142" t="n">
        <v>9285.26</v>
      </c>
    </row>
    <row r="5455" customFormat="false" ht="12.75" hidden="false" customHeight="false" outlineLevel="0" collapsed="false">
      <c r="A5455" s="142" t="s">
        <v>10883</v>
      </c>
      <c r="B5455" s="663" t="str">
        <f aca="false">C5455&amp;D5455&amp;E5455&amp;F5455&amp;G5455&amp;H5455</f>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455" s="142" t="s">
        <v>10708</v>
      </c>
      <c r="D5455" s="142" t="s">
        <v>10882</v>
      </c>
      <c r="E5455" s="142" t="s">
        <v>10873</v>
      </c>
      <c r="F5455" s="142" t="s">
        <v>10772</v>
      </c>
      <c r="G5455" s="142" t="s">
        <v>10773</v>
      </c>
      <c r="H5455" s="142" t="s">
        <v>10774</v>
      </c>
      <c r="I5455" s="142" t="s">
        <v>9</v>
      </c>
      <c r="J5455" s="142" t="n">
        <v>8448.29</v>
      </c>
    </row>
    <row r="5456" customFormat="false" ht="12.75" hidden="false" customHeight="false" outlineLevel="0" collapsed="false">
      <c r="A5456" s="142" t="s">
        <v>10884</v>
      </c>
      <c r="B5456" s="663" t="str">
        <f aca="false">C5456&amp;D5456&amp;E5456&amp;F5456&amp;G5456&amp;H5456</f>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456" s="142" t="s">
        <v>10708</v>
      </c>
      <c r="D5456" s="142" t="s">
        <v>10885</v>
      </c>
      <c r="E5456" s="142" t="s">
        <v>10873</v>
      </c>
      <c r="F5456" s="142" t="s">
        <v>10772</v>
      </c>
      <c r="G5456" s="142" t="s">
        <v>10773</v>
      </c>
      <c r="H5456" s="142" t="s">
        <v>10774</v>
      </c>
      <c r="I5456" s="142" t="s">
        <v>9</v>
      </c>
      <c r="J5456" s="142" t="n">
        <v>10104.25</v>
      </c>
    </row>
    <row r="5457" customFormat="false" ht="12.75" hidden="false" customHeight="false" outlineLevel="0" collapsed="false">
      <c r="A5457" s="142" t="s">
        <v>10886</v>
      </c>
      <c r="B5457" s="663" t="str">
        <f aca="false">C5457&amp;D5457&amp;E5457&amp;F5457&amp;G5457&amp;H5457</f>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457" s="142" t="s">
        <v>10708</v>
      </c>
      <c r="D5457" s="142" t="s">
        <v>10885</v>
      </c>
      <c r="E5457" s="142" t="s">
        <v>10873</v>
      </c>
      <c r="F5457" s="142" t="s">
        <v>10772</v>
      </c>
      <c r="G5457" s="142" t="s">
        <v>10773</v>
      </c>
      <c r="H5457" s="142" t="s">
        <v>10774</v>
      </c>
      <c r="I5457" s="142" t="s">
        <v>9</v>
      </c>
      <c r="J5457" s="142" t="n">
        <v>9194.11</v>
      </c>
    </row>
    <row r="5458" customFormat="false" ht="12.75" hidden="false" customHeight="false" outlineLevel="0" collapsed="false">
      <c r="A5458" s="142" t="s">
        <v>10887</v>
      </c>
      <c r="B5458" s="663" t="str">
        <f aca="false">C5458&amp;D5458&amp;E5458&amp;F5458&amp;G5458&amp;H5458</f>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458" s="142" t="s">
        <v>10708</v>
      </c>
      <c r="D5458" s="142" t="s">
        <v>10888</v>
      </c>
      <c r="E5458" s="142" t="s">
        <v>10873</v>
      </c>
      <c r="F5458" s="142" t="s">
        <v>10772</v>
      </c>
      <c r="G5458" s="142" t="s">
        <v>10773</v>
      </c>
      <c r="H5458" s="142" t="s">
        <v>10774</v>
      </c>
      <c r="I5458" s="142" t="s">
        <v>9</v>
      </c>
      <c r="J5458" s="142" t="n">
        <v>10264.63</v>
      </c>
    </row>
    <row r="5459" customFormat="false" ht="12.75" hidden="false" customHeight="false" outlineLevel="0" collapsed="false">
      <c r="A5459" s="142" t="s">
        <v>10889</v>
      </c>
      <c r="B5459" s="663" t="str">
        <f aca="false">C5459&amp;D5459&amp;E5459&amp;F5459&amp;G5459&amp;H5459</f>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459" s="142" t="s">
        <v>10708</v>
      </c>
      <c r="D5459" s="142" t="s">
        <v>10888</v>
      </c>
      <c r="E5459" s="142" t="s">
        <v>10873</v>
      </c>
      <c r="F5459" s="142" t="s">
        <v>10772</v>
      </c>
      <c r="G5459" s="142" t="s">
        <v>10773</v>
      </c>
      <c r="H5459" s="142" t="s">
        <v>10774</v>
      </c>
      <c r="I5459" s="142" t="s">
        <v>9</v>
      </c>
      <c r="J5459" s="142" t="n">
        <v>9346.15</v>
      </c>
    </row>
    <row r="5460" customFormat="false" ht="12.75" hidden="false" customHeight="false" outlineLevel="0" collapsed="false">
      <c r="A5460" s="142" t="s">
        <v>10890</v>
      </c>
      <c r="B5460" s="663" t="str">
        <f aca="false">C5460&amp;D5460&amp;E5460&amp;F5460&amp;G5460&amp;H5460</f>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460" s="142" t="s">
        <v>10708</v>
      </c>
      <c r="D5460" s="142" t="s">
        <v>10891</v>
      </c>
      <c r="E5460" s="142" t="s">
        <v>10873</v>
      </c>
      <c r="F5460" s="142" t="s">
        <v>10772</v>
      </c>
      <c r="G5460" s="142" t="s">
        <v>10773</v>
      </c>
      <c r="H5460" s="142" t="s">
        <v>10774</v>
      </c>
      <c r="I5460" s="142" t="s">
        <v>9</v>
      </c>
      <c r="J5460" s="142" t="n">
        <v>10328.46</v>
      </c>
    </row>
    <row r="5461" customFormat="false" ht="12.75" hidden="false" customHeight="false" outlineLevel="0" collapsed="false">
      <c r="A5461" s="142" t="s">
        <v>10892</v>
      </c>
      <c r="B5461" s="663" t="str">
        <f aca="false">C5461&amp;D5461&amp;E5461&amp;F5461&amp;G5461&amp;H5461</f>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461" s="142" t="s">
        <v>10708</v>
      </c>
      <c r="D5461" s="142" t="s">
        <v>10891</v>
      </c>
      <c r="E5461" s="142" t="s">
        <v>10873</v>
      </c>
      <c r="F5461" s="142" t="s">
        <v>10772</v>
      </c>
      <c r="G5461" s="142" t="s">
        <v>10773</v>
      </c>
      <c r="H5461" s="142" t="s">
        <v>10774</v>
      </c>
      <c r="I5461" s="142" t="s">
        <v>9</v>
      </c>
      <c r="J5461" s="142" t="n">
        <v>9406.53</v>
      </c>
    </row>
    <row r="5462" customFormat="false" ht="12.75" hidden="false" customHeight="false" outlineLevel="0" collapsed="false">
      <c r="A5462" s="142" t="s">
        <v>10893</v>
      </c>
      <c r="B5462" s="663" t="str">
        <f aca="false">C5462&amp;D5462&amp;E5462&amp;F5462&amp;G5462&amp;H5462</f>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462" s="142" t="s">
        <v>10708</v>
      </c>
      <c r="D5462" s="142" t="s">
        <v>10894</v>
      </c>
      <c r="E5462" s="142" t="s">
        <v>10873</v>
      </c>
      <c r="F5462" s="142" t="s">
        <v>10772</v>
      </c>
      <c r="G5462" s="142" t="s">
        <v>10773</v>
      </c>
      <c r="H5462" s="142" t="s">
        <v>10774</v>
      </c>
      <c r="I5462" s="142" t="s">
        <v>9</v>
      </c>
      <c r="J5462" s="142" t="n">
        <v>10722.02</v>
      </c>
    </row>
    <row r="5463" customFormat="false" ht="12.75" hidden="false" customHeight="false" outlineLevel="0" collapsed="false">
      <c r="A5463" s="142" t="s">
        <v>10895</v>
      </c>
      <c r="B5463" s="663" t="str">
        <f aca="false">C5463&amp;D5463&amp;E5463&amp;F5463&amp;G5463&amp;H5463</f>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463" s="142" t="s">
        <v>10708</v>
      </c>
      <c r="D5463" s="142" t="s">
        <v>10894</v>
      </c>
      <c r="E5463" s="142" t="s">
        <v>10873</v>
      </c>
      <c r="F5463" s="142" t="s">
        <v>10772</v>
      </c>
      <c r="G5463" s="142" t="s">
        <v>10773</v>
      </c>
      <c r="H5463" s="142" t="s">
        <v>10774</v>
      </c>
      <c r="I5463" s="142" t="s">
        <v>9</v>
      </c>
      <c r="J5463" s="142" t="n">
        <v>9784.12</v>
      </c>
    </row>
    <row r="5464" customFormat="false" ht="12.75" hidden="false" customHeight="false" outlineLevel="0" collapsed="false">
      <c r="A5464" s="142" t="s">
        <v>10896</v>
      </c>
      <c r="B5464" s="663" t="str">
        <f aca="false">C5464&amp;D5464&amp;E5464&amp;F5464&amp;G5464&amp;H5464</f>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464" s="142" t="s">
        <v>10708</v>
      </c>
      <c r="D5464" s="142" t="s">
        <v>10897</v>
      </c>
      <c r="E5464" s="142" t="s">
        <v>10873</v>
      </c>
      <c r="F5464" s="142" t="s">
        <v>10772</v>
      </c>
      <c r="G5464" s="142" t="s">
        <v>10773</v>
      </c>
      <c r="H5464" s="142" t="s">
        <v>10774</v>
      </c>
      <c r="I5464" s="142" t="s">
        <v>9</v>
      </c>
      <c r="J5464" s="142" t="n">
        <v>11076.59</v>
      </c>
    </row>
    <row r="5465" customFormat="false" ht="12.75" hidden="false" customHeight="false" outlineLevel="0" collapsed="false">
      <c r="A5465" s="142" t="s">
        <v>10898</v>
      </c>
      <c r="B5465" s="663" t="str">
        <f aca="false">C5465&amp;D5465&amp;E5465&amp;F5465&amp;G5465&amp;H5465</f>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465" s="142" t="s">
        <v>10708</v>
      </c>
      <c r="D5465" s="142" t="s">
        <v>10897</v>
      </c>
      <c r="E5465" s="142" t="s">
        <v>10873</v>
      </c>
      <c r="F5465" s="142" t="s">
        <v>10772</v>
      </c>
      <c r="G5465" s="142" t="s">
        <v>10773</v>
      </c>
      <c r="H5465" s="142" t="s">
        <v>10774</v>
      </c>
      <c r="I5465" s="142" t="s">
        <v>9</v>
      </c>
      <c r="J5465" s="142" t="n">
        <v>10106.35</v>
      </c>
    </row>
    <row r="5466" customFormat="false" ht="12.75" hidden="false" customHeight="false" outlineLevel="0" collapsed="false">
      <c r="A5466" s="142" t="s">
        <v>10899</v>
      </c>
      <c r="B5466" s="663" t="str">
        <f aca="false">C5466&amp;D5466&amp;E5466&amp;F5466&amp;G5466&amp;H5466</f>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466" s="142" t="s">
        <v>10708</v>
      </c>
      <c r="D5466" s="142" t="s">
        <v>10900</v>
      </c>
      <c r="E5466" s="142" t="s">
        <v>10873</v>
      </c>
      <c r="F5466" s="142" t="s">
        <v>10772</v>
      </c>
      <c r="G5466" s="142" t="s">
        <v>10773</v>
      </c>
      <c r="H5466" s="142" t="s">
        <v>10774</v>
      </c>
      <c r="I5466" s="142" t="s">
        <v>9</v>
      </c>
      <c r="J5466" s="142" t="n">
        <v>11468.16</v>
      </c>
    </row>
    <row r="5467" customFormat="false" ht="12.75" hidden="false" customHeight="false" outlineLevel="0" collapsed="false">
      <c r="A5467" s="142" t="s">
        <v>10901</v>
      </c>
      <c r="B5467" s="663" t="str">
        <f aca="false">C5467&amp;D5467&amp;E5467&amp;F5467&amp;G5467&amp;H5467</f>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467" s="142" t="s">
        <v>10708</v>
      </c>
      <c r="D5467" s="142" t="s">
        <v>10900</v>
      </c>
      <c r="E5467" s="142" t="s">
        <v>10873</v>
      </c>
      <c r="F5467" s="142" t="s">
        <v>10772</v>
      </c>
      <c r="G5467" s="142" t="s">
        <v>10773</v>
      </c>
      <c r="H5467" s="142" t="s">
        <v>10774</v>
      </c>
      <c r="I5467" s="142" t="s">
        <v>9</v>
      </c>
      <c r="J5467" s="142" t="n">
        <v>10465.57</v>
      </c>
    </row>
    <row r="5468" customFormat="false" ht="12.75" hidden="false" customHeight="false" outlineLevel="0" collapsed="false">
      <c r="A5468" s="142" t="s">
        <v>10902</v>
      </c>
      <c r="B5468" s="663" t="str">
        <f aca="false">C5468&amp;D5468&amp;E5468&amp;F5468&amp;G5468&amp;H5468</f>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468" s="142" t="s">
        <v>10708</v>
      </c>
      <c r="D5468" s="142" t="s">
        <v>10903</v>
      </c>
      <c r="E5468" s="142" t="s">
        <v>10873</v>
      </c>
      <c r="F5468" s="142" t="s">
        <v>10772</v>
      </c>
      <c r="G5468" s="142" t="s">
        <v>10773</v>
      </c>
      <c r="H5468" s="142" t="s">
        <v>10774</v>
      </c>
      <c r="I5468" s="142" t="s">
        <v>9</v>
      </c>
      <c r="J5468" s="142" t="n">
        <v>11858.19</v>
      </c>
    </row>
    <row r="5469" customFormat="false" ht="12.75" hidden="false" customHeight="false" outlineLevel="0" collapsed="false">
      <c r="A5469" s="142" t="s">
        <v>10904</v>
      </c>
      <c r="B5469" s="663" t="str">
        <f aca="false">C5469&amp;D5469&amp;E5469&amp;F5469&amp;G5469&amp;H5469</f>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469" s="142" t="s">
        <v>10708</v>
      </c>
      <c r="D5469" s="142" t="s">
        <v>10903</v>
      </c>
      <c r="E5469" s="142" t="s">
        <v>10873</v>
      </c>
      <c r="F5469" s="142" t="s">
        <v>10772</v>
      </c>
      <c r="G5469" s="142" t="s">
        <v>10773</v>
      </c>
      <c r="H5469" s="142" t="s">
        <v>10774</v>
      </c>
      <c r="I5469" s="142" t="s">
        <v>9</v>
      </c>
      <c r="J5469" s="142" t="n">
        <v>10823.47</v>
      </c>
    </row>
    <row r="5470" customFormat="false" ht="12.75" hidden="false" customHeight="false" outlineLevel="0" collapsed="false">
      <c r="A5470" s="142" t="s">
        <v>10905</v>
      </c>
      <c r="B5470" s="663" t="str">
        <f aca="false">C5470&amp;D5470&amp;E5470&amp;F5470&amp;G5470&amp;H5470</f>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470" s="142" t="s">
        <v>10708</v>
      </c>
      <c r="D5470" s="142" t="s">
        <v>10906</v>
      </c>
      <c r="E5470" s="142" t="s">
        <v>10873</v>
      </c>
      <c r="F5470" s="142" t="s">
        <v>10772</v>
      </c>
      <c r="G5470" s="142" t="s">
        <v>10773</v>
      </c>
      <c r="H5470" s="142" t="s">
        <v>10774</v>
      </c>
      <c r="I5470" s="142" t="s">
        <v>9</v>
      </c>
      <c r="J5470" s="142" t="n">
        <v>12249.76</v>
      </c>
    </row>
    <row r="5471" customFormat="false" ht="12.75" hidden="false" customHeight="false" outlineLevel="0" collapsed="false">
      <c r="A5471" s="142" t="s">
        <v>10907</v>
      </c>
      <c r="B5471" s="663" t="str">
        <f aca="false">C5471&amp;D5471&amp;E5471&amp;F5471&amp;G5471&amp;H5471</f>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471" s="142" t="s">
        <v>10708</v>
      </c>
      <c r="D5471" s="142" t="s">
        <v>10906</v>
      </c>
      <c r="E5471" s="142" t="s">
        <v>10873</v>
      </c>
      <c r="F5471" s="142" t="s">
        <v>10772</v>
      </c>
      <c r="G5471" s="142" t="s">
        <v>10773</v>
      </c>
      <c r="H5471" s="142" t="s">
        <v>10774</v>
      </c>
      <c r="I5471" s="142" t="s">
        <v>9</v>
      </c>
      <c r="J5471" s="142" t="n">
        <v>11182.69</v>
      </c>
    </row>
    <row r="5472" customFormat="false" ht="12.75" hidden="false" customHeight="false" outlineLevel="0" collapsed="false">
      <c r="A5472" s="142" t="s">
        <v>10908</v>
      </c>
      <c r="B5472" s="663" t="str">
        <f aca="false">C5472&amp;D5472&amp;E5472&amp;F5472&amp;G5472&amp;H5472</f>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472" s="142" t="s">
        <v>10708</v>
      </c>
      <c r="D5472" s="142" t="s">
        <v>10909</v>
      </c>
      <c r="E5472" s="142" t="s">
        <v>10873</v>
      </c>
      <c r="F5472" s="142" t="s">
        <v>10772</v>
      </c>
      <c r="G5472" s="142" t="s">
        <v>10773</v>
      </c>
      <c r="H5472" s="142" t="s">
        <v>10774</v>
      </c>
      <c r="I5472" s="142" t="s">
        <v>9</v>
      </c>
      <c r="J5472" s="142" t="n">
        <v>12604.33</v>
      </c>
    </row>
    <row r="5473" customFormat="false" ht="12.75" hidden="false" customHeight="false" outlineLevel="0" collapsed="false">
      <c r="A5473" s="142" t="s">
        <v>10910</v>
      </c>
      <c r="B5473" s="663" t="str">
        <f aca="false">C5473&amp;D5473&amp;E5473&amp;F5473&amp;G5473&amp;H5473</f>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473" s="142" t="s">
        <v>10708</v>
      </c>
      <c r="D5473" s="142" t="s">
        <v>10909</v>
      </c>
      <c r="E5473" s="142" t="s">
        <v>10873</v>
      </c>
      <c r="F5473" s="142" t="s">
        <v>10772</v>
      </c>
      <c r="G5473" s="142" t="s">
        <v>10773</v>
      </c>
      <c r="H5473" s="142" t="s">
        <v>10774</v>
      </c>
      <c r="I5473" s="142" t="s">
        <v>9</v>
      </c>
      <c r="J5473" s="142" t="n">
        <v>11504.92</v>
      </c>
    </row>
    <row r="5474" customFormat="false" ht="12.75" hidden="false" customHeight="false" outlineLevel="0" collapsed="false">
      <c r="A5474" s="142" t="s">
        <v>10911</v>
      </c>
      <c r="B5474" s="663" t="str">
        <f aca="false">C5474&amp;D5474&amp;E5474&amp;F5474&amp;G5474&amp;H5474</f>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474" s="142" t="s">
        <v>10708</v>
      </c>
      <c r="D5474" s="142" t="s">
        <v>10912</v>
      </c>
      <c r="E5474" s="142" t="s">
        <v>10873</v>
      </c>
      <c r="F5474" s="142" t="s">
        <v>10772</v>
      </c>
      <c r="G5474" s="142" t="s">
        <v>10773</v>
      </c>
      <c r="H5474" s="142" t="s">
        <v>10774</v>
      </c>
      <c r="I5474" s="142" t="s">
        <v>9</v>
      </c>
      <c r="J5474" s="142" t="n">
        <v>12994.29</v>
      </c>
    </row>
    <row r="5475" customFormat="false" ht="12.75" hidden="false" customHeight="false" outlineLevel="0" collapsed="false">
      <c r="A5475" s="142" t="s">
        <v>10913</v>
      </c>
      <c r="B5475" s="663" t="str">
        <f aca="false">C5475&amp;D5475&amp;E5475&amp;F5475&amp;G5475&amp;H5475</f>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475" s="142" t="s">
        <v>10708</v>
      </c>
      <c r="D5475" s="142" t="s">
        <v>10912</v>
      </c>
      <c r="E5475" s="142" t="s">
        <v>10873</v>
      </c>
      <c r="F5475" s="142" t="s">
        <v>10772</v>
      </c>
      <c r="G5475" s="142" t="s">
        <v>10773</v>
      </c>
      <c r="H5475" s="142" t="s">
        <v>10774</v>
      </c>
      <c r="I5475" s="142" t="s">
        <v>9</v>
      </c>
      <c r="J5475" s="142" t="n">
        <v>11862.74</v>
      </c>
    </row>
    <row r="5476" customFormat="false" ht="12.75" hidden="false" customHeight="false" outlineLevel="0" collapsed="false">
      <c r="A5476" s="142" t="s">
        <v>10914</v>
      </c>
      <c r="B5476" s="663" t="str">
        <f aca="false">C5476&amp;D5476&amp;E5476&amp;F5476&amp;G5476&amp;H5476</f>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476" s="142" t="s">
        <v>10708</v>
      </c>
      <c r="D5476" s="142" t="s">
        <v>10915</v>
      </c>
      <c r="E5476" s="142" t="s">
        <v>10873</v>
      </c>
      <c r="F5476" s="142" t="s">
        <v>10772</v>
      </c>
      <c r="G5476" s="142" t="s">
        <v>10773</v>
      </c>
      <c r="H5476" s="142" t="s">
        <v>10774</v>
      </c>
      <c r="I5476" s="142" t="s">
        <v>9</v>
      </c>
      <c r="J5476" s="142" t="n">
        <v>13385.93</v>
      </c>
    </row>
    <row r="5477" customFormat="false" ht="12.75" hidden="false" customHeight="false" outlineLevel="0" collapsed="false">
      <c r="A5477" s="142" t="s">
        <v>10916</v>
      </c>
      <c r="B5477" s="663" t="str">
        <f aca="false">C5477&amp;D5477&amp;E5477&amp;F5477&amp;G5477&amp;H5477</f>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477" s="142" t="s">
        <v>10708</v>
      </c>
      <c r="D5477" s="142" t="s">
        <v>10915</v>
      </c>
      <c r="E5477" s="142" t="s">
        <v>10873</v>
      </c>
      <c r="F5477" s="142" t="s">
        <v>10772</v>
      </c>
      <c r="G5477" s="142" t="s">
        <v>10773</v>
      </c>
      <c r="H5477" s="142" t="s">
        <v>10774</v>
      </c>
      <c r="I5477" s="142" t="s">
        <v>9</v>
      </c>
      <c r="J5477" s="142" t="n">
        <v>12222.04</v>
      </c>
    </row>
    <row r="5478" customFormat="false" ht="12.75" hidden="false" customHeight="false" outlineLevel="0" collapsed="false">
      <c r="A5478" s="142" t="s">
        <v>10917</v>
      </c>
      <c r="B5478" s="663" t="str">
        <f aca="false">C5478&amp;D5478&amp;E5478&amp;F5478&amp;G5478&amp;H5478</f>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478" s="142" t="s">
        <v>10708</v>
      </c>
      <c r="D5478" s="142" t="s">
        <v>10918</v>
      </c>
      <c r="E5478" s="142" t="s">
        <v>10919</v>
      </c>
      <c r="F5478" s="142" t="s">
        <v>10772</v>
      </c>
      <c r="G5478" s="142" t="s">
        <v>10773</v>
      </c>
      <c r="H5478" s="142" t="s">
        <v>10774</v>
      </c>
      <c r="I5478" s="142" t="s">
        <v>9</v>
      </c>
      <c r="J5478" s="142" t="n">
        <v>8262.26</v>
      </c>
    </row>
    <row r="5479" customFormat="false" ht="12.75" hidden="false" customHeight="false" outlineLevel="0" collapsed="false">
      <c r="A5479" s="142" t="s">
        <v>10920</v>
      </c>
      <c r="B5479" s="663" t="str">
        <f aca="false">C5479&amp;D5479&amp;E5479&amp;F5479&amp;G5479&amp;H5479</f>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479" s="142" t="s">
        <v>10708</v>
      </c>
      <c r="D5479" s="142" t="s">
        <v>10918</v>
      </c>
      <c r="E5479" s="142" t="s">
        <v>10919</v>
      </c>
      <c r="F5479" s="142" t="s">
        <v>10772</v>
      </c>
      <c r="G5479" s="142" t="s">
        <v>10773</v>
      </c>
      <c r="H5479" s="142" t="s">
        <v>10774</v>
      </c>
      <c r="I5479" s="142" t="s">
        <v>9</v>
      </c>
      <c r="J5479" s="142" t="n">
        <v>7510.83</v>
      </c>
    </row>
    <row r="5480" customFormat="false" ht="12.75" hidden="false" customHeight="false" outlineLevel="0" collapsed="false">
      <c r="A5480" s="142" t="s">
        <v>10921</v>
      </c>
      <c r="B5480" s="663" t="str">
        <f aca="false">C5480&amp;D5480&amp;E5480&amp;F5480&amp;G5480&amp;H5480</f>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480" s="142" t="s">
        <v>10708</v>
      </c>
      <c r="D5480" s="142" t="s">
        <v>10922</v>
      </c>
      <c r="E5480" s="142" t="s">
        <v>10919</v>
      </c>
      <c r="F5480" s="142" t="s">
        <v>10772</v>
      </c>
      <c r="G5480" s="142" t="s">
        <v>10773</v>
      </c>
      <c r="H5480" s="142" t="s">
        <v>10774</v>
      </c>
      <c r="I5480" s="142" t="s">
        <v>9</v>
      </c>
      <c r="J5480" s="142" t="n">
        <v>8871.87</v>
      </c>
    </row>
    <row r="5481" customFormat="false" ht="12.75" hidden="false" customHeight="false" outlineLevel="0" collapsed="false">
      <c r="A5481" s="142" t="s">
        <v>10923</v>
      </c>
      <c r="B5481" s="663" t="str">
        <f aca="false">C5481&amp;D5481&amp;E5481&amp;F5481&amp;G5481&amp;H5481</f>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481" s="142" t="s">
        <v>10708</v>
      </c>
      <c r="D5481" s="142" t="s">
        <v>10922</v>
      </c>
      <c r="E5481" s="142" t="s">
        <v>10919</v>
      </c>
      <c r="F5481" s="142" t="s">
        <v>10772</v>
      </c>
      <c r="G5481" s="142" t="s">
        <v>10773</v>
      </c>
      <c r="H5481" s="142" t="s">
        <v>10774</v>
      </c>
      <c r="I5481" s="142" t="s">
        <v>9</v>
      </c>
      <c r="J5481" s="142" t="n">
        <v>8067.93</v>
      </c>
    </row>
    <row r="5482" customFormat="false" ht="12.75" hidden="false" customHeight="false" outlineLevel="0" collapsed="false">
      <c r="A5482" s="142" t="s">
        <v>10924</v>
      </c>
      <c r="B5482" s="663" t="str">
        <f aca="false">C5482&amp;D5482&amp;E5482&amp;F5482&amp;G5482&amp;H5482</f>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482" s="142" t="s">
        <v>10708</v>
      </c>
      <c r="D5482" s="142" t="s">
        <v>10925</v>
      </c>
      <c r="E5482" s="142" t="s">
        <v>10919</v>
      </c>
      <c r="F5482" s="142" t="s">
        <v>10772</v>
      </c>
      <c r="G5482" s="142" t="s">
        <v>10773</v>
      </c>
      <c r="H5482" s="142" t="s">
        <v>10774</v>
      </c>
      <c r="I5482" s="142" t="s">
        <v>9</v>
      </c>
      <c r="J5482" s="142" t="n">
        <v>9491.51</v>
      </c>
    </row>
    <row r="5483" customFormat="false" ht="12.75" hidden="false" customHeight="false" outlineLevel="0" collapsed="false">
      <c r="A5483" s="142" t="s">
        <v>10926</v>
      </c>
      <c r="B5483" s="663" t="str">
        <f aca="false">C5483&amp;D5483&amp;E5483&amp;F5483&amp;G5483&amp;H5483</f>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483" s="142" t="s">
        <v>10708</v>
      </c>
      <c r="D5483" s="142" t="s">
        <v>10925</v>
      </c>
      <c r="E5483" s="142" t="s">
        <v>10919</v>
      </c>
      <c r="F5483" s="142" t="s">
        <v>10772</v>
      </c>
      <c r="G5483" s="142" t="s">
        <v>10773</v>
      </c>
      <c r="H5483" s="142" t="s">
        <v>10774</v>
      </c>
      <c r="I5483" s="142" t="s">
        <v>9</v>
      </c>
      <c r="J5483" s="142" t="n">
        <v>8634.3</v>
      </c>
    </row>
    <row r="5484" customFormat="false" ht="12.75" hidden="false" customHeight="false" outlineLevel="0" collapsed="false">
      <c r="A5484" s="142" t="s">
        <v>10927</v>
      </c>
      <c r="B5484" s="663" t="str">
        <f aca="false">C5484&amp;D5484&amp;E5484&amp;F5484&amp;G5484&amp;H5484</f>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484" s="142" t="s">
        <v>10708</v>
      </c>
      <c r="D5484" s="142" t="s">
        <v>10928</v>
      </c>
      <c r="E5484" s="142" t="s">
        <v>10919</v>
      </c>
      <c r="F5484" s="142" t="s">
        <v>10772</v>
      </c>
      <c r="G5484" s="142" t="s">
        <v>10773</v>
      </c>
      <c r="H5484" s="142" t="s">
        <v>10774</v>
      </c>
      <c r="I5484" s="142" t="s">
        <v>9</v>
      </c>
      <c r="J5484" s="142" t="n">
        <v>10077.84</v>
      </c>
    </row>
    <row r="5485" customFormat="false" ht="12.75" hidden="false" customHeight="false" outlineLevel="0" collapsed="false">
      <c r="A5485" s="142" t="s">
        <v>10929</v>
      </c>
      <c r="B5485" s="663" t="str">
        <f aca="false">C5485&amp;D5485&amp;E5485&amp;F5485&amp;G5485&amp;H5485</f>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485" s="142" t="s">
        <v>10708</v>
      </c>
      <c r="D5485" s="142" t="s">
        <v>10928</v>
      </c>
      <c r="E5485" s="142" t="s">
        <v>10919</v>
      </c>
      <c r="F5485" s="142" t="s">
        <v>10772</v>
      </c>
      <c r="G5485" s="142" t="s">
        <v>10773</v>
      </c>
      <c r="H5485" s="142" t="s">
        <v>10774</v>
      </c>
      <c r="I5485" s="142" t="s">
        <v>9</v>
      </c>
      <c r="J5485" s="142" t="n">
        <v>9167.09</v>
      </c>
    </row>
    <row r="5486" customFormat="false" ht="12.75" hidden="false" customHeight="false" outlineLevel="0" collapsed="false">
      <c r="A5486" s="142" t="s">
        <v>10930</v>
      </c>
      <c r="B5486" s="663" t="str">
        <f aca="false">C5486&amp;D5486&amp;E5486&amp;F5486&amp;G5486&amp;H5486</f>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486" s="142" t="s">
        <v>10708</v>
      </c>
      <c r="D5486" s="142" t="s">
        <v>10931</v>
      </c>
      <c r="E5486" s="142" t="s">
        <v>10919</v>
      </c>
      <c r="F5486" s="142" t="s">
        <v>10772</v>
      </c>
      <c r="G5486" s="142" t="s">
        <v>10773</v>
      </c>
      <c r="H5486" s="142" t="s">
        <v>10774</v>
      </c>
      <c r="I5486" s="142" t="s">
        <v>9</v>
      </c>
      <c r="J5486" s="142" t="n">
        <v>10979.88</v>
      </c>
    </row>
    <row r="5487" customFormat="false" ht="12.75" hidden="false" customHeight="false" outlineLevel="0" collapsed="false">
      <c r="A5487" s="142" t="s">
        <v>10932</v>
      </c>
      <c r="B5487" s="663" t="str">
        <f aca="false">C5487&amp;D5487&amp;E5487&amp;F5487&amp;G5487&amp;H5487</f>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487" s="142" t="s">
        <v>10708</v>
      </c>
      <c r="D5487" s="142" t="s">
        <v>10931</v>
      </c>
      <c r="E5487" s="142" t="s">
        <v>10919</v>
      </c>
      <c r="F5487" s="142" t="s">
        <v>10772</v>
      </c>
      <c r="G5487" s="142" t="s">
        <v>10773</v>
      </c>
      <c r="H5487" s="142" t="s">
        <v>10774</v>
      </c>
      <c r="I5487" s="142" t="s">
        <v>9</v>
      </c>
      <c r="J5487" s="142" t="n">
        <v>9991.05</v>
      </c>
    </row>
    <row r="5488" customFormat="false" ht="12.75" hidden="false" customHeight="false" outlineLevel="0" collapsed="false">
      <c r="A5488" s="142" t="s">
        <v>10933</v>
      </c>
      <c r="B5488" s="663" t="str">
        <f aca="false">C5488&amp;D5488&amp;E5488&amp;F5488&amp;G5488&amp;H5488</f>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488" s="142" t="s">
        <v>10708</v>
      </c>
      <c r="D5488" s="142" t="s">
        <v>10934</v>
      </c>
      <c r="E5488" s="142" t="s">
        <v>10919</v>
      </c>
      <c r="F5488" s="142" t="s">
        <v>10772</v>
      </c>
      <c r="G5488" s="142" t="s">
        <v>10773</v>
      </c>
      <c r="H5488" s="142" t="s">
        <v>10774</v>
      </c>
      <c r="I5488" s="142" t="s">
        <v>9</v>
      </c>
      <c r="J5488" s="142" t="n">
        <v>11390.83</v>
      </c>
    </row>
    <row r="5489" customFormat="false" ht="12.75" hidden="false" customHeight="false" outlineLevel="0" collapsed="false">
      <c r="A5489" s="142" t="s">
        <v>10935</v>
      </c>
      <c r="B5489" s="663" t="str">
        <f aca="false">C5489&amp;D5489&amp;E5489&amp;F5489&amp;G5489&amp;H5489</f>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489" s="142" t="s">
        <v>10708</v>
      </c>
      <c r="D5489" s="142" t="s">
        <v>10934</v>
      </c>
      <c r="E5489" s="142" t="s">
        <v>10919</v>
      </c>
      <c r="F5489" s="142" t="s">
        <v>10772</v>
      </c>
      <c r="G5489" s="142" t="s">
        <v>10773</v>
      </c>
      <c r="H5489" s="142" t="s">
        <v>10774</v>
      </c>
      <c r="I5489" s="142" t="s">
        <v>9</v>
      </c>
      <c r="J5489" s="142" t="n">
        <v>10374.84</v>
      </c>
    </row>
    <row r="5490" customFormat="false" ht="12.75" hidden="false" customHeight="false" outlineLevel="0" collapsed="false">
      <c r="A5490" s="142" t="s">
        <v>10936</v>
      </c>
      <c r="B5490" s="663" t="str">
        <f aca="false">C5490&amp;D5490&amp;E5490&amp;F5490&amp;G5490&amp;H5490</f>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490" s="142" t="s">
        <v>10708</v>
      </c>
      <c r="D5490" s="142" t="s">
        <v>10937</v>
      </c>
      <c r="E5490" s="142" t="s">
        <v>10919</v>
      </c>
      <c r="F5490" s="142" t="s">
        <v>10772</v>
      </c>
      <c r="G5490" s="142" t="s">
        <v>10773</v>
      </c>
      <c r="H5490" s="142" t="s">
        <v>10774</v>
      </c>
      <c r="I5490" s="142" t="s">
        <v>9</v>
      </c>
      <c r="J5490" s="142" t="n">
        <v>11595.41</v>
      </c>
    </row>
    <row r="5491" customFormat="false" ht="12.75" hidden="false" customHeight="false" outlineLevel="0" collapsed="false">
      <c r="A5491" s="142" t="s">
        <v>10938</v>
      </c>
      <c r="B5491" s="663" t="str">
        <f aca="false">C5491&amp;D5491&amp;E5491&amp;F5491&amp;G5491&amp;H5491</f>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491" s="142" t="s">
        <v>10708</v>
      </c>
      <c r="D5491" s="142" t="s">
        <v>10937</v>
      </c>
      <c r="E5491" s="142" t="s">
        <v>10919</v>
      </c>
      <c r="F5491" s="142" t="s">
        <v>10772</v>
      </c>
      <c r="G5491" s="142" t="s">
        <v>10773</v>
      </c>
      <c r="H5491" s="142" t="s">
        <v>10774</v>
      </c>
      <c r="I5491" s="142" t="s">
        <v>9</v>
      </c>
      <c r="J5491" s="142" t="n">
        <v>10554.68</v>
      </c>
    </row>
    <row r="5492" customFormat="false" ht="12.75" hidden="false" customHeight="false" outlineLevel="0" collapsed="false">
      <c r="A5492" s="142" t="s">
        <v>10939</v>
      </c>
      <c r="B5492" s="663" t="str">
        <f aca="false">C5492&amp;D5492&amp;E5492&amp;F5492&amp;G5492&amp;H5492</f>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492" s="142" t="s">
        <v>10708</v>
      </c>
      <c r="D5492" s="142" t="s">
        <v>10940</v>
      </c>
      <c r="E5492" s="142" t="s">
        <v>10919</v>
      </c>
      <c r="F5492" s="142" t="s">
        <v>10772</v>
      </c>
      <c r="G5492" s="142" t="s">
        <v>10773</v>
      </c>
      <c r="H5492" s="142" t="s">
        <v>10774</v>
      </c>
      <c r="I5492" s="142" t="s">
        <v>9</v>
      </c>
      <c r="J5492" s="142" t="n">
        <v>12018.25</v>
      </c>
    </row>
    <row r="5493" customFormat="false" ht="12.75" hidden="false" customHeight="false" outlineLevel="0" collapsed="false">
      <c r="A5493" s="142" t="s">
        <v>10941</v>
      </c>
      <c r="B5493" s="663" t="str">
        <f aca="false">C5493&amp;D5493&amp;E5493&amp;F5493&amp;G5493&amp;H5493</f>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493" s="142" t="s">
        <v>10708</v>
      </c>
      <c r="D5493" s="142" t="s">
        <v>10940</v>
      </c>
      <c r="E5493" s="142" t="s">
        <v>10919</v>
      </c>
      <c r="F5493" s="142" t="s">
        <v>10772</v>
      </c>
      <c r="G5493" s="142" t="s">
        <v>10773</v>
      </c>
      <c r="H5493" s="142" t="s">
        <v>10774</v>
      </c>
      <c r="I5493" s="142" t="s">
        <v>9</v>
      </c>
      <c r="J5493" s="142" t="n">
        <v>10938.84</v>
      </c>
    </row>
    <row r="5494" customFormat="false" ht="12.75" hidden="false" customHeight="false" outlineLevel="0" collapsed="false">
      <c r="A5494" s="142" t="s">
        <v>10942</v>
      </c>
      <c r="B5494" s="663" t="str">
        <f aca="false">C5494&amp;D5494&amp;E5494&amp;F5494&amp;G5494&amp;H5494</f>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494" s="142" t="s">
        <v>10708</v>
      </c>
      <c r="D5494" s="142" t="s">
        <v>10943</v>
      </c>
      <c r="E5494" s="142" t="s">
        <v>10919</v>
      </c>
      <c r="F5494" s="142" t="s">
        <v>10772</v>
      </c>
      <c r="G5494" s="142" t="s">
        <v>10773</v>
      </c>
      <c r="H5494" s="142" t="s">
        <v>10774</v>
      </c>
      <c r="I5494" s="142" t="s">
        <v>9</v>
      </c>
      <c r="J5494" s="142" t="n">
        <v>12115.19</v>
      </c>
    </row>
    <row r="5495" customFormat="false" ht="12.75" hidden="false" customHeight="false" outlineLevel="0" collapsed="false">
      <c r="A5495" s="142" t="s">
        <v>10944</v>
      </c>
      <c r="B5495" s="663" t="str">
        <f aca="false">C5495&amp;D5495&amp;E5495&amp;F5495&amp;G5495&amp;H5495</f>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495" s="142" t="s">
        <v>10708</v>
      </c>
      <c r="D5495" s="142" t="s">
        <v>10943</v>
      </c>
      <c r="E5495" s="142" t="s">
        <v>10919</v>
      </c>
      <c r="F5495" s="142" t="s">
        <v>10772</v>
      </c>
      <c r="G5495" s="142" t="s">
        <v>10773</v>
      </c>
      <c r="H5495" s="142" t="s">
        <v>10774</v>
      </c>
      <c r="I5495" s="142" t="s">
        <v>9</v>
      </c>
      <c r="J5495" s="142" t="n">
        <v>11050.79</v>
      </c>
    </row>
    <row r="5496" customFormat="false" ht="12.75" hidden="false" customHeight="false" outlineLevel="0" collapsed="false">
      <c r="A5496" s="142" t="s">
        <v>10945</v>
      </c>
      <c r="B5496" s="663" t="str">
        <f aca="false">C5496&amp;D5496&amp;E5496&amp;F5496&amp;G5496&amp;H5496</f>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496" s="142" t="s">
        <v>10708</v>
      </c>
      <c r="D5496" s="142" t="s">
        <v>10946</v>
      </c>
      <c r="E5496" s="142" t="s">
        <v>10919</v>
      </c>
      <c r="F5496" s="142" t="s">
        <v>10772</v>
      </c>
      <c r="G5496" s="142" t="s">
        <v>10773</v>
      </c>
      <c r="H5496" s="142" t="s">
        <v>10774</v>
      </c>
      <c r="I5496" s="142" t="s">
        <v>9</v>
      </c>
      <c r="J5496" s="142" t="n">
        <v>12505.61</v>
      </c>
    </row>
    <row r="5497" customFormat="false" ht="12.75" hidden="false" customHeight="false" outlineLevel="0" collapsed="false">
      <c r="A5497" s="142" t="s">
        <v>10947</v>
      </c>
      <c r="B5497" s="663" t="str">
        <f aca="false">C5497&amp;D5497&amp;E5497&amp;F5497&amp;G5497&amp;H5497</f>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497" s="142" t="s">
        <v>10708</v>
      </c>
      <c r="D5497" s="142" t="s">
        <v>10946</v>
      </c>
      <c r="E5497" s="142" t="s">
        <v>10919</v>
      </c>
      <c r="F5497" s="142" t="s">
        <v>10772</v>
      </c>
      <c r="G5497" s="142" t="s">
        <v>10773</v>
      </c>
      <c r="H5497" s="142" t="s">
        <v>10774</v>
      </c>
      <c r="I5497" s="142" t="s">
        <v>9</v>
      </c>
      <c r="J5497" s="142" t="n">
        <v>11409.09</v>
      </c>
    </row>
    <row r="5498" customFormat="false" ht="12.75" hidden="false" customHeight="false" outlineLevel="0" collapsed="false">
      <c r="A5498" s="142" t="s">
        <v>10948</v>
      </c>
      <c r="B5498" s="663" t="str">
        <f aca="false">C5498&amp;D5498&amp;E5498&amp;F5498&amp;G5498&amp;H5498</f>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498" s="142" t="s">
        <v>10708</v>
      </c>
      <c r="D5498" s="142" t="s">
        <v>10949</v>
      </c>
      <c r="E5498" s="142" t="s">
        <v>10919</v>
      </c>
      <c r="F5498" s="142" t="s">
        <v>10772</v>
      </c>
      <c r="G5498" s="142" t="s">
        <v>10773</v>
      </c>
      <c r="H5498" s="142" t="s">
        <v>10774</v>
      </c>
      <c r="I5498" s="142" t="s">
        <v>9</v>
      </c>
      <c r="J5498" s="142" t="n">
        <v>12897.18</v>
      </c>
    </row>
    <row r="5499" customFormat="false" ht="12.75" hidden="false" customHeight="false" outlineLevel="0" collapsed="false">
      <c r="A5499" s="142" t="s">
        <v>10950</v>
      </c>
      <c r="B5499" s="663" t="str">
        <f aca="false">C5499&amp;D5499&amp;E5499&amp;F5499&amp;G5499&amp;H5499</f>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499" s="142" t="s">
        <v>10708</v>
      </c>
      <c r="D5499" s="142" t="s">
        <v>10949</v>
      </c>
      <c r="E5499" s="142" t="s">
        <v>10919</v>
      </c>
      <c r="F5499" s="142" t="s">
        <v>10772</v>
      </c>
      <c r="G5499" s="142" t="s">
        <v>10773</v>
      </c>
      <c r="H5499" s="142" t="s">
        <v>10774</v>
      </c>
      <c r="I5499" s="142" t="s">
        <v>9</v>
      </c>
      <c r="J5499" s="142" t="n">
        <v>11768.31</v>
      </c>
    </row>
    <row r="5500" customFormat="false" ht="12.75" hidden="false" customHeight="false" outlineLevel="0" collapsed="false">
      <c r="A5500" s="142" t="s">
        <v>10951</v>
      </c>
      <c r="B5500" s="663" t="str">
        <f aca="false">C5500&amp;D5500&amp;E5500&amp;F5500&amp;G5500&amp;H5500</f>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500" s="142" t="s">
        <v>10708</v>
      </c>
      <c r="D5500" s="142" t="s">
        <v>10952</v>
      </c>
      <c r="E5500" s="142" t="s">
        <v>10919</v>
      </c>
      <c r="F5500" s="142" t="s">
        <v>10772</v>
      </c>
      <c r="G5500" s="142" t="s">
        <v>10773</v>
      </c>
      <c r="H5500" s="142" t="s">
        <v>10774</v>
      </c>
      <c r="I5500" s="142" t="s">
        <v>9</v>
      </c>
      <c r="J5500" s="142" t="n">
        <v>13251.75</v>
      </c>
    </row>
    <row r="5501" customFormat="false" ht="12.75" hidden="false" customHeight="false" outlineLevel="0" collapsed="false">
      <c r="A5501" s="142" t="s">
        <v>10953</v>
      </c>
      <c r="B5501" s="663" t="str">
        <f aca="false">C5501&amp;D5501&amp;E5501&amp;F5501&amp;G5501&amp;H5501</f>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501" s="142" t="s">
        <v>10708</v>
      </c>
      <c r="D5501" s="142" t="s">
        <v>10952</v>
      </c>
      <c r="E5501" s="142" t="s">
        <v>10919</v>
      </c>
      <c r="F5501" s="142" t="s">
        <v>10772</v>
      </c>
      <c r="G5501" s="142" t="s">
        <v>10773</v>
      </c>
      <c r="H5501" s="142" t="s">
        <v>10774</v>
      </c>
      <c r="I5501" s="142" t="s">
        <v>9</v>
      </c>
      <c r="J5501" s="142" t="n">
        <v>12090.54</v>
      </c>
    </row>
    <row r="5502" customFormat="false" ht="12.75" hidden="false" customHeight="false" outlineLevel="0" collapsed="false">
      <c r="A5502" s="142" t="s">
        <v>10954</v>
      </c>
      <c r="B5502" s="663" t="str">
        <f aca="false">C5502&amp;D5502&amp;E5502&amp;F5502&amp;G5502&amp;H5502</f>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502" s="142" t="s">
        <v>10708</v>
      </c>
      <c r="D5502" s="142" t="s">
        <v>10955</v>
      </c>
      <c r="E5502" s="142" t="s">
        <v>10919</v>
      </c>
      <c r="F5502" s="142" t="s">
        <v>10772</v>
      </c>
      <c r="G5502" s="142" t="s">
        <v>10773</v>
      </c>
      <c r="H5502" s="142" t="s">
        <v>10774</v>
      </c>
      <c r="I5502" s="142" t="s">
        <v>9</v>
      </c>
      <c r="J5502" s="142" t="n">
        <v>13641.78</v>
      </c>
    </row>
    <row r="5503" customFormat="false" ht="12.75" hidden="false" customHeight="false" outlineLevel="0" collapsed="false">
      <c r="A5503" s="142" t="s">
        <v>10956</v>
      </c>
      <c r="B5503" s="663" t="str">
        <f aca="false">C5503&amp;D5503&amp;E5503&amp;F5503&amp;G5503&amp;H5503</f>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503" s="142" t="s">
        <v>10708</v>
      </c>
      <c r="D5503" s="142" t="s">
        <v>10955</v>
      </c>
      <c r="E5503" s="142" t="s">
        <v>10919</v>
      </c>
      <c r="F5503" s="142" t="s">
        <v>10772</v>
      </c>
      <c r="G5503" s="142" t="s">
        <v>10773</v>
      </c>
      <c r="H5503" s="142" t="s">
        <v>10774</v>
      </c>
      <c r="I5503" s="142" t="s">
        <v>9</v>
      </c>
      <c r="J5503" s="142" t="n">
        <v>12448.44</v>
      </c>
    </row>
    <row r="5504" customFormat="false" ht="12.75" hidden="false" customHeight="false" outlineLevel="0" collapsed="false">
      <c r="A5504" s="142" t="s">
        <v>10957</v>
      </c>
      <c r="B5504" s="663" t="str">
        <f aca="false">C5504&amp;D5504&amp;E5504&amp;F5504&amp;G5504&amp;H5504</f>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504" s="142" t="s">
        <v>10708</v>
      </c>
      <c r="D5504" s="142" t="s">
        <v>10958</v>
      </c>
      <c r="E5504" s="142" t="s">
        <v>10919</v>
      </c>
      <c r="F5504" s="142" t="s">
        <v>10772</v>
      </c>
      <c r="G5504" s="142" t="s">
        <v>10773</v>
      </c>
      <c r="H5504" s="142" t="s">
        <v>10774</v>
      </c>
      <c r="I5504" s="142" t="s">
        <v>9</v>
      </c>
      <c r="J5504" s="142" t="n">
        <v>14033.35</v>
      </c>
    </row>
    <row r="5505" customFormat="false" ht="12.75" hidden="false" customHeight="false" outlineLevel="0" collapsed="false">
      <c r="A5505" s="142" t="s">
        <v>10959</v>
      </c>
      <c r="B5505" s="663" t="str">
        <f aca="false">C5505&amp;D5505&amp;E5505&amp;F5505&amp;G5505&amp;H5505</f>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505" s="142" t="s">
        <v>10708</v>
      </c>
      <c r="D5505" s="142" t="s">
        <v>10958</v>
      </c>
      <c r="E5505" s="142" t="s">
        <v>10919</v>
      </c>
      <c r="F5505" s="142" t="s">
        <v>10772</v>
      </c>
      <c r="G5505" s="142" t="s">
        <v>10773</v>
      </c>
      <c r="H5505" s="142" t="s">
        <v>10774</v>
      </c>
      <c r="I5505" s="142" t="s">
        <v>9</v>
      </c>
      <c r="J5505" s="142" t="n">
        <v>12807.66</v>
      </c>
    </row>
    <row r="5506" customFormat="false" ht="12.75" hidden="false" customHeight="false" outlineLevel="0" collapsed="false">
      <c r="A5506" s="142" t="s">
        <v>10960</v>
      </c>
      <c r="B5506" s="663" t="str">
        <f aca="false">C5506&amp;D5506&amp;E5506&amp;F5506&amp;G5506&amp;H5506</f>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506" s="142" t="s">
        <v>10708</v>
      </c>
      <c r="D5506" s="142" t="s">
        <v>10961</v>
      </c>
      <c r="E5506" s="142" t="s">
        <v>10919</v>
      </c>
      <c r="F5506" s="142" t="s">
        <v>10772</v>
      </c>
      <c r="G5506" s="142" t="s">
        <v>10773</v>
      </c>
      <c r="H5506" s="142" t="s">
        <v>10774</v>
      </c>
      <c r="I5506" s="142" t="s">
        <v>9</v>
      </c>
      <c r="J5506" s="142" t="n">
        <v>14424.92</v>
      </c>
    </row>
    <row r="5507" customFormat="false" ht="12.75" hidden="false" customHeight="false" outlineLevel="0" collapsed="false">
      <c r="A5507" s="142" t="s">
        <v>10962</v>
      </c>
      <c r="B5507" s="663" t="str">
        <f aca="false">C5507&amp;D5507&amp;E5507&amp;F5507&amp;G5507&amp;H5507</f>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507" s="142" t="s">
        <v>10708</v>
      </c>
      <c r="D5507" s="142" t="s">
        <v>10961</v>
      </c>
      <c r="E5507" s="142" t="s">
        <v>10919</v>
      </c>
      <c r="F5507" s="142" t="s">
        <v>10772</v>
      </c>
      <c r="G5507" s="142" t="s">
        <v>10773</v>
      </c>
      <c r="H5507" s="142" t="s">
        <v>10774</v>
      </c>
      <c r="I5507" s="142" t="s">
        <v>9</v>
      </c>
      <c r="J5507" s="142" t="n">
        <v>13166.89</v>
      </c>
    </row>
    <row r="5508" customFormat="false" ht="12.75" hidden="false" customHeight="false" outlineLevel="0" collapsed="false">
      <c r="A5508" s="142" t="s">
        <v>10963</v>
      </c>
      <c r="B5508" s="663" t="str">
        <f aca="false">C5508&amp;D5508&amp;E5508&amp;F5508&amp;G5508&amp;H5508</f>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508" s="142" t="s">
        <v>10708</v>
      </c>
      <c r="D5508" s="142" t="s">
        <v>10964</v>
      </c>
      <c r="E5508" s="142" t="s">
        <v>10965</v>
      </c>
      <c r="F5508" s="142" t="s">
        <v>10772</v>
      </c>
      <c r="G5508" s="142" t="s">
        <v>10773</v>
      </c>
      <c r="H5508" s="142" t="s">
        <v>10774</v>
      </c>
      <c r="I5508" s="142" t="s">
        <v>9</v>
      </c>
      <c r="J5508" s="142" t="n">
        <v>9916.08</v>
      </c>
    </row>
    <row r="5509" customFormat="false" ht="12.75" hidden="false" customHeight="false" outlineLevel="0" collapsed="false">
      <c r="A5509" s="142" t="s">
        <v>10966</v>
      </c>
      <c r="B5509" s="663" t="str">
        <f aca="false">C5509&amp;D5509&amp;E5509&amp;F5509&amp;G5509&amp;H5509</f>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509" s="142" t="s">
        <v>10708</v>
      </c>
      <c r="D5509" s="142" t="s">
        <v>10964</v>
      </c>
      <c r="E5509" s="142" t="s">
        <v>10965</v>
      </c>
      <c r="F5509" s="142" t="s">
        <v>10772</v>
      </c>
      <c r="G5509" s="142" t="s">
        <v>10773</v>
      </c>
      <c r="H5509" s="142" t="s">
        <v>10774</v>
      </c>
      <c r="I5509" s="142" t="s">
        <v>9</v>
      </c>
      <c r="J5509" s="142" t="n">
        <v>8976.04</v>
      </c>
    </row>
    <row r="5510" customFormat="false" ht="12.75" hidden="false" customHeight="false" outlineLevel="0" collapsed="false">
      <c r="A5510" s="142" t="s">
        <v>10967</v>
      </c>
      <c r="B5510" s="663" t="str">
        <f aca="false">C5510&amp;D5510&amp;E5510&amp;F5510&amp;G5510&amp;H5510</f>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510" s="142" t="s">
        <v>10708</v>
      </c>
      <c r="D5510" s="142" t="s">
        <v>10968</v>
      </c>
      <c r="E5510" s="142" t="s">
        <v>10965</v>
      </c>
      <c r="F5510" s="142" t="s">
        <v>10772</v>
      </c>
      <c r="G5510" s="142" t="s">
        <v>10773</v>
      </c>
      <c r="H5510" s="142" t="s">
        <v>10774</v>
      </c>
      <c r="I5510" s="142" t="s">
        <v>9</v>
      </c>
      <c r="J5510" s="142" t="n">
        <v>10124.4</v>
      </c>
    </row>
    <row r="5511" customFormat="false" ht="12.75" hidden="false" customHeight="false" outlineLevel="0" collapsed="false">
      <c r="A5511" s="142" t="s">
        <v>10969</v>
      </c>
      <c r="B5511" s="663" t="str">
        <f aca="false">C5511&amp;D5511&amp;E5511&amp;F5511&amp;G5511&amp;H5511</f>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511" s="142" t="s">
        <v>10708</v>
      </c>
      <c r="D5511" s="142" t="s">
        <v>10968</v>
      </c>
      <c r="E5511" s="142" t="s">
        <v>10965</v>
      </c>
      <c r="F5511" s="142" t="s">
        <v>10772</v>
      </c>
      <c r="G5511" s="142" t="s">
        <v>10773</v>
      </c>
      <c r="H5511" s="142" t="s">
        <v>10774</v>
      </c>
      <c r="I5511" s="142" t="s">
        <v>9</v>
      </c>
      <c r="J5511" s="142" t="n">
        <v>9173.51</v>
      </c>
    </row>
    <row r="5512" customFormat="false" ht="12.75" hidden="false" customHeight="false" outlineLevel="0" collapsed="false">
      <c r="A5512" s="142" t="s">
        <v>10970</v>
      </c>
      <c r="B5512" s="663" t="str">
        <f aca="false">C5512&amp;D5512&amp;E5512&amp;F5512&amp;G5512&amp;H5512</f>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512" s="142" t="s">
        <v>10708</v>
      </c>
      <c r="D5512" s="142" t="s">
        <v>10971</v>
      </c>
      <c r="E5512" s="142" t="s">
        <v>10965</v>
      </c>
      <c r="F5512" s="142" t="s">
        <v>10772</v>
      </c>
      <c r="G5512" s="142" t="s">
        <v>10773</v>
      </c>
      <c r="H5512" s="142" t="s">
        <v>10774</v>
      </c>
      <c r="I5512" s="142" t="s">
        <v>9</v>
      </c>
      <c r="J5512" s="142" t="n">
        <v>10887.28</v>
      </c>
    </row>
    <row r="5513" customFormat="false" ht="12.75" hidden="false" customHeight="false" outlineLevel="0" collapsed="false">
      <c r="A5513" s="142" t="s">
        <v>10972</v>
      </c>
      <c r="B5513" s="663" t="str">
        <f aca="false">C5513&amp;D5513&amp;E5513&amp;F5513&amp;G5513&amp;H5513</f>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513" s="142" t="s">
        <v>10708</v>
      </c>
      <c r="D5513" s="142" t="s">
        <v>10971</v>
      </c>
      <c r="E5513" s="142" t="s">
        <v>10965</v>
      </c>
      <c r="F5513" s="142" t="s">
        <v>10772</v>
      </c>
      <c r="G5513" s="142" t="s">
        <v>10773</v>
      </c>
      <c r="H5513" s="142" t="s">
        <v>10774</v>
      </c>
      <c r="I5513" s="142" t="s">
        <v>9</v>
      </c>
      <c r="J5513" s="142" t="n">
        <v>9847.1</v>
      </c>
    </row>
    <row r="5514" customFormat="false" ht="12.75" hidden="false" customHeight="false" outlineLevel="0" collapsed="false">
      <c r="A5514" s="142" t="s">
        <v>10973</v>
      </c>
      <c r="B5514" s="663" t="str">
        <f aca="false">C5514&amp;D5514&amp;E5514&amp;F5514&amp;G5514&amp;H5514</f>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514" s="142" t="s">
        <v>10708</v>
      </c>
      <c r="D5514" s="142" t="s">
        <v>10974</v>
      </c>
      <c r="E5514" s="142" t="s">
        <v>10965</v>
      </c>
      <c r="F5514" s="142" t="s">
        <v>10772</v>
      </c>
      <c r="G5514" s="142" t="s">
        <v>10773</v>
      </c>
      <c r="H5514" s="142" t="s">
        <v>10774</v>
      </c>
      <c r="I5514" s="142" t="s">
        <v>9</v>
      </c>
      <c r="J5514" s="142" t="n">
        <v>10946.77</v>
      </c>
    </row>
    <row r="5515" customFormat="false" ht="12.75" hidden="false" customHeight="false" outlineLevel="0" collapsed="false">
      <c r="A5515" s="142" t="s">
        <v>10975</v>
      </c>
      <c r="B5515" s="663" t="str">
        <f aca="false">C5515&amp;D5515&amp;E5515&amp;F5515&amp;G5515&amp;H5515</f>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515" s="142" t="s">
        <v>10708</v>
      </c>
      <c r="D5515" s="142" t="s">
        <v>10974</v>
      </c>
      <c r="E5515" s="142" t="s">
        <v>10965</v>
      </c>
      <c r="F5515" s="142" t="s">
        <v>10772</v>
      </c>
      <c r="G5515" s="142" t="s">
        <v>10773</v>
      </c>
      <c r="H5515" s="142" t="s">
        <v>10774</v>
      </c>
      <c r="I5515" s="142" t="s">
        <v>9</v>
      </c>
      <c r="J5515" s="142" t="n">
        <v>9959.5</v>
      </c>
    </row>
    <row r="5516" customFormat="false" ht="12.75" hidden="false" customHeight="false" outlineLevel="0" collapsed="false">
      <c r="A5516" s="142" t="s">
        <v>10976</v>
      </c>
      <c r="B5516" s="663" t="str">
        <f aca="false">C5516&amp;D5516&amp;E5516&amp;F5516&amp;G5516&amp;H5516</f>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516" s="142" t="s">
        <v>10708</v>
      </c>
      <c r="D5516" s="142" t="s">
        <v>10977</v>
      </c>
      <c r="E5516" s="142" t="s">
        <v>10965</v>
      </c>
      <c r="F5516" s="142" t="s">
        <v>10772</v>
      </c>
      <c r="G5516" s="142" t="s">
        <v>10773</v>
      </c>
      <c r="H5516" s="142" t="s">
        <v>10774</v>
      </c>
      <c r="I5516" s="142" t="s">
        <v>9</v>
      </c>
      <c r="J5516" s="142" t="n">
        <v>11898.74</v>
      </c>
    </row>
    <row r="5517" customFormat="false" ht="12.75" hidden="false" customHeight="false" outlineLevel="0" collapsed="false">
      <c r="A5517" s="142" t="s">
        <v>10978</v>
      </c>
      <c r="B5517" s="663" t="str">
        <f aca="false">C5517&amp;D5517&amp;E5517&amp;F5517&amp;G5517&amp;H5517</f>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517" s="142" t="s">
        <v>10708</v>
      </c>
      <c r="D5517" s="142" t="s">
        <v>10977</v>
      </c>
      <c r="E5517" s="142" t="s">
        <v>10965</v>
      </c>
      <c r="F5517" s="142" t="s">
        <v>10772</v>
      </c>
      <c r="G5517" s="142" t="s">
        <v>10773</v>
      </c>
      <c r="H5517" s="142" t="s">
        <v>10774</v>
      </c>
      <c r="I5517" s="142" t="s">
        <v>9</v>
      </c>
      <c r="J5517" s="142" t="n">
        <v>10828.77</v>
      </c>
    </row>
    <row r="5518" customFormat="false" ht="12.75" hidden="false" customHeight="false" outlineLevel="0" collapsed="false">
      <c r="A5518" s="142" t="s">
        <v>10979</v>
      </c>
      <c r="B5518" s="663" t="str">
        <f aca="false">C5518&amp;D5518&amp;E5518&amp;F5518&amp;G5518&amp;H5518</f>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518" s="142" t="s">
        <v>10708</v>
      </c>
      <c r="D5518" s="142" t="s">
        <v>10980</v>
      </c>
      <c r="E5518" s="142" t="s">
        <v>10965</v>
      </c>
      <c r="F5518" s="142" t="s">
        <v>10772</v>
      </c>
      <c r="G5518" s="142" t="s">
        <v>10773</v>
      </c>
      <c r="H5518" s="142" t="s">
        <v>10774</v>
      </c>
      <c r="I5518" s="142" t="s">
        <v>9</v>
      </c>
      <c r="J5518" s="142" t="n">
        <v>12607.21</v>
      </c>
    </row>
    <row r="5519" customFormat="false" ht="12.75" hidden="false" customHeight="false" outlineLevel="0" collapsed="false">
      <c r="A5519" s="142" t="s">
        <v>10981</v>
      </c>
      <c r="B5519" s="663" t="str">
        <f aca="false">C5519&amp;D5519&amp;E5519&amp;F5519&amp;G5519&amp;H5519</f>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519" s="142" t="s">
        <v>10708</v>
      </c>
      <c r="D5519" s="142" t="s">
        <v>10980</v>
      </c>
      <c r="E5519" s="142" t="s">
        <v>10965</v>
      </c>
      <c r="F5519" s="142" t="s">
        <v>10772</v>
      </c>
      <c r="G5519" s="142" t="s">
        <v>10773</v>
      </c>
      <c r="H5519" s="142" t="s">
        <v>10774</v>
      </c>
      <c r="I5519" s="142" t="s">
        <v>9</v>
      </c>
      <c r="J5519" s="142" t="n">
        <v>11479.8</v>
      </c>
    </row>
    <row r="5520" customFormat="false" ht="12.75" hidden="false" customHeight="false" outlineLevel="0" collapsed="false">
      <c r="A5520" s="142" t="s">
        <v>10982</v>
      </c>
      <c r="B5520" s="663" t="str">
        <f aca="false">C5520&amp;D5520&amp;E5520&amp;F5520&amp;G5520&amp;H5520</f>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520" s="142" t="s">
        <v>10708</v>
      </c>
      <c r="D5520" s="142" t="s">
        <v>10983</v>
      </c>
      <c r="E5520" s="142" t="s">
        <v>10965</v>
      </c>
      <c r="F5520" s="142" t="s">
        <v>10772</v>
      </c>
      <c r="G5520" s="142" t="s">
        <v>10773</v>
      </c>
      <c r="H5520" s="142" t="s">
        <v>10774</v>
      </c>
      <c r="I5520" s="142" t="s">
        <v>9</v>
      </c>
      <c r="J5520" s="142" t="n">
        <v>12701.1</v>
      </c>
    </row>
    <row r="5521" customFormat="false" ht="12.75" hidden="false" customHeight="false" outlineLevel="0" collapsed="false">
      <c r="A5521" s="142" t="s">
        <v>10984</v>
      </c>
      <c r="B5521" s="663" t="str">
        <f aca="false">C5521&amp;D5521&amp;E5521&amp;F5521&amp;G5521&amp;H5521</f>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521" s="142" t="s">
        <v>10708</v>
      </c>
      <c r="D5521" s="142" t="s">
        <v>10983</v>
      </c>
      <c r="E5521" s="142" t="s">
        <v>10965</v>
      </c>
      <c r="F5521" s="142" t="s">
        <v>10772</v>
      </c>
      <c r="G5521" s="142" t="s">
        <v>10773</v>
      </c>
      <c r="H5521" s="142" t="s">
        <v>10774</v>
      </c>
      <c r="I5521" s="142" t="s">
        <v>9</v>
      </c>
      <c r="J5521" s="142" t="n">
        <v>11558.75</v>
      </c>
    </row>
    <row r="5522" customFormat="false" ht="12.75" hidden="false" customHeight="false" outlineLevel="0" collapsed="false">
      <c r="A5522" s="142" t="s">
        <v>10985</v>
      </c>
      <c r="B5522" s="663" t="str">
        <f aca="false">C5522&amp;D5522&amp;E5522&amp;F5522&amp;G5522&amp;H5522</f>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522" s="142" t="s">
        <v>10708</v>
      </c>
      <c r="D5522" s="142" t="s">
        <v>10986</v>
      </c>
      <c r="E5522" s="142" t="s">
        <v>10965</v>
      </c>
      <c r="F5522" s="142" t="s">
        <v>10772</v>
      </c>
      <c r="G5522" s="142" t="s">
        <v>10773</v>
      </c>
      <c r="H5522" s="142" t="s">
        <v>10774</v>
      </c>
      <c r="I5522" s="142" t="s">
        <v>9</v>
      </c>
      <c r="J5522" s="142" t="n">
        <v>13017.85</v>
      </c>
    </row>
    <row r="5523" customFormat="false" ht="12.75" hidden="false" customHeight="false" outlineLevel="0" collapsed="false">
      <c r="A5523" s="142" t="s">
        <v>10987</v>
      </c>
      <c r="B5523" s="663" t="str">
        <f aca="false">C5523&amp;D5523&amp;E5523&amp;F5523&amp;G5523&amp;H5523</f>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523" s="142" t="s">
        <v>10708</v>
      </c>
      <c r="D5523" s="142" t="s">
        <v>10986</v>
      </c>
      <c r="E5523" s="142" t="s">
        <v>10965</v>
      </c>
      <c r="F5523" s="142" t="s">
        <v>10772</v>
      </c>
      <c r="G5523" s="142" t="s">
        <v>10773</v>
      </c>
      <c r="H5523" s="142" t="s">
        <v>10774</v>
      </c>
      <c r="I5523" s="142" t="s">
        <v>9</v>
      </c>
      <c r="J5523" s="142" t="n">
        <v>11852.94</v>
      </c>
    </row>
    <row r="5524" customFormat="false" ht="12.75" hidden="false" customHeight="false" outlineLevel="0" collapsed="false">
      <c r="A5524" s="142" t="s">
        <v>10988</v>
      </c>
      <c r="B5524" s="663" t="str">
        <f aca="false">C5524&amp;D5524&amp;E5524&amp;F5524&amp;G5524&amp;H5524</f>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524" s="142" t="s">
        <v>10708</v>
      </c>
      <c r="D5524" s="142" t="s">
        <v>10989</v>
      </c>
      <c r="E5524" s="142" t="s">
        <v>10965</v>
      </c>
      <c r="F5524" s="142" t="s">
        <v>10772</v>
      </c>
      <c r="G5524" s="142" t="s">
        <v>10773</v>
      </c>
      <c r="H5524" s="142" t="s">
        <v>10774</v>
      </c>
      <c r="I5524" s="142" t="s">
        <v>9</v>
      </c>
      <c r="J5524" s="142" t="n">
        <v>13237.53</v>
      </c>
    </row>
    <row r="5525" customFormat="false" ht="12.75" hidden="false" customHeight="false" outlineLevel="0" collapsed="false">
      <c r="A5525" s="142" t="s">
        <v>10990</v>
      </c>
      <c r="B5525" s="663" t="str">
        <f aca="false">C5525&amp;D5525&amp;E5525&amp;F5525&amp;G5525&amp;H5525</f>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525" s="142" t="s">
        <v>10708</v>
      </c>
      <c r="D5525" s="142" t="s">
        <v>10989</v>
      </c>
      <c r="E5525" s="142" t="s">
        <v>10965</v>
      </c>
      <c r="F5525" s="142" t="s">
        <v>10772</v>
      </c>
      <c r="G5525" s="142" t="s">
        <v>10773</v>
      </c>
      <c r="H5525" s="142" t="s">
        <v>10774</v>
      </c>
      <c r="I5525" s="142" t="s">
        <v>9</v>
      </c>
      <c r="J5525" s="142" t="n">
        <v>12072.16</v>
      </c>
    </row>
    <row r="5526" customFormat="false" ht="12.75" hidden="false" customHeight="false" outlineLevel="0" collapsed="false">
      <c r="A5526" s="142" t="s">
        <v>10991</v>
      </c>
      <c r="B5526" s="663" t="str">
        <f aca="false">C5526&amp;D5526&amp;E5526&amp;F5526&amp;G5526&amp;H5526</f>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526" s="142" t="s">
        <v>10708</v>
      </c>
      <c r="D5526" s="142" t="s">
        <v>10992</v>
      </c>
      <c r="E5526" s="142" t="s">
        <v>10965</v>
      </c>
      <c r="F5526" s="142" t="s">
        <v>10772</v>
      </c>
      <c r="G5526" s="142" t="s">
        <v>10773</v>
      </c>
      <c r="H5526" s="142" t="s">
        <v>10774</v>
      </c>
      <c r="I5526" s="142" t="s">
        <v>9</v>
      </c>
      <c r="J5526" s="142" t="n">
        <v>13518.1</v>
      </c>
    </row>
    <row r="5527" customFormat="false" ht="12.75" hidden="false" customHeight="false" outlineLevel="0" collapsed="false">
      <c r="A5527" s="142" t="s">
        <v>10993</v>
      </c>
      <c r="B5527" s="663" t="str">
        <f aca="false">C5527&amp;D5527&amp;E5527&amp;F5527&amp;G5527&amp;H5527</f>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527" s="142" t="s">
        <v>10708</v>
      </c>
      <c r="D5527" s="142" t="s">
        <v>10992</v>
      </c>
      <c r="E5527" s="142" t="s">
        <v>10965</v>
      </c>
      <c r="F5527" s="142" t="s">
        <v>10772</v>
      </c>
      <c r="G5527" s="142" t="s">
        <v>10773</v>
      </c>
      <c r="H5527" s="142" t="s">
        <v>10774</v>
      </c>
      <c r="I5527" s="142" t="s">
        <v>9</v>
      </c>
      <c r="J5527" s="142" t="n">
        <v>12320.49</v>
      </c>
    </row>
    <row r="5528" customFormat="false" ht="12.75" hidden="false" customHeight="false" outlineLevel="0" collapsed="false">
      <c r="A5528" s="142" t="s">
        <v>10994</v>
      </c>
      <c r="B5528" s="663" t="str">
        <f aca="false">C5528&amp;D5528&amp;E5528&amp;F5528&amp;G5528&amp;H5528</f>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528" s="142" t="s">
        <v>10708</v>
      </c>
      <c r="D5528" s="142" t="s">
        <v>10995</v>
      </c>
      <c r="E5528" s="142" t="s">
        <v>10965</v>
      </c>
      <c r="F5528" s="142" t="s">
        <v>10772</v>
      </c>
      <c r="G5528" s="142" t="s">
        <v>10773</v>
      </c>
      <c r="H5528" s="142" t="s">
        <v>10774</v>
      </c>
      <c r="I5528" s="142" t="s">
        <v>9</v>
      </c>
      <c r="J5528" s="142" t="n">
        <v>13952.96</v>
      </c>
    </row>
    <row r="5529" customFormat="false" ht="12.75" hidden="false" customHeight="false" outlineLevel="0" collapsed="false">
      <c r="A5529" s="142" t="s">
        <v>10996</v>
      </c>
      <c r="B5529" s="663" t="str">
        <f aca="false">C5529&amp;D5529&amp;E5529&amp;F5529&amp;G5529&amp;H5529</f>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529" s="142" t="s">
        <v>10708</v>
      </c>
      <c r="D5529" s="142" t="s">
        <v>10995</v>
      </c>
      <c r="E5529" s="142" t="s">
        <v>10965</v>
      </c>
      <c r="F5529" s="142" t="s">
        <v>10772</v>
      </c>
      <c r="G5529" s="142" t="s">
        <v>10773</v>
      </c>
      <c r="H5529" s="142" t="s">
        <v>10774</v>
      </c>
      <c r="I5529" s="142" t="s">
        <v>9</v>
      </c>
      <c r="J5529" s="142" t="n">
        <v>12727.04</v>
      </c>
    </row>
    <row r="5530" customFormat="false" ht="12.75" hidden="false" customHeight="false" outlineLevel="0" collapsed="false">
      <c r="A5530" s="142" t="s">
        <v>10997</v>
      </c>
      <c r="B5530" s="663" t="str">
        <f aca="false">C5530&amp;D5530&amp;E5530&amp;F5530&amp;G5530&amp;H5530</f>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530" s="142" t="s">
        <v>10708</v>
      </c>
      <c r="D5530" s="142" t="s">
        <v>10998</v>
      </c>
      <c r="E5530" s="142" t="s">
        <v>10965</v>
      </c>
      <c r="F5530" s="142" t="s">
        <v>10772</v>
      </c>
      <c r="G5530" s="142" t="s">
        <v>10773</v>
      </c>
      <c r="H5530" s="142" t="s">
        <v>10774</v>
      </c>
      <c r="I5530" s="142" t="s">
        <v>9</v>
      </c>
      <c r="J5530" s="142" t="n">
        <v>14307.74</v>
      </c>
    </row>
    <row r="5531" customFormat="false" ht="12.75" hidden="false" customHeight="false" outlineLevel="0" collapsed="false">
      <c r="A5531" s="142" t="s">
        <v>10999</v>
      </c>
      <c r="B5531" s="663" t="str">
        <f aca="false">C5531&amp;D5531&amp;E5531&amp;F5531&amp;G5531&amp;H5531</f>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531" s="142" t="s">
        <v>10708</v>
      </c>
      <c r="D5531" s="142" t="s">
        <v>10998</v>
      </c>
      <c r="E5531" s="142" t="s">
        <v>10965</v>
      </c>
      <c r="F5531" s="142" t="s">
        <v>10772</v>
      </c>
      <c r="G5531" s="142" t="s">
        <v>10773</v>
      </c>
      <c r="H5531" s="142" t="s">
        <v>10774</v>
      </c>
      <c r="I5531" s="142" t="s">
        <v>9</v>
      </c>
      <c r="J5531" s="142" t="n">
        <v>13054.4</v>
      </c>
    </row>
    <row r="5532" customFormat="false" ht="12.75" hidden="false" customHeight="false" outlineLevel="0" collapsed="false">
      <c r="A5532" s="142" t="s">
        <v>11000</v>
      </c>
      <c r="B5532" s="663" t="str">
        <f aca="false">C5532&amp;D5532&amp;E5532&amp;F5532&amp;G5532&amp;H5532</f>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532" s="142" t="s">
        <v>10708</v>
      </c>
      <c r="D5532" s="142" t="s">
        <v>11001</v>
      </c>
      <c r="E5532" s="142" t="s">
        <v>10965</v>
      </c>
      <c r="F5532" s="142" t="s">
        <v>10772</v>
      </c>
      <c r="G5532" s="142" t="s">
        <v>10773</v>
      </c>
      <c r="H5532" s="142" t="s">
        <v>10774</v>
      </c>
      <c r="I5532" s="142" t="s">
        <v>9</v>
      </c>
      <c r="J5532" s="142" t="n">
        <v>14764.69</v>
      </c>
    </row>
    <row r="5533" customFormat="false" ht="12.75" hidden="false" customHeight="false" outlineLevel="0" collapsed="false">
      <c r="A5533" s="142" t="s">
        <v>11002</v>
      </c>
      <c r="B5533" s="663" t="str">
        <f aca="false">C5533&amp;D5533&amp;E5533&amp;F5533&amp;G5533&amp;H5533</f>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533" s="142" t="s">
        <v>10708</v>
      </c>
      <c r="D5533" s="142" t="s">
        <v>11001</v>
      </c>
      <c r="E5533" s="142" t="s">
        <v>10965</v>
      </c>
      <c r="F5533" s="142" t="s">
        <v>10772</v>
      </c>
      <c r="G5533" s="142" t="s">
        <v>10773</v>
      </c>
      <c r="H5533" s="142" t="s">
        <v>10774</v>
      </c>
      <c r="I5533" s="142" t="s">
        <v>9</v>
      </c>
      <c r="J5533" s="142" t="n">
        <v>13470.26</v>
      </c>
    </row>
    <row r="5534" customFormat="false" ht="12.75" hidden="false" customHeight="false" outlineLevel="0" collapsed="false">
      <c r="A5534" s="142" t="s">
        <v>11003</v>
      </c>
      <c r="B5534" s="663" t="str">
        <f aca="false">C5534&amp;D5534&amp;E5534&amp;F5534&amp;G5534&amp;H5534</f>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534" s="142" t="s">
        <v>10708</v>
      </c>
      <c r="D5534" s="142" t="s">
        <v>11004</v>
      </c>
      <c r="E5534" s="142" t="s">
        <v>10965</v>
      </c>
      <c r="F5534" s="142" t="s">
        <v>10772</v>
      </c>
      <c r="G5534" s="142" t="s">
        <v>10773</v>
      </c>
      <c r="H5534" s="142" t="s">
        <v>10774</v>
      </c>
      <c r="I5534" s="142" t="s">
        <v>9</v>
      </c>
      <c r="J5534" s="142" t="n">
        <v>15156.26</v>
      </c>
    </row>
    <row r="5535" customFormat="false" ht="12.75" hidden="false" customHeight="false" outlineLevel="0" collapsed="false">
      <c r="A5535" s="142" t="s">
        <v>11005</v>
      </c>
      <c r="B5535" s="663" t="str">
        <f aca="false">C5535&amp;D5535&amp;E5535&amp;F5535&amp;G5535&amp;H5535</f>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535" s="142" t="s">
        <v>10708</v>
      </c>
      <c r="D5535" s="142" t="s">
        <v>11004</v>
      </c>
      <c r="E5535" s="142" t="s">
        <v>10965</v>
      </c>
      <c r="F5535" s="142" t="s">
        <v>10772</v>
      </c>
      <c r="G5535" s="142" t="s">
        <v>10773</v>
      </c>
      <c r="H5535" s="142" t="s">
        <v>10774</v>
      </c>
      <c r="I5535" s="142" t="s">
        <v>9</v>
      </c>
      <c r="J5535" s="142" t="n">
        <v>13829.49</v>
      </c>
    </row>
    <row r="5536" customFormat="false" ht="12.75" hidden="false" customHeight="false" outlineLevel="0" collapsed="false">
      <c r="A5536" s="142" t="s">
        <v>11006</v>
      </c>
      <c r="B5536" s="663" t="str">
        <f aca="false">C5536&amp;D5536&amp;E5536&amp;F5536&amp;G5536&amp;H5536</f>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536" s="142" t="s">
        <v>10708</v>
      </c>
      <c r="D5536" s="142" t="s">
        <v>11007</v>
      </c>
      <c r="E5536" s="142" t="s">
        <v>10965</v>
      </c>
      <c r="F5536" s="142" t="s">
        <v>10772</v>
      </c>
      <c r="G5536" s="142" t="s">
        <v>10773</v>
      </c>
      <c r="H5536" s="142" t="s">
        <v>10774</v>
      </c>
      <c r="I5536" s="142" t="s">
        <v>9</v>
      </c>
      <c r="J5536" s="142" t="n">
        <v>15524.89</v>
      </c>
    </row>
    <row r="5537" customFormat="false" ht="12.75" hidden="false" customHeight="false" outlineLevel="0" collapsed="false">
      <c r="A5537" s="142" t="s">
        <v>11008</v>
      </c>
      <c r="B5537" s="663" t="str">
        <f aca="false">C5537&amp;D5537&amp;E5537&amp;F5537&amp;G5537&amp;H5537</f>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537" s="142" t="s">
        <v>10708</v>
      </c>
      <c r="D5537" s="142" t="s">
        <v>11007</v>
      </c>
      <c r="E5537" s="142" t="s">
        <v>10965</v>
      </c>
      <c r="F5537" s="142" t="s">
        <v>10772</v>
      </c>
      <c r="G5537" s="142" t="s">
        <v>10773</v>
      </c>
      <c r="H5537" s="142" t="s">
        <v>10774</v>
      </c>
      <c r="I5537" s="142" t="s">
        <v>9</v>
      </c>
      <c r="J5537" s="142" t="n">
        <v>14163.89</v>
      </c>
    </row>
    <row r="5538" customFormat="false" ht="12.75" hidden="false" customHeight="false" outlineLevel="0" collapsed="false">
      <c r="A5538" s="142" t="s">
        <v>11009</v>
      </c>
      <c r="B5538" s="663" t="str">
        <f aca="false">C5538&amp;D5538&amp;E5538&amp;F5538&amp;G5538&amp;H5538</f>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538" s="142" t="s">
        <v>10708</v>
      </c>
      <c r="D5538" s="142" t="s">
        <v>11010</v>
      </c>
      <c r="E5538" s="142" t="s">
        <v>11011</v>
      </c>
      <c r="F5538" s="142" t="s">
        <v>10772</v>
      </c>
      <c r="G5538" s="142" t="s">
        <v>10773</v>
      </c>
      <c r="H5538" s="142" t="s">
        <v>10774</v>
      </c>
      <c r="I5538" s="142" t="s">
        <v>9</v>
      </c>
      <c r="J5538" s="142" t="n">
        <v>11120.53</v>
      </c>
    </row>
    <row r="5539" customFormat="false" ht="12.75" hidden="false" customHeight="false" outlineLevel="0" collapsed="false">
      <c r="A5539" s="142" t="s">
        <v>11012</v>
      </c>
      <c r="B5539" s="663" t="str">
        <f aca="false">C5539&amp;D5539&amp;E5539&amp;F5539&amp;G5539&amp;H5539</f>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539" s="142" t="s">
        <v>10708</v>
      </c>
      <c r="D5539" s="142" t="s">
        <v>11010</v>
      </c>
      <c r="E5539" s="142" t="s">
        <v>11011</v>
      </c>
      <c r="F5539" s="142" t="s">
        <v>10772</v>
      </c>
      <c r="G5539" s="142" t="s">
        <v>10773</v>
      </c>
      <c r="H5539" s="142" t="s">
        <v>10774</v>
      </c>
      <c r="I5539" s="142" t="s">
        <v>9</v>
      </c>
      <c r="J5539" s="142" t="n">
        <v>10051.67</v>
      </c>
    </row>
    <row r="5540" customFormat="false" ht="12.75" hidden="false" customHeight="false" outlineLevel="0" collapsed="false">
      <c r="A5540" s="142" t="s">
        <v>11013</v>
      </c>
      <c r="B5540" s="663" t="str">
        <f aca="false">C5540&amp;D5540&amp;E5540&amp;F5540&amp;G5540&amp;H5540</f>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540" s="142" t="s">
        <v>10708</v>
      </c>
      <c r="D5540" s="142" t="s">
        <v>11014</v>
      </c>
      <c r="E5540" s="142" t="s">
        <v>11011</v>
      </c>
      <c r="F5540" s="142" t="s">
        <v>10772</v>
      </c>
      <c r="G5540" s="142" t="s">
        <v>10773</v>
      </c>
      <c r="H5540" s="142" t="s">
        <v>10774</v>
      </c>
      <c r="I5540" s="142" t="s">
        <v>9</v>
      </c>
      <c r="J5540" s="142" t="n">
        <v>11341.2</v>
      </c>
    </row>
    <row r="5541" customFormat="false" ht="12.75" hidden="false" customHeight="false" outlineLevel="0" collapsed="false">
      <c r="A5541" s="142" t="s">
        <v>11015</v>
      </c>
      <c r="B5541" s="663" t="str">
        <f aca="false">C5541&amp;D5541&amp;E5541&amp;F5541&amp;G5541&amp;H5541</f>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541" s="142" t="s">
        <v>10708</v>
      </c>
      <c r="D5541" s="142" t="s">
        <v>11014</v>
      </c>
      <c r="E5541" s="142" t="s">
        <v>11011</v>
      </c>
      <c r="F5541" s="142" t="s">
        <v>10772</v>
      </c>
      <c r="G5541" s="142" t="s">
        <v>10773</v>
      </c>
      <c r="H5541" s="142" t="s">
        <v>10774</v>
      </c>
      <c r="I5541" s="142" t="s">
        <v>9</v>
      </c>
      <c r="J5541" s="142" t="n">
        <v>10243.37</v>
      </c>
    </row>
    <row r="5542" customFormat="false" ht="12.75" hidden="false" customHeight="false" outlineLevel="0" collapsed="false">
      <c r="A5542" s="142" t="s">
        <v>11016</v>
      </c>
      <c r="B5542" s="663" t="str">
        <f aca="false">C5542&amp;D5542&amp;E5542&amp;F5542&amp;G5542&amp;H5542</f>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542" s="142" t="s">
        <v>10708</v>
      </c>
      <c r="D5542" s="142" t="s">
        <v>11017</v>
      </c>
      <c r="E5542" s="142" t="s">
        <v>11011</v>
      </c>
      <c r="F5542" s="142" t="s">
        <v>10772</v>
      </c>
      <c r="G5542" s="142" t="s">
        <v>10773</v>
      </c>
      <c r="H5542" s="142" t="s">
        <v>10774</v>
      </c>
      <c r="I5542" s="142" t="s">
        <v>9</v>
      </c>
      <c r="J5542" s="142" t="n">
        <v>11499.88</v>
      </c>
    </row>
    <row r="5543" customFormat="false" ht="12.75" hidden="false" customHeight="false" outlineLevel="0" collapsed="false">
      <c r="A5543" s="142" t="s">
        <v>11018</v>
      </c>
      <c r="B5543" s="663" t="str">
        <f aca="false">C5543&amp;D5543&amp;E5543&amp;F5543&amp;G5543&amp;H5543</f>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543" s="142" t="s">
        <v>10708</v>
      </c>
      <c r="D5543" s="142" t="s">
        <v>11017</v>
      </c>
      <c r="E5543" s="142" t="s">
        <v>11011</v>
      </c>
      <c r="F5543" s="142" t="s">
        <v>10772</v>
      </c>
      <c r="G5543" s="142" t="s">
        <v>10773</v>
      </c>
      <c r="H5543" s="142" t="s">
        <v>10774</v>
      </c>
      <c r="I5543" s="142" t="s">
        <v>9</v>
      </c>
      <c r="J5543" s="142" t="n">
        <v>10386</v>
      </c>
    </row>
    <row r="5544" customFormat="false" ht="12.75" hidden="false" customHeight="false" outlineLevel="0" collapsed="false">
      <c r="A5544" s="142" t="s">
        <v>11019</v>
      </c>
      <c r="B5544" s="663" t="str">
        <f aca="false">C5544&amp;D5544&amp;E5544&amp;F5544&amp;G5544&amp;H5544</f>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544" s="142" t="s">
        <v>10708</v>
      </c>
      <c r="D5544" s="142" t="s">
        <v>11020</v>
      </c>
      <c r="E5544" s="142" t="s">
        <v>11011</v>
      </c>
      <c r="F5544" s="142" t="s">
        <v>10772</v>
      </c>
      <c r="G5544" s="142" t="s">
        <v>10773</v>
      </c>
      <c r="H5544" s="142" t="s">
        <v>10774</v>
      </c>
      <c r="I5544" s="142" t="s">
        <v>9</v>
      </c>
      <c r="J5544" s="142" t="n">
        <v>12035.5</v>
      </c>
    </row>
    <row r="5545" customFormat="false" ht="12.75" hidden="false" customHeight="false" outlineLevel="0" collapsed="false">
      <c r="A5545" s="142" t="s">
        <v>11021</v>
      </c>
      <c r="B5545" s="663" t="str">
        <f aca="false">C5545&amp;D5545&amp;E5545&amp;F5545&amp;G5545&amp;H5545</f>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545" s="142" t="s">
        <v>10708</v>
      </c>
      <c r="D5545" s="142" t="s">
        <v>11020</v>
      </c>
      <c r="E5545" s="142" t="s">
        <v>11011</v>
      </c>
      <c r="F5545" s="142" t="s">
        <v>10772</v>
      </c>
      <c r="G5545" s="142" t="s">
        <v>10773</v>
      </c>
      <c r="H5545" s="142" t="s">
        <v>10774</v>
      </c>
      <c r="I5545" s="142" t="s">
        <v>9</v>
      </c>
      <c r="J5545" s="142" t="n">
        <v>10942.41</v>
      </c>
    </row>
    <row r="5546" customFormat="false" ht="12.75" hidden="false" customHeight="false" outlineLevel="0" collapsed="false">
      <c r="A5546" s="142" t="s">
        <v>11022</v>
      </c>
      <c r="B5546" s="663" t="str">
        <f aca="false">C5546&amp;D5546&amp;E5546&amp;F5546&amp;G5546&amp;H5546</f>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546" s="142" t="s">
        <v>10708</v>
      </c>
      <c r="D5546" s="142" t="s">
        <v>11023</v>
      </c>
      <c r="E5546" s="142" t="s">
        <v>11011</v>
      </c>
      <c r="F5546" s="142" t="s">
        <v>10772</v>
      </c>
      <c r="G5546" s="142" t="s">
        <v>10773</v>
      </c>
      <c r="H5546" s="142" t="s">
        <v>10774</v>
      </c>
      <c r="I5546" s="142" t="s">
        <v>9</v>
      </c>
      <c r="J5546" s="142" t="n">
        <v>12817.61</v>
      </c>
    </row>
    <row r="5547" customFormat="false" ht="12.75" hidden="false" customHeight="false" outlineLevel="0" collapsed="false">
      <c r="A5547" s="142" t="s">
        <v>11024</v>
      </c>
      <c r="B5547" s="663" t="str">
        <f aca="false">C5547&amp;D5547&amp;E5547&amp;F5547&amp;G5547&amp;H5547</f>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547" s="142" t="s">
        <v>10708</v>
      </c>
      <c r="D5547" s="142" t="s">
        <v>11023</v>
      </c>
      <c r="E5547" s="142" t="s">
        <v>11011</v>
      </c>
      <c r="F5547" s="142" t="s">
        <v>10772</v>
      </c>
      <c r="G5547" s="142" t="s">
        <v>10773</v>
      </c>
      <c r="H5547" s="142" t="s">
        <v>10774</v>
      </c>
      <c r="I5547" s="142" t="s">
        <v>9</v>
      </c>
      <c r="J5547" s="142" t="n">
        <v>11666.49</v>
      </c>
    </row>
    <row r="5548" customFormat="false" ht="12.75" hidden="false" customHeight="false" outlineLevel="0" collapsed="false">
      <c r="A5548" s="142" t="s">
        <v>11025</v>
      </c>
      <c r="B5548" s="663" t="str">
        <f aca="false">C5548&amp;D5548&amp;E5548&amp;F5548&amp;G5548&amp;H5548</f>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548" s="142" t="s">
        <v>10708</v>
      </c>
      <c r="D5548" s="142" t="s">
        <v>11026</v>
      </c>
      <c r="E5548" s="142" t="s">
        <v>11011</v>
      </c>
      <c r="F5548" s="142" t="s">
        <v>10772</v>
      </c>
      <c r="G5548" s="142" t="s">
        <v>10773</v>
      </c>
      <c r="H5548" s="142" t="s">
        <v>10774</v>
      </c>
      <c r="I5548" s="142" t="s">
        <v>9</v>
      </c>
      <c r="J5548" s="142" t="n">
        <v>13785.84</v>
      </c>
    </row>
    <row r="5549" customFormat="false" ht="12.75" hidden="false" customHeight="false" outlineLevel="0" collapsed="false">
      <c r="A5549" s="142" t="s">
        <v>11027</v>
      </c>
      <c r="B5549" s="663" t="str">
        <f aca="false">C5549&amp;D5549&amp;E5549&amp;F5549&amp;G5549&amp;H5549</f>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549" s="142" t="s">
        <v>10708</v>
      </c>
      <c r="D5549" s="142" t="s">
        <v>11026</v>
      </c>
      <c r="E5549" s="142" t="s">
        <v>11011</v>
      </c>
      <c r="F5549" s="142" t="s">
        <v>10772</v>
      </c>
      <c r="G5549" s="142" t="s">
        <v>10773</v>
      </c>
      <c r="H5549" s="142" t="s">
        <v>10774</v>
      </c>
      <c r="I5549" s="142" t="s">
        <v>9</v>
      </c>
      <c r="J5549" s="142" t="n">
        <v>12547.01</v>
      </c>
    </row>
    <row r="5550" customFormat="false" ht="12.75" hidden="false" customHeight="false" outlineLevel="0" collapsed="false">
      <c r="A5550" s="142" t="s">
        <v>11028</v>
      </c>
      <c r="B5550" s="663" t="str">
        <f aca="false">C5550&amp;D5550&amp;E5550&amp;F5550&amp;G5550&amp;H5550</f>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550" s="142" t="s">
        <v>10708</v>
      </c>
      <c r="D5550" s="142" t="s">
        <v>11029</v>
      </c>
      <c r="E5550" s="142" t="s">
        <v>11011</v>
      </c>
      <c r="F5550" s="142" t="s">
        <v>10772</v>
      </c>
      <c r="G5550" s="142" t="s">
        <v>10773</v>
      </c>
      <c r="H5550" s="142" t="s">
        <v>10774</v>
      </c>
      <c r="I5550" s="142" t="s">
        <v>9</v>
      </c>
      <c r="J5550" s="142" t="n">
        <v>13862.29</v>
      </c>
    </row>
    <row r="5551" customFormat="false" ht="12.75" hidden="false" customHeight="false" outlineLevel="0" collapsed="false">
      <c r="A5551" s="142" t="s">
        <v>11030</v>
      </c>
      <c r="B5551" s="663" t="str">
        <f aca="false">C5551&amp;D5551&amp;E5551&amp;F5551&amp;G5551&amp;H5551</f>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551" s="142" t="s">
        <v>10708</v>
      </c>
      <c r="D5551" s="142" t="s">
        <v>11029</v>
      </c>
      <c r="E5551" s="142" t="s">
        <v>11011</v>
      </c>
      <c r="F5551" s="142" t="s">
        <v>10772</v>
      </c>
      <c r="G5551" s="142" t="s">
        <v>10773</v>
      </c>
      <c r="H5551" s="142" t="s">
        <v>10774</v>
      </c>
      <c r="I5551" s="142" t="s">
        <v>9</v>
      </c>
      <c r="J5551" s="142" t="n">
        <v>12618.32</v>
      </c>
    </row>
    <row r="5552" customFormat="false" ht="12.75" hidden="false" customHeight="false" outlineLevel="0" collapsed="false">
      <c r="A5552" s="142" t="s">
        <v>11031</v>
      </c>
      <c r="B5552" s="663" t="str">
        <f aca="false">C5552&amp;D5552&amp;E5552&amp;F5552&amp;G5552&amp;H5552</f>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552" s="142" t="s">
        <v>10708</v>
      </c>
      <c r="D5552" s="142" t="s">
        <v>11032</v>
      </c>
      <c r="E5552" s="142" t="s">
        <v>11011</v>
      </c>
      <c r="F5552" s="142" t="s">
        <v>10772</v>
      </c>
      <c r="G5552" s="142" t="s">
        <v>10773</v>
      </c>
      <c r="H5552" s="142" t="s">
        <v>10774</v>
      </c>
      <c r="I5552" s="142" t="s">
        <v>9</v>
      </c>
      <c r="J5552" s="142" t="n">
        <v>13943.45</v>
      </c>
    </row>
    <row r="5553" customFormat="false" ht="12.75" hidden="false" customHeight="false" outlineLevel="0" collapsed="false">
      <c r="A5553" s="142" t="s">
        <v>11033</v>
      </c>
      <c r="B5553" s="663" t="str">
        <f aca="false">C5553&amp;D5553&amp;E5553&amp;F5553&amp;G5553&amp;H5553</f>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553" s="142" t="s">
        <v>10708</v>
      </c>
      <c r="D5553" s="142" t="s">
        <v>11032</v>
      </c>
      <c r="E5553" s="142" t="s">
        <v>11011</v>
      </c>
      <c r="F5553" s="142" t="s">
        <v>10772</v>
      </c>
      <c r="G5553" s="142" t="s">
        <v>10773</v>
      </c>
      <c r="H5553" s="142" t="s">
        <v>10774</v>
      </c>
      <c r="I5553" s="142" t="s">
        <v>9</v>
      </c>
      <c r="J5553" s="142" t="n">
        <v>12693.05</v>
      </c>
    </row>
    <row r="5554" customFormat="false" ht="12.75" hidden="false" customHeight="false" outlineLevel="0" collapsed="false">
      <c r="A5554" s="142" t="s">
        <v>11034</v>
      </c>
      <c r="B5554" s="663" t="str">
        <f aca="false">C5554&amp;D5554&amp;E5554&amp;F5554&amp;G5554&amp;H5554</f>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554" s="142" t="s">
        <v>10708</v>
      </c>
      <c r="D5554" s="142" t="s">
        <v>11035</v>
      </c>
      <c r="E5554" s="142" t="s">
        <v>11011</v>
      </c>
      <c r="F5554" s="142" t="s">
        <v>10772</v>
      </c>
      <c r="G5554" s="142" t="s">
        <v>10773</v>
      </c>
      <c r="H5554" s="142" t="s">
        <v>10774</v>
      </c>
      <c r="I5554" s="142" t="s">
        <v>9</v>
      </c>
      <c r="J5554" s="142" t="n">
        <v>14336.39</v>
      </c>
    </row>
    <row r="5555" customFormat="false" ht="12.75" hidden="false" customHeight="false" outlineLevel="0" collapsed="false">
      <c r="A5555" s="142" t="s">
        <v>11036</v>
      </c>
      <c r="B5555" s="663" t="str">
        <f aca="false">C5555&amp;D5555&amp;E5555&amp;F5555&amp;G5555&amp;H5555</f>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555" s="142" t="s">
        <v>10708</v>
      </c>
      <c r="D5555" s="142" t="s">
        <v>11035</v>
      </c>
      <c r="E5555" s="142" t="s">
        <v>11011</v>
      </c>
      <c r="F5555" s="142" t="s">
        <v>10772</v>
      </c>
      <c r="G5555" s="142" t="s">
        <v>10773</v>
      </c>
      <c r="H5555" s="142" t="s">
        <v>10774</v>
      </c>
      <c r="I5555" s="142" t="s">
        <v>9</v>
      </c>
      <c r="J5555" s="142" t="n">
        <v>13070.05</v>
      </c>
    </row>
    <row r="5556" customFormat="false" ht="12.75" hidden="false" customHeight="false" outlineLevel="0" collapsed="false">
      <c r="A5556" s="142" t="s">
        <v>11037</v>
      </c>
      <c r="B5556" s="663" t="str">
        <f aca="false">C5556&amp;D5556&amp;E5556&amp;F5556&amp;G5556&amp;H5556</f>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556" s="142" t="s">
        <v>10708</v>
      </c>
      <c r="D5556" s="142" t="s">
        <v>11038</v>
      </c>
      <c r="E5556" s="142" t="s">
        <v>11011</v>
      </c>
      <c r="F5556" s="142" t="s">
        <v>10772</v>
      </c>
      <c r="G5556" s="142" t="s">
        <v>10773</v>
      </c>
      <c r="H5556" s="142" t="s">
        <v>10774</v>
      </c>
      <c r="I5556" s="142" t="s">
        <v>9</v>
      </c>
      <c r="J5556" s="142" t="n">
        <v>14690.96</v>
      </c>
    </row>
    <row r="5557" customFormat="false" ht="12.75" hidden="false" customHeight="false" outlineLevel="0" collapsed="false">
      <c r="A5557" s="142" t="s">
        <v>11039</v>
      </c>
      <c r="B5557" s="663" t="str">
        <f aca="false">C5557&amp;D5557&amp;E5557&amp;F5557&amp;G5557&amp;H5557</f>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557" s="142" t="s">
        <v>10708</v>
      </c>
      <c r="D5557" s="142" t="s">
        <v>11038</v>
      </c>
      <c r="E5557" s="142" t="s">
        <v>11011</v>
      </c>
      <c r="F5557" s="142" t="s">
        <v>10772</v>
      </c>
      <c r="G5557" s="142" t="s">
        <v>10773</v>
      </c>
      <c r="H5557" s="142" t="s">
        <v>10774</v>
      </c>
      <c r="I5557" s="142" t="s">
        <v>9</v>
      </c>
      <c r="J5557" s="142" t="n">
        <v>13392.27</v>
      </c>
    </row>
    <row r="5558" customFormat="false" ht="12.75" hidden="false" customHeight="false" outlineLevel="0" collapsed="false">
      <c r="A5558" s="142" t="s">
        <v>11040</v>
      </c>
      <c r="B5558" s="663" t="str">
        <f aca="false">C5558&amp;D5558&amp;E5558&amp;F5558&amp;G5558&amp;H5558</f>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558" s="142" t="s">
        <v>10708</v>
      </c>
      <c r="D5558" s="142" t="s">
        <v>11041</v>
      </c>
      <c r="E5558" s="142" t="s">
        <v>11011</v>
      </c>
      <c r="F5558" s="142" t="s">
        <v>10772</v>
      </c>
      <c r="G5558" s="142" t="s">
        <v>10773</v>
      </c>
      <c r="H5558" s="142" t="s">
        <v>10774</v>
      </c>
      <c r="I5558" s="142" t="s">
        <v>9</v>
      </c>
      <c r="J5558" s="142" t="n">
        <v>15022.27</v>
      </c>
    </row>
    <row r="5559" customFormat="false" ht="12.75" hidden="false" customHeight="false" outlineLevel="0" collapsed="false">
      <c r="A5559" s="142" t="s">
        <v>11042</v>
      </c>
      <c r="B5559" s="663" t="str">
        <f aca="false">C5559&amp;D5559&amp;E5559&amp;F5559&amp;G5559&amp;H5559</f>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559" s="142" t="s">
        <v>10708</v>
      </c>
      <c r="D5559" s="142" t="s">
        <v>11041</v>
      </c>
      <c r="E5559" s="142" t="s">
        <v>11011</v>
      </c>
      <c r="F5559" s="142" t="s">
        <v>10772</v>
      </c>
      <c r="G5559" s="142" t="s">
        <v>10773</v>
      </c>
      <c r="H5559" s="142" t="s">
        <v>10774</v>
      </c>
      <c r="I5559" s="142" t="s">
        <v>9</v>
      </c>
      <c r="J5559" s="142" t="n">
        <v>13699.3</v>
      </c>
    </row>
    <row r="5560" customFormat="false" ht="12.75" hidden="false" customHeight="false" outlineLevel="0" collapsed="false">
      <c r="A5560" s="142" t="s">
        <v>11043</v>
      </c>
      <c r="B5560" s="663" t="str">
        <f aca="false">C5560&amp;D5560&amp;E5560&amp;F5560&amp;G5560&amp;H5560</f>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560" s="142" t="s">
        <v>10708</v>
      </c>
      <c r="D5560" s="142" t="s">
        <v>11044</v>
      </c>
      <c r="E5560" s="142" t="s">
        <v>11011</v>
      </c>
      <c r="F5560" s="142" t="s">
        <v>10772</v>
      </c>
      <c r="G5560" s="142" t="s">
        <v>10773</v>
      </c>
      <c r="H5560" s="142" t="s">
        <v>10774</v>
      </c>
      <c r="I5560" s="142" t="s">
        <v>9</v>
      </c>
      <c r="J5560" s="142" t="n">
        <v>15474.17</v>
      </c>
    </row>
    <row r="5561" customFormat="false" ht="12.75" hidden="false" customHeight="false" outlineLevel="0" collapsed="false">
      <c r="A5561" s="142" t="s">
        <v>11045</v>
      </c>
      <c r="B5561" s="663" t="str">
        <f aca="false">C5561&amp;D5561&amp;E5561&amp;F5561&amp;G5561&amp;H5561</f>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561" s="142" t="s">
        <v>10708</v>
      </c>
      <c r="D5561" s="142" t="s">
        <v>11044</v>
      </c>
      <c r="E5561" s="142" t="s">
        <v>11011</v>
      </c>
      <c r="F5561" s="142" t="s">
        <v>10772</v>
      </c>
      <c r="G5561" s="142" t="s">
        <v>10773</v>
      </c>
      <c r="H5561" s="142" t="s">
        <v>10774</v>
      </c>
      <c r="I5561" s="142" t="s">
        <v>9</v>
      </c>
      <c r="J5561" s="142" t="n">
        <v>14110.79</v>
      </c>
    </row>
    <row r="5562" customFormat="false" ht="12.75" hidden="false" customHeight="false" outlineLevel="0" collapsed="false">
      <c r="A5562" s="142" t="s">
        <v>11046</v>
      </c>
      <c r="B5562" s="663" t="str">
        <f aca="false">C5562&amp;D5562&amp;E5562&amp;F5562&amp;G5562&amp;H5562</f>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562" s="142" t="s">
        <v>10708</v>
      </c>
      <c r="D5562" s="142" t="s">
        <v>11047</v>
      </c>
      <c r="E5562" s="142" t="s">
        <v>11011</v>
      </c>
      <c r="F5562" s="142" t="s">
        <v>10772</v>
      </c>
      <c r="G5562" s="142" t="s">
        <v>10773</v>
      </c>
      <c r="H5562" s="142" t="s">
        <v>10774</v>
      </c>
      <c r="I5562" s="142" t="s">
        <v>9</v>
      </c>
      <c r="J5562" s="142" t="n">
        <v>15864.13</v>
      </c>
    </row>
    <row r="5563" customFormat="false" ht="12.75" hidden="false" customHeight="false" outlineLevel="0" collapsed="false">
      <c r="A5563" s="142" t="s">
        <v>11048</v>
      </c>
      <c r="B5563" s="663" t="str">
        <f aca="false">C5563&amp;D5563&amp;E5563&amp;F5563&amp;G5563&amp;H5563</f>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563" s="142" t="s">
        <v>10708</v>
      </c>
      <c r="D5563" s="142" t="s">
        <v>11047</v>
      </c>
      <c r="E5563" s="142" t="s">
        <v>11011</v>
      </c>
      <c r="F5563" s="142" t="s">
        <v>10772</v>
      </c>
      <c r="G5563" s="142" t="s">
        <v>10773</v>
      </c>
      <c r="H5563" s="142" t="s">
        <v>10774</v>
      </c>
      <c r="I5563" s="142" t="s">
        <v>9</v>
      </c>
      <c r="J5563" s="142" t="n">
        <v>14468.62</v>
      </c>
    </row>
    <row r="5564" customFormat="false" ht="12.75" hidden="false" customHeight="false" outlineLevel="0" collapsed="false">
      <c r="A5564" s="142" t="s">
        <v>11049</v>
      </c>
      <c r="B5564" s="663" t="str">
        <f aca="false">C5564&amp;D5564&amp;E5564&amp;F5564&amp;G5564&amp;H5564</f>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564" s="142" t="s">
        <v>10708</v>
      </c>
      <c r="D5564" s="142" t="s">
        <v>11050</v>
      </c>
      <c r="E5564" s="142" t="s">
        <v>11011</v>
      </c>
      <c r="F5564" s="142" t="s">
        <v>10772</v>
      </c>
      <c r="G5564" s="142" t="s">
        <v>10773</v>
      </c>
      <c r="H5564" s="142" t="s">
        <v>10774</v>
      </c>
      <c r="I5564" s="142" t="s">
        <v>9</v>
      </c>
      <c r="J5564" s="142" t="n">
        <v>16218.7</v>
      </c>
    </row>
    <row r="5565" customFormat="false" ht="12.75" hidden="false" customHeight="false" outlineLevel="0" collapsed="false">
      <c r="A5565" s="142" t="s">
        <v>11051</v>
      </c>
      <c r="B5565" s="663" t="str">
        <f aca="false">C5565&amp;D5565&amp;E5565&amp;F5565&amp;G5565&amp;H5565</f>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565" s="142" t="s">
        <v>10708</v>
      </c>
      <c r="D5565" s="142" t="s">
        <v>11050</v>
      </c>
      <c r="E5565" s="142" t="s">
        <v>11011</v>
      </c>
      <c r="F5565" s="142" t="s">
        <v>10772</v>
      </c>
      <c r="G5565" s="142" t="s">
        <v>10773</v>
      </c>
      <c r="H5565" s="142" t="s">
        <v>10774</v>
      </c>
      <c r="I5565" s="142" t="s">
        <v>9</v>
      </c>
      <c r="J5565" s="142" t="n">
        <v>14790.84</v>
      </c>
    </row>
    <row r="5566" customFormat="false" ht="12.75" hidden="false" customHeight="false" outlineLevel="0" collapsed="false">
      <c r="A5566" s="142" t="s">
        <v>11052</v>
      </c>
      <c r="B5566" s="663" t="str">
        <f aca="false">C5566&amp;D5566&amp;E5566&amp;F5566&amp;G5566&amp;H5566</f>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566" s="142" t="s">
        <v>10708</v>
      </c>
      <c r="D5566" s="142" t="s">
        <v>11053</v>
      </c>
      <c r="E5566" s="142" t="s">
        <v>11011</v>
      </c>
      <c r="F5566" s="142" t="s">
        <v>10772</v>
      </c>
      <c r="G5566" s="142" t="s">
        <v>10773</v>
      </c>
      <c r="H5566" s="142" t="s">
        <v>10774</v>
      </c>
      <c r="I5566" s="142" t="s">
        <v>9</v>
      </c>
      <c r="J5566" s="142" t="n">
        <v>16609.82</v>
      </c>
    </row>
    <row r="5567" customFormat="false" ht="12.75" hidden="false" customHeight="false" outlineLevel="0" collapsed="false">
      <c r="A5567" s="142" t="s">
        <v>11054</v>
      </c>
      <c r="B5567" s="663" t="str">
        <f aca="false">C5567&amp;D5567&amp;E5567&amp;F5567&amp;G5567&amp;H5567</f>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567" s="142" t="s">
        <v>10708</v>
      </c>
      <c r="D5567" s="142" t="s">
        <v>11053</v>
      </c>
      <c r="E5567" s="142" t="s">
        <v>11011</v>
      </c>
      <c r="F5567" s="142" t="s">
        <v>10772</v>
      </c>
      <c r="G5567" s="142" t="s">
        <v>10773</v>
      </c>
      <c r="H5567" s="142" t="s">
        <v>10774</v>
      </c>
      <c r="I5567" s="142" t="s">
        <v>9</v>
      </c>
      <c r="J5567" s="142" t="n">
        <v>15149.68</v>
      </c>
    </row>
    <row r="5568" customFormat="false" ht="12.75" hidden="false" customHeight="false" outlineLevel="0" collapsed="false">
      <c r="A5568" s="142" t="s">
        <v>11055</v>
      </c>
      <c r="B5568" s="663" t="str">
        <f aca="false">C5568&amp;D5568&amp;E5568&amp;F5568&amp;G5568&amp;H5568</f>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568" s="142" t="s">
        <v>10708</v>
      </c>
      <c r="D5568" s="142" t="s">
        <v>11056</v>
      </c>
      <c r="E5568" s="142" t="s">
        <v>11057</v>
      </c>
      <c r="F5568" s="142" t="s">
        <v>10772</v>
      </c>
      <c r="G5568" s="142" t="s">
        <v>10773</v>
      </c>
      <c r="H5568" s="142" t="s">
        <v>10774</v>
      </c>
      <c r="I5568" s="142" t="s">
        <v>9</v>
      </c>
      <c r="J5568" s="142" t="n">
        <v>14676.5</v>
      </c>
    </row>
    <row r="5569" customFormat="false" ht="12.75" hidden="false" customHeight="false" outlineLevel="0" collapsed="false">
      <c r="A5569" s="142" t="s">
        <v>11058</v>
      </c>
      <c r="B5569" s="663" t="str">
        <f aca="false">C5569&amp;D5569&amp;E5569&amp;F5569&amp;G5569&amp;H5569</f>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569" s="142" t="s">
        <v>10708</v>
      </c>
      <c r="D5569" s="142" t="s">
        <v>11056</v>
      </c>
      <c r="E5569" s="142" t="s">
        <v>11057</v>
      </c>
      <c r="F5569" s="142" t="s">
        <v>10772</v>
      </c>
      <c r="G5569" s="142" t="s">
        <v>10773</v>
      </c>
      <c r="H5569" s="142" t="s">
        <v>10774</v>
      </c>
      <c r="I5569" s="142" t="s">
        <v>9</v>
      </c>
      <c r="J5569" s="142" t="n">
        <v>13332.75</v>
      </c>
    </row>
    <row r="5570" customFormat="false" ht="12.75" hidden="false" customHeight="false" outlineLevel="0" collapsed="false">
      <c r="A5570" s="142" t="s">
        <v>11059</v>
      </c>
      <c r="B5570" s="663" t="str">
        <f aca="false">C5570&amp;D5570&amp;E5570&amp;F5570&amp;G5570&amp;H5570</f>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570" s="142" t="s">
        <v>10708</v>
      </c>
      <c r="D5570" s="142" t="s">
        <v>11060</v>
      </c>
      <c r="E5570" s="142" t="s">
        <v>11057</v>
      </c>
      <c r="F5570" s="142" t="s">
        <v>10772</v>
      </c>
      <c r="G5570" s="142" t="s">
        <v>10773</v>
      </c>
      <c r="H5570" s="142" t="s">
        <v>10774</v>
      </c>
      <c r="I5570" s="142" t="s">
        <v>9</v>
      </c>
      <c r="J5570" s="142" t="n">
        <v>16272.39</v>
      </c>
    </row>
    <row r="5571" customFormat="false" ht="12.75" hidden="false" customHeight="false" outlineLevel="0" collapsed="false">
      <c r="A5571" s="142" t="s">
        <v>11061</v>
      </c>
      <c r="B5571" s="663" t="str">
        <f aca="false">C5571&amp;D5571&amp;E5571&amp;F5571&amp;G5571&amp;H5571</f>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571" s="142" t="s">
        <v>10708</v>
      </c>
      <c r="D5571" s="142" t="s">
        <v>11060</v>
      </c>
      <c r="E5571" s="142" t="s">
        <v>11057</v>
      </c>
      <c r="F5571" s="142" t="s">
        <v>10772</v>
      </c>
      <c r="G5571" s="142" t="s">
        <v>10773</v>
      </c>
      <c r="H5571" s="142" t="s">
        <v>10774</v>
      </c>
      <c r="I5571" s="142" t="s">
        <v>9</v>
      </c>
      <c r="J5571" s="142" t="n">
        <v>14800.15</v>
      </c>
    </row>
    <row r="5572" customFormat="false" ht="12.75" hidden="false" customHeight="false" outlineLevel="0" collapsed="false">
      <c r="A5572" s="142" t="s">
        <v>11062</v>
      </c>
      <c r="B5572" s="663" t="str">
        <f aca="false">C5572&amp;D5572&amp;E5572&amp;F5572&amp;G5572&amp;H5572</f>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572" s="142" t="s">
        <v>10708</v>
      </c>
      <c r="D5572" s="142" t="s">
        <v>11063</v>
      </c>
      <c r="E5572" s="142" t="s">
        <v>11057</v>
      </c>
      <c r="F5572" s="142" t="s">
        <v>10772</v>
      </c>
      <c r="G5572" s="142" t="s">
        <v>10773</v>
      </c>
      <c r="H5572" s="142" t="s">
        <v>10774</v>
      </c>
      <c r="I5572" s="142" t="s">
        <v>9</v>
      </c>
      <c r="J5572" s="142" t="n">
        <v>17856.56</v>
      </c>
    </row>
    <row r="5573" customFormat="false" ht="12.75" hidden="false" customHeight="false" outlineLevel="0" collapsed="false">
      <c r="A5573" s="142" t="s">
        <v>11064</v>
      </c>
      <c r="B5573" s="663" t="str">
        <f aca="false">C5573&amp;D5573&amp;E5573&amp;F5573&amp;G5573&amp;H5573</f>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573" s="142" t="s">
        <v>10708</v>
      </c>
      <c r="D5573" s="142" t="s">
        <v>11063</v>
      </c>
      <c r="E5573" s="142" t="s">
        <v>11057</v>
      </c>
      <c r="F5573" s="142" t="s">
        <v>10772</v>
      </c>
      <c r="G5573" s="142" t="s">
        <v>10773</v>
      </c>
      <c r="H5573" s="142" t="s">
        <v>10774</v>
      </c>
      <c r="I5573" s="142" t="s">
        <v>9</v>
      </c>
      <c r="J5573" s="142" t="n">
        <v>16241.88</v>
      </c>
    </row>
    <row r="5574" customFormat="false" ht="12.75" hidden="false" customHeight="false" outlineLevel="0" collapsed="false">
      <c r="A5574" s="142" t="s">
        <v>11065</v>
      </c>
      <c r="B5574" s="663" t="str">
        <f aca="false">C5574&amp;D5574&amp;E5574&amp;F5574&amp;G5574&amp;H5574</f>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574" s="142" t="s">
        <v>10708</v>
      </c>
      <c r="D5574" s="142" t="s">
        <v>11066</v>
      </c>
      <c r="E5574" s="142" t="s">
        <v>11057</v>
      </c>
      <c r="F5574" s="142" t="s">
        <v>10772</v>
      </c>
      <c r="G5574" s="142" t="s">
        <v>10773</v>
      </c>
      <c r="H5574" s="142" t="s">
        <v>10774</v>
      </c>
      <c r="I5574" s="142" t="s">
        <v>9</v>
      </c>
      <c r="J5574" s="142" t="n">
        <v>20099.88</v>
      </c>
    </row>
    <row r="5575" customFormat="false" ht="12.75" hidden="false" customHeight="false" outlineLevel="0" collapsed="false">
      <c r="A5575" s="142" t="s">
        <v>11067</v>
      </c>
      <c r="B5575" s="663" t="str">
        <f aca="false">C5575&amp;D5575&amp;E5575&amp;F5575&amp;G5575&amp;H5575</f>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575" s="142" t="s">
        <v>10708</v>
      </c>
      <c r="D5575" s="142" t="s">
        <v>11066</v>
      </c>
      <c r="E5575" s="142" t="s">
        <v>11057</v>
      </c>
      <c r="F5575" s="142" t="s">
        <v>10772</v>
      </c>
      <c r="G5575" s="142" t="s">
        <v>10773</v>
      </c>
      <c r="H5575" s="142" t="s">
        <v>10774</v>
      </c>
      <c r="I5575" s="142" t="s">
        <v>9</v>
      </c>
      <c r="J5575" s="142" t="n">
        <v>18281.99</v>
      </c>
    </row>
    <row r="5576" customFormat="false" ht="12.75" hidden="false" customHeight="false" outlineLevel="0" collapsed="false">
      <c r="A5576" s="142" t="s">
        <v>11068</v>
      </c>
      <c r="B5576" s="663" t="str">
        <f aca="false">C5576&amp;D5576&amp;E5576&amp;F5576&amp;G5576&amp;H5576</f>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576" s="142" t="s">
        <v>10708</v>
      </c>
      <c r="D5576" s="142" t="s">
        <v>11069</v>
      </c>
      <c r="E5576" s="142" t="s">
        <v>11057</v>
      </c>
      <c r="F5576" s="142" t="s">
        <v>10772</v>
      </c>
      <c r="G5576" s="142" t="s">
        <v>10773</v>
      </c>
      <c r="H5576" s="142" t="s">
        <v>10774</v>
      </c>
      <c r="I5576" s="142" t="s">
        <v>9</v>
      </c>
      <c r="J5576" s="142" t="n">
        <v>20427.5</v>
      </c>
    </row>
    <row r="5577" customFormat="false" ht="12.75" hidden="false" customHeight="false" outlineLevel="0" collapsed="false">
      <c r="A5577" s="142" t="s">
        <v>11070</v>
      </c>
      <c r="B5577" s="663" t="str">
        <f aca="false">C5577&amp;D5577&amp;E5577&amp;F5577&amp;G5577&amp;H5577</f>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577" s="142" t="s">
        <v>10708</v>
      </c>
      <c r="D5577" s="142" t="s">
        <v>11069</v>
      </c>
      <c r="E5577" s="142" t="s">
        <v>11057</v>
      </c>
      <c r="F5577" s="142" t="s">
        <v>10772</v>
      </c>
      <c r="G5577" s="142" t="s">
        <v>10773</v>
      </c>
      <c r="H5577" s="142" t="s">
        <v>10774</v>
      </c>
      <c r="I5577" s="142" t="s">
        <v>9</v>
      </c>
      <c r="J5577" s="142" t="n">
        <v>18606.89</v>
      </c>
    </row>
    <row r="5578" customFormat="false" ht="12.75" hidden="false" customHeight="false" outlineLevel="0" collapsed="false">
      <c r="A5578" s="142" t="s">
        <v>11071</v>
      </c>
      <c r="B5578" s="663" t="str">
        <f aca="false">C5578&amp;D5578&amp;E5578&amp;F5578&amp;G5578&amp;H5578</f>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578" s="142" t="s">
        <v>10708</v>
      </c>
      <c r="D5578" s="142" t="s">
        <v>11072</v>
      </c>
      <c r="E5578" s="142" t="s">
        <v>11057</v>
      </c>
      <c r="F5578" s="142" t="s">
        <v>10772</v>
      </c>
      <c r="G5578" s="142" t="s">
        <v>10773</v>
      </c>
      <c r="H5578" s="142" t="s">
        <v>10774</v>
      </c>
      <c r="I5578" s="142" t="s">
        <v>9</v>
      </c>
      <c r="J5578" s="142" t="n">
        <v>20526.1</v>
      </c>
    </row>
    <row r="5579" customFormat="false" ht="12.75" hidden="false" customHeight="false" outlineLevel="0" collapsed="false">
      <c r="A5579" s="142" t="s">
        <v>11073</v>
      </c>
      <c r="B5579" s="663" t="str">
        <f aca="false">C5579&amp;D5579&amp;E5579&amp;F5579&amp;G5579&amp;H5579</f>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579" s="142" t="s">
        <v>10708</v>
      </c>
      <c r="D5579" s="142" t="s">
        <v>11072</v>
      </c>
      <c r="E5579" s="142" t="s">
        <v>11057</v>
      </c>
      <c r="F5579" s="142" t="s">
        <v>10772</v>
      </c>
      <c r="G5579" s="142" t="s">
        <v>10773</v>
      </c>
      <c r="H5579" s="142" t="s">
        <v>10774</v>
      </c>
      <c r="I5579" s="142" t="s">
        <v>9</v>
      </c>
      <c r="J5579" s="142" t="n">
        <v>18697.46</v>
      </c>
    </row>
    <row r="5580" customFormat="false" ht="12.75" hidden="false" customHeight="false" outlineLevel="0" collapsed="false">
      <c r="A5580" s="142" t="s">
        <v>11074</v>
      </c>
      <c r="B5580" s="663" t="str">
        <f aca="false">C5580&amp;D5580&amp;E5580&amp;F5580&amp;G5580&amp;H5580</f>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580" s="142" t="s">
        <v>10708</v>
      </c>
      <c r="D5580" s="142" t="s">
        <v>11075</v>
      </c>
      <c r="E5580" s="142" t="s">
        <v>11057</v>
      </c>
      <c r="F5580" s="142" t="s">
        <v>10772</v>
      </c>
      <c r="G5580" s="142" t="s">
        <v>10773</v>
      </c>
      <c r="H5580" s="142" t="s">
        <v>10774</v>
      </c>
      <c r="I5580" s="142" t="s">
        <v>9</v>
      </c>
      <c r="J5580" s="142" t="n">
        <v>20797.56</v>
      </c>
    </row>
    <row r="5581" customFormat="false" ht="12.75" hidden="false" customHeight="false" outlineLevel="0" collapsed="false">
      <c r="A5581" s="142" t="s">
        <v>11076</v>
      </c>
      <c r="B5581" s="663" t="str">
        <f aca="false">C5581&amp;D5581&amp;E5581&amp;F5581&amp;G5581&amp;H5581</f>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581" s="142" t="s">
        <v>10708</v>
      </c>
      <c r="D5581" s="142" t="s">
        <v>11075</v>
      </c>
      <c r="E5581" s="142" t="s">
        <v>11057</v>
      </c>
      <c r="F5581" s="142" t="s">
        <v>10772</v>
      </c>
      <c r="G5581" s="142" t="s">
        <v>10773</v>
      </c>
      <c r="H5581" s="142" t="s">
        <v>10774</v>
      </c>
      <c r="I5581" s="142" t="s">
        <v>9</v>
      </c>
      <c r="J5581" s="142" t="n">
        <v>18922.86</v>
      </c>
    </row>
    <row r="5582" customFormat="false" ht="12.75" hidden="false" customHeight="false" outlineLevel="0" collapsed="false">
      <c r="A5582" s="142" t="s">
        <v>11077</v>
      </c>
      <c r="B5582" s="663" t="str">
        <f aca="false">C5582&amp;D5582&amp;E5582&amp;F5582&amp;G5582&amp;H5582</f>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582" s="142" t="s">
        <v>10708</v>
      </c>
      <c r="D5582" s="142" t="s">
        <v>11078</v>
      </c>
      <c r="E5582" s="142" t="s">
        <v>11057</v>
      </c>
      <c r="F5582" s="142" t="s">
        <v>10772</v>
      </c>
      <c r="G5582" s="142" t="s">
        <v>10773</v>
      </c>
      <c r="H5582" s="142" t="s">
        <v>10774</v>
      </c>
      <c r="I5582" s="142" t="s">
        <v>9</v>
      </c>
      <c r="J5582" s="142" t="n">
        <v>21299.32</v>
      </c>
    </row>
    <row r="5583" customFormat="false" ht="12.75" hidden="false" customHeight="false" outlineLevel="0" collapsed="false">
      <c r="A5583" s="142" t="s">
        <v>11079</v>
      </c>
      <c r="B5583" s="663" t="str">
        <f aca="false">C5583&amp;D5583&amp;E5583&amp;F5583&amp;G5583&amp;H5583</f>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583" s="142" t="s">
        <v>10708</v>
      </c>
      <c r="D5583" s="142" t="s">
        <v>11078</v>
      </c>
      <c r="E5583" s="142" t="s">
        <v>11057</v>
      </c>
      <c r="F5583" s="142" t="s">
        <v>10772</v>
      </c>
      <c r="G5583" s="142" t="s">
        <v>10773</v>
      </c>
      <c r="H5583" s="142" t="s">
        <v>10774</v>
      </c>
      <c r="I5583" s="142" t="s">
        <v>9</v>
      </c>
      <c r="J5583" s="142" t="n">
        <v>19377.68</v>
      </c>
    </row>
    <row r="5584" customFormat="false" ht="12.75" hidden="false" customHeight="false" outlineLevel="0" collapsed="false">
      <c r="A5584" s="142" t="s">
        <v>11080</v>
      </c>
      <c r="B5584" s="663" t="str">
        <f aca="false">C5584&amp;D5584&amp;E5584&amp;F5584&amp;G5584&amp;H5584</f>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584" s="142" t="s">
        <v>10708</v>
      </c>
      <c r="D5584" s="142" t="s">
        <v>11081</v>
      </c>
      <c r="E5584" s="142" t="s">
        <v>11057</v>
      </c>
      <c r="F5584" s="142" t="s">
        <v>10772</v>
      </c>
      <c r="G5584" s="142" t="s">
        <v>10773</v>
      </c>
      <c r="H5584" s="142" t="s">
        <v>10774</v>
      </c>
      <c r="I5584" s="142" t="s">
        <v>9</v>
      </c>
      <c r="J5584" s="142" t="n">
        <v>21677.32</v>
      </c>
    </row>
    <row r="5585" customFormat="false" ht="12.75" hidden="false" customHeight="false" outlineLevel="0" collapsed="false">
      <c r="A5585" s="142" t="s">
        <v>11082</v>
      </c>
      <c r="B5585" s="663" t="str">
        <f aca="false">C5585&amp;D5585&amp;E5585&amp;F5585&amp;G5585&amp;H5585</f>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585" s="142" t="s">
        <v>10708</v>
      </c>
      <c r="D5585" s="142" t="s">
        <v>11081</v>
      </c>
      <c r="E5585" s="142" t="s">
        <v>11057</v>
      </c>
      <c r="F5585" s="142" t="s">
        <v>10772</v>
      </c>
      <c r="G5585" s="142" t="s">
        <v>10773</v>
      </c>
      <c r="H5585" s="142" t="s">
        <v>10774</v>
      </c>
      <c r="I5585" s="142" t="s">
        <v>9</v>
      </c>
      <c r="J5585" s="142" t="n">
        <v>19720.35</v>
      </c>
    </row>
    <row r="5586" customFormat="false" ht="12.75" hidden="false" customHeight="false" outlineLevel="0" collapsed="false">
      <c r="A5586" s="142" t="s">
        <v>11083</v>
      </c>
      <c r="B5586" s="663" t="str">
        <f aca="false">C5586&amp;D5586&amp;E5586&amp;F5586&amp;G5586&amp;H5586</f>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586" s="142" t="s">
        <v>10708</v>
      </c>
      <c r="D5586" s="142" t="s">
        <v>11084</v>
      </c>
      <c r="E5586" s="142" t="s">
        <v>11057</v>
      </c>
      <c r="F5586" s="142" t="s">
        <v>10772</v>
      </c>
      <c r="G5586" s="142" t="s">
        <v>10773</v>
      </c>
      <c r="H5586" s="142" t="s">
        <v>10774</v>
      </c>
      <c r="I5586" s="142" t="s">
        <v>9</v>
      </c>
      <c r="J5586" s="142" t="n">
        <v>22265.93</v>
      </c>
    </row>
    <row r="5587" customFormat="false" ht="12.75" hidden="false" customHeight="false" outlineLevel="0" collapsed="false">
      <c r="A5587" s="142" t="s">
        <v>11085</v>
      </c>
      <c r="B5587" s="663" t="str">
        <f aca="false">C5587&amp;D5587&amp;E5587&amp;F5587&amp;G5587&amp;H5587</f>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587" s="142" t="s">
        <v>10708</v>
      </c>
      <c r="D5587" s="142" t="s">
        <v>11084</v>
      </c>
      <c r="E5587" s="142" t="s">
        <v>11057</v>
      </c>
      <c r="F5587" s="142" t="s">
        <v>10772</v>
      </c>
      <c r="G5587" s="142" t="s">
        <v>10773</v>
      </c>
      <c r="H5587" s="142" t="s">
        <v>10774</v>
      </c>
      <c r="I5587" s="142" t="s">
        <v>9</v>
      </c>
      <c r="J5587" s="142" t="n">
        <v>20250.41</v>
      </c>
    </row>
    <row r="5588" customFormat="false" ht="12.75" hidden="false" customHeight="false" outlineLevel="0" collapsed="false">
      <c r="A5588" s="142" t="s">
        <v>11086</v>
      </c>
      <c r="B5588" s="663" t="str">
        <f aca="false">C5588&amp;D5588&amp;E5588&amp;F5588&amp;G5588&amp;H5588</f>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588" s="142" t="s">
        <v>10708</v>
      </c>
      <c r="D5588" s="142" t="s">
        <v>11087</v>
      </c>
      <c r="E5588" s="142" t="s">
        <v>11057</v>
      </c>
      <c r="F5588" s="142" t="s">
        <v>10772</v>
      </c>
      <c r="G5588" s="142" t="s">
        <v>10773</v>
      </c>
      <c r="H5588" s="142" t="s">
        <v>10774</v>
      </c>
      <c r="I5588" s="142" t="s">
        <v>9</v>
      </c>
      <c r="J5588" s="142" t="n">
        <v>22768.76</v>
      </c>
    </row>
    <row r="5589" customFormat="false" ht="12.75" hidden="false" customHeight="false" outlineLevel="0" collapsed="false">
      <c r="A5589" s="142" t="s">
        <v>11088</v>
      </c>
      <c r="B5589" s="663" t="str">
        <f aca="false">C5589&amp;D5589&amp;E5589&amp;F5589&amp;G5589&amp;H5589</f>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589" s="142" t="s">
        <v>10708</v>
      </c>
      <c r="D5589" s="142" t="s">
        <v>11087</v>
      </c>
      <c r="E5589" s="142" t="s">
        <v>11057</v>
      </c>
      <c r="F5589" s="142" t="s">
        <v>10772</v>
      </c>
      <c r="G5589" s="142" t="s">
        <v>10773</v>
      </c>
      <c r="H5589" s="142" t="s">
        <v>10774</v>
      </c>
      <c r="I5589" s="142" t="s">
        <v>9</v>
      </c>
      <c r="J5589" s="142" t="n">
        <v>20706.62</v>
      </c>
    </row>
    <row r="5590" customFormat="false" ht="12.75" hidden="false" customHeight="false" outlineLevel="0" collapsed="false">
      <c r="A5590" s="142" t="s">
        <v>11089</v>
      </c>
      <c r="B5590" s="663" t="str">
        <f aca="false">C5590&amp;D5590&amp;E5590&amp;F5590&amp;G5590&amp;H5590</f>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590" s="142" t="s">
        <v>10708</v>
      </c>
      <c r="D5590" s="142" t="s">
        <v>11090</v>
      </c>
      <c r="E5590" s="142" t="s">
        <v>11057</v>
      </c>
      <c r="F5590" s="142" t="s">
        <v>10772</v>
      </c>
      <c r="G5590" s="142" t="s">
        <v>10773</v>
      </c>
      <c r="H5590" s="142" t="s">
        <v>10774</v>
      </c>
      <c r="I5590" s="142" t="s">
        <v>9</v>
      </c>
      <c r="J5590" s="142" t="n">
        <v>23307.97</v>
      </c>
    </row>
    <row r="5591" customFormat="false" ht="12.75" hidden="false" customHeight="false" outlineLevel="0" collapsed="false">
      <c r="A5591" s="142" t="s">
        <v>11091</v>
      </c>
      <c r="B5591" s="663" t="str">
        <f aca="false">C5591&amp;D5591&amp;E5591&amp;F5591&amp;G5591&amp;H5591</f>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591" s="142" t="s">
        <v>10708</v>
      </c>
      <c r="D5591" s="142" t="s">
        <v>11090</v>
      </c>
      <c r="E5591" s="142" t="s">
        <v>11057</v>
      </c>
      <c r="F5591" s="142" t="s">
        <v>10772</v>
      </c>
      <c r="G5591" s="142" t="s">
        <v>10773</v>
      </c>
      <c r="H5591" s="142" t="s">
        <v>10774</v>
      </c>
      <c r="I5591" s="142" t="s">
        <v>9</v>
      </c>
      <c r="J5591" s="142" t="n">
        <v>21193.44</v>
      </c>
    </row>
    <row r="5592" customFormat="false" ht="12.75" hidden="false" customHeight="false" outlineLevel="0" collapsed="false">
      <c r="A5592" s="142" t="s">
        <v>11092</v>
      </c>
      <c r="B5592" s="663" t="str">
        <f aca="false">C5592&amp;D5592&amp;E5592&amp;F5592&amp;G5592&amp;H5592</f>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592" s="142" t="s">
        <v>10708</v>
      </c>
      <c r="D5592" s="142" t="s">
        <v>11093</v>
      </c>
      <c r="E5592" s="142" t="s">
        <v>11057</v>
      </c>
      <c r="F5592" s="142" t="s">
        <v>10772</v>
      </c>
      <c r="G5592" s="142" t="s">
        <v>10773</v>
      </c>
      <c r="H5592" s="142" t="s">
        <v>10774</v>
      </c>
      <c r="I5592" s="142" t="s">
        <v>9</v>
      </c>
      <c r="J5592" s="142" t="n">
        <v>23772.93</v>
      </c>
    </row>
    <row r="5593" customFormat="false" ht="12.75" hidden="false" customHeight="false" outlineLevel="0" collapsed="false">
      <c r="A5593" s="142" t="s">
        <v>11094</v>
      </c>
      <c r="B5593" s="663" t="str">
        <f aca="false">C5593&amp;D5593&amp;E5593&amp;F5593&amp;G5593&amp;H5593</f>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593" s="142" t="s">
        <v>10708</v>
      </c>
      <c r="D5593" s="142" t="s">
        <v>11093</v>
      </c>
      <c r="E5593" s="142" t="s">
        <v>11057</v>
      </c>
      <c r="F5593" s="142" t="s">
        <v>10772</v>
      </c>
      <c r="G5593" s="142" t="s">
        <v>10773</v>
      </c>
      <c r="H5593" s="142" t="s">
        <v>10774</v>
      </c>
      <c r="I5593" s="142" t="s">
        <v>9</v>
      </c>
      <c r="J5593" s="142" t="n">
        <v>21611.43</v>
      </c>
    </row>
    <row r="5594" customFormat="false" ht="12.75" hidden="false" customHeight="false" outlineLevel="0" collapsed="false">
      <c r="A5594" s="142" t="s">
        <v>11095</v>
      </c>
      <c r="B5594" s="663" t="str">
        <f aca="false">C5594&amp;D5594&amp;E5594&amp;F5594&amp;G5594&amp;H5594</f>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594" s="142" t="s">
        <v>11096</v>
      </c>
      <c r="D5594" s="142" t="s">
        <v>11097</v>
      </c>
      <c r="E5594" s="142" t="s">
        <v>11098</v>
      </c>
      <c r="F5594" s="142" t="s">
        <v>11099</v>
      </c>
      <c r="G5594" s="142" t="s">
        <v>11100</v>
      </c>
      <c r="H5594" s="142" t="s">
        <v>11101</v>
      </c>
      <c r="I5594" s="142" t="s">
        <v>9</v>
      </c>
      <c r="J5594" s="142" t="n">
        <v>2906.11</v>
      </c>
    </row>
    <row r="5595" customFormat="false" ht="12.75" hidden="false" customHeight="false" outlineLevel="0" collapsed="false">
      <c r="A5595" s="142" t="s">
        <v>11102</v>
      </c>
      <c r="B5595" s="663" t="str">
        <f aca="false">C5595&amp;D5595&amp;E5595&amp;F5595&amp;G5595&amp;H5595</f>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595" s="142" t="s">
        <v>11096</v>
      </c>
      <c r="D5595" s="142" t="s">
        <v>11097</v>
      </c>
      <c r="E5595" s="142" t="s">
        <v>11098</v>
      </c>
      <c r="F5595" s="142" t="s">
        <v>11099</v>
      </c>
      <c r="G5595" s="142" t="s">
        <v>11100</v>
      </c>
      <c r="H5595" s="142" t="s">
        <v>11101</v>
      </c>
      <c r="I5595" s="142" t="s">
        <v>9</v>
      </c>
      <c r="J5595" s="142" t="n">
        <v>2756.46</v>
      </c>
    </row>
    <row r="5596" customFormat="false" ht="12.75" hidden="false" customHeight="false" outlineLevel="0" collapsed="false">
      <c r="A5596" s="142" t="s">
        <v>11103</v>
      </c>
      <c r="B5596" s="663" t="str">
        <f aca="false">C5596&amp;D5596&amp;E5596&amp;F5596&amp;G5596&amp;H5596</f>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596" s="142" t="s">
        <v>11096</v>
      </c>
      <c r="D5596" s="142" t="s">
        <v>11104</v>
      </c>
      <c r="E5596" s="142" t="s">
        <v>11105</v>
      </c>
      <c r="F5596" s="142" t="s">
        <v>11106</v>
      </c>
      <c r="G5596" s="142" t="s">
        <v>11107</v>
      </c>
      <c r="H5596" s="142" t="s">
        <v>11108</v>
      </c>
      <c r="I5596" s="142" t="s">
        <v>9</v>
      </c>
      <c r="J5596" s="142" t="n">
        <v>3053.85</v>
      </c>
    </row>
    <row r="5597" customFormat="false" ht="12.75" hidden="false" customHeight="false" outlineLevel="0" collapsed="false">
      <c r="A5597" s="142" t="s">
        <v>11109</v>
      </c>
      <c r="B5597" s="663" t="str">
        <f aca="false">C5597&amp;D5597&amp;E5597&amp;F5597&amp;G5597&amp;H5597</f>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597" s="142" t="s">
        <v>11096</v>
      </c>
      <c r="D5597" s="142" t="s">
        <v>11104</v>
      </c>
      <c r="E5597" s="142" t="s">
        <v>11105</v>
      </c>
      <c r="F5597" s="142" t="s">
        <v>11106</v>
      </c>
      <c r="G5597" s="142" t="s">
        <v>11107</v>
      </c>
      <c r="H5597" s="142" t="s">
        <v>11108</v>
      </c>
      <c r="I5597" s="142" t="s">
        <v>9</v>
      </c>
      <c r="J5597" s="142" t="n">
        <v>2891.48</v>
      </c>
    </row>
    <row r="5598" customFormat="false" ht="12.75" hidden="false" customHeight="false" outlineLevel="0" collapsed="false">
      <c r="A5598" s="142" t="s">
        <v>11110</v>
      </c>
      <c r="B5598" s="663" t="str">
        <f aca="false">C5598&amp;D5598&amp;E5598&amp;F5598&amp;G5598&amp;H5598</f>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598" s="142" t="s">
        <v>11096</v>
      </c>
      <c r="D5598" s="142" t="s">
        <v>11111</v>
      </c>
      <c r="E5598" s="142" t="s">
        <v>11105</v>
      </c>
      <c r="F5598" s="142" t="s">
        <v>11106</v>
      </c>
      <c r="G5598" s="142" t="s">
        <v>11107</v>
      </c>
      <c r="H5598" s="142" t="s">
        <v>11112</v>
      </c>
      <c r="I5598" s="142" t="s">
        <v>9</v>
      </c>
      <c r="J5598" s="142" t="n">
        <v>3342.03</v>
      </c>
    </row>
    <row r="5599" customFormat="false" ht="12.75" hidden="false" customHeight="false" outlineLevel="0" collapsed="false">
      <c r="A5599" s="142" t="s">
        <v>11113</v>
      </c>
      <c r="B5599" s="663" t="str">
        <f aca="false">C5599&amp;D5599&amp;E5599&amp;F5599&amp;G5599&amp;H5599</f>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599" s="142" t="s">
        <v>11096</v>
      </c>
      <c r="D5599" s="142" t="s">
        <v>11111</v>
      </c>
      <c r="E5599" s="142" t="s">
        <v>11105</v>
      </c>
      <c r="F5599" s="142" t="s">
        <v>11106</v>
      </c>
      <c r="G5599" s="142" t="s">
        <v>11107</v>
      </c>
      <c r="H5599" s="142" t="s">
        <v>11112</v>
      </c>
      <c r="I5599" s="142" t="s">
        <v>9</v>
      </c>
      <c r="J5599" s="142" t="n">
        <v>3169.76</v>
      </c>
    </row>
    <row r="5600" customFormat="false" ht="12.75" hidden="false" customHeight="false" outlineLevel="0" collapsed="false">
      <c r="A5600" s="142" t="s">
        <v>11114</v>
      </c>
      <c r="B5600" s="663" t="str">
        <f aca="false">C5600&amp;D5600&amp;E5600&amp;F5600&amp;G5600&amp;H5600</f>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600" s="142" t="s">
        <v>11096</v>
      </c>
      <c r="D5600" s="142" t="s">
        <v>11115</v>
      </c>
      <c r="E5600" s="142" t="s">
        <v>11105</v>
      </c>
      <c r="F5600" s="142" t="s">
        <v>11106</v>
      </c>
      <c r="G5600" s="142" t="s">
        <v>11107</v>
      </c>
      <c r="H5600" s="142" t="s">
        <v>11116</v>
      </c>
      <c r="I5600" s="142" t="s">
        <v>9</v>
      </c>
      <c r="J5600" s="142" t="n">
        <v>3741.76</v>
      </c>
    </row>
    <row r="5601" customFormat="false" ht="12.75" hidden="false" customHeight="false" outlineLevel="0" collapsed="false">
      <c r="A5601" s="142" t="s">
        <v>11117</v>
      </c>
      <c r="B5601" s="663" t="str">
        <f aca="false">C5601&amp;D5601&amp;E5601&amp;F5601&amp;G5601&amp;H5601</f>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601" s="142" t="s">
        <v>11096</v>
      </c>
      <c r="D5601" s="142" t="s">
        <v>11115</v>
      </c>
      <c r="E5601" s="142" t="s">
        <v>11105</v>
      </c>
      <c r="F5601" s="142" t="s">
        <v>11106</v>
      </c>
      <c r="G5601" s="142" t="s">
        <v>11107</v>
      </c>
      <c r="H5601" s="142" t="s">
        <v>11116</v>
      </c>
      <c r="I5601" s="142" t="s">
        <v>9</v>
      </c>
      <c r="J5601" s="142" t="n">
        <v>3544.27</v>
      </c>
    </row>
    <row r="5602" customFormat="false" ht="12.75" hidden="false" customHeight="false" outlineLevel="0" collapsed="false">
      <c r="A5602" s="142" t="s">
        <v>11118</v>
      </c>
      <c r="B5602" s="663" t="str">
        <f aca="false">C5602&amp;D5602&amp;E5602&amp;F5602&amp;G5602&amp;H5602</f>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602" s="142" t="s">
        <v>11096</v>
      </c>
      <c r="D5602" s="142" t="s">
        <v>11119</v>
      </c>
      <c r="E5602" s="142" t="s">
        <v>11120</v>
      </c>
      <c r="F5602" s="142" t="s">
        <v>11121</v>
      </c>
      <c r="G5602" s="142" t="s">
        <v>11122</v>
      </c>
      <c r="H5602" s="142" t="s">
        <v>11123</v>
      </c>
      <c r="I5602" s="142" t="s">
        <v>9</v>
      </c>
      <c r="J5602" s="142" t="n">
        <v>4190.65</v>
      </c>
    </row>
    <row r="5603" customFormat="false" ht="12.75" hidden="false" customHeight="false" outlineLevel="0" collapsed="false">
      <c r="A5603" s="142" t="s">
        <v>11124</v>
      </c>
      <c r="B5603" s="663" t="str">
        <f aca="false">C5603&amp;D5603&amp;E5603&amp;F5603&amp;G5603&amp;H5603</f>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603" s="142" t="s">
        <v>11096</v>
      </c>
      <c r="D5603" s="142" t="s">
        <v>11119</v>
      </c>
      <c r="E5603" s="142" t="s">
        <v>11120</v>
      </c>
      <c r="F5603" s="142" t="s">
        <v>11121</v>
      </c>
      <c r="G5603" s="142" t="s">
        <v>11122</v>
      </c>
      <c r="H5603" s="142" t="s">
        <v>11123</v>
      </c>
      <c r="I5603" s="142" t="s">
        <v>9</v>
      </c>
      <c r="J5603" s="142" t="n">
        <v>3964.22</v>
      </c>
    </row>
    <row r="5604" customFormat="false" ht="12.75" hidden="false" customHeight="false" outlineLevel="0" collapsed="false">
      <c r="A5604" s="142" t="s">
        <v>11125</v>
      </c>
      <c r="B5604" s="663" t="str">
        <f aca="false">C5604&amp;D5604&amp;E5604&amp;F5604&amp;G5604&amp;H5604</f>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604" s="142" t="s">
        <v>11126</v>
      </c>
      <c r="D5604" s="142" t="s">
        <v>11127</v>
      </c>
      <c r="E5604" s="142" t="s">
        <v>11128</v>
      </c>
      <c r="F5604" s="142" t="s">
        <v>11129</v>
      </c>
      <c r="G5604" s="142" t="s">
        <v>11130</v>
      </c>
      <c r="H5604" s="142" t="s">
        <v>11131</v>
      </c>
      <c r="I5604" s="142" t="s">
        <v>9</v>
      </c>
      <c r="J5604" s="142" t="n">
        <v>518.52</v>
      </c>
    </row>
    <row r="5605" customFormat="false" ht="12.75" hidden="false" customHeight="false" outlineLevel="0" collapsed="false">
      <c r="A5605" s="142" t="s">
        <v>11132</v>
      </c>
      <c r="B5605" s="663" t="str">
        <f aca="false">C5605&amp;D5605&amp;E5605&amp;F5605&amp;G5605&amp;H5605</f>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605" s="142" t="s">
        <v>11126</v>
      </c>
      <c r="D5605" s="142" t="s">
        <v>11127</v>
      </c>
      <c r="E5605" s="142" t="s">
        <v>11128</v>
      </c>
      <c r="F5605" s="142" t="s">
        <v>11129</v>
      </c>
      <c r="G5605" s="142" t="s">
        <v>11130</v>
      </c>
      <c r="H5605" s="142" t="s">
        <v>11131</v>
      </c>
      <c r="I5605" s="142" t="s">
        <v>9</v>
      </c>
      <c r="J5605" s="142" t="n">
        <v>486.25</v>
      </c>
    </row>
    <row r="5606" customFormat="false" ht="12.75" hidden="false" customHeight="false" outlineLevel="0" collapsed="false">
      <c r="A5606" s="142" t="s">
        <v>11133</v>
      </c>
      <c r="B5606" s="663" t="str">
        <f aca="false">C5606&amp;D5606&amp;E5606&amp;F5606&amp;G5606&amp;H5606</f>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606" s="142" t="s">
        <v>11126</v>
      </c>
      <c r="D5606" s="142" t="s">
        <v>11134</v>
      </c>
      <c r="E5606" s="142" t="s">
        <v>11128</v>
      </c>
      <c r="F5606" s="142" t="s">
        <v>11129</v>
      </c>
      <c r="G5606" s="142" t="s">
        <v>11130</v>
      </c>
      <c r="H5606" s="142" t="s">
        <v>11131</v>
      </c>
      <c r="I5606" s="142" t="s">
        <v>9</v>
      </c>
      <c r="J5606" s="142" t="n">
        <v>622.64</v>
      </c>
    </row>
    <row r="5607" customFormat="false" ht="12.75" hidden="false" customHeight="false" outlineLevel="0" collapsed="false">
      <c r="A5607" s="142" t="s">
        <v>11135</v>
      </c>
      <c r="B5607" s="663" t="str">
        <f aca="false">C5607&amp;D5607&amp;E5607&amp;F5607&amp;G5607&amp;H5607</f>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607" s="142" t="s">
        <v>11126</v>
      </c>
      <c r="D5607" s="142" t="s">
        <v>11134</v>
      </c>
      <c r="E5607" s="142" t="s">
        <v>11128</v>
      </c>
      <c r="F5607" s="142" t="s">
        <v>11129</v>
      </c>
      <c r="G5607" s="142" t="s">
        <v>11130</v>
      </c>
      <c r="H5607" s="142" t="s">
        <v>11131</v>
      </c>
      <c r="I5607" s="142" t="s">
        <v>9</v>
      </c>
      <c r="J5607" s="142" t="n">
        <v>582.85</v>
      </c>
    </row>
    <row r="5608" customFormat="false" ht="12.75" hidden="false" customHeight="false" outlineLevel="0" collapsed="false">
      <c r="A5608" s="142" t="s">
        <v>11136</v>
      </c>
      <c r="B5608" s="663" t="str">
        <f aca="false">C5608&amp;D5608&amp;E5608&amp;F5608&amp;G5608&amp;H5608</f>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608" s="142" t="s">
        <v>11126</v>
      </c>
      <c r="D5608" s="142" t="s">
        <v>11137</v>
      </c>
      <c r="E5608" s="142" t="s">
        <v>11128</v>
      </c>
      <c r="F5608" s="142" t="s">
        <v>11129</v>
      </c>
      <c r="G5608" s="142" t="s">
        <v>11138</v>
      </c>
      <c r="H5608" s="142" t="s">
        <v>11139</v>
      </c>
      <c r="I5608" s="142" t="s">
        <v>9</v>
      </c>
      <c r="J5608" s="142" t="n">
        <v>913.05</v>
      </c>
    </row>
    <row r="5609" customFormat="false" ht="12.75" hidden="false" customHeight="false" outlineLevel="0" collapsed="false">
      <c r="A5609" s="142" t="s">
        <v>11140</v>
      </c>
      <c r="B5609" s="663" t="str">
        <f aca="false">C5609&amp;D5609&amp;E5609&amp;F5609&amp;G5609&amp;H5609</f>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609" s="142" t="s">
        <v>11126</v>
      </c>
      <c r="D5609" s="142" t="s">
        <v>11137</v>
      </c>
      <c r="E5609" s="142" t="s">
        <v>11128</v>
      </c>
      <c r="F5609" s="142" t="s">
        <v>11129</v>
      </c>
      <c r="G5609" s="142" t="s">
        <v>11138</v>
      </c>
      <c r="H5609" s="142" t="s">
        <v>11139</v>
      </c>
      <c r="I5609" s="142" t="s">
        <v>9</v>
      </c>
      <c r="J5609" s="142" t="n">
        <v>856.04</v>
      </c>
    </row>
    <row r="5610" customFormat="false" ht="12.75" hidden="false" customHeight="false" outlineLevel="0" collapsed="false">
      <c r="A5610" s="142" t="s">
        <v>11141</v>
      </c>
      <c r="B5610" s="663" t="str">
        <f aca="false">C5610&amp;D5610&amp;E5610&amp;F5610&amp;G5610&amp;H5610</f>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610" s="142" t="s">
        <v>11126</v>
      </c>
      <c r="D5610" s="142" t="s">
        <v>11142</v>
      </c>
      <c r="E5610" s="142" t="s">
        <v>11128</v>
      </c>
      <c r="F5610" s="142" t="s">
        <v>11129</v>
      </c>
      <c r="G5610" s="142" t="s">
        <v>11130</v>
      </c>
      <c r="H5610" s="142" t="s">
        <v>11131</v>
      </c>
      <c r="I5610" s="142" t="s">
        <v>9</v>
      </c>
      <c r="J5610" s="142" t="n">
        <v>1199.51</v>
      </c>
    </row>
    <row r="5611" customFormat="false" ht="12.75" hidden="false" customHeight="false" outlineLevel="0" collapsed="false">
      <c r="A5611" s="142" t="s">
        <v>11143</v>
      </c>
      <c r="B5611" s="663" t="str">
        <f aca="false">C5611&amp;D5611&amp;E5611&amp;F5611&amp;G5611&amp;H5611</f>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611" s="142" t="s">
        <v>11126</v>
      </c>
      <c r="D5611" s="142" t="s">
        <v>11142</v>
      </c>
      <c r="E5611" s="142" t="s">
        <v>11128</v>
      </c>
      <c r="F5611" s="142" t="s">
        <v>11129</v>
      </c>
      <c r="G5611" s="142" t="s">
        <v>11130</v>
      </c>
      <c r="H5611" s="142" t="s">
        <v>11131</v>
      </c>
      <c r="I5611" s="142" t="s">
        <v>9</v>
      </c>
      <c r="J5611" s="142" t="n">
        <v>1123.27</v>
      </c>
    </row>
    <row r="5612" customFormat="false" ht="12.75" hidden="false" customHeight="false" outlineLevel="0" collapsed="false">
      <c r="A5612" s="142" t="s">
        <v>11144</v>
      </c>
      <c r="B5612" s="663" t="str">
        <f aca="false">C5612&amp;D5612&amp;E5612&amp;F5612&amp;G5612&amp;H5612</f>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612" s="142" t="s">
        <v>11126</v>
      </c>
      <c r="D5612" s="142" t="s">
        <v>11145</v>
      </c>
      <c r="E5612" s="142" t="s">
        <v>11128</v>
      </c>
      <c r="F5612" s="142" t="s">
        <v>11129</v>
      </c>
      <c r="G5612" s="142" t="s">
        <v>11130</v>
      </c>
      <c r="H5612" s="142" t="s">
        <v>11131</v>
      </c>
      <c r="I5612" s="142" t="s">
        <v>9</v>
      </c>
      <c r="J5612" s="142" t="n">
        <v>1884.7</v>
      </c>
    </row>
    <row r="5613" customFormat="false" ht="12.75" hidden="false" customHeight="false" outlineLevel="0" collapsed="false">
      <c r="A5613" s="142" t="s">
        <v>11146</v>
      </c>
      <c r="B5613" s="663" t="str">
        <f aca="false">C5613&amp;D5613&amp;E5613&amp;F5613&amp;G5613&amp;H5613</f>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613" s="142" t="s">
        <v>11126</v>
      </c>
      <c r="D5613" s="142" t="s">
        <v>11145</v>
      </c>
      <c r="E5613" s="142" t="s">
        <v>11128</v>
      </c>
      <c r="F5613" s="142" t="s">
        <v>11129</v>
      </c>
      <c r="G5613" s="142" t="s">
        <v>11130</v>
      </c>
      <c r="H5613" s="142" t="s">
        <v>11131</v>
      </c>
      <c r="I5613" s="142" t="s">
        <v>9</v>
      </c>
      <c r="J5613" s="142" t="n">
        <v>1761.65</v>
      </c>
    </row>
    <row r="5614" customFormat="false" ht="12.75" hidden="false" customHeight="false" outlineLevel="0" collapsed="false">
      <c r="A5614" s="142" t="s">
        <v>11147</v>
      </c>
      <c r="B5614" s="663" t="str">
        <f aca="false">C5614&amp;D5614&amp;E5614&amp;F5614&amp;G5614&amp;H5614</f>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614" s="142" t="s">
        <v>11126</v>
      </c>
      <c r="D5614" s="142" t="s">
        <v>11148</v>
      </c>
      <c r="E5614" s="142" t="s">
        <v>11149</v>
      </c>
      <c r="F5614" s="142" t="s">
        <v>11150</v>
      </c>
      <c r="G5614" s="142" t="s">
        <v>11151</v>
      </c>
      <c r="H5614" s="142" t="s">
        <v>11152</v>
      </c>
      <c r="I5614" s="142" t="s">
        <v>9</v>
      </c>
      <c r="J5614" s="142" t="n">
        <v>603.26</v>
      </c>
    </row>
    <row r="5615" customFormat="false" ht="12.75" hidden="false" customHeight="false" outlineLevel="0" collapsed="false">
      <c r="A5615" s="142" t="s">
        <v>11153</v>
      </c>
      <c r="B5615" s="663" t="str">
        <f aca="false">C5615&amp;D5615&amp;E5615&amp;F5615&amp;G5615&amp;H5615</f>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615" s="142" t="s">
        <v>11126</v>
      </c>
      <c r="D5615" s="142" t="s">
        <v>11148</v>
      </c>
      <c r="E5615" s="142" t="s">
        <v>11149</v>
      </c>
      <c r="F5615" s="142" t="s">
        <v>11150</v>
      </c>
      <c r="G5615" s="142" t="s">
        <v>11151</v>
      </c>
      <c r="H5615" s="142" t="s">
        <v>11152</v>
      </c>
      <c r="I5615" s="142" t="s">
        <v>9</v>
      </c>
      <c r="J5615" s="142" t="n">
        <v>566.46</v>
      </c>
    </row>
    <row r="5616" customFormat="false" ht="12.75" hidden="false" customHeight="false" outlineLevel="0" collapsed="false">
      <c r="A5616" s="142" t="s">
        <v>11154</v>
      </c>
      <c r="B5616" s="663" t="str">
        <f aca="false">C5616&amp;D5616&amp;E5616&amp;F5616&amp;G5616&amp;H5616</f>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616" s="142" t="s">
        <v>11126</v>
      </c>
      <c r="D5616" s="142" t="s">
        <v>11155</v>
      </c>
      <c r="E5616" s="142" t="s">
        <v>11156</v>
      </c>
      <c r="F5616" s="142" t="s">
        <v>11150</v>
      </c>
      <c r="G5616" s="142" t="s">
        <v>11151</v>
      </c>
      <c r="H5616" s="142" t="s">
        <v>11152</v>
      </c>
      <c r="I5616" s="142" t="s">
        <v>9</v>
      </c>
      <c r="J5616" s="142" t="n">
        <v>736.11</v>
      </c>
    </row>
    <row r="5617" customFormat="false" ht="12.75" hidden="false" customHeight="false" outlineLevel="0" collapsed="false">
      <c r="A5617" s="142" t="s">
        <v>11157</v>
      </c>
      <c r="B5617" s="663" t="str">
        <f aca="false">C5617&amp;D5617&amp;E5617&amp;F5617&amp;G5617&amp;H5617</f>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617" s="142" t="s">
        <v>11126</v>
      </c>
      <c r="D5617" s="142" t="s">
        <v>11155</v>
      </c>
      <c r="E5617" s="142" t="s">
        <v>11156</v>
      </c>
      <c r="F5617" s="142" t="s">
        <v>11150</v>
      </c>
      <c r="G5617" s="142" t="s">
        <v>11151</v>
      </c>
      <c r="H5617" s="142" t="s">
        <v>11152</v>
      </c>
      <c r="I5617" s="142" t="s">
        <v>9</v>
      </c>
      <c r="J5617" s="142" t="n">
        <v>689.42</v>
      </c>
    </row>
    <row r="5618" customFormat="false" ht="12.75" hidden="false" customHeight="false" outlineLevel="0" collapsed="false">
      <c r="A5618" s="142" t="s">
        <v>11158</v>
      </c>
      <c r="B5618" s="663" t="str">
        <f aca="false">C5618&amp;D5618&amp;E5618&amp;F5618&amp;G5618&amp;H5618</f>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618" s="142" t="s">
        <v>11126</v>
      </c>
      <c r="D5618" s="142" t="s">
        <v>11159</v>
      </c>
      <c r="E5618" s="142" t="s">
        <v>11156</v>
      </c>
      <c r="F5618" s="142" t="s">
        <v>11150</v>
      </c>
      <c r="G5618" s="142" t="s">
        <v>11151</v>
      </c>
      <c r="H5618" s="142" t="s">
        <v>11152</v>
      </c>
      <c r="I5618" s="142" t="s">
        <v>9</v>
      </c>
      <c r="J5618" s="142" t="n">
        <v>1036.26</v>
      </c>
    </row>
    <row r="5619" customFormat="false" ht="12.75" hidden="false" customHeight="false" outlineLevel="0" collapsed="false">
      <c r="A5619" s="142" t="s">
        <v>11160</v>
      </c>
      <c r="B5619" s="663" t="str">
        <f aca="false">C5619&amp;D5619&amp;E5619&amp;F5619&amp;G5619&amp;H5619</f>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619" s="142" t="s">
        <v>11126</v>
      </c>
      <c r="D5619" s="142" t="s">
        <v>11159</v>
      </c>
      <c r="E5619" s="142" t="s">
        <v>11156</v>
      </c>
      <c r="F5619" s="142" t="s">
        <v>11150</v>
      </c>
      <c r="G5619" s="142" t="s">
        <v>11151</v>
      </c>
      <c r="H5619" s="142" t="s">
        <v>11152</v>
      </c>
      <c r="I5619" s="142" t="s">
        <v>9</v>
      </c>
      <c r="J5619" s="142" t="n">
        <v>972.58</v>
      </c>
    </row>
    <row r="5620" customFormat="false" ht="12.75" hidden="false" customHeight="false" outlineLevel="0" collapsed="false">
      <c r="A5620" s="142" t="s">
        <v>11161</v>
      </c>
      <c r="B5620" s="663" t="str">
        <f aca="false">C5620&amp;D5620&amp;E5620&amp;F5620&amp;G5620&amp;H5620</f>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620" s="142" t="s">
        <v>11126</v>
      </c>
      <c r="D5620" s="142" t="s">
        <v>11162</v>
      </c>
      <c r="E5620" s="142" t="s">
        <v>11156</v>
      </c>
      <c r="F5620" s="142" t="s">
        <v>11150</v>
      </c>
      <c r="G5620" s="142" t="s">
        <v>11151</v>
      </c>
      <c r="H5620" s="142" t="s">
        <v>11152</v>
      </c>
      <c r="I5620" s="142" t="s">
        <v>9</v>
      </c>
      <c r="J5620" s="142" t="n">
        <v>1322.73</v>
      </c>
    </row>
    <row r="5621" customFormat="false" ht="12.75" hidden="false" customHeight="false" outlineLevel="0" collapsed="false">
      <c r="A5621" s="142" t="s">
        <v>11163</v>
      </c>
      <c r="B5621" s="663" t="str">
        <f aca="false">C5621&amp;D5621&amp;E5621&amp;F5621&amp;G5621&amp;H5621</f>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621" s="142" t="s">
        <v>11126</v>
      </c>
      <c r="D5621" s="142" t="s">
        <v>11162</v>
      </c>
      <c r="E5621" s="142" t="s">
        <v>11156</v>
      </c>
      <c r="F5621" s="142" t="s">
        <v>11150</v>
      </c>
      <c r="G5621" s="142" t="s">
        <v>11151</v>
      </c>
      <c r="H5621" s="142" t="s">
        <v>11152</v>
      </c>
      <c r="I5621" s="142" t="s">
        <v>9</v>
      </c>
      <c r="J5621" s="142" t="n">
        <v>1239.8</v>
      </c>
    </row>
    <row r="5622" customFormat="false" ht="12.75" hidden="false" customHeight="false" outlineLevel="0" collapsed="false">
      <c r="A5622" s="142" t="s">
        <v>11164</v>
      </c>
      <c r="B5622" s="663" t="str">
        <f aca="false">C5622&amp;D5622&amp;E5622&amp;F5622&amp;G5622&amp;H5622</f>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622" s="142" t="s">
        <v>11126</v>
      </c>
      <c r="D5622" s="142" t="s">
        <v>11165</v>
      </c>
      <c r="E5622" s="142" t="s">
        <v>11156</v>
      </c>
      <c r="F5622" s="142" t="s">
        <v>11150</v>
      </c>
      <c r="G5622" s="142" t="s">
        <v>11151</v>
      </c>
      <c r="H5622" s="142" t="s">
        <v>11152</v>
      </c>
      <c r="I5622" s="142" t="s">
        <v>9</v>
      </c>
      <c r="J5622" s="142" t="n">
        <v>2116.69</v>
      </c>
    </row>
    <row r="5623" customFormat="false" ht="12.75" hidden="false" customHeight="false" outlineLevel="0" collapsed="false">
      <c r="A5623" s="142" t="s">
        <v>11166</v>
      </c>
      <c r="B5623" s="663" t="str">
        <f aca="false">C5623&amp;D5623&amp;E5623&amp;F5623&amp;G5623&amp;H5623</f>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623" s="142" t="s">
        <v>11126</v>
      </c>
      <c r="D5623" s="142" t="s">
        <v>11165</v>
      </c>
      <c r="E5623" s="142" t="s">
        <v>11156</v>
      </c>
      <c r="F5623" s="142" t="s">
        <v>11150</v>
      </c>
      <c r="G5623" s="142" t="s">
        <v>11151</v>
      </c>
      <c r="H5623" s="142" t="s">
        <v>11152</v>
      </c>
      <c r="I5623" s="142" t="s">
        <v>9</v>
      </c>
      <c r="J5623" s="142" t="n">
        <v>1982.6</v>
      </c>
    </row>
    <row r="5624" customFormat="false" ht="12.75" hidden="false" customHeight="false" outlineLevel="0" collapsed="false">
      <c r="A5624" s="142" t="s">
        <v>11167</v>
      </c>
      <c r="B5624" s="663" t="str">
        <f aca="false">C5624&amp;D5624&amp;E5624&amp;F5624&amp;G5624&amp;H5624</f>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624" s="142" t="s">
        <v>11168</v>
      </c>
      <c r="D5624" s="142" t="s">
        <v>11169</v>
      </c>
      <c r="E5624" s="142" t="s">
        <v>11170</v>
      </c>
      <c r="F5624" s="142" t="s">
        <v>11171</v>
      </c>
      <c r="G5624" s="142" t="s">
        <v>11172</v>
      </c>
      <c r="H5624" s="142" t="s">
        <v>11173</v>
      </c>
      <c r="I5624" s="142" t="s">
        <v>9</v>
      </c>
      <c r="J5624" s="142" t="n">
        <v>2075.72</v>
      </c>
    </row>
    <row r="5625" customFormat="false" ht="12.75" hidden="false" customHeight="false" outlineLevel="0" collapsed="false">
      <c r="A5625" s="142" t="s">
        <v>11174</v>
      </c>
      <c r="B5625" s="663" t="str">
        <f aca="false">C5625&amp;D5625&amp;E5625&amp;F5625&amp;G5625&amp;H5625</f>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625" s="142" t="s">
        <v>11168</v>
      </c>
      <c r="D5625" s="142" t="s">
        <v>11169</v>
      </c>
      <c r="E5625" s="142" t="s">
        <v>11170</v>
      </c>
      <c r="F5625" s="142" t="s">
        <v>11171</v>
      </c>
      <c r="G5625" s="142" t="s">
        <v>11172</v>
      </c>
      <c r="H5625" s="142" t="s">
        <v>11173</v>
      </c>
      <c r="I5625" s="142" t="s">
        <v>9</v>
      </c>
      <c r="J5625" s="142" t="n">
        <v>1972.5</v>
      </c>
    </row>
    <row r="5626" customFormat="false" ht="12.75" hidden="false" customHeight="false" outlineLevel="0" collapsed="false">
      <c r="A5626" s="142" t="s">
        <v>11175</v>
      </c>
      <c r="B5626" s="663" t="str">
        <f aca="false">C5626&amp;D5626&amp;E5626&amp;F5626&amp;G5626&amp;H5626</f>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626" s="142" t="s">
        <v>11168</v>
      </c>
      <c r="D5626" s="142" t="s">
        <v>11176</v>
      </c>
      <c r="E5626" s="142" t="s">
        <v>11177</v>
      </c>
      <c r="F5626" s="142" t="s">
        <v>11178</v>
      </c>
      <c r="G5626" s="142" t="s">
        <v>11179</v>
      </c>
      <c r="H5626" s="142" t="s">
        <v>11180</v>
      </c>
      <c r="I5626" s="142" t="s">
        <v>9</v>
      </c>
      <c r="J5626" s="142" t="n">
        <v>1369.48</v>
      </c>
    </row>
    <row r="5627" customFormat="false" ht="12.75" hidden="false" customHeight="false" outlineLevel="0" collapsed="false">
      <c r="A5627" s="142" t="s">
        <v>11181</v>
      </c>
      <c r="B5627" s="663" t="str">
        <f aca="false">C5627&amp;D5627&amp;E5627&amp;F5627&amp;G5627&amp;H5627</f>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627" s="142" t="s">
        <v>11168</v>
      </c>
      <c r="D5627" s="142" t="s">
        <v>11176</v>
      </c>
      <c r="E5627" s="142" t="s">
        <v>11177</v>
      </c>
      <c r="F5627" s="142" t="s">
        <v>11178</v>
      </c>
      <c r="G5627" s="142" t="s">
        <v>11179</v>
      </c>
      <c r="H5627" s="142" t="s">
        <v>11180</v>
      </c>
      <c r="I5627" s="142" t="s">
        <v>9</v>
      </c>
      <c r="J5627" s="142" t="n">
        <v>1301.46</v>
      </c>
    </row>
    <row r="5628" customFormat="false" ht="12.75" hidden="false" customHeight="false" outlineLevel="0" collapsed="false">
      <c r="A5628" s="142" t="s">
        <v>11182</v>
      </c>
      <c r="B5628" s="663" t="str">
        <f aca="false">C5628&amp;D5628&amp;E5628&amp;F5628&amp;G5628&amp;H5628</f>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628" s="142" t="s">
        <v>11168</v>
      </c>
      <c r="D5628" s="142" t="s">
        <v>11176</v>
      </c>
      <c r="E5628" s="142" t="s">
        <v>11177</v>
      </c>
      <c r="F5628" s="142" t="s">
        <v>11178</v>
      </c>
      <c r="G5628" s="142" t="s">
        <v>11183</v>
      </c>
      <c r="H5628" s="142" t="s">
        <v>11184</v>
      </c>
      <c r="I5628" s="142" t="s">
        <v>9</v>
      </c>
      <c r="J5628" s="142" t="n">
        <v>1692.16</v>
      </c>
    </row>
    <row r="5629" customFormat="false" ht="12.75" hidden="false" customHeight="false" outlineLevel="0" collapsed="false">
      <c r="A5629" s="142" t="s">
        <v>11185</v>
      </c>
      <c r="B5629" s="663" t="str">
        <f aca="false">C5629&amp;D5629&amp;E5629&amp;F5629&amp;G5629&amp;H5629</f>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629" s="142" t="s">
        <v>11168</v>
      </c>
      <c r="D5629" s="142" t="s">
        <v>11176</v>
      </c>
      <c r="E5629" s="142" t="s">
        <v>11177</v>
      </c>
      <c r="F5629" s="142" t="s">
        <v>11178</v>
      </c>
      <c r="G5629" s="142" t="s">
        <v>11183</v>
      </c>
      <c r="H5629" s="142" t="s">
        <v>11184</v>
      </c>
      <c r="I5629" s="142" t="s">
        <v>9</v>
      </c>
      <c r="J5629" s="142" t="n">
        <v>1619</v>
      </c>
    </row>
    <row r="5630" customFormat="false" ht="12.75" hidden="false" customHeight="false" outlineLevel="0" collapsed="false">
      <c r="A5630" s="142" t="s">
        <v>11186</v>
      </c>
      <c r="B5630" s="663" t="str">
        <f aca="false">C5630&amp;D5630&amp;E5630&amp;F5630&amp;G5630&amp;H5630</f>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630" s="142" t="s">
        <v>11168</v>
      </c>
      <c r="D5630" s="142" t="s">
        <v>11187</v>
      </c>
      <c r="E5630" s="142" t="s">
        <v>11188</v>
      </c>
      <c r="F5630" s="142" t="s">
        <v>11189</v>
      </c>
      <c r="G5630" s="142" t="s">
        <v>11190</v>
      </c>
      <c r="H5630" s="142" t="s">
        <v>11191</v>
      </c>
      <c r="I5630" s="142" t="s">
        <v>9</v>
      </c>
      <c r="J5630" s="142" t="n">
        <v>1442.2</v>
      </c>
    </row>
    <row r="5631" customFormat="false" ht="12.75" hidden="false" customHeight="false" outlineLevel="0" collapsed="false">
      <c r="A5631" s="142" t="s">
        <v>11192</v>
      </c>
      <c r="B5631" s="663" t="str">
        <f aca="false">C5631&amp;D5631&amp;E5631&amp;F5631&amp;G5631&amp;H5631</f>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631" s="142" t="s">
        <v>11168</v>
      </c>
      <c r="D5631" s="142" t="s">
        <v>11187</v>
      </c>
      <c r="E5631" s="142" t="s">
        <v>11188</v>
      </c>
      <c r="F5631" s="142" t="s">
        <v>11189</v>
      </c>
      <c r="G5631" s="142" t="s">
        <v>11190</v>
      </c>
      <c r="H5631" s="142" t="s">
        <v>11191</v>
      </c>
      <c r="I5631" s="142" t="s">
        <v>9</v>
      </c>
      <c r="J5631" s="142" t="n">
        <v>1364.5</v>
      </c>
    </row>
    <row r="5632" customFormat="false" ht="12.75" hidden="false" customHeight="false" outlineLevel="0" collapsed="false">
      <c r="A5632" s="142" t="s">
        <v>11193</v>
      </c>
      <c r="B5632" s="663" t="str">
        <f aca="false">C5632&amp;D5632&amp;E5632&amp;F5632&amp;G5632&amp;H5632</f>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632" s="142" t="s">
        <v>11194</v>
      </c>
      <c r="D5632" s="142" t="s">
        <v>11195</v>
      </c>
      <c r="E5632" s="142" t="s">
        <v>11196</v>
      </c>
      <c r="F5632" s="142" t="s">
        <v>11197</v>
      </c>
      <c r="G5632" s="142" t="s">
        <v>11198</v>
      </c>
      <c r="H5632" s="142" t="s">
        <v>11199</v>
      </c>
      <c r="I5632" s="142" t="s">
        <v>9</v>
      </c>
      <c r="J5632" s="142" t="n">
        <v>359.33</v>
      </c>
    </row>
    <row r="5633" customFormat="false" ht="12.75" hidden="false" customHeight="false" outlineLevel="0" collapsed="false">
      <c r="A5633" s="142" t="s">
        <v>11200</v>
      </c>
      <c r="B5633" s="663" t="str">
        <f aca="false">C5633&amp;D5633&amp;E5633&amp;F5633&amp;G5633&amp;H5633</f>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633" s="142" t="s">
        <v>11194</v>
      </c>
      <c r="D5633" s="142" t="s">
        <v>11195</v>
      </c>
      <c r="E5633" s="142" t="s">
        <v>11196</v>
      </c>
      <c r="F5633" s="142" t="s">
        <v>11197</v>
      </c>
      <c r="G5633" s="142" t="s">
        <v>11198</v>
      </c>
      <c r="H5633" s="142" t="s">
        <v>11199</v>
      </c>
      <c r="I5633" s="142" t="s">
        <v>9</v>
      </c>
      <c r="J5633" s="142" t="n">
        <v>336.61</v>
      </c>
    </row>
    <row r="5634" customFormat="false" ht="12.75" hidden="false" customHeight="false" outlineLevel="0" collapsed="false">
      <c r="A5634" s="142" t="s">
        <v>11201</v>
      </c>
      <c r="B5634" s="663" t="str">
        <f aca="false">C5634&amp;D5634&amp;E5634&amp;F5634&amp;G5634&amp;H5634</f>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634" s="142" t="s">
        <v>11202</v>
      </c>
      <c r="D5634" s="142" t="s">
        <v>11203</v>
      </c>
      <c r="E5634" s="142" t="s">
        <v>11204</v>
      </c>
      <c r="F5634" s="142" t="s">
        <v>11205</v>
      </c>
      <c r="G5634" s="142" t="s">
        <v>11206</v>
      </c>
      <c r="H5634" s="142" t="s">
        <v>11207</v>
      </c>
      <c r="I5634" s="142" t="s">
        <v>9</v>
      </c>
      <c r="J5634" s="142" t="n">
        <v>700.08</v>
      </c>
    </row>
    <row r="5635" customFormat="false" ht="12.75" hidden="false" customHeight="false" outlineLevel="0" collapsed="false">
      <c r="A5635" s="142" t="s">
        <v>11208</v>
      </c>
      <c r="B5635" s="663" t="str">
        <f aca="false">C5635&amp;D5635&amp;E5635&amp;F5635&amp;G5635&amp;H5635</f>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635" s="142" t="s">
        <v>11202</v>
      </c>
      <c r="D5635" s="142" t="s">
        <v>11203</v>
      </c>
      <c r="E5635" s="142" t="s">
        <v>11204</v>
      </c>
      <c r="F5635" s="142" t="s">
        <v>11205</v>
      </c>
      <c r="G5635" s="142" t="s">
        <v>11206</v>
      </c>
      <c r="H5635" s="142" t="s">
        <v>11207</v>
      </c>
      <c r="I5635" s="142" t="s">
        <v>9</v>
      </c>
      <c r="J5635" s="142" t="n">
        <v>660.39</v>
      </c>
    </row>
    <row r="5636" customFormat="false" ht="12.75" hidden="false" customHeight="false" outlineLevel="0" collapsed="false">
      <c r="A5636" s="142" t="s">
        <v>11209</v>
      </c>
      <c r="B5636" s="663" t="str">
        <f aca="false">C5636&amp;D5636&amp;E5636&amp;F5636&amp;G5636&amp;H5636</f>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636" s="142" t="s">
        <v>11202</v>
      </c>
      <c r="D5636" s="142" t="s">
        <v>11203</v>
      </c>
      <c r="E5636" s="142" t="s">
        <v>11210</v>
      </c>
      <c r="F5636" s="142" t="s">
        <v>11205</v>
      </c>
      <c r="G5636" s="142" t="s">
        <v>11206</v>
      </c>
      <c r="H5636" s="142" t="s">
        <v>11207</v>
      </c>
      <c r="I5636" s="142" t="s">
        <v>9</v>
      </c>
      <c r="J5636" s="142" t="n">
        <v>834.24</v>
      </c>
    </row>
    <row r="5637" customFormat="false" ht="12.75" hidden="false" customHeight="false" outlineLevel="0" collapsed="false">
      <c r="A5637" s="142" t="s">
        <v>11211</v>
      </c>
      <c r="B5637" s="663" t="str">
        <f aca="false">C5637&amp;D5637&amp;E5637&amp;F5637&amp;G5637&amp;H5637</f>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637" s="142" t="s">
        <v>11202</v>
      </c>
      <c r="D5637" s="142" t="s">
        <v>11203</v>
      </c>
      <c r="E5637" s="142" t="s">
        <v>11210</v>
      </c>
      <c r="F5637" s="142" t="s">
        <v>11205</v>
      </c>
      <c r="G5637" s="142" t="s">
        <v>11206</v>
      </c>
      <c r="H5637" s="142" t="s">
        <v>11207</v>
      </c>
      <c r="I5637" s="142" t="s">
        <v>9</v>
      </c>
      <c r="J5637" s="142" t="n">
        <v>787.53</v>
      </c>
    </row>
    <row r="5638" customFormat="false" ht="12.75" hidden="false" customHeight="false" outlineLevel="0" collapsed="false">
      <c r="A5638" s="142" t="s">
        <v>11212</v>
      </c>
      <c r="B5638" s="663" t="str">
        <f aca="false">C5638&amp;D5638&amp;E5638&amp;F5638&amp;G5638&amp;H5638</f>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638" s="142" t="s">
        <v>11202</v>
      </c>
      <c r="D5638" s="142" t="s">
        <v>11203</v>
      </c>
      <c r="E5638" s="142" t="s">
        <v>11213</v>
      </c>
      <c r="F5638" s="142" t="s">
        <v>11214</v>
      </c>
      <c r="G5638" s="142" t="s">
        <v>11215</v>
      </c>
      <c r="H5638" s="142" t="s">
        <v>11216</v>
      </c>
      <c r="I5638" s="142" t="s">
        <v>9</v>
      </c>
      <c r="J5638" s="142" t="n">
        <v>357.65</v>
      </c>
    </row>
    <row r="5639" customFormat="false" ht="12.75" hidden="false" customHeight="false" outlineLevel="0" collapsed="false">
      <c r="A5639" s="142" t="s">
        <v>11217</v>
      </c>
      <c r="B5639" s="663" t="str">
        <f aca="false">C5639&amp;D5639&amp;E5639&amp;F5639&amp;G5639&amp;H5639</f>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639" s="142" t="s">
        <v>11202</v>
      </c>
      <c r="D5639" s="142" t="s">
        <v>11203</v>
      </c>
      <c r="E5639" s="142" t="s">
        <v>11213</v>
      </c>
      <c r="F5639" s="142" t="s">
        <v>11214</v>
      </c>
      <c r="G5639" s="142" t="s">
        <v>11215</v>
      </c>
      <c r="H5639" s="142" t="s">
        <v>11216</v>
      </c>
      <c r="I5639" s="142" t="s">
        <v>9</v>
      </c>
      <c r="J5639" s="142" t="n">
        <v>338.95</v>
      </c>
    </row>
    <row r="5640" customFormat="false" ht="12.75" hidden="false" customHeight="false" outlineLevel="0" collapsed="false">
      <c r="A5640" s="142" t="s">
        <v>11218</v>
      </c>
      <c r="B5640" s="663" t="str">
        <f aca="false">C5640&amp;D5640&amp;E5640&amp;F5640&amp;G5640&amp;H5640</f>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640" s="142" t="s">
        <v>11202</v>
      </c>
      <c r="D5640" s="142" t="s">
        <v>11203</v>
      </c>
      <c r="E5640" s="142" t="s">
        <v>11219</v>
      </c>
      <c r="F5640" s="142" t="s">
        <v>11214</v>
      </c>
      <c r="G5640" s="142" t="s">
        <v>11215</v>
      </c>
      <c r="H5640" s="142" t="s">
        <v>11220</v>
      </c>
      <c r="I5640" s="142" t="s">
        <v>9</v>
      </c>
      <c r="J5640" s="142" t="n">
        <v>491.81</v>
      </c>
    </row>
    <row r="5641" customFormat="false" ht="12.75" hidden="false" customHeight="false" outlineLevel="0" collapsed="false">
      <c r="A5641" s="142" t="s">
        <v>11221</v>
      </c>
      <c r="B5641" s="663" t="str">
        <f aca="false">C5641&amp;D5641&amp;E5641&amp;F5641&amp;G5641&amp;H5641</f>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641" s="142" t="s">
        <v>11202</v>
      </c>
      <c r="D5641" s="142" t="s">
        <v>11203</v>
      </c>
      <c r="E5641" s="142" t="s">
        <v>11219</v>
      </c>
      <c r="F5641" s="142" t="s">
        <v>11214</v>
      </c>
      <c r="G5641" s="142" t="s">
        <v>11215</v>
      </c>
      <c r="H5641" s="142" t="s">
        <v>11220</v>
      </c>
      <c r="I5641" s="142" t="s">
        <v>9</v>
      </c>
      <c r="J5641" s="142" t="n">
        <v>466.09</v>
      </c>
    </row>
    <row r="5642" customFormat="false" ht="12.75" hidden="false" customHeight="false" outlineLevel="0" collapsed="false">
      <c r="A5642" s="142" t="s">
        <v>11222</v>
      </c>
      <c r="B5642" s="663" t="str">
        <f aca="false">C5642&amp;D5642&amp;E5642&amp;F5642&amp;G5642&amp;H5642</f>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642" s="142" t="s">
        <v>11202</v>
      </c>
      <c r="D5642" s="142" t="s">
        <v>11203</v>
      </c>
      <c r="E5642" s="142" t="s">
        <v>11223</v>
      </c>
      <c r="F5642" s="142" t="s">
        <v>11214</v>
      </c>
      <c r="G5642" s="142" t="s">
        <v>11215</v>
      </c>
      <c r="H5642" s="142" t="s">
        <v>11216</v>
      </c>
      <c r="I5642" s="142" t="s">
        <v>9</v>
      </c>
      <c r="J5642" s="142" t="n">
        <v>625.69</v>
      </c>
    </row>
    <row r="5643" customFormat="false" ht="12.75" hidden="false" customHeight="false" outlineLevel="0" collapsed="false">
      <c r="A5643" s="142" t="s">
        <v>11224</v>
      </c>
      <c r="B5643" s="663" t="str">
        <f aca="false">C5643&amp;D5643&amp;E5643&amp;F5643&amp;G5643&amp;H5643</f>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643" s="142" t="s">
        <v>11202</v>
      </c>
      <c r="D5643" s="142" t="s">
        <v>11203</v>
      </c>
      <c r="E5643" s="142" t="s">
        <v>11223</v>
      </c>
      <c r="F5643" s="142" t="s">
        <v>11214</v>
      </c>
      <c r="G5643" s="142" t="s">
        <v>11215</v>
      </c>
      <c r="H5643" s="142" t="s">
        <v>11216</v>
      </c>
      <c r="I5643" s="142" t="s">
        <v>9</v>
      </c>
      <c r="J5643" s="142" t="n">
        <v>592.99</v>
      </c>
    </row>
    <row r="5644" customFormat="false" ht="12.75" hidden="false" customHeight="false" outlineLevel="0" collapsed="false">
      <c r="A5644" s="142" t="s">
        <v>11225</v>
      </c>
      <c r="B5644" s="663" t="str">
        <f aca="false">C5644&amp;D5644&amp;E5644&amp;F5644&amp;G5644&amp;H5644</f>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644" s="142" t="s">
        <v>11226</v>
      </c>
      <c r="D5644" s="142" t="s">
        <v>11227</v>
      </c>
      <c r="E5644" s="142" t="s">
        <v>11228</v>
      </c>
      <c r="F5644" s="142" t="s">
        <v>11229</v>
      </c>
      <c r="G5644" s="142" t="s">
        <v>11230</v>
      </c>
      <c r="H5644" s="142" t="s">
        <v>11231</v>
      </c>
      <c r="I5644" s="142" t="s">
        <v>9</v>
      </c>
      <c r="J5644" s="142" t="n">
        <v>220.12</v>
      </c>
    </row>
    <row r="5645" customFormat="false" ht="12.75" hidden="false" customHeight="false" outlineLevel="0" collapsed="false">
      <c r="A5645" s="142" t="s">
        <v>11232</v>
      </c>
      <c r="B5645" s="663" t="str">
        <f aca="false">C5645&amp;D5645&amp;E5645&amp;F5645&amp;G5645&amp;H5645</f>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645" s="142" t="s">
        <v>11226</v>
      </c>
      <c r="D5645" s="142" t="s">
        <v>11227</v>
      </c>
      <c r="E5645" s="142" t="s">
        <v>11228</v>
      </c>
      <c r="F5645" s="142" t="s">
        <v>11229</v>
      </c>
      <c r="G5645" s="142" t="s">
        <v>11230</v>
      </c>
      <c r="H5645" s="142" t="s">
        <v>11231</v>
      </c>
      <c r="I5645" s="142" t="s">
        <v>9</v>
      </c>
      <c r="J5645" s="142" t="n">
        <v>204.77</v>
      </c>
    </row>
    <row r="5646" customFormat="false" ht="12.75" hidden="false" customHeight="false" outlineLevel="0" collapsed="false">
      <c r="A5646" s="142" t="s">
        <v>11233</v>
      </c>
      <c r="B5646" s="663" t="str">
        <f aca="false">C5646&amp;D5646&amp;E5646&amp;F5646&amp;G5646&amp;H5646</f>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646" s="142" t="s">
        <v>11226</v>
      </c>
      <c r="D5646" s="142" t="s">
        <v>11227</v>
      </c>
      <c r="E5646" s="142" t="s">
        <v>11234</v>
      </c>
      <c r="F5646" s="142" t="s">
        <v>11229</v>
      </c>
      <c r="G5646" s="142" t="s">
        <v>11235</v>
      </c>
      <c r="H5646" s="142" t="s">
        <v>11231</v>
      </c>
      <c r="I5646" s="142" t="s">
        <v>9</v>
      </c>
      <c r="J5646" s="142" t="n">
        <v>313.27</v>
      </c>
    </row>
    <row r="5647" customFormat="false" ht="12.75" hidden="false" customHeight="false" outlineLevel="0" collapsed="false">
      <c r="A5647" s="142" t="s">
        <v>11236</v>
      </c>
      <c r="B5647" s="663" t="str">
        <f aca="false">C5647&amp;D5647&amp;E5647&amp;F5647&amp;G5647&amp;H5647</f>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647" s="142" t="s">
        <v>11226</v>
      </c>
      <c r="D5647" s="142" t="s">
        <v>11227</v>
      </c>
      <c r="E5647" s="142" t="s">
        <v>11234</v>
      </c>
      <c r="F5647" s="142" t="s">
        <v>11229</v>
      </c>
      <c r="G5647" s="142" t="s">
        <v>11235</v>
      </c>
      <c r="H5647" s="142" t="s">
        <v>11231</v>
      </c>
      <c r="I5647" s="142" t="s">
        <v>9</v>
      </c>
      <c r="J5647" s="142" t="n">
        <v>292.69</v>
      </c>
    </row>
    <row r="5648" customFormat="false" ht="12.75" hidden="false" customHeight="false" outlineLevel="0" collapsed="false">
      <c r="A5648" s="142" t="s">
        <v>11237</v>
      </c>
      <c r="B5648" s="663" t="str">
        <f aca="false">C5648&amp;D5648&amp;E5648&amp;F5648&amp;G5648&amp;H5648</f>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648" s="142" t="s">
        <v>11226</v>
      </c>
      <c r="D5648" s="142" t="s">
        <v>11227</v>
      </c>
      <c r="E5648" s="142" t="s">
        <v>11238</v>
      </c>
      <c r="F5648" s="142" t="s">
        <v>11229</v>
      </c>
      <c r="G5648" s="142" t="s">
        <v>11230</v>
      </c>
      <c r="H5648" s="142" t="s">
        <v>11231</v>
      </c>
      <c r="I5648" s="142" t="s">
        <v>9</v>
      </c>
      <c r="J5648" s="142" t="n">
        <v>401.86</v>
      </c>
    </row>
    <row r="5649" customFormat="false" ht="12.75" hidden="false" customHeight="false" outlineLevel="0" collapsed="false">
      <c r="A5649" s="142" t="s">
        <v>11239</v>
      </c>
      <c r="B5649" s="663" t="str">
        <f aca="false">C5649&amp;D5649&amp;E5649&amp;F5649&amp;G5649&amp;H5649</f>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649" s="142" t="s">
        <v>11226</v>
      </c>
      <c r="D5649" s="142" t="s">
        <v>11227</v>
      </c>
      <c r="E5649" s="142" t="s">
        <v>11238</v>
      </c>
      <c r="F5649" s="142" t="s">
        <v>11229</v>
      </c>
      <c r="G5649" s="142" t="s">
        <v>11230</v>
      </c>
      <c r="H5649" s="142" t="s">
        <v>11231</v>
      </c>
      <c r="I5649" s="142" t="s">
        <v>9</v>
      </c>
      <c r="J5649" s="142" t="n">
        <v>376.53</v>
      </c>
    </row>
    <row r="5650" customFormat="false" ht="12.75" hidden="false" customHeight="false" outlineLevel="0" collapsed="false">
      <c r="A5650" s="142" t="s">
        <v>11240</v>
      </c>
      <c r="B5650" s="663" t="str">
        <f aca="false">C5650&amp;D5650&amp;E5650&amp;F5650&amp;G5650&amp;H5650</f>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650" s="142" t="s">
        <v>11226</v>
      </c>
      <c r="D5650" s="142" t="s">
        <v>11227</v>
      </c>
      <c r="E5650" s="142" t="s">
        <v>11234</v>
      </c>
      <c r="F5650" s="142" t="s">
        <v>11241</v>
      </c>
      <c r="G5650" s="142" t="s">
        <v>11242</v>
      </c>
      <c r="H5650" s="142" t="s">
        <v>11243</v>
      </c>
      <c r="I5650" s="142" t="s">
        <v>9</v>
      </c>
      <c r="J5650" s="142" t="n">
        <v>159.47</v>
      </c>
    </row>
    <row r="5651" customFormat="false" ht="12.75" hidden="false" customHeight="false" outlineLevel="0" collapsed="false">
      <c r="A5651" s="142" t="s">
        <v>11244</v>
      </c>
      <c r="B5651" s="663" t="str">
        <f aca="false">C5651&amp;D5651&amp;E5651&amp;F5651&amp;G5651&amp;H5651</f>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651" s="142" t="s">
        <v>11226</v>
      </c>
      <c r="D5651" s="142" t="s">
        <v>11227</v>
      </c>
      <c r="E5651" s="142" t="s">
        <v>11234</v>
      </c>
      <c r="F5651" s="142" t="s">
        <v>11241</v>
      </c>
      <c r="G5651" s="142" t="s">
        <v>11242</v>
      </c>
      <c r="H5651" s="142" t="s">
        <v>11243</v>
      </c>
      <c r="I5651" s="142" t="s">
        <v>9</v>
      </c>
      <c r="J5651" s="142" t="n">
        <v>151.76</v>
      </c>
    </row>
    <row r="5652" customFormat="false" ht="12.75" hidden="false" customHeight="false" outlineLevel="0" collapsed="false">
      <c r="A5652" s="142" t="s">
        <v>11245</v>
      </c>
      <c r="B5652" s="663" t="str">
        <f aca="false">C5652&amp;D5652&amp;E5652&amp;F5652&amp;G5652&amp;H5652</f>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652" s="142" t="s">
        <v>11226</v>
      </c>
      <c r="D5652" s="142" t="s">
        <v>11227</v>
      </c>
      <c r="E5652" s="142" t="s">
        <v>11238</v>
      </c>
      <c r="F5652" s="142" t="s">
        <v>11241</v>
      </c>
      <c r="G5652" s="142" t="s">
        <v>11242</v>
      </c>
      <c r="H5652" s="142" t="s">
        <v>11243</v>
      </c>
      <c r="I5652" s="142" t="s">
        <v>9</v>
      </c>
      <c r="J5652" s="142" t="n">
        <v>266.03</v>
      </c>
    </row>
    <row r="5653" customFormat="false" ht="12.75" hidden="false" customHeight="false" outlineLevel="0" collapsed="false">
      <c r="A5653" s="142" t="s">
        <v>11246</v>
      </c>
      <c r="B5653" s="663" t="str">
        <f aca="false">C5653&amp;D5653&amp;E5653&amp;F5653&amp;G5653&amp;H5653</f>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653" s="142" t="s">
        <v>11226</v>
      </c>
      <c r="D5653" s="142" t="s">
        <v>11227</v>
      </c>
      <c r="E5653" s="142" t="s">
        <v>11238</v>
      </c>
      <c r="F5653" s="142" t="s">
        <v>11241</v>
      </c>
      <c r="G5653" s="142" t="s">
        <v>11242</v>
      </c>
      <c r="H5653" s="142" t="s">
        <v>11243</v>
      </c>
      <c r="I5653" s="142" t="s">
        <v>9</v>
      </c>
      <c r="J5653" s="142" t="n">
        <v>251.73</v>
      </c>
    </row>
    <row r="5654" customFormat="false" ht="12.75" hidden="false" customHeight="false" outlineLevel="0" collapsed="false">
      <c r="A5654" s="142" t="s">
        <v>11247</v>
      </c>
      <c r="B5654" s="663" t="str">
        <f aca="false">C5654&amp;D5654&amp;E5654&amp;F5654&amp;G5654&amp;H5654</f>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654" s="142" t="s">
        <v>11226</v>
      </c>
      <c r="D5654" s="142" t="s">
        <v>11227</v>
      </c>
      <c r="E5654" s="142" t="s">
        <v>11248</v>
      </c>
      <c r="F5654" s="142" t="s">
        <v>11249</v>
      </c>
      <c r="G5654" s="142" t="s">
        <v>11250</v>
      </c>
      <c r="H5654" s="142" t="s">
        <v>11251</v>
      </c>
      <c r="I5654" s="142" t="s">
        <v>9</v>
      </c>
      <c r="J5654" s="142" t="n">
        <v>354.89</v>
      </c>
    </row>
    <row r="5655" customFormat="false" ht="12.75" hidden="false" customHeight="false" outlineLevel="0" collapsed="false">
      <c r="A5655" s="142" t="s">
        <v>11252</v>
      </c>
      <c r="B5655" s="663" t="str">
        <f aca="false">C5655&amp;D5655&amp;E5655&amp;F5655&amp;G5655&amp;H5655</f>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655" s="142" t="s">
        <v>11226</v>
      </c>
      <c r="D5655" s="142" t="s">
        <v>11227</v>
      </c>
      <c r="E5655" s="142" t="s">
        <v>11248</v>
      </c>
      <c r="F5655" s="142" t="s">
        <v>11249</v>
      </c>
      <c r="G5655" s="142" t="s">
        <v>11250</v>
      </c>
      <c r="H5655" s="142" t="s">
        <v>11251</v>
      </c>
      <c r="I5655" s="142" t="s">
        <v>9</v>
      </c>
      <c r="J5655" s="142" t="n">
        <v>335.8</v>
      </c>
    </row>
    <row r="5656" customFormat="false" ht="12.75" hidden="false" customHeight="false" outlineLevel="0" collapsed="false">
      <c r="A5656" s="142" t="s">
        <v>11253</v>
      </c>
      <c r="B5656" s="663" t="str">
        <f aca="false">C5656&amp;D5656&amp;E5656&amp;F5656&amp;G5656&amp;H5656</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656" s="142" t="s">
        <v>11254</v>
      </c>
      <c r="D5656" s="142" t="s">
        <v>11255</v>
      </c>
      <c r="E5656" s="142" t="s">
        <v>11256</v>
      </c>
      <c r="F5656" s="142" t="s">
        <v>11257</v>
      </c>
      <c r="G5656" s="142" t="s">
        <v>11258</v>
      </c>
      <c r="H5656" s="142" t="s">
        <v>11259</v>
      </c>
      <c r="I5656" s="142" t="s">
        <v>9</v>
      </c>
      <c r="J5656" s="142" t="n">
        <v>2048.86</v>
      </c>
    </row>
    <row r="5657" customFormat="false" ht="12.75" hidden="false" customHeight="false" outlineLevel="0" collapsed="false">
      <c r="A5657" s="142" t="s">
        <v>11260</v>
      </c>
      <c r="B5657" s="663" t="str">
        <f aca="false">C5657&amp;D5657&amp;E5657&amp;F5657&amp;G5657&amp;H5657</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657" s="142" t="s">
        <v>11254</v>
      </c>
      <c r="D5657" s="142" t="s">
        <v>11255</v>
      </c>
      <c r="E5657" s="142" t="s">
        <v>11256</v>
      </c>
      <c r="F5657" s="142" t="s">
        <v>11257</v>
      </c>
      <c r="G5657" s="142" t="s">
        <v>11258</v>
      </c>
      <c r="H5657" s="142" t="s">
        <v>11259</v>
      </c>
      <c r="I5657" s="142" t="s">
        <v>9</v>
      </c>
      <c r="J5657" s="142" t="n">
        <v>1944.71</v>
      </c>
    </row>
    <row r="5658" customFormat="false" ht="12.75" hidden="false" customHeight="false" outlineLevel="0" collapsed="false">
      <c r="A5658" s="142" t="s">
        <v>11261</v>
      </c>
      <c r="B5658" s="663" t="str">
        <f aca="false">C5658&amp;D5658&amp;E5658&amp;F5658&amp;G5658&amp;H5658</f>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658" s="142" t="s">
        <v>11254</v>
      </c>
      <c r="D5658" s="142" t="s">
        <v>11262</v>
      </c>
      <c r="E5658" s="142" t="s">
        <v>11263</v>
      </c>
      <c r="F5658" s="142" t="s">
        <v>11264</v>
      </c>
      <c r="G5658" s="142" t="s">
        <v>11265</v>
      </c>
      <c r="H5658" s="142" t="s">
        <v>11266</v>
      </c>
      <c r="I5658" s="142" t="s">
        <v>9</v>
      </c>
      <c r="J5658" s="142" t="n">
        <v>2146.82</v>
      </c>
    </row>
    <row r="5659" customFormat="false" ht="12.75" hidden="false" customHeight="false" outlineLevel="0" collapsed="false">
      <c r="A5659" s="142" t="s">
        <v>11267</v>
      </c>
      <c r="B5659" s="663" t="str">
        <f aca="false">C5659&amp;D5659&amp;E5659&amp;F5659&amp;G5659&amp;H5659</f>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659" s="142" t="s">
        <v>11254</v>
      </c>
      <c r="D5659" s="142" t="s">
        <v>11262</v>
      </c>
      <c r="E5659" s="142" t="s">
        <v>11263</v>
      </c>
      <c r="F5659" s="142" t="s">
        <v>11264</v>
      </c>
      <c r="G5659" s="142" t="s">
        <v>11265</v>
      </c>
      <c r="H5659" s="142" t="s">
        <v>11266</v>
      </c>
      <c r="I5659" s="142" t="s">
        <v>9</v>
      </c>
      <c r="J5659" s="142" t="n">
        <v>2038.93</v>
      </c>
    </row>
    <row r="5660" customFormat="false" ht="12.75" hidden="false" customHeight="false" outlineLevel="0" collapsed="false">
      <c r="A5660" s="142" t="s">
        <v>11268</v>
      </c>
      <c r="B5660" s="663" t="str">
        <f aca="false">C5660&amp;D5660&amp;E5660&amp;F5660&amp;G5660&amp;H5660</f>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660" s="142" t="s">
        <v>11254</v>
      </c>
      <c r="D5660" s="142" t="s">
        <v>11269</v>
      </c>
      <c r="E5660" s="142" t="s">
        <v>11270</v>
      </c>
      <c r="F5660" s="142" t="s">
        <v>11271</v>
      </c>
      <c r="G5660" s="142" t="s">
        <v>11272</v>
      </c>
      <c r="H5660" s="142" t="s">
        <v>11273</v>
      </c>
      <c r="I5660" s="142" t="s">
        <v>9</v>
      </c>
      <c r="J5660" s="142" t="n">
        <v>2439.9</v>
      </c>
    </row>
    <row r="5661" customFormat="false" ht="12.75" hidden="false" customHeight="false" outlineLevel="0" collapsed="false">
      <c r="A5661" s="142" t="s">
        <v>11274</v>
      </c>
      <c r="B5661" s="663" t="str">
        <f aca="false">C5661&amp;D5661&amp;E5661&amp;F5661&amp;G5661&amp;H5661</f>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661" s="142" t="s">
        <v>11254</v>
      </c>
      <c r="D5661" s="142" t="s">
        <v>11269</v>
      </c>
      <c r="E5661" s="142" t="s">
        <v>11270</v>
      </c>
      <c r="F5661" s="142" t="s">
        <v>11271</v>
      </c>
      <c r="G5661" s="142" t="s">
        <v>11272</v>
      </c>
      <c r="H5661" s="142" t="s">
        <v>11273</v>
      </c>
      <c r="I5661" s="142" t="s">
        <v>9</v>
      </c>
      <c r="J5661" s="142" t="n">
        <v>2318.21</v>
      </c>
    </row>
    <row r="5662" customFormat="false" ht="12.75" hidden="false" customHeight="false" outlineLevel="0" collapsed="false">
      <c r="A5662" s="142" t="s">
        <v>11275</v>
      </c>
      <c r="B5662" s="663" t="str">
        <f aca="false">C5662&amp;D5662&amp;E5662&amp;F5662&amp;G5662&amp;H5662</f>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662" s="142" t="s">
        <v>11254</v>
      </c>
      <c r="D5662" s="142" t="s">
        <v>11276</v>
      </c>
      <c r="E5662" s="142" t="s">
        <v>11277</v>
      </c>
      <c r="F5662" s="142" t="s">
        <v>11278</v>
      </c>
      <c r="G5662" s="142" t="s">
        <v>11279</v>
      </c>
      <c r="H5662" s="142" t="s">
        <v>11280</v>
      </c>
      <c r="I5662" s="142" t="s">
        <v>9</v>
      </c>
      <c r="J5662" s="142" t="n">
        <v>2692.22</v>
      </c>
    </row>
    <row r="5663" customFormat="false" ht="12.75" hidden="false" customHeight="false" outlineLevel="0" collapsed="false">
      <c r="A5663" s="142" t="s">
        <v>11281</v>
      </c>
      <c r="B5663" s="663" t="str">
        <f aca="false">C5663&amp;D5663&amp;E5663&amp;F5663&amp;G5663&amp;H5663</f>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663" s="142" t="s">
        <v>11254</v>
      </c>
      <c r="D5663" s="142" t="s">
        <v>11276</v>
      </c>
      <c r="E5663" s="142" t="s">
        <v>11277</v>
      </c>
      <c r="F5663" s="142" t="s">
        <v>11278</v>
      </c>
      <c r="G5663" s="142" t="s">
        <v>11279</v>
      </c>
      <c r="H5663" s="142" t="s">
        <v>11280</v>
      </c>
      <c r="I5663" s="142" t="s">
        <v>9</v>
      </c>
      <c r="J5663" s="142" t="n">
        <v>2556.94</v>
      </c>
    </row>
    <row r="5664" customFormat="false" ht="12.75" hidden="false" customHeight="false" outlineLevel="0" collapsed="false">
      <c r="A5664" s="142" t="s">
        <v>11282</v>
      </c>
      <c r="B5664" s="663" t="str">
        <f aca="false">C5664&amp;D5664&amp;E5664&amp;F5664&amp;G5664&amp;H5664</f>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664" s="142" t="s">
        <v>11254</v>
      </c>
      <c r="D5664" s="142" t="s">
        <v>11283</v>
      </c>
      <c r="E5664" s="142" t="s">
        <v>11284</v>
      </c>
      <c r="F5664" s="142" t="s">
        <v>11278</v>
      </c>
      <c r="G5664" s="142" t="s">
        <v>11279</v>
      </c>
      <c r="H5664" s="142" t="s">
        <v>11280</v>
      </c>
      <c r="I5664" s="142" t="s">
        <v>9</v>
      </c>
      <c r="J5664" s="142" t="n">
        <v>3045.97</v>
      </c>
    </row>
    <row r="5665" customFormat="false" ht="12.75" hidden="false" customHeight="false" outlineLevel="0" collapsed="false">
      <c r="A5665" s="142" t="s">
        <v>11285</v>
      </c>
      <c r="B5665" s="663" t="str">
        <f aca="false">C5665&amp;D5665&amp;E5665&amp;F5665&amp;G5665&amp;H5665</f>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665" s="142" t="s">
        <v>11254</v>
      </c>
      <c r="D5665" s="142" t="s">
        <v>11283</v>
      </c>
      <c r="E5665" s="142" t="s">
        <v>11284</v>
      </c>
      <c r="F5665" s="142" t="s">
        <v>11278</v>
      </c>
      <c r="G5665" s="142" t="s">
        <v>11279</v>
      </c>
      <c r="H5665" s="142" t="s">
        <v>11280</v>
      </c>
      <c r="I5665" s="142" t="s">
        <v>9</v>
      </c>
      <c r="J5665" s="142" t="n">
        <v>2885.24</v>
      </c>
    </row>
    <row r="5666" customFormat="false" ht="12.75" hidden="false" customHeight="false" outlineLevel="0" collapsed="false">
      <c r="A5666" s="142" t="s">
        <v>11286</v>
      </c>
      <c r="B5666" s="663" t="str">
        <f aca="false">C5666&amp;D5666&amp;E5666&amp;F5666&amp;G5666&amp;H5666</f>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666" s="142" t="s">
        <v>11254</v>
      </c>
      <c r="D5666" s="142" t="s">
        <v>11287</v>
      </c>
      <c r="E5666" s="142" t="s">
        <v>11288</v>
      </c>
      <c r="F5666" s="142" t="s">
        <v>11278</v>
      </c>
      <c r="G5666" s="142" t="s">
        <v>11279</v>
      </c>
      <c r="H5666" s="142" t="s">
        <v>11280</v>
      </c>
      <c r="I5666" s="142" t="s">
        <v>9</v>
      </c>
      <c r="J5666" s="142" t="n">
        <v>3342.22</v>
      </c>
    </row>
    <row r="5667" customFormat="false" ht="12.75" hidden="false" customHeight="false" outlineLevel="0" collapsed="false">
      <c r="A5667" s="142" t="s">
        <v>11289</v>
      </c>
      <c r="B5667" s="663" t="str">
        <f aca="false">C5667&amp;D5667&amp;E5667&amp;F5667&amp;G5667&amp;H5667</f>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667" s="142" t="s">
        <v>11254</v>
      </c>
      <c r="D5667" s="142" t="s">
        <v>11287</v>
      </c>
      <c r="E5667" s="142" t="s">
        <v>11288</v>
      </c>
      <c r="F5667" s="142" t="s">
        <v>11278</v>
      </c>
      <c r="G5667" s="142" t="s">
        <v>11279</v>
      </c>
      <c r="H5667" s="142" t="s">
        <v>11280</v>
      </c>
      <c r="I5667" s="142" t="s">
        <v>9</v>
      </c>
      <c r="J5667" s="142" t="n">
        <v>3164.8</v>
      </c>
    </row>
    <row r="5668" customFormat="false" ht="12.75" hidden="false" customHeight="false" outlineLevel="0" collapsed="false">
      <c r="A5668" s="142" t="s">
        <v>11290</v>
      </c>
      <c r="B5668" s="663" t="str">
        <f aca="false">C5668&amp;D5668&amp;E5668&amp;F5668&amp;G5668&amp;H5668</f>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668" s="142" t="s">
        <v>11254</v>
      </c>
      <c r="D5668" s="142" t="s">
        <v>11291</v>
      </c>
      <c r="E5668" s="142" t="s">
        <v>11292</v>
      </c>
      <c r="F5668" s="142" t="s">
        <v>11278</v>
      </c>
      <c r="G5668" s="142" t="s">
        <v>11279</v>
      </c>
      <c r="H5668" s="142" t="s">
        <v>11280</v>
      </c>
      <c r="I5668" s="142" t="s">
        <v>9</v>
      </c>
      <c r="J5668" s="142" t="n">
        <v>4348.82</v>
      </c>
    </row>
    <row r="5669" customFormat="false" ht="12.75" hidden="false" customHeight="false" outlineLevel="0" collapsed="false">
      <c r="A5669" s="142" t="s">
        <v>11293</v>
      </c>
      <c r="B5669" s="663" t="str">
        <f aca="false">C5669&amp;D5669&amp;E5669&amp;F5669&amp;G5669&amp;H5669</f>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669" s="142" t="s">
        <v>11254</v>
      </c>
      <c r="D5669" s="142" t="s">
        <v>11291</v>
      </c>
      <c r="E5669" s="142" t="s">
        <v>11292</v>
      </c>
      <c r="F5669" s="142" t="s">
        <v>11278</v>
      </c>
      <c r="G5669" s="142" t="s">
        <v>11279</v>
      </c>
      <c r="H5669" s="142" t="s">
        <v>11280</v>
      </c>
      <c r="I5669" s="142" t="s">
        <v>9</v>
      </c>
      <c r="J5669" s="142" t="n">
        <v>4116.56</v>
      </c>
    </row>
    <row r="5670" customFormat="false" ht="12.75" hidden="false" customHeight="false" outlineLevel="0" collapsed="false">
      <c r="A5670" s="142" t="s">
        <v>11294</v>
      </c>
      <c r="B5670" s="663" t="str">
        <f aca="false">C5670&amp;D5670&amp;E5670&amp;F5670&amp;G5670&amp;H5670</f>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670" s="142" t="s">
        <v>11295</v>
      </c>
      <c r="D5670" s="142" t="s">
        <v>11296</v>
      </c>
      <c r="E5670" s="142" t="s">
        <v>11297</v>
      </c>
      <c r="F5670" s="142" t="s">
        <v>11298</v>
      </c>
      <c r="G5670" s="142" t="s">
        <v>11299</v>
      </c>
      <c r="H5670" s="142" t="s">
        <v>11300</v>
      </c>
      <c r="I5670" s="142" t="s">
        <v>9</v>
      </c>
      <c r="J5670" s="142" t="n">
        <v>698.15</v>
      </c>
    </row>
    <row r="5671" customFormat="false" ht="12.75" hidden="false" customHeight="false" outlineLevel="0" collapsed="false">
      <c r="A5671" s="142" t="s">
        <v>11301</v>
      </c>
      <c r="B5671" s="663" t="str">
        <f aca="false">C5671&amp;D5671&amp;E5671&amp;F5671&amp;G5671&amp;H5671</f>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671" s="142" t="s">
        <v>11295</v>
      </c>
      <c r="D5671" s="142" t="s">
        <v>11296</v>
      </c>
      <c r="E5671" s="142" t="s">
        <v>11297</v>
      </c>
      <c r="F5671" s="142" t="s">
        <v>11298</v>
      </c>
      <c r="G5671" s="142" t="s">
        <v>11299</v>
      </c>
      <c r="H5671" s="142" t="s">
        <v>11300</v>
      </c>
      <c r="I5671" s="142" t="s">
        <v>9</v>
      </c>
      <c r="J5671" s="142" t="n">
        <v>671.07</v>
      </c>
    </row>
    <row r="5672" customFormat="false" ht="12.75" hidden="false" customHeight="false" outlineLevel="0" collapsed="false">
      <c r="A5672" s="142" t="s">
        <v>11302</v>
      </c>
      <c r="B5672" s="663" t="str">
        <f aca="false">C5672&amp;D5672&amp;E5672&amp;F5672&amp;G5672&amp;H5672</f>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672" s="142" t="s">
        <v>11295</v>
      </c>
      <c r="D5672" s="142" t="s">
        <v>11303</v>
      </c>
      <c r="E5672" s="142" t="s">
        <v>11304</v>
      </c>
      <c r="F5672" s="142" t="s">
        <v>11305</v>
      </c>
      <c r="G5672" s="142" t="s">
        <v>11306</v>
      </c>
      <c r="H5672" s="142" t="s">
        <v>11307</v>
      </c>
      <c r="I5672" s="142" t="s">
        <v>9</v>
      </c>
      <c r="J5672" s="142" t="n">
        <v>2498.26</v>
      </c>
    </row>
    <row r="5673" customFormat="false" ht="12.75" hidden="false" customHeight="false" outlineLevel="0" collapsed="false">
      <c r="A5673" s="142" t="s">
        <v>11308</v>
      </c>
      <c r="B5673" s="663" t="str">
        <f aca="false">C5673&amp;D5673&amp;E5673&amp;F5673&amp;G5673&amp;H5673</f>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673" s="142" t="s">
        <v>11295</v>
      </c>
      <c r="D5673" s="142" t="s">
        <v>11303</v>
      </c>
      <c r="E5673" s="142" t="s">
        <v>11304</v>
      </c>
      <c r="F5673" s="142" t="s">
        <v>11305</v>
      </c>
      <c r="G5673" s="142" t="s">
        <v>11306</v>
      </c>
      <c r="H5673" s="142" t="s">
        <v>11307</v>
      </c>
      <c r="I5673" s="142" t="s">
        <v>9</v>
      </c>
      <c r="J5673" s="142" t="n">
        <v>2393.59</v>
      </c>
    </row>
    <row r="5674" customFormat="false" ht="12.75" hidden="false" customHeight="false" outlineLevel="0" collapsed="false">
      <c r="A5674" s="142" t="s">
        <v>11309</v>
      </c>
      <c r="B5674" s="663" t="str">
        <f aca="false">C5674&amp;D5674&amp;E5674&amp;F5674&amp;G5674&amp;H5674</f>
        <v>GRELHA E CAIXILHO DE CONCRETO ARMADO,SENDO AS DIMENSOES EXTERNAS DE 0,40X0,90M (GRELHA) E 1,10X0,54M (CAIXILHO).FORNECIMENTO E COLOCACAO</v>
      </c>
      <c r="C5674" s="142" t="s">
        <v>11310</v>
      </c>
      <c r="D5674" s="142" t="s">
        <v>11311</v>
      </c>
      <c r="E5674" s="142" t="s">
        <v>6858</v>
      </c>
      <c r="I5674" s="142" t="s">
        <v>9</v>
      </c>
      <c r="J5674" s="142" t="n">
        <v>456.44</v>
      </c>
    </row>
    <row r="5675" customFormat="false" ht="12.75" hidden="false" customHeight="false" outlineLevel="0" collapsed="false">
      <c r="A5675" s="142" t="s">
        <v>11312</v>
      </c>
      <c r="B5675" s="663" t="str">
        <f aca="false">C5675&amp;D5675&amp;E5675&amp;F5675&amp;G5675&amp;H5675</f>
        <v>GRELHA E CAIXILHO DE CONCRETO ARMADO,SENDO AS DIMENSOES EXTERNAS DE 0,40X0,90M (GRELHA) E 1,10X0,54M (CAIXILHO).FORNECIMENTO E COLOCACAO</v>
      </c>
      <c r="C5675" s="142" t="s">
        <v>11310</v>
      </c>
      <c r="D5675" s="142" t="s">
        <v>11311</v>
      </c>
      <c r="E5675" s="142" t="s">
        <v>6858</v>
      </c>
      <c r="I5675" s="142" t="s">
        <v>9</v>
      </c>
      <c r="J5675" s="142" t="n">
        <v>414.23</v>
      </c>
    </row>
    <row r="5676" customFormat="false" ht="12.75" hidden="false" customHeight="false" outlineLevel="0" collapsed="false">
      <c r="A5676" s="142" t="s">
        <v>11313</v>
      </c>
      <c r="B5676" s="663" t="str">
        <f aca="false">C5676&amp;D5676&amp;E5676&amp;F5676&amp;G5676&amp;H5676</f>
        <v>GRELHA CAIXILHO DE CONCRETO ARMADO,SENDO AS DIMENSOES EXTERNAS DE 0,40X0,90M (GRELHA) E 1,10X0,54M (CAIXILHO).EXCLUSIVEFORMAS.FORNECIMENTO E COLOCACAO</v>
      </c>
      <c r="C5676" s="142" t="s">
        <v>11314</v>
      </c>
      <c r="D5676" s="142" t="s">
        <v>11315</v>
      </c>
      <c r="E5676" s="142" t="s">
        <v>11316</v>
      </c>
      <c r="I5676" s="142" t="s">
        <v>9</v>
      </c>
      <c r="J5676" s="142" t="n">
        <v>335.55</v>
      </c>
    </row>
    <row r="5677" customFormat="false" ht="12.75" hidden="false" customHeight="false" outlineLevel="0" collapsed="false">
      <c r="A5677" s="142" t="s">
        <v>11317</v>
      </c>
      <c r="B5677" s="663" t="str">
        <f aca="false">C5677&amp;D5677&amp;E5677&amp;F5677&amp;G5677&amp;H5677</f>
        <v>GRELHA CAIXILHO DE CONCRETO ARMADO,SENDO AS DIMENSOES EXTERNAS DE 0,40X0,90M (GRELHA) E 1,10X0,54M (CAIXILHO).EXCLUSIVEFORMAS.FORNECIMENTO E COLOCACAO</v>
      </c>
      <c r="C5677" s="142" t="s">
        <v>11314</v>
      </c>
      <c r="D5677" s="142" t="s">
        <v>11315</v>
      </c>
      <c r="E5677" s="142" t="s">
        <v>11316</v>
      </c>
      <c r="I5677" s="142" t="s">
        <v>9</v>
      </c>
      <c r="J5677" s="142" t="n">
        <v>308.76</v>
      </c>
    </row>
    <row r="5678" customFormat="false" ht="12.75" hidden="false" customHeight="false" outlineLevel="0" collapsed="false">
      <c r="A5678" s="142" t="s">
        <v>11318</v>
      </c>
      <c r="B5678" s="663" t="str">
        <f aca="false">C5678&amp;D5678&amp;E5678&amp;F5678&amp;G5678&amp;H5678</f>
        <v>GRELHA E CAIXILHO DE CONCRETO ARMADO,SENDO AS DIMENSOES EXTERNAS DE 0,30X0,90M(GRELHA) E 1,00X0,40M(CAIXILHO),PARA CAIXA DE RALO,UTILIZANDO ARGAMASSA DE CIMENTO E AREIA,NO TRACO 1:4.FORNECIMENTO E COLOCACAO</v>
      </c>
      <c r="C5678" s="142" t="s">
        <v>11310</v>
      </c>
      <c r="D5678" s="142" t="s">
        <v>11319</v>
      </c>
      <c r="E5678" s="142" t="s">
        <v>11320</v>
      </c>
      <c r="F5678" s="142" t="s">
        <v>11321</v>
      </c>
      <c r="I5678" s="142" t="s">
        <v>9</v>
      </c>
      <c r="J5678" s="142" t="n">
        <v>346.65</v>
      </c>
    </row>
    <row r="5679" customFormat="false" ht="12.75" hidden="false" customHeight="false" outlineLevel="0" collapsed="false">
      <c r="A5679" s="142" t="s">
        <v>11322</v>
      </c>
      <c r="B5679" s="663" t="str">
        <f aca="false">C5679&amp;D5679&amp;E5679&amp;F5679&amp;G5679&amp;H5679</f>
        <v>GRELHA E CAIXILHO DE CONCRETO ARMADO,SENDO AS DIMENSOES EXTERNAS DE 0,30X0,90M(GRELHA) E 1,00X0,40M(CAIXILHO),PARA CAIXA DE RALO,UTILIZANDO ARGAMASSA DE CIMENTO E AREIA,NO TRACO 1:4.FORNECIMENTO E COLOCACAO</v>
      </c>
      <c r="C5679" s="142" t="s">
        <v>11310</v>
      </c>
      <c r="D5679" s="142" t="s">
        <v>11319</v>
      </c>
      <c r="E5679" s="142" t="s">
        <v>11320</v>
      </c>
      <c r="F5679" s="142" t="s">
        <v>11321</v>
      </c>
      <c r="I5679" s="142" t="s">
        <v>9</v>
      </c>
      <c r="J5679" s="142" t="n">
        <v>314.98</v>
      </c>
    </row>
    <row r="5680" customFormat="false" ht="12.75" hidden="false" customHeight="false" outlineLevel="0" collapsed="false">
      <c r="A5680" s="142" t="s">
        <v>11323</v>
      </c>
      <c r="B5680" s="663" t="str">
        <f aca="false">C5680&amp;D5680&amp;E5680&amp;F5680&amp;G5680&amp;H5680</f>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680" s="142" t="s">
        <v>11324</v>
      </c>
      <c r="D5680" s="142" t="s">
        <v>11325</v>
      </c>
      <c r="E5680" s="142" t="s">
        <v>11326</v>
      </c>
      <c r="F5680" s="142" t="s">
        <v>11327</v>
      </c>
      <c r="G5680" s="142" t="s">
        <v>11328</v>
      </c>
      <c r="H5680" s="142" t="s">
        <v>11329</v>
      </c>
      <c r="I5680" s="142" t="s">
        <v>9</v>
      </c>
      <c r="J5680" s="142" t="n">
        <v>410.66</v>
      </c>
    </row>
    <row r="5681" customFormat="false" ht="12.75" hidden="false" customHeight="false" outlineLevel="0" collapsed="false">
      <c r="A5681" s="142" t="s">
        <v>11330</v>
      </c>
      <c r="B5681" s="663" t="str">
        <f aca="false">C5681&amp;D5681&amp;E5681&amp;F5681&amp;G5681&amp;H5681</f>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681" s="142" t="s">
        <v>11324</v>
      </c>
      <c r="D5681" s="142" t="s">
        <v>11325</v>
      </c>
      <c r="E5681" s="142" t="s">
        <v>11326</v>
      </c>
      <c r="F5681" s="142" t="s">
        <v>11327</v>
      </c>
      <c r="G5681" s="142" t="s">
        <v>11328</v>
      </c>
      <c r="H5681" s="142" t="s">
        <v>11329</v>
      </c>
      <c r="I5681" s="142" t="s">
        <v>9</v>
      </c>
      <c r="J5681" s="142" t="n">
        <v>400.34</v>
      </c>
    </row>
    <row r="5682" customFormat="false" ht="12.75" hidden="false" customHeight="false" outlineLevel="0" collapsed="false">
      <c r="A5682" s="142" t="s">
        <v>11331</v>
      </c>
      <c r="B5682" s="663" t="str">
        <f aca="false">C5682&amp;D5682&amp;E5682&amp;F5682&amp;G5682&amp;H5682</f>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682" s="142" t="s">
        <v>11332</v>
      </c>
      <c r="D5682" s="142" t="s">
        <v>11333</v>
      </c>
      <c r="E5682" s="142" t="s">
        <v>11334</v>
      </c>
      <c r="F5682" s="142" t="s">
        <v>11335</v>
      </c>
      <c r="G5682" s="142" t="s">
        <v>11336</v>
      </c>
      <c r="I5682" s="142" t="s">
        <v>9</v>
      </c>
      <c r="J5682" s="142" t="n">
        <v>382.66</v>
      </c>
    </row>
    <row r="5683" customFormat="false" ht="12.75" hidden="false" customHeight="false" outlineLevel="0" collapsed="false">
      <c r="A5683" s="142" t="s">
        <v>11337</v>
      </c>
      <c r="B5683" s="663" t="str">
        <f aca="false">C5683&amp;D5683&amp;E5683&amp;F5683&amp;G5683&amp;H5683</f>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683" s="142" t="s">
        <v>11332</v>
      </c>
      <c r="D5683" s="142" t="s">
        <v>11333</v>
      </c>
      <c r="E5683" s="142" t="s">
        <v>11334</v>
      </c>
      <c r="F5683" s="142" t="s">
        <v>11335</v>
      </c>
      <c r="G5683" s="142" t="s">
        <v>11336</v>
      </c>
      <c r="I5683" s="142" t="s">
        <v>9</v>
      </c>
      <c r="J5683" s="142" t="n">
        <v>372.34</v>
      </c>
    </row>
    <row r="5684" customFormat="false" ht="12.75" hidden="false" customHeight="false" outlineLevel="0" collapsed="false">
      <c r="A5684" s="142" t="s">
        <v>11338</v>
      </c>
      <c r="B5684" s="663" t="str">
        <f aca="false">C5684&amp;D5684&amp;E5684&amp;F5684&amp;G5684&amp;H5684</f>
        <v>TAMPAO COMPLETO DE FERRO FUNDIDO,COM 225KG,PARA POCO DE VISITA OU CAIXA DE AREIA,PADRAO CEDAE TIPO K-240,CLASSE 300,ASSENTADO COM ARGAMASSA DE CIMENTO E AREIA,NO TRACO 1:4 EM VOLUME.FORNECIMENTO E ASSENTAMENTO</v>
      </c>
      <c r="C5684" s="142" t="s">
        <v>11339</v>
      </c>
      <c r="D5684" s="142" t="s">
        <v>11340</v>
      </c>
      <c r="E5684" s="142" t="s">
        <v>11328</v>
      </c>
      <c r="F5684" s="142" t="s">
        <v>11329</v>
      </c>
      <c r="I5684" s="142" t="s">
        <v>9</v>
      </c>
      <c r="J5684" s="142" t="n">
        <v>343.66</v>
      </c>
    </row>
    <row r="5685" customFormat="false" ht="12.75" hidden="false" customHeight="false" outlineLevel="0" collapsed="false">
      <c r="A5685" s="142" t="s">
        <v>11341</v>
      </c>
      <c r="B5685" s="663" t="str">
        <f aca="false">C5685&amp;D5685&amp;E5685&amp;F5685&amp;G5685&amp;H5685</f>
        <v>TAMPAO COMPLETO DE FERRO FUNDIDO,COM 225KG,PARA POCO DE VISITA OU CAIXA DE AREIA,PADRAO CEDAE TIPO K-240,CLASSE 300,ASSENTADO COM ARGAMASSA DE CIMENTO E AREIA,NO TRACO 1:4 EM VOLUME.FORNECIMENTO E ASSENTAMENTO</v>
      </c>
      <c r="C5685" s="142" t="s">
        <v>11339</v>
      </c>
      <c r="D5685" s="142" t="s">
        <v>11340</v>
      </c>
      <c r="E5685" s="142" t="s">
        <v>11328</v>
      </c>
      <c r="F5685" s="142" t="s">
        <v>11329</v>
      </c>
      <c r="I5685" s="142" t="s">
        <v>9</v>
      </c>
      <c r="J5685" s="142" t="n">
        <v>333.34</v>
      </c>
    </row>
    <row r="5686" customFormat="false" ht="12.75" hidden="false" customHeight="false" outlineLevel="0" collapsed="false">
      <c r="A5686" s="142" t="s">
        <v>11342</v>
      </c>
      <c r="B5686" s="663" t="str">
        <f aca="false">C5686&amp;D5686&amp;E5686&amp;F5686&amp;G5686&amp;H5686</f>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686" s="142" t="s">
        <v>11343</v>
      </c>
      <c r="D5686" s="142" t="s">
        <v>11344</v>
      </c>
      <c r="E5686" s="142" t="s">
        <v>11345</v>
      </c>
      <c r="F5686" s="142" t="s">
        <v>11346</v>
      </c>
      <c r="G5686" s="142" t="s">
        <v>11347</v>
      </c>
      <c r="I5686" s="142" t="s">
        <v>9</v>
      </c>
      <c r="J5686" s="142" t="n">
        <v>366.93</v>
      </c>
    </row>
    <row r="5687" customFormat="false" ht="12.75" hidden="false" customHeight="false" outlineLevel="0" collapsed="false">
      <c r="A5687" s="142" t="s">
        <v>11348</v>
      </c>
      <c r="B5687" s="663" t="str">
        <f aca="false">C5687&amp;D5687&amp;E5687&amp;F5687&amp;G5687&amp;H5687</f>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687" s="142" t="s">
        <v>11343</v>
      </c>
      <c r="D5687" s="142" t="s">
        <v>11344</v>
      </c>
      <c r="E5687" s="142" t="s">
        <v>11345</v>
      </c>
      <c r="F5687" s="142" t="s">
        <v>11346</v>
      </c>
      <c r="G5687" s="142" t="s">
        <v>11347</v>
      </c>
      <c r="I5687" s="142" t="s">
        <v>9</v>
      </c>
      <c r="J5687" s="142" t="n">
        <v>358.67</v>
      </c>
    </row>
    <row r="5688" customFormat="false" ht="12.75" hidden="false" customHeight="false" outlineLevel="0" collapsed="false">
      <c r="A5688" s="142" t="s">
        <v>11349</v>
      </c>
      <c r="B5688" s="663" t="str">
        <f aca="false">C5688&amp;D5688&amp;E5688&amp;F5688&amp;G5688&amp;H5688</f>
        <v>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688" s="142" t="s">
        <v>11350</v>
      </c>
      <c r="D5688" s="142" t="s">
        <v>11351</v>
      </c>
      <c r="E5688" s="142" t="s">
        <v>11352</v>
      </c>
      <c r="F5688" s="142" t="s">
        <v>11353</v>
      </c>
      <c r="G5688" s="142" t="s">
        <v>11354</v>
      </c>
      <c r="H5688" s="142" t="s">
        <v>11355</v>
      </c>
      <c r="I5688" s="142" t="s">
        <v>9</v>
      </c>
      <c r="J5688" s="142" t="n">
        <v>358.66</v>
      </c>
    </row>
    <row r="5689" customFormat="false" ht="12.75" hidden="false" customHeight="false" outlineLevel="0" collapsed="false">
      <c r="A5689" s="142" t="s">
        <v>11356</v>
      </c>
      <c r="B5689" s="663" t="str">
        <f aca="false">C5689&amp;D5689&amp;E5689&amp;F5689&amp;G5689&amp;H5689</f>
        <v>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689" s="142" t="s">
        <v>11350</v>
      </c>
      <c r="D5689" s="142" t="s">
        <v>11351</v>
      </c>
      <c r="E5689" s="142" t="s">
        <v>11352</v>
      </c>
      <c r="F5689" s="142" t="s">
        <v>11353</v>
      </c>
      <c r="G5689" s="142" t="s">
        <v>11354</v>
      </c>
      <c r="H5689" s="142" t="s">
        <v>11355</v>
      </c>
      <c r="I5689" s="142" t="s">
        <v>9</v>
      </c>
      <c r="J5689" s="142" t="n">
        <v>348.34</v>
      </c>
    </row>
    <row r="5690" customFormat="false" ht="12.75" hidden="false" customHeight="false" outlineLevel="0" collapsed="false">
      <c r="A5690" s="142" t="s">
        <v>11357</v>
      </c>
      <c r="B5690" s="663" t="str">
        <f aca="false">C5690&amp;D5690&amp;E5690&amp;F5690&amp;G5690&amp;H5690</f>
        <v>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v>
      </c>
      <c r="C5690" s="142" t="s">
        <v>11358</v>
      </c>
      <c r="D5690" s="142" t="s">
        <v>11359</v>
      </c>
      <c r="E5690" s="142" t="s">
        <v>11360</v>
      </c>
      <c r="F5690" s="142" t="s">
        <v>11361</v>
      </c>
      <c r="G5690" s="142" t="s">
        <v>11362</v>
      </c>
      <c r="H5690" s="142" t="s">
        <v>11363</v>
      </c>
      <c r="I5690" s="142" t="s">
        <v>9</v>
      </c>
      <c r="J5690" s="142" t="n">
        <v>441.66</v>
      </c>
    </row>
    <row r="5691" customFormat="false" ht="12.75" hidden="false" customHeight="false" outlineLevel="0" collapsed="false">
      <c r="A5691" s="142" t="s">
        <v>11364</v>
      </c>
      <c r="B5691" s="663" t="str">
        <f aca="false">C5691&amp;D5691&amp;E5691&amp;F5691&amp;G5691&amp;H5691</f>
        <v>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v>
      </c>
      <c r="C5691" s="142" t="s">
        <v>11358</v>
      </c>
      <c r="D5691" s="142" t="s">
        <v>11359</v>
      </c>
      <c r="E5691" s="142" t="s">
        <v>11360</v>
      </c>
      <c r="F5691" s="142" t="s">
        <v>11361</v>
      </c>
      <c r="G5691" s="142" t="s">
        <v>11362</v>
      </c>
      <c r="H5691" s="142" t="s">
        <v>11363</v>
      </c>
      <c r="I5691" s="142" t="s">
        <v>9</v>
      </c>
      <c r="J5691" s="142" t="n">
        <v>431.34</v>
      </c>
    </row>
    <row r="5692" customFormat="false" ht="12.75" hidden="false" customHeight="false" outlineLevel="0" collapsed="false">
      <c r="A5692" s="142" t="s">
        <v>11365</v>
      </c>
      <c r="B5692" s="663" t="str">
        <f aca="false">C5692&amp;D5692&amp;E5692&amp;F5692&amp;G5692&amp;H5692</f>
        <v>TAMPAO COMPLETO DE FERRO FUNDIDO,TIPO QUADRADO(22X22CM),COM34KG,ARTICULADO,CARGA MINIMA PARA TESTE 6T,RESISTENCIA MAXIMA DE ROMPIMENTO 7,5T E FLECHA RESIDUAL MAXIMA DE 12MM,ASSENTADO COM ARGAMASSA DE CIMENTO E AREIA,NO TRACO 1:4 EM VOLUME.FORNECIMENTO E ASSENTAMENTO</v>
      </c>
      <c r="C5692" s="142" t="s">
        <v>11366</v>
      </c>
      <c r="D5692" s="142" t="s">
        <v>11367</v>
      </c>
      <c r="E5692" s="142" t="s">
        <v>11368</v>
      </c>
      <c r="F5692" s="142" t="s">
        <v>11369</v>
      </c>
      <c r="G5692" s="142" t="s">
        <v>11355</v>
      </c>
      <c r="I5692" s="142" t="s">
        <v>9</v>
      </c>
      <c r="J5692" s="142" t="n">
        <v>67.5</v>
      </c>
    </row>
    <row r="5693" customFormat="false" ht="12.75" hidden="false" customHeight="false" outlineLevel="0" collapsed="false">
      <c r="A5693" s="142" t="s">
        <v>11370</v>
      </c>
      <c r="B5693" s="663" t="str">
        <f aca="false">C5693&amp;D5693&amp;E5693&amp;F5693&amp;G5693&amp;H5693</f>
        <v>TAMPAO COMPLETO DE FERRO FUNDIDO,TIPO QUADRADO(22X22CM),COM34KG,ARTICULADO,CARGA MINIMA PARA TESTE 6T,RESISTENCIA MAXIMA DE ROMPIMENTO 7,5T E FLECHA RESIDUAL MAXIMA DE 12MM,ASSENTADO COM ARGAMASSA DE CIMENTO E AREIA,NO TRACO 1:4 EM VOLUME.FORNECIMENTO E ASSENTAMENTO</v>
      </c>
      <c r="C5693" s="142" t="s">
        <v>11366</v>
      </c>
      <c r="D5693" s="142" t="s">
        <v>11367</v>
      </c>
      <c r="E5693" s="142" t="s">
        <v>11368</v>
      </c>
      <c r="F5693" s="142" t="s">
        <v>11369</v>
      </c>
      <c r="G5693" s="142" t="s">
        <v>11355</v>
      </c>
      <c r="I5693" s="142" t="s">
        <v>9</v>
      </c>
      <c r="J5693" s="142" t="n">
        <v>62.33</v>
      </c>
    </row>
    <row r="5694" customFormat="false" ht="12.75" hidden="false" customHeight="false" outlineLevel="0" collapsed="false">
      <c r="A5694" s="142" t="s">
        <v>11371</v>
      </c>
      <c r="B5694" s="663" t="str">
        <f aca="false">C5694&amp;D5694&amp;E5694&amp;F5694&amp;G5694&amp;H5694</f>
        <v>TAMPAO COMPLETO DE FERRO FUNDIDO,PARA CAIXA DE INSPECAO OU SEMELHANTE,COM 32KG(T-33),CARGA MINIMA PARA TESTE 800KG,RESISTENCIA MAXIMA DE ROMPIMENTO 1000KG E FLECHA RESIDUAL MAXIMADE 16MM,ASSENTADO COM ARGAMASSA DE CIMENTO E AREIA,NO TRACO 1:4 EM VOLUME.FORNECIMENTO E ASSENTAMENTO</v>
      </c>
      <c r="C5694" s="142" t="s">
        <v>11372</v>
      </c>
      <c r="D5694" s="142" t="s">
        <v>11373</v>
      </c>
      <c r="E5694" s="142" t="s">
        <v>11374</v>
      </c>
      <c r="F5694" s="142" t="s">
        <v>11375</v>
      </c>
      <c r="G5694" s="142" t="s">
        <v>11376</v>
      </c>
      <c r="I5694" s="142" t="s">
        <v>9</v>
      </c>
      <c r="J5694" s="142" t="n">
        <v>139.67</v>
      </c>
    </row>
    <row r="5695" customFormat="false" ht="12.75" hidden="false" customHeight="false" outlineLevel="0" collapsed="false">
      <c r="A5695" s="142" t="s">
        <v>11377</v>
      </c>
      <c r="B5695" s="663" t="str">
        <f aca="false">C5695&amp;D5695&amp;E5695&amp;F5695&amp;G5695&amp;H5695</f>
        <v>TAMPAO COMPLETO DE FERRO FUNDIDO,PARA CAIXA DE INSPECAO OU SEMELHANTE,COM 32KG(T-33),CARGA MINIMA PARA TESTE 800KG,RESISTENCIA MAXIMA DE ROMPIMENTO 1000KG E FLECHA RESIDUAL MAXIMADE 16MM,ASSENTADO COM ARGAMASSA DE CIMENTO E AREIA,NO TRACO 1:4 EM VOLUME.FORNECIMENTO E ASSENTAMENTO</v>
      </c>
      <c r="C5695" s="142" t="s">
        <v>11372</v>
      </c>
      <c r="D5695" s="142" t="s">
        <v>11373</v>
      </c>
      <c r="E5695" s="142" t="s">
        <v>11374</v>
      </c>
      <c r="F5695" s="142" t="s">
        <v>11375</v>
      </c>
      <c r="G5695" s="142" t="s">
        <v>11376</v>
      </c>
      <c r="I5695" s="142" t="s">
        <v>9</v>
      </c>
      <c r="J5695" s="142" t="n">
        <v>134.5</v>
      </c>
    </row>
    <row r="5696" customFormat="false" ht="12.75" hidden="false" customHeight="false" outlineLevel="0" collapsed="false">
      <c r="A5696" s="142" t="s">
        <v>11378</v>
      </c>
      <c r="B5696" s="663" t="str">
        <f aca="false">C5696&amp;D5696&amp;E5696&amp;F5696&amp;G5696&amp;H5696</f>
        <v>GRELHA(RALO PARA SARJETA) COMPLETA DE FºFº,DE 30X90CM,GR-95,PESO TOTAL DE 135KG,CARGA MINIMA PARA TESTE 25T,RESISTENCIAMAXIMA DE ROMPIMENTO 27,5T E FLECHA RESIDUAL MAXIMA 17MM,ASSENTADA COM ARGAMASSA DE CIMENTO E AREIA,NO TRACO 1:4 EM VOLUME.FORNECIMENTO E ASSENTAMENTO</v>
      </c>
      <c r="C5696" s="142" t="s">
        <v>11379</v>
      </c>
      <c r="D5696" s="142" t="s">
        <v>11380</v>
      </c>
      <c r="E5696" s="142" t="s">
        <v>11381</v>
      </c>
      <c r="F5696" s="142" t="s">
        <v>11382</v>
      </c>
      <c r="G5696" s="142" t="s">
        <v>11383</v>
      </c>
      <c r="I5696" s="142" t="s">
        <v>9</v>
      </c>
      <c r="J5696" s="142" t="n">
        <v>347.77</v>
      </c>
    </row>
    <row r="5697" customFormat="false" ht="12.75" hidden="false" customHeight="false" outlineLevel="0" collapsed="false">
      <c r="A5697" s="142" t="s">
        <v>11384</v>
      </c>
      <c r="B5697" s="663" t="str">
        <f aca="false">C5697&amp;D5697&amp;E5697&amp;F5697&amp;G5697&amp;H5697</f>
        <v>GRELHA(RALO PARA SARJETA) COMPLETA DE FºFº,DE 30X90CM,GR-95,PESO TOTAL DE 135KG,CARGA MINIMA PARA TESTE 25T,RESISTENCIAMAXIMA DE ROMPIMENTO 27,5T E FLECHA RESIDUAL MAXIMA 17MM,ASSENTADA COM ARGAMASSA DE CIMENTO E AREIA,NO TRACO 1:4 EM VOLUME.FORNECIMENTO E ASSENTAMENTO</v>
      </c>
      <c r="C5697" s="142" t="s">
        <v>11379</v>
      </c>
      <c r="D5697" s="142" t="s">
        <v>11380</v>
      </c>
      <c r="E5697" s="142" t="s">
        <v>11381</v>
      </c>
      <c r="F5697" s="142" t="s">
        <v>11382</v>
      </c>
      <c r="G5697" s="142" t="s">
        <v>11383</v>
      </c>
      <c r="I5697" s="142" t="s">
        <v>9</v>
      </c>
      <c r="J5697" s="142" t="n">
        <v>334.34</v>
      </c>
    </row>
    <row r="5698" customFormat="false" ht="12.75" hidden="false" customHeight="false" outlineLevel="0" collapsed="false">
      <c r="A5698" s="142" t="s">
        <v>11385</v>
      </c>
      <c r="B5698" s="663" t="str">
        <f aca="false">C5698&amp;D5698&amp;E5698&amp;F5698&amp;G5698&amp;H5698</f>
        <v>GRELHA(RALO PARA SARJETA) COMPLETA DE FERRO FUNDIDO,DE 30X90CM,GR-95,PESO TOTAL DE 85KG(T-95),CARGA MINIMA PARA TESTE 26T,RESISTENCIA MAXIMA DE ROMPIMENTO 32,5T E FLECHA RESIDUAL MAXIMA 17MM,ASSENTADA COM ARGAMASSA DE CIMENTO E AREIA,NO TRACO 1:4 EM VOLUME.FORNECIMENTO E ASSENTAMENTO</v>
      </c>
      <c r="C5698" s="142" t="s">
        <v>11386</v>
      </c>
      <c r="D5698" s="142" t="s">
        <v>11387</v>
      </c>
      <c r="E5698" s="142" t="s">
        <v>11388</v>
      </c>
      <c r="F5698" s="142" t="s">
        <v>11389</v>
      </c>
      <c r="G5698" s="142" t="s">
        <v>11390</v>
      </c>
      <c r="I5698" s="142" t="s">
        <v>9</v>
      </c>
      <c r="J5698" s="142" t="n">
        <v>347.77</v>
      </c>
    </row>
    <row r="5699" customFormat="false" ht="12.75" hidden="false" customHeight="false" outlineLevel="0" collapsed="false">
      <c r="A5699" s="142" t="s">
        <v>11391</v>
      </c>
      <c r="B5699" s="663" t="str">
        <f aca="false">C5699&amp;D5699&amp;E5699&amp;F5699&amp;G5699&amp;H5699</f>
        <v>GRELHA(RALO PARA SARJETA) COMPLETA DE FERRO FUNDIDO,DE 30X90CM,GR-95,PESO TOTAL DE 85KG(T-95),CARGA MINIMA PARA TESTE 26T,RESISTENCIA MAXIMA DE ROMPIMENTO 32,5T E FLECHA RESIDUAL MAXIMA 17MM,ASSENTADA COM ARGAMASSA DE CIMENTO E AREIA,NO TRACO 1:4 EM VOLUME.FORNECIMENTO E ASSENTAMENTO</v>
      </c>
      <c r="C5699" s="142" t="s">
        <v>11386</v>
      </c>
      <c r="D5699" s="142" t="s">
        <v>11387</v>
      </c>
      <c r="E5699" s="142" t="s">
        <v>11388</v>
      </c>
      <c r="F5699" s="142" t="s">
        <v>11389</v>
      </c>
      <c r="G5699" s="142" t="s">
        <v>11390</v>
      </c>
      <c r="I5699" s="142" t="s">
        <v>9</v>
      </c>
      <c r="J5699" s="142" t="n">
        <v>334.34</v>
      </c>
    </row>
    <row r="5700" customFormat="false" ht="12.75" hidden="false" customHeight="false" outlineLevel="0" collapsed="false">
      <c r="A5700" s="142" t="s">
        <v>11392</v>
      </c>
      <c r="B5700" s="663" t="str">
        <f aca="false">C5700&amp;D5700&amp;E5700&amp;F5700&amp;G5700&amp;H5700</f>
        <v>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v>
      </c>
      <c r="C5700" s="142" t="s">
        <v>11386</v>
      </c>
      <c r="D5700" s="142" t="s">
        <v>11393</v>
      </c>
      <c r="E5700" s="142" t="s">
        <v>11394</v>
      </c>
      <c r="F5700" s="142" t="s">
        <v>11395</v>
      </c>
      <c r="G5700" s="142" t="s">
        <v>11396</v>
      </c>
      <c r="H5700" s="142" t="s">
        <v>4824</v>
      </c>
      <c r="I5700" s="142" t="s">
        <v>9</v>
      </c>
      <c r="J5700" s="142" t="n">
        <v>347.77</v>
      </c>
    </row>
    <row r="5701" customFormat="false" ht="12.75" hidden="false" customHeight="false" outlineLevel="0" collapsed="false">
      <c r="A5701" s="142" t="s">
        <v>11397</v>
      </c>
      <c r="B5701" s="663" t="str">
        <f aca="false">C5701&amp;D5701&amp;E5701&amp;F5701&amp;G5701&amp;H5701</f>
        <v>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v>
      </c>
      <c r="C5701" s="142" t="s">
        <v>11386</v>
      </c>
      <c r="D5701" s="142" t="s">
        <v>11393</v>
      </c>
      <c r="E5701" s="142" t="s">
        <v>11394</v>
      </c>
      <c r="F5701" s="142" t="s">
        <v>11395</v>
      </c>
      <c r="G5701" s="142" t="s">
        <v>11396</v>
      </c>
      <c r="H5701" s="142" t="s">
        <v>4824</v>
      </c>
      <c r="I5701" s="142" t="s">
        <v>9</v>
      </c>
      <c r="J5701" s="142" t="n">
        <v>334.34</v>
      </c>
    </row>
    <row r="5702" customFormat="false" ht="12.75" hidden="false" customHeight="false" outlineLevel="0" collapsed="false">
      <c r="A5702" s="142" t="s">
        <v>11398</v>
      </c>
      <c r="B5702" s="663" t="str">
        <f aca="false">C5702&amp;D5702&amp;E5702&amp;F5702&amp;G5702&amp;H5702</f>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702" s="142" t="s">
        <v>11399</v>
      </c>
      <c r="D5702" s="142" t="s">
        <v>11400</v>
      </c>
      <c r="E5702" s="142" t="s">
        <v>11401</v>
      </c>
      <c r="F5702" s="142" t="s">
        <v>11402</v>
      </c>
      <c r="G5702" s="142" t="s">
        <v>11403</v>
      </c>
      <c r="I5702" s="142" t="s">
        <v>9</v>
      </c>
      <c r="J5702" s="142" t="n">
        <v>327.93</v>
      </c>
    </row>
    <row r="5703" customFormat="false" ht="12.75" hidden="false" customHeight="false" outlineLevel="0" collapsed="false">
      <c r="A5703" s="142" t="s">
        <v>11404</v>
      </c>
      <c r="B5703" s="663" t="str">
        <f aca="false">C5703&amp;D5703&amp;E5703&amp;F5703&amp;G5703&amp;H5703</f>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703" s="142" t="s">
        <v>11399</v>
      </c>
      <c r="D5703" s="142" t="s">
        <v>11400</v>
      </c>
      <c r="E5703" s="142" t="s">
        <v>11401</v>
      </c>
      <c r="F5703" s="142" t="s">
        <v>11402</v>
      </c>
      <c r="G5703" s="142" t="s">
        <v>11403</v>
      </c>
      <c r="I5703" s="142" t="s">
        <v>9</v>
      </c>
      <c r="J5703" s="142" t="n">
        <v>319.67</v>
      </c>
    </row>
    <row r="5704" customFormat="false" ht="12.75" hidden="false" customHeight="false" outlineLevel="0" collapsed="false">
      <c r="A5704" s="142" t="s">
        <v>11405</v>
      </c>
      <c r="B5704" s="663" t="str">
        <f aca="false">C5704&amp;D5704&amp;E5704&amp;F5704&amp;G5704&amp;H5704</f>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704" s="142" t="s">
        <v>11406</v>
      </c>
      <c r="D5704" s="142" t="s">
        <v>11407</v>
      </c>
      <c r="E5704" s="142" t="s">
        <v>11408</v>
      </c>
      <c r="F5704" s="142" t="s">
        <v>11409</v>
      </c>
      <c r="G5704" s="142" t="s">
        <v>11410</v>
      </c>
      <c r="H5704" s="142" t="s">
        <v>11411</v>
      </c>
      <c r="I5704" s="142" t="s">
        <v>9</v>
      </c>
      <c r="J5704" s="142" t="n">
        <v>810.72</v>
      </c>
    </row>
    <row r="5705" customFormat="false" ht="12.75" hidden="false" customHeight="false" outlineLevel="0" collapsed="false">
      <c r="A5705" s="142" t="s">
        <v>11412</v>
      </c>
      <c r="B5705" s="663" t="str">
        <f aca="false">C5705&amp;D5705&amp;E5705&amp;F5705&amp;G5705&amp;H5705</f>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705" s="142" t="s">
        <v>11406</v>
      </c>
      <c r="D5705" s="142" t="s">
        <v>11407</v>
      </c>
      <c r="E5705" s="142" t="s">
        <v>11408</v>
      </c>
      <c r="F5705" s="142" t="s">
        <v>11409</v>
      </c>
      <c r="G5705" s="142" t="s">
        <v>11410</v>
      </c>
      <c r="H5705" s="142" t="s">
        <v>11411</v>
      </c>
      <c r="I5705" s="142" t="s">
        <v>9</v>
      </c>
      <c r="J5705" s="142" t="n">
        <v>777.7</v>
      </c>
    </row>
    <row r="5706" customFormat="false" ht="12.75" hidden="false" customHeight="false" outlineLevel="0" collapsed="false">
      <c r="A5706" s="142" t="s">
        <v>11413</v>
      </c>
      <c r="B5706" s="663" t="str">
        <f aca="false">C5706&amp;D5706&amp;E5706&amp;F5706&amp;G5706&amp;H5706</f>
        <v>TAMPAO COMPLETO DE FºFº,PARA CAIXA R1,PADRAO TELEBRAS,CARGAMINIMA PARA TESTE 6T,RESISTENCIA MAXIMA DE ROMPIMENTO 7,5T E FLECHA RESIDUAL MAXIMA DE 17MM,ASSENTADO COM ARGAMASSA DE CIMENTO E AREIA,NO TRACO DE 1:4 EM VOLUME.FORNECIMENTO E ASSENTAMENTO</v>
      </c>
      <c r="C5706" s="142" t="s">
        <v>11414</v>
      </c>
      <c r="D5706" s="142" t="s">
        <v>11415</v>
      </c>
      <c r="E5706" s="142" t="s">
        <v>11416</v>
      </c>
      <c r="F5706" s="142" t="s">
        <v>11417</v>
      </c>
      <c r="G5706" s="142" t="s">
        <v>11418</v>
      </c>
      <c r="I5706" s="142" t="s">
        <v>9</v>
      </c>
      <c r="J5706" s="142" t="n">
        <v>198.42</v>
      </c>
    </row>
    <row r="5707" customFormat="false" ht="12.75" hidden="false" customHeight="false" outlineLevel="0" collapsed="false">
      <c r="A5707" s="142" t="s">
        <v>11419</v>
      </c>
      <c r="B5707" s="663" t="str">
        <f aca="false">C5707&amp;D5707&amp;E5707&amp;F5707&amp;G5707&amp;H5707</f>
        <v>TAMPAO COMPLETO DE FºFº,PARA CAIXA R1,PADRAO TELEBRAS,CARGAMINIMA PARA TESTE 6T,RESISTENCIA MAXIMA DE ROMPIMENTO 7,5T E FLECHA RESIDUAL MAXIMA DE 17MM,ASSENTADO COM ARGAMASSA DE CIMENTO E AREIA,NO TRACO DE 1:4 EM VOLUME.FORNECIMENTO E ASSENTAMENTO</v>
      </c>
      <c r="C5707" s="142" t="s">
        <v>11414</v>
      </c>
      <c r="D5707" s="142" t="s">
        <v>11415</v>
      </c>
      <c r="E5707" s="142" t="s">
        <v>11416</v>
      </c>
      <c r="F5707" s="142" t="s">
        <v>11417</v>
      </c>
      <c r="G5707" s="142" t="s">
        <v>11418</v>
      </c>
      <c r="I5707" s="142" t="s">
        <v>9</v>
      </c>
      <c r="J5707" s="142" t="n">
        <v>190.67</v>
      </c>
    </row>
    <row r="5708" customFormat="false" ht="12.75" hidden="false" customHeight="false" outlineLevel="0" collapsed="false">
      <c r="A5708" s="142" t="s">
        <v>11420</v>
      </c>
      <c r="B5708" s="663" t="str">
        <f aca="false">C5708&amp;D5708&amp;E5708&amp;F5708&amp;G5708&amp;H5708</f>
        <v>TAMPAO COMPLETO DE FºFº,PARA CAIXA R2,PADRAO TELEBRAS,CARGAMINIMA PARA TESTE 8T,RESISTENCIA MAXIMA DE ROMPIMENTO 10T EFLECHA RESIDUAL MAXIMA DE 17MM,ASSENTADO COM ARGAMASSA DE CIMENTO E AREIA,NO TRACO 1:4 EM VOLUME.FORNECIMENTO E ASSENTAMENTO</v>
      </c>
      <c r="C5708" s="142" t="s">
        <v>11421</v>
      </c>
      <c r="D5708" s="142" t="s">
        <v>11422</v>
      </c>
      <c r="E5708" s="142" t="s">
        <v>11423</v>
      </c>
      <c r="F5708" s="142" t="s">
        <v>11424</v>
      </c>
      <c r="G5708" s="142" t="s">
        <v>5890</v>
      </c>
      <c r="I5708" s="142" t="s">
        <v>9</v>
      </c>
      <c r="J5708" s="142" t="n">
        <v>357.79</v>
      </c>
    </row>
    <row r="5709" customFormat="false" ht="12.75" hidden="false" customHeight="false" outlineLevel="0" collapsed="false">
      <c r="A5709" s="142" t="s">
        <v>11425</v>
      </c>
      <c r="B5709" s="663" t="str">
        <f aca="false">C5709&amp;D5709&amp;E5709&amp;F5709&amp;G5709&amp;H5709</f>
        <v>TAMPAO COMPLETO DE FºFº,PARA CAIXA R2,PADRAO TELEBRAS,CARGAMINIMA PARA TESTE 8T,RESISTENCIA MAXIMA DE ROMPIMENTO 10T EFLECHA RESIDUAL MAXIMA DE 17MM,ASSENTADO COM ARGAMASSA DE CIMENTO E AREIA,NO TRACO 1:4 EM VOLUME.FORNECIMENTO E ASSENTAMENTO</v>
      </c>
      <c r="C5709" s="142" t="s">
        <v>11421</v>
      </c>
      <c r="D5709" s="142" t="s">
        <v>11422</v>
      </c>
      <c r="E5709" s="142" t="s">
        <v>11423</v>
      </c>
      <c r="F5709" s="142" t="s">
        <v>11424</v>
      </c>
      <c r="G5709" s="142" t="s">
        <v>5890</v>
      </c>
      <c r="I5709" s="142" t="s">
        <v>9</v>
      </c>
      <c r="J5709" s="142" t="n">
        <v>349</v>
      </c>
    </row>
    <row r="5710" customFormat="false" ht="12.75" hidden="false" customHeight="false" outlineLevel="0" collapsed="false">
      <c r="A5710" s="142" t="s">
        <v>11426</v>
      </c>
      <c r="B5710" s="663" t="str">
        <f aca="false">C5710&amp;D5710&amp;E5710&amp;F5710&amp;G5710&amp;H5710</f>
        <v>TAMPAO COMPLETO DE FºFº,PARA CAIXA R3,PADRAO TELEBRAS,CARGAMINIMA PARA TESTE 12T,RESISTENCIA MAXIMA DE ROMPIMENTO 15T E FLECHA RESIDUAL MAXIMA DE 18MM,ASSENTADO COM ARGAMASSA DE CIMENTO E AREIA,NO TRACO 1:4 EM VOLUME.FORNECIMENTO E ASSENTAMENTO</v>
      </c>
      <c r="C5710" s="142" t="s">
        <v>11427</v>
      </c>
      <c r="D5710" s="142" t="s">
        <v>11428</v>
      </c>
      <c r="E5710" s="142" t="s">
        <v>11429</v>
      </c>
      <c r="F5710" s="142" t="s">
        <v>11430</v>
      </c>
      <c r="G5710" s="142" t="s">
        <v>9770</v>
      </c>
      <c r="I5710" s="142" t="s">
        <v>9</v>
      </c>
      <c r="J5710" s="142" t="n">
        <v>558.16</v>
      </c>
    </row>
    <row r="5711" customFormat="false" ht="12.75" hidden="false" customHeight="false" outlineLevel="0" collapsed="false">
      <c r="A5711" s="142" t="s">
        <v>11431</v>
      </c>
      <c r="B5711" s="663" t="str">
        <f aca="false">C5711&amp;D5711&amp;E5711&amp;F5711&amp;G5711&amp;H5711</f>
        <v>TAMPAO COMPLETO DE FºFº,PARA CAIXA R3,PADRAO TELEBRAS,CARGAMINIMA PARA TESTE 12T,RESISTENCIA MAXIMA DE ROMPIMENTO 15T E FLECHA RESIDUAL MAXIMA DE 18MM,ASSENTADO COM ARGAMASSA DE CIMENTO E AREIA,NO TRACO 1:4 EM VOLUME.FORNECIMENTO E ASSENTAMENTO</v>
      </c>
      <c r="C5711" s="142" t="s">
        <v>11427</v>
      </c>
      <c r="D5711" s="142" t="s">
        <v>11428</v>
      </c>
      <c r="E5711" s="142" t="s">
        <v>11429</v>
      </c>
      <c r="F5711" s="142" t="s">
        <v>11430</v>
      </c>
      <c r="G5711" s="142" t="s">
        <v>9770</v>
      </c>
      <c r="I5711" s="142" t="s">
        <v>9</v>
      </c>
      <c r="J5711" s="142" t="n">
        <v>542.68</v>
      </c>
    </row>
    <row r="5712" customFormat="false" ht="12.75" hidden="false" customHeight="false" outlineLevel="0" collapsed="false">
      <c r="A5712" s="142" t="s">
        <v>11432</v>
      </c>
      <c r="B5712" s="663" t="str">
        <f aca="false">C5712&amp;D5712&amp;E5712&amp;F5712&amp;G5712&amp;H5712</f>
        <v>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v>
      </c>
      <c r="C5712" s="142" t="s">
        <v>11433</v>
      </c>
      <c r="D5712" s="142" t="s">
        <v>11434</v>
      </c>
      <c r="E5712" s="142" t="s">
        <v>11435</v>
      </c>
      <c r="F5712" s="142" t="s">
        <v>11436</v>
      </c>
      <c r="G5712" s="142" t="s">
        <v>11437</v>
      </c>
      <c r="H5712" s="142" t="s">
        <v>4824</v>
      </c>
      <c r="I5712" s="142" t="s">
        <v>9</v>
      </c>
      <c r="J5712" s="142" t="n">
        <v>267.93</v>
      </c>
    </row>
    <row r="5713" customFormat="false" ht="12.75" hidden="false" customHeight="false" outlineLevel="0" collapsed="false">
      <c r="A5713" s="142" t="s">
        <v>11438</v>
      </c>
      <c r="B5713" s="663" t="str">
        <f aca="false">C5713&amp;D5713&amp;E5713&amp;F5713&amp;G5713&amp;H5713</f>
        <v>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v>
      </c>
      <c r="C5713" s="142" t="s">
        <v>11433</v>
      </c>
      <c r="D5713" s="142" t="s">
        <v>11434</v>
      </c>
      <c r="E5713" s="142" t="s">
        <v>11435</v>
      </c>
      <c r="F5713" s="142" t="s">
        <v>11436</v>
      </c>
      <c r="G5713" s="142" t="s">
        <v>11437</v>
      </c>
      <c r="H5713" s="142" t="s">
        <v>4824</v>
      </c>
      <c r="I5713" s="142" t="s">
        <v>9</v>
      </c>
      <c r="J5713" s="142" t="n">
        <v>259.67</v>
      </c>
    </row>
    <row r="5714" customFormat="false" ht="12.75" hidden="false" customHeight="false" outlineLevel="0" collapsed="false">
      <c r="A5714" s="142" t="s">
        <v>11439</v>
      </c>
      <c r="B5714" s="663" t="str">
        <f aca="false">C5714&amp;D5714&amp;E5714&amp;F5714&amp;G5714&amp;H5714</f>
        <v>TAMPAO COMPLETO DE FERRO FUNDIDO DUCTIL (NODULAR),ARTICULADO,DE 0,56M DE DIAMETRO,PADRAO PMRJ(RIOLUZ),TIPO PESADO,CARGAMINIMA PARA TESTE 30T,RESISTENCIA MAXIMA DE ROMPIMENTO 37,5T E FLECHA RESIDUAL MAXIMA DE 15MM,ASSENTADO COM ARGAMASSA DE CIMENTO E AREIA,NO TRACO 1:4 EM VOLUME.FORNECIMENTO E ASSENTAMENTO</v>
      </c>
      <c r="C5714" s="142" t="s">
        <v>11433</v>
      </c>
      <c r="D5714" s="142" t="s">
        <v>11440</v>
      </c>
      <c r="E5714" s="142" t="s">
        <v>11441</v>
      </c>
      <c r="F5714" s="142" t="s">
        <v>11442</v>
      </c>
      <c r="G5714" s="142" t="s">
        <v>11443</v>
      </c>
      <c r="H5714" s="142" t="s">
        <v>11444</v>
      </c>
      <c r="I5714" s="142" t="s">
        <v>9</v>
      </c>
      <c r="J5714" s="142" t="n">
        <v>343.32</v>
      </c>
    </row>
    <row r="5715" customFormat="false" ht="12.75" hidden="false" customHeight="false" outlineLevel="0" collapsed="false">
      <c r="A5715" s="142" t="s">
        <v>11445</v>
      </c>
      <c r="B5715" s="663" t="str">
        <f aca="false">C5715&amp;D5715&amp;E5715&amp;F5715&amp;G5715&amp;H5715</f>
        <v>TAMPAO COMPLETO DE FERRO FUNDIDO DUCTIL (NODULAR),ARTICULADO,DE 0,56M DE DIAMETRO,PADRAO PMRJ(RIOLUZ),TIPO PESADO,CARGAMINIMA PARA TESTE 30T,RESISTENCIA MAXIMA DE ROMPIMENTO 37,5T E FLECHA RESIDUAL MAXIMA DE 15MM,ASSENTADO COM ARGAMASSA DE CIMENTO E AREIA,NO TRACO 1:4 EM VOLUME.FORNECIMENTO E ASSENTAMENTO</v>
      </c>
      <c r="C5715" s="142" t="s">
        <v>11433</v>
      </c>
      <c r="D5715" s="142" t="s">
        <v>11440</v>
      </c>
      <c r="E5715" s="142" t="s">
        <v>11441</v>
      </c>
      <c r="F5715" s="142" t="s">
        <v>11442</v>
      </c>
      <c r="G5715" s="142" t="s">
        <v>11443</v>
      </c>
      <c r="H5715" s="142" t="s">
        <v>11444</v>
      </c>
      <c r="I5715" s="142" t="s">
        <v>9</v>
      </c>
      <c r="J5715" s="142" t="n">
        <v>333.01</v>
      </c>
    </row>
    <row r="5716" customFormat="false" ht="12.75" hidden="false" customHeight="false" outlineLevel="0" collapsed="false">
      <c r="A5716" s="142" t="s">
        <v>11446</v>
      </c>
      <c r="B5716" s="663" t="str">
        <f aca="false">C5716&amp;D5716&amp;E5716&amp;F5716&amp;G5716&amp;H5716</f>
        <v>GRELHA PARA CANALETA DE FºFº,COM(15X50CM) CARGA MINIMA PARATESTE 800KG,RESISTENCIA MAXIMA DE ROMPIMENTO 1000KG E FLECHA RESIDUAL MAXIMA 12MM.FORNECIMENTO E ASSENTAMENTO</v>
      </c>
      <c r="C5716" s="142" t="s">
        <v>11447</v>
      </c>
      <c r="D5716" s="142" t="s">
        <v>11448</v>
      </c>
      <c r="E5716" s="142" t="s">
        <v>11449</v>
      </c>
      <c r="I5716" s="142" t="s">
        <v>130</v>
      </c>
      <c r="J5716" s="142" t="n">
        <v>60.58</v>
      </c>
    </row>
    <row r="5717" customFormat="false" ht="12.75" hidden="false" customHeight="false" outlineLevel="0" collapsed="false">
      <c r="A5717" s="142" t="s">
        <v>11450</v>
      </c>
      <c r="B5717" s="663" t="str">
        <f aca="false">C5717&amp;D5717&amp;E5717&amp;F5717&amp;G5717&amp;H5717</f>
        <v>GRELHA PARA CANALETA DE FºFº,COM(15X50CM) CARGA MINIMA PARATESTE 800KG,RESISTENCIA MAXIMA DE ROMPIMENTO 1000KG E FLECHA RESIDUAL MAXIMA 12MM.FORNECIMENTO E ASSENTAMENTO</v>
      </c>
      <c r="C5717" s="142" t="s">
        <v>11447</v>
      </c>
      <c r="D5717" s="142" t="s">
        <v>11448</v>
      </c>
      <c r="E5717" s="142" t="s">
        <v>11449</v>
      </c>
      <c r="I5717" s="142" t="s">
        <v>130</v>
      </c>
      <c r="J5717" s="142" t="n">
        <v>60.24</v>
      </c>
    </row>
    <row r="5718" customFormat="false" ht="12.75" hidden="false" customHeight="false" outlineLevel="0" collapsed="false">
      <c r="A5718" s="142" t="s">
        <v>11451</v>
      </c>
      <c r="B5718" s="663" t="str">
        <f aca="false">C5718&amp;D5718&amp;E5718&amp;F5718&amp;G5718&amp;H5718</f>
        <v>GRELHA PARA CANALETA DE FºFº,COM(20X50CM) CARGA MINIMA PARATESTE 6T,RESISTENCIA MAXIMA DE ROMPIMENTO 7,5T E FLECHA RESIDUAL MAXIMA 15MM.FORNECIMENTO E ASSENTAMENTO</v>
      </c>
      <c r="C5718" s="142" t="s">
        <v>11452</v>
      </c>
      <c r="D5718" s="142" t="s">
        <v>11453</v>
      </c>
      <c r="E5718" s="142" t="s">
        <v>11454</v>
      </c>
      <c r="I5718" s="142" t="s">
        <v>130</v>
      </c>
      <c r="J5718" s="142" t="n">
        <v>74.58</v>
      </c>
    </row>
    <row r="5719" customFormat="false" ht="12.75" hidden="false" customHeight="false" outlineLevel="0" collapsed="false">
      <c r="A5719" s="142" t="s">
        <v>11455</v>
      </c>
      <c r="B5719" s="663" t="str">
        <f aca="false">C5719&amp;D5719&amp;E5719&amp;F5719&amp;G5719&amp;H5719</f>
        <v>GRELHA PARA CANALETA DE FºFº,COM(20X50CM) CARGA MINIMA PARATESTE 6T,RESISTENCIA MAXIMA DE ROMPIMENTO 7,5T E FLECHA RESIDUAL MAXIMA 15MM.FORNECIMENTO E ASSENTAMENTO</v>
      </c>
      <c r="C5719" s="142" t="s">
        <v>11452</v>
      </c>
      <c r="D5719" s="142" t="s">
        <v>11453</v>
      </c>
      <c r="E5719" s="142" t="s">
        <v>11454</v>
      </c>
      <c r="I5719" s="142" t="s">
        <v>130</v>
      </c>
      <c r="J5719" s="142" t="n">
        <v>74.24</v>
      </c>
    </row>
    <row r="5720" customFormat="false" ht="12.75" hidden="false" customHeight="false" outlineLevel="0" collapsed="false">
      <c r="A5720" s="142" t="s">
        <v>11456</v>
      </c>
      <c r="B5720" s="663" t="str">
        <f aca="false">C5720&amp;D5720&amp;E5720&amp;F5720&amp;G5720&amp;H5720</f>
        <v>GRELHA PARA CANALETA DE FºFº,COM(30X100CM) CARGA MINIMA PARA TESTE 12T,RESISTENCIA MAXIMA DE ROMPIMENTO 15T E FLECHA RESIDUAL MAXIMA 20MM.FORNECIMENTO E ASSENTAMENTO</v>
      </c>
      <c r="C5720" s="142" t="s">
        <v>11457</v>
      </c>
      <c r="D5720" s="142" t="s">
        <v>11458</v>
      </c>
      <c r="E5720" s="142" t="s">
        <v>11459</v>
      </c>
      <c r="I5720" s="142" t="s">
        <v>130</v>
      </c>
      <c r="J5720" s="142" t="n">
        <v>101.58</v>
      </c>
    </row>
    <row r="5721" customFormat="false" ht="12.75" hidden="false" customHeight="false" outlineLevel="0" collapsed="false">
      <c r="A5721" s="142" t="s">
        <v>11460</v>
      </c>
      <c r="B5721" s="663" t="str">
        <f aca="false">C5721&amp;D5721&amp;E5721&amp;F5721&amp;G5721&amp;H5721</f>
        <v>GRELHA PARA CANALETA DE FºFº,COM(30X100CM) CARGA MINIMA PARA TESTE 12T,RESISTENCIA MAXIMA DE ROMPIMENTO 15T E FLECHA RESIDUAL MAXIMA 20MM.FORNECIMENTO E ASSENTAMENTO</v>
      </c>
      <c r="C5721" s="142" t="s">
        <v>11457</v>
      </c>
      <c r="D5721" s="142" t="s">
        <v>11458</v>
      </c>
      <c r="E5721" s="142" t="s">
        <v>11459</v>
      </c>
      <c r="I5721" s="142" t="s">
        <v>130</v>
      </c>
      <c r="J5721" s="142" t="n">
        <v>101.24</v>
      </c>
    </row>
    <row r="5722" customFormat="false" ht="12.75" hidden="false" customHeight="false" outlineLevel="0" collapsed="false">
      <c r="A5722" s="142" t="s">
        <v>11461</v>
      </c>
      <c r="B5722" s="663" t="str">
        <f aca="false">C5722&amp;D5722&amp;E5722&amp;F5722&amp;G5722&amp;H5722</f>
        <v>GRELHA PARA CANALETA DE FºFº,COM(40X100CM) CARGA MINIMA PARA TESTE 14T,RESISTENCIA MAXIMA DE ROMPIMENTO 17,5T E FLECHA RESIDUAL MAXIMA 20MM.FORNECIMENTO E ASSENTAMENTO</v>
      </c>
      <c r="C5722" s="142" t="s">
        <v>11462</v>
      </c>
      <c r="D5722" s="142" t="s">
        <v>11463</v>
      </c>
      <c r="E5722" s="142" t="s">
        <v>11464</v>
      </c>
      <c r="I5722" s="142" t="s">
        <v>130</v>
      </c>
      <c r="J5722" s="142" t="n">
        <v>197.58</v>
      </c>
    </row>
    <row r="5723" customFormat="false" ht="12.75" hidden="false" customHeight="false" outlineLevel="0" collapsed="false">
      <c r="A5723" s="142" t="s">
        <v>11465</v>
      </c>
      <c r="B5723" s="663" t="str">
        <f aca="false">C5723&amp;D5723&amp;E5723&amp;F5723&amp;G5723&amp;H5723</f>
        <v>GRELHA PARA CANALETA DE FºFº,COM(40X100CM) CARGA MINIMA PARA TESTE 14T,RESISTENCIA MAXIMA DE ROMPIMENTO 17,5T E FLECHA RESIDUAL MAXIMA 20MM.FORNECIMENTO E ASSENTAMENTO</v>
      </c>
      <c r="C5723" s="142" t="s">
        <v>11462</v>
      </c>
      <c r="D5723" s="142" t="s">
        <v>11463</v>
      </c>
      <c r="E5723" s="142" t="s">
        <v>11464</v>
      </c>
      <c r="I5723" s="142" t="s">
        <v>130</v>
      </c>
      <c r="J5723" s="142" t="n">
        <v>197.24</v>
      </c>
    </row>
    <row r="5724" customFormat="false" ht="12.75" hidden="false" customHeight="false" outlineLevel="0" collapsed="false">
      <c r="A5724" s="142" t="s">
        <v>11466</v>
      </c>
      <c r="B5724" s="663" t="str">
        <f aca="false">C5724&amp;D5724&amp;E5724&amp;F5724&amp;G5724&amp;H5724</f>
        <v>CAIXA DE PASSEIO DE FºFº,PARA REGISTRO,COM PESO TOTAL DE 28KG,PADRAO CEDAE(T-34),CARGA MINIMA PARA TESTE 6T,RESISTENCIAMAXIMA DE ROMPIMENTO 7,5T E FLECHA RESIDUAL MAXIMA DE 13MM,ASSENTADA COM ARGAMASSA DE CIMENTO E AREIA,NO TRACO 1:4 EM VOLUME.FORNECIMENTO E ASSENTAMENTO</v>
      </c>
      <c r="C5724" s="142" t="s">
        <v>11467</v>
      </c>
      <c r="D5724" s="142" t="s">
        <v>11468</v>
      </c>
      <c r="E5724" s="142" t="s">
        <v>11469</v>
      </c>
      <c r="F5724" s="142" t="s">
        <v>11470</v>
      </c>
      <c r="G5724" s="142" t="s">
        <v>11471</v>
      </c>
      <c r="I5724" s="142" t="s">
        <v>9</v>
      </c>
      <c r="J5724" s="142" t="n">
        <v>204.42</v>
      </c>
    </row>
    <row r="5725" customFormat="false" ht="12.75" hidden="false" customHeight="false" outlineLevel="0" collapsed="false">
      <c r="A5725" s="142" t="s">
        <v>11472</v>
      </c>
      <c r="B5725" s="663" t="str">
        <f aca="false">C5725&amp;D5725&amp;E5725&amp;F5725&amp;G5725&amp;H5725</f>
        <v>CAIXA DE PASSEIO DE FºFº,PARA REGISTRO,COM PESO TOTAL DE 28KG,PADRAO CEDAE(T-34),CARGA MINIMA PARA TESTE 6T,RESISTENCIAMAXIMA DE ROMPIMENTO 7,5T E FLECHA RESIDUAL MAXIMA DE 13MM,ASSENTADA COM ARGAMASSA DE CIMENTO E AREIA,NO TRACO 1:4 EM VOLUME.FORNECIMENTO E ASSENTAMENTO</v>
      </c>
      <c r="C5725" s="142" t="s">
        <v>11467</v>
      </c>
      <c r="D5725" s="142" t="s">
        <v>11468</v>
      </c>
      <c r="E5725" s="142" t="s">
        <v>11469</v>
      </c>
      <c r="F5725" s="142" t="s">
        <v>11470</v>
      </c>
      <c r="G5725" s="142" t="s">
        <v>11471</v>
      </c>
      <c r="I5725" s="142" t="s">
        <v>9</v>
      </c>
      <c r="J5725" s="142" t="n">
        <v>196.67</v>
      </c>
    </row>
    <row r="5726" customFormat="false" ht="12.75" hidden="false" customHeight="false" outlineLevel="0" collapsed="false">
      <c r="A5726" s="142" t="s">
        <v>11473</v>
      </c>
      <c r="B5726" s="663" t="str">
        <f aca="false">C5726&amp;D5726&amp;E5726&amp;F5726&amp;G5726&amp;H5726</f>
        <v>CAIXA DE RUA COMPLETA DE FERRO FUNDIDO,PESO TOTAL DE 54KG,COM CAPACIDADE DE CARGA DE 15T,PARA REGISTRO PADRAO CEDAE,ASSENTADA COM ARGAMASSA DE CIMENTO E AREIA NO TRACO 1:4 EM VOLUME.FORNECIMENTO E ASSENTAMENTO</v>
      </c>
      <c r="C5726" s="142" t="s">
        <v>11474</v>
      </c>
      <c r="D5726" s="142" t="s">
        <v>11475</v>
      </c>
      <c r="E5726" s="142" t="s">
        <v>11476</v>
      </c>
      <c r="F5726" s="142" t="s">
        <v>11329</v>
      </c>
      <c r="I5726" s="142" t="s">
        <v>9</v>
      </c>
      <c r="J5726" s="142" t="n">
        <v>684.59</v>
      </c>
    </row>
    <row r="5727" customFormat="false" ht="12.75" hidden="false" customHeight="false" outlineLevel="0" collapsed="false">
      <c r="A5727" s="142" t="s">
        <v>11477</v>
      </c>
      <c r="B5727" s="663" t="str">
        <f aca="false">C5727&amp;D5727&amp;E5727&amp;F5727&amp;G5727&amp;H5727</f>
        <v>CAIXA DE RUA COMPLETA DE FERRO FUNDIDO,PESO TOTAL DE 54KG,COM CAPACIDADE DE CARGA DE 15T,PARA REGISTRO PADRAO CEDAE,ASSENTADA COM ARGAMASSA DE CIMENTO E AREIA NO TRACO 1:4 EM VOLUME.FORNECIMENTO E ASSENTAMENTO</v>
      </c>
      <c r="C5727" s="142" t="s">
        <v>11474</v>
      </c>
      <c r="D5727" s="142" t="s">
        <v>11475</v>
      </c>
      <c r="E5727" s="142" t="s">
        <v>11476</v>
      </c>
      <c r="F5727" s="142" t="s">
        <v>11329</v>
      </c>
      <c r="I5727" s="142" t="s">
        <v>9</v>
      </c>
      <c r="J5727" s="142" t="n">
        <v>676.83</v>
      </c>
    </row>
    <row r="5728" customFormat="false" ht="12.75" hidden="false" customHeight="false" outlineLevel="0" collapsed="false">
      <c r="A5728" s="142" t="s">
        <v>11478</v>
      </c>
      <c r="B5728" s="663" t="str">
        <f aca="false">C5728&amp;D5728&amp;E5728&amp;F5728&amp;G5728&amp;H5728</f>
        <v>DEGRAU DE FERRO FUNDIDO COM 2,0KG,FIXADO EM CONCRETO.FORNECIMENTO E COLOCACAO</v>
      </c>
      <c r="C5728" s="142" t="s">
        <v>11479</v>
      </c>
      <c r="D5728" s="142" t="s">
        <v>4166</v>
      </c>
      <c r="I5728" s="142" t="s">
        <v>9</v>
      </c>
      <c r="J5728" s="142" t="n">
        <v>86.19</v>
      </c>
    </row>
    <row r="5729" customFormat="false" ht="12.75" hidden="false" customHeight="false" outlineLevel="0" collapsed="false">
      <c r="A5729" s="142" t="s">
        <v>11480</v>
      </c>
      <c r="B5729" s="663" t="str">
        <f aca="false">C5729&amp;D5729&amp;E5729&amp;F5729&amp;G5729&amp;H5729</f>
        <v>DEGRAU DE FERRO FUNDIDO COM 2,0KG,FIXADO EM CONCRETO.FORNECIMENTO E COLOCACAO</v>
      </c>
      <c r="C5729" s="142" t="s">
        <v>11479</v>
      </c>
      <c r="D5729" s="142" t="s">
        <v>4166</v>
      </c>
      <c r="I5729" s="142" t="s">
        <v>9</v>
      </c>
      <c r="J5729" s="142" t="n">
        <v>78.99</v>
      </c>
    </row>
    <row r="5730" customFormat="false" ht="12.75" hidden="false" customHeight="false" outlineLevel="0" collapsed="false">
      <c r="A5730" s="142" t="s">
        <v>11481</v>
      </c>
      <c r="B5730" s="663" t="str">
        <f aca="false">C5730&amp;D5730&amp;E5730&amp;F5730&amp;G5730&amp;H5730</f>
        <v>DEGRAU DE FºFº COM 7KG,FIXADO EM CONCRETO.FORNECIMENTO E COLOCACAO</v>
      </c>
      <c r="C5730" s="142" t="s">
        <v>11482</v>
      </c>
      <c r="D5730" s="142" t="s">
        <v>7722</v>
      </c>
      <c r="I5730" s="142" t="s">
        <v>9</v>
      </c>
      <c r="J5730" s="142" t="n">
        <v>242.93</v>
      </c>
    </row>
    <row r="5731" customFormat="false" ht="12.75" hidden="false" customHeight="false" outlineLevel="0" collapsed="false">
      <c r="A5731" s="142" t="s">
        <v>11483</v>
      </c>
      <c r="B5731" s="663" t="str">
        <f aca="false">C5731&amp;D5731&amp;E5731&amp;F5731&amp;G5731&amp;H5731</f>
        <v>DEGRAU DE FºFº COM 7KG,FIXADO EM CONCRETO.FORNECIMENTO E COLOCACAO</v>
      </c>
      <c r="C5731" s="142" t="s">
        <v>11482</v>
      </c>
      <c r="D5731" s="142" t="s">
        <v>7722</v>
      </c>
      <c r="I5731" s="142" t="s">
        <v>9</v>
      </c>
      <c r="J5731" s="142" t="n">
        <v>215.59</v>
      </c>
    </row>
    <row r="5732" customFormat="false" ht="12.75" hidden="false" customHeight="false" outlineLevel="0" collapsed="false">
      <c r="A5732" s="142" t="s">
        <v>11484</v>
      </c>
      <c r="B5732" s="663" t="str">
        <f aca="false">C5732&amp;D5732&amp;E5732&amp;F5732&amp;G5732&amp;H5732</f>
        <v>TAMPAO MISTO (FERRO FUNDIDO E CONCRETO,EXCLUSIVE ESTE),TIPOPESADO,DE 0,60M DE DIAMETRO,PESO SEM CONCRETO 70KG E TOTAL DE 106KG,ASSENTADO COM ARGAMASSA DE CIMENTO E AREIA,NO TRACO1:4 EM VOLUME.FORNECIMENTO E ASSENTAMENTO</v>
      </c>
      <c r="C5732" s="142" t="s">
        <v>11485</v>
      </c>
      <c r="D5732" s="142" t="s">
        <v>11486</v>
      </c>
      <c r="E5732" s="142" t="s">
        <v>11487</v>
      </c>
      <c r="F5732" s="142" t="s">
        <v>11488</v>
      </c>
      <c r="I5732" s="142" t="s">
        <v>9</v>
      </c>
      <c r="J5732" s="142" t="n">
        <v>308.66</v>
      </c>
    </row>
    <row r="5733" customFormat="false" ht="12.75" hidden="false" customHeight="false" outlineLevel="0" collapsed="false">
      <c r="A5733" s="142" t="s">
        <v>11489</v>
      </c>
      <c r="B5733" s="663" t="str">
        <f aca="false">C5733&amp;D5733&amp;E5733&amp;F5733&amp;G5733&amp;H5733</f>
        <v>TAMPAO MISTO (FERRO FUNDIDO E CONCRETO,EXCLUSIVE ESTE),TIPOPESADO,DE 0,60M DE DIAMETRO,PESO SEM CONCRETO 70KG E TOTAL DE 106KG,ASSENTADO COM ARGAMASSA DE CIMENTO E AREIA,NO TRACO1:4 EM VOLUME.FORNECIMENTO E ASSENTAMENTO</v>
      </c>
      <c r="C5733" s="142" t="s">
        <v>11485</v>
      </c>
      <c r="D5733" s="142" t="s">
        <v>11486</v>
      </c>
      <c r="E5733" s="142" t="s">
        <v>11487</v>
      </c>
      <c r="F5733" s="142" t="s">
        <v>11488</v>
      </c>
      <c r="I5733" s="142" t="s">
        <v>9</v>
      </c>
      <c r="J5733" s="142" t="n">
        <v>298.34</v>
      </c>
    </row>
    <row r="5734" customFormat="false" ht="12.75" hidden="false" customHeight="false" outlineLevel="0" collapsed="false">
      <c r="A5734" s="142" t="s">
        <v>11490</v>
      </c>
      <c r="B5734" s="663" t="str">
        <f aca="false">C5734&amp;D5734&amp;E5734&amp;F5734&amp;G5734&amp;H5734</f>
        <v>TAMPAO MISTO (FERRO FUNDIDO E CONCRETO,EXCLUSIVE ESTE),TIPOLEVE,DE 0,60M DE DIAMETRO,PESO SEM CONCRETO 36KG E TOTAL DE76KG,ASSENTADO COM ARGAMASSA DE CIMENTO E AREIA,NO TRACO 1:4 EM VOLUME.FORNECIMENTO E ASSENTAMENTO</v>
      </c>
      <c r="C5734" s="142" t="s">
        <v>11485</v>
      </c>
      <c r="D5734" s="142" t="s">
        <v>11491</v>
      </c>
      <c r="E5734" s="142" t="s">
        <v>11492</v>
      </c>
      <c r="F5734" s="142" t="s">
        <v>11493</v>
      </c>
      <c r="I5734" s="142" t="s">
        <v>9</v>
      </c>
      <c r="J5734" s="142" t="n">
        <v>194.08</v>
      </c>
    </row>
    <row r="5735" customFormat="false" ht="12.75" hidden="false" customHeight="false" outlineLevel="0" collapsed="false">
      <c r="A5735" s="142" t="s">
        <v>11494</v>
      </c>
      <c r="B5735" s="663" t="str">
        <f aca="false">C5735&amp;D5735&amp;E5735&amp;F5735&amp;G5735&amp;H5735</f>
        <v>TAMPAO MISTO (FERRO FUNDIDO E CONCRETO,EXCLUSIVE ESTE),TIPOLEVE,DE 0,60M DE DIAMETRO,PESO SEM CONCRETO 36KG E TOTAL DE76KG,ASSENTADO COM ARGAMASSA DE CIMENTO E AREIA,NO TRACO 1:4 EM VOLUME.FORNECIMENTO E ASSENTAMENTO</v>
      </c>
      <c r="C5735" s="142" t="s">
        <v>11485</v>
      </c>
      <c r="D5735" s="142" t="s">
        <v>11491</v>
      </c>
      <c r="E5735" s="142" t="s">
        <v>11492</v>
      </c>
      <c r="F5735" s="142" t="s">
        <v>11493</v>
      </c>
      <c r="I5735" s="142" t="s">
        <v>9</v>
      </c>
      <c r="J5735" s="142" t="n">
        <v>186.34</v>
      </c>
    </row>
    <row r="5736" customFormat="false" ht="12.75" hidden="false" customHeight="false" outlineLevel="0" collapsed="false">
      <c r="A5736" s="142" t="s">
        <v>11495</v>
      </c>
      <c r="B5736" s="663" t="str">
        <f aca="false">C5736&amp;D5736&amp;E5736&amp;F5736&amp;G5736&amp;H5736</f>
        <v>POCO DE VISITA,DE ANEIS DE CONCRETO PRE-MOLDADOS,PARA ESGOTOS SANITARIOS,SEGUNDO ESPECIFICACOES DA CEDAE,INCLUSIVE DEGRAUS,EXCLUSIVE TAMPAO DE FERRO FUNDIDO,COM PROFUNDIDADE DE 0,60M</v>
      </c>
      <c r="C5736" s="142" t="s">
        <v>11496</v>
      </c>
      <c r="D5736" s="142" t="s">
        <v>11497</v>
      </c>
      <c r="E5736" s="142" t="s">
        <v>11498</v>
      </c>
      <c r="F5736" s="142" t="s">
        <v>11499</v>
      </c>
      <c r="I5736" s="142" t="s">
        <v>9</v>
      </c>
      <c r="J5736" s="142" t="n">
        <v>258.5</v>
      </c>
    </row>
    <row r="5737" customFormat="false" ht="12.75" hidden="false" customHeight="false" outlineLevel="0" collapsed="false">
      <c r="A5737" s="142" t="s">
        <v>11500</v>
      </c>
      <c r="B5737" s="663" t="str">
        <f aca="false">C5737&amp;D5737&amp;E5737&amp;F5737&amp;G5737&amp;H5737</f>
        <v>POCO DE VISITA,DE ANEIS DE CONCRETO PRE-MOLDADOS,PARA ESGOTOS SANITARIOS,SEGUNDO ESPECIFICACOES DA CEDAE,INCLUSIVE DEGRAUS,EXCLUSIVE TAMPAO DE FERRO FUNDIDO,COM PROFUNDIDADE DE 0,60M</v>
      </c>
      <c r="C5737" s="142" t="s">
        <v>11496</v>
      </c>
      <c r="D5737" s="142" t="s">
        <v>11497</v>
      </c>
      <c r="E5737" s="142" t="s">
        <v>11498</v>
      </c>
      <c r="F5737" s="142" t="s">
        <v>11499</v>
      </c>
      <c r="I5737" s="142" t="s">
        <v>9</v>
      </c>
      <c r="J5737" s="142" t="n">
        <v>250.41</v>
      </c>
    </row>
    <row r="5738" customFormat="false" ht="12.75" hidden="false" customHeight="false" outlineLevel="0" collapsed="false">
      <c r="A5738" s="142" t="s">
        <v>11501</v>
      </c>
      <c r="B5738" s="663" t="str">
        <f aca="false">C5738&amp;D5738&amp;E5738&amp;F5738&amp;G5738&amp;H5738</f>
        <v>POCO DE VISITA,DE ANEIS DE CONCRETO PRE-MOLDADOS,PARA ESGOTOS SANITARIOS,SEGUNDO ESPECIFICACOES DA CEDAE,INCLUSIVE DEGRAUS,EXCLUSIVE TAMPAO DE FERRO FUNDIDO,COM PROFUNDIDADE DE 0,80M</v>
      </c>
      <c r="C5738" s="142" t="s">
        <v>11496</v>
      </c>
      <c r="D5738" s="142" t="s">
        <v>11497</v>
      </c>
      <c r="E5738" s="142" t="s">
        <v>11502</v>
      </c>
      <c r="F5738" s="142" t="s">
        <v>11499</v>
      </c>
      <c r="I5738" s="142" t="s">
        <v>9</v>
      </c>
      <c r="J5738" s="142" t="n">
        <v>407.42</v>
      </c>
    </row>
    <row r="5739" customFormat="false" ht="12.75" hidden="false" customHeight="false" outlineLevel="0" collapsed="false">
      <c r="A5739" s="142" t="s">
        <v>11503</v>
      </c>
      <c r="B5739" s="663" t="str">
        <f aca="false">C5739&amp;D5739&amp;E5739&amp;F5739&amp;G5739&amp;H5739</f>
        <v>POCO DE VISITA,DE ANEIS DE CONCRETO PRE-MOLDADOS,PARA ESGOTOS SANITARIOS,SEGUNDO ESPECIFICACOES DA CEDAE,INCLUSIVE DEGRAUS,EXCLUSIVE TAMPAO DE FERRO FUNDIDO,COM PROFUNDIDADE DE 0,80M</v>
      </c>
      <c r="C5739" s="142" t="s">
        <v>11496</v>
      </c>
      <c r="D5739" s="142" t="s">
        <v>11497</v>
      </c>
      <c r="E5739" s="142" t="s">
        <v>11502</v>
      </c>
      <c r="F5739" s="142" t="s">
        <v>11499</v>
      </c>
      <c r="I5739" s="142" t="s">
        <v>9</v>
      </c>
      <c r="J5739" s="142" t="n">
        <v>397.22</v>
      </c>
    </row>
    <row r="5740" customFormat="false" ht="12.75" hidden="false" customHeight="false" outlineLevel="0" collapsed="false">
      <c r="A5740" s="142" t="s">
        <v>11504</v>
      </c>
      <c r="B5740" s="663" t="str">
        <f aca="false">C5740&amp;D5740&amp;E5740&amp;F5740&amp;G5740&amp;H5740</f>
        <v>POCO DE VISITA,DE ANEIS DE CONCRETO PRE-MOLDADOS,PARA ESGOTOS SANITARIOS,SEGUNDO ESPECIFICACOES DA CEDAE,INCLUSIVE DEGRAUS,EXCLUSIVE TAMPAO DE FERRO FUNDIDO,COM PROFUNDIDADE DE 1,00M</v>
      </c>
      <c r="C5740" s="142" t="s">
        <v>11496</v>
      </c>
      <c r="D5740" s="142" t="s">
        <v>11497</v>
      </c>
      <c r="E5740" s="142" t="s">
        <v>11505</v>
      </c>
      <c r="F5740" s="142" t="s">
        <v>11499</v>
      </c>
      <c r="I5740" s="142" t="s">
        <v>9</v>
      </c>
      <c r="J5740" s="142" t="n">
        <v>489.55</v>
      </c>
    </row>
    <row r="5741" customFormat="false" ht="12.75" hidden="false" customHeight="false" outlineLevel="0" collapsed="false">
      <c r="A5741" s="142" t="s">
        <v>11506</v>
      </c>
      <c r="B5741" s="663" t="str">
        <f aca="false">C5741&amp;D5741&amp;E5741&amp;F5741&amp;G5741&amp;H5741</f>
        <v>POCO DE VISITA,DE ANEIS DE CONCRETO PRE-MOLDADOS,PARA ESGOTOS SANITARIOS,SEGUNDO ESPECIFICACOES DA CEDAE,INCLUSIVE DEGRAUS,EXCLUSIVE TAMPAO DE FERRO FUNDIDO,COM PROFUNDIDADE DE 1,00M</v>
      </c>
      <c r="C5741" s="142" t="s">
        <v>11496</v>
      </c>
      <c r="D5741" s="142" t="s">
        <v>11497</v>
      </c>
      <c r="E5741" s="142" t="s">
        <v>11505</v>
      </c>
      <c r="F5741" s="142" t="s">
        <v>11499</v>
      </c>
      <c r="I5741" s="142" t="s">
        <v>9</v>
      </c>
      <c r="J5741" s="142" t="n">
        <v>477.9</v>
      </c>
    </row>
    <row r="5742" customFormat="false" ht="12.75" hidden="false" customHeight="false" outlineLevel="0" collapsed="false">
      <c r="A5742" s="142" t="s">
        <v>11507</v>
      </c>
      <c r="B5742" s="663" t="str">
        <f aca="false">C5742&amp;D5742&amp;E5742&amp;F5742&amp;G5742&amp;H5742</f>
        <v>POCO DE VISITA,DE ANEIS DE CONCRETO PRE-MOLDADOS,PARA ESGOTOS SANITARIOS,SEGUNDO ESPECIFICACOES DA CEDAE,INCLUSIVE DEGRAUS,EXCLUSIVE TAMPAO DE FERRO FUNDIDO,COM PROFUNDIDADE DE 1,05M</v>
      </c>
      <c r="C5742" s="142" t="s">
        <v>11496</v>
      </c>
      <c r="D5742" s="142" t="s">
        <v>11497</v>
      </c>
      <c r="E5742" s="142" t="s">
        <v>11505</v>
      </c>
      <c r="F5742" s="142" t="s">
        <v>11508</v>
      </c>
      <c r="I5742" s="142" t="s">
        <v>9</v>
      </c>
      <c r="J5742" s="142" t="n">
        <v>947.4</v>
      </c>
    </row>
    <row r="5743" customFormat="false" ht="12.75" hidden="false" customHeight="false" outlineLevel="0" collapsed="false">
      <c r="A5743" s="142" t="s">
        <v>11509</v>
      </c>
      <c r="B5743" s="663" t="str">
        <f aca="false">C5743&amp;D5743&amp;E5743&amp;F5743&amp;G5743&amp;H5743</f>
        <v>POCO DE VISITA,DE ANEIS DE CONCRETO PRE-MOLDADOS,PARA ESGOTOS SANITARIOS,SEGUNDO ESPECIFICACOES DA CEDAE,INCLUSIVE DEGRAUS,EXCLUSIVE TAMPAO DE FERRO FUNDIDO,COM PROFUNDIDADE DE 1,05M</v>
      </c>
      <c r="C5743" s="142" t="s">
        <v>11496</v>
      </c>
      <c r="D5743" s="142" t="s">
        <v>11497</v>
      </c>
      <c r="E5743" s="142" t="s">
        <v>11505</v>
      </c>
      <c r="F5743" s="142" t="s">
        <v>11508</v>
      </c>
      <c r="I5743" s="142" t="s">
        <v>9</v>
      </c>
      <c r="J5743" s="142" t="n">
        <v>933.59</v>
      </c>
    </row>
    <row r="5744" customFormat="false" ht="12.75" hidden="false" customHeight="false" outlineLevel="0" collapsed="false">
      <c r="A5744" s="142" t="s">
        <v>11510</v>
      </c>
      <c r="B5744" s="663" t="str">
        <f aca="false">C5744&amp;D5744&amp;E5744&amp;F5744&amp;G5744&amp;H5744</f>
        <v>POCO DE VISITA,DE ANEIS DE CONCRETO PRE-MOLDADOS,PARA ESGOTOS SANITARIOS,SEGUNDO ESPECIFICACOES DA CEDAE,INCLUSIVE DEGRAUS,EXCLUSIVE TAMPAO DE FERRO FUNDIDO,COM PROFUNDIDADE DE 1,20M</v>
      </c>
      <c r="C5744" s="142" t="s">
        <v>11496</v>
      </c>
      <c r="D5744" s="142" t="s">
        <v>11497</v>
      </c>
      <c r="E5744" s="142" t="s">
        <v>11511</v>
      </c>
      <c r="F5744" s="142" t="s">
        <v>11499</v>
      </c>
      <c r="I5744" s="142" t="s">
        <v>9</v>
      </c>
      <c r="J5744" s="142" t="n">
        <v>998.81</v>
      </c>
    </row>
    <row r="5745" customFormat="false" ht="12.75" hidden="false" customHeight="false" outlineLevel="0" collapsed="false">
      <c r="A5745" s="142" t="s">
        <v>11512</v>
      </c>
      <c r="B5745" s="663" t="str">
        <f aca="false">C5745&amp;D5745&amp;E5745&amp;F5745&amp;G5745&amp;H5745</f>
        <v>POCO DE VISITA,DE ANEIS DE CONCRETO PRE-MOLDADOS,PARA ESGOTOS SANITARIOS,SEGUNDO ESPECIFICACOES DA CEDAE,INCLUSIVE DEGRAUS,EXCLUSIVE TAMPAO DE FERRO FUNDIDO,COM PROFUNDIDADE DE 1,20M</v>
      </c>
      <c r="C5745" s="142" t="s">
        <v>11496</v>
      </c>
      <c r="D5745" s="142" t="s">
        <v>11497</v>
      </c>
      <c r="E5745" s="142" t="s">
        <v>11511</v>
      </c>
      <c r="F5745" s="142" t="s">
        <v>11499</v>
      </c>
      <c r="I5745" s="142" t="s">
        <v>9</v>
      </c>
      <c r="J5745" s="142" t="n">
        <v>983.68</v>
      </c>
    </row>
    <row r="5746" customFormat="false" ht="12.75" hidden="false" customHeight="false" outlineLevel="0" collapsed="false">
      <c r="A5746" s="142" t="s">
        <v>11513</v>
      </c>
      <c r="B5746" s="663" t="str">
        <f aca="false">C5746&amp;D5746&amp;E5746&amp;F5746&amp;G5746&amp;H5746</f>
        <v>POCO DE VISITA,DE ANEIS DE CONCRETO PRE-MOLDADOS,PARA ESGOTOS SANITARIOS,SEGUNDO ESPECIFICACOES DA CEDAE,INCLUSIVE DEGRAUS,EXCLUSIVE TAMPAO DE FERRO FUNDIDO,COM PROFUNDIDADE DE 1,40M</v>
      </c>
      <c r="C5746" s="142" t="s">
        <v>11496</v>
      </c>
      <c r="D5746" s="142" t="s">
        <v>11497</v>
      </c>
      <c r="E5746" s="142" t="s">
        <v>11514</v>
      </c>
      <c r="F5746" s="142" t="s">
        <v>11499</v>
      </c>
      <c r="I5746" s="142" t="s">
        <v>9</v>
      </c>
      <c r="J5746" s="142" t="n">
        <v>1135.09</v>
      </c>
    </row>
    <row r="5747" customFormat="false" ht="12.75" hidden="false" customHeight="false" outlineLevel="0" collapsed="false">
      <c r="A5747" s="142" t="s">
        <v>11515</v>
      </c>
      <c r="B5747" s="663" t="str">
        <f aca="false">C5747&amp;D5747&amp;E5747&amp;F5747&amp;G5747&amp;H5747</f>
        <v>POCO DE VISITA,DE ANEIS DE CONCRETO PRE-MOLDADOS,PARA ESGOTOS SANITARIOS,SEGUNDO ESPECIFICACOES DA CEDAE,INCLUSIVE DEGRAUS,EXCLUSIVE TAMPAO DE FERRO FUNDIDO,COM PROFUNDIDADE DE 1,40M</v>
      </c>
      <c r="C5747" s="142" t="s">
        <v>11496</v>
      </c>
      <c r="D5747" s="142" t="s">
        <v>11497</v>
      </c>
      <c r="E5747" s="142" t="s">
        <v>11514</v>
      </c>
      <c r="F5747" s="142" t="s">
        <v>11499</v>
      </c>
      <c r="I5747" s="142" t="s">
        <v>9</v>
      </c>
      <c r="J5747" s="142" t="n">
        <v>1117.88</v>
      </c>
    </row>
    <row r="5748" customFormat="false" ht="12.75" hidden="false" customHeight="false" outlineLevel="0" collapsed="false">
      <c r="A5748" s="142" t="s">
        <v>11516</v>
      </c>
      <c r="B5748" s="663" t="str">
        <f aca="false">C5748&amp;D5748&amp;E5748&amp;F5748&amp;G5748&amp;H5748</f>
        <v>POCO DE VISITA,DE ANEIS DE CONCRETO PRE-MOLDADOS,PARA ESGOTOS SANITARIOS,SEGUNDO ESPECIFICACOES DA CEDAE,INCLUSIVE DEGRAUS,EXCLUSIVE TAMPAO DE FERRO FUNDIDO,COM PROFUNDIDADE DE 1,50M</v>
      </c>
      <c r="C5748" s="142" t="s">
        <v>11496</v>
      </c>
      <c r="D5748" s="142" t="s">
        <v>11497</v>
      </c>
      <c r="E5748" s="142" t="s">
        <v>11517</v>
      </c>
      <c r="F5748" s="142" t="s">
        <v>11499</v>
      </c>
      <c r="I5748" s="142" t="s">
        <v>9</v>
      </c>
      <c r="J5748" s="142" t="n">
        <v>1167.68</v>
      </c>
    </row>
    <row r="5749" customFormat="false" ht="12.75" hidden="false" customHeight="false" outlineLevel="0" collapsed="false">
      <c r="A5749" s="142" t="s">
        <v>11518</v>
      </c>
      <c r="B5749" s="663" t="str">
        <f aca="false">C5749&amp;D5749&amp;E5749&amp;F5749&amp;G5749&amp;H5749</f>
        <v>POCO DE VISITA,DE ANEIS DE CONCRETO PRE-MOLDADOS,PARA ESGOTOS SANITARIOS,SEGUNDO ESPECIFICACOES DA CEDAE,INCLUSIVE DEGRAUS,EXCLUSIVE TAMPAO DE FERRO FUNDIDO,COM PROFUNDIDADE DE 1,50M</v>
      </c>
      <c r="C5749" s="142" t="s">
        <v>11496</v>
      </c>
      <c r="D5749" s="142" t="s">
        <v>11497</v>
      </c>
      <c r="E5749" s="142" t="s">
        <v>11517</v>
      </c>
      <c r="F5749" s="142" t="s">
        <v>11499</v>
      </c>
      <c r="I5749" s="142" t="s">
        <v>9</v>
      </c>
      <c r="J5749" s="142" t="n">
        <v>1149.76</v>
      </c>
    </row>
    <row r="5750" customFormat="false" ht="12.75" hidden="false" customHeight="false" outlineLevel="0" collapsed="false">
      <c r="A5750" s="142" t="s">
        <v>11519</v>
      </c>
      <c r="B5750" s="663" t="str">
        <f aca="false">C5750&amp;D5750&amp;E5750&amp;F5750&amp;G5750&amp;H5750</f>
        <v>POCO DE VISITA,DE ANEIS DE CONCRETO PRE-MOLDADOS,PARA ESGOTOS SANITARIOS,SEGUNDO ESPECIFICACOES DA CEDAE,INCLUSIVE DEGRAUS,EXCLUSIVE TAMPAO DE FERRO FUNDIDO,COM PROFUNDIDADE DE 1,60M</v>
      </c>
      <c r="C5750" s="142" t="s">
        <v>11496</v>
      </c>
      <c r="D5750" s="142" t="s">
        <v>11497</v>
      </c>
      <c r="E5750" s="142" t="s">
        <v>11520</v>
      </c>
      <c r="F5750" s="142" t="s">
        <v>11499</v>
      </c>
      <c r="I5750" s="142" t="s">
        <v>9</v>
      </c>
      <c r="J5750" s="142" t="n">
        <v>1168.81</v>
      </c>
    </row>
    <row r="5751" customFormat="false" ht="12.75" hidden="false" customHeight="false" outlineLevel="0" collapsed="false">
      <c r="A5751" s="142" t="s">
        <v>11521</v>
      </c>
      <c r="B5751" s="663" t="str">
        <f aca="false">C5751&amp;D5751&amp;E5751&amp;F5751&amp;G5751&amp;H5751</f>
        <v>POCO DE VISITA,DE ANEIS DE CONCRETO PRE-MOLDADOS,PARA ESGOTOS SANITARIOS,SEGUNDO ESPECIFICACOES DA CEDAE,INCLUSIVE DEGRAUS,EXCLUSIVE TAMPAO DE FERRO FUNDIDO,COM PROFUNDIDADE DE 1,60M</v>
      </c>
      <c r="C5751" s="142" t="s">
        <v>11496</v>
      </c>
      <c r="D5751" s="142" t="s">
        <v>11497</v>
      </c>
      <c r="E5751" s="142" t="s">
        <v>11520</v>
      </c>
      <c r="F5751" s="142" t="s">
        <v>11499</v>
      </c>
      <c r="I5751" s="142" t="s">
        <v>9</v>
      </c>
      <c r="J5751" s="142" t="n">
        <v>1150.23</v>
      </c>
    </row>
    <row r="5752" customFormat="false" ht="12.75" hidden="false" customHeight="false" outlineLevel="0" collapsed="false">
      <c r="A5752" s="142" t="s">
        <v>11522</v>
      </c>
      <c r="B5752" s="663" t="str">
        <f aca="false">C5752&amp;D5752&amp;E5752&amp;F5752&amp;G5752&amp;H5752</f>
        <v>POCO DE VISITA,DE ANEIS DE CONCRETO PRE-MOLDADOS,PARA ESGOTOS SANITARIOS,SEGUNDO ESPECIFICACOES DA CEDAE,INCLUSIVE DEGRAUS,EXCLUSIVE TAMPAO DE FERRO FUNDIDO,COM PROFUNDIDADE DE 1,70M</v>
      </c>
      <c r="C5752" s="142" t="s">
        <v>11496</v>
      </c>
      <c r="D5752" s="142" t="s">
        <v>11497</v>
      </c>
      <c r="E5752" s="142" t="s">
        <v>11523</v>
      </c>
      <c r="F5752" s="142" t="s">
        <v>11499</v>
      </c>
      <c r="I5752" s="142" t="s">
        <v>9</v>
      </c>
      <c r="J5752" s="142" t="n">
        <v>1306.3</v>
      </c>
    </row>
    <row r="5753" customFormat="false" ht="12.75" hidden="false" customHeight="false" outlineLevel="0" collapsed="false">
      <c r="A5753" s="142" t="s">
        <v>11524</v>
      </c>
      <c r="B5753" s="663" t="str">
        <f aca="false">C5753&amp;D5753&amp;E5753&amp;F5753&amp;G5753&amp;H5753</f>
        <v>POCO DE VISITA,DE ANEIS DE CONCRETO PRE-MOLDADOS,PARA ESGOTOS SANITARIOS,SEGUNDO ESPECIFICACOES DA CEDAE,INCLUSIVE DEGRAUS,EXCLUSIVE TAMPAO DE FERRO FUNDIDO,COM PROFUNDIDADE DE 1,70M</v>
      </c>
      <c r="C5753" s="142" t="s">
        <v>11496</v>
      </c>
      <c r="D5753" s="142" t="s">
        <v>11497</v>
      </c>
      <c r="E5753" s="142" t="s">
        <v>11523</v>
      </c>
      <c r="F5753" s="142" t="s">
        <v>11499</v>
      </c>
      <c r="I5753" s="142" t="s">
        <v>9</v>
      </c>
      <c r="J5753" s="142" t="n">
        <v>1286.29</v>
      </c>
    </row>
    <row r="5754" customFormat="false" ht="12.75" hidden="false" customHeight="false" outlineLevel="0" collapsed="false">
      <c r="A5754" s="142" t="s">
        <v>11525</v>
      </c>
      <c r="B5754" s="663" t="str">
        <f aca="false">C5754&amp;D5754&amp;E5754&amp;F5754&amp;G5754&amp;H5754</f>
        <v>POCO DE VISITA,DE ANEIS DE CONCRETO PRE-MOLDADOS,PARA ESGOTOS SANITARIOS,SEGUNDO ESPECIFICACOES DA CEDAE,INCLUSIVE DEGRAUS,EXCLUSIVE TAMPAO DE FERRO FUNDIDO,COM PROFUNDIDADE DE 2,00M</v>
      </c>
      <c r="C5754" s="142" t="s">
        <v>11496</v>
      </c>
      <c r="D5754" s="142" t="s">
        <v>11497</v>
      </c>
      <c r="E5754" s="142" t="s">
        <v>11526</v>
      </c>
      <c r="F5754" s="142" t="s">
        <v>11499</v>
      </c>
      <c r="I5754" s="142" t="s">
        <v>9</v>
      </c>
      <c r="J5754" s="142" t="n">
        <v>1423.42</v>
      </c>
    </row>
    <row r="5755" customFormat="false" ht="12.75" hidden="false" customHeight="false" outlineLevel="0" collapsed="false">
      <c r="A5755" s="142" t="s">
        <v>11527</v>
      </c>
      <c r="B5755" s="663" t="str">
        <f aca="false">C5755&amp;D5755&amp;E5755&amp;F5755&amp;G5755&amp;H5755</f>
        <v>POCO DE VISITA,DE ANEIS DE CONCRETO PRE-MOLDADOS,PARA ESGOTOS SANITARIOS,SEGUNDO ESPECIFICACOES DA CEDAE,INCLUSIVE DEGRAUS,EXCLUSIVE TAMPAO DE FERRO FUNDIDO,COM PROFUNDIDADE DE 2,00M</v>
      </c>
      <c r="C5755" s="142" t="s">
        <v>11496</v>
      </c>
      <c r="D5755" s="142" t="s">
        <v>11497</v>
      </c>
      <c r="E5755" s="142" t="s">
        <v>11526</v>
      </c>
      <c r="F5755" s="142" t="s">
        <v>11499</v>
      </c>
      <c r="I5755" s="142" t="s">
        <v>9</v>
      </c>
      <c r="J5755" s="142" t="n">
        <v>1400.66</v>
      </c>
    </row>
    <row r="5756" customFormat="false" ht="12.75" hidden="false" customHeight="false" outlineLevel="0" collapsed="false">
      <c r="A5756" s="142" t="s">
        <v>11528</v>
      </c>
      <c r="B5756" s="663" t="str">
        <f aca="false">C5756&amp;D5756&amp;E5756&amp;F5756&amp;G5756&amp;H5756</f>
        <v>POCO DE VISITA,DE ANEIS DE CONCRETO PRE-MOLDADOS,PARA ESGOTOS SANITARIOS,SEGUNDO ESPECIFICACOES DA CEDAE,INCLUSIVE DEGRAUS,EXCLUSIVE TAMPAO DE FERRO FUNDIDO,COM PROFUNDIDADE DE 2,30M</v>
      </c>
      <c r="C5756" s="142" t="s">
        <v>11496</v>
      </c>
      <c r="D5756" s="142" t="s">
        <v>11497</v>
      </c>
      <c r="E5756" s="142" t="s">
        <v>11529</v>
      </c>
      <c r="F5756" s="142" t="s">
        <v>11499</v>
      </c>
      <c r="I5756" s="142" t="s">
        <v>9</v>
      </c>
      <c r="J5756" s="142" t="n">
        <v>1519.93</v>
      </c>
    </row>
    <row r="5757" customFormat="false" ht="12.75" hidden="false" customHeight="false" outlineLevel="0" collapsed="false">
      <c r="A5757" s="142" t="s">
        <v>11530</v>
      </c>
      <c r="B5757" s="663" t="str">
        <f aca="false">C5757&amp;D5757&amp;E5757&amp;F5757&amp;G5757&amp;H5757</f>
        <v>POCO DE VISITA,DE ANEIS DE CONCRETO PRE-MOLDADOS,PARA ESGOTOS SANITARIOS,SEGUNDO ESPECIFICACOES DA CEDAE,INCLUSIVE DEGRAUS,EXCLUSIVE TAMPAO DE FERRO FUNDIDO,COM PROFUNDIDADE DE 2,30M</v>
      </c>
      <c r="C5757" s="142" t="s">
        <v>11496</v>
      </c>
      <c r="D5757" s="142" t="s">
        <v>11497</v>
      </c>
      <c r="E5757" s="142" t="s">
        <v>11529</v>
      </c>
      <c r="F5757" s="142" t="s">
        <v>11499</v>
      </c>
      <c r="I5757" s="142" t="s">
        <v>9</v>
      </c>
      <c r="J5757" s="142" t="n">
        <v>1497.17</v>
      </c>
    </row>
    <row r="5758" customFormat="false" ht="12.75" hidden="false" customHeight="false" outlineLevel="0" collapsed="false">
      <c r="A5758" s="142" t="s">
        <v>11531</v>
      </c>
      <c r="B5758" s="663" t="str">
        <f aca="false">C5758&amp;D5758&amp;E5758&amp;F5758&amp;G5758&amp;H5758</f>
        <v>POCO DE VISITA,DE ANEIS DE CONCRETO PRE-MOLDADOS,PARA ESGOTOS SANITARIOS,SEGUNDO ESPECIFICACOES DA CEDAE,INCLUSIVE DEGRAUS,EXCLUSIVE TAMPAO DE FERRO FUNDIDO,COM PROFUNDIDADE DE 2,60M</v>
      </c>
      <c r="C5758" s="142" t="s">
        <v>11496</v>
      </c>
      <c r="D5758" s="142" t="s">
        <v>11497</v>
      </c>
      <c r="E5758" s="142" t="s">
        <v>11532</v>
      </c>
      <c r="F5758" s="142" t="s">
        <v>11499</v>
      </c>
      <c r="I5758" s="142" t="s">
        <v>9</v>
      </c>
      <c r="J5758" s="142" t="n">
        <v>1660.83</v>
      </c>
    </row>
    <row r="5759" customFormat="false" ht="12.75" hidden="false" customHeight="false" outlineLevel="0" collapsed="false">
      <c r="A5759" s="142" t="s">
        <v>11533</v>
      </c>
      <c r="B5759" s="663" t="str">
        <f aca="false">C5759&amp;D5759&amp;E5759&amp;F5759&amp;G5759&amp;H5759</f>
        <v>POCO DE VISITA,DE ANEIS DE CONCRETO PRE-MOLDADOS,PARA ESGOTOS SANITARIOS,SEGUNDO ESPECIFICACOES DA CEDAE,INCLUSIVE DEGRAUS,EXCLUSIVE TAMPAO DE FERRO FUNDIDO,COM PROFUNDIDADE DE 2,60M</v>
      </c>
      <c r="C5759" s="142" t="s">
        <v>11496</v>
      </c>
      <c r="D5759" s="142" t="s">
        <v>11497</v>
      </c>
      <c r="E5759" s="142" t="s">
        <v>11532</v>
      </c>
      <c r="F5759" s="142" t="s">
        <v>11499</v>
      </c>
      <c r="I5759" s="142" t="s">
        <v>9</v>
      </c>
      <c r="J5759" s="142" t="n">
        <v>1632.53</v>
      </c>
    </row>
    <row r="5760" customFormat="false" ht="12.75" hidden="false" customHeight="false" outlineLevel="0" collapsed="false">
      <c r="A5760" s="142" t="s">
        <v>11534</v>
      </c>
      <c r="B5760" s="663" t="str">
        <f aca="false">C5760&amp;D5760&amp;E5760&amp;F5760&amp;G5760&amp;H5760</f>
        <v>POCO DE VISITA,DE ANEIS DE CONCRETO PRE-MOLDADOS,PARA ESGOTOS SANITARIOS,SEGUNDO ESPECIFICACOES DA CEDAE,INCLUSIVE DEGRAUS,EXCLUSIVE TAMPAO DE FERRO FUNDIDO,COM PROFUNDIDADE DE 2,90M</v>
      </c>
      <c r="C5760" s="142" t="s">
        <v>11496</v>
      </c>
      <c r="D5760" s="142" t="s">
        <v>11497</v>
      </c>
      <c r="E5760" s="142" t="s">
        <v>11535</v>
      </c>
      <c r="F5760" s="142" t="s">
        <v>11499</v>
      </c>
      <c r="I5760" s="142" t="s">
        <v>9</v>
      </c>
      <c r="J5760" s="142" t="n">
        <v>1828.63</v>
      </c>
    </row>
    <row r="5761" customFormat="false" ht="12.75" hidden="false" customHeight="false" outlineLevel="0" collapsed="false">
      <c r="A5761" s="142" t="s">
        <v>11536</v>
      </c>
      <c r="B5761" s="663" t="str">
        <f aca="false">C5761&amp;D5761&amp;E5761&amp;F5761&amp;G5761&amp;H5761</f>
        <v>POCO DE VISITA,DE ANEIS DE CONCRETO PRE-MOLDADOS,PARA ESGOTOS SANITARIOS,SEGUNDO ESPECIFICACOES DA CEDAE,INCLUSIVE DEGRAUS,EXCLUSIVE TAMPAO DE FERRO FUNDIDO,COM PROFUNDIDADE DE 2,90M</v>
      </c>
      <c r="C5761" s="142" t="s">
        <v>11496</v>
      </c>
      <c r="D5761" s="142" t="s">
        <v>11497</v>
      </c>
      <c r="E5761" s="142" t="s">
        <v>11535</v>
      </c>
      <c r="F5761" s="142" t="s">
        <v>11499</v>
      </c>
      <c r="I5761" s="142" t="s">
        <v>9</v>
      </c>
      <c r="J5761" s="142" t="n">
        <v>1797.61</v>
      </c>
    </row>
    <row r="5762" customFormat="false" ht="12.75" hidden="false" customHeight="false" outlineLevel="0" collapsed="false">
      <c r="A5762" s="142" t="s">
        <v>11537</v>
      </c>
      <c r="B5762" s="663" t="str">
        <f aca="false">C5762&amp;D5762&amp;E5762&amp;F5762&amp;G5762&amp;H5762</f>
        <v>POCO DE VISITA,DE ANEIS DE CONCRETO PRE-MOLDADOS,PARA ESGOTOS SANITARIOS,SEGUNDO ESPECIFICACOES DA CEDAE,INCLUSIVE DEGRAUS,EXCLUSIVE TAMPAO DE FERRO FUNDIDO,COM PROFUNDIDADE DE 3,20M</v>
      </c>
      <c r="C5762" s="142" t="s">
        <v>11496</v>
      </c>
      <c r="D5762" s="142" t="s">
        <v>11497</v>
      </c>
      <c r="E5762" s="142" t="s">
        <v>11538</v>
      </c>
      <c r="F5762" s="142" t="s">
        <v>11499</v>
      </c>
      <c r="I5762" s="142" t="s">
        <v>9</v>
      </c>
      <c r="J5762" s="142" t="n">
        <v>2000.06</v>
      </c>
    </row>
    <row r="5763" customFormat="false" ht="12.75" hidden="false" customHeight="false" outlineLevel="0" collapsed="false">
      <c r="A5763" s="142" t="s">
        <v>11539</v>
      </c>
      <c r="B5763" s="663" t="str">
        <f aca="false">C5763&amp;D5763&amp;E5763&amp;F5763&amp;G5763&amp;H5763</f>
        <v>POCO DE VISITA,DE ANEIS DE CONCRETO PRE-MOLDADOS,PARA ESGOTOS SANITARIOS,SEGUNDO ESPECIFICACOES DA CEDAE,INCLUSIVE DEGRAUS,EXCLUSIVE TAMPAO DE FERRO FUNDIDO,COM PROFUNDIDADE DE 3,20M</v>
      </c>
      <c r="C5763" s="142" t="s">
        <v>11496</v>
      </c>
      <c r="D5763" s="142" t="s">
        <v>11497</v>
      </c>
      <c r="E5763" s="142" t="s">
        <v>11538</v>
      </c>
      <c r="F5763" s="142" t="s">
        <v>11499</v>
      </c>
      <c r="I5763" s="142" t="s">
        <v>9</v>
      </c>
      <c r="J5763" s="142" t="n">
        <v>1966.21</v>
      </c>
    </row>
    <row r="5764" customFormat="false" ht="12.75" hidden="false" customHeight="false" outlineLevel="0" collapsed="false">
      <c r="A5764" s="142" t="s">
        <v>11540</v>
      </c>
      <c r="B5764" s="663" t="str">
        <f aca="false">C5764&amp;D5764&amp;E5764&amp;F5764&amp;G5764&amp;H5764</f>
        <v>POCO DE VISITA,DE ANEIS DE CONCRETO PRE-MOLDADOS,PARA ESGOTOS SANITARIOS,SEGUNDO ESPECIFICACOES DA CEDAE,INCLUSIVE DEGRAUS,EXCLUSIVE TAMPAO DE FERRO FUNDIDO,COM PROFUNDIDADE DE 3,50M</v>
      </c>
      <c r="C5764" s="142" t="s">
        <v>11496</v>
      </c>
      <c r="D5764" s="142" t="s">
        <v>11497</v>
      </c>
      <c r="E5764" s="142" t="s">
        <v>11541</v>
      </c>
      <c r="F5764" s="142" t="s">
        <v>11499</v>
      </c>
      <c r="I5764" s="142" t="s">
        <v>9</v>
      </c>
      <c r="J5764" s="142" t="n">
        <v>2185.96</v>
      </c>
    </row>
    <row r="5765" customFormat="false" ht="12.75" hidden="false" customHeight="false" outlineLevel="0" collapsed="false">
      <c r="A5765" s="142" t="s">
        <v>11542</v>
      </c>
      <c r="B5765" s="663" t="str">
        <f aca="false">C5765&amp;D5765&amp;E5765&amp;F5765&amp;G5765&amp;H5765</f>
        <v>POCO DE VISITA,DE ANEIS DE CONCRETO PRE-MOLDADOS,PARA ESGOTOS SANITARIOS,SEGUNDO ESPECIFICACOES DA CEDAE,INCLUSIVE DEGRAUS,EXCLUSIVE TAMPAO DE FERRO FUNDIDO,COM PROFUNDIDADE DE 3,50M</v>
      </c>
      <c r="C5765" s="142" t="s">
        <v>11496</v>
      </c>
      <c r="D5765" s="142" t="s">
        <v>11497</v>
      </c>
      <c r="E5765" s="142" t="s">
        <v>11541</v>
      </c>
      <c r="F5765" s="142" t="s">
        <v>11499</v>
      </c>
      <c r="I5765" s="142" t="s">
        <v>9</v>
      </c>
      <c r="J5765" s="142" t="n">
        <v>2146.98</v>
      </c>
    </row>
    <row r="5766" customFormat="false" ht="12.75" hidden="false" customHeight="false" outlineLevel="0" collapsed="false">
      <c r="A5766" s="142" t="s">
        <v>11543</v>
      </c>
      <c r="B5766" s="663" t="str">
        <f aca="false">C5766&amp;D5766&amp;E5766&amp;F5766&amp;G5766&amp;H5766</f>
        <v>POCO DE VISITA,DE ANEIS DE CONCRETO PRE-MOLDADOS,PARA ESGOTOS SANITARIOS,SEGUNDO ESPECIFICACOES DA CEDAE,INCLUSIVE DEGRAUS,EXCLUSIVE TAMPAO DE FERRO FUNDIDO,COM PROFUNDIDADE DE 3,80M</v>
      </c>
      <c r="C5766" s="142" t="s">
        <v>11496</v>
      </c>
      <c r="D5766" s="142" t="s">
        <v>11497</v>
      </c>
      <c r="E5766" s="142" t="s">
        <v>11544</v>
      </c>
      <c r="F5766" s="142" t="s">
        <v>11499</v>
      </c>
      <c r="I5766" s="142" t="s">
        <v>9</v>
      </c>
      <c r="J5766" s="142" t="n">
        <v>2339.29</v>
      </c>
    </row>
    <row r="5767" customFormat="false" ht="12.75" hidden="false" customHeight="false" outlineLevel="0" collapsed="false">
      <c r="A5767" s="142" t="s">
        <v>11545</v>
      </c>
      <c r="B5767" s="663" t="str">
        <f aca="false">C5767&amp;D5767&amp;E5767&amp;F5767&amp;G5767&amp;H5767</f>
        <v>POCO DE VISITA,DE ANEIS DE CONCRETO PRE-MOLDADOS,PARA ESGOTOS SANITARIOS,SEGUNDO ESPECIFICACOES DA CEDAE,INCLUSIVE DEGRAUS,EXCLUSIVE TAMPAO DE FERRO FUNDIDO,COM PROFUNDIDADE DE 3,80M</v>
      </c>
      <c r="C5767" s="142" t="s">
        <v>11496</v>
      </c>
      <c r="D5767" s="142" t="s">
        <v>11497</v>
      </c>
      <c r="E5767" s="142" t="s">
        <v>11544</v>
      </c>
      <c r="F5767" s="142" t="s">
        <v>11499</v>
      </c>
      <c r="I5767" s="142" t="s">
        <v>9</v>
      </c>
      <c r="J5767" s="142" t="n">
        <v>2299.89</v>
      </c>
    </row>
    <row r="5768" customFormat="false" ht="12.75" hidden="false" customHeight="false" outlineLevel="0" collapsed="false">
      <c r="A5768" s="142" t="s">
        <v>11546</v>
      </c>
      <c r="B5768" s="663" t="str">
        <f aca="false">C5768&amp;D5768&amp;E5768&amp;F5768&amp;G5768&amp;H5768</f>
        <v>POCO DE VISITA,DE ANEIS DE CONCRETO PRE-MOLDADOS,PARA ESGOTOS SANITARIOS,SEGUNDO ESPECIFICACOES DA CEDAE,INCLUSIVE DEGRAUS,EXCLUSIVE TAMPAO DE FERRO FUNDIDO,COM PROFUNDIDADE DE 4,10M</v>
      </c>
      <c r="C5768" s="142" t="s">
        <v>11496</v>
      </c>
      <c r="D5768" s="142" t="s">
        <v>11497</v>
      </c>
      <c r="E5768" s="142" t="s">
        <v>11547</v>
      </c>
      <c r="F5768" s="142" t="s">
        <v>11499</v>
      </c>
      <c r="I5768" s="142" t="s">
        <v>9</v>
      </c>
      <c r="J5768" s="142" t="n">
        <v>2507.09</v>
      </c>
    </row>
    <row r="5769" customFormat="false" ht="12.75" hidden="false" customHeight="false" outlineLevel="0" collapsed="false">
      <c r="A5769" s="142" t="s">
        <v>11548</v>
      </c>
      <c r="B5769" s="663" t="str">
        <f aca="false">C5769&amp;D5769&amp;E5769&amp;F5769&amp;G5769&amp;H5769</f>
        <v>POCO DE VISITA,DE ANEIS DE CONCRETO PRE-MOLDADOS,PARA ESGOTOS SANITARIOS,SEGUNDO ESPECIFICACOES DA CEDAE,INCLUSIVE DEGRAUS,EXCLUSIVE TAMPAO DE FERRO FUNDIDO,COM PROFUNDIDADE DE 4,10M</v>
      </c>
      <c r="C5769" s="142" t="s">
        <v>11496</v>
      </c>
      <c r="D5769" s="142" t="s">
        <v>11497</v>
      </c>
      <c r="E5769" s="142" t="s">
        <v>11547</v>
      </c>
      <c r="F5769" s="142" t="s">
        <v>11499</v>
      </c>
      <c r="I5769" s="142" t="s">
        <v>9</v>
      </c>
      <c r="J5769" s="142" t="n">
        <v>2464.97</v>
      </c>
    </row>
    <row r="5770" customFormat="false" ht="12.75" hidden="false" customHeight="false" outlineLevel="0" collapsed="false">
      <c r="A5770" s="142" t="s">
        <v>11549</v>
      </c>
      <c r="B5770" s="663" t="str">
        <f aca="false">C5770&amp;D5770&amp;E5770&amp;F5770&amp;G5770&amp;H5770</f>
        <v>POCO DE VISITA,DE ANEIS DE CONCRETO PRE-MOLDADOS,PARA ESGOTOS SANITARIOS,SEGUNDO ESPECIFICACOES DA CEDAE,INCLUSIVE DEGRAUS,EXCLUSIVE TAMPAO DE FERRO FUNDIDO,COM PROFUNDIDADE DE 4,40M</v>
      </c>
      <c r="C5770" s="142" t="s">
        <v>11496</v>
      </c>
      <c r="D5770" s="142" t="s">
        <v>11497</v>
      </c>
      <c r="E5770" s="142" t="s">
        <v>11550</v>
      </c>
      <c r="F5770" s="142" t="s">
        <v>11499</v>
      </c>
      <c r="I5770" s="142" t="s">
        <v>9</v>
      </c>
      <c r="J5770" s="142" t="n">
        <v>2678.52</v>
      </c>
    </row>
    <row r="5771" customFormat="false" ht="12.75" hidden="false" customHeight="false" outlineLevel="0" collapsed="false">
      <c r="A5771" s="142" t="s">
        <v>11551</v>
      </c>
      <c r="B5771" s="663" t="str">
        <f aca="false">C5771&amp;D5771&amp;E5771&amp;F5771&amp;G5771&amp;H5771</f>
        <v>POCO DE VISITA,DE ANEIS DE CONCRETO PRE-MOLDADOS,PARA ESGOTOS SANITARIOS,SEGUNDO ESPECIFICACOES DA CEDAE,INCLUSIVE DEGRAUS,EXCLUSIVE TAMPAO DE FERRO FUNDIDO,COM PROFUNDIDADE DE 4,40M</v>
      </c>
      <c r="C5771" s="142" t="s">
        <v>11496</v>
      </c>
      <c r="D5771" s="142" t="s">
        <v>11497</v>
      </c>
      <c r="E5771" s="142" t="s">
        <v>11550</v>
      </c>
      <c r="F5771" s="142" t="s">
        <v>11499</v>
      </c>
      <c r="I5771" s="142" t="s">
        <v>9</v>
      </c>
      <c r="J5771" s="142" t="n">
        <v>2633.57</v>
      </c>
    </row>
    <row r="5772" customFormat="false" ht="12.75" hidden="false" customHeight="false" outlineLevel="0" collapsed="false">
      <c r="A5772" s="142" t="s">
        <v>11552</v>
      </c>
      <c r="B5772" s="663" t="str">
        <f aca="false">C5772&amp;D5772&amp;E5772&amp;F5772&amp;G5772&amp;H5772</f>
        <v>POCO DE VISITA,DE ANEIS DE CONCRETO PRE-MOLDADOS,PARA ESGOTOS SANITARIOS,SEGUNDO ESPECIFICACOES DA CEDAE,INCLUSIVE DEGRAUS,EXCLUSIVE TAMPAO DE FERRO FUNDIDO,COM PROFUNDIDADE DE 4,70M</v>
      </c>
      <c r="C5772" s="142" t="s">
        <v>11496</v>
      </c>
      <c r="D5772" s="142" t="s">
        <v>11497</v>
      </c>
      <c r="E5772" s="142" t="s">
        <v>11553</v>
      </c>
      <c r="F5772" s="142" t="s">
        <v>11499</v>
      </c>
      <c r="I5772" s="142" t="s">
        <v>9</v>
      </c>
      <c r="J5772" s="142" t="n">
        <v>2652.77</v>
      </c>
    </row>
    <row r="5773" customFormat="false" ht="12.75" hidden="false" customHeight="false" outlineLevel="0" collapsed="false">
      <c r="A5773" s="142" t="s">
        <v>11554</v>
      </c>
      <c r="B5773" s="663" t="str">
        <f aca="false">C5773&amp;D5773&amp;E5773&amp;F5773&amp;G5773&amp;H5773</f>
        <v>POCO DE VISITA,DE ANEIS DE CONCRETO PRE-MOLDADOS,PARA ESGOTOS SANITARIOS,SEGUNDO ESPECIFICACOES DA CEDAE,INCLUSIVE DEGRAUS,EXCLUSIVE TAMPAO DE FERRO FUNDIDO,COM PROFUNDIDADE DE 4,70M</v>
      </c>
      <c r="C5773" s="142" t="s">
        <v>11496</v>
      </c>
      <c r="D5773" s="142" t="s">
        <v>11497</v>
      </c>
      <c r="E5773" s="142" t="s">
        <v>11553</v>
      </c>
      <c r="F5773" s="142" t="s">
        <v>11499</v>
      </c>
      <c r="I5773" s="142" t="s">
        <v>9</v>
      </c>
      <c r="J5773" s="142" t="n">
        <v>2605.1</v>
      </c>
    </row>
    <row r="5774" customFormat="false" ht="12.75" hidden="false" customHeight="false" outlineLevel="0" collapsed="false">
      <c r="A5774" s="142" t="s">
        <v>11555</v>
      </c>
      <c r="B5774" s="663" t="str">
        <f aca="false">C5774&amp;D5774&amp;E5774&amp;F5774&amp;G5774&amp;H5774</f>
        <v>POCO DE VISITA,DE ANEIS DE CONCRETO PRE-MOLDADOS,PARA ESGOTOS SANITARIOS,SEGUNDO ESPECIFICACOES DA CEDAE,INCLUSIVE DEGRAUS,EXCLUSIVE TAMPAO DE FERRO FUNDIDO,COM PROFUNDIDADE DE 5,00M</v>
      </c>
      <c r="C5774" s="142" t="s">
        <v>11496</v>
      </c>
      <c r="D5774" s="142" t="s">
        <v>11497</v>
      </c>
      <c r="E5774" s="142" t="s">
        <v>11556</v>
      </c>
      <c r="F5774" s="142" t="s">
        <v>11499</v>
      </c>
      <c r="I5774" s="142" t="s">
        <v>9</v>
      </c>
      <c r="J5774" s="142" t="n">
        <v>3017.59</v>
      </c>
    </row>
    <row r="5775" customFormat="false" ht="12.75" hidden="false" customHeight="false" outlineLevel="0" collapsed="false">
      <c r="A5775" s="142" t="s">
        <v>11557</v>
      </c>
      <c r="B5775" s="663" t="str">
        <f aca="false">C5775&amp;D5775&amp;E5775&amp;F5775&amp;G5775&amp;H5775</f>
        <v>POCO DE VISITA,DE ANEIS DE CONCRETO PRE-MOLDADOS,PARA ESGOTOS SANITARIOS,SEGUNDO ESPECIFICACOES DA CEDAE,INCLUSIVE DEGRAUS,EXCLUSIVE TAMPAO DE FERRO FUNDIDO,COM PROFUNDIDADE DE 5,00M</v>
      </c>
      <c r="C5775" s="142" t="s">
        <v>11496</v>
      </c>
      <c r="D5775" s="142" t="s">
        <v>11497</v>
      </c>
      <c r="E5775" s="142" t="s">
        <v>11556</v>
      </c>
      <c r="F5775" s="142" t="s">
        <v>11499</v>
      </c>
      <c r="I5775" s="142" t="s">
        <v>9</v>
      </c>
      <c r="J5775" s="142" t="n">
        <v>2967.11</v>
      </c>
    </row>
    <row r="5776" customFormat="false" ht="12.75" hidden="false" customHeight="false" outlineLevel="0" collapsed="false">
      <c r="A5776" s="142" t="s">
        <v>11558</v>
      </c>
      <c r="B5776" s="663" t="str">
        <f aca="false">C5776&amp;D5776&amp;E5776&amp;F5776&amp;G5776&amp;H5776</f>
        <v>POCO DE VISITA,DE ANEIS DE CONCRETO PRE-MOLDADOS,PARA ESGOTOS SANITARIOS,SEGUNDO ESPECIFICACOES DA CEDAE,INCLUSIVE DEGRAUS,EXCLUSIVE TAMPAO DE FERRO FUNDIDO,COM PROFUNDIDADE DE 5,30M</v>
      </c>
      <c r="C5776" s="142" t="s">
        <v>11496</v>
      </c>
      <c r="D5776" s="142" t="s">
        <v>11497</v>
      </c>
      <c r="E5776" s="142" t="s">
        <v>11559</v>
      </c>
      <c r="F5776" s="142" t="s">
        <v>11499</v>
      </c>
      <c r="I5776" s="142" t="s">
        <v>9</v>
      </c>
      <c r="J5776" s="142" t="n">
        <v>3185.55</v>
      </c>
    </row>
    <row r="5777" customFormat="false" ht="12.75" hidden="false" customHeight="false" outlineLevel="0" collapsed="false">
      <c r="A5777" s="142" t="s">
        <v>11560</v>
      </c>
      <c r="B5777" s="663" t="str">
        <f aca="false">C5777&amp;D5777&amp;E5777&amp;F5777&amp;G5777&amp;H5777</f>
        <v>POCO DE VISITA,DE ANEIS DE CONCRETO PRE-MOLDADOS,PARA ESGOTOS SANITARIOS,SEGUNDO ESPECIFICACOES DA CEDAE,INCLUSIVE DEGRAUS,EXCLUSIVE TAMPAO DE FERRO FUNDIDO,COM PROFUNDIDADE DE 5,30M</v>
      </c>
      <c r="C5777" s="142" t="s">
        <v>11496</v>
      </c>
      <c r="D5777" s="142" t="s">
        <v>11497</v>
      </c>
      <c r="E5777" s="142" t="s">
        <v>11559</v>
      </c>
      <c r="F5777" s="142" t="s">
        <v>11499</v>
      </c>
      <c r="I5777" s="142" t="s">
        <v>9</v>
      </c>
      <c r="J5777" s="142" t="n">
        <v>3132.33</v>
      </c>
    </row>
    <row r="5778" customFormat="false" ht="12.75" hidden="false" customHeight="false" outlineLevel="0" collapsed="false">
      <c r="A5778" s="142" t="s">
        <v>11561</v>
      </c>
      <c r="B5778" s="663" t="str">
        <f aca="false">C5778&amp;D5778&amp;E5778&amp;F5778&amp;G5778&amp;H5778</f>
        <v>POCO DE VISITA,DE ANEIS DE CONCRETO PRE-MOLDADOS,PARA ESGOTOS SANITARIOS,SEGUNDO ESPECIFICACOES DA CEDAE,INCLUSIVE DEGRAUS,EXCLUSIVE TAMPAO DE FERRO FUNDIDO,COM PROFUNDIDADE DE 5,60M</v>
      </c>
      <c r="C5778" s="142" t="s">
        <v>11496</v>
      </c>
      <c r="D5778" s="142" t="s">
        <v>11497</v>
      </c>
      <c r="E5778" s="142" t="s">
        <v>11562</v>
      </c>
      <c r="F5778" s="142" t="s">
        <v>11499</v>
      </c>
      <c r="I5778" s="142" t="s">
        <v>9</v>
      </c>
      <c r="J5778" s="142" t="n">
        <v>3358.99</v>
      </c>
    </row>
    <row r="5779" customFormat="false" ht="12.75" hidden="false" customHeight="false" outlineLevel="0" collapsed="false">
      <c r="A5779" s="142" t="s">
        <v>11563</v>
      </c>
      <c r="B5779" s="663" t="str">
        <f aca="false">C5779&amp;D5779&amp;E5779&amp;F5779&amp;G5779&amp;H5779</f>
        <v>POCO DE VISITA,DE ANEIS DE CONCRETO PRE-MOLDADOS,PARA ESGOTOS SANITARIOS,SEGUNDO ESPECIFICACOES DA CEDAE,INCLUSIVE DEGRAUS,EXCLUSIVE TAMPAO DE FERRO FUNDIDO,COM PROFUNDIDADE DE 5,60M</v>
      </c>
      <c r="C5779" s="142" t="s">
        <v>11496</v>
      </c>
      <c r="D5779" s="142" t="s">
        <v>11497</v>
      </c>
      <c r="E5779" s="142" t="s">
        <v>11562</v>
      </c>
      <c r="F5779" s="142" t="s">
        <v>11499</v>
      </c>
      <c r="I5779" s="142" t="s">
        <v>9</v>
      </c>
      <c r="J5779" s="142" t="n">
        <v>3302.67</v>
      </c>
    </row>
    <row r="5780" customFormat="false" ht="12.75" hidden="false" customHeight="false" outlineLevel="0" collapsed="false">
      <c r="A5780" s="142" t="s">
        <v>11564</v>
      </c>
      <c r="B5780" s="663" t="str">
        <f aca="false">C5780&amp;D5780&amp;E5780&amp;F5780&amp;G5780&amp;H5780</f>
        <v>POCO DE VISITA,DE ANEIS DE CONCRETO PRE-MOLDADOS,PARA ESGOTOS SANITARIOS,SEGUNDO ESPECIFICACOES DA CEDAE,INCLUSIVE DEGRAUS,EXCLUSIVE TAMPAO DE FERRO FUNDIDO,COM PROFUNDIDADE DE 5,90M</v>
      </c>
      <c r="C5780" s="142" t="s">
        <v>11496</v>
      </c>
      <c r="D5780" s="142" t="s">
        <v>11497</v>
      </c>
      <c r="E5780" s="142" t="s">
        <v>11565</v>
      </c>
      <c r="F5780" s="142" t="s">
        <v>11499</v>
      </c>
      <c r="I5780" s="142" t="s">
        <v>9</v>
      </c>
      <c r="J5780" s="142" t="n">
        <v>3524.78</v>
      </c>
    </row>
    <row r="5781" customFormat="false" ht="12.75" hidden="false" customHeight="false" outlineLevel="0" collapsed="false">
      <c r="A5781" s="142" t="s">
        <v>11566</v>
      </c>
      <c r="B5781" s="663" t="str">
        <f aca="false">C5781&amp;D5781&amp;E5781&amp;F5781&amp;G5781&amp;H5781</f>
        <v>POCO DE VISITA,DE ANEIS DE CONCRETO PRE-MOLDADOS,PARA ESGOTOS SANITARIOS,SEGUNDO ESPECIFICACOES DA CEDAE,INCLUSIVE DEGRAUS,EXCLUSIVE TAMPAO DE FERRO FUNDIDO,COM PROFUNDIDADE DE 5,90M</v>
      </c>
      <c r="C5781" s="142" t="s">
        <v>11496</v>
      </c>
      <c r="D5781" s="142" t="s">
        <v>11497</v>
      </c>
      <c r="E5781" s="142" t="s">
        <v>11565</v>
      </c>
      <c r="F5781" s="142" t="s">
        <v>11499</v>
      </c>
      <c r="I5781" s="142" t="s">
        <v>9</v>
      </c>
      <c r="J5781" s="142" t="n">
        <v>3466.01</v>
      </c>
    </row>
    <row r="5782" customFormat="false" ht="12.75" hidden="false" customHeight="false" outlineLevel="0" collapsed="false">
      <c r="A5782" s="142" t="s">
        <v>11567</v>
      </c>
      <c r="B5782" s="663" t="str">
        <f aca="false">C5782&amp;D5782&amp;E5782&amp;F5782&amp;G5782&amp;H5782</f>
        <v>POCO DE VISITA,DE ANEIS DE CONCRETO PRE-MOLDADOS,PARA ESGOTOS SANITARIOS,SEGUNDO ESPECIFICACOES DA CEDAE,INCLUSIVE DEGRAUS,EXCLUSIVE TAMPAO DE FERRO FUNDIDO,COM PROFUNDIDADE DE 6,20M</v>
      </c>
      <c r="C5782" s="142" t="s">
        <v>11496</v>
      </c>
      <c r="D5782" s="142" t="s">
        <v>11497</v>
      </c>
      <c r="E5782" s="142" t="s">
        <v>11568</v>
      </c>
      <c r="F5782" s="142" t="s">
        <v>11499</v>
      </c>
      <c r="I5782" s="142" t="s">
        <v>9</v>
      </c>
      <c r="J5782" s="142" t="n">
        <v>3695.76</v>
      </c>
    </row>
    <row r="5783" customFormat="false" ht="12.75" hidden="false" customHeight="false" outlineLevel="0" collapsed="false">
      <c r="A5783" s="142" t="s">
        <v>11569</v>
      </c>
      <c r="B5783" s="663" t="str">
        <f aca="false">C5783&amp;D5783&amp;E5783&amp;F5783&amp;G5783&amp;H5783</f>
        <v>POCO DE VISITA,DE ANEIS DE CONCRETO PRE-MOLDADOS,PARA ESGOTOS SANITARIOS,SEGUNDO ESPECIFICACOES DA CEDAE,INCLUSIVE DEGRAUS,EXCLUSIVE TAMPAO DE FERRO FUNDIDO,COM PROFUNDIDADE DE 6,20M</v>
      </c>
      <c r="C5783" s="142" t="s">
        <v>11496</v>
      </c>
      <c r="D5783" s="142" t="s">
        <v>11497</v>
      </c>
      <c r="E5783" s="142" t="s">
        <v>11568</v>
      </c>
      <c r="F5783" s="142" t="s">
        <v>11499</v>
      </c>
      <c r="I5783" s="142" t="s">
        <v>9</v>
      </c>
      <c r="J5783" s="142" t="n">
        <v>3634.23</v>
      </c>
    </row>
    <row r="5784" customFormat="false" ht="12.75" hidden="false" customHeight="false" outlineLevel="0" collapsed="false">
      <c r="A5784" s="142" t="s">
        <v>11570</v>
      </c>
      <c r="B5784" s="663" t="str">
        <f aca="false">C5784&amp;D5784&amp;E5784&amp;F5784&amp;G5784&amp;H5784</f>
        <v>POCO DE VISITA,DE ANEIS DE CONCRETO PRE-MOLDADOS,PARA ESGOTOS SANITARIOS,SEGUNDO ESPECIFICACOES DA CEDAE,INCLUSIVE DEGRAUS,EXCLUSIVE TAMPAO DE FERRO FUNDIDO,COM PROFUNDIDADE DE 6,50M</v>
      </c>
      <c r="C5784" s="142" t="s">
        <v>11496</v>
      </c>
      <c r="D5784" s="142" t="s">
        <v>11497</v>
      </c>
      <c r="E5784" s="142" t="s">
        <v>11571</v>
      </c>
      <c r="F5784" s="142" t="s">
        <v>11499</v>
      </c>
      <c r="I5784" s="142" t="s">
        <v>9</v>
      </c>
      <c r="J5784" s="142" t="n">
        <v>3864.01</v>
      </c>
    </row>
    <row r="5785" customFormat="false" ht="12.75" hidden="false" customHeight="false" outlineLevel="0" collapsed="false">
      <c r="A5785" s="142" t="s">
        <v>11572</v>
      </c>
      <c r="B5785" s="663" t="str">
        <f aca="false">C5785&amp;D5785&amp;E5785&amp;F5785&amp;G5785&amp;H5785</f>
        <v>POCO DE VISITA,DE ANEIS DE CONCRETO PRE-MOLDADOS,PARA ESGOTOS SANITARIOS,SEGUNDO ESPECIFICACOES DA CEDAE,INCLUSIVE DEGRAUS,EXCLUSIVE TAMPAO DE FERRO FUNDIDO,COM PROFUNDIDADE DE 6,50M</v>
      </c>
      <c r="C5785" s="142" t="s">
        <v>11496</v>
      </c>
      <c r="D5785" s="142" t="s">
        <v>11497</v>
      </c>
      <c r="E5785" s="142" t="s">
        <v>11571</v>
      </c>
      <c r="F5785" s="142" t="s">
        <v>11499</v>
      </c>
      <c r="I5785" s="142" t="s">
        <v>9</v>
      </c>
      <c r="J5785" s="142" t="n">
        <v>3799.7</v>
      </c>
    </row>
    <row r="5786" customFormat="false" ht="12.75" hidden="false" customHeight="false" outlineLevel="0" collapsed="false">
      <c r="A5786" s="142" t="s">
        <v>11573</v>
      </c>
      <c r="B5786" s="663" t="str">
        <f aca="false">C5786&amp;D5786&amp;E5786&amp;F5786&amp;G5786&amp;H5786</f>
        <v>POCO DE VISITA,DE ANEIS DE CONCRETO PRE-MOLDADOS,PARA ESGOTOS SANITARIOS,SEGUNDO ESPECIFICACOES DA CEDAE,INCLUSIVE DEGRAUS,EXCLUSIVE TAMPAO DE FERRO FUNDIDO,COM PROFUNDIDADE DE 6,80M</v>
      </c>
      <c r="C5786" s="142" t="s">
        <v>11496</v>
      </c>
      <c r="D5786" s="142" t="s">
        <v>11497</v>
      </c>
      <c r="E5786" s="142" t="s">
        <v>11574</v>
      </c>
      <c r="F5786" s="142" t="s">
        <v>11499</v>
      </c>
      <c r="I5786" s="142" t="s">
        <v>9</v>
      </c>
      <c r="J5786" s="142" t="n">
        <v>4035.44</v>
      </c>
    </row>
    <row r="5787" customFormat="false" ht="12.75" hidden="false" customHeight="false" outlineLevel="0" collapsed="false">
      <c r="A5787" s="142" t="s">
        <v>11575</v>
      </c>
      <c r="B5787" s="663" t="str">
        <f aca="false">C5787&amp;D5787&amp;E5787&amp;F5787&amp;G5787&amp;H5787</f>
        <v>POCO DE VISITA,DE ANEIS DE CONCRETO PRE-MOLDADOS,PARA ESGOTOS SANITARIOS,SEGUNDO ESPECIFICACOES DA CEDAE,INCLUSIVE DEGRAUS,EXCLUSIVE TAMPAO DE FERRO FUNDIDO,COM PROFUNDIDADE DE 6,80M</v>
      </c>
      <c r="C5787" s="142" t="s">
        <v>11496</v>
      </c>
      <c r="D5787" s="142" t="s">
        <v>11497</v>
      </c>
      <c r="E5787" s="142" t="s">
        <v>11574</v>
      </c>
      <c r="F5787" s="142" t="s">
        <v>11499</v>
      </c>
      <c r="I5787" s="142" t="s">
        <v>9</v>
      </c>
      <c r="J5787" s="142" t="n">
        <v>3968.29</v>
      </c>
    </row>
    <row r="5788" customFormat="false" ht="12.75" hidden="false" customHeight="false" outlineLevel="0" collapsed="false">
      <c r="A5788" s="142" t="s">
        <v>11576</v>
      </c>
      <c r="B5788" s="663" t="str">
        <f aca="false">C5788&amp;D5788&amp;E5788&amp;F5788&amp;G5788&amp;H5788</f>
        <v>POCO DE VISITA,DE ANEIS DE CONCRETO PRE-MOLDADOS,PARA ESGOTOS SANITARIOS,SEGUNDO ESPECIFICACOES DA CEDAE,INCLUSIVE DEGRAUS,EXCLUSIVE TAMPAO DE FERRO FUNDIDO,COM PROFUNDIDADE DE 7,10M</v>
      </c>
      <c r="C5788" s="142" t="s">
        <v>11496</v>
      </c>
      <c r="D5788" s="142" t="s">
        <v>11497</v>
      </c>
      <c r="E5788" s="142" t="s">
        <v>11577</v>
      </c>
      <c r="F5788" s="142" t="s">
        <v>11499</v>
      </c>
      <c r="I5788" s="142" t="s">
        <v>9</v>
      </c>
      <c r="J5788" s="142" t="n">
        <v>4203.24</v>
      </c>
    </row>
    <row r="5789" customFormat="false" ht="12.75" hidden="false" customHeight="false" outlineLevel="0" collapsed="false">
      <c r="A5789" s="142" t="s">
        <v>11578</v>
      </c>
      <c r="B5789" s="663" t="str">
        <f aca="false">C5789&amp;D5789&amp;E5789&amp;F5789&amp;G5789&amp;H5789</f>
        <v>POCO DE VISITA,DE ANEIS DE CONCRETO PRE-MOLDADOS,PARA ESGOTOS SANITARIOS,SEGUNDO ESPECIFICACOES DA CEDAE,INCLUSIVE DEGRAUS,EXCLUSIVE TAMPAO DE FERRO FUNDIDO,COM PROFUNDIDADE DE 7,10M</v>
      </c>
      <c r="C5789" s="142" t="s">
        <v>11496</v>
      </c>
      <c r="D5789" s="142" t="s">
        <v>11497</v>
      </c>
      <c r="E5789" s="142" t="s">
        <v>11577</v>
      </c>
      <c r="F5789" s="142" t="s">
        <v>11499</v>
      </c>
      <c r="I5789" s="142" t="s">
        <v>9</v>
      </c>
      <c r="J5789" s="142" t="n">
        <v>4133.38</v>
      </c>
    </row>
    <row r="5790" customFormat="false" ht="12.75" hidden="false" customHeight="false" outlineLevel="0" collapsed="false">
      <c r="A5790" s="142" t="s">
        <v>11579</v>
      </c>
      <c r="B5790" s="663" t="str">
        <f aca="false">C5790&amp;D5790&amp;E5790&amp;F5790&amp;G5790&amp;H5790</f>
        <v>BASE E FUNDO DE CONCRETO SIMPLES,PARA POCOS DE VISITA,PADRAO CEDAE,DE ANEIS PRE-MOLDADOS COM DIAMETRO DE 600MM,INCLUSIVE MAO-DE-OBRA E MATERIAL</v>
      </c>
      <c r="C5790" s="142" t="s">
        <v>11580</v>
      </c>
      <c r="D5790" s="142" t="s">
        <v>11581</v>
      </c>
      <c r="E5790" s="142" t="s">
        <v>11582</v>
      </c>
      <c r="I5790" s="142" t="s">
        <v>9</v>
      </c>
      <c r="J5790" s="142" t="n">
        <v>86.11</v>
      </c>
    </row>
    <row r="5791" customFormat="false" ht="12.75" hidden="false" customHeight="false" outlineLevel="0" collapsed="false">
      <c r="A5791" s="142" t="s">
        <v>11583</v>
      </c>
      <c r="B5791" s="663" t="str">
        <f aca="false">C5791&amp;D5791&amp;E5791&amp;F5791&amp;G5791&amp;H5791</f>
        <v>BASE E FUNDO DE CONCRETO SIMPLES,PARA POCOS DE VISITA,PADRAO CEDAE,DE ANEIS PRE-MOLDADOS COM DIAMETRO DE 600MM,INCLUSIVE MAO-DE-OBRA E MATERIAL</v>
      </c>
      <c r="C5791" s="142" t="s">
        <v>11580</v>
      </c>
      <c r="D5791" s="142" t="s">
        <v>11581</v>
      </c>
      <c r="E5791" s="142" t="s">
        <v>11582</v>
      </c>
      <c r="I5791" s="142" t="s">
        <v>9</v>
      </c>
      <c r="J5791" s="142" t="n">
        <v>83.54</v>
      </c>
    </row>
    <row r="5792" customFormat="false" ht="12.75" hidden="false" customHeight="false" outlineLevel="0" collapsed="false">
      <c r="A5792" s="142" t="s">
        <v>11584</v>
      </c>
      <c r="B5792" s="663" t="str">
        <f aca="false">C5792&amp;D5792&amp;E5792&amp;F5792&amp;G5792&amp;H5792</f>
        <v>BASE E FUNDO DE CONCRETO SIMPLES,PARA POCOS DE VISITA,PADRAO CEDAE,DE ANEIS PRE-MOLDADOS COM DIAMETRO DE 1100MM,INCLUSIVE MAO-DE-OBRA E MATERIAL,INCLUSIVE LAJE DE REDUCAO DE CONCRETO ARMADO</v>
      </c>
      <c r="C5792" s="142" t="s">
        <v>11580</v>
      </c>
      <c r="D5792" s="142" t="s">
        <v>11585</v>
      </c>
      <c r="E5792" s="142" t="s">
        <v>11586</v>
      </c>
      <c r="F5792" s="142" t="s">
        <v>11587</v>
      </c>
      <c r="I5792" s="142" t="s">
        <v>9</v>
      </c>
      <c r="J5792" s="142" t="n">
        <v>405.23</v>
      </c>
    </row>
    <row r="5793" customFormat="false" ht="12.75" hidden="false" customHeight="false" outlineLevel="0" collapsed="false">
      <c r="A5793" s="142" t="s">
        <v>11588</v>
      </c>
      <c r="B5793" s="663" t="str">
        <f aca="false">C5793&amp;D5793&amp;E5793&amp;F5793&amp;G5793&amp;H5793</f>
        <v>BASE E FUNDO DE CONCRETO SIMPLES,PARA POCOS DE VISITA,PADRAO CEDAE,DE ANEIS PRE-MOLDADOS COM DIAMETRO DE 1100MM,INCLUSIVE MAO-DE-OBRA E MATERIAL,INCLUSIVE LAJE DE REDUCAO DE CONCRETO ARMADO</v>
      </c>
      <c r="C5793" s="142" t="s">
        <v>11580</v>
      </c>
      <c r="D5793" s="142" t="s">
        <v>11585</v>
      </c>
      <c r="E5793" s="142" t="s">
        <v>11586</v>
      </c>
      <c r="F5793" s="142" t="s">
        <v>11587</v>
      </c>
      <c r="I5793" s="142" t="s">
        <v>9</v>
      </c>
      <c r="J5793" s="142" t="n">
        <v>400.5</v>
      </c>
    </row>
    <row r="5794" customFormat="false" ht="12.75" hidden="false" customHeight="false" outlineLevel="0" collapsed="false">
      <c r="A5794" s="142" t="s">
        <v>11589</v>
      </c>
      <c r="B5794" s="663" t="str">
        <f aca="false">C5794&amp;D5794&amp;E5794&amp;F5794&amp;G5794&amp;H5794</f>
        <v>BASE E FUNDO DE CONCRETO SIMPLES,PARA POCOS DE VISITA,PADRAO CEDAE,DE ANEIS PRE-MOLDADOS COM DIAMETRO DE 1500MM,INCLUSIVE MAO-DE-OBRA E MATERIAL,INCLUSIVE LAJE DE REDUCAO DE CONCRETO ARMADO</v>
      </c>
      <c r="C5794" s="142" t="s">
        <v>11580</v>
      </c>
      <c r="D5794" s="142" t="s">
        <v>11590</v>
      </c>
      <c r="E5794" s="142" t="s">
        <v>11586</v>
      </c>
      <c r="F5794" s="142" t="s">
        <v>11587</v>
      </c>
      <c r="I5794" s="142" t="s">
        <v>9</v>
      </c>
      <c r="J5794" s="142" t="n">
        <v>809.46</v>
      </c>
    </row>
    <row r="5795" customFormat="false" ht="12.75" hidden="false" customHeight="false" outlineLevel="0" collapsed="false">
      <c r="A5795" s="142" t="s">
        <v>11591</v>
      </c>
      <c r="B5795" s="663" t="str">
        <f aca="false">C5795&amp;D5795&amp;E5795&amp;F5795&amp;G5795&amp;H5795</f>
        <v>BASE E FUNDO DE CONCRETO SIMPLES,PARA POCOS DE VISITA,PADRAO CEDAE,DE ANEIS PRE-MOLDADOS COM DIAMETRO DE 1500MM,INCLUSIVE MAO-DE-OBRA E MATERIAL,INCLUSIVE LAJE DE REDUCAO DE CONCRETO ARMADO</v>
      </c>
      <c r="C5795" s="142" t="s">
        <v>11580</v>
      </c>
      <c r="D5795" s="142" t="s">
        <v>11590</v>
      </c>
      <c r="E5795" s="142" t="s">
        <v>11586</v>
      </c>
      <c r="F5795" s="142" t="s">
        <v>11587</v>
      </c>
      <c r="I5795" s="142" t="s">
        <v>9</v>
      </c>
      <c r="J5795" s="142" t="n">
        <v>800.47</v>
      </c>
    </row>
    <row r="5796" customFormat="false" ht="12.75" hidden="false" customHeight="false" outlineLevel="0" collapsed="false">
      <c r="A5796" s="142" t="s">
        <v>11592</v>
      </c>
      <c r="B5796" s="663" t="str">
        <f aca="false">C5796&amp;D5796&amp;E5796&amp;F5796&amp;G5796&amp;H5796</f>
        <v>BASE E FUNDO DE CONCRETO SIMPLES,PARA POCOS DE VISITA,PADRAO CEDAE,DE ANEIS PRE-MOLDADOS COM DIAMETRO DE 2000MM,INCLUSIVE MAO-DE-OBRA E MATERIAL,INCLUSIVE LAJE DE REDUCAO DE CONCRETO ARMADO</v>
      </c>
      <c r="C5796" s="142" t="s">
        <v>11580</v>
      </c>
      <c r="D5796" s="142" t="s">
        <v>11593</v>
      </c>
      <c r="E5796" s="142" t="s">
        <v>11586</v>
      </c>
      <c r="F5796" s="142" t="s">
        <v>11587</v>
      </c>
      <c r="I5796" s="142" t="s">
        <v>9</v>
      </c>
      <c r="J5796" s="142" t="n">
        <v>1327.78</v>
      </c>
    </row>
    <row r="5797" customFormat="false" ht="12.75" hidden="false" customHeight="false" outlineLevel="0" collapsed="false">
      <c r="A5797" s="142" t="s">
        <v>11594</v>
      </c>
      <c r="B5797" s="663" t="str">
        <f aca="false">C5797&amp;D5797&amp;E5797&amp;F5797&amp;G5797&amp;H5797</f>
        <v>BASE E FUNDO DE CONCRETO SIMPLES,PARA POCOS DE VISITA,PADRAO CEDAE,DE ANEIS PRE-MOLDADOS COM DIAMETRO DE 2000MM,INCLUSIVE MAO-DE-OBRA E MATERIAL,INCLUSIVE LAJE DE REDUCAO DE CONCRETO ARMADO</v>
      </c>
      <c r="C5797" s="142" t="s">
        <v>11580</v>
      </c>
      <c r="D5797" s="142" t="s">
        <v>11593</v>
      </c>
      <c r="E5797" s="142" t="s">
        <v>11586</v>
      </c>
      <c r="F5797" s="142" t="s">
        <v>11587</v>
      </c>
      <c r="I5797" s="142" t="s">
        <v>9</v>
      </c>
      <c r="J5797" s="142" t="n">
        <v>1316.21</v>
      </c>
    </row>
    <row r="5798" customFormat="false" ht="12.75" hidden="false" customHeight="false" outlineLevel="0" collapsed="false">
      <c r="A5798" s="142" t="s">
        <v>11595</v>
      </c>
      <c r="B5798" s="663" t="str">
        <f aca="false">C5798&amp;D5798&amp;E5798&amp;F5798&amp;G5798&amp;H5798</f>
        <v>CORPO DE POCO DE VISITA DE ANEIS PRE-MOLDADOS,COM DIAMETRO DE 600MM,SEM DEGRAUS,MEDIDA PELA ALTURA UTIL,INCLUSIVE MAO-DE-OBRA E MATERIAL</v>
      </c>
      <c r="C5798" s="142" t="s">
        <v>11596</v>
      </c>
      <c r="D5798" s="142" t="s">
        <v>11597</v>
      </c>
      <c r="E5798" s="142" t="s">
        <v>11598</v>
      </c>
      <c r="I5798" s="142" t="s">
        <v>130</v>
      </c>
      <c r="J5798" s="142" t="n">
        <v>310.74</v>
      </c>
    </row>
    <row r="5799" customFormat="false" ht="12.75" hidden="false" customHeight="false" outlineLevel="0" collapsed="false">
      <c r="A5799" s="142" t="s">
        <v>11599</v>
      </c>
      <c r="B5799" s="663" t="str">
        <f aca="false">C5799&amp;D5799&amp;E5799&amp;F5799&amp;G5799&amp;H5799</f>
        <v>CORPO DE POCO DE VISITA DE ANEIS PRE-MOLDADOS,COM DIAMETRO DE 600MM,SEM DEGRAUS,MEDIDA PELA ALTURA UTIL,INCLUSIVE MAO-DE-OBRA E MATERIAL</v>
      </c>
      <c r="C5799" s="142" t="s">
        <v>11596</v>
      </c>
      <c r="D5799" s="142" t="s">
        <v>11597</v>
      </c>
      <c r="E5799" s="142" t="s">
        <v>11598</v>
      </c>
      <c r="I5799" s="142" t="s">
        <v>130</v>
      </c>
      <c r="J5799" s="142" t="n">
        <v>301.53</v>
      </c>
    </row>
    <row r="5800" customFormat="false" ht="12.75" hidden="false" customHeight="false" outlineLevel="0" collapsed="false">
      <c r="A5800" s="142" t="s">
        <v>11600</v>
      </c>
      <c r="B5800" s="663" t="str">
        <f aca="false">C5800&amp;D5800&amp;E5800&amp;F5800&amp;G5800&amp;H5800</f>
        <v>CORPO DE POCO DE VISITA DE ANEIS PRE-MOLDADOS,COM DIAMETRO DE 1100MM,SEM DEGRAUS,MEDIDA PELA ALTURA UTIL,INCLUSIVE MAO-DE-OBRA E MATERIAL</v>
      </c>
      <c r="C5800" s="142" t="s">
        <v>11596</v>
      </c>
      <c r="D5800" s="142" t="s">
        <v>11601</v>
      </c>
      <c r="E5800" s="142" t="s">
        <v>11602</v>
      </c>
      <c r="I5800" s="142" t="s">
        <v>130</v>
      </c>
      <c r="J5800" s="142" t="n">
        <v>498.62</v>
      </c>
    </row>
    <row r="5801" customFormat="false" ht="12.75" hidden="false" customHeight="false" outlineLevel="0" collapsed="false">
      <c r="A5801" s="142" t="s">
        <v>11603</v>
      </c>
      <c r="B5801" s="663" t="str">
        <f aca="false">C5801&amp;D5801&amp;E5801&amp;F5801&amp;G5801&amp;H5801</f>
        <v>CORPO DE POCO DE VISITA DE ANEIS PRE-MOLDADOS,COM DIAMETRO DE 1100MM,SEM DEGRAUS,MEDIDA PELA ALTURA UTIL,INCLUSIVE MAO-DE-OBRA E MATERIAL</v>
      </c>
      <c r="C5801" s="142" t="s">
        <v>11596</v>
      </c>
      <c r="D5801" s="142" t="s">
        <v>11601</v>
      </c>
      <c r="E5801" s="142" t="s">
        <v>11602</v>
      </c>
      <c r="I5801" s="142" t="s">
        <v>130</v>
      </c>
      <c r="J5801" s="142" t="n">
        <v>481.78</v>
      </c>
    </row>
    <row r="5802" customFormat="false" ht="12.75" hidden="false" customHeight="false" outlineLevel="0" collapsed="false">
      <c r="A5802" s="142" t="s">
        <v>11604</v>
      </c>
      <c r="B5802" s="663" t="str">
        <f aca="false">C5802&amp;D5802&amp;E5802&amp;F5802&amp;G5802&amp;H5802</f>
        <v>CORPO DE POCO DE VISITA DE ANEIS PRE-MOLDADOS,COM DIAMETRO DE 1500MM,SEM DEGRAUS,MEDIDA PELA ALTURA UTIL,INCLUSIVE MAO-DE-OBRA E MATERIAL</v>
      </c>
      <c r="C5802" s="142" t="s">
        <v>11596</v>
      </c>
      <c r="D5802" s="142" t="s">
        <v>11605</v>
      </c>
      <c r="E5802" s="142" t="s">
        <v>11602</v>
      </c>
      <c r="I5802" s="142" t="s">
        <v>130</v>
      </c>
      <c r="J5802" s="142" t="n">
        <v>817.47</v>
      </c>
    </row>
    <row r="5803" customFormat="false" ht="12.75" hidden="false" customHeight="false" outlineLevel="0" collapsed="false">
      <c r="A5803" s="142" t="s">
        <v>11606</v>
      </c>
      <c r="B5803" s="663" t="str">
        <f aca="false">C5803&amp;D5803&amp;E5803&amp;F5803&amp;G5803&amp;H5803</f>
        <v>CORPO DE POCO DE VISITA DE ANEIS PRE-MOLDADOS,COM DIAMETRO DE 1500MM,SEM DEGRAUS,MEDIDA PELA ALTURA UTIL,INCLUSIVE MAO-DE-OBRA E MATERIAL</v>
      </c>
      <c r="C5803" s="142" t="s">
        <v>11596</v>
      </c>
      <c r="D5803" s="142" t="s">
        <v>11605</v>
      </c>
      <c r="E5803" s="142" t="s">
        <v>11602</v>
      </c>
      <c r="I5803" s="142" t="s">
        <v>130</v>
      </c>
      <c r="J5803" s="142" t="n">
        <v>794.16</v>
      </c>
    </row>
    <row r="5804" customFormat="false" ht="12.75" hidden="false" customHeight="false" outlineLevel="0" collapsed="false">
      <c r="A5804" s="142" t="s">
        <v>11607</v>
      </c>
      <c r="B5804" s="663" t="str">
        <f aca="false">C5804&amp;D5804&amp;E5804&amp;F5804&amp;G5804&amp;H5804</f>
        <v>CORPO DE POCO DE VISITA DE ANEIS PRE-MOLDADOS,COM DIAMETRO DE 2000MM,SEM DEGRAUS,MEDIDA PELA ALTURA UTIL,INCLUSIVE MAO-DE-OBRA E MATERIAL</v>
      </c>
      <c r="C5804" s="142" t="s">
        <v>11596</v>
      </c>
      <c r="D5804" s="142" t="s">
        <v>11608</v>
      </c>
      <c r="E5804" s="142" t="s">
        <v>11602</v>
      </c>
      <c r="I5804" s="142" t="s">
        <v>130</v>
      </c>
      <c r="J5804" s="142" t="n">
        <v>1483.89</v>
      </c>
    </row>
    <row r="5805" customFormat="false" ht="12.75" hidden="false" customHeight="false" outlineLevel="0" collapsed="false">
      <c r="A5805" s="142" t="s">
        <v>11609</v>
      </c>
      <c r="B5805" s="663" t="str">
        <f aca="false">C5805&amp;D5805&amp;E5805&amp;F5805&amp;G5805&amp;H5805</f>
        <v>CORPO DE POCO DE VISITA DE ANEIS PRE-MOLDADOS,COM DIAMETRO DE 2000MM,SEM DEGRAUS,MEDIDA PELA ALTURA UTIL,INCLUSIVE MAO-DE-OBRA E MATERIAL</v>
      </c>
      <c r="C5805" s="142" t="s">
        <v>11596</v>
      </c>
      <c r="D5805" s="142" t="s">
        <v>11608</v>
      </c>
      <c r="E5805" s="142" t="s">
        <v>11602</v>
      </c>
      <c r="I5805" s="142" t="s">
        <v>130</v>
      </c>
      <c r="J5805" s="142" t="n">
        <v>1453.1</v>
      </c>
    </row>
    <row r="5806" customFormat="false" ht="12.75" hidden="false" customHeight="false" outlineLevel="0" collapsed="false">
      <c r="A5806" s="142" t="s">
        <v>11610</v>
      </c>
      <c r="B5806" s="663" t="str">
        <f aca="false">C5806&amp;D5806&amp;E5806&amp;F5806&amp;G5806&amp;H5806</f>
        <v>CORPO DE POCO DE VISITA DE ANEIS PRE-MOLDADOS,COM DIAMETRO DE 600MM,COM DEGRAUS,MEDIDA PELA ALTURA UTIL,INCLUSIVE MAO-DE-OBRA E MATERIAL</v>
      </c>
      <c r="C5806" s="142" t="s">
        <v>11596</v>
      </c>
      <c r="D5806" s="142" t="s">
        <v>11611</v>
      </c>
      <c r="E5806" s="142" t="s">
        <v>11598</v>
      </c>
      <c r="I5806" s="142" t="s">
        <v>130</v>
      </c>
      <c r="J5806" s="142" t="n">
        <v>417.3</v>
      </c>
    </row>
    <row r="5807" customFormat="false" ht="12.75" hidden="false" customHeight="false" outlineLevel="0" collapsed="false">
      <c r="A5807" s="142" t="s">
        <v>11612</v>
      </c>
      <c r="B5807" s="663" t="str">
        <f aca="false">C5807&amp;D5807&amp;E5807&amp;F5807&amp;G5807&amp;H5807</f>
        <v>CORPO DE POCO DE VISITA DE ANEIS PRE-MOLDADOS,COM DIAMETRO DE 600MM,COM DEGRAUS,MEDIDA PELA ALTURA UTIL,INCLUSIVE MAO-DE-OBRA E MATERIAL</v>
      </c>
      <c r="C5807" s="142" t="s">
        <v>11596</v>
      </c>
      <c r="D5807" s="142" t="s">
        <v>11611</v>
      </c>
      <c r="E5807" s="142" t="s">
        <v>11598</v>
      </c>
      <c r="I5807" s="142" t="s">
        <v>130</v>
      </c>
      <c r="J5807" s="142" t="n">
        <v>408.09</v>
      </c>
    </row>
    <row r="5808" customFormat="false" ht="12.75" hidden="false" customHeight="false" outlineLevel="0" collapsed="false">
      <c r="A5808" s="142" t="s">
        <v>11613</v>
      </c>
      <c r="B5808" s="663" t="str">
        <f aca="false">C5808&amp;D5808&amp;E5808&amp;F5808&amp;G5808&amp;H5808</f>
        <v>CORPO DE POCO DE VISITA DE ANEIS PRE-MOLDADOS,COM DIAMETRO DE 1100MM,COM DEGRAUS,MEDIDA PELA ALTURA UTIL,INCLUSIVE MAO-DE-OBRA E MATERIAL</v>
      </c>
      <c r="C5808" s="142" t="s">
        <v>11596</v>
      </c>
      <c r="D5808" s="142" t="s">
        <v>11614</v>
      </c>
      <c r="E5808" s="142" t="s">
        <v>11602</v>
      </c>
      <c r="I5808" s="142" t="s">
        <v>130</v>
      </c>
      <c r="J5808" s="142" t="n">
        <v>605.18</v>
      </c>
    </row>
    <row r="5809" customFormat="false" ht="12.75" hidden="false" customHeight="false" outlineLevel="0" collapsed="false">
      <c r="A5809" s="142" t="s">
        <v>11615</v>
      </c>
      <c r="B5809" s="663" t="str">
        <f aca="false">C5809&amp;D5809&amp;E5809&amp;F5809&amp;G5809&amp;H5809</f>
        <v>CORPO DE POCO DE VISITA DE ANEIS PRE-MOLDADOS,COM DIAMETRO DE 1100MM,COM DEGRAUS,MEDIDA PELA ALTURA UTIL,INCLUSIVE MAO-DE-OBRA E MATERIAL</v>
      </c>
      <c r="C5809" s="142" t="s">
        <v>11596</v>
      </c>
      <c r="D5809" s="142" t="s">
        <v>11614</v>
      </c>
      <c r="E5809" s="142" t="s">
        <v>11602</v>
      </c>
      <c r="I5809" s="142" t="s">
        <v>130</v>
      </c>
      <c r="J5809" s="142" t="n">
        <v>588.34</v>
      </c>
    </row>
    <row r="5810" customFormat="false" ht="12.75" hidden="false" customHeight="false" outlineLevel="0" collapsed="false">
      <c r="A5810" s="142" t="s">
        <v>11616</v>
      </c>
      <c r="B5810" s="663" t="str">
        <f aca="false">C5810&amp;D5810&amp;E5810&amp;F5810&amp;G5810&amp;H5810</f>
        <v>CORPO DE POCO DE VISITA DE ANEIS PRE-MOLDADOS,COM DIAMETRO DE 1500MM,COM DEGRAUS,MEDIDA PELA ALTURA UTIL,INCLUSIVE MAO-DE-OBRA E MATERIAL</v>
      </c>
      <c r="C5810" s="142" t="s">
        <v>11596</v>
      </c>
      <c r="D5810" s="142" t="s">
        <v>11617</v>
      </c>
      <c r="E5810" s="142" t="s">
        <v>11602</v>
      </c>
      <c r="I5810" s="142" t="s">
        <v>130</v>
      </c>
      <c r="J5810" s="142" t="n">
        <v>940.68</v>
      </c>
    </row>
    <row r="5811" customFormat="false" ht="12.75" hidden="false" customHeight="false" outlineLevel="0" collapsed="false">
      <c r="A5811" s="142" t="s">
        <v>11618</v>
      </c>
      <c r="B5811" s="663" t="str">
        <f aca="false">C5811&amp;D5811&amp;E5811&amp;F5811&amp;G5811&amp;H5811</f>
        <v>CORPO DE POCO DE VISITA DE ANEIS PRE-MOLDADOS,COM DIAMETRO DE 1500MM,COM DEGRAUS,MEDIDA PELA ALTURA UTIL,INCLUSIVE MAO-DE-OBRA E MATERIAL</v>
      </c>
      <c r="C5811" s="142" t="s">
        <v>11596</v>
      </c>
      <c r="D5811" s="142" t="s">
        <v>11617</v>
      </c>
      <c r="E5811" s="142" t="s">
        <v>11602</v>
      </c>
      <c r="I5811" s="142" t="s">
        <v>130</v>
      </c>
      <c r="J5811" s="142" t="n">
        <v>917.37</v>
      </c>
    </row>
    <row r="5812" customFormat="false" ht="12.75" hidden="false" customHeight="false" outlineLevel="0" collapsed="false">
      <c r="A5812" s="142" t="s">
        <v>11619</v>
      </c>
      <c r="B5812" s="663" t="str">
        <f aca="false">C5812&amp;D5812&amp;E5812&amp;F5812&amp;G5812&amp;H5812</f>
        <v>CORPO DE POCO DE VISITA DE ANEIS PRE-MOLDADOS,COM DIAMETRO DE 2000MM,COM DEGRAUS,MEDIDA PELA ALTURA UTIL,INCLUSIVE MAO-DE-OBRA E MATERIAL</v>
      </c>
      <c r="C5812" s="142" t="s">
        <v>11596</v>
      </c>
      <c r="D5812" s="142" t="s">
        <v>11620</v>
      </c>
      <c r="E5812" s="142" t="s">
        <v>11602</v>
      </c>
      <c r="I5812" s="142" t="s">
        <v>130</v>
      </c>
      <c r="J5812" s="142" t="n">
        <v>1607.1</v>
      </c>
    </row>
    <row r="5813" customFormat="false" ht="12.75" hidden="false" customHeight="false" outlineLevel="0" collapsed="false">
      <c r="A5813" s="142" t="s">
        <v>11621</v>
      </c>
      <c r="B5813" s="663" t="str">
        <f aca="false">C5813&amp;D5813&amp;E5813&amp;F5813&amp;G5813&amp;H5813</f>
        <v>CORPO DE POCO DE VISITA DE ANEIS PRE-MOLDADOS,COM DIAMETRO DE 2000MM,COM DEGRAUS,MEDIDA PELA ALTURA UTIL,INCLUSIVE MAO-DE-OBRA E MATERIAL</v>
      </c>
      <c r="C5813" s="142" t="s">
        <v>11596</v>
      </c>
      <c r="D5813" s="142" t="s">
        <v>11620</v>
      </c>
      <c r="E5813" s="142" t="s">
        <v>11602</v>
      </c>
      <c r="I5813" s="142" t="s">
        <v>130</v>
      </c>
      <c r="J5813" s="142" t="n">
        <v>1576.31</v>
      </c>
    </row>
    <row r="5814" customFormat="false" ht="12.75" hidden="false" customHeight="false" outlineLevel="0" collapsed="false">
      <c r="A5814" s="142" t="s">
        <v>11622</v>
      </c>
      <c r="B5814" s="663" t="str">
        <f aca="false">C5814&amp;D5814&amp;E5814&amp;F5814&amp;G5814&amp;H5814</f>
        <v>CAIXA DE ANEIS PRE-MOLDADOS DE CONCRETO,TIPO "C",PADRAO CEDAE,PARA REGISTROS ATE 200MM</v>
      </c>
      <c r="C5814" s="142" t="s">
        <v>11623</v>
      </c>
      <c r="D5814" s="142" t="s">
        <v>11624</v>
      </c>
      <c r="I5814" s="142" t="s">
        <v>9</v>
      </c>
      <c r="J5814" s="142" t="n">
        <v>223.09</v>
      </c>
    </row>
    <row r="5815" customFormat="false" ht="12.75" hidden="false" customHeight="false" outlineLevel="0" collapsed="false">
      <c r="A5815" s="142" t="s">
        <v>11625</v>
      </c>
      <c r="B5815" s="663" t="str">
        <f aca="false">C5815&amp;D5815&amp;E5815&amp;F5815&amp;G5815&amp;H5815</f>
        <v>CAIXA DE ANEIS PRE-MOLDADOS DE CONCRETO,TIPO "C",PADRAO CEDAE,PARA REGISTROS ATE 200MM</v>
      </c>
      <c r="C5815" s="142" t="s">
        <v>11623</v>
      </c>
      <c r="D5815" s="142" t="s">
        <v>11624</v>
      </c>
      <c r="I5815" s="142" t="s">
        <v>9</v>
      </c>
      <c r="J5815" s="142" t="n">
        <v>214.02</v>
      </c>
    </row>
    <row r="5816" customFormat="false" ht="12.75" hidden="false" customHeight="false" outlineLevel="0" collapsed="false">
      <c r="A5816" s="142" t="s">
        <v>11626</v>
      </c>
      <c r="B5816" s="663" t="str">
        <f aca="false">C5816&amp;D5816&amp;E5816&amp;F5816&amp;G5816&amp;H5816</f>
        <v>CAIXA DE ANEIS PRE-MOLDADOS DE CONCRETO,TIPO "D",PADRAO CEDAE,PARA REGISTROS DE DIAMETRO DE 250 A 600MM</v>
      </c>
      <c r="C5816" s="142" t="s">
        <v>11627</v>
      </c>
      <c r="D5816" s="142" t="s">
        <v>11628</v>
      </c>
      <c r="I5816" s="142" t="s">
        <v>9</v>
      </c>
      <c r="J5816" s="142" t="n">
        <v>212.44</v>
      </c>
    </row>
    <row r="5817" customFormat="false" ht="12.75" hidden="false" customHeight="false" outlineLevel="0" collapsed="false">
      <c r="A5817" s="142" t="s">
        <v>11629</v>
      </c>
      <c r="B5817" s="663" t="str">
        <f aca="false">C5817&amp;D5817&amp;E5817&amp;F5817&amp;G5817&amp;H5817</f>
        <v>CAIXA DE ANEIS PRE-MOLDADOS DE CONCRETO,TIPO "D",PADRAO CEDAE,PARA REGISTROS DE DIAMETRO DE 250 A 600MM</v>
      </c>
      <c r="C5817" s="142" t="s">
        <v>11627</v>
      </c>
      <c r="D5817" s="142" t="s">
        <v>11628</v>
      </c>
      <c r="I5817" s="142" t="s">
        <v>9</v>
      </c>
      <c r="J5817" s="142" t="n">
        <v>207.2</v>
      </c>
    </row>
    <row r="5818" customFormat="false" ht="12.75" hidden="false" customHeight="false" outlineLevel="0" collapsed="false">
      <c r="A5818" s="142" t="s">
        <v>11630</v>
      </c>
      <c r="B5818" s="663" t="str">
        <f aca="false">C5818&amp;D5818&amp;E5818&amp;F5818&amp;G5818&amp;H5818</f>
        <v>CAIXA DE ANEIS PRE-MOLDADOS DE CONCRETO,TIPO "B",PADRAO CEDAE PARA VENTOSAS</v>
      </c>
      <c r="C5818" s="142" t="s">
        <v>11631</v>
      </c>
      <c r="D5818" s="142" t="s">
        <v>11632</v>
      </c>
      <c r="I5818" s="142" t="s">
        <v>9</v>
      </c>
      <c r="J5818" s="142" t="n">
        <v>119.15</v>
      </c>
    </row>
    <row r="5819" customFormat="false" ht="12.75" hidden="false" customHeight="false" outlineLevel="0" collapsed="false">
      <c r="A5819" s="142" t="s">
        <v>11633</v>
      </c>
      <c r="B5819" s="663" t="str">
        <f aca="false">C5819&amp;D5819&amp;E5819&amp;F5819&amp;G5819&amp;H5819</f>
        <v>CAIXA DE ANEIS PRE-MOLDADOS DE CONCRETO,TIPO "B",PADRAO CEDAE PARA VENTOSAS</v>
      </c>
      <c r="C5819" s="142" t="s">
        <v>11631</v>
      </c>
      <c r="D5819" s="142" t="s">
        <v>11632</v>
      </c>
      <c r="I5819" s="142" t="s">
        <v>9</v>
      </c>
      <c r="J5819" s="142" t="n">
        <v>116.51</v>
      </c>
    </row>
    <row r="5820" customFormat="false" ht="12.75" hidden="false" customHeight="false" outlineLevel="0" collapsed="false">
      <c r="A5820" s="142" t="s">
        <v>11634</v>
      </c>
      <c r="B5820" s="663" t="str">
        <f aca="false">C5820&amp;D5820&amp;E5820&amp;F5820&amp;G5820&amp;H5820</f>
        <v>PAREDE CILINDRICA DE ANEIS PRE-MOLDADOS DE CONCRETO ARMADO,PARA CAIXAS DE INSPECAO E SIMILARES,DIAMETRO INTERNO DE 2,00M</v>
      </c>
      <c r="C5820" s="142" t="s">
        <v>11635</v>
      </c>
      <c r="D5820" s="142" t="s">
        <v>11636</v>
      </c>
      <c r="I5820" s="142" t="s">
        <v>130</v>
      </c>
      <c r="J5820" s="142" t="n">
        <v>1777.54</v>
      </c>
    </row>
    <row r="5821" customFormat="false" ht="12.75" hidden="false" customHeight="false" outlineLevel="0" collapsed="false">
      <c r="A5821" s="142" t="s">
        <v>11637</v>
      </c>
      <c r="B5821" s="663" t="str">
        <f aca="false">C5821&amp;D5821&amp;E5821&amp;F5821&amp;G5821&amp;H5821</f>
        <v>PAREDE CILINDRICA DE ANEIS PRE-MOLDADOS DE CONCRETO ARMADO,PARA CAIXAS DE INSPECAO E SIMILARES,DIAMETRO INTERNO DE 2,00M</v>
      </c>
      <c r="C5821" s="142" t="s">
        <v>11635</v>
      </c>
      <c r="D5821" s="142" t="s">
        <v>11636</v>
      </c>
      <c r="I5821" s="142" t="s">
        <v>130</v>
      </c>
      <c r="J5821" s="142" t="n">
        <v>1629.41</v>
      </c>
    </row>
    <row r="5822" customFormat="false" ht="12.75" hidden="false" customHeight="false" outlineLevel="0" collapsed="false">
      <c r="A5822" s="142" t="s">
        <v>11638</v>
      </c>
      <c r="B5822" s="663" t="str">
        <f aca="false">C5822&amp;D5822&amp;E5822&amp;F5822&amp;G5822&amp;H5822</f>
        <v>PAREDE CILINDRICA DE ANEIS PRE-MOLDADOS DE CONCRETO ARMADO,PARA CAIXAS DE INSPECAO E SIMILARES,DIAMETRO INTERNO DE 1,20M</v>
      </c>
      <c r="C5822" s="142" t="s">
        <v>11635</v>
      </c>
      <c r="D5822" s="142" t="s">
        <v>11639</v>
      </c>
      <c r="I5822" s="142" t="s">
        <v>130</v>
      </c>
      <c r="J5822" s="142" t="n">
        <v>963.01</v>
      </c>
    </row>
    <row r="5823" customFormat="false" ht="12.75" hidden="false" customHeight="false" outlineLevel="0" collapsed="false">
      <c r="A5823" s="142" t="s">
        <v>11640</v>
      </c>
      <c r="B5823" s="663" t="str">
        <f aca="false">C5823&amp;D5823&amp;E5823&amp;F5823&amp;G5823&amp;H5823</f>
        <v>PAREDE CILINDRICA DE ANEIS PRE-MOLDADOS DE CONCRETO ARMADO,PARA CAIXAS DE INSPECAO E SIMILARES,DIAMETRO INTERNO DE 1,20M</v>
      </c>
      <c r="C5823" s="142" t="s">
        <v>11635</v>
      </c>
      <c r="D5823" s="142" t="s">
        <v>11639</v>
      </c>
      <c r="I5823" s="142" t="s">
        <v>130</v>
      </c>
      <c r="J5823" s="142" t="n">
        <v>880.89</v>
      </c>
    </row>
    <row r="5824" customFormat="false" ht="12.75" hidden="false" customHeight="false" outlineLevel="0" collapsed="false">
      <c r="A5824" s="142" t="s">
        <v>11641</v>
      </c>
      <c r="B5824" s="663" t="str">
        <f aca="false">C5824&amp;D5824&amp;E5824&amp;F5824&amp;G5824&amp;H5824</f>
        <v>PAREDE CILINDRICA DE ANEIS PRE-MOLDADOS DE CONCRETO ARMADO,PARA CAIXAS DE INSPECAO E SIMILARES,DIAMETRO INTERNO DE 1,50M</v>
      </c>
      <c r="C5824" s="142" t="s">
        <v>11635</v>
      </c>
      <c r="D5824" s="142" t="s">
        <v>11642</v>
      </c>
      <c r="I5824" s="142" t="s">
        <v>130</v>
      </c>
      <c r="J5824" s="142" t="n">
        <v>1261.49</v>
      </c>
    </row>
    <row r="5825" customFormat="false" ht="12.75" hidden="false" customHeight="false" outlineLevel="0" collapsed="false">
      <c r="A5825" s="142" t="s">
        <v>11643</v>
      </c>
      <c r="B5825" s="663" t="str">
        <f aca="false">C5825&amp;D5825&amp;E5825&amp;F5825&amp;G5825&amp;H5825</f>
        <v>PAREDE CILINDRICA DE ANEIS PRE-MOLDADOS DE CONCRETO ARMADO,PARA CAIXAS DE INSPECAO E SIMILARES,DIAMETRO INTERNO DE 1,50M</v>
      </c>
      <c r="C5825" s="142" t="s">
        <v>11635</v>
      </c>
      <c r="D5825" s="142" t="s">
        <v>11642</v>
      </c>
      <c r="I5825" s="142" t="s">
        <v>130</v>
      </c>
      <c r="J5825" s="142" t="n">
        <v>1154.94</v>
      </c>
    </row>
    <row r="5826" customFormat="false" ht="12.75" hidden="false" customHeight="false" outlineLevel="0" collapsed="false">
      <c r="A5826" s="142" t="s">
        <v>11644</v>
      </c>
      <c r="B5826" s="663" t="str">
        <f aca="false">C5826&amp;D5826&amp;E5826&amp;F5826&amp;G5826&amp;H5826</f>
        <v>PAREDE CILINDRICA DE ANEIS PRE-MOLDADOS DE CONCRETO ARMADO,PARA CAIXAS DE INSPECAO E SIMILARES,DIAMETRO INTERNO DE 2,50M</v>
      </c>
      <c r="C5826" s="142" t="s">
        <v>11635</v>
      </c>
      <c r="D5826" s="142" t="s">
        <v>11645</v>
      </c>
      <c r="I5826" s="142" t="s">
        <v>130</v>
      </c>
      <c r="J5826" s="142" t="n">
        <v>2405.7</v>
      </c>
    </row>
    <row r="5827" customFormat="false" ht="12.75" hidden="false" customHeight="false" outlineLevel="0" collapsed="false">
      <c r="A5827" s="142" t="s">
        <v>11646</v>
      </c>
      <c r="B5827" s="663" t="str">
        <f aca="false">C5827&amp;D5827&amp;E5827&amp;F5827&amp;G5827&amp;H5827</f>
        <v>PAREDE CILINDRICA DE ANEIS PRE-MOLDADOS DE CONCRETO ARMADO,PARA CAIXAS DE INSPECAO E SIMILARES,DIAMETRO INTERNO DE 2,50M</v>
      </c>
      <c r="C5827" s="142" t="s">
        <v>11635</v>
      </c>
      <c r="D5827" s="142" t="s">
        <v>11645</v>
      </c>
      <c r="I5827" s="142" t="s">
        <v>130</v>
      </c>
      <c r="J5827" s="142" t="n">
        <v>2209.2</v>
      </c>
    </row>
    <row r="5828" customFormat="false" ht="12.75" hidden="false" customHeight="false" outlineLevel="0" collapsed="false">
      <c r="A5828" s="142" t="s">
        <v>11647</v>
      </c>
      <c r="B5828" s="663" t="str">
        <f aca="false">C5828&amp;D5828&amp;E5828&amp;F5828&amp;G5828&amp;H5828</f>
        <v>PAREDE CILINDRICA DE ANEIS PRE-MOLDADOS DE CONCRETO ARMADO,PARA CAIXAS DE INSPECAO E SIMILARES,DIAMETRO INTERNO DE 3,00M</v>
      </c>
      <c r="C5828" s="142" t="s">
        <v>11635</v>
      </c>
      <c r="D5828" s="142" t="s">
        <v>11648</v>
      </c>
      <c r="I5828" s="142" t="s">
        <v>130</v>
      </c>
      <c r="J5828" s="142" t="n">
        <v>3087.79</v>
      </c>
    </row>
    <row r="5829" customFormat="false" ht="12.75" hidden="false" customHeight="false" outlineLevel="0" collapsed="false">
      <c r="A5829" s="142" t="s">
        <v>11649</v>
      </c>
      <c r="B5829" s="663" t="str">
        <f aca="false">C5829&amp;D5829&amp;E5829&amp;F5829&amp;G5829&amp;H5829</f>
        <v>PAREDE CILINDRICA DE ANEIS PRE-MOLDADOS DE CONCRETO ARMADO,PARA CAIXAS DE INSPECAO E SIMILARES,DIAMETRO INTERNO DE 3,00M</v>
      </c>
      <c r="C5829" s="142" t="s">
        <v>11635</v>
      </c>
      <c r="D5829" s="142" t="s">
        <v>11648</v>
      </c>
      <c r="I5829" s="142" t="s">
        <v>130</v>
      </c>
      <c r="J5829" s="142" t="n">
        <v>2838.54</v>
      </c>
    </row>
    <row r="5830" customFormat="false" ht="12.75" hidden="false" customHeight="false" outlineLevel="0" collapsed="false">
      <c r="A5830" s="142" t="s">
        <v>11650</v>
      </c>
      <c r="B5830" s="663" t="str">
        <f aca="false">C5830&amp;D5830&amp;E5830&amp;F5830&amp;G5830&amp;H5830</f>
        <v>MONTAGEM E ASSENTAMENTO DE TUBULACAO DE ACO DE 2",PRETO OU GALVANIZADO,COM PONTAS LISAS,INCLUSIVE SOLDA DAS JUNTAS,EXCLUSIVE FORNECIMENTO DOS TUBOS</v>
      </c>
      <c r="C5830" s="142" t="s">
        <v>11651</v>
      </c>
      <c r="D5830" s="142" t="s">
        <v>11652</v>
      </c>
      <c r="E5830" s="142" t="s">
        <v>11653</v>
      </c>
      <c r="I5830" s="142" t="s">
        <v>130</v>
      </c>
      <c r="J5830" s="142" t="n">
        <v>19.91</v>
      </c>
    </row>
    <row r="5831" customFormat="false" ht="12.75" hidden="false" customHeight="false" outlineLevel="0" collapsed="false">
      <c r="A5831" s="142" t="s">
        <v>11654</v>
      </c>
      <c r="B5831" s="663" t="str">
        <f aca="false">C5831&amp;D5831&amp;E5831&amp;F5831&amp;G5831&amp;H5831</f>
        <v>MONTAGEM E ASSENTAMENTO DE TUBULACAO DE ACO DE 2",PRETO OU GALVANIZADO,COM PONTAS LISAS,INCLUSIVE SOLDA DAS JUNTAS,EXCLUSIVE FORNECIMENTO DOS TUBOS</v>
      </c>
      <c r="C5831" s="142" t="s">
        <v>11651</v>
      </c>
      <c r="D5831" s="142" t="s">
        <v>11652</v>
      </c>
      <c r="E5831" s="142" t="s">
        <v>11653</v>
      </c>
      <c r="I5831" s="142" t="s">
        <v>130</v>
      </c>
      <c r="J5831" s="142" t="n">
        <v>17.35</v>
      </c>
    </row>
    <row r="5832" customFormat="false" ht="12.75" hidden="false" customHeight="false" outlineLevel="0" collapsed="false">
      <c r="A5832" s="142" t="s">
        <v>11655</v>
      </c>
      <c r="B5832" s="663" t="str">
        <f aca="false">C5832&amp;D5832&amp;E5832&amp;F5832&amp;G5832&amp;H5832</f>
        <v>MONTAGEM E ASSENTAMENTO DE TUBULACAO DE ACO DE 3",PRETO OU GALVANIZADOS,COM PONTAS LISAS,INCLUSIVE SOLDA DAS JUNTAS,EXCLUSIVE FORNECIMENTO DOS TUBOS</v>
      </c>
      <c r="C5832" s="142" t="s">
        <v>11656</v>
      </c>
      <c r="D5832" s="142" t="s">
        <v>11657</v>
      </c>
      <c r="E5832" s="142" t="s">
        <v>11658</v>
      </c>
      <c r="I5832" s="142" t="s">
        <v>130</v>
      </c>
      <c r="J5832" s="142" t="n">
        <v>30.72</v>
      </c>
    </row>
    <row r="5833" customFormat="false" ht="12.75" hidden="false" customHeight="false" outlineLevel="0" collapsed="false">
      <c r="A5833" s="142" t="s">
        <v>11659</v>
      </c>
      <c r="B5833" s="663" t="str">
        <f aca="false">C5833&amp;D5833&amp;E5833&amp;F5833&amp;G5833&amp;H5833</f>
        <v>MONTAGEM E ASSENTAMENTO DE TUBULACAO DE ACO DE 3",PRETO OU GALVANIZADOS,COM PONTAS LISAS,INCLUSIVE SOLDA DAS JUNTAS,EXCLUSIVE FORNECIMENTO DOS TUBOS</v>
      </c>
      <c r="C5833" s="142" t="s">
        <v>11656</v>
      </c>
      <c r="D5833" s="142" t="s">
        <v>11657</v>
      </c>
      <c r="E5833" s="142" t="s">
        <v>11658</v>
      </c>
      <c r="I5833" s="142" t="s">
        <v>130</v>
      </c>
      <c r="J5833" s="142" t="n">
        <v>26.83</v>
      </c>
    </row>
    <row r="5834" customFormat="false" ht="12.75" hidden="false" customHeight="false" outlineLevel="0" collapsed="false">
      <c r="A5834" s="142" t="s">
        <v>11660</v>
      </c>
      <c r="B5834" s="663" t="str">
        <f aca="false">C5834&amp;D5834&amp;E5834&amp;F5834&amp;G5834&amp;H5834</f>
        <v>MONTAGEM E ASSENTAMENTO DE TUBULACAO DE ACO DE 4",PRETO OU GALVANIZADOS,COM PONTAS LISAS,INCLUSIVE SOLDA DAS JUNTAS,EXCLUSIVE FORNECIMENTO DOS TUBOS</v>
      </c>
      <c r="C5834" s="142" t="s">
        <v>11661</v>
      </c>
      <c r="D5834" s="142" t="s">
        <v>11657</v>
      </c>
      <c r="E5834" s="142" t="s">
        <v>11658</v>
      </c>
      <c r="I5834" s="142" t="s">
        <v>130</v>
      </c>
      <c r="J5834" s="142" t="n">
        <v>37.16</v>
      </c>
    </row>
    <row r="5835" customFormat="false" ht="12.75" hidden="false" customHeight="false" outlineLevel="0" collapsed="false">
      <c r="A5835" s="142" t="s">
        <v>11662</v>
      </c>
      <c r="B5835" s="663" t="str">
        <f aca="false">C5835&amp;D5835&amp;E5835&amp;F5835&amp;G5835&amp;H5835</f>
        <v>MONTAGEM E ASSENTAMENTO DE TUBULACAO DE ACO DE 4",PRETO OU GALVANIZADOS,COM PONTAS LISAS,INCLUSIVE SOLDA DAS JUNTAS,EXCLUSIVE FORNECIMENTO DOS TUBOS</v>
      </c>
      <c r="C5835" s="142" t="s">
        <v>11661</v>
      </c>
      <c r="D5835" s="142" t="s">
        <v>11657</v>
      </c>
      <c r="E5835" s="142" t="s">
        <v>11658</v>
      </c>
      <c r="I5835" s="142" t="s">
        <v>130</v>
      </c>
      <c r="J5835" s="142" t="n">
        <v>32.52</v>
      </c>
    </row>
    <row r="5836" customFormat="false" ht="12.75" hidden="false" customHeight="false" outlineLevel="0" collapsed="false">
      <c r="A5836" s="142" t="s">
        <v>11663</v>
      </c>
      <c r="B5836" s="663" t="str">
        <f aca="false">C5836&amp;D5836&amp;E5836&amp;F5836&amp;G5836&amp;H5836</f>
        <v>MONTAGEM E ASSENTAMENTO DE TUBULACAO DE CHAPA DE ACO DE 3/16" DE ESPESSURA,COM 6,00M DE COMPRIMENTO E 150MM DE DIAMETRO.INCLUSIVE SOLDA E REVESTIMENTO DAS JUNTAS,EXCLUSIVE FORNECIMENTO DOS TUBOS E DOS MATERIAIS DE REVESTIMENTO DAS JUNTAS</v>
      </c>
      <c r="C5836" s="142" t="s">
        <v>11664</v>
      </c>
      <c r="D5836" s="142" t="s">
        <v>11665</v>
      </c>
      <c r="E5836" s="142" t="s">
        <v>11666</v>
      </c>
      <c r="F5836" s="142" t="s">
        <v>11667</v>
      </c>
      <c r="I5836" s="142" t="s">
        <v>130</v>
      </c>
      <c r="J5836" s="142" t="n">
        <v>30.28</v>
      </c>
    </row>
    <row r="5837" customFormat="false" ht="12.75" hidden="false" customHeight="false" outlineLevel="0" collapsed="false">
      <c r="A5837" s="142" t="s">
        <v>11668</v>
      </c>
      <c r="B5837" s="663" t="str">
        <f aca="false">C5837&amp;D5837&amp;E5837&amp;F5837&amp;G5837&amp;H5837</f>
        <v>MONTAGEM E ASSENTAMENTO DE TUBULACAO DE CHAPA DE ACO DE 3/16" DE ESPESSURA,COM 6,00M DE COMPRIMENTO E 150MM DE DIAMETRO.INCLUSIVE SOLDA E REVESTIMENTO DAS JUNTAS,EXCLUSIVE FORNECIMENTO DOS TUBOS E DOS MATERIAIS DE REVESTIMENTO DAS JUNTAS</v>
      </c>
      <c r="C5837" s="142" t="s">
        <v>11664</v>
      </c>
      <c r="D5837" s="142" t="s">
        <v>11665</v>
      </c>
      <c r="E5837" s="142" t="s">
        <v>11666</v>
      </c>
      <c r="F5837" s="142" t="s">
        <v>11667</v>
      </c>
      <c r="I5837" s="142" t="s">
        <v>130</v>
      </c>
      <c r="J5837" s="142" t="n">
        <v>28.33</v>
      </c>
    </row>
    <row r="5838" customFormat="false" ht="12.75" hidden="false" customHeight="false" outlineLevel="0" collapsed="false">
      <c r="A5838" s="142" t="s">
        <v>11669</v>
      </c>
      <c r="B5838" s="663" t="str">
        <f aca="false">C5838&amp;D5838&amp;E5838&amp;F5838&amp;G5838&amp;H5838</f>
        <v>MONTAGEM E ASSENTAMENTO DE TUBULACAO DE CHAPA DE ACO DE 3/16" DE ESPESSURA,COM 6,00M DE COMPRIMENTO E 200MM DE DIAMETRO,INCLUSIVE SOLDA E REVESTIMENTO DAS JUNTAS,EXCLUSIVE FORNECIMENTO DOS TUBOS E DOS MATERIAIS DE REVESTIMENTO DAS JUNTAS</v>
      </c>
      <c r="C5838" s="142" t="s">
        <v>11664</v>
      </c>
      <c r="D5838" s="142" t="s">
        <v>11670</v>
      </c>
      <c r="E5838" s="142" t="s">
        <v>11666</v>
      </c>
      <c r="F5838" s="142" t="s">
        <v>11667</v>
      </c>
      <c r="I5838" s="142" t="s">
        <v>130</v>
      </c>
      <c r="J5838" s="142" t="n">
        <v>33.83</v>
      </c>
    </row>
    <row r="5839" customFormat="false" ht="12.75" hidden="false" customHeight="false" outlineLevel="0" collapsed="false">
      <c r="A5839" s="142" t="s">
        <v>11671</v>
      </c>
      <c r="B5839" s="663" t="str">
        <f aca="false">C5839&amp;D5839&amp;E5839&amp;F5839&amp;G5839&amp;H5839</f>
        <v>MONTAGEM E ASSENTAMENTO DE TUBULACAO DE CHAPA DE ACO DE 3/16" DE ESPESSURA,COM 6,00M DE COMPRIMENTO E 200MM DE DIAMETRO,INCLUSIVE SOLDA E REVESTIMENTO DAS JUNTAS,EXCLUSIVE FORNECIMENTO DOS TUBOS E DOS MATERIAIS DE REVESTIMENTO DAS JUNTAS</v>
      </c>
      <c r="C5839" s="142" t="s">
        <v>11664</v>
      </c>
      <c r="D5839" s="142" t="s">
        <v>11670</v>
      </c>
      <c r="E5839" s="142" t="s">
        <v>11666</v>
      </c>
      <c r="F5839" s="142" t="s">
        <v>11667</v>
      </c>
      <c r="I5839" s="142" t="s">
        <v>130</v>
      </c>
      <c r="J5839" s="142" t="n">
        <v>31.63</v>
      </c>
    </row>
    <row r="5840" customFormat="false" ht="12.75" hidden="false" customHeight="false" outlineLevel="0" collapsed="false">
      <c r="A5840" s="142" t="s">
        <v>11672</v>
      </c>
      <c r="B5840" s="663" t="str">
        <f aca="false">C5840&amp;D5840&amp;E5840&amp;F5840&amp;G5840&amp;H5840</f>
        <v>MONTAGEM E ASSENTAMENTO DE TUBULACAO DE CHAPA DE ACO DE 3/16" DE ESPESSURA,COM 6,00M DE COMPRIMENTO E 250MM DE DIAMETRO,INCLUSIVE SOLDA E REVESTIMENTO DAS JUNTAS,EXCLUSIVE FORNECIMENTO DOS TUBOS E DOS MATERIAIS DE REVESTIMENTO DAS JUNTAS</v>
      </c>
      <c r="C5840" s="142" t="s">
        <v>11664</v>
      </c>
      <c r="D5840" s="142" t="s">
        <v>11673</v>
      </c>
      <c r="E5840" s="142" t="s">
        <v>11666</v>
      </c>
      <c r="F5840" s="142" t="s">
        <v>11667</v>
      </c>
      <c r="I5840" s="142" t="s">
        <v>130</v>
      </c>
      <c r="J5840" s="142" t="n">
        <v>36.21</v>
      </c>
    </row>
    <row r="5841" customFormat="false" ht="12.75" hidden="false" customHeight="false" outlineLevel="0" collapsed="false">
      <c r="A5841" s="142" t="s">
        <v>11674</v>
      </c>
      <c r="B5841" s="663" t="str">
        <f aca="false">C5841&amp;D5841&amp;E5841&amp;F5841&amp;G5841&amp;H5841</f>
        <v>MONTAGEM E ASSENTAMENTO DE TUBULACAO DE CHAPA DE ACO DE 3/16" DE ESPESSURA,COM 6,00M DE COMPRIMENTO E 250MM DE DIAMETRO,INCLUSIVE SOLDA E REVESTIMENTO DAS JUNTAS,EXCLUSIVE FORNECIMENTO DOS TUBOS E DOS MATERIAIS DE REVESTIMENTO DAS JUNTAS</v>
      </c>
      <c r="C5841" s="142" t="s">
        <v>11664</v>
      </c>
      <c r="D5841" s="142" t="s">
        <v>11673</v>
      </c>
      <c r="E5841" s="142" t="s">
        <v>11666</v>
      </c>
      <c r="F5841" s="142" t="s">
        <v>11667</v>
      </c>
      <c r="I5841" s="142" t="s">
        <v>130</v>
      </c>
      <c r="J5841" s="142" t="n">
        <v>33.84</v>
      </c>
    </row>
    <row r="5842" customFormat="false" ht="12.75" hidden="false" customHeight="false" outlineLevel="0" collapsed="false">
      <c r="A5842" s="142" t="s">
        <v>11675</v>
      </c>
      <c r="B5842" s="663" t="str">
        <f aca="false">C5842&amp;D5842&amp;E5842&amp;F5842&amp;G5842&amp;H5842</f>
        <v>MONTAGEM E ASSENTAMENTO DE TUBULACAO DE CHAPA DE ACO DE 3/16" DE ESPESSURA,COM 6,00M DE COMPRIMENTO E 300MM DE DIAMETRO,INCLUSIVE SOLDA E REVESTIMENTO DAS JUNTAS,EXCLUSIVE FORNECIMENTO DOS TUBOS E DOS MATERIAIS DE REVESTIMENTO DAS JUNTAS</v>
      </c>
      <c r="C5842" s="142" t="s">
        <v>11664</v>
      </c>
      <c r="D5842" s="142" t="s">
        <v>11676</v>
      </c>
      <c r="E5842" s="142" t="s">
        <v>11666</v>
      </c>
      <c r="F5842" s="142" t="s">
        <v>11667</v>
      </c>
      <c r="I5842" s="142" t="s">
        <v>130</v>
      </c>
      <c r="J5842" s="142" t="n">
        <v>39.79</v>
      </c>
    </row>
    <row r="5843" customFormat="false" ht="12.75" hidden="false" customHeight="false" outlineLevel="0" collapsed="false">
      <c r="A5843" s="142" t="s">
        <v>11677</v>
      </c>
      <c r="B5843" s="663" t="str">
        <f aca="false">C5843&amp;D5843&amp;E5843&amp;F5843&amp;G5843&amp;H5843</f>
        <v>MONTAGEM E ASSENTAMENTO DE TUBULACAO DE CHAPA DE ACO DE 3/16" DE ESPESSURA,COM 6,00M DE COMPRIMENTO E 300MM DE DIAMETRO,INCLUSIVE SOLDA E REVESTIMENTO DAS JUNTAS,EXCLUSIVE FORNECIMENTO DOS TUBOS E DOS MATERIAIS DE REVESTIMENTO DAS JUNTAS</v>
      </c>
      <c r="C5843" s="142" t="s">
        <v>11664</v>
      </c>
      <c r="D5843" s="142" t="s">
        <v>11676</v>
      </c>
      <c r="E5843" s="142" t="s">
        <v>11666</v>
      </c>
      <c r="F5843" s="142" t="s">
        <v>11667</v>
      </c>
      <c r="I5843" s="142" t="s">
        <v>130</v>
      </c>
      <c r="J5843" s="142" t="n">
        <v>37.17</v>
      </c>
    </row>
    <row r="5844" customFormat="false" ht="12.75" hidden="false" customHeight="false" outlineLevel="0" collapsed="false">
      <c r="A5844" s="142" t="s">
        <v>11678</v>
      </c>
      <c r="B5844" s="663" t="str">
        <f aca="false">C5844&amp;D5844&amp;E5844&amp;F5844&amp;G5844&amp;H5844</f>
        <v>MONTAGEM E ASSENTAMENTO DE TUBULACAO DE CHAPA DE ACO DE 3/16" DE ESPESSURA,COM 6,00M DE COMPRIMENTO E 350MM DE DIAMETRO,INCLUSIVE SOLDA E REVESTIMENTO DAS JUNTAS,EXCLUSIVE FORNECIMENTO DOS TUBOS E DOS MATERIAIS DE REVESTIMENTO DAS JUNTAS</v>
      </c>
      <c r="C5844" s="142" t="s">
        <v>11664</v>
      </c>
      <c r="D5844" s="142" t="s">
        <v>11679</v>
      </c>
      <c r="E5844" s="142" t="s">
        <v>11666</v>
      </c>
      <c r="F5844" s="142" t="s">
        <v>11667</v>
      </c>
      <c r="I5844" s="142" t="s">
        <v>130</v>
      </c>
      <c r="J5844" s="142" t="n">
        <v>41.8</v>
      </c>
    </row>
    <row r="5845" customFormat="false" ht="12.75" hidden="false" customHeight="false" outlineLevel="0" collapsed="false">
      <c r="A5845" s="142" t="s">
        <v>11680</v>
      </c>
      <c r="B5845" s="663" t="str">
        <f aca="false">C5845&amp;D5845&amp;E5845&amp;F5845&amp;G5845&amp;H5845</f>
        <v>MONTAGEM E ASSENTAMENTO DE TUBULACAO DE CHAPA DE ACO DE 3/16" DE ESPESSURA,COM 6,00M DE COMPRIMENTO E 350MM DE DIAMETRO,INCLUSIVE SOLDA E REVESTIMENTO DAS JUNTAS,EXCLUSIVE FORNECIMENTO DOS TUBOS E DOS MATERIAIS DE REVESTIMENTO DAS JUNTAS</v>
      </c>
      <c r="C5845" s="142" t="s">
        <v>11664</v>
      </c>
      <c r="D5845" s="142" t="s">
        <v>11679</v>
      </c>
      <c r="E5845" s="142" t="s">
        <v>11666</v>
      </c>
      <c r="F5845" s="142" t="s">
        <v>11667</v>
      </c>
      <c r="I5845" s="142" t="s">
        <v>130</v>
      </c>
      <c r="J5845" s="142" t="n">
        <v>39.06</v>
      </c>
    </row>
    <row r="5846" customFormat="false" ht="12.75" hidden="false" customHeight="false" outlineLevel="0" collapsed="false">
      <c r="A5846" s="142" t="s">
        <v>11681</v>
      </c>
      <c r="B5846" s="663" t="str">
        <f aca="false">C5846&amp;D5846&amp;E5846&amp;F5846&amp;G5846&amp;H5846</f>
        <v>MONTAGEM E ASSENTAMENTO DE TUBULACAO DE CHAPA DE ACO DE 3/16" DE ESPESSURA,COM 6,00M DE COMPRIMENTO E 400MM DE DIAMETRO,INCLUSIVE SOLDA E REVESTIMENTO DAS JUNTAS,EXCLUSIVE FORNECIMENTO DOS TUBOS E DOS MATERIAIS DE REVESTIMENTO DAS JUNTAS</v>
      </c>
      <c r="C5846" s="142" t="s">
        <v>11664</v>
      </c>
      <c r="D5846" s="142" t="s">
        <v>11682</v>
      </c>
      <c r="E5846" s="142" t="s">
        <v>11666</v>
      </c>
      <c r="F5846" s="142" t="s">
        <v>11667</v>
      </c>
      <c r="I5846" s="142" t="s">
        <v>130</v>
      </c>
      <c r="J5846" s="142" t="n">
        <v>46.64</v>
      </c>
    </row>
    <row r="5847" customFormat="false" ht="12.75" hidden="false" customHeight="false" outlineLevel="0" collapsed="false">
      <c r="A5847" s="142" t="s">
        <v>11683</v>
      </c>
      <c r="B5847" s="663" t="str">
        <f aca="false">C5847&amp;D5847&amp;E5847&amp;F5847&amp;G5847&amp;H5847</f>
        <v>MONTAGEM E ASSENTAMENTO DE TUBULACAO DE CHAPA DE ACO DE 3/16" DE ESPESSURA,COM 6,00M DE COMPRIMENTO E 400MM DE DIAMETRO,INCLUSIVE SOLDA E REVESTIMENTO DAS JUNTAS,EXCLUSIVE FORNECIMENTO DOS TUBOS E DOS MATERIAIS DE REVESTIMENTO DAS JUNTAS</v>
      </c>
      <c r="C5847" s="142" t="s">
        <v>11664</v>
      </c>
      <c r="D5847" s="142" t="s">
        <v>11682</v>
      </c>
      <c r="E5847" s="142" t="s">
        <v>11666</v>
      </c>
      <c r="F5847" s="142" t="s">
        <v>11667</v>
      </c>
      <c r="I5847" s="142" t="s">
        <v>130</v>
      </c>
      <c r="J5847" s="142" t="n">
        <v>43.52</v>
      </c>
    </row>
    <row r="5848" customFormat="false" ht="12.75" hidden="false" customHeight="false" outlineLevel="0" collapsed="false">
      <c r="A5848" s="142" t="s">
        <v>11684</v>
      </c>
      <c r="B5848" s="663" t="str">
        <f aca="false">C5848&amp;D5848&amp;E5848&amp;F5848&amp;G5848&amp;H5848</f>
        <v>MONTAGEM E ASSENTAMENTO DE TUBULACAO DE CHAPA DE ACO DE 3/16" DE ESPESSURA,COM 6,00M DE COMPRIMENTO E 450MM DE DIAMETRO,INCLUSIVE SOLDA E REVESTIMENTO DAS JUNTAS,EXCLUSIVE FORNECIMENTO DOS TUBOS E DOS MATERIAIS DE REVESTIMENTO DAS JUNTAS</v>
      </c>
      <c r="C5848" s="142" t="s">
        <v>11664</v>
      </c>
      <c r="D5848" s="142" t="s">
        <v>11685</v>
      </c>
      <c r="E5848" s="142" t="s">
        <v>11666</v>
      </c>
      <c r="F5848" s="142" t="s">
        <v>11667</v>
      </c>
      <c r="I5848" s="142" t="s">
        <v>130</v>
      </c>
      <c r="J5848" s="142" t="n">
        <v>49.11</v>
      </c>
    </row>
    <row r="5849" customFormat="false" ht="12.75" hidden="false" customHeight="false" outlineLevel="0" collapsed="false">
      <c r="A5849" s="142" t="s">
        <v>11686</v>
      </c>
      <c r="B5849" s="663" t="str">
        <f aca="false">C5849&amp;D5849&amp;E5849&amp;F5849&amp;G5849&amp;H5849</f>
        <v>MONTAGEM E ASSENTAMENTO DE TUBULACAO DE CHAPA DE ACO DE 3/16" DE ESPESSURA,COM 6,00M DE COMPRIMENTO E 450MM DE DIAMETRO,INCLUSIVE SOLDA E REVESTIMENTO DAS JUNTAS,EXCLUSIVE FORNECIMENTO DOS TUBOS E DOS MATERIAIS DE REVESTIMENTO DAS JUNTAS</v>
      </c>
      <c r="C5849" s="142" t="s">
        <v>11664</v>
      </c>
      <c r="D5849" s="142" t="s">
        <v>11685</v>
      </c>
      <c r="E5849" s="142" t="s">
        <v>11666</v>
      </c>
      <c r="F5849" s="142" t="s">
        <v>11667</v>
      </c>
      <c r="I5849" s="142" t="s">
        <v>130</v>
      </c>
      <c r="J5849" s="142" t="n">
        <v>45.81</v>
      </c>
    </row>
    <row r="5850" customFormat="false" ht="12.75" hidden="false" customHeight="false" outlineLevel="0" collapsed="false">
      <c r="A5850" s="142" t="s">
        <v>11687</v>
      </c>
      <c r="B5850" s="663" t="str">
        <f aca="false">C5850&amp;D5850&amp;E5850&amp;F5850&amp;G5850&amp;H5850</f>
        <v>MONTAGEM E ASSENTAMENTO DE TUBULACAO DE CHAPA DE ACO DE 3/16" DE ESPESSURA,COM 6,00M DE COMPRIMENTO E 500MM DE DIAMETRO,INCLUSIVE SOLDA E REVESTIMENTO DAS JUNTAS,EXCLUSIVE FORNECIMENTO DOS TUBOS E DOS MATERIAIS DE REVESTIMENTO DAS JUNTAS</v>
      </c>
      <c r="C5850" s="142" t="s">
        <v>11664</v>
      </c>
      <c r="D5850" s="142" t="s">
        <v>11688</v>
      </c>
      <c r="E5850" s="142" t="s">
        <v>11666</v>
      </c>
      <c r="F5850" s="142" t="s">
        <v>11667</v>
      </c>
      <c r="I5850" s="142" t="s">
        <v>130</v>
      </c>
      <c r="J5850" s="142" t="n">
        <v>52.76</v>
      </c>
    </row>
    <row r="5851" customFormat="false" ht="12.75" hidden="false" customHeight="false" outlineLevel="0" collapsed="false">
      <c r="A5851" s="142" t="s">
        <v>11689</v>
      </c>
      <c r="B5851" s="663" t="str">
        <f aca="false">C5851&amp;D5851&amp;E5851&amp;F5851&amp;G5851&amp;H5851</f>
        <v>MONTAGEM E ASSENTAMENTO DE TUBULACAO DE CHAPA DE ACO DE 3/16" DE ESPESSURA,COM 6,00M DE COMPRIMENTO E 500MM DE DIAMETRO,INCLUSIVE SOLDA E REVESTIMENTO DAS JUNTAS,EXCLUSIVE FORNECIMENTO DOS TUBOS E DOS MATERIAIS DE REVESTIMENTO DAS JUNTAS</v>
      </c>
      <c r="C5851" s="142" t="s">
        <v>11664</v>
      </c>
      <c r="D5851" s="142" t="s">
        <v>11688</v>
      </c>
      <c r="E5851" s="142" t="s">
        <v>11666</v>
      </c>
      <c r="F5851" s="142" t="s">
        <v>11667</v>
      </c>
      <c r="I5851" s="142" t="s">
        <v>130</v>
      </c>
      <c r="J5851" s="142" t="n">
        <v>49.2</v>
      </c>
    </row>
    <row r="5852" customFormat="false" ht="12.75" hidden="false" customHeight="false" outlineLevel="0" collapsed="false">
      <c r="A5852" s="142" t="s">
        <v>11690</v>
      </c>
      <c r="B5852" s="663" t="str">
        <f aca="false">C5852&amp;D5852&amp;E5852&amp;F5852&amp;G5852&amp;H5852</f>
        <v>MONTAGEM E ASSENTAMENTO DE TUBULACAO DE CHAPA DE ACO DE 1/4" DE ESPESSURA,COM 6,00M DE COMPRIMENTO E 150MM DE DIAMETRO,INCLUSIVE SOLDA E REVESTIMENTO DAS JUNTAS,EXCLUSIVE FORNECIMENTO DOS TUBOS E DOS MATERIAIS DE REVESTIMENTO DAS JUNTAS</v>
      </c>
      <c r="C5852" s="142" t="s">
        <v>11691</v>
      </c>
      <c r="D5852" s="142" t="s">
        <v>11692</v>
      </c>
      <c r="E5852" s="142" t="s">
        <v>11693</v>
      </c>
      <c r="F5852" s="142" t="s">
        <v>11694</v>
      </c>
      <c r="I5852" s="142" t="s">
        <v>130</v>
      </c>
      <c r="J5852" s="142" t="n">
        <v>32.18</v>
      </c>
    </row>
    <row r="5853" customFormat="false" ht="12.75" hidden="false" customHeight="false" outlineLevel="0" collapsed="false">
      <c r="A5853" s="142" t="s">
        <v>11695</v>
      </c>
      <c r="B5853" s="663" t="str">
        <f aca="false">C5853&amp;D5853&amp;E5853&amp;F5853&amp;G5853&amp;H5853</f>
        <v>MONTAGEM E ASSENTAMENTO DE TUBULACAO DE CHAPA DE ACO DE 1/4" DE ESPESSURA,COM 6,00M DE COMPRIMENTO E 150MM DE DIAMETRO,INCLUSIVE SOLDA E REVESTIMENTO DAS JUNTAS,EXCLUSIVE FORNECIMENTO DOS TUBOS E DOS MATERIAIS DE REVESTIMENTO DAS JUNTAS</v>
      </c>
      <c r="C5853" s="142" t="s">
        <v>11691</v>
      </c>
      <c r="D5853" s="142" t="s">
        <v>11692</v>
      </c>
      <c r="E5853" s="142" t="s">
        <v>11693</v>
      </c>
      <c r="F5853" s="142" t="s">
        <v>11694</v>
      </c>
      <c r="I5853" s="142" t="s">
        <v>130</v>
      </c>
      <c r="J5853" s="142" t="n">
        <v>30.09</v>
      </c>
    </row>
    <row r="5854" customFormat="false" ht="12.75" hidden="false" customHeight="false" outlineLevel="0" collapsed="false">
      <c r="A5854" s="142" t="s">
        <v>11696</v>
      </c>
      <c r="B5854" s="663" t="str">
        <f aca="false">C5854&amp;D5854&amp;E5854&amp;F5854&amp;G5854&amp;H5854</f>
        <v>MONTAGEM E ASSENTAMENTO DE TUBULACAO DE CHAPA DE ACO DE 1/4" DE ESPESSURA,COM 6,00M DE COMPRIMENTO E 200MM DE DIAMETRO,INCLUSIVE SOLDA E REVESTIMENTO DAS JUNTAS,EXCLUSIVE FORNECIMENTO DOS TUBOS E DOS MATERIAIS DE REVESTIMENTO DAS JUNTAS</v>
      </c>
      <c r="C5854" s="142" t="s">
        <v>11691</v>
      </c>
      <c r="D5854" s="142" t="s">
        <v>11697</v>
      </c>
      <c r="E5854" s="142" t="s">
        <v>11693</v>
      </c>
      <c r="F5854" s="142" t="s">
        <v>11694</v>
      </c>
      <c r="I5854" s="142" t="s">
        <v>130</v>
      </c>
      <c r="J5854" s="142" t="n">
        <v>36.33</v>
      </c>
    </row>
    <row r="5855" customFormat="false" ht="12.75" hidden="false" customHeight="false" outlineLevel="0" collapsed="false">
      <c r="A5855" s="142" t="s">
        <v>11698</v>
      </c>
      <c r="B5855" s="663" t="str">
        <f aca="false">C5855&amp;D5855&amp;E5855&amp;F5855&amp;G5855&amp;H5855</f>
        <v>MONTAGEM E ASSENTAMENTO DE TUBULACAO DE CHAPA DE ACO DE 1/4" DE ESPESSURA,COM 6,00M DE COMPRIMENTO E 200MM DE DIAMETRO,INCLUSIVE SOLDA E REVESTIMENTO DAS JUNTAS,EXCLUSIVE FORNECIMENTO DOS TUBOS E DOS MATERIAIS DE REVESTIMENTO DAS JUNTAS</v>
      </c>
      <c r="C5855" s="142" t="s">
        <v>11691</v>
      </c>
      <c r="D5855" s="142" t="s">
        <v>11697</v>
      </c>
      <c r="E5855" s="142" t="s">
        <v>11693</v>
      </c>
      <c r="F5855" s="142" t="s">
        <v>11694</v>
      </c>
      <c r="I5855" s="142" t="s">
        <v>130</v>
      </c>
      <c r="J5855" s="142" t="n">
        <v>33.95</v>
      </c>
    </row>
    <row r="5856" customFormat="false" ht="12.75" hidden="false" customHeight="false" outlineLevel="0" collapsed="false">
      <c r="A5856" s="142" t="s">
        <v>11699</v>
      </c>
      <c r="B5856" s="663" t="str">
        <f aca="false">C5856&amp;D5856&amp;E5856&amp;F5856&amp;G5856&amp;H5856</f>
        <v>MONTAGEM E ASSENTAMENTO DE TUBULACAO DE CHAPA DE ACO DE 1/4" DE ESPESSURA,COM 6,00M DE COMPRIMENTO E 250MM DE DIAMETRO,INCLUSIVE SOLDA E REVESTIMENTO DAS JUNTAS,EXCLUSIVE FORNECIMENTO DOS TUBOS E DOS MATERIAIS DE REVESTIMENTO DAS JUNTAS</v>
      </c>
      <c r="C5856" s="142" t="s">
        <v>11691</v>
      </c>
      <c r="D5856" s="142" t="s">
        <v>11700</v>
      </c>
      <c r="E5856" s="142" t="s">
        <v>11693</v>
      </c>
      <c r="F5856" s="142" t="s">
        <v>11694</v>
      </c>
      <c r="I5856" s="142" t="s">
        <v>130</v>
      </c>
      <c r="J5856" s="142" t="n">
        <v>39.31</v>
      </c>
    </row>
    <row r="5857" customFormat="false" ht="12.75" hidden="false" customHeight="false" outlineLevel="0" collapsed="false">
      <c r="A5857" s="142" t="s">
        <v>11701</v>
      </c>
      <c r="B5857" s="663" t="str">
        <f aca="false">C5857&amp;D5857&amp;E5857&amp;F5857&amp;G5857&amp;H5857</f>
        <v>MONTAGEM E ASSENTAMENTO DE TUBULACAO DE CHAPA DE ACO DE 1/4" DE ESPESSURA,COM 6,00M DE COMPRIMENTO E 250MM DE DIAMETRO,INCLUSIVE SOLDA E REVESTIMENTO DAS JUNTAS,EXCLUSIVE FORNECIMENTO DOS TUBOS E DOS MATERIAIS DE REVESTIMENTO DAS JUNTAS</v>
      </c>
      <c r="C5857" s="142" t="s">
        <v>11691</v>
      </c>
      <c r="D5857" s="142" t="s">
        <v>11700</v>
      </c>
      <c r="E5857" s="142" t="s">
        <v>11693</v>
      </c>
      <c r="F5857" s="142" t="s">
        <v>11694</v>
      </c>
      <c r="I5857" s="142" t="s">
        <v>130</v>
      </c>
      <c r="J5857" s="142" t="n">
        <v>36.7</v>
      </c>
    </row>
    <row r="5858" customFormat="false" ht="12.75" hidden="false" customHeight="false" outlineLevel="0" collapsed="false">
      <c r="A5858" s="142" t="s">
        <v>11702</v>
      </c>
      <c r="B5858" s="663" t="str">
        <f aca="false">C5858&amp;D5858&amp;E5858&amp;F5858&amp;G5858&amp;H5858</f>
        <v>MONTAGEM E ASSENTAMENTO DE TUBULACAO DE CHAPA DE ACO DE 1/4" DE ESPESSURA,COM 6,00M DE COMPRIMENTO E 300MM DE DIAMETRO,INCLUSIVE SOLDA E REVESTIMENTO DAS JUNTAS,EXCLUSIVE FORNECIMENTO DOS TUBOS E DOS MATERIAIS DE REVESTIMENTO DAS JUNTAS</v>
      </c>
      <c r="C5858" s="142" t="s">
        <v>11691</v>
      </c>
      <c r="D5858" s="142" t="s">
        <v>11703</v>
      </c>
      <c r="E5858" s="142" t="s">
        <v>11693</v>
      </c>
      <c r="F5858" s="142" t="s">
        <v>11694</v>
      </c>
      <c r="I5858" s="142" t="s">
        <v>130</v>
      </c>
      <c r="J5858" s="142" t="n">
        <v>43.53</v>
      </c>
    </row>
    <row r="5859" customFormat="false" ht="12.75" hidden="false" customHeight="false" outlineLevel="0" collapsed="false">
      <c r="A5859" s="142" t="s">
        <v>11704</v>
      </c>
      <c r="B5859" s="663" t="str">
        <f aca="false">C5859&amp;D5859&amp;E5859&amp;F5859&amp;G5859&amp;H5859</f>
        <v>MONTAGEM E ASSENTAMENTO DE TUBULACAO DE CHAPA DE ACO DE 1/4" DE ESPESSURA,COM 6,00M DE COMPRIMENTO E 300MM DE DIAMETRO,INCLUSIVE SOLDA E REVESTIMENTO DAS JUNTAS,EXCLUSIVE FORNECIMENTO DOS TUBOS E DOS MATERIAIS DE REVESTIMENTO DAS JUNTAS</v>
      </c>
      <c r="C5859" s="142" t="s">
        <v>11691</v>
      </c>
      <c r="D5859" s="142" t="s">
        <v>11703</v>
      </c>
      <c r="E5859" s="142" t="s">
        <v>11693</v>
      </c>
      <c r="F5859" s="142" t="s">
        <v>11694</v>
      </c>
      <c r="I5859" s="142" t="s">
        <v>130</v>
      </c>
      <c r="J5859" s="142" t="n">
        <v>40.63</v>
      </c>
    </row>
    <row r="5860" customFormat="false" ht="12.75" hidden="false" customHeight="false" outlineLevel="0" collapsed="false">
      <c r="A5860" s="142" t="s">
        <v>11705</v>
      </c>
      <c r="B5860" s="663" t="str">
        <f aca="false">C5860&amp;D5860&amp;E5860&amp;F5860&amp;G5860&amp;H5860</f>
        <v>MONTAGEM E ASSENTAMENTO DE TUBULACAO DE CHAPA DE ACO DE 1/4" DE ESPESSURA,COM 6,00M DE COMPRIMENTO E 350MM DE DIAMETRO,INCLUSIVE SOLDA E REVESTIMENTO DAS JUNTAS,EXCLUSIVE FORNECIMENTO DOS TUBOS E DOS MATERIAIS DE REVESTIMENTO DAS JUNTAS</v>
      </c>
      <c r="C5860" s="142" t="s">
        <v>11691</v>
      </c>
      <c r="D5860" s="142" t="s">
        <v>11706</v>
      </c>
      <c r="E5860" s="142" t="s">
        <v>11693</v>
      </c>
      <c r="F5860" s="142" t="s">
        <v>11694</v>
      </c>
      <c r="I5860" s="142" t="s">
        <v>130</v>
      </c>
      <c r="J5860" s="142" t="n">
        <v>46.62</v>
      </c>
    </row>
    <row r="5861" customFormat="false" ht="12.75" hidden="false" customHeight="false" outlineLevel="0" collapsed="false">
      <c r="A5861" s="142" t="s">
        <v>11707</v>
      </c>
      <c r="B5861" s="663" t="str">
        <f aca="false">C5861&amp;D5861&amp;E5861&amp;F5861&amp;G5861&amp;H5861</f>
        <v>MONTAGEM E ASSENTAMENTO DE TUBULACAO DE CHAPA DE ACO DE 1/4" DE ESPESSURA,COM 6,00M DE COMPRIMENTO E 350MM DE DIAMETRO,INCLUSIVE SOLDA E REVESTIMENTO DAS JUNTAS,EXCLUSIVE FORNECIMENTO DOS TUBOS E DOS MATERIAIS DE REVESTIMENTO DAS JUNTAS</v>
      </c>
      <c r="C5861" s="142" t="s">
        <v>11691</v>
      </c>
      <c r="D5861" s="142" t="s">
        <v>11706</v>
      </c>
      <c r="E5861" s="142" t="s">
        <v>11693</v>
      </c>
      <c r="F5861" s="142" t="s">
        <v>11694</v>
      </c>
      <c r="I5861" s="142" t="s">
        <v>130</v>
      </c>
      <c r="J5861" s="142" t="n">
        <v>43.5</v>
      </c>
    </row>
    <row r="5862" customFormat="false" ht="12.75" hidden="false" customHeight="false" outlineLevel="0" collapsed="false">
      <c r="A5862" s="142" t="s">
        <v>11708</v>
      </c>
      <c r="B5862" s="663" t="str">
        <f aca="false">C5862&amp;D5862&amp;E5862&amp;F5862&amp;G5862&amp;H5862</f>
        <v>MONTAGEM E ASSENTAMENTO DE TUBULACAO DE CHAPA DE ACO DE 1/4" DE ESPESSURA,COM 6,00M DE COMPRIMENTO E 400MM DE DIAMETRO,INCLUSIVE SOLDA E REVESTIMENTO DAS JUNTAS,EXCLUSIVE FORNECIMENTO DOS TUBOS E DOS MATERIAIS DE REVESTIMENTO DAS JUNTAS</v>
      </c>
      <c r="C5862" s="142" t="s">
        <v>11691</v>
      </c>
      <c r="D5862" s="142" t="s">
        <v>11709</v>
      </c>
      <c r="E5862" s="142" t="s">
        <v>11693</v>
      </c>
      <c r="F5862" s="142" t="s">
        <v>11694</v>
      </c>
      <c r="I5862" s="142" t="s">
        <v>130</v>
      </c>
      <c r="J5862" s="142" t="n">
        <v>51.64</v>
      </c>
    </row>
    <row r="5863" customFormat="false" ht="12.75" hidden="false" customHeight="false" outlineLevel="0" collapsed="false">
      <c r="A5863" s="142" t="s">
        <v>11710</v>
      </c>
      <c r="B5863" s="663" t="str">
        <f aca="false">C5863&amp;D5863&amp;E5863&amp;F5863&amp;G5863&amp;H5863</f>
        <v>MONTAGEM E ASSENTAMENTO DE TUBULACAO DE CHAPA DE ACO DE 1/4" DE ESPESSURA,COM 6,00M DE COMPRIMENTO E 400MM DE DIAMETRO,INCLUSIVE SOLDA E REVESTIMENTO DAS JUNTAS,EXCLUSIVE FORNECIMENTO DOS TUBOS E DOS MATERIAIS DE REVESTIMENTO DAS JUNTAS</v>
      </c>
      <c r="C5863" s="142" t="s">
        <v>11691</v>
      </c>
      <c r="D5863" s="142" t="s">
        <v>11709</v>
      </c>
      <c r="E5863" s="142" t="s">
        <v>11693</v>
      </c>
      <c r="F5863" s="142" t="s">
        <v>11694</v>
      </c>
      <c r="I5863" s="142" t="s">
        <v>130</v>
      </c>
      <c r="J5863" s="142" t="n">
        <v>48.14</v>
      </c>
    </row>
    <row r="5864" customFormat="false" ht="12.75" hidden="false" customHeight="false" outlineLevel="0" collapsed="false">
      <c r="A5864" s="142" t="s">
        <v>11711</v>
      </c>
      <c r="B5864" s="663" t="str">
        <f aca="false">C5864&amp;D5864&amp;E5864&amp;F5864&amp;G5864&amp;H5864</f>
        <v>MONTAGEM E ASSENTAMENTO DE TUBULACAO DE CHAPA DE ACO DE 1/4" DE ESPESSURA,COM 6,00M DE COMPRIMENTO E 450MM DE DIAMETRO,INCLUSIVE SOLDA E REVESTIMENTO DAS JUNTAS,EXCLUSIVE FORNECIMENTO DOS TUBOS E DOS MATERIAIS DE REVESTIMENTO DAS JUNTAS</v>
      </c>
      <c r="C5864" s="142" t="s">
        <v>11691</v>
      </c>
      <c r="D5864" s="142" t="s">
        <v>11712</v>
      </c>
      <c r="E5864" s="142" t="s">
        <v>11693</v>
      </c>
      <c r="F5864" s="142" t="s">
        <v>11694</v>
      </c>
      <c r="I5864" s="142" t="s">
        <v>130</v>
      </c>
      <c r="J5864" s="142" t="n">
        <v>54.49</v>
      </c>
    </row>
    <row r="5865" customFormat="false" ht="12.75" hidden="false" customHeight="false" outlineLevel="0" collapsed="false">
      <c r="A5865" s="142" t="s">
        <v>11713</v>
      </c>
      <c r="B5865" s="663" t="str">
        <f aca="false">C5865&amp;D5865&amp;E5865&amp;F5865&amp;G5865&amp;H5865</f>
        <v>MONTAGEM E ASSENTAMENTO DE TUBULACAO DE CHAPA DE ACO DE 1/4" DE ESPESSURA,COM 6,00M DE COMPRIMENTO E 450MM DE DIAMETRO,INCLUSIVE SOLDA E REVESTIMENTO DAS JUNTAS,EXCLUSIVE FORNECIMENTO DOS TUBOS E DOS MATERIAIS DE REVESTIMENTO DAS JUNTAS</v>
      </c>
      <c r="C5865" s="142" t="s">
        <v>11691</v>
      </c>
      <c r="D5865" s="142" t="s">
        <v>11712</v>
      </c>
      <c r="E5865" s="142" t="s">
        <v>11693</v>
      </c>
      <c r="F5865" s="142" t="s">
        <v>11694</v>
      </c>
      <c r="I5865" s="142" t="s">
        <v>130</v>
      </c>
      <c r="J5865" s="142" t="n">
        <v>50.79</v>
      </c>
    </row>
    <row r="5866" customFormat="false" ht="12.75" hidden="false" customHeight="false" outlineLevel="0" collapsed="false">
      <c r="A5866" s="142" t="s">
        <v>11714</v>
      </c>
      <c r="B5866" s="663" t="str">
        <f aca="false">C5866&amp;D5866&amp;E5866&amp;F5866&amp;G5866&amp;H5866</f>
        <v>MONTAGEM E ASSENTAMENTO DE TUBULACAO DE CHAPA DE ACO DE 1/4" DE ESPESSURA,COM 6,00M DE COMPRIMENTO E 500MM DE DIAMETRO,INCLUSIVE SOLDA E REVESTIMENTO DAS JUNTAS,EXCLUSIVE FORNECIMENTO DOS TUBOS E DOS MATERIAIS DE REVESTIMENTO DAS JUNTAS</v>
      </c>
      <c r="C5866" s="142" t="s">
        <v>11691</v>
      </c>
      <c r="D5866" s="142" t="s">
        <v>11715</v>
      </c>
      <c r="E5866" s="142" t="s">
        <v>11693</v>
      </c>
      <c r="F5866" s="142" t="s">
        <v>11694</v>
      </c>
      <c r="I5866" s="142" t="s">
        <v>130</v>
      </c>
      <c r="J5866" s="142" t="n">
        <v>59.36</v>
      </c>
    </row>
    <row r="5867" customFormat="false" ht="12.75" hidden="false" customHeight="false" outlineLevel="0" collapsed="false">
      <c r="A5867" s="142" t="s">
        <v>11716</v>
      </c>
      <c r="B5867" s="663" t="str">
        <f aca="false">C5867&amp;D5867&amp;E5867&amp;F5867&amp;G5867&amp;H5867</f>
        <v>MONTAGEM E ASSENTAMENTO DE TUBULACAO DE CHAPA DE ACO DE 1/4" DE ESPESSURA,COM 6,00M DE COMPRIMENTO E 500MM DE DIAMETRO,INCLUSIVE SOLDA E REVESTIMENTO DAS JUNTAS,EXCLUSIVE FORNECIMENTO DOS TUBOS E DOS MATERIAIS DE REVESTIMENTO DAS JUNTAS</v>
      </c>
      <c r="C5867" s="142" t="s">
        <v>11691</v>
      </c>
      <c r="D5867" s="142" t="s">
        <v>11715</v>
      </c>
      <c r="E5867" s="142" t="s">
        <v>11693</v>
      </c>
      <c r="F5867" s="142" t="s">
        <v>11694</v>
      </c>
      <c r="I5867" s="142" t="s">
        <v>130</v>
      </c>
      <c r="J5867" s="142" t="n">
        <v>55.31</v>
      </c>
    </row>
    <row r="5868" customFormat="false" ht="12.75" hidden="false" customHeight="false" outlineLevel="0" collapsed="false">
      <c r="A5868" s="142" t="s">
        <v>11717</v>
      </c>
      <c r="B5868" s="663" t="str">
        <f aca="false">C5868&amp;D5868&amp;E5868&amp;F5868&amp;G5868&amp;H5868</f>
        <v>MONTAGEM E ASSENTAMENTO DE TUBULACAO DE CHAPA DE ACO DE 1/4" DE ESPESSURA,COM 6,00M DE COMPRIMENTO E 600MM DE DIAMETRO,INCLUSIVE SOLDA E REVESTIMENTO DAS JUNTAS,EXCLUSIVE FORNECIMENTO DOS TUBOS E DOS MATERIAIS DE REVESTIMENTO DAS JUNTAS</v>
      </c>
      <c r="C5868" s="142" t="s">
        <v>11691</v>
      </c>
      <c r="D5868" s="142" t="s">
        <v>11718</v>
      </c>
      <c r="E5868" s="142" t="s">
        <v>11693</v>
      </c>
      <c r="F5868" s="142" t="s">
        <v>11694</v>
      </c>
      <c r="I5868" s="142" t="s">
        <v>130</v>
      </c>
      <c r="J5868" s="142" t="n">
        <v>65.19</v>
      </c>
    </row>
    <row r="5869" customFormat="false" ht="12.75" hidden="false" customHeight="false" outlineLevel="0" collapsed="false">
      <c r="A5869" s="142" t="s">
        <v>11719</v>
      </c>
      <c r="B5869" s="663" t="str">
        <f aca="false">C5869&amp;D5869&amp;E5869&amp;F5869&amp;G5869&amp;H5869</f>
        <v>MONTAGEM E ASSENTAMENTO DE TUBULACAO DE CHAPA DE ACO DE 1/4" DE ESPESSURA,COM 6,00M DE COMPRIMENTO E 600MM DE DIAMETRO,INCLUSIVE SOLDA E REVESTIMENTO DAS JUNTAS,EXCLUSIVE FORNECIMENTO DOS TUBOS E DOS MATERIAIS DE REVESTIMENTO DAS JUNTAS</v>
      </c>
      <c r="C5869" s="142" t="s">
        <v>11691</v>
      </c>
      <c r="D5869" s="142" t="s">
        <v>11718</v>
      </c>
      <c r="E5869" s="142" t="s">
        <v>11693</v>
      </c>
      <c r="F5869" s="142" t="s">
        <v>11694</v>
      </c>
      <c r="I5869" s="142" t="s">
        <v>130</v>
      </c>
      <c r="J5869" s="142" t="n">
        <v>60.7</v>
      </c>
    </row>
    <row r="5870" customFormat="false" ht="12.75" hidden="false" customHeight="false" outlineLevel="0" collapsed="false">
      <c r="A5870" s="142" t="s">
        <v>11720</v>
      </c>
      <c r="B5870" s="663" t="str">
        <f aca="false">C5870&amp;D5870&amp;E5870&amp;F5870&amp;G5870&amp;H5870</f>
        <v>MONTAGEM E ASSENTAMENTO DE TUBULACAO DE CHAPA DE ACO DE 1/4" DE ESPESSURA,COM 6,00M DE COMPRIMENTO E 700MM DE DIAMETRO,INCLUSIVE SOLDA E REVESTIMENTO DAS JUNTAS,EXCLUSIVE FORNECIMENTO DOS TUBOS E DOS MATERIAIS DE REVESTIMENTO DAS JUNTAS</v>
      </c>
      <c r="C5870" s="142" t="s">
        <v>11691</v>
      </c>
      <c r="D5870" s="142" t="s">
        <v>11721</v>
      </c>
      <c r="E5870" s="142" t="s">
        <v>11693</v>
      </c>
      <c r="F5870" s="142" t="s">
        <v>11694</v>
      </c>
      <c r="I5870" s="142" t="s">
        <v>130</v>
      </c>
      <c r="J5870" s="142" t="n">
        <v>131.78</v>
      </c>
    </row>
    <row r="5871" customFormat="false" ht="12.75" hidden="false" customHeight="false" outlineLevel="0" collapsed="false">
      <c r="A5871" s="142" t="s">
        <v>11722</v>
      </c>
      <c r="B5871" s="663" t="str">
        <f aca="false">C5871&amp;D5871&amp;E5871&amp;F5871&amp;G5871&amp;H5871</f>
        <v>MONTAGEM E ASSENTAMENTO DE TUBULACAO DE CHAPA DE ACO DE 1/4" DE ESPESSURA,COM 6,00M DE COMPRIMENTO E 700MM DE DIAMETRO,INCLUSIVE SOLDA E REVESTIMENTO DAS JUNTAS,EXCLUSIVE FORNECIMENTO DOS TUBOS E DOS MATERIAIS DE REVESTIMENTO DAS JUNTAS</v>
      </c>
      <c r="C5871" s="142" t="s">
        <v>11691</v>
      </c>
      <c r="D5871" s="142" t="s">
        <v>11721</v>
      </c>
      <c r="E5871" s="142" t="s">
        <v>11693</v>
      </c>
      <c r="F5871" s="142" t="s">
        <v>11694</v>
      </c>
      <c r="I5871" s="142" t="s">
        <v>130</v>
      </c>
      <c r="J5871" s="142" t="n">
        <v>119.59</v>
      </c>
    </row>
    <row r="5872" customFormat="false" ht="12.75" hidden="false" customHeight="false" outlineLevel="0" collapsed="false">
      <c r="A5872" s="142" t="s">
        <v>11723</v>
      </c>
      <c r="B5872" s="663" t="str">
        <f aca="false">C5872&amp;D5872&amp;E5872&amp;F5872&amp;G5872&amp;H5872</f>
        <v>MONTAGEM E ASSENTAMENTO DE TUBULACAO DE CHAPA DE ACO DE 1/4" DE ESPESSURA,COM 6,00M DE COMPRIMENTO E 800MM DE DIAMETRO,INCLUSIVE SOLDA E REVESTIMENTO DAS JUNTAS,EXCLUSIVE FORNECIMENTO DOS TUBOS E DOS MATERIAIS DE REVESTIMENTO DAS JUNTAS</v>
      </c>
      <c r="C5872" s="142" t="s">
        <v>11691</v>
      </c>
      <c r="D5872" s="142" t="s">
        <v>11724</v>
      </c>
      <c r="E5872" s="142" t="s">
        <v>11693</v>
      </c>
      <c r="F5872" s="142" t="s">
        <v>11694</v>
      </c>
      <c r="I5872" s="142" t="s">
        <v>130</v>
      </c>
      <c r="J5872" s="142" t="n">
        <v>137.97</v>
      </c>
    </row>
    <row r="5873" customFormat="false" ht="12.75" hidden="false" customHeight="false" outlineLevel="0" collapsed="false">
      <c r="A5873" s="142" t="s">
        <v>11725</v>
      </c>
      <c r="B5873" s="663" t="str">
        <f aca="false">C5873&amp;D5873&amp;E5873&amp;F5873&amp;G5873&amp;H5873</f>
        <v>MONTAGEM E ASSENTAMENTO DE TUBULACAO DE CHAPA DE ACO DE 1/4" DE ESPESSURA,COM 6,00M DE COMPRIMENTO E 800MM DE DIAMETRO,INCLUSIVE SOLDA E REVESTIMENTO DAS JUNTAS,EXCLUSIVE FORNECIMENTO DOS TUBOS E DOS MATERIAIS DE REVESTIMENTO DAS JUNTAS</v>
      </c>
      <c r="C5873" s="142" t="s">
        <v>11691</v>
      </c>
      <c r="D5873" s="142" t="s">
        <v>11724</v>
      </c>
      <c r="E5873" s="142" t="s">
        <v>11693</v>
      </c>
      <c r="F5873" s="142" t="s">
        <v>11694</v>
      </c>
      <c r="I5873" s="142" t="s">
        <v>130</v>
      </c>
      <c r="J5873" s="142" t="n">
        <v>125.32</v>
      </c>
    </row>
    <row r="5874" customFormat="false" ht="12.75" hidden="false" customHeight="false" outlineLevel="0" collapsed="false">
      <c r="A5874" s="142" t="s">
        <v>11726</v>
      </c>
      <c r="B5874" s="663" t="str">
        <f aca="false">C5874&amp;D5874&amp;E5874&amp;F5874&amp;G5874&amp;H5874</f>
        <v>MONTAGEM E ASSENTAMENTO DE TUBULACAO DE CHAPA DE ACO DE 5/16" DE ESPESSURA,COM 6,00M DE COMPRIMENTO E 300MM DE DIAMETRO,INCLUSIVE SOLDA E REVESTIMENTO DAS JUNTAS,EXCLUSIVE FORNECIMENTO DOS TUBOS E DOS MATERIAIS DE REVESTIMENTO DAS JUNTAS</v>
      </c>
      <c r="C5874" s="142" t="s">
        <v>11727</v>
      </c>
      <c r="D5874" s="142" t="s">
        <v>11676</v>
      </c>
      <c r="E5874" s="142" t="s">
        <v>11666</v>
      </c>
      <c r="F5874" s="142" t="s">
        <v>11667</v>
      </c>
      <c r="I5874" s="142" t="s">
        <v>130</v>
      </c>
      <c r="J5874" s="142" t="n">
        <v>75.16</v>
      </c>
    </row>
    <row r="5875" customFormat="false" ht="12.75" hidden="false" customHeight="false" outlineLevel="0" collapsed="false">
      <c r="A5875" s="142" t="s">
        <v>11728</v>
      </c>
      <c r="B5875" s="663" t="str">
        <f aca="false">C5875&amp;D5875&amp;E5875&amp;F5875&amp;G5875&amp;H5875</f>
        <v>MONTAGEM E ASSENTAMENTO DE TUBULACAO DE CHAPA DE ACO DE 5/16" DE ESPESSURA,COM 6,00M DE COMPRIMENTO E 300MM DE DIAMETRO,INCLUSIVE SOLDA E REVESTIMENTO DAS JUNTAS,EXCLUSIVE FORNECIMENTO DOS TUBOS E DOS MATERIAIS DE REVESTIMENTO DAS JUNTAS</v>
      </c>
      <c r="C5875" s="142" t="s">
        <v>11727</v>
      </c>
      <c r="D5875" s="142" t="s">
        <v>11676</v>
      </c>
      <c r="E5875" s="142" t="s">
        <v>11666</v>
      </c>
      <c r="F5875" s="142" t="s">
        <v>11667</v>
      </c>
      <c r="I5875" s="142" t="s">
        <v>130</v>
      </c>
      <c r="J5875" s="142" t="n">
        <v>68.8</v>
      </c>
    </row>
    <row r="5876" customFormat="false" ht="12.75" hidden="false" customHeight="false" outlineLevel="0" collapsed="false">
      <c r="A5876" s="142" t="s">
        <v>11729</v>
      </c>
      <c r="B5876" s="663" t="str">
        <f aca="false">C5876&amp;D5876&amp;E5876&amp;F5876&amp;G5876&amp;H5876</f>
        <v>MONTAGEM E ASSENTAMENTO DE TUBULACAO DE CHAPA DE ACO DE 5/16" DE ESPESSURA,COM 6,00M DE COMPRIMENTO E 350MM DE DIAMETRO,INCLUSIVE SOLDA E REVESTIMENTO DAS JUNTAS,EXCLUSIVE FORNECIMENTO DOS TUBOS E DOS MATERIAIS DE REVESTIMENTO DAS JUNTAS</v>
      </c>
      <c r="C5876" s="142" t="s">
        <v>11727</v>
      </c>
      <c r="D5876" s="142" t="s">
        <v>11679</v>
      </c>
      <c r="E5876" s="142" t="s">
        <v>11666</v>
      </c>
      <c r="F5876" s="142" t="s">
        <v>11667</v>
      </c>
      <c r="I5876" s="142" t="s">
        <v>130</v>
      </c>
      <c r="J5876" s="142" t="n">
        <v>78.08</v>
      </c>
    </row>
    <row r="5877" customFormat="false" ht="12.75" hidden="false" customHeight="false" outlineLevel="0" collapsed="false">
      <c r="A5877" s="142" t="s">
        <v>11730</v>
      </c>
      <c r="B5877" s="663" t="str">
        <f aca="false">C5877&amp;D5877&amp;E5877&amp;F5877&amp;G5877&amp;H5877</f>
        <v>MONTAGEM E ASSENTAMENTO DE TUBULACAO DE CHAPA DE ACO DE 5/16" DE ESPESSURA,COM 6,00M DE COMPRIMENTO E 350MM DE DIAMETRO,INCLUSIVE SOLDA E REVESTIMENTO DAS JUNTAS,EXCLUSIVE FORNECIMENTO DOS TUBOS E DOS MATERIAIS DE REVESTIMENTO DAS JUNTAS</v>
      </c>
      <c r="C5877" s="142" t="s">
        <v>11727</v>
      </c>
      <c r="D5877" s="142" t="s">
        <v>11679</v>
      </c>
      <c r="E5877" s="142" t="s">
        <v>11666</v>
      </c>
      <c r="F5877" s="142" t="s">
        <v>11667</v>
      </c>
      <c r="I5877" s="142" t="s">
        <v>130</v>
      </c>
      <c r="J5877" s="142" t="n">
        <v>71.47</v>
      </c>
    </row>
    <row r="5878" customFormat="false" ht="12.75" hidden="false" customHeight="false" outlineLevel="0" collapsed="false">
      <c r="A5878" s="142" t="s">
        <v>11731</v>
      </c>
      <c r="B5878" s="663" t="str">
        <f aca="false">C5878&amp;D5878&amp;E5878&amp;F5878&amp;G5878&amp;H5878</f>
        <v>MONTAGEM E ASSENTAMENTO DE TUBULACAO DE CHAPA DE ACO DE 5/16" DE ESPESSURA,COM 6,00M DE COMPRIMENTO E 400MM DE DIAMETRO,INCLUSIVE SOLDA E REVESTIMENTO DAS JUNTAS,EXCLUSIVE FORNECIMENTO DOS TUBOS E DOS MATERIAIS DE REVESTIMENTO DAS JUNTAS</v>
      </c>
      <c r="C5878" s="142" t="s">
        <v>11727</v>
      </c>
      <c r="D5878" s="142" t="s">
        <v>11682</v>
      </c>
      <c r="E5878" s="142" t="s">
        <v>11666</v>
      </c>
      <c r="F5878" s="142" t="s">
        <v>11667</v>
      </c>
      <c r="I5878" s="142" t="s">
        <v>130</v>
      </c>
      <c r="J5878" s="142" t="n">
        <v>84.98</v>
      </c>
    </row>
    <row r="5879" customFormat="false" ht="12.75" hidden="false" customHeight="false" outlineLevel="0" collapsed="false">
      <c r="A5879" s="142" t="s">
        <v>11732</v>
      </c>
      <c r="B5879" s="663" t="str">
        <f aca="false">C5879&amp;D5879&amp;E5879&amp;F5879&amp;G5879&amp;H5879</f>
        <v>MONTAGEM E ASSENTAMENTO DE TUBULACAO DE CHAPA DE ACO DE 5/16" DE ESPESSURA,COM 6,00M DE COMPRIMENTO E 400MM DE DIAMETRO,INCLUSIVE SOLDA E REVESTIMENTO DAS JUNTAS,EXCLUSIVE FORNECIMENTO DOS TUBOS E DOS MATERIAIS DE REVESTIMENTO DAS JUNTAS</v>
      </c>
      <c r="C5879" s="142" t="s">
        <v>11727</v>
      </c>
      <c r="D5879" s="142" t="s">
        <v>11682</v>
      </c>
      <c r="E5879" s="142" t="s">
        <v>11666</v>
      </c>
      <c r="F5879" s="142" t="s">
        <v>11667</v>
      </c>
      <c r="I5879" s="142" t="s">
        <v>130</v>
      </c>
      <c r="J5879" s="142" t="n">
        <v>77.82</v>
      </c>
    </row>
    <row r="5880" customFormat="false" ht="12.75" hidden="false" customHeight="false" outlineLevel="0" collapsed="false">
      <c r="A5880" s="142" t="s">
        <v>11733</v>
      </c>
      <c r="B5880" s="663" t="str">
        <f aca="false">C5880&amp;D5880&amp;E5880&amp;F5880&amp;G5880&amp;H5880</f>
        <v>MONTAGEM E ASSENTAMENTO DE TUBULACAO DE CHAPA DE ACO DE 5/16" DE ESPESSURA,COM 6,00M DE COMPRIMENTO E 450MM DE DIAMETRO,INCLUSIVE SOLDA E REVESTIMENTO DAS JUNTAS,EXCLUSIVE FORNECIMENTO DOS TUBOS E DOS MATERIAIS DE REVESTIMENTO DAS JUNTAS</v>
      </c>
      <c r="C5880" s="142" t="s">
        <v>11727</v>
      </c>
      <c r="D5880" s="142" t="s">
        <v>11685</v>
      </c>
      <c r="E5880" s="142" t="s">
        <v>11666</v>
      </c>
      <c r="F5880" s="142" t="s">
        <v>11667</v>
      </c>
      <c r="I5880" s="142" t="s">
        <v>130</v>
      </c>
      <c r="J5880" s="142" t="n">
        <v>88.84</v>
      </c>
    </row>
    <row r="5881" customFormat="false" ht="12.75" hidden="false" customHeight="false" outlineLevel="0" collapsed="false">
      <c r="A5881" s="142" t="s">
        <v>11734</v>
      </c>
      <c r="B5881" s="663" t="str">
        <f aca="false">C5881&amp;D5881&amp;E5881&amp;F5881&amp;G5881&amp;H5881</f>
        <v>MONTAGEM E ASSENTAMENTO DE TUBULACAO DE CHAPA DE ACO DE 5/16" DE ESPESSURA,COM 6,00M DE COMPRIMENTO E 450MM DE DIAMETRO,INCLUSIVE SOLDA E REVESTIMENTO DAS JUNTAS,EXCLUSIVE FORNECIMENTO DOS TUBOS E DOS MATERIAIS DE REVESTIMENTO DAS JUNTAS</v>
      </c>
      <c r="C5881" s="142" t="s">
        <v>11727</v>
      </c>
      <c r="D5881" s="142" t="s">
        <v>11685</v>
      </c>
      <c r="E5881" s="142" t="s">
        <v>11666</v>
      </c>
      <c r="F5881" s="142" t="s">
        <v>11667</v>
      </c>
      <c r="I5881" s="142" t="s">
        <v>130</v>
      </c>
      <c r="J5881" s="142" t="n">
        <v>81.39</v>
      </c>
    </row>
    <row r="5882" customFormat="false" ht="12.75" hidden="false" customHeight="false" outlineLevel="0" collapsed="false">
      <c r="A5882" s="142" t="s">
        <v>11735</v>
      </c>
      <c r="B5882" s="663" t="str">
        <f aca="false">C5882&amp;D5882&amp;E5882&amp;F5882&amp;G5882&amp;H5882</f>
        <v>MONTAGEM E ASSENTAMENTO DE TUBULACAO DE CHAPA DE ACO DE 5/16" DE ESPESSURA,COM 6,00M DE COMPRIMENTO E 500MM DE DIAMETRO,INCLUSIVE SOLDA E REVESTIMENTO DAS JUNTAS,EXCLUSIVE FORNECIMENTO DOS TUBOS E DOS MATERIAIS DE REVESTIMENTO DAS JUNTAS</v>
      </c>
      <c r="C5882" s="142" t="s">
        <v>11727</v>
      </c>
      <c r="D5882" s="142" t="s">
        <v>11688</v>
      </c>
      <c r="E5882" s="142" t="s">
        <v>11666</v>
      </c>
      <c r="F5882" s="142" t="s">
        <v>11667</v>
      </c>
      <c r="I5882" s="142" t="s">
        <v>130</v>
      </c>
      <c r="J5882" s="142" t="n">
        <v>111.63</v>
      </c>
    </row>
    <row r="5883" customFormat="false" ht="12.75" hidden="false" customHeight="false" outlineLevel="0" collapsed="false">
      <c r="A5883" s="142" t="s">
        <v>11736</v>
      </c>
      <c r="B5883" s="663" t="str">
        <f aca="false">C5883&amp;D5883&amp;E5883&amp;F5883&amp;G5883&amp;H5883</f>
        <v>MONTAGEM E ASSENTAMENTO DE TUBULACAO DE CHAPA DE ACO DE 5/16" DE ESPESSURA,COM 6,00M DE COMPRIMENTO E 500MM DE DIAMETRO,INCLUSIVE SOLDA E REVESTIMENTO DAS JUNTAS,EXCLUSIVE FORNECIMENTO DOS TUBOS E DOS MATERIAIS DE REVESTIMENTO DAS JUNTAS</v>
      </c>
      <c r="C5883" s="142" t="s">
        <v>11727</v>
      </c>
      <c r="D5883" s="142" t="s">
        <v>11688</v>
      </c>
      <c r="E5883" s="142" t="s">
        <v>11666</v>
      </c>
      <c r="F5883" s="142" t="s">
        <v>11667</v>
      </c>
      <c r="I5883" s="142" t="s">
        <v>130</v>
      </c>
      <c r="J5883" s="142" t="n">
        <v>101.78</v>
      </c>
    </row>
    <row r="5884" customFormat="false" ht="12.75" hidden="false" customHeight="false" outlineLevel="0" collapsed="false">
      <c r="A5884" s="142" t="s">
        <v>11737</v>
      </c>
      <c r="B5884" s="663" t="str">
        <f aca="false">C5884&amp;D5884&amp;E5884&amp;F5884&amp;G5884&amp;H5884</f>
        <v>MONTAGEM E ASSENTAMENTO DE TUBULACAO DE CHAPA DE ACO DE 5/16" DE ESPESSURA,COM 6,00M DE COMPRIMENTO E 600MM DE DIAMETRO,INCLUSIVE SOLDA E REVESTIMENTO DAS JUNTAS,EXCLUSIVE FORNECIMENTO DOS TUBOS E DOS MATERIAIS DE REVESTIMENTO DAS JUNTAS</v>
      </c>
      <c r="C5884" s="142" t="s">
        <v>11727</v>
      </c>
      <c r="D5884" s="142" t="s">
        <v>11738</v>
      </c>
      <c r="E5884" s="142" t="s">
        <v>11666</v>
      </c>
      <c r="F5884" s="142" t="s">
        <v>11667</v>
      </c>
      <c r="I5884" s="142" t="s">
        <v>130</v>
      </c>
      <c r="J5884" s="142" t="n">
        <v>138.57</v>
      </c>
    </row>
    <row r="5885" customFormat="false" ht="12.75" hidden="false" customHeight="false" outlineLevel="0" collapsed="false">
      <c r="A5885" s="142" t="s">
        <v>11739</v>
      </c>
      <c r="B5885" s="663" t="str">
        <f aca="false">C5885&amp;D5885&amp;E5885&amp;F5885&amp;G5885&amp;H5885</f>
        <v>MONTAGEM E ASSENTAMENTO DE TUBULACAO DE CHAPA DE ACO DE 5/16" DE ESPESSURA,COM 6,00M DE COMPRIMENTO E 600MM DE DIAMETRO,INCLUSIVE SOLDA E REVESTIMENTO DAS JUNTAS,EXCLUSIVE FORNECIMENTO DOS TUBOS E DOS MATERIAIS DE REVESTIMENTO DAS JUNTAS</v>
      </c>
      <c r="C5885" s="142" t="s">
        <v>11727</v>
      </c>
      <c r="D5885" s="142" t="s">
        <v>11738</v>
      </c>
      <c r="E5885" s="142" t="s">
        <v>11666</v>
      </c>
      <c r="F5885" s="142" t="s">
        <v>11667</v>
      </c>
      <c r="I5885" s="142" t="s">
        <v>130</v>
      </c>
      <c r="J5885" s="142" t="n">
        <v>125.92</v>
      </c>
    </row>
    <row r="5886" customFormat="false" ht="12.75" hidden="false" customHeight="false" outlineLevel="0" collapsed="false">
      <c r="A5886" s="142" t="s">
        <v>11740</v>
      </c>
      <c r="B5886" s="663" t="str">
        <f aca="false">C5886&amp;D5886&amp;E5886&amp;F5886&amp;G5886&amp;H5886</f>
        <v>MONTAGEM E ASSENTAMENTO DE TUBULACAO DE CHAPA DE ACO DE 5/16" DE ESPESSURA,COM 6,00M DE COMPRIMENTO E 700MM DE DIAMETRO,INCLUSIVE SOLDA E REVESTIMENTO DAS JUNTAS,EXCLUSIVE FORNECIMENTO DOS TUBOS E DOS MATERIAIS DE REVESTIMENTO DAS JUNTAS</v>
      </c>
      <c r="C5886" s="142" t="s">
        <v>11727</v>
      </c>
      <c r="D5886" s="142" t="s">
        <v>11741</v>
      </c>
      <c r="E5886" s="142" t="s">
        <v>11666</v>
      </c>
      <c r="F5886" s="142" t="s">
        <v>11667</v>
      </c>
      <c r="I5886" s="142" t="s">
        <v>130</v>
      </c>
      <c r="J5886" s="142" t="n">
        <v>147.58</v>
      </c>
    </row>
    <row r="5887" customFormat="false" ht="12.75" hidden="false" customHeight="false" outlineLevel="0" collapsed="false">
      <c r="A5887" s="142" t="s">
        <v>11742</v>
      </c>
      <c r="B5887" s="663" t="str">
        <f aca="false">C5887&amp;D5887&amp;E5887&amp;F5887&amp;G5887&amp;H5887</f>
        <v>MONTAGEM E ASSENTAMENTO DE TUBULACAO DE CHAPA DE ACO DE 5/16" DE ESPESSURA,COM 6,00M DE COMPRIMENTO E 700MM DE DIAMETRO,INCLUSIVE SOLDA E REVESTIMENTO DAS JUNTAS,EXCLUSIVE FORNECIMENTO DOS TUBOS E DOS MATERIAIS DE REVESTIMENTO DAS JUNTAS</v>
      </c>
      <c r="C5887" s="142" t="s">
        <v>11727</v>
      </c>
      <c r="D5887" s="142" t="s">
        <v>11741</v>
      </c>
      <c r="E5887" s="142" t="s">
        <v>11666</v>
      </c>
      <c r="F5887" s="142" t="s">
        <v>11667</v>
      </c>
      <c r="I5887" s="142" t="s">
        <v>130</v>
      </c>
      <c r="J5887" s="142" t="n">
        <v>134.26</v>
      </c>
    </row>
    <row r="5888" customFormat="false" ht="12.75" hidden="false" customHeight="false" outlineLevel="0" collapsed="false">
      <c r="A5888" s="142" t="s">
        <v>11743</v>
      </c>
      <c r="B5888" s="663" t="str">
        <f aca="false">C5888&amp;D5888&amp;E5888&amp;F5888&amp;G5888&amp;H5888</f>
        <v>MONTAGEM E ASSENTAMENTO DE TUBULACAO DE CHAPA DE ACO DE 5/16" DE ESPESSURA,COM 6,00M DE COMPRIMENTO E 800MM DE DIAMETRO,INCLUSIVE SOLDA E REVESTIMENTO DAS JUNTAS,EXCLUSIVE FORNECIMENTO DOS TUBOS E DOS MATERIAIS DE REVESTIMENTO DAS JUNTAS</v>
      </c>
      <c r="C5888" s="142" t="s">
        <v>11727</v>
      </c>
      <c r="D5888" s="142" t="s">
        <v>11744</v>
      </c>
      <c r="E5888" s="142" t="s">
        <v>11666</v>
      </c>
      <c r="F5888" s="142" t="s">
        <v>11667</v>
      </c>
      <c r="I5888" s="142" t="s">
        <v>130</v>
      </c>
      <c r="J5888" s="142" t="n">
        <v>155.38</v>
      </c>
    </row>
    <row r="5889" customFormat="false" ht="12.75" hidden="false" customHeight="false" outlineLevel="0" collapsed="false">
      <c r="A5889" s="142" t="s">
        <v>11745</v>
      </c>
      <c r="B5889" s="663" t="str">
        <f aca="false">C5889&amp;D5889&amp;E5889&amp;F5889&amp;G5889&amp;H5889</f>
        <v>MONTAGEM E ASSENTAMENTO DE TUBULACAO DE CHAPA DE ACO DE 5/16" DE ESPESSURA,COM 6,00M DE COMPRIMENTO E 800MM DE DIAMETRO,INCLUSIVE SOLDA E REVESTIMENTO DAS JUNTAS,EXCLUSIVE FORNECIMENTO DOS TUBOS E DOS MATERIAIS DE REVESTIMENTO DAS JUNTAS</v>
      </c>
      <c r="C5889" s="142" t="s">
        <v>11727</v>
      </c>
      <c r="D5889" s="142" t="s">
        <v>11744</v>
      </c>
      <c r="E5889" s="142" t="s">
        <v>11666</v>
      </c>
      <c r="F5889" s="142" t="s">
        <v>11667</v>
      </c>
      <c r="I5889" s="142" t="s">
        <v>130</v>
      </c>
      <c r="J5889" s="142" t="n">
        <v>141.49</v>
      </c>
    </row>
    <row r="5890" customFormat="false" ht="12.75" hidden="false" customHeight="false" outlineLevel="0" collapsed="false">
      <c r="A5890" s="142" t="s">
        <v>11746</v>
      </c>
      <c r="B5890" s="663" t="str">
        <f aca="false">C5890&amp;D5890&amp;E5890&amp;F5890&amp;G5890&amp;H5890</f>
        <v>MONTAGEM E ASSENTAMENTO DE TUBULACAO DE CHAPA DE ACO DE 5/16" DE ESPESSURA,COM 6,00M DE COMPRIMENTO E 900MM DE DIAMETRO,INCLUSIVE SOLDA E REVESTIMENTO DAS JUNTAS,EXCLUSIVE FORNECIMENTO DOS TUBOS E DOS MATERIAIS DE REVESTIMENTO DAS JUNTAS</v>
      </c>
      <c r="C5890" s="142" t="s">
        <v>11727</v>
      </c>
      <c r="D5890" s="142" t="s">
        <v>11747</v>
      </c>
      <c r="E5890" s="142" t="s">
        <v>11666</v>
      </c>
      <c r="F5890" s="142" t="s">
        <v>11667</v>
      </c>
      <c r="I5890" s="142" t="s">
        <v>130</v>
      </c>
      <c r="J5890" s="142" t="n">
        <v>171.59</v>
      </c>
    </row>
    <row r="5891" customFormat="false" ht="12.75" hidden="false" customHeight="false" outlineLevel="0" collapsed="false">
      <c r="A5891" s="142" t="s">
        <v>11748</v>
      </c>
      <c r="B5891" s="663" t="str">
        <f aca="false">C5891&amp;D5891&amp;E5891&amp;F5891&amp;G5891&amp;H5891</f>
        <v>MONTAGEM E ASSENTAMENTO DE TUBULACAO DE CHAPA DE ACO DE 5/16" DE ESPESSURA,COM 6,00M DE COMPRIMENTO E 900MM DE DIAMETRO,INCLUSIVE SOLDA E REVESTIMENTO DAS JUNTAS,EXCLUSIVE FORNECIMENTO DOS TUBOS E DOS MATERIAIS DE REVESTIMENTO DAS JUNTAS</v>
      </c>
      <c r="C5891" s="142" t="s">
        <v>11727</v>
      </c>
      <c r="D5891" s="142" t="s">
        <v>11747</v>
      </c>
      <c r="E5891" s="142" t="s">
        <v>11666</v>
      </c>
      <c r="F5891" s="142" t="s">
        <v>11667</v>
      </c>
      <c r="I5891" s="142" t="s">
        <v>130</v>
      </c>
      <c r="J5891" s="142" t="n">
        <v>156.28</v>
      </c>
    </row>
    <row r="5892" customFormat="false" ht="12.75" hidden="false" customHeight="false" outlineLevel="0" collapsed="false">
      <c r="A5892" s="142" t="s">
        <v>11749</v>
      </c>
      <c r="B5892" s="663" t="str">
        <f aca="false">C5892&amp;D5892&amp;E5892&amp;F5892&amp;G5892&amp;H5892</f>
        <v>MONTAGEM E ASSENTAMENTO DE TUBULACAO DE CHAPA DE ACO DE 5/16" DE ESPESSURA,COM 6,00M DE COMPRIMENTO E 1000MM DE DIAMETRO,INCLUSIVE SOLDA E REVESTIMENTO DAS JUNTAS,EXCLUSIVE FORNECIMENTO DOS TUBOS E DOS MATERIAIS DE REVESTIMENTO DAS JUNTAS</v>
      </c>
      <c r="C5892" s="142" t="s">
        <v>11727</v>
      </c>
      <c r="D5892" s="142" t="s">
        <v>11750</v>
      </c>
      <c r="E5892" s="142" t="s">
        <v>11751</v>
      </c>
      <c r="F5892" s="142" t="s">
        <v>11752</v>
      </c>
      <c r="I5892" s="142" t="s">
        <v>130</v>
      </c>
      <c r="J5892" s="142" t="n">
        <v>187.96</v>
      </c>
    </row>
    <row r="5893" customFormat="false" ht="12.75" hidden="false" customHeight="false" outlineLevel="0" collapsed="false">
      <c r="A5893" s="142" t="s">
        <v>11753</v>
      </c>
      <c r="B5893" s="663" t="str">
        <f aca="false">C5893&amp;D5893&amp;E5893&amp;F5893&amp;G5893&amp;H5893</f>
        <v>MONTAGEM E ASSENTAMENTO DE TUBULACAO DE CHAPA DE ACO DE 5/16" DE ESPESSURA,COM 6,00M DE COMPRIMENTO E 1000MM DE DIAMETRO,INCLUSIVE SOLDA E REVESTIMENTO DAS JUNTAS,EXCLUSIVE FORNECIMENTO DOS TUBOS E DOS MATERIAIS DE REVESTIMENTO DAS JUNTAS</v>
      </c>
      <c r="C5893" s="142" t="s">
        <v>11727</v>
      </c>
      <c r="D5893" s="142" t="s">
        <v>11750</v>
      </c>
      <c r="E5893" s="142" t="s">
        <v>11751</v>
      </c>
      <c r="F5893" s="142" t="s">
        <v>11752</v>
      </c>
      <c r="I5893" s="142" t="s">
        <v>130</v>
      </c>
      <c r="J5893" s="142" t="n">
        <v>171.22</v>
      </c>
    </row>
    <row r="5894" customFormat="false" ht="12.75" hidden="false" customHeight="false" outlineLevel="0" collapsed="false">
      <c r="A5894" s="142" t="s">
        <v>11754</v>
      </c>
      <c r="B5894" s="663" t="str">
        <f aca="false">C5894&amp;D5894&amp;E5894&amp;F5894&amp;G5894&amp;H5894</f>
        <v>MONTAGEM E ASSENTAMENTO DE TUBULACAO DE CHAPA DE ACO DE 5/16" DE ESPESSURA,COM 6,00M DE COMPRIMENTO E 1200MM DE DIAMETRO,INCLUSIVE SOLDA E REVESTIMENTO DAS JUNTAS,EXCLUSIVE FORNECIMENTO DOS TUBOS E DOS MATERIAIS DE REVESTIMENTO DAS JUNTAS</v>
      </c>
      <c r="C5894" s="142" t="s">
        <v>11727</v>
      </c>
      <c r="D5894" s="142" t="s">
        <v>11755</v>
      </c>
      <c r="E5894" s="142" t="s">
        <v>11751</v>
      </c>
      <c r="F5894" s="142" t="s">
        <v>11752</v>
      </c>
      <c r="I5894" s="142" t="s">
        <v>130</v>
      </c>
      <c r="J5894" s="142" t="n">
        <v>218.86</v>
      </c>
    </row>
    <row r="5895" customFormat="false" ht="12.75" hidden="false" customHeight="false" outlineLevel="0" collapsed="false">
      <c r="A5895" s="142" t="s">
        <v>11756</v>
      </c>
      <c r="B5895" s="663" t="str">
        <f aca="false">C5895&amp;D5895&amp;E5895&amp;F5895&amp;G5895&amp;H5895</f>
        <v>MONTAGEM E ASSENTAMENTO DE TUBULACAO DE CHAPA DE ACO DE 5/16" DE ESPESSURA,COM 6,00M DE COMPRIMENTO E 1200MM DE DIAMETRO,INCLUSIVE SOLDA E REVESTIMENTO DAS JUNTAS,EXCLUSIVE FORNECIMENTO DOS TUBOS E DOS MATERIAIS DE REVESTIMENTO DAS JUNTAS</v>
      </c>
      <c r="C5895" s="142" t="s">
        <v>11727</v>
      </c>
      <c r="D5895" s="142" t="s">
        <v>11755</v>
      </c>
      <c r="E5895" s="142" t="s">
        <v>11751</v>
      </c>
      <c r="F5895" s="142" t="s">
        <v>11752</v>
      </c>
      <c r="I5895" s="142" t="s">
        <v>130</v>
      </c>
      <c r="J5895" s="142" t="n">
        <v>199.5</v>
      </c>
    </row>
    <row r="5896" customFormat="false" ht="12.75" hidden="false" customHeight="false" outlineLevel="0" collapsed="false">
      <c r="A5896" s="142" t="s">
        <v>11757</v>
      </c>
      <c r="B5896" s="663" t="str">
        <f aca="false">C5896&amp;D5896&amp;E5896&amp;F5896&amp;G5896&amp;H5896</f>
        <v>MONTAGEM E ASSENTAMENTO DE TUBULACAO DE CHAPA DE ACO DE 3/8" DE ESPESSURA,COM 6,00M DE COMPRIMENTO E 300MM DE DIAMETRO,INCLUSIVE SOLDA E REVESTIMENTO DAS JUNTAS,EXCLUSIVE FORNECIMENTO DOS TUBOS E DOS MATERIAIS DE REVESTIMENTO DAS JUNTAS</v>
      </c>
      <c r="C5896" s="142" t="s">
        <v>11758</v>
      </c>
      <c r="D5896" s="142" t="s">
        <v>11703</v>
      </c>
      <c r="E5896" s="142" t="s">
        <v>11693</v>
      </c>
      <c r="F5896" s="142" t="s">
        <v>11694</v>
      </c>
      <c r="I5896" s="142" t="s">
        <v>130</v>
      </c>
      <c r="J5896" s="142" t="n">
        <v>90.01</v>
      </c>
    </row>
    <row r="5897" customFormat="false" ht="12.75" hidden="false" customHeight="false" outlineLevel="0" collapsed="false">
      <c r="A5897" s="142" t="s">
        <v>11759</v>
      </c>
      <c r="B5897" s="663" t="str">
        <f aca="false">C5897&amp;D5897&amp;E5897&amp;F5897&amp;G5897&amp;H5897</f>
        <v>MONTAGEM E ASSENTAMENTO DE TUBULACAO DE CHAPA DE ACO DE 3/8" DE ESPESSURA,COM 6,00M DE COMPRIMENTO E 300MM DE DIAMETRO,INCLUSIVE SOLDA E REVESTIMENTO DAS JUNTAS,EXCLUSIVE FORNECIMENTO DOS TUBOS E DOS MATERIAIS DE REVESTIMENTO DAS JUNTAS</v>
      </c>
      <c r="C5897" s="142" t="s">
        <v>11758</v>
      </c>
      <c r="D5897" s="142" t="s">
        <v>11703</v>
      </c>
      <c r="E5897" s="142" t="s">
        <v>11693</v>
      </c>
      <c r="F5897" s="142" t="s">
        <v>11694</v>
      </c>
      <c r="I5897" s="142" t="s">
        <v>130</v>
      </c>
      <c r="J5897" s="142" t="n">
        <v>82.39</v>
      </c>
    </row>
    <row r="5898" customFormat="false" ht="12.75" hidden="false" customHeight="false" outlineLevel="0" collapsed="false">
      <c r="A5898" s="142" t="s">
        <v>11760</v>
      </c>
      <c r="B5898" s="663" t="str">
        <f aca="false">C5898&amp;D5898&amp;E5898&amp;F5898&amp;G5898&amp;H5898</f>
        <v>MONTAGEM E ASSENTAMENTO DE TUBULACAO DE CHAPA DE ACO DE 3/8" DE ESPESSURA,COM 6,00M DE COMPRIMENTO E 350MM DE DIAMETRO,INCLUSIVE SOLDA E REVESTIMENTO DAS JUNTAS,EXCLUSIVE FORNECIMENTO DOS TUBOS E DOS MATERIAIS DE REVESTIMENTO DAS JUNTAS</v>
      </c>
      <c r="C5898" s="142" t="s">
        <v>11758</v>
      </c>
      <c r="D5898" s="142" t="s">
        <v>11706</v>
      </c>
      <c r="E5898" s="142" t="s">
        <v>11693</v>
      </c>
      <c r="F5898" s="142" t="s">
        <v>11694</v>
      </c>
      <c r="I5898" s="142" t="s">
        <v>130</v>
      </c>
      <c r="J5898" s="142" t="n">
        <v>98.01</v>
      </c>
    </row>
    <row r="5899" customFormat="false" ht="12.75" hidden="false" customHeight="false" outlineLevel="0" collapsed="false">
      <c r="A5899" s="142" t="s">
        <v>11761</v>
      </c>
      <c r="B5899" s="663" t="str">
        <f aca="false">C5899&amp;D5899&amp;E5899&amp;F5899&amp;G5899&amp;H5899</f>
        <v>MONTAGEM E ASSENTAMENTO DE TUBULACAO DE CHAPA DE ACO DE 3/8" DE ESPESSURA,COM 6,00M DE COMPRIMENTO E 350MM DE DIAMETRO,INCLUSIVE SOLDA E REVESTIMENTO DAS JUNTAS,EXCLUSIVE FORNECIMENTO DOS TUBOS E DOS MATERIAIS DE REVESTIMENTO DAS JUNTAS</v>
      </c>
      <c r="C5899" s="142" t="s">
        <v>11758</v>
      </c>
      <c r="D5899" s="142" t="s">
        <v>11706</v>
      </c>
      <c r="E5899" s="142" t="s">
        <v>11693</v>
      </c>
      <c r="F5899" s="142" t="s">
        <v>11694</v>
      </c>
      <c r="I5899" s="142" t="s">
        <v>130</v>
      </c>
      <c r="J5899" s="142" t="n">
        <v>89.76</v>
      </c>
    </row>
    <row r="5900" customFormat="false" ht="12.75" hidden="false" customHeight="false" outlineLevel="0" collapsed="false">
      <c r="A5900" s="142" t="s">
        <v>11762</v>
      </c>
      <c r="B5900" s="663" t="str">
        <f aca="false">C5900&amp;D5900&amp;E5900&amp;F5900&amp;G5900&amp;H5900</f>
        <v>MONTAGEM E ASSENTAMENTO DE TUBULACAO DE CHAPA DE ACO DE 3/8" DE ESPESSURA,COM 6,00M DE COMPRIMENTO E 400MM DE DIAMETRO,INCLUSIVE SOLDA E REVESTIMENTO DAS JUNTAS,EXCLUSIVE FORNECIMENTO DOS TUBOS E DOS MATERIAIS DE REVESTIMENTO DAS JUNTAS</v>
      </c>
      <c r="C5900" s="142" t="s">
        <v>11758</v>
      </c>
      <c r="D5900" s="142" t="s">
        <v>11709</v>
      </c>
      <c r="E5900" s="142" t="s">
        <v>11693</v>
      </c>
      <c r="F5900" s="142" t="s">
        <v>11694</v>
      </c>
      <c r="I5900" s="142" t="s">
        <v>130</v>
      </c>
      <c r="J5900" s="142" t="n">
        <v>107.84</v>
      </c>
    </row>
    <row r="5901" customFormat="false" ht="12.75" hidden="false" customHeight="false" outlineLevel="0" collapsed="false">
      <c r="A5901" s="142" t="s">
        <v>11763</v>
      </c>
      <c r="B5901" s="663" t="str">
        <f aca="false">C5901&amp;D5901&amp;E5901&amp;F5901&amp;G5901&amp;H5901</f>
        <v>MONTAGEM E ASSENTAMENTO DE TUBULACAO DE CHAPA DE ACO DE 3/8" DE ESPESSURA,COM 6,00M DE COMPRIMENTO E 400MM DE DIAMETRO,INCLUSIVE SOLDA E REVESTIMENTO DAS JUNTAS,EXCLUSIVE FORNECIMENTO DOS TUBOS E DOS MATERIAIS DE REVESTIMENTO DAS JUNTAS</v>
      </c>
      <c r="C5901" s="142" t="s">
        <v>11758</v>
      </c>
      <c r="D5901" s="142" t="s">
        <v>11709</v>
      </c>
      <c r="E5901" s="142" t="s">
        <v>11693</v>
      </c>
      <c r="F5901" s="142" t="s">
        <v>11694</v>
      </c>
      <c r="I5901" s="142" t="s">
        <v>130</v>
      </c>
      <c r="J5901" s="142" t="n">
        <v>98.81</v>
      </c>
    </row>
    <row r="5902" customFormat="false" ht="12.75" hidden="false" customHeight="false" outlineLevel="0" collapsed="false">
      <c r="A5902" s="142" t="s">
        <v>11764</v>
      </c>
      <c r="B5902" s="663" t="str">
        <f aca="false">C5902&amp;D5902&amp;E5902&amp;F5902&amp;G5902&amp;H5902</f>
        <v>MONTAGEM E ASSENTAMENTO DE TUBULACAO DE CHAPA DE ACO DE 3/8" DE ESPESSURA,COM 6,00M DE COMPRIMENTO E 450MM DE DIAMETRO,INCLUSIVE SOLDA E REVESTIMENTO DAS JUNTAS,EXCLUSIVE FORNECIMENTO DOS TUBOS E DOS MATERIAIS DE REVESTIMENTO DAS JUNTAS</v>
      </c>
      <c r="C5902" s="142" t="s">
        <v>11758</v>
      </c>
      <c r="D5902" s="142" t="s">
        <v>11712</v>
      </c>
      <c r="E5902" s="142" t="s">
        <v>11693</v>
      </c>
      <c r="F5902" s="142" t="s">
        <v>11694</v>
      </c>
      <c r="I5902" s="142" t="s">
        <v>130</v>
      </c>
      <c r="J5902" s="142" t="n">
        <v>118.08</v>
      </c>
    </row>
    <row r="5903" customFormat="false" ht="12.75" hidden="false" customHeight="false" outlineLevel="0" collapsed="false">
      <c r="A5903" s="142" t="s">
        <v>11765</v>
      </c>
      <c r="B5903" s="663" t="str">
        <f aca="false">C5903&amp;D5903&amp;E5903&amp;F5903&amp;G5903&amp;H5903</f>
        <v>MONTAGEM E ASSENTAMENTO DE TUBULACAO DE CHAPA DE ACO DE 3/8" DE ESPESSURA,COM 6,00M DE COMPRIMENTO E 450MM DE DIAMETRO,INCLUSIVE SOLDA E REVESTIMENTO DAS JUNTAS,EXCLUSIVE FORNECIMENTO DOS TUBOS E DOS MATERIAIS DE REVESTIMENTO DAS JUNTAS</v>
      </c>
      <c r="C5903" s="142" t="s">
        <v>11758</v>
      </c>
      <c r="D5903" s="142" t="s">
        <v>11712</v>
      </c>
      <c r="E5903" s="142" t="s">
        <v>11693</v>
      </c>
      <c r="F5903" s="142" t="s">
        <v>11694</v>
      </c>
      <c r="I5903" s="142" t="s">
        <v>130</v>
      </c>
      <c r="J5903" s="142" t="n">
        <v>108.22</v>
      </c>
    </row>
    <row r="5904" customFormat="false" ht="12.75" hidden="false" customHeight="false" outlineLevel="0" collapsed="false">
      <c r="A5904" s="142" t="s">
        <v>11766</v>
      </c>
      <c r="B5904" s="663" t="str">
        <f aca="false">C5904&amp;D5904&amp;E5904&amp;F5904&amp;G5904&amp;H5904</f>
        <v>MONTAGEM E ASSENTAMENTO DE TUBULACAO DE CHAPA DE ACO DE 3/8" DE ESPESSURA,COM 6,00M DE COMPRIMENTO E 500MM DE DIAMETRO,INCLUSIVE SOLDA E REVESTIMENTO DAS JUNTAS,EXCLUSIVE FORNECIMENTO DOS TUBOS E DOS MATERIAIS DE REVESTIMENTO DAS JUNTAS</v>
      </c>
      <c r="C5904" s="142" t="s">
        <v>11758</v>
      </c>
      <c r="D5904" s="142" t="s">
        <v>11715</v>
      </c>
      <c r="E5904" s="142" t="s">
        <v>11693</v>
      </c>
      <c r="F5904" s="142" t="s">
        <v>11694</v>
      </c>
      <c r="I5904" s="142" t="s">
        <v>130</v>
      </c>
      <c r="J5904" s="142" t="n">
        <v>140.49</v>
      </c>
    </row>
    <row r="5905" customFormat="false" ht="12.75" hidden="false" customHeight="false" outlineLevel="0" collapsed="false">
      <c r="A5905" s="142" t="s">
        <v>11767</v>
      </c>
      <c r="B5905" s="663" t="str">
        <f aca="false">C5905&amp;D5905&amp;E5905&amp;F5905&amp;G5905&amp;H5905</f>
        <v>MONTAGEM E ASSENTAMENTO DE TUBULACAO DE CHAPA DE ACO DE 3/8" DE ESPESSURA,COM 6,00M DE COMPRIMENTO E 500MM DE DIAMETRO,INCLUSIVE SOLDA E REVESTIMENTO DAS JUNTAS,EXCLUSIVE FORNECIMENTO DOS TUBOS E DOS MATERIAIS DE REVESTIMENTO DAS JUNTAS</v>
      </c>
      <c r="C5905" s="142" t="s">
        <v>11758</v>
      </c>
      <c r="D5905" s="142" t="s">
        <v>11715</v>
      </c>
      <c r="E5905" s="142" t="s">
        <v>11693</v>
      </c>
      <c r="F5905" s="142" t="s">
        <v>11694</v>
      </c>
      <c r="I5905" s="142" t="s">
        <v>130</v>
      </c>
      <c r="J5905" s="142" t="n">
        <v>128.26</v>
      </c>
    </row>
    <row r="5906" customFormat="false" ht="12.75" hidden="false" customHeight="false" outlineLevel="0" collapsed="false">
      <c r="A5906" s="142" t="s">
        <v>11768</v>
      </c>
      <c r="B5906" s="663" t="str">
        <f aca="false">C5906&amp;D5906&amp;E5906&amp;F5906&amp;G5906&amp;H5906</f>
        <v>MONTAGEM E ASSENTAMENTO DE TUBULACAO DE CHAPA DE ACO DE 3/8" DE ESPESSURA,COM 6,00M DE COMPRIMENTO E 600MM DE DIAMETRO,INCLUSIVE SOLDA E REVESTIMENTO DAS JUNTAS,EXCLUSIVE FORNECIMENTO DOS TUBOS E DOS MATERIAIS DE REVESTIMENTO DAS JUNTAS</v>
      </c>
      <c r="C5906" s="142" t="s">
        <v>11758</v>
      </c>
      <c r="D5906" s="142" t="s">
        <v>11718</v>
      </c>
      <c r="E5906" s="142" t="s">
        <v>11693</v>
      </c>
      <c r="F5906" s="142" t="s">
        <v>11694</v>
      </c>
      <c r="I5906" s="142" t="s">
        <v>130</v>
      </c>
      <c r="J5906" s="142" t="n">
        <v>172.76</v>
      </c>
    </row>
    <row r="5907" customFormat="false" ht="12.75" hidden="false" customHeight="false" outlineLevel="0" collapsed="false">
      <c r="A5907" s="142" t="s">
        <v>11769</v>
      </c>
      <c r="B5907" s="663" t="str">
        <f aca="false">C5907&amp;D5907&amp;E5907&amp;F5907&amp;G5907&amp;H5907</f>
        <v>MONTAGEM E ASSENTAMENTO DE TUBULACAO DE CHAPA DE ACO DE 3/8" DE ESPESSURA,COM 6,00M DE COMPRIMENTO E 600MM DE DIAMETRO,INCLUSIVE SOLDA E REVESTIMENTO DAS JUNTAS,EXCLUSIVE FORNECIMENTO DOS TUBOS E DOS MATERIAIS DE REVESTIMENTO DAS JUNTAS</v>
      </c>
      <c r="C5907" s="142" t="s">
        <v>11758</v>
      </c>
      <c r="D5907" s="142" t="s">
        <v>11718</v>
      </c>
      <c r="E5907" s="142" t="s">
        <v>11693</v>
      </c>
      <c r="F5907" s="142" t="s">
        <v>11694</v>
      </c>
      <c r="I5907" s="142" t="s">
        <v>130</v>
      </c>
      <c r="J5907" s="142" t="n">
        <v>157.31</v>
      </c>
    </row>
    <row r="5908" customFormat="false" ht="12.75" hidden="false" customHeight="false" outlineLevel="0" collapsed="false">
      <c r="A5908" s="142" t="s">
        <v>11770</v>
      </c>
      <c r="B5908" s="663" t="str">
        <f aca="false">C5908&amp;D5908&amp;E5908&amp;F5908&amp;G5908&amp;H5908</f>
        <v>MONTAGEM E ASSENTAMENTO DE TUBULACAO DE CHAPA DE ACO DE 3/8" DE ESPESSURA,COM 6,00M DE COMPRIMENTO E 700MM DE DIAMETRO,INCLUSIVE SOLDA E REVESTIMENTO DAS JUNTAS,EXCLUSIVE FORNECIMENTO DOS TUBOS E DOS MATERIAIS DE REVESTIMENTO DAS JUNTAS</v>
      </c>
      <c r="C5908" s="142" t="s">
        <v>11758</v>
      </c>
      <c r="D5908" s="142" t="s">
        <v>11721</v>
      </c>
      <c r="E5908" s="142" t="s">
        <v>11693</v>
      </c>
      <c r="F5908" s="142" t="s">
        <v>11694</v>
      </c>
      <c r="I5908" s="142" t="s">
        <v>130</v>
      </c>
      <c r="J5908" s="142" t="n">
        <v>187.86</v>
      </c>
    </row>
    <row r="5909" customFormat="false" ht="12.75" hidden="false" customHeight="false" outlineLevel="0" collapsed="false">
      <c r="A5909" s="142" t="s">
        <v>11771</v>
      </c>
      <c r="B5909" s="663" t="str">
        <f aca="false">C5909&amp;D5909&amp;E5909&amp;F5909&amp;G5909&amp;H5909</f>
        <v>MONTAGEM E ASSENTAMENTO DE TUBULACAO DE CHAPA DE ACO DE 3/8" DE ESPESSURA,COM 6,00M DE COMPRIMENTO E 700MM DE DIAMETRO,INCLUSIVE SOLDA E REVESTIMENTO DAS JUNTAS,EXCLUSIVE FORNECIMENTO DOS TUBOS E DOS MATERIAIS DE REVESTIMENTO DAS JUNTAS</v>
      </c>
      <c r="C5909" s="142" t="s">
        <v>11758</v>
      </c>
      <c r="D5909" s="142" t="s">
        <v>11721</v>
      </c>
      <c r="E5909" s="142" t="s">
        <v>11693</v>
      </c>
      <c r="F5909" s="142" t="s">
        <v>11694</v>
      </c>
      <c r="I5909" s="142" t="s">
        <v>130</v>
      </c>
      <c r="J5909" s="142" t="n">
        <v>171.25</v>
      </c>
    </row>
    <row r="5910" customFormat="false" ht="12.75" hidden="false" customHeight="false" outlineLevel="0" collapsed="false">
      <c r="A5910" s="142" t="s">
        <v>11772</v>
      </c>
      <c r="B5910" s="663" t="str">
        <f aca="false">C5910&amp;D5910&amp;E5910&amp;F5910&amp;G5910&amp;H5910</f>
        <v>MONTAGEM E ASSENTAMENTO DE TUBULACAO DE CHAPA DE ACO DE 3/8" DE ESPESSURA,COM 6,00M DE COMPRIMENTO E 800MM DE DIAMETRO,INCLUSIVE SOLDA E REVESTIMENTO DAS JUNTAS,EXCLUSIVE FORNECIMENTO DOS TUBOS E DOS MATERIAIS DE REVESTIMENTO DAS JUNTAS</v>
      </c>
      <c r="C5910" s="142" t="s">
        <v>11758</v>
      </c>
      <c r="D5910" s="142" t="s">
        <v>11724</v>
      </c>
      <c r="E5910" s="142" t="s">
        <v>11693</v>
      </c>
      <c r="F5910" s="142" t="s">
        <v>11694</v>
      </c>
      <c r="I5910" s="142" t="s">
        <v>130</v>
      </c>
      <c r="J5910" s="142" t="n">
        <v>222.82</v>
      </c>
    </row>
    <row r="5911" customFormat="false" ht="12.75" hidden="false" customHeight="false" outlineLevel="0" collapsed="false">
      <c r="A5911" s="142" t="s">
        <v>11773</v>
      </c>
      <c r="B5911" s="663" t="str">
        <f aca="false">C5911&amp;D5911&amp;E5911&amp;F5911&amp;G5911&amp;H5911</f>
        <v>MONTAGEM E ASSENTAMENTO DE TUBULACAO DE CHAPA DE ACO DE 3/8" DE ESPESSURA,COM 6,00M DE COMPRIMENTO E 800MM DE DIAMETRO,INCLUSIVE SOLDA E REVESTIMENTO DAS JUNTAS,EXCLUSIVE FORNECIMENTO DOS TUBOS E DOS MATERIAIS DE REVESTIMENTO DAS JUNTAS</v>
      </c>
      <c r="C5911" s="142" t="s">
        <v>11758</v>
      </c>
      <c r="D5911" s="142" t="s">
        <v>11724</v>
      </c>
      <c r="E5911" s="142" t="s">
        <v>11693</v>
      </c>
      <c r="F5911" s="142" t="s">
        <v>11694</v>
      </c>
      <c r="I5911" s="142" t="s">
        <v>130</v>
      </c>
      <c r="J5911" s="142" t="n">
        <v>203.08</v>
      </c>
    </row>
    <row r="5912" customFormat="false" ht="12.75" hidden="false" customHeight="false" outlineLevel="0" collapsed="false">
      <c r="A5912" s="142" t="s">
        <v>11774</v>
      </c>
      <c r="B5912" s="663" t="str">
        <f aca="false">C5912&amp;D5912&amp;E5912&amp;F5912&amp;G5912&amp;H5912</f>
        <v>MONTAGEM E ASSENTAMENTO DE TUBULACAO DE CHAPA DE ACO DE 3/8" DE ESPESSURA,COM 6,00M DE COMPRIMENTO E 900MM DE DIAMETRO,INCLUSIVE SOLDA E REVESTIMENTO DAS JUNTAS,EXCLUSIVE FORNECIMENTO DOS TUBOS E DOS MATERIAIS DE REVESTIMENTO DAS JUNTAS</v>
      </c>
      <c r="C5912" s="142" t="s">
        <v>11758</v>
      </c>
      <c r="D5912" s="142" t="s">
        <v>11775</v>
      </c>
      <c r="E5912" s="142" t="s">
        <v>11693</v>
      </c>
      <c r="F5912" s="142" t="s">
        <v>11694</v>
      </c>
      <c r="I5912" s="142" t="s">
        <v>130</v>
      </c>
      <c r="J5912" s="142" t="n">
        <v>236.31</v>
      </c>
    </row>
    <row r="5913" customFormat="false" ht="12.75" hidden="false" customHeight="false" outlineLevel="0" collapsed="false">
      <c r="A5913" s="142" t="s">
        <v>11776</v>
      </c>
      <c r="B5913" s="663" t="str">
        <f aca="false">C5913&amp;D5913&amp;E5913&amp;F5913&amp;G5913&amp;H5913</f>
        <v>MONTAGEM E ASSENTAMENTO DE TUBULACAO DE CHAPA DE ACO DE 3/8" DE ESPESSURA,COM 6,00M DE COMPRIMENTO E 900MM DE DIAMETRO,INCLUSIVE SOLDA E REVESTIMENTO DAS JUNTAS,EXCLUSIVE FORNECIMENTO DOS TUBOS E DOS MATERIAIS DE REVESTIMENTO DAS JUNTAS</v>
      </c>
      <c r="C5913" s="142" t="s">
        <v>11758</v>
      </c>
      <c r="D5913" s="142" t="s">
        <v>11775</v>
      </c>
      <c r="E5913" s="142" t="s">
        <v>11693</v>
      </c>
      <c r="F5913" s="142" t="s">
        <v>11694</v>
      </c>
      <c r="I5913" s="142" t="s">
        <v>130</v>
      </c>
      <c r="J5913" s="142" t="n">
        <v>215.52</v>
      </c>
    </row>
    <row r="5914" customFormat="false" ht="12.75" hidden="false" customHeight="false" outlineLevel="0" collapsed="false">
      <c r="A5914" s="142" t="s">
        <v>11777</v>
      </c>
      <c r="B5914" s="663" t="str">
        <f aca="false">C5914&amp;D5914&amp;E5914&amp;F5914&amp;G5914&amp;H5914</f>
        <v>MONTAGEM E ASSENTAMENTO DE TUBULACAO DE CHAPA DE ACO DE 3/8" DE ESPESSURA,COM 6,00M DE COMPRIMENTO E 1000MM DE DIAMETRO,INCLUSIVE SOLDA E REVESTIMENTO DAS JUNTAS,EXCLUSIVE FORNECIMENTO DOS TUBOS E DOS MATERIAIS DE REVESTIMENTO DAS JUNTAS</v>
      </c>
      <c r="C5914" s="142" t="s">
        <v>11758</v>
      </c>
      <c r="D5914" s="142" t="s">
        <v>11778</v>
      </c>
      <c r="E5914" s="142" t="s">
        <v>11666</v>
      </c>
      <c r="F5914" s="142" t="s">
        <v>11667</v>
      </c>
      <c r="I5914" s="142" t="s">
        <v>130</v>
      </c>
      <c r="J5914" s="142" t="n">
        <v>273.5</v>
      </c>
    </row>
    <row r="5915" customFormat="false" ht="12.75" hidden="false" customHeight="false" outlineLevel="0" collapsed="false">
      <c r="A5915" s="142" t="s">
        <v>11779</v>
      </c>
      <c r="B5915" s="663" t="str">
        <f aca="false">C5915&amp;D5915&amp;E5915&amp;F5915&amp;G5915&amp;H5915</f>
        <v>MONTAGEM E ASSENTAMENTO DE TUBULACAO DE CHAPA DE ACO DE 3/8" DE ESPESSURA,COM 6,00M DE COMPRIMENTO E 1000MM DE DIAMETRO,INCLUSIVE SOLDA E REVESTIMENTO DAS JUNTAS,EXCLUSIVE FORNECIMENTO DOS TUBOS E DOS MATERIAIS DE REVESTIMENTO DAS JUNTAS</v>
      </c>
      <c r="C5915" s="142" t="s">
        <v>11758</v>
      </c>
      <c r="D5915" s="142" t="s">
        <v>11778</v>
      </c>
      <c r="E5915" s="142" t="s">
        <v>11666</v>
      </c>
      <c r="F5915" s="142" t="s">
        <v>11667</v>
      </c>
      <c r="I5915" s="142" t="s">
        <v>130</v>
      </c>
      <c r="J5915" s="142" t="n">
        <v>249.14</v>
      </c>
    </row>
    <row r="5916" customFormat="false" ht="12.75" hidden="false" customHeight="false" outlineLevel="0" collapsed="false">
      <c r="A5916" s="142" t="s">
        <v>11780</v>
      </c>
      <c r="B5916" s="663" t="str">
        <f aca="false">C5916&amp;D5916&amp;E5916&amp;F5916&amp;G5916&amp;H5916</f>
        <v>MONTAGEM E ASSENTAMENTO DE TUBULACAO DE CHAPA DE ACO DE 3/8" DE ESPESSURA,COM 6,00M DE COMPRIMENTO E 1200MM DE DIAMETRO,INCLUSIVE SOLDA E REVESTIMENTO DAS JUNTAS,EXCLUSIVE FORNECIMENTO DOS TUBOS E DOS MATERIAIS DE REVESTIMENTO DAS JUNTAS</v>
      </c>
      <c r="C5916" s="142" t="s">
        <v>11758</v>
      </c>
      <c r="D5916" s="142" t="s">
        <v>11781</v>
      </c>
      <c r="E5916" s="142" t="s">
        <v>11666</v>
      </c>
      <c r="F5916" s="142" t="s">
        <v>11667</v>
      </c>
      <c r="I5916" s="142" t="s">
        <v>130</v>
      </c>
      <c r="J5916" s="142" t="n">
        <v>300.47</v>
      </c>
    </row>
    <row r="5917" customFormat="false" ht="12.75" hidden="false" customHeight="false" outlineLevel="0" collapsed="false">
      <c r="A5917" s="142" t="s">
        <v>11782</v>
      </c>
      <c r="B5917" s="663" t="str">
        <f aca="false">C5917&amp;D5917&amp;E5917&amp;F5917&amp;G5917&amp;H5917</f>
        <v>MONTAGEM E ASSENTAMENTO DE TUBULACAO DE CHAPA DE ACO DE 3/8" DE ESPESSURA,COM 6,00M DE COMPRIMENTO E 1200MM DE DIAMETRO,INCLUSIVE SOLDA E REVESTIMENTO DAS JUNTAS,EXCLUSIVE FORNECIMENTO DOS TUBOS E DOS MATERIAIS DE REVESTIMENTO DAS JUNTAS</v>
      </c>
      <c r="C5917" s="142" t="s">
        <v>11758</v>
      </c>
      <c r="D5917" s="142" t="s">
        <v>11781</v>
      </c>
      <c r="E5917" s="142" t="s">
        <v>11666</v>
      </c>
      <c r="F5917" s="142" t="s">
        <v>11667</v>
      </c>
      <c r="I5917" s="142" t="s">
        <v>130</v>
      </c>
      <c r="J5917" s="142" t="n">
        <v>274.02</v>
      </c>
    </row>
    <row r="5918" customFormat="false" ht="12.75" hidden="false" customHeight="false" outlineLevel="0" collapsed="false">
      <c r="A5918" s="142" t="s">
        <v>11783</v>
      </c>
      <c r="B5918" s="663" t="str">
        <f aca="false">C5918&amp;D5918&amp;E5918&amp;F5918&amp;G5918&amp;H5918</f>
        <v>MONTAGEM E ASSENTAMENTO DE TUBULACAO DE CHAPA DE ACO DE 3/8" DE ESPESSURA,COM 6,00M DE COMPRIMENTO E 1300MM DE DIAMETRO,INCLUSIVE SOLDA E REVESTIMENTO DAS JUNTAS,EXCLUSIVE FORNECIMENTO DOS TUBOS E DOS MATERIAIS DE REVESTIMENTO DAS JUNTAS</v>
      </c>
      <c r="C5918" s="142" t="s">
        <v>11758</v>
      </c>
      <c r="D5918" s="142" t="s">
        <v>11784</v>
      </c>
      <c r="E5918" s="142" t="s">
        <v>11666</v>
      </c>
      <c r="F5918" s="142" t="s">
        <v>11667</v>
      </c>
      <c r="I5918" s="142" t="s">
        <v>130</v>
      </c>
      <c r="J5918" s="142" t="n">
        <v>344.81</v>
      </c>
    </row>
    <row r="5919" customFormat="false" ht="12.75" hidden="false" customHeight="false" outlineLevel="0" collapsed="false">
      <c r="A5919" s="142" t="s">
        <v>11785</v>
      </c>
      <c r="B5919" s="663" t="str">
        <f aca="false">C5919&amp;D5919&amp;E5919&amp;F5919&amp;G5919&amp;H5919</f>
        <v>MONTAGEM E ASSENTAMENTO DE TUBULACAO DE CHAPA DE ACO DE 3/8" DE ESPESSURA,COM 6,00M DE COMPRIMENTO E 1300MM DE DIAMETRO,INCLUSIVE SOLDA E REVESTIMENTO DAS JUNTAS,EXCLUSIVE FORNECIMENTO DOS TUBOS E DOS MATERIAIS DE REVESTIMENTO DAS JUNTAS</v>
      </c>
      <c r="C5919" s="142" t="s">
        <v>11758</v>
      </c>
      <c r="D5919" s="142" t="s">
        <v>11784</v>
      </c>
      <c r="E5919" s="142" t="s">
        <v>11666</v>
      </c>
      <c r="F5919" s="142" t="s">
        <v>11667</v>
      </c>
      <c r="I5919" s="142" t="s">
        <v>130</v>
      </c>
      <c r="J5919" s="142" t="n">
        <v>313.79</v>
      </c>
    </row>
    <row r="5920" customFormat="false" ht="12.75" hidden="false" customHeight="false" outlineLevel="0" collapsed="false">
      <c r="A5920" s="142" t="s">
        <v>11786</v>
      </c>
      <c r="B5920" s="663" t="str">
        <f aca="false">C5920&amp;D5920&amp;E5920&amp;F5920&amp;G5920&amp;H5920</f>
        <v>MONTAGEM E ASSENTAMENTO DE TUBULACAO DE CHAPA DE ACO DE 3/8" DE ESPESSURA,COM 6,00M DE COMPRIMENTO E 1500MM DE DIAMETRO,INCLUSIVE SOLDA E REVESTIMENTO DAS JUNTAS,EXCLUSIVE FORNECIMENTO DOS TUBOS E DOS MATERIAIS DE REVESTIMENTO DAS JUNTAS</v>
      </c>
      <c r="C5920" s="142" t="s">
        <v>11758</v>
      </c>
      <c r="D5920" s="142" t="s">
        <v>11787</v>
      </c>
      <c r="E5920" s="142" t="s">
        <v>11666</v>
      </c>
      <c r="F5920" s="142" t="s">
        <v>11667</v>
      </c>
      <c r="I5920" s="142" t="s">
        <v>130</v>
      </c>
      <c r="J5920" s="142" t="n">
        <v>371.78</v>
      </c>
    </row>
    <row r="5921" customFormat="false" ht="12.75" hidden="false" customHeight="false" outlineLevel="0" collapsed="false">
      <c r="A5921" s="142" t="s">
        <v>11788</v>
      </c>
      <c r="B5921" s="663" t="str">
        <f aca="false">C5921&amp;D5921&amp;E5921&amp;F5921&amp;G5921&amp;H5921</f>
        <v>MONTAGEM E ASSENTAMENTO DE TUBULACAO DE CHAPA DE ACO DE 3/8" DE ESPESSURA,COM 6,00M DE COMPRIMENTO E 1500MM DE DIAMETRO,INCLUSIVE SOLDA E REVESTIMENTO DAS JUNTAS,EXCLUSIVE FORNECIMENTO DOS TUBOS E DOS MATERIAIS DE REVESTIMENTO DAS JUNTAS</v>
      </c>
      <c r="C5921" s="142" t="s">
        <v>11758</v>
      </c>
      <c r="D5921" s="142" t="s">
        <v>11787</v>
      </c>
      <c r="E5921" s="142" t="s">
        <v>11666</v>
      </c>
      <c r="F5921" s="142" t="s">
        <v>11667</v>
      </c>
      <c r="I5921" s="142" t="s">
        <v>130</v>
      </c>
      <c r="J5921" s="142" t="n">
        <v>338.67</v>
      </c>
    </row>
    <row r="5922" customFormat="false" ht="12.75" hidden="false" customHeight="false" outlineLevel="0" collapsed="false">
      <c r="A5922" s="142" t="s">
        <v>11789</v>
      </c>
      <c r="B5922" s="663" t="str">
        <f aca="false">C5922&amp;D5922&amp;E5922&amp;F5922&amp;G5922&amp;H5922</f>
        <v>MONTAGEM E ASSENTAMENTO DE TUBULACAO DE CHAPA DE ACO DE 3/8" DE ESPESSURA,COM 6,00M DE COMPRIMENTO E 2000MM DE DIAMETRO,INCLUSIVE SOLDA E REVESTIMENTO DAS JUNTAS,EXCLUSIVE FORNECIMENTO DOS TUBOS E DOS MATERIAIS DE REVESTIMENTO DAS JUNTAS</v>
      </c>
      <c r="C5922" s="142" t="s">
        <v>11758</v>
      </c>
      <c r="D5922" s="142" t="s">
        <v>11790</v>
      </c>
      <c r="E5922" s="142" t="s">
        <v>11666</v>
      </c>
      <c r="F5922" s="142" t="s">
        <v>11667</v>
      </c>
      <c r="I5922" s="142" t="s">
        <v>130</v>
      </c>
      <c r="J5922" s="142" t="n">
        <v>491.66</v>
      </c>
    </row>
    <row r="5923" customFormat="false" ht="12.75" hidden="false" customHeight="false" outlineLevel="0" collapsed="false">
      <c r="A5923" s="142" t="s">
        <v>11791</v>
      </c>
      <c r="B5923" s="663" t="str">
        <f aca="false">C5923&amp;D5923&amp;E5923&amp;F5923&amp;G5923&amp;H5923</f>
        <v>MONTAGEM E ASSENTAMENTO DE TUBULACAO DE CHAPA DE ACO DE 3/8" DE ESPESSURA,COM 6,00M DE COMPRIMENTO E 2000MM DE DIAMETRO,INCLUSIVE SOLDA E REVESTIMENTO DAS JUNTAS,EXCLUSIVE FORNECIMENTO DOS TUBOS E DOS MATERIAIS DE REVESTIMENTO DAS JUNTAS</v>
      </c>
      <c r="C5923" s="142" t="s">
        <v>11758</v>
      </c>
      <c r="D5923" s="142" t="s">
        <v>11790</v>
      </c>
      <c r="E5923" s="142" t="s">
        <v>11666</v>
      </c>
      <c r="F5923" s="142" t="s">
        <v>11667</v>
      </c>
      <c r="I5923" s="142" t="s">
        <v>130</v>
      </c>
      <c r="J5923" s="142" t="n">
        <v>447.91</v>
      </c>
    </row>
    <row r="5924" customFormat="false" ht="12.75" hidden="false" customHeight="false" outlineLevel="0" collapsed="false">
      <c r="A5924" s="142" t="s">
        <v>11792</v>
      </c>
      <c r="B5924" s="663" t="str">
        <f aca="false">C5924&amp;D5924&amp;E5924&amp;F5924&amp;G5924&amp;H5924</f>
        <v>MONTAGEM E ASSENTAMENTO DE TUBULACAO DE CHAPA DE ACO DE 3/8" DE ESPESSURA,COM 6,00M DE COMPRIMENTO E 2500MM DE DIAMETRO,INCLUSIVE SOLDA E REVESTIMENTO DAS JUNTAS,EXCLUSIVE FORNECIMENTO DOS TUBOS E DOS MATERIAIS DE REVESTIMENTO DAS JUNTAS</v>
      </c>
      <c r="C5924" s="142" t="s">
        <v>11758</v>
      </c>
      <c r="D5924" s="142" t="s">
        <v>11793</v>
      </c>
      <c r="E5924" s="142" t="s">
        <v>11666</v>
      </c>
      <c r="F5924" s="142" t="s">
        <v>11667</v>
      </c>
      <c r="I5924" s="142" t="s">
        <v>130</v>
      </c>
      <c r="J5924" s="142" t="n">
        <v>609.25</v>
      </c>
    </row>
    <row r="5925" customFormat="false" ht="12.75" hidden="false" customHeight="false" outlineLevel="0" collapsed="false">
      <c r="A5925" s="142" t="s">
        <v>11794</v>
      </c>
      <c r="B5925" s="663" t="str">
        <f aca="false">C5925&amp;D5925&amp;E5925&amp;F5925&amp;G5925&amp;H5925</f>
        <v>MONTAGEM E ASSENTAMENTO DE TUBULACAO DE CHAPA DE ACO DE 3/8" DE ESPESSURA,COM 6,00M DE COMPRIMENTO E 2500MM DE DIAMETRO,INCLUSIVE SOLDA E REVESTIMENTO DAS JUNTAS,EXCLUSIVE FORNECIMENTO DOS TUBOS E DOS MATERIAIS DE REVESTIMENTO DAS JUNTAS</v>
      </c>
      <c r="C5925" s="142" t="s">
        <v>11758</v>
      </c>
      <c r="D5925" s="142" t="s">
        <v>11793</v>
      </c>
      <c r="E5925" s="142" t="s">
        <v>11666</v>
      </c>
      <c r="F5925" s="142" t="s">
        <v>11667</v>
      </c>
      <c r="I5925" s="142" t="s">
        <v>130</v>
      </c>
      <c r="J5925" s="142" t="n">
        <v>555.08</v>
      </c>
    </row>
    <row r="5926" customFormat="false" ht="12.75" hidden="false" customHeight="false" outlineLevel="0" collapsed="false">
      <c r="A5926" s="142" t="s">
        <v>11795</v>
      </c>
      <c r="B5926" s="663" t="str">
        <f aca="false">C5926&amp;D5926&amp;E5926&amp;F5926&amp;G5926&amp;H5926</f>
        <v>MONTAGEM E ASSENTAMENTO DE TUBULACAO DE CHAPA DE ACO DE 1/2"DE ESPESSURA,COM 6,00M DE COMPRIMENTO E 500MM DE DIAMETRO,INCLUSIVE SOLDA E REVESTIMENTO DAS JUNTAS,EXCLUSIVE FORNECIMENTO DOS TUBOS E DOS MATERIAIS DE REVESTIMENTO DAS JUNTAS</v>
      </c>
      <c r="C5926" s="142" t="s">
        <v>11796</v>
      </c>
      <c r="D5926" s="142" t="s">
        <v>11797</v>
      </c>
      <c r="E5926" s="142" t="s">
        <v>11798</v>
      </c>
      <c r="F5926" s="142" t="s">
        <v>11799</v>
      </c>
      <c r="I5926" s="142" t="s">
        <v>130</v>
      </c>
      <c r="J5926" s="142" t="n">
        <v>131.21</v>
      </c>
    </row>
    <row r="5927" customFormat="false" ht="12.75" hidden="false" customHeight="false" outlineLevel="0" collapsed="false">
      <c r="A5927" s="142" t="s">
        <v>11800</v>
      </c>
      <c r="B5927" s="663" t="str">
        <f aca="false">C5927&amp;D5927&amp;E5927&amp;F5927&amp;G5927&amp;H5927</f>
        <v>MONTAGEM E ASSENTAMENTO DE TUBULACAO DE CHAPA DE ACO DE 1/2"DE ESPESSURA,COM 6,00M DE COMPRIMENTO E 500MM DE DIAMETRO,INCLUSIVE SOLDA E REVESTIMENTO DAS JUNTAS,EXCLUSIVE FORNECIMENTO DOS TUBOS E DOS MATERIAIS DE REVESTIMENTO DAS JUNTAS</v>
      </c>
      <c r="C5927" s="142" t="s">
        <v>11796</v>
      </c>
      <c r="D5927" s="142" t="s">
        <v>11797</v>
      </c>
      <c r="E5927" s="142" t="s">
        <v>11798</v>
      </c>
      <c r="F5927" s="142" t="s">
        <v>11799</v>
      </c>
      <c r="I5927" s="142" t="s">
        <v>130</v>
      </c>
      <c r="J5927" s="142" t="n">
        <v>122.05</v>
      </c>
    </row>
    <row r="5928" customFormat="false" ht="12.75" hidden="false" customHeight="false" outlineLevel="0" collapsed="false">
      <c r="A5928" s="142" t="s">
        <v>11801</v>
      </c>
      <c r="B5928" s="663" t="str">
        <f aca="false">C5928&amp;D5928&amp;E5928&amp;F5928&amp;G5928&amp;H5928</f>
        <v>MONTAGEM E ASSENTAMENTO DE TUBULACAO DE CHAPA DE ACO DE 1/2" DE ESPESSURA,COM 6,00M DE COMPRIMENTO E 600MM DE DIAMETRO,INCLUSIVE SOLDA E REVESTIMENTO DAS JUNTAS,EXCLUSIVE FORNECIMENTO DOS TUBOS E DOS MATERIAIS DE REVESTIMENTO DAS JUNTAS</v>
      </c>
      <c r="C5928" s="142" t="s">
        <v>11796</v>
      </c>
      <c r="D5928" s="142" t="s">
        <v>11718</v>
      </c>
      <c r="E5928" s="142" t="s">
        <v>11693</v>
      </c>
      <c r="F5928" s="142" t="s">
        <v>11694</v>
      </c>
      <c r="I5928" s="142" t="s">
        <v>130</v>
      </c>
      <c r="J5928" s="142" t="n">
        <v>219.39</v>
      </c>
    </row>
    <row r="5929" customFormat="false" ht="12.75" hidden="false" customHeight="false" outlineLevel="0" collapsed="false">
      <c r="A5929" s="142" t="s">
        <v>11802</v>
      </c>
      <c r="B5929" s="663" t="str">
        <f aca="false">C5929&amp;D5929&amp;E5929&amp;F5929&amp;G5929&amp;H5929</f>
        <v>MONTAGEM E ASSENTAMENTO DE TUBULACAO DE CHAPA DE ACO DE 1/2" DE ESPESSURA,COM 6,00M DE COMPRIMENTO E 600MM DE DIAMETRO,INCLUSIVE SOLDA E REVESTIMENTO DAS JUNTAS,EXCLUSIVE FORNECIMENTO DOS TUBOS E DOS MATERIAIS DE REVESTIMENTO DAS JUNTAS</v>
      </c>
      <c r="C5929" s="142" t="s">
        <v>11796</v>
      </c>
      <c r="D5929" s="142" t="s">
        <v>11718</v>
      </c>
      <c r="E5929" s="142" t="s">
        <v>11693</v>
      </c>
      <c r="F5929" s="142" t="s">
        <v>11694</v>
      </c>
      <c r="I5929" s="142" t="s">
        <v>130</v>
      </c>
      <c r="J5929" s="142" t="n">
        <v>199.9</v>
      </c>
    </row>
    <row r="5930" customFormat="false" ht="12.75" hidden="false" customHeight="false" outlineLevel="0" collapsed="false">
      <c r="A5930" s="142" t="s">
        <v>11803</v>
      </c>
      <c r="B5930" s="663" t="str">
        <f aca="false">C5930&amp;D5930&amp;E5930&amp;F5930&amp;G5930&amp;H5930</f>
        <v>MONTAGEM E ASSENTAMENTO DE TUBULACAO DE CHAPA DE ACO DE 1/2" DE ESPESSURA,COM 6,00M DE COMPRIMENTO E 700MM DE DIAMETRO,INCLUSIVE SOLDA E REVESTIMENTO DAS JUNTAS,EXCLUSIVE FORNECIMENTO DOS TUBOS E DOS MATERIAIS DE REVESTIMENTO DAS JUNTAS</v>
      </c>
      <c r="C5930" s="142" t="s">
        <v>11796</v>
      </c>
      <c r="D5930" s="142" t="s">
        <v>11721</v>
      </c>
      <c r="E5930" s="142" t="s">
        <v>11693</v>
      </c>
      <c r="F5930" s="142" t="s">
        <v>11694</v>
      </c>
      <c r="I5930" s="142" t="s">
        <v>130</v>
      </c>
      <c r="J5930" s="142" t="n">
        <v>238.06</v>
      </c>
    </row>
    <row r="5931" customFormat="false" ht="12.75" hidden="false" customHeight="false" outlineLevel="0" collapsed="false">
      <c r="A5931" s="142" t="s">
        <v>11804</v>
      </c>
      <c r="B5931" s="663" t="str">
        <f aca="false">C5931&amp;D5931&amp;E5931&amp;F5931&amp;G5931&amp;H5931</f>
        <v>MONTAGEM E ASSENTAMENTO DE TUBULACAO DE CHAPA DE ACO DE 1/2" DE ESPESSURA,COM 6,00M DE COMPRIMENTO E 700MM DE DIAMETRO,INCLUSIVE SOLDA E REVESTIMENTO DAS JUNTAS,EXCLUSIVE FORNECIMENTO DOS TUBOS E DOS MATERIAIS DE REVESTIMENTO DAS JUNTAS</v>
      </c>
      <c r="C5931" s="142" t="s">
        <v>11796</v>
      </c>
      <c r="D5931" s="142" t="s">
        <v>11721</v>
      </c>
      <c r="E5931" s="142" t="s">
        <v>11693</v>
      </c>
      <c r="F5931" s="142" t="s">
        <v>11694</v>
      </c>
      <c r="I5931" s="142" t="s">
        <v>130</v>
      </c>
      <c r="J5931" s="142" t="n">
        <v>217.22</v>
      </c>
    </row>
    <row r="5932" customFormat="false" ht="12.75" hidden="false" customHeight="false" outlineLevel="0" collapsed="false">
      <c r="A5932" s="142" t="s">
        <v>11805</v>
      </c>
      <c r="B5932" s="663" t="str">
        <f aca="false">C5932&amp;D5932&amp;E5932&amp;F5932&amp;G5932&amp;H5932</f>
        <v>MONTAGEM E ASSENTAMENTO DE TUBULACAO DE CHAPA DE ACO DE 1/2" DE ESPESSURA,COM 6,00M DE COMPRIMENTO E 800MM DE DIAMETRO,INCLUSIVE SOLDA E REVESTIMENTO DAS JUNTAS,EXCLUSIVE FORNECIMENTO DOS TUBOS E DOS MATERIAIS DE REVESTIMENTO DAS JUNTAS</v>
      </c>
      <c r="C5932" s="142" t="s">
        <v>11796</v>
      </c>
      <c r="D5932" s="142" t="s">
        <v>11724</v>
      </c>
      <c r="E5932" s="142" t="s">
        <v>11693</v>
      </c>
      <c r="F5932" s="142" t="s">
        <v>11694</v>
      </c>
      <c r="I5932" s="142" t="s">
        <v>130</v>
      </c>
      <c r="J5932" s="142" t="n">
        <v>271.53</v>
      </c>
    </row>
    <row r="5933" customFormat="false" ht="12.75" hidden="false" customHeight="false" outlineLevel="0" collapsed="false">
      <c r="A5933" s="142" t="s">
        <v>11806</v>
      </c>
      <c r="B5933" s="663" t="str">
        <f aca="false">C5933&amp;D5933&amp;E5933&amp;F5933&amp;G5933&amp;H5933</f>
        <v>MONTAGEM E ASSENTAMENTO DE TUBULACAO DE CHAPA DE ACO DE 1/2" DE ESPESSURA,COM 6,00M DE COMPRIMENTO E 800MM DE DIAMETRO,INCLUSIVE SOLDA E REVESTIMENTO DAS JUNTAS,EXCLUSIVE FORNECIMENTO DOS TUBOS E DOS MATERIAIS DE REVESTIMENTO DAS JUNTAS</v>
      </c>
      <c r="C5933" s="142" t="s">
        <v>11796</v>
      </c>
      <c r="D5933" s="142" t="s">
        <v>11724</v>
      </c>
      <c r="E5933" s="142" t="s">
        <v>11693</v>
      </c>
      <c r="F5933" s="142" t="s">
        <v>11694</v>
      </c>
      <c r="I5933" s="142" t="s">
        <v>130</v>
      </c>
      <c r="J5933" s="142" t="n">
        <v>247.76</v>
      </c>
    </row>
    <row r="5934" customFormat="false" ht="12.75" hidden="false" customHeight="false" outlineLevel="0" collapsed="false">
      <c r="A5934" s="142" t="s">
        <v>11807</v>
      </c>
      <c r="B5934" s="663" t="str">
        <f aca="false">C5934&amp;D5934&amp;E5934&amp;F5934&amp;G5934&amp;H5934</f>
        <v>MONTAGEM E ASSENTAMENTO DE TUBULACAO DE CHAPA DE ACO DE 1/2" DE ESPESSURA,COM 6,00M DE COMPRIMENTO E 900MM DE DIAMETRO,INCLUSIVE SOLDA E REVESTIMENTO DAS JUNTAS,EXCLUSIVE FORNECIMENTO DOS TUBOS E DOS MATERIAIS DE REVESTIMENTO DAS JUNTAS</v>
      </c>
      <c r="C5934" s="142" t="s">
        <v>11796</v>
      </c>
      <c r="D5934" s="142" t="s">
        <v>11775</v>
      </c>
      <c r="E5934" s="142" t="s">
        <v>11693</v>
      </c>
      <c r="F5934" s="142" t="s">
        <v>11694</v>
      </c>
      <c r="I5934" s="142" t="s">
        <v>130</v>
      </c>
      <c r="J5934" s="142" t="n">
        <v>289.5</v>
      </c>
    </row>
    <row r="5935" customFormat="false" ht="12.75" hidden="false" customHeight="false" outlineLevel="0" collapsed="false">
      <c r="A5935" s="142" t="s">
        <v>11808</v>
      </c>
      <c r="B5935" s="663" t="str">
        <f aca="false">C5935&amp;D5935&amp;E5935&amp;F5935&amp;G5935&amp;H5935</f>
        <v>MONTAGEM E ASSENTAMENTO DE TUBULACAO DE CHAPA DE ACO DE 1/2" DE ESPESSURA,COM 6,00M DE COMPRIMENTO E 900MM DE DIAMETRO,INCLUSIVE SOLDA E REVESTIMENTO DAS JUNTAS,EXCLUSIVE FORNECIMENTO DOS TUBOS E DOS MATERIAIS DE REVESTIMENTO DAS JUNTAS</v>
      </c>
      <c r="C5935" s="142" t="s">
        <v>11796</v>
      </c>
      <c r="D5935" s="142" t="s">
        <v>11775</v>
      </c>
      <c r="E5935" s="142" t="s">
        <v>11693</v>
      </c>
      <c r="F5935" s="142" t="s">
        <v>11694</v>
      </c>
      <c r="I5935" s="142" t="s">
        <v>130</v>
      </c>
      <c r="J5935" s="142" t="n">
        <v>264.36</v>
      </c>
    </row>
    <row r="5936" customFormat="false" ht="12.75" hidden="false" customHeight="false" outlineLevel="0" collapsed="false">
      <c r="A5936" s="142" t="s">
        <v>11809</v>
      </c>
      <c r="B5936" s="663" t="str">
        <f aca="false">C5936&amp;D5936&amp;E5936&amp;F5936&amp;G5936&amp;H5936</f>
        <v>MONTAGEM E ASSENTAMENTO DE TUBULACAO DE CHAPA DE ACO DE 1/2" DE ESPESSURA,COM 6,00M DE COMPRIMENTO E 1000MM DE DIAMETRO,INCLUSIVE SOLDA E REVESTIMENTO DAS JUNTAS,EXCLUSIVE FORNECIMENTO DOS TUBOS E DOS MATERIAIS DE REVESTIMENTO DAS JUNTAS</v>
      </c>
      <c r="C5936" s="142" t="s">
        <v>11796</v>
      </c>
      <c r="D5936" s="142" t="s">
        <v>11778</v>
      </c>
      <c r="E5936" s="142" t="s">
        <v>11666</v>
      </c>
      <c r="F5936" s="142" t="s">
        <v>11667</v>
      </c>
      <c r="I5936" s="142" t="s">
        <v>130</v>
      </c>
      <c r="J5936" s="142" t="n">
        <v>330.53</v>
      </c>
    </row>
    <row r="5937" customFormat="false" ht="12.75" hidden="false" customHeight="false" outlineLevel="0" collapsed="false">
      <c r="A5937" s="142" t="s">
        <v>11810</v>
      </c>
      <c r="B5937" s="663" t="str">
        <f aca="false">C5937&amp;D5937&amp;E5937&amp;F5937&amp;G5937&amp;H5937</f>
        <v>MONTAGEM E ASSENTAMENTO DE TUBULACAO DE CHAPA DE ACO DE 1/2" DE ESPESSURA,COM 6,00M DE COMPRIMENTO E 1000MM DE DIAMETRO,INCLUSIVE SOLDA E REVESTIMENTO DAS JUNTAS,EXCLUSIVE FORNECIMENTO DOS TUBOS E DOS MATERIAIS DE REVESTIMENTO DAS JUNTAS</v>
      </c>
      <c r="C5937" s="142" t="s">
        <v>11796</v>
      </c>
      <c r="D5937" s="142" t="s">
        <v>11778</v>
      </c>
      <c r="E5937" s="142" t="s">
        <v>11666</v>
      </c>
      <c r="F5937" s="142" t="s">
        <v>11667</v>
      </c>
      <c r="I5937" s="142" t="s">
        <v>130</v>
      </c>
      <c r="J5937" s="142" t="n">
        <v>301.44</v>
      </c>
    </row>
    <row r="5938" customFormat="false" ht="12.75" hidden="false" customHeight="false" outlineLevel="0" collapsed="false">
      <c r="A5938" s="142" t="s">
        <v>11811</v>
      </c>
      <c r="B5938" s="663" t="str">
        <f aca="false">C5938&amp;D5938&amp;E5938&amp;F5938&amp;G5938&amp;H5938</f>
        <v>MONTAGEM E ASSENTAMENTO DE TUBULACAO DE CHAPA DE ACO DE 1/2" DE ESPESSURA,COM 6,00M DE COMPRIMENTO E 1200MM DE DIAMETRO,INCLUSIVE SOLDA E REVESTIMENTO DAS JUNTAS,EXCLUSIVE FORNECIMENTO DOS TUBOS E DOS MATERIAIS DE REVESTIMENTO DAS JUNTAS</v>
      </c>
      <c r="C5938" s="142" t="s">
        <v>11796</v>
      </c>
      <c r="D5938" s="142" t="s">
        <v>11781</v>
      </c>
      <c r="E5938" s="142" t="s">
        <v>11666</v>
      </c>
      <c r="F5938" s="142" t="s">
        <v>11667</v>
      </c>
      <c r="I5938" s="142" t="s">
        <v>130</v>
      </c>
      <c r="J5938" s="142" t="n">
        <v>370.08</v>
      </c>
    </row>
    <row r="5939" customFormat="false" ht="12.75" hidden="false" customHeight="false" outlineLevel="0" collapsed="false">
      <c r="A5939" s="142" t="s">
        <v>11812</v>
      </c>
      <c r="B5939" s="663" t="str">
        <f aca="false">C5939&amp;D5939&amp;E5939&amp;F5939&amp;G5939&amp;H5939</f>
        <v>MONTAGEM E ASSENTAMENTO DE TUBULACAO DE CHAPA DE ACO DE 1/2" DE ESPESSURA,COM 6,00M DE COMPRIMENTO E 1200MM DE DIAMETRO,INCLUSIVE SOLDA E REVESTIMENTO DAS JUNTAS,EXCLUSIVE FORNECIMENTO DOS TUBOS E DOS MATERIAIS DE REVESTIMENTO DAS JUNTAS</v>
      </c>
      <c r="C5939" s="142" t="s">
        <v>11796</v>
      </c>
      <c r="D5939" s="142" t="s">
        <v>11781</v>
      </c>
      <c r="E5939" s="142" t="s">
        <v>11666</v>
      </c>
      <c r="F5939" s="142" t="s">
        <v>11667</v>
      </c>
      <c r="I5939" s="142" t="s">
        <v>130</v>
      </c>
      <c r="J5939" s="142" t="n">
        <v>337.94</v>
      </c>
    </row>
    <row r="5940" customFormat="false" ht="12.75" hidden="false" customHeight="false" outlineLevel="0" collapsed="false">
      <c r="A5940" s="142" t="s">
        <v>11813</v>
      </c>
      <c r="B5940" s="663" t="str">
        <f aca="false">C5940&amp;D5940&amp;E5940&amp;F5940&amp;G5940&amp;H5940</f>
        <v>MONTAGEM E ASSENTAMENTO DE TUBULACAO DE CHAPA DE ACO DE 1/2" DE ESPESSURA,COM 6,00M DE COMPRIMENTO E 1500MM DE DIAMETRO,INCLUSIVE SOLDA E REVESTIMENTO DAS JUNTAS,EXCLUSIVE FORNECIMENTO DOS TUBOS E DOS MATERIAIS DE REVESTIMENTO DAS JUNTAS</v>
      </c>
      <c r="C5940" s="142" t="s">
        <v>11796</v>
      </c>
      <c r="D5940" s="142" t="s">
        <v>11787</v>
      </c>
      <c r="E5940" s="142" t="s">
        <v>11666</v>
      </c>
      <c r="F5940" s="142" t="s">
        <v>11667</v>
      </c>
      <c r="I5940" s="142" t="s">
        <v>130</v>
      </c>
      <c r="J5940" s="142" t="n">
        <v>457.89</v>
      </c>
    </row>
    <row r="5941" customFormat="false" ht="12.75" hidden="false" customHeight="false" outlineLevel="0" collapsed="false">
      <c r="A5941" s="142" t="s">
        <v>11814</v>
      </c>
      <c r="B5941" s="663" t="str">
        <f aca="false">C5941&amp;D5941&amp;E5941&amp;F5941&amp;G5941&amp;H5941</f>
        <v>MONTAGEM E ASSENTAMENTO DE TUBULACAO DE CHAPA DE ACO DE 1/2" DE ESPESSURA,COM 6,00M DE COMPRIMENTO E 1500MM DE DIAMETRO,INCLUSIVE SOLDA E REVESTIMENTO DAS JUNTAS,EXCLUSIVE FORNECIMENTO DOS TUBOS E DOS MATERIAIS DE REVESTIMENTO DAS JUNTAS</v>
      </c>
      <c r="C5941" s="142" t="s">
        <v>11796</v>
      </c>
      <c r="D5941" s="142" t="s">
        <v>11787</v>
      </c>
      <c r="E5941" s="142" t="s">
        <v>11666</v>
      </c>
      <c r="F5941" s="142" t="s">
        <v>11667</v>
      </c>
      <c r="I5941" s="142" t="s">
        <v>130</v>
      </c>
      <c r="J5941" s="142" t="n">
        <v>417.7</v>
      </c>
    </row>
    <row r="5942" customFormat="false" ht="12.75" hidden="false" customHeight="false" outlineLevel="0" collapsed="false">
      <c r="A5942" s="142" t="s">
        <v>11815</v>
      </c>
      <c r="B5942" s="663" t="str">
        <f aca="false">C5942&amp;D5942&amp;E5942&amp;F5942&amp;G5942&amp;H5942</f>
        <v>MONTAGEM E ASSENTAMENTO DE TUBULACAO DE CHAPA DE ACO DE 1/2" DE ESPESSURA,COM 6,00M DE COMPRIMENTO E 1750MM DE DIAMETRO,INCLUSIVE SOLDA E REVESTIMENTO DAS JUNTAS,EXCLUSIVE FORNECIMENTO DOS TUBOS E DOS MATERIAIS DE REVESTIMENTO DAS JUNTAS</v>
      </c>
      <c r="C5942" s="142" t="s">
        <v>11796</v>
      </c>
      <c r="D5942" s="142" t="s">
        <v>11816</v>
      </c>
      <c r="E5942" s="142" t="s">
        <v>11666</v>
      </c>
      <c r="F5942" s="142" t="s">
        <v>11667</v>
      </c>
      <c r="I5942" s="142" t="s">
        <v>130</v>
      </c>
      <c r="J5942" s="142" t="n">
        <v>534.69</v>
      </c>
    </row>
    <row r="5943" customFormat="false" ht="12.75" hidden="false" customHeight="false" outlineLevel="0" collapsed="false">
      <c r="A5943" s="142" t="s">
        <v>11817</v>
      </c>
      <c r="B5943" s="663" t="str">
        <f aca="false">C5943&amp;D5943&amp;E5943&amp;F5943&amp;G5943&amp;H5943</f>
        <v>MONTAGEM E ASSENTAMENTO DE TUBULACAO DE CHAPA DE ACO DE 1/2" DE ESPESSURA,COM 6,00M DE COMPRIMENTO E 1750MM DE DIAMETRO,INCLUSIVE SOLDA E REVESTIMENTO DAS JUNTAS,EXCLUSIVE FORNECIMENTO DOS TUBOS E DOS MATERIAIS DE REVESTIMENTO DAS JUNTAS</v>
      </c>
      <c r="C5943" s="142" t="s">
        <v>11796</v>
      </c>
      <c r="D5943" s="142" t="s">
        <v>11816</v>
      </c>
      <c r="E5943" s="142" t="s">
        <v>11666</v>
      </c>
      <c r="F5943" s="142" t="s">
        <v>11667</v>
      </c>
      <c r="I5943" s="142" t="s">
        <v>130</v>
      </c>
      <c r="J5943" s="142" t="n">
        <v>487.85</v>
      </c>
    </row>
    <row r="5944" customFormat="false" ht="12.75" hidden="false" customHeight="false" outlineLevel="0" collapsed="false">
      <c r="A5944" s="142" t="s">
        <v>11818</v>
      </c>
      <c r="B5944" s="663" t="str">
        <f aca="false">C5944&amp;D5944&amp;E5944&amp;F5944&amp;G5944&amp;H5944</f>
        <v>MONTAGEM E ASSENTAMENTO DE TUBULACAO DE CHAPA DE ACO DE 1/2" DE ESPESSURA,COM 6,00M DE COMPRIMENTO E 1800MM DE DIAMETRO,INCLUSIVE SOLDA E REVESTIMENTO DAS JUNTAS,EXCLUSIVE FORNECIMENTO DOS TUBOS E DOS MATERIAIS DE REVESTIMENTO DAS JUNTAS</v>
      </c>
      <c r="C5944" s="142" t="s">
        <v>11796</v>
      </c>
      <c r="D5944" s="142" t="s">
        <v>11819</v>
      </c>
      <c r="E5944" s="142" t="s">
        <v>11666</v>
      </c>
      <c r="F5944" s="142" t="s">
        <v>11667</v>
      </c>
      <c r="I5944" s="142" t="s">
        <v>130</v>
      </c>
      <c r="J5944" s="142" t="n">
        <v>541.88</v>
      </c>
    </row>
    <row r="5945" customFormat="false" ht="12.75" hidden="false" customHeight="false" outlineLevel="0" collapsed="false">
      <c r="A5945" s="142" t="s">
        <v>11820</v>
      </c>
      <c r="B5945" s="663" t="str">
        <f aca="false">C5945&amp;D5945&amp;E5945&amp;F5945&amp;G5945&amp;H5945</f>
        <v>MONTAGEM E ASSENTAMENTO DE TUBULACAO DE CHAPA DE ACO DE 1/2" DE ESPESSURA,COM 6,00M DE COMPRIMENTO E 1800MM DE DIAMETRO,INCLUSIVE SOLDA E REVESTIMENTO DAS JUNTAS,EXCLUSIVE FORNECIMENTO DOS TUBOS E DOS MATERIAIS DE REVESTIMENTO DAS JUNTAS</v>
      </c>
      <c r="C5945" s="142" t="s">
        <v>11796</v>
      </c>
      <c r="D5945" s="142" t="s">
        <v>11819</v>
      </c>
      <c r="E5945" s="142" t="s">
        <v>11666</v>
      </c>
      <c r="F5945" s="142" t="s">
        <v>11667</v>
      </c>
      <c r="I5945" s="142" t="s">
        <v>130</v>
      </c>
      <c r="J5945" s="142" t="n">
        <v>494.48</v>
      </c>
    </row>
    <row r="5946" customFormat="false" ht="12.75" hidden="false" customHeight="false" outlineLevel="0" collapsed="false">
      <c r="A5946" s="142" t="s">
        <v>11821</v>
      </c>
      <c r="B5946" s="663" t="str">
        <f aca="false">C5946&amp;D5946&amp;E5946&amp;F5946&amp;G5946&amp;H5946</f>
        <v>MONTAGEM E ASSENTAMENTO DE TUBULACAO DE CHAPA DE ACO DE 1/2" DE ESPESSURA,COM 6,00M DE COMPRIMENTO E 2000MM DE DIAMETRO,INCLUSIVE SOLDA E REVESTIMENTO DAS JUNTAS,EXCLUSIVE FORNECIMENTO DOS TUBOS E DOS MATERIAIS DE REVESTIMENTO DAS JUNTAS</v>
      </c>
      <c r="C5946" s="142" t="s">
        <v>11796</v>
      </c>
      <c r="D5946" s="142" t="s">
        <v>11790</v>
      </c>
      <c r="E5946" s="142" t="s">
        <v>11666</v>
      </c>
      <c r="F5946" s="142" t="s">
        <v>11667</v>
      </c>
      <c r="I5946" s="142" t="s">
        <v>130</v>
      </c>
      <c r="J5946" s="142" t="n">
        <v>595.4</v>
      </c>
    </row>
    <row r="5947" customFormat="false" ht="12.75" hidden="false" customHeight="false" outlineLevel="0" collapsed="false">
      <c r="A5947" s="142" t="s">
        <v>11822</v>
      </c>
      <c r="B5947" s="663" t="str">
        <f aca="false">C5947&amp;D5947&amp;E5947&amp;F5947&amp;G5947&amp;H5947</f>
        <v>MONTAGEM E ASSENTAMENTO DE TUBULACAO DE CHAPA DE ACO DE 1/2" DE ESPESSURA,COM 6,00M DE COMPRIMENTO E 2000MM DE DIAMETRO,INCLUSIVE SOLDA E REVESTIMENTO DAS JUNTAS,EXCLUSIVE FORNECIMENTO DOS TUBOS E DOS MATERIAIS DE REVESTIMENTO DAS JUNTAS</v>
      </c>
      <c r="C5947" s="142" t="s">
        <v>11796</v>
      </c>
      <c r="D5947" s="142" t="s">
        <v>11790</v>
      </c>
      <c r="E5947" s="142" t="s">
        <v>11666</v>
      </c>
      <c r="F5947" s="142" t="s">
        <v>11667</v>
      </c>
      <c r="I5947" s="142" t="s">
        <v>130</v>
      </c>
      <c r="J5947" s="142" t="n">
        <v>543.48</v>
      </c>
    </row>
    <row r="5948" customFormat="false" ht="12.75" hidden="false" customHeight="false" outlineLevel="0" collapsed="false">
      <c r="A5948" s="142" t="s">
        <v>11823</v>
      </c>
      <c r="B5948" s="663" t="str">
        <f aca="false">C5948&amp;D5948&amp;E5948&amp;F5948&amp;G5948&amp;H5948</f>
        <v>MONTAGEM E ASSENTAMENTO DE TUBULACAO DE CHAPA DE ACO DE 1/2" DE ESPESSURA,COM 6,00M DE COMPRIMENTO E 2500MM DE DIAMETRO,INCLUSIVE SOLDA E REVESTIMENTO DAS JUNTAS,EXCLUSIVE FORNECIMENTO DOS TUBOS E DOS MATERIAIS DE REVESTIMENTO DAS JUNTAS</v>
      </c>
      <c r="C5948" s="142" t="s">
        <v>11796</v>
      </c>
      <c r="D5948" s="142" t="s">
        <v>11793</v>
      </c>
      <c r="E5948" s="142" t="s">
        <v>11666</v>
      </c>
      <c r="F5948" s="142" t="s">
        <v>11667</v>
      </c>
      <c r="I5948" s="142" t="s">
        <v>130</v>
      </c>
      <c r="J5948" s="142" t="n">
        <v>732.51</v>
      </c>
    </row>
    <row r="5949" customFormat="false" ht="12.75" hidden="false" customHeight="false" outlineLevel="0" collapsed="false">
      <c r="A5949" s="142" t="s">
        <v>11824</v>
      </c>
      <c r="B5949" s="663" t="str">
        <f aca="false">C5949&amp;D5949&amp;E5949&amp;F5949&amp;G5949&amp;H5949</f>
        <v>MONTAGEM E ASSENTAMENTO DE TUBULACAO DE CHAPA DE ACO DE 1/2" DE ESPESSURA,COM 6,00M DE COMPRIMENTO E 2500MM DE DIAMETRO,INCLUSIVE SOLDA E REVESTIMENTO DAS JUNTAS,EXCLUSIVE FORNECIMENTO DOS TUBOS E DOS MATERIAIS DE REVESTIMENTO DAS JUNTAS</v>
      </c>
      <c r="C5949" s="142" t="s">
        <v>11796</v>
      </c>
      <c r="D5949" s="142" t="s">
        <v>11793</v>
      </c>
      <c r="E5949" s="142" t="s">
        <v>11666</v>
      </c>
      <c r="F5949" s="142" t="s">
        <v>11667</v>
      </c>
      <c r="I5949" s="142" t="s">
        <v>130</v>
      </c>
      <c r="J5949" s="142" t="n">
        <v>668.83</v>
      </c>
    </row>
    <row r="5950" customFormat="false" ht="12.75" hidden="false" customHeight="false" outlineLevel="0" collapsed="false">
      <c r="A5950" s="142" t="s">
        <v>11825</v>
      </c>
      <c r="B5950" s="663" t="str">
        <f aca="false">C5950&amp;D5950&amp;E5950&amp;F5950&amp;G5950&amp;H5950</f>
        <v>MONTAGEM E ASSENTAMENTO DE TUBULACAO DE CHAPA DE ACO DE 5/8" DE ESPESSURA,COM 6,00M DE COMPRIMENTO E 1800MM DE DIAMETRO,INCLUSIVE SOLDA E REVESTIMENTO DAS JUNTAS,EXCLUSIVE FORNECIMENTO DOS TUBOS E DOS MATERIAIS DE REVESTIMENTO DAS JUNTAS</v>
      </c>
      <c r="C5950" s="142" t="s">
        <v>11826</v>
      </c>
      <c r="D5950" s="142" t="s">
        <v>11819</v>
      </c>
      <c r="E5950" s="142" t="s">
        <v>11666</v>
      </c>
      <c r="F5950" s="142" t="s">
        <v>11667</v>
      </c>
      <c r="I5950" s="142" t="s">
        <v>130</v>
      </c>
      <c r="J5950" s="142" t="n">
        <v>643.37</v>
      </c>
    </row>
    <row r="5951" customFormat="false" ht="12.75" hidden="false" customHeight="false" outlineLevel="0" collapsed="false">
      <c r="A5951" s="142" t="s">
        <v>11827</v>
      </c>
      <c r="B5951" s="663" t="str">
        <f aca="false">C5951&amp;D5951&amp;E5951&amp;F5951&amp;G5951&amp;H5951</f>
        <v>MONTAGEM E ASSENTAMENTO DE TUBULACAO DE CHAPA DE ACO DE 5/8" DE ESPESSURA,COM 6,00M DE COMPRIMENTO E 1800MM DE DIAMETRO,INCLUSIVE SOLDA E REVESTIMENTO DAS JUNTAS,EXCLUSIVE FORNECIMENTO DOS TUBOS E DOS MATERIAIS DE REVESTIMENTO DAS JUNTAS</v>
      </c>
      <c r="C5951" s="142" t="s">
        <v>11826</v>
      </c>
      <c r="D5951" s="142" t="s">
        <v>11819</v>
      </c>
      <c r="E5951" s="142" t="s">
        <v>11666</v>
      </c>
      <c r="F5951" s="142" t="s">
        <v>11667</v>
      </c>
      <c r="I5951" s="142" t="s">
        <v>130</v>
      </c>
      <c r="J5951" s="142" t="n">
        <v>588.15</v>
      </c>
    </row>
    <row r="5952" customFormat="false" ht="12.75" hidden="false" customHeight="false" outlineLevel="0" collapsed="false">
      <c r="A5952" s="142" t="s">
        <v>11828</v>
      </c>
      <c r="B5952" s="663" t="str">
        <f aca="false">C5952&amp;D5952&amp;E5952&amp;F5952&amp;G5952&amp;H5952</f>
        <v>MONTAGEM E ASSENTAMENTO DE TUBULACAO DE CHAPA DE ACO DE 5/8" DE ESPESSURA,COM 6,00M DE COMPRIMENTO E 2000MM DE DIAMETRO,INCLUSIVE SOLDA E REVESTIMENTO DAS JUNTAS,EXCLUSIVE FORNECIMENTO DOS TUBOS E DOS MATERIAIS DE REVESTIMENTO DAS JUNTAS</v>
      </c>
      <c r="C5952" s="142" t="s">
        <v>11826</v>
      </c>
      <c r="D5952" s="142" t="s">
        <v>11790</v>
      </c>
      <c r="E5952" s="142" t="s">
        <v>11666</v>
      </c>
      <c r="F5952" s="142" t="s">
        <v>11667</v>
      </c>
      <c r="I5952" s="142" t="s">
        <v>130</v>
      </c>
      <c r="J5952" s="142" t="n">
        <v>708.76</v>
      </c>
    </row>
    <row r="5953" customFormat="false" ht="12.75" hidden="false" customHeight="false" outlineLevel="0" collapsed="false">
      <c r="A5953" s="142" t="s">
        <v>11829</v>
      </c>
      <c r="B5953" s="663" t="str">
        <f aca="false">C5953&amp;D5953&amp;E5953&amp;F5953&amp;G5953&amp;H5953</f>
        <v>MONTAGEM E ASSENTAMENTO DE TUBULACAO DE CHAPA DE ACO DE 5/8" DE ESPESSURA,COM 6,00M DE COMPRIMENTO E 2000MM DE DIAMETRO,INCLUSIVE SOLDA E REVESTIMENTO DAS JUNTAS,EXCLUSIVE FORNECIMENTO DOS TUBOS E DOS MATERIAIS DE REVESTIMENTO DAS JUNTAS</v>
      </c>
      <c r="C5953" s="142" t="s">
        <v>11826</v>
      </c>
      <c r="D5953" s="142" t="s">
        <v>11790</v>
      </c>
      <c r="E5953" s="142" t="s">
        <v>11666</v>
      </c>
      <c r="F5953" s="142" t="s">
        <v>11667</v>
      </c>
      <c r="I5953" s="142" t="s">
        <v>130</v>
      </c>
      <c r="J5953" s="142" t="n">
        <v>648.11</v>
      </c>
    </row>
    <row r="5954" customFormat="false" ht="12.75" hidden="false" customHeight="false" outlineLevel="0" collapsed="false">
      <c r="A5954" s="142" t="s">
        <v>11830</v>
      </c>
      <c r="B5954" s="663" t="str">
        <f aca="false">C5954&amp;D5954&amp;E5954&amp;F5954&amp;G5954&amp;H5954</f>
        <v>MONTAGEM E ASSENTAMENTO DE TUBULACAO DE CHAPA DE ACO DE 5/8" DE ESPESSURA,COM 6,00M DE COMPRIMENTO E 2500MM DE DIAMETRO,INCLUSIVE SOLDA E REVESTIMENTO DAS JUNTAS,EXCLUSIVE FORNECIMENTO DOS TUBOS E DOS MATERIAIS DE REVESTIMENTO DAS JUNTAS</v>
      </c>
      <c r="C5954" s="142" t="s">
        <v>11826</v>
      </c>
      <c r="D5954" s="142" t="s">
        <v>11793</v>
      </c>
      <c r="E5954" s="142" t="s">
        <v>11666</v>
      </c>
      <c r="F5954" s="142" t="s">
        <v>11667</v>
      </c>
      <c r="I5954" s="142" t="s">
        <v>130</v>
      </c>
      <c r="J5954" s="142" t="n">
        <v>873.94</v>
      </c>
    </row>
    <row r="5955" customFormat="false" ht="12.75" hidden="false" customHeight="false" outlineLevel="0" collapsed="false">
      <c r="A5955" s="142" t="s">
        <v>11831</v>
      </c>
      <c r="B5955" s="663" t="str">
        <f aca="false">C5955&amp;D5955&amp;E5955&amp;F5955&amp;G5955&amp;H5955</f>
        <v>MONTAGEM E ASSENTAMENTO DE TUBULACAO DE CHAPA DE ACO DE 5/8" DE ESPESSURA,COM 6,00M DE COMPRIMENTO E 2500MM DE DIAMETRO,INCLUSIVE SOLDA E REVESTIMENTO DAS JUNTAS,EXCLUSIVE FORNECIMENTO DOS TUBOS E DOS MATERIAIS DE REVESTIMENTO DAS JUNTAS</v>
      </c>
      <c r="C5955" s="142" t="s">
        <v>11826</v>
      </c>
      <c r="D5955" s="142" t="s">
        <v>11793</v>
      </c>
      <c r="E5955" s="142" t="s">
        <v>11666</v>
      </c>
      <c r="F5955" s="142" t="s">
        <v>11667</v>
      </c>
      <c r="I5955" s="142" t="s">
        <v>130</v>
      </c>
      <c r="J5955" s="142" t="n">
        <v>799.36</v>
      </c>
    </row>
    <row r="5956" customFormat="false" ht="12.75" hidden="false" customHeight="false" outlineLevel="0" collapsed="false">
      <c r="A5956" s="142" t="s">
        <v>11832</v>
      </c>
      <c r="B5956" s="663" t="str">
        <f aca="false">C5956&amp;D5956&amp;E5956&amp;F5956&amp;G5956&amp;H5956</f>
        <v>MONTAGEM E ASSENTAMENTO DE TUBULACAO DE CHAPA DE ACO DE 3/16" DE ESPESSURA,COM 12,00M DE COMPRIMENTO E 150MM DE DIAMETRO,INCLUSIVE SOLDA E REVESTIMENTO DAS JUNTAS,EXCLUSIVE FORNECIMENTO DOS TUBOS E DOS MATERIAIS DE REVESTIMENTO DAS JUNTAS</v>
      </c>
      <c r="C5956" s="142" t="s">
        <v>11664</v>
      </c>
      <c r="D5956" s="142" t="s">
        <v>11833</v>
      </c>
      <c r="E5956" s="142" t="s">
        <v>11751</v>
      </c>
      <c r="F5956" s="142" t="s">
        <v>11752</v>
      </c>
      <c r="I5956" s="142" t="s">
        <v>130</v>
      </c>
      <c r="J5956" s="142" t="n">
        <v>17.92</v>
      </c>
    </row>
    <row r="5957" customFormat="false" ht="12.75" hidden="false" customHeight="false" outlineLevel="0" collapsed="false">
      <c r="A5957" s="142" t="s">
        <v>11834</v>
      </c>
      <c r="B5957" s="663" t="str">
        <f aca="false">C5957&amp;D5957&amp;E5957&amp;F5957&amp;G5957&amp;H5957</f>
        <v>MONTAGEM E ASSENTAMENTO DE TUBULACAO DE CHAPA DE ACO DE 3/16" DE ESPESSURA,COM 12,00M DE COMPRIMENTO E 150MM DE DIAMETRO,INCLUSIVE SOLDA E REVESTIMENTO DAS JUNTAS,EXCLUSIVE FORNECIMENTO DOS TUBOS E DOS MATERIAIS DE REVESTIMENTO DAS JUNTAS</v>
      </c>
      <c r="C5957" s="142" t="s">
        <v>11664</v>
      </c>
      <c r="D5957" s="142" t="s">
        <v>11833</v>
      </c>
      <c r="E5957" s="142" t="s">
        <v>11751</v>
      </c>
      <c r="F5957" s="142" t="s">
        <v>11752</v>
      </c>
      <c r="I5957" s="142" t="s">
        <v>130</v>
      </c>
      <c r="J5957" s="142" t="n">
        <v>16.78</v>
      </c>
    </row>
    <row r="5958" customFormat="false" ht="12.75" hidden="false" customHeight="false" outlineLevel="0" collapsed="false">
      <c r="A5958" s="142" t="s">
        <v>11835</v>
      </c>
      <c r="B5958" s="663" t="str">
        <f aca="false">C5958&amp;D5958&amp;E5958&amp;F5958&amp;G5958&amp;H5958</f>
        <v>MONTAGEM E ASSENTAMENTO DE TUBULACAO DE CHAPA DE ACO DE 3/16" DE ESPESSURA,COM 12,00M DE COMPRIMENTO E 200MM DE DIAMETRO,INCLUSIVE SOLDA E REVESTIMENTO DAS JUNTAS,EXCLUSIVE FORNECIMENTO DOS TUBOS E DOS MATERIAIS DE REVESTIMENTO DAS JUNTAS</v>
      </c>
      <c r="C5958" s="142" t="s">
        <v>11664</v>
      </c>
      <c r="D5958" s="142" t="s">
        <v>11836</v>
      </c>
      <c r="E5958" s="142" t="s">
        <v>11751</v>
      </c>
      <c r="F5958" s="142" t="s">
        <v>11752</v>
      </c>
      <c r="I5958" s="142" t="s">
        <v>130</v>
      </c>
      <c r="J5958" s="142" t="n">
        <v>19.67</v>
      </c>
    </row>
    <row r="5959" customFormat="false" ht="12.75" hidden="false" customHeight="false" outlineLevel="0" collapsed="false">
      <c r="A5959" s="142" t="s">
        <v>11837</v>
      </c>
      <c r="B5959" s="663" t="str">
        <f aca="false">C5959&amp;D5959&amp;E5959&amp;F5959&amp;G5959&amp;H5959</f>
        <v>MONTAGEM E ASSENTAMENTO DE TUBULACAO DE CHAPA DE ACO DE 3/16" DE ESPESSURA,COM 12,00M DE COMPRIMENTO E 200MM DE DIAMETRO,INCLUSIVE SOLDA E REVESTIMENTO DAS JUNTAS,EXCLUSIVE FORNECIMENTO DOS TUBOS E DOS MATERIAIS DE REVESTIMENTO DAS JUNTAS</v>
      </c>
      <c r="C5959" s="142" t="s">
        <v>11664</v>
      </c>
      <c r="D5959" s="142" t="s">
        <v>11836</v>
      </c>
      <c r="E5959" s="142" t="s">
        <v>11751</v>
      </c>
      <c r="F5959" s="142" t="s">
        <v>11752</v>
      </c>
      <c r="I5959" s="142" t="s">
        <v>130</v>
      </c>
      <c r="J5959" s="142" t="n">
        <v>18.4</v>
      </c>
    </row>
    <row r="5960" customFormat="false" ht="12.75" hidden="false" customHeight="false" outlineLevel="0" collapsed="false">
      <c r="A5960" s="142" t="s">
        <v>11838</v>
      </c>
      <c r="B5960" s="663" t="str">
        <f aca="false">C5960&amp;D5960&amp;E5960&amp;F5960&amp;G5960&amp;H5960</f>
        <v>MONTAGEM E ASSENTAMENTO DE TUBULACAO DE CHAPA DE ACO DE 3/16" DE ESPESSURA,COM 12,00M DE COMPRIMENTO E 250MM DE DIAMETRO,INCLUSIVE SOLDA E REVESTIMENTO DAS JUNTAS,EXCLUSIVE FORNECIMENTO DOS TUBOS E DOS MATERIAIS DE REVESTIMENTO DAS JUNTAS</v>
      </c>
      <c r="C5960" s="142" t="s">
        <v>11664</v>
      </c>
      <c r="D5960" s="142" t="s">
        <v>11839</v>
      </c>
      <c r="E5960" s="142" t="s">
        <v>11751</v>
      </c>
      <c r="F5960" s="142" t="s">
        <v>11752</v>
      </c>
      <c r="I5960" s="142" t="s">
        <v>130</v>
      </c>
      <c r="J5960" s="142" t="n">
        <v>20.91</v>
      </c>
    </row>
    <row r="5961" customFormat="false" ht="12.75" hidden="false" customHeight="false" outlineLevel="0" collapsed="false">
      <c r="A5961" s="142" t="s">
        <v>11840</v>
      </c>
      <c r="B5961" s="663" t="str">
        <f aca="false">C5961&amp;D5961&amp;E5961&amp;F5961&amp;G5961&amp;H5961</f>
        <v>MONTAGEM E ASSENTAMENTO DE TUBULACAO DE CHAPA DE ACO DE 3/16" DE ESPESSURA,COM 12,00M DE COMPRIMENTO E 250MM DE DIAMETRO,INCLUSIVE SOLDA E REVESTIMENTO DAS JUNTAS,EXCLUSIVE FORNECIMENTO DOS TUBOS E DOS MATERIAIS DE REVESTIMENTO DAS JUNTAS</v>
      </c>
      <c r="C5961" s="142" t="s">
        <v>11664</v>
      </c>
      <c r="D5961" s="142" t="s">
        <v>11839</v>
      </c>
      <c r="E5961" s="142" t="s">
        <v>11751</v>
      </c>
      <c r="F5961" s="142" t="s">
        <v>11752</v>
      </c>
      <c r="I5961" s="142" t="s">
        <v>130</v>
      </c>
      <c r="J5961" s="142" t="n">
        <v>19.55</v>
      </c>
    </row>
    <row r="5962" customFormat="false" ht="12.75" hidden="false" customHeight="false" outlineLevel="0" collapsed="false">
      <c r="A5962" s="142" t="s">
        <v>11841</v>
      </c>
      <c r="B5962" s="663" t="str">
        <f aca="false">C5962&amp;D5962&amp;E5962&amp;F5962&amp;G5962&amp;H5962</f>
        <v>MONTAGEM E ASSENTAMENTO DE TUBULACAO DE CHAPA DE ACO DE 3/16" DE ESPESSURA,COM 12,00M DE COMPRIMENTO E 300MM DE DIAMETRO,INCLUSIVE SOLDA E REVESTIMENTO DAS JUNTAS,EXCLUSIVE FORNECIMENTO DOS TUBOS E DOS MATERIAIS DE REVESTIMENTO DAS JUNTAS</v>
      </c>
      <c r="C5962" s="142" t="s">
        <v>11664</v>
      </c>
      <c r="D5962" s="142" t="s">
        <v>11842</v>
      </c>
      <c r="E5962" s="142" t="s">
        <v>11751</v>
      </c>
      <c r="F5962" s="142" t="s">
        <v>11752</v>
      </c>
      <c r="I5962" s="142" t="s">
        <v>130</v>
      </c>
      <c r="J5962" s="142" t="n">
        <v>21.65</v>
      </c>
    </row>
    <row r="5963" customFormat="false" ht="12.75" hidden="false" customHeight="false" outlineLevel="0" collapsed="false">
      <c r="A5963" s="142" t="s">
        <v>11843</v>
      </c>
      <c r="B5963" s="663" t="str">
        <f aca="false">C5963&amp;D5963&amp;E5963&amp;F5963&amp;G5963&amp;H5963</f>
        <v>MONTAGEM E ASSENTAMENTO DE TUBULACAO DE CHAPA DE ACO DE 3/16" DE ESPESSURA,COM 12,00M DE COMPRIMENTO E 300MM DE DIAMETRO,INCLUSIVE SOLDA E REVESTIMENTO DAS JUNTAS,EXCLUSIVE FORNECIMENTO DOS TUBOS E DOS MATERIAIS DE REVESTIMENTO DAS JUNTAS</v>
      </c>
      <c r="C5963" s="142" t="s">
        <v>11664</v>
      </c>
      <c r="D5963" s="142" t="s">
        <v>11842</v>
      </c>
      <c r="E5963" s="142" t="s">
        <v>11751</v>
      </c>
      <c r="F5963" s="142" t="s">
        <v>11752</v>
      </c>
      <c r="I5963" s="142" t="s">
        <v>130</v>
      </c>
      <c r="J5963" s="142" t="n">
        <v>20.26</v>
      </c>
    </row>
    <row r="5964" customFormat="false" ht="12.75" hidden="false" customHeight="false" outlineLevel="0" collapsed="false">
      <c r="A5964" s="142" t="s">
        <v>11844</v>
      </c>
      <c r="B5964" s="663" t="str">
        <f aca="false">C5964&amp;D5964&amp;E5964&amp;F5964&amp;G5964&amp;H5964</f>
        <v>MONTAGEM E ASSENTAMENTO DE TUBULACAO DE CHAPA DE ACO DE 3/16" DE ESPESSURA,COM 12,00M DE COMPRIMENTO E 350MM DE DIAMETRO,INCLUSIVE SOLDA E REVESTIMENTO DAS JUNTAS,EXCLUSIVE FORNECIMENTO DOS TUBOS E DOS MATERIAIS DE REVESTIMENTO DAS JUNTAS</v>
      </c>
      <c r="C5964" s="142" t="s">
        <v>11664</v>
      </c>
      <c r="D5964" s="142" t="s">
        <v>11845</v>
      </c>
      <c r="E5964" s="142" t="s">
        <v>11751</v>
      </c>
      <c r="F5964" s="142" t="s">
        <v>11752</v>
      </c>
      <c r="I5964" s="142" t="s">
        <v>130</v>
      </c>
      <c r="J5964" s="142" t="n">
        <v>24.22</v>
      </c>
    </row>
    <row r="5965" customFormat="false" ht="12.75" hidden="false" customHeight="false" outlineLevel="0" collapsed="false">
      <c r="A5965" s="142" t="s">
        <v>11846</v>
      </c>
      <c r="B5965" s="663" t="str">
        <f aca="false">C5965&amp;D5965&amp;E5965&amp;F5965&amp;G5965&amp;H5965</f>
        <v>MONTAGEM E ASSENTAMENTO DE TUBULACAO DE CHAPA DE ACO DE 3/16" DE ESPESSURA,COM 12,00M DE COMPRIMENTO E 350MM DE DIAMETRO,INCLUSIVE SOLDA E REVESTIMENTO DAS JUNTAS,EXCLUSIVE FORNECIMENTO DOS TUBOS E DOS MATERIAIS DE REVESTIMENTO DAS JUNTAS</v>
      </c>
      <c r="C5965" s="142" t="s">
        <v>11664</v>
      </c>
      <c r="D5965" s="142" t="s">
        <v>11845</v>
      </c>
      <c r="E5965" s="142" t="s">
        <v>11751</v>
      </c>
      <c r="F5965" s="142" t="s">
        <v>11752</v>
      </c>
      <c r="I5965" s="142" t="s">
        <v>130</v>
      </c>
      <c r="J5965" s="142" t="n">
        <v>22.64</v>
      </c>
    </row>
    <row r="5966" customFormat="false" ht="12.75" hidden="false" customHeight="false" outlineLevel="0" collapsed="false">
      <c r="A5966" s="142" t="s">
        <v>11847</v>
      </c>
      <c r="B5966" s="663" t="str">
        <f aca="false">C5966&amp;D5966&amp;E5966&amp;F5966&amp;G5966&amp;H5966</f>
        <v>MONTAGEM E ASSENTAMENTO DE TUBULACAO DE CHAPA DE ACO DE 3/16" DE ESPESSURA,COM 12,00M DE COMPRIMENTO E 400MM DE DIAMETRO,INCLUSIVE SOLDA E REVESTIMENTO DAS JUNTAS,EXCLUSIVE FORNECIMENTO DOS TUBOS E DOS MATERIAIS DE REVESTIMENTO DAS JUNTAS</v>
      </c>
      <c r="C5966" s="142" t="s">
        <v>11664</v>
      </c>
      <c r="D5966" s="142" t="s">
        <v>11848</v>
      </c>
      <c r="E5966" s="142" t="s">
        <v>11751</v>
      </c>
      <c r="F5966" s="142" t="s">
        <v>11752</v>
      </c>
      <c r="I5966" s="142" t="s">
        <v>130</v>
      </c>
      <c r="J5966" s="142" t="n">
        <v>26.44</v>
      </c>
    </row>
    <row r="5967" customFormat="false" ht="12.75" hidden="false" customHeight="false" outlineLevel="0" collapsed="false">
      <c r="A5967" s="142" t="s">
        <v>11849</v>
      </c>
      <c r="B5967" s="663" t="str">
        <f aca="false">C5967&amp;D5967&amp;E5967&amp;F5967&amp;G5967&amp;H5967</f>
        <v>MONTAGEM E ASSENTAMENTO DE TUBULACAO DE CHAPA DE ACO DE 3/16" DE ESPESSURA,COM 12,00M DE COMPRIMENTO E 400MM DE DIAMETRO,INCLUSIVE SOLDA E REVESTIMENTO DAS JUNTAS,EXCLUSIVE FORNECIMENTO DOS TUBOS E DOS MATERIAIS DE REVESTIMENTO DAS JUNTAS</v>
      </c>
      <c r="C5967" s="142" t="s">
        <v>11664</v>
      </c>
      <c r="D5967" s="142" t="s">
        <v>11848</v>
      </c>
      <c r="E5967" s="142" t="s">
        <v>11751</v>
      </c>
      <c r="F5967" s="142" t="s">
        <v>11752</v>
      </c>
      <c r="I5967" s="142" t="s">
        <v>130</v>
      </c>
      <c r="J5967" s="142" t="n">
        <v>24.69</v>
      </c>
    </row>
    <row r="5968" customFormat="false" ht="12.75" hidden="false" customHeight="false" outlineLevel="0" collapsed="false">
      <c r="A5968" s="142" t="s">
        <v>11850</v>
      </c>
      <c r="B5968" s="663" t="str">
        <f aca="false">C5968&amp;D5968&amp;E5968&amp;F5968&amp;G5968&amp;H5968</f>
        <v>MONTAGEM E ASSENTAMENTO DE TUBULACAO DE CHAPA DE ACO DE 3/16" DE ESPESSURA COM 12,00M DE COMPRIMENTO E 450MM DE DIAMETRO,INCLUSIVE SOLDA E REVESTIMENTO DAS JUNTAS,EXCLUSIVE FORNECIMENTO DOS TUBOS E DOS MATERIAIS DE REVESTIMENTO DAS JUNTAS</v>
      </c>
      <c r="C5968" s="142" t="s">
        <v>11664</v>
      </c>
      <c r="D5968" s="142" t="s">
        <v>11851</v>
      </c>
      <c r="E5968" s="142" t="s">
        <v>11751</v>
      </c>
      <c r="F5968" s="142" t="s">
        <v>11752</v>
      </c>
      <c r="I5968" s="142" t="s">
        <v>130</v>
      </c>
      <c r="J5968" s="142" t="n">
        <v>27.18</v>
      </c>
    </row>
    <row r="5969" customFormat="false" ht="12.75" hidden="false" customHeight="false" outlineLevel="0" collapsed="false">
      <c r="A5969" s="142" t="s">
        <v>11852</v>
      </c>
      <c r="B5969" s="663" t="str">
        <f aca="false">C5969&amp;D5969&amp;E5969&amp;F5969&amp;G5969&amp;H5969</f>
        <v>MONTAGEM E ASSENTAMENTO DE TUBULACAO DE CHAPA DE ACO DE 3/16" DE ESPESSURA COM 12,00M DE COMPRIMENTO E 450MM DE DIAMETRO,INCLUSIVE SOLDA E REVESTIMENTO DAS JUNTAS,EXCLUSIVE FORNECIMENTO DOS TUBOS E DOS MATERIAIS DE REVESTIMENTO DAS JUNTAS</v>
      </c>
      <c r="C5969" s="142" t="s">
        <v>11664</v>
      </c>
      <c r="D5969" s="142" t="s">
        <v>11851</v>
      </c>
      <c r="E5969" s="142" t="s">
        <v>11751</v>
      </c>
      <c r="F5969" s="142" t="s">
        <v>11752</v>
      </c>
      <c r="I5969" s="142" t="s">
        <v>130</v>
      </c>
      <c r="J5969" s="142" t="n">
        <v>25.34</v>
      </c>
    </row>
    <row r="5970" customFormat="false" ht="12.75" hidden="false" customHeight="false" outlineLevel="0" collapsed="false">
      <c r="A5970" s="142" t="s">
        <v>11853</v>
      </c>
      <c r="B5970" s="663" t="str">
        <f aca="false">C5970&amp;D5970&amp;E5970&amp;F5970&amp;G5970&amp;H5970</f>
        <v>MONTAGEM E ASSENTAMENTO DE TUBULACAO DE CHAPA DE ACO DE 3/16" DE ESPESSURA,COM 12,00M DE COMPRIMENTO E 500MM DE DIAMETRO,INCLUSIVE SOLDA E REVESTIMENTO DAS JUNTAS,EXCLUSIVE FORNECIMENTO DOS TUBOS E DOS MATERIAIS DE REVESTIMENTO DAS JUNTAS</v>
      </c>
      <c r="C5970" s="142" t="s">
        <v>11664</v>
      </c>
      <c r="D5970" s="142" t="s">
        <v>11854</v>
      </c>
      <c r="E5970" s="142" t="s">
        <v>11751</v>
      </c>
      <c r="F5970" s="142" t="s">
        <v>11752</v>
      </c>
      <c r="I5970" s="142" t="s">
        <v>130</v>
      </c>
      <c r="J5970" s="142" t="n">
        <v>29.66</v>
      </c>
    </row>
    <row r="5971" customFormat="false" ht="12.75" hidden="false" customHeight="false" outlineLevel="0" collapsed="false">
      <c r="A5971" s="142" t="s">
        <v>11855</v>
      </c>
      <c r="B5971" s="663" t="str">
        <f aca="false">C5971&amp;D5971&amp;E5971&amp;F5971&amp;G5971&amp;H5971</f>
        <v>MONTAGEM E ASSENTAMENTO DE TUBULACAO DE CHAPA DE ACO DE 3/16" DE ESPESSURA,COM 12,00M DE COMPRIMENTO E 500MM DE DIAMETRO,INCLUSIVE SOLDA E REVESTIMENTO DAS JUNTAS,EXCLUSIVE FORNECIMENTO DOS TUBOS E DOS MATERIAIS DE REVESTIMENTO DAS JUNTAS</v>
      </c>
      <c r="C5971" s="142" t="s">
        <v>11664</v>
      </c>
      <c r="D5971" s="142" t="s">
        <v>11854</v>
      </c>
      <c r="E5971" s="142" t="s">
        <v>11751</v>
      </c>
      <c r="F5971" s="142" t="s">
        <v>11752</v>
      </c>
      <c r="I5971" s="142" t="s">
        <v>130</v>
      </c>
      <c r="J5971" s="142" t="n">
        <v>27.67</v>
      </c>
    </row>
    <row r="5972" customFormat="false" ht="12.75" hidden="false" customHeight="false" outlineLevel="0" collapsed="false">
      <c r="A5972" s="142" t="s">
        <v>11856</v>
      </c>
      <c r="B5972" s="663" t="str">
        <f aca="false">C5972&amp;D5972&amp;E5972&amp;F5972&amp;G5972&amp;H5972</f>
        <v>MONTAGEM E ASSENTAMENTO DE TUBULACAO DE CHAPA DE ACO DE 1/4" DE ESPESSURA,COM 12,00M DE COMPRIMENTO E 150MM DE DIAMETRO,INCLUSIVE SOLDA E REVESTIMENTO DAS JUNTAS,EXCLUSIVE FORNECIMENTO DOS TUBOS E DOS MATERIAIS DE REVESTIMENTO DAS JUNTAS</v>
      </c>
      <c r="C5972" s="142" t="s">
        <v>11691</v>
      </c>
      <c r="D5972" s="142" t="s">
        <v>11857</v>
      </c>
      <c r="E5972" s="142" t="s">
        <v>11666</v>
      </c>
      <c r="F5972" s="142" t="s">
        <v>11667</v>
      </c>
      <c r="I5972" s="142" t="s">
        <v>130</v>
      </c>
      <c r="J5972" s="142" t="n">
        <v>18.87</v>
      </c>
    </row>
    <row r="5973" customFormat="false" ht="12.75" hidden="false" customHeight="false" outlineLevel="0" collapsed="false">
      <c r="A5973" s="142" t="s">
        <v>11858</v>
      </c>
      <c r="B5973" s="663" t="str">
        <f aca="false">C5973&amp;D5973&amp;E5973&amp;F5973&amp;G5973&amp;H5973</f>
        <v>MONTAGEM E ASSENTAMENTO DE TUBULACAO DE CHAPA DE ACO DE 1/4" DE ESPESSURA,COM 12,00M DE COMPRIMENTO E 150MM DE DIAMETRO,INCLUSIVE SOLDA E REVESTIMENTO DAS JUNTAS,EXCLUSIVE FORNECIMENTO DOS TUBOS E DOS MATERIAIS DE REVESTIMENTO DAS JUNTAS</v>
      </c>
      <c r="C5973" s="142" t="s">
        <v>11691</v>
      </c>
      <c r="D5973" s="142" t="s">
        <v>11857</v>
      </c>
      <c r="E5973" s="142" t="s">
        <v>11666</v>
      </c>
      <c r="F5973" s="142" t="s">
        <v>11667</v>
      </c>
      <c r="I5973" s="142" t="s">
        <v>130</v>
      </c>
      <c r="J5973" s="142" t="n">
        <v>17.66</v>
      </c>
    </row>
    <row r="5974" customFormat="false" ht="12.75" hidden="false" customHeight="false" outlineLevel="0" collapsed="false">
      <c r="A5974" s="142" t="s">
        <v>11859</v>
      </c>
      <c r="B5974" s="663" t="str">
        <f aca="false">C5974&amp;D5974&amp;E5974&amp;F5974&amp;G5974&amp;H5974</f>
        <v>MONTAGEM E ASSENTAMENTO DE TUBULACAO DE CHAPA DE ACO DE 1/4" DE ESPESSURA,COM 12,00M DE COMPRIMENTO E 200MM DE DIAMETRO,INCLUSIVE SOLDA E REVESTIMENTO DAS JUNTAS,EXCLUSIVE FORNECIMENTO DOS TUBOS E DOS MATERIAIS DE REVESTIMENTO DAS JUNTAS</v>
      </c>
      <c r="C5974" s="142" t="s">
        <v>11691</v>
      </c>
      <c r="D5974" s="142" t="s">
        <v>11860</v>
      </c>
      <c r="E5974" s="142" t="s">
        <v>11666</v>
      </c>
      <c r="F5974" s="142" t="s">
        <v>11667</v>
      </c>
      <c r="I5974" s="142" t="s">
        <v>130</v>
      </c>
      <c r="J5974" s="142" t="n">
        <v>20.91</v>
      </c>
    </row>
    <row r="5975" customFormat="false" ht="12.75" hidden="false" customHeight="false" outlineLevel="0" collapsed="false">
      <c r="A5975" s="142" t="s">
        <v>11861</v>
      </c>
      <c r="B5975" s="663" t="str">
        <f aca="false">C5975&amp;D5975&amp;E5975&amp;F5975&amp;G5975&amp;H5975</f>
        <v>MONTAGEM E ASSENTAMENTO DE TUBULACAO DE CHAPA DE ACO DE 1/4" DE ESPESSURA,COM 12,00M DE COMPRIMENTO E 200MM DE DIAMETRO,INCLUSIVE SOLDA E REVESTIMENTO DAS JUNTAS,EXCLUSIVE FORNECIMENTO DOS TUBOS E DOS MATERIAIS DE REVESTIMENTO DAS JUNTAS</v>
      </c>
      <c r="C5975" s="142" t="s">
        <v>11691</v>
      </c>
      <c r="D5975" s="142" t="s">
        <v>11860</v>
      </c>
      <c r="E5975" s="142" t="s">
        <v>11666</v>
      </c>
      <c r="F5975" s="142" t="s">
        <v>11667</v>
      </c>
      <c r="I5975" s="142" t="s">
        <v>130</v>
      </c>
      <c r="J5975" s="142" t="n">
        <v>19.55</v>
      </c>
    </row>
    <row r="5976" customFormat="false" ht="12.75" hidden="false" customHeight="false" outlineLevel="0" collapsed="false">
      <c r="A5976" s="142" t="s">
        <v>11862</v>
      </c>
      <c r="B5976" s="663" t="str">
        <f aca="false">C5976&amp;D5976&amp;E5976&amp;F5976&amp;G5976&amp;H5976</f>
        <v>MONTAGEM E ASSENTAMENTO DE TUBULACAO DE CHAPA DE ACO DE 1/4" DE ESPESSURA,COM 12,00M DE COMPRIMENTO E 250MM DE DIAMETRO,INCLUSIVE SOLDA E REVESTIMENTO DAS JUNTAS,EXCLUSIVE FORNECIMENTO DOS TUBOS E DOS MATERIAIS DE REVESTIMENTO DAS JUNTAS</v>
      </c>
      <c r="C5976" s="142" t="s">
        <v>11691</v>
      </c>
      <c r="D5976" s="142" t="s">
        <v>11863</v>
      </c>
      <c r="E5976" s="142" t="s">
        <v>11666</v>
      </c>
      <c r="F5976" s="142" t="s">
        <v>11667</v>
      </c>
      <c r="I5976" s="142" t="s">
        <v>130</v>
      </c>
      <c r="J5976" s="142" t="n">
        <v>22.45</v>
      </c>
    </row>
    <row r="5977" customFormat="false" ht="12.75" hidden="false" customHeight="false" outlineLevel="0" collapsed="false">
      <c r="A5977" s="142" t="s">
        <v>11864</v>
      </c>
      <c r="B5977" s="663" t="str">
        <f aca="false">C5977&amp;D5977&amp;E5977&amp;F5977&amp;G5977&amp;H5977</f>
        <v>MONTAGEM E ASSENTAMENTO DE TUBULACAO DE CHAPA DE ACO DE 1/4" DE ESPESSURA,COM 12,00M DE COMPRIMENTO E 250MM DE DIAMETRO,INCLUSIVE SOLDA E REVESTIMENTO DAS JUNTAS,EXCLUSIVE FORNECIMENTO DOS TUBOS E DOS MATERIAIS DE REVESTIMENTO DAS JUNTAS</v>
      </c>
      <c r="C5977" s="142" t="s">
        <v>11691</v>
      </c>
      <c r="D5977" s="142" t="s">
        <v>11863</v>
      </c>
      <c r="E5977" s="142" t="s">
        <v>11666</v>
      </c>
      <c r="F5977" s="142" t="s">
        <v>11667</v>
      </c>
      <c r="I5977" s="142" t="s">
        <v>130</v>
      </c>
      <c r="J5977" s="142" t="n">
        <v>20.98</v>
      </c>
    </row>
    <row r="5978" customFormat="false" ht="12.75" hidden="false" customHeight="false" outlineLevel="0" collapsed="false">
      <c r="A5978" s="142" t="s">
        <v>11865</v>
      </c>
      <c r="B5978" s="663" t="str">
        <f aca="false">C5978&amp;D5978&amp;E5978&amp;F5978&amp;G5978&amp;H5978</f>
        <v>MONTAGEM E ASSENTAMENTO DE TUBULACAO DE CHAPA DE ACO DE 1/4" DE ESPESSURA,COM 12,00M DE COMPRIMENTO E 300MM DE DIAMETRO,INCLUSIVE SOLDA E REVESTIMENTO DAS JUNTAS,EXCLUSIVE FORNECIMENTO DOS TUBOS E DOS MATERIAIS DE REVESTIMENTO DAS JUNTAS</v>
      </c>
      <c r="C5978" s="142" t="s">
        <v>11691</v>
      </c>
      <c r="D5978" s="142" t="s">
        <v>11866</v>
      </c>
      <c r="E5978" s="142" t="s">
        <v>11666</v>
      </c>
      <c r="F5978" s="142" t="s">
        <v>11667</v>
      </c>
      <c r="I5978" s="142" t="s">
        <v>130</v>
      </c>
      <c r="J5978" s="142" t="n">
        <v>23.2</v>
      </c>
    </row>
    <row r="5979" customFormat="false" ht="12.75" hidden="false" customHeight="false" outlineLevel="0" collapsed="false">
      <c r="A5979" s="142" t="s">
        <v>11867</v>
      </c>
      <c r="B5979" s="663" t="str">
        <f aca="false">C5979&amp;D5979&amp;E5979&amp;F5979&amp;G5979&amp;H5979</f>
        <v>MONTAGEM E ASSENTAMENTO DE TUBULACAO DE CHAPA DE ACO DE 1/4" DE ESPESSURA,COM 12,00M DE COMPRIMENTO E 300MM DE DIAMETRO,INCLUSIVE SOLDA E REVESTIMENTO DAS JUNTAS,EXCLUSIVE FORNECIMENTO DOS TUBOS E DOS MATERIAIS DE REVESTIMENTO DAS JUNTAS</v>
      </c>
      <c r="C5979" s="142" t="s">
        <v>11691</v>
      </c>
      <c r="D5979" s="142" t="s">
        <v>11866</v>
      </c>
      <c r="E5979" s="142" t="s">
        <v>11666</v>
      </c>
      <c r="F5979" s="142" t="s">
        <v>11667</v>
      </c>
      <c r="I5979" s="142" t="s">
        <v>130</v>
      </c>
      <c r="J5979" s="142" t="n">
        <v>21.69</v>
      </c>
    </row>
    <row r="5980" customFormat="false" ht="12.75" hidden="false" customHeight="false" outlineLevel="0" collapsed="false">
      <c r="A5980" s="142" t="s">
        <v>11868</v>
      </c>
      <c r="B5980" s="663" t="str">
        <f aca="false">C5980&amp;D5980&amp;E5980&amp;F5980&amp;G5980&amp;H5980</f>
        <v>MONTAGEM E ASSENTAMENTO DE TUBULACAO DE CHAPA DE ACO DE 1/4" DE ESPESSURA,COM 12,00M DE COMPRIMENTO E 350MM DE DIAMETRO,INCLUSIVE SOLDA E REVESTIMENTO DAS JUNTAS,EXCLUSIVE FORNECIMENTO DOS TUBOS E DOS MATERIAIS DE REVESTIMENTO DAS JUNTAS</v>
      </c>
      <c r="C5980" s="142" t="s">
        <v>11691</v>
      </c>
      <c r="D5980" s="142" t="s">
        <v>11869</v>
      </c>
      <c r="E5980" s="142" t="s">
        <v>11666</v>
      </c>
      <c r="F5980" s="142" t="s">
        <v>11667</v>
      </c>
      <c r="I5980" s="142" t="s">
        <v>130</v>
      </c>
      <c r="J5980" s="142" t="n">
        <v>26.41</v>
      </c>
    </row>
    <row r="5981" customFormat="false" ht="12.75" hidden="false" customHeight="false" outlineLevel="0" collapsed="false">
      <c r="A5981" s="142" t="s">
        <v>11870</v>
      </c>
      <c r="B5981" s="663" t="str">
        <f aca="false">C5981&amp;D5981&amp;E5981&amp;F5981&amp;G5981&amp;H5981</f>
        <v>MONTAGEM E ASSENTAMENTO DE TUBULACAO DE CHAPA DE ACO DE 1/4" DE ESPESSURA,COM 12,00M DE COMPRIMENTO E 350MM DE DIAMETRO,INCLUSIVE SOLDA E REVESTIMENTO DAS JUNTAS,EXCLUSIVE FORNECIMENTO DOS TUBOS E DOS MATERIAIS DE REVESTIMENTO DAS JUNTAS</v>
      </c>
      <c r="C5981" s="142" t="s">
        <v>11691</v>
      </c>
      <c r="D5981" s="142" t="s">
        <v>11869</v>
      </c>
      <c r="E5981" s="142" t="s">
        <v>11666</v>
      </c>
      <c r="F5981" s="142" t="s">
        <v>11667</v>
      </c>
      <c r="I5981" s="142" t="s">
        <v>130</v>
      </c>
      <c r="J5981" s="142" t="n">
        <v>24.66</v>
      </c>
    </row>
    <row r="5982" customFormat="false" ht="12.75" hidden="false" customHeight="false" outlineLevel="0" collapsed="false">
      <c r="A5982" s="142" t="s">
        <v>11871</v>
      </c>
      <c r="B5982" s="663" t="str">
        <f aca="false">C5982&amp;D5982&amp;E5982&amp;F5982&amp;G5982&amp;H5982</f>
        <v>MONTAGEM E ASSENTAMENTO DE TUBULACAO DE CHAPA DE ACO DE 1/4" DE ESPESSURA,COM 12,00M DE COMPRIMENTO E 400MM DE DIAMETRO,INCLUSIVE SOLDA E REVESTIMENTO DAS JUNTAS,EXCLUSIVE FORNECIMENTO DOS TUBOS E MATERIAIS DE REVESTIMENTO DAS JUNTAS</v>
      </c>
      <c r="C5982" s="142" t="s">
        <v>11691</v>
      </c>
      <c r="D5982" s="142" t="s">
        <v>11872</v>
      </c>
      <c r="E5982" s="142" t="s">
        <v>11666</v>
      </c>
      <c r="F5982" s="142" t="s">
        <v>11873</v>
      </c>
      <c r="I5982" s="142" t="s">
        <v>130</v>
      </c>
      <c r="J5982" s="142" t="n">
        <v>28.92</v>
      </c>
    </row>
    <row r="5983" customFormat="false" ht="12.75" hidden="false" customHeight="false" outlineLevel="0" collapsed="false">
      <c r="A5983" s="142" t="s">
        <v>11874</v>
      </c>
      <c r="B5983" s="663" t="str">
        <f aca="false">C5983&amp;D5983&amp;E5983&amp;F5983&amp;G5983&amp;H5983</f>
        <v>MONTAGEM E ASSENTAMENTO DE TUBULACAO DE CHAPA DE ACO DE 1/4" DE ESPESSURA,COM 12,00M DE COMPRIMENTO E 400MM DE DIAMETRO,INCLUSIVE SOLDA E REVESTIMENTO DAS JUNTAS,EXCLUSIVE FORNECIMENTO DOS TUBOS E MATERIAIS DE REVESTIMENTO DAS JUNTAS</v>
      </c>
      <c r="C5983" s="142" t="s">
        <v>11691</v>
      </c>
      <c r="D5983" s="142" t="s">
        <v>11872</v>
      </c>
      <c r="E5983" s="142" t="s">
        <v>11666</v>
      </c>
      <c r="F5983" s="142" t="s">
        <v>11873</v>
      </c>
      <c r="I5983" s="142" t="s">
        <v>130</v>
      </c>
      <c r="J5983" s="142" t="n">
        <v>26.99</v>
      </c>
    </row>
    <row r="5984" customFormat="false" ht="12.75" hidden="false" customHeight="false" outlineLevel="0" collapsed="false">
      <c r="A5984" s="142" t="s">
        <v>11875</v>
      </c>
      <c r="B5984" s="663" t="str">
        <f aca="false">C5984&amp;D5984&amp;E5984&amp;F5984&amp;G5984&amp;H5984</f>
        <v>MONTAGEM E ASSENTAMENTO DE TUBULACAO DE CHAPA DE ACO DE 1/4" DE ESPESSURA,COM 12,00M DE COMPRIMENTO E 450MM DE DIAMETRO,INCLUSIVE SOLDA E REVESTIMENTO DAS JUNTAS,EXCLUSIVE FORNECIMENTO DOS TUBOS E DOS MATERIAIS DE REVESTIMENTO DAS JUNTAS</v>
      </c>
      <c r="C5984" s="142" t="s">
        <v>11691</v>
      </c>
      <c r="D5984" s="142" t="s">
        <v>11876</v>
      </c>
      <c r="E5984" s="142" t="s">
        <v>11666</v>
      </c>
      <c r="F5984" s="142" t="s">
        <v>11667</v>
      </c>
      <c r="I5984" s="142" t="s">
        <v>130</v>
      </c>
      <c r="J5984" s="142" t="n">
        <v>30.71</v>
      </c>
    </row>
    <row r="5985" customFormat="false" ht="12.75" hidden="false" customHeight="false" outlineLevel="0" collapsed="false">
      <c r="A5985" s="142" t="s">
        <v>11877</v>
      </c>
      <c r="B5985" s="663" t="str">
        <f aca="false">C5985&amp;D5985&amp;E5985&amp;F5985&amp;G5985&amp;H5985</f>
        <v>MONTAGEM E ASSENTAMENTO DE TUBULACAO DE CHAPA DE ACO DE 1/4" DE ESPESSURA,COM 12,00M DE COMPRIMENTO E 450MM DE DIAMETRO,INCLUSIVE SOLDA E REVESTIMENTO DAS JUNTAS,EXCLUSIVE FORNECIMENTO DOS TUBOS E DOS MATERIAIS DE REVESTIMENTO DAS JUNTAS</v>
      </c>
      <c r="C5985" s="142" t="s">
        <v>11691</v>
      </c>
      <c r="D5985" s="142" t="s">
        <v>11876</v>
      </c>
      <c r="E5985" s="142" t="s">
        <v>11666</v>
      </c>
      <c r="F5985" s="142" t="s">
        <v>11667</v>
      </c>
      <c r="I5985" s="142" t="s">
        <v>130</v>
      </c>
      <c r="J5985" s="142" t="n">
        <v>28.64</v>
      </c>
    </row>
    <row r="5986" customFormat="false" ht="12.75" hidden="false" customHeight="false" outlineLevel="0" collapsed="false">
      <c r="A5986" s="142" t="s">
        <v>11878</v>
      </c>
      <c r="B5986" s="663" t="str">
        <f aca="false">C5986&amp;D5986&amp;E5986&amp;F5986&amp;G5986&amp;H5986</f>
        <v>MONTAGEM E ASSENTAMENTO DE TUBULACAO DE CHAPA DE ACO DE 1/4" DE ESPESSURA,COM 12,00M DE COMPRIMENTO E 500MM DE DIAMETRO,INCLUSIVE SOLDA E REVESTIMENTO DAS JUNTAS,EXCLUSIVE FORNECIMENTO DOS TUBOS E DOS MATERIAIS DE REVESTIMENTO DAS JUNTAS</v>
      </c>
      <c r="C5986" s="142" t="s">
        <v>11691</v>
      </c>
      <c r="D5986" s="142" t="s">
        <v>11879</v>
      </c>
      <c r="E5986" s="142" t="s">
        <v>11666</v>
      </c>
      <c r="F5986" s="142" t="s">
        <v>11667</v>
      </c>
      <c r="I5986" s="142" t="s">
        <v>130</v>
      </c>
      <c r="J5986" s="142" t="n">
        <v>32.82</v>
      </c>
    </row>
    <row r="5987" customFormat="false" ht="12.75" hidden="false" customHeight="false" outlineLevel="0" collapsed="false">
      <c r="A5987" s="142" t="s">
        <v>11880</v>
      </c>
      <c r="B5987" s="663" t="str">
        <f aca="false">C5987&amp;D5987&amp;E5987&amp;F5987&amp;G5987&amp;H5987</f>
        <v>MONTAGEM E ASSENTAMENTO DE TUBULACAO DE CHAPA DE ACO DE 1/4" DE ESPESSURA,COM 12,00M DE COMPRIMENTO E 500MM DE DIAMETRO,INCLUSIVE SOLDA E REVESTIMENTO DAS JUNTAS,EXCLUSIVE FORNECIMENTO DOS TUBOS E DOS MATERIAIS DE REVESTIMENTO DAS JUNTAS</v>
      </c>
      <c r="C5987" s="142" t="s">
        <v>11691</v>
      </c>
      <c r="D5987" s="142" t="s">
        <v>11879</v>
      </c>
      <c r="E5987" s="142" t="s">
        <v>11666</v>
      </c>
      <c r="F5987" s="142" t="s">
        <v>11667</v>
      </c>
      <c r="I5987" s="142" t="s">
        <v>130</v>
      </c>
      <c r="J5987" s="142" t="n">
        <v>30.59</v>
      </c>
    </row>
    <row r="5988" customFormat="false" ht="12.75" hidden="false" customHeight="false" outlineLevel="0" collapsed="false">
      <c r="A5988" s="142" t="s">
        <v>11881</v>
      </c>
      <c r="B5988" s="663" t="str">
        <f aca="false">C5988&amp;D5988&amp;E5988&amp;F5988&amp;G5988&amp;H5988</f>
        <v>MONTAGEM E ASSENTAMENTO DE TUBULACAO DE CHAPA DE ACO DE 1/4" DE ESPESSURA,COM 12,00M DE COMPRIMENTO E 600MM DE DIAMETRO,INCLUSIVE SOLDA E REVESTIMENTO DAS JUNTAS,EXCLUSIVE FORNECIMENTO DOS TUBOS E DOS MATERIAIS DE REVESTIMENTO DAS JUNTAS</v>
      </c>
      <c r="C5988" s="142" t="s">
        <v>11691</v>
      </c>
      <c r="D5988" s="142" t="s">
        <v>11882</v>
      </c>
      <c r="E5988" s="142" t="s">
        <v>11666</v>
      </c>
      <c r="F5988" s="142" t="s">
        <v>11667</v>
      </c>
      <c r="I5988" s="142" t="s">
        <v>130</v>
      </c>
      <c r="J5988" s="142" t="n">
        <v>35.91</v>
      </c>
    </row>
    <row r="5989" customFormat="false" ht="12.75" hidden="false" customHeight="false" outlineLevel="0" collapsed="false">
      <c r="A5989" s="142" t="s">
        <v>11883</v>
      </c>
      <c r="B5989" s="663" t="str">
        <f aca="false">C5989&amp;D5989&amp;E5989&amp;F5989&amp;G5989&amp;H5989</f>
        <v>MONTAGEM E ASSENTAMENTO DE TUBULACAO DE CHAPA DE ACO DE 1/4" DE ESPESSURA,COM 12,00M DE COMPRIMENTO E 600MM DE DIAMETRO,INCLUSIVE SOLDA E REVESTIMENTO DAS JUNTAS,EXCLUSIVE FORNECIMENTO DOS TUBOS E DOS MATERIAIS DE REVESTIMENTO DAS JUNTAS</v>
      </c>
      <c r="C5989" s="142" t="s">
        <v>11691</v>
      </c>
      <c r="D5989" s="142" t="s">
        <v>11882</v>
      </c>
      <c r="E5989" s="142" t="s">
        <v>11666</v>
      </c>
      <c r="F5989" s="142" t="s">
        <v>11667</v>
      </c>
      <c r="I5989" s="142" t="s">
        <v>130</v>
      </c>
      <c r="J5989" s="142" t="n">
        <v>33.46</v>
      </c>
    </row>
    <row r="5990" customFormat="false" ht="12.75" hidden="false" customHeight="false" outlineLevel="0" collapsed="false">
      <c r="A5990" s="142" t="s">
        <v>11884</v>
      </c>
      <c r="B5990" s="663" t="str">
        <f aca="false">C5990&amp;D5990&amp;E5990&amp;F5990&amp;G5990&amp;H5990</f>
        <v>MONTAGEM E ASSENTAMENTO DE TUBULACAO DE CHAPA DE ACO DE 1/4" DE ESPESSURA,COM 12,00M DE COMPRIMENTO E 700MM DE DIAMETRO,INCLUSIVE SOLDA E REVESTIMENTO DAS JUNTAS,EXCLUSIVE FORNECIMENTO DOS TUBOS E DOS MATERIAIS DE REVESTIMENTO DAS JUNTAS</v>
      </c>
      <c r="C5990" s="142" t="s">
        <v>11691</v>
      </c>
      <c r="D5990" s="142" t="s">
        <v>11885</v>
      </c>
      <c r="E5990" s="142" t="s">
        <v>11666</v>
      </c>
      <c r="F5990" s="142" t="s">
        <v>11667</v>
      </c>
      <c r="I5990" s="142" t="s">
        <v>130</v>
      </c>
      <c r="J5990" s="142" t="n">
        <v>76.67</v>
      </c>
    </row>
    <row r="5991" customFormat="false" ht="12.75" hidden="false" customHeight="false" outlineLevel="0" collapsed="false">
      <c r="A5991" s="142" t="s">
        <v>11886</v>
      </c>
      <c r="B5991" s="663" t="str">
        <f aca="false">C5991&amp;D5991&amp;E5991&amp;F5991&amp;G5991&amp;H5991</f>
        <v>MONTAGEM E ASSENTAMENTO DE TUBULACAO DE CHAPA DE ACO DE 1/4" DE ESPESSURA,COM 12,00M DE COMPRIMENTO E 700MM DE DIAMETRO,INCLUSIVE SOLDA E REVESTIMENTO DAS JUNTAS,EXCLUSIVE FORNECIMENTO DOS TUBOS E DOS MATERIAIS DE REVESTIMENTO DAS JUNTAS</v>
      </c>
      <c r="C5991" s="142" t="s">
        <v>11691</v>
      </c>
      <c r="D5991" s="142" t="s">
        <v>11885</v>
      </c>
      <c r="E5991" s="142" t="s">
        <v>11666</v>
      </c>
      <c r="F5991" s="142" t="s">
        <v>11667</v>
      </c>
      <c r="I5991" s="142" t="s">
        <v>130</v>
      </c>
      <c r="J5991" s="142" t="n">
        <v>69.48</v>
      </c>
    </row>
    <row r="5992" customFormat="false" ht="12.75" hidden="false" customHeight="false" outlineLevel="0" collapsed="false">
      <c r="A5992" s="142" t="s">
        <v>11887</v>
      </c>
      <c r="B5992" s="663" t="str">
        <f aca="false">C5992&amp;D5992&amp;E5992&amp;F5992&amp;G5992&amp;H5992</f>
        <v>MONTAGEM E ASSENTAMENTO DE TUBULACAO DE CHAPA DE ACO DE 1/4" DE ESPESSURA,COM 12,00M DE COMPRIMENTO E 800MM DE DIAMETRO,INCLUSIVE SOLDA E REVESTIMENTO DAS JUNTAS,EXCLUSIVE FORNECIMENTO DOS TUBOS E DOS MATERIAIS DE REVESTIMENTO DAS JUNTAS</v>
      </c>
      <c r="C5992" s="142" t="s">
        <v>11691</v>
      </c>
      <c r="D5992" s="142" t="s">
        <v>11888</v>
      </c>
      <c r="E5992" s="142" t="s">
        <v>11666</v>
      </c>
      <c r="F5992" s="142" t="s">
        <v>11667</v>
      </c>
      <c r="I5992" s="142" t="s">
        <v>130</v>
      </c>
      <c r="J5992" s="142" t="n">
        <v>79.76</v>
      </c>
    </row>
    <row r="5993" customFormat="false" ht="12.75" hidden="false" customHeight="false" outlineLevel="0" collapsed="false">
      <c r="A5993" s="142" t="s">
        <v>11889</v>
      </c>
      <c r="B5993" s="663" t="str">
        <f aca="false">C5993&amp;D5993&amp;E5993&amp;F5993&amp;G5993&amp;H5993</f>
        <v>MONTAGEM E ASSENTAMENTO DE TUBULACAO DE CHAPA DE ACO DE 1/4" DE ESPESSURA,COM 12,00M DE COMPRIMENTO E 800MM DE DIAMETRO,INCLUSIVE SOLDA E REVESTIMENTO DAS JUNTAS,EXCLUSIVE FORNECIMENTO DOS TUBOS E DOS MATERIAIS DE REVESTIMENTO DAS JUNTAS</v>
      </c>
      <c r="C5993" s="142" t="s">
        <v>11691</v>
      </c>
      <c r="D5993" s="142" t="s">
        <v>11888</v>
      </c>
      <c r="E5993" s="142" t="s">
        <v>11666</v>
      </c>
      <c r="F5993" s="142" t="s">
        <v>11667</v>
      </c>
      <c r="I5993" s="142" t="s">
        <v>130</v>
      </c>
      <c r="J5993" s="142" t="n">
        <v>72.34</v>
      </c>
    </row>
    <row r="5994" customFormat="false" ht="12.75" hidden="false" customHeight="false" outlineLevel="0" collapsed="false">
      <c r="A5994" s="142" t="s">
        <v>11890</v>
      </c>
      <c r="B5994" s="663" t="str">
        <f aca="false">C5994&amp;D5994&amp;E5994&amp;F5994&amp;G5994&amp;H5994</f>
        <v>MONTAGEM E ASSENTAMENTO DE TUBULACAO DE CHAPA DE ACO DE 5/16" DE ESPESSURA,COM 12,00M DE COMPRIMENTO E 300MM DE DIAMETRO,INCLUSIVE SOLDA E REVESTIMENTO DAS JUNTAS,EXCLUSIVE FORNECIMENTO DOS TUBOS E DOS MATERIAIS DE REVESTIMENTO DAS JUNTAS</v>
      </c>
      <c r="C5994" s="142" t="s">
        <v>11727</v>
      </c>
      <c r="D5994" s="142" t="s">
        <v>11842</v>
      </c>
      <c r="E5994" s="142" t="s">
        <v>11751</v>
      </c>
      <c r="F5994" s="142" t="s">
        <v>11752</v>
      </c>
      <c r="I5994" s="142" t="s">
        <v>130</v>
      </c>
      <c r="J5994" s="142" t="n">
        <v>40.72</v>
      </c>
    </row>
    <row r="5995" customFormat="false" ht="12.75" hidden="false" customHeight="false" outlineLevel="0" collapsed="false">
      <c r="A5995" s="142" t="s">
        <v>11891</v>
      </c>
      <c r="B5995" s="663" t="str">
        <f aca="false">C5995&amp;D5995&amp;E5995&amp;F5995&amp;G5995&amp;H5995</f>
        <v>MONTAGEM E ASSENTAMENTO DE TUBULACAO DE CHAPA DE ACO DE 5/16" DE ESPESSURA,COM 12,00M DE COMPRIMENTO E 300MM DE DIAMETRO,INCLUSIVE SOLDA E REVESTIMENTO DAS JUNTAS,EXCLUSIVE FORNECIMENTO DOS TUBOS E DOS MATERIAIS DE REVESTIMENTO DAS JUNTAS</v>
      </c>
      <c r="C5995" s="142" t="s">
        <v>11727</v>
      </c>
      <c r="D5995" s="142" t="s">
        <v>11842</v>
      </c>
      <c r="E5995" s="142" t="s">
        <v>11751</v>
      </c>
      <c r="F5995" s="142" t="s">
        <v>11752</v>
      </c>
      <c r="I5995" s="142" t="s">
        <v>130</v>
      </c>
      <c r="J5995" s="142" t="n">
        <v>37.18</v>
      </c>
    </row>
    <row r="5996" customFormat="false" ht="12.75" hidden="false" customHeight="false" outlineLevel="0" collapsed="false">
      <c r="A5996" s="142" t="s">
        <v>11892</v>
      </c>
      <c r="B5996" s="663" t="str">
        <f aca="false">C5996&amp;D5996&amp;E5996&amp;F5996&amp;G5996&amp;H5996</f>
        <v>MONTAGEM E ASSENTAMENTO DE TUBULACAO DE CHAPA DE ACO DE 5/16" DE ESPESSURA,COM 12,00M DE COMPRIMENTO E 350MM DE DIAMETRO,INCLUSIVE SOLDA E REVESTIMENTO DAS JUNTAS,EXCLUSIVE FORNECIMENTO DOS TUBOS E DOS MATERIAIS DE REVESTIMENTO DAS JUNTAS</v>
      </c>
      <c r="C5996" s="142" t="s">
        <v>11727</v>
      </c>
      <c r="D5996" s="142" t="s">
        <v>11845</v>
      </c>
      <c r="E5996" s="142" t="s">
        <v>11751</v>
      </c>
      <c r="F5996" s="142" t="s">
        <v>11752</v>
      </c>
      <c r="I5996" s="142" t="s">
        <v>130</v>
      </c>
      <c r="J5996" s="142" t="n">
        <v>45.06</v>
      </c>
    </row>
    <row r="5997" customFormat="false" ht="12.75" hidden="false" customHeight="false" outlineLevel="0" collapsed="false">
      <c r="A5997" s="142" t="s">
        <v>11893</v>
      </c>
      <c r="B5997" s="663" t="str">
        <f aca="false">C5997&amp;D5997&amp;E5997&amp;F5997&amp;G5997&amp;H5997</f>
        <v>MONTAGEM E ASSENTAMENTO DE TUBULACAO DE CHAPA DE ACO DE 5/16" DE ESPESSURA,COM 12,00M DE COMPRIMENTO E 350MM DE DIAMETRO,INCLUSIVE SOLDA E REVESTIMENTO DAS JUNTAS,EXCLUSIVE FORNECIMENTO DOS TUBOS E DOS MATERIAIS DE REVESTIMENTO DAS JUNTAS</v>
      </c>
      <c r="C5997" s="142" t="s">
        <v>11727</v>
      </c>
      <c r="D5997" s="142" t="s">
        <v>11845</v>
      </c>
      <c r="E5997" s="142" t="s">
        <v>11751</v>
      </c>
      <c r="F5997" s="142" t="s">
        <v>11752</v>
      </c>
      <c r="I5997" s="142" t="s">
        <v>130</v>
      </c>
      <c r="J5997" s="142" t="n">
        <v>41.2</v>
      </c>
    </row>
    <row r="5998" customFormat="false" ht="12.75" hidden="false" customHeight="false" outlineLevel="0" collapsed="false">
      <c r="A5998" s="142" t="s">
        <v>11894</v>
      </c>
      <c r="B5998" s="663" t="str">
        <f aca="false">C5998&amp;D5998&amp;E5998&amp;F5998&amp;G5998&amp;H5998</f>
        <v>MONTAGEM E ASSENTAMENTO DE TUBULACAO DE CHAPA DE ACO DE 5/16" DE ESPESSURA,COM 12,00M DE COMPRIMENTO E 400MM DE DIAMETRO,INCLUSIVE SOLDA E REVESTIMENTO DAS JUNTAS,EXCLUSIVE FORNECIMENTO DOS TUBOS E DOS MATERIAIS DE REVESTIMENTO DAS JUNTAS</v>
      </c>
      <c r="C5998" s="142" t="s">
        <v>11727</v>
      </c>
      <c r="D5998" s="142" t="s">
        <v>11848</v>
      </c>
      <c r="E5998" s="142" t="s">
        <v>11751</v>
      </c>
      <c r="F5998" s="142" t="s">
        <v>11752</v>
      </c>
      <c r="I5998" s="142" t="s">
        <v>130</v>
      </c>
      <c r="J5998" s="142" t="n">
        <v>48.38</v>
      </c>
    </row>
    <row r="5999" customFormat="false" ht="12.75" hidden="false" customHeight="false" outlineLevel="0" collapsed="false">
      <c r="A5999" s="142" t="s">
        <v>11895</v>
      </c>
      <c r="B5999" s="663" t="str">
        <f aca="false">C5999&amp;D5999&amp;E5999&amp;F5999&amp;G5999&amp;H5999</f>
        <v>MONTAGEM E ASSENTAMENTO DE TUBULACAO DE CHAPA DE ACO DE 5/16" DE ESPESSURA,COM 12,00M DE COMPRIMENTO E 400MM DE DIAMETRO,INCLUSIVE SOLDA E REVESTIMENTO DAS JUNTAS,EXCLUSIVE FORNECIMENTO DOS TUBOS E DOS MATERIAIS DE REVESTIMENTO DAS JUNTAS</v>
      </c>
      <c r="C5999" s="142" t="s">
        <v>11727</v>
      </c>
      <c r="D5999" s="142" t="s">
        <v>11848</v>
      </c>
      <c r="E5999" s="142" t="s">
        <v>11751</v>
      </c>
      <c r="F5999" s="142" t="s">
        <v>11752</v>
      </c>
      <c r="I5999" s="142" t="s">
        <v>130</v>
      </c>
      <c r="J5999" s="142" t="n">
        <v>44.26</v>
      </c>
    </row>
    <row r="6000" customFormat="false" ht="12.75" hidden="false" customHeight="false" outlineLevel="0" collapsed="false">
      <c r="A6000" s="142" t="s">
        <v>11896</v>
      </c>
      <c r="B6000" s="663" t="str">
        <f aca="false">C6000&amp;D6000&amp;E6000&amp;F6000&amp;G6000&amp;H6000</f>
        <v>MONTAGEM E ASSENTAMENTO DE TUBULACAO DE CHAPA DE ACO DE 5/16" DE ESPESSURA,COM 12,00M DE COMPRIMENTO E 450MM DE DIAMETRO,INCLUSIVE SOLDA E REVESTIMENTO DAS JUNTAS,EXCLUSIVE FORNECIMENTO DOS TUBOS E DOS MATERIAIS DE REVESTIMENTO DAS JUNTAS</v>
      </c>
      <c r="C6000" s="142" t="s">
        <v>11727</v>
      </c>
      <c r="D6000" s="142" t="s">
        <v>11897</v>
      </c>
      <c r="E6000" s="142" t="s">
        <v>11751</v>
      </c>
      <c r="F6000" s="142" t="s">
        <v>11752</v>
      </c>
      <c r="I6000" s="142" t="s">
        <v>130</v>
      </c>
      <c r="J6000" s="142" t="n">
        <v>50.79</v>
      </c>
    </row>
    <row r="6001" customFormat="false" ht="12.75" hidden="false" customHeight="false" outlineLevel="0" collapsed="false">
      <c r="A6001" s="142" t="s">
        <v>11898</v>
      </c>
      <c r="B6001" s="663" t="str">
        <f aca="false">C6001&amp;D6001&amp;E6001&amp;F6001&amp;G6001&amp;H6001</f>
        <v>MONTAGEM E ASSENTAMENTO DE TUBULACAO DE CHAPA DE ACO DE 5/16" DE ESPESSURA,COM 12,00M DE COMPRIMENTO E 450MM DE DIAMETRO,INCLUSIVE SOLDA E REVESTIMENTO DAS JUNTAS,EXCLUSIVE FORNECIMENTO DOS TUBOS E DOS MATERIAIS DE REVESTIMENTO DAS JUNTAS</v>
      </c>
      <c r="C6001" s="142" t="s">
        <v>11727</v>
      </c>
      <c r="D6001" s="142" t="s">
        <v>11897</v>
      </c>
      <c r="E6001" s="142" t="s">
        <v>11751</v>
      </c>
      <c r="F6001" s="142" t="s">
        <v>11752</v>
      </c>
      <c r="I6001" s="142" t="s">
        <v>130</v>
      </c>
      <c r="J6001" s="142" t="n">
        <v>46.49</v>
      </c>
    </row>
    <row r="6002" customFormat="false" ht="12.75" hidden="false" customHeight="false" outlineLevel="0" collapsed="false">
      <c r="A6002" s="142" t="s">
        <v>11899</v>
      </c>
      <c r="B6002" s="663" t="str">
        <f aca="false">C6002&amp;D6002&amp;E6002&amp;F6002&amp;G6002&amp;H6002</f>
        <v>MONTAGEM E ASSENTAMENTO DE TUBULACAO DE CHAPA DE ACO DE 5/16" DE ESPESSURA,COM 12,00M DE COMPRIMENTO E 500MM DE DIAMETRO,INCLUSIVE SOLDA E REVESTIMENTO DAS JUNTAS,EXCLUSIVE FORNECIMENTO DOS TUBOS E DOS MATERIAIS DE REVESTIMENTO DAS JUNTAS</v>
      </c>
      <c r="C6002" s="142" t="s">
        <v>11727</v>
      </c>
      <c r="D6002" s="142" t="s">
        <v>11854</v>
      </c>
      <c r="E6002" s="142" t="s">
        <v>11751</v>
      </c>
      <c r="F6002" s="142" t="s">
        <v>11752</v>
      </c>
      <c r="I6002" s="142" t="s">
        <v>130</v>
      </c>
      <c r="J6002" s="142" t="n">
        <v>70.11</v>
      </c>
    </row>
    <row r="6003" customFormat="false" ht="12.75" hidden="false" customHeight="false" outlineLevel="0" collapsed="false">
      <c r="A6003" s="142" t="s">
        <v>11900</v>
      </c>
      <c r="B6003" s="663" t="str">
        <f aca="false">C6003&amp;D6003&amp;E6003&amp;F6003&amp;G6003&amp;H6003</f>
        <v>MONTAGEM E ASSENTAMENTO DE TUBULACAO DE CHAPA DE ACO DE 5/16" DE ESPESSURA,COM 12,00M DE COMPRIMENTO E 500MM DE DIAMETRO,INCLUSIVE SOLDA E REVESTIMENTO DAS JUNTAS,EXCLUSIVE FORNECIMENTO DOS TUBOS E DOS MATERIAIS DE REVESTIMENTO DAS JUNTAS</v>
      </c>
      <c r="C6003" s="142" t="s">
        <v>11727</v>
      </c>
      <c r="D6003" s="142" t="s">
        <v>11854</v>
      </c>
      <c r="E6003" s="142" t="s">
        <v>11751</v>
      </c>
      <c r="F6003" s="142" t="s">
        <v>11752</v>
      </c>
      <c r="I6003" s="142" t="s">
        <v>130</v>
      </c>
      <c r="J6003" s="142" t="n">
        <v>63.58</v>
      </c>
    </row>
    <row r="6004" customFormat="false" ht="12.75" hidden="false" customHeight="false" outlineLevel="0" collapsed="false">
      <c r="A6004" s="142" t="s">
        <v>11901</v>
      </c>
      <c r="B6004" s="663" t="str">
        <f aca="false">C6004&amp;D6004&amp;E6004&amp;F6004&amp;G6004&amp;H6004</f>
        <v>MONTAGEM E ASSENTAMENTO DE TUBULACAO DE CHAPA DE ACO DE 5/16" DE ESPESSURA,COM 12,00M DE COMPRIMENTO E 600MM DE DIAMETRO,INCLUSIVE SOLDA E REVESTIMENTO DAS JUNTAS,EXCLUSIVE FORNECIMENTO DOS TUBOS E DOS MATERIAIS DE REVESTIMENTO DAS JUNTAS</v>
      </c>
      <c r="C6004" s="142" t="s">
        <v>11727</v>
      </c>
      <c r="D6004" s="142" t="s">
        <v>11902</v>
      </c>
      <c r="E6004" s="142" t="s">
        <v>11751</v>
      </c>
      <c r="F6004" s="142" t="s">
        <v>11752</v>
      </c>
      <c r="I6004" s="142" t="s">
        <v>130</v>
      </c>
      <c r="J6004" s="142" t="n">
        <v>80.13</v>
      </c>
    </row>
    <row r="6005" customFormat="false" ht="12.75" hidden="false" customHeight="false" outlineLevel="0" collapsed="false">
      <c r="A6005" s="142" t="s">
        <v>11903</v>
      </c>
      <c r="B6005" s="663" t="str">
        <f aca="false">C6005&amp;D6005&amp;E6005&amp;F6005&amp;G6005&amp;H6005</f>
        <v>MONTAGEM E ASSENTAMENTO DE TUBULACAO DE CHAPA DE ACO DE 5/16" DE ESPESSURA,COM 12,00M DE COMPRIMENTO E 600MM DE DIAMETRO,INCLUSIVE SOLDA E REVESTIMENTO DAS JUNTAS,EXCLUSIVE FORNECIMENTO DOS TUBOS E DOS MATERIAIS DE REVESTIMENTO DAS JUNTAS</v>
      </c>
      <c r="C6005" s="142" t="s">
        <v>11727</v>
      </c>
      <c r="D6005" s="142" t="s">
        <v>11902</v>
      </c>
      <c r="E6005" s="142" t="s">
        <v>11751</v>
      </c>
      <c r="F6005" s="142" t="s">
        <v>11752</v>
      </c>
      <c r="I6005" s="142" t="s">
        <v>130</v>
      </c>
      <c r="J6005" s="142" t="n">
        <v>72.7</v>
      </c>
    </row>
    <row r="6006" customFormat="false" ht="12.75" hidden="false" customHeight="false" outlineLevel="0" collapsed="false">
      <c r="A6006" s="142" t="s">
        <v>11904</v>
      </c>
      <c r="B6006" s="663" t="str">
        <f aca="false">C6006&amp;D6006&amp;E6006&amp;F6006&amp;G6006&amp;H6006</f>
        <v>MONTAGEM E ASSENTAMENTO DE TUBULACAO DE CHAPA DE ACO DE 5/16" DE ESPESSURA,COM 12,00M DE COMPRIMENTO E 700MM DE DIAMETRO,INCLUSIVE SOLDA E REVESTIMENTO DAS JUNTAS,EXCLUSIVE FORNECIMENTO DOS TUBOS E DOS MATERIAIS DE REVESTIMENTO DAS JUNTAS</v>
      </c>
      <c r="C6006" s="142" t="s">
        <v>11727</v>
      </c>
      <c r="D6006" s="142" t="s">
        <v>11905</v>
      </c>
      <c r="E6006" s="142" t="s">
        <v>11751</v>
      </c>
      <c r="F6006" s="142" t="s">
        <v>11752</v>
      </c>
      <c r="I6006" s="142" t="s">
        <v>130</v>
      </c>
      <c r="J6006" s="142" t="n">
        <v>84.31</v>
      </c>
    </row>
    <row r="6007" customFormat="false" ht="12.75" hidden="false" customHeight="false" outlineLevel="0" collapsed="false">
      <c r="A6007" s="142" t="s">
        <v>11906</v>
      </c>
      <c r="B6007" s="663" t="str">
        <f aca="false">C6007&amp;D6007&amp;E6007&amp;F6007&amp;G6007&amp;H6007</f>
        <v>MONTAGEM E ASSENTAMENTO DE TUBULACAO DE CHAPA DE ACO DE 5/16" DE ESPESSURA,COM 12,00M DE COMPRIMENTO E 700MM DE DIAMETRO,INCLUSIVE SOLDA E REVESTIMENTO DAS JUNTAS,EXCLUSIVE FORNECIMENTO DOS TUBOS E DOS MATERIAIS DE REVESTIMENTO DAS JUNTAS</v>
      </c>
      <c r="C6007" s="142" t="s">
        <v>11727</v>
      </c>
      <c r="D6007" s="142" t="s">
        <v>11905</v>
      </c>
      <c r="E6007" s="142" t="s">
        <v>11751</v>
      </c>
      <c r="F6007" s="142" t="s">
        <v>11752</v>
      </c>
      <c r="I6007" s="142" t="s">
        <v>130</v>
      </c>
      <c r="J6007" s="142" t="n">
        <v>76.57</v>
      </c>
    </row>
    <row r="6008" customFormat="false" ht="12.75" hidden="false" customHeight="false" outlineLevel="0" collapsed="false">
      <c r="A6008" s="142" t="s">
        <v>11907</v>
      </c>
      <c r="B6008" s="663" t="str">
        <f aca="false">C6008&amp;D6008&amp;E6008&amp;F6008&amp;G6008&amp;H6008</f>
        <v>MONTAGEM E ASSENTAMENTO DE TUBULACAO DE CHAPA DE ACO DE 5/16" DE ESPESSURA,COM 12,00M DE COMPRIMENTO E 800MM DE DIAMETRO,INCLUSIVE SOLDA E REVESTIMENTO DAS JUNTAS,EXCLUSIVE FORNECIMENTO DOS TUBOS E DOS MATERIAIS DE REVESTIMENTO DAS JUNTAS</v>
      </c>
      <c r="C6008" s="142" t="s">
        <v>11727</v>
      </c>
      <c r="D6008" s="142" t="s">
        <v>11908</v>
      </c>
      <c r="E6008" s="142" t="s">
        <v>11751</v>
      </c>
      <c r="F6008" s="142" t="s">
        <v>11752</v>
      </c>
      <c r="I6008" s="142" t="s">
        <v>130</v>
      </c>
      <c r="J6008" s="142" t="n">
        <v>88.49</v>
      </c>
    </row>
    <row r="6009" customFormat="false" ht="12.75" hidden="false" customHeight="false" outlineLevel="0" collapsed="false">
      <c r="A6009" s="142" t="s">
        <v>11909</v>
      </c>
      <c r="B6009" s="663" t="str">
        <f aca="false">C6009&amp;D6009&amp;E6009&amp;F6009&amp;G6009&amp;H6009</f>
        <v>MONTAGEM E ASSENTAMENTO DE TUBULACAO DE CHAPA DE ACO DE 5/16" DE ESPESSURA,COM 12,00M DE COMPRIMENTO E 800MM DE DIAMETRO,INCLUSIVE SOLDA E REVESTIMENTO DAS JUNTAS,EXCLUSIVE FORNECIMENTO DOS TUBOS E DOS MATERIAIS DE REVESTIMENTO DAS JUNTAS</v>
      </c>
      <c r="C6009" s="142" t="s">
        <v>11727</v>
      </c>
      <c r="D6009" s="142" t="s">
        <v>11908</v>
      </c>
      <c r="E6009" s="142" t="s">
        <v>11751</v>
      </c>
      <c r="F6009" s="142" t="s">
        <v>11752</v>
      </c>
      <c r="I6009" s="142" t="s">
        <v>130</v>
      </c>
      <c r="J6009" s="142" t="n">
        <v>80.45</v>
      </c>
    </row>
    <row r="6010" customFormat="false" ht="12.75" hidden="false" customHeight="false" outlineLevel="0" collapsed="false">
      <c r="A6010" s="142" t="s">
        <v>11910</v>
      </c>
      <c r="B6010" s="663" t="str">
        <f aca="false">C6010&amp;D6010&amp;E6010&amp;F6010&amp;G6010&amp;H6010</f>
        <v>MONTAGEM E ASSENTAMENTO DE TUBULACAO DE CHAPA DE ACO DE 5/16" DE ESPESSURA,COM 12,00M DE COMPRIMENTO E 900MM DE DIAMETRO,INCLUSIVE SOLDA E REVESTIMENTO DAS JUNTAS,EXCLUSIVE FORNECIMENTO DOS TUBOS E DOS MATERIAIS DE REVESTIMENTO DAS JUNTAS</v>
      </c>
      <c r="C6010" s="142" t="s">
        <v>11727</v>
      </c>
      <c r="D6010" s="142" t="s">
        <v>11911</v>
      </c>
      <c r="E6010" s="142" t="s">
        <v>11751</v>
      </c>
      <c r="F6010" s="142" t="s">
        <v>11752</v>
      </c>
      <c r="I6010" s="142" t="s">
        <v>130</v>
      </c>
      <c r="J6010" s="142" t="n">
        <v>97.65</v>
      </c>
    </row>
    <row r="6011" customFormat="false" ht="12.75" hidden="false" customHeight="false" outlineLevel="0" collapsed="false">
      <c r="A6011" s="142" t="s">
        <v>11912</v>
      </c>
      <c r="B6011" s="663" t="str">
        <f aca="false">C6011&amp;D6011&amp;E6011&amp;F6011&amp;G6011&amp;H6011</f>
        <v>MONTAGEM E ASSENTAMENTO DE TUBULACAO DE CHAPA DE ACO DE 5/16" DE ESPESSURA,COM 12,00M DE COMPRIMENTO E 900MM DE DIAMETRO,INCLUSIVE SOLDA E REVESTIMENTO DAS JUNTAS,EXCLUSIVE FORNECIMENTO DOS TUBOS E DOS MATERIAIS DE REVESTIMENTO DAS JUNTAS</v>
      </c>
      <c r="C6011" s="142" t="s">
        <v>11727</v>
      </c>
      <c r="D6011" s="142" t="s">
        <v>11911</v>
      </c>
      <c r="E6011" s="142" t="s">
        <v>11751</v>
      </c>
      <c r="F6011" s="142" t="s">
        <v>11752</v>
      </c>
      <c r="I6011" s="142" t="s">
        <v>130</v>
      </c>
      <c r="J6011" s="142" t="n">
        <v>88.8</v>
      </c>
    </row>
    <row r="6012" customFormat="false" ht="12.75" hidden="false" customHeight="false" outlineLevel="0" collapsed="false">
      <c r="A6012" s="142" t="s">
        <v>11913</v>
      </c>
      <c r="B6012" s="663" t="str">
        <f aca="false">C6012&amp;D6012&amp;E6012&amp;F6012&amp;G6012&amp;H6012</f>
        <v>MONTAGEM E ASSENTAMENTO DE TUBULACAO DE CHAPA DE ACO DE 5/16" DE ESPESSURA,COM 12,00M DE COMPRIMENTO E 1000MM DE DIAMETRO,INCLUSIVE SOLDA E REVESTIMENTO DAS JUNTAS,EXCLUSIVE FORNECIMENTO DOS TUBOS E DOS MATERIAIS DE REVESTIMENTO DAS JUNTAS</v>
      </c>
      <c r="C6012" s="142" t="s">
        <v>11727</v>
      </c>
      <c r="D6012" s="142" t="s">
        <v>11914</v>
      </c>
      <c r="E6012" s="142" t="s">
        <v>11915</v>
      </c>
      <c r="F6012" s="142" t="s">
        <v>11916</v>
      </c>
      <c r="I6012" s="142" t="s">
        <v>130</v>
      </c>
      <c r="J6012" s="142" t="n">
        <v>106.81</v>
      </c>
    </row>
    <row r="6013" customFormat="false" ht="12.75" hidden="false" customHeight="false" outlineLevel="0" collapsed="false">
      <c r="A6013" s="142" t="s">
        <v>11917</v>
      </c>
      <c r="B6013" s="663" t="str">
        <f aca="false">C6013&amp;D6013&amp;E6013&amp;F6013&amp;G6013&amp;H6013</f>
        <v>MONTAGEM E ASSENTAMENTO DE TUBULACAO DE CHAPA DE ACO DE 5/16" DE ESPESSURA,COM 12,00M DE COMPRIMENTO E 1000MM DE DIAMETRO,INCLUSIVE SOLDA E REVESTIMENTO DAS JUNTAS,EXCLUSIVE FORNECIMENTO DOS TUBOS E DOS MATERIAIS DE REVESTIMENTO DAS JUNTAS</v>
      </c>
      <c r="C6013" s="142" t="s">
        <v>11727</v>
      </c>
      <c r="D6013" s="142" t="s">
        <v>11914</v>
      </c>
      <c r="E6013" s="142" t="s">
        <v>11915</v>
      </c>
      <c r="F6013" s="142" t="s">
        <v>11916</v>
      </c>
      <c r="I6013" s="142" t="s">
        <v>130</v>
      </c>
      <c r="J6013" s="142" t="n">
        <v>97.14</v>
      </c>
    </row>
    <row r="6014" customFormat="false" ht="12.75" hidden="false" customHeight="false" outlineLevel="0" collapsed="false">
      <c r="A6014" s="142" t="s">
        <v>11918</v>
      </c>
      <c r="B6014" s="663" t="str">
        <f aca="false">C6014&amp;D6014&amp;E6014&amp;F6014&amp;G6014&amp;H6014</f>
        <v>MONTAGEM E ASSENTAMENTO DE TUBULACAO DE CHAPA DE ACO DE 5/16" DE ESPESSURA,COM 12,00M DE COMPRIMENTO E 1200MM DE DIAMETRO,INCLUSIVE SOLDA E REVESTIMENTO DAS JUNTAS,EXCLUSIVE FORNECIMENTO DOS TUBOS E DOS MATERIAIS DE REVESTIMENTO DAS JUNTAS</v>
      </c>
      <c r="C6014" s="142" t="s">
        <v>11727</v>
      </c>
      <c r="D6014" s="142" t="s">
        <v>11919</v>
      </c>
      <c r="E6014" s="142" t="s">
        <v>11915</v>
      </c>
      <c r="F6014" s="142" t="s">
        <v>11916</v>
      </c>
      <c r="I6014" s="142" t="s">
        <v>130</v>
      </c>
      <c r="J6014" s="142" t="n">
        <v>123.87</v>
      </c>
    </row>
    <row r="6015" customFormat="false" ht="12.75" hidden="false" customHeight="false" outlineLevel="0" collapsed="false">
      <c r="A6015" s="142" t="s">
        <v>11920</v>
      </c>
      <c r="B6015" s="663" t="str">
        <f aca="false">C6015&amp;D6015&amp;E6015&amp;F6015&amp;G6015&amp;H6015</f>
        <v>MONTAGEM E ASSENTAMENTO DE TUBULACAO DE CHAPA DE ACO DE 5/16" DE ESPESSURA,COM 12,00M DE COMPRIMENTO E 1200MM DE DIAMETRO,INCLUSIVE SOLDA E REVESTIMENTO DAS JUNTAS,EXCLUSIVE FORNECIMENTO DOS TUBOS E DOS MATERIAIS DE REVESTIMENTO DAS JUNTAS</v>
      </c>
      <c r="C6015" s="142" t="s">
        <v>11727</v>
      </c>
      <c r="D6015" s="142" t="s">
        <v>11919</v>
      </c>
      <c r="E6015" s="142" t="s">
        <v>11915</v>
      </c>
      <c r="F6015" s="142" t="s">
        <v>11916</v>
      </c>
      <c r="I6015" s="142" t="s">
        <v>130</v>
      </c>
      <c r="J6015" s="142" t="n">
        <v>112.74</v>
      </c>
    </row>
    <row r="6016" customFormat="false" ht="12.75" hidden="false" customHeight="false" outlineLevel="0" collapsed="false">
      <c r="A6016" s="142" t="s">
        <v>11921</v>
      </c>
      <c r="B6016" s="663" t="str">
        <f aca="false">C6016&amp;D6016&amp;E6016&amp;F6016&amp;G6016&amp;H6016</f>
        <v>MONTAGEM E ASSENTAMENTO DE TUBULACAO DE CHAPA DE ACO DE 3/8" DE ESPESSURA,COM 12,00M DE COMPRIMENTO E 300MM DE DIAMETRO,INCLUSIVE SOLDA E REVESTIMENTO DAS JUNTAS,EXCLUSIVE FORNECIMENTO DOS TUBOS E DOS MATERIAIS DE REVESTIMENTO DAS JUNTAS</v>
      </c>
      <c r="C6016" s="142" t="s">
        <v>11758</v>
      </c>
      <c r="D6016" s="142" t="s">
        <v>11866</v>
      </c>
      <c r="E6016" s="142" t="s">
        <v>11666</v>
      </c>
      <c r="F6016" s="142" t="s">
        <v>11667</v>
      </c>
      <c r="I6016" s="142" t="s">
        <v>130</v>
      </c>
      <c r="J6016" s="142" t="n">
        <v>50.93</v>
      </c>
    </row>
    <row r="6017" customFormat="false" ht="12.75" hidden="false" customHeight="false" outlineLevel="0" collapsed="false">
      <c r="A6017" s="142" t="s">
        <v>11922</v>
      </c>
      <c r="B6017" s="663" t="str">
        <f aca="false">C6017&amp;D6017&amp;E6017&amp;F6017&amp;G6017&amp;H6017</f>
        <v>MONTAGEM E ASSENTAMENTO DE TUBULACAO DE CHAPA DE ACO DE 3/8" DE ESPESSURA,COM 12,00M DE COMPRIMENTO E 300MM DE DIAMETRO,INCLUSIVE SOLDA E REVESTIMENTO DAS JUNTAS,EXCLUSIVE FORNECIMENTO DOS TUBOS E DOS MATERIAIS DE REVESTIMENTO DAS JUNTAS</v>
      </c>
      <c r="C6017" s="142" t="s">
        <v>11758</v>
      </c>
      <c r="D6017" s="142" t="s">
        <v>11866</v>
      </c>
      <c r="E6017" s="142" t="s">
        <v>11666</v>
      </c>
      <c r="F6017" s="142" t="s">
        <v>11667</v>
      </c>
      <c r="I6017" s="142" t="s">
        <v>130</v>
      </c>
      <c r="J6017" s="142" t="n">
        <v>46.59</v>
      </c>
    </row>
    <row r="6018" customFormat="false" ht="12.75" hidden="false" customHeight="false" outlineLevel="0" collapsed="false">
      <c r="A6018" s="142" t="s">
        <v>11923</v>
      </c>
      <c r="B6018" s="663" t="str">
        <f aca="false">C6018&amp;D6018&amp;E6018&amp;F6018&amp;G6018&amp;H6018</f>
        <v>MONTAGEM E ASSENTAMENTO DE TUBULACAO DE CHAPA DE ACO DE 3/8" DE ESPESSURA,COM 12,00M DE COMPRIMENTO E 350MM DE DIAMETRO,INCLUSIVE SOLDA E REVESTIMENTO DAS JUNTAS,EXCLUSIVE FORNECIMENTO DOS TUBOS E DOS MATERIAIS DE REVESTIMENTO DAS JUNTAS</v>
      </c>
      <c r="C6018" s="142" t="s">
        <v>11758</v>
      </c>
      <c r="D6018" s="142" t="s">
        <v>11869</v>
      </c>
      <c r="E6018" s="142" t="s">
        <v>11666</v>
      </c>
      <c r="F6018" s="142" t="s">
        <v>11667</v>
      </c>
      <c r="I6018" s="142" t="s">
        <v>130</v>
      </c>
      <c r="J6018" s="142" t="n">
        <v>55.08</v>
      </c>
    </row>
    <row r="6019" customFormat="false" ht="12.75" hidden="false" customHeight="false" outlineLevel="0" collapsed="false">
      <c r="A6019" s="142" t="s">
        <v>11924</v>
      </c>
      <c r="B6019" s="663" t="str">
        <f aca="false">C6019&amp;D6019&amp;E6019&amp;F6019&amp;G6019&amp;H6019</f>
        <v>MONTAGEM E ASSENTAMENTO DE TUBULACAO DE CHAPA DE ACO DE 3/8" DE ESPESSURA,COM 12,00M DE COMPRIMENTO E 350MM DE DIAMETRO,INCLUSIVE SOLDA E REVESTIMENTO DAS JUNTAS,EXCLUSIVE FORNECIMENTO DOS TUBOS E DOS MATERIAIS DE REVESTIMENTO DAS JUNTAS</v>
      </c>
      <c r="C6019" s="142" t="s">
        <v>11758</v>
      </c>
      <c r="D6019" s="142" t="s">
        <v>11869</v>
      </c>
      <c r="E6019" s="142" t="s">
        <v>11666</v>
      </c>
      <c r="F6019" s="142" t="s">
        <v>11667</v>
      </c>
      <c r="I6019" s="142" t="s">
        <v>130</v>
      </c>
      <c r="J6019" s="142" t="n">
        <v>50.4</v>
      </c>
    </row>
    <row r="6020" customFormat="false" ht="12.75" hidden="false" customHeight="false" outlineLevel="0" collapsed="false">
      <c r="A6020" s="142" t="s">
        <v>11925</v>
      </c>
      <c r="B6020" s="663" t="str">
        <f aca="false">C6020&amp;D6020&amp;E6020&amp;F6020&amp;G6020&amp;H6020</f>
        <v>MONTAGEM E ASSENTAMENTO DE TUBULACAO DE CHAPA DE ACO DE 3/8" DE ESPESSURA,COM 12,00M DE COMPRIMENTO E 400MM DE DIAMETRO,INCLUSIVE SOLDA E REVESTIMENTO DAS JUNTAS,EXCLUSIVE FORNECIMENTO DOS TUBOS E DOS MATERIAIS DE REVESTIMENTO DAS JUNTAS</v>
      </c>
      <c r="C6020" s="142" t="s">
        <v>11758</v>
      </c>
      <c r="D6020" s="142" t="s">
        <v>11872</v>
      </c>
      <c r="E6020" s="142" t="s">
        <v>11666</v>
      </c>
      <c r="F6020" s="142" t="s">
        <v>11667</v>
      </c>
      <c r="I6020" s="142" t="s">
        <v>130</v>
      </c>
      <c r="J6020" s="142" t="n">
        <v>59.7</v>
      </c>
    </row>
    <row r="6021" customFormat="false" ht="12.75" hidden="false" customHeight="false" outlineLevel="0" collapsed="false">
      <c r="A6021" s="142" t="s">
        <v>11926</v>
      </c>
      <c r="B6021" s="663" t="str">
        <f aca="false">C6021&amp;D6021&amp;E6021&amp;F6021&amp;G6021&amp;H6021</f>
        <v>MONTAGEM E ASSENTAMENTO DE TUBULACAO DE CHAPA DE ACO DE 3/8" DE ESPESSURA,COM 12,00M DE COMPRIMENTO E 400MM DE DIAMETRO,INCLUSIVE SOLDA E REVESTIMENTO DAS JUNTAS,EXCLUSIVE FORNECIMENTO DOS TUBOS E DOS MATERIAIS DE REVESTIMENTO DAS JUNTAS</v>
      </c>
      <c r="C6021" s="142" t="s">
        <v>11758</v>
      </c>
      <c r="D6021" s="142" t="s">
        <v>11872</v>
      </c>
      <c r="E6021" s="142" t="s">
        <v>11666</v>
      </c>
      <c r="F6021" s="142" t="s">
        <v>11667</v>
      </c>
      <c r="I6021" s="142" t="s">
        <v>130</v>
      </c>
      <c r="J6021" s="142" t="n">
        <v>54.65</v>
      </c>
    </row>
    <row r="6022" customFormat="false" ht="12.75" hidden="false" customHeight="false" outlineLevel="0" collapsed="false">
      <c r="A6022" s="142" t="s">
        <v>11927</v>
      </c>
      <c r="B6022" s="663" t="str">
        <f aca="false">C6022&amp;D6022&amp;E6022&amp;F6022&amp;G6022&amp;H6022</f>
        <v>MONTAGEM E ASSENTAMENTO DE TUBULACAO DE CHAPA DE ACO DE 3/8" DE ESPESSURA,COM 12,00M DE COMPRIMENTO E 450MM DE DIAMETRO,INCLUSIVE SOLDA E REVESTIMENTO DAS JUNTAS,EXCLUSIVE FORNECIMENTO DOS TUBOS E DOS MATERIAIS DE REVESTIMENTO DAS JUNTAS</v>
      </c>
      <c r="C6022" s="142" t="s">
        <v>11758</v>
      </c>
      <c r="D6022" s="142" t="s">
        <v>11876</v>
      </c>
      <c r="E6022" s="142" t="s">
        <v>11666</v>
      </c>
      <c r="F6022" s="142" t="s">
        <v>11667</v>
      </c>
      <c r="I6022" s="142" t="s">
        <v>130</v>
      </c>
      <c r="J6022" s="142" t="n">
        <v>68.14</v>
      </c>
    </row>
    <row r="6023" customFormat="false" ht="12.75" hidden="false" customHeight="false" outlineLevel="0" collapsed="false">
      <c r="A6023" s="142" t="s">
        <v>11928</v>
      </c>
      <c r="B6023" s="663" t="str">
        <f aca="false">C6023&amp;D6023&amp;E6023&amp;F6023&amp;G6023&amp;H6023</f>
        <v>MONTAGEM E ASSENTAMENTO DE TUBULACAO DE CHAPA DE ACO DE 3/8" DE ESPESSURA,COM 12,00M DE COMPRIMENTO E 450MM DE DIAMETRO,INCLUSIVE SOLDA E REVESTIMENTO DAS JUNTAS,EXCLUSIVE FORNECIMENTO DOS TUBOS E DOS MATERIAIS DE REVESTIMENTO DAS JUNTAS</v>
      </c>
      <c r="C6023" s="142" t="s">
        <v>11758</v>
      </c>
      <c r="D6023" s="142" t="s">
        <v>11876</v>
      </c>
      <c r="E6023" s="142" t="s">
        <v>11666</v>
      </c>
      <c r="F6023" s="142" t="s">
        <v>11667</v>
      </c>
      <c r="I6023" s="142" t="s">
        <v>130</v>
      </c>
      <c r="J6023" s="142" t="n">
        <v>62.35</v>
      </c>
    </row>
    <row r="6024" customFormat="false" ht="12.75" hidden="false" customHeight="false" outlineLevel="0" collapsed="false">
      <c r="A6024" s="142" t="s">
        <v>11929</v>
      </c>
      <c r="B6024" s="663" t="str">
        <f aca="false">C6024&amp;D6024&amp;E6024&amp;F6024&amp;G6024&amp;H6024</f>
        <v>MONTAGEM E ASSENTAMENTO DE TUBULACAO DE CHAPA DE ACO DE 3/8" DE ESPESSURA,COM 12,00M DE COMPRIMENTO E 500MM DE DIAMETRO,INCLUSIVE SOLDA E REVESTIMENTO DAS JUNTAS,EXCLUSIVE FORNECIMENTO DOS TUBOS E DOS MATERIAIS DE REVESTIMENTO DAS JUNTAS</v>
      </c>
      <c r="C6024" s="142" t="s">
        <v>11758</v>
      </c>
      <c r="D6024" s="142" t="s">
        <v>11879</v>
      </c>
      <c r="E6024" s="142" t="s">
        <v>11666</v>
      </c>
      <c r="F6024" s="142" t="s">
        <v>11667</v>
      </c>
      <c r="I6024" s="142" t="s">
        <v>130</v>
      </c>
      <c r="J6024" s="142" t="n">
        <v>84.38</v>
      </c>
    </row>
    <row r="6025" customFormat="false" ht="12.75" hidden="false" customHeight="false" outlineLevel="0" collapsed="false">
      <c r="A6025" s="142" t="s">
        <v>11930</v>
      </c>
      <c r="B6025" s="663" t="str">
        <f aca="false">C6025&amp;D6025&amp;E6025&amp;F6025&amp;G6025&amp;H6025</f>
        <v>MONTAGEM E ASSENTAMENTO DE TUBULACAO DE CHAPA DE ACO DE 3/8" DE ESPESSURA,COM 12,00M DE COMPRIMENTO E 500MM DE DIAMETRO,INCLUSIVE SOLDA E REVESTIMENTO DAS JUNTAS,EXCLUSIVE FORNECIMENTO DOS TUBOS E DOS MATERIAIS DE REVESTIMENTO DAS JUNTAS</v>
      </c>
      <c r="C6025" s="142" t="s">
        <v>11758</v>
      </c>
      <c r="D6025" s="142" t="s">
        <v>11879</v>
      </c>
      <c r="E6025" s="142" t="s">
        <v>11666</v>
      </c>
      <c r="F6025" s="142" t="s">
        <v>11667</v>
      </c>
      <c r="I6025" s="142" t="s">
        <v>130</v>
      </c>
      <c r="J6025" s="142" t="n">
        <v>76.67</v>
      </c>
    </row>
    <row r="6026" customFormat="false" ht="12.75" hidden="false" customHeight="false" outlineLevel="0" collapsed="false">
      <c r="A6026" s="142" t="s">
        <v>11931</v>
      </c>
      <c r="B6026" s="663" t="str">
        <f aca="false">C6026&amp;D6026&amp;E6026&amp;F6026&amp;G6026&amp;H6026</f>
        <v>MONTAGEM E ASSENTAMENTO DE TUBULACAO DE CHAPA DE ACO DE 3/8" DE ESPESSURA,COM 12,00M DE COMPRIMENTO E 600MM DE DIAMETRO,INCLUSIVE SOLDA E REVESTIMENTO DAS JUNTAS,EXCLUSIVE FORNECIMENTO DOS TUBOS E DOS MATERIAIS DE REVESTIMENTO DAS JUNTAS</v>
      </c>
      <c r="C6026" s="142" t="s">
        <v>11758</v>
      </c>
      <c r="D6026" s="142" t="s">
        <v>11882</v>
      </c>
      <c r="E6026" s="142" t="s">
        <v>11666</v>
      </c>
      <c r="F6026" s="142" t="s">
        <v>11667</v>
      </c>
      <c r="I6026" s="142" t="s">
        <v>130</v>
      </c>
      <c r="J6026" s="142" t="n">
        <v>97.22</v>
      </c>
    </row>
    <row r="6027" customFormat="false" ht="12.75" hidden="false" customHeight="false" outlineLevel="0" collapsed="false">
      <c r="A6027" s="142" t="s">
        <v>11932</v>
      </c>
      <c r="B6027" s="663" t="str">
        <f aca="false">C6027&amp;D6027&amp;E6027&amp;F6027&amp;G6027&amp;H6027</f>
        <v>MONTAGEM E ASSENTAMENTO DE TUBULACAO DE CHAPA DE ACO DE 3/8" DE ESPESSURA,COM 12,00M DE COMPRIMENTO E 600MM DE DIAMETRO,INCLUSIVE SOLDA E REVESTIMENTO DAS JUNTAS,EXCLUSIVE FORNECIMENTO DOS TUBOS E DOS MATERIAIS DE REVESTIMENTO DAS JUNTAS</v>
      </c>
      <c r="C6027" s="142" t="s">
        <v>11758</v>
      </c>
      <c r="D6027" s="142" t="s">
        <v>11882</v>
      </c>
      <c r="E6027" s="142" t="s">
        <v>11666</v>
      </c>
      <c r="F6027" s="142" t="s">
        <v>11667</v>
      </c>
      <c r="I6027" s="142" t="s">
        <v>130</v>
      </c>
      <c r="J6027" s="142" t="n">
        <v>88.4</v>
      </c>
    </row>
    <row r="6028" customFormat="false" ht="12.75" hidden="false" customHeight="false" outlineLevel="0" collapsed="false">
      <c r="A6028" s="142" t="s">
        <v>11933</v>
      </c>
      <c r="B6028" s="663" t="str">
        <f aca="false">C6028&amp;D6028&amp;E6028&amp;F6028&amp;G6028&amp;H6028</f>
        <v>MONTAGEM E ASSENTAMENTO DE TUBULACAO DE CHAPA DE ACO DE 3/8" DE ESPESSURA,COM 12,00M DE COMPRIMENTO E 700MM DE DIAMETRO,INCLUSIVE SOLDA E REVESTIMENTO DAS JUNTAS,EXCLUSIVE FORNECIMENTO DOS TUBOS E DOS MATERIAIS DE REVESTIMENTO DAS JUNTAS</v>
      </c>
      <c r="C6028" s="142" t="s">
        <v>11758</v>
      </c>
      <c r="D6028" s="142" t="s">
        <v>11885</v>
      </c>
      <c r="E6028" s="142" t="s">
        <v>11666</v>
      </c>
      <c r="F6028" s="142" t="s">
        <v>11667</v>
      </c>
      <c r="I6028" s="142" t="s">
        <v>130</v>
      </c>
      <c r="J6028" s="142" t="n">
        <v>104.23</v>
      </c>
    </row>
    <row r="6029" customFormat="false" ht="12.75" hidden="false" customHeight="false" outlineLevel="0" collapsed="false">
      <c r="A6029" s="142" t="s">
        <v>11934</v>
      </c>
      <c r="B6029" s="663" t="str">
        <f aca="false">C6029&amp;D6029&amp;E6029&amp;F6029&amp;G6029&amp;H6029</f>
        <v>MONTAGEM E ASSENTAMENTO DE TUBULACAO DE CHAPA DE ACO DE 3/8" DE ESPESSURA,COM 12,00M DE COMPRIMENTO E 700MM DE DIAMETRO,INCLUSIVE SOLDA E REVESTIMENTO DAS JUNTAS,EXCLUSIVE FORNECIMENTO DOS TUBOS E DOS MATERIAIS DE REVESTIMENTO DAS JUNTAS</v>
      </c>
      <c r="C6029" s="142" t="s">
        <v>11758</v>
      </c>
      <c r="D6029" s="142" t="s">
        <v>11885</v>
      </c>
      <c r="E6029" s="142" t="s">
        <v>11666</v>
      </c>
      <c r="F6029" s="142" t="s">
        <v>11667</v>
      </c>
      <c r="I6029" s="142" t="s">
        <v>130</v>
      </c>
      <c r="J6029" s="142" t="n">
        <v>94.87</v>
      </c>
    </row>
    <row r="6030" customFormat="false" ht="12.75" hidden="false" customHeight="false" outlineLevel="0" collapsed="false">
      <c r="A6030" s="142" t="s">
        <v>11935</v>
      </c>
      <c r="B6030" s="663" t="str">
        <f aca="false">C6030&amp;D6030&amp;E6030&amp;F6030&amp;G6030&amp;H6030</f>
        <v>MONTAGEM E ASSENTAMENTO DE TUBULACAO DE CHAPA DE ACO DE 3/8" DE ESPESSURA,COM 12,00M DE COMPRIMENTO E 800MM DE DIAMETRO,INCLUSIVE SOLDA E REVESTIMENTO DAS JUNTAS,EXCLUSIVE FORNECIMENTO DOS TUBOS E DOS MATERIAIS DE REVESTIMENTO DAS JUNTAS</v>
      </c>
      <c r="C6030" s="142" t="s">
        <v>11758</v>
      </c>
      <c r="D6030" s="142" t="s">
        <v>11888</v>
      </c>
      <c r="E6030" s="142" t="s">
        <v>11666</v>
      </c>
      <c r="F6030" s="142" t="s">
        <v>11667</v>
      </c>
      <c r="I6030" s="142" t="s">
        <v>130</v>
      </c>
      <c r="J6030" s="142" t="n">
        <v>124.83</v>
      </c>
    </row>
    <row r="6031" customFormat="false" ht="12.75" hidden="false" customHeight="false" outlineLevel="0" collapsed="false">
      <c r="A6031" s="142" t="s">
        <v>11936</v>
      </c>
      <c r="B6031" s="663" t="str">
        <f aca="false">C6031&amp;D6031&amp;E6031&amp;F6031&amp;G6031&amp;H6031</f>
        <v>MONTAGEM E ASSENTAMENTO DE TUBULACAO DE CHAPA DE ACO DE 3/8" DE ESPESSURA,COM 12,00M DE COMPRIMENTO E 800MM DE DIAMETRO,INCLUSIVE SOLDA E REVESTIMENTO DAS JUNTAS,EXCLUSIVE FORNECIMENTO DOS TUBOS E DOS MATERIAIS DE REVESTIMENTO DAS JUNTAS</v>
      </c>
      <c r="C6031" s="142" t="s">
        <v>11758</v>
      </c>
      <c r="D6031" s="142" t="s">
        <v>11888</v>
      </c>
      <c r="E6031" s="142" t="s">
        <v>11666</v>
      </c>
      <c r="F6031" s="142" t="s">
        <v>11667</v>
      </c>
      <c r="I6031" s="142" t="s">
        <v>130</v>
      </c>
      <c r="J6031" s="142" t="n">
        <v>113.61</v>
      </c>
    </row>
    <row r="6032" customFormat="false" ht="12.75" hidden="false" customHeight="false" outlineLevel="0" collapsed="false">
      <c r="A6032" s="142" t="s">
        <v>11937</v>
      </c>
      <c r="B6032" s="663" t="str">
        <f aca="false">C6032&amp;D6032&amp;E6032&amp;F6032&amp;G6032&amp;H6032</f>
        <v>MONTAGEM E ASSENTAMENTO DE TUBULACAO DE CHAPA DE ACO DE 3/8" DE ESPESSURA,COM 12,00M DE COMPRIMENTO E 900MM DE DIAMETRO,INCLUSIVE SOLDA E REVESTIMENTO DAS JUNTAS,EXCLUSIVE FORNECIMENTO DOS TUBOS E DOS MATERIAIS DE REVESTIMENTO DAS JUNTAS</v>
      </c>
      <c r="C6032" s="142" t="s">
        <v>11758</v>
      </c>
      <c r="D6032" s="142" t="s">
        <v>11938</v>
      </c>
      <c r="E6032" s="142" t="s">
        <v>11666</v>
      </c>
      <c r="F6032" s="142" t="s">
        <v>11667</v>
      </c>
      <c r="I6032" s="142" t="s">
        <v>130</v>
      </c>
      <c r="J6032" s="142" t="n">
        <v>130.23</v>
      </c>
    </row>
    <row r="6033" customFormat="false" ht="12.75" hidden="false" customHeight="false" outlineLevel="0" collapsed="false">
      <c r="A6033" s="142" t="s">
        <v>11939</v>
      </c>
      <c r="B6033" s="663" t="str">
        <f aca="false">C6033&amp;D6033&amp;E6033&amp;F6033&amp;G6033&amp;H6033</f>
        <v>MONTAGEM E ASSENTAMENTO DE TUBULACAO DE CHAPA DE ACO DE 3/8" DE ESPESSURA,COM 12,00M DE COMPRIMENTO E 900MM DE DIAMETRO,INCLUSIVE SOLDA E REVESTIMENTO DAS JUNTAS,EXCLUSIVE FORNECIMENTO DOS TUBOS E DOS MATERIAIS DE REVESTIMENTO DAS JUNTAS</v>
      </c>
      <c r="C6033" s="142" t="s">
        <v>11758</v>
      </c>
      <c r="D6033" s="142" t="s">
        <v>11938</v>
      </c>
      <c r="E6033" s="142" t="s">
        <v>11666</v>
      </c>
      <c r="F6033" s="142" t="s">
        <v>11667</v>
      </c>
      <c r="I6033" s="142" t="s">
        <v>130</v>
      </c>
      <c r="J6033" s="142" t="n">
        <v>118.59</v>
      </c>
    </row>
    <row r="6034" customFormat="false" ht="12.75" hidden="false" customHeight="false" outlineLevel="0" collapsed="false">
      <c r="A6034" s="142" t="s">
        <v>11940</v>
      </c>
      <c r="B6034" s="663" t="str">
        <f aca="false">C6034&amp;D6034&amp;E6034&amp;F6034&amp;G6034&amp;H6034</f>
        <v>MONTAGEM E ASSENTAMENTO DE TUBULACAO DE CHAPA DE ACO DE 3/8" DE ESPESSURA,COM 12,00M DE COMPRIMENTO E 1000MM DE DIAMETRO,INCLUSIVE SOLDA E REVESTIMENTO DAS JUNTAS,EXCLUSIVE FORNECIMENTO DOS TUBOS E DOS MATERIAIS DE REVESTIMENTO DAS JUNTAS</v>
      </c>
      <c r="C6034" s="142" t="s">
        <v>11758</v>
      </c>
      <c r="D6034" s="142" t="s">
        <v>11941</v>
      </c>
      <c r="E6034" s="142" t="s">
        <v>11751</v>
      </c>
      <c r="F6034" s="142" t="s">
        <v>11752</v>
      </c>
      <c r="I6034" s="142" t="s">
        <v>130</v>
      </c>
      <c r="J6034" s="142" t="n">
        <v>151.93</v>
      </c>
    </row>
    <row r="6035" customFormat="false" ht="12.75" hidden="false" customHeight="false" outlineLevel="0" collapsed="false">
      <c r="A6035" s="142" t="s">
        <v>11942</v>
      </c>
      <c r="B6035" s="663" t="str">
        <f aca="false">C6035&amp;D6035&amp;E6035&amp;F6035&amp;G6035&amp;H6035</f>
        <v>MONTAGEM E ASSENTAMENTO DE TUBULACAO DE CHAPA DE ACO DE 3/8" DE ESPESSURA,COM 12,00M DE COMPRIMENTO E 1000MM DE DIAMETRO,INCLUSIVE SOLDA E REVESTIMENTO DAS JUNTAS,EXCLUSIVE FORNECIMENTO DOS TUBOS E DOS MATERIAIS DE REVESTIMENTO DAS JUNTAS</v>
      </c>
      <c r="C6035" s="142" t="s">
        <v>11758</v>
      </c>
      <c r="D6035" s="142" t="s">
        <v>11941</v>
      </c>
      <c r="E6035" s="142" t="s">
        <v>11751</v>
      </c>
      <c r="F6035" s="142" t="s">
        <v>11752</v>
      </c>
      <c r="I6035" s="142" t="s">
        <v>130</v>
      </c>
      <c r="J6035" s="142" t="n">
        <v>138.17</v>
      </c>
    </row>
    <row r="6036" customFormat="false" ht="12.75" hidden="false" customHeight="false" outlineLevel="0" collapsed="false">
      <c r="A6036" s="142" t="s">
        <v>11943</v>
      </c>
      <c r="B6036" s="663" t="str">
        <f aca="false">C6036&amp;D6036&amp;E6036&amp;F6036&amp;G6036&amp;H6036</f>
        <v>MONTAGEM E ASSENTAMENTO DE TUBULACAO DE CHAPA DE ACO DE 3/8" DE ESPESSURA,COM 12,00M DE COMPRIMENTO E 1200MM DE DIAMETRO,INCLUSIVE SOLDA E REVESTIMENTO DAS JUNTAS,EXCLUSIVE FORNECIMENTO DOS TUBOS E DOS MATERIAIS DE REVESTIMENTO DAS JUNTAS</v>
      </c>
      <c r="C6036" s="142" t="s">
        <v>11758</v>
      </c>
      <c r="D6036" s="142" t="s">
        <v>11944</v>
      </c>
      <c r="E6036" s="142" t="s">
        <v>11751</v>
      </c>
      <c r="F6036" s="142" t="s">
        <v>11752</v>
      </c>
      <c r="I6036" s="142" t="s">
        <v>130</v>
      </c>
      <c r="J6036" s="142" t="n">
        <v>164.87</v>
      </c>
    </row>
    <row r="6037" customFormat="false" ht="12.75" hidden="false" customHeight="false" outlineLevel="0" collapsed="false">
      <c r="A6037" s="142" t="s">
        <v>11945</v>
      </c>
      <c r="B6037" s="663" t="str">
        <f aca="false">C6037&amp;D6037&amp;E6037&amp;F6037&amp;G6037&amp;H6037</f>
        <v>MONTAGEM E ASSENTAMENTO DE TUBULACAO DE CHAPA DE ACO DE 3/8" DE ESPESSURA,COM 12,00M DE COMPRIMENTO E 1200MM DE DIAMETRO,INCLUSIVE SOLDA E REVESTIMENTO DAS JUNTAS,EXCLUSIVE FORNECIMENTO DOS TUBOS E DOS MATERIAIS DE REVESTIMENTO DAS JUNTAS</v>
      </c>
      <c r="C6037" s="142" t="s">
        <v>11758</v>
      </c>
      <c r="D6037" s="142" t="s">
        <v>11944</v>
      </c>
      <c r="E6037" s="142" t="s">
        <v>11751</v>
      </c>
      <c r="F6037" s="142" t="s">
        <v>11752</v>
      </c>
      <c r="I6037" s="142" t="s">
        <v>130</v>
      </c>
      <c r="J6037" s="142" t="n">
        <v>150.12</v>
      </c>
    </row>
    <row r="6038" customFormat="false" ht="12.75" hidden="false" customHeight="false" outlineLevel="0" collapsed="false">
      <c r="A6038" s="142" t="s">
        <v>11946</v>
      </c>
      <c r="B6038" s="663" t="str">
        <f aca="false">C6038&amp;D6038&amp;E6038&amp;F6038&amp;G6038&amp;H6038</f>
        <v>MONTAGEM E ASSENTAMENTO DE TUBULACAO DE CHAPA DE ACO DE 3/8" DE ESPESSURA,COM 12,00M DE COMPRIMENTO E 1300MM DE DIAMETRO,INCLUSIVE SOLDA E REVESTIMENTO DAS JUNTAS,EXCLUSIVE FORNECIMENTO DOS TUBOS E DOS MATERIAIS DE REVESTIMENTO DAS JUNTAS</v>
      </c>
      <c r="C6038" s="142" t="s">
        <v>11758</v>
      </c>
      <c r="D6038" s="142" t="s">
        <v>11947</v>
      </c>
      <c r="E6038" s="142" t="s">
        <v>11751</v>
      </c>
      <c r="F6038" s="142" t="s">
        <v>11752</v>
      </c>
      <c r="I6038" s="142" t="s">
        <v>130</v>
      </c>
      <c r="J6038" s="142" t="n">
        <v>192.1</v>
      </c>
    </row>
    <row r="6039" customFormat="false" ht="12.75" hidden="false" customHeight="false" outlineLevel="0" collapsed="false">
      <c r="A6039" s="142" t="s">
        <v>11948</v>
      </c>
      <c r="B6039" s="663" t="str">
        <f aca="false">C6039&amp;D6039&amp;E6039&amp;F6039&amp;G6039&amp;H6039</f>
        <v>MONTAGEM E ASSENTAMENTO DE TUBULACAO DE CHAPA DE ACO DE 3/8" DE ESPESSURA,COM 12,00M DE COMPRIMENTO E 1300MM DE DIAMETRO,INCLUSIVE SOLDA E REVESTIMENTO DAS JUNTAS,EXCLUSIVE FORNECIMENTO DOS TUBOS E DOS MATERIAIS DE REVESTIMENTO DAS JUNTAS</v>
      </c>
      <c r="C6039" s="142" t="s">
        <v>11758</v>
      </c>
      <c r="D6039" s="142" t="s">
        <v>11947</v>
      </c>
      <c r="E6039" s="142" t="s">
        <v>11751</v>
      </c>
      <c r="F6039" s="142" t="s">
        <v>11752</v>
      </c>
      <c r="I6039" s="142" t="s">
        <v>130</v>
      </c>
      <c r="J6039" s="142" t="n">
        <v>174.53</v>
      </c>
    </row>
    <row r="6040" customFormat="false" ht="12.75" hidden="false" customHeight="false" outlineLevel="0" collapsed="false">
      <c r="A6040" s="142" t="s">
        <v>11949</v>
      </c>
      <c r="B6040" s="663" t="str">
        <f aca="false">C6040&amp;D6040&amp;E6040&amp;F6040&amp;G6040&amp;H6040</f>
        <v>MONTAGEM E ASSENTAMENTO DE TUBULACAO DE CHAPA DE ACO DE 3/8" DE ESPESSURA,COM 12,00M DE COMPRIMENTO E 1500MM DE DIAMETRO,INCLUSIVE SOLDA E REVESTIMENTO DAS JUNTAS,EXCLUSIVE FORNECIMENTO DOS TUBOS E DOS MATERIAIS DE REVESTIMENTO DAS JUNTAS</v>
      </c>
      <c r="C6040" s="142" t="s">
        <v>11758</v>
      </c>
      <c r="D6040" s="142" t="s">
        <v>11950</v>
      </c>
      <c r="E6040" s="142" t="s">
        <v>11751</v>
      </c>
      <c r="F6040" s="142" t="s">
        <v>11752</v>
      </c>
      <c r="I6040" s="142" t="s">
        <v>130</v>
      </c>
      <c r="J6040" s="142" t="n">
        <v>205.58</v>
      </c>
    </row>
    <row r="6041" customFormat="false" ht="12.75" hidden="false" customHeight="false" outlineLevel="0" collapsed="false">
      <c r="A6041" s="142" t="s">
        <v>11951</v>
      </c>
      <c r="B6041" s="663" t="str">
        <f aca="false">C6041&amp;D6041&amp;E6041&amp;F6041&amp;G6041&amp;H6041</f>
        <v>MONTAGEM E ASSENTAMENTO DE TUBULACAO DE CHAPA DE ACO DE 3/8" DE ESPESSURA,COM 12,00M DE COMPRIMENTO E 1500MM DE DIAMETRO,INCLUSIVE SOLDA E REVESTIMENTO DAS JUNTAS,EXCLUSIVE FORNECIMENTO DOS TUBOS E DOS MATERIAIS DE REVESTIMENTO DAS JUNTAS</v>
      </c>
      <c r="C6041" s="142" t="s">
        <v>11758</v>
      </c>
      <c r="D6041" s="142" t="s">
        <v>11950</v>
      </c>
      <c r="E6041" s="142" t="s">
        <v>11751</v>
      </c>
      <c r="F6041" s="142" t="s">
        <v>11752</v>
      </c>
      <c r="I6041" s="142" t="s">
        <v>130</v>
      </c>
      <c r="J6041" s="142" t="n">
        <v>186.98</v>
      </c>
    </row>
    <row r="6042" customFormat="false" ht="12.75" hidden="false" customHeight="false" outlineLevel="0" collapsed="false">
      <c r="A6042" s="142" t="s">
        <v>11952</v>
      </c>
      <c r="B6042" s="663" t="str">
        <f aca="false">C6042&amp;D6042&amp;E6042&amp;F6042&amp;G6042&amp;H6042</f>
        <v>MONTAGEM E ASSENTAMENTO DE TUBULACAO DE CHAPA DE ACO DE 3/8" DE ESPESSURA,COM 12,00M DE COMPRIMENTO E 2000MM DE DIAMETRO,INCLUSIVE SOLDA E REVESTIMENTO DAS JUNTAS,EXCLUSIVE FORNECIMENTO DOS TUBOS E DOS MATERIAIS DE REVESTIMENTO DAS JUNTAS</v>
      </c>
      <c r="C6042" s="142" t="s">
        <v>11758</v>
      </c>
      <c r="D6042" s="142" t="s">
        <v>11953</v>
      </c>
      <c r="E6042" s="142" t="s">
        <v>11751</v>
      </c>
      <c r="F6042" s="142" t="s">
        <v>11752</v>
      </c>
      <c r="I6042" s="142" t="s">
        <v>130</v>
      </c>
      <c r="J6042" s="142" t="n">
        <v>271.56</v>
      </c>
    </row>
    <row r="6043" customFormat="false" ht="12.75" hidden="false" customHeight="false" outlineLevel="0" collapsed="false">
      <c r="A6043" s="142" t="s">
        <v>11954</v>
      </c>
      <c r="B6043" s="663" t="str">
        <f aca="false">C6043&amp;D6043&amp;E6043&amp;F6043&amp;G6043&amp;H6043</f>
        <v>MONTAGEM E ASSENTAMENTO DE TUBULACAO DE CHAPA DE ACO DE 3/8" DE ESPESSURA,COM 12,00M DE COMPRIMENTO E 2000MM DE DIAMETRO,INCLUSIVE SOLDA E REVESTIMENTO DAS JUNTAS,EXCLUSIVE FORNECIMENTO DOS TUBOS E DOS MATERIAIS DE REVESTIMENTO DAS JUNTAS</v>
      </c>
      <c r="C6043" s="142" t="s">
        <v>11758</v>
      </c>
      <c r="D6043" s="142" t="s">
        <v>11953</v>
      </c>
      <c r="E6043" s="142" t="s">
        <v>11751</v>
      </c>
      <c r="F6043" s="142" t="s">
        <v>11752</v>
      </c>
      <c r="I6043" s="142" t="s">
        <v>130</v>
      </c>
      <c r="J6043" s="142" t="n">
        <v>246.99</v>
      </c>
    </row>
    <row r="6044" customFormat="false" ht="12.75" hidden="false" customHeight="false" outlineLevel="0" collapsed="false">
      <c r="A6044" s="142" t="s">
        <v>11955</v>
      </c>
      <c r="B6044" s="663" t="str">
        <f aca="false">C6044&amp;D6044&amp;E6044&amp;F6044&amp;G6044&amp;H6044</f>
        <v>MONTAGEM E ASSENTAMENTO DE TUBULACAO DE CHAPA DE ACO DE 3/8" DE ESPESSURA,COM 12,00M DE COMPRIMENTO E 2500MM DE DIAMETRO,INCLUSIVE SOLDA E REVESTIMENTO DAS JUNTAS,EXCLUSIVE FORNECIMENTO DOS TUBOS E DOS MATERIAIS DE REVESTIMENTO DAS JUNTAS</v>
      </c>
      <c r="C6044" s="142" t="s">
        <v>11758</v>
      </c>
      <c r="D6044" s="142" t="s">
        <v>11956</v>
      </c>
      <c r="E6044" s="142" t="s">
        <v>11751</v>
      </c>
      <c r="F6044" s="142" t="s">
        <v>11752</v>
      </c>
      <c r="I6044" s="142" t="s">
        <v>130</v>
      </c>
      <c r="J6044" s="142" t="n">
        <v>336.21</v>
      </c>
    </row>
    <row r="6045" customFormat="false" ht="12.75" hidden="false" customHeight="false" outlineLevel="0" collapsed="false">
      <c r="A6045" s="142" t="s">
        <v>11957</v>
      </c>
      <c r="B6045" s="663" t="str">
        <f aca="false">C6045&amp;D6045&amp;E6045&amp;F6045&amp;G6045&amp;H6045</f>
        <v>MONTAGEM E ASSENTAMENTO DE TUBULACAO DE CHAPA DE ACO DE 3/8" DE ESPESSURA,COM 12,00M DE COMPRIMENTO E 2500MM DE DIAMETRO,INCLUSIVE SOLDA E REVESTIMENTO DAS JUNTAS,EXCLUSIVE FORNECIMENTO DOS TUBOS E DOS MATERIAIS DE REVESTIMENTO DAS JUNTAS</v>
      </c>
      <c r="C6045" s="142" t="s">
        <v>11758</v>
      </c>
      <c r="D6045" s="142" t="s">
        <v>11956</v>
      </c>
      <c r="E6045" s="142" t="s">
        <v>11751</v>
      </c>
      <c r="F6045" s="142" t="s">
        <v>11752</v>
      </c>
      <c r="I6045" s="142" t="s">
        <v>130</v>
      </c>
      <c r="J6045" s="142" t="n">
        <v>305.82</v>
      </c>
    </row>
    <row r="6046" customFormat="false" ht="12.75" hidden="false" customHeight="false" outlineLevel="0" collapsed="false">
      <c r="A6046" s="142" t="s">
        <v>11958</v>
      </c>
      <c r="B6046" s="663" t="str">
        <f aca="false">C6046&amp;D6046&amp;E6046&amp;F6046&amp;G6046&amp;H6046</f>
        <v>MONTAGEM E ASSENTAMENTO DE TUBULACAO DE CHAPA DE ACO DE 1/2" DE ESPESSURA,COM 12,00M DE COMPRIMENTO E 500MM DE DIAMETRO,INCLUSIVE SOLDA E REVESTIMENTO DAS JUNTAS,EXCLUSIVE FORNECIMENTO DOS TUBOS E DOS MATERIAIS DE REVESTIMENTO DAS JUNTAS</v>
      </c>
      <c r="C6046" s="142" t="s">
        <v>11796</v>
      </c>
      <c r="D6046" s="142" t="s">
        <v>11879</v>
      </c>
      <c r="E6046" s="142" t="s">
        <v>11666</v>
      </c>
      <c r="F6046" s="142" t="s">
        <v>11667</v>
      </c>
      <c r="I6046" s="142" t="s">
        <v>130</v>
      </c>
      <c r="J6046" s="142" t="n">
        <v>70.04</v>
      </c>
    </row>
    <row r="6047" customFormat="false" ht="12.75" hidden="false" customHeight="false" outlineLevel="0" collapsed="false">
      <c r="A6047" s="142" t="s">
        <v>11959</v>
      </c>
      <c r="B6047" s="663" t="str">
        <f aca="false">C6047&amp;D6047&amp;E6047&amp;F6047&amp;G6047&amp;H6047</f>
        <v>MONTAGEM E ASSENTAMENTO DE TUBULACAO DE CHAPA DE ACO DE 1/2" DE ESPESSURA,COM 12,00M DE COMPRIMENTO E 500MM DE DIAMETRO,INCLUSIVE SOLDA E REVESTIMENTO DAS JUNTAS,EXCLUSIVE FORNECIMENTO DOS TUBOS E DOS MATERIAIS DE REVESTIMENTO DAS JUNTAS</v>
      </c>
      <c r="C6047" s="142" t="s">
        <v>11796</v>
      </c>
      <c r="D6047" s="142" t="s">
        <v>11879</v>
      </c>
      <c r="E6047" s="142" t="s">
        <v>11666</v>
      </c>
      <c r="F6047" s="142" t="s">
        <v>11667</v>
      </c>
      <c r="I6047" s="142" t="s">
        <v>130</v>
      </c>
      <c r="J6047" s="142" t="n">
        <v>65.23</v>
      </c>
    </row>
    <row r="6048" customFormat="false" ht="12.75" hidden="false" customHeight="false" outlineLevel="0" collapsed="false">
      <c r="A6048" s="142" t="s">
        <v>11960</v>
      </c>
      <c r="B6048" s="663" t="str">
        <f aca="false">C6048&amp;D6048&amp;E6048&amp;F6048&amp;G6048&amp;H6048</f>
        <v>MONTAGEM E ASSENTAMENTO DE TUBULACAO DE CHAPA DE ACO DE 1/2" DE ESPESSURA,COM 12,00M DE COMPRIMENTO E 600MM DE DIAMETRO,INCLUSIVE SOLDA E REVESTIMENTO DAS JUNTAS,EXCLUSIVE FORNECIMENTO DOS TUBOS E DOS MATERIAIS DE REVESTIMENTO DAS JUNTAS</v>
      </c>
      <c r="C6048" s="142" t="s">
        <v>11796</v>
      </c>
      <c r="D6048" s="142" t="s">
        <v>11882</v>
      </c>
      <c r="E6048" s="142" t="s">
        <v>11666</v>
      </c>
      <c r="F6048" s="142" t="s">
        <v>11667</v>
      </c>
      <c r="I6048" s="142" t="s">
        <v>130</v>
      </c>
      <c r="J6048" s="142" t="n">
        <v>122.7</v>
      </c>
    </row>
    <row r="6049" customFormat="false" ht="12.75" hidden="false" customHeight="false" outlineLevel="0" collapsed="false">
      <c r="A6049" s="142" t="s">
        <v>11961</v>
      </c>
      <c r="B6049" s="663" t="str">
        <f aca="false">C6049&amp;D6049&amp;E6049&amp;F6049&amp;G6049&amp;H6049</f>
        <v>MONTAGEM E ASSENTAMENTO DE TUBULACAO DE CHAPA DE ACO DE 1/2" DE ESPESSURA,COM 12,00M DE COMPRIMENTO E 600MM DE DIAMETRO,INCLUSIVE SOLDA E REVESTIMENTO DAS JUNTAS,EXCLUSIVE FORNECIMENTO DOS TUBOS E DOS MATERIAIS DE REVESTIMENTO DAS JUNTAS</v>
      </c>
      <c r="C6049" s="142" t="s">
        <v>11796</v>
      </c>
      <c r="D6049" s="142" t="s">
        <v>11882</v>
      </c>
      <c r="E6049" s="142" t="s">
        <v>11666</v>
      </c>
      <c r="F6049" s="142" t="s">
        <v>11667</v>
      </c>
      <c r="I6049" s="142" t="s">
        <v>130</v>
      </c>
      <c r="J6049" s="142" t="n">
        <v>111.64</v>
      </c>
    </row>
    <row r="6050" customFormat="false" ht="12.75" hidden="false" customHeight="false" outlineLevel="0" collapsed="false">
      <c r="A6050" s="142" t="s">
        <v>11962</v>
      </c>
      <c r="B6050" s="663" t="str">
        <f aca="false">C6050&amp;D6050&amp;E6050&amp;F6050&amp;G6050&amp;H6050</f>
        <v>MONTAGEM E ASSENTAMENTO DE TUBULACAO DE CHAPA DE ACO DE 1/2" DE ESPESSURA,COM 12,00M DE COMPRIMENTO E 700MM DE DIAMETRO,INCLUSIVE SOLDA E REVESTIMENTO DAS JUNTAS,EXCLUSIVE FORNECIMENTO DOS TUBOS E DOS MATERIAIS DE REVESTIMENTO DAS JUNTAS</v>
      </c>
      <c r="C6050" s="142" t="s">
        <v>11796</v>
      </c>
      <c r="D6050" s="142" t="s">
        <v>11885</v>
      </c>
      <c r="E6050" s="142" t="s">
        <v>11666</v>
      </c>
      <c r="F6050" s="142" t="s">
        <v>11667</v>
      </c>
      <c r="I6050" s="142" t="s">
        <v>130</v>
      </c>
      <c r="J6050" s="142" t="n">
        <v>132.04</v>
      </c>
    </row>
    <row r="6051" customFormat="false" ht="12.75" hidden="false" customHeight="false" outlineLevel="0" collapsed="false">
      <c r="A6051" s="142" t="s">
        <v>11963</v>
      </c>
      <c r="B6051" s="663" t="str">
        <f aca="false">C6051&amp;D6051&amp;E6051&amp;F6051&amp;G6051&amp;H6051</f>
        <v>MONTAGEM E ASSENTAMENTO DE TUBULACAO DE CHAPA DE ACO DE 1/2" DE ESPESSURA,COM 12,00M DE COMPRIMENTO E 700MM DE DIAMETRO,INCLUSIVE SOLDA E REVESTIMENTO DAS JUNTAS,EXCLUSIVE FORNECIMENTO DOS TUBOS E DOS MATERIAIS DE REVESTIMENTO DAS JUNTAS</v>
      </c>
      <c r="C6051" s="142" t="s">
        <v>11796</v>
      </c>
      <c r="D6051" s="142" t="s">
        <v>11885</v>
      </c>
      <c r="E6051" s="142" t="s">
        <v>11666</v>
      </c>
      <c r="F6051" s="142" t="s">
        <v>11667</v>
      </c>
      <c r="I6051" s="142" t="s">
        <v>130</v>
      </c>
      <c r="J6051" s="142" t="n">
        <v>120.27</v>
      </c>
    </row>
    <row r="6052" customFormat="false" ht="12.75" hidden="false" customHeight="false" outlineLevel="0" collapsed="false">
      <c r="A6052" s="142" t="s">
        <v>11964</v>
      </c>
      <c r="B6052" s="663" t="str">
        <f aca="false">C6052&amp;D6052&amp;E6052&amp;F6052&amp;G6052&amp;H6052</f>
        <v>MONTAGEM E ASSENTAMENTO DE TUBULACAO DE CHAPA DE ACO DE 1/2" DE ESPESSURA,COM 12,00M DE COMPRIMENTO E 800MM DE DIAMETRO,INCLUSIVE SOLDA E REVESTIMENTO DAS JUNTAS,EXCLUSIVE FORNECIMENTO DOS TUBOS E DOS MATERIAIS DE REVESTIMENTO DAS JUNTAS</v>
      </c>
      <c r="C6052" s="142" t="s">
        <v>11796</v>
      </c>
      <c r="D6052" s="142" t="s">
        <v>11888</v>
      </c>
      <c r="E6052" s="142" t="s">
        <v>11666</v>
      </c>
      <c r="F6052" s="142" t="s">
        <v>11667</v>
      </c>
      <c r="I6052" s="142" t="s">
        <v>130</v>
      </c>
      <c r="J6052" s="142" t="n">
        <v>150.61</v>
      </c>
    </row>
    <row r="6053" customFormat="false" ht="12.75" hidden="false" customHeight="false" outlineLevel="0" collapsed="false">
      <c r="A6053" s="142" t="s">
        <v>11965</v>
      </c>
      <c r="B6053" s="663" t="str">
        <f aca="false">C6053&amp;D6053&amp;E6053&amp;F6053&amp;G6053&amp;H6053</f>
        <v>MONTAGEM E ASSENTAMENTO DE TUBULACAO DE CHAPA DE ACO DE 1/2" DE ESPESSURA,COM 12,00M DE COMPRIMENTO E 800MM DE DIAMETRO,INCLUSIVE SOLDA E REVESTIMENTO DAS JUNTAS,EXCLUSIVE FORNECIMENTO DOS TUBOS E DOS MATERIAIS DE REVESTIMENTO DAS JUNTAS</v>
      </c>
      <c r="C6053" s="142" t="s">
        <v>11796</v>
      </c>
      <c r="D6053" s="142" t="s">
        <v>11888</v>
      </c>
      <c r="E6053" s="142" t="s">
        <v>11666</v>
      </c>
      <c r="F6053" s="142" t="s">
        <v>11667</v>
      </c>
      <c r="I6053" s="142" t="s">
        <v>130</v>
      </c>
      <c r="J6053" s="142" t="n">
        <v>137.24</v>
      </c>
    </row>
    <row r="6054" customFormat="false" ht="12.75" hidden="false" customHeight="false" outlineLevel="0" collapsed="false">
      <c r="A6054" s="142" t="s">
        <v>11966</v>
      </c>
      <c r="B6054" s="663" t="str">
        <f aca="false">C6054&amp;D6054&amp;E6054&amp;F6054&amp;G6054&amp;H6054</f>
        <v>MONTAGEM E ASSENTAMENTO DE TUBULACAO DE CHAPA DE ACO DE 1/2" DE ESPESSURA,COM 12,00M DE COMPRIMENTO E 900MM DE DIAMETRO,INCLUSIVE SOLDA E REVESTIMENTO DAS JUNTAS,EXCLUSIVE FORNECIMENTO DOS TUBOS E DOS MATERIAIS DE REVESTIMENTO DAS JUNTAS</v>
      </c>
      <c r="C6054" s="142" t="s">
        <v>11796</v>
      </c>
      <c r="D6054" s="142" t="s">
        <v>11938</v>
      </c>
      <c r="E6054" s="142" t="s">
        <v>11666</v>
      </c>
      <c r="F6054" s="142" t="s">
        <v>11667</v>
      </c>
      <c r="I6054" s="142" t="s">
        <v>130</v>
      </c>
      <c r="J6054" s="142" t="n">
        <v>157.8</v>
      </c>
    </row>
    <row r="6055" customFormat="false" ht="12.75" hidden="false" customHeight="false" outlineLevel="0" collapsed="false">
      <c r="A6055" s="142" t="s">
        <v>11967</v>
      </c>
      <c r="B6055" s="663" t="str">
        <f aca="false">C6055&amp;D6055&amp;E6055&amp;F6055&amp;G6055&amp;H6055</f>
        <v>MONTAGEM E ASSENTAMENTO DE TUBULACAO DE CHAPA DE ACO DE 1/2" DE ESPESSURA,COM 12,00M DE COMPRIMENTO E 900MM DE DIAMETRO,INCLUSIVE SOLDA E REVESTIMENTO DAS JUNTAS,EXCLUSIVE FORNECIMENTO DOS TUBOS E DOS MATERIAIS DE REVESTIMENTO DAS JUNTAS</v>
      </c>
      <c r="C6055" s="142" t="s">
        <v>11796</v>
      </c>
      <c r="D6055" s="142" t="s">
        <v>11938</v>
      </c>
      <c r="E6055" s="142" t="s">
        <v>11666</v>
      </c>
      <c r="F6055" s="142" t="s">
        <v>11667</v>
      </c>
      <c r="I6055" s="142" t="s">
        <v>130</v>
      </c>
      <c r="J6055" s="142" t="n">
        <v>143.88</v>
      </c>
    </row>
    <row r="6056" customFormat="false" ht="12.75" hidden="false" customHeight="false" outlineLevel="0" collapsed="false">
      <c r="A6056" s="142" t="s">
        <v>11968</v>
      </c>
      <c r="B6056" s="663" t="str">
        <f aca="false">C6056&amp;D6056&amp;E6056&amp;F6056&amp;G6056&amp;H6056</f>
        <v>MONTAGEM E ASSENTAMENTO DE TUBULACAO DE CHAPA DE ACO DE 1/2" DE ESPESSURA,COM 12,00M DE COMPRIMENTO E 1000MM DE DIAMETRO,INCLUSIVE SOLDA E REVESTIMENTO DAS JUNTAS,EXCLUSIVE FORNECIMENTO DOS TUBOS E DOS MATERIAIS DE REVESTIMENTO DAS JUNTAS</v>
      </c>
      <c r="C6056" s="142" t="s">
        <v>11796</v>
      </c>
      <c r="D6056" s="142" t="s">
        <v>11941</v>
      </c>
      <c r="E6056" s="142" t="s">
        <v>11751</v>
      </c>
      <c r="F6056" s="142" t="s">
        <v>11752</v>
      </c>
      <c r="I6056" s="142" t="s">
        <v>130</v>
      </c>
      <c r="J6056" s="142" t="n">
        <v>183.48</v>
      </c>
    </row>
    <row r="6057" customFormat="false" ht="12.75" hidden="false" customHeight="false" outlineLevel="0" collapsed="false">
      <c r="A6057" s="142" t="s">
        <v>11969</v>
      </c>
      <c r="B6057" s="663" t="str">
        <f aca="false">C6057&amp;D6057&amp;E6057&amp;F6057&amp;G6057&amp;H6057</f>
        <v>MONTAGEM E ASSENTAMENTO DE TUBULACAO DE CHAPA DE ACO DE 1/2" DE ESPESSURA,COM 12,00M DE COMPRIMENTO E 1000MM DE DIAMETRO,INCLUSIVE SOLDA E REVESTIMENTO DAS JUNTAS,EXCLUSIVE FORNECIMENTO DOS TUBOS E DOS MATERIAIS DE REVESTIMENTO DAS JUNTAS</v>
      </c>
      <c r="C6057" s="142" t="s">
        <v>11796</v>
      </c>
      <c r="D6057" s="142" t="s">
        <v>11941</v>
      </c>
      <c r="E6057" s="142" t="s">
        <v>11751</v>
      </c>
      <c r="F6057" s="142" t="s">
        <v>11752</v>
      </c>
      <c r="I6057" s="142" t="s">
        <v>130</v>
      </c>
      <c r="J6057" s="142" t="n">
        <v>167.09</v>
      </c>
    </row>
    <row r="6058" customFormat="false" ht="12.75" hidden="false" customHeight="false" outlineLevel="0" collapsed="false">
      <c r="A6058" s="142" t="s">
        <v>11970</v>
      </c>
      <c r="B6058" s="663" t="str">
        <f aca="false">C6058&amp;D6058&amp;E6058&amp;F6058&amp;G6058&amp;H6058</f>
        <v>MONTAGEM E ASSENTAMENTO DE TUBULACAO DE CHAPA DE ACO DE 1/2" DE ESPESSURA,COM 12,00M DE COMPRIMENTO E 1200MM DE DIAMETRO,INCLUSIVE SOLDA E REVESTIMENTO DAS JUNTAS,EXCLUSIVE FORNECIMENTO DOS TUBOS E DOS MATERIAIS DE REVESTIMENTO DAS JUNTAS</v>
      </c>
      <c r="C6058" s="142" t="s">
        <v>11796</v>
      </c>
      <c r="D6058" s="142" t="s">
        <v>11944</v>
      </c>
      <c r="E6058" s="142" t="s">
        <v>11751</v>
      </c>
      <c r="F6058" s="142" t="s">
        <v>11752</v>
      </c>
      <c r="I6058" s="142" t="s">
        <v>130</v>
      </c>
      <c r="J6058" s="142" t="n">
        <v>200.74</v>
      </c>
    </row>
    <row r="6059" customFormat="false" ht="12.75" hidden="false" customHeight="false" outlineLevel="0" collapsed="false">
      <c r="A6059" s="142" t="s">
        <v>11971</v>
      </c>
      <c r="B6059" s="663" t="str">
        <f aca="false">C6059&amp;D6059&amp;E6059&amp;F6059&amp;G6059&amp;H6059</f>
        <v>MONTAGEM E ASSENTAMENTO DE TUBULACAO DE CHAPA DE ACO DE 1/2" DE ESPESSURA,COM 12,00M DE COMPRIMENTO E 1200MM DE DIAMETRO,INCLUSIVE SOLDA E REVESTIMENTO DAS JUNTAS,EXCLUSIVE FORNECIMENTO DOS TUBOS E DOS MATERIAIS DE REVESTIMENTO DAS JUNTAS</v>
      </c>
      <c r="C6059" s="142" t="s">
        <v>11796</v>
      </c>
      <c r="D6059" s="142" t="s">
        <v>11944</v>
      </c>
      <c r="E6059" s="142" t="s">
        <v>11751</v>
      </c>
      <c r="F6059" s="142" t="s">
        <v>11752</v>
      </c>
      <c r="I6059" s="142" t="s">
        <v>130</v>
      </c>
      <c r="J6059" s="142" t="n">
        <v>183.02</v>
      </c>
    </row>
    <row r="6060" customFormat="false" ht="12.75" hidden="false" customHeight="false" outlineLevel="0" collapsed="false">
      <c r="A6060" s="142" t="s">
        <v>11972</v>
      </c>
      <c r="B6060" s="663" t="str">
        <f aca="false">C6060&amp;D6060&amp;E6060&amp;F6060&amp;G6060&amp;H6060</f>
        <v>MONTAGEM E ASSENTAMENTO DE TUBULACAO DE CHAPA DE ACO DE 1/2" DE ESPESSURA,COM 12,00M DE COMPRIMENTO E 1500MM DE DIAMETRO,INCLUSIVE SOLDA E REVESTIMENTO DAS JUNTAS,EXCLUSIVE FORNECIMENTO DOS TUBOS E DOS MATERIAIS DE REVESTIMENTO DAS JUNTAS</v>
      </c>
      <c r="C6060" s="142" t="s">
        <v>11796</v>
      </c>
      <c r="D6060" s="142" t="s">
        <v>11950</v>
      </c>
      <c r="E6060" s="142" t="s">
        <v>11751</v>
      </c>
      <c r="F6060" s="142" t="s">
        <v>11752</v>
      </c>
      <c r="I6060" s="142" t="s">
        <v>130</v>
      </c>
      <c r="J6060" s="142" t="n">
        <v>250.68</v>
      </c>
    </row>
    <row r="6061" customFormat="false" ht="12.75" hidden="false" customHeight="false" outlineLevel="0" collapsed="false">
      <c r="A6061" s="142" t="s">
        <v>11973</v>
      </c>
      <c r="B6061" s="663" t="str">
        <f aca="false">C6061&amp;D6061&amp;E6061&amp;F6061&amp;G6061&amp;H6061</f>
        <v>MONTAGEM E ASSENTAMENTO DE TUBULACAO DE CHAPA DE ACO DE 1/2" DE ESPESSURA,COM 12,00M DE COMPRIMENTO E 1500MM DE DIAMETRO,INCLUSIVE SOLDA E REVESTIMENTO DAS JUNTAS,EXCLUSIVE FORNECIMENTO DOS TUBOS E DOS MATERIAIS DE REVESTIMENTO DAS JUNTAS</v>
      </c>
      <c r="C6061" s="142" t="s">
        <v>11796</v>
      </c>
      <c r="D6061" s="142" t="s">
        <v>11950</v>
      </c>
      <c r="E6061" s="142" t="s">
        <v>11751</v>
      </c>
      <c r="F6061" s="142" t="s">
        <v>11752</v>
      </c>
      <c r="I6061" s="142" t="s">
        <v>130</v>
      </c>
      <c r="J6061" s="142" t="n">
        <v>228.32</v>
      </c>
    </row>
    <row r="6062" customFormat="false" ht="12.75" hidden="false" customHeight="false" outlineLevel="0" collapsed="false">
      <c r="A6062" s="142" t="s">
        <v>11974</v>
      </c>
      <c r="B6062" s="663" t="str">
        <f aca="false">C6062&amp;D6062&amp;E6062&amp;F6062&amp;G6062&amp;H6062</f>
        <v>MONTAGEM E ASSENTAMENTO DE TUBULACAO DE CHAPA DE ACO DE 1/2" DE ESPESSURA,COM 12,00M DE COMPRIMENTO E 1750MM DE DIAMETRO,INCLUSIVE SOLDA E REVESTIMENTO DAS JUNTAS,EXCLUSIVE FORNECIMENTO DOS TUBOS E DOS MATERIAIS DE REVESTIMENTO DAS JUNTAS</v>
      </c>
      <c r="C6062" s="142" t="s">
        <v>11796</v>
      </c>
      <c r="D6062" s="142" t="s">
        <v>11975</v>
      </c>
      <c r="E6062" s="142" t="s">
        <v>11751</v>
      </c>
      <c r="F6062" s="142" t="s">
        <v>11752</v>
      </c>
      <c r="I6062" s="142" t="s">
        <v>130</v>
      </c>
      <c r="J6062" s="142" t="n">
        <v>291.91</v>
      </c>
    </row>
    <row r="6063" customFormat="false" ht="12.75" hidden="false" customHeight="false" outlineLevel="0" collapsed="false">
      <c r="A6063" s="142" t="s">
        <v>11976</v>
      </c>
      <c r="B6063" s="663" t="str">
        <f aca="false">C6063&amp;D6063&amp;E6063&amp;F6063&amp;G6063&amp;H6063</f>
        <v>MONTAGEM E ASSENTAMENTO DE TUBULACAO DE CHAPA DE ACO DE 1/2" DE ESPESSURA,COM 12,00M DE COMPRIMENTO E 1750MM DE DIAMETRO,INCLUSIVE SOLDA E REVESTIMENTO DAS JUNTAS,EXCLUSIVE FORNECIMENTO DOS TUBOS E DOS MATERIAIS DE REVESTIMENTO DAS JUNTAS</v>
      </c>
      <c r="C6063" s="142" t="s">
        <v>11796</v>
      </c>
      <c r="D6063" s="142" t="s">
        <v>11975</v>
      </c>
      <c r="E6063" s="142" t="s">
        <v>11751</v>
      </c>
      <c r="F6063" s="142" t="s">
        <v>11752</v>
      </c>
      <c r="I6063" s="142" t="s">
        <v>130</v>
      </c>
      <c r="J6063" s="142" t="n">
        <v>265.9</v>
      </c>
    </row>
    <row r="6064" customFormat="false" ht="12.75" hidden="false" customHeight="false" outlineLevel="0" collapsed="false">
      <c r="A6064" s="142" t="s">
        <v>11977</v>
      </c>
      <c r="B6064" s="663" t="str">
        <f aca="false">C6064&amp;D6064&amp;E6064&amp;F6064&amp;G6064&amp;H6064</f>
        <v>MONTAGEM E ASSENTAMENTO DE TUBULACAO DE CHAPA DE ACO DE 1/2" DE ESPESSURA,COM 12,00M DE COMPRIMENTO E 1800MM DE DIAMETRO,INCLUSIVE SOLDA E REVESTIMENTO DAS JUNTAS,EXCLUSIVE FORNECIMENTO DOS TUBOS E DOS MATERIAIS DE REVESTIMENTO DAS JUNTAS</v>
      </c>
      <c r="C6064" s="142" t="s">
        <v>11796</v>
      </c>
      <c r="D6064" s="142" t="s">
        <v>11978</v>
      </c>
      <c r="E6064" s="142" t="s">
        <v>11751</v>
      </c>
      <c r="F6064" s="142" t="s">
        <v>11752</v>
      </c>
      <c r="I6064" s="142" t="s">
        <v>130</v>
      </c>
      <c r="J6064" s="142" t="n">
        <v>295.51</v>
      </c>
    </row>
    <row r="6065" customFormat="false" ht="12.75" hidden="false" customHeight="false" outlineLevel="0" collapsed="false">
      <c r="A6065" s="142" t="s">
        <v>11979</v>
      </c>
      <c r="B6065" s="663" t="str">
        <f aca="false">C6065&amp;D6065&amp;E6065&amp;F6065&amp;G6065&amp;H6065</f>
        <v>MONTAGEM E ASSENTAMENTO DE TUBULACAO DE CHAPA DE ACO DE 1/2" DE ESPESSURA,COM 12,00M DE COMPRIMENTO E 1800MM DE DIAMETRO,INCLUSIVE SOLDA E REVESTIMENTO DAS JUNTAS,EXCLUSIVE FORNECIMENTO DOS TUBOS E DOS MATERIAIS DE REVESTIMENTO DAS JUNTAS</v>
      </c>
      <c r="C6065" s="142" t="s">
        <v>11796</v>
      </c>
      <c r="D6065" s="142" t="s">
        <v>11978</v>
      </c>
      <c r="E6065" s="142" t="s">
        <v>11751</v>
      </c>
      <c r="F6065" s="142" t="s">
        <v>11752</v>
      </c>
      <c r="I6065" s="142" t="s">
        <v>130</v>
      </c>
      <c r="J6065" s="142" t="n">
        <v>269.21</v>
      </c>
    </row>
    <row r="6066" customFormat="false" ht="12.75" hidden="false" customHeight="false" outlineLevel="0" collapsed="false">
      <c r="A6066" s="142" t="s">
        <v>11980</v>
      </c>
      <c r="B6066" s="663" t="str">
        <f aca="false">C6066&amp;D6066&amp;E6066&amp;F6066&amp;G6066&amp;H6066</f>
        <v>MONTAGEM E ASSENTAMENTO DE TUBULACAO DE CHAPA DE ACO DE 1/2" DE ESPESSURA,COM 12,00M DE COMPRIMENTO E 2000MM DE DIAMETRO,INCLUSIVE SOLDA E REVESTIMENTO DAS JUNTAS,EXCLUSIVE FORNECIMENTO DOS TUBOS E DOS MATERIAIS DE REVESTIMENTO DAS JUNTAS</v>
      </c>
      <c r="C6066" s="142" t="s">
        <v>11796</v>
      </c>
      <c r="D6066" s="142" t="s">
        <v>11953</v>
      </c>
      <c r="E6066" s="142" t="s">
        <v>11751</v>
      </c>
      <c r="F6066" s="142" t="s">
        <v>11752</v>
      </c>
      <c r="I6066" s="142" t="s">
        <v>130</v>
      </c>
      <c r="J6066" s="142" t="n">
        <v>322.49</v>
      </c>
    </row>
    <row r="6067" customFormat="false" ht="12.75" hidden="false" customHeight="false" outlineLevel="0" collapsed="false">
      <c r="A6067" s="142" t="s">
        <v>11981</v>
      </c>
      <c r="B6067" s="663" t="str">
        <f aca="false">C6067&amp;D6067&amp;E6067&amp;F6067&amp;G6067&amp;H6067</f>
        <v>MONTAGEM E ASSENTAMENTO DE TUBULACAO DE CHAPA DE ACO DE 1/2" DE ESPESSURA,COM 12,00M DE COMPRIMENTO E 2000MM DE DIAMETRO,INCLUSIVE SOLDA E REVESTIMENTO DAS JUNTAS,EXCLUSIVE FORNECIMENTO DOS TUBOS E DOS MATERIAIS DE REVESTIMENTO DAS JUNTAS</v>
      </c>
      <c r="C6067" s="142" t="s">
        <v>11796</v>
      </c>
      <c r="D6067" s="142" t="s">
        <v>11953</v>
      </c>
      <c r="E6067" s="142" t="s">
        <v>11751</v>
      </c>
      <c r="F6067" s="142" t="s">
        <v>11752</v>
      </c>
      <c r="I6067" s="142" t="s">
        <v>130</v>
      </c>
      <c r="J6067" s="142" t="n">
        <v>293.89</v>
      </c>
    </row>
    <row r="6068" customFormat="false" ht="12.75" hidden="false" customHeight="false" outlineLevel="0" collapsed="false">
      <c r="A6068" s="142" t="s">
        <v>11982</v>
      </c>
      <c r="B6068" s="663" t="str">
        <f aca="false">C6068&amp;D6068&amp;E6068&amp;F6068&amp;G6068&amp;H6068</f>
        <v>MONTAGEM E ASSENTAMENTO DE TUBULACAO DE CHAPA DE ACO DE 1/2" DE ESPESSURA,COM 12,00M DE COMPRIMENTO E 2500MM DE DIAMETRO,INCLUSIVE SOLDA E REVESTIMENTO DAS JUNTAS,EXCLUSIVE FORNECIMENTO DOS TUBOS E DOS MATERIAIS DE REVESTIMENTO DAS JUNTAS</v>
      </c>
      <c r="C6068" s="142" t="s">
        <v>11796</v>
      </c>
      <c r="D6068" s="142" t="s">
        <v>11956</v>
      </c>
      <c r="E6068" s="142" t="s">
        <v>11751</v>
      </c>
      <c r="F6068" s="142" t="s">
        <v>11752</v>
      </c>
      <c r="I6068" s="142" t="s">
        <v>130</v>
      </c>
      <c r="J6068" s="142" t="n">
        <v>396.44</v>
      </c>
    </row>
    <row r="6069" customFormat="false" ht="12.75" hidden="false" customHeight="false" outlineLevel="0" collapsed="false">
      <c r="A6069" s="142" t="s">
        <v>11983</v>
      </c>
      <c r="B6069" s="663" t="str">
        <f aca="false">C6069&amp;D6069&amp;E6069&amp;F6069&amp;G6069&amp;H6069</f>
        <v>MONTAGEM E ASSENTAMENTO DE TUBULACAO DE CHAPA DE ACO DE 1/2" DE ESPESSURA,COM 12,00M DE COMPRIMENTO E 2500MM DE DIAMETRO,INCLUSIVE SOLDA E REVESTIMENTO DAS JUNTAS,EXCLUSIVE FORNECIMENTO DOS TUBOS E DOS MATERIAIS DE REVESTIMENTO DAS JUNTAS</v>
      </c>
      <c r="C6069" s="142" t="s">
        <v>11796</v>
      </c>
      <c r="D6069" s="142" t="s">
        <v>11956</v>
      </c>
      <c r="E6069" s="142" t="s">
        <v>11751</v>
      </c>
      <c r="F6069" s="142" t="s">
        <v>11752</v>
      </c>
      <c r="I6069" s="142" t="s">
        <v>130</v>
      </c>
      <c r="J6069" s="142" t="n">
        <v>361.4</v>
      </c>
    </row>
    <row r="6070" customFormat="false" ht="12.75" hidden="false" customHeight="false" outlineLevel="0" collapsed="false">
      <c r="A6070" s="142" t="s">
        <v>11984</v>
      </c>
      <c r="B6070" s="663" t="str">
        <f aca="false">C6070&amp;D6070&amp;E6070&amp;F6070&amp;G6070&amp;H6070</f>
        <v>MONTAGEM E ASSENTAMENTO DE TUBULACAO DE CHAPA DE ACO DE 5/8" DE ESPESSURA,COM 12,00M DE COMPRIMENTO E 1800MM DE DIAMETRO,INCLUSIVE SOLDA E REVESTIMENTO DAS JUNTAS,EXCLUSIVE FORNECIMENTO DOS TUBOS E DOS MATERIAIS DE REVESTIMENTO DAS JUNTAS</v>
      </c>
      <c r="C6070" s="142" t="s">
        <v>11826</v>
      </c>
      <c r="D6070" s="142" t="s">
        <v>11978</v>
      </c>
      <c r="E6070" s="142" t="s">
        <v>11751</v>
      </c>
      <c r="F6070" s="142" t="s">
        <v>11752</v>
      </c>
      <c r="I6070" s="142" t="s">
        <v>130</v>
      </c>
      <c r="J6070" s="142" t="n">
        <v>346.25</v>
      </c>
    </row>
    <row r="6071" customFormat="false" ht="12.75" hidden="false" customHeight="false" outlineLevel="0" collapsed="false">
      <c r="A6071" s="142" t="s">
        <v>11985</v>
      </c>
      <c r="B6071" s="663" t="str">
        <f aca="false">C6071&amp;D6071&amp;E6071&amp;F6071&amp;G6071&amp;H6071</f>
        <v>MONTAGEM E ASSENTAMENTO DE TUBULACAO DE CHAPA DE ACO DE 5/8" DE ESPESSURA,COM 12,00M DE COMPRIMENTO E 1800MM DE DIAMETRO,INCLUSIVE SOLDA E REVESTIMENTO DAS JUNTAS,EXCLUSIVE FORNECIMENTO DOS TUBOS E DOS MATERIAIS DE REVESTIMENTO DAS JUNTAS</v>
      </c>
      <c r="C6071" s="142" t="s">
        <v>11826</v>
      </c>
      <c r="D6071" s="142" t="s">
        <v>11978</v>
      </c>
      <c r="E6071" s="142" t="s">
        <v>11751</v>
      </c>
      <c r="F6071" s="142" t="s">
        <v>11752</v>
      </c>
      <c r="I6071" s="142" t="s">
        <v>130</v>
      </c>
      <c r="J6071" s="142" t="n">
        <v>316.05</v>
      </c>
    </row>
    <row r="6072" customFormat="false" ht="12.75" hidden="false" customHeight="false" outlineLevel="0" collapsed="false">
      <c r="A6072" s="142" t="s">
        <v>11986</v>
      </c>
      <c r="B6072" s="663" t="str">
        <f aca="false">C6072&amp;D6072&amp;E6072&amp;F6072&amp;G6072&amp;H6072</f>
        <v>MONTAGEM E ASSENTAMENTO DE TUBULACAO DE CHAPA DE ACO DE 5/8" DE ESPESSURA,COM 12,00M DE COMPRIMENTO E 2000MM DE DIAMETRO,INCLUSIVE SOLDA E REVESTIMENTO DAS JUNTAS,EXCLUSIVE FORNECIMENTO DOS TUBOS E DOS MATERIAIS DE REVESTIMENTO DAS JUNTAS</v>
      </c>
      <c r="C6072" s="142" t="s">
        <v>11826</v>
      </c>
      <c r="D6072" s="142" t="s">
        <v>11953</v>
      </c>
      <c r="E6072" s="142" t="s">
        <v>11751</v>
      </c>
      <c r="F6072" s="142" t="s">
        <v>11752</v>
      </c>
      <c r="I6072" s="142" t="s">
        <v>130</v>
      </c>
      <c r="J6072" s="142" t="n">
        <v>378.64</v>
      </c>
    </row>
    <row r="6073" customFormat="false" ht="12.75" hidden="false" customHeight="false" outlineLevel="0" collapsed="false">
      <c r="A6073" s="142" t="s">
        <v>11987</v>
      </c>
      <c r="B6073" s="663" t="str">
        <f aca="false">C6073&amp;D6073&amp;E6073&amp;F6073&amp;G6073&amp;H6073</f>
        <v>MONTAGEM E ASSENTAMENTO DE TUBULACAO DE CHAPA DE ACO DE 5/8" DE ESPESSURA,COM 12,00M DE COMPRIMENTO E 2000MM DE DIAMETRO,INCLUSIVE SOLDA E REVESTIMENTO DAS JUNTAS,EXCLUSIVE FORNECIMENTO DOS TUBOS E DOS MATERIAIS DE REVESTIMENTO DAS JUNTAS</v>
      </c>
      <c r="C6073" s="142" t="s">
        <v>11826</v>
      </c>
      <c r="D6073" s="142" t="s">
        <v>11953</v>
      </c>
      <c r="E6073" s="142" t="s">
        <v>11751</v>
      </c>
      <c r="F6073" s="142" t="s">
        <v>11752</v>
      </c>
      <c r="I6073" s="142" t="s">
        <v>130</v>
      </c>
      <c r="J6073" s="142" t="n">
        <v>345.7</v>
      </c>
    </row>
    <row r="6074" customFormat="false" ht="12.75" hidden="false" customHeight="false" outlineLevel="0" collapsed="false">
      <c r="A6074" s="142" t="s">
        <v>11988</v>
      </c>
      <c r="B6074" s="663" t="str">
        <f aca="false">C6074&amp;D6074&amp;E6074&amp;F6074&amp;G6074&amp;H6074</f>
        <v>MONTAGEM E ASSENTAMENTO DE TUBULACAO DE CHAPA DE ACO DE 5/8" DE ESPESSURA,COM 12,00M DE COMPRIMENTO E 2500MM DE DIAMETRO,INCLUSIVE SOLDA E REVESTIMENTO DAS JUNTAS,EXCLUSIVE FORNECIMENTO DOS TUBOS E DOS MATERIAIS DE REVESTIMENTO DAS JUNTAS</v>
      </c>
      <c r="C6074" s="142" t="s">
        <v>11826</v>
      </c>
      <c r="D6074" s="142" t="s">
        <v>11956</v>
      </c>
      <c r="E6074" s="142" t="s">
        <v>11751</v>
      </c>
      <c r="F6074" s="142" t="s">
        <v>11752</v>
      </c>
      <c r="I6074" s="142" t="s">
        <v>130</v>
      </c>
      <c r="J6074" s="142" t="n">
        <v>466.62</v>
      </c>
    </row>
    <row r="6075" customFormat="false" ht="12.75" hidden="false" customHeight="false" outlineLevel="0" collapsed="false">
      <c r="A6075" s="142" t="s">
        <v>11989</v>
      </c>
      <c r="B6075" s="663" t="str">
        <f aca="false">C6075&amp;D6075&amp;E6075&amp;F6075&amp;G6075&amp;H6075</f>
        <v>MONTAGEM E ASSENTAMENTO DE TUBULACAO DE CHAPA DE ACO DE 5/8" DE ESPESSURA,COM 12,00M DE COMPRIMENTO E 2500MM DE DIAMETRO,INCLUSIVE SOLDA E REVESTIMENTO DAS JUNTAS,EXCLUSIVE FORNECIMENTO DOS TUBOS E DOS MATERIAIS DE REVESTIMENTO DAS JUNTAS</v>
      </c>
      <c r="C6075" s="142" t="s">
        <v>11826</v>
      </c>
      <c r="D6075" s="142" t="s">
        <v>11956</v>
      </c>
      <c r="E6075" s="142" t="s">
        <v>11751</v>
      </c>
      <c r="F6075" s="142" t="s">
        <v>11752</v>
      </c>
      <c r="I6075" s="142" t="s">
        <v>130</v>
      </c>
      <c r="J6075" s="142" t="n">
        <v>426.17</v>
      </c>
    </row>
    <row r="6076" customFormat="false" ht="12.75" hidden="false" customHeight="false" outlineLevel="0" collapsed="false">
      <c r="A6076" s="142" t="s">
        <v>11990</v>
      </c>
      <c r="B6076" s="663" t="str">
        <f aca="false">C6076&amp;D6076&amp;E6076&amp;F6076&amp;G6076&amp;H6076</f>
        <v>MONTAGEM E ASSENTAMENTO DE PECAS DE ACO,POR JUNTA SOLDADA DE 2" DE DIAMETRO,INCLUSIVE SOLDA, EXCLUSIVE FORNECIMENTO DASPECAS</v>
      </c>
      <c r="C6076" s="142" t="s">
        <v>11991</v>
      </c>
      <c r="D6076" s="142" t="s">
        <v>11992</v>
      </c>
      <c r="E6076" s="142" t="s">
        <v>11993</v>
      </c>
      <c r="I6076" s="142" t="s">
        <v>9</v>
      </c>
      <c r="J6076" s="142" t="n">
        <v>10.29</v>
      </c>
    </row>
    <row r="6077" customFormat="false" ht="12.75" hidden="false" customHeight="false" outlineLevel="0" collapsed="false">
      <c r="A6077" s="142" t="s">
        <v>11994</v>
      </c>
      <c r="B6077" s="663" t="str">
        <f aca="false">C6077&amp;D6077&amp;E6077&amp;F6077&amp;G6077&amp;H6077</f>
        <v>MONTAGEM E ASSENTAMENTO DE PECAS DE ACO,POR JUNTA SOLDADA DE 2" DE DIAMETRO,INCLUSIVE SOLDA, EXCLUSIVE FORNECIMENTO DASPECAS</v>
      </c>
      <c r="C6077" s="142" t="s">
        <v>11991</v>
      </c>
      <c r="D6077" s="142" t="s">
        <v>11992</v>
      </c>
      <c r="E6077" s="142" t="s">
        <v>11993</v>
      </c>
      <c r="I6077" s="142" t="s">
        <v>9</v>
      </c>
      <c r="J6077" s="142" t="n">
        <v>9.02</v>
      </c>
    </row>
    <row r="6078" customFormat="false" ht="12.75" hidden="false" customHeight="false" outlineLevel="0" collapsed="false">
      <c r="A6078" s="142" t="s">
        <v>11995</v>
      </c>
      <c r="B6078" s="663" t="str">
        <f aca="false">C6078&amp;D6078&amp;E6078&amp;F6078&amp;G6078&amp;H6078</f>
        <v>MONTAGEM E ASSENTAMENTO DE PECAS DE ACO,POR JUNTA SOLDADA DE 3" DE DIAMETRO,INCLUSIVE SOLDA, EXCLUSIVE FORNECIMENTO DASPECAS</v>
      </c>
      <c r="C6078" s="142" t="s">
        <v>11991</v>
      </c>
      <c r="D6078" s="142" t="s">
        <v>11996</v>
      </c>
      <c r="E6078" s="142" t="s">
        <v>11993</v>
      </c>
      <c r="I6078" s="142" t="s">
        <v>9</v>
      </c>
      <c r="J6078" s="142" t="n">
        <v>19.17</v>
      </c>
    </row>
    <row r="6079" customFormat="false" ht="12.75" hidden="false" customHeight="false" outlineLevel="0" collapsed="false">
      <c r="A6079" s="142" t="s">
        <v>11997</v>
      </c>
      <c r="B6079" s="663" t="str">
        <f aca="false">C6079&amp;D6079&amp;E6079&amp;F6079&amp;G6079&amp;H6079</f>
        <v>MONTAGEM E ASSENTAMENTO DE PECAS DE ACO,POR JUNTA SOLDADA DE 3" DE DIAMETRO,INCLUSIVE SOLDA, EXCLUSIVE FORNECIMENTO DASPECAS</v>
      </c>
      <c r="C6079" s="142" t="s">
        <v>11991</v>
      </c>
      <c r="D6079" s="142" t="s">
        <v>11996</v>
      </c>
      <c r="E6079" s="142" t="s">
        <v>11993</v>
      </c>
      <c r="I6079" s="142" t="s">
        <v>9</v>
      </c>
      <c r="J6079" s="142" t="n">
        <v>16.82</v>
      </c>
    </row>
    <row r="6080" customFormat="false" ht="12.75" hidden="false" customHeight="false" outlineLevel="0" collapsed="false">
      <c r="A6080" s="142" t="s">
        <v>11998</v>
      </c>
      <c r="B6080" s="663" t="str">
        <f aca="false">C6080&amp;D6080&amp;E6080&amp;F6080&amp;G6080&amp;H6080</f>
        <v>MONTAGEM E ASSENTAMENTO DE PECAS DE ACO,POR JUNTA SOLDADA DE 4" DE DIAMETRO,INCLUSIVE SOLDA, EXCLUSIVE FORNECIMENTO DASPECAS</v>
      </c>
      <c r="C6080" s="142" t="s">
        <v>11991</v>
      </c>
      <c r="D6080" s="142" t="s">
        <v>11999</v>
      </c>
      <c r="E6080" s="142" t="s">
        <v>11993</v>
      </c>
      <c r="I6080" s="142" t="s">
        <v>9</v>
      </c>
      <c r="J6080" s="142" t="n">
        <v>23.69</v>
      </c>
    </row>
    <row r="6081" customFormat="false" ht="12.75" hidden="false" customHeight="false" outlineLevel="0" collapsed="false">
      <c r="A6081" s="142" t="s">
        <v>12000</v>
      </c>
      <c r="B6081" s="663" t="str">
        <f aca="false">C6081&amp;D6081&amp;E6081&amp;F6081&amp;G6081&amp;H6081</f>
        <v>MONTAGEM E ASSENTAMENTO DE PECAS DE ACO,POR JUNTA SOLDADA DE 4" DE DIAMETRO,INCLUSIVE SOLDA, EXCLUSIVE FORNECIMENTO DASPECAS</v>
      </c>
      <c r="C6081" s="142" t="s">
        <v>11991</v>
      </c>
      <c r="D6081" s="142" t="s">
        <v>11999</v>
      </c>
      <c r="E6081" s="142" t="s">
        <v>11993</v>
      </c>
      <c r="I6081" s="142" t="s">
        <v>9</v>
      </c>
      <c r="J6081" s="142" t="n">
        <v>20.85</v>
      </c>
    </row>
    <row r="6082" customFormat="false" ht="12.75" hidden="false" customHeight="false" outlineLevel="0" collapsed="false">
      <c r="A6082" s="142" t="s">
        <v>12001</v>
      </c>
      <c r="B6082" s="663" t="str">
        <f aca="false">C6082&amp;D6082&amp;E6082&amp;F6082&amp;G6082&amp;H6082</f>
        <v>MONTAGEM E ASSENTAMENTO DE PECAS DE CHAPA DE ACO DE 3/16" DE ESPESSURA,POR JUNTA SOLDADA,DE 150MM DE DIAMETRO,INCLUSIVESOLDA,EXCLUSIVE FORNECIMENTO DAS PECAS E DOS MATERIAIS DE REVESTIMENTO DAS JUNTAS</v>
      </c>
      <c r="C6082" s="142" t="s">
        <v>12002</v>
      </c>
      <c r="D6082" s="142" t="s">
        <v>12003</v>
      </c>
      <c r="E6082" s="142" t="s">
        <v>12004</v>
      </c>
      <c r="F6082" s="142" t="s">
        <v>12005</v>
      </c>
      <c r="I6082" s="142" t="s">
        <v>9</v>
      </c>
      <c r="J6082" s="142" t="n">
        <v>138.54</v>
      </c>
    </row>
    <row r="6083" customFormat="false" ht="12.75" hidden="false" customHeight="false" outlineLevel="0" collapsed="false">
      <c r="A6083" s="142" t="s">
        <v>12006</v>
      </c>
      <c r="B6083" s="663" t="str">
        <f aca="false">C6083&amp;D6083&amp;E6083&amp;F6083&amp;G6083&amp;H6083</f>
        <v>MONTAGEM E ASSENTAMENTO DE PECAS DE CHAPA DE ACO DE 3/16" DE ESPESSURA,POR JUNTA SOLDADA,DE 150MM DE DIAMETRO,INCLUSIVESOLDA,EXCLUSIVE FORNECIMENTO DAS PECAS E DOS MATERIAIS DE REVESTIMENTO DAS JUNTAS</v>
      </c>
      <c r="C6083" s="142" t="s">
        <v>12002</v>
      </c>
      <c r="D6083" s="142" t="s">
        <v>12003</v>
      </c>
      <c r="E6083" s="142" t="s">
        <v>12004</v>
      </c>
      <c r="F6083" s="142" t="s">
        <v>12005</v>
      </c>
      <c r="I6083" s="142" t="s">
        <v>9</v>
      </c>
      <c r="J6083" s="142" t="n">
        <v>125.4</v>
      </c>
    </row>
    <row r="6084" customFormat="false" ht="12.75" hidden="false" customHeight="false" outlineLevel="0" collapsed="false">
      <c r="A6084" s="142" t="s">
        <v>12007</v>
      </c>
      <c r="B6084" s="663" t="str">
        <f aca="false">C6084&amp;D6084&amp;E6084&amp;F6084&amp;G6084&amp;H6084</f>
        <v>MONTAGEM E ASSENTAMENTO DE PECAS DE CHAPA DE ACO DE 3/16" DE ESPESSURA,POR JUNTA SOLDADA,DE 200MM DE DIAMETRO,INCLUSIVESOLDA,EXCLUSIVE FORNECIMENTO DAS PECAS E DOS MATERIAIS DE REVESTIMENTO DAS JUNTAS</v>
      </c>
      <c r="C6084" s="142" t="s">
        <v>12002</v>
      </c>
      <c r="D6084" s="142" t="s">
        <v>12008</v>
      </c>
      <c r="E6084" s="142" t="s">
        <v>12004</v>
      </c>
      <c r="F6084" s="142" t="s">
        <v>12005</v>
      </c>
      <c r="I6084" s="142" t="s">
        <v>9</v>
      </c>
      <c r="J6084" s="142" t="n">
        <v>170.44</v>
      </c>
    </row>
    <row r="6085" customFormat="false" ht="12.75" hidden="false" customHeight="false" outlineLevel="0" collapsed="false">
      <c r="A6085" s="142" t="s">
        <v>12009</v>
      </c>
      <c r="B6085" s="663" t="str">
        <f aca="false">C6085&amp;D6085&amp;E6085&amp;F6085&amp;G6085&amp;H6085</f>
        <v>MONTAGEM E ASSENTAMENTO DE PECAS DE CHAPA DE ACO DE 3/16" DE ESPESSURA,POR JUNTA SOLDADA,DE 200MM DE DIAMETRO,INCLUSIVESOLDA,EXCLUSIVE FORNECIMENTO DAS PECAS E DOS MATERIAIS DE REVESTIMENTO DAS JUNTAS</v>
      </c>
      <c r="C6085" s="142" t="s">
        <v>12002</v>
      </c>
      <c r="D6085" s="142" t="s">
        <v>12008</v>
      </c>
      <c r="E6085" s="142" t="s">
        <v>12004</v>
      </c>
      <c r="F6085" s="142" t="s">
        <v>12005</v>
      </c>
      <c r="I6085" s="142" t="s">
        <v>9</v>
      </c>
      <c r="J6085" s="142" t="n">
        <v>154.86</v>
      </c>
    </row>
    <row r="6086" customFormat="false" ht="12.75" hidden="false" customHeight="false" outlineLevel="0" collapsed="false">
      <c r="A6086" s="142" t="s">
        <v>12010</v>
      </c>
      <c r="B6086" s="663" t="str">
        <f aca="false">C6086&amp;D6086&amp;E6086&amp;F6086&amp;G6086&amp;H6086</f>
        <v>MONTAGEM E ASSENTAMENTO DE PECAS DE CHAPA DE ACO DE 3/16" DE ESPESSURA,POR JUNTA SOLDADA,DE 250MM DE DIAMETRO,INCLUSIVESOLDA,EXCLUSIVE FORNECIMENTO DAS PECAS E DOS MATERIAIS DE REVESTIMENTO DAS JUNTAS</v>
      </c>
      <c r="C6086" s="142" t="s">
        <v>12002</v>
      </c>
      <c r="D6086" s="142" t="s">
        <v>12011</v>
      </c>
      <c r="E6086" s="142" t="s">
        <v>12004</v>
      </c>
      <c r="F6086" s="142" t="s">
        <v>12005</v>
      </c>
      <c r="I6086" s="142" t="s">
        <v>9</v>
      </c>
      <c r="J6086" s="142" t="n">
        <v>200.23</v>
      </c>
    </row>
    <row r="6087" customFormat="false" ht="12.75" hidden="false" customHeight="false" outlineLevel="0" collapsed="false">
      <c r="A6087" s="142" t="s">
        <v>12012</v>
      </c>
      <c r="B6087" s="663" t="str">
        <f aca="false">C6087&amp;D6087&amp;E6087&amp;F6087&amp;G6087&amp;H6087</f>
        <v>MONTAGEM E ASSENTAMENTO DE PECAS DE CHAPA DE ACO DE 3/16" DE ESPESSURA,POR JUNTA SOLDADA,DE 250MM DE DIAMETRO,INCLUSIVESOLDA,EXCLUSIVE FORNECIMENTO DAS PECAS E DOS MATERIAIS DE REVESTIMENTO DAS JUNTAS</v>
      </c>
      <c r="C6087" s="142" t="s">
        <v>12002</v>
      </c>
      <c r="D6087" s="142" t="s">
        <v>12011</v>
      </c>
      <c r="E6087" s="142" t="s">
        <v>12004</v>
      </c>
      <c r="F6087" s="142" t="s">
        <v>12005</v>
      </c>
      <c r="I6087" s="142" t="s">
        <v>9</v>
      </c>
      <c r="J6087" s="142" t="n">
        <v>182.45</v>
      </c>
    </row>
    <row r="6088" customFormat="false" ht="12.75" hidden="false" customHeight="false" outlineLevel="0" collapsed="false">
      <c r="A6088" s="142" t="s">
        <v>12013</v>
      </c>
      <c r="B6088" s="663" t="str">
        <f aca="false">C6088&amp;D6088&amp;E6088&amp;F6088&amp;G6088&amp;H6088</f>
        <v>MONTAGEM E ASSENTAMENTO DE PECAS DE CHAPA DE ACO DE 3/16" DE ESPESSURA,POR JUNTA SOLDADA,DE 300MM DE DIAMETRO,INCLUSIVESOLDA,EXCLUSIVE FORNECIMENTO DAS PECAS E DOS MATERIAIS DE REVESTIMENTO DAS JUNTAS</v>
      </c>
      <c r="C6088" s="142" t="s">
        <v>12002</v>
      </c>
      <c r="D6088" s="142" t="s">
        <v>12014</v>
      </c>
      <c r="E6088" s="142" t="s">
        <v>12004</v>
      </c>
      <c r="F6088" s="142" t="s">
        <v>12005</v>
      </c>
      <c r="I6088" s="142" t="s">
        <v>9</v>
      </c>
      <c r="J6088" s="142" t="n">
        <v>234.52</v>
      </c>
    </row>
    <row r="6089" customFormat="false" ht="12.75" hidden="false" customHeight="false" outlineLevel="0" collapsed="false">
      <c r="A6089" s="142" t="s">
        <v>12015</v>
      </c>
      <c r="B6089" s="663" t="str">
        <f aca="false">C6089&amp;D6089&amp;E6089&amp;F6089&amp;G6089&amp;H6089</f>
        <v>MONTAGEM E ASSENTAMENTO DE PECAS DE CHAPA DE ACO DE 3/16" DE ESPESSURA,POR JUNTA SOLDADA,DE 300MM DE DIAMETRO,INCLUSIVESOLDA,EXCLUSIVE FORNECIMENTO DAS PECAS E DOS MATERIAIS DE REVESTIMENTO DAS JUNTAS</v>
      </c>
      <c r="C6089" s="142" t="s">
        <v>12002</v>
      </c>
      <c r="D6089" s="142" t="s">
        <v>12014</v>
      </c>
      <c r="E6089" s="142" t="s">
        <v>12004</v>
      </c>
      <c r="F6089" s="142" t="s">
        <v>12005</v>
      </c>
      <c r="I6089" s="142" t="s">
        <v>9</v>
      </c>
      <c r="J6089" s="142" t="n">
        <v>213.93</v>
      </c>
    </row>
    <row r="6090" customFormat="false" ht="12.75" hidden="false" customHeight="false" outlineLevel="0" collapsed="false">
      <c r="A6090" s="142" t="s">
        <v>12016</v>
      </c>
      <c r="B6090" s="663" t="str">
        <f aca="false">C6090&amp;D6090&amp;E6090&amp;F6090&amp;G6090&amp;H6090</f>
        <v>MONTAGEM E ASSENTAMENTO DE PECAS DE CHAPA DE ACO DE 3/16" DE ESPESSURA,POR JUNTA SOLDADA,DE 350MM DE DIAMETRO,INCLUSIVESOLDA,EXCLUSIVE FORNECIMENTO DAS PECAS E DOS MATERIAIS DE REVESTIMENTO DAS JUNTAS</v>
      </c>
      <c r="C6090" s="142" t="s">
        <v>12002</v>
      </c>
      <c r="D6090" s="142" t="s">
        <v>12017</v>
      </c>
      <c r="E6090" s="142" t="s">
        <v>12004</v>
      </c>
      <c r="F6090" s="142" t="s">
        <v>12005</v>
      </c>
      <c r="I6090" s="142" t="s">
        <v>9</v>
      </c>
      <c r="J6090" s="142" t="n">
        <v>265.14</v>
      </c>
    </row>
    <row r="6091" customFormat="false" ht="12.75" hidden="false" customHeight="false" outlineLevel="0" collapsed="false">
      <c r="A6091" s="142" t="s">
        <v>12018</v>
      </c>
      <c r="B6091" s="663" t="str">
        <f aca="false">C6091&amp;D6091&amp;E6091&amp;F6091&amp;G6091&amp;H6091</f>
        <v>MONTAGEM E ASSENTAMENTO DE PECAS DE CHAPA DE ACO DE 3/16" DE ESPESSURA,POR JUNTA SOLDADA,DE 350MM DE DIAMETRO,INCLUSIVESOLDA,EXCLUSIVE FORNECIMENTO DAS PECAS E DOS MATERIAIS DE REVESTIMENTO DAS JUNTAS</v>
      </c>
      <c r="C6091" s="142" t="s">
        <v>12002</v>
      </c>
      <c r="D6091" s="142" t="s">
        <v>12017</v>
      </c>
      <c r="E6091" s="142" t="s">
        <v>12004</v>
      </c>
      <c r="F6091" s="142" t="s">
        <v>12005</v>
      </c>
      <c r="I6091" s="142" t="s">
        <v>9</v>
      </c>
      <c r="J6091" s="142" t="n">
        <v>242.27</v>
      </c>
    </row>
    <row r="6092" customFormat="false" ht="12.75" hidden="false" customHeight="false" outlineLevel="0" collapsed="false">
      <c r="A6092" s="142" t="s">
        <v>12019</v>
      </c>
      <c r="B6092" s="663" t="str">
        <f aca="false">C6092&amp;D6092&amp;E6092&amp;F6092&amp;G6092&amp;H6092</f>
        <v>MONTAGEM E ASSENTAMENTO DE PECAS DE CHAPA DE ACO DE 3/16" DE ESPESSURA,POR JUNTA SOLDADA,DE 400MM DE DIAMETRO,INCLUSIVESOLDA,EXCLUSIVE FORNECIMENTO DAS PECAS E DOS MATERIAIS DE REVESTIMENTO DAS JUNTAS</v>
      </c>
      <c r="C6092" s="142" t="s">
        <v>12002</v>
      </c>
      <c r="D6092" s="142" t="s">
        <v>12020</v>
      </c>
      <c r="E6092" s="142" t="s">
        <v>12004</v>
      </c>
      <c r="F6092" s="142" t="s">
        <v>12005</v>
      </c>
      <c r="I6092" s="142" t="s">
        <v>9</v>
      </c>
      <c r="J6092" s="142" t="n">
        <v>300.4</v>
      </c>
    </row>
    <row r="6093" customFormat="false" ht="12.75" hidden="false" customHeight="false" outlineLevel="0" collapsed="false">
      <c r="A6093" s="142" t="s">
        <v>12021</v>
      </c>
      <c r="B6093" s="663" t="str">
        <f aca="false">C6093&amp;D6093&amp;E6093&amp;F6093&amp;G6093&amp;H6093</f>
        <v>MONTAGEM E ASSENTAMENTO DE PECAS DE CHAPA DE ACO DE 3/16" DE ESPESSURA,POR JUNTA SOLDADA,DE 400MM DE DIAMETRO,INCLUSIVESOLDA,EXCLUSIVE FORNECIMENTO DAS PECAS E DOS MATERIAIS DE REVESTIMENTO DAS JUNTAS</v>
      </c>
      <c r="C6093" s="142" t="s">
        <v>12002</v>
      </c>
      <c r="D6093" s="142" t="s">
        <v>12020</v>
      </c>
      <c r="E6093" s="142" t="s">
        <v>12004</v>
      </c>
      <c r="F6093" s="142" t="s">
        <v>12005</v>
      </c>
      <c r="I6093" s="142" t="s">
        <v>9</v>
      </c>
      <c r="J6093" s="142" t="n">
        <v>274.58</v>
      </c>
    </row>
    <row r="6094" customFormat="false" ht="12.75" hidden="false" customHeight="false" outlineLevel="0" collapsed="false">
      <c r="A6094" s="142" t="s">
        <v>12022</v>
      </c>
      <c r="B6094" s="663" t="str">
        <f aca="false">C6094&amp;D6094&amp;E6094&amp;F6094&amp;G6094&amp;H6094</f>
        <v>MONTAGEM E ASSENTAMENTO DE PECAS DE CHAPA DE ACO DE 3/16" DE ESPESSURA,POR JUNTA SOLDADA,DE 450MM DE DIAMETRO,INCLUSIVESOLDA,EXCLUSIVE FORNECIMENTO DAS PECAS E DOS MATERIAIS DE REVESTIMENTO DAS JUNTAS</v>
      </c>
      <c r="C6094" s="142" t="s">
        <v>12002</v>
      </c>
      <c r="D6094" s="142" t="s">
        <v>12023</v>
      </c>
      <c r="E6094" s="142" t="s">
        <v>12004</v>
      </c>
      <c r="F6094" s="142" t="s">
        <v>12005</v>
      </c>
      <c r="I6094" s="142" t="s">
        <v>9</v>
      </c>
      <c r="J6094" s="142" t="n">
        <v>331.18</v>
      </c>
    </row>
    <row r="6095" customFormat="false" ht="12.75" hidden="false" customHeight="false" outlineLevel="0" collapsed="false">
      <c r="A6095" s="142" t="s">
        <v>12024</v>
      </c>
      <c r="B6095" s="663" t="str">
        <f aca="false">C6095&amp;D6095&amp;E6095&amp;F6095&amp;G6095&amp;H6095</f>
        <v>MONTAGEM E ASSENTAMENTO DE PECAS DE CHAPA DE ACO DE 3/16" DE ESPESSURA,POR JUNTA SOLDADA,DE 450MM DE DIAMETRO,INCLUSIVESOLDA,EXCLUSIVE FORNECIMENTO DAS PECAS E DOS MATERIAIS DE REVESTIMENTO DAS JUNTAS</v>
      </c>
      <c r="C6095" s="142" t="s">
        <v>12002</v>
      </c>
      <c r="D6095" s="142" t="s">
        <v>12023</v>
      </c>
      <c r="E6095" s="142" t="s">
        <v>12004</v>
      </c>
      <c r="F6095" s="142" t="s">
        <v>12005</v>
      </c>
      <c r="I6095" s="142" t="s">
        <v>9</v>
      </c>
      <c r="J6095" s="142" t="n">
        <v>303.07</v>
      </c>
    </row>
    <row r="6096" customFormat="false" ht="12.75" hidden="false" customHeight="false" outlineLevel="0" collapsed="false">
      <c r="A6096" s="142" t="s">
        <v>12025</v>
      </c>
      <c r="B6096" s="663" t="str">
        <f aca="false">C6096&amp;D6096&amp;E6096&amp;F6096&amp;G6096&amp;H6096</f>
        <v>MONTAGEM E ASSENTAMENTO DE PECAS DE CHAPA DE ACO DE 3/16" DE ESPESSURA,POR JUNTA SOLDADA,DE 500MM DE DIAMETRO,INCLUSIVESOLDA,EXCLUSIVE FORNECIMENTO DAS PECAS E DOS MATERIAIS DE REVESTIMENTO DAS JUNTAS</v>
      </c>
      <c r="C6096" s="142" t="s">
        <v>12002</v>
      </c>
      <c r="D6096" s="142" t="s">
        <v>12026</v>
      </c>
      <c r="E6096" s="142" t="s">
        <v>12004</v>
      </c>
      <c r="F6096" s="142" t="s">
        <v>12005</v>
      </c>
      <c r="I6096" s="142" t="s">
        <v>9</v>
      </c>
      <c r="J6096" s="142" t="n">
        <v>363.43</v>
      </c>
    </row>
    <row r="6097" customFormat="false" ht="12.75" hidden="false" customHeight="false" outlineLevel="0" collapsed="false">
      <c r="A6097" s="142" t="s">
        <v>12027</v>
      </c>
      <c r="B6097" s="663" t="str">
        <f aca="false">C6097&amp;D6097&amp;E6097&amp;F6097&amp;G6097&amp;H6097</f>
        <v>MONTAGEM E ASSENTAMENTO DE PECAS DE CHAPA DE ACO DE 3/16" DE ESPESSURA,POR JUNTA SOLDADA,DE 500MM DE DIAMETRO,INCLUSIVESOLDA,EXCLUSIVE FORNECIMENTO DAS PECAS E DOS MATERIAIS DE REVESTIMENTO DAS JUNTAS</v>
      </c>
      <c r="C6097" s="142" t="s">
        <v>12002</v>
      </c>
      <c r="D6097" s="142" t="s">
        <v>12026</v>
      </c>
      <c r="E6097" s="142" t="s">
        <v>12004</v>
      </c>
      <c r="F6097" s="142" t="s">
        <v>12005</v>
      </c>
      <c r="I6097" s="142" t="s">
        <v>9</v>
      </c>
      <c r="J6097" s="142" t="n">
        <v>332.78</v>
      </c>
    </row>
    <row r="6098" customFormat="false" ht="12.75" hidden="false" customHeight="false" outlineLevel="0" collapsed="false">
      <c r="A6098" s="142" t="s">
        <v>12028</v>
      </c>
      <c r="B6098" s="663" t="str">
        <f aca="false">C6098&amp;D6098&amp;E6098&amp;F6098&amp;G6098&amp;H6098</f>
        <v>MONTAGEM E ASSENTAMENTO DE PECAS DE CHAPA DE ACO DE 1/4" DEESPESSURA,POR JUNTA SOLDADA,DE 150MM DE DIAMETRO,INCLUSIVE SOLDA,EXCLUSIVE FORNECIMENTO DAS PECAS E DOS MATERIAIS DE REVESTIMENTO DAS JUNTAS</v>
      </c>
      <c r="C6098" s="142" t="s">
        <v>12029</v>
      </c>
      <c r="D6098" s="142" t="s">
        <v>12030</v>
      </c>
      <c r="E6098" s="142" t="s">
        <v>12031</v>
      </c>
      <c r="F6098" s="142" t="s">
        <v>12032</v>
      </c>
      <c r="I6098" s="142" t="s">
        <v>9</v>
      </c>
      <c r="J6098" s="142" t="n">
        <v>161.2</v>
      </c>
    </row>
    <row r="6099" customFormat="false" ht="12.75" hidden="false" customHeight="false" outlineLevel="0" collapsed="false">
      <c r="A6099" s="142" t="s">
        <v>12033</v>
      </c>
      <c r="B6099" s="663" t="str">
        <f aca="false">C6099&amp;D6099&amp;E6099&amp;F6099&amp;G6099&amp;H6099</f>
        <v>MONTAGEM E ASSENTAMENTO DE PECAS DE CHAPA DE ACO DE 1/4" DEESPESSURA,POR JUNTA SOLDADA,DE 150MM DE DIAMETRO,INCLUSIVE SOLDA,EXCLUSIVE FORNECIMENTO DAS PECAS E DOS MATERIAIS DE REVESTIMENTO DAS JUNTAS</v>
      </c>
      <c r="C6099" s="142" t="s">
        <v>12029</v>
      </c>
      <c r="D6099" s="142" t="s">
        <v>12030</v>
      </c>
      <c r="E6099" s="142" t="s">
        <v>12031</v>
      </c>
      <c r="F6099" s="142" t="s">
        <v>12032</v>
      </c>
      <c r="I6099" s="142" t="s">
        <v>9</v>
      </c>
      <c r="J6099" s="142" t="n">
        <v>146.38</v>
      </c>
    </row>
    <row r="6100" customFormat="false" ht="12.75" hidden="false" customHeight="false" outlineLevel="0" collapsed="false">
      <c r="A6100" s="142" t="s">
        <v>12034</v>
      </c>
      <c r="B6100" s="663" t="str">
        <f aca="false">C6100&amp;D6100&amp;E6100&amp;F6100&amp;G6100&amp;H6100</f>
        <v>MONTAGEM E ASSENTAMENTO DE PECAS DE CHAPA DE ACO DE 1/4" DEESPESSURA,POR JUNTA SOLDADA,DE 200MM DE DIAMETRO,INCLUSIVE SOLDA,EXCLUSIVE FORNECIMENTO DAS PECAS E DOS MATERIAIS DE REVESTIMENTO DAS JUNTAS</v>
      </c>
      <c r="C6100" s="142" t="s">
        <v>12029</v>
      </c>
      <c r="D6100" s="142" t="s">
        <v>12035</v>
      </c>
      <c r="E6100" s="142" t="s">
        <v>12031</v>
      </c>
      <c r="F6100" s="142" t="s">
        <v>12032</v>
      </c>
      <c r="I6100" s="142" t="s">
        <v>9</v>
      </c>
      <c r="J6100" s="142" t="n">
        <v>200.8</v>
      </c>
    </row>
    <row r="6101" customFormat="false" ht="12.75" hidden="false" customHeight="false" outlineLevel="0" collapsed="false">
      <c r="A6101" s="142" t="s">
        <v>12036</v>
      </c>
      <c r="B6101" s="663" t="str">
        <f aca="false">C6101&amp;D6101&amp;E6101&amp;F6101&amp;G6101&amp;H6101</f>
        <v>MONTAGEM E ASSENTAMENTO DE PECAS DE CHAPA DE ACO DE 1/4" DEESPESSURA,POR JUNTA SOLDADA,DE 200MM DE DIAMETRO,INCLUSIVE SOLDA,EXCLUSIVE FORNECIMENTO DAS PECAS E DOS MATERIAIS DE REVESTIMENTO DAS JUNTAS</v>
      </c>
      <c r="C6101" s="142" t="s">
        <v>12029</v>
      </c>
      <c r="D6101" s="142" t="s">
        <v>12035</v>
      </c>
      <c r="E6101" s="142" t="s">
        <v>12031</v>
      </c>
      <c r="F6101" s="142" t="s">
        <v>12032</v>
      </c>
      <c r="I6101" s="142" t="s">
        <v>9</v>
      </c>
      <c r="J6101" s="142" t="n">
        <v>182.98</v>
      </c>
    </row>
    <row r="6102" customFormat="false" ht="12.75" hidden="false" customHeight="false" outlineLevel="0" collapsed="false">
      <c r="A6102" s="142" t="s">
        <v>12037</v>
      </c>
      <c r="B6102" s="663" t="str">
        <f aca="false">C6102&amp;D6102&amp;E6102&amp;F6102&amp;G6102&amp;H6102</f>
        <v>MONTAGEM E ASSENTAMENTO DE PECAS DE CHAPA DE ACO DE 1/4" DEESPESSURA,POR JUNTA SOLDADA,DE 250MM DE DIAMETRO,INCLUSIVE SOLDA,EXCLUSIVE FORNECIMENTO DAS PECAS E DOS MATERIAIS DE REVESTIMENTO DAS JUNTAS</v>
      </c>
      <c r="C6102" s="142" t="s">
        <v>12029</v>
      </c>
      <c r="D6102" s="142" t="s">
        <v>12038</v>
      </c>
      <c r="E6102" s="142" t="s">
        <v>12031</v>
      </c>
      <c r="F6102" s="142" t="s">
        <v>12032</v>
      </c>
      <c r="I6102" s="142" t="s">
        <v>9</v>
      </c>
      <c r="J6102" s="142" t="n">
        <v>238.06</v>
      </c>
    </row>
    <row r="6103" customFormat="false" ht="12.75" hidden="false" customHeight="false" outlineLevel="0" collapsed="false">
      <c r="A6103" s="142" t="s">
        <v>12039</v>
      </c>
      <c r="B6103" s="663" t="str">
        <f aca="false">C6103&amp;D6103&amp;E6103&amp;F6103&amp;G6103&amp;H6103</f>
        <v>MONTAGEM E ASSENTAMENTO DE PECAS DE CHAPA DE ACO DE 1/4" DEESPESSURA,POR JUNTA SOLDADA,DE 250MM DE DIAMETRO,INCLUSIVE SOLDA,EXCLUSIVE FORNECIMENTO DAS PECAS E DOS MATERIAIS DE REVESTIMENTO DAS JUNTAS</v>
      </c>
      <c r="C6103" s="142" t="s">
        <v>12029</v>
      </c>
      <c r="D6103" s="142" t="s">
        <v>12038</v>
      </c>
      <c r="E6103" s="142" t="s">
        <v>12031</v>
      </c>
      <c r="F6103" s="142" t="s">
        <v>12032</v>
      </c>
      <c r="I6103" s="142" t="s">
        <v>9</v>
      </c>
      <c r="J6103" s="142" t="n">
        <v>217.48</v>
      </c>
    </row>
    <row r="6104" customFormat="false" ht="12.75" hidden="false" customHeight="false" outlineLevel="0" collapsed="false">
      <c r="A6104" s="142" t="s">
        <v>12040</v>
      </c>
      <c r="B6104" s="663" t="str">
        <f aca="false">C6104&amp;D6104&amp;E6104&amp;F6104&amp;G6104&amp;H6104</f>
        <v>MONTAGEM E ASSENTAMENTO DE PECAS DE CHAPA DE ACO DE 1/4" DEESPESSURA,POR JUNTA SOLDADA,DE 300MM DE DIAMETRO,INCLUSIVE SOLDA,EXCLUSIVE FORNECIMENTO DAS PECAS E DOS MATERIAIS DE REVESTIMENTO DAS JUNTAS</v>
      </c>
      <c r="C6104" s="142" t="s">
        <v>12029</v>
      </c>
      <c r="D6104" s="142" t="s">
        <v>12041</v>
      </c>
      <c r="E6104" s="142" t="s">
        <v>12031</v>
      </c>
      <c r="F6104" s="142" t="s">
        <v>12032</v>
      </c>
      <c r="I6104" s="142" t="s">
        <v>9</v>
      </c>
      <c r="J6104" s="142" t="n">
        <v>279.81</v>
      </c>
    </row>
    <row r="6105" customFormat="false" ht="12.75" hidden="false" customHeight="false" outlineLevel="0" collapsed="false">
      <c r="A6105" s="142" t="s">
        <v>12042</v>
      </c>
      <c r="B6105" s="663" t="str">
        <f aca="false">C6105&amp;D6105&amp;E6105&amp;F6105&amp;G6105&amp;H6105</f>
        <v>MONTAGEM E ASSENTAMENTO DE PECAS DE CHAPA DE ACO DE 1/4" DEESPESSURA,POR JUNTA SOLDADA,DE 300MM DE DIAMETRO,INCLUSIVE SOLDA,EXCLUSIVE FORNECIMENTO DAS PECAS E DOS MATERIAIS DE REVESTIMENTO DAS JUNTAS</v>
      </c>
      <c r="C6105" s="142" t="s">
        <v>12029</v>
      </c>
      <c r="D6105" s="142" t="s">
        <v>12041</v>
      </c>
      <c r="E6105" s="142" t="s">
        <v>12031</v>
      </c>
      <c r="F6105" s="142" t="s">
        <v>12032</v>
      </c>
      <c r="I6105" s="142" t="s">
        <v>9</v>
      </c>
      <c r="J6105" s="142" t="n">
        <v>255.86</v>
      </c>
    </row>
    <row r="6106" customFormat="false" ht="12.75" hidden="false" customHeight="false" outlineLevel="0" collapsed="false">
      <c r="A6106" s="142" t="s">
        <v>12043</v>
      </c>
      <c r="B6106" s="663" t="str">
        <f aca="false">C6106&amp;D6106&amp;E6106&amp;F6106&amp;G6106&amp;H6106</f>
        <v>MONTAGEM E ASSENTAMENTO DE PECAS DE CHAPA DE ACO DE 1/4" DEESPESSURA,POR JUNTA SOLDADA,DE 350MM DE DIAMETRO,INCLUSIVE SOLDA,EXCLUSIVE FORNECIMENTO DAS PECAS E DOS MATERIAIS DE REVESTIMENTO DAS JUNTAS</v>
      </c>
      <c r="C6106" s="142" t="s">
        <v>12029</v>
      </c>
      <c r="D6106" s="142" t="s">
        <v>12044</v>
      </c>
      <c r="E6106" s="142" t="s">
        <v>12031</v>
      </c>
      <c r="F6106" s="142" t="s">
        <v>12032</v>
      </c>
      <c r="I6106" s="142" t="s">
        <v>9</v>
      </c>
      <c r="J6106" s="142" t="n">
        <v>318.27</v>
      </c>
    </row>
    <row r="6107" customFormat="false" ht="12.75" hidden="false" customHeight="false" outlineLevel="0" collapsed="false">
      <c r="A6107" s="142" t="s">
        <v>12045</v>
      </c>
      <c r="B6107" s="663" t="str">
        <f aca="false">C6107&amp;D6107&amp;E6107&amp;F6107&amp;G6107&amp;H6107</f>
        <v>MONTAGEM E ASSENTAMENTO DE PECAS DE CHAPA DE ACO DE 1/4" DEESPESSURA,POR JUNTA SOLDADA,DE 350MM DE DIAMETRO,INCLUSIVE SOLDA,EXCLUSIVE FORNECIMENTO DAS PECAS E DOS MATERIAIS DE REVESTIMENTO DAS JUNTAS</v>
      </c>
      <c r="C6107" s="142" t="s">
        <v>12029</v>
      </c>
      <c r="D6107" s="142" t="s">
        <v>12044</v>
      </c>
      <c r="E6107" s="142" t="s">
        <v>12031</v>
      </c>
      <c r="F6107" s="142" t="s">
        <v>12032</v>
      </c>
      <c r="I6107" s="142" t="s">
        <v>9</v>
      </c>
      <c r="J6107" s="142" t="n">
        <v>291.47</v>
      </c>
    </row>
    <row r="6108" customFormat="false" ht="12.75" hidden="false" customHeight="false" outlineLevel="0" collapsed="false">
      <c r="A6108" s="142" t="s">
        <v>12046</v>
      </c>
      <c r="B6108" s="663" t="str">
        <f aca="false">C6108&amp;D6108&amp;E6108&amp;F6108&amp;G6108&amp;H6108</f>
        <v>MONTAGEM E ASSENTAMENTO DE PECAS DE CHAPA DE ACO DE 1/4" DEESPESSURA,POR JUNTA SOLDADA,DE 400MM DE DIAMETRO,INCLUSIVE SOLDA,EXCLUSIVE FORNECIMENTO DAS PECAS E DOS MATERIAIS DE REVESTIMENTO DAS JUNTAS</v>
      </c>
      <c r="C6108" s="142" t="s">
        <v>12029</v>
      </c>
      <c r="D6108" s="142" t="s">
        <v>12047</v>
      </c>
      <c r="E6108" s="142" t="s">
        <v>12031</v>
      </c>
      <c r="F6108" s="142" t="s">
        <v>12032</v>
      </c>
      <c r="I6108" s="142" t="s">
        <v>9</v>
      </c>
      <c r="J6108" s="142" t="n">
        <v>361</v>
      </c>
    </row>
    <row r="6109" customFormat="false" ht="12.75" hidden="false" customHeight="false" outlineLevel="0" collapsed="false">
      <c r="A6109" s="142" t="s">
        <v>12048</v>
      </c>
      <c r="B6109" s="663" t="str">
        <f aca="false">C6109&amp;D6109&amp;E6109&amp;F6109&amp;G6109&amp;H6109</f>
        <v>MONTAGEM E ASSENTAMENTO DE PECAS DE CHAPA DE ACO DE 1/4" DEESPESSURA,POR JUNTA SOLDADA,DE 400MM DE DIAMETRO,INCLUSIVE SOLDA,EXCLUSIVE FORNECIMENTO DAS PECAS E DOS MATERIAIS DE REVESTIMENTO DAS JUNTAS</v>
      </c>
      <c r="C6109" s="142" t="s">
        <v>12029</v>
      </c>
      <c r="D6109" s="142" t="s">
        <v>12047</v>
      </c>
      <c r="E6109" s="142" t="s">
        <v>12031</v>
      </c>
      <c r="F6109" s="142" t="s">
        <v>12032</v>
      </c>
      <c r="I6109" s="142" t="s">
        <v>9</v>
      </c>
      <c r="J6109" s="142" t="n">
        <v>330.7</v>
      </c>
    </row>
    <row r="6110" customFormat="false" ht="12.75" hidden="false" customHeight="false" outlineLevel="0" collapsed="false">
      <c r="A6110" s="142" t="s">
        <v>12049</v>
      </c>
      <c r="B6110" s="663" t="str">
        <f aca="false">C6110&amp;D6110&amp;E6110&amp;F6110&amp;G6110&amp;H6110</f>
        <v>MONTAGEM E ASSENTAMENTO DE PECAS DE CHAPA DE ACO DE 1/4" DEESPESSURA,POR JUNTA SOLDADA,DE 450MM DE DIAMETRO,INCLUSIVE SOLDA,EXCLUSIVE FORNECIMENTO DAS PECAS E DOS MATERIAIS DE REVESTIMENTO DAS JUNTAS</v>
      </c>
      <c r="C6110" s="142" t="s">
        <v>12029</v>
      </c>
      <c r="D6110" s="142" t="s">
        <v>12050</v>
      </c>
      <c r="E6110" s="142" t="s">
        <v>12031</v>
      </c>
      <c r="F6110" s="142" t="s">
        <v>12032</v>
      </c>
      <c r="I6110" s="142" t="s">
        <v>9</v>
      </c>
      <c r="J6110" s="142" t="n">
        <v>399.47</v>
      </c>
    </row>
    <row r="6111" customFormat="false" ht="12.75" hidden="false" customHeight="false" outlineLevel="0" collapsed="false">
      <c r="A6111" s="142" t="s">
        <v>12051</v>
      </c>
      <c r="B6111" s="663" t="str">
        <f aca="false">C6111&amp;D6111&amp;E6111&amp;F6111&amp;G6111&amp;H6111</f>
        <v>MONTAGEM E ASSENTAMENTO DE PECAS DE CHAPA DE ACO DE 1/4" DEESPESSURA,POR JUNTA SOLDADA,DE 450MM DE DIAMETRO,INCLUSIVE SOLDA,EXCLUSIVE FORNECIMENTO DAS PECAS E DOS MATERIAIS DE REVESTIMENTO DAS JUNTAS</v>
      </c>
      <c r="C6111" s="142" t="s">
        <v>12029</v>
      </c>
      <c r="D6111" s="142" t="s">
        <v>12050</v>
      </c>
      <c r="E6111" s="142" t="s">
        <v>12031</v>
      </c>
      <c r="F6111" s="142" t="s">
        <v>12032</v>
      </c>
      <c r="I6111" s="142" t="s">
        <v>9</v>
      </c>
      <c r="J6111" s="142" t="n">
        <v>366.32</v>
      </c>
    </row>
    <row r="6112" customFormat="false" ht="12.75" hidden="false" customHeight="false" outlineLevel="0" collapsed="false">
      <c r="A6112" s="142" t="s">
        <v>12052</v>
      </c>
      <c r="B6112" s="663" t="str">
        <f aca="false">C6112&amp;D6112&amp;E6112&amp;F6112&amp;G6112&amp;H6112</f>
        <v>MONTAGEM E ASSENTAMENTO DE PECAS DE CHAPA DE ACO DE 1/4" DEESPESSURA,POR JUNTA SOLDADA,DE 500MM DE DIAMETRO,INCLUSIVE SOLDA,EXCLUSIVE FORNECIMENTO DAS PECAS E DOS MATERIAIS DE REVESTIMENTO DAS JUNTAS</v>
      </c>
      <c r="C6112" s="142" t="s">
        <v>12029</v>
      </c>
      <c r="D6112" s="142" t="s">
        <v>12053</v>
      </c>
      <c r="E6112" s="142" t="s">
        <v>12031</v>
      </c>
      <c r="F6112" s="142" t="s">
        <v>12032</v>
      </c>
      <c r="I6112" s="142" t="s">
        <v>9</v>
      </c>
      <c r="J6112" s="142" t="n">
        <v>439.28</v>
      </c>
    </row>
    <row r="6113" customFormat="false" ht="12.75" hidden="false" customHeight="false" outlineLevel="0" collapsed="false">
      <c r="A6113" s="142" t="s">
        <v>12054</v>
      </c>
      <c r="B6113" s="663" t="str">
        <f aca="false">C6113&amp;D6113&amp;E6113&amp;F6113&amp;G6113&amp;H6113</f>
        <v>MONTAGEM E ASSENTAMENTO DE PECAS DE CHAPA DE ACO DE 1/4" DEESPESSURA,POR JUNTA SOLDADA,DE 500MM DE DIAMETRO,INCLUSIVE SOLDA,EXCLUSIVE FORNECIMENTO DAS PECAS E DOS MATERIAIS DE REVESTIMENTO DAS JUNTAS</v>
      </c>
      <c r="C6113" s="142" t="s">
        <v>12029</v>
      </c>
      <c r="D6113" s="142" t="s">
        <v>12053</v>
      </c>
      <c r="E6113" s="142" t="s">
        <v>12031</v>
      </c>
      <c r="F6113" s="142" t="s">
        <v>12032</v>
      </c>
      <c r="I6113" s="142" t="s">
        <v>9</v>
      </c>
      <c r="J6113" s="142" t="n">
        <v>403.03</v>
      </c>
    </row>
    <row r="6114" customFormat="false" ht="12.75" hidden="false" customHeight="false" outlineLevel="0" collapsed="false">
      <c r="A6114" s="142" t="s">
        <v>12055</v>
      </c>
      <c r="B6114" s="663" t="str">
        <f aca="false">C6114&amp;D6114&amp;E6114&amp;F6114&amp;G6114&amp;H6114</f>
        <v>MONTAGEM E ASSENTAMENTO DE PECAS DE CHAPA DE ACO DE 1/4" DEESPESSURA,POR JUNTA SOLDADA,DE 600MM DE DIAMETRO,INCLUSIVE SOLDA,EXCLUSIVE FORNECIMENTO DAS PECAS E DOS MATERIAIS DE REVESTIMENTO DAS JUNTAS</v>
      </c>
      <c r="C6114" s="142" t="s">
        <v>12029</v>
      </c>
      <c r="D6114" s="142" t="s">
        <v>12056</v>
      </c>
      <c r="E6114" s="142" t="s">
        <v>12031</v>
      </c>
      <c r="F6114" s="142" t="s">
        <v>12032</v>
      </c>
      <c r="I6114" s="142" t="s">
        <v>9</v>
      </c>
      <c r="J6114" s="142" t="n">
        <v>524.13</v>
      </c>
    </row>
    <row r="6115" customFormat="false" ht="12.75" hidden="false" customHeight="false" outlineLevel="0" collapsed="false">
      <c r="A6115" s="142" t="s">
        <v>12057</v>
      </c>
      <c r="B6115" s="663" t="str">
        <f aca="false">C6115&amp;D6115&amp;E6115&amp;F6115&amp;G6115&amp;H6115</f>
        <v>MONTAGEM E ASSENTAMENTO DE PECAS DE CHAPA DE ACO DE 1/4" DEESPESSURA,POR JUNTA SOLDADA,DE 600MM DE DIAMETRO,INCLUSIVE SOLDA,EXCLUSIVE FORNECIMENTO DAS PECAS E DOS MATERIAIS DE REVESTIMENTO DAS JUNTAS</v>
      </c>
      <c r="C6115" s="142" t="s">
        <v>12029</v>
      </c>
      <c r="D6115" s="142" t="s">
        <v>12056</v>
      </c>
      <c r="E6115" s="142" t="s">
        <v>12031</v>
      </c>
      <c r="F6115" s="142" t="s">
        <v>12032</v>
      </c>
      <c r="I6115" s="142" t="s">
        <v>9</v>
      </c>
      <c r="J6115" s="142" t="n">
        <v>482.06</v>
      </c>
    </row>
    <row r="6116" customFormat="false" ht="12.75" hidden="false" customHeight="false" outlineLevel="0" collapsed="false">
      <c r="A6116" s="142" t="s">
        <v>12058</v>
      </c>
      <c r="B6116" s="663" t="str">
        <f aca="false">C6116&amp;D6116&amp;E6116&amp;F6116&amp;G6116&amp;H6116</f>
        <v>MONTAGEM E ASSENTAMENTO DE PECAS DE CHAPA DE ACO DE 1/4" DEESPESSURA,POR JUNTA SOLDADA,DE 700MM DE DIAMETRO,INCLUSIVE SOLDA,EXCLUSIVE FORNECIMENTO DAS PECAS E DOS MATERIAIS DE REVESTIMENTO DAS JUNTAS</v>
      </c>
      <c r="C6116" s="142" t="s">
        <v>12029</v>
      </c>
      <c r="D6116" s="142" t="s">
        <v>12059</v>
      </c>
      <c r="E6116" s="142" t="s">
        <v>12031</v>
      </c>
      <c r="F6116" s="142" t="s">
        <v>12032</v>
      </c>
      <c r="I6116" s="142" t="s">
        <v>9</v>
      </c>
      <c r="J6116" s="142" t="n">
        <v>630.7</v>
      </c>
    </row>
    <row r="6117" customFormat="false" ht="12.75" hidden="false" customHeight="false" outlineLevel="0" collapsed="false">
      <c r="A6117" s="142" t="s">
        <v>12060</v>
      </c>
      <c r="B6117" s="663" t="str">
        <f aca="false">C6117&amp;D6117&amp;E6117&amp;F6117&amp;G6117&amp;H6117</f>
        <v>MONTAGEM E ASSENTAMENTO DE PECAS DE CHAPA DE ACO DE 1/4" DEESPESSURA,POR JUNTA SOLDADA,DE 700MM DE DIAMETRO,INCLUSIVE SOLDA,EXCLUSIVE FORNECIMENTO DAS PECAS E DOS MATERIAIS DE REVESTIMENTO DAS JUNTAS</v>
      </c>
      <c r="C6117" s="142" t="s">
        <v>12029</v>
      </c>
      <c r="D6117" s="142" t="s">
        <v>12059</v>
      </c>
      <c r="E6117" s="142" t="s">
        <v>12031</v>
      </c>
      <c r="F6117" s="142" t="s">
        <v>12032</v>
      </c>
      <c r="I6117" s="142" t="s">
        <v>9</v>
      </c>
      <c r="J6117" s="142" t="n">
        <v>579.19</v>
      </c>
    </row>
    <row r="6118" customFormat="false" ht="12.75" hidden="false" customHeight="false" outlineLevel="0" collapsed="false">
      <c r="A6118" s="142" t="s">
        <v>12061</v>
      </c>
      <c r="B6118" s="663" t="str">
        <f aca="false">C6118&amp;D6118&amp;E6118&amp;F6118&amp;G6118&amp;H6118</f>
        <v>MONTAGEM E ASSENTAMENTO DE PECAS DE CHAPA DE ACO DE 1/4" DEESPESSURA,POR JUNTA SOLDADA,DE 800MM DE DIAMETRO,INCLUSIVE SOLDA,EXCLUSIVE FORNECIMENTO DAS PECAS E DOS MATERIAIS DE REVESTIMENTO DAS JUNTAS</v>
      </c>
      <c r="C6118" s="142" t="s">
        <v>12029</v>
      </c>
      <c r="D6118" s="142" t="s">
        <v>12062</v>
      </c>
      <c r="E6118" s="142" t="s">
        <v>12031</v>
      </c>
      <c r="F6118" s="142" t="s">
        <v>12032</v>
      </c>
      <c r="I6118" s="142" t="s">
        <v>9</v>
      </c>
      <c r="J6118" s="142" t="n">
        <v>724.98</v>
      </c>
    </row>
    <row r="6119" customFormat="false" ht="12.75" hidden="false" customHeight="false" outlineLevel="0" collapsed="false">
      <c r="A6119" s="142" t="s">
        <v>12063</v>
      </c>
      <c r="B6119" s="663" t="str">
        <f aca="false">C6119&amp;D6119&amp;E6119&amp;F6119&amp;G6119&amp;H6119</f>
        <v>MONTAGEM E ASSENTAMENTO DE PECAS DE CHAPA DE ACO DE 1/4" DEESPESSURA,POR JUNTA SOLDADA,DE 800MM DE DIAMETRO,INCLUSIVE SOLDA,EXCLUSIVE FORNECIMENTO DAS PECAS E DOS MATERIAIS DE REVESTIMENTO DAS JUNTAS</v>
      </c>
      <c r="C6119" s="142" t="s">
        <v>12029</v>
      </c>
      <c r="D6119" s="142" t="s">
        <v>12062</v>
      </c>
      <c r="E6119" s="142" t="s">
        <v>12031</v>
      </c>
      <c r="F6119" s="142" t="s">
        <v>12032</v>
      </c>
      <c r="I6119" s="142" t="s">
        <v>9</v>
      </c>
      <c r="J6119" s="142" t="n">
        <v>665.68</v>
      </c>
    </row>
    <row r="6120" customFormat="false" ht="12.75" hidden="false" customHeight="false" outlineLevel="0" collapsed="false">
      <c r="A6120" s="142" t="s">
        <v>12064</v>
      </c>
      <c r="B6120" s="663" t="str">
        <f aca="false">C6120&amp;D6120&amp;E6120&amp;F6120&amp;G6120&amp;H6120</f>
        <v>MONTAGEM E ASSENTAMENTO DE PECAS DE CHAPA DE ACO DE 5/16" DE ESPESSURA,POR JUNTA SOLDADA,DE 300MM DE DIAMETRO,INCLUSIVESOLDA,EXCLUSIVE FORNECIMENTO DAS PECAS E DOS MATERIAIS DE REVESTIMENTO DAS JUNTAS</v>
      </c>
      <c r="C6120" s="142" t="s">
        <v>12065</v>
      </c>
      <c r="D6120" s="142" t="s">
        <v>12014</v>
      </c>
      <c r="E6120" s="142" t="s">
        <v>12004</v>
      </c>
      <c r="F6120" s="142" t="s">
        <v>12005</v>
      </c>
      <c r="I6120" s="142" t="s">
        <v>9</v>
      </c>
      <c r="J6120" s="142" t="n">
        <v>387.66</v>
      </c>
    </row>
    <row r="6121" customFormat="false" ht="12.75" hidden="false" customHeight="false" outlineLevel="0" collapsed="false">
      <c r="A6121" s="142" t="s">
        <v>12066</v>
      </c>
      <c r="B6121" s="663" t="str">
        <f aca="false">C6121&amp;D6121&amp;E6121&amp;F6121&amp;G6121&amp;H6121</f>
        <v>MONTAGEM E ASSENTAMENTO DE PECAS DE CHAPA DE ACO DE 5/16" DE ESPESSURA,POR JUNTA SOLDADA,DE 300MM DE DIAMETRO,INCLUSIVESOLDA,EXCLUSIVE FORNECIMENTO DAS PECAS E DOS MATERIAIS DE REVESTIMENTO DAS JUNTAS</v>
      </c>
      <c r="C6121" s="142" t="s">
        <v>12065</v>
      </c>
      <c r="D6121" s="142" t="s">
        <v>12014</v>
      </c>
      <c r="E6121" s="142" t="s">
        <v>12004</v>
      </c>
      <c r="F6121" s="142" t="s">
        <v>12005</v>
      </c>
      <c r="I6121" s="142" t="s">
        <v>9</v>
      </c>
      <c r="J6121" s="142" t="n">
        <v>354.28</v>
      </c>
    </row>
    <row r="6122" customFormat="false" ht="12.75" hidden="false" customHeight="false" outlineLevel="0" collapsed="false">
      <c r="A6122" s="142" t="s">
        <v>12067</v>
      </c>
      <c r="B6122" s="663" t="str">
        <f aca="false">C6122&amp;D6122&amp;E6122&amp;F6122&amp;G6122&amp;H6122</f>
        <v>MONTAGEM E ASSENTAMENTO DE PECAS DE CHAPA DE ACO DE 5/16" DE ESPESSURA,POR JUNTA SOLDADA,DE 350MM DE DIAMETRO,INCLUSIVESOLDA,EXCLUSIVE FORNECIMENTO DAS PECAS E DOS MATERIAIS DE REVESTIMENTO DAS JUNTAS</v>
      </c>
      <c r="C6122" s="142" t="s">
        <v>12065</v>
      </c>
      <c r="D6122" s="142" t="s">
        <v>12017</v>
      </c>
      <c r="E6122" s="142" t="s">
        <v>12004</v>
      </c>
      <c r="F6122" s="142" t="s">
        <v>12005</v>
      </c>
      <c r="I6122" s="142" t="s">
        <v>9</v>
      </c>
      <c r="J6122" s="142" t="n">
        <v>439.59</v>
      </c>
    </row>
    <row r="6123" customFormat="false" ht="12.75" hidden="false" customHeight="false" outlineLevel="0" collapsed="false">
      <c r="A6123" s="142" t="s">
        <v>12068</v>
      </c>
      <c r="B6123" s="663" t="str">
        <f aca="false">C6123&amp;D6123&amp;E6123&amp;F6123&amp;G6123&amp;H6123</f>
        <v>MONTAGEM E ASSENTAMENTO DE PECAS DE CHAPA DE ACO DE 5/16" DE ESPESSURA,POR JUNTA SOLDADA,DE 350MM DE DIAMETRO,INCLUSIVESOLDA,EXCLUSIVE FORNECIMENTO DAS PECAS E DOS MATERIAIS DE REVESTIMENTO DAS JUNTAS</v>
      </c>
      <c r="C6123" s="142" t="s">
        <v>12065</v>
      </c>
      <c r="D6123" s="142" t="s">
        <v>12017</v>
      </c>
      <c r="E6123" s="142" t="s">
        <v>12004</v>
      </c>
      <c r="F6123" s="142" t="s">
        <v>12005</v>
      </c>
      <c r="I6123" s="142" t="s">
        <v>9</v>
      </c>
      <c r="J6123" s="142" t="n">
        <v>402.41</v>
      </c>
    </row>
    <row r="6124" customFormat="false" ht="12.75" hidden="false" customHeight="false" outlineLevel="0" collapsed="false">
      <c r="A6124" s="142" t="s">
        <v>12069</v>
      </c>
      <c r="B6124" s="663" t="str">
        <f aca="false">C6124&amp;D6124&amp;E6124&amp;F6124&amp;G6124&amp;H6124</f>
        <v>MONTAGEM E ASSENTAMENTO DE PECAS DE CHAPA DE ACO DE 5/16" DE ESPESSURA,POR JUNTA SOLDADA,DE 400MM DE DIAMETRO,INCLUSIVESOLDA,EXCLUSIVE FORNECIMENTO DAS PECAS E DOS MATERIAIS DE REVESTIMENTO DAS JUNTAS</v>
      </c>
      <c r="C6124" s="142" t="s">
        <v>12065</v>
      </c>
      <c r="D6124" s="142" t="s">
        <v>12020</v>
      </c>
      <c r="E6124" s="142" t="s">
        <v>12004</v>
      </c>
      <c r="F6124" s="142" t="s">
        <v>12005</v>
      </c>
      <c r="I6124" s="142" t="s">
        <v>9</v>
      </c>
      <c r="J6124" s="142" t="n">
        <v>497.25</v>
      </c>
    </row>
    <row r="6125" customFormat="false" ht="12.75" hidden="false" customHeight="false" outlineLevel="0" collapsed="false">
      <c r="A6125" s="142" t="s">
        <v>12070</v>
      </c>
      <c r="B6125" s="663" t="str">
        <f aca="false">C6125&amp;D6125&amp;E6125&amp;F6125&amp;G6125&amp;H6125</f>
        <v>MONTAGEM E ASSENTAMENTO DE PECAS DE CHAPA DE ACO DE 5/16" DE ESPESSURA,POR JUNTA SOLDADA,DE 400MM DE DIAMETRO,INCLUSIVESOLDA,EXCLUSIVE FORNECIMENTO DAS PECAS E DOS MATERIAIS DE REVESTIMENTO DAS JUNTAS</v>
      </c>
      <c r="C6125" s="142" t="s">
        <v>12065</v>
      </c>
      <c r="D6125" s="142" t="s">
        <v>12020</v>
      </c>
      <c r="E6125" s="142" t="s">
        <v>12004</v>
      </c>
      <c r="F6125" s="142" t="s">
        <v>12005</v>
      </c>
      <c r="I6125" s="142" t="s">
        <v>9</v>
      </c>
      <c r="J6125" s="142" t="n">
        <v>455.4</v>
      </c>
    </row>
    <row r="6126" customFormat="false" ht="12.75" hidden="false" customHeight="false" outlineLevel="0" collapsed="false">
      <c r="A6126" s="142" t="s">
        <v>12071</v>
      </c>
      <c r="B6126" s="663" t="str">
        <f aca="false">C6126&amp;D6126&amp;E6126&amp;F6126&amp;G6126&amp;H6126</f>
        <v>MONTAGEM E ASSENTAMENTO DE PECAS DE CHAPA DE ACO DE 5/16" DE ESPESSURA,POR JUNTA SOLDADA,DE 450MM DE DIAMETRO,INCLUSIVESOLDA,EXCLUSIVE FORNECIMENTO DAS PECAS E DOS MATERIAIS DE REVESTIMENTO DAS JUNTAS</v>
      </c>
      <c r="C6126" s="142" t="s">
        <v>12065</v>
      </c>
      <c r="D6126" s="142" t="s">
        <v>12023</v>
      </c>
      <c r="E6126" s="142" t="s">
        <v>12004</v>
      </c>
      <c r="F6126" s="142" t="s">
        <v>12005</v>
      </c>
      <c r="I6126" s="142" t="s">
        <v>9</v>
      </c>
      <c r="J6126" s="142" t="n">
        <v>549.18</v>
      </c>
    </row>
    <row r="6127" customFormat="false" ht="12.75" hidden="false" customHeight="false" outlineLevel="0" collapsed="false">
      <c r="A6127" s="142" t="s">
        <v>12072</v>
      </c>
      <c r="B6127" s="663" t="str">
        <f aca="false">C6127&amp;D6127&amp;E6127&amp;F6127&amp;G6127&amp;H6127</f>
        <v>MONTAGEM E ASSENTAMENTO DE PECAS DE CHAPA DE ACO DE 5/16" DE ESPESSURA,POR JUNTA SOLDADA,DE 450MM DE DIAMETRO,INCLUSIVESOLDA,EXCLUSIVE FORNECIMENTO DAS PECAS E DOS MATERIAIS DE REVESTIMENTO DAS JUNTAS</v>
      </c>
      <c r="C6127" s="142" t="s">
        <v>12065</v>
      </c>
      <c r="D6127" s="142" t="s">
        <v>12023</v>
      </c>
      <c r="E6127" s="142" t="s">
        <v>12004</v>
      </c>
      <c r="F6127" s="142" t="s">
        <v>12005</v>
      </c>
      <c r="I6127" s="142" t="s">
        <v>9</v>
      </c>
      <c r="J6127" s="142" t="n">
        <v>503.53</v>
      </c>
    </row>
    <row r="6128" customFormat="false" ht="12.75" hidden="false" customHeight="false" outlineLevel="0" collapsed="false">
      <c r="A6128" s="142" t="s">
        <v>12073</v>
      </c>
      <c r="B6128" s="663" t="str">
        <f aca="false">C6128&amp;D6128&amp;E6128&amp;F6128&amp;G6128&amp;H6128</f>
        <v>MONTAGEM E ASSENTAMENTO DE PECAS DE CHAPA DE ACO DE 5/16" DE ESPESSURA,POR JUNTA SOLDADA,DE 500MM DE DIAMETRO,INCLUSIVESOLDA,EXCLUSIVE FORNECIMENTO DAS PECAS E DOS MATERIAIS DE REVESTIMENTO DAS JUNTAS</v>
      </c>
      <c r="C6128" s="142" t="s">
        <v>12065</v>
      </c>
      <c r="D6128" s="142" t="s">
        <v>12026</v>
      </c>
      <c r="E6128" s="142" t="s">
        <v>12004</v>
      </c>
      <c r="F6128" s="142" t="s">
        <v>12005</v>
      </c>
      <c r="I6128" s="142" t="s">
        <v>9</v>
      </c>
      <c r="J6128" s="142" t="n">
        <v>607.1</v>
      </c>
    </row>
    <row r="6129" customFormat="false" ht="12.75" hidden="false" customHeight="false" outlineLevel="0" collapsed="false">
      <c r="A6129" s="142" t="s">
        <v>12074</v>
      </c>
      <c r="B6129" s="663" t="str">
        <f aca="false">C6129&amp;D6129&amp;E6129&amp;F6129&amp;G6129&amp;H6129</f>
        <v>MONTAGEM E ASSENTAMENTO DE PECAS DE CHAPA DE ACO DE 5/16" DE ESPESSURA,POR JUNTA SOLDADA,DE 500MM DE DIAMETRO,INCLUSIVESOLDA,EXCLUSIVE FORNECIMENTO DAS PECAS E DOS MATERIAIS DE REVESTIMENTO DAS JUNTAS</v>
      </c>
      <c r="C6129" s="142" t="s">
        <v>12065</v>
      </c>
      <c r="D6129" s="142" t="s">
        <v>12026</v>
      </c>
      <c r="E6129" s="142" t="s">
        <v>12004</v>
      </c>
      <c r="F6129" s="142" t="s">
        <v>12005</v>
      </c>
      <c r="I6129" s="142" t="s">
        <v>9</v>
      </c>
      <c r="J6129" s="142" t="n">
        <v>556.74</v>
      </c>
    </row>
    <row r="6130" customFormat="false" ht="12.75" hidden="false" customHeight="false" outlineLevel="0" collapsed="false">
      <c r="A6130" s="142" t="s">
        <v>12075</v>
      </c>
      <c r="B6130" s="663" t="str">
        <f aca="false">C6130&amp;D6130&amp;E6130&amp;F6130&amp;G6130&amp;H6130</f>
        <v>MONTAGEM E ASSENTAMENTO DE PECAS DE CHAPA DE ACO DE 5/16" DE ESPESSURA,POR JUNTA SOLDADA,DE 600MM DE DIAMETRO,INCLUSIVESOLDA,EXCLUSIVE FORNECIMENTO DAS PECAS E DOS MATERIAIS DE REVESTIMENTO DAS JUNTAS</v>
      </c>
      <c r="C6130" s="142" t="s">
        <v>12065</v>
      </c>
      <c r="D6130" s="142" t="s">
        <v>12076</v>
      </c>
      <c r="E6130" s="142" t="s">
        <v>12004</v>
      </c>
      <c r="F6130" s="142" t="s">
        <v>12005</v>
      </c>
      <c r="I6130" s="142" t="s">
        <v>9</v>
      </c>
      <c r="J6130" s="142" t="n">
        <v>743.39</v>
      </c>
    </row>
    <row r="6131" customFormat="false" ht="12.75" hidden="false" customHeight="false" outlineLevel="0" collapsed="false">
      <c r="A6131" s="142" t="s">
        <v>12077</v>
      </c>
      <c r="B6131" s="663" t="str">
        <f aca="false">C6131&amp;D6131&amp;E6131&amp;F6131&amp;G6131&amp;H6131</f>
        <v>MONTAGEM E ASSENTAMENTO DE PECAS DE CHAPA DE ACO DE 5/16" DE ESPESSURA,POR JUNTA SOLDADA,DE 600MM DE DIAMETRO,INCLUSIVESOLDA,EXCLUSIVE FORNECIMENTO DAS PECAS E DOS MATERIAIS DE REVESTIMENTO DAS JUNTAS</v>
      </c>
      <c r="C6131" s="142" t="s">
        <v>12065</v>
      </c>
      <c r="D6131" s="142" t="s">
        <v>12076</v>
      </c>
      <c r="E6131" s="142" t="s">
        <v>12004</v>
      </c>
      <c r="F6131" s="142" t="s">
        <v>12005</v>
      </c>
      <c r="I6131" s="142" t="s">
        <v>9</v>
      </c>
      <c r="J6131" s="142" t="n">
        <v>682.44</v>
      </c>
    </row>
    <row r="6132" customFormat="false" ht="12.75" hidden="false" customHeight="false" outlineLevel="0" collapsed="false">
      <c r="A6132" s="142" t="s">
        <v>12078</v>
      </c>
      <c r="B6132" s="663" t="str">
        <f aca="false">C6132&amp;D6132&amp;E6132&amp;F6132&amp;G6132&amp;H6132</f>
        <v>MONTAGEM E ASSENTAMENTO DE PECAS DE CHAPA DE ACO DE 5/16" DE ESPESSURA,POR JUNTA SOLDADA,DE 700MM DE DIAMETRO,INCLUSIVESOLDA,EXCLUSIVE FORNECIMENTO DAS PECAS E DOS MATERIAIS DE REVESTIMENTO DAS JUNTAS</v>
      </c>
      <c r="C6132" s="142" t="s">
        <v>12065</v>
      </c>
      <c r="D6132" s="142" t="s">
        <v>12079</v>
      </c>
      <c r="E6132" s="142" t="s">
        <v>12004</v>
      </c>
      <c r="F6132" s="142" t="s">
        <v>12005</v>
      </c>
      <c r="I6132" s="142" t="s">
        <v>9</v>
      </c>
      <c r="J6132" s="142" t="n">
        <v>846.96</v>
      </c>
    </row>
    <row r="6133" customFormat="false" ht="12.75" hidden="false" customHeight="false" outlineLevel="0" collapsed="false">
      <c r="A6133" s="142" t="s">
        <v>12080</v>
      </c>
      <c r="B6133" s="663" t="str">
        <f aca="false">C6133&amp;D6133&amp;E6133&amp;F6133&amp;G6133&amp;H6133</f>
        <v>MONTAGEM E ASSENTAMENTO DE PECAS DE CHAPA DE ACO DE 5/16" DE ESPESSURA,POR JUNTA SOLDADA,DE 700MM DE DIAMETRO,INCLUSIVESOLDA,EXCLUSIVE FORNECIMENTO DAS PECAS E DOS MATERIAIS DE REVESTIMENTO DAS JUNTAS</v>
      </c>
      <c r="C6133" s="142" t="s">
        <v>12065</v>
      </c>
      <c r="D6133" s="142" t="s">
        <v>12079</v>
      </c>
      <c r="E6133" s="142" t="s">
        <v>12004</v>
      </c>
      <c r="F6133" s="142" t="s">
        <v>12005</v>
      </c>
      <c r="I6133" s="142" t="s">
        <v>9</v>
      </c>
      <c r="J6133" s="142" t="n">
        <v>778.5</v>
      </c>
    </row>
    <row r="6134" customFormat="false" ht="12.75" hidden="false" customHeight="false" outlineLevel="0" collapsed="false">
      <c r="A6134" s="142" t="s">
        <v>12081</v>
      </c>
      <c r="B6134" s="663" t="str">
        <f aca="false">C6134&amp;D6134&amp;E6134&amp;F6134&amp;G6134&amp;H6134</f>
        <v>MONTAGEM E ASSENTAMENTO DE PECAS DE CHAPA DE ACO DE 5/16" DE ESPESSURA,POR JUNTA SOLDADA,DE 800MM DE DIAMETRO,INCLUSIVESOLDA,EXCLUSIVE FORNECIMENTO DAS PECAS E DOS MATERIAIS DE REVESTIMENTO DAS JUNTAS</v>
      </c>
      <c r="C6134" s="142" t="s">
        <v>12065</v>
      </c>
      <c r="D6134" s="142" t="s">
        <v>12082</v>
      </c>
      <c r="E6134" s="142" t="s">
        <v>12004</v>
      </c>
      <c r="F6134" s="142" t="s">
        <v>12005</v>
      </c>
      <c r="I6134" s="142" t="s">
        <v>9</v>
      </c>
      <c r="J6134" s="142" t="n">
        <v>962.25</v>
      </c>
    </row>
    <row r="6135" customFormat="false" ht="12.75" hidden="false" customHeight="false" outlineLevel="0" collapsed="false">
      <c r="A6135" s="142" t="s">
        <v>12083</v>
      </c>
      <c r="B6135" s="663" t="str">
        <f aca="false">C6135&amp;D6135&amp;E6135&amp;F6135&amp;G6135&amp;H6135</f>
        <v>MONTAGEM E ASSENTAMENTO DE PECAS DE CHAPA DE ACO DE 5/16" DE ESPESSURA,POR JUNTA SOLDADA,DE 800MM DE DIAMETRO,INCLUSIVESOLDA,EXCLUSIVE FORNECIMENTO DAS PECAS E DOS MATERIAIS DE REVESTIMENTO DAS JUNTAS</v>
      </c>
      <c r="C6135" s="142" t="s">
        <v>12065</v>
      </c>
      <c r="D6135" s="142" t="s">
        <v>12082</v>
      </c>
      <c r="E6135" s="142" t="s">
        <v>12004</v>
      </c>
      <c r="F6135" s="142" t="s">
        <v>12005</v>
      </c>
      <c r="I6135" s="142" t="s">
        <v>9</v>
      </c>
      <c r="J6135" s="142" t="n">
        <v>884.88</v>
      </c>
    </row>
    <row r="6136" customFormat="false" ht="12.75" hidden="false" customHeight="false" outlineLevel="0" collapsed="false">
      <c r="A6136" s="142" t="s">
        <v>12084</v>
      </c>
      <c r="B6136" s="663" t="str">
        <f aca="false">C6136&amp;D6136&amp;E6136&amp;F6136&amp;G6136&amp;H6136</f>
        <v>MONTAGEM E ASSENTAMENTO DE PECAS DE CHAPA DE ACO DE 5/16" DE ESPESSURA,POR JUNTA SOLDADA,DE 900MM DE DIAMETRO,INCLUSIVESOLDA,EXCLUSIVE FORNECIMENTO DAS PECAS E DOS MATERIAIS DE REVESTIMENTO DAS JUNTAS</v>
      </c>
      <c r="C6136" s="142" t="s">
        <v>12065</v>
      </c>
      <c r="D6136" s="142" t="s">
        <v>12085</v>
      </c>
      <c r="E6136" s="142" t="s">
        <v>12004</v>
      </c>
      <c r="F6136" s="142" t="s">
        <v>12005</v>
      </c>
      <c r="I6136" s="142" t="s">
        <v>9</v>
      </c>
      <c r="J6136" s="142" t="n">
        <v>1070.1</v>
      </c>
    </row>
    <row r="6137" customFormat="false" ht="12.75" hidden="false" customHeight="false" outlineLevel="0" collapsed="false">
      <c r="A6137" s="142" t="s">
        <v>12086</v>
      </c>
      <c r="B6137" s="663" t="str">
        <f aca="false">C6137&amp;D6137&amp;E6137&amp;F6137&amp;G6137&amp;H6137</f>
        <v>MONTAGEM E ASSENTAMENTO DE PECAS DE CHAPA DE ACO DE 5/16" DE ESPESSURA,POR JUNTA SOLDADA,DE 900MM DE DIAMETRO,INCLUSIVESOLDA,EXCLUSIVE FORNECIMENTO DAS PECAS E DOS MATERIAIS DE REVESTIMENTO DAS JUNTAS</v>
      </c>
      <c r="C6137" s="142" t="s">
        <v>12065</v>
      </c>
      <c r="D6137" s="142" t="s">
        <v>12085</v>
      </c>
      <c r="E6137" s="142" t="s">
        <v>12004</v>
      </c>
      <c r="F6137" s="142" t="s">
        <v>12005</v>
      </c>
      <c r="I6137" s="142" t="s">
        <v>9</v>
      </c>
      <c r="J6137" s="142" t="n">
        <v>984.57</v>
      </c>
    </row>
    <row r="6138" customFormat="false" ht="12.75" hidden="false" customHeight="false" outlineLevel="0" collapsed="false">
      <c r="A6138" s="142" t="s">
        <v>12087</v>
      </c>
      <c r="B6138" s="663" t="str">
        <f aca="false">C6138&amp;D6138&amp;E6138&amp;F6138&amp;G6138&amp;H6138</f>
        <v>MONTAGEM E ASSENTAMENTO DE PECAS DE CHAPA DE ACO DE 5/16" DE ESPESSURA,POR JUNTA SOLDADA,DE 1000MM DE DIAMETRO,INCLUSIVE SOLDA,EXCLUSIVE FORNECIMENTO DAS PECAS E DOS MATERIAIS DE REVESTIMENTO DAS JUNTAS</v>
      </c>
      <c r="C6138" s="142" t="s">
        <v>12065</v>
      </c>
      <c r="D6138" s="142" t="s">
        <v>12088</v>
      </c>
      <c r="E6138" s="142" t="s">
        <v>12089</v>
      </c>
      <c r="F6138" s="142" t="s">
        <v>12090</v>
      </c>
      <c r="I6138" s="142" t="s">
        <v>9</v>
      </c>
      <c r="J6138" s="142" t="n">
        <v>1196.09</v>
      </c>
    </row>
    <row r="6139" customFormat="false" ht="12.75" hidden="false" customHeight="false" outlineLevel="0" collapsed="false">
      <c r="A6139" s="142" t="s">
        <v>12091</v>
      </c>
      <c r="B6139" s="663" t="str">
        <f aca="false">C6139&amp;D6139&amp;E6139&amp;F6139&amp;G6139&amp;H6139</f>
        <v>MONTAGEM E ASSENTAMENTO DE PECAS DE CHAPA DE ACO DE 5/16" DE ESPESSURA,POR JUNTA SOLDADA,DE 1000MM DE DIAMETRO,INCLUSIVE SOLDA,EXCLUSIVE FORNECIMENTO DAS PECAS E DOS MATERIAIS DE REVESTIMENTO DAS JUNTAS</v>
      </c>
      <c r="C6139" s="142" t="s">
        <v>12065</v>
      </c>
      <c r="D6139" s="142" t="s">
        <v>12088</v>
      </c>
      <c r="E6139" s="142" t="s">
        <v>12089</v>
      </c>
      <c r="F6139" s="142" t="s">
        <v>12090</v>
      </c>
      <c r="I6139" s="142" t="s">
        <v>9</v>
      </c>
      <c r="J6139" s="142" t="n">
        <v>1100.36</v>
      </c>
    </row>
    <row r="6140" customFormat="false" ht="12.75" hidden="false" customHeight="false" outlineLevel="0" collapsed="false">
      <c r="A6140" s="142" t="s">
        <v>12092</v>
      </c>
      <c r="B6140" s="663" t="str">
        <f aca="false">C6140&amp;D6140&amp;E6140&amp;F6140&amp;G6140&amp;H6140</f>
        <v>MONTAGEM E ASSENTAMENTO DE PECAS DE CHAPA DE ACO DE 5/16" DE ESPESSURA,POR JUNTA SOLDADA,DE 1200MM DE DIAMETRO,INCLUSIVE SOLDA,EXCLUSIVE FORNECIMENTO DAS PECAS E DOS MATERIAIS DE REVESTIMENTO DAS JUNTAS</v>
      </c>
      <c r="C6140" s="142" t="s">
        <v>12065</v>
      </c>
      <c r="D6140" s="142" t="s">
        <v>12093</v>
      </c>
      <c r="E6140" s="142" t="s">
        <v>12089</v>
      </c>
      <c r="F6140" s="142" t="s">
        <v>12090</v>
      </c>
      <c r="I6140" s="142" t="s">
        <v>9</v>
      </c>
      <c r="J6140" s="142" t="n">
        <v>1407.84</v>
      </c>
    </row>
    <row r="6141" customFormat="false" ht="12.75" hidden="false" customHeight="false" outlineLevel="0" collapsed="false">
      <c r="A6141" s="142" t="s">
        <v>12094</v>
      </c>
      <c r="B6141" s="663" t="str">
        <f aca="false">C6141&amp;D6141&amp;E6141&amp;F6141&amp;G6141&amp;H6141</f>
        <v>MONTAGEM E ASSENTAMENTO DE PECAS DE CHAPA DE ACO DE 5/16" DE ESPESSURA,POR JUNTA SOLDADA,DE 1200MM DE DIAMETRO,INCLUSIVE SOLDA,EXCLUSIVE FORNECIMENTO DAS PECAS E DOS MATERIAIS DE REVESTIMENTO DAS JUNTAS</v>
      </c>
      <c r="C6141" s="142" t="s">
        <v>12065</v>
      </c>
      <c r="D6141" s="142" t="s">
        <v>12093</v>
      </c>
      <c r="E6141" s="142" t="s">
        <v>12089</v>
      </c>
      <c r="F6141" s="142" t="s">
        <v>12090</v>
      </c>
      <c r="I6141" s="142" t="s">
        <v>9</v>
      </c>
      <c r="J6141" s="142" t="n">
        <v>1296.34</v>
      </c>
    </row>
    <row r="6142" customFormat="false" ht="12.75" hidden="false" customHeight="false" outlineLevel="0" collapsed="false">
      <c r="A6142" s="142" t="s">
        <v>12095</v>
      </c>
      <c r="B6142" s="663" t="str">
        <f aca="false">C6142&amp;D6142&amp;E6142&amp;F6142&amp;G6142&amp;H6142</f>
        <v>MONTAGEM E ASSENTAMENTO DE PECAS DE CHAPA DE ACO DE 3/8" DEESPESSURA,POR JUNTA SOLDADA,DE 300MM DE DIAMETRO,INCLUSIVE SOLDA,EXCLUSIVE FORNECIMENTO DAS PECAS E DOS MATERIAIS DE REVESTIMENTO DAS JUNTAS</v>
      </c>
      <c r="C6142" s="142" t="s">
        <v>12096</v>
      </c>
      <c r="D6142" s="142" t="s">
        <v>12041</v>
      </c>
      <c r="E6142" s="142" t="s">
        <v>12031</v>
      </c>
      <c r="F6142" s="142" t="s">
        <v>12032</v>
      </c>
      <c r="I6142" s="142" t="s">
        <v>9</v>
      </c>
      <c r="J6142" s="142" t="n">
        <v>586.21</v>
      </c>
    </row>
    <row r="6143" customFormat="false" ht="12.75" hidden="false" customHeight="false" outlineLevel="0" collapsed="false">
      <c r="A6143" s="142" t="s">
        <v>12097</v>
      </c>
      <c r="B6143" s="663" t="str">
        <f aca="false">C6143&amp;D6143&amp;E6143&amp;F6143&amp;G6143&amp;H6143</f>
        <v>MONTAGEM E ASSENTAMENTO DE PECAS DE CHAPA DE ACO DE 3/8" DEESPESSURA,POR JUNTA SOLDADA,DE 300MM DE DIAMETRO,INCLUSIVE SOLDA,EXCLUSIVE FORNECIMENTO DAS PECAS E DOS MATERIAIS DE REVESTIMENTO DAS JUNTAS</v>
      </c>
      <c r="C6143" s="142" t="s">
        <v>12096</v>
      </c>
      <c r="D6143" s="142" t="s">
        <v>12041</v>
      </c>
      <c r="E6143" s="142" t="s">
        <v>12031</v>
      </c>
      <c r="F6143" s="142" t="s">
        <v>12032</v>
      </c>
      <c r="I6143" s="142" t="s">
        <v>9</v>
      </c>
      <c r="J6143" s="142" t="n">
        <v>537.05</v>
      </c>
    </row>
    <row r="6144" customFormat="false" ht="12.75" hidden="false" customHeight="false" outlineLevel="0" collapsed="false">
      <c r="A6144" s="142" t="s">
        <v>12098</v>
      </c>
      <c r="B6144" s="663" t="str">
        <f aca="false">C6144&amp;D6144&amp;E6144&amp;F6144&amp;G6144&amp;H6144</f>
        <v>MONTAGEM E ASSENTAMENTO DE PECAS DE CHAPA DE ACO DE 3/8" DEESPESSURA,POR JUNTA SOLDADA,DE 350MM DE DIAMETRO,INCLUSIVE SOLDA,EXCLUSIVE FORNECIMENTO DAS PECAS E DOS MATERIAIS DE REVESTIMENTO DAS JUNTAS</v>
      </c>
      <c r="C6144" s="142" t="s">
        <v>12096</v>
      </c>
      <c r="D6144" s="142" t="s">
        <v>12044</v>
      </c>
      <c r="E6144" s="142" t="s">
        <v>12031</v>
      </c>
      <c r="F6144" s="142" t="s">
        <v>12032</v>
      </c>
      <c r="I6144" s="142" t="s">
        <v>9</v>
      </c>
      <c r="J6144" s="142" t="n">
        <v>680.48</v>
      </c>
    </row>
    <row r="6145" customFormat="false" ht="12.75" hidden="false" customHeight="false" outlineLevel="0" collapsed="false">
      <c r="A6145" s="142" t="s">
        <v>12099</v>
      </c>
      <c r="B6145" s="663" t="str">
        <f aca="false">C6145&amp;D6145&amp;E6145&amp;F6145&amp;G6145&amp;H6145</f>
        <v>MONTAGEM E ASSENTAMENTO DE PECAS DE CHAPA DE ACO DE 3/8" DEESPESSURA,POR JUNTA SOLDADA,DE 350MM DE DIAMETRO,INCLUSIVE SOLDA,EXCLUSIVE FORNECIMENTO DAS PECAS E DOS MATERIAIS DE REVESTIMENTO DAS JUNTAS</v>
      </c>
      <c r="C6145" s="142" t="s">
        <v>12096</v>
      </c>
      <c r="D6145" s="142" t="s">
        <v>12044</v>
      </c>
      <c r="E6145" s="142" t="s">
        <v>12031</v>
      </c>
      <c r="F6145" s="142" t="s">
        <v>12032</v>
      </c>
      <c r="I6145" s="142" t="s">
        <v>9</v>
      </c>
      <c r="J6145" s="142" t="n">
        <v>623.68</v>
      </c>
    </row>
    <row r="6146" customFormat="false" ht="12.75" hidden="false" customHeight="false" outlineLevel="0" collapsed="false">
      <c r="A6146" s="142" t="s">
        <v>12100</v>
      </c>
      <c r="B6146" s="663" t="str">
        <f aca="false">C6146&amp;D6146&amp;E6146&amp;F6146&amp;G6146&amp;H6146</f>
        <v>MONTAGEM E ASSENTAMENTO DE PECAS DE CHAPA DE ACO DE 3/8" DEESPESSURA,POR JUNTA SOLDADA,DE 400MM DE DIAMETRO,INCLUSIVE SOLDA,EXCLUSIVE FORNECIMENTO DAS PECAS E DOS MATERIAIS DE REVESTIMENTO DAS JUNTAS</v>
      </c>
      <c r="C6146" s="142" t="s">
        <v>12096</v>
      </c>
      <c r="D6146" s="142" t="s">
        <v>12047</v>
      </c>
      <c r="E6146" s="142" t="s">
        <v>12031</v>
      </c>
      <c r="F6146" s="142" t="s">
        <v>12032</v>
      </c>
      <c r="I6146" s="142" t="s">
        <v>9</v>
      </c>
      <c r="J6146" s="142" t="n">
        <v>772.08</v>
      </c>
    </row>
    <row r="6147" customFormat="false" ht="12.75" hidden="false" customHeight="false" outlineLevel="0" collapsed="false">
      <c r="A6147" s="142" t="s">
        <v>12101</v>
      </c>
      <c r="B6147" s="663" t="str">
        <f aca="false">C6147&amp;D6147&amp;E6147&amp;F6147&amp;G6147&amp;H6147</f>
        <v>MONTAGEM E ASSENTAMENTO DE PECAS DE CHAPA DE ACO DE 3/8" DEESPESSURA,POR JUNTA SOLDADA,DE 400MM DE DIAMETRO,INCLUSIVE SOLDA,EXCLUSIVE FORNECIMENTO DAS PECAS E DOS MATERIAIS DE REVESTIMENTO DAS JUNTAS</v>
      </c>
      <c r="C6147" s="142" t="s">
        <v>12096</v>
      </c>
      <c r="D6147" s="142" t="s">
        <v>12047</v>
      </c>
      <c r="E6147" s="142" t="s">
        <v>12031</v>
      </c>
      <c r="F6147" s="142" t="s">
        <v>12032</v>
      </c>
      <c r="I6147" s="142" t="s">
        <v>9</v>
      </c>
      <c r="J6147" s="142" t="n">
        <v>707.86</v>
      </c>
    </row>
    <row r="6148" customFormat="false" ht="12.75" hidden="false" customHeight="false" outlineLevel="0" collapsed="false">
      <c r="A6148" s="142" t="s">
        <v>12102</v>
      </c>
      <c r="B6148" s="663" t="str">
        <f aca="false">C6148&amp;D6148&amp;E6148&amp;F6148&amp;G6148&amp;H6148</f>
        <v>MONTAGEM E ASSENTAMENTO DE PECAS DE CHAPA DE ACO DE 3/8" DEESPESSURA,POR JUNTA SOLDADA,DE 450MM DE DIAMETRO,INCLUSIVE SOLDA,EXCLUSIVE FORNECIMENTO DAS PECAS E DOS MATERIAIS DE REVESTIMENTO DAS JUNTAS</v>
      </c>
      <c r="C6148" s="142" t="s">
        <v>12096</v>
      </c>
      <c r="D6148" s="142" t="s">
        <v>12050</v>
      </c>
      <c r="E6148" s="142" t="s">
        <v>12031</v>
      </c>
      <c r="F6148" s="142" t="s">
        <v>12032</v>
      </c>
      <c r="I6148" s="142" t="s">
        <v>9</v>
      </c>
      <c r="J6148" s="142" t="n">
        <v>862.94</v>
      </c>
    </row>
    <row r="6149" customFormat="false" ht="12.75" hidden="false" customHeight="false" outlineLevel="0" collapsed="false">
      <c r="A6149" s="142" t="s">
        <v>12103</v>
      </c>
      <c r="B6149" s="663" t="str">
        <f aca="false">C6149&amp;D6149&amp;E6149&amp;F6149&amp;G6149&amp;H6149</f>
        <v>MONTAGEM E ASSENTAMENTO DE PECAS DE CHAPA DE ACO DE 3/8" DEESPESSURA,POR JUNTA SOLDADA,DE 450MM DE DIAMETRO,INCLUSIVE SOLDA,EXCLUSIVE FORNECIMENTO DAS PECAS E DOS MATERIAIS DE REVESTIMENTO DAS JUNTAS</v>
      </c>
      <c r="C6149" s="142" t="s">
        <v>12096</v>
      </c>
      <c r="D6149" s="142" t="s">
        <v>12050</v>
      </c>
      <c r="E6149" s="142" t="s">
        <v>12031</v>
      </c>
      <c r="F6149" s="142" t="s">
        <v>12032</v>
      </c>
      <c r="I6149" s="142" t="s">
        <v>9</v>
      </c>
      <c r="J6149" s="142" t="n">
        <v>791.54</v>
      </c>
    </row>
    <row r="6150" customFormat="false" ht="12.75" hidden="false" customHeight="false" outlineLevel="0" collapsed="false">
      <c r="A6150" s="142" t="s">
        <v>12104</v>
      </c>
      <c r="B6150" s="663" t="str">
        <f aca="false">C6150&amp;D6150&amp;E6150&amp;F6150&amp;G6150&amp;H6150</f>
        <v>MONTAGEM E ASSENTAMENTO DE PECAS DE CHAPA DE ACO DE 3/8" DEESPESSURA,POR JUNTA SOLDADA,DE 500MM DE DIAMETRO,INCLUSIVE SOLDA,EXCLUSIVE FORNECIMENTO DAS PECAS E DOS MATERIAIS DE REVESTIMENTO DAS JUNTAS</v>
      </c>
      <c r="C6150" s="142" t="s">
        <v>12096</v>
      </c>
      <c r="D6150" s="142" t="s">
        <v>12053</v>
      </c>
      <c r="E6150" s="142" t="s">
        <v>12031</v>
      </c>
      <c r="F6150" s="142" t="s">
        <v>12032</v>
      </c>
      <c r="I6150" s="142" t="s">
        <v>9</v>
      </c>
      <c r="J6150" s="142" t="n">
        <v>950.93</v>
      </c>
    </row>
    <row r="6151" customFormat="false" ht="12.75" hidden="false" customHeight="false" outlineLevel="0" collapsed="false">
      <c r="A6151" s="142" t="s">
        <v>12105</v>
      </c>
      <c r="B6151" s="663" t="str">
        <f aca="false">C6151&amp;D6151&amp;E6151&amp;F6151&amp;G6151&amp;H6151</f>
        <v>MONTAGEM E ASSENTAMENTO DE PECAS DE CHAPA DE ACO DE 3/8" DEESPESSURA,POR JUNTA SOLDADA,DE 500MM DE DIAMETRO,INCLUSIVE SOLDA,EXCLUSIVE FORNECIMENTO DAS PECAS E DOS MATERIAIS DE REVESTIMENTO DAS JUNTAS</v>
      </c>
      <c r="C6151" s="142" t="s">
        <v>12096</v>
      </c>
      <c r="D6151" s="142" t="s">
        <v>12053</v>
      </c>
      <c r="E6151" s="142" t="s">
        <v>12031</v>
      </c>
      <c r="F6151" s="142" t="s">
        <v>12032</v>
      </c>
      <c r="I6151" s="142" t="s">
        <v>9</v>
      </c>
      <c r="J6151" s="142" t="n">
        <v>872.58</v>
      </c>
    </row>
    <row r="6152" customFormat="false" ht="12.75" hidden="false" customHeight="false" outlineLevel="0" collapsed="false">
      <c r="A6152" s="142" t="s">
        <v>12106</v>
      </c>
      <c r="B6152" s="663" t="str">
        <f aca="false">C6152&amp;D6152&amp;E6152&amp;F6152&amp;G6152&amp;H6152</f>
        <v>MONTAGEM E ASSENTAMENTO DE PECAS DE CHAPA DE ACO DE 3/8" DEESPESSURA,POR JUNTA SOLDADA,DE 600MM DE DIAMETRO,INCLUSIVE SOLDA,EXCLUSIVE FORNECIMENTO DAS PECAS E DOS MATERIAIS DE REVESTIMENTO DAS JUNTAS</v>
      </c>
      <c r="C6152" s="142" t="s">
        <v>12096</v>
      </c>
      <c r="D6152" s="142" t="s">
        <v>12056</v>
      </c>
      <c r="E6152" s="142" t="s">
        <v>12031</v>
      </c>
      <c r="F6152" s="142" t="s">
        <v>12032</v>
      </c>
      <c r="I6152" s="142" t="s">
        <v>9</v>
      </c>
      <c r="J6152" s="142" t="n">
        <v>1155.52</v>
      </c>
    </row>
    <row r="6153" customFormat="false" ht="12.75" hidden="false" customHeight="false" outlineLevel="0" collapsed="false">
      <c r="A6153" s="142" t="s">
        <v>12107</v>
      </c>
      <c r="B6153" s="663" t="str">
        <f aca="false">C6153&amp;D6153&amp;E6153&amp;F6153&amp;G6153&amp;H6153</f>
        <v>MONTAGEM E ASSENTAMENTO DE PECAS DE CHAPA DE ACO DE 3/8" DEESPESSURA,POR JUNTA SOLDADA,DE 600MM DE DIAMETRO,INCLUSIVE SOLDA,EXCLUSIVE FORNECIMENTO DAS PECAS E DOS MATERIAIS DE REVESTIMENTO DAS JUNTAS</v>
      </c>
      <c r="C6153" s="142" t="s">
        <v>12096</v>
      </c>
      <c r="D6153" s="142" t="s">
        <v>12056</v>
      </c>
      <c r="E6153" s="142" t="s">
        <v>12031</v>
      </c>
      <c r="F6153" s="142" t="s">
        <v>12032</v>
      </c>
      <c r="I6153" s="142" t="s">
        <v>9</v>
      </c>
      <c r="J6153" s="142" t="n">
        <v>1061.06</v>
      </c>
    </row>
    <row r="6154" customFormat="false" ht="12.75" hidden="false" customHeight="false" outlineLevel="0" collapsed="false">
      <c r="A6154" s="142" t="s">
        <v>12108</v>
      </c>
      <c r="B6154" s="663" t="str">
        <f aca="false">C6154&amp;D6154&amp;E6154&amp;F6154&amp;G6154&amp;H6154</f>
        <v>MONTAGEM E ASSENTAMENTO DE PECAS DE CHAPA DE ACO DE 3/8" DEESPESSURA,POR JUNTA SOLDADA,DE 700MM DE DIAMETRO,INCLUSIVE SOLDA,EXCLUSIVE FORNECIMENTO DAS PECAS E DOS MATERIAIS DE REVESTIMENTO DAS JUNTAS</v>
      </c>
      <c r="C6154" s="142" t="s">
        <v>12096</v>
      </c>
      <c r="D6154" s="142" t="s">
        <v>12059</v>
      </c>
      <c r="E6154" s="142" t="s">
        <v>12031</v>
      </c>
      <c r="F6154" s="142" t="s">
        <v>12032</v>
      </c>
      <c r="I6154" s="142" t="s">
        <v>9</v>
      </c>
      <c r="J6154" s="142" t="n">
        <v>1326.73</v>
      </c>
    </row>
    <row r="6155" customFormat="false" ht="12.75" hidden="false" customHeight="false" outlineLevel="0" collapsed="false">
      <c r="A6155" s="142" t="s">
        <v>12109</v>
      </c>
      <c r="B6155" s="663" t="str">
        <f aca="false">C6155&amp;D6155&amp;E6155&amp;F6155&amp;G6155&amp;H6155</f>
        <v>MONTAGEM E ASSENTAMENTO DE PECAS DE CHAPA DE ACO DE 3/8" DEESPESSURA,POR JUNTA SOLDADA,DE 700MM DE DIAMETRO,INCLUSIVE SOLDA,EXCLUSIVE FORNECIMENTO DAS PECAS E DOS MATERIAIS DE REVESTIMENTO DAS JUNTAS</v>
      </c>
      <c r="C6155" s="142" t="s">
        <v>12096</v>
      </c>
      <c r="D6155" s="142" t="s">
        <v>12059</v>
      </c>
      <c r="E6155" s="142" t="s">
        <v>12031</v>
      </c>
      <c r="F6155" s="142" t="s">
        <v>12032</v>
      </c>
      <c r="I6155" s="142" t="s">
        <v>9</v>
      </c>
      <c r="J6155" s="142" t="n">
        <v>1219.15</v>
      </c>
    </row>
    <row r="6156" customFormat="false" ht="12.75" hidden="false" customHeight="false" outlineLevel="0" collapsed="false">
      <c r="A6156" s="142" t="s">
        <v>12110</v>
      </c>
      <c r="B6156" s="663" t="str">
        <f aca="false">C6156&amp;D6156&amp;E6156&amp;F6156&amp;G6156&amp;H6156</f>
        <v>MONTAGEM E ASSENTAMENTO DE PECAS DE CHAPA DE ACO DE 3/8" DEESPESSURA,POR JUNTA SOLDADA,DE 800MM DE DIAMETRO,INCLUSIVE SOLDA,EXCLUSIVE FORNECIMENTO DAS PECAS E DOS MATERIAIS DE REVESTIMENTO DAS JUNTAS</v>
      </c>
      <c r="C6156" s="142" t="s">
        <v>12096</v>
      </c>
      <c r="D6156" s="142" t="s">
        <v>12062</v>
      </c>
      <c r="E6156" s="142" t="s">
        <v>12031</v>
      </c>
      <c r="F6156" s="142" t="s">
        <v>12032</v>
      </c>
      <c r="I6156" s="142" t="s">
        <v>9</v>
      </c>
      <c r="J6156" s="142" t="n">
        <v>1527.18</v>
      </c>
    </row>
    <row r="6157" customFormat="false" ht="12.75" hidden="false" customHeight="false" outlineLevel="0" collapsed="false">
      <c r="A6157" s="142" t="s">
        <v>12111</v>
      </c>
      <c r="B6157" s="663" t="str">
        <f aca="false">C6157&amp;D6157&amp;E6157&amp;F6157&amp;G6157&amp;H6157</f>
        <v>MONTAGEM E ASSENTAMENTO DE PECAS DE CHAPA DE ACO DE 3/8" DEESPESSURA,POR JUNTA SOLDADA,DE 800MM DE DIAMETRO,INCLUSIVE SOLDA,EXCLUSIVE FORNECIMENTO DAS PECAS E DOS MATERIAIS DE REVESTIMENTO DAS JUNTAS</v>
      </c>
      <c r="C6157" s="142" t="s">
        <v>12096</v>
      </c>
      <c r="D6157" s="142" t="s">
        <v>12062</v>
      </c>
      <c r="E6157" s="142" t="s">
        <v>12031</v>
      </c>
      <c r="F6157" s="142" t="s">
        <v>12032</v>
      </c>
      <c r="I6157" s="142" t="s">
        <v>9</v>
      </c>
      <c r="J6157" s="142" t="n">
        <v>1403.4</v>
      </c>
    </row>
    <row r="6158" customFormat="false" ht="12.75" hidden="false" customHeight="false" outlineLevel="0" collapsed="false">
      <c r="A6158" s="142" t="s">
        <v>12112</v>
      </c>
      <c r="B6158" s="663" t="str">
        <f aca="false">C6158&amp;D6158&amp;E6158&amp;F6158&amp;G6158&amp;H6158</f>
        <v>MONTAGEM E ASSENTAMENTO DE PECAS DE CHAPA DE ACO DE 3/8" DEESPESSURA,POR JUNTA SOLDADA,DE 900MM DE DIAMETRO,INCLUSIVE SOLDA,EXCLUSIVE FORNECIMENTO DAS PECAS E DOS MATERIAIS DE REVESTIMENTO DAS JUNTAS</v>
      </c>
      <c r="C6158" s="142" t="s">
        <v>12096</v>
      </c>
      <c r="D6158" s="142" t="s">
        <v>12113</v>
      </c>
      <c r="E6158" s="142" t="s">
        <v>12031</v>
      </c>
      <c r="F6158" s="142" t="s">
        <v>12032</v>
      </c>
      <c r="I6158" s="142" t="s">
        <v>9</v>
      </c>
      <c r="J6158" s="142" t="n">
        <v>1695.66</v>
      </c>
    </row>
    <row r="6159" customFormat="false" ht="12.75" hidden="false" customHeight="false" outlineLevel="0" collapsed="false">
      <c r="A6159" s="142" t="s">
        <v>12114</v>
      </c>
      <c r="B6159" s="663" t="str">
        <f aca="false">C6159&amp;D6159&amp;E6159&amp;F6159&amp;G6159&amp;H6159</f>
        <v>MONTAGEM E ASSENTAMENTO DE PECAS DE CHAPA DE ACO DE 3/8" DEESPESSURA,POR JUNTA SOLDADA,DE 900MM DE DIAMETRO,INCLUSIVE SOLDA,EXCLUSIVE FORNECIMENTO DAS PECAS E DOS MATERIAIS DE REVESTIMENTO DAS JUNTAS</v>
      </c>
      <c r="C6159" s="142" t="s">
        <v>12096</v>
      </c>
      <c r="D6159" s="142" t="s">
        <v>12113</v>
      </c>
      <c r="E6159" s="142" t="s">
        <v>12031</v>
      </c>
      <c r="F6159" s="142" t="s">
        <v>12032</v>
      </c>
      <c r="I6159" s="142" t="s">
        <v>9</v>
      </c>
      <c r="J6159" s="142" t="n">
        <v>1558.98</v>
      </c>
    </row>
    <row r="6160" customFormat="false" ht="12.75" hidden="false" customHeight="false" outlineLevel="0" collapsed="false">
      <c r="A6160" s="142" t="s">
        <v>12115</v>
      </c>
      <c r="B6160" s="663" t="str">
        <f aca="false">C6160&amp;D6160&amp;E6160&amp;F6160&amp;G6160&amp;H6160</f>
        <v>MONTAGEM E ASSENTAMENTO DE PECAS DE CHAPA DE ACO DE 3/8" DEESPESSURA,POR JUNTA SOLDADA,DE 1000MM DE DIAMETRO,INCLUSIVESOLDA,EXCLUSIVE FORNECIMENTO DAS PECAS E DOS MATERIAIS DE REVESTIMENTO DAS JUNTAS</v>
      </c>
      <c r="C6160" s="142" t="s">
        <v>12096</v>
      </c>
      <c r="D6160" s="142" t="s">
        <v>12116</v>
      </c>
      <c r="E6160" s="142" t="s">
        <v>12004</v>
      </c>
      <c r="F6160" s="142" t="s">
        <v>12005</v>
      </c>
      <c r="I6160" s="142" t="s">
        <v>9</v>
      </c>
      <c r="J6160" s="142" t="n">
        <v>1906.4</v>
      </c>
    </row>
    <row r="6161" customFormat="false" ht="12.75" hidden="false" customHeight="false" outlineLevel="0" collapsed="false">
      <c r="A6161" s="142" t="s">
        <v>12117</v>
      </c>
      <c r="B6161" s="663" t="str">
        <f aca="false">C6161&amp;D6161&amp;E6161&amp;F6161&amp;G6161&amp;H6161</f>
        <v>MONTAGEM E ASSENTAMENTO DE PECAS DE CHAPA DE ACO DE 3/8" DEESPESSURA,POR JUNTA SOLDADA,DE 1000MM DE DIAMETRO,INCLUSIVESOLDA,EXCLUSIVE FORNECIMENTO DAS PECAS E DOS MATERIAIS DE REVESTIMENTO DAS JUNTAS</v>
      </c>
      <c r="C6161" s="142" t="s">
        <v>12096</v>
      </c>
      <c r="D6161" s="142" t="s">
        <v>12116</v>
      </c>
      <c r="E6161" s="142" t="s">
        <v>12004</v>
      </c>
      <c r="F6161" s="142" t="s">
        <v>12005</v>
      </c>
      <c r="I6161" s="142" t="s">
        <v>9</v>
      </c>
      <c r="J6161" s="142" t="n">
        <v>1752.15</v>
      </c>
    </row>
    <row r="6162" customFormat="false" ht="12.75" hidden="false" customHeight="false" outlineLevel="0" collapsed="false">
      <c r="A6162" s="142" t="s">
        <v>12118</v>
      </c>
      <c r="B6162" s="663" t="str">
        <f aca="false">C6162&amp;D6162&amp;E6162&amp;F6162&amp;G6162&amp;H6162</f>
        <v>MONTAGEM E ASSENTAMENTO DE PECAS DE CHAPA DE ACO DE 3/8" DEESPESSURA,POR JUNTA SOLDADA,DE 1200MM DE DIAMETRO,INCLUSIVESOLDA,EXCLUSIVE FORNECIMENTO DAS PECAS E DOS MATERIAIS DE REVESTIMENTO DAS JUNTAS</v>
      </c>
      <c r="C6162" s="142" t="s">
        <v>12096</v>
      </c>
      <c r="D6162" s="142" t="s">
        <v>12119</v>
      </c>
      <c r="E6162" s="142" t="s">
        <v>12004</v>
      </c>
      <c r="F6162" s="142" t="s">
        <v>12005</v>
      </c>
      <c r="I6162" s="142" t="s">
        <v>9</v>
      </c>
      <c r="J6162" s="142" t="n">
        <v>2248.81</v>
      </c>
    </row>
    <row r="6163" customFormat="false" ht="12.75" hidden="false" customHeight="false" outlineLevel="0" collapsed="false">
      <c r="A6163" s="142" t="s">
        <v>12120</v>
      </c>
      <c r="B6163" s="663" t="str">
        <f aca="false">C6163&amp;D6163&amp;E6163&amp;F6163&amp;G6163&amp;H6163</f>
        <v>MONTAGEM E ASSENTAMENTO DE PECAS DE CHAPA DE ACO DE 3/8" DEESPESSURA,POR JUNTA SOLDADA,DE 1200MM DE DIAMETRO,INCLUSIVESOLDA,EXCLUSIVE FORNECIMENTO DAS PECAS E DOS MATERIAIS DE REVESTIMENTO DAS JUNTAS</v>
      </c>
      <c r="C6163" s="142" t="s">
        <v>12096</v>
      </c>
      <c r="D6163" s="142" t="s">
        <v>12119</v>
      </c>
      <c r="E6163" s="142" t="s">
        <v>12004</v>
      </c>
      <c r="F6163" s="142" t="s">
        <v>12005</v>
      </c>
      <c r="I6163" s="142" t="s">
        <v>9</v>
      </c>
      <c r="J6163" s="142" t="n">
        <v>2068.35</v>
      </c>
    </row>
    <row r="6164" customFormat="false" ht="12.75" hidden="false" customHeight="false" outlineLevel="0" collapsed="false">
      <c r="A6164" s="142" t="s">
        <v>12121</v>
      </c>
      <c r="B6164" s="663" t="str">
        <f aca="false">C6164&amp;D6164&amp;E6164&amp;F6164&amp;G6164&amp;H6164</f>
        <v>MONTAGEM E ASSENTAMENTO DE PECAS DE CHAPA DE ACO DE 3/8" DEESPESSURA,POR JUNTA SOLDADA,DE 1300MM DE DIAMETRO,INCLUSIVESOLDA,EXCLUSIVE FORNECIMENTO DAS PECAS E DOS MATERIAIS DE REVESTIMENTO DAS JUNTAS</v>
      </c>
      <c r="C6164" s="142" t="s">
        <v>12096</v>
      </c>
      <c r="D6164" s="142" t="s">
        <v>12122</v>
      </c>
      <c r="E6164" s="142" t="s">
        <v>12004</v>
      </c>
      <c r="F6164" s="142" t="s">
        <v>12005</v>
      </c>
      <c r="I6164" s="142" t="s">
        <v>9</v>
      </c>
      <c r="J6164" s="142" t="n">
        <v>2446.73</v>
      </c>
    </row>
    <row r="6165" customFormat="false" ht="12.75" hidden="false" customHeight="false" outlineLevel="0" collapsed="false">
      <c r="A6165" s="142" t="s">
        <v>12123</v>
      </c>
      <c r="B6165" s="663" t="str">
        <f aca="false">C6165&amp;D6165&amp;E6165&amp;F6165&amp;G6165&amp;H6165</f>
        <v>MONTAGEM E ASSENTAMENTO DE PECAS DE CHAPA DE ACO DE 3/8" DEESPESSURA,POR JUNTA SOLDADA,DE 1300MM DE DIAMETRO,INCLUSIVESOLDA,EXCLUSIVE FORNECIMENTO DAS PECAS E DOS MATERIAIS DE REVESTIMENTO DAS JUNTAS</v>
      </c>
      <c r="C6165" s="142" t="s">
        <v>12096</v>
      </c>
      <c r="D6165" s="142" t="s">
        <v>12122</v>
      </c>
      <c r="E6165" s="142" t="s">
        <v>12004</v>
      </c>
      <c r="F6165" s="142" t="s">
        <v>12005</v>
      </c>
      <c r="I6165" s="142" t="s">
        <v>9</v>
      </c>
      <c r="J6165" s="142" t="n">
        <v>2250.02</v>
      </c>
    </row>
    <row r="6166" customFormat="false" ht="12.75" hidden="false" customHeight="false" outlineLevel="0" collapsed="false">
      <c r="A6166" s="142" t="s">
        <v>12124</v>
      </c>
      <c r="B6166" s="663" t="str">
        <f aca="false">C6166&amp;D6166&amp;E6166&amp;F6166&amp;G6166&amp;H6166</f>
        <v>MONTAGEM E ASSENTAMENTO DE PECAS DE CHAPA DE ACO DE 3/8" DEESPESSURA,POR JUNTA SOLDADA,DE 1500MM DE DIAMETRO,INCLUSIVESOLDA,EXCLUSIVE FORNECIMENTO DA PECAS E DOS MATERIAIS DE REVESTIMENTO DAS JUNTAS</v>
      </c>
      <c r="C6166" s="142" t="s">
        <v>12096</v>
      </c>
      <c r="D6166" s="142" t="s">
        <v>12125</v>
      </c>
      <c r="E6166" s="142" t="s">
        <v>12126</v>
      </c>
      <c r="F6166" s="142" t="s">
        <v>12032</v>
      </c>
      <c r="I6166" s="142" t="s">
        <v>9</v>
      </c>
      <c r="J6166" s="142" t="n">
        <v>2786.44</v>
      </c>
    </row>
    <row r="6167" customFormat="false" ht="12.75" hidden="false" customHeight="false" outlineLevel="0" collapsed="false">
      <c r="A6167" s="142" t="s">
        <v>12127</v>
      </c>
      <c r="B6167" s="663" t="str">
        <f aca="false">C6167&amp;D6167&amp;E6167&amp;F6167&amp;G6167&amp;H6167</f>
        <v>MONTAGEM E ASSENTAMENTO DE PECAS DE CHAPA DE ACO DE 3/8" DEESPESSURA,POR JUNTA SOLDADA,DE 1500MM DE DIAMETRO,INCLUSIVESOLDA,EXCLUSIVE FORNECIMENTO DA PECAS E DOS MATERIAIS DE REVESTIMENTO DAS JUNTAS</v>
      </c>
      <c r="C6167" s="142" t="s">
        <v>12096</v>
      </c>
      <c r="D6167" s="142" t="s">
        <v>12125</v>
      </c>
      <c r="E6167" s="142" t="s">
        <v>12126</v>
      </c>
      <c r="F6167" s="142" t="s">
        <v>12032</v>
      </c>
      <c r="I6167" s="142" t="s">
        <v>9</v>
      </c>
      <c r="J6167" s="142" t="n">
        <v>2563.73</v>
      </c>
    </row>
    <row r="6168" customFormat="false" ht="12.75" hidden="false" customHeight="false" outlineLevel="0" collapsed="false">
      <c r="A6168" s="142" t="s">
        <v>12128</v>
      </c>
      <c r="B6168" s="663" t="str">
        <f aca="false">C6168&amp;D6168&amp;E6168&amp;F6168&amp;G6168&amp;H6168</f>
        <v>MONTAGEM E ASSENTAMENTO DE PECAS DE CHAPA DE ACO DE 3/8" DEESPESSURA,POR JUNTA SOLDADA,DE 2000MM DE DIAMETRO,INCLUSIVESOLDA,EXCLUSIVE FORNECIMENTO DAS PECAS E DOS MATERIAIS DE REVESTIMENTO DAS JUNTAS</v>
      </c>
      <c r="C6168" s="142" t="s">
        <v>12096</v>
      </c>
      <c r="D6168" s="142" t="s">
        <v>12129</v>
      </c>
      <c r="E6168" s="142" t="s">
        <v>12004</v>
      </c>
      <c r="F6168" s="142" t="s">
        <v>12005</v>
      </c>
      <c r="I6168" s="142" t="s">
        <v>9</v>
      </c>
      <c r="J6168" s="142" t="n">
        <v>3679.14</v>
      </c>
    </row>
    <row r="6169" customFormat="false" ht="12.75" hidden="false" customHeight="false" outlineLevel="0" collapsed="false">
      <c r="A6169" s="142" t="s">
        <v>12130</v>
      </c>
      <c r="B6169" s="663" t="str">
        <f aca="false">C6169&amp;D6169&amp;E6169&amp;F6169&amp;G6169&amp;H6169</f>
        <v>MONTAGEM E ASSENTAMENTO DE PECAS DE CHAPA DE ACO DE 3/8" DEESPESSURA,POR JUNTA SOLDADA,DE 2000MM DE DIAMETRO,INCLUSIVESOLDA,EXCLUSIVE FORNECIMENTO DAS PECAS E DOS MATERIAIS DE REVESTIMENTO DAS JUNTAS</v>
      </c>
      <c r="C6169" s="142" t="s">
        <v>12096</v>
      </c>
      <c r="D6169" s="142" t="s">
        <v>12129</v>
      </c>
      <c r="E6169" s="142" t="s">
        <v>12004</v>
      </c>
      <c r="F6169" s="142" t="s">
        <v>12005</v>
      </c>
      <c r="I6169" s="142" t="s">
        <v>9</v>
      </c>
      <c r="J6169" s="142" t="n">
        <v>3386.42</v>
      </c>
    </row>
    <row r="6170" customFormat="false" ht="12.75" hidden="false" customHeight="false" outlineLevel="0" collapsed="false">
      <c r="A6170" s="142" t="s">
        <v>12131</v>
      </c>
      <c r="B6170" s="663" t="str">
        <f aca="false">C6170&amp;D6170&amp;E6170&amp;F6170&amp;G6170&amp;H6170</f>
        <v>MONTAGEM E ASSENTAMENTO DE PECAS DE CHAPA DE ACO DE 3/8" DEESPESSURA,POR JUNTA SOLDADA,DE 2500MM DE DIAMETRO,INCLUSIVESOLDA,EXCLUSIVE FORNECIMENTO DAS PECAS E DOS MATERIAIS DE REVESTIMENTO DAS JUNTAS</v>
      </c>
      <c r="C6170" s="142" t="s">
        <v>12096</v>
      </c>
      <c r="D6170" s="142" t="s">
        <v>12132</v>
      </c>
      <c r="E6170" s="142" t="s">
        <v>12004</v>
      </c>
      <c r="F6170" s="142" t="s">
        <v>12005</v>
      </c>
      <c r="I6170" s="142" t="s">
        <v>9</v>
      </c>
      <c r="J6170" s="142" t="n">
        <v>4569.05</v>
      </c>
    </row>
    <row r="6171" customFormat="false" ht="12.75" hidden="false" customHeight="false" outlineLevel="0" collapsed="false">
      <c r="A6171" s="142" t="s">
        <v>12133</v>
      </c>
      <c r="B6171" s="663" t="str">
        <f aca="false">C6171&amp;D6171&amp;E6171&amp;F6171&amp;G6171&amp;H6171</f>
        <v>MONTAGEM E ASSENTAMENTO DE PECAS DE CHAPA DE ACO DE 3/8" DEESPESSURA,POR JUNTA SOLDADA,DE 2500MM DE DIAMETRO,INCLUSIVESOLDA,EXCLUSIVE FORNECIMENTO DAS PECAS E DOS MATERIAIS DE REVESTIMENTO DAS JUNTAS</v>
      </c>
      <c r="C6171" s="142" t="s">
        <v>12096</v>
      </c>
      <c r="D6171" s="142" t="s">
        <v>12132</v>
      </c>
      <c r="E6171" s="142" t="s">
        <v>12004</v>
      </c>
      <c r="F6171" s="142" t="s">
        <v>12005</v>
      </c>
      <c r="I6171" s="142" t="s">
        <v>9</v>
      </c>
      <c r="J6171" s="142" t="n">
        <v>4206.55</v>
      </c>
    </row>
    <row r="6172" customFormat="false" ht="12.75" hidden="false" customHeight="false" outlineLevel="0" collapsed="false">
      <c r="A6172" s="142" t="s">
        <v>12134</v>
      </c>
      <c r="B6172" s="663" t="str">
        <f aca="false">C6172&amp;D6172&amp;E6172&amp;F6172&amp;G6172&amp;H6172</f>
        <v>MONTAGEM E ASSENTAMENTO DE PECAS DE CHAPA DE ACO DE 1/2" DEESPESSURA,POR JUNTA SOLDADA,DE 500MM DE DIAMETRO,INCLUSIVE SOLDA,EXCLUSIVE FORNECIMENTO DAS PECAS E DOS MATERIAIS DE REVESTIMENTO DAS JUNTAS</v>
      </c>
      <c r="C6172" s="142" t="s">
        <v>12135</v>
      </c>
      <c r="D6172" s="142" t="s">
        <v>12053</v>
      </c>
      <c r="E6172" s="142" t="s">
        <v>12031</v>
      </c>
      <c r="F6172" s="142" t="s">
        <v>12032</v>
      </c>
      <c r="I6172" s="142" t="s">
        <v>9</v>
      </c>
      <c r="J6172" s="142" t="n">
        <v>1343.51</v>
      </c>
    </row>
    <row r="6173" customFormat="false" ht="12.75" hidden="false" customHeight="false" outlineLevel="0" collapsed="false">
      <c r="A6173" s="142" t="s">
        <v>12136</v>
      </c>
      <c r="B6173" s="663" t="str">
        <f aca="false">C6173&amp;D6173&amp;E6173&amp;F6173&amp;G6173&amp;H6173</f>
        <v>MONTAGEM E ASSENTAMENTO DE PECAS DE CHAPA DE ACO DE 1/2" DEESPESSURA,POR JUNTA SOLDADA,DE 500MM DE DIAMETRO,INCLUSIVE SOLDA,EXCLUSIVE FORNECIMENTO DAS PECAS E DOS MATERIAIS DE REVESTIMENTO DAS JUNTAS</v>
      </c>
      <c r="C6173" s="142" t="s">
        <v>12135</v>
      </c>
      <c r="D6173" s="142" t="s">
        <v>12053</v>
      </c>
      <c r="E6173" s="142" t="s">
        <v>12031</v>
      </c>
      <c r="F6173" s="142" t="s">
        <v>12032</v>
      </c>
      <c r="I6173" s="142" t="s">
        <v>9</v>
      </c>
      <c r="J6173" s="142" t="n">
        <v>1229</v>
      </c>
    </row>
    <row r="6174" customFormat="false" ht="12.75" hidden="false" customHeight="false" outlineLevel="0" collapsed="false">
      <c r="A6174" s="142" t="s">
        <v>12137</v>
      </c>
      <c r="B6174" s="663" t="str">
        <f aca="false">C6174&amp;D6174&amp;E6174&amp;F6174&amp;G6174&amp;H6174</f>
        <v>MONTAGEM E ASSENTAMENTO DE PECAS DE CHAPA DE ACO DE 1/2" DEESPESSURA,POR JUNTA SOLDADA,DE 600MM DE DIAMETRO,INCLUSIVE SOLDA,EXCLUSIVE FORNECIMENTO DAS PECAS E DOS MATERIAIS DE REVESTIMENTO DAS JUNTAS</v>
      </c>
      <c r="C6174" s="142" t="s">
        <v>12135</v>
      </c>
      <c r="D6174" s="142" t="s">
        <v>12056</v>
      </c>
      <c r="E6174" s="142" t="s">
        <v>12031</v>
      </c>
      <c r="F6174" s="142" t="s">
        <v>12032</v>
      </c>
      <c r="I6174" s="142" t="s">
        <v>9</v>
      </c>
      <c r="J6174" s="142" t="n">
        <v>1630.63</v>
      </c>
    </row>
    <row r="6175" customFormat="false" ht="12.75" hidden="false" customHeight="false" outlineLevel="0" collapsed="false">
      <c r="A6175" s="142" t="s">
        <v>12138</v>
      </c>
      <c r="B6175" s="663" t="str">
        <f aca="false">C6175&amp;D6175&amp;E6175&amp;F6175&amp;G6175&amp;H6175</f>
        <v>MONTAGEM E ASSENTAMENTO DE PECAS DE CHAPA DE ACO DE 1/2" DEESPESSURA,POR JUNTA SOLDADA,DE 600MM DE DIAMETRO,INCLUSIVE SOLDA,EXCLUSIVE FORNECIMENTO DAS PECAS E DOS MATERIAIS DE REVESTIMENTO DAS JUNTAS</v>
      </c>
      <c r="C6175" s="142" t="s">
        <v>12135</v>
      </c>
      <c r="D6175" s="142" t="s">
        <v>12056</v>
      </c>
      <c r="E6175" s="142" t="s">
        <v>12031</v>
      </c>
      <c r="F6175" s="142" t="s">
        <v>12032</v>
      </c>
      <c r="I6175" s="142" t="s">
        <v>9</v>
      </c>
      <c r="J6175" s="142" t="n">
        <v>1492.56</v>
      </c>
    </row>
    <row r="6176" customFormat="false" ht="12.75" hidden="false" customHeight="false" outlineLevel="0" collapsed="false">
      <c r="A6176" s="142" t="s">
        <v>12139</v>
      </c>
      <c r="B6176" s="663" t="str">
        <f aca="false">C6176&amp;D6176&amp;E6176&amp;F6176&amp;G6176&amp;H6176</f>
        <v>MONTAGEM E ASSENTAMENTO DE PECAS DE CHAPA DE ACO DE 1/2" DEESPESSURA,POR JUNTA SOLDADA,DE 700MM DE DIAMETRO,INCLUSIVE SOLDA,EXCLUSIVE FORNECIMENTO DAS PECAS E DOS MATERIAIS DE REVESTIMENTO DAS JUNTAS</v>
      </c>
      <c r="C6176" s="142" t="s">
        <v>12135</v>
      </c>
      <c r="D6176" s="142" t="s">
        <v>12059</v>
      </c>
      <c r="E6176" s="142" t="s">
        <v>12031</v>
      </c>
      <c r="F6176" s="142" t="s">
        <v>12032</v>
      </c>
      <c r="I6176" s="142" t="s">
        <v>9</v>
      </c>
      <c r="J6176" s="142" t="n">
        <v>1858.93</v>
      </c>
    </row>
    <row r="6177" customFormat="false" ht="12.75" hidden="false" customHeight="false" outlineLevel="0" collapsed="false">
      <c r="A6177" s="142" t="s">
        <v>12140</v>
      </c>
      <c r="B6177" s="663" t="str">
        <f aca="false">C6177&amp;D6177&amp;E6177&amp;F6177&amp;G6177&amp;H6177</f>
        <v>MONTAGEM E ASSENTAMENTO DE PECAS DE CHAPA DE ACO DE 1/2" DEESPESSURA,POR JUNTA SOLDADA,DE 700MM DE DIAMETRO,INCLUSIVE SOLDA,EXCLUSIVE FORNECIMENTO DAS PECAS E DOS MATERIAIS DE REVESTIMENTO DAS JUNTAS</v>
      </c>
      <c r="C6177" s="142" t="s">
        <v>12135</v>
      </c>
      <c r="D6177" s="142" t="s">
        <v>12059</v>
      </c>
      <c r="E6177" s="142" t="s">
        <v>12031</v>
      </c>
      <c r="F6177" s="142" t="s">
        <v>12032</v>
      </c>
      <c r="I6177" s="142" t="s">
        <v>9</v>
      </c>
      <c r="J6177" s="142" t="n">
        <v>1703.39</v>
      </c>
    </row>
    <row r="6178" customFormat="false" ht="12.75" hidden="false" customHeight="false" outlineLevel="0" collapsed="false">
      <c r="A6178" s="142" t="s">
        <v>12141</v>
      </c>
      <c r="B6178" s="663" t="str">
        <f aca="false">C6178&amp;D6178&amp;E6178&amp;F6178&amp;G6178&amp;H6178</f>
        <v>MONTAGEM E ASSENTAMENTO DE PECAS DE CHAPA DE ACO DE 1/2" DEESPESSURA,POR JUNTA SOLDADA,DE 800MM DE DIAMETRO,INCLUSIVE SOLDA,EXCLUSIVE FORNECIMENTO DAS PECAS E DOS MATERIAIS DE REVESTIMENTO DAS JUNTAS</v>
      </c>
      <c r="C6178" s="142" t="s">
        <v>12135</v>
      </c>
      <c r="D6178" s="142" t="s">
        <v>12062</v>
      </c>
      <c r="E6178" s="142" t="s">
        <v>12031</v>
      </c>
      <c r="F6178" s="142" t="s">
        <v>12032</v>
      </c>
      <c r="I6178" s="142" t="s">
        <v>9</v>
      </c>
      <c r="J6178" s="142" t="n">
        <v>2128.68</v>
      </c>
    </row>
    <row r="6179" customFormat="false" ht="12.75" hidden="false" customHeight="false" outlineLevel="0" collapsed="false">
      <c r="A6179" s="142" t="s">
        <v>12142</v>
      </c>
      <c r="B6179" s="663" t="str">
        <f aca="false">C6179&amp;D6179&amp;E6179&amp;F6179&amp;G6179&amp;H6179</f>
        <v>MONTAGEM E ASSENTAMENTO DE PECAS DE CHAPA DE ACO DE 1/2" DEESPESSURA,POR JUNTA SOLDADA,DE 800MM DE DIAMETRO,INCLUSIVE SOLDA,EXCLUSIVE FORNECIMENTO DAS PECAS E DOS MATERIAIS DE REVESTIMENTO DAS JUNTAS</v>
      </c>
      <c r="C6179" s="142" t="s">
        <v>12135</v>
      </c>
      <c r="D6179" s="142" t="s">
        <v>12062</v>
      </c>
      <c r="E6179" s="142" t="s">
        <v>12031</v>
      </c>
      <c r="F6179" s="142" t="s">
        <v>12032</v>
      </c>
      <c r="I6179" s="142" t="s">
        <v>9</v>
      </c>
      <c r="J6179" s="142" t="n">
        <v>1950.85</v>
      </c>
    </row>
    <row r="6180" customFormat="false" ht="12.75" hidden="false" customHeight="false" outlineLevel="0" collapsed="false">
      <c r="A6180" s="142" t="s">
        <v>12143</v>
      </c>
      <c r="B6180" s="663" t="str">
        <f aca="false">C6180&amp;D6180&amp;E6180&amp;F6180&amp;G6180&amp;H6180</f>
        <v>MONTAGEM E ASSENTAMENTO DE PECAS DE CHAPA DE ACO DE 1/2" DEESPESSURA,POR JUNTA SOLDADA,DE 900MM DE DIAMETRO,INCLUSIVE SOLDA,EXCLUSIVE FORNECIMENTO DAS PECAS E DOS MATERIAIS DE REVESTIMENTO DAS JUNTAS</v>
      </c>
      <c r="C6180" s="142" t="s">
        <v>12135</v>
      </c>
      <c r="D6180" s="142" t="s">
        <v>12113</v>
      </c>
      <c r="E6180" s="142" t="s">
        <v>12031</v>
      </c>
      <c r="F6180" s="142" t="s">
        <v>12032</v>
      </c>
      <c r="I6180" s="142" t="s">
        <v>9</v>
      </c>
      <c r="J6180" s="142" t="n">
        <v>2353.36</v>
      </c>
    </row>
    <row r="6181" customFormat="false" ht="12.75" hidden="false" customHeight="false" outlineLevel="0" collapsed="false">
      <c r="A6181" s="142" t="s">
        <v>12144</v>
      </c>
      <c r="B6181" s="663" t="str">
        <f aca="false">C6181&amp;D6181&amp;E6181&amp;F6181&amp;G6181&amp;H6181</f>
        <v>MONTAGEM E ASSENTAMENTO DE PECAS DE CHAPA DE ACO DE 1/2" DEESPESSURA,POR JUNTA SOLDADA,DE 900MM DE DIAMETRO,INCLUSIVE SOLDA,EXCLUSIVE FORNECIMENTO DAS PECAS E DOS MATERIAIS DE REVESTIMENTO DAS JUNTAS</v>
      </c>
      <c r="C6181" s="142" t="s">
        <v>12135</v>
      </c>
      <c r="D6181" s="142" t="s">
        <v>12113</v>
      </c>
      <c r="E6181" s="142" t="s">
        <v>12031</v>
      </c>
      <c r="F6181" s="142" t="s">
        <v>12032</v>
      </c>
      <c r="I6181" s="142" t="s">
        <v>9</v>
      </c>
      <c r="J6181" s="142" t="n">
        <v>2158.35</v>
      </c>
    </row>
    <row r="6182" customFormat="false" ht="12.75" hidden="false" customHeight="false" outlineLevel="0" collapsed="false">
      <c r="A6182" s="142" t="s">
        <v>12145</v>
      </c>
      <c r="B6182" s="663" t="str">
        <f aca="false">C6182&amp;D6182&amp;E6182&amp;F6182&amp;G6182&amp;H6182</f>
        <v>MONTAGEM E ASSENTAMENTO DE PECAS DE CHAPA DE ACO DE 1/2" DEESPESSURA,POR JUNTA SOLDADA,DE 1000MM DE DIAMETRO,INCLUSIVESOLDA,EXCLUSIVE FORNECIMENTO DAS PECAS E DOS MATERIAIS DE REVESTIMENTO DAS JUNTAS</v>
      </c>
      <c r="C6182" s="142" t="s">
        <v>12135</v>
      </c>
      <c r="D6182" s="142" t="s">
        <v>12116</v>
      </c>
      <c r="E6182" s="142" t="s">
        <v>12004</v>
      </c>
      <c r="F6182" s="142" t="s">
        <v>12005</v>
      </c>
      <c r="I6182" s="142" t="s">
        <v>9</v>
      </c>
      <c r="J6182" s="142" t="n">
        <v>2627.39</v>
      </c>
    </row>
    <row r="6183" customFormat="false" ht="12.75" hidden="false" customHeight="false" outlineLevel="0" collapsed="false">
      <c r="A6183" s="142" t="s">
        <v>12146</v>
      </c>
      <c r="B6183" s="663" t="str">
        <f aca="false">C6183&amp;D6183&amp;E6183&amp;F6183&amp;G6183&amp;H6183</f>
        <v>MONTAGEM E ASSENTAMENTO DE PECAS DE CHAPA DE ACO DE 1/2" DEESPESSURA,POR JUNTA SOLDADA,DE 1000MM DE DIAMETRO,INCLUSIVESOLDA,EXCLUSIVE FORNECIMENTO DAS PECAS E DOS MATERIAIS DE REVESTIMENTO DAS JUNTAS</v>
      </c>
      <c r="C6183" s="142" t="s">
        <v>12135</v>
      </c>
      <c r="D6183" s="142" t="s">
        <v>12116</v>
      </c>
      <c r="E6183" s="142" t="s">
        <v>12004</v>
      </c>
      <c r="F6183" s="142" t="s">
        <v>12005</v>
      </c>
      <c r="I6183" s="142" t="s">
        <v>9</v>
      </c>
      <c r="J6183" s="142" t="n">
        <v>2409.67</v>
      </c>
    </row>
    <row r="6184" customFormat="false" ht="12.75" hidden="false" customHeight="false" outlineLevel="0" collapsed="false">
      <c r="A6184" s="142" t="s">
        <v>12147</v>
      </c>
      <c r="B6184" s="663" t="str">
        <f aca="false">C6184&amp;D6184&amp;E6184&amp;F6184&amp;G6184&amp;H6184</f>
        <v>MONTAGEM E ASSENTAMENTO DE PECAS DE CHAPA DE ACO DE 1/2" DEESPESSURA,POR JUNTA SOLDADA,DE 1200MM DE DIAMETRO,INCLUSIVESOLDA,EXCLUSIVE FORNECIMENTO DAS PECAS E DOS MATERIAIS DE REVESTIMENTO DAS JUNTAS</v>
      </c>
      <c r="C6184" s="142" t="s">
        <v>12135</v>
      </c>
      <c r="D6184" s="142" t="s">
        <v>12119</v>
      </c>
      <c r="E6184" s="142" t="s">
        <v>12004</v>
      </c>
      <c r="F6184" s="142" t="s">
        <v>12005</v>
      </c>
      <c r="I6184" s="142" t="s">
        <v>9</v>
      </c>
      <c r="J6184" s="142" t="n">
        <v>3084</v>
      </c>
    </row>
    <row r="6185" customFormat="false" ht="12.75" hidden="false" customHeight="false" outlineLevel="0" collapsed="false">
      <c r="A6185" s="142" t="s">
        <v>12148</v>
      </c>
      <c r="B6185" s="663" t="str">
        <f aca="false">C6185&amp;D6185&amp;E6185&amp;F6185&amp;G6185&amp;H6185</f>
        <v>MONTAGEM E ASSENTAMENTO DE PECAS DE CHAPA DE ACO DE 1/2" DEESPESSURA,POR JUNTA SOLDADA,DE 1200MM DE DIAMETRO,INCLUSIVESOLDA,EXCLUSIVE FORNECIMENTO DAS PECAS E DOS MATERIAIS DE REVESTIMENTO DAS JUNTAS</v>
      </c>
      <c r="C6185" s="142" t="s">
        <v>12135</v>
      </c>
      <c r="D6185" s="142" t="s">
        <v>12119</v>
      </c>
      <c r="E6185" s="142" t="s">
        <v>12004</v>
      </c>
      <c r="F6185" s="142" t="s">
        <v>12005</v>
      </c>
      <c r="I6185" s="142" t="s">
        <v>9</v>
      </c>
      <c r="J6185" s="142" t="n">
        <v>2831.35</v>
      </c>
    </row>
    <row r="6186" customFormat="false" ht="12.75" hidden="false" customHeight="false" outlineLevel="0" collapsed="false">
      <c r="A6186" s="142" t="s">
        <v>12149</v>
      </c>
      <c r="B6186" s="663" t="str">
        <f aca="false">C6186&amp;D6186&amp;E6186&amp;F6186&amp;G6186&amp;H6186</f>
        <v>MONTAGEM E ASSENTAMENTO DE PECAS DE CHAPA DE ACO DE 1/2" DEESPESSURA,POR JUNTA SOLDADA,DE 1500MM DE DIAMETRO,INCLUSIVESOLDA,EXCLUSIVE FORNECIMENTO DAS PECAS E DOS MATERIAIS DE REVESTIMENTO DAS JUNTAS</v>
      </c>
      <c r="C6186" s="142" t="s">
        <v>12135</v>
      </c>
      <c r="D6186" s="142" t="s">
        <v>12125</v>
      </c>
      <c r="E6186" s="142" t="s">
        <v>12004</v>
      </c>
      <c r="F6186" s="142" t="s">
        <v>12005</v>
      </c>
      <c r="I6186" s="142" t="s">
        <v>9</v>
      </c>
      <c r="J6186" s="142" t="n">
        <v>3845.89</v>
      </c>
    </row>
    <row r="6187" customFormat="false" ht="12.75" hidden="false" customHeight="false" outlineLevel="0" collapsed="false">
      <c r="A6187" s="142" t="s">
        <v>12150</v>
      </c>
      <c r="B6187" s="663" t="str">
        <f aca="false">C6187&amp;D6187&amp;E6187&amp;F6187&amp;G6187&amp;H6187</f>
        <v>MONTAGEM E ASSENTAMENTO DE PECAS DE CHAPA DE ACO DE 1/2" DEESPESSURA,POR JUNTA SOLDADA,DE 1500MM DE DIAMETRO,INCLUSIVESOLDA,EXCLUSIVE FORNECIMENTO DAS PECAS E DOS MATERIAIS DE REVESTIMENTO DAS JUNTAS</v>
      </c>
      <c r="C6187" s="142" t="s">
        <v>12135</v>
      </c>
      <c r="D6187" s="142" t="s">
        <v>12125</v>
      </c>
      <c r="E6187" s="142" t="s">
        <v>12004</v>
      </c>
      <c r="F6187" s="142" t="s">
        <v>12005</v>
      </c>
      <c r="I6187" s="142" t="s">
        <v>9</v>
      </c>
      <c r="J6187" s="142" t="n">
        <v>3531.17</v>
      </c>
    </row>
    <row r="6188" customFormat="false" ht="12.75" hidden="false" customHeight="false" outlineLevel="0" collapsed="false">
      <c r="A6188" s="142" t="s">
        <v>12151</v>
      </c>
      <c r="B6188" s="663" t="str">
        <f aca="false">C6188&amp;D6188&amp;E6188&amp;F6188&amp;G6188&amp;H6188</f>
        <v>MONTAGEM E ASSENTAMENTO DE PECAS DE CHAPA DE ACO DE 1/2" DEESPESSURA,POR JUNTA SOLDADA,DE 1750MM DE DIAMETRO,INCLUSIVESOLDA,EXCLUSIVE FORNECIMENTO DAS PECAS E DOS MATERIAIS DE REVESTIMENTO DAS JUNTAS</v>
      </c>
      <c r="C6188" s="142" t="s">
        <v>12135</v>
      </c>
      <c r="D6188" s="142" t="s">
        <v>12152</v>
      </c>
      <c r="E6188" s="142" t="s">
        <v>12004</v>
      </c>
      <c r="F6188" s="142" t="s">
        <v>12005</v>
      </c>
      <c r="I6188" s="142" t="s">
        <v>9</v>
      </c>
      <c r="J6188" s="142" t="n">
        <v>4487.47</v>
      </c>
    </row>
    <row r="6189" customFormat="false" ht="12.75" hidden="false" customHeight="false" outlineLevel="0" collapsed="false">
      <c r="A6189" s="142" t="s">
        <v>12153</v>
      </c>
      <c r="B6189" s="663" t="str">
        <f aca="false">C6189&amp;D6189&amp;E6189&amp;F6189&amp;G6189&amp;H6189</f>
        <v>MONTAGEM E ASSENTAMENTO DE PECAS DE CHAPA DE ACO DE 1/2" DEESPESSURA,POR JUNTA SOLDADA,DE 1750MM DE DIAMETRO,INCLUSIVESOLDA,EXCLUSIVE FORNECIMENTO DAS PECAS E DOS MATERIAIS DE REVESTIMENTO DAS JUNTAS</v>
      </c>
      <c r="C6189" s="142" t="s">
        <v>12135</v>
      </c>
      <c r="D6189" s="142" t="s">
        <v>12152</v>
      </c>
      <c r="E6189" s="142" t="s">
        <v>12004</v>
      </c>
      <c r="F6189" s="142" t="s">
        <v>12005</v>
      </c>
      <c r="I6189" s="142" t="s">
        <v>9</v>
      </c>
      <c r="J6189" s="142" t="n">
        <v>4120.21</v>
      </c>
    </row>
    <row r="6190" customFormat="false" ht="12.75" hidden="false" customHeight="false" outlineLevel="0" collapsed="false">
      <c r="A6190" s="142" t="s">
        <v>12154</v>
      </c>
      <c r="B6190" s="663" t="str">
        <f aca="false">C6190&amp;D6190&amp;E6190&amp;F6190&amp;G6190&amp;H6190</f>
        <v>MONTAGEM E ASSENTAMENTO DE PECAS DE CHAPA DE ACO DE 1/2" DEESPESSURA,POR JUNTA SOLDADA,DE 1800MM DE DIAMETRO,INCLUSIVESOLDA,EXCLUSIVE FORNECIMENTO DAS PECAS E DOS MATERIAIS DE REVESTIMENTO DAS JUNTAS</v>
      </c>
      <c r="C6190" s="142" t="s">
        <v>12135</v>
      </c>
      <c r="D6190" s="142" t="s">
        <v>12155</v>
      </c>
      <c r="E6190" s="142" t="s">
        <v>12004</v>
      </c>
      <c r="F6190" s="142" t="s">
        <v>12005</v>
      </c>
      <c r="I6190" s="142" t="s">
        <v>9</v>
      </c>
      <c r="J6190" s="142" t="n">
        <v>4603.43</v>
      </c>
    </row>
    <row r="6191" customFormat="false" ht="12.75" hidden="false" customHeight="false" outlineLevel="0" collapsed="false">
      <c r="A6191" s="142" t="s">
        <v>12156</v>
      </c>
      <c r="B6191" s="663" t="str">
        <f aca="false">C6191&amp;D6191&amp;E6191&amp;F6191&amp;G6191&amp;H6191</f>
        <v>MONTAGEM E ASSENTAMENTO DE PECAS DE CHAPA DE ACO DE 1/2" DEESPESSURA,POR JUNTA SOLDADA,DE 1800MM DE DIAMETRO,INCLUSIVESOLDA,EXCLUSIVE FORNECIMENTO DAS PECAS E DOS MATERIAIS DE REVESTIMENTO DAS JUNTAS</v>
      </c>
      <c r="C6191" s="142" t="s">
        <v>12135</v>
      </c>
      <c r="D6191" s="142" t="s">
        <v>12155</v>
      </c>
      <c r="E6191" s="142" t="s">
        <v>12004</v>
      </c>
      <c r="F6191" s="142" t="s">
        <v>12005</v>
      </c>
      <c r="I6191" s="142" t="s">
        <v>9</v>
      </c>
      <c r="J6191" s="142" t="n">
        <v>4227.3</v>
      </c>
    </row>
    <row r="6192" customFormat="false" ht="12.75" hidden="false" customHeight="false" outlineLevel="0" collapsed="false">
      <c r="A6192" s="142" t="s">
        <v>12157</v>
      </c>
      <c r="B6192" s="663" t="str">
        <f aca="false">C6192&amp;D6192&amp;E6192&amp;F6192&amp;G6192&amp;H6192</f>
        <v>MONTAGEM E ASSENTAMENTO DE PECAS DE CHAPA DE ACO DE 1/2" DEESPESSURA,POR JUNTA SOLDADA,DE 2000MM DE DIAMETRO,INCLUSIVESOLDA,EXCLUSIVE FORNECIMENTO DAS PECAS E DOS MATERIAIS DE REVESTIMENTO DAS JUNTAS</v>
      </c>
      <c r="C6192" s="142" t="s">
        <v>12135</v>
      </c>
      <c r="D6192" s="142" t="s">
        <v>12129</v>
      </c>
      <c r="E6192" s="142" t="s">
        <v>12004</v>
      </c>
      <c r="F6192" s="142" t="s">
        <v>12005</v>
      </c>
      <c r="I6192" s="142" t="s">
        <v>9</v>
      </c>
      <c r="J6192" s="142" t="n">
        <v>5107.21</v>
      </c>
    </row>
    <row r="6193" customFormat="false" ht="12.75" hidden="false" customHeight="false" outlineLevel="0" collapsed="false">
      <c r="A6193" s="142" t="s">
        <v>12158</v>
      </c>
      <c r="B6193" s="663" t="str">
        <f aca="false">C6193&amp;D6193&amp;E6193&amp;F6193&amp;G6193&amp;H6193</f>
        <v>MONTAGEM E ASSENTAMENTO DE PECAS DE CHAPA DE ACO DE 1/2" DEESPESSURA,POR JUNTA SOLDADA,DE 2000MM DE DIAMETRO,INCLUSIVESOLDA,EXCLUSIVE FORNECIMENTO DAS PECAS E DOS MATERIAIS DE REVESTIMENTO DAS JUNTAS</v>
      </c>
      <c r="C6193" s="142" t="s">
        <v>12135</v>
      </c>
      <c r="D6193" s="142" t="s">
        <v>12129</v>
      </c>
      <c r="E6193" s="142" t="s">
        <v>12004</v>
      </c>
      <c r="F6193" s="142" t="s">
        <v>12005</v>
      </c>
      <c r="I6193" s="142" t="s">
        <v>9</v>
      </c>
      <c r="J6193" s="142" t="n">
        <v>4690.18</v>
      </c>
    </row>
    <row r="6194" customFormat="false" ht="12.75" hidden="false" customHeight="false" outlineLevel="0" collapsed="false">
      <c r="A6194" s="142" t="s">
        <v>12159</v>
      </c>
      <c r="B6194" s="663" t="str">
        <f aca="false">C6194&amp;D6194&amp;E6194&amp;F6194&amp;G6194&amp;H6194</f>
        <v>MONTAGEM E ASSENTAMENTO DE PECAS DE CHAPA DE ACO DE 1/2" DEESPESSURA,POR JUNTA SOLDADA,DE 2500MM DE DIAMETRO,INCLUSIVESOLDA,EXCLUSIVE FORNECIMENTO DAS PECAS E DOS MATERIAIS DE REVESTIMENTO DAS JUNTAS</v>
      </c>
      <c r="C6194" s="142" t="s">
        <v>12135</v>
      </c>
      <c r="D6194" s="142" t="s">
        <v>12132</v>
      </c>
      <c r="E6194" s="142" t="s">
        <v>12004</v>
      </c>
      <c r="F6194" s="142" t="s">
        <v>12005</v>
      </c>
      <c r="I6194" s="142" t="s">
        <v>9</v>
      </c>
      <c r="J6194" s="142" t="n">
        <v>6378.34</v>
      </c>
    </row>
    <row r="6195" customFormat="false" ht="12.75" hidden="false" customHeight="false" outlineLevel="0" collapsed="false">
      <c r="A6195" s="142" t="s">
        <v>12160</v>
      </c>
      <c r="B6195" s="663" t="str">
        <f aca="false">C6195&amp;D6195&amp;E6195&amp;F6195&amp;G6195&amp;H6195</f>
        <v>MONTAGEM E ASSENTAMENTO DE PECAS DE CHAPA DE ACO DE 1/2" DEESPESSURA,POR JUNTA SOLDADA,DE 2500MM DE DIAMETRO,INCLUSIVESOLDA,EXCLUSIVE FORNECIMENTO DAS PECAS E DOS MATERIAIS DE REVESTIMENTO DAS JUNTAS</v>
      </c>
      <c r="C6195" s="142" t="s">
        <v>12135</v>
      </c>
      <c r="D6195" s="142" t="s">
        <v>12132</v>
      </c>
      <c r="E6195" s="142" t="s">
        <v>12004</v>
      </c>
      <c r="F6195" s="142" t="s">
        <v>12005</v>
      </c>
      <c r="I6195" s="142" t="s">
        <v>9</v>
      </c>
      <c r="J6195" s="142" t="n">
        <v>5858.02</v>
      </c>
    </row>
    <row r="6196" customFormat="false" ht="12.75" hidden="false" customHeight="false" outlineLevel="0" collapsed="false">
      <c r="A6196" s="142" t="s">
        <v>12161</v>
      </c>
      <c r="B6196" s="663" t="str">
        <f aca="false">C6196&amp;D6196&amp;E6196&amp;F6196&amp;G6196&amp;H6196</f>
        <v>MONTAGEM E ASSENTAMENTO DE PECAS DE CHAPA DE ACO DE 5/8" DEESPESSURA,POR JUNTA SOLDADA,DE 1800MM DE DIAMETRO,INCLUSIVESOLDA,EXCLUSIVE FORNECIMENTO DAS PECAS E DOS MATERIAIS DE REVESTIMENTO DAS JUNTAS</v>
      </c>
      <c r="C6196" s="142" t="s">
        <v>12162</v>
      </c>
      <c r="D6196" s="142" t="s">
        <v>12155</v>
      </c>
      <c r="E6196" s="142" t="s">
        <v>12004</v>
      </c>
      <c r="F6196" s="142" t="s">
        <v>12005</v>
      </c>
      <c r="I6196" s="142" t="s">
        <v>9</v>
      </c>
      <c r="J6196" s="142" t="n">
        <v>5831.99</v>
      </c>
    </row>
    <row r="6197" customFormat="false" ht="12.75" hidden="false" customHeight="false" outlineLevel="0" collapsed="false">
      <c r="A6197" s="142" t="s">
        <v>12163</v>
      </c>
      <c r="B6197" s="663" t="str">
        <f aca="false">C6197&amp;D6197&amp;E6197&amp;F6197&amp;G6197&amp;H6197</f>
        <v>MONTAGEM E ASSENTAMENTO DE PECAS DE CHAPA DE ACO DE 5/8" DEESPESSURA,POR JUNTA SOLDADA,DE 1800MM DE DIAMETRO,INCLUSIVESOLDA,EXCLUSIVE FORNECIMENTO DAS PECAS E DOS MATERIAIS DE REVESTIMENTO DAS JUNTAS</v>
      </c>
      <c r="C6197" s="142" t="s">
        <v>12162</v>
      </c>
      <c r="D6197" s="142" t="s">
        <v>12155</v>
      </c>
      <c r="E6197" s="142" t="s">
        <v>12004</v>
      </c>
      <c r="F6197" s="142" t="s">
        <v>12005</v>
      </c>
      <c r="I6197" s="142" t="s">
        <v>9</v>
      </c>
      <c r="J6197" s="142" t="n">
        <v>5361.76</v>
      </c>
    </row>
    <row r="6198" customFormat="false" ht="12.75" hidden="false" customHeight="false" outlineLevel="0" collapsed="false">
      <c r="A6198" s="142" t="s">
        <v>12164</v>
      </c>
      <c r="B6198" s="663" t="str">
        <f aca="false">C6198&amp;D6198&amp;E6198&amp;F6198&amp;G6198&amp;H6198</f>
        <v>MONTAGEM E ASSENTAMENTO DE PECAS DE CHAPA DE ACO DE 5/8" DEESPESSURA,POR JUNTA SOLDADA,DE 2000MM DE DIAMETRO,INCLUSIVESOLDA,EXCLUSIVE FORNECIMENTO DAS PECAS E DOS MATERIAIS DE REVESTIMENTO DAS JUNTAS</v>
      </c>
      <c r="C6198" s="142" t="s">
        <v>12162</v>
      </c>
      <c r="D6198" s="142" t="s">
        <v>12129</v>
      </c>
      <c r="E6198" s="142" t="s">
        <v>12004</v>
      </c>
      <c r="F6198" s="142" t="s">
        <v>12005</v>
      </c>
      <c r="I6198" s="142" t="s">
        <v>9</v>
      </c>
      <c r="J6198" s="142" t="n">
        <v>6471.55</v>
      </c>
    </row>
    <row r="6199" customFormat="false" ht="12.75" hidden="false" customHeight="false" outlineLevel="0" collapsed="false">
      <c r="A6199" s="142" t="s">
        <v>12165</v>
      </c>
      <c r="B6199" s="663" t="str">
        <f aca="false">C6199&amp;D6199&amp;E6199&amp;F6199&amp;G6199&amp;H6199</f>
        <v>MONTAGEM E ASSENTAMENTO DE PECAS DE CHAPA DE ACO DE 5/8" DEESPESSURA,POR JUNTA SOLDADA,DE 2000MM DE DIAMETRO,INCLUSIVESOLDA,EXCLUSIVE FORNECIMENTO DAS PECAS E DOS MATERIAIS DE REVESTIMENTO DAS JUNTAS</v>
      </c>
      <c r="C6199" s="142" t="s">
        <v>12162</v>
      </c>
      <c r="D6199" s="142" t="s">
        <v>12129</v>
      </c>
      <c r="E6199" s="142" t="s">
        <v>12004</v>
      </c>
      <c r="F6199" s="142" t="s">
        <v>12005</v>
      </c>
      <c r="I6199" s="142" t="s">
        <v>9</v>
      </c>
      <c r="J6199" s="142" t="n">
        <v>5950.02</v>
      </c>
    </row>
    <row r="6200" customFormat="false" ht="12.75" hidden="false" customHeight="false" outlineLevel="0" collapsed="false">
      <c r="A6200" s="142" t="s">
        <v>12166</v>
      </c>
      <c r="B6200" s="663" t="str">
        <f aca="false">C6200&amp;D6200&amp;E6200&amp;F6200&amp;G6200&amp;H6200</f>
        <v>MONTAGEM E ASSENTAMENTO DE PECAS DE CHAPA DE ACO DE 5/8" DEESPESSURA,POR JUNTA SOLDADA,DE 2500MM DE DIAMETRO,INCLUSIVESOLDA,EXCLUSIVE FORNECIMENTO DAS PECAS E DOS MATERIAIS DE REVESTIMENTO DAS JUNTAS</v>
      </c>
      <c r="C6200" s="142" t="s">
        <v>12162</v>
      </c>
      <c r="D6200" s="142" t="s">
        <v>12132</v>
      </c>
      <c r="E6200" s="142" t="s">
        <v>12004</v>
      </c>
      <c r="F6200" s="142" t="s">
        <v>12005</v>
      </c>
      <c r="I6200" s="142" t="s">
        <v>9</v>
      </c>
      <c r="J6200" s="142" t="n">
        <v>8085.24</v>
      </c>
    </row>
    <row r="6201" customFormat="false" ht="12.75" hidden="false" customHeight="false" outlineLevel="0" collapsed="false">
      <c r="A6201" s="142" t="s">
        <v>12167</v>
      </c>
      <c r="B6201" s="663" t="str">
        <f aca="false">C6201&amp;D6201&amp;E6201&amp;F6201&amp;G6201&amp;H6201</f>
        <v>MONTAGEM E ASSENTAMENTO DE PECAS DE CHAPA DE ACO DE 5/8" DEESPESSURA,POR JUNTA SOLDADA,DE 2500MM DE DIAMETRO,INCLUSIVESOLDA,EXCLUSIVE FORNECIMENTO DAS PECAS E DOS MATERIAIS DE REVESTIMENTO DAS JUNTAS</v>
      </c>
      <c r="C6201" s="142" t="s">
        <v>12162</v>
      </c>
      <c r="D6201" s="142" t="s">
        <v>12132</v>
      </c>
      <c r="E6201" s="142" t="s">
        <v>12004</v>
      </c>
      <c r="F6201" s="142" t="s">
        <v>12005</v>
      </c>
      <c r="I6201" s="142" t="s">
        <v>9</v>
      </c>
      <c r="J6201" s="142" t="n">
        <v>7434.21</v>
      </c>
    </row>
    <row r="6202" customFormat="false" ht="12.75" hidden="false" customHeight="false" outlineLevel="0" collapsed="false">
      <c r="A6202" s="142" t="s">
        <v>12168</v>
      </c>
      <c r="B6202" s="663" t="str">
        <f aca="false">C6202&amp;D6202&amp;E6202&amp;F6202&amp;G6202&amp;H6202</f>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202" s="142" t="s">
        <v>12169</v>
      </c>
      <c r="D6202" s="142" t="s">
        <v>12170</v>
      </c>
      <c r="E6202" s="142" t="s">
        <v>12171</v>
      </c>
      <c r="F6202" s="142" t="s">
        <v>12172</v>
      </c>
      <c r="G6202" s="142" t="s">
        <v>12173</v>
      </c>
      <c r="I6202" s="142" t="s">
        <v>9</v>
      </c>
      <c r="J6202" s="142" t="n">
        <v>72.92</v>
      </c>
    </row>
    <row r="6203" customFormat="false" ht="12.75" hidden="false" customHeight="false" outlineLevel="0" collapsed="false">
      <c r="A6203" s="142" t="s">
        <v>12174</v>
      </c>
      <c r="B6203" s="663" t="str">
        <f aca="false">C6203&amp;D6203&amp;E6203&amp;F6203&amp;G6203&amp;H6203</f>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203" s="142" t="s">
        <v>12169</v>
      </c>
      <c r="D6203" s="142" t="s">
        <v>12170</v>
      </c>
      <c r="E6203" s="142" t="s">
        <v>12171</v>
      </c>
      <c r="F6203" s="142" t="s">
        <v>12172</v>
      </c>
      <c r="G6203" s="142" t="s">
        <v>12173</v>
      </c>
      <c r="I6203" s="142" t="s">
        <v>9</v>
      </c>
      <c r="J6203" s="142" t="n">
        <v>66.63</v>
      </c>
    </row>
    <row r="6204" customFormat="false" ht="12.75" hidden="false" customHeight="false" outlineLevel="0" collapsed="false">
      <c r="A6204" s="142" t="s">
        <v>12175</v>
      </c>
      <c r="B6204" s="663" t="str">
        <f aca="false">C6204&amp;D6204&amp;E6204&amp;F6204&amp;G6204&amp;H6204</f>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204" s="142" t="s">
        <v>12176</v>
      </c>
      <c r="D6204" s="142" t="s">
        <v>12177</v>
      </c>
      <c r="E6204" s="142" t="s">
        <v>12178</v>
      </c>
      <c r="F6204" s="142" t="s">
        <v>12179</v>
      </c>
      <c r="G6204" s="142" t="s">
        <v>12180</v>
      </c>
      <c r="I6204" s="142" t="s">
        <v>9</v>
      </c>
      <c r="J6204" s="142" t="n">
        <v>97.21</v>
      </c>
    </row>
    <row r="6205" customFormat="false" ht="12.75" hidden="false" customHeight="false" outlineLevel="0" collapsed="false">
      <c r="A6205" s="142" t="s">
        <v>12181</v>
      </c>
      <c r="B6205" s="663" t="str">
        <f aca="false">C6205&amp;D6205&amp;E6205&amp;F6205&amp;G6205&amp;H6205</f>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205" s="142" t="s">
        <v>12176</v>
      </c>
      <c r="D6205" s="142" t="s">
        <v>12177</v>
      </c>
      <c r="E6205" s="142" t="s">
        <v>12178</v>
      </c>
      <c r="F6205" s="142" t="s">
        <v>12179</v>
      </c>
      <c r="G6205" s="142" t="s">
        <v>12180</v>
      </c>
      <c r="I6205" s="142" t="s">
        <v>9</v>
      </c>
      <c r="J6205" s="142" t="n">
        <v>88.82</v>
      </c>
    </row>
    <row r="6206" customFormat="false" ht="12.75" hidden="false" customHeight="false" outlineLevel="0" collapsed="false">
      <c r="A6206" s="142" t="s">
        <v>12182</v>
      </c>
      <c r="B6206" s="663" t="str">
        <f aca="false">C6206&amp;D6206&amp;E6206&amp;F6206&amp;G6206&amp;H6206</f>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206" s="142" t="s">
        <v>12169</v>
      </c>
      <c r="D6206" s="142" t="s">
        <v>12183</v>
      </c>
      <c r="E6206" s="142" t="s">
        <v>12178</v>
      </c>
      <c r="F6206" s="142" t="s">
        <v>12179</v>
      </c>
      <c r="G6206" s="142" t="s">
        <v>12180</v>
      </c>
      <c r="I6206" s="142" t="s">
        <v>9</v>
      </c>
      <c r="J6206" s="142" t="n">
        <v>121.53</v>
      </c>
    </row>
    <row r="6207" customFormat="false" ht="12.75" hidden="false" customHeight="false" outlineLevel="0" collapsed="false">
      <c r="A6207" s="142" t="s">
        <v>12184</v>
      </c>
      <c r="B6207" s="663" t="str">
        <f aca="false">C6207&amp;D6207&amp;E6207&amp;F6207&amp;G6207&amp;H6207</f>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207" s="142" t="s">
        <v>12169</v>
      </c>
      <c r="D6207" s="142" t="s">
        <v>12183</v>
      </c>
      <c r="E6207" s="142" t="s">
        <v>12178</v>
      </c>
      <c r="F6207" s="142" t="s">
        <v>12179</v>
      </c>
      <c r="G6207" s="142" t="s">
        <v>12180</v>
      </c>
      <c r="I6207" s="142" t="s">
        <v>9</v>
      </c>
      <c r="J6207" s="142" t="n">
        <v>111.04</v>
      </c>
    </row>
    <row r="6208" customFormat="false" ht="12.75" hidden="false" customHeight="false" outlineLevel="0" collapsed="false">
      <c r="A6208" s="142" t="s">
        <v>12185</v>
      </c>
      <c r="B6208" s="663" t="str">
        <f aca="false">C6208&amp;D6208&amp;E6208&amp;F6208&amp;G6208&amp;H6208</f>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208" s="142" t="s">
        <v>12169</v>
      </c>
      <c r="D6208" s="142" t="s">
        <v>12186</v>
      </c>
      <c r="E6208" s="142" t="s">
        <v>12178</v>
      </c>
      <c r="F6208" s="142" t="s">
        <v>12179</v>
      </c>
      <c r="G6208" s="142" t="s">
        <v>12180</v>
      </c>
      <c r="I6208" s="142" t="s">
        <v>9</v>
      </c>
      <c r="J6208" s="142" t="n">
        <v>145.79</v>
      </c>
    </row>
    <row r="6209" customFormat="false" ht="12.75" hidden="false" customHeight="false" outlineLevel="0" collapsed="false">
      <c r="A6209" s="142" t="s">
        <v>12187</v>
      </c>
      <c r="B6209" s="663" t="str">
        <f aca="false">C6209&amp;D6209&amp;E6209&amp;F6209&amp;G6209&amp;H6209</f>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209" s="142" t="s">
        <v>12169</v>
      </c>
      <c r="D6209" s="142" t="s">
        <v>12186</v>
      </c>
      <c r="E6209" s="142" t="s">
        <v>12178</v>
      </c>
      <c r="F6209" s="142" t="s">
        <v>12179</v>
      </c>
      <c r="G6209" s="142" t="s">
        <v>12180</v>
      </c>
      <c r="I6209" s="142" t="s">
        <v>9</v>
      </c>
      <c r="J6209" s="142" t="n">
        <v>133.21</v>
      </c>
    </row>
    <row r="6210" customFormat="false" ht="12.75" hidden="false" customHeight="false" outlineLevel="0" collapsed="false">
      <c r="A6210" s="142" t="s">
        <v>12188</v>
      </c>
      <c r="B6210" s="663" t="str">
        <f aca="false">C6210&amp;D6210&amp;E6210&amp;F6210&amp;G6210&amp;H6210</f>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210" s="142" t="s">
        <v>12169</v>
      </c>
      <c r="D6210" s="142" t="s">
        <v>12189</v>
      </c>
      <c r="E6210" s="142" t="s">
        <v>12178</v>
      </c>
      <c r="F6210" s="142" t="s">
        <v>12179</v>
      </c>
      <c r="G6210" s="142" t="s">
        <v>12180</v>
      </c>
      <c r="I6210" s="142" t="s">
        <v>9</v>
      </c>
      <c r="J6210" s="142" t="n">
        <v>194.55</v>
      </c>
    </row>
    <row r="6211" customFormat="false" ht="12.75" hidden="false" customHeight="false" outlineLevel="0" collapsed="false">
      <c r="A6211" s="142" t="s">
        <v>12190</v>
      </c>
      <c r="B6211" s="663" t="str">
        <f aca="false">C6211&amp;D6211&amp;E6211&amp;F6211&amp;G6211&amp;H6211</f>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211" s="142" t="s">
        <v>12169</v>
      </c>
      <c r="D6211" s="142" t="s">
        <v>12189</v>
      </c>
      <c r="E6211" s="142" t="s">
        <v>12178</v>
      </c>
      <c r="F6211" s="142" t="s">
        <v>12179</v>
      </c>
      <c r="G6211" s="142" t="s">
        <v>12180</v>
      </c>
      <c r="I6211" s="142" t="s">
        <v>9</v>
      </c>
      <c r="J6211" s="142" t="n">
        <v>177.76</v>
      </c>
    </row>
    <row r="6212" customFormat="false" ht="12.75" hidden="false" customHeight="false" outlineLevel="0" collapsed="false">
      <c r="A6212" s="142" t="s">
        <v>12191</v>
      </c>
      <c r="B6212" s="663" t="str">
        <f aca="false">C6212&amp;D6212&amp;E6212&amp;F6212&amp;G6212&amp;H6212</f>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212" s="142" t="s">
        <v>12169</v>
      </c>
      <c r="D6212" s="142" t="s">
        <v>12192</v>
      </c>
      <c r="E6212" s="142" t="s">
        <v>12178</v>
      </c>
      <c r="F6212" s="142" t="s">
        <v>12179</v>
      </c>
      <c r="G6212" s="142" t="s">
        <v>12180</v>
      </c>
      <c r="I6212" s="142" t="s">
        <v>9</v>
      </c>
      <c r="J6212" s="142" t="n">
        <v>218.89</v>
      </c>
    </row>
    <row r="6213" customFormat="false" ht="12.75" hidden="false" customHeight="false" outlineLevel="0" collapsed="false">
      <c r="A6213" s="142" t="s">
        <v>12193</v>
      </c>
      <c r="B6213" s="663" t="str">
        <f aca="false">C6213&amp;D6213&amp;E6213&amp;F6213&amp;G6213&amp;H6213</f>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213" s="142" t="s">
        <v>12169</v>
      </c>
      <c r="D6213" s="142" t="s">
        <v>12192</v>
      </c>
      <c r="E6213" s="142" t="s">
        <v>12178</v>
      </c>
      <c r="F6213" s="142" t="s">
        <v>12179</v>
      </c>
      <c r="G6213" s="142" t="s">
        <v>12180</v>
      </c>
      <c r="I6213" s="142" t="s">
        <v>9</v>
      </c>
      <c r="J6213" s="142" t="n">
        <v>200</v>
      </c>
    </row>
    <row r="6214" customFormat="false" ht="12.75" hidden="false" customHeight="false" outlineLevel="0" collapsed="false">
      <c r="A6214" s="142" t="s">
        <v>12194</v>
      </c>
      <c r="B6214" s="663" t="str">
        <f aca="false">C6214&amp;D6214&amp;E6214&amp;F6214&amp;G6214&amp;H6214</f>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214" s="142" t="s">
        <v>12169</v>
      </c>
      <c r="D6214" s="142" t="s">
        <v>12195</v>
      </c>
      <c r="E6214" s="142" t="s">
        <v>12178</v>
      </c>
      <c r="F6214" s="142" t="s">
        <v>12179</v>
      </c>
      <c r="G6214" s="142" t="s">
        <v>12180</v>
      </c>
      <c r="I6214" s="142" t="s">
        <v>9</v>
      </c>
      <c r="J6214" s="142" t="n">
        <v>242.84</v>
      </c>
    </row>
    <row r="6215" customFormat="false" ht="12.75" hidden="false" customHeight="false" outlineLevel="0" collapsed="false">
      <c r="A6215" s="142" t="s">
        <v>12196</v>
      </c>
      <c r="B6215" s="663" t="str">
        <f aca="false">C6215&amp;D6215&amp;E6215&amp;F6215&amp;G6215&amp;H6215</f>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215" s="142" t="s">
        <v>12169</v>
      </c>
      <c r="D6215" s="142" t="s">
        <v>12195</v>
      </c>
      <c r="E6215" s="142" t="s">
        <v>12178</v>
      </c>
      <c r="F6215" s="142" t="s">
        <v>12179</v>
      </c>
      <c r="G6215" s="142" t="s">
        <v>12180</v>
      </c>
      <c r="I6215" s="142" t="s">
        <v>9</v>
      </c>
      <c r="J6215" s="142" t="n">
        <v>221.89</v>
      </c>
    </row>
    <row r="6216" customFormat="false" ht="12.75" hidden="false" customHeight="false" outlineLevel="0" collapsed="false">
      <c r="A6216" s="142" t="s">
        <v>12197</v>
      </c>
      <c r="B6216" s="663" t="str">
        <f aca="false">C6216&amp;D6216&amp;E6216&amp;F6216&amp;G6216&amp;H6216</f>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216" s="142" t="s">
        <v>12169</v>
      </c>
      <c r="D6216" s="142" t="s">
        <v>12198</v>
      </c>
      <c r="E6216" s="142" t="s">
        <v>12178</v>
      </c>
      <c r="F6216" s="142" t="s">
        <v>12179</v>
      </c>
      <c r="G6216" s="142" t="s">
        <v>12180</v>
      </c>
      <c r="I6216" s="142" t="s">
        <v>9</v>
      </c>
      <c r="J6216" s="142" t="n">
        <v>291.16</v>
      </c>
    </row>
    <row r="6217" customFormat="false" ht="12.75" hidden="false" customHeight="false" outlineLevel="0" collapsed="false">
      <c r="A6217" s="142" t="s">
        <v>12199</v>
      </c>
      <c r="B6217" s="663" t="str">
        <f aca="false">C6217&amp;D6217&amp;E6217&amp;F6217&amp;G6217&amp;H6217</f>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217" s="142" t="s">
        <v>12169</v>
      </c>
      <c r="D6217" s="142" t="s">
        <v>12198</v>
      </c>
      <c r="E6217" s="142" t="s">
        <v>12178</v>
      </c>
      <c r="F6217" s="142" t="s">
        <v>12179</v>
      </c>
      <c r="G6217" s="142" t="s">
        <v>12180</v>
      </c>
      <c r="I6217" s="142" t="s">
        <v>9</v>
      </c>
      <c r="J6217" s="142" t="n">
        <v>266.01</v>
      </c>
    </row>
    <row r="6218" customFormat="false" ht="12.75" hidden="false" customHeight="false" outlineLevel="0" collapsed="false">
      <c r="A6218" s="142" t="s">
        <v>12200</v>
      </c>
      <c r="B6218" s="663" t="str">
        <f aca="false">C6218&amp;D6218&amp;E6218&amp;F6218&amp;G6218&amp;H6218</f>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218" s="142" t="s">
        <v>12169</v>
      </c>
      <c r="D6218" s="142" t="s">
        <v>12201</v>
      </c>
      <c r="E6218" s="142" t="s">
        <v>12178</v>
      </c>
      <c r="F6218" s="142" t="s">
        <v>12179</v>
      </c>
      <c r="G6218" s="142" t="s">
        <v>12180</v>
      </c>
      <c r="I6218" s="142" t="s">
        <v>9</v>
      </c>
      <c r="J6218" s="142" t="n">
        <v>340.4</v>
      </c>
    </row>
    <row r="6219" customFormat="false" ht="12.75" hidden="false" customHeight="false" outlineLevel="0" collapsed="false">
      <c r="A6219" s="142" t="s">
        <v>12202</v>
      </c>
      <c r="B6219" s="663" t="str">
        <f aca="false">C6219&amp;D6219&amp;E6219&amp;F6219&amp;G6219&amp;H6219</f>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219" s="142" t="s">
        <v>12169</v>
      </c>
      <c r="D6219" s="142" t="s">
        <v>12201</v>
      </c>
      <c r="E6219" s="142" t="s">
        <v>12178</v>
      </c>
      <c r="F6219" s="142" t="s">
        <v>12179</v>
      </c>
      <c r="G6219" s="142" t="s">
        <v>12180</v>
      </c>
      <c r="I6219" s="142" t="s">
        <v>9</v>
      </c>
      <c r="J6219" s="142" t="n">
        <v>311.02</v>
      </c>
    </row>
    <row r="6220" customFormat="false" ht="12.75" hidden="false" customHeight="false" outlineLevel="0" collapsed="false">
      <c r="A6220" s="142" t="s">
        <v>12203</v>
      </c>
      <c r="B6220" s="663" t="str">
        <f aca="false">C6220&amp;D6220&amp;E6220&amp;F6220&amp;G6220&amp;H6220</f>
        <v>EXECUCAO DE DEFLEXAO ATE 22°30',NO CAMPO,EM TUBULACAO DE CHAPA DE ACO SOLDADO COM ESPESSURA DE 1/4" E DIAMETRO DE 150MM,COMPREENDENDO POSICIONAMENO DO TUBO,REMOCAO DE REVESTIMENTOS,CORTE OBLIQUO,GIRO DE 180°,PREPARO DAS PONTAS,SOLDA E NOVOREVESTIMENTO DA JUNTA IDENTICO AO ORIGINAL</v>
      </c>
      <c r="C6220" s="142" t="s">
        <v>12169</v>
      </c>
      <c r="D6220" s="142" t="s">
        <v>12204</v>
      </c>
      <c r="E6220" s="142" t="s">
        <v>12205</v>
      </c>
      <c r="F6220" s="142" t="s">
        <v>12206</v>
      </c>
      <c r="G6220" s="142" t="s">
        <v>12207</v>
      </c>
      <c r="I6220" s="142" t="s">
        <v>9</v>
      </c>
      <c r="J6220" s="142" t="n">
        <v>84.54</v>
      </c>
    </row>
    <row r="6221" customFormat="false" ht="12.75" hidden="false" customHeight="false" outlineLevel="0" collapsed="false">
      <c r="A6221" s="142" t="s">
        <v>12208</v>
      </c>
      <c r="B6221" s="663" t="str">
        <f aca="false">C6221&amp;D6221&amp;E6221&amp;F6221&amp;G6221&amp;H6221</f>
        <v>EXECUCAO DE DEFLEXAO ATE 22°30',NO CAMPO,EM TUBULACAO DE CHAPA DE ACO SOLDADO COM ESPESSURA DE 1/4" E DIAMETRO DE 150MM,COMPREENDENDO POSICIONAMENO DO TUBO,REMOCAO DE REVESTIMENTOS,CORTE OBLIQUO,GIRO DE 180°,PREPARO DAS PONTAS,SOLDA E NOVOREVESTIMENTO DA JUNTA IDENTICO AO ORIGINAL</v>
      </c>
      <c r="C6221" s="142" t="s">
        <v>12169</v>
      </c>
      <c r="D6221" s="142" t="s">
        <v>12204</v>
      </c>
      <c r="E6221" s="142" t="s">
        <v>12205</v>
      </c>
      <c r="F6221" s="142" t="s">
        <v>12206</v>
      </c>
      <c r="G6221" s="142" t="s">
        <v>12207</v>
      </c>
      <c r="I6221" s="142" t="s">
        <v>9</v>
      </c>
      <c r="J6221" s="142" t="n">
        <v>77.37</v>
      </c>
    </row>
    <row r="6222" customFormat="false" ht="12.75" hidden="false" customHeight="false" outlineLevel="0" collapsed="false">
      <c r="A6222" s="142" t="s">
        <v>12209</v>
      </c>
      <c r="B6222" s="663" t="str">
        <f aca="false">C6222&amp;D6222&amp;E6222&amp;F6222&amp;G6222&amp;H6222</f>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222" s="142" t="s">
        <v>12169</v>
      </c>
      <c r="D6222" s="142" t="s">
        <v>12210</v>
      </c>
      <c r="E6222" s="142" t="s">
        <v>12211</v>
      </c>
      <c r="F6222" s="142" t="s">
        <v>12212</v>
      </c>
      <c r="G6222" s="142" t="s">
        <v>12213</v>
      </c>
      <c r="I6222" s="142" t="s">
        <v>9</v>
      </c>
      <c r="J6222" s="142" t="n">
        <v>112.69</v>
      </c>
    </row>
    <row r="6223" customFormat="false" ht="12.75" hidden="false" customHeight="false" outlineLevel="0" collapsed="false">
      <c r="A6223" s="142" t="s">
        <v>12214</v>
      </c>
      <c r="B6223" s="663" t="str">
        <f aca="false">C6223&amp;D6223&amp;E6223&amp;F6223&amp;G6223&amp;H6223</f>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223" s="142" t="s">
        <v>12169</v>
      </c>
      <c r="D6223" s="142" t="s">
        <v>12210</v>
      </c>
      <c r="E6223" s="142" t="s">
        <v>12211</v>
      </c>
      <c r="F6223" s="142" t="s">
        <v>12212</v>
      </c>
      <c r="G6223" s="142" t="s">
        <v>12213</v>
      </c>
      <c r="I6223" s="142" t="s">
        <v>9</v>
      </c>
      <c r="J6223" s="142" t="n">
        <v>103.13</v>
      </c>
    </row>
    <row r="6224" customFormat="false" ht="12.75" hidden="false" customHeight="false" outlineLevel="0" collapsed="false">
      <c r="A6224" s="142" t="s">
        <v>12215</v>
      </c>
      <c r="B6224" s="663" t="str">
        <f aca="false">C6224&amp;D6224&amp;E6224&amp;F6224&amp;G6224&amp;H6224</f>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224" s="142" t="s">
        <v>12169</v>
      </c>
      <c r="D6224" s="142" t="s">
        <v>12216</v>
      </c>
      <c r="E6224" s="142" t="s">
        <v>12211</v>
      </c>
      <c r="F6224" s="142" t="s">
        <v>12212</v>
      </c>
      <c r="G6224" s="142" t="s">
        <v>12213</v>
      </c>
      <c r="I6224" s="142" t="s">
        <v>9</v>
      </c>
      <c r="J6224" s="142" t="n">
        <v>140.88</v>
      </c>
    </row>
    <row r="6225" customFormat="false" ht="12.75" hidden="false" customHeight="false" outlineLevel="0" collapsed="false">
      <c r="A6225" s="142" t="s">
        <v>12217</v>
      </c>
      <c r="B6225" s="663" t="str">
        <f aca="false">C6225&amp;D6225&amp;E6225&amp;F6225&amp;G6225&amp;H6225</f>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225" s="142" t="s">
        <v>12169</v>
      </c>
      <c r="D6225" s="142" t="s">
        <v>12216</v>
      </c>
      <c r="E6225" s="142" t="s">
        <v>12211</v>
      </c>
      <c r="F6225" s="142" t="s">
        <v>12212</v>
      </c>
      <c r="G6225" s="142" t="s">
        <v>12213</v>
      </c>
      <c r="I6225" s="142" t="s">
        <v>9</v>
      </c>
      <c r="J6225" s="142" t="n">
        <v>128.94</v>
      </c>
    </row>
    <row r="6226" customFormat="false" ht="12.75" hidden="false" customHeight="false" outlineLevel="0" collapsed="false">
      <c r="A6226" s="142" t="s">
        <v>12218</v>
      </c>
      <c r="B6226" s="663" t="str">
        <f aca="false">C6226&amp;D6226&amp;E6226&amp;F6226&amp;G6226&amp;H6226</f>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226" s="142" t="s">
        <v>12169</v>
      </c>
      <c r="D6226" s="142" t="s">
        <v>12219</v>
      </c>
      <c r="E6226" s="142" t="s">
        <v>12211</v>
      </c>
      <c r="F6226" s="142" t="s">
        <v>12212</v>
      </c>
      <c r="G6226" s="142" t="s">
        <v>12207</v>
      </c>
      <c r="I6226" s="142" t="s">
        <v>9</v>
      </c>
      <c r="J6226" s="142" t="n">
        <v>169.01</v>
      </c>
    </row>
    <row r="6227" customFormat="false" ht="12.75" hidden="false" customHeight="false" outlineLevel="0" collapsed="false">
      <c r="A6227" s="142" t="s">
        <v>12220</v>
      </c>
      <c r="B6227" s="663" t="str">
        <f aca="false">C6227&amp;D6227&amp;E6227&amp;F6227&amp;G6227&amp;H6227</f>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227" s="142" t="s">
        <v>12169</v>
      </c>
      <c r="D6227" s="142" t="s">
        <v>12219</v>
      </c>
      <c r="E6227" s="142" t="s">
        <v>12211</v>
      </c>
      <c r="F6227" s="142" t="s">
        <v>12212</v>
      </c>
      <c r="G6227" s="142" t="s">
        <v>12207</v>
      </c>
      <c r="I6227" s="142" t="s">
        <v>9</v>
      </c>
      <c r="J6227" s="142" t="n">
        <v>154.69</v>
      </c>
    </row>
    <row r="6228" customFormat="false" ht="12.75" hidden="false" customHeight="false" outlineLevel="0" collapsed="false">
      <c r="A6228" s="142" t="s">
        <v>12221</v>
      </c>
      <c r="B6228" s="663" t="str">
        <f aca="false">C6228&amp;D6228&amp;E6228&amp;F6228&amp;G6228&amp;H6228</f>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228" s="142" t="s">
        <v>12169</v>
      </c>
      <c r="D6228" s="142" t="s">
        <v>12222</v>
      </c>
      <c r="E6228" s="142" t="s">
        <v>12211</v>
      </c>
      <c r="F6228" s="142" t="s">
        <v>12212</v>
      </c>
      <c r="G6228" s="142" t="s">
        <v>12213</v>
      </c>
      <c r="I6228" s="142" t="s">
        <v>9</v>
      </c>
      <c r="J6228" s="142" t="n">
        <v>197.37</v>
      </c>
    </row>
    <row r="6229" customFormat="false" ht="12.75" hidden="false" customHeight="false" outlineLevel="0" collapsed="false">
      <c r="A6229" s="142" t="s">
        <v>12223</v>
      </c>
      <c r="B6229" s="663" t="str">
        <f aca="false">C6229&amp;D6229&amp;E6229&amp;F6229&amp;G6229&amp;H6229</f>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229" s="142" t="s">
        <v>12169</v>
      </c>
      <c r="D6229" s="142" t="s">
        <v>12222</v>
      </c>
      <c r="E6229" s="142" t="s">
        <v>12211</v>
      </c>
      <c r="F6229" s="142" t="s">
        <v>12212</v>
      </c>
      <c r="G6229" s="142" t="s">
        <v>12213</v>
      </c>
      <c r="I6229" s="142" t="s">
        <v>9</v>
      </c>
      <c r="J6229" s="142" t="n">
        <v>180.64</v>
      </c>
    </row>
    <row r="6230" customFormat="false" ht="12.75" hidden="false" customHeight="false" outlineLevel="0" collapsed="false">
      <c r="A6230" s="142" t="s">
        <v>12224</v>
      </c>
      <c r="B6230" s="663" t="str">
        <f aca="false">C6230&amp;D6230&amp;E6230&amp;F6230&amp;G6230&amp;H6230</f>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230" s="142" t="s">
        <v>12169</v>
      </c>
      <c r="D6230" s="142" t="s">
        <v>12225</v>
      </c>
      <c r="E6230" s="142" t="s">
        <v>12211</v>
      </c>
      <c r="F6230" s="142" t="s">
        <v>12212</v>
      </c>
      <c r="G6230" s="142" t="s">
        <v>12213</v>
      </c>
      <c r="I6230" s="142" t="s">
        <v>9</v>
      </c>
      <c r="J6230" s="142" t="n">
        <v>225.5</v>
      </c>
    </row>
    <row r="6231" customFormat="false" ht="12.75" hidden="false" customHeight="false" outlineLevel="0" collapsed="false">
      <c r="A6231" s="142" t="s">
        <v>12226</v>
      </c>
      <c r="B6231" s="663" t="str">
        <f aca="false">C6231&amp;D6231&amp;E6231&amp;F6231&amp;G6231&amp;H6231</f>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231" s="142" t="s">
        <v>12169</v>
      </c>
      <c r="D6231" s="142" t="s">
        <v>12225</v>
      </c>
      <c r="E6231" s="142" t="s">
        <v>12211</v>
      </c>
      <c r="F6231" s="142" t="s">
        <v>12212</v>
      </c>
      <c r="G6231" s="142" t="s">
        <v>12213</v>
      </c>
      <c r="I6231" s="142" t="s">
        <v>9</v>
      </c>
      <c r="J6231" s="142" t="n">
        <v>206.39</v>
      </c>
    </row>
    <row r="6232" customFormat="false" ht="12.75" hidden="false" customHeight="false" outlineLevel="0" collapsed="false">
      <c r="A6232" s="142" t="s">
        <v>12227</v>
      </c>
      <c r="B6232" s="663" t="str">
        <f aca="false">C6232&amp;D6232&amp;E6232&amp;F6232&amp;G6232&amp;H6232</f>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232" s="142" t="s">
        <v>12169</v>
      </c>
      <c r="D6232" s="142" t="s">
        <v>12228</v>
      </c>
      <c r="E6232" s="142" t="s">
        <v>12211</v>
      </c>
      <c r="F6232" s="142" t="s">
        <v>12212</v>
      </c>
      <c r="G6232" s="142" t="s">
        <v>12213</v>
      </c>
      <c r="I6232" s="142" t="s">
        <v>9</v>
      </c>
      <c r="J6232" s="142" t="n">
        <v>253.7</v>
      </c>
    </row>
    <row r="6233" customFormat="false" ht="12.75" hidden="false" customHeight="false" outlineLevel="0" collapsed="false">
      <c r="A6233" s="142" t="s">
        <v>12229</v>
      </c>
      <c r="B6233" s="663" t="str">
        <f aca="false">C6233&amp;D6233&amp;E6233&amp;F6233&amp;G6233&amp;H6233</f>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233" s="142" t="s">
        <v>12169</v>
      </c>
      <c r="D6233" s="142" t="s">
        <v>12228</v>
      </c>
      <c r="E6233" s="142" t="s">
        <v>12211</v>
      </c>
      <c r="F6233" s="142" t="s">
        <v>12212</v>
      </c>
      <c r="G6233" s="142" t="s">
        <v>12213</v>
      </c>
      <c r="I6233" s="142" t="s">
        <v>9</v>
      </c>
      <c r="J6233" s="142" t="n">
        <v>232.2</v>
      </c>
    </row>
    <row r="6234" customFormat="false" ht="12.75" hidden="false" customHeight="false" outlineLevel="0" collapsed="false">
      <c r="A6234" s="142" t="s">
        <v>12230</v>
      </c>
      <c r="B6234" s="663" t="str">
        <f aca="false">C6234&amp;D6234&amp;E6234&amp;F6234&amp;G6234&amp;H6234</f>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234" s="142" t="s">
        <v>12169</v>
      </c>
      <c r="D6234" s="142" t="s">
        <v>12231</v>
      </c>
      <c r="E6234" s="142" t="s">
        <v>12211</v>
      </c>
      <c r="F6234" s="142" t="s">
        <v>12212</v>
      </c>
      <c r="G6234" s="142" t="s">
        <v>12213</v>
      </c>
      <c r="I6234" s="142" t="s">
        <v>9</v>
      </c>
      <c r="J6234" s="142" t="n">
        <v>281.54</v>
      </c>
    </row>
    <row r="6235" customFormat="false" ht="12.75" hidden="false" customHeight="false" outlineLevel="0" collapsed="false">
      <c r="A6235" s="142" t="s">
        <v>12232</v>
      </c>
      <c r="B6235" s="663" t="str">
        <f aca="false">C6235&amp;D6235&amp;E6235&amp;F6235&amp;G6235&amp;H6235</f>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235" s="142" t="s">
        <v>12169</v>
      </c>
      <c r="D6235" s="142" t="s">
        <v>12231</v>
      </c>
      <c r="E6235" s="142" t="s">
        <v>12211</v>
      </c>
      <c r="F6235" s="142" t="s">
        <v>12212</v>
      </c>
      <c r="G6235" s="142" t="s">
        <v>12213</v>
      </c>
      <c r="I6235" s="142" t="s">
        <v>9</v>
      </c>
      <c r="J6235" s="142" t="n">
        <v>257.69</v>
      </c>
    </row>
    <row r="6236" customFormat="false" ht="12.75" hidden="false" customHeight="false" outlineLevel="0" collapsed="false">
      <c r="A6236" s="142" t="s">
        <v>12233</v>
      </c>
      <c r="B6236" s="663" t="str">
        <f aca="false">C6236&amp;D6236&amp;E6236&amp;F6236&amp;G6236&amp;H6236</f>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236" s="142" t="s">
        <v>12169</v>
      </c>
      <c r="D6236" s="142" t="s">
        <v>12234</v>
      </c>
      <c r="E6236" s="142" t="s">
        <v>12211</v>
      </c>
      <c r="F6236" s="142" t="s">
        <v>12212</v>
      </c>
      <c r="G6236" s="142" t="s">
        <v>12213</v>
      </c>
      <c r="I6236" s="142" t="s">
        <v>9</v>
      </c>
      <c r="J6236" s="142" t="n">
        <v>338.23</v>
      </c>
    </row>
    <row r="6237" customFormat="false" ht="12.75" hidden="false" customHeight="false" outlineLevel="0" collapsed="false">
      <c r="A6237" s="142" t="s">
        <v>12235</v>
      </c>
      <c r="B6237" s="663" t="str">
        <f aca="false">C6237&amp;D6237&amp;E6237&amp;F6237&amp;G6237&amp;H6237</f>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237" s="142" t="s">
        <v>12169</v>
      </c>
      <c r="D6237" s="142" t="s">
        <v>12234</v>
      </c>
      <c r="E6237" s="142" t="s">
        <v>12211</v>
      </c>
      <c r="F6237" s="142" t="s">
        <v>12212</v>
      </c>
      <c r="G6237" s="142" t="s">
        <v>12213</v>
      </c>
      <c r="I6237" s="142" t="s">
        <v>9</v>
      </c>
      <c r="J6237" s="142" t="n">
        <v>309.56</v>
      </c>
    </row>
    <row r="6238" customFormat="false" ht="12.75" hidden="false" customHeight="false" outlineLevel="0" collapsed="false">
      <c r="A6238" s="142" t="s">
        <v>12236</v>
      </c>
      <c r="B6238" s="663" t="str">
        <f aca="false">C6238&amp;D6238&amp;E6238&amp;F6238&amp;G6238&amp;H6238</f>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238" s="142" t="s">
        <v>12169</v>
      </c>
      <c r="D6238" s="142" t="s">
        <v>12237</v>
      </c>
      <c r="E6238" s="142" t="s">
        <v>12211</v>
      </c>
      <c r="F6238" s="142" t="s">
        <v>12212</v>
      </c>
      <c r="G6238" s="142" t="s">
        <v>12213</v>
      </c>
      <c r="I6238" s="142" t="s">
        <v>9</v>
      </c>
      <c r="J6238" s="142" t="n">
        <v>394.55</v>
      </c>
    </row>
    <row r="6239" customFormat="false" ht="12.75" hidden="false" customHeight="false" outlineLevel="0" collapsed="false">
      <c r="A6239" s="142" t="s">
        <v>12238</v>
      </c>
      <c r="B6239" s="663" t="str">
        <f aca="false">C6239&amp;D6239&amp;E6239&amp;F6239&amp;G6239&amp;H6239</f>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239" s="142" t="s">
        <v>12169</v>
      </c>
      <c r="D6239" s="142" t="s">
        <v>12237</v>
      </c>
      <c r="E6239" s="142" t="s">
        <v>12211</v>
      </c>
      <c r="F6239" s="142" t="s">
        <v>12212</v>
      </c>
      <c r="G6239" s="142" t="s">
        <v>12213</v>
      </c>
      <c r="I6239" s="142" t="s">
        <v>9</v>
      </c>
      <c r="J6239" s="142" t="n">
        <v>361.11</v>
      </c>
    </row>
    <row r="6240" customFormat="false" ht="12.75" hidden="false" customHeight="false" outlineLevel="0" collapsed="false">
      <c r="A6240" s="142" t="s">
        <v>12239</v>
      </c>
      <c r="B6240" s="663" t="str">
        <f aca="false">C6240&amp;D6240&amp;E6240&amp;F6240&amp;G6240&amp;H6240</f>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240" s="142" t="s">
        <v>12169</v>
      </c>
      <c r="D6240" s="142" t="s">
        <v>12240</v>
      </c>
      <c r="E6240" s="142" t="s">
        <v>12211</v>
      </c>
      <c r="F6240" s="142" t="s">
        <v>12212</v>
      </c>
      <c r="G6240" s="142" t="s">
        <v>12213</v>
      </c>
      <c r="I6240" s="142" t="s">
        <v>9</v>
      </c>
      <c r="J6240" s="142" t="n">
        <v>450.92</v>
      </c>
    </row>
    <row r="6241" customFormat="false" ht="12.75" hidden="false" customHeight="false" outlineLevel="0" collapsed="false">
      <c r="A6241" s="142" t="s">
        <v>12241</v>
      </c>
      <c r="B6241" s="663" t="str">
        <f aca="false">C6241&amp;D6241&amp;E6241&amp;F6241&amp;G6241&amp;H6241</f>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241" s="142" t="s">
        <v>12169</v>
      </c>
      <c r="D6241" s="142" t="s">
        <v>12240</v>
      </c>
      <c r="E6241" s="142" t="s">
        <v>12211</v>
      </c>
      <c r="F6241" s="142" t="s">
        <v>12212</v>
      </c>
      <c r="G6241" s="142" t="s">
        <v>12213</v>
      </c>
      <c r="I6241" s="142" t="s">
        <v>9</v>
      </c>
      <c r="J6241" s="142" t="n">
        <v>412.69</v>
      </c>
    </row>
    <row r="6242" customFormat="false" ht="12.75" hidden="false" customHeight="false" outlineLevel="0" collapsed="false">
      <c r="A6242" s="142" t="s">
        <v>12242</v>
      </c>
      <c r="B6242" s="663" t="str">
        <f aca="false">C6242&amp;D6242&amp;E6242&amp;F6242&amp;G6242&amp;H6242</f>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242" s="142" t="s">
        <v>12169</v>
      </c>
      <c r="D6242" s="142" t="s">
        <v>12243</v>
      </c>
      <c r="E6242" s="142" t="s">
        <v>12178</v>
      </c>
      <c r="F6242" s="142" t="s">
        <v>12179</v>
      </c>
      <c r="G6242" s="142" t="s">
        <v>12180</v>
      </c>
      <c r="I6242" s="142" t="s">
        <v>9</v>
      </c>
      <c r="J6242" s="142" t="n">
        <v>209.12</v>
      </c>
    </row>
    <row r="6243" customFormat="false" ht="12.75" hidden="false" customHeight="false" outlineLevel="0" collapsed="false">
      <c r="A6243" s="142" t="s">
        <v>12244</v>
      </c>
      <c r="B6243" s="663" t="str">
        <f aca="false">C6243&amp;D6243&amp;E6243&amp;F6243&amp;G6243&amp;H6243</f>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243" s="142" t="s">
        <v>12169</v>
      </c>
      <c r="D6243" s="142" t="s">
        <v>12243</v>
      </c>
      <c r="E6243" s="142" t="s">
        <v>12178</v>
      </c>
      <c r="F6243" s="142" t="s">
        <v>12179</v>
      </c>
      <c r="G6243" s="142" t="s">
        <v>12180</v>
      </c>
      <c r="I6243" s="142" t="s">
        <v>9</v>
      </c>
      <c r="J6243" s="142" t="n">
        <v>191.94</v>
      </c>
    </row>
    <row r="6244" customFormat="false" ht="12.75" hidden="false" customHeight="false" outlineLevel="0" collapsed="false">
      <c r="A6244" s="142" t="s">
        <v>12245</v>
      </c>
      <c r="B6244" s="663" t="str">
        <f aca="false">C6244&amp;D6244&amp;E6244&amp;F6244&amp;G6244&amp;H6244</f>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244" s="142" t="s">
        <v>12169</v>
      </c>
      <c r="D6244" s="142" t="s">
        <v>12246</v>
      </c>
      <c r="E6244" s="142" t="s">
        <v>12178</v>
      </c>
      <c r="F6244" s="142" t="s">
        <v>12179</v>
      </c>
      <c r="G6244" s="142" t="s">
        <v>12180</v>
      </c>
      <c r="I6244" s="142" t="s">
        <v>9</v>
      </c>
      <c r="J6244" s="142" t="n">
        <v>244.15</v>
      </c>
    </row>
    <row r="6245" customFormat="false" ht="12.75" hidden="false" customHeight="false" outlineLevel="0" collapsed="false">
      <c r="A6245" s="142" t="s">
        <v>12247</v>
      </c>
      <c r="B6245" s="663" t="str">
        <f aca="false">C6245&amp;D6245&amp;E6245&amp;F6245&amp;G6245&amp;H6245</f>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245" s="142" t="s">
        <v>12169</v>
      </c>
      <c r="D6245" s="142" t="s">
        <v>12246</v>
      </c>
      <c r="E6245" s="142" t="s">
        <v>12178</v>
      </c>
      <c r="F6245" s="142" t="s">
        <v>12179</v>
      </c>
      <c r="G6245" s="142" t="s">
        <v>12180</v>
      </c>
      <c r="I6245" s="142" t="s">
        <v>9</v>
      </c>
      <c r="J6245" s="142" t="n">
        <v>224.08</v>
      </c>
    </row>
    <row r="6246" customFormat="false" ht="12.75" hidden="false" customHeight="false" outlineLevel="0" collapsed="false">
      <c r="A6246" s="142" t="s">
        <v>12248</v>
      </c>
      <c r="B6246" s="663" t="str">
        <f aca="false">C6246&amp;D6246&amp;E6246&amp;F6246&amp;G6246&amp;H6246</f>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246" s="142" t="s">
        <v>12169</v>
      </c>
      <c r="D6246" s="142" t="s">
        <v>12249</v>
      </c>
      <c r="E6246" s="142" t="s">
        <v>12178</v>
      </c>
      <c r="F6246" s="142" t="s">
        <v>12179</v>
      </c>
      <c r="G6246" s="142" t="s">
        <v>12180</v>
      </c>
      <c r="I6246" s="142" t="s">
        <v>9</v>
      </c>
      <c r="J6246" s="142" t="n">
        <v>278.99</v>
      </c>
    </row>
    <row r="6247" customFormat="false" ht="12.75" hidden="false" customHeight="false" outlineLevel="0" collapsed="false">
      <c r="A6247" s="142" t="s">
        <v>12250</v>
      </c>
      <c r="B6247" s="663" t="str">
        <f aca="false">C6247&amp;D6247&amp;E6247&amp;F6247&amp;G6247&amp;H6247</f>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247" s="142" t="s">
        <v>12169</v>
      </c>
      <c r="D6247" s="142" t="s">
        <v>12249</v>
      </c>
      <c r="E6247" s="142" t="s">
        <v>12178</v>
      </c>
      <c r="F6247" s="142" t="s">
        <v>12179</v>
      </c>
      <c r="G6247" s="142" t="s">
        <v>12180</v>
      </c>
      <c r="I6247" s="142" t="s">
        <v>9</v>
      </c>
      <c r="J6247" s="142" t="n">
        <v>256.05</v>
      </c>
    </row>
    <row r="6248" customFormat="false" ht="12.75" hidden="false" customHeight="false" outlineLevel="0" collapsed="false">
      <c r="A6248" s="142" t="s">
        <v>12251</v>
      </c>
      <c r="B6248" s="663" t="str">
        <f aca="false">C6248&amp;D6248&amp;E6248&amp;F6248&amp;G6248&amp;H6248</f>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248" s="142" t="s">
        <v>12169</v>
      </c>
      <c r="D6248" s="142" t="s">
        <v>12252</v>
      </c>
      <c r="E6248" s="142" t="s">
        <v>12178</v>
      </c>
      <c r="F6248" s="142" t="s">
        <v>12179</v>
      </c>
      <c r="G6248" s="142" t="s">
        <v>12180</v>
      </c>
      <c r="I6248" s="142" t="s">
        <v>9</v>
      </c>
      <c r="J6248" s="142" t="n">
        <v>313.89</v>
      </c>
    </row>
    <row r="6249" customFormat="false" ht="12.75" hidden="false" customHeight="false" outlineLevel="0" collapsed="false">
      <c r="A6249" s="142" t="s">
        <v>12253</v>
      </c>
      <c r="B6249" s="663" t="str">
        <f aca="false">C6249&amp;D6249&amp;E6249&amp;F6249&amp;G6249&amp;H6249</f>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249" s="142" t="s">
        <v>12169</v>
      </c>
      <c r="D6249" s="142" t="s">
        <v>12252</v>
      </c>
      <c r="E6249" s="142" t="s">
        <v>12178</v>
      </c>
      <c r="F6249" s="142" t="s">
        <v>12179</v>
      </c>
      <c r="G6249" s="142" t="s">
        <v>12180</v>
      </c>
      <c r="I6249" s="142" t="s">
        <v>9</v>
      </c>
      <c r="J6249" s="142" t="n">
        <v>288.09</v>
      </c>
    </row>
    <row r="6250" customFormat="false" ht="12.75" hidden="false" customHeight="false" outlineLevel="0" collapsed="false">
      <c r="A6250" s="142" t="s">
        <v>12254</v>
      </c>
      <c r="B6250" s="663" t="str">
        <f aca="false">C6250&amp;D6250&amp;E6250&amp;F6250&amp;G6250&amp;H6250</f>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250" s="142" t="s">
        <v>12169</v>
      </c>
      <c r="D6250" s="142" t="s">
        <v>12255</v>
      </c>
      <c r="E6250" s="142" t="s">
        <v>12178</v>
      </c>
      <c r="F6250" s="142" t="s">
        <v>12179</v>
      </c>
      <c r="G6250" s="142" t="s">
        <v>12180</v>
      </c>
      <c r="I6250" s="142" t="s">
        <v>9</v>
      </c>
      <c r="J6250" s="142" t="n">
        <v>348.74</v>
      </c>
    </row>
    <row r="6251" customFormat="false" ht="12.75" hidden="false" customHeight="false" outlineLevel="0" collapsed="false">
      <c r="A6251" s="142" t="s">
        <v>12256</v>
      </c>
      <c r="B6251" s="663" t="str">
        <f aca="false">C6251&amp;D6251&amp;E6251&amp;F6251&amp;G6251&amp;H6251</f>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251" s="142" t="s">
        <v>12169</v>
      </c>
      <c r="D6251" s="142" t="s">
        <v>12255</v>
      </c>
      <c r="E6251" s="142" t="s">
        <v>12178</v>
      </c>
      <c r="F6251" s="142" t="s">
        <v>12179</v>
      </c>
      <c r="G6251" s="142" t="s">
        <v>12180</v>
      </c>
      <c r="I6251" s="142" t="s">
        <v>9</v>
      </c>
      <c r="J6251" s="142" t="n">
        <v>320.07</v>
      </c>
    </row>
    <row r="6252" customFormat="false" ht="12.75" hidden="false" customHeight="false" outlineLevel="0" collapsed="false">
      <c r="A6252" s="142" t="s">
        <v>12257</v>
      </c>
      <c r="B6252" s="663" t="str">
        <f aca="false">C6252&amp;D6252&amp;E6252&amp;F6252&amp;G6252&amp;H6252</f>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252" s="142" t="s">
        <v>12169</v>
      </c>
      <c r="D6252" s="142" t="s">
        <v>12258</v>
      </c>
      <c r="E6252" s="142" t="s">
        <v>12178</v>
      </c>
      <c r="F6252" s="142" t="s">
        <v>12179</v>
      </c>
      <c r="G6252" s="142" t="s">
        <v>12180</v>
      </c>
      <c r="I6252" s="142" t="s">
        <v>9</v>
      </c>
      <c r="J6252" s="142" t="n">
        <v>418.46</v>
      </c>
    </row>
    <row r="6253" customFormat="false" ht="12.75" hidden="false" customHeight="false" outlineLevel="0" collapsed="false">
      <c r="A6253" s="142" t="s">
        <v>12259</v>
      </c>
      <c r="B6253" s="663" t="str">
        <f aca="false">C6253&amp;D6253&amp;E6253&amp;F6253&amp;G6253&amp;H6253</f>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253" s="142" t="s">
        <v>12169</v>
      </c>
      <c r="D6253" s="142" t="s">
        <v>12258</v>
      </c>
      <c r="E6253" s="142" t="s">
        <v>12178</v>
      </c>
      <c r="F6253" s="142" t="s">
        <v>12179</v>
      </c>
      <c r="G6253" s="142" t="s">
        <v>12180</v>
      </c>
      <c r="I6253" s="142" t="s">
        <v>9</v>
      </c>
      <c r="J6253" s="142" t="n">
        <v>384.06</v>
      </c>
    </row>
    <row r="6254" customFormat="false" ht="12.75" hidden="false" customHeight="false" outlineLevel="0" collapsed="false">
      <c r="A6254" s="142" t="s">
        <v>12260</v>
      </c>
      <c r="B6254" s="663" t="str">
        <f aca="false">C6254&amp;D6254&amp;E6254&amp;F6254&amp;G6254&amp;H6254</f>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254" s="142" t="s">
        <v>12169</v>
      </c>
      <c r="D6254" s="142" t="s">
        <v>12261</v>
      </c>
      <c r="E6254" s="142" t="s">
        <v>12178</v>
      </c>
      <c r="F6254" s="142" t="s">
        <v>12179</v>
      </c>
      <c r="G6254" s="142" t="s">
        <v>12180</v>
      </c>
      <c r="I6254" s="142" t="s">
        <v>9</v>
      </c>
      <c r="J6254" s="142" t="n">
        <v>487.84</v>
      </c>
    </row>
    <row r="6255" customFormat="false" ht="12.75" hidden="false" customHeight="false" outlineLevel="0" collapsed="false">
      <c r="A6255" s="142" t="s">
        <v>12262</v>
      </c>
      <c r="B6255" s="663" t="str">
        <f aca="false">C6255&amp;D6255&amp;E6255&amp;F6255&amp;G6255&amp;H6255</f>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255" s="142" t="s">
        <v>12169</v>
      </c>
      <c r="D6255" s="142" t="s">
        <v>12261</v>
      </c>
      <c r="E6255" s="142" t="s">
        <v>12178</v>
      </c>
      <c r="F6255" s="142" t="s">
        <v>12179</v>
      </c>
      <c r="G6255" s="142" t="s">
        <v>12180</v>
      </c>
      <c r="I6255" s="142" t="s">
        <v>9</v>
      </c>
      <c r="J6255" s="142" t="n">
        <v>447.76</v>
      </c>
    </row>
    <row r="6256" customFormat="false" ht="12.75" hidden="false" customHeight="false" outlineLevel="0" collapsed="false">
      <c r="A6256" s="142" t="s">
        <v>12263</v>
      </c>
      <c r="B6256" s="663" t="str">
        <f aca="false">C6256&amp;D6256&amp;E6256&amp;F6256&amp;G6256&amp;H6256</f>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256" s="142" t="s">
        <v>12169</v>
      </c>
      <c r="D6256" s="142" t="s">
        <v>12264</v>
      </c>
      <c r="E6256" s="142" t="s">
        <v>12178</v>
      </c>
      <c r="F6256" s="142" t="s">
        <v>12179</v>
      </c>
      <c r="G6256" s="142" t="s">
        <v>12180</v>
      </c>
      <c r="I6256" s="142" t="s">
        <v>9</v>
      </c>
      <c r="J6256" s="142" t="n">
        <v>557.88</v>
      </c>
    </row>
    <row r="6257" customFormat="false" ht="12.75" hidden="false" customHeight="false" outlineLevel="0" collapsed="false">
      <c r="A6257" s="142" t="s">
        <v>12265</v>
      </c>
      <c r="B6257" s="663" t="str">
        <f aca="false">C6257&amp;D6257&amp;E6257&amp;F6257&amp;G6257&amp;H6257</f>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257" s="142" t="s">
        <v>12169</v>
      </c>
      <c r="D6257" s="142" t="s">
        <v>12264</v>
      </c>
      <c r="E6257" s="142" t="s">
        <v>12178</v>
      </c>
      <c r="F6257" s="142" t="s">
        <v>12179</v>
      </c>
      <c r="G6257" s="142" t="s">
        <v>12180</v>
      </c>
      <c r="I6257" s="142" t="s">
        <v>9</v>
      </c>
      <c r="J6257" s="142" t="n">
        <v>512.03</v>
      </c>
    </row>
    <row r="6258" customFormat="false" ht="12.75" hidden="false" customHeight="false" outlineLevel="0" collapsed="false">
      <c r="A6258" s="142" t="s">
        <v>12266</v>
      </c>
      <c r="B6258" s="663" t="str">
        <f aca="false">C6258&amp;D6258&amp;E6258&amp;F6258&amp;G6258&amp;H6258</f>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258" s="142" t="s">
        <v>12169</v>
      </c>
      <c r="D6258" s="142" t="s">
        <v>12267</v>
      </c>
      <c r="E6258" s="142" t="s">
        <v>12178</v>
      </c>
      <c r="F6258" s="142" t="s">
        <v>12179</v>
      </c>
      <c r="G6258" s="142" t="s">
        <v>12180</v>
      </c>
      <c r="I6258" s="142" t="s">
        <v>9</v>
      </c>
      <c r="J6258" s="142" t="n">
        <v>627.55</v>
      </c>
    </row>
    <row r="6259" customFormat="false" ht="12.75" hidden="false" customHeight="false" outlineLevel="0" collapsed="false">
      <c r="A6259" s="142" t="s">
        <v>12268</v>
      </c>
      <c r="B6259" s="663" t="str">
        <f aca="false">C6259&amp;D6259&amp;E6259&amp;F6259&amp;G6259&amp;H6259</f>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259" s="142" t="s">
        <v>12169</v>
      </c>
      <c r="D6259" s="142" t="s">
        <v>12267</v>
      </c>
      <c r="E6259" s="142" t="s">
        <v>12178</v>
      </c>
      <c r="F6259" s="142" t="s">
        <v>12179</v>
      </c>
      <c r="G6259" s="142" t="s">
        <v>12180</v>
      </c>
      <c r="I6259" s="142" t="s">
        <v>9</v>
      </c>
      <c r="J6259" s="142" t="n">
        <v>575.97</v>
      </c>
    </row>
    <row r="6260" customFormat="false" ht="12.75" hidden="false" customHeight="false" outlineLevel="0" collapsed="false">
      <c r="A6260" s="142" t="s">
        <v>12269</v>
      </c>
      <c r="B6260" s="663" t="str">
        <f aca="false">C6260&amp;D6260&amp;E6260&amp;F6260&amp;G6260&amp;H6260</f>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260" s="142" t="s">
        <v>12169</v>
      </c>
      <c r="D6260" s="142" t="s">
        <v>12270</v>
      </c>
      <c r="E6260" s="142" t="s">
        <v>12271</v>
      </c>
      <c r="F6260" s="142" t="s">
        <v>12272</v>
      </c>
      <c r="G6260" s="142" t="s">
        <v>12273</v>
      </c>
      <c r="I6260" s="142" t="s">
        <v>9</v>
      </c>
      <c r="J6260" s="142" t="n">
        <v>698.2</v>
      </c>
    </row>
    <row r="6261" customFormat="false" ht="12.75" hidden="false" customHeight="false" outlineLevel="0" collapsed="false">
      <c r="A6261" s="142" t="s">
        <v>12274</v>
      </c>
      <c r="B6261" s="663" t="str">
        <f aca="false">C6261&amp;D6261&amp;E6261&amp;F6261&amp;G6261&amp;H6261</f>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261" s="142" t="s">
        <v>12169</v>
      </c>
      <c r="D6261" s="142" t="s">
        <v>12270</v>
      </c>
      <c r="E6261" s="142" t="s">
        <v>12271</v>
      </c>
      <c r="F6261" s="142" t="s">
        <v>12272</v>
      </c>
      <c r="G6261" s="142" t="s">
        <v>12273</v>
      </c>
      <c r="I6261" s="142" t="s">
        <v>9</v>
      </c>
      <c r="J6261" s="142" t="n">
        <v>640.87</v>
      </c>
    </row>
    <row r="6262" customFormat="false" ht="12.75" hidden="false" customHeight="false" outlineLevel="0" collapsed="false">
      <c r="A6262" s="142" t="s">
        <v>12275</v>
      </c>
      <c r="B6262" s="663" t="str">
        <f aca="false">C6262&amp;D6262&amp;E6262&amp;F6262&amp;G6262&amp;H6262</f>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262" s="142" t="s">
        <v>12169</v>
      </c>
      <c r="D6262" s="142" t="s">
        <v>12276</v>
      </c>
      <c r="E6262" s="142" t="s">
        <v>12271</v>
      </c>
      <c r="F6262" s="142" t="s">
        <v>12272</v>
      </c>
      <c r="G6262" s="142" t="s">
        <v>12273</v>
      </c>
      <c r="I6262" s="142" t="s">
        <v>9</v>
      </c>
      <c r="J6262" s="142" t="n">
        <v>836.87</v>
      </c>
    </row>
    <row r="6263" customFormat="false" ht="12.75" hidden="false" customHeight="false" outlineLevel="0" collapsed="false">
      <c r="A6263" s="142" t="s">
        <v>12277</v>
      </c>
      <c r="B6263" s="663" t="str">
        <f aca="false">C6263&amp;D6263&amp;E6263&amp;F6263&amp;G6263&amp;H6263</f>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263" s="142" t="s">
        <v>12169</v>
      </c>
      <c r="D6263" s="142" t="s">
        <v>12276</v>
      </c>
      <c r="E6263" s="142" t="s">
        <v>12271</v>
      </c>
      <c r="F6263" s="142" t="s">
        <v>12272</v>
      </c>
      <c r="G6263" s="142" t="s">
        <v>12273</v>
      </c>
      <c r="I6263" s="142" t="s">
        <v>9</v>
      </c>
      <c r="J6263" s="142" t="n">
        <v>768.09</v>
      </c>
    </row>
    <row r="6264" customFormat="false" ht="12.75" hidden="false" customHeight="false" outlineLevel="0" collapsed="false">
      <c r="A6264" s="142" t="s">
        <v>12278</v>
      </c>
      <c r="B6264" s="663" t="str">
        <f aca="false">C6264&amp;D6264&amp;E6264&amp;F6264&amp;G6264&amp;H6264</f>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264" s="142" t="s">
        <v>12169</v>
      </c>
      <c r="D6264" s="142" t="s">
        <v>12279</v>
      </c>
      <c r="E6264" s="142" t="s">
        <v>12211</v>
      </c>
      <c r="F6264" s="142" t="s">
        <v>12212</v>
      </c>
      <c r="G6264" s="142" t="s">
        <v>12213</v>
      </c>
      <c r="I6264" s="142" t="s">
        <v>9</v>
      </c>
      <c r="J6264" s="142" t="n">
        <v>312.71</v>
      </c>
    </row>
    <row r="6265" customFormat="false" ht="12.75" hidden="false" customHeight="false" outlineLevel="0" collapsed="false">
      <c r="A6265" s="142" t="s">
        <v>12280</v>
      </c>
      <c r="B6265" s="663" t="str">
        <f aca="false">C6265&amp;D6265&amp;E6265&amp;F6265&amp;G6265&amp;H6265</f>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265" s="142" t="s">
        <v>12169</v>
      </c>
      <c r="D6265" s="142" t="s">
        <v>12279</v>
      </c>
      <c r="E6265" s="142" t="s">
        <v>12211</v>
      </c>
      <c r="F6265" s="142" t="s">
        <v>12212</v>
      </c>
      <c r="G6265" s="142" t="s">
        <v>12213</v>
      </c>
      <c r="I6265" s="142" t="s">
        <v>9</v>
      </c>
      <c r="J6265" s="142" t="n">
        <v>287.06</v>
      </c>
    </row>
    <row r="6266" customFormat="false" ht="12.75" hidden="false" customHeight="false" outlineLevel="0" collapsed="false">
      <c r="A6266" s="142" t="s">
        <v>12281</v>
      </c>
      <c r="B6266" s="663" t="str">
        <f aca="false">C6266&amp;D6266&amp;E6266&amp;F6266&amp;G6266&amp;H6266</f>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266" s="142" t="s">
        <v>12169</v>
      </c>
      <c r="D6266" s="142" t="s">
        <v>12282</v>
      </c>
      <c r="E6266" s="142" t="s">
        <v>12211</v>
      </c>
      <c r="F6266" s="142" t="s">
        <v>12212</v>
      </c>
      <c r="G6266" s="142" t="s">
        <v>12213</v>
      </c>
      <c r="I6266" s="142" t="s">
        <v>9</v>
      </c>
      <c r="J6266" s="142" t="n">
        <v>365.18</v>
      </c>
    </row>
    <row r="6267" customFormat="false" ht="12.75" hidden="false" customHeight="false" outlineLevel="0" collapsed="false">
      <c r="A6267" s="142" t="s">
        <v>12283</v>
      </c>
      <c r="B6267" s="663" t="str">
        <f aca="false">C6267&amp;D6267&amp;E6267&amp;F6267&amp;G6267&amp;H6267</f>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267" s="142" t="s">
        <v>12169</v>
      </c>
      <c r="D6267" s="142" t="s">
        <v>12282</v>
      </c>
      <c r="E6267" s="142" t="s">
        <v>12211</v>
      </c>
      <c r="F6267" s="142" t="s">
        <v>12212</v>
      </c>
      <c r="G6267" s="142" t="s">
        <v>12213</v>
      </c>
      <c r="I6267" s="142" t="s">
        <v>9</v>
      </c>
      <c r="J6267" s="142" t="n">
        <v>335.23</v>
      </c>
    </row>
    <row r="6268" customFormat="false" ht="12.75" hidden="false" customHeight="false" outlineLevel="0" collapsed="false">
      <c r="A6268" s="142" t="s">
        <v>12284</v>
      </c>
      <c r="B6268" s="663" t="str">
        <f aca="false">C6268&amp;D6268&amp;E6268&amp;F6268&amp;G6268&amp;H6268</f>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268" s="142" t="s">
        <v>12169</v>
      </c>
      <c r="D6268" s="142" t="s">
        <v>12285</v>
      </c>
      <c r="E6268" s="142" t="s">
        <v>12211</v>
      </c>
      <c r="F6268" s="142" t="s">
        <v>12212</v>
      </c>
      <c r="G6268" s="142" t="s">
        <v>12213</v>
      </c>
      <c r="I6268" s="142" t="s">
        <v>9</v>
      </c>
      <c r="J6268" s="142" t="n">
        <v>417.26</v>
      </c>
    </row>
    <row r="6269" customFormat="false" ht="12.75" hidden="false" customHeight="false" outlineLevel="0" collapsed="false">
      <c r="A6269" s="142" t="s">
        <v>12286</v>
      </c>
      <c r="B6269" s="663" t="str">
        <f aca="false">C6269&amp;D6269&amp;E6269&amp;F6269&amp;G6269&amp;H6269</f>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269" s="142" t="s">
        <v>12169</v>
      </c>
      <c r="D6269" s="142" t="s">
        <v>12285</v>
      </c>
      <c r="E6269" s="142" t="s">
        <v>12211</v>
      </c>
      <c r="F6269" s="142" t="s">
        <v>12212</v>
      </c>
      <c r="G6269" s="142" t="s">
        <v>12213</v>
      </c>
      <c r="I6269" s="142" t="s">
        <v>9</v>
      </c>
      <c r="J6269" s="142" t="n">
        <v>383.04</v>
      </c>
    </row>
    <row r="6270" customFormat="false" ht="12.75" hidden="false" customHeight="false" outlineLevel="0" collapsed="false">
      <c r="A6270" s="142" t="s">
        <v>12287</v>
      </c>
      <c r="B6270" s="663" t="str">
        <f aca="false">C6270&amp;D6270&amp;E6270&amp;F6270&amp;G6270&amp;H6270</f>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270" s="142" t="s">
        <v>12169</v>
      </c>
      <c r="D6270" s="142" t="s">
        <v>12288</v>
      </c>
      <c r="E6270" s="142" t="s">
        <v>12211</v>
      </c>
      <c r="F6270" s="142" t="s">
        <v>12212</v>
      </c>
      <c r="G6270" s="142" t="s">
        <v>12213</v>
      </c>
      <c r="I6270" s="142" t="s">
        <v>9</v>
      </c>
      <c r="J6270" s="142" t="n">
        <v>469.4</v>
      </c>
    </row>
    <row r="6271" customFormat="false" ht="12.75" hidden="false" customHeight="false" outlineLevel="0" collapsed="false">
      <c r="A6271" s="142" t="s">
        <v>12289</v>
      </c>
      <c r="B6271" s="663" t="str">
        <f aca="false">C6271&amp;D6271&amp;E6271&amp;F6271&amp;G6271&amp;H6271</f>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271" s="142" t="s">
        <v>12169</v>
      </c>
      <c r="D6271" s="142" t="s">
        <v>12288</v>
      </c>
      <c r="E6271" s="142" t="s">
        <v>12211</v>
      </c>
      <c r="F6271" s="142" t="s">
        <v>12212</v>
      </c>
      <c r="G6271" s="142" t="s">
        <v>12213</v>
      </c>
      <c r="I6271" s="142" t="s">
        <v>9</v>
      </c>
      <c r="J6271" s="142" t="n">
        <v>430.9</v>
      </c>
    </row>
    <row r="6272" customFormat="false" ht="12.75" hidden="false" customHeight="false" outlineLevel="0" collapsed="false">
      <c r="A6272" s="142" t="s">
        <v>12290</v>
      </c>
      <c r="B6272" s="663" t="str">
        <f aca="false">C6272&amp;D6272&amp;E6272&amp;F6272&amp;G6272&amp;H6272</f>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272" s="142" t="s">
        <v>12169</v>
      </c>
      <c r="D6272" s="142" t="s">
        <v>12291</v>
      </c>
      <c r="E6272" s="142" t="s">
        <v>12211</v>
      </c>
      <c r="F6272" s="142" t="s">
        <v>12212</v>
      </c>
      <c r="G6272" s="142" t="s">
        <v>12213</v>
      </c>
      <c r="I6272" s="142" t="s">
        <v>9</v>
      </c>
      <c r="J6272" s="142" t="n">
        <v>521.54</v>
      </c>
    </row>
    <row r="6273" customFormat="false" ht="12.75" hidden="false" customHeight="false" outlineLevel="0" collapsed="false">
      <c r="A6273" s="142" t="s">
        <v>12292</v>
      </c>
      <c r="B6273" s="663" t="str">
        <f aca="false">C6273&amp;D6273&amp;E6273&amp;F6273&amp;G6273&amp;H6273</f>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273" s="142" t="s">
        <v>12169</v>
      </c>
      <c r="D6273" s="142" t="s">
        <v>12291</v>
      </c>
      <c r="E6273" s="142" t="s">
        <v>12211</v>
      </c>
      <c r="F6273" s="142" t="s">
        <v>12212</v>
      </c>
      <c r="G6273" s="142" t="s">
        <v>12213</v>
      </c>
      <c r="I6273" s="142" t="s">
        <v>9</v>
      </c>
      <c r="J6273" s="142" t="n">
        <v>478.76</v>
      </c>
    </row>
    <row r="6274" customFormat="false" ht="12.75" hidden="false" customHeight="false" outlineLevel="0" collapsed="false">
      <c r="A6274" s="142" t="s">
        <v>12293</v>
      </c>
      <c r="B6274" s="663" t="str">
        <f aca="false">C6274&amp;D6274&amp;E6274&amp;F6274&amp;G6274&amp;H6274</f>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274" s="142" t="s">
        <v>12169</v>
      </c>
      <c r="D6274" s="142" t="s">
        <v>12294</v>
      </c>
      <c r="E6274" s="142" t="s">
        <v>12211</v>
      </c>
      <c r="F6274" s="142" t="s">
        <v>12212</v>
      </c>
      <c r="G6274" s="142" t="s">
        <v>12213</v>
      </c>
      <c r="I6274" s="142" t="s">
        <v>9</v>
      </c>
      <c r="J6274" s="142" t="n">
        <v>625.79</v>
      </c>
    </row>
    <row r="6275" customFormat="false" ht="12.75" hidden="false" customHeight="false" outlineLevel="0" collapsed="false">
      <c r="A6275" s="142" t="s">
        <v>12295</v>
      </c>
      <c r="B6275" s="663" t="str">
        <f aca="false">C6275&amp;D6275&amp;E6275&amp;F6275&amp;G6275&amp;H6275</f>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275" s="142" t="s">
        <v>12169</v>
      </c>
      <c r="D6275" s="142" t="s">
        <v>12294</v>
      </c>
      <c r="E6275" s="142" t="s">
        <v>12211</v>
      </c>
      <c r="F6275" s="142" t="s">
        <v>12212</v>
      </c>
      <c r="G6275" s="142" t="s">
        <v>12213</v>
      </c>
      <c r="I6275" s="142" t="s">
        <v>9</v>
      </c>
      <c r="J6275" s="142" t="n">
        <v>574.47</v>
      </c>
    </row>
    <row r="6276" customFormat="false" ht="12.75" hidden="false" customHeight="false" outlineLevel="0" collapsed="false">
      <c r="A6276" s="142" t="s">
        <v>12296</v>
      </c>
      <c r="B6276" s="663" t="str">
        <f aca="false">C6276&amp;D6276&amp;E6276&amp;F6276&amp;G6276&amp;H6276</f>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276" s="142" t="s">
        <v>12169</v>
      </c>
      <c r="D6276" s="142" t="s">
        <v>12297</v>
      </c>
      <c r="E6276" s="142" t="s">
        <v>12211</v>
      </c>
      <c r="F6276" s="142" t="s">
        <v>12212</v>
      </c>
      <c r="G6276" s="142" t="s">
        <v>12213</v>
      </c>
      <c r="I6276" s="142" t="s">
        <v>9</v>
      </c>
      <c r="J6276" s="142" t="n">
        <v>730.01</v>
      </c>
    </row>
    <row r="6277" customFormat="false" ht="12.75" hidden="false" customHeight="false" outlineLevel="0" collapsed="false">
      <c r="A6277" s="142" t="s">
        <v>12298</v>
      </c>
      <c r="B6277" s="663" t="str">
        <f aca="false">C6277&amp;D6277&amp;E6277&amp;F6277&amp;G6277&amp;H6277</f>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277" s="142" t="s">
        <v>12169</v>
      </c>
      <c r="D6277" s="142" t="s">
        <v>12297</v>
      </c>
      <c r="E6277" s="142" t="s">
        <v>12211</v>
      </c>
      <c r="F6277" s="142" t="s">
        <v>12212</v>
      </c>
      <c r="G6277" s="142" t="s">
        <v>12213</v>
      </c>
      <c r="I6277" s="142" t="s">
        <v>9</v>
      </c>
      <c r="J6277" s="142" t="n">
        <v>670.14</v>
      </c>
    </row>
    <row r="6278" customFormat="false" ht="12.75" hidden="false" customHeight="false" outlineLevel="0" collapsed="false">
      <c r="A6278" s="142" t="s">
        <v>12299</v>
      </c>
      <c r="B6278" s="663" t="str">
        <f aca="false">C6278&amp;D6278&amp;E6278&amp;F6278&amp;G6278&amp;H6278</f>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278" s="142" t="s">
        <v>12169</v>
      </c>
      <c r="D6278" s="142" t="s">
        <v>12300</v>
      </c>
      <c r="E6278" s="142" t="s">
        <v>12211</v>
      </c>
      <c r="F6278" s="142" t="s">
        <v>12212</v>
      </c>
      <c r="G6278" s="142" t="s">
        <v>12213</v>
      </c>
      <c r="I6278" s="142" t="s">
        <v>9</v>
      </c>
      <c r="J6278" s="142" t="n">
        <v>834.27</v>
      </c>
    </row>
    <row r="6279" customFormat="false" ht="12.75" hidden="false" customHeight="false" outlineLevel="0" collapsed="false">
      <c r="A6279" s="142" t="s">
        <v>12301</v>
      </c>
      <c r="B6279" s="663" t="str">
        <f aca="false">C6279&amp;D6279&amp;E6279&amp;F6279&amp;G6279&amp;H6279</f>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279" s="142" t="s">
        <v>12169</v>
      </c>
      <c r="D6279" s="142" t="s">
        <v>12300</v>
      </c>
      <c r="E6279" s="142" t="s">
        <v>12211</v>
      </c>
      <c r="F6279" s="142" t="s">
        <v>12212</v>
      </c>
      <c r="G6279" s="142" t="s">
        <v>12213</v>
      </c>
      <c r="I6279" s="142" t="s">
        <v>9</v>
      </c>
      <c r="J6279" s="142" t="n">
        <v>765.85</v>
      </c>
    </row>
    <row r="6280" customFormat="false" ht="12.75" hidden="false" customHeight="false" outlineLevel="0" collapsed="false">
      <c r="A6280" s="142" t="s">
        <v>12302</v>
      </c>
      <c r="B6280" s="663" t="str">
        <f aca="false">C6280&amp;D6280&amp;E6280&amp;F6280&amp;G6280&amp;H6280</f>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280" s="142" t="s">
        <v>12169</v>
      </c>
      <c r="D6280" s="142" t="s">
        <v>12303</v>
      </c>
      <c r="E6280" s="142" t="s">
        <v>12211</v>
      </c>
      <c r="F6280" s="142" t="s">
        <v>12212</v>
      </c>
      <c r="G6280" s="142" t="s">
        <v>12213</v>
      </c>
      <c r="I6280" s="142" t="s">
        <v>9</v>
      </c>
      <c r="J6280" s="142" t="n">
        <v>938.51</v>
      </c>
    </row>
    <row r="6281" customFormat="false" ht="12.75" hidden="false" customHeight="false" outlineLevel="0" collapsed="false">
      <c r="A6281" s="142" t="s">
        <v>12304</v>
      </c>
      <c r="B6281" s="663" t="str">
        <f aca="false">C6281&amp;D6281&amp;E6281&amp;F6281&amp;G6281&amp;H6281</f>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281" s="142" t="s">
        <v>12169</v>
      </c>
      <c r="D6281" s="142" t="s">
        <v>12303</v>
      </c>
      <c r="E6281" s="142" t="s">
        <v>12211</v>
      </c>
      <c r="F6281" s="142" t="s">
        <v>12212</v>
      </c>
      <c r="G6281" s="142" t="s">
        <v>12213</v>
      </c>
      <c r="I6281" s="142" t="s">
        <v>9</v>
      </c>
      <c r="J6281" s="142" t="n">
        <v>861.53</v>
      </c>
    </row>
    <row r="6282" customFormat="false" ht="12.75" hidden="false" customHeight="false" outlineLevel="0" collapsed="false">
      <c r="A6282" s="142" t="s">
        <v>12305</v>
      </c>
      <c r="B6282" s="663" t="str">
        <f aca="false">C6282&amp;D6282&amp;E6282&amp;F6282&amp;G6282&amp;H6282</f>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282" s="142" t="s">
        <v>12169</v>
      </c>
      <c r="D6282" s="142" t="s">
        <v>12306</v>
      </c>
      <c r="E6282" s="142" t="s">
        <v>12178</v>
      </c>
      <c r="F6282" s="142" t="s">
        <v>12179</v>
      </c>
      <c r="G6282" s="142" t="s">
        <v>12180</v>
      </c>
      <c r="I6282" s="142" t="s">
        <v>9</v>
      </c>
      <c r="J6282" s="142" t="n">
        <v>1043.06</v>
      </c>
    </row>
    <row r="6283" customFormat="false" ht="12.75" hidden="false" customHeight="false" outlineLevel="0" collapsed="false">
      <c r="A6283" s="142" t="s">
        <v>12307</v>
      </c>
      <c r="B6283" s="663" t="str">
        <f aca="false">C6283&amp;D6283&amp;E6283&amp;F6283&amp;G6283&amp;H6283</f>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283" s="142" t="s">
        <v>12169</v>
      </c>
      <c r="D6283" s="142" t="s">
        <v>12306</v>
      </c>
      <c r="E6283" s="142" t="s">
        <v>12178</v>
      </c>
      <c r="F6283" s="142" t="s">
        <v>12179</v>
      </c>
      <c r="G6283" s="142" t="s">
        <v>12180</v>
      </c>
      <c r="I6283" s="142" t="s">
        <v>9</v>
      </c>
      <c r="J6283" s="142" t="n">
        <v>957.51</v>
      </c>
    </row>
    <row r="6284" customFormat="false" ht="12.75" hidden="false" customHeight="false" outlineLevel="0" collapsed="false">
      <c r="A6284" s="142" t="s">
        <v>12308</v>
      </c>
      <c r="B6284" s="663" t="str">
        <f aca="false">C6284&amp;D6284&amp;E6284&amp;F6284&amp;G6284&amp;H6284</f>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284" s="142" t="s">
        <v>12169</v>
      </c>
      <c r="D6284" s="142" t="s">
        <v>12309</v>
      </c>
      <c r="E6284" s="142" t="s">
        <v>12178</v>
      </c>
      <c r="F6284" s="142" t="s">
        <v>12179</v>
      </c>
      <c r="G6284" s="142" t="s">
        <v>12180</v>
      </c>
      <c r="I6284" s="142" t="s">
        <v>9</v>
      </c>
      <c r="J6284" s="142" t="n">
        <v>1251.55</v>
      </c>
    </row>
    <row r="6285" customFormat="false" ht="12.75" hidden="false" customHeight="false" outlineLevel="0" collapsed="false">
      <c r="A6285" s="142" t="s">
        <v>12310</v>
      </c>
      <c r="B6285" s="663" t="str">
        <f aca="false">C6285&amp;D6285&amp;E6285&amp;F6285&amp;G6285&amp;H6285</f>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285" s="142" t="s">
        <v>12169</v>
      </c>
      <c r="D6285" s="142" t="s">
        <v>12309</v>
      </c>
      <c r="E6285" s="142" t="s">
        <v>12178</v>
      </c>
      <c r="F6285" s="142" t="s">
        <v>12179</v>
      </c>
      <c r="G6285" s="142" t="s">
        <v>12180</v>
      </c>
      <c r="I6285" s="142" t="s">
        <v>9</v>
      </c>
      <c r="J6285" s="142" t="n">
        <v>1148.9</v>
      </c>
    </row>
    <row r="6286" customFormat="false" ht="12.75" hidden="false" customHeight="false" outlineLevel="0" collapsed="false">
      <c r="A6286" s="142" t="s">
        <v>12311</v>
      </c>
      <c r="B6286" s="663" t="str">
        <f aca="false">C6286&amp;D6286&amp;E6286&amp;F6286&amp;G6286&amp;H6286</f>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286" s="142" t="s">
        <v>12169</v>
      </c>
      <c r="D6286" s="142" t="s">
        <v>12312</v>
      </c>
      <c r="E6286" s="142" t="s">
        <v>12178</v>
      </c>
      <c r="F6286" s="142" t="s">
        <v>12179</v>
      </c>
      <c r="G6286" s="142" t="s">
        <v>12180</v>
      </c>
      <c r="I6286" s="142" t="s">
        <v>9</v>
      </c>
      <c r="J6286" s="142" t="n">
        <v>1355.81</v>
      </c>
    </row>
    <row r="6287" customFormat="false" ht="12.75" hidden="false" customHeight="false" outlineLevel="0" collapsed="false">
      <c r="A6287" s="142" t="s">
        <v>12313</v>
      </c>
      <c r="B6287" s="663" t="str">
        <f aca="false">C6287&amp;D6287&amp;E6287&amp;F6287&amp;G6287&amp;H6287</f>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287" s="142" t="s">
        <v>12169</v>
      </c>
      <c r="D6287" s="142" t="s">
        <v>12312</v>
      </c>
      <c r="E6287" s="142" t="s">
        <v>12178</v>
      </c>
      <c r="F6287" s="142" t="s">
        <v>12179</v>
      </c>
      <c r="G6287" s="142" t="s">
        <v>12180</v>
      </c>
      <c r="I6287" s="142" t="s">
        <v>9</v>
      </c>
      <c r="J6287" s="142" t="n">
        <v>1244.61</v>
      </c>
    </row>
    <row r="6288" customFormat="false" ht="12.75" hidden="false" customHeight="false" outlineLevel="0" collapsed="false">
      <c r="A6288" s="142" t="s">
        <v>12314</v>
      </c>
      <c r="B6288" s="663" t="str">
        <f aca="false">C6288&amp;D6288&amp;E6288&amp;F6288&amp;G6288&amp;H6288</f>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288" s="142" t="s">
        <v>12169</v>
      </c>
      <c r="D6288" s="142" t="s">
        <v>12315</v>
      </c>
      <c r="E6288" s="142" t="s">
        <v>12178</v>
      </c>
      <c r="F6288" s="142" t="s">
        <v>12179</v>
      </c>
      <c r="G6288" s="142" t="s">
        <v>12180</v>
      </c>
      <c r="I6288" s="142" t="s">
        <v>9</v>
      </c>
      <c r="J6288" s="142" t="n">
        <v>1564.3</v>
      </c>
    </row>
    <row r="6289" customFormat="false" ht="12.75" hidden="false" customHeight="false" outlineLevel="0" collapsed="false">
      <c r="A6289" s="142" t="s">
        <v>12316</v>
      </c>
      <c r="B6289" s="663" t="str">
        <f aca="false">C6289&amp;D6289&amp;E6289&amp;F6289&amp;G6289&amp;H6289</f>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289" s="142" t="s">
        <v>12169</v>
      </c>
      <c r="D6289" s="142" t="s">
        <v>12315</v>
      </c>
      <c r="E6289" s="142" t="s">
        <v>12178</v>
      </c>
      <c r="F6289" s="142" t="s">
        <v>12179</v>
      </c>
      <c r="G6289" s="142" t="s">
        <v>12180</v>
      </c>
      <c r="I6289" s="142" t="s">
        <v>9</v>
      </c>
      <c r="J6289" s="142" t="n">
        <v>1436.01</v>
      </c>
    </row>
    <row r="6290" customFormat="false" ht="12.75" hidden="false" customHeight="false" outlineLevel="0" collapsed="false">
      <c r="A6290" s="142" t="s">
        <v>12317</v>
      </c>
      <c r="B6290" s="663" t="str">
        <f aca="false">C6290&amp;D6290&amp;E6290&amp;F6290&amp;G6290&amp;H6290</f>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290" s="142" t="s">
        <v>12169</v>
      </c>
      <c r="D6290" s="142" t="s">
        <v>12318</v>
      </c>
      <c r="E6290" s="142" t="s">
        <v>12178</v>
      </c>
      <c r="F6290" s="142" t="s">
        <v>12179</v>
      </c>
      <c r="G6290" s="142" t="s">
        <v>12180</v>
      </c>
      <c r="I6290" s="142" t="s">
        <v>9</v>
      </c>
      <c r="J6290" s="142" t="n">
        <v>2085.82</v>
      </c>
    </row>
    <row r="6291" customFormat="false" ht="12.75" hidden="false" customHeight="false" outlineLevel="0" collapsed="false">
      <c r="A6291" s="142" t="s">
        <v>12319</v>
      </c>
      <c r="B6291" s="663" t="str">
        <f aca="false">C6291&amp;D6291&amp;E6291&amp;F6291&amp;G6291&amp;H6291</f>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291" s="142" t="s">
        <v>12169</v>
      </c>
      <c r="D6291" s="142" t="s">
        <v>12318</v>
      </c>
      <c r="E6291" s="142" t="s">
        <v>12178</v>
      </c>
      <c r="F6291" s="142" t="s">
        <v>12179</v>
      </c>
      <c r="G6291" s="142" t="s">
        <v>12180</v>
      </c>
      <c r="I6291" s="142" t="s">
        <v>9</v>
      </c>
      <c r="J6291" s="142" t="n">
        <v>1914.76</v>
      </c>
    </row>
    <row r="6292" customFormat="false" ht="12.75" hidden="false" customHeight="false" outlineLevel="0" collapsed="false">
      <c r="A6292" s="142" t="s">
        <v>12320</v>
      </c>
      <c r="B6292" s="663" t="str">
        <f aca="false">C6292&amp;D6292&amp;E6292&amp;F6292&amp;G6292&amp;H6292</f>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292" s="142" t="s">
        <v>12169</v>
      </c>
      <c r="D6292" s="142" t="s">
        <v>12321</v>
      </c>
      <c r="E6292" s="142" t="s">
        <v>12178</v>
      </c>
      <c r="F6292" s="142" t="s">
        <v>12179</v>
      </c>
      <c r="G6292" s="142" t="s">
        <v>12180</v>
      </c>
      <c r="I6292" s="142" t="s">
        <v>9</v>
      </c>
      <c r="J6292" s="142" t="n">
        <v>2607.36</v>
      </c>
    </row>
    <row r="6293" customFormat="false" ht="12.75" hidden="false" customHeight="false" outlineLevel="0" collapsed="false">
      <c r="A6293" s="142" t="s">
        <v>12322</v>
      </c>
      <c r="B6293" s="663" t="str">
        <f aca="false">C6293&amp;D6293&amp;E6293&amp;F6293&amp;G6293&amp;H6293</f>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293" s="142" t="s">
        <v>12169</v>
      </c>
      <c r="D6293" s="142" t="s">
        <v>12321</v>
      </c>
      <c r="E6293" s="142" t="s">
        <v>12178</v>
      </c>
      <c r="F6293" s="142" t="s">
        <v>12179</v>
      </c>
      <c r="G6293" s="142" t="s">
        <v>12180</v>
      </c>
      <c r="I6293" s="142" t="s">
        <v>9</v>
      </c>
      <c r="J6293" s="142" t="n">
        <v>2393.52</v>
      </c>
    </row>
    <row r="6294" customFormat="false" ht="12.75" hidden="false" customHeight="false" outlineLevel="0" collapsed="false">
      <c r="A6294" s="142" t="s">
        <v>12323</v>
      </c>
      <c r="B6294" s="663" t="str">
        <f aca="false">C6294&amp;D6294&amp;E6294&amp;F6294&amp;G6294&amp;H6294</f>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294" s="142" t="s">
        <v>12169</v>
      </c>
      <c r="D6294" s="142" t="s">
        <v>12324</v>
      </c>
      <c r="E6294" s="142" t="s">
        <v>12211</v>
      </c>
      <c r="F6294" s="142" t="s">
        <v>12212</v>
      </c>
      <c r="G6294" s="142" t="s">
        <v>12213</v>
      </c>
      <c r="I6294" s="142" t="s">
        <v>9</v>
      </c>
      <c r="J6294" s="142" t="n">
        <v>665.46</v>
      </c>
    </row>
    <row r="6295" customFormat="false" ht="12.75" hidden="false" customHeight="false" outlineLevel="0" collapsed="false">
      <c r="A6295" s="142" t="s">
        <v>12325</v>
      </c>
      <c r="B6295" s="663" t="str">
        <f aca="false">C6295&amp;D6295&amp;E6295&amp;F6295&amp;G6295&amp;H6295</f>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295" s="142" t="s">
        <v>12169</v>
      </c>
      <c r="D6295" s="142" t="s">
        <v>12324</v>
      </c>
      <c r="E6295" s="142" t="s">
        <v>12211</v>
      </c>
      <c r="F6295" s="142" t="s">
        <v>12212</v>
      </c>
      <c r="G6295" s="142" t="s">
        <v>12213</v>
      </c>
      <c r="I6295" s="142" t="s">
        <v>9</v>
      </c>
      <c r="J6295" s="142" t="n">
        <v>611.6</v>
      </c>
    </row>
    <row r="6296" customFormat="false" ht="12.75" hidden="false" customHeight="false" outlineLevel="0" collapsed="false">
      <c r="A6296" s="142" t="s">
        <v>12326</v>
      </c>
      <c r="B6296" s="663" t="str">
        <f aca="false">C6296&amp;D6296&amp;E6296&amp;F6296&amp;G6296&amp;H6296</f>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296" s="142" t="s">
        <v>12169</v>
      </c>
      <c r="D6296" s="142" t="s">
        <v>12327</v>
      </c>
      <c r="E6296" s="142" t="s">
        <v>12211</v>
      </c>
      <c r="F6296" s="142" t="s">
        <v>12212</v>
      </c>
      <c r="G6296" s="142" t="s">
        <v>12213</v>
      </c>
      <c r="I6296" s="142" t="s">
        <v>9</v>
      </c>
      <c r="J6296" s="142" t="n">
        <v>798.49</v>
      </c>
    </row>
    <row r="6297" customFormat="false" ht="12.75" hidden="false" customHeight="false" outlineLevel="0" collapsed="false">
      <c r="A6297" s="142" t="s">
        <v>12328</v>
      </c>
      <c r="B6297" s="663" t="str">
        <f aca="false">C6297&amp;D6297&amp;E6297&amp;F6297&amp;G6297&amp;H6297</f>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297" s="142" t="s">
        <v>12169</v>
      </c>
      <c r="D6297" s="142" t="s">
        <v>12327</v>
      </c>
      <c r="E6297" s="142" t="s">
        <v>12211</v>
      </c>
      <c r="F6297" s="142" t="s">
        <v>12212</v>
      </c>
      <c r="G6297" s="142" t="s">
        <v>12213</v>
      </c>
      <c r="I6297" s="142" t="s">
        <v>9</v>
      </c>
      <c r="J6297" s="142" t="n">
        <v>733.86</v>
      </c>
    </row>
    <row r="6298" customFormat="false" ht="12.75" hidden="false" customHeight="false" outlineLevel="0" collapsed="false">
      <c r="A6298" s="142" t="s">
        <v>12329</v>
      </c>
      <c r="B6298" s="663" t="str">
        <f aca="false">C6298&amp;D6298&amp;E6298&amp;F6298&amp;G6298&amp;H6298</f>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298" s="142" t="s">
        <v>12169</v>
      </c>
      <c r="D6298" s="142" t="s">
        <v>12330</v>
      </c>
      <c r="E6298" s="142" t="s">
        <v>12211</v>
      </c>
      <c r="F6298" s="142" t="s">
        <v>12212</v>
      </c>
      <c r="G6298" s="142" t="s">
        <v>12213</v>
      </c>
      <c r="I6298" s="142" t="s">
        <v>9</v>
      </c>
      <c r="J6298" s="142" t="n">
        <v>931.48</v>
      </c>
    </row>
    <row r="6299" customFormat="false" ht="12.75" hidden="false" customHeight="false" outlineLevel="0" collapsed="false">
      <c r="A6299" s="142" t="s">
        <v>12331</v>
      </c>
      <c r="B6299" s="663" t="str">
        <f aca="false">C6299&amp;D6299&amp;E6299&amp;F6299&amp;G6299&amp;H6299</f>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299" s="142" t="s">
        <v>12169</v>
      </c>
      <c r="D6299" s="142" t="s">
        <v>12330</v>
      </c>
      <c r="E6299" s="142" t="s">
        <v>12211</v>
      </c>
      <c r="F6299" s="142" t="s">
        <v>12212</v>
      </c>
      <c r="G6299" s="142" t="s">
        <v>12213</v>
      </c>
      <c r="I6299" s="142" t="s">
        <v>9</v>
      </c>
      <c r="J6299" s="142" t="n">
        <v>856.09</v>
      </c>
    </row>
    <row r="6300" customFormat="false" ht="12.75" hidden="false" customHeight="false" outlineLevel="0" collapsed="false">
      <c r="A6300" s="142" t="s">
        <v>12332</v>
      </c>
      <c r="B6300" s="663" t="str">
        <f aca="false">C6300&amp;D6300&amp;E6300&amp;F6300&amp;G6300&amp;H6300</f>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300" s="142" t="s">
        <v>12169</v>
      </c>
      <c r="D6300" s="142" t="s">
        <v>12333</v>
      </c>
      <c r="E6300" s="142" t="s">
        <v>12211</v>
      </c>
      <c r="F6300" s="142" t="s">
        <v>12212</v>
      </c>
      <c r="G6300" s="142" t="s">
        <v>12213</v>
      </c>
      <c r="I6300" s="142" t="s">
        <v>9</v>
      </c>
      <c r="J6300" s="142" t="n">
        <v>1064.5</v>
      </c>
    </row>
    <row r="6301" customFormat="false" ht="12.75" hidden="false" customHeight="false" outlineLevel="0" collapsed="false">
      <c r="A6301" s="142" t="s">
        <v>12334</v>
      </c>
      <c r="B6301" s="663" t="str">
        <f aca="false">C6301&amp;D6301&amp;E6301&amp;F6301&amp;G6301&amp;H6301</f>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301" s="142" t="s">
        <v>12169</v>
      </c>
      <c r="D6301" s="142" t="s">
        <v>12333</v>
      </c>
      <c r="E6301" s="142" t="s">
        <v>12211</v>
      </c>
      <c r="F6301" s="142" t="s">
        <v>12212</v>
      </c>
      <c r="G6301" s="142" t="s">
        <v>12213</v>
      </c>
      <c r="I6301" s="142" t="s">
        <v>9</v>
      </c>
      <c r="J6301" s="142" t="n">
        <v>978.34</v>
      </c>
    </row>
    <row r="6302" customFormat="false" ht="12.75" hidden="false" customHeight="false" outlineLevel="0" collapsed="false">
      <c r="A6302" s="142" t="s">
        <v>12335</v>
      </c>
      <c r="B6302" s="663" t="str">
        <f aca="false">C6302&amp;D6302&amp;E6302&amp;F6302&amp;G6302&amp;H6302</f>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302" s="142" t="s">
        <v>12169</v>
      </c>
      <c r="D6302" s="142" t="s">
        <v>12336</v>
      </c>
      <c r="E6302" s="142" t="s">
        <v>12178</v>
      </c>
      <c r="F6302" s="142" t="s">
        <v>12212</v>
      </c>
      <c r="G6302" s="142" t="s">
        <v>12213</v>
      </c>
      <c r="I6302" s="142" t="s">
        <v>9</v>
      </c>
      <c r="J6302" s="142" t="n">
        <v>1197.5</v>
      </c>
    </row>
    <row r="6303" customFormat="false" ht="12.75" hidden="false" customHeight="false" outlineLevel="0" collapsed="false">
      <c r="A6303" s="142" t="s">
        <v>12337</v>
      </c>
      <c r="B6303" s="663" t="str">
        <f aca="false">C6303&amp;D6303&amp;E6303&amp;F6303&amp;G6303&amp;H6303</f>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303" s="142" t="s">
        <v>12169</v>
      </c>
      <c r="D6303" s="142" t="s">
        <v>12336</v>
      </c>
      <c r="E6303" s="142" t="s">
        <v>12178</v>
      </c>
      <c r="F6303" s="142" t="s">
        <v>12212</v>
      </c>
      <c r="G6303" s="142" t="s">
        <v>12213</v>
      </c>
      <c r="I6303" s="142" t="s">
        <v>9</v>
      </c>
      <c r="J6303" s="142" t="n">
        <v>1100.58</v>
      </c>
    </row>
    <row r="6304" customFormat="false" ht="12.75" hidden="false" customHeight="false" outlineLevel="0" collapsed="false">
      <c r="A6304" s="142" t="s">
        <v>12338</v>
      </c>
      <c r="B6304" s="663" t="str">
        <f aca="false">C6304&amp;D6304&amp;E6304&amp;F6304&amp;G6304&amp;H6304</f>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304" s="142" t="s">
        <v>12169</v>
      </c>
      <c r="D6304" s="142" t="s">
        <v>12339</v>
      </c>
      <c r="E6304" s="142" t="s">
        <v>12178</v>
      </c>
      <c r="F6304" s="142" t="s">
        <v>12179</v>
      </c>
      <c r="G6304" s="142" t="s">
        <v>12180</v>
      </c>
      <c r="I6304" s="142" t="s">
        <v>9</v>
      </c>
      <c r="J6304" s="142" t="n">
        <v>1330.95</v>
      </c>
    </row>
    <row r="6305" customFormat="false" ht="12.75" hidden="false" customHeight="false" outlineLevel="0" collapsed="false">
      <c r="A6305" s="142" t="s">
        <v>12340</v>
      </c>
      <c r="B6305" s="663" t="str">
        <f aca="false">C6305&amp;D6305&amp;E6305&amp;F6305&amp;G6305&amp;H6305</f>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305" s="142" t="s">
        <v>12169</v>
      </c>
      <c r="D6305" s="142" t="s">
        <v>12339</v>
      </c>
      <c r="E6305" s="142" t="s">
        <v>12178</v>
      </c>
      <c r="F6305" s="142" t="s">
        <v>12179</v>
      </c>
      <c r="G6305" s="142" t="s">
        <v>12180</v>
      </c>
      <c r="I6305" s="142" t="s">
        <v>9</v>
      </c>
      <c r="J6305" s="142" t="n">
        <v>1223.23</v>
      </c>
    </row>
    <row r="6306" customFormat="false" ht="12.75" hidden="false" customHeight="false" outlineLevel="0" collapsed="false">
      <c r="A6306" s="142" t="s">
        <v>12341</v>
      </c>
      <c r="B6306" s="663" t="str">
        <f aca="false">C6306&amp;D6306&amp;E6306&amp;F6306&amp;G6306&amp;H6306</f>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306" s="142" t="s">
        <v>12342</v>
      </c>
      <c r="D6306" s="142" t="s">
        <v>12343</v>
      </c>
      <c r="E6306" s="142" t="s">
        <v>12178</v>
      </c>
      <c r="F6306" s="142" t="s">
        <v>12179</v>
      </c>
      <c r="G6306" s="142" t="s">
        <v>12180</v>
      </c>
      <c r="I6306" s="142" t="s">
        <v>9</v>
      </c>
      <c r="J6306" s="142" t="n">
        <v>1596.97</v>
      </c>
    </row>
    <row r="6307" customFormat="false" ht="12.75" hidden="false" customHeight="false" outlineLevel="0" collapsed="false">
      <c r="A6307" s="142" t="s">
        <v>12344</v>
      </c>
      <c r="B6307" s="663" t="str">
        <f aca="false">C6307&amp;D6307&amp;E6307&amp;F6307&amp;G6307&amp;H6307</f>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307" s="142" t="s">
        <v>12342</v>
      </c>
      <c r="D6307" s="142" t="s">
        <v>12343</v>
      </c>
      <c r="E6307" s="142" t="s">
        <v>12178</v>
      </c>
      <c r="F6307" s="142" t="s">
        <v>12179</v>
      </c>
      <c r="G6307" s="142" t="s">
        <v>12180</v>
      </c>
      <c r="I6307" s="142" t="s">
        <v>9</v>
      </c>
      <c r="J6307" s="142" t="n">
        <v>1467.72</v>
      </c>
    </row>
    <row r="6308" customFormat="false" ht="12.75" hidden="false" customHeight="false" outlineLevel="0" collapsed="false">
      <c r="A6308" s="142" t="s">
        <v>12345</v>
      </c>
      <c r="B6308" s="663" t="str">
        <f aca="false">C6308&amp;D6308&amp;E6308&amp;F6308&amp;G6308&amp;H6308</f>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308" s="142" t="s">
        <v>12169</v>
      </c>
      <c r="D6308" s="142" t="s">
        <v>12346</v>
      </c>
      <c r="E6308" s="142" t="s">
        <v>12178</v>
      </c>
      <c r="F6308" s="142" t="s">
        <v>12179</v>
      </c>
      <c r="G6308" s="142" t="s">
        <v>12180</v>
      </c>
      <c r="I6308" s="142" t="s">
        <v>9</v>
      </c>
      <c r="J6308" s="142" t="n">
        <v>1996.03</v>
      </c>
    </row>
    <row r="6309" customFormat="false" ht="12.75" hidden="false" customHeight="false" outlineLevel="0" collapsed="false">
      <c r="A6309" s="142" t="s">
        <v>12347</v>
      </c>
      <c r="B6309" s="663" t="str">
        <f aca="false">C6309&amp;D6309&amp;E6309&amp;F6309&amp;G6309&amp;H6309</f>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309" s="142" t="s">
        <v>12169</v>
      </c>
      <c r="D6309" s="142" t="s">
        <v>12346</v>
      </c>
      <c r="E6309" s="142" t="s">
        <v>12178</v>
      </c>
      <c r="F6309" s="142" t="s">
        <v>12179</v>
      </c>
      <c r="G6309" s="142" t="s">
        <v>12180</v>
      </c>
      <c r="I6309" s="142" t="s">
        <v>9</v>
      </c>
      <c r="J6309" s="142" t="n">
        <v>1834.48</v>
      </c>
    </row>
    <row r="6310" customFormat="false" ht="12.75" hidden="false" customHeight="false" outlineLevel="0" collapsed="false">
      <c r="A6310" s="142" t="s">
        <v>12348</v>
      </c>
      <c r="B6310" s="663" t="str">
        <f aca="false">C6310&amp;D6310&amp;E6310&amp;F6310&amp;G6310&amp;H6310</f>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310" s="142" t="s">
        <v>12169</v>
      </c>
      <c r="D6310" s="142" t="s">
        <v>12349</v>
      </c>
      <c r="E6310" s="142" t="s">
        <v>12178</v>
      </c>
      <c r="F6310" s="142" t="s">
        <v>12179</v>
      </c>
      <c r="G6310" s="142" t="s">
        <v>12180</v>
      </c>
      <c r="I6310" s="142" t="s">
        <v>9</v>
      </c>
      <c r="J6310" s="142" t="n">
        <v>2328.95</v>
      </c>
    </row>
    <row r="6311" customFormat="false" ht="12.75" hidden="false" customHeight="false" outlineLevel="0" collapsed="false">
      <c r="A6311" s="142" t="s">
        <v>12350</v>
      </c>
      <c r="B6311" s="663" t="str">
        <f aca="false">C6311&amp;D6311&amp;E6311&amp;F6311&amp;G6311&amp;H6311</f>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311" s="142" t="s">
        <v>12169</v>
      </c>
      <c r="D6311" s="142" t="s">
        <v>12349</v>
      </c>
      <c r="E6311" s="142" t="s">
        <v>12178</v>
      </c>
      <c r="F6311" s="142" t="s">
        <v>12179</v>
      </c>
      <c r="G6311" s="142" t="s">
        <v>12180</v>
      </c>
      <c r="I6311" s="142" t="s">
        <v>9</v>
      </c>
      <c r="J6311" s="142" t="n">
        <v>2140.46</v>
      </c>
    </row>
    <row r="6312" customFormat="false" ht="12.75" hidden="false" customHeight="false" outlineLevel="0" collapsed="false">
      <c r="A6312" s="142" t="s">
        <v>12351</v>
      </c>
      <c r="B6312" s="663" t="str">
        <f aca="false">C6312&amp;D6312&amp;E6312&amp;F6312&amp;G6312&amp;H6312</f>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312" s="142" t="s">
        <v>12169</v>
      </c>
      <c r="D6312" s="142" t="s">
        <v>12352</v>
      </c>
      <c r="E6312" s="142" t="s">
        <v>12178</v>
      </c>
      <c r="F6312" s="142" t="s">
        <v>12179</v>
      </c>
      <c r="G6312" s="142" t="s">
        <v>12180</v>
      </c>
      <c r="I6312" s="142" t="s">
        <v>9</v>
      </c>
      <c r="J6312" s="142" t="n">
        <v>2395.47</v>
      </c>
    </row>
    <row r="6313" customFormat="false" ht="12.75" hidden="false" customHeight="false" outlineLevel="0" collapsed="false">
      <c r="A6313" s="142" t="s">
        <v>12353</v>
      </c>
      <c r="B6313" s="663" t="str">
        <f aca="false">C6313&amp;D6313&amp;E6313&amp;F6313&amp;G6313&amp;H6313</f>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313" s="142" t="s">
        <v>12169</v>
      </c>
      <c r="D6313" s="142" t="s">
        <v>12352</v>
      </c>
      <c r="E6313" s="142" t="s">
        <v>12178</v>
      </c>
      <c r="F6313" s="142" t="s">
        <v>12179</v>
      </c>
      <c r="G6313" s="142" t="s">
        <v>12180</v>
      </c>
      <c r="I6313" s="142" t="s">
        <v>9</v>
      </c>
      <c r="J6313" s="142" t="n">
        <v>2201.59</v>
      </c>
    </row>
    <row r="6314" customFormat="false" ht="12.75" hidden="false" customHeight="false" outlineLevel="0" collapsed="false">
      <c r="A6314" s="142" t="s">
        <v>12354</v>
      </c>
      <c r="B6314" s="663" t="str">
        <f aca="false">C6314&amp;D6314&amp;E6314&amp;F6314&amp;G6314&amp;H6314</f>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314" s="142" t="s">
        <v>12169</v>
      </c>
      <c r="D6314" s="142" t="s">
        <v>12355</v>
      </c>
      <c r="E6314" s="142" t="s">
        <v>12178</v>
      </c>
      <c r="F6314" s="142" t="s">
        <v>12179</v>
      </c>
      <c r="G6314" s="142" t="s">
        <v>12180</v>
      </c>
      <c r="I6314" s="142" t="s">
        <v>9</v>
      </c>
      <c r="J6314" s="142" t="n">
        <v>2661.48</v>
      </c>
    </row>
    <row r="6315" customFormat="false" ht="12.75" hidden="false" customHeight="false" outlineLevel="0" collapsed="false">
      <c r="A6315" s="142" t="s">
        <v>12356</v>
      </c>
      <c r="B6315" s="663" t="str">
        <f aca="false">C6315&amp;D6315&amp;E6315&amp;F6315&amp;G6315&amp;H6315</f>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315" s="142" t="s">
        <v>12169</v>
      </c>
      <c r="D6315" s="142" t="s">
        <v>12355</v>
      </c>
      <c r="E6315" s="142" t="s">
        <v>12178</v>
      </c>
      <c r="F6315" s="142" t="s">
        <v>12179</v>
      </c>
      <c r="G6315" s="142" t="s">
        <v>12180</v>
      </c>
      <c r="I6315" s="142" t="s">
        <v>9</v>
      </c>
      <c r="J6315" s="142" t="n">
        <v>2446.07</v>
      </c>
    </row>
    <row r="6316" customFormat="false" ht="12.75" hidden="false" customHeight="false" outlineLevel="0" collapsed="false">
      <c r="A6316" s="142" t="s">
        <v>12357</v>
      </c>
      <c r="B6316" s="663" t="str">
        <f aca="false">C6316&amp;D6316&amp;E6316&amp;F6316&amp;G6316&amp;H6316</f>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316" s="142" t="s">
        <v>12169</v>
      </c>
      <c r="D6316" s="142" t="s">
        <v>12358</v>
      </c>
      <c r="E6316" s="142" t="s">
        <v>12178</v>
      </c>
      <c r="F6316" s="142" t="s">
        <v>12179</v>
      </c>
      <c r="G6316" s="142" t="s">
        <v>12180</v>
      </c>
      <c r="I6316" s="142" t="s">
        <v>9</v>
      </c>
      <c r="J6316" s="142" t="n">
        <v>3326.94</v>
      </c>
    </row>
    <row r="6317" customFormat="false" ht="12.75" hidden="false" customHeight="false" outlineLevel="0" collapsed="false">
      <c r="A6317" s="142" t="s">
        <v>12359</v>
      </c>
      <c r="B6317" s="663" t="str">
        <f aca="false">C6317&amp;D6317&amp;E6317&amp;F6317&amp;G6317&amp;H6317</f>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317" s="142" t="s">
        <v>12169</v>
      </c>
      <c r="D6317" s="142" t="s">
        <v>12358</v>
      </c>
      <c r="E6317" s="142" t="s">
        <v>12178</v>
      </c>
      <c r="F6317" s="142" t="s">
        <v>12179</v>
      </c>
      <c r="G6317" s="142" t="s">
        <v>12180</v>
      </c>
      <c r="I6317" s="142" t="s">
        <v>9</v>
      </c>
      <c r="J6317" s="142" t="n">
        <v>3057.68</v>
      </c>
    </row>
    <row r="6318" customFormat="false" ht="12.75" hidden="false" customHeight="false" outlineLevel="0" collapsed="false">
      <c r="A6318" s="142" t="s">
        <v>12360</v>
      </c>
      <c r="B6318" s="663" t="str">
        <f aca="false">C6318&amp;D6318&amp;E6318&amp;F6318&amp;G6318&amp;H6318</f>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318" s="142" t="s">
        <v>12169</v>
      </c>
      <c r="D6318" s="142" t="s">
        <v>12361</v>
      </c>
      <c r="E6318" s="142" t="s">
        <v>12178</v>
      </c>
      <c r="F6318" s="142" t="s">
        <v>12179</v>
      </c>
      <c r="G6318" s="142" t="s">
        <v>12180</v>
      </c>
      <c r="I6318" s="142" t="s">
        <v>9</v>
      </c>
      <c r="J6318" s="142" t="n">
        <v>3015.96</v>
      </c>
    </row>
    <row r="6319" customFormat="false" ht="12.75" hidden="false" customHeight="false" outlineLevel="0" collapsed="false">
      <c r="A6319" s="142" t="s">
        <v>12362</v>
      </c>
      <c r="B6319" s="663" t="str">
        <f aca="false">C6319&amp;D6319&amp;E6319&amp;F6319&amp;G6319&amp;H6319</f>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319" s="142" t="s">
        <v>12169</v>
      </c>
      <c r="D6319" s="142" t="s">
        <v>12361</v>
      </c>
      <c r="E6319" s="142" t="s">
        <v>12178</v>
      </c>
      <c r="F6319" s="142" t="s">
        <v>12179</v>
      </c>
      <c r="G6319" s="142" t="s">
        <v>12180</v>
      </c>
      <c r="I6319" s="142" t="s">
        <v>9</v>
      </c>
      <c r="J6319" s="142" t="n">
        <v>2774.29</v>
      </c>
    </row>
    <row r="6320" customFormat="false" ht="12.75" hidden="false" customHeight="false" outlineLevel="0" collapsed="false">
      <c r="A6320" s="142" t="s">
        <v>12363</v>
      </c>
      <c r="B6320" s="663" t="str">
        <f aca="false">C6320&amp;D6320&amp;E6320&amp;F6320&amp;G6320&amp;H6320</f>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320" s="142" t="s">
        <v>12169</v>
      </c>
      <c r="D6320" s="142" t="s">
        <v>12364</v>
      </c>
      <c r="E6320" s="142" t="s">
        <v>12178</v>
      </c>
      <c r="F6320" s="142" t="s">
        <v>12179</v>
      </c>
      <c r="G6320" s="142" t="s">
        <v>12180</v>
      </c>
      <c r="I6320" s="142" t="s">
        <v>9</v>
      </c>
      <c r="J6320" s="142" t="n">
        <v>3350.89</v>
      </c>
    </row>
    <row r="6321" customFormat="false" ht="12.75" hidden="false" customHeight="false" outlineLevel="0" collapsed="false">
      <c r="A6321" s="142" t="s">
        <v>12365</v>
      </c>
      <c r="B6321" s="663" t="str">
        <f aca="false">C6321&amp;D6321&amp;E6321&amp;F6321&amp;G6321&amp;H6321</f>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321" s="142" t="s">
        <v>12169</v>
      </c>
      <c r="D6321" s="142" t="s">
        <v>12364</v>
      </c>
      <c r="E6321" s="142" t="s">
        <v>12178</v>
      </c>
      <c r="F6321" s="142" t="s">
        <v>12179</v>
      </c>
      <c r="G6321" s="142" t="s">
        <v>12180</v>
      </c>
      <c r="I6321" s="142" t="s">
        <v>9</v>
      </c>
      <c r="J6321" s="142" t="n">
        <v>3082.39</v>
      </c>
    </row>
    <row r="6322" customFormat="false" ht="12.75" hidden="false" customHeight="false" outlineLevel="0" collapsed="false">
      <c r="A6322" s="142" t="s">
        <v>12366</v>
      </c>
      <c r="B6322" s="663" t="str">
        <f aca="false">C6322&amp;D6322&amp;E6322&amp;F6322&amp;G6322&amp;H6322</f>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322" s="142" t="s">
        <v>12169</v>
      </c>
      <c r="D6322" s="142" t="s">
        <v>12367</v>
      </c>
      <c r="E6322" s="142" t="s">
        <v>12178</v>
      </c>
      <c r="F6322" s="142" t="s">
        <v>12179</v>
      </c>
      <c r="G6322" s="142" t="s">
        <v>12180</v>
      </c>
      <c r="I6322" s="142" t="s">
        <v>9</v>
      </c>
      <c r="J6322" s="142" t="n">
        <v>4188.8</v>
      </c>
    </row>
    <row r="6323" customFormat="false" ht="12.75" hidden="false" customHeight="false" outlineLevel="0" collapsed="false">
      <c r="A6323" s="142" t="s">
        <v>12368</v>
      </c>
      <c r="B6323" s="663" t="str">
        <f aca="false">C6323&amp;D6323&amp;E6323&amp;F6323&amp;G6323&amp;H6323</f>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323" s="142" t="s">
        <v>12169</v>
      </c>
      <c r="D6323" s="142" t="s">
        <v>12367</v>
      </c>
      <c r="E6323" s="142" t="s">
        <v>12178</v>
      </c>
      <c r="F6323" s="142" t="s">
        <v>12179</v>
      </c>
      <c r="G6323" s="142" t="s">
        <v>12180</v>
      </c>
      <c r="I6323" s="142" t="s">
        <v>9</v>
      </c>
      <c r="J6323" s="142" t="n">
        <v>3853.15</v>
      </c>
    </row>
    <row r="6324" customFormat="false" ht="12.75" hidden="false" customHeight="false" outlineLevel="0" collapsed="false">
      <c r="A6324" s="142" t="s">
        <v>12369</v>
      </c>
      <c r="B6324" s="663" t="str">
        <f aca="false">C6324&amp;D6324&amp;E6324&amp;F6324&amp;G6324&amp;H6324</f>
        <v>MONTAGEM DE PESCOCO DE DERIVACAO DE ACO,DIAMETRO DE 150MM,SOLDADO EM TUBO DUCTIL COM ELETRODO ESPECIAL,INCLUSIVE FURACAO DO TUBO</v>
      </c>
      <c r="C6324" s="142" t="s">
        <v>12370</v>
      </c>
      <c r="D6324" s="142" t="s">
        <v>12371</v>
      </c>
      <c r="E6324" s="142" t="s">
        <v>12372</v>
      </c>
      <c r="I6324" s="142" t="s">
        <v>9</v>
      </c>
      <c r="J6324" s="142" t="n">
        <v>210.28</v>
      </c>
    </row>
    <row r="6325" customFormat="false" ht="12.75" hidden="false" customHeight="false" outlineLevel="0" collapsed="false">
      <c r="A6325" s="142" t="s">
        <v>12373</v>
      </c>
      <c r="B6325" s="663" t="str">
        <f aca="false">C6325&amp;D6325&amp;E6325&amp;F6325&amp;G6325&amp;H6325</f>
        <v>MONTAGEM DE PESCOCO DE DERIVACAO DE ACO,DIAMETRO DE 150MM,SOLDADO EM TUBO DUCTIL COM ELETRODO ESPECIAL,INCLUSIVE FURACAO DO TUBO</v>
      </c>
      <c r="C6325" s="142" t="s">
        <v>12370</v>
      </c>
      <c r="D6325" s="142" t="s">
        <v>12371</v>
      </c>
      <c r="E6325" s="142" t="s">
        <v>12372</v>
      </c>
      <c r="I6325" s="142" t="s">
        <v>9</v>
      </c>
      <c r="J6325" s="142" t="n">
        <v>197.95</v>
      </c>
    </row>
    <row r="6326" customFormat="false" ht="12.75" hidden="false" customHeight="false" outlineLevel="0" collapsed="false">
      <c r="A6326" s="142" t="s">
        <v>12374</v>
      </c>
      <c r="B6326" s="663" t="str">
        <f aca="false">C6326&amp;D6326&amp;E6326&amp;F6326&amp;G6326&amp;H6326</f>
        <v>MONTAGEM DE PESCOCO DE DERIVACAO DE ACO,DIAMETRO DE 200MM,SOLDADO EM TUBO DUCTIL COM ELETRODO ESPECIAL,INCLUSIVE FURACAO DO TUBO</v>
      </c>
      <c r="C6326" s="142" t="s">
        <v>12375</v>
      </c>
      <c r="D6326" s="142" t="s">
        <v>12371</v>
      </c>
      <c r="E6326" s="142" t="s">
        <v>12372</v>
      </c>
      <c r="I6326" s="142" t="s">
        <v>9</v>
      </c>
      <c r="J6326" s="142" t="n">
        <v>221.19</v>
      </c>
    </row>
    <row r="6327" customFormat="false" ht="12.75" hidden="false" customHeight="false" outlineLevel="0" collapsed="false">
      <c r="A6327" s="142" t="s">
        <v>12376</v>
      </c>
      <c r="B6327" s="663" t="str">
        <f aca="false">C6327&amp;D6327&amp;E6327&amp;F6327&amp;G6327&amp;H6327</f>
        <v>MONTAGEM DE PESCOCO DE DERIVACAO DE ACO,DIAMETRO DE 200MM,SOLDADO EM TUBO DUCTIL COM ELETRODO ESPECIAL,INCLUSIVE FURACAO DO TUBO</v>
      </c>
      <c r="C6327" s="142" t="s">
        <v>12375</v>
      </c>
      <c r="D6327" s="142" t="s">
        <v>12371</v>
      </c>
      <c r="E6327" s="142" t="s">
        <v>12372</v>
      </c>
      <c r="I6327" s="142" t="s">
        <v>9</v>
      </c>
      <c r="J6327" s="142" t="n">
        <v>208.26</v>
      </c>
    </row>
    <row r="6328" customFormat="false" ht="12.75" hidden="false" customHeight="false" outlineLevel="0" collapsed="false">
      <c r="A6328" s="142" t="s">
        <v>12377</v>
      </c>
      <c r="B6328" s="663" t="str">
        <f aca="false">C6328&amp;D6328&amp;E6328&amp;F6328&amp;G6328&amp;H6328</f>
        <v>MONTAGEM DE PESCOCO DE DERIVACAO DE ACO,DIAMETRO DE 100MM,SOLDADO EM TUBO DUCTIL COM ELETRODO ESPECIAL,INCLUSIVE FURACAO DO TUBO</v>
      </c>
      <c r="C6328" s="142" t="s">
        <v>12378</v>
      </c>
      <c r="D6328" s="142" t="s">
        <v>12371</v>
      </c>
      <c r="E6328" s="142" t="s">
        <v>12372</v>
      </c>
      <c r="I6328" s="142" t="s">
        <v>9</v>
      </c>
      <c r="J6328" s="142" t="n">
        <v>169.81</v>
      </c>
    </row>
    <row r="6329" customFormat="false" ht="12.75" hidden="false" customHeight="false" outlineLevel="0" collapsed="false">
      <c r="A6329" s="142" t="s">
        <v>12379</v>
      </c>
      <c r="B6329" s="663" t="str">
        <f aca="false">C6329&amp;D6329&amp;E6329&amp;F6329&amp;G6329&amp;H6329</f>
        <v>MONTAGEM DE PESCOCO DE DERIVACAO DE ACO,DIAMETRO DE 100MM,SOLDADO EM TUBO DUCTIL COM ELETRODO ESPECIAL,INCLUSIVE FURACAO DO TUBO</v>
      </c>
      <c r="C6329" s="142" t="s">
        <v>12378</v>
      </c>
      <c r="D6329" s="142" t="s">
        <v>12371</v>
      </c>
      <c r="E6329" s="142" t="s">
        <v>12372</v>
      </c>
      <c r="I6329" s="142" t="s">
        <v>9</v>
      </c>
      <c r="J6329" s="142" t="n">
        <v>158.74</v>
      </c>
    </row>
    <row r="6330" customFormat="false" ht="12.75" hidden="false" customHeight="false" outlineLevel="0" collapsed="false">
      <c r="A6330" s="142" t="s">
        <v>12380</v>
      </c>
      <c r="B6330" s="663" t="str">
        <f aca="false">C6330&amp;D6330&amp;E6330&amp;F6330&amp;G6330&amp;H6330</f>
        <v>MONTAGEM DE PESCOCO DE DERIVACAO DE ACO,DIAMETRO DE 75MM,SOLDADO EM TUBO DUCTIL COM ELETRODO ESPECIAL,INCLUSIVE FURACAODO TUBO</v>
      </c>
      <c r="C6330" s="142" t="s">
        <v>12381</v>
      </c>
      <c r="D6330" s="142" t="s">
        <v>12382</v>
      </c>
      <c r="E6330" s="142" t="s">
        <v>12383</v>
      </c>
      <c r="I6330" s="142" t="s">
        <v>9</v>
      </c>
      <c r="J6330" s="142" t="n">
        <v>149.53</v>
      </c>
    </row>
    <row r="6331" customFormat="false" ht="12.75" hidden="false" customHeight="false" outlineLevel="0" collapsed="false">
      <c r="A6331" s="142" t="s">
        <v>12384</v>
      </c>
      <c r="B6331" s="663" t="str">
        <f aca="false">C6331&amp;D6331&amp;E6331&amp;F6331&amp;G6331&amp;H6331</f>
        <v>MONTAGEM DE PESCOCO DE DERIVACAO DE ACO,DIAMETRO DE 75MM,SOLDADO EM TUBO DUCTIL COM ELETRODO ESPECIAL,INCLUSIVE FURACAODO TUBO</v>
      </c>
      <c r="C6331" s="142" t="s">
        <v>12381</v>
      </c>
      <c r="D6331" s="142" t="s">
        <v>12382</v>
      </c>
      <c r="E6331" s="142" t="s">
        <v>12383</v>
      </c>
      <c r="I6331" s="142" t="s">
        <v>9</v>
      </c>
      <c r="J6331" s="142" t="n">
        <v>139.12</v>
      </c>
    </row>
    <row r="6332" customFormat="false" ht="12.75" hidden="false" customHeight="false" outlineLevel="0" collapsed="false">
      <c r="A6332" s="142" t="s">
        <v>12385</v>
      </c>
      <c r="B6332" s="663" t="str">
        <f aca="false">C6332&amp;D6332&amp;E6332&amp;F6332&amp;G6332&amp;H6332</f>
        <v>MONTAGEM DE JUNTA DRESSER COM ANCORAGENS(HARNESS),EXCLUSIVEA PECA,COM DIAMETRO DE 150MM. CUSTO POR PECA</v>
      </c>
      <c r="C6332" s="142" t="s">
        <v>12386</v>
      </c>
      <c r="D6332" s="142" t="s">
        <v>12387</v>
      </c>
      <c r="I6332" s="142" t="s">
        <v>9</v>
      </c>
      <c r="J6332" s="142" t="n">
        <v>144.18</v>
      </c>
    </row>
    <row r="6333" customFormat="false" ht="12.75" hidden="false" customHeight="false" outlineLevel="0" collapsed="false">
      <c r="A6333" s="142" t="s">
        <v>12388</v>
      </c>
      <c r="B6333" s="663" t="str">
        <f aca="false">C6333&amp;D6333&amp;E6333&amp;F6333&amp;G6333&amp;H6333</f>
        <v>MONTAGEM DE JUNTA DRESSER COM ANCORAGENS(HARNESS),EXCLUSIVEA PECA,COM DIAMETRO DE 150MM. CUSTO POR PECA</v>
      </c>
      <c r="C6333" s="142" t="s">
        <v>12386</v>
      </c>
      <c r="D6333" s="142" t="s">
        <v>12387</v>
      </c>
      <c r="I6333" s="142" t="s">
        <v>9</v>
      </c>
      <c r="J6333" s="142" t="n">
        <v>130.97</v>
      </c>
    </row>
    <row r="6334" customFormat="false" ht="12.75" hidden="false" customHeight="false" outlineLevel="0" collapsed="false">
      <c r="A6334" s="142" t="s">
        <v>12389</v>
      </c>
      <c r="B6334" s="663" t="str">
        <f aca="false">C6334&amp;D6334&amp;E6334&amp;F6334&amp;G6334&amp;H6334</f>
        <v>MONTAGEM DE JUNTA DRESSER COM ANCORAGENS(HARNESS),EXCLUSIVEA PECA,COM DIAMETRO DE 200MM. CUSTO POR PECA</v>
      </c>
      <c r="C6334" s="142" t="s">
        <v>12386</v>
      </c>
      <c r="D6334" s="142" t="s">
        <v>12390</v>
      </c>
      <c r="I6334" s="142" t="s">
        <v>9</v>
      </c>
      <c r="J6334" s="142" t="n">
        <v>179.46</v>
      </c>
    </row>
    <row r="6335" customFormat="false" ht="12.75" hidden="false" customHeight="false" outlineLevel="0" collapsed="false">
      <c r="A6335" s="142" t="s">
        <v>12391</v>
      </c>
      <c r="B6335" s="663" t="str">
        <f aca="false">C6335&amp;D6335&amp;E6335&amp;F6335&amp;G6335&amp;H6335</f>
        <v>MONTAGEM DE JUNTA DRESSER COM ANCORAGENS(HARNESS),EXCLUSIVEA PECA,COM DIAMETRO DE 200MM. CUSTO POR PECA</v>
      </c>
      <c r="C6335" s="142" t="s">
        <v>12386</v>
      </c>
      <c r="D6335" s="142" t="s">
        <v>12390</v>
      </c>
      <c r="I6335" s="142" t="s">
        <v>9</v>
      </c>
      <c r="J6335" s="142" t="n">
        <v>163.61</v>
      </c>
    </row>
    <row r="6336" customFormat="false" ht="12.75" hidden="false" customHeight="false" outlineLevel="0" collapsed="false">
      <c r="A6336" s="142" t="s">
        <v>12392</v>
      </c>
      <c r="B6336" s="663" t="str">
        <f aca="false">C6336&amp;D6336&amp;E6336&amp;F6336&amp;G6336&amp;H6336</f>
        <v>MONTAGEM DE JUNTA DRESSER COM ANCORAGENS(HARNESS),EXCLUSIVEA PECA,COM DIAMETRO DE 250MM. CUSTO POR PECA</v>
      </c>
      <c r="C6336" s="142" t="s">
        <v>12386</v>
      </c>
      <c r="D6336" s="142" t="s">
        <v>12393</v>
      </c>
      <c r="I6336" s="142" t="s">
        <v>9</v>
      </c>
      <c r="J6336" s="142" t="n">
        <v>223.11</v>
      </c>
    </row>
    <row r="6337" customFormat="false" ht="12.75" hidden="false" customHeight="false" outlineLevel="0" collapsed="false">
      <c r="A6337" s="142" t="s">
        <v>12394</v>
      </c>
      <c r="B6337" s="663" t="str">
        <f aca="false">C6337&amp;D6337&amp;E6337&amp;F6337&amp;G6337&amp;H6337</f>
        <v>MONTAGEM DE JUNTA DRESSER COM ANCORAGENS(HARNESS),EXCLUSIVEA PECA,COM DIAMETRO DE 250MM. CUSTO POR PECA</v>
      </c>
      <c r="C6337" s="142" t="s">
        <v>12386</v>
      </c>
      <c r="D6337" s="142" t="s">
        <v>12393</v>
      </c>
      <c r="I6337" s="142" t="s">
        <v>9</v>
      </c>
      <c r="J6337" s="142" t="n">
        <v>203.45</v>
      </c>
    </row>
    <row r="6338" customFormat="false" ht="12.75" hidden="false" customHeight="false" outlineLevel="0" collapsed="false">
      <c r="A6338" s="142" t="s">
        <v>12395</v>
      </c>
      <c r="B6338" s="663" t="str">
        <f aca="false">C6338&amp;D6338&amp;E6338&amp;F6338&amp;G6338&amp;H6338</f>
        <v>MONTAGEM DE JUNTA DRESSER COM ANCORAGENS(HARNESS),EXCLUSIVEA PECA,COM DIAMETRO DE 300MM. CUSTO POR PECA</v>
      </c>
      <c r="C6338" s="142" t="s">
        <v>12386</v>
      </c>
      <c r="D6338" s="142" t="s">
        <v>12396</v>
      </c>
      <c r="I6338" s="142" t="s">
        <v>9</v>
      </c>
      <c r="J6338" s="142" t="n">
        <v>309.12</v>
      </c>
    </row>
    <row r="6339" customFormat="false" ht="12.75" hidden="false" customHeight="false" outlineLevel="0" collapsed="false">
      <c r="A6339" s="142" t="s">
        <v>12397</v>
      </c>
      <c r="B6339" s="663" t="str">
        <f aca="false">C6339&amp;D6339&amp;E6339&amp;F6339&amp;G6339&amp;H6339</f>
        <v>MONTAGEM DE JUNTA DRESSER COM ANCORAGENS(HARNESS),EXCLUSIVEA PECA,COM DIAMETRO DE 300MM. CUSTO POR PECA</v>
      </c>
      <c r="C6339" s="142" t="s">
        <v>12386</v>
      </c>
      <c r="D6339" s="142" t="s">
        <v>12396</v>
      </c>
      <c r="I6339" s="142" t="s">
        <v>9</v>
      </c>
      <c r="J6339" s="142" t="n">
        <v>283.01</v>
      </c>
    </row>
    <row r="6340" customFormat="false" ht="12.75" hidden="false" customHeight="false" outlineLevel="0" collapsed="false">
      <c r="A6340" s="142" t="s">
        <v>12398</v>
      </c>
      <c r="B6340" s="663" t="str">
        <f aca="false">C6340&amp;D6340&amp;E6340&amp;F6340&amp;G6340&amp;H6340</f>
        <v>MONTAGEM DE JUNTA DRESSER COM ANCORAGENS(HARNESS),EXCLUSIVEA PECA,COM DIAMETRO DE 350MM. CUSTO POR PECA</v>
      </c>
      <c r="C6340" s="142" t="s">
        <v>12386</v>
      </c>
      <c r="D6340" s="142" t="s">
        <v>12399</v>
      </c>
      <c r="I6340" s="142" t="s">
        <v>9</v>
      </c>
      <c r="J6340" s="142" t="n">
        <v>358.5</v>
      </c>
    </row>
    <row r="6341" customFormat="false" ht="12.75" hidden="false" customHeight="false" outlineLevel="0" collapsed="false">
      <c r="A6341" s="142" t="s">
        <v>12400</v>
      </c>
      <c r="B6341" s="663" t="str">
        <f aca="false">C6341&amp;D6341&amp;E6341&amp;F6341&amp;G6341&amp;H6341</f>
        <v>MONTAGEM DE JUNTA DRESSER COM ANCORAGENS(HARNESS),EXCLUSIVEA PECA,COM DIAMETRO DE 350MM. CUSTO POR PECA</v>
      </c>
      <c r="C6341" s="142" t="s">
        <v>12386</v>
      </c>
      <c r="D6341" s="142" t="s">
        <v>12399</v>
      </c>
      <c r="I6341" s="142" t="s">
        <v>9</v>
      </c>
      <c r="J6341" s="142" t="n">
        <v>328.31</v>
      </c>
    </row>
    <row r="6342" customFormat="false" ht="12.75" hidden="false" customHeight="false" outlineLevel="0" collapsed="false">
      <c r="A6342" s="142" t="s">
        <v>12401</v>
      </c>
      <c r="B6342" s="663" t="str">
        <f aca="false">C6342&amp;D6342&amp;E6342&amp;F6342&amp;G6342&amp;H6342</f>
        <v>MONTAGEM DE JUNTA DRESSER COM ANCORAGENS(HARNESS),EXCLUSIVEA PECA,COM DIAMETRO DE 400MM. CUSTO POR PECA</v>
      </c>
      <c r="C6342" s="142" t="s">
        <v>12386</v>
      </c>
      <c r="D6342" s="142" t="s">
        <v>12402</v>
      </c>
      <c r="I6342" s="142" t="s">
        <v>9</v>
      </c>
      <c r="J6342" s="142" t="n">
        <v>415.85</v>
      </c>
    </row>
    <row r="6343" customFormat="false" ht="12.75" hidden="false" customHeight="false" outlineLevel="0" collapsed="false">
      <c r="A6343" s="142" t="s">
        <v>12403</v>
      </c>
      <c r="B6343" s="663" t="str">
        <f aca="false">C6343&amp;D6343&amp;E6343&amp;F6343&amp;G6343&amp;H6343</f>
        <v>MONTAGEM DE JUNTA DRESSER COM ANCORAGENS(HARNESS),EXCLUSIVEA PECA,COM DIAMETRO DE 400MM. CUSTO POR PECA</v>
      </c>
      <c r="C6343" s="142" t="s">
        <v>12386</v>
      </c>
      <c r="D6343" s="142" t="s">
        <v>12402</v>
      </c>
      <c r="I6343" s="142" t="s">
        <v>9</v>
      </c>
      <c r="J6343" s="142" t="n">
        <v>380.52</v>
      </c>
    </row>
    <row r="6344" customFormat="false" ht="12.75" hidden="false" customHeight="false" outlineLevel="0" collapsed="false">
      <c r="A6344" s="142" t="s">
        <v>12404</v>
      </c>
      <c r="B6344" s="663" t="str">
        <f aca="false">C6344&amp;D6344&amp;E6344&amp;F6344&amp;G6344&amp;H6344</f>
        <v>MONTAGEM DE JUNTA DRESSER COM ANCORAGENS(HARNESS),EXCLUSIVEA PECA,COM DIAMETRO DE 450MM. CUSTO POR PECA</v>
      </c>
      <c r="C6344" s="142" t="s">
        <v>12386</v>
      </c>
      <c r="D6344" s="142" t="s">
        <v>12405</v>
      </c>
      <c r="I6344" s="142" t="s">
        <v>9</v>
      </c>
      <c r="J6344" s="142" t="n">
        <v>601.78</v>
      </c>
    </row>
    <row r="6345" customFormat="false" ht="12.75" hidden="false" customHeight="false" outlineLevel="0" collapsed="false">
      <c r="A6345" s="142" t="s">
        <v>12406</v>
      </c>
      <c r="B6345" s="663" t="str">
        <f aca="false">C6345&amp;D6345&amp;E6345&amp;F6345&amp;G6345&amp;H6345</f>
        <v>MONTAGEM DE JUNTA DRESSER COM ANCORAGENS(HARNESS),EXCLUSIVEA PECA,COM DIAMETRO DE 450MM. CUSTO POR PECA</v>
      </c>
      <c r="C6345" s="142" t="s">
        <v>12386</v>
      </c>
      <c r="D6345" s="142" t="s">
        <v>12405</v>
      </c>
      <c r="I6345" s="142" t="s">
        <v>9</v>
      </c>
      <c r="J6345" s="142" t="n">
        <v>552.6</v>
      </c>
    </row>
    <row r="6346" customFormat="false" ht="12.75" hidden="false" customHeight="false" outlineLevel="0" collapsed="false">
      <c r="A6346" s="142" t="s">
        <v>12407</v>
      </c>
      <c r="B6346" s="663" t="str">
        <f aca="false">C6346&amp;D6346&amp;E6346&amp;F6346&amp;G6346&amp;H6346</f>
        <v>MONTAGEM DE JUNTA DRESSER COM ANCORAGENS(HARNESS),EXCLUSIVEA PECA,COM DIAMETRO DE 500MM. CUSTO POR PECA</v>
      </c>
      <c r="C6346" s="142" t="s">
        <v>12386</v>
      </c>
      <c r="D6346" s="142" t="s">
        <v>12408</v>
      </c>
      <c r="I6346" s="142" t="s">
        <v>9</v>
      </c>
      <c r="J6346" s="142" t="n">
        <v>662.54</v>
      </c>
    </row>
    <row r="6347" customFormat="false" ht="12.75" hidden="false" customHeight="false" outlineLevel="0" collapsed="false">
      <c r="A6347" s="142" t="s">
        <v>12409</v>
      </c>
      <c r="B6347" s="663" t="str">
        <f aca="false">C6347&amp;D6347&amp;E6347&amp;F6347&amp;G6347&amp;H6347</f>
        <v>MONTAGEM DE JUNTA DRESSER COM ANCORAGENS(HARNESS),EXCLUSIVEA PECA,COM DIAMETRO DE 500MM. CUSTO POR PECA</v>
      </c>
      <c r="C6347" s="142" t="s">
        <v>12386</v>
      </c>
      <c r="D6347" s="142" t="s">
        <v>12408</v>
      </c>
      <c r="I6347" s="142" t="s">
        <v>9</v>
      </c>
      <c r="J6347" s="142" t="n">
        <v>608.7</v>
      </c>
    </row>
    <row r="6348" customFormat="false" ht="12.75" hidden="false" customHeight="false" outlineLevel="0" collapsed="false">
      <c r="A6348" s="142" t="s">
        <v>12410</v>
      </c>
      <c r="B6348" s="663" t="str">
        <f aca="false">C6348&amp;D6348&amp;E6348&amp;F6348&amp;G6348&amp;H6348</f>
        <v>MONTAGEM DE JUNTA DRESSER COM ANCORAGENS(HARNESS),EXCLUSIVEA PECA,COM DIAMETRO DE 600MM. CUSTO POR PECA</v>
      </c>
      <c r="C6348" s="142" t="s">
        <v>12386</v>
      </c>
      <c r="D6348" s="142" t="s">
        <v>12411</v>
      </c>
      <c r="I6348" s="142" t="s">
        <v>9</v>
      </c>
      <c r="J6348" s="142" t="n">
        <v>787.34</v>
      </c>
    </row>
    <row r="6349" customFormat="false" ht="12.75" hidden="false" customHeight="false" outlineLevel="0" collapsed="false">
      <c r="A6349" s="142" t="s">
        <v>12412</v>
      </c>
      <c r="B6349" s="663" t="str">
        <f aca="false">C6349&amp;D6349&amp;E6349&amp;F6349&amp;G6349&amp;H6349</f>
        <v>MONTAGEM DE JUNTA DRESSER COM ANCORAGENS(HARNESS),EXCLUSIVEA PECA,COM DIAMETRO DE 600MM. CUSTO POR PECA</v>
      </c>
      <c r="C6349" s="142" t="s">
        <v>12386</v>
      </c>
      <c r="D6349" s="142" t="s">
        <v>12411</v>
      </c>
      <c r="I6349" s="142" t="s">
        <v>9</v>
      </c>
      <c r="J6349" s="142" t="n">
        <v>723.83</v>
      </c>
    </row>
    <row r="6350" customFormat="false" ht="12.75" hidden="false" customHeight="false" outlineLevel="0" collapsed="false">
      <c r="A6350" s="142" t="s">
        <v>12413</v>
      </c>
      <c r="B6350" s="663" t="str">
        <f aca="false">C6350&amp;D6350&amp;E6350&amp;F6350&amp;G6350&amp;H6350</f>
        <v>MONTAGEM DE JUNTA DRESSER COM ANCORAGENS(HARNESS),EXCLUSIVEA PECA,COM DIAMETRO DE 700MM. CUSTO POR PECA</v>
      </c>
      <c r="C6350" s="142" t="s">
        <v>12386</v>
      </c>
      <c r="D6350" s="142" t="s">
        <v>12414</v>
      </c>
      <c r="I6350" s="142" t="s">
        <v>9</v>
      </c>
      <c r="J6350" s="142" t="n">
        <v>1462.38</v>
      </c>
    </row>
    <row r="6351" customFormat="false" ht="12.75" hidden="false" customHeight="false" outlineLevel="0" collapsed="false">
      <c r="A6351" s="142" t="s">
        <v>12415</v>
      </c>
      <c r="B6351" s="663" t="str">
        <f aca="false">C6351&amp;D6351&amp;E6351&amp;F6351&amp;G6351&amp;H6351</f>
        <v>MONTAGEM DE JUNTA DRESSER COM ANCORAGENS(HARNESS),EXCLUSIVEA PECA,COM DIAMETRO DE 700MM. CUSTO POR PECA</v>
      </c>
      <c r="C6351" s="142" t="s">
        <v>12386</v>
      </c>
      <c r="D6351" s="142" t="s">
        <v>12414</v>
      </c>
      <c r="I6351" s="142" t="s">
        <v>9</v>
      </c>
      <c r="J6351" s="142" t="n">
        <v>1344.09</v>
      </c>
    </row>
    <row r="6352" customFormat="false" ht="12.75" hidden="false" customHeight="false" outlineLevel="0" collapsed="false">
      <c r="A6352" s="142" t="s">
        <v>12416</v>
      </c>
      <c r="B6352" s="663" t="str">
        <f aca="false">C6352&amp;D6352&amp;E6352&amp;F6352&amp;G6352&amp;H6352</f>
        <v>MONTAGEM DE JUNTA DRESSER COM ANCORAGENS(HARNESS),EXCLUSIVEA PECA,COM DIAMETRO DE 800MM. CUSTO POR PECA</v>
      </c>
      <c r="C6352" s="142" t="s">
        <v>12386</v>
      </c>
      <c r="D6352" s="142" t="s">
        <v>12417</v>
      </c>
      <c r="I6352" s="142" t="s">
        <v>9</v>
      </c>
      <c r="J6352" s="142" t="n">
        <v>1766.24</v>
      </c>
    </row>
    <row r="6353" customFormat="false" ht="12.75" hidden="false" customHeight="false" outlineLevel="0" collapsed="false">
      <c r="A6353" s="142" t="s">
        <v>12418</v>
      </c>
      <c r="B6353" s="663" t="str">
        <f aca="false">C6353&amp;D6353&amp;E6353&amp;F6353&amp;G6353&amp;H6353</f>
        <v>MONTAGEM DE JUNTA DRESSER COM ANCORAGENS(HARNESS),EXCLUSIVEA PECA,COM DIAMETRO DE 800MM. CUSTO POR PECA</v>
      </c>
      <c r="C6353" s="142" t="s">
        <v>12386</v>
      </c>
      <c r="D6353" s="142" t="s">
        <v>12417</v>
      </c>
      <c r="I6353" s="142" t="s">
        <v>9</v>
      </c>
      <c r="J6353" s="142" t="n">
        <v>1630.24</v>
      </c>
    </row>
    <row r="6354" customFormat="false" ht="12.75" hidden="false" customHeight="false" outlineLevel="0" collapsed="false">
      <c r="A6354" s="142" t="s">
        <v>12419</v>
      </c>
      <c r="B6354" s="663" t="str">
        <f aca="false">C6354&amp;D6354&amp;E6354&amp;F6354&amp;G6354&amp;H6354</f>
        <v>MONTAGEM DE JUNTA DRESSER COM ANCORAGENS(HARNESS),EXCLUSIVEA PECA,COM DIAMETRO DE 900MM. CUSTO POR PECA</v>
      </c>
      <c r="C6354" s="142" t="s">
        <v>12386</v>
      </c>
      <c r="D6354" s="142" t="s">
        <v>12420</v>
      </c>
      <c r="I6354" s="142" t="s">
        <v>9</v>
      </c>
      <c r="J6354" s="142" t="n">
        <v>1972.69</v>
      </c>
    </row>
    <row r="6355" customFormat="false" ht="12.75" hidden="false" customHeight="false" outlineLevel="0" collapsed="false">
      <c r="A6355" s="142" t="s">
        <v>12421</v>
      </c>
      <c r="B6355" s="663" t="str">
        <f aca="false">C6355&amp;D6355&amp;E6355&amp;F6355&amp;G6355&amp;H6355</f>
        <v>MONTAGEM DE JUNTA DRESSER COM ANCORAGENS(HARNESS),EXCLUSIVEA PECA,COM DIAMETRO DE 900MM. CUSTO POR PECA</v>
      </c>
      <c r="C6355" s="142" t="s">
        <v>12386</v>
      </c>
      <c r="D6355" s="142" t="s">
        <v>12420</v>
      </c>
      <c r="I6355" s="142" t="s">
        <v>9</v>
      </c>
      <c r="J6355" s="142" t="n">
        <v>1820.1</v>
      </c>
    </row>
    <row r="6356" customFormat="false" ht="12.75" hidden="false" customHeight="false" outlineLevel="0" collapsed="false">
      <c r="A6356" s="142" t="s">
        <v>12422</v>
      </c>
      <c r="B6356" s="663" t="str">
        <f aca="false">C6356&amp;D6356&amp;E6356&amp;F6356&amp;G6356&amp;H6356</f>
        <v>MONTAGEM DE JUNTA DRESSER COM ANCORAGENS(HARNESS),EXCLUSIVEA PECA,COM DIAMETRO DE 1000MM. CUSTO POR PECA</v>
      </c>
      <c r="C6356" s="142" t="s">
        <v>12386</v>
      </c>
      <c r="D6356" s="142" t="s">
        <v>12423</v>
      </c>
      <c r="I6356" s="142" t="s">
        <v>9</v>
      </c>
      <c r="J6356" s="142" t="n">
        <v>2830.26</v>
      </c>
    </row>
    <row r="6357" customFormat="false" ht="12.75" hidden="false" customHeight="false" outlineLevel="0" collapsed="false">
      <c r="A6357" s="142" t="s">
        <v>12424</v>
      </c>
      <c r="B6357" s="663" t="str">
        <f aca="false">C6357&amp;D6357&amp;E6357&amp;F6357&amp;G6357&amp;H6357</f>
        <v>MONTAGEM DE JUNTA DRESSER COM ANCORAGENS(HARNESS),EXCLUSIVEA PECA,COM DIAMETRO DE 1000MM. CUSTO POR PECA</v>
      </c>
      <c r="C6357" s="142" t="s">
        <v>12386</v>
      </c>
      <c r="D6357" s="142" t="s">
        <v>12423</v>
      </c>
      <c r="I6357" s="142" t="s">
        <v>9</v>
      </c>
      <c r="J6357" s="142" t="n">
        <v>2611.18</v>
      </c>
    </row>
    <row r="6358" customFormat="false" ht="12.75" hidden="false" customHeight="false" outlineLevel="0" collapsed="false">
      <c r="A6358" s="142" t="s">
        <v>12425</v>
      </c>
      <c r="B6358" s="663" t="str">
        <f aca="false">C6358&amp;D6358&amp;E6358&amp;F6358&amp;G6358&amp;H6358</f>
        <v>MONTAGEM DE JUNTA DRESSER COM ANCORAGENS(HARNESS),EXCLUSIVEA PECA,COM DIAMETRO DE 1200MM. CUSTO POR PECA</v>
      </c>
      <c r="C6358" s="142" t="s">
        <v>12386</v>
      </c>
      <c r="D6358" s="142" t="s">
        <v>12426</v>
      </c>
      <c r="I6358" s="142" t="s">
        <v>9</v>
      </c>
      <c r="J6358" s="142" t="n">
        <v>3371.86</v>
      </c>
    </row>
    <row r="6359" customFormat="false" ht="12.75" hidden="false" customHeight="false" outlineLevel="0" collapsed="false">
      <c r="A6359" s="142" t="s">
        <v>12427</v>
      </c>
      <c r="B6359" s="663" t="str">
        <f aca="false">C6359&amp;D6359&amp;E6359&amp;F6359&amp;G6359&amp;H6359</f>
        <v>MONTAGEM DE JUNTA DRESSER COM ANCORAGENS(HARNESS),EXCLUSIVEA PECA,COM DIAMETRO DE 1200MM. CUSTO POR PECA</v>
      </c>
      <c r="C6359" s="142" t="s">
        <v>12386</v>
      </c>
      <c r="D6359" s="142" t="s">
        <v>12426</v>
      </c>
      <c r="I6359" s="142" t="s">
        <v>9</v>
      </c>
      <c r="J6359" s="142" t="n">
        <v>3109.72</v>
      </c>
    </row>
    <row r="6360" customFormat="false" ht="12.75" hidden="false" customHeight="false" outlineLevel="0" collapsed="false">
      <c r="A6360" s="142" t="s">
        <v>12428</v>
      </c>
      <c r="B6360" s="663" t="str">
        <f aca="false">C6360&amp;D6360&amp;E6360&amp;F6360&amp;G6360&amp;H6360</f>
        <v>MONTAGEM DE JUNTA DRESSER COM ANCORAGENS(HARNESS),EXCLUSIVEA PECA,COM DIAMETRO DE 1300MM. CUSTO POR PECA</v>
      </c>
      <c r="C6360" s="142" t="s">
        <v>12386</v>
      </c>
      <c r="D6360" s="142" t="s">
        <v>12429</v>
      </c>
      <c r="I6360" s="142" t="s">
        <v>9</v>
      </c>
      <c r="J6360" s="142" t="n">
        <v>3653.81</v>
      </c>
    </row>
    <row r="6361" customFormat="false" ht="12.75" hidden="false" customHeight="false" outlineLevel="0" collapsed="false">
      <c r="A6361" s="142" t="s">
        <v>12430</v>
      </c>
      <c r="B6361" s="663" t="str">
        <f aca="false">C6361&amp;D6361&amp;E6361&amp;F6361&amp;G6361&amp;H6361</f>
        <v>MONTAGEM DE JUNTA DRESSER COM ANCORAGENS(HARNESS),EXCLUSIVEA PECA,COM DIAMETRO DE 1300MM. CUSTO POR PECA</v>
      </c>
      <c r="C6361" s="142" t="s">
        <v>12386</v>
      </c>
      <c r="D6361" s="142" t="s">
        <v>12429</v>
      </c>
      <c r="I6361" s="142" t="s">
        <v>9</v>
      </c>
      <c r="J6361" s="142" t="n">
        <v>3368.7</v>
      </c>
    </row>
    <row r="6362" customFormat="false" ht="12.75" hidden="false" customHeight="false" outlineLevel="0" collapsed="false">
      <c r="A6362" s="142" t="s">
        <v>12431</v>
      </c>
      <c r="B6362" s="663" t="str">
        <f aca="false">C6362&amp;D6362&amp;E6362&amp;F6362&amp;G6362&amp;H6362</f>
        <v>MONTAGEM DE JUNTA DRESSER COM ANCORAGENS(HARNESS),EXCLUSIVEA PECA,COM DIAMETRO DE 1500MM. CUSTO POR PECA</v>
      </c>
      <c r="C6362" s="142" t="s">
        <v>12386</v>
      </c>
      <c r="D6362" s="142" t="s">
        <v>12432</v>
      </c>
      <c r="I6362" s="142" t="s">
        <v>9</v>
      </c>
      <c r="J6362" s="142" t="n">
        <v>5362.12</v>
      </c>
    </row>
    <row r="6363" customFormat="false" ht="12.75" hidden="false" customHeight="false" outlineLevel="0" collapsed="false">
      <c r="A6363" s="142" t="s">
        <v>12433</v>
      </c>
      <c r="B6363" s="663" t="str">
        <f aca="false">C6363&amp;D6363&amp;E6363&amp;F6363&amp;G6363&amp;H6363</f>
        <v>MONTAGEM DE JUNTA DRESSER COM ANCORAGENS(HARNESS),EXCLUSIVEA PECA,COM DIAMETRO DE 1500MM. CUSTO POR PECA</v>
      </c>
      <c r="C6363" s="142" t="s">
        <v>12386</v>
      </c>
      <c r="D6363" s="142" t="s">
        <v>12432</v>
      </c>
      <c r="I6363" s="142" t="s">
        <v>9</v>
      </c>
      <c r="J6363" s="142" t="n">
        <v>4944.55</v>
      </c>
    </row>
    <row r="6364" customFormat="false" ht="12.75" hidden="false" customHeight="false" outlineLevel="0" collapsed="false">
      <c r="A6364" s="142" t="s">
        <v>12434</v>
      </c>
      <c r="B6364" s="663" t="str">
        <f aca="false">C6364&amp;D6364&amp;E6364&amp;F6364&amp;G6364&amp;H6364</f>
        <v>MONTAGEM DE JUNTA DRESSER COM ANCORAGENS(HARNESS),EXCLUSIVEA PECA,COM DIAMETRO DE 2000MM. CUSTO POR PECA</v>
      </c>
      <c r="C6364" s="142" t="s">
        <v>12386</v>
      </c>
      <c r="D6364" s="142" t="s">
        <v>12435</v>
      </c>
      <c r="I6364" s="142" t="s">
        <v>9</v>
      </c>
      <c r="J6364" s="142" t="n">
        <v>7109.85</v>
      </c>
    </row>
    <row r="6365" customFormat="false" ht="12.75" hidden="false" customHeight="false" outlineLevel="0" collapsed="false">
      <c r="A6365" s="142" t="s">
        <v>12436</v>
      </c>
      <c r="B6365" s="663" t="str">
        <f aca="false">C6365&amp;D6365&amp;E6365&amp;F6365&amp;G6365&amp;H6365</f>
        <v>MONTAGEM DE JUNTA DRESSER COM ANCORAGENS(HARNESS),EXCLUSIVEA PECA,COM DIAMETRO DE 2000MM. CUSTO POR PECA</v>
      </c>
      <c r="C6365" s="142" t="s">
        <v>12386</v>
      </c>
      <c r="D6365" s="142" t="s">
        <v>12435</v>
      </c>
      <c r="I6365" s="142" t="s">
        <v>9</v>
      </c>
      <c r="J6365" s="142" t="n">
        <v>6554.37</v>
      </c>
    </row>
    <row r="6366" customFormat="false" ht="12.75" hidden="false" customHeight="false" outlineLevel="0" collapsed="false">
      <c r="A6366" s="142" t="s">
        <v>12437</v>
      </c>
      <c r="B6366" s="663" t="str">
        <f aca="false">C6366&amp;D6366&amp;E6366&amp;F6366&amp;G6366&amp;H6366</f>
        <v>MONTAGEM DE JUNTA DRESSER COM ANCORAGENS(HARNESS),EXCLUSIVEA PECA,COM DIAMETRO DE 2500MM. CUSTO POR PECA</v>
      </c>
      <c r="C6366" s="142" t="s">
        <v>12386</v>
      </c>
      <c r="D6366" s="142" t="s">
        <v>12438</v>
      </c>
      <c r="I6366" s="142" t="s">
        <v>9</v>
      </c>
      <c r="J6366" s="142" t="n">
        <v>8876.91</v>
      </c>
    </row>
    <row r="6367" customFormat="false" ht="12.75" hidden="false" customHeight="false" outlineLevel="0" collapsed="false">
      <c r="A6367" s="142" t="s">
        <v>12439</v>
      </c>
      <c r="B6367" s="663" t="str">
        <f aca="false">C6367&amp;D6367&amp;E6367&amp;F6367&amp;G6367&amp;H6367</f>
        <v>MONTAGEM DE JUNTA DRESSER COM ANCORAGENS(HARNESS),EXCLUSIVEA PECA,COM DIAMETRO DE 2500MM. CUSTO POR PECA</v>
      </c>
      <c r="C6367" s="142" t="s">
        <v>12386</v>
      </c>
      <c r="D6367" s="142" t="s">
        <v>12438</v>
      </c>
      <c r="I6367" s="142" t="s">
        <v>9</v>
      </c>
      <c r="J6367" s="142" t="n">
        <v>8181.23</v>
      </c>
    </row>
    <row r="6368" customFormat="false" ht="12.75" hidden="false" customHeight="false" outlineLevel="0" collapsed="false">
      <c r="A6368" s="142" t="s">
        <v>12440</v>
      </c>
      <c r="B6368" s="663" t="str">
        <f aca="false">C6368&amp;D6368&amp;E6368&amp;F6368&amp;G6368&amp;H6368</f>
        <v>MONTAGEM PREVIA DE VAOS RETOS, PARA TRAVESSIAS AEREAS DE ADUTORAS DE ACO,COM DIAMETRO DE 300MM</v>
      </c>
      <c r="C6368" s="142" t="s">
        <v>12441</v>
      </c>
      <c r="D6368" s="142" t="s">
        <v>12442</v>
      </c>
      <c r="I6368" s="142" t="s">
        <v>130</v>
      </c>
      <c r="J6368" s="142" t="n">
        <v>217.85</v>
      </c>
    </row>
    <row r="6369" customFormat="false" ht="12.75" hidden="false" customHeight="false" outlineLevel="0" collapsed="false">
      <c r="A6369" s="142" t="s">
        <v>12443</v>
      </c>
      <c r="B6369" s="663" t="str">
        <f aca="false">C6369&amp;D6369&amp;E6369&amp;F6369&amp;G6369&amp;H6369</f>
        <v>MONTAGEM PREVIA DE VAOS RETOS, PARA TRAVESSIAS AEREAS DE ADUTORAS DE ACO,COM DIAMETRO DE 300MM</v>
      </c>
      <c r="C6369" s="142" t="s">
        <v>12441</v>
      </c>
      <c r="D6369" s="142" t="s">
        <v>12442</v>
      </c>
      <c r="I6369" s="142" t="s">
        <v>130</v>
      </c>
      <c r="J6369" s="142" t="n">
        <v>198.48</v>
      </c>
    </row>
    <row r="6370" customFormat="false" ht="12.75" hidden="false" customHeight="false" outlineLevel="0" collapsed="false">
      <c r="A6370" s="142" t="s">
        <v>12444</v>
      </c>
      <c r="B6370" s="663" t="str">
        <f aca="false">C6370&amp;D6370&amp;E6370&amp;F6370&amp;G6370&amp;H6370</f>
        <v>MONTAGEM PREVIA DE VAOS RETOS, PARA TRAVESSIAS AEREAS DE ADUTORAS DE ACO,COM DIAMETRO DE 400MM</v>
      </c>
      <c r="C6370" s="142" t="s">
        <v>12441</v>
      </c>
      <c r="D6370" s="142" t="s">
        <v>12445</v>
      </c>
      <c r="I6370" s="142" t="s">
        <v>130</v>
      </c>
      <c r="J6370" s="142" t="n">
        <v>280.18</v>
      </c>
    </row>
    <row r="6371" customFormat="false" ht="12.75" hidden="false" customHeight="false" outlineLevel="0" collapsed="false">
      <c r="A6371" s="142" t="s">
        <v>12446</v>
      </c>
      <c r="B6371" s="663" t="str">
        <f aca="false">C6371&amp;D6371&amp;E6371&amp;F6371&amp;G6371&amp;H6371</f>
        <v>MONTAGEM PREVIA DE VAOS RETOS, PARA TRAVESSIAS AEREAS DE ADUTORAS DE ACO,COM DIAMETRO DE 400MM</v>
      </c>
      <c r="C6371" s="142" t="s">
        <v>12441</v>
      </c>
      <c r="D6371" s="142" t="s">
        <v>12445</v>
      </c>
      <c r="I6371" s="142" t="s">
        <v>130</v>
      </c>
      <c r="J6371" s="142" t="n">
        <v>255.3</v>
      </c>
    </row>
    <row r="6372" customFormat="false" ht="12.75" hidden="false" customHeight="false" outlineLevel="0" collapsed="false">
      <c r="A6372" s="142" t="s">
        <v>12447</v>
      </c>
      <c r="B6372" s="663" t="str">
        <f aca="false">C6372&amp;D6372&amp;E6372&amp;F6372&amp;G6372&amp;H6372</f>
        <v>MONTAGEM PREVIA DE VAOS RETOS, PARA TRAVESSIAS AEREAS DE ADUTORAS DE ACO,COM DIAMETRO DE 500MM</v>
      </c>
      <c r="C6372" s="142" t="s">
        <v>12441</v>
      </c>
      <c r="D6372" s="142" t="s">
        <v>12448</v>
      </c>
      <c r="I6372" s="142" t="s">
        <v>130</v>
      </c>
      <c r="J6372" s="142" t="n">
        <v>325.03</v>
      </c>
    </row>
    <row r="6373" customFormat="false" ht="12.75" hidden="false" customHeight="false" outlineLevel="0" collapsed="false">
      <c r="A6373" s="142" t="s">
        <v>12449</v>
      </c>
      <c r="B6373" s="663" t="str">
        <f aca="false">C6373&amp;D6373&amp;E6373&amp;F6373&amp;G6373&amp;H6373</f>
        <v>MONTAGEM PREVIA DE VAOS RETOS, PARA TRAVESSIAS AEREAS DE ADUTORAS DE ACO,COM DIAMETRO DE 500MM</v>
      </c>
      <c r="C6373" s="142" t="s">
        <v>12441</v>
      </c>
      <c r="D6373" s="142" t="s">
        <v>12448</v>
      </c>
      <c r="I6373" s="142" t="s">
        <v>130</v>
      </c>
      <c r="J6373" s="142" t="n">
        <v>296.03</v>
      </c>
    </row>
    <row r="6374" customFormat="false" ht="12.75" hidden="false" customHeight="false" outlineLevel="0" collapsed="false">
      <c r="A6374" s="142" t="s">
        <v>12450</v>
      </c>
      <c r="B6374" s="663" t="str">
        <f aca="false">C6374&amp;D6374&amp;E6374&amp;F6374&amp;G6374&amp;H6374</f>
        <v>MONTAGEM PREVIA DE VAOS RETOS, PARA TRAVESSIAS AEREAS DE ADUTORAS DE ACO,COM DIAMETRO DE 600MM</v>
      </c>
      <c r="C6374" s="142" t="s">
        <v>12441</v>
      </c>
      <c r="D6374" s="142" t="s">
        <v>12451</v>
      </c>
      <c r="I6374" s="142" t="s">
        <v>130</v>
      </c>
      <c r="J6374" s="142" t="n">
        <v>395.32</v>
      </c>
    </row>
    <row r="6375" customFormat="false" ht="12.75" hidden="false" customHeight="false" outlineLevel="0" collapsed="false">
      <c r="A6375" s="142" t="s">
        <v>12452</v>
      </c>
      <c r="B6375" s="663" t="str">
        <f aca="false">C6375&amp;D6375&amp;E6375&amp;F6375&amp;G6375&amp;H6375</f>
        <v>MONTAGEM PREVIA DE VAOS RETOS, PARA TRAVESSIAS AEREAS DE ADUTORAS DE ACO,COM DIAMETRO DE 600MM</v>
      </c>
      <c r="C6375" s="142" t="s">
        <v>12441</v>
      </c>
      <c r="D6375" s="142" t="s">
        <v>12451</v>
      </c>
      <c r="I6375" s="142" t="s">
        <v>130</v>
      </c>
      <c r="J6375" s="142" t="n">
        <v>360.03</v>
      </c>
    </row>
    <row r="6376" customFormat="false" ht="12.75" hidden="false" customHeight="false" outlineLevel="0" collapsed="false">
      <c r="A6376" s="142" t="s">
        <v>12453</v>
      </c>
      <c r="B6376" s="663" t="str">
        <f aca="false">C6376&amp;D6376&amp;E6376&amp;F6376&amp;G6376&amp;H6376</f>
        <v>MONTAGEM PREVIA DE VAOS RETOS, PARA TRAVESSIAS AEREAS DE ADUTORAS DE ACO,COM DIAMETRO DE 700MM</v>
      </c>
      <c r="C6376" s="142" t="s">
        <v>12441</v>
      </c>
      <c r="D6376" s="142" t="s">
        <v>12454</v>
      </c>
      <c r="I6376" s="142" t="s">
        <v>130</v>
      </c>
      <c r="J6376" s="142" t="n">
        <v>524.93</v>
      </c>
    </row>
    <row r="6377" customFormat="false" ht="12.75" hidden="false" customHeight="false" outlineLevel="0" collapsed="false">
      <c r="A6377" s="142" t="s">
        <v>12455</v>
      </c>
      <c r="B6377" s="663" t="str">
        <f aca="false">C6377&amp;D6377&amp;E6377&amp;F6377&amp;G6377&amp;H6377</f>
        <v>MONTAGEM PREVIA DE VAOS RETOS, PARA TRAVESSIAS AEREAS DE ADUTORAS DE ACO,COM DIAMETRO DE 700MM</v>
      </c>
      <c r="C6377" s="142" t="s">
        <v>12441</v>
      </c>
      <c r="D6377" s="142" t="s">
        <v>12454</v>
      </c>
      <c r="I6377" s="142" t="s">
        <v>130</v>
      </c>
      <c r="J6377" s="142" t="n">
        <v>478.49</v>
      </c>
    </row>
    <row r="6378" customFormat="false" ht="12.75" hidden="false" customHeight="false" outlineLevel="0" collapsed="false">
      <c r="A6378" s="142" t="s">
        <v>12456</v>
      </c>
      <c r="B6378" s="663" t="str">
        <f aca="false">C6378&amp;D6378&amp;E6378&amp;F6378&amp;G6378&amp;H6378</f>
        <v>MONTAGEM PREVIA DE VAOS RETOS, PARA TRAVESSIAS AEREAS DE ADUTORAS DE ACO,COM DIAMETRO DE 800MM</v>
      </c>
      <c r="C6378" s="142" t="s">
        <v>12441</v>
      </c>
      <c r="D6378" s="142" t="s">
        <v>12457</v>
      </c>
      <c r="I6378" s="142" t="s">
        <v>130</v>
      </c>
      <c r="J6378" s="142" t="n">
        <v>614.26</v>
      </c>
    </row>
    <row r="6379" customFormat="false" ht="12.75" hidden="false" customHeight="false" outlineLevel="0" collapsed="false">
      <c r="A6379" s="142" t="s">
        <v>12458</v>
      </c>
      <c r="B6379" s="663" t="str">
        <f aca="false">C6379&amp;D6379&amp;E6379&amp;F6379&amp;G6379&amp;H6379</f>
        <v>MONTAGEM PREVIA DE VAOS RETOS, PARA TRAVESSIAS AEREAS DE ADUTORAS DE ACO,COM DIAMETRO DE 800MM</v>
      </c>
      <c r="C6379" s="142" t="s">
        <v>12441</v>
      </c>
      <c r="D6379" s="142" t="s">
        <v>12457</v>
      </c>
      <c r="I6379" s="142" t="s">
        <v>130</v>
      </c>
      <c r="J6379" s="142" t="n">
        <v>559.86</v>
      </c>
    </row>
    <row r="6380" customFormat="false" ht="12.75" hidden="false" customHeight="false" outlineLevel="0" collapsed="false">
      <c r="A6380" s="142" t="s">
        <v>12459</v>
      </c>
      <c r="B6380" s="663" t="str">
        <f aca="false">C6380&amp;D6380&amp;E6380&amp;F6380&amp;G6380&amp;H6380</f>
        <v>MONTAGEM PREVIA DE VAOS RETOS, PARA TRAVESSIAS AEREAS DE ADUTORAS DE ACO,COM DIAMETRO DE 900MM</v>
      </c>
      <c r="C6380" s="142" t="s">
        <v>12441</v>
      </c>
      <c r="D6380" s="142" t="s">
        <v>12460</v>
      </c>
      <c r="I6380" s="142" t="s">
        <v>130</v>
      </c>
      <c r="J6380" s="142" t="n">
        <v>749.07</v>
      </c>
    </row>
    <row r="6381" customFormat="false" ht="12.75" hidden="false" customHeight="false" outlineLevel="0" collapsed="false">
      <c r="A6381" s="142" t="s">
        <v>12461</v>
      </c>
      <c r="B6381" s="663" t="str">
        <f aca="false">C6381&amp;D6381&amp;E6381&amp;F6381&amp;G6381&amp;H6381</f>
        <v>MONTAGEM PREVIA DE VAOS RETOS, PARA TRAVESSIAS AEREAS DE ADUTORAS DE ACO,COM DIAMETRO DE 900MM</v>
      </c>
      <c r="C6381" s="142" t="s">
        <v>12441</v>
      </c>
      <c r="D6381" s="142" t="s">
        <v>12460</v>
      </c>
      <c r="I6381" s="142" t="s">
        <v>130</v>
      </c>
      <c r="J6381" s="142" t="n">
        <v>683.5</v>
      </c>
    </row>
    <row r="6382" customFormat="false" ht="12.75" hidden="false" customHeight="false" outlineLevel="0" collapsed="false">
      <c r="A6382" s="142" t="s">
        <v>12462</v>
      </c>
      <c r="B6382" s="663" t="str">
        <f aca="false">C6382&amp;D6382&amp;E6382&amp;F6382&amp;G6382&amp;H6382</f>
        <v>MONTAGEM PREVIA DE VAOS RETOS, PARA TRAVESSIAS AEREAS DE ADUTORAS DE ACO,COM DIAMETRO DE 1000MM</v>
      </c>
      <c r="C6382" s="142" t="s">
        <v>12441</v>
      </c>
      <c r="D6382" s="142" t="s">
        <v>12463</v>
      </c>
      <c r="I6382" s="142" t="s">
        <v>130</v>
      </c>
      <c r="J6382" s="142" t="n">
        <v>716.73</v>
      </c>
    </row>
    <row r="6383" customFormat="false" ht="12.75" hidden="false" customHeight="false" outlineLevel="0" collapsed="false">
      <c r="A6383" s="142" t="s">
        <v>12464</v>
      </c>
      <c r="B6383" s="663" t="str">
        <f aca="false">C6383&amp;D6383&amp;E6383&amp;F6383&amp;G6383&amp;H6383</f>
        <v>MONTAGEM PREVIA DE VAOS RETOS, PARA TRAVESSIAS AEREAS DE ADUTORAS DE ACO,COM DIAMETRO DE 1000MM</v>
      </c>
      <c r="C6383" s="142" t="s">
        <v>12441</v>
      </c>
      <c r="D6383" s="142" t="s">
        <v>12463</v>
      </c>
      <c r="I6383" s="142" t="s">
        <v>130</v>
      </c>
      <c r="J6383" s="142" t="n">
        <v>653.68</v>
      </c>
    </row>
    <row r="6384" customFormat="false" ht="12.75" hidden="false" customHeight="false" outlineLevel="0" collapsed="false">
      <c r="A6384" s="142" t="s">
        <v>12465</v>
      </c>
      <c r="B6384" s="663" t="str">
        <f aca="false">C6384&amp;D6384&amp;E6384&amp;F6384&amp;G6384&amp;H6384</f>
        <v>MONTAGEM PREVIA DE VAOS RETOS, PARA TRAVESSIAS AEREAS DE ADUTORAS DE ACO,COM DIAMETRO DE 1200MM</v>
      </c>
      <c r="C6384" s="142" t="s">
        <v>12441</v>
      </c>
      <c r="D6384" s="142" t="s">
        <v>12466</v>
      </c>
      <c r="I6384" s="142" t="s">
        <v>130</v>
      </c>
      <c r="J6384" s="142" t="n">
        <v>954.46</v>
      </c>
    </row>
    <row r="6385" customFormat="false" ht="12.75" hidden="false" customHeight="false" outlineLevel="0" collapsed="false">
      <c r="A6385" s="142" t="s">
        <v>12467</v>
      </c>
      <c r="B6385" s="663" t="str">
        <f aca="false">C6385&amp;D6385&amp;E6385&amp;F6385&amp;G6385&amp;H6385</f>
        <v>MONTAGEM PREVIA DE VAOS RETOS, PARA TRAVESSIAS AEREAS DE ADUTORAS DE ACO,COM DIAMETRO DE 1200MM</v>
      </c>
      <c r="C6385" s="142" t="s">
        <v>12441</v>
      </c>
      <c r="D6385" s="142" t="s">
        <v>12466</v>
      </c>
      <c r="I6385" s="142" t="s">
        <v>130</v>
      </c>
      <c r="J6385" s="142" t="n">
        <v>871.76</v>
      </c>
    </row>
    <row r="6386" customFormat="false" ht="12.75" hidden="false" customHeight="false" outlineLevel="0" collapsed="false">
      <c r="A6386" s="142" t="s">
        <v>12468</v>
      </c>
      <c r="B6386" s="663" t="str">
        <f aca="false">C6386&amp;D6386&amp;E6386&amp;F6386&amp;G6386&amp;H6386</f>
        <v>MONTAGEM PREVIA DE VAOS RETOS, PARA TRAVESSIAS AEREAS DE ADUTORAS DE ACO,COM DIAMETRO DE 1500MM</v>
      </c>
      <c r="C6386" s="142" t="s">
        <v>12441</v>
      </c>
      <c r="D6386" s="142" t="s">
        <v>12469</v>
      </c>
      <c r="I6386" s="142" t="s">
        <v>130</v>
      </c>
      <c r="J6386" s="142" t="n">
        <v>1117.96</v>
      </c>
    </row>
    <row r="6387" customFormat="false" ht="12.75" hidden="false" customHeight="false" outlineLevel="0" collapsed="false">
      <c r="A6387" s="142" t="s">
        <v>12470</v>
      </c>
      <c r="B6387" s="663" t="str">
        <f aca="false">C6387&amp;D6387&amp;E6387&amp;F6387&amp;G6387&amp;H6387</f>
        <v>MONTAGEM PREVIA DE VAOS RETOS, PARA TRAVESSIAS AEREAS DE ADUTORAS DE ACO,COM DIAMETRO DE 1500MM</v>
      </c>
      <c r="C6387" s="142" t="s">
        <v>12441</v>
      </c>
      <c r="D6387" s="142" t="s">
        <v>12469</v>
      </c>
      <c r="I6387" s="142" t="s">
        <v>130</v>
      </c>
      <c r="J6387" s="142" t="n">
        <v>1020.74</v>
      </c>
    </row>
    <row r="6388" customFormat="false" ht="12.75" hidden="false" customHeight="false" outlineLevel="0" collapsed="false">
      <c r="A6388" s="142" t="s">
        <v>12471</v>
      </c>
      <c r="B6388" s="663" t="str">
        <f aca="false">C6388&amp;D6388&amp;E6388&amp;F6388&amp;G6388&amp;H6388</f>
        <v>MONTAGEM PREVIA DE VAOS RETOS, PARA TRAVESSIAS AEREAS DE ADUTORAS DE ACO,COM DIAMETRO DE 1750MM</v>
      </c>
      <c r="C6388" s="142" t="s">
        <v>12441</v>
      </c>
      <c r="D6388" s="142" t="s">
        <v>12472</v>
      </c>
      <c r="I6388" s="142" t="s">
        <v>130</v>
      </c>
      <c r="J6388" s="142" t="n">
        <v>1452.63</v>
      </c>
    </row>
    <row r="6389" customFormat="false" ht="12.75" hidden="false" customHeight="false" outlineLevel="0" collapsed="false">
      <c r="A6389" s="142" t="s">
        <v>12473</v>
      </c>
      <c r="B6389" s="663" t="str">
        <f aca="false">C6389&amp;D6389&amp;E6389&amp;F6389&amp;G6389&amp;H6389</f>
        <v>MONTAGEM PREVIA DE VAOS RETOS, PARA TRAVESSIAS AEREAS DE ADUTORAS DE ACO,COM DIAMETRO DE 1750MM</v>
      </c>
      <c r="C6389" s="142" t="s">
        <v>12441</v>
      </c>
      <c r="D6389" s="142" t="s">
        <v>12472</v>
      </c>
      <c r="I6389" s="142" t="s">
        <v>130</v>
      </c>
      <c r="J6389" s="142" t="n">
        <v>1328.18</v>
      </c>
    </row>
    <row r="6390" customFormat="false" ht="12.75" hidden="false" customHeight="false" outlineLevel="0" collapsed="false">
      <c r="A6390" s="142" t="s">
        <v>12474</v>
      </c>
      <c r="B6390" s="663" t="str">
        <f aca="false">C6390&amp;D6390&amp;E6390&amp;F6390&amp;G6390&amp;H6390</f>
        <v>MONTAGEM PREVIA DE VAOS RETOS, PARA TRAVESSIAS AEREAS DE ADUTORAS DE ACO,COM DIAMETRO DE 2000MM</v>
      </c>
      <c r="C6390" s="142" t="s">
        <v>12441</v>
      </c>
      <c r="D6390" s="142" t="s">
        <v>12475</v>
      </c>
      <c r="I6390" s="142" t="s">
        <v>130</v>
      </c>
      <c r="J6390" s="142" t="n">
        <v>1636.01</v>
      </c>
    </row>
    <row r="6391" customFormat="false" ht="12.75" hidden="false" customHeight="false" outlineLevel="0" collapsed="false">
      <c r="A6391" s="142" t="s">
        <v>12476</v>
      </c>
      <c r="B6391" s="663" t="str">
        <f aca="false">C6391&amp;D6391&amp;E6391&amp;F6391&amp;G6391&amp;H6391</f>
        <v>MONTAGEM PREVIA DE VAOS RETOS, PARA TRAVESSIAS AEREAS DE ADUTORAS DE ACO,COM DIAMETRO DE 2000MM</v>
      </c>
      <c r="C6391" s="142" t="s">
        <v>12441</v>
      </c>
      <c r="D6391" s="142" t="s">
        <v>12475</v>
      </c>
      <c r="I6391" s="142" t="s">
        <v>130</v>
      </c>
      <c r="J6391" s="142" t="n">
        <v>1496.05</v>
      </c>
    </row>
    <row r="6392" customFormat="false" ht="12.75" hidden="false" customHeight="false" outlineLevel="0" collapsed="false">
      <c r="A6392" s="142" t="s">
        <v>12477</v>
      </c>
      <c r="B6392" s="663" t="str">
        <f aca="false">C6392&amp;D6392&amp;E6392&amp;F6392&amp;G6392&amp;H6392</f>
        <v>MONTAGEM PREVIA DE PORTICOS OU ARCOS,PARA TRAVESSIAS AEREASEM TUBOS DE ACO,COM DIAMETRO DE 300MM</v>
      </c>
      <c r="C6392" s="142" t="s">
        <v>12478</v>
      </c>
      <c r="D6392" s="142" t="s">
        <v>12479</v>
      </c>
      <c r="I6392" s="142" t="s">
        <v>130</v>
      </c>
      <c r="J6392" s="142" t="n">
        <v>493.87</v>
      </c>
    </row>
    <row r="6393" customFormat="false" ht="12.75" hidden="false" customHeight="false" outlineLevel="0" collapsed="false">
      <c r="A6393" s="142" t="s">
        <v>12480</v>
      </c>
      <c r="B6393" s="663" t="str">
        <f aca="false">C6393&amp;D6393&amp;E6393&amp;F6393&amp;G6393&amp;H6393</f>
        <v>MONTAGEM PREVIA DE PORTICOS OU ARCOS,PARA TRAVESSIAS AEREASEM TUBOS DE ACO,COM DIAMETRO DE 300MM</v>
      </c>
      <c r="C6393" s="142" t="s">
        <v>12478</v>
      </c>
      <c r="D6393" s="142" t="s">
        <v>12479</v>
      </c>
      <c r="I6393" s="142" t="s">
        <v>130</v>
      </c>
      <c r="J6393" s="142" t="n">
        <v>448.49</v>
      </c>
    </row>
    <row r="6394" customFormat="false" ht="12.75" hidden="false" customHeight="false" outlineLevel="0" collapsed="false">
      <c r="A6394" s="142" t="s">
        <v>12481</v>
      </c>
      <c r="B6394" s="663" t="str">
        <f aca="false">C6394&amp;D6394&amp;E6394&amp;F6394&amp;G6394&amp;H6394</f>
        <v>MONTAGEM PREVIA DE PORTICOS OU ARCOS,PARA TRAVESSIAS AEREASEM TUBOS DE ACO,COM DIAMETRO DE 400MM</v>
      </c>
      <c r="C6394" s="142" t="s">
        <v>12478</v>
      </c>
      <c r="D6394" s="142" t="s">
        <v>12482</v>
      </c>
      <c r="I6394" s="142" t="s">
        <v>130</v>
      </c>
      <c r="J6394" s="142" t="n">
        <v>635.7</v>
      </c>
    </row>
    <row r="6395" customFormat="false" ht="12.75" hidden="false" customHeight="false" outlineLevel="0" collapsed="false">
      <c r="A6395" s="142" t="s">
        <v>12483</v>
      </c>
      <c r="B6395" s="663" t="str">
        <f aca="false">C6395&amp;D6395&amp;E6395&amp;F6395&amp;G6395&amp;H6395</f>
        <v>MONTAGEM PREVIA DE PORTICOS OU ARCOS,PARA TRAVESSIAS AEREASEM TUBOS DE ACO,COM DIAMETRO DE 400MM</v>
      </c>
      <c r="C6395" s="142" t="s">
        <v>12478</v>
      </c>
      <c r="D6395" s="142" t="s">
        <v>12482</v>
      </c>
      <c r="I6395" s="142" t="s">
        <v>130</v>
      </c>
      <c r="J6395" s="142" t="n">
        <v>577.38</v>
      </c>
    </row>
    <row r="6396" customFormat="false" ht="12.75" hidden="false" customHeight="false" outlineLevel="0" collapsed="false">
      <c r="A6396" s="142" t="s">
        <v>12484</v>
      </c>
      <c r="B6396" s="663" t="str">
        <f aca="false">C6396&amp;D6396&amp;E6396&amp;F6396&amp;G6396&amp;H6396</f>
        <v>MONTAGEM PREVIA DE PORTICOS OU ARCOS,PARA TRAVESSIAS AEREASEM TUBOS DE ACO,COM DIAMETRO DE 500MM</v>
      </c>
      <c r="C6396" s="142" t="s">
        <v>12478</v>
      </c>
      <c r="D6396" s="142" t="s">
        <v>12485</v>
      </c>
      <c r="I6396" s="142" t="s">
        <v>130</v>
      </c>
      <c r="J6396" s="142" t="n">
        <v>858.25</v>
      </c>
    </row>
    <row r="6397" customFormat="false" ht="12.75" hidden="false" customHeight="false" outlineLevel="0" collapsed="false">
      <c r="A6397" s="142" t="s">
        <v>12486</v>
      </c>
      <c r="B6397" s="663" t="str">
        <f aca="false">C6397&amp;D6397&amp;E6397&amp;F6397&amp;G6397&amp;H6397</f>
        <v>MONTAGEM PREVIA DE PORTICOS OU ARCOS,PARA TRAVESSIAS AEREASEM TUBOS DE ACO,COM DIAMETRO DE 500MM</v>
      </c>
      <c r="C6397" s="142" t="s">
        <v>12478</v>
      </c>
      <c r="D6397" s="142" t="s">
        <v>12485</v>
      </c>
      <c r="I6397" s="142" t="s">
        <v>130</v>
      </c>
      <c r="J6397" s="142" t="n">
        <v>780.76</v>
      </c>
    </row>
    <row r="6398" customFormat="false" ht="12.75" hidden="false" customHeight="false" outlineLevel="0" collapsed="false">
      <c r="A6398" s="142" t="s">
        <v>12487</v>
      </c>
      <c r="B6398" s="663" t="str">
        <f aca="false">C6398&amp;D6398&amp;E6398&amp;F6398&amp;G6398&amp;H6398</f>
        <v>MONTAGEM PREVIA DE PORTICOS OU ARCOS,PARA TRAVESSIAS AEREASEM TUBOS DE ACO,COM DIAMETRO DE 600MM</v>
      </c>
      <c r="C6398" s="142" t="s">
        <v>12478</v>
      </c>
      <c r="D6398" s="142" t="s">
        <v>12488</v>
      </c>
      <c r="I6398" s="142" t="s">
        <v>130</v>
      </c>
      <c r="J6398" s="142" t="n">
        <v>1041.82</v>
      </c>
    </row>
    <row r="6399" customFormat="false" ht="12.75" hidden="false" customHeight="false" outlineLevel="0" collapsed="false">
      <c r="A6399" s="142" t="s">
        <v>12489</v>
      </c>
      <c r="B6399" s="663" t="str">
        <f aca="false">C6399&amp;D6399&amp;E6399&amp;F6399&amp;G6399&amp;H6399</f>
        <v>MONTAGEM PREVIA DE PORTICOS OU ARCOS,PARA TRAVESSIAS AEREASEM TUBOS DE ACO,COM DIAMETRO DE 600MM</v>
      </c>
      <c r="C6399" s="142" t="s">
        <v>12478</v>
      </c>
      <c r="D6399" s="142" t="s">
        <v>12488</v>
      </c>
      <c r="I6399" s="142" t="s">
        <v>130</v>
      </c>
      <c r="J6399" s="142" t="n">
        <v>947.67</v>
      </c>
    </row>
    <row r="6400" customFormat="false" ht="12.75" hidden="false" customHeight="false" outlineLevel="0" collapsed="false">
      <c r="A6400" s="142" t="s">
        <v>12490</v>
      </c>
      <c r="B6400" s="663" t="str">
        <f aca="false">C6400&amp;D6400&amp;E6400&amp;F6400&amp;G6400&amp;H6400</f>
        <v>MONTAGEM PREVIA DE PORTICOS OU ARCOS,PARA TRAVESSIAS AEREASEM TUBOS DE ACO,COM DIAMETRO DE 700MM</v>
      </c>
      <c r="C6400" s="142" t="s">
        <v>12478</v>
      </c>
      <c r="D6400" s="142" t="s">
        <v>12491</v>
      </c>
      <c r="I6400" s="142" t="s">
        <v>130</v>
      </c>
      <c r="J6400" s="142" t="n">
        <v>1454.43</v>
      </c>
    </row>
    <row r="6401" customFormat="false" ht="12.75" hidden="false" customHeight="false" outlineLevel="0" collapsed="false">
      <c r="A6401" s="142" t="s">
        <v>12492</v>
      </c>
      <c r="B6401" s="663" t="str">
        <f aca="false">C6401&amp;D6401&amp;E6401&amp;F6401&amp;G6401&amp;H6401</f>
        <v>MONTAGEM PREVIA DE PORTICOS OU ARCOS,PARA TRAVESSIAS AEREASEM TUBOS DE ACO,COM DIAMETRO DE 700MM</v>
      </c>
      <c r="C6401" s="142" t="s">
        <v>12478</v>
      </c>
      <c r="D6401" s="142" t="s">
        <v>12491</v>
      </c>
      <c r="I6401" s="142" t="s">
        <v>130</v>
      </c>
      <c r="J6401" s="142" t="n">
        <v>1325.11</v>
      </c>
    </row>
    <row r="6402" customFormat="false" ht="12.75" hidden="false" customHeight="false" outlineLevel="0" collapsed="false">
      <c r="A6402" s="142" t="s">
        <v>12493</v>
      </c>
      <c r="B6402" s="663" t="str">
        <f aca="false">C6402&amp;D6402&amp;E6402&amp;F6402&amp;G6402&amp;H6402</f>
        <v>MONTAGEM PREVIA DE PORTICOS OU ARCOS,PARA TRAVESSIAS AEREASEM TUBOS DE ACO,COM DIAMETRO DE 800MM</v>
      </c>
      <c r="C6402" s="142" t="s">
        <v>12478</v>
      </c>
      <c r="D6402" s="142" t="s">
        <v>12494</v>
      </c>
      <c r="I6402" s="142" t="s">
        <v>130</v>
      </c>
      <c r="J6402" s="142" t="n">
        <v>1695.18</v>
      </c>
    </row>
    <row r="6403" customFormat="false" ht="12.75" hidden="false" customHeight="false" outlineLevel="0" collapsed="false">
      <c r="A6403" s="142" t="s">
        <v>12495</v>
      </c>
      <c r="B6403" s="663" t="str">
        <f aca="false">C6403&amp;D6403&amp;E6403&amp;F6403&amp;G6403&amp;H6403</f>
        <v>MONTAGEM PREVIA DE PORTICOS OU ARCOS,PARA TRAVESSIAS AEREASEM TUBOS DE ACO,COM DIAMETRO DE 800MM</v>
      </c>
      <c r="C6403" s="142" t="s">
        <v>12478</v>
      </c>
      <c r="D6403" s="142" t="s">
        <v>12494</v>
      </c>
      <c r="I6403" s="142" t="s">
        <v>130</v>
      </c>
      <c r="J6403" s="142" t="n">
        <v>1544.16</v>
      </c>
    </row>
    <row r="6404" customFormat="false" ht="12.75" hidden="false" customHeight="false" outlineLevel="0" collapsed="false">
      <c r="A6404" s="142" t="s">
        <v>12496</v>
      </c>
      <c r="B6404" s="663" t="str">
        <f aca="false">C6404&amp;D6404&amp;E6404&amp;F6404&amp;G6404&amp;H6404</f>
        <v>MONTAGEM PREVIA DE PORTICOS OU ARCOS,PARA TRAVESSIAS AEREASEM TUBOS DE ACO,COM DIAMETRO DE 900MM</v>
      </c>
      <c r="C6404" s="142" t="s">
        <v>12478</v>
      </c>
      <c r="D6404" s="142" t="s">
        <v>12497</v>
      </c>
      <c r="I6404" s="142" t="s">
        <v>130</v>
      </c>
      <c r="J6404" s="142" t="n">
        <v>2212.57</v>
      </c>
    </row>
    <row r="6405" customFormat="false" ht="12.75" hidden="false" customHeight="false" outlineLevel="0" collapsed="false">
      <c r="A6405" s="142" t="s">
        <v>12498</v>
      </c>
      <c r="B6405" s="663" t="str">
        <f aca="false">C6405&amp;D6405&amp;E6405&amp;F6405&amp;G6405&amp;H6405</f>
        <v>MONTAGEM PREVIA DE PORTICOS OU ARCOS,PARA TRAVESSIAS AEREASEM TUBOS DE ACO,COM DIAMETRO DE 900MM</v>
      </c>
      <c r="C6405" s="142" t="s">
        <v>12478</v>
      </c>
      <c r="D6405" s="142" t="s">
        <v>12497</v>
      </c>
      <c r="I6405" s="142" t="s">
        <v>130</v>
      </c>
      <c r="J6405" s="142" t="n">
        <v>2019.03</v>
      </c>
    </row>
    <row r="6406" customFormat="false" ht="12.75" hidden="false" customHeight="false" outlineLevel="0" collapsed="false">
      <c r="A6406" s="142" t="s">
        <v>12499</v>
      </c>
      <c r="B6406" s="663" t="str">
        <f aca="false">C6406&amp;D6406&amp;E6406&amp;F6406&amp;G6406&amp;H6406</f>
        <v>MONTAGEM PREVIA DE PORTICOS OU ARCOS,PARA TRAVESSIAS AEREASEM TUBOS DE ACO,COM DIAMETRO DE 1000MM</v>
      </c>
      <c r="C6406" s="142" t="s">
        <v>12478</v>
      </c>
      <c r="D6406" s="142" t="s">
        <v>12500</v>
      </c>
      <c r="I6406" s="142" t="s">
        <v>130</v>
      </c>
      <c r="J6406" s="142" t="n">
        <v>2423.75</v>
      </c>
    </row>
    <row r="6407" customFormat="false" ht="12.75" hidden="false" customHeight="false" outlineLevel="0" collapsed="false">
      <c r="A6407" s="142" t="s">
        <v>12501</v>
      </c>
      <c r="B6407" s="663" t="str">
        <f aca="false">C6407&amp;D6407&amp;E6407&amp;F6407&amp;G6407&amp;H6407</f>
        <v>MONTAGEM PREVIA DE PORTICOS OU ARCOS,PARA TRAVESSIAS AEREASEM TUBOS DE ACO,COM DIAMETRO DE 1000MM</v>
      </c>
      <c r="C6407" s="142" t="s">
        <v>12478</v>
      </c>
      <c r="D6407" s="142" t="s">
        <v>12500</v>
      </c>
      <c r="I6407" s="142" t="s">
        <v>130</v>
      </c>
      <c r="J6407" s="142" t="n">
        <v>2212.08</v>
      </c>
    </row>
    <row r="6408" customFormat="false" ht="12.75" hidden="false" customHeight="false" outlineLevel="0" collapsed="false">
      <c r="A6408" s="142" t="s">
        <v>12502</v>
      </c>
      <c r="B6408" s="663" t="str">
        <f aca="false">C6408&amp;D6408&amp;E6408&amp;F6408&amp;G6408&amp;H6408</f>
        <v>MONTAGEM PREVIA DE PORTICOS OU ARCOS,PARA TRAVESSIAS AEREASEM TUBOS DE ACO,COM DIAMETRO DE 1200MM</v>
      </c>
      <c r="C6408" s="142" t="s">
        <v>12478</v>
      </c>
      <c r="D6408" s="142" t="s">
        <v>12503</v>
      </c>
      <c r="I6408" s="142" t="s">
        <v>130</v>
      </c>
      <c r="J6408" s="142" t="n">
        <v>2846.06</v>
      </c>
    </row>
    <row r="6409" customFormat="false" ht="12.75" hidden="false" customHeight="false" outlineLevel="0" collapsed="false">
      <c r="A6409" s="142" t="s">
        <v>12504</v>
      </c>
      <c r="B6409" s="663" t="str">
        <f aca="false">C6409&amp;D6409&amp;E6409&amp;F6409&amp;G6409&amp;H6409</f>
        <v>MONTAGEM PREVIA DE PORTICOS OU ARCOS,PARA TRAVESSIAS AEREASEM TUBOS DE ACO,COM DIAMETRO DE 1200MM</v>
      </c>
      <c r="C6409" s="142" t="s">
        <v>12478</v>
      </c>
      <c r="D6409" s="142" t="s">
        <v>12503</v>
      </c>
      <c r="I6409" s="142" t="s">
        <v>130</v>
      </c>
      <c r="J6409" s="142" t="n">
        <v>2597.63</v>
      </c>
    </row>
    <row r="6410" customFormat="false" ht="12.75" hidden="false" customHeight="false" outlineLevel="0" collapsed="false">
      <c r="A6410" s="142" t="s">
        <v>12505</v>
      </c>
      <c r="B6410" s="663" t="str">
        <f aca="false">C6410&amp;D6410&amp;E6410&amp;F6410&amp;G6410&amp;H6410</f>
        <v>MONTAGEM PREVIA DE PORTICOS OU ARCOS,PARA TRAVESSIAS AEREASEM TUBOS DE ACO,COM DIAMETRO DE 1500MM</v>
      </c>
      <c r="C6410" s="142" t="s">
        <v>12478</v>
      </c>
      <c r="D6410" s="142" t="s">
        <v>12506</v>
      </c>
      <c r="I6410" s="142" t="s">
        <v>130</v>
      </c>
      <c r="J6410" s="142" t="n">
        <v>3708.27</v>
      </c>
    </row>
    <row r="6411" customFormat="false" ht="12.75" hidden="false" customHeight="false" outlineLevel="0" collapsed="false">
      <c r="A6411" s="142" t="s">
        <v>12507</v>
      </c>
      <c r="B6411" s="663" t="str">
        <f aca="false">C6411&amp;D6411&amp;E6411&amp;F6411&amp;G6411&amp;H6411</f>
        <v>MONTAGEM PREVIA DE PORTICOS OU ARCOS,PARA TRAVESSIAS AEREASEM TUBOS DE ACO,COM DIAMETRO DE 1500MM</v>
      </c>
      <c r="C6411" s="142" t="s">
        <v>12478</v>
      </c>
      <c r="D6411" s="142" t="s">
        <v>12506</v>
      </c>
      <c r="I6411" s="142" t="s">
        <v>130</v>
      </c>
      <c r="J6411" s="142" t="n">
        <v>3389</v>
      </c>
    </row>
    <row r="6412" customFormat="false" ht="12.75" hidden="false" customHeight="false" outlineLevel="0" collapsed="false">
      <c r="A6412" s="142" t="s">
        <v>12508</v>
      </c>
      <c r="B6412" s="663" t="str">
        <f aca="false">C6412&amp;D6412&amp;E6412&amp;F6412&amp;G6412&amp;H6412</f>
        <v>MONTAGEM PREVIA DE PORTICOS OU ARCOS,PARA TRAVESSIAS AEREASEM TUBOS DE ACO,COM DIAMETRO DE 1750MM</v>
      </c>
      <c r="C6412" s="142" t="s">
        <v>12478</v>
      </c>
      <c r="D6412" s="142" t="s">
        <v>12509</v>
      </c>
      <c r="I6412" s="142" t="s">
        <v>130</v>
      </c>
      <c r="J6412" s="142" t="n">
        <v>4973.12</v>
      </c>
    </row>
    <row r="6413" customFormat="false" ht="12.75" hidden="false" customHeight="false" outlineLevel="0" collapsed="false">
      <c r="A6413" s="142" t="s">
        <v>12510</v>
      </c>
      <c r="B6413" s="663" t="str">
        <f aca="false">C6413&amp;D6413&amp;E6413&amp;F6413&amp;G6413&amp;H6413</f>
        <v>MONTAGEM PREVIA DE PORTICOS OU ARCOS,PARA TRAVESSIAS AEREASEM TUBOS DE ACO,COM DIAMETRO DE 1750MM</v>
      </c>
      <c r="C6413" s="142" t="s">
        <v>12478</v>
      </c>
      <c r="D6413" s="142" t="s">
        <v>12509</v>
      </c>
      <c r="I6413" s="142" t="s">
        <v>130</v>
      </c>
      <c r="J6413" s="142" t="n">
        <v>4552.01</v>
      </c>
    </row>
    <row r="6414" customFormat="false" ht="12.75" hidden="false" customHeight="false" outlineLevel="0" collapsed="false">
      <c r="A6414" s="142" t="s">
        <v>12511</v>
      </c>
      <c r="B6414" s="663" t="str">
        <f aca="false">C6414&amp;D6414&amp;E6414&amp;F6414&amp;G6414&amp;H6414</f>
        <v>MONTAGEM PREVIA DE PORTICOS OU ARCOS,PARA TRAVESSIAS AEREASEM TUBOS DE ACO,COM DIAMETRO DE 2000MM</v>
      </c>
      <c r="C6414" s="142" t="s">
        <v>12478</v>
      </c>
      <c r="D6414" s="142" t="s">
        <v>12512</v>
      </c>
      <c r="I6414" s="142" t="s">
        <v>130</v>
      </c>
      <c r="J6414" s="142" t="n">
        <v>5623.52</v>
      </c>
    </row>
    <row r="6415" customFormat="false" ht="12.75" hidden="false" customHeight="false" outlineLevel="0" collapsed="false">
      <c r="A6415" s="142" t="s">
        <v>12513</v>
      </c>
      <c r="B6415" s="663" t="str">
        <f aca="false">C6415&amp;D6415&amp;E6415&amp;F6415&amp;G6415&amp;H6415</f>
        <v>MONTAGEM PREVIA DE PORTICOS OU ARCOS,PARA TRAVESSIAS AEREASEM TUBOS DE ACO,COM DIAMETRO DE 2000MM</v>
      </c>
      <c r="C6415" s="142" t="s">
        <v>12478</v>
      </c>
      <c r="D6415" s="142" t="s">
        <v>12512</v>
      </c>
      <c r="I6415" s="142" t="s">
        <v>130</v>
      </c>
      <c r="J6415" s="142" t="n">
        <v>5148.13</v>
      </c>
    </row>
    <row r="6416" customFormat="false" ht="12.75" hidden="false" customHeight="false" outlineLevel="0" collapsed="false">
      <c r="A6416" s="142" t="s">
        <v>12514</v>
      </c>
      <c r="B6416" s="663" t="str">
        <f aca="false">C6416&amp;D6416&amp;E6416&amp;F6416&amp;G6416&amp;H6416</f>
        <v>ASSENTAMENTO DE VAOS RETOS DE TUBOS DE ACO,ATE 30,00M,NO LOCAL DEFINITIVO DA TRAVESSIA,COM UTILIZACAO DIRETA DE GUINDASTE</v>
      </c>
      <c r="C6416" s="142" t="s">
        <v>12515</v>
      </c>
      <c r="D6416" s="142" t="s">
        <v>12516</v>
      </c>
      <c r="E6416" s="142" t="s">
        <v>1828</v>
      </c>
      <c r="I6416" s="142" t="s">
        <v>9</v>
      </c>
      <c r="J6416" s="142" t="n">
        <v>4630.96</v>
      </c>
    </row>
    <row r="6417" customFormat="false" ht="12.75" hidden="false" customHeight="false" outlineLevel="0" collapsed="false">
      <c r="A6417" s="142" t="s">
        <v>12517</v>
      </c>
      <c r="B6417" s="663" t="str">
        <f aca="false">C6417&amp;D6417&amp;E6417&amp;F6417&amp;G6417&amp;H6417</f>
        <v>ASSENTAMENTO DE VAOS RETOS DE TUBOS DE ACO,ATE 30,00M,NO LOCAL DEFINITIVO DA TRAVESSIA,COM UTILIZACAO DIRETA DE GUINDASTE</v>
      </c>
      <c r="C6417" s="142" t="s">
        <v>12515</v>
      </c>
      <c r="D6417" s="142" t="s">
        <v>12516</v>
      </c>
      <c r="E6417" s="142" t="s">
        <v>1828</v>
      </c>
      <c r="I6417" s="142" t="s">
        <v>9</v>
      </c>
      <c r="J6417" s="142" t="n">
        <v>4208.06</v>
      </c>
    </row>
    <row r="6418" customFormat="false" ht="12.75" hidden="false" customHeight="false" outlineLevel="0" collapsed="false">
      <c r="A6418" s="142" t="s">
        <v>12518</v>
      </c>
      <c r="B6418" s="663" t="str">
        <f aca="false">C6418&amp;D6418&amp;E6418&amp;F6418&amp;G6418&amp;H6418</f>
        <v>ASSENTAMENTO DE PORTICOS OU ARCOS SIMPLES DE TUBOS DE ACO,DE 31,00 A 50,00M,NO LOCAL DEFINITIVO DA TRAVESSIA,COM UTILIZACAO DIRETA DE GUINDASTE</v>
      </c>
      <c r="C6418" s="142" t="s">
        <v>12519</v>
      </c>
      <c r="D6418" s="142" t="s">
        <v>12520</v>
      </c>
      <c r="E6418" s="142" t="s">
        <v>12521</v>
      </c>
      <c r="I6418" s="142" t="s">
        <v>9</v>
      </c>
      <c r="J6418" s="142" t="n">
        <v>11870.66</v>
      </c>
    </row>
    <row r="6419" customFormat="false" ht="12.75" hidden="false" customHeight="false" outlineLevel="0" collapsed="false">
      <c r="A6419" s="142" t="s">
        <v>12522</v>
      </c>
      <c r="B6419" s="663" t="str">
        <f aca="false">C6419&amp;D6419&amp;E6419&amp;F6419&amp;G6419&amp;H6419</f>
        <v>ASSENTAMENTO DE PORTICOS OU ARCOS SIMPLES DE TUBOS DE ACO,DE 31,00 A 50,00M,NO LOCAL DEFINITIVO DA TRAVESSIA,COM UTILIZACAO DIRETA DE GUINDASTE</v>
      </c>
      <c r="C6419" s="142" t="s">
        <v>12519</v>
      </c>
      <c r="D6419" s="142" t="s">
        <v>12520</v>
      </c>
      <c r="E6419" s="142" t="s">
        <v>12521</v>
      </c>
      <c r="I6419" s="142" t="s">
        <v>9</v>
      </c>
      <c r="J6419" s="142" t="n">
        <v>10948.73</v>
      </c>
    </row>
    <row r="6420" customFormat="false" ht="12.75" hidden="false" customHeight="false" outlineLevel="0" collapsed="false">
      <c r="A6420" s="142" t="s">
        <v>12523</v>
      </c>
      <c r="B6420" s="663" t="str">
        <f aca="false">C6420&amp;D6420&amp;E6420&amp;F6420&amp;G6420&amp;H6420</f>
        <v>SUPORTES TIPO CONSOLE EM CHAPA ATE 3/8" DE ESPESSURA E PERFIS CANTONEIRA 4 X 4",SOLDADOS,PARA FIXACAO SUSPENSA DE TUBULACOES,INCLUSIVE JATEAMENTO DAS SUPERFICIES E PINTURA ANTIOXIDANTE A BASE DE BORRACHA CLORADA,CHUMBADORES,PORCAS E PARAFUSOS.FORNECIMENTO E MONTAGEM</v>
      </c>
      <c r="C6420" s="142" t="s">
        <v>12524</v>
      </c>
      <c r="D6420" s="142" t="s">
        <v>12525</v>
      </c>
      <c r="E6420" s="142" t="s">
        <v>12526</v>
      </c>
      <c r="F6420" s="142" t="s">
        <v>12527</v>
      </c>
      <c r="G6420" s="142" t="s">
        <v>12528</v>
      </c>
      <c r="I6420" s="142" t="s">
        <v>5978</v>
      </c>
      <c r="J6420" s="142" t="n">
        <v>48.07</v>
      </c>
    </row>
    <row r="6421" customFormat="false" ht="12.75" hidden="false" customHeight="false" outlineLevel="0" collapsed="false">
      <c r="A6421" s="142" t="s">
        <v>12529</v>
      </c>
      <c r="B6421" s="663" t="str">
        <f aca="false">C6421&amp;D6421&amp;E6421&amp;F6421&amp;G6421&amp;H6421</f>
        <v>SUPORTES TIPO CONSOLE EM CHAPA ATE 3/8" DE ESPESSURA E PERFIS CANTONEIRA 4 X 4",SOLDADOS,PARA FIXACAO SUSPENSA DE TUBULACOES,INCLUSIVE JATEAMENTO DAS SUPERFICIES E PINTURA ANTIOXIDANTE A BASE DE BORRACHA CLORADA,CHUMBADORES,PORCAS E PARAFUSOS.FORNECIMENTO E MONTAGEM</v>
      </c>
      <c r="C6421" s="142" t="s">
        <v>12524</v>
      </c>
      <c r="D6421" s="142" t="s">
        <v>12525</v>
      </c>
      <c r="E6421" s="142" t="s">
        <v>12526</v>
      </c>
      <c r="F6421" s="142" t="s">
        <v>12527</v>
      </c>
      <c r="G6421" s="142" t="s">
        <v>12528</v>
      </c>
      <c r="I6421" s="142" t="s">
        <v>5978</v>
      </c>
      <c r="J6421" s="142" t="n">
        <v>46.52</v>
      </c>
    </row>
    <row r="6422" customFormat="false" ht="12.75" hidden="false" customHeight="false" outlineLevel="0" collapsed="false">
      <c r="A6422" s="142" t="s">
        <v>12530</v>
      </c>
      <c r="B6422" s="663" t="str">
        <f aca="false">C6422&amp;D6422&amp;E6422&amp;F6422&amp;G6422&amp;H6422</f>
        <v>JUNCAO DE 45° OU 90° DE CERAMICA VIDRADA INTERNAMENTE, PARAESGOTO,COM DIAMETRO DE 100MM, INCLUSIVE FORNECIMENTO DO MATERIAL PARA REJUNTAMENTO COM ARGAMASSA DE CIMENTO E AREIA, NOTRACO 1:4.FORNECIMENTO E ASSENTAMENTO</v>
      </c>
      <c r="C6422" s="142" t="s">
        <v>12531</v>
      </c>
      <c r="D6422" s="142" t="s">
        <v>12532</v>
      </c>
      <c r="E6422" s="142" t="s">
        <v>12533</v>
      </c>
      <c r="F6422" s="142" t="s">
        <v>12534</v>
      </c>
      <c r="I6422" s="142" t="s">
        <v>9</v>
      </c>
      <c r="J6422" s="142" t="n">
        <v>29.61</v>
      </c>
    </row>
    <row r="6423" customFormat="false" ht="12.75" hidden="false" customHeight="false" outlineLevel="0" collapsed="false">
      <c r="A6423" s="142" t="s">
        <v>12535</v>
      </c>
      <c r="B6423" s="663" t="str">
        <f aca="false">C6423&amp;D6423&amp;E6423&amp;F6423&amp;G6423&amp;H6423</f>
        <v>JUNCAO DE 45° OU 90° DE CERAMICA VIDRADA INTERNAMENTE, PARAESGOTO,COM DIAMETRO DE 100MM, INCLUSIVE FORNECIMENTO DO MATERIAL PARA REJUNTAMENTO COM ARGAMASSA DE CIMENTO E AREIA, NOTRACO 1:4.FORNECIMENTO E ASSENTAMENTO</v>
      </c>
      <c r="C6423" s="142" t="s">
        <v>12531</v>
      </c>
      <c r="D6423" s="142" t="s">
        <v>12532</v>
      </c>
      <c r="E6423" s="142" t="s">
        <v>12533</v>
      </c>
      <c r="F6423" s="142" t="s">
        <v>12534</v>
      </c>
      <c r="I6423" s="142" t="s">
        <v>9</v>
      </c>
      <c r="J6423" s="142" t="n">
        <v>27.13</v>
      </c>
    </row>
    <row r="6424" customFormat="false" ht="12.75" hidden="false" customHeight="false" outlineLevel="0" collapsed="false">
      <c r="A6424" s="142" t="s">
        <v>12536</v>
      </c>
      <c r="B6424" s="663" t="str">
        <f aca="false">C6424&amp;D6424&amp;E6424&amp;F6424&amp;G6424&amp;H6424</f>
        <v>JUNCAO DE 45° OU 90° DE CERAMICA VIDRADA INTERNAMENTE, PARAESGOTO,COM DIAMETRO DE 150MM, INCLUSIVE FORNECIMENTO DO MATERIAL PARA REJUNTAMENTO COM ARGAMASSA DE CIMENTO E AREIA, NOTRACO 1:4.FORNECIMENTO E ASSENTAMENTO</v>
      </c>
      <c r="C6424" s="142" t="s">
        <v>12531</v>
      </c>
      <c r="D6424" s="142" t="s">
        <v>12537</v>
      </c>
      <c r="E6424" s="142" t="s">
        <v>12533</v>
      </c>
      <c r="F6424" s="142" t="s">
        <v>12534</v>
      </c>
      <c r="I6424" s="142" t="s">
        <v>9</v>
      </c>
      <c r="J6424" s="142" t="n">
        <v>55.16</v>
      </c>
    </row>
    <row r="6425" customFormat="false" ht="12.75" hidden="false" customHeight="false" outlineLevel="0" collapsed="false">
      <c r="A6425" s="142" t="s">
        <v>12538</v>
      </c>
      <c r="B6425" s="663" t="str">
        <f aca="false">C6425&amp;D6425&amp;E6425&amp;F6425&amp;G6425&amp;H6425</f>
        <v>JUNCAO DE 45° OU 90° DE CERAMICA VIDRADA INTERNAMENTE, PARAESGOTO,COM DIAMETRO DE 150MM, INCLUSIVE FORNECIMENTO DO MATERIAL PARA REJUNTAMENTO COM ARGAMASSA DE CIMENTO E AREIA, NOTRACO 1:4.FORNECIMENTO E ASSENTAMENTO</v>
      </c>
      <c r="C6425" s="142" t="s">
        <v>12531</v>
      </c>
      <c r="D6425" s="142" t="s">
        <v>12537</v>
      </c>
      <c r="E6425" s="142" t="s">
        <v>12533</v>
      </c>
      <c r="F6425" s="142" t="s">
        <v>12534</v>
      </c>
      <c r="I6425" s="142" t="s">
        <v>9</v>
      </c>
      <c r="J6425" s="142" t="n">
        <v>52.05</v>
      </c>
    </row>
    <row r="6426" customFormat="false" ht="12.75" hidden="false" customHeight="false" outlineLevel="0" collapsed="false">
      <c r="A6426" s="142" t="s">
        <v>12539</v>
      </c>
      <c r="B6426" s="663" t="str">
        <f aca="false">C6426&amp;D6426&amp;E6426&amp;F6426&amp;G6426&amp;H6426</f>
        <v>JUNCAO DE 45° OU 90° DE CERAMICA VIDRADA INTERNAMENTE, PARAESGOTO,COM DIAMETRO DE 200MM, INCLUSIVE FORNECIMENTO DO MATERIAL PARA REJUNTAMENTO COM ARGAMASSA DE CIMENTO E AREIA, NOTRACO 1:4.FORNECIMENTO E ASSENTAMENTO</v>
      </c>
      <c r="C6426" s="142" t="s">
        <v>12531</v>
      </c>
      <c r="D6426" s="142" t="s">
        <v>12540</v>
      </c>
      <c r="E6426" s="142" t="s">
        <v>12533</v>
      </c>
      <c r="F6426" s="142" t="s">
        <v>12534</v>
      </c>
      <c r="I6426" s="142" t="s">
        <v>9</v>
      </c>
      <c r="J6426" s="142" t="n">
        <v>97.95</v>
      </c>
    </row>
    <row r="6427" customFormat="false" ht="12.75" hidden="false" customHeight="false" outlineLevel="0" collapsed="false">
      <c r="A6427" s="142" t="s">
        <v>12541</v>
      </c>
      <c r="B6427" s="663" t="str">
        <f aca="false">C6427&amp;D6427&amp;E6427&amp;F6427&amp;G6427&amp;H6427</f>
        <v>JUNCAO DE 45° OU 90° DE CERAMICA VIDRADA INTERNAMENTE, PARAESGOTO,COM DIAMETRO DE 200MM, INCLUSIVE FORNECIMENTO DO MATERIAL PARA REJUNTAMENTO COM ARGAMASSA DE CIMENTO E AREIA, NOTRACO 1:4.FORNECIMENTO E ASSENTAMENTO</v>
      </c>
      <c r="C6427" s="142" t="s">
        <v>12531</v>
      </c>
      <c r="D6427" s="142" t="s">
        <v>12540</v>
      </c>
      <c r="E6427" s="142" t="s">
        <v>12533</v>
      </c>
      <c r="F6427" s="142" t="s">
        <v>12534</v>
      </c>
      <c r="I6427" s="142" t="s">
        <v>9</v>
      </c>
      <c r="J6427" s="142" t="n">
        <v>94.52</v>
      </c>
    </row>
    <row r="6428" customFormat="false" ht="12.75" hidden="false" customHeight="false" outlineLevel="0" collapsed="false">
      <c r="A6428" s="142" t="s">
        <v>12542</v>
      </c>
      <c r="B6428" s="663" t="str">
        <f aca="false">C6428&amp;D6428&amp;E6428&amp;F6428&amp;G6428&amp;H6428</f>
        <v>JUNCAO DE 45° OU 90° DE CERAMICA VIDRADA INTERNAMENTE, PARAESGOTO,COM DIAMETRO DE 250MM, INCLUSIVE FORNECIMENTO DO MATERIAL PARA REJUNTAMENTO COM ARGAMASSA DE CIMENTO E AREIA, NOTRACO 1:4.FORNECIMENTO E ASSENTAMENTO</v>
      </c>
      <c r="C6428" s="142" t="s">
        <v>12531</v>
      </c>
      <c r="D6428" s="142" t="s">
        <v>12543</v>
      </c>
      <c r="E6428" s="142" t="s">
        <v>12533</v>
      </c>
      <c r="F6428" s="142" t="s">
        <v>12534</v>
      </c>
      <c r="I6428" s="142" t="s">
        <v>9</v>
      </c>
      <c r="J6428" s="142" t="n">
        <v>334.4</v>
      </c>
    </row>
    <row r="6429" customFormat="false" ht="12.75" hidden="false" customHeight="false" outlineLevel="0" collapsed="false">
      <c r="A6429" s="142" t="s">
        <v>12544</v>
      </c>
      <c r="B6429" s="663" t="str">
        <f aca="false">C6429&amp;D6429&amp;E6429&amp;F6429&amp;G6429&amp;H6429</f>
        <v>JUNCAO DE 45° OU 90° DE CERAMICA VIDRADA INTERNAMENTE, PARAESGOTO,COM DIAMETRO DE 250MM, INCLUSIVE FORNECIMENTO DO MATERIAL PARA REJUNTAMENTO COM ARGAMASSA DE CIMENTO E AREIA, NOTRACO 1:4.FORNECIMENTO E ASSENTAMENTO</v>
      </c>
      <c r="C6429" s="142" t="s">
        <v>12531</v>
      </c>
      <c r="D6429" s="142" t="s">
        <v>12543</v>
      </c>
      <c r="E6429" s="142" t="s">
        <v>12533</v>
      </c>
      <c r="F6429" s="142" t="s">
        <v>12534</v>
      </c>
      <c r="I6429" s="142" t="s">
        <v>9</v>
      </c>
      <c r="J6429" s="142" t="n">
        <v>329.73</v>
      </c>
    </row>
    <row r="6430" customFormat="false" ht="12.75" hidden="false" customHeight="false" outlineLevel="0" collapsed="false">
      <c r="A6430" s="142" t="s">
        <v>12545</v>
      </c>
      <c r="B6430" s="663" t="str">
        <f aca="false">C6430&amp;D6430&amp;E6430&amp;F6430&amp;G6430&amp;H6430</f>
        <v>CURVA CERAMICA DE 45° OU 90°,VIDRADA INTERNAMENTE, PARA ESGOTO,COM DIAMETRO DE 100MM,INCLUSIVE FORNECIMENTO DO MATERIALPARA REJUNTAMENTO COM ARGAMASSA DE CIMENTO E AREIA,NO TRACO1:4.FORNECIMENTO E ASSENTAMENTO</v>
      </c>
      <c r="C6430" s="142" t="s">
        <v>12546</v>
      </c>
      <c r="D6430" s="142" t="s">
        <v>12547</v>
      </c>
      <c r="E6430" s="142" t="s">
        <v>12548</v>
      </c>
      <c r="F6430" s="142" t="s">
        <v>12549</v>
      </c>
      <c r="I6430" s="142" t="s">
        <v>9</v>
      </c>
      <c r="J6430" s="142" t="n">
        <v>23.09</v>
      </c>
    </row>
    <row r="6431" customFormat="false" ht="12.75" hidden="false" customHeight="false" outlineLevel="0" collapsed="false">
      <c r="A6431" s="142" t="s">
        <v>12550</v>
      </c>
      <c r="B6431" s="663" t="str">
        <f aca="false">C6431&amp;D6431&amp;E6431&amp;F6431&amp;G6431&amp;H6431</f>
        <v>CURVA CERAMICA DE 45° OU 90°,VIDRADA INTERNAMENTE, PARA ESGOTO,COM DIAMETRO DE 100MM,INCLUSIVE FORNECIMENTO DO MATERIALPARA REJUNTAMENTO COM ARGAMASSA DE CIMENTO E AREIA,NO TRACO1:4.FORNECIMENTO E ASSENTAMENTO</v>
      </c>
      <c r="C6431" s="142" t="s">
        <v>12546</v>
      </c>
      <c r="D6431" s="142" t="s">
        <v>12547</v>
      </c>
      <c r="E6431" s="142" t="s">
        <v>12548</v>
      </c>
      <c r="F6431" s="142" t="s">
        <v>12549</v>
      </c>
      <c r="I6431" s="142" t="s">
        <v>9</v>
      </c>
      <c r="J6431" s="142" t="n">
        <v>21.85</v>
      </c>
    </row>
    <row r="6432" customFormat="false" ht="12.75" hidden="false" customHeight="false" outlineLevel="0" collapsed="false">
      <c r="A6432" s="142" t="s">
        <v>12551</v>
      </c>
      <c r="B6432" s="663" t="str">
        <f aca="false">C6432&amp;D6432&amp;E6432&amp;F6432&amp;G6432&amp;H6432</f>
        <v>CURVA CERAMICA DE 45° OU 90°,VIDRADA INTERNAMENTE, PARA ESGOTO,COM DIAMETRO DE 150MM,INCLUSIVE FORNECIMENTO DO MATERIALPARA REJUNTAMENTO COM ARGAMASSA DE CIMENTO E AREIA,NO TRACO1:4.FORNECIMENTO E ASSENTAMENTO</v>
      </c>
      <c r="C6432" s="142" t="s">
        <v>12546</v>
      </c>
      <c r="D6432" s="142" t="s">
        <v>12552</v>
      </c>
      <c r="E6432" s="142" t="s">
        <v>12548</v>
      </c>
      <c r="F6432" s="142" t="s">
        <v>12549</v>
      </c>
      <c r="I6432" s="142" t="s">
        <v>9</v>
      </c>
      <c r="J6432" s="142" t="n">
        <v>29.63</v>
      </c>
    </row>
    <row r="6433" customFormat="false" ht="12.75" hidden="false" customHeight="false" outlineLevel="0" collapsed="false">
      <c r="A6433" s="142" t="s">
        <v>12553</v>
      </c>
      <c r="B6433" s="663" t="str">
        <f aca="false">C6433&amp;D6433&amp;E6433&amp;F6433&amp;G6433&amp;H6433</f>
        <v>CURVA CERAMICA DE 45° OU 90°,VIDRADA INTERNAMENTE, PARA ESGOTO,COM DIAMETRO DE 150MM,INCLUSIVE FORNECIMENTO DO MATERIALPARA REJUNTAMENTO COM ARGAMASSA DE CIMENTO E AREIA,NO TRACO1:4.FORNECIMENTO E ASSENTAMENTO</v>
      </c>
      <c r="C6433" s="142" t="s">
        <v>12546</v>
      </c>
      <c r="D6433" s="142" t="s">
        <v>12552</v>
      </c>
      <c r="E6433" s="142" t="s">
        <v>12548</v>
      </c>
      <c r="F6433" s="142" t="s">
        <v>12549</v>
      </c>
      <c r="I6433" s="142" t="s">
        <v>9</v>
      </c>
      <c r="J6433" s="142" t="n">
        <v>28.08</v>
      </c>
    </row>
    <row r="6434" customFormat="false" ht="12.75" hidden="false" customHeight="false" outlineLevel="0" collapsed="false">
      <c r="A6434" s="142" t="s">
        <v>12554</v>
      </c>
      <c r="B6434" s="663" t="str">
        <f aca="false">C6434&amp;D6434&amp;E6434&amp;F6434&amp;G6434&amp;H6434</f>
        <v>CURVA CERAMICA DE 45° OU 90°,VIDRADA INTERNAMENTE, PARA ESGOTO,COM DIAMETRO DE 200MM,INCLUSIVE FORNECIMENTO DO MATERIALPARA REJUNTAMENTO COM ARGAMASSA DE CIMENTO E AREIA,NO TRACO1:4.FORNECIMENTO E ASSENTAMENTO</v>
      </c>
      <c r="C6434" s="142" t="s">
        <v>12546</v>
      </c>
      <c r="D6434" s="142" t="s">
        <v>12555</v>
      </c>
      <c r="E6434" s="142" t="s">
        <v>12548</v>
      </c>
      <c r="F6434" s="142" t="s">
        <v>12549</v>
      </c>
      <c r="I6434" s="142" t="s">
        <v>9</v>
      </c>
      <c r="J6434" s="142" t="n">
        <v>63.91</v>
      </c>
    </row>
    <row r="6435" customFormat="false" ht="12.75" hidden="false" customHeight="false" outlineLevel="0" collapsed="false">
      <c r="A6435" s="142" t="s">
        <v>12556</v>
      </c>
      <c r="B6435" s="663" t="str">
        <f aca="false">C6435&amp;D6435&amp;E6435&amp;F6435&amp;G6435&amp;H6435</f>
        <v>CURVA CERAMICA DE 45° OU 90°,VIDRADA INTERNAMENTE, PARA ESGOTO,COM DIAMETRO DE 200MM,INCLUSIVE FORNECIMENTO DO MATERIALPARA REJUNTAMENTO COM ARGAMASSA DE CIMENTO E AREIA,NO TRACO1:4.FORNECIMENTO E ASSENTAMENTO</v>
      </c>
      <c r="C6435" s="142" t="s">
        <v>12546</v>
      </c>
      <c r="D6435" s="142" t="s">
        <v>12555</v>
      </c>
      <c r="E6435" s="142" t="s">
        <v>12548</v>
      </c>
      <c r="F6435" s="142" t="s">
        <v>12549</v>
      </c>
      <c r="I6435" s="142" t="s">
        <v>9</v>
      </c>
      <c r="J6435" s="142" t="n">
        <v>61.58</v>
      </c>
    </row>
    <row r="6436" customFormat="false" ht="12.75" hidden="false" customHeight="false" outlineLevel="0" collapsed="false">
      <c r="A6436" s="142" t="s">
        <v>12557</v>
      </c>
      <c r="B6436" s="663" t="str">
        <f aca="false">C6436&amp;D6436&amp;E6436&amp;F6436&amp;G6436&amp;H6436</f>
        <v>CURVA CERAMICA DE 45° OU 90°,VIDRADA INTERNAMENTE, PARA ESGOTO,COM DIAMETRO DE 250MM,INCLUSIVE FORNECIMENTO DO MATERIALPARA REJUNTAMENTO COM ARGAMASSA DE CIMENTO E AREIA,NO TRACO1:4.FORNECIMENTO E ASSENTAMENTO</v>
      </c>
      <c r="C6436" s="142" t="s">
        <v>12546</v>
      </c>
      <c r="D6436" s="142" t="s">
        <v>12558</v>
      </c>
      <c r="E6436" s="142" t="s">
        <v>12548</v>
      </c>
      <c r="F6436" s="142" t="s">
        <v>12549</v>
      </c>
      <c r="I6436" s="142" t="s">
        <v>9</v>
      </c>
      <c r="J6436" s="142" t="n">
        <v>272.31</v>
      </c>
    </row>
    <row r="6437" customFormat="false" ht="12.75" hidden="false" customHeight="false" outlineLevel="0" collapsed="false">
      <c r="A6437" s="142" t="s">
        <v>12559</v>
      </c>
      <c r="B6437" s="663" t="str">
        <f aca="false">C6437&amp;D6437&amp;E6437&amp;F6437&amp;G6437&amp;H6437</f>
        <v>CURVA CERAMICA DE 45° OU 90°,VIDRADA INTERNAMENTE, PARA ESGOTO,COM DIAMETRO DE 250MM,INCLUSIVE FORNECIMENTO DO MATERIALPARA REJUNTAMENTO COM ARGAMASSA DE CIMENTO E AREIA,NO TRACO1:4.FORNECIMENTO E ASSENTAMENTO</v>
      </c>
      <c r="C6437" s="142" t="s">
        <v>12546</v>
      </c>
      <c r="D6437" s="142" t="s">
        <v>12558</v>
      </c>
      <c r="E6437" s="142" t="s">
        <v>12548</v>
      </c>
      <c r="F6437" s="142" t="s">
        <v>12549</v>
      </c>
      <c r="I6437" s="142" t="s">
        <v>9</v>
      </c>
      <c r="J6437" s="142" t="n">
        <v>269.2</v>
      </c>
    </row>
    <row r="6438" customFormat="false" ht="12.75" hidden="false" customHeight="false" outlineLevel="0" collapsed="false">
      <c r="A6438" s="142" t="s">
        <v>12560</v>
      </c>
      <c r="B6438" s="663" t="str">
        <f aca="false">C6438&amp;D6438&amp;E6438&amp;F6438&amp;G6438&amp;H6438</f>
        <v>SELIM CERAMICO PARA LIGACAO DE ESGOTOS,DE 150MMX100MM,INCLUSIVE ARGAMASSA DE CIMENTO E AREIA NO TRACO 1:4.FORNECIMENTO E ASSENTAMENTO</v>
      </c>
      <c r="C6438" s="142" t="s">
        <v>12561</v>
      </c>
      <c r="D6438" s="142" t="s">
        <v>12562</v>
      </c>
      <c r="E6438" s="142" t="s">
        <v>5836</v>
      </c>
      <c r="I6438" s="142" t="s">
        <v>9</v>
      </c>
      <c r="J6438" s="142" t="n">
        <v>61.69</v>
      </c>
    </row>
    <row r="6439" customFormat="false" ht="12.75" hidden="false" customHeight="false" outlineLevel="0" collapsed="false">
      <c r="A6439" s="142" t="s">
        <v>12563</v>
      </c>
      <c r="B6439" s="663" t="str">
        <f aca="false">C6439&amp;D6439&amp;E6439&amp;F6439&amp;G6439&amp;H6439</f>
        <v>SELIM CERAMICO PARA LIGACAO DE ESGOTOS,DE 150MMX100MM,INCLUSIVE ARGAMASSA DE CIMENTO E AREIA NO TRACO 1:4.FORNECIMENTO E ASSENTAMENTO</v>
      </c>
      <c r="C6439" s="142" t="s">
        <v>12561</v>
      </c>
      <c r="D6439" s="142" t="s">
        <v>12562</v>
      </c>
      <c r="E6439" s="142" t="s">
        <v>5836</v>
      </c>
      <c r="I6439" s="142" t="s">
        <v>9</v>
      </c>
      <c r="J6439" s="142" t="n">
        <v>58.9</v>
      </c>
    </row>
    <row r="6440" customFormat="false" ht="12.75" hidden="false" customHeight="false" outlineLevel="0" collapsed="false">
      <c r="A6440" s="142" t="s">
        <v>12564</v>
      </c>
      <c r="B6440" s="663" t="str">
        <f aca="false">C6440&amp;D6440&amp;E6440&amp;F6440&amp;G6440&amp;H6440</f>
        <v>SELIM CERAMICO PARA LIGACAO DE ESGOTOS,DE 200MMX100MM,INCLUSIVE ARGAMASSA DE CIMENTO E AREIA NO TRACO 1:4.FORNECIMENTO E ASSENTAMENTO</v>
      </c>
      <c r="C6440" s="142" t="s">
        <v>12565</v>
      </c>
      <c r="D6440" s="142" t="s">
        <v>12562</v>
      </c>
      <c r="E6440" s="142" t="s">
        <v>5836</v>
      </c>
      <c r="I6440" s="142" t="s">
        <v>9</v>
      </c>
      <c r="J6440" s="142" t="n">
        <v>78.64</v>
      </c>
    </row>
    <row r="6441" customFormat="false" ht="12.75" hidden="false" customHeight="false" outlineLevel="0" collapsed="false">
      <c r="A6441" s="142" t="s">
        <v>12566</v>
      </c>
      <c r="B6441" s="663" t="str">
        <f aca="false">C6441&amp;D6441&amp;E6441&amp;F6441&amp;G6441&amp;H6441</f>
        <v>SELIM CERAMICO PARA LIGACAO DE ESGOTOS,DE 200MMX100MM,INCLUSIVE ARGAMASSA DE CIMENTO E AREIA NO TRACO 1:4.FORNECIMENTO E ASSENTAMENTO</v>
      </c>
      <c r="C6441" s="142" t="s">
        <v>12565</v>
      </c>
      <c r="D6441" s="142" t="s">
        <v>12562</v>
      </c>
      <c r="E6441" s="142" t="s">
        <v>5836</v>
      </c>
      <c r="I6441" s="142" t="s">
        <v>9</v>
      </c>
      <c r="J6441" s="142" t="n">
        <v>75.06</v>
      </c>
    </row>
    <row r="6442" customFormat="false" ht="12.75" hidden="false" customHeight="false" outlineLevel="0" collapsed="false">
      <c r="A6442" s="142" t="s">
        <v>12567</v>
      </c>
      <c r="B6442" s="663" t="str">
        <f aca="false">C6442&amp;D6442&amp;E6442&amp;F6442&amp;G6442&amp;H6442</f>
        <v>SELIM CERAMICO PARA LIGACAO DE ESGOTOS,DE 200MMX150MM,INCLUSIVE ARGAMASSA DE CIMENTO E AREIA NO TRACO 1:4.FORNECIMENTO E ASSENTAMENTO</v>
      </c>
      <c r="C6442" s="142" t="s">
        <v>12568</v>
      </c>
      <c r="D6442" s="142" t="s">
        <v>12562</v>
      </c>
      <c r="E6442" s="142" t="s">
        <v>5836</v>
      </c>
      <c r="I6442" s="142" t="s">
        <v>9</v>
      </c>
      <c r="J6442" s="142" t="n">
        <v>84.11</v>
      </c>
    </row>
    <row r="6443" customFormat="false" ht="12.75" hidden="false" customHeight="false" outlineLevel="0" collapsed="false">
      <c r="A6443" s="142" t="s">
        <v>12569</v>
      </c>
      <c r="B6443" s="663" t="str">
        <f aca="false">C6443&amp;D6443&amp;E6443&amp;F6443&amp;G6443&amp;H6443</f>
        <v>SELIM CERAMICO PARA LIGACAO DE ESGOTOS,DE 200MMX150MM,INCLUSIVE ARGAMASSA DE CIMENTO E AREIA NO TRACO 1:4.FORNECIMENTO E ASSENTAMENTO</v>
      </c>
      <c r="C6443" s="142" t="s">
        <v>12568</v>
      </c>
      <c r="D6443" s="142" t="s">
        <v>12562</v>
      </c>
      <c r="E6443" s="142" t="s">
        <v>5836</v>
      </c>
      <c r="I6443" s="142" t="s">
        <v>9</v>
      </c>
      <c r="J6443" s="142" t="n">
        <v>80.23</v>
      </c>
    </row>
    <row r="6444" customFormat="false" ht="12.75" hidden="false" customHeight="false" outlineLevel="0" collapsed="false">
      <c r="A6444" s="142" t="s">
        <v>12570</v>
      </c>
      <c r="B6444" s="663" t="str">
        <f aca="false">C6444&amp;D6444&amp;E6444&amp;F6444&amp;G6444&amp;H6444</f>
        <v>SELIM CERAMICO PARA LIGACAO DE ESGOTOS,DE 250MMX100MM,INCLUSIVE ARGAMASSA DE CIMENTO E AREIA NO TRACO 1:4.FORNECIMENTO E ASSENTAMENTO</v>
      </c>
      <c r="C6444" s="142" t="s">
        <v>12571</v>
      </c>
      <c r="D6444" s="142" t="s">
        <v>12562</v>
      </c>
      <c r="E6444" s="142" t="s">
        <v>5836</v>
      </c>
      <c r="I6444" s="142" t="s">
        <v>9</v>
      </c>
      <c r="J6444" s="142" t="n">
        <v>89.58</v>
      </c>
    </row>
    <row r="6445" customFormat="false" ht="12.75" hidden="false" customHeight="false" outlineLevel="0" collapsed="false">
      <c r="A6445" s="142" t="s">
        <v>12572</v>
      </c>
      <c r="B6445" s="663" t="str">
        <f aca="false">C6445&amp;D6445&amp;E6445&amp;F6445&amp;G6445&amp;H6445</f>
        <v>SELIM CERAMICO PARA LIGACAO DE ESGOTOS,DE 250MMX100MM,INCLUSIVE ARGAMASSA DE CIMENTO E AREIA NO TRACO 1:4.FORNECIMENTO E ASSENTAMENTO</v>
      </c>
      <c r="C6445" s="142" t="s">
        <v>12571</v>
      </c>
      <c r="D6445" s="142" t="s">
        <v>12562</v>
      </c>
      <c r="E6445" s="142" t="s">
        <v>5836</v>
      </c>
      <c r="I6445" s="142" t="s">
        <v>9</v>
      </c>
      <c r="J6445" s="142" t="n">
        <v>85.23</v>
      </c>
    </row>
    <row r="6446" customFormat="false" ht="12.75" hidden="false" customHeight="false" outlineLevel="0" collapsed="false">
      <c r="A6446" s="142" t="s">
        <v>12573</v>
      </c>
      <c r="B6446" s="663" t="str">
        <f aca="false">C6446&amp;D6446&amp;E6446&amp;F6446&amp;G6446&amp;H6446</f>
        <v>SELIM CERAMICO PARA LIGACAO DE ESGOTOS,DE 250MMX150MM,INCLUSIVE ARGAMASSA DE CIMENTO E AREIA NO TRACO 1:4.FORNECIMENTO E ASSENTAMENTO</v>
      </c>
      <c r="C6446" s="142" t="s">
        <v>12574</v>
      </c>
      <c r="D6446" s="142" t="s">
        <v>12562</v>
      </c>
      <c r="E6446" s="142" t="s">
        <v>5836</v>
      </c>
      <c r="I6446" s="142" t="s">
        <v>9</v>
      </c>
      <c r="J6446" s="142" t="n">
        <v>97.06</v>
      </c>
    </row>
    <row r="6447" customFormat="false" ht="12.75" hidden="false" customHeight="false" outlineLevel="0" collapsed="false">
      <c r="A6447" s="142" t="s">
        <v>12575</v>
      </c>
      <c r="B6447" s="663" t="str">
        <f aca="false">C6447&amp;D6447&amp;E6447&amp;F6447&amp;G6447&amp;H6447</f>
        <v>SELIM CERAMICO PARA LIGACAO DE ESGOTOS,DE 250MMX150MM,INCLUSIVE ARGAMASSA DE CIMENTO E AREIA NO TRACO 1:4.FORNECIMENTO E ASSENTAMENTO</v>
      </c>
      <c r="C6447" s="142" t="s">
        <v>12574</v>
      </c>
      <c r="D6447" s="142" t="s">
        <v>12562</v>
      </c>
      <c r="E6447" s="142" t="s">
        <v>5836</v>
      </c>
      <c r="I6447" s="142" t="s">
        <v>9</v>
      </c>
      <c r="J6447" s="142" t="n">
        <v>92.4</v>
      </c>
    </row>
    <row r="6448" customFormat="false" ht="12.75" hidden="false" customHeight="false" outlineLevel="0" collapsed="false">
      <c r="A6448" s="142" t="s">
        <v>12576</v>
      </c>
      <c r="B6448" s="663" t="str">
        <f aca="false">C6448&amp;D6448&amp;E6448&amp;F6448&amp;G6448&amp;H6448</f>
        <v>SELIM CERAMICO PARA LIGACAO DE ESGOTOS,DE 300MMX100MM,INCLUSIVE ARGAMASSA DE CIMENTO E AREIA NO TRACO 1:4.FORNECIMENTO E ASSENTAMENTO</v>
      </c>
      <c r="C6448" s="142" t="s">
        <v>12577</v>
      </c>
      <c r="D6448" s="142" t="s">
        <v>12562</v>
      </c>
      <c r="E6448" s="142" t="s">
        <v>5836</v>
      </c>
      <c r="I6448" s="142" t="s">
        <v>9</v>
      </c>
      <c r="J6448" s="142" t="n">
        <v>97.52</v>
      </c>
    </row>
    <row r="6449" customFormat="false" ht="12.75" hidden="false" customHeight="false" outlineLevel="0" collapsed="false">
      <c r="A6449" s="142" t="s">
        <v>12578</v>
      </c>
      <c r="B6449" s="663" t="str">
        <f aca="false">C6449&amp;D6449&amp;E6449&amp;F6449&amp;G6449&amp;H6449</f>
        <v>SELIM CERAMICO PARA LIGACAO DE ESGOTOS,DE 300MMX100MM,INCLUSIVE ARGAMASSA DE CIMENTO E AREIA NO TRACO 1:4.FORNECIMENTO E ASSENTAMENTO</v>
      </c>
      <c r="C6449" s="142" t="s">
        <v>12577</v>
      </c>
      <c r="D6449" s="142" t="s">
        <v>12562</v>
      </c>
      <c r="E6449" s="142" t="s">
        <v>5836</v>
      </c>
      <c r="I6449" s="142" t="s">
        <v>9</v>
      </c>
      <c r="J6449" s="142" t="n">
        <v>92.4</v>
      </c>
    </row>
    <row r="6450" customFormat="false" ht="12.75" hidden="false" customHeight="false" outlineLevel="0" collapsed="false">
      <c r="A6450" s="142" t="s">
        <v>12579</v>
      </c>
      <c r="B6450" s="663" t="str">
        <f aca="false">C6450&amp;D6450&amp;E6450&amp;F6450&amp;G6450&amp;H6450</f>
        <v>SELIM CERAMICO PARA LIGACAO DE ESGOTOS,DE 300MMX150MM,INCLUSIVE ARGAMASSA DE CIMENTO E AREIA NO TRACO 1:4.FORNECIMENTO E ASSENTAMENTO</v>
      </c>
      <c r="C6450" s="142" t="s">
        <v>12580</v>
      </c>
      <c r="D6450" s="142" t="s">
        <v>12562</v>
      </c>
      <c r="E6450" s="142" t="s">
        <v>5836</v>
      </c>
      <c r="I6450" s="142" t="s">
        <v>9</v>
      </c>
      <c r="J6450" s="142" t="n">
        <v>103.6</v>
      </c>
    </row>
    <row r="6451" customFormat="false" ht="12.75" hidden="false" customHeight="false" outlineLevel="0" collapsed="false">
      <c r="A6451" s="142" t="s">
        <v>12581</v>
      </c>
      <c r="B6451" s="663" t="str">
        <f aca="false">C6451&amp;D6451&amp;E6451&amp;F6451&amp;G6451&amp;H6451</f>
        <v>SELIM CERAMICO PARA LIGACAO DE ESGOTOS,DE 300MMX150MM,INCLUSIVE ARGAMASSA DE CIMENTO E AREIA NO TRACO 1:4.FORNECIMENTO E ASSENTAMENTO</v>
      </c>
      <c r="C6451" s="142" t="s">
        <v>12580</v>
      </c>
      <c r="D6451" s="142" t="s">
        <v>12562</v>
      </c>
      <c r="E6451" s="142" t="s">
        <v>5836</v>
      </c>
      <c r="I6451" s="142" t="s">
        <v>9</v>
      </c>
      <c r="J6451" s="142" t="n">
        <v>98.17</v>
      </c>
    </row>
    <row r="6452" customFormat="false" ht="12.75" hidden="false" customHeight="false" outlineLevel="0" collapsed="false">
      <c r="A6452" s="142" t="s">
        <v>12582</v>
      </c>
      <c r="B6452" s="663" t="str">
        <f aca="false">C6452&amp;D6452&amp;E6452&amp;F6452&amp;G6452&amp;H6452</f>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452" s="142" t="s">
        <v>12583</v>
      </c>
      <c r="D6452" s="142" t="s">
        <v>12584</v>
      </c>
      <c r="E6452" s="142" t="s">
        <v>12585</v>
      </c>
      <c r="F6452" s="142" t="s">
        <v>12586</v>
      </c>
      <c r="G6452" s="142" t="s">
        <v>12587</v>
      </c>
      <c r="H6452" s="142" t="s">
        <v>12588</v>
      </c>
      <c r="I6452" s="142" t="s">
        <v>9</v>
      </c>
      <c r="J6452" s="142" t="n">
        <v>24306.41</v>
      </c>
    </row>
    <row r="6453" customFormat="false" ht="12.75" hidden="false" customHeight="false" outlineLevel="0" collapsed="false">
      <c r="A6453" s="142" t="s">
        <v>12589</v>
      </c>
      <c r="B6453" s="663" t="str">
        <f aca="false">C6453&amp;D6453&amp;E6453&amp;F6453&amp;G6453&amp;H6453</f>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453" s="142" t="s">
        <v>12583</v>
      </c>
      <c r="D6453" s="142" t="s">
        <v>12584</v>
      </c>
      <c r="E6453" s="142" t="s">
        <v>12585</v>
      </c>
      <c r="F6453" s="142" t="s">
        <v>12586</v>
      </c>
      <c r="G6453" s="142" t="s">
        <v>12587</v>
      </c>
      <c r="H6453" s="142" t="s">
        <v>12588</v>
      </c>
      <c r="I6453" s="142" t="s">
        <v>9</v>
      </c>
      <c r="J6453" s="142" t="n">
        <v>22128.52</v>
      </c>
    </row>
    <row r="6454" customFormat="false" ht="12.75" hidden="false" customHeight="false" outlineLevel="0" collapsed="false">
      <c r="A6454" s="142" t="s">
        <v>12590</v>
      </c>
      <c r="B6454" s="663" t="str">
        <f aca="false">C6454&amp;D6454&amp;E6454&amp;F6454&amp;G6454&amp;H6454</f>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454" s="142" t="s">
        <v>12583</v>
      </c>
      <c r="D6454" s="142" t="s">
        <v>12591</v>
      </c>
      <c r="E6454" s="142" t="s">
        <v>12585</v>
      </c>
      <c r="F6454" s="142" t="s">
        <v>12586</v>
      </c>
      <c r="G6454" s="142" t="s">
        <v>12587</v>
      </c>
      <c r="H6454" s="142" t="s">
        <v>12588</v>
      </c>
      <c r="I6454" s="142" t="s">
        <v>9</v>
      </c>
      <c r="J6454" s="142" t="n">
        <v>40105.58</v>
      </c>
    </row>
    <row r="6455" customFormat="false" ht="12.75" hidden="false" customHeight="false" outlineLevel="0" collapsed="false">
      <c r="A6455" s="142" t="s">
        <v>12592</v>
      </c>
      <c r="B6455" s="663" t="str">
        <f aca="false">C6455&amp;D6455&amp;E6455&amp;F6455&amp;G6455&amp;H6455</f>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455" s="142" t="s">
        <v>12583</v>
      </c>
      <c r="D6455" s="142" t="s">
        <v>12591</v>
      </c>
      <c r="E6455" s="142" t="s">
        <v>12585</v>
      </c>
      <c r="F6455" s="142" t="s">
        <v>12586</v>
      </c>
      <c r="G6455" s="142" t="s">
        <v>12587</v>
      </c>
      <c r="H6455" s="142" t="s">
        <v>12588</v>
      </c>
      <c r="I6455" s="142" t="s">
        <v>9</v>
      </c>
      <c r="J6455" s="142" t="n">
        <v>36512.06</v>
      </c>
    </row>
    <row r="6456" customFormat="false" ht="12.75" hidden="false" customHeight="false" outlineLevel="0" collapsed="false">
      <c r="A6456" s="142" t="s">
        <v>12593</v>
      </c>
      <c r="B6456" s="663" t="str">
        <f aca="false">C6456&amp;D6456&amp;E6456&amp;F6456&amp;G6456&amp;H6456</f>
        <v>TUBO DE CONCRETO ARMADO PARA CRAVACAO COM PONTA,BOLSA E JUNTA ELASTICA,CONFORME NBR 15.319/06,DN=400MM.FORNECIMENTO</v>
      </c>
      <c r="C6456" s="142" t="s">
        <v>12594</v>
      </c>
      <c r="D6456" s="142" t="s">
        <v>12595</v>
      </c>
      <c r="I6456" s="142" t="s">
        <v>130</v>
      </c>
      <c r="J6456" s="142" t="n">
        <v>265.6</v>
      </c>
    </row>
    <row r="6457" customFormat="false" ht="12.75" hidden="false" customHeight="false" outlineLevel="0" collapsed="false">
      <c r="A6457" s="142" t="s">
        <v>12596</v>
      </c>
      <c r="B6457" s="663" t="str">
        <f aca="false">C6457&amp;D6457&amp;E6457&amp;F6457&amp;G6457&amp;H6457</f>
        <v>TUBO DE CONCRETO ARMADO PARA CRAVACAO COM PONTA,BOLSA E JUNTA ELASTICA,CONFORME NBR 15.319/06,DN=400MM.FORNECIMENTO</v>
      </c>
      <c r="C6457" s="142" t="s">
        <v>12594</v>
      </c>
      <c r="D6457" s="142" t="s">
        <v>12595</v>
      </c>
      <c r="I6457" s="142" t="s">
        <v>130</v>
      </c>
      <c r="J6457" s="142" t="n">
        <v>265.6</v>
      </c>
    </row>
    <row r="6458" customFormat="false" ht="12.75" hidden="false" customHeight="false" outlineLevel="0" collapsed="false">
      <c r="A6458" s="142" t="s">
        <v>12597</v>
      </c>
      <c r="B6458" s="663" t="str">
        <f aca="false">C6458&amp;D6458&amp;E6458&amp;F6458&amp;G6458&amp;H6458</f>
        <v>TUBO DE CONCRETO ARMADO PARA CRAVACAO COM PONTA,BOLSA E JUNTA ELASTICA,CONFORME NBR 15.319/06,DN=500MM.FORNECIMENTO</v>
      </c>
      <c r="C6458" s="142" t="s">
        <v>12594</v>
      </c>
      <c r="D6458" s="142" t="s">
        <v>12598</v>
      </c>
      <c r="I6458" s="142" t="s">
        <v>130</v>
      </c>
      <c r="J6458" s="142" t="n">
        <v>351.83</v>
      </c>
    </row>
    <row r="6459" customFormat="false" ht="12.75" hidden="false" customHeight="false" outlineLevel="0" collapsed="false">
      <c r="A6459" s="142" t="s">
        <v>12599</v>
      </c>
      <c r="B6459" s="663" t="str">
        <f aca="false">C6459&amp;D6459&amp;E6459&amp;F6459&amp;G6459&amp;H6459</f>
        <v>TUBO DE CONCRETO ARMADO PARA CRAVACAO COM PONTA,BOLSA E JUNTA ELASTICA,CONFORME NBR 15.319/06,DN=500MM.FORNECIMENTO</v>
      </c>
      <c r="C6459" s="142" t="s">
        <v>12594</v>
      </c>
      <c r="D6459" s="142" t="s">
        <v>12598</v>
      </c>
      <c r="I6459" s="142" t="s">
        <v>130</v>
      </c>
      <c r="J6459" s="142" t="n">
        <v>351.83</v>
      </c>
    </row>
    <row r="6460" customFormat="false" ht="12.75" hidden="false" customHeight="false" outlineLevel="0" collapsed="false">
      <c r="A6460" s="142" t="s">
        <v>12600</v>
      </c>
      <c r="B6460" s="663" t="str">
        <f aca="false">C6460&amp;D6460&amp;E6460&amp;F6460&amp;G6460&amp;H6460</f>
        <v>TUBO DE CONCRETO ARMADO PARA CRAVACAO COM PONTA,BOLSA E JUNTA ELASTICA,CONFORME NBR 15.319/06,DN=600MM.FORNECIMENTO</v>
      </c>
      <c r="C6460" s="142" t="s">
        <v>12594</v>
      </c>
      <c r="D6460" s="142" t="s">
        <v>12601</v>
      </c>
      <c r="I6460" s="142" t="s">
        <v>130</v>
      </c>
      <c r="J6460" s="142" t="n">
        <v>488.66</v>
      </c>
    </row>
    <row r="6461" customFormat="false" ht="12.75" hidden="false" customHeight="false" outlineLevel="0" collapsed="false">
      <c r="A6461" s="142" t="s">
        <v>12602</v>
      </c>
      <c r="B6461" s="663" t="str">
        <f aca="false">C6461&amp;D6461&amp;E6461&amp;F6461&amp;G6461&amp;H6461</f>
        <v>TUBO DE CONCRETO ARMADO PARA CRAVACAO COM PONTA,BOLSA E JUNTA ELASTICA,CONFORME NBR 15.319/06,DN=600MM.FORNECIMENTO</v>
      </c>
      <c r="C6461" s="142" t="s">
        <v>12594</v>
      </c>
      <c r="D6461" s="142" t="s">
        <v>12601</v>
      </c>
      <c r="I6461" s="142" t="s">
        <v>130</v>
      </c>
      <c r="J6461" s="142" t="n">
        <v>488.66</v>
      </c>
    </row>
    <row r="6462" customFormat="false" ht="12.75" hidden="false" customHeight="false" outlineLevel="0" collapsed="false">
      <c r="A6462" s="142" t="s">
        <v>12603</v>
      </c>
      <c r="B6462" s="663" t="str">
        <f aca="false">C6462&amp;D6462&amp;E6462&amp;F6462&amp;G6462&amp;H6462</f>
        <v>TUBO DE CONCRETO ARMADO PARA CRAVACAO COM PONTA,BOLSA E JUNTA ELASTICA,CONFORME NBR 15.319/06,DN=700MM.FORNECIMENTO</v>
      </c>
      <c r="C6462" s="142" t="s">
        <v>12594</v>
      </c>
      <c r="D6462" s="142" t="s">
        <v>12604</v>
      </c>
      <c r="I6462" s="142" t="s">
        <v>130</v>
      </c>
      <c r="J6462" s="142" t="n">
        <v>649.63</v>
      </c>
    </row>
    <row r="6463" customFormat="false" ht="12.75" hidden="false" customHeight="false" outlineLevel="0" collapsed="false">
      <c r="A6463" s="142" t="s">
        <v>12605</v>
      </c>
      <c r="B6463" s="663" t="str">
        <f aca="false">C6463&amp;D6463&amp;E6463&amp;F6463&amp;G6463&amp;H6463</f>
        <v>TUBO DE CONCRETO ARMADO PARA CRAVACAO COM PONTA,BOLSA E JUNTA ELASTICA,CONFORME NBR 15.319/06,DN=700MM.FORNECIMENTO</v>
      </c>
      <c r="C6463" s="142" t="s">
        <v>12594</v>
      </c>
      <c r="D6463" s="142" t="s">
        <v>12604</v>
      </c>
      <c r="I6463" s="142" t="s">
        <v>130</v>
      </c>
      <c r="J6463" s="142" t="n">
        <v>649.63</v>
      </c>
    </row>
    <row r="6464" customFormat="false" ht="12.75" hidden="false" customHeight="false" outlineLevel="0" collapsed="false">
      <c r="A6464" s="142" t="s">
        <v>12606</v>
      </c>
      <c r="B6464" s="663" t="str">
        <f aca="false">C6464&amp;D6464&amp;E6464&amp;F6464&amp;G6464&amp;H6464</f>
        <v>TUBO DE CONCRETO ARMADO PARA CRAVACAO COM PONTA,BOLSA E JUNTA ELASTICA,CONFORME NBR 15.319/06,DN=800MM.FORNECIMENTO</v>
      </c>
      <c r="C6464" s="142" t="s">
        <v>12594</v>
      </c>
      <c r="D6464" s="142" t="s">
        <v>12607</v>
      </c>
      <c r="I6464" s="142" t="s">
        <v>130</v>
      </c>
      <c r="J6464" s="142" t="n">
        <v>712.87</v>
      </c>
    </row>
    <row r="6465" customFormat="false" ht="12.75" hidden="false" customHeight="false" outlineLevel="0" collapsed="false">
      <c r="A6465" s="142" t="s">
        <v>12608</v>
      </c>
      <c r="B6465" s="663" t="str">
        <f aca="false">C6465&amp;D6465&amp;E6465&amp;F6465&amp;G6465&amp;H6465</f>
        <v>TUBO DE CONCRETO ARMADO PARA CRAVACAO COM PONTA,BOLSA E JUNTA ELASTICA,CONFORME NBR 15.319/06,DN=800MM.FORNECIMENTO</v>
      </c>
      <c r="C6465" s="142" t="s">
        <v>12594</v>
      </c>
      <c r="D6465" s="142" t="s">
        <v>12607</v>
      </c>
      <c r="I6465" s="142" t="s">
        <v>130</v>
      </c>
      <c r="J6465" s="142" t="n">
        <v>712.87</v>
      </c>
    </row>
    <row r="6466" customFormat="false" ht="12.75" hidden="false" customHeight="false" outlineLevel="0" collapsed="false">
      <c r="A6466" s="142" t="s">
        <v>12609</v>
      </c>
      <c r="B6466" s="663" t="str">
        <f aca="false">C6466&amp;D6466&amp;E6466&amp;F6466&amp;G6466&amp;H6466</f>
        <v>TUBO DE CONCRETO ARMADO PARA CRAVACAO COM PONTA,BOLSA E JUNTA ELASTICA,CONFORME NBR 15.319/06,DN=900MM.FORNECIMENTO</v>
      </c>
      <c r="C6466" s="142" t="s">
        <v>12594</v>
      </c>
      <c r="D6466" s="142" t="s">
        <v>12610</v>
      </c>
      <c r="I6466" s="142" t="s">
        <v>130</v>
      </c>
      <c r="J6466" s="142" t="n">
        <v>901.44</v>
      </c>
    </row>
    <row r="6467" customFormat="false" ht="12.75" hidden="false" customHeight="false" outlineLevel="0" collapsed="false">
      <c r="A6467" s="142" t="s">
        <v>12611</v>
      </c>
      <c r="B6467" s="663" t="str">
        <f aca="false">C6467&amp;D6467&amp;E6467&amp;F6467&amp;G6467&amp;H6467</f>
        <v>TUBO DE CONCRETO ARMADO PARA CRAVACAO COM PONTA,BOLSA E JUNTA ELASTICA,CONFORME NBR 15.319/06,DN=900MM.FORNECIMENTO</v>
      </c>
      <c r="C6467" s="142" t="s">
        <v>12594</v>
      </c>
      <c r="D6467" s="142" t="s">
        <v>12610</v>
      </c>
      <c r="I6467" s="142" t="s">
        <v>130</v>
      </c>
      <c r="J6467" s="142" t="n">
        <v>901.44</v>
      </c>
    </row>
    <row r="6468" customFormat="false" ht="12.75" hidden="false" customHeight="false" outlineLevel="0" collapsed="false">
      <c r="A6468" s="142" t="s">
        <v>12612</v>
      </c>
      <c r="B6468" s="663" t="str">
        <f aca="false">C6468&amp;D6468&amp;E6468&amp;F6468&amp;G6468&amp;H6468</f>
        <v>TUBO DE CONCRETO ARMADO PARA CRAVACAO COM PONTA,BOLSA E JUNTA ELASTICA,CONFORME NBR 15.319/06,DN=1000MM.FORNECIMENTO</v>
      </c>
      <c r="C6468" s="142" t="s">
        <v>12594</v>
      </c>
      <c r="D6468" s="142" t="s">
        <v>12613</v>
      </c>
      <c r="I6468" s="142" t="s">
        <v>130</v>
      </c>
      <c r="J6468" s="142" t="n">
        <v>1086.55</v>
      </c>
    </row>
    <row r="6469" customFormat="false" ht="12.75" hidden="false" customHeight="false" outlineLevel="0" collapsed="false">
      <c r="A6469" s="142" t="s">
        <v>12614</v>
      </c>
      <c r="B6469" s="663" t="str">
        <f aca="false">C6469&amp;D6469&amp;E6469&amp;F6469&amp;G6469&amp;H6469</f>
        <v>TUBO DE CONCRETO ARMADO PARA CRAVACAO COM PONTA,BOLSA E JUNTA ELASTICA,CONFORME NBR 15.319/06,DN=1000MM.FORNECIMENTO</v>
      </c>
      <c r="C6469" s="142" t="s">
        <v>12594</v>
      </c>
      <c r="D6469" s="142" t="s">
        <v>12613</v>
      </c>
      <c r="I6469" s="142" t="s">
        <v>130</v>
      </c>
      <c r="J6469" s="142" t="n">
        <v>1086.55</v>
      </c>
    </row>
    <row r="6470" customFormat="false" ht="12.75" hidden="false" customHeight="false" outlineLevel="0" collapsed="false">
      <c r="A6470" s="142" t="s">
        <v>12615</v>
      </c>
      <c r="B6470" s="663" t="str">
        <f aca="false">C6470&amp;D6470&amp;E6470&amp;F6470&amp;G6470&amp;H6470</f>
        <v>TUBO DE CONCRETO ARMADO PARA CRAVACAO COM PONTA,BOLSA E JUNTA ELASTICA,CONFORME NBR 15.319/06,DN=1200MM.FORNECIMENTO</v>
      </c>
      <c r="C6470" s="142" t="s">
        <v>12594</v>
      </c>
      <c r="D6470" s="142" t="s">
        <v>12616</v>
      </c>
      <c r="I6470" s="142" t="s">
        <v>130</v>
      </c>
      <c r="J6470" s="142" t="n">
        <v>1606.26</v>
      </c>
    </row>
    <row r="6471" customFormat="false" ht="12.75" hidden="false" customHeight="false" outlineLevel="0" collapsed="false">
      <c r="A6471" s="142" t="s">
        <v>12617</v>
      </c>
      <c r="B6471" s="663" t="str">
        <f aca="false">C6471&amp;D6471&amp;E6471&amp;F6471&amp;G6471&amp;H6471</f>
        <v>TUBO DE CONCRETO ARMADO PARA CRAVACAO COM PONTA,BOLSA E JUNTA ELASTICA,CONFORME NBR 15.319/06,DN=1200MM.FORNECIMENTO</v>
      </c>
      <c r="C6471" s="142" t="s">
        <v>12594</v>
      </c>
      <c r="D6471" s="142" t="s">
        <v>12616</v>
      </c>
      <c r="I6471" s="142" t="s">
        <v>130</v>
      </c>
      <c r="J6471" s="142" t="n">
        <v>1606.26</v>
      </c>
    </row>
    <row r="6472" customFormat="false" ht="12.75" hidden="false" customHeight="false" outlineLevel="0" collapsed="false">
      <c r="A6472" s="142" t="s">
        <v>12618</v>
      </c>
      <c r="B6472" s="663" t="str">
        <f aca="false">C6472&amp;D6472&amp;E6472&amp;F6472&amp;G6472&amp;H6472</f>
        <v>TUBO DE CONCRETO ARMADO PARA CRAVACAO COM PONTA,BOLSA E JUNTA ELASTICA,CONFORME NBR 15.319/06,DN=1500MM.FORNECIMENTO</v>
      </c>
      <c r="C6472" s="142" t="s">
        <v>12594</v>
      </c>
      <c r="D6472" s="142" t="s">
        <v>12619</v>
      </c>
      <c r="I6472" s="142" t="s">
        <v>130</v>
      </c>
      <c r="J6472" s="142" t="n">
        <v>2478.96</v>
      </c>
    </row>
    <row r="6473" customFormat="false" ht="12.75" hidden="false" customHeight="false" outlineLevel="0" collapsed="false">
      <c r="A6473" s="142" t="s">
        <v>12620</v>
      </c>
      <c r="B6473" s="663" t="str">
        <f aca="false">C6473&amp;D6473&amp;E6473&amp;F6473&amp;G6473&amp;H6473</f>
        <v>TUBO DE CONCRETO ARMADO PARA CRAVACAO COM PONTA,BOLSA E JUNTA ELASTICA,CONFORME NBR 15.319/06,DN=1500MM.FORNECIMENTO</v>
      </c>
      <c r="C6473" s="142" t="s">
        <v>12594</v>
      </c>
      <c r="D6473" s="142" t="s">
        <v>12619</v>
      </c>
      <c r="I6473" s="142" t="s">
        <v>130</v>
      </c>
      <c r="J6473" s="142" t="n">
        <v>2478.96</v>
      </c>
    </row>
    <row r="6474" customFormat="false" ht="12.75" hidden="false" customHeight="false" outlineLevel="0" collapsed="false">
      <c r="A6474" s="142" t="s">
        <v>12621</v>
      </c>
      <c r="B6474" s="663" t="str">
        <f aca="false">C6474&amp;D6474&amp;E6474&amp;F6474&amp;G6474&amp;H6474</f>
        <v>TUBO DE CONCRETO ARMADO PARA CRAVACAO COM PONTA,BOLSA E JUNTA ELASTICA,CONFORME NBR 15.319/06,DN=2000MM.FORNECIMENTO</v>
      </c>
      <c r="C6474" s="142" t="s">
        <v>12594</v>
      </c>
      <c r="D6474" s="142" t="s">
        <v>12622</v>
      </c>
      <c r="I6474" s="142" t="s">
        <v>130</v>
      </c>
      <c r="J6474" s="142" t="n">
        <v>5125.79</v>
      </c>
    </row>
    <row r="6475" customFormat="false" ht="12.75" hidden="false" customHeight="false" outlineLevel="0" collapsed="false">
      <c r="A6475" s="142" t="s">
        <v>12623</v>
      </c>
      <c r="B6475" s="663" t="str">
        <f aca="false">C6475&amp;D6475&amp;E6475&amp;F6475&amp;G6475&amp;H6475</f>
        <v>TUBO DE CONCRETO ARMADO PARA CRAVACAO COM PONTA,BOLSA E JUNTA ELASTICA,CONFORME NBR 15.319/06,DN=2000MM.FORNECIMENTO</v>
      </c>
      <c r="C6475" s="142" t="s">
        <v>12594</v>
      </c>
      <c r="D6475" s="142" t="s">
        <v>12622</v>
      </c>
      <c r="I6475" s="142" t="s">
        <v>130</v>
      </c>
      <c r="J6475" s="142" t="n">
        <v>5125.79</v>
      </c>
    </row>
    <row r="6476" customFormat="false" ht="12.75" hidden="false" customHeight="false" outlineLevel="0" collapsed="false">
      <c r="A6476" s="142" t="s">
        <v>12624</v>
      </c>
      <c r="B6476" s="663" t="str">
        <f aca="false">C6476&amp;D6476&amp;E6476&amp;F6476&amp;G6476&amp;H6476</f>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476" s="142" t="s">
        <v>12625</v>
      </c>
      <c r="D6476" s="142" t="s">
        <v>12626</v>
      </c>
      <c r="E6476" s="142" t="s">
        <v>12627</v>
      </c>
      <c r="F6476" s="142" t="s">
        <v>12628</v>
      </c>
      <c r="G6476" s="142" t="s">
        <v>12629</v>
      </c>
      <c r="H6476" s="142" t="s">
        <v>12630</v>
      </c>
      <c r="I6476" s="142" t="s">
        <v>130</v>
      </c>
      <c r="J6476" s="142" t="n">
        <v>12.18</v>
      </c>
    </row>
    <row r="6477" customFormat="false" ht="12.75" hidden="false" customHeight="false" outlineLevel="0" collapsed="false">
      <c r="A6477" s="142" t="s">
        <v>12631</v>
      </c>
      <c r="B6477" s="663" t="str">
        <f aca="false">C6477&amp;D6477&amp;E6477&amp;F6477&amp;G6477&amp;H6477</f>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477" s="142" t="s">
        <v>12625</v>
      </c>
      <c r="D6477" s="142" t="s">
        <v>12626</v>
      </c>
      <c r="E6477" s="142" t="s">
        <v>12627</v>
      </c>
      <c r="F6477" s="142" t="s">
        <v>12628</v>
      </c>
      <c r="G6477" s="142" t="s">
        <v>12629</v>
      </c>
      <c r="H6477" s="142" t="s">
        <v>12630</v>
      </c>
      <c r="I6477" s="142" t="s">
        <v>130</v>
      </c>
      <c r="J6477" s="142" t="n">
        <v>11.21</v>
      </c>
    </row>
    <row r="6478" customFormat="false" ht="12.75" hidden="false" customHeight="false" outlineLevel="0" collapsed="false">
      <c r="A6478" s="142" t="s">
        <v>12632</v>
      </c>
      <c r="B6478" s="663" t="str">
        <f aca="false">C6478&amp;D6478&amp;E6478&amp;F6478&amp;G6478&amp;H6478</f>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478" s="142" t="s">
        <v>12633</v>
      </c>
      <c r="D6478" s="142" t="s">
        <v>12634</v>
      </c>
      <c r="E6478" s="142" t="s">
        <v>12635</v>
      </c>
      <c r="F6478" s="142" t="s">
        <v>12636</v>
      </c>
      <c r="G6478" s="142" t="s">
        <v>12637</v>
      </c>
      <c r="H6478" s="142" t="s">
        <v>12638</v>
      </c>
      <c r="I6478" s="142" t="s">
        <v>130</v>
      </c>
      <c r="J6478" s="142" t="n">
        <v>19.19</v>
      </c>
    </row>
    <row r="6479" customFormat="false" ht="12.75" hidden="false" customHeight="false" outlineLevel="0" collapsed="false">
      <c r="A6479" s="142" t="s">
        <v>12639</v>
      </c>
      <c r="B6479" s="663" t="str">
        <f aca="false">C6479&amp;D6479&amp;E6479&amp;F6479&amp;G6479&amp;H6479</f>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479" s="142" t="s">
        <v>12633</v>
      </c>
      <c r="D6479" s="142" t="s">
        <v>12634</v>
      </c>
      <c r="E6479" s="142" t="s">
        <v>12635</v>
      </c>
      <c r="F6479" s="142" t="s">
        <v>12636</v>
      </c>
      <c r="G6479" s="142" t="s">
        <v>12637</v>
      </c>
      <c r="H6479" s="142" t="s">
        <v>12638</v>
      </c>
      <c r="I6479" s="142" t="s">
        <v>130</v>
      </c>
      <c r="J6479" s="142" t="n">
        <v>17.94</v>
      </c>
    </row>
    <row r="6480" customFormat="false" ht="12.75" hidden="false" customHeight="false" outlineLevel="0" collapsed="false">
      <c r="A6480" s="142" t="s">
        <v>12640</v>
      </c>
      <c r="B6480" s="663" t="str">
        <f aca="false">C6480&amp;D6480&amp;E6480&amp;F6480&amp;G6480&amp;H6480</f>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480" s="142" t="s">
        <v>12625</v>
      </c>
      <c r="D6480" s="142" t="s">
        <v>12626</v>
      </c>
      <c r="E6480" s="142" t="s">
        <v>12641</v>
      </c>
      <c r="F6480" s="142" t="s">
        <v>12642</v>
      </c>
      <c r="G6480" s="142" t="s">
        <v>12643</v>
      </c>
      <c r="H6480" s="142" t="s">
        <v>12630</v>
      </c>
      <c r="I6480" s="142" t="s">
        <v>130</v>
      </c>
      <c r="J6480" s="142" t="n">
        <v>13.64</v>
      </c>
    </row>
    <row r="6481" customFormat="false" ht="12.75" hidden="false" customHeight="false" outlineLevel="0" collapsed="false">
      <c r="A6481" s="142" t="s">
        <v>12644</v>
      </c>
      <c r="B6481" s="663" t="str">
        <f aca="false">C6481&amp;D6481&amp;E6481&amp;F6481&amp;G6481&amp;H6481</f>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481" s="142" t="s">
        <v>12625</v>
      </c>
      <c r="D6481" s="142" t="s">
        <v>12626</v>
      </c>
      <c r="E6481" s="142" t="s">
        <v>12641</v>
      </c>
      <c r="F6481" s="142" t="s">
        <v>12642</v>
      </c>
      <c r="G6481" s="142" t="s">
        <v>12643</v>
      </c>
      <c r="H6481" s="142" t="s">
        <v>12630</v>
      </c>
      <c r="I6481" s="142" t="s">
        <v>130</v>
      </c>
      <c r="J6481" s="142" t="n">
        <v>12.67</v>
      </c>
    </row>
    <row r="6482" customFormat="false" ht="12.75" hidden="false" customHeight="false" outlineLevel="0" collapsed="false">
      <c r="A6482" s="142" t="s">
        <v>12645</v>
      </c>
      <c r="B6482" s="663" t="str">
        <f aca="false">C6482&amp;D6482&amp;E6482&amp;F6482&amp;G6482&amp;H6482</f>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482" s="142" t="s">
        <v>12633</v>
      </c>
      <c r="D6482" s="142" t="s">
        <v>12634</v>
      </c>
      <c r="E6482" s="142" t="s">
        <v>12646</v>
      </c>
      <c r="F6482" s="142" t="s">
        <v>12647</v>
      </c>
      <c r="G6482" s="142" t="s">
        <v>12637</v>
      </c>
      <c r="H6482" s="142" t="s">
        <v>12638</v>
      </c>
      <c r="I6482" s="142" t="s">
        <v>130</v>
      </c>
      <c r="J6482" s="142" t="n">
        <v>22.11</v>
      </c>
    </row>
    <row r="6483" customFormat="false" ht="12.75" hidden="false" customHeight="false" outlineLevel="0" collapsed="false">
      <c r="A6483" s="142" t="s">
        <v>12648</v>
      </c>
      <c r="B6483" s="663" t="str">
        <f aca="false">C6483&amp;D6483&amp;E6483&amp;F6483&amp;G6483&amp;H6483</f>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483" s="142" t="s">
        <v>12633</v>
      </c>
      <c r="D6483" s="142" t="s">
        <v>12634</v>
      </c>
      <c r="E6483" s="142" t="s">
        <v>12646</v>
      </c>
      <c r="F6483" s="142" t="s">
        <v>12647</v>
      </c>
      <c r="G6483" s="142" t="s">
        <v>12637</v>
      </c>
      <c r="H6483" s="142" t="s">
        <v>12638</v>
      </c>
      <c r="I6483" s="142" t="s">
        <v>130</v>
      </c>
      <c r="J6483" s="142" t="n">
        <v>20.86</v>
      </c>
    </row>
    <row r="6484" customFormat="false" ht="12.75" hidden="false" customHeight="false" outlineLevel="0" collapsed="false">
      <c r="A6484" s="142" t="s">
        <v>12649</v>
      </c>
      <c r="B6484" s="663" t="str">
        <f aca="false">C6484&amp;D6484&amp;E6484&amp;F6484&amp;G6484&amp;H6484</f>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484" s="142" t="s">
        <v>12625</v>
      </c>
      <c r="D6484" s="142" t="s">
        <v>12626</v>
      </c>
      <c r="E6484" s="142" t="s">
        <v>12650</v>
      </c>
      <c r="F6484" s="142" t="s">
        <v>12651</v>
      </c>
      <c r="G6484" s="142" t="s">
        <v>12652</v>
      </c>
      <c r="H6484" s="142" t="s">
        <v>12653</v>
      </c>
      <c r="I6484" s="142" t="s">
        <v>130</v>
      </c>
      <c r="J6484" s="142" t="n">
        <v>14.65</v>
      </c>
    </row>
    <row r="6485" customFormat="false" ht="12.75" hidden="false" customHeight="false" outlineLevel="0" collapsed="false">
      <c r="A6485" s="142" t="s">
        <v>12654</v>
      </c>
      <c r="B6485" s="663" t="str">
        <f aca="false">C6485&amp;D6485&amp;E6485&amp;F6485&amp;G6485&amp;H6485</f>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485" s="142" t="s">
        <v>12625</v>
      </c>
      <c r="D6485" s="142" t="s">
        <v>12626</v>
      </c>
      <c r="E6485" s="142" t="s">
        <v>12650</v>
      </c>
      <c r="F6485" s="142" t="s">
        <v>12651</v>
      </c>
      <c r="G6485" s="142" t="s">
        <v>12652</v>
      </c>
      <c r="H6485" s="142" t="s">
        <v>12653</v>
      </c>
      <c r="I6485" s="142" t="s">
        <v>130</v>
      </c>
      <c r="J6485" s="142" t="n">
        <v>13.69</v>
      </c>
    </row>
    <row r="6486" customFormat="false" ht="12.75" hidden="false" customHeight="false" outlineLevel="0" collapsed="false">
      <c r="A6486" s="142" t="s">
        <v>12655</v>
      </c>
      <c r="B6486" s="663" t="str">
        <f aca="false">C6486&amp;D6486&amp;E6486&amp;F6486&amp;G6486&amp;H6486</f>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486" s="142" t="s">
        <v>12633</v>
      </c>
      <c r="D6486" s="142" t="s">
        <v>12634</v>
      </c>
      <c r="E6486" s="142" t="s">
        <v>12656</v>
      </c>
      <c r="F6486" s="142" t="s">
        <v>12657</v>
      </c>
      <c r="G6486" s="142" t="s">
        <v>12658</v>
      </c>
      <c r="H6486" s="142" t="s">
        <v>12659</v>
      </c>
      <c r="I6486" s="142" t="s">
        <v>130</v>
      </c>
      <c r="J6486" s="142" t="n">
        <v>24.14</v>
      </c>
    </row>
    <row r="6487" customFormat="false" ht="12.75" hidden="false" customHeight="false" outlineLevel="0" collapsed="false">
      <c r="A6487" s="142" t="s">
        <v>12660</v>
      </c>
      <c r="B6487" s="663" t="str">
        <f aca="false">C6487&amp;D6487&amp;E6487&amp;F6487&amp;G6487&amp;H6487</f>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487" s="142" t="s">
        <v>12633</v>
      </c>
      <c r="D6487" s="142" t="s">
        <v>12634</v>
      </c>
      <c r="E6487" s="142" t="s">
        <v>12656</v>
      </c>
      <c r="F6487" s="142" t="s">
        <v>12657</v>
      </c>
      <c r="G6487" s="142" t="s">
        <v>12658</v>
      </c>
      <c r="H6487" s="142" t="s">
        <v>12659</v>
      </c>
      <c r="I6487" s="142" t="s">
        <v>130</v>
      </c>
      <c r="J6487" s="142" t="n">
        <v>22.89</v>
      </c>
    </row>
    <row r="6488" customFormat="false" ht="12.75" hidden="false" customHeight="false" outlineLevel="0" collapsed="false">
      <c r="A6488" s="142" t="s">
        <v>12661</v>
      </c>
      <c r="B6488" s="663" t="str">
        <f aca="false">C6488&amp;D6488&amp;E6488&amp;F6488&amp;G6488&amp;H6488</f>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488" s="142" t="s">
        <v>12625</v>
      </c>
      <c r="D6488" s="142" t="s">
        <v>12626</v>
      </c>
      <c r="E6488" s="142" t="s">
        <v>12662</v>
      </c>
      <c r="F6488" s="142" t="s">
        <v>12663</v>
      </c>
      <c r="G6488" s="142" t="s">
        <v>12652</v>
      </c>
      <c r="H6488" s="142" t="s">
        <v>12653</v>
      </c>
      <c r="I6488" s="142" t="s">
        <v>130</v>
      </c>
      <c r="J6488" s="142" t="n">
        <v>15.22</v>
      </c>
    </row>
    <row r="6489" customFormat="false" ht="12.75" hidden="false" customHeight="false" outlineLevel="0" collapsed="false">
      <c r="A6489" s="142" t="s">
        <v>12664</v>
      </c>
      <c r="B6489" s="663" t="str">
        <f aca="false">C6489&amp;D6489&amp;E6489&amp;F6489&amp;G6489&amp;H6489</f>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489" s="142" t="s">
        <v>12625</v>
      </c>
      <c r="D6489" s="142" t="s">
        <v>12626</v>
      </c>
      <c r="E6489" s="142" t="s">
        <v>12662</v>
      </c>
      <c r="F6489" s="142" t="s">
        <v>12663</v>
      </c>
      <c r="G6489" s="142" t="s">
        <v>12652</v>
      </c>
      <c r="H6489" s="142" t="s">
        <v>12653</v>
      </c>
      <c r="I6489" s="142" t="s">
        <v>130</v>
      </c>
      <c r="J6489" s="142" t="n">
        <v>14.25</v>
      </c>
    </row>
    <row r="6490" customFormat="false" ht="12.75" hidden="false" customHeight="false" outlineLevel="0" collapsed="false">
      <c r="A6490" s="142" t="s">
        <v>12665</v>
      </c>
      <c r="B6490" s="663" t="str">
        <f aca="false">C6490&amp;D6490&amp;E6490&amp;F6490&amp;G6490&amp;H6490</f>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490" s="142" t="s">
        <v>12633</v>
      </c>
      <c r="D6490" s="142" t="s">
        <v>12634</v>
      </c>
      <c r="E6490" s="142" t="s">
        <v>12666</v>
      </c>
      <c r="F6490" s="142" t="s">
        <v>12667</v>
      </c>
      <c r="G6490" s="142" t="s">
        <v>12658</v>
      </c>
      <c r="H6490" s="142" t="s">
        <v>12659</v>
      </c>
      <c r="I6490" s="142" t="s">
        <v>130</v>
      </c>
      <c r="J6490" s="142" t="n">
        <v>25.28</v>
      </c>
    </row>
    <row r="6491" customFormat="false" ht="12.75" hidden="false" customHeight="false" outlineLevel="0" collapsed="false">
      <c r="A6491" s="142" t="s">
        <v>12668</v>
      </c>
      <c r="B6491" s="663" t="str">
        <f aca="false">C6491&amp;D6491&amp;E6491&amp;F6491&amp;G6491&amp;H6491</f>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491" s="142" t="s">
        <v>12633</v>
      </c>
      <c r="D6491" s="142" t="s">
        <v>12634</v>
      </c>
      <c r="E6491" s="142" t="s">
        <v>12666</v>
      </c>
      <c r="F6491" s="142" t="s">
        <v>12667</v>
      </c>
      <c r="G6491" s="142" t="s">
        <v>12658</v>
      </c>
      <c r="H6491" s="142" t="s">
        <v>12659</v>
      </c>
      <c r="I6491" s="142" t="s">
        <v>130</v>
      </c>
      <c r="J6491" s="142" t="n">
        <v>24.03</v>
      </c>
    </row>
    <row r="6492" customFormat="false" ht="12.75" hidden="false" customHeight="false" outlineLevel="0" collapsed="false">
      <c r="A6492" s="142" t="s">
        <v>12669</v>
      </c>
      <c r="B6492" s="663" t="str">
        <f aca="false">C6492&amp;D6492&amp;E6492&amp;F6492&amp;G6492&amp;H6492</f>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492" s="142" t="s">
        <v>12625</v>
      </c>
      <c r="D6492" s="142" t="s">
        <v>12670</v>
      </c>
      <c r="E6492" s="142" t="s">
        <v>12671</v>
      </c>
      <c r="F6492" s="142" t="s">
        <v>12672</v>
      </c>
      <c r="G6492" s="142" t="s">
        <v>12652</v>
      </c>
      <c r="H6492" s="142" t="s">
        <v>12653</v>
      </c>
      <c r="I6492" s="142" t="s">
        <v>130</v>
      </c>
      <c r="J6492" s="142" t="n">
        <v>17.11</v>
      </c>
    </row>
    <row r="6493" customFormat="false" ht="12.75" hidden="false" customHeight="false" outlineLevel="0" collapsed="false">
      <c r="A6493" s="142" t="s">
        <v>12673</v>
      </c>
      <c r="B6493" s="663" t="str">
        <f aca="false">C6493&amp;D6493&amp;E6493&amp;F6493&amp;G6493&amp;H6493</f>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493" s="142" t="s">
        <v>12625</v>
      </c>
      <c r="D6493" s="142" t="s">
        <v>12670</v>
      </c>
      <c r="E6493" s="142" t="s">
        <v>12671</v>
      </c>
      <c r="F6493" s="142" t="s">
        <v>12672</v>
      </c>
      <c r="G6493" s="142" t="s">
        <v>12652</v>
      </c>
      <c r="H6493" s="142" t="s">
        <v>12653</v>
      </c>
      <c r="I6493" s="142" t="s">
        <v>130</v>
      </c>
      <c r="J6493" s="142" t="n">
        <v>16.14</v>
      </c>
    </row>
    <row r="6494" customFormat="false" ht="12.75" hidden="false" customHeight="false" outlineLevel="0" collapsed="false">
      <c r="A6494" s="142" t="s">
        <v>12674</v>
      </c>
      <c r="B6494" s="663" t="str">
        <f aca="false">C6494&amp;D6494&amp;E6494&amp;F6494&amp;G6494&amp;H6494</f>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494" s="142" t="s">
        <v>12633</v>
      </c>
      <c r="D6494" s="142" t="s">
        <v>12634</v>
      </c>
      <c r="E6494" s="142" t="s">
        <v>12675</v>
      </c>
      <c r="F6494" s="142" t="s">
        <v>12676</v>
      </c>
      <c r="G6494" s="142" t="s">
        <v>12658</v>
      </c>
      <c r="H6494" s="142" t="s">
        <v>12659</v>
      </c>
      <c r="I6494" s="142" t="s">
        <v>130</v>
      </c>
      <c r="J6494" s="142" t="n">
        <v>29.06</v>
      </c>
    </row>
    <row r="6495" customFormat="false" ht="12.75" hidden="false" customHeight="false" outlineLevel="0" collapsed="false">
      <c r="A6495" s="142" t="s">
        <v>12677</v>
      </c>
      <c r="B6495" s="663" t="str">
        <f aca="false">C6495&amp;D6495&amp;E6495&amp;F6495&amp;G6495&amp;H6495</f>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495" s="142" t="s">
        <v>12633</v>
      </c>
      <c r="D6495" s="142" t="s">
        <v>12634</v>
      </c>
      <c r="E6495" s="142" t="s">
        <v>12675</v>
      </c>
      <c r="F6495" s="142" t="s">
        <v>12676</v>
      </c>
      <c r="G6495" s="142" t="s">
        <v>12658</v>
      </c>
      <c r="H6495" s="142" t="s">
        <v>12659</v>
      </c>
      <c r="I6495" s="142" t="s">
        <v>130</v>
      </c>
      <c r="J6495" s="142" t="n">
        <v>27.81</v>
      </c>
    </row>
    <row r="6496" customFormat="false" ht="12.75" hidden="false" customHeight="false" outlineLevel="0" collapsed="false">
      <c r="A6496" s="142" t="s">
        <v>12678</v>
      </c>
      <c r="B6496" s="663" t="str">
        <f aca="false">C6496&amp;D6496&amp;E6496&amp;F6496&amp;G6496&amp;H6496</f>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496" s="142" t="s">
        <v>12625</v>
      </c>
      <c r="D6496" s="142" t="s">
        <v>12626</v>
      </c>
      <c r="E6496" s="142" t="s">
        <v>12679</v>
      </c>
      <c r="F6496" s="142" t="s">
        <v>12680</v>
      </c>
      <c r="G6496" s="142" t="s">
        <v>12681</v>
      </c>
      <c r="H6496" s="142" t="s">
        <v>12682</v>
      </c>
      <c r="I6496" s="142" t="s">
        <v>130</v>
      </c>
      <c r="J6496" s="142" t="n">
        <v>25.52</v>
      </c>
    </row>
    <row r="6497" customFormat="false" ht="12.75" hidden="false" customHeight="false" outlineLevel="0" collapsed="false">
      <c r="A6497" s="142" t="s">
        <v>12683</v>
      </c>
      <c r="B6497" s="663" t="str">
        <f aca="false">C6497&amp;D6497&amp;E6497&amp;F6497&amp;G6497&amp;H6497</f>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497" s="142" t="s">
        <v>12625</v>
      </c>
      <c r="D6497" s="142" t="s">
        <v>12626</v>
      </c>
      <c r="E6497" s="142" t="s">
        <v>12679</v>
      </c>
      <c r="F6497" s="142" t="s">
        <v>12680</v>
      </c>
      <c r="G6497" s="142" t="s">
        <v>12681</v>
      </c>
      <c r="H6497" s="142" t="s">
        <v>12682</v>
      </c>
      <c r="I6497" s="142" t="s">
        <v>130</v>
      </c>
      <c r="J6497" s="142" t="n">
        <v>24.55</v>
      </c>
    </row>
    <row r="6498" customFormat="false" ht="12.75" hidden="false" customHeight="false" outlineLevel="0" collapsed="false">
      <c r="A6498" s="142" t="s">
        <v>12684</v>
      </c>
      <c r="B6498" s="663" t="str">
        <f aca="false">C6498&amp;D6498&amp;E6498&amp;F6498&amp;G6498&amp;H6498</f>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498" s="142" t="s">
        <v>12633</v>
      </c>
      <c r="D6498" s="142" t="s">
        <v>12634</v>
      </c>
      <c r="E6498" s="142" t="s">
        <v>12685</v>
      </c>
      <c r="F6498" s="142" t="s">
        <v>12686</v>
      </c>
      <c r="G6498" s="142" t="s">
        <v>12643</v>
      </c>
      <c r="H6498" s="142" t="s">
        <v>12630</v>
      </c>
      <c r="I6498" s="142" t="s">
        <v>130</v>
      </c>
      <c r="J6498" s="142" t="n">
        <v>45.88</v>
      </c>
    </row>
    <row r="6499" customFormat="false" ht="12.75" hidden="false" customHeight="false" outlineLevel="0" collapsed="false">
      <c r="A6499" s="142" t="s">
        <v>12687</v>
      </c>
      <c r="B6499" s="663" t="str">
        <f aca="false">C6499&amp;D6499&amp;E6499&amp;F6499&amp;G6499&amp;H6499</f>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499" s="142" t="s">
        <v>12633</v>
      </c>
      <c r="D6499" s="142" t="s">
        <v>12634</v>
      </c>
      <c r="E6499" s="142" t="s">
        <v>12685</v>
      </c>
      <c r="F6499" s="142" t="s">
        <v>12686</v>
      </c>
      <c r="G6499" s="142" t="s">
        <v>12643</v>
      </c>
      <c r="H6499" s="142" t="s">
        <v>12630</v>
      </c>
      <c r="I6499" s="142" t="s">
        <v>130</v>
      </c>
      <c r="J6499" s="142" t="n">
        <v>44.63</v>
      </c>
    </row>
    <row r="6500" customFormat="false" ht="12.75" hidden="false" customHeight="false" outlineLevel="0" collapsed="false">
      <c r="A6500" s="142" t="s">
        <v>12688</v>
      </c>
      <c r="B6500" s="663" t="str">
        <f aca="false">C6500&amp;D6500&amp;E6500&amp;F6500&amp;G6500&amp;H6500</f>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500" s="142" t="s">
        <v>12625</v>
      </c>
      <c r="D6500" s="142" t="s">
        <v>12626</v>
      </c>
      <c r="E6500" s="142" t="s">
        <v>12689</v>
      </c>
      <c r="F6500" s="142" t="s">
        <v>12690</v>
      </c>
      <c r="G6500" s="142" t="s">
        <v>12681</v>
      </c>
      <c r="H6500" s="142" t="s">
        <v>12682</v>
      </c>
      <c r="I6500" s="142" t="s">
        <v>130</v>
      </c>
      <c r="J6500" s="142" t="n">
        <v>26.74</v>
      </c>
    </row>
    <row r="6501" customFormat="false" ht="12.75" hidden="false" customHeight="false" outlineLevel="0" collapsed="false">
      <c r="A6501" s="142" t="s">
        <v>12691</v>
      </c>
      <c r="B6501" s="663" t="str">
        <f aca="false">C6501&amp;D6501&amp;E6501&amp;F6501&amp;G6501&amp;H6501</f>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501" s="142" t="s">
        <v>12625</v>
      </c>
      <c r="D6501" s="142" t="s">
        <v>12626</v>
      </c>
      <c r="E6501" s="142" t="s">
        <v>12689</v>
      </c>
      <c r="F6501" s="142" t="s">
        <v>12690</v>
      </c>
      <c r="G6501" s="142" t="s">
        <v>12681</v>
      </c>
      <c r="H6501" s="142" t="s">
        <v>12682</v>
      </c>
      <c r="I6501" s="142" t="s">
        <v>130</v>
      </c>
      <c r="J6501" s="142" t="n">
        <v>25.77</v>
      </c>
    </row>
    <row r="6502" customFormat="false" ht="12.75" hidden="false" customHeight="false" outlineLevel="0" collapsed="false">
      <c r="A6502" s="142" t="s">
        <v>12692</v>
      </c>
      <c r="B6502" s="663" t="str">
        <f aca="false">C6502&amp;D6502&amp;E6502&amp;F6502&amp;G6502&amp;H6502</f>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502" s="142" t="s">
        <v>12633</v>
      </c>
      <c r="D6502" s="142" t="s">
        <v>12634</v>
      </c>
      <c r="E6502" s="142" t="s">
        <v>12693</v>
      </c>
      <c r="F6502" s="142" t="s">
        <v>12694</v>
      </c>
      <c r="G6502" s="142" t="s">
        <v>12643</v>
      </c>
      <c r="H6502" s="142" t="s">
        <v>12630</v>
      </c>
      <c r="I6502" s="142" t="s">
        <v>130</v>
      </c>
      <c r="J6502" s="142" t="n">
        <v>48.31</v>
      </c>
    </row>
    <row r="6503" customFormat="false" ht="12.75" hidden="false" customHeight="false" outlineLevel="0" collapsed="false">
      <c r="A6503" s="142" t="s">
        <v>12695</v>
      </c>
      <c r="B6503" s="663" t="str">
        <f aca="false">C6503&amp;D6503&amp;E6503&amp;F6503&amp;G6503&amp;H6503</f>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503" s="142" t="s">
        <v>12633</v>
      </c>
      <c r="D6503" s="142" t="s">
        <v>12634</v>
      </c>
      <c r="E6503" s="142" t="s">
        <v>12693</v>
      </c>
      <c r="F6503" s="142" t="s">
        <v>12694</v>
      </c>
      <c r="G6503" s="142" t="s">
        <v>12643</v>
      </c>
      <c r="H6503" s="142" t="s">
        <v>12630</v>
      </c>
      <c r="I6503" s="142" t="s">
        <v>130</v>
      </c>
      <c r="J6503" s="142" t="n">
        <v>47.07</v>
      </c>
    </row>
    <row r="6504" customFormat="false" ht="12.75" hidden="false" customHeight="false" outlineLevel="0" collapsed="false">
      <c r="A6504" s="142" t="s">
        <v>12696</v>
      </c>
      <c r="B6504" s="663" t="str">
        <f aca="false">C6504&amp;D6504&amp;E6504&amp;F6504&amp;G6504&amp;H6504</f>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504" s="142" t="s">
        <v>12697</v>
      </c>
      <c r="D6504" s="142" t="s">
        <v>12698</v>
      </c>
      <c r="E6504" s="142" t="s">
        <v>12699</v>
      </c>
      <c r="F6504" s="142" t="s">
        <v>12700</v>
      </c>
      <c r="G6504" s="142" t="s">
        <v>12701</v>
      </c>
      <c r="H6504" s="142" t="s">
        <v>12702</v>
      </c>
      <c r="I6504" s="142" t="s">
        <v>130</v>
      </c>
      <c r="J6504" s="142" t="n">
        <v>15.2</v>
      </c>
    </row>
    <row r="6505" customFormat="false" ht="12.75" hidden="false" customHeight="false" outlineLevel="0" collapsed="false">
      <c r="A6505" s="142" t="s">
        <v>12703</v>
      </c>
      <c r="B6505" s="663" t="str">
        <f aca="false">C6505&amp;D6505&amp;E6505&amp;F6505&amp;G6505&amp;H6505</f>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505" s="142" t="s">
        <v>12697</v>
      </c>
      <c r="D6505" s="142" t="s">
        <v>12698</v>
      </c>
      <c r="E6505" s="142" t="s">
        <v>12699</v>
      </c>
      <c r="F6505" s="142" t="s">
        <v>12700</v>
      </c>
      <c r="G6505" s="142" t="s">
        <v>12701</v>
      </c>
      <c r="H6505" s="142" t="s">
        <v>12702</v>
      </c>
      <c r="I6505" s="142" t="s">
        <v>130</v>
      </c>
      <c r="J6505" s="142" t="n">
        <v>14.23</v>
      </c>
    </row>
    <row r="6506" customFormat="false" ht="12.75" hidden="false" customHeight="false" outlineLevel="0" collapsed="false">
      <c r="A6506" s="142" t="s">
        <v>12704</v>
      </c>
      <c r="B6506" s="663" t="str">
        <f aca="false">C6506&amp;D6506&amp;E6506&amp;F6506&amp;G6506&amp;H6506</f>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506" s="142" t="s">
        <v>12705</v>
      </c>
      <c r="D6506" s="142" t="s">
        <v>12706</v>
      </c>
      <c r="E6506" s="142" t="s">
        <v>12707</v>
      </c>
      <c r="F6506" s="142" t="s">
        <v>12708</v>
      </c>
      <c r="G6506" s="142" t="s">
        <v>12709</v>
      </c>
      <c r="H6506" s="142" t="s">
        <v>12702</v>
      </c>
      <c r="I6506" s="142" t="s">
        <v>130</v>
      </c>
      <c r="J6506" s="142" t="n">
        <v>25.24</v>
      </c>
    </row>
    <row r="6507" customFormat="false" ht="12.75" hidden="false" customHeight="false" outlineLevel="0" collapsed="false">
      <c r="A6507" s="142" t="s">
        <v>12710</v>
      </c>
      <c r="B6507" s="663" t="str">
        <f aca="false">C6507&amp;D6507&amp;E6507&amp;F6507&amp;G6507&amp;H6507</f>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507" s="142" t="s">
        <v>12705</v>
      </c>
      <c r="D6507" s="142" t="s">
        <v>12706</v>
      </c>
      <c r="E6507" s="142" t="s">
        <v>12707</v>
      </c>
      <c r="F6507" s="142" t="s">
        <v>12708</v>
      </c>
      <c r="G6507" s="142" t="s">
        <v>12709</v>
      </c>
      <c r="H6507" s="142" t="s">
        <v>12702</v>
      </c>
      <c r="I6507" s="142" t="s">
        <v>130</v>
      </c>
      <c r="J6507" s="142" t="n">
        <v>23.99</v>
      </c>
    </row>
    <row r="6508" customFormat="false" ht="12.75" hidden="false" customHeight="false" outlineLevel="0" collapsed="false">
      <c r="A6508" s="142" t="s">
        <v>12711</v>
      </c>
      <c r="B6508" s="663" t="str">
        <f aca="false">C6508&amp;D6508&amp;E6508&amp;F6508&amp;G6508&amp;H6508</f>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508" s="142" t="s">
        <v>12697</v>
      </c>
      <c r="D6508" s="142" t="s">
        <v>12698</v>
      </c>
      <c r="E6508" s="142" t="s">
        <v>12712</v>
      </c>
      <c r="F6508" s="142" t="s">
        <v>12713</v>
      </c>
      <c r="G6508" s="142" t="s">
        <v>12714</v>
      </c>
      <c r="H6508" s="142" t="s">
        <v>12715</v>
      </c>
      <c r="I6508" s="142" t="s">
        <v>130</v>
      </c>
      <c r="J6508" s="142" t="n">
        <v>16.8</v>
      </c>
    </row>
    <row r="6509" customFormat="false" ht="12.75" hidden="false" customHeight="false" outlineLevel="0" collapsed="false">
      <c r="A6509" s="142" t="s">
        <v>12716</v>
      </c>
      <c r="B6509" s="663" t="str">
        <f aca="false">C6509&amp;D6509&amp;E6509&amp;F6509&amp;G6509&amp;H6509</f>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509" s="142" t="s">
        <v>12697</v>
      </c>
      <c r="D6509" s="142" t="s">
        <v>12698</v>
      </c>
      <c r="E6509" s="142" t="s">
        <v>12712</v>
      </c>
      <c r="F6509" s="142" t="s">
        <v>12713</v>
      </c>
      <c r="G6509" s="142" t="s">
        <v>12714</v>
      </c>
      <c r="H6509" s="142" t="s">
        <v>12715</v>
      </c>
      <c r="I6509" s="142" t="s">
        <v>130</v>
      </c>
      <c r="J6509" s="142" t="n">
        <v>15.83</v>
      </c>
    </row>
    <row r="6510" customFormat="false" ht="12.75" hidden="false" customHeight="false" outlineLevel="0" collapsed="false">
      <c r="A6510" s="142" t="s">
        <v>12717</v>
      </c>
      <c r="B6510" s="663" t="str">
        <f aca="false">C6510&amp;D6510&amp;E6510&amp;F6510&amp;G6510&amp;H6510</f>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510" s="142" t="s">
        <v>12705</v>
      </c>
      <c r="D6510" s="142" t="s">
        <v>12706</v>
      </c>
      <c r="E6510" s="142" t="s">
        <v>12718</v>
      </c>
      <c r="F6510" s="142" t="s">
        <v>12719</v>
      </c>
      <c r="G6510" s="142" t="s">
        <v>12720</v>
      </c>
      <c r="H6510" s="142" t="s">
        <v>12721</v>
      </c>
      <c r="I6510" s="142" t="s">
        <v>130</v>
      </c>
      <c r="J6510" s="142" t="n">
        <v>28.44</v>
      </c>
    </row>
    <row r="6511" customFormat="false" ht="12.75" hidden="false" customHeight="false" outlineLevel="0" collapsed="false">
      <c r="A6511" s="142" t="s">
        <v>12722</v>
      </c>
      <c r="B6511" s="663" t="str">
        <f aca="false">C6511&amp;D6511&amp;E6511&amp;F6511&amp;G6511&amp;H6511</f>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511" s="142" t="s">
        <v>12705</v>
      </c>
      <c r="D6511" s="142" t="s">
        <v>12706</v>
      </c>
      <c r="E6511" s="142" t="s">
        <v>12718</v>
      </c>
      <c r="F6511" s="142" t="s">
        <v>12719</v>
      </c>
      <c r="G6511" s="142" t="s">
        <v>12720</v>
      </c>
      <c r="H6511" s="142" t="s">
        <v>12721</v>
      </c>
      <c r="I6511" s="142" t="s">
        <v>130</v>
      </c>
      <c r="J6511" s="142" t="n">
        <v>27.19</v>
      </c>
    </row>
    <row r="6512" customFormat="false" ht="12.75" hidden="false" customHeight="false" outlineLevel="0" collapsed="false">
      <c r="A6512" s="142" t="s">
        <v>12723</v>
      </c>
      <c r="B6512" s="663" t="str">
        <f aca="false">C6512&amp;D6512&amp;E6512&amp;F6512&amp;G6512&amp;H6512</f>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512" s="142" t="s">
        <v>12697</v>
      </c>
      <c r="D6512" s="142" t="s">
        <v>12698</v>
      </c>
      <c r="E6512" s="142" t="s">
        <v>12724</v>
      </c>
      <c r="F6512" s="142" t="s">
        <v>12725</v>
      </c>
      <c r="G6512" s="142" t="s">
        <v>12726</v>
      </c>
      <c r="H6512" s="142" t="s">
        <v>12727</v>
      </c>
      <c r="I6512" s="142" t="s">
        <v>130</v>
      </c>
      <c r="J6512" s="142" t="n">
        <v>19.33</v>
      </c>
    </row>
    <row r="6513" customFormat="false" ht="12.75" hidden="false" customHeight="false" outlineLevel="0" collapsed="false">
      <c r="A6513" s="142" t="s">
        <v>12728</v>
      </c>
      <c r="B6513" s="663" t="str">
        <f aca="false">C6513&amp;D6513&amp;E6513&amp;F6513&amp;G6513&amp;H6513</f>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513" s="142" t="s">
        <v>12697</v>
      </c>
      <c r="D6513" s="142" t="s">
        <v>12698</v>
      </c>
      <c r="E6513" s="142" t="s">
        <v>12724</v>
      </c>
      <c r="F6513" s="142" t="s">
        <v>12725</v>
      </c>
      <c r="G6513" s="142" t="s">
        <v>12726</v>
      </c>
      <c r="H6513" s="142" t="s">
        <v>12727</v>
      </c>
      <c r="I6513" s="142" t="s">
        <v>130</v>
      </c>
      <c r="J6513" s="142" t="n">
        <v>18.36</v>
      </c>
    </row>
    <row r="6514" customFormat="false" ht="12.75" hidden="false" customHeight="false" outlineLevel="0" collapsed="false">
      <c r="A6514" s="142" t="s">
        <v>12729</v>
      </c>
      <c r="B6514" s="663" t="str">
        <f aca="false">C6514&amp;D6514&amp;E6514&amp;F6514&amp;G6514&amp;H6514</f>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514" s="142" t="s">
        <v>12705</v>
      </c>
      <c r="D6514" s="142" t="s">
        <v>12706</v>
      </c>
      <c r="E6514" s="142" t="s">
        <v>12730</v>
      </c>
      <c r="F6514" s="142" t="s">
        <v>12731</v>
      </c>
      <c r="G6514" s="142" t="s">
        <v>12732</v>
      </c>
      <c r="H6514" s="142" t="s">
        <v>12733</v>
      </c>
      <c r="I6514" s="142" t="s">
        <v>130</v>
      </c>
      <c r="J6514" s="142" t="n">
        <v>33.48</v>
      </c>
    </row>
    <row r="6515" customFormat="false" ht="12.75" hidden="false" customHeight="false" outlineLevel="0" collapsed="false">
      <c r="A6515" s="142" t="s">
        <v>12734</v>
      </c>
      <c r="B6515" s="663" t="str">
        <f aca="false">C6515&amp;D6515&amp;E6515&amp;F6515&amp;G6515&amp;H6515</f>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515" s="142" t="s">
        <v>12705</v>
      </c>
      <c r="D6515" s="142" t="s">
        <v>12706</v>
      </c>
      <c r="E6515" s="142" t="s">
        <v>12730</v>
      </c>
      <c r="F6515" s="142" t="s">
        <v>12731</v>
      </c>
      <c r="G6515" s="142" t="s">
        <v>12732</v>
      </c>
      <c r="H6515" s="142" t="s">
        <v>12733</v>
      </c>
      <c r="I6515" s="142" t="s">
        <v>130</v>
      </c>
      <c r="J6515" s="142" t="n">
        <v>32.24</v>
      </c>
    </row>
    <row r="6516" customFormat="false" ht="12.75" hidden="false" customHeight="false" outlineLevel="0" collapsed="false">
      <c r="A6516" s="142" t="s">
        <v>12735</v>
      </c>
      <c r="B6516" s="663" t="str">
        <f aca="false">C6516&amp;D6516&amp;E6516&amp;F6516&amp;G6516&amp;H6516</f>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516" s="142" t="s">
        <v>12697</v>
      </c>
      <c r="D6516" s="142" t="s">
        <v>12736</v>
      </c>
      <c r="E6516" s="142" t="s">
        <v>12737</v>
      </c>
      <c r="F6516" s="142" t="s">
        <v>12738</v>
      </c>
      <c r="G6516" s="142" t="s">
        <v>12739</v>
      </c>
      <c r="H6516" s="142" t="s">
        <v>12740</v>
      </c>
      <c r="I6516" s="142" t="s">
        <v>130</v>
      </c>
      <c r="J6516" s="142" t="n">
        <v>23.79</v>
      </c>
    </row>
    <row r="6517" customFormat="false" ht="12.75" hidden="false" customHeight="false" outlineLevel="0" collapsed="false">
      <c r="A6517" s="142" t="s">
        <v>12741</v>
      </c>
      <c r="B6517" s="663" t="str">
        <f aca="false">C6517&amp;D6517&amp;E6517&amp;F6517&amp;G6517&amp;H6517</f>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517" s="142" t="s">
        <v>12697</v>
      </c>
      <c r="D6517" s="142" t="s">
        <v>12736</v>
      </c>
      <c r="E6517" s="142" t="s">
        <v>12737</v>
      </c>
      <c r="F6517" s="142" t="s">
        <v>12738</v>
      </c>
      <c r="G6517" s="142" t="s">
        <v>12739</v>
      </c>
      <c r="H6517" s="142" t="s">
        <v>12740</v>
      </c>
      <c r="I6517" s="142" t="s">
        <v>130</v>
      </c>
      <c r="J6517" s="142" t="n">
        <v>22.82</v>
      </c>
    </row>
    <row r="6518" customFormat="false" ht="12.75" hidden="false" customHeight="false" outlineLevel="0" collapsed="false">
      <c r="A6518" s="142" t="s">
        <v>12742</v>
      </c>
      <c r="B6518" s="663" t="str">
        <f aca="false">C6518&amp;D6518&amp;E6518&amp;F6518&amp;G6518&amp;H6518</f>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518" s="142" t="s">
        <v>12705</v>
      </c>
      <c r="D6518" s="142" t="s">
        <v>12706</v>
      </c>
      <c r="E6518" s="142" t="s">
        <v>12743</v>
      </c>
      <c r="F6518" s="142" t="s">
        <v>12744</v>
      </c>
      <c r="G6518" s="142" t="s">
        <v>12726</v>
      </c>
      <c r="H6518" s="142" t="s">
        <v>12727</v>
      </c>
      <c r="I6518" s="142" t="s">
        <v>130</v>
      </c>
      <c r="J6518" s="142" t="n">
        <v>42.42</v>
      </c>
    </row>
    <row r="6519" customFormat="false" ht="12.75" hidden="false" customHeight="false" outlineLevel="0" collapsed="false">
      <c r="A6519" s="142" t="s">
        <v>12745</v>
      </c>
      <c r="B6519" s="663" t="str">
        <f aca="false">C6519&amp;D6519&amp;E6519&amp;F6519&amp;G6519&amp;H6519</f>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519" s="142" t="s">
        <v>12705</v>
      </c>
      <c r="D6519" s="142" t="s">
        <v>12706</v>
      </c>
      <c r="E6519" s="142" t="s">
        <v>12743</v>
      </c>
      <c r="F6519" s="142" t="s">
        <v>12744</v>
      </c>
      <c r="G6519" s="142" t="s">
        <v>12726</v>
      </c>
      <c r="H6519" s="142" t="s">
        <v>12727</v>
      </c>
      <c r="I6519" s="142" t="s">
        <v>130</v>
      </c>
      <c r="J6519" s="142" t="n">
        <v>41.17</v>
      </c>
    </row>
    <row r="6520" customFormat="false" ht="12.75" hidden="false" customHeight="false" outlineLevel="0" collapsed="false">
      <c r="A6520" s="142" t="s">
        <v>12746</v>
      </c>
      <c r="B6520" s="663" t="str">
        <f aca="false">C6520&amp;D6520&amp;E6520&amp;F6520&amp;G6520&amp;H6520</f>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520" s="142" t="s">
        <v>12697</v>
      </c>
      <c r="D6520" s="142" t="s">
        <v>12736</v>
      </c>
      <c r="E6520" s="142" t="s">
        <v>12747</v>
      </c>
      <c r="F6520" s="142" t="s">
        <v>12748</v>
      </c>
      <c r="G6520" s="142" t="s">
        <v>12749</v>
      </c>
      <c r="H6520" s="142" t="s">
        <v>12702</v>
      </c>
      <c r="I6520" s="142" t="s">
        <v>130</v>
      </c>
      <c r="J6520" s="142" t="n">
        <v>44.97</v>
      </c>
    </row>
    <row r="6521" customFormat="false" ht="12.75" hidden="false" customHeight="false" outlineLevel="0" collapsed="false">
      <c r="A6521" s="142" t="s">
        <v>12750</v>
      </c>
      <c r="B6521" s="663" t="str">
        <f aca="false">C6521&amp;D6521&amp;E6521&amp;F6521&amp;G6521&amp;H6521</f>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521" s="142" t="s">
        <v>12697</v>
      </c>
      <c r="D6521" s="142" t="s">
        <v>12736</v>
      </c>
      <c r="E6521" s="142" t="s">
        <v>12747</v>
      </c>
      <c r="F6521" s="142" t="s">
        <v>12748</v>
      </c>
      <c r="G6521" s="142" t="s">
        <v>12749</v>
      </c>
      <c r="H6521" s="142" t="s">
        <v>12702</v>
      </c>
      <c r="I6521" s="142" t="s">
        <v>130</v>
      </c>
      <c r="J6521" s="142" t="n">
        <v>44</v>
      </c>
    </row>
    <row r="6522" customFormat="false" ht="12.75" hidden="false" customHeight="false" outlineLevel="0" collapsed="false">
      <c r="A6522" s="142" t="s">
        <v>12751</v>
      </c>
      <c r="B6522" s="663" t="str">
        <f aca="false">C6522&amp;D6522&amp;E6522&amp;F6522&amp;G6522&amp;H6522</f>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522" s="142" t="s">
        <v>12705</v>
      </c>
      <c r="D6522" s="142" t="s">
        <v>12706</v>
      </c>
      <c r="E6522" s="142" t="s">
        <v>12752</v>
      </c>
      <c r="F6522" s="142" t="s">
        <v>12753</v>
      </c>
      <c r="G6522" s="142" t="s">
        <v>12754</v>
      </c>
      <c r="H6522" s="142" t="s">
        <v>12755</v>
      </c>
      <c r="I6522" s="142" t="s">
        <v>130</v>
      </c>
      <c r="J6522" s="142" t="n">
        <v>84.78</v>
      </c>
    </row>
    <row r="6523" customFormat="false" ht="12.75" hidden="false" customHeight="false" outlineLevel="0" collapsed="false">
      <c r="A6523" s="142" t="s">
        <v>12756</v>
      </c>
      <c r="B6523" s="663" t="str">
        <f aca="false">C6523&amp;D6523&amp;E6523&amp;F6523&amp;G6523&amp;H6523</f>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523" s="142" t="s">
        <v>12705</v>
      </c>
      <c r="D6523" s="142" t="s">
        <v>12706</v>
      </c>
      <c r="E6523" s="142" t="s">
        <v>12752</v>
      </c>
      <c r="F6523" s="142" t="s">
        <v>12753</v>
      </c>
      <c r="G6523" s="142" t="s">
        <v>12754</v>
      </c>
      <c r="H6523" s="142" t="s">
        <v>12755</v>
      </c>
      <c r="I6523" s="142" t="s">
        <v>130</v>
      </c>
      <c r="J6523" s="142" t="n">
        <v>83.53</v>
      </c>
    </row>
    <row r="6524" customFormat="false" ht="12.75" hidden="false" customHeight="false" outlineLevel="0" collapsed="false">
      <c r="A6524" s="142" t="s">
        <v>12757</v>
      </c>
      <c r="B6524" s="663" t="str">
        <f aca="false">C6524&amp;D6524&amp;E6524&amp;F6524&amp;G6524&amp;H6524</f>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524" s="142" t="s">
        <v>12697</v>
      </c>
      <c r="D6524" s="142" t="s">
        <v>12698</v>
      </c>
      <c r="E6524" s="142" t="s">
        <v>12758</v>
      </c>
      <c r="F6524" s="142" t="s">
        <v>12759</v>
      </c>
      <c r="G6524" s="142" t="s">
        <v>12760</v>
      </c>
      <c r="H6524" s="142" t="s">
        <v>12761</v>
      </c>
      <c r="I6524" s="142" t="s">
        <v>130</v>
      </c>
      <c r="J6524" s="142" t="n">
        <v>69.6</v>
      </c>
    </row>
    <row r="6525" customFormat="false" ht="12.75" hidden="false" customHeight="false" outlineLevel="0" collapsed="false">
      <c r="A6525" s="142" t="s">
        <v>12762</v>
      </c>
      <c r="B6525" s="663" t="str">
        <f aca="false">C6525&amp;D6525&amp;E6525&amp;F6525&amp;G6525&amp;H6525</f>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525" s="142" t="s">
        <v>12697</v>
      </c>
      <c r="D6525" s="142" t="s">
        <v>12698</v>
      </c>
      <c r="E6525" s="142" t="s">
        <v>12758</v>
      </c>
      <c r="F6525" s="142" t="s">
        <v>12759</v>
      </c>
      <c r="G6525" s="142" t="s">
        <v>12760</v>
      </c>
      <c r="H6525" s="142" t="s">
        <v>12761</v>
      </c>
      <c r="I6525" s="142" t="s">
        <v>130</v>
      </c>
      <c r="J6525" s="142" t="n">
        <v>68.63</v>
      </c>
    </row>
    <row r="6526" customFormat="false" ht="12.75" hidden="false" customHeight="false" outlineLevel="0" collapsed="false">
      <c r="A6526" s="142" t="s">
        <v>12763</v>
      </c>
      <c r="B6526" s="663" t="str">
        <f aca="false">C6526&amp;D6526&amp;E6526&amp;F6526&amp;G6526&amp;H6526</f>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526" s="142" t="s">
        <v>12705</v>
      </c>
      <c r="D6526" s="142" t="s">
        <v>12706</v>
      </c>
      <c r="E6526" s="142" t="s">
        <v>12764</v>
      </c>
      <c r="F6526" s="142" t="s">
        <v>12765</v>
      </c>
      <c r="G6526" s="142" t="s">
        <v>12739</v>
      </c>
      <c r="H6526" s="142" t="s">
        <v>12740</v>
      </c>
      <c r="I6526" s="142" t="s">
        <v>130</v>
      </c>
      <c r="J6526" s="142" t="n">
        <v>134.04</v>
      </c>
    </row>
    <row r="6527" customFormat="false" ht="12.75" hidden="false" customHeight="false" outlineLevel="0" collapsed="false">
      <c r="A6527" s="142" t="s">
        <v>12766</v>
      </c>
      <c r="B6527" s="663" t="str">
        <f aca="false">C6527&amp;D6527&amp;E6527&amp;F6527&amp;G6527&amp;H6527</f>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527" s="142" t="s">
        <v>12705</v>
      </c>
      <c r="D6527" s="142" t="s">
        <v>12706</v>
      </c>
      <c r="E6527" s="142" t="s">
        <v>12764</v>
      </c>
      <c r="F6527" s="142" t="s">
        <v>12765</v>
      </c>
      <c r="G6527" s="142" t="s">
        <v>12739</v>
      </c>
      <c r="H6527" s="142" t="s">
        <v>12740</v>
      </c>
      <c r="I6527" s="142" t="s">
        <v>130</v>
      </c>
      <c r="J6527" s="142" t="n">
        <v>132.79</v>
      </c>
    </row>
    <row r="6528" customFormat="false" ht="12.75" hidden="false" customHeight="false" outlineLevel="0" collapsed="false">
      <c r="A6528" s="142" t="s">
        <v>12767</v>
      </c>
      <c r="B6528" s="663" t="str">
        <f aca="false">C6528&amp;D6528&amp;E6528&amp;F6528&amp;G6528&amp;H6528</f>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528" s="142" t="s">
        <v>12697</v>
      </c>
      <c r="D6528" s="142" t="s">
        <v>12698</v>
      </c>
      <c r="E6528" s="142" t="s">
        <v>12768</v>
      </c>
      <c r="F6528" s="142" t="s">
        <v>12769</v>
      </c>
      <c r="G6528" s="142" t="s">
        <v>12760</v>
      </c>
      <c r="H6528" s="142" t="s">
        <v>12761</v>
      </c>
      <c r="I6528" s="142" t="s">
        <v>130</v>
      </c>
      <c r="J6528" s="142" t="n">
        <v>93.18</v>
      </c>
    </row>
    <row r="6529" customFormat="false" ht="12.75" hidden="false" customHeight="false" outlineLevel="0" collapsed="false">
      <c r="A6529" s="142" t="s">
        <v>12770</v>
      </c>
      <c r="B6529" s="663" t="str">
        <f aca="false">C6529&amp;D6529&amp;E6529&amp;F6529&amp;G6529&amp;H6529</f>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529" s="142" t="s">
        <v>12697</v>
      </c>
      <c r="D6529" s="142" t="s">
        <v>12698</v>
      </c>
      <c r="E6529" s="142" t="s">
        <v>12768</v>
      </c>
      <c r="F6529" s="142" t="s">
        <v>12769</v>
      </c>
      <c r="G6529" s="142" t="s">
        <v>12760</v>
      </c>
      <c r="H6529" s="142" t="s">
        <v>12761</v>
      </c>
      <c r="I6529" s="142" t="s">
        <v>130</v>
      </c>
      <c r="J6529" s="142" t="n">
        <v>92.21</v>
      </c>
    </row>
    <row r="6530" customFormat="false" ht="12.75" hidden="false" customHeight="false" outlineLevel="0" collapsed="false">
      <c r="A6530" s="142" t="s">
        <v>12771</v>
      </c>
      <c r="B6530" s="663" t="str">
        <f aca="false">C6530&amp;D6530&amp;E6530&amp;F6530&amp;G6530&amp;H6530</f>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530" s="142" t="s">
        <v>12705</v>
      </c>
      <c r="D6530" s="142" t="s">
        <v>12706</v>
      </c>
      <c r="E6530" s="142" t="s">
        <v>12772</v>
      </c>
      <c r="F6530" s="142" t="s">
        <v>12773</v>
      </c>
      <c r="G6530" s="142" t="s">
        <v>12739</v>
      </c>
      <c r="H6530" s="142" t="s">
        <v>12740</v>
      </c>
      <c r="I6530" s="142" t="s">
        <v>130</v>
      </c>
      <c r="J6530" s="142" t="n">
        <v>181.19</v>
      </c>
    </row>
    <row r="6531" customFormat="false" ht="12.75" hidden="false" customHeight="false" outlineLevel="0" collapsed="false">
      <c r="A6531" s="142" t="s">
        <v>12774</v>
      </c>
      <c r="B6531" s="663" t="str">
        <f aca="false">C6531&amp;D6531&amp;E6531&amp;F6531&amp;G6531&amp;H6531</f>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531" s="142" t="s">
        <v>12705</v>
      </c>
      <c r="D6531" s="142" t="s">
        <v>12706</v>
      </c>
      <c r="E6531" s="142" t="s">
        <v>12772</v>
      </c>
      <c r="F6531" s="142" t="s">
        <v>12773</v>
      </c>
      <c r="G6531" s="142" t="s">
        <v>12739</v>
      </c>
      <c r="H6531" s="142" t="s">
        <v>12740</v>
      </c>
      <c r="I6531" s="142" t="s">
        <v>130</v>
      </c>
      <c r="J6531" s="142" t="n">
        <v>179.94</v>
      </c>
    </row>
    <row r="6532" customFormat="false" ht="12.75" hidden="false" customHeight="false" outlineLevel="0" collapsed="false">
      <c r="A6532" s="142" t="s">
        <v>12775</v>
      </c>
      <c r="B6532" s="663" t="str">
        <f aca="false">C6532&amp;D6532&amp;E6532&amp;F6532&amp;G6532&amp;H6532</f>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532" s="142" t="s">
        <v>12697</v>
      </c>
      <c r="D6532" s="142" t="s">
        <v>12698</v>
      </c>
      <c r="E6532" s="142" t="s">
        <v>12776</v>
      </c>
      <c r="F6532" s="142" t="s">
        <v>12777</v>
      </c>
      <c r="G6532" s="142" t="s">
        <v>12778</v>
      </c>
      <c r="H6532" s="142" t="s">
        <v>12761</v>
      </c>
      <c r="I6532" s="142" t="s">
        <v>130</v>
      </c>
      <c r="J6532" s="142" t="n">
        <v>151.64</v>
      </c>
    </row>
    <row r="6533" customFormat="false" ht="12.75" hidden="false" customHeight="false" outlineLevel="0" collapsed="false">
      <c r="A6533" s="142" t="s">
        <v>12779</v>
      </c>
      <c r="B6533" s="663" t="str">
        <f aca="false">C6533&amp;D6533&amp;E6533&amp;F6533&amp;G6533&amp;H6533</f>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533" s="142" t="s">
        <v>12697</v>
      </c>
      <c r="D6533" s="142" t="s">
        <v>12698</v>
      </c>
      <c r="E6533" s="142" t="s">
        <v>12776</v>
      </c>
      <c r="F6533" s="142" t="s">
        <v>12777</v>
      </c>
      <c r="G6533" s="142" t="s">
        <v>12778</v>
      </c>
      <c r="H6533" s="142" t="s">
        <v>12761</v>
      </c>
      <c r="I6533" s="142" t="s">
        <v>130</v>
      </c>
      <c r="J6533" s="142" t="n">
        <v>150.67</v>
      </c>
    </row>
    <row r="6534" customFormat="false" ht="12.75" hidden="false" customHeight="false" outlineLevel="0" collapsed="false">
      <c r="A6534" s="142" t="s">
        <v>12780</v>
      </c>
      <c r="B6534" s="663" t="str">
        <f aca="false">C6534&amp;D6534&amp;E6534&amp;F6534&amp;G6534&amp;H6534</f>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534" s="142" t="s">
        <v>12705</v>
      </c>
      <c r="D6534" s="142" t="s">
        <v>12706</v>
      </c>
      <c r="E6534" s="142" t="s">
        <v>12781</v>
      </c>
      <c r="F6534" s="142" t="s">
        <v>12782</v>
      </c>
      <c r="G6534" s="142" t="s">
        <v>12783</v>
      </c>
      <c r="H6534" s="142" t="s">
        <v>12727</v>
      </c>
      <c r="I6534" s="142" t="s">
        <v>130</v>
      </c>
      <c r="J6534" s="142" t="n">
        <v>298.11</v>
      </c>
    </row>
    <row r="6535" customFormat="false" ht="12.75" hidden="false" customHeight="false" outlineLevel="0" collapsed="false">
      <c r="A6535" s="142" t="s">
        <v>12784</v>
      </c>
      <c r="B6535" s="663" t="str">
        <f aca="false">C6535&amp;D6535&amp;E6535&amp;F6535&amp;G6535&amp;H6535</f>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535" s="142" t="s">
        <v>12705</v>
      </c>
      <c r="D6535" s="142" t="s">
        <v>12706</v>
      </c>
      <c r="E6535" s="142" t="s">
        <v>12781</v>
      </c>
      <c r="F6535" s="142" t="s">
        <v>12782</v>
      </c>
      <c r="G6535" s="142" t="s">
        <v>12783</v>
      </c>
      <c r="H6535" s="142" t="s">
        <v>12727</v>
      </c>
      <c r="I6535" s="142" t="s">
        <v>130</v>
      </c>
      <c r="J6535" s="142" t="n">
        <v>296.86</v>
      </c>
    </row>
    <row r="6536" customFormat="false" ht="12.75" hidden="false" customHeight="false" outlineLevel="0" collapsed="false">
      <c r="A6536" s="142" t="s">
        <v>12785</v>
      </c>
      <c r="B6536" s="663" t="str">
        <f aca="false">C6536&amp;D6536&amp;E6536&amp;F6536&amp;G6536&amp;H6536</f>
        <v>GABIAO CAIXA DE 1,00M DE ALTURA,MALHA DE ACO HEXAGONAL (8X10)CM,FIO COM DIAMETRO NOMINAL DO ARAME DE 2,7MM,GALVANIZADO EM LIGA ZN/AL TIPO 1 OU 2 (NBR 8964, NBR 10514, EN 10223-3),INCLUSIVE MANTA GEOTEXTIL E EQUIPAMENTO,EXCLUSIVE PEDRAS.FORNECIMENTO E COLOCACAO</v>
      </c>
      <c r="C6536" s="142" t="s">
        <v>12786</v>
      </c>
      <c r="D6536" s="142" t="s">
        <v>12787</v>
      </c>
      <c r="E6536" s="142" t="s">
        <v>12788</v>
      </c>
      <c r="F6536" s="142" t="s">
        <v>12789</v>
      </c>
      <c r="G6536" s="142" t="s">
        <v>12790</v>
      </c>
      <c r="I6536" s="142" t="s">
        <v>859</v>
      </c>
      <c r="J6536" s="142" t="n">
        <v>550.24</v>
      </c>
    </row>
    <row r="6537" customFormat="false" ht="12.75" hidden="false" customHeight="false" outlineLevel="0" collapsed="false">
      <c r="A6537" s="142" t="s">
        <v>12791</v>
      </c>
      <c r="B6537" s="663" t="str">
        <f aca="false">C6537&amp;D6537&amp;E6537&amp;F6537&amp;G6537&amp;H6537</f>
        <v>GABIAO CAIXA DE 1,00M DE ALTURA,MALHA DE ACO HEXAGONAL (8X10)CM,FIO COM DIAMETRO NOMINAL DO ARAME DE 2,7MM,GALVANIZADO EM LIGA ZN/AL TIPO 1 OU 2 (NBR 8964, NBR 10514, EN 10223-3),INCLUSIVE MANTA GEOTEXTIL E EQUIPAMENTO,EXCLUSIVE PEDRAS.FORNECIMENTO E COLOCACAO</v>
      </c>
      <c r="C6537" s="142" t="s">
        <v>12786</v>
      </c>
      <c r="D6537" s="142" t="s">
        <v>12787</v>
      </c>
      <c r="E6537" s="142" t="s">
        <v>12788</v>
      </c>
      <c r="F6537" s="142" t="s">
        <v>12789</v>
      </c>
      <c r="G6537" s="142" t="s">
        <v>12790</v>
      </c>
      <c r="I6537" s="142" t="s">
        <v>859</v>
      </c>
      <c r="J6537" s="142" t="n">
        <v>524.32</v>
      </c>
    </row>
    <row r="6538" customFormat="false" ht="12.75" hidden="false" customHeight="false" outlineLevel="0" collapsed="false">
      <c r="A6538" s="142" t="s">
        <v>12792</v>
      </c>
      <c r="B6538" s="663" t="str">
        <f aca="false">C6538&amp;D6538&amp;E6538&amp;F6538&amp;G6538&amp;H6538</f>
        <v>GABIAO CAIXA DE 0,50M DE ALTURA,MALHA DE ACO HEXAGONAL (8X10)CM,FIO COM DIAMETRO NOMINAL DO ARAME DE 2,7MM,GALVANIZADO EM LIGA ZN/AL TIPO 1 OU 2 (NBR 8964,NBR 10514,EN 10223-3),INCLUSIVE MANTA GEOTEXTIL E EQUIPAMENTO,EXCLUSIVE PEDRAS.FORNECIMENTO E COLOCACAO</v>
      </c>
      <c r="C6538" s="142" t="s">
        <v>12793</v>
      </c>
      <c r="D6538" s="142" t="s">
        <v>12787</v>
      </c>
      <c r="E6538" s="142" t="s">
        <v>12794</v>
      </c>
      <c r="F6538" s="142" t="s">
        <v>12795</v>
      </c>
      <c r="G6538" s="142" t="s">
        <v>7713</v>
      </c>
      <c r="I6538" s="142" t="s">
        <v>859</v>
      </c>
      <c r="J6538" s="142" t="n">
        <v>679.05</v>
      </c>
    </row>
    <row r="6539" customFormat="false" ht="12.75" hidden="false" customHeight="false" outlineLevel="0" collapsed="false">
      <c r="A6539" s="142" t="s">
        <v>12796</v>
      </c>
      <c r="B6539" s="663" t="str">
        <f aca="false">C6539&amp;D6539&amp;E6539&amp;F6539&amp;G6539&amp;H6539</f>
        <v>GABIAO CAIXA DE 0,50M DE ALTURA,MALHA DE ACO HEXAGONAL (8X10)CM,FIO COM DIAMETRO NOMINAL DO ARAME DE 2,7MM,GALVANIZADO EM LIGA ZN/AL TIPO 1 OU 2 (NBR 8964,NBR 10514,EN 10223-3),INCLUSIVE MANTA GEOTEXTIL E EQUIPAMENTO,EXCLUSIVE PEDRAS.FORNECIMENTO E COLOCACAO</v>
      </c>
      <c r="C6539" s="142" t="s">
        <v>12793</v>
      </c>
      <c r="D6539" s="142" t="s">
        <v>12787</v>
      </c>
      <c r="E6539" s="142" t="s">
        <v>12794</v>
      </c>
      <c r="F6539" s="142" t="s">
        <v>12795</v>
      </c>
      <c r="G6539" s="142" t="s">
        <v>7713</v>
      </c>
      <c r="I6539" s="142" t="s">
        <v>859</v>
      </c>
      <c r="J6539" s="142" t="n">
        <v>652.22</v>
      </c>
    </row>
    <row r="6540" customFormat="false" ht="12.75" hidden="false" customHeight="false" outlineLevel="0" collapsed="false">
      <c r="A6540" s="142" t="s">
        <v>12797</v>
      </c>
      <c r="B6540" s="663" t="str">
        <f aca="false">C6540&amp;D6540&amp;E6540&amp;F6540&amp;G6540&amp;H6540</f>
        <v>GABIAO CAIXA DE 1,00M DE ALTURA,MALHA DE ACO HEXAGONAL (8X10)CM,FIO COM DIAMETRO NOMINAL DO ARAME DE 2,7MM,GALVANIZADO EM LIGA ZN/AL TIPO 1 OU 2 (NBR 8964,NBR 10514,EN 10223-3),INCLUSIVE MANTA GEOTEXTIL, EQUIPAMENTO E PEDRAS.FORNECIMENTO ECOLOCACAO</v>
      </c>
      <c r="C6540" s="142" t="s">
        <v>12786</v>
      </c>
      <c r="D6540" s="142" t="s">
        <v>12787</v>
      </c>
      <c r="E6540" s="142" t="s">
        <v>12794</v>
      </c>
      <c r="F6540" s="142" t="s">
        <v>12798</v>
      </c>
      <c r="G6540" s="142" t="s">
        <v>7658</v>
      </c>
      <c r="I6540" s="142" t="s">
        <v>859</v>
      </c>
      <c r="J6540" s="142" t="n">
        <v>664.54</v>
      </c>
    </row>
    <row r="6541" customFormat="false" ht="12.75" hidden="false" customHeight="false" outlineLevel="0" collapsed="false">
      <c r="A6541" s="142" t="s">
        <v>12799</v>
      </c>
      <c r="B6541" s="663" t="str">
        <f aca="false">C6541&amp;D6541&amp;E6541&amp;F6541&amp;G6541&amp;H6541</f>
        <v>GABIAO CAIXA DE 1,00M DE ALTURA,MALHA DE ACO HEXAGONAL (8X10)CM,FIO COM DIAMETRO NOMINAL DO ARAME DE 2,7MM,GALVANIZADO EM LIGA ZN/AL TIPO 1 OU 2 (NBR 8964,NBR 10514,EN 10223-3),INCLUSIVE MANTA GEOTEXTIL, EQUIPAMENTO E PEDRAS.FORNECIMENTO ECOLOCACAO</v>
      </c>
      <c r="C6541" s="142" t="s">
        <v>12786</v>
      </c>
      <c r="D6541" s="142" t="s">
        <v>12787</v>
      </c>
      <c r="E6541" s="142" t="s">
        <v>12794</v>
      </c>
      <c r="F6541" s="142" t="s">
        <v>12798</v>
      </c>
      <c r="G6541" s="142" t="s">
        <v>7658</v>
      </c>
      <c r="I6541" s="142" t="s">
        <v>859</v>
      </c>
      <c r="J6541" s="142" t="n">
        <v>638.45</v>
      </c>
    </row>
    <row r="6542" customFormat="false" ht="12.75" hidden="false" customHeight="false" outlineLevel="0" collapsed="false">
      <c r="A6542" s="142" t="s">
        <v>12800</v>
      </c>
      <c r="B6542" s="663" t="str">
        <f aca="false">C6542&amp;D6542&amp;E6542&amp;F6542&amp;G6542&amp;H6542</f>
        <v>GABIAO CAIXA DE 0,50M DE ALTURA,MALHA DE ACO HEXAGONAL (8X10)CM,FIO COM DIAMETRO NOMINAL DO ARAME DE 2,7MM,GALVANIZADO EM LIGA ZN/AL TIPO 1 OU 2 (NBR 8964,NBR 10514,EN 10223-3),INCLUSIVE MANTA GEOTEXTIL,EQUIPAMENTO E PEDRAS.FORNECIMENTO E COLOCACAO</v>
      </c>
      <c r="C6542" s="142" t="s">
        <v>12793</v>
      </c>
      <c r="D6542" s="142" t="s">
        <v>12787</v>
      </c>
      <c r="E6542" s="142" t="s">
        <v>12794</v>
      </c>
      <c r="F6542" s="142" t="s">
        <v>12801</v>
      </c>
      <c r="G6542" s="142" t="s">
        <v>12802</v>
      </c>
      <c r="I6542" s="142" t="s">
        <v>859</v>
      </c>
      <c r="J6542" s="142" t="n">
        <v>785.1</v>
      </c>
    </row>
    <row r="6543" customFormat="false" ht="12.75" hidden="false" customHeight="false" outlineLevel="0" collapsed="false">
      <c r="A6543" s="142" t="s">
        <v>12803</v>
      </c>
      <c r="B6543" s="663" t="str">
        <f aca="false">C6543&amp;D6543&amp;E6543&amp;F6543&amp;G6543&amp;H6543</f>
        <v>GABIAO CAIXA DE 0,50M DE ALTURA,MALHA DE ACO HEXAGONAL (8X10)CM,FIO COM DIAMETRO NOMINAL DO ARAME DE 2,7MM,GALVANIZADO EM LIGA ZN/AL TIPO 1 OU 2 (NBR 8964,NBR 10514,EN 10223-3),INCLUSIVE MANTA GEOTEXTIL,EQUIPAMENTO E PEDRAS.FORNECIMENTO E COLOCACAO</v>
      </c>
      <c r="C6543" s="142" t="s">
        <v>12793</v>
      </c>
      <c r="D6543" s="142" t="s">
        <v>12787</v>
      </c>
      <c r="E6543" s="142" t="s">
        <v>12794</v>
      </c>
      <c r="F6543" s="142" t="s">
        <v>12801</v>
      </c>
      <c r="G6543" s="142" t="s">
        <v>12802</v>
      </c>
      <c r="I6543" s="142" t="s">
        <v>859</v>
      </c>
      <c r="J6543" s="142" t="n">
        <v>758.27</v>
      </c>
    </row>
    <row r="6544" customFormat="false" ht="12.75" hidden="false" customHeight="false" outlineLevel="0" collapsed="false">
      <c r="A6544" s="142" t="s">
        <v>12804</v>
      </c>
      <c r="B6544" s="663" t="str">
        <f aca="false">C6544&amp;D6544&amp;E6544&amp;F6544&amp;G6544&amp;H6544</f>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544" s="142" t="s">
        <v>12786</v>
      </c>
      <c r="D6544" s="142" t="s">
        <v>12805</v>
      </c>
      <c r="E6544" s="142" t="s">
        <v>12806</v>
      </c>
      <c r="F6544" s="142" t="s">
        <v>12807</v>
      </c>
      <c r="G6544" s="142" t="s">
        <v>12808</v>
      </c>
      <c r="H6544" s="142" t="s">
        <v>12809</v>
      </c>
      <c r="I6544" s="142" t="s">
        <v>859</v>
      </c>
      <c r="J6544" s="142" t="n">
        <v>610.14</v>
      </c>
    </row>
    <row r="6545" customFormat="false" ht="12.75" hidden="false" customHeight="false" outlineLevel="0" collapsed="false">
      <c r="A6545" s="142" t="s">
        <v>12810</v>
      </c>
      <c r="B6545" s="663" t="str">
        <f aca="false">C6545&amp;D6545&amp;E6545&amp;F6545&amp;G6545&amp;H6545</f>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545" s="142" t="s">
        <v>12786</v>
      </c>
      <c r="D6545" s="142" t="s">
        <v>12805</v>
      </c>
      <c r="E6545" s="142" t="s">
        <v>12806</v>
      </c>
      <c r="F6545" s="142" t="s">
        <v>12807</v>
      </c>
      <c r="G6545" s="142" t="s">
        <v>12808</v>
      </c>
      <c r="H6545" s="142" t="s">
        <v>12809</v>
      </c>
      <c r="I6545" s="142" t="s">
        <v>859</v>
      </c>
      <c r="J6545" s="142" t="n">
        <v>584.21</v>
      </c>
    </row>
    <row r="6546" customFormat="false" ht="12.75" hidden="false" customHeight="false" outlineLevel="0" collapsed="false">
      <c r="A6546" s="142" t="s">
        <v>12811</v>
      </c>
      <c r="B6546" s="663" t="str">
        <f aca="false">C6546&amp;D6546&amp;E6546&amp;F6546&amp;G6546&amp;H6546</f>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546" s="142" t="s">
        <v>12793</v>
      </c>
      <c r="D6546" s="142" t="s">
        <v>12805</v>
      </c>
      <c r="E6546" s="142" t="s">
        <v>12806</v>
      </c>
      <c r="F6546" s="142" t="s">
        <v>12812</v>
      </c>
      <c r="G6546" s="142" t="s">
        <v>12813</v>
      </c>
      <c r="H6546" s="142" t="s">
        <v>12814</v>
      </c>
      <c r="I6546" s="142" t="s">
        <v>859</v>
      </c>
      <c r="J6546" s="142" t="n">
        <v>765.51</v>
      </c>
    </row>
    <row r="6547" customFormat="false" ht="12.75" hidden="false" customHeight="false" outlineLevel="0" collapsed="false">
      <c r="A6547" s="142" t="s">
        <v>12815</v>
      </c>
      <c r="B6547" s="663" t="str">
        <f aca="false">C6547&amp;D6547&amp;E6547&amp;F6547&amp;G6547&amp;H6547</f>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547" s="142" t="s">
        <v>12793</v>
      </c>
      <c r="D6547" s="142" t="s">
        <v>12805</v>
      </c>
      <c r="E6547" s="142" t="s">
        <v>12806</v>
      </c>
      <c r="F6547" s="142" t="s">
        <v>12812</v>
      </c>
      <c r="G6547" s="142" t="s">
        <v>12813</v>
      </c>
      <c r="H6547" s="142" t="s">
        <v>12814</v>
      </c>
      <c r="I6547" s="142" t="s">
        <v>859</v>
      </c>
      <c r="J6547" s="142" t="n">
        <v>738.67</v>
      </c>
    </row>
    <row r="6548" customFormat="false" ht="12.75" hidden="false" customHeight="false" outlineLevel="0" collapsed="false">
      <c r="A6548" s="142" t="s">
        <v>12816</v>
      </c>
      <c r="B6548" s="663" t="str">
        <f aca="false">C6548&amp;D6548&amp;E6548&amp;F6548&amp;G6548&amp;H6548</f>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548" s="142" t="s">
        <v>12817</v>
      </c>
      <c r="D6548" s="142" t="s">
        <v>12818</v>
      </c>
      <c r="E6548" s="142" t="s">
        <v>12819</v>
      </c>
      <c r="F6548" s="142" t="s">
        <v>12820</v>
      </c>
      <c r="G6548" s="142" t="s">
        <v>12821</v>
      </c>
      <c r="H6548" s="142" t="s">
        <v>4166</v>
      </c>
      <c r="I6548" s="142" t="s">
        <v>859</v>
      </c>
      <c r="J6548" s="142" t="n">
        <v>605.36</v>
      </c>
    </row>
    <row r="6549" customFormat="false" ht="12.75" hidden="false" customHeight="false" outlineLevel="0" collapsed="false">
      <c r="A6549" s="142" t="s">
        <v>12822</v>
      </c>
      <c r="B6549" s="663" t="str">
        <f aca="false">C6549&amp;D6549&amp;E6549&amp;F6549&amp;G6549&amp;H6549</f>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549" s="142" t="s">
        <v>12817</v>
      </c>
      <c r="D6549" s="142" t="s">
        <v>12818</v>
      </c>
      <c r="E6549" s="142" t="s">
        <v>12819</v>
      </c>
      <c r="F6549" s="142" t="s">
        <v>12820</v>
      </c>
      <c r="G6549" s="142" t="s">
        <v>12821</v>
      </c>
      <c r="H6549" s="142" t="s">
        <v>4166</v>
      </c>
      <c r="I6549" s="142" t="s">
        <v>859</v>
      </c>
      <c r="J6549" s="142" t="n">
        <v>583.01</v>
      </c>
    </row>
    <row r="6550" customFormat="false" ht="12.75" hidden="false" customHeight="false" outlineLevel="0" collapsed="false">
      <c r="A6550" s="142" t="s">
        <v>12823</v>
      </c>
      <c r="B6550" s="663" t="str">
        <f aca="false">C6550&amp;D6550&amp;E6550&amp;F6550&amp;G6550&amp;H6550</f>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550" s="142" t="s">
        <v>12824</v>
      </c>
      <c r="D6550" s="142" t="s">
        <v>12825</v>
      </c>
      <c r="E6550" s="142" t="s">
        <v>12826</v>
      </c>
      <c r="F6550" s="142" t="s">
        <v>12827</v>
      </c>
      <c r="G6550" s="142" t="s">
        <v>12828</v>
      </c>
      <c r="H6550" s="142" t="s">
        <v>12829</v>
      </c>
      <c r="I6550" s="142" t="s">
        <v>1696</v>
      </c>
      <c r="J6550" s="142" t="n">
        <v>257</v>
      </c>
    </row>
    <row r="6551" customFormat="false" ht="12.75" hidden="false" customHeight="false" outlineLevel="0" collapsed="false">
      <c r="A6551" s="142" t="s">
        <v>12830</v>
      </c>
      <c r="B6551" s="663" t="str">
        <f aca="false">C6551&amp;D6551&amp;E6551&amp;F6551&amp;G6551&amp;H6551</f>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551" s="142" t="s">
        <v>12824</v>
      </c>
      <c r="D6551" s="142" t="s">
        <v>12825</v>
      </c>
      <c r="E6551" s="142" t="s">
        <v>12826</v>
      </c>
      <c r="F6551" s="142" t="s">
        <v>12827</v>
      </c>
      <c r="G6551" s="142" t="s">
        <v>12828</v>
      </c>
      <c r="H6551" s="142" t="s">
        <v>12829</v>
      </c>
      <c r="I6551" s="142" t="s">
        <v>1696</v>
      </c>
      <c r="J6551" s="142" t="n">
        <v>248.22</v>
      </c>
    </row>
    <row r="6552" customFormat="false" ht="12.75" hidden="false" customHeight="false" outlineLevel="0" collapsed="false">
      <c r="A6552" s="142" t="s">
        <v>12831</v>
      </c>
      <c r="B6552" s="663" t="str">
        <f aca="false">C6552&amp;D6552&amp;E6552&amp;F6552&amp;G6552&amp;H6552</f>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552" s="142" t="s">
        <v>12832</v>
      </c>
      <c r="D6552" s="142" t="s">
        <v>12825</v>
      </c>
      <c r="E6552" s="142" t="s">
        <v>12826</v>
      </c>
      <c r="F6552" s="142" t="s">
        <v>12827</v>
      </c>
      <c r="G6552" s="142" t="s">
        <v>12828</v>
      </c>
      <c r="H6552" s="142" t="s">
        <v>12829</v>
      </c>
      <c r="I6552" s="142" t="s">
        <v>1696</v>
      </c>
      <c r="J6552" s="142" t="n">
        <v>223.04</v>
      </c>
    </row>
    <row r="6553" customFormat="false" ht="12.75" hidden="false" customHeight="false" outlineLevel="0" collapsed="false">
      <c r="A6553" s="142" t="s">
        <v>12833</v>
      </c>
      <c r="B6553" s="663" t="str">
        <f aca="false">C6553&amp;D6553&amp;E6553&amp;F6553&amp;G6553&amp;H6553</f>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553" s="142" t="s">
        <v>12832</v>
      </c>
      <c r="D6553" s="142" t="s">
        <v>12825</v>
      </c>
      <c r="E6553" s="142" t="s">
        <v>12826</v>
      </c>
      <c r="F6553" s="142" t="s">
        <v>12827</v>
      </c>
      <c r="G6553" s="142" t="s">
        <v>12828</v>
      </c>
      <c r="H6553" s="142" t="s">
        <v>12829</v>
      </c>
      <c r="I6553" s="142" t="s">
        <v>1696</v>
      </c>
      <c r="J6553" s="142" t="n">
        <v>216.28</v>
      </c>
    </row>
    <row r="6554" customFormat="false" ht="12.75" hidden="false" customHeight="false" outlineLevel="0" collapsed="false">
      <c r="A6554" s="142" t="s">
        <v>12834</v>
      </c>
      <c r="B6554" s="663" t="str">
        <f aca="false">C6554&amp;D6554&amp;E6554&amp;F6554&amp;G6554&amp;H6554</f>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4" s="142" t="s">
        <v>12786</v>
      </c>
      <c r="D6554" s="142" t="s">
        <v>12805</v>
      </c>
      <c r="E6554" s="142" t="s">
        <v>12806</v>
      </c>
      <c r="F6554" s="142" t="s">
        <v>12812</v>
      </c>
      <c r="G6554" s="142" t="s">
        <v>12835</v>
      </c>
      <c r="H6554" s="142" t="s">
        <v>12836</v>
      </c>
      <c r="I6554" s="142" t="s">
        <v>859</v>
      </c>
      <c r="J6554" s="142" t="n">
        <v>716.19</v>
      </c>
    </row>
    <row r="6555" customFormat="false" ht="12.75" hidden="false" customHeight="false" outlineLevel="0" collapsed="false">
      <c r="A6555" s="142" t="s">
        <v>12837</v>
      </c>
      <c r="B6555" s="663" t="str">
        <f aca="false">C6555&amp;D6555&amp;E6555&amp;F6555&amp;G6555&amp;H6555</f>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5" s="142" t="s">
        <v>12786</v>
      </c>
      <c r="D6555" s="142" t="s">
        <v>12805</v>
      </c>
      <c r="E6555" s="142" t="s">
        <v>12806</v>
      </c>
      <c r="F6555" s="142" t="s">
        <v>12812</v>
      </c>
      <c r="G6555" s="142" t="s">
        <v>12835</v>
      </c>
      <c r="H6555" s="142" t="s">
        <v>12836</v>
      </c>
      <c r="I6555" s="142" t="s">
        <v>859</v>
      </c>
      <c r="J6555" s="142" t="n">
        <v>690.26</v>
      </c>
    </row>
    <row r="6556" customFormat="false" ht="12.75" hidden="false" customHeight="false" outlineLevel="0" collapsed="false">
      <c r="A6556" s="142" t="s">
        <v>12838</v>
      </c>
      <c r="B6556" s="663" t="str">
        <f aca="false">C6556&amp;D6556&amp;E6556&amp;F6556&amp;G6556&amp;H6556</f>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6" s="142" t="s">
        <v>12793</v>
      </c>
      <c r="D6556" s="142" t="s">
        <v>12805</v>
      </c>
      <c r="E6556" s="142" t="s">
        <v>12806</v>
      </c>
      <c r="F6556" s="142" t="s">
        <v>12812</v>
      </c>
      <c r="G6556" s="142" t="s">
        <v>12835</v>
      </c>
      <c r="H6556" s="142" t="s">
        <v>12836</v>
      </c>
      <c r="I6556" s="142" t="s">
        <v>859</v>
      </c>
      <c r="J6556" s="142" t="n">
        <v>871.56</v>
      </c>
    </row>
    <row r="6557" customFormat="false" ht="12.75" hidden="false" customHeight="false" outlineLevel="0" collapsed="false">
      <c r="A6557" s="142" t="s">
        <v>12839</v>
      </c>
      <c r="B6557" s="663" t="str">
        <f aca="false">C6557&amp;D6557&amp;E6557&amp;F6557&amp;G6557&amp;H6557</f>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7" s="142" t="s">
        <v>12793</v>
      </c>
      <c r="D6557" s="142" t="s">
        <v>12805</v>
      </c>
      <c r="E6557" s="142" t="s">
        <v>12806</v>
      </c>
      <c r="F6557" s="142" t="s">
        <v>12812</v>
      </c>
      <c r="G6557" s="142" t="s">
        <v>12835</v>
      </c>
      <c r="H6557" s="142" t="s">
        <v>12836</v>
      </c>
      <c r="I6557" s="142" t="s">
        <v>859</v>
      </c>
      <c r="J6557" s="142" t="n">
        <v>844.72</v>
      </c>
    </row>
    <row r="6558" customFormat="false" ht="12.75" hidden="false" customHeight="false" outlineLevel="0" collapsed="false">
      <c r="A6558" s="142" t="s">
        <v>12840</v>
      </c>
      <c r="B6558" s="663" t="str">
        <f aca="false">C6558&amp;D6558&amp;E6558&amp;F6558&amp;G6558&amp;H6558</f>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8" s="142" t="s">
        <v>12817</v>
      </c>
      <c r="D6558" s="142" t="s">
        <v>12818</v>
      </c>
      <c r="E6558" s="142" t="s">
        <v>12819</v>
      </c>
      <c r="F6558" s="142" t="s">
        <v>12841</v>
      </c>
      <c r="G6558" s="142" t="s">
        <v>12801</v>
      </c>
      <c r="H6558" s="142" t="s">
        <v>12802</v>
      </c>
      <c r="I6558" s="142" t="s">
        <v>859</v>
      </c>
      <c r="J6558" s="142" t="n">
        <v>711.41</v>
      </c>
    </row>
    <row r="6559" customFormat="false" ht="12.75" hidden="false" customHeight="false" outlineLevel="0" collapsed="false">
      <c r="A6559" s="142" t="s">
        <v>12842</v>
      </c>
      <c r="B6559" s="663" t="str">
        <f aca="false">C6559&amp;D6559&amp;E6559&amp;F6559&amp;G6559&amp;H6559</f>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9" s="142" t="s">
        <v>12817</v>
      </c>
      <c r="D6559" s="142" t="s">
        <v>12818</v>
      </c>
      <c r="E6559" s="142" t="s">
        <v>12819</v>
      </c>
      <c r="F6559" s="142" t="s">
        <v>12841</v>
      </c>
      <c r="G6559" s="142" t="s">
        <v>12801</v>
      </c>
      <c r="H6559" s="142" t="s">
        <v>12802</v>
      </c>
      <c r="I6559" s="142" t="s">
        <v>859</v>
      </c>
      <c r="J6559" s="142" t="n">
        <v>689.06</v>
      </c>
    </row>
    <row r="6560" customFormat="false" ht="12.75" hidden="false" customHeight="false" outlineLevel="0" collapsed="false">
      <c r="A6560" s="142" t="s">
        <v>12843</v>
      </c>
      <c r="B6560" s="663" t="str">
        <f aca="false">C6560&amp;D6560&amp;E6560&amp;F6560&amp;G6560&amp;H6560</f>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560" s="142" t="s">
        <v>12824</v>
      </c>
      <c r="D6560" s="142" t="s">
        <v>12825</v>
      </c>
      <c r="E6560" s="142" t="s">
        <v>12826</v>
      </c>
      <c r="F6560" s="142" t="s">
        <v>12844</v>
      </c>
      <c r="G6560" s="142" t="s">
        <v>12845</v>
      </c>
      <c r="H6560" s="142" t="s">
        <v>12846</v>
      </c>
      <c r="I6560" s="142" t="s">
        <v>1696</v>
      </c>
      <c r="J6560" s="142" t="n">
        <v>288.81</v>
      </c>
    </row>
    <row r="6561" customFormat="false" ht="12.75" hidden="false" customHeight="false" outlineLevel="0" collapsed="false">
      <c r="A6561" s="142" t="s">
        <v>12847</v>
      </c>
      <c r="B6561" s="663" t="str">
        <f aca="false">C6561&amp;D6561&amp;E6561&amp;F6561&amp;G6561&amp;H6561</f>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561" s="142" t="s">
        <v>12824</v>
      </c>
      <c r="D6561" s="142" t="s">
        <v>12825</v>
      </c>
      <c r="E6561" s="142" t="s">
        <v>12826</v>
      </c>
      <c r="F6561" s="142" t="s">
        <v>12844</v>
      </c>
      <c r="G6561" s="142" t="s">
        <v>12845</v>
      </c>
      <c r="H6561" s="142" t="s">
        <v>12846</v>
      </c>
      <c r="I6561" s="142" t="s">
        <v>1696</v>
      </c>
      <c r="J6561" s="142" t="n">
        <v>280.03</v>
      </c>
    </row>
    <row r="6562" customFormat="false" ht="12.75" hidden="false" customHeight="false" outlineLevel="0" collapsed="false">
      <c r="A6562" s="142" t="s">
        <v>12848</v>
      </c>
      <c r="B6562" s="663" t="str">
        <f aca="false">C6562&amp;D6562&amp;E6562&amp;F6562&amp;G6562&amp;H6562</f>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562" s="142" t="s">
        <v>12832</v>
      </c>
      <c r="D6562" s="142" t="s">
        <v>12825</v>
      </c>
      <c r="E6562" s="142" t="s">
        <v>12826</v>
      </c>
      <c r="F6562" s="142" t="s">
        <v>12844</v>
      </c>
      <c r="G6562" s="142" t="s">
        <v>12845</v>
      </c>
      <c r="H6562" s="142" t="s">
        <v>12846</v>
      </c>
      <c r="I6562" s="142" t="s">
        <v>1696</v>
      </c>
      <c r="J6562" s="142" t="n">
        <v>247.43</v>
      </c>
    </row>
    <row r="6563" customFormat="false" ht="12.75" hidden="false" customHeight="false" outlineLevel="0" collapsed="false">
      <c r="A6563" s="142" t="s">
        <v>12849</v>
      </c>
      <c r="B6563" s="663" t="str">
        <f aca="false">C6563&amp;D6563&amp;E6563&amp;F6563&amp;G6563&amp;H6563</f>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563" s="142" t="s">
        <v>12832</v>
      </c>
      <c r="D6563" s="142" t="s">
        <v>12825</v>
      </c>
      <c r="E6563" s="142" t="s">
        <v>12826</v>
      </c>
      <c r="F6563" s="142" t="s">
        <v>12844</v>
      </c>
      <c r="G6563" s="142" t="s">
        <v>12845</v>
      </c>
      <c r="H6563" s="142" t="s">
        <v>12846</v>
      </c>
      <c r="I6563" s="142" t="s">
        <v>1696</v>
      </c>
      <c r="J6563" s="142" t="n">
        <v>240.68</v>
      </c>
    </row>
    <row r="6564" customFormat="false" ht="12.75" hidden="false" customHeight="false" outlineLevel="0" collapsed="false">
      <c r="A6564" s="142" t="s">
        <v>12850</v>
      </c>
      <c r="B6564" s="663" t="str">
        <f aca="false">C6564&amp;D6564&amp;E6564&amp;F6564&amp;G6564&amp;H6564</f>
        <v>DRENO DE TUBOS DE CONCRETO,SEM ARMADURA,DE 0,30M DE DIAMETRO,PERFURADO OU NAO,ASSENTADOS EM DRENOS DE PEDRA BRITADA,INCLUSIVE REATERROS,EXCLUSIVE ESCAVACAO</v>
      </c>
      <c r="C6564" s="142" t="s">
        <v>12851</v>
      </c>
      <c r="D6564" s="142" t="s">
        <v>12852</v>
      </c>
      <c r="E6564" s="142" t="s">
        <v>12853</v>
      </c>
      <c r="I6564" s="142" t="s">
        <v>130</v>
      </c>
      <c r="J6564" s="142" t="n">
        <v>96.83</v>
      </c>
    </row>
    <row r="6565" customFormat="false" ht="12.75" hidden="false" customHeight="false" outlineLevel="0" collapsed="false">
      <c r="A6565" s="142" t="s">
        <v>12854</v>
      </c>
      <c r="B6565" s="663" t="str">
        <f aca="false">C6565&amp;D6565&amp;E6565&amp;F6565&amp;G6565&amp;H6565</f>
        <v>DRENO DE TUBOS DE CONCRETO,SEM ARMADURA,DE 0,30M DE DIAMETRO,PERFURADO OU NAO,ASSENTADOS EM DRENOS DE PEDRA BRITADA,INCLUSIVE REATERROS,EXCLUSIVE ESCAVACAO</v>
      </c>
      <c r="C6565" s="142" t="s">
        <v>12851</v>
      </c>
      <c r="D6565" s="142" t="s">
        <v>12852</v>
      </c>
      <c r="E6565" s="142" t="s">
        <v>12853</v>
      </c>
      <c r="I6565" s="142" t="s">
        <v>130</v>
      </c>
      <c r="J6565" s="142" t="n">
        <v>91.26</v>
      </c>
    </row>
    <row r="6566" customFormat="false" ht="12.75" hidden="false" customHeight="false" outlineLevel="0" collapsed="false">
      <c r="A6566" s="142" t="s">
        <v>12855</v>
      </c>
      <c r="B6566" s="663" t="str">
        <f aca="false">C6566&amp;D6566&amp;E6566&amp;F6566&amp;G6566&amp;H6566</f>
        <v>DRENO PROFUNDO EM TUBO PLASTICO PERFURADO,2" DE DIAMETRO,INCLUSIVE TELA DE NYLON E FORNECIMENTO DOS MATERIAIS,EXCLUSIVEPERFURACAO DO TERRENO</v>
      </c>
      <c r="C6566" s="142" t="s">
        <v>12856</v>
      </c>
      <c r="D6566" s="142" t="s">
        <v>12857</v>
      </c>
      <c r="E6566" s="142" t="s">
        <v>12858</v>
      </c>
      <c r="I6566" s="142" t="s">
        <v>130</v>
      </c>
      <c r="J6566" s="142" t="n">
        <v>24.76</v>
      </c>
    </row>
    <row r="6567" customFormat="false" ht="12.75" hidden="false" customHeight="false" outlineLevel="0" collapsed="false">
      <c r="A6567" s="142" t="s">
        <v>12859</v>
      </c>
      <c r="B6567" s="663" t="str">
        <f aca="false">C6567&amp;D6567&amp;E6567&amp;F6567&amp;G6567&amp;H6567</f>
        <v>DRENO PROFUNDO EM TUBO PLASTICO PERFURADO,2" DE DIAMETRO,INCLUSIVE TELA DE NYLON E FORNECIMENTO DOS MATERIAIS,EXCLUSIVEPERFURACAO DO TERRENO</v>
      </c>
      <c r="C6567" s="142" t="s">
        <v>12856</v>
      </c>
      <c r="D6567" s="142" t="s">
        <v>12857</v>
      </c>
      <c r="E6567" s="142" t="s">
        <v>12858</v>
      </c>
      <c r="I6567" s="142" t="s">
        <v>130</v>
      </c>
      <c r="J6567" s="142" t="n">
        <v>22.5</v>
      </c>
    </row>
    <row r="6568" customFormat="false" ht="12.75" hidden="false" customHeight="false" outlineLevel="0" collapsed="false">
      <c r="A6568" s="142" t="s">
        <v>12860</v>
      </c>
      <c r="B6568" s="663" t="str">
        <f aca="false">C6568&amp;D6568&amp;E6568&amp;F6568&amp;G6568&amp;H6568</f>
        <v>DRENO PROFUNDO EM TUBO PLASTICO PERFURADO,3" DE DIAMETRO,INCLUSIVE TELA DE NYLON E FORNECIMENTO DOS MATERIAIS,EXCLUSIVEPERFURACAO DO TERRENO</v>
      </c>
      <c r="C6568" s="142" t="s">
        <v>12861</v>
      </c>
      <c r="D6568" s="142" t="s">
        <v>12857</v>
      </c>
      <c r="E6568" s="142" t="s">
        <v>12858</v>
      </c>
      <c r="I6568" s="142" t="s">
        <v>130</v>
      </c>
      <c r="J6568" s="142" t="n">
        <v>31.93</v>
      </c>
    </row>
    <row r="6569" customFormat="false" ht="12.75" hidden="false" customHeight="false" outlineLevel="0" collapsed="false">
      <c r="A6569" s="142" t="s">
        <v>12862</v>
      </c>
      <c r="B6569" s="663" t="str">
        <f aca="false">C6569&amp;D6569&amp;E6569&amp;F6569&amp;G6569&amp;H6569</f>
        <v>DRENO PROFUNDO EM TUBO PLASTICO PERFURADO,3" DE DIAMETRO,INCLUSIVE TELA DE NYLON E FORNECIMENTO DOS MATERIAIS,EXCLUSIVEPERFURACAO DO TERRENO</v>
      </c>
      <c r="C6569" s="142" t="s">
        <v>12861</v>
      </c>
      <c r="D6569" s="142" t="s">
        <v>12857</v>
      </c>
      <c r="E6569" s="142" t="s">
        <v>12858</v>
      </c>
      <c r="I6569" s="142" t="s">
        <v>130</v>
      </c>
      <c r="J6569" s="142" t="n">
        <v>29.1</v>
      </c>
    </row>
    <row r="6570" customFormat="false" ht="12.75" hidden="false" customHeight="false" outlineLevel="0" collapsed="false">
      <c r="A6570" s="142" t="s">
        <v>12863</v>
      </c>
      <c r="B6570" s="663" t="str">
        <f aca="false">C6570&amp;D6570&amp;E6570&amp;F6570&amp;G6570&amp;H6570</f>
        <v>DRENO PROFUNDO EM TUBO PLASTICO PERFURADO,4" DE DIAMETRO,INCLUSIVE TELA DE NYLON E FORNECIMENTO DOS MATERIAIS,EXCLUSIVEPERFURACAO DO TERRENO</v>
      </c>
      <c r="C6570" s="142" t="s">
        <v>12864</v>
      </c>
      <c r="D6570" s="142" t="s">
        <v>12857</v>
      </c>
      <c r="E6570" s="142" t="s">
        <v>12858</v>
      </c>
      <c r="I6570" s="142" t="s">
        <v>130</v>
      </c>
      <c r="J6570" s="142" t="n">
        <v>37.79</v>
      </c>
    </row>
    <row r="6571" customFormat="false" ht="12.75" hidden="false" customHeight="false" outlineLevel="0" collapsed="false">
      <c r="A6571" s="142" t="s">
        <v>12865</v>
      </c>
      <c r="B6571" s="663" t="str">
        <f aca="false">C6571&amp;D6571&amp;E6571&amp;F6571&amp;G6571&amp;H6571</f>
        <v>DRENO PROFUNDO EM TUBO PLASTICO PERFURADO,4" DE DIAMETRO,INCLUSIVE TELA DE NYLON E FORNECIMENTO DOS MATERIAIS,EXCLUSIVEPERFURACAO DO TERRENO</v>
      </c>
      <c r="C6571" s="142" t="s">
        <v>12864</v>
      </c>
      <c r="D6571" s="142" t="s">
        <v>12857</v>
      </c>
      <c r="E6571" s="142" t="s">
        <v>12858</v>
      </c>
      <c r="I6571" s="142" t="s">
        <v>130</v>
      </c>
      <c r="J6571" s="142" t="n">
        <v>34.42</v>
      </c>
    </row>
    <row r="6572" customFormat="false" ht="12.75" hidden="false" customHeight="false" outlineLevel="0" collapsed="false">
      <c r="A6572" s="142" t="s">
        <v>12866</v>
      </c>
      <c r="B6572" s="663" t="str">
        <f aca="false">C6572&amp;D6572&amp;E6572&amp;F6572&amp;G6572&amp;H6572</f>
        <v>DRENO OU BARBACA EM TUBO DE PVC,DIAMETRO DE 2",INCLUSIVE FORNECIMENTO DO TUBO E MATERIAL DRENANTE</v>
      </c>
      <c r="C6572" s="142" t="s">
        <v>12867</v>
      </c>
      <c r="D6572" s="142" t="s">
        <v>12868</v>
      </c>
      <c r="I6572" s="142" t="s">
        <v>130</v>
      </c>
      <c r="J6572" s="142" t="n">
        <v>16.17</v>
      </c>
    </row>
    <row r="6573" customFormat="false" ht="12.75" hidden="false" customHeight="false" outlineLevel="0" collapsed="false">
      <c r="A6573" s="142" t="s">
        <v>12869</v>
      </c>
      <c r="B6573" s="663" t="str">
        <f aca="false">C6573&amp;D6573&amp;E6573&amp;F6573&amp;G6573&amp;H6573</f>
        <v>DRENO OU BARBACA EM TUBO DE PVC,DIAMETRO DE 2",INCLUSIVE FORNECIMENTO DO TUBO E MATERIAL DRENANTE</v>
      </c>
      <c r="C6573" s="142" t="s">
        <v>12867</v>
      </c>
      <c r="D6573" s="142" t="s">
        <v>12868</v>
      </c>
      <c r="I6573" s="142" t="s">
        <v>130</v>
      </c>
      <c r="J6573" s="142" t="n">
        <v>15.1</v>
      </c>
    </row>
    <row r="6574" customFormat="false" ht="12.75" hidden="false" customHeight="false" outlineLevel="0" collapsed="false">
      <c r="A6574" s="142" t="s">
        <v>12870</v>
      </c>
      <c r="B6574" s="663" t="str">
        <f aca="false">C6574&amp;D6574&amp;E6574&amp;F6574&amp;G6574&amp;H6574</f>
        <v>DRENO OU BARBACA EM TUBO DE PVC,DIAMETRO DE 3",INCLUSIVE FORNECIMENTO DO TUBO E MATERIAL DRENANTE</v>
      </c>
      <c r="C6574" s="142" t="s">
        <v>12871</v>
      </c>
      <c r="D6574" s="142" t="s">
        <v>12868</v>
      </c>
      <c r="I6574" s="142" t="s">
        <v>130</v>
      </c>
      <c r="J6574" s="142" t="n">
        <v>18.39</v>
      </c>
    </row>
    <row r="6575" customFormat="false" ht="12.75" hidden="false" customHeight="false" outlineLevel="0" collapsed="false">
      <c r="A6575" s="142" t="s">
        <v>12872</v>
      </c>
      <c r="B6575" s="663" t="str">
        <f aca="false">C6575&amp;D6575&amp;E6575&amp;F6575&amp;G6575&amp;H6575</f>
        <v>DRENO OU BARBACA EM TUBO DE PVC,DIAMETRO DE 3",INCLUSIVE FORNECIMENTO DO TUBO E MATERIAL DRENANTE</v>
      </c>
      <c r="C6575" s="142" t="s">
        <v>12871</v>
      </c>
      <c r="D6575" s="142" t="s">
        <v>12868</v>
      </c>
      <c r="I6575" s="142" t="s">
        <v>130</v>
      </c>
      <c r="J6575" s="142" t="n">
        <v>17.31</v>
      </c>
    </row>
    <row r="6576" customFormat="false" ht="12.75" hidden="false" customHeight="false" outlineLevel="0" collapsed="false">
      <c r="A6576" s="142" t="s">
        <v>12873</v>
      </c>
      <c r="B6576" s="663" t="str">
        <f aca="false">C6576&amp;D6576&amp;E6576&amp;F6576&amp;G6576&amp;H6576</f>
        <v>DRENO OU BARBACA EM TUBO DE PVC,DIAMETRO DE 4",INCLUSIVE FORNECIMENTO DO TUBO E MATERIAL DRENANTE</v>
      </c>
      <c r="C6576" s="142" t="s">
        <v>12874</v>
      </c>
      <c r="D6576" s="142" t="s">
        <v>12868</v>
      </c>
      <c r="I6576" s="142" t="s">
        <v>130</v>
      </c>
      <c r="J6576" s="142" t="n">
        <v>20.12</v>
      </c>
    </row>
    <row r="6577" customFormat="false" ht="12.75" hidden="false" customHeight="false" outlineLevel="0" collapsed="false">
      <c r="A6577" s="142" t="s">
        <v>12875</v>
      </c>
      <c r="B6577" s="663" t="str">
        <f aca="false">C6577&amp;D6577&amp;E6577&amp;F6577&amp;G6577&amp;H6577</f>
        <v>DRENO OU BARBACA EM TUBO DE PVC,DIAMETRO DE 4",INCLUSIVE FORNECIMENTO DO TUBO E MATERIAL DRENANTE</v>
      </c>
      <c r="C6577" s="142" t="s">
        <v>12874</v>
      </c>
      <c r="D6577" s="142" t="s">
        <v>12868</v>
      </c>
      <c r="I6577" s="142" t="s">
        <v>130</v>
      </c>
      <c r="J6577" s="142" t="n">
        <v>19.04</v>
      </c>
    </row>
    <row r="6578" customFormat="false" ht="12.75" hidden="false" customHeight="false" outlineLevel="0" collapsed="false">
      <c r="A6578" s="142" t="s">
        <v>12876</v>
      </c>
      <c r="B6578" s="663" t="str">
        <f aca="false">C6578&amp;D6578&amp;E6578&amp;F6578&amp;G6578&amp;H6578</f>
        <v>DRENO EM TUBO DE PVC,DIAMETRO DE 3",PARA VIADUTOS,INCLUSIVEFORNECIMENTO DO TUBO,EXCLUSIVE PERFURACAO E COLAGEM</v>
      </c>
      <c r="C6578" s="142" t="s">
        <v>12877</v>
      </c>
      <c r="D6578" s="142" t="s">
        <v>12878</v>
      </c>
      <c r="I6578" s="142" t="s">
        <v>130</v>
      </c>
      <c r="J6578" s="142" t="n">
        <v>16.61</v>
      </c>
    </row>
    <row r="6579" customFormat="false" ht="12.75" hidden="false" customHeight="false" outlineLevel="0" collapsed="false">
      <c r="A6579" s="142" t="s">
        <v>12879</v>
      </c>
      <c r="B6579" s="663" t="str">
        <f aca="false">C6579&amp;D6579&amp;E6579&amp;F6579&amp;G6579&amp;H6579</f>
        <v>DRENO EM TUBO DE PVC,DIAMETRO DE 3",PARA VIADUTOS,INCLUSIVEFORNECIMENTO DO TUBO,EXCLUSIVE PERFURACAO E COLAGEM</v>
      </c>
      <c r="C6579" s="142" t="s">
        <v>12877</v>
      </c>
      <c r="D6579" s="142" t="s">
        <v>12878</v>
      </c>
      <c r="I6579" s="142" t="s">
        <v>130</v>
      </c>
      <c r="J6579" s="142" t="n">
        <v>15.75</v>
      </c>
    </row>
    <row r="6580" customFormat="false" ht="12.75" hidden="false" customHeight="false" outlineLevel="0" collapsed="false">
      <c r="A6580" s="142" t="s">
        <v>12880</v>
      </c>
      <c r="B6580" s="663" t="str">
        <f aca="false">C6580&amp;D6580&amp;E6580&amp;F6580&amp;G6580&amp;H6580</f>
        <v>DRENO EM TUBO DE PVC,DIAMETRO DE 4",PARA VIADUTOS,INCLUSIVEFORNECIMENTO DO TUBO,EXCLUSIVE PERFURACAO E COLAGEM</v>
      </c>
      <c r="C6580" s="142" t="s">
        <v>12881</v>
      </c>
      <c r="D6580" s="142" t="s">
        <v>12878</v>
      </c>
      <c r="I6580" s="142" t="s">
        <v>130</v>
      </c>
      <c r="J6580" s="142" t="n">
        <v>18.2</v>
      </c>
    </row>
    <row r="6581" customFormat="false" ht="12.75" hidden="false" customHeight="false" outlineLevel="0" collapsed="false">
      <c r="A6581" s="142" t="s">
        <v>12882</v>
      </c>
      <c r="B6581" s="663" t="str">
        <f aca="false">C6581&amp;D6581&amp;E6581&amp;F6581&amp;G6581&amp;H6581</f>
        <v>DRENO EM TUBO DE PVC,DIAMETRO DE 4",PARA VIADUTOS,INCLUSIVEFORNECIMENTO DO TUBO,EXCLUSIVE PERFURACAO E COLAGEM</v>
      </c>
      <c r="C6581" s="142" t="s">
        <v>12881</v>
      </c>
      <c r="D6581" s="142" t="s">
        <v>12878</v>
      </c>
      <c r="I6581" s="142" t="s">
        <v>130</v>
      </c>
      <c r="J6581" s="142" t="n">
        <v>17.34</v>
      </c>
    </row>
    <row r="6582" customFormat="false" ht="12.75" hidden="false" customHeight="false" outlineLevel="0" collapsed="false">
      <c r="A6582" s="142" t="s">
        <v>12883</v>
      </c>
      <c r="B6582" s="663" t="str">
        <f aca="false">C6582&amp;D6582&amp;E6582&amp;F6582&amp;G6582&amp;H6582</f>
        <v>FILTRO HORIZONTAL DE AREIA,EM BARRAGEM,OBEDECENDO GRANULOMETRIA ESPECIFICA,INCLUSIVE FORNECIMENTO DO MATERIAL</v>
      </c>
      <c r="C6582" s="142" t="s">
        <v>12884</v>
      </c>
      <c r="D6582" s="142" t="s">
        <v>12885</v>
      </c>
      <c r="I6582" s="142" t="s">
        <v>859</v>
      </c>
      <c r="J6582" s="142" t="n">
        <v>126.65</v>
      </c>
    </row>
    <row r="6583" customFormat="false" ht="12.75" hidden="false" customHeight="false" outlineLevel="0" collapsed="false">
      <c r="A6583" s="142" t="s">
        <v>12886</v>
      </c>
      <c r="B6583" s="663" t="str">
        <f aca="false">C6583&amp;D6583&amp;E6583&amp;F6583&amp;G6583&amp;H6583</f>
        <v>FILTRO HORIZONTAL DE AREIA,EM BARRAGEM,OBEDECENDO GRANULOMETRIA ESPECIFICA,INCLUSIVE FORNECIMENTO DO MATERIAL</v>
      </c>
      <c r="C6583" s="142" t="s">
        <v>12884</v>
      </c>
      <c r="D6583" s="142" t="s">
        <v>12885</v>
      </c>
      <c r="I6583" s="142" t="s">
        <v>859</v>
      </c>
      <c r="J6583" s="142" t="n">
        <v>121.27</v>
      </c>
    </row>
    <row r="6584" customFormat="false" ht="12.75" hidden="false" customHeight="false" outlineLevel="0" collapsed="false">
      <c r="A6584" s="142" t="s">
        <v>12887</v>
      </c>
      <c r="B6584" s="663" t="str">
        <f aca="false">C6584&amp;D6584&amp;E6584&amp;F6584&amp;G6584&amp;H6584</f>
        <v>DRENO VERTICAL NO PARAMENTO INTERNO DE MUROS DE ARRIMO,EXECUTADO EM PRISMAS DE 0,25 X O,25M DE SECAO,CHEIOS DE BRITA 3,ADMITINDO AS BARBACAS ESPACADAS DE 1,50M VERTICALMENTE E 2,00M HORIZONTALMENTE,MEDINDO-SE O SERVICO PELA AREA DO MURO</v>
      </c>
      <c r="C6584" s="142" t="s">
        <v>12888</v>
      </c>
      <c r="D6584" s="142" t="s">
        <v>12889</v>
      </c>
      <c r="E6584" s="142" t="s">
        <v>12890</v>
      </c>
      <c r="F6584" s="142" t="s">
        <v>12891</v>
      </c>
      <c r="I6584" s="142" t="s">
        <v>1696</v>
      </c>
      <c r="J6584" s="142" t="n">
        <v>10.05</v>
      </c>
    </row>
    <row r="6585" customFormat="false" ht="12.75" hidden="false" customHeight="false" outlineLevel="0" collapsed="false">
      <c r="A6585" s="142" t="s">
        <v>12892</v>
      </c>
      <c r="B6585" s="663" t="str">
        <f aca="false">C6585&amp;D6585&amp;E6585&amp;F6585&amp;G6585&amp;H6585</f>
        <v>DRENO VERTICAL NO PARAMENTO INTERNO DE MUROS DE ARRIMO,EXECUTADO EM PRISMAS DE 0,25 X O,25M DE SECAO,CHEIOS DE BRITA 3,ADMITINDO AS BARBACAS ESPACADAS DE 1,50M VERTICALMENTE E 2,00M HORIZONTALMENTE,MEDINDO-SE O SERVICO PELA AREA DO MURO</v>
      </c>
      <c r="C6585" s="142" t="s">
        <v>12888</v>
      </c>
      <c r="D6585" s="142" t="s">
        <v>12889</v>
      </c>
      <c r="E6585" s="142" t="s">
        <v>12890</v>
      </c>
      <c r="F6585" s="142" t="s">
        <v>12891</v>
      </c>
      <c r="I6585" s="142" t="s">
        <v>1696</v>
      </c>
      <c r="J6585" s="142" t="n">
        <v>8.98</v>
      </c>
    </row>
    <row r="6586" customFormat="false" ht="12.75" hidden="false" customHeight="false" outlineLevel="0" collapsed="false">
      <c r="A6586" s="142" t="s">
        <v>12893</v>
      </c>
      <c r="B6586" s="663" t="str">
        <f aca="false">C6586&amp;D6586&amp;E6586&amp;F6586&amp;G6586&amp;H6586</f>
        <v>VALETA DRENANTE DE 0,50M DE LARGURA E 0,70M DE PROFUNDIDADE,PREENCHIDA ATE 0,30M COM PEDRA BRITADA,INCLUINDO REATERRO</v>
      </c>
      <c r="C6586" s="142" t="s">
        <v>12894</v>
      </c>
      <c r="D6586" s="142" t="s">
        <v>12895</v>
      </c>
      <c r="I6586" s="142" t="s">
        <v>130</v>
      </c>
      <c r="J6586" s="142" t="n">
        <v>73.24</v>
      </c>
    </row>
    <row r="6587" customFormat="false" ht="12.75" hidden="false" customHeight="false" outlineLevel="0" collapsed="false">
      <c r="A6587" s="142" t="s">
        <v>12896</v>
      </c>
      <c r="B6587" s="663" t="str">
        <f aca="false">C6587&amp;D6587&amp;E6587&amp;F6587&amp;G6587&amp;H6587</f>
        <v>VALETA DRENANTE DE 0,50M DE LARGURA E 0,70M DE PROFUNDIDADE,PREENCHIDA ATE 0,30M COM PEDRA BRITADA,INCLUINDO REATERRO</v>
      </c>
      <c r="C6587" s="142" t="s">
        <v>12894</v>
      </c>
      <c r="D6587" s="142" t="s">
        <v>12895</v>
      </c>
      <c r="I6587" s="142" t="s">
        <v>130</v>
      </c>
      <c r="J6587" s="142" t="n">
        <v>66.78</v>
      </c>
    </row>
    <row r="6588" customFormat="false" ht="12.75" hidden="false" customHeight="false" outlineLevel="0" collapsed="false">
      <c r="A6588" s="142" t="s">
        <v>12897</v>
      </c>
      <c r="B6588" s="663" t="str">
        <f aca="false">C6588&amp;D6588&amp;E6588&amp;F6588&amp;G6588&amp;H6588</f>
        <v>CAMADA VERTICAL DRENANTE FEITA COM PEDRA BRITADA, INCLUSIVEFORNECIMENTO DO MATERIAL</v>
      </c>
      <c r="C6588" s="142" t="s">
        <v>12898</v>
      </c>
      <c r="D6588" s="142" t="s">
        <v>12899</v>
      </c>
      <c r="I6588" s="142" t="s">
        <v>859</v>
      </c>
      <c r="J6588" s="142" t="n">
        <v>122.94</v>
      </c>
    </row>
    <row r="6589" customFormat="false" ht="12.75" hidden="false" customHeight="false" outlineLevel="0" collapsed="false">
      <c r="A6589" s="142" t="s">
        <v>12900</v>
      </c>
      <c r="B6589" s="663" t="str">
        <f aca="false">C6589&amp;D6589&amp;E6589&amp;F6589&amp;G6589&amp;H6589</f>
        <v>CAMADA VERTICAL DRENANTE FEITA COM PEDRA BRITADA, INCLUSIVEFORNECIMENTO DO MATERIAL</v>
      </c>
      <c r="C6589" s="142" t="s">
        <v>12898</v>
      </c>
      <c r="D6589" s="142" t="s">
        <v>12899</v>
      </c>
      <c r="I6589" s="142" t="s">
        <v>859</v>
      </c>
      <c r="J6589" s="142" t="n">
        <v>117.56</v>
      </c>
    </row>
    <row r="6590" customFormat="false" ht="12.75" hidden="false" customHeight="false" outlineLevel="0" collapsed="false">
      <c r="A6590" s="142" t="s">
        <v>12901</v>
      </c>
      <c r="B6590" s="663" t="str">
        <f aca="false">C6590&amp;D6590&amp;E6590&amp;F6590&amp;G6590&amp;H6590</f>
        <v>CAMADA HORIZONTAL DRENANTE FEITA COM PEDRA BRITADA,INCLUSIVE FORNECIMENTO E ESPALHAMENTO</v>
      </c>
      <c r="C6590" s="142" t="s">
        <v>12902</v>
      </c>
      <c r="D6590" s="142" t="s">
        <v>12903</v>
      </c>
      <c r="I6590" s="142" t="s">
        <v>859</v>
      </c>
      <c r="J6590" s="142" t="n">
        <v>134.02</v>
      </c>
    </row>
    <row r="6591" customFormat="false" ht="12.75" hidden="false" customHeight="false" outlineLevel="0" collapsed="false">
      <c r="A6591" s="142" t="s">
        <v>12904</v>
      </c>
      <c r="B6591" s="663" t="str">
        <f aca="false">C6591&amp;D6591&amp;E6591&amp;F6591&amp;G6591&amp;H6591</f>
        <v>CAMADA HORIZONTAL DRENANTE FEITA COM PEDRA BRITADA,INCLUSIVE FORNECIMENTO E ESPALHAMENTO</v>
      </c>
      <c r="C6591" s="142" t="s">
        <v>12902</v>
      </c>
      <c r="D6591" s="142" t="s">
        <v>12903</v>
      </c>
      <c r="I6591" s="142" t="s">
        <v>859</v>
      </c>
      <c r="J6591" s="142" t="n">
        <v>127.56</v>
      </c>
    </row>
    <row r="6592" customFormat="false" ht="12.75" hidden="false" customHeight="false" outlineLevel="0" collapsed="false">
      <c r="A6592" s="142" t="s">
        <v>12905</v>
      </c>
      <c r="B6592" s="663" t="str">
        <f aca="false">C6592&amp;D6592&amp;E6592&amp;F6592&amp;G6592&amp;H6592</f>
        <v>CAMADA DE BRITA N°2 PARA PROTECAO TERMICA DE IMPERMEABILIZACAO DE LAJES</v>
      </c>
      <c r="C6592" s="142" t="s">
        <v>12906</v>
      </c>
      <c r="D6592" s="142" t="s">
        <v>12907</v>
      </c>
      <c r="I6592" s="142" t="s">
        <v>859</v>
      </c>
      <c r="J6592" s="142" t="n">
        <v>120.33</v>
      </c>
    </row>
    <row r="6593" customFormat="false" ht="12.75" hidden="false" customHeight="false" outlineLevel="0" collapsed="false">
      <c r="A6593" s="142" t="s">
        <v>12908</v>
      </c>
      <c r="B6593" s="663" t="str">
        <f aca="false">C6593&amp;D6593&amp;E6593&amp;F6593&amp;G6593&amp;H6593</f>
        <v>CAMADA DE BRITA N°2 PARA PROTECAO TERMICA DE IMPERMEABILIZACAO DE LAJES</v>
      </c>
      <c r="C6593" s="142" t="s">
        <v>12906</v>
      </c>
      <c r="D6593" s="142" t="s">
        <v>12907</v>
      </c>
      <c r="I6593" s="142" t="s">
        <v>859</v>
      </c>
      <c r="J6593" s="142" t="n">
        <v>114.95</v>
      </c>
    </row>
    <row r="6594" customFormat="false" ht="12.75" hidden="false" customHeight="false" outlineLevel="0" collapsed="false">
      <c r="A6594" s="142" t="s">
        <v>12909</v>
      </c>
      <c r="B6594" s="663" t="str">
        <f aca="false">C6594&amp;D6594&amp;E6594&amp;F6594&amp;G6594&amp;H6594</f>
        <v>CAMADA DE ARGILA EXPANDIDA PARA PROTECAO TERMICA DE IMPERMEABILIZACAO DE LAJES</v>
      </c>
      <c r="C6594" s="142" t="s">
        <v>12910</v>
      </c>
      <c r="D6594" s="142" t="s">
        <v>12911</v>
      </c>
      <c r="I6594" s="142" t="s">
        <v>859</v>
      </c>
      <c r="J6594" s="142" t="n">
        <v>422.54</v>
      </c>
    </row>
    <row r="6595" customFormat="false" ht="12.75" hidden="false" customHeight="false" outlineLevel="0" collapsed="false">
      <c r="A6595" s="142" t="s">
        <v>12912</v>
      </c>
      <c r="B6595" s="663" t="str">
        <f aca="false">C6595&amp;D6595&amp;E6595&amp;F6595&amp;G6595&amp;H6595</f>
        <v>CAMADA DE ARGILA EXPANDIDA PARA PROTECAO TERMICA DE IMPERMEABILIZACAO DE LAJES</v>
      </c>
      <c r="C6595" s="142" t="s">
        <v>12910</v>
      </c>
      <c r="D6595" s="142" t="s">
        <v>12911</v>
      </c>
      <c r="I6595" s="142" t="s">
        <v>859</v>
      </c>
      <c r="J6595" s="142" t="n">
        <v>417.16</v>
      </c>
    </row>
    <row r="6596" customFormat="false" ht="12.75" hidden="false" customHeight="false" outlineLevel="0" collapsed="false">
      <c r="A6596" s="142" t="s">
        <v>12913</v>
      </c>
      <c r="B6596" s="663" t="str">
        <f aca="false">C6596&amp;D6596&amp;E6596&amp;F6596&amp;G6596&amp;H6596</f>
        <v>ENROCAMENTO COM PEDRA-DE-MAO JOGADA, INCLUSIVE FORNECIMENTODESTA</v>
      </c>
      <c r="C6596" s="142" t="s">
        <v>12914</v>
      </c>
      <c r="D6596" s="142" t="s">
        <v>12915</v>
      </c>
      <c r="I6596" s="142" t="s">
        <v>859</v>
      </c>
      <c r="J6596" s="142" t="n">
        <v>125.64</v>
      </c>
    </row>
    <row r="6597" customFormat="false" ht="12.75" hidden="false" customHeight="false" outlineLevel="0" collapsed="false">
      <c r="A6597" s="142" t="s">
        <v>12916</v>
      </c>
      <c r="B6597" s="663" t="str">
        <f aca="false">C6597&amp;D6597&amp;E6597&amp;F6597&amp;G6597&amp;H6597</f>
        <v>ENROCAMENTO COM PEDRA-DE-MAO JOGADA, INCLUSIVE FORNECIMENTODESTA</v>
      </c>
      <c r="C6597" s="142" t="s">
        <v>12914</v>
      </c>
      <c r="D6597" s="142" t="s">
        <v>12915</v>
      </c>
      <c r="I6597" s="142" t="s">
        <v>859</v>
      </c>
      <c r="J6597" s="142" t="n">
        <v>121.34</v>
      </c>
    </row>
    <row r="6598" customFormat="false" ht="12.75" hidden="false" customHeight="false" outlineLevel="0" collapsed="false">
      <c r="A6598" s="142" t="s">
        <v>12917</v>
      </c>
      <c r="B6598" s="663" t="str">
        <f aca="false">C6598&amp;D6598&amp;E6598&amp;F6598&amp;G6598&amp;H6598</f>
        <v>ENROCAMENTO COM PEDRA-DE-MAO ARRUMADA,INCLUSIVE FORNECIMENTO DESTA</v>
      </c>
      <c r="C6598" s="142" t="s">
        <v>12918</v>
      </c>
      <c r="D6598" s="142" t="s">
        <v>12919</v>
      </c>
      <c r="I6598" s="142" t="s">
        <v>859</v>
      </c>
      <c r="J6598" s="142" t="n">
        <v>157.96</v>
      </c>
    </row>
    <row r="6599" customFormat="false" ht="12.75" hidden="false" customHeight="false" outlineLevel="0" collapsed="false">
      <c r="A6599" s="142" t="s">
        <v>12920</v>
      </c>
      <c r="B6599" s="663" t="str">
        <f aca="false">C6599&amp;D6599&amp;E6599&amp;F6599&amp;G6599&amp;H6599</f>
        <v>ENROCAMENTO COM PEDRA-DE-MAO ARRUMADA,INCLUSIVE FORNECIMENTO DESTA</v>
      </c>
      <c r="C6599" s="142" t="s">
        <v>12918</v>
      </c>
      <c r="D6599" s="142" t="s">
        <v>12919</v>
      </c>
      <c r="I6599" s="142" t="s">
        <v>859</v>
      </c>
      <c r="J6599" s="142" t="n">
        <v>149.35</v>
      </c>
    </row>
    <row r="6600" customFormat="false" ht="12.75" hidden="false" customHeight="false" outlineLevel="0" collapsed="false">
      <c r="A6600" s="142" t="s">
        <v>12921</v>
      </c>
      <c r="B6600" s="663" t="str">
        <f aca="false">C6600&amp;D6600&amp;E6600&amp;F6600&amp;G6600&amp;H6600</f>
        <v>ENROCAMENTO COM PEDRA DE 50 A 200KG, INCLUSIVE FORNECIMENTO,TRANSPORTE,CARGA,DESCARGA E COLOCACAO COM ESCAVADEIRA</v>
      </c>
      <c r="C6600" s="142" t="s">
        <v>12922</v>
      </c>
      <c r="D6600" s="142" t="s">
        <v>12923</v>
      </c>
      <c r="I6600" s="142" t="s">
        <v>859</v>
      </c>
      <c r="J6600" s="142" t="n">
        <v>236.67</v>
      </c>
    </row>
    <row r="6601" customFormat="false" ht="12.75" hidden="false" customHeight="false" outlineLevel="0" collapsed="false">
      <c r="A6601" s="142" t="s">
        <v>12924</v>
      </c>
      <c r="B6601" s="663" t="str">
        <f aca="false">C6601&amp;D6601&amp;E6601&amp;F6601&amp;G6601&amp;H6601</f>
        <v>ENROCAMENTO COM PEDRA DE 50 A 200KG, INCLUSIVE FORNECIMENTO,TRANSPORTE,CARGA,DESCARGA E COLOCACAO COM ESCAVADEIRA</v>
      </c>
      <c r="C6601" s="142" t="s">
        <v>12922</v>
      </c>
      <c r="D6601" s="142" t="s">
        <v>12923</v>
      </c>
      <c r="I6601" s="142" t="s">
        <v>859</v>
      </c>
      <c r="J6601" s="142" t="n">
        <v>230.92</v>
      </c>
    </row>
    <row r="6602" customFormat="false" ht="12.75" hidden="false" customHeight="false" outlineLevel="0" collapsed="false">
      <c r="A6602" s="142" t="s">
        <v>12925</v>
      </c>
      <c r="B6602" s="663" t="str">
        <f aca="false">C6602&amp;D6602&amp;E6602&amp;F6602&amp;G6602&amp;H6602</f>
        <v>EXECUCAO DE CAMADA RIP-RAP,DE PEDRA ARRUMADA,DIAMETRO MAIOROU IGUAL A 0,30M,EM TALUDE DE BARRAGEM,INCLUSIVE O FORNECIMENTO DA PEDRA</v>
      </c>
      <c r="C6602" s="142" t="s">
        <v>12926</v>
      </c>
      <c r="D6602" s="142" t="s">
        <v>12927</v>
      </c>
      <c r="E6602" s="142" t="s">
        <v>12928</v>
      </c>
      <c r="I6602" s="142" t="s">
        <v>859</v>
      </c>
      <c r="J6602" s="142" t="n">
        <v>149.48</v>
      </c>
    </row>
    <row r="6603" customFormat="false" ht="12.75" hidden="false" customHeight="false" outlineLevel="0" collapsed="false">
      <c r="A6603" s="142" t="s">
        <v>12929</v>
      </c>
      <c r="B6603" s="663" t="str">
        <f aca="false">C6603&amp;D6603&amp;E6603&amp;F6603&amp;G6603&amp;H6603</f>
        <v>EXECUCAO DE CAMADA RIP-RAP,DE PEDRA ARRUMADA,DIAMETRO MAIOROU IGUAL A 0,30M,EM TALUDE DE BARRAGEM,INCLUSIVE O FORNECIMENTO DA PEDRA</v>
      </c>
      <c r="C6603" s="142" t="s">
        <v>12926</v>
      </c>
      <c r="D6603" s="142" t="s">
        <v>12927</v>
      </c>
      <c r="E6603" s="142" t="s">
        <v>12928</v>
      </c>
      <c r="I6603" s="142" t="s">
        <v>859</v>
      </c>
      <c r="J6603" s="142" t="n">
        <v>140.87</v>
      </c>
    </row>
    <row r="6604" customFormat="false" ht="12.75" hidden="false" customHeight="false" outlineLevel="0" collapsed="false">
      <c r="A6604" s="142" t="s">
        <v>12930</v>
      </c>
      <c r="B6604" s="663" t="str">
        <f aca="false">C6604&amp;D6604&amp;E6604&amp;F6604&amp;G6604&amp;H6604</f>
        <v>BARRAGEM PROVISORIA OU ENSECADEIRA, PARA DESVIO DE PEQUENOSCURSOS D'AGUA,COM SACOS DE AREIA EMPILHADOS,INCLUSIVE FORNECIMENTO DOS MATERIAIS,ENSACAMENTO,EMPILHAMENTO E RETIRADA</v>
      </c>
      <c r="C6604" s="142" t="s">
        <v>12931</v>
      </c>
      <c r="D6604" s="142" t="s">
        <v>12932</v>
      </c>
      <c r="E6604" s="142" t="s">
        <v>12933</v>
      </c>
      <c r="I6604" s="142" t="s">
        <v>859</v>
      </c>
      <c r="J6604" s="142" t="n">
        <v>348.27</v>
      </c>
    </row>
    <row r="6605" customFormat="false" ht="12.75" hidden="false" customHeight="false" outlineLevel="0" collapsed="false">
      <c r="A6605" s="142" t="s">
        <v>12934</v>
      </c>
      <c r="B6605" s="663" t="str">
        <f aca="false">C6605&amp;D6605&amp;E6605&amp;F6605&amp;G6605&amp;H6605</f>
        <v>BARRAGEM PROVISORIA OU ENSECADEIRA, PARA DESVIO DE PEQUENOSCURSOS D'AGUA,COM SACOS DE AREIA EMPILHADOS,INCLUSIVE FORNECIMENTO DOS MATERIAIS,ENSACAMENTO,EMPILHAMENTO E RETIRADA</v>
      </c>
      <c r="C6605" s="142" t="s">
        <v>12931</v>
      </c>
      <c r="D6605" s="142" t="s">
        <v>12932</v>
      </c>
      <c r="E6605" s="142" t="s">
        <v>12933</v>
      </c>
      <c r="I6605" s="142" t="s">
        <v>859</v>
      </c>
      <c r="J6605" s="142" t="n">
        <v>311.87</v>
      </c>
    </row>
    <row r="6606" customFormat="false" ht="12.75" hidden="false" customHeight="false" outlineLevel="0" collapsed="false">
      <c r="A6606" s="142" t="s">
        <v>12935</v>
      </c>
      <c r="B6606" s="663" t="str">
        <f aca="false">C6606&amp;D6606&amp;E6606&amp;F6606&amp;G6606&amp;H6606</f>
        <v>EMBASAMENTO PARA BERCO DE TUBULACAO DE ESGOTO SANITARIO,FEITO COM BRITA Nº3</v>
      </c>
      <c r="C6606" s="142" t="s">
        <v>12936</v>
      </c>
      <c r="D6606" s="142" t="s">
        <v>12937</v>
      </c>
      <c r="I6606" s="142" t="s">
        <v>859</v>
      </c>
      <c r="J6606" s="142" t="n">
        <v>124.6</v>
      </c>
    </row>
    <row r="6607" customFormat="false" ht="12.75" hidden="false" customHeight="false" outlineLevel="0" collapsed="false">
      <c r="A6607" s="142" t="s">
        <v>12938</v>
      </c>
      <c r="B6607" s="663" t="str">
        <f aca="false">C6607&amp;D6607&amp;E6607&amp;F6607&amp;G6607&amp;H6607</f>
        <v>EMBASAMENTO PARA BERCO DE TUBULACAO DE ESGOTO SANITARIO,FEITO COM BRITA Nº3</v>
      </c>
      <c r="C6607" s="142" t="s">
        <v>12936</v>
      </c>
      <c r="D6607" s="142" t="s">
        <v>12937</v>
      </c>
      <c r="I6607" s="142" t="s">
        <v>859</v>
      </c>
      <c r="J6607" s="142" t="n">
        <v>118.14</v>
      </c>
    </row>
    <row r="6608" customFormat="false" ht="12.75" hidden="false" customHeight="false" outlineLevel="0" collapsed="false">
      <c r="A6608" s="142" t="s">
        <v>12939</v>
      </c>
      <c r="B6608" s="663" t="str">
        <f aca="false">C6608&amp;D6608&amp;E6608&amp;F6608&amp;G6608&amp;H6608</f>
        <v>CAMADA DE BRITA N°4 PARA FILTRO BIOLOGICO</v>
      </c>
      <c r="C6608" s="142" t="s">
        <v>12940</v>
      </c>
      <c r="I6608" s="142" t="s">
        <v>859</v>
      </c>
      <c r="J6608" s="142" t="n">
        <v>117.28</v>
      </c>
    </row>
    <row r="6609" customFormat="false" ht="12.75" hidden="false" customHeight="false" outlineLevel="0" collapsed="false">
      <c r="A6609" s="142" t="s">
        <v>12941</v>
      </c>
      <c r="B6609" s="663" t="str">
        <f aca="false">C6609&amp;D6609&amp;E6609&amp;F6609&amp;G6609&amp;H6609</f>
        <v>CAMADA DE BRITA N°4 PARA FILTRO BIOLOGICO</v>
      </c>
      <c r="C6609" s="142" t="s">
        <v>12940</v>
      </c>
      <c r="I6609" s="142" t="s">
        <v>859</v>
      </c>
      <c r="J6609" s="142" t="n">
        <v>111.9</v>
      </c>
    </row>
    <row r="6610" customFormat="false" ht="12.75" hidden="false" customHeight="false" outlineLevel="0" collapsed="false">
      <c r="A6610" s="142" t="s">
        <v>12942</v>
      </c>
      <c r="B6610" s="663" t="str">
        <f aca="false">C6610&amp;D6610&amp;E6610&amp;F6610&amp;G6610&amp;H6610</f>
        <v>CAMADA DE PEDREGULHO PARA FILTROS DE TRATAMENTO DE AGUA COMGRANULOMETRIA DE 1/8" A 3/8"</v>
      </c>
      <c r="C6610" s="142" t="s">
        <v>12943</v>
      </c>
      <c r="D6610" s="142" t="s">
        <v>12944</v>
      </c>
      <c r="I6610" s="142" t="s">
        <v>859</v>
      </c>
      <c r="J6610" s="142" t="n">
        <v>152.11</v>
      </c>
    </row>
    <row r="6611" customFormat="false" ht="12.75" hidden="false" customHeight="false" outlineLevel="0" collapsed="false">
      <c r="A6611" s="142" t="s">
        <v>12945</v>
      </c>
      <c r="B6611" s="663" t="str">
        <f aca="false">C6611&amp;D6611&amp;E6611&amp;F6611&amp;G6611&amp;H6611</f>
        <v>CAMADA DE PEDREGULHO PARA FILTROS DE TRATAMENTO DE AGUA COMGRANULOMETRIA DE 1/8" A 3/8"</v>
      </c>
      <c r="C6611" s="142" t="s">
        <v>12943</v>
      </c>
      <c r="D6611" s="142" t="s">
        <v>12944</v>
      </c>
      <c r="I6611" s="142" t="s">
        <v>859</v>
      </c>
      <c r="J6611" s="142" t="n">
        <v>143.5</v>
      </c>
    </row>
    <row r="6612" customFormat="false" ht="12.75" hidden="false" customHeight="false" outlineLevel="0" collapsed="false">
      <c r="A6612" s="142" t="s">
        <v>12946</v>
      </c>
      <c r="B6612" s="663" t="str">
        <f aca="false">C6612&amp;D6612&amp;E6612&amp;F6612&amp;G6612&amp;H6612</f>
        <v>CAMADA DE PEDREGULHO PARA FILTROS DE TRATAMENTO DE AGUA COMGRANULOMETRIA DE 3/8" A 3/4"</v>
      </c>
      <c r="C6612" s="142" t="s">
        <v>12943</v>
      </c>
      <c r="D6612" s="142" t="s">
        <v>12947</v>
      </c>
      <c r="I6612" s="142" t="s">
        <v>859</v>
      </c>
      <c r="J6612" s="142" t="n">
        <v>145.98</v>
      </c>
    </row>
    <row r="6613" customFormat="false" ht="12.75" hidden="false" customHeight="false" outlineLevel="0" collapsed="false">
      <c r="A6613" s="142" t="s">
        <v>12948</v>
      </c>
      <c r="B6613" s="663" t="str">
        <f aca="false">C6613&amp;D6613&amp;E6613&amp;F6613&amp;G6613&amp;H6613</f>
        <v>CAMADA DE PEDREGULHO PARA FILTROS DE TRATAMENTO DE AGUA COMGRANULOMETRIA DE 3/8" A 3/4"</v>
      </c>
      <c r="C6613" s="142" t="s">
        <v>12943</v>
      </c>
      <c r="D6613" s="142" t="s">
        <v>12947</v>
      </c>
      <c r="I6613" s="142" t="s">
        <v>859</v>
      </c>
      <c r="J6613" s="142" t="n">
        <v>137.37</v>
      </c>
    </row>
    <row r="6614" customFormat="false" ht="12.75" hidden="false" customHeight="false" outlineLevel="0" collapsed="false">
      <c r="A6614" s="142" t="s">
        <v>12949</v>
      </c>
      <c r="B6614" s="663" t="str">
        <f aca="false">C6614&amp;D6614&amp;E6614&amp;F6614&amp;G6614&amp;H6614</f>
        <v>CAMADA DE PEDREGULHO PARA FILTROS DE TRATAMENTO DE AGUA COMGRANULOMETRIA DE 3/4" A 1.1/2"</v>
      </c>
      <c r="C6614" s="142" t="s">
        <v>12943</v>
      </c>
      <c r="D6614" s="142" t="s">
        <v>12950</v>
      </c>
      <c r="I6614" s="142" t="s">
        <v>859</v>
      </c>
      <c r="J6614" s="142" t="n">
        <v>148.38</v>
      </c>
    </row>
    <row r="6615" customFormat="false" ht="12.75" hidden="false" customHeight="false" outlineLevel="0" collapsed="false">
      <c r="A6615" s="142" t="s">
        <v>12951</v>
      </c>
      <c r="B6615" s="663" t="str">
        <f aca="false">C6615&amp;D6615&amp;E6615&amp;F6615&amp;G6615&amp;H6615</f>
        <v>CAMADA DE PEDREGULHO PARA FILTROS DE TRATAMENTO DE AGUA COMGRANULOMETRIA DE 3/4" A 1.1/2"</v>
      </c>
      <c r="C6615" s="142" t="s">
        <v>12943</v>
      </c>
      <c r="D6615" s="142" t="s">
        <v>12950</v>
      </c>
      <c r="I6615" s="142" t="s">
        <v>859</v>
      </c>
      <c r="J6615" s="142" t="n">
        <v>139.76</v>
      </c>
    </row>
    <row r="6616" customFormat="false" ht="12.75" hidden="false" customHeight="false" outlineLevel="0" collapsed="false">
      <c r="A6616" s="142" t="s">
        <v>12952</v>
      </c>
      <c r="B6616" s="663" t="str">
        <f aca="false">C6616&amp;D6616&amp;E6616&amp;F6616&amp;G6616&amp;H6616</f>
        <v>EMBASAMENTO PARA TUBULACAO DE ESGOTOS,EM CONCRETO SIMPLES,COM TRANSPORTE HORIZONTAL E CONSIDERADO PARA PROFUNDIDADE DE VALAS ATE 3,00M</v>
      </c>
      <c r="C6616" s="142" t="s">
        <v>12953</v>
      </c>
      <c r="D6616" s="142" t="s">
        <v>12954</v>
      </c>
      <c r="E6616" s="142" t="s">
        <v>12955</v>
      </c>
      <c r="I6616" s="142" t="s">
        <v>859</v>
      </c>
      <c r="J6616" s="142" t="n">
        <v>368.87</v>
      </c>
    </row>
    <row r="6617" customFormat="false" ht="12.75" hidden="false" customHeight="false" outlineLevel="0" collapsed="false">
      <c r="A6617" s="142" t="s">
        <v>12956</v>
      </c>
      <c r="B6617" s="663" t="str">
        <f aca="false">C6617&amp;D6617&amp;E6617&amp;F6617&amp;G6617&amp;H6617</f>
        <v>EMBASAMENTO PARA TUBULACAO DE ESGOTOS,EM CONCRETO SIMPLES,COM TRANSPORTE HORIZONTAL E CONSIDERADO PARA PROFUNDIDADE DE VALAS ATE 3,00M</v>
      </c>
      <c r="C6617" s="142" t="s">
        <v>12953</v>
      </c>
      <c r="D6617" s="142" t="s">
        <v>12954</v>
      </c>
      <c r="E6617" s="142" t="s">
        <v>12955</v>
      </c>
      <c r="I6617" s="142" t="s">
        <v>859</v>
      </c>
      <c r="J6617" s="142" t="n">
        <v>352.61</v>
      </c>
    </row>
    <row r="6618" customFormat="false" ht="12.75" hidden="false" customHeight="false" outlineLevel="0" collapsed="false">
      <c r="A6618" s="142" t="s">
        <v>12957</v>
      </c>
      <c r="B6618" s="663" t="str">
        <f aca="false">C6618&amp;D6618&amp;E6618&amp;F6618&amp;G6618&amp;H6618</f>
        <v>EMBASAMENTO PARA TUBULACAO DE ESGOTOS,EM CONCRETO ARMADO,COM TRANSPORTE HORIZONTAL E CONSIDERADO PARA PROFUNDIDADE DE VALAS ATE 3,00M</v>
      </c>
      <c r="C6618" s="142" t="s">
        <v>12958</v>
      </c>
      <c r="D6618" s="142" t="s">
        <v>12959</v>
      </c>
      <c r="E6618" s="142" t="s">
        <v>12960</v>
      </c>
      <c r="I6618" s="142" t="s">
        <v>859</v>
      </c>
      <c r="J6618" s="142" t="n">
        <v>959.84</v>
      </c>
    </row>
    <row r="6619" customFormat="false" ht="12.75" hidden="false" customHeight="false" outlineLevel="0" collapsed="false">
      <c r="A6619" s="142" t="s">
        <v>12961</v>
      </c>
      <c r="B6619" s="663" t="str">
        <f aca="false">C6619&amp;D6619&amp;E6619&amp;F6619&amp;G6619&amp;H6619</f>
        <v>EMBASAMENTO PARA TUBULACAO DE ESGOTOS,EM CONCRETO ARMADO,COM TRANSPORTE HORIZONTAL E CONSIDERADO PARA PROFUNDIDADE DE VALAS ATE 3,00M</v>
      </c>
      <c r="C6619" s="142" t="s">
        <v>12958</v>
      </c>
      <c r="D6619" s="142" t="s">
        <v>12959</v>
      </c>
      <c r="E6619" s="142" t="s">
        <v>12960</v>
      </c>
      <c r="I6619" s="142" t="s">
        <v>859</v>
      </c>
      <c r="J6619" s="142" t="n">
        <v>908.2</v>
      </c>
    </row>
    <row r="6620" customFormat="false" ht="12.75" hidden="false" customHeight="false" outlineLevel="0" collapsed="false">
      <c r="A6620" s="142" t="s">
        <v>12962</v>
      </c>
      <c r="B6620" s="663" t="str">
        <f aca="false">C6620&amp;D6620&amp;E6620&amp;F6620&amp;G6620&amp;H6620</f>
        <v>EMBASAMENTO DE TUBULACAO,FEITO COM PO-DE-PEDRA</v>
      </c>
      <c r="C6620" s="142" t="s">
        <v>12963</v>
      </c>
      <c r="I6620" s="142" t="s">
        <v>859</v>
      </c>
      <c r="J6620" s="142" t="n">
        <v>88.48</v>
      </c>
    </row>
    <row r="6621" customFormat="false" ht="12.75" hidden="false" customHeight="false" outlineLevel="0" collapsed="false">
      <c r="A6621" s="142" t="s">
        <v>12964</v>
      </c>
      <c r="B6621" s="663" t="str">
        <f aca="false">C6621&amp;D6621&amp;E6621&amp;F6621&amp;G6621&amp;H6621</f>
        <v>EMBASAMENTO DE TUBULACAO,FEITO COM PO-DE-PEDRA</v>
      </c>
      <c r="C6621" s="142" t="s">
        <v>12963</v>
      </c>
      <c r="I6621" s="142" t="s">
        <v>859</v>
      </c>
      <c r="J6621" s="142" t="n">
        <v>84.17</v>
      </c>
    </row>
    <row r="6622" customFormat="false" ht="12.75" hidden="false" customHeight="false" outlineLevel="0" collapsed="false">
      <c r="A6622" s="142" t="s">
        <v>12965</v>
      </c>
      <c r="B6622" s="663" t="str">
        <f aca="false">C6622&amp;D6622&amp;E6622&amp;F6622&amp;G6622&amp;H6622</f>
        <v>PREPARO DE BERCO,EM TERRENO FIRME,PARA TUBULACAO DE 1,20M DE DIAMETRO,APOIADA NUM ARCO DE 90°</v>
      </c>
      <c r="C6622" s="142" t="s">
        <v>12966</v>
      </c>
      <c r="D6622" s="142" t="s">
        <v>12967</v>
      </c>
      <c r="I6622" s="142" t="s">
        <v>130</v>
      </c>
      <c r="J6622" s="142" t="n">
        <v>5.33</v>
      </c>
    </row>
    <row r="6623" customFormat="false" ht="12.75" hidden="false" customHeight="false" outlineLevel="0" collapsed="false">
      <c r="A6623" s="142" t="s">
        <v>12968</v>
      </c>
      <c r="B6623" s="663" t="str">
        <f aca="false">C6623&amp;D6623&amp;E6623&amp;F6623&amp;G6623&amp;H6623</f>
        <v>PREPARO DE BERCO,EM TERRENO FIRME,PARA TUBULACAO DE 1,20M DE DIAMETRO,APOIADA NUM ARCO DE 90°</v>
      </c>
      <c r="C6623" s="142" t="s">
        <v>12966</v>
      </c>
      <c r="D6623" s="142" t="s">
        <v>12967</v>
      </c>
      <c r="I6623" s="142" t="s">
        <v>130</v>
      </c>
      <c r="J6623" s="142" t="n">
        <v>4.62</v>
      </c>
    </row>
    <row r="6624" customFormat="false" ht="12.75" hidden="false" customHeight="false" outlineLevel="0" collapsed="false">
      <c r="A6624" s="142" t="s">
        <v>12969</v>
      </c>
      <c r="B6624" s="663" t="str">
        <f aca="false">C6624&amp;D6624&amp;E6624&amp;F6624&amp;G6624&amp;H6624</f>
        <v>GEOMEMBRANA EM PEAD,ESPESSURA 0,5MM,EM REVESTIMENTO IMPERMEABILIZANTE,APLICACOES DE CONTENCAO DE FLUIDOS E RESIDUOS,INCLUSIVE SOLDA POR TERMOFUSAO,ABRACADEIRAS,INSERTES,CONEXOES EDEMAIS ACESSORIOS. FORNECIMENTO E COLOCACAO</v>
      </c>
      <c r="C6624" s="142" t="s">
        <v>12970</v>
      </c>
      <c r="D6624" s="142" t="s">
        <v>12971</v>
      </c>
      <c r="E6624" s="142" t="s">
        <v>12972</v>
      </c>
      <c r="F6624" s="142" t="s">
        <v>12973</v>
      </c>
      <c r="I6624" s="142" t="s">
        <v>1696</v>
      </c>
      <c r="J6624" s="142" t="n">
        <v>15.74</v>
      </c>
    </row>
    <row r="6625" customFormat="false" ht="12.75" hidden="false" customHeight="false" outlineLevel="0" collapsed="false">
      <c r="A6625" s="142" t="s">
        <v>12974</v>
      </c>
      <c r="B6625" s="663" t="str">
        <f aca="false">C6625&amp;D6625&amp;E6625&amp;F6625&amp;G6625&amp;H6625</f>
        <v>GEOMEMBRANA EM PEAD,ESPESSURA 0,5MM,EM REVESTIMENTO IMPERMEABILIZANTE,APLICACOES DE CONTENCAO DE FLUIDOS E RESIDUOS,INCLUSIVE SOLDA POR TERMOFUSAO,ABRACADEIRAS,INSERTES,CONEXOES EDEMAIS ACESSORIOS. FORNECIMENTO E COLOCACAO</v>
      </c>
      <c r="C6625" s="142" t="s">
        <v>12970</v>
      </c>
      <c r="D6625" s="142" t="s">
        <v>12971</v>
      </c>
      <c r="E6625" s="142" t="s">
        <v>12972</v>
      </c>
      <c r="F6625" s="142" t="s">
        <v>12973</v>
      </c>
      <c r="I6625" s="142" t="s">
        <v>1696</v>
      </c>
      <c r="J6625" s="142" t="n">
        <v>14.6</v>
      </c>
    </row>
    <row r="6626" customFormat="false" ht="12.75" hidden="false" customHeight="false" outlineLevel="0" collapsed="false">
      <c r="A6626" s="142" t="s">
        <v>12975</v>
      </c>
      <c r="B6626" s="663" t="str">
        <f aca="false">C6626&amp;D6626&amp;E6626&amp;F6626&amp;G6626&amp;H6626</f>
        <v>GEOMEMBRANA EM PEAD,ESPESSURA 0,8MM,EM REVESTIMENTO IMPERMEABILIZANTE,APLICACOES DE CONTENCAO DE FLUIDOS E RESIDUOS,INCLUSIVE SOLDA POR TERMOFUSAO,ABRACADEIRAS,INSERTES,CONEXOES EDEMAIS ACESSORIOS. FORNECIMENTO E COLOCACAO</v>
      </c>
      <c r="C6626" s="142" t="s">
        <v>12976</v>
      </c>
      <c r="D6626" s="142" t="s">
        <v>12971</v>
      </c>
      <c r="E6626" s="142" t="s">
        <v>12972</v>
      </c>
      <c r="F6626" s="142" t="s">
        <v>12973</v>
      </c>
      <c r="I6626" s="142" t="s">
        <v>1696</v>
      </c>
      <c r="J6626" s="142" t="n">
        <v>20.55</v>
      </c>
    </row>
    <row r="6627" customFormat="false" ht="12.75" hidden="false" customHeight="false" outlineLevel="0" collapsed="false">
      <c r="A6627" s="142" t="s">
        <v>12977</v>
      </c>
      <c r="B6627" s="663" t="str">
        <f aca="false">C6627&amp;D6627&amp;E6627&amp;F6627&amp;G6627&amp;H6627</f>
        <v>GEOMEMBRANA EM PEAD,ESPESSURA 0,8MM,EM REVESTIMENTO IMPERMEABILIZANTE,APLICACOES DE CONTENCAO DE FLUIDOS E RESIDUOS,INCLUSIVE SOLDA POR TERMOFUSAO,ABRACADEIRAS,INSERTES,CONEXOES EDEMAIS ACESSORIOS. FORNECIMENTO E COLOCACAO</v>
      </c>
      <c r="C6627" s="142" t="s">
        <v>12976</v>
      </c>
      <c r="D6627" s="142" t="s">
        <v>12971</v>
      </c>
      <c r="E6627" s="142" t="s">
        <v>12972</v>
      </c>
      <c r="F6627" s="142" t="s">
        <v>12973</v>
      </c>
      <c r="I6627" s="142" t="s">
        <v>1696</v>
      </c>
      <c r="J6627" s="142" t="n">
        <v>19.34</v>
      </c>
    </row>
    <row r="6628" customFormat="false" ht="12.75" hidden="false" customHeight="false" outlineLevel="0" collapsed="false">
      <c r="A6628" s="142" t="s">
        <v>12978</v>
      </c>
      <c r="B6628" s="663" t="str">
        <f aca="false">C6628&amp;D6628&amp;E6628&amp;F6628&amp;G6628&amp;H6628</f>
        <v>GEOMEMBRANA EM PEAD,ESPESSURA 1,0MM,EM REVESTIMENTO IMPERMEABILIZANTE,APLICACOES DE CONTENCAO DE FLUIDOS E RESIDUOS,INCLUSIVE SOLDA POR TERMOFUSAO,ABRACADEIRAS,INSERTES,CONEXOES EDEMAIS ACESSORIOS. FORNECIMENTO E COLOCACAO</v>
      </c>
      <c r="C6628" s="142" t="s">
        <v>12979</v>
      </c>
      <c r="D6628" s="142" t="s">
        <v>12971</v>
      </c>
      <c r="E6628" s="142" t="s">
        <v>12972</v>
      </c>
      <c r="F6628" s="142" t="s">
        <v>12973</v>
      </c>
      <c r="I6628" s="142" t="s">
        <v>1696</v>
      </c>
      <c r="J6628" s="142" t="n">
        <v>23.94</v>
      </c>
    </row>
    <row r="6629" customFormat="false" ht="12.75" hidden="false" customHeight="false" outlineLevel="0" collapsed="false">
      <c r="A6629" s="142" t="s">
        <v>12980</v>
      </c>
      <c r="B6629" s="663" t="str">
        <f aca="false">C6629&amp;D6629&amp;E6629&amp;F6629&amp;G6629&amp;H6629</f>
        <v>GEOMEMBRANA EM PEAD,ESPESSURA 1,0MM,EM REVESTIMENTO IMPERMEABILIZANTE,APLICACOES DE CONTENCAO DE FLUIDOS E RESIDUOS,INCLUSIVE SOLDA POR TERMOFUSAO,ABRACADEIRAS,INSERTES,CONEXOES EDEMAIS ACESSORIOS. FORNECIMENTO E COLOCACAO</v>
      </c>
      <c r="C6629" s="142" t="s">
        <v>12979</v>
      </c>
      <c r="D6629" s="142" t="s">
        <v>12971</v>
      </c>
      <c r="E6629" s="142" t="s">
        <v>12972</v>
      </c>
      <c r="F6629" s="142" t="s">
        <v>12973</v>
      </c>
      <c r="I6629" s="142" t="s">
        <v>1696</v>
      </c>
      <c r="J6629" s="142" t="n">
        <v>22.66</v>
      </c>
    </row>
    <row r="6630" customFormat="false" ht="12.75" hidden="false" customHeight="false" outlineLevel="0" collapsed="false">
      <c r="A6630" s="142" t="s">
        <v>12981</v>
      </c>
      <c r="B6630" s="663" t="str">
        <f aca="false">C6630&amp;D6630&amp;E6630&amp;F6630&amp;G6630&amp;H6630</f>
        <v>GEOMEMBRANA EM PEAD,ESPESSURA 1,5MM,EM REVESTIMENTO IMPERMEABILIZANTE,APLICACOES DE CONTENCAO DE FLUIDOS E RESIDUOS,INCLUSIVE SOLDA POR TERMOFUSAO,ABRACADEIRAS,INSERTES,CONEXOES EDEMAIS ACESSORIOS. FORNECIMENTO E COLOCACAO</v>
      </c>
      <c r="C6630" s="142" t="s">
        <v>12982</v>
      </c>
      <c r="D6630" s="142" t="s">
        <v>12971</v>
      </c>
      <c r="E6630" s="142" t="s">
        <v>12972</v>
      </c>
      <c r="F6630" s="142" t="s">
        <v>12973</v>
      </c>
      <c r="I6630" s="142" t="s">
        <v>1696</v>
      </c>
      <c r="J6630" s="142" t="n">
        <v>32.14</v>
      </c>
    </row>
    <row r="6631" customFormat="false" ht="12.75" hidden="false" customHeight="false" outlineLevel="0" collapsed="false">
      <c r="A6631" s="142" t="s">
        <v>12983</v>
      </c>
      <c r="B6631" s="663" t="str">
        <f aca="false">C6631&amp;D6631&amp;E6631&amp;F6631&amp;G6631&amp;H6631</f>
        <v>GEOMEMBRANA EM PEAD,ESPESSURA 1,5MM,EM REVESTIMENTO IMPERMEABILIZANTE,APLICACOES DE CONTENCAO DE FLUIDOS E RESIDUOS,INCLUSIVE SOLDA POR TERMOFUSAO,ABRACADEIRAS,INSERTES,CONEXOES EDEMAIS ACESSORIOS. FORNECIMENTO E COLOCACAO</v>
      </c>
      <c r="C6631" s="142" t="s">
        <v>12982</v>
      </c>
      <c r="D6631" s="142" t="s">
        <v>12971</v>
      </c>
      <c r="E6631" s="142" t="s">
        <v>12972</v>
      </c>
      <c r="F6631" s="142" t="s">
        <v>12973</v>
      </c>
      <c r="I6631" s="142" t="s">
        <v>1696</v>
      </c>
      <c r="J6631" s="142" t="n">
        <v>30.72</v>
      </c>
    </row>
    <row r="6632" customFormat="false" ht="12.75" hidden="false" customHeight="false" outlineLevel="0" collapsed="false">
      <c r="A6632" s="142" t="s">
        <v>12984</v>
      </c>
      <c r="B6632" s="663" t="str">
        <f aca="false">C6632&amp;D6632&amp;E6632&amp;F6632&amp;G6632&amp;H6632</f>
        <v>GEOMEMBRANA EM PEAD,ESPESSURA 2,0MM,EM REVESTIMENTO IMPERMEABILIZANTE,APLICACOES DE CONTENCAO DE FLUIDOS E RESIDUOS,INCLUSIVE SOLDA POR TERMOFUSAO,ABRACADEIRAS,INSERTES,CONEXOES EDEMAIS ACESSORIOS. FORNECIMENTO E COLOCACAO</v>
      </c>
      <c r="C6632" s="142" t="s">
        <v>12985</v>
      </c>
      <c r="D6632" s="142" t="s">
        <v>12971</v>
      </c>
      <c r="E6632" s="142" t="s">
        <v>12972</v>
      </c>
      <c r="F6632" s="142" t="s">
        <v>12973</v>
      </c>
      <c r="I6632" s="142" t="s">
        <v>1696</v>
      </c>
      <c r="J6632" s="142" t="n">
        <v>40.32</v>
      </c>
    </row>
    <row r="6633" customFormat="false" ht="12.75" hidden="false" customHeight="false" outlineLevel="0" collapsed="false">
      <c r="A6633" s="142" t="s">
        <v>12986</v>
      </c>
      <c r="B6633" s="663" t="str">
        <f aca="false">C6633&amp;D6633&amp;E6633&amp;F6633&amp;G6633&amp;H6633</f>
        <v>GEOMEMBRANA EM PEAD,ESPESSURA 2,0MM,EM REVESTIMENTO IMPERMEABILIZANTE,APLICACOES DE CONTENCAO DE FLUIDOS E RESIDUOS,INCLUSIVE SOLDA POR TERMOFUSAO,ABRACADEIRAS,INSERTES,CONEXOES EDEMAIS ACESSORIOS. FORNECIMENTO E COLOCACAO</v>
      </c>
      <c r="C6633" s="142" t="s">
        <v>12985</v>
      </c>
      <c r="D6633" s="142" t="s">
        <v>12971</v>
      </c>
      <c r="E6633" s="142" t="s">
        <v>12972</v>
      </c>
      <c r="F6633" s="142" t="s">
        <v>12973</v>
      </c>
      <c r="I6633" s="142" t="s">
        <v>1696</v>
      </c>
      <c r="J6633" s="142" t="n">
        <v>38.76</v>
      </c>
    </row>
    <row r="6634" customFormat="false" ht="12.75" hidden="false" customHeight="false" outlineLevel="0" collapsed="false">
      <c r="A6634" s="142" t="s">
        <v>12987</v>
      </c>
      <c r="B6634" s="663" t="str">
        <f aca="false">C6634&amp;D6634&amp;E6634&amp;F6634&amp;G6634&amp;H6634</f>
        <v>GEOMEMBRANA EM PEAD,ESPESSURA 2,5MM,EM REVESTIMENTO IMPERMEABILIZANTE,APLICACOES DE CONTENCAO DE FLUIDOS E RESIDUOS,INCLUSIVE SOLDA POR TERMOFUSAO,ABRACADEIRAS,INSERTES,CONEXOES EDEMAIS ACESSORIOS. FORNECIMENTO E COLOCACAO</v>
      </c>
      <c r="C6634" s="142" t="s">
        <v>12988</v>
      </c>
      <c r="D6634" s="142" t="s">
        <v>12971</v>
      </c>
      <c r="E6634" s="142" t="s">
        <v>12972</v>
      </c>
      <c r="F6634" s="142" t="s">
        <v>12973</v>
      </c>
      <c r="I6634" s="142" t="s">
        <v>1696</v>
      </c>
      <c r="J6634" s="142" t="n">
        <v>49.05</v>
      </c>
    </row>
    <row r="6635" customFormat="false" ht="12.75" hidden="false" customHeight="false" outlineLevel="0" collapsed="false">
      <c r="A6635" s="142" t="s">
        <v>12989</v>
      </c>
      <c r="B6635" s="663" t="str">
        <f aca="false">C6635&amp;D6635&amp;E6635&amp;F6635&amp;G6635&amp;H6635</f>
        <v>GEOMEMBRANA EM PEAD,ESPESSURA 2,5MM,EM REVESTIMENTO IMPERMEABILIZANTE,APLICACOES DE CONTENCAO DE FLUIDOS E RESIDUOS,INCLUSIVE SOLDA POR TERMOFUSAO,ABRACADEIRAS,INSERTES,CONEXOES EDEMAIS ACESSORIOS. FORNECIMENTO E COLOCACAO</v>
      </c>
      <c r="C6635" s="142" t="s">
        <v>12988</v>
      </c>
      <c r="D6635" s="142" t="s">
        <v>12971</v>
      </c>
      <c r="E6635" s="142" t="s">
        <v>12972</v>
      </c>
      <c r="F6635" s="142" t="s">
        <v>12973</v>
      </c>
      <c r="I6635" s="142" t="s">
        <v>1696</v>
      </c>
      <c r="J6635" s="142" t="n">
        <v>47.35</v>
      </c>
    </row>
    <row r="6636" customFormat="false" ht="12.75" hidden="false" customHeight="false" outlineLevel="0" collapsed="false">
      <c r="A6636" s="142" t="s">
        <v>12990</v>
      </c>
      <c r="B6636" s="663" t="str">
        <f aca="false">C6636&amp;D6636&amp;E6636&amp;F6636&amp;G6636&amp;H6636</f>
        <v>GEOMEMBRANA EM PEAD,ESPESSURA 1,0MM,TEXTURIZADA,EM REVESTIMENTO IMPERMEABILIZANTE, APLICACOES DE CONTENCAO DE FLUIDOS ERESIDUOS,INCLUSIVE SOLDA POR TERMOFUSAO,ABRACADEIRAS,INSERTES,CONEXOES E DEMAIS ACESSORIOS. FORNECIMENTO E COLOCACAO</v>
      </c>
      <c r="C6636" s="142" t="s">
        <v>12991</v>
      </c>
      <c r="D6636" s="142" t="s">
        <v>12992</v>
      </c>
      <c r="E6636" s="142" t="s">
        <v>12993</v>
      </c>
      <c r="F6636" s="142" t="s">
        <v>12994</v>
      </c>
      <c r="I6636" s="142" t="s">
        <v>1696</v>
      </c>
      <c r="J6636" s="142" t="n">
        <v>28.64</v>
      </c>
    </row>
    <row r="6637" customFormat="false" ht="12.75" hidden="false" customHeight="false" outlineLevel="0" collapsed="false">
      <c r="A6637" s="142" t="s">
        <v>12995</v>
      </c>
      <c r="B6637" s="663" t="str">
        <f aca="false">C6637&amp;D6637&amp;E6637&amp;F6637&amp;G6637&amp;H6637</f>
        <v>GEOMEMBRANA EM PEAD,ESPESSURA 1,0MM,TEXTURIZADA,EM REVESTIMENTO IMPERMEABILIZANTE, APLICACOES DE CONTENCAO DE FLUIDOS ERESIDUOS,INCLUSIVE SOLDA POR TERMOFUSAO,ABRACADEIRAS,INSERTES,CONEXOES E DEMAIS ACESSORIOS. FORNECIMENTO E COLOCACAO</v>
      </c>
      <c r="C6637" s="142" t="s">
        <v>12991</v>
      </c>
      <c r="D6637" s="142" t="s">
        <v>12992</v>
      </c>
      <c r="E6637" s="142" t="s">
        <v>12993</v>
      </c>
      <c r="F6637" s="142" t="s">
        <v>12994</v>
      </c>
      <c r="I6637" s="142" t="s">
        <v>1696</v>
      </c>
      <c r="J6637" s="142" t="n">
        <v>27.36</v>
      </c>
    </row>
    <row r="6638" customFormat="false" ht="12.75" hidden="false" customHeight="false" outlineLevel="0" collapsed="false">
      <c r="A6638" s="142" t="s">
        <v>12996</v>
      </c>
      <c r="B6638" s="663" t="str">
        <f aca="false">C6638&amp;D6638&amp;E6638&amp;F6638&amp;G6638&amp;H6638</f>
        <v>GEOMEMBRANA EM PEAD,ESPESSURA 1,5MM,TEXTURIZADA,EM REVESTIMENTO IMPERMEABILIZANTE, APLICACOES DE CONTENCAO DE FLUIDOS ERESIDUOS,INCLUSIVE SOLDA POR TERMOFUSAO,ABRACADEIRAS,INSERTES,CONEXOES E DEMAIS ACESSORIOS. FORNECIMENTO E COLOCACAO</v>
      </c>
      <c r="C6638" s="142" t="s">
        <v>12997</v>
      </c>
      <c r="D6638" s="142" t="s">
        <v>12992</v>
      </c>
      <c r="E6638" s="142" t="s">
        <v>12993</v>
      </c>
      <c r="F6638" s="142" t="s">
        <v>12994</v>
      </c>
      <c r="I6638" s="142" t="s">
        <v>1696</v>
      </c>
      <c r="J6638" s="142" t="n">
        <v>38.82</v>
      </c>
    </row>
    <row r="6639" customFormat="false" ht="12.75" hidden="false" customHeight="false" outlineLevel="0" collapsed="false">
      <c r="A6639" s="142" t="s">
        <v>12998</v>
      </c>
      <c r="B6639" s="663" t="str">
        <f aca="false">C6639&amp;D6639&amp;E6639&amp;F6639&amp;G6639&amp;H6639</f>
        <v>GEOMEMBRANA EM PEAD,ESPESSURA 1,5MM,TEXTURIZADA,EM REVESTIMENTO IMPERMEABILIZANTE, APLICACOES DE CONTENCAO DE FLUIDOS ERESIDUOS,INCLUSIVE SOLDA POR TERMOFUSAO,ABRACADEIRAS,INSERTES,CONEXOES E DEMAIS ACESSORIOS. FORNECIMENTO E COLOCACAO</v>
      </c>
      <c r="C6639" s="142" t="s">
        <v>12997</v>
      </c>
      <c r="D6639" s="142" t="s">
        <v>12992</v>
      </c>
      <c r="E6639" s="142" t="s">
        <v>12993</v>
      </c>
      <c r="F6639" s="142" t="s">
        <v>12994</v>
      </c>
      <c r="I6639" s="142" t="s">
        <v>1696</v>
      </c>
      <c r="J6639" s="142" t="n">
        <v>37.4</v>
      </c>
    </row>
    <row r="6640" customFormat="false" ht="12.75" hidden="false" customHeight="false" outlineLevel="0" collapsed="false">
      <c r="A6640" s="142" t="s">
        <v>12999</v>
      </c>
      <c r="B6640" s="663" t="str">
        <f aca="false">C6640&amp;D6640&amp;E6640&amp;F6640&amp;G6640&amp;H6640</f>
        <v>GEOMEMBRANA EM PEAD,ESPESSURA 2,0MM,TEXTURIZADA,EM REVESTIMENTO IMPERMEABILIZANTE, APLICACOES DE CONTENCAO DE FLUIDOS ERESIDUOS,INCLUSIVE SOLDA POR TERMOFUSAO,ABRACADEIRAS,INSERTES,CONEXOES E DEMAIS ACESSORIOS. FORNECIMENTO E COLOCACAO</v>
      </c>
      <c r="C6640" s="142" t="s">
        <v>13000</v>
      </c>
      <c r="D6640" s="142" t="s">
        <v>12992</v>
      </c>
      <c r="E6640" s="142" t="s">
        <v>12993</v>
      </c>
      <c r="F6640" s="142" t="s">
        <v>12994</v>
      </c>
      <c r="I6640" s="142" t="s">
        <v>1696</v>
      </c>
      <c r="J6640" s="142" t="n">
        <v>49.74</v>
      </c>
    </row>
    <row r="6641" customFormat="false" ht="12.75" hidden="false" customHeight="false" outlineLevel="0" collapsed="false">
      <c r="A6641" s="142" t="s">
        <v>13001</v>
      </c>
      <c r="B6641" s="663" t="str">
        <f aca="false">C6641&amp;D6641&amp;E6641&amp;F6641&amp;G6641&amp;H6641</f>
        <v>GEOMEMBRANA EM PEAD,ESPESSURA 2,0MM,TEXTURIZADA,EM REVESTIMENTO IMPERMEABILIZANTE, APLICACOES DE CONTENCAO DE FLUIDOS ERESIDUOS,INCLUSIVE SOLDA POR TERMOFUSAO,ABRACADEIRAS,INSERTES,CONEXOES E DEMAIS ACESSORIOS. FORNECIMENTO E COLOCACAO</v>
      </c>
      <c r="C6641" s="142" t="s">
        <v>13000</v>
      </c>
      <c r="D6641" s="142" t="s">
        <v>12992</v>
      </c>
      <c r="E6641" s="142" t="s">
        <v>12993</v>
      </c>
      <c r="F6641" s="142" t="s">
        <v>12994</v>
      </c>
      <c r="I6641" s="142" t="s">
        <v>1696</v>
      </c>
      <c r="J6641" s="142" t="n">
        <v>48.18</v>
      </c>
    </row>
    <row r="6642" customFormat="false" ht="12.75" hidden="false" customHeight="false" outlineLevel="0" collapsed="false">
      <c r="A6642" s="142" t="s">
        <v>13002</v>
      </c>
      <c r="B6642" s="663" t="str">
        <f aca="false">C6642&amp;D6642&amp;E6642&amp;F6642&amp;G6642&amp;H6642</f>
        <v>MANTA GEOTEXTIL, EM DRENOS SUBTERRANEOS.FORNECIMENTO E COLOCACAO</v>
      </c>
      <c r="C6642" s="142" t="s">
        <v>13003</v>
      </c>
      <c r="D6642" s="142" t="s">
        <v>7110</v>
      </c>
      <c r="I6642" s="142" t="s">
        <v>1696</v>
      </c>
      <c r="J6642" s="142" t="n">
        <v>4.84</v>
      </c>
    </row>
    <row r="6643" customFormat="false" ht="12.75" hidden="false" customHeight="false" outlineLevel="0" collapsed="false">
      <c r="A6643" s="142" t="s">
        <v>13004</v>
      </c>
      <c r="B6643" s="663" t="str">
        <f aca="false">C6643&amp;D6643&amp;E6643&amp;F6643&amp;G6643&amp;H6643</f>
        <v>MANTA GEOTEXTIL, EM DRENOS SUBTERRANEOS.FORNECIMENTO E COLOCACAO</v>
      </c>
      <c r="C6643" s="142" t="s">
        <v>13003</v>
      </c>
      <c r="D6643" s="142" t="s">
        <v>7110</v>
      </c>
      <c r="I6643" s="142" t="s">
        <v>1696</v>
      </c>
      <c r="J6643" s="142" t="n">
        <v>4.69</v>
      </c>
    </row>
    <row r="6644" customFormat="false" ht="12.75" hidden="false" customHeight="false" outlineLevel="0" collapsed="false">
      <c r="A6644" s="142" t="s">
        <v>13005</v>
      </c>
      <c r="B6644" s="663" t="str">
        <f aca="false">C6644&amp;D6644&amp;E6644&amp;F6644&amp;G6644&amp;H6644</f>
        <v>MANTA GEOTEXTIL,EM GABIOES,DRENOS PROFUNDOS OU VALETAS.FORNECIMENTO E COLOCACAO</v>
      </c>
      <c r="C6644" s="142" t="s">
        <v>13006</v>
      </c>
      <c r="D6644" s="142" t="s">
        <v>13007</v>
      </c>
      <c r="I6644" s="142" t="s">
        <v>1696</v>
      </c>
      <c r="J6644" s="142" t="n">
        <v>6.69</v>
      </c>
    </row>
    <row r="6645" customFormat="false" ht="12.75" hidden="false" customHeight="false" outlineLevel="0" collapsed="false">
      <c r="A6645" s="142" t="s">
        <v>13008</v>
      </c>
      <c r="B6645" s="663" t="str">
        <f aca="false">C6645&amp;D6645&amp;E6645&amp;F6645&amp;G6645&amp;H6645</f>
        <v>MANTA GEOTEXTIL,EM GABIOES,DRENOS PROFUNDOS OU VALETAS.FORNECIMENTO E COLOCACAO</v>
      </c>
      <c r="C6645" s="142" t="s">
        <v>13006</v>
      </c>
      <c r="D6645" s="142" t="s">
        <v>13007</v>
      </c>
      <c r="I6645" s="142" t="s">
        <v>1696</v>
      </c>
      <c r="J6645" s="142" t="n">
        <v>6.54</v>
      </c>
    </row>
    <row r="6646" customFormat="false" ht="12.75" hidden="false" customHeight="false" outlineLevel="0" collapsed="false">
      <c r="A6646" s="142" t="s">
        <v>13009</v>
      </c>
      <c r="B6646" s="663" t="str">
        <f aca="false">C6646&amp;D6646&amp;E6646&amp;F6646&amp;G6646&amp;H6646</f>
        <v>MANTA GEOTEXTIL,EM ENROCAMENTOS OU FILTROS DE TRANSICAO.FORNECIMENTO E COLOCACAO</v>
      </c>
      <c r="C6646" s="142" t="s">
        <v>13010</v>
      </c>
      <c r="D6646" s="142" t="s">
        <v>12790</v>
      </c>
      <c r="I6646" s="142" t="s">
        <v>1696</v>
      </c>
      <c r="J6646" s="142" t="n">
        <v>8.16</v>
      </c>
    </row>
    <row r="6647" customFormat="false" ht="12.75" hidden="false" customHeight="false" outlineLevel="0" collapsed="false">
      <c r="A6647" s="142" t="s">
        <v>13011</v>
      </c>
      <c r="B6647" s="663" t="str">
        <f aca="false">C6647&amp;D6647&amp;E6647&amp;F6647&amp;G6647&amp;H6647</f>
        <v>MANTA GEOTEXTIL,EM ENROCAMENTOS OU FILTROS DE TRANSICAO.FORNECIMENTO E COLOCACAO</v>
      </c>
      <c r="C6647" s="142" t="s">
        <v>13010</v>
      </c>
      <c r="D6647" s="142" t="s">
        <v>12790</v>
      </c>
      <c r="I6647" s="142" t="s">
        <v>1696</v>
      </c>
      <c r="J6647" s="142" t="n">
        <v>8.05</v>
      </c>
    </row>
    <row r="6648" customFormat="false" ht="12.75" hidden="false" customHeight="false" outlineLevel="0" collapsed="false">
      <c r="A6648" s="142" t="s">
        <v>13012</v>
      </c>
      <c r="B6648" s="663" t="str">
        <f aca="false">C6648&amp;D6648&amp;E6648&amp;F6648&amp;G6648&amp;H6648</f>
        <v>MANTA GEOTEXTIL,EM CAMADA VERTICAL FEITA COM PEDRA BRITADA.FORNECIMENTO E COLOCACAO</v>
      </c>
      <c r="C6648" s="142" t="s">
        <v>13013</v>
      </c>
      <c r="D6648" s="142" t="s">
        <v>7671</v>
      </c>
      <c r="I6648" s="142" t="s">
        <v>1696</v>
      </c>
      <c r="J6648" s="142" t="n">
        <v>7.46</v>
      </c>
    </row>
    <row r="6649" customFormat="false" ht="12.75" hidden="false" customHeight="false" outlineLevel="0" collapsed="false">
      <c r="A6649" s="142" t="s">
        <v>13014</v>
      </c>
      <c r="B6649" s="663" t="str">
        <f aca="false">C6649&amp;D6649&amp;E6649&amp;F6649&amp;G6649&amp;H6649</f>
        <v>MANTA GEOTEXTIL,EM CAMADA VERTICAL FEITA COM PEDRA BRITADA.FORNECIMENTO E COLOCACAO</v>
      </c>
      <c r="C6649" s="142" t="s">
        <v>13013</v>
      </c>
      <c r="D6649" s="142" t="s">
        <v>7671</v>
      </c>
      <c r="I6649" s="142" t="s">
        <v>1696</v>
      </c>
      <c r="J6649" s="142" t="n">
        <v>7.21</v>
      </c>
    </row>
    <row r="6650" customFormat="false" ht="12.75" hidden="false" customHeight="false" outlineLevel="0" collapsed="false">
      <c r="A6650" s="142" t="s">
        <v>13015</v>
      </c>
      <c r="B6650" s="663" t="str">
        <f aca="false">C6650&amp;D6650&amp;E6650&amp;F6650&amp;G6650&amp;H6650</f>
        <v>MANTA GEOTEXTIL EM POCOS DE ALIVIO.FORNECIMENTO E COLOCACAO</v>
      </c>
      <c r="C6650" s="142" t="s">
        <v>13016</v>
      </c>
      <c r="I6650" s="142" t="s">
        <v>1696</v>
      </c>
      <c r="J6650" s="142" t="n">
        <v>13.16</v>
      </c>
    </row>
    <row r="6651" customFormat="false" ht="12.75" hidden="false" customHeight="false" outlineLevel="0" collapsed="false">
      <c r="A6651" s="142" t="s">
        <v>13017</v>
      </c>
      <c r="B6651" s="663" t="str">
        <f aca="false">C6651&amp;D6651&amp;E6651&amp;F6651&amp;G6651&amp;H6651</f>
        <v>MANTA GEOTEXTIL EM POCOS DE ALIVIO.FORNECIMENTO E COLOCACAO</v>
      </c>
      <c r="C6651" s="142" t="s">
        <v>13016</v>
      </c>
      <c r="I6651" s="142" t="s">
        <v>1696</v>
      </c>
      <c r="J6651" s="142" t="n">
        <v>12.39</v>
      </c>
    </row>
    <row r="6652" customFormat="false" ht="12.75" hidden="false" customHeight="false" outlineLevel="0" collapsed="false">
      <c r="A6652" s="142" t="s">
        <v>13018</v>
      </c>
      <c r="B6652" s="663" t="str">
        <f aca="false">C6652&amp;D6652&amp;E6652&amp;F6652&amp;G6652&amp;H6652</f>
        <v>MANTA GEOTEXTIL,EM PRE-FILTRO DE POCO TUBULAR.FORNECIMENTO ECOLOCACAO</v>
      </c>
      <c r="C6652" s="142" t="s">
        <v>13019</v>
      </c>
      <c r="D6652" s="142" t="s">
        <v>7658</v>
      </c>
      <c r="I6652" s="142" t="s">
        <v>1696</v>
      </c>
      <c r="J6652" s="142" t="n">
        <v>13.23</v>
      </c>
    </row>
    <row r="6653" customFormat="false" ht="12.75" hidden="false" customHeight="false" outlineLevel="0" collapsed="false">
      <c r="A6653" s="142" t="s">
        <v>13020</v>
      </c>
      <c r="B6653" s="663" t="str">
        <f aca="false">C6653&amp;D6653&amp;E6653&amp;F6653&amp;G6653&amp;H6653</f>
        <v>MANTA GEOTEXTIL,EM PRE-FILTRO DE POCO TUBULAR.FORNECIMENTO ECOLOCACAO</v>
      </c>
      <c r="C6653" s="142" t="s">
        <v>13019</v>
      </c>
      <c r="D6653" s="142" t="s">
        <v>7658</v>
      </c>
      <c r="I6653" s="142" t="s">
        <v>1696</v>
      </c>
      <c r="J6653" s="142" t="n">
        <v>12.21</v>
      </c>
    </row>
    <row r="6654" customFormat="false" ht="12.75" hidden="false" customHeight="false" outlineLevel="0" collapsed="false">
      <c r="A6654" s="142" t="s">
        <v>13021</v>
      </c>
      <c r="B6654" s="663" t="str">
        <f aca="false">C6654&amp;D6654&amp;E6654&amp;F6654&amp;G6654&amp;H6654</f>
        <v>MANTA GEOTEXTIL,EM DRENO SUB-HORIZONTAL.FORNECIMENTO E COLOCACAO</v>
      </c>
      <c r="C6654" s="142" t="s">
        <v>13022</v>
      </c>
      <c r="D6654" s="142" t="s">
        <v>7110</v>
      </c>
      <c r="I6654" s="142" t="s">
        <v>1696</v>
      </c>
      <c r="J6654" s="142" t="n">
        <v>13.23</v>
      </c>
    </row>
    <row r="6655" customFormat="false" ht="12.75" hidden="false" customHeight="false" outlineLevel="0" collapsed="false">
      <c r="A6655" s="142" t="s">
        <v>13023</v>
      </c>
      <c r="B6655" s="663" t="str">
        <f aca="false">C6655&amp;D6655&amp;E6655&amp;F6655&amp;G6655&amp;H6655</f>
        <v>MANTA GEOTEXTIL,EM DRENO SUB-HORIZONTAL.FORNECIMENTO E COLOCACAO</v>
      </c>
      <c r="C6655" s="142" t="s">
        <v>13022</v>
      </c>
      <c r="D6655" s="142" t="s">
        <v>7110</v>
      </c>
      <c r="I6655" s="142" t="s">
        <v>1696</v>
      </c>
      <c r="J6655" s="142" t="n">
        <v>12.21</v>
      </c>
    </row>
    <row r="6656" customFormat="false" ht="12.75" hidden="false" customHeight="false" outlineLevel="0" collapsed="false">
      <c r="A6656" s="142" t="s">
        <v>13024</v>
      </c>
      <c r="B6656" s="663" t="str">
        <f aca="false">C6656&amp;D6656&amp;E6656&amp;F6656&amp;G6656&amp;H6656</f>
        <v>MANTA GEOTEXTIL NAO TECIDO DE POLIESTER LARGURA 2,30M COM RESISTENCIA A TRACAO A FAIXA LARGA NA RUPTURA DE 8KN/M E AO PUNCIONAMENTO DE 280N.FORNECIMENTO E COLOCACAO</v>
      </c>
      <c r="C6656" s="142" t="s">
        <v>13025</v>
      </c>
      <c r="D6656" s="142" t="s">
        <v>13026</v>
      </c>
      <c r="E6656" s="142" t="s">
        <v>13027</v>
      </c>
      <c r="I6656" s="142" t="s">
        <v>1696</v>
      </c>
      <c r="J6656" s="142" t="n">
        <v>4.44</v>
      </c>
    </row>
    <row r="6657" customFormat="false" ht="12.75" hidden="false" customHeight="false" outlineLevel="0" collapsed="false">
      <c r="A6657" s="142" t="s">
        <v>13028</v>
      </c>
      <c r="B6657" s="663" t="str">
        <f aca="false">C6657&amp;D6657&amp;E6657&amp;F6657&amp;G6657&amp;H6657</f>
        <v>MANTA GEOTEXTIL NAO TECIDO DE POLIESTER LARGURA 2,30M COM RESISTENCIA A TRACAO A FAIXA LARGA NA RUPTURA DE 8KN/M E AO PUNCIONAMENTO DE 280N.FORNECIMENTO E COLOCACAO</v>
      </c>
      <c r="C6657" s="142" t="s">
        <v>13025</v>
      </c>
      <c r="D6657" s="142" t="s">
        <v>13026</v>
      </c>
      <c r="E6657" s="142" t="s">
        <v>13027</v>
      </c>
      <c r="I6657" s="142" t="s">
        <v>1696</v>
      </c>
      <c r="J6657" s="142" t="n">
        <v>4.18</v>
      </c>
    </row>
    <row r="6658" customFormat="false" ht="12.75" hidden="false" customHeight="false" outlineLevel="0" collapsed="false">
      <c r="A6658" s="142" t="s">
        <v>13029</v>
      </c>
      <c r="B6658" s="663" t="str">
        <f aca="false">C6658&amp;D6658&amp;E6658&amp;F6658&amp;G6658&amp;H6658</f>
        <v>MANTA GEOTEXTIL NAO TECIDO DE POLIESTER LARGURA 2,30M COM RESISTENCIA A TRACAO A FAIXA LARGA NA RUPTURA DE 10KN/M E AO PUNCIONAMENTO DE 380N.FORNECIMENTO E COLOCACAO</v>
      </c>
      <c r="C6658" s="142" t="s">
        <v>13025</v>
      </c>
      <c r="D6658" s="142" t="s">
        <v>13030</v>
      </c>
      <c r="E6658" s="142" t="s">
        <v>13031</v>
      </c>
      <c r="I6658" s="142" t="s">
        <v>1696</v>
      </c>
      <c r="J6658" s="142" t="n">
        <v>5.66</v>
      </c>
    </row>
    <row r="6659" customFormat="false" ht="12.75" hidden="false" customHeight="false" outlineLevel="0" collapsed="false">
      <c r="A6659" s="142" t="s">
        <v>13032</v>
      </c>
      <c r="B6659" s="663" t="str">
        <f aca="false">C6659&amp;D6659&amp;E6659&amp;F6659&amp;G6659&amp;H6659</f>
        <v>MANTA GEOTEXTIL NAO TECIDO DE POLIESTER LARGURA 2,30M COM RESISTENCIA A TRACAO A FAIXA LARGA NA RUPTURA DE 10KN/M E AO PUNCIONAMENTO DE 380N.FORNECIMENTO E COLOCACAO</v>
      </c>
      <c r="C6659" s="142" t="s">
        <v>13025</v>
      </c>
      <c r="D6659" s="142" t="s">
        <v>13030</v>
      </c>
      <c r="E6659" s="142" t="s">
        <v>13031</v>
      </c>
      <c r="I6659" s="142" t="s">
        <v>1696</v>
      </c>
      <c r="J6659" s="142" t="n">
        <v>5.35</v>
      </c>
    </row>
    <row r="6660" customFormat="false" ht="12.75" hidden="false" customHeight="false" outlineLevel="0" collapsed="false">
      <c r="A6660" s="142" t="s">
        <v>13033</v>
      </c>
      <c r="B6660" s="663" t="str">
        <f aca="false">C6660&amp;D6660&amp;E6660&amp;F6660&amp;G6660&amp;H6660</f>
        <v>MANTA GEOTEXTIL NAO TECIDO DE POLIESTER,LARGURA 2,30M COM RESISTENCIA A TRACAO A FAIXA LARGA NA RUPTURA DE 16KN/M E AO PUNCIONAMENTO DE 550N.FORNECIMENTO E COLOCACAO</v>
      </c>
      <c r="C6660" s="142" t="s">
        <v>13034</v>
      </c>
      <c r="D6660" s="142" t="s">
        <v>13035</v>
      </c>
      <c r="E6660" s="142" t="s">
        <v>13036</v>
      </c>
      <c r="I6660" s="142" t="s">
        <v>1696</v>
      </c>
      <c r="J6660" s="142" t="n">
        <v>7.54</v>
      </c>
    </row>
    <row r="6661" customFormat="false" ht="12.75" hidden="false" customHeight="false" outlineLevel="0" collapsed="false">
      <c r="A6661" s="142" t="s">
        <v>13037</v>
      </c>
      <c r="B6661" s="663" t="str">
        <f aca="false">C6661&amp;D6661&amp;E6661&amp;F6661&amp;G6661&amp;H6661</f>
        <v>MANTA GEOTEXTIL NAO TECIDO DE POLIESTER,LARGURA 2,30M COM RESISTENCIA A TRACAO A FAIXA LARGA NA RUPTURA DE 16KN/M E AO PUNCIONAMENTO DE 550N.FORNECIMENTO E COLOCACAO</v>
      </c>
      <c r="C6661" s="142" t="s">
        <v>13034</v>
      </c>
      <c r="D6661" s="142" t="s">
        <v>13035</v>
      </c>
      <c r="E6661" s="142" t="s">
        <v>13036</v>
      </c>
      <c r="I6661" s="142" t="s">
        <v>1696</v>
      </c>
      <c r="J6661" s="142" t="n">
        <v>7.2</v>
      </c>
    </row>
    <row r="6662" customFormat="false" ht="12.75" hidden="false" customHeight="false" outlineLevel="0" collapsed="false">
      <c r="A6662" s="142" t="s">
        <v>13038</v>
      </c>
      <c r="B6662" s="663" t="str">
        <f aca="false">C6662&amp;D6662&amp;E6662&amp;F6662&amp;G6662&amp;H6662</f>
        <v>MANTA GEOTEXTIL NAO TECIDO DE POLIESTER,LARGURA 2,30M COM RESISTENCIA A TRACAO A FAIXA LARGA NA RUPTURA DE 21KN/M E AO PUNCIONAMENTO DE 700N.FORNECIMENTO E COLOCACAO</v>
      </c>
      <c r="C6662" s="142" t="s">
        <v>13034</v>
      </c>
      <c r="D6662" s="142" t="s">
        <v>13039</v>
      </c>
      <c r="E6662" s="142" t="s">
        <v>13040</v>
      </c>
      <c r="I6662" s="142" t="s">
        <v>1696</v>
      </c>
      <c r="J6662" s="142" t="n">
        <v>9.41</v>
      </c>
    </row>
    <row r="6663" customFormat="false" ht="12.75" hidden="false" customHeight="false" outlineLevel="0" collapsed="false">
      <c r="A6663" s="142" t="s">
        <v>13041</v>
      </c>
      <c r="B6663" s="663" t="str">
        <f aca="false">C6663&amp;D6663&amp;E6663&amp;F6663&amp;G6663&amp;H6663</f>
        <v>MANTA GEOTEXTIL NAO TECIDO DE POLIESTER,LARGURA 2,30M COM RESISTENCIA A TRACAO A FAIXA LARGA NA RUPTURA DE 21KN/M E AO PUNCIONAMENTO DE 700N.FORNECIMENTO E COLOCACAO</v>
      </c>
      <c r="C6663" s="142" t="s">
        <v>13034</v>
      </c>
      <c r="D6663" s="142" t="s">
        <v>13039</v>
      </c>
      <c r="E6663" s="142" t="s">
        <v>13040</v>
      </c>
      <c r="I6663" s="142" t="s">
        <v>1696</v>
      </c>
      <c r="J6663" s="142" t="n">
        <v>9.05</v>
      </c>
    </row>
    <row r="6664" customFormat="false" ht="12.75" hidden="false" customHeight="false" outlineLevel="0" collapsed="false">
      <c r="A6664" s="142" t="s">
        <v>13042</v>
      </c>
      <c r="B6664" s="663" t="str">
        <f aca="false">C6664&amp;D6664&amp;E6664&amp;F6664&amp;G6664&amp;H6664</f>
        <v>MANTA GEOTEXTIL NAO TECIDO DE POLIESTER,LARGURA 2,30M COM RESISTENCIA A TRACAO A FAIXA LARGA NA RUPTURA DE 31KN/M E AO PUNCIONAMENTO DE 1000N.FORNECIMENTO E COLOCACAO</v>
      </c>
      <c r="C6664" s="142" t="s">
        <v>13034</v>
      </c>
      <c r="D6664" s="142" t="s">
        <v>13043</v>
      </c>
      <c r="E6664" s="142" t="s">
        <v>13044</v>
      </c>
      <c r="I6664" s="142" t="s">
        <v>1696</v>
      </c>
      <c r="J6664" s="142" t="n">
        <v>12.96</v>
      </c>
    </row>
    <row r="6665" customFormat="false" ht="12.75" hidden="false" customHeight="false" outlineLevel="0" collapsed="false">
      <c r="A6665" s="142" t="s">
        <v>13045</v>
      </c>
      <c r="B6665" s="663" t="str">
        <f aca="false">C6665&amp;D6665&amp;E6665&amp;F6665&amp;G6665&amp;H6665</f>
        <v>MANTA GEOTEXTIL NAO TECIDO DE POLIESTER,LARGURA 2,30M COM RESISTENCIA A TRACAO A FAIXA LARGA NA RUPTURA DE 31KN/M E AO PUNCIONAMENTO DE 1000N.FORNECIMENTO E COLOCACAO</v>
      </c>
      <c r="C6665" s="142" t="s">
        <v>13034</v>
      </c>
      <c r="D6665" s="142" t="s">
        <v>13043</v>
      </c>
      <c r="E6665" s="142" t="s">
        <v>13044</v>
      </c>
      <c r="I6665" s="142" t="s">
        <v>1696</v>
      </c>
      <c r="J6665" s="142" t="n">
        <v>12.57</v>
      </c>
    </row>
    <row r="6666" customFormat="false" ht="12.75" hidden="false" customHeight="false" outlineLevel="0" collapsed="false">
      <c r="A6666" s="142" t="s">
        <v>13046</v>
      </c>
      <c r="B6666" s="663" t="str">
        <f aca="false">C6666&amp;D6666&amp;E6666&amp;F6666&amp;G6666&amp;H6666</f>
        <v>VEU DE POLIESTER NAO TECIDO.FORNECIMENTO E COLOCACAO</v>
      </c>
      <c r="C6666" s="142" t="s">
        <v>13047</v>
      </c>
      <c r="I6666" s="142" t="s">
        <v>1696</v>
      </c>
      <c r="J6666" s="142" t="n">
        <v>4.48</v>
      </c>
    </row>
    <row r="6667" customFormat="false" ht="12.75" hidden="false" customHeight="false" outlineLevel="0" collapsed="false">
      <c r="A6667" s="142" t="s">
        <v>13048</v>
      </c>
      <c r="B6667" s="663" t="str">
        <f aca="false">C6667&amp;D6667&amp;E6667&amp;F6667&amp;G6667&amp;H6667</f>
        <v>VEU DE POLIESTER NAO TECIDO.FORNECIMENTO E COLOCACAO</v>
      </c>
      <c r="C6667" s="142" t="s">
        <v>13047</v>
      </c>
      <c r="I6667" s="142" t="s">
        <v>1696</v>
      </c>
      <c r="J6667" s="142" t="n">
        <v>4.25</v>
      </c>
    </row>
    <row r="6668" customFormat="false" ht="12.75" hidden="false" customHeight="false" outlineLevel="0" collapsed="false">
      <c r="A6668" s="142" t="s">
        <v>13049</v>
      </c>
      <c r="B6668" s="663" t="str">
        <f aca="false">C6668&amp;D6668&amp;E6668&amp;F6668&amp;G6668&amp;H6668</f>
        <v>GEOGRELHA TECIDA DE POLIESTER REVESTIDA COM PVC,RESISTENCIALONGITUDINAL A TRACAO DE 35KN/M E RESISTENCIA TRANSVERSAL DE 20KN/M.FORNECIMENTO E COLOCACAO</v>
      </c>
      <c r="C6668" s="142" t="s">
        <v>13050</v>
      </c>
      <c r="D6668" s="142" t="s">
        <v>13051</v>
      </c>
      <c r="E6668" s="142" t="s">
        <v>13052</v>
      </c>
      <c r="I6668" s="142" t="s">
        <v>1696</v>
      </c>
      <c r="J6668" s="142" t="n">
        <v>21.74</v>
      </c>
    </row>
    <row r="6669" customFormat="false" ht="12.75" hidden="false" customHeight="false" outlineLevel="0" collapsed="false">
      <c r="A6669" s="142" t="s">
        <v>13053</v>
      </c>
      <c r="B6669" s="663" t="str">
        <f aca="false">C6669&amp;D6669&amp;E6669&amp;F6669&amp;G6669&amp;H6669</f>
        <v>GEOGRELHA TECIDA DE POLIESTER REVESTIDA COM PVC,RESISTENCIALONGITUDINAL A TRACAO DE 35KN/M E RESISTENCIA TRANSVERSAL DE 20KN/M.FORNECIMENTO E COLOCACAO</v>
      </c>
      <c r="C6669" s="142" t="s">
        <v>13050</v>
      </c>
      <c r="D6669" s="142" t="s">
        <v>13051</v>
      </c>
      <c r="E6669" s="142" t="s">
        <v>13052</v>
      </c>
      <c r="I6669" s="142" t="s">
        <v>1696</v>
      </c>
      <c r="J6669" s="142" t="n">
        <v>21.2</v>
      </c>
    </row>
    <row r="6670" customFormat="false" ht="12.75" hidden="false" customHeight="false" outlineLevel="0" collapsed="false">
      <c r="A6670" s="142" t="s">
        <v>13054</v>
      </c>
      <c r="B6670" s="663" t="str">
        <f aca="false">C6670&amp;D6670&amp;E6670&amp;F6670&amp;G6670&amp;H6670</f>
        <v>GEOGRELHA TECIDA DE POLIESTER REVESTIDA COM PVC,RESISTENCIALONGITUDINAL A TRACAO DE 40KN/M E RESISTENCIA TRANSVERSAL DE 27,4KN/M.FORNECIMENTO E COLOCACAO</v>
      </c>
      <c r="C6670" s="142" t="s">
        <v>13050</v>
      </c>
      <c r="D6670" s="142" t="s">
        <v>13055</v>
      </c>
      <c r="E6670" s="142" t="s">
        <v>13056</v>
      </c>
      <c r="I6670" s="142" t="s">
        <v>1696</v>
      </c>
      <c r="J6670" s="142" t="n">
        <v>30.11</v>
      </c>
    </row>
    <row r="6671" customFormat="false" ht="12.75" hidden="false" customHeight="false" outlineLevel="0" collapsed="false">
      <c r="A6671" s="142" t="s">
        <v>13057</v>
      </c>
      <c r="B6671" s="663" t="str">
        <f aca="false">C6671&amp;D6671&amp;E6671&amp;F6671&amp;G6671&amp;H6671</f>
        <v>GEOGRELHA TECIDA DE POLIESTER REVESTIDA COM PVC,RESISTENCIALONGITUDINAL A TRACAO DE 40KN/M E RESISTENCIA TRANSVERSAL DE 27,4KN/M.FORNECIMENTO E COLOCACAO</v>
      </c>
      <c r="C6671" s="142" t="s">
        <v>13050</v>
      </c>
      <c r="D6671" s="142" t="s">
        <v>13055</v>
      </c>
      <c r="E6671" s="142" t="s">
        <v>13056</v>
      </c>
      <c r="I6671" s="142" t="s">
        <v>1696</v>
      </c>
      <c r="J6671" s="142" t="n">
        <v>29.29</v>
      </c>
    </row>
    <row r="6672" customFormat="false" ht="12.75" hidden="false" customHeight="false" outlineLevel="0" collapsed="false">
      <c r="A6672" s="142" t="s">
        <v>13058</v>
      </c>
      <c r="B6672" s="663" t="str">
        <f aca="false">C6672&amp;D6672&amp;E6672&amp;F6672&amp;G6672&amp;H6672</f>
        <v>GEOGRELHA TECIDA DE POLIESTER REVESTIDA COM PVC,RESISTENCIALONGITUDINAL A TRACAO DE 55KN/M E RESISTENCIA TRANVERSAL DE30KN/M.FORNECIMENTO E COLOCACAO</v>
      </c>
      <c r="C6672" s="142" t="s">
        <v>13050</v>
      </c>
      <c r="D6672" s="142" t="s">
        <v>13059</v>
      </c>
      <c r="E6672" s="142" t="s">
        <v>13060</v>
      </c>
      <c r="I6672" s="142" t="s">
        <v>1696</v>
      </c>
      <c r="J6672" s="142" t="n">
        <v>29.05</v>
      </c>
    </row>
    <row r="6673" customFormat="false" ht="12.75" hidden="false" customHeight="false" outlineLevel="0" collapsed="false">
      <c r="A6673" s="142" t="s">
        <v>13061</v>
      </c>
      <c r="B6673" s="663" t="str">
        <f aca="false">C6673&amp;D6673&amp;E6673&amp;F6673&amp;G6673&amp;H6673</f>
        <v>GEOGRELHA TECIDA DE POLIESTER REVESTIDA COM PVC,RESISTENCIALONGITUDINAL A TRACAO DE 55KN/M E RESISTENCIA TRANVERSAL DE30KN/M.FORNECIMENTO E COLOCACAO</v>
      </c>
      <c r="C6673" s="142" t="s">
        <v>13050</v>
      </c>
      <c r="D6673" s="142" t="s">
        <v>13059</v>
      </c>
      <c r="E6673" s="142" t="s">
        <v>13060</v>
      </c>
      <c r="I6673" s="142" t="s">
        <v>1696</v>
      </c>
      <c r="J6673" s="142" t="n">
        <v>28.21</v>
      </c>
    </row>
    <row r="6674" customFormat="false" ht="12.75" hidden="false" customHeight="false" outlineLevel="0" collapsed="false">
      <c r="A6674" s="142" t="s">
        <v>13062</v>
      </c>
      <c r="B6674" s="663" t="str">
        <f aca="false">C6674&amp;D6674&amp;E6674&amp;F6674&amp;G6674&amp;H6674</f>
        <v>GEOGRELHA TECIDA DE POLIESTER REVESTIDA COM PVC,RESISTENCIALONGITUDINAL A TRACAO DE 60KN/M E RESISTENCIA TRANSVERSAL DE 30KN/M.FORNECIMENTO E COLOCACAO</v>
      </c>
      <c r="C6674" s="142" t="s">
        <v>13050</v>
      </c>
      <c r="D6674" s="142" t="s">
        <v>13063</v>
      </c>
      <c r="E6674" s="142" t="s">
        <v>13064</v>
      </c>
      <c r="I6674" s="142" t="s">
        <v>1696</v>
      </c>
      <c r="J6674" s="142" t="n">
        <v>37.28</v>
      </c>
    </row>
    <row r="6675" customFormat="false" ht="12.75" hidden="false" customHeight="false" outlineLevel="0" collapsed="false">
      <c r="A6675" s="142" t="s">
        <v>13065</v>
      </c>
      <c r="B6675" s="663" t="str">
        <f aca="false">C6675&amp;D6675&amp;E6675&amp;F6675&amp;G6675&amp;H6675</f>
        <v>GEOGRELHA TECIDA DE POLIESTER REVESTIDA COM PVC,RESISTENCIALONGITUDINAL A TRACAO DE 60KN/M E RESISTENCIA TRANSVERSAL DE 30KN/M.FORNECIMENTO E COLOCACAO</v>
      </c>
      <c r="C6675" s="142" t="s">
        <v>13050</v>
      </c>
      <c r="D6675" s="142" t="s">
        <v>13063</v>
      </c>
      <c r="E6675" s="142" t="s">
        <v>13064</v>
      </c>
      <c r="I6675" s="142" t="s">
        <v>1696</v>
      </c>
      <c r="J6675" s="142" t="n">
        <v>36.42</v>
      </c>
    </row>
    <row r="6676" customFormat="false" ht="12.75" hidden="false" customHeight="false" outlineLevel="0" collapsed="false">
      <c r="A6676" s="142" t="s">
        <v>13066</v>
      </c>
      <c r="B6676" s="663" t="str">
        <f aca="false">C6676&amp;D6676&amp;E6676&amp;F6676&amp;G6676&amp;H6676</f>
        <v>GEOGRELHA TECIDA DE POLIESTER REVESTIDA COM PVC,RESISTENCIALONGITUDINAL A TRACAO DE 80KN/M E RESISTENCIA TRANSVERSAL DE 30KN/M.FORNECIMENTO E COLOCACAO</v>
      </c>
      <c r="C6676" s="142" t="s">
        <v>13050</v>
      </c>
      <c r="D6676" s="142" t="s">
        <v>13067</v>
      </c>
      <c r="E6676" s="142" t="s">
        <v>13064</v>
      </c>
      <c r="I6676" s="142" t="s">
        <v>1696</v>
      </c>
      <c r="J6676" s="142" t="n">
        <v>36.71</v>
      </c>
    </row>
    <row r="6677" customFormat="false" ht="12.75" hidden="false" customHeight="false" outlineLevel="0" collapsed="false">
      <c r="A6677" s="142" t="s">
        <v>13068</v>
      </c>
      <c r="B6677" s="663" t="str">
        <f aca="false">C6677&amp;D6677&amp;E6677&amp;F6677&amp;G6677&amp;H6677</f>
        <v>GEOGRELHA TECIDA DE POLIESTER REVESTIDA COM PVC,RESISTENCIALONGITUDINAL A TRACAO DE 80KN/M E RESISTENCIA TRANSVERSAL DE 30KN/M.FORNECIMENTO E COLOCACAO</v>
      </c>
      <c r="C6677" s="142" t="s">
        <v>13050</v>
      </c>
      <c r="D6677" s="142" t="s">
        <v>13067</v>
      </c>
      <c r="E6677" s="142" t="s">
        <v>13064</v>
      </c>
      <c r="I6677" s="142" t="s">
        <v>1696</v>
      </c>
      <c r="J6677" s="142" t="n">
        <v>35.83</v>
      </c>
    </row>
    <row r="6678" customFormat="false" ht="12.75" hidden="false" customHeight="false" outlineLevel="0" collapsed="false">
      <c r="A6678" s="142" t="s">
        <v>13069</v>
      </c>
      <c r="B6678" s="663" t="str">
        <f aca="false">C6678&amp;D6678&amp;E6678&amp;F6678&amp;G6678&amp;H6678</f>
        <v>GEOGRELHA TECIDA DE POLIESTER REVESTIDA COM PVC,RESISTENCIALONGITUDINAL A TRACAO DE 90KN/M E RESISTENCIA TRANSVERSAL DE 30KN/M.FORNECIMENTO E COLOCACAO</v>
      </c>
      <c r="C6678" s="142" t="s">
        <v>13050</v>
      </c>
      <c r="D6678" s="142" t="s">
        <v>13070</v>
      </c>
      <c r="E6678" s="142" t="s">
        <v>13064</v>
      </c>
      <c r="I6678" s="142" t="s">
        <v>1696</v>
      </c>
      <c r="J6678" s="142" t="n">
        <v>47.89</v>
      </c>
    </row>
    <row r="6679" customFormat="false" ht="12.75" hidden="false" customHeight="false" outlineLevel="0" collapsed="false">
      <c r="A6679" s="142" t="s">
        <v>13071</v>
      </c>
      <c r="B6679" s="663" t="str">
        <f aca="false">C6679&amp;D6679&amp;E6679&amp;F6679&amp;G6679&amp;H6679</f>
        <v>GEOGRELHA TECIDA DE POLIESTER REVESTIDA COM PVC,RESISTENCIALONGITUDINAL A TRACAO DE 90KN/M E RESISTENCIA TRANSVERSAL DE 30KN/M.FORNECIMENTO E COLOCACAO</v>
      </c>
      <c r="C6679" s="142" t="s">
        <v>13050</v>
      </c>
      <c r="D6679" s="142" t="s">
        <v>13070</v>
      </c>
      <c r="E6679" s="142" t="s">
        <v>13064</v>
      </c>
      <c r="I6679" s="142" t="s">
        <v>1696</v>
      </c>
      <c r="J6679" s="142" t="n">
        <v>46.99</v>
      </c>
    </row>
    <row r="6680" customFormat="false" ht="12.75" hidden="false" customHeight="false" outlineLevel="0" collapsed="false">
      <c r="A6680" s="142" t="s">
        <v>13072</v>
      </c>
      <c r="B6680" s="663" t="str">
        <f aca="false">C6680&amp;D6680&amp;E6680&amp;F6680&amp;G6680&amp;H6680</f>
        <v>GEOGRELHA TECIDA DE POLIESTER REVESTIDA COM PVC,RESISTENCIALONGITUDINAL A TRACAO DE 110KN/M E RESISTENCIA TRANSVERSAL DE 30KN/M.FORNECIMENTO E COLOCACAO</v>
      </c>
      <c r="C6680" s="142" t="s">
        <v>13050</v>
      </c>
      <c r="D6680" s="142" t="s">
        <v>13073</v>
      </c>
      <c r="E6680" s="142" t="s">
        <v>13074</v>
      </c>
      <c r="I6680" s="142" t="s">
        <v>1696</v>
      </c>
      <c r="J6680" s="142" t="n">
        <v>40.96</v>
      </c>
    </row>
    <row r="6681" customFormat="false" ht="12.75" hidden="false" customHeight="false" outlineLevel="0" collapsed="false">
      <c r="A6681" s="142" t="s">
        <v>13075</v>
      </c>
      <c r="B6681" s="663" t="str">
        <f aca="false">C6681&amp;D6681&amp;E6681&amp;F6681&amp;G6681&amp;H6681</f>
        <v>GEOGRELHA TECIDA DE POLIESTER REVESTIDA COM PVC,RESISTENCIALONGITUDINAL A TRACAO DE 110KN/M E RESISTENCIA TRANSVERSAL DE 30KN/M.FORNECIMENTO E COLOCACAO</v>
      </c>
      <c r="C6681" s="142" t="s">
        <v>13050</v>
      </c>
      <c r="D6681" s="142" t="s">
        <v>13073</v>
      </c>
      <c r="E6681" s="142" t="s">
        <v>13074</v>
      </c>
      <c r="I6681" s="142" t="s">
        <v>1696</v>
      </c>
      <c r="J6681" s="142" t="n">
        <v>40.04</v>
      </c>
    </row>
    <row r="6682" customFormat="false" ht="12.75" hidden="false" customHeight="false" outlineLevel="0" collapsed="false">
      <c r="A6682" s="142" t="s">
        <v>13076</v>
      </c>
      <c r="B6682" s="663" t="str">
        <f aca="false">C6682&amp;D6682&amp;E6682&amp;F6682&amp;G6682&amp;H6682</f>
        <v>GEOGRELHA TECIDA DE POLIESTER REVESTIDA COM PVC,RESISTENCIALONGITUDINAL A TRACAO DE 120KN/M E RESISTENCIA TRANSVERSAL DE 30KN/M.FORNECIMENTO E COLOCACAO</v>
      </c>
      <c r="C6682" s="142" t="s">
        <v>13050</v>
      </c>
      <c r="D6682" s="142" t="s">
        <v>13077</v>
      </c>
      <c r="E6682" s="142" t="s">
        <v>13074</v>
      </c>
      <c r="I6682" s="142" t="s">
        <v>1696</v>
      </c>
      <c r="J6682" s="142" t="n">
        <v>58.81</v>
      </c>
    </row>
    <row r="6683" customFormat="false" ht="12.75" hidden="false" customHeight="false" outlineLevel="0" collapsed="false">
      <c r="A6683" s="142" t="s">
        <v>13078</v>
      </c>
      <c r="B6683" s="663" t="str">
        <f aca="false">C6683&amp;D6683&amp;E6683&amp;F6683&amp;G6683&amp;H6683</f>
        <v>GEOGRELHA TECIDA DE POLIESTER REVESTIDA COM PVC,RESISTENCIALONGITUDINAL A TRACAO DE 120KN/M E RESISTENCIA TRANSVERSAL DE 30KN/M.FORNECIMENTO E COLOCACAO</v>
      </c>
      <c r="C6683" s="142" t="s">
        <v>13050</v>
      </c>
      <c r="D6683" s="142" t="s">
        <v>13077</v>
      </c>
      <c r="E6683" s="142" t="s">
        <v>13074</v>
      </c>
      <c r="I6683" s="142" t="s">
        <v>1696</v>
      </c>
      <c r="J6683" s="142" t="n">
        <v>57.82</v>
      </c>
    </row>
    <row r="6684" customFormat="false" ht="12.75" hidden="false" customHeight="false" outlineLevel="0" collapsed="false">
      <c r="A6684" s="142" t="s">
        <v>13079</v>
      </c>
      <c r="B6684" s="663" t="str">
        <f aca="false">C6684&amp;D6684&amp;E6684&amp;F6684&amp;G6684&amp;H6684</f>
        <v>GEOGRELHA TECIDA DE POLIESTER REVESTIDA COM PVC,RESISTENCIALONGITUDINAL A TRACAO DE 150KN/M E RESISTENCIA TRANSVERSAL DE 30KN/M.FORNECIMENTO E COLOCACAO</v>
      </c>
      <c r="C6684" s="142" t="s">
        <v>13050</v>
      </c>
      <c r="D6684" s="142" t="s">
        <v>13080</v>
      </c>
      <c r="E6684" s="142" t="s">
        <v>13074</v>
      </c>
      <c r="I6684" s="142" t="s">
        <v>1696</v>
      </c>
      <c r="J6684" s="142" t="n">
        <v>69.57</v>
      </c>
    </row>
    <row r="6685" customFormat="false" ht="12.75" hidden="false" customHeight="false" outlineLevel="0" collapsed="false">
      <c r="A6685" s="142" t="s">
        <v>13081</v>
      </c>
      <c r="B6685" s="663" t="str">
        <f aca="false">C6685&amp;D6685&amp;E6685&amp;F6685&amp;G6685&amp;H6685</f>
        <v>GEOGRELHA TECIDA DE POLIESTER REVESTIDA COM PVC,RESISTENCIALONGITUDINAL A TRACAO DE 150KN/M E RESISTENCIA TRANSVERSAL DE 30KN/M.FORNECIMENTO E COLOCACAO</v>
      </c>
      <c r="C6685" s="142" t="s">
        <v>13050</v>
      </c>
      <c r="D6685" s="142" t="s">
        <v>13080</v>
      </c>
      <c r="E6685" s="142" t="s">
        <v>13074</v>
      </c>
      <c r="I6685" s="142" t="s">
        <v>1696</v>
      </c>
      <c r="J6685" s="142" t="n">
        <v>68.52</v>
      </c>
    </row>
    <row r="6686" customFormat="false" ht="12.75" hidden="false" customHeight="false" outlineLevel="0" collapsed="false">
      <c r="A6686" s="142" t="s">
        <v>13082</v>
      </c>
      <c r="B6686" s="663" t="str">
        <f aca="false">C6686&amp;D6686&amp;E6686&amp;F6686&amp;G6686&amp;H6686</f>
        <v>GEOGRELHA TECIDA DE POLIESTER REVESTIDA COM PVC,RESISTENCIALONGITUDINAL A TRACAO DE 200KN/M.FORNECIMENTO E COLOCACAO</v>
      </c>
      <c r="C6686" s="142" t="s">
        <v>13050</v>
      </c>
      <c r="D6686" s="142" t="s">
        <v>13083</v>
      </c>
      <c r="I6686" s="142" t="s">
        <v>1696</v>
      </c>
      <c r="J6686" s="142" t="n">
        <v>87.02</v>
      </c>
    </row>
    <row r="6687" customFormat="false" ht="12.75" hidden="false" customHeight="false" outlineLevel="0" collapsed="false">
      <c r="A6687" s="142" t="s">
        <v>13084</v>
      </c>
      <c r="B6687" s="663" t="str">
        <f aca="false">C6687&amp;D6687&amp;E6687&amp;F6687&amp;G6687&amp;H6687</f>
        <v>GEOGRELHA TECIDA DE POLIESTER REVESTIDA COM PVC,RESISTENCIALONGITUDINAL A TRACAO DE 200KN/M.FORNECIMENTO E COLOCACAO</v>
      </c>
      <c r="C6687" s="142" t="s">
        <v>13050</v>
      </c>
      <c r="D6687" s="142" t="s">
        <v>13083</v>
      </c>
      <c r="I6687" s="142" t="s">
        <v>1696</v>
      </c>
      <c r="J6687" s="142" t="n">
        <v>85.92</v>
      </c>
    </row>
    <row r="6688" customFormat="false" ht="12.75" hidden="false" customHeight="false" outlineLevel="0" collapsed="false">
      <c r="A6688" s="142" t="s">
        <v>13085</v>
      </c>
      <c r="B6688" s="663" t="str">
        <f aca="false">C6688&amp;D6688&amp;E6688&amp;F6688&amp;G6688&amp;H6688</f>
        <v>GEOGRELHA TECIDA DE POLIESTER REVESTIDA COM PVC,RESISTENCIALONGITUDINAL A TRACAO DE 300KN/M.FORNECIMENTO E COLOCACAO</v>
      </c>
      <c r="C6688" s="142" t="s">
        <v>13050</v>
      </c>
      <c r="D6688" s="142" t="s">
        <v>13086</v>
      </c>
      <c r="I6688" s="142" t="s">
        <v>1696</v>
      </c>
      <c r="J6688" s="142" t="n">
        <v>121.6</v>
      </c>
    </row>
    <row r="6689" customFormat="false" ht="12.75" hidden="false" customHeight="false" outlineLevel="0" collapsed="false">
      <c r="A6689" s="142" t="s">
        <v>13087</v>
      </c>
      <c r="B6689" s="663" t="str">
        <f aca="false">C6689&amp;D6689&amp;E6689&amp;F6689&amp;G6689&amp;H6689</f>
        <v>GEOGRELHA TECIDA DE POLIESTER REVESTIDA COM PVC,RESISTENCIALONGITUDINAL A TRACAO DE 300KN/M.FORNECIMENTO E COLOCACAO</v>
      </c>
      <c r="C6689" s="142" t="s">
        <v>13050</v>
      </c>
      <c r="D6689" s="142" t="s">
        <v>13086</v>
      </c>
      <c r="I6689" s="142" t="s">
        <v>1696</v>
      </c>
      <c r="J6689" s="142" t="n">
        <v>120.46</v>
      </c>
    </row>
    <row r="6690" customFormat="false" ht="12.75" hidden="false" customHeight="false" outlineLevel="0" collapsed="false">
      <c r="A6690" s="142" t="s">
        <v>13088</v>
      </c>
      <c r="B6690" s="663" t="str">
        <f aca="false">C6690&amp;D6690&amp;E6690&amp;F6690&amp;G6690&amp;H6690</f>
        <v>GEOGRELHA TECIDA DE POLIESTER REVESTIDA COM PVC,RESISTENCIALONGITUDINAL A TRACAO DE 400KN/M.FORNECIMENTO E COLOCACAO</v>
      </c>
      <c r="C6690" s="142" t="s">
        <v>13050</v>
      </c>
      <c r="D6690" s="142" t="s">
        <v>13089</v>
      </c>
      <c r="I6690" s="142" t="s">
        <v>1696</v>
      </c>
      <c r="J6690" s="142" t="n">
        <v>156.34</v>
      </c>
    </row>
    <row r="6691" customFormat="false" ht="12.75" hidden="false" customHeight="false" outlineLevel="0" collapsed="false">
      <c r="A6691" s="142" t="s">
        <v>13090</v>
      </c>
      <c r="B6691" s="663" t="str">
        <f aca="false">C6691&amp;D6691&amp;E6691&amp;F6691&amp;G6691&amp;H6691</f>
        <v>GEOGRELHA TECIDA DE POLIESTER REVESTIDA COM PVC,RESISTENCIALONGITUDINAL A TRACAO DE 400KN/M.FORNECIMENTO E COLOCACAO</v>
      </c>
      <c r="C6691" s="142" t="s">
        <v>13050</v>
      </c>
      <c r="D6691" s="142" t="s">
        <v>13089</v>
      </c>
      <c r="I6691" s="142" t="s">
        <v>1696</v>
      </c>
      <c r="J6691" s="142" t="n">
        <v>155.14</v>
      </c>
    </row>
    <row r="6692" customFormat="false" ht="12.75" hidden="false" customHeight="false" outlineLevel="0" collapsed="false">
      <c r="A6692" s="142" t="s">
        <v>13091</v>
      </c>
      <c r="B6692" s="663" t="str">
        <f aca="false">C6692&amp;D6692&amp;E6692&amp;F6692&amp;G6692&amp;H6692</f>
        <v>GEOGRELHA TECIDA DE PVA(POLI ALCOOL VINILICO) COM MODULO DERIGIDEZ DE 700KN/M A 5% DE DEFORMACAO. FORNECIMENTO E COLOCACAO</v>
      </c>
      <c r="C6692" s="142" t="s">
        <v>13092</v>
      </c>
      <c r="D6692" s="142" t="s">
        <v>13093</v>
      </c>
      <c r="E6692" s="142" t="s">
        <v>7097</v>
      </c>
      <c r="I6692" s="142" t="s">
        <v>1696</v>
      </c>
      <c r="J6692" s="142" t="n">
        <v>42.38</v>
      </c>
    </row>
    <row r="6693" customFormat="false" ht="12.75" hidden="false" customHeight="false" outlineLevel="0" collapsed="false">
      <c r="A6693" s="142" t="s">
        <v>13094</v>
      </c>
      <c r="B6693" s="663" t="str">
        <f aca="false">C6693&amp;D6693&amp;E6693&amp;F6693&amp;G6693&amp;H6693</f>
        <v>GEOGRELHA TECIDA DE PVA(POLI ALCOOL VINILICO) COM MODULO DERIGIDEZ DE 700KN/M A 5% DE DEFORMACAO. FORNECIMENTO E COLOCACAO</v>
      </c>
      <c r="C6693" s="142" t="s">
        <v>13092</v>
      </c>
      <c r="D6693" s="142" t="s">
        <v>13093</v>
      </c>
      <c r="E6693" s="142" t="s">
        <v>7097</v>
      </c>
      <c r="I6693" s="142" t="s">
        <v>1696</v>
      </c>
      <c r="J6693" s="142" t="n">
        <v>41.13</v>
      </c>
    </row>
    <row r="6694" customFormat="false" ht="12.75" hidden="false" customHeight="false" outlineLevel="0" collapsed="false">
      <c r="A6694" s="142" t="s">
        <v>13095</v>
      </c>
      <c r="B6694" s="663" t="str">
        <f aca="false">C6694&amp;D6694&amp;E6694&amp;F6694&amp;G6694&amp;H6694</f>
        <v>GEOGRELHA TECIDA DE PVA(POLI ALCOOL VINILICO) COM MODULO DERIGIDEZ DE 1000 KN/M A 5% DE DEFORMACAO. FORNECIMENTO E COLOCACAO</v>
      </c>
      <c r="C6694" s="142" t="s">
        <v>13092</v>
      </c>
      <c r="D6694" s="142" t="s">
        <v>13096</v>
      </c>
      <c r="E6694" s="142" t="s">
        <v>7730</v>
      </c>
      <c r="I6694" s="142" t="s">
        <v>1696</v>
      </c>
      <c r="J6694" s="142" t="n">
        <v>54.68</v>
      </c>
    </row>
    <row r="6695" customFormat="false" ht="12.75" hidden="false" customHeight="false" outlineLevel="0" collapsed="false">
      <c r="A6695" s="142" t="s">
        <v>13097</v>
      </c>
      <c r="B6695" s="663" t="str">
        <f aca="false">C6695&amp;D6695&amp;E6695&amp;F6695&amp;G6695&amp;H6695</f>
        <v>GEOGRELHA TECIDA DE PVA(POLI ALCOOL VINILICO) COM MODULO DERIGIDEZ DE 1000 KN/M A 5% DE DEFORMACAO. FORNECIMENTO E COLOCACAO</v>
      </c>
      <c r="C6695" s="142" t="s">
        <v>13092</v>
      </c>
      <c r="D6695" s="142" t="s">
        <v>13096</v>
      </c>
      <c r="E6695" s="142" t="s">
        <v>7730</v>
      </c>
      <c r="I6695" s="142" t="s">
        <v>1696</v>
      </c>
      <c r="J6695" s="142" t="n">
        <v>53.39</v>
      </c>
    </row>
    <row r="6696" customFormat="false" ht="12.75" hidden="false" customHeight="false" outlineLevel="0" collapsed="false">
      <c r="A6696" s="142" t="s">
        <v>13098</v>
      </c>
      <c r="B6696" s="663" t="str">
        <f aca="false">C6696&amp;D6696&amp;E6696&amp;F6696&amp;G6696&amp;H6696</f>
        <v>GEOGRELHA TECIDA DE PVA(POLI ALCOOL VINILICO) COM MODULO DERIGIDEZ DE 1600KN/M A 5% DE DEFORMACAO. FORNECIMENTO E COLOCACAO</v>
      </c>
      <c r="C6696" s="142" t="s">
        <v>13092</v>
      </c>
      <c r="D6696" s="142" t="s">
        <v>13099</v>
      </c>
      <c r="E6696" s="142" t="s">
        <v>7110</v>
      </c>
      <c r="I6696" s="142" t="s">
        <v>1696</v>
      </c>
      <c r="J6696" s="142" t="n">
        <v>64.21</v>
      </c>
    </row>
    <row r="6697" customFormat="false" ht="12.75" hidden="false" customHeight="false" outlineLevel="0" collapsed="false">
      <c r="A6697" s="142" t="s">
        <v>13100</v>
      </c>
      <c r="B6697" s="663" t="str">
        <f aca="false">C6697&amp;D6697&amp;E6697&amp;F6697&amp;G6697&amp;H6697</f>
        <v>GEOGRELHA TECIDA DE PVA(POLI ALCOOL VINILICO) COM MODULO DERIGIDEZ DE 1600KN/M A 5% DE DEFORMACAO. FORNECIMENTO E COLOCACAO</v>
      </c>
      <c r="C6697" s="142" t="s">
        <v>13092</v>
      </c>
      <c r="D6697" s="142" t="s">
        <v>13099</v>
      </c>
      <c r="E6697" s="142" t="s">
        <v>7110</v>
      </c>
      <c r="I6697" s="142" t="s">
        <v>1696</v>
      </c>
      <c r="J6697" s="142" t="n">
        <v>62.81</v>
      </c>
    </row>
    <row r="6698" customFormat="false" ht="12.75" hidden="false" customHeight="false" outlineLevel="0" collapsed="false">
      <c r="A6698" s="142" t="s">
        <v>13101</v>
      </c>
      <c r="B6698" s="663" t="str">
        <f aca="false">C6698&amp;D6698&amp;E6698&amp;F6698&amp;G6698&amp;H6698</f>
        <v>GEOGRELHA TECIDA DE PVA (POLI ALCOOL VINILICO) COM MODULO DE RIGIDEZ DE 2200KN/M A 5% DE DEFORMACAO. FORNECIMENTO E COLOCACAO</v>
      </c>
      <c r="C6698" s="142" t="s">
        <v>13102</v>
      </c>
      <c r="D6698" s="142" t="s">
        <v>13103</v>
      </c>
      <c r="E6698" s="142" t="s">
        <v>7730</v>
      </c>
      <c r="I6698" s="142" t="s">
        <v>1696</v>
      </c>
      <c r="J6698" s="142" t="n">
        <v>84.67</v>
      </c>
    </row>
    <row r="6699" customFormat="false" ht="12.75" hidden="false" customHeight="false" outlineLevel="0" collapsed="false">
      <c r="A6699" s="142" t="s">
        <v>13104</v>
      </c>
      <c r="B6699" s="663" t="str">
        <f aca="false">C6699&amp;D6699&amp;E6699&amp;F6699&amp;G6699&amp;H6699</f>
        <v>GEOGRELHA TECIDA DE PVA (POLI ALCOOL VINILICO) COM MODULO DE RIGIDEZ DE 2200KN/M A 5% DE DEFORMACAO. FORNECIMENTO E COLOCACAO</v>
      </c>
      <c r="C6699" s="142" t="s">
        <v>13102</v>
      </c>
      <c r="D6699" s="142" t="s">
        <v>13103</v>
      </c>
      <c r="E6699" s="142" t="s">
        <v>7730</v>
      </c>
      <c r="I6699" s="142" t="s">
        <v>1696</v>
      </c>
      <c r="J6699" s="142" t="n">
        <v>83.23</v>
      </c>
    </row>
    <row r="6700" customFormat="false" ht="12.75" hidden="false" customHeight="false" outlineLevel="0" collapsed="false">
      <c r="A6700" s="142" t="s">
        <v>13105</v>
      </c>
      <c r="B6700" s="663" t="str">
        <f aca="false">C6700&amp;D6700&amp;E6700&amp;F6700&amp;G6700&amp;H6700</f>
        <v>GEOGRELHA TECIDA DE PVA (POLI ALCOOL VINILICO) COM MODULO DE RIGIDEZ DE 3000KN/M A 5% DE DEFORMACAO. FORNECIMENTO E COLOCACAO</v>
      </c>
      <c r="C6700" s="142" t="s">
        <v>13102</v>
      </c>
      <c r="D6700" s="142" t="s">
        <v>13106</v>
      </c>
      <c r="E6700" s="142" t="s">
        <v>7730</v>
      </c>
      <c r="I6700" s="142" t="s">
        <v>1696</v>
      </c>
      <c r="J6700" s="142" t="n">
        <v>112.1</v>
      </c>
    </row>
    <row r="6701" customFormat="false" ht="12.75" hidden="false" customHeight="false" outlineLevel="0" collapsed="false">
      <c r="A6701" s="142" t="s">
        <v>13107</v>
      </c>
      <c r="B6701" s="663" t="str">
        <f aca="false">C6701&amp;D6701&amp;E6701&amp;F6701&amp;G6701&amp;H6701</f>
        <v>GEOGRELHA TECIDA DE PVA (POLI ALCOOL VINILICO) COM MODULO DE RIGIDEZ DE 3000KN/M A 5% DE DEFORMACAO. FORNECIMENTO E COLOCACAO</v>
      </c>
      <c r="C6701" s="142" t="s">
        <v>13102</v>
      </c>
      <c r="D6701" s="142" t="s">
        <v>13106</v>
      </c>
      <c r="E6701" s="142" t="s">
        <v>7730</v>
      </c>
      <c r="I6701" s="142" t="s">
        <v>1696</v>
      </c>
      <c r="J6701" s="142" t="n">
        <v>110.62</v>
      </c>
    </row>
    <row r="6702" customFormat="false" ht="12.75" hidden="false" customHeight="false" outlineLevel="0" collapsed="false">
      <c r="A6702" s="142" t="s">
        <v>13108</v>
      </c>
      <c r="B6702" s="663" t="str">
        <f aca="false">C6702&amp;D6702&amp;E6702&amp;F6702&amp;G6702&amp;H6702</f>
        <v>GEOGRELHA TECIDA DE PVA (POLI ALCOOL VINILICO) COM MODULO DE RIGIDEZ DE 4000KN/M A 5% DE DEFORMACAO. FORNECIMENTO E COLOCACAO</v>
      </c>
      <c r="C6702" s="142" t="s">
        <v>13102</v>
      </c>
      <c r="D6702" s="142" t="s">
        <v>13109</v>
      </c>
      <c r="E6702" s="142" t="s">
        <v>7730</v>
      </c>
      <c r="I6702" s="142" t="s">
        <v>1696</v>
      </c>
      <c r="J6702" s="142" t="n">
        <v>146.24</v>
      </c>
    </row>
    <row r="6703" customFormat="false" ht="12.75" hidden="false" customHeight="false" outlineLevel="0" collapsed="false">
      <c r="A6703" s="142" t="s">
        <v>13110</v>
      </c>
      <c r="B6703" s="663" t="str">
        <f aca="false">C6703&amp;D6703&amp;E6703&amp;F6703&amp;G6703&amp;H6703</f>
        <v>GEOGRELHA TECIDA DE PVA (POLI ALCOOL VINILICO) COM MODULO DE RIGIDEZ DE 4000KN/M A 5% DE DEFORMACAO. FORNECIMENTO E COLOCACAO</v>
      </c>
      <c r="C6703" s="142" t="s">
        <v>13102</v>
      </c>
      <c r="D6703" s="142" t="s">
        <v>13109</v>
      </c>
      <c r="E6703" s="142" t="s">
        <v>7730</v>
      </c>
      <c r="I6703" s="142" t="s">
        <v>1696</v>
      </c>
      <c r="J6703" s="142" t="n">
        <v>144.69</v>
      </c>
    </row>
    <row r="6704" customFormat="false" ht="12.75" hidden="false" customHeight="false" outlineLevel="0" collapsed="false">
      <c r="A6704" s="142" t="s">
        <v>13111</v>
      </c>
      <c r="B6704" s="663" t="str">
        <f aca="false">C6704&amp;D6704&amp;E6704&amp;F6704&amp;G6704&amp;H6704</f>
        <v>GEOGRELHA TECIDA DE PVA (POLI ALCOOL VINILICO) COM MODULO DE RIGIDEZ DE 6000KN/M A 5% DE DEFORMACAO. FORNECIMENTO E COLOCACAO</v>
      </c>
      <c r="C6704" s="142" t="s">
        <v>13102</v>
      </c>
      <c r="D6704" s="142" t="s">
        <v>13112</v>
      </c>
      <c r="E6704" s="142" t="s">
        <v>7730</v>
      </c>
      <c r="I6704" s="142" t="s">
        <v>1696</v>
      </c>
      <c r="J6704" s="142" t="n">
        <v>214.03</v>
      </c>
    </row>
    <row r="6705" customFormat="false" ht="12.75" hidden="false" customHeight="false" outlineLevel="0" collapsed="false">
      <c r="A6705" s="142" t="s">
        <v>13113</v>
      </c>
      <c r="B6705" s="663" t="str">
        <f aca="false">C6705&amp;D6705&amp;E6705&amp;F6705&amp;G6705&amp;H6705</f>
        <v>GEOGRELHA TECIDA DE PVA (POLI ALCOOL VINILICO) COM MODULO DE RIGIDEZ DE 6000KN/M A 5% DE DEFORMACAO. FORNECIMENTO E COLOCACAO</v>
      </c>
      <c r="C6705" s="142" t="s">
        <v>13102</v>
      </c>
      <c r="D6705" s="142" t="s">
        <v>13112</v>
      </c>
      <c r="E6705" s="142" t="s">
        <v>7730</v>
      </c>
      <c r="I6705" s="142" t="s">
        <v>1696</v>
      </c>
      <c r="J6705" s="142" t="n">
        <v>212.41</v>
      </c>
    </row>
    <row r="6706" customFormat="false" ht="12.75" hidden="false" customHeight="false" outlineLevel="0" collapsed="false">
      <c r="A6706" s="142" t="s">
        <v>13114</v>
      </c>
      <c r="B6706" s="663" t="str">
        <f aca="false">C6706&amp;D6706&amp;E6706&amp;F6706&amp;G6706&amp;H6706</f>
        <v>GEOGRELHA TECIDA DE PVA (POLI ALCOOL VINILICO) COM MODULO DE RIGIDEZ DE 8000KN/M A 5% DE DEFORMACAO. FORNECIMENTO E COLOCACAO</v>
      </c>
      <c r="C6706" s="142" t="s">
        <v>13102</v>
      </c>
      <c r="D6706" s="142" t="s">
        <v>13115</v>
      </c>
      <c r="E6706" s="142" t="s">
        <v>7730</v>
      </c>
      <c r="I6706" s="142" t="s">
        <v>1696</v>
      </c>
      <c r="J6706" s="142" t="n">
        <v>281.65</v>
      </c>
    </row>
    <row r="6707" customFormat="false" ht="12.75" hidden="false" customHeight="false" outlineLevel="0" collapsed="false">
      <c r="A6707" s="142" t="s">
        <v>13116</v>
      </c>
      <c r="B6707" s="663" t="str">
        <f aca="false">C6707&amp;D6707&amp;E6707&amp;F6707&amp;G6707&amp;H6707</f>
        <v>GEOGRELHA TECIDA DE PVA (POLI ALCOOL VINILICO) COM MODULO DE RIGIDEZ DE 8000KN/M A 5% DE DEFORMACAO. FORNECIMENTO E COLOCACAO</v>
      </c>
      <c r="C6707" s="142" t="s">
        <v>13102</v>
      </c>
      <c r="D6707" s="142" t="s">
        <v>13115</v>
      </c>
      <c r="E6707" s="142" t="s">
        <v>7730</v>
      </c>
      <c r="I6707" s="142" t="s">
        <v>1696</v>
      </c>
      <c r="J6707" s="142" t="n">
        <v>279.99</v>
      </c>
    </row>
    <row r="6708" customFormat="false" ht="12.75" hidden="false" customHeight="false" outlineLevel="0" collapsed="false">
      <c r="A6708" s="142" t="s">
        <v>13117</v>
      </c>
      <c r="B6708" s="663" t="str">
        <f aca="false">C6708&amp;D6708&amp;E6708&amp;F6708&amp;G6708&amp;H6708</f>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708" s="142" t="s">
        <v>13118</v>
      </c>
      <c r="D6708" s="142" t="s">
        <v>13119</v>
      </c>
      <c r="E6708" s="142" t="s">
        <v>13120</v>
      </c>
      <c r="F6708" s="142" t="s">
        <v>13121</v>
      </c>
      <c r="G6708" s="142" t="s">
        <v>13122</v>
      </c>
      <c r="H6708" s="142" t="s">
        <v>13123</v>
      </c>
      <c r="I6708" s="142" t="s">
        <v>1696</v>
      </c>
      <c r="J6708" s="142" t="n">
        <v>32.28</v>
      </c>
    </row>
    <row r="6709" customFormat="false" ht="12.75" hidden="false" customHeight="false" outlineLevel="0" collapsed="false">
      <c r="A6709" s="142" t="s">
        <v>13124</v>
      </c>
      <c r="B6709" s="663" t="str">
        <f aca="false">C6709&amp;D6709&amp;E6709&amp;F6709&amp;G6709&amp;H6709</f>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709" s="142" t="s">
        <v>13118</v>
      </c>
      <c r="D6709" s="142" t="s">
        <v>13119</v>
      </c>
      <c r="E6709" s="142" t="s">
        <v>13120</v>
      </c>
      <c r="F6709" s="142" t="s">
        <v>13121</v>
      </c>
      <c r="G6709" s="142" t="s">
        <v>13122</v>
      </c>
      <c r="H6709" s="142" t="s">
        <v>13123</v>
      </c>
      <c r="I6709" s="142" t="s">
        <v>1696</v>
      </c>
      <c r="J6709" s="142" t="n">
        <v>31.44</v>
      </c>
    </row>
    <row r="6710" customFormat="false" ht="12.75" hidden="false" customHeight="false" outlineLevel="0" collapsed="false">
      <c r="A6710" s="142" t="s">
        <v>13125</v>
      </c>
      <c r="B6710" s="663" t="str">
        <f aca="false">C6710&amp;D6710&amp;E6710&amp;F6710&amp;G6710&amp;H6710</f>
        <v>GEOCOMPOSTO PARA DRENAGEM,FORMADO POR GEOMANTA TRIDIMENSIONAL COM 20MM DE ESPESSURA,FABRICADO COM FILAMENTOS DE POLIPROPILENO TERMOSOLDADA A UM GEOTEXTIL NAO TECIDO DE POLIESTER.FORNECIMENTO E COLOCACAO</v>
      </c>
      <c r="C6710" s="142" t="s">
        <v>13126</v>
      </c>
      <c r="D6710" s="142" t="s">
        <v>13127</v>
      </c>
      <c r="E6710" s="142" t="s">
        <v>13128</v>
      </c>
      <c r="F6710" s="142" t="s">
        <v>7211</v>
      </c>
      <c r="I6710" s="142" t="s">
        <v>1696</v>
      </c>
      <c r="J6710" s="142" t="n">
        <v>44.38</v>
      </c>
    </row>
    <row r="6711" customFormat="false" ht="12.75" hidden="false" customHeight="false" outlineLevel="0" collapsed="false">
      <c r="A6711" s="142" t="s">
        <v>13129</v>
      </c>
      <c r="B6711" s="663" t="str">
        <f aca="false">C6711&amp;D6711&amp;E6711&amp;F6711&amp;G6711&amp;H6711</f>
        <v>GEOCOMPOSTO PARA DRENAGEM,FORMADO POR GEOMANTA TRIDIMENSIONAL COM 20MM DE ESPESSURA,FABRICADO COM FILAMENTOS DE POLIPROPILENO TERMOSOLDADA A UM GEOTEXTIL NAO TECIDO DE POLIESTER.FORNECIMENTO E COLOCACAO</v>
      </c>
      <c r="C6711" s="142" t="s">
        <v>13126</v>
      </c>
      <c r="D6711" s="142" t="s">
        <v>13127</v>
      </c>
      <c r="E6711" s="142" t="s">
        <v>13128</v>
      </c>
      <c r="F6711" s="142" t="s">
        <v>7211</v>
      </c>
      <c r="I6711" s="142" t="s">
        <v>1696</v>
      </c>
      <c r="J6711" s="142" t="n">
        <v>43.09</v>
      </c>
    </row>
    <row r="6712" customFormat="false" ht="12.75" hidden="false" customHeight="false" outlineLevel="0" collapsed="false">
      <c r="A6712" s="142" t="s">
        <v>13130</v>
      </c>
      <c r="B6712" s="663" t="str">
        <f aca="false">C6712&amp;D6712&amp;E6712&amp;F6712&amp;G6712&amp;H6712</f>
        <v>GEOCOMPOSTO PARA DRENAGEM,FORMADO POR GEOMANTA TRIDIMENSIONAL COM 12MM DE ESPESSURA,FABRICADO COM FILAMENTOS DE POLIPROPILENO TERMOSOLDADA A UM GEOTEXTIL NAO TECIDO DE POLIESTER.FORNECIMENTO E COLOCACAO</v>
      </c>
      <c r="C6712" s="142" t="s">
        <v>13126</v>
      </c>
      <c r="D6712" s="142" t="s">
        <v>13131</v>
      </c>
      <c r="E6712" s="142" t="s">
        <v>13128</v>
      </c>
      <c r="F6712" s="142" t="s">
        <v>7211</v>
      </c>
      <c r="I6712" s="142" t="s">
        <v>1696</v>
      </c>
      <c r="J6712" s="142" t="n">
        <v>33.29</v>
      </c>
    </row>
    <row r="6713" customFormat="false" ht="12.75" hidden="false" customHeight="false" outlineLevel="0" collapsed="false">
      <c r="A6713" s="142" t="s">
        <v>13132</v>
      </c>
      <c r="B6713" s="663" t="str">
        <f aca="false">C6713&amp;D6713&amp;E6713&amp;F6713&amp;G6713&amp;H6713</f>
        <v>GEOCOMPOSTO PARA DRENAGEM,FORMADO POR GEOMANTA TRIDIMENSIONAL COM 12MM DE ESPESSURA,FABRICADO COM FILAMENTOS DE POLIPROPILENO TERMOSOLDADA A UM GEOTEXTIL NAO TECIDO DE POLIESTER.FORNECIMENTO E COLOCACAO</v>
      </c>
      <c r="C6713" s="142" t="s">
        <v>13126</v>
      </c>
      <c r="D6713" s="142" t="s">
        <v>13131</v>
      </c>
      <c r="E6713" s="142" t="s">
        <v>13128</v>
      </c>
      <c r="F6713" s="142" t="s">
        <v>7211</v>
      </c>
      <c r="I6713" s="142" t="s">
        <v>1696</v>
      </c>
      <c r="J6713" s="142" t="n">
        <v>32</v>
      </c>
    </row>
    <row r="6714" customFormat="false" ht="12.75" hidden="false" customHeight="false" outlineLevel="0" collapsed="false">
      <c r="A6714" s="142" t="s">
        <v>13133</v>
      </c>
      <c r="B6714" s="663" t="str">
        <f aca="false">C6714&amp;D6714&amp;E6714&amp;F6714&amp;G6714&amp;H6714</f>
        <v>GEOCOMPOSTO PARA DRENAGEM,HORIZONTAL,FORMADO POR GEOMANTA TRIDIMENSIONAL COM 11MM DE ESPESSURA,FABRICADO COM FILAMENTOSDE POLIPROPILENO TERMOSOLDADA A DOIS GEOTEXTEIS NAO TECIDO DE POLIESTER.FORNECIMENTO E COLOCACAO</v>
      </c>
      <c r="C6714" s="142" t="s">
        <v>13134</v>
      </c>
      <c r="D6714" s="142" t="s">
        <v>13135</v>
      </c>
      <c r="E6714" s="142" t="s">
        <v>13136</v>
      </c>
      <c r="F6714" s="142" t="s">
        <v>13137</v>
      </c>
      <c r="I6714" s="142" t="s">
        <v>1696</v>
      </c>
      <c r="J6714" s="142" t="n">
        <v>37.3</v>
      </c>
    </row>
    <row r="6715" customFormat="false" ht="12.75" hidden="false" customHeight="false" outlineLevel="0" collapsed="false">
      <c r="A6715" s="142" t="s">
        <v>13138</v>
      </c>
      <c r="B6715" s="663" t="str">
        <f aca="false">C6715&amp;D6715&amp;E6715&amp;F6715&amp;G6715&amp;H6715</f>
        <v>GEOCOMPOSTO PARA DRENAGEM,HORIZONTAL,FORMADO POR GEOMANTA TRIDIMENSIONAL COM 11MM DE ESPESSURA,FABRICADO COM FILAMENTOSDE POLIPROPILENO TERMOSOLDADA A DOIS GEOTEXTEIS NAO TECIDO DE POLIESTER.FORNECIMENTO E COLOCACAO</v>
      </c>
      <c r="C6715" s="142" t="s">
        <v>13134</v>
      </c>
      <c r="D6715" s="142" t="s">
        <v>13135</v>
      </c>
      <c r="E6715" s="142" t="s">
        <v>13136</v>
      </c>
      <c r="F6715" s="142" t="s">
        <v>13137</v>
      </c>
      <c r="I6715" s="142" t="s">
        <v>1696</v>
      </c>
      <c r="J6715" s="142" t="n">
        <v>36.01</v>
      </c>
    </row>
    <row r="6716" customFormat="false" ht="12.75" hidden="false" customHeight="false" outlineLevel="0" collapsed="false">
      <c r="A6716" s="142" t="s">
        <v>13139</v>
      </c>
      <c r="B6716" s="663" t="str">
        <f aca="false">C6716&amp;D6716&amp;E6716&amp;F6716&amp;G6716&amp;H6716</f>
        <v>GEOCOMPOSTO PARA DRENAGEM,VERTICAL,FORMADO POR GEOMANTA TRIDIMENSIONAL COM 11MM DE ESPESSURA,FABRICADO COM FILAMENTOS DE POLIPROPILENO TERMOSOLDADA A DOIS GEOTEXTEIS NAO TECIDO DEPOLIESTER E TUBO DRENO PERFURADO.FORNECIMENTO E COLOCACAO</v>
      </c>
      <c r="C6716" s="142" t="s">
        <v>13140</v>
      </c>
      <c r="D6716" s="142" t="s">
        <v>13141</v>
      </c>
      <c r="E6716" s="142" t="s">
        <v>13142</v>
      </c>
      <c r="F6716" s="142" t="s">
        <v>13143</v>
      </c>
      <c r="I6716" s="142" t="s">
        <v>1696</v>
      </c>
      <c r="J6716" s="142" t="n">
        <v>53.66</v>
      </c>
    </row>
    <row r="6717" customFormat="false" ht="12.75" hidden="false" customHeight="false" outlineLevel="0" collapsed="false">
      <c r="A6717" s="142" t="s">
        <v>13144</v>
      </c>
      <c r="B6717" s="663" t="str">
        <f aca="false">C6717&amp;D6717&amp;E6717&amp;F6717&amp;G6717&amp;H6717</f>
        <v>GEOCOMPOSTO PARA DRENAGEM,VERTICAL,FORMADO POR GEOMANTA TRIDIMENSIONAL COM 11MM DE ESPESSURA,FABRICADO COM FILAMENTOS DE POLIPROPILENO TERMOSOLDADA A DOIS GEOTEXTEIS NAO TECIDO DEPOLIESTER E TUBO DRENO PERFURADO.FORNECIMENTO E COLOCACAO</v>
      </c>
      <c r="C6717" s="142" t="s">
        <v>13140</v>
      </c>
      <c r="D6717" s="142" t="s">
        <v>13141</v>
      </c>
      <c r="E6717" s="142" t="s">
        <v>13142</v>
      </c>
      <c r="F6717" s="142" t="s">
        <v>13143</v>
      </c>
      <c r="I6717" s="142" t="s">
        <v>1696</v>
      </c>
      <c r="J6717" s="142" t="n">
        <v>51.07</v>
      </c>
    </row>
    <row r="6718" customFormat="false" ht="12.75" hidden="false" customHeight="false" outlineLevel="0" collapsed="false">
      <c r="A6718" s="142" t="s">
        <v>13145</v>
      </c>
      <c r="B6718" s="663" t="str">
        <f aca="false">C6718&amp;D6718&amp;E6718&amp;F6718&amp;G6718&amp;H6718</f>
        <v>GEOCOMPOSTO PARA DRENAGEM,VERTICAL,FORMADO POR GEOMANTA TRIDIMENSIONAL COM 16MM DE ESPESSURA,FABRICADO COM FILAMENTOS DE POLIPROPILENO TERMOSOLDADA A DOIS GEOTEXTEIS NAO TECIDO DEPOLIESTER E TUBO DRENO PERFURADO.FORNECIMENTO E COLOCACAO</v>
      </c>
      <c r="C6718" s="142" t="s">
        <v>13140</v>
      </c>
      <c r="D6718" s="142" t="s">
        <v>13146</v>
      </c>
      <c r="E6718" s="142" t="s">
        <v>13142</v>
      </c>
      <c r="F6718" s="142" t="s">
        <v>13143</v>
      </c>
      <c r="I6718" s="142" t="s">
        <v>1696</v>
      </c>
      <c r="J6718" s="142" t="n">
        <v>67.05</v>
      </c>
    </row>
    <row r="6719" customFormat="false" ht="12.75" hidden="false" customHeight="false" outlineLevel="0" collapsed="false">
      <c r="A6719" s="142" t="s">
        <v>13147</v>
      </c>
      <c r="B6719" s="663" t="str">
        <f aca="false">C6719&amp;D6719&amp;E6719&amp;F6719&amp;G6719&amp;H6719</f>
        <v>GEOCOMPOSTO PARA DRENAGEM,VERTICAL,FORMADO POR GEOMANTA TRIDIMENSIONAL COM 16MM DE ESPESSURA,FABRICADO COM FILAMENTOS DE POLIPROPILENO TERMOSOLDADA A DOIS GEOTEXTEIS NAO TECIDO DEPOLIESTER E TUBO DRENO PERFURADO.FORNECIMENTO E COLOCACAO</v>
      </c>
      <c r="C6719" s="142" t="s">
        <v>13140</v>
      </c>
      <c r="D6719" s="142" t="s">
        <v>13146</v>
      </c>
      <c r="E6719" s="142" t="s">
        <v>13142</v>
      </c>
      <c r="F6719" s="142" t="s">
        <v>13143</v>
      </c>
      <c r="I6719" s="142" t="s">
        <v>1696</v>
      </c>
      <c r="J6719" s="142" t="n">
        <v>64.47</v>
      </c>
    </row>
    <row r="6720" customFormat="false" ht="12.75" hidden="false" customHeight="false" outlineLevel="0" collapsed="false">
      <c r="A6720" s="142" t="s">
        <v>13148</v>
      </c>
      <c r="B6720" s="663" t="str">
        <f aca="false">C6720&amp;D6720&amp;E6720&amp;F6720&amp;G6720&amp;H6720</f>
        <v>GEOCOMPOSTO PARA DRENAGEM,HORIZONTAL,FORMADO POR GEOMANTA TRIDIMENSIONAL COM 16MM DE ESPESSURA,FABRICADO COM FILAMENTOSDE POLIPROPILENO TERMOSOLDADA A DOIS GEOTEXTEIS NAO TECIDO DE POLIESTER.FORNECIMENTO E COLOCACAO</v>
      </c>
      <c r="C6720" s="142" t="s">
        <v>13134</v>
      </c>
      <c r="D6720" s="142" t="s">
        <v>13149</v>
      </c>
      <c r="E6720" s="142" t="s">
        <v>13136</v>
      </c>
      <c r="F6720" s="142" t="s">
        <v>13137</v>
      </c>
      <c r="I6720" s="142" t="s">
        <v>1696</v>
      </c>
      <c r="J6720" s="142" t="n">
        <v>50.33</v>
      </c>
    </row>
    <row r="6721" customFormat="false" ht="12.75" hidden="false" customHeight="false" outlineLevel="0" collapsed="false">
      <c r="A6721" s="142" t="s">
        <v>13150</v>
      </c>
      <c r="B6721" s="663" t="str">
        <f aca="false">C6721&amp;D6721&amp;E6721&amp;F6721&amp;G6721&amp;H6721</f>
        <v>GEOCOMPOSTO PARA DRENAGEM,HORIZONTAL,FORMADO POR GEOMANTA TRIDIMENSIONAL COM 16MM DE ESPESSURA,FABRICADO COM FILAMENTOSDE POLIPROPILENO TERMOSOLDADA A DOIS GEOTEXTEIS NAO TECIDO DE POLIESTER.FORNECIMENTO E COLOCACAO</v>
      </c>
      <c r="C6721" s="142" t="s">
        <v>13134</v>
      </c>
      <c r="D6721" s="142" t="s">
        <v>13149</v>
      </c>
      <c r="E6721" s="142" t="s">
        <v>13136</v>
      </c>
      <c r="F6721" s="142" t="s">
        <v>13137</v>
      </c>
      <c r="I6721" s="142" t="s">
        <v>1696</v>
      </c>
      <c r="J6721" s="142" t="n">
        <v>49.04</v>
      </c>
    </row>
    <row r="6722" customFormat="false" ht="12.75" hidden="false" customHeight="false" outlineLevel="0" collapsed="false">
      <c r="A6722" s="142" t="s">
        <v>13151</v>
      </c>
      <c r="B6722" s="663" t="str">
        <f aca="false">C6722&amp;D6722&amp;E6722&amp;F6722&amp;G6722&amp;H6722</f>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722" s="142" t="s">
        <v>13126</v>
      </c>
      <c r="D6722" s="142" t="s">
        <v>13152</v>
      </c>
      <c r="E6722" s="142" t="s">
        <v>13153</v>
      </c>
      <c r="F6722" s="142" t="s">
        <v>13154</v>
      </c>
      <c r="G6722" s="142" t="s">
        <v>13155</v>
      </c>
      <c r="I6722" s="142" t="s">
        <v>1696</v>
      </c>
      <c r="J6722" s="142" t="n">
        <v>75.41</v>
      </c>
    </row>
    <row r="6723" customFormat="false" ht="12.75" hidden="false" customHeight="false" outlineLevel="0" collapsed="false">
      <c r="A6723" s="142" t="s">
        <v>13156</v>
      </c>
      <c r="B6723" s="663" t="str">
        <f aca="false">C6723&amp;D6723&amp;E6723&amp;F6723&amp;G6723&amp;H6723</f>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723" s="142" t="s">
        <v>13126</v>
      </c>
      <c r="D6723" s="142" t="s">
        <v>13152</v>
      </c>
      <c r="E6723" s="142" t="s">
        <v>13153</v>
      </c>
      <c r="F6723" s="142" t="s">
        <v>13154</v>
      </c>
      <c r="G6723" s="142" t="s">
        <v>13155</v>
      </c>
      <c r="I6723" s="142" t="s">
        <v>1696</v>
      </c>
      <c r="J6723" s="142" t="n">
        <v>72.82</v>
      </c>
    </row>
    <row r="6724" customFormat="false" ht="12.75" hidden="false" customHeight="false" outlineLevel="0" collapsed="false">
      <c r="A6724" s="142" t="s">
        <v>13157</v>
      </c>
      <c r="B6724" s="663" t="str">
        <f aca="false">C6724&amp;D6724&amp;E6724&amp;F6724&amp;G6724&amp;H6724</f>
        <v>GEOCOMPOSTO PARA DRENAGEM,(TRINCHEIRA DRENANTE),FORMADO PORGEOMANTA TRIDIMENSIONAL,ESPESSURA DE 11MM,FABRICADO COM FILAMENTO POLIPROPILENO TERMOSOLDADA,DOIS GEOTEXTEIS NAO TECIDO.FORNECIMENTO E COLOCACAO</v>
      </c>
      <c r="C6724" s="142" t="s">
        <v>13158</v>
      </c>
      <c r="D6724" s="142" t="s">
        <v>13159</v>
      </c>
      <c r="E6724" s="142" t="s">
        <v>13160</v>
      </c>
      <c r="F6724" s="142" t="s">
        <v>7667</v>
      </c>
      <c r="I6724" s="142" t="s">
        <v>1696</v>
      </c>
      <c r="J6724" s="142" t="n">
        <v>69.38</v>
      </c>
    </row>
    <row r="6725" customFormat="false" ht="12.75" hidden="false" customHeight="false" outlineLevel="0" collapsed="false">
      <c r="A6725" s="142" t="s">
        <v>13161</v>
      </c>
      <c r="B6725" s="663" t="str">
        <f aca="false">C6725&amp;D6725&amp;E6725&amp;F6725&amp;G6725&amp;H6725</f>
        <v>GEOCOMPOSTO PARA DRENAGEM,(TRINCHEIRA DRENANTE),FORMADO PORGEOMANTA TRIDIMENSIONAL,ESPESSURA DE 11MM,FABRICADO COM FILAMENTO POLIPROPILENO TERMOSOLDADA,DOIS GEOTEXTEIS NAO TECIDO.FORNECIMENTO E COLOCACAO</v>
      </c>
      <c r="C6725" s="142" t="s">
        <v>13158</v>
      </c>
      <c r="D6725" s="142" t="s">
        <v>13159</v>
      </c>
      <c r="E6725" s="142" t="s">
        <v>13160</v>
      </c>
      <c r="F6725" s="142" t="s">
        <v>7667</v>
      </c>
      <c r="I6725" s="142" t="s">
        <v>1696</v>
      </c>
      <c r="J6725" s="142" t="n">
        <v>65.94</v>
      </c>
    </row>
    <row r="6726" customFormat="false" ht="12.75" hidden="false" customHeight="false" outlineLevel="0" collapsed="false">
      <c r="A6726" s="142" t="s">
        <v>13162</v>
      </c>
      <c r="B6726" s="663" t="str">
        <f aca="false">C6726&amp;D6726&amp;E6726&amp;F6726&amp;G6726&amp;H6726</f>
        <v>GEOCOMPOSTO PARA DRENAGEM EM POLIETILENO DE ALTA DENSIDADE COM REVESTIMENTO EM GEOTEXTIL NAO TECIDO DE POLIESTER EM UM DOS LADOS EM FILAMENTOS CONTINUO COM RESISTENCIA A COMPRESSAO DE 320KPA LARGURA 2,OM.FORNECIMENTO E COLOCACAO</v>
      </c>
      <c r="C6726" s="142" t="s">
        <v>13163</v>
      </c>
      <c r="D6726" s="142" t="s">
        <v>13164</v>
      </c>
      <c r="E6726" s="142" t="s">
        <v>13165</v>
      </c>
      <c r="F6726" s="142" t="s">
        <v>13166</v>
      </c>
      <c r="I6726" s="142" t="s">
        <v>1696</v>
      </c>
      <c r="J6726" s="142" t="n">
        <v>49.29</v>
      </c>
    </row>
    <row r="6727" customFormat="false" ht="12.75" hidden="false" customHeight="false" outlineLevel="0" collapsed="false">
      <c r="A6727" s="142" t="s">
        <v>13167</v>
      </c>
      <c r="B6727" s="663" t="str">
        <f aca="false">C6727&amp;D6727&amp;E6727&amp;F6727&amp;G6727&amp;H6727</f>
        <v>GEOCOMPOSTO PARA DRENAGEM EM POLIETILENO DE ALTA DENSIDADE COM REVESTIMENTO EM GEOTEXTIL NAO TECIDO DE POLIESTER EM UM DOS LADOS EM FILAMENTOS CONTINUO COM RESISTENCIA A COMPRESSAO DE 320KPA LARGURA 2,OM.FORNECIMENTO E COLOCACAO</v>
      </c>
      <c r="C6727" s="142" t="s">
        <v>13163</v>
      </c>
      <c r="D6727" s="142" t="s">
        <v>13164</v>
      </c>
      <c r="E6727" s="142" t="s">
        <v>13165</v>
      </c>
      <c r="F6727" s="142" t="s">
        <v>13166</v>
      </c>
      <c r="I6727" s="142" t="s">
        <v>1696</v>
      </c>
      <c r="J6727" s="142" t="n">
        <v>47.89</v>
      </c>
    </row>
    <row r="6728" customFormat="false" ht="12.75" hidden="false" customHeight="false" outlineLevel="0" collapsed="false">
      <c r="A6728" s="142" t="s">
        <v>13168</v>
      </c>
      <c r="B6728" s="663" t="str">
        <f aca="false">C6728&amp;D6728&amp;E6728&amp;F6728&amp;G6728&amp;H6728</f>
        <v>GEOMANTA PARA REVESTIMENTO DE TALUDE SUJEITO A EROSAO SUPERFICIAL COM ESPESSURA DE 10MM,FLEXIVEL,TRIDIMENSIONAL,COM MAIS DE 90% DE VAZIOS,INCLUSIVE ACO CA-50,VEGETACAO,ADUBO E REGA,EXCLUSIVE LIMPEZA E RASPAGEM DO TERRENO.FORNECIMENTO E COLOCACAO</v>
      </c>
      <c r="C6728" s="142" t="s">
        <v>13169</v>
      </c>
      <c r="D6728" s="142" t="s">
        <v>13170</v>
      </c>
      <c r="E6728" s="142" t="s">
        <v>13171</v>
      </c>
      <c r="F6728" s="142" t="s">
        <v>13172</v>
      </c>
      <c r="G6728" s="142" t="s">
        <v>7730</v>
      </c>
      <c r="I6728" s="142" t="s">
        <v>1696</v>
      </c>
      <c r="J6728" s="142" t="n">
        <v>63.43</v>
      </c>
    </row>
    <row r="6729" customFormat="false" ht="12.75" hidden="false" customHeight="false" outlineLevel="0" collapsed="false">
      <c r="A6729" s="142" t="s">
        <v>13173</v>
      </c>
      <c r="B6729" s="663" t="str">
        <f aca="false">C6729&amp;D6729&amp;E6729&amp;F6729&amp;G6729&amp;H6729</f>
        <v>GEOMANTA PARA REVESTIMENTO DE TALUDE SUJEITO A EROSAO SUPERFICIAL COM ESPESSURA DE 10MM,FLEXIVEL,TRIDIMENSIONAL,COM MAIS DE 90% DE VAZIOS,INCLUSIVE ACO CA-50,VEGETACAO,ADUBO E REGA,EXCLUSIVE LIMPEZA E RASPAGEM DO TERRENO.FORNECIMENTO E COLOCACAO</v>
      </c>
      <c r="C6729" s="142" t="s">
        <v>13169</v>
      </c>
      <c r="D6729" s="142" t="s">
        <v>13170</v>
      </c>
      <c r="E6729" s="142" t="s">
        <v>13171</v>
      </c>
      <c r="F6729" s="142" t="s">
        <v>13172</v>
      </c>
      <c r="G6729" s="142" t="s">
        <v>7730</v>
      </c>
      <c r="I6729" s="142" t="s">
        <v>1696</v>
      </c>
      <c r="J6729" s="142" t="n">
        <v>60.1</v>
      </c>
    </row>
    <row r="6730" customFormat="false" ht="12.75" hidden="false" customHeight="false" outlineLevel="0" collapsed="false">
      <c r="A6730" s="142" t="s">
        <v>13174</v>
      </c>
      <c r="B6730" s="663" t="str">
        <f aca="false">C6730&amp;D6730&amp;E6730&amp;F6730&amp;G6730&amp;H6730</f>
        <v>COLCHAO DRENANTE,COM CAMADA DE 30CM DE PEDRA BRITADA N°3 E FILTRO DE TRANSICAO DE MANTA GEOTEXTIL,INCLUINDO FORNECIMENTOE COLOCACAO DOS MATERIAIS</v>
      </c>
      <c r="C6730" s="142" t="s">
        <v>13175</v>
      </c>
      <c r="D6730" s="142" t="s">
        <v>13176</v>
      </c>
      <c r="E6730" s="142" t="s">
        <v>13177</v>
      </c>
      <c r="I6730" s="142" t="s">
        <v>1696</v>
      </c>
      <c r="J6730" s="142" t="n">
        <v>36.18</v>
      </c>
    </row>
    <row r="6731" customFormat="false" ht="12.75" hidden="false" customHeight="false" outlineLevel="0" collapsed="false">
      <c r="A6731" s="142" t="s">
        <v>13178</v>
      </c>
      <c r="B6731" s="663" t="str">
        <f aca="false">C6731&amp;D6731&amp;E6731&amp;F6731&amp;G6731&amp;H6731</f>
        <v>COLCHAO DRENANTE,COM CAMADA DE 30CM DE PEDRA BRITADA N°3 E FILTRO DE TRANSICAO DE MANTA GEOTEXTIL,INCLUINDO FORNECIMENTOE COLOCACAO DOS MATERIAIS</v>
      </c>
      <c r="C6731" s="142" t="s">
        <v>13175</v>
      </c>
      <c r="D6731" s="142" t="s">
        <v>13176</v>
      </c>
      <c r="E6731" s="142" t="s">
        <v>13177</v>
      </c>
      <c r="I6731" s="142" t="s">
        <v>1696</v>
      </c>
      <c r="J6731" s="142" t="n">
        <v>35.85</v>
      </c>
    </row>
    <row r="6732" customFormat="false" ht="12.75" hidden="false" customHeight="false" outlineLevel="0" collapsed="false">
      <c r="A6732" s="142" t="s">
        <v>13179</v>
      </c>
      <c r="B6732" s="663" t="str">
        <f aca="false">C6732&amp;D6732&amp;E6732&amp;F6732&amp;G6732&amp;H6732</f>
        <v>ESTRUTURA EM SOLO REFORCADO COM MALHA METALICA,INCLUINDO MANTA GEOTEXTIL,EQUIPAMENTOS,EXCLUSIVE:MALHA METALICA(VIDE FAMILIA 06.103),PEDRA-DE-MAO,COLCHAO DE PO-DE-PEDRA,ATERRO,BERMA FRONTAL E TELA DE REFORCO(VIDE ITEM 06.103.0150-0)</v>
      </c>
      <c r="C6732" s="142" t="s">
        <v>13180</v>
      </c>
      <c r="D6732" s="142" t="s">
        <v>13181</v>
      </c>
      <c r="E6732" s="142" t="s">
        <v>13182</v>
      </c>
      <c r="F6732" s="142" t="s">
        <v>13183</v>
      </c>
      <c r="I6732" s="142" t="s">
        <v>1696</v>
      </c>
      <c r="J6732" s="142" t="n">
        <v>180.48</v>
      </c>
    </row>
    <row r="6733" customFormat="false" ht="12.75" hidden="false" customHeight="false" outlineLevel="0" collapsed="false">
      <c r="A6733" s="142" t="s">
        <v>13184</v>
      </c>
      <c r="B6733" s="663" t="str">
        <f aca="false">C6733&amp;D6733&amp;E6733&amp;F6733&amp;G6733&amp;H6733</f>
        <v>ESTRUTURA EM SOLO REFORCADO COM MALHA METALICA,INCLUINDO MANTA GEOTEXTIL,EQUIPAMENTOS,EXCLUSIVE:MALHA METALICA(VIDE FAMILIA 06.103),PEDRA-DE-MAO,COLCHAO DE PO-DE-PEDRA,ATERRO,BERMA FRONTAL E TELA DE REFORCO(VIDE ITEM 06.103.0150-0)</v>
      </c>
      <c r="C6733" s="142" t="s">
        <v>13180</v>
      </c>
      <c r="D6733" s="142" t="s">
        <v>13181</v>
      </c>
      <c r="E6733" s="142" t="s">
        <v>13182</v>
      </c>
      <c r="F6733" s="142" t="s">
        <v>13183</v>
      </c>
      <c r="I6733" s="142" t="s">
        <v>1696</v>
      </c>
      <c r="J6733" s="142" t="n">
        <v>166.64</v>
      </c>
    </row>
    <row r="6734" customFormat="false" ht="12.75" hidden="false" customHeight="false" outlineLevel="0" collapsed="false">
      <c r="A6734" s="142" t="s">
        <v>13185</v>
      </c>
      <c r="B6734" s="663" t="str">
        <f aca="false">C6734&amp;D6734&amp;E6734&amp;F6734&amp;G6734&amp;H6734</f>
        <v>MALHA METALICA PARA ESTRUTURA DE SOLO REFORCADO,HEXAGONAL,DE DUPLA TORCAO,DE ZINCO-ALUMINIO COM DIAMETRO DE 2,70MM,REVESTIDA EM PVC COM DIAMETRO DE 0,40MM,MEDINDO 0,50X1,00X3,00M.FORNECIMENTO</v>
      </c>
      <c r="C6734" s="142" t="s">
        <v>13186</v>
      </c>
      <c r="D6734" s="142" t="s">
        <v>13187</v>
      </c>
      <c r="E6734" s="142" t="s">
        <v>13188</v>
      </c>
      <c r="F6734" s="142" t="s">
        <v>13189</v>
      </c>
      <c r="I6734" s="142" t="s">
        <v>9</v>
      </c>
      <c r="J6734" s="142" t="n">
        <v>639.38</v>
      </c>
    </row>
    <row r="6735" customFormat="false" ht="12.75" hidden="false" customHeight="false" outlineLevel="0" collapsed="false">
      <c r="A6735" s="142" t="s">
        <v>13190</v>
      </c>
      <c r="B6735" s="663" t="str">
        <f aca="false">C6735&amp;D6735&amp;E6735&amp;F6735&amp;G6735&amp;H6735</f>
        <v>MALHA METALICA PARA ESTRUTURA DE SOLO REFORCADO,HEXAGONAL,DE DUPLA TORCAO,DE ZINCO-ALUMINIO COM DIAMETRO DE 2,70MM,REVESTIDA EM PVC COM DIAMETRO DE 0,40MM,MEDINDO 0,50X1,00X3,00M.FORNECIMENTO</v>
      </c>
      <c r="C6735" s="142" t="s">
        <v>13186</v>
      </c>
      <c r="D6735" s="142" t="s">
        <v>13187</v>
      </c>
      <c r="E6735" s="142" t="s">
        <v>13188</v>
      </c>
      <c r="F6735" s="142" t="s">
        <v>13189</v>
      </c>
      <c r="I6735" s="142" t="s">
        <v>9</v>
      </c>
      <c r="J6735" s="142" t="n">
        <v>639.38</v>
      </c>
    </row>
    <row r="6736" customFormat="false" ht="12.75" hidden="false" customHeight="false" outlineLevel="0" collapsed="false">
      <c r="A6736" s="142" t="s">
        <v>13191</v>
      </c>
      <c r="B6736" s="663" t="str">
        <f aca="false">C6736&amp;D6736&amp;E6736&amp;F6736&amp;G6736&amp;H6736</f>
        <v>MALHA METALICA PARA ESTRUTURA DE SOLO REFORCADO,HEXAGONAL,DE DUPLA TORCAO,DE ZINCO-ALUMINIO COM DIAMETRO DE 2,70MM,REVESTIDA EM PVC COM DIAMETRO DE 0,40MM,MEDINDO 0,50X1,00X4,00M.FORNECIMENTO</v>
      </c>
      <c r="C6736" s="142" t="s">
        <v>13186</v>
      </c>
      <c r="D6736" s="142" t="s">
        <v>13187</v>
      </c>
      <c r="E6736" s="142" t="s">
        <v>13192</v>
      </c>
      <c r="F6736" s="142" t="s">
        <v>13189</v>
      </c>
      <c r="I6736" s="142" t="s">
        <v>9</v>
      </c>
      <c r="J6736" s="142" t="n">
        <v>751.23</v>
      </c>
    </row>
    <row r="6737" customFormat="false" ht="12.75" hidden="false" customHeight="false" outlineLevel="0" collapsed="false">
      <c r="A6737" s="142" t="s">
        <v>13193</v>
      </c>
      <c r="B6737" s="663" t="str">
        <f aca="false">C6737&amp;D6737&amp;E6737&amp;F6737&amp;G6737&amp;H6737</f>
        <v>MALHA METALICA PARA ESTRUTURA DE SOLO REFORCADO,HEXAGONAL,DE DUPLA TORCAO,DE ZINCO-ALUMINIO COM DIAMETRO DE 2,70MM,REVESTIDA EM PVC COM DIAMETRO DE 0,40MM,MEDINDO 0,50X1,00X4,00M.FORNECIMENTO</v>
      </c>
      <c r="C6737" s="142" t="s">
        <v>13186</v>
      </c>
      <c r="D6737" s="142" t="s">
        <v>13187</v>
      </c>
      <c r="E6737" s="142" t="s">
        <v>13192</v>
      </c>
      <c r="F6737" s="142" t="s">
        <v>13189</v>
      </c>
      <c r="I6737" s="142" t="s">
        <v>9</v>
      </c>
      <c r="J6737" s="142" t="n">
        <v>751.23</v>
      </c>
    </row>
    <row r="6738" customFormat="false" ht="12.75" hidden="false" customHeight="false" outlineLevel="0" collapsed="false">
      <c r="A6738" s="142" t="s">
        <v>13194</v>
      </c>
      <c r="B6738" s="663" t="str">
        <f aca="false">C6738&amp;D6738&amp;E6738&amp;F6738&amp;G6738&amp;H6738</f>
        <v>MALHA METALICA PARA ESTRUTURA DE SOLO REFORCADO,HEXAGONAL,DE DUPLA TORCAO,DE ZINCO-ALUMINIO COM DIAMETRO DE 2.70MM,REVESTIDA EM PVC COM DIAMETRO DE 0,40MM,MEDINDO 0,50X1,00X5,00M.FORNECIMENTO</v>
      </c>
      <c r="C6738" s="142" t="s">
        <v>13186</v>
      </c>
      <c r="D6738" s="142" t="s">
        <v>13195</v>
      </c>
      <c r="E6738" s="142" t="s">
        <v>13196</v>
      </c>
      <c r="F6738" s="142" t="s">
        <v>13189</v>
      </c>
      <c r="I6738" s="142" t="s">
        <v>9</v>
      </c>
      <c r="J6738" s="142" t="n">
        <v>832.02</v>
      </c>
    </row>
    <row r="6739" customFormat="false" ht="12.75" hidden="false" customHeight="false" outlineLevel="0" collapsed="false">
      <c r="A6739" s="142" t="s">
        <v>13197</v>
      </c>
      <c r="B6739" s="663" t="str">
        <f aca="false">C6739&amp;D6739&amp;E6739&amp;F6739&amp;G6739&amp;H6739</f>
        <v>MALHA METALICA PARA ESTRUTURA DE SOLO REFORCADO,HEXAGONAL,DE DUPLA TORCAO,DE ZINCO-ALUMINIO COM DIAMETRO DE 2.70MM,REVESTIDA EM PVC COM DIAMETRO DE 0,40MM,MEDINDO 0,50X1,00X5,00M.FORNECIMENTO</v>
      </c>
      <c r="C6739" s="142" t="s">
        <v>13186</v>
      </c>
      <c r="D6739" s="142" t="s">
        <v>13195</v>
      </c>
      <c r="E6739" s="142" t="s">
        <v>13196</v>
      </c>
      <c r="F6739" s="142" t="s">
        <v>13189</v>
      </c>
      <c r="I6739" s="142" t="s">
        <v>9</v>
      </c>
      <c r="J6739" s="142" t="n">
        <v>832.02</v>
      </c>
    </row>
    <row r="6740" customFormat="false" ht="12.75" hidden="false" customHeight="false" outlineLevel="0" collapsed="false">
      <c r="A6740" s="142" t="s">
        <v>13198</v>
      </c>
      <c r="B6740" s="663" t="str">
        <f aca="false">C6740&amp;D6740&amp;E6740&amp;F6740&amp;G6740&amp;H6740</f>
        <v>MALHA METALICA PARA ESTRUTURA DE SOLO REFORCADO,HEXAGONAL,DE DUPLA TORCAO,DE ZINCO-ALUMINIO COM DIAMETRO DE 2,70MM,REVESTIDA EM PVC COM DIAMETRO DE 0,40MM,MEDINDO 0,50X1,00X6,00M.FORNECIMENTO</v>
      </c>
      <c r="C6740" s="142" t="s">
        <v>13186</v>
      </c>
      <c r="D6740" s="142" t="s">
        <v>13187</v>
      </c>
      <c r="E6740" s="142" t="s">
        <v>13199</v>
      </c>
      <c r="F6740" s="142" t="s">
        <v>13189</v>
      </c>
      <c r="I6740" s="142" t="s">
        <v>9</v>
      </c>
      <c r="J6740" s="142" t="n">
        <v>925.03</v>
      </c>
    </row>
    <row r="6741" customFormat="false" ht="12.75" hidden="false" customHeight="false" outlineLevel="0" collapsed="false">
      <c r="A6741" s="142" t="s">
        <v>13200</v>
      </c>
      <c r="B6741" s="663" t="str">
        <f aca="false">C6741&amp;D6741&amp;E6741&amp;F6741&amp;G6741&amp;H6741</f>
        <v>MALHA METALICA PARA ESTRUTURA DE SOLO REFORCADO,HEXAGONAL,DE DUPLA TORCAO,DE ZINCO-ALUMINIO COM DIAMETRO DE 2,70MM,REVESTIDA EM PVC COM DIAMETRO DE 0,40MM,MEDINDO 0,50X1,00X6,00M.FORNECIMENTO</v>
      </c>
      <c r="C6741" s="142" t="s">
        <v>13186</v>
      </c>
      <c r="D6741" s="142" t="s">
        <v>13187</v>
      </c>
      <c r="E6741" s="142" t="s">
        <v>13199</v>
      </c>
      <c r="F6741" s="142" t="s">
        <v>13189</v>
      </c>
      <c r="I6741" s="142" t="s">
        <v>9</v>
      </c>
      <c r="J6741" s="142" t="n">
        <v>925.03</v>
      </c>
    </row>
    <row r="6742" customFormat="false" ht="12.75" hidden="false" customHeight="false" outlineLevel="0" collapsed="false">
      <c r="A6742" s="142" t="s">
        <v>13201</v>
      </c>
      <c r="B6742" s="663" t="str">
        <f aca="false">C6742&amp;D6742&amp;E6742&amp;F6742&amp;G6742&amp;H6742</f>
        <v>MALHA METALICA PARA ESTRUTURA DE SOLO REFORCADO,HEXAGONAL,DE DUPLA TORCAO,DE ZINCO-ALUMINIO COM DIAMETRO DE 2,70MM,REVESTIDA EM PVC COM DIAMETRO DE 0,40MM,MEDINDO 0,50X1,00X7,00M.FORNECIMENTO</v>
      </c>
      <c r="C6742" s="142" t="s">
        <v>13186</v>
      </c>
      <c r="D6742" s="142" t="s">
        <v>13187</v>
      </c>
      <c r="E6742" s="142" t="s">
        <v>13202</v>
      </c>
      <c r="F6742" s="142" t="s">
        <v>13189</v>
      </c>
      <c r="I6742" s="142" t="s">
        <v>9</v>
      </c>
      <c r="J6742" s="142" t="n">
        <v>1011.99</v>
      </c>
    </row>
    <row r="6743" customFormat="false" ht="12.75" hidden="false" customHeight="false" outlineLevel="0" collapsed="false">
      <c r="A6743" s="142" t="s">
        <v>13203</v>
      </c>
      <c r="B6743" s="663" t="str">
        <f aca="false">C6743&amp;D6743&amp;E6743&amp;F6743&amp;G6743&amp;H6743</f>
        <v>MALHA METALICA PARA ESTRUTURA DE SOLO REFORCADO,HEXAGONAL,DE DUPLA TORCAO,DE ZINCO-ALUMINIO COM DIAMETRO DE 2,70MM,REVESTIDA EM PVC COM DIAMETRO DE 0,40MM,MEDINDO 0,50X1,00X7,00M.FORNECIMENTO</v>
      </c>
      <c r="C6743" s="142" t="s">
        <v>13186</v>
      </c>
      <c r="D6743" s="142" t="s">
        <v>13187</v>
      </c>
      <c r="E6743" s="142" t="s">
        <v>13202</v>
      </c>
      <c r="F6743" s="142" t="s">
        <v>13189</v>
      </c>
      <c r="I6743" s="142" t="s">
        <v>9</v>
      </c>
      <c r="J6743" s="142" t="n">
        <v>1011.99</v>
      </c>
    </row>
    <row r="6744" customFormat="false" ht="12.75" hidden="false" customHeight="false" outlineLevel="0" collapsed="false">
      <c r="A6744" s="142" t="s">
        <v>13204</v>
      </c>
      <c r="B6744" s="663" t="str">
        <f aca="false">C6744&amp;D6744&amp;E6744&amp;F6744&amp;G6744&amp;H6744</f>
        <v>MALHA METALICA PARA ESTRUTURA DE SOLO REFORCADO,HEXAGONAL,DE DUPLA TORCAO,DE ZINCO-ALUMINIO COM DIAMETRO DE 2,70MM,REVESTIDA EM PVC COM DIAMETRO DE 0,40MM,MEDINDO 0,50X1,00X8,00M.FORNECIMENTO</v>
      </c>
      <c r="C6744" s="142" t="s">
        <v>13186</v>
      </c>
      <c r="D6744" s="142" t="s">
        <v>13187</v>
      </c>
      <c r="E6744" s="142" t="s">
        <v>13205</v>
      </c>
      <c r="F6744" s="142" t="s">
        <v>13189</v>
      </c>
      <c r="I6744" s="142" t="s">
        <v>9</v>
      </c>
      <c r="J6744" s="142" t="n">
        <v>1101.66</v>
      </c>
    </row>
    <row r="6745" customFormat="false" ht="12.75" hidden="false" customHeight="false" outlineLevel="0" collapsed="false">
      <c r="A6745" s="142" t="s">
        <v>13206</v>
      </c>
      <c r="B6745" s="663" t="str">
        <f aca="false">C6745&amp;D6745&amp;E6745&amp;F6745&amp;G6745&amp;H6745</f>
        <v>MALHA METALICA PARA ESTRUTURA DE SOLO REFORCADO,HEXAGONAL,DE DUPLA TORCAO,DE ZINCO-ALUMINIO COM DIAMETRO DE 2,70MM,REVESTIDA EM PVC COM DIAMETRO DE 0,40MM,MEDINDO 0,50X1,00X8,00M.FORNECIMENTO</v>
      </c>
      <c r="C6745" s="142" t="s">
        <v>13186</v>
      </c>
      <c r="D6745" s="142" t="s">
        <v>13187</v>
      </c>
      <c r="E6745" s="142" t="s">
        <v>13205</v>
      </c>
      <c r="F6745" s="142" t="s">
        <v>13189</v>
      </c>
      <c r="I6745" s="142" t="s">
        <v>9</v>
      </c>
      <c r="J6745" s="142" t="n">
        <v>1101.66</v>
      </c>
    </row>
    <row r="6746" customFormat="false" ht="12.75" hidden="false" customHeight="false" outlineLevel="0" collapsed="false">
      <c r="A6746" s="142" t="s">
        <v>13207</v>
      </c>
      <c r="B6746" s="663" t="str">
        <f aca="false">C6746&amp;D6746&amp;E6746&amp;F6746&amp;G6746&amp;H6746</f>
        <v>MALHA METALICA PARA ESTRUTURA DE SOLO REFORCADO,HEXAGONAL,DE DUPLA TORCAO,DE ZINCO-ALUMINIO COM DIAMETRO DE 2,70MM,REVESTIDA EM PVC COM DIAMETRO DE 0,40MM,MEDINDO 0,50X1,00X9,00M.FORNECIMENTO</v>
      </c>
      <c r="C6746" s="142" t="s">
        <v>13186</v>
      </c>
      <c r="D6746" s="142" t="s">
        <v>13187</v>
      </c>
      <c r="E6746" s="142" t="s">
        <v>13208</v>
      </c>
      <c r="F6746" s="142" t="s">
        <v>13189</v>
      </c>
      <c r="I6746" s="142" t="s">
        <v>9</v>
      </c>
      <c r="J6746" s="142" t="n">
        <v>1204.48</v>
      </c>
    </row>
    <row r="6747" customFormat="false" ht="12.75" hidden="false" customHeight="false" outlineLevel="0" collapsed="false">
      <c r="A6747" s="142" t="s">
        <v>13209</v>
      </c>
      <c r="B6747" s="663" t="str">
        <f aca="false">C6747&amp;D6747&amp;E6747&amp;F6747&amp;G6747&amp;H6747</f>
        <v>MALHA METALICA PARA ESTRUTURA DE SOLO REFORCADO,HEXAGONAL,DE DUPLA TORCAO,DE ZINCO-ALUMINIO COM DIAMETRO DE 2,70MM,REVESTIDA EM PVC COM DIAMETRO DE 0,40MM,MEDINDO 0,50X1,00X9,00M.FORNECIMENTO</v>
      </c>
      <c r="C6747" s="142" t="s">
        <v>13186</v>
      </c>
      <c r="D6747" s="142" t="s">
        <v>13187</v>
      </c>
      <c r="E6747" s="142" t="s">
        <v>13208</v>
      </c>
      <c r="F6747" s="142" t="s">
        <v>13189</v>
      </c>
      <c r="I6747" s="142" t="s">
        <v>9</v>
      </c>
      <c r="J6747" s="142" t="n">
        <v>1204.48</v>
      </c>
    </row>
    <row r="6748" customFormat="false" ht="12.75" hidden="false" customHeight="false" outlineLevel="0" collapsed="false">
      <c r="A6748" s="142" t="s">
        <v>13210</v>
      </c>
      <c r="B6748" s="663" t="str">
        <f aca="false">C6748&amp;D6748&amp;E6748&amp;F6748&amp;G6748&amp;H6748</f>
        <v>MALHA METALICA PARA ESTRUTURA DE SOLO REFORCADO,HEXAGONAL,DE DUPLA TORCAO,DE ZINCO-ALUMINIO COM DIAMETRO DE 2,70MM,REVESTIDA EM PVC COM DIAMETRO DE 0,40MM,MEDINDO 0,50X1,00X10,00M.FORNECIMENTO</v>
      </c>
      <c r="C6748" s="142" t="s">
        <v>13186</v>
      </c>
      <c r="D6748" s="142" t="s">
        <v>13187</v>
      </c>
      <c r="E6748" s="142" t="s">
        <v>13211</v>
      </c>
      <c r="F6748" s="142" t="s">
        <v>13189</v>
      </c>
      <c r="I6748" s="142" t="s">
        <v>9</v>
      </c>
      <c r="J6748" s="142" t="n">
        <v>1297.46</v>
      </c>
    </row>
    <row r="6749" customFormat="false" ht="12.75" hidden="false" customHeight="false" outlineLevel="0" collapsed="false">
      <c r="A6749" s="142" t="s">
        <v>13212</v>
      </c>
      <c r="B6749" s="663" t="str">
        <f aca="false">C6749&amp;D6749&amp;E6749&amp;F6749&amp;G6749&amp;H6749</f>
        <v>MALHA METALICA PARA ESTRUTURA DE SOLO REFORCADO,HEXAGONAL,DE DUPLA TORCAO,DE ZINCO-ALUMINIO COM DIAMETRO DE 2,70MM,REVESTIDA EM PVC COM DIAMETRO DE 0,40MM,MEDINDO 0,50X1,00X10,00M.FORNECIMENTO</v>
      </c>
      <c r="C6749" s="142" t="s">
        <v>13186</v>
      </c>
      <c r="D6749" s="142" t="s">
        <v>13187</v>
      </c>
      <c r="E6749" s="142" t="s">
        <v>13211</v>
      </c>
      <c r="F6749" s="142" t="s">
        <v>13189</v>
      </c>
      <c r="I6749" s="142" t="s">
        <v>9</v>
      </c>
      <c r="J6749" s="142" t="n">
        <v>1297.46</v>
      </c>
    </row>
    <row r="6750" customFormat="false" ht="12.75" hidden="false" customHeight="false" outlineLevel="0" collapsed="false">
      <c r="A6750" s="142" t="s">
        <v>13213</v>
      </c>
      <c r="B6750" s="663" t="str">
        <f aca="false">C6750&amp;D6750&amp;E6750&amp;F6750&amp;G6750&amp;H6750</f>
        <v>MALHA METALICA PARA ESTRUTURA DE SOLO REFORCADO,HEXAGONAL,DE DUPLA TORCAO,DE ZINCO-ALUMINIO COM DIAMETRO DE 2,70MM,REVESTIDA EM PVC COM DIAMETRO DE 0,40MM,MEDINDO 0,50X1,00X11,00M.FORNECIMENTO</v>
      </c>
      <c r="C6750" s="142" t="s">
        <v>13186</v>
      </c>
      <c r="D6750" s="142" t="s">
        <v>13187</v>
      </c>
      <c r="E6750" s="142" t="s">
        <v>13214</v>
      </c>
      <c r="F6750" s="142" t="s">
        <v>13189</v>
      </c>
      <c r="I6750" s="142" t="s">
        <v>9</v>
      </c>
      <c r="J6750" s="142" t="n">
        <v>1387.29</v>
      </c>
    </row>
    <row r="6751" customFormat="false" ht="12.75" hidden="false" customHeight="false" outlineLevel="0" collapsed="false">
      <c r="A6751" s="142" t="s">
        <v>13215</v>
      </c>
      <c r="B6751" s="663" t="str">
        <f aca="false">C6751&amp;D6751&amp;E6751&amp;F6751&amp;G6751&amp;H6751</f>
        <v>MALHA METALICA PARA ESTRUTURA DE SOLO REFORCADO,HEXAGONAL,DE DUPLA TORCAO,DE ZINCO-ALUMINIO COM DIAMETRO DE 2,70MM,REVESTIDA EM PVC COM DIAMETRO DE 0,40MM,MEDINDO 0,50X1,00X11,00M.FORNECIMENTO</v>
      </c>
      <c r="C6751" s="142" t="s">
        <v>13186</v>
      </c>
      <c r="D6751" s="142" t="s">
        <v>13187</v>
      </c>
      <c r="E6751" s="142" t="s">
        <v>13214</v>
      </c>
      <c r="F6751" s="142" t="s">
        <v>13189</v>
      </c>
      <c r="I6751" s="142" t="s">
        <v>9</v>
      </c>
      <c r="J6751" s="142" t="n">
        <v>1387.29</v>
      </c>
    </row>
    <row r="6752" customFormat="false" ht="12.75" hidden="false" customHeight="false" outlineLevel="0" collapsed="false">
      <c r="A6752" s="142" t="s">
        <v>13216</v>
      </c>
      <c r="B6752" s="663" t="str">
        <f aca="false">C6752&amp;D6752&amp;E6752&amp;F6752&amp;G6752&amp;H6752</f>
        <v>MALHA METALICA PARA ESTRUTURA DE SOLO REFORCADO,HEXAGONAL,DE DUPLA TORCAO,DE ZINCO-ALUMINIO COM DIAMETRO DE 2,70MM,REVESTIDA EM PVC COM DIAMETRO DE 0,40MM,MEDINDO 0,50X1,00X12,00M.</v>
      </c>
      <c r="C6752" s="142" t="s">
        <v>13186</v>
      </c>
      <c r="D6752" s="142" t="s">
        <v>13187</v>
      </c>
      <c r="E6752" s="142" t="s">
        <v>13217</v>
      </c>
      <c r="I6752" s="142" t="s">
        <v>9</v>
      </c>
      <c r="J6752" s="142" t="n">
        <v>1477.75</v>
      </c>
    </row>
    <row r="6753" customFormat="false" ht="12.75" hidden="false" customHeight="false" outlineLevel="0" collapsed="false">
      <c r="A6753" s="142" t="s">
        <v>13218</v>
      </c>
      <c r="B6753" s="663" t="str">
        <f aca="false">C6753&amp;D6753&amp;E6753&amp;F6753&amp;G6753&amp;H6753</f>
        <v>MALHA METALICA PARA ESTRUTURA DE SOLO REFORCADO,HEXAGONAL,DE DUPLA TORCAO,DE ZINCO-ALUMINIO COM DIAMETRO DE 2,70MM,REVESTIDA EM PVC COM DIAMETRO DE 0,40MM,MEDINDO 0,50X1,00X12,00M.</v>
      </c>
      <c r="C6753" s="142" t="s">
        <v>13186</v>
      </c>
      <c r="D6753" s="142" t="s">
        <v>13187</v>
      </c>
      <c r="E6753" s="142" t="s">
        <v>13217</v>
      </c>
      <c r="I6753" s="142" t="s">
        <v>9</v>
      </c>
      <c r="J6753" s="142" t="n">
        <v>1477.75</v>
      </c>
    </row>
    <row r="6754" customFormat="false" ht="12.75" hidden="false" customHeight="false" outlineLevel="0" collapsed="false">
      <c r="A6754" s="142" t="s">
        <v>13219</v>
      </c>
      <c r="B6754" s="663" t="str">
        <f aca="false">C6754&amp;D6754&amp;E6754&amp;F6754&amp;G6754&amp;H6754</f>
        <v>MALHA METALICA PARA ESTRUTURA DE SOLO REFORCADO,HEXAGONAL,DE DUPLA TORCAO,DE ZINCO-ALUMINIO COM DIAMETRO DE 2,70MM,REVESTIDA EM PVC COM DIAMETRO DE 0,40MM,MEDINDO 1,00X1,00X3,00M.FORNECIMENTO</v>
      </c>
      <c r="C6754" s="142" t="s">
        <v>13186</v>
      </c>
      <c r="D6754" s="142" t="s">
        <v>13187</v>
      </c>
      <c r="E6754" s="142" t="s">
        <v>13220</v>
      </c>
      <c r="F6754" s="142" t="s">
        <v>13189</v>
      </c>
      <c r="I6754" s="142" t="s">
        <v>9</v>
      </c>
      <c r="J6754" s="142" t="n">
        <v>822.36</v>
      </c>
    </row>
    <row r="6755" customFormat="false" ht="12.75" hidden="false" customHeight="false" outlineLevel="0" collapsed="false">
      <c r="A6755" s="142" t="s">
        <v>13221</v>
      </c>
      <c r="B6755" s="663" t="str">
        <f aca="false">C6755&amp;D6755&amp;E6755&amp;F6755&amp;G6755&amp;H6755</f>
        <v>MALHA METALICA PARA ESTRUTURA DE SOLO REFORCADO,HEXAGONAL,DE DUPLA TORCAO,DE ZINCO-ALUMINIO COM DIAMETRO DE 2,70MM,REVESTIDA EM PVC COM DIAMETRO DE 0,40MM,MEDINDO 1,00X1,00X3,00M.FORNECIMENTO</v>
      </c>
      <c r="C6755" s="142" t="s">
        <v>13186</v>
      </c>
      <c r="D6755" s="142" t="s">
        <v>13187</v>
      </c>
      <c r="E6755" s="142" t="s">
        <v>13220</v>
      </c>
      <c r="F6755" s="142" t="s">
        <v>13189</v>
      </c>
      <c r="I6755" s="142" t="s">
        <v>9</v>
      </c>
      <c r="J6755" s="142" t="n">
        <v>822.36</v>
      </c>
    </row>
    <row r="6756" customFormat="false" ht="12.75" hidden="false" customHeight="false" outlineLevel="0" collapsed="false">
      <c r="A6756" s="142" t="s">
        <v>13222</v>
      </c>
      <c r="B6756" s="663" t="str">
        <f aca="false">C6756&amp;D6756&amp;E6756&amp;F6756&amp;G6756&amp;H6756</f>
        <v>MALHA METALICA PARA ESTRUTURA DE SOLO REFORCADO,HEXAGONAL,DE DUPLA TORCAO,DE ZINCO-ALUMINIO COM DIAMETRO DE 2,70MM,REVESTIDA EM PVC COM DIAMETRO DE 0,40MM,MEDINDO 1,00X1,00X4,00M.FORNECIMENTO</v>
      </c>
      <c r="C6756" s="142" t="s">
        <v>13186</v>
      </c>
      <c r="D6756" s="142" t="s">
        <v>13187</v>
      </c>
      <c r="E6756" s="142" t="s">
        <v>13223</v>
      </c>
      <c r="F6756" s="142" t="s">
        <v>13189</v>
      </c>
      <c r="I6756" s="142" t="s">
        <v>9</v>
      </c>
      <c r="J6756" s="142" t="n">
        <v>906.48</v>
      </c>
    </row>
    <row r="6757" customFormat="false" ht="12.75" hidden="false" customHeight="false" outlineLevel="0" collapsed="false">
      <c r="A6757" s="142" t="s">
        <v>13224</v>
      </c>
      <c r="B6757" s="663" t="str">
        <f aca="false">C6757&amp;D6757&amp;E6757&amp;F6757&amp;G6757&amp;H6757</f>
        <v>MALHA METALICA PARA ESTRUTURA DE SOLO REFORCADO,HEXAGONAL,DE DUPLA TORCAO,DE ZINCO-ALUMINIO COM DIAMETRO DE 2,70MM,REVESTIDA EM PVC COM DIAMETRO DE 0,40MM,MEDINDO 1,00X1,00X4,00M.FORNECIMENTO</v>
      </c>
      <c r="C6757" s="142" t="s">
        <v>13186</v>
      </c>
      <c r="D6757" s="142" t="s">
        <v>13187</v>
      </c>
      <c r="E6757" s="142" t="s">
        <v>13223</v>
      </c>
      <c r="F6757" s="142" t="s">
        <v>13189</v>
      </c>
      <c r="I6757" s="142" t="s">
        <v>9</v>
      </c>
      <c r="J6757" s="142" t="n">
        <v>906.48</v>
      </c>
    </row>
    <row r="6758" customFormat="false" ht="12.75" hidden="false" customHeight="false" outlineLevel="0" collapsed="false">
      <c r="A6758" s="142" t="s">
        <v>13225</v>
      </c>
      <c r="B6758" s="663" t="str">
        <f aca="false">C6758&amp;D6758&amp;E6758&amp;F6758&amp;G6758&amp;H6758</f>
        <v>MALHA METALICA PARA ESTRUTURA DE SOLO REFORCADO,HEXAGONAL,DE DUPLA TORCAO,DE ZINCO-ALUMINIO COM DIAMETRO DE 2,70MM,REVESTIDA EM PVC COM DIAMETRO DE 0,40MM,MEDINDO 1,00X1,00X5,00M.FORNECIMENTO</v>
      </c>
      <c r="C6758" s="142" t="s">
        <v>13186</v>
      </c>
      <c r="D6758" s="142" t="s">
        <v>13187</v>
      </c>
      <c r="E6758" s="142" t="s">
        <v>13226</v>
      </c>
      <c r="F6758" s="142" t="s">
        <v>13189</v>
      </c>
      <c r="I6758" s="142" t="s">
        <v>9</v>
      </c>
      <c r="J6758" s="142" t="n">
        <v>1002.33</v>
      </c>
    </row>
    <row r="6759" customFormat="false" ht="12.75" hidden="false" customHeight="false" outlineLevel="0" collapsed="false">
      <c r="A6759" s="142" t="s">
        <v>13227</v>
      </c>
      <c r="B6759" s="663" t="str">
        <f aca="false">C6759&amp;D6759&amp;E6759&amp;F6759&amp;G6759&amp;H6759</f>
        <v>MALHA METALICA PARA ESTRUTURA DE SOLO REFORCADO,HEXAGONAL,DE DUPLA TORCAO,DE ZINCO-ALUMINIO COM DIAMETRO DE 2,70MM,REVESTIDA EM PVC COM DIAMETRO DE 0,40MM,MEDINDO 1,00X1,00X5,00M.FORNECIMENTO</v>
      </c>
      <c r="C6759" s="142" t="s">
        <v>13186</v>
      </c>
      <c r="D6759" s="142" t="s">
        <v>13187</v>
      </c>
      <c r="E6759" s="142" t="s">
        <v>13226</v>
      </c>
      <c r="F6759" s="142" t="s">
        <v>13189</v>
      </c>
      <c r="I6759" s="142" t="s">
        <v>9</v>
      </c>
      <c r="J6759" s="142" t="n">
        <v>1002.33</v>
      </c>
    </row>
    <row r="6760" customFormat="false" ht="12.75" hidden="false" customHeight="false" outlineLevel="0" collapsed="false">
      <c r="A6760" s="142" t="s">
        <v>13228</v>
      </c>
      <c r="B6760" s="663" t="str">
        <f aca="false">C6760&amp;D6760&amp;E6760&amp;F6760&amp;G6760&amp;H6760</f>
        <v>MALHA METALICA PARA ESTRUTURA DE SOLO REFORCADO,HEXAGONAL,DE DUPLA TORCAO,DE ZINCO-ALUMINIO COM DIAMETRO DE 2,70MM,REVESTIDA EM PVC COM DIAMETRO DE 0,40MM,MEDINDO 1,00X1,00X6,00M.FORNECIMENTO</v>
      </c>
      <c r="C6760" s="142" t="s">
        <v>13186</v>
      </c>
      <c r="D6760" s="142" t="s">
        <v>13187</v>
      </c>
      <c r="E6760" s="142" t="s">
        <v>13229</v>
      </c>
      <c r="F6760" s="142" t="s">
        <v>13189</v>
      </c>
      <c r="I6760" s="142" t="s">
        <v>9</v>
      </c>
      <c r="J6760" s="142" t="n">
        <v>1092.78</v>
      </c>
    </row>
    <row r="6761" customFormat="false" ht="12.75" hidden="false" customHeight="false" outlineLevel="0" collapsed="false">
      <c r="A6761" s="142" t="s">
        <v>13230</v>
      </c>
      <c r="B6761" s="663" t="str">
        <f aca="false">C6761&amp;D6761&amp;E6761&amp;F6761&amp;G6761&amp;H6761</f>
        <v>MALHA METALICA PARA ESTRUTURA DE SOLO REFORCADO,HEXAGONAL,DE DUPLA TORCAO,DE ZINCO-ALUMINIO COM DIAMETRO DE 2,70MM,REVESTIDA EM PVC COM DIAMETRO DE 0,40MM,MEDINDO 1,00X1,00X6,00M.FORNECIMENTO</v>
      </c>
      <c r="C6761" s="142" t="s">
        <v>13186</v>
      </c>
      <c r="D6761" s="142" t="s">
        <v>13187</v>
      </c>
      <c r="E6761" s="142" t="s">
        <v>13229</v>
      </c>
      <c r="F6761" s="142" t="s">
        <v>13189</v>
      </c>
      <c r="I6761" s="142" t="s">
        <v>9</v>
      </c>
      <c r="J6761" s="142" t="n">
        <v>1092.78</v>
      </c>
    </row>
    <row r="6762" customFormat="false" ht="12.75" hidden="false" customHeight="false" outlineLevel="0" collapsed="false">
      <c r="A6762" s="142" t="s">
        <v>13231</v>
      </c>
      <c r="B6762" s="663" t="str">
        <f aca="false">C6762&amp;D6762&amp;E6762&amp;F6762&amp;G6762&amp;H6762</f>
        <v>MALHA METALICA PARA ESTRUTURA DE SOLO REFORCADO,HEXAGONAL,DE DUPLA TORCAO,DE ZINCO-ALUMINIO COM DIAMETRO DE 2,70MM,REVESTIDA EM PVC COM DIAMETRO DE 0,40MM,MEDINDO 1,00X1,00X7,00M.FORNECIMENTO</v>
      </c>
      <c r="C6762" s="142" t="s">
        <v>13186</v>
      </c>
      <c r="D6762" s="142" t="s">
        <v>13187</v>
      </c>
      <c r="E6762" s="142" t="s">
        <v>13232</v>
      </c>
      <c r="F6762" s="142" t="s">
        <v>13189</v>
      </c>
      <c r="I6762" s="142" t="s">
        <v>9</v>
      </c>
      <c r="J6762" s="142" t="n">
        <v>1179.45</v>
      </c>
    </row>
    <row r="6763" customFormat="false" ht="12.75" hidden="false" customHeight="false" outlineLevel="0" collapsed="false">
      <c r="A6763" s="142" t="s">
        <v>13233</v>
      </c>
      <c r="B6763" s="663" t="str">
        <f aca="false">C6763&amp;D6763&amp;E6763&amp;F6763&amp;G6763&amp;H6763</f>
        <v>MALHA METALICA PARA ESTRUTURA DE SOLO REFORCADO,HEXAGONAL,DE DUPLA TORCAO,DE ZINCO-ALUMINIO COM DIAMETRO DE 2,70MM,REVESTIDA EM PVC COM DIAMETRO DE 0,40MM,MEDINDO 1,00X1,00X7,00M.FORNECIMENTO</v>
      </c>
      <c r="C6763" s="142" t="s">
        <v>13186</v>
      </c>
      <c r="D6763" s="142" t="s">
        <v>13187</v>
      </c>
      <c r="E6763" s="142" t="s">
        <v>13232</v>
      </c>
      <c r="F6763" s="142" t="s">
        <v>13189</v>
      </c>
      <c r="I6763" s="142" t="s">
        <v>9</v>
      </c>
      <c r="J6763" s="142" t="n">
        <v>1179.45</v>
      </c>
    </row>
    <row r="6764" customFormat="false" ht="12.75" hidden="false" customHeight="false" outlineLevel="0" collapsed="false">
      <c r="A6764" s="142" t="s">
        <v>13234</v>
      </c>
      <c r="B6764" s="663" t="str">
        <f aca="false">C6764&amp;D6764&amp;E6764&amp;F6764&amp;G6764&amp;H6764</f>
        <v>MALHA METALICA PARA ESTRUTURA DE SOLO REFORCADO,HEXAGONAL,DE DUPLA TORCAO,DE ZINCO-ALUMINIO COM DIAMETRO DE 2,70MM,REVESTIDA EM PVC COM DIAMETRO DE 0,40MM,MEDINDO 1,00X1,00X8,00M.FORNECIMENTO</v>
      </c>
      <c r="C6764" s="142" t="s">
        <v>13186</v>
      </c>
      <c r="D6764" s="142" t="s">
        <v>13187</v>
      </c>
      <c r="E6764" s="142" t="s">
        <v>13235</v>
      </c>
      <c r="F6764" s="142" t="s">
        <v>13189</v>
      </c>
      <c r="I6764" s="142" t="s">
        <v>9</v>
      </c>
      <c r="J6764" s="142" t="n">
        <v>1281.62</v>
      </c>
    </row>
    <row r="6765" customFormat="false" ht="12.75" hidden="false" customHeight="false" outlineLevel="0" collapsed="false">
      <c r="A6765" s="142" t="s">
        <v>13236</v>
      </c>
      <c r="B6765" s="663" t="str">
        <f aca="false">C6765&amp;D6765&amp;E6765&amp;F6765&amp;G6765&amp;H6765</f>
        <v>MALHA METALICA PARA ESTRUTURA DE SOLO REFORCADO,HEXAGONAL,DE DUPLA TORCAO,DE ZINCO-ALUMINIO COM DIAMETRO DE 2,70MM,REVESTIDA EM PVC COM DIAMETRO DE 0,40MM,MEDINDO 1,00X1,00X8,00M.FORNECIMENTO</v>
      </c>
      <c r="C6765" s="142" t="s">
        <v>13186</v>
      </c>
      <c r="D6765" s="142" t="s">
        <v>13187</v>
      </c>
      <c r="E6765" s="142" t="s">
        <v>13235</v>
      </c>
      <c r="F6765" s="142" t="s">
        <v>13189</v>
      </c>
      <c r="I6765" s="142" t="s">
        <v>9</v>
      </c>
      <c r="J6765" s="142" t="n">
        <v>1281.62</v>
      </c>
    </row>
    <row r="6766" customFormat="false" ht="12.75" hidden="false" customHeight="false" outlineLevel="0" collapsed="false">
      <c r="A6766" s="142" t="s">
        <v>13237</v>
      </c>
      <c r="B6766" s="663" t="str">
        <f aca="false">C6766&amp;D6766&amp;E6766&amp;F6766&amp;G6766&amp;H6766</f>
        <v>MALHA METALICA PARA ESTRUTURA DE SOLO REFORCADO,HEXAGONAL,DE DUPLA TORCAO,DE ZINCO-ALUMINIO COM DIAMETRO DE 2,70MM,REVESTIDA EM PVC COM DIAMETRO DE 0,40MM,MEDINDO 1,00X1,00X9,00M.FORNECIMENTO</v>
      </c>
      <c r="C6766" s="142" t="s">
        <v>13186</v>
      </c>
      <c r="D6766" s="142" t="s">
        <v>13187</v>
      </c>
      <c r="E6766" s="142" t="s">
        <v>13238</v>
      </c>
      <c r="F6766" s="142" t="s">
        <v>13189</v>
      </c>
      <c r="I6766" s="142" t="s">
        <v>9</v>
      </c>
      <c r="J6766" s="142" t="n">
        <v>1380.96</v>
      </c>
    </row>
    <row r="6767" customFormat="false" ht="12.75" hidden="false" customHeight="false" outlineLevel="0" collapsed="false">
      <c r="A6767" s="142" t="s">
        <v>13239</v>
      </c>
      <c r="B6767" s="663" t="str">
        <f aca="false">C6767&amp;D6767&amp;E6767&amp;F6767&amp;G6767&amp;H6767</f>
        <v>MALHA METALICA PARA ESTRUTURA DE SOLO REFORCADO,HEXAGONAL,DE DUPLA TORCAO,DE ZINCO-ALUMINIO COM DIAMETRO DE 2,70MM,REVESTIDA EM PVC COM DIAMETRO DE 0,40MM,MEDINDO 1,00X1,00X9,00M.FORNECIMENTO</v>
      </c>
      <c r="C6767" s="142" t="s">
        <v>13186</v>
      </c>
      <c r="D6767" s="142" t="s">
        <v>13187</v>
      </c>
      <c r="E6767" s="142" t="s">
        <v>13238</v>
      </c>
      <c r="F6767" s="142" t="s">
        <v>13189</v>
      </c>
      <c r="I6767" s="142" t="s">
        <v>9</v>
      </c>
      <c r="J6767" s="142" t="n">
        <v>1380.96</v>
      </c>
    </row>
    <row r="6768" customFormat="false" ht="12.75" hidden="false" customHeight="false" outlineLevel="0" collapsed="false">
      <c r="A6768" s="142" t="s">
        <v>13240</v>
      </c>
      <c r="B6768" s="663" t="str">
        <f aca="false">C6768&amp;D6768&amp;E6768&amp;F6768&amp;G6768&amp;H6768</f>
        <v>MALHA METALICA PARA ESTRUTURA DE SOLO REFORCADO,HEXAGONAL,DE DUPLA TORCAO,DE ZINCO-ALUMINIO COM DIAMETRO DE 2,70MM,REVESTIDA EM PVC COM DIAMETRO DE 0,40MM,MEDINDO 1,00X1,00X10,00M.FORNECIMENTO</v>
      </c>
      <c r="C6768" s="142" t="s">
        <v>13186</v>
      </c>
      <c r="D6768" s="142" t="s">
        <v>13187</v>
      </c>
      <c r="E6768" s="142" t="s">
        <v>13241</v>
      </c>
      <c r="F6768" s="142" t="s">
        <v>13189</v>
      </c>
      <c r="I6768" s="142" t="s">
        <v>9</v>
      </c>
      <c r="J6768" s="142" t="n">
        <v>1477.75</v>
      </c>
    </row>
    <row r="6769" customFormat="false" ht="12.75" hidden="false" customHeight="false" outlineLevel="0" collapsed="false">
      <c r="A6769" s="142" t="s">
        <v>13242</v>
      </c>
      <c r="B6769" s="663" t="str">
        <f aca="false">C6769&amp;D6769&amp;E6769&amp;F6769&amp;G6769&amp;H6769</f>
        <v>MALHA METALICA PARA ESTRUTURA DE SOLO REFORCADO,HEXAGONAL,DE DUPLA TORCAO,DE ZINCO-ALUMINIO COM DIAMETRO DE 2,70MM,REVESTIDA EM PVC COM DIAMETRO DE 0,40MM,MEDINDO 1,00X1,00X10,00M.FORNECIMENTO</v>
      </c>
      <c r="C6769" s="142" t="s">
        <v>13186</v>
      </c>
      <c r="D6769" s="142" t="s">
        <v>13187</v>
      </c>
      <c r="E6769" s="142" t="s">
        <v>13241</v>
      </c>
      <c r="F6769" s="142" t="s">
        <v>13189</v>
      </c>
      <c r="I6769" s="142" t="s">
        <v>9</v>
      </c>
      <c r="J6769" s="142" t="n">
        <v>1477.75</v>
      </c>
    </row>
    <row r="6770" customFormat="false" ht="12.75" hidden="false" customHeight="false" outlineLevel="0" collapsed="false">
      <c r="A6770" s="142" t="s">
        <v>13243</v>
      </c>
      <c r="B6770" s="663" t="str">
        <f aca="false">C6770&amp;D6770&amp;E6770&amp;F6770&amp;G6770&amp;H6770</f>
        <v>MALHA METALICA PARA ESTRUTURA DE SOLO REFORCADO,HEXAGONAL,DE DUPLA TORCAO,DE ZINCO-ALUMINIO COM DIAMETRO DE 2,70MM,REVESTIDA EM PVC COM DIAMETRO DE 0,40MM,MEDINDO 1,00X1,00X11,00M.</v>
      </c>
      <c r="C6770" s="142" t="s">
        <v>13186</v>
      </c>
      <c r="D6770" s="142" t="s">
        <v>13187</v>
      </c>
      <c r="E6770" s="142" t="s">
        <v>13244</v>
      </c>
      <c r="I6770" s="142" t="s">
        <v>9</v>
      </c>
      <c r="J6770" s="142" t="n">
        <v>1567.34</v>
      </c>
    </row>
    <row r="6771" customFormat="false" ht="12.75" hidden="false" customHeight="false" outlineLevel="0" collapsed="false">
      <c r="A6771" s="142" t="s">
        <v>13245</v>
      </c>
      <c r="B6771" s="663" t="str">
        <f aca="false">C6771&amp;D6771&amp;E6771&amp;F6771&amp;G6771&amp;H6771</f>
        <v>MALHA METALICA PARA ESTRUTURA DE SOLO REFORCADO,HEXAGONAL,DE DUPLA TORCAO,DE ZINCO-ALUMINIO COM DIAMETRO DE 2,70MM,REVESTIDA EM PVC COM DIAMETRO DE 0,40MM,MEDINDO 1,00X1,00X11,00M.</v>
      </c>
      <c r="C6771" s="142" t="s">
        <v>13186</v>
      </c>
      <c r="D6771" s="142" t="s">
        <v>13187</v>
      </c>
      <c r="E6771" s="142" t="s">
        <v>13244</v>
      </c>
      <c r="I6771" s="142" t="s">
        <v>9</v>
      </c>
      <c r="J6771" s="142" t="n">
        <v>1567.34</v>
      </c>
    </row>
    <row r="6772" customFormat="false" ht="12.75" hidden="false" customHeight="false" outlineLevel="0" collapsed="false">
      <c r="A6772" s="142" t="s">
        <v>13246</v>
      </c>
      <c r="B6772" s="663" t="str">
        <f aca="false">C6772&amp;D6772&amp;E6772&amp;F6772&amp;G6772&amp;H6772</f>
        <v>MALHA METALICA PARA ESTRUTURA DE SOLO REFORCADO,HEXAGONAL,DE DUPLA TORCAO,DE ZINCO-ALUMINIO COM DIAMETRO DE 2,70MM,REVESTIDA EM PVC COM DIAMETRO DE 0,40MM,MEDINDO 1,00X1,00X12,00M.</v>
      </c>
      <c r="C6772" s="142" t="s">
        <v>13186</v>
      </c>
      <c r="D6772" s="142" t="s">
        <v>13187</v>
      </c>
      <c r="E6772" s="142" t="s">
        <v>13247</v>
      </c>
      <c r="I6772" s="142" t="s">
        <v>9</v>
      </c>
      <c r="J6772" s="142" t="n">
        <v>1669.76</v>
      </c>
    </row>
    <row r="6773" customFormat="false" ht="12.75" hidden="false" customHeight="false" outlineLevel="0" collapsed="false">
      <c r="A6773" s="142" t="s">
        <v>13248</v>
      </c>
      <c r="B6773" s="663" t="str">
        <f aca="false">C6773&amp;D6773&amp;E6773&amp;F6773&amp;G6773&amp;H6773</f>
        <v>MALHA METALICA PARA ESTRUTURA DE SOLO REFORCADO,HEXAGONAL,DE DUPLA TORCAO,DE ZINCO-ALUMINIO COM DIAMETRO DE 2,70MM,REVESTIDA EM PVC COM DIAMETRO DE 0,40MM,MEDINDO 1,00X1,00X12,00M.</v>
      </c>
      <c r="C6773" s="142" t="s">
        <v>13186</v>
      </c>
      <c r="D6773" s="142" t="s">
        <v>13187</v>
      </c>
      <c r="E6773" s="142" t="s">
        <v>13247</v>
      </c>
      <c r="I6773" s="142" t="s">
        <v>9</v>
      </c>
      <c r="J6773" s="142" t="n">
        <v>1669.76</v>
      </c>
    </row>
    <row r="6774" customFormat="false" ht="12.75" hidden="false" customHeight="false" outlineLevel="0" collapsed="false">
      <c r="A6774" s="142" t="s">
        <v>13249</v>
      </c>
      <c r="B6774" s="663" t="str">
        <f aca="false">C6774&amp;D6774&amp;E6774&amp;F6774&amp;G6774&amp;H6774</f>
        <v>TELA DE REFORCO COM MALHA METALICA HEXAGONAL DE DUPLA TORCAODE ZINCO-ALUMINIO COM DIAMETRO 2,70MM,REVESTIDA DE PVC COM DIAMETRO DE 0,40MM,INCLUSIVE COSTURA.FORNECIMENTO</v>
      </c>
      <c r="C6774" s="142" t="s">
        <v>13250</v>
      </c>
      <c r="D6774" s="142" t="s">
        <v>13251</v>
      </c>
      <c r="E6774" s="142" t="s">
        <v>13252</v>
      </c>
      <c r="I6774" s="142" t="s">
        <v>1696</v>
      </c>
      <c r="J6774" s="142" t="n">
        <v>61.26</v>
      </c>
    </row>
    <row r="6775" customFormat="false" ht="12.75" hidden="false" customHeight="false" outlineLevel="0" collapsed="false">
      <c r="A6775" s="142" t="s">
        <v>13253</v>
      </c>
      <c r="B6775" s="663" t="str">
        <f aca="false">C6775&amp;D6775&amp;E6775&amp;F6775&amp;G6775&amp;H6775</f>
        <v>TELA DE REFORCO COM MALHA METALICA HEXAGONAL DE DUPLA TORCAODE ZINCO-ALUMINIO COM DIAMETRO 2,70MM,REVESTIDA DE PVC COM DIAMETRO DE 0,40MM,INCLUSIVE COSTURA.FORNECIMENTO</v>
      </c>
      <c r="C6775" s="142" t="s">
        <v>13250</v>
      </c>
      <c r="D6775" s="142" t="s">
        <v>13251</v>
      </c>
      <c r="E6775" s="142" t="s">
        <v>13252</v>
      </c>
      <c r="I6775" s="142" t="s">
        <v>1696</v>
      </c>
      <c r="J6775" s="142" t="n">
        <v>61.26</v>
      </c>
    </row>
    <row r="6776" customFormat="false" ht="12.75" hidden="false" customHeight="false" outlineLevel="0" collapsed="false">
      <c r="A6776" s="142" t="s">
        <v>13254</v>
      </c>
      <c r="B6776" s="663" t="str">
        <f aca="false">C6776&amp;D6776&amp;E6776&amp;F6776&amp;G6776&amp;H6776</f>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776" s="142" t="s">
        <v>13255</v>
      </c>
      <c r="D6776" s="142" t="s">
        <v>13256</v>
      </c>
      <c r="E6776" s="142" t="s">
        <v>13257</v>
      </c>
      <c r="F6776" s="142" t="s">
        <v>13258</v>
      </c>
      <c r="G6776" s="142" t="s">
        <v>13259</v>
      </c>
      <c r="H6776" s="142" t="s">
        <v>13260</v>
      </c>
      <c r="I6776" s="142" t="s">
        <v>130</v>
      </c>
      <c r="J6776" s="142" t="n">
        <v>1525.09</v>
      </c>
    </row>
    <row r="6777" customFormat="false" ht="12.75" hidden="false" customHeight="false" outlineLevel="0" collapsed="false">
      <c r="A6777" s="142" t="s">
        <v>13261</v>
      </c>
      <c r="B6777" s="663" t="str">
        <f aca="false">C6777&amp;D6777&amp;E6777&amp;F6777&amp;G6777&amp;H6777</f>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777" s="142" t="s">
        <v>13255</v>
      </c>
      <c r="D6777" s="142" t="s">
        <v>13256</v>
      </c>
      <c r="E6777" s="142" t="s">
        <v>13257</v>
      </c>
      <c r="F6777" s="142" t="s">
        <v>13258</v>
      </c>
      <c r="G6777" s="142" t="s">
        <v>13259</v>
      </c>
      <c r="H6777" s="142" t="s">
        <v>13260</v>
      </c>
      <c r="I6777" s="142" t="s">
        <v>130</v>
      </c>
      <c r="J6777" s="142" t="n">
        <v>1401.02</v>
      </c>
    </row>
    <row r="6778" customFormat="false" ht="12.75" hidden="false" customHeight="false" outlineLevel="0" collapsed="false">
      <c r="A6778" s="142" t="s">
        <v>13262</v>
      </c>
      <c r="B6778" s="663" t="str">
        <f aca="false">C6778&amp;D6778&amp;E6778&amp;F6778&amp;G6778&amp;H6778</f>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778" s="142" t="s">
        <v>13255</v>
      </c>
      <c r="D6778" s="142" t="s">
        <v>13263</v>
      </c>
      <c r="E6778" s="142" t="s">
        <v>13257</v>
      </c>
      <c r="F6778" s="142" t="s">
        <v>13258</v>
      </c>
      <c r="G6778" s="142" t="s">
        <v>13259</v>
      </c>
      <c r="H6778" s="142" t="s">
        <v>13260</v>
      </c>
      <c r="I6778" s="142" t="s">
        <v>130</v>
      </c>
      <c r="J6778" s="142" t="n">
        <v>1722.71</v>
      </c>
    </row>
    <row r="6779" customFormat="false" ht="12.75" hidden="false" customHeight="false" outlineLevel="0" collapsed="false">
      <c r="A6779" s="142" t="s">
        <v>13264</v>
      </c>
      <c r="B6779" s="663" t="str">
        <f aca="false">C6779&amp;D6779&amp;E6779&amp;F6779&amp;G6779&amp;H6779</f>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779" s="142" t="s">
        <v>13255</v>
      </c>
      <c r="D6779" s="142" t="s">
        <v>13263</v>
      </c>
      <c r="E6779" s="142" t="s">
        <v>13257</v>
      </c>
      <c r="F6779" s="142" t="s">
        <v>13258</v>
      </c>
      <c r="G6779" s="142" t="s">
        <v>13259</v>
      </c>
      <c r="H6779" s="142" t="s">
        <v>13260</v>
      </c>
      <c r="I6779" s="142" t="s">
        <v>130</v>
      </c>
      <c r="J6779" s="142" t="n">
        <v>1585.61</v>
      </c>
    </row>
    <row r="6780" customFormat="false" ht="12.75" hidden="false" customHeight="false" outlineLevel="0" collapsed="false">
      <c r="A6780" s="142" t="s">
        <v>13265</v>
      </c>
      <c r="B6780" s="663" t="str">
        <f aca="false">C6780&amp;D6780&amp;E6780&amp;F6780&amp;G6780&amp;H6780</f>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780" s="142" t="s">
        <v>13255</v>
      </c>
      <c r="D6780" s="142" t="s">
        <v>13266</v>
      </c>
      <c r="E6780" s="142" t="s">
        <v>13257</v>
      </c>
      <c r="F6780" s="142" t="s">
        <v>13258</v>
      </c>
      <c r="G6780" s="142" t="s">
        <v>13259</v>
      </c>
      <c r="H6780" s="142" t="s">
        <v>13260</v>
      </c>
      <c r="I6780" s="142" t="s">
        <v>130</v>
      </c>
      <c r="J6780" s="142" t="n">
        <v>2075.85</v>
      </c>
    </row>
    <row r="6781" customFormat="false" ht="12.75" hidden="false" customHeight="false" outlineLevel="0" collapsed="false">
      <c r="A6781" s="142" t="s">
        <v>13267</v>
      </c>
      <c r="B6781" s="663" t="str">
        <f aca="false">C6781&amp;D6781&amp;E6781&amp;F6781&amp;G6781&amp;H6781</f>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781" s="142" t="s">
        <v>13255</v>
      </c>
      <c r="D6781" s="142" t="s">
        <v>13266</v>
      </c>
      <c r="E6781" s="142" t="s">
        <v>13257</v>
      </c>
      <c r="F6781" s="142" t="s">
        <v>13258</v>
      </c>
      <c r="G6781" s="142" t="s">
        <v>13259</v>
      </c>
      <c r="H6781" s="142" t="s">
        <v>13260</v>
      </c>
      <c r="I6781" s="142" t="s">
        <v>130</v>
      </c>
      <c r="J6781" s="142" t="n">
        <v>1912.96</v>
      </c>
    </row>
    <row r="6782" customFormat="false" ht="12.75" hidden="false" customHeight="false" outlineLevel="0" collapsed="false">
      <c r="A6782" s="142" t="s">
        <v>13268</v>
      </c>
      <c r="B6782" s="663" t="str">
        <f aca="false">C6782&amp;D6782&amp;E6782&amp;F6782&amp;G6782&amp;H6782</f>
        <v>CRAVACAO HORIZONTAL DE TUBO CAMISA DE CONCRETO ARMADO,DIAMETRO DE 1,00M,A PARTIR DE POCO DE CRAVACAO POR MACACO,EXCLUSIVE ESTE,SEM CONTROLE DIRECIONAL,INCLUSIVE SERVICOS MANUAIS DE ESCAVACAO DO INTERIOR DO TUNEL EM TERRA E REMOCAO DO MATERIAL ESCAVADO ATE O NIVEL DO TERRENO</v>
      </c>
      <c r="C6782" s="142" t="s">
        <v>13269</v>
      </c>
      <c r="D6782" s="142" t="s">
        <v>13270</v>
      </c>
      <c r="E6782" s="142" t="s">
        <v>13271</v>
      </c>
      <c r="F6782" s="142" t="s">
        <v>13272</v>
      </c>
      <c r="G6782" s="142" t="s">
        <v>13273</v>
      </c>
      <c r="I6782" s="142" t="s">
        <v>130</v>
      </c>
      <c r="J6782" s="142" t="n">
        <v>1781.02</v>
      </c>
    </row>
    <row r="6783" customFormat="false" ht="12.75" hidden="false" customHeight="false" outlineLevel="0" collapsed="false">
      <c r="A6783" s="142" t="s">
        <v>13274</v>
      </c>
      <c r="B6783" s="663" t="str">
        <f aca="false">C6783&amp;D6783&amp;E6783&amp;F6783&amp;G6783&amp;H6783</f>
        <v>CRAVACAO HORIZONTAL DE TUBO CAMISA DE CONCRETO ARMADO,DIAMETRO DE 1,00M,A PARTIR DE POCO DE CRAVACAO POR MACACO,EXCLUSIVE ESTE,SEM CONTROLE DIRECIONAL,INCLUSIVE SERVICOS MANUAIS DE ESCAVACAO DO INTERIOR DO TUNEL EM TERRA E REMOCAO DO MATERIAL ESCAVADO ATE O NIVEL DO TERRENO</v>
      </c>
      <c r="C6783" s="142" t="s">
        <v>13269</v>
      </c>
      <c r="D6783" s="142" t="s">
        <v>13270</v>
      </c>
      <c r="E6783" s="142" t="s">
        <v>13271</v>
      </c>
      <c r="F6783" s="142" t="s">
        <v>13272</v>
      </c>
      <c r="G6783" s="142" t="s">
        <v>13273</v>
      </c>
      <c r="I6783" s="142" t="s">
        <v>130</v>
      </c>
      <c r="J6783" s="142" t="n">
        <v>1651.82</v>
      </c>
    </row>
    <row r="6784" customFormat="false" ht="12.75" hidden="false" customHeight="false" outlineLevel="0" collapsed="false">
      <c r="A6784" s="142" t="s">
        <v>13275</v>
      </c>
      <c r="B6784" s="663" t="str">
        <f aca="false">C6784&amp;D6784&amp;E6784&amp;F6784&amp;G6784&amp;H6784</f>
        <v>CRAVACAO HORIZONTAL DE TUBO CAMISA DE CONCRETO ARMADO,DIAMETRO DE 1,20M,A PARTIR DE POCO DE CRAVACAO POR MACACO,EXCLUSIVE ESTE,SEM CONTROLE DIRECIONAL,INCLUSIVE SERVICOS MANUAIS DE ESCAVACAO DO INTERIOR DO TUNEL EM TERRA E REMOCAO DO MATERIAL ESCAVADO ATE O NIVEL DO TERRENO</v>
      </c>
      <c r="C6784" s="142" t="s">
        <v>13269</v>
      </c>
      <c r="D6784" s="142" t="s">
        <v>13276</v>
      </c>
      <c r="E6784" s="142" t="s">
        <v>13271</v>
      </c>
      <c r="F6784" s="142" t="s">
        <v>13272</v>
      </c>
      <c r="G6784" s="142" t="s">
        <v>13273</v>
      </c>
      <c r="I6784" s="142" t="s">
        <v>130</v>
      </c>
      <c r="J6784" s="142" t="n">
        <v>2137.2</v>
      </c>
    </row>
    <row r="6785" customFormat="false" ht="12.75" hidden="false" customHeight="false" outlineLevel="0" collapsed="false">
      <c r="A6785" s="142" t="s">
        <v>13277</v>
      </c>
      <c r="B6785" s="663" t="str">
        <f aca="false">C6785&amp;D6785&amp;E6785&amp;F6785&amp;G6785&amp;H6785</f>
        <v>CRAVACAO HORIZONTAL DE TUBO CAMISA DE CONCRETO ARMADO,DIAMETRO DE 1,20M,A PARTIR DE POCO DE CRAVACAO POR MACACO,EXCLUSIVE ESTE,SEM CONTROLE DIRECIONAL,INCLUSIVE SERVICOS MANUAIS DE ESCAVACAO DO INTERIOR DO TUNEL EM TERRA E REMOCAO DO MATERIAL ESCAVADO ATE O NIVEL DO TERRENO</v>
      </c>
      <c r="C6785" s="142" t="s">
        <v>13269</v>
      </c>
      <c r="D6785" s="142" t="s">
        <v>13276</v>
      </c>
      <c r="E6785" s="142" t="s">
        <v>13271</v>
      </c>
      <c r="F6785" s="142" t="s">
        <v>13272</v>
      </c>
      <c r="G6785" s="142" t="s">
        <v>13273</v>
      </c>
      <c r="I6785" s="142" t="s">
        <v>130</v>
      </c>
      <c r="J6785" s="142" t="n">
        <v>1982.17</v>
      </c>
    </row>
    <row r="6786" customFormat="false" ht="12.75" hidden="false" customHeight="false" outlineLevel="0" collapsed="false">
      <c r="A6786" s="142" t="s">
        <v>13278</v>
      </c>
      <c r="B6786" s="663" t="str">
        <f aca="false">C6786&amp;D6786&amp;E6786&amp;F6786&amp;G6786&amp;H6786</f>
        <v>CRAVACAO HORIZONTAL DE TUBO CAMISA DE CONCRETO ARMADO,DIAMETRO DE 1,50M,A PARTIR DE POCO DE CRAVACAO POR MACACO,EXCLUSIVE ESTE,SEM CONTROLE DIRECIONAL,INCLUSIVE SERVICOS MANUAIS DE ESCAVACAO DO INTERIOR DO TUNEL EM TERRA E REMOCAO DO MATERIAL ESCAVADO ATE O NIVEL DO TERRENO</v>
      </c>
      <c r="C6786" s="142" t="s">
        <v>13269</v>
      </c>
      <c r="D6786" s="142" t="s">
        <v>13279</v>
      </c>
      <c r="E6786" s="142" t="s">
        <v>13271</v>
      </c>
      <c r="F6786" s="142" t="s">
        <v>13272</v>
      </c>
      <c r="G6786" s="142" t="s">
        <v>13273</v>
      </c>
      <c r="I6786" s="142" t="s">
        <v>130</v>
      </c>
      <c r="J6786" s="142" t="n">
        <v>2671.53</v>
      </c>
    </row>
    <row r="6787" customFormat="false" ht="12.75" hidden="false" customHeight="false" outlineLevel="0" collapsed="false">
      <c r="A6787" s="142" t="s">
        <v>13280</v>
      </c>
      <c r="B6787" s="663" t="str">
        <f aca="false">C6787&amp;D6787&amp;E6787&amp;F6787&amp;G6787&amp;H6787</f>
        <v>CRAVACAO HORIZONTAL DE TUBO CAMISA DE CONCRETO ARMADO,DIAMETRO DE 1,50M,A PARTIR DE POCO DE CRAVACAO POR MACACO,EXCLUSIVE ESTE,SEM CONTROLE DIRECIONAL,INCLUSIVE SERVICOS MANUAIS DE ESCAVACAO DO INTERIOR DO TUNEL EM TERRA E REMOCAO DO MATERIAL ESCAVADO ATE O NIVEL DO TERRENO</v>
      </c>
      <c r="C6787" s="142" t="s">
        <v>13269</v>
      </c>
      <c r="D6787" s="142" t="s">
        <v>13279</v>
      </c>
      <c r="E6787" s="142" t="s">
        <v>13271</v>
      </c>
      <c r="F6787" s="142" t="s">
        <v>13272</v>
      </c>
      <c r="G6787" s="142" t="s">
        <v>13273</v>
      </c>
      <c r="I6787" s="142" t="s">
        <v>130</v>
      </c>
      <c r="J6787" s="142" t="n">
        <v>2477.74</v>
      </c>
    </row>
    <row r="6788" customFormat="false" ht="12.75" hidden="false" customHeight="false" outlineLevel="0" collapsed="false">
      <c r="A6788" s="142" t="s">
        <v>13281</v>
      </c>
      <c r="B6788" s="663" t="str">
        <f aca="false">C6788&amp;D6788&amp;E6788&amp;F6788&amp;G6788&amp;H6788</f>
        <v>CRAVACAO HORIZONTAL DE TUBO CAMISA DE CONCRETO ARMADO,DIAMETRO DE 2,00M,A PARTIR DE POCO DE CRAVACAO POR MACACO,EXCLUSIVE ESTE,SEM CONTROLE DIRECIONAL,INCLUSIVE SERVICOS MANUAIS DE ESCAVACAO DO INTERIOR DO TUNEL EM TERRA E REMOCAO DO MATERIAL ESCAVADO ATE O NIVEL DO TERRENO</v>
      </c>
      <c r="C6788" s="142" t="s">
        <v>13269</v>
      </c>
      <c r="D6788" s="142" t="s">
        <v>13282</v>
      </c>
      <c r="E6788" s="142" t="s">
        <v>13271</v>
      </c>
      <c r="F6788" s="142" t="s">
        <v>13272</v>
      </c>
      <c r="G6788" s="142" t="s">
        <v>13273</v>
      </c>
      <c r="I6788" s="142" t="s">
        <v>130</v>
      </c>
      <c r="J6788" s="142" t="n">
        <v>3562.04</v>
      </c>
    </row>
    <row r="6789" customFormat="false" ht="12.75" hidden="false" customHeight="false" outlineLevel="0" collapsed="false">
      <c r="A6789" s="142" t="s">
        <v>13283</v>
      </c>
      <c r="B6789" s="663" t="str">
        <f aca="false">C6789&amp;D6789&amp;E6789&amp;F6789&amp;G6789&amp;H6789</f>
        <v>CRAVACAO HORIZONTAL DE TUBO CAMISA DE CONCRETO ARMADO,DIAMETRO DE 2,00M,A PARTIR DE POCO DE CRAVACAO POR MACACO,EXCLUSIVE ESTE,SEM CONTROLE DIRECIONAL,INCLUSIVE SERVICOS MANUAIS DE ESCAVACAO DO INTERIOR DO TUNEL EM TERRA E REMOCAO DO MATERIAL ESCAVADO ATE O NIVEL DO TERRENO</v>
      </c>
      <c r="C6789" s="142" t="s">
        <v>13269</v>
      </c>
      <c r="D6789" s="142" t="s">
        <v>13282</v>
      </c>
      <c r="E6789" s="142" t="s">
        <v>13271</v>
      </c>
      <c r="F6789" s="142" t="s">
        <v>13272</v>
      </c>
      <c r="G6789" s="142" t="s">
        <v>13273</v>
      </c>
      <c r="I6789" s="142" t="s">
        <v>130</v>
      </c>
      <c r="J6789" s="142" t="n">
        <v>3303.65</v>
      </c>
    </row>
    <row r="6790" customFormat="false" ht="12.75" hidden="false" customHeight="false" outlineLevel="0" collapsed="false">
      <c r="A6790" s="142" t="s">
        <v>13284</v>
      </c>
      <c r="B6790" s="663" t="str">
        <f aca="false">C6790&amp;D6790&amp;E6790&amp;F6790&amp;G6790&amp;H6790</f>
        <v>CRAVACAO HORIZONTAL DE TUBO CAMISA DE CONCRETO ARMADO,DIAMETRO DE 2,50M,A PARTIR DE POCO DE CRAVACAO POR MACACO,EXCLUSIVE ESTE,SEM CONTROLE DIRECIONAL,INCLUSIVE SERVICOS MANUAIS DE ESCAVACAO DO INTERIOR DO TUNEL EM TERRA E REMOCAO DO MATERIAL ESCAVADO ATE O NIVEL DO TERRENO</v>
      </c>
      <c r="C6790" s="142" t="s">
        <v>13269</v>
      </c>
      <c r="D6790" s="142" t="s">
        <v>13285</v>
      </c>
      <c r="E6790" s="142" t="s">
        <v>13271</v>
      </c>
      <c r="F6790" s="142" t="s">
        <v>13272</v>
      </c>
      <c r="G6790" s="142" t="s">
        <v>13273</v>
      </c>
      <c r="I6790" s="142" t="s">
        <v>130</v>
      </c>
      <c r="J6790" s="142" t="n">
        <v>4452.55</v>
      </c>
    </row>
    <row r="6791" customFormat="false" ht="12.75" hidden="false" customHeight="false" outlineLevel="0" collapsed="false">
      <c r="A6791" s="142" t="s">
        <v>13286</v>
      </c>
      <c r="B6791" s="663" t="str">
        <f aca="false">C6791&amp;D6791&amp;E6791&amp;F6791&amp;G6791&amp;H6791</f>
        <v>CRAVACAO HORIZONTAL DE TUBO CAMISA DE CONCRETO ARMADO,DIAMETRO DE 2,50M,A PARTIR DE POCO DE CRAVACAO POR MACACO,EXCLUSIVE ESTE,SEM CONTROLE DIRECIONAL,INCLUSIVE SERVICOS MANUAIS DE ESCAVACAO DO INTERIOR DO TUNEL EM TERRA E REMOCAO DO MATERIAL ESCAVADO ATE O NIVEL DO TERRENO</v>
      </c>
      <c r="C6791" s="142" t="s">
        <v>13269</v>
      </c>
      <c r="D6791" s="142" t="s">
        <v>13285</v>
      </c>
      <c r="E6791" s="142" t="s">
        <v>13271</v>
      </c>
      <c r="F6791" s="142" t="s">
        <v>13272</v>
      </c>
      <c r="G6791" s="142" t="s">
        <v>13273</v>
      </c>
      <c r="I6791" s="142" t="s">
        <v>130</v>
      </c>
      <c r="J6791" s="142" t="n">
        <v>4129.57</v>
      </c>
    </row>
    <row r="6792" customFormat="false" ht="12.75" hidden="false" customHeight="false" outlineLevel="0" collapsed="false">
      <c r="A6792" s="142" t="s">
        <v>13287</v>
      </c>
      <c r="B6792" s="663" t="str">
        <f aca="false">C6792&amp;D6792&amp;E6792&amp;F6792&amp;G6792&amp;H6792</f>
        <v>ENCHIMENTO COM ARGAMASSA,NO TRACO 1:4,ENTRE O TUBO CAMISA DE TUNEIS EM TRAVESSIAS SUBTERRANEAS E A TUBULACAO ASSENTADA DENTRO DAQUELES.CUSTO POR M3 DE ENCHIMENTO</v>
      </c>
      <c r="C6792" s="142" t="s">
        <v>13288</v>
      </c>
      <c r="D6792" s="142" t="s">
        <v>13289</v>
      </c>
      <c r="E6792" s="142" t="s">
        <v>13290</v>
      </c>
      <c r="I6792" s="142" t="s">
        <v>859</v>
      </c>
      <c r="J6792" s="142" t="n">
        <v>1289.5</v>
      </c>
    </row>
    <row r="6793" customFormat="false" ht="12.75" hidden="false" customHeight="false" outlineLevel="0" collapsed="false">
      <c r="A6793" s="142" t="s">
        <v>13291</v>
      </c>
      <c r="B6793" s="663" t="str">
        <f aca="false">C6793&amp;D6793&amp;E6793&amp;F6793&amp;G6793&amp;H6793</f>
        <v>ENCHIMENTO COM ARGAMASSA,NO TRACO 1:4,ENTRE O TUBO CAMISA DE TUNEIS EM TRAVESSIAS SUBTERRANEAS E A TUBULACAO ASSENTADA DENTRO DAQUELES.CUSTO POR M3 DE ENCHIMENTO</v>
      </c>
      <c r="C6793" s="142" t="s">
        <v>13288</v>
      </c>
      <c r="D6793" s="142" t="s">
        <v>13289</v>
      </c>
      <c r="E6793" s="142" t="s">
        <v>13290</v>
      </c>
      <c r="I6793" s="142" t="s">
        <v>859</v>
      </c>
      <c r="J6793" s="142" t="n">
        <v>1149.49</v>
      </c>
    </row>
    <row r="6794" customFormat="false" ht="12.75" hidden="false" customHeight="false" outlineLevel="0" collapsed="false">
      <c r="A6794" s="142" t="s">
        <v>13292</v>
      </c>
      <c r="B6794" s="663" t="str">
        <f aca="false">C6794&amp;D6794&amp;E6794&amp;F6794&amp;G6794&amp;H6794</f>
        <v>REVESTIMENTO DE TALUDE COM SOLO-CIMENTO(TEOR DE CIMENTO IGUAL A 7,5%,EM PESO),INCLUSIVE FORNECIMENTO DOS MATERIAIS,DOSAGEM E CONTROLE TECNOLOGICO</v>
      </c>
      <c r="C6794" s="142" t="s">
        <v>13293</v>
      </c>
      <c r="D6794" s="142" t="s">
        <v>13294</v>
      </c>
      <c r="E6794" s="142" t="s">
        <v>13295</v>
      </c>
      <c r="I6794" s="142" t="s">
        <v>859</v>
      </c>
      <c r="J6794" s="142" t="n">
        <v>351.77</v>
      </c>
    </row>
    <row r="6795" customFormat="false" ht="12.75" hidden="false" customHeight="false" outlineLevel="0" collapsed="false">
      <c r="A6795" s="142" t="s">
        <v>13296</v>
      </c>
      <c r="B6795" s="663" t="str">
        <f aca="false">C6795&amp;D6795&amp;E6795&amp;F6795&amp;G6795&amp;H6795</f>
        <v>REVESTIMENTO DE TALUDE COM SOLO-CIMENTO(TEOR DE CIMENTO IGUAL A 7,5%,EM PESO),INCLUSIVE FORNECIMENTO DOS MATERIAIS,DOSAGEM E CONTROLE TECNOLOGICO</v>
      </c>
      <c r="C6795" s="142" t="s">
        <v>13293</v>
      </c>
      <c r="D6795" s="142" t="s">
        <v>13294</v>
      </c>
      <c r="E6795" s="142" t="s">
        <v>13295</v>
      </c>
      <c r="I6795" s="142" t="s">
        <v>859</v>
      </c>
      <c r="J6795" s="142" t="n">
        <v>315.13</v>
      </c>
    </row>
    <row r="6796" customFormat="false" ht="12.75" hidden="false" customHeight="false" outlineLevel="0" collapsed="false">
      <c r="A6796" s="142" t="s">
        <v>13297</v>
      </c>
      <c r="B6796" s="663" t="str">
        <f aca="false">C6796&amp;D6796&amp;E6796&amp;F6796&amp;G6796&amp;H6796</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6796" s="142" t="s">
        <v>13298</v>
      </c>
      <c r="D6796" s="142" t="s">
        <v>13299</v>
      </c>
      <c r="E6796" s="142" t="s">
        <v>13300</v>
      </c>
      <c r="F6796" s="142" t="s">
        <v>13301</v>
      </c>
      <c r="G6796" s="142" t="s">
        <v>13302</v>
      </c>
      <c r="H6796" s="142" t="s">
        <v>13303</v>
      </c>
      <c r="I6796" s="142" t="s">
        <v>130</v>
      </c>
      <c r="J6796" s="142" t="n">
        <v>156.21</v>
      </c>
    </row>
    <row r="6797" customFormat="false" ht="12.75" hidden="false" customHeight="false" outlineLevel="0" collapsed="false">
      <c r="A6797" s="142" t="s">
        <v>13304</v>
      </c>
      <c r="B6797" s="663" t="str">
        <f aca="false">C6797&amp;D6797&amp;E6797&amp;F6797&amp;G6797&amp;H6797</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6797" s="142" t="s">
        <v>13298</v>
      </c>
      <c r="D6797" s="142" t="s">
        <v>13299</v>
      </c>
      <c r="E6797" s="142" t="s">
        <v>13300</v>
      </c>
      <c r="F6797" s="142" t="s">
        <v>13301</v>
      </c>
      <c r="G6797" s="142" t="s">
        <v>13302</v>
      </c>
      <c r="H6797" s="142" t="s">
        <v>13303</v>
      </c>
      <c r="I6797" s="142" t="s">
        <v>130</v>
      </c>
      <c r="J6797" s="142" t="n">
        <v>156.21</v>
      </c>
    </row>
    <row r="6798" customFormat="false" ht="12.75" hidden="false" customHeight="false" outlineLevel="0" collapsed="false">
      <c r="A6798" s="142" t="s">
        <v>13305</v>
      </c>
      <c r="B6798" s="663" t="str">
        <f aca="false">C6798&amp;D6798&amp;E6798&amp;F6798&amp;G6798&amp;H6798</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6798" s="142" t="s">
        <v>13298</v>
      </c>
      <c r="D6798" s="142" t="s">
        <v>13299</v>
      </c>
      <c r="E6798" s="142" t="s">
        <v>13300</v>
      </c>
      <c r="F6798" s="142" t="s">
        <v>13301</v>
      </c>
      <c r="G6798" s="142" t="s">
        <v>13302</v>
      </c>
      <c r="H6798" s="142" t="s">
        <v>13306</v>
      </c>
      <c r="I6798" s="142" t="s">
        <v>130</v>
      </c>
      <c r="J6798" s="142" t="n">
        <v>220.34</v>
      </c>
    </row>
    <row r="6799" customFormat="false" ht="12.75" hidden="false" customHeight="false" outlineLevel="0" collapsed="false">
      <c r="A6799" s="142" t="s">
        <v>13307</v>
      </c>
      <c r="B6799" s="663" t="str">
        <f aca="false">C6799&amp;D6799&amp;E6799&amp;F6799&amp;G6799&amp;H6799</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6799" s="142" t="s">
        <v>13298</v>
      </c>
      <c r="D6799" s="142" t="s">
        <v>13299</v>
      </c>
      <c r="E6799" s="142" t="s">
        <v>13300</v>
      </c>
      <c r="F6799" s="142" t="s">
        <v>13301</v>
      </c>
      <c r="G6799" s="142" t="s">
        <v>13302</v>
      </c>
      <c r="H6799" s="142" t="s">
        <v>13306</v>
      </c>
      <c r="I6799" s="142" t="s">
        <v>130</v>
      </c>
      <c r="J6799" s="142" t="n">
        <v>220.34</v>
      </c>
    </row>
    <row r="6800" customFormat="false" ht="12.75" hidden="false" customHeight="false" outlineLevel="0" collapsed="false">
      <c r="A6800" s="142" t="s">
        <v>13308</v>
      </c>
      <c r="B6800" s="663" t="str">
        <f aca="false">C6800&amp;D6800&amp;E6800&amp;F6800&amp;G6800&amp;H6800</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6800" s="142" t="s">
        <v>13298</v>
      </c>
      <c r="D6800" s="142" t="s">
        <v>13299</v>
      </c>
      <c r="E6800" s="142" t="s">
        <v>13300</v>
      </c>
      <c r="F6800" s="142" t="s">
        <v>13301</v>
      </c>
      <c r="G6800" s="142" t="s">
        <v>13302</v>
      </c>
      <c r="H6800" s="142" t="s">
        <v>13309</v>
      </c>
      <c r="I6800" s="142" t="s">
        <v>130</v>
      </c>
      <c r="J6800" s="142" t="n">
        <v>304.48</v>
      </c>
    </row>
    <row r="6801" customFormat="false" ht="12.75" hidden="false" customHeight="false" outlineLevel="0" collapsed="false">
      <c r="A6801" s="142" t="s">
        <v>13310</v>
      </c>
      <c r="B6801" s="663" t="str">
        <f aca="false">C6801&amp;D6801&amp;E6801&amp;F6801&amp;G6801&amp;H6801</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6801" s="142" t="s">
        <v>13298</v>
      </c>
      <c r="D6801" s="142" t="s">
        <v>13299</v>
      </c>
      <c r="E6801" s="142" t="s">
        <v>13300</v>
      </c>
      <c r="F6801" s="142" t="s">
        <v>13301</v>
      </c>
      <c r="G6801" s="142" t="s">
        <v>13302</v>
      </c>
      <c r="H6801" s="142" t="s">
        <v>13309</v>
      </c>
      <c r="I6801" s="142" t="s">
        <v>130</v>
      </c>
      <c r="J6801" s="142" t="n">
        <v>304.48</v>
      </c>
    </row>
    <row r="6802" customFormat="false" ht="12.75" hidden="false" customHeight="false" outlineLevel="0" collapsed="false">
      <c r="A6802" s="142" t="s">
        <v>13311</v>
      </c>
      <c r="B6802" s="663" t="str">
        <f aca="false">C6802&amp;D6802&amp;E6802&amp;F6802&amp;G6802&amp;H6802</f>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6802" s="142" t="s">
        <v>9967</v>
      </c>
      <c r="D6802" s="142" t="s">
        <v>13312</v>
      </c>
      <c r="E6802" s="142" t="s">
        <v>13313</v>
      </c>
      <c r="F6802" s="142" t="s">
        <v>13314</v>
      </c>
      <c r="G6802" s="142" t="s">
        <v>13315</v>
      </c>
      <c r="I6802" s="142" t="s">
        <v>130</v>
      </c>
      <c r="J6802" s="142" t="n">
        <v>361.32</v>
      </c>
    </row>
    <row r="6803" customFormat="false" ht="12.75" hidden="false" customHeight="false" outlineLevel="0" collapsed="false">
      <c r="A6803" s="142" t="s">
        <v>13316</v>
      </c>
      <c r="B6803" s="663" t="str">
        <f aca="false">C6803&amp;D6803&amp;E6803&amp;F6803&amp;G6803&amp;H6803</f>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6803" s="142" t="s">
        <v>9967</v>
      </c>
      <c r="D6803" s="142" t="s">
        <v>13312</v>
      </c>
      <c r="E6803" s="142" t="s">
        <v>13313</v>
      </c>
      <c r="F6803" s="142" t="s">
        <v>13314</v>
      </c>
      <c r="G6803" s="142" t="s">
        <v>13315</v>
      </c>
      <c r="I6803" s="142" t="s">
        <v>130</v>
      </c>
      <c r="J6803" s="142" t="n">
        <v>361.32</v>
      </c>
    </row>
    <row r="6804" customFormat="false" ht="12.75" hidden="false" customHeight="false" outlineLevel="0" collapsed="false">
      <c r="A6804" s="142" t="s">
        <v>13317</v>
      </c>
      <c r="B6804" s="663" t="str">
        <f aca="false">C6804&amp;D6804&amp;E6804&amp;F6804&amp;G6804&amp;H6804</f>
        <v>TUBO DE FºFº,CENTRIFUGADO,DUCTIL,P/CANALIZACOES SOB PRESSAO,CLASSE K-9,NORMA NBR 7675,PONTA/BOLSA,REVESTIDO EXTERNAMENTE COM ZINCO METALICO E PINTURA BETUMINOSA E INTERNAMENTE COMARGAMASSA DE CIMENTO, COM JUNTA ELASTICA,DIAMETRO DE 100MM.FORNECIMENTO.</v>
      </c>
      <c r="C6804" s="142" t="s">
        <v>9967</v>
      </c>
      <c r="D6804" s="142" t="s">
        <v>13312</v>
      </c>
      <c r="E6804" s="142" t="s">
        <v>13313</v>
      </c>
      <c r="F6804" s="142" t="s">
        <v>13318</v>
      </c>
      <c r="G6804" s="142" t="s">
        <v>13319</v>
      </c>
      <c r="I6804" s="142" t="s">
        <v>130</v>
      </c>
      <c r="J6804" s="142" t="n">
        <v>362.98</v>
      </c>
    </row>
    <row r="6805" customFormat="false" ht="12.75" hidden="false" customHeight="false" outlineLevel="0" collapsed="false">
      <c r="A6805" s="142" t="s">
        <v>13320</v>
      </c>
      <c r="B6805" s="663" t="str">
        <f aca="false">C6805&amp;D6805&amp;E6805&amp;F6805&amp;G6805&amp;H6805</f>
        <v>TUBO DE FºFº,CENTRIFUGADO,DUCTIL,P/CANALIZACOES SOB PRESSAO,CLASSE K-9,NORMA NBR 7675,PONTA/BOLSA,REVESTIDO EXTERNAMENTE COM ZINCO METALICO E PINTURA BETUMINOSA E INTERNAMENTE COMARGAMASSA DE CIMENTO, COM JUNTA ELASTICA,DIAMETRO DE 100MM.FORNECIMENTO.</v>
      </c>
      <c r="C6805" s="142" t="s">
        <v>9967</v>
      </c>
      <c r="D6805" s="142" t="s">
        <v>13312</v>
      </c>
      <c r="E6805" s="142" t="s">
        <v>13313</v>
      </c>
      <c r="F6805" s="142" t="s">
        <v>13318</v>
      </c>
      <c r="G6805" s="142" t="s">
        <v>13319</v>
      </c>
      <c r="I6805" s="142" t="s">
        <v>130</v>
      </c>
      <c r="J6805" s="142" t="n">
        <v>362.98</v>
      </c>
    </row>
    <row r="6806" customFormat="false" ht="12.75" hidden="false" customHeight="false" outlineLevel="0" collapsed="false">
      <c r="A6806" s="142" t="s">
        <v>13321</v>
      </c>
      <c r="B6806" s="663" t="str">
        <f aca="false">C6806&amp;D6806&amp;E6806&amp;F6806&amp;G6806&amp;H6806</f>
        <v>TUBO DE FºFº,CENTRIFUGADO,DUCTIL,P/CANALIZACOES SOB PRESSAO,CLASSE K-9,NORMA NBR 7675,PONTA/BOLSA,REVESTIDO EXTERNAMENTE COM ZINCO METALICO E PINTURA BETUMINOSA E INTERNAMENTE COMARGAMASSA DE CIMENTO, COM JUNTA ELASTICA,DIAMETRO DE 150MM.FORNECIMENTO.</v>
      </c>
      <c r="C6806" s="142" t="s">
        <v>9967</v>
      </c>
      <c r="D6806" s="142" t="s">
        <v>13312</v>
      </c>
      <c r="E6806" s="142" t="s">
        <v>13313</v>
      </c>
      <c r="F6806" s="142" t="s">
        <v>13322</v>
      </c>
      <c r="G6806" s="142" t="s">
        <v>13319</v>
      </c>
      <c r="I6806" s="142" t="s">
        <v>130</v>
      </c>
      <c r="J6806" s="142" t="n">
        <v>431.48</v>
      </c>
    </row>
    <row r="6807" customFormat="false" ht="12.75" hidden="false" customHeight="false" outlineLevel="0" collapsed="false">
      <c r="A6807" s="142" t="s">
        <v>13323</v>
      </c>
      <c r="B6807" s="663" t="str">
        <f aca="false">C6807&amp;D6807&amp;E6807&amp;F6807&amp;G6807&amp;H6807</f>
        <v>TUBO DE FºFº,CENTRIFUGADO,DUCTIL,P/CANALIZACOES SOB PRESSAO,CLASSE K-9,NORMA NBR 7675,PONTA/BOLSA,REVESTIDO EXTERNAMENTE COM ZINCO METALICO E PINTURA BETUMINOSA E INTERNAMENTE COMARGAMASSA DE CIMENTO, COM JUNTA ELASTICA,DIAMETRO DE 150MM.FORNECIMENTO.</v>
      </c>
      <c r="C6807" s="142" t="s">
        <v>9967</v>
      </c>
      <c r="D6807" s="142" t="s">
        <v>13312</v>
      </c>
      <c r="E6807" s="142" t="s">
        <v>13313</v>
      </c>
      <c r="F6807" s="142" t="s">
        <v>13322</v>
      </c>
      <c r="G6807" s="142" t="s">
        <v>13319</v>
      </c>
      <c r="I6807" s="142" t="s">
        <v>130</v>
      </c>
      <c r="J6807" s="142" t="n">
        <v>431.48</v>
      </c>
    </row>
    <row r="6808" customFormat="false" ht="12.75" hidden="false" customHeight="false" outlineLevel="0" collapsed="false">
      <c r="A6808" s="142" t="s">
        <v>13324</v>
      </c>
      <c r="B6808" s="663" t="str">
        <f aca="false">C6808&amp;D6808&amp;E6808&amp;F6808&amp;G6808&amp;H6808</f>
        <v>TUBO DE FºFº,CENTRIFUGADO,DUCTIL,P/CANALIZACOES SOB PRESSAO,CLASSE K-9,NORMA NBR 7675,PONTA/BOLSA,REVESTIDO EXTERNAMENTE COM ZINCO METALICO E PINTURA BETUMINOSA E INTERNAMENTE COMARGAMASSA DE CIMENTO, COM JUNTA ELASTICA,DIAMETRO DE 200MM.FORNECIMENTO.</v>
      </c>
      <c r="C6808" s="142" t="s">
        <v>9967</v>
      </c>
      <c r="D6808" s="142" t="s">
        <v>13312</v>
      </c>
      <c r="E6808" s="142" t="s">
        <v>13313</v>
      </c>
      <c r="F6808" s="142" t="s">
        <v>13325</v>
      </c>
      <c r="G6808" s="142" t="s">
        <v>13319</v>
      </c>
      <c r="I6808" s="142" t="s">
        <v>130</v>
      </c>
      <c r="J6808" s="142" t="n">
        <v>525.18</v>
      </c>
    </row>
    <row r="6809" customFormat="false" ht="12.75" hidden="false" customHeight="false" outlineLevel="0" collapsed="false">
      <c r="A6809" s="142" t="s">
        <v>13326</v>
      </c>
      <c r="B6809" s="663" t="str">
        <f aca="false">C6809&amp;D6809&amp;E6809&amp;F6809&amp;G6809&amp;H6809</f>
        <v>TUBO DE FºFº,CENTRIFUGADO,DUCTIL,P/CANALIZACOES SOB PRESSAO,CLASSE K-9,NORMA NBR 7675,PONTA/BOLSA,REVESTIDO EXTERNAMENTE COM ZINCO METALICO E PINTURA BETUMINOSA E INTERNAMENTE COMARGAMASSA DE CIMENTO, COM JUNTA ELASTICA,DIAMETRO DE 200MM.FORNECIMENTO.</v>
      </c>
      <c r="C6809" s="142" t="s">
        <v>9967</v>
      </c>
      <c r="D6809" s="142" t="s">
        <v>13312</v>
      </c>
      <c r="E6809" s="142" t="s">
        <v>13313</v>
      </c>
      <c r="F6809" s="142" t="s">
        <v>13325</v>
      </c>
      <c r="G6809" s="142" t="s">
        <v>13319</v>
      </c>
      <c r="I6809" s="142" t="s">
        <v>130</v>
      </c>
      <c r="J6809" s="142" t="n">
        <v>525.18</v>
      </c>
    </row>
    <row r="6810" customFormat="false" ht="12.75" hidden="false" customHeight="false" outlineLevel="0" collapsed="false">
      <c r="A6810" s="142" t="s">
        <v>13327</v>
      </c>
      <c r="B6810" s="663" t="str">
        <f aca="false">C6810&amp;D6810&amp;E6810&amp;F6810&amp;G6810&amp;H6810</f>
        <v>TUBO DE FºFº,CENTRIFUGADO,DUCTIL,P/CANALIZACOES SOB PRESSAO,CLASSE K-9,NORMA NBR 7675,PONTA/BOLSA,REVESTIDO EXTERNAMENTE COM ZINCO METALICO E PINTURA BETUMINOSA E INTERNAMENTE COMARGAMASSA DE CIMENTO, COM JUNTA ELASTICA,DIAMETRO DE 250MM.FORNECIMENTO.</v>
      </c>
      <c r="C6810" s="142" t="s">
        <v>9967</v>
      </c>
      <c r="D6810" s="142" t="s">
        <v>13312</v>
      </c>
      <c r="E6810" s="142" t="s">
        <v>13313</v>
      </c>
      <c r="F6810" s="142" t="s">
        <v>13328</v>
      </c>
      <c r="G6810" s="142" t="s">
        <v>13319</v>
      </c>
      <c r="I6810" s="142" t="s">
        <v>130</v>
      </c>
      <c r="J6810" s="142" t="n">
        <v>644.06</v>
      </c>
    </row>
    <row r="6811" customFormat="false" ht="12.75" hidden="false" customHeight="false" outlineLevel="0" collapsed="false">
      <c r="A6811" s="142" t="s">
        <v>13329</v>
      </c>
      <c r="B6811" s="663" t="str">
        <f aca="false">C6811&amp;D6811&amp;E6811&amp;F6811&amp;G6811&amp;H6811</f>
        <v>TUBO DE FºFº,CENTRIFUGADO,DUCTIL,P/CANALIZACOES SOB PRESSAO,CLASSE K-9,NORMA NBR 7675,PONTA/BOLSA,REVESTIDO EXTERNAMENTE COM ZINCO METALICO E PINTURA BETUMINOSA E INTERNAMENTE COMARGAMASSA DE CIMENTO, COM JUNTA ELASTICA,DIAMETRO DE 250MM.FORNECIMENTO.</v>
      </c>
      <c r="C6811" s="142" t="s">
        <v>9967</v>
      </c>
      <c r="D6811" s="142" t="s">
        <v>13312</v>
      </c>
      <c r="E6811" s="142" t="s">
        <v>13313</v>
      </c>
      <c r="F6811" s="142" t="s">
        <v>13328</v>
      </c>
      <c r="G6811" s="142" t="s">
        <v>13319</v>
      </c>
      <c r="I6811" s="142" t="s">
        <v>130</v>
      </c>
      <c r="J6811" s="142" t="n">
        <v>644.06</v>
      </c>
    </row>
    <row r="6812" customFormat="false" ht="12.75" hidden="false" customHeight="false" outlineLevel="0" collapsed="false">
      <c r="A6812" s="142" t="s">
        <v>13330</v>
      </c>
      <c r="B6812" s="663" t="str">
        <f aca="false">C6812&amp;D6812&amp;E6812&amp;F6812&amp;G6812&amp;H6812</f>
        <v>TUBO DE FºFº,CENTRIFUGADO,DUCTIL,P/CANALIZACOES SOB PRESSAO,CLASSE K-9,NORMA NBR 7675,PONTA/BOLSA,REVESTIDO EXTERNAMENTE COM ZINCO METALICO E PINTURA BETUMINOSA E INTERNAMENTE COMARGAMASSA DE CIMENTO, COM JUNTA ELASTICA,DIAMETRO DE 300MM.FORNECIMENTO.</v>
      </c>
      <c r="C6812" s="142" t="s">
        <v>9967</v>
      </c>
      <c r="D6812" s="142" t="s">
        <v>13312</v>
      </c>
      <c r="E6812" s="142" t="s">
        <v>13313</v>
      </c>
      <c r="F6812" s="142" t="s">
        <v>13331</v>
      </c>
      <c r="G6812" s="142" t="s">
        <v>13319</v>
      </c>
      <c r="I6812" s="142" t="s">
        <v>130</v>
      </c>
      <c r="J6812" s="142" t="n">
        <v>760.12</v>
      </c>
    </row>
    <row r="6813" customFormat="false" ht="12.75" hidden="false" customHeight="false" outlineLevel="0" collapsed="false">
      <c r="A6813" s="142" t="s">
        <v>13332</v>
      </c>
      <c r="B6813" s="663" t="str">
        <f aca="false">C6813&amp;D6813&amp;E6813&amp;F6813&amp;G6813&amp;H6813</f>
        <v>TUBO DE FºFº,CENTRIFUGADO,DUCTIL,P/CANALIZACOES SOB PRESSAO,CLASSE K-9,NORMA NBR 7675,PONTA/BOLSA,REVESTIDO EXTERNAMENTE COM ZINCO METALICO E PINTURA BETUMINOSA E INTERNAMENTE COMARGAMASSA DE CIMENTO, COM JUNTA ELASTICA,DIAMETRO DE 300MM.FORNECIMENTO.</v>
      </c>
      <c r="C6813" s="142" t="s">
        <v>9967</v>
      </c>
      <c r="D6813" s="142" t="s">
        <v>13312</v>
      </c>
      <c r="E6813" s="142" t="s">
        <v>13313</v>
      </c>
      <c r="F6813" s="142" t="s">
        <v>13331</v>
      </c>
      <c r="G6813" s="142" t="s">
        <v>13319</v>
      </c>
      <c r="I6813" s="142" t="s">
        <v>130</v>
      </c>
      <c r="J6813" s="142" t="n">
        <v>760.12</v>
      </c>
    </row>
    <row r="6814" customFormat="false" ht="12.75" hidden="false" customHeight="false" outlineLevel="0" collapsed="false">
      <c r="A6814" s="142" t="s">
        <v>13333</v>
      </c>
      <c r="B6814" s="663" t="str">
        <f aca="false">C6814&amp;D6814&amp;E6814&amp;F6814&amp;G6814&amp;H6814</f>
        <v>TUBO DE FºFº,CENTRIFUGADO,DUCTIL,P/CANALIZACOES SOB PRESSAO,CLASSE K-9,NORMA NBR 7675,PONTA/BOLSA,REVESTIDO EXTERNAMENTE COM ZINCO METALICO E PINTURA BETUMINOSA E INTERNAMENTE COMARGAMASSA DE CIMENTO, COM JUNTA ELASTICA,DIAMETRO DE 350MM.FORNECIMENTO.</v>
      </c>
      <c r="C6814" s="142" t="s">
        <v>9967</v>
      </c>
      <c r="D6814" s="142" t="s">
        <v>13312</v>
      </c>
      <c r="E6814" s="142" t="s">
        <v>13313</v>
      </c>
      <c r="F6814" s="142" t="s">
        <v>13334</v>
      </c>
      <c r="G6814" s="142" t="s">
        <v>13319</v>
      </c>
      <c r="I6814" s="142" t="s">
        <v>130</v>
      </c>
      <c r="J6814" s="142" t="n">
        <v>992.41</v>
      </c>
    </row>
    <row r="6815" customFormat="false" ht="12.75" hidden="false" customHeight="false" outlineLevel="0" collapsed="false">
      <c r="A6815" s="142" t="s">
        <v>13335</v>
      </c>
      <c r="B6815" s="663" t="str">
        <f aca="false">C6815&amp;D6815&amp;E6815&amp;F6815&amp;G6815&amp;H6815</f>
        <v>TUBO DE FºFº,CENTRIFUGADO,DUCTIL,P/CANALIZACOES SOB PRESSAO,CLASSE K-9,NORMA NBR 7675,PONTA/BOLSA,REVESTIDO EXTERNAMENTE COM ZINCO METALICO E PINTURA BETUMINOSA E INTERNAMENTE COMARGAMASSA DE CIMENTO, COM JUNTA ELASTICA,DIAMETRO DE 350MM.FORNECIMENTO.</v>
      </c>
      <c r="C6815" s="142" t="s">
        <v>9967</v>
      </c>
      <c r="D6815" s="142" t="s">
        <v>13312</v>
      </c>
      <c r="E6815" s="142" t="s">
        <v>13313</v>
      </c>
      <c r="F6815" s="142" t="s">
        <v>13334</v>
      </c>
      <c r="G6815" s="142" t="s">
        <v>13319</v>
      </c>
      <c r="I6815" s="142" t="s">
        <v>130</v>
      </c>
      <c r="J6815" s="142" t="n">
        <v>992.41</v>
      </c>
    </row>
    <row r="6816" customFormat="false" ht="12.75" hidden="false" customHeight="false" outlineLevel="0" collapsed="false">
      <c r="A6816" s="142" t="s">
        <v>13336</v>
      </c>
      <c r="B6816" s="663" t="str">
        <f aca="false">C6816&amp;D6816&amp;E6816&amp;F6816&amp;G6816&amp;H6816</f>
        <v>TUBO DE FºFº,CENTRIFUGADO,DUCTIL,P/CANALIZACOES SOB PRESSAO,CLASSE K-9,NORMA NBR 7675,PONTA/BOLSA,REVESTIDO EXTERNAMENTE COM ZINCO METALICO E PINTURA BETUMINOSA E INTERNAMENTE COMARGAMASSA DE CIMENTO, COM JUNTA ELASTICA,DIAMETRO DE 400MM.FORNECIMENTO.</v>
      </c>
      <c r="C6816" s="142" t="s">
        <v>9967</v>
      </c>
      <c r="D6816" s="142" t="s">
        <v>13312</v>
      </c>
      <c r="E6816" s="142" t="s">
        <v>13313</v>
      </c>
      <c r="F6816" s="142" t="s">
        <v>13337</v>
      </c>
      <c r="G6816" s="142" t="s">
        <v>13319</v>
      </c>
      <c r="I6816" s="142" t="s">
        <v>130</v>
      </c>
      <c r="J6816" s="142" t="n">
        <v>1037.81</v>
      </c>
    </row>
    <row r="6817" customFormat="false" ht="12.75" hidden="false" customHeight="false" outlineLevel="0" collapsed="false">
      <c r="A6817" s="142" t="s">
        <v>13338</v>
      </c>
      <c r="B6817" s="663" t="str">
        <f aca="false">C6817&amp;D6817&amp;E6817&amp;F6817&amp;G6817&amp;H6817</f>
        <v>TUBO DE FºFº,CENTRIFUGADO,DUCTIL,P/CANALIZACOES SOB PRESSAO,CLASSE K-9,NORMA NBR 7675,PONTA/BOLSA,REVESTIDO EXTERNAMENTE COM ZINCO METALICO E PINTURA BETUMINOSA E INTERNAMENTE COMARGAMASSA DE CIMENTO, COM JUNTA ELASTICA,DIAMETRO DE 400MM.FORNECIMENTO.</v>
      </c>
      <c r="C6817" s="142" t="s">
        <v>9967</v>
      </c>
      <c r="D6817" s="142" t="s">
        <v>13312</v>
      </c>
      <c r="E6817" s="142" t="s">
        <v>13313</v>
      </c>
      <c r="F6817" s="142" t="s">
        <v>13337</v>
      </c>
      <c r="G6817" s="142" t="s">
        <v>13319</v>
      </c>
      <c r="I6817" s="142" t="s">
        <v>130</v>
      </c>
      <c r="J6817" s="142" t="n">
        <v>1037.81</v>
      </c>
    </row>
    <row r="6818" customFormat="false" ht="12.75" hidden="false" customHeight="false" outlineLevel="0" collapsed="false">
      <c r="A6818" s="142" t="s">
        <v>13339</v>
      </c>
      <c r="B6818" s="663" t="str">
        <f aca="false">C6818&amp;D6818&amp;E6818&amp;F6818&amp;G6818&amp;H6818</f>
        <v>TUBO DE FERRO FUNDIDO,CENTRIFUGADO,DUCTIL,P/CANALIZACAO SOBPRESSAO,CLASSE K-9,NORMA NBR 7675,PONTA/BOLSA,REVESTIDO EXTERNAMENTE COM ZINCO METALICO E PINTURA BETUMINOSA E INTERNAMENTE COM ARGAMASSA DE CIMENTO,COM JUNTA ELASTICA,DIAMETRO DE450MM. FORNECIMENTO.</v>
      </c>
      <c r="C6818" s="142" t="s">
        <v>13340</v>
      </c>
      <c r="D6818" s="142" t="s">
        <v>13341</v>
      </c>
      <c r="E6818" s="142" t="s">
        <v>13342</v>
      </c>
      <c r="F6818" s="142" t="s">
        <v>13343</v>
      </c>
      <c r="G6818" s="142" t="s">
        <v>13344</v>
      </c>
      <c r="I6818" s="142" t="s">
        <v>130</v>
      </c>
      <c r="J6818" s="142" t="n">
        <v>1214.65</v>
      </c>
    </row>
    <row r="6819" customFormat="false" ht="12.75" hidden="false" customHeight="false" outlineLevel="0" collapsed="false">
      <c r="A6819" s="142" t="s">
        <v>13345</v>
      </c>
      <c r="B6819" s="663" t="str">
        <f aca="false">C6819&amp;D6819&amp;E6819&amp;F6819&amp;G6819&amp;H6819</f>
        <v>TUBO DE FERRO FUNDIDO,CENTRIFUGADO,DUCTIL,P/CANALIZACAO SOBPRESSAO,CLASSE K-9,NORMA NBR 7675,PONTA/BOLSA,REVESTIDO EXTERNAMENTE COM ZINCO METALICO E PINTURA BETUMINOSA E INTERNAMENTE COM ARGAMASSA DE CIMENTO,COM JUNTA ELASTICA,DIAMETRO DE450MM. FORNECIMENTO.</v>
      </c>
      <c r="C6819" s="142" t="s">
        <v>13340</v>
      </c>
      <c r="D6819" s="142" t="s">
        <v>13341</v>
      </c>
      <c r="E6819" s="142" t="s">
        <v>13342</v>
      </c>
      <c r="F6819" s="142" t="s">
        <v>13343</v>
      </c>
      <c r="G6819" s="142" t="s">
        <v>13344</v>
      </c>
      <c r="I6819" s="142" t="s">
        <v>130</v>
      </c>
      <c r="J6819" s="142" t="n">
        <v>1214.65</v>
      </c>
    </row>
    <row r="6820" customFormat="false" ht="12.75" hidden="false" customHeight="false" outlineLevel="0" collapsed="false">
      <c r="A6820" s="142" t="s">
        <v>13346</v>
      </c>
      <c r="B6820" s="663" t="str">
        <f aca="false">C6820&amp;D6820&amp;E6820&amp;F6820&amp;G6820&amp;H6820</f>
        <v>TUBO DE FºFº,CENTRIFUGADO,DUCTIL,P/CANALIZACOES SOB PRESSAO,CLASSE K-9,NORMA NBR 7675,PONTA/BOLSA,REVESTIDO EXTERNAMENTE COM ZINCO METALICO E PINTURA BETUMINOSA E INTERNAMENTE COMARGAMASSA DE CIMENTO, COM JUNTA ELASTICA,DIAMETRO DE 500MM.FORNECIMENTO.</v>
      </c>
      <c r="C6820" s="142" t="s">
        <v>9967</v>
      </c>
      <c r="D6820" s="142" t="s">
        <v>13312</v>
      </c>
      <c r="E6820" s="142" t="s">
        <v>13313</v>
      </c>
      <c r="F6820" s="142" t="s">
        <v>13347</v>
      </c>
      <c r="G6820" s="142" t="s">
        <v>13319</v>
      </c>
      <c r="I6820" s="142" t="s">
        <v>130</v>
      </c>
      <c r="J6820" s="142" t="n">
        <v>1335.2</v>
      </c>
    </row>
    <row r="6821" customFormat="false" ht="12.75" hidden="false" customHeight="false" outlineLevel="0" collapsed="false">
      <c r="A6821" s="142" t="s">
        <v>13348</v>
      </c>
      <c r="B6821" s="663" t="str">
        <f aca="false">C6821&amp;D6821&amp;E6821&amp;F6821&amp;G6821&amp;H6821</f>
        <v>TUBO DE FºFº,CENTRIFUGADO,DUCTIL,P/CANALIZACOES SOB PRESSAO,CLASSE K-9,NORMA NBR 7675,PONTA/BOLSA,REVESTIDO EXTERNAMENTE COM ZINCO METALICO E PINTURA BETUMINOSA E INTERNAMENTE COMARGAMASSA DE CIMENTO, COM JUNTA ELASTICA,DIAMETRO DE 500MM.FORNECIMENTO.</v>
      </c>
      <c r="C6821" s="142" t="s">
        <v>9967</v>
      </c>
      <c r="D6821" s="142" t="s">
        <v>13312</v>
      </c>
      <c r="E6821" s="142" t="s">
        <v>13313</v>
      </c>
      <c r="F6821" s="142" t="s">
        <v>13347</v>
      </c>
      <c r="G6821" s="142" t="s">
        <v>13319</v>
      </c>
      <c r="I6821" s="142" t="s">
        <v>130</v>
      </c>
      <c r="J6821" s="142" t="n">
        <v>1335.2</v>
      </c>
    </row>
    <row r="6822" customFormat="false" ht="12.75" hidden="false" customHeight="false" outlineLevel="0" collapsed="false">
      <c r="A6822" s="142" t="s">
        <v>13349</v>
      </c>
      <c r="B6822" s="663" t="str">
        <f aca="false">C6822&amp;D6822&amp;E6822&amp;F6822&amp;G6822&amp;H6822</f>
        <v>TUBO DE FºFº,CENTRIFUGADO,DUCTIL,P/CANALIZACOES SOB PRESSAO,CLASSE K-9,NORMA NBR 7675,PONTA/BOLSA,REVESTIDO EXTERNAMENTE COM ZINCO METALICO E PINTURA BETUMINOSA E INTERNAMENTE COMARGAMASSA DE CIMENTO, COM JUNTA ELASTICA,DIAMETRO DE 600MM.FORNECIMENTO.</v>
      </c>
      <c r="C6822" s="142" t="s">
        <v>9967</v>
      </c>
      <c r="D6822" s="142" t="s">
        <v>13312</v>
      </c>
      <c r="E6822" s="142" t="s">
        <v>13313</v>
      </c>
      <c r="F6822" s="142" t="s">
        <v>13350</v>
      </c>
      <c r="G6822" s="142" t="s">
        <v>13319</v>
      </c>
      <c r="I6822" s="142" t="s">
        <v>130</v>
      </c>
      <c r="J6822" s="142" t="n">
        <v>1731.68</v>
      </c>
    </row>
    <row r="6823" customFormat="false" ht="12.75" hidden="false" customHeight="false" outlineLevel="0" collapsed="false">
      <c r="A6823" s="142" t="s">
        <v>13351</v>
      </c>
      <c r="B6823" s="663" t="str">
        <f aca="false">C6823&amp;D6823&amp;E6823&amp;F6823&amp;G6823&amp;H6823</f>
        <v>TUBO DE FºFº,CENTRIFUGADO,DUCTIL,P/CANALIZACOES SOB PRESSAO,CLASSE K-9,NORMA NBR 7675,PONTA/BOLSA,REVESTIDO EXTERNAMENTE COM ZINCO METALICO E PINTURA BETUMINOSA E INTERNAMENTE COMARGAMASSA DE CIMENTO, COM JUNTA ELASTICA,DIAMETRO DE 600MM.FORNECIMENTO.</v>
      </c>
      <c r="C6823" s="142" t="s">
        <v>9967</v>
      </c>
      <c r="D6823" s="142" t="s">
        <v>13312</v>
      </c>
      <c r="E6823" s="142" t="s">
        <v>13313</v>
      </c>
      <c r="F6823" s="142" t="s">
        <v>13350</v>
      </c>
      <c r="G6823" s="142" t="s">
        <v>13319</v>
      </c>
      <c r="I6823" s="142" t="s">
        <v>130</v>
      </c>
      <c r="J6823" s="142" t="n">
        <v>1731.68</v>
      </c>
    </row>
    <row r="6824" customFormat="false" ht="12.75" hidden="false" customHeight="false" outlineLevel="0" collapsed="false">
      <c r="A6824" s="142" t="s">
        <v>13352</v>
      </c>
      <c r="B6824" s="663" t="str">
        <f aca="false">C6824&amp;D6824&amp;E6824&amp;F6824&amp;G6824&amp;H6824</f>
        <v>TUBO DE FºFº,CENTRIFUGADO,DUCTIL,P/CANALIZACOES SOB PRESSAO,CLASSE K-9,NORMA NBR 7675,PONTA/BOLSA,REVESTIDO EXTERNAMENTE COM ZINCO METALICO E PINTURA BETUMINOSA E INTERNAMENTE COMARGAMASSA DE CIMENTO, COM JUNTA ELASTICA,DIAMETRO DE 700MM.FORNECIMENTO.</v>
      </c>
      <c r="C6824" s="142" t="s">
        <v>9967</v>
      </c>
      <c r="D6824" s="142" t="s">
        <v>13312</v>
      </c>
      <c r="E6824" s="142" t="s">
        <v>13313</v>
      </c>
      <c r="F6824" s="142" t="s">
        <v>13353</v>
      </c>
      <c r="G6824" s="142" t="s">
        <v>13319</v>
      </c>
      <c r="I6824" s="142" t="s">
        <v>130</v>
      </c>
      <c r="J6824" s="142" t="n">
        <v>2439.75</v>
      </c>
    </row>
    <row r="6825" customFormat="false" ht="12.75" hidden="false" customHeight="false" outlineLevel="0" collapsed="false">
      <c r="A6825" s="142" t="s">
        <v>13354</v>
      </c>
      <c r="B6825" s="663" t="str">
        <f aca="false">C6825&amp;D6825&amp;E6825&amp;F6825&amp;G6825&amp;H6825</f>
        <v>TUBO DE FºFº,CENTRIFUGADO,DUCTIL,P/CANALIZACOES SOB PRESSAO,CLASSE K-9,NORMA NBR 7675,PONTA/BOLSA,REVESTIDO EXTERNAMENTE COM ZINCO METALICO E PINTURA BETUMINOSA E INTERNAMENTE COMARGAMASSA DE CIMENTO, COM JUNTA ELASTICA,DIAMETRO DE 700MM.FORNECIMENTO.</v>
      </c>
      <c r="C6825" s="142" t="s">
        <v>9967</v>
      </c>
      <c r="D6825" s="142" t="s">
        <v>13312</v>
      </c>
      <c r="E6825" s="142" t="s">
        <v>13313</v>
      </c>
      <c r="F6825" s="142" t="s">
        <v>13353</v>
      </c>
      <c r="G6825" s="142" t="s">
        <v>13319</v>
      </c>
      <c r="I6825" s="142" t="s">
        <v>130</v>
      </c>
      <c r="J6825" s="142" t="n">
        <v>2439.75</v>
      </c>
    </row>
    <row r="6826" customFormat="false" ht="12.75" hidden="false" customHeight="false" outlineLevel="0" collapsed="false">
      <c r="A6826" s="142" t="s">
        <v>13355</v>
      </c>
      <c r="B6826" s="663" t="str">
        <f aca="false">C6826&amp;D6826&amp;E6826&amp;F6826&amp;G6826&amp;H6826</f>
        <v>TUBO DE FºFº,CENTRIFUGADO,DUCTIL,P/CANALIZACOES SOB PRESSAO,CLASSE K-9,NORMA NBR 7675,PONTA/BOLSA,REVESTIDO EXTERNAMENTE COM ZINCO METALICO E PINTURA BETUMINOSA E INTERNAMENTE COMARGAMASSA DE CIMENTO, COM JUNTA ELASTICA,DIAMETRO DE 800MM.FORNECIMENTO.</v>
      </c>
      <c r="C6826" s="142" t="s">
        <v>9967</v>
      </c>
      <c r="D6826" s="142" t="s">
        <v>13312</v>
      </c>
      <c r="E6826" s="142" t="s">
        <v>13313</v>
      </c>
      <c r="F6826" s="142" t="s">
        <v>13356</v>
      </c>
      <c r="G6826" s="142" t="s">
        <v>13319</v>
      </c>
      <c r="I6826" s="142" t="s">
        <v>130</v>
      </c>
      <c r="J6826" s="142" t="n">
        <v>2921.45</v>
      </c>
    </row>
    <row r="6827" customFormat="false" ht="12.75" hidden="false" customHeight="false" outlineLevel="0" collapsed="false">
      <c r="A6827" s="142" t="s">
        <v>13357</v>
      </c>
      <c r="B6827" s="663" t="str">
        <f aca="false">C6827&amp;D6827&amp;E6827&amp;F6827&amp;G6827&amp;H6827</f>
        <v>TUBO DE FºFº,CENTRIFUGADO,DUCTIL,P/CANALIZACOES SOB PRESSAO,CLASSE K-9,NORMA NBR 7675,PONTA/BOLSA,REVESTIDO EXTERNAMENTE COM ZINCO METALICO E PINTURA BETUMINOSA E INTERNAMENTE COMARGAMASSA DE CIMENTO, COM JUNTA ELASTICA,DIAMETRO DE 800MM.FORNECIMENTO.</v>
      </c>
      <c r="C6827" s="142" t="s">
        <v>9967</v>
      </c>
      <c r="D6827" s="142" t="s">
        <v>13312</v>
      </c>
      <c r="E6827" s="142" t="s">
        <v>13313</v>
      </c>
      <c r="F6827" s="142" t="s">
        <v>13356</v>
      </c>
      <c r="G6827" s="142" t="s">
        <v>13319</v>
      </c>
      <c r="I6827" s="142" t="s">
        <v>130</v>
      </c>
      <c r="J6827" s="142" t="n">
        <v>2921.45</v>
      </c>
    </row>
    <row r="6828" customFormat="false" ht="12.75" hidden="false" customHeight="false" outlineLevel="0" collapsed="false">
      <c r="A6828" s="142" t="s">
        <v>13358</v>
      </c>
      <c r="B6828" s="663" t="str">
        <f aca="false">C6828&amp;D6828&amp;E6828&amp;F6828&amp;G6828&amp;H6828</f>
        <v>TUBO DE FºFº,CENTRIFUGADO,DUCTIL,P/CANALIZACOES SOB PRESSAO,CLASSE K-9,NORMA NBR 7675,PONTA/BOLSA,REVESTIDO EXTERNAMENTE COM ZINCO METALICO E PINTURA BETUMINOSA E INTERNAMENTE COMARGAMASSA DE CIMENTO, COM JUNTA ELASTICA,DIAMETRO DE 900MM.FORNECIMENTO.</v>
      </c>
      <c r="C6828" s="142" t="s">
        <v>9967</v>
      </c>
      <c r="D6828" s="142" t="s">
        <v>13312</v>
      </c>
      <c r="E6828" s="142" t="s">
        <v>13313</v>
      </c>
      <c r="F6828" s="142" t="s">
        <v>13359</v>
      </c>
      <c r="G6828" s="142" t="s">
        <v>13319</v>
      </c>
      <c r="I6828" s="142" t="s">
        <v>130</v>
      </c>
      <c r="J6828" s="142" t="n">
        <v>3419.57</v>
      </c>
    </row>
    <row r="6829" customFormat="false" ht="12.75" hidden="false" customHeight="false" outlineLevel="0" collapsed="false">
      <c r="A6829" s="142" t="s">
        <v>13360</v>
      </c>
      <c r="B6829" s="663" t="str">
        <f aca="false">C6829&amp;D6829&amp;E6829&amp;F6829&amp;G6829&amp;H6829</f>
        <v>TUBO DE FºFº,CENTRIFUGADO,DUCTIL,P/CANALIZACOES SOB PRESSAO,CLASSE K-9,NORMA NBR 7675,PONTA/BOLSA,REVESTIDO EXTERNAMENTE COM ZINCO METALICO E PINTURA BETUMINOSA E INTERNAMENTE COMARGAMASSA DE CIMENTO, COM JUNTA ELASTICA,DIAMETRO DE 900MM.FORNECIMENTO.</v>
      </c>
      <c r="C6829" s="142" t="s">
        <v>9967</v>
      </c>
      <c r="D6829" s="142" t="s">
        <v>13312</v>
      </c>
      <c r="E6829" s="142" t="s">
        <v>13313</v>
      </c>
      <c r="F6829" s="142" t="s">
        <v>13359</v>
      </c>
      <c r="G6829" s="142" t="s">
        <v>13319</v>
      </c>
      <c r="I6829" s="142" t="s">
        <v>130</v>
      </c>
      <c r="J6829" s="142" t="n">
        <v>3419.57</v>
      </c>
    </row>
    <row r="6830" customFormat="false" ht="12.75" hidden="false" customHeight="false" outlineLevel="0" collapsed="false">
      <c r="A6830" s="142" t="s">
        <v>13361</v>
      </c>
      <c r="B6830" s="663" t="str">
        <f aca="false">C6830&amp;D6830&amp;E6830&amp;F6830&amp;G6830&amp;H6830</f>
        <v>TUBO DE FºFº,CENTRIFUGADO,DUCTIL,P/CANALIZACOES SOB PRESSAO,CLASSE K-9,NORMA NBR 7675,PONTA/BOLSA,REVESTIDO EXTERNAMENTE COM ZINCO METALICO E PINTURA BETUMINOSA E INTERNAMENTE COMARGAMASSA DE CIMENTO, COM JUNTA ELASTICA,DIAMETRO DE 1000MM. FORNECIMENTO.</v>
      </c>
      <c r="C6830" s="142" t="s">
        <v>9967</v>
      </c>
      <c r="D6830" s="142" t="s">
        <v>13312</v>
      </c>
      <c r="E6830" s="142" t="s">
        <v>13313</v>
      </c>
      <c r="F6830" s="142" t="s">
        <v>13362</v>
      </c>
      <c r="G6830" s="142" t="s">
        <v>13363</v>
      </c>
      <c r="I6830" s="142" t="s">
        <v>130</v>
      </c>
      <c r="J6830" s="142" t="n">
        <v>3989.11</v>
      </c>
    </row>
    <row r="6831" customFormat="false" ht="12.75" hidden="false" customHeight="false" outlineLevel="0" collapsed="false">
      <c r="A6831" s="142" t="s">
        <v>13364</v>
      </c>
      <c r="B6831" s="663" t="str">
        <f aca="false">C6831&amp;D6831&amp;E6831&amp;F6831&amp;G6831&amp;H6831</f>
        <v>TUBO DE FºFº,CENTRIFUGADO,DUCTIL,P/CANALIZACOES SOB PRESSAO,CLASSE K-9,NORMA NBR 7675,PONTA/BOLSA,REVESTIDO EXTERNAMENTE COM ZINCO METALICO E PINTURA BETUMINOSA E INTERNAMENTE COMARGAMASSA DE CIMENTO, COM JUNTA ELASTICA,DIAMETRO DE 1000MM. FORNECIMENTO.</v>
      </c>
      <c r="C6831" s="142" t="s">
        <v>9967</v>
      </c>
      <c r="D6831" s="142" t="s">
        <v>13312</v>
      </c>
      <c r="E6831" s="142" t="s">
        <v>13313</v>
      </c>
      <c r="F6831" s="142" t="s">
        <v>13362</v>
      </c>
      <c r="G6831" s="142" t="s">
        <v>13363</v>
      </c>
      <c r="I6831" s="142" t="s">
        <v>130</v>
      </c>
      <c r="J6831" s="142" t="n">
        <v>3989.11</v>
      </c>
    </row>
    <row r="6832" customFormat="false" ht="12.75" hidden="false" customHeight="false" outlineLevel="0" collapsed="false">
      <c r="A6832" s="142" t="s">
        <v>13365</v>
      </c>
      <c r="B6832" s="663" t="str">
        <f aca="false">C6832&amp;D6832&amp;E6832&amp;F6832&amp;G6832&amp;H6832</f>
        <v>TUBO DE FºFº,CENTRIFUGADO,DUCTIL,P/CANALIZACOES SOB PRESSAO,CLASSE K-9,NORMA NBR 7675,PONTA/BOLSA,REVESTIDO EXTERNAMENTE COM ZINCO METALICO E PINTURA BETUMINOSA E INTERNAMENTE COMARGAMASSA DE CIMENTO, COM JUNTA ELASTICA,DIAMETRO DE 1200MM. FORNECIMENTO.</v>
      </c>
      <c r="C6832" s="142" t="s">
        <v>9967</v>
      </c>
      <c r="D6832" s="142" t="s">
        <v>13312</v>
      </c>
      <c r="E6832" s="142" t="s">
        <v>13313</v>
      </c>
      <c r="F6832" s="142" t="s">
        <v>13366</v>
      </c>
      <c r="G6832" s="142" t="s">
        <v>13363</v>
      </c>
      <c r="I6832" s="142" t="s">
        <v>130</v>
      </c>
      <c r="J6832" s="142" t="n">
        <v>5228.93</v>
      </c>
    </row>
    <row r="6833" customFormat="false" ht="12.75" hidden="false" customHeight="false" outlineLevel="0" collapsed="false">
      <c r="A6833" s="142" t="s">
        <v>13367</v>
      </c>
      <c r="B6833" s="663" t="str">
        <f aca="false">C6833&amp;D6833&amp;E6833&amp;F6833&amp;G6833&amp;H6833</f>
        <v>TUBO DE FºFº,CENTRIFUGADO,DUCTIL,P/CANALIZACOES SOB PRESSAO,CLASSE K-9,NORMA NBR 7675,PONTA/BOLSA,REVESTIDO EXTERNAMENTE COM ZINCO METALICO E PINTURA BETUMINOSA E INTERNAMENTE COMARGAMASSA DE CIMENTO, COM JUNTA ELASTICA,DIAMETRO DE 1200MM. FORNECIMENTO.</v>
      </c>
      <c r="C6833" s="142" t="s">
        <v>9967</v>
      </c>
      <c r="D6833" s="142" t="s">
        <v>13312</v>
      </c>
      <c r="E6833" s="142" t="s">
        <v>13313</v>
      </c>
      <c r="F6833" s="142" t="s">
        <v>13366</v>
      </c>
      <c r="G6833" s="142" t="s">
        <v>13363</v>
      </c>
      <c r="I6833" s="142" t="s">
        <v>130</v>
      </c>
      <c r="J6833" s="142" t="n">
        <v>5228.93</v>
      </c>
    </row>
    <row r="6834" customFormat="false" ht="12.75" hidden="false" customHeight="false" outlineLevel="0" collapsed="false">
      <c r="A6834" s="142" t="s">
        <v>13368</v>
      </c>
      <c r="B6834" s="663" t="str">
        <f aca="false">C6834&amp;D6834&amp;E6834&amp;F6834&amp;G6834&amp;H6834</f>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6834" s="142" t="s">
        <v>9967</v>
      </c>
      <c r="D6834" s="142" t="s">
        <v>13369</v>
      </c>
      <c r="E6834" s="142" t="s">
        <v>13313</v>
      </c>
      <c r="F6834" s="142" t="s">
        <v>13314</v>
      </c>
      <c r="G6834" s="142" t="s">
        <v>13370</v>
      </c>
      <c r="I6834" s="142" t="s">
        <v>130</v>
      </c>
      <c r="J6834" s="142" t="n">
        <v>402.26</v>
      </c>
    </row>
    <row r="6835" customFormat="false" ht="12.75" hidden="false" customHeight="false" outlineLevel="0" collapsed="false">
      <c r="A6835" s="142" t="s">
        <v>13371</v>
      </c>
      <c r="B6835" s="663" t="str">
        <f aca="false">C6835&amp;D6835&amp;E6835&amp;F6835&amp;G6835&amp;H6835</f>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6835" s="142" t="s">
        <v>9967</v>
      </c>
      <c r="D6835" s="142" t="s">
        <v>13369</v>
      </c>
      <c r="E6835" s="142" t="s">
        <v>13313</v>
      </c>
      <c r="F6835" s="142" t="s">
        <v>13314</v>
      </c>
      <c r="G6835" s="142" t="s">
        <v>13370</v>
      </c>
      <c r="I6835" s="142" t="s">
        <v>130</v>
      </c>
      <c r="J6835" s="142" t="n">
        <v>402.26</v>
      </c>
    </row>
    <row r="6836" customFormat="false" ht="12.75" hidden="false" customHeight="false" outlineLevel="0" collapsed="false">
      <c r="A6836" s="142" t="s">
        <v>13372</v>
      </c>
      <c r="B6836" s="663" t="str">
        <f aca="false">C6836&amp;D6836&amp;E6836&amp;F6836&amp;G6836&amp;H6836</f>
        <v>TUBO DE FºFº,CENTRIFUGADO,DUCTIL,P/CANALIZACOES SOB PRESSAO,CLASSE K-7,NORMA NBR 7675,PONTA/BOLSA,REVESTIDO EXTERNAMENTE COM ZINCO METALICO E PINTURA BETUMINOSA E INTERNAMENTE COMARGAMASSA DE CIMENTO, COM JUNTA ELASTICA,DIAMETRO DE 200MM.FORNECIMENTO.</v>
      </c>
      <c r="C6836" s="142" t="s">
        <v>9967</v>
      </c>
      <c r="D6836" s="142" t="s">
        <v>13369</v>
      </c>
      <c r="E6836" s="142" t="s">
        <v>13313</v>
      </c>
      <c r="F6836" s="142" t="s">
        <v>13325</v>
      </c>
      <c r="G6836" s="142" t="s">
        <v>13319</v>
      </c>
      <c r="I6836" s="142" t="s">
        <v>130</v>
      </c>
      <c r="J6836" s="142" t="n">
        <v>480.89</v>
      </c>
    </row>
    <row r="6837" customFormat="false" ht="12.75" hidden="false" customHeight="false" outlineLevel="0" collapsed="false">
      <c r="A6837" s="142" t="s">
        <v>13373</v>
      </c>
      <c r="B6837" s="663" t="str">
        <f aca="false">C6837&amp;D6837&amp;E6837&amp;F6837&amp;G6837&amp;H6837</f>
        <v>TUBO DE FºFº,CENTRIFUGADO,DUCTIL,P/CANALIZACOES SOB PRESSAO,CLASSE K-7,NORMA NBR 7675,PONTA/BOLSA,REVESTIDO EXTERNAMENTE COM ZINCO METALICO E PINTURA BETUMINOSA E INTERNAMENTE COMARGAMASSA DE CIMENTO, COM JUNTA ELASTICA,DIAMETRO DE 200MM.FORNECIMENTO.</v>
      </c>
      <c r="C6837" s="142" t="s">
        <v>9967</v>
      </c>
      <c r="D6837" s="142" t="s">
        <v>13369</v>
      </c>
      <c r="E6837" s="142" t="s">
        <v>13313</v>
      </c>
      <c r="F6837" s="142" t="s">
        <v>13325</v>
      </c>
      <c r="G6837" s="142" t="s">
        <v>13319</v>
      </c>
      <c r="I6837" s="142" t="s">
        <v>130</v>
      </c>
      <c r="J6837" s="142" t="n">
        <v>480.89</v>
      </c>
    </row>
    <row r="6838" customFormat="false" ht="12.75" hidden="false" customHeight="false" outlineLevel="0" collapsed="false">
      <c r="A6838" s="142" t="s">
        <v>13374</v>
      </c>
      <c r="B6838" s="663" t="str">
        <f aca="false">C6838&amp;D6838&amp;E6838&amp;F6838&amp;G6838&amp;H6838</f>
        <v>TUBO DE FºFº,CENTRIFUGADO,DUCTIL,P/CANALIZACOES SOB PRESSAO,CLASSE K-7,NORMA NBR 7675,PONTA/BOLSA,REVESTIDO EXTERNAMENTE COM ZINCO METALICO E PINTURA BETUMINOSA E INTERNAMENTE COMARGAMASSA DE CIMENTO, COM JUNTA ELASTICA,DIAMETRO DE 250MM.FORNECIMENTO.</v>
      </c>
      <c r="C6838" s="142" t="s">
        <v>9967</v>
      </c>
      <c r="D6838" s="142" t="s">
        <v>13369</v>
      </c>
      <c r="E6838" s="142" t="s">
        <v>13313</v>
      </c>
      <c r="F6838" s="142" t="s">
        <v>13328</v>
      </c>
      <c r="G6838" s="142" t="s">
        <v>13319</v>
      </c>
      <c r="I6838" s="142" t="s">
        <v>130</v>
      </c>
      <c r="J6838" s="142" t="n">
        <v>588.08</v>
      </c>
    </row>
    <row r="6839" customFormat="false" ht="12.75" hidden="false" customHeight="false" outlineLevel="0" collapsed="false">
      <c r="A6839" s="142" t="s">
        <v>13375</v>
      </c>
      <c r="B6839" s="663" t="str">
        <f aca="false">C6839&amp;D6839&amp;E6839&amp;F6839&amp;G6839&amp;H6839</f>
        <v>TUBO DE FºFº,CENTRIFUGADO,DUCTIL,P/CANALIZACOES SOB PRESSAO,CLASSE K-7,NORMA NBR 7675,PONTA/BOLSA,REVESTIDO EXTERNAMENTE COM ZINCO METALICO E PINTURA BETUMINOSA E INTERNAMENTE COMARGAMASSA DE CIMENTO, COM JUNTA ELASTICA,DIAMETRO DE 250MM.FORNECIMENTO.</v>
      </c>
      <c r="C6839" s="142" t="s">
        <v>9967</v>
      </c>
      <c r="D6839" s="142" t="s">
        <v>13369</v>
      </c>
      <c r="E6839" s="142" t="s">
        <v>13313</v>
      </c>
      <c r="F6839" s="142" t="s">
        <v>13328</v>
      </c>
      <c r="G6839" s="142" t="s">
        <v>13319</v>
      </c>
      <c r="I6839" s="142" t="s">
        <v>130</v>
      </c>
      <c r="J6839" s="142" t="n">
        <v>588.08</v>
      </c>
    </row>
    <row r="6840" customFormat="false" ht="12.75" hidden="false" customHeight="false" outlineLevel="0" collapsed="false">
      <c r="A6840" s="142" t="s">
        <v>13376</v>
      </c>
      <c r="B6840" s="663" t="str">
        <f aca="false">C6840&amp;D6840&amp;E6840&amp;F6840&amp;G6840&amp;H6840</f>
        <v>TUBO DE FºFº,CENTRIFUGADO,DUCTIL,P/CANALIZACOES SOB PRESSAO,CLASSE K-7,NORMA NBR 7675,PONTA/BOLSA,REVESTIDO EXTERNAMENTE COM ZINCO METALICO E PINTURA BETUMINOSA E INTERNAMENTE COMARGAMASSA DE CIMENTO, COM JUNTA ELASTICA,DIAMETRO DE 300MM.FORNECIMENTO.</v>
      </c>
      <c r="C6840" s="142" t="s">
        <v>9967</v>
      </c>
      <c r="D6840" s="142" t="s">
        <v>13369</v>
      </c>
      <c r="E6840" s="142" t="s">
        <v>13313</v>
      </c>
      <c r="F6840" s="142" t="s">
        <v>13331</v>
      </c>
      <c r="G6840" s="142" t="s">
        <v>13319</v>
      </c>
      <c r="I6840" s="142" t="s">
        <v>130</v>
      </c>
      <c r="J6840" s="142" t="n">
        <v>670.88</v>
      </c>
    </row>
    <row r="6841" customFormat="false" ht="12.75" hidden="false" customHeight="false" outlineLevel="0" collapsed="false">
      <c r="A6841" s="142" t="s">
        <v>13377</v>
      </c>
      <c r="B6841" s="663" t="str">
        <f aca="false">C6841&amp;D6841&amp;E6841&amp;F6841&amp;G6841&amp;H6841</f>
        <v>TUBO DE FºFº,CENTRIFUGADO,DUCTIL,P/CANALIZACOES SOB PRESSAO,CLASSE K-7,NORMA NBR 7675,PONTA/BOLSA,REVESTIDO EXTERNAMENTE COM ZINCO METALICO E PINTURA BETUMINOSA E INTERNAMENTE COMARGAMASSA DE CIMENTO, COM JUNTA ELASTICA,DIAMETRO DE 300MM.FORNECIMENTO.</v>
      </c>
      <c r="C6841" s="142" t="s">
        <v>9967</v>
      </c>
      <c r="D6841" s="142" t="s">
        <v>13369</v>
      </c>
      <c r="E6841" s="142" t="s">
        <v>13313</v>
      </c>
      <c r="F6841" s="142" t="s">
        <v>13331</v>
      </c>
      <c r="G6841" s="142" t="s">
        <v>13319</v>
      </c>
      <c r="I6841" s="142" t="s">
        <v>130</v>
      </c>
      <c r="J6841" s="142" t="n">
        <v>670.88</v>
      </c>
    </row>
    <row r="6842" customFormat="false" ht="12.75" hidden="false" customHeight="false" outlineLevel="0" collapsed="false">
      <c r="A6842" s="142" t="s">
        <v>13378</v>
      </c>
      <c r="B6842" s="663" t="str">
        <f aca="false">C6842&amp;D6842&amp;E6842&amp;F6842&amp;G6842&amp;H6842</f>
        <v>TUBO DE FºFº,CENTRIFUGADO,DUCTIL,P/CANALIZACOES SOB PRESSAO,CLASSE K-7,NORMA NBR 7675,PONTA/BOLSA,REVESTIDO EXTERNAMENTE COM ZINCO METALICO E PINTURA BETUMINOSA E INTERNAMENTE COMARGAMASSA DE CIMENTO, COM JUNTA ELASTICA,DIAMETRO DE 350MM.FORNECIMENTO.</v>
      </c>
      <c r="C6842" s="142" t="s">
        <v>9967</v>
      </c>
      <c r="D6842" s="142" t="s">
        <v>13369</v>
      </c>
      <c r="E6842" s="142" t="s">
        <v>13313</v>
      </c>
      <c r="F6842" s="142" t="s">
        <v>13334</v>
      </c>
      <c r="G6842" s="142" t="s">
        <v>13319</v>
      </c>
      <c r="I6842" s="142" t="s">
        <v>130</v>
      </c>
      <c r="J6842" s="142" t="n">
        <v>885.15</v>
      </c>
    </row>
    <row r="6843" customFormat="false" ht="12.75" hidden="false" customHeight="false" outlineLevel="0" collapsed="false">
      <c r="A6843" s="142" t="s">
        <v>13379</v>
      </c>
      <c r="B6843" s="663" t="str">
        <f aca="false">C6843&amp;D6843&amp;E6843&amp;F6843&amp;G6843&amp;H6843</f>
        <v>TUBO DE FºFº,CENTRIFUGADO,DUCTIL,P/CANALIZACOES SOB PRESSAO,CLASSE K-7,NORMA NBR 7675,PONTA/BOLSA,REVESTIDO EXTERNAMENTE COM ZINCO METALICO E PINTURA BETUMINOSA E INTERNAMENTE COMARGAMASSA DE CIMENTO, COM JUNTA ELASTICA,DIAMETRO DE 350MM.FORNECIMENTO.</v>
      </c>
      <c r="C6843" s="142" t="s">
        <v>9967</v>
      </c>
      <c r="D6843" s="142" t="s">
        <v>13369</v>
      </c>
      <c r="E6843" s="142" t="s">
        <v>13313</v>
      </c>
      <c r="F6843" s="142" t="s">
        <v>13334</v>
      </c>
      <c r="G6843" s="142" t="s">
        <v>13319</v>
      </c>
      <c r="I6843" s="142" t="s">
        <v>130</v>
      </c>
      <c r="J6843" s="142" t="n">
        <v>885.15</v>
      </c>
    </row>
    <row r="6844" customFormat="false" ht="12.75" hidden="false" customHeight="false" outlineLevel="0" collapsed="false">
      <c r="A6844" s="142" t="s">
        <v>13380</v>
      </c>
      <c r="B6844" s="663" t="str">
        <f aca="false">C6844&amp;D6844&amp;E6844&amp;F6844&amp;G6844&amp;H6844</f>
        <v>TUBO DE FºFº,CENTRIFUGADO,DUCTIL,P/CANALIZACOES SOB PRESSAO,CLASSE K-7,NORMA NBR 7675,PONTA/BOLSA,REVESTIDO EXTERNAMENTE COM ZINCO METALICO E PINTURA BETUMINOSA E INTERNAMENTE COMARGAMASSA DE CIMENTO, COM JUNTA ELASTICA,DIAMETRO DE 400MM.FORNECIMENTO.</v>
      </c>
      <c r="C6844" s="142" t="s">
        <v>9967</v>
      </c>
      <c r="D6844" s="142" t="s">
        <v>13369</v>
      </c>
      <c r="E6844" s="142" t="s">
        <v>13313</v>
      </c>
      <c r="F6844" s="142" t="s">
        <v>13337</v>
      </c>
      <c r="G6844" s="142" t="s">
        <v>13319</v>
      </c>
      <c r="I6844" s="142" t="s">
        <v>130</v>
      </c>
      <c r="J6844" s="142" t="n">
        <v>944.49</v>
      </c>
    </row>
    <row r="6845" customFormat="false" ht="12.75" hidden="false" customHeight="false" outlineLevel="0" collapsed="false">
      <c r="A6845" s="142" t="s">
        <v>13381</v>
      </c>
      <c r="B6845" s="663" t="str">
        <f aca="false">C6845&amp;D6845&amp;E6845&amp;F6845&amp;G6845&amp;H6845</f>
        <v>TUBO DE FºFº,CENTRIFUGADO,DUCTIL,P/CANALIZACOES SOB PRESSAO,CLASSE K-7,NORMA NBR 7675,PONTA/BOLSA,REVESTIDO EXTERNAMENTE COM ZINCO METALICO E PINTURA BETUMINOSA E INTERNAMENTE COMARGAMASSA DE CIMENTO, COM JUNTA ELASTICA,DIAMETRO DE 400MM.FORNECIMENTO.</v>
      </c>
      <c r="C6845" s="142" t="s">
        <v>9967</v>
      </c>
      <c r="D6845" s="142" t="s">
        <v>13369</v>
      </c>
      <c r="E6845" s="142" t="s">
        <v>13313</v>
      </c>
      <c r="F6845" s="142" t="s">
        <v>13337</v>
      </c>
      <c r="G6845" s="142" t="s">
        <v>13319</v>
      </c>
      <c r="I6845" s="142" t="s">
        <v>130</v>
      </c>
      <c r="J6845" s="142" t="n">
        <v>944.49</v>
      </c>
    </row>
    <row r="6846" customFormat="false" ht="12.75" hidden="false" customHeight="false" outlineLevel="0" collapsed="false">
      <c r="A6846" s="142" t="s">
        <v>13382</v>
      </c>
      <c r="B6846" s="663" t="str">
        <f aca="false">C6846&amp;D6846&amp;E6846&amp;F6846&amp;G6846&amp;H6846</f>
        <v>TUBO DE FERRO FUNDIDO,CENTRIFUGADO,DUCTIL,P/CANALIZACAO SOBPRESSAO,CLASSE K-7,NORMA NBR 7675,PONTA/BOLSA,REVESTIDO EXTERNAMENTE COM ZINCO METALICO E PINTURA BETUMINOSA E INTERNAMENTE COM ARGAMASSA DE CIMENTO, COM JUNTA ELASTICA,DIAMETRO DE 450MM. FORNECIMENTO.</v>
      </c>
      <c r="C6846" s="142" t="s">
        <v>13340</v>
      </c>
      <c r="D6846" s="142" t="s">
        <v>13383</v>
      </c>
      <c r="E6846" s="142" t="s">
        <v>13342</v>
      </c>
      <c r="F6846" s="142" t="s">
        <v>13384</v>
      </c>
      <c r="G6846" s="142" t="s">
        <v>13385</v>
      </c>
      <c r="I6846" s="142" t="s">
        <v>130</v>
      </c>
      <c r="J6846" s="142" t="n">
        <v>1105.82</v>
      </c>
    </row>
    <row r="6847" customFormat="false" ht="12.75" hidden="false" customHeight="false" outlineLevel="0" collapsed="false">
      <c r="A6847" s="142" t="s">
        <v>13386</v>
      </c>
      <c r="B6847" s="663" t="str">
        <f aca="false">C6847&amp;D6847&amp;E6847&amp;F6847&amp;G6847&amp;H6847</f>
        <v>TUBO DE FERRO FUNDIDO,CENTRIFUGADO,DUCTIL,P/CANALIZACAO SOBPRESSAO,CLASSE K-7,NORMA NBR 7675,PONTA/BOLSA,REVESTIDO EXTERNAMENTE COM ZINCO METALICO E PINTURA BETUMINOSA E INTERNAMENTE COM ARGAMASSA DE CIMENTO, COM JUNTA ELASTICA,DIAMETRO DE 450MM. FORNECIMENTO.</v>
      </c>
      <c r="C6847" s="142" t="s">
        <v>13340</v>
      </c>
      <c r="D6847" s="142" t="s">
        <v>13383</v>
      </c>
      <c r="E6847" s="142" t="s">
        <v>13342</v>
      </c>
      <c r="F6847" s="142" t="s">
        <v>13384</v>
      </c>
      <c r="G6847" s="142" t="s">
        <v>13385</v>
      </c>
      <c r="I6847" s="142" t="s">
        <v>130</v>
      </c>
      <c r="J6847" s="142" t="n">
        <v>1105.82</v>
      </c>
    </row>
    <row r="6848" customFormat="false" ht="12.75" hidden="false" customHeight="false" outlineLevel="0" collapsed="false">
      <c r="A6848" s="142" t="s">
        <v>13387</v>
      </c>
      <c r="B6848" s="663" t="str">
        <f aca="false">C6848&amp;D6848&amp;E6848&amp;F6848&amp;G6848&amp;H6848</f>
        <v>TUBO DE FºFº,CENTRIFUGADO,DUCTIL,P/CANALIZACOES SOB PRESSAO,CLASSE K-7,NORMA NBR 7675,PONTA/BOLSA,REVESTIDO EXTERNAMENTE COM ZINCO METALICO E PINTURA BETUMINOSA E INTERNAMENTE COMARGAMASSA DE CIMENTO, COM JUNTA ELASTICA,DIAMETRO DE 500MM.FORNECIMENTO.</v>
      </c>
      <c r="C6848" s="142" t="s">
        <v>9967</v>
      </c>
      <c r="D6848" s="142" t="s">
        <v>13369</v>
      </c>
      <c r="E6848" s="142" t="s">
        <v>13313</v>
      </c>
      <c r="F6848" s="142" t="s">
        <v>13347</v>
      </c>
      <c r="G6848" s="142" t="s">
        <v>13319</v>
      </c>
      <c r="I6848" s="142" t="s">
        <v>130</v>
      </c>
      <c r="J6848" s="142" t="n">
        <v>1177.68</v>
      </c>
    </row>
    <row r="6849" customFormat="false" ht="12.75" hidden="false" customHeight="false" outlineLevel="0" collapsed="false">
      <c r="A6849" s="142" t="s">
        <v>13388</v>
      </c>
      <c r="B6849" s="663" t="str">
        <f aca="false">C6849&amp;D6849&amp;E6849&amp;F6849&amp;G6849&amp;H6849</f>
        <v>TUBO DE FºFº,CENTRIFUGADO,DUCTIL,P/CANALIZACOES SOB PRESSAO,CLASSE K-7,NORMA NBR 7675,PONTA/BOLSA,REVESTIDO EXTERNAMENTE COM ZINCO METALICO E PINTURA BETUMINOSA E INTERNAMENTE COMARGAMASSA DE CIMENTO, COM JUNTA ELASTICA,DIAMETRO DE 500MM.FORNECIMENTO.</v>
      </c>
      <c r="C6849" s="142" t="s">
        <v>9967</v>
      </c>
      <c r="D6849" s="142" t="s">
        <v>13369</v>
      </c>
      <c r="E6849" s="142" t="s">
        <v>13313</v>
      </c>
      <c r="F6849" s="142" t="s">
        <v>13347</v>
      </c>
      <c r="G6849" s="142" t="s">
        <v>13319</v>
      </c>
      <c r="I6849" s="142" t="s">
        <v>130</v>
      </c>
      <c r="J6849" s="142" t="n">
        <v>1177.68</v>
      </c>
    </row>
    <row r="6850" customFormat="false" ht="12.75" hidden="false" customHeight="false" outlineLevel="0" collapsed="false">
      <c r="A6850" s="142" t="s">
        <v>13389</v>
      </c>
      <c r="B6850" s="663" t="str">
        <f aca="false">C6850&amp;D6850&amp;E6850&amp;F6850&amp;G6850&amp;H6850</f>
        <v>TUBO DE FºFº,CENTRIFUGADO,DUCTIL,P/CANALIZACOES SOB PRESSAO,CLASSE K-7,NORMA NBR 7675,PONTA/BOLSA,REVESTIDO EXTERNAMENTE COM ZINCO METALICO E PINTURA BETUMINOSA E INTERNAMENTE COMARGAMASSA DE CIMENTO, COM JUNTA ELASTICA,DIAMETRO DE 600MM.FORNECIMENTO.</v>
      </c>
      <c r="C6850" s="142" t="s">
        <v>9967</v>
      </c>
      <c r="D6850" s="142" t="s">
        <v>13369</v>
      </c>
      <c r="E6850" s="142" t="s">
        <v>13313</v>
      </c>
      <c r="F6850" s="142" t="s">
        <v>13350</v>
      </c>
      <c r="G6850" s="142" t="s">
        <v>13319</v>
      </c>
      <c r="I6850" s="142" t="s">
        <v>130</v>
      </c>
      <c r="J6850" s="142" t="n">
        <v>1522.68</v>
      </c>
    </row>
    <row r="6851" customFormat="false" ht="12.75" hidden="false" customHeight="false" outlineLevel="0" collapsed="false">
      <c r="A6851" s="142" t="s">
        <v>13390</v>
      </c>
      <c r="B6851" s="663" t="str">
        <f aca="false">C6851&amp;D6851&amp;E6851&amp;F6851&amp;G6851&amp;H6851</f>
        <v>TUBO DE FºFº,CENTRIFUGADO,DUCTIL,P/CANALIZACOES SOB PRESSAO,CLASSE K-7,NORMA NBR 7675,PONTA/BOLSA,REVESTIDO EXTERNAMENTE COM ZINCO METALICO E PINTURA BETUMINOSA E INTERNAMENTE COMARGAMASSA DE CIMENTO, COM JUNTA ELASTICA,DIAMETRO DE 600MM.FORNECIMENTO.</v>
      </c>
      <c r="C6851" s="142" t="s">
        <v>9967</v>
      </c>
      <c r="D6851" s="142" t="s">
        <v>13369</v>
      </c>
      <c r="E6851" s="142" t="s">
        <v>13313</v>
      </c>
      <c r="F6851" s="142" t="s">
        <v>13350</v>
      </c>
      <c r="G6851" s="142" t="s">
        <v>13319</v>
      </c>
      <c r="I6851" s="142" t="s">
        <v>130</v>
      </c>
      <c r="J6851" s="142" t="n">
        <v>1522.68</v>
      </c>
    </row>
    <row r="6852" customFormat="false" ht="12.75" hidden="false" customHeight="false" outlineLevel="0" collapsed="false">
      <c r="A6852" s="142" t="s">
        <v>13391</v>
      </c>
      <c r="B6852" s="663" t="str">
        <f aca="false">C6852&amp;D6852&amp;E6852&amp;F6852&amp;G6852&amp;H6852</f>
        <v>TUBO DE FºFº,CENTRIFUGADO,DUCTIL,P/CANALIZACOES SOB PRESSAO.CLASSE K-7,NORMA NBR 7675,PONTA/BOLSA,REVESTIDO EXTERNAMENTE COM ZINCO METALICO E PINTURA BETUMINOSA E INTERNAMENTE COMARGAMASSA DE CIMENTO, COM JUNTA ELASTICA,DIAMETRO DE 700MM.FORNECIMENTO.</v>
      </c>
      <c r="C6852" s="142" t="s">
        <v>13392</v>
      </c>
      <c r="D6852" s="142" t="s">
        <v>13369</v>
      </c>
      <c r="E6852" s="142" t="s">
        <v>13313</v>
      </c>
      <c r="F6852" s="142" t="s">
        <v>13353</v>
      </c>
      <c r="G6852" s="142" t="s">
        <v>13319</v>
      </c>
      <c r="I6852" s="142" t="s">
        <v>130</v>
      </c>
      <c r="J6852" s="142" t="n">
        <v>2164.9</v>
      </c>
    </row>
    <row r="6853" customFormat="false" ht="12.75" hidden="false" customHeight="false" outlineLevel="0" collapsed="false">
      <c r="A6853" s="142" t="s">
        <v>13393</v>
      </c>
      <c r="B6853" s="663" t="str">
        <f aca="false">C6853&amp;D6853&amp;E6853&amp;F6853&amp;G6853&amp;H6853</f>
        <v>TUBO DE FºFº,CENTRIFUGADO,DUCTIL,P/CANALIZACOES SOB PRESSAO.CLASSE K-7,NORMA NBR 7675,PONTA/BOLSA,REVESTIDO EXTERNAMENTE COM ZINCO METALICO E PINTURA BETUMINOSA E INTERNAMENTE COMARGAMASSA DE CIMENTO, COM JUNTA ELASTICA,DIAMETRO DE 700MM.FORNECIMENTO.</v>
      </c>
      <c r="C6853" s="142" t="s">
        <v>13392</v>
      </c>
      <c r="D6853" s="142" t="s">
        <v>13369</v>
      </c>
      <c r="E6853" s="142" t="s">
        <v>13313</v>
      </c>
      <c r="F6853" s="142" t="s">
        <v>13353</v>
      </c>
      <c r="G6853" s="142" t="s">
        <v>13319</v>
      </c>
      <c r="I6853" s="142" t="s">
        <v>130</v>
      </c>
      <c r="J6853" s="142" t="n">
        <v>2164.9</v>
      </c>
    </row>
    <row r="6854" customFormat="false" ht="12.75" hidden="false" customHeight="false" outlineLevel="0" collapsed="false">
      <c r="A6854" s="142" t="s">
        <v>13394</v>
      </c>
      <c r="B6854" s="663" t="str">
        <f aca="false">C6854&amp;D6854&amp;E6854&amp;F6854&amp;G6854&amp;H6854</f>
        <v>TUBO DE FºFº,CENTRIFUGADO,DUCTIL,P/CANALIZACOES SOB PRESSAO,CLASSE K-7,NORMA NBR 7675,PONTA/BOLSA,REVESTIDO EXTERNAMENTE COM ZINCO METALICO E PINTURA BETUMINOSA E INTERNAMENTE COMARGAMASSA DE CIMENTO, COM JUNTA ELASTICA,DIAMETRO DE 800MM.FORNECIMENTO.</v>
      </c>
      <c r="C6854" s="142" t="s">
        <v>9967</v>
      </c>
      <c r="D6854" s="142" t="s">
        <v>13369</v>
      </c>
      <c r="E6854" s="142" t="s">
        <v>13313</v>
      </c>
      <c r="F6854" s="142" t="s">
        <v>13356</v>
      </c>
      <c r="G6854" s="142" t="s">
        <v>13319</v>
      </c>
      <c r="I6854" s="142" t="s">
        <v>130</v>
      </c>
      <c r="J6854" s="142" t="n">
        <v>2512.87</v>
      </c>
    </row>
    <row r="6855" customFormat="false" ht="12.75" hidden="false" customHeight="false" outlineLevel="0" collapsed="false">
      <c r="A6855" s="142" t="s">
        <v>13395</v>
      </c>
      <c r="B6855" s="663" t="str">
        <f aca="false">C6855&amp;D6855&amp;E6855&amp;F6855&amp;G6855&amp;H6855</f>
        <v>TUBO DE FºFº,CENTRIFUGADO,DUCTIL,P/CANALIZACOES SOB PRESSAO,CLASSE K-7,NORMA NBR 7675,PONTA/BOLSA,REVESTIDO EXTERNAMENTE COM ZINCO METALICO E PINTURA BETUMINOSA E INTERNAMENTE COMARGAMASSA DE CIMENTO, COM JUNTA ELASTICA,DIAMETRO DE 800MM.FORNECIMENTO.</v>
      </c>
      <c r="C6855" s="142" t="s">
        <v>9967</v>
      </c>
      <c r="D6855" s="142" t="s">
        <v>13369</v>
      </c>
      <c r="E6855" s="142" t="s">
        <v>13313</v>
      </c>
      <c r="F6855" s="142" t="s">
        <v>13356</v>
      </c>
      <c r="G6855" s="142" t="s">
        <v>13319</v>
      </c>
      <c r="I6855" s="142" t="s">
        <v>130</v>
      </c>
      <c r="J6855" s="142" t="n">
        <v>2512.87</v>
      </c>
    </row>
    <row r="6856" customFormat="false" ht="12.75" hidden="false" customHeight="false" outlineLevel="0" collapsed="false">
      <c r="A6856" s="142" t="s">
        <v>13396</v>
      </c>
      <c r="B6856" s="663" t="str">
        <f aca="false">C6856&amp;D6856&amp;E6856&amp;F6856&amp;G6856&amp;H6856</f>
        <v>TUBO DE FºFº,CENTRIFUGADO,DUCTIL,P/CANALIZACOES SOB PRESSAO,CLASSE K-7,NORMA NBR 7675,PONTA/BOLSA,REVESTIDO EXTERNAMENTE COM ZINCO METALICO E PINTURA BETUMINOSA E INTERNAMENTE COMARGAMASSA DE CIMENTO, COM JUNTA ELASTICA,DIAMETRO DE 900MM.FORNECIMENTO.</v>
      </c>
      <c r="C6856" s="142" t="s">
        <v>9967</v>
      </c>
      <c r="D6856" s="142" t="s">
        <v>13369</v>
      </c>
      <c r="E6856" s="142" t="s">
        <v>13313</v>
      </c>
      <c r="F6856" s="142" t="s">
        <v>13359</v>
      </c>
      <c r="G6856" s="142" t="s">
        <v>13319</v>
      </c>
      <c r="I6856" s="142" t="s">
        <v>130</v>
      </c>
      <c r="J6856" s="142" t="n">
        <v>2902.92</v>
      </c>
    </row>
    <row r="6857" customFormat="false" ht="12.75" hidden="false" customHeight="false" outlineLevel="0" collapsed="false">
      <c r="A6857" s="142" t="s">
        <v>13397</v>
      </c>
      <c r="B6857" s="663" t="str">
        <f aca="false">C6857&amp;D6857&amp;E6857&amp;F6857&amp;G6857&amp;H6857</f>
        <v>TUBO DE FºFº,CENTRIFUGADO,DUCTIL,P/CANALIZACOES SOB PRESSAO,CLASSE K-7,NORMA NBR 7675,PONTA/BOLSA,REVESTIDO EXTERNAMENTE COM ZINCO METALICO E PINTURA BETUMINOSA E INTERNAMENTE COMARGAMASSA DE CIMENTO, COM JUNTA ELASTICA,DIAMETRO DE 900MM.FORNECIMENTO.</v>
      </c>
      <c r="C6857" s="142" t="s">
        <v>9967</v>
      </c>
      <c r="D6857" s="142" t="s">
        <v>13369</v>
      </c>
      <c r="E6857" s="142" t="s">
        <v>13313</v>
      </c>
      <c r="F6857" s="142" t="s">
        <v>13359</v>
      </c>
      <c r="G6857" s="142" t="s">
        <v>13319</v>
      </c>
      <c r="I6857" s="142" t="s">
        <v>130</v>
      </c>
      <c r="J6857" s="142" t="n">
        <v>2902.92</v>
      </c>
    </row>
    <row r="6858" customFormat="false" ht="12.75" hidden="false" customHeight="false" outlineLevel="0" collapsed="false">
      <c r="A6858" s="142" t="s">
        <v>13398</v>
      </c>
      <c r="B6858" s="663" t="str">
        <f aca="false">C6858&amp;D6858&amp;E6858&amp;F6858&amp;G6858&amp;H6858</f>
        <v>TUBO DE FºFº,CENTRIFUGADO,DUCTIL,P/CANALIZACOES SOB PRESSAO,CLASSE K-7,NORMA NBR 7675,PONTA/BOLSA,REVESTIDO EXTERNAMENTE COM ZINCO METALICO E PINTURA BETUMINOSA E INTERNAMENTE COMARGAMASSA DE CIMENTO, COM JUNTA ELASTICA,DIAMETRO DE 1000MM. FORNECIMENTO.</v>
      </c>
      <c r="C6858" s="142" t="s">
        <v>9967</v>
      </c>
      <c r="D6858" s="142" t="s">
        <v>13369</v>
      </c>
      <c r="E6858" s="142" t="s">
        <v>13313</v>
      </c>
      <c r="F6858" s="142" t="s">
        <v>13362</v>
      </c>
      <c r="G6858" s="142" t="s">
        <v>13363</v>
      </c>
      <c r="I6858" s="142" t="s">
        <v>130</v>
      </c>
      <c r="J6858" s="142" t="n">
        <v>3412.68</v>
      </c>
    </row>
    <row r="6859" customFormat="false" ht="12.75" hidden="false" customHeight="false" outlineLevel="0" collapsed="false">
      <c r="A6859" s="142" t="s">
        <v>13399</v>
      </c>
      <c r="B6859" s="663" t="str">
        <f aca="false">C6859&amp;D6859&amp;E6859&amp;F6859&amp;G6859&amp;H6859</f>
        <v>TUBO DE FºFº,CENTRIFUGADO,DUCTIL,P/CANALIZACOES SOB PRESSAO,CLASSE K-7,NORMA NBR 7675,PONTA/BOLSA,REVESTIDO EXTERNAMENTE COM ZINCO METALICO E PINTURA BETUMINOSA E INTERNAMENTE COMARGAMASSA DE CIMENTO, COM JUNTA ELASTICA,DIAMETRO DE 1000MM. FORNECIMENTO.</v>
      </c>
      <c r="C6859" s="142" t="s">
        <v>9967</v>
      </c>
      <c r="D6859" s="142" t="s">
        <v>13369</v>
      </c>
      <c r="E6859" s="142" t="s">
        <v>13313</v>
      </c>
      <c r="F6859" s="142" t="s">
        <v>13362</v>
      </c>
      <c r="G6859" s="142" t="s">
        <v>13363</v>
      </c>
      <c r="I6859" s="142" t="s">
        <v>130</v>
      </c>
      <c r="J6859" s="142" t="n">
        <v>3412.68</v>
      </c>
    </row>
    <row r="6860" customFormat="false" ht="12.75" hidden="false" customHeight="false" outlineLevel="0" collapsed="false">
      <c r="A6860" s="142" t="s">
        <v>13400</v>
      </c>
      <c r="B6860" s="663" t="str">
        <f aca="false">C6860&amp;D6860&amp;E6860&amp;F6860&amp;G6860&amp;H6860</f>
        <v>TUBO DE FºFº,CENTRIFUGADO,DUCTIL,P/CANALIZACOES SOB PRESSAO,CLASSE K-7,NORMA NBR 7675,PONTA/BOLSA,REVESTIDO EXTERNAMENTE COM ZINCO METALICO E PINTURA BETUMINOSA E INTERNAMENTE COMARGAMASSA DE CIMENTO, COM JUNTA ELASTICA,DIAMETRO DE 1200MM. FORNECIMENTO.</v>
      </c>
      <c r="C6860" s="142" t="s">
        <v>9967</v>
      </c>
      <c r="D6860" s="142" t="s">
        <v>13369</v>
      </c>
      <c r="E6860" s="142" t="s">
        <v>13313</v>
      </c>
      <c r="F6860" s="142" t="s">
        <v>13366</v>
      </c>
      <c r="G6860" s="142" t="s">
        <v>13363</v>
      </c>
      <c r="I6860" s="142" t="s">
        <v>130</v>
      </c>
      <c r="J6860" s="142" t="n">
        <v>4541</v>
      </c>
    </row>
    <row r="6861" customFormat="false" ht="12.75" hidden="false" customHeight="false" outlineLevel="0" collapsed="false">
      <c r="A6861" s="142" t="s">
        <v>13401</v>
      </c>
      <c r="B6861" s="663" t="str">
        <f aca="false">C6861&amp;D6861&amp;E6861&amp;F6861&amp;G6861&amp;H6861</f>
        <v>TUBO DE FºFº,CENTRIFUGADO,DUCTIL,P/CANALIZACOES SOB PRESSAO,CLASSE K-7,NORMA NBR 7675,PONTA/BOLSA,REVESTIDO EXTERNAMENTE COM ZINCO METALICO E PINTURA BETUMINOSA E INTERNAMENTE COMARGAMASSA DE CIMENTO, COM JUNTA ELASTICA,DIAMETRO DE 1200MM. FORNECIMENTO.</v>
      </c>
      <c r="C6861" s="142" t="s">
        <v>9967</v>
      </c>
      <c r="D6861" s="142" t="s">
        <v>13369</v>
      </c>
      <c r="E6861" s="142" t="s">
        <v>13313</v>
      </c>
      <c r="F6861" s="142" t="s">
        <v>13366</v>
      </c>
      <c r="G6861" s="142" t="s">
        <v>13363</v>
      </c>
      <c r="I6861" s="142" t="s">
        <v>130</v>
      </c>
      <c r="J6861" s="142" t="n">
        <v>4541</v>
      </c>
    </row>
    <row r="6862" customFormat="false" ht="12.75" hidden="false" customHeight="false" outlineLevel="0" collapsed="false">
      <c r="A6862" s="142" t="s">
        <v>13402</v>
      </c>
      <c r="B6862" s="663" t="str">
        <f aca="false">C6862&amp;D6862&amp;E6862&amp;F6862&amp;G6862&amp;H6862</f>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6862" s="142" t="s">
        <v>13403</v>
      </c>
      <c r="D6862" s="142" t="s">
        <v>13404</v>
      </c>
      <c r="E6862" s="142" t="s">
        <v>13405</v>
      </c>
      <c r="F6862" s="142" t="s">
        <v>13406</v>
      </c>
      <c r="G6862" s="142" t="s">
        <v>13407</v>
      </c>
      <c r="H6862" s="142" t="s">
        <v>13408</v>
      </c>
      <c r="I6862" s="142" t="s">
        <v>130</v>
      </c>
      <c r="J6862" s="142" t="n">
        <v>399.04</v>
      </c>
    </row>
    <row r="6863" customFormat="false" ht="12.75" hidden="false" customHeight="false" outlineLevel="0" collapsed="false">
      <c r="A6863" s="142" t="s">
        <v>13409</v>
      </c>
      <c r="B6863" s="663" t="str">
        <f aca="false">C6863&amp;D6863&amp;E6863&amp;F6863&amp;G6863&amp;H6863</f>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6863" s="142" t="s">
        <v>13403</v>
      </c>
      <c r="D6863" s="142" t="s">
        <v>13404</v>
      </c>
      <c r="E6863" s="142" t="s">
        <v>13405</v>
      </c>
      <c r="F6863" s="142" t="s">
        <v>13406</v>
      </c>
      <c r="G6863" s="142" t="s">
        <v>13407</v>
      </c>
      <c r="H6863" s="142" t="s">
        <v>13408</v>
      </c>
      <c r="I6863" s="142" t="s">
        <v>130</v>
      </c>
      <c r="J6863" s="142" t="n">
        <v>399.04</v>
      </c>
    </row>
    <row r="6864" customFormat="false" ht="12.75" hidden="false" customHeight="false" outlineLevel="0" collapsed="false">
      <c r="A6864" s="142" t="s">
        <v>13410</v>
      </c>
      <c r="B6864" s="663" t="str">
        <f aca="false">C6864&amp;D6864&amp;E6864&amp;F6864&amp;G6864&amp;H6864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6864" s="142" t="s">
        <v>13403</v>
      </c>
      <c r="D6864" s="142" t="s">
        <v>13411</v>
      </c>
      <c r="E6864" s="142" t="s">
        <v>13412</v>
      </c>
      <c r="F6864" s="142" t="s">
        <v>13413</v>
      </c>
      <c r="G6864" s="142" t="s">
        <v>13414</v>
      </c>
      <c r="H6864" s="142" t="s">
        <v>13415</v>
      </c>
      <c r="I6864" s="142" t="s">
        <v>130</v>
      </c>
      <c r="J6864" s="142" t="n">
        <v>399.17</v>
      </c>
    </row>
    <row r="6865" customFormat="false" ht="12.75" hidden="false" customHeight="false" outlineLevel="0" collapsed="false">
      <c r="A6865" s="142" t="s">
        <v>13416</v>
      </c>
      <c r="B6865" s="663" t="str">
        <f aca="false">C6865&amp;D6865&amp;E6865&amp;F6865&amp;G6865&amp;H6865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6865" s="142" t="s">
        <v>13403</v>
      </c>
      <c r="D6865" s="142" t="s">
        <v>13411</v>
      </c>
      <c r="E6865" s="142" t="s">
        <v>13412</v>
      </c>
      <c r="F6865" s="142" t="s">
        <v>13413</v>
      </c>
      <c r="G6865" s="142" t="s">
        <v>13414</v>
      </c>
      <c r="H6865" s="142" t="s">
        <v>13415</v>
      </c>
      <c r="I6865" s="142" t="s">
        <v>130</v>
      </c>
      <c r="J6865" s="142" t="n">
        <v>399.17</v>
      </c>
    </row>
    <row r="6866" customFormat="false" ht="12.75" hidden="false" customHeight="false" outlineLevel="0" collapsed="false">
      <c r="A6866" s="142" t="s">
        <v>13417</v>
      </c>
      <c r="B6866" s="663" t="str">
        <f aca="false">C6866&amp;D6866&amp;E6866&amp;F6866&amp;G6866&amp;H6866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6866" s="142" t="s">
        <v>13403</v>
      </c>
      <c r="D6866" s="142" t="s">
        <v>13411</v>
      </c>
      <c r="E6866" s="142" t="s">
        <v>13412</v>
      </c>
      <c r="F6866" s="142" t="s">
        <v>13413</v>
      </c>
      <c r="G6866" s="142" t="s">
        <v>13414</v>
      </c>
      <c r="H6866" s="142" t="s">
        <v>13418</v>
      </c>
      <c r="I6866" s="142" t="s">
        <v>130</v>
      </c>
      <c r="J6866" s="142" t="n">
        <v>460.76</v>
      </c>
    </row>
    <row r="6867" customFormat="false" ht="12.75" hidden="false" customHeight="false" outlineLevel="0" collapsed="false">
      <c r="A6867" s="142" t="s">
        <v>13419</v>
      </c>
      <c r="B6867" s="663" t="str">
        <f aca="false">C6867&amp;D6867&amp;E6867&amp;F6867&amp;G6867&amp;H6867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6867" s="142" t="s">
        <v>13403</v>
      </c>
      <c r="D6867" s="142" t="s">
        <v>13411</v>
      </c>
      <c r="E6867" s="142" t="s">
        <v>13412</v>
      </c>
      <c r="F6867" s="142" t="s">
        <v>13413</v>
      </c>
      <c r="G6867" s="142" t="s">
        <v>13414</v>
      </c>
      <c r="H6867" s="142" t="s">
        <v>13418</v>
      </c>
      <c r="I6867" s="142" t="s">
        <v>130</v>
      </c>
      <c r="J6867" s="142" t="n">
        <v>460.76</v>
      </c>
    </row>
    <row r="6868" customFormat="false" ht="12.75" hidden="false" customHeight="false" outlineLevel="0" collapsed="false">
      <c r="A6868" s="142" t="s">
        <v>13420</v>
      </c>
      <c r="B6868" s="663" t="str">
        <f aca="false">C6868&amp;D6868&amp;E6868&amp;F6868&amp;G6868&amp;H6868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6868" s="142" t="s">
        <v>13403</v>
      </c>
      <c r="D6868" s="142" t="s">
        <v>13411</v>
      </c>
      <c r="E6868" s="142" t="s">
        <v>13412</v>
      </c>
      <c r="F6868" s="142" t="s">
        <v>13413</v>
      </c>
      <c r="G6868" s="142" t="s">
        <v>13414</v>
      </c>
      <c r="H6868" s="142" t="s">
        <v>13421</v>
      </c>
      <c r="I6868" s="142" t="s">
        <v>130</v>
      </c>
      <c r="J6868" s="142" t="n">
        <v>538.91</v>
      </c>
    </row>
    <row r="6869" customFormat="false" ht="12.75" hidden="false" customHeight="false" outlineLevel="0" collapsed="false">
      <c r="A6869" s="142" t="s">
        <v>13422</v>
      </c>
      <c r="B6869" s="663" t="str">
        <f aca="false">C6869&amp;D6869&amp;E6869&amp;F6869&amp;G6869&amp;H6869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6869" s="142" t="s">
        <v>13403</v>
      </c>
      <c r="D6869" s="142" t="s">
        <v>13411</v>
      </c>
      <c r="E6869" s="142" t="s">
        <v>13412</v>
      </c>
      <c r="F6869" s="142" t="s">
        <v>13413</v>
      </c>
      <c r="G6869" s="142" t="s">
        <v>13414</v>
      </c>
      <c r="H6869" s="142" t="s">
        <v>13421</v>
      </c>
      <c r="I6869" s="142" t="s">
        <v>130</v>
      </c>
      <c r="J6869" s="142" t="n">
        <v>538.91</v>
      </c>
    </row>
    <row r="6870" customFormat="false" ht="12.75" hidden="false" customHeight="false" outlineLevel="0" collapsed="false">
      <c r="A6870" s="142" t="s">
        <v>13423</v>
      </c>
      <c r="B6870" s="663" t="str">
        <f aca="false">C6870&amp;D6870&amp;E6870&amp;F6870&amp;G6870&amp;H6870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6870" s="142" t="s">
        <v>13403</v>
      </c>
      <c r="D6870" s="142" t="s">
        <v>13411</v>
      </c>
      <c r="E6870" s="142" t="s">
        <v>13412</v>
      </c>
      <c r="F6870" s="142" t="s">
        <v>13413</v>
      </c>
      <c r="G6870" s="142" t="s">
        <v>13414</v>
      </c>
      <c r="H6870" s="142" t="s">
        <v>13424</v>
      </c>
      <c r="I6870" s="142" t="s">
        <v>130</v>
      </c>
      <c r="J6870" s="142" t="n">
        <v>668.78</v>
      </c>
    </row>
    <row r="6871" customFormat="false" ht="12.75" hidden="false" customHeight="false" outlineLevel="0" collapsed="false">
      <c r="A6871" s="142" t="s">
        <v>13425</v>
      </c>
      <c r="B6871" s="663" t="str">
        <f aca="false">C6871&amp;D6871&amp;E6871&amp;F6871&amp;G6871&amp;H6871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6871" s="142" t="s">
        <v>13403</v>
      </c>
      <c r="D6871" s="142" t="s">
        <v>13411</v>
      </c>
      <c r="E6871" s="142" t="s">
        <v>13412</v>
      </c>
      <c r="F6871" s="142" t="s">
        <v>13413</v>
      </c>
      <c r="G6871" s="142" t="s">
        <v>13414</v>
      </c>
      <c r="H6871" s="142" t="s">
        <v>13424</v>
      </c>
      <c r="I6871" s="142" t="s">
        <v>130</v>
      </c>
      <c r="J6871" s="142" t="n">
        <v>668.78</v>
      </c>
    </row>
    <row r="6872" customFormat="false" ht="12.75" hidden="false" customHeight="false" outlineLevel="0" collapsed="false">
      <c r="A6872" s="142" t="s">
        <v>13426</v>
      </c>
      <c r="B6872" s="663" t="str">
        <f aca="false">C6872&amp;D6872&amp;E6872&amp;F6872&amp;G6872&amp;H6872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6872" s="142" t="s">
        <v>13403</v>
      </c>
      <c r="D6872" s="142" t="s">
        <v>13411</v>
      </c>
      <c r="E6872" s="142" t="s">
        <v>13412</v>
      </c>
      <c r="F6872" s="142" t="s">
        <v>13413</v>
      </c>
      <c r="G6872" s="142" t="s">
        <v>13414</v>
      </c>
      <c r="H6872" s="142" t="s">
        <v>13427</v>
      </c>
      <c r="I6872" s="142" t="s">
        <v>130</v>
      </c>
      <c r="J6872" s="142" t="n">
        <v>754.99</v>
      </c>
    </row>
    <row r="6873" customFormat="false" ht="12.75" hidden="false" customHeight="false" outlineLevel="0" collapsed="false">
      <c r="A6873" s="142" t="s">
        <v>13428</v>
      </c>
      <c r="B6873" s="663" t="str">
        <f aca="false">C6873&amp;D6873&amp;E6873&amp;F6873&amp;G6873&amp;H6873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6873" s="142" t="s">
        <v>13403</v>
      </c>
      <c r="D6873" s="142" t="s">
        <v>13411</v>
      </c>
      <c r="E6873" s="142" t="s">
        <v>13412</v>
      </c>
      <c r="F6873" s="142" t="s">
        <v>13413</v>
      </c>
      <c r="G6873" s="142" t="s">
        <v>13414</v>
      </c>
      <c r="H6873" s="142" t="s">
        <v>13427</v>
      </c>
      <c r="I6873" s="142" t="s">
        <v>130</v>
      </c>
      <c r="J6873" s="142" t="n">
        <v>754.99</v>
      </c>
    </row>
    <row r="6874" customFormat="false" ht="12.75" hidden="false" customHeight="false" outlineLevel="0" collapsed="false">
      <c r="A6874" s="142" t="s">
        <v>13429</v>
      </c>
      <c r="B6874" s="663" t="str">
        <f aca="false">C6874&amp;D6874&amp;E6874&amp;F6874&amp;G6874&amp;H6874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6874" s="142" t="s">
        <v>13403</v>
      </c>
      <c r="D6874" s="142" t="s">
        <v>13411</v>
      </c>
      <c r="E6874" s="142" t="s">
        <v>13412</v>
      </c>
      <c r="F6874" s="142" t="s">
        <v>13413</v>
      </c>
      <c r="G6874" s="142" t="s">
        <v>13414</v>
      </c>
      <c r="H6874" s="142" t="s">
        <v>13430</v>
      </c>
      <c r="I6874" s="142" t="s">
        <v>130</v>
      </c>
      <c r="J6874" s="142" t="n">
        <v>1009.32</v>
      </c>
    </row>
    <row r="6875" customFormat="false" ht="12.75" hidden="false" customHeight="false" outlineLevel="0" collapsed="false">
      <c r="A6875" s="142" t="s">
        <v>13431</v>
      </c>
      <c r="B6875" s="663" t="str">
        <f aca="false">C6875&amp;D6875&amp;E6875&amp;F6875&amp;G6875&amp;H6875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6875" s="142" t="s">
        <v>13403</v>
      </c>
      <c r="D6875" s="142" t="s">
        <v>13411</v>
      </c>
      <c r="E6875" s="142" t="s">
        <v>13412</v>
      </c>
      <c r="F6875" s="142" t="s">
        <v>13413</v>
      </c>
      <c r="G6875" s="142" t="s">
        <v>13414</v>
      </c>
      <c r="H6875" s="142" t="s">
        <v>13430</v>
      </c>
      <c r="I6875" s="142" t="s">
        <v>130</v>
      </c>
      <c r="J6875" s="142" t="n">
        <v>1009.32</v>
      </c>
    </row>
    <row r="6876" customFormat="false" ht="12.75" hidden="false" customHeight="false" outlineLevel="0" collapsed="false">
      <c r="A6876" s="142" t="s">
        <v>13432</v>
      </c>
      <c r="B6876" s="663" t="str">
        <f aca="false">C6876&amp;D6876&amp;E6876&amp;F6876&amp;G6876&amp;H6876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6876" s="142" t="s">
        <v>13403</v>
      </c>
      <c r="D6876" s="142" t="s">
        <v>13411</v>
      </c>
      <c r="E6876" s="142" t="s">
        <v>13412</v>
      </c>
      <c r="F6876" s="142" t="s">
        <v>13413</v>
      </c>
      <c r="G6876" s="142" t="s">
        <v>13414</v>
      </c>
      <c r="H6876" s="142" t="s">
        <v>13433</v>
      </c>
      <c r="I6876" s="142" t="s">
        <v>130</v>
      </c>
      <c r="J6876" s="142" t="n">
        <v>1103.86</v>
      </c>
    </row>
    <row r="6877" customFormat="false" ht="12.75" hidden="false" customHeight="false" outlineLevel="0" collapsed="false">
      <c r="A6877" s="142" t="s">
        <v>13434</v>
      </c>
      <c r="B6877" s="663" t="str">
        <f aca="false">C6877&amp;D6877&amp;E6877&amp;F6877&amp;G6877&amp;H6877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6877" s="142" t="s">
        <v>13403</v>
      </c>
      <c r="D6877" s="142" t="s">
        <v>13411</v>
      </c>
      <c r="E6877" s="142" t="s">
        <v>13412</v>
      </c>
      <c r="F6877" s="142" t="s">
        <v>13413</v>
      </c>
      <c r="G6877" s="142" t="s">
        <v>13414</v>
      </c>
      <c r="H6877" s="142" t="s">
        <v>13433</v>
      </c>
      <c r="I6877" s="142" t="s">
        <v>130</v>
      </c>
      <c r="J6877" s="142" t="n">
        <v>1103.86</v>
      </c>
    </row>
    <row r="6878" customFormat="false" ht="12.75" hidden="false" customHeight="false" outlineLevel="0" collapsed="false">
      <c r="A6878" s="142" t="s">
        <v>13435</v>
      </c>
      <c r="B6878" s="663" t="str">
        <f aca="false">C6878&amp;D6878&amp;E6878&amp;F6878&amp;G6878&amp;H6878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6878" s="142" t="s">
        <v>13403</v>
      </c>
      <c r="D6878" s="142" t="s">
        <v>13411</v>
      </c>
      <c r="E6878" s="142" t="s">
        <v>13412</v>
      </c>
      <c r="F6878" s="142" t="s">
        <v>13413</v>
      </c>
      <c r="G6878" s="142" t="s">
        <v>13414</v>
      </c>
      <c r="H6878" s="142" t="s">
        <v>13436</v>
      </c>
      <c r="I6878" s="142" t="s">
        <v>130</v>
      </c>
      <c r="J6878" s="142" t="n">
        <v>1263.48</v>
      </c>
    </row>
    <row r="6879" customFormat="false" ht="12.75" hidden="false" customHeight="false" outlineLevel="0" collapsed="false">
      <c r="A6879" s="142" t="s">
        <v>13437</v>
      </c>
      <c r="B6879" s="663" t="str">
        <f aca="false">C6879&amp;D6879&amp;E6879&amp;F6879&amp;G6879&amp;H6879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6879" s="142" t="s">
        <v>13403</v>
      </c>
      <c r="D6879" s="142" t="s">
        <v>13411</v>
      </c>
      <c r="E6879" s="142" t="s">
        <v>13412</v>
      </c>
      <c r="F6879" s="142" t="s">
        <v>13413</v>
      </c>
      <c r="G6879" s="142" t="s">
        <v>13414</v>
      </c>
      <c r="H6879" s="142" t="s">
        <v>13436</v>
      </c>
      <c r="I6879" s="142" t="s">
        <v>130</v>
      </c>
      <c r="J6879" s="142" t="n">
        <v>1263.48</v>
      </c>
    </row>
    <row r="6880" customFormat="false" ht="12.75" hidden="false" customHeight="false" outlineLevel="0" collapsed="false">
      <c r="A6880" s="142" t="s">
        <v>13438</v>
      </c>
      <c r="B6880" s="663" t="str">
        <f aca="false">C6880&amp;D6880&amp;E6880&amp;F6880&amp;G6880&amp;H6880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6880" s="142" t="s">
        <v>13403</v>
      </c>
      <c r="D6880" s="142" t="s">
        <v>13411</v>
      </c>
      <c r="E6880" s="142" t="s">
        <v>13412</v>
      </c>
      <c r="F6880" s="142" t="s">
        <v>13413</v>
      </c>
      <c r="G6880" s="142" t="s">
        <v>13414</v>
      </c>
      <c r="H6880" s="142" t="s">
        <v>13439</v>
      </c>
      <c r="I6880" s="142" t="s">
        <v>130</v>
      </c>
      <c r="J6880" s="142" t="n">
        <v>1357.06</v>
      </c>
    </row>
    <row r="6881" customFormat="false" ht="12.75" hidden="false" customHeight="false" outlineLevel="0" collapsed="false">
      <c r="A6881" s="142" t="s">
        <v>13440</v>
      </c>
      <c r="B6881" s="663" t="str">
        <f aca="false">C6881&amp;D6881&amp;E6881&amp;F6881&amp;G6881&amp;H6881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6881" s="142" t="s">
        <v>13403</v>
      </c>
      <c r="D6881" s="142" t="s">
        <v>13411</v>
      </c>
      <c r="E6881" s="142" t="s">
        <v>13412</v>
      </c>
      <c r="F6881" s="142" t="s">
        <v>13413</v>
      </c>
      <c r="G6881" s="142" t="s">
        <v>13414</v>
      </c>
      <c r="H6881" s="142" t="s">
        <v>13439</v>
      </c>
      <c r="I6881" s="142" t="s">
        <v>130</v>
      </c>
      <c r="J6881" s="142" t="n">
        <v>1357.06</v>
      </c>
    </row>
    <row r="6882" customFormat="false" ht="12.75" hidden="false" customHeight="false" outlineLevel="0" collapsed="false">
      <c r="A6882" s="142" t="s">
        <v>13441</v>
      </c>
      <c r="B6882" s="663" t="str">
        <f aca="false">C6882&amp;D6882&amp;E6882&amp;F6882&amp;G6882&amp;H6882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6882" s="142" t="s">
        <v>13403</v>
      </c>
      <c r="D6882" s="142" t="s">
        <v>13411</v>
      </c>
      <c r="E6882" s="142" t="s">
        <v>13412</v>
      </c>
      <c r="F6882" s="142" t="s">
        <v>13413</v>
      </c>
      <c r="G6882" s="142" t="s">
        <v>13414</v>
      </c>
      <c r="H6882" s="142" t="s">
        <v>13442</v>
      </c>
      <c r="I6882" s="142" t="s">
        <v>130</v>
      </c>
      <c r="J6882" s="142" t="n">
        <v>1801.45</v>
      </c>
    </row>
    <row r="6883" customFormat="false" ht="12.75" hidden="false" customHeight="false" outlineLevel="0" collapsed="false">
      <c r="A6883" s="142" t="s">
        <v>13443</v>
      </c>
      <c r="B6883" s="663" t="str">
        <f aca="false">C6883&amp;D6883&amp;E6883&amp;F6883&amp;G6883&amp;H6883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6883" s="142" t="s">
        <v>13403</v>
      </c>
      <c r="D6883" s="142" t="s">
        <v>13411</v>
      </c>
      <c r="E6883" s="142" t="s">
        <v>13412</v>
      </c>
      <c r="F6883" s="142" t="s">
        <v>13413</v>
      </c>
      <c r="G6883" s="142" t="s">
        <v>13414</v>
      </c>
      <c r="H6883" s="142" t="s">
        <v>13442</v>
      </c>
      <c r="I6883" s="142" t="s">
        <v>130</v>
      </c>
      <c r="J6883" s="142" t="n">
        <v>1801.45</v>
      </c>
    </row>
    <row r="6884" customFormat="false" ht="12.75" hidden="false" customHeight="false" outlineLevel="0" collapsed="false">
      <c r="A6884" s="142" t="s">
        <v>13444</v>
      </c>
      <c r="B6884" s="663" t="str">
        <f aca="false">C6884&amp;D6884&amp;E6884&amp;F6884&amp;G6884&amp;H6884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6884" s="142" t="s">
        <v>13403</v>
      </c>
      <c r="D6884" s="142" t="s">
        <v>13411</v>
      </c>
      <c r="E6884" s="142" t="s">
        <v>13412</v>
      </c>
      <c r="F6884" s="142" t="s">
        <v>13413</v>
      </c>
      <c r="G6884" s="142" t="s">
        <v>13414</v>
      </c>
      <c r="H6884" s="142" t="s">
        <v>13445</v>
      </c>
      <c r="I6884" s="142" t="s">
        <v>130</v>
      </c>
      <c r="J6884" s="142" t="n">
        <v>2630.22</v>
      </c>
    </row>
    <row r="6885" customFormat="false" ht="12.75" hidden="false" customHeight="false" outlineLevel="0" collapsed="false">
      <c r="A6885" s="142" t="s">
        <v>13446</v>
      </c>
      <c r="B6885" s="663" t="str">
        <f aca="false">C6885&amp;D6885&amp;E6885&amp;F6885&amp;G6885&amp;H6885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6885" s="142" t="s">
        <v>13403</v>
      </c>
      <c r="D6885" s="142" t="s">
        <v>13411</v>
      </c>
      <c r="E6885" s="142" t="s">
        <v>13412</v>
      </c>
      <c r="F6885" s="142" t="s">
        <v>13413</v>
      </c>
      <c r="G6885" s="142" t="s">
        <v>13414</v>
      </c>
      <c r="H6885" s="142" t="s">
        <v>13445</v>
      </c>
      <c r="I6885" s="142" t="s">
        <v>130</v>
      </c>
      <c r="J6885" s="142" t="n">
        <v>2630.22</v>
      </c>
    </row>
    <row r="6886" customFormat="false" ht="12.75" hidden="false" customHeight="false" outlineLevel="0" collapsed="false">
      <c r="A6886" s="142" t="s">
        <v>13447</v>
      </c>
      <c r="B6886" s="663" t="str">
        <f aca="false">C6886&amp;D6886&amp;E6886&amp;F6886&amp;G6886&amp;H6886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6886" s="142" t="s">
        <v>13403</v>
      </c>
      <c r="D6886" s="142" t="s">
        <v>13411</v>
      </c>
      <c r="E6886" s="142" t="s">
        <v>13412</v>
      </c>
      <c r="F6886" s="142" t="s">
        <v>13413</v>
      </c>
      <c r="G6886" s="142" t="s">
        <v>13414</v>
      </c>
      <c r="H6886" s="142" t="s">
        <v>13448</v>
      </c>
      <c r="I6886" s="142" t="s">
        <v>130</v>
      </c>
      <c r="J6886" s="142" t="n">
        <v>3080.71</v>
      </c>
    </row>
    <row r="6887" customFormat="false" ht="12.75" hidden="false" customHeight="false" outlineLevel="0" collapsed="false">
      <c r="A6887" s="142" t="s">
        <v>13449</v>
      </c>
      <c r="B6887" s="663" t="str">
        <f aca="false">C6887&amp;D6887&amp;E6887&amp;F6887&amp;G6887&amp;H6887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6887" s="142" t="s">
        <v>13403</v>
      </c>
      <c r="D6887" s="142" t="s">
        <v>13411</v>
      </c>
      <c r="E6887" s="142" t="s">
        <v>13412</v>
      </c>
      <c r="F6887" s="142" t="s">
        <v>13413</v>
      </c>
      <c r="G6887" s="142" t="s">
        <v>13414</v>
      </c>
      <c r="H6887" s="142" t="s">
        <v>13448</v>
      </c>
      <c r="I6887" s="142" t="s">
        <v>130</v>
      </c>
      <c r="J6887" s="142" t="n">
        <v>3080.71</v>
      </c>
    </row>
    <row r="6888" customFormat="false" ht="12.75" hidden="false" customHeight="false" outlineLevel="0" collapsed="false">
      <c r="A6888" s="142" t="s">
        <v>13450</v>
      </c>
      <c r="B6888" s="663" t="str">
        <f aca="false">C6888&amp;D6888&amp;E6888&amp;F6888&amp;G6888&amp;H6888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6888" s="142" t="s">
        <v>13403</v>
      </c>
      <c r="D6888" s="142" t="s">
        <v>13411</v>
      </c>
      <c r="E6888" s="142" t="s">
        <v>13412</v>
      </c>
      <c r="F6888" s="142" t="s">
        <v>13413</v>
      </c>
      <c r="G6888" s="142" t="s">
        <v>13414</v>
      </c>
      <c r="H6888" s="142" t="s">
        <v>13451</v>
      </c>
      <c r="I6888" s="142" t="s">
        <v>130</v>
      </c>
      <c r="J6888" s="142" t="n">
        <v>3663.16</v>
      </c>
    </row>
    <row r="6889" customFormat="false" ht="12.75" hidden="false" customHeight="false" outlineLevel="0" collapsed="false">
      <c r="A6889" s="142" t="s">
        <v>13452</v>
      </c>
      <c r="B6889" s="663" t="str">
        <f aca="false">C6889&amp;D6889&amp;E6889&amp;F6889&amp;G6889&amp;H6889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6889" s="142" t="s">
        <v>13403</v>
      </c>
      <c r="D6889" s="142" t="s">
        <v>13411</v>
      </c>
      <c r="E6889" s="142" t="s">
        <v>13412</v>
      </c>
      <c r="F6889" s="142" t="s">
        <v>13413</v>
      </c>
      <c r="G6889" s="142" t="s">
        <v>13414</v>
      </c>
      <c r="H6889" s="142" t="s">
        <v>13451</v>
      </c>
      <c r="I6889" s="142" t="s">
        <v>130</v>
      </c>
      <c r="J6889" s="142" t="n">
        <v>3663.16</v>
      </c>
    </row>
    <row r="6890" customFormat="false" ht="12.75" hidden="false" customHeight="false" outlineLevel="0" collapsed="false">
      <c r="A6890" s="142" t="s">
        <v>13453</v>
      </c>
      <c r="B6890" s="663" t="str">
        <f aca="false">C6890&amp;D6890&amp;E6890&amp;F6890&amp;G6890&amp;H6890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6890" s="142" t="s">
        <v>13403</v>
      </c>
      <c r="D6890" s="142" t="s">
        <v>13411</v>
      </c>
      <c r="E6890" s="142" t="s">
        <v>13412</v>
      </c>
      <c r="F6890" s="142" t="s">
        <v>13413</v>
      </c>
      <c r="G6890" s="142" t="s">
        <v>13414</v>
      </c>
      <c r="H6890" s="142" t="s">
        <v>13454</v>
      </c>
      <c r="I6890" s="142" t="s">
        <v>130</v>
      </c>
      <c r="J6890" s="142" t="n">
        <v>4294.11</v>
      </c>
    </row>
    <row r="6891" customFormat="false" ht="12.75" hidden="false" customHeight="false" outlineLevel="0" collapsed="false">
      <c r="A6891" s="142" t="s">
        <v>13455</v>
      </c>
      <c r="B6891" s="663" t="str">
        <f aca="false">C6891&amp;D6891&amp;E6891&amp;F6891&amp;G6891&amp;H6891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6891" s="142" t="s">
        <v>13403</v>
      </c>
      <c r="D6891" s="142" t="s">
        <v>13411</v>
      </c>
      <c r="E6891" s="142" t="s">
        <v>13412</v>
      </c>
      <c r="F6891" s="142" t="s">
        <v>13413</v>
      </c>
      <c r="G6891" s="142" t="s">
        <v>13414</v>
      </c>
      <c r="H6891" s="142" t="s">
        <v>13454</v>
      </c>
      <c r="I6891" s="142" t="s">
        <v>130</v>
      </c>
      <c r="J6891" s="142" t="n">
        <v>4294.11</v>
      </c>
    </row>
    <row r="6892" customFormat="false" ht="12.75" hidden="false" customHeight="false" outlineLevel="0" collapsed="false">
      <c r="A6892" s="142" t="s">
        <v>13456</v>
      </c>
      <c r="B6892" s="663" t="str">
        <f aca="false">C6892&amp;D6892&amp;E6892&amp;F6892&amp;G6892&amp;H6892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6892" s="142" t="s">
        <v>13403</v>
      </c>
      <c r="D6892" s="142" t="s">
        <v>13411</v>
      </c>
      <c r="E6892" s="142" t="s">
        <v>13412</v>
      </c>
      <c r="F6892" s="142" t="s">
        <v>13413</v>
      </c>
      <c r="G6892" s="142" t="s">
        <v>13457</v>
      </c>
      <c r="H6892" s="142" t="s">
        <v>13458</v>
      </c>
      <c r="I6892" s="142" t="s">
        <v>130</v>
      </c>
      <c r="J6892" s="142" t="n">
        <v>6011.93</v>
      </c>
    </row>
    <row r="6893" customFormat="false" ht="12.75" hidden="false" customHeight="false" outlineLevel="0" collapsed="false">
      <c r="A6893" s="142" t="s">
        <v>13459</v>
      </c>
      <c r="B6893" s="663" t="str">
        <f aca="false">C6893&amp;D6893&amp;E6893&amp;F6893&amp;G6893&amp;H6893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6893" s="142" t="s">
        <v>13403</v>
      </c>
      <c r="D6893" s="142" t="s">
        <v>13411</v>
      </c>
      <c r="E6893" s="142" t="s">
        <v>13412</v>
      </c>
      <c r="F6893" s="142" t="s">
        <v>13413</v>
      </c>
      <c r="G6893" s="142" t="s">
        <v>13457</v>
      </c>
      <c r="H6893" s="142" t="s">
        <v>13458</v>
      </c>
      <c r="I6893" s="142" t="s">
        <v>130</v>
      </c>
      <c r="J6893" s="142" t="n">
        <v>6011.93</v>
      </c>
    </row>
    <row r="6894" customFormat="false" ht="12.75" hidden="false" customHeight="false" outlineLevel="0" collapsed="false">
      <c r="A6894" s="142" t="s">
        <v>13460</v>
      </c>
      <c r="B6894" s="663" t="str">
        <f aca="false">C6894&amp;D6894&amp;E6894&amp;F6894&amp;G6894&amp;H6894</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6894" s="142" t="s">
        <v>13461</v>
      </c>
      <c r="D6894" s="142" t="s">
        <v>13462</v>
      </c>
      <c r="E6894" s="142" t="s">
        <v>13463</v>
      </c>
      <c r="F6894" s="142" t="s">
        <v>13464</v>
      </c>
      <c r="G6894" s="142" t="s">
        <v>13465</v>
      </c>
      <c r="H6894" s="142" t="s">
        <v>13466</v>
      </c>
      <c r="I6894" s="142" t="s">
        <v>9</v>
      </c>
      <c r="J6894" s="142" t="n">
        <v>1324.27</v>
      </c>
    </row>
    <row r="6895" customFormat="false" ht="12.75" hidden="false" customHeight="false" outlineLevel="0" collapsed="false">
      <c r="A6895" s="142" t="s">
        <v>13467</v>
      </c>
      <c r="B6895" s="663" t="str">
        <f aca="false">C6895&amp;D6895&amp;E6895&amp;F6895&amp;G6895&amp;H6895</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6895" s="142" t="s">
        <v>13461</v>
      </c>
      <c r="D6895" s="142" t="s">
        <v>13462</v>
      </c>
      <c r="E6895" s="142" t="s">
        <v>13463</v>
      </c>
      <c r="F6895" s="142" t="s">
        <v>13464</v>
      </c>
      <c r="G6895" s="142" t="s">
        <v>13465</v>
      </c>
      <c r="H6895" s="142" t="s">
        <v>13466</v>
      </c>
      <c r="I6895" s="142" t="s">
        <v>9</v>
      </c>
      <c r="J6895" s="142" t="n">
        <v>1324.27</v>
      </c>
    </row>
    <row r="6896" customFormat="false" ht="12.75" hidden="false" customHeight="false" outlineLevel="0" collapsed="false">
      <c r="A6896" s="142" t="s">
        <v>13468</v>
      </c>
      <c r="B6896" s="663" t="str">
        <f aca="false">C6896&amp;D6896&amp;E6896&amp;F6896&amp;G6896&amp;H6896</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6896" s="142" t="s">
        <v>13461</v>
      </c>
      <c r="D6896" s="142" t="s">
        <v>13462</v>
      </c>
      <c r="E6896" s="142" t="s">
        <v>13463</v>
      </c>
      <c r="F6896" s="142" t="s">
        <v>13464</v>
      </c>
      <c r="G6896" s="142" t="s">
        <v>13469</v>
      </c>
      <c r="H6896" s="142" t="s">
        <v>13470</v>
      </c>
      <c r="I6896" s="142" t="s">
        <v>9</v>
      </c>
      <c r="J6896" s="142" t="n">
        <v>1473.97</v>
      </c>
    </row>
    <row r="6897" customFormat="false" ht="12.75" hidden="false" customHeight="false" outlineLevel="0" collapsed="false">
      <c r="A6897" s="142" t="s">
        <v>13471</v>
      </c>
      <c r="B6897" s="663" t="str">
        <f aca="false">C6897&amp;D6897&amp;E6897&amp;F6897&amp;G6897&amp;H6897</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6897" s="142" t="s">
        <v>13461</v>
      </c>
      <c r="D6897" s="142" t="s">
        <v>13462</v>
      </c>
      <c r="E6897" s="142" t="s">
        <v>13463</v>
      </c>
      <c r="F6897" s="142" t="s">
        <v>13464</v>
      </c>
      <c r="G6897" s="142" t="s">
        <v>13469</v>
      </c>
      <c r="H6897" s="142" t="s">
        <v>13470</v>
      </c>
      <c r="I6897" s="142" t="s">
        <v>9</v>
      </c>
      <c r="J6897" s="142" t="n">
        <v>1473.97</v>
      </c>
    </row>
    <row r="6898" customFormat="false" ht="12.75" hidden="false" customHeight="false" outlineLevel="0" collapsed="false">
      <c r="A6898" s="142" t="s">
        <v>13472</v>
      </c>
      <c r="B6898" s="663" t="str">
        <f aca="false">C6898&amp;D6898&amp;E6898&amp;F6898&amp;G6898&amp;H6898</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6898" s="142" t="s">
        <v>13461</v>
      </c>
      <c r="D6898" s="142" t="s">
        <v>13462</v>
      </c>
      <c r="E6898" s="142" t="s">
        <v>13463</v>
      </c>
      <c r="F6898" s="142" t="s">
        <v>13464</v>
      </c>
      <c r="G6898" s="142" t="s">
        <v>13473</v>
      </c>
      <c r="H6898" s="142" t="s">
        <v>13474</v>
      </c>
      <c r="I6898" s="142" t="s">
        <v>9</v>
      </c>
      <c r="J6898" s="142" t="n">
        <v>1818.96</v>
      </c>
    </row>
    <row r="6899" customFormat="false" ht="12.75" hidden="false" customHeight="false" outlineLevel="0" collapsed="false">
      <c r="A6899" s="142" t="s">
        <v>13475</v>
      </c>
      <c r="B6899" s="663" t="str">
        <f aca="false">C6899&amp;D6899&amp;E6899&amp;F6899&amp;G6899&amp;H6899</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6899" s="142" t="s">
        <v>13461</v>
      </c>
      <c r="D6899" s="142" t="s">
        <v>13462</v>
      </c>
      <c r="E6899" s="142" t="s">
        <v>13463</v>
      </c>
      <c r="F6899" s="142" t="s">
        <v>13464</v>
      </c>
      <c r="G6899" s="142" t="s">
        <v>13473</v>
      </c>
      <c r="H6899" s="142" t="s">
        <v>13474</v>
      </c>
      <c r="I6899" s="142" t="s">
        <v>9</v>
      </c>
      <c r="J6899" s="142" t="n">
        <v>1818.96</v>
      </c>
    </row>
    <row r="6900" customFormat="false" ht="12.75" hidden="false" customHeight="false" outlineLevel="0" collapsed="false">
      <c r="A6900" s="142" t="s">
        <v>13476</v>
      </c>
      <c r="B6900" s="663" t="str">
        <f aca="false">C6900&amp;D6900&amp;E6900&amp;F6900&amp;G6900&amp;H6900</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6900" s="142" t="s">
        <v>13461</v>
      </c>
      <c r="D6900" s="142" t="s">
        <v>13462</v>
      </c>
      <c r="E6900" s="142" t="s">
        <v>13463</v>
      </c>
      <c r="F6900" s="142" t="s">
        <v>13464</v>
      </c>
      <c r="G6900" s="142" t="s">
        <v>13477</v>
      </c>
      <c r="H6900" s="142" t="s">
        <v>13474</v>
      </c>
      <c r="I6900" s="142" t="s">
        <v>9</v>
      </c>
      <c r="J6900" s="142" t="n">
        <v>2197.47</v>
      </c>
    </row>
    <row r="6901" customFormat="false" ht="12.75" hidden="false" customHeight="false" outlineLevel="0" collapsed="false">
      <c r="A6901" s="142" t="s">
        <v>13478</v>
      </c>
      <c r="B6901" s="663" t="str">
        <f aca="false">C6901&amp;D6901&amp;E6901&amp;F6901&amp;G6901&amp;H6901</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6901" s="142" t="s">
        <v>13461</v>
      </c>
      <c r="D6901" s="142" t="s">
        <v>13462</v>
      </c>
      <c r="E6901" s="142" t="s">
        <v>13463</v>
      </c>
      <c r="F6901" s="142" t="s">
        <v>13464</v>
      </c>
      <c r="G6901" s="142" t="s">
        <v>13477</v>
      </c>
      <c r="H6901" s="142" t="s">
        <v>13474</v>
      </c>
      <c r="I6901" s="142" t="s">
        <v>9</v>
      </c>
      <c r="J6901" s="142" t="n">
        <v>2197.47</v>
      </c>
    </row>
    <row r="6902" customFormat="false" ht="12.75" hidden="false" customHeight="false" outlineLevel="0" collapsed="false">
      <c r="A6902" s="142" t="s">
        <v>13479</v>
      </c>
      <c r="B6902" s="663" t="str">
        <f aca="false">C6902&amp;D6902&amp;E6902&amp;F6902&amp;G6902&amp;H6902</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6902" s="142" t="s">
        <v>13461</v>
      </c>
      <c r="D6902" s="142" t="s">
        <v>13462</v>
      </c>
      <c r="E6902" s="142" t="s">
        <v>13463</v>
      </c>
      <c r="F6902" s="142" t="s">
        <v>13464</v>
      </c>
      <c r="G6902" s="142" t="s">
        <v>13480</v>
      </c>
      <c r="H6902" s="142" t="s">
        <v>13474</v>
      </c>
      <c r="I6902" s="142" t="s">
        <v>9</v>
      </c>
      <c r="J6902" s="142" t="n">
        <v>2598.33</v>
      </c>
    </row>
    <row r="6903" customFormat="false" ht="12.75" hidden="false" customHeight="false" outlineLevel="0" collapsed="false">
      <c r="A6903" s="142" t="s">
        <v>13481</v>
      </c>
      <c r="B6903" s="663" t="str">
        <f aca="false">C6903&amp;D6903&amp;E6903&amp;F6903&amp;G6903&amp;H6903</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6903" s="142" t="s">
        <v>13461</v>
      </c>
      <c r="D6903" s="142" t="s">
        <v>13462</v>
      </c>
      <c r="E6903" s="142" t="s">
        <v>13463</v>
      </c>
      <c r="F6903" s="142" t="s">
        <v>13464</v>
      </c>
      <c r="G6903" s="142" t="s">
        <v>13480</v>
      </c>
      <c r="H6903" s="142" t="s">
        <v>13474</v>
      </c>
      <c r="I6903" s="142" t="s">
        <v>9</v>
      </c>
      <c r="J6903" s="142" t="n">
        <v>2598.33</v>
      </c>
    </row>
    <row r="6904" customFormat="false" ht="12.75" hidden="false" customHeight="false" outlineLevel="0" collapsed="false">
      <c r="A6904" s="142" t="s">
        <v>13482</v>
      </c>
      <c r="B6904" s="663" t="str">
        <f aca="false">C6904&amp;D6904&amp;E6904&amp;F6904&amp;G6904&amp;H6904</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6904" s="142" t="s">
        <v>13461</v>
      </c>
      <c r="D6904" s="142" t="s">
        <v>13462</v>
      </c>
      <c r="E6904" s="142" t="s">
        <v>13463</v>
      </c>
      <c r="F6904" s="142" t="s">
        <v>13464</v>
      </c>
      <c r="G6904" s="142" t="s">
        <v>13483</v>
      </c>
      <c r="H6904" s="142" t="s">
        <v>13474</v>
      </c>
      <c r="I6904" s="142" t="s">
        <v>9</v>
      </c>
      <c r="J6904" s="142" t="n">
        <v>3182.25</v>
      </c>
    </row>
    <row r="6905" customFormat="false" ht="12.75" hidden="false" customHeight="false" outlineLevel="0" collapsed="false">
      <c r="A6905" s="142" t="s">
        <v>13484</v>
      </c>
      <c r="B6905" s="663" t="str">
        <f aca="false">C6905&amp;D6905&amp;E6905&amp;F6905&amp;G6905&amp;H6905</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6905" s="142" t="s">
        <v>13461</v>
      </c>
      <c r="D6905" s="142" t="s">
        <v>13462</v>
      </c>
      <c r="E6905" s="142" t="s">
        <v>13463</v>
      </c>
      <c r="F6905" s="142" t="s">
        <v>13464</v>
      </c>
      <c r="G6905" s="142" t="s">
        <v>13483</v>
      </c>
      <c r="H6905" s="142" t="s">
        <v>13474</v>
      </c>
      <c r="I6905" s="142" t="s">
        <v>9</v>
      </c>
      <c r="J6905" s="142" t="n">
        <v>3182.25</v>
      </c>
    </row>
    <row r="6906" customFormat="false" ht="12.75" hidden="false" customHeight="false" outlineLevel="0" collapsed="false">
      <c r="A6906" s="142" t="s">
        <v>13485</v>
      </c>
      <c r="B6906" s="663" t="str">
        <f aca="false">C6906&amp;D6906&amp;E6906&amp;F6906&amp;G6906&amp;H6906</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6906" s="142" t="s">
        <v>13461</v>
      </c>
      <c r="D6906" s="142" t="s">
        <v>13462</v>
      </c>
      <c r="E6906" s="142" t="s">
        <v>13463</v>
      </c>
      <c r="F6906" s="142" t="s">
        <v>13464</v>
      </c>
      <c r="G6906" s="142" t="s">
        <v>13486</v>
      </c>
      <c r="H6906" s="142" t="s">
        <v>13474</v>
      </c>
      <c r="I6906" s="142" t="s">
        <v>9</v>
      </c>
      <c r="J6906" s="142" t="n">
        <v>3698.52</v>
      </c>
    </row>
    <row r="6907" customFormat="false" ht="12.75" hidden="false" customHeight="false" outlineLevel="0" collapsed="false">
      <c r="A6907" s="142" t="s">
        <v>13487</v>
      </c>
      <c r="B6907" s="663" t="str">
        <f aca="false">C6907&amp;D6907&amp;E6907&amp;F6907&amp;G6907&amp;H6907</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6907" s="142" t="s">
        <v>13461</v>
      </c>
      <c r="D6907" s="142" t="s">
        <v>13462</v>
      </c>
      <c r="E6907" s="142" t="s">
        <v>13463</v>
      </c>
      <c r="F6907" s="142" t="s">
        <v>13464</v>
      </c>
      <c r="G6907" s="142" t="s">
        <v>13486</v>
      </c>
      <c r="H6907" s="142" t="s">
        <v>13474</v>
      </c>
      <c r="I6907" s="142" t="s">
        <v>9</v>
      </c>
      <c r="J6907" s="142" t="n">
        <v>3698.52</v>
      </c>
    </row>
    <row r="6908" customFormat="false" ht="12.75" hidden="false" customHeight="false" outlineLevel="0" collapsed="false">
      <c r="A6908" s="142" t="s">
        <v>13488</v>
      </c>
      <c r="B6908" s="663" t="str">
        <f aca="false">C6908&amp;D6908&amp;E6908&amp;F6908&amp;G6908&amp;H6908</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6908" s="142" t="s">
        <v>13461</v>
      </c>
      <c r="D6908" s="142" t="s">
        <v>13462</v>
      </c>
      <c r="E6908" s="142" t="s">
        <v>13463</v>
      </c>
      <c r="F6908" s="142" t="s">
        <v>13464</v>
      </c>
      <c r="G6908" s="142" t="s">
        <v>13489</v>
      </c>
      <c r="H6908" s="142" t="s">
        <v>13474</v>
      </c>
      <c r="I6908" s="142" t="s">
        <v>9</v>
      </c>
      <c r="J6908" s="142" t="n">
        <v>4161.7</v>
      </c>
    </row>
    <row r="6909" customFormat="false" ht="12.75" hidden="false" customHeight="false" outlineLevel="0" collapsed="false">
      <c r="A6909" s="142" t="s">
        <v>13490</v>
      </c>
      <c r="B6909" s="663" t="str">
        <f aca="false">C6909&amp;D6909&amp;E6909&amp;F6909&amp;G6909&amp;H6909</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6909" s="142" t="s">
        <v>13461</v>
      </c>
      <c r="D6909" s="142" t="s">
        <v>13462</v>
      </c>
      <c r="E6909" s="142" t="s">
        <v>13463</v>
      </c>
      <c r="F6909" s="142" t="s">
        <v>13464</v>
      </c>
      <c r="G6909" s="142" t="s">
        <v>13489</v>
      </c>
      <c r="H6909" s="142" t="s">
        <v>13474</v>
      </c>
      <c r="I6909" s="142" t="s">
        <v>9</v>
      </c>
      <c r="J6909" s="142" t="n">
        <v>4161.7</v>
      </c>
    </row>
    <row r="6910" customFormat="false" ht="12.75" hidden="false" customHeight="false" outlineLevel="0" collapsed="false">
      <c r="A6910" s="142" t="s">
        <v>13491</v>
      </c>
      <c r="B6910" s="663" t="str">
        <f aca="false">C6910&amp;D6910&amp;E6910&amp;F6910&amp;G6910&amp;H6910</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6910" s="142" t="s">
        <v>13461</v>
      </c>
      <c r="D6910" s="142" t="s">
        <v>13462</v>
      </c>
      <c r="E6910" s="142" t="s">
        <v>13463</v>
      </c>
      <c r="F6910" s="142" t="s">
        <v>13464</v>
      </c>
      <c r="G6910" s="142" t="s">
        <v>13492</v>
      </c>
      <c r="H6910" s="142" t="s">
        <v>13474</v>
      </c>
      <c r="I6910" s="142" t="s">
        <v>9</v>
      </c>
      <c r="J6910" s="142" t="n">
        <v>5098.3</v>
      </c>
    </row>
    <row r="6911" customFormat="false" ht="12.75" hidden="false" customHeight="false" outlineLevel="0" collapsed="false">
      <c r="A6911" s="142" t="s">
        <v>13493</v>
      </c>
      <c r="B6911" s="663" t="str">
        <f aca="false">C6911&amp;D6911&amp;E6911&amp;F6911&amp;G6911&amp;H6911</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6911" s="142" t="s">
        <v>13461</v>
      </c>
      <c r="D6911" s="142" t="s">
        <v>13462</v>
      </c>
      <c r="E6911" s="142" t="s">
        <v>13463</v>
      </c>
      <c r="F6911" s="142" t="s">
        <v>13464</v>
      </c>
      <c r="G6911" s="142" t="s">
        <v>13492</v>
      </c>
      <c r="H6911" s="142" t="s">
        <v>13474</v>
      </c>
      <c r="I6911" s="142" t="s">
        <v>9</v>
      </c>
      <c r="J6911" s="142" t="n">
        <v>5098.3</v>
      </c>
    </row>
    <row r="6912" customFormat="false" ht="12.75" hidden="false" customHeight="false" outlineLevel="0" collapsed="false">
      <c r="A6912" s="142" t="s">
        <v>13494</v>
      </c>
      <c r="B6912" s="663" t="str">
        <f aca="false">C6912&amp;D6912&amp;E6912&amp;F6912&amp;G6912&amp;H6912</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6912" s="142" t="s">
        <v>13461</v>
      </c>
      <c r="D6912" s="142" t="s">
        <v>13462</v>
      </c>
      <c r="E6912" s="142" t="s">
        <v>13463</v>
      </c>
      <c r="F6912" s="142" t="s">
        <v>13464</v>
      </c>
      <c r="G6912" s="142" t="s">
        <v>13495</v>
      </c>
      <c r="H6912" s="142" t="s">
        <v>13474</v>
      </c>
      <c r="I6912" s="142" t="s">
        <v>9</v>
      </c>
      <c r="J6912" s="142" t="n">
        <v>5433.42</v>
      </c>
    </row>
    <row r="6913" customFormat="false" ht="12.75" hidden="false" customHeight="false" outlineLevel="0" collapsed="false">
      <c r="A6913" s="142" t="s">
        <v>13496</v>
      </c>
      <c r="B6913" s="663" t="str">
        <f aca="false">C6913&amp;D6913&amp;E6913&amp;F6913&amp;G6913&amp;H6913</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6913" s="142" t="s">
        <v>13461</v>
      </c>
      <c r="D6913" s="142" t="s">
        <v>13462</v>
      </c>
      <c r="E6913" s="142" t="s">
        <v>13463</v>
      </c>
      <c r="F6913" s="142" t="s">
        <v>13464</v>
      </c>
      <c r="G6913" s="142" t="s">
        <v>13495</v>
      </c>
      <c r="H6913" s="142" t="s">
        <v>13474</v>
      </c>
      <c r="I6913" s="142" t="s">
        <v>9</v>
      </c>
      <c r="J6913" s="142" t="n">
        <v>5433.42</v>
      </c>
    </row>
    <row r="6914" customFormat="false" ht="12.75" hidden="false" customHeight="false" outlineLevel="0" collapsed="false">
      <c r="A6914" s="142" t="s">
        <v>13497</v>
      </c>
      <c r="B6914" s="663" t="str">
        <f aca="false">C6914&amp;D6914&amp;E6914&amp;F6914&amp;G6914&amp;H6914</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6914" s="142" t="s">
        <v>13461</v>
      </c>
      <c r="D6914" s="142" t="s">
        <v>13462</v>
      </c>
      <c r="E6914" s="142" t="s">
        <v>13463</v>
      </c>
      <c r="F6914" s="142" t="s">
        <v>13464</v>
      </c>
      <c r="G6914" s="142" t="s">
        <v>13498</v>
      </c>
      <c r="H6914" s="142" t="s">
        <v>13474</v>
      </c>
      <c r="I6914" s="142" t="s">
        <v>9</v>
      </c>
      <c r="J6914" s="142" t="n">
        <v>6581.04</v>
      </c>
    </row>
    <row r="6915" customFormat="false" ht="12.75" hidden="false" customHeight="false" outlineLevel="0" collapsed="false">
      <c r="A6915" s="142" t="s">
        <v>13499</v>
      </c>
      <c r="B6915" s="663" t="str">
        <f aca="false">C6915&amp;D6915&amp;E6915&amp;F6915&amp;G6915&amp;H6915</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6915" s="142" t="s">
        <v>13461</v>
      </c>
      <c r="D6915" s="142" t="s">
        <v>13462</v>
      </c>
      <c r="E6915" s="142" t="s">
        <v>13463</v>
      </c>
      <c r="F6915" s="142" t="s">
        <v>13464</v>
      </c>
      <c r="G6915" s="142" t="s">
        <v>13498</v>
      </c>
      <c r="H6915" s="142" t="s">
        <v>13474</v>
      </c>
      <c r="I6915" s="142" t="s">
        <v>9</v>
      </c>
      <c r="J6915" s="142" t="n">
        <v>6581.04</v>
      </c>
    </row>
    <row r="6916" customFormat="false" ht="12.75" hidden="false" customHeight="false" outlineLevel="0" collapsed="false">
      <c r="A6916" s="142" t="s">
        <v>13500</v>
      </c>
      <c r="B6916" s="663" t="str">
        <f aca="false">C6916&amp;D6916&amp;E6916&amp;F6916&amp;G6916&amp;H6916</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6916" s="142" t="s">
        <v>13501</v>
      </c>
      <c r="D6916" s="142" t="s">
        <v>13502</v>
      </c>
      <c r="E6916" s="142" t="s">
        <v>13503</v>
      </c>
      <c r="F6916" s="142" t="s">
        <v>13504</v>
      </c>
      <c r="G6916" s="142" t="s">
        <v>13505</v>
      </c>
      <c r="H6916" s="142" t="s">
        <v>13506</v>
      </c>
      <c r="I6916" s="142" t="s">
        <v>9</v>
      </c>
      <c r="J6916" s="142" t="n">
        <v>14630.73</v>
      </c>
    </row>
    <row r="6917" customFormat="false" ht="12.75" hidden="false" customHeight="false" outlineLevel="0" collapsed="false">
      <c r="A6917" s="142" t="s">
        <v>13507</v>
      </c>
      <c r="B6917" s="663" t="str">
        <f aca="false">C6917&amp;D6917&amp;E6917&amp;F6917&amp;G6917&amp;H6917</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6917" s="142" t="s">
        <v>13501</v>
      </c>
      <c r="D6917" s="142" t="s">
        <v>13502</v>
      </c>
      <c r="E6917" s="142" t="s">
        <v>13503</v>
      </c>
      <c r="F6917" s="142" t="s">
        <v>13504</v>
      </c>
      <c r="G6917" s="142" t="s">
        <v>13505</v>
      </c>
      <c r="H6917" s="142" t="s">
        <v>13506</v>
      </c>
      <c r="I6917" s="142" t="s">
        <v>9</v>
      </c>
      <c r="J6917" s="142" t="n">
        <v>14630.73</v>
      </c>
    </row>
    <row r="6918" customFormat="false" ht="12.75" hidden="false" customHeight="false" outlineLevel="0" collapsed="false">
      <c r="A6918" s="142" t="s">
        <v>13508</v>
      </c>
      <c r="B6918" s="663" t="str">
        <f aca="false">C6918&amp;D6918&amp;E6918&amp;F6918&amp;G6918&amp;H6918</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6918" s="142" t="s">
        <v>13501</v>
      </c>
      <c r="D6918" s="142" t="s">
        <v>13502</v>
      </c>
      <c r="E6918" s="142" t="s">
        <v>13503</v>
      </c>
      <c r="F6918" s="142" t="s">
        <v>13504</v>
      </c>
      <c r="G6918" s="142" t="s">
        <v>13509</v>
      </c>
      <c r="H6918" s="142" t="s">
        <v>13506</v>
      </c>
      <c r="I6918" s="142" t="s">
        <v>9</v>
      </c>
      <c r="J6918" s="142" t="n">
        <v>18577.9</v>
      </c>
    </row>
    <row r="6919" customFormat="false" ht="12.75" hidden="false" customHeight="false" outlineLevel="0" collapsed="false">
      <c r="A6919" s="142" t="s">
        <v>13510</v>
      </c>
      <c r="B6919" s="663" t="str">
        <f aca="false">C6919&amp;D6919&amp;E6919&amp;F6919&amp;G6919&amp;H6919</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6919" s="142" t="s">
        <v>13501</v>
      </c>
      <c r="D6919" s="142" t="s">
        <v>13502</v>
      </c>
      <c r="E6919" s="142" t="s">
        <v>13503</v>
      </c>
      <c r="F6919" s="142" t="s">
        <v>13504</v>
      </c>
      <c r="G6919" s="142" t="s">
        <v>13509</v>
      </c>
      <c r="H6919" s="142" t="s">
        <v>13506</v>
      </c>
      <c r="I6919" s="142" t="s">
        <v>9</v>
      </c>
      <c r="J6919" s="142" t="n">
        <v>18577.9</v>
      </c>
    </row>
    <row r="6920" customFormat="false" ht="12.75" hidden="false" customHeight="false" outlineLevel="0" collapsed="false">
      <c r="A6920" s="142" t="s">
        <v>13511</v>
      </c>
      <c r="B6920" s="663" t="str">
        <f aca="false">C6920&amp;D6920&amp;E6920&amp;F6920&amp;G6920&amp;H6920</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6920" s="142" t="s">
        <v>13501</v>
      </c>
      <c r="D6920" s="142" t="s">
        <v>13502</v>
      </c>
      <c r="E6920" s="142" t="s">
        <v>13503</v>
      </c>
      <c r="F6920" s="142" t="s">
        <v>13504</v>
      </c>
      <c r="G6920" s="142" t="s">
        <v>13512</v>
      </c>
      <c r="H6920" s="142" t="s">
        <v>13506</v>
      </c>
      <c r="I6920" s="142" t="s">
        <v>9</v>
      </c>
      <c r="J6920" s="142" t="n">
        <v>26987.29</v>
      </c>
    </row>
    <row r="6921" customFormat="false" ht="12.75" hidden="false" customHeight="false" outlineLevel="0" collapsed="false">
      <c r="A6921" s="142" t="s">
        <v>13513</v>
      </c>
      <c r="B6921" s="663" t="str">
        <f aca="false">C6921&amp;D6921&amp;E6921&amp;F6921&amp;G6921&amp;H6921</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6921" s="142" t="s">
        <v>13501</v>
      </c>
      <c r="D6921" s="142" t="s">
        <v>13502</v>
      </c>
      <c r="E6921" s="142" t="s">
        <v>13503</v>
      </c>
      <c r="F6921" s="142" t="s">
        <v>13504</v>
      </c>
      <c r="G6921" s="142" t="s">
        <v>13512</v>
      </c>
      <c r="H6921" s="142" t="s">
        <v>13506</v>
      </c>
      <c r="I6921" s="142" t="s">
        <v>9</v>
      </c>
      <c r="J6921" s="142" t="n">
        <v>26987.29</v>
      </c>
    </row>
    <row r="6922" customFormat="false" ht="12.75" hidden="false" customHeight="false" outlineLevel="0" collapsed="false">
      <c r="A6922" s="142" t="s">
        <v>13514</v>
      </c>
      <c r="B6922" s="663" t="str">
        <f aca="false">C6922&amp;D6922&amp;E6922&amp;F6922&amp;G6922&amp;H6922</f>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6922" s="142" t="s">
        <v>13501</v>
      </c>
      <c r="D6922" s="142" t="s">
        <v>13502</v>
      </c>
      <c r="E6922" s="142" t="s">
        <v>13503</v>
      </c>
      <c r="F6922" s="142" t="s">
        <v>13504</v>
      </c>
      <c r="G6922" s="142" t="s">
        <v>13515</v>
      </c>
      <c r="H6922" s="142" t="s">
        <v>13516</v>
      </c>
      <c r="I6922" s="142" t="s">
        <v>9</v>
      </c>
      <c r="J6922" s="142" t="n">
        <v>27988.02</v>
      </c>
    </row>
    <row r="6923" customFormat="false" ht="12.75" hidden="false" customHeight="false" outlineLevel="0" collapsed="false">
      <c r="A6923" s="142" t="s">
        <v>13517</v>
      </c>
      <c r="B6923" s="663" t="str">
        <f aca="false">C6923&amp;D6923&amp;E6923&amp;F6923&amp;G6923&amp;H6923</f>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6923" s="142" t="s">
        <v>13501</v>
      </c>
      <c r="D6923" s="142" t="s">
        <v>13502</v>
      </c>
      <c r="E6923" s="142" t="s">
        <v>13503</v>
      </c>
      <c r="F6923" s="142" t="s">
        <v>13504</v>
      </c>
      <c r="G6923" s="142" t="s">
        <v>13515</v>
      </c>
      <c r="H6923" s="142" t="s">
        <v>13516</v>
      </c>
      <c r="I6923" s="142" t="s">
        <v>9</v>
      </c>
      <c r="J6923" s="142" t="n">
        <v>27988.02</v>
      </c>
    </row>
    <row r="6924" customFormat="false" ht="12.75" hidden="false" customHeight="false" outlineLevel="0" collapsed="false">
      <c r="A6924" s="142" t="s">
        <v>13518</v>
      </c>
      <c r="B6924" s="663" t="str">
        <f aca="false">C6924&amp;D6924&amp;E6924&amp;F6924&amp;G6924&amp;H6924</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6924" s="142" t="s">
        <v>13501</v>
      </c>
      <c r="D6924" s="142" t="s">
        <v>13502</v>
      </c>
      <c r="E6924" s="142" t="s">
        <v>13503</v>
      </c>
      <c r="F6924" s="142" t="s">
        <v>13504</v>
      </c>
      <c r="G6924" s="142" t="s">
        <v>13519</v>
      </c>
      <c r="H6924" s="142" t="s">
        <v>13506</v>
      </c>
      <c r="I6924" s="142" t="s">
        <v>9</v>
      </c>
      <c r="J6924" s="142" t="n">
        <v>40155.9</v>
      </c>
    </row>
    <row r="6925" customFormat="false" ht="12.75" hidden="false" customHeight="false" outlineLevel="0" collapsed="false">
      <c r="A6925" s="142" t="s">
        <v>13520</v>
      </c>
      <c r="B6925" s="663" t="str">
        <f aca="false">C6925&amp;D6925&amp;E6925&amp;F6925&amp;G6925&amp;H6925</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6925" s="142" t="s">
        <v>13501</v>
      </c>
      <c r="D6925" s="142" t="s">
        <v>13502</v>
      </c>
      <c r="E6925" s="142" t="s">
        <v>13503</v>
      </c>
      <c r="F6925" s="142" t="s">
        <v>13504</v>
      </c>
      <c r="G6925" s="142" t="s">
        <v>13519</v>
      </c>
      <c r="H6925" s="142" t="s">
        <v>13506</v>
      </c>
      <c r="I6925" s="142" t="s">
        <v>9</v>
      </c>
      <c r="J6925" s="142" t="n">
        <v>40155.9</v>
      </c>
    </row>
    <row r="6926" customFormat="false" ht="12.75" hidden="false" customHeight="false" outlineLevel="0" collapsed="false">
      <c r="A6926" s="142" t="s">
        <v>13521</v>
      </c>
      <c r="B6926" s="663" t="str">
        <f aca="false">C6926&amp;D6926&amp;E6926&amp;F6926&amp;G6926&amp;H6926</f>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6926" s="142" t="s">
        <v>13522</v>
      </c>
      <c r="D6926" s="142" t="s">
        <v>13523</v>
      </c>
      <c r="E6926" s="142" t="s">
        <v>13524</v>
      </c>
      <c r="F6926" s="142" t="s">
        <v>13525</v>
      </c>
      <c r="G6926" s="142" t="s">
        <v>13526</v>
      </c>
      <c r="H6926" s="142" t="s">
        <v>13527</v>
      </c>
      <c r="I6926" s="142" t="s">
        <v>9</v>
      </c>
      <c r="J6926" s="142" t="n">
        <v>1324.27</v>
      </c>
    </row>
    <row r="6927" customFormat="false" ht="12.75" hidden="false" customHeight="false" outlineLevel="0" collapsed="false">
      <c r="A6927" s="142" t="s">
        <v>13528</v>
      </c>
      <c r="B6927" s="663" t="str">
        <f aca="false">C6927&amp;D6927&amp;E6927&amp;F6927&amp;G6927&amp;H6927</f>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6927" s="142" t="s">
        <v>13522</v>
      </c>
      <c r="D6927" s="142" t="s">
        <v>13523</v>
      </c>
      <c r="E6927" s="142" t="s">
        <v>13524</v>
      </c>
      <c r="F6927" s="142" t="s">
        <v>13525</v>
      </c>
      <c r="G6927" s="142" t="s">
        <v>13526</v>
      </c>
      <c r="H6927" s="142" t="s">
        <v>13527</v>
      </c>
      <c r="I6927" s="142" t="s">
        <v>9</v>
      </c>
      <c r="J6927" s="142" t="n">
        <v>1324.27</v>
      </c>
    </row>
    <row r="6928" customFormat="false" ht="12.75" hidden="false" customHeight="false" outlineLevel="0" collapsed="false">
      <c r="A6928" s="142" t="s">
        <v>13529</v>
      </c>
      <c r="B6928" s="663" t="str">
        <f aca="false">C6928&amp;D6928&amp;E6928&amp;F6928&amp;G6928&amp;H6928</f>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6928" s="142" t="s">
        <v>13522</v>
      </c>
      <c r="D6928" s="142" t="s">
        <v>13523</v>
      </c>
      <c r="E6928" s="142" t="s">
        <v>13524</v>
      </c>
      <c r="F6928" s="142" t="s">
        <v>13525</v>
      </c>
      <c r="G6928" s="142" t="s">
        <v>13530</v>
      </c>
      <c r="H6928" s="142" t="s">
        <v>13527</v>
      </c>
      <c r="I6928" s="142" t="s">
        <v>9</v>
      </c>
      <c r="J6928" s="142" t="n">
        <v>1473.97</v>
      </c>
    </row>
    <row r="6929" customFormat="false" ht="12.75" hidden="false" customHeight="false" outlineLevel="0" collapsed="false">
      <c r="A6929" s="142" t="s">
        <v>13531</v>
      </c>
      <c r="B6929" s="663" t="str">
        <f aca="false">C6929&amp;D6929&amp;E6929&amp;F6929&amp;G6929&amp;H6929</f>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6929" s="142" t="s">
        <v>13522</v>
      </c>
      <c r="D6929" s="142" t="s">
        <v>13523</v>
      </c>
      <c r="E6929" s="142" t="s">
        <v>13524</v>
      </c>
      <c r="F6929" s="142" t="s">
        <v>13525</v>
      </c>
      <c r="G6929" s="142" t="s">
        <v>13530</v>
      </c>
      <c r="H6929" s="142" t="s">
        <v>13527</v>
      </c>
      <c r="I6929" s="142" t="s">
        <v>9</v>
      </c>
      <c r="J6929" s="142" t="n">
        <v>1473.97</v>
      </c>
    </row>
    <row r="6930" customFormat="false" ht="12.75" hidden="false" customHeight="false" outlineLevel="0" collapsed="false">
      <c r="A6930" s="142" t="s">
        <v>13532</v>
      </c>
      <c r="B6930" s="663" t="str">
        <f aca="false">C6930&amp;D6930&amp;E6930&amp;F6930&amp;G6930&amp;H6930</f>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6930" s="142" t="s">
        <v>13522</v>
      </c>
      <c r="D6930" s="142" t="s">
        <v>13523</v>
      </c>
      <c r="E6930" s="142" t="s">
        <v>13524</v>
      </c>
      <c r="F6930" s="142" t="s">
        <v>13533</v>
      </c>
      <c r="G6930" s="142" t="s">
        <v>13534</v>
      </c>
      <c r="H6930" s="142" t="s">
        <v>13527</v>
      </c>
      <c r="I6930" s="142" t="s">
        <v>9</v>
      </c>
      <c r="J6930" s="142" t="n">
        <v>1818.96</v>
      </c>
    </row>
    <row r="6931" customFormat="false" ht="12.75" hidden="false" customHeight="false" outlineLevel="0" collapsed="false">
      <c r="A6931" s="142" t="s">
        <v>13535</v>
      </c>
      <c r="B6931" s="663" t="str">
        <f aca="false">C6931&amp;D6931&amp;E6931&amp;F6931&amp;G6931&amp;H6931</f>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6931" s="142" t="s">
        <v>13522</v>
      </c>
      <c r="D6931" s="142" t="s">
        <v>13523</v>
      </c>
      <c r="E6931" s="142" t="s">
        <v>13524</v>
      </c>
      <c r="F6931" s="142" t="s">
        <v>13533</v>
      </c>
      <c r="G6931" s="142" t="s">
        <v>13534</v>
      </c>
      <c r="H6931" s="142" t="s">
        <v>13527</v>
      </c>
      <c r="I6931" s="142" t="s">
        <v>9</v>
      </c>
      <c r="J6931" s="142" t="n">
        <v>1818.96</v>
      </c>
    </row>
    <row r="6932" customFormat="false" ht="12.75" hidden="false" customHeight="false" outlineLevel="0" collapsed="false">
      <c r="A6932" s="142" t="s">
        <v>13536</v>
      </c>
      <c r="B6932" s="663" t="str">
        <f aca="false">C6932&amp;D6932&amp;E6932&amp;F6932&amp;G6932&amp;H6932</f>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6932" s="142" t="s">
        <v>13522</v>
      </c>
      <c r="D6932" s="142" t="s">
        <v>13523</v>
      </c>
      <c r="E6932" s="142" t="s">
        <v>13524</v>
      </c>
      <c r="F6932" s="142" t="s">
        <v>13525</v>
      </c>
      <c r="G6932" s="142" t="s">
        <v>13537</v>
      </c>
      <c r="H6932" s="142" t="s">
        <v>13527</v>
      </c>
      <c r="I6932" s="142" t="s">
        <v>9</v>
      </c>
      <c r="J6932" s="142" t="n">
        <v>2198.36</v>
      </c>
    </row>
    <row r="6933" customFormat="false" ht="12.75" hidden="false" customHeight="false" outlineLevel="0" collapsed="false">
      <c r="A6933" s="142" t="s">
        <v>13538</v>
      </c>
      <c r="B6933" s="663" t="str">
        <f aca="false">C6933&amp;D6933&amp;E6933&amp;F6933&amp;G6933&amp;H6933</f>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6933" s="142" t="s">
        <v>13522</v>
      </c>
      <c r="D6933" s="142" t="s">
        <v>13523</v>
      </c>
      <c r="E6933" s="142" t="s">
        <v>13524</v>
      </c>
      <c r="F6933" s="142" t="s">
        <v>13525</v>
      </c>
      <c r="G6933" s="142" t="s">
        <v>13537</v>
      </c>
      <c r="H6933" s="142" t="s">
        <v>13527</v>
      </c>
      <c r="I6933" s="142" t="s">
        <v>9</v>
      </c>
      <c r="J6933" s="142" t="n">
        <v>2198.36</v>
      </c>
    </row>
    <row r="6934" customFormat="false" ht="12.75" hidden="false" customHeight="false" outlineLevel="0" collapsed="false">
      <c r="A6934" s="142" t="s">
        <v>13539</v>
      </c>
      <c r="B6934" s="663" t="str">
        <f aca="false">C6934&amp;D6934&amp;E6934&amp;F6934&amp;G6934&amp;H6934</f>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6934" s="142" t="s">
        <v>13522</v>
      </c>
      <c r="D6934" s="142" t="s">
        <v>13523</v>
      </c>
      <c r="E6934" s="142" t="s">
        <v>13524</v>
      </c>
      <c r="F6934" s="142" t="s">
        <v>13533</v>
      </c>
      <c r="G6934" s="142" t="s">
        <v>13540</v>
      </c>
      <c r="H6934" s="142" t="s">
        <v>13527</v>
      </c>
      <c r="I6934" s="142" t="s">
        <v>9</v>
      </c>
      <c r="J6934" s="142" t="n">
        <v>2658.06</v>
      </c>
    </row>
    <row r="6935" customFormat="false" ht="12.75" hidden="false" customHeight="false" outlineLevel="0" collapsed="false">
      <c r="A6935" s="142" t="s">
        <v>13541</v>
      </c>
      <c r="B6935" s="663" t="str">
        <f aca="false">C6935&amp;D6935&amp;E6935&amp;F6935&amp;G6935&amp;H6935</f>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6935" s="142" t="s">
        <v>13522</v>
      </c>
      <c r="D6935" s="142" t="s">
        <v>13523</v>
      </c>
      <c r="E6935" s="142" t="s">
        <v>13524</v>
      </c>
      <c r="F6935" s="142" t="s">
        <v>13533</v>
      </c>
      <c r="G6935" s="142" t="s">
        <v>13540</v>
      </c>
      <c r="H6935" s="142" t="s">
        <v>13527</v>
      </c>
      <c r="I6935" s="142" t="s">
        <v>9</v>
      </c>
      <c r="J6935" s="142" t="n">
        <v>2658.06</v>
      </c>
    </row>
    <row r="6936" customFormat="false" ht="12.75" hidden="false" customHeight="false" outlineLevel="0" collapsed="false">
      <c r="A6936" s="142" t="s">
        <v>13542</v>
      </c>
      <c r="B6936" s="663" t="str">
        <f aca="false">C6936&amp;D6936&amp;E6936&amp;F6936&amp;G6936&amp;H6936</f>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6936" s="142" t="s">
        <v>13522</v>
      </c>
      <c r="D6936" s="142" t="s">
        <v>13523</v>
      </c>
      <c r="E6936" s="142" t="s">
        <v>13524</v>
      </c>
      <c r="F6936" s="142" t="s">
        <v>13533</v>
      </c>
      <c r="G6936" s="142" t="s">
        <v>13543</v>
      </c>
      <c r="H6936" s="142" t="s">
        <v>13527</v>
      </c>
      <c r="I6936" s="142" t="s">
        <v>9</v>
      </c>
      <c r="J6936" s="142" t="n">
        <v>3231.29</v>
      </c>
    </row>
    <row r="6937" customFormat="false" ht="12.75" hidden="false" customHeight="false" outlineLevel="0" collapsed="false">
      <c r="A6937" s="142" t="s">
        <v>13544</v>
      </c>
      <c r="B6937" s="663" t="str">
        <f aca="false">C6937&amp;D6937&amp;E6937&amp;F6937&amp;G6937&amp;H6937</f>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6937" s="142" t="s">
        <v>13522</v>
      </c>
      <c r="D6937" s="142" t="s">
        <v>13523</v>
      </c>
      <c r="E6937" s="142" t="s">
        <v>13524</v>
      </c>
      <c r="F6937" s="142" t="s">
        <v>13533</v>
      </c>
      <c r="G6937" s="142" t="s">
        <v>13543</v>
      </c>
      <c r="H6937" s="142" t="s">
        <v>13527</v>
      </c>
      <c r="I6937" s="142" t="s">
        <v>9</v>
      </c>
      <c r="J6937" s="142" t="n">
        <v>3231.29</v>
      </c>
    </row>
    <row r="6938" customFormat="false" ht="12.75" hidden="false" customHeight="false" outlineLevel="0" collapsed="false">
      <c r="A6938" s="142" t="s">
        <v>13545</v>
      </c>
      <c r="B6938" s="663" t="str">
        <f aca="false">C6938&amp;D6938&amp;E6938&amp;F6938&amp;G6938&amp;H6938</f>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6938" s="142" t="s">
        <v>13522</v>
      </c>
      <c r="D6938" s="142" t="s">
        <v>13523</v>
      </c>
      <c r="E6938" s="142" t="s">
        <v>13524</v>
      </c>
      <c r="F6938" s="142" t="s">
        <v>13525</v>
      </c>
      <c r="G6938" s="142" t="s">
        <v>13546</v>
      </c>
      <c r="H6938" s="142" t="s">
        <v>13527</v>
      </c>
      <c r="I6938" s="142" t="s">
        <v>9</v>
      </c>
      <c r="J6938" s="142" t="n">
        <v>3751.32</v>
      </c>
    </row>
    <row r="6939" customFormat="false" ht="12.75" hidden="false" customHeight="false" outlineLevel="0" collapsed="false">
      <c r="A6939" s="142" t="s">
        <v>13547</v>
      </c>
      <c r="B6939" s="663" t="str">
        <f aca="false">C6939&amp;D6939&amp;E6939&amp;F6939&amp;G6939&amp;H6939</f>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6939" s="142" t="s">
        <v>13522</v>
      </c>
      <c r="D6939" s="142" t="s">
        <v>13523</v>
      </c>
      <c r="E6939" s="142" t="s">
        <v>13524</v>
      </c>
      <c r="F6939" s="142" t="s">
        <v>13525</v>
      </c>
      <c r="G6939" s="142" t="s">
        <v>13546</v>
      </c>
      <c r="H6939" s="142" t="s">
        <v>13527</v>
      </c>
      <c r="I6939" s="142" t="s">
        <v>9</v>
      </c>
      <c r="J6939" s="142" t="n">
        <v>3751.32</v>
      </c>
    </row>
    <row r="6940" customFormat="false" ht="12.75" hidden="false" customHeight="false" outlineLevel="0" collapsed="false">
      <c r="A6940" s="142" t="s">
        <v>13548</v>
      </c>
      <c r="B6940" s="663" t="str">
        <f aca="false">C6940&amp;D6940&amp;E6940&amp;F6940&amp;G6940&amp;H6940</f>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6940" s="142" t="s">
        <v>13522</v>
      </c>
      <c r="D6940" s="142" t="s">
        <v>13523</v>
      </c>
      <c r="E6940" s="142" t="s">
        <v>13524</v>
      </c>
      <c r="F6940" s="142" t="s">
        <v>13525</v>
      </c>
      <c r="G6940" s="142" t="s">
        <v>13549</v>
      </c>
      <c r="H6940" s="142" t="s">
        <v>13527</v>
      </c>
      <c r="I6940" s="142" t="s">
        <v>9</v>
      </c>
      <c r="J6940" s="142" t="n">
        <v>4412.96</v>
      </c>
    </row>
    <row r="6941" customFormat="false" ht="12.75" hidden="false" customHeight="false" outlineLevel="0" collapsed="false">
      <c r="A6941" s="142" t="s">
        <v>13550</v>
      </c>
      <c r="B6941" s="663" t="str">
        <f aca="false">C6941&amp;D6941&amp;E6941&amp;F6941&amp;G6941&amp;H6941</f>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6941" s="142" t="s">
        <v>13522</v>
      </c>
      <c r="D6941" s="142" t="s">
        <v>13523</v>
      </c>
      <c r="E6941" s="142" t="s">
        <v>13524</v>
      </c>
      <c r="F6941" s="142" t="s">
        <v>13525</v>
      </c>
      <c r="G6941" s="142" t="s">
        <v>13549</v>
      </c>
      <c r="H6941" s="142" t="s">
        <v>13527</v>
      </c>
      <c r="I6941" s="142" t="s">
        <v>9</v>
      </c>
      <c r="J6941" s="142" t="n">
        <v>4412.96</v>
      </c>
    </row>
    <row r="6942" customFormat="false" ht="12.75" hidden="false" customHeight="false" outlineLevel="0" collapsed="false">
      <c r="A6942" s="142" t="s">
        <v>13551</v>
      </c>
      <c r="B6942" s="663" t="str">
        <f aca="false">C6942&amp;D6942&amp;E6942&amp;F6942&amp;G6942&amp;H6942</f>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6942" s="142" t="s">
        <v>13522</v>
      </c>
      <c r="D6942" s="142" t="s">
        <v>13523</v>
      </c>
      <c r="E6942" s="142" t="s">
        <v>13524</v>
      </c>
      <c r="F6942" s="142" t="s">
        <v>13525</v>
      </c>
      <c r="G6942" s="142" t="s">
        <v>13552</v>
      </c>
      <c r="H6942" s="142" t="s">
        <v>13527</v>
      </c>
      <c r="I6942" s="142" t="s">
        <v>9</v>
      </c>
      <c r="J6942" s="142" t="n">
        <v>5406.9</v>
      </c>
    </row>
    <row r="6943" customFormat="false" ht="12.75" hidden="false" customHeight="false" outlineLevel="0" collapsed="false">
      <c r="A6943" s="142" t="s">
        <v>13553</v>
      </c>
      <c r="B6943" s="663" t="str">
        <f aca="false">C6943&amp;D6943&amp;E6943&amp;F6943&amp;G6943&amp;H6943</f>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6943" s="142" t="s">
        <v>13522</v>
      </c>
      <c r="D6943" s="142" t="s">
        <v>13523</v>
      </c>
      <c r="E6943" s="142" t="s">
        <v>13524</v>
      </c>
      <c r="F6943" s="142" t="s">
        <v>13525</v>
      </c>
      <c r="G6943" s="142" t="s">
        <v>13552</v>
      </c>
      <c r="H6943" s="142" t="s">
        <v>13527</v>
      </c>
      <c r="I6943" s="142" t="s">
        <v>9</v>
      </c>
      <c r="J6943" s="142" t="n">
        <v>5406.9</v>
      </c>
    </row>
    <row r="6944" customFormat="false" ht="12.75" hidden="false" customHeight="false" outlineLevel="0" collapsed="false">
      <c r="A6944" s="142" t="s">
        <v>13554</v>
      </c>
      <c r="B6944" s="663" t="str">
        <f aca="false">C6944&amp;D6944&amp;E6944&amp;F6944&amp;G6944&amp;H6944</f>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6944" s="142" t="s">
        <v>13522</v>
      </c>
      <c r="D6944" s="142" t="s">
        <v>13523</v>
      </c>
      <c r="E6944" s="142" t="s">
        <v>13524</v>
      </c>
      <c r="F6944" s="142" t="s">
        <v>13525</v>
      </c>
      <c r="G6944" s="142" t="s">
        <v>13555</v>
      </c>
      <c r="H6944" s="142" t="s">
        <v>13527</v>
      </c>
      <c r="I6944" s="142" t="s">
        <v>9</v>
      </c>
      <c r="J6944" s="142" t="n">
        <v>6272.24</v>
      </c>
    </row>
    <row r="6945" customFormat="false" ht="12.75" hidden="false" customHeight="false" outlineLevel="0" collapsed="false">
      <c r="A6945" s="142" t="s">
        <v>13556</v>
      </c>
      <c r="B6945" s="663" t="str">
        <f aca="false">C6945&amp;D6945&amp;E6945&amp;F6945&amp;G6945&amp;H6945</f>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6945" s="142" t="s">
        <v>13522</v>
      </c>
      <c r="D6945" s="142" t="s">
        <v>13523</v>
      </c>
      <c r="E6945" s="142" t="s">
        <v>13524</v>
      </c>
      <c r="F6945" s="142" t="s">
        <v>13525</v>
      </c>
      <c r="G6945" s="142" t="s">
        <v>13555</v>
      </c>
      <c r="H6945" s="142" t="s">
        <v>13527</v>
      </c>
      <c r="I6945" s="142" t="s">
        <v>9</v>
      </c>
      <c r="J6945" s="142" t="n">
        <v>6272.24</v>
      </c>
    </row>
    <row r="6946" customFormat="false" ht="12.75" hidden="false" customHeight="false" outlineLevel="0" collapsed="false">
      <c r="A6946" s="142" t="s">
        <v>13557</v>
      </c>
      <c r="B6946" s="663" t="str">
        <f aca="false">C6946&amp;D6946&amp;E6946&amp;F6946&amp;G6946&amp;H6946</f>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6946" s="142" t="s">
        <v>13522</v>
      </c>
      <c r="D6946" s="142" t="s">
        <v>13523</v>
      </c>
      <c r="E6946" s="142" t="s">
        <v>13524</v>
      </c>
      <c r="F6946" s="142" t="s">
        <v>13525</v>
      </c>
      <c r="G6946" s="142" t="s">
        <v>13558</v>
      </c>
      <c r="H6946" s="142" t="s">
        <v>13527</v>
      </c>
      <c r="I6946" s="142" t="s">
        <v>9</v>
      </c>
      <c r="J6946" s="142" t="n">
        <v>8614.34</v>
      </c>
    </row>
    <row r="6947" customFormat="false" ht="12.75" hidden="false" customHeight="false" outlineLevel="0" collapsed="false">
      <c r="A6947" s="142" t="s">
        <v>13559</v>
      </c>
      <c r="B6947" s="663" t="str">
        <f aca="false">C6947&amp;D6947&amp;E6947&amp;F6947&amp;G6947&amp;H6947</f>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6947" s="142" t="s">
        <v>13522</v>
      </c>
      <c r="D6947" s="142" t="s">
        <v>13523</v>
      </c>
      <c r="E6947" s="142" t="s">
        <v>13524</v>
      </c>
      <c r="F6947" s="142" t="s">
        <v>13525</v>
      </c>
      <c r="G6947" s="142" t="s">
        <v>13558</v>
      </c>
      <c r="H6947" s="142" t="s">
        <v>13527</v>
      </c>
      <c r="I6947" s="142" t="s">
        <v>9</v>
      </c>
      <c r="J6947" s="142" t="n">
        <v>8614.34</v>
      </c>
    </row>
    <row r="6948" customFormat="false" ht="12.75" hidden="false" customHeight="false" outlineLevel="0" collapsed="false">
      <c r="A6948" s="142" t="s">
        <v>13560</v>
      </c>
      <c r="B6948" s="663" t="str">
        <f aca="false">C6948&amp;D6948&amp;E6948&amp;F6948&amp;G6948&amp;H6948</f>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6948" s="142" t="s">
        <v>13561</v>
      </c>
      <c r="D6948" s="142" t="s">
        <v>13562</v>
      </c>
      <c r="E6948" s="142" t="s">
        <v>13563</v>
      </c>
      <c r="F6948" s="142" t="s">
        <v>13564</v>
      </c>
      <c r="G6948" s="142" t="s">
        <v>13565</v>
      </c>
      <c r="H6948" s="142" t="s">
        <v>13474</v>
      </c>
      <c r="I6948" s="142" t="s">
        <v>9</v>
      </c>
      <c r="J6948" s="142" t="n">
        <v>15026.37</v>
      </c>
    </row>
    <row r="6949" customFormat="false" ht="12.75" hidden="false" customHeight="false" outlineLevel="0" collapsed="false">
      <c r="A6949" s="142" t="s">
        <v>13566</v>
      </c>
      <c r="B6949" s="663" t="str">
        <f aca="false">C6949&amp;D6949&amp;E6949&amp;F6949&amp;G6949&amp;H6949</f>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6949" s="142" t="s">
        <v>13561</v>
      </c>
      <c r="D6949" s="142" t="s">
        <v>13562</v>
      </c>
      <c r="E6949" s="142" t="s">
        <v>13563</v>
      </c>
      <c r="F6949" s="142" t="s">
        <v>13564</v>
      </c>
      <c r="G6949" s="142" t="s">
        <v>13565</v>
      </c>
      <c r="H6949" s="142" t="s">
        <v>13474</v>
      </c>
      <c r="I6949" s="142" t="s">
        <v>9</v>
      </c>
      <c r="J6949" s="142" t="n">
        <v>15026.37</v>
      </c>
    </row>
    <row r="6950" customFormat="false" ht="12.75" hidden="false" customHeight="false" outlineLevel="0" collapsed="false">
      <c r="A6950" s="142" t="s">
        <v>13567</v>
      </c>
      <c r="B6950" s="663" t="str">
        <f aca="false">C6950&amp;D6950&amp;E6950&amp;F6950&amp;G6950&amp;H6950</f>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6950" s="142" t="s">
        <v>13568</v>
      </c>
      <c r="D6950" s="142" t="s">
        <v>13569</v>
      </c>
      <c r="E6950" s="142" t="s">
        <v>13570</v>
      </c>
      <c r="F6950" s="142" t="s">
        <v>13571</v>
      </c>
      <c r="G6950" s="142" t="s">
        <v>13572</v>
      </c>
      <c r="I6950" s="142" t="s">
        <v>9</v>
      </c>
      <c r="J6950" s="142" t="n">
        <v>27010.71</v>
      </c>
    </row>
    <row r="6951" customFormat="false" ht="12.75" hidden="false" customHeight="false" outlineLevel="0" collapsed="false">
      <c r="A6951" s="142" t="s">
        <v>13573</v>
      </c>
      <c r="B6951" s="663" t="str">
        <f aca="false">C6951&amp;D6951&amp;E6951&amp;F6951&amp;G6951&amp;H6951</f>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6951" s="142" t="s">
        <v>13568</v>
      </c>
      <c r="D6951" s="142" t="s">
        <v>13569</v>
      </c>
      <c r="E6951" s="142" t="s">
        <v>13570</v>
      </c>
      <c r="F6951" s="142" t="s">
        <v>13571</v>
      </c>
      <c r="G6951" s="142" t="s">
        <v>13572</v>
      </c>
      <c r="I6951" s="142" t="s">
        <v>9</v>
      </c>
      <c r="J6951" s="142" t="n">
        <v>27010.71</v>
      </c>
    </row>
    <row r="6952" customFormat="false" ht="12.75" hidden="false" customHeight="false" outlineLevel="0" collapsed="false">
      <c r="A6952" s="142" t="s">
        <v>13574</v>
      </c>
      <c r="B6952" s="663" t="str">
        <f aca="false">C6952&amp;D6952&amp;E6952&amp;F6952&amp;G6952&amp;H6952</f>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6952" s="142" t="s">
        <v>13568</v>
      </c>
      <c r="D6952" s="142" t="s">
        <v>13569</v>
      </c>
      <c r="E6952" s="142" t="s">
        <v>13570</v>
      </c>
      <c r="F6952" s="142" t="s">
        <v>13571</v>
      </c>
      <c r="G6952" s="142" t="s">
        <v>13575</v>
      </c>
      <c r="I6952" s="142" t="s">
        <v>9</v>
      </c>
      <c r="J6952" s="142" t="n">
        <v>35789.29</v>
      </c>
    </row>
    <row r="6953" customFormat="false" ht="12.75" hidden="false" customHeight="false" outlineLevel="0" collapsed="false">
      <c r="A6953" s="142" t="s">
        <v>13576</v>
      </c>
      <c r="B6953" s="663" t="str">
        <f aca="false">C6953&amp;D6953&amp;E6953&amp;F6953&amp;G6953&amp;H6953</f>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6953" s="142" t="s">
        <v>13568</v>
      </c>
      <c r="D6953" s="142" t="s">
        <v>13569</v>
      </c>
      <c r="E6953" s="142" t="s">
        <v>13570</v>
      </c>
      <c r="F6953" s="142" t="s">
        <v>13571</v>
      </c>
      <c r="G6953" s="142" t="s">
        <v>13575</v>
      </c>
      <c r="I6953" s="142" t="s">
        <v>9</v>
      </c>
      <c r="J6953" s="142" t="n">
        <v>35789.29</v>
      </c>
    </row>
    <row r="6954" customFormat="false" ht="12.75" hidden="false" customHeight="false" outlineLevel="0" collapsed="false">
      <c r="A6954" s="142" t="s">
        <v>13577</v>
      </c>
      <c r="B6954" s="663" t="str">
        <f aca="false">C6954&amp;D6954&amp;E6954&amp;F6954&amp;G6954&amp;H6954</f>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6954" s="142" t="s">
        <v>13568</v>
      </c>
      <c r="D6954" s="142" t="s">
        <v>13569</v>
      </c>
      <c r="E6954" s="142" t="s">
        <v>13570</v>
      </c>
      <c r="F6954" s="142" t="s">
        <v>13571</v>
      </c>
      <c r="G6954" s="142" t="s">
        <v>13578</v>
      </c>
      <c r="I6954" s="142" t="s">
        <v>9</v>
      </c>
      <c r="J6954" s="142" t="n">
        <v>49148.87</v>
      </c>
    </row>
    <row r="6955" customFormat="false" ht="12.75" hidden="false" customHeight="false" outlineLevel="0" collapsed="false">
      <c r="A6955" s="142" t="s">
        <v>13579</v>
      </c>
      <c r="B6955" s="663" t="str">
        <f aca="false">C6955&amp;D6955&amp;E6955&amp;F6955&amp;G6955&amp;H6955</f>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6955" s="142" t="s">
        <v>13568</v>
      </c>
      <c r="D6955" s="142" t="s">
        <v>13569</v>
      </c>
      <c r="E6955" s="142" t="s">
        <v>13570</v>
      </c>
      <c r="F6955" s="142" t="s">
        <v>13571</v>
      </c>
      <c r="G6955" s="142" t="s">
        <v>13578</v>
      </c>
      <c r="I6955" s="142" t="s">
        <v>9</v>
      </c>
      <c r="J6955" s="142" t="n">
        <v>49148.87</v>
      </c>
    </row>
    <row r="6956" customFormat="false" ht="12.75" hidden="false" customHeight="false" outlineLevel="0" collapsed="false">
      <c r="A6956" s="142" t="s">
        <v>13580</v>
      </c>
      <c r="B6956" s="663" t="str">
        <f aca="false">C6956&amp;D6956&amp;E6956&amp;F6956&amp;G6956&amp;H6956</f>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6956" s="142" t="s">
        <v>13568</v>
      </c>
      <c r="D6956" s="142" t="s">
        <v>13569</v>
      </c>
      <c r="E6956" s="142" t="s">
        <v>13570</v>
      </c>
      <c r="F6956" s="142" t="s">
        <v>13571</v>
      </c>
      <c r="G6956" s="142" t="s">
        <v>13581</v>
      </c>
      <c r="I6956" s="142" t="s">
        <v>9</v>
      </c>
      <c r="J6956" s="142" t="n">
        <v>29181.56</v>
      </c>
    </row>
    <row r="6957" customFormat="false" ht="12.75" hidden="false" customHeight="false" outlineLevel="0" collapsed="false">
      <c r="A6957" s="142" t="s">
        <v>13582</v>
      </c>
      <c r="B6957" s="663" t="str">
        <f aca="false">C6957&amp;D6957&amp;E6957&amp;F6957&amp;G6957&amp;H6957</f>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6957" s="142" t="s">
        <v>13568</v>
      </c>
      <c r="D6957" s="142" t="s">
        <v>13569</v>
      </c>
      <c r="E6957" s="142" t="s">
        <v>13570</v>
      </c>
      <c r="F6957" s="142" t="s">
        <v>13571</v>
      </c>
      <c r="G6957" s="142" t="s">
        <v>13581</v>
      </c>
      <c r="I6957" s="142" t="s">
        <v>9</v>
      </c>
      <c r="J6957" s="142" t="n">
        <v>29181.56</v>
      </c>
    </row>
    <row r="6958" customFormat="false" ht="12.75" hidden="false" customHeight="false" outlineLevel="0" collapsed="false">
      <c r="A6958" s="142" t="s">
        <v>13583</v>
      </c>
      <c r="B6958" s="663" t="str">
        <f aca="false">C6958&amp;D6958&amp;E6958&amp;F6958&amp;G6958&amp;H6958</f>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6958" s="142" t="s">
        <v>13568</v>
      </c>
      <c r="D6958" s="142" t="s">
        <v>13569</v>
      </c>
      <c r="E6958" s="142" t="s">
        <v>13570</v>
      </c>
      <c r="F6958" s="142" t="s">
        <v>13571</v>
      </c>
      <c r="G6958" s="142" t="s">
        <v>13584</v>
      </c>
      <c r="I6958" s="142" t="s">
        <v>9</v>
      </c>
      <c r="J6958" s="142" t="n">
        <v>35789.29</v>
      </c>
    </row>
    <row r="6959" customFormat="false" ht="12.75" hidden="false" customHeight="false" outlineLevel="0" collapsed="false">
      <c r="A6959" s="142" t="s">
        <v>13585</v>
      </c>
      <c r="B6959" s="663" t="str">
        <f aca="false">C6959&amp;D6959&amp;E6959&amp;F6959&amp;G6959&amp;H6959</f>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6959" s="142" t="s">
        <v>13568</v>
      </c>
      <c r="D6959" s="142" t="s">
        <v>13569</v>
      </c>
      <c r="E6959" s="142" t="s">
        <v>13570</v>
      </c>
      <c r="F6959" s="142" t="s">
        <v>13571</v>
      </c>
      <c r="G6959" s="142" t="s">
        <v>13584</v>
      </c>
      <c r="I6959" s="142" t="s">
        <v>9</v>
      </c>
      <c r="J6959" s="142" t="n">
        <v>35789.29</v>
      </c>
    </row>
    <row r="6960" customFormat="false" ht="12.75" hidden="false" customHeight="false" outlineLevel="0" collapsed="false">
      <c r="A6960" s="142" t="s">
        <v>13586</v>
      </c>
      <c r="B6960" s="663" t="str">
        <f aca="false">C6960&amp;D6960&amp;E6960&amp;F6960&amp;G6960&amp;H6960</f>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6960" s="142" t="s">
        <v>13568</v>
      </c>
      <c r="D6960" s="142" t="s">
        <v>13569</v>
      </c>
      <c r="E6960" s="142" t="s">
        <v>13570</v>
      </c>
      <c r="F6960" s="142" t="s">
        <v>13571</v>
      </c>
      <c r="G6960" s="142" t="s">
        <v>13587</v>
      </c>
      <c r="I6960" s="142" t="s">
        <v>9</v>
      </c>
      <c r="J6960" s="142" t="n">
        <v>53125.39</v>
      </c>
    </row>
    <row r="6961" customFormat="false" ht="12.75" hidden="false" customHeight="false" outlineLevel="0" collapsed="false">
      <c r="A6961" s="142" t="s">
        <v>13588</v>
      </c>
      <c r="B6961" s="663" t="str">
        <f aca="false">C6961&amp;D6961&amp;E6961&amp;F6961&amp;G6961&amp;H6961</f>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6961" s="142" t="s">
        <v>13568</v>
      </c>
      <c r="D6961" s="142" t="s">
        <v>13569</v>
      </c>
      <c r="E6961" s="142" t="s">
        <v>13570</v>
      </c>
      <c r="F6961" s="142" t="s">
        <v>13571</v>
      </c>
      <c r="G6961" s="142" t="s">
        <v>13587</v>
      </c>
      <c r="I6961" s="142" t="s">
        <v>9</v>
      </c>
      <c r="J6961" s="142" t="n">
        <v>53125.39</v>
      </c>
    </row>
    <row r="6962" customFormat="false" ht="12.75" hidden="false" customHeight="false" outlineLevel="0" collapsed="false">
      <c r="A6962" s="142" t="s">
        <v>13589</v>
      </c>
      <c r="B6962" s="663" t="str">
        <f aca="false">C6962&amp;D6962&amp;E6962&amp;F6962&amp;G6962&amp;H6962</f>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6962" s="142" t="s">
        <v>13568</v>
      </c>
      <c r="D6962" s="142" t="s">
        <v>13569</v>
      </c>
      <c r="E6962" s="142" t="s">
        <v>13570</v>
      </c>
      <c r="F6962" s="142" t="s">
        <v>13571</v>
      </c>
      <c r="G6962" s="142" t="s">
        <v>13590</v>
      </c>
      <c r="I6962" s="142" t="s">
        <v>9</v>
      </c>
      <c r="J6962" s="142" t="n">
        <v>37202.2</v>
      </c>
    </row>
    <row r="6963" customFormat="false" ht="12.75" hidden="false" customHeight="false" outlineLevel="0" collapsed="false">
      <c r="A6963" s="142" t="s">
        <v>13591</v>
      </c>
      <c r="B6963" s="663" t="str">
        <f aca="false">C6963&amp;D6963&amp;E6963&amp;F6963&amp;G6963&amp;H6963</f>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6963" s="142" t="s">
        <v>13568</v>
      </c>
      <c r="D6963" s="142" t="s">
        <v>13569</v>
      </c>
      <c r="E6963" s="142" t="s">
        <v>13570</v>
      </c>
      <c r="F6963" s="142" t="s">
        <v>13571</v>
      </c>
      <c r="G6963" s="142" t="s">
        <v>13590</v>
      </c>
      <c r="I6963" s="142" t="s">
        <v>9</v>
      </c>
      <c r="J6963" s="142" t="n">
        <v>37202.2</v>
      </c>
    </row>
    <row r="6964" customFormat="false" ht="12.75" hidden="false" customHeight="false" outlineLevel="0" collapsed="false">
      <c r="A6964" s="142" t="s">
        <v>13592</v>
      </c>
      <c r="B6964" s="663" t="str">
        <f aca="false">C6964&amp;D6964&amp;E6964&amp;F6964&amp;G6964&amp;H6964</f>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6964" s="142" t="s">
        <v>13568</v>
      </c>
      <c r="D6964" s="142" t="s">
        <v>13569</v>
      </c>
      <c r="E6964" s="142" t="s">
        <v>13570</v>
      </c>
      <c r="F6964" s="142" t="s">
        <v>13571</v>
      </c>
      <c r="G6964" s="142" t="s">
        <v>13593</v>
      </c>
      <c r="I6964" s="142" t="s">
        <v>9</v>
      </c>
      <c r="J6964" s="142" t="n">
        <v>46999.2</v>
      </c>
    </row>
    <row r="6965" customFormat="false" ht="12.75" hidden="false" customHeight="false" outlineLevel="0" collapsed="false">
      <c r="A6965" s="142" t="s">
        <v>13594</v>
      </c>
      <c r="B6965" s="663" t="str">
        <f aca="false">C6965&amp;D6965&amp;E6965&amp;F6965&amp;G6965&amp;H6965</f>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6965" s="142" t="s">
        <v>13568</v>
      </c>
      <c r="D6965" s="142" t="s">
        <v>13569</v>
      </c>
      <c r="E6965" s="142" t="s">
        <v>13570</v>
      </c>
      <c r="F6965" s="142" t="s">
        <v>13571</v>
      </c>
      <c r="G6965" s="142" t="s">
        <v>13593</v>
      </c>
      <c r="I6965" s="142" t="s">
        <v>9</v>
      </c>
      <c r="J6965" s="142" t="n">
        <v>46999.2</v>
      </c>
    </row>
    <row r="6966" customFormat="false" ht="12.75" hidden="false" customHeight="false" outlineLevel="0" collapsed="false">
      <c r="A6966" s="142" t="s">
        <v>13595</v>
      </c>
      <c r="B6966" s="663" t="str">
        <f aca="false">C6966&amp;D6966&amp;E6966&amp;F6966&amp;G6966&amp;H6966</f>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6966" s="142" t="s">
        <v>13568</v>
      </c>
      <c r="D6966" s="142" t="s">
        <v>13569</v>
      </c>
      <c r="E6966" s="142" t="s">
        <v>13570</v>
      </c>
      <c r="F6966" s="142" t="s">
        <v>13571</v>
      </c>
      <c r="G6966" s="142" t="s">
        <v>13596</v>
      </c>
      <c r="I6966" s="142" t="s">
        <v>9</v>
      </c>
      <c r="J6966" s="142" t="n">
        <v>57603.24</v>
      </c>
    </row>
    <row r="6967" customFormat="false" ht="12.75" hidden="false" customHeight="false" outlineLevel="0" collapsed="false">
      <c r="A6967" s="142" t="s">
        <v>13597</v>
      </c>
      <c r="B6967" s="663" t="str">
        <f aca="false">C6967&amp;D6967&amp;E6967&amp;F6967&amp;G6967&amp;H6967</f>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6967" s="142" t="s">
        <v>13568</v>
      </c>
      <c r="D6967" s="142" t="s">
        <v>13569</v>
      </c>
      <c r="E6967" s="142" t="s">
        <v>13570</v>
      </c>
      <c r="F6967" s="142" t="s">
        <v>13571</v>
      </c>
      <c r="G6967" s="142" t="s">
        <v>13596</v>
      </c>
      <c r="I6967" s="142" t="s">
        <v>9</v>
      </c>
      <c r="J6967" s="142" t="n">
        <v>57603.24</v>
      </c>
    </row>
    <row r="6968" customFormat="false" ht="12.75" hidden="false" customHeight="false" outlineLevel="0" collapsed="false">
      <c r="A6968" s="142" t="s">
        <v>13598</v>
      </c>
      <c r="B6968" s="663" t="str">
        <f aca="false">C6968&amp;D6968&amp;E6968&amp;F6968&amp;G6968&amp;H6968</f>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6968" s="142" t="s">
        <v>13568</v>
      </c>
      <c r="D6968" s="142" t="s">
        <v>13569</v>
      </c>
      <c r="E6968" s="142" t="s">
        <v>13570</v>
      </c>
      <c r="F6968" s="142" t="s">
        <v>13571</v>
      </c>
      <c r="G6968" s="142" t="s">
        <v>13599</v>
      </c>
      <c r="I6968" s="142" t="s">
        <v>9</v>
      </c>
      <c r="J6968" s="142" t="n">
        <v>54221.43</v>
      </c>
    </row>
    <row r="6969" customFormat="false" ht="12.75" hidden="false" customHeight="false" outlineLevel="0" collapsed="false">
      <c r="A6969" s="142" t="s">
        <v>13600</v>
      </c>
      <c r="B6969" s="663" t="str">
        <f aca="false">C6969&amp;D6969&amp;E6969&amp;F6969&amp;G6969&amp;H6969</f>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6969" s="142" t="s">
        <v>13568</v>
      </c>
      <c r="D6969" s="142" t="s">
        <v>13569</v>
      </c>
      <c r="E6969" s="142" t="s">
        <v>13570</v>
      </c>
      <c r="F6969" s="142" t="s">
        <v>13571</v>
      </c>
      <c r="G6969" s="142" t="s">
        <v>13599</v>
      </c>
      <c r="I6969" s="142" t="s">
        <v>9</v>
      </c>
      <c r="J6969" s="142" t="n">
        <v>54221.43</v>
      </c>
    </row>
    <row r="6970" customFormat="false" ht="12.75" hidden="false" customHeight="false" outlineLevel="0" collapsed="false">
      <c r="A6970" s="142" t="s">
        <v>13601</v>
      </c>
      <c r="B6970" s="663" t="str">
        <f aca="false">C6970&amp;D6970&amp;E6970&amp;F6970&amp;G6970&amp;H6970</f>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6970" s="142" t="s">
        <v>13568</v>
      </c>
      <c r="D6970" s="142" t="s">
        <v>13569</v>
      </c>
      <c r="E6970" s="142" t="s">
        <v>13570</v>
      </c>
      <c r="F6970" s="142" t="s">
        <v>13571</v>
      </c>
      <c r="G6970" s="142" t="s">
        <v>13602</v>
      </c>
      <c r="I6970" s="142" t="s">
        <v>9</v>
      </c>
      <c r="J6970" s="142" t="n">
        <v>63249.5</v>
      </c>
    </row>
    <row r="6971" customFormat="false" ht="12.75" hidden="false" customHeight="false" outlineLevel="0" collapsed="false">
      <c r="A6971" s="142" t="s">
        <v>13603</v>
      </c>
      <c r="B6971" s="663" t="str">
        <f aca="false">C6971&amp;D6971&amp;E6971&amp;F6971&amp;G6971&amp;H6971</f>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6971" s="142" t="s">
        <v>13568</v>
      </c>
      <c r="D6971" s="142" t="s">
        <v>13569</v>
      </c>
      <c r="E6971" s="142" t="s">
        <v>13570</v>
      </c>
      <c r="F6971" s="142" t="s">
        <v>13571</v>
      </c>
      <c r="G6971" s="142" t="s">
        <v>13602</v>
      </c>
      <c r="I6971" s="142" t="s">
        <v>9</v>
      </c>
      <c r="J6971" s="142" t="n">
        <v>63249.5</v>
      </c>
    </row>
    <row r="6972" customFormat="false" ht="12.75" hidden="false" customHeight="false" outlineLevel="0" collapsed="false">
      <c r="A6972" s="142" t="s">
        <v>13604</v>
      </c>
      <c r="B6972" s="663" t="str">
        <f aca="false">C6972&amp;D6972&amp;E6972&amp;F6972&amp;G6972&amp;H6972</f>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6972" s="142" t="s">
        <v>13568</v>
      </c>
      <c r="D6972" s="142" t="s">
        <v>13569</v>
      </c>
      <c r="E6972" s="142" t="s">
        <v>13570</v>
      </c>
      <c r="F6972" s="142" t="s">
        <v>13571</v>
      </c>
      <c r="G6972" s="142" t="s">
        <v>13605</v>
      </c>
      <c r="I6972" s="142" t="s">
        <v>9</v>
      </c>
      <c r="J6972" s="142" t="n">
        <v>79217.35</v>
      </c>
    </row>
    <row r="6973" customFormat="false" ht="12.75" hidden="false" customHeight="false" outlineLevel="0" collapsed="false">
      <c r="A6973" s="142" t="s">
        <v>13606</v>
      </c>
      <c r="B6973" s="663" t="str">
        <f aca="false">C6973&amp;D6973&amp;E6973&amp;F6973&amp;G6973&amp;H6973</f>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6973" s="142" t="s">
        <v>13568</v>
      </c>
      <c r="D6973" s="142" t="s">
        <v>13569</v>
      </c>
      <c r="E6973" s="142" t="s">
        <v>13570</v>
      </c>
      <c r="F6973" s="142" t="s">
        <v>13571</v>
      </c>
      <c r="G6973" s="142" t="s">
        <v>13605</v>
      </c>
      <c r="I6973" s="142" t="s">
        <v>9</v>
      </c>
      <c r="J6973" s="142" t="n">
        <v>79217.35</v>
      </c>
    </row>
    <row r="6974" customFormat="false" ht="12.75" hidden="false" customHeight="false" outlineLevel="0" collapsed="false">
      <c r="A6974" s="142" t="s">
        <v>13607</v>
      </c>
      <c r="B6974" s="663" t="str">
        <f aca="false">C6974&amp;D6974&amp;E6974&amp;F6974&amp;G6974&amp;H6974</f>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6974" s="142" t="s">
        <v>13608</v>
      </c>
      <c r="D6974" s="142" t="s">
        <v>13609</v>
      </c>
      <c r="E6974" s="142" t="s">
        <v>13610</v>
      </c>
      <c r="F6974" s="142" t="s">
        <v>13611</v>
      </c>
      <c r="G6974" s="142" t="s">
        <v>13612</v>
      </c>
      <c r="H6974" s="142" t="s">
        <v>13189</v>
      </c>
      <c r="I6974" s="142" t="s">
        <v>9</v>
      </c>
      <c r="J6974" s="142" t="n">
        <v>955.03</v>
      </c>
    </row>
    <row r="6975" customFormat="false" ht="12.75" hidden="false" customHeight="false" outlineLevel="0" collapsed="false">
      <c r="A6975" s="142" t="s">
        <v>13613</v>
      </c>
      <c r="B6975" s="663" t="str">
        <f aca="false">C6975&amp;D6975&amp;E6975&amp;F6975&amp;G6975&amp;H6975</f>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6975" s="142" t="s">
        <v>13608</v>
      </c>
      <c r="D6975" s="142" t="s">
        <v>13609</v>
      </c>
      <c r="E6975" s="142" t="s">
        <v>13610</v>
      </c>
      <c r="F6975" s="142" t="s">
        <v>13611</v>
      </c>
      <c r="G6975" s="142" t="s">
        <v>13612</v>
      </c>
      <c r="H6975" s="142" t="s">
        <v>13189</v>
      </c>
      <c r="I6975" s="142" t="s">
        <v>9</v>
      </c>
      <c r="J6975" s="142" t="n">
        <v>955.03</v>
      </c>
    </row>
    <row r="6976" customFormat="false" ht="12.75" hidden="false" customHeight="false" outlineLevel="0" collapsed="false">
      <c r="A6976" s="142" t="s">
        <v>13614</v>
      </c>
      <c r="B6976" s="663" t="str">
        <f aca="false">C6976&amp;D6976&amp;E6976&amp;F6976&amp;G6976&amp;H6976</f>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6976" s="142" t="s">
        <v>13608</v>
      </c>
      <c r="D6976" s="142" t="s">
        <v>13609</v>
      </c>
      <c r="E6976" s="142" t="s">
        <v>13610</v>
      </c>
      <c r="F6976" s="142" t="s">
        <v>13611</v>
      </c>
      <c r="G6976" s="142" t="s">
        <v>13615</v>
      </c>
      <c r="H6976" s="142" t="s">
        <v>13189</v>
      </c>
      <c r="I6976" s="142" t="s">
        <v>9</v>
      </c>
      <c r="J6976" s="142" t="n">
        <v>1044.25</v>
      </c>
    </row>
    <row r="6977" customFormat="false" ht="12.75" hidden="false" customHeight="false" outlineLevel="0" collapsed="false">
      <c r="A6977" s="142" t="s">
        <v>13616</v>
      </c>
      <c r="B6977" s="663" t="str">
        <f aca="false">C6977&amp;D6977&amp;E6977&amp;F6977&amp;G6977&amp;H6977</f>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6977" s="142" t="s">
        <v>13608</v>
      </c>
      <c r="D6977" s="142" t="s">
        <v>13609</v>
      </c>
      <c r="E6977" s="142" t="s">
        <v>13610</v>
      </c>
      <c r="F6977" s="142" t="s">
        <v>13611</v>
      </c>
      <c r="G6977" s="142" t="s">
        <v>13615</v>
      </c>
      <c r="H6977" s="142" t="s">
        <v>13189</v>
      </c>
      <c r="I6977" s="142" t="s">
        <v>9</v>
      </c>
      <c r="J6977" s="142" t="n">
        <v>1044.25</v>
      </c>
    </row>
    <row r="6978" customFormat="false" ht="12.75" hidden="false" customHeight="false" outlineLevel="0" collapsed="false">
      <c r="A6978" s="142" t="s">
        <v>13617</v>
      </c>
      <c r="B6978" s="663" t="str">
        <f aca="false">C6978&amp;D6978&amp;E6978&amp;F6978&amp;G6978&amp;H6978</f>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6978" s="142" t="s">
        <v>13608</v>
      </c>
      <c r="D6978" s="142" t="s">
        <v>13609</v>
      </c>
      <c r="E6978" s="142" t="s">
        <v>13610</v>
      </c>
      <c r="F6978" s="142" t="s">
        <v>13611</v>
      </c>
      <c r="G6978" s="142" t="s">
        <v>13618</v>
      </c>
      <c r="H6978" s="142" t="s">
        <v>13189</v>
      </c>
      <c r="I6978" s="142" t="s">
        <v>9</v>
      </c>
      <c r="J6978" s="142" t="n">
        <v>1270.77</v>
      </c>
    </row>
    <row r="6979" customFormat="false" ht="12.75" hidden="false" customHeight="false" outlineLevel="0" collapsed="false">
      <c r="A6979" s="142" t="s">
        <v>13619</v>
      </c>
      <c r="B6979" s="663" t="str">
        <f aca="false">C6979&amp;D6979&amp;E6979&amp;F6979&amp;G6979&amp;H6979</f>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6979" s="142" t="s">
        <v>13608</v>
      </c>
      <c r="D6979" s="142" t="s">
        <v>13609</v>
      </c>
      <c r="E6979" s="142" t="s">
        <v>13610</v>
      </c>
      <c r="F6979" s="142" t="s">
        <v>13611</v>
      </c>
      <c r="G6979" s="142" t="s">
        <v>13618</v>
      </c>
      <c r="H6979" s="142" t="s">
        <v>13189</v>
      </c>
      <c r="I6979" s="142" t="s">
        <v>9</v>
      </c>
      <c r="J6979" s="142" t="n">
        <v>1270.77</v>
      </c>
    </row>
    <row r="6980" customFormat="false" ht="12.75" hidden="false" customHeight="false" outlineLevel="0" collapsed="false">
      <c r="A6980" s="142" t="s">
        <v>13620</v>
      </c>
      <c r="B6980" s="663" t="str">
        <f aca="false">C6980&amp;D6980&amp;E6980&amp;F6980&amp;G6980&amp;H6980</f>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6980" s="142" t="s">
        <v>13608</v>
      </c>
      <c r="D6980" s="142" t="s">
        <v>13609</v>
      </c>
      <c r="E6980" s="142" t="s">
        <v>13610</v>
      </c>
      <c r="F6980" s="142" t="s">
        <v>13611</v>
      </c>
      <c r="G6980" s="142" t="s">
        <v>13621</v>
      </c>
      <c r="H6980" s="142" t="s">
        <v>13189</v>
      </c>
      <c r="I6980" s="142" t="s">
        <v>9</v>
      </c>
      <c r="J6980" s="142" t="n">
        <v>1542.67</v>
      </c>
    </row>
    <row r="6981" customFormat="false" ht="12.75" hidden="false" customHeight="false" outlineLevel="0" collapsed="false">
      <c r="A6981" s="142" t="s">
        <v>13622</v>
      </c>
      <c r="B6981" s="663" t="str">
        <f aca="false">C6981&amp;D6981&amp;E6981&amp;F6981&amp;G6981&amp;H6981</f>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6981" s="142" t="s">
        <v>13608</v>
      </c>
      <c r="D6981" s="142" t="s">
        <v>13609</v>
      </c>
      <c r="E6981" s="142" t="s">
        <v>13610</v>
      </c>
      <c r="F6981" s="142" t="s">
        <v>13611</v>
      </c>
      <c r="G6981" s="142" t="s">
        <v>13621</v>
      </c>
      <c r="H6981" s="142" t="s">
        <v>13189</v>
      </c>
      <c r="I6981" s="142" t="s">
        <v>9</v>
      </c>
      <c r="J6981" s="142" t="n">
        <v>1542.67</v>
      </c>
    </row>
    <row r="6982" customFormat="false" ht="12.75" hidden="false" customHeight="false" outlineLevel="0" collapsed="false">
      <c r="A6982" s="142" t="s">
        <v>13623</v>
      </c>
      <c r="B6982" s="663" t="str">
        <f aca="false">C6982&amp;D6982&amp;E6982&amp;F6982&amp;G6982&amp;H6982</f>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6982" s="142" t="s">
        <v>13608</v>
      </c>
      <c r="D6982" s="142" t="s">
        <v>13609</v>
      </c>
      <c r="E6982" s="142" t="s">
        <v>13610</v>
      </c>
      <c r="F6982" s="142" t="s">
        <v>13611</v>
      </c>
      <c r="G6982" s="142" t="s">
        <v>13624</v>
      </c>
      <c r="H6982" s="142" t="s">
        <v>13189</v>
      </c>
      <c r="I6982" s="142" t="s">
        <v>9</v>
      </c>
      <c r="J6982" s="142" t="n">
        <v>1827.03</v>
      </c>
    </row>
    <row r="6983" customFormat="false" ht="12.75" hidden="false" customHeight="false" outlineLevel="0" collapsed="false">
      <c r="A6983" s="142" t="s">
        <v>13625</v>
      </c>
      <c r="B6983" s="663" t="str">
        <f aca="false">C6983&amp;D6983&amp;E6983&amp;F6983&amp;G6983&amp;H6983</f>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6983" s="142" t="s">
        <v>13608</v>
      </c>
      <c r="D6983" s="142" t="s">
        <v>13609</v>
      </c>
      <c r="E6983" s="142" t="s">
        <v>13610</v>
      </c>
      <c r="F6983" s="142" t="s">
        <v>13611</v>
      </c>
      <c r="G6983" s="142" t="s">
        <v>13624</v>
      </c>
      <c r="H6983" s="142" t="s">
        <v>13189</v>
      </c>
      <c r="I6983" s="142" t="s">
        <v>9</v>
      </c>
      <c r="J6983" s="142" t="n">
        <v>1827.03</v>
      </c>
    </row>
    <row r="6984" customFormat="false" ht="12.75" hidden="false" customHeight="false" outlineLevel="0" collapsed="false">
      <c r="A6984" s="142" t="s">
        <v>13626</v>
      </c>
      <c r="B6984" s="663" t="str">
        <f aca="false">C6984&amp;D6984&amp;E6984&amp;F6984&amp;G6984&amp;H6984</f>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6984" s="142" t="s">
        <v>13608</v>
      </c>
      <c r="D6984" s="142" t="s">
        <v>13609</v>
      </c>
      <c r="E6984" s="142" t="s">
        <v>13610</v>
      </c>
      <c r="F6984" s="142" t="s">
        <v>13611</v>
      </c>
      <c r="G6984" s="142" t="s">
        <v>13627</v>
      </c>
      <c r="H6984" s="142" t="s">
        <v>13189</v>
      </c>
      <c r="I6984" s="142" t="s">
        <v>9</v>
      </c>
      <c r="J6984" s="142" t="n">
        <v>2194.71</v>
      </c>
    </row>
    <row r="6985" customFormat="false" ht="12.75" hidden="false" customHeight="false" outlineLevel="0" collapsed="false">
      <c r="A6985" s="142" t="s">
        <v>13628</v>
      </c>
      <c r="B6985" s="663" t="str">
        <f aca="false">C6985&amp;D6985&amp;E6985&amp;F6985&amp;G6985&amp;H6985</f>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6985" s="142" t="s">
        <v>13608</v>
      </c>
      <c r="D6985" s="142" t="s">
        <v>13609</v>
      </c>
      <c r="E6985" s="142" t="s">
        <v>13610</v>
      </c>
      <c r="F6985" s="142" t="s">
        <v>13611</v>
      </c>
      <c r="G6985" s="142" t="s">
        <v>13627</v>
      </c>
      <c r="H6985" s="142" t="s">
        <v>13189</v>
      </c>
      <c r="I6985" s="142" t="s">
        <v>9</v>
      </c>
      <c r="J6985" s="142" t="n">
        <v>2194.71</v>
      </c>
    </row>
    <row r="6986" customFormat="false" ht="12.75" hidden="false" customHeight="false" outlineLevel="0" collapsed="false">
      <c r="A6986" s="142" t="s">
        <v>13629</v>
      </c>
      <c r="B6986" s="663" t="str">
        <f aca="false">C6986&amp;D6986&amp;E6986&amp;F6986&amp;G6986&amp;H6986</f>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6986" s="142" t="s">
        <v>13608</v>
      </c>
      <c r="D6986" s="142" t="s">
        <v>13609</v>
      </c>
      <c r="E6986" s="142" t="s">
        <v>13610</v>
      </c>
      <c r="F6986" s="142" t="s">
        <v>13611</v>
      </c>
      <c r="G6986" s="142" t="s">
        <v>13630</v>
      </c>
      <c r="H6986" s="142" t="s">
        <v>13189</v>
      </c>
      <c r="I6986" s="142" t="s">
        <v>9</v>
      </c>
      <c r="J6986" s="142" t="n">
        <v>2531.02</v>
      </c>
    </row>
    <row r="6987" customFormat="false" ht="12.75" hidden="false" customHeight="false" outlineLevel="0" collapsed="false">
      <c r="A6987" s="142" t="s">
        <v>13631</v>
      </c>
      <c r="B6987" s="663" t="str">
        <f aca="false">C6987&amp;D6987&amp;E6987&amp;F6987&amp;G6987&amp;H6987</f>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6987" s="142" t="s">
        <v>13608</v>
      </c>
      <c r="D6987" s="142" t="s">
        <v>13609</v>
      </c>
      <c r="E6987" s="142" t="s">
        <v>13610</v>
      </c>
      <c r="F6987" s="142" t="s">
        <v>13611</v>
      </c>
      <c r="G6987" s="142" t="s">
        <v>13630</v>
      </c>
      <c r="H6987" s="142" t="s">
        <v>13189</v>
      </c>
      <c r="I6987" s="142" t="s">
        <v>9</v>
      </c>
      <c r="J6987" s="142" t="n">
        <v>2531.02</v>
      </c>
    </row>
    <row r="6988" customFormat="false" ht="12.75" hidden="false" customHeight="false" outlineLevel="0" collapsed="false">
      <c r="A6988" s="142" t="s">
        <v>13632</v>
      </c>
      <c r="B6988" s="663" t="str">
        <f aca="false">C6988&amp;D6988&amp;E6988&amp;F6988&amp;G6988&amp;H6988</f>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6988" s="142" t="s">
        <v>13608</v>
      </c>
      <c r="D6988" s="142" t="s">
        <v>13609</v>
      </c>
      <c r="E6988" s="142" t="s">
        <v>13610</v>
      </c>
      <c r="F6988" s="142" t="s">
        <v>13611</v>
      </c>
      <c r="G6988" s="142" t="s">
        <v>13633</v>
      </c>
      <c r="H6988" s="142" t="s">
        <v>13189</v>
      </c>
      <c r="I6988" s="142" t="s">
        <v>9</v>
      </c>
      <c r="J6988" s="142" t="n">
        <v>2877.71</v>
      </c>
    </row>
    <row r="6989" customFormat="false" ht="12.75" hidden="false" customHeight="false" outlineLevel="0" collapsed="false">
      <c r="A6989" s="142" t="s">
        <v>13634</v>
      </c>
      <c r="B6989" s="663" t="str">
        <f aca="false">C6989&amp;D6989&amp;E6989&amp;F6989&amp;G6989&amp;H6989</f>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6989" s="142" t="s">
        <v>13608</v>
      </c>
      <c r="D6989" s="142" t="s">
        <v>13609</v>
      </c>
      <c r="E6989" s="142" t="s">
        <v>13610</v>
      </c>
      <c r="F6989" s="142" t="s">
        <v>13611</v>
      </c>
      <c r="G6989" s="142" t="s">
        <v>13633</v>
      </c>
      <c r="H6989" s="142" t="s">
        <v>13189</v>
      </c>
      <c r="I6989" s="142" t="s">
        <v>9</v>
      </c>
      <c r="J6989" s="142" t="n">
        <v>2877.71</v>
      </c>
    </row>
    <row r="6990" customFormat="false" ht="12.75" hidden="false" customHeight="false" outlineLevel="0" collapsed="false">
      <c r="A6990" s="142" t="s">
        <v>13635</v>
      </c>
      <c r="B6990" s="663" t="str">
        <f aca="false">C6990&amp;D6990&amp;E6990&amp;F6990&amp;G6990&amp;H6990</f>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6990" s="142" t="s">
        <v>13608</v>
      </c>
      <c r="D6990" s="142" t="s">
        <v>13609</v>
      </c>
      <c r="E6990" s="142" t="s">
        <v>13610</v>
      </c>
      <c r="F6990" s="142" t="s">
        <v>13611</v>
      </c>
      <c r="G6990" s="142" t="s">
        <v>13636</v>
      </c>
      <c r="H6990" s="142" t="s">
        <v>13189</v>
      </c>
      <c r="I6990" s="142" t="s">
        <v>9</v>
      </c>
      <c r="J6990" s="142" t="n">
        <v>3444.07</v>
      </c>
    </row>
    <row r="6991" customFormat="false" ht="12.75" hidden="false" customHeight="false" outlineLevel="0" collapsed="false">
      <c r="A6991" s="142" t="s">
        <v>13637</v>
      </c>
      <c r="B6991" s="663" t="str">
        <f aca="false">C6991&amp;D6991&amp;E6991&amp;F6991&amp;G6991&amp;H6991</f>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6991" s="142" t="s">
        <v>13608</v>
      </c>
      <c r="D6991" s="142" t="s">
        <v>13609</v>
      </c>
      <c r="E6991" s="142" t="s">
        <v>13610</v>
      </c>
      <c r="F6991" s="142" t="s">
        <v>13611</v>
      </c>
      <c r="G6991" s="142" t="s">
        <v>13636</v>
      </c>
      <c r="H6991" s="142" t="s">
        <v>13189</v>
      </c>
      <c r="I6991" s="142" t="s">
        <v>9</v>
      </c>
      <c r="J6991" s="142" t="n">
        <v>3444.07</v>
      </c>
    </row>
    <row r="6992" customFormat="false" ht="12.75" hidden="false" customHeight="false" outlineLevel="0" collapsed="false">
      <c r="A6992" s="142" t="s">
        <v>13638</v>
      </c>
      <c r="B6992" s="663" t="str">
        <f aca="false">C6992&amp;D6992&amp;E6992&amp;F6992&amp;G6992&amp;H6992</f>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6992" s="142" t="s">
        <v>13608</v>
      </c>
      <c r="D6992" s="142" t="s">
        <v>13609</v>
      </c>
      <c r="E6992" s="142" t="s">
        <v>13610</v>
      </c>
      <c r="F6992" s="142" t="s">
        <v>13611</v>
      </c>
      <c r="G6992" s="142" t="s">
        <v>13639</v>
      </c>
      <c r="H6992" s="142" t="s">
        <v>13189</v>
      </c>
      <c r="I6992" s="142" t="s">
        <v>9</v>
      </c>
      <c r="J6992" s="142" t="n">
        <v>3710.32</v>
      </c>
    </row>
    <row r="6993" customFormat="false" ht="12.75" hidden="false" customHeight="false" outlineLevel="0" collapsed="false">
      <c r="A6993" s="142" t="s">
        <v>13640</v>
      </c>
      <c r="B6993" s="663" t="str">
        <f aca="false">C6993&amp;D6993&amp;E6993&amp;F6993&amp;G6993&amp;H6993</f>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6993" s="142" t="s">
        <v>13608</v>
      </c>
      <c r="D6993" s="142" t="s">
        <v>13609</v>
      </c>
      <c r="E6993" s="142" t="s">
        <v>13610</v>
      </c>
      <c r="F6993" s="142" t="s">
        <v>13611</v>
      </c>
      <c r="G6993" s="142" t="s">
        <v>13639</v>
      </c>
      <c r="H6993" s="142" t="s">
        <v>13189</v>
      </c>
      <c r="I6993" s="142" t="s">
        <v>9</v>
      </c>
      <c r="J6993" s="142" t="n">
        <v>3710.32</v>
      </c>
    </row>
    <row r="6994" customFormat="false" ht="12.75" hidden="false" customHeight="false" outlineLevel="0" collapsed="false">
      <c r="A6994" s="142" t="s">
        <v>13641</v>
      </c>
      <c r="B6994" s="663" t="str">
        <f aca="false">C6994&amp;D6994&amp;E6994&amp;F6994&amp;G6994&amp;H6994</f>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6994" s="142" t="s">
        <v>13608</v>
      </c>
      <c r="D6994" s="142" t="s">
        <v>13609</v>
      </c>
      <c r="E6994" s="142" t="s">
        <v>13610</v>
      </c>
      <c r="F6994" s="142" t="s">
        <v>13611</v>
      </c>
      <c r="G6994" s="142" t="s">
        <v>13642</v>
      </c>
      <c r="H6994" s="142" t="s">
        <v>13189</v>
      </c>
      <c r="I6994" s="142" t="s">
        <v>9</v>
      </c>
      <c r="J6994" s="142" t="n">
        <v>4546.35</v>
      </c>
    </row>
    <row r="6995" customFormat="false" ht="12.75" hidden="false" customHeight="false" outlineLevel="0" collapsed="false">
      <c r="A6995" s="142" t="s">
        <v>13643</v>
      </c>
      <c r="B6995" s="663" t="str">
        <f aca="false">C6995&amp;D6995&amp;E6995&amp;F6995&amp;G6995&amp;H6995</f>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6995" s="142" t="s">
        <v>13608</v>
      </c>
      <c r="D6995" s="142" t="s">
        <v>13609</v>
      </c>
      <c r="E6995" s="142" t="s">
        <v>13610</v>
      </c>
      <c r="F6995" s="142" t="s">
        <v>13611</v>
      </c>
      <c r="G6995" s="142" t="s">
        <v>13642</v>
      </c>
      <c r="H6995" s="142" t="s">
        <v>13189</v>
      </c>
      <c r="I6995" s="142" t="s">
        <v>9</v>
      </c>
      <c r="J6995" s="142" t="n">
        <v>4546.35</v>
      </c>
    </row>
    <row r="6996" customFormat="false" ht="12.75" hidden="false" customHeight="false" outlineLevel="0" collapsed="false">
      <c r="A6996" s="142" t="s">
        <v>13644</v>
      </c>
      <c r="B6996" s="663" t="str">
        <f aca="false">C6996&amp;D6996&amp;E6996&amp;F6996&amp;G6996&amp;H6996</f>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6996" s="142" t="s">
        <v>13645</v>
      </c>
      <c r="D6996" s="142" t="s">
        <v>13646</v>
      </c>
      <c r="E6996" s="142" t="s">
        <v>13647</v>
      </c>
      <c r="F6996" s="142" t="s">
        <v>13648</v>
      </c>
      <c r="G6996" s="142" t="s">
        <v>13649</v>
      </c>
      <c r="H6996" s="142" t="s">
        <v>13189</v>
      </c>
      <c r="I6996" s="142" t="s">
        <v>9</v>
      </c>
      <c r="J6996" s="142" t="n">
        <v>9104.16</v>
      </c>
    </row>
    <row r="6997" customFormat="false" ht="12.75" hidden="false" customHeight="false" outlineLevel="0" collapsed="false">
      <c r="A6997" s="142" t="s">
        <v>13650</v>
      </c>
      <c r="B6997" s="663" t="str">
        <f aca="false">C6997&amp;D6997&amp;E6997&amp;F6997&amp;G6997&amp;H6997</f>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6997" s="142" t="s">
        <v>13645</v>
      </c>
      <c r="D6997" s="142" t="s">
        <v>13646</v>
      </c>
      <c r="E6997" s="142" t="s">
        <v>13647</v>
      </c>
      <c r="F6997" s="142" t="s">
        <v>13648</v>
      </c>
      <c r="G6997" s="142" t="s">
        <v>13649</v>
      </c>
      <c r="H6997" s="142" t="s">
        <v>13189</v>
      </c>
      <c r="I6997" s="142" t="s">
        <v>9</v>
      </c>
      <c r="J6997" s="142" t="n">
        <v>9104.16</v>
      </c>
    </row>
    <row r="6998" customFormat="false" ht="12.75" hidden="false" customHeight="false" outlineLevel="0" collapsed="false">
      <c r="A6998" s="142" t="s">
        <v>13651</v>
      </c>
      <c r="B6998" s="663" t="str">
        <f aca="false">C6998&amp;D6998&amp;E6998&amp;F6998&amp;G6998&amp;H6998</f>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6998" s="142" t="s">
        <v>13645</v>
      </c>
      <c r="D6998" s="142" t="s">
        <v>13646</v>
      </c>
      <c r="E6998" s="142" t="s">
        <v>13647</v>
      </c>
      <c r="F6998" s="142" t="s">
        <v>13648</v>
      </c>
      <c r="G6998" s="142" t="s">
        <v>13652</v>
      </c>
      <c r="H6998" s="142" t="s">
        <v>13189</v>
      </c>
      <c r="I6998" s="142" t="s">
        <v>9</v>
      </c>
      <c r="J6998" s="142" t="n">
        <v>11527.42</v>
      </c>
    </row>
    <row r="6999" customFormat="false" ht="12.75" hidden="false" customHeight="false" outlineLevel="0" collapsed="false">
      <c r="A6999" s="142" t="s">
        <v>13653</v>
      </c>
      <c r="B6999" s="663" t="str">
        <f aca="false">C6999&amp;D6999&amp;E6999&amp;F6999&amp;G6999&amp;H6999</f>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6999" s="142" t="s">
        <v>13645</v>
      </c>
      <c r="D6999" s="142" t="s">
        <v>13646</v>
      </c>
      <c r="E6999" s="142" t="s">
        <v>13647</v>
      </c>
      <c r="F6999" s="142" t="s">
        <v>13648</v>
      </c>
      <c r="G6999" s="142" t="s">
        <v>13652</v>
      </c>
      <c r="H6999" s="142" t="s">
        <v>13189</v>
      </c>
      <c r="I6999" s="142" t="s">
        <v>9</v>
      </c>
      <c r="J6999" s="142" t="n">
        <v>11527.42</v>
      </c>
    </row>
    <row r="7000" customFormat="false" ht="12.75" hidden="false" customHeight="false" outlineLevel="0" collapsed="false">
      <c r="A7000" s="142" t="s">
        <v>13654</v>
      </c>
      <c r="B7000" s="663" t="str">
        <f aca="false">C7000&amp;D7000&amp;E7000&amp;F7000&amp;G7000&amp;H7000</f>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000" s="142" t="s">
        <v>13645</v>
      </c>
      <c r="D7000" s="142" t="s">
        <v>13646</v>
      </c>
      <c r="E7000" s="142" t="s">
        <v>13647</v>
      </c>
      <c r="F7000" s="142" t="s">
        <v>13648</v>
      </c>
      <c r="G7000" s="142" t="s">
        <v>13655</v>
      </c>
      <c r="H7000" s="142" t="s">
        <v>13656</v>
      </c>
      <c r="I7000" s="142" t="s">
        <v>9</v>
      </c>
      <c r="J7000" s="142" t="n">
        <v>17753.91</v>
      </c>
    </row>
    <row r="7001" customFormat="false" ht="12.75" hidden="false" customHeight="false" outlineLevel="0" collapsed="false">
      <c r="A7001" s="142" t="s">
        <v>13657</v>
      </c>
      <c r="B7001" s="663" t="str">
        <f aca="false">C7001&amp;D7001&amp;E7001&amp;F7001&amp;G7001&amp;H7001</f>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001" s="142" t="s">
        <v>13645</v>
      </c>
      <c r="D7001" s="142" t="s">
        <v>13646</v>
      </c>
      <c r="E7001" s="142" t="s">
        <v>13647</v>
      </c>
      <c r="F7001" s="142" t="s">
        <v>13648</v>
      </c>
      <c r="G7001" s="142" t="s">
        <v>13655</v>
      </c>
      <c r="H7001" s="142" t="s">
        <v>13656</v>
      </c>
      <c r="I7001" s="142" t="s">
        <v>9</v>
      </c>
      <c r="J7001" s="142" t="n">
        <v>17753.91</v>
      </c>
    </row>
    <row r="7002" customFormat="false" ht="12.75" hidden="false" customHeight="false" outlineLevel="0" collapsed="false">
      <c r="A7002" s="142" t="s">
        <v>13658</v>
      </c>
      <c r="B7002" s="663" t="str">
        <f aca="false">C7002&amp;D7002&amp;E7002&amp;F7002&amp;G7002&amp;H7002</f>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002" s="142" t="s">
        <v>13645</v>
      </c>
      <c r="D7002" s="142" t="s">
        <v>13646</v>
      </c>
      <c r="E7002" s="142" t="s">
        <v>13647</v>
      </c>
      <c r="F7002" s="142" t="s">
        <v>13648</v>
      </c>
      <c r="G7002" s="142" t="s">
        <v>13659</v>
      </c>
      <c r="H7002" s="142" t="s">
        <v>13189</v>
      </c>
      <c r="I7002" s="142" t="s">
        <v>9</v>
      </c>
      <c r="J7002" s="142" t="n">
        <v>18687.81</v>
      </c>
    </row>
    <row r="7003" customFormat="false" ht="12.75" hidden="false" customHeight="false" outlineLevel="0" collapsed="false">
      <c r="A7003" s="142" t="s">
        <v>13660</v>
      </c>
      <c r="B7003" s="663" t="str">
        <f aca="false">C7003&amp;D7003&amp;E7003&amp;F7003&amp;G7003&amp;H7003</f>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003" s="142" t="s">
        <v>13645</v>
      </c>
      <c r="D7003" s="142" t="s">
        <v>13646</v>
      </c>
      <c r="E7003" s="142" t="s">
        <v>13647</v>
      </c>
      <c r="F7003" s="142" t="s">
        <v>13648</v>
      </c>
      <c r="G7003" s="142" t="s">
        <v>13659</v>
      </c>
      <c r="H7003" s="142" t="s">
        <v>13189</v>
      </c>
      <c r="I7003" s="142" t="s">
        <v>9</v>
      </c>
      <c r="J7003" s="142" t="n">
        <v>18687.81</v>
      </c>
    </row>
    <row r="7004" customFormat="false" ht="12.75" hidden="false" customHeight="false" outlineLevel="0" collapsed="false">
      <c r="A7004" s="142" t="s">
        <v>13661</v>
      </c>
      <c r="B7004" s="663" t="str">
        <f aca="false">C7004&amp;D7004&amp;E7004&amp;F7004&amp;G7004&amp;H7004</f>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004" s="142" t="s">
        <v>13645</v>
      </c>
      <c r="D7004" s="142" t="s">
        <v>13646</v>
      </c>
      <c r="E7004" s="142" t="s">
        <v>13647</v>
      </c>
      <c r="F7004" s="142" t="s">
        <v>13648</v>
      </c>
      <c r="G7004" s="142" t="s">
        <v>13662</v>
      </c>
      <c r="H7004" s="142" t="s">
        <v>13189</v>
      </c>
      <c r="I7004" s="142" t="s">
        <v>9</v>
      </c>
      <c r="J7004" s="142" t="n">
        <v>25703.11</v>
      </c>
    </row>
    <row r="7005" customFormat="false" ht="12.75" hidden="false" customHeight="false" outlineLevel="0" collapsed="false">
      <c r="A7005" s="142" t="s">
        <v>13663</v>
      </c>
      <c r="B7005" s="663" t="str">
        <f aca="false">C7005&amp;D7005&amp;E7005&amp;F7005&amp;G7005&amp;H7005</f>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005" s="142" t="s">
        <v>13645</v>
      </c>
      <c r="D7005" s="142" t="s">
        <v>13646</v>
      </c>
      <c r="E7005" s="142" t="s">
        <v>13647</v>
      </c>
      <c r="F7005" s="142" t="s">
        <v>13648</v>
      </c>
      <c r="G7005" s="142" t="s">
        <v>13662</v>
      </c>
      <c r="H7005" s="142" t="s">
        <v>13189</v>
      </c>
      <c r="I7005" s="142" t="s">
        <v>9</v>
      </c>
      <c r="J7005" s="142" t="n">
        <v>25703.11</v>
      </c>
    </row>
    <row r="7006" customFormat="false" ht="12.75" hidden="false" customHeight="false" outlineLevel="0" collapsed="false">
      <c r="A7006" s="142" t="s">
        <v>13664</v>
      </c>
      <c r="B7006" s="663" t="str">
        <f aca="false">C7006&amp;D7006&amp;E7006&amp;F7006&amp;G7006&amp;H7006</f>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006" s="142" t="s">
        <v>13608</v>
      </c>
      <c r="D7006" s="142" t="s">
        <v>13665</v>
      </c>
      <c r="E7006" s="142" t="s">
        <v>13610</v>
      </c>
      <c r="F7006" s="142" t="s">
        <v>13666</v>
      </c>
      <c r="G7006" s="142" t="s">
        <v>13667</v>
      </c>
      <c r="H7006" s="142" t="s">
        <v>13668</v>
      </c>
      <c r="I7006" s="142" t="s">
        <v>9</v>
      </c>
      <c r="J7006" s="142" t="n">
        <v>955.03</v>
      </c>
    </row>
    <row r="7007" customFormat="false" ht="12.75" hidden="false" customHeight="false" outlineLevel="0" collapsed="false">
      <c r="A7007" s="142" t="s">
        <v>13669</v>
      </c>
      <c r="B7007" s="663" t="str">
        <f aca="false">C7007&amp;D7007&amp;E7007&amp;F7007&amp;G7007&amp;H7007</f>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007" s="142" t="s">
        <v>13608</v>
      </c>
      <c r="D7007" s="142" t="s">
        <v>13665</v>
      </c>
      <c r="E7007" s="142" t="s">
        <v>13610</v>
      </c>
      <c r="F7007" s="142" t="s">
        <v>13666</v>
      </c>
      <c r="G7007" s="142" t="s">
        <v>13667</v>
      </c>
      <c r="H7007" s="142" t="s">
        <v>13668</v>
      </c>
      <c r="I7007" s="142" t="s">
        <v>9</v>
      </c>
      <c r="J7007" s="142" t="n">
        <v>955.03</v>
      </c>
    </row>
    <row r="7008" customFormat="false" ht="12.75" hidden="false" customHeight="false" outlineLevel="0" collapsed="false">
      <c r="A7008" s="142" t="s">
        <v>13670</v>
      </c>
      <c r="B7008" s="663" t="str">
        <f aca="false">C7008&amp;D7008&amp;E7008&amp;F7008&amp;G7008&amp;H7008</f>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008" s="142" t="s">
        <v>13608</v>
      </c>
      <c r="D7008" s="142" t="s">
        <v>13665</v>
      </c>
      <c r="E7008" s="142" t="s">
        <v>13610</v>
      </c>
      <c r="F7008" s="142" t="s">
        <v>13666</v>
      </c>
      <c r="G7008" s="142" t="s">
        <v>13671</v>
      </c>
      <c r="H7008" s="142" t="s">
        <v>13668</v>
      </c>
      <c r="I7008" s="142" t="s">
        <v>9</v>
      </c>
      <c r="J7008" s="142" t="n">
        <v>1044.25</v>
      </c>
    </row>
    <row r="7009" customFormat="false" ht="12.75" hidden="false" customHeight="false" outlineLevel="0" collapsed="false">
      <c r="A7009" s="142" t="s">
        <v>13672</v>
      </c>
      <c r="B7009" s="663" t="str">
        <f aca="false">C7009&amp;D7009&amp;E7009&amp;F7009&amp;G7009&amp;H7009</f>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009" s="142" t="s">
        <v>13608</v>
      </c>
      <c r="D7009" s="142" t="s">
        <v>13665</v>
      </c>
      <c r="E7009" s="142" t="s">
        <v>13610</v>
      </c>
      <c r="F7009" s="142" t="s">
        <v>13666</v>
      </c>
      <c r="G7009" s="142" t="s">
        <v>13671</v>
      </c>
      <c r="H7009" s="142" t="s">
        <v>13668</v>
      </c>
      <c r="I7009" s="142" t="s">
        <v>9</v>
      </c>
      <c r="J7009" s="142" t="n">
        <v>1044.25</v>
      </c>
    </row>
    <row r="7010" customFormat="false" ht="12.75" hidden="false" customHeight="false" outlineLevel="0" collapsed="false">
      <c r="A7010" s="142" t="s">
        <v>13673</v>
      </c>
      <c r="B7010" s="663" t="str">
        <f aca="false">C7010&amp;D7010&amp;E7010&amp;F7010&amp;G7010&amp;H7010</f>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010" s="142" t="s">
        <v>13608</v>
      </c>
      <c r="D7010" s="142" t="s">
        <v>13665</v>
      </c>
      <c r="E7010" s="142" t="s">
        <v>13610</v>
      </c>
      <c r="F7010" s="142" t="s">
        <v>13666</v>
      </c>
      <c r="G7010" s="142" t="s">
        <v>13674</v>
      </c>
      <c r="H7010" s="142" t="s">
        <v>13668</v>
      </c>
      <c r="I7010" s="142" t="s">
        <v>9</v>
      </c>
      <c r="J7010" s="142" t="n">
        <v>1270.77</v>
      </c>
    </row>
    <row r="7011" customFormat="false" ht="12.75" hidden="false" customHeight="false" outlineLevel="0" collapsed="false">
      <c r="A7011" s="142" t="s">
        <v>13675</v>
      </c>
      <c r="B7011" s="663" t="str">
        <f aca="false">C7011&amp;D7011&amp;E7011&amp;F7011&amp;G7011&amp;H7011</f>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011" s="142" t="s">
        <v>13608</v>
      </c>
      <c r="D7011" s="142" t="s">
        <v>13665</v>
      </c>
      <c r="E7011" s="142" t="s">
        <v>13610</v>
      </c>
      <c r="F7011" s="142" t="s">
        <v>13666</v>
      </c>
      <c r="G7011" s="142" t="s">
        <v>13674</v>
      </c>
      <c r="H7011" s="142" t="s">
        <v>13668</v>
      </c>
      <c r="I7011" s="142" t="s">
        <v>9</v>
      </c>
      <c r="J7011" s="142" t="n">
        <v>1270.77</v>
      </c>
    </row>
    <row r="7012" customFormat="false" ht="12.75" hidden="false" customHeight="false" outlineLevel="0" collapsed="false">
      <c r="A7012" s="142" t="s">
        <v>13676</v>
      </c>
      <c r="B7012" s="663" t="str">
        <f aca="false">C7012&amp;D7012&amp;E7012&amp;F7012&amp;G7012&amp;H7012</f>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012" s="142" t="s">
        <v>13608</v>
      </c>
      <c r="D7012" s="142" t="s">
        <v>13665</v>
      </c>
      <c r="E7012" s="142" t="s">
        <v>13610</v>
      </c>
      <c r="F7012" s="142" t="s">
        <v>13666</v>
      </c>
      <c r="G7012" s="142" t="s">
        <v>13677</v>
      </c>
      <c r="H7012" s="142" t="s">
        <v>13668</v>
      </c>
      <c r="I7012" s="142" t="s">
        <v>9</v>
      </c>
      <c r="J7012" s="142" t="n">
        <v>1543.12</v>
      </c>
    </row>
    <row r="7013" customFormat="false" ht="12.75" hidden="false" customHeight="false" outlineLevel="0" collapsed="false">
      <c r="A7013" s="142" t="s">
        <v>13678</v>
      </c>
      <c r="B7013" s="663" t="str">
        <f aca="false">C7013&amp;D7013&amp;E7013&amp;F7013&amp;G7013&amp;H7013</f>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013" s="142" t="s">
        <v>13608</v>
      </c>
      <c r="D7013" s="142" t="s">
        <v>13665</v>
      </c>
      <c r="E7013" s="142" t="s">
        <v>13610</v>
      </c>
      <c r="F7013" s="142" t="s">
        <v>13666</v>
      </c>
      <c r="G7013" s="142" t="s">
        <v>13677</v>
      </c>
      <c r="H7013" s="142" t="s">
        <v>13668</v>
      </c>
      <c r="I7013" s="142" t="s">
        <v>9</v>
      </c>
      <c r="J7013" s="142" t="n">
        <v>1543.12</v>
      </c>
    </row>
    <row r="7014" customFormat="false" ht="12.75" hidden="false" customHeight="false" outlineLevel="0" collapsed="false">
      <c r="A7014" s="142" t="s">
        <v>13679</v>
      </c>
      <c r="B7014" s="663" t="str">
        <f aca="false">C7014&amp;D7014&amp;E7014&amp;F7014&amp;G7014&amp;H7014</f>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014" s="142" t="s">
        <v>13608</v>
      </c>
      <c r="D7014" s="142" t="s">
        <v>13665</v>
      </c>
      <c r="E7014" s="142" t="s">
        <v>13610</v>
      </c>
      <c r="F7014" s="142" t="s">
        <v>13666</v>
      </c>
      <c r="G7014" s="142" t="s">
        <v>13680</v>
      </c>
      <c r="H7014" s="142" t="s">
        <v>13668</v>
      </c>
      <c r="I7014" s="142" t="s">
        <v>9</v>
      </c>
      <c r="J7014" s="142" t="n">
        <v>1856.95</v>
      </c>
    </row>
    <row r="7015" customFormat="false" ht="12.75" hidden="false" customHeight="false" outlineLevel="0" collapsed="false">
      <c r="A7015" s="142" t="s">
        <v>13681</v>
      </c>
      <c r="B7015" s="663" t="str">
        <f aca="false">C7015&amp;D7015&amp;E7015&amp;F7015&amp;G7015&amp;H7015</f>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015" s="142" t="s">
        <v>13608</v>
      </c>
      <c r="D7015" s="142" t="s">
        <v>13665</v>
      </c>
      <c r="E7015" s="142" t="s">
        <v>13610</v>
      </c>
      <c r="F7015" s="142" t="s">
        <v>13666</v>
      </c>
      <c r="G7015" s="142" t="s">
        <v>13680</v>
      </c>
      <c r="H7015" s="142" t="s">
        <v>13668</v>
      </c>
      <c r="I7015" s="142" t="s">
        <v>9</v>
      </c>
      <c r="J7015" s="142" t="n">
        <v>1856.95</v>
      </c>
    </row>
    <row r="7016" customFormat="false" ht="12.75" hidden="false" customHeight="false" outlineLevel="0" collapsed="false">
      <c r="A7016" s="142" t="s">
        <v>13682</v>
      </c>
      <c r="B7016" s="663" t="str">
        <f aca="false">C7016&amp;D7016&amp;E7016&amp;F7016&amp;G7016&amp;H7016</f>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016" s="142" t="s">
        <v>13608</v>
      </c>
      <c r="D7016" s="142" t="s">
        <v>13665</v>
      </c>
      <c r="E7016" s="142" t="s">
        <v>13610</v>
      </c>
      <c r="F7016" s="142" t="s">
        <v>13666</v>
      </c>
      <c r="G7016" s="142" t="s">
        <v>13683</v>
      </c>
      <c r="H7016" s="142" t="s">
        <v>13668</v>
      </c>
      <c r="I7016" s="142" t="s">
        <v>9</v>
      </c>
      <c r="J7016" s="142" t="n">
        <v>2219.22</v>
      </c>
    </row>
    <row r="7017" customFormat="false" ht="12.75" hidden="false" customHeight="false" outlineLevel="0" collapsed="false">
      <c r="A7017" s="142" t="s">
        <v>13684</v>
      </c>
      <c r="B7017" s="663" t="str">
        <f aca="false">C7017&amp;D7017&amp;E7017&amp;F7017&amp;G7017&amp;H7017</f>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017" s="142" t="s">
        <v>13608</v>
      </c>
      <c r="D7017" s="142" t="s">
        <v>13665</v>
      </c>
      <c r="E7017" s="142" t="s">
        <v>13610</v>
      </c>
      <c r="F7017" s="142" t="s">
        <v>13666</v>
      </c>
      <c r="G7017" s="142" t="s">
        <v>13683</v>
      </c>
      <c r="H7017" s="142" t="s">
        <v>13668</v>
      </c>
      <c r="I7017" s="142" t="s">
        <v>9</v>
      </c>
      <c r="J7017" s="142" t="n">
        <v>2219.22</v>
      </c>
    </row>
    <row r="7018" customFormat="false" ht="12.75" hidden="false" customHeight="false" outlineLevel="0" collapsed="false">
      <c r="A7018" s="142" t="s">
        <v>13685</v>
      </c>
      <c r="B7018" s="663" t="str">
        <f aca="false">C7018&amp;D7018&amp;E7018&amp;F7018&amp;G7018&amp;H7018</f>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018" s="142" t="s">
        <v>13608</v>
      </c>
      <c r="D7018" s="142" t="s">
        <v>13665</v>
      </c>
      <c r="E7018" s="142" t="s">
        <v>13610</v>
      </c>
      <c r="F7018" s="142" t="s">
        <v>13666</v>
      </c>
      <c r="G7018" s="142" t="s">
        <v>13686</v>
      </c>
      <c r="H7018" s="142" t="s">
        <v>13668</v>
      </c>
      <c r="I7018" s="142" t="s">
        <v>9</v>
      </c>
      <c r="J7018" s="142" t="n">
        <v>2557.4</v>
      </c>
    </row>
    <row r="7019" customFormat="false" ht="12.75" hidden="false" customHeight="false" outlineLevel="0" collapsed="false">
      <c r="A7019" s="142" t="s">
        <v>13687</v>
      </c>
      <c r="B7019" s="663" t="str">
        <f aca="false">C7019&amp;D7019&amp;E7019&amp;F7019&amp;G7019&amp;H7019</f>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019" s="142" t="s">
        <v>13608</v>
      </c>
      <c r="D7019" s="142" t="s">
        <v>13665</v>
      </c>
      <c r="E7019" s="142" t="s">
        <v>13610</v>
      </c>
      <c r="F7019" s="142" t="s">
        <v>13666</v>
      </c>
      <c r="G7019" s="142" t="s">
        <v>13686</v>
      </c>
      <c r="H7019" s="142" t="s">
        <v>13668</v>
      </c>
      <c r="I7019" s="142" t="s">
        <v>9</v>
      </c>
      <c r="J7019" s="142" t="n">
        <v>2557.4</v>
      </c>
    </row>
    <row r="7020" customFormat="false" ht="12.75" hidden="false" customHeight="false" outlineLevel="0" collapsed="false">
      <c r="A7020" s="142" t="s">
        <v>13688</v>
      </c>
      <c r="B7020" s="663" t="str">
        <f aca="false">C7020&amp;D7020&amp;E7020&amp;F7020&amp;G7020&amp;H7020</f>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020" s="142" t="s">
        <v>13608</v>
      </c>
      <c r="D7020" s="142" t="s">
        <v>13665</v>
      </c>
      <c r="E7020" s="142" t="s">
        <v>13610</v>
      </c>
      <c r="F7020" s="142" t="s">
        <v>13666</v>
      </c>
      <c r="G7020" s="142" t="s">
        <v>13689</v>
      </c>
      <c r="H7020" s="142" t="s">
        <v>13668</v>
      </c>
      <c r="I7020" s="142" t="s">
        <v>9</v>
      </c>
      <c r="J7020" s="142" t="n">
        <v>3003.33</v>
      </c>
    </row>
    <row r="7021" customFormat="false" ht="12.75" hidden="false" customHeight="false" outlineLevel="0" collapsed="false">
      <c r="A7021" s="142" t="s">
        <v>13690</v>
      </c>
      <c r="B7021" s="663" t="str">
        <f aca="false">C7021&amp;D7021&amp;E7021&amp;F7021&amp;G7021&amp;H7021</f>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021" s="142" t="s">
        <v>13608</v>
      </c>
      <c r="D7021" s="142" t="s">
        <v>13665</v>
      </c>
      <c r="E7021" s="142" t="s">
        <v>13610</v>
      </c>
      <c r="F7021" s="142" t="s">
        <v>13666</v>
      </c>
      <c r="G7021" s="142" t="s">
        <v>13689</v>
      </c>
      <c r="H7021" s="142" t="s">
        <v>13668</v>
      </c>
      <c r="I7021" s="142" t="s">
        <v>9</v>
      </c>
      <c r="J7021" s="142" t="n">
        <v>3003.33</v>
      </c>
    </row>
    <row r="7022" customFormat="false" ht="12.75" hidden="false" customHeight="false" outlineLevel="0" collapsed="false">
      <c r="A7022" s="142" t="s">
        <v>13691</v>
      </c>
      <c r="B7022" s="663" t="str">
        <f aca="false">C7022&amp;D7022&amp;E7022&amp;F7022&amp;G7022&amp;H7022</f>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022" s="142" t="s">
        <v>13608</v>
      </c>
      <c r="D7022" s="142" t="s">
        <v>13665</v>
      </c>
      <c r="E7022" s="142" t="s">
        <v>13610</v>
      </c>
      <c r="F7022" s="142" t="s">
        <v>13666</v>
      </c>
      <c r="G7022" s="142" t="s">
        <v>13692</v>
      </c>
      <c r="H7022" s="142" t="s">
        <v>13668</v>
      </c>
      <c r="I7022" s="142" t="s">
        <v>9</v>
      </c>
      <c r="J7022" s="142" t="n">
        <v>3601.11</v>
      </c>
    </row>
    <row r="7023" customFormat="false" ht="12.75" hidden="false" customHeight="false" outlineLevel="0" collapsed="false">
      <c r="A7023" s="142" t="s">
        <v>13693</v>
      </c>
      <c r="B7023" s="663" t="str">
        <f aca="false">C7023&amp;D7023&amp;E7023&amp;F7023&amp;G7023&amp;H7023</f>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023" s="142" t="s">
        <v>13608</v>
      </c>
      <c r="D7023" s="142" t="s">
        <v>13665</v>
      </c>
      <c r="E7023" s="142" t="s">
        <v>13610</v>
      </c>
      <c r="F7023" s="142" t="s">
        <v>13666</v>
      </c>
      <c r="G7023" s="142" t="s">
        <v>13692</v>
      </c>
      <c r="H7023" s="142" t="s">
        <v>13668</v>
      </c>
      <c r="I7023" s="142" t="s">
        <v>9</v>
      </c>
      <c r="J7023" s="142" t="n">
        <v>3601.11</v>
      </c>
    </row>
    <row r="7024" customFormat="false" ht="12.75" hidden="false" customHeight="false" outlineLevel="0" collapsed="false">
      <c r="A7024" s="142" t="s">
        <v>13694</v>
      </c>
      <c r="B7024" s="663" t="str">
        <f aca="false">C7024&amp;D7024&amp;E7024&amp;F7024&amp;G7024&amp;H7024</f>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024" s="142" t="s">
        <v>13608</v>
      </c>
      <c r="D7024" s="142" t="s">
        <v>13665</v>
      </c>
      <c r="E7024" s="142" t="s">
        <v>13610</v>
      </c>
      <c r="F7024" s="142" t="s">
        <v>13666</v>
      </c>
      <c r="G7024" s="142" t="s">
        <v>13695</v>
      </c>
      <c r="H7024" s="142" t="s">
        <v>13668</v>
      </c>
      <c r="I7024" s="142" t="s">
        <v>9</v>
      </c>
      <c r="J7024" s="142" t="n">
        <v>4126.97</v>
      </c>
    </row>
    <row r="7025" customFormat="false" ht="12.75" hidden="false" customHeight="false" outlineLevel="0" collapsed="false">
      <c r="A7025" s="142" t="s">
        <v>13696</v>
      </c>
      <c r="B7025" s="663" t="str">
        <f aca="false">C7025&amp;D7025&amp;E7025&amp;F7025&amp;G7025&amp;H7025</f>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025" s="142" t="s">
        <v>13608</v>
      </c>
      <c r="D7025" s="142" t="s">
        <v>13665</v>
      </c>
      <c r="E7025" s="142" t="s">
        <v>13610</v>
      </c>
      <c r="F7025" s="142" t="s">
        <v>13666</v>
      </c>
      <c r="G7025" s="142" t="s">
        <v>13695</v>
      </c>
      <c r="H7025" s="142" t="s">
        <v>13668</v>
      </c>
      <c r="I7025" s="142" t="s">
        <v>9</v>
      </c>
      <c r="J7025" s="142" t="n">
        <v>4126.97</v>
      </c>
    </row>
    <row r="7026" customFormat="false" ht="12.75" hidden="false" customHeight="false" outlineLevel="0" collapsed="false">
      <c r="A7026" s="142" t="s">
        <v>13697</v>
      </c>
      <c r="B7026" s="663" t="str">
        <f aca="false">C7026&amp;D7026&amp;E7026&amp;F7026&amp;G7026&amp;H7026</f>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026" s="142" t="s">
        <v>13608</v>
      </c>
      <c r="D7026" s="142" t="s">
        <v>13665</v>
      </c>
      <c r="E7026" s="142" t="s">
        <v>13610</v>
      </c>
      <c r="F7026" s="142" t="s">
        <v>13666</v>
      </c>
      <c r="G7026" s="142" t="s">
        <v>13698</v>
      </c>
      <c r="H7026" s="142" t="s">
        <v>13668</v>
      </c>
      <c r="I7026" s="142" t="s">
        <v>9</v>
      </c>
      <c r="J7026" s="142" t="n">
        <v>5659.52</v>
      </c>
    </row>
    <row r="7027" customFormat="false" ht="12.75" hidden="false" customHeight="false" outlineLevel="0" collapsed="false">
      <c r="A7027" s="142" t="s">
        <v>13699</v>
      </c>
      <c r="B7027" s="663" t="str">
        <f aca="false">C7027&amp;D7027&amp;E7027&amp;F7027&amp;G7027&amp;H7027</f>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027" s="142" t="s">
        <v>13608</v>
      </c>
      <c r="D7027" s="142" t="s">
        <v>13665</v>
      </c>
      <c r="E7027" s="142" t="s">
        <v>13610</v>
      </c>
      <c r="F7027" s="142" t="s">
        <v>13666</v>
      </c>
      <c r="G7027" s="142" t="s">
        <v>13698</v>
      </c>
      <c r="H7027" s="142" t="s">
        <v>13668</v>
      </c>
      <c r="I7027" s="142" t="s">
        <v>9</v>
      </c>
      <c r="J7027" s="142" t="n">
        <v>5659.52</v>
      </c>
    </row>
    <row r="7028" customFormat="false" ht="12.75" hidden="false" customHeight="false" outlineLevel="0" collapsed="false">
      <c r="A7028" s="142" t="s">
        <v>13700</v>
      </c>
      <c r="B7028" s="663" t="str">
        <f aca="false">C7028&amp;D7028&amp;E7028&amp;F7028&amp;G7028&amp;H7028</f>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028" s="142" t="s">
        <v>13645</v>
      </c>
      <c r="D7028" s="142" t="s">
        <v>13701</v>
      </c>
      <c r="E7028" s="142" t="s">
        <v>13647</v>
      </c>
      <c r="F7028" s="142" t="s">
        <v>13648</v>
      </c>
      <c r="G7028" s="142" t="s">
        <v>13702</v>
      </c>
      <c r="H7028" s="142" t="s">
        <v>13189</v>
      </c>
      <c r="I7028" s="142" t="s">
        <v>9</v>
      </c>
      <c r="J7028" s="142" t="n">
        <v>9774.13</v>
      </c>
    </row>
    <row r="7029" customFormat="false" ht="12.75" hidden="false" customHeight="false" outlineLevel="0" collapsed="false">
      <c r="A7029" s="142" t="s">
        <v>13703</v>
      </c>
      <c r="B7029" s="663" t="str">
        <f aca="false">C7029&amp;D7029&amp;E7029&amp;F7029&amp;G7029&amp;H7029</f>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029" s="142" t="s">
        <v>13645</v>
      </c>
      <c r="D7029" s="142" t="s">
        <v>13701</v>
      </c>
      <c r="E7029" s="142" t="s">
        <v>13647</v>
      </c>
      <c r="F7029" s="142" t="s">
        <v>13648</v>
      </c>
      <c r="G7029" s="142" t="s">
        <v>13702</v>
      </c>
      <c r="H7029" s="142" t="s">
        <v>13189</v>
      </c>
      <c r="I7029" s="142" t="s">
        <v>9</v>
      </c>
      <c r="J7029" s="142" t="n">
        <v>9774.13</v>
      </c>
    </row>
    <row r="7030" customFormat="false" ht="12.75" hidden="false" customHeight="false" outlineLevel="0" collapsed="false">
      <c r="A7030" s="142" t="s">
        <v>13704</v>
      </c>
      <c r="B7030" s="663" t="str">
        <f aca="false">C7030&amp;D7030&amp;E7030&amp;F7030&amp;G7030&amp;H7030</f>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030" s="142" t="s">
        <v>13705</v>
      </c>
      <c r="D7030" s="142" t="s">
        <v>13706</v>
      </c>
      <c r="E7030" s="142" t="s">
        <v>13707</v>
      </c>
      <c r="F7030" s="142" t="s">
        <v>13313</v>
      </c>
      <c r="G7030" s="142" t="s">
        <v>13708</v>
      </c>
      <c r="H7030" s="142" t="s">
        <v>13709</v>
      </c>
      <c r="I7030" s="142" t="s">
        <v>9</v>
      </c>
      <c r="J7030" s="142" t="n">
        <v>984.76</v>
      </c>
    </row>
    <row r="7031" customFormat="false" ht="12.75" hidden="false" customHeight="false" outlineLevel="0" collapsed="false">
      <c r="A7031" s="142" t="s">
        <v>13710</v>
      </c>
      <c r="B7031" s="663" t="str">
        <f aca="false">C7031&amp;D7031&amp;E7031&amp;F7031&amp;G7031&amp;H7031</f>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031" s="142" t="s">
        <v>13705</v>
      </c>
      <c r="D7031" s="142" t="s">
        <v>13706</v>
      </c>
      <c r="E7031" s="142" t="s">
        <v>13707</v>
      </c>
      <c r="F7031" s="142" t="s">
        <v>13313</v>
      </c>
      <c r="G7031" s="142" t="s">
        <v>13708</v>
      </c>
      <c r="H7031" s="142" t="s">
        <v>13709</v>
      </c>
      <c r="I7031" s="142" t="s">
        <v>9</v>
      </c>
      <c r="J7031" s="142" t="n">
        <v>984.76</v>
      </c>
    </row>
    <row r="7032" customFormat="false" ht="12.75" hidden="false" customHeight="false" outlineLevel="0" collapsed="false">
      <c r="A7032" s="142" t="s">
        <v>13711</v>
      </c>
      <c r="B7032" s="663" t="str">
        <f aca="false">C7032&amp;D7032&amp;E7032&amp;F7032&amp;G7032&amp;H7032</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032" s="142" t="s">
        <v>13705</v>
      </c>
      <c r="D7032" s="142" t="s">
        <v>13712</v>
      </c>
      <c r="E7032" s="142" t="s">
        <v>13713</v>
      </c>
      <c r="F7032" s="142" t="s">
        <v>13714</v>
      </c>
      <c r="G7032" s="142" t="s">
        <v>13715</v>
      </c>
      <c r="H7032" s="142" t="s">
        <v>13716</v>
      </c>
      <c r="I7032" s="142" t="s">
        <v>9</v>
      </c>
      <c r="J7032" s="142" t="n">
        <v>1083.5</v>
      </c>
    </row>
    <row r="7033" customFormat="false" ht="12.75" hidden="false" customHeight="false" outlineLevel="0" collapsed="false">
      <c r="A7033" s="142" t="s">
        <v>13717</v>
      </c>
      <c r="B7033" s="663" t="str">
        <f aca="false">C7033&amp;D7033&amp;E7033&amp;F7033&amp;G7033&amp;H7033</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033" s="142" t="s">
        <v>13705</v>
      </c>
      <c r="D7033" s="142" t="s">
        <v>13712</v>
      </c>
      <c r="E7033" s="142" t="s">
        <v>13713</v>
      </c>
      <c r="F7033" s="142" t="s">
        <v>13714</v>
      </c>
      <c r="G7033" s="142" t="s">
        <v>13715</v>
      </c>
      <c r="H7033" s="142" t="s">
        <v>13716</v>
      </c>
      <c r="I7033" s="142" t="s">
        <v>9</v>
      </c>
      <c r="J7033" s="142" t="n">
        <v>1083.5</v>
      </c>
    </row>
    <row r="7034" customFormat="false" ht="12.75" hidden="false" customHeight="false" outlineLevel="0" collapsed="false">
      <c r="A7034" s="142" t="s">
        <v>13718</v>
      </c>
      <c r="B7034" s="663" t="str">
        <f aca="false">C7034&amp;D7034&amp;E7034&amp;F7034&amp;G7034&amp;H7034</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034" s="142" t="s">
        <v>13705</v>
      </c>
      <c r="D7034" s="142" t="s">
        <v>13712</v>
      </c>
      <c r="E7034" s="142" t="s">
        <v>13713</v>
      </c>
      <c r="F7034" s="142" t="s">
        <v>13714</v>
      </c>
      <c r="G7034" s="142" t="s">
        <v>13715</v>
      </c>
      <c r="H7034" s="142" t="s">
        <v>13719</v>
      </c>
      <c r="I7034" s="142" t="s">
        <v>9</v>
      </c>
      <c r="J7034" s="142" t="n">
        <v>1322.02</v>
      </c>
    </row>
    <row r="7035" customFormat="false" ht="12.75" hidden="false" customHeight="false" outlineLevel="0" collapsed="false">
      <c r="A7035" s="142" t="s">
        <v>13720</v>
      </c>
      <c r="B7035" s="663" t="str">
        <f aca="false">C7035&amp;D7035&amp;E7035&amp;F7035&amp;G7035&amp;H7035</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035" s="142" t="s">
        <v>13705</v>
      </c>
      <c r="D7035" s="142" t="s">
        <v>13712</v>
      </c>
      <c r="E7035" s="142" t="s">
        <v>13713</v>
      </c>
      <c r="F7035" s="142" t="s">
        <v>13714</v>
      </c>
      <c r="G7035" s="142" t="s">
        <v>13715</v>
      </c>
      <c r="H7035" s="142" t="s">
        <v>13719</v>
      </c>
      <c r="I7035" s="142" t="s">
        <v>9</v>
      </c>
      <c r="J7035" s="142" t="n">
        <v>1322.02</v>
      </c>
    </row>
    <row r="7036" customFormat="false" ht="12.75" hidden="false" customHeight="false" outlineLevel="0" collapsed="false">
      <c r="A7036" s="142" t="s">
        <v>13721</v>
      </c>
      <c r="B7036" s="663" t="str">
        <f aca="false">C7036&amp;D7036&amp;E7036&amp;F7036&amp;G7036&amp;H7036</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036" s="142" t="s">
        <v>13705</v>
      </c>
      <c r="D7036" s="142" t="s">
        <v>13712</v>
      </c>
      <c r="E7036" s="142" t="s">
        <v>13713</v>
      </c>
      <c r="F7036" s="142" t="s">
        <v>13714</v>
      </c>
      <c r="G7036" s="142" t="s">
        <v>13715</v>
      </c>
      <c r="H7036" s="142" t="s">
        <v>13722</v>
      </c>
      <c r="I7036" s="142" t="s">
        <v>9</v>
      </c>
      <c r="J7036" s="142" t="n">
        <v>1614.07</v>
      </c>
    </row>
    <row r="7037" customFormat="false" ht="12.75" hidden="false" customHeight="false" outlineLevel="0" collapsed="false">
      <c r="A7037" s="142" t="s">
        <v>13723</v>
      </c>
      <c r="B7037" s="663" t="str">
        <f aca="false">C7037&amp;D7037&amp;E7037&amp;F7037&amp;G7037&amp;H7037</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037" s="142" t="s">
        <v>13705</v>
      </c>
      <c r="D7037" s="142" t="s">
        <v>13712</v>
      </c>
      <c r="E7037" s="142" t="s">
        <v>13713</v>
      </c>
      <c r="F7037" s="142" t="s">
        <v>13714</v>
      </c>
      <c r="G7037" s="142" t="s">
        <v>13715</v>
      </c>
      <c r="H7037" s="142" t="s">
        <v>13722</v>
      </c>
      <c r="I7037" s="142" t="s">
        <v>9</v>
      </c>
      <c r="J7037" s="142" t="n">
        <v>1614.07</v>
      </c>
    </row>
    <row r="7038" customFormat="false" ht="12.75" hidden="false" customHeight="false" outlineLevel="0" collapsed="false">
      <c r="A7038" s="142" t="s">
        <v>13724</v>
      </c>
      <c r="B7038" s="663" t="str">
        <f aca="false">C7038&amp;D7038&amp;E7038&amp;F7038&amp;G7038&amp;H7038</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038" s="142" t="s">
        <v>13705</v>
      </c>
      <c r="D7038" s="142" t="s">
        <v>13712</v>
      </c>
      <c r="E7038" s="142" t="s">
        <v>13713</v>
      </c>
      <c r="F7038" s="142" t="s">
        <v>13714</v>
      </c>
      <c r="G7038" s="142" t="s">
        <v>13715</v>
      </c>
      <c r="H7038" s="142" t="s">
        <v>13725</v>
      </c>
      <c r="I7038" s="142" t="s">
        <v>9</v>
      </c>
      <c r="J7038" s="142" t="n">
        <v>1925.16</v>
      </c>
    </row>
    <row r="7039" customFormat="false" ht="12.75" hidden="false" customHeight="false" outlineLevel="0" collapsed="false">
      <c r="A7039" s="142" t="s">
        <v>13726</v>
      </c>
      <c r="B7039" s="663" t="str">
        <f aca="false">C7039&amp;D7039&amp;E7039&amp;F7039&amp;G7039&amp;H7039</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039" s="142" t="s">
        <v>13705</v>
      </c>
      <c r="D7039" s="142" t="s">
        <v>13712</v>
      </c>
      <c r="E7039" s="142" t="s">
        <v>13713</v>
      </c>
      <c r="F7039" s="142" t="s">
        <v>13714</v>
      </c>
      <c r="G7039" s="142" t="s">
        <v>13715</v>
      </c>
      <c r="H7039" s="142" t="s">
        <v>13725</v>
      </c>
      <c r="I7039" s="142" t="s">
        <v>9</v>
      </c>
      <c r="J7039" s="142" t="n">
        <v>1925.16</v>
      </c>
    </row>
    <row r="7040" customFormat="false" ht="12.75" hidden="false" customHeight="false" outlineLevel="0" collapsed="false">
      <c r="A7040" s="142" t="s">
        <v>13727</v>
      </c>
      <c r="B7040" s="663" t="str">
        <f aca="false">C7040&amp;D7040&amp;E7040&amp;F7040&amp;G7040&amp;H7040</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040" s="142" t="s">
        <v>13705</v>
      </c>
      <c r="D7040" s="142" t="s">
        <v>13712</v>
      </c>
      <c r="E7040" s="142" t="s">
        <v>13713</v>
      </c>
      <c r="F7040" s="142" t="s">
        <v>13714</v>
      </c>
      <c r="G7040" s="142" t="s">
        <v>13715</v>
      </c>
      <c r="H7040" s="142" t="s">
        <v>13728</v>
      </c>
      <c r="I7040" s="142" t="s">
        <v>9</v>
      </c>
      <c r="J7040" s="142" t="n">
        <v>2329.23</v>
      </c>
    </row>
    <row r="7041" customFormat="false" ht="12.75" hidden="false" customHeight="false" outlineLevel="0" collapsed="false">
      <c r="A7041" s="142" t="s">
        <v>13729</v>
      </c>
      <c r="B7041" s="663" t="str">
        <f aca="false">C7041&amp;D7041&amp;E7041&amp;F7041&amp;G7041&amp;H7041</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041" s="142" t="s">
        <v>13705</v>
      </c>
      <c r="D7041" s="142" t="s">
        <v>13712</v>
      </c>
      <c r="E7041" s="142" t="s">
        <v>13713</v>
      </c>
      <c r="F7041" s="142" t="s">
        <v>13714</v>
      </c>
      <c r="G7041" s="142" t="s">
        <v>13715</v>
      </c>
      <c r="H7041" s="142" t="s">
        <v>13728</v>
      </c>
      <c r="I7041" s="142" t="s">
        <v>9</v>
      </c>
      <c r="J7041" s="142" t="n">
        <v>2329.23</v>
      </c>
    </row>
    <row r="7042" customFormat="false" ht="12.75" hidden="false" customHeight="false" outlineLevel="0" collapsed="false">
      <c r="A7042" s="142" t="s">
        <v>13730</v>
      </c>
      <c r="B7042" s="663" t="str">
        <f aca="false">C7042&amp;D7042&amp;E7042&amp;F7042&amp;G7042&amp;H7042</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042" s="142" t="s">
        <v>13705</v>
      </c>
      <c r="D7042" s="142" t="s">
        <v>13712</v>
      </c>
      <c r="E7042" s="142" t="s">
        <v>13713</v>
      </c>
      <c r="F7042" s="142" t="s">
        <v>13714</v>
      </c>
      <c r="G7042" s="142" t="s">
        <v>13715</v>
      </c>
      <c r="H7042" s="142" t="s">
        <v>13731</v>
      </c>
      <c r="I7042" s="142" t="s">
        <v>9</v>
      </c>
      <c r="J7042" s="142" t="n">
        <v>2713.81</v>
      </c>
    </row>
    <row r="7043" customFormat="false" ht="12.75" hidden="false" customHeight="false" outlineLevel="0" collapsed="false">
      <c r="A7043" s="142" t="s">
        <v>13732</v>
      </c>
      <c r="B7043" s="663" t="str">
        <f aca="false">C7043&amp;D7043&amp;E7043&amp;F7043&amp;G7043&amp;H7043</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043" s="142" t="s">
        <v>13705</v>
      </c>
      <c r="D7043" s="142" t="s">
        <v>13712</v>
      </c>
      <c r="E7043" s="142" t="s">
        <v>13713</v>
      </c>
      <c r="F7043" s="142" t="s">
        <v>13714</v>
      </c>
      <c r="G7043" s="142" t="s">
        <v>13715</v>
      </c>
      <c r="H7043" s="142" t="s">
        <v>13731</v>
      </c>
      <c r="I7043" s="142" t="s">
        <v>9</v>
      </c>
      <c r="J7043" s="142" t="n">
        <v>2713.81</v>
      </c>
    </row>
    <row r="7044" customFormat="false" ht="12.75" hidden="false" customHeight="false" outlineLevel="0" collapsed="false">
      <c r="A7044" s="142" t="s">
        <v>13733</v>
      </c>
      <c r="B7044" s="663" t="str">
        <f aca="false">C7044&amp;D7044&amp;E7044&amp;F7044&amp;G7044&amp;H7044</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044" s="142" t="s">
        <v>13705</v>
      </c>
      <c r="D7044" s="142" t="s">
        <v>13712</v>
      </c>
      <c r="E7044" s="142" t="s">
        <v>13713</v>
      </c>
      <c r="F7044" s="142" t="s">
        <v>13714</v>
      </c>
      <c r="G7044" s="142" t="s">
        <v>13715</v>
      </c>
      <c r="H7044" s="142" t="s">
        <v>13734</v>
      </c>
      <c r="I7044" s="142" t="s">
        <v>9</v>
      </c>
      <c r="J7044" s="142" t="n">
        <v>3078.62</v>
      </c>
    </row>
    <row r="7045" customFormat="false" ht="12.75" hidden="false" customHeight="false" outlineLevel="0" collapsed="false">
      <c r="A7045" s="142" t="s">
        <v>13735</v>
      </c>
      <c r="B7045" s="663" t="str">
        <f aca="false">C7045&amp;D7045&amp;E7045&amp;F7045&amp;G7045&amp;H7045</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045" s="142" t="s">
        <v>13705</v>
      </c>
      <c r="D7045" s="142" t="s">
        <v>13712</v>
      </c>
      <c r="E7045" s="142" t="s">
        <v>13713</v>
      </c>
      <c r="F7045" s="142" t="s">
        <v>13714</v>
      </c>
      <c r="G7045" s="142" t="s">
        <v>13715</v>
      </c>
      <c r="H7045" s="142" t="s">
        <v>13734</v>
      </c>
      <c r="I7045" s="142" t="s">
        <v>9</v>
      </c>
      <c r="J7045" s="142" t="n">
        <v>3078.62</v>
      </c>
    </row>
    <row r="7046" customFormat="false" ht="12.75" hidden="false" customHeight="false" outlineLevel="0" collapsed="false">
      <c r="A7046" s="142" t="s">
        <v>13736</v>
      </c>
      <c r="B7046" s="663" t="str">
        <f aca="false">C7046&amp;D7046&amp;E7046&amp;F7046&amp;G7046&amp;H7046</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046" s="142" t="s">
        <v>13705</v>
      </c>
      <c r="D7046" s="142" t="s">
        <v>13712</v>
      </c>
      <c r="E7046" s="142" t="s">
        <v>13713</v>
      </c>
      <c r="F7046" s="142" t="s">
        <v>13714</v>
      </c>
      <c r="G7046" s="142" t="s">
        <v>13715</v>
      </c>
      <c r="H7046" s="142" t="s">
        <v>13737</v>
      </c>
      <c r="I7046" s="142" t="s">
        <v>9</v>
      </c>
      <c r="J7046" s="142" t="n">
        <v>3709.42</v>
      </c>
    </row>
    <row r="7047" customFormat="false" ht="12.75" hidden="false" customHeight="false" outlineLevel="0" collapsed="false">
      <c r="A7047" s="142" t="s">
        <v>13738</v>
      </c>
      <c r="B7047" s="663" t="str">
        <f aca="false">C7047&amp;D7047&amp;E7047&amp;F7047&amp;G7047&amp;H7047</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047" s="142" t="s">
        <v>13705</v>
      </c>
      <c r="D7047" s="142" t="s">
        <v>13712</v>
      </c>
      <c r="E7047" s="142" t="s">
        <v>13713</v>
      </c>
      <c r="F7047" s="142" t="s">
        <v>13714</v>
      </c>
      <c r="G7047" s="142" t="s">
        <v>13715</v>
      </c>
      <c r="H7047" s="142" t="s">
        <v>13737</v>
      </c>
      <c r="I7047" s="142" t="s">
        <v>9</v>
      </c>
      <c r="J7047" s="142" t="n">
        <v>3709.42</v>
      </c>
    </row>
    <row r="7048" customFormat="false" ht="12.75" hidden="false" customHeight="false" outlineLevel="0" collapsed="false">
      <c r="A7048" s="142" t="s">
        <v>13739</v>
      </c>
      <c r="B7048" s="663" t="str">
        <f aca="false">C7048&amp;D7048&amp;E7048&amp;F7048&amp;G7048&amp;H7048</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048" s="142" t="s">
        <v>13705</v>
      </c>
      <c r="D7048" s="142" t="s">
        <v>13712</v>
      </c>
      <c r="E7048" s="142" t="s">
        <v>13713</v>
      </c>
      <c r="F7048" s="142" t="s">
        <v>13714</v>
      </c>
      <c r="G7048" s="142" t="s">
        <v>13715</v>
      </c>
      <c r="H7048" s="142" t="s">
        <v>13740</v>
      </c>
      <c r="I7048" s="142" t="s">
        <v>9</v>
      </c>
      <c r="J7048" s="142" t="n">
        <v>4008.3</v>
      </c>
    </row>
    <row r="7049" customFormat="false" ht="12.75" hidden="false" customHeight="false" outlineLevel="0" collapsed="false">
      <c r="A7049" s="142" t="s">
        <v>13741</v>
      </c>
      <c r="B7049" s="663" t="str">
        <f aca="false">C7049&amp;D7049&amp;E7049&amp;F7049&amp;G7049&amp;H7049</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049" s="142" t="s">
        <v>13705</v>
      </c>
      <c r="D7049" s="142" t="s">
        <v>13712</v>
      </c>
      <c r="E7049" s="142" t="s">
        <v>13713</v>
      </c>
      <c r="F7049" s="142" t="s">
        <v>13714</v>
      </c>
      <c r="G7049" s="142" t="s">
        <v>13715</v>
      </c>
      <c r="H7049" s="142" t="s">
        <v>13740</v>
      </c>
      <c r="I7049" s="142" t="s">
        <v>9</v>
      </c>
      <c r="J7049" s="142" t="n">
        <v>4008.3</v>
      </c>
    </row>
    <row r="7050" customFormat="false" ht="12.75" hidden="false" customHeight="false" outlineLevel="0" collapsed="false">
      <c r="A7050" s="142" t="s">
        <v>13742</v>
      </c>
      <c r="B7050" s="663" t="str">
        <f aca="false">C7050&amp;D7050&amp;E7050&amp;F7050&amp;G7050&amp;H7050</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050" s="142" t="s">
        <v>13705</v>
      </c>
      <c r="D7050" s="142" t="s">
        <v>13712</v>
      </c>
      <c r="E7050" s="142" t="s">
        <v>13713</v>
      </c>
      <c r="F7050" s="142" t="s">
        <v>13714</v>
      </c>
      <c r="G7050" s="142" t="s">
        <v>13715</v>
      </c>
      <c r="H7050" s="142" t="s">
        <v>13743</v>
      </c>
      <c r="I7050" s="142" t="s">
        <v>9</v>
      </c>
      <c r="J7050" s="142" t="n">
        <v>4957.21</v>
      </c>
    </row>
    <row r="7051" customFormat="false" ht="12.75" hidden="false" customHeight="false" outlineLevel="0" collapsed="false">
      <c r="A7051" s="142" t="s">
        <v>13744</v>
      </c>
      <c r="B7051" s="663" t="str">
        <f aca="false">C7051&amp;D7051&amp;E7051&amp;F7051&amp;G7051&amp;H7051</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051" s="142" t="s">
        <v>13705</v>
      </c>
      <c r="D7051" s="142" t="s">
        <v>13712</v>
      </c>
      <c r="E7051" s="142" t="s">
        <v>13713</v>
      </c>
      <c r="F7051" s="142" t="s">
        <v>13714</v>
      </c>
      <c r="G7051" s="142" t="s">
        <v>13715</v>
      </c>
      <c r="H7051" s="142" t="s">
        <v>13743</v>
      </c>
      <c r="I7051" s="142" t="s">
        <v>9</v>
      </c>
      <c r="J7051" s="142" t="n">
        <v>4957.21</v>
      </c>
    </row>
    <row r="7052" customFormat="false" ht="12.75" hidden="false" customHeight="false" outlineLevel="0" collapsed="false">
      <c r="A7052" s="142" t="s">
        <v>13745</v>
      </c>
      <c r="B7052" s="663" t="str">
        <f aca="false">C7052&amp;D7052&amp;E7052&amp;F7052&amp;G7052&amp;H7052</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052" s="142" t="s">
        <v>13705</v>
      </c>
      <c r="D7052" s="142" t="s">
        <v>13746</v>
      </c>
      <c r="E7052" s="142" t="s">
        <v>13747</v>
      </c>
      <c r="F7052" s="142" t="s">
        <v>13748</v>
      </c>
      <c r="G7052" s="142" t="s">
        <v>13749</v>
      </c>
      <c r="H7052" s="142" t="s">
        <v>13750</v>
      </c>
      <c r="I7052" s="142" t="s">
        <v>9</v>
      </c>
      <c r="J7052" s="142" t="n">
        <v>9727.44</v>
      </c>
    </row>
    <row r="7053" customFormat="false" ht="12.75" hidden="false" customHeight="false" outlineLevel="0" collapsed="false">
      <c r="A7053" s="142" t="s">
        <v>13751</v>
      </c>
      <c r="B7053" s="663" t="str">
        <f aca="false">C7053&amp;D7053&amp;E7053&amp;F7053&amp;G7053&amp;H7053</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053" s="142" t="s">
        <v>13705</v>
      </c>
      <c r="D7053" s="142" t="s">
        <v>13746</v>
      </c>
      <c r="E7053" s="142" t="s">
        <v>13747</v>
      </c>
      <c r="F7053" s="142" t="s">
        <v>13748</v>
      </c>
      <c r="G7053" s="142" t="s">
        <v>13749</v>
      </c>
      <c r="H7053" s="142" t="s">
        <v>13750</v>
      </c>
      <c r="I7053" s="142" t="s">
        <v>9</v>
      </c>
      <c r="J7053" s="142" t="n">
        <v>9727.44</v>
      </c>
    </row>
    <row r="7054" customFormat="false" ht="12.75" hidden="false" customHeight="false" outlineLevel="0" collapsed="false">
      <c r="A7054" s="142" t="s">
        <v>13752</v>
      </c>
      <c r="B7054" s="663" t="str">
        <f aca="false">C7054&amp;D7054&amp;E7054&amp;F7054&amp;G7054&amp;H7054</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054" s="142" t="s">
        <v>13705</v>
      </c>
      <c r="D7054" s="142" t="s">
        <v>13746</v>
      </c>
      <c r="E7054" s="142" t="s">
        <v>13747</v>
      </c>
      <c r="F7054" s="142" t="s">
        <v>13748</v>
      </c>
      <c r="G7054" s="142" t="s">
        <v>13749</v>
      </c>
      <c r="H7054" s="142" t="s">
        <v>13753</v>
      </c>
      <c r="I7054" s="142" t="s">
        <v>9</v>
      </c>
      <c r="J7054" s="142" t="n">
        <v>12306.38</v>
      </c>
    </row>
    <row r="7055" customFormat="false" ht="12.75" hidden="false" customHeight="false" outlineLevel="0" collapsed="false">
      <c r="A7055" s="142" t="s">
        <v>13754</v>
      </c>
      <c r="B7055" s="663" t="str">
        <f aca="false">C7055&amp;D7055&amp;E7055&amp;F7055&amp;G7055&amp;H7055</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055" s="142" t="s">
        <v>13705</v>
      </c>
      <c r="D7055" s="142" t="s">
        <v>13746</v>
      </c>
      <c r="E7055" s="142" t="s">
        <v>13747</v>
      </c>
      <c r="F7055" s="142" t="s">
        <v>13748</v>
      </c>
      <c r="G7055" s="142" t="s">
        <v>13749</v>
      </c>
      <c r="H7055" s="142" t="s">
        <v>13753</v>
      </c>
      <c r="I7055" s="142" t="s">
        <v>9</v>
      </c>
      <c r="J7055" s="142" t="n">
        <v>12306.38</v>
      </c>
    </row>
    <row r="7056" customFormat="false" ht="12.75" hidden="false" customHeight="false" outlineLevel="0" collapsed="false">
      <c r="A7056" s="142" t="s">
        <v>13755</v>
      </c>
      <c r="B7056" s="663" t="str">
        <f aca="false">C7056&amp;D7056&amp;E7056&amp;F7056&amp;G7056&amp;H7056</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056" s="142" t="s">
        <v>13705</v>
      </c>
      <c r="D7056" s="142" t="s">
        <v>13746</v>
      </c>
      <c r="E7056" s="142" t="s">
        <v>13747</v>
      </c>
      <c r="F7056" s="142" t="s">
        <v>13748</v>
      </c>
      <c r="G7056" s="142" t="s">
        <v>13749</v>
      </c>
      <c r="H7056" s="142" t="s">
        <v>13756</v>
      </c>
      <c r="I7056" s="142" t="s">
        <v>9</v>
      </c>
      <c r="J7056" s="142" t="n">
        <v>18718.79</v>
      </c>
    </row>
    <row r="7057" customFormat="false" ht="12.75" hidden="false" customHeight="false" outlineLevel="0" collapsed="false">
      <c r="A7057" s="142" t="s">
        <v>13757</v>
      </c>
      <c r="B7057" s="663" t="str">
        <f aca="false">C7057&amp;D7057&amp;E7057&amp;F7057&amp;G7057&amp;H7057</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057" s="142" t="s">
        <v>13705</v>
      </c>
      <c r="D7057" s="142" t="s">
        <v>13746</v>
      </c>
      <c r="E7057" s="142" t="s">
        <v>13747</v>
      </c>
      <c r="F7057" s="142" t="s">
        <v>13748</v>
      </c>
      <c r="G7057" s="142" t="s">
        <v>13749</v>
      </c>
      <c r="H7057" s="142" t="s">
        <v>13756</v>
      </c>
      <c r="I7057" s="142" t="s">
        <v>9</v>
      </c>
      <c r="J7057" s="142" t="n">
        <v>18718.79</v>
      </c>
    </row>
    <row r="7058" customFormat="false" ht="12.75" hidden="false" customHeight="false" outlineLevel="0" collapsed="false">
      <c r="A7058" s="142" t="s">
        <v>13758</v>
      </c>
      <c r="B7058" s="663" t="str">
        <f aca="false">C7058&amp;D7058&amp;E7058&amp;F7058&amp;G7058&amp;H7058</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058" s="142" t="s">
        <v>13705</v>
      </c>
      <c r="D7058" s="142" t="s">
        <v>13746</v>
      </c>
      <c r="E7058" s="142" t="s">
        <v>13747</v>
      </c>
      <c r="F7058" s="142" t="s">
        <v>13748</v>
      </c>
      <c r="G7058" s="142" t="s">
        <v>13749</v>
      </c>
      <c r="H7058" s="142" t="s">
        <v>13759</v>
      </c>
      <c r="I7058" s="142" t="s">
        <v>9</v>
      </c>
      <c r="J7058" s="142" t="n">
        <v>19884.65</v>
      </c>
    </row>
    <row r="7059" customFormat="false" ht="12.75" hidden="false" customHeight="false" outlineLevel="0" collapsed="false">
      <c r="A7059" s="142" t="s">
        <v>13760</v>
      </c>
      <c r="B7059" s="663" t="str">
        <f aca="false">C7059&amp;D7059&amp;E7059&amp;F7059&amp;G7059&amp;H7059</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059" s="142" t="s">
        <v>13705</v>
      </c>
      <c r="D7059" s="142" t="s">
        <v>13746</v>
      </c>
      <c r="E7059" s="142" t="s">
        <v>13747</v>
      </c>
      <c r="F7059" s="142" t="s">
        <v>13748</v>
      </c>
      <c r="G7059" s="142" t="s">
        <v>13749</v>
      </c>
      <c r="H7059" s="142" t="s">
        <v>13759</v>
      </c>
      <c r="I7059" s="142" t="s">
        <v>9</v>
      </c>
      <c r="J7059" s="142" t="n">
        <v>19884.65</v>
      </c>
    </row>
    <row r="7060" customFormat="false" ht="12.75" hidden="false" customHeight="false" outlineLevel="0" collapsed="false">
      <c r="A7060" s="142" t="s">
        <v>13761</v>
      </c>
      <c r="B7060" s="663" t="str">
        <f aca="false">C7060&amp;D7060&amp;E7060&amp;F7060&amp;G7060&amp;H7060</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060" s="142" t="s">
        <v>13705</v>
      </c>
      <c r="D7060" s="142" t="s">
        <v>13746</v>
      </c>
      <c r="E7060" s="142" t="s">
        <v>13747</v>
      </c>
      <c r="F7060" s="142" t="s">
        <v>13748</v>
      </c>
      <c r="G7060" s="142" t="s">
        <v>13749</v>
      </c>
      <c r="H7060" s="142" t="s">
        <v>13762</v>
      </c>
      <c r="I7060" s="142" t="s">
        <v>9</v>
      </c>
      <c r="J7060" s="142" t="n">
        <v>27469.68</v>
      </c>
    </row>
    <row r="7061" customFormat="false" ht="12.75" hidden="false" customHeight="false" outlineLevel="0" collapsed="false">
      <c r="A7061" s="142" t="s">
        <v>13763</v>
      </c>
      <c r="B7061" s="663" t="str">
        <f aca="false">C7061&amp;D7061&amp;E7061&amp;F7061&amp;G7061&amp;H7061</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061" s="142" t="s">
        <v>13705</v>
      </c>
      <c r="D7061" s="142" t="s">
        <v>13746</v>
      </c>
      <c r="E7061" s="142" t="s">
        <v>13747</v>
      </c>
      <c r="F7061" s="142" t="s">
        <v>13748</v>
      </c>
      <c r="G7061" s="142" t="s">
        <v>13749</v>
      </c>
      <c r="H7061" s="142" t="s">
        <v>13762</v>
      </c>
      <c r="I7061" s="142" t="s">
        <v>9</v>
      </c>
      <c r="J7061" s="142" t="n">
        <v>27469.68</v>
      </c>
    </row>
    <row r="7062" customFormat="false" ht="12.75" hidden="false" customHeight="false" outlineLevel="0" collapsed="false">
      <c r="A7062" s="142" t="s">
        <v>13764</v>
      </c>
      <c r="B7062" s="663" t="str">
        <f aca="false">C7062&amp;D7062&amp;E7062&amp;F7062&amp;G7062&amp;H7062</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062" s="142" t="s">
        <v>13705</v>
      </c>
      <c r="D7062" s="142" t="s">
        <v>13765</v>
      </c>
      <c r="E7062" s="142" t="s">
        <v>13713</v>
      </c>
      <c r="F7062" s="142" t="s">
        <v>13714</v>
      </c>
      <c r="G7062" s="142" t="s">
        <v>13715</v>
      </c>
      <c r="H7062" s="142" t="s">
        <v>13766</v>
      </c>
      <c r="I7062" s="142" t="s">
        <v>9</v>
      </c>
      <c r="J7062" s="142" t="n">
        <v>984.76</v>
      </c>
    </row>
    <row r="7063" customFormat="false" ht="12.75" hidden="false" customHeight="false" outlineLevel="0" collapsed="false">
      <c r="A7063" s="142" t="s">
        <v>13767</v>
      </c>
      <c r="B7063" s="663" t="str">
        <f aca="false">C7063&amp;D7063&amp;E7063&amp;F7063&amp;G7063&amp;H7063</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063" s="142" t="s">
        <v>13705</v>
      </c>
      <c r="D7063" s="142" t="s">
        <v>13765</v>
      </c>
      <c r="E7063" s="142" t="s">
        <v>13713</v>
      </c>
      <c r="F7063" s="142" t="s">
        <v>13714</v>
      </c>
      <c r="G7063" s="142" t="s">
        <v>13715</v>
      </c>
      <c r="H7063" s="142" t="s">
        <v>13766</v>
      </c>
      <c r="I7063" s="142" t="s">
        <v>9</v>
      </c>
      <c r="J7063" s="142" t="n">
        <v>984.76</v>
      </c>
    </row>
    <row r="7064" customFormat="false" ht="12.75" hidden="false" customHeight="false" outlineLevel="0" collapsed="false">
      <c r="A7064" s="142" t="s">
        <v>13768</v>
      </c>
      <c r="B7064" s="663" t="str">
        <f aca="false">C7064&amp;D7064&amp;E7064&amp;F7064&amp;G7064&amp;H7064</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064" s="142" t="s">
        <v>13705</v>
      </c>
      <c r="D7064" s="142" t="s">
        <v>13765</v>
      </c>
      <c r="E7064" s="142" t="s">
        <v>13713</v>
      </c>
      <c r="F7064" s="142" t="s">
        <v>13714</v>
      </c>
      <c r="G7064" s="142" t="s">
        <v>13715</v>
      </c>
      <c r="H7064" s="142" t="s">
        <v>13716</v>
      </c>
      <c r="I7064" s="142" t="s">
        <v>9</v>
      </c>
      <c r="J7064" s="142" t="n">
        <v>1083.5</v>
      </c>
    </row>
    <row r="7065" customFormat="false" ht="12.75" hidden="false" customHeight="false" outlineLevel="0" collapsed="false">
      <c r="A7065" s="142" t="s">
        <v>13769</v>
      </c>
      <c r="B7065" s="663" t="str">
        <f aca="false">C7065&amp;D7065&amp;E7065&amp;F7065&amp;G7065&amp;H7065</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065" s="142" t="s">
        <v>13705</v>
      </c>
      <c r="D7065" s="142" t="s">
        <v>13765</v>
      </c>
      <c r="E7065" s="142" t="s">
        <v>13713</v>
      </c>
      <c r="F7065" s="142" t="s">
        <v>13714</v>
      </c>
      <c r="G7065" s="142" t="s">
        <v>13715</v>
      </c>
      <c r="H7065" s="142" t="s">
        <v>13716</v>
      </c>
      <c r="I7065" s="142" t="s">
        <v>9</v>
      </c>
      <c r="J7065" s="142" t="n">
        <v>1083.5</v>
      </c>
    </row>
    <row r="7066" customFormat="false" ht="12.75" hidden="false" customHeight="false" outlineLevel="0" collapsed="false">
      <c r="A7066" s="142" t="s">
        <v>13770</v>
      </c>
      <c r="B7066" s="663" t="str">
        <f aca="false">C7066&amp;D7066&amp;E7066&amp;F7066&amp;G7066&amp;H7066</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066" s="142" t="s">
        <v>13705</v>
      </c>
      <c r="D7066" s="142" t="s">
        <v>13765</v>
      </c>
      <c r="E7066" s="142" t="s">
        <v>13713</v>
      </c>
      <c r="F7066" s="142" t="s">
        <v>13714</v>
      </c>
      <c r="G7066" s="142" t="s">
        <v>13715</v>
      </c>
      <c r="H7066" s="142" t="s">
        <v>13719</v>
      </c>
      <c r="I7066" s="142" t="s">
        <v>9</v>
      </c>
      <c r="J7066" s="142" t="n">
        <v>1322.02</v>
      </c>
    </row>
    <row r="7067" customFormat="false" ht="12.75" hidden="false" customHeight="false" outlineLevel="0" collapsed="false">
      <c r="A7067" s="142" t="s">
        <v>13771</v>
      </c>
      <c r="B7067" s="663" t="str">
        <f aca="false">C7067&amp;D7067&amp;E7067&amp;F7067&amp;G7067&amp;H7067</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067" s="142" t="s">
        <v>13705</v>
      </c>
      <c r="D7067" s="142" t="s">
        <v>13765</v>
      </c>
      <c r="E7067" s="142" t="s">
        <v>13713</v>
      </c>
      <c r="F7067" s="142" t="s">
        <v>13714</v>
      </c>
      <c r="G7067" s="142" t="s">
        <v>13715</v>
      </c>
      <c r="H7067" s="142" t="s">
        <v>13719</v>
      </c>
      <c r="I7067" s="142" t="s">
        <v>9</v>
      </c>
      <c r="J7067" s="142" t="n">
        <v>1322.02</v>
      </c>
    </row>
    <row r="7068" customFormat="false" ht="12.75" hidden="false" customHeight="false" outlineLevel="0" collapsed="false">
      <c r="A7068" s="142" t="s">
        <v>13772</v>
      </c>
      <c r="B7068" s="663" t="str">
        <f aca="false">C7068&amp;D7068&amp;E7068&amp;F7068&amp;G7068&amp;H7068</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068" s="142" t="s">
        <v>13705</v>
      </c>
      <c r="D7068" s="142" t="s">
        <v>13765</v>
      </c>
      <c r="E7068" s="142" t="s">
        <v>13713</v>
      </c>
      <c r="F7068" s="142" t="s">
        <v>13714</v>
      </c>
      <c r="G7068" s="142" t="s">
        <v>13715</v>
      </c>
      <c r="H7068" s="142" t="s">
        <v>13722</v>
      </c>
      <c r="I7068" s="142" t="s">
        <v>9</v>
      </c>
      <c r="J7068" s="142" t="n">
        <v>1614.53</v>
      </c>
    </row>
    <row r="7069" customFormat="false" ht="12.75" hidden="false" customHeight="false" outlineLevel="0" collapsed="false">
      <c r="A7069" s="142" t="s">
        <v>13773</v>
      </c>
      <c r="B7069" s="663" t="str">
        <f aca="false">C7069&amp;D7069&amp;E7069&amp;F7069&amp;G7069&amp;H7069</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069" s="142" t="s">
        <v>13705</v>
      </c>
      <c r="D7069" s="142" t="s">
        <v>13765</v>
      </c>
      <c r="E7069" s="142" t="s">
        <v>13713</v>
      </c>
      <c r="F7069" s="142" t="s">
        <v>13714</v>
      </c>
      <c r="G7069" s="142" t="s">
        <v>13715</v>
      </c>
      <c r="H7069" s="142" t="s">
        <v>13722</v>
      </c>
      <c r="I7069" s="142" t="s">
        <v>9</v>
      </c>
      <c r="J7069" s="142" t="n">
        <v>1614.53</v>
      </c>
    </row>
    <row r="7070" customFormat="false" ht="12.75" hidden="false" customHeight="false" outlineLevel="0" collapsed="false">
      <c r="A7070" s="142" t="s">
        <v>13774</v>
      </c>
      <c r="B7070" s="663" t="str">
        <f aca="false">C7070&amp;D7070&amp;E7070&amp;F7070&amp;G7070&amp;H7070</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070" s="142" t="s">
        <v>13705</v>
      </c>
      <c r="D7070" s="142" t="s">
        <v>13765</v>
      </c>
      <c r="E7070" s="142" t="s">
        <v>13713</v>
      </c>
      <c r="F7070" s="142" t="s">
        <v>13714</v>
      </c>
      <c r="G7070" s="142" t="s">
        <v>13715</v>
      </c>
      <c r="H7070" s="142" t="s">
        <v>13725</v>
      </c>
      <c r="I7070" s="142" t="s">
        <v>9</v>
      </c>
      <c r="J7070" s="142" t="n">
        <v>1955.06</v>
      </c>
    </row>
    <row r="7071" customFormat="false" ht="12.75" hidden="false" customHeight="false" outlineLevel="0" collapsed="false">
      <c r="A7071" s="142" t="s">
        <v>13775</v>
      </c>
      <c r="B7071" s="663" t="str">
        <f aca="false">C7071&amp;D7071&amp;E7071&amp;F7071&amp;G7071&amp;H7071</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071" s="142" t="s">
        <v>13705</v>
      </c>
      <c r="D7071" s="142" t="s">
        <v>13765</v>
      </c>
      <c r="E7071" s="142" t="s">
        <v>13713</v>
      </c>
      <c r="F7071" s="142" t="s">
        <v>13714</v>
      </c>
      <c r="G7071" s="142" t="s">
        <v>13715</v>
      </c>
      <c r="H7071" s="142" t="s">
        <v>13725</v>
      </c>
      <c r="I7071" s="142" t="s">
        <v>9</v>
      </c>
      <c r="J7071" s="142" t="n">
        <v>1955.06</v>
      </c>
    </row>
    <row r="7072" customFormat="false" ht="12.75" hidden="false" customHeight="false" outlineLevel="0" collapsed="false">
      <c r="A7072" s="142" t="s">
        <v>13776</v>
      </c>
      <c r="B7072" s="663" t="str">
        <f aca="false">C7072&amp;D7072&amp;E7072&amp;F7072&amp;G7072&amp;H7072</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072" s="142" t="s">
        <v>13705</v>
      </c>
      <c r="D7072" s="142" t="s">
        <v>13765</v>
      </c>
      <c r="E7072" s="142" t="s">
        <v>13713</v>
      </c>
      <c r="F7072" s="142" t="s">
        <v>13714</v>
      </c>
      <c r="G7072" s="142" t="s">
        <v>13715</v>
      </c>
      <c r="H7072" s="142" t="s">
        <v>13728</v>
      </c>
      <c r="I7072" s="142" t="s">
        <v>9</v>
      </c>
      <c r="J7072" s="142" t="n">
        <v>2353.75</v>
      </c>
    </row>
    <row r="7073" customFormat="false" ht="12.75" hidden="false" customHeight="false" outlineLevel="0" collapsed="false">
      <c r="A7073" s="142" t="s">
        <v>13777</v>
      </c>
      <c r="B7073" s="663" t="str">
        <f aca="false">C7073&amp;D7073&amp;E7073&amp;F7073&amp;G7073&amp;H7073</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073" s="142" t="s">
        <v>13705</v>
      </c>
      <c r="D7073" s="142" t="s">
        <v>13765</v>
      </c>
      <c r="E7073" s="142" t="s">
        <v>13713</v>
      </c>
      <c r="F7073" s="142" t="s">
        <v>13714</v>
      </c>
      <c r="G7073" s="142" t="s">
        <v>13715</v>
      </c>
      <c r="H7073" s="142" t="s">
        <v>13728</v>
      </c>
      <c r="I7073" s="142" t="s">
        <v>9</v>
      </c>
      <c r="J7073" s="142" t="n">
        <v>2353.75</v>
      </c>
    </row>
    <row r="7074" customFormat="false" ht="12.75" hidden="false" customHeight="false" outlineLevel="0" collapsed="false">
      <c r="A7074" s="142" t="s">
        <v>13778</v>
      </c>
      <c r="B7074" s="663" t="str">
        <f aca="false">C7074&amp;D7074&amp;E7074&amp;F7074&amp;G7074&amp;H7074</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074" s="142" t="s">
        <v>13705</v>
      </c>
      <c r="D7074" s="142" t="s">
        <v>13765</v>
      </c>
      <c r="E7074" s="142" t="s">
        <v>13713</v>
      </c>
      <c r="F7074" s="142" t="s">
        <v>13714</v>
      </c>
      <c r="G7074" s="142" t="s">
        <v>13715</v>
      </c>
      <c r="H7074" s="142" t="s">
        <v>13731</v>
      </c>
      <c r="I7074" s="142" t="s">
        <v>9</v>
      </c>
      <c r="J7074" s="142" t="n">
        <v>2740.2</v>
      </c>
    </row>
    <row r="7075" customFormat="false" ht="12.75" hidden="false" customHeight="false" outlineLevel="0" collapsed="false">
      <c r="A7075" s="142" t="s">
        <v>13779</v>
      </c>
      <c r="B7075" s="663" t="str">
        <f aca="false">C7075&amp;D7075&amp;E7075&amp;F7075&amp;G7075&amp;H7075</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075" s="142" t="s">
        <v>13705</v>
      </c>
      <c r="D7075" s="142" t="s">
        <v>13765</v>
      </c>
      <c r="E7075" s="142" t="s">
        <v>13713</v>
      </c>
      <c r="F7075" s="142" t="s">
        <v>13714</v>
      </c>
      <c r="G7075" s="142" t="s">
        <v>13715</v>
      </c>
      <c r="H7075" s="142" t="s">
        <v>13731</v>
      </c>
      <c r="I7075" s="142" t="s">
        <v>9</v>
      </c>
      <c r="J7075" s="142" t="n">
        <v>2740.2</v>
      </c>
    </row>
    <row r="7076" customFormat="false" ht="12.75" hidden="false" customHeight="false" outlineLevel="0" collapsed="false">
      <c r="A7076" s="142" t="s">
        <v>13780</v>
      </c>
      <c r="B7076" s="663" t="str">
        <f aca="false">C7076&amp;D7076&amp;E7076&amp;F7076&amp;G7076&amp;H7076</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076" s="142" t="s">
        <v>13705</v>
      </c>
      <c r="D7076" s="142" t="s">
        <v>13765</v>
      </c>
      <c r="E7076" s="142" t="s">
        <v>13713</v>
      </c>
      <c r="F7076" s="142" t="s">
        <v>13714</v>
      </c>
      <c r="G7076" s="142" t="s">
        <v>13715</v>
      </c>
      <c r="H7076" s="142" t="s">
        <v>13734</v>
      </c>
      <c r="I7076" s="142" t="s">
        <v>9</v>
      </c>
      <c r="J7076" s="142" t="n">
        <v>3204.24</v>
      </c>
    </row>
    <row r="7077" customFormat="false" ht="12.75" hidden="false" customHeight="false" outlineLevel="0" collapsed="false">
      <c r="A7077" s="142" t="s">
        <v>13781</v>
      </c>
      <c r="B7077" s="663" t="str">
        <f aca="false">C7077&amp;D7077&amp;E7077&amp;F7077&amp;G7077&amp;H7077</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077" s="142" t="s">
        <v>13705</v>
      </c>
      <c r="D7077" s="142" t="s">
        <v>13765</v>
      </c>
      <c r="E7077" s="142" t="s">
        <v>13713</v>
      </c>
      <c r="F7077" s="142" t="s">
        <v>13714</v>
      </c>
      <c r="G7077" s="142" t="s">
        <v>13715</v>
      </c>
      <c r="H7077" s="142" t="s">
        <v>13734</v>
      </c>
      <c r="I7077" s="142" t="s">
        <v>9</v>
      </c>
      <c r="J7077" s="142" t="n">
        <v>3204.24</v>
      </c>
    </row>
    <row r="7078" customFormat="false" ht="12.75" hidden="false" customHeight="false" outlineLevel="0" collapsed="false">
      <c r="A7078" s="142" t="s">
        <v>13782</v>
      </c>
      <c r="B7078" s="663" t="str">
        <f aca="false">C7078&amp;D7078&amp;E7078&amp;F7078&amp;G7078&amp;H7078</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078" s="142" t="s">
        <v>13705</v>
      </c>
      <c r="D7078" s="142" t="s">
        <v>13765</v>
      </c>
      <c r="E7078" s="142" t="s">
        <v>13713</v>
      </c>
      <c r="F7078" s="142" t="s">
        <v>13714</v>
      </c>
      <c r="G7078" s="142" t="s">
        <v>13715</v>
      </c>
      <c r="H7078" s="142" t="s">
        <v>13737</v>
      </c>
      <c r="I7078" s="142" t="s">
        <v>9</v>
      </c>
      <c r="J7078" s="142" t="n">
        <v>3866.47</v>
      </c>
    </row>
    <row r="7079" customFormat="false" ht="12.75" hidden="false" customHeight="false" outlineLevel="0" collapsed="false">
      <c r="A7079" s="142" t="s">
        <v>13783</v>
      </c>
      <c r="B7079" s="663" t="str">
        <f aca="false">C7079&amp;D7079&amp;E7079&amp;F7079&amp;G7079&amp;H7079</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079" s="142" t="s">
        <v>13705</v>
      </c>
      <c r="D7079" s="142" t="s">
        <v>13765</v>
      </c>
      <c r="E7079" s="142" t="s">
        <v>13713</v>
      </c>
      <c r="F7079" s="142" t="s">
        <v>13714</v>
      </c>
      <c r="G7079" s="142" t="s">
        <v>13715</v>
      </c>
      <c r="H7079" s="142" t="s">
        <v>13737</v>
      </c>
      <c r="I7079" s="142" t="s">
        <v>9</v>
      </c>
      <c r="J7079" s="142" t="n">
        <v>3866.47</v>
      </c>
    </row>
    <row r="7080" customFormat="false" ht="12.75" hidden="false" customHeight="false" outlineLevel="0" collapsed="false">
      <c r="A7080" s="142" t="s">
        <v>13784</v>
      </c>
      <c r="B7080" s="663" t="str">
        <f aca="false">C7080&amp;D7080&amp;E7080&amp;F7080&amp;G7080&amp;H7080</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080" s="142" t="s">
        <v>13705</v>
      </c>
      <c r="D7080" s="142" t="s">
        <v>13765</v>
      </c>
      <c r="E7080" s="142" t="s">
        <v>13713</v>
      </c>
      <c r="F7080" s="142" t="s">
        <v>13714</v>
      </c>
      <c r="G7080" s="142" t="s">
        <v>13715</v>
      </c>
      <c r="H7080" s="142" t="s">
        <v>13740</v>
      </c>
      <c r="I7080" s="142" t="s">
        <v>9</v>
      </c>
      <c r="J7080" s="142" t="n">
        <v>4424.94</v>
      </c>
    </row>
    <row r="7081" customFormat="false" ht="12.75" hidden="false" customHeight="false" outlineLevel="0" collapsed="false">
      <c r="A7081" s="142" t="s">
        <v>13785</v>
      </c>
      <c r="B7081" s="663" t="str">
        <f aca="false">C7081&amp;D7081&amp;E7081&amp;F7081&amp;G7081&amp;H7081</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081" s="142" t="s">
        <v>13705</v>
      </c>
      <c r="D7081" s="142" t="s">
        <v>13765</v>
      </c>
      <c r="E7081" s="142" t="s">
        <v>13713</v>
      </c>
      <c r="F7081" s="142" t="s">
        <v>13714</v>
      </c>
      <c r="G7081" s="142" t="s">
        <v>13715</v>
      </c>
      <c r="H7081" s="142" t="s">
        <v>13740</v>
      </c>
      <c r="I7081" s="142" t="s">
        <v>9</v>
      </c>
      <c r="J7081" s="142" t="n">
        <v>4424.94</v>
      </c>
    </row>
    <row r="7082" customFormat="false" ht="12.75" hidden="false" customHeight="false" outlineLevel="0" collapsed="false">
      <c r="A7082" s="142" t="s">
        <v>13786</v>
      </c>
      <c r="B7082" s="663" t="str">
        <f aca="false">C7082&amp;D7082&amp;E7082&amp;F7082&amp;G7082&amp;H7082</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082" s="142" t="s">
        <v>13705</v>
      </c>
      <c r="D7082" s="142" t="s">
        <v>13765</v>
      </c>
      <c r="E7082" s="142" t="s">
        <v>13713</v>
      </c>
      <c r="F7082" s="142" t="s">
        <v>13714</v>
      </c>
      <c r="G7082" s="142" t="s">
        <v>13715</v>
      </c>
      <c r="H7082" s="142" t="s">
        <v>13787</v>
      </c>
      <c r="I7082" s="142" t="s">
        <v>9</v>
      </c>
      <c r="J7082" s="142" t="n">
        <v>6064.88</v>
      </c>
    </row>
    <row r="7083" customFormat="false" ht="12.75" hidden="false" customHeight="false" outlineLevel="0" collapsed="false">
      <c r="A7083" s="142" t="s">
        <v>13788</v>
      </c>
      <c r="B7083" s="663" t="str">
        <f aca="false">C7083&amp;D7083&amp;E7083&amp;F7083&amp;G7083&amp;H7083</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083" s="142" t="s">
        <v>13705</v>
      </c>
      <c r="D7083" s="142" t="s">
        <v>13765</v>
      </c>
      <c r="E7083" s="142" t="s">
        <v>13713</v>
      </c>
      <c r="F7083" s="142" t="s">
        <v>13714</v>
      </c>
      <c r="G7083" s="142" t="s">
        <v>13715</v>
      </c>
      <c r="H7083" s="142" t="s">
        <v>13787</v>
      </c>
      <c r="I7083" s="142" t="s">
        <v>9</v>
      </c>
      <c r="J7083" s="142" t="n">
        <v>6064.88</v>
      </c>
    </row>
    <row r="7084" customFormat="false" ht="12.75" hidden="false" customHeight="false" outlineLevel="0" collapsed="false">
      <c r="A7084" s="142" t="s">
        <v>13789</v>
      </c>
      <c r="B7084" s="663" t="str">
        <f aca="false">C7084&amp;D7084&amp;E7084&amp;F7084&amp;G7084&amp;H7084</f>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084" s="142" t="s">
        <v>13705</v>
      </c>
      <c r="D7084" s="142" t="s">
        <v>13790</v>
      </c>
      <c r="E7084" s="142" t="s">
        <v>13791</v>
      </c>
      <c r="F7084" s="142" t="s">
        <v>13714</v>
      </c>
      <c r="G7084" s="142" t="s">
        <v>13715</v>
      </c>
      <c r="H7084" s="142" t="s">
        <v>13792</v>
      </c>
      <c r="I7084" s="142" t="s">
        <v>9</v>
      </c>
      <c r="J7084" s="142" t="n">
        <v>10391.89</v>
      </c>
    </row>
    <row r="7085" customFormat="false" ht="12.75" hidden="false" customHeight="false" outlineLevel="0" collapsed="false">
      <c r="A7085" s="142" t="s">
        <v>13793</v>
      </c>
      <c r="B7085" s="663" t="str">
        <f aca="false">C7085&amp;D7085&amp;E7085&amp;F7085&amp;G7085&amp;H7085</f>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085" s="142" t="s">
        <v>13705</v>
      </c>
      <c r="D7085" s="142" t="s">
        <v>13790</v>
      </c>
      <c r="E7085" s="142" t="s">
        <v>13791</v>
      </c>
      <c r="F7085" s="142" t="s">
        <v>13714</v>
      </c>
      <c r="G7085" s="142" t="s">
        <v>13715</v>
      </c>
      <c r="H7085" s="142" t="s">
        <v>13792</v>
      </c>
      <c r="I7085" s="142" t="s">
        <v>9</v>
      </c>
      <c r="J7085" s="142" t="n">
        <v>10391.89</v>
      </c>
    </row>
    <row r="7086" customFormat="false" ht="12.75" hidden="false" customHeight="false" outlineLevel="0" collapsed="false">
      <c r="A7086" s="142" t="s">
        <v>13794</v>
      </c>
      <c r="B7086" s="663" t="str">
        <f aca="false">C7086&amp;D7086&amp;E7086&amp;F7086&amp;G7086&amp;H7086</f>
        <v>ADICIONAL DE EXTENSAO EXCEDENTE A 1,0M,POR CADA 0,5M OU FRACAO EM TUBOS COM FLANGES SOLDADOS,CLASSE K-9,PN-10,PARA AGUA,COM DIAMETRO DE 80MM.FORNECIMENTO</v>
      </c>
      <c r="C7086" s="142" t="s">
        <v>13795</v>
      </c>
      <c r="D7086" s="142" t="s">
        <v>13796</v>
      </c>
      <c r="E7086" s="142" t="s">
        <v>13797</v>
      </c>
      <c r="I7086" s="142" t="s">
        <v>130</v>
      </c>
      <c r="J7086" s="142" t="n">
        <v>326.48</v>
      </c>
    </row>
    <row r="7087" customFormat="false" ht="12.75" hidden="false" customHeight="false" outlineLevel="0" collapsed="false">
      <c r="A7087" s="142" t="s">
        <v>13798</v>
      </c>
      <c r="B7087" s="663" t="str">
        <f aca="false">C7087&amp;D7087&amp;E7087&amp;F7087&amp;G7087&amp;H7087</f>
        <v>ADICIONAL DE EXTENSAO EXCEDENTE A 1,0M,POR CADA 0,5M OU FRACAO EM TUBOS COM FLANGES SOLDADOS,CLASSE K-9,PN-10,PARA AGUA,COM DIAMETRO DE 80MM.FORNECIMENTO</v>
      </c>
      <c r="C7087" s="142" t="s">
        <v>13795</v>
      </c>
      <c r="D7087" s="142" t="s">
        <v>13796</v>
      </c>
      <c r="E7087" s="142" t="s">
        <v>13797</v>
      </c>
      <c r="I7087" s="142" t="s">
        <v>130</v>
      </c>
      <c r="J7087" s="142" t="n">
        <v>326.48</v>
      </c>
    </row>
    <row r="7088" customFormat="false" ht="12.75" hidden="false" customHeight="false" outlineLevel="0" collapsed="false">
      <c r="A7088" s="142" t="s">
        <v>13799</v>
      </c>
      <c r="B7088" s="663" t="str">
        <f aca="false">C7088&amp;D7088&amp;E7088&amp;F7088&amp;G7088&amp;H7088</f>
        <v>ADICIONAL DE EXTENSAO EXCEDENTE A 1,0M,POR CADA 0,5M OU FRACAO EM TUBOS COM FLANGES SOLDADOS,CLASSE K-9,PN-10,PARA AGUA,COM DIAMETRO DE 100MM.FORNECIMENTO</v>
      </c>
      <c r="C7088" s="142" t="s">
        <v>13795</v>
      </c>
      <c r="D7088" s="142" t="s">
        <v>13796</v>
      </c>
      <c r="E7088" s="142" t="s">
        <v>13800</v>
      </c>
      <c r="I7088" s="142" t="s">
        <v>130</v>
      </c>
      <c r="J7088" s="142" t="n">
        <v>344.99</v>
      </c>
    </row>
    <row r="7089" customFormat="false" ht="12.75" hidden="false" customHeight="false" outlineLevel="0" collapsed="false">
      <c r="A7089" s="142" t="s">
        <v>13801</v>
      </c>
      <c r="B7089" s="663" t="str">
        <f aca="false">C7089&amp;D7089&amp;E7089&amp;F7089&amp;G7089&amp;H7089</f>
        <v>ADICIONAL DE EXTENSAO EXCEDENTE A 1,0M,POR CADA 0,5M OU FRACAO EM TUBOS COM FLANGES SOLDADOS,CLASSE K-9,PN-10,PARA AGUA,COM DIAMETRO DE 100MM.FORNECIMENTO</v>
      </c>
      <c r="C7089" s="142" t="s">
        <v>13795</v>
      </c>
      <c r="D7089" s="142" t="s">
        <v>13796</v>
      </c>
      <c r="E7089" s="142" t="s">
        <v>13800</v>
      </c>
      <c r="I7089" s="142" t="s">
        <v>130</v>
      </c>
      <c r="J7089" s="142" t="n">
        <v>344.99</v>
      </c>
    </row>
    <row r="7090" customFormat="false" ht="12.75" hidden="false" customHeight="false" outlineLevel="0" collapsed="false">
      <c r="A7090" s="142" t="s">
        <v>13802</v>
      </c>
      <c r="B7090" s="663" t="str">
        <f aca="false">C7090&amp;D7090&amp;E7090&amp;F7090&amp;G7090&amp;H7090</f>
        <v>ADICIONAL DE EXTENSAO EXCEDENTE A 1,0M,POR CADA 0,5M OU FRACAO EM TUBOS COM FLANGES SOLDADOS,CLASSE K-9,PN-10,PARA AGUA,COM DIAMETRO DE 150MM.FORNECIMENTO</v>
      </c>
      <c r="C7090" s="142" t="s">
        <v>13795</v>
      </c>
      <c r="D7090" s="142" t="s">
        <v>13796</v>
      </c>
      <c r="E7090" s="142" t="s">
        <v>13803</v>
      </c>
      <c r="I7090" s="142" t="s">
        <v>130</v>
      </c>
      <c r="J7090" s="142" t="n">
        <v>439.75</v>
      </c>
    </row>
    <row r="7091" customFormat="false" ht="12.75" hidden="false" customHeight="false" outlineLevel="0" collapsed="false">
      <c r="A7091" s="142" t="s">
        <v>13804</v>
      </c>
      <c r="B7091" s="663" t="str">
        <f aca="false">C7091&amp;D7091&amp;E7091&amp;F7091&amp;G7091&amp;H7091</f>
        <v>ADICIONAL DE EXTENSAO EXCEDENTE A 1,0M,POR CADA 0,5M OU FRACAO EM TUBOS COM FLANGES SOLDADOS,CLASSE K-9,PN-10,PARA AGUA,COM DIAMETRO DE 150MM.FORNECIMENTO</v>
      </c>
      <c r="C7091" s="142" t="s">
        <v>13795</v>
      </c>
      <c r="D7091" s="142" t="s">
        <v>13796</v>
      </c>
      <c r="E7091" s="142" t="s">
        <v>13803</v>
      </c>
      <c r="I7091" s="142" t="s">
        <v>130</v>
      </c>
      <c r="J7091" s="142" t="n">
        <v>439.75</v>
      </c>
    </row>
    <row r="7092" customFormat="false" ht="12.75" hidden="false" customHeight="false" outlineLevel="0" collapsed="false">
      <c r="A7092" s="142" t="s">
        <v>13805</v>
      </c>
      <c r="B7092" s="663" t="str">
        <f aca="false">C7092&amp;D7092&amp;E7092&amp;F7092&amp;G7092&amp;H7092</f>
        <v>ADICIONAL DE EXTENSAO EXCEDENTE A 1,0M,POR CADA 0,5M OU FRACAO EM TUBOS COM FLANGES SOLDADOS,CLASSE K-9,PN-10,PARA AGUA,COM DIAMETRO DE 200MM.FORNECIMENTO</v>
      </c>
      <c r="C7092" s="142" t="s">
        <v>13795</v>
      </c>
      <c r="D7092" s="142" t="s">
        <v>13796</v>
      </c>
      <c r="E7092" s="142" t="s">
        <v>13806</v>
      </c>
      <c r="I7092" s="142" t="s">
        <v>130</v>
      </c>
      <c r="J7092" s="142" t="n">
        <v>570.87</v>
      </c>
    </row>
    <row r="7093" customFormat="false" ht="12.75" hidden="false" customHeight="false" outlineLevel="0" collapsed="false">
      <c r="A7093" s="142" t="s">
        <v>13807</v>
      </c>
      <c r="B7093" s="663" t="str">
        <f aca="false">C7093&amp;D7093&amp;E7093&amp;F7093&amp;G7093&amp;H7093</f>
        <v>ADICIONAL DE EXTENSAO EXCEDENTE A 1,0M,POR CADA 0,5M OU FRACAO EM TUBOS COM FLANGES SOLDADOS,CLASSE K-9,PN-10,PARA AGUA,COM DIAMETRO DE 200MM.FORNECIMENTO</v>
      </c>
      <c r="C7093" s="142" t="s">
        <v>13795</v>
      </c>
      <c r="D7093" s="142" t="s">
        <v>13796</v>
      </c>
      <c r="E7093" s="142" t="s">
        <v>13806</v>
      </c>
      <c r="I7093" s="142" t="s">
        <v>130</v>
      </c>
      <c r="J7093" s="142" t="n">
        <v>570.87</v>
      </c>
    </row>
    <row r="7094" customFormat="false" ht="12.75" hidden="false" customHeight="false" outlineLevel="0" collapsed="false">
      <c r="A7094" s="142" t="s">
        <v>13808</v>
      </c>
      <c r="B7094" s="663" t="str">
        <f aca="false">C7094&amp;D7094&amp;E7094&amp;F7094&amp;G7094&amp;H7094</f>
        <v>ADICIONAL DE EXTENSAO EXCEDENTE A 1,0M,POR CADA 0,5M OU FRACAO EM TUBOS COM FLANGES SOLDADOS,CLASSE K-9,PN-10,PARA AGUA,COM DIAMETRO DE 250MM.FORNECIMENTO</v>
      </c>
      <c r="C7094" s="142" t="s">
        <v>13795</v>
      </c>
      <c r="D7094" s="142" t="s">
        <v>13796</v>
      </c>
      <c r="E7094" s="142" t="s">
        <v>13809</v>
      </c>
      <c r="I7094" s="142" t="s">
        <v>130</v>
      </c>
      <c r="J7094" s="142" t="n">
        <v>731.29</v>
      </c>
    </row>
    <row r="7095" customFormat="false" ht="12.75" hidden="false" customHeight="false" outlineLevel="0" collapsed="false">
      <c r="A7095" s="142" t="s">
        <v>13810</v>
      </c>
      <c r="B7095" s="663" t="str">
        <f aca="false">C7095&amp;D7095&amp;E7095&amp;F7095&amp;G7095&amp;H7095</f>
        <v>ADICIONAL DE EXTENSAO EXCEDENTE A 1,0M,POR CADA 0,5M OU FRACAO EM TUBOS COM FLANGES SOLDADOS,CLASSE K-9,PN-10,PARA AGUA,COM DIAMETRO DE 250MM.FORNECIMENTO</v>
      </c>
      <c r="C7095" s="142" t="s">
        <v>13795</v>
      </c>
      <c r="D7095" s="142" t="s">
        <v>13796</v>
      </c>
      <c r="E7095" s="142" t="s">
        <v>13809</v>
      </c>
      <c r="I7095" s="142" t="s">
        <v>130</v>
      </c>
      <c r="J7095" s="142" t="n">
        <v>731.29</v>
      </c>
    </row>
    <row r="7096" customFormat="false" ht="12.75" hidden="false" customHeight="false" outlineLevel="0" collapsed="false">
      <c r="A7096" s="142" t="s">
        <v>13811</v>
      </c>
      <c r="B7096" s="663" t="str">
        <f aca="false">C7096&amp;D7096&amp;E7096&amp;F7096&amp;G7096&amp;H7096</f>
        <v>ADICIONAL DE EXTENSAO EXCEDENTE A 1,0M,POR CADA 0,5M OU FRACAO EM TUBOS COM FLANGES SOLDADOS,CLASSE K-9,PN-10,PARA AGUA,COM DIAMETRO DE 300MM.FORNECIMENTO</v>
      </c>
      <c r="C7096" s="142" t="s">
        <v>13795</v>
      </c>
      <c r="D7096" s="142" t="s">
        <v>13796</v>
      </c>
      <c r="E7096" s="142" t="s">
        <v>13812</v>
      </c>
      <c r="I7096" s="142" t="s">
        <v>130</v>
      </c>
      <c r="J7096" s="142" t="n">
        <v>876.97</v>
      </c>
    </row>
    <row r="7097" customFormat="false" ht="12.75" hidden="false" customHeight="false" outlineLevel="0" collapsed="false">
      <c r="A7097" s="142" t="s">
        <v>13813</v>
      </c>
      <c r="B7097" s="663" t="str">
        <f aca="false">C7097&amp;D7097&amp;E7097&amp;F7097&amp;G7097&amp;H7097</f>
        <v>ADICIONAL DE EXTENSAO EXCEDENTE A 1,0M,POR CADA 0,5M OU FRACAO EM TUBOS COM FLANGES SOLDADOS,CLASSE K-9,PN-10,PARA AGUA,COM DIAMETRO DE 300MM.FORNECIMENTO</v>
      </c>
      <c r="C7097" s="142" t="s">
        <v>13795</v>
      </c>
      <c r="D7097" s="142" t="s">
        <v>13796</v>
      </c>
      <c r="E7097" s="142" t="s">
        <v>13812</v>
      </c>
      <c r="I7097" s="142" t="s">
        <v>130</v>
      </c>
      <c r="J7097" s="142" t="n">
        <v>876.97</v>
      </c>
    </row>
    <row r="7098" customFormat="false" ht="12.75" hidden="false" customHeight="false" outlineLevel="0" collapsed="false">
      <c r="A7098" s="142" t="s">
        <v>13814</v>
      </c>
      <c r="B7098" s="663" t="str">
        <f aca="false">C7098&amp;D7098&amp;E7098&amp;F7098&amp;G7098&amp;H7098</f>
        <v>ADICIONAL DE EXTENSAO EXCEDENTE A 1,0M,POR CADA 0,5M OU FRACAO EM TUBOS COM FLANGES SOLDADOS,CLASSE K-9,PN-10,PARA AGUA,COM DIAMETRO DE 350MM.FORNECIMENTO</v>
      </c>
      <c r="C7098" s="142" t="s">
        <v>13795</v>
      </c>
      <c r="D7098" s="142" t="s">
        <v>13796</v>
      </c>
      <c r="E7098" s="142" t="s">
        <v>13815</v>
      </c>
      <c r="I7098" s="142" t="s">
        <v>130</v>
      </c>
      <c r="J7098" s="142" t="n">
        <v>1029.81</v>
      </c>
    </row>
    <row r="7099" customFormat="false" ht="12.75" hidden="false" customHeight="false" outlineLevel="0" collapsed="false">
      <c r="A7099" s="142" t="s">
        <v>13816</v>
      </c>
      <c r="B7099" s="663" t="str">
        <f aca="false">C7099&amp;D7099&amp;E7099&amp;F7099&amp;G7099&amp;H7099</f>
        <v>ADICIONAL DE EXTENSAO EXCEDENTE A 1,0M,POR CADA 0,5M OU FRACAO EM TUBOS COM FLANGES SOLDADOS,CLASSE K-9,PN-10,PARA AGUA,COM DIAMETRO DE 350MM.FORNECIMENTO</v>
      </c>
      <c r="C7099" s="142" t="s">
        <v>13795</v>
      </c>
      <c r="D7099" s="142" t="s">
        <v>13796</v>
      </c>
      <c r="E7099" s="142" t="s">
        <v>13815</v>
      </c>
      <c r="I7099" s="142" t="s">
        <v>130</v>
      </c>
      <c r="J7099" s="142" t="n">
        <v>1029.81</v>
      </c>
    </row>
    <row r="7100" customFormat="false" ht="12.75" hidden="false" customHeight="false" outlineLevel="0" collapsed="false">
      <c r="A7100" s="142" t="s">
        <v>13817</v>
      </c>
      <c r="B7100" s="663" t="str">
        <f aca="false">C7100&amp;D7100&amp;E7100&amp;F7100&amp;G7100&amp;H7100</f>
        <v>ADICIONAL DE EXTENSAO EXCEDENTE A 1,0M,POR CADA 0,5M OU FRACAO EM TUBOS COM FLANGES SOLDADOS,CLASSE K-9,PN-10,PARA AGUA,COM DIAMETRO DE 400MM.FORNECIMENTO</v>
      </c>
      <c r="C7100" s="142" t="s">
        <v>13795</v>
      </c>
      <c r="D7100" s="142" t="s">
        <v>13796</v>
      </c>
      <c r="E7100" s="142" t="s">
        <v>13818</v>
      </c>
      <c r="I7100" s="142" t="s">
        <v>130</v>
      </c>
      <c r="J7100" s="142" t="n">
        <v>1134.44</v>
      </c>
    </row>
    <row r="7101" customFormat="false" ht="12.75" hidden="false" customHeight="false" outlineLevel="0" collapsed="false">
      <c r="A7101" s="142" t="s">
        <v>13819</v>
      </c>
      <c r="B7101" s="663" t="str">
        <f aca="false">C7101&amp;D7101&amp;E7101&amp;F7101&amp;G7101&amp;H7101</f>
        <v>ADICIONAL DE EXTENSAO EXCEDENTE A 1,0M,POR CADA 0,5M OU FRACAO EM TUBOS COM FLANGES SOLDADOS,CLASSE K-9,PN-10,PARA AGUA,COM DIAMETRO DE 400MM.FORNECIMENTO</v>
      </c>
      <c r="C7101" s="142" t="s">
        <v>13795</v>
      </c>
      <c r="D7101" s="142" t="s">
        <v>13796</v>
      </c>
      <c r="E7101" s="142" t="s">
        <v>13818</v>
      </c>
      <c r="I7101" s="142" t="s">
        <v>130</v>
      </c>
      <c r="J7101" s="142" t="n">
        <v>1134.44</v>
      </c>
    </row>
    <row r="7102" customFormat="false" ht="12.75" hidden="false" customHeight="false" outlineLevel="0" collapsed="false">
      <c r="A7102" s="142" t="s">
        <v>13820</v>
      </c>
      <c r="B7102" s="663" t="str">
        <f aca="false">C7102&amp;D7102&amp;E7102&amp;F7102&amp;G7102&amp;H7102</f>
        <v>ADICIONAL DE EXTENSAO EXCEDENTE A 1,0M,POR CADA 0,5M OU FRACAO EM TUBOS COM FLANGES SOLDADOS,CLASSE K-9,PN-10,PARA AGUA,COM DIAMETRO DE 450MM.FORNECIMENTO</v>
      </c>
      <c r="C7102" s="142" t="s">
        <v>13795</v>
      </c>
      <c r="D7102" s="142" t="s">
        <v>13796</v>
      </c>
      <c r="E7102" s="142" t="s">
        <v>13821</v>
      </c>
      <c r="I7102" s="142" t="s">
        <v>130</v>
      </c>
      <c r="J7102" s="142" t="n">
        <v>1325.03</v>
      </c>
    </row>
    <row r="7103" customFormat="false" ht="12.75" hidden="false" customHeight="false" outlineLevel="0" collapsed="false">
      <c r="A7103" s="142" t="s">
        <v>13822</v>
      </c>
      <c r="B7103" s="663" t="str">
        <f aca="false">C7103&amp;D7103&amp;E7103&amp;F7103&amp;G7103&amp;H7103</f>
        <v>ADICIONAL DE EXTENSAO EXCEDENTE A 1,0M,POR CADA 0,5M OU FRACAO EM TUBOS COM FLANGES SOLDADOS,CLASSE K-9,PN-10,PARA AGUA,COM DIAMETRO DE 450MM.FORNECIMENTO</v>
      </c>
      <c r="C7103" s="142" t="s">
        <v>13795</v>
      </c>
      <c r="D7103" s="142" t="s">
        <v>13796</v>
      </c>
      <c r="E7103" s="142" t="s">
        <v>13821</v>
      </c>
      <c r="I7103" s="142" t="s">
        <v>130</v>
      </c>
      <c r="J7103" s="142" t="n">
        <v>1325.03</v>
      </c>
    </row>
    <row r="7104" customFormat="false" ht="12.75" hidden="false" customHeight="false" outlineLevel="0" collapsed="false">
      <c r="A7104" s="142" t="s">
        <v>13823</v>
      </c>
      <c r="B7104" s="663" t="str">
        <f aca="false">C7104&amp;D7104&amp;E7104&amp;F7104&amp;G7104&amp;H7104</f>
        <v>ADICIONAL DE EXTENSAO EXCEDENTE A 1,0M,POR CADA 0,5M OU FRACAO EM TUBOS COM FLANGES SOLDADOS,CLASSE K-9,PN-10,PARA AGUA,COM DIAMETRO DE 500MM.FORNECIMENTO</v>
      </c>
      <c r="C7104" s="142" t="s">
        <v>13795</v>
      </c>
      <c r="D7104" s="142" t="s">
        <v>13796</v>
      </c>
      <c r="E7104" s="142" t="s">
        <v>13824</v>
      </c>
      <c r="I7104" s="142" t="s">
        <v>130</v>
      </c>
      <c r="J7104" s="142" t="n">
        <v>1486.32</v>
      </c>
    </row>
    <row r="7105" customFormat="false" ht="12.75" hidden="false" customHeight="false" outlineLevel="0" collapsed="false">
      <c r="A7105" s="142" t="s">
        <v>13825</v>
      </c>
      <c r="B7105" s="663" t="str">
        <f aca="false">C7105&amp;D7105&amp;E7105&amp;F7105&amp;G7105&amp;H7105</f>
        <v>ADICIONAL DE EXTENSAO EXCEDENTE A 1,0M,POR CADA 0,5M OU FRACAO EM TUBOS COM FLANGES SOLDADOS,CLASSE K-9,PN-10,PARA AGUA,COM DIAMETRO DE 500MM.FORNECIMENTO</v>
      </c>
      <c r="C7105" s="142" t="s">
        <v>13795</v>
      </c>
      <c r="D7105" s="142" t="s">
        <v>13796</v>
      </c>
      <c r="E7105" s="142" t="s">
        <v>13824</v>
      </c>
      <c r="I7105" s="142" t="s">
        <v>130</v>
      </c>
      <c r="J7105" s="142" t="n">
        <v>1486.32</v>
      </c>
    </row>
    <row r="7106" customFormat="false" ht="12.75" hidden="false" customHeight="false" outlineLevel="0" collapsed="false">
      <c r="A7106" s="142" t="s">
        <v>13826</v>
      </c>
      <c r="B7106" s="663" t="str">
        <f aca="false">C7106&amp;D7106&amp;E7106&amp;F7106&amp;G7106&amp;H7106</f>
        <v>ADICIONAL DE EXTENSAO EXCEDENTE A 1,0M,POR CADA 0,5M OU FRACAO EM TUBOS COM FLANGES SOLDADOS,CLASSE K-9,PN-10,PARA AGUA,COM DIAMETRO DE 600MM.FORNECIMENTO</v>
      </c>
      <c r="C7106" s="142" t="s">
        <v>13795</v>
      </c>
      <c r="D7106" s="142" t="s">
        <v>13796</v>
      </c>
      <c r="E7106" s="142" t="s">
        <v>13827</v>
      </c>
      <c r="I7106" s="142" t="s">
        <v>130</v>
      </c>
      <c r="J7106" s="142" t="n">
        <v>1922.66</v>
      </c>
    </row>
    <row r="7107" customFormat="false" ht="12.75" hidden="false" customHeight="false" outlineLevel="0" collapsed="false">
      <c r="A7107" s="142" t="s">
        <v>13828</v>
      </c>
      <c r="B7107" s="663" t="str">
        <f aca="false">C7107&amp;D7107&amp;E7107&amp;F7107&amp;G7107&amp;H7107</f>
        <v>ADICIONAL DE EXTENSAO EXCEDENTE A 1,0M,POR CADA 0,5M OU FRACAO EM TUBOS COM FLANGES SOLDADOS,CLASSE K-9,PN-10,PARA AGUA,COM DIAMETRO DE 600MM.FORNECIMENTO</v>
      </c>
      <c r="C7107" s="142" t="s">
        <v>13795</v>
      </c>
      <c r="D7107" s="142" t="s">
        <v>13796</v>
      </c>
      <c r="E7107" s="142" t="s">
        <v>13827</v>
      </c>
      <c r="I7107" s="142" t="s">
        <v>130</v>
      </c>
      <c r="J7107" s="142" t="n">
        <v>1922.66</v>
      </c>
    </row>
    <row r="7108" customFormat="false" ht="12.75" hidden="false" customHeight="false" outlineLevel="0" collapsed="false">
      <c r="A7108" s="142" t="s">
        <v>13829</v>
      </c>
      <c r="B7108" s="663" t="str">
        <f aca="false">C7108&amp;D7108&amp;E7108&amp;F7108&amp;G7108&amp;H7108</f>
        <v>ADICIONAL DE EXTENSAO EXCEDENTE A 1,0M,POR CADA 0,5M OU FRACAO EM TUBOS COM FLANGES ROSCADOS,CLASSE K-12,PN-10,PARA AGUA,COM DIAMETRO DE 700MM.FORNECIMENTO</v>
      </c>
      <c r="C7108" s="142" t="s">
        <v>13795</v>
      </c>
      <c r="D7108" s="142" t="s">
        <v>13830</v>
      </c>
      <c r="E7108" s="142" t="s">
        <v>13831</v>
      </c>
      <c r="I7108" s="142" t="s">
        <v>130</v>
      </c>
      <c r="J7108" s="142" t="n">
        <v>2606.22</v>
      </c>
    </row>
    <row r="7109" customFormat="false" ht="12.75" hidden="false" customHeight="false" outlineLevel="0" collapsed="false">
      <c r="A7109" s="142" t="s">
        <v>13832</v>
      </c>
      <c r="B7109" s="663" t="str">
        <f aca="false">C7109&amp;D7109&amp;E7109&amp;F7109&amp;G7109&amp;H7109</f>
        <v>ADICIONAL DE EXTENSAO EXCEDENTE A 1,0M,POR CADA 0,5M OU FRACAO EM TUBOS COM FLANGES ROSCADOS,CLASSE K-12,PN-10,PARA AGUA,COM DIAMETRO DE 700MM.FORNECIMENTO</v>
      </c>
      <c r="C7109" s="142" t="s">
        <v>13795</v>
      </c>
      <c r="D7109" s="142" t="s">
        <v>13830</v>
      </c>
      <c r="E7109" s="142" t="s">
        <v>13831</v>
      </c>
      <c r="I7109" s="142" t="s">
        <v>130</v>
      </c>
      <c r="J7109" s="142" t="n">
        <v>2606.22</v>
      </c>
    </row>
    <row r="7110" customFormat="false" ht="12.75" hidden="false" customHeight="false" outlineLevel="0" collapsed="false">
      <c r="A7110" s="142" t="s">
        <v>13833</v>
      </c>
      <c r="B7110" s="663" t="str">
        <f aca="false">C7110&amp;D7110&amp;E7110&amp;F7110&amp;G7110&amp;H7110</f>
        <v>ADICIONAL DE EXTENSAO EXCEDENTE A 1,0M,POR CADA 0,5M OU FRACAO EM TUBOS COM FLANGES ROSCADOS,CLASSE K-12,PN-10,PARA AGUA,COM DIAMETRO DE 800MM.FORNECIMENTO</v>
      </c>
      <c r="C7110" s="142" t="s">
        <v>13795</v>
      </c>
      <c r="D7110" s="142" t="s">
        <v>13830</v>
      </c>
      <c r="E7110" s="142" t="s">
        <v>13834</v>
      </c>
      <c r="I7110" s="142" t="s">
        <v>130</v>
      </c>
      <c r="J7110" s="142" t="n">
        <v>3115.03</v>
      </c>
    </row>
    <row r="7111" customFormat="false" ht="12.75" hidden="false" customHeight="false" outlineLevel="0" collapsed="false">
      <c r="A7111" s="142" t="s">
        <v>13835</v>
      </c>
      <c r="B7111" s="663" t="str">
        <f aca="false">C7111&amp;D7111&amp;E7111&amp;F7111&amp;G7111&amp;H7111</f>
        <v>ADICIONAL DE EXTENSAO EXCEDENTE A 1,0M,POR CADA 0,5M OU FRACAO EM TUBOS COM FLANGES ROSCADOS,CLASSE K-12,PN-10,PARA AGUA,COM DIAMETRO DE 800MM.FORNECIMENTO</v>
      </c>
      <c r="C7111" s="142" t="s">
        <v>13795</v>
      </c>
      <c r="D7111" s="142" t="s">
        <v>13830</v>
      </c>
      <c r="E7111" s="142" t="s">
        <v>13834</v>
      </c>
      <c r="I7111" s="142" t="s">
        <v>130</v>
      </c>
      <c r="J7111" s="142" t="n">
        <v>3115.03</v>
      </c>
    </row>
    <row r="7112" customFormat="false" ht="12.75" hidden="false" customHeight="false" outlineLevel="0" collapsed="false">
      <c r="A7112" s="142" t="s">
        <v>13836</v>
      </c>
      <c r="B7112" s="663" t="str">
        <f aca="false">C7112&amp;D7112&amp;E7112&amp;F7112&amp;G7112&amp;H7112</f>
        <v>ADICIONAL DE EXTENSAO EXCEDENTE A 1,0M,POR CADA 0,5M OU FRACAO EM TUBOS COM FLANGES ROSCADOS,CLASSE K-12,PN-10,PARA AGUA,COM DIAMETRO DE 900MM.FORNECIMENTO</v>
      </c>
      <c r="C7112" s="142" t="s">
        <v>13795</v>
      </c>
      <c r="D7112" s="142" t="s">
        <v>13830</v>
      </c>
      <c r="E7112" s="142" t="s">
        <v>13837</v>
      </c>
      <c r="I7112" s="142" t="s">
        <v>130</v>
      </c>
      <c r="J7112" s="142" t="n">
        <v>4802.73</v>
      </c>
    </row>
    <row r="7113" customFormat="false" ht="12.75" hidden="false" customHeight="false" outlineLevel="0" collapsed="false">
      <c r="A7113" s="142" t="s">
        <v>13838</v>
      </c>
      <c r="B7113" s="663" t="str">
        <f aca="false">C7113&amp;D7113&amp;E7113&amp;F7113&amp;G7113&amp;H7113</f>
        <v>ADICIONAL DE EXTENSAO EXCEDENTE A 1,0M,POR CADA 0,5M OU FRACAO EM TUBOS COM FLANGES ROSCADOS,CLASSE K-12,PN-10,PARA AGUA,COM DIAMETRO DE 900MM.FORNECIMENTO</v>
      </c>
      <c r="C7113" s="142" t="s">
        <v>13795</v>
      </c>
      <c r="D7113" s="142" t="s">
        <v>13830</v>
      </c>
      <c r="E7113" s="142" t="s">
        <v>13837</v>
      </c>
      <c r="I7113" s="142" t="s">
        <v>130</v>
      </c>
      <c r="J7113" s="142" t="n">
        <v>4802.73</v>
      </c>
    </row>
    <row r="7114" customFormat="false" ht="12.75" hidden="false" customHeight="false" outlineLevel="0" collapsed="false">
      <c r="A7114" s="142" t="s">
        <v>13839</v>
      </c>
      <c r="B7114" s="663" t="str">
        <f aca="false">C7114&amp;D7114&amp;E7114&amp;F7114&amp;G7114&amp;H7114</f>
        <v>ADICIONAL DE EXTENSAO EXCEDENTE A 1,0M,POR CADA 0,5M OU FRACAO EM TUBOS COM FLANGES ROSCADOS,CLASSE K-12,PN-10,PARA AGUA,COM DIAMETRO DE 1000MM.FORNECIMENTO</v>
      </c>
      <c r="C7114" s="142" t="s">
        <v>13795</v>
      </c>
      <c r="D7114" s="142" t="s">
        <v>13830</v>
      </c>
      <c r="E7114" s="142" t="s">
        <v>13840</v>
      </c>
      <c r="I7114" s="142" t="s">
        <v>130</v>
      </c>
      <c r="J7114" s="142" t="n">
        <v>5669.85</v>
      </c>
    </row>
    <row r="7115" customFormat="false" ht="12.75" hidden="false" customHeight="false" outlineLevel="0" collapsed="false">
      <c r="A7115" s="142" t="s">
        <v>13841</v>
      </c>
      <c r="B7115" s="663" t="str">
        <f aca="false">C7115&amp;D7115&amp;E7115&amp;F7115&amp;G7115&amp;H7115</f>
        <v>ADICIONAL DE EXTENSAO EXCEDENTE A 1,0M,POR CADA 0,5M OU FRACAO EM TUBOS COM FLANGES ROSCADOS,CLASSE K-12,PN-10,PARA AGUA,COM DIAMETRO DE 1000MM.FORNECIMENTO</v>
      </c>
      <c r="C7115" s="142" t="s">
        <v>13795</v>
      </c>
      <c r="D7115" s="142" t="s">
        <v>13830</v>
      </c>
      <c r="E7115" s="142" t="s">
        <v>13840</v>
      </c>
      <c r="I7115" s="142" t="s">
        <v>130</v>
      </c>
      <c r="J7115" s="142" t="n">
        <v>5669.85</v>
      </c>
    </row>
    <row r="7116" customFormat="false" ht="12.75" hidden="false" customHeight="false" outlineLevel="0" collapsed="false">
      <c r="A7116" s="142" t="s">
        <v>13842</v>
      </c>
      <c r="B7116" s="663" t="str">
        <f aca="false">C7116&amp;D7116&amp;E7116&amp;F7116&amp;G7116&amp;H7116</f>
        <v>ADICIONAL DE EXTENSAO EXCEDENTE A 1,0M,POR CADA 0,5M OU FRACAO EM TUBOS COM FLANGES ROSCADOS,CLASSE K-12,PN-10,PARA AGUA,COM DIAMETRO DE 1200MM.FORNECIMENTO</v>
      </c>
      <c r="C7116" s="142" t="s">
        <v>13795</v>
      </c>
      <c r="D7116" s="142" t="s">
        <v>13830</v>
      </c>
      <c r="E7116" s="142" t="s">
        <v>13843</v>
      </c>
      <c r="I7116" s="142" t="s">
        <v>130</v>
      </c>
      <c r="J7116" s="142" t="n">
        <v>7527.12</v>
      </c>
    </row>
    <row r="7117" customFormat="false" ht="12.75" hidden="false" customHeight="false" outlineLevel="0" collapsed="false">
      <c r="A7117" s="142" t="s">
        <v>13844</v>
      </c>
      <c r="B7117" s="663" t="str">
        <f aca="false">C7117&amp;D7117&amp;E7117&amp;F7117&amp;G7117&amp;H7117</f>
        <v>ADICIONAL DE EXTENSAO EXCEDENTE A 1,0M,POR CADA 0,5M OU FRACAO EM TUBOS COM FLANGES ROSCADOS,CLASSE K-12,PN-10,PARA AGUA,COM DIAMETRO DE 1200MM.FORNECIMENTO</v>
      </c>
      <c r="C7117" s="142" t="s">
        <v>13795</v>
      </c>
      <c r="D7117" s="142" t="s">
        <v>13830</v>
      </c>
      <c r="E7117" s="142" t="s">
        <v>13843</v>
      </c>
      <c r="I7117" s="142" t="s">
        <v>130</v>
      </c>
      <c r="J7117" s="142" t="n">
        <v>7527.12</v>
      </c>
    </row>
    <row r="7118" customFormat="false" ht="12.75" hidden="false" customHeight="false" outlineLevel="0" collapsed="false">
      <c r="A7118" s="142" t="s">
        <v>13845</v>
      </c>
      <c r="B7118" s="663" t="str">
        <f aca="false">C7118&amp;D7118&amp;E7118&amp;F7118&amp;G7118&amp;H7118</f>
        <v>ADICIONAL DE EXTENSAO EXCEDENTE A 1,0M,POR CADA 0,5M OU FRACAO EM TUBOS COM FLANGES SOLDADOS,CLASSE K-9,PN-16,PARA AGUA,COM DIAMETRO DE 80MM.FORNECIMENTO</v>
      </c>
      <c r="C7118" s="142" t="s">
        <v>13795</v>
      </c>
      <c r="D7118" s="142" t="s">
        <v>13846</v>
      </c>
      <c r="E7118" s="142" t="s">
        <v>13797</v>
      </c>
      <c r="I7118" s="142" t="s">
        <v>130</v>
      </c>
      <c r="J7118" s="142" t="n">
        <v>326.48</v>
      </c>
    </row>
    <row r="7119" customFormat="false" ht="12.75" hidden="false" customHeight="false" outlineLevel="0" collapsed="false">
      <c r="A7119" s="142" t="s">
        <v>13847</v>
      </c>
      <c r="B7119" s="663" t="str">
        <f aca="false">C7119&amp;D7119&amp;E7119&amp;F7119&amp;G7119&amp;H7119</f>
        <v>ADICIONAL DE EXTENSAO EXCEDENTE A 1,0M,POR CADA 0,5M OU FRACAO EM TUBOS COM FLANGES SOLDADOS,CLASSE K-9,PN-16,PARA AGUA,COM DIAMETRO DE 80MM.FORNECIMENTO</v>
      </c>
      <c r="C7119" s="142" t="s">
        <v>13795</v>
      </c>
      <c r="D7119" s="142" t="s">
        <v>13846</v>
      </c>
      <c r="E7119" s="142" t="s">
        <v>13797</v>
      </c>
      <c r="I7119" s="142" t="s">
        <v>130</v>
      </c>
      <c r="J7119" s="142" t="n">
        <v>326.48</v>
      </c>
    </row>
    <row r="7120" customFormat="false" ht="12.75" hidden="false" customHeight="false" outlineLevel="0" collapsed="false">
      <c r="A7120" s="142" t="s">
        <v>13848</v>
      </c>
      <c r="B7120" s="663" t="str">
        <f aca="false">C7120&amp;D7120&amp;E7120&amp;F7120&amp;G7120&amp;H7120</f>
        <v>ADICIONAL DE EXTENSAO EXCEDENTE A 1,0M,POR CADA 0,5M OU FRACAO EM TUBOS COM FLANGES SOLDADOS,CLASSE K-9,PN-16,PARA AGUA,COM DIAMETRO DE 100MM.FORNECIMENTO</v>
      </c>
      <c r="C7120" s="142" t="s">
        <v>13795</v>
      </c>
      <c r="D7120" s="142" t="s">
        <v>13846</v>
      </c>
      <c r="E7120" s="142" t="s">
        <v>13800</v>
      </c>
      <c r="I7120" s="142" t="s">
        <v>130</v>
      </c>
      <c r="J7120" s="142" t="n">
        <v>344.99</v>
      </c>
    </row>
    <row r="7121" customFormat="false" ht="12.75" hidden="false" customHeight="false" outlineLevel="0" collapsed="false">
      <c r="A7121" s="142" t="s">
        <v>13849</v>
      </c>
      <c r="B7121" s="663" t="str">
        <f aca="false">C7121&amp;D7121&amp;E7121&amp;F7121&amp;G7121&amp;H7121</f>
        <v>ADICIONAL DE EXTENSAO EXCEDENTE A 1,0M,POR CADA 0,5M OU FRACAO EM TUBOS COM FLANGES SOLDADOS,CLASSE K-9,PN-16,PARA AGUA,COM DIAMETRO DE 100MM.FORNECIMENTO</v>
      </c>
      <c r="C7121" s="142" t="s">
        <v>13795</v>
      </c>
      <c r="D7121" s="142" t="s">
        <v>13846</v>
      </c>
      <c r="E7121" s="142" t="s">
        <v>13800</v>
      </c>
      <c r="I7121" s="142" t="s">
        <v>130</v>
      </c>
      <c r="J7121" s="142" t="n">
        <v>344.99</v>
      </c>
    </row>
    <row r="7122" customFormat="false" ht="12.75" hidden="false" customHeight="false" outlineLevel="0" collapsed="false">
      <c r="A7122" s="142" t="s">
        <v>13850</v>
      </c>
      <c r="B7122" s="663" t="str">
        <f aca="false">C7122&amp;D7122&amp;E7122&amp;F7122&amp;G7122&amp;H7122</f>
        <v>ADICIONAL DE EXTENSAO EXCEDENTE A 1,0M,POR CADA 0,5M OU FRACAO EM TUBOS COM FLANGES SOLDADOS,CLASSE K-9,PN-16,PARA AGUA,COM DIAMETRO DE 150MM.FORNECIMENTO</v>
      </c>
      <c r="C7122" s="142" t="s">
        <v>13795</v>
      </c>
      <c r="D7122" s="142" t="s">
        <v>13846</v>
      </c>
      <c r="E7122" s="142" t="s">
        <v>13803</v>
      </c>
      <c r="I7122" s="142" t="s">
        <v>130</v>
      </c>
      <c r="J7122" s="142" t="n">
        <v>439.75</v>
      </c>
    </row>
    <row r="7123" customFormat="false" ht="12.75" hidden="false" customHeight="false" outlineLevel="0" collapsed="false">
      <c r="A7123" s="142" t="s">
        <v>13851</v>
      </c>
      <c r="B7123" s="663" t="str">
        <f aca="false">C7123&amp;D7123&amp;E7123&amp;F7123&amp;G7123&amp;H7123</f>
        <v>ADICIONAL DE EXTENSAO EXCEDENTE A 1,0M,POR CADA 0,5M OU FRACAO EM TUBOS COM FLANGES SOLDADOS,CLASSE K-9,PN-16,PARA AGUA,COM DIAMETRO DE 150MM.FORNECIMENTO</v>
      </c>
      <c r="C7123" s="142" t="s">
        <v>13795</v>
      </c>
      <c r="D7123" s="142" t="s">
        <v>13846</v>
      </c>
      <c r="E7123" s="142" t="s">
        <v>13803</v>
      </c>
      <c r="I7123" s="142" t="s">
        <v>130</v>
      </c>
      <c r="J7123" s="142" t="n">
        <v>439.75</v>
      </c>
    </row>
    <row r="7124" customFormat="false" ht="12.75" hidden="false" customHeight="false" outlineLevel="0" collapsed="false">
      <c r="A7124" s="142" t="s">
        <v>13852</v>
      </c>
      <c r="B7124" s="663" t="str">
        <f aca="false">C7124&amp;D7124&amp;E7124&amp;F7124&amp;G7124&amp;H7124</f>
        <v>ADICIONAL DE EXTENSAO EXCEDENTE A 1,0M,POR CADA 0,5M OU FRACAO EM TUBOS COM FLANGES SOLDADOS,CLASSE K-9,PN-16,PARA AGUA,COM DIAMETRO DE 200MM.FORNECIMENTO</v>
      </c>
      <c r="C7124" s="142" t="s">
        <v>13795</v>
      </c>
      <c r="D7124" s="142" t="s">
        <v>13846</v>
      </c>
      <c r="E7124" s="142" t="s">
        <v>13806</v>
      </c>
      <c r="I7124" s="142" t="s">
        <v>130</v>
      </c>
      <c r="J7124" s="142" t="n">
        <v>570.88</v>
      </c>
    </row>
    <row r="7125" customFormat="false" ht="12.75" hidden="false" customHeight="false" outlineLevel="0" collapsed="false">
      <c r="A7125" s="142" t="s">
        <v>13853</v>
      </c>
      <c r="B7125" s="663" t="str">
        <f aca="false">C7125&amp;D7125&amp;E7125&amp;F7125&amp;G7125&amp;H7125</f>
        <v>ADICIONAL DE EXTENSAO EXCEDENTE A 1,0M,POR CADA 0,5M OU FRACAO EM TUBOS COM FLANGES SOLDADOS,CLASSE K-9,PN-16,PARA AGUA,COM DIAMETRO DE 200MM.FORNECIMENTO</v>
      </c>
      <c r="C7125" s="142" t="s">
        <v>13795</v>
      </c>
      <c r="D7125" s="142" t="s">
        <v>13846</v>
      </c>
      <c r="E7125" s="142" t="s">
        <v>13806</v>
      </c>
      <c r="I7125" s="142" t="s">
        <v>130</v>
      </c>
      <c r="J7125" s="142" t="n">
        <v>570.88</v>
      </c>
    </row>
    <row r="7126" customFormat="false" ht="12.75" hidden="false" customHeight="false" outlineLevel="0" collapsed="false">
      <c r="A7126" s="142" t="s">
        <v>13854</v>
      </c>
      <c r="B7126" s="663" t="str">
        <f aca="false">C7126&amp;D7126&amp;E7126&amp;F7126&amp;G7126&amp;H7126</f>
        <v>ADICIONAL DE EXTENSAO EXCEDENTE A 1,0M,POR CADA 0,5M OU FRACAO EM TUBOS COM FLANGES SOLDADOS,CLASSE K-9,PN-16,PARA AGUA,COM DIAMETRO DE 250MM.FORNECIMENTO</v>
      </c>
      <c r="C7126" s="142" t="s">
        <v>13795</v>
      </c>
      <c r="D7126" s="142" t="s">
        <v>13846</v>
      </c>
      <c r="E7126" s="142" t="s">
        <v>13809</v>
      </c>
      <c r="I7126" s="142" t="s">
        <v>130</v>
      </c>
      <c r="J7126" s="142" t="n">
        <v>731.37</v>
      </c>
    </row>
    <row r="7127" customFormat="false" ht="12.75" hidden="false" customHeight="false" outlineLevel="0" collapsed="false">
      <c r="A7127" s="142" t="s">
        <v>13855</v>
      </c>
      <c r="B7127" s="663" t="str">
        <f aca="false">C7127&amp;D7127&amp;E7127&amp;F7127&amp;G7127&amp;H7127</f>
        <v>ADICIONAL DE EXTENSAO EXCEDENTE A 1,0M,POR CADA 0,5M OU FRACAO EM TUBOS COM FLANGES SOLDADOS,CLASSE K-9,PN-16,PARA AGUA,COM DIAMETRO DE 250MM.FORNECIMENTO</v>
      </c>
      <c r="C7127" s="142" t="s">
        <v>13795</v>
      </c>
      <c r="D7127" s="142" t="s">
        <v>13846</v>
      </c>
      <c r="E7127" s="142" t="s">
        <v>13809</v>
      </c>
      <c r="I7127" s="142" t="s">
        <v>130</v>
      </c>
      <c r="J7127" s="142" t="n">
        <v>731.37</v>
      </c>
    </row>
    <row r="7128" customFormat="false" ht="12.75" hidden="false" customHeight="false" outlineLevel="0" collapsed="false">
      <c r="A7128" s="142" t="s">
        <v>13856</v>
      </c>
      <c r="B7128" s="663" t="str">
        <f aca="false">C7128&amp;D7128&amp;E7128&amp;F7128&amp;G7128&amp;H7128</f>
        <v>ADICIONAL DE EXTENSAO EXCEDENTE A 1,0M,POR CADA 0,5M OU FRACAO EM TUBOS COM FLANGES SOLDADOS,CLASSE K-9,PN-16,PARA AGUA,COM DIAMETRO DE 300MM.FORNECIMENTO</v>
      </c>
      <c r="C7128" s="142" t="s">
        <v>13795</v>
      </c>
      <c r="D7128" s="142" t="s">
        <v>13846</v>
      </c>
      <c r="E7128" s="142" t="s">
        <v>13812</v>
      </c>
      <c r="I7128" s="142" t="s">
        <v>130</v>
      </c>
      <c r="J7128" s="142" t="n">
        <v>876.99</v>
      </c>
    </row>
    <row r="7129" customFormat="false" ht="12.75" hidden="false" customHeight="false" outlineLevel="0" collapsed="false">
      <c r="A7129" s="142" t="s">
        <v>13857</v>
      </c>
      <c r="B7129" s="663" t="str">
        <f aca="false">C7129&amp;D7129&amp;E7129&amp;F7129&amp;G7129&amp;H7129</f>
        <v>ADICIONAL DE EXTENSAO EXCEDENTE A 1,0M,POR CADA 0,5M OU FRACAO EM TUBOS COM FLANGES SOLDADOS,CLASSE K-9,PN-16,PARA AGUA,COM DIAMETRO DE 300MM.FORNECIMENTO</v>
      </c>
      <c r="C7129" s="142" t="s">
        <v>13795</v>
      </c>
      <c r="D7129" s="142" t="s">
        <v>13846</v>
      </c>
      <c r="E7129" s="142" t="s">
        <v>13812</v>
      </c>
      <c r="I7129" s="142" t="s">
        <v>130</v>
      </c>
      <c r="J7129" s="142" t="n">
        <v>876.99</v>
      </c>
    </row>
    <row r="7130" customFormat="false" ht="12.75" hidden="false" customHeight="false" outlineLevel="0" collapsed="false">
      <c r="A7130" s="142" t="s">
        <v>13858</v>
      </c>
      <c r="B7130" s="663" t="str">
        <f aca="false">C7130&amp;D7130&amp;E7130&amp;F7130&amp;G7130&amp;H7130</f>
        <v>ADICIONAL DE EXTENSAO EXCEDENTE A 1,0M,POR CADA 0,5M OU FRACAO EM TUBOS COM FLANGES SOLDADOS,CLASSE K-9,PN-16,PARA AGUA,COM DIAMETRO DE 350MM.FORNECIMENTO</v>
      </c>
      <c r="C7130" s="142" t="s">
        <v>13795</v>
      </c>
      <c r="D7130" s="142" t="s">
        <v>13846</v>
      </c>
      <c r="E7130" s="142" t="s">
        <v>13815</v>
      </c>
      <c r="I7130" s="142" t="s">
        <v>130</v>
      </c>
      <c r="J7130" s="142" t="n">
        <v>1029.79</v>
      </c>
    </row>
    <row r="7131" customFormat="false" ht="12.75" hidden="false" customHeight="false" outlineLevel="0" collapsed="false">
      <c r="A7131" s="142" t="s">
        <v>13859</v>
      </c>
      <c r="B7131" s="663" t="str">
        <f aca="false">C7131&amp;D7131&amp;E7131&amp;F7131&amp;G7131&amp;H7131</f>
        <v>ADICIONAL DE EXTENSAO EXCEDENTE A 1,0M,POR CADA 0,5M OU FRACAO EM TUBOS COM FLANGES SOLDADOS,CLASSE K-9,PN-16,PARA AGUA,COM DIAMETRO DE 350MM.FORNECIMENTO</v>
      </c>
      <c r="C7131" s="142" t="s">
        <v>13795</v>
      </c>
      <c r="D7131" s="142" t="s">
        <v>13846</v>
      </c>
      <c r="E7131" s="142" t="s">
        <v>13815</v>
      </c>
      <c r="I7131" s="142" t="s">
        <v>130</v>
      </c>
      <c r="J7131" s="142" t="n">
        <v>1029.79</v>
      </c>
    </row>
    <row r="7132" customFormat="false" ht="12.75" hidden="false" customHeight="false" outlineLevel="0" collapsed="false">
      <c r="A7132" s="142" t="s">
        <v>13860</v>
      </c>
      <c r="B7132" s="663" t="str">
        <f aca="false">C7132&amp;D7132&amp;E7132&amp;F7132&amp;G7132&amp;H7132</f>
        <v>ADICIONAL DE EXTENSAO EXCEDENTE A 1,0M,POR CADA 0,5M OU FRACAO EM TUBOS COM FLANGES SOLDADOS,CLASSE K-9,PN-16,PARA AGUA,COM DIAMETRO DE 400MM.FORNECIMENTO</v>
      </c>
      <c r="C7132" s="142" t="s">
        <v>13795</v>
      </c>
      <c r="D7132" s="142" t="s">
        <v>13846</v>
      </c>
      <c r="E7132" s="142" t="s">
        <v>13818</v>
      </c>
      <c r="I7132" s="142" t="s">
        <v>130</v>
      </c>
      <c r="J7132" s="142" t="n">
        <v>1134.46</v>
      </c>
    </row>
    <row r="7133" customFormat="false" ht="12.75" hidden="false" customHeight="false" outlineLevel="0" collapsed="false">
      <c r="A7133" s="142" t="s">
        <v>13861</v>
      </c>
      <c r="B7133" s="663" t="str">
        <f aca="false">C7133&amp;D7133&amp;E7133&amp;F7133&amp;G7133&amp;H7133</f>
        <v>ADICIONAL DE EXTENSAO EXCEDENTE A 1,0M,POR CADA 0,5M OU FRACAO EM TUBOS COM FLANGES SOLDADOS,CLASSE K-9,PN-16,PARA AGUA,COM DIAMETRO DE 400MM.FORNECIMENTO</v>
      </c>
      <c r="C7133" s="142" t="s">
        <v>13795</v>
      </c>
      <c r="D7133" s="142" t="s">
        <v>13846</v>
      </c>
      <c r="E7133" s="142" t="s">
        <v>13818</v>
      </c>
      <c r="I7133" s="142" t="s">
        <v>130</v>
      </c>
      <c r="J7133" s="142" t="n">
        <v>1134.46</v>
      </c>
    </row>
    <row r="7134" customFormat="false" ht="12.75" hidden="false" customHeight="false" outlineLevel="0" collapsed="false">
      <c r="A7134" s="142" t="s">
        <v>13862</v>
      </c>
      <c r="B7134" s="663" t="str">
        <f aca="false">C7134&amp;D7134&amp;E7134&amp;F7134&amp;G7134&amp;H7134</f>
        <v>ADICIONAL DE EXTENSAO EXCEDENTE A 1,0M,POR CADA 0,5M OU FRACAO EM TUBOS COM FLANGES SOLDADOS,CLASSE K-9,PN-16,PARA AGUA,COM DIAMETRO DE 450MM.FORNECIMENTO</v>
      </c>
      <c r="C7134" s="142" t="s">
        <v>13795</v>
      </c>
      <c r="D7134" s="142" t="s">
        <v>13846</v>
      </c>
      <c r="E7134" s="142" t="s">
        <v>13821</v>
      </c>
      <c r="I7134" s="142" t="s">
        <v>130</v>
      </c>
      <c r="J7134" s="142" t="n">
        <v>1325.04</v>
      </c>
    </row>
    <row r="7135" customFormat="false" ht="12.75" hidden="false" customHeight="false" outlineLevel="0" collapsed="false">
      <c r="A7135" s="142" t="s">
        <v>13863</v>
      </c>
      <c r="B7135" s="663" t="str">
        <f aca="false">C7135&amp;D7135&amp;E7135&amp;F7135&amp;G7135&amp;H7135</f>
        <v>ADICIONAL DE EXTENSAO EXCEDENTE A 1,0M,POR CADA 0,5M OU FRACAO EM TUBOS COM FLANGES SOLDADOS,CLASSE K-9,PN-16,PARA AGUA,COM DIAMETRO DE 450MM.FORNECIMENTO</v>
      </c>
      <c r="C7135" s="142" t="s">
        <v>13795</v>
      </c>
      <c r="D7135" s="142" t="s">
        <v>13846</v>
      </c>
      <c r="E7135" s="142" t="s">
        <v>13821</v>
      </c>
      <c r="I7135" s="142" t="s">
        <v>130</v>
      </c>
      <c r="J7135" s="142" t="n">
        <v>1325.04</v>
      </c>
    </row>
    <row r="7136" customFormat="false" ht="12.75" hidden="false" customHeight="false" outlineLevel="0" collapsed="false">
      <c r="A7136" s="142" t="s">
        <v>13864</v>
      </c>
      <c r="B7136" s="663" t="str">
        <f aca="false">C7136&amp;D7136&amp;E7136&amp;F7136&amp;G7136&amp;H7136</f>
        <v>ADICIONAL DE EXTENSAO EXCEDENTE A 1,0M,POR CADA 0,5M OU FRACAO EM TUBOS COM FLANGES SOLDADOS,CLASSE K-9,PN-16,PARA AGUA,COM DIAMETRO DE 500MM.FORNECIMENTO</v>
      </c>
      <c r="C7136" s="142" t="s">
        <v>13795</v>
      </c>
      <c r="D7136" s="142" t="s">
        <v>13846</v>
      </c>
      <c r="E7136" s="142" t="s">
        <v>13824</v>
      </c>
      <c r="I7136" s="142" t="s">
        <v>130</v>
      </c>
      <c r="J7136" s="142" t="n">
        <v>1486.35</v>
      </c>
    </row>
    <row r="7137" customFormat="false" ht="12.75" hidden="false" customHeight="false" outlineLevel="0" collapsed="false">
      <c r="A7137" s="142" t="s">
        <v>13865</v>
      </c>
      <c r="B7137" s="663" t="str">
        <f aca="false">C7137&amp;D7137&amp;E7137&amp;F7137&amp;G7137&amp;H7137</f>
        <v>ADICIONAL DE EXTENSAO EXCEDENTE A 1,0M,POR CADA 0,5M OU FRACAO EM TUBOS COM FLANGES SOLDADOS,CLASSE K-9,PN-16,PARA AGUA,COM DIAMETRO DE 500MM.FORNECIMENTO</v>
      </c>
      <c r="C7137" s="142" t="s">
        <v>13795</v>
      </c>
      <c r="D7137" s="142" t="s">
        <v>13846</v>
      </c>
      <c r="E7137" s="142" t="s">
        <v>13824</v>
      </c>
      <c r="I7137" s="142" t="s">
        <v>130</v>
      </c>
      <c r="J7137" s="142" t="n">
        <v>1486.35</v>
      </c>
    </row>
    <row r="7138" customFormat="false" ht="12.75" hidden="false" customHeight="false" outlineLevel="0" collapsed="false">
      <c r="A7138" s="142" t="s">
        <v>13866</v>
      </c>
      <c r="B7138" s="663" t="str">
        <f aca="false">C7138&amp;D7138&amp;E7138&amp;F7138&amp;G7138&amp;H7138</f>
        <v>ADICIONAL DE EXTENSAO EXCEDENTE A 1,0M,POR CADA 0,5M OU FRACAO EM TUBOS COM FLANGES SOLDADOS,CLASSE K-9,PN-16,PARA AGUA,COM DIAMETRO DE 600MM.FORNECIMENTO</v>
      </c>
      <c r="C7138" s="142" t="s">
        <v>13795</v>
      </c>
      <c r="D7138" s="142" t="s">
        <v>13846</v>
      </c>
      <c r="E7138" s="142" t="s">
        <v>13827</v>
      </c>
      <c r="I7138" s="142" t="s">
        <v>130</v>
      </c>
      <c r="J7138" s="142" t="n">
        <v>2110.19</v>
      </c>
    </row>
    <row r="7139" customFormat="false" ht="12.75" hidden="false" customHeight="false" outlineLevel="0" collapsed="false">
      <c r="A7139" s="142" t="s">
        <v>13867</v>
      </c>
      <c r="B7139" s="663" t="str">
        <f aca="false">C7139&amp;D7139&amp;E7139&amp;F7139&amp;G7139&amp;H7139</f>
        <v>ADICIONAL DE EXTENSAO EXCEDENTE A 1,0M,POR CADA 0,5M OU FRACAO EM TUBOS COM FLANGES SOLDADOS,CLASSE K-9,PN-16,PARA AGUA,COM DIAMETRO DE 600MM.FORNECIMENTO</v>
      </c>
      <c r="C7139" s="142" t="s">
        <v>13795</v>
      </c>
      <c r="D7139" s="142" t="s">
        <v>13846</v>
      </c>
      <c r="E7139" s="142" t="s">
        <v>13827</v>
      </c>
      <c r="I7139" s="142" t="s">
        <v>130</v>
      </c>
      <c r="J7139" s="142" t="n">
        <v>2110.19</v>
      </c>
    </row>
    <row r="7140" customFormat="false" ht="12.75" hidden="false" customHeight="false" outlineLevel="0" collapsed="false">
      <c r="A7140" s="142" t="s">
        <v>13868</v>
      </c>
      <c r="B7140" s="663" t="str">
        <f aca="false">C7140&amp;D7140&amp;E7140&amp;F7140&amp;G7140&amp;H7140</f>
        <v>ADICIONAL DE EXTENSAO EXCEDENTE A 1,0M,POR CADA 0,5M OU FRACAO EM TUBOS COM FLANGES ROSCADOS,CLASSE K-12,PN-16,PARA AGUA,COM DIAMETRO DE 700MM.FORNECIMENTO</v>
      </c>
      <c r="C7140" s="142" t="s">
        <v>13795</v>
      </c>
      <c r="D7140" s="142" t="s">
        <v>13869</v>
      </c>
      <c r="E7140" s="142" t="s">
        <v>13831</v>
      </c>
      <c r="I7140" s="142" t="s">
        <v>130</v>
      </c>
      <c r="J7140" s="142" t="n">
        <v>3375.6</v>
      </c>
    </row>
    <row r="7141" customFormat="false" ht="12.75" hidden="false" customHeight="false" outlineLevel="0" collapsed="false">
      <c r="A7141" s="142" t="s">
        <v>13870</v>
      </c>
      <c r="B7141" s="663" t="str">
        <f aca="false">C7141&amp;D7141&amp;E7141&amp;F7141&amp;G7141&amp;H7141</f>
        <v>ADICIONAL DE EXTENSAO EXCEDENTE A 1,0M,POR CADA 0,5M OU FRACAO EM TUBOS COM FLANGES ROSCADOS,CLASSE K-12,PN-16,PARA AGUA,COM DIAMETRO DE 700MM.FORNECIMENTO</v>
      </c>
      <c r="C7141" s="142" t="s">
        <v>13795</v>
      </c>
      <c r="D7141" s="142" t="s">
        <v>13869</v>
      </c>
      <c r="E7141" s="142" t="s">
        <v>13831</v>
      </c>
      <c r="I7141" s="142" t="s">
        <v>130</v>
      </c>
      <c r="J7141" s="142" t="n">
        <v>3375.6</v>
      </c>
    </row>
    <row r="7142" customFormat="false" ht="12.75" hidden="false" customHeight="false" outlineLevel="0" collapsed="false">
      <c r="A7142" s="142" t="s">
        <v>13871</v>
      </c>
      <c r="B7142" s="663" t="str">
        <f aca="false">C7142&amp;D7142&amp;E7142&amp;F7142&amp;G7142&amp;H7142</f>
        <v>ADICIONAL DE EXTENSAO EXCEDENTE A 1,0M,POR CADA 0,5M OU FRACAO EM TUBOS COM FLANGES INTEGRAL FUNDIDOS,CLASSE K-14,PN-16,PARA AGUA,COM DIAMETRO DE 800MM.FORNECIMENTO</v>
      </c>
      <c r="C7142" s="142" t="s">
        <v>13795</v>
      </c>
      <c r="D7142" s="142" t="s">
        <v>13872</v>
      </c>
      <c r="E7142" s="142" t="s">
        <v>13873</v>
      </c>
      <c r="I7142" s="142" t="s">
        <v>130</v>
      </c>
      <c r="J7142" s="142" t="n">
        <v>22138.16</v>
      </c>
    </row>
    <row r="7143" customFormat="false" ht="12.75" hidden="false" customHeight="false" outlineLevel="0" collapsed="false">
      <c r="A7143" s="142" t="s">
        <v>13874</v>
      </c>
      <c r="B7143" s="663" t="str">
        <f aca="false">C7143&amp;D7143&amp;E7143&amp;F7143&amp;G7143&amp;H7143</f>
        <v>ADICIONAL DE EXTENSAO EXCEDENTE A 1,0M,POR CADA 0,5M OU FRACAO EM TUBOS COM FLANGES INTEGRAL FUNDIDOS,CLASSE K-14,PN-16,PARA AGUA,COM DIAMETRO DE 800MM.FORNECIMENTO</v>
      </c>
      <c r="C7143" s="142" t="s">
        <v>13795</v>
      </c>
      <c r="D7143" s="142" t="s">
        <v>13872</v>
      </c>
      <c r="E7143" s="142" t="s">
        <v>13873</v>
      </c>
      <c r="I7143" s="142" t="s">
        <v>130</v>
      </c>
      <c r="J7143" s="142" t="n">
        <v>22138.16</v>
      </c>
    </row>
    <row r="7144" customFormat="false" ht="12.75" hidden="false" customHeight="false" outlineLevel="0" collapsed="false">
      <c r="A7144" s="142" t="s">
        <v>13875</v>
      </c>
      <c r="B7144" s="663" t="str">
        <f aca="false">C7144&amp;D7144&amp;E7144&amp;F7144&amp;G7144&amp;H7144</f>
        <v>ADICIONAL DE EXTENSAO EXCEDENTE A 1,0M,POR CADA 0,5M OU FRACAO EM TUBOS COM FLANGES INTEGRAL FUNDIDOS,CLASSE K-14,PN-16,PARA AGUA,COM DIAMETRO DE 900MM.FORNECIMENTO</v>
      </c>
      <c r="C7144" s="142" t="s">
        <v>13795</v>
      </c>
      <c r="D7144" s="142" t="s">
        <v>13872</v>
      </c>
      <c r="E7144" s="142" t="s">
        <v>13876</v>
      </c>
      <c r="I7144" s="142" t="s">
        <v>130</v>
      </c>
      <c r="J7144" s="142" t="n">
        <v>23943.83</v>
      </c>
    </row>
    <row r="7145" customFormat="false" ht="12.75" hidden="false" customHeight="false" outlineLevel="0" collapsed="false">
      <c r="A7145" s="142" t="s">
        <v>13877</v>
      </c>
      <c r="B7145" s="663" t="str">
        <f aca="false">C7145&amp;D7145&amp;E7145&amp;F7145&amp;G7145&amp;H7145</f>
        <v>ADICIONAL DE EXTENSAO EXCEDENTE A 1,0M,POR CADA 0,5M OU FRACAO EM TUBOS COM FLANGES INTEGRAL FUNDIDOS,CLASSE K-14,PN-16,PARA AGUA,COM DIAMETRO DE 900MM.FORNECIMENTO</v>
      </c>
      <c r="C7145" s="142" t="s">
        <v>13795</v>
      </c>
      <c r="D7145" s="142" t="s">
        <v>13872</v>
      </c>
      <c r="E7145" s="142" t="s">
        <v>13876</v>
      </c>
      <c r="I7145" s="142" t="s">
        <v>130</v>
      </c>
      <c r="J7145" s="142" t="n">
        <v>23943.83</v>
      </c>
    </row>
    <row r="7146" customFormat="false" ht="12.75" hidden="false" customHeight="false" outlineLevel="0" collapsed="false">
      <c r="A7146" s="142" t="s">
        <v>13878</v>
      </c>
      <c r="B7146" s="663" t="str">
        <f aca="false">C7146&amp;D7146&amp;E7146&amp;F7146&amp;G7146&amp;H7146</f>
        <v>ADICIONAL DE EXTENSAO EXCEDENTE A 1,0M,POR CADA 0,5M OU FRACAO EM TUBOS COM FLANGES INTEGRAL FUNDIDOS,CLASSE K-14,PN-16,PARA AGUA,COM DIAMETRO DE 1000MM.FORNECIMENTO</v>
      </c>
      <c r="C7146" s="142" t="s">
        <v>13795</v>
      </c>
      <c r="D7146" s="142" t="s">
        <v>13872</v>
      </c>
      <c r="E7146" s="142" t="s">
        <v>13879</v>
      </c>
      <c r="I7146" s="142" t="s">
        <v>130</v>
      </c>
      <c r="J7146" s="142" t="n">
        <v>20401.04</v>
      </c>
    </row>
    <row r="7147" customFormat="false" ht="12.75" hidden="false" customHeight="false" outlineLevel="0" collapsed="false">
      <c r="A7147" s="142" t="s">
        <v>13880</v>
      </c>
      <c r="B7147" s="663" t="str">
        <f aca="false">C7147&amp;D7147&amp;E7147&amp;F7147&amp;G7147&amp;H7147</f>
        <v>ADICIONAL DE EXTENSAO EXCEDENTE A 1,0M,POR CADA 0,5M OU FRACAO EM TUBOS COM FLANGES INTEGRAL FUNDIDOS,CLASSE K-14,PN-16,PARA AGUA,COM DIAMETRO DE 1000MM.FORNECIMENTO</v>
      </c>
      <c r="C7147" s="142" t="s">
        <v>13795</v>
      </c>
      <c r="D7147" s="142" t="s">
        <v>13872</v>
      </c>
      <c r="E7147" s="142" t="s">
        <v>13879</v>
      </c>
      <c r="I7147" s="142" t="s">
        <v>130</v>
      </c>
      <c r="J7147" s="142" t="n">
        <v>20401.04</v>
      </c>
    </row>
    <row r="7148" customFormat="false" ht="12.75" hidden="false" customHeight="false" outlineLevel="0" collapsed="false">
      <c r="A7148" s="142" t="s">
        <v>13881</v>
      </c>
      <c r="B7148" s="663" t="str">
        <f aca="false">C7148&amp;D7148&amp;E7148&amp;F7148&amp;G7148&amp;H7148</f>
        <v>ADICIONAL DE EXTENSAO EXCEDENTE A 1,0M,POR CADA 0,5M OU FRACAO EM TUBOS COM FLANGES INTEGRAL FUNDIDOS,CLASSE K-14,PN-16,PARA AGUA,COM DIAMETRO DE 1200MM.FORNECIMENTO</v>
      </c>
      <c r="C7148" s="142" t="s">
        <v>13795</v>
      </c>
      <c r="D7148" s="142" t="s">
        <v>13872</v>
      </c>
      <c r="E7148" s="142" t="s">
        <v>13882</v>
      </c>
      <c r="I7148" s="142" t="s">
        <v>130</v>
      </c>
      <c r="J7148" s="142" t="n">
        <v>24995.92</v>
      </c>
    </row>
    <row r="7149" customFormat="false" ht="12.75" hidden="false" customHeight="false" outlineLevel="0" collapsed="false">
      <c r="A7149" s="142" t="s">
        <v>13883</v>
      </c>
      <c r="B7149" s="663" t="str">
        <f aca="false">C7149&amp;D7149&amp;E7149&amp;F7149&amp;G7149&amp;H7149</f>
        <v>ADICIONAL DE EXTENSAO EXCEDENTE A 1,0M,POR CADA 0,5M OU FRACAO EM TUBOS COM FLANGES INTEGRAL FUNDIDOS,CLASSE K-14,PN-16,PARA AGUA,COM DIAMETRO DE 1200MM.FORNECIMENTO</v>
      </c>
      <c r="C7149" s="142" t="s">
        <v>13795</v>
      </c>
      <c r="D7149" s="142" t="s">
        <v>13872</v>
      </c>
      <c r="E7149" s="142" t="s">
        <v>13882</v>
      </c>
      <c r="I7149" s="142" t="s">
        <v>130</v>
      </c>
      <c r="J7149" s="142" t="n">
        <v>24995.92</v>
      </c>
    </row>
    <row r="7150" customFormat="false" ht="12.75" hidden="false" customHeight="false" outlineLevel="0" collapsed="false">
      <c r="A7150" s="142" t="s">
        <v>13884</v>
      </c>
      <c r="B7150" s="663" t="str">
        <f aca="false">C7150&amp;D7150&amp;E7150&amp;F7150&amp;G7150&amp;H7150</f>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150" s="142" t="s">
        <v>13885</v>
      </c>
      <c r="D7150" s="142" t="s">
        <v>13886</v>
      </c>
      <c r="E7150" s="142" t="s">
        <v>13887</v>
      </c>
      <c r="F7150" s="142" t="s">
        <v>13888</v>
      </c>
      <c r="G7150" s="142" t="s">
        <v>13889</v>
      </c>
      <c r="H7150" s="142" t="s">
        <v>13890</v>
      </c>
      <c r="I7150" s="142" t="s">
        <v>9</v>
      </c>
      <c r="J7150" s="142" t="n">
        <v>1344.34</v>
      </c>
    </row>
    <row r="7151" customFormat="false" ht="12.75" hidden="false" customHeight="false" outlineLevel="0" collapsed="false">
      <c r="A7151" s="142" t="s">
        <v>13891</v>
      </c>
      <c r="B7151" s="663" t="str">
        <f aca="false">C7151&amp;D7151&amp;E7151&amp;F7151&amp;G7151&amp;H7151</f>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151" s="142" t="s">
        <v>13885</v>
      </c>
      <c r="D7151" s="142" t="s">
        <v>13886</v>
      </c>
      <c r="E7151" s="142" t="s">
        <v>13887</v>
      </c>
      <c r="F7151" s="142" t="s">
        <v>13888</v>
      </c>
      <c r="G7151" s="142" t="s">
        <v>13889</v>
      </c>
      <c r="H7151" s="142" t="s">
        <v>13890</v>
      </c>
      <c r="I7151" s="142" t="s">
        <v>9</v>
      </c>
      <c r="J7151" s="142" t="n">
        <v>1344.34</v>
      </c>
    </row>
    <row r="7152" customFormat="false" ht="12.75" hidden="false" customHeight="false" outlineLevel="0" collapsed="false">
      <c r="A7152" s="142" t="s">
        <v>13892</v>
      </c>
      <c r="B7152" s="663" t="str">
        <f aca="false">C7152&amp;D7152&amp;E7152&amp;F7152&amp;G7152&amp;H7152</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152" s="142" t="s">
        <v>13885</v>
      </c>
      <c r="D7152" s="142" t="s">
        <v>13886</v>
      </c>
      <c r="E7152" s="142" t="s">
        <v>13887</v>
      </c>
      <c r="F7152" s="142" t="s">
        <v>13893</v>
      </c>
      <c r="G7152" s="142" t="s">
        <v>13894</v>
      </c>
      <c r="H7152" s="142" t="s">
        <v>13895</v>
      </c>
      <c r="I7152" s="142" t="s">
        <v>9</v>
      </c>
      <c r="J7152" s="142" t="n">
        <v>1495.94</v>
      </c>
    </row>
    <row r="7153" customFormat="false" ht="12.75" hidden="false" customHeight="false" outlineLevel="0" collapsed="false">
      <c r="A7153" s="142" t="s">
        <v>13896</v>
      </c>
      <c r="B7153" s="663" t="str">
        <f aca="false">C7153&amp;D7153&amp;E7153&amp;F7153&amp;G7153&amp;H7153</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153" s="142" t="s">
        <v>13885</v>
      </c>
      <c r="D7153" s="142" t="s">
        <v>13886</v>
      </c>
      <c r="E7153" s="142" t="s">
        <v>13887</v>
      </c>
      <c r="F7153" s="142" t="s">
        <v>13893</v>
      </c>
      <c r="G7153" s="142" t="s">
        <v>13894</v>
      </c>
      <c r="H7153" s="142" t="s">
        <v>13895</v>
      </c>
      <c r="I7153" s="142" t="s">
        <v>9</v>
      </c>
      <c r="J7153" s="142" t="n">
        <v>1495.94</v>
      </c>
    </row>
    <row r="7154" customFormat="false" ht="12.75" hidden="false" customHeight="false" outlineLevel="0" collapsed="false">
      <c r="A7154" s="142" t="s">
        <v>13897</v>
      </c>
      <c r="B7154" s="663" t="str">
        <f aca="false">C7154&amp;D7154&amp;E7154&amp;F7154&amp;G7154&amp;H7154</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154" s="142" t="s">
        <v>13885</v>
      </c>
      <c r="D7154" s="142" t="s">
        <v>13886</v>
      </c>
      <c r="E7154" s="142" t="s">
        <v>13887</v>
      </c>
      <c r="F7154" s="142" t="s">
        <v>13893</v>
      </c>
      <c r="G7154" s="142" t="s">
        <v>13894</v>
      </c>
      <c r="H7154" s="142" t="s">
        <v>13898</v>
      </c>
      <c r="I7154" s="142" t="s">
        <v>9</v>
      </c>
      <c r="J7154" s="142" t="n">
        <v>1849.32</v>
      </c>
    </row>
    <row r="7155" customFormat="false" ht="12.75" hidden="false" customHeight="false" outlineLevel="0" collapsed="false">
      <c r="A7155" s="142" t="s">
        <v>13899</v>
      </c>
      <c r="B7155" s="663" t="str">
        <f aca="false">C7155&amp;D7155&amp;E7155&amp;F7155&amp;G7155&amp;H7155</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155" s="142" t="s">
        <v>13885</v>
      </c>
      <c r="D7155" s="142" t="s">
        <v>13886</v>
      </c>
      <c r="E7155" s="142" t="s">
        <v>13887</v>
      </c>
      <c r="F7155" s="142" t="s">
        <v>13893</v>
      </c>
      <c r="G7155" s="142" t="s">
        <v>13894</v>
      </c>
      <c r="H7155" s="142" t="s">
        <v>13898</v>
      </c>
      <c r="I7155" s="142" t="s">
        <v>9</v>
      </c>
      <c r="J7155" s="142" t="n">
        <v>1849.32</v>
      </c>
    </row>
    <row r="7156" customFormat="false" ht="12.75" hidden="false" customHeight="false" outlineLevel="0" collapsed="false">
      <c r="A7156" s="142" t="s">
        <v>13900</v>
      </c>
      <c r="B7156" s="663" t="str">
        <f aca="false">C7156&amp;D7156&amp;E7156&amp;F7156&amp;G7156&amp;H7156</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156" s="142" t="s">
        <v>13885</v>
      </c>
      <c r="D7156" s="142" t="s">
        <v>13886</v>
      </c>
      <c r="E7156" s="142" t="s">
        <v>13887</v>
      </c>
      <c r="F7156" s="142" t="s">
        <v>13893</v>
      </c>
      <c r="G7156" s="142" t="s">
        <v>13894</v>
      </c>
      <c r="H7156" s="142" t="s">
        <v>13901</v>
      </c>
      <c r="I7156" s="142" t="s">
        <v>9</v>
      </c>
      <c r="J7156" s="142" t="n">
        <v>2225.56</v>
      </c>
    </row>
    <row r="7157" customFormat="false" ht="12.75" hidden="false" customHeight="false" outlineLevel="0" collapsed="false">
      <c r="A7157" s="142" t="s">
        <v>13902</v>
      </c>
      <c r="B7157" s="663" t="str">
        <f aca="false">C7157&amp;D7157&amp;E7157&amp;F7157&amp;G7157&amp;H7157</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157" s="142" t="s">
        <v>13885</v>
      </c>
      <c r="D7157" s="142" t="s">
        <v>13886</v>
      </c>
      <c r="E7157" s="142" t="s">
        <v>13887</v>
      </c>
      <c r="F7157" s="142" t="s">
        <v>13893</v>
      </c>
      <c r="G7157" s="142" t="s">
        <v>13894</v>
      </c>
      <c r="H7157" s="142" t="s">
        <v>13901</v>
      </c>
      <c r="I7157" s="142" t="s">
        <v>9</v>
      </c>
      <c r="J7157" s="142" t="n">
        <v>2225.56</v>
      </c>
    </row>
    <row r="7158" customFormat="false" ht="12.75" hidden="false" customHeight="false" outlineLevel="0" collapsed="false">
      <c r="A7158" s="142" t="s">
        <v>13903</v>
      </c>
      <c r="B7158" s="663" t="str">
        <f aca="false">C7158&amp;D7158&amp;E7158&amp;F7158&amp;G7158&amp;H7158</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158" s="142" t="s">
        <v>13885</v>
      </c>
      <c r="D7158" s="142" t="s">
        <v>13886</v>
      </c>
      <c r="E7158" s="142" t="s">
        <v>13887</v>
      </c>
      <c r="F7158" s="142" t="s">
        <v>13893</v>
      </c>
      <c r="G7158" s="142" t="s">
        <v>13894</v>
      </c>
      <c r="H7158" s="142" t="s">
        <v>13904</v>
      </c>
      <c r="I7158" s="142" t="s">
        <v>9</v>
      </c>
      <c r="J7158" s="142" t="n">
        <v>2646.47</v>
      </c>
    </row>
    <row r="7159" customFormat="false" ht="12.75" hidden="false" customHeight="false" outlineLevel="0" collapsed="false">
      <c r="A7159" s="142" t="s">
        <v>13905</v>
      </c>
      <c r="B7159" s="663" t="str">
        <f aca="false">C7159&amp;D7159&amp;E7159&amp;F7159&amp;G7159&amp;H7159</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159" s="142" t="s">
        <v>13885</v>
      </c>
      <c r="D7159" s="142" t="s">
        <v>13886</v>
      </c>
      <c r="E7159" s="142" t="s">
        <v>13887</v>
      </c>
      <c r="F7159" s="142" t="s">
        <v>13893</v>
      </c>
      <c r="G7159" s="142" t="s">
        <v>13894</v>
      </c>
      <c r="H7159" s="142" t="s">
        <v>13904</v>
      </c>
      <c r="I7159" s="142" t="s">
        <v>9</v>
      </c>
      <c r="J7159" s="142" t="n">
        <v>2646.47</v>
      </c>
    </row>
    <row r="7160" customFormat="false" ht="12.75" hidden="false" customHeight="false" outlineLevel="0" collapsed="false">
      <c r="A7160" s="142" t="s">
        <v>13906</v>
      </c>
      <c r="B7160" s="663" t="str">
        <f aca="false">C7160&amp;D7160&amp;E7160&amp;F7160&amp;G7160&amp;H7160</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160" s="142" t="s">
        <v>13885</v>
      </c>
      <c r="D7160" s="142" t="s">
        <v>13886</v>
      </c>
      <c r="E7160" s="142" t="s">
        <v>13887</v>
      </c>
      <c r="F7160" s="142" t="s">
        <v>13893</v>
      </c>
      <c r="G7160" s="142" t="s">
        <v>13894</v>
      </c>
      <c r="H7160" s="142" t="s">
        <v>13907</v>
      </c>
      <c r="I7160" s="142" t="s">
        <v>9</v>
      </c>
      <c r="J7160" s="142" t="n">
        <v>3234.15</v>
      </c>
    </row>
    <row r="7161" customFormat="false" ht="12.75" hidden="false" customHeight="false" outlineLevel="0" collapsed="false">
      <c r="A7161" s="142" t="s">
        <v>13908</v>
      </c>
      <c r="B7161" s="663" t="str">
        <f aca="false">C7161&amp;D7161&amp;E7161&amp;F7161&amp;G7161&amp;H7161</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161" s="142" t="s">
        <v>13885</v>
      </c>
      <c r="D7161" s="142" t="s">
        <v>13886</v>
      </c>
      <c r="E7161" s="142" t="s">
        <v>13887</v>
      </c>
      <c r="F7161" s="142" t="s">
        <v>13893</v>
      </c>
      <c r="G7161" s="142" t="s">
        <v>13894</v>
      </c>
      <c r="H7161" s="142" t="s">
        <v>13907</v>
      </c>
      <c r="I7161" s="142" t="s">
        <v>9</v>
      </c>
      <c r="J7161" s="142" t="n">
        <v>3234.15</v>
      </c>
    </row>
    <row r="7162" customFormat="false" ht="12.75" hidden="false" customHeight="false" outlineLevel="0" collapsed="false">
      <c r="A7162" s="142" t="s">
        <v>13909</v>
      </c>
      <c r="B7162" s="663" t="str">
        <f aca="false">C7162&amp;D7162&amp;E7162&amp;F7162&amp;G7162&amp;H7162</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162" s="142" t="s">
        <v>13885</v>
      </c>
      <c r="D7162" s="142" t="s">
        <v>13886</v>
      </c>
      <c r="E7162" s="142" t="s">
        <v>13887</v>
      </c>
      <c r="F7162" s="142" t="s">
        <v>13893</v>
      </c>
      <c r="G7162" s="142" t="s">
        <v>13894</v>
      </c>
      <c r="H7162" s="142" t="s">
        <v>13910</v>
      </c>
      <c r="I7162" s="142" t="s">
        <v>9</v>
      </c>
      <c r="J7162" s="142" t="n">
        <v>3779.03</v>
      </c>
    </row>
    <row r="7163" customFormat="false" ht="12.75" hidden="false" customHeight="false" outlineLevel="0" collapsed="false">
      <c r="A7163" s="142" t="s">
        <v>13911</v>
      </c>
      <c r="B7163" s="663" t="str">
        <f aca="false">C7163&amp;D7163&amp;E7163&amp;F7163&amp;G7163&amp;H7163</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163" s="142" t="s">
        <v>13885</v>
      </c>
      <c r="D7163" s="142" t="s">
        <v>13886</v>
      </c>
      <c r="E7163" s="142" t="s">
        <v>13887</v>
      </c>
      <c r="F7163" s="142" t="s">
        <v>13893</v>
      </c>
      <c r="G7163" s="142" t="s">
        <v>13894</v>
      </c>
      <c r="H7163" s="142" t="s">
        <v>13910</v>
      </c>
      <c r="I7163" s="142" t="s">
        <v>9</v>
      </c>
      <c r="J7163" s="142" t="n">
        <v>3779.03</v>
      </c>
    </row>
    <row r="7164" customFormat="false" ht="12.75" hidden="false" customHeight="false" outlineLevel="0" collapsed="false">
      <c r="A7164" s="142" t="s">
        <v>13912</v>
      </c>
      <c r="B7164" s="663" t="str">
        <f aca="false">C7164&amp;D7164&amp;E7164&amp;F7164&amp;G7164&amp;H7164</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164" s="142" t="s">
        <v>13885</v>
      </c>
      <c r="D7164" s="142" t="s">
        <v>13886</v>
      </c>
      <c r="E7164" s="142" t="s">
        <v>13887</v>
      </c>
      <c r="F7164" s="142" t="s">
        <v>13893</v>
      </c>
      <c r="G7164" s="142" t="s">
        <v>13894</v>
      </c>
      <c r="H7164" s="142" t="s">
        <v>13913</v>
      </c>
      <c r="I7164" s="142" t="s">
        <v>9</v>
      </c>
      <c r="J7164" s="142" t="n">
        <v>4265.34</v>
      </c>
    </row>
    <row r="7165" customFormat="false" ht="12.75" hidden="false" customHeight="false" outlineLevel="0" collapsed="false">
      <c r="A7165" s="142" t="s">
        <v>13914</v>
      </c>
      <c r="B7165" s="663" t="str">
        <f aca="false">C7165&amp;D7165&amp;E7165&amp;F7165&amp;G7165&amp;H7165</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165" s="142" t="s">
        <v>13885</v>
      </c>
      <c r="D7165" s="142" t="s">
        <v>13886</v>
      </c>
      <c r="E7165" s="142" t="s">
        <v>13887</v>
      </c>
      <c r="F7165" s="142" t="s">
        <v>13893</v>
      </c>
      <c r="G7165" s="142" t="s">
        <v>13894</v>
      </c>
      <c r="H7165" s="142" t="s">
        <v>13913</v>
      </c>
      <c r="I7165" s="142" t="s">
        <v>9</v>
      </c>
      <c r="J7165" s="142" t="n">
        <v>4265.34</v>
      </c>
    </row>
    <row r="7166" customFormat="false" ht="12.75" hidden="false" customHeight="false" outlineLevel="0" collapsed="false">
      <c r="A7166" s="142" t="s">
        <v>13915</v>
      </c>
      <c r="B7166" s="663" t="str">
        <f aca="false">C7166&amp;D7166&amp;E7166&amp;F7166&amp;G7166&amp;H7166</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166" s="142" t="s">
        <v>13885</v>
      </c>
      <c r="D7166" s="142" t="s">
        <v>13886</v>
      </c>
      <c r="E7166" s="142" t="s">
        <v>13887</v>
      </c>
      <c r="F7166" s="142" t="s">
        <v>13893</v>
      </c>
      <c r="G7166" s="142" t="s">
        <v>13894</v>
      </c>
      <c r="H7166" s="142" t="s">
        <v>13916</v>
      </c>
      <c r="I7166" s="142" t="s">
        <v>9</v>
      </c>
      <c r="J7166" s="142" t="n">
        <v>5200.89</v>
      </c>
    </row>
    <row r="7167" customFormat="false" ht="12.75" hidden="false" customHeight="false" outlineLevel="0" collapsed="false">
      <c r="A7167" s="142" t="s">
        <v>13917</v>
      </c>
      <c r="B7167" s="663" t="str">
        <f aca="false">C7167&amp;D7167&amp;E7167&amp;F7167&amp;G7167&amp;H7167</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167" s="142" t="s">
        <v>13885</v>
      </c>
      <c r="D7167" s="142" t="s">
        <v>13886</v>
      </c>
      <c r="E7167" s="142" t="s">
        <v>13887</v>
      </c>
      <c r="F7167" s="142" t="s">
        <v>13893</v>
      </c>
      <c r="G7167" s="142" t="s">
        <v>13894</v>
      </c>
      <c r="H7167" s="142" t="s">
        <v>13916</v>
      </c>
      <c r="I7167" s="142" t="s">
        <v>9</v>
      </c>
      <c r="J7167" s="142" t="n">
        <v>5200.89</v>
      </c>
    </row>
    <row r="7168" customFormat="false" ht="12.75" hidden="false" customHeight="false" outlineLevel="0" collapsed="false">
      <c r="A7168" s="142" t="s">
        <v>13918</v>
      </c>
      <c r="B7168" s="663" t="str">
        <f aca="false">C7168&amp;D7168&amp;E7168&amp;F7168&amp;G7168&amp;H7168</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168" s="142" t="s">
        <v>13885</v>
      </c>
      <c r="D7168" s="142" t="s">
        <v>13886</v>
      </c>
      <c r="E7168" s="142" t="s">
        <v>13887</v>
      </c>
      <c r="F7168" s="142" t="s">
        <v>13893</v>
      </c>
      <c r="G7168" s="142" t="s">
        <v>13894</v>
      </c>
      <c r="H7168" s="142" t="s">
        <v>13919</v>
      </c>
      <c r="I7168" s="142" t="s">
        <v>9</v>
      </c>
      <c r="J7168" s="142" t="n">
        <v>5550.34</v>
      </c>
    </row>
    <row r="7169" customFormat="false" ht="12.75" hidden="false" customHeight="false" outlineLevel="0" collapsed="false">
      <c r="A7169" s="142" t="s">
        <v>13920</v>
      </c>
      <c r="B7169" s="663" t="str">
        <f aca="false">C7169&amp;D7169&amp;E7169&amp;F7169&amp;G7169&amp;H7169</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169" s="142" t="s">
        <v>13885</v>
      </c>
      <c r="D7169" s="142" t="s">
        <v>13886</v>
      </c>
      <c r="E7169" s="142" t="s">
        <v>13887</v>
      </c>
      <c r="F7169" s="142" t="s">
        <v>13893</v>
      </c>
      <c r="G7169" s="142" t="s">
        <v>13894</v>
      </c>
      <c r="H7169" s="142" t="s">
        <v>13919</v>
      </c>
      <c r="I7169" s="142" t="s">
        <v>9</v>
      </c>
      <c r="J7169" s="142" t="n">
        <v>5550.34</v>
      </c>
    </row>
    <row r="7170" customFormat="false" ht="12.75" hidden="false" customHeight="false" outlineLevel="0" collapsed="false">
      <c r="A7170" s="142" t="s">
        <v>13921</v>
      </c>
      <c r="B7170" s="663" t="str">
        <f aca="false">C7170&amp;D7170&amp;E7170&amp;F7170&amp;G7170&amp;H7170</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170" s="142" t="s">
        <v>13885</v>
      </c>
      <c r="D7170" s="142" t="s">
        <v>13886</v>
      </c>
      <c r="E7170" s="142" t="s">
        <v>13887</v>
      </c>
      <c r="F7170" s="142" t="s">
        <v>13893</v>
      </c>
      <c r="G7170" s="142" t="s">
        <v>13894</v>
      </c>
      <c r="H7170" s="142" t="s">
        <v>13922</v>
      </c>
      <c r="I7170" s="142" t="s">
        <v>9</v>
      </c>
      <c r="J7170" s="142" t="n">
        <v>6756.48</v>
      </c>
    </row>
    <row r="7171" customFormat="false" ht="12.75" hidden="false" customHeight="false" outlineLevel="0" collapsed="false">
      <c r="A7171" s="142" t="s">
        <v>13923</v>
      </c>
      <c r="B7171" s="663" t="str">
        <f aca="false">C7171&amp;D7171&amp;E7171&amp;F7171&amp;G7171&amp;H7171</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171" s="142" t="s">
        <v>13885</v>
      </c>
      <c r="D7171" s="142" t="s">
        <v>13886</v>
      </c>
      <c r="E7171" s="142" t="s">
        <v>13887</v>
      </c>
      <c r="F7171" s="142" t="s">
        <v>13893</v>
      </c>
      <c r="G7171" s="142" t="s">
        <v>13894</v>
      </c>
      <c r="H7171" s="142" t="s">
        <v>13922</v>
      </c>
      <c r="I7171" s="142" t="s">
        <v>9</v>
      </c>
      <c r="J7171" s="142" t="n">
        <v>6756.48</v>
      </c>
    </row>
    <row r="7172" customFormat="false" ht="12.75" hidden="false" customHeight="false" outlineLevel="0" collapsed="false">
      <c r="A7172" s="142" t="s">
        <v>13924</v>
      </c>
      <c r="B7172" s="663" t="str">
        <f aca="false">C7172&amp;D7172&amp;E7172&amp;F7172&amp;G7172&amp;H7172</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172" s="142" t="s">
        <v>13925</v>
      </c>
      <c r="D7172" s="142" t="s">
        <v>13926</v>
      </c>
      <c r="E7172" s="142" t="s">
        <v>13927</v>
      </c>
      <c r="F7172" s="142" t="s">
        <v>13928</v>
      </c>
      <c r="G7172" s="142" t="s">
        <v>13929</v>
      </c>
      <c r="H7172" s="142" t="s">
        <v>13930</v>
      </c>
      <c r="I7172" s="142" t="s">
        <v>9</v>
      </c>
      <c r="J7172" s="142" t="n">
        <v>14839.44</v>
      </c>
    </row>
    <row r="7173" customFormat="false" ht="12.75" hidden="false" customHeight="false" outlineLevel="0" collapsed="false">
      <c r="A7173" s="142" t="s">
        <v>13931</v>
      </c>
      <c r="B7173" s="663" t="str">
        <f aca="false">C7173&amp;D7173&amp;E7173&amp;F7173&amp;G7173&amp;H7173</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173" s="142" t="s">
        <v>13925</v>
      </c>
      <c r="D7173" s="142" t="s">
        <v>13926</v>
      </c>
      <c r="E7173" s="142" t="s">
        <v>13927</v>
      </c>
      <c r="F7173" s="142" t="s">
        <v>13928</v>
      </c>
      <c r="G7173" s="142" t="s">
        <v>13929</v>
      </c>
      <c r="H7173" s="142" t="s">
        <v>13930</v>
      </c>
      <c r="I7173" s="142" t="s">
        <v>9</v>
      </c>
      <c r="J7173" s="142" t="n">
        <v>14839.44</v>
      </c>
    </row>
    <row r="7174" customFormat="false" ht="12.75" hidden="false" customHeight="false" outlineLevel="0" collapsed="false">
      <c r="A7174" s="142" t="s">
        <v>13932</v>
      </c>
      <c r="B7174" s="663" t="str">
        <f aca="false">C7174&amp;D7174&amp;E7174&amp;F7174&amp;G7174&amp;H7174</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174" s="142" t="s">
        <v>13925</v>
      </c>
      <c r="D7174" s="142" t="s">
        <v>13926</v>
      </c>
      <c r="E7174" s="142" t="s">
        <v>13927</v>
      </c>
      <c r="F7174" s="142" t="s">
        <v>13928</v>
      </c>
      <c r="G7174" s="142" t="s">
        <v>13929</v>
      </c>
      <c r="H7174" s="142" t="s">
        <v>13933</v>
      </c>
      <c r="I7174" s="142" t="s">
        <v>9</v>
      </c>
      <c r="J7174" s="142" t="n">
        <v>18834.81</v>
      </c>
    </row>
    <row r="7175" customFormat="false" ht="12.75" hidden="false" customHeight="false" outlineLevel="0" collapsed="false">
      <c r="A7175" s="142" t="s">
        <v>13934</v>
      </c>
      <c r="B7175" s="663" t="str">
        <f aca="false">C7175&amp;D7175&amp;E7175&amp;F7175&amp;G7175&amp;H7175</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175" s="142" t="s">
        <v>13925</v>
      </c>
      <c r="D7175" s="142" t="s">
        <v>13926</v>
      </c>
      <c r="E7175" s="142" t="s">
        <v>13927</v>
      </c>
      <c r="F7175" s="142" t="s">
        <v>13928</v>
      </c>
      <c r="G7175" s="142" t="s">
        <v>13929</v>
      </c>
      <c r="H7175" s="142" t="s">
        <v>13933</v>
      </c>
      <c r="I7175" s="142" t="s">
        <v>9</v>
      </c>
      <c r="J7175" s="142" t="n">
        <v>18834.81</v>
      </c>
    </row>
    <row r="7176" customFormat="false" ht="12.75" hidden="false" customHeight="false" outlineLevel="0" collapsed="false">
      <c r="A7176" s="142" t="s">
        <v>13935</v>
      </c>
      <c r="B7176" s="663" t="str">
        <f aca="false">C7176&amp;D7176&amp;E7176&amp;F7176&amp;G7176&amp;H7176</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176" s="142" t="s">
        <v>13925</v>
      </c>
      <c r="D7176" s="142" t="s">
        <v>13926</v>
      </c>
      <c r="E7176" s="142" t="s">
        <v>13927</v>
      </c>
      <c r="F7176" s="142" t="s">
        <v>13928</v>
      </c>
      <c r="G7176" s="142" t="s">
        <v>13929</v>
      </c>
      <c r="H7176" s="142" t="s">
        <v>13936</v>
      </c>
      <c r="I7176" s="142" t="s">
        <v>9</v>
      </c>
      <c r="J7176" s="142" t="n">
        <v>27296.86</v>
      </c>
    </row>
    <row r="7177" customFormat="false" ht="12.75" hidden="false" customHeight="false" outlineLevel="0" collapsed="false">
      <c r="A7177" s="142" t="s">
        <v>13937</v>
      </c>
      <c r="B7177" s="663" t="str">
        <f aca="false">C7177&amp;D7177&amp;E7177&amp;F7177&amp;G7177&amp;H7177</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177" s="142" t="s">
        <v>13925</v>
      </c>
      <c r="D7177" s="142" t="s">
        <v>13926</v>
      </c>
      <c r="E7177" s="142" t="s">
        <v>13927</v>
      </c>
      <c r="F7177" s="142" t="s">
        <v>13928</v>
      </c>
      <c r="G7177" s="142" t="s">
        <v>13929</v>
      </c>
      <c r="H7177" s="142" t="s">
        <v>13936</v>
      </c>
      <c r="I7177" s="142" t="s">
        <v>9</v>
      </c>
      <c r="J7177" s="142" t="n">
        <v>27296.86</v>
      </c>
    </row>
    <row r="7178" customFormat="false" ht="12.75" hidden="false" customHeight="false" outlineLevel="0" collapsed="false">
      <c r="A7178" s="142" t="s">
        <v>13938</v>
      </c>
      <c r="B7178" s="663" t="str">
        <f aca="false">C7178&amp;D7178&amp;E7178&amp;F7178&amp;G7178&amp;H7178</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178" s="142" t="s">
        <v>13925</v>
      </c>
      <c r="D7178" s="142" t="s">
        <v>13926</v>
      </c>
      <c r="E7178" s="142" t="s">
        <v>13927</v>
      </c>
      <c r="F7178" s="142" t="s">
        <v>13928</v>
      </c>
      <c r="G7178" s="142" t="s">
        <v>13929</v>
      </c>
      <c r="H7178" s="142" t="s">
        <v>13939</v>
      </c>
      <c r="I7178" s="142" t="s">
        <v>9</v>
      </c>
      <c r="J7178" s="142" t="n">
        <v>28370.06</v>
      </c>
    </row>
    <row r="7179" customFormat="false" ht="12.75" hidden="false" customHeight="false" outlineLevel="0" collapsed="false">
      <c r="A7179" s="142" t="s">
        <v>13940</v>
      </c>
      <c r="B7179" s="663" t="str">
        <f aca="false">C7179&amp;D7179&amp;E7179&amp;F7179&amp;G7179&amp;H7179</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179" s="142" t="s">
        <v>13925</v>
      </c>
      <c r="D7179" s="142" t="s">
        <v>13926</v>
      </c>
      <c r="E7179" s="142" t="s">
        <v>13927</v>
      </c>
      <c r="F7179" s="142" t="s">
        <v>13928</v>
      </c>
      <c r="G7179" s="142" t="s">
        <v>13929</v>
      </c>
      <c r="H7179" s="142" t="s">
        <v>13939</v>
      </c>
      <c r="I7179" s="142" t="s">
        <v>9</v>
      </c>
      <c r="J7179" s="142" t="n">
        <v>28370.06</v>
      </c>
    </row>
    <row r="7180" customFormat="false" ht="12.75" hidden="false" customHeight="false" outlineLevel="0" collapsed="false">
      <c r="A7180" s="142" t="s">
        <v>13941</v>
      </c>
      <c r="B7180" s="663" t="str">
        <f aca="false">C7180&amp;D7180&amp;E7180&amp;F7180&amp;G7180&amp;H7180</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180" s="142" t="s">
        <v>13925</v>
      </c>
      <c r="D7180" s="142" t="s">
        <v>13926</v>
      </c>
      <c r="E7180" s="142" t="s">
        <v>13927</v>
      </c>
      <c r="F7180" s="142" t="s">
        <v>13928</v>
      </c>
      <c r="G7180" s="142" t="s">
        <v>13929</v>
      </c>
      <c r="H7180" s="142" t="s">
        <v>13942</v>
      </c>
      <c r="I7180" s="142" t="s">
        <v>9</v>
      </c>
      <c r="J7180" s="142" t="n">
        <v>40659.24</v>
      </c>
    </row>
    <row r="7181" customFormat="false" ht="12.75" hidden="false" customHeight="false" outlineLevel="0" collapsed="false">
      <c r="A7181" s="142" t="s">
        <v>13943</v>
      </c>
      <c r="B7181" s="663" t="str">
        <f aca="false">C7181&amp;D7181&amp;E7181&amp;F7181&amp;G7181&amp;H7181</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181" s="142" t="s">
        <v>13925</v>
      </c>
      <c r="D7181" s="142" t="s">
        <v>13926</v>
      </c>
      <c r="E7181" s="142" t="s">
        <v>13927</v>
      </c>
      <c r="F7181" s="142" t="s">
        <v>13928</v>
      </c>
      <c r="G7181" s="142" t="s">
        <v>13929</v>
      </c>
      <c r="H7181" s="142" t="s">
        <v>13942</v>
      </c>
      <c r="I7181" s="142" t="s">
        <v>9</v>
      </c>
      <c r="J7181" s="142" t="n">
        <v>40659.24</v>
      </c>
    </row>
    <row r="7182" customFormat="false" ht="12.75" hidden="false" customHeight="false" outlineLevel="0" collapsed="false">
      <c r="A7182" s="142" t="s">
        <v>13944</v>
      </c>
      <c r="B7182" s="663" t="str">
        <f aca="false">C7182&amp;D7182&amp;E7182&amp;F7182&amp;G7182&amp;H7182</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182" s="142" t="s">
        <v>13885</v>
      </c>
      <c r="D7182" s="142" t="s">
        <v>13945</v>
      </c>
      <c r="E7182" s="142" t="s">
        <v>13887</v>
      </c>
      <c r="F7182" s="142" t="s">
        <v>13893</v>
      </c>
      <c r="G7182" s="142" t="s">
        <v>13894</v>
      </c>
      <c r="H7182" s="142" t="s">
        <v>13946</v>
      </c>
      <c r="I7182" s="142" t="s">
        <v>9</v>
      </c>
      <c r="J7182" s="142" t="n">
        <v>1344.34</v>
      </c>
    </row>
    <row r="7183" customFormat="false" ht="12.75" hidden="false" customHeight="false" outlineLevel="0" collapsed="false">
      <c r="A7183" s="142" t="s">
        <v>13947</v>
      </c>
      <c r="B7183" s="663" t="str">
        <f aca="false">C7183&amp;D7183&amp;E7183&amp;F7183&amp;G7183&amp;H7183</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183" s="142" t="s">
        <v>13885</v>
      </c>
      <c r="D7183" s="142" t="s">
        <v>13945</v>
      </c>
      <c r="E7183" s="142" t="s">
        <v>13887</v>
      </c>
      <c r="F7183" s="142" t="s">
        <v>13893</v>
      </c>
      <c r="G7183" s="142" t="s">
        <v>13894</v>
      </c>
      <c r="H7183" s="142" t="s">
        <v>13946</v>
      </c>
      <c r="I7183" s="142" t="s">
        <v>9</v>
      </c>
      <c r="J7183" s="142" t="n">
        <v>1344.34</v>
      </c>
    </row>
    <row r="7184" customFormat="false" ht="12.75" hidden="false" customHeight="false" outlineLevel="0" collapsed="false">
      <c r="A7184" s="142" t="s">
        <v>13948</v>
      </c>
      <c r="B7184" s="663" t="str">
        <f aca="false">C7184&amp;D7184&amp;E7184&amp;F7184&amp;G7184&amp;H7184</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184" s="142" t="s">
        <v>13885</v>
      </c>
      <c r="D7184" s="142" t="s">
        <v>13945</v>
      </c>
      <c r="E7184" s="142" t="s">
        <v>13887</v>
      </c>
      <c r="F7184" s="142" t="s">
        <v>13893</v>
      </c>
      <c r="G7184" s="142" t="s">
        <v>13894</v>
      </c>
      <c r="H7184" s="142" t="s">
        <v>13895</v>
      </c>
      <c r="I7184" s="142" t="s">
        <v>9</v>
      </c>
      <c r="J7184" s="142" t="n">
        <v>1495.94</v>
      </c>
    </row>
    <row r="7185" customFormat="false" ht="12.75" hidden="false" customHeight="false" outlineLevel="0" collapsed="false">
      <c r="A7185" s="142" t="s">
        <v>13949</v>
      </c>
      <c r="B7185" s="663" t="str">
        <f aca="false">C7185&amp;D7185&amp;E7185&amp;F7185&amp;G7185&amp;H7185</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185" s="142" t="s">
        <v>13885</v>
      </c>
      <c r="D7185" s="142" t="s">
        <v>13945</v>
      </c>
      <c r="E7185" s="142" t="s">
        <v>13887</v>
      </c>
      <c r="F7185" s="142" t="s">
        <v>13893</v>
      </c>
      <c r="G7185" s="142" t="s">
        <v>13894</v>
      </c>
      <c r="H7185" s="142" t="s">
        <v>13895</v>
      </c>
      <c r="I7185" s="142" t="s">
        <v>9</v>
      </c>
      <c r="J7185" s="142" t="n">
        <v>1495.94</v>
      </c>
    </row>
    <row r="7186" customFormat="false" ht="12.75" hidden="false" customHeight="false" outlineLevel="0" collapsed="false">
      <c r="A7186" s="142" t="s">
        <v>13950</v>
      </c>
      <c r="B7186" s="663" t="str">
        <f aca="false">C7186&amp;D7186&amp;E7186&amp;F7186&amp;G7186&amp;H7186</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186" s="142" t="s">
        <v>13885</v>
      </c>
      <c r="D7186" s="142" t="s">
        <v>13945</v>
      </c>
      <c r="E7186" s="142" t="s">
        <v>13887</v>
      </c>
      <c r="F7186" s="142" t="s">
        <v>13893</v>
      </c>
      <c r="G7186" s="142" t="s">
        <v>13894</v>
      </c>
      <c r="H7186" s="142" t="s">
        <v>13898</v>
      </c>
      <c r="I7186" s="142" t="s">
        <v>9</v>
      </c>
      <c r="J7186" s="142" t="n">
        <v>1849.32</v>
      </c>
    </row>
    <row r="7187" customFormat="false" ht="12.75" hidden="false" customHeight="false" outlineLevel="0" collapsed="false">
      <c r="A7187" s="142" t="s">
        <v>13951</v>
      </c>
      <c r="B7187" s="663" t="str">
        <f aca="false">C7187&amp;D7187&amp;E7187&amp;F7187&amp;G7187&amp;H7187</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187" s="142" t="s">
        <v>13885</v>
      </c>
      <c r="D7187" s="142" t="s">
        <v>13945</v>
      </c>
      <c r="E7187" s="142" t="s">
        <v>13887</v>
      </c>
      <c r="F7187" s="142" t="s">
        <v>13893</v>
      </c>
      <c r="G7187" s="142" t="s">
        <v>13894</v>
      </c>
      <c r="H7187" s="142" t="s">
        <v>13898</v>
      </c>
      <c r="I7187" s="142" t="s">
        <v>9</v>
      </c>
      <c r="J7187" s="142" t="n">
        <v>1849.32</v>
      </c>
    </row>
    <row r="7188" customFormat="false" ht="12.75" hidden="false" customHeight="false" outlineLevel="0" collapsed="false">
      <c r="A7188" s="142" t="s">
        <v>13952</v>
      </c>
      <c r="B7188" s="663" t="str">
        <f aca="false">C7188&amp;D7188&amp;E7188&amp;F7188&amp;G7188&amp;H7188</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188" s="142" t="s">
        <v>13885</v>
      </c>
      <c r="D7188" s="142" t="s">
        <v>13945</v>
      </c>
      <c r="E7188" s="142" t="s">
        <v>13887</v>
      </c>
      <c r="F7188" s="142" t="s">
        <v>13893</v>
      </c>
      <c r="G7188" s="142" t="s">
        <v>13894</v>
      </c>
      <c r="H7188" s="142" t="s">
        <v>13901</v>
      </c>
      <c r="I7188" s="142" t="s">
        <v>9</v>
      </c>
      <c r="J7188" s="142" t="n">
        <v>2226.74</v>
      </c>
    </row>
    <row r="7189" customFormat="false" ht="12.75" hidden="false" customHeight="false" outlineLevel="0" collapsed="false">
      <c r="A7189" s="142" t="s">
        <v>13953</v>
      </c>
      <c r="B7189" s="663" t="str">
        <f aca="false">C7189&amp;D7189&amp;E7189&amp;F7189&amp;G7189&amp;H7189</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189" s="142" t="s">
        <v>13885</v>
      </c>
      <c r="D7189" s="142" t="s">
        <v>13945</v>
      </c>
      <c r="E7189" s="142" t="s">
        <v>13887</v>
      </c>
      <c r="F7189" s="142" t="s">
        <v>13893</v>
      </c>
      <c r="G7189" s="142" t="s">
        <v>13894</v>
      </c>
      <c r="H7189" s="142" t="s">
        <v>13901</v>
      </c>
      <c r="I7189" s="142" t="s">
        <v>9</v>
      </c>
      <c r="J7189" s="142" t="n">
        <v>2226.74</v>
      </c>
    </row>
    <row r="7190" customFormat="false" ht="12.75" hidden="false" customHeight="false" outlineLevel="0" collapsed="false">
      <c r="A7190" s="142" t="s">
        <v>13954</v>
      </c>
      <c r="B7190" s="663" t="str">
        <f aca="false">C7190&amp;D7190&amp;E7190&amp;F7190&amp;G7190&amp;H7190</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190" s="142" t="s">
        <v>13885</v>
      </c>
      <c r="D7190" s="142" t="s">
        <v>13945</v>
      </c>
      <c r="E7190" s="142" t="s">
        <v>13887</v>
      </c>
      <c r="F7190" s="142" t="s">
        <v>13893</v>
      </c>
      <c r="G7190" s="142" t="s">
        <v>13894</v>
      </c>
      <c r="H7190" s="142" t="s">
        <v>13904</v>
      </c>
      <c r="I7190" s="142" t="s">
        <v>9</v>
      </c>
      <c r="J7190" s="142" t="n">
        <v>2706.27</v>
      </c>
    </row>
    <row r="7191" customFormat="false" ht="12.75" hidden="false" customHeight="false" outlineLevel="0" collapsed="false">
      <c r="A7191" s="142" t="s">
        <v>13955</v>
      </c>
      <c r="B7191" s="663" t="str">
        <f aca="false">C7191&amp;D7191&amp;E7191&amp;F7191&amp;G7191&amp;H7191</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191" s="142" t="s">
        <v>13885</v>
      </c>
      <c r="D7191" s="142" t="s">
        <v>13945</v>
      </c>
      <c r="E7191" s="142" t="s">
        <v>13887</v>
      </c>
      <c r="F7191" s="142" t="s">
        <v>13893</v>
      </c>
      <c r="G7191" s="142" t="s">
        <v>13894</v>
      </c>
      <c r="H7191" s="142" t="s">
        <v>13904</v>
      </c>
      <c r="I7191" s="142" t="s">
        <v>9</v>
      </c>
      <c r="J7191" s="142" t="n">
        <v>2706.27</v>
      </c>
    </row>
    <row r="7192" customFormat="false" ht="12.75" hidden="false" customHeight="false" outlineLevel="0" collapsed="false">
      <c r="A7192" s="142" t="s">
        <v>13956</v>
      </c>
      <c r="B7192" s="663" t="str">
        <f aca="false">C7192&amp;D7192&amp;E7192&amp;F7192&amp;G7192&amp;H7192</f>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192" s="142" t="s">
        <v>13885</v>
      </c>
      <c r="D7192" s="142" t="s">
        <v>13957</v>
      </c>
      <c r="E7192" s="142" t="s">
        <v>13887</v>
      </c>
      <c r="F7192" s="142" t="s">
        <v>13893</v>
      </c>
      <c r="G7192" s="142" t="s">
        <v>13894</v>
      </c>
      <c r="H7192" s="142" t="s">
        <v>13907</v>
      </c>
      <c r="I7192" s="142" t="s">
        <v>9</v>
      </c>
      <c r="J7192" s="142" t="n">
        <v>3283.21</v>
      </c>
    </row>
    <row r="7193" customFormat="false" ht="12.75" hidden="false" customHeight="false" outlineLevel="0" collapsed="false">
      <c r="A7193" s="142" t="s">
        <v>13958</v>
      </c>
      <c r="B7193" s="663" t="str">
        <f aca="false">C7193&amp;D7193&amp;E7193&amp;F7193&amp;G7193&amp;H7193</f>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193" s="142" t="s">
        <v>13885</v>
      </c>
      <c r="D7193" s="142" t="s">
        <v>13957</v>
      </c>
      <c r="E7193" s="142" t="s">
        <v>13887</v>
      </c>
      <c r="F7193" s="142" t="s">
        <v>13893</v>
      </c>
      <c r="G7193" s="142" t="s">
        <v>13894</v>
      </c>
      <c r="H7193" s="142" t="s">
        <v>13907</v>
      </c>
      <c r="I7193" s="142" t="s">
        <v>9</v>
      </c>
      <c r="J7193" s="142" t="n">
        <v>3283.21</v>
      </c>
    </row>
    <row r="7194" customFormat="false" ht="12.75" hidden="false" customHeight="false" outlineLevel="0" collapsed="false">
      <c r="A7194" s="142" t="s">
        <v>13959</v>
      </c>
      <c r="B7194" s="663" t="str">
        <f aca="false">C7194&amp;D7194&amp;E7194&amp;F7194&amp;G7194&amp;H7194</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194" s="142" t="s">
        <v>13885</v>
      </c>
      <c r="D7194" s="142" t="s">
        <v>13945</v>
      </c>
      <c r="E7194" s="142" t="s">
        <v>13887</v>
      </c>
      <c r="F7194" s="142" t="s">
        <v>13893</v>
      </c>
      <c r="G7194" s="142" t="s">
        <v>13894</v>
      </c>
      <c r="H7194" s="142" t="s">
        <v>13910</v>
      </c>
      <c r="I7194" s="142" t="s">
        <v>9</v>
      </c>
      <c r="J7194" s="142" t="n">
        <v>3831.84</v>
      </c>
    </row>
    <row r="7195" customFormat="false" ht="12.75" hidden="false" customHeight="false" outlineLevel="0" collapsed="false">
      <c r="A7195" s="142" t="s">
        <v>13960</v>
      </c>
      <c r="B7195" s="663" t="str">
        <f aca="false">C7195&amp;D7195&amp;E7195&amp;F7195&amp;G7195&amp;H7195</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195" s="142" t="s">
        <v>13885</v>
      </c>
      <c r="D7195" s="142" t="s">
        <v>13945</v>
      </c>
      <c r="E7195" s="142" t="s">
        <v>13887</v>
      </c>
      <c r="F7195" s="142" t="s">
        <v>13893</v>
      </c>
      <c r="G7195" s="142" t="s">
        <v>13894</v>
      </c>
      <c r="H7195" s="142" t="s">
        <v>13910</v>
      </c>
      <c r="I7195" s="142" t="s">
        <v>9</v>
      </c>
      <c r="J7195" s="142" t="n">
        <v>3831.84</v>
      </c>
    </row>
    <row r="7196" customFormat="false" ht="12.75" hidden="false" customHeight="false" outlineLevel="0" collapsed="false">
      <c r="A7196" s="142" t="s">
        <v>13961</v>
      </c>
      <c r="B7196" s="663" t="str">
        <f aca="false">C7196&amp;D7196&amp;E7196&amp;F7196&amp;G7196&amp;H7196</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196" s="142" t="s">
        <v>13885</v>
      </c>
      <c r="D7196" s="142" t="s">
        <v>13945</v>
      </c>
      <c r="E7196" s="142" t="s">
        <v>13887</v>
      </c>
      <c r="F7196" s="142" t="s">
        <v>13893</v>
      </c>
      <c r="G7196" s="142" t="s">
        <v>13894</v>
      </c>
      <c r="H7196" s="142" t="s">
        <v>13913</v>
      </c>
      <c r="I7196" s="142" t="s">
        <v>9</v>
      </c>
      <c r="J7196" s="142" t="n">
        <v>4516.63</v>
      </c>
    </row>
    <row r="7197" customFormat="false" ht="12.75" hidden="false" customHeight="false" outlineLevel="0" collapsed="false">
      <c r="A7197" s="142" t="s">
        <v>13962</v>
      </c>
      <c r="B7197" s="663" t="str">
        <f aca="false">C7197&amp;D7197&amp;E7197&amp;F7197&amp;G7197&amp;H7197</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197" s="142" t="s">
        <v>13885</v>
      </c>
      <c r="D7197" s="142" t="s">
        <v>13945</v>
      </c>
      <c r="E7197" s="142" t="s">
        <v>13887</v>
      </c>
      <c r="F7197" s="142" t="s">
        <v>13893</v>
      </c>
      <c r="G7197" s="142" t="s">
        <v>13894</v>
      </c>
      <c r="H7197" s="142" t="s">
        <v>13913</v>
      </c>
      <c r="I7197" s="142" t="s">
        <v>9</v>
      </c>
      <c r="J7197" s="142" t="n">
        <v>4516.63</v>
      </c>
    </row>
    <row r="7198" customFormat="false" ht="12.75" hidden="false" customHeight="false" outlineLevel="0" collapsed="false">
      <c r="A7198" s="142" t="s">
        <v>13963</v>
      </c>
      <c r="B7198" s="663" t="str">
        <f aca="false">C7198&amp;D7198&amp;E7198&amp;F7198&amp;G7198&amp;H7198</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198" s="142" t="s">
        <v>13885</v>
      </c>
      <c r="D7198" s="142" t="s">
        <v>13945</v>
      </c>
      <c r="E7198" s="142" t="s">
        <v>13887</v>
      </c>
      <c r="F7198" s="142" t="s">
        <v>13893</v>
      </c>
      <c r="G7198" s="142" t="s">
        <v>13894</v>
      </c>
      <c r="H7198" s="142" t="s">
        <v>13916</v>
      </c>
      <c r="I7198" s="142" t="s">
        <v>9</v>
      </c>
      <c r="J7198" s="142" t="n">
        <v>5509.51</v>
      </c>
    </row>
    <row r="7199" customFormat="false" ht="12.75" hidden="false" customHeight="false" outlineLevel="0" collapsed="false">
      <c r="A7199" s="142" t="s">
        <v>13964</v>
      </c>
      <c r="B7199" s="663" t="str">
        <f aca="false">C7199&amp;D7199&amp;E7199&amp;F7199&amp;G7199&amp;H7199</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199" s="142" t="s">
        <v>13885</v>
      </c>
      <c r="D7199" s="142" t="s">
        <v>13945</v>
      </c>
      <c r="E7199" s="142" t="s">
        <v>13887</v>
      </c>
      <c r="F7199" s="142" t="s">
        <v>13893</v>
      </c>
      <c r="G7199" s="142" t="s">
        <v>13894</v>
      </c>
      <c r="H7199" s="142" t="s">
        <v>13916</v>
      </c>
      <c r="I7199" s="142" t="s">
        <v>9</v>
      </c>
      <c r="J7199" s="142" t="n">
        <v>5509.51</v>
      </c>
    </row>
    <row r="7200" customFormat="false" ht="12.75" hidden="false" customHeight="false" outlineLevel="0" collapsed="false">
      <c r="A7200" s="142" t="s">
        <v>13965</v>
      </c>
      <c r="B7200" s="663" t="str">
        <f aca="false">C7200&amp;D7200&amp;E7200&amp;F7200&amp;G7200&amp;H7200</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200" s="142" t="s">
        <v>13885</v>
      </c>
      <c r="D7200" s="142" t="s">
        <v>13945</v>
      </c>
      <c r="E7200" s="142" t="s">
        <v>13887</v>
      </c>
      <c r="F7200" s="142" t="s">
        <v>13893</v>
      </c>
      <c r="G7200" s="142" t="s">
        <v>13894</v>
      </c>
      <c r="H7200" s="142" t="s">
        <v>13919</v>
      </c>
      <c r="I7200" s="142" t="s">
        <v>9</v>
      </c>
      <c r="J7200" s="142" t="n">
        <v>6389.23</v>
      </c>
    </row>
    <row r="7201" customFormat="false" ht="12.75" hidden="false" customHeight="false" outlineLevel="0" collapsed="false">
      <c r="A7201" s="142" t="s">
        <v>13966</v>
      </c>
      <c r="B7201" s="663" t="str">
        <f aca="false">C7201&amp;D7201&amp;E7201&amp;F7201&amp;G7201&amp;H7201</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201" s="142" t="s">
        <v>13885</v>
      </c>
      <c r="D7201" s="142" t="s">
        <v>13945</v>
      </c>
      <c r="E7201" s="142" t="s">
        <v>13887</v>
      </c>
      <c r="F7201" s="142" t="s">
        <v>13893</v>
      </c>
      <c r="G7201" s="142" t="s">
        <v>13894</v>
      </c>
      <c r="H7201" s="142" t="s">
        <v>13919</v>
      </c>
      <c r="I7201" s="142" t="s">
        <v>9</v>
      </c>
      <c r="J7201" s="142" t="n">
        <v>6389.23</v>
      </c>
    </row>
    <row r="7202" customFormat="false" ht="12.75" hidden="false" customHeight="false" outlineLevel="0" collapsed="false">
      <c r="A7202" s="142" t="s">
        <v>13967</v>
      </c>
      <c r="B7202" s="663" t="str">
        <f aca="false">C7202&amp;D7202&amp;E7202&amp;F7202&amp;G7202&amp;H7202</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202" s="142" t="s">
        <v>13885</v>
      </c>
      <c r="D7202" s="142" t="s">
        <v>13945</v>
      </c>
      <c r="E7202" s="142" t="s">
        <v>13887</v>
      </c>
      <c r="F7202" s="142" t="s">
        <v>13893</v>
      </c>
      <c r="G7202" s="142" t="s">
        <v>13894</v>
      </c>
      <c r="H7202" s="142" t="s">
        <v>13922</v>
      </c>
      <c r="I7202" s="142" t="s">
        <v>9</v>
      </c>
      <c r="J7202" s="142" t="n">
        <v>8718.05</v>
      </c>
    </row>
    <row r="7203" customFormat="false" ht="12.75" hidden="false" customHeight="false" outlineLevel="0" collapsed="false">
      <c r="A7203" s="142" t="s">
        <v>13968</v>
      </c>
      <c r="B7203" s="663" t="str">
        <f aca="false">C7203&amp;D7203&amp;E7203&amp;F7203&amp;G7203&amp;H7203</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203" s="142" t="s">
        <v>13885</v>
      </c>
      <c r="D7203" s="142" t="s">
        <v>13945</v>
      </c>
      <c r="E7203" s="142" t="s">
        <v>13887</v>
      </c>
      <c r="F7203" s="142" t="s">
        <v>13893</v>
      </c>
      <c r="G7203" s="142" t="s">
        <v>13894</v>
      </c>
      <c r="H7203" s="142" t="s">
        <v>13922</v>
      </c>
      <c r="I7203" s="142" t="s">
        <v>9</v>
      </c>
      <c r="J7203" s="142" t="n">
        <v>8718.05</v>
      </c>
    </row>
    <row r="7204" customFormat="false" ht="12.75" hidden="false" customHeight="false" outlineLevel="0" collapsed="false">
      <c r="A7204" s="142" t="s">
        <v>13969</v>
      </c>
      <c r="B7204" s="663" t="str">
        <f aca="false">C7204&amp;D7204&amp;E7204&amp;F7204&amp;G7204&amp;H7204</f>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204" s="142" t="s">
        <v>13925</v>
      </c>
      <c r="D7204" s="142" t="s">
        <v>13970</v>
      </c>
      <c r="E7204" s="142" t="s">
        <v>13927</v>
      </c>
      <c r="F7204" s="142" t="s">
        <v>13928</v>
      </c>
      <c r="G7204" s="142" t="s">
        <v>13929</v>
      </c>
      <c r="H7204" s="142" t="s">
        <v>13930</v>
      </c>
      <c r="I7204" s="142" t="s">
        <v>9</v>
      </c>
      <c r="J7204" s="142" t="n">
        <v>15236.69</v>
      </c>
    </row>
    <row r="7205" customFormat="false" ht="12.75" hidden="false" customHeight="false" outlineLevel="0" collapsed="false">
      <c r="A7205" s="142" t="s">
        <v>13971</v>
      </c>
      <c r="B7205" s="663" t="str">
        <f aca="false">C7205&amp;D7205&amp;E7205&amp;F7205&amp;G7205&amp;H7205</f>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205" s="142" t="s">
        <v>13925</v>
      </c>
      <c r="D7205" s="142" t="s">
        <v>13970</v>
      </c>
      <c r="E7205" s="142" t="s">
        <v>13927</v>
      </c>
      <c r="F7205" s="142" t="s">
        <v>13928</v>
      </c>
      <c r="G7205" s="142" t="s">
        <v>13929</v>
      </c>
      <c r="H7205" s="142" t="s">
        <v>13930</v>
      </c>
      <c r="I7205" s="142" t="s">
        <v>9</v>
      </c>
      <c r="J7205" s="142" t="n">
        <v>15236.69</v>
      </c>
    </row>
    <row r="7206" customFormat="false" ht="12.75" hidden="false" customHeight="false" outlineLevel="0" collapsed="false">
      <c r="A7206" s="142" t="s">
        <v>13972</v>
      </c>
      <c r="B7206" s="663" t="str">
        <f aca="false">C7206&amp;D7206&amp;E7206&amp;F7206&amp;G7206&amp;H7206</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206" s="142" t="s">
        <v>13568</v>
      </c>
      <c r="D7206" s="142" t="s">
        <v>13973</v>
      </c>
      <c r="E7206" s="142" t="s">
        <v>13974</v>
      </c>
      <c r="F7206" s="142" t="s">
        <v>13975</v>
      </c>
      <c r="G7206" s="142" t="s">
        <v>13976</v>
      </c>
      <c r="H7206" s="142" t="s">
        <v>13977</v>
      </c>
      <c r="I7206" s="142" t="s">
        <v>9</v>
      </c>
      <c r="J7206" s="142" t="n">
        <v>21169.78</v>
      </c>
    </row>
    <row r="7207" customFormat="false" ht="12.75" hidden="false" customHeight="false" outlineLevel="0" collapsed="false">
      <c r="A7207" s="142" t="s">
        <v>13978</v>
      </c>
      <c r="B7207" s="663" t="str">
        <f aca="false">C7207&amp;D7207&amp;E7207&amp;F7207&amp;G7207&amp;H7207</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207" s="142" t="s">
        <v>13568</v>
      </c>
      <c r="D7207" s="142" t="s">
        <v>13973</v>
      </c>
      <c r="E7207" s="142" t="s">
        <v>13974</v>
      </c>
      <c r="F7207" s="142" t="s">
        <v>13975</v>
      </c>
      <c r="G7207" s="142" t="s">
        <v>13976</v>
      </c>
      <c r="H7207" s="142" t="s">
        <v>13977</v>
      </c>
      <c r="I7207" s="142" t="s">
        <v>9</v>
      </c>
      <c r="J7207" s="142" t="n">
        <v>21169.78</v>
      </c>
    </row>
    <row r="7208" customFormat="false" ht="12.75" hidden="false" customHeight="false" outlineLevel="0" collapsed="false">
      <c r="A7208" s="142" t="s">
        <v>13979</v>
      </c>
      <c r="B7208" s="663" t="str">
        <f aca="false">C7208&amp;D7208&amp;E7208&amp;F7208&amp;G7208&amp;H7208</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208" s="142" t="s">
        <v>13568</v>
      </c>
      <c r="D7208" s="142" t="s">
        <v>13973</v>
      </c>
      <c r="E7208" s="142" t="s">
        <v>13974</v>
      </c>
      <c r="F7208" s="142" t="s">
        <v>13975</v>
      </c>
      <c r="G7208" s="142" t="s">
        <v>13976</v>
      </c>
      <c r="H7208" s="142" t="s">
        <v>13980</v>
      </c>
      <c r="I7208" s="142" t="s">
        <v>9</v>
      </c>
      <c r="J7208" s="142" t="n">
        <v>27173.74</v>
      </c>
    </row>
    <row r="7209" customFormat="false" ht="12.75" hidden="false" customHeight="false" outlineLevel="0" collapsed="false">
      <c r="A7209" s="142" t="s">
        <v>13981</v>
      </c>
      <c r="B7209" s="663" t="str">
        <f aca="false">C7209&amp;D7209&amp;E7209&amp;F7209&amp;G7209&amp;H7209</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209" s="142" t="s">
        <v>13568</v>
      </c>
      <c r="D7209" s="142" t="s">
        <v>13973</v>
      </c>
      <c r="E7209" s="142" t="s">
        <v>13974</v>
      </c>
      <c r="F7209" s="142" t="s">
        <v>13975</v>
      </c>
      <c r="G7209" s="142" t="s">
        <v>13976</v>
      </c>
      <c r="H7209" s="142" t="s">
        <v>13980</v>
      </c>
      <c r="I7209" s="142" t="s">
        <v>9</v>
      </c>
      <c r="J7209" s="142" t="n">
        <v>27173.74</v>
      </c>
    </row>
    <row r="7210" customFormat="false" ht="12.75" hidden="false" customHeight="false" outlineLevel="0" collapsed="false">
      <c r="A7210" s="142" t="s">
        <v>13982</v>
      </c>
      <c r="B7210" s="663" t="str">
        <f aca="false">C7210&amp;D7210&amp;E7210&amp;F7210&amp;G7210&amp;H7210</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210" s="142" t="s">
        <v>13568</v>
      </c>
      <c r="D7210" s="142" t="s">
        <v>13973</v>
      </c>
      <c r="E7210" s="142" t="s">
        <v>13974</v>
      </c>
      <c r="F7210" s="142" t="s">
        <v>13975</v>
      </c>
      <c r="G7210" s="142" t="s">
        <v>13976</v>
      </c>
      <c r="H7210" s="142" t="s">
        <v>13983</v>
      </c>
      <c r="I7210" s="142" t="s">
        <v>9</v>
      </c>
      <c r="J7210" s="142" t="n">
        <v>40224.45</v>
      </c>
    </row>
    <row r="7211" customFormat="false" ht="12.75" hidden="false" customHeight="false" outlineLevel="0" collapsed="false">
      <c r="A7211" s="142" t="s">
        <v>13984</v>
      </c>
      <c r="B7211" s="663" t="str">
        <f aca="false">C7211&amp;D7211&amp;E7211&amp;F7211&amp;G7211&amp;H7211</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211" s="142" t="s">
        <v>13568</v>
      </c>
      <c r="D7211" s="142" t="s">
        <v>13973</v>
      </c>
      <c r="E7211" s="142" t="s">
        <v>13974</v>
      </c>
      <c r="F7211" s="142" t="s">
        <v>13975</v>
      </c>
      <c r="G7211" s="142" t="s">
        <v>13976</v>
      </c>
      <c r="H7211" s="142" t="s">
        <v>13983</v>
      </c>
      <c r="I7211" s="142" t="s">
        <v>9</v>
      </c>
      <c r="J7211" s="142" t="n">
        <v>40224.45</v>
      </c>
    </row>
    <row r="7212" customFormat="false" ht="12.75" hidden="false" customHeight="false" outlineLevel="0" collapsed="false">
      <c r="A7212" s="142" t="s">
        <v>13985</v>
      </c>
      <c r="B7212" s="663" t="str">
        <f aca="false">C7212&amp;D7212&amp;E7212&amp;F7212&amp;G7212&amp;H7212</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212" s="142" t="s">
        <v>13568</v>
      </c>
      <c r="D7212" s="142" t="s">
        <v>13973</v>
      </c>
      <c r="E7212" s="142" t="s">
        <v>13974</v>
      </c>
      <c r="F7212" s="142" t="s">
        <v>13975</v>
      </c>
      <c r="G7212" s="142" t="s">
        <v>13976</v>
      </c>
      <c r="H7212" s="142" t="s">
        <v>13986</v>
      </c>
      <c r="I7212" s="142" t="s">
        <v>9</v>
      </c>
      <c r="J7212" s="142" t="n">
        <v>29901.26</v>
      </c>
    </row>
    <row r="7213" customFormat="false" ht="12.75" hidden="false" customHeight="false" outlineLevel="0" collapsed="false">
      <c r="A7213" s="142" t="s">
        <v>13987</v>
      </c>
      <c r="B7213" s="663" t="str">
        <f aca="false">C7213&amp;D7213&amp;E7213&amp;F7213&amp;G7213&amp;H7213</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213" s="142" t="s">
        <v>13568</v>
      </c>
      <c r="D7213" s="142" t="s">
        <v>13973</v>
      </c>
      <c r="E7213" s="142" t="s">
        <v>13974</v>
      </c>
      <c r="F7213" s="142" t="s">
        <v>13975</v>
      </c>
      <c r="G7213" s="142" t="s">
        <v>13976</v>
      </c>
      <c r="H7213" s="142" t="s">
        <v>13986</v>
      </c>
      <c r="I7213" s="142" t="s">
        <v>9</v>
      </c>
      <c r="J7213" s="142" t="n">
        <v>29901.26</v>
      </c>
    </row>
    <row r="7214" customFormat="false" ht="12.75" hidden="false" customHeight="false" outlineLevel="0" collapsed="false">
      <c r="A7214" s="142" t="s">
        <v>13988</v>
      </c>
      <c r="B7214" s="663" t="str">
        <f aca="false">C7214&amp;D7214&amp;E7214&amp;F7214&amp;G7214&amp;H7214</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214" s="142" t="s">
        <v>13568</v>
      </c>
      <c r="D7214" s="142" t="s">
        <v>13973</v>
      </c>
      <c r="E7214" s="142" t="s">
        <v>13974</v>
      </c>
      <c r="F7214" s="142" t="s">
        <v>13975</v>
      </c>
      <c r="G7214" s="142" t="s">
        <v>13976</v>
      </c>
      <c r="H7214" s="142" t="s">
        <v>13989</v>
      </c>
      <c r="I7214" s="142" t="s">
        <v>9</v>
      </c>
      <c r="J7214" s="142" t="n">
        <v>30061.67</v>
      </c>
    </row>
    <row r="7215" customFormat="false" ht="12.75" hidden="false" customHeight="false" outlineLevel="0" collapsed="false">
      <c r="A7215" s="142" t="s">
        <v>13990</v>
      </c>
      <c r="B7215" s="663" t="str">
        <f aca="false">C7215&amp;D7215&amp;E7215&amp;F7215&amp;G7215&amp;H7215</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215" s="142" t="s">
        <v>13568</v>
      </c>
      <c r="D7215" s="142" t="s">
        <v>13973</v>
      </c>
      <c r="E7215" s="142" t="s">
        <v>13974</v>
      </c>
      <c r="F7215" s="142" t="s">
        <v>13975</v>
      </c>
      <c r="G7215" s="142" t="s">
        <v>13976</v>
      </c>
      <c r="H7215" s="142" t="s">
        <v>13989</v>
      </c>
      <c r="I7215" s="142" t="s">
        <v>9</v>
      </c>
      <c r="J7215" s="142" t="n">
        <v>30061.67</v>
      </c>
    </row>
    <row r="7216" customFormat="false" ht="12.75" hidden="false" customHeight="false" outlineLevel="0" collapsed="false">
      <c r="A7216" s="142" t="s">
        <v>13991</v>
      </c>
      <c r="B7216" s="663" t="str">
        <f aca="false">C7216&amp;D7216&amp;E7216&amp;F7216&amp;G7216&amp;H7216</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216" s="142" t="s">
        <v>13568</v>
      </c>
      <c r="D7216" s="142" t="s">
        <v>13973</v>
      </c>
      <c r="E7216" s="142" t="s">
        <v>13974</v>
      </c>
      <c r="F7216" s="142" t="s">
        <v>13975</v>
      </c>
      <c r="G7216" s="142" t="s">
        <v>13976</v>
      </c>
      <c r="H7216" s="142" t="s">
        <v>13992</v>
      </c>
      <c r="I7216" s="142" t="s">
        <v>9</v>
      </c>
      <c r="J7216" s="142" t="n">
        <v>43521.17</v>
      </c>
    </row>
    <row r="7217" customFormat="false" ht="12.75" hidden="false" customHeight="false" outlineLevel="0" collapsed="false">
      <c r="A7217" s="142" t="s">
        <v>13993</v>
      </c>
      <c r="B7217" s="663" t="str">
        <f aca="false">C7217&amp;D7217&amp;E7217&amp;F7217&amp;G7217&amp;H7217</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217" s="142" t="s">
        <v>13568</v>
      </c>
      <c r="D7217" s="142" t="s">
        <v>13973</v>
      </c>
      <c r="E7217" s="142" t="s">
        <v>13974</v>
      </c>
      <c r="F7217" s="142" t="s">
        <v>13975</v>
      </c>
      <c r="G7217" s="142" t="s">
        <v>13976</v>
      </c>
      <c r="H7217" s="142" t="s">
        <v>13992</v>
      </c>
      <c r="I7217" s="142" t="s">
        <v>9</v>
      </c>
      <c r="J7217" s="142" t="n">
        <v>43521.17</v>
      </c>
    </row>
    <row r="7218" customFormat="false" ht="12.75" hidden="false" customHeight="false" outlineLevel="0" collapsed="false">
      <c r="A7218" s="142" t="s">
        <v>13994</v>
      </c>
      <c r="B7218" s="663" t="str">
        <f aca="false">C7218&amp;D7218&amp;E7218&amp;F7218&amp;G7218&amp;H7218</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218" s="142" t="s">
        <v>13568</v>
      </c>
      <c r="D7218" s="142" t="s">
        <v>13973</v>
      </c>
      <c r="E7218" s="142" t="s">
        <v>13974</v>
      </c>
      <c r="F7218" s="142" t="s">
        <v>13975</v>
      </c>
      <c r="G7218" s="142" t="s">
        <v>13976</v>
      </c>
      <c r="H7218" s="142" t="s">
        <v>13995</v>
      </c>
      <c r="I7218" s="142" t="s">
        <v>9</v>
      </c>
      <c r="J7218" s="142" t="n">
        <v>30507.94</v>
      </c>
    </row>
    <row r="7219" customFormat="false" ht="12.75" hidden="false" customHeight="false" outlineLevel="0" collapsed="false">
      <c r="A7219" s="142" t="s">
        <v>13996</v>
      </c>
      <c r="B7219" s="663" t="str">
        <f aca="false">C7219&amp;D7219&amp;E7219&amp;F7219&amp;G7219&amp;H7219</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219" s="142" t="s">
        <v>13568</v>
      </c>
      <c r="D7219" s="142" t="s">
        <v>13973</v>
      </c>
      <c r="E7219" s="142" t="s">
        <v>13974</v>
      </c>
      <c r="F7219" s="142" t="s">
        <v>13975</v>
      </c>
      <c r="G7219" s="142" t="s">
        <v>13976</v>
      </c>
      <c r="H7219" s="142" t="s">
        <v>13995</v>
      </c>
      <c r="I7219" s="142" t="s">
        <v>9</v>
      </c>
      <c r="J7219" s="142" t="n">
        <v>30507.94</v>
      </c>
    </row>
    <row r="7220" customFormat="false" ht="12.75" hidden="false" customHeight="false" outlineLevel="0" collapsed="false">
      <c r="A7220" s="142" t="s">
        <v>13997</v>
      </c>
      <c r="B7220" s="663" t="str">
        <f aca="false">C7220&amp;D7220&amp;E7220&amp;F7220&amp;G7220&amp;H7220</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220" s="142" t="s">
        <v>13568</v>
      </c>
      <c r="D7220" s="142" t="s">
        <v>13973</v>
      </c>
      <c r="E7220" s="142" t="s">
        <v>13974</v>
      </c>
      <c r="F7220" s="142" t="s">
        <v>13975</v>
      </c>
      <c r="G7220" s="142" t="s">
        <v>13976</v>
      </c>
      <c r="H7220" s="142" t="s">
        <v>13998</v>
      </c>
      <c r="I7220" s="142" t="s">
        <v>9</v>
      </c>
      <c r="J7220" s="142" t="n">
        <v>38630.63</v>
      </c>
    </row>
    <row r="7221" customFormat="false" ht="12.75" hidden="false" customHeight="false" outlineLevel="0" collapsed="false">
      <c r="A7221" s="142" t="s">
        <v>13999</v>
      </c>
      <c r="B7221" s="663" t="str">
        <f aca="false">C7221&amp;D7221&amp;E7221&amp;F7221&amp;G7221&amp;H7221</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221" s="142" t="s">
        <v>13568</v>
      </c>
      <c r="D7221" s="142" t="s">
        <v>13973</v>
      </c>
      <c r="E7221" s="142" t="s">
        <v>13974</v>
      </c>
      <c r="F7221" s="142" t="s">
        <v>13975</v>
      </c>
      <c r="G7221" s="142" t="s">
        <v>13976</v>
      </c>
      <c r="H7221" s="142" t="s">
        <v>13998</v>
      </c>
      <c r="I7221" s="142" t="s">
        <v>9</v>
      </c>
      <c r="J7221" s="142" t="n">
        <v>38630.63</v>
      </c>
    </row>
    <row r="7222" customFormat="false" ht="12.75" hidden="false" customHeight="false" outlineLevel="0" collapsed="false">
      <c r="A7222" s="142" t="s">
        <v>14000</v>
      </c>
      <c r="B7222" s="663" t="str">
        <f aca="false">C7222&amp;D7222&amp;E7222&amp;F7222&amp;G7222&amp;H7222</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222" s="142" t="s">
        <v>13568</v>
      </c>
      <c r="D7222" s="142" t="s">
        <v>13973</v>
      </c>
      <c r="E7222" s="142" t="s">
        <v>13974</v>
      </c>
      <c r="F7222" s="142" t="s">
        <v>13975</v>
      </c>
      <c r="G7222" s="142" t="s">
        <v>13976</v>
      </c>
      <c r="H7222" s="142" t="s">
        <v>14001</v>
      </c>
      <c r="I7222" s="142" t="s">
        <v>9</v>
      </c>
      <c r="J7222" s="142" t="n">
        <v>51538.31</v>
      </c>
    </row>
    <row r="7223" customFormat="false" ht="12.75" hidden="false" customHeight="false" outlineLevel="0" collapsed="false">
      <c r="A7223" s="142" t="s">
        <v>14002</v>
      </c>
      <c r="B7223" s="663" t="str">
        <f aca="false">C7223&amp;D7223&amp;E7223&amp;F7223&amp;G7223&amp;H7223</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223" s="142" t="s">
        <v>13568</v>
      </c>
      <c r="D7223" s="142" t="s">
        <v>13973</v>
      </c>
      <c r="E7223" s="142" t="s">
        <v>13974</v>
      </c>
      <c r="F7223" s="142" t="s">
        <v>13975</v>
      </c>
      <c r="G7223" s="142" t="s">
        <v>13976</v>
      </c>
      <c r="H7223" s="142" t="s">
        <v>14001</v>
      </c>
      <c r="I7223" s="142" t="s">
        <v>9</v>
      </c>
      <c r="J7223" s="142" t="n">
        <v>51538.31</v>
      </c>
    </row>
    <row r="7224" customFormat="false" ht="12.75" hidden="false" customHeight="false" outlineLevel="0" collapsed="false">
      <c r="A7224" s="142" t="s">
        <v>14003</v>
      </c>
      <c r="B7224" s="663" t="str">
        <f aca="false">C7224&amp;D7224&amp;E7224&amp;F7224&amp;G7224&amp;H7224</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224" s="142" t="s">
        <v>13568</v>
      </c>
      <c r="D7224" s="142" t="s">
        <v>13973</v>
      </c>
      <c r="E7224" s="142" t="s">
        <v>13974</v>
      </c>
      <c r="F7224" s="142" t="s">
        <v>13975</v>
      </c>
      <c r="G7224" s="142" t="s">
        <v>13976</v>
      </c>
      <c r="H7224" s="142" t="s">
        <v>14004</v>
      </c>
      <c r="I7224" s="142" t="s">
        <v>9</v>
      </c>
      <c r="J7224" s="142" t="n">
        <v>45723.9</v>
      </c>
    </row>
    <row r="7225" customFormat="false" ht="12.75" hidden="false" customHeight="false" outlineLevel="0" collapsed="false">
      <c r="A7225" s="142" t="s">
        <v>14005</v>
      </c>
      <c r="B7225" s="663" t="str">
        <f aca="false">C7225&amp;D7225&amp;E7225&amp;F7225&amp;G7225&amp;H7225</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225" s="142" t="s">
        <v>13568</v>
      </c>
      <c r="D7225" s="142" t="s">
        <v>13973</v>
      </c>
      <c r="E7225" s="142" t="s">
        <v>13974</v>
      </c>
      <c r="F7225" s="142" t="s">
        <v>13975</v>
      </c>
      <c r="G7225" s="142" t="s">
        <v>13976</v>
      </c>
      <c r="H7225" s="142" t="s">
        <v>14004</v>
      </c>
      <c r="I7225" s="142" t="s">
        <v>9</v>
      </c>
      <c r="J7225" s="142" t="n">
        <v>45723.9</v>
      </c>
    </row>
    <row r="7226" customFormat="false" ht="12.75" hidden="false" customHeight="false" outlineLevel="0" collapsed="false">
      <c r="A7226" s="142" t="s">
        <v>14006</v>
      </c>
      <c r="B7226" s="663" t="str">
        <f aca="false">C7226&amp;D7226&amp;E7226&amp;F7226&amp;G7226&amp;H7226</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226" s="142" t="s">
        <v>13568</v>
      </c>
      <c r="D7226" s="142" t="s">
        <v>13973</v>
      </c>
      <c r="E7226" s="142" t="s">
        <v>13974</v>
      </c>
      <c r="F7226" s="142" t="s">
        <v>13975</v>
      </c>
      <c r="G7226" s="142" t="s">
        <v>13976</v>
      </c>
      <c r="H7226" s="142" t="s">
        <v>14007</v>
      </c>
      <c r="I7226" s="142" t="s">
        <v>9</v>
      </c>
      <c r="J7226" s="142" t="n">
        <v>52877.48</v>
      </c>
    </row>
    <row r="7227" customFormat="false" ht="12.75" hidden="false" customHeight="false" outlineLevel="0" collapsed="false">
      <c r="A7227" s="142" t="s">
        <v>14008</v>
      </c>
      <c r="B7227" s="663" t="str">
        <f aca="false">C7227&amp;D7227&amp;E7227&amp;F7227&amp;G7227&amp;H7227</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227" s="142" t="s">
        <v>13568</v>
      </c>
      <c r="D7227" s="142" t="s">
        <v>13973</v>
      </c>
      <c r="E7227" s="142" t="s">
        <v>13974</v>
      </c>
      <c r="F7227" s="142" t="s">
        <v>13975</v>
      </c>
      <c r="G7227" s="142" t="s">
        <v>13976</v>
      </c>
      <c r="H7227" s="142" t="s">
        <v>14007</v>
      </c>
      <c r="I7227" s="142" t="s">
        <v>9</v>
      </c>
      <c r="J7227" s="142" t="n">
        <v>52877.48</v>
      </c>
    </row>
    <row r="7228" customFormat="false" ht="12.75" hidden="false" customHeight="false" outlineLevel="0" collapsed="false">
      <c r="A7228" s="142" t="s">
        <v>14009</v>
      </c>
      <c r="B7228" s="663" t="str">
        <f aca="false">C7228&amp;D7228&amp;E7228&amp;F7228&amp;G7228&amp;H7228</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228" s="142" t="s">
        <v>13568</v>
      </c>
      <c r="D7228" s="142" t="s">
        <v>13973</v>
      </c>
      <c r="E7228" s="142" t="s">
        <v>13974</v>
      </c>
      <c r="F7228" s="142" t="s">
        <v>13975</v>
      </c>
      <c r="G7228" s="142" t="s">
        <v>13976</v>
      </c>
      <c r="H7228" s="142" t="s">
        <v>14010</v>
      </c>
      <c r="I7228" s="142" t="s">
        <v>9</v>
      </c>
      <c r="J7228" s="142" t="n">
        <v>66345.57</v>
      </c>
    </row>
    <row r="7229" customFormat="false" ht="12.75" hidden="false" customHeight="false" outlineLevel="0" collapsed="false">
      <c r="A7229" s="142" t="s">
        <v>14011</v>
      </c>
      <c r="B7229" s="663" t="str">
        <f aca="false">C7229&amp;D7229&amp;E7229&amp;F7229&amp;G7229&amp;H7229</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229" s="142" t="s">
        <v>13568</v>
      </c>
      <c r="D7229" s="142" t="s">
        <v>13973</v>
      </c>
      <c r="E7229" s="142" t="s">
        <v>13974</v>
      </c>
      <c r="F7229" s="142" t="s">
        <v>13975</v>
      </c>
      <c r="G7229" s="142" t="s">
        <v>13976</v>
      </c>
      <c r="H7229" s="142" t="s">
        <v>14010</v>
      </c>
      <c r="I7229" s="142" t="s">
        <v>9</v>
      </c>
      <c r="J7229" s="142" t="n">
        <v>66345.57</v>
      </c>
    </row>
    <row r="7230" customFormat="false" ht="12.75" hidden="false" customHeight="false" outlineLevel="0" collapsed="false">
      <c r="A7230" s="142" t="s">
        <v>14012</v>
      </c>
      <c r="B7230" s="663" t="str">
        <f aca="false">C7230&amp;D7230&amp;E7230&amp;F7230&amp;G7230&amp;H7230</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230" s="142" t="s">
        <v>13608</v>
      </c>
      <c r="D7230" s="142" t="s">
        <v>14013</v>
      </c>
      <c r="E7230" s="142" t="s">
        <v>14014</v>
      </c>
      <c r="F7230" s="142" t="s">
        <v>14015</v>
      </c>
      <c r="G7230" s="142" t="s">
        <v>14016</v>
      </c>
      <c r="H7230" s="142" t="s">
        <v>14017</v>
      </c>
      <c r="I7230" s="142" t="s">
        <v>9</v>
      </c>
      <c r="J7230" s="142" t="n">
        <v>975.08</v>
      </c>
    </row>
    <row r="7231" customFormat="false" ht="12.75" hidden="false" customHeight="false" outlineLevel="0" collapsed="false">
      <c r="A7231" s="142" t="s">
        <v>14018</v>
      </c>
      <c r="B7231" s="663" t="str">
        <f aca="false">C7231&amp;D7231&amp;E7231&amp;F7231&amp;G7231&amp;H7231</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231" s="142" t="s">
        <v>13608</v>
      </c>
      <c r="D7231" s="142" t="s">
        <v>14013</v>
      </c>
      <c r="E7231" s="142" t="s">
        <v>14014</v>
      </c>
      <c r="F7231" s="142" t="s">
        <v>14015</v>
      </c>
      <c r="G7231" s="142" t="s">
        <v>14016</v>
      </c>
      <c r="H7231" s="142" t="s">
        <v>14017</v>
      </c>
      <c r="I7231" s="142" t="s">
        <v>9</v>
      </c>
      <c r="J7231" s="142" t="n">
        <v>975.08</v>
      </c>
    </row>
    <row r="7232" customFormat="false" ht="12.75" hidden="false" customHeight="false" outlineLevel="0" collapsed="false">
      <c r="A7232" s="142" t="s">
        <v>14019</v>
      </c>
      <c r="B7232" s="663" t="str">
        <f aca="false">C7232&amp;D7232&amp;E7232&amp;F7232&amp;G7232&amp;H7232</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232" s="142" t="s">
        <v>13608</v>
      </c>
      <c r="D7232" s="142" t="s">
        <v>14013</v>
      </c>
      <c r="E7232" s="142" t="s">
        <v>14014</v>
      </c>
      <c r="F7232" s="142" t="s">
        <v>14015</v>
      </c>
      <c r="G7232" s="142" t="s">
        <v>14016</v>
      </c>
      <c r="H7232" s="142" t="s">
        <v>14020</v>
      </c>
      <c r="I7232" s="142" t="s">
        <v>9</v>
      </c>
      <c r="J7232" s="142" t="n">
        <v>1066.25</v>
      </c>
    </row>
    <row r="7233" customFormat="false" ht="12.75" hidden="false" customHeight="false" outlineLevel="0" collapsed="false">
      <c r="A7233" s="142" t="s">
        <v>14021</v>
      </c>
      <c r="B7233" s="663" t="str">
        <f aca="false">C7233&amp;D7233&amp;E7233&amp;F7233&amp;G7233&amp;H7233</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233" s="142" t="s">
        <v>13608</v>
      </c>
      <c r="D7233" s="142" t="s">
        <v>14013</v>
      </c>
      <c r="E7233" s="142" t="s">
        <v>14014</v>
      </c>
      <c r="F7233" s="142" t="s">
        <v>14015</v>
      </c>
      <c r="G7233" s="142" t="s">
        <v>14016</v>
      </c>
      <c r="H7233" s="142" t="s">
        <v>14020</v>
      </c>
      <c r="I7233" s="142" t="s">
        <v>9</v>
      </c>
      <c r="J7233" s="142" t="n">
        <v>1066.25</v>
      </c>
    </row>
    <row r="7234" customFormat="false" ht="12.75" hidden="false" customHeight="false" outlineLevel="0" collapsed="false">
      <c r="A7234" s="142" t="s">
        <v>14022</v>
      </c>
      <c r="B7234" s="663" t="str">
        <f aca="false">C7234&amp;D7234&amp;E7234&amp;F7234&amp;G7234&amp;H7234</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234" s="142" t="s">
        <v>13608</v>
      </c>
      <c r="D7234" s="142" t="s">
        <v>14013</v>
      </c>
      <c r="E7234" s="142" t="s">
        <v>14014</v>
      </c>
      <c r="F7234" s="142" t="s">
        <v>14015</v>
      </c>
      <c r="G7234" s="142" t="s">
        <v>14016</v>
      </c>
      <c r="H7234" s="142" t="s">
        <v>14023</v>
      </c>
      <c r="I7234" s="142" t="s">
        <v>9</v>
      </c>
      <c r="J7234" s="142" t="n">
        <v>1306.62</v>
      </c>
    </row>
    <row r="7235" customFormat="false" ht="12.75" hidden="false" customHeight="false" outlineLevel="0" collapsed="false">
      <c r="A7235" s="142" t="s">
        <v>14024</v>
      </c>
      <c r="B7235" s="663" t="str">
        <f aca="false">C7235&amp;D7235&amp;E7235&amp;F7235&amp;G7235&amp;H7235</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235" s="142" t="s">
        <v>13608</v>
      </c>
      <c r="D7235" s="142" t="s">
        <v>14013</v>
      </c>
      <c r="E7235" s="142" t="s">
        <v>14014</v>
      </c>
      <c r="F7235" s="142" t="s">
        <v>14015</v>
      </c>
      <c r="G7235" s="142" t="s">
        <v>14016</v>
      </c>
      <c r="H7235" s="142" t="s">
        <v>14023</v>
      </c>
      <c r="I7235" s="142" t="s">
        <v>9</v>
      </c>
      <c r="J7235" s="142" t="n">
        <v>1306.62</v>
      </c>
    </row>
    <row r="7236" customFormat="false" ht="12.75" hidden="false" customHeight="false" outlineLevel="0" collapsed="false">
      <c r="A7236" s="142" t="s">
        <v>14025</v>
      </c>
      <c r="B7236" s="663" t="str">
        <f aca="false">C7236&amp;D7236&amp;E7236&amp;F7236&amp;G7236&amp;H7236</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236" s="142" t="s">
        <v>13608</v>
      </c>
      <c r="D7236" s="142" t="s">
        <v>14013</v>
      </c>
      <c r="E7236" s="142" t="s">
        <v>14014</v>
      </c>
      <c r="F7236" s="142" t="s">
        <v>14015</v>
      </c>
      <c r="G7236" s="142" t="s">
        <v>14016</v>
      </c>
      <c r="H7236" s="142" t="s">
        <v>14026</v>
      </c>
      <c r="I7236" s="142" t="s">
        <v>9</v>
      </c>
      <c r="J7236" s="142" t="n">
        <v>1576.56</v>
      </c>
    </row>
    <row r="7237" customFormat="false" ht="12.75" hidden="false" customHeight="false" outlineLevel="0" collapsed="false">
      <c r="A7237" s="142" t="s">
        <v>14027</v>
      </c>
      <c r="B7237" s="663" t="str">
        <f aca="false">C7237&amp;D7237&amp;E7237&amp;F7237&amp;G7237&amp;H7237</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237" s="142" t="s">
        <v>13608</v>
      </c>
      <c r="D7237" s="142" t="s">
        <v>14013</v>
      </c>
      <c r="E7237" s="142" t="s">
        <v>14014</v>
      </c>
      <c r="F7237" s="142" t="s">
        <v>14015</v>
      </c>
      <c r="G7237" s="142" t="s">
        <v>14016</v>
      </c>
      <c r="H7237" s="142" t="s">
        <v>14026</v>
      </c>
      <c r="I7237" s="142" t="s">
        <v>9</v>
      </c>
      <c r="J7237" s="142" t="n">
        <v>1576.56</v>
      </c>
    </row>
    <row r="7238" customFormat="false" ht="12.75" hidden="false" customHeight="false" outlineLevel="0" collapsed="false">
      <c r="A7238" s="142" t="s">
        <v>14028</v>
      </c>
      <c r="B7238" s="663" t="str">
        <f aca="false">C7238&amp;D7238&amp;E7238&amp;F7238&amp;G7238&amp;H7238</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238" s="142" t="s">
        <v>13608</v>
      </c>
      <c r="D7238" s="142" t="s">
        <v>14013</v>
      </c>
      <c r="E7238" s="142" t="s">
        <v>14014</v>
      </c>
      <c r="F7238" s="142" t="s">
        <v>14015</v>
      </c>
      <c r="G7238" s="142" t="s">
        <v>14016</v>
      </c>
      <c r="H7238" s="142" t="s">
        <v>14029</v>
      </c>
      <c r="I7238" s="142" t="s">
        <v>9</v>
      </c>
      <c r="J7238" s="142" t="n">
        <v>1875.17</v>
      </c>
    </row>
    <row r="7239" customFormat="false" ht="12.75" hidden="false" customHeight="false" outlineLevel="0" collapsed="false">
      <c r="A7239" s="142" t="s">
        <v>14030</v>
      </c>
      <c r="B7239" s="663" t="str">
        <f aca="false">C7239&amp;D7239&amp;E7239&amp;F7239&amp;G7239&amp;H7239</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239" s="142" t="s">
        <v>13608</v>
      </c>
      <c r="D7239" s="142" t="s">
        <v>14013</v>
      </c>
      <c r="E7239" s="142" t="s">
        <v>14014</v>
      </c>
      <c r="F7239" s="142" t="s">
        <v>14015</v>
      </c>
      <c r="G7239" s="142" t="s">
        <v>14016</v>
      </c>
      <c r="H7239" s="142" t="s">
        <v>14029</v>
      </c>
      <c r="I7239" s="142" t="s">
        <v>9</v>
      </c>
      <c r="J7239" s="142" t="n">
        <v>1875.17</v>
      </c>
    </row>
    <row r="7240" customFormat="false" ht="12.75" hidden="false" customHeight="false" outlineLevel="0" collapsed="false">
      <c r="A7240" s="142" t="s">
        <v>14031</v>
      </c>
      <c r="B7240" s="663" t="str">
        <f aca="false">C7240&amp;D7240&amp;E7240&amp;F7240&amp;G7240&amp;H7240</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240" s="142" t="s">
        <v>13608</v>
      </c>
      <c r="D7240" s="142" t="s">
        <v>14013</v>
      </c>
      <c r="E7240" s="142" t="s">
        <v>14014</v>
      </c>
      <c r="F7240" s="142" t="s">
        <v>14015</v>
      </c>
      <c r="G7240" s="142" t="s">
        <v>14016</v>
      </c>
      <c r="H7240" s="142" t="s">
        <v>14032</v>
      </c>
      <c r="I7240" s="142" t="s">
        <v>9</v>
      </c>
      <c r="J7240" s="142" t="n">
        <v>2252.11</v>
      </c>
    </row>
    <row r="7241" customFormat="false" ht="12.75" hidden="false" customHeight="false" outlineLevel="0" collapsed="false">
      <c r="A7241" s="142" t="s">
        <v>14033</v>
      </c>
      <c r="B7241" s="663" t="str">
        <f aca="false">C7241&amp;D7241&amp;E7241&amp;F7241&amp;G7241&amp;H7241</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241" s="142" t="s">
        <v>13608</v>
      </c>
      <c r="D7241" s="142" t="s">
        <v>14013</v>
      </c>
      <c r="E7241" s="142" t="s">
        <v>14014</v>
      </c>
      <c r="F7241" s="142" t="s">
        <v>14015</v>
      </c>
      <c r="G7241" s="142" t="s">
        <v>14016</v>
      </c>
      <c r="H7241" s="142" t="s">
        <v>14032</v>
      </c>
      <c r="I7241" s="142" t="s">
        <v>9</v>
      </c>
      <c r="J7241" s="142" t="n">
        <v>2252.11</v>
      </c>
    </row>
    <row r="7242" customFormat="false" ht="12.75" hidden="false" customHeight="false" outlineLevel="0" collapsed="false">
      <c r="A7242" s="142" t="s">
        <v>14034</v>
      </c>
      <c r="B7242" s="663" t="str">
        <f aca="false">C7242&amp;D7242&amp;E7242&amp;F7242&amp;G7242&amp;H7242</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242" s="142" t="s">
        <v>13608</v>
      </c>
      <c r="D7242" s="142" t="s">
        <v>14013</v>
      </c>
      <c r="E7242" s="142" t="s">
        <v>14014</v>
      </c>
      <c r="F7242" s="142" t="s">
        <v>14015</v>
      </c>
      <c r="G7242" s="142" t="s">
        <v>14016</v>
      </c>
      <c r="H7242" s="142" t="s">
        <v>14035</v>
      </c>
      <c r="I7242" s="142" t="s">
        <v>9</v>
      </c>
      <c r="J7242" s="142" t="n">
        <v>2617.04</v>
      </c>
    </row>
    <row r="7243" customFormat="false" ht="12.75" hidden="false" customHeight="false" outlineLevel="0" collapsed="false">
      <c r="A7243" s="142" t="s">
        <v>14036</v>
      </c>
      <c r="B7243" s="663" t="str">
        <f aca="false">C7243&amp;D7243&amp;E7243&amp;F7243&amp;G7243&amp;H7243</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243" s="142" t="s">
        <v>13608</v>
      </c>
      <c r="D7243" s="142" t="s">
        <v>14013</v>
      </c>
      <c r="E7243" s="142" t="s">
        <v>14014</v>
      </c>
      <c r="F7243" s="142" t="s">
        <v>14015</v>
      </c>
      <c r="G7243" s="142" t="s">
        <v>14016</v>
      </c>
      <c r="H7243" s="142" t="s">
        <v>14035</v>
      </c>
      <c r="I7243" s="142" t="s">
        <v>9</v>
      </c>
      <c r="J7243" s="142" t="n">
        <v>2617.04</v>
      </c>
    </row>
    <row r="7244" customFormat="false" ht="12.75" hidden="false" customHeight="false" outlineLevel="0" collapsed="false">
      <c r="A7244" s="142" t="s">
        <v>14037</v>
      </c>
      <c r="B7244" s="663" t="str">
        <f aca="false">C7244&amp;D7244&amp;E7244&amp;F7244&amp;G7244&amp;H7244</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244" s="142" t="s">
        <v>13608</v>
      </c>
      <c r="D7244" s="142" t="s">
        <v>14013</v>
      </c>
      <c r="E7244" s="142" t="s">
        <v>14014</v>
      </c>
      <c r="F7244" s="142" t="s">
        <v>14015</v>
      </c>
      <c r="G7244" s="142" t="s">
        <v>14016</v>
      </c>
      <c r="H7244" s="142" t="s">
        <v>14038</v>
      </c>
      <c r="I7244" s="142" t="s">
        <v>9</v>
      </c>
      <c r="J7244" s="142" t="n">
        <v>2981.37</v>
      </c>
    </row>
    <row r="7245" customFormat="false" ht="12.75" hidden="false" customHeight="false" outlineLevel="0" collapsed="false">
      <c r="A7245" s="142" t="s">
        <v>14039</v>
      </c>
      <c r="B7245" s="663" t="str">
        <f aca="false">C7245&amp;D7245&amp;E7245&amp;F7245&amp;G7245&amp;H7245</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245" s="142" t="s">
        <v>13608</v>
      </c>
      <c r="D7245" s="142" t="s">
        <v>14013</v>
      </c>
      <c r="E7245" s="142" t="s">
        <v>14014</v>
      </c>
      <c r="F7245" s="142" t="s">
        <v>14015</v>
      </c>
      <c r="G7245" s="142" t="s">
        <v>14016</v>
      </c>
      <c r="H7245" s="142" t="s">
        <v>14038</v>
      </c>
      <c r="I7245" s="142" t="s">
        <v>9</v>
      </c>
      <c r="J7245" s="142" t="n">
        <v>2981.37</v>
      </c>
    </row>
    <row r="7246" customFormat="false" ht="12.75" hidden="false" customHeight="false" outlineLevel="0" collapsed="false">
      <c r="A7246" s="142" t="s">
        <v>14040</v>
      </c>
      <c r="B7246" s="663" t="str">
        <f aca="false">C7246&amp;D7246&amp;E7246&amp;F7246&amp;G7246&amp;H7246</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246" s="142" t="s">
        <v>13608</v>
      </c>
      <c r="D7246" s="142" t="s">
        <v>14013</v>
      </c>
      <c r="E7246" s="142" t="s">
        <v>14014</v>
      </c>
      <c r="F7246" s="142" t="s">
        <v>14015</v>
      </c>
      <c r="G7246" s="142" t="s">
        <v>14016</v>
      </c>
      <c r="H7246" s="142" t="s">
        <v>14041</v>
      </c>
      <c r="I7246" s="142" t="s">
        <v>9</v>
      </c>
      <c r="J7246" s="142" t="n">
        <v>3552.21</v>
      </c>
    </row>
    <row r="7247" customFormat="false" ht="12.75" hidden="false" customHeight="false" outlineLevel="0" collapsed="false">
      <c r="A7247" s="142" t="s">
        <v>14042</v>
      </c>
      <c r="B7247" s="663" t="str">
        <f aca="false">C7247&amp;D7247&amp;E7247&amp;F7247&amp;G7247&amp;H7247</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247" s="142" t="s">
        <v>13608</v>
      </c>
      <c r="D7247" s="142" t="s">
        <v>14013</v>
      </c>
      <c r="E7247" s="142" t="s">
        <v>14014</v>
      </c>
      <c r="F7247" s="142" t="s">
        <v>14015</v>
      </c>
      <c r="G7247" s="142" t="s">
        <v>14016</v>
      </c>
      <c r="H7247" s="142" t="s">
        <v>14041</v>
      </c>
      <c r="I7247" s="142" t="s">
        <v>9</v>
      </c>
      <c r="J7247" s="142" t="n">
        <v>3552.21</v>
      </c>
    </row>
    <row r="7248" customFormat="false" ht="12.75" hidden="false" customHeight="false" outlineLevel="0" collapsed="false">
      <c r="A7248" s="142" t="s">
        <v>14043</v>
      </c>
      <c r="B7248" s="663" t="str">
        <f aca="false">C7248&amp;D7248&amp;E7248&amp;F7248&amp;G7248&amp;H7248</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248" s="142" t="s">
        <v>13608</v>
      </c>
      <c r="D7248" s="142" t="s">
        <v>14013</v>
      </c>
      <c r="E7248" s="142" t="s">
        <v>14014</v>
      </c>
      <c r="F7248" s="142" t="s">
        <v>14015</v>
      </c>
      <c r="G7248" s="142" t="s">
        <v>14016</v>
      </c>
      <c r="H7248" s="142" t="s">
        <v>14044</v>
      </c>
      <c r="I7248" s="142" t="s">
        <v>9</v>
      </c>
      <c r="J7248" s="142" t="n">
        <v>3827.25</v>
      </c>
    </row>
    <row r="7249" customFormat="false" ht="12.75" hidden="false" customHeight="false" outlineLevel="0" collapsed="false">
      <c r="A7249" s="142" t="s">
        <v>14045</v>
      </c>
      <c r="B7249" s="663" t="str">
        <f aca="false">C7249&amp;D7249&amp;E7249&amp;F7249&amp;G7249&amp;H7249</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249" s="142" t="s">
        <v>13608</v>
      </c>
      <c r="D7249" s="142" t="s">
        <v>14013</v>
      </c>
      <c r="E7249" s="142" t="s">
        <v>14014</v>
      </c>
      <c r="F7249" s="142" t="s">
        <v>14015</v>
      </c>
      <c r="G7249" s="142" t="s">
        <v>14016</v>
      </c>
      <c r="H7249" s="142" t="s">
        <v>14044</v>
      </c>
      <c r="I7249" s="142" t="s">
        <v>9</v>
      </c>
      <c r="J7249" s="142" t="n">
        <v>3827.25</v>
      </c>
    </row>
    <row r="7250" customFormat="false" ht="12.75" hidden="false" customHeight="false" outlineLevel="0" collapsed="false">
      <c r="A7250" s="142" t="s">
        <v>14046</v>
      </c>
      <c r="B7250" s="663" t="str">
        <f aca="false">C7250&amp;D7250&amp;E7250&amp;F7250&amp;G7250&amp;H7250</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250" s="142" t="s">
        <v>13608</v>
      </c>
      <c r="D7250" s="142" t="s">
        <v>14013</v>
      </c>
      <c r="E7250" s="142" t="s">
        <v>14014</v>
      </c>
      <c r="F7250" s="142" t="s">
        <v>14015</v>
      </c>
      <c r="G7250" s="142" t="s">
        <v>14016</v>
      </c>
      <c r="H7250" s="142" t="s">
        <v>14047</v>
      </c>
      <c r="I7250" s="142" t="s">
        <v>9</v>
      </c>
      <c r="J7250" s="142" t="n">
        <v>4727.32</v>
      </c>
    </row>
    <row r="7251" customFormat="false" ht="12.75" hidden="false" customHeight="false" outlineLevel="0" collapsed="false">
      <c r="A7251" s="142" t="s">
        <v>14048</v>
      </c>
      <c r="B7251" s="663" t="str">
        <f aca="false">C7251&amp;D7251&amp;E7251&amp;F7251&amp;G7251&amp;H7251</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251" s="142" t="s">
        <v>13608</v>
      </c>
      <c r="D7251" s="142" t="s">
        <v>14013</v>
      </c>
      <c r="E7251" s="142" t="s">
        <v>14014</v>
      </c>
      <c r="F7251" s="142" t="s">
        <v>14015</v>
      </c>
      <c r="G7251" s="142" t="s">
        <v>14016</v>
      </c>
      <c r="H7251" s="142" t="s">
        <v>14047</v>
      </c>
      <c r="I7251" s="142" t="s">
        <v>9</v>
      </c>
      <c r="J7251" s="142" t="n">
        <v>4727.32</v>
      </c>
    </row>
    <row r="7252" customFormat="false" ht="12.75" hidden="false" customHeight="false" outlineLevel="0" collapsed="false">
      <c r="A7252" s="142" t="s">
        <v>14049</v>
      </c>
      <c r="B7252" s="663" t="str">
        <f aca="false">C7252&amp;D7252&amp;E7252&amp;F7252&amp;G7252&amp;H7252</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252" s="142" t="s">
        <v>13645</v>
      </c>
      <c r="D7252" s="142" t="s">
        <v>14050</v>
      </c>
      <c r="E7252" s="142" t="s">
        <v>14051</v>
      </c>
      <c r="F7252" s="142" t="s">
        <v>14052</v>
      </c>
      <c r="G7252" s="142" t="s">
        <v>14053</v>
      </c>
      <c r="H7252" s="142" t="s">
        <v>14054</v>
      </c>
      <c r="I7252" s="142" t="s">
        <v>9</v>
      </c>
      <c r="J7252" s="142" t="n">
        <v>9318.39</v>
      </c>
    </row>
    <row r="7253" customFormat="false" ht="12.75" hidden="false" customHeight="false" outlineLevel="0" collapsed="false">
      <c r="A7253" s="142" t="s">
        <v>14055</v>
      </c>
      <c r="B7253" s="663" t="str">
        <f aca="false">C7253&amp;D7253&amp;E7253&amp;F7253&amp;G7253&amp;H7253</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253" s="142" t="s">
        <v>13645</v>
      </c>
      <c r="D7253" s="142" t="s">
        <v>14050</v>
      </c>
      <c r="E7253" s="142" t="s">
        <v>14051</v>
      </c>
      <c r="F7253" s="142" t="s">
        <v>14052</v>
      </c>
      <c r="G7253" s="142" t="s">
        <v>14053</v>
      </c>
      <c r="H7253" s="142" t="s">
        <v>14054</v>
      </c>
      <c r="I7253" s="142" t="s">
        <v>9</v>
      </c>
      <c r="J7253" s="142" t="n">
        <v>9318.39</v>
      </c>
    </row>
    <row r="7254" customFormat="false" ht="12.75" hidden="false" customHeight="false" outlineLevel="0" collapsed="false">
      <c r="A7254" s="142" t="s">
        <v>14056</v>
      </c>
      <c r="B7254" s="663" t="str">
        <f aca="false">C7254&amp;D7254&amp;E7254&amp;F7254&amp;G7254&amp;H7254</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254" s="142" t="s">
        <v>13645</v>
      </c>
      <c r="D7254" s="142" t="s">
        <v>14050</v>
      </c>
      <c r="E7254" s="142" t="s">
        <v>14051</v>
      </c>
      <c r="F7254" s="142" t="s">
        <v>14052</v>
      </c>
      <c r="G7254" s="142" t="s">
        <v>14053</v>
      </c>
      <c r="H7254" s="142" t="s">
        <v>14057</v>
      </c>
      <c r="I7254" s="142" t="s">
        <v>9</v>
      </c>
      <c r="J7254" s="142" t="n">
        <v>11784.27</v>
      </c>
    </row>
    <row r="7255" customFormat="false" ht="12.75" hidden="false" customHeight="false" outlineLevel="0" collapsed="false">
      <c r="A7255" s="142" t="s">
        <v>14058</v>
      </c>
      <c r="B7255" s="663" t="str">
        <f aca="false">C7255&amp;D7255&amp;E7255&amp;F7255&amp;G7255&amp;H7255</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255" s="142" t="s">
        <v>13645</v>
      </c>
      <c r="D7255" s="142" t="s">
        <v>14050</v>
      </c>
      <c r="E7255" s="142" t="s">
        <v>14051</v>
      </c>
      <c r="F7255" s="142" t="s">
        <v>14052</v>
      </c>
      <c r="G7255" s="142" t="s">
        <v>14053</v>
      </c>
      <c r="H7255" s="142" t="s">
        <v>14057</v>
      </c>
      <c r="I7255" s="142" t="s">
        <v>9</v>
      </c>
      <c r="J7255" s="142" t="n">
        <v>11784.27</v>
      </c>
    </row>
    <row r="7256" customFormat="false" ht="12.75" hidden="false" customHeight="false" outlineLevel="0" collapsed="false">
      <c r="A7256" s="142" t="s">
        <v>14059</v>
      </c>
      <c r="B7256" s="663" t="str">
        <f aca="false">C7256&amp;D7256&amp;E7256&amp;F7256&amp;G7256&amp;H7256</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256" s="142" t="s">
        <v>13645</v>
      </c>
      <c r="D7256" s="142" t="s">
        <v>14050</v>
      </c>
      <c r="E7256" s="142" t="s">
        <v>14051</v>
      </c>
      <c r="F7256" s="142" t="s">
        <v>14052</v>
      </c>
      <c r="G7256" s="142" t="s">
        <v>14053</v>
      </c>
      <c r="H7256" s="142" t="s">
        <v>14060</v>
      </c>
      <c r="I7256" s="142" t="s">
        <v>9</v>
      </c>
      <c r="J7256" s="142" t="n">
        <v>18069.01</v>
      </c>
    </row>
    <row r="7257" customFormat="false" ht="12.75" hidden="false" customHeight="false" outlineLevel="0" collapsed="false">
      <c r="A7257" s="142" t="s">
        <v>14061</v>
      </c>
      <c r="B7257" s="663" t="str">
        <f aca="false">C7257&amp;D7257&amp;E7257&amp;F7257&amp;G7257&amp;H7257</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257" s="142" t="s">
        <v>13645</v>
      </c>
      <c r="D7257" s="142" t="s">
        <v>14050</v>
      </c>
      <c r="E7257" s="142" t="s">
        <v>14051</v>
      </c>
      <c r="F7257" s="142" t="s">
        <v>14052</v>
      </c>
      <c r="G7257" s="142" t="s">
        <v>14053</v>
      </c>
      <c r="H7257" s="142" t="s">
        <v>14060</v>
      </c>
      <c r="I7257" s="142" t="s">
        <v>9</v>
      </c>
      <c r="J7257" s="142" t="n">
        <v>18069.01</v>
      </c>
    </row>
    <row r="7258" customFormat="false" ht="12.75" hidden="false" customHeight="false" outlineLevel="0" collapsed="false">
      <c r="A7258" s="142" t="s">
        <v>14062</v>
      </c>
      <c r="B7258" s="663" t="str">
        <f aca="false">C7258&amp;D7258&amp;E7258&amp;F7258&amp;G7258&amp;H7258</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258" s="142" t="s">
        <v>13645</v>
      </c>
      <c r="D7258" s="142" t="s">
        <v>14050</v>
      </c>
      <c r="E7258" s="142" t="s">
        <v>14051</v>
      </c>
      <c r="F7258" s="142" t="s">
        <v>14052</v>
      </c>
      <c r="G7258" s="142" t="s">
        <v>14053</v>
      </c>
      <c r="H7258" s="142" t="s">
        <v>14063</v>
      </c>
      <c r="I7258" s="142" t="s">
        <v>9</v>
      </c>
      <c r="J7258" s="142" t="n">
        <v>19059.86</v>
      </c>
    </row>
    <row r="7259" customFormat="false" ht="12.75" hidden="false" customHeight="false" outlineLevel="0" collapsed="false">
      <c r="A7259" s="142" t="s">
        <v>14064</v>
      </c>
      <c r="B7259" s="663" t="str">
        <f aca="false">C7259&amp;D7259&amp;E7259&amp;F7259&amp;G7259&amp;H7259</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259" s="142" t="s">
        <v>13645</v>
      </c>
      <c r="D7259" s="142" t="s">
        <v>14050</v>
      </c>
      <c r="E7259" s="142" t="s">
        <v>14051</v>
      </c>
      <c r="F7259" s="142" t="s">
        <v>14052</v>
      </c>
      <c r="G7259" s="142" t="s">
        <v>14053</v>
      </c>
      <c r="H7259" s="142" t="s">
        <v>14063</v>
      </c>
      <c r="I7259" s="142" t="s">
        <v>9</v>
      </c>
      <c r="J7259" s="142" t="n">
        <v>19059.86</v>
      </c>
    </row>
    <row r="7260" customFormat="false" ht="12.75" hidden="false" customHeight="false" outlineLevel="0" collapsed="false">
      <c r="A7260" s="142" t="s">
        <v>14065</v>
      </c>
      <c r="B7260" s="663" t="str">
        <f aca="false">C7260&amp;D7260&amp;E7260&amp;F7260&amp;G7260&amp;H7260</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260" s="142" t="s">
        <v>13645</v>
      </c>
      <c r="D7260" s="142" t="s">
        <v>14050</v>
      </c>
      <c r="E7260" s="142" t="s">
        <v>14051</v>
      </c>
      <c r="F7260" s="142" t="s">
        <v>14052</v>
      </c>
      <c r="G7260" s="142" t="s">
        <v>14053</v>
      </c>
      <c r="H7260" s="142" t="s">
        <v>14066</v>
      </c>
      <c r="I7260" s="142" t="s">
        <v>9</v>
      </c>
      <c r="J7260" s="142" t="n">
        <v>26206.49</v>
      </c>
    </row>
    <row r="7261" customFormat="false" ht="12.75" hidden="false" customHeight="false" outlineLevel="0" collapsed="false">
      <c r="A7261" s="142" t="s">
        <v>14067</v>
      </c>
      <c r="B7261" s="663" t="str">
        <f aca="false">C7261&amp;D7261&amp;E7261&amp;F7261&amp;G7261&amp;H7261</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261" s="142" t="s">
        <v>13645</v>
      </c>
      <c r="D7261" s="142" t="s">
        <v>14050</v>
      </c>
      <c r="E7261" s="142" t="s">
        <v>14051</v>
      </c>
      <c r="F7261" s="142" t="s">
        <v>14052</v>
      </c>
      <c r="G7261" s="142" t="s">
        <v>14053</v>
      </c>
      <c r="H7261" s="142" t="s">
        <v>14066</v>
      </c>
      <c r="I7261" s="142" t="s">
        <v>9</v>
      </c>
      <c r="J7261" s="142" t="n">
        <v>26206.49</v>
      </c>
    </row>
    <row r="7262" customFormat="false" ht="12.75" hidden="false" customHeight="false" outlineLevel="0" collapsed="false">
      <c r="A7262" s="142" t="s">
        <v>14068</v>
      </c>
      <c r="B7262" s="663" t="str">
        <f aca="false">C7262&amp;D7262&amp;E7262&amp;F7262&amp;G7262&amp;H7262</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262" s="142" t="s">
        <v>13608</v>
      </c>
      <c r="D7262" s="142" t="s">
        <v>14069</v>
      </c>
      <c r="E7262" s="142" t="s">
        <v>14014</v>
      </c>
      <c r="F7262" s="142" t="s">
        <v>14015</v>
      </c>
      <c r="G7262" s="142" t="s">
        <v>14070</v>
      </c>
      <c r="H7262" s="142" t="s">
        <v>14071</v>
      </c>
      <c r="I7262" s="142" t="s">
        <v>9</v>
      </c>
      <c r="J7262" s="142" t="n">
        <v>975.08</v>
      </c>
    </row>
    <row r="7263" customFormat="false" ht="12.75" hidden="false" customHeight="false" outlineLevel="0" collapsed="false">
      <c r="A7263" s="142" t="s">
        <v>14072</v>
      </c>
      <c r="B7263" s="663" t="str">
        <f aca="false">C7263&amp;D7263&amp;E7263&amp;F7263&amp;G7263&amp;H7263</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263" s="142" t="s">
        <v>13608</v>
      </c>
      <c r="D7263" s="142" t="s">
        <v>14069</v>
      </c>
      <c r="E7263" s="142" t="s">
        <v>14014</v>
      </c>
      <c r="F7263" s="142" t="s">
        <v>14015</v>
      </c>
      <c r="G7263" s="142" t="s">
        <v>14070</v>
      </c>
      <c r="H7263" s="142" t="s">
        <v>14071</v>
      </c>
      <c r="I7263" s="142" t="s">
        <v>9</v>
      </c>
      <c r="J7263" s="142" t="n">
        <v>975.08</v>
      </c>
    </row>
    <row r="7264" customFormat="false" ht="12.75" hidden="false" customHeight="false" outlineLevel="0" collapsed="false">
      <c r="A7264" s="142" t="s">
        <v>14073</v>
      </c>
      <c r="B7264" s="663" t="str">
        <f aca="false">C7264&amp;D7264&amp;E7264&amp;F7264&amp;G7264&amp;H7264</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264" s="142" t="s">
        <v>13608</v>
      </c>
      <c r="D7264" s="142" t="s">
        <v>14069</v>
      </c>
      <c r="E7264" s="142" t="s">
        <v>14014</v>
      </c>
      <c r="F7264" s="142" t="s">
        <v>14015</v>
      </c>
      <c r="G7264" s="142" t="s">
        <v>14070</v>
      </c>
      <c r="H7264" s="142" t="s">
        <v>14074</v>
      </c>
      <c r="I7264" s="142" t="s">
        <v>9</v>
      </c>
      <c r="J7264" s="142" t="n">
        <v>1066.25</v>
      </c>
    </row>
    <row r="7265" customFormat="false" ht="12.75" hidden="false" customHeight="false" outlineLevel="0" collapsed="false">
      <c r="A7265" s="142" t="s">
        <v>14075</v>
      </c>
      <c r="B7265" s="663" t="str">
        <f aca="false">C7265&amp;D7265&amp;E7265&amp;F7265&amp;G7265&amp;H7265</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265" s="142" t="s">
        <v>13608</v>
      </c>
      <c r="D7265" s="142" t="s">
        <v>14069</v>
      </c>
      <c r="E7265" s="142" t="s">
        <v>14014</v>
      </c>
      <c r="F7265" s="142" t="s">
        <v>14015</v>
      </c>
      <c r="G7265" s="142" t="s">
        <v>14070</v>
      </c>
      <c r="H7265" s="142" t="s">
        <v>14074</v>
      </c>
      <c r="I7265" s="142" t="s">
        <v>9</v>
      </c>
      <c r="J7265" s="142" t="n">
        <v>1066.25</v>
      </c>
    </row>
    <row r="7266" customFormat="false" ht="12.75" hidden="false" customHeight="false" outlineLevel="0" collapsed="false">
      <c r="A7266" s="142" t="s">
        <v>14076</v>
      </c>
      <c r="B7266" s="663" t="str">
        <f aca="false">C7266&amp;D7266&amp;E7266&amp;F7266&amp;G7266&amp;H7266</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266" s="142" t="s">
        <v>13608</v>
      </c>
      <c r="D7266" s="142" t="s">
        <v>14069</v>
      </c>
      <c r="E7266" s="142" t="s">
        <v>14014</v>
      </c>
      <c r="F7266" s="142" t="s">
        <v>14015</v>
      </c>
      <c r="G7266" s="142" t="s">
        <v>14070</v>
      </c>
      <c r="H7266" s="142" t="s">
        <v>14077</v>
      </c>
      <c r="I7266" s="142" t="s">
        <v>9</v>
      </c>
      <c r="J7266" s="142" t="n">
        <v>1306.62</v>
      </c>
    </row>
    <row r="7267" customFormat="false" ht="12.75" hidden="false" customHeight="false" outlineLevel="0" collapsed="false">
      <c r="A7267" s="142" t="s">
        <v>14078</v>
      </c>
      <c r="B7267" s="663" t="str">
        <f aca="false">C7267&amp;D7267&amp;E7267&amp;F7267&amp;G7267&amp;H7267</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267" s="142" t="s">
        <v>13608</v>
      </c>
      <c r="D7267" s="142" t="s">
        <v>14069</v>
      </c>
      <c r="E7267" s="142" t="s">
        <v>14014</v>
      </c>
      <c r="F7267" s="142" t="s">
        <v>14015</v>
      </c>
      <c r="G7267" s="142" t="s">
        <v>14070</v>
      </c>
      <c r="H7267" s="142" t="s">
        <v>14077</v>
      </c>
      <c r="I7267" s="142" t="s">
        <v>9</v>
      </c>
      <c r="J7267" s="142" t="n">
        <v>1306.62</v>
      </c>
    </row>
    <row r="7268" customFormat="false" ht="12.75" hidden="false" customHeight="false" outlineLevel="0" collapsed="false">
      <c r="A7268" s="142" t="s">
        <v>14079</v>
      </c>
      <c r="B7268" s="663" t="str">
        <f aca="false">C7268&amp;D7268&amp;E7268&amp;F7268&amp;G7268&amp;H7268</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268" s="142" t="s">
        <v>13608</v>
      </c>
      <c r="D7268" s="142" t="s">
        <v>14069</v>
      </c>
      <c r="E7268" s="142" t="s">
        <v>14014</v>
      </c>
      <c r="F7268" s="142" t="s">
        <v>14015</v>
      </c>
      <c r="G7268" s="142" t="s">
        <v>14070</v>
      </c>
      <c r="H7268" s="142" t="s">
        <v>14080</v>
      </c>
      <c r="I7268" s="142" t="s">
        <v>9</v>
      </c>
      <c r="J7268" s="142" t="n">
        <v>1577</v>
      </c>
    </row>
    <row r="7269" customFormat="false" ht="12.75" hidden="false" customHeight="false" outlineLevel="0" collapsed="false">
      <c r="A7269" s="142" t="s">
        <v>14081</v>
      </c>
      <c r="B7269" s="663" t="str">
        <f aca="false">C7269&amp;D7269&amp;E7269&amp;F7269&amp;G7269&amp;H7269</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269" s="142" t="s">
        <v>13608</v>
      </c>
      <c r="D7269" s="142" t="s">
        <v>14069</v>
      </c>
      <c r="E7269" s="142" t="s">
        <v>14014</v>
      </c>
      <c r="F7269" s="142" t="s">
        <v>14015</v>
      </c>
      <c r="G7269" s="142" t="s">
        <v>14070</v>
      </c>
      <c r="H7269" s="142" t="s">
        <v>14080</v>
      </c>
      <c r="I7269" s="142" t="s">
        <v>9</v>
      </c>
      <c r="J7269" s="142" t="n">
        <v>1577</v>
      </c>
    </row>
    <row r="7270" customFormat="false" ht="12.75" hidden="false" customHeight="false" outlineLevel="0" collapsed="false">
      <c r="A7270" s="142" t="s">
        <v>14082</v>
      </c>
      <c r="B7270" s="663" t="str">
        <f aca="false">C7270&amp;D7270&amp;E7270&amp;F7270&amp;G7270&amp;H7270</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270" s="142" t="s">
        <v>13608</v>
      </c>
      <c r="D7270" s="142" t="s">
        <v>14069</v>
      </c>
      <c r="E7270" s="142" t="s">
        <v>14014</v>
      </c>
      <c r="F7270" s="142" t="s">
        <v>14015</v>
      </c>
      <c r="G7270" s="142" t="s">
        <v>14070</v>
      </c>
      <c r="H7270" s="142" t="s">
        <v>14083</v>
      </c>
      <c r="I7270" s="142" t="s">
        <v>9</v>
      </c>
      <c r="J7270" s="142" t="n">
        <v>1905.07</v>
      </c>
    </row>
    <row r="7271" customFormat="false" ht="12.75" hidden="false" customHeight="false" outlineLevel="0" collapsed="false">
      <c r="A7271" s="142" t="s">
        <v>14084</v>
      </c>
      <c r="B7271" s="663" t="str">
        <f aca="false">C7271&amp;D7271&amp;E7271&amp;F7271&amp;G7271&amp;H7271</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271" s="142" t="s">
        <v>13608</v>
      </c>
      <c r="D7271" s="142" t="s">
        <v>14069</v>
      </c>
      <c r="E7271" s="142" t="s">
        <v>14014</v>
      </c>
      <c r="F7271" s="142" t="s">
        <v>14015</v>
      </c>
      <c r="G7271" s="142" t="s">
        <v>14070</v>
      </c>
      <c r="H7271" s="142" t="s">
        <v>14083</v>
      </c>
      <c r="I7271" s="142" t="s">
        <v>9</v>
      </c>
      <c r="J7271" s="142" t="n">
        <v>1905.07</v>
      </c>
    </row>
    <row r="7272" customFormat="false" ht="12.75" hidden="false" customHeight="false" outlineLevel="0" collapsed="false">
      <c r="A7272" s="142" t="s">
        <v>14085</v>
      </c>
      <c r="B7272" s="663" t="str">
        <f aca="false">C7272&amp;D7272&amp;E7272&amp;F7272&amp;G7272&amp;H7272</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272" s="142" t="s">
        <v>13608</v>
      </c>
      <c r="D7272" s="142" t="s">
        <v>14069</v>
      </c>
      <c r="E7272" s="142" t="s">
        <v>14014</v>
      </c>
      <c r="F7272" s="142" t="s">
        <v>14015</v>
      </c>
      <c r="G7272" s="142" t="s">
        <v>14070</v>
      </c>
      <c r="H7272" s="142" t="s">
        <v>14086</v>
      </c>
      <c r="I7272" s="142" t="s">
        <v>9</v>
      </c>
      <c r="J7272" s="142" t="n">
        <v>2276.63</v>
      </c>
    </row>
    <row r="7273" customFormat="false" ht="12.75" hidden="false" customHeight="false" outlineLevel="0" collapsed="false">
      <c r="A7273" s="142" t="s">
        <v>14087</v>
      </c>
      <c r="B7273" s="663" t="str">
        <f aca="false">C7273&amp;D7273&amp;E7273&amp;F7273&amp;G7273&amp;H7273</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273" s="142" t="s">
        <v>13608</v>
      </c>
      <c r="D7273" s="142" t="s">
        <v>14069</v>
      </c>
      <c r="E7273" s="142" t="s">
        <v>14014</v>
      </c>
      <c r="F7273" s="142" t="s">
        <v>14015</v>
      </c>
      <c r="G7273" s="142" t="s">
        <v>14070</v>
      </c>
      <c r="H7273" s="142" t="s">
        <v>14086</v>
      </c>
      <c r="I7273" s="142" t="s">
        <v>9</v>
      </c>
      <c r="J7273" s="142" t="n">
        <v>2276.63</v>
      </c>
    </row>
    <row r="7274" customFormat="false" ht="12.75" hidden="false" customHeight="false" outlineLevel="0" collapsed="false">
      <c r="A7274" s="142" t="s">
        <v>14088</v>
      </c>
      <c r="B7274" s="663" t="str">
        <f aca="false">C7274&amp;D7274&amp;E7274&amp;F7274&amp;G7274&amp;H7274</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274" s="142" t="s">
        <v>13608</v>
      </c>
      <c r="D7274" s="142" t="s">
        <v>14069</v>
      </c>
      <c r="E7274" s="142" t="s">
        <v>14014</v>
      </c>
      <c r="F7274" s="142" t="s">
        <v>14015</v>
      </c>
      <c r="G7274" s="142" t="s">
        <v>14070</v>
      </c>
      <c r="H7274" s="142" t="s">
        <v>14089</v>
      </c>
      <c r="I7274" s="142" t="s">
        <v>9</v>
      </c>
      <c r="J7274" s="142" t="n">
        <v>2643.44</v>
      </c>
    </row>
    <row r="7275" customFormat="false" ht="12.75" hidden="false" customHeight="false" outlineLevel="0" collapsed="false">
      <c r="A7275" s="142" t="s">
        <v>14090</v>
      </c>
      <c r="B7275" s="663" t="str">
        <f aca="false">C7275&amp;D7275&amp;E7275&amp;F7275&amp;G7275&amp;H7275</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275" s="142" t="s">
        <v>13608</v>
      </c>
      <c r="D7275" s="142" t="s">
        <v>14069</v>
      </c>
      <c r="E7275" s="142" t="s">
        <v>14014</v>
      </c>
      <c r="F7275" s="142" t="s">
        <v>14015</v>
      </c>
      <c r="G7275" s="142" t="s">
        <v>14070</v>
      </c>
      <c r="H7275" s="142" t="s">
        <v>14089</v>
      </c>
      <c r="I7275" s="142" t="s">
        <v>9</v>
      </c>
      <c r="J7275" s="142" t="n">
        <v>2643.44</v>
      </c>
    </row>
    <row r="7276" customFormat="false" ht="12.75" hidden="false" customHeight="false" outlineLevel="0" collapsed="false">
      <c r="A7276" s="142" t="s">
        <v>14091</v>
      </c>
      <c r="B7276" s="663" t="str">
        <f aca="false">C7276&amp;D7276&amp;E7276&amp;F7276&amp;G7276&amp;H7276</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276" s="142" t="s">
        <v>13608</v>
      </c>
      <c r="D7276" s="142" t="s">
        <v>14069</v>
      </c>
      <c r="E7276" s="142" t="s">
        <v>14014</v>
      </c>
      <c r="F7276" s="142" t="s">
        <v>14015</v>
      </c>
      <c r="G7276" s="142" t="s">
        <v>14070</v>
      </c>
      <c r="H7276" s="142" t="s">
        <v>14092</v>
      </c>
      <c r="I7276" s="142" t="s">
        <v>9</v>
      </c>
      <c r="J7276" s="142" t="n">
        <v>3106.96</v>
      </c>
    </row>
    <row r="7277" customFormat="false" ht="12.75" hidden="false" customHeight="false" outlineLevel="0" collapsed="false">
      <c r="A7277" s="142" t="s">
        <v>14093</v>
      </c>
      <c r="B7277" s="663" t="str">
        <f aca="false">C7277&amp;D7277&amp;E7277&amp;F7277&amp;G7277&amp;H7277</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277" s="142" t="s">
        <v>13608</v>
      </c>
      <c r="D7277" s="142" t="s">
        <v>14069</v>
      </c>
      <c r="E7277" s="142" t="s">
        <v>14014</v>
      </c>
      <c r="F7277" s="142" t="s">
        <v>14015</v>
      </c>
      <c r="G7277" s="142" t="s">
        <v>14070</v>
      </c>
      <c r="H7277" s="142" t="s">
        <v>14092</v>
      </c>
      <c r="I7277" s="142" t="s">
        <v>9</v>
      </c>
      <c r="J7277" s="142" t="n">
        <v>3106.96</v>
      </c>
    </row>
    <row r="7278" customFormat="false" ht="12.75" hidden="false" customHeight="false" outlineLevel="0" collapsed="false">
      <c r="A7278" s="142" t="s">
        <v>14094</v>
      </c>
      <c r="B7278" s="663" t="str">
        <f aca="false">C7278&amp;D7278&amp;E7278&amp;F7278&amp;G7278&amp;H7278</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278" s="142" t="s">
        <v>13608</v>
      </c>
      <c r="D7278" s="142" t="s">
        <v>14069</v>
      </c>
      <c r="E7278" s="142" t="s">
        <v>14014</v>
      </c>
      <c r="F7278" s="142" t="s">
        <v>14015</v>
      </c>
      <c r="G7278" s="142" t="s">
        <v>14070</v>
      </c>
      <c r="H7278" s="142" t="s">
        <v>14095</v>
      </c>
      <c r="I7278" s="142" t="s">
        <v>9</v>
      </c>
      <c r="J7278" s="142" t="n">
        <v>3703.72</v>
      </c>
    </row>
    <row r="7279" customFormat="false" ht="12.75" hidden="false" customHeight="false" outlineLevel="0" collapsed="false">
      <c r="A7279" s="142" t="s">
        <v>14096</v>
      </c>
      <c r="B7279" s="663" t="str">
        <f aca="false">C7279&amp;D7279&amp;E7279&amp;F7279&amp;G7279&amp;H7279</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279" s="142" t="s">
        <v>13608</v>
      </c>
      <c r="D7279" s="142" t="s">
        <v>14069</v>
      </c>
      <c r="E7279" s="142" t="s">
        <v>14014</v>
      </c>
      <c r="F7279" s="142" t="s">
        <v>14015</v>
      </c>
      <c r="G7279" s="142" t="s">
        <v>14070</v>
      </c>
      <c r="H7279" s="142" t="s">
        <v>14095</v>
      </c>
      <c r="I7279" s="142" t="s">
        <v>9</v>
      </c>
      <c r="J7279" s="142" t="n">
        <v>3703.72</v>
      </c>
    </row>
    <row r="7280" customFormat="false" ht="12.75" hidden="false" customHeight="false" outlineLevel="0" collapsed="false">
      <c r="A7280" s="142" t="s">
        <v>14097</v>
      </c>
      <c r="B7280" s="663" t="str">
        <f aca="false">C7280&amp;D7280&amp;E7280&amp;F7280&amp;G7280&amp;H7280</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280" s="142" t="s">
        <v>13608</v>
      </c>
      <c r="D7280" s="142" t="s">
        <v>14069</v>
      </c>
      <c r="E7280" s="142" t="s">
        <v>14014</v>
      </c>
      <c r="F7280" s="142" t="s">
        <v>14015</v>
      </c>
      <c r="G7280" s="142" t="s">
        <v>14070</v>
      </c>
      <c r="H7280" s="142" t="s">
        <v>14098</v>
      </c>
      <c r="I7280" s="142" t="s">
        <v>9</v>
      </c>
      <c r="J7280" s="142" t="n">
        <v>4249.43</v>
      </c>
    </row>
    <row r="7281" customFormat="false" ht="12.75" hidden="false" customHeight="false" outlineLevel="0" collapsed="false">
      <c r="A7281" s="142" t="s">
        <v>14099</v>
      </c>
      <c r="B7281" s="663" t="str">
        <f aca="false">C7281&amp;D7281&amp;E7281&amp;F7281&amp;G7281&amp;H7281</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281" s="142" t="s">
        <v>13608</v>
      </c>
      <c r="D7281" s="142" t="s">
        <v>14069</v>
      </c>
      <c r="E7281" s="142" t="s">
        <v>14014</v>
      </c>
      <c r="F7281" s="142" t="s">
        <v>14015</v>
      </c>
      <c r="G7281" s="142" t="s">
        <v>14070</v>
      </c>
      <c r="H7281" s="142" t="s">
        <v>14098</v>
      </c>
      <c r="I7281" s="142" t="s">
        <v>9</v>
      </c>
      <c r="J7281" s="142" t="n">
        <v>4249.43</v>
      </c>
    </row>
    <row r="7282" customFormat="false" ht="12.75" hidden="false" customHeight="false" outlineLevel="0" collapsed="false">
      <c r="A7282" s="142" t="s">
        <v>14100</v>
      </c>
      <c r="B7282" s="663" t="str">
        <f aca="false">C7282&amp;D7282&amp;E7282&amp;F7282&amp;G7282&amp;H7282</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282" s="142" t="s">
        <v>13608</v>
      </c>
      <c r="D7282" s="142" t="s">
        <v>14069</v>
      </c>
      <c r="E7282" s="142" t="s">
        <v>14014</v>
      </c>
      <c r="F7282" s="142" t="s">
        <v>14015</v>
      </c>
      <c r="G7282" s="142" t="s">
        <v>14070</v>
      </c>
      <c r="H7282" s="142" t="s">
        <v>14101</v>
      </c>
      <c r="I7282" s="142" t="s">
        <v>9</v>
      </c>
      <c r="J7282" s="142" t="n">
        <v>5702.6</v>
      </c>
    </row>
    <row r="7283" customFormat="false" ht="12.75" hidden="false" customHeight="false" outlineLevel="0" collapsed="false">
      <c r="A7283" s="142" t="s">
        <v>14102</v>
      </c>
      <c r="B7283" s="663" t="str">
        <f aca="false">C7283&amp;D7283&amp;E7283&amp;F7283&amp;G7283&amp;H7283</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283" s="142" t="s">
        <v>13608</v>
      </c>
      <c r="D7283" s="142" t="s">
        <v>14069</v>
      </c>
      <c r="E7283" s="142" t="s">
        <v>14014</v>
      </c>
      <c r="F7283" s="142" t="s">
        <v>14015</v>
      </c>
      <c r="G7283" s="142" t="s">
        <v>14070</v>
      </c>
      <c r="H7283" s="142" t="s">
        <v>14101</v>
      </c>
      <c r="I7283" s="142" t="s">
        <v>9</v>
      </c>
      <c r="J7283" s="142" t="n">
        <v>5702.6</v>
      </c>
    </row>
    <row r="7284" customFormat="false" ht="12.75" hidden="false" customHeight="false" outlineLevel="0" collapsed="false">
      <c r="A7284" s="142" t="s">
        <v>14103</v>
      </c>
      <c r="B7284" s="663" t="str">
        <f aca="false">C7284&amp;D7284&amp;E7284&amp;F7284&amp;G7284&amp;H7284</f>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284" s="142" t="s">
        <v>13645</v>
      </c>
      <c r="D7284" s="142" t="s">
        <v>14104</v>
      </c>
      <c r="E7284" s="142" t="s">
        <v>14051</v>
      </c>
      <c r="F7284" s="142" t="s">
        <v>14052</v>
      </c>
      <c r="G7284" s="142" t="s">
        <v>14053</v>
      </c>
      <c r="H7284" s="142" t="s">
        <v>14054</v>
      </c>
      <c r="I7284" s="142" t="s">
        <v>9</v>
      </c>
      <c r="J7284" s="142" t="n">
        <v>9984.46</v>
      </c>
    </row>
    <row r="7285" customFormat="false" ht="12.75" hidden="false" customHeight="false" outlineLevel="0" collapsed="false">
      <c r="A7285" s="142" t="s">
        <v>14105</v>
      </c>
      <c r="B7285" s="663" t="str">
        <f aca="false">C7285&amp;D7285&amp;E7285&amp;F7285&amp;G7285&amp;H7285</f>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285" s="142" t="s">
        <v>13645</v>
      </c>
      <c r="D7285" s="142" t="s">
        <v>14104</v>
      </c>
      <c r="E7285" s="142" t="s">
        <v>14051</v>
      </c>
      <c r="F7285" s="142" t="s">
        <v>14052</v>
      </c>
      <c r="G7285" s="142" t="s">
        <v>14053</v>
      </c>
      <c r="H7285" s="142" t="s">
        <v>14054</v>
      </c>
      <c r="I7285" s="142" t="s">
        <v>9</v>
      </c>
      <c r="J7285" s="142" t="n">
        <v>9984.46</v>
      </c>
    </row>
    <row r="7286" customFormat="false" ht="12.75" hidden="false" customHeight="false" outlineLevel="0" collapsed="false">
      <c r="A7286" s="142" t="s">
        <v>14106</v>
      </c>
      <c r="B7286" s="663" t="str">
        <f aca="false">C7286&amp;D7286&amp;E7286&amp;F7286&amp;G7286&amp;H7286</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286" s="142" t="s">
        <v>13705</v>
      </c>
      <c r="D7286" s="142" t="s">
        <v>14107</v>
      </c>
      <c r="E7286" s="142" t="s">
        <v>14108</v>
      </c>
      <c r="F7286" s="142" t="s">
        <v>14109</v>
      </c>
      <c r="G7286" s="142" t="s">
        <v>14110</v>
      </c>
      <c r="H7286" s="142" t="s">
        <v>14111</v>
      </c>
      <c r="I7286" s="142" t="s">
        <v>9</v>
      </c>
      <c r="J7286" s="142" t="n">
        <v>1001.24</v>
      </c>
    </row>
    <row r="7287" customFormat="false" ht="12.75" hidden="false" customHeight="false" outlineLevel="0" collapsed="false">
      <c r="A7287" s="142" t="s">
        <v>14112</v>
      </c>
      <c r="B7287" s="663" t="str">
        <f aca="false">C7287&amp;D7287&amp;E7287&amp;F7287&amp;G7287&amp;H7287</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287" s="142" t="s">
        <v>13705</v>
      </c>
      <c r="D7287" s="142" t="s">
        <v>14107</v>
      </c>
      <c r="E7287" s="142" t="s">
        <v>14108</v>
      </c>
      <c r="F7287" s="142" t="s">
        <v>14109</v>
      </c>
      <c r="G7287" s="142" t="s">
        <v>14110</v>
      </c>
      <c r="H7287" s="142" t="s">
        <v>14111</v>
      </c>
      <c r="I7287" s="142" t="s">
        <v>9</v>
      </c>
      <c r="J7287" s="142" t="n">
        <v>1001.24</v>
      </c>
    </row>
    <row r="7288" customFormat="false" ht="12.75" hidden="false" customHeight="false" outlineLevel="0" collapsed="false">
      <c r="A7288" s="142" t="s">
        <v>14113</v>
      </c>
      <c r="B7288" s="663" t="str">
        <f aca="false">C7288&amp;D7288&amp;E7288&amp;F7288&amp;G7288&amp;H7288</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288" s="142" t="s">
        <v>13705</v>
      </c>
      <c r="D7288" s="142" t="s">
        <v>14107</v>
      </c>
      <c r="E7288" s="142" t="s">
        <v>14108</v>
      </c>
      <c r="F7288" s="142" t="s">
        <v>14109</v>
      </c>
      <c r="G7288" s="142" t="s">
        <v>14110</v>
      </c>
      <c r="H7288" s="142" t="s">
        <v>14114</v>
      </c>
      <c r="I7288" s="142" t="s">
        <v>9</v>
      </c>
      <c r="J7288" s="142" t="n">
        <v>1001.63</v>
      </c>
    </row>
    <row r="7289" customFormat="false" ht="12.75" hidden="false" customHeight="false" outlineLevel="0" collapsed="false">
      <c r="A7289" s="142" t="s">
        <v>14115</v>
      </c>
      <c r="B7289" s="663" t="str">
        <f aca="false">C7289&amp;D7289&amp;E7289&amp;F7289&amp;G7289&amp;H7289</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289" s="142" t="s">
        <v>13705</v>
      </c>
      <c r="D7289" s="142" t="s">
        <v>14107</v>
      </c>
      <c r="E7289" s="142" t="s">
        <v>14108</v>
      </c>
      <c r="F7289" s="142" t="s">
        <v>14109</v>
      </c>
      <c r="G7289" s="142" t="s">
        <v>14110</v>
      </c>
      <c r="H7289" s="142" t="s">
        <v>14114</v>
      </c>
      <c r="I7289" s="142" t="s">
        <v>9</v>
      </c>
      <c r="J7289" s="142" t="n">
        <v>1001.63</v>
      </c>
    </row>
    <row r="7290" customFormat="false" ht="12.75" hidden="false" customHeight="false" outlineLevel="0" collapsed="false">
      <c r="A7290" s="142" t="s">
        <v>14116</v>
      </c>
      <c r="B7290" s="663" t="str">
        <f aca="false">C7290&amp;D7290&amp;E7290&amp;F7290&amp;G7290&amp;H7290</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290" s="142" t="s">
        <v>13705</v>
      </c>
      <c r="D7290" s="142" t="s">
        <v>14107</v>
      </c>
      <c r="E7290" s="142" t="s">
        <v>14108</v>
      </c>
      <c r="F7290" s="142" t="s">
        <v>14109</v>
      </c>
      <c r="G7290" s="142" t="s">
        <v>14110</v>
      </c>
      <c r="H7290" s="142" t="s">
        <v>14117</v>
      </c>
      <c r="I7290" s="142" t="s">
        <v>9</v>
      </c>
      <c r="J7290" s="142" t="n">
        <v>1364.1</v>
      </c>
    </row>
    <row r="7291" customFormat="false" ht="12.75" hidden="false" customHeight="false" outlineLevel="0" collapsed="false">
      <c r="A7291" s="142" t="s">
        <v>14118</v>
      </c>
      <c r="B7291" s="663" t="str">
        <f aca="false">C7291&amp;D7291&amp;E7291&amp;F7291&amp;G7291&amp;H7291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291" s="142" t="s">
        <v>13705</v>
      </c>
      <c r="D7291" s="142" t="s">
        <v>14107</v>
      </c>
      <c r="E7291" s="142" t="s">
        <v>14108</v>
      </c>
      <c r="F7291" s="142" t="s">
        <v>14109</v>
      </c>
      <c r="G7291" s="142" t="s">
        <v>14110</v>
      </c>
      <c r="H7291" s="142" t="s">
        <v>14117</v>
      </c>
      <c r="I7291" s="142" t="s">
        <v>9</v>
      </c>
      <c r="J7291" s="142" t="n">
        <v>1364.1</v>
      </c>
    </row>
    <row r="7292" customFormat="false" ht="12.75" hidden="false" customHeight="false" outlineLevel="0" collapsed="false">
      <c r="A7292" s="142" t="s">
        <v>14119</v>
      </c>
      <c r="B7292" s="663" t="str">
        <f aca="false">C7292&amp;D7292&amp;E7292&amp;F7292&amp;G7292&amp;H7292</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292" s="142" t="s">
        <v>13705</v>
      </c>
      <c r="D7292" s="142" t="s">
        <v>14107</v>
      </c>
      <c r="E7292" s="142" t="s">
        <v>14108</v>
      </c>
      <c r="F7292" s="142" t="s">
        <v>14109</v>
      </c>
      <c r="G7292" s="142" t="s">
        <v>14110</v>
      </c>
      <c r="H7292" s="142" t="s">
        <v>14120</v>
      </c>
      <c r="I7292" s="142" t="s">
        <v>9</v>
      </c>
      <c r="J7292" s="142" t="n">
        <v>1655.3</v>
      </c>
    </row>
    <row r="7293" customFormat="false" ht="12.75" hidden="false" customHeight="false" outlineLevel="0" collapsed="false">
      <c r="A7293" s="142" t="s">
        <v>14121</v>
      </c>
      <c r="B7293" s="663" t="str">
        <f aca="false">C7293&amp;D7293&amp;E7293&amp;F7293&amp;G7293&amp;H7293</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293" s="142" t="s">
        <v>13705</v>
      </c>
      <c r="D7293" s="142" t="s">
        <v>14107</v>
      </c>
      <c r="E7293" s="142" t="s">
        <v>14108</v>
      </c>
      <c r="F7293" s="142" t="s">
        <v>14109</v>
      </c>
      <c r="G7293" s="142" t="s">
        <v>14110</v>
      </c>
      <c r="H7293" s="142" t="s">
        <v>14120</v>
      </c>
      <c r="I7293" s="142" t="s">
        <v>9</v>
      </c>
      <c r="J7293" s="142" t="n">
        <v>1655.3</v>
      </c>
    </row>
    <row r="7294" customFormat="false" ht="12.75" hidden="false" customHeight="false" outlineLevel="0" collapsed="false">
      <c r="A7294" s="142" t="s">
        <v>14122</v>
      </c>
      <c r="B7294" s="663" t="str">
        <f aca="false">C7294&amp;D7294&amp;E7294&amp;F7294&amp;G7294&amp;H7294</f>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294" s="142" t="s">
        <v>13705</v>
      </c>
      <c r="D7294" s="142" t="s">
        <v>13712</v>
      </c>
      <c r="E7294" s="142" t="s">
        <v>14123</v>
      </c>
      <c r="F7294" s="142" t="s">
        <v>14124</v>
      </c>
      <c r="G7294" s="142" t="s">
        <v>14125</v>
      </c>
      <c r="H7294" s="142" t="s">
        <v>14083</v>
      </c>
      <c r="I7294" s="142" t="s">
        <v>9</v>
      </c>
      <c r="J7294" s="142" t="n">
        <v>2001.53</v>
      </c>
    </row>
    <row r="7295" customFormat="false" ht="12.75" hidden="false" customHeight="false" outlineLevel="0" collapsed="false">
      <c r="A7295" s="142" t="s">
        <v>14126</v>
      </c>
      <c r="B7295" s="663" t="str">
        <f aca="false">C7295&amp;D7295&amp;E7295&amp;F7295&amp;G7295&amp;H7295</f>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295" s="142" t="s">
        <v>13705</v>
      </c>
      <c r="D7295" s="142" t="s">
        <v>13712</v>
      </c>
      <c r="E7295" s="142" t="s">
        <v>14123</v>
      </c>
      <c r="F7295" s="142" t="s">
        <v>14124</v>
      </c>
      <c r="G7295" s="142" t="s">
        <v>14125</v>
      </c>
      <c r="H7295" s="142" t="s">
        <v>14083</v>
      </c>
      <c r="I7295" s="142" t="s">
        <v>9</v>
      </c>
      <c r="J7295" s="142" t="n">
        <v>2001.53</v>
      </c>
    </row>
    <row r="7296" customFormat="false" ht="12.75" hidden="false" customHeight="false" outlineLevel="0" collapsed="false">
      <c r="A7296" s="142" t="s">
        <v>14127</v>
      </c>
      <c r="B7296" s="663" t="str">
        <f aca="false">C7296&amp;D7296&amp;E7296&amp;F7296&amp;G7296&amp;H7296</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296" s="142" t="s">
        <v>13705</v>
      </c>
      <c r="D7296" s="142" t="s">
        <v>14107</v>
      </c>
      <c r="E7296" s="142" t="s">
        <v>14108</v>
      </c>
      <c r="F7296" s="142" t="s">
        <v>14109</v>
      </c>
      <c r="G7296" s="142" t="s">
        <v>14110</v>
      </c>
      <c r="H7296" s="142" t="s">
        <v>14128</v>
      </c>
      <c r="I7296" s="142" t="s">
        <v>9</v>
      </c>
      <c r="J7296" s="142" t="n">
        <v>2393.6</v>
      </c>
    </row>
    <row r="7297" customFormat="false" ht="12.75" hidden="false" customHeight="false" outlineLevel="0" collapsed="false">
      <c r="A7297" s="142" t="s">
        <v>14129</v>
      </c>
      <c r="B7297" s="663" t="str">
        <f aca="false">C7297&amp;D7297&amp;E7297&amp;F7297&amp;G7297&amp;H7297</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297" s="142" t="s">
        <v>13705</v>
      </c>
      <c r="D7297" s="142" t="s">
        <v>14107</v>
      </c>
      <c r="E7297" s="142" t="s">
        <v>14108</v>
      </c>
      <c r="F7297" s="142" t="s">
        <v>14109</v>
      </c>
      <c r="G7297" s="142" t="s">
        <v>14110</v>
      </c>
      <c r="H7297" s="142" t="s">
        <v>14128</v>
      </c>
      <c r="I7297" s="142" t="s">
        <v>9</v>
      </c>
      <c r="J7297" s="142" t="n">
        <v>2393.6</v>
      </c>
    </row>
    <row r="7298" customFormat="false" ht="12.75" hidden="false" customHeight="false" outlineLevel="0" collapsed="false">
      <c r="A7298" s="142" t="s">
        <v>14130</v>
      </c>
      <c r="B7298" s="663" t="str">
        <f aca="false">C7298&amp;D7298&amp;E7298&amp;F7298&amp;G7298&amp;H7298</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298" s="142" t="s">
        <v>13705</v>
      </c>
      <c r="D7298" s="142" t="s">
        <v>14107</v>
      </c>
      <c r="E7298" s="142" t="s">
        <v>14108</v>
      </c>
      <c r="F7298" s="142" t="s">
        <v>14109</v>
      </c>
      <c r="G7298" s="142" t="s">
        <v>14110</v>
      </c>
      <c r="H7298" s="142" t="s">
        <v>14131</v>
      </c>
      <c r="I7298" s="142" t="s">
        <v>9</v>
      </c>
      <c r="J7298" s="142" t="n">
        <v>2809.14</v>
      </c>
    </row>
    <row r="7299" customFormat="false" ht="12.75" hidden="false" customHeight="false" outlineLevel="0" collapsed="false">
      <c r="A7299" s="142" t="s">
        <v>14132</v>
      </c>
      <c r="B7299" s="663" t="str">
        <f aca="false">C7299&amp;D7299&amp;E7299&amp;F7299&amp;G7299&amp;H7299</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299" s="142" t="s">
        <v>13705</v>
      </c>
      <c r="D7299" s="142" t="s">
        <v>14107</v>
      </c>
      <c r="E7299" s="142" t="s">
        <v>14108</v>
      </c>
      <c r="F7299" s="142" t="s">
        <v>14109</v>
      </c>
      <c r="G7299" s="142" t="s">
        <v>14110</v>
      </c>
      <c r="H7299" s="142" t="s">
        <v>14131</v>
      </c>
      <c r="I7299" s="142" t="s">
        <v>9</v>
      </c>
      <c r="J7299" s="142" t="n">
        <v>2809.14</v>
      </c>
    </row>
    <row r="7300" customFormat="false" ht="12.75" hidden="false" customHeight="false" outlineLevel="0" collapsed="false">
      <c r="A7300" s="142" t="s">
        <v>14133</v>
      </c>
      <c r="B7300" s="663" t="str">
        <f aca="false">C7300&amp;D7300&amp;E7300&amp;F7300&amp;G7300&amp;H7300</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300" s="142" t="s">
        <v>13705</v>
      </c>
      <c r="D7300" s="142" t="s">
        <v>14107</v>
      </c>
      <c r="E7300" s="142" t="s">
        <v>14108</v>
      </c>
      <c r="F7300" s="142" t="s">
        <v>14109</v>
      </c>
      <c r="G7300" s="142" t="s">
        <v>14110</v>
      </c>
      <c r="H7300" s="142" t="s">
        <v>14134</v>
      </c>
      <c r="I7300" s="142" t="s">
        <v>9</v>
      </c>
      <c r="J7300" s="142" t="n">
        <v>3197.38</v>
      </c>
    </row>
    <row r="7301" customFormat="false" ht="12.75" hidden="false" customHeight="false" outlineLevel="0" collapsed="false">
      <c r="A7301" s="142" t="s">
        <v>14135</v>
      </c>
      <c r="B7301" s="663" t="str">
        <f aca="false">C7301&amp;D7301&amp;E7301&amp;F7301&amp;G7301&amp;H7301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301" s="142" t="s">
        <v>13705</v>
      </c>
      <c r="D7301" s="142" t="s">
        <v>14107</v>
      </c>
      <c r="E7301" s="142" t="s">
        <v>14108</v>
      </c>
      <c r="F7301" s="142" t="s">
        <v>14109</v>
      </c>
      <c r="G7301" s="142" t="s">
        <v>14110</v>
      </c>
      <c r="H7301" s="142" t="s">
        <v>14134</v>
      </c>
      <c r="I7301" s="142" t="s">
        <v>9</v>
      </c>
      <c r="J7301" s="142" t="n">
        <v>3197.38</v>
      </c>
    </row>
    <row r="7302" customFormat="false" ht="12.75" hidden="false" customHeight="false" outlineLevel="0" collapsed="false">
      <c r="A7302" s="142" t="s">
        <v>14136</v>
      </c>
      <c r="B7302" s="663" t="str">
        <f aca="false">C7302&amp;D7302&amp;E7302&amp;F7302&amp;G7302&amp;H7302</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302" s="142" t="s">
        <v>13705</v>
      </c>
      <c r="D7302" s="142" t="s">
        <v>14107</v>
      </c>
      <c r="E7302" s="142" t="s">
        <v>14108</v>
      </c>
      <c r="F7302" s="142" t="s">
        <v>14109</v>
      </c>
      <c r="G7302" s="142" t="s">
        <v>14110</v>
      </c>
      <c r="H7302" s="142" t="s">
        <v>14137</v>
      </c>
      <c r="I7302" s="142" t="s">
        <v>9</v>
      </c>
      <c r="J7302" s="142" t="n">
        <v>3829.07</v>
      </c>
    </row>
    <row r="7303" customFormat="false" ht="12.75" hidden="false" customHeight="false" outlineLevel="0" collapsed="false">
      <c r="A7303" s="142" t="s">
        <v>14138</v>
      </c>
      <c r="B7303" s="663" t="str">
        <f aca="false">C7303&amp;D7303&amp;E7303&amp;F7303&amp;G7303&amp;H7303</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303" s="142" t="s">
        <v>13705</v>
      </c>
      <c r="D7303" s="142" t="s">
        <v>14107</v>
      </c>
      <c r="E7303" s="142" t="s">
        <v>14108</v>
      </c>
      <c r="F7303" s="142" t="s">
        <v>14109</v>
      </c>
      <c r="G7303" s="142" t="s">
        <v>14110</v>
      </c>
      <c r="H7303" s="142" t="s">
        <v>14137</v>
      </c>
      <c r="I7303" s="142" t="s">
        <v>9</v>
      </c>
      <c r="J7303" s="142" t="n">
        <v>3829.07</v>
      </c>
    </row>
    <row r="7304" customFormat="false" ht="12.75" hidden="false" customHeight="false" outlineLevel="0" collapsed="false">
      <c r="A7304" s="142" t="s">
        <v>14139</v>
      </c>
      <c r="B7304" s="663" t="str">
        <f aca="false">C7304&amp;D7304&amp;E7304&amp;F7304&amp;G7304&amp;H7304</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304" s="142" t="s">
        <v>13705</v>
      </c>
      <c r="D7304" s="142" t="s">
        <v>14107</v>
      </c>
      <c r="E7304" s="142" t="s">
        <v>14108</v>
      </c>
      <c r="F7304" s="142" t="s">
        <v>14109</v>
      </c>
      <c r="G7304" s="142" t="s">
        <v>14110</v>
      </c>
      <c r="H7304" s="142" t="s">
        <v>14140</v>
      </c>
      <c r="I7304" s="142" t="s">
        <v>9</v>
      </c>
      <c r="J7304" s="142" t="n">
        <v>4143.22</v>
      </c>
    </row>
    <row r="7305" customFormat="false" ht="12.75" hidden="false" customHeight="false" outlineLevel="0" collapsed="false">
      <c r="A7305" s="142" t="s">
        <v>14141</v>
      </c>
      <c r="B7305" s="663" t="str">
        <f aca="false">C7305&amp;D7305&amp;E7305&amp;F7305&amp;G7305&amp;H7305</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305" s="142" t="s">
        <v>13705</v>
      </c>
      <c r="D7305" s="142" t="s">
        <v>14107</v>
      </c>
      <c r="E7305" s="142" t="s">
        <v>14108</v>
      </c>
      <c r="F7305" s="142" t="s">
        <v>14109</v>
      </c>
      <c r="G7305" s="142" t="s">
        <v>14110</v>
      </c>
      <c r="H7305" s="142" t="s">
        <v>14140</v>
      </c>
      <c r="I7305" s="142" t="s">
        <v>9</v>
      </c>
      <c r="J7305" s="142" t="n">
        <v>4143.22</v>
      </c>
    </row>
    <row r="7306" customFormat="false" ht="12.75" hidden="false" customHeight="false" outlineLevel="0" collapsed="false">
      <c r="A7306" s="142" t="s">
        <v>14142</v>
      </c>
      <c r="B7306" s="663" t="str">
        <f aca="false">C7306&amp;D7306&amp;E7306&amp;F7306&amp;G7306&amp;H7306</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306" s="142" t="s">
        <v>13705</v>
      </c>
      <c r="D7306" s="142" t="s">
        <v>14107</v>
      </c>
      <c r="E7306" s="142" t="s">
        <v>14108</v>
      </c>
      <c r="F7306" s="142" t="s">
        <v>14109</v>
      </c>
      <c r="G7306" s="142" t="s">
        <v>14110</v>
      </c>
      <c r="H7306" s="142" t="s">
        <v>14143</v>
      </c>
      <c r="I7306" s="142" t="s">
        <v>9</v>
      </c>
      <c r="J7306" s="142" t="n">
        <v>5184.6</v>
      </c>
    </row>
    <row r="7307" customFormat="false" ht="12.75" hidden="false" customHeight="false" outlineLevel="0" collapsed="false">
      <c r="A7307" s="142" t="s">
        <v>14144</v>
      </c>
      <c r="B7307" s="663" t="str">
        <f aca="false">C7307&amp;D7307&amp;E7307&amp;F7307&amp;G7307&amp;H7307</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307" s="142" t="s">
        <v>13705</v>
      </c>
      <c r="D7307" s="142" t="s">
        <v>14107</v>
      </c>
      <c r="E7307" s="142" t="s">
        <v>14108</v>
      </c>
      <c r="F7307" s="142" t="s">
        <v>14109</v>
      </c>
      <c r="G7307" s="142" t="s">
        <v>14110</v>
      </c>
      <c r="H7307" s="142" t="s">
        <v>14143</v>
      </c>
      <c r="I7307" s="142" t="s">
        <v>9</v>
      </c>
      <c r="J7307" s="142" t="n">
        <v>5184.6</v>
      </c>
    </row>
    <row r="7308" customFormat="false" ht="12.75" hidden="false" customHeight="false" outlineLevel="0" collapsed="false">
      <c r="A7308" s="142" t="s">
        <v>14145</v>
      </c>
      <c r="B7308" s="663" t="str">
        <f aca="false">C7308&amp;D7308&amp;E7308&amp;F7308&amp;G7308&amp;H7308</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308" s="142" t="s">
        <v>14146</v>
      </c>
      <c r="D7308" s="142" t="s">
        <v>14050</v>
      </c>
      <c r="E7308" s="142" t="s">
        <v>14051</v>
      </c>
      <c r="F7308" s="142" t="s">
        <v>14052</v>
      </c>
      <c r="G7308" s="142" t="s">
        <v>14053</v>
      </c>
      <c r="H7308" s="142" t="s">
        <v>14147</v>
      </c>
      <c r="I7308" s="142" t="s">
        <v>9</v>
      </c>
      <c r="J7308" s="142" t="n">
        <v>9965.2</v>
      </c>
    </row>
    <row r="7309" customFormat="false" ht="12.75" hidden="false" customHeight="false" outlineLevel="0" collapsed="false">
      <c r="A7309" s="142" t="s">
        <v>14148</v>
      </c>
      <c r="B7309" s="663" t="str">
        <f aca="false">C7309&amp;D7309&amp;E7309&amp;F7309&amp;G7309&amp;H7309</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309" s="142" t="s">
        <v>14146</v>
      </c>
      <c r="D7309" s="142" t="s">
        <v>14050</v>
      </c>
      <c r="E7309" s="142" t="s">
        <v>14051</v>
      </c>
      <c r="F7309" s="142" t="s">
        <v>14052</v>
      </c>
      <c r="G7309" s="142" t="s">
        <v>14053</v>
      </c>
      <c r="H7309" s="142" t="s">
        <v>14147</v>
      </c>
      <c r="I7309" s="142" t="s">
        <v>9</v>
      </c>
      <c r="J7309" s="142" t="n">
        <v>9965.2</v>
      </c>
    </row>
    <row r="7310" customFormat="false" ht="12.75" hidden="false" customHeight="false" outlineLevel="0" collapsed="false">
      <c r="A7310" s="142" t="s">
        <v>14149</v>
      </c>
      <c r="B7310" s="663" t="str">
        <f aca="false">C7310&amp;D7310&amp;E7310&amp;F7310&amp;G7310&amp;H7310</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310" s="142" t="s">
        <v>14150</v>
      </c>
      <c r="D7310" s="142" t="s">
        <v>14151</v>
      </c>
      <c r="E7310" s="142" t="s">
        <v>14014</v>
      </c>
      <c r="F7310" s="142" t="s">
        <v>14015</v>
      </c>
      <c r="G7310" s="142" t="s">
        <v>14070</v>
      </c>
      <c r="H7310" s="142" t="s">
        <v>14152</v>
      </c>
      <c r="I7310" s="142" t="s">
        <v>9</v>
      </c>
      <c r="J7310" s="142" t="n">
        <v>12629.16</v>
      </c>
    </row>
    <row r="7311" customFormat="false" ht="12.75" hidden="false" customHeight="false" outlineLevel="0" collapsed="false">
      <c r="A7311" s="142" t="s">
        <v>14153</v>
      </c>
      <c r="B7311" s="663" t="str">
        <f aca="false">C7311&amp;D7311&amp;E7311&amp;F7311&amp;G7311&amp;H7311</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311" s="142" t="s">
        <v>14150</v>
      </c>
      <c r="D7311" s="142" t="s">
        <v>14151</v>
      </c>
      <c r="E7311" s="142" t="s">
        <v>14014</v>
      </c>
      <c r="F7311" s="142" t="s">
        <v>14015</v>
      </c>
      <c r="G7311" s="142" t="s">
        <v>14070</v>
      </c>
      <c r="H7311" s="142" t="s">
        <v>14152</v>
      </c>
      <c r="I7311" s="142" t="s">
        <v>9</v>
      </c>
      <c r="J7311" s="142" t="n">
        <v>12629.16</v>
      </c>
    </row>
    <row r="7312" customFormat="false" ht="12.75" hidden="false" customHeight="false" outlineLevel="0" collapsed="false">
      <c r="A7312" s="142" t="s">
        <v>14154</v>
      </c>
      <c r="B7312" s="663" t="str">
        <f aca="false">C7312&amp;D7312&amp;E7312&amp;F7312&amp;G7312&amp;H7312</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312" s="142" t="s">
        <v>14150</v>
      </c>
      <c r="D7312" s="142" t="s">
        <v>14151</v>
      </c>
      <c r="E7312" s="142" t="s">
        <v>14014</v>
      </c>
      <c r="F7312" s="142" t="s">
        <v>14015</v>
      </c>
      <c r="G7312" s="142" t="s">
        <v>14070</v>
      </c>
      <c r="H7312" s="142" t="s">
        <v>14155</v>
      </c>
      <c r="I7312" s="142" t="s">
        <v>9</v>
      </c>
      <c r="J7312" s="142" t="n">
        <v>19149.51</v>
      </c>
    </row>
    <row r="7313" customFormat="false" ht="12.75" hidden="false" customHeight="false" outlineLevel="0" collapsed="false">
      <c r="A7313" s="142" t="s">
        <v>14156</v>
      </c>
      <c r="B7313" s="663" t="str">
        <f aca="false">C7313&amp;D7313&amp;E7313&amp;F7313&amp;G7313&amp;H7313</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313" s="142" t="s">
        <v>14150</v>
      </c>
      <c r="D7313" s="142" t="s">
        <v>14151</v>
      </c>
      <c r="E7313" s="142" t="s">
        <v>14014</v>
      </c>
      <c r="F7313" s="142" t="s">
        <v>14015</v>
      </c>
      <c r="G7313" s="142" t="s">
        <v>14070</v>
      </c>
      <c r="H7313" s="142" t="s">
        <v>14155</v>
      </c>
      <c r="I7313" s="142" t="s">
        <v>9</v>
      </c>
      <c r="J7313" s="142" t="n">
        <v>19149.51</v>
      </c>
    </row>
    <row r="7314" customFormat="false" ht="12.75" hidden="false" customHeight="false" outlineLevel="0" collapsed="false">
      <c r="A7314" s="142" t="s">
        <v>14157</v>
      </c>
      <c r="B7314" s="663" t="str">
        <f aca="false">C7314&amp;D7314&amp;E7314&amp;F7314&amp;G7314&amp;H7314</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314" s="142" t="s">
        <v>14146</v>
      </c>
      <c r="D7314" s="142" t="s">
        <v>14050</v>
      </c>
      <c r="E7314" s="142" t="s">
        <v>14051</v>
      </c>
      <c r="F7314" s="142" t="s">
        <v>14052</v>
      </c>
      <c r="G7314" s="142" t="s">
        <v>14053</v>
      </c>
      <c r="H7314" s="142" t="s">
        <v>14063</v>
      </c>
      <c r="I7314" s="142" t="s">
        <v>9</v>
      </c>
      <c r="J7314" s="142" t="n">
        <v>21044.41</v>
      </c>
    </row>
    <row r="7315" customFormat="false" ht="12.75" hidden="false" customHeight="false" outlineLevel="0" collapsed="false">
      <c r="A7315" s="142" t="s">
        <v>14158</v>
      </c>
      <c r="B7315" s="663" t="str">
        <f aca="false">C7315&amp;D7315&amp;E7315&amp;F7315&amp;G7315&amp;H7315</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315" s="142" t="s">
        <v>14146</v>
      </c>
      <c r="D7315" s="142" t="s">
        <v>14050</v>
      </c>
      <c r="E7315" s="142" t="s">
        <v>14051</v>
      </c>
      <c r="F7315" s="142" t="s">
        <v>14052</v>
      </c>
      <c r="G7315" s="142" t="s">
        <v>14053</v>
      </c>
      <c r="H7315" s="142" t="s">
        <v>14063</v>
      </c>
      <c r="I7315" s="142" t="s">
        <v>9</v>
      </c>
      <c r="J7315" s="142" t="n">
        <v>21044.41</v>
      </c>
    </row>
    <row r="7316" customFormat="false" ht="12.75" hidden="false" customHeight="false" outlineLevel="0" collapsed="false">
      <c r="A7316" s="142" t="s">
        <v>14159</v>
      </c>
      <c r="B7316" s="663" t="str">
        <f aca="false">C7316&amp;D7316&amp;E7316&amp;F7316&amp;G7316&amp;H7316</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316" s="142" t="s">
        <v>14146</v>
      </c>
      <c r="D7316" s="142" t="s">
        <v>14050</v>
      </c>
      <c r="E7316" s="142" t="s">
        <v>14051</v>
      </c>
      <c r="F7316" s="142" t="s">
        <v>14052</v>
      </c>
      <c r="G7316" s="142" t="s">
        <v>14053</v>
      </c>
      <c r="H7316" s="142" t="s">
        <v>14066</v>
      </c>
      <c r="I7316" s="142" t="s">
        <v>9</v>
      </c>
      <c r="J7316" s="142" t="n">
        <v>28080.57</v>
      </c>
    </row>
    <row r="7317" customFormat="false" ht="12.75" hidden="false" customHeight="false" outlineLevel="0" collapsed="false">
      <c r="A7317" s="142" t="s">
        <v>14160</v>
      </c>
      <c r="B7317" s="663" t="str">
        <f aca="false">C7317&amp;D7317&amp;E7317&amp;F7317&amp;G7317&amp;H7317</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317" s="142" t="s">
        <v>14146</v>
      </c>
      <c r="D7317" s="142" t="s">
        <v>14050</v>
      </c>
      <c r="E7317" s="142" t="s">
        <v>14051</v>
      </c>
      <c r="F7317" s="142" t="s">
        <v>14052</v>
      </c>
      <c r="G7317" s="142" t="s">
        <v>14053</v>
      </c>
      <c r="H7317" s="142" t="s">
        <v>14066</v>
      </c>
      <c r="I7317" s="142" t="s">
        <v>9</v>
      </c>
      <c r="J7317" s="142" t="n">
        <v>28080.57</v>
      </c>
    </row>
    <row r="7318" customFormat="false" ht="12.75" hidden="false" customHeight="false" outlineLevel="0" collapsed="false">
      <c r="A7318" s="142" t="s">
        <v>14161</v>
      </c>
      <c r="B7318" s="663" t="str">
        <f aca="false">C7318&amp;D7318&amp;E7318&amp;F7318&amp;G7318&amp;H7318</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318" s="142" t="s">
        <v>14162</v>
      </c>
      <c r="D7318" s="142" t="s">
        <v>14069</v>
      </c>
      <c r="E7318" s="142" t="s">
        <v>14014</v>
      </c>
      <c r="F7318" s="142" t="s">
        <v>14015</v>
      </c>
      <c r="G7318" s="142" t="s">
        <v>14070</v>
      </c>
      <c r="H7318" s="142" t="s">
        <v>14163</v>
      </c>
      <c r="I7318" s="142" t="s">
        <v>9</v>
      </c>
      <c r="J7318" s="142" t="n">
        <v>1001.24</v>
      </c>
    </row>
    <row r="7319" customFormat="false" ht="12.75" hidden="false" customHeight="false" outlineLevel="0" collapsed="false">
      <c r="A7319" s="142" t="s">
        <v>14164</v>
      </c>
      <c r="B7319" s="663" t="str">
        <f aca="false">C7319&amp;D7319&amp;E7319&amp;F7319&amp;G7319&amp;H7319</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319" s="142" t="s">
        <v>14162</v>
      </c>
      <c r="D7319" s="142" t="s">
        <v>14069</v>
      </c>
      <c r="E7319" s="142" t="s">
        <v>14014</v>
      </c>
      <c r="F7319" s="142" t="s">
        <v>14015</v>
      </c>
      <c r="G7319" s="142" t="s">
        <v>14070</v>
      </c>
      <c r="H7319" s="142" t="s">
        <v>14163</v>
      </c>
      <c r="I7319" s="142" t="s">
        <v>9</v>
      </c>
      <c r="J7319" s="142" t="n">
        <v>1001.24</v>
      </c>
    </row>
    <row r="7320" customFormat="false" ht="12.75" hidden="false" customHeight="false" outlineLevel="0" collapsed="false">
      <c r="A7320" s="142" t="s">
        <v>14165</v>
      </c>
      <c r="B7320" s="663" t="str">
        <f aca="false">C7320&amp;D7320&amp;E7320&amp;F7320&amp;G7320&amp;H7320</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320" s="142" t="s">
        <v>14162</v>
      </c>
      <c r="D7320" s="142" t="s">
        <v>14069</v>
      </c>
      <c r="E7320" s="142" t="s">
        <v>14014</v>
      </c>
      <c r="F7320" s="142" t="s">
        <v>14015</v>
      </c>
      <c r="G7320" s="142" t="s">
        <v>14070</v>
      </c>
      <c r="H7320" s="142" t="s">
        <v>14166</v>
      </c>
      <c r="I7320" s="142" t="s">
        <v>9</v>
      </c>
      <c r="J7320" s="142" t="n">
        <v>1101.63</v>
      </c>
    </row>
    <row r="7321" customFormat="false" ht="12.75" hidden="false" customHeight="false" outlineLevel="0" collapsed="false">
      <c r="A7321" s="142" t="s">
        <v>14167</v>
      </c>
      <c r="B7321" s="663" t="str">
        <f aca="false">C7321&amp;D7321&amp;E7321&amp;F7321&amp;G7321&amp;H7321</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321" s="142" t="s">
        <v>14162</v>
      </c>
      <c r="D7321" s="142" t="s">
        <v>14069</v>
      </c>
      <c r="E7321" s="142" t="s">
        <v>14014</v>
      </c>
      <c r="F7321" s="142" t="s">
        <v>14015</v>
      </c>
      <c r="G7321" s="142" t="s">
        <v>14070</v>
      </c>
      <c r="H7321" s="142" t="s">
        <v>14166</v>
      </c>
      <c r="I7321" s="142" t="s">
        <v>9</v>
      </c>
      <c r="J7321" s="142" t="n">
        <v>1101.63</v>
      </c>
    </row>
    <row r="7322" customFormat="false" ht="12.75" hidden="false" customHeight="false" outlineLevel="0" collapsed="false">
      <c r="A7322" s="142" t="s">
        <v>14168</v>
      </c>
      <c r="B7322" s="663" t="str">
        <f aca="false">C7322&amp;D7322&amp;E7322&amp;F7322&amp;G7322&amp;H7322</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322" s="142" t="s">
        <v>14162</v>
      </c>
      <c r="D7322" s="142" t="s">
        <v>14069</v>
      </c>
      <c r="E7322" s="142" t="s">
        <v>14014</v>
      </c>
      <c r="F7322" s="142" t="s">
        <v>14015</v>
      </c>
      <c r="G7322" s="142" t="s">
        <v>14070</v>
      </c>
      <c r="H7322" s="142" t="s">
        <v>14169</v>
      </c>
      <c r="I7322" s="142" t="s">
        <v>9</v>
      </c>
      <c r="J7322" s="142" t="n">
        <v>1364.1</v>
      </c>
    </row>
    <row r="7323" customFormat="false" ht="12.75" hidden="false" customHeight="false" outlineLevel="0" collapsed="false">
      <c r="A7323" s="142" t="s">
        <v>14170</v>
      </c>
      <c r="B7323" s="663" t="str">
        <f aca="false">C7323&amp;D7323&amp;E7323&amp;F7323&amp;G7323&amp;H7323</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323" s="142" t="s">
        <v>14162</v>
      </c>
      <c r="D7323" s="142" t="s">
        <v>14069</v>
      </c>
      <c r="E7323" s="142" t="s">
        <v>14014</v>
      </c>
      <c r="F7323" s="142" t="s">
        <v>14015</v>
      </c>
      <c r="G7323" s="142" t="s">
        <v>14070</v>
      </c>
      <c r="H7323" s="142" t="s">
        <v>14169</v>
      </c>
      <c r="I7323" s="142" t="s">
        <v>9</v>
      </c>
      <c r="J7323" s="142" t="n">
        <v>1364.1</v>
      </c>
    </row>
    <row r="7324" customFormat="false" ht="12.75" hidden="false" customHeight="false" outlineLevel="0" collapsed="false">
      <c r="A7324" s="142" t="s">
        <v>14171</v>
      </c>
      <c r="B7324" s="663" t="str">
        <f aca="false">C7324&amp;D7324&amp;E7324&amp;F7324&amp;G7324&amp;H7324</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324" s="142" t="s">
        <v>14162</v>
      </c>
      <c r="D7324" s="142" t="s">
        <v>14069</v>
      </c>
      <c r="E7324" s="142" t="s">
        <v>14014</v>
      </c>
      <c r="F7324" s="142" t="s">
        <v>14015</v>
      </c>
      <c r="G7324" s="142" t="s">
        <v>14070</v>
      </c>
      <c r="H7324" s="142" t="s">
        <v>14172</v>
      </c>
      <c r="I7324" s="142" t="s">
        <v>9</v>
      </c>
      <c r="J7324" s="142" t="n">
        <v>1655.74</v>
      </c>
    </row>
    <row r="7325" customFormat="false" ht="12.75" hidden="false" customHeight="false" outlineLevel="0" collapsed="false">
      <c r="A7325" s="142" t="s">
        <v>14173</v>
      </c>
      <c r="B7325" s="663" t="str">
        <f aca="false">C7325&amp;D7325&amp;E7325&amp;F7325&amp;G7325&amp;H7325</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325" s="142" t="s">
        <v>14162</v>
      </c>
      <c r="D7325" s="142" t="s">
        <v>14069</v>
      </c>
      <c r="E7325" s="142" t="s">
        <v>14014</v>
      </c>
      <c r="F7325" s="142" t="s">
        <v>14015</v>
      </c>
      <c r="G7325" s="142" t="s">
        <v>14070</v>
      </c>
      <c r="H7325" s="142" t="s">
        <v>14172</v>
      </c>
      <c r="I7325" s="142" t="s">
        <v>9</v>
      </c>
      <c r="J7325" s="142" t="n">
        <v>1655.74</v>
      </c>
    </row>
    <row r="7326" customFormat="false" ht="12.75" hidden="false" customHeight="false" outlineLevel="0" collapsed="false">
      <c r="A7326" s="142" t="s">
        <v>14174</v>
      </c>
      <c r="B7326" s="663" t="str">
        <f aca="false">C7326&amp;D7326&amp;E7326&amp;F7326&amp;G7326&amp;H7326</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326" s="142" t="s">
        <v>14162</v>
      </c>
      <c r="D7326" s="142" t="s">
        <v>14069</v>
      </c>
      <c r="E7326" s="142" t="s">
        <v>14014</v>
      </c>
      <c r="F7326" s="142" t="s">
        <v>14015</v>
      </c>
      <c r="G7326" s="142" t="s">
        <v>14070</v>
      </c>
      <c r="H7326" s="142" t="s">
        <v>14175</v>
      </c>
      <c r="I7326" s="142" t="s">
        <v>9</v>
      </c>
      <c r="J7326" s="142" t="n">
        <v>2022.28</v>
      </c>
    </row>
    <row r="7327" customFormat="false" ht="12.75" hidden="false" customHeight="false" outlineLevel="0" collapsed="false">
      <c r="A7327" s="142" t="s">
        <v>14176</v>
      </c>
      <c r="B7327" s="663" t="str">
        <f aca="false">C7327&amp;D7327&amp;E7327&amp;F7327&amp;G7327&amp;H7327</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327" s="142" t="s">
        <v>14162</v>
      </c>
      <c r="D7327" s="142" t="s">
        <v>14069</v>
      </c>
      <c r="E7327" s="142" t="s">
        <v>14014</v>
      </c>
      <c r="F7327" s="142" t="s">
        <v>14015</v>
      </c>
      <c r="G7327" s="142" t="s">
        <v>14070</v>
      </c>
      <c r="H7327" s="142" t="s">
        <v>14175</v>
      </c>
      <c r="I7327" s="142" t="s">
        <v>9</v>
      </c>
      <c r="J7327" s="142" t="n">
        <v>2022.28</v>
      </c>
    </row>
    <row r="7328" customFormat="false" ht="12.75" hidden="false" customHeight="false" outlineLevel="0" collapsed="false">
      <c r="A7328" s="142" t="s">
        <v>14177</v>
      </c>
      <c r="B7328" s="663" t="str">
        <f aca="false">C7328&amp;D7328&amp;E7328&amp;F7328&amp;G7328&amp;H7328</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328" s="142" t="s">
        <v>14162</v>
      </c>
      <c r="D7328" s="142" t="s">
        <v>14069</v>
      </c>
      <c r="E7328" s="142" t="s">
        <v>14014</v>
      </c>
      <c r="F7328" s="142" t="s">
        <v>14015</v>
      </c>
      <c r="G7328" s="142" t="s">
        <v>14070</v>
      </c>
      <c r="H7328" s="142" t="s">
        <v>14178</v>
      </c>
      <c r="I7328" s="142" t="s">
        <v>9</v>
      </c>
      <c r="J7328" s="142" t="n">
        <v>2417.66</v>
      </c>
    </row>
    <row r="7329" customFormat="false" ht="12.75" hidden="false" customHeight="false" outlineLevel="0" collapsed="false">
      <c r="A7329" s="142" t="s">
        <v>14179</v>
      </c>
      <c r="B7329" s="663" t="str">
        <f aca="false">C7329&amp;D7329&amp;E7329&amp;F7329&amp;G7329&amp;H7329</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329" s="142" t="s">
        <v>14162</v>
      </c>
      <c r="D7329" s="142" t="s">
        <v>14069</v>
      </c>
      <c r="E7329" s="142" t="s">
        <v>14014</v>
      </c>
      <c r="F7329" s="142" t="s">
        <v>14015</v>
      </c>
      <c r="G7329" s="142" t="s">
        <v>14070</v>
      </c>
      <c r="H7329" s="142" t="s">
        <v>14178</v>
      </c>
      <c r="I7329" s="142" t="s">
        <v>9</v>
      </c>
      <c r="J7329" s="142" t="n">
        <v>2417.66</v>
      </c>
    </row>
    <row r="7330" customFormat="false" ht="12.75" hidden="false" customHeight="false" outlineLevel="0" collapsed="false">
      <c r="A7330" s="142" t="s">
        <v>14180</v>
      </c>
      <c r="B7330" s="663" t="str">
        <f aca="false">C7330&amp;D7330&amp;E7330&amp;F7330&amp;G7330&amp;H7330</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330" s="142" t="s">
        <v>14162</v>
      </c>
      <c r="D7330" s="142" t="s">
        <v>14069</v>
      </c>
      <c r="E7330" s="142" t="s">
        <v>14014</v>
      </c>
      <c r="F7330" s="142" t="s">
        <v>14015</v>
      </c>
      <c r="G7330" s="142" t="s">
        <v>14070</v>
      </c>
      <c r="H7330" s="142" t="s">
        <v>14181</v>
      </c>
      <c r="I7330" s="142" t="s">
        <v>9</v>
      </c>
      <c r="J7330" s="142" t="n">
        <v>2835.54</v>
      </c>
    </row>
    <row r="7331" customFormat="false" ht="12.75" hidden="false" customHeight="false" outlineLevel="0" collapsed="false">
      <c r="A7331" s="142" t="s">
        <v>14182</v>
      </c>
      <c r="B7331" s="663" t="str">
        <f aca="false">C7331&amp;D7331&amp;E7331&amp;F7331&amp;G7331&amp;H7331</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331" s="142" t="s">
        <v>14162</v>
      </c>
      <c r="D7331" s="142" t="s">
        <v>14069</v>
      </c>
      <c r="E7331" s="142" t="s">
        <v>14014</v>
      </c>
      <c r="F7331" s="142" t="s">
        <v>14015</v>
      </c>
      <c r="G7331" s="142" t="s">
        <v>14070</v>
      </c>
      <c r="H7331" s="142" t="s">
        <v>14181</v>
      </c>
      <c r="I7331" s="142" t="s">
        <v>9</v>
      </c>
      <c r="J7331" s="142" t="n">
        <v>2835.54</v>
      </c>
    </row>
    <row r="7332" customFormat="false" ht="12.75" hidden="false" customHeight="false" outlineLevel="0" collapsed="false">
      <c r="A7332" s="142" t="s">
        <v>14183</v>
      </c>
      <c r="B7332" s="663" t="str">
        <f aca="false">C7332&amp;D7332&amp;E7332&amp;F7332&amp;G7332&amp;H7332</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332" s="142" t="s">
        <v>14162</v>
      </c>
      <c r="D7332" s="142" t="s">
        <v>14069</v>
      </c>
      <c r="E7332" s="142" t="s">
        <v>14014</v>
      </c>
      <c r="F7332" s="142" t="s">
        <v>14015</v>
      </c>
      <c r="G7332" s="142" t="s">
        <v>14070</v>
      </c>
      <c r="H7332" s="142" t="s">
        <v>14184</v>
      </c>
      <c r="I7332" s="142" t="s">
        <v>9</v>
      </c>
      <c r="J7332" s="142" t="n">
        <v>3322.11</v>
      </c>
    </row>
    <row r="7333" customFormat="false" ht="12.75" hidden="false" customHeight="false" outlineLevel="0" collapsed="false">
      <c r="A7333" s="142" t="s">
        <v>14185</v>
      </c>
      <c r="B7333" s="663" t="str">
        <f aca="false">C7333&amp;D7333&amp;E7333&amp;F7333&amp;G7333&amp;H7333</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333" s="142" t="s">
        <v>14162</v>
      </c>
      <c r="D7333" s="142" t="s">
        <v>14069</v>
      </c>
      <c r="E7333" s="142" t="s">
        <v>14014</v>
      </c>
      <c r="F7333" s="142" t="s">
        <v>14015</v>
      </c>
      <c r="G7333" s="142" t="s">
        <v>14070</v>
      </c>
      <c r="H7333" s="142" t="s">
        <v>14184</v>
      </c>
      <c r="I7333" s="142" t="s">
        <v>9</v>
      </c>
      <c r="J7333" s="142" t="n">
        <v>3322.11</v>
      </c>
    </row>
    <row r="7334" customFormat="false" ht="12.75" hidden="false" customHeight="false" outlineLevel="0" collapsed="false">
      <c r="A7334" s="142" t="s">
        <v>14186</v>
      </c>
      <c r="B7334" s="663" t="str">
        <f aca="false">C7334&amp;D7334&amp;E7334&amp;F7334&amp;G7334&amp;H7334</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334" s="142" t="s">
        <v>14162</v>
      </c>
      <c r="D7334" s="142" t="s">
        <v>14069</v>
      </c>
      <c r="E7334" s="142" t="s">
        <v>14014</v>
      </c>
      <c r="F7334" s="142" t="s">
        <v>14015</v>
      </c>
      <c r="G7334" s="142" t="s">
        <v>14070</v>
      </c>
      <c r="H7334" s="142" t="s">
        <v>14187</v>
      </c>
      <c r="I7334" s="142" t="s">
        <v>9</v>
      </c>
      <c r="J7334" s="142" t="n">
        <v>3985.91</v>
      </c>
    </row>
    <row r="7335" customFormat="false" ht="12.75" hidden="false" customHeight="false" outlineLevel="0" collapsed="false">
      <c r="A7335" s="142" t="s">
        <v>14188</v>
      </c>
      <c r="B7335" s="663" t="str">
        <f aca="false">C7335&amp;D7335&amp;E7335&amp;F7335&amp;G7335&amp;H7335</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335" s="142" t="s">
        <v>14162</v>
      </c>
      <c r="D7335" s="142" t="s">
        <v>14069</v>
      </c>
      <c r="E7335" s="142" t="s">
        <v>14014</v>
      </c>
      <c r="F7335" s="142" t="s">
        <v>14015</v>
      </c>
      <c r="G7335" s="142" t="s">
        <v>14070</v>
      </c>
      <c r="H7335" s="142" t="s">
        <v>14187</v>
      </c>
      <c r="I7335" s="142" t="s">
        <v>9</v>
      </c>
      <c r="J7335" s="142" t="n">
        <v>3985.91</v>
      </c>
    </row>
    <row r="7336" customFormat="false" ht="12.75" hidden="false" customHeight="false" outlineLevel="0" collapsed="false">
      <c r="A7336" s="142" t="s">
        <v>14189</v>
      </c>
      <c r="B7336" s="663" t="str">
        <f aca="false">C7336&amp;D7336&amp;E7336&amp;F7336&amp;G7336&amp;H7336</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336" s="142" t="s">
        <v>14162</v>
      </c>
      <c r="D7336" s="142" t="s">
        <v>14069</v>
      </c>
      <c r="E7336" s="142" t="s">
        <v>14014</v>
      </c>
      <c r="F7336" s="142" t="s">
        <v>14015</v>
      </c>
      <c r="G7336" s="142" t="s">
        <v>14070</v>
      </c>
      <c r="H7336" s="142" t="s">
        <v>14190</v>
      </c>
      <c r="I7336" s="142" t="s">
        <v>9</v>
      </c>
      <c r="J7336" s="142" t="n">
        <v>4559.65</v>
      </c>
    </row>
    <row r="7337" customFormat="false" ht="12.75" hidden="false" customHeight="false" outlineLevel="0" collapsed="false">
      <c r="A7337" s="142" t="s">
        <v>14191</v>
      </c>
      <c r="B7337" s="663" t="str">
        <f aca="false">C7337&amp;D7337&amp;E7337&amp;F7337&amp;G7337&amp;H7337</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337" s="142" t="s">
        <v>14162</v>
      </c>
      <c r="D7337" s="142" t="s">
        <v>14069</v>
      </c>
      <c r="E7337" s="142" t="s">
        <v>14014</v>
      </c>
      <c r="F7337" s="142" t="s">
        <v>14015</v>
      </c>
      <c r="G7337" s="142" t="s">
        <v>14070</v>
      </c>
      <c r="H7337" s="142" t="s">
        <v>14190</v>
      </c>
      <c r="I7337" s="142" t="s">
        <v>9</v>
      </c>
      <c r="J7337" s="142" t="n">
        <v>4559.65</v>
      </c>
    </row>
    <row r="7338" customFormat="false" ht="12.75" hidden="false" customHeight="false" outlineLevel="0" collapsed="false">
      <c r="A7338" s="142" t="s">
        <v>14192</v>
      </c>
      <c r="B7338" s="663" t="str">
        <f aca="false">C7338&amp;D7338&amp;E7338&amp;F7338&amp;G7338&amp;H7338</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338" s="142" t="s">
        <v>14162</v>
      </c>
      <c r="D7338" s="142" t="s">
        <v>14069</v>
      </c>
      <c r="E7338" s="142" t="s">
        <v>14014</v>
      </c>
      <c r="F7338" s="142" t="s">
        <v>14015</v>
      </c>
      <c r="G7338" s="142" t="s">
        <v>14070</v>
      </c>
      <c r="H7338" s="142" t="s">
        <v>14193</v>
      </c>
      <c r="I7338" s="142" t="s">
        <v>9</v>
      </c>
      <c r="J7338" s="142" t="n">
        <v>6165.13</v>
      </c>
    </row>
    <row r="7339" customFormat="false" ht="12.75" hidden="false" customHeight="false" outlineLevel="0" collapsed="false">
      <c r="A7339" s="142" t="s">
        <v>14194</v>
      </c>
      <c r="B7339" s="663" t="str">
        <f aca="false">C7339&amp;D7339&amp;E7339&amp;F7339&amp;G7339&amp;H7339</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339" s="142" t="s">
        <v>14162</v>
      </c>
      <c r="D7339" s="142" t="s">
        <v>14069</v>
      </c>
      <c r="E7339" s="142" t="s">
        <v>14014</v>
      </c>
      <c r="F7339" s="142" t="s">
        <v>14015</v>
      </c>
      <c r="G7339" s="142" t="s">
        <v>14070</v>
      </c>
      <c r="H7339" s="142" t="s">
        <v>14193</v>
      </c>
      <c r="I7339" s="142" t="s">
        <v>9</v>
      </c>
      <c r="J7339" s="142" t="n">
        <v>6165.13</v>
      </c>
    </row>
    <row r="7340" customFormat="false" ht="12.75" hidden="false" customHeight="false" outlineLevel="0" collapsed="false">
      <c r="A7340" s="142" t="s">
        <v>14195</v>
      </c>
      <c r="B7340" s="663" t="str">
        <f aca="false">C7340&amp;D7340&amp;E7340&amp;F7340&amp;G7340&amp;H7340</f>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340" s="142" t="s">
        <v>14146</v>
      </c>
      <c r="D7340" s="142" t="s">
        <v>14104</v>
      </c>
      <c r="E7340" s="142" t="s">
        <v>14051</v>
      </c>
      <c r="F7340" s="142" t="s">
        <v>14052</v>
      </c>
      <c r="G7340" s="142" t="s">
        <v>14053</v>
      </c>
      <c r="H7340" s="142" t="s">
        <v>14147</v>
      </c>
      <c r="I7340" s="142" t="s">
        <v>9</v>
      </c>
      <c r="J7340" s="142" t="n">
        <v>10631.24</v>
      </c>
    </row>
    <row r="7341" customFormat="false" ht="12.75" hidden="false" customHeight="false" outlineLevel="0" collapsed="false">
      <c r="A7341" s="142" t="s">
        <v>14196</v>
      </c>
      <c r="B7341" s="663" t="str">
        <f aca="false">C7341&amp;D7341&amp;E7341&amp;F7341&amp;G7341&amp;H7341</f>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341" s="142" t="s">
        <v>14146</v>
      </c>
      <c r="D7341" s="142" t="s">
        <v>14104</v>
      </c>
      <c r="E7341" s="142" t="s">
        <v>14051</v>
      </c>
      <c r="F7341" s="142" t="s">
        <v>14052</v>
      </c>
      <c r="G7341" s="142" t="s">
        <v>14053</v>
      </c>
      <c r="H7341" s="142" t="s">
        <v>14147</v>
      </c>
      <c r="I7341" s="142" t="s">
        <v>9</v>
      </c>
      <c r="J7341" s="142" t="n">
        <v>10631.24</v>
      </c>
    </row>
    <row r="7342" customFormat="false" ht="12.75" hidden="false" customHeight="false" outlineLevel="0" collapsed="false">
      <c r="A7342" s="142" t="s">
        <v>14197</v>
      </c>
      <c r="B7342" s="663" t="str">
        <f aca="false">C7342&amp;D7342&amp;E7342&amp;F7342&amp;G7342&amp;H7342</f>
        <v>ADICIONAL DE EXTENSAO EXCEDENTE A 1,0M,POR CADA 0,5M OU FRACAO EM TUBOS COM FLANGES SOLDADOS,CLASSE K-9,PN-10,REVESTIMENTO INTERNO COM CIMENTO ALUMINOSO,PARA ESGOTO SANITARIO,COM DIAMETRO DE 80MM.FORNECIMENTO</v>
      </c>
      <c r="C7342" s="142" t="s">
        <v>13795</v>
      </c>
      <c r="D7342" s="142" t="s">
        <v>14198</v>
      </c>
      <c r="E7342" s="142" t="s">
        <v>14199</v>
      </c>
      <c r="F7342" s="142" t="s">
        <v>14200</v>
      </c>
      <c r="I7342" s="142" t="s">
        <v>130</v>
      </c>
      <c r="J7342" s="142" t="n">
        <v>335.49</v>
      </c>
    </row>
    <row r="7343" customFormat="false" ht="12.75" hidden="false" customHeight="false" outlineLevel="0" collapsed="false">
      <c r="A7343" s="142" t="s">
        <v>14201</v>
      </c>
      <c r="B7343" s="663" t="str">
        <f aca="false">C7343&amp;D7343&amp;E7343&amp;F7343&amp;G7343&amp;H7343</f>
        <v>ADICIONAL DE EXTENSAO EXCEDENTE A 1,0M,POR CADA 0,5M OU FRACAO EM TUBOS COM FLANGES SOLDADOS,CLASSE K-9,PN-10,REVESTIMENTO INTERNO COM CIMENTO ALUMINOSO,PARA ESGOTO SANITARIO,COM DIAMETRO DE 80MM.FORNECIMENTO</v>
      </c>
      <c r="C7343" s="142" t="s">
        <v>13795</v>
      </c>
      <c r="D7343" s="142" t="s">
        <v>14198</v>
      </c>
      <c r="E7343" s="142" t="s">
        <v>14199</v>
      </c>
      <c r="F7343" s="142" t="s">
        <v>14200</v>
      </c>
      <c r="I7343" s="142" t="s">
        <v>130</v>
      </c>
      <c r="J7343" s="142" t="n">
        <v>335.49</v>
      </c>
    </row>
    <row r="7344" customFormat="false" ht="12.75" hidden="false" customHeight="false" outlineLevel="0" collapsed="false">
      <c r="A7344" s="142" t="s">
        <v>14202</v>
      </c>
      <c r="B7344" s="663" t="str">
        <f aca="false">C7344&amp;D7344&amp;E7344&amp;F7344&amp;G7344&amp;H7344</f>
        <v>ADICIONAL DE EXTENSAO EXCEDENTE A 1,0M,POR CADA 0,5M OU FRACAO EM TUBOS COM FLANGES SOLDADOS,CLASSE K-9,PN-10,REVESTIMENTO INTERNO COM CIMENTO ALUMINOSO,PARA ESGOTO SANITARIO,COM DIAMETRO DE 100MM.FORNECIMENTO</v>
      </c>
      <c r="C7344" s="142" t="s">
        <v>13795</v>
      </c>
      <c r="D7344" s="142" t="s">
        <v>14198</v>
      </c>
      <c r="E7344" s="142" t="s">
        <v>14199</v>
      </c>
      <c r="F7344" s="142" t="s">
        <v>14203</v>
      </c>
      <c r="I7344" s="142" t="s">
        <v>130</v>
      </c>
      <c r="J7344" s="142" t="n">
        <v>361.45</v>
      </c>
    </row>
    <row r="7345" customFormat="false" ht="12.75" hidden="false" customHeight="false" outlineLevel="0" collapsed="false">
      <c r="A7345" s="142" t="s">
        <v>14204</v>
      </c>
      <c r="B7345" s="663" t="str">
        <f aca="false">C7345&amp;D7345&amp;E7345&amp;F7345&amp;G7345&amp;H7345</f>
        <v>ADICIONAL DE EXTENSAO EXCEDENTE A 1,0M,POR CADA 0,5M OU FRACAO EM TUBOS COM FLANGES SOLDADOS,CLASSE K-9,PN-10,REVESTIMENTO INTERNO COM CIMENTO ALUMINOSO,PARA ESGOTO SANITARIO,COM DIAMETRO DE 100MM.FORNECIMENTO</v>
      </c>
      <c r="C7345" s="142" t="s">
        <v>13795</v>
      </c>
      <c r="D7345" s="142" t="s">
        <v>14198</v>
      </c>
      <c r="E7345" s="142" t="s">
        <v>14199</v>
      </c>
      <c r="F7345" s="142" t="s">
        <v>14203</v>
      </c>
      <c r="I7345" s="142" t="s">
        <v>130</v>
      </c>
      <c r="J7345" s="142" t="n">
        <v>361.45</v>
      </c>
    </row>
    <row r="7346" customFormat="false" ht="12.75" hidden="false" customHeight="false" outlineLevel="0" collapsed="false">
      <c r="A7346" s="142" t="s">
        <v>14205</v>
      </c>
      <c r="B7346" s="663" t="str">
        <f aca="false">C7346&amp;D7346&amp;E7346&amp;F7346&amp;G7346&amp;H7346</f>
        <v>ADICIONAL DE EXTENSAO EXCEDENTE A 1,0M,POR CADA 0,5M OU FRACAO EM TUBOS COM FLANGES SOLDADOS,CLASSE K-9,PN-10,REVESTIMENTO INTERNO COM CIMENTO ALUMINOSO,PARA ESGOTO SANITARIO,COM DIAMETRO DE 150MM.FORNECIMENTO</v>
      </c>
      <c r="C7346" s="142" t="s">
        <v>13795</v>
      </c>
      <c r="D7346" s="142" t="s">
        <v>14198</v>
      </c>
      <c r="E7346" s="142" t="s">
        <v>14199</v>
      </c>
      <c r="F7346" s="142" t="s">
        <v>14206</v>
      </c>
      <c r="I7346" s="142" t="s">
        <v>130</v>
      </c>
      <c r="J7346" s="142" t="n">
        <v>475.64</v>
      </c>
    </row>
    <row r="7347" customFormat="false" ht="12.75" hidden="false" customHeight="false" outlineLevel="0" collapsed="false">
      <c r="A7347" s="142" t="s">
        <v>14207</v>
      </c>
      <c r="B7347" s="663" t="str">
        <f aca="false">C7347&amp;D7347&amp;E7347&amp;F7347&amp;G7347&amp;H7347</f>
        <v>ADICIONAL DE EXTENSAO EXCEDENTE A 1,0M,POR CADA 0,5M OU FRACAO EM TUBOS COM FLANGES SOLDADOS,CLASSE K-9,PN-10,REVESTIMENTO INTERNO COM CIMENTO ALUMINOSO,PARA ESGOTO SANITARIO,COM DIAMETRO DE 150MM.FORNECIMENTO</v>
      </c>
      <c r="C7347" s="142" t="s">
        <v>13795</v>
      </c>
      <c r="D7347" s="142" t="s">
        <v>14198</v>
      </c>
      <c r="E7347" s="142" t="s">
        <v>14199</v>
      </c>
      <c r="F7347" s="142" t="s">
        <v>14206</v>
      </c>
      <c r="I7347" s="142" t="s">
        <v>130</v>
      </c>
      <c r="J7347" s="142" t="n">
        <v>475.64</v>
      </c>
    </row>
    <row r="7348" customFormat="false" ht="12.75" hidden="false" customHeight="false" outlineLevel="0" collapsed="false">
      <c r="A7348" s="142" t="s">
        <v>14208</v>
      </c>
      <c r="B7348" s="663" t="str">
        <f aca="false">C7348&amp;D7348&amp;E7348&amp;F7348&amp;G7348&amp;H7348</f>
        <v>ADICIONAL DE EXTENSAO EXCEDENTE A 1,0M,POR CADA 0,5M OU FRACAO EM TUBOS COM FLANGES SOLDADOS,CLASSE K-9,PN-10,REVESTIMENTO INTERNO COM CIMENTO ALUMINOSO,PARA ESGOTO SANITARIO,COM DIAMETRO DE 200MM.FORNECIMENTO</v>
      </c>
      <c r="C7348" s="142" t="s">
        <v>13795</v>
      </c>
      <c r="D7348" s="142" t="s">
        <v>14198</v>
      </c>
      <c r="E7348" s="142" t="s">
        <v>14199</v>
      </c>
      <c r="F7348" s="142" t="s">
        <v>14209</v>
      </c>
      <c r="I7348" s="142" t="s">
        <v>130</v>
      </c>
      <c r="J7348" s="142" t="n">
        <v>610.32</v>
      </c>
    </row>
    <row r="7349" customFormat="false" ht="12.75" hidden="false" customHeight="false" outlineLevel="0" collapsed="false">
      <c r="A7349" s="142" t="s">
        <v>14210</v>
      </c>
      <c r="B7349" s="663" t="str">
        <f aca="false">C7349&amp;D7349&amp;E7349&amp;F7349&amp;G7349&amp;H7349</f>
        <v>ADICIONAL DE EXTENSAO EXCEDENTE A 1,0M,POR CADA 0,5M OU FRACAO EM TUBOS COM FLANGES SOLDADOS,CLASSE K-9,PN-10,REVESTIMENTO INTERNO COM CIMENTO ALUMINOSO,PARA ESGOTO SANITARIO,COM DIAMETRO DE 200MM.FORNECIMENTO</v>
      </c>
      <c r="C7349" s="142" t="s">
        <v>13795</v>
      </c>
      <c r="D7349" s="142" t="s">
        <v>14198</v>
      </c>
      <c r="E7349" s="142" t="s">
        <v>14199</v>
      </c>
      <c r="F7349" s="142" t="s">
        <v>14209</v>
      </c>
      <c r="I7349" s="142" t="s">
        <v>130</v>
      </c>
      <c r="J7349" s="142" t="n">
        <v>610.32</v>
      </c>
    </row>
    <row r="7350" customFormat="false" ht="12.75" hidden="false" customHeight="false" outlineLevel="0" collapsed="false">
      <c r="A7350" s="142" t="s">
        <v>14211</v>
      </c>
      <c r="B7350" s="663" t="str">
        <f aca="false">C7350&amp;D7350&amp;E7350&amp;F7350&amp;G7350&amp;H7350</f>
        <v>ADICIONAL DE EXTENSAO EXCEDENTE A 1,0M,POR CADA 0,5M OU FRACAO EM TUBOS COM FLANGES SOLDADOS,CLASSE K-9,PN-10,REVESTIMENTO INTERNO COM CIMENTO ALUMINOSO,PARA ESGOTO SANITARIO,COM DIAMETRO DE 250MM.FORNECIMENTO</v>
      </c>
      <c r="C7350" s="142" t="s">
        <v>13795</v>
      </c>
      <c r="D7350" s="142" t="s">
        <v>14198</v>
      </c>
      <c r="E7350" s="142" t="s">
        <v>14199</v>
      </c>
      <c r="F7350" s="142" t="s">
        <v>14212</v>
      </c>
      <c r="I7350" s="142" t="s">
        <v>130</v>
      </c>
      <c r="J7350" s="142" t="n">
        <v>779.47</v>
      </c>
    </row>
    <row r="7351" customFormat="false" ht="12.75" hidden="false" customHeight="false" outlineLevel="0" collapsed="false">
      <c r="A7351" s="142" t="s">
        <v>14213</v>
      </c>
      <c r="B7351" s="663" t="str">
        <f aca="false">C7351&amp;D7351&amp;E7351&amp;F7351&amp;G7351&amp;H7351</f>
        <v>ADICIONAL DE EXTENSAO EXCEDENTE A 1,0M,POR CADA 0,5M OU FRACAO EM TUBOS COM FLANGES SOLDADOS,CLASSE K-9,PN-10,REVESTIMENTO INTERNO COM CIMENTO ALUMINOSO,PARA ESGOTO SANITARIO,COM DIAMETRO DE 250MM.FORNECIMENTO</v>
      </c>
      <c r="C7351" s="142" t="s">
        <v>13795</v>
      </c>
      <c r="D7351" s="142" t="s">
        <v>14198</v>
      </c>
      <c r="E7351" s="142" t="s">
        <v>14199</v>
      </c>
      <c r="F7351" s="142" t="s">
        <v>14212</v>
      </c>
      <c r="I7351" s="142" t="s">
        <v>130</v>
      </c>
      <c r="J7351" s="142" t="n">
        <v>779.47</v>
      </c>
    </row>
    <row r="7352" customFormat="false" ht="12.75" hidden="false" customHeight="false" outlineLevel="0" collapsed="false">
      <c r="A7352" s="142" t="s">
        <v>14214</v>
      </c>
      <c r="B7352" s="663" t="str">
        <f aca="false">C7352&amp;D7352&amp;E7352&amp;F7352&amp;G7352&amp;H7352</f>
        <v>ADICIONAL DE EXTENSAO EXCEDENTE A 1,0M,POR CADA 0,5M OU FRACAO EM TUBOS COM FLANGES SOLDADOS,CLASSE K-9,PN-10,REVESTIMENTO INTERNO COM CIMENTO ALUMINOSO,PARA ESGOTO SANITARIO,COM DIAMETRO DE 300MM.FORNECIMENTO</v>
      </c>
      <c r="C7352" s="142" t="s">
        <v>13795</v>
      </c>
      <c r="D7352" s="142" t="s">
        <v>14198</v>
      </c>
      <c r="E7352" s="142" t="s">
        <v>14199</v>
      </c>
      <c r="F7352" s="142" t="s">
        <v>14215</v>
      </c>
      <c r="I7352" s="142" t="s">
        <v>130</v>
      </c>
      <c r="J7352" s="142" t="n">
        <v>928.89</v>
      </c>
    </row>
    <row r="7353" customFormat="false" ht="12.75" hidden="false" customHeight="false" outlineLevel="0" collapsed="false">
      <c r="A7353" s="142" t="s">
        <v>14216</v>
      </c>
      <c r="B7353" s="663" t="str">
        <f aca="false">C7353&amp;D7353&amp;E7353&amp;F7353&amp;G7353&amp;H7353</f>
        <v>ADICIONAL DE EXTENSAO EXCEDENTE A 1,0M,POR CADA 0,5M OU FRACAO EM TUBOS COM FLANGES SOLDADOS,CLASSE K-9,PN-10,REVESTIMENTO INTERNO COM CIMENTO ALUMINOSO,PARA ESGOTO SANITARIO,COM DIAMETRO DE 300MM.FORNECIMENTO</v>
      </c>
      <c r="C7353" s="142" t="s">
        <v>13795</v>
      </c>
      <c r="D7353" s="142" t="s">
        <v>14198</v>
      </c>
      <c r="E7353" s="142" t="s">
        <v>14199</v>
      </c>
      <c r="F7353" s="142" t="s">
        <v>14215</v>
      </c>
      <c r="I7353" s="142" t="s">
        <v>130</v>
      </c>
      <c r="J7353" s="142" t="n">
        <v>928.89</v>
      </c>
    </row>
    <row r="7354" customFormat="false" ht="12.75" hidden="false" customHeight="false" outlineLevel="0" collapsed="false">
      <c r="A7354" s="142" t="s">
        <v>14217</v>
      </c>
      <c r="B7354" s="663" t="str">
        <f aca="false">C7354&amp;D7354&amp;E7354&amp;F7354&amp;G7354&amp;H7354</f>
        <v>ADICIONAL DE EXTENSAO EXCEDENTE A 1,0M,POR CADA 0,5M OU FRACAO EM TUBOS COM FLANGES SOLDADOS,CLASSE K-9,PN-10,REVESTIMENTO INTERNO COM CIMENTO ALUMINOSO,PARA ESGOTO SANITARIO,COM DIAMETRO DE 350MM.FORNECIMENTO</v>
      </c>
      <c r="C7354" s="142" t="s">
        <v>13795</v>
      </c>
      <c r="D7354" s="142" t="s">
        <v>14198</v>
      </c>
      <c r="E7354" s="142" t="s">
        <v>14199</v>
      </c>
      <c r="F7354" s="142" t="s">
        <v>14218</v>
      </c>
      <c r="I7354" s="142" t="s">
        <v>130</v>
      </c>
      <c r="J7354" s="142" t="n">
        <v>1110.33</v>
      </c>
    </row>
    <row r="7355" customFormat="false" ht="12.75" hidden="false" customHeight="false" outlineLevel="0" collapsed="false">
      <c r="A7355" s="142" t="s">
        <v>14219</v>
      </c>
      <c r="B7355" s="663" t="str">
        <f aca="false">C7355&amp;D7355&amp;E7355&amp;F7355&amp;G7355&amp;H7355</f>
        <v>ADICIONAL DE EXTENSAO EXCEDENTE A 1,0M,POR CADA 0,5M OU FRACAO EM TUBOS COM FLANGES SOLDADOS,CLASSE K-9,PN-10,REVESTIMENTO INTERNO COM CIMENTO ALUMINOSO,PARA ESGOTO SANITARIO,COM DIAMETRO DE 350MM.FORNECIMENTO</v>
      </c>
      <c r="C7355" s="142" t="s">
        <v>13795</v>
      </c>
      <c r="D7355" s="142" t="s">
        <v>14198</v>
      </c>
      <c r="E7355" s="142" t="s">
        <v>14199</v>
      </c>
      <c r="F7355" s="142" t="s">
        <v>14218</v>
      </c>
      <c r="I7355" s="142" t="s">
        <v>130</v>
      </c>
      <c r="J7355" s="142" t="n">
        <v>1110.33</v>
      </c>
    </row>
    <row r="7356" customFormat="false" ht="12.75" hidden="false" customHeight="false" outlineLevel="0" collapsed="false">
      <c r="A7356" s="142" t="s">
        <v>14220</v>
      </c>
      <c r="B7356" s="663" t="str">
        <f aca="false">C7356&amp;D7356&amp;E7356&amp;F7356&amp;G7356&amp;H7356</f>
        <v>ADICIONAL DE EXTENSAO EXCEDENTE A 1,0M,POR CADA 0,5M OU FRACAO EM TUBOS COM FLANGES SOLDADOS,CLASSE K-9,PN-10,REVESTIMENTO INTERNO COM CIMENTO ALUMINOSO,PARA ESGOTO SANITARIO,COM DIAMETRO DE 400MM.FORNECIMENTO</v>
      </c>
      <c r="C7356" s="142" t="s">
        <v>13795</v>
      </c>
      <c r="D7356" s="142" t="s">
        <v>14198</v>
      </c>
      <c r="E7356" s="142" t="s">
        <v>14199</v>
      </c>
      <c r="F7356" s="142" t="s">
        <v>14221</v>
      </c>
      <c r="I7356" s="142" t="s">
        <v>130</v>
      </c>
      <c r="J7356" s="142" t="n">
        <v>1238</v>
      </c>
    </row>
    <row r="7357" customFormat="false" ht="12.75" hidden="false" customHeight="false" outlineLevel="0" collapsed="false">
      <c r="A7357" s="142" t="s">
        <v>14222</v>
      </c>
      <c r="B7357" s="663" t="str">
        <f aca="false">C7357&amp;D7357&amp;E7357&amp;F7357&amp;G7357&amp;H7357</f>
        <v>ADICIONAL DE EXTENSAO EXCEDENTE A 1,0M,POR CADA 0,5M OU FRACAO EM TUBOS COM FLANGES SOLDADOS,CLASSE K-9,PN-10,REVESTIMENTO INTERNO COM CIMENTO ALUMINOSO,PARA ESGOTO SANITARIO,COM DIAMETRO DE 400MM.FORNECIMENTO</v>
      </c>
      <c r="C7357" s="142" t="s">
        <v>13795</v>
      </c>
      <c r="D7357" s="142" t="s">
        <v>14198</v>
      </c>
      <c r="E7357" s="142" t="s">
        <v>14199</v>
      </c>
      <c r="F7357" s="142" t="s">
        <v>14221</v>
      </c>
      <c r="I7357" s="142" t="s">
        <v>130</v>
      </c>
      <c r="J7357" s="142" t="n">
        <v>1238</v>
      </c>
    </row>
    <row r="7358" customFormat="false" ht="12.75" hidden="false" customHeight="false" outlineLevel="0" collapsed="false">
      <c r="A7358" s="142" t="s">
        <v>14223</v>
      </c>
      <c r="B7358" s="663" t="str">
        <f aca="false">C7358&amp;D7358&amp;E7358&amp;F7358&amp;G7358&amp;H7358</f>
        <v>ADICIONAL DE EXTENSAO EXCEDENTE A 1,0M,POR CADA 0,5M OU FRACAO EM TUBOS COM FLANGES SOLDADOS,CLASSE K-9,PN-10,REVESTIMENTO INTERNO COM CIMENTO ALUMINOSO,PARA ESGOTO SANITARIO,COM DIAMETRO DE 450MM.FORNECIMENTO</v>
      </c>
      <c r="C7358" s="142" t="s">
        <v>13795</v>
      </c>
      <c r="D7358" s="142" t="s">
        <v>14198</v>
      </c>
      <c r="E7358" s="142" t="s">
        <v>14199</v>
      </c>
      <c r="F7358" s="142" t="s">
        <v>14224</v>
      </c>
      <c r="I7358" s="142" t="s">
        <v>130</v>
      </c>
      <c r="J7358" s="142" t="n">
        <v>1427.73</v>
      </c>
    </row>
    <row r="7359" customFormat="false" ht="12.75" hidden="false" customHeight="false" outlineLevel="0" collapsed="false">
      <c r="A7359" s="142" t="s">
        <v>14225</v>
      </c>
      <c r="B7359" s="663" t="str">
        <f aca="false">C7359&amp;D7359&amp;E7359&amp;F7359&amp;G7359&amp;H7359</f>
        <v>ADICIONAL DE EXTENSAO EXCEDENTE A 1,0M,POR CADA 0,5M OU FRACAO EM TUBOS COM FLANGES SOLDADOS,CLASSE K-9,PN-10,REVESTIMENTO INTERNO COM CIMENTO ALUMINOSO,PARA ESGOTO SANITARIO,COM DIAMETRO DE 450MM.FORNECIMENTO</v>
      </c>
      <c r="C7359" s="142" t="s">
        <v>13795</v>
      </c>
      <c r="D7359" s="142" t="s">
        <v>14198</v>
      </c>
      <c r="E7359" s="142" t="s">
        <v>14199</v>
      </c>
      <c r="F7359" s="142" t="s">
        <v>14224</v>
      </c>
      <c r="I7359" s="142" t="s">
        <v>130</v>
      </c>
      <c r="J7359" s="142" t="n">
        <v>1427.73</v>
      </c>
    </row>
    <row r="7360" customFormat="false" ht="12.75" hidden="false" customHeight="false" outlineLevel="0" collapsed="false">
      <c r="A7360" s="142" t="s">
        <v>14226</v>
      </c>
      <c r="B7360" s="663" t="str">
        <f aca="false">C7360&amp;D7360&amp;E7360&amp;F7360&amp;G7360&amp;H7360</f>
        <v>ADICIONAL DE EXTENSAO EXCEDENTE A 1,0M,POR CADA 0,5M OU FRACAO EM TUBOS COM FLANGES SOLDADOS,CLASSE K-9,PN-10,REVESTIMENTO INTERNO COM CIMENTO ALUMINOSO,PARA ESGOTO SANITARIO,COM DIAMETRO DE 500MM.FORNECIMENTO</v>
      </c>
      <c r="C7360" s="142" t="s">
        <v>13795</v>
      </c>
      <c r="D7360" s="142" t="s">
        <v>14198</v>
      </c>
      <c r="E7360" s="142" t="s">
        <v>14199</v>
      </c>
      <c r="F7360" s="142" t="s">
        <v>14227</v>
      </c>
      <c r="I7360" s="142" t="s">
        <v>130</v>
      </c>
      <c r="J7360" s="142" t="n">
        <v>1603.36</v>
      </c>
    </row>
    <row r="7361" customFormat="false" ht="12.75" hidden="false" customHeight="false" outlineLevel="0" collapsed="false">
      <c r="A7361" s="142" t="s">
        <v>14228</v>
      </c>
      <c r="B7361" s="663" t="str">
        <f aca="false">C7361&amp;D7361&amp;E7361&amp;F7361&amp;G7361&amp;H7361</f>
        <v>ADICIONAL DE EXTENSAO EXCEDENTE A 1,0M,POR CADA 0,5M OU FRACAO EM TUBOS COM FLANGES SOLDADOS,CLASSE K-9,PN-10,REVESTIMENTO INTERNO COM CIMENTO ALUMINOSO,PARA ESGOTO SANITARIO,COM DIAMETRO DE 500MM.FORNECIMENTO</v>
      </c>
      <c r="C7361" s="142" t="s">
        <v>13795</v>
      </c>
      <c r="D7361" s="142" t="s">
        <v>14198</v>
      </c>
      <c r="E7361" s="142" t="s">
        <v>14199</v>
      </c>
      <c r="F7361" s="142" t="s">
        <v>14227</v>
      </c>
      <c r="I7361" s="142" t="s">
        <v>130</v>
      </c>
      <c r="J7361" s="142" t="n">
        <v>1603.36</v>
      </c>
    </row>
    <row r="7362" customFormat="false" ht="12.75" hidden="false" customHeight="false" outlineLevel="0" collapsed="false">
      <c r="A7362" s="142" t="s">
        <v>14229</v>
      </c>
      <c r="B7362" s="663" t="str">
        <f aca="false">C7362&amp;D7362&amp;E7362&amp;F7362&amp;G7362&amp;H7362</f>
        <v>ADICIONAL DE EXTENSAO EXCEDENTE A 1,0M,POR CADA 0,5M OU FRACAO EM TUBOS COM FLANGES SOLDADOS,CLASSE K-9,PN-10,REVESTIMENTO INTERNO COM CIMENTO ALUMINOSO,PARA ESGOTO SANITARIO,COM DIAMETRO DE 600MM.FORNECIMENTO</v>
      </c>
      <c r="C7362" s="142" t="s">
        <v>13795</v>
      </c>
      <c r="D7362" s="142" t="s">
        <v>14198</v>
      </c>
      <c r="E7362" s="142" t="s">
        <v>14199</v>
      </c>
      <c r="F7362" s="142" t="s">
        <v>14230</v>
      </c>
      <c r="I7362" s="142" t="s">
        <v>130</v>
      </c>
      <c r="J7362" s="142" t="n">
        <v>2098.14</v>
      </c>
    </row>
    <row r="7363" customFormat="false" ht="12.75" hidden="false" customHeight="false" outlineLevel="0" collapsed="false">
      <c r="A7363" s="142" t="s">
        <v>14231</v>
      </c>
      <c r="B7363" s="663" t="str">
        <f aca="false">C7363&amp;D7363&amp;E7363&amp;F7363&amp;G7363&amp;H7363</f>
        <v>ADICIONAL DE EXTENSAO EXCEDENTE A 1,0M,POR CADA 0,5M OU FRACAO EM TUBOS COM FLANGES SOLDADOS,CLASSE K-9,PN-10,REVESTIMENTO INTERNO COM CIMENTO ALUMINOSO,PARA ESGOTO SANITARIO,COM DIAMETRO DE 600MM.FORNECIMENTO</v>
      </c>
      <c r="C7363" s="142" t="s">
        <v>13795</v>
      </c>
      <c r="D7363" s="142" t="s">
        <v>14198</v>
      </c>
      <c r="E7363" s="142" t="s">
        <v>14199</v>
      </c>
      <c r="F7363" s="142" t="s">
        <v>14230</v>
      </c>
      <c r="I7363" s="142" t="s">
        <v>130</v>
      </c>
      <c r="J7363" s="142" t="n">
        <v>2098.14</v>
      </c>
    </row>
    <row r="7364" customFormat="false" ht="12.75" hidden="false" customHeight="false" outlineLevel="0" collapsed="false">
      <c r="A7364" s="142" t="s">
        <v>14232</v>
      </c>
      <c r="B7364" s="663" t="str">
        <f aca="false">C7364&amp;D7364&amp;E7364&amp;F7364&amp;G7364&amp;H7364</f>
        <v>ADICIONAL DE EXTENSAO EXCEDENTE A 1,0M,POR CADA 0,5M OU FRACAO EM TUBOS COM FLANGES ROSCADOS,CLASSE K-12,PN-10,REVESTIMENTO INTERNO COM CIMENTO ALUMINOSO,PARA ESGOTO SANITARIO,COMDIAMETRO DE 700MM.FORNECIMENTO</v>
      </c>
      <c r="C7364" s="142" t="s">
        <v>13795</v>
      </c>
      <c r="D7364" s="142" t="s">
        <v>14233</v>
      </c>
      <c r="E7364" s="142" t="s">
        <v>14234</v>
      </c>
      <c r="F7364" s="142" t="s">
        <v>14235</v>
      </c>
      <c r="I7364" s="142" t="s">
        <v>130</v>
      </c>
      <c r="J7364" s="142" t="n">
        <v>2820.42</v>
      </c>
    </row>
    <row r="7365" customFormat="false" ht="12.75" hidden="false" customHeight="false" outlineLevel="0" collapsed="false">
      <c r="A7365" s="142" t="s">
        <v>14236</v>
      </c>
      <c r="B7365" s="663" t="str">
        <f aca="false">C7365&amp;D7365&amp;E7365&amp;F7365&amp;G7365&amp;H7365</f>
        <v>ADICIONAL DE EXTENSAO EXCEDENTE A 1,0M,POR CADA 0,5M OU FRACAO EM TUBOS COM FLANGES ROSCADOS,CLASSE K-12,PN-10,REVESTIMENTO INTERNO COM CIMENTO ALUMINOSO,PARA ESGOTO SANITARIO,COMDIAMETRO DE 700MM.FORNECIMENTO</v>
      </c>
      <c r="C7365" s="142" t="s">
        <v>13795</v>
      </c>
      <c r="D7365" s="142" t="s">
        <v>14233</v>
      </c>
      <c r="E7365" s="142" t="s">
        <v>14234</v>
      </c>
      <c r="F7365" s="142" t="s">
        <v>14235</v>
      </c>
      <c r="I7365" s="142" t="s">
        <v>130</v>
      </c>
      <c r="J7365" s="142" t="n">
        <v>2820.42</v>
      </c>
    </row>
    <row r="7366" customFormat="false" ht="12.75" hidden="false" customHeight="false" outlineLevel="0" collapsed="false">
      <c r="A7366" s="142" t="s">
        <v>14237</v>
      </c>
      <c r="B7366" s="663" t="str">
        <f aca="false">C7366&amp;D7366&amp;E7366&amp;F7366&amp;G7366&amp;H7366</f>
        <v>ADICIONAL DE EXTENSAO EXCEDENTE A 1,0M,POR CADA 0,5M OU FRACAO EM TUBOS COM FLANGES ROSCADOS,CLASSE K-12,PN-10,REVESTIMENTO INTERNO COM CIMENTO ALUMINOSO,PARA ESGOTO SANITARIO,COMDIAMETRO DE 800MM.FORNECIMENTO</v>
      </c>
      <c r="C7366" s="142" t="s">
        <v>13795</v>
      </c>
      <c r="D7366" s="142" t="s">
        <v>14233</v>
      </c>
      <c r="E7366" s="142" t="s">
        <v>14234</v>
      </c>
      <c r="F7366" s="142" t="s">
        <v>14238</v>
      </c>
      <c r="I7366" s="142" t="s">
        <v>130</v>
      </c>
      <c r="J7366" s="142" t="n">
        <v>3366.19</v>
      </c>
    </row>
    <row r="7367" customFormat="false" ht="12.75" hidden="false" customHeight="false" outlineLevel="0" collapsed="false">
      <c r="A7367" s="142" t="s">
        <v>14239</v>
      </c>
      <c r="B7367" s="663" t="str">
        <f aca="false">C7367&amp;D7367&amp;E7367&amp;F7367&amp;G7367&amp;H7367</f>
        <v>ADICIONAL DE EXTENSAO EXCEDENTE A 1,0M,POR CADA 0,5M OU FRACAO EM TUBOS COM FLANGES ROSCADOS,CLASSE K-12,PN-10,REVESTIMENTO INTERNO COM CIMENTO ALUMINOSO,PARA ESGOTO SANITARIO,COMDIAMETRO DE 800MM.FORNECIMENTO</v>
      </c>
      <c r="C7367" s="142" t="s">
        <v>13795</v>
      </c>
      <c r="D7367" s="142" t="s">
        <v>14233</v>
      </c>
      <c r="E7367" s="142" t="s">
        <v>14234</v>
      </c>
      <c r="F7367" s="142" t="s">
        <v>14238</v>
      </c>
      <c r="I7367" s="142" t="s">
        <v>130</v>
      </c>
      <c r="J7367" s="142" t="n">
        <v>3366.19</v>
      </c>
    </row>
    <row r="7368" customFormat="false" ht="12.75" hidden="false" customHeight="false" outlineLevel="0" collapsed="false">
      <c r="A7368" s="142" t="s">
        <v>14240</v>
      </c>
      <c r="B7368" s="663" t="str">
        <f aca="false">C7368&amp;D7368&amp;E7368&amp;F7368&amp;G7368&amp;H7368</f>
        <v>ADICIONAL DE EXTENSAO EXCEDENTE A 1,0M,POR CADA 0,5M OU FRACAO EM TUBOS COM FLANGES ROSCADOS,CLASSE K-12,PN-10,REVESTIMENTO INTERNO COM CIMENTO ALUMINOSO,PARA ESGOTO SANITARIO,COMDIAMETRO DE 900MM.FORNECIMENTO</v>
      </c>
      <c r="C7368" s="142" t="s">
        <v>13795</v>
      </c>
      <c r="D7368" s="142" t="s">
        <v>14233</v>
      </c>
      <c r="E7368" s="142" t="s">
        <v>14234</v>
      </c>
      <c r="F7368" s="142" t="s">
        <v>14241</v>
      </c>
      <c r="I7368" s="142" t="s">
        <v>130</v>
      </c>
      <c r="J7368" s="142" t="n">
        <v>5117.76</v>
      </c>
    </row>
    <row r="7369" customFormat="false" ht="12.75" hidden="false" customHeight="false" outlineLevel="0" collapsed="false">
      <c r="A7369" s="142" t="s">
        <v>14242</v>
      </c>
      <c r="B7369" s="663" t="str">
        <f aca="false">C7369&amp;D7369&amp;E7369&amp;F7369&amp;G7369&amp;H7369</f>
        <v>ADICIONAL DE EXTENSAO EXCEDENTE A 1,0M,POR CADA 0,5M OU FRACAO EM TUBOS COM FLANGES ROSCADOS,CLASSE K-12,PN-10,REVESTIMENTO INTERNO COM CIMENTO ALUMINOSO,PARA ESGOTO SANITARIO,COMDIAMETRO DE 900MM.FORNECIMENTO</v>
      </c>
      <c r="C7369" s="142" t="s">
        <v>13795</v>
      </c>
      <c r="D7369" s="142" t="s">
        <v>14233</v>
      </c>
      <c r="E7369" s="142" t="s">
        <v>14234</v>
      </c>
      <c r="F7369" s="142" t="s">
        <v>14241</v>
      </c>
      <c r="I7369" s="142" t="s">
        <v>130</v>
      </c>
      <c r="J7369" s="142" t="n">
        <v>5117.76</v>
      </c>
    </row>
    <row r="7370" customFormat="false" ht="12.75" hidden="false" customHeight="false" outlineLevel="0" collapsed="false">
      <c r="A7370" s="142" t="s">
        <v>14243</v>
      </c>
      <c r="B7370" s="663" t="str">
        <f aca="false">C7370&amp;D7370&amp;E7370&amp;F7370&amp;G7370&amp;H7370</f>
        <v>ADICIONAL DE EXTENSAO EXCEDENTE A 1,0M,POR CADA 0,5M OU FRACAO EM TUBOS COM FLANGES ROSCADOS,CLASSE K-12,PN-10,REVESTIMENTO INTERNO COM CIMENTO ALUMINOSO,PARA ESGOTO SANITARIO,COMDIAMETRO DE 1000MM.FORNECIMENTO</v>
      </c>
      <c r="C7370" s="142" t="s">
        <v>13795</v>
      </c>
      <c r="D7370" s="142" t="s">
        <v>14233</v>
      </c>
      <c r="E7370" s="142" t="s">
        <v>14234</v>
      </c>
      <c r="F7370" s="142" t="s">
        <v>14244</v>
      </c>
      <c r="I7370" s="142" t="s">
        <v>130</v>
      </c>
      <c r="J7370" s="142" t="n">
        <v>6026.45</v>
      </c>
    </row>
    <row r="7371" customFormat="false" ht="12.75" hidden="false" customHeight="false" outlineLevel="0" collapsed="false">
      <c r="A7371" s="142" t="s">
        <v>14245</v>
      </c>
      <c r="B7371" s="663" t="str">
        <f aca="false">C7371&amp;D7371&amp;E7371&amp;F7371&amp;G7371&amp;H7371</f>
        <v>ADICIONAL DE EXTENSAO EXCEDENTE A 1,0M,POR CADA 0,5M OU FRACAO EM TUBOS COM FLANGES ROSCADOS,CLASSE K-12,PN-10,REVESTIMENTO INTERNO COM CIMENTO ALUMINOSO,PARA ESGOTO SANITARIO,COMDIAMETRO DE 1000MM.FORNECIMENTO</v>
      </c>
      <c r="C7371" s="142" t="s">
        <v>13795</v>
      </c>
      <c r="D7371" s="142" t="s">
        <v>14233</v>
      </c>
      <c r="E7371" s="142" t="s">
        <v>14234</v>
      </c>
      <c r="F7371" s="142" t="s">
        <v>14244</v>
      </c>
      <c r="I7371" s="142" t="s">
        <v>130</v>
      </c>
      <c r="J7371" s="142" t="n">
        <v>6026.45</v>
      </c>
    </row>
    <row r="7372" customFormat="false" ht="12.75" hidden="false" customHeight="false" outlineLevel="0" collapsed="false">
      <c r="A7372" s="142" t="s">
        <v>14246</v>
      </c>
      <c r="B7372" s="663" t="str">
        <f aca="false">C7372&amp;D7372&amp;E7372&amp;F7372&amp;G7372&amp;H7372</f>
        <v>ADICIONAL DE EXTENSAO EXCEDENTE A 1,0M,POR CADA 0,5M OU FRACAO EM TUBOS COM FLANGES ROSCADOS,CLASSE K-12,PN-10,REVESTIMENTO INTERNO COM CIMENTO ALUMINOSO,PARA ESGOTO SANITARIO,COMDIAMETRO DE 1200MM.FORNECIMENTO</v>
      </c>
      <c r="C7372" s="142" t="s">
        <v>13795</v>
      </c>
      <c r="D7372" s="142" t="s">
        <v>14233</v>
      </c>
      <c r="E7372" s="142" t="s">
        <v>14234</v>
      </c>
      <c r="F7372" s="142" t="s">
        <v>14247</v>
      </c>
      <c r="I7372" s="142" t="s">
        <v>130</v>
      </c>
      <c r="J7372" s="142" t="n">
        <v>8025</v>
      </c>
    </row>
    <row r="7373" customFormat="false" ht="12.75" hidden="false" customHeight="false" outlineLevel="0" collapsed="false">
      <c r="A7373" s="142" t="s">
        <v>14248</v>
      </c>
      <c r="B7373" s="663" t="str">
        <f aca="false">C7373&amp;D7373&amp;E7373&amp;F7373&amp;G7373&amp;H7373</f>
        <v>ADICIONAL DE EXTENSAO EXCEDENTE A 1,0M,POR CADA 0,5M OU FRACAO EM TUBOS COM FLANGES ROSCADOS,CLASSE K-12,PN-10,REVESTIMENTO INTERNO COM CIMENTO ALUMINOSO,PARA ESGOTO SANITARIO,COMDIAMETRO DE 1200MM.FORNECIMENTO</v>
      </c>
      <c r="C7373" s="142" t="s">
        <v>13795</v>
      </c>
      <c r="D7373" s="142" t="s">
        <v>14233</v>
      </c>
      <c r="E7373" s="142" t="s">
        <v>14234</v>
      </c>
      <c r="F7373" s="142" t="s">
        <v>14247</v>
      </c>
      <c r="I7373" s="142" t="s">
        <v>130</v>
      </c>
      <c r="J7373" s="142" t="n">
        <v>8025</v>
      </c>
    </row>
    <row r="7374" customFormat="false" ht="12.75" hidden="false" customHeight="false" outlineLevel="0" collapsed="false">
      <c r="A7374" s="142" t="s">
        <v>14249</v>
      </c>
      <c r="B7374" s="663" t="str">
        <f aca="false">C7374&amp;D7374&amp;E7374&amp;F7374&amp;G7374&amp;H7374</f>
        <v>ADICIONAL DE EXTENSAO EXCEDENTE A 1,0M,POR CADA 0,5M OU FRACAO EM TUBOS COM FLANGES SOLDADOS,CLASSE K-9,PN-16,REVESTIMENTO INTERNO COM CIMENTO ALUMINOSO,PARA ESGOTO SANITARIO,COM DIAMETRO DE 80MM.FORNECIMENTO</v>
      </c>
      <c r="C7374" s="142" t="s">
        <v>13795</v>
      </c>
      <c r="D7374" s="142" t="s">
        <v>14250</v>
      </c>
      <c r="E7374" s="142" t="s">
        <v>14199</v>
      </c>
      <c r="F7374" s="142" t="s">
        <v>14200</v>
      </c>
      <c r="I7374" s="142" t="s">
        <v>130</v>
      </c>
      <c r="J7374" s="142" t="n">
        <v>335.49</v>
      </c>
    </row>
    <row r="7375" customFormat="false" ht="12.75" hidden="false" customHeight="false" outlineLevel="0" collapsed="false">
      <c r="A7375" s="142" t="s">
        <v>14251</v>
      </c>
      <c r="B7375" s="663" t="str">
        <f aca="false">C7375&amp;D7375&amp;E7375&amp;F7375&amp;G7375&amp;H7375</f>
        <v>ADICIONAL DE EXTENSAO EXCEDENTE A 1,0M,POR CADA 0,5M OU FRACAO EM TUBOS COM FLANGES SOLDADOS,CLASSE K-9,PN-16,REVESTIMENTO INTERNO COM CIMENTO ALUMINOSO,PARA ESGOTO SANITARIO,COM DIAMETRO DE 80MM.FORNECIMENTO</v>
      </c>
      <c r="C7375" s="142" t="s">
        <v>13795</v>
      </c>
      <c r="D7375" s="142" t="s">
        <v>14250</v>
      </c>
      <c r="E7375" s="142" t="s">
        <v>14199</v>
      </c>
      <c r="F7375" s="142" t="s">
        <v>14200</v>
      </c>
      <c r="I7375" s="142" t="s">
        <v>130</v>
      </c>
      <c r="J7375" s="142" t="n">
        <v>335.49</v>
      </c>
    </row>
    <row r="7376" customFormat="false" ht="12.75" hidden="false" customHeight="false" outlineLevel="0" collapsed="false">
      <c r="A7376" s="142" t="s">
        <v>14252</v>
      </c>
      <c r="B7376" s="663" t="str">
        <f aca="false">C7376&amp;D7376&amp;E7376&amp;F7376&amp;G7376&amp;H7376</f>
        <v>ADICIONAL DE EXTENSAO EXCEDENTE A 1,0M,POR CADA 0,5M OU FRACAO EM TUBOS COM FLANGES SOLDADOS,CLASSE K-9,PN-16,REVESTIMENTO INTERNO COM CIMENTO ALUMINOSO,PARA ESGOTO SANITARIO,COM DIAMETRO DE 100MM.FORNECIMENTO</v>
      </c>
      <c r="C7376" s="142" t="s">
        <v>13795</v>
      </c>
      <c r="D7376" s="142" t="s">
        <v>14250</v>
      </c>
      <c r="E7376" s="142" t="s">
        <v>14199</v>
      </c>
      <c r="F7376" s="142" t="s">
        <v>14203</v>
      </c>
      <c r="I7376" s="142" t="s">
        <v>130</v>
      </c>
      <c r="J7376" s="142" t="n">
        <v>361.45</v>
      </c>
    </row>
    <row r="7377" customFormat="false" ht="12.75" hidden="false" customHeight="false" outlineLevel="0" collapsed="false">
      <c r="A7377" s="142" t="s">
        <v>14253</v>
      </c>
      <c r="B7377" s="663" t="str">
        <f aca="false">C7377&amp;D7377&amp;E7377&amp;F7377&amp;G7377&amp;H7377</f>
        <v>ADICIONAL DE EXTENSAO EXCEDENTE A 1,0M,POR CADA 0,5M OU FRACAO EM TUBOS COM FLANGES SOLDADOS,CLASSE K-9,PN-16,REVESTIMENTO INTERNO COM CIMENTO ALUMINOSO,PARA ESGOTO SANITARIO,COM DIAMETRO DE 100MM.FORNECIMENTO</v>
      </c>
      <c r="C7377" s="142" t="s">
        <v>13795</v>
      </c>
      <c r="D7377" s="142" t="s">
        <v>14250</v>
      </c>
      <c r="E7377" s="142" t="s">
        <v>14199</v>
      </c>
      <c r="F7377" s="142" t="s">
        <v>14203</v>
      </c>
      <c r="I7377" s="142" t="s">
        <v>130</v>
      </c>
      <c r="J7377" s="142" t="n">
        <v>361.45</v>
      </c>
    </row>
    <row r="7378" customFormat="false" ht="12.75" hidden="false" customHeight="false" outlineLevel="0" collapsed="false">
      <c r="A7378" s="142" t="s">
        <v>14254</v>
      </c>
      <c r="B7378" s="663" t="str">
        <f aca="false">C7378&amp;D7378&amp;E7378&amp;F7378&amp;G7378&amp;H7378</f>
        <v>ADICIONAL DE EXTENSAO EXCEDENTE A 1,0M,POR CADA 0,5M OU FRACAO EM TUBOS COM FLANGES SOLDADOS,CLASSE K-9,PN-16,REVESTIMENTO INTERNO COM CIMENTO ALUMINOSO,PARA ESGOTO SANITARIO,COM DIAMETRO DE 150MM.FORNECIMENTO</v>
      </c>
      <c r="C7378" s="142" t="s">
        <v>13795</v>
      </c>
      <c r="D7378" s="142" t="s">
        <v>14250</v>
      </c>
      <c r="E7378" s="142" t="s">
        <v>14199</v>
      </c>
      <c r="F7378" s="142" t="s">
        <v>14206</v>
      </c>
      <c r="I7378" s="142" t="s">
        <v>130</v>
      </c>
      <c r="J7378" s="142" t="n">
        <v>475.64</v>
      </c>
    </row>
    <row r="7379" customFormat="false" ht="12.75" hidden="false" customHeight="false" outlineLevel="0" collapsed="false">
      <c r="A7379" s="142" t="s">
        <v>14255</v>
      </c>
      <c r="B7379" s="663" t="str">
        <f aca="false">C7379&amp;D7379&amp;E7379&amp;F7379&amp;G7379&amp;H7379</f>
        <v>ADICIONAL DE EXTENSAO EXCEDENTE A 1,0M,POR CADA 0,5M OU FRACAO EM TUBOS COM FLANGES SOLDADOS,CLASSE K-9,PN-16,REVESTIMENTO INTERNO COM CIMENTO ALUMINOSO,PARA ESGOTO SANITARIO,COM DIAMETRO DE 150MM.FORNECIMENTO</v>
      </c>
      <c r="C7379" s="142" t="s">
        <v>13795</v>
      </c>
      <c r="D7379" s="142" t="s">
        <v>14250</v>
      </c>
      <c r="E7379" s="142" t="s">
        <v>14199</v>
      </c>
      <c r="F7379" s="142" t="s">
        <v>14206</v>
      </c>
      <c r="I7379" s="142" t="s">
        <v>130</v>
      </c>
      <c r="J7379" s="142" t="n">
        <v>475.64</v>
      </c>
    </row>
    <row r="7380" customFormat="false" ht="12.75" hidden="false" customHeight="false" outlineLevel="0" collapsed="false">
      <c r="A7380" s="142" t="s">
        <v>14256</v>
      </c>
      <c r="B7380" s="663" t="str">
        <f aca="false">C7380&amp;D7380&amp;E7380&amp;F7380&amp;G7380&amp;H7380</f>
        <v>ADICIONAL DE EXTENSAO EXCEDENTE A 1,0M,POR CADA 0,5M OU FRACAO EM TUBOS COM FLANGES SOLDADOS,CLASSE K-9,PN-16,REVESTIMENTO INTERNO COM CIMENTO ALUMINOSO,PARA ESGOTO SANITARIO,COM DIAMETRO DE 200MM.FORNECIMENTO</v>
      </c>
      <c r="C7380" s="142" t="s">
        <v>13795</v>
      </c>
      <c r="D7380" s="142" t="s">
        <v>14250</v>
      </c>
      <c r="E7380" s="142" t="s">
        <v>14199</v>
      </c>
      <c r="F7380" s="142" t="s">
        <v>14209</v>
      </c>
      <c r="I7380" s="142" t="s">
        <v>130</v>
      </c>
      <c r="J7380" s="142" t="n">
        <v>610.32</v>
      </c>
    </row>
    <row r="7381" customFormat="false" ht="12.75" hidden="false" customHeight="false" outlineLevel="0" collapsed="false">
      <c r="A7381" s="142" t="s">
        <v>14257</v>
      </c>
      <c r="B7381" s="663" t="str">
        <f aca="false">C7381&amp;D7381&amp;E7381&amp;F7381&amp;G7381&amp;H7381</f>
        <v>ADICIONAL DE EXTENSAO EXCEDENTE A 1,0M,POR CADA 0,5M OU FRACAO EM TUBOS COM FLANGES SOLDADOS,CLASSE K-9,PN-16,REVESTIMENTO INTERNO COM CIMENTO ALUMINOSO,PARA ESGOTO SANITARIO,COM DIAMETRO DE 200MM.FORNECIMENTO</v>
      </c>
      <c r="C7381" s="142" t="s">
        <v>13795</v>
      </c>
      <c r="D7381" s="142" t="s">
        <v>14250</v>
      </c>
      <c r="E7381" s="142" t="s">
        <v>14199</v>
      </c>
      <c r="F7381" s="142" t="s">
        <v>14209</v>
      </c>
      <c r="I7381" s="142" t="s">
        <v>130</v>
      </c>
      <c r="J7381" s="142" t="n">
        <v>610.32</v>
      </c>
    </row>
    <row r="7382" customFormat="false" ht="12.75" hidden="false" customHeight="false" outlineLevel="0" collapsed="false">
      <c r="A7382" s="142" t="s">
        <v>14258</v>
      </c>
      <c r="B7382" s="663" t="str">
        <f aca="false">C7382&amp;D7382&amp;E7382&amp;F7382&amp;G7382&amp;H7382</f>
        <v>ADICIONAL DE EXTENSAO EXCEDENTE A 1,0M,POR CADA 0,5M OU FRACAO EM TUBOS COM FLANGES SOLDADOS,CLASSE K-9,PN-16,REVESTIMENTO INTERNO COM CIMENTO ALUMINOSO,PARA ESGOTO SANITARIO,COM DIAMETRO DE 250MM.FORNECIMENTO</v>
      </c>
      <c r="C7382" s="142" t="s">
        <v>13795</v>
      </c>
      <c r="D7382" s="142" t="s">
        <v>14250</v>
      </c>
      <c r="E7382" s="142" t="s">
        <v>14199</v>
      </c>
      <c r="F7382" s="142" t="s">
        <v>14212</v>
      </c>
      <c r="I7382" s="142" t="s">
        <v>130</v>
      </c>
      <c r="J7382" s="142" t="n">
        <v>779.48</v>
      </c>
    </row>
    <row r="7383" customFormat="false" ht="12.75" hidden="false" customHeight="false" outlineLevel="0" collapsed="false">
      <c r="A7383" s="142" t="s">
        <v>14259</v>
      </c>
      <c r="B7383" s="663" t="str">
        <f aca="false">C7383&amp;D7383&amp;E7383&amp;F7383&amp;G7383&amp;H7383</f>
        <v>ADICIONAL DE EXTENSAO EXCEDENTE A 1,0M,POR CADA 0,5M OU FRACAO EM TUBOS COM FLANGES SOLDADOS,CLASSE K-9,PN-16,REVESTIMENTO INTERNO COM CIMENTO ALUMINOSO,PARA ESGOTO SANITARIO,COM DIAMETRO DE 250MM.FORNECIMENTO</v>
      </c>
      <c r="C7383" s="142" t="s">
        <v>13795</v>
      </c>
      <c r="D7383" s="142" t="s">
        <v>14250</v>
      </c>
      <c r="E7383" s="142" t="s">
        <v>14199</v>
      </c>
      <c r="F7383" s="142" t="s">
        <v>14212</v>
      </c>
      <c r="I7383" s="142" t="s">
        <v>130</v>
      </c>
      <c r="J7383" s="142" t="n">
        <v>779.48</v>
      </c>
    </row>
    <row r="7384" customFormat="false" ht="12.75" hidden="false" customHeight="false" outlineLevel="0" collapsed="false">
      <c r="A7384" s="142" t="s">
        <v>14260</v>
      </c>
      <c r="B7384" s="663" t="str">
        <f aca="false">C7384&amp;D7384&amp;E7384&amp;F7384&amp;G7384&amp;H7384</f>
        <v>ADICIONAL DE EXTENSAO EXCEDENTE A 1,0M,POR CADA 0,5M OU FRACAO EM TUBOS COM FLANGES SOLDADOS,CLASSE K-9,PN-16,REVESTIMENTO INTERNO COM CIMENTO ALUMINOSO,PARA ESGOTO SANITARIO,COM DIAMETRO DE 300MM.FORNECIMENTO</v>
      </c>
      <c r="C7384" s="142" t="s">
        <v>13795</v>
      </c>
      <c r="D7384" s="142" t="s">
        <v>14250</v>
      </c>
      <c r="E7384" s="142" t="s">
        <v>14199</v>
      </c>
      <c r="F7384" s="142" t="s">
        <v>14215</v>
      </c>
      <c r="I7384" s="142" t="s">
        <v>130</v>
      </c>
      <c r="J7384" s="142" t="n">
        <v>928.87</v>
      </c>
    </row>
    <row r="7385" customFormat="false" ht="12.75" hidden="false" customHeight="false" outlineLevel="0" collapsed="false">
      <c r="A7385" s="142" t="s">
        <v>14261</v>
      </c>
      <c r="B7385" s="663" t="str">
        <f aca="false">C7385&amp;D7385&amp;E7385&amp;F7385&amp;G7385&amp;H7385</f>
        <v>ADICIONAL DE EXTENSAO EXCEDENTE A 1,0M,POR CADA 0,5M OU FRACAO EM TUBOS COM FLANGES SOLDADOS,CLASSE K-9,PN-16,REVESTIMENTO INTERNO COM CIMENTO ALUMINOSO,PARA ESGOTO SANITARIO,COM DIAMETRO DE 300MM.FORNECIMENTO</v>
      </c>
      <c r="C7385" s="142" t="s">
        <v>13795</v>
      </c>
      <c r="D7385" s="142" t="s">
        <v>14250</v>
      </c>
      <c r="E7385" s="142" t="s">
        <v>14199</v>
      </c>
      <c r="F7385" s="142" t="s">
        <v>14215</v>
      </c>
      <c r="I7385" s="142" t="s">
        <v>130</v>
      </c>
      <c r="J7385" s="142" t="n">
        <v>928.87</v>
      </c>
    </row>
    <row r="7386" customFormat="false" ht="12.75" hidden="false" customHeight="false" outlineLevel="0" collapsed="false">
      <c r="A7386" s="142" t="s">
        <v>14262</v>
      </c>
      <c r="B7386" s="663" t="str">
        <f aca="false">C7386&amp;D7386&amp;E7386&amp;F7386&amp;G7386&amp;H7386</f>
        <v>ADICIONAL DE EXTENSAO EXCEDENTE A 1,0M,POR CADA 0,5M OU FRACAO EM TUBOS COM FLANGES SOLDADOS,CLASSE K-9,PN-16,REVESTIMENTO INTERNO COM CIMENTO ALUMINOSO,PARA ESGOTO SANITARIO,COM DIAMETRO DE 350MM.FORNECIMENTO</v>
      </c>
      <c r="C7386" s="142" t="s">
        <v>13795</v>
      </c>
      <c r="D7386" s="142" t="s">
        <v>14250</v>
      </c>
      <c r="E7386" s="142" t="s">
        <v>14199</v>
      </c>
      <c r="F7386" s="142" t="s">
        <v>14218</v>
      </c>
      <c r="I7386" s="142" t="s">
        <v>130</v>
      </c>
      <c r="J7386" s="142" t="n">
        <v>1110.29</v>
      </c>
    </row>
    <row r="7387" customFormat="false" ht="12.75" hidden="false" customHeight="false" outlineLevel="0" collapsed="false">
      <c r="A7387" s="142" t="s">
        <v>14263</v>
      </c>
      <c r="B7387" s="663" t="str">
        <f aca="false">C7387&amp;D7387&amp;E7387&amp;F7387&amp;G7387&amp;H7387</f>
        <v>ADICIONAL DE EXTENSAO EXCEDENTE A 1,0M,POR CADA 0,5M OU FRACAO EM TUBOS COM FLANGES SOLDADOS,CLASSE K-9,PN-16,REVESTIMENTO INTERNO COM CIMENTO ALUMINOSO,PARA ESGOTO SANITARIO,COM DIAMETRO DE 350MM.FORNECIMENTO</v>
      </c>
      <c r="C7387" s="142" t="s">
        <v>13795</v>
      </c>
      <c r="D7387" s="142" t="s">
        <v>14250</v>
      </c>
      <c r="E7387" s="142" t="s">
        <v>14199</v>
      </c>
      <c r="F7387" s="142" t="s">
        <v>14218</v>
      </c>
      <c r="I7387" s="142" t="s">
        <v>130</v>
      </c>
      <c r="J7387" s="142" t="n">
        <v>1110.29</v>
      </c>
    </row>
    <row r="7388" customFormat="false" ht="12.75" hidden="false" customHeight="false" outlineLevel="0" collapsed="false">
      <c r="A7388" s="142" t="s">
        <v>14264</v>
      </c>
      <c r="B7388" s="663" t="str">
        <f aca="false">C7388&amp;D7388&amp;E7388&amp;F7388&amp;G7388&amp;H7388</f>
        <v>ADICIONAL DE EXTENSAO EXCEDENTE A 1,0M,POR CADA 0,5M OU FRACAO EM TUBOS COM FLANGES SOLDADOS,CLASSE K-9,PN-16,REVESTIMENTO INTERNO COM CIMENTO ALUMINOSO,PARA ESGOTO SANITARIO,COM DIAMETRO DE 400MM.FORNECIMENTO</v>
      </c>
      <c r="C7388" s="142" t="s">
        <v>13795</v>
      </c>
      <c r="D7388" s="142" t="s">
        <v>14250</v>
      </c>
      <c r="E7388" s="142" t="s">
        <v>14199</v>
      </c>
      <c r="F7388" s="142" t="s">
        <v>14221</v>
      </c>
      <c r="I7388" s="142" t="s">
        <v>130</v>
      </c>
      <c r="J7388" s="142" t="n">
        <v>1237.99</v>
      </c>
    </row>
    <row r="7389" customFormat="false" ht="12.75" hidden="false" customHeight="false" outlineLevel="0" collapsed="false">
      <c r="A7389" s="142" t="s">
        <v>14265</v>
      </c>
      <c r="B7389" s="663" t="str">
        <f aca="false">C7389&amp;D7389&amp;E7389&amp;F7389&amp;G7389&amp;H7389</f>
        <v>ADICIONAL DE EXTENSAO EXCEDENTE A 1,0M,POR CADA 0,5M OU FRACAO EM TUBOS COM FLANGES SOLDADOS,CLASSE K-9,PN-16,REVESTIMENTO INTERNO COM CIMENTO ALUMINOSO,PARA ESGOTO SANITARIO,COM DIAMETRO DE 400MM.FORNECIMENTO</v>
      </c>
      <c r="C7389" s="142" t="s">
        <v>13795</v>
      </c>
      <c r="D7389" s="142" t="s">
        <v>14250</v>
      </c>
      <c r="E7389" s="142" t="s">
        <v>14199</v>
      </c>
      <c r="F7389" s="142" t="s">
        <v>14221</v>
      </c>
      <c r="I7389" s="142" t="s">
        <v>130</v>
      </c>
      <c r="J7389" s="142" t="n">
        <v>1237.99</v>
      </c>
    </row>
    <row r="7390" customFormat="false" ht="12.75" hidden="false" customHeight="false" outlineLevel="0" collapsed="false">
      <c r="A7390" s="142" t="s">
        <v>14266</v>
      </c>
      <c r="B7390" s="663" t="str">
        <f aca="false">C7390&amp;D7390&amp;E7390&amp;F7390&amp;G7390&amp;H7390</f>
        <v>ADICIONAL DE EXTENSAO EXCEDENTE A 1,0M,POR CADA 0,5M OU FRACAO EM TUBOS COM FLANGES SOLDADOS,CLASSE K-9,PN-16,REVESTIMENTO INTERNO COM CIMENTO ALUMINOSO,PARA ESGOTO SANITARIO,COM DIAMETRO DE 450MM.FORNECIMENTO</v>
      </c>
      <c r="C7390" s="142" t="s">
        <v>13795</v>
      </c>
      <c r="D7390" s="142" t="s">
        <v>14250</v>
      </c>
      <c r="E7390" s="142" t="s">
        <v>14199</v>
      </c>
      <c r="F7390" s="142" t="s">
        <v>14224</v>
      </c>
      <c r="I7390" s="142" t="s">
        <v>130</v>
      </c>
      <c r="J7390" s="142" t="n">
        <v>1427.72</v>
      </c>
    </row>
    <row r="7391" customFormat="false" ht="12.75" hidden="false" customHeight="false" outlineLevel="0" collapsed="false">
      <c r="A7391" s="142" t="s">
        <v>14267</v>
      </c>
      <c r="B7391" s="663" t="str">
        <f aca="false">C7391&amp;D7391&amp;E7391&amp;F7391&amp;G7391&amp;H7391</f>
        <v>ADICIONAL DE EXTENSAO EXCEDENTE A 1,0M,POR CADA 0,5M OU FRACAO EM TUBOS COM FLANGES SOLDADOS,CLASSE K-9,PN-16,REVESTIMENTO INTERNO COM CIMENTO ALUMINOSO,PARA ESGOTO SANITARIO,COM DIAMETRO DE 450MM.FORNECIMENTO</v>
      </c>
      <c r="C7391" s="142" t="s">
        <v>13795</v>
      </c>
      <c r="D7391" s="142" t="s">
        <v>14250</v>
      </c>
      <c r="E7391" s="142" t="s">
        <v>14199</v>
      </c>
      <c r="F7391" s="142" t="s">
        <v>14224</v>
      </c>
      <c r="I7391" s="142" t="s">
        <v>130</v>
      </c>
      <c r="J7391" s="142" t="n">
        <v>1427.72</v>
      </c>
    </row>
    <row r="7392" customFormat="false" ht="12.75" hidden="false" customHeight="false" outlineLevel="0" collapsed="false">
      <c r="A7392" s="142" t="s">
        <v>14268</v>
      </c>
      <c r="B7392" s="663" t="str">
        <f aca="false">C7392&amp;D7392&amp;E7392&amp;F7392&amp;G7392&amp;H7392</f>
        <v>ADICIONAL DE EXTENSAO EXCEDENTE A 1,0M,POR CADA 0,5M OU FRACAO EM TUBOS COM FLANGES SOLDADOS,CLASSE K-9,PN-16,REVESTIMENTO INTERNO COM CIMENTO ALUMINOSO,PARA ESGOTO SANITARIO,COM DIAMETRO DE 500MM.FORNECIMENTO</v>
      </c>
      <c r="C7392" s="142" t="s">
        <v>13795</v>
      </c>
      <c r="D7392" s="142" t="s">
        <v>14250</v>
      </c>
      <c r="E7392" s="142" t="s">
        <v>14199</v>
      </c>
      <c r="F7392" s="142" t="s">
        <v>14227</v>
      </c>
      <c r="I7392" s="142" t="s">
        <v>130</v>
      </c>
      <c r="J7392" s="142" t="n">
        <v>1603.36</v>
      </c>
    </row>
    <row r="7393" customFormat="false" ht="12.75" hidden="false" customHeight="false" outlineLevel="0" collapsed="false">
      <c r="A7393" s="142" t="s">
        <v>14269</v>
      </c>
      <c r="B7393" s="663" t="str">
        <f aca="false">C7393&amp;D7393&amp;E7393&amp;F7393&amp;G7393&amp;H7393</f>
        <v>ADICIONAL DE EXTENSAO EXCEDENTE A 1,0M,POR CADA 0,5M OU FRACAO EM TUBOS COM FLANGES SOLDADOS,CLASSE K-9,PN-16,REVESTIMENTO INTERNO COM CIMENTO ALUMINOSO,PARA ESGOTO SANITARIO,COM DIAMETRO DE 500MM.FORNECIMENTO</v>
      </c>
      <c r="C7393" s="142" t="s">
        <v>13795</v>
      </c>
      <c r="D7393" s="142" t="s">
        <v>14250</v>
      </c>
      <c r="E7393" s="142" t="s">
        <v>14199</v>
      </c>
      <c r="F7393" s="142" t="s">
        <v>14227</v>
      </c>
      <c r="I7393" s="142" t="s">
        <v>130</v>
      </c>
      <c r="J7393" s="142" t="n">
        <v>1603.36</v>
      </c>
    </row>
    <row r="7394" customFormat="false" ht="12.75" hidden="false" customHeight="false" outlineLevel="0" collapsed="false">
      <c r="A7394" s="142" t="s">
        <v>14270</v>
      </c>
      <c r="B7394" s="663" t="str">
        <f aca="false">C7394&amp;D7394&amp;E7394&amp;F7394&amp;G7394&amp;H7394</f>
        <v>ADICIONAL DE EXTENSAO EXCEDENTE A 1,0M,POR CADA 0,5M OU FRACAO EM TUBOS COM FLANGES SOLDADOS,CLASSE K-9,PN-16,REVESTIMENTO INTERNO COM CIMENTO ALUMINOSO,PARA ESGOTO SANITARIO,COM DIAMETRO DE 600MM.FORNECIMENTO</v>
      </c>
      <c r="C7394" s="142" t="s">
        <v>13795</v>
      </c>
      <c r="D7394" s="142" t="s">
        <v>14250</v>
      </c>
      <c r="E7394" s="142" t="s">
        <v>14199</v>
      </c>
      <c r="F7394" s="142" t="s">
        <v>14230</v>
      </c>
      <c r="I7394" s="142" t="s">
        <v>130</v>
      </c>
      <c r="J7394" s="142" t="n">
        <v>2098.16</v>
      </c>
    </row>
    <row r="7395" customFormat="false" ht="12.75" hidden="false" customHeight="false" outlineLevel="0" collapsed="false">
      <c r="A7395" s="142" t="s">
        <v>14271</v>
      </c>
      <c r="B7395" s="663" t="str">
        <f aca="false">C7395&amp;D7395&amp;E7395&amp;F7395&amp;G7395&amp;H7395</f>
        <v>ADICIONAL DE EXTENSAO EXCEDENTE A 1,0M,POR CADA 0,5M OU FRACAO EM TUBOS COM FLANGES SOLDADOS,CLASSE K-9,PN-16,REVESTIMENTO INTERNO COM CIMENTO ALUMINOSO,PARA ESGOTO SANITARIO,COM DIAMETRO DE 600MM.FORNECIMENTO</v>
      </c>
      <c r="C7395" s="142" t="s">
        <v>13795</v>
      </c>
      <c r="D7395" s="142" t="s">
        <v>14250</v>
      </c>
      <c r="E7395" s="142" t="s">
        <v>14199</v>
      </c>
      <c r="F7395" s="142" t="s">
        <v>14230</v>
      </c>
      <c r="I7395" s="142" t="s">
        <v>130</v>
      </c>
      <c r="J7395" s="142" t="n">
        <v>2098.16</v>
      </c>
    </row>
    <row r="7396" customFormat="false" ht="12.75" hidden="false" customHeight="false" outlineLevel="0" collapsed="false">
      <c r="A7396" s="142" t="s">
        <v>14272</v>
      </c>
      <c r="B7396" s="663" t="str">
        <f aca="false">C7396&amp;D7396&amp;E7396&amp;F7396&amp;G7396&amp;H7396</f>
        <v>ADICIONAL DE EXTENSAO EXCEDENTE A 1,0M,POR CADA 0,5M OU FRACAO EM TUBOS COM FLANGES ROSCADOS,CLASSE K-12,PN-16,REVESTIMENTO INTERNO COM CIMENTO ALUMINOSO,PARA ESGOTO SANITARIO,COMDIAMETRO DE 700MM.FORNECIMENTO</v>
      </c>
      <c r="C7396" s="142" t="s">
        <v>13795</v>
      </c>
      <c r="D7396" s="142" t="s">
        <v>14273</v>
      </c>
      <c r="E7396" s="142" t="s">
        <v>14234</v>
      </c>
      <c r="F7396" s="142" t="s">
        <v>14235</v>
      </c>
      <c r="I7396" s="142" t="s">
        <v>130</v>
      </c>
      <c r="J7396" s="142" t="n">
        <v>3591.47</v>
      </c>
    </row>
    <row r="7397" customFormat="false" ht="12.75" hidden="false" customHeight="false" outlineLevel="0" collapsed="false">
      <c r="A7397" s="142" t="s">
        <v>14274</v>
      </c>
      <c r="B7397" s="663" t="str">
        <f aca="false">C7397&amp;D7397&amp;E7397&amp;F7397&amp;G7397&amp;H7397</f>
        <v>ADICIONAL DE EXTENSAO EXCEDENTE A 1,0M,POR CADA 0,5M OU FRACAO EM TUBOS COM FLANGES ROSCADOS,CLASSE K-12,PN-16,REVESTIMENTO INTERNO COM CIMENTO ALUMINOSO,PARA ESGOTO SANITARIO,COMDIAMETRO DE 700MM.FORNECIMENTO</v>
      </c>
      <c r="C7397" s="142" t="s">
        <v>13795</v>
      </c>
      <c r="D7397" s="142" t="s">
        <v>14273</v>
      </c>
      <c r="E7397" s="142" t="s">
        <v>14234</v>
      </c>
      <c r="F7397" s="142" t="s">
        <v>14235</v>
      </c>
      <c r="I7397" s="142" t="s">
        <v>130</v>
      </c>
      <c r="J7397" s="142" t="n">
        <v>3591.47</v>
      </c>
    </row>
    <row r="7398" customFormat="false" ht="12.75" hidden="false" customHeight="false" outlineLevel="0" collapsed="false">
      <c r="A7398" s="142" t="s">
        <v>14275</v>
      </c>
      <c r="B7398" s="663" t="str">
        <f aca="false">C7398&amp;D7398&amp;E7398&amp;F7398&amp;G7398&amp;H7398</f>
        <v>ADICIONAL DE EXTENSAO EXCEDENTE A 1,0M,POR CADA 0,5M OU FRACAO EM TUBOS COM FLANGES INTEGRAL FUNDIDOS,CLASSE K-14,PN-16,REVESTIMENTO INTERNO COM CIMENTO ALUMINOSO,PARA ESGOTO SANITARIO,COM DIAMETRO DE 800MM.FORNECIMENTO</v>
      </c>
      <c r="C7398" s="142" t="s">
        <v>13795</v>
      </c>
      <c r="D7398" s="142" t="s">
        <v>13872</v>
      </c>
      <c r="E7398" s="142" t="s">
        <v>14276</v>
      </c>
      <c r="F7398" s="142" t="s">
        <v>14277</v>
      </c>
      <c r="I7398" s="142" t="s">
        <v>130</v>
      </c>
      <c r="J7398" s="142" t="n">
        <v>19054.67</v>
      </c>
    </row>
    <row r="7399" customFormat="false" ht="12.75" hidden="false" customHeight="false" outlineLevel="0" collapsed="false">
      <c r="A7399" s="142" t="s">
        <v>14278</v>
      </c>
      <c r="B7399" s="663" t="str">
        <f aca="false">C7399&amp;D7399&amp;E7399&amp;F7399&amp;G7399&amp;H7399</f>
        <v>ADICIONAL DE EXTENSAO EXCEDENTE A 1,0M,POR CADA 0,5M OU FRACAO EM TUBOS COM FLANGES INTEGRAL FUNDIDOS,CLASSE K-14,PN-16,REVESTIMENTO INTERNO COM CIMENTO ALUMINOSO,PARA ESGOTO SANITARIO,COM DIAMETRO DE 800MM.FORNECIMENTO</v>
      </c>
      <c r="C7399" s="142" t="s">
        <v>13795</v>
      </c>
      <c r="D7399" s="142" t="s">
        <v>13872</v>
      </c>
      <c r="E7399" s="142" t="s">
        <v>14276</v>
      </c>
      <c r="F7399" s="142" t="s">
        <v>14277</v>
      </c>
      <c r="I7399" s="142" t="s">
        <v>130</v>
      </c>
      <c r="J7399" s="142" t="n">
        <v>19054.67</v>
      </c>
    </row>
    <row r="7400" customFormat="false" ht="12.75" hidden="false" customHeight="false" outlineLevel="0" collapsed="false">
      <c r="A7400" s="142" t="s">
        <v>14279</v>
      </c>
      <c r="B7400" s="663" t="str">
        <f aca="false">C7400&amp;D7400&amp;E7400&amp;F7400&amp;G7400&amp;H7400</f>
        <v>ADICIONAL DE EXTENSAO EXCEDENTE A 1,0M,POR CADA 0,5M OU FRACAO EM TUBOS COM FLANGES INTEGRAL FUNDIDOS,CLASSE K-14,PN-16,REVESTIMENTO INTERNO COM CIMENTO ALUMINOSO,PARA ESGOTO SANITARIO,COM DIAMETRO DE 900MM.FORNECIMENTO</v>
      </c>
      <c r="C7400" s="142" t="s">
        <v>13795</v>
      </c>
      <c r="D7400" s="142" t="s">
        <v>13872</v>
      </c>
      <c r="E7400" s="142" t="s">
        <v>14276</v>
      </c>
      <c r="F7400" s="142" t="s">
        <v>14280</v>
      </c>
      <c r="I7400" s="142" t="s">
        <v>130</v>
      </c>
      <c r="J7400" s="142" t="n">
        <v>13619.91</v>
      </c>
    </row>
    <row r="7401" customFormat="false" ht="12.75" hidden="false" customHeight="false" outlineLevel="0" collapsed="false">
      <c r="A7401" s="142" t="s">
        <v>14281</v>
      </c>
      <c r="B7401" s="663" t="str">
        <f aca="false">C7401&amp;D7401&amp;E7401&amp;F7401&amp;G7401&amp;H7401</f>
        <v>ADICIONAL DE EXTENSAO EXCEDENTE A 1,0M,POR CADA 0,5M OU FRACAO EM TUBOS COM FLANGES INTEGRAL FUNDIDOS,CLASSE K-14,PN-16,REVESTIMENTO INTERNO COM CIMENTO ALUMINOSO,PARA ESGOTO SANITARIO,COM DIAMETRO DE 900MM.FORNECIMENTO</v>
      </c>
      <c r="C7401" s="142" t="s">
        <v>13795</v>
      </c>
      <c r="D7401" s="142" t="s">
        <v>13872</v>
      </c>
      <c r="E7401" s="142" t="s">
        <v>14276</v>
      </c>
      <c r="F7401" s="142" t="s">
        <v>14280</v>
      </c>
      <c r="I7401" s="142" t="s">
        <v>130</v>
      </c>
      <c r="J7401" s="142" t="n">
        <v>13619.91</v>
      </c>
    </row>
    <row r="7402" customFormat="false" ht="12.75" hidden="false" customHeight="false" outlineLevel="0" collapsed="false">
      <c r="A7402" s="142" t="s">
        <v>14282</v>
      </c>
      <c r="B7402" s="663" t="str">
        <f aca="false">C7402&amp;D7402&amp;E7402&amp;F7402&amp;G7402&amp;H7402</f>
        <v>ADICIONAL DE EXTENSAO EXCEDENTE A 1,0M,POR CADA 0,5M OU FRACAO EM TUBOS COM FLANGES INTEGRAL FUNDIDOS,CLASSE K-14,PN-16,REVESTIMENTO INTERNO COM CIMENTO ALUMINOSO,PARA ESGOTO SANITARIO,COM DIAMETRO DE 1000MM.FORNECIMENTO</v>
      </c>
      <c r="C7402" s="142" t="s">
        <v>13795</v>
      </c>
      <c r="D7402" s="142" t="s">
        <v>13872</v>
      </c>
      <c r="E7402" s="142" t="s">
        <v>14276</v>
      </c>
      <c r="F7402" s="142" t="s">
        <v>14283</v>
      </c>
      <c r="I7402" s="142" t="s">
        <v>130</v>
      </c>
      <c r="J7402" s="142" t="n">
        <v>21030.37</v>
      </c>
    </row>
    <row r="7403" customFormat="false" ht="12.75" hidden="false" customHeight="false" outlineLevel="0" collapsed="false">
      <c r="A7403" s="142" t="s">
        <v>14284</v>
      </c>
      <c r="B7403" s="663" t="str">
        <f aca="false">C7403&amp;D7403&amp;E7403&amp;F7403&amp;G7403&amp;H7403</f>
        <v>ADICIONAL DE EXTENSAO EXCEDENTE A 1,0M,POR CADA 0,5M OU FRACAO EM TUBOS COM FLANGES INTEGRAL FUNDIDOS,CLASSE K-14,PN-16,REVESTIMENTO INTERNO COM CIMENTO ALUMINOSO,PARA ESGOTO SANITARIO,COM DIAMETRO DE 1000MM.FORNECIMENTO</v>
      </c>
      <c r="C7403" s="142" t="s">
        <v>13795</v>
      </c>
      <c r="D7403" s="142" t="s">
        <v>13872</v>
      </c>
      <c r="E7403" s="142" t="s">
        <v>14276</v>
      </c>
      <c r="F7403" s="142" t="s">
        <v>14283</v>
      </c>
      <c r="I7403" s="142" t="s">
        <v>130</v>
      </c>
      <c r="J7403" s="142" t="n">
        <v>21030.37</v>
      </c>
    </row>
    <row r="7404" customFormat="false" ht="12.75" hidden="false" customHeight="false" outlineLevel="0" collapsed="false">
      <c r="A7404" s="142" t="s">
        <v>14285</v>
      </c>
      <c r="B7404" s="663" t="str">
        <f aca="false">C7404&amp;D7404&amp;E7404&amp;F7404&amp;G7404&amp;H7404</f>
        <v>ADICIONAL DE EXTENSAO EXCEDENTE A 1,0M,POR CADA 0,5M OU FRACAO EM TUBOS COM FLANGES INTEGRAL FUNDIDOS,CLASSE K-14,PN-16,REVESTIMENTO INTERNO COM CIMENTO ALUMINOSO,PARA ESGOTO SANITARIO,COM DIAMETRO DE 1200MM.FORNECIMENTO</v>
      </c>
      <c r="C7404" s="142" t="s">
        <v>13795</v>
      </c>
      <c r="D7404" s="142" t="s">
        <v>13872</v>
      </c>
      <c r="E7404" s="142" t="s">
        <v>14276</v>
      </c>
      <c r="F7404" s="142" t="s">
        <v>14286</v>
      </c>
      <c r="I7404" s="142" t="s">
        <v>130</v>
      </c>
      <c r="J7404" s="142" t="n">
        <v>20621.67</v>
      </c>
    </row>
    <row r="7405" customFormat="false" ht="12.75" hidden="false" customHeight="false" outlineLevel="0" collapsed="false">
      <c r="A7405" s="142" t="s">
        <v>14287</v>
      </c>
      <c r="B7405" s="663" t="str">
        <f aca="false">C7405&amp;D7405&amp;E7405&amp;F7405&amp;G7405&amp;H7405</f>
        <v>ADICIONAL DE EXTENSAO EXCEDENTE A 1,0M,POR CADA 0,5M OU FRACAO EM TUBOS COM FLANGES INTEGRAL FUNDIDOS,CLASSE K-14,PN-16,REVESTIMENTO INTERNO COM CIMENTO ALUMINOSO,PARA ESGOTO SANITARIO,COM DIAMETRO DE 1200MM.FORNECIMENTO</v>
      </c>
      <c r="C7405" s="142" t="s">
        <v>13795</v>
      </c>
      <c r="D7405" s="142" t="s">
        <v>13872</v>
      </c>
      <c r="E7405" s="142" t="s">
        <v>14276</v>
      </c>
      <c r="F7405" s="142" t="s">
        <v>14286</v>
      </c>
      <c r="I7405" s="142" t="s">
        <v>130</v>
      </c>
      <c r="J7405" s="142" t="n">
        <v>20621.67</v>
      </c>
    </row>
    <row r="7406" customFormat="false" ht="12.75" hidden="false" customHeight="false" outlineLevel="0" collapsed="false">
      <c r="A7406" s="142" t="s">
        <v>14288</v>
      </c>
      <c r="B7406" s="663" t="str">
        <f aca="false">C7406&amp;D7406&amp;E7406&amp;F7406&amp;G7406&amp;H7406</f>
        <v>TUBO DE POLIETILENO DE ALTA DENSIDADE(PEAD),RESINA PE80/100,NORMA ISO 4427,CLASSE PN-4,DE=63MM.FORNECIMENTO</v>
      </c>
      <c r="C7406" s="142" t="s">
        <v>14289</v>
      </c>
      <c r="D7406" s="142" t="s">
        <v>14290</v>
      </c>
      <c r="I7406" s="142" t="s">
        <v>130</v>
      </c>
      <c r="J7406" s="142" t="n">
        <v>7.98</v>
      </c>
    </row>
    <row r="7407" customFormat="false" ht="12.75" hidden="false" customHeight="false" outlineLevel="0" collapsed="false">
      <c r="A7407" s="142" t="s">
        <v>14291</v>
      </c>
      <c r="B7407" s="663" t="str">
        <f aca="false">C7407&amp;D7407&amp;E7407&amp;F7407&amp;G7407&amp;H7407</f>
        <v>TUBO DE POLIETILENO DE ALTA DENSIDADE(PEAD),RESINA PE80/100,NORMA ISO 4427,CLASSE PN-4,DE=63MM.FORNECIMENTO</v>
      </c>
      <c r="C7407" s="142" t="s">
        <v>14289</v>
      </c>
      <c r="D7407" s="142" t="s">
        <v>14290</v>
      </c>
      <c r="I7407" s="142" t="s">
        <v>130</v>
      </c>
      <c r="J7407" s="142" t="n">
        <v>7.98</v>
      </c>
    </row>
    <row r="7408" customFormat="false" ht="12.75" hidden="false" customHeight="false" outlineLevel="0" collapsed="false">
      <c r="A7408" s="142" t="s">
        <v>14292</v>
      </c>
      <c r="B7408" s="663" t="str">
        <f aca="false">C7408&amp;D7408&amp;E7408&amp;F7408&amp;G7408&amp;H7408</f>
        <v>TUBO DE POLIETILENO DE ALTA DENSIDADE(PEAD),RESINA PE80/100,NORMA ISO 4427,CLASSE PN-4,DE=75MM.FORNECIMENTO</v>
      </c>
      <c r="C7408" s="142" t="s">
        <v>14289</v>
      </c>
      <c r="D7408" s="142" t="s">
        <v>14293</v>
      </c>
      <c r="I7408" s="142" t="s">
        <v>130</v>
      </c>
      <c r="J7408" s="142" t="n">
        <v>10.2</v>
      </c>
    </row>
    <row r="7409" customFormat="false" ht="12.75" hidden="false" customHeight="false" outlineLevel="0" collapsed="false">
      <c r="A7409" s="142" t="s">
        <v>14294</v>
      </c>
      <c r="B7409" s="663" t="str">
        <f aca="false">C7409&amp;D7409&amp;E7409&amp;F7409&amp;G7409&amp;H7409</f>
        <v>TUBO DE POLIETILENO DE ALTA DENSIDADE(PEAD),RESINA PE80/100,NORMA ISO 4427,CLASSE PN-4,DE=75MM.FORNECIMENTO</v>
      </c>
      <c r="C7409" s="142" t="s">
        <v>14289</v>
      </c>
      <c r="D7409" s="142" t="s">
        <v>14293</v>
      </c>
      <c r="I7409" s="142" t="s">
        <v>130</v>
      </c>
      <c r="J7409" s="142" t="n">
        <v>10.2</v>
      </c>
    </row>
    <row r="7410" customFormat="false" ht="12.75" hidden="false" customHeight="false" outlineLevel="0" collapsed="false">
      <c r="A7410" s="142" t="s">
        <v>14295</v>
      </c>
      <c r="B7410" s="663" t="str">
        <f aca="false">C7410&amp;D7410&amp;E7410&amp;F7410&amp;G7410&amp;H7410</f>
        <v>TUBO DE POLIETILENO DE ALTA DENSIDADE(PEAD),RESINA PE80/100,NORMA ISO 4427, CLASSE PN-4, DE=90MM. FORNECIMENTO</v>
      </c>
      <c r="C7410" s="142" t="s">
        <v>14289</v>
      </c>
      <c r="D7410" s="142" t="s">
        <v>14296</v>
      </c>
      <c r="I7410" s="142" t="s">
        <v>130</v>
      </c>
      <c r="J7410" s="142" t="n">
        <v>15.82</v>
      </c>
    </row>
    <row r="7411" customFormat="false" ht="12.75" hidden="false" customHeight="false" outlineLevel="0" collapsed="false">
      <c r="A7411" s="142" t="s">
        <v>14297</v>
      </c>
      <c r="B7411" s="663" t="str">
        <f aca="false">C7411&amp;D7411&amp;E7411&amp;F7411&amp;G7411&amp;H7411</f>
        <v>TUBO DE POLIETILENO DE ALTA DENSIDADE(PEAD),RESINA PE80/100,NORMA ISO 4427, CLASSE PN-4, DE=90MM. FORNECIMENTO</v>
      </c>
      <c r="C7411" s="142" t="s">
        <v>14289</v>
      </c>
      <c r="D7411" s="142" t="s">
        <v>14296</v>
      </c>
      <c r="I7411" s="142" t="s">
        <v>130</v>
      </c>
      <c r="J7411" s="142" t="n">
        <v>15.82</v>
      </c>
    </row>
    <row r="7412" customFormat="false" ht="12.75" hidden="false" customHeight="false" outlineLevel="0" collapsed="false">
      <c r="A7412" s="142" t="s">
        <v>14298</v>
      </c>
      <c r="B7412" s="663" t="str">
        <f aca="false">C7412&amp;D7412&amp;E7412&amp;F7412&amp;G7412&amp;H7412</f>
        <v>TUBO DE POLIETILENO DE ALTA DENSIDADE(PEAD),RESINA PE80/100,NORMA ISO 4427, CLASSE PN-4, DE=110MM. FORNECIMENTO</v>
      </c>
      <c r="C7412" s="142" t="s">
        <v>14289</v>
      </c>
      <c r="D7412" s="142" t="s">
        <v>14299</v>
      </c>
      <c r="I7412" s="142" t="s">
        <v>130</v>
      </c>
      <c r="J7412" s="142" t="n">
        <v>23.4</v>
      </c>
    </row>
    <row r="7413" customFormat="false" ht="12.75" hidden="false" customHeight="false" outlineLevel="0" collapsed="false">
      <c r="A7413" s="142" t="s">
        <v>14300</v>
      </c>
      <c r="B7413" s="663" t="str">
        <f aca="false">C7413&amp;D7413&amp;E7413&amp;F7413&amp;G7413&amp;H7413</f>
        <v>TUBO DE POLIETILENO DE ALTA DENSIDADE(PEAD),RESINA PE80/100,NORMA ISO 4427, CLASSE PN-4, DE=110MM. FORNECIMENTO</v>
      </c>
      <c r="C7413" s="142" t="s">
        <v>14289</v>
      </c>
      <c r="D7413" s="142" t="s">
        <v>14299</v>
      </c>
      <c r="I7413" s="142" t="s">
        <v>130</v>
      </c>
      <c r="J7413" s="142" t="n">
        <v>23.4</v>
      </c>
    </row>
    <row r="7414" customFormat="false" ht="12.75" hidden="false" customHeight="false" outlineLevel="0" collapsed="false">
      <c r="A7414" s="142" t="s">
        <v>14301</v>
      </c>
      <c r="B7414" s="663" t="str">
        <f aca="false">C7414&amp;D7414&amp;E7414&amp;F7414&amp;G7414&amp;H7414</f>
        <v>TUBO DE POLIETILENO DE ALTA DENSIDADE(PEAD),RESINA PE80/100,NORMA ISO 4427, CLASSE PN-4, DE=125MM. FORNECIMENTO</v>
      </c>
      <c r="C7414" s="142" t="s">
        <v>14289</v>
      </c>
      <c r="D7414" s="142" t="s">
        <v>14302</v>
      </c>
      <c r="I7414" s="142" t="s">
        <v>130</v>
      </c>
      <c r="J7414" s="142" t="n">
        <v>30.2</v>
      </c>
    </row>
    <row r="7415" customFormat="false" ht="12.75" hidden="false" customHeight="false" outlineLevel="0" collapsed="false">
      <c r="A7415" s="142" t="s">
        <v>14303</v>
      </c>
      <c r="B7415" s="663" t="str">
        <f aca="false">C7415&amp;D7415&amp;E7415&amp;F7415&amp;G7415&amp;H7415</f>
        <v>TUBO DE POLIETILENO DE ALTA DENSIDADE(PEAD),RESINA PE80/100,NORMA ISO 4427, CLASSE PN-4, DE=125MM. FORNECIMENTO</v>
      </c>
      <c r="C7415" s="142" t="s">
        <v>14289</v>
      </c>
      <c r="D7415" s="142" t="s">
        <v>14302</v>
      </c>
      <c r="I7415" s="142" t="s">
        <v>130</v>
      </c>
      <c r="J7415" s="142" t="n">
        <v>30.2</v>
      </c>
    </row>
    <row r="7416" customFormat="false" ht="12.75" hidden="false" customHeight="false" outlineLevel="0" collapsed="false">
      <c r="A7416" s="142" t="s">
        <v>14304</v>
      </c>
      <c r="B7416" s="663" t="str">
        <f aca="false">C7416&amp;D7416&amp;E7416&amp;F7416&amp;G7416&amp;H7416</f>
        <v>TUBO DE POLIETILENO DE ALTA DENSIDADE(PEAD),RESINA PE80/100,NORMA ISO 4427, CLASSE PN-4, DE=140MM. FORNECIMENTO</v>
      </c>
      <c r="C7416" s="142" t="s">
        <v>14289</v>
      </c>
      <c r="D7416" s="142" t="s">
        <v>14305</v>
      </c>
      <c r="I7416" s="142" t="s">
        <v>130</v>
      </c>
      <c r="J7416" s="142" t="n">
        <v>37.6</v>
      </c>
    </row>
    <row r="7417" customFormat="false" ht="12.75" hidden="false" customHeight="false" outlineLevel="0" collapsed="false">
      <c r="A7417" s="142" t="s">
        <v>14306</v>
      </c>
      <c r="B7417" s="663" t="str">
        <f aca="false">C7417&amp;D7417&amp;E7417&amp;F7417&amp;G7417&amp;H7417</f>
        <v>TUBO DE POLIETILENO DE ALTA DENSIDADE(PEAD),RESINA PE80/100,NORMA ISO 4427, CLASSE PN-4, DE=140MM. FORNECIMENTO</v>
      </c>
      <c r="C7417" s="142" t="s">
        <v>14289</v>
      </c>
      <c r="D7417" s="142" t="s">
        <v>14305</v>
      </c>
      <c r="I7417" s="142" t="s">
        <v>130</v>
      </c>
      <c r="J7417" s="142" t="n">
        <v>37.6</v>
      </c>
    </row>
    <row r="7418" customFormat="false" ht="12.75" hidden="false" customHeight="false" outlineLevel="0" collapsed="false">
      <c r="A7418" s="142" t="s">
        <v>14307</v>
      </c>
      <c r="B7418" s="663" t="str">
        <f aca="false">C7418&amp;D7418&amp;E7418&amp;F7418&amp;G7418&amp;H7418</f>
        <v>TUBO DE POLIETILENO DE ALTA DENSIDADE(PEAD),RESINA PE80/100,NORMA ISO 4427, CLASSE PN-4, DE=160MM. FORNECIMENTO</v>
      </c>
      <c r="C7418" s="142" t="s">
        <v>14289</v>
      </c>
      <c r="D7418" s="142" t="s">
        <v>14308</v>
      </c>
      <c r="I7418" s="142" t="s">
        <v>130</v>
      </c>
      <c r="J7418" s="142" t="n">
        <v>48.4</v>
      </c>
    </row>
    <row r="7419" customFormat="false" ht="12.75" hidden="false" customHeight="false" outlineLevel="0" collapsed="false">
      <c r="A7419" s="142" t="s">
        <v>14309</v>
      </c>
      <c r="B7419" s="663" t="str">
        <f aca="false">C7419&amp;D7419&amp;E7419&amp;F7419&amp;G7419&amp;H7419</f>
        <v>TUBO DE POLIETILENO DE ALTA DENSIDADE(PEAD),RESINA PE80/100,NORMA ISO 4427, CLASSE PN-4, DE=160MM. FORNECIMENTO</v>
      </c>
      <c r="C7419" s="142" t="s">
        <v>14289</v>
      </c>
      <c r="D7419" s="142" t="s">
        <v>14308</v>
      </c>
      <c r="I7419" s="142" t="s">
        <v>130</v>
      </c>
      <c r="J7419" s="142" t="n">
        <v>48.4</v>
      </c>
    </row>
    <row r="7420" customFormat="false" ht="12.75" hidden="false" customHeight="false" outlineLevel="0" collapsed="false">
      <c r="A7420" s="142" t="s">
        <v>14310</v>
      </c>
      <c r="B7420" s="663" t="str">
        <f aca="false">C7420&amp;D7420&amp;E7420&amp;F7420&amp;G7420&amp;H7420</f>
        <v>TUBO DE POLIETILENO DE ALTA DENSIDADE(PEAD),RESINA PE80/100,NORMA ISO 4427, CLASSE PN-4, DE=180MM. FORNECIMENTO</v>
      </c>
      <c r="C7420" s="142" t="s">
        <v>14289</v>
      </c>
      <c r="D7420" s="142" t="s">
        <v>14311</v>
      </c>
      <c r="I7420" s="142" t="s">
        <v>130</v>
      </c>
      <c r="J7420" s="142" t="n">
        <v>61.4</v>
      </c>
    </row>
    <row r="7421" customFormat="false" ht="12.75" hidden="false" customHeight="false" outlineLevel="0" collapsed="false">
      <c r="A7421" s="142" t="s">
        <v>14312</v>
      </c>
      <c r="B7421" s="663" t="str">
        <f aca="false">C7421&amp;D7421&amp;E7421&amp;F7421&amp;G7421&amp;H7421</f>
        <v>TUBO DE POLIETILENO DE ALTA DENSIDADE(PEAD),RESINA PE80/100,NORMA ISO 4427, CLASSE PN-4, DE=180MM. FORNECIMENTO</v>
      </c>
      <c r="C7421" s="142" t="s">
        <v>14289</v>
      </c>
      <c r="D7421" s="142" t="s">
        <v>14311</v>
      </c>
      <c r="I7421" s="142" t="s">
        <v>130</v>
      </c>
      <c r="J7421" s="142" t="n">
        <v>61.4</v>
      </c>
    </row>
    <row r="7422" customFormat="false" ht="12.75" hidden="false" customHeight="false" outlineLevel="0" collapsed="false">
      <c r="A7422" s="142" t="s">
        <v>14313</v>
      </c>
      <c r="B7422" s="663" t="str">
        <f aca="false">C7422&amp;D7422&amp;E7422&amp;F7422&amp;G7422&amp;H7422</f>
        <v>TUBO DE POLIETILENO DE ALTA DENSIDADE(PEAD),RESINA PE80/100,NORMA ISO 4427, CLASSE PN-4, DE=200MM. FORNECIMENTO</v>
      </c>
      <c r="C7422" s="142" t="s">
        <v>14289</v>
      </c>
      <c r="D7422" s="142" t="s">
        <v>14314</v>
      </c>
      <c r="I7422" s="142" t="s">
        <v>130</v>
      </c>
      <c r="J7422" s="142" t="n">
        <v>76.8</v>
      </c>
    </row>
    <row r="7423" customFormat="false" ht="12.75" hidden="false" customHeight="false" outlineLevel="0" collapsed="false">
      <c r="A7423" s="142" t="s">
        <v>14315</v>
      </c>
      <c r="B7423" s="663" t="str">
        <f aca="false">C7423&amp;D7423&amp;E7423&amp;F7423&amp;G7423&amp;H7423</f>
        <v>TUBO DE POLIETILENO DE ALTA DENSIDADE(PEAD),RESINA PE80/100,NORMA ISO 4427, CLASSE PN-4, DE=200MM. FORNECIMENTO</v>
      </c>
      <c r="C7423" s="142" t="s">
        <v>14289</v>
      </c>
      <c r="D7423" s="142" t="s">
        <v>14314</v>
      </c>
      <c r="I7423" s="142" t="s">
        <v>130</v>
      </c>
      <c r="J7423" s="142" t="n">
        <v>76.8</v>
      </c>
    </row>
    <row r="7424" customFormat="false" ht="12.75" hidden="false" customHeight="false" outlineLevel="0" collapsed="false">
      <c r="A7424" s="142" t="s">
        <v>14316</v>
      </c>
      <c r="B7424" s="663" t="str">
        <f aca="false">C7424&amp;D7424&amp;E7424&amp;F7424&amp;G7424&amp;H7424</f>
        <v>TUBO DE POLIETILENO DE ALTA DENSIDADE(PEAD),RESINA PE80/100,NORMA ISO 4427, CLASSE PN-4, DE=225MM. FORNECIMENTO</v>
      </c>
      <c r="C7424" s="142" t="s">
        <v>14289</v>
      </c>
      <c r="D7424" s="142" t="s">
        <v>14317</v>
      </c>
      <c r="I7424" s="142" t="s">
        <v>130</v>
      </c>
      <c r="J7424" s="142" t="n">
        <v>95.4</v>
      </c>
    </row>
    <row r="7425" customFormat="false" ht="12.75" hidden="false" customHeight="false" outlineLevel="0" collapsed="false">
      <c r="A7425" s="142" t="s">
        <v>14318</v>
      </c>
      <c r="B7425" s="663" t="str">
        <f aca="false">C7425&amp;D7425&amp;E7425&amp;F7425&amp;G7425&amp;H7425</f>
        <v>TUBO DE POLIETILENO DE ALTA DENSIDADE(PEAD),RESINA PE80/100,NORMA ISO 4427, CLASSE PN-4, DE=225MM. FORNECIMENTO</v>
      </c>
      <c r="C7425" s="142" t="s">
        <v>14289</v>
      </c>
      <c r="D7425" s="142" t="s">
        <v>14317</v>
      </c>
      <c r="I7425" s="142" t="s">
        <v>130</v>
      </c>
      <c r="J7425" s="142" t="n">
        <v>95.4</v>
      </c>
    </row>
    <row r="7426" customFormat="false" ht="12.75" hidden="false" customHeight="false" outlineLevel="0" collapsed="false">
      <c r="A7426" s="142" t="s">
        <v>14319</v>
      </c>
      <c r="B7426" s="663" t="str">
        <f aca="false">C7426&amp;D7426&amp;E7426&amp;F7426&amp;G7426&amp;H7426</f>
        <v>TUBO DE POLIETILENO DE ALTA DENSIDADE(PEAD),RESINA PE80/100,NORMA ISO 4427, CLASSE PN-4, DE=250MM. FORNECIMENTO</v>
      </c>
      <c r="C7426" s="142" t="s">
        <v>14289</v>
      </c>
      <c r="D7426" s="142" t="s">
        <v>14320</v>
      </c>
      <c r="I7426" s="142" t="s">
        <v>130</v>
      </c>
      <c r="J7426" s="142" t="n">
        <v>118.4</v>
      </c>
    </row>
    <row r="7427" customFormat="false" ht="12.75" hidden="false" customHeight="false" outlineLevel="0" collapsed="false">
      <c r="A7427" s="142" t="s">
        <v>14321</v>
      </c>
      <c r="B7427" s="663" t="str">
        <f aca="false">C7427&amp;D7427&amp;E7427&amp;F7427&amp;G7427&amp;H7427</f>
        <v>TUBO DE POLIETILENO DE ALTA DENSIDADE(PEAD),RESINA PE80/100,NORMA ISO 4427, CLASSE PN-4, DE=250MM. FORNECIMENTO</v>
      </c>
      <c r="C7427" s="142" t="s">
        <v>14289</v>
      </c>
      <c r="D7427" s="142" t="s">
        <v>14320</v>
      </c>
      <c r="I7427" s="142" t="s">
        <v>130</v>
      </c>
      <c r="J7427" s="142" t="n">
        <v>118.4</v>
      </c>
    </row>
    <row r="7428" customFormat="false" ht="12.75" hidden="false" customHeight="false" outlineLevel="0" collapsed="false">
      <c r="A7428" s="142" t="s">
        <v>14322</v>
      </c>
      <c r="B7428" s="663" t="str">
        <f aca="false">C7428&amp;D7428&amp;E7428&amp;F7428&amp;G7428&amp;H7428</f>
        <v>TUBO DE POLIETILENO DE ALTA DENSIDADE(PEAD),RESINA PE80/100,NORMA ISO 4427, CLASSE PN-4, DE=280MM. FORNECIMENTO</v>
      </c>
      <c r="C7428" s="142" t="s">
        <v>14289</v>
      </c>
      <c r="D7428" s="142" t="s">
        <v>14323</v>
      </c>
      <c r="I7428" s="142" t="s">
        <v>130</v>
      </c>
      <c r="J7428" s="142" t="n">
        <v>148</v>
      </c>
    </row>
    <row r="7429" customFormat="false" ht="12.75" hidden="false" customHeight="false" outlineLevel="0" collapsed="false">
      <c r="A7429" s="142" t="s">
        <v>14324</v>
      </c>
      <c r="B7429" s="663" t="str">
        <f aca="false">C7429&amp;D7429&amp;E7429&amp;F7429&amp;G7429&amp;H7429</f>
        <v>TUBO DE POLIETILENO DE ALTA DENSIDADE(PEAD),RESINA PE80/100,NORMA ISO 4427, CLASSE PN-4, DE=280MM. FORNECIMENTO</v>
      </c>
      <c r="C7429" s="142" t="s">
        <v>14289</v>
      </c>
      <c r="D7429" s="142" t="s">
        <v>14323</v>
      </c>
      <c r="I7429" s="142" t="s">
        <v>130</v>
      </c>
      <c r="J7429" s="142" t="n">
        <v>148</v>
      </c>
    </row>
    <row r="7430" customFormat="false" ht="12.75" hidden="false" customHeight="false" outlineLevel="0" collapsed="false">
      <c r="A7430" s="142" t="s">
        <v>14325</v>
      </c>
      <c r="B7430" s="663" t="str">
        <f aca="false">C7430&amp;D7430&amp;E7430&amp;F7430&amp;G7430&amp;H7430</f>
        <v>TUBO DE POLIETILENO DE ALTA DENSIDADE(PEAD),RESINA PE80/100,NORMA ISO 4427, CLASSE PN-4, DE=315MM. FORNECIMENTO</v>
      </c>
      <c r="C7430" s="142" t="s">
        <v>14289</v>
      </c>
      <c r="D7430" s="142" t="s">
        <v>14326</v>
      </c>
      <c r="I7430" s="142" t="s">
        <v>130</v>
      </c>
      <c r="J7430" s="142" t="n">
        <v>188.22</v>
      </c>
    </row>
    <row r="7431" customFormat="false" ht="12.75" hidden="false" customHeight="false" outlineLevel="0" collapsed="false">
      <c r="A7431" s="142" t="s">
        <v>14327</v>
      </c>
      <c r="B7431" s="663" t="str">
        <f aca="false">C7431&amp;D7431&amp;E7431&amp;F7431&amp;G7431&amp;H7431</f>
        <v>TUBO DE POLIETILENO DE ALTA DENSIDADE(PEAD),RESINA PE80/100,NORMA ISO 4427, CLASSE PN-4, DE=315MM. FORNECIMENTO</v>
      </c>
      <c r="C7431" s="142" t="s">
        <v>14289</v>
      </c>
      <c r="D7431" s="142" t="s">
        <v>14326</v>
      </c>
      <c r="I7431" s="142" t="s">
        <v>130</v>
      </c>
      <c r="J7431" s="142" t="n">
        <v>188.22</v>
      </c>
    </row>
    <row r="7432" customFormat="false" ht="12.75" hidden="false" customHeight="false" outlineLevel="0" collapsed="false">
      <c r="A7432" s="142" t="s">
        <v>14328</v>
      </c>
      <c r="B7432" s="663" t="str">
        <f aca="false">C7432&amp;D7432&amp;E7432&amp;F7432&amp;G7432&amp;H7432</f>
        <v>TUBO DE POLIETILENO DE ALTA DENSIDADE(PEAD),RESINA PE80/100,NORMA ISO 4427, CLASSE PN-4, DE=355MM. FORNECIMENTO</v>
      </c>
      <c r="C7432" s="142" t="s">
        <v>14289</v>
      </c>
      <c r="D7432" s="142" t="s">
        <v>14329</v>
      </c>
      <c r="I7432" s="142" t="s">
        <v>130</v>
      </c>
      <c r="J7432" s="142" t="n">
        <v>240.74</v>
      </c>
    </row>
    <row r="7433" customFormat="false" ht="12.75" hidden="false" customHeight="false" outlineLevel="0" collapsed="false">
      <c r="A7433" s="142" t="s">
        <v>14330</v>
      </c>
      <c r="B7433" s="663" t="str">
        <f aca="false">C7433&amp;D7433&amp;E7433&amp;F7433&amp;G7433&amp;H7433</f>
        <v>TUBO DE POLIETILENO DE ALTA DENSIDADE(PEAD),RESINA PE80/100,NORMA ISO 4427, CLASSE PN-4, DE=355MM. FORNECIMENTO</v>
      </c>
      <c r="C7433" s="142" t="s">
        <v>14289</v>
      </c>
      <c r="D7433" s="142" t="s">
        <v>14329</v>
      </c>
      <c r="I7433" s="142" t="s">
        <v>130</v>
      </c>
      <c r="J7433" s="142" t="n">
        <v>240.74</v>
      </c>
    </row>
    <row r="7434" customFormat="false" ht="12.75" hidden="false" customHeight="false" outlineLevel="0" collapsed="false">
      <c r="A7434" s="142" t="s">
        <v>14331</v>
      </c>
      <c r="B7434" s="663" t="str">
        <f aca="false">C7434&amp;D7434&amp;E7434&amp;F7434&amp;G7434&amp;H7434</f>
        <v>TUBO DE POLIETILENO DE ALTA DENSIDADE(PEAD),RESINA PE80/100,NORMA ISO 4427, CLASSE PN-4, DE=400MM. FORNECIMENTO</v>
      </c>
      <c r="C7434" s="142" t="s">
        <v>14289</v>
      </c>
      <c r="D7434" s="142" t="s">
        <v>14332</v>
      </c>
      <c r="I7434" s="142" t="s">
        <v>130</v>
      </c>
      <c r="J7434" s="142" t="n">
        <v>302.54</v>
      </c>
    </row>
    <row r="7435" customFormat="false" ht="12.75" hidden="false" customHeight="false" outlineLevel="0" collapsed="false">
      <c r="A7435" s="142" t="s">
        <v>14333</v>
      </c>
      <c r="B7435" s="663" t="str">
        <f aca="false">C7435&amp;D7435&amp;E7435&amp;F7435&amp;G7435&amp;H7435</f>
        <v>TUBO DE POLIETILENO DE ALTA DENSIDADE(PEAD),RESINA PE80/100,NORMA ISO 4427, CLASSE PN-4, DE=400MM. FORNECIMENTO</v>
      </c>
      <c r="C7435" s="142" t="s">
        <v>14289</v>
      </c>
      <c r="D7435" s="142" t="s">
        <v>14332</v>
      </c>
      <c r="I7435" s="142" t="s">
        <v>130</v>
      </c>
      <c r="J7435" s="142" t="n">
        <v>302.54</v>
      </c>
    </row>
    <row r="7436" customFormat="false" ht="12.75" hidden="false" customHeight="false" outlineLevel="0" collapsed="false">
      <c r="A7436" s="142" t="s">
        <v>14334</v>
      </c>
      <c r="B7436" s="663" t="str">
        <f aca="false">C7436&amp;D7436&amp;E7436&amp;F7436&amp;G7436&amp;H7436</f>
        <v>TUBO DE POLIETILENO DE ALTA DENSIDADE(PEAD),RESINA PE80/100,NORMA ISO 4427, CLASSE PN-4, DE=450MM. FORNECIMENTO</v>
      </c>
      <c r="C7436" s="142" t="s">
        <v>14289</v>
      </c>
      <c r="D7436" s="142" t="s">
        <v>14335</v>
      </c>
      <c r="I7436" s="142" t="s">
        <v>130</v>
      </c>
      <c r="J7436" s="142" t="n">
        <v>383.2</v>
      </c>
    </row>
    <row r="7437" customFormat="false" ht="12.75" hidden="false" customHeight="false" outlineLevel="0" collapsed="false">
      <c r="A7437" s="142" t="s">
        <v>14336</v>
      </c>
      <c r="B7437" s="663" t="str">
        <f aca="false">C7437&amp;D7437&amp;E7437&amp;F7437&amp;G7437&amp;H7437</f>
        <v>TUBO DE POLIETILENO DE ALTA DENSIDADE(PEAD),RESINA PE80/100,NORMA ISO 4427, CLASSE PN-4, DE=450MM. FORNECIMENTO</v>
      </c>
      <c r="C7437" s="142" t="s">
        <v>14289</v>
      </c>
      <c r="D7437" s="142" t="s">
        <v>14335</v>
      </c>
      <c r="I7437" s="142" t="s">
        <v>130</v>
      </c>
      <c r="J7437" s="142" t="n">
        <v>383.2</v>
      </c>
    </row>
    <row r="7438" customFormat="false" ht="12.75" hidden="false" customHeight="false" outlineLevel="0" collapsed="false">
      <c r="A7438" s="142" t="s">
        <v>14337</v>
      </c>
      <c r="B7438" s="663" t="str">
        <f aca="false">C7438&amp;D7438&amp;E7438&amp;F7438&amp;G7438&amp;H7438</f>
        <v>TUBO DE POLIETILENO DE ALTA DENSIDADE(PEAD),RESINA PE80/100.NORMA ISO 4427, CLASSE PN-4, DE=500MM. FORNECIMENTO</v>
      </c>
      <c r="C7438" s="142" t="s">
        <v>14338</v>
      </c>
      <c r="D7438" s="142" t="s">
        <v>14339</v>
      </c>
      <c r="I7438" s="142" t="s">
        <v>130</v>
      </c>
      <c r="J7438" s="142" t="n">
        <v>472.02</v>
      </c>
    </row>
    <row r="7439" customFormat="false" ht="12.75" hidden="false" customHeight="false" outlineLevel="0" collapsed="false">
      <c r="A7439" s="142" t="s">
        <v>14340</v>
      </c>
      <c r="B7439" s="663" t="str">
        <f aca="false">C7439&amp;D7439&amp;E7439&amp;F7439&amp;G7439&amp;H7439</f>
        <v>TUBO DE POLIETILENO DE ALTA DENSIDADE(PEAD),RESINA PE80/100.NORMA ISO 4427, CLASSE PN-4, DE=500MM. FORNECIMENTO</v>
      </c>
      <c r="C7439" s="142" t="s">
        <v>14338</v>
      </c>
      <c r="D7439" s="142" t="s">
        <v>14339</v>
      </c>
      <c r="I7439" s="142" t="s">
        <v>130</v>
      </c>
      <c r="J7439" s="142" t="n">
        <v>472.02</v>
      </c>
    </row>
    <row r="7440" customFormat="false" ht="12.75" hidden="false" customHeight="false" outlineLevel="0" collapsed="false">
      <c r="A7440" s="142" t="s">
        <v>14341</v>
      </c>
      <c r="B7440" s="663" t="str">
        <f aca="false">C7440&amp;D7440&amp;E7440&amp;F7440&amp;G7440&amp;H7440</f>
        <v>TUBO DE POLIETILENO DE ALTA DENSIDADE(PEAD),RESINA PE80/100,NORMA ISO 4427, CLASSE PN-4, DE=560MM. FORNECIMENTO</v>
      </c>
      <c r="C7440" s="142" t="s">
        <v>14289</v>
      </c>
      <c r="D7440" s="142" t="s">
        <v>14342</v>
      </c>
      <c r="I7440" s="142" t="s">
        <v>130</v>
      </c>
      <c r="J7440" s="142" t="n">
        <v>593.28</v>
      </c>
    </row>
    <row r="7441" customFormat="false" ht="12.75" hidden="false" customHeight="false" outlineLevel="0" collapsed="false">
      <c r="A7441" s="142" t="s">
        <v>14343</v>
      </c>
      <c r="B7441" s="663" t="str">
        <f aca="false">C7441&amp;D7441&amp;E7441&amp;F7441&amp;G7441&amp;H7441</f>
        <v>TUBO DE POLIETILENO DE ALTA DENSIDADE(PEAD),RESINA PE80/100,NORMA ISO 4427, CLASSE PN-4, DE=560MM. FORNECIMENTO</v>
      </c>
      <c r="C7441" s="142" t="s">
        <v>14289</v>
      </c>
      <c r="D7441" s="142" t="s">
        <v>14342</v>
      </c>
      <c r="I7441" s="142" t="s">
        <v>130</v>
      </c>
      <c r="J7441" s="142" t="n">
        <v>593.28</v>
      </c>
    </row>
    <row r="7442" customFormat="false" ht="12.75" hidden="false" customHeight="false" outlineLevel="0" collapsed="false">
      <c r="A7442" s="142" t="s">
        <v>14344</v>
      </c>
      <c r="B7442" s="663" t="str">
        <f aca="false">C7442&amp;D7442&amp;E7442&amp;F7442&amp;G7442&amp;H7442</f>
        <v>TUBO DE POLIETILENO DE ALTA DENSIDADE(PEAD),RESINA PE80/100.NORMA ISO 4427, CLASSE PN-4, DE=630MM. FORNECIMENTO</v>
      </c>
      <c r="C7442" s="142" t="s">
        <v>14338</v>
      </c>
      <c r="D7442" s="142" t="s">
        <v>14345</v>
      </c>
      <c r="I7442" s="142" t="s">
        <v>130</v>
      </c>
      <c r="J7442" s="142" t="n">
        <v>751.08</v>
      </c>
    </row>
    <row r="7443" customFormat="false" ht="12.75" hidden="false" customHeight="false" outlineLevel="0" collapsed="false">
      <c r="A7443" s="142" t="s">
        <v>14346</v>
      </c>
      <c r="B7443" s="663" t="str">
        <f aca="false">C7443&amp;D7443&amp;E7443&amp;F7443&amp;G7443&amp;H7443</f>
        <v>TUBO DE POLIETILENO DE ALTA DENSIDADE(PEAD),RESINA PE80/100.NORMA ISO 4427, CLASSE PN-4, DE=630MM. FORNECIMENTO</v>
      </c>
      <c r="C7443" s="142" t="s">
        <v>14338</v>
      </c>
      <c r="D7443" s="142" t="s">
        <v>14345</v>
      </c>
      <c r="I7443" s="142" t="s">
        <v>130</v>
      </c>
      <c r="J7443" s="142" t="n">
        <v>751.08</v>
      </c>
    </row>
    <row r="7444" customFormat="false" ht="12.75" hidden="false" customHeight="false" outlineLevel="0" collapsed="false">
      <c r="A7444" s="142" t="s">
        <v>14347</v>
      </c>
      <c r="B7444" s="663" t="str">
        <f aca="false">C7444&amp;D7444&amp;E7444&amp;F7444&amp;G7444&amp;H7444</f>
        <v>TUBO DE POLIETILENO DE ALTA DENSIDADE(PEAD),RESINA PE80/100.NORMA ISO 4427, CLASSE PN-4, DE=800MM. FORNECIMENTO</v>
      </c>
      <c r="C7444" s="142" t="s">
        <v>14338</v>
      </c>
      <c r="D7444" s="142" t="s">
        <v>14348</v>
      </c>
      <c r="I7444" s="142" t="s">
        <v>130</v>
      </c>
      <c r="J7444" s="142" t="n">
        <v>1210.14</v>
      </c>
    </row>
    <row r="7445" customFormat="false" ht="12.75" hidden="false" customHeight="false" outlineLevel="0" collapsed="false">
      <c r="A7445" s="142" t="s">
        <v>14349</v>
      </c>
      <c r="B7445" s="663" t="str">
        <f aca="false">C7445&amp;D7445&amp;E7445&amp;F7445&amp;G7445&amp;H7445</f>
        <v>TUBO DE POLIETILENO DE ALTA DENSIDADE(PEAD),RESINA PE80/100.NORMA ISO 4427, CLASSE PN-4, DE=800MM. FORNECIMENTO</v>
      </c>
      <c r="C7445" s="142" t="s">
        <v>14338</v>
      </c>
      <c r="D7445" s="142" t="s">
        <v>14348</v>
      </c>
      <c r="I7445" s="142" t="s">
        <v>130</v>
      </c>
      <c r="J7445" s="142" t="n">
        <v>1210.14</v>
      </c>
    </row>
    <row r="7446" customFormat="false" ht="12.75" hidden="false" customHeight="false" outlineLevel="0" collapsed="false">
      <c r="A7446" s="142" t="s">
        <v>14350</v>
      </c>
      <c r="B7446" s="663" t="str">
        <f aca="false">C7446&amp;D7446&amp;E7446&amp;F7446&amp;G7446&amp;H7446</f>
        <v>TUBO DE POLIETILENO DE ALTA DENSIDADE(PEAD),RESINA PE80/100,NORMA ISO 4427, CLASSE PN-4, DE=900MM. FORNECIMENTO</v>
      </c>
      <c r="C7446" s="142" t="s">
        <v>14289</v>
      </c>
      <c r="D7446" s="142" t="s">
        <v>14351</v>
      </c>
      <c r="I7446" s="142" t="s">
        <v>130</v>
      </c>
      <c r="J7446" s="142" t="n">
        <v>1530.32</v>
      </c>
    </row>
    <row r="7447" customFormat="false" ht="12.75" hidden="false" customHeight="false" outlineLevel="0" collapsed="false">
      <c r="A7447" s="142" t="s">
        <v>14352</v>
      </c>
      <c r="B7447" s="663" t="str">
        <f aca="false">C7447&amp;D7447&amp;E7447&amp;F7447&amp;G7447&amp;H7447</f>
        <v>TUBO DE POLIETILENO DE ALTA DENSIDADE(PEAD),RESINA PE80/100,NORMA ISO 4427, CLASSE PN-4, DE=900MM. FORNECIMENTO</v>
      </c>
      <c r="C7447" s="142" t="s">
        <v>14289</v>
      </c>
      <c r="D7447" s="142" t="s">
        <v>14351</v>
      </c>
      <c r="I7447" s="142" t="s">
        <v>130</v>
      </c>
      <c r="J7447" s="142" t="n">
        <v>1530.32</v>
      </c>
    </row>
    <row r="7448" customFormat="false" ht="12.75" hidden="false" customHeight="false" outlineLevel="0" collapsed="false">
      <c r="A7448" s="142" t="s">
        <v>14353</v>
      </c>
      <c r="B7448" s="663" t="str">
        <f aca="false">C7448&amp;D7448&amp;E7448&amp;F7448&amp;G7448&amp;H7448</f>
        <v>TUBO DE POLIETILENO DE ALTA DENSIDADE(PEAD),RESINA PE80/100.NORMA ISO 4427, CLASSE PN-4, DE=1000MM. FORNECIMENTO</v>
      </c>
      <c r="C7448" s="142" t="s">
        <v>14338</v>
      </c>
      <c r="D7448" s="142" t="s">
        <v>14354</v>
      </c>
      <c r="I7448" s="142" t="s">
        <v>130</v>
      </c>
      <c r="J7448" s="142" t="n">
        <v>1890.84</v>
      </c>
    </row>
    <row r="7449" customFormat="false" ht="12.75" hidden="false" customHeight="false" outlineLevel="0" collapsed="false">
      <c r="A7449" s="142" t="s">
        <v>14355</v>
      </c>
      <c r="B7449" s="663" t="str">
        <f aca="false">C7449&amp;D7449&amp;E7449&amp;F7449&amp;G7449&amp;H7449</f>
        <v>TUBO DE POLIETILENO DE ALTA DENSIDADE(PEAD),RESINA PE80/100.NORMA ISO 4427, CLASSE PN-4, DE=1000MM. FORNECIMENTO</v>
      </c>
      <c r="C7449" s="142" t="s">
        <v>14338</v>
      </c>
      <c r="D7449" s="142" t="s">
        <v>14354</v>
      </c>
      <c r="I7449" s="142" t="s">
        <v>130</v>
      </c>
      <c r="J7449" s="142" t="n">
        <v>1890.84</v>
      </c>
    </row>
    <row r="7450" customFormat="false" ht="12.75" hidden="false" customHeight="false" outlineLevel="0" collapsed="false">
      <c r="A7450" s="142" t="s">
        <v>14356</v>
      </c>
      <c r="B7450" s="663" t="str">
        <f aca="false">C7450&amp;D7450&amp;E7450&amp;F7450&amp;G7450&amp;H7450</f>
        <v>TUBO DE POLIETILENO DE ALTA DENSIDADE(PEAD),RESINA PE80/100.NORMA ISO 4427, CLASSE PN-4, DE=1200MM. FORNECIMENTO</v>
      </c>
      <c r="C7450" s="142" t="s">
        <v>14338</v>
      </c>
      <c r="D7450" s="142" t="s">
        <v>14357</v>
      </c>
      <c r="I7450" s="142" t="s">
        <v>130</v>
      </c>
      <c r="J7450" s="142" t="n">
        <v>2719.46</v>
      </c>
    </row>
    <row r="7451" customFormat="false" ht="12.75" hidden="false" customHeight="false" outlineLevel="0" collapsed="false">
      <c r="A7451" s="142" t="s">
        <v>14358</v>
      </c>
      <c r="B7451" s="663" t="str">
        <f aca="false">C7451&amp;D7451&amp;E7451&amp;F7451&amp;G7451&amp;H7451</f>
        <v>TUBO DE POLIETILENO DE ALTA DENSIDADE(PEAD),RESINA PE80/100.NORMA ISO 4427, CLASSE PN-4, DE=1200MM. FORNECIMENTO</v>
      </c>
      <c r="C7451" s="142" t="s">
        <v>14338</v>
      </c>
      <c r="D7451" s="142" t="s">
        <v>14357</v>
      </c>
      <c r="I7451" s="142" t="s">
        <v>130</v>
      </c>
      <c r="J7451" s="142" t="n">
        <v>2719.46</v>
      </c>
    </row>
    <row r="7452" customFormat="false" ht="12.75" hidden="false" customHeight="false" outlineLevel="0" collapsed="false">
      <c r="A7452" s="142" t="s">
        <v>14359</v>
      </c>
      <c r="B7452" s="663" t="str">
        <f aca="false">C7452&amp;D7452&amp;E7452&amp;F7452&amp;G7452&amp;H7452</f>
        <v>TUBO DE POLIETILENO DE ALTA DENSIDADE(PEAD),RESINA PE80/100.NORMA ISO 4427, CLASSE PN-10, DE=32MM. FORNECIMENTO</v>
      </c>
      <c r="C7452" s="142" t="s">
        <v>14338</v>
      </c>
      <c r="D7452" s="142" t="s">
        <v>14360</v>
      </c>
      <c r="I7452" s="142" t="s">
        <v>130</v>
      </c>
      <c r="J7452" s="142" t="n">
        <v>3.84</v>
      </c>
    </row>
    <row r="7453" customFormat="false" ht="12.75" hidden="false" customHeight="false" outlineLevel="0" collapsed="false">
      <c r="A7453" s="142" t="s">
        <v>14361</v>
      </c>
      <c r="B7453" s="663" t="str">
        <f aca="false">C7453&amp;D7453&amp;E7453&amp;F7453&amp;G7453&amp;H7453</f>
        <v>TUBO DE POLIETILENO DE ALTA DENSIDADE(PEAD),RESINA PE80/100.NORMA ISO 4427, CLASSE PN-10, DE=32MM. FORNECIMENTO</v>
      </c>
      <c r="C7453" s="142" t="s">
        <v>14338</v>
      </c>
      <c r="D7453" s="142" t="s">
        <v>14360</v>
      </c>
      <c r="I7453" s="142" t="s">
        <v>130</v>
      </c>
      <c r="J7453" s="142" t="n">
        <v>3.84</v>
      </c>
    </row>
    <row r="7454" customFormat="false" ht="12.75" hidden="false" customHeight="false" outlineLevel="0" collapsed="false">
      <c r="A7454" s="142" t="s">
        <v>14362</v>
      </c>
      <c r="B7454" s="663" t="str">
        <f aca="false">C7454&amp;D7454&amp;E7454&amp;F7454&amp;G7454&amp;H7454</f>
        <v>TUBO DE POLIETILENO DE ALTA DENSIDADE(PEAD),RESINA PE80/100.NORMA ISO 4427, CLASSE PN-10, DE=40MM. FORNECIMENTO</v>
      </c>
      <c r="C7454" s="142" t="s">
        <v>14338</v>
      </c>
      <c r="D7454" s="142" t="s">
        <v>14363</v>
      </c>
      <c r="I7454" s="142" t="s">
        <v>130</v>
      </c>
      <c r="J7454" s="142" t="n">
        <v>5.8</v>
      </c>
    </row>
    <row r="7455" customFormat="false" ht="12.75" hidden="false" customHeight="false" outlineLevel="0" collapsed="false">
      <c r="A7455" s="142" t="s">
        <v>14364</v>
      </c>
      <c r="B7455" s="663" t="str">
        <f aca="false">C7455&amp;D7455&amp;E7455&amp;F7455&amp;G7455&amp;H7455</f>
        <v>TUBO DE POLIETILENO DE ALTA DENSIDADE(PEAD),RESINA PE80/100.NORMA ISO 4427, CLASSE PN-10, DE=40MM. FORNECIMENTO</v>
      </c>
      <c r="C7455" s="142" t="s">
        <v>14338</v>
      </c>
      <c r="D7455" s="142" t="s">
        <v>14363</v>
      </c>
      <c r="I7455" s="142" t="s">
        <v>130</v>
      </c>
      <c r="J7455" s="142" t="n">
        <v>5.8</v>
      </c>
    </row>
    <row r="7456" customFormat="false" ht="12.75" hidden="false" customHeight="false" outlineLevel="0" collapsed="false">
      <c r="A7456" s="142" t="s">
        <v>14365</v>
      </c>
      <c r="B7456" s="663" t="str">
        <f aca="false">C7456&amp;D7456&amp;E7456&amp;F7456&amp;G7456&amp;H7456</f>
        <v>TUBO DE POLIETILENO DE ALTA DENSIDADE(PEAD),RESINA PE80/100.NORMA ISO 4427, CLASSE PN-10, DE=50MM. FORNECIMENTO</v>
      </c>
      <c r="C7456" s="142" t="s">
        <v>14338</v>
      </c>
      <c r="D7456" s="142" t="s">
        <v>14366</v>
      </c>
      <c r="I7456" s="142" t="s">
        <v>130</v>
      </c>
      <c r="J7456" s="142" t="n">
        <v>8.94</v>
      </c>
    </row>
    <row r="7457" customFormat="false" ht="12.75" hidden="false" customHeight="false" outlineLevel="0" collapsed="false">
      <c r="A7457" s="142" t="s">
        <v>14367</v>
      </c>
      <c r="B7457" s="663" t="str">
        <f aca="false">C7457&amp;D7457&amp;E7457&amp;F7457&amp;G7457&amp;H7457</f>
        <v>TUBO DE POLIETILENO DE ALTA DENSIDADE(PEAD),RESINA PE80/100.NORMA ISO 4427, CLASSE PN-10, DE=50MM. FORNECIMENTO</v>
      </c>
      <c r="C7457" s="142" t="s">
        <v>14338</v>
      </c>
      <c r="D7457" s="142" t="s">
        <v>14366</v>
      </c>
      <c r="I7457" s="142" t="s">
        <v>130</v>
      </c>
      <c r="J7457" s="142" t="n">
        <v>8.94</v>
      </c>
    </row>
    <row r="7458" customFormat="false" ht="12.75" hidden="false" customHeight="false" outlineLevel="0" collapsed="false">
      <c r="A7458" s="142" t="s">
        <v>14368</v>
      </c>
      <c r="B7458" s="663" t="str">
        <f aca="false">C7458&amp;D7458&amp;E7458&amp;F7458&amp;G7458&amp;H7458</f>
        <v>TUBO DE POLIETILENO DE ALTA DENSIDADE(PEAD),RESINA PE80/100.NORMA ISO 4427, CLASSE PN-10, DE=75MM. FORNECIMENTO</v>
      </c>
      <c r="C7458" s="142" t="s">
        <v>14338</v>
      </c>
      <c r="D7458" s="142" t="s">
        <v>14369</v>
      </c>
      <c r="I7458" s="142" t="s">
        <v>130</v>
      </c>
      <c r="J7458" s="142" t="n">
        <v>20.12</v>
      </c>
    </row>
    <row r="7459" customFormat="false" ht="12.75" hidden="false" customHeight="false" outlineLevel="0" collapsed="false">
      <c r="A7459" s="142" t="s">
        <v>14370</v>
      </c>
      <c r="B7459" s="663" t="str">
        <f aca="false">C7459&amp;D7459&amp;E7459&amp;F7459&amp;G7459&amp;H7459</f>
        <v>TUBO DE POLIETILENO DE ALTA DENSIDADE(PEAD),RESINA PE80/100.NORMA ISO 4427, CLASSE PN-10, DE=75MM. FORNECIMENTO</v>
      </c>
      <c r="C7459" s="142" t="s">
        <v>14338</v>
      </c>
      <c r="D7459" s="142" t="s">
        <v>14369</v>
      </c>
      <c r="I7459" s="142" t="s">
        <v>130</v>
      </c>
      <c r="J7459" s="142" t="n">
        <v>20.12</v>
      </c>
    </row>
    <row r="7460" customFormat="false" ht="12.75" hidden="false" customHeight="false" outlineLevel="0" collapsed="false">
      <c r="A7460" s="142" t="s">
        <v>14371</v>
      </c>
      <c r="B7460" s="663" t="str">
        <f aca="false">C7460&amp;D7460&amp;E7460&amp;F7460&amp;G7460&amp;H7460</f>
        <v>TUBO DE POLIETILENO DE ALTA DENSIDADE(PEAD),RESINA PE80/100.NORMA ISO 4427, CLASSE PN-10, DE=90MM. FORNECIMENTO</v>
      </c>
      <c r="C7460" s="142" t="s">
        <v>14338</v>
      </c>
      <c r="D7460" s="142" t="s">
        <v>14372</v>
      </c>
      <c r="I7460" s="142" t="s">
        <v>130</v>
      </c>
      <c r="J7460" s="142" t="n">
        <v>28.92</v>
      </c>
    </row>
    <row r="7461" customFormat="false" ht="12.75" hidden="false" customHeight="false" outlineLevel="0" collapsed="false">
      <c r="A7461" s="142" t="s">
        <v>14373</v>
      </c>
      <c r="B7461" s="663" t="str">
        <f aca="false">C7461&amp;D7461&amp;E7461&amp;F7461&amp;G7461&amp;H7461</f>
        <v>TUBO DE POLIETILENO DE ALTA DENSIDADE(PEAD),RESINA PE80/100.NORMA ISO 4427, CLASSE PN-10, DE=90MM. FORNECIMENTO</v>
      </c>
      <c r="C7461" s="142" t="s">
        <v>14338</v>
      </c>
      <c r="D7461" s="142" t="s">
        <v>14372</v>
      </c>
      <c r="I7461" s="142" t="s">
        <v>130</v>
      </c>
      <c r="J7461" s="142" t="n">
        <v>28.92</v>
      </c>
    </row>
    <row r="7462" customFormat="false" ht="12.75" hidden="false" customHeight="false" outlineLevel="0" collapsed="false">
      <c r="A7462" s="142" t="s">
        <v>14374</v>
      </c>
      <c r="B7462" s="663" t="str">
        <f aca="false">C7462&amp;D7462&amp;E7462&amp;F7462&amp;G7462&amp;H7462</f>
        <v>TUBO DE POLIETILENO DE ALTA DENSIDADE(PEAD),RESINA PE80/100,NORMA ISO 4427, CLASSE PN-10, DE=110MM. FORNECIMENTO</v>
      </c>
      <c r="C7462" s="142" t="s">
        <v>14289</v>
      </c>
      <c r="D7462" s="142" t="s">
        <v>14375</v>
      </c>
      <c r="I7462" s="142" t="s">
        <v>130</v>
      </c>
      <c r="J7462" s="142" t="n">
        <v>43.04</v>
      </c>
    </row>
    <row r="7463" customFormat="false" ht="12.75" hidden="false" customHeight="false" outlineLevel="0" collapsed="false">
      <c r="A7463" s="142" t="s">
        <v>14376</v>
      </c>
      <c r="B7463" s="663" t="str">
        <f aca="false">C7463&amp;D7463&amp;E7463&amp;F7463&amp;G7463&amp;H7463</f>
        <v>TUBO DE POLIETILENO DE ALTA DENSIDADE(PEAD),RESINA PE80/100,NORMA ISO 4427, CLASSE PN-10, DE=110MM. FORNECIMENTO</v>
      </c>
      <c r="C7463" s="142" t="s">
        <v>14289</v>
      </c>
      <c r="D7463" s="142" t="s">
        <v>14375</v>
      </c>
      <c r="I7463" s="142" t="s">
        <v>130</v>
      </c>
      <c r="J7463" s="142" t="n">
        <v>43.04</v>
      </c>
    </row>
    <row r="7464" customFormat="false" ht="12.75" hidden="false" customHeight="false" outlineLevel="0" collapsed="false">
      <c r="A7464" s="142" t="s">
        <v>14377</v>
      </c>
      <c r="B7464" s="663" t="str">
        <f aca="false">C7464&amp;D7464&amp;E7464&amp;F7464&amp;G7464&amp;H7464</f>
        <v>TUBO DE POLIETILENO DE ALTA DENSIDADE(PEAD),RESINA PE80/100,NORMA ISO 4427, CLASSE PN-10, DE=125MM. FORNECIMENTO</v>
      </c>
      <c r="C7464" s="142" t="s">
        <v>14289</v>
      </c>
      <c r="D7464" s="142" t="s">
        <v>14378</v>
      </c>
      <c r="I7464" s="142" t="s">
        <v>130</v>
      </c>
      <c r="J7464" s="142" t="n">
        <v>55.54</v>
      </c>
    </row>
    <row r="7465" customFormat="false" ht="12.75" hidden="false" customHeight="false" outlineLevel="0" collapsed="false">
      <c r="A7465" s="142" t="s">
        <v>14379</v>
      </c>
      <c r="B7465" s="663" t="str">
        <f aca="false">C7465&amp;D7465&amp;E7465&amp;F7465&amp;G7465&amp;H7465</f>
        <v>TUBO DE POLIETILENO DE ALTA DENSIDADE(PEAD),RESINA PE80/100,NORMA ISO 4427, CLASSE PN-10, DE=125MM. FORNECIMENTO</v>
      </c>
      <c r="C7465" s="142" t="s">
        <v>14289</v>
      </c>
      <c r="D7465" s="142" t="s">
        <v>14378</v>
      </c>
      <c r="I7465" s="142" t="s">
        <v>130</v>
      </c>
      <c r="J7465" s="142" t="n">
        <v>55.54</v>
      </c>
    </row>
    <row r="7466" customFormat="false" ht="12.75" hidden="false" customHeight="false" outlineLevel="0" collapsed="false">
      <c r="A7466" s="142" t="s">
        <v>14380</v>
      </c>
      <c r="B7466" s="663" t="str">
        <f aca="false">C7466&amp;D7466&amp;E7466&amp;F7466&amp;G7466&amp;H7466</f>
        <v>TUBO DE POLIETILENO DE ALTA DENSIDADE(PEAD),RESINA PE80/100,FORMA ISO 4427, CLASSE PN-10, DE=140MM. FORNECIMENTO</v>
      </c>
      <c r="C7466" s="142" t="s">
        <v>14289</v>
      </c>
      <c r="D7466" s="142" t="s">
        <v>14381</v>
      </c>
      <c r="I7466" s="142" t="s">
        <v>130</v>
      </c>
      <c r="J7466" s="142" t="n">
        <v>68.92</v>
      </c>
    </row>
    <row r="7467" customFormat="false" ht="12.75" hidden="false" customHeight="false" outlineLevel="0" collapsed="false">
      <c r="A7467" s="142" t="s">
        <v>14382</v>
      </c>
      <c r="B7467" s="663" t="str">
        <f aca="false">C7467&amp;D7467&amp;E7467&amp;F7467&amp;G7467&amp;H7467</f>
        <v>TUBO DE POLIETILENO DE ALTA DENSIDADE(PEAD),RESINA PE80/100,FORMA ISO 4427, CLASSE PN-10, DE=140MM. FORNECIMENTO</v>
      </c>
      <c r="C7467" s="142" t="s">
        <v>14289</v>
      </c>
      <c r="D7467" s="142" t="s">
        <v>14381</v>
      </c>
      <c r="I7467" s="142" t="s">
        <v>130</v>
      </c>
      <c r="J7467" s="142" t="n">
        <v>68.92</v>
      </c>
    </row>
    <row r="7468" customFormat="false" ht="12.75" hidden="false" customHeight="false" outlineLevel="0" collapsed="false">
      <c r="A7468" s="142" t="s">
        <v>14383</v>
      </c>
      <c r="B7468" s="663" t="str">
        <f aca="false">C7468&amp;D7468&amp;E7468&amp;F7468&amp;G7468&amp;H7468</f>
        <v>TUBO DE POLIETILENO DE ALTA DENSIDADE(PEAD),RESINA PE80/100,NORMA ISO 4427, CLASSE PN-10, DE=160MM. FORNECIMENTO</v>
      </c>
      <c r="C7468" s="142" t="s">
        <v>14289</v>
      </c>
      <c r="D7468" s="142" t="s">
        <v>14384</v>
      </c>
      <c r="I7468" s="142" t="s">
        <v>130</v>
      </c>
      <c r="J7468" s="142" t="n">
        <v>89.96</v>
      </c>
    </row>
    <row r="7469" customFormat="false" ht="12.75" hidden="false" customHeight="false" outlineLevel="0" collapsed="false">
      <c r="A7469" s="142" t="s">
        <v>14385</v>
      </c>
      <c r="B7469" s="663" t="str">
        <f aca="false">C7469&amp;D7469&amp;E7469&amp;F7469&amp;G7469&amp;H7469</f>
        <v>TUBO DE POLIETILENO DE ALTA DENSIDADE(PEAD),RESINA PE80/100,NORMA ISO 4427, CLASSE PN-10, DE=160MM. FORNECIMENTO</v>
      </c>
      <c r="C7469" s="142" t="s">
        <v>14289</v>
      </c>
      <c r="D7469" s="142" t="s">
        <v>14384</v>
      </c>
      <c r="I7469" s="142" t="s">
        <v>130</v>
      </c>
      <c r="J7469" s="142" t="n">
        <v>89.96</v>
      </c>
    </row>
    <row r="7470" customFormat="false" ht="12.75" hidden="false" customHeight="false" outlineLevel="0" collapsed="false">
      <c r="A7470" s="142" t="s">
        <v>14386</v>
      </c>
      <c r="B7470" s="663" t="str">
        <f aca="false">C7470&amp;D7470&amp;E7470&amp;F7470&amp;G7470&amp;H7470</f>
        <v>TUBO DE POLIETILENO DE ALTA DENSIDADE(PEAD),RESINA PE80/100,NORMA ISO 4427, CLASSE PN-10, DE=180MM. FORNECIMENTO</v>
      </c>
      <c r="C7470" s="142" t="s">
        <v>14289</v>
      </c>
      <c r="D7470" s="142" t="s">
        <v>14387</v>
      </c>
      <c r="I7470" s="142" t="s">
        <v>130</v>
      </c>
      <c r="J7470" s="142" t="n">
        <v>113.78</v>
      </c>
    </row>
    <row r="7471" customFormat="false" ht="12.75" hidden="false" customHeight="false" outlineLevel="0" collapsed="false">
      <c r="A7471" s="142" t="s">
        <v>14388</v>
      </c>
      <c r="B7471" s="663" t="str">
        <f aca="false">C7471&amp;D7471&amp;E7471&amp;F7471&amp;G7471&amp;H7471</f>
        <v>TUBO DE POLIETILENO DE ALTA DENSIDADE(PEAD),RESINA PE80/100,NORMA ISO 4427, CLASSE PN-10, DE=180MM. FORNECIMENTO</v>
      </c>
      <c r="C7471" s="142" t="s">
        <v>14289</v>
      </c>
      <c r="D7471" s="142" t="s">
        <v>14387</v>
      </c>
      <c r="I7471" s="142" t="s">
        <v>130</v>
      </c>
      <c r="J7471" s="142" t="n">
        <v>113.78</v>
      </c>
    </row>
    <row r="7472" customFormat="false" ht="12.75" hidden="false" customHeight="false" outlineLevel="0" collapsed="false">
      <c r="A7472" s="142" t="s">
        <v>14389</v>
      </c>
      <c r="B7472" s="663" t="str">
        <f aca="false">C7472&amp;D7472&amp;E7472&amp;F7472&amp;G7472&amp;H7472</f>
        <v>TUBO DE POLIETILENO DE ALTA DENSIDADE(PEAD),RESINA PE80/100,NORMA ISO 4427, CLASSE PN-10, DE=200MM. FORNECIMENTO</v>
      </c>
      <c r="C7472" s="142" t="s">
        <v>14289</v>
      </c>
      <c r="D7472" s="142" t="s">
        <v>14390</v>
      </c>
      <c r="I7472" s="142" t="s">
        <v>130</v>
      </c>
      <c r="J7472" s="142" t="n">
        <v>140.42</v>
      </c>
    </row>
    <row r="7473" customFormat="false" ht="12.75" hidden="false" customHeight="false" outlineLevel="0" collapsed="false">
      <c r="A7473" s="142" t="s">
        <v>14391</v>
      </c>
      <c r="B7473" s="663" t="str">
        <f aca="false">C7473&amp;D7473&amp;E7473&amp;F7473&amp;G7473&amp;H7473</f>
        <v>TUBO DE POLIETILENO DE ALTA DENSIDADE(PEAD),RESINA PE80/100,NORMA ISO 4427, CLASSE PN-10, DE=200MM. FORNECIMENTO</v>
      </c>
      <c r="C7473" s="142" t="s">
        <v>14289</v>
      </c>
      <c r="D7473" s="142" t="s">
        <v>14390</v>
      </c>
      <c r="I7473" s="142" t="s">
        <v>130</v>
      </c>
      <c r="J7473" s="142" t="n">
        <v>140.42</v>
      </c>
    </row>
    <row r="7474" customFormat="false" ht="12.75" hidden="false" customHeight="false" outlineLevel="0" collapsed="false">
      <c r="A7474" s="142" t="s">
        <v>14392</v>
      </c>
      <c r="B7474" s="663" t="str">
        <f aca="false">C7474&amp;D7474&amp;E7474&amp;F7474&amp;G7474&amp;H7474</f>
        <v>TUBO DE POLIETILENO DE ALTA DENSIDADE(PEAD),RESINA PE80/100,NORMA ISO 4427, CLASSE PN-10, DE=225MM. FORNECIMENTO</v>
      </c>
      <c r="C7474" s="142" t="s">
        <v>14289</v>
      </c>
      <c r="D7474" s="142" t="s">
        <v>14393</v>
      </c>
      <c r="I7474" s="142" t="s">
        <v>130</v>
      </c>
      <c r="J7474" s="142" t="n">
        <v>178.08</v>
      </c>
    </row>
    <row r="7475" customFormat="false" ht="12.75" hidden="false" customHeight="false" outlineLevel="0" collapsed="false">
      <c r="A7475" s="142" t="s">
        <v>14394</v>
      </c>
      <c r="B7475" s="663" t="str">
        <f aca="false">C7475&amp;D7475&amp;E7475&amp;F7475&amp;G7475&amp;H7475</f>
        <v>TUBO DE POLIETILENO DE ALTA DENSIDADE(PEAD),RESINA PE80/100,NORMA ISO 4427, CLASSE PN-10, DE=225MM. FORNECIMENTO</v>
      </c>
      <c r="C7475" s="142" t="s">
        <v>14289</v>
      </c>
      <c r="D7475" s="142" t="s">
        <v>14393</v>
      </c>
      <c r="I7475" s="142" t="s">
        <v>130</v>
      </c>
      <c r="J7475" s="142" t="n">
        <v>178.08</v>
      </c>
    </row>
    <row r="7476" customFormat="false" ht="12.75" hidden="false" customHeight="false" outlineLevel="0" collapsed="false">
      <c r="A7476" s="142" t="s">
        <v>14395</v>
      </c>
      <c r="B7476" s="663" t="str">
        <f aca="false">C7476&amp;D7476&amp;E7476&amp;F7476&amp;G7476&amp;H7476</f>
        <v>TUBO DE POLIETILENO DE ALTA DENSIDADE(PEAD),RESINA PE80/100,NORMA ISO 4427, CLASSE PN-10, DE=250MM. FORNECIMENTO</v>
      </c>
      <c r="C7476" s="142" t="s">
        <v>14289</v>
      </c>
      <c r="D7476" s="142" t="s">
        <v>14396</v>
      </c>
      <c r="I7476" s="142" t="s">
        <v>130</v>
      </c>
      <c r="J7476" s="142" t="n">
        <v>219.58</v>
      </c>
    </row>
    <row r="7477" customFormat="false" ht="12.75" hidden="false" customHeight="false" outlineLevel="0" collapsed="false">
      <c r="A7477" s="142" t="s">
        <v>14397</v>
      </c>
      <c r="B7477" s="663" t="str">
        <f aca="false">C7477&amp;D7477&amp;E7477&amp;F7477&amp;G7477&amp;H7477</f>
        <v>TUBO DE POLIETILENO DE ALTA DENSIDADE(PEAD),RESINA PE80/100,NORMA ISO 4427, CLASSE PN-10, DE=250MM. FORNECIMENTO</v>
      </c>
      <c r="C7477" s="142" t="s">
        <v>14289</v>
      </c>
      <c r="D7477" s="142" t="s">
        <v>14396</v>
      </c>
      <c r="I7477" s="142" t="s">
        <v>130</v>
      </c>
      <c r="J7477" s="142" t="n">
        <v>219.58</v>
      </c>
    </row>
    <row r="7478" customFormat="false" ht="12.75" hidden="false" customHeight="false" outlineLevel="0" collapsed="false">
      <c r="A7478" s="142" t="s">
        <v>14398</v>
      </c>
      <c r="B7478" s="663" t="str">
        <f aca="false">C7478&amp;D7478&amp;E7478&amp;F7478&amp;G7478&amp;H7478</f>
        <v>TUBO DE POLIETILENO DE ALTA DENSIDADE(PEAD),RESINA PE80/100,NORMA ISO 4427, CLASSE PN-10, DE=280MM. FORNECIMENTO</v>
      </c>
      <c r="C7478" s="142" t="s">
        <v>14289</v>
      </c>
      <c r="D7478" s="142" t="s">
        <v>14399</v>
      </c>
      <c r="I7478" s="142" t="s">
        <v>130</v>
      </c>
      <c r="J7478" s="142" t="n">
        <v>274.2</v>
      </c>
    </row>
    <row r="7479" customFormat="false" ht="12.75" hidden="false" customHeight="false" outlineLevel="0" collapsed="false">
      <c r="A7479" s="142" t="s">
        <v>14400</v>
      </c>
      <c r="B7479" s="663" t="str">
        <f aca="false">C7479&amp;D7479&amp;E7479&amp;F7479&amp;G7479&amp;H7479</f>
        <v>TUBO DE POLIETILENO DE ALTA DENSIDADE(PEAD),RESINA PE80/100,NORMA ISO 4427, CLASSE PN-10, DE=280MM. FORNECIMENTO</v>
      </c>
      <c r="C7479" s="142" t="s">
        <v>14289</v>
      </c>
      <c r="D7479" s="142" t="s">
        <v>14399</v>
      </c>
      <c r="I7479" s="142" t="s">
        <v>130</v>
      </c>
      <c r="J7479" s="142" t="n">
        <v>274.2</v>
      </c>
    </row>
    <row r="7480" customFormat="false" ht="12.75" hidden="false" customHeight="false" outlineLevel="0" collapsed="false">
      <c r="A7480" s="142" t="s">
        <v>14401</v>
      </c>
      <c r="B7480" s="663" t="str">
        <f aca="false">C7480&amp;D7480&amp;E7480&amp;F7480&amp;G7480&amp;H7480</f>
        <v>TUBO DE POLIETILENO DE ALTA DENSIDADE(PEAD),RESINA PE80/100,NORMA ISO 4427, CLASSE PN-10, DE=315MM. FORNECIMENTO</v>
      </c>
      <c r="C7480" s="142" t="s">
        <v>14289</v>
      </c>
      <c r="D7480" s="142" t="s">
        <v>14402</v>
      </c>
      <c r="I7480" s="142" t="s">
        <v>130</v>
      </c>
      <c r="J7480" s="142" t="n">
        <v>347.24</v>
      </c>
    </row>
    <row r="7481" customFormat="false" ht="12.75" hidden="false" customHeight="false" outlineLevel="0" collapsed="false">
      <c r="A7481" s="142" t="s">
        <v>14403</v>
      </c>
      <c r="B7481" s="663" t="str">
        <f aca="false">C7481&amp;D7481&amp;E7481&amp;F7481&amp;G7481&amp;H7481</f>
        <v>TUBO DE POLIETILENO DE ALTA DENSIDADE(PEAD),RESINA PE80/100,NORMA ISO 4427, CLASSE PN-10, DE=315MM. FORNECIMENTO</v>
      </c>
      <c r="C7481" s="142" t="s">
        <v>14289</v>
      </c>
      <c r="D7481" s="142" t="s">
        <v>14402</v>
      </c>
      <c r="I7481" s="142" t="s">
        <v>130</v>
      </c>
      <c r="J7481" s="142" t="n">
        <v>347.24</v>
      </c>
    </row>
    <row r="7482" customFormat="false" ht="12.75" hidden="false" customHeight="false" outlineLevel="0" collapsed="false">
      <c r="A7482" s="142" t="s">
        <v>14404</v>
      </c>
      <c r="B7482" s="663" t="str">
        <f aca="false">C7482&amp;D7482&amp;E7482&amp;F7482&amp;G7482&amp;H7482</f>
        <v>TUBO DE POLIETILENO DE ALTA DENSIDADE(PEAD),RESINA PE80/100,NORMA ISO 4427, CLASSE PN-10, DE=355MM. FORNECIMENTO</v>
      </c>
      <c r="C7482" s="142" t="s">
        <v>14289</v>
      </c>
      <c r="D7482" s="142" t="s">
        <v>14405</v>
      </c>
      <c r="I7482" s="142" t="s">
        <v>130</v>
      </c>
      <c r="J7482" s="142" t="n">
        <v>441.92</v>
      </c>
    </row>
    <row r="7483" customFormat="false" ht="12.75" hidden="false" customHeight="false" outlineLevel="0" collapsed="false">
      <c r="A7483" s="142" t="s">
        <v>14406</v>
      </c>
      <c r="B7483" s="663" t="str">
        <f aca="false">C7483&amp;D7483&amp;E7483&amp;F7483&amp;G7483&amp;H7483</f>
        <v>TUBO DE POLIETILENO DE ALTA DENSIDADE(PEAD),RESINA PE80/100,NORMA ISO 4427, CLASSE PN-10, DE=355MM. FORNECIMENTO</v>
      </c>
      <c r="C7483" s="142" t="s">
        <v>14289</v>
      </c>
      <c r="D7483" s="142" t="s">
        <v>14405</v>
      </c>
      <c r="I7483" s="142" t="s">
        <v>130</v>
      </c>
      <c r="J7483" s="142" t="n">
        <v>441.92</v>
      </c>
    </row>
    <row r="7484" customFormat="false" ht="12.75" hidden="false" customHeight="false" outlineLevel="0" collapsed="false">
      <c r="A7484" s="142" t="s">
        <v>14407</v>
      </c>
      <c r="B7484" s="663" t="str">
        <f aca="false">C7484&amp;D7484&amp;E7484&amp;F7484&amp;G7484&amp;H7484</f>
        <v>TUBO DE POLIETILENO DE ALTA DENSIDADE(PEAD),RESINA PE80/100,NORMA ISO 4427, CLASSE PN-10, DE=400MM. FORNECIMENTO</v>
      </c>
      <c r="C7484" s="142" t="s">
        <v>14289</v>
      </c>
      <c r="D7484" s="142" t="s">
        <v>14408</v>
      </c>
      <c r="I7484" s="142" t="s">
        <v>130</v>
      </c>
      <c r="J7484" s="142" t="n">
        <v>560.64</v>
      </c>
    </row>
    <row r="7485" customFormat="false" ht="12.75" hidden="false" customHeight="false" outlineLevel="0" collapsed="false">
      <c r="A7485" s="142" t="s">
        <v>14409</v>
      </c>
      <c r="B7485" s="663" t="str">
        <f aca="false">C7485&amp;D7485&amp;E7485&amp;F7485&amp;G7485&amp;H7485</f>
        <v>TUBO DE POLIETILENO DE ALTA DENSIDADE(PEAD),RESINA PE80/100,NORMA ISO 4427, CLASSE PN-10, DE=400MM. FORNECIMENTO</v>
      </c>
      <c r="C7485" s="142" t="s">
        <v>14289</v>
      </c>
      <c r="D7485" s="142" t="s">
        <v>14408</v>
      </c>
      <c r="I7485" s="142" t="s">
        <v>130</v>
      </c>
      <c r="J7485" s="142" t="n">
        <v>560.64</v>
      </c>
    </row>
    <row r="7486" customFormat="false" ht="12.75" hidden="false" customHeight="false" outlineLevel="0" collapsed="false">
      <c r="A7486" s="142" t="s">
        <v>14410</v>
      </c>
      <c r="B7486" s="663" t="str">
        <f aca="false">C7486&amp;D7486&amp;E7486&amp;F7486&amp;G7486&amp;H7486</f>
        <v>TUBO DE POLIETILENO DE ALTA DENSIDADE(PEAD),RESINA PE80/100,NORMA ISO 4427, CLASSE PN-10, DE=450MM. FORNECIMENTO</v>
      </c>
      <c r="C7486" s="142" t="s">
        <v>14289</v>
      </c>
      <c r="D7486" s="142" t="s">
        <v>14411</v>
      </c>
      <c r="I7486" s="142" t="s">
        <v>130</v>
      </c>
      <c r="J7486" s="142" t="n">
        <v>707.66</v>
      </c>
    </row>
    <row r="7487" customFormat="false" ht="12.75" hidden="false" customHeight="false" outlineLevel="0" collapsed="false">
      <c r="A7487" s="142" t="s">
        <v>14412</v>
      </c>
      <c r="B7487" s="663" t="str">
        <f aca="false">C7487&amp;D7487&amp;E7487&amp;F7487&amp;G7487&amp;H7487</f>
        <v>TUBO DE POLIETILENO DE ALTA DENSIDADE(PEAD),RESINA PE80/100,NORMA ISO 4427, CLASSE PN-10, DE=450MM. FORNECIMENTO</v>
      </c>
      <c r="C7487" s="142" t="s">
        <v>14289</v>
      </c>
      <c r="D7487" s="142" t="s">
        <v>14411</v>
      </c>
      <c r="I7487" s="142" t="s">
        <v>130</v>
      </c>
      <c r="J7487" s="142" t="n">
        <v>707.66</v>
      </c>
    </row>
    <row r="7488" customFormat="false" ht="12.75" hidden="false" customHeight="false" outlineLevel="0" collapsed="false">
      <c r="A7488" s="142" t="s">
        <v>14413</v>
      </c>
      <c r="B7488" s="663" t="str">
        <f aca="false">C7488&amp;D7488&amp;E7488&amp;F7488&amp;G7488&amp;H7488</f>
        <v>TUBO DE POLIETILENO DE ALTA DENSIDADE(PEAD),RESINA PE80/100,NORMA ISO 4427, CLASSE PN-10, DE=500MM. FORNECIMENTO</v>
      </c>
      <c r="C7488" s="142" t="s">
        <v>14289</v>
      </c>
      <c r="D7488" s="142" t="s">
        <v>14414</v>
      </c>
      <c r="I7488" s="142" t="s">
        <v>130</v>
      </c>
      <c r="J7488" s="142" t="n">
        <v>874.36</v>
      </c>
    </row>
    <row r="7489" customFormat="false" ht="12.75" hidden="false" customHeight="false" outlineLevel="0" collapsed="false">
      <c r="A7489" s="142" t="s">
        <v>14415</v>
      </c>
      <c r="B7489" s="663" t="str">
        <f aca="false">C7489&amp;D7489&amp;E7489&amp;F7489&amp;G7489&amp;H7489</f>
        <v>TUBO DE POLIETILENO DE ALTA DENSIDADE(PEAD),RESINA PE80/100,NORMA ISO 4427, CLASSE PN-10, DE=500MM. FORNECIMENTO</v>
      </c>
      <c r="C7489" s="142" t="s">
        <v>14289</v>
      </c>
      <c r="D7489" s="142" t="s">
        <v>14414</v>
      </c>
      <c r="I7489" s="142" t="s">
        <v>130</v>
      </c>
      <c r="J7489" s="142" t="n">
        <v>874.36</v>
      </c>
    </row>
    <row r="7490" customFormat="false" ht="12.75" hidden="false" customHeight="false" outlineLevel="0" collapsed="false">
      <c r="A7490" s="142" t="s">
        <v>14416</v>
      </c>
      <c r="B7490" s="663" t="str">
        <f aca="false">C7490&amp;D7490&amp;E7490&amp;F7490&amp;G7490&amp;H7490</f>
        <v>TUBO DE POLIETILENO DE ALTA DENSIDADE(PEAD),RESINA PE80/100,NORMA ISO 4427, CLASSE PN-10, DE=560MM. FORNECIMENTO</v>
      </c>
      <c r="C7490" s="142" t="s">
        <v>14289</v>
      </c>
      <c r="D7490" s="142" t="s">
        <v>14417</v>
      </c>
      <c r="I7490" s="142" t="s">
        <v>130</v>
      </c>
      <c r="J7490" s="142" t="n">
        <v>1095.34</v>
      </c>
    </row>
    <row r="7491" customFormat="false" ht="12.75" hidden="false" customHeight="false" outlineLevel="0" collapsed="false">
      <c r="A7491" s="142" t="s">
        <v>14418</v>
      </c>
      <c r="B7491" s="663" t="str">
        <f aca="false">C7491&amp;D7491&amp;E7491&amp;F7491&amp;G7491&amp;H7491</f>
        <v>TUBO DE POLIETILENO DE ALTA DENSIDADE(PEAD),RESINA PE80/100,NORMA ISO 4427, CLASSE PN-10, DE=560MM. FORNECIMENTO</v>
      </c>
      <c r="C7491" s="142" t="s">
        <v>14289</v>
      </c>
      <c r="D7491" s="142" t="s">
        <v>14417</v>
      </c>
      <c r="I7491" s="142" t="s">
        <v>130</v>
      </c>
      <c r="J7491" s="142" t="n">
        <v>1095.34</v>
      </c>
    </row>
    <row r="7492" customFormat="false" ht="12.75" hidden="false" customHeight="false" outlineLevel="0" collapsed="false">
      <c r="A7492" s="142" t="s">
        <v>14419</v>
      </c>
      <c r="B7492" s="663" t="str">
        <f aca="false">C7492&amp;D7492&amp;E7492&amp;F7492&amp;G7492&amp;H7492</f>
        <v>TUBO DE POLIETILENO DE ALTA DENSIDADE(PEAD),RESINA PE80/100,NORMA ISO 4427, CLASSE PN-10, DE=630MM. FORNECIMENTO</v>
      </c>
      <c r="C7492" s="142" t="s">
        <v>14289</v>
      </c>
      <c r="D7492" s="142" t="s">
        <v>14420</v>
      </c>
      <c r="I7492" s="142" t="s">
        <v>130</v>
      </c>
      <c r="J7492" s="142" t="n">
        <v>1387.32</v>
      </c>
    </row>
    <row r="7493" customFormat="false" ht="12.75" hidden="false" customHeight="false" outlineLevel="0" collapsed="false">
      <c r="A7493" s="142" t="s">
        <v>14421</v>
      </c>
      <c r="B7493" s="663" t="str">
        <f aca="false">C7493&amp;D7493&amp;E7493&amp;F7493&amp;G7493&amp;H7493</f>
        <v>TUBO DE POLIETILENO DE ALTA DENSIDADE(PEAD),RESINA PE80/100,NORMA ISO 4427, CLASSE PN-10, DE=630MM. FORNECIMENTO</v>
      </c>
      <c r="C7493" s="142" t="s">
        <v>14289</v>
      </c>
      <c r="D7493" s="142" t="s">
        <v>14420</v>
      </c>
      <c r="I7493" s="142" t="s">
        <v>130</v>
      </c>
      <c r="J7493" s="142" t="n">
        <v>1387.32</v>
      </c>
    </row>
    <row r="7494" customFormat="false" ht="12.75" hidden="false" customHeight="false" outlineLevel="0" collapsed="false">
      <c r="A7494" s="142" t="s">
        <v>14422</v>
      </c>
      <c r="B7494" s="663" t="str">
        <f aca="false">C7494&amp;D7494&amp;E7494&amp;F7494&amp;G7494&amp;H7494</f>
        <v>TUBO DE POLIETILENO DE ALTA DENSIDADE(PEAD),RESINA PE80/100,NORMA ISO 4427, CLASSE PN-10, DE=800MM. FORNECIMENTO</v>
      </c>
      <c r="C7494" s="142" t="s">
        <v>14289</v>
      </c>
      <c r="D7494" s="142" t="s">
        <v>14423</v>
      </c>
      <c r="I7494" s="142" t="s">
        <v>130</v>
      </c>
      <c r="J7494" s="142" t="n">
        <v>2236.3</v>
      </c>
    </row>
    <row r="7495" customFormat="false" ht="12.75" hidden="false" customHeight="false" outlineLevel="0" collapsed="false">
      <c r="A7495" s="142" t="s">
        <v>14424</v>
      </c>
      <c r="B7495" s="663" t="str">
        <f aca="false">C7495&amp;D7495&amp;E7495&amp;F7495&amp;G7495&amp;H7495</f>
        <v>TUBO DE POLIETILENO DE ALTA DENSIDADE(PEAD),RESINA PE80/100,NORMA ISO 4427, CLASSE PN-10, DE=800MM. FORNECIMENTO</v>
      </c>
      <c r="C7495" s="142" t="s">
        <v>14289</v>
      </c>
      <c r="D7495" s="142" t="s">
        <v>14423</v>
      </c>
      <c r="I7495" s="142" t="s">
        <v>130</v>
      </c>
      <c r="J7495" s="142" t="n">
        <v>2236.3</v>
      </c>
    </row>
    <row r="7496" customFormat="false" ht="12.75" hidden="false" customHeight="false" outlineLevel="0" collapsed="false">
      <c r="A7496" s="142" t="s">
        <v>14425</v>
      </c>
      <c r="B7496" s="663" t="str">
        <f aca="false">C7496&amp;D7496&amp;E7496&amp;F7496&amp;G7496&amp;H7496</f>
        <v>TUBO DE POLIETILENO DE ALTA DENSIDADE(PEAD),RESINA PE80/100,NORMA ISO 4427, CLASSE PN-16, DE=20MM. FORNECIMENTO</v>
      </c>
      <c r="C7496" s="142" t="s">
        <v>14289</v>
      </c>
      <c r="D7496" s="142" t="s">
        <v>14426</v>
      </c>
      <c r="I7496" s="142" t="s">
        <v>130</v>
      </c>
      <c r="J7496" s="142" t="n">
        <v>2.24</v>
      </c>
    </row>
    <row r="7497" customFormat="false" ht="12.75" hidden="false" customHeight="false" outlineLevel="0" collapsed="false">
      <c r="A7497" s="142" t="s">
        <v>14427</v>
      </c>
      <c r="B7497" s="663" t="str">
        <f aca="false">C7497&amp;D7497&amp;E7497&amp;F7497&amp;G7497&amp;H7497</f>
        <v>TUBO DE POLIETILENO DE ALTA DENSIDADE(PEAD),RESINA PE80/100,NORMA ISO 4427, CLASSE PN-16, DE=20MM. FORNECIMENTO</v>
      </c>
      <c r="C7497" s="142" t="s">
        <v>14289</v>
      </c>
      <c r="D7497" s="142" t="s">
        <v>14426</v>
      </c>
      <c r="I7497" s="142" t="s">
        <v>130</v>
      </c>
      <c r="J7497" s="142" t="n">
        <v>2.24</v>
      </c>
    </row>
    <row r="7498" customFormat="false" ht="12.75" hidden="false" customHeight="false" outlineLevel="0" collapsed="false">
      <c r="A7498" s="142" t="s">
        <v>14428</v>
      </c>
      <c r="B7498" s="663" t="str">
        <f aca="false">C7498&amp;D7498&amp;E7498&amp;F7498&amp;G7498&amp;H7498</f>
        <v>TUBO DE POLIETILENO DE ALTA DENSIDADE(PEAD),RESINA PE80/100,NORMA ISO 4427, CLASSE PN-16, DE=25MM. FORNECIMENTO</v>
      </c>
      <c r="C7498" s="142" t="s">
        <v>14289</v>
      </c>
      <c r="D7498" s="142" t="s">
        <v>14429</v>
      </c>
      <c r="I7498" s="142" t="s">
        <v>130</v>
      </c>
      <c r="J7498" s="142" t="n">
        <v>3.42</v>
      </c>
    </row>
    <row r="7499" customFormat="false" ht="12.75" hidden="false" customHeight="false" outlineLevel="0" collapsed="false">
      <c r="A7499" s="142" t="s">
        <v>14430</v>
      </c>
      <c r="B7499" s="663" t="str">
        <f aca="false">C7499&amp;D7499&amp;E7499&amp;F7499&amp;G7499&amp;H7499</f>
        <v>TUBO DE POLIETILENO DE ALTA DENSIDADE(PEAD),RESINA PE80/100,NORMA ISO 4427, CLASSE PN-16, DE=25MM. FORNECIMENTO</v>
      </c>
      <c r="C7499" s="142" t="s">
        <v>14289</v>
      </c>
      <c r="D7499" s="142" t="s">
        <v>14429</v>
      </c>
      <c r="I7499" s="142" t="s">
        <v>130</v>
      </c>
      <c r="J7499" s="142" t="n">
        <v>3.42</v>
      </c>
    </row>
    <row r="7500" customFormat="false" ht="12.75" hidden="false" customHeight="false" outlineLevel="0" collapsed="false">
      <c r="A7500" s="142" t="s">
        <v>14431</v>
      </c>
      <c r="B7500" s="663" t="str">
        <f aca="false">C7500&amp;D7500&amp;E7500&amp;F7500&amp;G7500&amp;H7500</f>
        <v>TUBO DE POLIETILENO DE ALTA DENSIDADE(PEAD),RESINA PE80/100,NORMA ISO 4427, CLASSE PN-16, DE=32MM. FORNECIMENTO</v>
      </c>
      <c r="C7500" s="142" t="s">
        <v>14289</v>
      </c>
      <c r="D7500" s="142" t="s">
        <v>14432</v>
      </c>
      <c r="I7500" s="142" t="s">
        <v>130</v>
      </c>
      <c r="J7500" s="142" t="n">
        <v>5.5</v>
      </c>
    </row>
    <row r="7501" customFormat="false" ht="12.75" hidden="false" customHeight="false" outlineLevel="0" collapsed="false">
      <c r="A7501" s="142" t="s">
        <v>14433</v>
      </c>
      <c r="B7501" s="663" t="str">
        <f aca="false">C7501&amp;D7501&amp;E7501&amp;F7501&amp;G7501&amp;H7501</f>
        <v>TUBO DE POLIETILENO DE ALTA DENSIDADE(PEAD),RESINA PE80/100,NORMA ISO 4427, CLASSE PN-16, DE=32MM. FORNECIMENTO</v>
      </c>
      <c r="C7501" s="142" t="s">
        <v>14289</v>
      </c>
      <c r="D7501" s="142" t="s">
        <v>14432</v>
      </c>
      <c r="I7501" s="142" t="s">
        <v>130</v>
      </c>
      <c r="J7501" s="142" t="n">
        <v>5.5</v>
      </c>
    </row>
    <row r="7502" customFormat="false" ht="12.75" hidden="false" customHeight="false" outlineLevel="0" collapsed="false">
      <c r="A7502" s="142" t="s">
        <v>14434</v>
      </c>
      <c r="B7502" s="663" t="str">
        <f aca="false">C7502&amp;D7502&amp;E7502&amp;F7502&amp;G7502&amp;H7502</f>
        <v>TUBO DE POLIETILENO DE ALTA DENSIDADE(PEAD),RESINA PE80/100,NORMA ISO 4427, CLASSE PN-16, DE=40MM. FORNECIMENTO</v>
      </c>
      <c r="C7502" s="142" t="s">
        <v>14289</v>
      </c>
      <c r="D7502" s="142" t="s">
        <v>14435</v>
      </c>
      <c r="I7502" s="142" t="s">
        <v>130</v>
      </c>
      <c r="J7502" s="142" t="n">
        <v>8.5</v>
      </c>
    </row>
    <row r="7503" customFormat="false" ht="12.75" hidden="false" customHeight="false" outlineLevel="0" collapsed="false">
      <c r="A7503" s="142" t="s">
        <v>14436</v>
      </c>
      <c r="B7503" s="663" t="str">
        <f aca="false">C7503&amp;D7503&amp;E7503&amp;F7503&amp;G7503&amp;H7503</f>
        <v>TUBO DE POLIETILENO DE ALTA DENSIDADE(PEAD),RESINA PE80/100,NORMA ISO 4427, CLASSE PN-16, DE=40MM. FORNECIMENTO</v>
      </c>
      <c r="C7503" s="142" t="s">
        <v>14289</v>
      </c>
      <c r="D7503" s="142" t="s">
        <v>14435</v>
      </c>
      <c r="I7503" s="142" t="s">
        <v>130</v>
      </c>
      <c r="J7503" s="142" t="n">
        <v>8.5</v>
      </c>
    </row>
    <row r="7504" customFormat="false" ht="12.75" hidden="false" customHeight="false" outlineLevel="0" collapsed="false">
      <c r="A7504" s="142" t="s">
        <v>14437</v>
      </c>
      <c r="B7504" s="663" t="str">
        <f aca="false">C7504&amp;D7504&amp;E7504&amp;F7504&amp;G7504&amp;H7504</f>
        <v>TUBO DE POLIETILENO DE ALTA DENSIDADE(PEAD),RESINA PE80/100,NORMA ISO 4427, CLASSE PN-16, DE=50MM. FORNECIMENTO</v>
      </c>
      <c r="C7504" s="142" t="s">
        <v>14289</v>
      </c>
      <c r="D7504" s="142" t="s">
        <v>14438</v>
      </c>
      <c r="I7504" s="142" t="s">
        <v>130</v>
      </c>
      <c r="J7504" s="142" t="n">
        <v>13.2</v>
      </c>
    </row>
    <row r="7505" customFormat="false" ht="12.75" hidden="false" customHeight="false" outlineLevel="0" collapsed="false">
      <c r="A7505" s="142" t="s">
        <v>14439</v>
      </c>
      <c r="B7505" s="663" t="str">
        <f aca="false">C7505&amp;D7505&amp;E7505&amp;F7505&amp;G7505&amp;H7505</f>
        <v>TUBO DE POLIETILENO DE ALTA DENSIDADE(PEAD),RESINA PE80/100,NORMA ISO 4427, CLASSE PN-16, DE=50MM. FORNECIMENTO</v>
      </c>
      <c r="C7505" s="142" t="s">
        <v>14289</v>
      </c>
      <c r="D7505" s="142" t="s">
        <v>14438</v>
      </c>
      <c r="I7505" s="142" t="s">
        <v>130</v>
      </c>
      <c r="J7505" s="142" t="n">
        <v>13.2</v>
      </c>
    </row>
    <row r="7506" customFormat="false" ht="12.75" hidden="false" customHeight="false" outlineLevel="0" collapsed="false">
      <c r="A7506" s="142" t="s">
        <v>14440</v>
      </c>
      <c r="B7506" s="663" t="str">
        <f aca="false">C7506&amp;D7506&amp;E7506&amp;F7506&amp;G7506&amp;H7506</f>
        <v>TUBO DE POLIETILENO DE ALTA DENSIDADE(PEAD),RESINA PE80/100,NORMA ISO 4427, CLASSE PN-16, DE=75MM. FORNECIMENTO</v>
      </c>
      <c r="C7506" s="142" t="s">
        <v>14289</v>
      </c>
      <c r="D7506" s="142" t="s">
        <v>14441</v>
      </c>
      <c r="I7506" s="142" t="s">
        <v>130</v>
      </c>
      <c r="J7506" s="142" t="n">
        <v>29.5</v>
      </c>
    </row>
    <row r="7507" customFormat="false" ht="12.75" hidden="false" customHeight="false" outlineLevel="0" collapsed="false">
      <c r="A7507" s="142" t="s">
        <v>14442</v>
      </c>
      <c r="B7507" s="663" t="str">
        <f aca="false">C7507&amp;D7507&amp;E7507&amp;F7507&amp;G7507&amp;H7507</f>
        <v>TUBO DE POLIETILENO DE ALTA DENSIDADE(PEAD),RESINA PE80/100,NORMA ISO 4427, CLASSE PN-16, DE=75MM. FORNECIMENTO</v>
      </c>
      <c r="C7507" s="142" t="s">
        <v>14289</v>
      </c>
      <c r="D7507" s="142" t="s">
        <v>14441</v>
      </c>
      <c r="I7507" s="142" t="s">
        <v>130</v>
      </c>
      <c r="J7507" s="142" t="n">
        <v>29.5</v>
      </c>
    </row>
    <row r="7508" customFormat="false" ht="12.75" hidden="false" customHeight="false" outlineLevel="0" collapsed="false">
      <c r="A7508" s="142" t="s">
        <v>14443</v>
      </c>
      <c r="B7508" s="663" t="str">
        <f aca="false">C7508&amp;D7508&amp;E7508&amp;F7508&amp;G7508&amp;H7508</f>
        <v>TUBO DE POLIETILENO DE ALTA DENSIDADE(PEAD),RESINA PE80/100,NORMA ISO 4427, CLASSE PN-16, DE=90MM. FORNECIMENTO</v>
      </c>
      <c r="C7508" s="142" t="s">
        <v>14289</v>
      </c>
      <c r="D7508" s="142" t="s">
        <v>14444</v>
      </c>
      <c r="I7508" s="142" t="s">
        <v>130</v>
      </c>
      <c r="J7508" s="142" t="n">
        <v>42.22</v>
      </c>
    </row>
    <row r="7509" customFormat="false" ht="12.75" hidden="false" customHeight="false" outlineLevel="0" collapsed="false">
      <c r="A7509" s="142" t="s">
        <v>14445</v>
      </c>
      <c r="B7509" s="663" t="str">
        <f aca="false">C7509&amp;D7509&amp;E7509&amp;F7509&amp;G7509&amp;H7509</f>
        <v>TUBO DE POLIETILENO DE ALTA DENSIDADE(PEAD),RESINA PE80/100,NORMA ISO 4427, CLASSE PN-16, DE=90MM. FORNECIMENTO</v>
      </c>
      <c r="C7509" s="142" t="s">
        <v>14289</v>
      </c>
      <c r="D7509" s="142" t="s">
        <v>14444</v>
      </c>
      <c r="I7509" s="142" t="s">
        <v>130</v>
      </c>
      <c r="J7509" s="142" t="n">
        <v>42.22</v>
      </c>
    </row>
    <row r="7510" customFormat="false" ht="12.75" hidden="false" customHeight="false" outlineLevel="0" collapsed="false">
      <c r="A7510" s="142" t="s">
        <v>14446</v>
      </c>
      <c r="B7510" s="663" t="str">
        <f aca="false">C7510&amp;D7510&amp;E7510&amp;F7510&amp;G7510&amp;H7510</f>
        <v>TUBO DE POLIETILENO DE ALTA DENSIDADE(PEAD),RESINA PE80/100,NORMA ISO 4427, CLASSE PN-16, DE=110MM. FORNECIMENTO</v>
      </c>
      <c r="C7510" s="142" t="s">
        <v>14289</v>
      </c>
      <c r="D7510" s="142" t="s">
        <v>14447</v>
      </c>
      <c r="I7510" s="142" t="s">
        <v>130</v>
      </c>
      <c r="J7510" s="142" t="n">
        <v>62.62</v>
      </c>
    </row>
    <row r="7511" customFormat="false" ht="12.75" hidden="false" customHeight="false" outlineLevel="0" collapsed="false">
      <c r="A7511" s="142" t="s">
        <v>14448</v>
      </c>
      <c r="B7511" s="663" t="str">
        <f aca="false">C7511&amp;D7511&amp;E7511&amp;F7511&amp;G7511&amp;H7511</f>
        <v>TUBO DE POLIETILENO DE ALTA DENSIDADE(PEAD),RESINA PE80/100,NORMA ISO 4427, CLASSE PN-16, DE=110MM. FORNECIMENTO</v>
      </c>
      <c r="C7511" s="142" t="s">
        <v>14289</v>
      </c>
      <c r="D7511" s="142" t="s">
        <v>14447</v>
      </c>
      <c r="I7511" s="142" t="s">
        <v>130</v>
      </c>
      <c r="J7511" s="142" t="n">
        <v>62.62</v>
      </c>
    </row>
    <row r="7512" customFormat="false" ht="12.75" hidden="false" customHeight="false" outlineLevel="0" collapsed="false">
      <c r="A7512" s="142" t="s">
        <v>14449</v>
      </c>
      <c r="B7512" s="663" t="str">
        <f aca="false">C7512&amp;D7512&amp;E7512&amp;F7512&amp;G7512&amp;H7512</f>
        <v>TUBO DE POLIETILENO DE ALTA DENSIDADE(PEAD),RESINA PE80/100,NORMA ISO 4427, CLASSE PN-16, DE=125MM. FORNECIMENTO</v>
      </c>
      <c r="C7512" s="142" t="s">
        <v>14289</v>
      </c>
      <c r="D7512" s="142" t="s">
        <v>14450</v>
      </c>
      <c r="I7512" s="142" t="s">
        <v>130</v>
      </c>
      <c r="J7512" s="142" t="n">
        <v>81.24</v>
      </c>
    </row>
    <row r="7513" customFormat="false" ht="12.75" hidden="false" customHeight="false" outlineLevel="0" collapsed="false">
      <c r="A7513" s="142" t="s">
        <v>14451</v>
      </c>
      <c r="B7513" s="663" t="str">
        <f aca="false">C7513&amp;D7513&amp;E7513&amp;F7513&amp;G7513&amp;H7513</f>
        <v>TUBO DE POLIETILENO DE ALTA DENSIDADE(PEAD),RESINA PE80/100,NORMA ISO 4427, CLASSE PN-16, DE=125MM. FORNECIMENTO</v>
      </c>
      <c r="C7513" s="142" t="s">
        <v>14289</v>
      </c>
      <c r="D7513" s="142" t="s">
        <v>14450</v>
      </c>
      <c r="I7513" s="142" t="s">
        <v>130</v>
      </c>
      <c r="J7513" s="142" t="n">
        <v>81.24</v>
      </c>
    </row>
    <row r="7514" customFormat="false" ht="12.75" hidden="false" customHeight="false" outlineLevel="0" collapsed="false">
      <c r="A7514" s="142" t="s">
        <v>14452</v>
      </c>
      <c r="B7514" s="663" t="str">
        <f aca="false">C7514&amp;D7514&amp;E7514&amp;F7514&amp;G7514&amp;H7514</f>
        <v>TUBO DE POLIETILENO DE ALTA DENSIDADE(PEAD),RESINA PE80/100,NORMA ISO 4427, CLASSE PN-16, DE=140MM. FORNECIMENTO</v>
      </c>
      <c r="C7514" s="142" t="s">
        <v>14289</v>
      </c>
      <c r="D7514" s="142" t="s">
        <v>14453</v>
      </c>
      <c r="I7514" s="142" t="s">
        <v>130</v>
      </c>
      <c r="J7514" s="142" t="n">
        <v>101.94</v>
      </c>
    </row>
    <row r="7515" customFormat="false" ht="12.75" hidden="false" customHeight="false" outlineLevel="0" collapsed="false">
      <c r="A7515" s="142" t="s">
        <v>14454</v>
      </c>
      <c r="B7515" s="663" t="str">
        <f aca="false">C7515&amp;D7515&amp;E7515&amp;F7515&amp;G7515&amp;H7515</f>
        <v>TUBO DE POLIETILENO DE ALTA DENSIDADE(PEAD),RESINA PE80/100,NORMA ISO 4427, CLASSE PN-16, DE=140MM. FORNECIMENTO</v>
      </c>
      <c r="C7515" s="142" t="s">
        <v>14289</v>
      </c>
      <c r="D7515" s="142" t="s">
        <v>14453</v>
      </c>
      <c r="I7515" s="142" t="s">
        <v>130</v>
      </c>
      <c r="J7515" s="142" t="n">
        <v>101.94</v>
      </c>
    </row>
    <row r="7516" customFormat="false" ht="12.75" hidden="false" customHeight="false" outlineLevel="0" collapsed="false">
      <c r="A7516" s="142" t="s">
        <v>14455</v>
      </c>
      <c r="B7516" s="663" t="str">
        <f aca="false">C7516&amp;D7516&amp;E7516&amp;F7516&amp;G7516&amp;H7516</f>
        <v>TUBO DE POLIETILENO DE ALTA DENSIDADE(PEAD),RESINA PE80/100,NORMA ISO 4427, CLASSE PN-16, DE=160MM. FORNECIMENTO</v>
      </c>
      <c r="C7516" s="142" t="s">
        <v>14289</v>
      </c>
      <c r="D7516" s="142" t="s">
        <v>14456</v>
      </c>
      <c r="I7516" s="142" t="s">
        <v>130</v>
      </c>
      <c r="J7516" s="142" t="n">
        <v>132.92</v>
      </c>
    </row>
    <row r="7517" customFormat="false" ht="12.75" hidden="false" customHeight="false" outlineLevel="0" collapsed="false">
      <c r="A7517" s="142" t="s">
        <v>14457</v>
      </c>
      <c r="B7517" s="663" t="str">
        <f aca="false">C7517&amp;D7517&amp;E7517&amp;F7517&amp;G7517&amp;H7517</f>
        <v>TUBO DE POLIETILENO DE ALTA DENSIDADE(PEAD),RESINA PE80/100,NORMA ISO 4427, CLASSE PN-16, DE=160MM. FORNECIMENTO</v>
      </c>
      <c r="C7517" s="142" t="s">
        <v>14289</v>
      </c>
      <c r="D7517" s="142" t="s">
        <v>14456</v>
      </c>
      <c r="I7517" s="142" t="s">
        <v>130</v>
      </c>
      <c r="J7517" s="142" t="n">
        <v>132.92</v>
      </c>
    </row>
    <row r="7518" customFormat="false" ht="12.75" hidden="false" customHeight="false" outlineLevel="0" collapsed="false">
      <c r="A7518" s="142" t="s">
        <v>14458</v>
      </c>
      <c r="B7518" s="663" t="str">
        <f aca="false">C7518&amp;D7518&amp;E7518&amp;F7518&amp;G7518&amp;H7518</f>
        <v>TUBO DE POLIETILENO DE ALTA DENSIDADE(PEAD),RESINA PE80/100,NORMA ISO 4427, CLASSE PN-16, DE=180MM. FORNECIMENTO</v>
      </c>
      <c r="C7518" s="142" t="s">
        <v>14289</v>
      </c>
      <c r="D7518" s="142" t="s">
        <v>14459</v>
      </c>
      <c r="I7518" s="142" t="s">
        <v>130</v>
      </c>
      <c r="J7518" s="142" t="n">
        <v>168.02</v>
      </c>
    </row>
    <row r="7519" customFormat="false" ht="12.75" hidden="false" customHeight="false" outlineLevel="0" collapsed="false">
      <c r="A7519" s="142" t="s">
        <v>14460</v>
      </c>
      <c r="B7519" s="663" t="str">
        <f aca="false">C7519&amp;D7519&amp;E7519&amp;F7519&amp;G7519&amp;H7519</f>
        <v>TUBO DE POLIETILENO DE ALTA DENSIDADE(PEAD),RESINA PE80/100,NORMA ISO 4427, CLASSE PN-16, DE=180MM. FORNECIMENTO</v>
      </c>
      <c r="C7519" s="142" t="s">
        <v>14289</v>
      </c>
      <c r="D7519" s="142" t="s">
        <v>14459</v>
      </c>
      <c r="I7519" s="142" t="s">
        <v>130</v>
      </c>
      <c r="J7519" s="142" t="n">
        <v>168.02</v>
      </c>
    </row>
    <row r="7520" customFormat="false" ht="12.75" hidden="false" customHeight="false" outlineLevel="0" collapsed="false">
      <c r="A7520" s="142" t="s">
        <v>14461</v>
      </c>
      <c r="B7520" s="663" t="str">
        <f aca="false">C7520&amp;D7520&amp;E7520&amp;F7520&amp;G7520&amp;H7520</f>
        <v>TUBO DE POLIETILENO DE ALTA DENSIDADE(PEAD),RESINA PE80/100,NORMA ISO 4427, CLASSE PN-16, DE=200MM. FORNECIMENTO</v>
      </c>
      <c r="C7520" s="142" t="s">
        <v>14289</v>
      </c>
      <c r="D7520" s="142" t="s">
        <v>14462</v>
      </c>
      <c r="I7520" s="142" t="s">
        <v>130</v>
      </c>
      <c r="J7520" s="142" t="n">
        <v>207.2</v>
      </c>
    </row>
    <row r="7521" customFormat="false" ht="12.75" hidden="false" customHeight="false" outlineLevel="0" collapsed="false">
      <c r="A7521" s="142" t="s">
        <v>14463</v>
      </c>
      <c r="B7521" s="663" t="str">
        <f aca="false">C7521&amp;D7521&amp;E7521&amp;F7521&amp;G7521&amp;H7521</f>
        <v>TUBO DE POLIETILENO DE ALTA DENSIDADE(PEAD),RESINA PE80/100,NORMA ISO 4427, CLASSE PN-16, DE=200MM. FORNECIMENTO</v>
      </c>
      <c r="C7521" s="142" t="s">
        <v>14289</v>
      </c>
      <c r="D7521" s="142" t="s">
        <v>14462</v>
      </c>
      <c r="I7521" s="142" t="s">
        <v>130</v>
      </c>
      <c r="J7521" s="142" t="n">
        <v>207.2</v>
      </c>
    </row>
    <row r="7522" customFormat="false" ht="12.75" hidden="false" customHeight="false" outlineLevel="0" collapsed="false">
      <c r="A7522" s="142" t="s">
        <v>14464</v>
      </c>
      <c r="B7522" s="663" t="str">
        <f aca="false">C7522&amp;D7522&amp;E7522&amp;F7522&amp;G7522&amp;H7522</f>
        <v>TUBO DE POLIETILENO DE ALTA DENSIDADE(PEAD),RESINA PE80/100,NORMA ISO 4427, CLASSE PN-16, DE=225MM. FORNECIMENTO</v>
      </c>
      <c r="C7522" s="142" t="s">
        <v>14289</v>
      </c>
      <c r="D7522" s="142" t="s">
        <v>14465</v>
      </c>
      <c r="I7522" s="142" t="s">
        <v>130</v>
      </c>
      <c r="J7522" s="142" t="n">
        <v>262.24</v>
      </c>
    </row>
    <row r="7523" customFormat="false" ht="12.75" hidden="false" customHeight="false" outlineLevel="0" collapsed="false">
      <c r="A7523" s="142" t="s">
        <v>14466</v>
      </c>
      <c r="B7523" s="663" t="str">
        <f aca="false">C7523&amp;D7523&amp;E7523&amp;F7523&amp;G7523&amp;H7523</f>
        <v>TUBO DE POLIETILENO DE ALTA DENSIDADE(PEAD),RESINA PE80/100,NORMA ISO 4427, CLASSE PN-16, DE=225MM. FORNECIMENTO</v>
      </c>
      <c r="C7523" s="142" t="s">
        <v>14289</v>
      </c>
      <c r="D7523" s="142" t="s">
        <v>14465</v>
      </c>
      <c r="I7523" s="142" t="s">
        <v>130</v>
      </c>
      <c r="J7523" s="142" t="n">
        <v>262.24</v>
      </c>
    </row>
    <row r="7524" customFormat="false" ht="12.75" hidden="false" customHeight="false" outlineLevel="0" collapsed="false">
      <c r="A7524" s="142" t="s">
        <v>14467</v>
      </c>
      <c r="B7524" s="663" t="str">
        <f aca="false">C7524&amp;D7524&amp;E7524&amp;F7524&amp;G7524&amp;H7524</f>
        <v>TUBO DE POLIETILENO DE ALTA DENSIDADE(PEAD),RESINA PE80/100,NORMA ISO 4427, CLASSE PN-16, DE=250MM. FORNECIMENTO</v>
      </c>
      <c r="C7524" s="142" t="s">
        <v>14289</v>
      </c>
      <c r="D7524" s="142" t="s">
        <v>14468</v>
      </c>
      <c r="I7524" s="142" t="s">
        <v>130</v>
      </c>
      <c r="J7524" s="142" t="n">
        <v>323.76</v>
      </c>
    </row>
    <row r="7525" customFormat="false" ht="12.75" hidden="false" customHeight="false" outlineLevel="0" collapsed="false">
      <c r="A7525" s="142" t="s">
        <v>14469</v>
      </c>
      <c r="B7525" s="663" t="str">
        <f aca="false">C7525&amp;D7525&amp;E7525&amp;F7525&amp;G7525&amp;H7525</f>
        <v>TUBO DE POLIETILENO DE ALTA DENSIDADE(PEAD),RESINA PE80/100,NORMA ISO 4427, CLASSE PN-16, DE=250MM. FORNECIMENTO</v>
      </c>
      <c r="C7525" s="142" t="s">
        <v>14289</v>
      </c>
      <c r="D7525" s="142" t="s">
        <v>14468</v>
      </c>
      <c r="I7525" s="142" t="s">
        <v>130</v>
      </c>
      <c r="J7525" s="142" t="n">
        <v>323.76</v>
      </c>
    </row>
    <row r="7526" customFormat="false" ht="12.75" hidden="false" customHeight="false" outlineLevel="0" collapsed="false">
      <c r="A7526" s="142" t="s">
        <v>14470</v>
      </c>
      <c r="B7526" s="663" t="str">
        <f aca="false">C7526&amp;D7526&amp;E7526&amp;F7526&amp;G7526&amp;H7526</f>
        <v>TUBO DE POLIETILENO DE ALTA DENSIDADE(PEAD),RESINA PE80/100,NORMA ISO 4427, CLASSE PN-16, DE=280MM. FORNECIMENTO</v>
      </c>
      <c r="C7526" s="142" t="s">
        <v>14289</v>
      </c>
      <c r="D7526" s="142" t="s">
        <v>14471</v>
      </c>
      <c r="I7526" s="142" t="s">
        <v>130</v>
      </c>
      <c r="J7526" s="142" t="n">
        <v>405.72</v>
      </c>
    </row>
    <row r="7527" customFormat="false" ht="12.75" hidden="false" customHeight="false" outlineLevel="0" collapsed="false">
      <c r="A7527" s="142" t="s">
        <v>14472</v>
      </c>
      <c r="B7527" s="663" t="str">
        <f aca="false">C7527&amp;D7527&amp;E7527&amp;F7527&amp;G7527&amp;H7527</f>
        <v>TUBO DE POLIETILENO DE ALTA DENSIDADE(PEAD),RESINA PE80/100,NORMA ISO 4427, CLASSE PN-16, DE=280MM. FORNECIMENTO</v>
      </c>
      <c r="C7527" s="142" t="s">
        <v>14289</v>
      </c>
      <c r="D7527" s="142" t="s">
        <v>14471</v>
      </c>
      <c r="I7527" s="142" t="s">
        <v>130</v>
      </c>
      <c r="J7527" s="142" t="n">
        <v>405.72</v>
      </c>
    </row>
    <row r="7528" customFormat="false" ht="12.75" hidden="false" customHeight="false" outlineLevel="0" collapsed="false">
      <c r="A7528" s="142" t="s">
        <v>14473</v>
      </c>
      <c r="B7528" s="663" t="str">
        <f aca="false">C7528&amp;D7528&amp;E7528&amp;F7528&amp;G7528&amp;H7528</f>
        <v>TUBO DE POLIETILENO DE ALTA DENSIDADE(PEAD),RESINA PE80/100,NORMA ISO 4427, CLASSE PN-16, DE=315MM. FORNECIMENTO</v>
      </c>
      <c r="C7528" s="142" t="s">
        <v>14289</v>
      </c>
      <c r="D7528" s="142" t="s">
        <v>14474</v>
      </c>
      <c r="I7528" s="142" t="s">
        <v>130</v>
      </c>
      <c r="J7528" s="142" t="n">
        <v>513.4</v>
      </c>
    </row>
    <row r="7529" customFormat="false" ht="12.75" hidden="false" customHeight="false" outlineLevel="0" collapsed="false">
      <c r="A7529" s="142" t="s">
        <v>14475</v>
      </c>
      <c r="B7529" s="663" t="str">
        <f aca="false">C7529&amp;D7529&amp;E7529&amp;F7529&amp;G7529&amp;H7529</f>
        <v>TUBO DE POLIETILENO DE ALTA DENSIDADE(PEAD),RESINA PE80/100,NORMA ISO 4427, CLASSE PN-16, DE=315MM. FORNECIMENTO</v>
      </c>
      <c r="C7529" s="142" t="s">
        <v>14289</v>
      </c>
      <c r="D7529" s="142" t="s">
        <v>14474</v>
      </c>
      <c r="I7529" s="142" t="s">
        <v>130</v>
      </c>
      <c r="J7529" s="142" t="n">
        <v>513.4</v>
      </c>
    </row>
    <row r="7530" customFormat="false" ht="12.75" hidden="false" customHeight="false" outlineLevel="0" collapsed="false">
      <c r="A7530" s="142" t="s">
        <v>14476</v>
      </c>
      <c r="B7530" s="663" t="str">
        <f aca="false">C7530&amp;D7530&amp;E7530&amp;F7530&amp;G7530&amp;H7530</f>
        <v>TUBO DE POLIETILENO DE ALTA DENSIDADE(PEAD),RESINA PE80/100,NORMA ISO 4427, CLASSE PN-16, DE=355MM. FORNECIMENTO</v>
      </c>
      <c r="C7530" s="142" t="s">
        <v>14289</v>
      </c>
      <c r="D7530" s="142" t="s">
        <v>14477</v>
      </c>
      <c r="I7530" s="142" t="s">
        <v>130</v>
      </c>
      <c r="J7530" s="142" t="n">
        <v>651.46</v>
      </c>
    </row>
    <row r="7531" customFormat="false" ht="12.75" hidden="false" customHeight="false" outlineLevel="0" collapsed="false">
      <c r="A7531" s="142" t="s">
        <v>14478</v>
      </c>
      <c r="B7531" s="663" t="str">
        <f aca="false">C7531&amp;D7531&amp;E7531&amp;F7531&amp;G7531&amp;H7531</f>
        <v>TUBO DE POLIETILENO DE ALTA DENSIDADE(PEAD),RESINA PE80/100,NORMA ISO 4427, CLASSE PN-16, DE=355MM. FORNECIMENTO</v>
      </c>
      <c r="C7531" s="142" t="s">
        <v>14289</v>
      </c>
      <c r="D7531" s="142" t="s">
        <v>14477</v>
      </c>
      <c r="I7531" s="142" t="s">
        <v>130</v>
      </c>
      <c r="J7531" s="142" t="n">
        <v>651.46</v>
      </c>
    </row>
    <row r="7532" customFormat="false" ht="12.75" hidden="false" customHeight="false" outlineLevel="0" collapsed="false">
      <c r="A7532" s="142" t="s">
        <v>14479</v>
      </c>
      <c r="B7532" s="663" t="str">
        <f aca="false">C7532&amp;D7532&amp;E7532&amp;F7532&amp;G7532&amp;H7532</f>
        <v>TUBO DE POLIETILENO DE ALTA DENSIDADE(PEAD),RESINA PE80/100,NORMA ISO 4427, CLASSE PN-16, DE=400MM. FORNECIMENTO</v>
      </c>
      <c r="C7532" s="142" t="s">
        <v>14289</v>
      </c>
      <c r="D7532" s="142" t="s">
        <v>14480</v>
      </c>
      <c r="I7532" s="142" t="s">
        <v>130</v>
      </c>
      <c r="J7532" s="142" t="n">
        <v>826.9</v>
      </c>
    </row>
    <row r="7533" customFormat="false" ht="12.75" hidden="false" customHeight="false" outlineLevel="0" collapsed="false">
      <c r="A7533" s="142" t="s">
        <v>14481</v>
      </c>
      <c r="B7533" s="663" t="str">
        <f aca="false">C7533&amp;D7533&amp;E7533&amp;F7533&amp;G7533&amp;H7533</f>
        <v>TUBO DE POLIETILENO DE ALTA DENSIDADE(PEAD),RESINA PE80/100,NORMA ISO 4427, CLASSE PN-16, DE=400MM. FORNECIMENTO</v>
      </c>
      <c r="C7533" s="142" t="s">
        <v>14289</v>
      </c>
      <c r="D7533" s="142" t="s">
        <v>14480</v>
      </c>
      <c r="I7533" s="142" t="s">
        <v>130</v>
      </c>
      <c r="J7533" s="142" t="n">
        <v>826.9</v>
      </c>
    </row>
    <row r="7534" customFormat="false" ht="12.75" hidden="false" customHeight="false" outlineLevel="0" collapsed="false">
      <c r="A7534" s="142" t="s">
        <v>14482</v>
      </c>
      <c r="B7534" s="663" t="str">
        <f aca="false">C7534&amp;D7534&amp;E7534&amp;F7534&amp;G7534&amp;H7534</f>
        <v>TUBO DE POLIETILENO DE ALTA DENSIDADE(PEAD),RESINA PE80/100,NORMA ISO 4427, CLASSE PN-16, DE=450MM. FORNECIMENTO</v>
      </c>
      <c r="C7534" s="142" t="s">
        <v>14289</v>
      </c>
      <c r="D7534" s="142" t="s">
        <v>14483</v>
      </c>
      <c r="I7534" s="142" t="s">
        <v>130</v>
      </c>
      <c r="J7534" s="142" t="n">
        <v>1046.82</v>
      </c>
    </row>
    <row r="7535" customFormat="false" ht="12.75" hidden="false" customHeight="false" outlineLevel="0" collapsed="false">
      <c r="A7535" s="142" t="s">
        <v>14484</v>
      </c>
      <c r="B7535" s="663" t="str">
        <f aca="false">C7535&amp;D7535&amp;E7535&amp;F7535&amp;G7535&amp;H7535</f>
        <v>TUBO DE POLIETILENO DE ALTA DENSIDADE(PEAD),RESINA PE80/100,NORMA ISO 4427, CLASSE PN-16, DE=450MM. FORNECIMENTO</v>
      </c>
      <c r="C7535" s="142" t="s">
        <v>14289</v>
      </c>
      <c r="D7535" s="142" t="s">
        <v>14483</v>
      </c>
      <c r="I7535" s="142" t="s">
        <v>130</v>
      </c>
      <c r="J7535" s="142" t="n">
        <v>1046.82</v>
      </c>
    </row>
    <row r="7536" customFormat="false" ht="12.75" hidden="false" customHeight="false" outlineLevel="0" collapsed="false">
      <c r="A7536" s="142" t="s">
        <v>14485</v>
      </c>
      <c r="B7536" s="663" t="str">
        <f aca="false">C7536&amp;D7536&amp;E7536&amp;F7536&amp;G7536&amp;H7536</f>
        <v>TUBO DE POLIETILENO DE ALTA DENSIDADE(PEAD),RESINA PE80/100,NORMA ISO 4427, CLASSE PN-16, DE=500MM. FORNECIMENTO</v>
      </c>
      <c r="C7536" s="142" t="s">
        <v>14289</v>
      </c>
      <c r="D7536" s="142" t="s">
        <v>14486</v>
      </c>
      <c r="I7536" s="142" t="s">
        <v>130</v>
      </c>
      <c r="J7536" s="142" t="n">
        <v>1291.42</v>
      </c>
    </row>
    <row r="7537" customFormat="false" ht="12.75" hidden="false" customHeight="false" outlineLevel="0" collapsed="false">
      <c r="A7537" s="142" t="s">
        <v>14487</v>
      </c>
      <c r="B7537" s="663" t="str">
        <f aca="false">C7537&amp;D7537&amp;E7537&amp;F7537&amp;G7537&amp;H7537</f>
        <v>TUBO DE POLIETILENO DE ALTA DENSIDADE(PEAD),RESINA PE80/100,NORMA ISO 4427, CLASSE PN-16, DE=500MM. FORNECIMENTO</v>
      </c>
      <c r="C7537" s="142" t="s">
        <v>14289</v>
      </c>
      <c r="D7537" s="142" t="s">
        <v>14486</v>
      </c>
      <c r="I7537" s="142" t="s">
        <v>130</v>
      </c>
      <c r="J7537" s="142" t="n">
        <v>1291.42</v>
      </c>
    </row>
    <row r="7538" customFormat="false" ht="12.75" hidden="false" customHeight="false" outlineLevel="0" collapsed="false">
      <c r="A7538" s="142" t="s">
        <v>14488</v>
      </c>
      <c r="B7538" s="663" t="str">
        <f aca="false">C7538&amp;D7538&amp;E7538&amp;F7538&amp;G7538&amp;H7538</f>
        <v>TUBO DE POLIETILENO DE ALTA DENSIDADE(PEAD),RESINA PE80/100,NORMA ISO 4427, CLASSE PN-16, DE=560MM. FORNECIMENTO</v>
      </c>
      <c r="C7538" s="142" t="s">
        <v>14289</v>
      </c>
      <c r="D7538" s="142" t="s">
        <v>14489</v>
      </c>
      <c r="I7538" s="142" t="s">
        <v>130</v>
      </c>
      <c r="J7538" s="142" t="n">
        <v>1620.18</v>
      </c>
    </row>
    <row r="7539" customFormat="false" ht="12.75" hidden="false" customHeight="false" outlineLevel="0" collapsed="false">
      <c r="A7539" s="142" t="s">
        <v>14490</v>
      </c>
      <c r="B7539" s="663" t="str">
        <f aca="false">C7539&amp;D7539&amp;E7539&amp;F7539&amp;G7539&amp;H7539</f>
        <v>TUBO DE POLIETILENO DE ALTA DENSIDADE(PEAD),RESINA PE80/100,NORMA ISO 4427, CLASSE PN-16, DE=560MM. FORNECIMENTO</v>
      </c>
      <c r="C7539" s="142" t="s">
        <v>14289</v>
      </c>
      <c r="D7539" s="142" t="s">
        <v>14489</v>
      </c>
      <c r="I7539" s="142" t="s">
        <v>130</v>
      </c>
      <c r="J7539" s="142" t="n">
        <v>1620.18</v>
      </c>
    </row>
    <row r="7540" customFormat="false" ht="12.75" hidden="false" customHeight="false" outlineLevel="0" collapsed="false">
      <c r="A7540" s="142" t="s">
        <v>14491</v>
      </c>
      <c r="B7540" s="663" t="str">
        <f aca="false">C7540&amp;D7540&amp;E7540&amp;F7540&amp;G7540&amp;H7540</f>
        <v>COLARINHO DE POLIETILENO DE ALTA DENSIDADE(PEAD),RESINA PE80/100,CLASSE PN-4,DE=63MM.FORNECIMENTO</v>
      </c>
      <c r="C7540" s="142" t="s">
        <v>14492</v>
      </c>
      <c r="D7540" s="142" t="s">
        <v>14493</v>
      </c>
      <c r="I7540" s="142" t="s">
        <v>9</v>
      </c>
      <c r="J7540" s="142" t="n">
        <v>15.95</v>
      </c>
    </row>
    <row r="7541" customFormat="false" ht="12.75" hidden="false" customHeight="false" outlineLevel="0" collapsed="false">
      <c r="A7541" s="142" t="s">
        <v>14494</v>
      </c>
      <c r="B7541" s="663" t="str">
        <f aca="false">C7541&amp;D7541&amp;E7541&amp;F7541&amp;G7541&amp;H7541</f>
        <v>COLARINHO DE POLIETILENO DE ALTA DENSIDADE(PEAD),RESINA PE80/100,CLASSE PN-4,DE=63MM.FORNECIMENTO</v>
      </c>
      <c r="C7541" s="142" t="s">
        <v>14492</v>
      </c>
      <c r="D7541" s="142" t="s">
        <v>14493</v>
      </c>
      <c r="I7541" s="142" t="s">
        <v>9</v>
      </c>
      <c r="J7541" s="142" t="n">
        <v>15.95</v>
      </c>
    </row>
    <row r="7542" customFormat="false" ht="12.75" hidden="false" customHeight="false" outlineLevel="0" collapsed="false">
      <c r="A7542" s="142" t="s">
        <v>14495</v>
      </c>
      <c r="B7542" s="663" t="str">
        <f aca="false">C7542&amp;D7542&amp;E7542&amp;F7542&amp;G7542&amp;H7542</f>
        <v>COLARINHO DE POLIETILENO DE ALTA DENSIDADE(PEAD),RESINA PE80/100,CLASSE PN-4,DE=75MM.FORNECIMENTO</v>
      </c>
      <c r="C7542" s="142" t="s">
        <v>14492</v>
      </c>
      <c r="D7542" s="142" t="s">
        <v>14496</v>
      </c>
      <c r="I7542" s="142" t="s">
        <v>9</v>
      </c>
      <c r="J7542" s="142" t="n">
        <v>18.9</v>
      </c>
    </row>
    <row r="7543" customFormat="false" ht="12.75" hidden="false" customHeight="false" outlineLevel="0" collapsed="false">
      <c r="A7543" s="142" t="s">
        <v>14497</v>
      </c>
      <c r="B7543" s="663" t="str">
        <f aca="false">C7543&amp;D7543&amp;E7543&amp;F7543&amp;G7543&amp;H7543</f>
        <v>COLARINHO DE POLIETILENO DE ALTA DENSIDADE(PEAD),RESINA PE80/100,CLASSE PN-4,DE=75MM.FORNECIMENTO</v>
      </c>
      <c r="C7543" s="142" t="s">
        <v>14492</v>
      </c>
      <c r="D7543" s="142" t="s">
        <v>14496</v>
      </c>
      <c r="I7543" s="142" t="s">
        <v>9</v>
      </c>
      <c r="J7543" s="142" t="n">
        <v>18.9</v>
      </c>
    </row>
    <row r="7544" customFormat="false" ht="12.75" hidden="false" customHeight="false" outlineLevel="0" collapsed="false">
      <c r="A7544" s="142" t="s">
        <v>14498</v>
      </c>
      <c r="B7544" s="663" t="str">
        <f aca="false">C7544&amp;D7544&amp;E7544&amp;F7544&amp;G7544&amp;H7544</f>
        <v>COLARINHO DE POLIETILENO DE ALTA DENSIDADE(PEAD),RESINA PE80/100, CLASSE PN-4, DE=90MM. FORNECIMENTO</v>
      </c>
      <c r="C7544" s="142" t="s">
        <v>14492</v>
      </c>
      <c r="D7544" s="142" t="s">
        <v>14499</v>
      </c>
      <c r="I7544" s="142" t="s">
        <v>9</v>
      </c>
      <c r="J7544" s="142" t="n">
        <v>29.79</v>
      </c>
    </row>
    <row r="7545" customFormat="false" ht="12.75" hidden="false" customHeight="false" outlineLevel="0" collapsed="false">
      <c r="A7545" s="142" t="s">
        <v>14500</v>
      </c>
      <c r="B7545" s="663" t="str">
        <f aca="false">C7545&amp;D7545&amp;E7545&amp;F7545&amp;G7545&amp;H7545</f>
        <v>COLARINHO DE POLIETILENO DE ALTA DENSIDADE(PEAD),RESINA PE80/100, CLASSE PN-4, DE=90MM. FORNECIMENTO</v>
      </c>
      <c r="C7545" s="142" t="s">
        <v>14492</v>
      </c>
      <c r="D7545" s="142" t="s">
        <v>14499</v>
      </c>
      <c r="I7545" s="142" t="s">
        <v>9</v>
      </c>
      <c r="J7545" s="142" t="n">
        <v>29.79</v>
      </c>
    </row>
    <row r="7546" customFormat="false" ht="12.75" hidden="false" customHeight="false" outlineLevel="0" collapsed="false">
      <c r="A7546" s="142" t="s">
        <v>14501</v>
      </c>
      <c r="B7546" s="663" t="str">
        <f aca="false">C7546&amp;D7546&amp;E7546&amp;F7546&amp;G7546&amp;H7546</f>
        <v>COLARINHO DE POLIETILENO DE ALTA DENSIDADE(PEAD),RESINA PE80/100, CLASSE PN-4, DE=110MM. FORNECIMENTO</v>
      </c>
      <c r="C7546" s="142" t="s">
        <v>14492</v>
      </c>
      <c r="D7546" s="142" t="s">
        <v>14502</v>
      </c>
      <c r="I7546" s="142" t="s">
        <v>9</v>
      </c>
      <c r="J7546" s="142" t="n">
        <v>46.16</v>
      </c>
    </row>
    <row r="7547" customFormat="false" ht="12.75" hidden="false" customHeight="false" outlineLevel="0" collapsed="false">
      <c r="A7547" s="142" t="s">
        <v>14503</v>
      </c>
      <c r="B7547" s="663" t="str">
        <f aca="false">C7547&amp;D7547&amp;E7547&amp;F7547&amp;G7547&amp;H7547</f>
        <v>COLARINHO DE POLIETILENO DE ALTA DENSIDADE(PEAD),RESINA PE80/100, CLASSE PN-4, DE=110MM. FORNECIMENTO</v>
      </c>
      <c r="C7547" s="142" t="s">
        <v>14492</v>
      </c>
      <c r="D7547" s="142" t="s">
        <v>14502</v>
      </c>
      <c r="I7547" s="142" t="s">
        <v>9</v>
      </c>
      <c r="J7547" s="142" t="n">
        <v>46.16</v>
      </c>
    </row>
    <row r="7548" customFormat="false" ht="12.75" hidden="false" customHeight="false" outlineLevel="0" collapsed="false">
      <c r="A7548" s="142" t="s">
        <v>14504</v>
      </c>
      <c r="B7548" s="663" t="str">
        <f aca="false">C7548&amp;D7548&amp;E7548&amp;F7548&amp;G7548&amp;H7548</f>
        <v>COLARINHO DE POLIETILENO DE ALTA DENSIDADE(PEAD),RESINA PE80/100, CLASSE PN-4, DE=125MM. FORNECIMENTO</v>
      </c>
      <c r="C7548" s="142" t="s">
        <v>14492</v>
      </c>
      <c r="D7548" s="142" t="s">
        <v>14505</v>
      </c>
      <c r="I7548" s="142" t="s">
        <v>9</v>
      </c>
      <c r="J7548" s="142" t="n">
        <v>52.74</v>
      </c>
    </row>
    <row r="7549" customFormat="false" ht="12.75" hidden="false" customHeight="false" outlineLevel="0" collapsed="false">
      <c r="A7549" s="142" t="s">
        <v>14506</v>
      </c>
      <c r="B7549" s="663" t="str">
        <f aca="false">C7549&amp;D7549&amp;E7549&amp;F7549&amp;G7549&amp;H7549</f>
        <v>COLARINHO DE POLIETILENO DE ALTA DENSIDADE(PEAD),RESINA PE80/100, CLASSE PN-4, DE=125MM. FORNECIMENTO</v>
      </c>
      <c r="C7549" s="142" t="s">
        <v>14492</v>
      </c>
      <c r="D7549" s="142" t="s">
        <v>14505</v>
      </c>
      <c r="I7549" s="142" t="s">
        <v>9</v>
      </c>
      <c r="J7549" s="142" t="n">
        <v>52.74</v>
      </c>
    </row>
    <row r="7550" customFormat="false" ht="12.75" hidden="false" customHeight="false" outlineLevel="0" collapsed="false">
      <c r="A7550" s="142" t="s">
        <v>14507</v>
      </c>
      <c r="B7550" s="663" t="str">
        <f aca="false">C7550&amp;D7550&amp;E7550&amp;F7550&amp;G7550&amp;H7550</f>
        <v>COLARINHO DE POLIETILENO DE ALTA DENSIDADE(PEAD),RESINA PE80/100, CLASSE PN-4, DE=140MM. FORNECIMENTO</v>
      </c>
      <c r="C7550" s="142" t="s">
        <v>14492</v>
      </c>
      <c r="D7550" s="142" t="s">
        <v>14508</v>
      </c>
      <c r="I7550" s="142" t="s">
        <v>9</v>
      </c>
      <c r="J7550" s="142" t="n">
        <v>66.18</v>
      </c>
    </row>
    <row r="7551" customFormat="false" ht="12.75" hidden="false" customHeight="false" outlineLevel="0" collapsed="false">
      <c r="A7551" s="142" t="s">
        <v>14509</v>
      </c>
      <c r="B7551" s="663" t="str">
        <f aca="false">C7551&amp;D7551&amp;E7551&amp;F7551&amp;G7551&amp;H7551</f>
        <v>COLARINHO DE POLIETILENO DE ALTA DENSIDADE(PEAD),RESINA PE80/100, CLASSE PN-4, DE=140MM. FORNECIMENTO</v>
      </c>
      <c r="C7551" s="142" t="s">
        <v>14492</v>
      </c>
      <c r="D7551" s="142" t="s">
        <v>14508</v>
      </c>
      <c r="I7551" s="142" t="s">
        <v>9</v>
      </c>
      <c r="J7551" s="142" t="n">
        <v>66.18</v>
      </c>
    </row>
    <row r="7552" customFormat="false" ht="12.75" hidden="false" customHeight="false" outlineLevel="0" collapsed="false">
      <c r="A7552" s="142" t="s">
        <v>14510</v>
      </c>
      <c r="B7552" s="663" t="str">
        <f aca="false">C7552&amp;D7552&amp;E7552&amp;F7552&amp;G7552&amp;H7552</f>
        <v>COLARINHO DE POLIETILENO DE ALTA DENSIDADE(PEAD),RESINA PE80/100, CLASSE PN-4, DE=160MM. FORNECIMENTO</v>
      </c>
      <c r="C7552" s="142" t="s">
        <v>14492</v>
      </c>
      <c r="D7552" s="142" t="s">
        <v>14511</v>
      </c>
      <c r="I7552" s="142" t="s">
        <v>9</v>
      </c>
      <c r="J7552" s="142" t="n">
        <v>80.76</v>
      </c>
    </row>
    <row r="7553" customFormat="false" ht="12.75" hidden="false" customHeight="false" outlineLevel="0" collapsed="false">
      <c r="A7553" s="142" t="s">
        <v>14512</v>
      </c>
      <c r="B7553" s="663" t="str">
        <f aca="false">C7553&amp;D7553&amp;E7553&amp;F7553&amp;G7553&amp;H7553</f>
        <v>COLARINHO DE POLIETILENO DE ALTA DENSIDADE(PEAD),RESINA PE80/100, CLASSE PN-4, DE=160MM. FORNECIMENTO</v>
      </c>
      <c r="C7553" s="142" t="s">
        <v>14492</v>
      </c>
      <c r="D7553" s="142" t="s">
        <v>14511</v>
      </c>
      <c r="I7553" s="142" t="s">
        <v>9</v>
      </c>
      <c r="J7553" s="142" t="n">
        <v>80.76</v>
      </c>
    </row>
    <row r="7554" customFormat="false" ht="12.75" hidden="false" customHeight="false" outlineLevel="0" collapsed="false">
      <c r="A7554" s="142" t="s">
        <v>14513</v>
      </c>
      <c r="B7554" s="663" t="str">
        <f aca="false">C7554&amp;D7554&amp;E7554&amp;F7554&amp;G7554&amp;H7554</f>
        <v>COLARINHO DE POLIETILENO DE ALTA DENSIDADE(PEAD),RESINA PE80/100, CLASSE PN-4, DE=180MM. FORNECIMENTO</v>
      </c>
      <c r="C7554" s="142" t="s">
        <v>14492</v>
      </c>
      <c r="D7554" s="142" t="s">
        <v>14514</v>
      </c>
      <c r="I7554" s="142" t="s">
        <v>9</v>
      </c>
      <c r="J7554" s="142" t="n">
        <v>102.84</v>
      </c>
    </row>
    <row r="7555" customFormat="false" ht="12.75" hidden="false" customHeight="false" outlineLevel="0" collapsed="false">
      <c r="A7555" s="142" t="s">
        <v>14515</v>
      </c>
      <c r="B7555" s="663" t="str">
        <f aca="false">C7555&amp;D7555&amp;E7555&amp;F7555&amp;G7555&amp;H7555</f>
        <v>COLARINHO DE POLIETILENO DE ALTA DENSIDADE(PEAD),RESINA PE80/100, CLASSE PN-4, DE=180MM. FORNECIMENTO</v>
      </c>
      <c r="C7555" s="142" t="s">
        <v>14492</v>
      </c>
      <c r="D7555" s="142" t="s">
        <v>14514</v>
      </c>
      <c r="I7555" s="142" t="s">
        <v>9</v>
      </c>
      <c r="J7555" s="142" t="n">
        <v>102.84</v>
      </c>
    </row>
    <row r="7556" customFormat="false" ht="12.75" hidden="false" customHeight="false" outlineLevel="0" collapsed="false">
      <c r="A7556" s="142" t="s">
        <v>14516</v>
      </c>
      <c r="B7556" s="663" t="str">
        <f aca="false">C7556&amp;D7556&amp;E7556&amp;F7556&amp;G7556&amp;H7556</f>
        <v>COLARINHO DE POLIETILENO DE ALTA DENSIDADE(PEAD),RESINA PE80/100, CLASSE PN-4, DE=200MM. FORNECIMENTO</v>
      </c>
      <c r="C7556" s="142" t="s">
        <v>14492</v>
      </c>
      <c r="D7556" s="142" t="s">
        <v>14517</v>
      </c>
      <c r="I7556" s="142" t="s">
        <v>9</v>
      </c>
      <c r="J7556" s="142" t="n">
        <v>138.13</v>
      </c>
    </row>
    <row r="7557" customFormat="false" ht="12.75" hidden="false" customHeight="false" outlineLevel="0" collapsed="false">
      <c r="A7557" s="142" t="s">
        <v>14518</v>
      </c>
      <c r="B7557" s="663" t="str">
        <f aca="false">C7557&amp;D7557&amp;E7557&amp;F7557&amp;G7557&amp;H7557</f>
        <v>COLARINHO DE POLIETILENO DE ALTA DENSIDADE(PEAD),RESINA PE80/100, CLASSE PN-4, DE=200MM. FORNECIMENTO</v>
      </c>
      <c r="C7557" s="142" t="s">
        <v>14492</v>
      </c>
      <c r="D7557" s="142" t="s">
        <v>14517</v>
      </c>
      <c r="I7557" s="142" t="s">
        <v>9</v>
      </c>
      <c r="J7557" s="142" t="n">
        <v>138.13</v>
      </c>
    </row>
    <row r="7558" customFormat="false" ht="12.75" hidden="false" customHeight="false" outlineLevel="0" collapsed="false">
      <c r="A7558" s="142" t="s">
        <v>14519</v>
      </c>
      <c r="B7558" s="663" t="str">
        <f aca="false">C7558&amp;D7558&amp;E7558&amp;F7558&amp;G7558&amp;H7558</f>
        <v>COLARINHO DE POLIETILENO DE ALTA DENSIDADE(PEAD),RESINA PE80/100, CLASSE PN-4, DE=225MM. FORNECIMENTO</v>
      </c>
      <c r="C7558" s="142" t="s">
        <v>14492</v>
      </c>
      <c r="D7558" s="142" t="s">
        <v>14520</v>
      </c>
      <c r="I7558" s="142" t="s">
        <v>9</v>
      </c>
      <c r="J7558" s="142" t="n">
        <v>204.73</v>
      </c>
    </row>
    <row r="7559" customFormat="false" ht="12.75" hidden="false" customHeight="false" outlineLevel="0" collapsed="false">
      <c r="A7559" s="142" t="s">
        <v>14521</v>
      </c>
      <c r="B7559" s="663" t="str">
        <f aca="false">C7559&amp;D7559&amp;E7559&amp;F7559&amp;G7559&amp;H7559</f>
        <v>COLARINHO DE POLIETILENO DE ALTA DENSIDADE(PEAD),RESINA PE80/100, CLASSE PN-4, DE=225MM. FORNECIMENTO</v>
      </c>
      <c r="C7559" s="142" t="s">
        <v>14492</v>
      </c>
      <c r="D7559" s="142" t="s">
        <v>14520</v>
      </c>
      <c r="I7559" s="142" t="s">
        <v>9</v>
      </c>
      <c r="J7559" s="142" t="n">
        <v>204.73</v>
      </c>
    </row>
    <row r="7560" customFormat="false" ht="12.75" hidden="false" customHeight="false" outlineLevel="0" collapsed="false">
      <c r="A7560" s="142" t="s">
        <v>14522</v>
      </c>
      <c r="B7560" s="663" t="str">
        <f aca="false">C7560&amp;D7560&amp;E7560&amp;F7560&amp;G7560&amp;H7560</f>
        <v>COLARINHO DE POLIETILENO DE ALTA DENSIDADE(PEAD),RESINA PE80/100, CLASSE PN-4, DE=250MM. FORNECIMENTO</v>
      </c>
      <c r="C7560" s="142" t="s">
        <v>14492</v>
      </c>
      <c r="D7560" s="142" t="s">
        <v>14523</v>
      </c>
      <c r="I7560" s="142" t="s">
        <v>9</v>
      </c>
      <c r="J7560" s="142" t="n">
        <v>213.25</v>
      </c>
    </row>
    <row r="7561" customFormat="false" ht="12.75" hidden="false" customHeight="false" outlineLevel="0" collapsed="false">
      <c r="A7561" s="142" t="s">
        <v>14524</v>
      </c>
      <c r="B7561" s="663" t="str">
        <f aca="false">C7561&amp;D7561&amp;E7561&amp;F7561&amp;G7561&amp;H7561</f>
        <v>COLARINHO DE POLIETILENO DE ALTA DENSIDADE(PEAD),RESINA PE80/100, CLASSE PN-4, DE=250MM. FORNECIMENTO</v>
      </c>
      <c r="C7561" s="142" t="s">
        <v>14492</v>
      </c>
      <c r="D7561" s="142" t="s">
        <v>14523</v>
      </c>
      <c r="I7561" s="142" t="s">
        <v>9</v>
      </c>
      <c r="J7561" s="142" t="n">
        <v>213.25</v>
      </c>
    </row>
    <row r="7562" customFormat="false" ht="12.75" hidden="false" customHeight="false" outlineLevel="0" collapsed="false">
      <c r="A7562" s="142" t="s">
        <v>14525</v>
      </c>
      <c r="B7562" s="663" t="str">
        <f aca="false">C7562&amp;D7562&amp;E7562&amp;F7562&amp;G7562&amp;H7562</f>
        <v>COLARINHO DE POLIETILENO DE ALTA DENSIDADE(PEAD),RESINA PE80/100, CLASSE PN-4, DE=280MM. FORNECIMENTO</v>
      </c>
      <c r="C7562" s="142" t="s">
        <v>14492</v>
      </c>
      <c r="D7562" s="142" t="s">
        <v>14526</v>
      </c>
      <c r="I7562" s="142" t="s">
        <v>9</v>
      </c>
      <c r="J7562" s="142" t="n">
        <v>253.27</v>
      </c>
    </row>
    <row r="7563" customFormat="false" ht="12.75" hidden="false" customHeight="false" outlineLevel="0" collapsed="false">
      <c r="A7563" s="142" t="s">
        <v>14527</v>
      </c>
      <c r="B7563" s="663" t="str">
        <f aca="false">C7563&amp;D7563&amp;E7563&amp;F7563&amp;G7563&amp;H7563</f>
        <v>COLARINHO DE POLIETILENO DE ALTA DENSIDADE(PEAD),RESINA PE80/100, CLASSE PN-4, DE=280MM. FORNECIMENTO</v>
      </c>
      <c r="C7563" s="142" t="s">
        <v>14492</v>
      </c>
      <c r="D7563" s="142" t="s">
        <v>14526</v>
      </c>
      <c r="I7563" s="142" t="s">
        <v>9</v>
      </c>
      <c r="J7563" s="142" t="n">
        <v>253.27</v>
      </c>
    </row>
    <row r="7564" customFormat="false" ht="12.75" hidden="false" customHeight="false" outlineLevel="0" collapsed="false">
      <c r="A7564" s="142" t="s">
        <v>14528</v>
      </c>
      <c r="B7564" s="663" t="str">
        <f aca="false">C7564&amp;D7564&amp;E7564&amp;F7564&amp;G7564&amp;H7564</f>
        <v>COLARINHO DE POLIETILENO DE ALTA DENSIDADE(PEAD),RESINA PE80/100, CLASSE PN-4, DE=315MM. FORNECIMENTO</v>
      </c>
      <c r="C7564" s="142" t="s">
        <v>14492</v>
      </c>
      <c r="D7564" s="142" t="s">
        <v>14529</v>
      </c>
      <c r="I7564" s="142" t="s">
        <v>9</v>
      </c>
      <c r="J7564" s="142" t="n">
        <v>538</v>
      </c>
    </row>
    <row r="7565" customFormat="false" ht="12.75" hidden="false" customHeight="false" outlineLevel="0" collapsed="false">
      <c r="A7565" s="142" t="s">
        <v>14530</v>
      </c>
      <c r="B7565" s="663" t="str">
        <f aca="false">C7565&amp;D7565&amp;E7565&amp;F7565&amp;G7565&amp;H7565</f>
        <v>COLARINHO DE POLIETILENO DE ALTA DENSIDADE(PEAD),RESINA PE80/100, CLASSE PN-4, DE=315MM. FORNECIMENTO</v>
      </c>
      <c r="C7565" s="142" t="s">
        <v>14492</v>
      </c>
      <c r="D7565" s="142" t="s">
        <v>14529</v>
      </c>
      <c r="I7565" s="142" t="s">
        <v>9</v>
      </c>
      <c r="J7565" s="142" t="n">
        <v>538</v>
      </c>
    </row>
    <row r="7566" customFormat="false" ht="12.75" hidden="false" customHeight="false" outlineLevel="0" collapsed="false">
      <c r="A7566" s="142" t="s">
        <v>14531</v>
      </c>
      <c r="B7566" s="663" t="str">
        <f aca="false">C7566&amp;D7566&amp;E7566&amp;F7566&amp;G7566&amp;H7566</f>
        <v>COLARINHO DE POLIETILENO DE ALTA DENSIDADE(PEAD),RESINA PE80/100, CLASSE PN-4, DE=355MM. FORNECIMENTO</v>
      </c>
      <c r="C7566" s="142" t="s">
        <v>14492</v>
      </c>
      <c r="D7566" s="142" t="s">
        <v>14532</v>
      </c>
      <c r="I7566" s="142" t="s">
        <v>9</v>
      </c>
      <c r="J7566" s="142" t="n">
        <v>548.56</v>
      </c>
    </row>
    <row r="7567" customFormat="false" ht="12.75" hidden="false" customHeight="false" outlineLevel="0" collapsed="false">
      <c r="A7567" s="142" t="s">
        <v>14533</v>
      </c>
      <c r="B7567" s="663" t="str">
        <f aca="false">C7567&amp;D7567&amp;E7567&amp;F7567&amp;G7567&amp;H7567</f>
        <v>COLARINHO DE POLIETILENO DE ALTA DENSIDADE(PEAD),RESINA PE80/100, CLASSE PN-4, DE=355MM. FORNECIMENTO</v>
      </c>
      <c r="C7567" s="142" t="s">
        <v>14492</v>
      </c>
      <c r="D7567" s="142" t="s">
        <v>14532</v>
      </c>
      <c r="I7567" s="142" t="s">
        <v>9</v>
      </c>
      <c r="J7567" s="142" t="n">
        <v>548.56</v>
      </c>
    </row>
    <row r="7568" customFormat="false" ht="12.75" hidden="false" customHeight="false" outlineLevel="0" collapsed="false">
      <c r="A7568" s="142" t="s">
        <v>14534</v>
      </c>
      <c r="B7568" s="663" t="str">
        <f aca="false">C7568&amp;D7568&amp;E7568&amp;F7568&amp;G7568&amp;H7568</f>
        <v>COLARINHO DE POLIETILENO DE ALTA DENSIDADE(PEAD),RESINA PE80/100, CLASSE PN-4, DE=400MM. FORNECIMENTO</v>
      </c>
      <c r="C7568" s="142" t="s">
        <v>14492</v>
      </c>
      <c r="D7568" s="142" t="s">
        <v>14535</v>
      </c>
      <c r="I7568" s="142" t="s">
        <v>9</v>
      </c>
      <c r="J7568" s="142" t="n">
        <v>563.42</v>
      </c>
    </row>
    <row r="7569" customFormat="false" ht="12.75" hidden="false" customHeight="false" outlineLevel="0" collapsed="false">
      <c r="A7569" s="142" t="s">
        <v>14536</v>
      </c>
      <c r="B7569" s="663" t="str">
        <f aca="false">C7569&amp;D7569&amp;E7569&amp;F7569&amp;G7569&amp;H7569</f>
        <v>COLARINHO DE POLIETILENO DE ALTA DENSIDADE(PEAD),RESINA PE80/100, CLASSE PN-4, DE=400MM. FORNECIMENTO</v>
      </c>
      <c r="C7569" s="142" t="s">
        <v>14492</v>
      </c>
      <c r="D7569" s="142" t="s">
        <v>14535</v>
      </c>
      <c r="I7569" s="142" t="s">
        <v>9</v>
      </c>
      <c r="J7569" s="142" t="n">
        <v>563.42</v>
      </c>
    </row>
    <row r="7570" customFormat="false" ht="12.75" hidden="false" customHeight="false" outlineLevel="0" collapsed="false">
      <c r="A7570" s="142" t="s">
        <v>14537</v>
      </c>
      <c r="B7570" s="663" t="str">
        <f aca="false">C7570&amp;D7570&amp;E7570&amp;F7570&amp;G7570&amp;H7570</f>
        <v>COLARINHO DE POLIETILENO DE ALTA DENSIDADE(PEAD),RESINA PE80/100, CLASSE PN-4, DE=450MM. FORNECIMENTO</v>
      </c>
      <c r="C7570" s="142" t="s">
        <v>14492</v>
      </c>
      <c r="D7570" s="142" t="s">
        <v>14538</v>
      </c>
      <c r="I7570" s="142" t="s">
        <v>9</v>
      </c>
      <c r="J7570" s="142" t="n">
        <v>583.98</v>
      </c>
    </row>
    <row r="7571" customFormat="false" ht="12.75" hidden="false" customHeight="false" outlineLevel="0" collapsed="false">
      <c r="A7571" s="142" t="s">
        <v>14539</v>
      </c>
      <c r="B7571" s="663" t="str">
        <f aca="false">C7571&amp;D7571&amp;E7571&amp;F7571&amp;G7571&amp;H7571</f>
        <v>COLARINHO DE POLIETILENO DE ALTA DENSIDADE(PEAD),RESINA PE80/100, CLASSE PN-4, DE=450MM. FORNECIMENTO</v>
      </c>
      <c r="C7571" s="142" t="s">
        <v>14492</v>
      </c>
      <c r="D7571" s="142" t="s">
        <v>14538</v>
      </c>
      <c r="I7571" s="142" t="s">
        <v>9</v>
      </c>
      <c r="J7571" s="142" t="n">
        <v>583.98</v>
      </c>
    </row>
    <row r="7572" customFormat="false" ht="12.75" hidden="false" customHeight="false" outlineLevel="0" collapsed="false">
      <c r="A7572" s="142" t="s">
        <v>14540</v>
      </c>
      <c r="B7572" s="663" t="str">
        <f aca="false">C7572&amp;D7572&amp;E7572&amp;F7572&amp;G7572&amp;H7572</f>
        <v>COLARINHO DE POLIETILENO DE ALTA DENSIDADE(PEAD),RESINA PE80/100, CLASSE PN-4, DE=500MM. FORNECIMENTO</v>
      </c>
      <c r="C7572" s="142" t="s">
        <v>14492</v>
      </c>
      <c r="D7572" s="142" t="s">
        <v>14541</v>
      </c>
      <c r="I7572" s="142" t="s">
        <v>9</v>
      </c>
      <c r="J7572" s="142" t="n">
        <v>663.56</v>
      </c>
    </row>
    <row r="7573" customFormat="false" ht="12.75" hidden="false" customHeight="false" outlineLevel="0" collapsed="false">
      <c r="A7573" s="142" t="s">
        <v>14542</v>
      </c>
      <c r="B7573" s="663" t="str">
        <f aca="false">C7573&amp;D7573&amp;E7573&amp;F7573&amp;G7573&amp;H7573</f>
        <v>COLARINHO DE POLIETILENO DE ALTA DENSIDADE(PEAD),RESINA PE80/100, CLASSE PN-4, DE=500MM. FORNECIMENTO</v>
      </c>
      <c r="C7573" s="142" t="s">
        <v>14492</v>
      </c>
      <c r="D7573" s="142" t="s">
        <v>14541</v>
      </c>
      <c r="I7573" s="142" t="s">
        <v>9</v>
      </c>
      <c r="J7573" s="142" t="n">
        <v>663.56</v>
      </c>
    </row>
    <row r="7574" customFormat="false" ht="12.75" hidden="false" customHeight="false" outlineLevel="0" collapsed="false">
      <c r="A7574" s="142" t="s">
        <v>14543</v>
      </c>
      <c r="B7574" s="663" t="str">
        <f aca="false">C7574&amp;D7574&amp;E7574&amp;F7574&amp;G7574&amp;H7574</f>
        <v>COLARINHO DE POLIETILENO DE ALTA DENSIDADE(PEAD),RESINA PE80/100, CLASSE PN-4, DE=560MM. FORNECIMENTO</v>
      </c>
      <c r="C7574" s="142" t="s">
        <v>14492</v>
      </c>
      <c r="D7574" s="142" t="s">
        <v>14544</v>
      </c>
      <c r="I7574" s="142" t="s">
        <v>9</v>
      </c>
      <c r="J7574" s="142" t="n">
        <v>1344.16</v>
      </c>
    </row>
    <row r="7575" customFormat="false" ht="12.75" hidden="false" customHeight="false" outlineLevel="0" collapsed="false">
      <c r="A7575" s="142" t="s">
        <v>14545</v>
      </c>
      <c r="B7575" s="663" t="str">
        <f aca="false">C7575&amp;D7575&amp;E7575&amp;F7575&amp;G7575&amp;H7575</f>
        <v>COLARINHO DE POLIETILENO DE ALTA DENSIDADE(PEAD),RESINA PE80/100, CLASSE PN-4, DE=560MM. FORNECIMENTO</v>
      </c>
      <c r="C7575" s="142" t="s">
        <v>14492</v>
      </c>
      <c r="D7575" s="142" t="s">
        <v>14544</v>
      </c>
      <c r="I7575" s="142" t="s">
        <v>9</v>
      </c>
      <c r="J7575" s="142" t="n">
        <v>1344.16</v>
      </c>
    </row>
    <row r="7576" customFormat="false" ht="12.75" hidden="false" customHeight="false" outlineLevel="0" collapsed="false">
      <c r="A7576" s="142" t="s">
        <v>14546</v>
      </c>
      <c r="B7576" s="663" t="str">
        <f aca="false">C7576&amp;D7576&amp;E7576&amp;F7576&amp;G7576&amp;H7576</f>
        <v>COLARINHO DE POLIETILENO DE ALTA DENSIDADE(PEAD),RESINA PE80/100, CLASSE PN-4, DE=630MM. FORNECIMENTO</v>
      </c>
      <c r="C7576" s="142" t="s">
        <v>14492</v>
      </c>
      <c r="D7576" s="142" t="s">
        <v>14547</v>
      </c>
      <c r="I7576" s="142" t="s">
        <v>9</v>
      </c>
      <c r="J7576" s="142" t="n">
        <v>1394.82</v>
      </c>
    </row>
    <row r="7577" customFormat="false" ht="12.75" hidden="false" customHeight="false" outlineLevel="0" collapsed="false">
      <c r="A7577" s="142" t="s">
        <v>14548</v>
      </c>
      <c r="B7577" s="663" t="str">
        <f aca="false">C7577&amp;D7577&amp;E7577&amp;F7577&amp;G7577&amp;H7577</f>
        <v>COLARINHO DE POLIETILENO DE ALTA DENSIDADE(PEAD),RESINA PE80/100, CLASSE PN-4, DE=630MM. FORNECIMENTO</v>
      </c>
      <c r="C7577" s="142" t="s">
        <v>14492</v>
      </c>
      <c r="D7577" s="142" t="s">
        <v>14547</v>
      </c>
      <c r="I7577" s="142" t="s">
        <v>9</v>
      </c>
      <c r="J7577" s="142" t="n">
        <v>1394.82</v>
      </c>
    </row>
    <row r="7578" customFormat="false" ht="12.75" hidden="false" customHeight="false" outlineLevel="0" collapsed="false">
      <c r="A7578" s="142" t="s">
        <v>14549</v>
      </c>
      <c r="B7578" s="663" t="str">
        <f aca="false">C7578&amp;D7578&amp;E7578&amp;F7578&amp;G7578&amp;H7578</f>
        <v>COLARINHO DE POLIETILENO DE ALTA DENSIDADE(PEAD),RESINA PE80/100, CLASSE PN-4, DE=800MM. FORNECIMENTO</v>
      </c>
      <c r="C7578" s="142" t="s">
        <v>14492</v>
      </c>
      <c r="D7578" s="142" t="s">
        <v>14550</v>
      </c>
      <c r="I7578" s="142" t="s">
        <v>9</v>
      </c>
      <c r="J7578" s="142" t="n">
        <v>2876.06</v>
      </c>
    </row>
    <row r="7579" customFormat="false" ht="12.75" hidden="false" customHeight="false" outlineLevel="0" collapsed="false">
      <c r="A7579" s="142" t="s">
        <v>14551</v>
      </c>
      <c r="B7579" s="663" t="str">
        <f aca="false">C7579&amp;D7579&amp;E7579&amp;F7579&amp;G7579&amp;H7579</f>
        <v>COLARINHO DE POLIETILENO DE ALTA DENSIDADE(PEAD),RESINA PE80/100, CLASSE PN-4, DE=800MM. FORNECIMENTO</v>
      </c>
      <c r="C7579" s="142" t="s">
        <v>14492</v>
      </c>
      <c r="D7579" s="142" t="s">
        <v>14550</v>
      </c>
      <c r="I7579" s="142" t="s">
        <v>9</v>
      </c>
      <c r="J7579" s="142" t="n">
        <v>2876.06</v>
      </c>
    </row>
    <row r="7580" customFormat="false" ht="12.75" hidden="false" customHeight="false" outlineLevel="0" collapsed="false">
      <c r="A7580" s="142" t="s">
        <v>14552</v>
      </c>
      <c r="B7580" s="663" t="str">
        <f aca="false">C7580&amp;D7580&amp;E7580&amp;F7580&amp;G7580&amp;H7580</f>
        <v>COLARINHO DE POLIETILENO DE ALTA DENSIDADE(PEAD),RESINA PE80/100, CLASSE PN-4, DE=900MM. FORNECIMENTO</v>
      </c>
      <c r="C7580" s="142" t="s">
        <v>14492</v>
      </c>
      <c r="D7580" s="142" t="s">
        <v>14553</v>
      </c>
      <c r="I7580" s="142" t="s">
        <v>9</v>
      </c>
      <c r="J7580" s="142" t="n">
        <v>3231.54</v>
      </c>
    </row>
    <row r="7581" customFormat="false" ht="12.75" hidden="false" customHeight="false" outlineLevel="0" collapsed="false">
      <c r="A7581" s="142" t="s">
        <v>14554</v>
      </c>
      <c r="B7581" s="663" t="str">
        <f aca="false">C7581&amp;D7581&amp;E7581&amp;F7581&amp;G7581&amp;H7581</f>
        <v>COLARINHO DE POLIETILENO DE ALTA DENSIDADE(PEAD),RESINA PE80/100, CLASSE PN-4, DE=900MM. FORNECIMENTO</v>
      </c>
      <c r="C7581" s="142" t="s">
        <v>14492</v>
      </c>
      <c r="D7581" s="142" t="s">
        <v>14553</v>
      </c>
      <c r="I7581" s="142" t="s">
        <v>9</v>
      </c>
      <c r="J7581" s="142" t="n">
        <v>3231.54</v>
      </c>
    </row>
    <row r="7582" customFormat="false" ht="12.75" hidden="false" customHeight="false" outlineLevel="0" collapsed="false">
      <c r="A7582" s="142" t="s">
        <v>14555</v>
      </c>
      <c r="B7582" s="663" t="str">
        <f aca="false">C7582&amp;D7582&amp;E7582&amp;F7582&amp;G7582&amp;H7582</f>
        <v>COLARINHO DE POLIETILENO DE ALTA DENSIDADE(PEAD),RESINA PE80/100, CLASSE PN-4, DE=1000MM. FORNECIMENTO</v>
      </c>
      <c r="C7582" s="142" t="s">
        <v>14492</v>
      </c>
      <c r="D7582" s="142" t="s">
        <v>14556</v>
      </c>
      <c r="I7582" s="142" t="s">
        <v>9</v>
      </c>
      <c r="J7582" s="142" t="n">
        <v>5995.38</v>
      </c>
    </row>
    <row r="7583" customFormat="false" ht="12.75" hidden="false" customHeight="false" outlineLevel="0" collapsed="false">
      <c r="A7583" s="142" t="s">
        <v>14557</v>
      </c>
      <c r="B7583" s="663" t="str">
        <f aca="false">C7583&amp;D7583&amp;E7583&amp;F7583&amp;G7583&amp;H7583</f>
        <v>COLARINHO DE POLIETILENO DE ALTA DENSIDADE(PEAD),RESINA PE80/100, CLASSE PN-4, DE=1000MM. FORNECIMENTO</v>
      </c>
      <c r="C7583" s="142" t="s">
        <v>14492</v>
      </c>
      <c r="D7583" s="142" t="s">
        <v>14556</v>
      </c>
      <c r="I7583" s="142" t="s">
        <v>9</v>
      </c>
      <c r="J7583" s="142" t="n">
        <v>5995.38</v>
      </c>
    </row>
    <row r="7584" customFormat="false" ht="12.75" hidden="false" customHeight="false" outlineLevel="0" collapsed="false">
      <c r="A7584" s="142" t="s">
        <v>14558</v>
      </c>
      <c r="B7584" s="663" t="str">
        <f aca="false">C7584&amp;D7584&amp;E7584&amp;F7584&amp;G7584&amp;H7584</f>
        <v>COLARINHO DE POLIETILENO DE ALTA DENSIDADE(PEAD),RESINA PE80/100, CLASSE PN-4, DE=1200MM. FORNECIMENTO</v>
      </c>
      <c r="C7584" s="142" t="s">
        <v>14492</v>
      </c>
      <c r="D7584" s="142" t="s">
        <v>14559</v>
      </c>
      <c r="I7584" s="142" t="s">
        <v>9</v>
      </c>
      <c r="J7584" s="142" t="n">
        <v>6353.68</v>
      </c>
    </row>
    <row r="7585" customFormat="false" ht="12.75" hidden="false" customHeight="false" outlineLevel="0" collapsed="false">
      <c r="A7585" s="142" t="s">
        <v>14560</v>
      </c>
      <c r="B7585" s="663" t="str">
        <f aca="false">C7585&amp;D7585&amp;E7585&amp;F7585&amp;G7585&amp;H7585</f>
        <v>COLARINHO DE POLIETILENO DE ALTA DENSIDADE(PEAD),RESINA PE80/100, CLASSE PN-4, DE=1200MM. FORNECIMENTO</v>
      </c>
      <c r="C7585" s="142" t="s">
        <v>14492</v>
      </c>
      <c r="D7585" s="142" t="s">
        <v>14559</v>
      </c>
      <c r="I7585" s="142" t="s">
        <v>9</v>
      </c>
      <c r="J7585" s="142" t="n">
        <v>6353.68</v>
      </c>
    </row>
    <row r="7586" customFormat="false" ht="12.75" hidden="false" customHeight="false" outlineLevel="0" collapsed="false">
      <c r="A7586" s="142" t="s">
        <v>14561</v>
      </c>
      <c r="B7586" s="663" t="str">
        <f aca="false">C7586&amp;D7586&amp;E7586&amp;F7586&amp;G7586&amp;H7586</f>
        <v>COLARINHO DE POLIETILENO DE ALTA DENSIDADE(PEAD),RESINA PE80/100, CLASSE PN-10, DE=63MM. FORNECIMENTO</v>
      </c>
      <c r="C7586" s="142" t="s">
        <v>14492</v>
      </c>
      <c r="D7586" s="142" t="s">
        <v>14562</v>
      </c>
      <c r="I7586" s="142" t="s">
        <v>9</v>
      </c>
      <c r="J7586" s="142" t="n">
        <v>15.14</v>
      </c>
    </row>
    <row r="7587" customFormat="false" ht="12.75" hidden="false" customHeight="false" outlineLevel="0" collapsed="false">
      <c r="A7587" s="142" t="s">
        <v>14563</v>
      </c>
      <c r="B7587" s="663" t="str">
        <f aca="false">C7587&amp;D7587&amp;E7587&amp;F7587&amp;G7587&amp;H7587</f>
        <v>COLARINHO DE POLIETILENO DE ALTA DENSIDADE(PEAD),RESINA PE80/100, CLASSE PN-10, DE=63MM. FORNECIMENTO</v>
      </c>
      <c r="C7587" s="142" t="s">
        <v>14492</v>
      </c>
      <c r="D7587" s="142" t="s">
        <v>14562</v>
      </c>
      <c r="I7587" s="142" t="s">
        <v>9</v>
      </c>
      <c r="J7587" s="142" t="n">
        <v>15.14</v>
      </c>
    </row>
    <row r="7588" customFormat="false" ht="12.75" hidden="false" customHeight="false" outlineLevel="0" collapsed="false">
      <c r="A7588" s="142" t="s">
        <v>14564</v>
      </c>
      <c r="B7588" s="663" t="str">
        <f aca="false">C7588&amp;D7588&amp;E7588&amp;F7588&amp;G7588&amp;H7588</f>
        <v>COLARINHO DE POLIETILENO DE ALTA DENSIDADE(PEAD),RESINA PE80/100, CLASSE PN-10, DE=75MM. FORNECIMENTO</v>
      </c>
      <c r="C7588" s="142" t="s">
        <v>14492</v>
      </c>
      <c r="D7588" s="142" t="s">
        <v>14565</v>
      </c>
      <c r="I7588" s="142" t="s">
        <v>9</v>
      </c>
      <c r="J7588" s="142" t="n">
        <v>17.87</v>
      </c>
    </row>
    <row r="7589" customFormat="false" ht="12.75" hidden="false" customHeight="false" outlineLevel="0" collapsed="false">
      <c r="A7589" s="142" t="s">
        <v>14566</v>
      </c>
      <c r="B7589" s="663" t="str">
        <f aca="false">C7589&amp;D7589&amp;E7589&amp;F7589&amp;G7589&amp;H7589</f>
        <v>COLARINHO DE POLIETILENO DE ALTA DENSIDADE(PEAD),RESINA PE80/100, CLASSE PN-10, DE=75MM. FORNECIMENTO</v>
      </c>
      <c r="C7589" s="142" t="s">
        <v>14492</v>
      </c>
      <c r="D7589" s="142" t="s">
        <v>14565</v>
      </c>
      <c r="I7589" s="142" t="s">
        <v>9</v>
      </c>
      <c r="J7589" s="142" t="n">
        <v>17.87</v>
      </c>
    </row>
    <row r="7590" customFormat="false" ht="12.75" hidden="false" customHeight="false" outlineLevel="0" collapsed="false">
      <c r="A7590" s="142" t="s">
        <v>14567</v>
      </c>
      <c r="B7590" s="663" t="str">
        <f aca="false">C7590&amp;D7590&amp;E7590&amp;F7590&amp;G7590&amp;H7590</f>
        <v>COLARINHO DE POLIETILENO DE ALTA DENSIDADE(PEAD),RESINA PE80/100, CLASSE PN-10, DE=90MM. FORNECIMENTO</v>
      </c>
      <c r="C7590" s="142" t="s">
        <v>14492</v>
      </c>
      <c r="D7590" s="142" t="s">
        <v>14568</v>
      </c>
      <c r="I7590" s="142" t="s">
        <v>9</v>
      </c>
      <c r="J7590" s="142" t="n">
        <v>23.68</v>
      </c>
    </row>
    <row r="7591" customFormat="false" ht="12.75" hidden="false" customHeight="false" outlineLevel="0" collapsed="false">
      <c r="A7591" s="142" t="s">
        <v>14569</v>
      </c>
      <c r="B7591" s="663" t="str">
        <f aca="false">C7591&amp;D7591&amp;E7591&amp;F7591&amp;G7591&amp;H7591</f>
        <v>COLARINHO DE POLIETILENO DE ALTA DENSIDADE(PEAD),RESINA PE80/100, CLASSE PN-10, DE=90MM. FORNECIMENTO</v>
      </c>
      <c r="C7591" s="142" t="s">
        <v>14492</v>
      </c>
      <c r="D7591" s="142" t="s">
        <v>14568</v>
      </c>
      <c r="I7591" s="142" t="s">
        <v>9</v>
      </c>
      <c r="J7591" s="142" t="n">
        <v>23.68</v>
      </c>
    </row>
    <row r="7592" customFormat="false" ht="12.75" hidden="false" customHeight="false" outlineLevel="0" collapsed="false">
      <c r="A7592" s="142" t="s">
        <v>14570</v>
      </c>
      <c r="B7592" s="663" t="str">
        <f aca="false">C7592&amp;D7592&amp;E7592&amp;F7592&amp;G7592&amp;H7592</f>
        <v>COLARINHO DE POLIETILENO DE ALTA DENSIDADE(PEAD),RESINA PE80/100, CLASSE PN-10, DE=110MM. FORNECIMENTO</v>
      </c>
      <c r="C7592" s="142" t="s">
        <v>14492</v>
      </c>
      <c r="D7592" s="142" t="s">
        <v>14571</v>
      </c>
      <c r="I7592" s="142" t="s">
        <v>9</v>
      </c>
      <c r="J7592" s="142" t="n">
        <v>36.96</v>
      </c>
    </row>
    <row r="7593" customFormat="false" ht="12.75" hidden="false" customHeight="false" outlineLevel="0" collapsed="false">
      <c r="A7593" s="142" t="s">
        <v>14572</v>
      </c>
      <c r="B7593" s="663" t="str">
        <f aca="false">C7593&amp;D7593&amp;E7593&amp;F7593&amp;G7593&amp;H7593</f>
        <v>COLARINHO DE POLIETILENO DE ALTA DENSIDADE(PEAD),RESINA PE80/100, CLASSE PN-10, DE=110MM. FORNECIMENTO</v>
      </c>
      <c r="C7593" s="142" t="s">
        <v>14492</v>
      </c>
      <c r="D7593" s="142" t="s">
        <v>14571</v>
      </c>
      <c r="I7593" s="142" t="s">
        <v>9</v>
      </c>
      <c r="J7593" s="142" t="n">
        <v>36.96</v>
      </c>
    </row>
    <row r="7594" customFormat="false" ht="12.75" hidden="false" customHeight="false" outlineLevel="0" collapsed="false">
      <c r="A7594" s="142" t="s">
        <v>14573</v>
      </c>
      <c r="B7594" s="663" t="str">
        <f aca="false">C7594&amp;D7594&amp;E7594&amp;F7594&amp;G7594&amp;H7594</f>
        <v>COLARINHO DE POLIETILENO DE ALTA DENSIDADE(PEAD),RESINA PE80/100, CLASSE PN-10, DE=125MM. FORNECIMENTO</v>
      </c>
      <c r="C7594" s="142" t="s">
        <v>14492</v>
      </c>
      <c r="D7594" s="142" t="s">
        <v>14574</v>
      </c>
      <c r="I7594" s="142" t="s">
        <v>9</v>
      </c>
      <c r="J7594" s="142" t="n">
        <v>44.46</v>
      </c>
    </row>
    <row r="7595" customFormat="false" ht="12.75" hidden="false" customHeight="false" outlineLevel="0" collapsed="false">
      <c r="A7595" s="142" t="s">
        <v>14575</v>
      </c>
      <c r="B7595" s="663" t="str">
        <f aca="false">C7595&amp;D7595&amp;E7595&amp;F7595&amp;G7595&amp;H7595</f>
        <v>COLARINHO DE POLIETILENO DE ALTA DENSIDADE(PEAD),RESINA PE80/100, CLASSE PN-10, DE=125MM. FORNECIMENTO</v>
      </c>
      <c r="C7595" s="142" t="s">
        <v>14492</v>
      </c>
      <c r="D7595" s="142" t="s">
        <v>14574</v>
      </c>
      <c r="I7595" s="142" t="s">
        <v>9</v>
      </c>
      <c r="J7595" s="142" t="n">
        <v>44.46</v>
      </c>
    </row>
    <row r="7596" customFormat="false" ht="12.75" hidden="false" customHeight="false" outlineLevel="0" collapsed="false">
      <c r="A7596" s="142" t="s">
        <v>14576</v>
      </c>
      <c r="B7596" s="663" t="str">
        <f aca="false">C7596&amp;D7596&amp;E7596&amp;F7596&amp;G7596&amp;H7596</f>
        <v>COLARINHO DE POLIETILENO DE ALTA DENSIDADE(PEAD),RESINA PE80/100, CLASSE PN-10, DE=140MM. FORNECIMENTO</v>
      </c>
      <c r="C7596" s="142" t="s">
        <v>14492</v>
      </c>
      <c r="D7596" s="142" t="s">
        <v>14577</v>
      </c>
      <c r="I7596" s="142" t="s">
        <v>9</v>
      </c>
      <c r="J7596" s="142" t="n">
        <v>56.56</v>
      </c>
    </row>
    <row r="7597" customFormat="false" ht="12.75" hidden="false" customHeight="false" outlineLevel="0" collapsed="false">
      <c r="A7597" s="142" t="s">
        <v>14578</v>
      </c>
      <c r="B7597" s="663" t="str">
        <f aca="false">C7597&amp;D7597&amp;E7597&amp;F7597&amp;G7597&amp;H7597</f>
        <v>COLARINHO DE POLIETILENO DE ALTA DENSIDADE(PEAD),RESINA PE80/100, CLASSE PN-10, DE=140MM. FORNECIMENTO</v>
      </c>
      <c r="C7597" s="142" t="s">
        <v>14492</v>
      </c>
      <c r="D7597" s="142" t="s">
        <v>14577</v>
      </c>
      <c r="I7597" s="142" t="s">
        <v>9</v>
      </c>
      <c r="J7597" s="142" t="n">
        <v>56.56</v>
      </c>
    </row>
    <row r="7598" customFormat="false" ht="12.75" hidden="false" customHeight="false" outlineLevel="0" collapsed="false">
      <c r="A7598" s="142" t="s">
        <v>14579</v>
      </c>
      <c r="B7598" s="663" t="str">
        <f aca="false">C7598&amp;D7598&amp;E7598&amp;F7598&amp;G7598&amp;H7598</f>
        <v>COLARINHO DE POLIETILENO DE ALTA DENSIDADE(PEAD),RESINA PE80/100, CLASSE PN-10, DE=160MM. FORNECIMENTO</v>
      </c>
      <c r="C7598" s="142" t="s">
        <v>14492</v>
      </c>
      <c r="D7598" s="142" t="s">
        <v>14580</v>
      </c>
      <c r="I7598" s="142" t="s">
        <v>9</v>
      </c>
      <c r="J7598" s="142" t="n">
        <v>65.94</v>
      </c>
    </row>
    <row r="7599" customFormat="false" ht="12.75" hidden="false" customHeight="false" outlineLevel="0" collapsed="false">
      <c r="A7599" s="142" t="s">
        <v>14581</v>
      </c>
      <c r="B7599" s="663" t="str">
        <f aca="false">C7599&amp;D7599&amp;E7599&amp;F7599&amp;G7599&amp;H7599</f>
        <v>COLARINHO DE POLIETILENO DE ALTA DENSIDADE(PEAD),RESINA PE80/100, CLASSE PN-10, DE=160MM. FORNECIMENTO</v>
      </c>
      <c r="C7599" s="142" t="s">
        <v>14492</v>
      </c>
      <c r="D7599" s="142" t="s">
        <v>14580</v>
      </c>
      <c r="I7599" s="142" t="s">
        <v>9</v>
      </c>
      <c r="J7599" s="142" t="n">
        <v>65.94</v>
      </c>
    </row>
    <row r="7600" customFormat="false" ht="12.75" hidden="false" customHeight="false" outlineLevel="0" collapsed="false">
      <c r="A7600" s="142" t="s">
        <v>14582</v>
      </c>
      <c r="B7600" s="663" t="str">
        <f aca="false">C7600&amp;D7600&amp;E7600&amp;F7600&amp;G7600&amp;H7600</f>
        <v>COLARINHO DE POLIETILENO DE ALTA DENSIDADE(PEAD),RESINA PE80/100, CLASSE PN-10, DE=180MM. FORNECIMENTO</v>
      </c>
      <c r="C7600" s="142" t="s">
        <v>14492</v>
      </c>
      <c r="D7600" s="142" t="s">
        <v>14583</v>
      </c>
      <c r="I7600" s="142" t="s">
        <v>9</v>
      </c>
      <c r="J7600" s="142" t="n">
        <v>92.51</v>
      </c>
    </row>
    <row r="7601" customFormat="false" ht="12.75" hidden="false" customHeight="false" outlineLevel="0" collapsed="false">
      <c r="A7601" s="142" t="s">
        <v>14584</v>
      </c>
      <c r="B7601" s="663" t="str">
        <f aca="false">C7601&amp;D7601&amp;E7601&amp;F7601&amp;G7601&amp;H7601</f>
        <v>COLARINHO DE POLIETILENO DE ALTA DENSIDADE(PEAD),RESINA PE80/100, CLASSE PN-10, DE=180MM. FORNECIMENTO</v>
      </c>
      <c r="C7601" s="142" t="s">
        <v>14492</v>
      </c>
      <c r="D7601" s="142" t="s">
        <v>14583</v>
      </c>
      <c r="I7601" s="142" t="s">
        <v>9</v>
      </c>
      <c r="J7601" s="142" t="n">
        <v>92.51</v>
      </c>
    </row>
    <row r="7602" customFormat="false" ht="12.75" hidden="false" customHeight="false" outlineLevel="0" collapsed="false">
      <c r="A7602" s="142" t="s">
        <v>14585</v>
      </c>
      <c r="B7602" s="663" t="str">
        <f aca="false">C7602&amp;D7602&amp;E7602&amp;F7602&amp;G7602&amp;H7602</f>
        <v>COLARINHO DE POLIETILENO DE ALTA DENSIDADE(PEAD),RESINA PE80/100, CLASSE PN-10, DE=200MM. FORNECIMENTO</v>
      </c>
      <c r="C7602" s="142" t="s">
        <v>14492</v>
      </c>
      <c r="D7602" s="142" t="s">
        <v>14586</v>
      </c>
      <c r="I7602" s="142" t="s">
        <v>9</v>
      </c>
      <c r="J7602" s="142" t="n">
        <v>116.19</v>
      </c>
    </row>
    <row r="7603" customFormat="false" ht="12.75" hidden="false" customHeight="false" outlineLevel="0" collapsed="false">
      <c r="A7603" s="142" t="s">
        <v>14587</v>
      </c>
      <c r="B7603" s="663" t="str">
        <f aca="false">C7603&amp;D7603&amp;E7603&amp;F7603&amp;G7603&amp;H7603</f>
        <v>COLARINHO DE POLIETILENO DE ALTA DENSIDADE(PEAD),RESINA PE80/100, CLASSE PN-10, DE=200MM. FORNECIMENTO</v>
      </c>
      <c r="C7603" s="142" t="s">
        <v>14492</v>
      </c>
      <c r="D7603" s="142" t="s">
        <v>14586</v>
      </c>
      <c r="I7603" s="142" t="s">
        <v>9</v>
      </c>
      <c r="J7603" s="142" t="n">
        <v>116.19</v>
      </c>
    </row>
    <row r="7604" customFormat="false" ht="12.75" hidden="false" customHeight="false" outlineLevel="0" collapsed="false">
      <c r="A7604" s="142" t="s">
        <v>14588</v>
      </c>
      <c r="B7604" s="663" t="str">
        <f aca="false">C7604&amp;D7604&amp;E7604&amp;F7604&amp;G7604&amp;H7604</f>
        <v>COLARINHO DE POLIETILENO DE ALTA DENSIDADE(PEAD),RESINA PE80/100, CLASSE PN-10, DE=225MM. FORNECIMENTO</v>
      </c>
      <c r="C7604" s="142" t="s">
        <v>14492</v>
      </c>
      <c r="D7604" s="142" t="s">
        <v>14589</v>
      </c>
      <c r="I7604" s="142" t="s">
        <v>9</v>
      </c>
      <c r="J7604" s="142" t="n">
        <v>126.75</v>
      </c>
    </row>
    <row r="7605" customFormat="false" ht="12.75" hidden="false" customHeight="false" outlineLevel="0" collapsed="false">
      <c r="A7605" s="142" t="s">
        <v>14590</v>
      </c>
      <c r="B7605" s="663" t="str">
        <f aca="false">C7605&amp;D7605&amp;E7605&amp;F7605&amp;G7605&amp;H7605</f>
        <v>COLARINHO DE POLIETILENO DE ALTA DENSIDADE(PEAD),RESINA PE80/100, CLASSE PN-10, DE=225MM. FORNECIMENTO</v>
      </c>
      <c r="C7605" s="142" t="s">
        <v>14492</v>
      </c>
      <c r="D7605" s="142" t="s">
        <v>14589</v>
      </c>
      <c r="I7605" s="142" t="s">
        <v>9</v>
      </c>
      <c r="J7605" s="142" t="n">
        <v>126.75</v>
      </c>
    </row>
    <row r="7606" customFormat="false" ht="12.75" hidden="false" customHeight="false" outlineLevel="0" collapsed="false">
      <c r="A7606" s="142" t="s">
        <v>14591</v>
      </c>
      <c r="B7606" s="663" t="str">
        <f aca="false">C7606&amp;D7606&amp;E7606&amp;F7606&amp;G7606&amp;H7606</f>
        <v>COLARINHO DE POLIETILENO DE ALTA DENSIDADE(PEAD),RESINA PE80/100, CLASSE PN-10, DE=250MM. FORNECIMENTO</v>
      </c>
      <c r="C7606" s="142" t="s">
        <v>14492</v>
      </c>
      <c r="D7606" s="142" t="s">
        <v>14592</v>
      </c>
      <c r="I7606" s="142" t="s">
        <v>9</v>
      </c>
      <c r="J7606" s="142" t="n">
        <v>234.34</v>
      </c>
    </row>
    <row r="7607" customFormat="false" ht="12.75" hidden="false" customHeight="false" outlineLevel="0" collapsed="false">
      <c r="A7607" s="142" t="s">
        <v>14593</v>
      </c>
      <c r="B7607" s="663" t="str">
        <f aca="false">C7607&amp;D7607&amp;E7607&amp;F7607&amp;G7607&amp;H7607</f>
        <v>COLARINHO DE POLIETILENO DE ALTA DENSIDADE(PEAD),RESINA PE80/100, CLASSE PN-10, DE=250MM. FORNECIMENTO</v>
      </c>
      <c r="C7607" s="142" t="s">
        <v>14492</v>
      </c>
      <c r="D7607" s="142" t="s">
        <v>14592</v>
      </c>
      <c r="I7607" s="142" t="s">
        <v>9</v>
      </c>
      <c r="J7607" s="142" t="n">
        <v>234.34</v>
      </c>
    </row>
    <row r="7608" customFormat="false" ht="12.75" hidden="false" customHeight="false" outlineLevel="0" collapsed="false">
      <c r="A7608" s="142" t="s">
        <v>14594</v>
      </c>
      <c r="B7608" s="663" t="str">
        <f aca="false">C7608&amp;D7608&amp;E7608&amp;F7608&amp;G7608&amp;H7608</f>
        <v>COLARINHO DE POLIETILENO DE ALTA DENSIDADE(PEAD),RESINA PE80/100, CLASSE PN-10, DE=280MM. FORNECIMENTO</v>
      </c>
      <c r="C7608" s="142" t="s">
        <v>14492</v>
      </c>
      <c r="D7608" s="142" t="s">
        <v>14595</v>
      </c>
      <c r="I7608" s="142" t="s">
        <v>9</v>
      </c>
      <c r="J7608" s="142" t="n">
        <v>277.41</v>
      </c>
    </row>
    <row r="7609" customFormat="false" ht="12.75" hidden="false" customHeight="false" outlineLevel="0" collapsed="false">
      <c r="A7609" s="142" t="s">
        <v>14596</v>
      </c>
      <c r="B7609" s="663" t="str">
        <f aca="false">C7609&amp;D7609&amp;E7609&amp;F7609&amp;G7609&amp;H7609</f>
        <v>COLARINHO DE POLIETILENO DE ALTA DENSIDADE(PEAD),RESINA PE80/100, CLASSE PN-10, DE=280MM. FORNECIMENTO</v>
      </c>
      <c r="C7609" s="142" t="s">
        <v>14492</v>
      </c>
      <c r="D7609" s="142" t="s">
        <v>14595</v>
      </c>
      <c r="I7609" s="142" t="s">
        <v>9</v>
      </c>
      <c r="J7609" s="142" t="n">
        <v>277.41</v>
      </c>
    </row>
    <row r="7610" customFormat="false" ht="12.75" hidden="false" customHeight="false" outlineLevel="0" collapsed="false">
      <c r="A7610" s="142" t="s">
        <v>14597</v>
      </c>
      <c r="B7610" s="663" t="str">
        <f aca="false">C7610&amp;D7610&amp;E7610&amp;F7610&amp;G7610&amp;H7610</f>
        <v>COLARINHO DE POLIETILENO DE ALTA DENSIDADE(PEAD),RESINA PE80/100, CLASSE PN-10, DE=315MM. FORNECIMENTO</v>
      </c>
      <c r="C7610" s="142" t="s">
        <v>14492</v>
      </c>
      <c r="D7610" s="142" t="s">
        <v>14598</v>
      </c>
      <c r="I7610" s="142" t="s">
        <v>9</v>
      </c>
      <c r="J7610" s="142" t="n">
        <v>400.92</v>
      </c>
    </row>
    <row r="7611" customFormat="false" ht="12.75" hidden="false" customHeight="false" outlineLevel="0" collapsed="false">
      <c r="A7611" s="142" t="s">
        <v>14599</v>
      </c>
      <c r="B7611" s="663" t="str">
        <f aca="false">C7611&amp;D7611&amp;E7611&amp;F7611&amp;G7611&amp;H7611</f>
        <v>COLARINHO DE POLIETILENO DE ALTA DENSIDADE(PEAD),RESINA PE80/100, CLASSE PN-10, DE=315MM. FORNECIMENTO</v>
      </c>
      <c r="C7611" s="142" t="s">
        <v>14492</v>
      </c>
      <c r="D7611" s="142" t="s">
        <v>14598</v>
      </c>
      <c r="I7611" s="142" t="s">
        <v>9</v>
      </c>
      <c r="J7611" s="142" t="n">
        <v>400.92</v>
      </c>
    </row>
    <row r="7612" customFormat="false" ht="12.75" hidden="false" customHeight="false" outlineLevel="0" collapsed="false">
      <c r="A7612" s="142" t="s">
        <v>14600</v>
      </c>
      <c r="B7612" s="663" t="str">
        <f aca="false">C7612&amp;D7612&amp;E7612&amp;F7612&amp;G7612&amp;H7612</f>
        <v>COLARINHO DE POLIETILENO DE ALTA DENSIDADE(PEAD),RESINA PE80/100, CLASSE PN-10, DE=355MM. FORNECIMENTO</v>
      </c>
      <c r="C7612" s="142" t="s">
        <v>14492</v>
      </c>
      <c r="D7612" s="142" t="s">
        <v>14601</v>
      </c>
      <c r="I7612" s="142" t="s">
        <v>9</v>
      </c>
      <c r="J7612" s="142" t="n">
        <v>708</v>
      </c>
    </row>
    <row r="7613" customFormat="false" ht="12.75" hidden="false" customHeight="false" outlineLevel="0" collapsed="false">
      <c r="A7613" s="142" t="s">
        <v>14602</v>
      </c>
      <c r="B7613" s="663" t="str">
        <f aca="false">C7613&amp;D7613&amp;E7613&amp;F7613&amp;G7613&amp;H7613</f>
        <v>COLARINHO DE POLIETILENO DE ALTA DENSIDADE(PEAD),RESINA PE80/100, CLASSE PN-10, DE=355MM. FORNECIMENTO</v>
      </c>
      <c r="C7613" s="142" t="s">
        <v>14492</v>
      </c>
      <c r="D7613" s="142" t="s">
        <v>14601</v>
      </c>
      <c r="I7613" s="142" t="s">
        <v>9</v>
      </c>
      <c r="J7613" s="142" t="n">
        <v>708</v>
      </c>
    </row>
    <row r="7614" customFormat="false" ht="12.75" hidden="false" customHeight="false" outlineLevel="0" collapsed="false">
      <c r="A7614" s="142" t="s">
        <v>14603</v>
      </c>
      <c r="B7614" s="663" t="str">
        <f aca="false">C7614&amp;D7614&amp;E7614&amp;F7614&amp;G7614&amp;H7614</f>
        <v>COLARINHO DE POLIETILENO DE ALTA DENSIDADE(PEAD),RESINA PE80/100, CLASSE PN-10, DE=400MM. FORNECIMENTO</v>
      </c>
      <c r="C7614" s="142" t="s">
        <v>14492</v>
      </c>
      <c r="D7614" s="142" t="s">
        <v>14604</v>
      </c>
      <c r="I7614" s="142" t="s">
        <v>9</v>
      </c>
      <c r="J7614" s="142" t="n">
        <v>876</v>
      </c>
    </row>
    <row r="7615" customFormat="false" ht="12.75" hidden="false" customHeight="false" outlineLevel="0" collapsed="false">
      <c r="A7615" s="142" t="s">
        <v>14605</v>
      </c>
      <c r="B7615" s="663" t="str">
        <f aca="false">C7615&amp;D7615&amp;E7615&amp;F7615&amp;G7615&amp;H7615</f>
        <v>COLARINHO DE POLIETILENO DE ALTA DENSIDADE(PEAD),RESINA PE80/100, CLASSE PN-10, DE=400MM. FORNECIMENTO</v>
      </c>
      <c r="C7615" s="142" t="s">
        <v>14492</v>
      </c>
      <c r="D7615" s="142" t="s">
        <v>14604</v>
      </c>
      <c r="I7615" s="142" t="s">
        <v>9</v>
      </c>
      <c r="J7615" s="142" t="n">
        <v>876</v>
      </c>
    </row>
    <row r="7616" customFormat="false" ht="12.75" hidden="false" customHeight="false" outlineLevel="0" collapsed="false">
      <c r="A7616" s="142" t="s">
        <v>14606</v>
      </c>
      <c r="B7616" s="663" t="str">
        <f aca="false">C7616&amp;D7616&amp;E7616&amp;F7616&amp;G7616&amp;H7616</f>
        <v>COLARINHO DE POLIETILENO DE ALTA DENSIDADE(PEAD),RESINA PE80/100, CLASSE PN-10, DE=450MM. FORNECIMENTO</v>
      </c>
      <c r="C7616" s="142" t="s">
        <v>14492</v>
      </c>
      <c r="D7616" s="142" t="s">
        <v>14607</v>
      </c>
      <c r="I7616" s="142" t="s">
        <v>9</v>
      </c>
      <c r="J7616" s="142" t="n">
        <v>1700</v>
      </c>
    </row>
    <row r="7617" customFormat="false" ht="12.75" hidden="false" customHeight="false" outlineLevel="0" collapsed="false">
      <c r="A7617" s="142" t="s">
        <v>14608</v>
      </c>
      <c r="B7617" s="663" t="str">
        <f aca="false">C7617&amp;D7617&amp;E7617&amp;F7617&amp;G7617&amp;H7617</f>
        <v>COLARINHO DE POLIETILENO DE ALTA DENSIDADE(PEAD),RESINA PE80/100, CLASSE PN-10, DE=450MM. FORNECIMENTO</v>
      </c>
      <c r="C7617" s="142" t="s">
        <v>14492</v>
      </c>
      <c r="D7617" s="142" t="s">
        <v>14607</v>
      </c>
      <c r="I7617" s="142" t="s">
        <v>9</v>
      </c>
      <c r="J7617" s="142" t="n">
        <v>1700</v>
      </c>
    </row>
    <row r="7618" customFormat="false" ht="12.75" hidden="false" customHeight="false" outlineLevel="0" collapsed="false">
      <c r="A7618" s="142" t="s">
        <v>14609</v>
      </c>
      <c r="B7618" s="663" t="str">
        <f aca="false">C7618&amp;D7618&amp;E7618&amp;F7618&amp;G7618&amp;H7618</f>
        <v>COLARINHO DE POLIETILENO DE ALTA DENSIDADE(PEAD),RESINA PE80/100, CLASSE PN-10, DE=500MM. FORNECIMENTO</v>
      </c>
      <c r="C7618" s="142" t="s">
        <v>14492</v>
      </c>
      <c r="D7618" s="142" t="s">
        <v>14610</v>
      </c>
      <c r="I7618" s="142" t="s">
        <v>9</v>
      </c>
      <c r="J7618" s="142" t="n">
        <v>1885</v>
      </c>
    </row>
    <row r="7619" customFormat="false" ht="12.75" hidden="false" customHeight="false" outlineLevel="0" collapsed="false">
      <c r="A7619" s="142" t="s">
        <v>14611</v>
      </c>
      <c r="B7619" s="663" t="str">
        <f aca="false">C7619&amp;D7619&amp;E7619&amp;F7619&amp;G7619&amp;H7619</f>
        <v>COLARINHO DE POLIETILENO DE ALTA DENSIDADE(PEAD),RESINA PE80/100, CLASSE PN-10, DE=500MM. FORNECIMENTO</v>
      </c>
      <c r="C7619" s="142" t="s">
        <v>14492</v>
      </c>
      <c r="D7619" s="142" t="s">
        <v>14610</v>
      </c>
      <c r="I7619" s="142" t="s">
        <v>9</v>
      </c>
      <c r="J7619" s="142" t="n">
        <v>1885</v>
      </c>
    </row>
    <row r="7620" customFormat="false" ht="12.75" hidden="false" customHeight="false" outlineLevel="0" collapsed="false">
      <c r="A7620" s="142" t="s">
        <v>14612</v>
      </c>
      <c r="B7620" s="663" t="str">
        <f aca="false">C7620&amp;D7620&amp;E7620&amp;F7620&amp;G7620&amp;H7620</f>
        <v>COLARINHO DE POLIETILENO DE ALTA DENSIDADE(PEAD),RESINA PE80/100, CLASSE PN-10, DE=560MM. FORNECIMENTO</v>
      </c>
      <c r="C7620" s="142" t="s">
        <v>14492</v>
      </c>
      <c r="D7620" s="142" t="s">
        <v>14613</v>
      </c>
      <c r="I7620" s="142" t="s">
        <v>9</v>
      </c>
      <c r="J7620" s="142" t="n">
        <v>2240</v>
      </c>
    </row>
    <row r="7621" customFormat="false" ht="12.75" hidden="false" customHeight="false" outlineLevel="0" collapsed="false">
      <c r="A7621" s="142" t="s">
        <v>14614</v>
      </c>
      <c r="B7621" s="663" t="str">
        <f aca="false">C7621&amp;D7621&amp;E7621&amp;F7621&amp;G7621&amp;H7621</f>
        <v>COLARINHO DE POLIETILENO DE ALTA DENSIDADE(PEAD),RESINA PE80/100, CLASSE PN-10, DE=560MM. FORNECIMENTO</v>
      </c>
      <c r="C7621" s="142" t="s">
        <v>14492</v>
      </c>
      <c r="D7621" s="142" t="s">
        <v>14613</v>
      </c>
      <c r="I7621" s="142" t="s">
        <v>9</v>
      </c>
      <c r="J7621" s="142" t="n">
        <v>2240</v>
      </c>
    </row>
    <row r="7622" customFormat="false" ht="12.75" hidden="false" customHeight="false" outlineLevel="0" collapsed="false">
      <c r="A7622" s="142" t="s">
        <v>14615</v>
      </c>
      <c r="B7622" s="663" t="str">
        <f aca="false">C7622&amp;D7622&amp;E7622&amp;F7622&amp;G7622&amp;H7622</f>
        <v>COLARINHO DE POLIETILENO DE ALTA DENSIDADE(PEAD),RESINA PE80/100, CLASSE PN-10, DE=630MM. FORNECIMENTO</v>
      </c>
      <c r="C7622" s="142" t="s">
        <v>14492</v>
      </c>
      <c r="D7622" s="142" t="s">
        <v>14616</v>
      </c>
      <c r="I7622" s="142" t="s">
        <v>9</v>
      </c>
      <c r="J7622" s="142" t="n">
        <v>2427</v>
      </c>
    </row>
    <row r="7623" customFormat="false" ht="12.75" hidden="false" customHeight="false" outlineLevel="0" collapsed="false">
      <c r="A7623" s="142" t="s">
        <v>14617</v>
      </c>
      <c r="B7623" s="663" t="str">
        <f aca="false">C7623&amp;D7623&amp;E7623&amp;F7623&amp;G7623&amp;H7623</f>
        <v>COLARINHO DE POLIETILENO DE ALTA DENSIDADE(PEAD),RESINA PE80/100, CLASSE PN-10, DE=630MM. FORNECIMENTO</v>
      </c>
      <c r="C7623" s="142" t="s">
        <v>14492</v>
      </c>
      <c r="D7623" s="142" t="s">
        <v>14616</v>
      </c>
      <c r="I7623" s="142" t="s">
        <v>9</v>
      </c>
      <c r="J7623" s="142" t="n">
        <v>2427</v>
      </c>
    </row>
    <row r="7624" customFormat="false" ht="12.75" hidden="false" customHeight="false" outlineLevel="0" collapsed="false">
      <c r="A7624" s="142" t="s">
        <v>14618</v>
      </c>
      <c r="B7624" s="663" t="str">
        <f aca="false">C7624&amp;D7624&amp;E7624&amp;F7624&amp;G7624&amp;H7624</f>
        <v>COLARINHO DE POLIETILENO DE ALTA DENSIDADE(PEAD),RESINA PE80/100, CLASSE PN-10, DE=800MM. FORNECIMENTO</v>
      </c>
      <c r="C7624" s="142" t="s">
        <v>14492</v>
      </c>
      <c r="D7624" s="142" t="s">
        <v>14619</v>
      </c>
      <c r="I7624" s="142" t="s">
        <v>9</v>
      </c>
      <c r="J7624" s="142" t="n">
        <v>7637</v>
      </c>
    </row>
    <row r="7625" customFormat="false" ht="12.75" hidden="false" customHeight="false" outlineLevel="0" collapsed="false">
      <c r="A7625" s="142" t="s">
        <v>14620</v>
      </c>
      <c r="B7625" s="663" t="str">
        <f aca="false">C7625&amp;D7625&amp;E7625&amp;F7625&amp;G7625&amp;H7625</f>
        <v>COLARINHO DE POLIETILENO DE ALTA DENSIDADE(PEAD),RESINA PE80/100, CLASSE PN-10, DE=800MM. FORNECIMENTO</v>
      </c>
      <c r="C7625" s="142" t="s">
        <v>14492</v>
      </c>
      <c r="D7625" s="142" t="s">
        <v>14619</v>
      </c>
      <c r="I7625" s="142" t="s">
        <v>9</v>
      </c>
      <c r="J7625" s="142" t="n">
        <v>7637</v>
      </c>
    </row>
    <row r="7626" customFormat="false" ht="12.75" hidden="false" customHeight="false" outlineLevel="0" collapsed="false">
      <c r="A7626" s="142" t="s">
        <v>14621</v>
      </c>
      <c r="B7626" s="663" t="str">
        <f aca="false">C7626&amp;D7626&amp;E7626&amp;F7626&amp;G7626&amp;H7626</f>
        <v>COLARINHO DE POLIETILENO DE ALTA DENSIDADE(PEAD),RESINA PE80/100,CLASSE PN-16, DE=63MM. FORNECIMENTO</v>
      </c>
      <c r="C7626" s="142" t="s">
        <v>14492</v>
      </c>
      <c r="D7626" s="142" t="s">
        <v>14622</v>
      </c>
      <c r="I7626" s="142" t="s">
        <v>9</v>
      </c>
      <c r="J7626" s="142" t="n">
        <v>18.69</v>
      </c>
    </row>
    <row r="7627" customFormat="false" ht="12.75" hidden="false" customHeight="false" outlineLevel="0" collapsed="false">
      <c r="A7627" s="142" t="s">
        <v>14623</v>
      </c>
      <c r="B7627" s="663" t="str">
        <f aca="false">C7627&amp;D7627&amp;E7627&amp;F7627&amp;G7627&amp;H7627</f>
        <v>COLARINHO DE POLIETILENO DE ALTA DENSIDADE(PEAD),RESINA PE80/100,CLASSE PN-16, DE=63MM. FORNECIMENTO</v>
      </c>
      <c r="C7627" s="142" t="s">
        <v>14492</v>
      </c>
      <c r="D7627" s="142" t="s">
        <v>14622</v>
      </c>
      <c r="I7627" s="142" t="s">
        <v>9</v>
      </c>
      <c r="J7627" s="142" t="n">
        <v>18.69</v>
      </c>
    </row>
    <row r="7628" customFormat="false" ht="12.75" hidden="false" customHeight="false" outlineLevel="0" collapsed="false">
      <c r="A7628" s="142" t="s">
        <v>14624</v>
      </c>
      <c r="B7628" s="663" t="str">
        <f aca="false">C7628&amp;D7628&amp;E7628&amp;F7628&amp;G7628&amp;H7628</f>
        <v>COLARINHO DE POLIETILENO DE ALTA DENSIDADE(PEAD),RESINA PE80/100, CLASSE PN-16, DE=75MM. FORNECIMENTO</v>
      </c>
      <c r="C7628" s="142" t="s">
        <v>14492</v>
      </c>
      <c r="D7628" s="142" t="s">
        <v>14625</v>
      </c>
      <c r="I7628" s="142" t="s">
        <v>9</v>
      </c>
      <c r="J7628" s="142" t="n">
        <v>21.96</v>
      </c>
    </row>
    <row r="7629" customFormat="false" ht="12.75" hidden="false" customHeight="false" outlineLevel="0" collapsed="false">
      <c r="A7629" s="142" t="s">
        <v>14626</v>
      </c>
      <c r="B7629" s="663" t="str">
        <f aca="false">C7629&amp;D7629&amp;E7629&amp;F7629&amp;G7629&amp;H7629</f>
        <v>COLARINHO DE POLIETILENO DE ALTA DENSIDADE(PEAD),RESINA PE80/100, CLASSE PN-16, DE=75MM. FORNECIMENTO</v>
      </c>
      <c r="C7629" s="142" t="s">
        <v>14492</v>
      </c>
      <c r="D7629" s="142" t="s">
        <v>14625</v>
      </c>
      <c r="I7629" s="142" t="s">
        <v>9</v>
      </c>
      <c r="J7629" s="142" t="n">
        <v>21.96</v>
      </c>
    </row>
    <row r="7630" customFormat="false" ht="12.75" hidden="false" customHeight="false" outlineLevel="0" collapsed="false">
      <c r="A7630" s="142" t="s">
        <v>14627</v>
      </c>
      <c r="B7630" s="663" t="str">
        <f aca="false">C7630&amp;D7630&amp;E7630&amp;F7630&amp;G7630&amp;H7630</f>
        <v>COLARINHO DE POLIETILENO DE ALTA DENSIDADE(PEAD),RESINA PE80/100, CLASSE PN-16, DE=90MM. FORNECIMENTO</v>
      </c>
      <c r="C7630" s="142" t="s">
        <v>14492</v>
      </c>
      <c r="D7630" s="142" t="s">
        <v>14628</v>
      </c>
      <c r="I7630" s="142" t="s">
        <v>9</v>
      </c>
      <c r="J7630" s="142" t="n">
        <v>30.09</v>
      </c>
    </row>
    <row r="7631" customFormat="false" ht="12.75" hidden="false" customHeight="false" outlineLevel="0" collapsed="false">
      <c r="A7631" s="142" t="s">
        <v>14629</v>
      </c>
      <c r="B7631" s="663" t="str">
        <f aca="false">C7631&amp;D7631&amp;E7631&amp;F7631&amp;G7631&amp;H7631</f>
        <v>COLARINHO DE POLIETILENO DE ALTA DENSIDADE(PEAD),RESINA PE80/100, CLASSE PN-16, DE=90MM. FORNECIMENTO</v>
      </c>
      <c r="C7631" s="142" t="s">
        <v>14492</v>
      </c>
      <c r="D7631" s="142" t="s">
        <v>14628</v>
      </c>
      <c r="I7631" s="142" t="s">
        <v>9</v>
      </c>
      <c r="J7631" s="142" t="n">
        <v>30.09</v>
      </c>
    </row>
    <row r="7632" customFormat="false" ht="12.75" hidden="false" customHeight="false" outlineLevel="0" collapsed="false">
      <c r="A7632" s="142" t="s">
        <v>14630</v>
      </c>
      <c r="B7632" s="663" t="str">
        <f aca="false">C7632&amp;D7632&amp;E7632&amp;F7632&amp;G7632&amp;H7632</f>
        <v>COLARINHO DE POLIETILENO DE ALTA DENSIDADE(PEAD),RESINA PE80/100, CLASSE PN-16, DE=110MM. FORNECIMENTO</v>
      </c>
      <c r="C7632" s="142" t="s">
        <v>14492</v>
      </c>
      <c r="D7632" s="142" t="s">
        <v>14631</v>
      </c>
      <c r="I7632" s="142" t="s">
        <v>9</v>
      </c>
      <c r="J7632" s="142" t="n">
        <v>35.58</v>
      </c>
    </row>
    <row r="7633" customFormat="false" ht="12.75" hidden="false" customHeight="false" outlineLevel="0" collapsed="false">
      <c r="A7633" s="142" t="s">
        <v>14632</v>
      </c>
      <c r="B7633" s="663" t="str">
        <f aca="false">C7633&amp;D7633&amp;E7633&amp;F7633&amp;G7633&amp;H7633</f>
        <v>COLARINHO DE POLIETILENO DE ALTA DENSIDADE(PEAD),RESINA PE80/100, CLASSE PN-16, DE=110MM. FORNECIMENTO</v>
      </c>
      <c r="C7633" s="142" t="s">
        <v>14492</v>
      </c>
      <c r="D7633" s="142" t="s">
        <v>14631</v>
      </c>
      <c r="I7633" s="142" t="s">
        <v>9</v>
      </c>
      <c r="J7633" s="142" t="n">
        <v>35.58</v>
      </c>
    </row>
    <row r="7634" customFormat="false" ht="12.75" hidden="false" customHeight="false" outlineLevel="0" collapsed="false">
      <c r="A7634" s="142" t="s">
        <v>14633</v>
      </c>
      <c r="B7634" s="663" t="str">
        <f aca="false">C7634&amp;D7634&amp;E7634&amp;F7634&amp;G7634&amp;H7634</f>
        <v>COLARINHO DE POLIETILENO DE ALTA DENSIDADE(PEAD),RESINA PE80/100, CLASSE PN-16, DE=125MM. FORNECIMENTO</v>
      </c>
      <c r="C7634" s="142" t="s">
        <v>14492</v>
      </c>
      <c r="D7634" s="142" t="s">
        <v>14634</v>
      </c>
      <c r="I7634" s="142" t="s">
        <v>9</v>
      </c>
      <c r="J7634" s="142" t="n">
        <v>46.48</v>
      </c>
    </row>
    <row r="7635" customFormat="false" ht="12.75" hidden="false" customHeight="false" outlineLevel="0" collapsed="false">
      <c r="A7635" s="142" t="s">
        <v>14635</v>
      </c>
      <c r="B7635" s="663" t="str">
        <f aca="false">C7635&amp;D7635&amp;E7635&amp;F7635&amp;G7635&amp;H7635</f>
        <v>COLARINHO DE POLIETILENO DE ALTA DENSIDADE(PEAD),RESINA PE80/100, CLASSE PN-16, DE=125MM. FORNECIMENTO</v>
      </c>
      <c r="C7635" s="142" t="s">
        <v>14492</v>
      </c>
      <c r="D7635" s="142" t="s">
        <v>14634</v>
      </c>
      <c r="I7635" s="142" t="s">
        <v>9</v>
      </c>
      <c r="J7635" s="142" t="n">
        <v>46.48</v>
      </c>
    </row>
    <row r="7636" customFormat="false" ht="12.75" hidden="false" customHeight="false" outlineLevel="0" collapsed="false">
      <c r="A7636" s="142" t="s">
        <v>14636</v>
      </c>
      <c r="B7636" s="663" t="str">
        <f aca="false">C7636&amp;D7636&amp;E7636&amp;F7636&amp;G7636&amp;H7636</f>
        <v>COLARINHO DE POLIETILENO DE ALTA DENSIDADE(PEAD),RESINA PE80/100, CLASSE PN-16, DE=140MM. FORNECIMENTO</v>
      </c>
      <c r="C7636" s="142" t="s">
        <v>14492</v>
      </c>
      <c r="D7636" s="142" t="s">
        <v>14637</v>
      </c>
      <c r="I7636" s="142" t="s">
        <v>9</v>
      </c>
      <c r="J7636" s="142" t="n">
        <v>59.9</v>
      </c>
    </row>
    <row r="7637" customFormat="false" ht="12.75" hidden="false" customHeight="false" outlineLevel="0" collapsed="false">
      <c r="A7637" s="142" t="s">
        <v>14638</v>
      </c>
      <c r="B7637" s="663" t="str">
        <f aca="false">C7637&amp;D7637&amp;E7637&amp;F7637&amp;G7637&amp;H7637</f>
        <v>COLARINHO DE POLIETILENO DE ALTA DENSIDADE(PEAD),RESINA PE80/100, CLASSE PN-16, DE=140MM. FORNECIMENTO</v>
      </c>
      <c r="C7637" s="142" t="s">
        <v>14492</v>
      </c>
      <c r="D7637" s="142" t="s">
        <v>14637</v>
      </c>
      <c r="I7637" s="142" t="s">
        <v>9</v>
      </c>
      <c r="J7637" s="142" t="n">
        <v>59.9</v>
      </c>
    </row>
    <row r="7638" customFormat="false" ht="12.75" hidden="false" customHeight="false" outlineLevel="0" collapsed="false">
      <c r="A7638" s="142" t="s">
        <v>14639</v>
      </c>
      <c r="B7638" s="663" t="str">
        <f aca="false">C7638&amp;D7638&amp;E7638&amp;F7638&amp;G7638&amp;H7638</f>
        <v>COLARINHO DE POLIETILENO DE ALTA DENSIDADE(PEAD),RESINA PE80/100, CLASSE PN-16, DE=160MM. FORNECIMENTO</v>
      </c>
      <c r="C7638" s="142" t="s">
        <v>14492</v>
      </c>
      <c r="D7638" s="142" t="s">
        <v>14640</v>
      </c>
      <c r="I7638" s="142" t="s">
        <v>9</v>
      </c>
      <c r="J7638" s="142" t="n">
        <v>69.42</v>
      </c>
    </row>
    <row r="7639" customFormat="false" ht="12.75" hidden="false" customHeight="false" outlineLevel="0" collapsed="false">
      <c r="A7639" s="142" t="s">
        <v>14641</v>
      </c>
      <c r="B7639" s="663" t="str">
        <f aca="false">C7639&amp;D7639&amp;E7639&amp;F7639&amp;G7639&amp;H7639</f>
        <v>COLARINHO DE POLIETILENO DE ALTA DENSIDADE(PEAD),RESINA PE80/100, CLASSE PN-16, DE=160MM. FORNECIMENTO</v>
      </c>
      <c r="C7639" s="142" t="s">
        <v>14492</v>
      </c>
      <c r="D7639" s="142" t="s">
        <v>14640</v>
      </c>
      <c r="I7639" s="142" t="s">
        <v>9</v>
      </c>
      <c r="J7639" s="142" t="n">
        <v>69.42</v>
      </c>
    </row>
    <row r="7640" customFormat="false" ht="12.75" hidden="false" customHeight="false" outlineLevel="0" collapsed="false">
      <c r="A7640" s="142" t="s">
        <v>14642</v>
      </c>
      <c r="B7640" s="663" t="str">
        <f aca="false">C7640&amp;D7640&amp;E7640&amp;F7640&amp;G7640&amp;H7640</f>
        <v>COLARINHO DE POLIETILENO DE ALTA DENSIDADE(PEAD),RESINA PE80/100, CLASSE PN-16, DE=180MM. FORNECIMENTO</v>
      </c>
      <c r="C7640" s="142" t="s">
        <v>14492</v>
      </c>
      <c r="D7640" s="142" t="s">
        <v>14643</v>
      </c>
      <c r="I7640" s="142" t="s">
        <v>9</v>
      </c>
      <c r="J7640" s="142" t="n">
        <v>96.09</v>
      </c>
    </row>
    <row r="7641" customFormat="false" ht="12.75" hidden="false" customHeight="false" outlineLevel="0" collapsed="false">
      <c r="A7641" s="142" t="s">
        <v>14644</v>
      </c>
      <c r="B7641" s="663" t="str">
        <f aca="false">C7641&amp;D7641&amp;E7641&amp;F7641&amp;G7641&amp;H7641</f>
        <v>COLARINHO DE POLIETILENO DE ALTA DENSIDADE(PEAD),RESINA PE80/100, CLASSE PN-16, DE=180MM. FORNECIMENTO</v>
      </c>
      <c r="C7641" s="142" t="s">
        <v>14492</v>
      </c>
      <c r="D7641" s="142" t="s">
        <v>14643</v>
      </c>
      <c r="I7641" s="142" t="s">
        <v>9</v>
      </c>
      <c r="J7641" s="142" t="n">
        <v>96.09</v>
      </c>
    </row>
    <row r="7642" customFormat="false" ht="12.75" hidden="false" customHeight="false" outlineLevel="0" collapsed="false">
      <c r="A7642" s="142" t="s">
        <v>14645</v>
      </c>
      <c r="B7642" s="663" t="str">
        <f aca="false">C7642&amp;D7642&amp;E7642&amp;F7642&amp;G7642&amp;H7642</f>
        <v>COLARINHO DE POLIETILENO DE ALTA DENSIDADE(PEAD),RESINA PE80/100, CLASSE PN-16, DE=200MM. FORNECIMENTO</v>
      </c>
      <c r="C7642" s="142" t="s">
        <v>14492</v>
      </c>
      <c r="D7642" s="142" t="s">
        <v>14646</v>
      </c>
      <c r="I7642" s="142" t="s">
        <v>9</v>
      </c>
      <c r="J7642" s="142" t="n">
        <v>118.2</v>
      </c>
    </row>
    <row r="7643" customFormat="false" ht="12.75" hidden="false" customHeight="false" outlineLevel="0" collapsed="false">
      <c r="A7643" s="142" t="s">
        <v>14647</v>
      </c>
      <c r="B7643" s="663" t="str">
        <f aca="false">C7643&amp;D7643&amp;E7643&amp;F7643&amp;G7643&amp;H7643</f>
        <v>COLARINHO DE POLIETILENO DE ALTA DENSIDADE(PEAD),RESINA PE80/100, CLASSE PN-16, DE=200MM. FORNECIMENTO</v>
      </c>
      <c r="C7643" s="142" t="s">
        <v>14492</v>
      </c>
      <c r="D7643" s="142" t="s">
        <v>14646</v>
      </c>
      <c r="I7643" s="142" t="s">
        <v>9</v>
      </c>
      <c r="J7643" s="142" t="n">
        <v>118.2</v>
      </c>
    </row>
    <row r="7644" customFormat="false" ht="12.75" hidden="false" customHeight="false" outlineLevel="0" collapsed="false">
      <c r="A7644" s="142" t="s">
        <v>14648</v>
      </c>
      <c r="B7644" s="663" t="str">
        <f aca="false">C7644&amp;D7644&amp;E7644&amp;F7644&amp;G7644&amp;H7644</f>
        <v>COLARINHO DE POLIETILENO DE ALTA DENSIDADE(PEAD),RESINA PE80/100, CLASSE PN-16, DE=225MM. FORNECIMENTO</v>
      </c>
      <c r="C7644" s="142" t="s">
        <v>14492</v>
      </c>
      <c r="D7644" s="142" t="s">
        <v>14649</v>
      </c>
      <c r="I7644" s="142" t="s">
        <v>9</v>
      </c>
      <c r="J7644" s="142" t="n">
        <v>143.28</v>
      </c>
    </row>
    <row r="7645" customFormat="false" ht="12.75" hidden="false" customHeight="false" outlineLevel="0" collapsed="false">
      <c r="A7645" s="142" t="s">
        <v>14650</v>
      </c>
      <c r="B7645" s="663" t="str">
        <f aca="false">C7645&amp;D7645&amp;E7645&amp;F7645&amp;G7645&amp;H7645</f>
        <v>COLARINHO DE POLIETILENO DE ALTA DENSIDADE(PEAD),RESINA PE80/100, CLASSE PN-16, DE=225MM. FORNECIMENTO</v>
      </c>
      <c r="C7645" s="142" t="s">
        <v>14492</v>
      </c>
      <c r="D7645" s="142" t="s">
        <v>14649</v>
      </c>
      <c r="I7645" s="142" t="s">
        <v>9</v>
      </c>
      <c r="J7645" s="142" t="n">
        <v>143.28</v>
      </c>
    </row>
    <row r="7646" customFormat="false" ht="12.75" hidden="false" customHeight="false" outlineLevel="0" collapsed="false">
      <c r="A7646" s="142" t="s">
        <v>14651</v>
      </c>
      <c r="B7646" s="663" t="str">
        <f aca="false">C7646&amp;D7646&amp;E7646&amp;F7646&amp;G7646&amp;H7646</f>
        <v>COLARINHO DE POLIETILENO DE ALTA DENSIDADE(PEAD),RESINA PE80/100, CLASSE PN-16, DE=250MM. FORNECIMENTO</v>
      </c>
      <c r="C7646" s="142" t="s">
        <v>14492</v>
      </c>
      <c r="D7646" s="142" t="s">
        <v>14652</v>
      </c>
      <c r="I7646" s="142" t="s">
        <v>9</v>
      </c>
      <c r="J7646" s="142" t="n">
        <v>269.58</v>
      </c>
    </row>
    <row r="7647" customFormat="false" ht="12.75" hidden="false" customHeight="false" outlineLevel="0" collapsed="false">
      <c r="A7647" s="142" t="s">
        <v>14653</v>
      </c>
      <c r="B7647" s="663" t="str">
        <f aca="false">C7647&amp;D7647&amp;E7647&amp;F7647&amp;G7647&amp;H7647</f>
        <v>COLARINHO DE POLIETILENO DE ALTA DENSIDADE(PEAD),RESINA PE80/100, CLASSE PN-16, DE=250MM. FORNECIMENTO</v>
      </c>
      <c r="C7647" s="142" t="s">
        <v>14492</v>
      </c>
      <c r="D7647" s="142" t="s">
        <v>14652</v>
      </c>
      <c r="I7647" s="142" t="s">
        <v>9</v>
      </c>
      <c r="J7647" s="142" t="n">
        <v>269.58</v>
      </c>
    </row>
    <row r="7648" customFormat="false" ht="12.75" hidden="false" customHeight="false" outlineLevel="0" collapsed="false">
      <c r="A7648" s="142" t="s">
        <v>14654</v>
      </c>
      <c r="B7648" s="663" t="str">
        <f aca="false">C7648&amp;D7648&amp;E7648&amp;F7648&amp;G7648&amp;H7648</f>
        <v>COLARINHO DE POLIETILENO DE ALTA DENSIDADE(PEAD),RESINA PE80/100, CLASSE PN-16, DE=280MM. FORNECIMENTO</v>
      </c>
      <c r="C7648" s="142" t="s">
        <v>14492</v>
      </c>
      <c r="D7648" s="142" t="s">
        <v>14655</v>
      </c>
      <c r="I7648" s="142" t="s">
        <v>9</v>
      </c>
      <c r="J7648" s="142" t="n">
        <v>432</v>
      </c>
    </row>
    <row r="7649" customFormat="false" ht="12.75" hidden="false" customHeight="false" outlineLevel="0" collapsed="false">
      <c r="A7649" s="142" t="s">
        <v>14656</v>
      </c>
      <c r="B7649" s="663" t="str">
        <f aca="false">C7649&amp;D7649&amp;E7649&amp;F7649&amp;G7649&amp;H7649</f>
        <v>COLARINHO DE POLIETILENO DE ALTA DENSIDADE(PEAD),RESINA PE80/100, CLASSE PN-16, DE=280MM. FORNECIMENTO</v>
      </c>
      <c r="C7649" s="142" t="s">
        <v>14492</v>
      </c>
      <c r="D7649" s="142" t="s">
        <v>14655</v>
      </c>
      <c r="I7649" s="142" t="s">
        <v>9</v>
      </c>
      <c r="J7649" s="142" t="n">
        <v>432</v>
      </c>
    </row>
    <row r="7650" customFormat="false" ht="12.75" hidden="false" customHeight="false" outlineLevel="0" collapsed="false">
      <c r="A7650" s="142" t="s">
        <v>14657</v>
      </c>
      <c r="B7650" s="663" t="str">
        <f aca="false">C7650&amp;D7650&amp;E7650&amp;F7650&amp;G7650&amp;H7650</f>
        <v>COLARINHO DE POLIETILENO DE ALTA DENSIDADE(PEAD),RESINA PE80/100, CLASSE PN-16, DE=315MM. FORNECIMENTO</v>
      </c>
      <c r="C7650" s="142" t="s">
        <v>14492</v>
      </c>
      <c r="D7650" s="142" t="s">
        <v>14658</v>
      </c>
      <c r="I7650" s="142" t="s">
        <v>9</v>
      </c>
      <c r="J7650" s="142" t="n">
        <v>538</v>
      </c>
    </row>
    <row r="7651" customFormat="false" ht="12.75" hidden="false" customHeight="false" outlineLevel="0" collapsed="false">
      <c r="A7651" s="142" t="s">
        <v>14659</v>
      </c>
      <c r="B7651" s="663" t="str">
        <f aca="false">C7651&amp;D7651&amp;E7651&amp;F7651&amp;G7651&amp;H7651</f>
        <v>COLARINHO DE POLIETILENO DE ALTA DENSIDADE(PEAD),RESINA PE80/100, CLASSE PN-16, DE=315MM. FORNECIMENTO</v>
      </c>
      <c r="C7651" s="142" t="s">
        <v>14492</v>
      </c>
      <c r="D7651" s="142" t="s">
        <v>14658</v>
      </c>
      <c r="I7651" s="142" t="s">
        <v>9</v>
      </c>
      <c r="J7651" s="142" t="n">
        <v>538</v>
      </c>
    </row>
    <row r="7652" customFormat="false" ht="12.75" hidden="false" customHeight="false" outlineLevel="0" collapsed="false">
      <c r="A7652" s="142" t="s">
        <v>14660</v>
      </c>
      <c r="B7652" s="663" t="str">
        <f aca="false">C7652&amp;D7652&amp;E7652&amp;F7652&amp;G7652&amp;H7652</f>
        <v>COLARINHO DE POLIETILENO DE ALTA DENSIDADE(PEAD),RESINA PE80/100, CLASSE PN-16, DE=355MM. FORNECIMENTO</v>
      </c>
      <c r="C7652" s="142" t="s">
        <v>14492</v>
      </c>
      <c r="D7652" s="142" t="s">
        <v>14661</v>
      </c>
      <c r="I7652" s="142" t="s">
        <v>9</v>
      </c>
      <c r="J7652" s="142" t="n">
        <v>708</v>
      </c>
    </row>
    <row r="7653" customFormat="false" ht="12.75" hidden="false" customHeight="false" outlineLevel="0" collapsed="false">
      <c r="A7653" s="142" t="s">
        <v>14662</v>
      </c>
      <c r="B7653" s="663" t="str">
        <f aca="false">C7653&amp;D7653&amp;E7653&amp;F7653&amp;G7653&amp;H7653</f>
        <v>COLARINHO DE POLIETILENO DE ALTA DENSIDADE(PEAD),RESINA PE80/100, CLASSE PN-16, DE=355MM. FORNECIMENTO</v>
      </c>
      <c r="C7653" s="142" t="s">
        <v>14492</v>
      </c>
      <c r="D7653" s="142" t="s">
        <v>14661</v>
      </c>
      <c r="I7653" s="142" t="s">
        <v>9</v>
      </c>
      <c r="J7653" s="142" t="n">
        <v>708</v>
      </c>
    </row>
    <row r="7654" customFormat="false" ht="12.75" hidden="false" customHeight="false" outlineLevel="0" collapsed="false">
      <c r="A7654" s="142" t="s">
        <v>14663</v>
      </c>
      <c r="B7654" s="663" t="str">
        <f aca="false">C7654&amp;D7654&amp;E7654&amp;F7654&amp;G7654&amp;H7654</f>
        <v>COLARINHO DE POLIETILENO DE ALTA DENSIDADE(PEAD),RESINA PE80/100, CLASSE PN-16, DE=400MM. FORNECIMENTO</v>
      </c>
      <c r="C7654" s="142" t="s">
        <v>14492</v>
      </c>
      <c r="D7654" s="142" t="s">
        <v>14664</v>
      </c>
      <c r="I7654" s="142" t="s">
        <v>9</v>
      </c>
      <c r="J7654" s="142" t="n">
        <v>876</v>
      </c>
    </row>
    <row r="7655" customFormat="false" ht="12.75" hidden="false" customHeight="false" outlineLevel="0" collapsed="false">
      <c r="A7655" s="142" t="s">
        <v>14665</v>
      </c>
      <c r="B7655" s="663" t="str">
        <f aca="false">C7655&amp;D7655&amp;E7655&amp;F7655&amp;G7655&amp;H7655</f>
        <v>COLARINHO DE POLIETILENO DE ALTA DENSIDADE(PEAD),RESINA PE80/100, CLASSE PN-16, DE=400MM. FORNECIMENTO</v>
      </c>
      <c r="C7655" s="142" t="s">
        <v>14492</v>
      </c>
      <c r="D7655" s="142" t="s">
        <v>14664</v>
      </c>
      <c r="I7655" s="142" t="s">
        <v>9</v>
      </c>
      <c r="J7655" s="142" t="n">
        <v>876</v>
      </c>
    </row>
    <row r="7656" customFormat="false" ht="12.75" hidden="false" customHeight="false" outlineLevel="0" collapsed="false">
      <c r="A7656" s="142" t="s">
        <v>14666</v>
      </c>
      <c r="B7656" s="663" t="str">
        <f aca="false">C7656&amp;D7656&amp;E7656&amp;F7656&amp;G7656&amp;H7656</f>
        <v>COLARINHO DE POLIETILENO DE ALTA DENSIDADE(PEAD),RESINA PE80/100, CLASSE PN-16, DE=450MM. FORNECIMENTO</v>
      </c>
      <c r="C7656" s="142" t="s">
        <v>14492</v>
      </c>
      <c r="D7656" s="142" t="s">
        <v>14667</v>
      </c>
      <c r="I7656" s="142" t="s">
        <v>9</v>
      </c>
      <c r="J7656" s="142" t="n">
        <v>1700</v>
      </c>
    </row>
    <row r="7657" customFormat="false" ht="12.75" hidden="false" customHeight="false" outlineLevel="0" collapsed="false">
      <c r="A7657" s="142" t="s">
        <v>14668</v>
      </c>
      <c r="B7657" s="663" t="str">
        <f aca="false">C7657&amp;D7657&amp;E7657&amp;F7657&amp;G7657&amp;H7657</f>
        <v>COLARINHO DE POLIETILENO DE ALTA DENSIDADE(PEAD),RESINA PE80/100, CLASSE PN-16, DE=450MM. FORNECIMENTO</v>
      </c>
      <c r="C7657" s="142" t="s">
        <v>14492</v>
      </c>
      <c r="D7657" s="142" t="s">
        <v>14667</v>
      </c>
      <c r="I7657" s="142" t="s">
        <v>9</v>
      </c>
      <c r="J7657" s="142" t="n">
        <v>1700</v>
      </c>
    </row>
    <row r="7658" customFormat="false" ht="12.75" hidden="false" customHeight="false" outlineLevel="0" collapsed="false">
      <c r="A7658" s="142" t="s">
        <v>14669</v>
      </c>
      <c r="B7658" s="663" t="str">
        <f aca="false">C7658&amp;D7658&amp;E7658&amp;F7658&amp;G7658&amp;H7658</f>
        <v>COLARINHO DE POLIETILENO DE ALTA DENSIDADE(PEAD),RESINA PE80/100, CLASSE PN-16, DE=500MM. FORNECIMENTO</v>
      </c>
      <c r="C7658" s="142" t="s">
        <v>14492</v>
      </c>
      <c r="D7658" s="142" t="s">
        <v>14670</v>
      </c>
      <c r="I7658" s="142" t="s">
        <v>9</v>
      </c>
      <c r="J7658" s="142" t="n">
        <v>1885</v>
      </c>
    </row>
    <row r="7659" customFormat="false" ht="12.75" hidden="false" customHeight="false" outlineLevel="0" collapsed="false">
      <c r="A7659" s="142" t="s">
        <v>14671</v>
      </c>
      <c r="B7659" s="663" t="str">
        <f aca="false">C7659&amp;D7659&amp;E7659&amp;F7659&amp;G7659&amp;H7659</f>
        <v>COLARINHO DE POLIETILENO DE ALTA DENSIDADE(PEAD),RESINA PE80/100, CLASSE PN-16, DE=500MM. FORNECIMENTO</v>
      </c>
      <c r="C7659" s="142" t="s">
        <v>14492</v>
      </c>
      <c r="D7659" s="142" t="s">
        <v>14670</v>
      </c>
      <c r="I7659" s="142" t="s">
        <v>9</v>
      </c>
      <c r="J7659" s="142" t="n">
        <v>1885</v>
      </c>
    </row>
    <row r="7660" customFormat="false" ht="12.75" hidden="false" customHeight="false" outlineLevel="0" collapsed="false">
      <c r="A7660" s="142" t="s">
        <v>14672</v>
      </c>
      <c r="B7660" s="663" t="str">
        <f aca="false">C7660&amp;D7660&amp;E7660&amp;F7660&amp;G7660&amp;H7660</f>
        <v>COLARINHO DE POLIETILENO DE ALTA DENSIDADE(PEAD),RESINA PE80/100, CLASSE PN-16, DE=560MM. FORNECIMENTO</v>
      </c>
      <c r="C7660" s="142" t="s">
        <v>14492</v>
      </c>
      <c r="D7660" s="142" t="s">
        <v>14673</v>
      </c>
      <c r="I7660" s="142" t="s">
        <v>9</v>
      </c>
      <c r="J7660" s="142" t="n">
        <v>2240</v>
      </c>
    </row>
    <row r="7661" customFormat="false" ht="12.75" hidden="false" customHeight="false" outlineLevel="0" collapsed="false">
      <c r="A7661" s="142" t="s">
        <v>14674</v>
      </c>
      <c r="B7661" s="663" t="str">
        <f aca="false">C7661&amp;D7661&amp;E7661&amp;F7661&amp;G7661&amp;H7661</f>
        <v>COLARINHO DE POLIETILENO DE ALTA DENSIDADE(PEAD),RESINA PE80/100, CLASSE PN-16, DE=560MM. FORNECIMENTO</v>
      </c>
      <c r="C7661" s="142" t="s">
        <v>14492</v>
      </c>
      <c r="D7661" s="142" t="s">
        <v>14673</v>
      </c>
      <c r="I7661" s="142" t="s">
        <v>9</v>
      </c>
      <c r="J7661" s="142" t="n">
        <v>2240</v>
      </c>
    </row>
    <row r="7662" customFormat="false" ht="12.75" hidden="false" customHeight="false" outlineLevel="0" collapsed="false">
      <c r="A7662" s="142" t="s">
        <v>14675</v>
      </c>
      <c r="B7662" s="663" t="str">
        <f aca="false">C7662&amp;D7662&amp;E7662&amp;F7662&amp;G7662&amp;H7662</f>
        <v>LUVA DE ELETROFUSAO DE POLIETILENO DE ALTA DENSIDADE (PEAD),RESINA PE80/100, PARA DE=20MM. FORNECIMENTO</v>
      </c>
      <c r="C7662" s="142" t="s">
        <v>14676</v>
      </c>
      <c r="D7662" s="142" t="s">
        <v>14677</v>
      </c>
      <c r="I7662" s="142" t="s">
        <v>9</v>
      </c>
      <c r="J7662" s="142" t="n">
        <v>8.16</v>
      </c>
    </row>
    <row r="7663" customFormat="false" ht="12.75" hidden="false" customHeight="false" outlineLevel="0" collapsed="false">
      <c r="A7663" s="142" t="s">
        <v>14678</v>
      </c>
      <c r="B7663" s="663" t="str">
        <f aca="false">C7663&amp;D7663&amp;E7663&amp;F7663&amp;G7663&amp;H7663</f>
        <v>LUVA DE ELETROFUSAO DE POLIETILENO DE ALTA DENSIDADE (PEAD),RESINA PE80/100, PARA DE=20MM. FORNECIMENTO</v>
      </c>
      <c r="C7663" s="142" t="s">
        <v>14676</v>
      </c>
      <c r="D7663" s="142" t="s">
        <v>14677</v>
      </c>
      <c r="I7663" s="142" t="s">
        <v>9</v>
      </c>
      <c r="J7663" s="142" t="n">
        <v>8.16</v>
      </c>
    </row>
    <row r="7664" customFormat="false" ht="12.75" hidden="false" customHeight="false" outlineLevel="0" collapsed="false">
      <c r="A7664" s="142" t="s">
        <v>14679</v>
      </c>
      <c r="B7664" s="663" t="str">
        <f aca="false">C7664&amp;D7664&amp;E7664&amp;F7664&amp;G7664&amp;H7664</f>
        <v>LUVA DE ELETROFUSAO DE POLIETILENO DE ALTA DENSIDADE (PEAD),RESINA PE80/100, PARA DE=25MM. FORNECIMENTO</v>
      </c>
      <c r="C7664" s="142" t="s">
        <v>14676</v>
      </c>
      <c r="D7664" s="142" t="s">
        <v>14680</v>
      </c>
      <c r="I7664" s="142" t="s">
        <v>9</v>
      </c>
      <c r="J7664" s="142" t="n">
        <v>8.38</v>
      </c>
    </row>
    <row r="7665" customFormat="false" ht="12.75" hidden="false" customHeight="false" outlineLevel="0" collapsed="false">
      <c r="A7665" s="142" t="s">
        <v>14681</v>
      </c>
      <c r="B7665" s="663" t="str">
        <f aca="false">C7665&amp;D7665&amp;E7665&amp;F7665&amp;G7665&amp;H7665</f>
        <v>LUVA DE ELETROFUSAO DE POLIETILENO DE ALTA DENSIDADE (PEAD),RESINA PE80/100, PARA DE=25MM. FORNECIMENTO</v>
      </c>
      <c r="C7665" s="142" t="s">
        <v>14676</v>
      </c>
      <c r="D7665" s="142" t="s">
        <v>14680</v>
      </c>
      <c r="I7665" s="142" t="s">
        <v>9</v>
      </c>
      <c r="J7665" s="142" t="n">
        <v>8.38</v>
      </c>
    </row>
    <row r="7666" customFormat="false" ht="12.75" hidden="false" customHeight="false" outlineLevel="0" collapsed="false">
      <c r="A7666" s="142" t="s">
        <v>14682</v>
      </c>
      <c r="B7666" s="663" t="str">
        <f aca="false">C7666&amp;D7666&amp;E7666&amp;F7666&amp;G7666&amp;H7666</f>
        <v>LUVA DE ELETROFUSAO DE POLIETILENO DE ALTA DENSIDADE (PEAD),RESINA PE80/100, PARA DE=32MM. FORNECIMENTO</v>
      </c>
      <c r="C7666" s="142" t="s">
        <v>14676</v>
      </c>
      <c r="D7666" s="142" t="s">
        <v>14683</v>
      </c>
      <c r="I7666" s="142" t="s">
        <v>9</v>
      </c>
      <c r="J7666" s="142" t="n">
        <v>8.79</v>
      </c>
    </row>
    <row r="7667" customFormat="false" ht="12.75" hidden="false" customHeight="false" outlineLevel="0" collapsed="false">
      <c r="A7667" s="142" t="s">
        <v>14684</v>
      </c>
      <c r="B7667" s="663" t="str">
        <f aca="false">C7667&amp;D7667&amp;E7667&amp;F7667&amp;G7667&amp;H7667</f>
        <v>LUVA DE ELETROFUSAO DE POLIETILENO DE ALTA DENSIDADE (PEAD),RESINA PE80/100, PARA DE=32MM. FORNECIMENTO</v>
      </c>
      <c r="C7667" s="142" t="s">
        <v>14676</v>
      </c>
      <c r="D7667" s="142" t="s">
        <v>14683</v>
      </c>
      <c r="I7667" s="142" t="s">
        <v>9</v>
      </c>
      <c r="J7667" s="142" t="n">
        <v>8.79</v>
      </c>
    </row>
    <row r="7668" customFormat="false" ht="12.75" hidden="false" customHeight="false" outlineLevel="0" collapsed="false">
      <c r="A7668" s="142" t="s">
        <v>14685</v>
      </c>
      <c r="B7668" s="663" t="str">
        <f aca="false">C7668&amp;D7668&amp;E7668&amp;F7668&amp;G7668&amp;H7668</f>
        <v>LUVA DE ELETROFUSAO DE POLIETILENO DE ALTA DENSIDADE (PEAD),RESINA PE80/100, PARA DE=40MM. FORNECIMENTO</v>
      </c>
      <c r="C7668" s="142" t="s">
        <v>14676</v>
      </c>
      <c r="D7668" s="142" t="s">
        <v>14686</v>
      </c>
      <c r="I7668" s="142" t="s">
        <v>9</v>
      </c>
      <c r="J7668" s="142" t="n">
        <v>9.82</v>
      </c>
    </row>
    <row r="7669" customFormat="false" ht="12.75" hidden="false" customHeight="false" outlineLevel="0" collapsed="false">
      <c r="A7669" s="142" t="s">
        <v>14687</v>
      </c>
      <c r="B7669" s="663" t="str">
        <f aca="false">C7669&amp;D7669&amp;E7669&amp;F7669&amp;G7669&amp;H7669</f>
        <v>LUVA DE ELETROFUSAO DE POLIETILENO DE ALTA DENSIDADE (PEAD),RESINA PE80/100, PARA DE=40MM. FORNECIMENTO</v>
      </c>
      <c r="C7669" s="142" t="s">
        <v>14676</v>
      </c>
      <c r="D7669" s="142" t="s">
        <v>14686</v>
      </c>
      <c r="I7669" s="142" t="s">
        <v>9</v>
      </c>
      <c r="J7669" s="142" t="n">
        <v>9.82</v>
      </c>
    </row>
    <row r="7670" customFormat="false" ht="12.75" hidden="false" customHeight="false" outlineLevel="0" collapsed="false">
      <c r="A7670" s="142" t="s">
        <v>14688</v>
      </c>
      <c r="B7670" s="663" t="str">
        <f aca="false">C7670&amp;D7670&amp;E7670&amp;F7670&amp;G7670&amp;H7670</f>
        <v>LUVA DE ELETROFUSAO DE POLIETILENO DE ALTA DENSIDADE (PEAD),RESINA PE80/100, PARA DE=50MM. FORNECIMENTO</v>
      </c>
      <c r="C7670" s="142" t="s">
        <v>14676</v>
      </c>
      <c r="D7670" s="142" t="s">
        <v>14689</v>
      </c>
      <c r="I7670" s="142" t="s">
        <v>9</v>
      </c>
      <c r="J7670" s="142" t="n">
        <v>13.75</v>
      </c>
    </row>
    <row r="7671" customFormat="false" ht="12.75" hidden="false" customHeight="false" outlineLevel="0" collapsed="false">
      <c r="A7671" s="142" t="s">
        <v>14690</v>
      </c>
      <c r="B7671" s="663" t="str">
        <f aca="false">C7671&amp;D7671&amp;E7671&amp;F7671&amp;G7671&amp;H7671</f>
        <v>LUVA DE ELETROFUSAO DE POLIETILENO DE ALTA DENSIDADE (PEAD),RESINA PE80/100, PARA DE=50MM. FORNECIMENTO</v>
      </c>
      <c r="C7671" s="142" t="s">
        <v>14676</v>
      </c>
      <c r="D7671" s="142" t="s">
        <v>14689</v>
      </c>
      <c r="I7671" s="142" t="s">
        <v>9</v>
      </c>
      <c r="J7671" s="142" t="n">
        <v>13.75</v>
      </c>
    </row>
    <row r="7672" customFormat="false" ht="12.75" hidden="false" customHeight="false" outlineLevel="0" collapsed="false">
      <c r="A7672" s="142" t="s">
        <v>14691</v>
      </c>
      <c r="B7672" s="663" t="str">
        <f aca="false">C7672&amp;D7672&amp;E7672&amp;F7672&amp;G7672&amp;H7672</f>
        <v>LUVA DE ELETROFUSAO DE POLIETILENO DE ALTA DENSIDADE (PEAD),RESINA PE80/100, PARA DE=75MM. FORNECIMENTO</v>
      </c>
      <c r="C7672" s="142" t="s">
        <v>14676</v>
      </c>
      <c r="D7672" s="142" t="s">
        <v>14692</v>
      </c>
      <c r="I7672" s="142" t="s">
        <v>9</v>
      </c>
      <c r="J7672" s="142" t="n">
        <v>22.12</v>
      </c>
    </row>
    <row r="7673" customFormat="false" ht="12.75" hidden="false" customHeight="false" outlineLevel="0" collapsed="false">
      <c r="A7673" s="142" t="s">
        <v>14693</v>
      </c>
      <c r="B7673" s="663" t="str">
        <f aca="false">C7673&amp;D7673&amp;E7673&amp;F7673&amp;G7673&amp;H7673</f>
        <v>LUVA DE ELETROFUSAO DE POLIETILENO DE ALTA DENSIDADE (PEAD),RESINA PE80/100, PARA DE=75MM. FORNECIMENTO</v>
      </c>
      <c r="C7673" s="142" t="s">
        <v>14676</v>
      </c>
      <c r="D7673" s="142" t="s">
        <v>14692</v>
      </c>
      <c r="I7673" s="142" t="s">
        <v>9</v>
      </c>
      <c r="J7673" s="142" t="n">
        <v>22.12</v>
      </c>
    </row>
    <row r="7674" customFormat="false" ht="12.75" hidden="false" customHeight="false" outlineLevel="0" collapsed="false">
      <c r="A7674" s="142" t="s">
        <v>14694</v>
      </c>
      <c r="B7674" s="663" t="str">
        <f aca="false">C7674&amp;D7674&amp;E7674&amp;F7674&amp;G7674&amp;H7674</f>
        <v>LUVA DE ELETROFUSAO DE POLIETILENO DE ALTA DENSIDADE (PEAD),RESINA PE80/100, PARA DE=90MM. FORNECIMENTO</v>
      </c>
      <c r="C7674" s="142" t="s">
        <v>14676</v>
      </c>
      <c r="D7674" s="142" t="s">
        <v>14695</v>
      </c>
      <c r="I7674" s="142" t="s">
        <v>9</v>
      </c>
      <c r="J7674" s="142" t="n">
        <v>23.32</v>
      </c>
    </row>
    <row r="7675" customFormat="false" ht="12.75" hidden="false" customHeight="false" outlineLevel="0" collapsed="false">
      <c r="A7675" s="142" t="s">
        <v>14696</v>
      </c>
      <c r="B7675" s="663" t="str">
        <f aca="false">C7675&amp;D7675&amp;E7675&amp;F7675&amp;G7675&amp;H7675</f>
        <v>LUVA DE ELETROFUSAO DE POLIETILENO DE ALTA DENSIDADE (PEAD),RESINA PE80/100, PARA DE=90MM. FORNECIMENTO</v>
      </c>
      <c r="C7675" s="142" t="s">
        <v>14676</v>
      </c>
      <c r="D7675" s="142" t="s">
        <v>14695</v>
      </c>
      <c r="I7675" s="142" t="s">
        <v>9</v>
      </c>
      <c r="J7675" s="142" t="n">
        <v>23.32</v>
      </c>
    </row>
    <row r="7676" customFormat="false" ht="12.75" hidden="false" customHeight="false" outlineLevel="0" collapsed="false">
      <c r="A7676" s="142" t="s">
        <v>14697</v>
      </c>
      <c r="B7676" s="663" t="str">
        <f aca="false">C7676&amp;D7676&amp;E7676&amp;F7676&amp;G7676&amp;H7676</f>
        <v>LUVA DE ELETROFUSAO DE POLIETILENO DE ALTA DENSIDADE (PEAD),RESINA PE80/100, PARA DE=110MM. FORNECIMENTO</v>
      </c>
      <c r="C7676" s="142" t="s">
        <v>14676</v>
      </c>
      <c r="D7676" s="142" t="s">
        <v>14698</v>
      </c>
      <c r="I7676" s="142" t="s">
        <v>9</v>
      </c>
      <c r="J7676" s="142" t="n">
        <v>24.08</v>
      </c>
    </row>
    <row r="7677" customFormat="false" ht="12.75" hidden="false" customHeight="false" outlineLevel="0" collapsed="false">
      <c r="A7677" s="142" t="s">
        <v>14699</v>
      </c>
      <c r="B7677" s="663" t="str">
        <f aca="false">C7677&amp;D7677&amp;E7677&amp;F7677&amp;G7677&amp;H7677</f>
        <v>LUVA DE ELETROFUSAO DE POLIETILENO DE ALTA DENSIDADE (PEAD),RESINA PE80/100, PARA DE=110MM. FORNECIMENTO</v>
      </c>
      <c r="C7677" s="142" t="s">
        <v>14676</v>
      </c>
      <c r="D7677" s="142" t="s">
        <v>14698</v>
      </c>
      <c r="I7677" s="142" t="s">
        <v>9</v>
      </c>
      <c r="J7677" s="142" t="n">
        <v>24.08</v>
      </c>
    </row>
    <row r="7678" customFormat="false" ht="12.75" hidden="false" customHeight="false" outlineLevel="0" collapsed="false">
      <c r="A7678" s="142" t="s">
        <v>14700</v>
      </c>
      <c r="B7678" s="663" t="str">
        <f aca="false">C7678&amp;D7678&amp;E7678&amp;F7678&amp;G7678&amp;H7678</f>
        <v>LUVA DE ELETROFUSAO DE POLIETILENO DE ALTA DENSIDADE (PEAD),RESINA PE80/100, PARA DE=125MM. FORNECIMENTO</v>
      </c>
      <c r="C7678" s="142" t="s">
        <v>14676</v>
      </c>
      <c r="D7678" s="142" t="s">
        <v>14701</v>
      </c>
      <c r="I7678" s="142" t="s">
        <v>9</v>
      </c>
      <c r="J7678" s="142" t="n">
        <v>42.35</v>
      </c>
    </row>
    <row r="7679" customFormat="false" ht="12.75" hidden="false" customHeight="false" outlineLevel="0" collapsed="false">
      <c r="A7679" s="142" t="s">
        <v>14702</v>
      </c>
      <c r="B7679" s="663" t="str">
        <f aca="false">C7679&amp;D7679&amp;E7679&amp;F7679&amp;G7679&amp;H7679</f>
        <v>LUVA DE ELETROFUSAO DE POLIETILENO DE ALTA DENSIDADE (PEAD),RESINA PE80/100, PARA DE=125MM. FORNECIMENTO</v>
      </c>
      <c r="C7679" s="142" t="s">
        <v>14676</v>
      </c>
      <c r="D7679" s="142" t="s">
        <v>14701</v>
      </c>
      <c r="I7679" s="142" t="s">
        <v>9</v>
      </c>
      <c r="J7679" s="142" t="n">
        <v>42.35</v>
      </c>
    </row>
    <row r="7680" customFormat="false" ht="12.75" hidden="false" customHeight="false" outlineLevel="0" collapsed="false">
      <c r="A7680" s="142" t="s">
        <v>14703</v>
      </c>
      <c r="B7680" s="663" t="str">
        <f aca="false">C7680&amp;D7680&amp;E7680&amp;F7680&amp;G7680&amp;H7680</f>
        <v>LUVA DE ELETROFUSAO DE POLIETILENO DE ALTA DENSIDADE (PEAD),RESINA PE80/100, PARA DE=140MM. FORNECIMENTO</v>
      </c>
      <c r="C7680" s="142" t="s">
        <v>14676</v>
      </c>
      <c r="D7680" s="142" t="s">
        <v>14704</v>
      </c>
      <c r="I7680" s="142" t="s">
        <v>9</v>
      </c>
      <c r="J7680" s="142" t="n">
        <v>77.02</v>
      </c>
    </row>
    <row r="7681" customFormat="false" ht="12.75" hidden="false" customHeight="false" outlineLevel="0" collapsed="false">
      <c r="A7681" s="142" t="s">
        <v>14705</v>
      </c>
      <c r="B7681" s="663" t="str">
        <f aca="false">C7681&amp;D7681&amp;E7681&amp;F7681&amp;G7681&amp;H7681</f>
        <v>LUVA DE ELETROFUSAO DE POLIETILENO DE ALTA DENSIDADE (PEAD),RESINA PE80/100, PARA DE=140MM. FORNECIMENTO</v>
      </c>
      <c r="C7681" s="142" t="s">
        <v>14676</v>
      </c>
      <c r="D7681" s="142" t="s">
        <v>14704</v>
      </c>
      <c r="I7681" s="142" t="s">
        <v>9</v>
      </c>
      <c r="J7681" s="142" t="n">
        <v>77.02</v>
      </c>
    </row>
    <row r="7682" customFormat="false" ht="12.75" hidden="false" customHeight="false" outlineLevel="0" collapsed="false">
      <c r="A7682" s="142" t="s">
        <v>14706</v>
      </c>
      <c r="B7682" s="663" t="str">
        <f aca="false">C7682&amp;D7682&amp;E7682&amp;F7682&amp;G7682&amp;H7682</f>
        <v>LUVA DE ELETROFUSAO DE POLIETILENO DE ALTA DENSIDADE (PEAD),RESINA PE80/100, PARA DE=160MM. FORNECIMENTO</v>
      </c>
      <c r="C7682" s="142" t="s">
        <v>14676</v>
      </c>
      <c r="D7682" s="142" t="s">
        <v>14707</v>
      </c>
      <c r="I7682" s="142" t="s">
        <v>9</v>
      </c>
      <c r="J7682" s="142" t="n">
        <v>82.51</v>
      </c>
    </row>
    <row r="7683" customFormat="false" ht="12.75" hidden="false" customHeight="false" outlineLevel="0" collapsed="false">
      <c r="A7683" s="142" t="s">
        <v>14708</v>
      </c>
      <c r="B7683" s="663" t="str">
        <f aca="false">C7683&amp;D7683&amp;E7683&amp;F7683&amp;G7683&amp;H7683</f>
        <v>LUVA DE ELETROFUSAO DE POLIETILENO DE ALTA DENSIDADE (PEAD),RESINA PE80/100, PARA DE=160MM. FORNECIMENTO</v>
      </c>
      <c r="C7683" s="142" t="s">
        <v>14676</v>
      </c>
      <c r="D7683" s="142" t="s">
        <v>14707</v>
      </c>
      <c r="I7683" s="142" t="s">
        <v>9</v>
      </c>
      <c r="J7683" s="142" t="n">
        <v>82.51</v>
      </c>
    </row>
    <row r="7684" customFormat="false" ht="12.75" hidden="false" customHeight="false" outlineLevel="0" collapsed="false">
      <c r="A7684" s="142" t="s">
        <v>14709</v>
      </c>
      <c r="B7684" s="663" t="str">
        <f aca="false">C7684&amp;D7684&amp;E7684&amp;F7684&amp;G7684&amp;H7684</f>
        <v>LUVA DE ELETROFUSAO DE POLIETILENO DE ALTA DENSIDADE (PEAD),RESINA PE80/100, PARA DE=180MM. FORNECIMENTO</v>
      </c>
      <c r="C7684" s="142" t="s">
        <v>14676</v>
      </c>
      <c r="D7684" s="142" t="s">
        <v>14710</v>
      </c>
      <c r="I7684" s="142" t="s">
        <v>9</v>
      </c>
      <c r="J7684" s="142" t="n">
        <v>111.64</v>
      </c>
    </row>
    <row r="7685" customFormat="false" ht="12.75" hidden="false" customHeight="false" outlineLevel="0" collapsed="false">
      <c r="A7685" s="142" t="s">
        <v>14711</v>
      </c>
      <c r="B7685" s="663" t="str">
        <f aca="false">C7685&amp;D7685&amp;E7685&amp;F7685&amp;G7685&amp;H7685</f>
        <v>LUVA DE ELETROFUSAO DE POLIETILENO DE ALTA DENSIDADE (PEAD),RESINA PE80/100, PARA DE=180MM. FORNECIMENTO</v>
      </c>
      <c r="C7685" s="142" t="s">
        <v>14676</v>
      </c>
      <c r="D7685" s="142" t="s">
        <v>14710</v>
      </c>
      <c r="I7685" s="142" t="s">
        <v>9</v>
      </c>
      <c r="J7685" s="142" t="n">
        <v>111.64</v>
      </c>
    </row>
    <row r="7686" customFormat="false" ht="12.75" hidden="false" customHeight="false" outlineLevel="0" collapsed="false">
      <c r="A7686" s="142" t="s">
        <v>14712</v>
      </c>
      <c r="B7686" s="663" t="str">
        <f aca="false">C7686&amp;D7686&amp;E7686&amp;F7686&amp;G7686&amp;H7686</f>
        <v>LUVA DE ELETROFUSAO DE POLIETILENO DE ALTA DENSIDADE (PEAD),RESINA PE80/100, PARA DE=200MM. FORNECIMENTO</v>
      </c>
      <c r="C7686" s="142" t="s">
        <v>14676</v>
      </c>
      <c r="D7686" s="142" t="s">
        <v>14713</v>
      </c>
      <c r="I7686" s="142" t="s">
        <v>9</v>
      </c>
      <c r="J7686" s="142" t="n">
        <v>145.95</v>
      </c>
    </row>
    <row r="7687" customFormat="false" ht="12.75" hidden="false" customHeight="false" outlineLevel="0" collapsed="false">
      <c r="A7687" s="142" t="s">
        <v>14714</v>
      </c>
      <c r="B7687" s="663" t="str">
        <f aca="false">C7687&amp;D7687&amp;E7687&amp;F7687&amp;G7687&amp;H7687</f>
        <v>LUVA DE ELETROFUSAO DE POLIETILENO DE ALTA DENSIDADE (PEAD),RESINA PE80/100, PARA DE=200MM. FORNECIMENTO</v>
      </c>
      <c r="C7687" s="142" t="s">
        <v>14676</v>
      </c>
      <c r="D7687" s="142" t="s">
        <v>14713</v>
      </c>
      <c r="I7687" s="142" t="s">
        <v>9</v>
      </c>
      <c r="J7687" s="142" t="n">
        <v>145.95</v>
      </c>
    </row>
    <row r="7688" customFormat="false" ht="12.75" hidden="false" customHeight="false" outlineLevel="0" collapsed="false">
      <c r="A7688" s="142" t="s">
        <v>14715</v>
      </c>
      <c r="B7688" s="663" t="str">
        <f aca="false">C7688&amp;D7688&amp;E7688&amp;F7688&amp;G7688&amp;H7688</f>
        <v>LUVA DE ELETROFUSAO DE POLIETILENO DE ALTA DENSIDADE (PEAD),RESINA PE80/100, PARA DE=225MM. FORNECIMENTO</v>
      </c>
      <c r="C7688" s="142" t="s">
        <v>14676</v>
      </c>
      <c r="D7688" s="142" t="s">
        <v>14716</v>
      </c>
      <c r="I7688" s="142" t="s">
        <v>9</v>
      </c>
      <c r="J7688" s="142" t="n">
        <v>187.32</v>
      </c>
    </row>
    <row r="7689" customFormat="false" ht="12.75" hidden="false" customHeight="false" outlineLevel="0" collapsed="false">
      <c r="A7689" s="142" t="s">
        <v>14717</v>
      </c>
      <c r="B7689" s="663" t="str">
        <f aca="false">C7689&amp;D7689&amp;E7689&amp;F7689&amp;G7689&amp;H7689</f>
        <v>LUVA DE ELETROFUSAO DE POLIETILENO DE ALTA DENSIDADE (PEAD),RESINA PE80/100, PARA DE=225MM. FORNECIMENTO</v>
      </c>
      <c r="C7689" s="142" t="s">
        <v>14676</v>
      </c>
      <c r="D7689" s="142" t="s">
        <v>14716</v>
      </c>
      <c r="I7689" s="142" t="s">
        <v>9</v>
      </c>
      <c r="J7689" s="142" t="n">
        <v>187.32</v>
      </c>
    </row>
    <row r="7690" customFormat="false" ht="12.75" hidden="false" customHeight="false" outlineLevel="0" collapsed="false">
      <c r="A7690" s="142" t="s">
        <v>14718</v>
      </c>
      <c r="B7690" s="663" t="str">
        <f aca="false">C7690&amp;D7690&amp;E7690&amp;F7690&amp;G7690&amp;H7690</f>
        <v>LUVA DE ELETROFUSAO DE POLIETILENO DE ALTA DENSIDADE (PEAD),RESINA PE80/100, PARA DE=250MM. FORNECIMENTO</v>
      </c>
      <c r="C7690" s="142" t="s">
        <v>14676</v>
      </c>
      <c r="D7690" s="142" t="s">
        <v>14719</v>
      </c>
      <c r="I7690" s="142" t="s">
        <v>9</v>
      </c>
      <c r="J7690" s="142" t="n">
        <v>207.65</v>
      </c>
    </row>
    <row r="7691" customFormat="false" ht="12.75" hidden="false" customHeight="false" outlineLevel="0" collapsed="false">
      <c r="A7691" s="142" t="s">
        <v>14720</v>
      </c>
      <c r="B7691" s="663" t="str">
        <f aca="false">C7691&amp;D7691&amp;E7691&amp;F7691&amp;G7691&amp;H7691</f>
        <v>LUVA DE ELETROFUSAO DE POLIETILENO DE ALTA DENSIDADE (PEAD),RESINA PE80/100, PARA DE=250MM. FORNECIMENTO</v>
      </c>
      <c r="C7691" s="142" t="s">
        <v>14676</v>
      </c>
      <c r="D7691" s="142" t="s">
        <v>14719</v>
      </c>
      <c r="I7691" s="142" t="s">
        <v>9</v>
      </c>
      <c r="J7691" s="142" t="n">
        <v>207.65</v>
      </c>
    </row>
    <row r="7692" customFormat="false" ht="12.75" hidden="false" customHeight="false" outlineLevel="0" collapsed="false">
      <c r="A7692" s="142" t="s">
        <v>14721</v>
      </c>
      <c r="B7692" s="663" t="str">
        <f aca="false">C7692&amp;D7692&amp;E7692&amp;F7692&amp;G7692&amp;H7692</f>
        <v>LUVA DE ELETROFUSAO DE POLIETILENO DE ALTA DENSIDADE (PEAD),RESINA PE80/100, PARA DE=280MM. FORNECIMENTO</v>
      </c>
      <c r="C7692" s="142" t="s">
        <v>14676</v>
      </c>
      <c r="D7692" s="142" t="s">
        <v>14722</v>
      </c>
      <c r="I7692" s="142" t="s">
        <v>9</v>
      </c>
      <c r="J7692" s="142" t="n">
        <v>501.48</v>
      </c>
    </row>
    <row r="7693" customFormat="false" ht="12.75" hidden="false" customHeight="false" outlineLevel="0" collapsed="false">
      <c r="A7693" s="142" t="s">
        <v>14723</v>
      </c>
      <c r="B7693" s="663" t="str">
        <f aca="false">C7693&amp;D7693&amp;E7693&amp;F7693&amp;G7693&amp;H7693</f>
        <v>LUVA DE ELETROFUSAO DE POLIETILENO DE ALTA DENSIDADE (PEAD),RESINA PE80/100, PARA DE=280MM. FORNECIMENTO</v>
      </c>
      <c r="C7693" s="142" t="s">
        <v>14676</v>
      </c>
      <c r="D7693" s="142" t="s">
        <v>14722</v>
      </c>
      <c r="I7693" s="142" t="s">
        <v>9</v>
      </c>
      <c r="J7693" s="142" t="n">
        <v>501.48</v>
      </c>
    </row>
    <row r="7694" customFormat="false" ht="12.75" hidden="false" customHeight="false" outlineLevel="0" collapsed="false">
      <c r="A7694" s="142" t="s">
        <v>14724</v>
      </c>
      <c r="B7694" s="663" t="str">
        <f aca="false">C7694&amp;D7694&amp;E7694&amp;F7694&amp;G7694&amp;H7694</f>
        <v>LUVA DE ELETROFUSAO DE POLIETILENO DE ALTA DENSIDADE (PEAD),RESINA PE80/100, PARA DE=315MM. FORNECIMENTO</v>
      </c>
      <c r="C7694" s="142" t="s">
        <v>14676</v>
      </c>
      <c r="D7694" s="142" t="s">
        <v>14725</v>
      </c>
      <c r="I7694" s="142" t="s">
        <v>9</v>
      </c>
      <c r="J7694" s="142" t="n">
        <v>526.79</v>
      </c>
    </row>
    <row r="7695" customFormat="false" ht="12.75" hidden="false" customHeight="false" outlineLevel="0" collapsed="false">
      <c r="A7695" s="142" t="s">
        <v>14726</v>
      </c>
      <c r="B7695" s="663" t="str">
        <f aca="false">C7695&amp;D7695&amp;E7695&amp;F7695&amp;G7695&amp;H7695</f>
        <v>LUVA DE ELETROFUSAO DE POLIETILENO DE ALTA DENSIDADE (PEAD),RESINA PE80/100, PARA DE=315MM. FORNECIMENTO</v>
      </c>
      <c r="C7695" s="142" t="s">
        <v>14676</v>
      </c>
      <c r="D7695" s="142" t="s">
        <v>14725</v>
      </c>
      <c r="I7695" s="142" t="s">
        <v>9</v>
      </c>
      <c r="J7695" s="142" t="n">
        <v>526.79</v>
      </c>
    </row>
    <row r="7696" customFormat="false" ht="12.75" hidden="false" customHeight="false" outlineLevel="0" collapsed="false">
      <c r="A7696" s="142" t="s">
        <v>14727</v>
      </c>
      <c r="B7696" s="663" t="str">
        <f aca="false">C7696&amp;D7696&amp;E7696&amp;F7696&amp;G7696&amp;H7696</f>
        <v>LUVA DE ELETROFUSAO DE POLIETILENO DE ALTA DENSIDADE (PEAD),RESINA PE80/100, PARA DE=355MM. FORNECIMENTO</v>
      </c>
      <c r="C7696" s="142" t="s">
        <v>14676</v>
      </c>
      <c r="D7696" s="142" t="s">
        <v>14728</v>
      </c>
      <c r="I7696" s="142" t="s">
        <v>9</v>
      </c>
      <c r="J7696" s="142" t="n">
        <v>775.75</v>
      </c>
    </row>
    <row r="7697" customFormat="false" ht="12.75" hidden="false" customHeight="false" outlineLevel="0" collapsed="false">
      <c r="A7697" s="142" t="s">
        <v>14729</v>
      </c>
      <c r="B7697" s="663" t="str">
        <f aca="false">C7697&amp;D7697&amp;E7697&amp;F7697&amp;G7697&amp;H7697</f>
        <v>LUVA DE ELETROFUSAO DE POLIETILENO DE ALTA DENSIDADE (PEAD),RESINA PE80/100, PARA DE=355MM. FORNECIMENTO</v>
      </c>
      <c r="C7697" s="142" t="s">
        <v>14676</v>
      </c>
      <c r="D7697" s="142" t="s">
        <v>14728</v>
      </c>
      <c r="I7697" s="142" t="s">
        <v>9</v>
      </c>
      <c r="J7697" s="142" t="n">
        <v>775.75</v>
      </c>
    </row>
    <row r="7698" customFormat="false" ht="12.75" hidden="false" customHeight="false" outlineLevel="0" collapsed="false">
      <c r="A7698" s="142" t="s">
        <v>14730</v>
      </c>
      <c r="B7698" s="663" t="str">
        <f aca="false">C7698&amp;D7698&amp;E7698&amp;F7698&amp;G7698&amp;H7698</f>
        <v>LUVA DE ELETROFUSAO DE POLIETILENO DE ALTA DENSIDADE (PEAD),RESINA PE80/100, PARA DE=400MM. FORNECIMENTO</v>
      </c>
      <c r="C7698" s="142" t="s">
        <v>14676</v>
      </c>
      <c r="D7698" s="142" t="s">
        <v>14731</v>
      </c>
      <c r="I7698" s="142" t="s">
        <v>9</v>
      </c>
      <c r="J7698" s="142" t="n">
        <v>1845.66</v>
      </c>
    </row>
    <row r="7699" customFormat="false" ht="12.75" hidden="false" customHeight="false" outlineLevel="0" collapsed="false">
      <c r="A7699" s="142" t="s">
        <v>14732</v>
      </c>
      <c r="B7699" s="663" t="str">
        <f aca="false">C7699&amp;D7699&amp;E7699&amp;F7699&amp;G7699&amp;H7699</f>
        <v>LUVA DE ELETROFUSAO DE POLIETILENO DE ALTA DENSIDADE (PEAD),RESINA PE80/100, PARA DE=400MM. FORNECIMENTO</v>
      </c>
      <c r="C7699" s="142" t="s">
        <v>14676</v>
      </c>
      <c r="D7699" s="142" t="s">
        <v>14731</v>
      </c>
      <c r="I7699" s="142" t="s">
        <v>9</v>
      </c>
      <c r="J7699" s="142" t="n">
        <v>1845.66</v>
      </c>
    </row>
    <row r="7700" customFormat="false" ht="12.75" hidden="false" customHeight="false" outlineLevel="0" collapsed="false">
      <c r="A7700" s="142" t="s">
        <v>14733</v>
      </c>
      <c r="B7700" s="663" t="str">
        <f aca="false">C7700&amp;D7700&amp;E7700&amp;F7700&amp;G7700&amp;H7700</f>
        <v>TUBO PRFV DEFOFO COM JUNTA ELASTICA INTEGRADA, CLASSE PN-6,COM DIAMETRO DE 50MM / SN 5000N/M². FORNECIMENTO</v>
      </c>
      <c r="C7700" s="142" t="s">
        <v>14734</v>
      </c>
      <c r="D7700" s="142" t="s">
        <v>14735</v>
      </c>
      <c r="I7700" s="142" t="s">
        <v>130</v>
      </c>
      <c r="J7700" s="142" t="n">
        <v>19.17</v>
      </c>
    </row>
    <row r="7701" customFormat="false" ht="12.75" hidden="false" customHeight="false" outlineLevel="0" collapsed="false">
      <c r="A7701" s="142" t="s">
        <v>14736</v>
      </c>
      <c r="B7701" s="663" t="str">
        <f aca="false">C7701&amp;D7701&amp;E7701&amp;F7701&amp;G7701&amp;H7701</f>
        <v>TUBO PRFV DEFOFO COM JUNTA ELASTICA INTEGRADA, CLASSE PN-6,COM DIAMETRO DE 50MM / SN 5000N/M². FORNECIMENTO</v>
      </c>
      <c r="C7701" s="142" t="s">
        <v>14734</v>
      </c>
      <c r="D7701" s="142" t="s">
        <v>14735</v>
      </c>
      <c r="I7701" s="142" t="s">
        <v>130</v>
      </c>
      <c r="J7701" s="142" t="n">
        <v>19.17</v>
      </c>
    </row>
    <row r="7702" customFormat="false" ht="12.75" hidden="false" customHeight="false" outlineLevel="0" collapsed="false">
      <c r="A7702" s="142" t="s">
        <v>14737</v>
      </c>
      <c r="B7702" s="663" t="str">
        <f aca="false">C7702&amp;D7702&amp;E7702&amp;F7702&amp;G7702&amp;H7702</f>
        <v>TUBO PRFV DEFOFO COM JUNTA ELASTICA INTEGRADA, CLASSE PN-6,COM DIAMETRO DE 100MM / SN 5000N/M². FORNECIMENTO</v>
      </c>
      <c r="C7702" s="142" t="s">
        <v>14734</v>
      </c>
      <c r="D7702" s="142" t="s">
        <v>14738</v>
      </c>
      <c r="I7702" s="142" t="s">
        <v>130</v>
      </c>
      <c r="J7702" s="142" t="n">
        <v>38.51</v>
      </c>
    </row>
    <row r="7703" customFormat="false" ht="12.75" hidden="false" customHeight="false" outlineLevel="0" collapsed="false">
      <c r="A7703" s="142" t="s">
        <v>14739</v>
      </c>
      <c r="B7703" s="663" t="str">
        <f aca="false">C7703&amp;D7703&amp;E7703&amp;F7703&amp;G7703&amp;H7703</f>
        <v>TUBO PRFV DEFOFO COM JUNTA ELASTICA INTEGRADA, CLASSE PN-6,COM DIAMETRO DE 100MM / SN 5000N/M². FORNECIMENTO</v>
      </c>
      <c r="C7703" s="142" t="s">
        <v>14734</v>
      </c>
      <c r="D7703" s="142" t="s">
        <v>14738</v>
      </c>
      <c r="I7703" s="142" t="s">
        <v>130</v>
      </c>
      <c r="J7703" s="142" t="n">
        <v>38.51</v>
      </c>
    </row>
    <row r="7704" customFormat="false" ht="12.75" hidden="false" customHeight="false" outlineLevel="0" collapsed="false">
      <c r="A7704" s="142" t="s">
        <v>14740</v>
      </c>
      <c r="B7704" s="663" t="str">
        <f aca="false">C7704&amp;D7704&amp;E7704&amp;F7704&amp;G7704&amp;H7704</f>
        <v>TUBO PRFV DEFOFO COM JUNTA ELASTICA INTEGRADA, CLASSE PN-6,COM DIAMETRO DE 150MM / SN 5000N/M2. FORNECIMENTO</v>
      </c>
      <c r="C7704" s="142" t="s">
        <v>14734</v>
      </c>
      <c r="D7704" s="142" t="s">
        <v>14741</v>
      </c>
      <c r="I7704" s="142" t="s">
        <v>130</v>
      </c>
      <c r="J7704" s="142" t="n">
        <v>56.24</v>
      </c>
    </row>
    <row r="7705" customFormat="false" ht="12.75" hidden="false" customHeight="false" outlineLevel="0" collapsed="false">
      <c r="A7705" s="142" t="s">
        <v>14742</v>
      </c>
      <c r="B7705" s="663" t="str">
        <f aca="false">C7705&amp;D7705&amp;E7705&amp;F7705&amp;G7705&amp;H7705</f>
        <v>TUBO PRFV DEFOFO COM JUNTA ELASTICA INTEGRADA, CLASSE PN-6,COM DIAMETRO DE 150MM / SN 5000N/M2. FORNECIMENTO</v>
      </c>
      <c r="C7705" s="142" t="s">
        <v>14734</v>
      </c>
      <c r="D7705" s="142" t="s">
        <v>14741</v>
      </c>
      <c r="I7705" s="142" t="s">
        <v>130</v>
      </c>
      <c r="J7705" s="142" t="n">
        <v>56.24</v>
      </c>
    </row>
    <row r="7706" customFormat="false" ht="12.75" hidden="false" customHeight="false" outlineLevel="0" collapsed="false">
      <c r="A7706" s="142" t="s">
        <v>14743</v>
      </c>
      <c r="B7706" s="663" t="str">
        <f aca="false">C7706&amp;D7706&amp;E7706&amp;F7706&amp;G7706&amp;H7706</f>
        <v>TUBO PRFV DEFOFO COM JUNTA ELASTICA INTEGRADA, CLASSE PN-6,COM DIAMETRO DE 200MM / SN 5000N/M². FORNECIMENTO</v>
      </c>
      <c r="C7706" s="142" t="s">
        <v>14734</v>
      </c>
      <c r="D7706" s="142" t="s">
        <v>14744</v>
      </c>
      <c r="I7706" s="142" t="s">
        <v>130</v>
      </c>
      <c r="J7706" s="142" t="n">
        <v>82.92</v>
      </c>
    </row>
    <row r="7707" customFormat="false" ht="12.75" hidden="false" customHeight="false" outlineLevel="0" collapsed="false">
      <c r="A7707" s="142" t="s">
        <v>14745</v>
      </c>
      <c r="B7707" s="663" t="str">
        <f aca="false">C7707&amp;D7707&amp;E7707&amp;F7707&amp;G7707&amp;H7707</f>
        <v>TUBO PRFV DEFOFO COM JUNTA ELASTICA INTEGRADA, CLASSE PN-6,COM DIAMETRO DE 200MM / SN 5000N/M². FORNECIMENTO</v>
      </c>
      <c r="C7707" s="142" t="s">
        <v>14734</v>
      </c>
      <c r="D7707" s="142" t="s">
        <v>14744</v>
      </c>
      <c r="I7707" s="142" t="s">
        <v>130</v>
      </c>
      <c r="J7707" s="142" t="n">
        <v>82.92</v>
      </c>
    </row>
    <row r="7708" customFormat="false" ht="12.75" hidden="false" customHeight="false" outlineLevel="0" collapsed="false">
      <c r="A7708" s="142" t="s">
        <v>14746</v>
      </c>
      <c r="B7708" s="663" t="str">
        <f aca="false">C7708&amp;D7708&amp;E7708&amp;F7708&amp;G7708&amp;H7708</f>
        <v>TUBO PRFV DEFOFO COM JUNTA ELASTICA INTEGRADA, CLASSE PN-6,COM DIAMETRO DE 250MM / SN 5000N/M². FORNECIMENTO</v>
      </c>
      <c r="C7708" s="142" t="s">
        <v>14734</v>
      </c>
      <c r="D7708" s="142" t="s">
        <v>14747</v>
      </c>
      <c r="I7708" s="142" t="s">
        <v>130</v>
      </c>
      <c r="J7708" s="142" t="n">
        <v>106.16</v>
      </c>
    </row>
    <row r="7709" customFormat="false" ht="12.75" hidden="false" customHeight="false" outlineLevel="0" collapsed="false">
      <c r="A7709" s="142" t="s">
        <v>14748</v>
      </c>
      <c r="B7709" s="663" t="str">
        <f aca="false">C7709&amp;D7709&amp;E7709&amp;F7709&amp;G7709&amp;H7709</f>
        <v>TUBO PRFV DEFOFO COM JUNTA ELASTICA INTEGRADA, CLASSE PN-6,COM DIAMETRO DE 250MM / SN 5000N/M². FORNECIMENTO</v>
      </c>
      <c r="C7709" s="142" t="s">
        <v>14734</v>
      </c>
      <c r="D7709" s="142" t="s">
        <v>14747</v>
      </c>
      <c r="I7709" s="142" t="s">
        <v>130</v>
      </c>
      <c r="J7709" s="142" t="n">
        <v>106.16</v>
      </c>
    </row>
    <row r="7710" customFormat="false" ht="12.75" hidden="false" customHeight="false" outlineLevel="0" collapsed="false">
      <c r="A7710" s="142" t="s">
        <v>14749</v>
      </c>
      <c r="B7710" s="663" t="str">
        <f aca="false">C7710&amp;D7710&amp;E7710&amp;F7710&amp;G7710&amp;H7710</f>
        <v>TUBO PRFV DEFOFO COM JUNTA ELASTICA INTEGRADA, CLASSE PN-6,COM DIAMETRO DE 300MM / SN 5000 N/M2. FORNECIMENTO</v>
      </c>
      <c r="C7710" s="142" t="s">
        <v>14734</v>
      </c>
      <c r="D7710" s="142" t="s">
        <v>14750</v>
      </c>
      <c r="I7710" s="142" t="s">
        <v>130</v>
      </c>
      <c r="J7710" s="142" t="n">
        <v>221.53</v>
      </c>
    </row>
    <row r="7711" customFormat="false" ht="12.75" hidden="false" customHeight="false" outlineLevel="0" collapsed="false">
      <c r="A7711" s="142" t="s">
        <v>14751</v>
      </c>
      <c r="B7711" s="663" t="str">
        <f aca="false">C7711&amp;D7711&amp;E7711&amp;F7711&amp;G7711&amp;H7711</f>
        <v>TUBO PRFV DEFOFO COM JUNTA ELASTICA INTEGRADA, CLASSE PN-6,COM DIAMETRO DE 300MM / SN 5000 N/M2. FORNECIMENTO</v>
      </c>
      <c r="C7711" s="142" t="s">
        <v>14734</v>
      </c>
      <c r="D7711" s="142" t="s">
        <v>14750</v>
      </c>
      <c r="I7711" s="142" t="s">
        <v>130</v>
      </c>
      <c r="J7711" s="142" t="n">
        <v>221.53</v>
      </c>
    </row>
    <row r="7712" customFormat="false" ht="12.75" hidden="false" customHeight="false" outlineLevel="0" collapsed="false">
      <c r="A7712" s="142" t="s">
        <v>14752</v>
      </c>
      <c r="B7712" s="663" t="str">
        <f aca="false">C7712&amp;D7712&amp;E7712&amp;F7712&amp;G7712&amp;H7712</f>
        <v>TUBO PRFV DEFOFO COM JUNTA ELASTICA INTEGRADA, CLASSE PN-6,COM DIAMETRO DE 350MM / SN 5000 N/M2. FORNECIMENTO</v>
      </c>
      <c r="C7712" s="142" t="s">
        <v>14734</v>
      </c>
      <c r="D7712" s="142" t="s">
        <v>14753</v>
      </c>
      <c r="I7712" s="142" t="s">
        <v>130</v>
      </c>
      <c r="J7712" s="142" t="n">
        <v>277.69</v>
      </c>
    </row>
    <row r="7713" customFormat="false" ht="12.75" hidden="false" customHeight="false" outlineLevel="0" collapsed="false">
      <c r="A7713" s="142" t="s">
        <v>14754</v>
      </c>
      <c r="B7713" s="663" t="str">
        <f aca="false">C7713&amp;D7713&amp;E7713&amp;F7713&amp;G7713&amp;H7713</f>
        <v>TUBO PRFV DEFOFO COM JUNTA ELASTICA INTEGRADA, CLASSE PN-6,COM DIAMETRO DE 350MM / SN 5000 N/M2. FORNECIMENTO</v>
      </c>
      <c r="C7713" s="142" t="s">
        <v>14734</v>
      </c>
      <c r="D7713" s="142" t="s">
        <v>14753</v>
      </c>
      <c r="I7713" s="142" t="s">
        <v>130</v>
      </c>
      <c r="J7713" s="142" t="n">
        <v>277.69</v>
      </c>
    </row>
    <row r="7714" customFormat="false" ht="12.75" hidden="false" customHeight="false" outlineLevel="0" collapsed="false">
      <c r="A7714" s="142" t="s">
        <v>14755</v>
      </c>
      <c r="B7714" s="663" t="str">
        <f aca="false">C7714&amp;D7714&amp;E7714&amp;F7714&amp;G7714&amp;H7714</f>
        <v>TUBO PRFV DEFOFO COM JUNTA ELASTICA INTEGRADA, CLASSE PN-6,COM DIAMETRO DE 400MM / SN 5000 N/M2. FORNECIMENTO</v>
      </c>
      <c r="C7714" s="142" t="s">
        <v>14734</v>
      </c>
      <c r="D7714" s="142" t="s">
        <v>14756</v>
      </c>
      <c r="I7714" s="142" t="s">
        <v>130</v>
      </c>
      <c r="J7714" s="142" t="n">
        <v>329.67</v>
      </c>
    </row>
    <row r="7715" customFormat="false" ht="12.75" hidden="false" customHeight="false" outlineLevel="0" collapsed="false">
      <c r="A7715" s="142" t="s">
        <v>14757</v>
      </c>
      <c r="B7715" s="663" t="str">
        <f aca="false">C7715&amp;D7715&amp;E7715&amp;F7715&amp;G7715&amp;H7715</f>
        <v>TUBO PRFV DEFOFO COM JUNTA ELASTICA INTEGRADA, CLASSE PN-6,COM DIAMETRO DE 400MM / SN 5000 N/M2. FORNECIMENTO</v>
      </c>
      <c r="C7715" s="142" t="s">
        <v>14734</v>
      </c>
      <c r="D7715" s="142" t="s">
        <v>14756</v>
      </c>
      <c r="I7715" s="142" t="s">
        <v>130</v>
      </c>
      <c r="J7715" s="142" t="n">
        <v>329.67</v>
      </c>
    </row>
    <row r="7716" customFormat="false" ht="12.75" hidden="false" customHeight="false" outlineLevel="0" collapsed="false">
      <c r="A7716" s="142" t="s">
        <v>14758</v>
      </c>
      <c r="B7716" s="663" t="str">
        <f aca="false">C7716&amp;D7716&amp;E7716&amp;F7716&amp;G7716&amp;H7716</f>
        <v>TUBO PRFV DEFOFO COM JUNTA ELASTICA INTEGRADA, CLASSE PN-6,COM DIAMETRO DE 500MM / 5000 N/M2. FORNECIMENTO</v>
      </c>
      <c r="C7716" s="142" t="s">
        <v>14734</v>
      </c>
      <c r="D7716" s="142" t="s">
        <v>14759</v>
      </c>
      <c r="I7716" s="142" t="s">
        <v>130</v>
      </c>
      <c r="J7716" s="142" t="n">
        <v>470.51</v>
      </c>
    </row>
    <row r="7717" customFormat="false" ht="12.75" hidden="false" customHeight="false" outlineLevel="0" collapsed="false">
      <c r="A7717" s="142" t="s">
        <v>14760</v>
      </c>
      <c r="B7717" s="663" t="str">
        <f aca="false">C7717&amp;D7717&amp;E7717&amp;F7717&amp;G7717&amp;H7717</f>
        <v>TUBO PRFV DEFOFO COM JUNTA ELASTICA INTEGRADA, CLASSE PN-6,COM DIAMETRO DE 500MM / 5000 N/M2. FORNECIMENTO</v>
      </c>
      <c r="C7717" s="142" t="s">
        <v>14734</v>
      </c>
      <c r="D7717" s="142" t="s">
        <v>14759</v>
      </c>
      <c r="I7717" s="142" t="s">
        <v>130</v>
      </c>
      <c r="J7717" s="142" t="n">
        <v>470.51</v>
      </c>
    </row>
    <row r="7718" customFormat="false" ht="12.75" hidden="false" customHeight="false" outlineLevel="0" collapsed="false">
      <c r="A7718" s="142" t="s">
        <v>14761</v>
      </c>
      <c r="B7718" s="663" t="str">
        <f aca="false">C7718&amp;D7718&amp;E7718&amp;F7718&amp;G7718&amp;H7718</f>
        <v>TUBO PRFV DEFOFO COM JUNTA ELASTICA INTEGRADA, CLASSE PN-6,COM DIAMETRO DE 600MM / SN 5000N/M2. FORNECIMENTO</v>
      </c>
      <c r="C7718" s="142" t="s">
        <v>14734</v>
      </c>
      <c r="D7718" s="142" t="s">
        <v>14762</v>
      </c>
      <c r="I7718" s="142" t="s">
        <v>130</v>
      </c>
      <c r="J7718" s="142" t="n">
        <v>641.92</v>
      </c>
    </row>
    <row r="7719" customFormat="false" ht="12.75" hidden="false" customHeight="false" outlineLevel="0" collapsed="false">
      <c r="A7719" s="142" t="s">
        <v>14763</v>
      </c>
      <c r="B7719" s="663" t="str">
        <f aca="false">C7719&amp;D7719&amp;E7719&amp;F7719&amp;G7719&amp;H7719</f>
        <v>TUBO PRFV DEFOFO COM JUNTA ELASTICA INTEGRADA, CLASSE PN-6,COM DIAMETRO DE 600MM / SN 5000N/M2. FORNECIMENTO</v>
      </c>
      <c r="C7719" s="142" t="s">
        <v>14734</v>
      </c>
      <c r="D7719" s="142" t="s">
        <v>14762</v>
      </c>
      <c r="I7719" s="142" t="s">
        <v>130</v>
      </c>
      <c r="J7719" s="142" t="n">
        <v>641.92</v>
      </c>
    </row>
    <row r="7720" customFormat="false" ht="12.75" hidden="false" customHeight="false" outlineLevel="0" collapsed="false">
      <c r="A7720" s="142" t="s">
        <v>14764</v>
      </c>
      <c r="B7720" s="663" t="str">
        <f aca="false">C7720&amp;D7720&amp;E7720&amp;F7720&amp;G7720&amp;H7720</f>
        <v>TUBO PRFV DEFOFO COM JUNTA ELASTICA INTEGRADA, CLASSE PN-6,COM DIAMETRO DE 700MM / SN 5000N/M2. FORNECIMENTO</v>
      </c>
      <c r="C7720" s="142" t="s">
        <v>14734</v>
      </c>
      <c r="D7720" s="142" t="s">
        <v>14765</v>
      </c>
      <c r="I7720" s="142" t="s">
        <v>130</v>
      </c>
      <c r="J7720" s="142" t="n">
        <v>817.46</v>
      </c>
    </row>
    <row r="7721" customFormat="false" ht="12.75" hidden="false" customHeight="false" outlineLevel="0" collapsed="false">
      <c r="A7721" s="142" t="s">
        <v>14766</v>
      </c>
      <c r="B7721" s="663" t="str">
        <f aca="false">C7721&amp;D7721&amp;E7721&amp;F7721&amp;G7721&amp;H7721</f>
        <v>TUBO PRFV DEFOFO COM JUNTA ELASTICA INTEGRADA, CLASSE PN-6,COM DIAMETRO DE 700MM / SN 5000N/M2. FORNECIMENTO</v>
      </c>
      <c r="C7721" s="142" t="s">
        <v>14734</v>
      </c>
      <c r="D7721" s="142" t="s">
        <v>14765</v>
      </c>
      <c r="I7721" s="142" t="s">
        <v>130</v>
      </c>
      <c r="J7721" s="142" t="n">
        <v>817.46</v>
      </c>
    </row>
    <row r="7722" customFormat="false" ht="12.75" hidden="false" customHeight="false" outlineLevel="0" collapsed="false">
      <c r="A7722" s="142" t="s">
        <v>14767</v>
      </c>
      <c r="B7722" s="663" t="str">
        <f aca="false">C7722&amp;D7722&amp;E7722&amp;F7722&amp;G7722&amp;H7722</f>
        <v>TUBO PRFV DEFOFO COM JUNTA ELASTICA INTEGRADA, CLASSE PN-6,COM DIAMETRO DE 800MM / SN 5000 N/M2. FORNECIMENTO</v>
      </c>
      <c r="C7722" s="142" t="s">
        <v>14734</v>
      </c>
      <c r="D7722" s="142" t="s">
        <v>14768</v>
      </c>
      <c r="I7722" s="142" t="s">
        <v>130</v>
      </c>
      <c r="J7722" s="142" t="n">
        <v>1050.01</v>
      </c>
    </row>
    <row r="7723" customFormat="false" ht="12.75" hidden="false" customHeight="false" outlineLevel="0" collapsed="false">
      <c r="A7723" s="142" t="s">
        <v>14769</v>
      </c>
      <c r="B7723" s="663" t="str">
        <f aca="false">C7723&amp;D7723&amp;E7723&amp;F7723&amp;G7723&amp;H7723</f>
        <v>TUBO PRFV DEFOFO COM JUNTA ELASTICA INTEGRADA, CLASSE PN-6,COM DIAMETRO DE 800MM / SN 5000 N/M2. FORNECIMENTO</v>
      </c>
      <c r="C7723" s="142" t="s">
        <v>14734</v>
      </c>
      <c r="D7723" s="142" t="s">
        <v>14768</v>
      </c>
      <c r="I7723" s="142" t="s">
        <v>130</v>
      </c>
      <c r="J7723" s="142" t="n">
        <v>1050.01</v>
      </c>
    </row>
    <row r="7724" customFormat="false" ht="12.75" hidden="false" customHeight="false" outlineLevel="0" collapsed="false">
      <c r="A7724" s="142" t="s">
        <v>14770</v>
      </c>
      <c r="B7724" s="663" t="str">
        <f aca="false">C7724&amp;D7724&amp;E7724&amp;F7724&amp;G7724&amp;H7724</f>
        <v>TUBO PRFV DEFOFO COM JUNTA ELASTICA INTEGRADA, CLASSE PN-6,COM DIAMETRO DE 900MM / SN 5000 N/M2. FORNECIMENTO</v>
      </c>
      <c r="C7724" s="142" t="s">
        <v>14734</v>
      </c>
      <c r="D7724" s="142" t="s">
        <v>14771</v>
      </c>
      <c r="I7724" s="142" t="s">
        <v>130</v>
      </c>
      <c r="J7724" s="142" t="n">
        <v>1321.51</v>
      </c>
    </row>
    <row r="7725" customFormat="false" ht="12.75" hidden="false" customHeight="false" outlineLevel="0" collapsed="false">
      <c r="A7725" s="142" t="s">
        <v>14772</v>
      </c>
      <c r="B7725" s="663" t="str">
        <f aca="false">C7725&amp;D7725&amp;E7725&amp;F7725&amp;G7725&amp;H7725</f>
        <v>TUBO PRFV DEFOFO COM JUNTA ELASTICA INTEGRADA, CLASSE PN-6,COM DIAMETRO DE 900MM / SN 5000 N/M2. FORNECIMENTO</v>
      </c>
      <c r="C7725" s="142" t="s">
        <v>14734</v>
      </c>
      <c r="D7725" s="142" t="s">
        <v>14771</v>
      </c>
      <c r="I7725" s="142" t="s">
        <v>130</v>
      </c>
      <c r="J7725" s="142" t="n">
        <v>1321.51</v>
      </c>
    </row>
    <row r="7726" customFormat="false" ht="12.75" hidden="false" customHeight="false" outlineLevel="0" collapsed="false">
      <c r="A7726" s="142" t="s">
        <v>14773</v>
      </c>
      <c r="B7726" s="663" t="str">
        <f aca="false">C7726&amp;D7726&amp;E7726&amp;F7726&amp;G7726&amp;H7726</f>
        <v>TUBO PRFV DEFOFO COM JUNTA ELASTICA INTEGRADA, CLASSE PN-6,COM DIAMETRO DE 1000MM / SN 5000 N/M2. FORNECIMENTO</v>
      </c>
      <c r="C7726" s="142" t="s">
        <v>14734</v>
      </c>
      <c r="D7726" s="142" t="s">
        <v>14774</v>
      </c>
      <c r="I7726" s="142" t="s">
        <v>130</v>
      </c>
      <c r="J7726" s="142" t="n">
        <v>1534.39</v>
      </c>
    </row>
    <row r="7727" customFormat="false" ht="12.75" hidden="false" customHeight="false" outlineLevel="0" collapsed="false">
      <c r="A7727" s="142" t="s">
        <v>14775</v>
      </c>
      <c r="B7727" s="663" t="str">
        <f aca="false">C7727&amp;D7727&amp;E7727&amp;F7727&amp;G7727&amp;H7727</f>
        <v>TUBO PRFV DEFOFO COM JUNTA ELASTICA INTEGRADA, CLASSE PN-6,COM DIAMETRO DE 1000MM / SN 5000 N/M2. FORNECIMENTO</v>
      </c>
      <c r="C7727" s="142" t="s">
        <v>14734</v>
      </c>
      <c r="D7727" s="142" t="s">
        <v>14774</v>
      </c>
      <c r="I7727" s="142" t="s">
        <v>130</v>
      </c>
      <c r="J7727" s="142" t="n">
        <v>1534.39</v>
      </c>
    </row>
    <row r="7728" customFormat="false" ht="12.75" hidden="false" customHeight="false" outlineLevel="0" collapsed="false">
      <c r="A7728" s="142" t="s">
        <v>14776</v>
      </c>
      <c r="B7728" s="663" t="str">
        <f aca="false">C7728&amp;D7728&amp;E7728&amp;F7728&amp;G7728&amp;H7728</f>
        <v>TUBO PRFV DEFOFO COM JUNTA ELASTICA INTEGRADA, CLASSE PN-6,COM DIAMETRO DE 1200MM / SN 5000 N/M2. FORNECIMENTO</v>
      </c>
      <c r="C7728" s="142" t="s">
        <v>14734</v>
      </c>
      <c r="D7728" s="142" t="s">
        <v>14777</v>
      </c>
      <c r="I7728" s="142" t="s">
        <v>130</v>
      </c>
      <c r="J7728" s="142" t="n">
        <v>2002.11</v>
      </c>
    </row>
    <row r="7729" customFormat="false" ht="12.75" hidden="false" customHeight="false" outlineLevel="0" collapsed="false">
      <c r="A7729" s="142" t="s">
        <v>14778</v>
      </c>
      <c r="B7729" s="663" t="str">
        <f aca="false">C7729&amp;D7729&amp;E7729&amp;F7729&amp;G7729&amp;H7729</f>
        <v>TUBO PRFV DEFOFO COM JUNTA ELASTICA INTEGRADA, CLASSE PN-6,COM DIAMETRO DE 1200MM / SN 5000 N/M2. FORNECIMENTO</v>
      </c>
      <c r="C7729" s="142" t="s">
        <v>14734</v>
      </c>
      <c r="D7729" s="142" t="s">
        <v>14777</v>
      </c>
      <c r="I7729" s="142" t="s">
        <v>130</v>
      </c>
      <c r="J7729" s="142" t="n">
        <v>2002.11</v>
      </c>
    </row>
    <row r="7730" customFormat="false" ht="12.75" hidden="false" customHeight="false" outlineLevel="0" collapsed="false">
      <c r="A7730" s="142" t="s">
        <v>14779</v>
      </c>
      <c r="B7730" s="663" t="str">
        <f aca="false">C7730&amp;D7730&amp;E7730&amp;F7730&amp;G7730&amp;H7730</f>
        <v>TUBO PRFV DEFOFO COM JUNTA ELASTICA INTEGRADA, CLASSE PN-6,COM DIAMETRO DE 1300MM / SN 5000N/M². FORNECIMENTO</v>
      </c>
      <c r="C7730" s="142" t="s">
        <v>14734</v>
      </c>
      <c r="D7730" s="142" t="s">
        <v>14780</v>
      </c>
      <c r="I7730" s="142" t="s">
        <v>130</v>
      </c>
      <c r="J7730" s="142" t="n">
        <v>2461.24</v>
      </c>
    </row>
    <row r="7731" customFormat="false" ht="12.75" hidden="false" customHeight="false" outlineLevel="0" collapsed="false">
      <c r="A7731" s="142" t="s">
        <v>14781</v>
      </c>
      <c r="B7731" s="663" t="str">
        <f aca="false">C7731&amp;D7731&amp;E7731&amp;F7731&amp;G7731&amp;H7731</f>
        <v>TUBO PRFV DEFOFO COM JUNTA ELASTICA INTEGRADA, CLASSE PN-6,COM DIAMETRO DE 1300MM / SN 5000N/M². FORNECIMENTO</v>
      </c>
      <c r="C7731" s="142" t="s">
        <v>14734</v>
      </c>
      <c r="D7731" s="142" t="s">
        <v>14780</v>
      </c>
      <c r="I7731" s="142" t="s">
        <v>130</v>
      </c>
      <c r="J7731" s="142" t="n">
        <v>2461.24</v>
      </c>
    </row>
    <row r="7732" customFormat="false" ht="12.75" hidden="false" customHeight="false" outlineLevel="0" collapsed="false">
      <c r="A7732" s="142" t="s">
        <v>14782</v>
      </c>
      <c r="B7732" s="663" t="str">
        <f aca="false">C7732&amp;D7732&amp;E7732&amp;F7732&amp;G7732&amp;H7732</f>
        <v>TUBO PRFV DEFOFO COM JUNTA ELASTICA INTEGRADA, CLASSE PN-6,COM DIAMETRO DE 1400MM / SN 5000N/M². FORNECIMENTO</v>
      </c>
      <c r="C7732" s="142" t="s">
        <v>14734</v>
      </c>
      <c r="D7732" s="142" t="s">
        <v>14783</v>
      </c>
      <c r="I7732" s="142" t="s">
        <v>130</v>
      </c>
      <c r="J7732" s="142" t="n">
        <v>2736.71</v>
      </c>
    </row>
    <row r="7733" customFormat="false" ht="12.75" hidden="false" customHeight="false" outlineLevel="0" collapsed="false">
      <c r="A7733" s="142" t="s">
        <v>14784</v>
      </c>
      <c r="B7733" s="663" t="str">
        <f aca="false">C7733&amp;D7733&amp;E7733&amp;F7733&amp;G7733&amp;H7733</f>
        <v>TUBO PRFV DEFOFO COM JUNTA ELASTICA INTEGRADA, CLASSE PN-6,COM DIAMETRO DE 1400MM / SN 5000N/M². FORNECIMENTO</v>
      </c>
      <c r="C7733" s="142" t="s">
        <v>14734</v>
      </c>
      <c r="D7733" s="142" t="s">
        <v>14783</v>
      </c>
      <c r="I7733" s="142" t="s">
        <v>130</v>
      </c>
      <c r="J7733" s="142" t="n">
        <v>2736.71</v>
      </c>
    </row>
    <row r="7734" customFormat="false" ht="12.75" hidden="false" customHeight="false" outlineLevel="0" collapsed="false">
      <c r="A7734" s="142" t="s">
        <v>14785</v>
      </c>
      <c r="B7734" s="663" t="str">
        <f aca="false">C7734&amp;D7734&amp;E7734&amp;F7734&amp;G7734&amp;H7734</f>
        <v>TUBO PRFV DEFOFO COM JUNTA ELASTICA INTEGRADA, CLASSE PN-6,COM DIAMETRO DE 1500MM / SN 5000N/M². FORNECIMENTO</v>
      </c>
      <c r="C7734" s="142" t="s">
        <v>14734</v>
      </c>
      <c r="D7734" s="142" t="s">
        <v>14786</v>
      </c>
      <c r="I7734" s="142" t="s">
        <v>130</v>
      </c>
      <c r="J7734" s="142" t="n">
        <v>3124.99</v>
      </c>
    </row>
    <row r="7735" customFormat="false" ht="12.75" hidden="false" customHeight="false" outlineLevel="0" collapsed="false">
      <c r="A7735" s="142" t="s">
        <v>14787</v>
      </c>
      <c r="B7735" s="663" t="str">
        <f aca="false">C7735&amp;D7735&amp;E7735&amp;F7735&amp;G7735&amp;H7735</f>
        <v>TUBO PRFV DEFOFO COM JUNTA ELASTICA INTEGRADA, CLASSE PN-6,COM DIAMETRO DE 1500MM / SN 5000N/M². FORNECIMENTO</v>
      </c>
      <c r="C7735" s="142" t="s">
        <v>14734</v>
      </c>
      <c r="D7735" s="142" t="s">
        <v>14786</v>
      </c>
      <c r="I7735" s="142" t="s">
        <v>130</v>
      </c>
      <c r="J7735" s="142" t="n">
        <v>3124.99</v>
      </c>
    </row>
    <row r="7736" customFormat="false" ht="12.75" hidden="false" customHeight="false" outlineLevel="0" collapsed="false">
      <c r="A7736" s="142" t="s">
        <v>14788</v>
      </c>
      <c r="B7736" s="663" t="str">
        <f aca="false">C7736&amp;D7736&amp;E7736&amp;F7736&amp;G7736&amp;H7736</f>
        <v>TUBO PRFV DEFOFO COM JUNTA ELASTICA INTEGRADA, CLASSE PN-10,COM DIAMETRO DE 50MM / SN 5000N/M². FORNECIMENTO</v>
      </c>
      <c r="C7736" s="142" t="s">
        <v>14789</v>
      </c>
      <c r="D7736" s="142" t="s">
        <v>14735</v>
      </c>
      <c r="I7736" s="142" t="s">
        <v>130</v>
      </c>
      <c r="J7736" s="142" t="n">
        <v>24.06</v>
      </c>
    </row>
    <row r="7737" customFormat="false" ht="12.75" hidden="false" customHeight="false" outlineLevel="0" collapsed="false">
      <c r="A7737" s="142" t="s">
        <v>14790</v>
      </c>
      <c r="B7737" s="663" t="str">
        <f aca="false">C7737&amp;D7737&amp;E7737&amp;F7737&amp;G7737&amp;H7737</f>
        <v>TUBO PRFV DEFOFO COM JUNTA ELASTICA INTEGRADA, CLASSE PN-10,COM DIAMETRO DE 50MM / SN 5000N/M². FORNECIMENTO</v>
      </c>
      <c r="C7737" s="142" t="s">
        <v>14789</v>
      </c>
      <c r="D7737" s="142" t="s">
        <v>14735</v>
      </c>
      <c r="I7737" s="142" t="s">
        <v>130</v>
      </c>
      <c r="J7737" s="142" t="n">
        <v>24.06</v>
      </c>
    </row>
    <row r="7738" customFormat="false" ht="12.75" hidden="false" customHeight="false" outlineLevel="0" collapsed="false">
      <c r="A7738" s="142" t="s">
        <v>14791</v>
      </c>
      <c r="B7738" s="663" t="str">
        <f aca="false">C7738&amp;D7738&amp;E7738&amp;F7738&amp;G7738&amp;H7738</f>
        <v>TUBO PRFV DEFOFO COM JUNTA ELASTICA INTEGRADA, CLASSE PN-10,COM DIAMETRO DE 100MM / SN 5000N/M². FORNECIMENTO</v>
      </c>
      <c r="C7738" s="142" t="s">
        <v>14789</v>
      </c>
      <c r="D7738" s="142" t="s">
        <v>14738</v>
      </c>
      <c r="I7738" s="142" t="s">
        <v>130</v>
      </c>
      <c r="J7738" s="142" t="n">
        <v>49.8</v>
      </c>
    </row>
    <row r="7739" customFormat="false" ht="12.75" hidden="false" customHeight="false" outlineLevel="0" collapsed="false">
      <c r="A7739" s="142" t="s">
        <v>14792</v>
      </c>
      <c r="B7739" s="663" t="str">
        <f aca="false">C7739&amp;D7739&amp;E7739&amp;F7739&amp;G7739&amp;H7739</f>
        <v>TUBO PRFV DEFOFO COM JUNTA ELASTICA INTEGRADA, CLASSE PN-10,COM DIAMETRO DE 100MM / SN 5000N/M². FORNECIMENTO</v>
      </c>
      <c r="C7739" s="142" t="s">
        <v>14789</v>
      </c>
      <c r="D7739" s="142" t="s">
        <v>14738</v>
      </c>
      <c r="I7739" s="142" t="s">
        <v>130</v>
      </c>
      <c r="J7739" s="142" t="n">
        <v>49.8</v>
      </c>
    </row>
    <row r="7740" customFormat="false" ht="12.75" hidden="false" customHeight="false" outlineLevel="0" collapsed="false">
      <c r="A7740" s="142" t="s">
        <v>14793</v>
      </c>
      <c r="B7740" s="663" t="str">
        <f aca="false">C7740&amp;D7740&amp;E7740&amp;F7740&amp;G7740&amp;H7740</f>
        <v>TUBO PRFV DEFOFO COM JUNTA ELASTICA INTEGRADA, CLASSE PN-10,COM DIAMETRO DE 150MM / SN 5000N/M². FORNECIMENTO</v>
      </c>
      <c r="C7740" s="142" t="s">
        <v>14789</v>
      </c>
      <c r="D7740" s="142" t="s">
        <v>14794</v>
      </c>
      <c r="I7740" s="142" t="s">
        <v>130</v>
      </c>
      <c r="J7740" s="142" t="n">
        <v>75.41</v>
      </c>
    </row>
    <row r="7741" customFormat="false" ht="12.75" hidden="false" customHeight="false" outlineLevel="0" collapsed="false">
      <c r="A7741" s="142" t="s">
        <v>14795</v>
      </c>
      <c r="B7741" s="663" t="str">
        <f aca="false">C7741&amp;D7741&amp;E7741&amp;F7741&amp;G7741&amp;H7741</f>
        <v>TUBO PRFV DEFOFO COM JUNTA ELASTICA INTEGRADA, CLASSE PN-10,COM DIAMETRO DE 150MM / SN 5000N/M². FORNECIMENTO</v>
      </c>
      <c r="C7741" s="142" t="s">
        <v>14789</v>
      </c>
      <c r="D7741" s="142" t="s">
        <v>14794</v>
      </c>
      <c r="I7741" s="142" t="s">
        <v>130</v>
      </c>
      <c r="J7741" s="142" t="n">
        <v>75.41</v>
      </c>
    </row>
    <row r="7742" customFormat="false" ht="12.75" hidden="false" customHeight="false" outlineLevel="0" collapsed="false">
      <c r="A7742" s="142" t="s">
        <v>14796</v>
      </c>
      <c r="B7742" s="663" t="str">
        <f aca="false">C7742&amp;D7742&amp;E7742&amp;F7742&amp;G7742&amp;H7742</f>
        <v>TUBO PRFV DEFOFO COM JUNTA ELASTICA INTEGRADA, CLASSE PN-10,COM DIAMETRO DE 200MM / SN 5000N/M². FORNECIMENTO</v>
      </c>
      <c r="C7742" s="142" t="s">
        <v>14789</v>
      </c>
      <c r="D7742" s="142" t="s">
        <v>14744</v>
      </c>
      <c r="I7742" s="142" t="s">
        <v>130</v>
      </c>
      <c r="J7742" s="142" t="n">
        <v>112.45</v>
      </c>
    </row>
    <row r="7743" customFormat="false" ht="12.75" hidden="false" customHeight="false" outlineLevel="0" collapsed="false">
      <c r="A7743" s="142" t="s">
        <v>14797</v>
      </c>
      <c r="B7743" s="663" t="str">
        <f aca="false">C7743&amp;D7743&amp;E7743&amp;F7743&amp;G7743&amp;H7743</f>
        <v>TUBO PRFV DEFOFO COM JUNTA ELASTICA INTEGRADA, CLASSE PN-10,COM DIAMETRO DE 200MM / SN 5000N/M². FORNECIMENTO</v>
      </c>
      <c r="C7743" s="142" t="s">
        <v>14789</v>
      </c>
      <c r="D7743" s="142" t="s">
        <v>14744</v>
      </c>
      <c r="I7743" s="142" t="s">
        <v>130</v>
      </c>
      <c r="J7743" s="142" t="n">
        <v>112.45</v>
      </c>
    </row>
    <row r="7744" customFormat="false" ht="12.75" hidden="false" customHeight="false" outlineLevel="0" collapsed="false">
      <c r="A7744" s="142" t="s">
        <v>14798</v>
      </c>
      <c r="B7744" s="663" t="str">
        <f aca="false">C7744&amp;D7744&amp;E7744&amp;F7744&amp;G7744&amp;H7744</f>
        <v>TUBO PRFV DEFOFO COM JUNTA ELASTICA INTEGRADA, CLASSE PN-10,COM DIAMETRO 250MM / SN 5000N/M². FORNECIMENTO</v>
      </c>
      <c r="C7744" s="142" t="s">
        <v>14789</v>
      </c>
      <c r="D7744" s="142" t="s">
        <v>14799</v>
      </c>
      <c r="I7744" s="142" t="s">
        <v>130</v>
      </c>
      <c r="J7744" s="142" t="n">
        <v>148.33</v>
      </c>
    </row>
    <row r="7745" customFormat="false" ht="12.75" hidden="false" customHeight="false" outlineLevel="0" collapsed="false">
      <c r="A7745" s="142" t="s">
        <v>14800</v>
      </c>
      <c r="B7745" s="663" t="str">
        <f aca="false">C7745&amp;D7745&amp;E7745&amp;F7745&amp;G7745&amp;H7745</f>
        <v>TUBO PRFV DEFOFO COM JUNTA ELASTICA INTEGRADA, CLASSE PN-10,COM DIAMETRO 250MM / SN 5000N/M². FORNECIMENTO</v>
      </c>
      <c r="C7745" s="142" t="s">
        <v>14789</v>
      </c>
      <c r="D7745" s="142" t="s">
        <v>14799</v>
      </c>
      <c r="I7745" s="142" t="s">
        <v>130</v>
      </c>
      <c r="J7745" s="142" t="n">
        <v>148.33</v>
      </c>
    </row>
    <row r="7746" customFormat="false" ht="12.75" hidden="false" customHeight="false" outlineLevel="0" collapsed="false">
      <c r="A7746" s="142" t="s">
        <v>14801</v>
      </c>
      <c r="B7746" s="663" t="str">
        <f aca="false">C7746&amp;D7746&amp;E7746&amp;F7746&amp;G7746&amp;H7746</f>
        <v>TUBO PRFV DEFOFO COM JUNTA ELASTICA INTEGRADA,CLASSE PN-10,COM DIAMETRO DE 300MM / SN 5000 N/M2. FORNECIMENTO</v>
      </c>
      <c r="C7746" s="142" t="s">
        <v>14802</v>
      </c>
      <c r="D7746" s="142" t="s">
        <v>14750</v>
      </c>
      <c r="I7746" s="142" t="s">
        <v>130</v>
      </c>
      <c r="J7746" s="142" t="n">
        <v>265.83</v>
      </c>
    </row>
    <row r="7747" customFormat="false" ht="12.75" hidden="false" customHeight="false" outlineLevel="0" collapsed="false">
      <c r="A7747" s="142" t="s">
        <v>14803</v>
      </c>
      <c r="B7747" s="663" t="str">
        <f aca="false">C7747&amp;D7747&amp;E7747&amp;F7747&amp;G7747&amp;H7747</f>
        <v>TUBO PRFV DEFOFO COM JUNTA ELASTICA INTEGRADA,CLASSE PN-10,COM DIAMETRO DE 300MM / SN 5000 N/M2. FORNECIMENTO</v>
      </c>
      <c r="C7747" s="142" t="s">
        <v>14802</v>
      </c>
      <c r="D7747" s="142" t="s">
        <v>14750</v>
      </c>
      <c r="I7747" s="142" t="s">
        <v>130</v>
      </c>
      <c r="J7747" s="142" t="n">
        <v>265.83</v>
      </c>
    </row>
    <row r="7748" customFormat="false" ht="12.75" hidden="false" customHeight="false" outlineLevel="0" collapsed="false">
      <c r="A7748" s="142" t="s">
        <v>14804</v>
      </c>
      <c r="B7748" s="663" t="str">
        <f aca="false">C7748&amp;D7748&amp;E7748&amp;F7748&amp;G7748&amp;H7748</f>
        <v>TUBO PRFV DEFOFO COM JUNTA ELASTICA INTEGRADA,CLASSE PN-10,COM DIAMETRO DE 350MM / SN 5000 N/M2. FORNECIMENTO</v>
      </c>
      <c r="C7748" s="142" t="s">
        <v>14802</v>
      </c>
      <c r="D7748" s="142" t="s">
        <v>14753</v>
      </c>
      <c r="I7748" s="142" t="s">
        <v>130</v>
      </c>
      <c r="J7748" s="142" t="n">
        <v>335.48</v>
      </c>
    </row>
    <row r="7749" customFormat="false" ht="12.75" hidden="false" customHeight="false" outlineLevel="0" collapsed="false">
      <c r="A7749" s="142" t="s">
        <v>14805</v>
      </c>
      <c r="B7749" s="663" t="str">
        <f aca="false">C7749&amp;D7749&amp;E7749&amp;F7749&amp;G7749&amp;H7749</f>
        <v>TUBO PRFV DEFOFO COM JUNTA ELASTICA INTEGRADA,CLASSE PN-10,COM DIAMETRO DE 350MM / SN 5000 N/M2. FORNECIMENTO</v>
      </c>
      <c r="C7749" s="142" t="s">
        <v>14802</v>
      </c>
      <c r="D7749" s="142" t="s">
        <v>14753</v>
      </c>
      <c r="I7749" s="142" t="s">
        <v>130</v>
      </c>
      <c r="J7749" s="142" t="n">
        <v>335.48</v>
      </c>
    </row>
    <row r="7750" customFormat="false" ht="12.75" hidden="false" customHeight="false" outlineLevel="0" collapsed="false">
      <c r="A7750" s="142" t="s">
        <v>14806</v>
      </c>
      <c r="B7750" s="663" t="str">
        <f aca="false">C7750&amp;D7750&amp;E7750&amp;F7750&amp;G7750&amp;H7750</f>
        <v>TUBO PRFV DEFOFO COM JUNTA ELASTICA INTEGRADA,CLASSE PN-10,COM DIAMETRO DE 400MM / SN 5000 N/M2. FORNECIMENTO</v>
      </c>
      <c r="C7750" s="142" t="s">
        <v>14802</v>
      </c>
      <c r="D7750" s="142" t="s">
        <v>14756</v>
      </c>
      <c r="I7750" s="142" t="s">
        <v>130</v>
      </c>
      <c r="J7750" s="142" t="n">
        <v>399.54</v>
      </c>
    </row>
    <row r="7751" customFormat="false" ht="12.75" hidden="false" customHeight="false" outlineLevel="0" collapsed="false">
      <c r="A7751" s="142" t="s">
        <v>14807</v>
      </c>
      <c r="B7751" s="663" t="str">
        <f aca="false">C7751&amp;D7751&amp;E7751&amp;F7751&amp;G7751&amp;H7751</f>
        <v>TUBO PRFV DEFOFO COM JUNTA ELASTICA INTEGRADA,CLASSE PN-10,COM DIAMETRO DE 400MM / SN 5000 N/M2. FORNECIMENTO</v>
      </c>
      <c r="C7751" s="142" t="s">
        <v>14802</v>
      </c>
      <c r="D7751" s="142" t="s">
        <v>14756</v>
      </c>
      <c r="I7751" s="142" t="s">
        <v>130</v>
      </c>
      <c r="J7751" s="142" t="n">
        <v>399.54</v>
      </c>
    </row>
    <row r="7752" customFormat="false" ht="12.75" hidden="false" customHeight="false" outlineLevel="0" collapsed="false">
      <c r="A7752" s="142" t="s">
        <v>14808</v>
      </c>
      <c r="B7752" s="663" t="str">
        <f aca="false">C7752&amp;D7752&amp;E7752&amp;F7752&amp;G7752&amp;H7752</f>
        <v>TUBO PRFV DEFOFO COM JUNTA ELASTICA INTEGRADA,CLASSE PN-10,COM DIAMETRO DE 500MM / SN 5000 N/M2. FORNECIMENTO</v>
      </c>
      <c r="C7752" s="142" t="s">
        <v>14802</v>
      </c>
      <c r="D7752" s="142" t="s">
        <v>14809</v>
      </c>
      <c r="I7752" s="142" t="s">
        <v>130</v>
      </c>
      <c r="J7752" s="142" t="n">
        <v>563.27</v>
      </c>
    </row>
    <row r="7753" customFormat="false" ht="12.75" hidden="false" customHeight="false" outlineLevel="0" collapsed="false">
      <c r="A7753" s="142" t="s">
        <v>14810</v>
      </c>
      <c r="B7753" s="663" t="str">
        <f aca="false">C7753&amp;D7753&amp;E7753&amp;F7753&amp;G7753&amp;H7753</f>
        <v>TUBO PRFV DEFOFO COM JUNTA ELASTICA INTEGRADA,CLASSE PN-10,COM DIAMETRO DE 500MM / SN 5000 N/M2. FORNECIMENTO</v>
      </c>
      <c r="C7753" s="142" t="s">
        <v>14802</v>
      </c>
      <c r="D7753" s="142" t="s">
        <v>14809</v>
      </c>
      <c r="I7753" s="142" t="s">
        <v>130</v>
      </c>
      <c r="J7753" s="142" t="n">
        <v>563.27</v>
      </c>
    </row>
    <row r="7754" customFormat="false" ht="12.75" hidden="false" customHeight="false" outlineLevel="0" collapsed="false">
      <c r="A7754" s="142" t="s">
        <v>14811</v>
      </c>
      <c r="B7754" s="663" t="str">
        <f aca="false">C7754&amp;D7754&amp;E7754&amp;F7754&amp;G7754&amp;H7754</f>
        <v>TUBO PRFV DEFOFO COM JUNTA ELASTICA INTEGRADA,CLASSE PN-10,COM DIAMETRO DE 600MM / SN 5000 N/M2. FORNECIMENTO</v>
      </c>
      <c r="C7754" s="142" t="s">
        <v>14802</v>
      </c>
      <c r="D7754" s="142" t="s">
        <v>14812</v>
      </c>
      <c r="I7754" s="142" t="s">
        <v>130</v>
      </c>
      <c r="J7754" s="142" t="n">
        <v>771.98</v>
      </c>
    </row>
    <row r="7755" customFormat="false" ht="12.75" hidden="false" customHeight="false" outlineLevel="0" collapsed="false">
      <c r="A7755" s="142" t="s">
        <v>14813</v>
      </c>
      <c r="B7755" s="663" t="str">
        <f aca="false">C7755&amp;D7755&amp;E7755&amp;F7755&amp;G7755&amp;H7755</f>
        <v>TUBO PRFV DEFOFO COM JUNTA ELASTICA INTEGRADA,CLASSE PN-10,COM DIAMETRO DE 600MM / SN 5000 N/M2. FORNECIMENTO</v>
      </c>
      <c r="C7755" s="142" t="s">
        <v>14802</v>
      </c>
      <c r="D7755" s="142" t="s">
        <v>14812</v>
      </c>
      <c r="I7755" s="142" t="s">
        <v>130</v>
      </c>
      <c r="J7755" s="142" t="n">
        <v>771.98</v>
      </c>
    </row>
    <row r="7756" customFormat="false" ht="12.75" hidden="false" customHeight="false" outlineLevel="0" collapsed="false">
      <c r="A7756" s="142" t="s">
        <v>14814</v>
      </c>
      <c r="B7756" s="663" t="str">
        <f aca="false">C7756&amp;D7756&amp;E7756&amp;F7756&amp;G7756&amp;H7756</f>
        <v>TUBO PRFV DEFOFO COM JUNTA ELASTICA INTEGRADA,CLASSE PN-10,COM DIAMETRO DE 700MM / SN 5000 N/M2. FORNECIMENTO</v>
      </c>
      <c r="C7756" s="142" t="s">
        <v>14802</v>
      </c>
      <c r="D7756" s="142" t="s">
        <v>14815</v>
      </c>
      <c r="I7756" s="142" t="s">
        <v>130</v>
      </c>
      <c r="J7756" s="142" t="n">
        <v>967.31</v>
      </c>
    </row>
    <row r="7757" customFormat="false" ht="12.75" hidden="false" customHeight="false" outlineLevel="0" collapsed="false">
      <c r="A7757" s="142" t="s">
        <v>14816</v>
      </c>
      <c r="B7757" s="663" t="str">
        <f aca="false">C7757&amp;D7757&amp;E7757&amp;F7757&amp;G7757&amp;H7757</f>
        <v>TUBO PRFV DEFOFO COM JUNTA ELASTICA INTEGRADA,CLASSE PN-10,COM DIAMETRO DE 700MM / SN 5000 N/M2. FORNECIMENTO</v>
      </c>
      <c r="C7757" s="142" t="s">
        <v>14802</v>
      </c>
      <c r="D7757" s="142" t="s">
        <v>14815</v>
      </c>
      <c r="I7757" s="142" t="s">
        <v>130</v>
      </c>
      <c r="J7757" s="142" t="n">
        <v>967.31</v>
      </c>
    </row>
    <row r="7758" customFormat="false" ht="12.75" hidden="false" customHeight="false" outlineLevel="0" collapsed="false">
      <c r="A7758" s="142" t="s">
        <v>14817</v>
      </c>
      <c r="B7758" s="663" t="str">
        <f aca="false">C7758&amp;D7758&amp;E7758&amp;F7758&amp;G7758&amp;H7758</f>
        <v>TUBO PRFV DEFOFO COM JUNTA ELASTICA INTEGRADA,CLASSE PN-10,COM DIAMETRO DE 800MM / SN 5000 N/M2. FORNECIMENTO</v>
      </c>
      <c r="C7758" s="142" t="s">
        <v>14802</v>
      </c>
      <c r="D7758" s="142" t="s">
        <v>14768</v>
      </c>
      <c r="I7758" s="142" t="s">
        <v>130</v>
      </c>
      <c r="J7758" s="142" t="n">
        <v>1204.46</v>
      </c>
    </row>
    <row r="7759" customFormat="false" ht="12.75" hidden="false" customHeight="false" outlineLevel="0" collapsed="false">
      <c r="A7759" s="142" t="s">
        <v>14818</v>
      </c>
      <c r="B7759" s="663" t="str">
        <f aca="false">C7759&amp;D7759&amp;E7759&amp;F7759&amp;G7759&amp;H7759</f>
        <v>TUBO PRFV DEFOFO COM JUNTA ELASTICA INTEGRADA,CLASSE PN-10,COM DIAMETRO DE 800MM / SN 5000 N/M2. FORNECIMENTO</v>
      </c>
      <c r="C7759" s="142" t="s">
        <v>14802</v>
      </c>
      <c r="D7759" s="142" t="s">
        <v>14768</v>
      </c>
      <c r="I7759" s="142" t="s">
        <v>130</v>
      </c>
      <c r="J7759" s="142" t="n">
        <v>1204.46</v>
      </c>
    </row>
    <row r="7760" customFormat="false" ht="12.75" hidden="false" customHeight="false" outlineLevel="0" collapsed="false">
      <c r="A7760" s="142" t="s">
        <v>14819</v>
      </c>
      <c r="B7760" s="663" t="str">
        <f aca="false">C7760&amp;D7760&amp;E7760&amp;F7760&amp;G7760&amp;H7760</f>
        <v>TUBO PRFV DEFOFO COM JUNTA ELASTICA INTEGRADA,CLASSE PN-10,COM DIAMETRO DE 900MM / SN 5000 N/M2. FORNECIMENTO</v>
      </c>
      <c r="C7760" s="142" t="s">
        <v>14802</v>
      </c>
      <c r="D7760" s="142" t="s">
        <v>14771</v>
      </c>
      <c r="I7760" s="142" t="s">
        <v>130</v>
      </c>
      <c r="J7760" s="142" t="n">
        <v>1479.05</v>
      </c>
    </row>
    <row r="7761" customFormat="false" ht="12.75" hidden="false" customHeight="false" outlineLevel="0" collapsed="false">
      <c r="A7761" s="142" t="s">
        <v>14820</v>
      </c>
      <c r="B7761" s="663" t="str">
        <f aca="false">C7761&amp;D7761&amp;E7761&amp;F7761&amp;G7761&amp;H7761</f>
        <v>TUBO PRFV DEFOFO COM JUNTA ELASTICA INTEGRADA,CLASSE PN-10,COM DIAMETRO DE 900MM / SN 5000 N/M2. FORNECIMENTO</v>
      </c>
      <c r="C7761" s="142" t="s">
        <v>14802</v>
      </c>
      <c r="D7761" s="142" t="s">
        <v>14771</v>
      </c>
      <c r="I7761" s="142" t="s">
        <v>130</v>
      </c>
      <c r="J7761" s="142" t="n">
        <v>1479.05</v>
      </c>
    </row>
    <row r="7762" customFormat="false" ht="12.75" hidden="false" customHeight="false" outlineLevel="0" collapsed="false">
      <c r="A7762" s="142" t="s">
        <v>14821</v>
      </c>
      <c r="B7762" s="663" t="str">
        <f aca="false">C7762&amp;D7762&amp;E7762&amp;F7762&amp;G7762&amp;H7762</f>
        <v>TUBO PRFV DEFOFO COM JUNTA ELASTICA INTEGRADA,CLASSE PN-10,COM DIAMETRO DE 1000MM / SN 5000 N/M2. FORNECIMENTO</v>
      </c>
      <c r="C7762" s="142" t="s">
        <v>14802</v>
      </c>
      <c r="D7762" s="142" t="s">
        <v>14774</v>
      </c>
      <c r="I7762" s="142" t="s">
        <v>130</v>
      </c>
      <c r="J7762" s="142" t="n">
        <v>1706.3</v>
      </c>
    </row>
    <row r="7763" customFormat="false" ht="12.75" hidden="false" customHeight="false" outlineLevel="0" collapsed="false">
      <c r="A7763" s="142" t="s">
        <v>14822</v>
      </c>
      <c r="B7763" s="663" t="str">
        <f aca="false">C7763&amp;D7763&amp;E7763&amp;F7763&amp;G7763&amp;H7763</f>
        <v>TUBO PRFV DEFOFO COM JUNTA ELASTICA INTEGRADA,CLASSE PN-10,COM DIAMETRO DE 1000MM / SN 5000 N/M2. FORNECIMENTO</v>
      </c>
      <c r="C7763" s="142" t="s">
        <v>14802</v>
      </c>
      <c r="D7763" s="142" t="s">
        <v>14774</v>
      </c>
      <c r="I7763" s="142" t="s">
        <v>130</v>
      </c>
      <c r="J7763" s="142" t="n">
        <v>1706.3</v>
      </c>
    </row>
    <row r="7764" customFormat="false" ht="12.75" hidden="false" customHeight="false" outlineLevel="0" collapsed="false">
      <c r="A7764" s="142" t="s">
        <v>14823</v>
      </c>
      <c r="B7764" s="663" t="str">
        <f aca="false">C7764&amp;D7764&amp;E7764&amp;F7764&amp;G7764&amp;H7764</f>
        <v>TUBO PRFV DEFOFO COM JUNTA ELASTICA INTEGRADA,CLASSE PN-10,COM DIAMETRO DE 1200MM / SN 5000 N/M2. FORNECIMENTO</v>
      </c>
      <c r="C7764" s="142" t="s">
        <v>14802</v>
      </c>
      <c r="D7764" s="142" t="s">
        <v>14777</v>
      </c>
      <c r="I7764" s="142" t="s">
        <v>130</v>
      </c>
      <c r="J7764" s="142" t="n">
        <v>2352.12</v>
      </c>
    </row>
    <row r="7765" customFormat="false" ht="12.75" hidden="false" customHeight="false" outlineLevel="0" collapsed="false">
      <c r="A7765" s="142" t="s">
        <v>14824</v>
      </c>
      <c r="B7765" s="663" t="str">
        <f aca="false">C7765&amp;D7765&amp;E7765&amp;F7765&amp;G7765&amp;H7765</f>
        <v>TUBO PRFV DEFOFO COM JUNTA ELASTICA INTEGRADA,CLASSE PN-10,COM DIAMETRO DE 1200MM / SN 5000 N/M2. FORNECIMENTO</v>
      </c>
      <c r="C7765" s="142" t="s">
        <v>14802</v>
      </c>
      <c r="D7765" s="142" t="s">
        <v>14777</v>
      </c>
      <c r="I7765" s="142" t="s">
        <v>130</v>
      </c>
      <c r="J7765" s="142" t="n">
        <v>2352.12</v>
      </c>
    </row>
    <row r="7766" customFormat="false" ht="12.75" hidden="false" customHeight="false" outlineLevel="0" collapsed="false">
      <c r="A7766" s="142" t="s">
        <v>14825</v>
      </c>
      <c r="B7766" s="663" t="str">
        <f aca="false">C7766&amp;D7766&amp;E7766&amp;F7766&amp;G7766&amp;H7766</f>
        <v>TUBO PRFV DEFOFO COM JUNTA ELASTICA INTEGRADA, CLASSE PN-10,COM DIAMETRO DE 1300MM / SN 5000N/M². FORNECIMENTO</v>
      </c>
      <c r="C7766" s="142" t="s">
        <v>14789</v>
      </c>
      <c r="D7766" s="142" t="s">
        <v>14780</v>
      </c>
      <c r="I7766" s="142" t="s">
        <v>130</v>
      </c>
      <c r="J7766" s="142" t="n">
        <v>3001.52</v>
      </c>
    </row>
    <row r="7767" customFormat="false" ht="12.75" hidden="false" customHeight="false" outlineLevel="0" collapsed="false">
      <c r="A7767" s="142" t="s">
        <v>14826</v>
      </c>
      <c r="B7767" s="663" t="str">
        <f aca="false">C7767&amp;D7767&amp;E7767&amp;F7767&amp;G7767&amp;H7767</f>
        <v>TUBO PRFV DEFOFO COM JUNTA ELASTICA INTEGRADA, CLASSE PN-10,COM DIAMETRO DE 1300MM / SN 5000N/M². FORNECIMENTO</v>
      </c>
      <c r="C7767" s="142" t="s">
        <v>14789</v>
      </c>
      <c r="D7767" s="142" t="s">
        <v>14780</v>
      </c>
      <c r="I7767" s="142" t="s">
        <v>130</v>
      </c>
      <c r="J7767" s="142" t="n">
        <v>3001.52</v>
      </c>
    </row>
    <row r="7768" customFormat="false" ht="12.75" hidden="false" customHeight="false" outlineLevel="0" collapsed="false">
      <c r="A7768" s="142" t="s">
        <v>14827</v>
      </c>
      <c r="B7768" s="663" t="str">
        <f aca="false">C7768&amp;D7768&amp;E7768&amp;F7768&amp;G7768&amp;H7768</f>
        <v>TUBO PRFV DEFOFO COM JUNTA ELASTICA INTEGRADA, CLASSE PN-10,COM DIAMETRO DE 1400MM / SN 5000N/M². FORNECIMENTO</v>
      </c>
      <c r="C7768" s="142" t="s">
        <v>14789</v>
      </c>
      <c r="D7768" s="142" t="s">
        <v>14783</v>
      </c>
      <c r="I7768" s="142" t="s">
        <v>130</v>
      </c>
      <c r="J7768" s="142" t="n">
        <v>3338.39</v>
      </c>
    </row>
    <row r="7769" customFormat="false" ht="12.75" hidden="false" customHeight="false" outlineLevel="0" collapsed="false">
      <c r="A7769" s="142" t="s">
        <v>14828</v>
      </c>
      <c r="B7769" s="663" t="str">
        <f aca="false">C7769&amp;D7769&amp;E7769&amp;F7769&amp;G7769&amp;H7769</f>
        <v>TUBO PRFV DEFOFO COM JUNTA ELASTICA INTEGRADA, CLASSE PN-10,COM DIAMETRO DE 1400MM / SN 5000N/M². FORNECIMENTO</v>
      </c>
      <c r="C7769" s="142" t="s">
        <v>14789</v>
      </c>
      <c r="D7769" s="142" t="s">
        <v>14783</v>
      </c>
      <c r="I7769" s="142" t="s">
        <v>130</v>
      </c>
      <c r="J7769" s="142" t="n">
        <v>3338.39</v>
      </c>
    </row>
    <row r="7770" customFormat="false" ht="12.75" hidden="false" customHeight="false" outlineLevel="0" collapsed="false">
      <c r="A7770" s="142" t="s">
        <v>14829</v>
      </c>
      <c r="B7770" s="663" t="str">
        <f aca="false">C7770&amp;D7770&amp;E7770&amp;F7770&amp;G7770&amp;H7770</f>
        <v>TUBO PRFV DEFOFO COM JUNTA ELASTICA INTEGRADA, CLASSE PN-10,COM DIAMETRO DE 1500MM / SN 5000N/M². FORNECIMENTO</v>
      </c>
      <c r="C7770" s="142" t="s">
        <v>14789</v>
      </c>
      <c r="D7770" s="142" t="s">
        <v>14786</v>
      </c>
      <c r="I7770" s="142" t="s">
        <v>130</v>
      </c>
      <c r="J7770" s="142" t="n">
        <v>3822.45</v>
      </c>
    </row>
    <row r="7771" customFormat="false" ht="12.75" hidden="false" customHeight="false" outlineLevel="0" collapsed="false">
      <c r="A7771" s="142" t="s">
        <v>14830</v>
      </c>
      <c r="B7771" s="663" t="str">
        <f aca="false">C7771&amp;D7771&amp;E7771&amp;F7771&amp;G7771&amp;H7771</f>
        <v>TUBO PRFV DEFOFO COM JUNTA ELASTICA INTEGRADA, CLASSE PN-10,COM DIAMETRO DE 1500MM / SN 5000N/M². FORNECIMENTO</v>
      </c>
      <c r="C7771" s="142" t="s">
        <v>14789</v>
      </c>
      <c r="D7771" s="142" t="s">
        <v>14786</v>
      </c>
      <c r="I7771" s="142" t="s">
        <v>130</v>
      </c>
      <c r="J7771" s="142" t="n">
        <v>3822.45</v>
      </c>
    </row>
    <row r="7772" customFormat="false" ht="12.75" hidden="false" customHeight="false" outlineLevel="0" collapsed="false">
      <c r="A7772" s="142" t="s">
        <v>14831</v>
      </c>
      <c r="B7772" s="663" t="str">
        <f aca="false">C7772&amp;D7772&amp;E7772&amp;F7772&amp;G7772&amp;H7772</f>
        <v>TUBO PRFV DEFOFO COM JUNTA ELASTICA INTEGRADA, CLASSE PN-16,COM DIAMETRO DE 50MM / SN 5000N/M². FORNECIMENTO</v>
      </c>
      <c r="C7772" s="142" t="s">
        <v>14832</v>
      </c>
      <c r="D7772" s="142" t="s">
        <v>14735</v>
      </c>
      <c r="I7772" s="142" t="s">
        <v>130</v>
      </c>
      <c r="J7772" s="142" t="n">
        <v>24.24</v>
      </c>
    </row>
    <row r="7773" customFormat="false" ht="12.75" hidden="false" customHeight="false" outlineLevel="0" collapsed="false">
      <c r="A7773" s="142" t="s">
        <v>14833</v>
      </c>
      <c r="B7773" s="663" t="str">
        <f aca="false">C7773&amp;D7773&amp;E7773&amp;F7773&amp;G7773&amp;H7773</f>
        <v>TUBO PRFV DEFOFO COM JUNTA ELASTICA INTEGRADA, CLASSE PN-16,COM DIAMETRO DE 50MM / SN 5000N/M². FORNECIMENTO</v>
      </c>
      <c r="C7773" s="142" t="s">
        <v>14832</v>
      </c>
      <c r="D7773" s="142" t="s">
        <v>14735</v>
      </c>
      <c r="I7773" s="142" t="s">
        <v>130</v>
      </c>
      <c r="J7773" s="142" t="n">
        <v>24.24</v>
      </c>
    </row>
    <row r="7774" customFormat="false" ht="12.75" hidden="false" customHeight="false" outlineLevel="0" collapsed="false">
      <c r="A7774" s="142" t="s">
        <v>14834</v>
      </c>
      <c r="B7774" s="663" t="str">
        <f aca="false">C7774&amp;D7774&amp;E7774&amp;F7774&amp;G7774&amp;H7774</f>
        <v>TUBO PRFV DEFOFO COM JUNTA ELASTICA INTEGRADA, CLASSE PN-16,COM DIAMETRO DE 100MM / SN 5000N/M². FORNECIMENTO</v>
      </c>
      <c r="C7774" s="142" t="s">
        <v>14832</v>
      </c>
      <c r="D7774" s="142" t="s">
        <v>14738</v>
      </c>
      <c r="I7774" s="142" t="s">
        <v>130</v>
      </c>
      <c r="J7774" s="142" t="n">
        <v>58.06</v>
      </c>
    </row>
    <row r="7775" customFormat="false" ht="12.75" hidden="false" customHeight="false" outlineLevel="0" collapsed="false">
      <c r="A7775" s="142" t="s">
        <v>14835</v>
      </c>
      <c r="B7775" s="663" t="str">
        <f aca="false">C7775&amp;D7775&amp;E7775&amp;F7775&amp;G7775&amp;H7775</f>
        <v>TUBO PRFV DEFOFO COM JUNTA ELASTICA INTEGRADA, CLASSE PN-16,COM DIAMETRO DE 100MM / SN 5000N/M². FORNECIMENTO</v>
      </c>
      <c r="C7775" s="142" t="s">
        <v>14832</v>
      </c>
      <c r="D7775" s="142" t="s">
        <v>14738</v>
      </c>
      <c r="I7775" s="142" t="s">
        <v>130</v>
      </c>
      <c r="J7775" s="142" t="n">
        <v>58.06</v>
      </c>
    </row>
    <row r="7776" customFormat="false" ht="12.75" hidden="false" customHeight="false" outlineLevel="0" collapsed="false">
      <c r="A7776" s="142" t="s">
        <v>14836</v>
      </c>
      <c r="B7776" s="663" t="str">
        <f aca="false">C7776&amp;D7776&amp;E7776&amp;F7776&amp;G7776&amp;H7776</f>
        <v>TUBO PRFV DEFOFO COM JUNTA ELASTICA INTEGRADA, CLASSE PN-16,COM DIAMETRO DE 150MM / SN 5000N/M². FORNECIMENTO</v>
      </c>
      <c r="C7776" s="142" t="s">
        <v>14832</v>
      </c>
      <c r="D7776" s="142" t="s">
        <v>14794</v>
      </c>
      <c r="I7776" s="142" t="s">
        <v>130</v>
      </c>
      <c r="J7776" s="142" t="n">
        <v>83.66</v>
      </c>
    </row>
    <row r="7777" customFormat="false" ht="12.75" hidden="false" customHeight="false" outlineLevel="0" collapsed="false">
      <c r="A7777" s="142" t="s">
        <v>14837</v>
      </c>
      <c r="B7777" s="663" t="str">
        <f aca="false">C7777&amp;D7777&amp;E7777&amp;F7777&amp;G7777&amp;H7777</f>
        <v>TUBO PRFV DEFOFO COM JUNTA ELASTICA INTEGRADA, CLASSE PN-16,COM DIAMETRO DE 150MM / SN 5000N/M². FORNECIMENTO</v>
      </c>
      <c r="C7777" s="142" t="s">
        <v>14832</v>
      </c>
      <c r="D7777" s="142" t="s">
        <v>14794</v>
      </c>
      <c r="I7777" s="142" t="s">
        <v>130</v>
      </c>
      <c r="J7777" s="142" t="n">
        <v>83.66</v>
      </c>
    </row>
    <row r="7778" customFormat="false" ht="12.75" hidden="false" customHeight="false" outlineLevel="0" collapsed="false">
      <c r="A7778" s="142" t="s">
        <v>14838</v>
      </c>
      <c r="B7778" s="663" t="str">
        <f aca="false">C7778&amp;D7778&amp;E7778&amp;F7778&amp;G7778&amp;H7778</f>
        <v>TUBO PRFV DEFOFO COM JUNTA ELASTICA INTEGRADA, CLASSE PN-16,COM DIAMETRO DE 200MM / SN 5000N/M². FORNECIMENTO</v>
      </c>
      <c r="C7778" s="142" t="s">
        <v>14832</v>
      </c>
      <c r="D7778" s="142" t="s">
        <v>14744</v>
      </c>
      <c r="I7778" s="142" t="s">
        <v>130</v>
      </c>
      <c r="J7778" s="142" t="n">
        <v>111.58</v>
      </c>
    </row>
    <row r="7779" customFormat="false" ht="12.75" hidden="false" customHeight="false" outlineLevel="0" collapsed="false">
      <c r="A7779" s="142" t="s">
        <v>14839</v>
      </c>
      <c r="B7779" s="663" t="str">
        <f aca="false">C7779&amp;D7779&amp;E7779&amp;F7779&amp;G7779&amp;H7779</f>
        <v>TUBO PRFV DEFOFO COM JUNTA ELASTICA INTEGRADA, CLASSE PN-16,COM DIAMETRO DE 200MM / SN 5000N/M². FORNECIMENTO</v>
      </c>
      <c r="C7779" s="142" t="s">
        <v>14832</v>
      </c>
      <c r="D7779" s="142" t="s">
        <v>14744</v>
      </c>
      <c r="I7779" s="142" t="s">
        <v>130</v>
      </c>
      <c r="J7779" s="142" t="n">
        <v>111.58</v>
      </c>
    </row>
    <row r="7780" customFormat="false" ht="12.75" hidden="false" customHeight="false" outlineLevel="0" collapsed="false">
      <c r="A7780" s="142" t="s">
        <v>14840</v>
      </c>
      <c r="B7780" s="663" t="str">
        <f aca="false">C7780&amp;D7780&amp;E7780&amp;F7780&amp;G7780&amp;H7780</f>
        <v>TUBO PRFV DEFOFO COM JUNTA ELASTICA INTEGRADA, CLASSE PN-16,COM DIAMETRO DE 250MM / SN 5000N/M². FORNECIMENTO</v>
      </c>
      <c r="C7780" s="142" t="s">
        <v>14832</v>
      </c>
      <c r="D7780" s="142" t="s">
        <v>14747</v>
      </c>
      <c r="I7780" s="142" t="s">
        <v>130</v>
      </c>
      <c r="J7780" s="142" t="n">
        <v>159.52</v>
      </c>
    </row>
    <row r="7781" customFormat="false" ht="12.75" hidden="false" customHeight="false" outlineLevel="0" collapsed="false">
      <c r="A7781" s="142" t="s">
        <v>14841</v>
      </c>
      <c r="B7781" s="663" t="str">
        <f aca="false">C7781&amp;D7781&amp;E7781&amp;F7781&amp;G7781&amp;H7781</f>
        <v>TUBO PRFV DEFOFO COM JUNTA ELASTICA INTEGRADA, CLASSE PN-16,COM DIAMETRO DE 250MM / SN 5000N/M². FORNECIMENTO</v>
      </c>
      <c r="C7781" s="142" t="s">
        <v>14832</v>
      </c>
      <c r="D7781" s="142" t="s">
        <v>14747</v>
      </c>
      <c r="I7781" s="142" t="s">
        <v>130</v>
      </c>
      <c r="J7781" s="142" t="n">
        <v>159.52</v>
      </c>
    </row>
    <row r="7782" customFormat="false" ht="12.75" hidden="false" customHeight="false" outlineLevel="0" collapsed="false">
      <c r="A7782" s="142" t="s">
        <v>14842</v>
      </c>
      <c r="B7782" s="663" t="str">
        <f aca="false">C7782&amp;D7782&amp;E7782&amp;F7782&amp;G7782&amp;H7782</f>
        <v>TUBO PRFV DEFOFO COM JUNTA ELASTICA INTEGRADA,CLASSE PN-16,COM DIAMETRO DE 300MM / SN 5000 N/M2. FORNECIMENTO</v>
      </c>
      <c r="C7782" s="142" t="s">
        <v>14843</v>
      </c>
      <c r="D7782" s="142" t="s">
        <v>14750</v>
      </c>
      <c r="I7782" s="142" t="s">
        <v>130</v>
      </c>
      <c r="J7782" s="142" t="n">
        <v>297.73</v>
      </c>
    </row>
    <row r="7783" customFormat="false" ht="12.75" hidden="false" customHeight="false" outlineLevel="0" collapsed="false">
      <c r="A7783" s="142" t="s">
        <v>14844</v>
      </c>
      <c r="B7783" s="663" t="str">
        <f aca="false">C7783&amp;D7783&amp;E7783&amp;F7783&amp;G7783&amp;H7783</f>
        <v>TUBO PRFV DEFOFO COM JUNTA ELASTICA INTEGRADA,CLASSE PN-16,COM DIAMETRO DE 300MM / SN 5000 N/M2. FORNECIMENTO</v>
      </c>
      <c r="C7783" s="142" t="s">
        <v>14843</v>
      </c>
      <c r="D7783" s="142" t="s">
        <v>14750</v>
      </c>
      <c r="I7783" s="142" t="s">
        <v>130</v>
      </c>
      <c r="J7783" s="142" t="n">
        <v>297.73</v>
      </c>
    </row>
    <row r="7784" customFormat="false" ht="12.75" hidden="false" customHeight="false" outlineLevel="0" collapsed="false">
      <c r="A7784" s="142" t="s">
        <v>14845</v>
      </c>
      <c r="B7784" s="663" t="str">
        <f aca="false">C7784&amp;D7784&amp;E7784&amp;F7784&amp;G7784&amp;H7784</f>
        <v>TUBO PRFV DEFOFO COM JUNTA ELASTICA INTEGRADA,CLASSE PN-16,COM DIAMETRO DE 350MM / SN 5000 N/M2. FORNECIMENTO</v>
      </c>
      <c r="C7784" s="142" t="s">
        <v>14843</v>
      </c>
      <c r="D7784" s="142" t="s">
        <v>14753</v>
      </c>
      <c r="I7784" s="142" t="s">
        <v>130</v>
      </c>
      <c r="J7784" s="142" t="n">
        <v>356.39</v>
      </c>
    </row>
    <row r="7785" customFormat="false" ht="12.75" hidden="false" customHeight="false" outlineLevel="0" collapsed="false">
      <c r="A7785" s="142" t="s">
        <v>14846</v>
      </c>
      <c r="B7785" s="663" t="str">
        <f aca="false">C7785&amp;D7785&amp;E7785&amp;F7785&amp;G7785&amp;H7785</f>
        <v>TUBO PRFV DEFOFO COM JUNTA ELASTICA INTEGRADA,CLASSE PN-16,COM DIAMETRO DE 350MM / SN 5000 N/M2. FORNECIMENTO</v>
      </c>
      <c r="C7785" s="142" t="s">
        <v>14843</v>
      </c>
      <c r="D7785" s="142" t="s">
        <v>14753</v>
      </c>
      <c r="I7785" s="142" t="s">
        <v>130</v>
      </c>
      <c r="J7785" s="142" t="n">
        <v>356.39</v>
      </c>
    </row>
    <row r="7786" customFormat="false" ht="12.75" hidden="false" customHeight="false" outlineLevel="0" collapsed="false">
      <c r="A7786" s="142" t="s">
        <v>14847</v>
      </c>
      <c r="B7786" s="663" t="str">
        <f aca="false">C7786&amp;D7786&amp;E7786&amp;F7786&amp;G7786&amp;H7786</f>
        <v>TUBO PRFV DEFOFO COM JUNTA ELASTICA INTEGRADA,CLASSE PN-16,COM DIAMETRO DE 400MM / SN 5000 N/M2. FORNECIMENTO</v>
      </c>
      <c r="C7786" s="142" t="s">
        <v>14843</v>
      </c>
      <c r="D7786" s="142" t="s">
        <v>14756</v>
      </c>
      <c r="I7786" s="142" t="s">
        <v>130</v>
      </c>
      <c r="J7786" s="142" t="n">
        <v>425.07</v>
      </c>
    </row>
    <row r="7787" customFormat="false" ht="12.75" hidden="false" customHeight="false" outlineLevel="0" collapsed="false">
      <c r="A7787" s="142" t="s">
        <v>14848</v>
      </c>
      <c r="B7787" s="663" t="str">
        <f aca="false">C7787&amp;D7787&amp;E7787&amp;F7787&amp;G7787&amp;H7787</f>
        <v>TUBO PRFV DEFOFO COM JUNTA ELASTICA INTEGRADA,CLASSE PN-16,COM DIAMETRO DE 400MM / SN 5000 N/M2. FORNECIMENTO</v>
      </c>
      <c r="C7787" s="142" t="s">
        <v>14843</v>
      </c>
      <c r="D7787" s="142" t="s">
        <v>14756</v>
      </c>
      <c r="I7787" s="142" t="s">
        <v>130</v>
      </c>
      <c r="J7787" s="142" t="n">
        <v>425.07</v>
      </c>
    </row>
    <row r="7788" customFormat="false" ht="12.75" hidden="false" customHeight="false" outlineLevel="0" collapsed="false">
      <c r="A7788" s="142" t="s">
        <v>14849</v>
      </c>
      <c r="B7788" s="663" t="str">
        <f aca="false">C7788&amp;D7788&amp;E7788&amp;F7788&amp;G7788&amp;H7788</f>
        <v>TUBO PRFV DEFOFO COM JUNTA ELASTICA INTEGRADA,CLASSE PN-16,COM DIAMETRO DE 500MM / SN 5000 N/M2. FORNECIMENTO</v>
      </c>
      <c r="C7788" s="142" t="s">
        <v>14843</v>
      </c>
      <c r="D7788" s="142" t="s">
        <v>14809</v>
      </c>
      <c r="I7788" s="142" t="s">
        <v>130</v>
      </c>
      <c r="J7788" s="142" t="n">
        <v>571.94</v>
      </c>
    </row>
    <row r="7789" customFormat="false" ht="12.75" hidden="false" customHeight="false" outlineLevel="0" collapsed="false">
      <c r="A7789" s="142" t="s">
        <v>14850</v>
      </c>
      <c r="B7789" s="663" t="str">
        <f aca="false">C7789&amp;D7789&amp;E7789&amp;F7789&amp;G7789&amp;H7789</f>
        <v>TUBO PRFV DEFOFO COM JUNTA ELASTICA INTEGRADA,CLASSE PN-16,COM DIAMETRO DE 500MM / SN 5000 N/M2. FORNECIMENTO</v>
      </c>
      <c r="C7789" s="142" t="s">
        <v>14843</v>
      </c>
      <c r="D7789" s="142" t="s">
        <v>14809</v>
      </c>
      <c r="I7789" s="142" t="s">
        <v>130</v>
      </c>
      <c r="J7789" s="142" t="n">
        <v>571.94</v>
      </c>
    </row>
    <row r="7790" customFormat="false" ht="12.75" hidden="false" customHeight="false" outlineLevel="0" collapsed="false">
      <c r="A7790" s="142" t="s">
        <v>14851</v>
      </c>
      <c r="B7790" s="663" t="str">
        <f aca="false">C7790&amp;D7790&amp;E7790&amp;F7790&amp;G7790&amp;H7790</f>
        <v>TUBO PRFV DEFOFO COM JUNTA ELASTICA INTEGRADA,CLASSE PN-16,COM DIAMETRO DE 600MM / SN 5000 N/M2. FORNECIMENTO</v>
      </c>
      <c r="C7790" s="142" t="s">
        <v>14843</v>
      </c>
      <c r="D7790" s="142" t="s">
        <v>14812</v>
      </c>
      <c r="I7790" s="142" t="s">
        <v>130</v>
      </c>
      <c r="J7790" s="142" t="n">
        <v>780.66</v>
      </c>
    </row>
    <row r="7791" customFormat="false" ht="12.75" hidden="false" customHeight="false" outlineLevel="0" collapsed="false">
      <c r="A7791" s="142" t="s">
        <v>14852</v>
      </c>
      <c r="B7791" s="663" t="str">
        <f aca="false">C7791&amp;D7791&amp;E7791&amp;F7791&amp;G7791&amp;H7791</f>
        <v>TUBO PRFV DEFOFO COM JUNTA ELASTICA INTEGRADA,CLASSE PN-16,COM DIAMETRO DE 600MM / SN 5000 N/M2. FORNECIMENTO</v>
      </c>
      <c r="C7791" s="142" t="s">
        <v>14843</v>
      </c>
      <c r="D7791" s="142" t="s">
        <v>14812</v>
      </c>
      <c r="I7791" s="142" t="s">
        <v>130</v>
      </c>
      <c r="J7791" s="142" t="n">
        <v>780.66</v>
      </c>
    </row>
    <row r="7792" customFormat="false" ht="12.75" hidden="false" customHeight="false" outlineLevel="0" collapsed="false">
      <c r="A7792" s="142" t="s">
        <v>14853</v>
      </c>
      <c r="B7792" s="663" t="str">
        <f aca="false">C7792&amp;D7792&amp;E7792&amp;F7792&amp;G7792&amp;H7792</f>
        <v>TUBO PRFV DEFOFO COM JUNTA ELASTICA INTEGRADA,CLASSE PN-16,COM DIAMETRO DE 700MM / SN 5000 N/M2. FORNECIMENTO</v>
      </c>
      <c r="C7792" s="142" t="s">
        <v>14843</v>
      </c>
      <c r="D7792" s="142" t="s">
        <v>14815</v>
      </c>
      <c r="I7792" s="142" t="s">
        <v>130</v>
      </c>
      <c r="J7792" s="142" t="n">
        <v>975.98</v>
      </c>
    </row>
    <row r="7793" customFormat="false" ht="12.75" hidden="false" customHeight="false" outlineLevel="0" collapsed="false">
      <c r="A7793" s="142" t="s">
        <v>14854</v>
      </c>
      <c r="B7793" s="663" t="str">
        <f aca="false">C7793&amp;D7793&amp;E7793&amp;F7793&amp;G7793&amp;H7793</f>
        <v>TUBO PRFV DEFOFO COM JUNTA ELASTICA INTEGRADA,CLASSE PN-16,COM DIAMETRO DE 700MM / SN 5000 N/M2. FORNECIMENTO</v>
      </c>
      <c r="C7793" s="142" t="s">
        <v>14843</v>
      </c>
      <c r="D7793" s="142" t="s">
        <v>14815</v>
      </c>
      <c r="I7793" s="142" t="s">
        <v>130</v>
      </c>
      <c r="J7793" s="142" t="n">
        <v>975.98</v>
      </c>
    </row>
    <row r="7794" customFormat="false" ht="12.75" hidden="false" customHeight="false" outlineLevel="0" collapsed="false">
      <c r="A7794" s="142" t="s">
        <v>14855</v>
      </c>
      <c r="B7794" s="663" t="str">
        <f aca="false">C7794&amp;D7794&amp;E7794&amp;F7794&amp;G7794&amp;H7794</f>
        <v>TUBO PRFV DEFOFO COM JUNTA ELASTICA INTEGRADA,CLASSE PN-16,COM DIAMETRO DE 800MM / SN 5000 N/M2. FORNECIMENTO</v>
      </c>
      <c r="C7794" s="142" t="s">
        <v>14843</v>
      </c>
      <c r="D7794" s="142" t="s">
        <v>14768</v>
      </c>
      <c r="I7794" s="142" t="s">
        <v>130</v>
      </c>
      <c r="J7794" s="142" t="n">
        <v>1213.13</v>
      </c>
    </row>
    <row r="7795" customFormat="false" ht="12.75" hidden="false" customHeight="false" outlineLevel="0" collapsed="false">
      <c r="A7795" s="142" t="s">
        <v>14856</v>
      </c>
      <c r="B7795" s="663" t="str">
        <f aca="false">C7795&amp;D7795&amp;E7795&amp;F7795&amp;G7795&amp;H7795</f>
        <v>TUBO PRFV DEFOFO COM JUNTA ELASTICA INTEGRADA,CLASSE PN-16,COM DIAMETRO DE 800MM / SN 5000 N/M2. FORNECIMENTO</v>
      </c>
      <c r="C7795" s="142" t="s">
        <v>14843</v>
      </c>
      <c r="D7795" s="142" t="s">
        <v>14768</v>
      </c>
      <c r="I7795" s="142" t="s">
        <v>130</v>
      </c>
      <c r="J7795" s="142" t="n">
        <v>1213.13</v>
      </c>
    </row>
    <row r="7796" customFormat="false" ht="12.75" hidden="false" customHeight="false" outlineLevel="0" collapsed="false">
      <c r="A7796" s="142" t="s">
        <v>14857</v>
      </c>
      <c r="B7796" s="663" t="str">
        <f aca="false">C7796&amp;D7796&amp;E7796&amp;F7796&amp;G7796&amp;H7796</f>
        <v>TUBO PRFV DEFOFO COM JUNTA ELASTICA INTEGRADA,CLASSE PN-16,COM DIAMETRO DE 900MM / SN 5000 N/M2. FORNECIMENTO</v>
      </c>
      <c r="C7796" s="142" t="s">
        <v>14843</v>
      </c>
      <c r="D7796" s="142" t="s">
        <v>14771</v>
      </c>
      <c r="I7796" s="142" t="s">
        <v>130</v>
      </c>
      <c r="J7796" s="142" t="n">
        <v>1487.72</v>
      </c>
    </row>
    <row r="7797" customFormat="false" ht="12.75" hidden="false" customHeight="false" outlineLevel="0" collapsed="false">
      <c r="A7797" s="142" t="s">
        <v>14858</v>
      </c>
      <c r="B7797" s="663" t="str">
        <f aca="false">C7797&amp;D7797&amp;E7797&amp;F7797&amp;G7797&amp;H7797</f>
        <v>TUBO PRFV DEFOFO COM JUNTA ELASTICA INTEGRADA,CLASSE PN-16,COM DIAMETRO DE 900MM / SN 5000 N/M2. FORNECIMENTO</v>
      </c>
      <c r="C7797" s="142" t="s">
        <v>14843</v>
      </c>
      <c r="D7797" s="142" t="s">
        <v>14771</v>
      </c>
      <c r="I7797" s="142" t="s">
        <v>130</v>
      </c>
      <c r="J7797" s="142" t="n">
        <v>1487.72</v>
      </c>
    </row>
    <row r="7798" customFormat="false" ht="12.75" hidden="false" customHeight="false" outlineLevel="0" collapsed="false">
      <c r="A7798" s="142" t="s">
        <v>14859</v>
      </c>
      <c r="B7798" s="663" t="str">
        <f aca="false">C7798&amp;D7798&amp;E7798&amp;F7798&amp;G7798&amp;H7798</f>
        <v>TUBO PRFV DEFOFO COM JUNTA ELASTICA INTEGRADA,CLASSE PN-16,COM DIAMETRO DE 1000MM / SN 5000 N/M2. FORNECIMENTO</v>
      </c>
      <c r="C7798" s="142" t="s">
        <v>14843</v>
      </c>
      <c r="D7798" s="142" t="s">
        <v>14774</v>
      </c>
      <c r="I7798" s="142" t="s">
        <v>130</v>
      </c>
      <c r="J7798" s="142" t="n">
        <v>1714.98</v>
      </c>
    </row>
    <row r="7799" customFormat="false" ht="12.75" hidden="false" customHeight="false" outlineLevel="0" collapsed="false">
      <c r="A7799" s="142" t="s">
        <v>14860</v>
      </c>
      <c r="B7799" s="663" t="str">
        <f aca="false">C7799&amp;D7799&amp;E7799&amp;F7799&amp;G7799&amp;H7799</f>
        <v>TUBO PRFV DEFOFO COM JUNTA ELASTICA INTEGRADA,CLASSE PN-16,COM DIAMETRO DE 1000MM / SN 5000 N/M2. FORNECIMENTO</v>
      </c>
      <c r="C7799" s="142" t="s">
        <v>14843</v>
      </c>
      <c r="D7799" s="142" t="s">
        <v>14774</v>
      </c>
      <c r="I7799" s="142" t="s">
        <v>130</v>
      </c>
      <c r="J7799" s="142" t="n">
        <v>1714.98</v>
      </c>
    </row>
    <row r="7800" customFormat="false" ht="12.75" hidden="false" customHeight="false" outlineLevel="0" collapsed="false">
      <c r="A7800" s="142" t="s">
        <v>14861</v>
      </c>
      <c r="B7800" s="663" t="str">
        <f aca="false">C7800&amp;D7800&amp;E7800&amp;F7800&amp;G7800&amp;H7800</f>
        <v>TUBO PRFV DEFOFO COM JUNTA ELASTICA INTEGRADA,CLASSE PN-16,COM DIAMETRO DE 1200MM / SN 5000 N/M2. FORNECIMENTO</v>
      </c>
      <c r="C7800" s="142" t="s">
        <v>14843</v>
      </c>
      <c r="D7800" s="142" t="s">
        <v>14777</v>
      </c>
      <c r="I7800" s="142" t="s">
        <v>130</v>
      </c>
      <c r="J7800" s="142" t="n">
        <v>2360.79</v>
      </c>
    </row>
    <row r="7801" customFormat="false" ht="12.75" hidden="false" customHeight="false" outlineLevel="0" collapsed="false">
      <c r="A7801" s="142" t="s">
        <v>14862</v>
      </c>
      <c r="B7801" s="663" t="str">
        <f aca="false">C7801&amp;D7801&amp;E7801&amp;F7801&amp;G7801&amp;H7801</f>
        <v>TUBO PRFV DEFOFO COM JUNTA ELASTICA INTEGRADA,CLASSE PN-16,COM DIAMETRO DE 1200MM / SN 5000 N/M2. FORNECIMENTO</v>
      </c>
      <c r="C7801" s="142" t="s">
        <v>14843</v>
      </c>
      <c r="D7801" s="142" t="s">
        <v>14777</v>
      </c>
      <c r="I7801" s="142" t="s">
        <v>130</v>
      </c>
      <c r="J7801" s="142" t="n">
        <v>2360.79</v>
      </c>
    </row>
    <row r="7802" customFormat="false" ht="12.75" hidden="false" customHeight="false" outlineLevel="0" collapsed="false">
      <c r="A7802" s="142" t="s">
        <v>14863</v>
      </c>
      <c r="B7802" s="663" t="str">
        <f aca="false">C7802&amp;D7802&amp;E7802&amp;F7802&amp;G7802&amp;H7802</f>
        <v>TUBO PRFV DEFOFO COM JUNTA ELASTICA INTEGRADA, CLASSE PN-16,COM DIAMETRO DE 1300MM / SN 5000N/M². FORNECIMENTO</v>
      </c>
      <c r="C7802" s="142" t="s">
        <v>14832</v>
      </c>
      <c r="D7802" s="142" t="s">
        <v>14780</v>
      </c>
      <c r="I7802" s="142" t="s">
        <v>130</v>
      </c>
      <c r="J7802" s="142" t="n">
        <v>3261.68</v>
      </c>
    </row>
    <row r="7803" customFormat="false" ht="12.75" hidden="false" customHeight="false" outlineLevel="0" collapsed="false">
      <c r="A7803" s="142" t="s">
        <v>14864</v>
      </c>
      <c r="B7803" s="663" t="str">
        <f aca="false">C7803&amp;D7803&amp;E7803&amp;F7803&amp;G7803&amp;H7803</f>
        <v>TUBO PRFV DEFOFO COM JUNTA ELASTICA INTEGRADA, CLASSE PN-16,COM DIAMETRO DE 1300MM / SN 5000N/M². FORNECIMENTO</v>
      </c>
      <c r="C7803" s="142" t="s">
        <v>14832</v>
      </c>
      <c r="D7803" s="142" t="s">
        <v>14780</v>
      </c>
      <c r="I7803" s="142" t="s">
        <v>130</v>
      </c>
      <c r="J7803" s="142" t="n">
        <v>3261.68</v>
      </c>
    </row>
    <row r="7804" customFormat="false" ht="12.75" hidden="false" customHeight="false" outlineLevel="0" collapsed="false">
      <c r="A7804" s="142" t="s">
        <v>14865</v>
      </c>
      <c r="B7804" s="663" t="str">
        <f aca="false">C7804&amp;D7804&amp;E7804&amp;F7804&amp;G7804&amp;H7804</f>
        <v>TUBO PRFV DEFOFO COM JUNTA ELASTICA INTEGRADA, CLASSE PN-16,COM DIAMETRO DE 1400MM / SN 5000N/M². FORNECIMENTO</v>
      </c>
      <c r="C7804" s="142" t="s">
        <v>14832</v>
      </c>
      <c r="D7804" s="142" t="s">
        <v>14783</v>
      </c>
      <c r="I7804" s="142" t="s">
        <v>130</v>
      </c>
      <c r="J7804" s="142" t="n">
        <v>3647.31</v>
      </c>
    </row>
    <row r="7805" customFormat="false" ht="12.75" hidden="false" customHeight="false" outlineLevel="0" collapsed="false">
      <c r="A7805" s="142" t="s">
        <v>14866</v>
      </c>
      <c r="B7805" s="663" t="str">
        <f aca="false">C7805&amp;D7805&amp;E7805&amp;F7805&amp;G7805&amp;H7805</f>
        <v>TUBO PRFV DEFOFO COM JUNTA ELASTICA INTEGRADA, CLASSE PN-16,COM DIAMETRO DE 1400MM / SN 5000N/M². FORNECIMENTO</v>
      </c>
      <c r="C7805" s="142" t="s">
        <v>14832</v>
      </c>
      <c r="D7805" s="142" t="s">
        <v>14783</v>
      </c>
      <c r="I7805" s="142" t="s">
        <v>130</v>
      </c>
      <c r="J7805" s="142" t="n">
        <v>3647.31</v>
      </c>
    </row>
    <row r="7806" customFormat="false" ht="12.75" hidden="false" customHeight="false" outlineLevel="0" collapsed="false">
      <c r="A7806" s="142" t="s">
        <v>14867</v>
      </c>
      <c r="B7806" s="663" t="str">
        <f aca="false">C7806&amp;D7806&amp;E7806&amp;F7806&amp;G7806&amp;H7806</f>
        <v>TUBO PRFV DEFOFO COM JUNTA ELASTICA INTEGRADA, CLASSE PN-16,COM DIAMETRO DE 1500MM / SN 5000N/M². FORNECIMENTO</v>
      </c>
      <c r="C7806" s="142" t="s">
        <v>14832</v>
      </c>
      <c r="D7806" s="142" t="s">
        <v>14786</v>
      </c>
      <c r="I7806" s="142" t="s">
        <v>130</v>
      </c>
      <c r="J7806" s="142" t="n">
        <v>4176.16</v>
      </c>
    </row>
    <row r="7807" customFormat="false" ht="12.75" hidden="false" customHeight="false" outlineLevel="0" collapsed="false">
      <c r="A7807" s="142" t="s">
        <v>14868</v>
      </c>
      <c r="B7807" s="663" t="str">
        <f aca="false">C7807&amp;D7807&amp;E7807&amp;F7807&amp;G7807&amp;H7807</f>
        <v>TUBO PRFV DEFOFO COM JUNTA ELASTICA INTEGRADA, CLASSE PN-16,COM DIAMETRO DE 1500MM / SN 5000N/M². FORNECIMENTO</v>
      </c>
      <c r="C7807" s="142" t="s">
        <v>14832</v>
      </c>
      <c r="D7807" s="142" t="s">
        <v>14786</v>
      </c>
      <c r="I7807" s="142" t="s">
        <v>130</v>
      </c>
      <c r="J7807" s="142" t="n">
        <v>4176.16</v>
      </c>
    </row>
    <row r="7808" customFormat="false" ht="12.75" hidden="false" customHeight="false" outlineLevel="0" collapsed="false">
      <c r="A7808" s="142" t="s">
        <v>14869</v>
      </c>
      <c r="B7808" s="663" t="str">
        <f aca="false">C7808&amp;D7808&amp;E7808&amp;F7808&amp;G7808&amp;H7808</f>
        <v>TUBO PRFV DEFOFO COM JUNTA ELASTICA INTEGRADA, CLASSE PN-6,COM DIAMETRO DE 50MM / SN 10000N/M². FORNECIMENTO</v>
      </c>
      <c r="C7808" s="142" t="s">
        <v>14734</v>
      </c>
      <c r="D7808" s="142" t="s">
        <v>14870</v>
      </c>
      <c r="I7808" s="142" t="s">
        <v>130</v>
      </c>
      <c r="J7808" s="142" t="n">
        <v>19.89</v>
      </c>
    </row>
    <row r="7809" customFormat="false" ht="12.75" hidden="false" customHeight="false" outlineLevel="0" collapsed="false">
      <c r="A7809" s="142" t="s">
        <v>14871</v>
      </c>
      <c r="B7809" s="663" t="str">
        <f aca="false">C7809&amp;D7809&amp;E7809&amp;F7809&amp;G7809&amp;H7809</f>
        <v>TUBO PRFV DEFOFO COM JUNTA ELASTICA INTEGRADA, CLASSE PN-6,COM DIAMETRO DE 50MM / SN 10000N/M². FORNECIMENTO</v>
      </c>
      <c r="C7809" s="142" t="s">
        <v>14734</v>
      </c>
      <c r="D7809" s="142" t="s">
        <v>14870</v>
      </c>
      <c r="I7809" s="142" t="s">
        <v>130</v>
      </c>
      <c r="J7809" s="142" t="n">
        <v>19.89</v>
      </c>
    </row>
    <row r="7810" customFormat="false" ht="12.75" hidden="false" customHeight="false" outlineLevel="0" collapsed="false">
      <c r="A7810" s="142" t="s">
        <v>14872</v>
      </c>
      <c r="B7810" s="663" t="str">
        <f aca="false">C7810&amp;D7810&amp;E7810&amp;F7810&amp;G7810&amp;H7810</f>
        <v>TUBO PRFV DEFOFO COM JUNTA ELASTICA INTEGRADA, CLASSE PN-6,COM DIAMETRO DE 100MM / SN 10000N/M². FORNECIMENTO</v>
      </c>
      <c r="C7810" s="142" t="s">
        <v>14734</v>
      </c>
      <c r="D7810" s="142" t="s">
        <v>14873</v>
      </c>
      <c r="I7810" s="142" t="s">
        <v>130</v>
      </c>
      <c r="J7810" s="142" t="n">
        <v>39.99</v>
      </c>
    </row>
    <row r="7811" customFormat="false" ht="12.75" hidden="false" customHeight="false" outlineLevel="0" collapsed="false">
      <c r="A7811" s="142" t="s">
        <v>14874</v>
      </c>
      <c r="B7811" s="663" t="str">
        <f aca="false">C7811&amp;D7811&amp;E7811&amp;F7811&amp;G7811&amp;H7811</f>
        <v>TUBO PRFV DEFOFO COM JUNTA ELASTICA INTEGRADA, CLASSE PN-6,COM DIAMETRO DE 100MM / SN 10000N/M². FORNECIMENTO</v>
      </c>
      <c r="C7811" s="142" t="s">
        <v>14734</v>
      </c>
      <c r="D7811" s="142" t="s">
        <v>14873</v>
      </c>
      <c r="I7811" s="142" t="s">
        <v>130</v>
      </c>
      <c r="J7811" s="142" t="n">
        <v>39.99</v>
      </c>
    </row>
    <row r="7812" customFormat="false" ht="12.75" hidden="false" customHeight="false" outlineLevel="0" collapsed="false">
      <c r="A7812" s="142" t="s">
        <v>14875</v>
      </c>
      <c r="B7812" s="663" t="str">
        <f aca="false">C7812&amp;D7812&amp;E7812&amp;F7812&amp;G7812&amp;H7812</f>
        <v>TUBO PRFV DEFOFO COM JUNTA ELASTICA INTEGRADA, CLASSE PN-6,COM DIAMETRO DE 150MM / SN 10000N/M². FORNECIMENTO</v>
      </c>
      <c r="C7812" s="142" t="s">
        <v>14734</v>
      </c>
      <c r="D7812" s="142" t="s">
        <v>14876</v>
      </c>
      <c r="I7812" s="142" t="s">
        <v>130</v>
      </c>
      <c r="J7812" s="142" t="n">
        <v>75.41</v>
      </c>
    </row>
    <row r="7813" customFormat="false" ht="12.75" hidden="false" customHeight="false" outlineLevel="0" collapsed="false">
      <c r="A7813" s="142" t="s">
        <v>14877</v>
      </c>
      <c r="B7813" s="663" t="str">
        <f aca="false">C7813&amp;D7813&amp;E7813&amp;F7813&amp;G7813&amp;H7813</f>
        <v>TUBO PRFV DEFOFO COM JUNTA ELASTICA INTEGRADA, CLASSE PN-6,COM DIAMETRO DE 150MM / SN 10000N/M². FORNECIMENTO</v>
      </c>
      <c r="C7813" s="142" t="s">
        <v>14734</v>
      </c>
      <c r="D7813" s="142" t="s">
        <v>14876</v>
      </c>
      <c r="I7813" s="142" t="s">
        <v>130</v>
      </c>
      <c r="J7813" s="142" t="n">
        <v>75.41</v>
      </c>
    </row>
    <row r="7814" customFormat="false" ht="12.75" hidden="false" customHeight="false" outlineLevel="0" collapsed="false">
      <c r="A7814" s="142" t="s">
        <v>14878</v>
      </c>
      <c r="B7814" s="663" t="str">
        <f aca="false">C7814&amp;D7814&amp;E7814&amp;F7814&amp;G7814&amp;H7814</f>
        <v>TUBO PRFV DEFOFO COM JUNTA ELASTICA INTEGRADA, CLASSE PN-6,COM DIAMETRO DE 200MM / SN 10000N/M². FORNECIMENTO</v>
      </c>
      <c r="C7814" s="142" t="s">
        <v>14734</v>
      </c>
      <c r="D7814" s="142" t="s">
        <v>14879</v>
      </c>
      <c r="I7814" s="142" t="s">
        <v>130</v>
      </c>
      <c r="J7814" s="142" t="n">
        <v>101.08</v>
      </c>
    </row>
    <row r="7815" customFormat="false" ht="12.75" hidden="false" customHeight="false" outlineLevel="0" collapsed="false">
      <c r="A7815" s="142" t="s">
        <v>14880</v>
      </c>
      <c r="B7815" s="663" t="str">
        <f aca="false">C7815&amp;D7815&amp;E7815&amp;F7815&amp;G7815&amp;H7815</f>
        <v>TUBO PRFV DEFOFO COM JUNTA ELASTICA INTEGRADA, CLASSE PN-6,COM DIAMETRO DE 200MM / SN 10000N/M². FORNECIMENTO</v>
      </c>
      <c r="C7815" s="142" t="s">
        <v>14734</v>
      </c>
      <c r="D7815" s="142" t="s">
        <v>14879</v>
      </c>
      <c r="I7815" s="142" t="s">
        <v>130</v>
      </c>
      <c r="J7815" s="142" t="n">
        <v>101.08</v>
      </c>
    </row>
    <row r="7816" customFormat="false" ht="12.75" hidden="false" customHeight="false" outlineLevel="0" collapsed="false">
      <c r="A7816" s="142" t="s">
        <v>14881</v>
      </c>
      <c r="B7816" s="663" t="str">
        <f aca="false">C7816&amp;D7816&amp;E7816&amp;F7816&amp;G7816&amp;H7816</f>
        <v>TUBO PRFV DEFOFO COM JUNTA ELASTICA INTEGRADA, CLASSE PN-6,COM DIAMETRO DE 250MM / SN 10000N/M². FORNECIMENTO</v>
      </c>
      <c r="C7816" s="142" t="s">
        <v>14734</v>
      </c>
      <c r="D7816" s="142" t="s">
        <v>14882</v>
      </c>
      <c r="I7816" s="142" t="s">
        <v>130</v>
      </c>
      <c r="J7816" s="142" t="n">
        <v>130.58</v>
      </c>
    </row>
    <row r="7817" customFormat="false" ht="12.75" hidden="false" customHeight="false" outlineLevel="0" collapsed="false">
      <c r="A7817" s="142" t="s">
        <v>14883</v>
      </c>
      <c r="B7817" s="663" t="str">
        <f aca="false">C7817&amp;D7817&amp;E7817&amp;F7817&amp;G7817&amp;H7817</f>
        <v>TUBO PRFV DEFOFO COM JUNTA ELASTICA INTEGRADA, CLASSE PN-6,COM DIAMETRO DE 250MM / SN 10000N/M². FORNECIMENTO</v>
      </c>
      <c r="C7817" s="142" t="s">
        <v>14734</v>
      </c>
      <c r="D7817" s="142" t="s">
        <v>14882</v>
      </c>
      <c r="I7817" s="142" t="s">
        <v>130</v>
      </c>
      <c r="J7817" s="142" t="n">
        <v>130.58</v>
      </c>
    </row>
    <row r="7818" customFormat="false" ht="12.75" hidden="false" customHeight="false" outlineLevel="0" collapsed="false">
      <c r="A7818" s="142" t="s">
        <v>14884</v>
      </c>
      <c r="B7818" s="663" t="str">
        <f aca="false">C7818&amp;D7818&amp;E7818&amp;F7818&amp;G7818&amp;H7818</f>
        <v>TUBO PRFV DEFOFO COM JUNTA ELASTICA INTEGRADA, CLASSE PN-6,COM DIAMETRO DE 300MM / SN 10000N/M². FORNECIMENTO</v>
      </c>
      <c r="C7818" s="142" t="s">
        <v>14734</v>
      </c>
      <c r="D7818" s="142" t="s">
        <v>14885</v>
      </c>
      <c r="I7818" s="142" t="s">
        <v>130</v>
      </c>
      <c r="J7818" s="142" t="n">
        <v>254.76</v>
      </c>
    </row>
    <row r="7819" customFormat="false" ht="12.75" hidden="false" customHeight="false" outlineLevel="0" collapsed="false">
      <c r="A7819" s="142" t="s">
        <v>14886</v>
      </c>
      <c r="B7819" s="663" t="str">
        <f aca="false">C7819&amp;D7819&amp;E7819&amp;F7819&amp;G7819&amp;H7819</f>
        <v>TUBO PRFV DEFOFO COM JUNTA ELASTICA INTEGRADA, CLASSE PN-6,COM DIAMETRO DE 300MM / SN 10000N/M². FORNECIMENTO</v>
      </c>
      <c r="C7819" s="142" t="s">
        <v>14734</v>
      </c>
      <c r="D7819" s="142" t="s">
        <v>14885</v>
      </c>
      <c r="I7819" s="142" t="s">
        <v>130</v>
      </c>
      <c r="J7819" s="142" t="n">
        <v>254.76</v>
      </c>
    </row>
    <row r="7820" customFormat="false" ht="12.75" hidden="false" customHeight="false" outlineLevel="0" collapsed="false">
      <c r="A7820" s="142" t="s">
        <v>14887</v>
      </c>
      <c r="B7820" s="663" t="str">
        <f aca="false">C7820&amp;D7820&amp;E7820&amp;F7820&amp;G7820&amp;H7820</f>
        <v>TUBO PRFV DEFOFO COM JUNTA ELASTICA INTEGRADA, CLASSE PN-6,COM DIAMETRO DE 350MM / SN 10000N/M². FORNECIMENTO</v>
      </c>
      <c r="C7820" s="142" t="s">
        <v>14734</v>
      </c>
      <c r="D7820" s="142" t="s">
        <v>14888</v>
      </c>
      <c r="I7820" s="142" t="s">
        <v>130</v>
      </c>
      <c r="J7820" s="142" t="n">
        <v>321.82</v>
      </c>
    </row>
    <row r="7821" customFormat="false" ht="12.75" hidden="false" customHeight="false" outlineLevel="0" collapsed="false">
      <c r="A7821" s="142" t="s">
        <v>14889</v>
      </c>
      <c r="B7821" s="663" t="str">
        <f aca="false">C7821&amp;D7821&amp;E7821&amp;F7821&amp;G7821&amp;H7821</f>
        <v>TUBO PRFV DEFOFO COM JUNTA ELASTICA INTEGRADA, CLASSE PN-6,COM DIAMETRO DE 350MM / SN 10000N/M². FORNECIMENTO</v>
      </c>
      <c r="C7821" s="142" t="s">
        <v>14734</v>
      </c>
      <c r="D7821" s="142" t="s">
        <v>14888</v>
      </c>
      <c r="I7821" s="142" t="s">
        <v>130</v>
      </c>
      <c r="J7821" s="142" t="n">
        <v>321.82</v>
      </c>
    </row>
    <row r="7822" customFormat="false" ht="12.75" hidden="false" customHeight="false" outlineLevel="0" collapsed="false">
      <c r="A7822" s="142" t="s">
        <v>14890</v>
      </c>
      <c r="B7822" s="663" t="str">
        <f aca="false">C7822&amp;D7822&amp;E7822&amp;F7822&amp;G7822&amp;H7822</f>
        <v>TUBO PRFV DEFOFO COM JUNTA ELASTICA INTEGRADA, CLASSE PN-6,COM DIAMETRO DE 400MM / SN 10000N/M². FORNECIMENTO</v>
      </c>
      <c r="C7822" s="142" t="s">
        <v>14734</v>
      </c>
      <c r="D7822" s="142" t="s">
        <v>14891</v>
      </c>
      <c r="I7822" s="142" t="s">
        <v>130</v>
      </c>
      <c r="J7822" s="142" t="n">
        <v>383.56</v>
      </c>
    </row>
    <row r="7823" customFormat="false" ht="12.75" hidden="false" customHeight="false" outlineLevel="0" collapsed="false">
      <c r="A7823" s="142" t="s">
        <v>14892</v>
      </c>
      <c r="B7823" s="663" t="str">
        <f aca="false">C7823&amp;D7823&amp;E7823&amp;F7823&amp;G7823&amp;H7823</f>
        <v>TUBO PRFV DEFOFO COM JUNTA ELASTICA INTEGRADA, CLASSE PN-6,COM DIAMETRO DE 400MM / SN 10000N/M². FORNECIMENTO</v>
      </c>
      <c r="C7823" s="142" t="s">
        <v>14734</v>
      </c>
      <c r="D7823" s="142" t="s">
        <v>14891</v>
      </c>
      <c r="I7823" s="142" t="s">
        <v>130</v>
      </c>
      <c r="J7823" s="142" t="n">
        <v>383.56</v>
      </c>
    </row>
    <row r="7824" customFormat="false" ht="12.75" hidden="false" customHeight="false" outlineLevel="0" collapsed="false">
      <c r="A7824" s="142" t="s">
        <v>14893</v>
      </c>
      <c r="B7824" s="663" t="str">
        <f aca="false">C7824&amp;D7824&amp;E7824&amp;F7824&amp;G7824&amp;H7824</f>
        <v>TUBO PRFV DEFOFO COM JUNTA ELASTICA INTEGRADA, CLASSE PN-6,COM DIAMETRO DE 500MM / SN 10000N/M². FORNECIMENTO</v>
      </c>
      <c r="C7824" s="142" t="s">
        <v>14734</v>
      </c>
      <c r="D7824" s="142" t="s">
        <v>14894</v>
      </c>
      <c r="I7824" s="142" t="s">
        <v>130</v>
      </c>
      <c r="J7824" s="142" t="n">
        <v>553.44</v>
      </c>
    </row>
    <row r="7825" customFormat="false" ht="12.75" hidden="false" customHeight="false" outlineLevel="0" collapsed="false">
      <c r="A7825" s="142" t="s">
        <v>14895</v>
      </c>
      <c r="B7825" s="663" t="str">
        <f aca="false">C7825&amp;D7825&amp;E7825&amp;F7825&amp;G7825&amp;H7825</f>
        <v>TUBO PRFV DEFOFO COM JUNTA ELASTICA INTEGRADA, CLASSE PN-6,COM DIAMETRO DE 500MM / SN 10000N/M². FORNECIMENTO</v>
      </c>
      <c r="C7825" s="142" t="s">
        <v>14734</v>
      </c>
      <c r="D7825" s="142" t="s">
        <v>14894</v>
      </c>
      <c r="I7825" s="142" t="s">
        <v>130</v>
      </c>
      <c r="J7825" s="142" t="n">
        <v>553.44</v>
      </c>
    </row>
    <row r="7826" customFormat="false" ht="12.75" hidden="false" customHeight="false" outlineLevel="0" collapsed="false">
      <c r="A7826" s="142" t="s">
        <v>14896</v>
      </c>
      <c r="B7826" s="663" t="str">
        <f aca="false">C7826&amp;D7826&amp;E7826&amp;F7826&amp;G7826&amp;H7826</f>
        <v>TUBO PRFV DEFOFO COM JUNTA ELASTICA INTEGRADA, CLASSE PN-6,COM DIAMETRO DE 600MM / SN 10000N/M². FORNECIMENTO</v>
      </c>
      <c r="C7826" s="142" t="s">
        <v>14734</v>
      </c>
      <c r="D7826" s="142" t="s">
        <v>14897</v>
      </c>
      <c r="I7826" s="142" t="s">
        <v>130</v>
      </c>
      <c r="J7826" s="142" t="n">
        <v>755.15</v>
      </c>
    </row>
    <row r="7827" customFormat="false" ht="12.75" hidden="false" customHeight="false" outlineLevel="0" collapsed="false">
      <c r="A7827" s="142" t="s">
        <v>14898</v>
      </c>
      <c r="B7827" s="663" t="str">
        <f aca="false">C7827&amp;D7827&amp;E7827&amp;F7827&amp;G7827&amp;H7827</f>
        <v>TUBO PRFV DEFOFO COM JUNTA ELASTICA INTEGRADA, CLASSE PN-6,COM DIAMETRO DE 600MM / SN 10000N/M². FORNECIMENTO</v>
      </c>
      <c r="C7827" s="142" t="s">
        <v>14734</v>
      </c>
      <c r="D7827" s="142" t="s">
        <v>14897</v>
      </c>
      <c r="I7827" s="142" t="s">
        <v>130</v>
      </c>
      <c r="J7827" s="142" t="n">
        <v>755.15</v>
      </c>
    </row>
    <row r="7828" customFormat="false" ht="12.75" hidden="false" customHeight="false" outlineLevel="0" collapsed="false">
      <c r="A7828" s="142" t="s">
        <v>14899</v>
      </c>
      <c r="B7828" s="663" t="str">
        <f aca="false">C7828&amp;D7828&amp;E7828&amp;F7828&amp;G7828&amp;H7828</f>
        <v>TUBO PRFV DEFOFO COM JUNTA ELASTICA INTEGRADA, CLASSE PN-6,COM DIAMETRO DE 700MM / SN 10000N/M². FORNECIMENTO</v>
      </c>
      <c r="C7828" s="142" t="s">
        <v>14734</v>
      </c>
      <c r="D7828" s="142" t="s">
        <v>14900</v>
      </c>
      <c r="I7828" s="142" t="s">
        <v>130</v>
      </c>
      <c r="J7828" s="142" t="n">
        <v>965.1</v>
      </c>
    </row>
    <row r="7829" customFormat="false" ht="12.75" hidden="false" customHeight="false" outlineLevel="0" collapsed="false">
      <c r="A7829" s="142" t="s">
        <v>14901</v>
      </c>
      <c r="B7829" s="663" t="str">
        <f aca="false">C7829&amp;D7829&amp;E7829&amp;F7829&amp;G7829&amp;H7829</f>
        <v>TUBO PRFV DEFOFO COM JUNTA ELASTICA INTEGRADA, CLASSE PN-6,COM DIAMETRO DE 700MM / SN 10000N/M². FORNECIMENTO</v>
      </c>
      <c r="C7829" s="142" t="s">
        <v>14734</v>
      </c>
      <c r="D7829" s="142" t="s">
        <v>14900</v>
      </c>
      <c r="I7829" s="142" t="s">
        <v>130</v>
      </c>
      <c r="J7829" s="142" t="n">
        <v>965.1</v>
      </c>
    </row>
    <row r="7830" customFormat="false" ht="12.75" hidden="false" customHeight="false" outlineLevel="0" collapsed="false">
      <c r="A7830" s="142" t="s">
        <v>14902</v>
      </c>
      <c r="B7830" s="663" t="str">
        <f aca="false">C7830&amp;D7830&amp;E7830&amp;F7830&amp;G7830&amp;H7830</f>
        <v>TUBO PRFV DEFOFO COM JUNTA ELASTICA INTEGRADA, CLASSE PN-6,COM DIAMETRO DE 800MM / SN 10000N/M². FORNECIMENTO</v>
      </c>
      <c r="C7830" s="142" t="s">
        <v>14734</v>
      </c>
      <c r="D7830" s="142" t="s">
        <v>14903</v>
      </c>
      <c r="I7830" s="142" t="s">
        <v>130</v>
      </c>
      <c r="J7830" s="142" t="n">
        <v>1245.48</v>
      </c>
    </row>
    <row r="7831" customFormat="false" ht="12.75" hidden="false" customHeight="false" outlineLevel="0" collapsed="false">
      <c r="A7831" s="142" t="s">
        <v>14904</v>
      </c>
      <c r="B7831" s="663" t="str">
        <f aca="false">C7831&amp;D7831&amp;E7831&amp;F7831&amp;G7831&amp;H7831</f>
        <v>TUBO PRFV DEFOFO COM JUNTA ELASTICA INTEGRADA, CLASSE PN-6,COM DIAMETRO DE 800MM / SN 10000N/M². FORNECIMENTO</v>
      </c>
      <c r="C7831" s="142" t="s">
        <v>14734</v>
      </c>
      <c r="D7831" s="142" t="s">
        <v>14903</v>
      </c>
      <c r="I7831" s="142" t="s">
        <v>130</v>
      </c>
      <c r="J7831" s="142" t="n">
        <v>1245.48</v>
      </c>
    </row>
    <row r="7832" customFormat="false" ht="12.75" hidden="false" customHeight="false" outlineLevel="0" collapsed="false">
      <c r="A7832" s="142" t="s">
        <v>14905</v>
      </c>
      <c r="B7832" s="663" t="str">
        <f aca="false">C7832&amp;D7832&amp;E7832&amp;F7832&amp;G7832&amp;H7832</f>
        <v>TUBO PRFV DEFOFO COM JUNTA ELASTICA INTEGRADA, CLASSE PN-6,COM DIAMETRO DE 900MM / SN 10000N/M². FORNECIMENTO</v>
      </c>
      <c r="C7832" s="142" t="s">
        <v>14734</v>
      </c>
      <c r="D7832" s="142" t="s">
        <v>14906</v>
      </c>
      <c r="I7832" s="142" t="s">
        <v>130</v>
      </c>
      <c r="J7832" s="142" t="n">
        <v>1564.17</v>
      </c>
    </row>
    <row r="7833" customFormat="false" ht="12.75" hidden="false" customHeight="false" outlineLevel="0" collapsed="false">
      <c r="A7833" s="142" t="s">
        <v>14907</v>
      </c>
      <c r="B7833" s="663" t="str">
        <f aca="false">C7833&amp;D7833&amp;E7833&amp;F7833&amp;G7833&amp;H7833</f>
        <v>TUBO PRFV DEFOFO COM JUNTA ELASTICA INTEGRADA, CLASSE PN-6,COM DIAMETRO DE 900MM / SN 10000N/M². FORNECIMENTO</v>
      </c>
      <c r="C7833" s="142" t="s">
        <v>14734</v>
      </c>
      <c r="D7833" s="142" t="s">
        <v>14906</v>
      </c>
      <c r="I7833" s="142" t="s">
        <v>130</v>
      </c>
      <c r="J7833" s="142" t="n">
        <v>1564.17</v>
      </c>
    </row>
    <row r="7834" customFormat="false" ht="12.75" hidden="false" customHeight="false" outlineLevel="0" collapsed="false">
      <c r="A7834" s="142" t="s">
        <v>14908</v>
      </c>
      <c r="B7834" s="663" t="str">
        <f aca="false">C7834&amp;D7834&amp;E7834&amp;F7834&amp;G7834&amp;H7834</f>
        <v>TUBO PRFV DEFOFO COM JUNTA ELASTICA INTEGRADA, CLASSE PN-6,COM DIAMETRO DE 1000MM / SN 10000N/M². FORNECIMENTO</v>
      </c>
      <c r="C7834" s="142" t="s">
        <v>14734</v>
      </c>
      <c r="D7834" s="142" t="s">
        <v>14909</v>
      </c>
      <c r="I7834" s="142" t="s">
        <v>130</v>
      </c>
      <c r="J7834" s="142" t="n">
        <v>1833.34</v>
      </c>
    </row>
    <row r="7835" customFormat="false" ht="12.75" hidden="false" customHeight="false" outlineLevel="0" collapsed="false">
      <c r="A7835" s="142" t="s">
        <v>14910</v>
      </c>
      <c r="B7835" s="663" t="str">
        <f aca="false">C7835&amp;D7835&amp;E7835&amp;F7835&amp;G7835&amp;H7835</f>
        <v>TUBO PRFV DEFOFO COM JUNTA ELASTICA INTEGRADA, CLASSE PN-6,COM DIAMETRO DE 1000MM / SN 10000N/M². FORNECIMENTO</v>
      </c>
      <c r="C7835" s="142" t="s">
        <v>14734</v>
      </c>
      <c r="D7835" s="142" t="s">
        <v>14909</v>
      </c>
      <c r="I7835" s="142" t="s">
        <v>130</v>
      </c>
      <c r="J7835" s="142" t="n">
        <v>1833.34</v>
      </c>
    </row>
    <row r="7836" customFormat="false" ht="12.75" hidden="false" customHeight="false" outlineLevel="0" collapsed="false">
      <c r="A7836" s="142" t="s">
        <v>14911</v>
      </c>
      <c r="B7836" s="663" t="str">
        <f aca="false">C7836&amp;D7836&amp;E7836&amp;F7836&amp;G7836&amp;H7836</f>
        <v>TUBO PRFV DEFOFO COM JUNTA ELASTICA INTEGRADA, CLASSE PN-6,COM DIAMETRO DE 1200MM / SN 10000N/M². FORNECIMENTO</v>
      </c>
      <c r="C7836" s="142" t="s">
        <v>14734</v>
      </c>
      <c r="D7836" s="142" t="s">
        <v>14912</v>
      </c>
      <c r="I7836" s="142" t="s">
        <v>130</v>
      </c>
      <c r="J7836" s="142" t="n">
        <v>2426.41</v>
      </c>
    </row>
    <row r="7837" customFormat="false" ht="12.75" hidden="false" customHeight="false" outlineLevel="0" collapsed="false">
      <c r="A7837" s="142" t="s">
        <v>14913</v>
      </c>
      <c r="B7837" s="663" t="str">
        <f aca="false">C7837&amp;D7837&amp;E7837&amp;F7837&amp;G7837&amp;H7837</f>
        <v>TUBO PRFV DEFOFO COM JUNTA ELASTICA INTEGRADA, CLASSE PN-6,COM DIAMETRO DE 1200MM / SN 10000N/M². FORNECIMENTO</v>
      </c>
      <c r="C7837" s="142" t="s">
        <v>14734</v>
      </c>
      <c r="D7837" s="142" t="s">
        <v>14912</v>
      </c>
      <c r="I7837" s="142" t="s">
        <v>130</v>
      </c>
      <c r="J7837" s="142" t="n">
        <v>2426.41</v>
      </c>
    </row>
    <row r="7838" customFormat="false" ht="12.75" hidden="false" customHeight="false" outlineLevel="0" collapsed="false">
      <c r="A7838" s="142" t="s">
        <v>14914</v>
      </c>
      <c r="B7838" s="663" t="str">
        <f aca="false">C7838&amp;D7838&amp;E7838&amp;F7838&amp;G7838&amp;H7838</f>
        <v>TUBO PRFV DEFOFO COM JUNTA ELASTICA INTEGRADA, CLASSE PN-6,COM DIAMETRO DE 1300MM / SN 10000N/M². FORNECIMENTO</v>
      </c>
      <c r="C7838" s="142" t="s">
        <v>14734</v>
      </c>
      <c r="D7838" s="142" t="s">
        <v>14915</v>
      </c>
      <c r="I7838" s="142" t="s">
        <v>130</v>
      </c>
      <c r="J7838" s="142" t="n">
        <v>2939.66</v>
      </c>
    </row>
    <row r="7839" customFormat="false" ht="12.75" hidden="false" customHeight="false" outlineLevel="0" collapsed="false">
      <c r="A7839" s="142" t="s">
        <v>14916</v>
      </c>
      <c r="B7839" s="663" t="str">
        <f aca="false">C7839&amp;D7839&amp;E7839&amp;F7839&amp;G7839&amp;H7839</f>
        <v>TUBO PRFV DEFOFO COM JUNTA ELASTICA INTEGRADA, CLASSE PN-6,COM DIAMETRO DE 1300MM / SN 10000N/M². FORNECIMENTO</v>
      </c>
      <c r="C7839" s="142" t="s">
        <v>14734</v>
      </c>
      <c r="D7839" s="142" t="s">
        <v>14915</v>
      </c>
      <c r="I7839" s="142" t="s">
        <v>130</v>
      </c>
      <c r="J7839" s="142" t="n">
        <v>2939.66</v>
      </c>
    </row>
    <row r="7840" customFormat="false" ht="12.75" hidden="false" customHeight="false" outlineLevel="0" collapsed="false">
      <c r="A7840" s="142" t="s">
        <v>14917</v>
      </c>
      <c r="B7840" s="663" t="str">
        <f aca="false">C7840&amp;D7840&amp;E7840&amp;F7840&amp;G7840&amp;H7840</f>
        <v>TUBO PRFV DEFOFO COM JUNTA ELASTICA INTEGRADA, CLASSE PN-6,COM DIAMETRO DE 1400MM / SN 10000N/M². FORNECIMENTO</v>
      </c>
      <c r="C7840" s="142" t="s">
        <v>14734</v>
      </c>
      <c r="D7840" s="142" t="s">
        <v>14918</v>
      </c>
      <c r="I7840" s="142" t="s">
        <v>130</v>
      </c>
      <c r="J7840" s="142" t="n">
        <v>3287.75</v>
      </c>
    </row>
    <row r="7841" customFormat="false" ht="12.75" hidden="false" customHeight="false" outlineLevel="0" collapsed="false">
      <c r="A7841" s="142" t="s">
        <v>14919</v>
      </c>
      <c r="B7841" s="663" t="str">
        <f aca="false">C7841&amp;D7841&amp;E7841&amp;F7841&amp;G7841&amp;H7841</f>
        <v>TUBO PRFV DEFOFO COM JUNTA ELASTICA INTEGRADA, CLASSE PN-6,COM DIAMETRO DE 1400MM / SN 10000N/M². FORNECIMENTO</v>
      </c>
      <c r="C7841" s="142" t="s">
        <v>14734</v>
      </c>
      <c r="D7841" s="142" t="s">
        <v>14918</v>
      </c>
      <c r="I7841" s="142" t="s">
        <v>130</v>
      </c>
      <c r="J7841" s="142" t="n">
        <v>3287.75</v>
      </c>
    </row>
    <row r="7842" customFormat="false" ht="12.75" hidden="false" customHeight="false" outlineLevel="0" collapsed="false">
      <c r="A7842" s="142" t="s">
        <v>14920</v>
      </c>
      <c r="B7842" s="663" t="str">
        <f aca="false">C7842&amp;D7842&amp;E7842&amp;F7842&amp;G7842&amp;H7842</f>
        <v>TUBO PRFV DEFOFO COM JUNTA ELASTICA INTEGRADA, CLASSE PN-6,COM DIAMETRO DE 1500MM / SN 10000N/M². FORNECIMENTO</v>
      </c>
      <c r="C7842" s="142" t="s">
        <v>14734</v>
      </c>
      <c r="D7842" s="142" t="s">
        <v>14921</v>
      </c>
      <c r="I7842" s="142" t="s">
        <v>130</v>
      </c>
      <c r="J7842" s="142" t="n">
        <v>3764.47</v>
      </c>
    </row>
    <row r="7843" customFormat="false" ht="12.75" hidden="false" customHeight="false" outlineLevel="0" collapsed="false">
      <c r="A7843" s="142" t="s">
        <v>14922</v>
      </c>
      <c r="B7843" s="663" t="str">
        <f aca="false">C7843&amp;D7843&amp;E7843&amp;F7843&amp;G7843&amp;H7843</f>
        <v>TUBO PRFV DEFOFO COM JUNTA ELASTICA INTEGRADA, CLASSE PN-6,COM DIAMETRO DE 1500MM / SN 10000N/M². FORNECIMENTO</v>
      </c>
      <c r="C7843" s="142" t="s">
        <v>14734</v>
      </c>
      <c r="D7843" s="142" t="s">
        <v>14921</v>
      </c>
      <c r="I7843" s="142" t="s">
        <v>130</v>
      </c>
      <c r="J7843" s="142" t="n">
        <v>3764.47</v>
      </c>
    </row>
    <row r="7844" customFormat="false" ht="12.75" hidden="false" customHeight="false" outlineLevel="0" collapsed="false">
      <c r="A7844" s="142" t="s">
        <v>14923</v>
      </c>
      <c r="B7844" s="663" t="str">
        <f aca="false">C7844&amp;D7844&amp;E7844&amp;F7844&amp;G7844&amp;H7844</f>
        <v>TUBO PRFV DEFOFO COM JUNTA ELASTICA INTEGRADA, CLASSE PN-10,COM DIAMETRO DE 50MM / SN 10000N/M². FORNECIMENTO</v>
      </c>
      <c r="C7844" s="142" t="s">
        <v>14789</v>
      </c>
      <c r="D7844" s="142" t="s">
        <v>14870</v>
      </c>
      <c r="I7844" s="142" t="s">
        <v>130</v>
      </c>
      <c r="J7844" s="142" t="n">
        <v>24.07</v>
      </c>
    </row>
    <row r="7845" customFormat="false" ht="12.75" hidden="false" customHeight="false" outlineLevel="0" collapsed="false">
      <c r="A7845" s="142" t="s">
        <v>14924</v>
      </c>
      <c r="B7845" s="663" t="str">
        <f aca="false">C7845&amp;D7845&amp;E7845&amp;F7845&amp;G7845&amp;H7845</f>
        <v>TUBO PRFV DEFOFO COM JUNTA ELASTICA INTEGRADA, CLASSE PN-10,COM DIAMETRO DE 50MM / SN 10000N/M². FORNECIMENTO</v>
      </c>
      <c r="C7845" s="142" t="s">
        <v>14789</v>
      </c>
      <c r="D7845" s="142" t="s">
        <v>14870</v>
      </c>
      <c r="I7845" s="142" t="s">
        <v>130</v>
      </c>
      <c r="J7845" s="142" t="n">
        <v>24.07</v>
      </c>
    </row>
    <row r="7846" customFormat="false" ht="12.75" hidden="false" customHeight="false" outlineLevel="0" collapsed="false">
      <c r="A7846" s="142" t="s">
        <v>14925</v>
      </c>
      <c r="B7846" s="663" t="str">
        <f aca="false">C7846&amp;D7846&amp;E7846&amp;F7846&amp;G7846&amp;H7846</f>
        <v>TUBO PRFV DEFOFO COM JUNTA ELASTICA INTEGRADA, CLASSE PN-10,COM DIAMETRO DE 100MM / SN 10000N/M². FORNECIMENTO</v>
      </c>
      <c r="C7846" s="142" t="s">
        <v>14789</v>
      </c>
      <c r="D7846" s="142" t="s">
        <v>14873</v>
      </c>
      <c r="I7846" s="142" t="s">
        <v>130</v>
      </c>
      <c r="J7846" s="142" t="n">
        <v>56.31</v>
      </c>
    </row>
    <row r="7847" customFormat="false" ht="12.75" hidden="false" customHeight="false" outlineLevel="0" collapsed="false">
      <c r="A7847" s="142" t="s">
        <v>14926</v>
      </c>
      <c r="B7847" s="663" t="str">
        <f aca="false">C7847&amp;D7847&amp;E7847&amp;F7847&amp;G7847&amp;H7847</f>
        <v>TUBO PRFV DEFOFO COM JUNTA ELASTICA INTEGRADA, CLASSE PN-10,COM DIAMETRO DE 100MM / SN 10000N/M². FORNECIMENTO</v>
      </c>
      <c r="C7847" s="142" t="s">
        <v>14789</v>
      </c>
      <c r="D7847" s="142" t="s">
        <v>14873</v>
      </c>
      <c r="I7847" s="142" t="s">
        <v>130</v>
      </c>
      <c r="J7847" s="142" t="n">
        <v>56.31</v>
      </c>
    </row>
    <row r="7848" customFormat="false" ht="12.75" hidden="false" customHeight="false" outlineLevel="0" collapsed="false">
      <c r="A7848" s="142" t="s">
        <v>14927</v>
      </c>
      <c r="B7848" s="663" t="str">
        <f aca="false">C7848&amp;D7848&amp;E7848&amp;F7848&amp;G7848&amp;H7848</f>
        <v>TUBO PRFV DEFOFO COM JUNTA ELASTICA INTEGRADA, CLASSE PN-10,COM DIAMETRO DE 150MM / SN 10000N/M². FORNECIMENTO</v>
      </c>
      <c r="C7848" s="142" t="s">
        <v>14789</v>
      </c>
      <c r="D7848" s="142" t="s">
        <v>14876</v>
      </c>
      <c r="I7848" s="142" t="s">
        <v>130</v>
      </c>
      <c r="J7848" s="142" t="n">
        <v>97.47</v>
      </c>
    </row>
    <row r="7849" customFormat="false" ht="12.75" hidden="false" customHeight="false" outlineLevel="0" collapsed="false">
      <c r="A7849" s="142" t="s">
        <v>14928</v>
      </c>
      <c r="B7849" s="663" t="str">
        <f aca="false">C7849&amp;D7849&amp;E7849&amp;F7849&amp;G7849&amp;H7849</f>
        <v>TUBO PRFV DEFOFO COM JUNTA ELASTICA INTEGRADA, CLASSE PN-10,COM DIAMETRO DE 150MM / SN 10000N/M². FORNECIMENTO</v>
      </c>
      <c r="C7849" s="142" t="s">
        <v>14789</v>
      </c>
      <c r="D7849" s="142" t="s">
        <v>14876</v>
      </c>
      <c r="I7849" s="142" t="s">
        <v>130</v>
      </c>
      <c r="J7849" s="142" t="n">
        <v>97.47</v>
      </c>
    </row>
    <row r="7850" customFormat="false" ht="12.75" hidden="false" customHeight="false" outlineLevel="0" collapsed="false">
      <c r="A7850" s="142" t="s">
        <v>14929</v>
      </c>
      <c r="B7850" s="663" t="str">
        <f aca="false">C7850&amp;D7850&amp;E7850&amp;F7850&amp;G7850&amp;H7850</f>
        <v>TUBO PRFV DEFOFO COM JUNTA ELASTICA INTEGRADA, CLASSE PN-10,COM DIAMETRO DE 200MM / SN 10000N/M². FORNECIMENTO</v>
      </c>
      <c r="C7850" s="142" t="s">
        <v>14789</v>
      </c>
      <c r="D7850" s="142" t="s">
        <v>14879</v>
      </c>
      <c r="I7850" s="142" t="s">
        <v>130</v>
      </c>
      <c r="J7850" s="142" t="n">
        <v>116.53</v>
      </c>
    </row>
    <row r="7851" customFormat="false" ht="12.75" hidden="false" customHeight="false" outlineLevel="0" collapsed="false">
      <c r="A7851" s="142" t="s">
        <v>14930</v>
      </c>
      <c r="B7851" s="663" t="str">
        <f aca="false">C7851&amp;D7851&amp;E7851&amp;F7851&amp;G7851&amp;H7851</f>
        <v>TUBO PRFV DEFOFO COM JUNTA ELASTICA INTEGRADA, CLASSE PN-10,COM DIAMETRO DE 200MM / SN 10000N/M². FORNECIMENTO</v>
      </c>
      <c r="C7851" s="142" t="s">
        <v>14789</v>
      </c>
      <c r="D7851" s="142" t="s">
        <v>14879</v>
      </c>
      <c r="I7851" s="142" t="s">
        <v>130</v>
      </c>
      <c r="J7851" s="142" t="n">
        <v>116.53</v>
      </c>
    </row>
    <row r="7852" customFormat="false" ht="12.75" hidden="false" customHeight="false" outlineLevel="0" collapsed="false">
      <c r="A7852" s="142" t="s">
        <v>14931</v>
      </c>
      <c r="B7852" s="663" t="str">
        <f aca="false">C7852&amp;D7852&amp;E7852&amp;F7852&amp;G7852&amp;H7852</f>
        <v>TUBO PRFV DEFOFO COM JUNTA ELASTICA INTEGRADA, CLASSE PN-10,COM DIAMETRO DE 250MM / SN 10000N/M². FORNECIMENTO</v>
      </c>
      <c r="C7852" s="142" t="s">
        <v>14789</v>
      </c>
      <c r="D7852" s="142" t="s">
        <v>14882</v>
      </c>
      <c r="I7852" s="142" t="s">
        <v>130</v>
      </c>
      <c r="J7852" s="142" t="n">
        <v>158.02</v>
      </c>
    </row>
    <row r="7853" customFormat="false" ht="12.75" hidden="false" customHeight="false" outlineLevel="0" collapsed="false">
      <c r="A7853" s="142" t="s">
        <v>14932</v>
      </c>
      <c r="B7853" s="663" t="str">
        <f aca="false">C7853&amp;D7853&amp;E7853&amp;F7853&amp;G7853&amp;H7853</f>
        <v>TUBO PRFV DEFOFO COM JUNTA ELASTICA INTEGRADA, CLASSE PN-10,COM DIAMETRO DE 250MM / SN 10000N/M². FORNECIMENTO</v>
      </c>
      <c r="C7853" s="142" t="s">
        <v>14789</v>
      </c>
      <c r="D7853" s="142" t="s">
        <v>14882</v>
      </c>
      <c r="I7853" s="142" t="s">
        <v>130</v>
      </c>
      <c r="J7853" s="142" t="n">
        <v>158.02</v>
      </c>
    </row>
    <row r="7854" customFormat="false" ht="12.75" hidden="false" customHeight="false" outlineLevel="0" collapsed="false">
      <c r="A7854" s="142" t="s">
        <v>14933</v>
      </c>
      <c r="B7854" s="663" t="str">
        <f aca="false">C7854&amp;D7854&amp;E7854&amp;F7854&amp;G7854&amp;H7854</f>
        <v>TUBO PRFV DEFOFO COM JUNTA ELASTICA INTEGRADA, CLASSE PN-10,COM DIAMETRO DE 300MM / SN 10000N/M². FORNECIMENTO</v>
      </c>
      <c r="C7854" s="142" t="s">
        <v>14789</v>
      </c>
      <c r="D7854" s="142" t="s">
        <v>14885</v>
      </c>
      <c r="I7854" s="142" t="s">
        <v>130</v>
      </c>
      <c r="J7854" s="142" t="n">
        <v>292.41</v>
      </c>
    </row>
    <row r="7855" customFormat="false" ht="12.75" hidden="false" customHeight="false" outlineLevel="0" collapsed="false">
      <c r="A7855" s="142" t="s">
        <v>14934</v>
      </c>
      <c r="B7855" s="663" t="str">
        <f aca="false">C7855&amp;D7855&amp;E7855&amp;F7855&amp;G7855&amp;H7855</f>
        <v>TUBO PRFV DEFOFO COM JUNTA ELASTICA INTEGRADA, CLASSE PN-10,COM DIAMETRO DE 300MM / SN 10000N/M². FORNECIMENTO</v>
      </c>
      <c r="C7855" s="142" t="s">
        <v>14789</v>
      </c>
      <c r="D7855" s="142" t="s">
        <v>14885</v>
      </c>
      <c r="I7855" s="142" t="s">
        <v>130</v>
      </c>
      <c r="J7855" s="142" t="n">
        <v>292.41</v>
      </c>
    </row>
    <row r="7856" customFormat="false" ht="12.75" hidden="false" customHeight="false" outlineLevel="0" collapsed="false">
      <c r="A7856" s="142" t="s">
        <v>14935</v>
      </c>
      <c r="B7856" s="663" t="str">
        <f aca="false">C7856&amp;D7856&amp;E7856&amp;F7856&amp;G7856&amp;H7856</f>
        <v>TUBO PRFV DEFOFO COM JUNTA ELASTICA INTEGRADA, CLASSE PN-10,COM DIAMETRO DE 350MM / SN 10000N/M². FORNECIMENTO</v>
      </c>
      <c r="C7856" s="142" t="s">
        <v>14789</v>
      </c>
      <c r="D7856" s="142" t="s">
        <v>14888</v>
      </c>
      <c r="I7856" s="142" t="s">
        <v>130</v>
      </c>
      <c r="J7856" s="142" t="n">
        <v>369.78</v>
      </c>
    </row>
    <row r="7857" customFormat="false" ht="12.75" hidden="false" customHeight="false" outlineLevel="0" collapsed="false">
      <c r="A7857" s="142" t="s">
        <v>14936</v>
      </c>
      <c r="B7857" s="663" t="str">
        <f aca="false">C7857&amp;D7857&amp;E7857&amp;F7857&amp;G7857&amp;H7857</f>
        <v>TUBO PRFV DEFOFO COM JUNTA ELASTICA INTEGRADA, CLASSE PN-10,COM DIAMETRO DE 350MM / SN 10000N/M². FORNECIMENTO</v>
      </c>
      <c r="C7857" s="142" t="s">
        <v>14789</v>
      </c>
      <c r="D7857" s="142" t="s">
        <v>14888</v>
      </c>
      <c r="I7857" s="142" t="s">
        <v>130</v>
      </c>
      <c r="J7857" s="142" t="n">
        <v>369.78</v>
      </c>
    </row>
    <row r="7858" customFormat="false" ht="12.75" hidden="false" customHeight="false" outlineLevel="0" collapsed="false">
      <c r="A7858" s="142" t="s">
        <v>14937</v>
      </c>
      <c r="B7858" s="663" t="str">
        <f aca="false">C7858&amp;D7858&amp;E7858&amp;F7858&amp;G7858&amp;H7858</f>
        <v>TUBO PRFV DEFOFO COM JUNTA ELASTICA INTEGRADA, CLASSE PN-10,COM DIAMETRO DE 400MM / SN 10000N/M². FORNECIMENTO</v>
      </c>
      <c r="C7858" s="142" t="s">
        <v>14789</v>
      </c>
      <c r="D7858" s="142" t="s">
        <v>14891</v>
      </c>
      <c r="I7858" s="142" t="s">
        <v>130</v>
      </c>
      <c r="J7858" s="142" t="n">
        <v>440.71</v>
      </c>
    </row>
    <row r="7859" customFormat="false" ht="12.75" hidden="false" customHeight="false" outlineLevel="0" collapsed="false">
      <c r="A7859" s="142" t="s">
        <v>14938</v>
      </c>
      <c r="B7859" s="663" t="str">
        <f aca="false">C7859&amp;D7859&amp;E7859&amp;F7859&amp;G7859&amp;H7859</f>
        <v>TUBO PRFV DEFOFO COM JUNTA ELASTICA INTEGRADA, CLASSE PN-10,COM DIAMETRO DE 400MM / SN 10000N/M². FORNECIMENTO</v>
      </c>
      <c r="C7859" s="142" t="s">
        <v>14789</v>
      </c>
      <c r="D7859" s="142" t="s">
        <v>14891</v>
      </c>
      <c r="I7859" s="142" t="s">
        <v>130</v>
      </c>
      <c r="J7859" s="142" t="n">
        <v>440.71</v>
      </c>
    </row>
    <row r="7860" customFormat="false" ht="12.75" hidden="false" customHeight="false" outlineLevel="0" collapsed="false">
      <c r="A7860" s="142" t="s">
        <v>14939</v>
      </c>
      <c r="B7860" s="663" t="str">
        <f aca="false">C7860&amp;D7860&amp;E7860&amp;F7860&amp;G7860&amp;H7860</f>
        <v>TUBO PRFV DEFOFO COM JUNTA ELASTICA INTEGRADA, CLASSE PN-10,COM DIAMETRO DE 500MM / SN 10000N/M². FORNECIMENTO</v>
      </c>
      <c r="C7860" s="142" t="s">
        <v>14789</v>
      </c>
      <c r="D7860" s="142" t="s">
        <v>14894</v>
      </c>
      <c r="I7860" s="142" t="s">
        <v>130</v>
      </c>
      <c r="J7860" s="142" t="n">
        <v>596.82</v>
      </c>
    </row>
    <row r="7861" customFormat="false" ht="12.75" hidden="false" customHeight="false" outlineLevel="0" collapsed="false">
      <c r="A7861" s="142" t="s">
        <v>14940</v>
      </c>
      <c r="B7861" s="663" t="str">
        <f aca="false">C7861&amp;D7861&amp;E7861&amp;F7861&amp;G7861&amp;H7861</f>
        <v>TUBO PRFV DEFOFO COM JUNTA ELASTICA INTEGRADA, CLASSE PN-10,COM DIAMETRO DE 500MM / SN 10000N/M². FORNECIMENTO</v>
      </c>
      <c r="C7861" s="142" t="s">
        <v>14789</v>
      </c>
      <c r="D7861" s="142" t="s">
        <v>14894</v>
      </c>
      <c r="I7861" s="142" t="s">
        <v>130</v>
      </c>
      <c r="J7861" s="142" t="n">
        <v>596.82</v>
      </c>
    </row>
    <row r="7862" customFormat="false" ht="12.75" hidden="false" customHeight="false" outlineLevel="0" collapsed="false">
      <c r="A7862" s="142" t="s">
        <v>14941</v>
      </c>
      <c r="B7862" s="663" t="str">
        <f aca="false">C7862&amp;D7862&amp;E7862&amp;F7862&amp;G7862&amp;H7862</f>
        <v>TUBO PRFV DEFOFO COM JUNTA ELASTICA INTEGRADA, CLASSE PN-10,COM DIAMETRO DE 600MM / SN 10000N/M². FORNECIMENTO</v>
      </c>
      <c r="C7862" s="142" t="s">
        <v>14789</v>
      </c>
      <c r="D7862" s="142" t="s">
        <v>14897</v>
      </c>
      <c r="I7862" s="142" t="s">
        <v>130</v>
      </c>
      <c r="J7862" s="142" t="n">
        <v>819.99</v>
      </c>
    </row>
    <row r="7863" customFormat="false" ht="12.75" hidden="false" customHeight="false" outlineLevel="0" collapsed="false">
      <c r="A7863" s="142" t="s">
        <v>14942</v>
      </c>
      <c r="B7863" s="663" t="str">
        <f aca="false">C7863&amp;D7863&amp;E7863&amp;F7863&amp;G7863&amp;H7863</f>
        <v>TUBO PRFV DEFOFO COM JUNTA ELASTICA INTEGRADA, CLASSE PN-10,COM DIAMETRO DE 600MM / SN 10000N/M². FORNECIMENTO</v>
      </c>
      <c r="C7863" s="142" t="s">
        <v>14789</v>
      </c>
      <c r="D7863" s="142" t="s">
        <v>14897</v>
      </c>
      <c r="I7863" s="142" t="s">
        <v>130</v>
      </c>
      <c r="J7863" s="142" t="n">
        <v>819.99</v>
      </c>
    </row>
    <row r="7864" customFormat="false" ht="12.75" hidden="false" customHeight="false" outlineLevel="0" collapsed="false">
      <c r="A7864" s="142" t="s">
        <v>14943</v>
      </c>
      <c r="B7864" s="663" t="str">
        <f aca="false">C7864&amp;D7864&amp;E7864&amp;F7864&amp;G7864&amp;H7864</f>
        <v>TUBO PRFV DEFOFO COM JUNTA ELASTICA INTEGRADA, CLASSE PN-10,COM DIAMETRO DE 700MM / SN 10000N/M². FORNECIMENTO</v>
      </c>
      <c r="C7864" s="142" t="s">
        <v>14789</v>
      </c>
      <c r="D7864" s="142" t="s">
        <v>14900</v>
      </c>
      <c r="I7864" s="142" t="s">
        <v>130</v>
      </c>
      <c r="J7864" s="142" t="n">
        <v>1008.38</v>
      </c>
    </row>
    <row r="7865" customFormat="false" ht="12.75" hidden="false" customHeight="false" outlineLevel="0" collapsed="false">
      <c r="A7865" s="142" t="s">
        <v>14944</v>
      </c>
      <c r="B7865" s="663" t="str">
        <f aca="false">C7865&amp;D7865&amp;E7865&amp;F7865&amp;G7865&amp;H7865</f>
        <v>TUBO PRFV DEFOFO COM JUNTA ELASTICA INTEGRADA, CLASSE PN-10,COM DIAMETRO DE 700MM / SN 10000N/M². FORNECIMENTO</v>
      </c>
      <c r="C7865" s="142" t="s">
        <v>14789</v>
      </c>
      <c r="D7865" s="142" t="s">
        <v>14900</v>
      </c>
      <c r="I7865" s="142" t="s">
        <v>130</v>
      </c>
      <c r="J7865" s="142" t="n">
        <v>1008.38</v>
      </c>
    </row>
    <row r="7866" customFormat="false" ht="12.75" hidden="false" customHeight="false" outlineLevel="0" collapsed="false">
      <c r="A7866" s="142" t="s">
        <v>14945</v>
      </c>
      <c r="B7866" s="663" t="str">
        <f aca="false">C7866&amp;D7866&amp;E7866&amp;F7866&amp;G7866&amp;H7866</f>
        <v>TUBO PRFV DEFOFO COM JUNTA ELASTICA INTEGRADA, CLASSE PN-10,COM DIAMETRO DE 800MM / SN 10000N/M². FORNECIMENTO</v>
      </c>
      <c r="C7866" s="142" t="s">
        <v>14789</v>
      </c>
      <c r="D7866" s="142" t="s">
        <v>14903</v>
      </c>
      <c r="I7866" s="142" t="s">
        <v>130</v>
      </c>
      <c r="J7866" s="142" t="n">
        <v>1286.6</v>
      </c>
    </row>
    <row r="7867" customFormat="false" ht="12.75" hidden="false" customHeight="false" outlineLevel="0" collapsed="false">
      <c r="A7867" s="142" t="s">
        <v>14946</v>
      </c>
      <c r="B7867" s="663" t="str">
        <f aca="false">C7867&amp;D7867&amp;E7867&amp;F7867&amp;G7867&amp;H7867</f>
        <v>TUBO PRFV DEFOFO COM JUNTA ELASTICA INTEGRADA, CLASSE PN-10,COM DIAMETRO DE 800MM / SN 10000N/M². FORNECIMENTO</v>
      </c>
      <c r="C7867" s="142" t="s">
        <v>14789</v>
      </c>
      <c r="D7867" s="142" t="s">
        <v>14903</v>
      </c>
      <c r="I7867" s="142" t="s">
        <v>130</v>
      </c>
      <c r="J7867" s="142" t="n">
        <v>1286.6</v>
      </c>
    </row>
    <row r="7868" customFormat="false" ht="12.75" hidden="false" customHeight="false" outlineLevel="0" collapsed="false">
      <c r="A7868" s="142" t="s">
        <v>14947</v>
      </c>
      <c r="B7868" s="663" t="str">
        <f aca="false">C7868&amp;D7868&amp;E7868&amp;F7868&amp;G7868&amp;H7868</f>
        <v>TUBO PRFV DEFOFO COM JUNTA ELASTICA INTEGRADA, CLASSE PN-10,COM DIAMETRO DE 900MM / SN 10000N/M². FORNECIMENTO</v>
      </c>
      <c r="C7868" s="142" t="s">
        <v>14789</v>
      </c>
      <c r="D7868" s="142" t="s">
        <v>14906</v>
      </c>
      <c r="I7868" s="142" t="s">
        <v>130</v>
      </c>
      <c r="J7868" s="142" t="n">
        <v>1582.01</v>
      </c>
    </row>
    <row r="7869" customFormat="false" ht="12.75" hidden="false" customHeight="false" outlineLevel="0" collapsed="false">
      <c r="A7869" s="142" t="s">
        <v>14948</v>
      </c>
      <c r="B7869" s="663" t="str">
        <f aca="false">C7869&amp;D7869&amp;E7869&amp;F7869&amp;G7869&amp;H7869</f>
        <v>TUBO PRFV DEFOFO COM JUNTA ELASTICA INTEGRADA, CLASSE PN-10,COM DIAMETRO DE 900MM / SN 10000N/M². FORNECIMENTO</v>
      </c>
      <c r="C7869" s="142" t="s">
        <v>14789</v>
      </c>
      <c r="D7869" s="142" t="s">
        <v>14906</v>
      </c>
      <c r="I7869" s="142" t="s">
        <v>130</v>
      </c>
      <c r="J7869" s="142" t="n">
        <v>1582.01</v>
      </c>
    </row>
    <row r="7870" customFormat="false" ht="12.75" hidden="false" customHeight="false" outlineLevel="0" collapsed="false">
      <c r="A7870" s="142" t="s">
        <v>14949</v>
      </c>
      <c r="B7870" s="663" t="str">
        <f aca="false">C7870&amp;D7870&amp;E7870&amp;F7870&amp;G7870&amp;H7870</f>
        <v>TUBO PRFV DEFOFO COM JUNTA ELASTICA INTEGRADA, CLASSE PN-10,COM DIAMETRO DE 1000MM / SN 10000N/M². FORNECIMENTO</v>
      </c>
      <c r="C7870" s="142" t="s">
        <v>14789</v>
      </c>
      <c r="D7870" s="142" t="s">
        <v>14909</v>
      </c>
      <c r="I7870" s="142" t="s">
        <v>130</v>
      </c>
      <c r="J7870" s="142" t="n">
        <v>1852.08</v>
      </c>
    </row>
    <row r="7871" customFormat="false" ht="12.75" hidden="false" customHeight="false" outlineLevel="0" collapsed="false">
      <c r="A7871" s="142" t="s">
        <v>14950</v>
      </c>
      <c r="B7871" s="663" t="str">
        <f aca="false">C7871&amp;D7871&amp;E7871&amp;F7871&amp;G7871&amp;H7871</f>
        <v>TUBO PRFV DEFOFO COM JUNTA ELASTICA INTEGRADA, CLASSE PN-10,COM DIAMETRO DE 1000MM / SN 10000N/M². FORNECIMENTO</v>
      </c>
      <c r="C7871" s="142" t="s">
        <v>14789</v>
      </c>
      <c r="D7871" s="142" t="s">
        <v>14909</v>
      </c>
      <c r="I7871" s="142" t="s">
        <v>130</v>
      </c>
      <c r="J7871" s="142" t="n">
        <v>1852.08</v>
      </c>
    </row>
    <row r="7872" customFormat="false" ht="12.75" hidden="false" customHeight="false" outlineLevel="0" collapsed="false">
      <c r="A7872" s="142" t="s">
        <v>14951</v>
      </c>
      <c r="B7872" s="663" t="str">
        <f aca="false">C7872&amp;D7872&amp;E7872&amp;F7872&amp;G7872&amp;H7872</f>
        <v>TUBO PRFV DEFOFO COM JUNTA ELASTICA INTEGRADA, CLASSE PN-10,COM DIAMETRO DE 1200MM / SN 10000N/M². FORNECIMENTO</v>
      </c>
      <c r="C7872" s="142" t="s">
        <v>14789</v>
      </c>
      <c r="D7872" s="142" t="s">
        <v>14912</v>
      </c>
      <c r="I7872" s="142" t="s">
        <v>130</v>
      </c>
      <c r="J7872" s="142" t="n">
        <v>2533.75</v>
      </c>
    </row>
    <row r="7873" customFormat="false" ht="12.75" hidden="false" customHeight="false" outlineLevel="0" collapsed="false">
      <c r="A7873" s="142" t="s">
        <v>14952</v>
      </c>
      <c r="B7873" s="663" t="str">
        <f aca="false">C7873&amp;D7873&amp;E7873&amp;F7873&amp;G7873&amp;H7873</f>
        <v>TUBO PRFV DEFOFO COM JUNTA ELASTICA INTEGRADA, CLASSE PN-10,COM DIAMETRO DE 1200MM / SN 10000N/M². FORNECIMENTO</v>
      </c>
      <c r="C7873" s="142" t="s">
        <v>14789</v>
      </c>
      <c r="D7873" s="142" t="s">
        <v>14912</v>
      </c>
      <c r="I7873" s="142" t="s">
        <v>130</v>
      </c>
      <c r="J7873" s="142" t="n">
        <v>2533.75</v>
      </c>
    </row>
    <row r="7874" customFormat="false" ht="12.75" hidden="false" customHeight="false" outlineLevel="0" collapsed="false">
      <c r="A7874" s="142" t="s">
        <v>14953</v>
      </c>
      <c r="B7874" s="663" t="str">
        <f aca="false">C7874&amp;D7874&amp;E7874&amp;F7874&amp;G7874&amp;H7874</f>
        <v>TUBO PRFV DEFOFO COM JUNTA ELASTICA INTEGRADA, CLASSE PN-10,COM DIAMETRO DE 1300MM / SN 10000N/M². FORNECIMENTO</v>
      </c>
      <c r="C7874" s="142" t="s">
        <v>14789</v>
      </c>
      <c r="D7874" s="142" t="s">
        <v>14915</v>
      </c>
      <c r="I7874" s="142" t="s">
        <v>130</v>
      </c>
      <c r="J7874" s="142" t="n">
        <v>3395.21</v>
      </c>
    </row>
    <row r="7875" customFormat="false" ht="12.75" hidden="false" customHeight="false" outlineLevel="0" collapsed="false">
      <c r="A7875" s="142" t="s">
        <v>14954</v>
      </c>
      <c r="B7875" s="663" t="str">
        <f aca="false">C7875&amp;D7875&amp;E7875&amp;F7875&amp;G7875&amp;H7875</f>
        <v>TUBO PRFV DEFOFO COM JUNTA ELASTICA INTEGRADA, CLASSE PN-10,COM DIAMETRO DE 1300MM / SN 10000N/M². FORNECIMENTO</v>
      </c>
      <c r="C7875" s="142" t="s">
        <v>14789</v>
      </c>
      <c r="D7875" s="142" t="s">
        <v>14915</v>
      </c>
      <c r="I7875" s="142" t="s">
        <v>130</v>
      </c>
      <c r="J7875" s="142" t="n">
        <v>3395.21</v>
      </c>
    </row>
    <row r="7876" customFormat="false" ht="12.75" hidden="false" customHeight="false" outlineLevel="0" collapsed="false">
      <c r="A7876" s="142" t="s">
        <v>14955</v>
      </c>
      <c r="B7876" s="663" t="str">
        <f aca="false">C7876&amp;D7876&amp;E7876&amp;F7876&amp;G7876&amp;H7876</f>
        <v>TUBO PRFV DEFOFO COM JUNTA ELASTICA INTEGRADA, CLASSE PN-10,COM DIAMETRO DE 1400MM / SN 10000N/M². FORNECIMENTO</v>
      </c>
      <c r="C7876" s="142" t="s">
        <v>14789</v>
      </c>
      <c r="D7876" s="142" t="s">
        <v>14918</v>
      </c>
      <c r="I7876" s="142" t="s">
        <v>130</v>
      </c>
      <c r="J7876" s="142" t="n">
        <v>3797.19</v>
      </c>
    </row>
    <row r="7877" customFormat="false" ht="12.75" hidden="false" customHeight="false" outlineLevel="0" collapsed="false">
      <c r="A7877" s="142" t="s">
        <v>14956</v>
      </c>
      <c r="B7877" s="663" t="str">
        <f aca="false">C7877&amp;D7877&amp;E7877&amp;F7877&amp;G7877&amp;H7877</f>
        <v>TUBO PRFV DEFOFO COM JUNTA ELASTICA INTEGRADA, CLASSE PN-10,COM DIAMETRO DE 1400MM / SN 10000N/M². FORNECIMENTO</v>
      </c>
      <c r="C7877" s="142" t="s">
        <v>14789</v>
      </c>
      <c r="D7877" s="142" t="s">
        <v>14918</v>
      </c>
      <c r="I7877" s="142" t="s">
        <v>130</v>
      </c>
      <c r="J7877" s="142" t="n">
        <v>3797.19</v>
      </c>
    </row>
    <row r="7878" customFormat="false" ht="12.75" hidden="false" customHeight="false" outlineLevel="0" collapsed="false">
      <c r="A7878" s="142" t="s">
        <v>14957</v>
      </c>
      <c r="B7878" s="663" t="str">
        <f aca="false">C7878&amp;D7878&amp;E7878&amp;F7878&amp;G7878&amp;H7878</f>
        <v>TUBO PRFV DEFOFO COM JUNTA ELASTICA INTEGRADA, CLASSE PN-10,COM DIAMETRO DE 1500MM / SN 10000N/M². FORNECIMENTO</v>
      </c>
      <c r="C7878" s="142" t="s">
        <v>14789</v>
      </c>
      <c r="D7878" s="142" t="s">
        <v>14921</v>
      </c>
      <c r="I7878" s="142" t="s">
        <v>130</v>
      </c>
      <c r="J7878" s="142" t="n">
        <v>4320.84</v>
      </c>
    </row>
    <row r="7879" customFormat="false" ht="12.75" hidden="false" customHeight="false" outlineLevel="0" collapsed="false">
      <c r="A7879" s="142" t="s">
        <v>14958</v>
      </c>
      <c r="B7879" s="663" t="str">
        <f aca="false">C7879&amp;D7879&amp;E7879&amp;F7879&amp;G7879&amp;H7879</f>
        <v>TUBO PRFV DEFOFO COM JUNTA ELASTICA INTEGRADA, CLASSE PN-10,COM DIAMETRO DE 1500MM / SN 10000N/M². FORNECIMENTO</v>
      </c>
      <c r="C7879" s="142" t="s">
        <v>14789</v>
      </c>
      <c r="D7879" s="142" t="s">
        <v>14921</v>
      </c>
      <c r="I7879" s="142" t="s">
        <v>130</v>
      </c>
      <c r="J7879" s="142" t="n">
        <v>4320.84</v>
      </c>
    </row>
    <row r="7880" customFormat="false" ht="12.75" hidden="false" customHeight="false" outlineLevel="0" collapsed="false">
      <c r="A7880" s="142" t="s">
        <v>14959</v>
      </c>
      <c r="B7880" s="663" t="str">
        <f aca="false">C7880&amp;D7880&amp;E7880&amp;F7880&amp;G7880&amp;H7880</f>
        <v>TUBO PRFV DEFOFO COM JUNTA ELASTICA INTEGRADA, CLASSE PN-16,COM DIAMETRO DE 50MM / SN 10000N/M². FORNECIMENTO</v>
      </c>
      <c r="C7880" s="142" t="s">
        <v>14832</v>
      </c>
      <c r="D7880" s="142" t="s">
        <v>14870</v>
      </c>
      <c r="I7880" s="142" t="s">
        <v>130</v>
      </c>
      <c r="J7880" s="142" t="n">
        <v>25.28</v>
      </c>
    </row>
    <row r="7881" customFormat="false" ht="12.75" hidden="false" customHeight="false" outlineLevel="0" collapsed="false">
      <c r="A7881" s="142" t="s">
        <v>14960</v>
      </c>
      <c r="B7881" s="663" t="str">
        <f aca="false">C7881&amp;D7881&amp;E7881&amp;F7881&amp;G7881&amp;H7881</f>
        <v>TUBO PRFV DEFOFO COM JUNTA ELASTICA INTEGRADA, CLASSE PN-16,COM DIAMETRO DE 50MM / SN 10000N/M². FORNECIMENTO</v>
      </c>
      <c r="C7881" s="142" t="s">
        <v>14832</v>
      </c>
      <c r="D7881" s="142" t="s">
        <v>14870</v>
      </c>
      <c r="I7881" s="142" t="s">
        <v>130</v>
      </c>
      <c r="J7881" s="142" t="n">
        <v>25.28</v>
      </c>
    </row>
    <row r="7882" customFormat="false" ht="12.75" hidden="false" customHeight="false" outlineLevel="0" collapsed="false">
      <c r="A7882" s="142" t="s">
        <v>14961</v>
      </c>
      <c r="B7882" s="663" t="str">
        <f aca="false">C7882&amp;D7882&amp;E7882&amp;F7882&amp;G7882&amp;H7882</f>
        <v>TUBO PRFV DEFOFO COM JUNTA ELASTICA INTEGRADA, CLASSE PN-16,COM DIAMETRO DE 100MM / SN 10000N/M². FORNECIMENTO</v>
      </c>
      <c r="C7882" s="142" t="s">
        <v>14832</v>
      </c>
      <c r="D7882" s="142" t="s">
        <v>14873</v>
      </c>
      <c r="I7882" s="142" t="s">
        <v>130</v>
      </c>
      <c r="J7882" s="142" t="n">
        <v>63.8</v>
      </c>
    </row>
    <row r="7883" customFormat="false" ht="12.75" hidden="false" customHeight="false" outlineLevel="0" collapsed="false">
      <c r="A7883" s="142" t="s">
        <v>14962</v>
      </c>
      <c r="B7883" s="663" t="str">
        <f aca="false">C7883&amp;D7883&amp;E7883&amp;F7883&amp;G7883&amp;H7883</f>
        <v>TUBO PRFV DEFOFO COM JUNTA ELASTICA INTEGRADA, CLASSE PN-16,COM DIAMETRO DE 100MM / SN 10000N/M². FORNECIMENTO</v>
      </c>
      <c r="C7883" s="142" t="s">
        <v>14832</v>
      </c>
      <c r="D7883" s="142" t="s">
        <v>14873</v>
      </c>
      <c r="I7883" s="142" t="s">
        <v>130</v>
      </c>
      <c r="J7883" s="142" t="n">
        <v>63.8</v>
      </c>
    </row>
    <row r="7884" customFormat="false" ht="12.75" hidden="false" customHeight="false" outlineLevel="0" collapsed="false">
      <c r="A7884" s="142" t="s">
        <v>14963</v>
      </c>
      <c r="B7884" s="663" t="str">
        <f aca="false">C7884&amp;D7884&amp;E7884&amp;F7884&amp;G7884&amp;H7884</f>
        <v>TUBO PRFV DEFOFO COM JUNTA ELASTICA INTEGRADA, CLASSE PN-16,COM DIAMETRO DE 150MM / SN 10000N/M². FORNECIMENTO</v>
      </c>
      <c r="C7884" s="142" t="s">
        <v>14832</v>
      </c>
      <c r="D7884" s="142" t="s">
        <v>14876</v>
      </c>
      <c r="I7884" s="142" t="s">
        <v>130</v>
      </c>
      <c r="J7884" s="142" t="n">
        <v>107.33</v>
      </c>
    </row>
    <row r="7885" customFormat="false" ht="12.75" hidden="false" customHeight="false" outlineLevel="0" collapsed="false">
      <c r="A7885" s="142" t="s">
        <v>14964</v>
      </c>
      <c r="B7885" s="663" t="str">
        <f aca="false">C7885&amp;D7885&amp;E7885&amp;F7885&amp;G7885&amp;H7885</f>
        <v>TUBO PRFV DEFOFO COM JUNTA ELASTICA INTEGRADA, CLASSE PN-16,COM DIAMETRO DE 150MM / SN 10000N/M². FORNECIMENTO</v>
      </c>
      <c r="C7885" s="142" t="s">
        <v>14832</v>
      </c>
      <c r="D7885" s="142" t="s">
        <v>14876</v>
      </c>
      <c r="I7885" s="142" t="s">
        <v>130</v>
      </c>
      <c r="J7885" s="142" t="n">
        <v>107.33</v>
      </c>
    </row>
    <row r="7886" customFormat="false" ht="12.75" hidden="false" customHeight="false" outlineLevel="0" collapsed="false">
      <c r="A7886" s="142" t="s">
        <v>14965</v>
      </c>
      <c r="B7886" s="663" t="str">
        <f aca="false">C7886&amp;D7886&amp;E7886&amp;F7886&amp;G7886&amp;H7886</f>
        <v>TUBO PRFV DEFOFO COM JUNTA ELASTICA INTEGRADA, CLASSE PN-16,COM DIAMETRO DE 200MM / SN 10000N/M². FORNECIMENTO</v>
      </c>
      <c r="C7886" s="142" t="s">
        <v>14832</v>
      </c>
      <c r="D7886" s="142" t="s">
        <v>14879</v>
      </c>
      <c r="I7886" s="142" t="s">
        <v>130</v>
      </c>
      <c r="J7886" s="142" t="n">
        <v>135.1</v>
      </c>
    </row>
    <row r="7887" customFormat="false" ht="12.75" hidden="false" customHeight="false" outlineLevel="0" collapsed="false">
      <c r="A7887" s="142" t="s">
        <v>14966</v>
      </c>
      <c r="B7887" s="663" t="str">
        <f aca="false">C7887&amp;D7887&amp;E7887&amp;F7887&amp;G7887&amp;H7887</f>
        <v>TUBO PRFV DEFOFO COM JUNTA ELASTICA INTEGRADA, CLASSE PN-16,COM DIAMETRO DE 200MM / SN 10000N/M². FORNECIMENTO</v>
      </c>
      <c r="C7887" s="142" t="s">
        <v>14832</v>
      </c>
      <c r="D7887" s="142" t="s">
        <v>14879</v>
      </c>
      <c r="I7887" s="142" t="s">
        <v>130</v>
      </c>
      <c r="J7887" s="142" t="n">
        <v>135.1</v>
      </c>
    </row>
    <row r="7888" customFormat="false" ht="12.75" hidden="false" customHeight="false" outlineLevel="0" collapsed="false">
      <c r="A7888" s="142" t="s">
        <v>14967</v>
      </c>
      <c r="B7888" s="663" t="str">
        <f aca="false">C7888&amp;D7888&amp;E7888&amp;F7888&amp;G7888&amp;H7888</f>
        <v>TUBO PRFV DEFOFO COM JUNTA ELASTICA INTEGRADA, CLASSE PN-16,COM DIAMETRO DE 250MM / SN 10000N/M². FORNECIMENTO</v>
      </c>
      <c r="C7888" s="142" t="s">
        <v>14832</v>
      </c>
      <c r="D7888" s="142" t="s">
        <v>14882</v>
      </c>
      <c r="I7888" s="142" t="s">
        <v>130</v>
      </c>
      <c r="J7888" s="142" t="n">
        <v>174.03</v>
      </c>
    </row>
    <row r="7889" customFormat="false" ht="12.75" hidden="false" customHeight="false" outlineLevel="0" collapsed="false">
      <c r="A7889" s="142" t="s">
        <v>14968</v>
      </c>
      <c r="B7889" s="663" t="str">
        <f aca="false">C7889&amp;D7889&amp;E7889&amp;F7889&amp;G7889&amp;H7889</f>
        <v>TUBO PRFV DEFOFO COM JUNTA ELASTICA INTEGRADA, CLASSE PN-16,COM DIAMETRO DE 250MM / SN 10000N/M². FORNECIMENTO</v>
      </c>
      <c r="C7889" s="142" t="s">
        <v>14832</v>
      </c>
      <c r="D7889" s="142" t="s">
        <v>14882</v>
      </c>
      <c r="I7889" s="142" t="s">
        <v>130</v>
      </c>
      <c r="J7889" s="142" t="n">
        <v>174.03</v>
      </c>
    </row>
    <row r="7890" customFormat="false" ht="12.75" hidden="false" customHeight="false" outlineLevel="0" collapsed="false">
      <c r="A7890" s="142" t="s">
        <v>14969</v>
      </c>
      <c r="B7890" s="663" t="str">
        <f aca="false">C7890&amp;D7890&amp;E7890&amp;F7890&amp;G7890&amp;H7890</f>
        <v>TUBO PRFV DEFOFO COM JUNTA ELASTICA INTEGRADA, CLASSE PN-16,COM DIAMETRO DE 300MM / SN 10000N/M². FORNECIMENTO</v>
      </c>
      <c r="C7890" s="142" t="s">
        <v>14832</v>
      </c>
      <c r="D7890" s="142" t="s">
        <v>14885</v>
      </c>
      <c r="I7890" s="142" t="s">
        <v>130</v>
      </c>
      <c r="J7890" s="142" t="n">
        <v>327.5</v>
      </c>
    </row>
    <row r="7891" customFormat="false" ht="12.75" hidden="false" customHeight="false" outlineLevel="0" collapsed="false">
      <c r="A7891" s="142" t="s">
        <v>14970</v>
      </c>
      <c r="B7891" s="663" t="str">
        <f aca="false">C7891&amp;D7891&amp;E7891&amp;F7891&amp;G7891&amp;H7891</f>
        <v>TUBO PRFV DEFOFO COM JUNTA ELASTICA INTEGRADA, CLASSE PN-16,COM DIAMETRO DE 300MM / SN 10000N/M². FORNECIMENTO</v>
      </c>
      <c r="C7891" s="142" t="s">
        <v>14832</v>
      </c>
      <c r="D7891" s="142" t="s">
        <v>14885</v>
      </c>
      <c r="I7891" s="142" t="s">
        <v>130</v>
      </c>
      <c r="J7891" s="142" t="n">
        <v>327.5</v>
      </c>
    </row>
    <row r="7892" customFormat="false" ht="12.75" hidden="false" customHeight="false" outlineLevel="0" collapsed="false">
      <c r="A7892" s="142" t="s">
        <v>14971</v>
      </c>
      <c r="B7892" s="663" t="str">
        <f aca="false">C7892&amp;D7892&amp;E7892&amp;F7892&amp;G7892&amp;H7892</f>
        <v>TUBO PRFV DEFOFO COM JUNTA ELASTICA INTEGRADA, CLASSE PN-16,COM DIAMETRO DE 350MM / SN 10000N/M². FORNECIMENTO</v>
      </c>
      <c r="C7892" s="142" t="s">
        <v>14832</v>
      </c>
      <c r="D7892" s="142" t="s">
        <v>14888</v>
      </c>
      <c r="I7892" s="142" t="s">
        <v>130</v>
      </c>
      <c r="J7892" s="142" t="n">
        <v>394.83</v>
      </c>
    </row>
    <row r="7893" customFormat="false" ht="12.75" hidden="false" customHeight="false" outlineLevel="0" collapsed="false">
      <c r="A7893" s="142" t="s">
        <v>14972</v>
      </c>
      <c r="B7893" s="663" t="str">
        <f aca="false">C7893&amp;D7893&amp;E7893&amp;F7893&amp;G7893&amp;H7893</f>
        <v>TUBO PRFV DEFOFO COM JUNTA ELASTICA INTEGRADA, CLASSE PN-16,COM DIAMETRO DE 350MM / SN 10000N/M². FORNECIMENTO</v>
      </c>
      <c r="C7893" s="142" t="s">
        <v>14832</v>
      </c>
      <c r="D7893" s="142" t="s">
        <v>14888</v>
      </c>
      <c r="I7893" s="142" t="s">
        <v>130</v>
      </c>
      <c r="J7893" s="142" t="n">
        <v>394.83</v>
      </c>
    </row>
    <row r="7894" customFormat="false" ht="12.75" hidden="false" customHeight="false" outlineLevel="0" collapsed="false">
      <c r="A7894" s="142" t="s">
        <v>14973</v>
      </c>
      <c r="B7894" s="663" t="str">
        <f aca="false">C7894&amp;D7894&amp;E7894&amp;F7894&amp;G7894&amp;H7894</f>
        <v>TUBO PRFV DEFOFO COM JUNTA ELASTICA INTEGRADA, CLASSE PN-16,COM DIAMETRO DE 400MM / SN 10000N/M2. FORNECIMENTO</v>
      </c>
      <c r="C7894" s="142" t="s">
        <v>14832</v>
      </c>
      <c r="D7894" s="142" t="s">
        <v>14974</v>
      </c>
      <c r="I7894" s="142" t="s">
        <v>130</v>
      </c>
      <c r="J7894" s="142" t="n">
        <v>460.7</v>
      </c>
    </row>
    <row r="7895" customFormat="false" ht="12.75" hidden="false" customHeight="false" outlineLevel="0" collapsed="false">
      <c r="A7895" s="142" t="s">
        <v>14975</v>
      </c>
      <c r="B7895" s="663" t="str">
        <f aca="false">C7895&amp;D7895&amp;E7895&amp;F7895&amp;G7895&amp;H7895</f>
        <v>TUBO PRFV DEFOFO COM JUNTA ELASTICA INTEGRADA, CLASSE PN-16,COM DIAMETRO DE 400MM / SN 10000N/M2. FORNECIMENTO</v>
      </c>
      <c r="C7895" s="142" t="s">
        <v>14832</v>
      </c>
      <c r="D7895" s="142" t="s">
        <v>14974</v>
      </c>
      <c r="I7895" s="142" t="s">
        <v>130</v>
      </c>
      <c r="J7895" s="142" t="n">
        <v>460.7</v>
      </c>
    </row>
    <row r="7896" customFormat="false" ht="12.75" hidden="false" customHeight="false" outlineLevel="0" collapsed="false">
      <c r="A7896" s="142" t="s">
        <v>14976</v>
      </c>
      <c r="B7896" s="663" t="str">
        <f aca="false">C7896&amp;D7896&amp;E7896&amp;F7896&amp;G7896&amp;H7896</f>
        <v>TUBO PRFV DEFOFO COM JUNTA ELASTICA INTEGRADA, CLASSE PN-16,COM DIAMETRO DE 500MM / SN 10000N/M². FORNECIMENTO</v>
      </c>
      <c r="C7896" s="142" t="s">
        <v>14832</v>
      </c>
      <c r="D7896" s="142" t="s">
        <v>14894</v>
      </c>
      <c r="I7896" s="142" t="s">
        <v>130</v>
      </c>
      <c r="J7896" s="142" t="n">
        <v>605.48</v>
      </c>
    </row>
    <row r="7897" customFormat="false" ht="12.75" hidden="false" customHeight="false" outlineLevel="0" collapsed="false">
      <c r="A7897" s="142" t="s">
        <v>14977</v>
      </c>
      <c r="B7897" s="663" t="str">
        <f aca="false">C7897&amp;D7897&amp;E7897&amp;F7897&amp;G7897&amp;H7897</f>
        <v>TUBO PRFV DEFOFO COM JUNTA ELASTICA INTEGRADA, CLASSE PN-16,COM DIAMETRO DE 500MM / SN 10000N/M². FORNECIMENTO</v>
      </c>
      <c r="C7897" s="142" t="s">
        <v>14832</v>
      </c>
      <c r="D7897" s="142" t="s">
        <v>14894</v>
      </c>
      <c r="I7897" s="142" t="s">
        <v>130</v>
      </c>
      <c r="J7897" s="142" t="n">
        <v>605.48</v>
      </c>
    </row>
    <row r="7898" customFormat="false" ht="12.75" hidden="false" customHeight="false" outlineLevel="0" collapsed="false">
      <c r="A7898" s="142" t="s">
        <v>14978</v>
      </c>
      <c r="B7898" s="663" t="str">
        <f aca="false">C7898&amp;D7898&amp;E7898&amp;F7898&amp;G7898&amp;H7898</f>
        <v>TUBO PRFV DEFOFO COM JUNTA ELASTICA INTEGRADA, CLASSE PN-16,COM DIAMETRO DE 600MM / SN 10000N/M². FORNECIMENTO</v>
      </c>
      <c r="C7898" s="142" t="s">
        <v>14832</v>
      </c>
      <c r="D7898" s="142" t="s">
        <v>14897</v>
      </c>
      <c r="I7898" s="142" t="s">
        <v>130</v>
      </c>
      <c r="J7898" s="142" t="n">
        <v>828.67</v>
      </c>
    </row>
    <row r="7899" customFormat="false" ht="12.75" hidden="false" customHeight="false" outlineLevel="0" collapsed="false">
      <c r="A7899" s="142" t="s">
        <v>14979</v>
      </c>
      <c r="B7899" s="663" t="str">
        <f aca="false">C7899&amp;D7899&amp;E7899&amp;F7899&amp;G7899&amp;H7899</f>
        <v>TUBO PRFV DEFOFO COM JUNTA ELASTICA INTEGRADA, CLASSE PN-16,COM DIAMETRO DE 600MM / SN 10000N/M². FORNECIMENTO</v>
      </c>
      <c r="C7899" s="142" t="s">
        <v>14832</v>
      </c>
      <c r="D7899" s="142" t="s">
        <v>14897</v>
      </c>
      <c r="I7899" s="142" t="s">
        <v>130</v>
      </c>
      <c r="J7899" s="142" t="n">
        <v>828.67</v>
      </c>
    </row>
    <row r="7900" customFormat="false" ht="12.75" hidden="false" customHeight="false" outlineLevel="0" collapsed="false">
      <c r="A7900" s="142" t="s">
        <v>14980</v>
      </c>
      <c r="B7900" s="663" t="str">
        <f aca="false">C7900&amp;D7900&amp;E7900&amp;F7900&amp;G7900&amp;H7900</f>
        <v>TUBO PRFV DEFOFO COM JUNTA ELASTICA INTEGRADA, CLASSE PN-16,COM DIAMETRO DE 700MM / SN 10000N/M². FORNECIMENTO</v>
      </c>
      <c r="C7900" s="142" t="s">
        <v>14832</v>
      </c>
      <c r="D7900" s="142" t="s">
        <v>14900</v>
      </c>
      <c r="I7900" s="142" t="s">
        <v>130</v>
      </c>
      <c r="J7900" s="142" t="n">
        <v>1017.05</v>
      </c>
    </row>
    <row r="7901" customFormat="false" ht="12.75" hidden="false" customHeight="false" outlineLevel="0" collapsed="false">
      <c r="A7901" s="142" t="s">
        <v>14981</v>
      </c>
      <c r="B7901" s="663" t="str">
        <f aca="false">C7901&amp;D7901&amp;E7901&amp;F7901&amp;G7901&amp;H7901</f>
        <v>TUBO PRFV DEFOFO COM JUNTA ELASTICA INTEGRADA, CLASSE PN-16,COM DIAMETRO DE 700MM / SN 10000N/M². FORNECIMENTO</v>
      </c>
      <c r="C7901" s="142" t="s">
        <v>14832</v>
      </c>
      <c r="D7901" s="142" t="s">
        <v>14900</v>
      </c>
      <c r="I7901" s="142" t="s">
        <v>130</v>
      </c>
      <c r="J7901" s="142" t="n">
        <v>1017.05</v>
      </c>
    </row>
    <row r="7902" customFormat="false" ht="12.75" hidden="false" customHeight="false" outlineLevel="0" collapsed="false">
      <c r="A7902" s="142" t="s">
        <v>14982</v>
      </c>
      <c r="B7902" s="663" t="str">
        <f aca="false">C7902&amp;D7902&amp;E7902&amp;F7902&amp;G7902&amp;H7902</f>
        <v>TUBO PRFV DEFOFO COM JUNTA ELASTICA INTEGRADA, CLASSE PN-16,COM DIAMETRO DE 800MM / SN 10000N/M². FORNECIMENTO</v>
      </c>
      <c r="C7902" s="142" t="s">
        <v>14832</v>
      </c>
      <c r="D7902" s="142" t="s">
        <v>14903</v>
      </c>
      <c r="I7902" s="142" t="s">
        <v>130</v>
      </c>
      <c r="J7902" s="142" t="n">
        <v>1295.27</v>
      </c>
    </row>
    <row r="7903" customFormat="false" ht="12.75" hidden="false" customHeight="false" outlineLevel="0" collapsed="false">
      <c r="A7903" s="142" t="s">
        <v>14983</v>
      </c>
      <c r="B7903" s="663" t="str">
        <f aca="false">C7903&amp;D7903&amp;E7903&amp;F7903&amp;G7903&amp;H7903</f>
        <v>TUBO PRFV DEFOFO COM JUNTA ELASTICA INTEGRADA, CLASSE PN-16,COM DIAMETRO DE 800MM / SN 10000N/M². FORNECIMENTO</v>
      </c>
      <c r="C7903" s="142" t="s">
        <v>14832</v>
      </c>
      <c r="D7903" s="142" t="s">
        <v>14903</v>
      </c>
      <c r="I7903" s="142" t="s">
        <v>130</v>
      </c>
      <c r="J7903" s="142" t="n">
        <v>1295.27</v>
      </c>
    </row>
    <row r="7904" customFormat="false" ht="12.75" hidden="false" customHeight="false" outlineLevel="0" collapsed="false">
      <c r="A7904" s="142" t="s">
        <v>14984</v>
      </c>
      <c r="B7904" s="663" t="str">
        <f aca="false">C7904&amp;D7904&amp;E7904&amp;F7904&amp;G7904&amp;H7904</f>
        <v>TUBO PRFV DEFOFO COM JUNTA ELASTICA INTEGRADA, CLASSE PN-16,COM DIAMETRO DE 900MM / SN 10000N/M². FORNECIMENTO</v>
      </c>
      <c r="C7904" s="142" t="s">
        <v>14832</v>
      </c>
      <c r="D7904" s="142" t="s">
        <v>14906</v>
      </c>
      <c r="I7904" s="142" t="s">
        <v>130</v>
      </c>
      <c r="J7904" s="142" t="n">
        <v>1590.68</v>
      </c>
    </row>
    <row r="7905" customFormat="false" ht="12.75" hidden="false" customHeight="false" outlineLevel="0" collapsed="false">
      <c r="A7905" s="142" t="s">
        <v>14985</v>
      </c>
      <c r="B7905" s="663" t="str">
        <f aca="false">C7905&amp;D7905&amp;E7905&amp;F7905&amp;G7905&amp;H7905</f>
        <v>TUBO PRFV DEFOFO COM JUNTA ELASTICA INTEGRADA, CLASSE PN-16,COM DIAMETRO DE 900MM / SN 10000N/M². FORNECIMENTO</v>
      </c>
      <c r="C7905" s="142" t="s">
        <v>14832</v>
      </c>
      <c r="D7905" s="142" t="s">
        <v>14906</v>
      </c>
      <c r="I7905" s="142" t="s">
        <v>130</v>
      </c>
      <c r="J7905" s="142" t="n">
        <v>1590.68</v>
      </c>
    </row>
    <row r="7906" customFormat="false" ht="12.75" hidden="false" customHeight="false" outlineLevel="0" collapsed="false">
      <c r="A7906" s="142" t="s">
        <v>14986</v>
      </c>
      <c r="B7906" s="663" t="str">
        <f aca="false">C7906&amp;D7906&amp;E7906&amp;F7906&amp;G7906&amp;H7906</f>
        <v>TUBO PRFV DEFOFO COM JUNTA ELASTICA INTEGRADA, CLASSE PN-16,COM DIAMETRO DE 1000MM / SN 10000N/M². FORNECIMENTO</v>
      </c>
      <c r="C7906" s="142" t="s">
        <v>14832</v>
      </c>
      <c r="D7906" s="142" t="s">
        <v>14909</v>
      </c>
      <c r="I7906" s="142" t="s">
        <v>130</v>
      </c>
      <c r="J7906" s="142" t="n">
        <v>1860.75</v>
      </c>
    </row>
    <row r="7907" customFormat="false" ht="12.75" hidden="false" customHeight="false" outlineLevel="0" collapsed="false">
      <c r="A7907" s="142" t="s">
        <v>14987</v>
      </c>
      <c r="B7907" s="663" t="str">
        <f aca="false">C7907&amp;D7907&amp;E7907&amp;F7907&amp;G7907&amp;H7907</f>
        <v>TUBO PRFV DEFOFO COM JUNTA ELASTICA INTEGRADA, CLASSE PN-16,COM DIAMETRO DE 1000MM / SN 10000N/M². FORNECIMENTO</v>
      </c>
      <c r="C7907" s="142" t="s">
        <v>14832</v>
      </c>
      <c r="D7907" s="142" t="s">
        <v>14909</v>
      </c>
      <c r="I7907" s="142" t="s">
        <v>130</v>
      </c>
      <c r="J7907" s="142" t="n">
        <v>1860.75</v>
      </c>
    </row>
    <row r="7908" customFormat="false" ht="12.75" hidden="false" customHeight="false" outlineLevel="0" collapsed="false">
      <c r="A7908" s="142" t="s">
        <v>14988</v>
      </c>
      <c r="B7908" s="663" t="str">
        <f aca="false">C7908&amp;D7908&amp;E7908&amp;F7908&amp;G7908&amp;H7908</f>
        <v>TUBO PRFV DEFOFO COM JUNTA ELASTICA INTEGRADA, CLASSE PN-16,COM DIAMETRO DE 1200MM / SN 10000N/M². FORNECIMENTO</v>
      </c>
      <c r="C7908" s="142" t="s">
        <v>14832</v>
      </c>
      <c r="D7908" s="142" t="s">
        <v>14912</v>
      </c>
      <c r="I7908" s="142" t="s">
        <v>130</v>
      </c>
      <c r="J7908" s="142" t="n">
        <v>2542.43</v>
      </c>
    </row>
    <row r="7909" customFormat="false" ht="12.75" hidden="false" customHeight="false" outlineLevel="0" collapsed="false">
      <c r="A7909" s="142" t="s">
        <v>14989</v>
      </c>
      <c r="B7909" s="663" t="str">
        <f aca="false">C7909&amp;D7909&amp;E7909&amp;F7909&amp;G7909&amp;H7909</f>
        <v>TUBO PRFV DEFOFO COM JUNTA ELASTICA INTEGRADA, CLASSE PN-16,COM DIAMETRO DE 1200MM / SN 10000N/M². FORNECIMENTO</v>
      </c>
      <c r="C7909" s="142" t="s">
        <v>14832</v>
      </c>
      <c r="D7909" s="142" t="s">
        <v>14912</v>
      </c>
      <c r="I7909" s="142" t="s">
        <v>130</v>
      </c>
      <c r="J7909" s="142" t="n">
        <v>2542.43</v>
      </c>
    </row>
    <row r="7910" customFormat="false" ht="12.75" hidden="false" customHeight="false" outlineLevel="0" collapsed="false">
      <c r="A7910" s="142" t="s">
        <v>14990</v>
      </c>
      <c r="B7910" s="663" t="str">
        <f aca="false">C7910&amp;D7910&amp;E7910&amp;F7910&amp;G7910&amp;H7910</f>
        <v>TUBO PRFV DEFOFO COM JUNTA ELASTICA INTEGRADA, CLASSE PN-16,COM DIAMETRO DE 1300MM / SN 10000N/M². FORNECIMENTO</v>
      </c>
      <c r="C7910" s="142" t="s">
        <v>14832</v>
      </c>
      <c r="D7910" s="142" t="s">
        <v>14915</v>
      </c>
      <c r="I7910" s="142" t="s">
        <v>130</v>
      </c>
      <c r="J7910" s="142" t="n">
        <v>3716.63</v>
      </c>
    </row>
    <row r="7911" customFormat="false" ht="12.75" hidden="false" customHeight="false" outlineLevel="0" collapsed="false">
      <c r="A7911" s="142" t="s">
        <v>14991</v>
      </c>
      <c r="B7911" s="663" t="str">
        <f aca="false">C7911&amp;D7911&amp;E7911&amp;F7911&amp;G7911&amp;H7911</f>
        <v>TUBO PRFV DEFOFO COM JUNTA ELASTICA INTEGRADA, CLASSE PN-16,COM DIAMETRO DE 1300MM / SN 10000N/M². FORNECIMENTO</v>
      </c>
      <c r="C7911" s="142" t="s">
        <v>14832</v>
      </c>
      <c r="D7911" s="142" t="s">
        <v>14915</v>
      </c>
      <c r="I7911" s="142" t="s">
        <v>130</v>
      </c>
      <c r="J7911" s="142" t="n">
        <v>3716.63</v>
      </c>
    </row>
    <row r="7912" customFormat="false" ht="12.75" hidden="false" customHeight="false" outlineLevel="0" collapsed="false">
      <c r="A7912" s="142" t="s">
        <v>14992</v>
      </c>
      <c r="B7912" s="663" t="str">
        <f aca="false">C7912&amp;D7912&amp;E7912&amp;F7912&amp;G7912&amp;H7912</f>
        <v>TUBO PRFV DEFOFO COM JUNTA ELASTICA INTEGRADA, CLASSE PN-16,COM DIAMETRO DE 1400MM / SN 10000N/M². FORNECIMENTO</v>
      </c>
      <c r="C7912" s="142" t="s">
        <v>14832</v>
      </c>
      <c r="D7912" s="142" t="s">
        <v>14918</v>
      </c>
      <c r="I7912" s="142" t="s">
        <v>130</v>
      </c>
      <c r="J7912" s="142" t="n">
        <v>4168.48</v>
      </c>
    </row>
    <row r="7913" customFormat="false" ht="12.75" hidden="false" customHeight="false" outlineLevel="0" collapsed="false">
      <c r="A7913" s="142" t="s">
        <v>14993</v>
      </c>
      <c r="B7913" s="663" t="str">
        <f aca="false">C7913&amp;D7913&amp;E7913&amp;F7913&amp;G7913&amp;H7913</f>
        <v>TUBO PRFV DEFOFO COM JUNTA ELASTICA INTEGRADA, CLASSE PN-16,COM DIAMETRO DE 1400MM / SN 10000N/M². FORNECIMENTO</v>
      </c>
      <c r="C7913" s="142" t="s">
        <v>14832</v>
      </c>
      <c r="D7913" s="142" t="s">
        <v>14918</v>
      </c>
      <c r="I7913" s="142" t="s">
        <v>130</v>
      </c>
      <c r="J7913" s="142" t="n">
        <v>4168.48</v>
      </c>
    </row>
    <row r="7914" customFormat="false" ht="12.75" hidden="false" customHeight="false" outlineLevel="0" collapsed="false">
      <c r="A7914" s="142" t="s">
        <v>14994</v>
      </c>
      <c r="B7914" s="663" t="str">
        <f aca="false">C7914&amp;D7914&amp;E7914&amp;F7914&amp;G7914&amp;H7914</f>
        <v>TUBO PRFV DEFOFO COM JUNTA ELASTICA INTEGRADA, CLASSE PN-16,COM DIAMETRO DE 1500MM / SN 10000N/M². FORNECIMENTO</v>
      </c>
      <c r="C7914" s="142" t="s">
        <v>14832</v>
      </c>
      <c r="D7914" s="142" t="s">
        <v>14921</v>
      </c>
      <c r="I7914" s="142" t="s">
        <v>130</v>
      </c>
      <c r="J7914" s="142" t="n">
        <v>4752.04</v>
      </c>
    </row>
    <row r="7915" customFormat="false" ht="12.75" hidden="false" customHeight="false" outlineLevel="0" collapsed="false">
      <c r="A7915" s="142" t="s">
        <v>14995</v>
      </c>
      <c r="B7915" s="663" t="str">
        <f aca="false">C7915&amp;D7915&amp;E7915&amp;F7915&amp;G7915&amp;H7915</f>
        <v>TUBO PRFV DEFOFO COM JUNTA ELASTICA INTEGRADA, CLASSE PN-16,COM DIAMETRO DE 1500MM / SN 10000N/M². FORNECIMENTO</v>
      </c>
      <c r="C7915" s="142" t="s">
        <v>14832</v>
      </c>
      <c r="D7915" s="142" t="s">
        <v>14921</v>
      </c>
      <c r="I7915" s="142" t="s">
        <v>130</v>
      </c>
      <c r="J7915" s="142" t="n">
        <v>4752.04</v>
      </c>
    </row>
    <row r="7916" customFormat="false" ht="12.75" hidden="false" customHeight="false" outlineLevel="0" collapsed="false">
      <c r="A7916" s="142" t="s">
        <v>14996</v>
      </c>
      <c r="B7916" s="663" t="str">
        <f aca="false">C7916&amp;D7916&amp;E7916&amp;F7916&amp;G7916&amp;H7916</f>
        <v>TUBO DE CONCRETO ARMADO, CLASSE EA-2(NBR-8890/03),JUNTA ELASTICA,PARA ESGOTO SANITARIO,COM DIAMETRO DE  400MM,INCLUSIVEANEL DE BORRACHA. FORNECIMENTO</v>
      </c>
      <c r="C7916" s="142" t="s">
        <v>14997</v>
      </c>
      <c r="D7916" s="142" t="s">
        <v>14998</v>
      </c>
      <c r="E7916" s="142" t="s">
        <v>14999</v>
      </c>
      <c r="I7916" s="142" t="s">
        <v>130</v>
      </c>
      <c r="J7916" s="142" t="n">
        <v>149.01</v>
      </c>
    </row>
    <row r="7917" customFormat="false" ht="12.75" hidden="false" customHeight="false" outlineLevel="0" collapsed="false">
      <c r="A7917" s="142" t="s">
        <v>15000</v>
      </c>
      <c r="B7917" s="663" t="str">
        <f aca="false">C7917&amp;D7917&amp;E7917&amp;F7917&amp;G7917&amp;H7917</f>
        <v>TUBO DE CONCRETO ARMADO, CLASSE EA-2(NBR-8890/03),JUNTA ELASTICA,PARA ESGOTO SANITARIO,COM DIAMETRO DE  400MM,INCLUSIVEANEL DE BORRACHA. FORNECIMENTO</v>
      </c>
      <c r="C7917" s="142" t="s">
        <v>14997</v>
      </c>
      <c r="D7917" s="142" t="s">
        <v>14998</v>
      </c>
      <c r="E7917" s="142" t="s">
        <v>14999</v>
      </c>
      <c r="I7917" s="142" t="s">
        <v>130</v>
      </c>
      <c r="J7917" s="142" t="n">
        <v>149.01</v>
      </c>
    </row>
    <row r="7918" customFormat="false" ht="12.75" hidden="false" customHeight="false" outlineLevel="0" collapsed="false">
      <c r="A7918" s="142" t="s">
        <v>15001</v>
      </c>
      <c r="B7918" s="663" t="str">
        <f aca="false">C7918&amp;D7918&amp;E7918&amp;F7918&amp;G7918&amp;H7918</f>
        <v>TUBO DE CONCRETO ARMADO, CLASSE EA-2(NBR-8890/03),JUNTA ELASTICA,PARA ESGOTO SANITARIO,COM DIAMETRO DE  500MM,INCLUSIVEANEL DE BORRACHA. FORNECIMENTO</v>
      </c>
      <c r="C7918" s="142" t="s">
        <v>14997</v>
      </c>
      <c r="D7918" s="142" t="s">
        <v>15002</v>
      </c>
      <c r="E7918" s="142" t="s">
        <v>14999</v>
      </c>
      <c r="I7918" s="142" t="s">
        <v>130</v>
      </c>
      <c r="J7918" s="142" t="n">
        <v>189.63</v>
      </c>
    </row>
    <row r="7919" customFormat="false" ht="12.75" hidden="false" customHeight="false" outlineLevel="0" collapsed="false">
      <c r="A7919" s="142" t="s">
        <v>15003</v>
      </c>
      <c r="B7919" s="663" t="str">
        <f aca="false">C7919&amp;D7919&amp;E7919&amp;F7919&amp;G7919&amp;H7919</f>
        <v>TUBO DE CONCRETO ARMADO, CLASSE EA-2(NBR-8890/03),JUNTA ELASTICA,PARA ESGOTO SANITARIO,COM DIAMETRO DE  500MM,INCLUSIVEANEL DE BORRACHA. FORNECIMENTO</v>
      </c>
      <c r="C7919" s="142" t="s">
        <v>14997</v>
      </c>
      <c r="D7919" s="142" t="s">
        <v>15002</v>
      </c>
      <c r="E7919" s="142" t="s">
        <v>14999</v>
      </c>
      <c r="I7919" s="142" t="s">
        <v>130</v>
      </c>
      <c r="J7919" s="142" t="n">
        <v>189.63</v>
      </c>
    </row>
    <row r="7920" customFormat="false" ht="12.75" hidden="false" customHeight="false" outlineLevel="0" collapsed="false">
      <c r="A7920" s="142" t="s">
        <v>15004</v>
      </c>
      <c r="B7920" s="663" t="str">
        <f aca="false">C7920&amp;D7920&amp;E7920&amp;F7920&amp;G7920&amp;H7920</f>
        <v>TUBO DE CONCRETO ARMADO, CLASSE EA-2(NBR-8890/03),JUNTA ELASTICA,PARA ESGOTO SANITARIO,COM DIAMETRO DE  600MM,INCLUSIVEANEL DE BORRACHA. FORNECIMENTO</v>
      </c>
      <c r="C7920" s="142" t="s">
        <v>14997</v>
      </c>
      <c r="D7920" s="142" t="s">
        <v>15005</v>
      </c>
      <c r="E7920" s="142" t="s">
        <v>14999</v>
      </c>
      <c r="I7920" s="142" t="s">
        <v>130</v>
      </c>
      <c r="J7920" s="142" t="n">
        <v>231.5</v>
      </c>
    </row>
    <row r="7921" customFormat="false" ht="12.75" hidden="false" customHeight="false" outlineLevel="0" collapsed="false">
      <c r="A7921" s="142" t="s">
        <v>15006</v>
      </c>
      <c r="B7921" s="663" t="str">
        <f aca="false">C7921&amp;D7921&amp;E7921&amp;F7921&amp;G7921&amp;H7921</f>
        <v>TUBO DE CONCRETO ARMADO, CLASSE EA-2(NBR-8890/03),JUNTA ELASTICA,PARA ESGOTO SANITARIO,COM DIAMETRO DE  600MM,INCLUSIVEANEL DE BORRACHA. FORNECIMENTO</v>
      </c>
      <c r="C7921" s="142" t="s">
        <v>14997</v>
      </c>
      <c r="D7921" s="142" t="s">
        <v>15005</v>
      </c>
      <c r="E7921" s="142" t="s">
        <v>14999</v>
      </c>
      <c r="I7921" s="142" t="s">
        <v>130</v>
      </c>
      <c r="J7921" s="142" t="n">
        <v>231.5</v>
      </c>
    </row>
    <row r="7922" customFormat="false" ht="12.75" hidden="false" customHeight="false" outlineLevel="0" collapsed="false">
      <c r="A7922" s="142" t="s">
        <v>15007</v>
      </c>
      <c r="B7922" s="663" t="str">
        <f aca="false">C7922&amp;D7922&amp;E7922&amp;F7922&amp;G7922&amp;H7922</f>
        <v>TUBO DE CONCRETO ARMADO, CLASSE EA-2(NBR-8890/03),JUNTA ELASTICA,PARA ESGOTO SANITARIO,COM DIAMETRO DE  700MM,INCLUSIVEANEL DE BORRACHA. FORNECIMENTO</v>
      </c>
      <c r="C7922" s="142" t="s">
        <v>14997</v>
      </c>
      <c r="D7922" s="142" t="s">
        <v>15008</v>
      </c>
      <c r="E7922" s="142" t="s">
        <v>14999</v>
      </c>
      <c r="I7922" s="142" t="s">
        <v>130</v>
      </c>
      <c r="J7922" s="142" t="n">
        <v>300.79</v>
      </c>
    </row>
    <row r="7923" customFormat="false" ht="12.75" hidden="false" customHeight="false" outlineLevel="0" collapsed="false">
      <c r="A7923" s="142" t="s">
        <v>15009</v>
      </c>
      <c r="B7923" s="663" t="str">
        <f aca="false">C7923&amp;D7923&amp;E7923&amp;F7923&amp;G7923&amp;H7923</f>
        <v>TUBO DE CONCRETO ARMADO, CLASSE EA-2(NBR-8890/03),JUNTA ELASTICA,PARA ESGOTO SANITARIO,COM DIAMETRO DE  700MM,INCLUSIVEANEL DE BORRACHA. FORNECIMENTO</v>
      </c>
      <c r="C7923" s="142" t="s">
        <v>14997</v>
      </c>
      <c r="D7923" s="142" t="s">
        <v>15008</v>
      </c>
      <c r="E7923" s="142" t="s">
        <v>14999</v>
      </c>
      <c r="I7923" s="142" t="s">
        <v>130</v>
      </c>
      <c r="J7923" s="142" t="n">
        <v>300.79</v>
      </c>
    </row>
    <row r="7924" customFormat="false" ht="12.75" hidden="false" customHeight="false" outlineLevel="0" collapsed="false">
      <c r="A7924" s="142" t="s">
        <v>15010</v>
      </c>
      <c r="B7924" s="663" t="str">
        <f aca="false">C7924&amp;D7924&amp;E7924&amp;F7924&amp;G7924&amp;H7924</f>
        <v>TUBO DE CONCRETO ARMADO, CLASSE EA-2(NBR-8890/03),JUNTA ELASTICA,PARA ESGOTO SANITARIO,COM DIAMETRO DE  800MM,INCLUSIVEANEL DE BORRACHA. FORNECIMENTO</v>
      </c>
      <c r="C7924" s="142" t="s">
        <v>14997</v>
      </c>
      <c r="D7924" s="142" t="s">
        <v>15011</v>
      </c>
      <c r="E7924" s="142" t="s">
        <v>14999</v>
      </c>
      <c r="I7924" s="142" t="s">
        <v>130</v>
      </c>
      <c r="J7924" s="142" t="n">
        <v>351.5</v>
      </c>
    </row>
    <row r="7925" customFormat="false" ht="12.75" hidden="false" customHeight="false" outlineLevel="0" collapsed="false">
      <c r="A7925" s="142" t="s">
        <v>15012</v>
      </c>
      <c r="B7925" s="663" t="str">
        <f aca="false">C7925&amp;D7925&amp;E7925&amp;F7925&amp;G7925&amp;H7925</f>
        <v>TUBO DE CONCRETO ARMADO, CLASSE EA-2(NBR-8890/03),JUNTA ELASTICA,PARA ESGOTO SANITARIO,COM DIAMETRO DE  800MM,INCLUSIVEANEL DE BORRACHA. FORNECIMENTO</v>
      </c>
      <c r="C7925" s="142" t="s">
        <v>14997</v>
      </c>
      <c r="D7925" s="142" t="s">
        <v>15011</v>
      </c>
      <c r="E7925" s="142" t="s">
        <v>14999</v>
      </c>
      <c r="I7925" s="142" t="s">
        <v>130</v>
      </c>
      <c r="J7925" s="142" t="n">
        <v>351.5</v>
      </c>
    </row>
    <row r="7926" customFormat="false" ht="12.75" hidden="false" customHeight="false" outlineLevel="0" collapsed="false">
      <c r="A7926" s="142" t="s">
        <v>15013</v>
      </c>
      <c r="B7926" s="663" t="str">
        <f aca="false">C7926&amp;D7926&amp;E7926&amp;F7926&amp;G7926&amp;H7926</f>
        <v>TUBO DE CONCRETO ARMADO, CLASSE EA-2(NBR-8890/03),JUNTA ELASTICA,PARA ESGOTO SANITARIO,COM DIAMETRO DE  900MM,INCLUSIVEANEL DE BORRACHA. FORNECIMENTO</v>
      </c>
      <c r="C7926" s="142" t="s">
        <v>14997</v>
      </c>
      <c r="D7926" s="142" t="s">
        <v>15014</v>
      </c>
      <c r="E7926" s="142" t="s">
        <v>14999</v>
      </c>
      <c r="I7926" s="142" t="s">
        <v>130</v>
      </c>
      <c r="J7926" s="142" t="n">
        <v>466.17</v>
      </c>
    </row>
    <row r="7927" customFormat="false" ht="12.75" hidden="false" customHeight="false" outlineLevel="0" collapsed="false">
      <c r="A7927" s="142" t="s">
        <v>15015</v>
      </c>
      <c r="B7927" s="663" t="str">
        <f aca="false">C7927&amp;D7927&amp;E7927&amp;F7927&amp;G7927&amp;H7927</f>
        <v>TUBO DE CONCRETO ARMADO, CLASSE EA-2(NBR-8890/03),JUNTA ELASTICA,PARA ESGOTO SANITARIO,COM DIAMETRO DE  900MM,INCLUSIVEANEL DE BORRACHA. FORNECIMENTO</v>
      </c>
      <c r="C7927" s="142" t="s">
        <v>14997</v>
      </c>
      <c r="D7927" s="142" t="s">
        <v>15014</v>
      </c>
      <c r="E7927" s="142" t="s">
        <v>14999</v>
      </c>
      <c r="I7927" s="142" t="s">
        <v>130</v>
      </c>
      <c r="J7927" s="142" t="n">
        <v>466.17</v>
      </c>
    </row>
    <row r="7928" customFormat="false" ht="12.75" hidden="false" customHeight="false" outlineLevel="0" collapsed="false">
      <c r="A7928" s="142" t="s">
        <v>15016</v>
      </c>
      <c r="B7928" s="663" t="str">
        <f aca="false">C7928&amp;D7928&amp;E7928&amp;F7928&amp;G7928&amp;H7928</f>
        <v>TUBO DE CONCRETO ARMADO, CLASSE EA-2(NBR-8890/03),JUNTA ELASTICA,PARA ESGOTO SANITARIO,COM DIAMETRO DE 1000MM,INCLUSIVEANEL DE BORRACHA. FORNECIMENTO</v>
      </c>
      <c r="C7928" s="142" t="s">
        <v>14997</v>
      </c>
      <c r="D7928" s="142" t="s">
        <v>15017</v>
      </c>
      <c r="E7928" s="142" t="s">
        <v>14999</v>
      </c>
      <c r="I7928" s="142" t="s">
        <v>130</v>
      </c>
      <c r="J7928" s="142" t="n">
        <v>491.36</v>
      </c>
    </row>
    <row r="7929" customFormat="false" ht="12.75" hidden="false" customHeight="false" outlineLevel="0" collapsed="false">
      <c r="A7929" s="142" t="s">
        <v>15018</v>
      </c>
      <c r="B7929" s="663" t="str">
        <f aca="false">C7929&amp;D7929&amp;E7929&amp;F7929&amp;G7929&amp;H7929</f>
        <v>TUBO DE CONCRETO ARMADO, CLASSE EA-2(NBR-8890/03),JUNTA ELASTICA,PARA ESGOTO SANITARIO,COM DIAMETRO DE 1000MM,INCLUSIVEANEL DE BORRACHA. FORNECIMENTO</v>
      </c>
      <c r="C7929" s="142" t="s">
        <v>14997</v>
      </c>
      <c r="D7929" s="142" t="s">
        <v>15017</v>
      </c>
      <c r="E7929" s="142" t="s">
        <v>14999</v>
      </c>
      <c r="I7929" s="142" t="s">
        <v>130</v>
      </c>
      <c r="J7929" s="142" t="n">
        <v>491.36</v>
      </c>
    </row>
    <row r="7930" customFormat="false" ht="12.75" hidden="false" customHeight="false" outlineLevel="0" collapsed="false">
      <c r="A7930" s="142" t="s">
        <v>15019</v>
      </c>
      <c r="B7930" s="663" t="str">
        <f aca="false">C7930&amp;D7930&amp;E7930&amp;F7930&amp;G7930&amp;H7930</f>
        <v>TUBO DE CONCRETO ARMADO, CLASSE EA-2(NBR-8890/03),JUNTA ELASTICA,PARA ESGOTO SANITARIO,COM DIAMETRO DE 1200MM,INCLUSIVEANEL DE BORRACHA. FORNECIMENTO</v>
      </c>
      <c r="C7930" s="142" t="s">
        <v>14997</v>
      </c>
      <c r="D7930" s="142" t="s">
        <v>15020</v>
      </c>
      <c r="E7930" s="142" t="s">
        <v>14999</v>
      </c>
      <c r="I7930" s="142" t="s">
        <v>130</v>
      </c>
      <c r="J7930" s="142" t="n">
        <v>935.93</v>
      </c>
    </row>
    <row r="7931" customFormat="false" ht="12.75" hidden="false" customHeight="false" outlineLevel="0" collapsed="false">
      <c r="A7931" s="142" t="s">
        <v>15021</v>
      </c>
      <c r="B7931" s="663" t="str">
        <f aca="false">C7931&amp;D7931&amp;E7931&amp;F7931&amp;G7931&amp;H7931</f>
        <v>TUBO DE CONCRETO ARMADO, CLASSE EA-2(NBR-8890/03),JUNTA ELASTICA,PARA ESGOTO SANITARIO,COM DIAMETRO DE 1200MM,INCLUSIVEANEL DE BORRACHA. FORNECIMENTO</v>
      </c>
      <c r="C7931" s="142" t="s">
        <v>14997</v>
      </c>
      <c r="D7931" s="142" t="s">
        <v>15020</v>
      </c>
      <c r="E7931" s="142" t="s">
        <v>14999</v>
      </c>
      <c r="I7931" s="142" t="s">
        <v>130</v>
      </c>
      <c r="J7931" s="142" t="n">
        <v>935.93</v>
      </c>
    </row>
    <row r="7932" customFormat="false" ht="12.75" hidden="false" customHeight="false" outlineLevel="0" collapsed="false">
      <c r="A7932" s="142" t="s">
        <v>15022</v>
      </c>
      <c r="B7932" s="663" t="str">
        <f aca="false">C7932&amp;D7932&amp;E7932&amp;F7932&amp;G7932&amp;H7932</f>
        <v>TUBO DE CONCRETO ARMADO, CLASSE EA-2(NBR-8890/03),JUNTA ELASTICA,PARA ESGOTO SANITARIO,COM DIAMETRO DE 1500MM,INCLUSIVEANEL DE BORRACHA. FORNECIMENTO</v>
      </c>
      <c r="C7932" s="142" t="s">
        <v>14997</v>
      </c>
      <c r="D7932" s="142" t="s">
        <v>15023</v>
      </c>
      <c r="E7932" s="142" t="s">
        <v>14999</v>
      </c>
      <c r="I7932" s="142" t="s">
        <v>130</v>
      </c>
      <c r="J7932" s="142" t="n">
        <v>1413.1</v>
      </c>
    </row>
    <row r="7933" customFormat="false" ht="12.75" hidden="false" customHeight="false" outlineLevel="0" collapsed="false">
      <c r="A7933" s="142" t="s">
        <v>15024</v>
      </c>
      <c r="B7933" s="663" t="str">
        <f aca="false">C7933&amp;D7933&amp;E7933&amp;F7933&amp;G7933&amp;H7933</f>
        <v>TUBO DE CONCRETO ARMADO, CLASSE EA-2(NBR-8890/03),JUNTA ELASTICA,PARA ESGOTO SANITARIO,COM DIAMETRO DE 1500MM,INCLUSIVEANEL DE BORRACHA. FORNECIMENTO</v>
      </c>
      <c r="C7933" s="142" t="s">
        <v>14997</v>
      </c>
      <c r="D7933" s="142" t="s">
        <v>15023</v>
      </c>
      <c r="E7933" s="142" t="s">
        <v>14999</v>
      </c>
      <c r="I7933" s="142" t="s">
        <v>130</v>
      </c>
      <c r="J7933" s="142" t="n">
        <v>1413.1</v>
      </c>
    </row>
    <row r="7934" customFormat="false" ht="12.75" hidden="false" customHeight="false" outlineLevel="0" collapsed="false">
      <c r="A7934" s="142" t="s">
        <v>15025</v>
      </c>
      <c r="B7934" s="663" t="str">
        <f aca="false">C7934&amp;D7934&amp;E7934&amp;F7934&amp;G7934&amp;H7934</f>
        <v>TUBO DE CONCRETO ARMADO, CLASSE EA-2(NBR 8890/03),JUNTA ELASTICA,PARA ESGOTO SANITARIO,COM DIAMETRO DE 1750MM,INCLUSIVEANEL DE BORRACHA. FORNECIMENTO</v>
      </c>
      <c r="C7934" s="142" t="s">
        <v>15026</v>
      </c>
      <c r="D7934" s="142" t="s">
        <v>15027</v>
      </c>
      <c r="E7934" s="142" t="s">
        <v>14999</v>
      </c>
      <c r="I7934" s="142" t="s">
        <v>130</v>
      </c>
      <c r="J7934" s="142" t="n">
        <v>1740.12</v>
      </c>
    </row>
    <row r="7935" customFormat="false" ht="12.75" hidden="false" customHeight="false" outlineLevel="0" collapsed="false">
      <c r="A7935" s="142" t="s">
        <v>15028</v>
      </c>
      <c r="B7935" s="663" t="str">
        <f aca="false">C7935&amp;D7935&amp;E7935&amp;F7935&amp;G7935&amp;H7935</f>
        <v>TUBO DE CONCRETO ARMADO, CLASSE EA-2(NBR 8890/03),JUNTA ELASTICA,PARA ESGOTO SANITARIO,COM DIAMETRO DE 1750MM,INCLUSIVEANEL DE BORRACHA. FORNECIMENTO</v>
      </c>
      <c r="C7935" s="142" t="s">
        <v>15026</v>
      </c>
      <c r="D7935" s="142" t="s">
        <v>15027</v>
      </c>
      <c r="E7935" s="142" t="s">
        <v>14999</v>
      </c>
      <c r="I7935" s="142" t="s">
        <v>130</v>
      </c>
      <c r="J7935" s="142" t="n">
        <v>1740.12</v>
      </c>
    </row>
    <row r="7936" customFormat="false" ht="12.75" hidden="false" customHeight="false" outlineLevel="0" collapsed="false">
      <c r="A7936" s="142" t="s">
        <v>15029</v>
      </c>
      <c r="B7936" s="663" t="str">
        <f aca="false">C7936&amp;D7936&amp;E7936&amp;F7936&amp;G7936&amp;H7936</f>
        <v>TUBO DE CONCRETO ARMADO, CLASSE EA-2(NBR 8890/03),JUNTA ELASTICA,PARA ESGOTO SANITARIO,COM DIAMETRO DE 2000MM,INCLUSIVEANEL DE BORRACHA. FORNECIMENTO</v>
      </c>
      <c r="C7936" s="142" t="s">
        <v>15026</v>
      </c>
      <c r="D7936" s="142" t="s">
        <v>15030</v>
      </c>
      <c r="E7936" s="142" t="s">
        <v>14999</v>
      </c>
      <c r="I7936" s="142" t="s">
        <v>130</v>
      </c>
      <c r="J7936" s="142" t="n">
        <v>2158.02</v>
      </c>
    </row>
    <row r="7937" customFormat="false" ht="12.75" hidden="false" customHeight="false" outlineLevel="0" collapsed="false">
      <c r="A7937" s="142" t="s">
        <v>15031</v>
      </c>
      <c r="B7937" s="663" t="str">
        <f aca="false">C7937&amp;D7937&amp;E7937&amp;F7937&amp;G7937&amp;H7937</f>
        <v>TUBO DE CONCRETO ARMADO, CLASSE EA-2(NBR 8890/03),JUNTA ELASTICA,PARA ESGOTO SANITARIO,COM DIAMETRO DE 2000MM,INCLUSIVEANEL DE BORRACHA. FORNECIMENTO</v>
      </c>
      <c r="C7937" s="142" t="s">
        <v>15026</v>
      </c>
      <c r="D7937" s="142" t="s">
        <v>15030</v>
      </c>
      <c r="E7937" s="142" t="s">
        <v>14999</v>
      </c>
      <c r="I7937" s="142" t="s">
        <v>130</v>
      </c>
      <c r="J7937" s="142" t="n">
        <v>2158.02</v>
      </c>
    </row>
    <row r="7938" customFormat="false" ht="12.75" hidden="false" customHeight="false" outlineLevel="0" collapsed="false">
      <c r="A7938" s="142" t="s">
        <v>15032</v>
      </c>
      <c r="B7938" s="663" t="str">
        <f aca="false">C7938&amp;D7938&amp;E7938&amp;F7938&amp;G7938&amp;H7938</f>
        <v>TUBO DE CONCRETO ARMADO, CLASSE EA-3(NBR 8890/03),JUNTA ELASTICA,PARA ESGOTO SANITARIO,COM DIAMETRO DE  400MM,INCLUSIVEANEL DE BORRACHA. FORNECIMENTO</v>
      </c>
      <c r="C7938" s="142" t="s">
        <v>15033</v>
      </c>
      <c r="D7938" s="142" t="s">
        <v>14998</v>
      </c>
      <c r="E7938" s="142" t="s">
        <v>14999</v>
      </c>
      <c r="I7938" s="142" t="s">
        <v>130</v>
      </c>
      <c r="J7938" s="142" t="n">
        <v>180.51</v>
      </c>
    </row>
    <row r="7939" customFormat="false" ht="12.75" hidden="false" customHeight="false" outlineLevel="0" collapsed="false">
      <c r="A7939" s="142" t="s">
        <v>15034</v>
      </c>
      <c r="B7939" s="663" t="str">
        <f aca="false">C7939&amp;D7939&amp;E7939&amp;F7939&amp;G7939&amp;H7939</f>
        <v>TUBO DE CONCRETO ARMADO, CLASSE EA-3(NBR 8890/03),JUNTA ELASTICA,PARA ESGOTO SANITARIO,COM DIAMETRO DE  400MM,INCLUSIVEANEL DE BORRACHA. FORNECIMENTO</v>
      </c>
      <c r="C7939" s="142" t="s">
        <v>15033</v>
      </c>
      <c r="D7939" s="142" t="s">
        <v>14998</v>
      </c>
      <c r="E7939" s="142" t="s">
        <v>14999</v>
      </c>
      <c r="I7939" s="142" t="s">
        <v>130</v>
      </c>
      <c r="J7939" s="142" t="n">
        <v>180.51</v>
      </c>
    </row>
    <row r="7940" customFormat="false" ht="12.75" hidden="false" customHeight="false" outlineLevel="0" collapsed="false">
      <c r="A7940" s="142" t="s">
        <v>15035</v>
      </c>
      <c r="B7940" s="663" t="str">
        <f aca="false">C7940&amp;D7940&amp;E7940&amp;F7940&amp;G7940&amp;H7940</f>
        <v>TUBO DE CONCRETO ARMADO, CLASSE EA-3(NBR 8890/03),JUNTA ELASTICA,PARA ESGOTO SANITARIO,COM DIAMETRO DE  500MM,INCLUSIVEANEL DE BORRACHA. FORNECIMENTO</v>
      </c>
      <c r="C7940" s="142" t="s">
        <v>15033</v>
      </c>
      <c r="D7940" s="142" t="s">
        <v>15002</v>
      </c>
      <c r="E7940" s="142" t="s">
        <v>14999</v>
      </c>
      <c r="I7940" s="142" t="s">
        <v>130</v>
      </c>
      <c r="J7940" s="142" t="n">
        <v>255.65</v>
      </c>
    </row>
    <row r="7941" customFormat="false" ht="12.75" hidden="false" customHeight="false" outlineLevel="0" collapsed="false">
      <c r="A7941" s="142" t="s">
        <v>15036</v>
      </c>
      <c r="B7941" s="663" t="str">
        <f aca="false">C7941&amp;D7941&amp;E7941&amp;F7941&amp;G7941&amp;H7941</f>
        <v>TUBO DE CONCRETO ARMADO, CLASSE EA-3(NBR 8890/03),JUNTA ELASTICA,PARA ESGOTO SANITARIO,COM DIAMETRO DE  500MM,INCLUSIVEANEL DE BORRACHA. FORNECIMENTO</v>
      </c>
      <c r="C7941" s="142" t="s">
        <v>15033</v>
      </c>
      <c r="D7941" s="142" t="s">
        <v>15002</v>
      </c>
      <c r="E7941" s="142" t="s">
        <v>14999</v>
      </c>
      <c r="I7941" s="142" t="s">
        <v>130</v>
      </c>
      <c r="J7941" s="142" t="n">
        <v>255.65</v>
      </c>
    </row>
    <row r="7942" customFormat="false" ht="12.75" hidden="false" customHeight="false" outlineLevel="0" collapsed="false">
      <c r="A7942" s="142" t="s">
        <v>15037</v>
      </c>
      <c r="B7942" s="663" t="str">
        <f aca="false">C7942&amp;D7942&amp;E7942&amp;F7942&amp;G7942&amp;H7942</f>
        <v>TUBO DE CONCRETO ARMADO, CLASSE EA-3(NBR 8890/03),JUNTA ELASTICA,PARA ESGOTO SANITARIO,COM DIAMETRO DE  600MM,INCLUSIVEANEL DE BORRACHA. FORNECIMENTO</v>
      </c>
      <c r="C7942" s="142" t="s">
        <v>15033</v>
      </c>
      <c r="D7942" s="142" t="s">
        <v>15005</v>
      </c>
      <c r="E7942" s="142" t="s">
        <v>14999</v>
      </c>
      <c r="I7942" s="142" t="s">
        <v>130</v>
      </c>
      <c r="J7942" s="142" t="n">
        <v>264.28</v>
      </c>
    </row>
    <row r="7943" customFormat="false" ht="12.75" hidden="false" customHeight="false" outlineLevel="0" collapsed="false">
      <c r="A7943" s="142" t="s">
        <v>15038</v>
      </c>
      <c r="B7943" s="663" t="str">
        <f aca="false">C7943&amp;D7943&amp;E7943&amp;F7943&amp;G7943&amp;H7943</f>
        <v>TUBO DE CONCRETO ARMADO, CLASSE EA-3(NBR 8890/03),JUNTA ELASTICA,PARA ESGOTO SANITARIO,COM DIAMETRO DE  600MM,INCLUSIVEANEL DE BORRACHA. FORNECIMENTO</v>
      </c>
      <c r="C7943" s="142" t="s">
        <v>15033</v>
      </c>
      <c r="D7943" s="142" t="s">
        <v>15005</v>
      </c>
      <c r="E7943" s="142" t="s">
        <v>14999</v>
      </c>
      <c r="I7943" s="142" t="s">
        <v>130</v>
      </c>
      <c r="J7943" s="142" t="n">
        <v>264.28</v>
      </c>
    </row>
    <row r="7944" customFormat="false" ht="12.75" hidden="false" customHeight="false" outlineLevel="0" collapsed="false">
      <c r="A7944" s="142" t="s">
        <v>15039</v>
      </c>
      <c r="B7944" s="663" t="str">
        <f aca="false">C7944&amp;D7944&amp;E7944&amp;F7944&amp;G7944&amp;H7944</f>
        <v>TUBO DE CONCRETO ARMADO, CLASSE EA-3(NBR 8890/03),JUNTA ELASTICA,PARA ESGOTO SANITARIO,COM DIAMETRO DE  700MM,INCLUSIVEANEL DE BORRACHA. FORNECIMENTO</v>
      </c>
      <c r="C7944" s="142" t="s">
        <v>15033</v>
      </c>
      <c r="D7944" s="142" t="s">
        <v>15008</v>
      </c>
      <c r="E7944" s="142" t="s">
        <v>14999</v>
      </c>
      <c r="I7944" s="142" t="s">
        <v>130</v>
      </c>
      <c r="J7944" s="142" t="n">
        <v>344.93</v>
      </c>
    </row>
    <row r="7945" customFormat="false" ht="12.75" hidden="false" customHeight="false" outlineLevel="0" collapsed="false">
      <c r="A7945" s="142" t="s">
        <v>15040</v>
      </c>
      <c r="B7945" s="663" t="str">
        <f aca="false">C7945&amp;D7945&amp;E7945&amp;F7945&amp;G7945&amp;H7945</f>
        <v>TUBO DE CONCRETO ARMADO, CLASSE EA-3(NBR 8890/03),JUNTA ELASTICA,PARA ESGOTO SANITARIO,COM DIAMETRO DE  700MM,INCLUSIVEANEL DE BORRACHA. FORNECIMENTO</v>
      </c>
      <c r="C7945" s="142" t="s">
        <v>15033</v>
      </c>
      <c r="D7945" s="142" t="s">
        <v>15008</v>
      </c>
      <c r="E7945" s="142" t="s">
        <v>14999</v>
      </c>
      <c r="I7945" s="142" t="s">
        <v>130</v>
      </c>
      <c r="J7945" s="142" t="n">
        <v>344.93</v>
      </c>
    </row>
    <row r="7946" customFormat="false" ht="12.75" hidden="false" customHeight="false" outlineLevel="0" collapsed="false">
      <c r="A7946" s="142" t="s">
        <v>15041</v>
      </c>
      <c r="B7946" s="663" t="str">
        <f aca="false">C7946&amp;D7946&amp;E7946&amp;F7946&amp;G7946&amp;H7946</f>
        <v>TUBO DE CONCRETO ARMADO, CLASSE EA-3(NBR 8890/03),JUNTA ELASTICA,PARA ESGOTO SANITARIO,COM DIAMETRO DE  800MM,INCLUSIVEANEL DE BORRACHA. FORNECIMENTO</v>
      </c>
      <c r="C7946" s="142" t="s">
        <v>15033</v>
      </c>
      <c r="D7946" s="142" t="s">
        <v>15011</v>
      </c>
      <c r="E7946" s="142" t="s">
        <v>14999</v>
      </c>
      <c r="I7946" s="142" t="s">
        <v>130</v>
      </c>
      <c r="J7946" s="142" t="n">
        <v>377.9</v>
      </c>
    </row>
    <row r="7947" customFormat="false" ht="12.75" hidden="false" customHeight="false" outlineLevel="0" collapsed="false">
      <c r="A7947" s="142" t="s">
        <v>15042</v>
      </c>
      <c r="B7947" s="663" t="str">
        <f aca="false">C7947&amp;D7947&amp;E7947&amp;F7947&amp;G7947&amp;H7947</f>
        <v>TUBO DE CONCRETO ARMADO, CLASSE EA-3(NBR 8890/03),JUNTA ELASTICA,PARA ESGOTO SANITARIO,COM DIAMETRO DE  800MM,INCLUSIVEANEL DE BORRACHA. FORNECIMENTO</v>
      </c>
      <c r="C7947" s="142" t="s">
        <v>15033</v>
      </c>
      <c r="D7947" s="142" t="s">
        <v>15011</v>
      </c>
      <c r="E7947" s="142" t="s">
        <v>14999</v>
      </c>
      <c r="I7947" s="142" t="s">
        <v>130</v>
      </c>
      <c r="J7947" s="142" t="n">
        <v>377.9</v>
      </c>
    </row>
    <row r="7948" customFormat="false" ht="12.75" hidden="false" customHeight="false" outlineLevel="0" collapsed="false">
      <c r="A7948" s="142" t="s">
        <v>15043</v>
      </c>
      <c r="B7948" s="663" t="str">
        <f aca="false">C7948&amp;D7948&amp;E7948&amp;F7948&amp;G7948&amp;H7948</f>
        <v>TUBO DE CONCRETO ARMADO, CLASSE EA-3(NBR 8890/03),JUNTA ELASTICA,PARA ESGOTO SANITARIO,COM DIAMETRO DE  900MM,INCLUSIVEANEL DE BORRACHA. FORNECIMENTO</v>
      </c>
      <c r="C7948" s="142" t="s">
        <v>15033</v>
      </c>
      <c r="D7948" s="142" t="s">
        <v>15014</v>
      </c>
      <c r="E7948" s="142" t="s">
        <v>14999</v>
      </c>
      <c r="I7948" s="142" t="s">
        <v>130</v>
      </c>
      <c r="J7948" s="142" t="n">
        <v>535.16</v>
      </c>
    </row>
    <row r="7949" customFormat="false" ht="12.75" hidden="false" customHeight="false" outlineLevel="0" collapsed="false">
      <c r="A7949" s="142" t="s">
        <v>15044</v>
      </c>
      <c r="B7949" s="663" t="str">
        <f aca="false">C7949&amp;D7949&amp;E7949&amp;F7949&amp;G7949&amp;H7949</f>
        <v>TUBO DE CONCRETO ARMADO, CLASSE EA-3(NBR 8890/03),JUNTA ELASTICA,PARA ESGOTO SANITARIO,COM DIAMETRO DE  900MM,INCLUSIVEANEL DE BORRACHA. FORNECIMENTO</v>
      </c>
      <c r="C7949" s="142" t="s">
        <v>15033</v>
      </c>
      <c r="D7949" s="142" t="s">
        <v>15014</v>
      </c>
      <c r="E7949" s="142" t="s">
        <v>14999</v>
      </c>
      <c r="I7949" s="142" t="s">
        <v>130</v>
      </c>
      <c r="J7949" s="142" t="n">
        <v>535.16</v>
      </c>
    </row>
    <row r="7950" customFormat="false" ht="12.75" hidden="false" customHeight="false" outlineLevel="0" collapsed="false">
      <c r="A7950" s="142" t="s">
        <v>15045</v>
      </c>
      <c r="B7950" s="663" t="str">
        <f aca="false">C7950&amp;D7950&amp;E7950&amp;F7950&amp;G7950&amp;H7950</f>
        <v>TUBO DE CONCRETO ARMADO, CLASSE EA-3(NBR 8890/03),JUNTA ELASTICA,PARA ESGOTO SANITARIO,COM DIAMETRO DE 1000MM,INCLUSIVEANEL DE BORRACHA. FORNECIMENTO</v>
      </c>
      <c r="C7950" s="142" t="s">
        <v>15033</v>
      </c>
      <c r="D7950" s="142" t="s">
        <v>15017</v>
      </c>
      <c r="E7950" s="142" t="s">
        <v>14999</v>
      </c>
      <c r="I7950" s="142" t="s">
        <v>130</v>
      </c>
      <c r="J7950" s="142" t="n">
        <v>603.64</v>
      </c>
    </row>
    <row r="7951" customFormat="false" ht="12.75" hidden="false" customHeight="false" outlineLevel="0" collapsed="false">
      <c r="A7951" s="142" t="s">
        <v>15046</v>
      </c>
      <c r="B7951" s="663" t="str">
        <f aca="false">C7951&amp;D7951&amp;E7951&amp;F7951&amp;G7951&amp;H7951</f>
        <v>TUBO DE CONCRETO ARMADO, CLASSE EA-3(NBR 8890/03),JUNTA ELASTICA,PARA ESGOTO SANITARIO,COM DIAMETRO DE 1000MM,INCLUSIVEANEL DE BORRACHA. FORNECIMENTO</v>
      </c>
      <c r="C7951" s="142" t="s">
        <v>15033</v>
      </c>
      <c r="D7951" s="142" t="s">
        <v>15017</v>
      </c>
      <c r="E7951" s="142" t="s">
        <v>14999</v>
      </c>
      <c r="I7951" s="142" t="s">
        <v>130</v>
      </c>
      <c r="J7951" s="142" t="n">
        <v>603.64</v>
      </c>
    </row>
    <row r="7952" customFormat="false" ht="12.75" hidden="false" customHeight="false" outlineLevel="0" collapsed="false">
      <c r="A7952" s="142" t="s">
        <v>15047</v>
      </c>
      <c r="B7952" s="663" t="str">
        <f aca="false">C7952&amp;D7952&amp;E7952&amp;F7952&amp;G7952&amp;H7952</f>
        <v>TUBO DE CONCRETO ARMADO, CLASSE EA-3(NBR 8890/03),JUNTA ELASTICA,PARA ESGOTO SANITARIO,COM DIAMETRO DE 1200MM,INCLUSIVEANEL DE BORRACHA. FORNECIMENTO</v>
      </c>
      <c r="C7952" s="142" t="s">
        <v>15033</v>
      </c>
      <c r="D7952" s="142" t="s">
        <v>15020</v>
      </c>
      <c r="E7952" s="142" t="s">
        <v>14999</v>
      </c>
      <c r="I7952" s="142" t="s">
        <v>130</v>
      </c>
      <c r="J7952" s="142" t="n">
        <v>1092.3</v>
      </c>
    </row>
    <row r="7953" customFormat="false" ht="12.75" hidden="false" customHeight="false" outlineLevel="0" collapsed="false">
      <c r="A7953" s="142" t="s">
        <v>15048</v>
      </c>
      <c r="B7953" s="663" t="str">
        <f aca="false">C7953&amp;D7953&amp;E7953&amp;F7953&amp;G7953&amp;H7953</f>
        <v>TUBO DE CONCRETO ARMADO, CLASSE EA-3(NBR 8890/03),JUNTA ELASTICA,PARA ESGOTO SANITARIO,COM DIAMETRO DE 1200MM,INCLUSIVEANEL DE BORRACHA. FORNECIMENTO</v>
      </c>
      <c r="C7953" s="142" t="s">
        <v>15033</v>
      </c>
      <c r="D7953" s="142" t="s">
        <v>15020</v>
      </c>
      <c r="E7953" s="142" t="s">
        <v>14999</v>
      </c>
      <c r="I7953" s="142" t="s">
        <v>130</v>
      </c>
      <c r="J7953" s="142" t="n">
        <v>1092.3</v>
      </c>
    </row>
    <row r="7954" customFormat="false" ht="12.75" hidden="false" customHeight="false" outlineLevel="0" collapsed="false">
      <c r="A7954" s="142" t="s">
        <v>15049</v>
      </c>
      <c r="B7954" s="663" t="str">
        <f aca="false">C7954&amp;D7954&amp;E7954&amp;F7954&amp;G7954&amp;H7954</f>
        <v>TUBO DE CONCRETO ARMADO, CLASSE EA-3(NBR 8890/03),JUNTA ELASTICA,PARA ESGOTO SANITARIO,COM DIAMETRO DE 1500MM,INCLUSIVEANEL DE BORRACHA. FORNECIMENTO</v>
      </c>
      <c r="C7954" s="142" t="s">
        <v>15033</v>
      </c>
      <c r="D7954" s="142" t="s">
        <v>15023</v>
      </c>
      <c r="E7954" s="142" t="s">
        <v>14999</v>
      </c>
      <c r="I7954" s="142" t="s">
        <v>130</v>
      </c>
      <c r="J7954" s="142" t="n">
        <v>1648.8</v>
      </c>
    </row>
    <row r="7955" customFormat="false" ht="12.75" hidden="false" customHeight="false" outlineLevel="0" collapsed="false">
      <c r="A7955" s="142" t="s">
        <v>15050</v>
      </c>
      <c r="B7955" s="663" t="str">
        <f aca="false">C7955&amp;D7955&amp;E7955&amp;F7955&amp;G7955&amp;H7955</f>
        <v>TUBO DE CONCRETO ARMADO, CLASSE EA-3(NBR 8890/03),JUNTA ELASTICA,PARA ESGOTO SANITARIO,COM DIAMETRO DE 1500MM,INCLUSIVEANEL DE BORRACHA. FORNECIMENTO</v>
      </c>
      <c r="C7955" s="142" t="s">
        <v>15033</v>
      </c>
      <c r="D7955" s="142" t="s">
        <v>15023</v>
      </c>
      <c r="E7955" s="142" t="s">
        <v>14999</v>
      </c>
      <c r="I7955" s="142" t="s">
        <v>130</v>
      </c>
      <c r="J7955" s="142" t="n">
        <v>1648.8</v>
      </c>
    </row>
    <row r="7956" customFormat="false" ht="12.75" hidden="false" customHeight="false" outlineLevel="0" collapsed="false">
      <c r="A7956" s="142" t="s">
        <v>15051</v>
      </c>
      <c r="B7956" s="663" t="str">
        <f aca="false">C7956&amp;D7956&amp;E7956&amp;F7956&amp;G7956&amp;H7956</f>
        <v>TUBO DE CONCRETO ARMADO, CLASSE EA-4(NBR 8890/03),JUNTA ELASTICA,PARA ESGOTO SANITARIO,COM DIAMETRO DE  400MM,INCLUSIVEANEL DE BORRACHA. FORNECIMENTO</v>
      </c>
      <c r="C7956" s="142" t="s">
        <v>15052</v>
      </c>
      <c r="D7956" s="142" t="s">
        <v>14998</v>
      </c>
      <c r="E7956" s="142" t="s">
        <v>14999</v>
      </c>
      <c r="I7956" s="142" t="s">
        <v>130</v>
      </c>
      <c r="J7956" s="142" t="n">
        <v>206.96</v>
      </c>
    </row>
    <row r="7957" customFormat="false" ht="12.75" hidden="false" customHeight="false" outlineLevel="0" collapsed="false">
      <c r="A7957" s="142" t="s">
        <v>15053</v>
      </c>
      <c r="B7957" s="663" t="str">
        <f aca="false">C7957&amp;D7957&amp;E7957&amp;F7957&amp;G7957&amp;H7957</f>
        <v>TUBO DE CONCRETO ARMADO, CLASSE EA-4(NBR 8890/03),JUNTA ELASTICA,PARA ESGOTO SANITARIO,COM DIAMETRO DE  400MM,INCLUSIVEANEL DE BORRACHA. FORNECIMENTO</v>
      </c>
      <c r="C7957" s="142" t="s">
        <v>15052</v>
      </c>
      <c r="D7957" s="142" t="s">
        <v>14998</v>
      </c>
      <c r="E7957" s="142" t="s">
        <v>14999</v>
      </c>
      <c r="I7957" s="142" t="s">
        <v>130</v>
      </c>
      <c r="J7957" s="142" t="n">
        <v>206.96</v>
      </c>
    </row>
    <row r="7958" customFormat="false" ht="12.75" hidden="false" customHeight="false" outlineLevel="0" collapsed="false">
      <c r="A7958" s="142" t="s">
        <v>15054</v>
      </c>
      <c r="B7958" s="663" t="str">
        <f aca="false">C7958&amp;D7958&amp;E7958&amp;F7958&amp;G7958&amp;H7958</f>
        <v>TUBO DE CONCRETO ARMADO, CLASSE EA-4(NBR 8890/03),JUNTA ELASTICA,PARA ESGOTO SANITARIO,COM DIAMETRO DE  500MM,INCLUSIVEANEL DE BORRACHA. FORNECIMENTO</v>
      </c>
      <c r="C7958" s="142" t="s">
        <v>15052</v>
      </c>
      <c r="D7958" s="142" t="s">
        <v>15002</v>
      </c>
      <c r="E7958" s="142" t="s">
        <v>14999</v>
      </c>
      <c r="I7958" s="142" t="s">
        <v>130</v>
      </c>
      <c r="J7958" s="142" t="n">
        <v>303.54</v>
      </c>
    </row>
    <row r="7959" customFormat="false" ht="12.75" hidden="false" customHeight="false" outlineLevel="0" collapsed="false">
      <c r="A7959" s="142" t="s">
        <v>15055</v>
      </c>
      <c r="B7959" s="663" t="str">
        <f aca="false">C7959&amp;D7959&amp;E7959&amp;F7959&amp;G7959&amp;H7959</f>
        <v>TUBO DE CONCRETO ARMADO, CLASSE EA-4(NBR 8890/03),JUNTA ELASTICA,PARA ESGOTO SANITARIO,COM DIAMETRO DE  500MM,INCLUSIVEANEL DE BORRACHA. FORNECIMENTO</v>
      </c>
      <c r="C7959" s="142" t="s">
        <v>15052</v>
      </c>
      <c r="D7959" s="142" t="s">
        <v>15002</v>
      </c>
      <c r="E7959" s="142" t="s">
        <v>14999</v>
      </c>
      <c r="I7959" s="142" t="s">
        <v>130</v>
      </c>
      <c r="J7959" s="142" t="n">
        <v>303.54</v>
      </c>
    </row>
    <row r="7960" customFormat="false" ht="12.75" hidden="false" customHeight="false" outlineLevel="0" collapsed="false">
      <c r="A7960" s="142" t="s">
        <v>15056</v>
      </c>
      <c r="B7960" s="663" t="str">
        <f aca="false">C7960&amp;D7960&amp;E7960&amp;F7960&amp;G7960&amp;H7960</f>
        <v>TUBO DE CONCRETO ARMADO, CLASSE EA-4(NBR 8890/03),JUNTA ELASTICA,PARA ESGOTO SANITARIO,COM DIAMETRO DE  600MM,INCLUSIVEANEL DE BORRACHA. FORNECIMENTO</v>
      </c>
      <c r="C7960" s="142" t="s">
        <v>15052</v>
      </c>
      <c r="D7960" s="142" t="s">
        <v>15005</v>
      </c>
      <c r="E7960" s="142" t="s">
        <v>14999</v>
      </c>
      <c r="I7960" s="142" t="s">
        <v>130</v>
      </c>
      <c r="J7960" s="142" t="n">
        <v>377.13</v>
      </c>
    </row>
    <row r="7961" customFormat="false" ht="12.75" hidden="false" customHeight="false" outlineLevel="0" collapsed="false">
      <c r="A7961" s="142" t="s">
        <v>15057</v>
      </c>
      <c r="B7961" s="663" t="str">
        <f aca="false">C7961&amp;D7961&amp;E7961&amp;F7961&amp;G7961&amp;H7961</f>
        <v>TUBO DE CONCRETO ARMADO, CLASSE EA-4(NBR 8890/03),JUNTA ELASTICA,PARA ESGOTO SANITARIO,COM DIAMETRO DE  600MM,INCLUSIVEANEL DE BORRACHA. FORNECIMENTO</v>
      </c>
      <c r="C7961" s="142" t="s">
        <v>15052</v>
      </c>
      <c r="D7961" s="142" t="s">
        <v>15005</v>
      </c>
      <c r="E7961" s="142" t="s">
        <v>14999</v>
      </c>
      <c r="I7961" s="142" t="s">
        <v>130</v>
      </c>
      <c r="J7961" s="142" t="n">
        <v>377.13</v>
      </c>
    </row>
    <row r="7962" customFormat="false" ht="12.75" hidden="false" customHeight="false" outlineLevel="0" collapsed="false">
      <c r="A7962" s="142" t="s">
        <v>15058</v>
      </c>
      <c r="B7962" s="663" t="str">
        <f aca="false">C7962&amp;D7962&amp;E7962&amp;F7962&amp;G7962&amp;H7962</f>
        <v>TUBO DE CONCRETO ARMADO, CLASSE EA-4(NBR 8890/03),JUNTA ELASTICA,PARA ESGOTO SANITARIO,COM DIAMETRO DE  700MM,INCLUSIVEANEL DE BORRACHA. FORNECIMENTO</v>
      </c>
      <c r="C7962" s="142" t="s">
        <v>15052</v>
      </c>
      <c r="D7962" s="142" t="s">
        <v>15008</v>
      </c>
      <c r="E7962" s="142" t="s">
        <v>14999</v>
      </c>
      <c r="I7962" s="142" t="s">
        <v>130</v>
      </c>
      <c r="J7962" s="142" t="n">
        <v>486.36</v>
      </c>
    </row>
    <row r="7963" customFormat="false" ht="12.75" hidden="false" customHeight="false" outlineLevel="0" collapsed="false">
      <c r="A7963" s="142" t="s">
        <v>15059</v>
      </c>
      <c r="B7963" s="663" t="str">
        <f aca="false">C7963&amp;D7963&amp;E7963&amp;F7963&amp;G7963&amp;H7963</f>
        <v>TUBO DE CONCRETO ARMADO, CLASSE EA-4(NBR 8890/03),JUNTA ELASTICA,PARA ESGOTO SANITARIO,COM DIAMETRO DE  700MM,INCLUSIVEANEL DE BORRACHA. FORNECIMENTO</v>
      </c>
      <c r="C7963" s="142" t="s">
        <v>15052</v>
      </c>
      <c r="D7963" s="142" t="s">
        <v>15008</v>
      </c>
      <c r="E7963" s="142" t="s">
        <v>14999</v>
      </c>
      <c r="I7963" s="142" t="s">
        <v>130</v>
      </c>
      <c r="J7963" s="142" t="n">
        <v>486.36</v>
      </c>
    </row>
    <row r="7964" customFormat="false" ht="12.75" hidden="false" customHeight="false" outlineLevel="0" collapsed="false">
      <c r="A7964" s="142" t="s">
        <v>15060</v>
      </c>
      <c r="B7964" s="663" t="str">
        <f aca="false">C7964&amp;D7964&amp;E7964&amp;F7964&amp;G7964&amp;H7964</f>
        <v>TUBO DE CONCRETO ARMADO, CLASSE EA-4(NBR 8890/03),JUNTA ELASTICA,PARA ESGOTO SANITARIO,COM DIAMETRO DE  800MM,INCLUSIVEANEL DE BORRACHA. FORNECIMENTO</v>
      </c>
      <c r="C7964" s="142" t="s">
        <v>15052</v>
      </c>
      <c r="D7964" s="142" t="s">
        <v>15011</v>
      </c>
      <c r="E7964" s="142" t="s">
        <v>14999</v>
      </c>
      <c r="I7964" s="142" t="s">
        <v>130</v>
      </c>
      <c r="J7964" s="142" t="n">
        <v>597.89</v>
      </c>
    </row>
    <row r="7965" customFormat="false" ht="12.75" hidden="false" customHeight="false" outlineLevel="0" collapsed="false">
      <c r="A7965" s="142" t="s">
        <v>15061</v>
      </c>
      <c r="B7965" s="663" t="str">
        <f aca="false">C7965&amp;D7965&amp;E7965&amp;F7965&amp;G7965&amp;H7965</f>
        <v>TUBO DE CONCRETO ARMADO, CLASSE EA-4(NBR 8890/03),JUNTA ELASTICA,PARA ESGOTO SANITARIO,COM DIAMETRO DE  800MM,INCLUSIVEANEL DE BORRACHA. FORNECIMENTO</v>
      </c>
      <c r="C7965" s="142" t="s">
        <v>15052</v>
      </c>
      <c r="D7965" s="142" t="s">
        <v>15011</v>
      </c>
      <c r="E7965" s="142" t="s">
        <v>14999</v>
      </c>
      <c r="I7965" s="142" t="s">
        <v>130</v>
      </c>
      <c r="J7965" s="142" t="n">
        <v>597.89</v>
      </c>
    </row>
    <row r="7966" customFormat="false" ht="12.75" hidden="false" customHeight="false" outlineLevel="0" collapsed="false">
      <c r="A7966" s="142" t="s">
        <v>15062</v>
      </c>
      <c r="B7966" s="663" t="str">
        <f aca="false">C7966&amp;D7966&amp;E7966&amp;F7966&amp;G7966&amp;H7966</f>
        <v>TUBO DE CONCRETO ARMADO, CLASSE EA-4(NBR 8890/03),JUNTA ELASTICA,PARA ESGOTO SANITARIO,COM DIAMETRO DE  900MM,INCLUSIVEANEL DE BORRACHA. FORNECIMENTO</v>
      </c>
      <c r="C7966" s="142" t="s">
        <v>15052</v>
      </c>
      <c r="D7966" s="142" t="s">
        <v>15014</v>
      </c>
      <c r="E7966" s="142" t="s">
        <v>14999</v>
      </c>
      <c r="I7966" s="142" t="s">
        <v>130</v>
      </c>
      <c r="J7966" s="142" t="n">
        <v>758.86</v>
      </c>
    </row>
    <row r="7967" customFormat="false" ht="12.75" hidden="false" customHeight="false" outlineLevel="0" collapsed="false">
      <c r="A7967" s="142" t="s">
        <v>15063</v>
      </c>
      <c r="B7967" s="663" t="str">
        <f aca="false">C7967&amp;D7967&amp;E7967&amp;F7967&amp;G7967&amp;H7967</f>
        <v>TUBO DE CONCRETO ARMADO, CLASSE EA-4(NBR 8890/03),JUNTA ELASTICA,PARA ESGOTO SANITARIO,COM DIAMETRO DE  900MM,INCLUSIVEANEL DE BORRACHA. FORNECIMENTO</v>
      </c>
      <c r="C7967" s="142" t="s">
        <v>15052</v>
      </c>
      <c r="D7967" s="142" t="s">
        <v>15014</v>
      </c>
      <c r="E7967" s="142" t="s">
        <v>14999</v>
      </c>
      <c r="I7967" s="142" t="s">
        <v>130</v>
      </c>
      <c r="J7967" s="142" t="n">
        <v>758.86</v>
      </c>
    </row>
    <row r="7968" customFormat="false" ht="12.75" hidden="false" customHeight="false" outlineLevel="0" collapsed="false">
      <c r="A7968" s="142" t="s">
        <v>15064</v>
      </c>
      <c r="B7968" s="663" t="str">
        <f aca="false">C7968&amp;D7968&amp;E7968&amp;F7968&amp;G7968&amp;H7968</f>
        <v>TUBO DE CONCRETO ARMADO, CLASSE EA-4(NBR 8890/03),JUNTA ELASTICA,PARA ESGOTO SANITARIO,COM DIAMETRO DE 1000MM,INCLUSIVEANEL DE BORRACHA. FORNECIMENTO</v>
      </c>
      <c r="C7968" s="142" t="s">
        <v>15052</v>
      </c>
      <c r="D7968" s="142" t="s">
        <v>15017</v>
      </c>
      <c r="E7968" s="142" t="s">
        <v>14999</v>
      </c>
      <c r="I7968" s="142" t="s">
        <v>130</v>
      </c>
      <c r="J7968" s="142" t="n">
        <v>864.64</v>
      </c>
    </row>
    <row r="7969" customFormat="false" ht="12.75" hidden="false" customHeight="false" outlineLevel="0" collapsed="false">
      <c r="A7969" s="142" t="s">
        <v>15065</v>
      </c>
      <c r="B7969" s="663" t="str">
        <f aca="false">C7969&amp;D7969&amp;E7969&amp;F7969&amp;G7969&amp;H7969</f>
        <v>TUBO DE CONCRETO ARMADO, CLASSE EA-4(NBR 8890/03),JUNTA ELASTICA,PARA ESGOTO SANITARIO,COM DIAMETRO DE 1000MM,INCLUSIVEANEL DE BORRACHA. FORNECIMENTO</v>
      </c>
      <c r="C7969" s="142" t="s">
        <v>15052</v>
      </c>
      <c r="D7969" s="142" t="s">
        <v>15017</v>
      </c>
      <c r="E7969" s="142" t="s">
        <v>14999</v>
      </c>
      <c r="I7969" s="142" t="s">
        <v>130</v>
      </c>
      <c r="J7969" s="142" t="n">
        <v>864.64</v>
      </c>
    </row>
    <row r="7970" customFormat="false" ht="12.75" hidden="false" customHeight="false" outlineLevel="0" collapsed="false">
      <c r="A7970" s="142" t="s">
        <v>15066</v>
      </c>
      <c r="B7970" s="663" t="str">
        <f aca="false">C7970&amp;D7970&amp;E7970&amp;F7970&amp;G7970&amp;H7970</f>
        <v>TUBO DE CONCRETO ARMADO, CLASSE EA-4(NBR 8890/03),JUNTA ELASTICA,PARA ESGOTO SANITARIO,COM DIAMETRO DE 1200MM,INCLUSIVEANEL DE BORRACHA. FORNECIMENTO</v>
      </c>
      <c r="C7970" s="142" t="s">
        <v>15052</v>
      </c>
      <c r="D7970" s="142" t="s">
        <v>15020</v>
      </c>
      <c r="E7970" s="142" t="s">
        <v>14999</v>
      </c>
      <c r="I7970" s="142" t="s">
        <v>130</v>
      </c>
      <c r="J7970" s="142" t="n">
        <v>1247.53</v>
      </c>
    </row>
    <row r="7971" customFormat="false" ht="12.75" hidden="false" customHeight="false" outlineLevel="0" collapsed="false">
      <c r="A7971" s="142" t="s">
        <v>15067</v>
      </c>
      <c r="B7971" s="663" t="str">
        <f aca="false">C7971&amp;D7971&amp;E7971&amp;F7971&amp;G7971&amp;H7971</f>
        <v>TUBO DE CONCRETO ARMADO, CLASSE EA-4(NBR 8890/03),JUNTA ELASTICA,PARA ESGOTO SANITARIO,COM DIAMETRO DE 1200MM,INCLUSIVEANEL DE BORRACHA. FORNECIMENTO</v>
      </c>
      <c r="C7971" s="142" t="s">
        <v>15052</v>
      </c>
      <c r="D7971" s="142" t="s">
        <v>15020</v>
      </c>
      <c r="E7971" s="142" t="s">
        <v>14999</v>
      </c>
      <c r="I7971" s="142" t="s">
        <v>130</v>
      </c>
      <c r="J7971" s="142" t="n">
        <v>1247.53</v>
      </c>
    </row>
    <row r="7972" customFormat="false" ht="12.75" hidden="false" customHeight="false" outlineLevel="0" collapsed="false">
      <c r="A7972" s="142" t="s">
        <v>15068</v>
      </c>
      <c r="B7972" s="663" t="str">
        <f aca="false">C7972&amp;D7972&amp;E7972&amp;F7972&amp;G7972&amp;H7972</f>
        <v>TUBO DE CONCRETO ARMADO, CLASSE EA-4(NBR 8890/03),JUNTA ELASTICA,PARA ESGOTO SANITARIO,COM DIAMETRO DE 1500MM,INCLUSIVEANEL DE BORRACHA. FORNECIMENTO</v>
      </c>
      <c r="C7972" s="142" t="s">
        <v>15052</v>
      </c>
      <c r="D7972" s="142" t="s">
        <v>15023</v>
      </c>
      <c r="E7972" s="142" t="s">
        <v>14999</v>
      </c>
      <c r="I7972" s="142" t="s">
        <v>130</v>
      </c>
      <c r="J7972" s="142" t="n">
        <v>1884.51</v>
      </c>
    </row>
    <row r="7973" customFormat="false" ht="12.75" hidden="false" customHeight="false" outlineLevel="0" collapsed="false">
      <c r="A7973" s="142" t="s">
        <v>15069</v>
      </c>
      <c r="B7973" s="663" t="str">
        <f aca="false">C7973&amp;D7973&amp;E7973&amp;F7973&amp;G7973&amp;H7973</f>
        <v>TUBO DE CONCRETO ARMADO, CLASSE EA-4(NBR 8890/03),JUNTA ELASTICA,PARA ESGOTO SANITARIO,COM DIAMETRO DE 1500MM,INCLUSIVEANEL DE BORRACHA. FORNECIMENTO</v>
      </c>
      <c r="C7973" s="142" t="s">
        <v>15052</v>
      </c>
      <c r="D7973" s="142" t="s">
        <v>15023</v>
      </c>
      <c r="E7973" s="142" t="s">
        <v>14999</v>
      </c>
      <c r="I7973" s="142" t="s">
        <v>130</v>
      </c>
      <c r="J7973" s="142" t="n">
        <v>1884.51</v>
      </c>
    </row>
    <row r="7974" customFormat="false" ht="12.75" hidden="false" customHeight="false" outlineLevel="0" collapsed="false">
      <c r="A7974" s="142" t="s">
        <v>15070</v>
      </c>
      <c r="B7974" s="663" t="str">
        <f aca="false">C7974&amp;D7974&amp;E7974&amp;F7974&amp;G7974&amp;H7974</f>
        <v>TUBO DE CONCRETO ARMADO, CLASSE PA-1,PARA GALERIAS DE AGUASPLUVIAIS,COM DIAMETRO DE  300MM,JUNTA DE ARGAMASSA. FORNECIMENTO</v>
      </c>
      <c r="C7974" s="142" t="s">
        <v>15071</v>
      </c>
      <c r="D7974" s="142" t="s">
        <v>15072</v>
      </c>
      <c r="E7974" s="142" t="s">
        <v>5890</v>
      </c>
      <c r="I7974" s="142" t="s">
        <v>130</v>
      </c>
      <c r="J7974" s="142" t="n">
        <v>81.58</v>
      </c>
    </row>
    <row r="7975" customFormat="false" ht="12.75" hidden="false" customHeight="false" outlineLevel="0" collapsed="false">
      <c r="A7975" s="142" t="s">
        <v>15073</v>
      </c>
      <c r="B7975" s="663" t="str">
        <f aca="false">C7975&amp;D7975&amp;E7975&amp;F7975&amp;G7975&amp;H7975</f>
        <v>TUBO DE CONCRETO ARMADO, CLASSE PA-1,PARA GALERIAS DE AGUASPLUVIAIS,COM DIAMETRO DE  300MM,JUNTA DE ARGAMASSA. FORNECIMENTO</v>
      </c>
      <c r="C7975" s="142" t="s">
        <v>15071</v>
      </c>
      <c r="D7975" s="142" t="s">
        <v>15072</v>
      </c>
      <c r="E7975" s="142" t="s">
        <v>5890</v>
      </c>
      <c r="I7975" s="142" t="s">
        <v>130</v>
      </c>
      <c r="J7975" s="142" t="n">
        <v>81.58</v>
      </c>
    </row>
    <row r="7976" customFormat="false" ht="12.75" hidden="false" customHeight="false" outlineLevel="0" collapsed="false">
      <c r="A7976" s="142" t="s">
        <v>15074</v>
      </c>
      <c r="B7976" s="663" t="str">
        <f aca="false">C7976&amp;D7976&amp;E7976&amp;F7976&amp;G7976&amp;H7976</f>
        <v>TUBO DE CONCRETO ARMADO, CLASSE PA-1,PARA GALERIAS DE AGUASPLUVIAIS,COM DIAMETRO DE  400MM,JUNTA DE ARGAMASSA. FORNECIMENTO</v>
      </c>
      <c r="C7976" s="142" t="s">
        <v>15071</v>
      </c>
      <c r="D7976" s="142" t="s">
        <v>15075</v>
      </c>
      <c r="E7976" s="142" t="s">
        <v>5890</v>
      </c>
      <c r="I7976" s="142" t="s">
        <v>130</v>
      </c>
      <c r="J7976" s="142" t="n">
        <v>83.01</v>
      </c>
    </row>
    <row r="7977" customFormat="false" ht="12.75" hidden="false" customHeight="false" outlineLevel="0" collapsed="false">
      <c r="A7977" s="142" t="s">
        <v>15076</v>
      </c>
      <c r="B7977" s="663" t="str">
        <f aca="false">C7977&amp;D7977&amp;E7977&amp;F7977&amp;G7977&amp;H7977</f>
        <v>TUBO DE CONCRETO ARMADO, CLASSE PA-1,PARA GALERIAS DE AGUASPLUVIAIS,COM DIAMETRO DE  400MM,JUNTA DE ARGAMASSA. FORNECIMENTO</v>
      </c>
      <c r="C7977" s="142" t="s">
        <v>15071</v>
      </c>
      <c r="D7977" s="142" t="s">
        <v>15075</v>
      </c>
      <c r="E7977" s="142" t="s">
        <v>5890</v>
      </c>
      <c r="I7977" s="142" t="s">
        <v>130</v>
      </c>
      <c r="J7977" s="142" t="n">
        <v>83.01</v>
      </c>
    </row>
    <row r="7978" customFormat="false" ht="12.75" hidden="false" customHeight="false" outlineLevel="0" collapsed="false">
      <c r="A7978" s="142" t="s">
        <v>15077</v>
      </c>
      <c r="B7978" s="663" t="str">
        <f aca="false">C7978&amp;D7978&amp;E7978&amp;F7978&amp;G7978&amp;H7978</f>
        <v>TUBO DE CONCRETO ARMADO, CLASSE PA-1,PARA GALERIAS DE AGUASPLUVIAIS,COM DIAMETRO DE  500MM,JUNTA DE ARGAMASSA. FORNECIMENTO</v>
      </c>
      <c r="C7978" s="142" t="s">
        <v>15071</v>
      </c>
      <c r="D7978" s="142" t="s">
        <v>15078</v>
      </c>
      <c r="E7978" s="142" t="s">
        <v>5890</v>
      </c>
      <c r="I7978" s="142" t="s">
        <v>130</v>
      </c>
      <c r="J7978" s="142" t="n">
        <v>113.69</v>
      </c>
    </row>
    <row r="7979" customFormat="false" ht="12.75" hidden="false" customHeight="false" outlineLevel="0" collapsed="false">
      <c r="A7979" s="142" t="s">
        <v>15079</v>
      </c>
      <c r="B7979" s="663" t="str">
        <f aca="false">C7979&amp;D7979&amp;E7979&amp;F7979&amp;G7979&amp;H7979</f>
        <v>TUBO DE CONCRETO ARMADO, CLASSE PA-1,PARA GALERIAS DE AGUASPLUVIAIS,COM DIAMETRO DE  500MM,JUNTA DE ARGAMASSA. FORNECIMENTO</v>
      </c>
      <c r="C7979" s="142" t="s">
        <v>15071</v>
      </c>
      <c r="D7979" s="142" t="s">
        <v>15078</v>
      </c>
      <c r="E7979" s="142" t="s">
        <v>5890</v>
      </c>
      <c r="I7979" s="142" t="s">
        <v>130</v>
      </c>
      <c r="J7979" s="142" t="n">
        <v>113.69</v>
      </c>
    </row>
    <row r="7980" customFormat="false" ht="12.75" hidden="false" customHeight="false" outlineLevel="0" collapsed="false">
      <c r="A7980" s="142" t="s">
        <v>15080</v>
      </c>
      <c r="B7980" s="663" t="str">
        <f aca="false">C7980&amp;D7980&amp;E7980&amp;F7980&amp;G7980&amp;H7980</f>
        <v>TUBO DE CONCRETO ARMADO, CLASSE PA-1,PARA GALERIAS DE AGUASPLUVIAIS,COM DIAMETRO DE  600MM,JUNTA DE ARGAMASSA. FORNECIMENTO</v>
      </c>
      <c r="C7980" s="142" t="s">
        <v>15071</v>
      </c>
      <c r="D7980" s="142" t="s">
        <v>15081</v>
      </c>
      <c r="E7980" s="142" t="s">
        <v>5890</v>
      </c>
      <c r="I7980" s="142" t="s">
        <v>130</v>
      </c>
      <c r="J7980" s="142" t="n">
        <v>142</v>
      </c>
    </row>
    <row r="7981" customFormat="false" ht="12.75" hidden="false" customHeight="false" outlineLevel="0" collapsed="false">
      <c r="A7981" s="142" t="s">
        <v>15082</v>
      </c>
      <c r="B7981" s="663" t="str">
        <f aca="false">C7981&amp;D7981&amp;E7981&amp;F7981&amp;G7981&amp;H7981</f>
        <v>TUBO DE CONCRETO ARMADO, CLASSE PA-1,PARA GALERIAS DE AGUASPLUVIAIS,COM DIAMETRO DE  600MM,JUNTA DE ARGAMASSA. FORNECIMENTO</v>
      </c>
      <c r="C7981" s="142" t="s">
        <v>15071</v>
      </c>
      <c r="D7981" s="142" t="s">
        <v>15081</v>
      </c>
      <c r="E7981" s="142" t="s">
        <v>5890</v>
      </c>
      <c r="I7981" s="142" t="s">
        <v>130</v>
      </c>
      <c r="J7981" s="142" t="n">
        <v>142</v>
      </c>
    </row>
    <row r="7982" customFormat="false" ht="12.75" hidden="false" customHeight="false" outlineLevel="0" collapsed="false">
      <c r="A7982" s="142" t="s">
        <v>15083</v>
      </c>
      <c r="B7982" s="663" t="str">
        <f aca="false">C7982&amp;D7982&amp;E7982&amp;F7982&amp;G7982&amp;H7982</f>
        <v>TUBO DE CONCRETO ARMADO, CLASSE PA-1,PARA GALERIAS DE AGUASPLUVIAIS,COM DIAMETRO DE  700MM,JUNTA DE ARGAMASSA. FORNECIMENTO</v>
      </c>
      <c r="C7982" s="142" t="s">
        <v>15071</v>
      </c>
      <c r="D7982" s="142" t="s">
        <v>15084</v>
      </c>
      <c r="E7982" s="142" t="s">
        <v>5890</v>
      </c>
      <c r="I7982" s="142" t="s">
        <v>130</v>
      </c>
      <c r="J7982" s="142" t="n">
        <v>175.68</v>
      </c>
    </row>
    <row r="7983" customFormat="false" ht="12.75" hidden="false" customHeight="false" outlineLevel="0" collapsed="false">
      <c r="A7983" s="142" t="s">
        <v>15085</v>
      </c>
      <c r="B7983" s="663" t="str">
        <f aca="false">C7983&amp;D7983&amp;E7983&amp;F7983&amp;G7983&amp;H7983</f>
        <v>TUBO DE CONCRETO ARMADO, CLASSE PA-1,PARA GALERIAS DE AGUASPLUVIAIS,COM DIAMETRO DE  700MM,JUNTA DE ARGAMASSA. FORNECIMENTO</v>
      </c>
      <c r="C7983" s="142" t="s">
        <v>15071</v>
      </c>
      <c r="D7983" s="142" t="s">
        <v>15084</v>
      </c>
      <c r="E7983" s="142" t="s">
        <v>5890</v>
      </c>
      <c r="I7983" s="142" t="s">
        <v>130</v>
      </c>
      <c r="J7983" s="142" t="n">
        <v>175.68</v>
      </c>
    </row>
    <row r="7984" customFormat="false" ht="12.75" hidden="false" customHeight="false" outlineLevel="0" collapsed="false">
      <c r="A7984" s="142" t="s">
        <v>15086</v>
      </c>
      <c r="B7984" s="663" t="str">
        <f aca="false">C7984&amp;D7984&amp;E7984&amp;F7984&amp;G7984&amp;H7984</f>
        <v>TUBO DE CONCRETO ARMADO, CLASSE PA-1,PARA GALERIAS DE AGUASPLUVIAIS,COM DIAMETRO DE  800MM,JUNTA DE ARGAMASSA. FORNECIMENTO</v>
      </c>
      <c r="C7984" s="142" t="s">
        <v>15071</v>
      </c>
      <c r="D7984" s="142" t="s">
        <v>15087</v>
      </c>
      <c r="E7984" s="142" t="s">
        <v>5890</v>
      </c>
      <c r="I7984" s="142" t="s">
        <v>130</v>
      </c>
      <c r="J7984" s="142" t="n">
        <v>242.03</v>
      </c>
    </row>
    <row r="7985" customFormat="false" ht="12.75" hidden="false" customHeight="false" outlineLevel="0" collapsed="false">
      <c r="A7985" s="142" t="s">
        <v>15088</v>
      </c>
      <c r="B7985" s="663" t="str">
        <f aca="false">C7985&amp;D7985&amp;E7985&amp;F7985&amp;G7985&amp;H7985</f>
        <v>TUBO DE CONCRETO ARMADO, CLASSE PA-1,PARA GALERIAS DE AGUASPLUVIAIS,COM DIAMETRO DE  800MM,JUNTA DE ARGAMASSA. FORNECIMENTO</v>
      </c>
      <c r="C7985" s="142" t="s">
        <v>15071</v>
      </c>
      <c r="D7985" s="142" t="s">
        <v>15087</v>
      </c>
      <c r="E7985" s="142" t="s">
        <v>5890</v>
      </c>
      <c r="I7985" s="142" t="s">
        <v>130</v>
      </c>
      <c r="J7985" s="142" t="n">
        <v>242.03</v>
      </c>
    </row>
    <row r="7986" customFormat="false" ht="12.75" hidden="false" customHeight="false" outlineLevel="0" collapsed="false">
      <c r="A7986" s="142" t="s">
        <v>15089</v>
      </c>
      <c r="B7986" s="663" t="str">
        <f aca="false">C7986&amp;D7986&amp;E7986&amp;F7986&amp;G7986&amp;H7986</f>
        <v>TUBO DE CONCRETO ARMADO, CLASSE PA-1,PARA GALERIAS DE AGUASPLUVIAIS,COM DIAMETRO DE  900MM,JUNTA DE ARGAMASSA. FORNECIMENTO</v>
      </c>
      <c r="C7986" s="142" t="s">
        <v>15071</v>
      </c>
      <c r="D7986" s="142" t="s">
        <v>15090</v>
      </c>
      <c r="E7986" s="142" t="s">
        <v>5890</v>
      </c>
      <c r="I7986" s="142" t="s">
        <v>130</v>
      </c>
      <c r="J7986" s="142" t="n">
        <v>295.54</v>
      </c>
    </row>
    <row r="7987" customFormat="false" ht="12.75" hidden="false" customHeight="false" outlineLevel="0" collapsed="false">
      <c r="A7987" s="142" t="s">
        <v>15091</v>
      </c>
      <c r="B7987" s="663" t="str">
        <f aca="false">C7987&amp;D7987&amp;E7987&amp;F7987&amp;G7987&amp;H7987</f>
        <v>TUBO DE CONCRETO ARMADO, CLASSE PA-1,PARA GALERIAS DE AGUASPLUVIAIS,COM DIAMETRO DE  900MM,JUNTA DE ARGAMASSA. FORNECIMENTO</v>
      </c>
      <c r="C7987" s="142" t="s">
        <v>15071</v>
      </c>
      <c r="D7987" s="142" t="s">
        <v>15090</v>
      </c>
      <c r="E7987" s="142" t="s">
        <v>5890</v>
      </c>
      <c r="I7987" s="142" t="s">
        <v>130</v>
      </c>
      <c r="J7987" s="142" t="n">
        <v>295.54</v>
      </c>
    </row>
    <row r="7988" customFormat="false" ht="12.75" hidden="false" customHeight="false" outlineLevel="0" collapsed="false">
      <c r="A7988" s="142" t="s">
        <v>15092</v>
      </c>
      <c r="B7988" s="663" t="str">
        <f aca="false">C7988&amp;D7988&amp;E7988&amp;F7988&amp;G7988&amp;H7988</f>
        <v>TUBO DE CONCRETO ARMADO, CLASSE PA-1,PARA GALERIAS DE AGUASPLUVIAIS,COM DIAMETRO DE 1000MM,JUNTA DE ARGAMASSA. FORNECIMENTO</v>
      </c>
      <c r="C7988" s="142" t="s">
        <v>15071</v>
      </c>
      <c r="D7988" s="142" t="s">
        <v>15093</v>
      </c>
      <c r="E7988" s="142" t="s">
        <v>5890</v>
      </c>
      <c r="I7988" s="142" t="s">
        <v>130</v>
      </c>
      <c r="J7988" s="142" t="n">
        <v>388.63</v>
      </c>
    </row>
    <row r="7989" customFormat="false" ht="12.75" hidden="false" customHeight="false" outlineLevel="0" collapsed="false">
      <c r="A7989" s="142" t="s">
        <v>15094</v>
      </c>
      <c r="B7989" s="663" t="str">
        <f aca="false">C7989&amp;D7989&amp;E7989&amp;F7989&amp;G7989&amp;H7989</f>
        <v>TUBO DE CONCRETO ARMADO, CLASSE PA-1,PARA GALERIAS DE AGUASPLUVIAIS,COM DIAMETRO DE 1000MM,JUNTA DE ARGAMASSA. FORNECIMENTO</v>
      </c>
      <c r="C7989" s="142" t="s">
        <v>15071</v>
      </c>
      <c r="D7989" s="142" t="s">
        <v>15093</v>
      </c>
      <c r="E7989" s="142" t="s">
        <v>5890</v>
      </c>
      <c r="I7989" s="142" t="s">
        <v>130</v>
      </c>
      <c r="J7989" s="142" t="n">
        <v>388.63</v>
      </c>
    </row>
    <row r="7990" customFormat="false" ht="12.75" hidden="false" customHeight="false" outlineLevel="0" collapsed="false">
      <c r="A7990" s="142" t="s">
        <v>15095</v>
      </c>
      <c r="B7990" s="663" t="str">
        <f aca="false">C7990&amp;D7990&amp;E7990&amp;F7990&amp;G7990&amp;H7990</f>
        <v>TUBO DE CONCRETO ARMADO, CLASSE PA-1,PARA GALERIAS DE AGUASPLUVIAIS,COM DIAMETRO DE 1200MM,JUNTA DE ARGAMASSA. FORNECIMENTO</v>
      </c>
      <c r="C7990" s="142" t="s">
        <v>15071</v>
      </c>
      <c r="D7990" s="142" t="s">
        <v>15096</v>
      </c>
      <c r="E7990" s="142" t="s">
        <v>5890</v>
      </c>
      <c r="I7990" s="142" t="s">
        <v>130</v>
      </c>
      <c r="J7990" s="142" t="n">
        <v>564.55</v>
      </c>
    </row>
    <row r="7991" customFormat="false" ht="12.75" hidden="false" customHeight="false" outlineLevel="0" collapsed="false">
      <c r="A7991" s="142" t="s">
        <v>15097</v>
      </c>
      <c r="B7991" s="663" t="str">
        <f aca="false">C7991&amp;D7991&amp;E7991&amp;F7991&amp;G7991&amp;H7991</f>
        <v>TUBO DE CONCRETO ARMADO, CLASSE PA-1,PARA GALERIAS DE AGUASPLUVIAIS,COM DIAMETRO DE 1200MM,JUNTA DE ARGAMASSA. FORNECIMENTO</v>
      </c>
      <c r="C7991" s="142" t="s">
        <v>15071</v>
      </c>
      <c r="D7991" s="142" t="s">
        <v>15096</v>
      </c>
      <c r="E7991" s="142" t="s">
        <v>5890</v>
      </c>
      <c r="I7991" s="142" t="s">
        <v>130</v>
      </c>
      <c r="J7991" s="142" t="n">
        <v>564.55</v>
      </c>
    </row>
    <row r="7992" customFormat="false" ht="12.75" hidden="false" customHeight="false" outlineLevel="0" collapsed="false">
      <c r="A7992" s="142" t="s">
        <v>15098</v>
      </c>
      <c r="B7992" s="663" t="str">
        <f aca="false">C7992&amp;D7992&amp;E7992&amp;F7992&amp;G7992&amp;H7992</f>
        <v>TUBO DE CONCRETO ARMADO, CLASSE PA-1,PARA GALERIAS DE AGUASPLUVIAIS,COM DIAMETRO DE 1500MM,JUNTA DE ARGAMASSA. FORNECIMENTO</v>
      </c>
      <c r="C7992" s="142" t="s">
        <v>15071</v>
      </c>
      <c r="D7992" s="142" t="s">
        <v>15099</v>
      </c>
      <c r="E7992" s="142" t="s">
        <v>5890</v>
      </c>
      <c r="I7992" s="142" t="s">
        <v>130</v>
      </c>
      <c r="J7992" s="142" t="n">
        <v>827.85</v>
      </c>
    </row>
    <row r="7993" customFormat="false" ht="12.75" hidden="false" customHeight="false" outlineLevel="0" collapsed="false">
      <c r="A7993" s="142" t="s">
        <v>15100</v>
      </c>
      <c r="B7993" s="663" t="str">
        <f aca="false">C7993&amp;D7993&amp;E7993&amp;F7993&amp;G7993&amp;H7993</f>
        <v>TUBO DE CONCRETO ARMADO, CLASSE PA-1,PARA GALERIAS DE AGUASPLUVIAIS,COM DIAMETRO DE 1500MM,JUNTA DE ARGAMASSA. FORNECIMENTO</v>
      </c>
      <c r="C7993" s="142" t="s">
        <v>15071</v>
      </c>
      <c r="D7993" s="142" t="s">
        <v>15099</v>
      </c>
      <c r="E7993" s="142" t="s">
        <v>5890</v>
      </c>
      <c r="I7993" s="142" t="s">
        <v>130</v>
      </c>
      <c r="J7993" s="142" t="n">
        <v>827.85</v>
      </c>
    </row>
    <row r="7994" customFormat="false" ht="12.75" hidden="false" customHeight="false" outlineLevel="0" collapsed="false">
      <c r="A7994" s="142" t="s">
        <v>15101</v>
      </c>
      <c r="B7994" s="663" t="str">
        <f aca="false">C7994&amp;D7994&amp;E7994&amp;F7994&amp;G7994&amp;H7994</f>
        <v>TUBO DE CONCRETO ARMADO, CLASSE PA-2,PARA GALERIAS DE AGUASPLUVIAIS,COM DIAMETRO DE  300MM,JUNTA DE ARGAMASSA. FORNECIMENTO</v>
      </c>
      <c r="C7994" s="142" t="s">
        <v>15102</v>
      </c>
      <c r="D7994" s="142" t="s">
        <v>15072</v>
      </c>
      <c r="E7994" s="142" t="s">
        <v>5890</v>
      </c>
      <c r="I7994" s="142" t="s">
        <v>130</v>
      </c>
      <c r="J7994" s="142" t="n">
        <v>93.13</v>
      </c>
    </row>
    <row r="7995" customFormat="false" ht="12.75" hidden="false" customHeight="false" outlineLevel="0" collapsed="false">
      <c r="A7995" s="142" t="s">
        <v>15103</v>
      </c>
      <c r="B7995" s="663" t="str">
        <f aca="false">C7995&amp;D7995&amp;E7995&amp;F7995&amp;G7995&amp;H7995</f>
        <v>TUBO DE CONCRETO ARMADO, CLASSE PA-2,PARA GALERIAS DE AGUASPLUVIAIS,COM DIAMETRO DE  300MM,JUNTA DE ARGAMASSA. FORNECIMENTO</v>
      </c>
      <c r="C7995" s="142" t="s">
        <v>15102</v>
      </c>
      <c r="D7995" s="142" t="s">
        <v>15072</v>
      </c>
      <c r="E7995" s="142" t="s">
        <v>5890</v>
      </c>
      <c r="I7995" s="142" t="s">
        <v>130</v>
      </c>
      <c r="J7995" s="142" t="n">
        <v>93.13</v>
      </c>
    </row>
    <row r="7996" customFormat="false" ht="12.75" hidden="false" customHeight="false" outlineLevel="0" collapsed="false">
      <c r="A7996" s="142" t="s">
        <v>15104</v>
      </c>
      <c r="B7996" s="663" t="str">
        <f aca="false">C7996&amp;D7996&amp;E7996&amp;F7996&amp;G7996&amp;H7996</f>
        <v>TUBO DE CONCRETO ARMADO, CLASSE PA-2,PARA GALERIAS DE AGUASPLUVIAIS,COM DIAMETRO DE  400MM,JUNTA DE ARGAMASSA. FORNECIMENTO</v>
      </c>
      <c r="C7996" s="142" t="s">
        <v>15102</v>
      </c>
      <c r="D7996" s="142" t="s">
        <v>15075</v>
      </c>
      <c r="E7996" s="142" t="s">
        <v>5890</v>
      </c>
      <c r="I7996" s="142" t="s">
        <v>130</v>
      </c>
      <c r="J7996" s="142" t="n">
        <v>101.83</v>
      </c>
    </row>
    <row r="7997" customFormat="false" ht="12.75" hidden="false" customHeight="false" outlineLevel="0" collapsed="false">
      <c r="A7997" s="142" t="s">
        <v>15105</v>
      </c>
      <c r="B7997" s="663" t="str">
        <f aca="false">C7997&amp;D7997&amp;E7997&amp;F7997&amp;G7997&amp;H7997</f>
        <v>TUBO DE CONCRETO ARMADO, CLASSE PA-2,PARA GALERIAS DE AGUASPLUVIAIS,COM DIAMETRO DE  400MM,JUNTA DE ARGAMASSA. FORNECIMENTO</v>
      </c>
      <c r="C7997" s="142" t="s">
        <v>15102</v>
      </c>
      <c r="D7997" s="142" t="s">
        <v>15075</v>
      </c>
      <c r="E7997" s="142" t="s">
        <v>5890</v>
      </c>
      <c r="I7997" s="142" t="s">
        <v>130</v>
      </c>
      <c r="J7997" s="142" t="n">
        <v>101.83</v>
      </c>
    </row>
    <row r="7998" customFormat="false" ht="12.75" hidden="false" customHeight="false" outlineLevel="0" collapsed="false">
      <c r="A7998" s="142" t="s">
        <v>15106</v>
      </c>
      <c r="B7998" s="663" t="str">
        <f aca="false">C7998&amp;D7998&amp;E7998&amp;F7998&amp;G7998&amp;H7998</f>
        <v>TUBO DE CONCRETO ARMADO, CLASSE PA-2,PARA GALERIAS DE AGUASPLUVIAIS,COM DIAMETRO DE  500MM,JUNTA DE ARGAMASSA. FORNECIMENTO</v>
      </c>
      <c r="C7998" s="142" t="s">
        <v>15102</v>
      </c>
      <c r="D7998" s="142" t="s">
        <v>15078</v>
      </c>
      <c r="E7998" s="142" t="s">
        <v>5890</v>
      </c>
      <c r="I7998" s="142" t="s">
        <v>130</v>
      </c>
      <c r="J7998" s="142" t="n">
        <v>142.41</v>
      </c>
    </row>
    <row r="7999" customFormat="false" ht="12.75" hidden="false" customHeight="false" outlineLevel="0" collapsed="false">
      <c r="A7999" s="142" t="s">
        <v>15107</v>
      </c>
      <c r="B7999" s="663" t="str">
        <f aca="false">C7999&amp;D7999&amp;E7999&amp;F7999&amp;G7999&amp;H7999</f>
        <v>TUBO DE CONCRETO ARMADO, CLASSE PA-2,PARA GALERIAS DE AGUASPLUVIAIS,COM DIAMETRO DE  500MM,JUNTA DE ARGAMASSA. FORNECIMENTO</v>
      </c>
      <c r="C7999" s="142" t="s">
        <v>15102</v>
      </c>
      <c r="D7999" s="142" t="s">
        <v>15078</v>
      </c>
      <c r="E7999" s="142" t="s">
        <v>5890</v>
      </c>
      <c r="I7999" s="142" t="s">
        <v>130</v>
      </c>
      <c r="J7999" s="142" t="n">
        <v>142.41</v>
      </c>
    </row>
    <row r="8000" customFormat="false" ht="12.75" hidden="false" customHeight="false" outlineLevel="0" collapsed="false">
      <c r="A8000" s="142" t="s">
        <v>15108</v>
      </c>
      <c r="B8000" s="663" t="str">
        <f aca="false">C8000&amp;D8000&amp;E8000&amp;F8000&amp;G8000&amp;H8000</f>
        <v>TUBO DE CONCRETO ARMADO, CLASSE PA-2,PARA GALERIAS DE AGUASPLUVIAIS,COM DIAMETRO DE  600MM,JUNTA DE ARGAMASSA. FORNECIMENTO</v>
      </c>
      <c r="C8000" s="142" t="s">
        <v>15102</v>
      </c>
      <c r="D8000" s="142" t="s">
        <v>15081</v>
      </c>
      <c r="E8000" s="142" t="s">
        <v>5890</v>
      </c>
      <c r="I8000" s="142" t="s">
        <v>130</v>
      </c>
      <c r="J8000" s="142" t="n">
        <v>193.16</v>
      </c>
    </row>
    <row r="8001" customFormat="false" ht="12.75" hidden="false" customHeight="false" outlineLevel="0" collapsed="false">
      <c r="A8001" s="142" t="s">
        <v>15109</v>
      </c>
      <c r="B8001" s="663" t="str">
        <f aca="false">C8001&amp;D8001&amp;E8001&amp;F8001&amp;G8001&amp;H8001</f>
        <v>TUBO DE CONCRETO ARMADO, CLASSE PA-2,PARA GALERIAS DE AGUASPLUVIAIS,COM DIAMETRO DE  600MM,JUNTA DE ARGAMASSA. FORNECIMENTO</v>
      </c>
      <c r="C8001" s="142" t="s">
        <v>15102</v>
      </c>
      <c r="D8001" s="142" t="s">
        <v>15081</v>
      </c>
      <c r="E8001" s="142" t="s">
        <v>5890</v>
      </c>
      <c r="I8001" s="142" t="s">
        <v>130</v>
      </c>
      <c r="J8001" s="142" t="n">
        <v>193.16</v>
      </c>
    </row>
    <row r="8002" customFormat="false" ht="12.75" hidden="false" customHeight="false" outlineLevel="0" collapsed="false">
      <c r="A8002" s="142" t="s">
        <v>15110</v>
      </c>
      <c r="B8002" s="663" t="str">
        <f aca="false">C8002&amp;D8002&amp;E8002&amp;F8002&amp;G8002&amp;H8002</f>
        <v>TUBO DE CONCRETO ARMADO, CLASSE PA-2,PARA GALERIAS DE AGUASPLUVIAIS,COM DIAMETRO DE  700MM,JUNTA DE ARGAMASSA. FORNECIMENTO</v>
      </c>
      <c r="C8002" s="142" t="s">
        <v>15102</v>
      </c>
      <c r="D8002" s="142" t="s">
        <v>15084</v>
      </c>
      <c r="E8002" s="142" t="s">
        <v>5890</v>
      </c>
      <c r="I8002" s="142" t="s">
        <v>130</v>
      </c>
      <c r="J8002" s="142" t="n">
        <v>268.14</v>
      </c>
    </row>
    <row r="8003" customFormat="false" ht="12.75" hidden="false" customHeight="false" outlineLevel="0" collapsed="false">
      <c r="A8003" s="142" t="s">
        <v>15111</v>
      </c>
      <c r="B8003" s="663" t="str">
        <f aca="false">C8003&amp;D8003&amp;E8003&amp;F8003&amp;G8003&amp;H8003</f>
        <v>TUBO DE CONCRETO ARMADO, CLASSE PA-2,PARA GALERIAS DE AGUASPLUVIAIS,COM DIAMETRO DE  700MM,JUNTA DE ARGAMASSA. FORNECIMENTO</v>
      </c>
      <c r="C8003" s="142" t="s">
        <v>15102</v>
      </c>
      <c r="D8003" s="142" t="s">
        <v>15084</v>
      </c>
      <c r="E8003" s="142" t="s">
        <v>5890</v>
      </c>
      <c r="I8003" s="142" t="s">
        <v>130</v>
      </c>
      <c r="J8003" s="142" t="n">
        <v>268.14</v>
      </c>
    </row>
    <row r="8004" customFormat="false" ht="12.75" hidden="false" customHeight="false" outlineLevel="0" collapsed="false">
      <c r="A8004" s="142" t="s">
        <v>15112</v>
      </c>
      <c r="B8004" s="663" t="str">
        <f aca="false">C8004&amp;D8004&amp;E8004&amp;F8004&amp;G8004&amp;H8004</f>
        <v>TUBO DE CONCRETO ARMADO, CLASSE PA-2,PARA GALERIAS DE AGUASPLUVIAIS,COM DIAMETRO DE  800MM,JUNTA DE ARGAMASSA. FORNECIMENTO</v>
      </c>
      <c r="C8004" s="142" t="s">
        <v>15102</v>
      </c>
      <c r="D8004" s="142" t="s">
        <v>15087</v>
      </c>
      <c r="E8004" s="142" t="s">
        <v>5890</v>
      </c>
      <c r="I8004" s="142" t="s">
        <v>130</v>
      </c>
      <c r="J8004" s="142" t="n">
        <v>276.03</v>
      </c>
    </row>
    <row r="8005" customFormat="false" ht="12.75" hidden="false" customHeight="false" outlineLevel="0" collapsed="false">
      <c r="A8005" s="142" t="s">
        <v>15113</v>
      </c>
      <c r="B8005" s="663" t="str">
        <f aca="false">C8005&amp;D8005&amp;E8005&amp;F8005&amp;G8005&amp;H8005</f>
        <v>TUBO DE CONCRETO ARMADO, CLASSE PA-2,PARA GALERIAS DE AGUASPLUVIAIS,COM DIAMETRO DE  800MM,JUNTA DE ARGAMASSA. FORNECIMENTO</v>
      </c>
      <c r="C8005" s="142" t="s">
        <v>15102</v>
      </c>
      <c r="D8005" s="142" t="s">
        <v>15087</v>
      </c>
      <c r="E8005" s="142" t="s">
        <v>5890</v>
      </c>
      <c r="I8005" s="142" t="s">
        <v>130</v>
      </c>
      <c r="J8005" s="142" t="n">
        <v>276.03</v>
      </c>
    </row>
    <row r="8006" customFormat="false" ht="12.75" hidden="false" customHeight="false" outlineLevel="0" collapsed="false">
      <c r="A8006" s="142" t="s">
        <v>15114</v>
      </c>
      <c r="B8006" s="663" t="str">
        <f aca="false">C8006&amp;D8006&amp;E8006&amp;F8006&amp;G8006&amp;H8006</f>
        <v>TUBO DE CONCRETO ARMADO, CLASSE PA-2,PARA GALERIAS DE AGUASPLUVIAIS,COM DIAMETRO DE  900MM,JUNTA DE ARGAMASSA. FORNECIMENTO</v>
      </c>
      <c r="C8006" s="142" t="s">
        <v>15102</v>
      </c>
      <c r="D8006" s="142" t="s">
        <v>15090</v>
      </c>
      <c r="E8006" s="142" t="s">
        <v>5890</v>
      </c>
      <c r="I8006" s="142" t="s">
        <v>130</v>
      </c>
      <c r="J8006" s="142" t="n">
        <v>287.44</v>
      </c>
    </row>
    <row r="8007" customFormat="false" ht="12.75" hidden="false" customHeight="false" outlineLevel="0" collapsed="false">
      <c r="A8007" s="142" t="s">
        <v>15115</v>
      </c>
      <c r="B8007" s="663" t="str">
        <f aca="false">C8007&amp;D8007&amp;E8007&amp;F8007&amp;G8007&amp;H8007</f>
        <v>TUBO DE CONCRETO ARMADO, CLASSE PA-2,PARA GALERIAS DE AGUASPLUVIAIS,COM DIAMETRO DE  900MM,JUNTA DE ARGAMASSA. FORNECIMENTO</v>
      </c>
      <c r="C8007" s="142" t="s">
        <v>15102</v>
      </c>
      <c r="D8007" s="142" t="s">
        <v>15090</v>
      </c>
      <c r="E8007" s="142" t="s">
        <v>5890</v>
      </c>
      <c r="I8007" s="142" t="s">
        <v>130</v>
      </c>
      <c r="J8007" s="142" t="n">
        <v>287.44</v>
      </c>
    </row>
    <row r="8008" customFormat="false" ht="12.75" hidden="false" customHeight="false" outlineLevel="0" collapsed="false">
      <c r="A8008" s="142" t="s">
        <v>15116</v>
      </c>
      <c r="B8008" s="663" t="str">
        <f aca="false">C8008&amp;D8008&amp;E8008&amp;F8008&amp;G8008&amp;H8008</f>
        <v>TUBO DE CONCRETO ARMADO, CLASSE PA-2,PARA GALERIAS DE AGUASPLUVIAIS,COM DIAMETRO DE 1000MM,JUNTA DE ARGAMASSA. FORNECIMENTO</v>
      </c>
      <c r="C8008" s="142" t="s">
        <v>15102</v>
      </c>
      <c r="D8008" s="142" t="s">
        <v>15093</v>
      </c>
      <c r="E8008" s="142" t="s">
        <v>5890</v>
      </c>
      <c r="I8008" s="142" t="s">
        <v>130</v>
      </c>
      <c r="J8008" s="142" t="n">
        <v>469.11</v>
      </c>
    </row>
    <row r="8009" customFormat="false" ht="12.75" hidden="false" customHeight="false" outlineLevel="0" collapsed="false">
      <c r="A8009" s="142" t="s">
        <v>15117</v>
      </c>
      <c r="B8009" s="663" t="str">
        <f aca="false">C8009&amp;D8009&amp;E8009&amp;F8009&amp;G8009&amp;H8009</f>
        <v>TUBO DE CONCRETO ARMADO, CLASSE PA-2,PARA GALERIAS DE AGUASPLUVIAIS,COM DIAMETRO DE 1000MM,JUNTA DE ARGAMASSA. FORNECIMENTO</v>
      </c>
      <c r="C8009" s="142" t="s">
        <v>15102</v>
      </c>
      <c r="D8009" s="142" t="s">
        <v>15093</v>
      </c>
      <c r="E8009" s="142" t="s">
        <v>5890</v>
      </c>
      <c r="I8009" s="142" t="s">
        <v>130</v>
      </c>
      <c r="J8009" s="142" t="n">
        <v>469.11</v>
      </c>
    </row>
    <row r="8010" customFormat="false" ht="12.75" hidden="false" customHeight="false" outlineLevel="0" collapsed="false">
      <c r="A8010" s="142" t="s">
        <v>15118</v>
      </c>
      <c r="B8010" s="663" t="str">
        <f aca="false">C8010&amp;D8010&amp;E8010&amp;F8010&amp;G8010&amp;H8010</f>
        <v>TUBO DE CONCRETO ARMADO, CLASSE PA-2,PARA GALERIAS DE AGUASPLUVIAIS,COM DIAMETRO DE 1200MM,JUNTA DE ARGAMASSA. FORNECIMENTO</v>
      </c>
      <c r="C8010" s="142" t="s">
        <v>15102</v>
      </c>
      <c r="D8010" s="142" t="s">
        <v>15096</v>
      </c>
      <c r="E8010" s="142" t="s">
        <v>5890</v>
      </c>
      <c r="I8010" s="142" t="s">
        <v>130</v>
      </c>
      <c r="J8010" s="142" t="n">
        <v>627.21</v>
      </c>
    </row>
    <row r="8011" customFormat="false" ht="12.75" hidden="false" customHeight="false" outlineLevel="0" collapsed="false">
      <c r="A8011" s="142" t="s">
        <v>15119</v>
      </c>
      <c r="B8011" s="663" t="str">
        <f aca="false">C8011&amp;D8011&amp;E8011&amp;F8011&amp;G8011&amp;H8011</f>
        <v>TUBO DE CONCRETO ARMADO, CLASSE PA-2,PARA GALERIAS DE AGUASPLUVIAIS,COM DIAMETRO DE 1200MM,JUNTA DE ARGAMASSA. FORNECIMENTO</v>
      </c>
      <c r="C8011" s="142" t="s">
        <v>15102</v>
      </c>
      <c r="D8011" s="142" t="s">
        <v>15096</v>
      </c>
      <c r="E8011" s="142" t="s">
        <v>5890</v>
      </c>
      <c r="I8011" s="142" t="s">
        <v>130</v>
      </c>
      <c r="J8011" s="142" t="n">
        <v>627.21</v>
      </c>
    </row>
    <row r="8012" customFormat="false" ht="12.75" hidden="false" customHeight="false" outlineLevel="0" collapsed="false">
      <c r="A8012" s="142" t="s">
        <v>15120</v>
      </c>
      <c r="B8012" s="663" t="str">
        <f aca="false">C8012&amp;D8012&amp;E8012&amp;F8012&amp;G8012&amp;H8012</f>
        <v>TUBO DE CONCRETO ARMADO, CLASSE PA-2,PARA GALERIAS DE AGUASPLUVIAIS,COM DIAMETRO DE 1500MM,JUNTA DE ARGAMASSA. FORNECIMENTO</v>
      </c>
      <c r="C8012" s="142" t="s">
        <v>15102</v>
      </c>
      <c r="D8012" s="142" t="s">
        <v>15099</v>
      </c>
      <c r="E8012" s="142" t="s">
        <v>5890</v>
      </c>
      <c r="I8012" s="142" t="s">
        <v>130</v>
      </c>
      <c r="J8012" s="142" t="n">
        <v>646.18</v>
      </c>
    </row>
    <row r="8013" customFormat="false" ht="12.75" hidden="false" customHeight="false" outlineLevel="0" collapsed="false">
      <c r="A8013" s="142" t="s">
        <v>15121</v>
      </c>
      <c r="B8013" s="663" t="str">
        <f aca="false">C8013&amp;D8013&amp;E8013&amp;F8013&amp;G8013&amp;H8013</f>
        <v>TUBO DE CONCRETO ARMADO, CLASSE PA-2,PARA GALERIAS DE AGUASPLUVIAIS,COM DIAMETRO DE 1500MM,JUNTA DE ARGAMASSA. FORNECIMENTO</v>
      </c>
      <c r="C8013" s="142" t="s">
        <v>15102</v>
      </c>
      <c r="D8013" s="142" t="s">
        <v>15099</v>
      </c>
      <c r="E8013" s="142" t="s">
        <v>5890</v>
      </c>
      <c r="I8013" s="142" t="s">
        <v>130</v>
      </c>
      <c r="J8013" s="142" t="n">
        <v>646.18</v>
      </c>
    </row>
    <row r="8014" customFormat="false" ht="12.75" hidden="false" customHeight="false" outlineLevel="0" collapsed="false">
      <c r="A8014" s="142" t="s">
        <v>15122</v>
      </c>
      <c r="B8014" s="663" t="str">
        <f aca="false">C8014&amp;D8014&amp;E8014&amp;F8014&amp;G8014&amp;H8014</f>
        <v>TUBO DE CONCRETO ARMADO, CLASSE PA-3,PARA GALERIAS DE AGUASPLUVIAIS,COM DIAMETRO DE  300MM,JUNTA DE ARGAMASSA. FORNECIMENTO</v>
      </c>
      <c r="C8014" s="142" t="s">
        <v>15123</v>
      </c>
      <c r="D8014" s="142" t="s">
        <v>15072</v>
      </c>
      <c r="E8014" s="142" t="s">
        <v>5890</v>
      </c>
      <c r="I8014" s="142" t="s">
        <v>130</v>
      </c>
      <c r="J8014" s="142" t="n">
        <v>101.18</v>
      </c>
    </row>
    <row r="8015" customFormat="false" ht="12.75" hidden="false" customHeight="false" outlineLevel="0" collapsed="false">
      <c r="A8015" s="142" t="s">
        <v>15124</v>
      </c>
      <c r="B8015" s="663" t="str">
        <f aca="false">C8015&amp;D8015&amp;E8015&amp;F8015&amp;G8015&amp;H8015</f>
        <v>TUBO DE CONCRETO ARMADO, CLASSE PA-3,PARA GALERIAS DE AGUASPLUVIAIS,COM DIAMETRO DE  300MM,JUNTA DE ARGAMASSA. FORNECIMENTO</v>
      </c>
      <c r="C8015" s="142" t="s">
        <v>15123</v>
      </c>
      <c r="D8015" s="142" t="s">
        <v>15072</v>
      </c>
      <c r="E8015" s="142" t="s">
        <v>5890</v>
      </c>
      <c r="I8015" s="142" t="s">
        <v>130</v>
      </c>
      <c r="J8015" s="142" t="n">
        <v>101.18</v>
      </c>
    </row>
    <row r="8016" customFormat="false" ht="12.75" hidden="false" customHeight="false" outlineLevel="0" collapsed="false">
      <c r="A8016" s="142" t="s">
        <v>15125</v>
      </c>
      <c r="B8016" s="663" t="str">
        <f aca="false">C8016&amp;D8016&amp;E8016&amp;F8016&amp;G8016&amp;H8016</f>
        <v>TUBO DE CONCRETO ARMADO, CLASSE PA-3,PARA GALERIAS DE AGUASPLUVIAIS,COM DIAMETRO DE  400MM,JUNTA DE ARGAMASSA. FORNECIMENTO</v>
      </c>
      <c r="C8016" s="142" t="s">
        <v>15123</v>
      </c>
      <c r="D8016" s="142" t="s">
        <v>15075</v>
      </c>
      <c r="E8016" s="142" t="s">
        <v>5890</v>
      </c>
      <c r="I8016" s="142" t="s">
        <v>130</v>
      </c>
      <c r="J8016" s="142" t="n">
        <v>106.43</v>
      </c>
    </row>
    <row r="8017" customFormat="false" ht="12.75" hidden="false" customHeight="false" outlineLevel="0" collapsed="false">
      <c r="A8017" s="142" t="s">
        <v>15126</v>
      </c>
      <c r="B8017" s="663" t="str">
        <f aca="false">C8017&amp;D8017&amp;E8017&amp;F8017&amp;G8017&amp;H8017</f>
        <v>TUBO DE CONCRETO ARMADO, CLASSE PA-3,PARA GALERIAS DE AGUASPLUVIAIS,COM DIAMETRO DE  400MM,JUNTA DE ARGAMASSA. FORNECIMENTO</v>
      </c>
      <c r="C8017" s="142" t="s">
        <v>15123</v>
      </c>
      <c r="D8017" s="142" t="s">
        <v>15075</v>
      </c>
      <c r="E8017" s="142" t="s">
        <v>5890</v>
      </c>
      <c r="I8017" s="142" t="s">
        <v>130</v>
      </c>
      <c r="J8017" s="142" t="n">
        <v>106.43</v>
      </c>
    </row>
    <row r="8018" customFormat="false" ht="12.75" hidden="false" customHeight="false" outlineLevel="0" collapsed="false">
      <c r="A8018" s="142" t="s">
        <v>15127</v>
      </c>
      <c r="B8018" s="663" t="str">
        <f aca="false">C8018&amp;D8018&amp;E8018&amp;F8018&amp;G8018&amp;H8018</f>
        <v>TUBO DE CONCRETO ARMADO, CLASSE PA-3,PARA GALERIAS DE AGUASPLUVIAIS,COM DIAMETRO DE  500MM,JUNTA DE ARGAMASSA. FORNECIMENTO</v>
      </c>
      <c r="C8018" s="142" t="s">
        <v>15123</v>
      </c>
      <c r="D8018" s="142" t="s">
        <v>15078</v>
      </c>
      <c r="E8018" s="142" t="s">
        <v>5890</v>
      </c>
      <c r="I8018" s="142" t="s">
        <v>130</v>
      </c>
      <c r="J8018" s="142" t="n">
        <v>147.01</v>
      </c>
    </row>
    <row r="8019" customFormat="false" ht="12.75" hidden="false" customHeight="false" outlineLevel="0" collapsed="false">
      <c r="A8019" s="142" t="s">
        <v>15128</v>
      </c>
      <c r="B8019" s="663" t="str">
        <f aca="false">C8019&amp;D8019&amp;E8019&amp;F8019&amp;G8019&amp;H8019</f>
        <v>TUBO DE CONCRETO ARMADO, CLASSE PA-3,PARA GALERIAS DE AGUASPLUVIAIS,COM DIAMETRO DE  500MM,JUNTA DE ARGAMASSA. FORNECIMENTO</v>
      </c>
      <c r="C8019" s="142" t="s">
        <v>15123</v>
      </c>
      <c r="D8019" s="142" t="s">
        <v>15078</v>
      </c>
      <c r="E8019" s="142" t="s">
        <v>5890</v>
      </c>
      <c r="I8019" s="142" t="s">
        <v>130</v>
      </c>
      <c r="J8019" s="142" t="n">
        <v>147.01</v>
      </c>
    </row>
    <row r="8020" customFormat="false" ht="12.75" hidden="false" customHeight="false" outlineLevel="0" collapsed="false">
      <c r="A8020" s="142" t="s">
        <v>15129</v>
      </c>
      <c r="B8020" s="663" t="str">
        <f aca="false">C8020&amp;D8020&amp;E8020&amp;F8020&amp;G8020&amp;H8020</f>
        <v>TUBO DE CONCRETO ARMADO, CLASSE PA-3,PARA GALERIAS DE AGUASPLUVIAIS,COM DIAMETRO DE  600MM,JUNTA DE ARGAMASSA. FORNECIMENTO</v>
      </c>
      <c r="C8020" s="142" t="s">
        <v>15123</v>
      </c>
      <c r="D8020" s="142" t="s">
        <v>15081</v>
      </c>
      <c r="E8020" s="142" t="s">
        <v>5890</v>
      </c>
      <c r="I8020" s="142" t="s">
        <v>130</v>
      </c>
      <c r="J8020" s="142" t="n">
        <v>201.69</v>
      </c>
    </row>
    <row r="8021" customFormat="false" ht="12.75" hidden="false" customHeight="false" outlineLevel="0" collapsed="false">
      <c r="A8021" s="142" t="s">
        <v>15130</v>
      </c>
      <c r="B8021" s="663" t="str">
        <f aca="false">C8021&amp;D8021&amp;E8021&amp;F8021&amp;G8021&amp;H8021</f>
        <v>TUBO DE CONCRETO ARMADO, CLASSE PA-3,PARA GALERIAS DE AGUASPLUVIAIS,COM DIAMETRO DE  600MM,JUNTA DE ARGAMASSA. FORNECIMENTO</v>
      </c>
      <c r="C8021" s="142" t="s">
        <v>15123</v>
      </c>
      <c r="D8021" s="142" t="s">
        <v>15081</v>
      </c>
      <c r="E8021" s="142" t="s">
        <v>5890</v>
      </c>
      <c r="I8021" s="142" t="s">
        <v>130</v>
      </c>
      <c r="J8021" s="142" t="n">
        <v>201.69</v>
      </c>
    </row>
    <row r="8022" customFormat="false" ht="12.75" hidden="false" customHeight="false" outlineLevel="0" collapsed="false">
      <c r="A8022" s="142" t="s">
        <v>15131</v>
      </c>
      <c r="B8022" s="663" t="str">
        <f aca="false">C8022&amp;D8022&amp;E8022&amp;F8022&amp;G8022&amp;H8022</f>
        <v>TUBO DE CONCRETO ARMADO, CLASSE PA-3,PARA GALERIAS DE AGUASPLUVIAIS,COM DIAMETRO DE  700MM,JUNTA DE ARGAMASSA. FORNECIMENTO</v>
      </c>
      <c r="C8022" s="142" t="s">
        <v>15123</v>
      </c>
      <c r="D8022" s="142" t="s">
        <v>15084</v>
      </c>
      <c r="E8022" s="142" t="s">
        <v>5890</v>
      </c>
      <c r="I8022" s="142" t="s">
        <v>130</v>
      </c>
      <c r="J8022" s="142" t="n">
        <v>327.69</v>
      </c>
    </row>
    <row r="8023" customFormat="false" ht="12.75" hidden="false" customHeight="false" outlineLevel="0" collapsed="false">
      <c r="A8023" s="142" t="s">
        <v>15132</v>
      </c>
      <c r="B8023" s="663" t="str">
        <f aca="false">C8023&amp;D8023&amp;E8023&amp;F8023&amp;G8023&amp;H8023</f>
        <v>TUBO DE CONCRETO ARMADO, CLASSE PA-3,PARA GALERIAS DE AGUASPLUVIAIS,COM DIAMETRO DE  700MM,JUNTA DE ARGAMASSA. FORNECIMENTO</v>
      </c>
      <c r="C8023" s="142" t="s">
        <v>15123</v>
      </c>
      <c r="D8023" s="142" t="s">
        <v>15084</v>
      </c>
      <c r="E8023" s="142" t="s">
        <v>5890</v>
      </c>
      <c r="I8023" s="142" t="s">
        <v>130</v>
      </c>
      <c r="J8023" s="142" t="n">
        <v>327.69</v>
      </c>
    </row>
    <row r="8024" customFormat="false" ht="12.75" hidden="false" customHeight="false" outlineLevel="0" collapsed="false">
      <c r="A8024" s="142" t="s">
        <v>15133</v>
      </c>
      <c r="B8024" s="663" t="str">
        <f aca="false">C8024&amp;D8024&amp;E8024&amp;F8024&amp;G8024&amp;H8024</f>
        <v>TUBO DE CONCRETO ARMADO, CLASSE PA-3,PARA GALERIAS DE AGUASPLUVIAIS,COM DIAMETRO DE  800MM,JUNTA DE ARGAMASSA. FORNECIMENTO</v>
      </c>
      <c r="C8024" s="142" t="s">
        <v>15123</v>
      </c>
      <c r="D8024" s="142" t="s">
        <v>15087</v>
      </c>
      <c r="E8024" s="142" t="s">
        <v>5890</v>
      </c>
      <c r="I8024" s="142" t="s">
        <v>130</v>
      </c>
      <c r="J8024" s="142" t="n">
        <v>336.89</v>
      </c>
    </row>
    <row r="8025" customFormat="false" ht="12.75" hidden="false" customHeight="false" outlineLevel="0" collapsed="false">
      <c r="A8025" s="142" t="s">
        <v>15134</v>
      </c>
      <c r="B8025" s="663" t="str">
        <f aca="false">C8025&amp;D8025&amp;E8025&amp;F8025&amp;G8025&amp;H8025</f>
        <v>TUBO DE CONCRETO ARMADO, CLASSE PA-3,PARA GALERIAS DE AGUASPLUVIAIS,COM DIAMETRO DE  800MM,JUNTA DE ARGAMASSA. FORNECIMENTO</v>
      </c>
      <c r="C8025" s="142" t="s">
        <v>15123</v>
      </c>
      <c r="D8025" s="142" t="s">
        <v>15087</v>
      </c>
      <c r="E8025" s="142" t="s">
        <v>5890</v>
      </c>
      <c r="I8025" s="142" t="s">
        <v>130</v>
      </c>
      <c r="J8025" s="142" t="n">
        <v>336.89</v>
      </c>
    </row>
    <row r="8026" customFormat="false" ht="12.75" hidden="false" customHeight="false" outlineLevel="0" collapsed="false">
      <c r="A8026" s="142" t="s">
        <v>15135</v>
      </c>
      <c r="B8026" s="663" t="str">
        <f aca="false">C8026&amp;D8026&amp;E8026&amp;F8026&amp;G8026&amp;H8026</f>
        <v>TUBO DE CONCRETO ARMADO, CLASSE PA-3,PARA GALERIAS DE AGUASPLUVIAIS,COM DIAMETRO DE  900MM,JUNTA DE ARGAMASSA. FORNECIMENTO</v>
      </c>
      <c r="C8026" s="142" t="s">
        <v>15123</v>
      </c>
      <c r="D8026" s="142" t="s">
        <v>15090</v>
      </c>
      <c r="E8026" s="142" t="s">
        <v>5890</v>
      </c>
      <c r="I8026" s="142" t="s">
        <v>130</v>
      </c>
      <c r="J8026" s="142" t="n">
        <v>477.16</v>
      </c>
    </row>
    <row r="8027" customFormat="false" ht="12.75" hidden="false" customHeight="false" outlineLevel="0" collapsed="false">
      <c r="A8027" s="142" t="s">
        <v>15136</v>
      </c>
      <c r="B8027" s="663" t="str">
        <f aca="false">C8027&amp;D8027&amp;E8027&amp;F8027&amp;G8027&amp;H8027</f>
        <v>TUBO DE CONCRETO ARMADO, CLASSE PA-3,PARA GALERIAS DE AGUASPLUVIAIS,COM DIAMETRO DE  900MM,JUNTA DE ARGAMASSA. FORNECIMENTO</v>
      </c>
      <c r="C8027" s="142" t="s">
        <v>15123</v>
      </c>
      <c r="D8027" s="142" t="s">
        <v>15090</v>
      </c>
      <c r="E8027" s="142" t="s">
        <v>5890</v>
      </c>
      <c r="I8027" s="142" t="s">
        <v>130</v>
      </c>
      <c r="J8027" s="142" t="n">
        <v>477.16</v>
      </c>
    </row>
    <row r="8028" customFormat="false" ht="12.75" hidden="false" customHeight="false" outlineLevel="0" collapsed="false">
      <c r="A8028" s="142" t="s">
        <v>15137</v>
      </c>
      <c r="B8028" s="663" t="str">
        <f aca="false">C8028&amp;D8028&amp;E8028&amp;F8028&amp;G8028&amp;H8028</f>
        <v>TUBO DE CONCRETO ARMADO, CLASSE PA-3,PARA GALERIAS DE AGUASPLUVIAIS,COM DIAMETRO DE 1000MM,JUNTA DE ARGAMASSA. FORNECIMENTO</v>
      </c>
      <c r="C8028" s="142" t="s">
        <v>15123</v>
      </c>
      <c r="D8028" s="142" t="s">
        <v>15093</v>
      </c>
      <c r="E8028" s="142" t="s">
        <v>5890</v>
      </c>
      <c r="I8028" s="142" t="s">
        <v>130</v>
      </c>
      <c r="J8028" s="142" t="n">
        <v>528.9</v>
      </c>
    </row>
    <row r="8029" customFormat="false" ht="12.75" hidden="false" customHeight="false" outlineLevel="0" collapsed="false">
      <c r="A8029" s="142" t="s">
        <v>15138</v>
      </c>
      <c r="B8029" s="663" t="str">
        <f aca="false">C8029&amp;D8029&amp;E8029&amp;F8029&amp;G8029&amp;H8029</f>
        <v>TUBO DE CONCRETO ARMADO, CLASSE PA-3,PARA GALERIAS DE AGUASPLUVIAIS,COM DIAMETRO DE 1000MM,JUNTA DE ARGAMASSA. FORNECIMENTO</v>
      </c>
      <c r="C8029" s="142" t="s">
        <v>15123</v>
      </c>
      <c r="D8029" s="142" t="s">
        <v>15093</v>
      </c>
      <c r="E8029" s="142" t="s">
        <v>5890</v>
      </c>
      <c r="I8029" s="142" t="s">
        <v>130</v>
      </c>
      <c r="J8029" s="142" t="n">
        <v>528.9</v>
      </c>
    </row>
    <row r="8030" customFormat="false" ht="12.75" hidden="false" customHeight="false" outlineLevel="0" collapsed="false">
      <c r="A8030" s="142" t="s">
        <v>15139</v>
      </c>
      <c r="B8030" s="663" t="str">
        <f aca="false">C8030&amp;D8030&amp;E8030&amp;F8030&amp;G8030&amp;H8030</f>
        <v>TUBO DE CONCRETO ARMADO, CLASSE PA-3,PARA GALERIAS DE AGUASPLUVIAIS,COM DIAMETRO DE 1200MM,JUNTA DE ARGAMASSA. FORNECIMENTO</v>
      </c>
      <c r="C8030" s="142" t="s">
        <v>15123</v>
      </c>
      <c r="D8030" s="142" t="s">
        <v>15096</v>
      </c>
      <c r="E8030" s="142" t="s">
        <v>5890</v>
      </c>
      <c r="I8030" s="142" t="s">
        <v>130</v>
      </c>
      <c r="J8030" s="142" t="n">
        <v>761.16</v>
      </c>
    </row>
    <row r="8031" customFormat="false" ht="12.75" hidden="false" customHeight="false" outlineLevel="0" collapsed="false">
      <c r="A8031" s="142" t="s">
        <v>15140</v>
      </c>
      <c r="B8031" s="663" t="str">
        <f aca="false">C8031&amp;D8031&amp;E8031&amp;F8031&amp;G8031&amp;H8031</f>
        <v>TUBO DE CONCRETO ARMADO, CLASSE PA-3,PARA GALERIAS DE AGUASPLUVIAIS,COM DIAMETRO DE 1200MM,JUNTA DE ARGAMASSA. FORNECIMENTO</v>
      </c>
      <c r="C8031" s="142" t="s">
        <v>15123</v>
      </c>
      <c r="D8031" s="142" t="s">
        <v>15096</v>
      </c>
      <c r="E8031" s="142" t="s">
        <v>5890</v>
      </c>
      <c r="I8031" s="142" t="s">
        <v>130</v>
      </c>
      <c r="J8031" s="142" t="n">
        <v>761.16</v>
      </c>
    </row>
    <row r="8032" customFormat="false" ht="12.75" hidden="false" customHeight="false" outlineLevel="0" collapsed="false">
      <c r="A8032" s="142" t="s">
        <v>15141</v>
      </c>
      <c r="B8032" s="663" t="str">
        <f aca="false">C8032&amp;D8032&amp;E8032&amp;F8032&amp;G8032&amp;H8032</f>
        <v>TUBO DE CONCRETO ARMADO, CLASSE PA-3,PARA GALERIAS DE AGUASPLUVIAIS,COM DIAMETRO DE 1500MM,JUNTA DE ARGAMASSA. FORNECIMENTO</v>
      </c>
      <c r="C8032" s="142" t="s">
        <v>15123</v>
      </c>
      <c r="D8032" s="142" t="s">
        <v>15099</v>
      </c>
      <c r="E8032" s="142" t="s">
        <v>5890</v>
      </c>
      <c r="I8032" s="142" t="s">
        <v>130</v>
      </c>
      <c r="J8032" s="142" t="n">
        <v>1069.31</v>
      </c>
    </row>
    <row r="8033" customFormat="false" ht="12.75" hidden="false" customHeight="false" outlineLevel="0" collapsed="false">
      <c r="A8033" s="142" t="s">
        <v>15142</v>
      </c>
      <c r="B8033" s="663" t="str">
        <f aca="false">C8033&amp;D8033&amp;E8033&amp;F8033&amp;G8033&amp;H8033</f>
        <v>TUBO DE CONCRETO ARMADO, CLASSE PA-3,PARA GALERIAS DE AGUASPLUVIAIS,COM DIAMETRO DE 1500MM,JUNTA DE ARGAMASSA. FORNECIMENTO</v>
      </c>
      <c r="C8033" s="142" t="s">
        <v>15123</v>
      </c>
      <c r="D8033" s="142" t="s">
        <v>15099</v>
      </c>
      <c r="E8033" s="142" t="s">
        <v>5890</v>
      </c>
      <c r="I8033" s="142" t="s">
        <v>130</v>
      </c>
      <c r="J8033" s="142" t="n">
        <v>1069.31</v>
      </c>
    </row>
    <row r="8034" customFormat="false" ht="12.75" hidden="false" customHeight="false" outlineLevel="0" collapsed="false">
      <c r="A8034" s="142" t="s">
        <v>15143</v>
      </c>
      <c r="B8034" s="663" t="str">
        <f aca="false">C8034&amp;D8034&amp;E8034&amp;F8034&amp;G8034&amp;H8034</f>
        <v>TUBO DE CONCRETO ARMADO, CLASSE PA-4,PARA GALERIAS DE AGUASPLUVIAIS, COM DIAMETRO DE 300MM, JUNTA DE ARGAMASSA. FORNECIMENTO</v>
      </c>
      <c r="C8034" s="142" t="s">
        <v>15144</v>
      </c>
      <c r="D8034" s="142" t="s">
        <v>15145</v>
      </c>
      <c r="E8034" s="142" t="s">
        <v>9770</v>
      </c>
      <c r="I8034" s="142" t="s">
        <v>130</v>
      </c>
      <c r="J8034" s="142" t="n">
        <v>116.12</v>
      </c>
    </row>
    <row r="8035" customFormat="false" ht="12.75" hidden="false" customHeight="false" outlineLevel="0" collapsed="false">
      <c r="A8035" s="142" t="s">
        <v>15146</v>
      </c>
      <c r="B8035" s="663" t="str">
        <f aca="false">C8035&amp;D8035&amp;E8035&amp;F8035&amp;G8035&amp;H8035</f>
        <v>TUBO DE CONCRETO ARMADO, CLASSE PA-4,PARA GALERIAS DE AGUASPLUVIAIS, COM DIAMETRO DE 300MM, JUNTA DE ARGAMASSA. FORNECIMENTO</v>
      </c>
      <c r="C8035" s="142" t="s">
        <v>15144</v>
      </c>
      <c r="D8035" s="142" t="s">
        <v>15145</v>
      </c>
      <c r="E8035" s="142" t="s">
        <v>9770</v>
      </c>
      <c r="I8035" s="142" t="s">
        <v>130</v>
      </c>
      <c r="J8035" s="142" t="n">
        <v>116.12</v>
      </c>
    </row>
    <row r="8036" customFormat="false" ht="12.75" hidden="false" customHeight="false" outlineLevel="0" collapsed="false">
      <c r="A8036" s="142" t="s">
        <v>15147</v>
      </c>
      <c r="B8036" s="663" t="str">
        <f aca="false">C8036&amp;D8036&amp;E8036&amp;F8036&amp;G8036&amp;H8036</f>
        <v>TUBO DE CONCRETO ARMADO, CLASSE PA-4,PARA GALERIAS DE AGUASPLUVIAIS,COM DIAMETRO DE 400MM,JUNTA DE ARGAMASSA. FORNECIMENTO</v>
      </c>
      <c r="C8036" s="142" t="s">
        <v>15144</v>
      </c>
      <c r="D8036" s="142" t="s">
        <v>15148</v>
      </c>
      <c r="E8036" s="142" t="s">
        <v>4824</v>
      </c>
      <c r="I8036" s="142" t="s">
        <v>130</v>
      </c>
      <c r="J8036" s="142" t="n">
        <v>133.37</v>
      </c>
    </row>
    <row r="8037" customFormat="false" ht="12.75" hidden="false" customHeight="false" outlineLevel="0" collapsed="false">
      <c r="A8037" s="142" t="s">
        <v>15149</v>
      </c>
      <c r="B8037" s="663" t="str">
        <f aca="false">C8037&amp;D8037&amp;E8037&amp;F8037&amp;G8037&amp;H8037</f>
        <v>TUBO DE CONCRETO ARMADO, CLASSE PA-4,PARA GALERIAS DE AGUASPLUVIAIS,COM DIAMETRO DE 400MM,JUNTA DE ARGAMASSA. FORNECIMENTO</v>
      </c>
      <c r="C8037" s="142" t="s">
        <v>15144</v>
      </c>
      <c r="D8037" s="142" t="s">
        <v>15148</v>
      </c>
      <c r="E8037" s="142" t="s">
        <v>4824</v>
      </c>
      <c r="I8037" s="142" t="s">
        <v>130</v>
      </c>
      <c r="J8037" s="142" t="n">
        <v>133.37</v>
      </c>
    </row>
    <row r="8038" customFormat="false" ht="12.75" hidden="false" customHeight="false" outlineLevel="0" collapsed="false">
      <c r="A8038" s="142" t="s">
        <v>15150</v>
      </c>
      <c r="B8038" s="663" t="str">
        <f aca="false">C8038&amp;D8038&amp;E8038&amp;F8038&amp;G8038&amp;H8038</f>
        <v>TUBO DE CONCRETO ARMADO, CLASSE PA-4,PARA GALERIAS DE AGUASPLUVIAIS,COM DIAMETRO DE  500MM,JUNTA DE ARGAMASSA. FORNECIMENTO</v>
      </c>
      <c r="C8038" s="142" t="s">
        <v>15144</v>
      </c>
      <c r="D8038" s="142" t="s">
        <v>15078</v>
      </c>
      <c r="E8038" s="142" t="s">
        <v>5890</v>
      </c>
      <c r="I8038" s="142" t="s">
        <v>130</v>
      </c>
      <c r="J8038" s="142" t="n">
        <v>159.08</v>
      </c>
    </row>
    <row r="8039" customFormat="false" ht="12.75" hidden="false" customHeight="false" outlineLevel="0" collapsed="false">
      <c r="A8039" s="142" t="s">
        <v>15151</v>
      </c>
      <c r="B8039" s="663" t="str">
        <f aca="false">C8039&amp;D8039&amp;E8039&amp;F8039&amp;G8039&amp;H8039</f>
        <v>TUBO DE CONCRETO ARMADO, CLASSE PA-4,PARA GALERIAS DE AGUASPLUVIAIS,COM DIAMETRO DE  500MM,JUNTA DE ARGAMASSA. FORNECIMENTO</v>
      </c>
      <c r="C8039" s="142" t="s">
        <v>15144</v>
      </c>
      <c r="D8039" s="142" t="s">
        <v>15078</v>
      </c>
      <c r="E8039" s="142" t="s">
        <v>5890</v>
      </c>
      <c r="I8039" s="142" t="s">
        <v>130</v>
      </c>
      <c r="J8039" s="142" t="n">
        <v>159.08</v>
      </c>
    </row>
    <row r="8040" customFormat="false" ht="12.75" hidden="false" customHeight="false" outlineLevel="0" collapsed="false">
      <c r="A8040" s="142" t="s">
        <v>15152</v>
      </c>
      <c r="B8040" s="663" t="str">
        <f aca="false">C8040&amp;D8040&amp;E8040&amp;F8040&amp;G8040&amp;H8040</f>
        <v>TUBO DE CONCRETO ARMADO, CLASSE PA-4,PARA GALERIAS DE AGUASPLUVIAIS,COM DIAMETRO DE  600MM,JUNTA DE ARGAMASSA. FORNECIMENTO</v>
      </c>
      <c r="C8040" s="142" t="s">
        <v>15144</v>
      </c>
      <c r="D8040" s="142" t="s">
        <v>15081</v>
      </c>
      <c r="E8040" s="142" t="s">
        <v>5890</v>
      </c>
      <c r="I8040" s="142" t="s">
        <v>130</v>
      </c>
      <c r="J8040" s="142" t="n">
        <v>216.07</v>
      </c>
    </row>
    <row r="8041" customFormat="false" ht="12.75" hidden="false" customHeight="false" outlineLevel="0" collapsed="false">
      <c r="A8041" s="142" t="s">
        <v>15153</v>
      </c>
      <c r="B8041" s="663" t="str">
        <f aca="false">C8041&amp;D8041&amp;E8041&amp;F8041&amp;G8041&amp;H8041</f>
        <v>TUBO DE CONCRETO ARMADO, CLASSE PA-4,PARA GALERIAS DE AGUASPLUVIAIS,COM DIAMETRO DE  600MM,JUNTA DE ARGAMASSA. FORNECIMENTO</v>
      </c>
      <c r="C8041" s="142" t="s">
        <v>15144</v>
      </c>
      <c r="D8041" s="142" t="s">
        <v>15081</v>
      </c>
      <c r="E8041" s="142" t="s">
        <v>5890</v>
      </c>
      <c r="I8041" s="142" t="s">
        <v>130</v>
      </c>
      <c r="J8041" s="142" t="n">
        <v>216.07</v>
      </c>
    </row>
    <row r="8042" customFormat="false" ht="12.75" hidden="false" customHeight="false" outlineLevel="0" collapsed="false">
      <c r="A8042" s="142" t="s">
        <v>15154</v>
      </c>
      <c r="B8042" s="663" t="str">
        <f aca="false">C8042&amp;D8042&amp;E8042&amp;F8042&amp;G8042&amp;H8042</f>
        <v>TUBO DE CONCRETO ARMADO, CLASSE PA-4,PARA GALERIAS DE AGUASPLUVIAIS,COM DIAMETRO DE 700MM,JUNTA DE ARGAMASSA.FORNECIMENTO</v>
      </c>
      <c r="C8042" s="142" t="s">
        <v>15144</v>
      </c>
      <c r="D8042" s="142" t="s">
        <v>15155</v>
      </c>
      <c r="E8042" s="142" t="s">
        <v>4808</v>
      </c>
      <c r="I8042" s="142" t="s">
        <v>130</v>
      </c>
      <c r="J8042" s="142" t="n">
        <v>373.68</v>
      </c>
    </row>
    <row r="8043" customFormat="false" ht="12.75" hidden="false" customHeight="false" outlineLevel="0" collapsed="false">
      <c r="A8043" s="142" t="s">
        <v>15156</v>
      </c>
      <c r="B8043" s="663" t="str">
        <f aca="false">C8043&amp;D8043&amp;E8043&amp;F8043&amp;G8043&amp;H8043</f>
        <v>TUBO DE CONCRETO ARMADO, CLASSE PA-4,PARA GALERIAS DE AGUASPLUVIAIS,COM DIAMETRO DE 700MM,JUNTA DE ARGAMASSA.FORNECIMENTO</v>
      </c>
      <c r="C8043" s="142" t="s">
        <v>15144</v>
      </c>
      <c r="D8043" s="142" t="s">
        <v>15155</v>
      </c>
      <c r="E8043" s="142" t="s">
        <v>4808</v>
      </c>
      <c r="I8043" s="142" t="s">
        <v>130</v>
      </c>
      <c r="J8043" s="142" t="n">
        <v>373.68</v>
      </c>
    </row>
    <row r="8044" customFormat="false" ht="12.75" hidden="false" customHeight="false" outlineLevel="0" collapsed="false">
      <c r="A8044" s="142" t="s">
        <v>15157</v>
      </c>
      <c r="B8044" s="663" t="str">
        <f aca="false">C8044&amp;D8044&amp;E8044&amp;F8044&amp;G8044&amp;H8044</f>
        <v>TUBO DE CONCRETO ARMADO, CLASSE PA-4,PARA GALERIAS DE AGUASPLUVIAIS,COM DIAMETRO DE  800MM,JUNTA DE ARGAMASSA. FORNECIMENTO</v>
      </c>
      <c r="C8044" s="142" t="s">
        <v>15144</v>
      </c>
      <c r="D8044" s="142" t="s">
        <v>15087</v>
      </c>
      <c r="E8044" s="142" t="s">
        <v>5890</v>
      </c>
      <c r="I8044" s="142" t="s">
        <v>130</v>
      </c>
      <c r="J8044" s="142" t="n">
        <v>385.18</v>
      </c>
    </row>
    <row r="8045" customFormat="false" ht="12.75" hidden="false" customHeight="false" outlineLevel="0" collapsed="false">
      <c r="A8045" s="142" t="s">
        <v>15158</v>
      </c>
      <c r="B8045" s="663" t="str">
        <f aca="false">C8045&amp;D8045&amp;E8045&amp;F8045&amp;G8045&amp;H8045</f>
        <v>TUBO DE CONCRETO ARMADO, CLASSE PA-4,PARA GALERIAS DE AGUASPLUVIAIS,COM DIAMETRO DE  800MM,JUNTA DE ARGAMASSA. FORNECIMENTO</v>
      </c>
      <c r="C8045" s="142" t="s">
        <v>15144</v>
      </c>
      <c r="D8045" s="142" t="s">
        <v>15087</v>
      </c>
      <c r="E8045" s="142" t="s">
        <v>5890</v>
      </c>
      <c r="I8045" s="142" t="s">
        <v>130</v>
      </c>
      <c r="J8045" s="142" t="n">
        <v>385.18</v>
      </c>
    </row>
    <row r="8046" customFormat="false" ht="12.75" hidden="false" customHeight="false" outlineLevel="0" collapsed="false">
      <c r="A8046" s="142" t="s">
        <v>15159</v>
      </c>
      <c r="B8046" s="663" t="str">
        <f aca="false">C8046&amp;D8046&amp;E8046&amp;F8046&amp;G8046&amp;H8046</f>
        <v>TUBO DE CONCRETO ARMADO, CLASSE PA-4,PARA GALERIAS DE AGUASPLUVIAIS,COM DIAMETRO DE  900MM,JUNTA DE ARGAMASSA. FORNECIMENTO</v>
      </c>
      <c r="C8046" s="142" t="s">
        <v>15144</v>
      </c>
      <c r="D8046" s="142" t="s">
        <v>15090</v>
      </c>
      <c r="E8046" s="142" t="s">
        <v>5890</v>
      </c>
      <c r="I8046" s="142" t="s">
        <v>130</v>
      </c>
      <c r="J8046" s="142" t="n">
        <v>547.3</v>
      </c>
    </row>
    <row r="8047" customFormat="false" ht="12.75" hidden="false" customHeight="false" outlineLevel="0" collapsed="false">
      <c r="A8047" s="142" t="s">
        <v>15160</v>
      </c>
      <c r="B8047" s="663" t="str">
        <f aca="false">C8047&amp;D8047&amp;E8047&amp;F8047&amp;G8047&amp;H8047</f>
        <v>TUBO DE CONCRETO ARMADO, CLASSE PA-4,PARA GALERIAS DE AGUASPLUVIAIS,COM DIAMETRO DE  900MM,JUNTA DE ARGAMASSA. FORNECIMENTO</v>
      </c>
      <c r="C8047" s="142" t="s">
        <v>15144</v>
      </c>
      <c r="D8047" s="142" t="s">
        <v>15090</v>
      </c>
      <c r="E8047" s="142" t="s">
        <v>5890</v>
      </c>
      <c r="I8047" s="142" t="s">
        <v>130</v>
      </c>
      <c r="J8047" s="142" t="n">
        <v>547.3</v>
      </c>
    </row>
    <row r="8048" customFormat="false" ht="12.75" hidden="false" customHeight="false" outlineLevel="0" collapsed="false">
      <c r="A8048" s="142" t="s">
        <v>15161</v>
      </c>
      <c r="B8048" s="663" t="str">
        <f aca="false">C8048&amp;D8048&amp;E8048&amp;F8048&amp;G8048&amp;H8048</f>
        <v>TUBO DE CONCRETO ARMADO, CLASSE PA-4,PARA GALERIAS DE AGUASPLUVIAIS,COM DIAMETRO DE 1000MM,JUNTA DE ARGAMASSA. FORNECIMENTO</v>
      </c>
      <c r="C8048" s="142" t="s">
        <v>15144</v>
      </c>
      <c r="D8048" s="142" t="s">
        <v>15093</v>
      </c>
      <c r="E8048" s="142" t="s">
        <v>5890</v>
      </c>
      <c r="I8048" s="142" t="s">
        <v>130</v>
      </c>
      <c r="J8048" s="142" t="n">
        <v>603.64</v>
      </c>
    </row>
    <row r="8049" customFormat="false" ht="12.75" hidden="false" customHeight="false" outlineLevel="0" collapsed="false">
      <c r="A8049" s="142" t="s">
        <v>15162</v>
      </c>
      <c r="B8049" s="663" t="str">
        <f aca="false">C8049&amp;D8049&amp;E8049&amp;F8049&amp;G8049&amp;H8049</f>
        <v>TUBO DE CONCRETO ARMADO, CLASSE PA-4,PARA GALERIAS DE AGUASPLUVIAIS,COM DIAMETRO DE 1000MM,JUNTA DE ARGAMASSA. FORNECIMENTO</v>
      </c>
      <c r="C8049" s="142" t="s">
        <v>15144</v>
      </c>
      <c r="D8049" s="142" t="s">
        <v>15093</v>
      </c>
      <c r="E8049" s="142" t="s">
        <v>5890</v>
      </c>
      <c r="I8049" s="142" t="s">
        <v>130</v>
      </c>
      <c r="J8049" s="142" t="n">
        <v>603.64</v>
      </c>
    </row>
    <row r="8050" customFormat="false" ht="12.75" hidden="false" customHeight="false" outlineLevel="0" collapsed="false">
      <c r="A8050" s="142" t="s">
        <v>15163</v>
      </c>
      <c r="B8050" s="663" t="str">
        <f aca="false">C8050&amp;D8050&amp;E8050&amp;F8050&amp;G8050&amp;H8050</f>
        <v>TUBO DE CONCRETO ARMADO, CLASSE PA-4,PARA GALERIAS DE AGUASPLUVIAIS,COM DIAMETRO DE 1200MM,JUNTA DE ARGAMASSA. FORNECIMENTO</v>
      </c>
      <c r="C8050" s="142" t="s">
        <v>15144</v>
      </c>
      <c r="D8050" s="142" t="s">
        <v>15096</v>
      </c>
      <c r="E8050" s="142" t="s">
        <v>5890</v>
      </c>
      <c r="I8050" s="142" t="s">
        <v>130</v>
      </c>
      <c r="J8050" s="142" t="n">
        <v>910.63</v>
      </c>
    </row>
    <row r="8051" customFormat="false" ht="12.75" hidden="false" customHeight="false" outlineLevel="0" collapsed="false">
      <c r="A8051" s="142" t="s">
        <v>15164</v>
      </c>
      <c r="B8051" s="663" t="str">
        <f aca="false">C8051&amp;D8051&amp;E8051&amp;F8051&amp;G8051&amp;H8051</f>
        <v>TUBO DE CONCRETO ARMADO, CLASSE PA-4,PARA GALERIAS DE AGUASPLUVIAIS,COM DIAMETRO DE 1200MM,JUNTA DE ARGAMASSA. FORNECIMENTO</v>
      </c>
      <c r="C8051" s="142" t="s">
        <v>15144</v>
      </c>
      <c r="D8051" s="142" t="s">
        <v>15096</v>
      </c>
      <c r="E8051" s="142" t="s">
        <v>5890</v>
      </c>
      <c r="I8051" s="142" t="s">
        <v>130</v>
      </c>
      <c r="J8051" s="142" t="n">
        <v>910.63</v>
      </c>
    </row>
    <row r="8052" customFormat="false" ht="12.75" hidden="false" customHeight="false" outlineLevel="0" collapsed="false">
      <c r="A8052" s="142" t="s">
        <v>15165</v>
      </c>
      <c r="B8052" s="663" t="str">
        <f aca="false">C8052&amp;D8052&amp;E8052&amp;F8052&amp;G8052&amp;H8052</f>
        <v>TUBO DE CONCRETO ARMADO, CLASSE PA-4,PARA GALERIAS DE AGUASPLUVIAIS,COM DIAMETRO DE 1500MM,JUNTA DE ARGAMASSA. FORNECIMENTO</v>
      </c>
      <c r="C8052" s="142" t="s">
        <v>15144</v>
      </c>
      <c r="D8052" s="142" t="s">
        <v>15099</v>
      </c>
      <c r="E8052" s="142" t="s">
        <v>5890</v>
      </c>
      <c r="I8052" s="142" t="s">
        <v>130</v>
      </c>
      <c r="J8052" s="142" t="n">
        <v>1193.48</v>
      </c>
    </row>
    <row r="8053" customFormat="false" ht="12.75" hidden="false" customHeight="false" outlineLevel="0" collapsed="false">
      <c r="A8053" s="142" t="s">
        <v>15166</v>
      </c>
      <c r="B8053" s="663" t="str">
        <f aca="false">C8053&amp;D8053&amp;E8053&amp;F8053&amp;G8053&amp;H8053</f>
        <v>TUBO DE CONCRETO ARMADO, CLASSE PA-4,PARA GALERIAS DE AGUASPLUVIAIS,COM DIAMETRO DE 1500MM,JUNTA DE ARGAMASSA. FORNECIMENTO</v>
      </c>
      <c r="C8053" s="142" t="s">
        <v>15144</v>
      </c>
      <c r="D8053" s="142" t="s">
        <v>15099</v>
      </c>
      <c r="E8053" s="142" t="s">
        <v>5890</v>
      </c>
      <c r="I8053" s="142" t="s">
        <v>130</v>
      </c>
      <c r="J8053" s="142" t="n">
        <v>1193.48</v>
      </c>
    </row>
    <row r="8054" customFormat="false" ht="12.75" hidden="false" customHeight="false" outlineLevel="0" collapsed="false">
      <c r="A8054" s="142" t="s">
        <v>15167</v>
      </c>
      <c r="B8054" s="663" t="str">
        <f aca="false">C8054&amp;D8054&amp;E8054&amp;F8054&amp;G8054&amp;H8054</f>
        <v>TUBO PVC-PBA,CLASSE 15(EB-183),PARA ADUCAO E DISTRIBUICAO DE AGUAS,COM DIAMETRO NOMINAL DE 50MM, INCLUSIVE ANEL DE BORRACHA. FORNECIMENTO</v>
      </c>
      <c r="C8054" s="142" t="s">
        <v>15168</v>
      </c>
      <c r="D8054" s="142" t="s">
        <v>15169</v>
      </c>
      <c r="E8054" s="142" t="s">
        <v>15170</v>
      </c>
      <c r="I8054" s="142" t="s">
        <v>130</v>
      </c>
      <c r="J8054" s="142" t="n">
        <v>11.34</v>
      </c>
    </row>
    <row r="8055" customFormat="false" ht="12.75" hidden="false" customHeight="false" outlineLevel="0" collapsed="false">
      <c r="A8055" s="142" t="s">
        <v>15171</v>
      </c>
      <c r="B8055" s="663" t="str">
        <f aca="false">C8055&amp;D8055&amp;E8055&amp;F8055&amp;G8055&amp;H8055</f>
        <v>TUBO PVC-PBA,CLASSE 15(EB-183),PARA ADUCAO E DISTRIBUICAO DE AGUAS,COM DIAMETRO NOMINAL DE 50MM, INCLUSIVE ANEL DE BORRACHA. FORNECIMENTO</v>
      </c>
      <c r="C8055" s="142" t="s">
        <v>15168</v>
      </c>
      <c r="D8055" s="142" t="s">
        <v>15169</v>
      </c>
      <c r="E8055" s="142" t="s">
        <v>15170</v>
      </c>
      <c r="I8055" s="142" t="s">
        <v>130</v>
      </c>
      <c r="J8055" s="142" t="n">
        <v>11.34</v>
      </c>
    </row>
    <row r="8056" customFormat="false" ht="12.75" hidden="false" customHeight="false" outlineLevel="0" collapsed="false">
      <c r="A8056" s="142" t="s">
        <v>15172</v>
      </c>
      <c r="B8056" s="663" t="str">
        <f aca="false">C8056&amp;D8056&amp;E8056&amp;F8056&amp;G8056&amp;H8056</f>
        <v>TUBO PVC-PBA,CLASSE 15(EB-183),PARA ADUCAO E DISTRIBUICAO DE AGUAS,COM DIAMETRO NOMINAL DE 75MM, INCLUSIVE ANEL DE BORRACHA. FORNECIMENTO</v>
      </c>
      <c r="C8056" s="142" t="s">
        <v>15168</v>
      </c>
      <c r="D8056" s="142" t="s">
        <v>15173</v>
      </c>
      <c r="E8056" s="142" t="s">
        <v>15170</v>
      </c>
      <c r="I8056" s="142" t="s">
        <v>130</v>
      </c>
      <c r="J8056" s="142" t="n">
        <v>22.26</v>
      </c>
    </row>
    <row r="8057" customFormat="false" ht="12.75" hidden="false" customHeight="false" outlineLevel="0" collapsed="false">
      <c r="A8057" s="142" t="s">
        <v>15174</v>
      </c>
      <c r="B8057" s="663" t="str">
        <f aca="false">C8057&amp;D8057&amp;E8057&amp;F8057&amp;G8057&amp;H8057</f>
        <v>TUBO PVC-PBA,CLASSE 15(EB-183),PARA ADUCAO E DISTRIBUICAO DE AGUAS,COM DIAMETRO NOMINAL DE 75MM, INCLUSIVE ANEL DE BORRACHA. FORNECIMENTO</v>
      </c>
      <c r="C8057" s="142" t="s">
        <v>15168</v>
      </c>
      <c r="D8057" s="142" t="s">
        <v>15173</v>
      </c>
      <c r="E8057" s="142" t="s">
        <v>15170</v>
      </c>
      <c r="I8057" s="142" t="s">
        <v>130</v>
      </c>
      <c r="J8057" s="142" t="n">
        <v>22.26</v>
      </c>
    </row>
    <row r="8058" customFormat="false" ht="12.75" hidden="false" customHeight="false" outlineLevel="0" collapsed="false">
      <c r="A8058" s="142" t="s">
        <v>15175</v>
      </c>
      <c r="B8058" s="663" t="str">
        <f aca="false">C8058&amp;D8058&amp;E8058&amp;F8058&amp;G8058&amp;H8058</f>
        <v>TUBO PVC-PBA,CLASSE 15(EB-183),PARA ADUCAO E DISTRIBUICAO DE AGUAS,COM DIAMETRO NOMINAL DE 100MM,INCLUSIVE ANEL DE BORRACHA. FORNECIMENTO</v>
      </c>
      <c r="C8058" s="142" t="s">
        <v>15168</v>
      </c>
      <c r="D8058" s="142" t="s">
        <v>15176</v>
      </c>
      <c r="E8058" s="142" t="s">
        <v>15170</v>
      </c>
      <c r="I8058" s="142" t="s">
        <v>130</v>
      </c>
      <c r="J8058" s="142" t="n">
        <v>36.38</v>
      </c>
    </row>
    <row r="8059" customFormat="false" ht="12.75" hidden="false" customHeight="false" outlineLevel="0" collapsed="false">
      <c r="A8059" s="142" t="s">
        <v>15177</v>
      </c>
      <c r="B8059" s="663" t="str">
        <f aca="false">C8059&amp;D8059&amp;E8059&amp;F8059&amp;G8059&amp;H8059</f>
        <v>TUBO PVC-PBA,CLASSE 15(EB-183),PARA ADUCAO E DISTRIBUICAO DE AGUAS,COM DIAMETRO NOMINAL DE 100MM,INCLUSIVE ANEL DE BORRACHA. FORNECIMENTO</v>
      </c>
      <c r="C8059" s="142" t="s">
        <v>15168</v>
      </c>
      <c r="D8059" s="142" t="s">
        <v>15176</v>
      </c>
      <c r="E8059" s="142" t="s">
        <v>15170</v>
      </c>
      <c r="I8059" s="142" t="s">
        <v>130</v>
      </c>
      <c r="J8059" s="142" t="n">
        <v>36.38</v>
      </c>
    </row>
    <row r="8060" customFormat="false" ht="12.75" hidden="false" customHeight="false" outlineLevel="0" collapsed="false">
      <c r="A8060" s="142" t="s">
        <v>15178</v>
      </c>
      <c r="B8060" s="663" t="str">
        <f aca="false">C8060&amp;D8060&amp;E8060&amp;F8060&amp;G8060&amp;H8060</f>
        <v>TUBO PVC-PBA,CLASSE 20(EB-183),PARA ADUCAO E DISTRIBUICAO DE AGUAS,COM DIAMETRO NOMINAL DE  50MM,INCLUSIVE ANEL DE BORRACHA. FORNECIMENTO</v>
      </c>
      <c r="C8060" s="142" t="s">
        <v>15179</v>
      </c>
      <c r="D8060" s="142" t="s">
        <v>15180</v>
      </c>
      <c r="E8060" s="142" t="s">
        <v>15170</v>
      </c>
      <c r="I8060" s="142" t="s">
        <v>130</v>
      </c>
      <c r="J8060" s="142" t="n">
        <v>14.34</v>
      </c>
    </row>
    <row r="8061" customFormat="false" ht="12.75" hidden="false" customHeight="false" outlineLevel="0" collapsed="false">
      <c r="A8061" s="142" t="s">
        <v>15181</v>
      </c>
      <c r="B8061" s="663" t="str">
        <f aca="false">C8061&amp;D8061&amp;E8061&amp;F8061&amp;G8061&amp;H8061</f>
        <v>TUBO PVC-PBA,CLASSE 20(EB-183),PARA ADUCAO E DISTRIBUICAO DE AGUAS,COM DIAMETRO NOMINAL DE  50MM,INCLUSIVE ANEL DE BORRACHA. FORNECIMENTO</v>
      </c>
      <c r="C8061" s="142" t="s">
        <v>15179</v>
      </c>
      <c r="D8061" s="142" t="s">
        <v>15180</v>
      </c>
      <c r="E8061" s="142" t="s">
        <v>15170</v>
      </c>
      <c r="I8061" s="142" t="s">
        <v>130</v>
      </c>
      <c r="J8061" s="142" t="n">
        <v>14.34</v>
      </c>
    </row>
    <row r="8062" customFormat="false" ht="12.75" hidden="false" customHeight="false" outlineLevel="0" collapsed="false">
      <c r="A8062" s="142" t="s">
        <v>15182</v>
      </c>
      <c r="B8062" s="663" t="str">
        <f aca="false">C8062&amp;D8062&amp;E8062&amp;F8062&amp;G8062&amp;H8062</f>
        <v>TUBO PVC-PBA,CLASSE 20(EB-183),PARA ADUCAO E DISTRIBUICAO DE AGUAS,COM DIAMETRO NOMINAL DE  75MM,INCLUSIVE ANEL DE BORRACHA. FORNECIMENTO</v>
      </c>
      <c r="C8062" s="142" t="s">
        <v>15179</v>
      </c>
      <c r="D8062" s="142" t="s">
        <v>15183</v>
      </c>
      <c r="E8062" s="142" t="s">
        <v>15170</v>
      </c>
      <c r="I8062" s="142" t="s">
        <v>130</v>
      </c>
      <c r="J8062" s="142" t="n">
        <v>28.99</v>
      </c>
    </row>
    <row r="8063" customFormat="false" ht="12.75" hidden="false" customHeight="false" outlineLevel="0" collapsed="false">
      <c r="A8063" s="142" t="s">
        <v>15184</v>
      </c>
      <c r="B8063" s="663" t="str">
        <f aca="false">C8063&amp;D8063&amp;E8063&amp;F8063&amp;G8063&amp;H8063</f>
        <v>TUBO PVC-PBA,CLASSE 20(EB-183),PARA ADUCAO E DISTRIBUICAO DE AGUAS,COM DIAMETRO NOMINAL DE  75MM,INCLUSIVE ANEL DE BORRACHA. FORNECIMENTO</v>
      </c>
      <c r="C8063" s="142" t="s">
        <v>15179</v>
      </c>
      <c r="D8063" s="142" t="s">
        <v>15183</v>
      </c>
      <c r="E8063" s="142" t="s">
        <v>15170</v>
      </c>
      <c r="I8063" s="142" t="s">
        <v>130</v>
      </c>
      <c r="J8063" s="142" t="n">
        <v>28.99</v>
      </c>
    </row>
    <row r="8064" customFormat="false" ht="12.75" hidden="false" customHeight="false" outlineLevel="0" collapsed="false">
      <c r="A8064" s="142" t="s">
        <v>15185</v>
      </c>
      <c r="B8064" s="663" t="str">
        <f aca="false">C8064&amp;D8064&amp;E8064&amp;F8064&amp;G8064&amp;H8064</f>
        <v>TUBO PVC-PBA,CLASSE 20(EB-183),PARA ADUCAO E DISTRIBUICAO DE AGUAS,COM DIAMETRO NOMINAL DE 100MM,INCLUSIVE ANEL DE BORRACHA, FORNECIMENTO</v>
      </c>
      <c r="C8064" s="142" t="s">
        <v>15179</v>
      </c>
      <c r="D8064" s="142" t="s">
        <v>15176</v>
      </c>
      <c r="E8064" s="142" t="s">
        <v>15186</v>
      </c>
      <c r="I8064" s="142" t="s">
        <v>130</v>
      </c>
      <c r="J8064" s="142" t="n">
        <v>46.66</v>
      </c>
    </row>
    <row r="8065" customFormat="false" ht="12.75" hidden="false" customHeight="false" outlineLevel="0" collapsed="false">
      <c r="A8065" s="142" t="s">
        <v>15187</v>
      </c>
      <c r="B8065" s="663" t="str">
        <f aca="false">C8065&amp;D8065&amp;E8065&amp;F8065&amp;G8065&amp;H8065</f>
        <v>TUBO PVC-PBA,CLASSE 20(EB-183),PARA ADUCAO E DISTRIBUICAO DE AGUAS,COM DIAMETRO NOMINAL DE 100MM,INCLUSIVE ANEL DE BORRACHA, FORNECIMENTO</v>
      </c>
      <c r="C8065" s="142" t="s">
        <v>15179</v>
      </c>
      <c r="D8065" s="142" t="s">
        <v>15176</v>
      </c>
      <c r="E8065" s="142" t="s">
        <v>15186</v>
      </c>
      <c r="I8065" s="142" t="s">
        <v>130</v>
      </c>
      <c r="J8065" s="142" t="n">
        <v>46.66</v>
      </c>
    </row>
    <row r="8066" customFormat="false" ht="12.75" hidden="false" customHeight="false" outlineLevel="0" collapsed="false">
      <c r="A8066" s="142" t="s">
        <v>15188</v>
      </c>
      <c r="B8066" s="663" t="str">
        <f aca="false">C8066&amp;D8066&amp;E8066&amp;F8066&amp;G8066&amp;H8066</f>
        <v>ADAPTADOR PVC-PBA (NBR 10351), PB, RQ X PBA COM DIAMETRONOMINAL DE 50MM, INCLUSIVE ANEL DE BORRACHA. FORNECIMENTO</v>
      </c>
      <c r="C8066" s="142" t="s">
        <v>15189</v>
      </c>
      <c r="D8066" s="142" t="s">
        <v>15190</v>
      </c>
      <c r="I8066" s="142" t="s">
        <v>9</v>
      </c>
      <c r="J8066" s="142" t="n">
        <v>15.96</v>
      </c>
    </row>
    <row r="8067" customFormat="false" ht="12.75" hidden="false" customHeight="false" outlineLevel="0" collapsed="false">
      <c r="A8067" s="142" t="s">
        <v>15191</v>
      </c>
      <c r="B8067" s="663" t="str">
        <f aca="false">C8067&amp;D8067&amp;E8067&amp;F8067&amp;G8067&amp;H8067</f>
        <v>ADAPTADOR PVC-PBA (NBR 10351), PB, RQ X PBA COM DIAMETRONOMINAL DE 50MM, INCLUSIVE ANEL DE BORRACHA. FORNECIMENTO</v>
      </c>
      <c r="C8067" s="142" t="s">
        <v>15189</v>
      </c>
      <c r="D8067" s="142" t="s">
        <v>15190</v>
      </c>
      <c r="I8067" s="142" t="s">
        <v>9</v>
      </c>
      <c r="J8067" s="142" t="n">
        <v>15.96</v>
      </c>
    </row>
    <row r="8068" customFormat="false" ht="12.75" hidden="false" customHeight="false" outlineLevel="0" collapsed="false">
      <c r="A8068" s="142" t="s">
        <v>15192</v>
      </c>
      <c r="B8068" s="663" t="str">
        <f aca="false">C8068&amp;D8068&amp;E8068&amp;F8068&amp;G8068&amp;H8068</f>
        <v>ADAPTADOR PVC-PBA (NBR 10351),PB,RQ X PBA COM DIAMETRO NOMINAL DE 75MM,INCLUSIVE ANEL DE BORRACHA.FORNECIMENTO</v>
      </c>
      <c r="C8068" s="142" t="s">
        <v>15193</v>
      </c>
      <c r="D8068" s="142" t="s">
        <v>15194</v>
      </c>
      <c r="I8068" s="142" t="s">
        <v>9</v>
      </c>
      <c r="J8068" s="142" t="n">
        <v>34.16</v>
      </c>
    </row>
    <row r="8069" customFormat="false" ht="12.75" hidden="false" customHeight="false" outlineLevel="0" collapsed="false">
      <c r="A8069" s="142" t="s">
        <v>15195</v>
      </c>
      <c r="B8069" s="663" t="str">
        <f aca="false">C8069&amp;D8069&amp;E8069&amp;F8069&amp;G8069&amp;H8069</f>
        <v>ADAPTADOR PVC-PBA (NBR 10351),PB,RQ X PBA COM DIAMETRO NOMINAL DE 75MM,INCLUSIVE ANEL DE BORRACHA.FORNECIMENTO</v>
      </c>
      <c r="C8069" s="142" t="s">
        <v>15193</v>
      </c>
      <c r="D8069" s="142" t="s">
        <v>15194</v>
      </c>
      <c r="I8069" s="142" t="s">
        <v>9</v>
      </c>
      <c r="J8069" s="142" t="n">
        <v>34.16</v>
      </c>
    </row>
    <row r="8070" customFormat="false" ht="12.75" hidden="false" customHeight="false" outlineLevel="0" collapsed="false">
      <c r="A8070" s="142" t="s">
        <v>15196</v>
      </c>
      <c r="B8070" s="663" t="str">
        <f aca="false">C8070&amp;D8070&amp;E8070&amp;F8070&amp;G8070&amp;H8070</f>
        <v>ADAPTADOR PVC-PBA (NBR 10351),PB,RQ X PBA COM DIAMETRO NOMINAL DE 100MM,INCLUSIVE ANEL DE BORRACHA.FORNECIMENTO</v>
      </c>
      <c r="C8070" s="142" t="s">
        <v>15193</v>
      </c>
      <c r="D8070" s="142" t="s">
        <v>15197</v>
      </c>
      <c r="I8070" s="142" t="s">
        <v>9</v>
      </c>
      <c r="J8070" s="142" t="n">
        <v>48.2</v>
      </c>
    </row>
    <row r="8071" customFormat="false" ht="12.75" hidden="false" customHeight="false" outlineLevel="0" collapsed="false">
      <c r="A8071" s="142" t="s">
        <v>15198</v>
      </c>
      <c r="B8071" s="663" t="str">
        <f aca="false">C8071&amp;D8071&amp;E8071&amp;F8071&amp;G8071&amp;H8071</f>
        <v>ADAPTADOR PVC-PBA (NBR 10351),PB,RQ X PBA COM DIAMETRO NOMINAL DE 100MM,INCLUSIVE ANEL DE BORRACHA.FORNECIMENTO</v>
      </c>
      <c r="C8071" s="142" t="s">
        <v>15193</v>
      </c>
      <c r="D8071" s="142" t="s">
        <v>15197</v>
      </c>
      <c r="I8071" s="142" t="s">
        <v>9</v>
      </c>
      <c r="J8071" s="142" t="n">
        <v>48.2</v>
      </c>
    </row>
    <row r="8072" customFormat="false" ht="12.75" hidden="false" customHeight="false" outlineLevel="0" collapsed="false">
      <c r="A8072" s="142" t="s">
        <v>15199</v>
      </c>
      <c r="B8072" s="663" t="str">
        <f aca="false">C8072&amp;D8072&amp;E8072&amp;F8072&amp;G8072&amp;H8072</f>
        <v>ADAPTADOR PVC-PBA (NBR 10351),PP,RQ X PBA COM DIAMETRO NOMINAL DE 50MM. FORNECIMENTO</v>
      </c>
      <c r="C8072" s="142" t="s">
        <v>15200</v>
      </c>
      <c r="D8072" s="142" t="s">
        <v>15201</v>
      </c>
      <c r="I8072" s="142" t="s">
        <v>9</v>
      </c>
      <c r="J8072" s="142" t="n">
        <v>8.84</v>
      </c>
    </row>
    <row r="8073" customFormat="false" ht="12.75" hidden="false" customHeight="false" outlineLevel="0" collapsed="false">
      <c r="A8073" s="142" t="s">
        <v>15202</v>
      </c>
      <c r="B8073" s="663" t="str">
        <f aca="false">C8073&amp;D8073&amp;E8073&amp;F8073&amp;G8073&amp;H8073</f>
        <v>ADAPTADOR PVC-PBA (NBR 10351),PP,RQ X PBA COM DIAMETRO NOMINAL DE 50MM. FORNECIMENTO</v>
      </c>
      <c r="C8073" s="142" t="s">
        <v>15200</v>
      </c>
      <c r="D8073" s="142" t="s">
        <v>15201</v>
      </c>
      <c r="I8073" s="142" t="s">
        <v>9</v>
      </c>
      <c r="J8073" s="142" t="n">
        <v>8.84</v>
      </c>
    </row>
    <row r="8074" customFormat="false" ht="12.75" hidden="false" customHeight="false" outlineLevel="0" collapsed="false">
      <c r="A8074" s="142" t="s">
        <v>15203</v>
      </c>
      <c r="B8074" s="663" t="str">
        <f aca="false">C8074&amp;D8074&amp;E8074&amp;F8074&amp;G8074&amp;H8074</f>
        <v>ADAPTADOR PVC-PBA (NBR 10351),PP,RQ X PBA COM DIAMETRO NOMINAL DE 75MM. FORNECIMENTO</v>
      </c>
      <c r="C8074" s="142" t="s">
        <v>15200</v>
      </c>
      <c r="D8074" s="142" t="s">
        <v>15204</v>
      </c>
      <c r="I8074" s="142" t="s">
        <v>9</v>
      </c>
      <c r="J8074" s="142" t="n">
        <v>6.73</v>
      </c>
    </row>
    <row r="8075" customFormat="false" ht="12.75" hidden="false" customHeight="false" outlineLevel="0" collapsed="false">
      <c r="A8075" s="142" t="s">
        <v>15205</v>
      </c>
      <c r="B8075" s="663" t="str">
        <f aca="false">C8075&amp;D8075&amp;E8075&amp;F8075&amp;G8075&amp;H8075</f>
        <v>ADAPTADOR PVC-PBA (NBR 10351),PP,RQ X PBA COM DIAMETRO NOMINAL DE 75MM. FORNECIMENTO</v>
      </c>
      <c r="C8075" s="142" t="s">
        <v>15200</v>
      </c>
      <c r="D8075" s="142" t="s">
        <v>15204</v>
      </c>
      <c r="I8075" s="142" t="s">
        <v>9</v>
      </c>
      <c r="J8075" s="142" t="n">
        <v>6.73</v>
      </c>
    </row>
    <row r="8076" customFormat="false" ht="12.75" hidden="false" customHeight="false" outlineLevel="0" collapsed="false">
      <c r="A8076" s="142" t="s">
        <v>15206</v>
      </c>
      <c r="B8076" s="663" t="str">
        <f aca="false">C8076&amp;D8076&amp;E8076&amp;F8076&amp;G8076&amp;H8076</f>
        <v>CAP PVC-PBA (NBR 10351),COM DIAMETRO NOMINAL DE 50MM,INCLUSIVE ANEL DE BORRACHA. FORNECIMENTO</v>
      </c>
      <c r="C8076" s="142" t="s">
        <v>15207</v>
      </c>
      <c r="D8076" s="142" t="s">
        <v>15208</v>
      </c>
      <c r="I8076" s="142" t="s">
        <v>9</v>
      </c>
      <c r="J8076" s="142" t="n">
        <v>5.18</v>
      </c>
    </row>
    <row r="8077" customFormat="false" ht="12.75" hidden="false" customHeight="false" outlineLevel="0" collapsed="false">
      <c r="A8077" s="142" t="s">
        <v>15209</v>
      </c>
      <c r="B8077" s="663" t="str">
        <f aca="false">C8077&amp;D8077&amp;E8077&amp;F8077&amp;G8077&amp;H8077</f>
        <v>CAP PVC-PBA (NBR 10351),COM DIAMETRO NOMINAL DE 50MM,INCLUSIVE ANEL DE BORRACHA. FORNECIMENTO</v>
      </c>
      <c r="C8077" s="142" t="s">
        <v>15207</v>
      </c>
      <c r="D8077" s="142" t="s">
        <v>15208</v>
      </c>
      <c r="I8077" s="142" t="s">
        <v>9</v>
      </c>
      <c r="J8077" s="142" t="n">
        <v>5.18</v>
      </c>
    </row>
    <row r="8078" customFormat="false" ht="12.75" hidden="false" customHeight="false" outlineLevel="0" collapsed="false">
      <c r="A8078" s="142" t="s">
        <v>15210</v>
      </c>
      <c r="B8078" s="663" t="str">
        <f aca="false">C8078&amp;D8078&amp;E8078&amp;F8078&amp;G8078&amp;H8078</f>
        <v>CAP PVC-PBA (NBR 10351),COM DIAMETRO NOMINAL DE 75MM,INCLUSIVE ANEL DE BORRACHA.FORNECIMENTO</v>
      </c>
      <c r="C8078" s="142" t="s">
        <v>15211</v>
      </c>
      <c r="D8078" s="142" t="s">
        <v>15212</v>
      </c>
      <c r="I8078" s="142" t="s">
        <v>9</v>
      </c>
      <c r="J8078" s="142" t="n">
        <v>11.5</v>
      </c>
    </row>
    <row r="8079" customFormat="false" ht="12.75" hidden="false" customHeight="false" outlineLevel="0" collapsed="false">
      <c r="A8079" s="142" t="s">
        <v>15213</v>
      </c>
      <c r="B8079" s="663" t="str">
        <f aca="false">C8079&amp;D8079&amp;E8079&amp;F8079&amp;G8079&amp;H8079</f>
        <v>CAP PVC-PBA (NBR 10351),COM DIAMETRO NOMINAL DE 75MM,INCLUSIVE ANEL DE BORRACHA.FORNECIMENTO</v>
      </c>
      <c r="C8079" s="142" t="s">
        <v>15211</v>
      </c>
      <c r="D8079" s="142" t="s">
        <v>15212</v>
      </c>
      <c r="I8079" s="142" t="s">
        <v>9</v>
      </c>
      <c r="J8079" s="142" t="n">
        <v>11.5</v>
      </c>
    </row>
    <row r="8080" customFormat="false" ht="12.75" hidden="false" customHeight="false" outlineLevel="0" collapsed="false">
      <c r="A8080" s="142" t="s">
        <v>15214</v>
      </c>
      <c r="B8080" s="663" t="str">
        <f aca="false">C8080&amp;D8080&amp;E8080&amp;F8080&amp;G8080&amp;H8080</f>
        <v>CAP PVC-PBA (NBR 10351),COM DIAMETRO NOMINAL DE 100MM,INCLUSIVE ANEL DE BORRACHA.FORNECIMENTO</v>
      </c>
      <c r="C8080" s="142" t="s">
        <v>15215</v>
      </c>
      <c r="D8080" s="142" t="s">
        <v>15216</v>
      </c>
      <c r="I8080" s="142" t="s">
        <v>9</v>
      </c>
      <c r="J8080" s="142" t="n">
        <v>21.48</v>
      </c>
    </row>
    <row r="8081" customFormat="false" ht="12.75" hidden="false" customHeight="false" outlineLevel="0" collapsed="false">
      <c r="A8081" s="142" t="s">
        <v>15217</v>
      </c>
      <c r="B8081" s="663" t="str">
        <f aca="false">C8081&amp;D8081&amp;E8081&amp;F8081&amp;G8081&amp;H8081</f>
        <v>CAP PVC-PBA (NBR 10351),COM DIAMETRO NOMINAL DE 100MM,INCLUSIVE ANEL DE BORRACHA.FORNECIMENTO</v>
      </c>
      <c r="C8081" s="142" t="s">
        <v>15215</v>
      </c>
      <c r="D8081" s="142" t="s">
        <v>15216</v>
      </c>
      <c r="I8081" s="142" t="s">
        <v>9</v>
      </c>
      <c r="J8081" s="142" t="n">
        <v>21.48</v>
      </c>
    </row>
    <row r="8082" customFormat="false" ht="12.75" hidden="false" customHeight="false" outlineLevel="0" collapsed="false">
      <c r="A8082" s="142" t="s">
        <v>15218</v>
      </c>
      <c r="B8082" s="663" t="str">
        <f aca="false">C8082&amp;D8082&amp;E8082&amp;F8082&amp;G8082&amp;H8082</f>
        <v>CRUZETA PVC-PBA (NBR 10351),BBBB COM DIAMETROS NOMINAIS DE50MMX50MM,INCLUSIVE ANEIS DE BORRACHA.FORNECIMENTO</v>
      </c>
      <c r="C8082" s="142" t="s">
        <v>15219</v>
      </c>
      <c r="D8082" s="142" t="s">
        <v>15220</v>
      </c>
      <c r="I8082" s="142" t="s">
        <v>9</v>
      </c>
      <c r="J8082" s="142" t="n">
        <v>19.77</v>
      </c>
    </row>
    <row r="8083" customFormat="false" ht="12.75" hidden="false" customHeight="false" outlineLevel="0" collapsed="false">
      <c r="A8083" s="142" t="s">
        <v>15221</v>
      </c>
      <c r="B8083" s="663" t="str">
        <f aca="false">C8083&amp;D8083&amp;E8083&amp;F8083&amp;G8083&amp;H8083</f>
        <v>CRUZETA PVC-PBA (NBR 10351),BBBB COM DIAMETROS NOMINAIS DE50MMX50MM,INCLUSIVE ANEIS DE BORRACHA.FORNECIMENTO</v>
      </c>
      <c r="C8083" s="142" t="s">
        <v>15219</v>
      </c>
      <c r="D8083" s="142" t="s">
        <v>15220</v>
      </c>
      <c r="I8083" s="142" t="s">
        <v>9</v>
      </c>
      <c r="J8083" s="142" t="n">
        <v>19.77</v>
      </c>
    </row>
    <row r="8084" customFormat="false" ht="12.75" hidden="false" customHeight="false" outlineLevel="0" collapsed="false">
      <c r="A8084" s="142" t="s">
        <v>15222</v>
      </c>
      <c r="B8084" s="663" t="str">
        <f aca="false">C8084&amp;D8084&amp;E8084&amp;F8084&amp;G8084&amp;H8084</f>
        <v>CRUZETA PVC-PBA (NBR 10351),BBBB COM DIAMETROS NOMINAIS DE75MMX50MM,INCLUSIVE ANEIS DE BORRACHA. FORNECIMENTO</v>
      </c>
      <c r="C8084" s="142" t="s">
        <v>15219</v>
      </c>
      <c r="D8084" s="142" t="s">
        <v>15223</v>
      </c>
      <c r="I8084" s="142" t="s">
        <v>9</v>
      </c>
      <c r="J8084" s="142" t="n">
        <v>35.32</v>
      </c>
    </row>
    <row r="8085" customFormat="false" ht="12.75" hidden="false" customHeight="false" outlineLevel="0" collapsed="false">
      <c r="A8085" s="142" t="s">
        <v>15224</v>
      </c>
      <c r="B8085" s="663" t="str">
        <f aca="false">C8085&amp;D8085&amp;E8085&amp;F8085&amp;G8085&amp;H8085</f>
        <v>CRUZETA PVC-PBA (NBR 10351),BBBB COM DIAMETROS NOMINAIS DE75MMX50MM,INCLUSIVE ANEIS DE BORRACHA. FORNECIMENTO</v>
      </c>
      <c r="C8085" s="142" t="s">
        <v>15219</v>
      </c>
      <c r="D8085" s="142" t="s">
        <v>15223</v>
      </c>
      <c r="I8085" s="142" t="s">
        <v>9</v>
      </c>
      <c r="J8085" s="142" t="n">
        <v>35.32</v>
      </c>
    </row>
    <row r="8086" customFormat="false" ht="12.75" hidden="false" customHeight="false" outlineLevel="0" collapsed="false">
      <c r="A8086" s="142" t="s">
        <v>15225</v>
      </c>
      <c r="B8086" s="663" t="str">
        <f aca="false">C8086&amp;D8086&amp;E8086&amp;F8086&amp;G8086&amp;H8086</f>
        <v>CRUZETA PVC-PBA (NBR 10351),BBBB COM DIAMETROS NOMINAIS DE75MMX75MM,INCLUSIVE ANEIS DE BORRACHA.FORNECIMENTO</v>
      </c>
      <c r="C8086" s="142" t="s">
        <v>15219</v>
      </c>
      <c r="D8086" s="142" t="s">
        <v>15226</v>
      </c>
      <c r="I8086" s="142" t="s">
        <v>9</v>
      </c>
      <c r="J8086" s="142" t="n">
        <v>47.72</v>
      </c>
    </row>
    <row r="8087" customFormat="false" ht="12.75" hidden="false" customHeight="false" outlineLevel="0" collapsed="false">
      <c r="A8087" s="142" t="s">
        <v>15227</v>
      </c>
      <c r="B8087" s="663" t="str">
        <f aca="false">C8087&amp;D8087&amp;E8087&amp;F8087&amp;G8087&amp;H8087</f>
        <v>CRUZETA PVC-PBA (NBR 10351),BBBB COM DIAMETROS NOMINAIS DE75MMX75MM,INCLUSIVE ANEIS DE BORRACHA.FORNECIMENTO</v>
      </c>
      <c r="C8087" s="142" t="s">
        <v>15219</v>
      </c>
      <c r="D8087" s="142" t="s">
        <v>15226</v>
      </c>
      <c r="I8087" s="142" t="s">
        <v>9</v>
      </c>
      <c r="J8087" s="142" t="n">
        <v>47.72</v>
      </c>
    </row>
    <row r="8088" customFormat="false" ht="12.75" hidden="false" customHeight="false" outlineLevel="0" collapsed="false">
      <c r="A8088" s="142" t="s">
        <v>15228</v>
      </c>
      <c r="B8088" s="663" t="str">
        <f aca="false">C8088&amp;D8088&amp;E8088&amp;F8088&amp;G8088&amp;H8088</f>
        <v>CRUZETA PVC-PBA (NBR 10351),BBBB COM DIAMETROS NOMINAIS DE100MMX100MM, INCLUSIVE ANEIS DE BORRACHA. FORNECIMENTO</v>
      </c>
      <c r="C8088" s="142" t="s">
        <v>15219</v>
      </c>
      <c r="D8088" s="142" t="s">
        <v>15229</v>
      </c>
      <c r="I8088" s="142" t="s">
        <v>9</v>
      </c>
      <c r="J8088" s="142" t="n">
        <v>100.29</v>
      </c>
    </row>
    <row r="8089" customFormat="false" ht="12.75" hidden="false" customHeight="false" outlineLevel="0" collapsed="false">
      <c r="A8089" s="142" t="s">
        <v>15230</v>
      </c>
      <c r="B8089" s="663" t="str">
        <f aca="false">C8089&amp;D8089&amp;E8089&amp;F8089&amp;G8089&amp;H8089</f>
        <v>CRUZETA PVC-PBA (NBR 10351),BBBB COM DIAMETROS NOMINAIS DE100MMX100MM, INCLUSIVE ANEIS DE BORRACHA. FORNECIMENTO</v>
      </c>
      <c r="C8089" s="142" t="s">
        <v>15219</v>
      </c>
      <c r="D8089" s="142" t="s">
        <v>15229</v>
      </c>
      <c r="I8089" s="142" t="s">
        <v>9</v>
      </c>
      <c r="J8089" s="142" t="n">
        <v>100.29</v>
      </c>
    </row>
    <row r="8090" customFormat="false" ht="12.75" hidden="false" customHeight="false" outlineLevel="0" collapsed="false">
      <c r="A8090" s="142" t="s">
        <v>15231</v>
      </c>
      <c r="B8090" s="663" t="str">
        <f aca="false">C8090&amp;D8090&amp;E8090&amp;F8090&amp;G8090&amp;H8090</f>
        <v>CURVA PVC-PBA (NBR 10351),DE 22°30`,PB,C/DIAMETRO NOMINAL DE 50MM,INCLUSIVE ANEL DE BORRACHA.FORNECIMENTO</v>
      </c>
      <c r="C8090" s="142" t="s">
        <v>15232</v>
      </c>
      <c r="D8090" s="142" t="s">
        <v>15233</v>
      </c>
      <c r="I8090" s="142" t="s">
        <v>9</v>
      </c>
      <c r="J8090" s="142" t="n">
        <v>12.69</v>
      </c>
    </row>
    <row r="8091" customFormat="false" ht="12.75" hidden="false" customHeight="false" outlineLevel="0" collapsed="false">
      <c r="A8091" s="142" t="s">
        <v>15234</v>
      </c>
      <c r="B8091" s="663" t="str">
        <f aca="false">C8091&amp;D8091&amp;E8091&amp;F8091&amp;G8091&amp;H8091</f>
        <v>CURVA PVC-PBA (NBR 10351),DE 22°30`,PB,C/DIAMETRO NOMINAL DE 50MM,INCLUSIVE ANEL DE BORRACHA.FORNECIMENTO</v>
      </c>
      <c r="C8091" s="142" t="s">
        <v>15232</v>
      </c>
      <c r="D8091" s="142" t="s">
        <v>15233</v>
      </c>
      <c r="I8091" s="142" t="s">
        <v>9</v>
      </c>
      <c r="J8091" s="142" t="n">
        <v>12.69</v>
      </c>
    </row>
    <row r="8092" customFormat="false" ht="12.75" hidden="false" customHeight="false" outlineLevel="0" collapsed="false">
      <c r="A8092" s="142" t="s">
        <v>15235</v>
      </c>
      <c r="B8092" s="663" t="str">
        <f aca="false">C8092&amp;D8092&amp;E8092&amp;F8092&amp;G8092&amp;H8092</f>
        <v>CURVA PVC-PBA (NBR 10351),DE 22°30`,PB,C/DIAMETRO NOMINAL DE 75MM,INCLUSIVE ANEL DE BORRACHA.FORNECIMENTO</v>
      </c>
      <c r="C8092" s="142" t="s">
        <v>15232</v>
      </c>
      <c r="D8092" s="142" t="s">
        <v>15236</v>
      </c>
      <c r="I8092" s="142" t="s">
        <v>9</v>
      </c>
      <c r="J8092" s="142" t="n">
        <v>29.57</v>
      </c>
    </row>
    <row r="8093" customFormat="false" ht="12.75" hidden="false" customHeight="false" outlineLevel="0" collapsed="false">
      <c r="A8093" s="142" t="s">
        <v>15237</v>
      </c>
      <c r="B8093" s="663" t="str">
        <f aca="false">C8093&amp;D8093&amp;E8093&amp;F8093&amp;G8093&amp;H8093</f>
        <v>CURVA PVC-PBA (NBR 10351),DE 22°30`,PB,C/DIAMETRO NOMINAL DE 75MM,INCLUSIVE ANEL DE BORRACHA.FORNECIMENTO</v>
      </c>
      <c r="C8093" s="142" t="s">
        <v>15232</v>
      </c>
      <c r="D8093" s="142" t="s">
        <v>15236</v>
      </c>
      <c r="I8093" s="142" t="s">
        <v>9</v>
      </c>
      <c r="J8093" s="142" t="n">
        <v>29.57</v>
      </c>
    </row>
    <row r="8094" customFormat="false" ht="12.75" hidden="false" customHeight="false" outlineLevel="0" collapsed="false">
      <c r="A8094" s="142" t="s">
        <v>15238</v>
      </c>
      <c r="B8094" s="663" t="str">
        <f aca="false">C8094&amp;D8094&amp;E8094&amp;F8094&amp;G8094&amp;H8094</f>
        <v>CURVA PVC-PBA (NBR 10351),DE 22°30`,PB,C/DIAMETRO NOMINAL DE 100MM,INCLUSIVE ANEL DE BORRACHA.FORNECIMENTO</v>
      </c>
      <c r="C8094" s="142" t="s">
        <v>15232</v>
      </c>
      <c r="D8094" s="142" t="s">
        <v>15239</v>
      </c>
      <c r="I8094" s="142" t="s">
        <v>9</v>
      </c>
      <c r="J8094" s="142" t="n">
        <v>51.71</v>
      </c>
    </row>
    <row r="8095" customFormat="false" ht="12.75" hidden="false" customHeight="false" outlineLevel="0" collapsed="false">
      <c r="A8095" s="142" t="s">
        <v>15240</v>
      </c>
      <c r="B8095" s="663" t="str">
        <f aca="false">C8095&amp;D8095&amp;E8095&amp;F8095&amp;G8095&amp;H8095</f>
        <v>CURVA PVC-PBA (NBR 10351),DE 22°30`,PB,C/DIAMETRO NOMINAL DE 100MM,INCLUSIVE ANEL DE BORRACHA.FORNECIMENTO</v>
      </c>
      <c r="C8095" s="142" t="s">
        <v>15232</v>
      </c>
      <c r="D8095" s="142" t="s">
        <v>15239</v>
      </c>
      <c r="I8095" s="142" t="s">
        <v>9</v>
      </c>
      <c r="J8095" s="142" t="n">
        <v>51.71</v>
      </c>
    </row>
    <row r="8096" customFormat="false" ht="12.75" hidden="false" customHeight="false" outlineLevel="0" collapsed="false">
      <c r="A8096" s="142" t="s">
        <v>15241</v>
      </c>
      <c r="B8096" s="663" t="str">
        <f aca="false">C8096&amp;D8096&amp;E8096&amp;F8096&amp;G8096&amp;H8096</f>
        <v>CURVA PVC-PBA (NBR 10351), DE 45°, PB, COM DIAMETRO NOMINALDE 50MM,INCLUSIVE ANEL DE BORRACHA.FORNECIMENTO</v>
      </c>
      <c r="C8096" s="142" t="s">
        <v>15242</v>
      </c>
      <c r="D8096" s="142" t="s">
        <v>15243</v>
      </c>
      <c r="I8096" s="142" t="s">
        <v>9</v>
      </c>
      <c r="J8096" s="142" t="n">
        <v>13.07</v>
      </c>
    </row>
    <row r="8097" customFormat="false" ht="12.75" hidden="false" customHeight="false" outlineLevel="0" collapsed="false">
      <c r="A8097" s="142" t="s">
        <v>15244</v>
      </c>
      <c r="B8097" s="663" t="str">
        <f aca="false">C8097&amp;D8097&amp;E8097&amp;F8097&amp;G8097&amp;H8097</f>
        <v>CURVA PVC-PBA (NBR 10351), DE 45°, PB, COM DIAMETRO NOMINALDE 50MM,INCLUSIVE ANEL DE BORRACHA.FORNECIMENTO</v>
      </c>
      <c r="C8097" s="142" t="s">
        <v>15242</v>
      </c>
      <c r="D8097" s="142" t="s">
        <v>15243</v>
      </c>
      <c r="I8097" s="142" t="s">
        <v>9</v>
      </c>
      <c r="J8097" s="142" t="n">
        <v>13.07</v>
      </c>
    </row>
    <row r="8098" customFormat="false" ht="12.75" hidden="false" customHeight="false" outlineLevel="0" collapsed="false">
      <c r="A8098" s="142" t="s">
        <v>15245</v>
      </c>
      <c r="B8098" s="663" t="str">
        <f aca="false">C8098&amp;D8098&amp;E8098&amp;F8098&amp;G8098&amp;H8098</f>
        <v>CURVA PVC-PBA (NBR 10351), DE 45°, PB, COM DIAMETRO NOMINALDE 75MM, INCLUSIVE ANEL DE BORRACHA. FORNECIMENTO</v>
      </c>
      <c r="C8098" s="142" t="s">
        <v>15242</v>
      </c>
      <c r="D8098" s="142" t="s">
        <v>15246</v>
      </c>
      <c r="I8098" s="142" t="s">
        <v>9</v>
      </c>
      <c r="J8098" s="142" t="n">
        <v>30.43</v>
      </c>
    </row>
    <row r="8099" customFormat="false" ht="12.75" hidden="false" customHeight="false" outlineLevel="0" collapsed="false">
      <c r="A8099" s="142" t="s">
        <v>15247</v>
      </c>
      <c r="B8099" s="663" t="str">
        <f aca="false">C8099&amp;D8099&amp;E8099&amp;F8099&amp;G8099&amp;H8099</f>
        <v>CURVA PVC-PBA (NBR 10351), DE 45°, PB, COM DIAMETRO NOMINALDE 75MM, INCLUSIVE ANEL DE BORRACHA. FORNECIMENTO</v>
      </c>
      <c r="C8099" s="142" t="s">
        <v>15242</v>
      </c>
      <c r="D8099" s="142" t="s">
        <v>15246</v>
      </c>
      <c r="I8099" s="142" t="s">
        <v>9</v>
      </c>
      <c r="J8099" s="142" t="n">
        <v>30.43</v>
      </c>
    </row>
    <row r="8100" customFormat="false" ht="12.75" hidden="false" customHeight="false" outlineLevel="0" collapsed="false">
      <c r="A8100" s="142" t="s">
        <v>15248</v>
      </c>
      <c r="B8100" s="663" t="str">
        <f aca="false">C8100&amp;D8100&amp;E8100&amp;F8100&amp;G8100&amp;H8100</f>
        <v>CURVA PVC-PBA (NBR 10351), DE 45°, PB, COM DIAMETRO NOMINALDE 100MM, INCLUSIVE ANEL DE BORRACHA. FORNECIMENTO</v>
      </c>
      <c r="C8100" s="142" t="s">
        <v>15242</v>
      </c>
      <c r="D8100" s="142" t="s">
        <v>15249</v>
      </c>
      <c r="I8100" s="142" t="s">
        <v>9</v>
      </c>
      <c r="J8100" s="142" t="n">
        <v>52.8</v>
      </c>
    </row>
    <row r="8101" customFormat="false" ht="12.75" hidden="false" customHeight="false" outlineLevel="0" collapsed="false">
      <c r="A8101" s="142" t="s">
        <v>15250</v>
      </c>
      <c r="B8101" s="663" t="str">
        <f aca="false">C8101&amp;D8101&amp;E8101&amp;F8101&amp;G8101&amp;H8101</f>
        <v>CURVA PVC-PBA (NBR 10351), DE 45°, PB, COM DIAMETRO NOMINALDE 100MM, INCLUSIVE ANEL DE BORRACHA. FORNECIMENTO</v>
      </c>
      <c r="C8101" s="142" t="s">
        <v>15242</v>
      </c>
      <c r="D8101" s="142" t="s">
        <v>15249</v>
      </c>
      <c r="I8101" s="142" t="s">
        <v>9</v>
      </c>
      <c r="J8101" s="142" t="n">
        <v>52.8</v>
      </c>
    </row>
    <row r="8102" customFormat="false" ht="12.75" hidden="false" customHeight="false" outlineLevel="0" collapsed="false">
      <c r="A8102" s="142" t="s">
        <v>15251</v>
      </c>
      <c r="B8102" s="663" t="str">
        <f aca="false">C8102&amp;D8102&amp;E8102&amp;F8102&amp;G8102&amp;H8102</f>
        <v>CURVA PVC-PBA (NBR 10351), DE 90°, PB, COM DIAMETRO NOMINALDE 50MM, INCLUSIVE ANEL DE BORRACHA. FORNECIMENTO</v>
      </c>
      <c r="C8102" s="142" t="s">
        <v>15252</v>
      </c>
      <c r="D8102" s="142" t="s">
        <v>15253</v>
      </c>
      <c r="I8102" s="142" t="s">
        <v>9</v>
      </c>
      <c r="J8102" s="142" t="n">
        <v>28.11</v>
      </c>
    </row>
    <row r="8103" customFormat="false" ht="12.75" hidden="false" customHeight="false" outlineLevel="0" collapsed="false">
      <c r="A8103" s="142" t="s">
        <v>15254</v>
      </c>
      <c r="B8103" s="663" t="str">
        <f aca="false">C8103&amp;D8103&amp;E8103&amp;F8103&amp;G8103&amp;H8103</f>
        <v>CURVA PVC-PBA (NBR 10351), DE 90°, PB, COM DIAMETRO NOMINALDE 50MM, INCLUSIVE ANEL DE BORRACHA. FORNECIMENTO</v>
      </c>
      <c r="C8103" s="142" t="s">
        <v>15252</v>
      </c>
      <c r="D8103" s="142" t="s">
        <v>15253</v>
      </c>
      <c r="I8103" s="142" t="s">
        <v>9</v>
      </c>
      <c r="J8103" s="142" t="n">
        <v>28.11</v>
      </c>
    </row>
    <row r="8104" customFormat="false" ht="12.75" hidden="false" customHeight="false" outlineLevel="0" collapsed="false">
      <c r="A8104" s="142" t="s">
        <v>15255</v>
      </c>
      <c r="B8104" s="663" t="str">
        <f aca="false">C8104&amp;D8104&amp;E8104&amp;F8104&amp;G8104&amp;H8104</f>
        <v>CURVA PVC-PBA (NBR 10351), DE 90°, PB, COM DIAMETRO NOMINALDE 75MM, INCLUSIVE ANEL DE BORRACHA. FORNECIMENTO</v>
      </c>
      <c r="C8104" s="142" t="s">
        <v>15252</v>
      </c>
      <c r="D8104" s="142" t="s">
        <v>15246</v>
      </c>
      <c r="I8104" s="142" t="s">
        <v>9</v>
      </c>
      <c r="J8104" s="142" t="n">
        <v>44.17</v>
      </c>
    </row>
    <row r="8105" customFormat="false" ht="12.75" hidden="false" customHeight="false" outlineLevel="0" collapsed="false">
      <c r="A8105" s="142" t="s">
        <v>15256</v>
      </c>
      <c r="B8105" s="663" t="str">
        <f aca="false">C8105&amp;D8105&amp;E8105&amp;F8105&amp;G8105&amp;H8105</f>
        <v>CURVA PVC-PBA (NBR 10351), DE 90°, PB, COM DIAMETRO NOMINALDE 75MM, INCLUSIVE ANEL DE BORRACHA. FORNECIMENTO</v>
      </c>
      <c r="C8105" s="142" t="s">
        <v>15252</v>
      </c>
      <c r="D8105" s="142" t="s">
        <v>15246</v>
      </c>
      <c r="I8105" s="142" t="s">
        <v>9</v>
      </c>
      <c r="J8105" s="142" t="n">
        <v>44.17</v>
      </c>
    </row>
    <row r="8106" customFormat="false" ht="12.75" hidden="false" customHeight="false" outlineLevel="0" collapsed="false">
      <c r="A8106" s="142" t="s">
        <v>15257</v>
      </c>
      <c r="B8106" s="663" t="str">
        <f aca="false">C8106&amp;D8106&amp;E8106&amp;F8106&amp;G8106&amp;H8106</f>
        <v>CURVA PVC-PBA (NBR 10351), DE 90°, PB, COM DIAMETRO NOMINALDE 100MM, INCLUSIVE ANEL DE BORRACHA. FORNECIMENTO</v>
      </c>
      <c r="C8106" s="142" t="s">
        <v>15252</v>
      </c>
      <c r="D8106" s="142" t="s">
        <v>15249</v>
      </c>
      <c r="I8106" s="142" t="s">
        <v>9</v>
      </c>
      <c r="J8106" s="142" t="n">
        <v>125.41</v>
      </c>
    </row>
    <row r="8107" customFormat="false" ht="12.75" hidden="false" customHeight="false" outlineLevel="0" collapsed="false">
      <c r="A8107" s="142" t="s">
        <v>15258</v>
      </c>
      <c r="B8107" s="663" t="str">
        <f aca="false">C8107&amp;D8107&amp;E8107&amp;F8107&amp;G8107&amp;H8107</f>
        <v>CURVA PVC-PBA (NBR 10351), DE 90°, PB, COM DIAMETRO NOMINALDE 100MM, INCLUSIVE ANEL DE BORRACHA. FORNECIMENTO</v>
      </c>
      <c r="C8107" s="142" t="s">
        <v>15252</v>
      </c>
      <c r="D8107" s="142" t="s">
        <v>15249</v>
      </c>
      <c r="I8107" s="142" t="s">
        <v>9</v>
      </c>
      <c r="J8107" s="142" t="n">
        <v>125.41</v>
      </c>
    </row>
    <row r="8108" customFormat="false" ht="12.75" hidden="false" customHeight="false" outlineLevel="0" collapsed="false">
      <c r="A8108" s="142" t="s">
        <v>15259</v>
      </c>
      <c r="B8108" s="663" t="str">
        <f aca="false">C8108&amp;D8108&amp;E8108&amp;F8108&amp;G8108&amp;H8108</f>
        <v>EXTREMIDADE PVC-PBA (NBR 10351), BF, COM DIAMETRO NOMINAL DE 50MM, INCLUSIVE ANEL DE BORRACHA. FORNECIMENTO</v>
      </c>
      <c r="C8108" s="142" t="s">
        <v>15260</v>
      </c>
      <c r="D8108" s="142" t="s">
        <v>15261</v>
      </c>
      <c r="I8108" s="142" t="s">
        <v>9</v>
      </c>
      <c r="J8108" s="142" t="n">
        <v>47.66</v>
      </c>
    </row>
    <row r="8109" customFormat="false" ht="12.75" hidden="false" customHeight="false" outlineLevel="0" collapsed="false">
      <c r="A8109" s="142" t="s">
        <v>15262</v>
      </c>
      <c r="B8109" s="663" t="str">
        <f aca="false">C8109&amp;D8109&amp;E8109&amp;F8109&amp;G8109&amp;H8109</f>
        <v>EXTREMIDADE PVC-PBA (NBR 10351), BF, COM DIAMETRO NOMINAL DE 50MM, INCLUSIVE ANEL DE BORRACHA. FORNECIMENTO</v>
      </c>
      <c r="C8109" s="142" t="s">
        <v>15260</v>
      </c>
      <c r="D8109" s="142" t="s">
        <v>15261</v>
      </c>
      <c r="I8109" s="142" t="s">
        <v>9</v>
      </c>
      <c r="J8109" s="142" t="n">
        <v>47.66</v>
      </c>
    </row>
    <row r="8110" customFormat="false" ht="12.75" hidden="false" customHeight="false" outlineLevel="0" collapsed="false">
      <c r="A8110" s="142" t="s">
        <v>15263</v>
      </c>
      <c r="B8110" s="663" t="str">
        <f aca="false">C8110&amp;D8110&amp;E8110&amp;F8110&amp;G8110&amp;H8110</f>
        <v>EXTREMIDADE PVC-PBA (NBR 10351), BF, COM DIAMETRO NOMINAL DE 75MM, INCLUSIVE ANEL DE BORRACHA. FORNECIMENTO</v>
      </c>
      <c r="C8110" s="142" t="s">
        <v>15260</v>
      </c>
      <c r="D8110" s="142" t="s">
        <v>15264</v>
      </c>
      <c r="I8110" s="142" t="s">
        <v>9</v>
      </c>
      <c r="J8110" s="142" t="n">
        <v>80.57</v>
      </c>
    </row>
    <row r="8111" customFormat="false" ht="12.75" hidden="false" customHeight="false" outlineLevel="0" collapsed="false">
      <c r="A8111" s="142" t="s">
        <v>15265</v>
      </c>
      <c r="B8111" s="663" t="str">
        <f aca="false">C8111&amp;D8111&amp;E8111&amp;F8111&amp;G8111&amp;H8111</f>
        <v>EXTREMIDADE PVC-PBA (NBR 10351), BF, COM DIAMETRO NOMINAL DE 75MM, INCLUSIVE ANEL DE BORRACHA. FORNECIMENTO</v>
      </c>
      <c r="C8111" s="142" t="s">
        <v>15260</v>
      </c>
      <c r="D8111" s="142" t="s">
        <v>15264</v>
      </c>
      <c r="I8111" s="142" t="s">
        <v>9</v>
      </c>
      <c r="J8111" s="142" t="n">
        <v>80.57</v>
      </c>
    </row>
    <row r="8112" customFormat="false" ht="12.75" hidden="false" customHeight="false" outlineLevel="0" collapsed="false">
      <c r="A8112" s="142" t="s">
        <v>15266</v>
      </c>
      <c r="B8112" s="663" t="str">
        <f aca="false">C8112&amp;D8112&amp;E8112&amp;F8112&amp;G8112&amp;H8112</f>
        <v>EXTREMIDADE PVC-PBA (NBR 10351), BF, COM DIAMETRO NOMINAL DE 100MM, INCLUSIVE ANEL DE BORRACHA. FORNECIMENTO</v>
      </c>
      <c r="C8112" s="142" t="s">
        <v>15260</v>
      </c>
      <c r="D8112" s="142" t="s">
        <v>15267</v>
      </c>
      <c r="I8112" s="142" t="s">
        <v>9</v>
      </c>
      <c r="J8112" s="142" t="n">
        <v>102.38</v>
      </c>
    </row>
    <row r="8113" customFormat="false" ht="12.75" hidden="false" customHeight="false" outlineLevel="0" collapsed="false">
      <c r="A8113" s="142" t="s">
        <v>15268</v>
      </c>
      <c r="B8113" s="663" t="str">
        <f aca="false">C8113&amp;D8113&amp;E8113&amp;F8113&amp;G8113&amp;H8113</f>
        <v>EXTREMIDADE PVC-PBA (NBR 10351), BF, COM DIAMETRO NOMINAL DE 100MM, INCLUSIVE ANEL DE BORRACHA. FORNECIMENTO</v>
      </c>
      <c r="C8113" s="142" t="s">
        <v>15260</v>
      </c>
      <c r="D8113" s="142" t="s">
        <v>15267</v>
      </c>
      <c r="I8113" s="142" t="s">
        <v>9</v>
      </c>
      <c r="J8113" s="142" t="n">
        <v>102.38</v>
      </c>
    </row>
    <row r="8114" customFormat="false" ht="12.75" hidden="false" customHeight="false" outlineLevel="0" collapsed="false">
      <c r="A8114" s="142" t="s">
        <v>15269</v>
      </c>
      <c r="B8114" s="663" t="str">
        <f aca="false">C8114&amp;D8114&amp;E8114&amp;F8114&amp;G8114&amp;H8114</f>
        <v>EXTREMIDADE PVC-PBA (NBR 10351), PF, COM DIAMETRO NOMINAL DE 50MM. FORNECIMENTO</v>
      </c>
      <c r="C8114" s="142" t="s">
        <v>15270</v>
      </c>
      <c r="D8114" s="142" t="s">
        <v>15271</v>
      </c>
      <c r="I8114" s="142" t="s">
        <v>9</v>
      </c>
      <c r="J8114" s="142" t="n">
        <v>38.36</v>
      </c>
    </row>
    <row r="8115" customFormat="false" ht="12.75" hidden="false" customHeight="false" outlineLevel="0" collapsed="false">
      <c r="A8115" s="142" t="s">
        <v>15272</v>
      </c>
      <c r="B8115" s="663" t="str">
        <f aca="false">C8115&amp;D8115&amp;E8115&amp;F8115&amp;G8115&amp;H8115</f>
        <v>EXTREMIDADE PVC-PBA (NBR 10351), PF, COM DIAMETRO NOMINAL DE 50MM. FORNECIMENTO</v>
      </c>
      <c r="C8115" s="142" t="s">
        <v>15270</v>
      </c>
      <c r="D8115" s="142" t="s">
        <v>15271</v>
      </c>
      <c r="I8115" s="142" t="s">
        <v>9</v>
      </c>
      <c r="J8115" s="142" t="n">
        <v>38.36</v>
      </c>
    </row>
    <row r="8116" customFormat="false" ht="12.75" hidden="false" customHeight="false" outlineLevel="0" collapsed="false">
      <c r="A8116" s="142" t="s">
        <v>15273</v>
      </c>
      <c r="B8116" s="663" t="str">
        <f aca="false">C8116&amp;D8116&amp;E8116&amp;F8116&amp;G8116&amp;H8116</f>
        <v>EXTREMIDADE PVC-PBA (NBR 10351), PF, COM DIAMETRO NOMINAL DE 75MM. FORNECIMENTO</v>
      </c>
      <c r="C8116" s="142" t="s">
        <v>15270</v>
      </c>
      <c r="D8116" s="142" t="s">
        <v>15274</v>
      </c>
      <c r="I8116" s="142" t="s">
        <v>9</v>
      </c>
      <c r="J8116" s="142" t="n">
        <v>73.39</v>
      </c>
    </row>
    <row r="8117" customFormat="false" ht="12.75" hidden="false" customHeight="false" outlineLevel="0" collapsed="false">
      <c r="A8117" s="142" t="s">
        <v>15275</v>
      </c>
      <c r="B8117" s="663" t="str">
        <f aca="false">C8117&amp;D8117&amp;E8117&amp;F8117&amp;G8117&amp;H8117</f>
        <v>EXTREMIDADE PVC-PBA (NBR 10351), PF, COM DIAMETRO NOMINAL DE 75MM. FORNECIMENTO</v>
      </c>
      <c r="C8117" s="142" t="s">
        <v>15270</v>
      </c>
      <c r="D8117" s="142" t="s">
        <v>15274</v>
      </c>
      <c r="I8117" s="142" t="s">
        <v>9</v>
      </c>
      <c r="J8117" s="142" t="n">
        <v>73.39</v>
      </c>
    </row>
    <row r="8118" customFormat="false" ht="12.75" hidden="false" customHeight="false" outlineLevel="0" collapsed="false">
      <c r="A8118" s="142" t="s">
        <v>15276</v>
      </c>
      <c r="B8118" s="663" t="str">
        <f aca="false">C8118&amp;D8118&amp;E8118&amp;F8118&amp;G8118&amp;H8118</f>
        <v>EXTREMIDADE PVC-PBA (NBR 10351), PF, COM DIAMETRO NOMINAL DE 100MM. FORNECIMENTO</v>
      </c>
      <c r="C8118" s="142" t="s">
        <v>15270</v>
      </c>
      <c r="D8118" s="142" t="s">
        <v>15277</v>
      </c>
      <c r="I8118" s="142" t="s">
        <v>9</v>
      </c>
      <c r="J8118" s="142" t="n">
        <v>100.45</v>
      </c>
    </row>
    <row r="8119" customFormat="false" ht="12.75" hidden="false" customHeight="false" outlineLevel="0" collapsed="false">
      <c r="A8119" s="142" t="s">
        <v>15278</v>
      </c>
      <c r="B8119" s="663" t="str">
        <f aca="false">C8119&amp;D8119&amp;E8119&amp;F8119&amp;G8119&amp;H8119</f>
        <v>EXTREMIDADE PVC-PBA (NBR 10351), PF, COM DIAMETRO NOMINAL DE 100MM. FORNECIMENTO</v>
      </c>
      <c r="C8119" s="142" t="s">
        <v>15270</v>
      </c>
      <c r="D8119" s="142" t="s">
        <v>15277</v>
      </c>
      <c r="I8119" s="142" t="s">
        <v>9</v>
      </c>
      <c r="J8119" s="142" t="n">
        <v>100.45</v>
      </c>
    </row>
    <row r="8120" customFormat="false" ht="12.75" hidden="false" customHeight="false" outlineLevel="0" collapsed="false">
      <c r="A8120" s="142" t="s">
        <v>15279</v>
      </c>
      <c r="B8120" s="663" t="str">
        <f aca="false">C8120&amp;D8120&amp;E8120&amp;F8120&amp;G8120&amp;H8120</f>
        <v>LUVA DE CORRER PVC-PBA (NBR 10351), COM DIAMETRO NOMINAL DE50MM, INCLUSIVE ANEIS DE BORRACHA. FORNECIMENTO</v>
      </c>
      <c r="C8120" s="142" t="s">
        <v>15280</v>
      </c>
      <c r="D8120" s="142" t="s">
        <v>15281</v>
      </c>
      <c r="I8120" s="142" t="s">
        <v>9</v>
      </c>
      <c r="J8120" s="142" t="n">
        <v>6.25</v>
      </c>
    </row>
    <row r="8121" customFormat="false" ht="12.75" hidden="false" customHeight="false" outlineLevel="0" collapsed="false">
      <c r="A8121" s="142" t="s">
        <v>15282</v>
      </c>
      <c r="B8121" s="663" t="str">
        <f aca="false">C8121&amp;D8121&amp;E8121&amp;F8121&amp;G8121&amp;H8121</f>
        <v>LUVA DE CORRER PVC-PBA (NBR 10351), COM DIAMETRO NOMINAL DE50MM, INCLUSIVE ANEIS DE BORRACHA. FORNECIMENTO</v>
      </c>
      <c r="C8121" s="142" t="s">
        <v>15280</v>
      </c>
      <c r="D8121" s="142" t="s">
        <v>15281</v>
      </c>
      <c r="I8121" s="142" t="s">
        <v>9</v>
      </c>
      <c r="J8121" s="142" t="n">
        <v>6.25</v>
      </c>
    </row>
    <row r="8122" customFormat="false" ht="12.75" hidden="false" customHeight="false" outlineLevel="0" collapsed="false">
      <c r="A8122" s="142" t="s">
        <v>15283</v>
      </c>
      <c r="B8122" s="663" t="str">
        <f aca="false">C8122&amp;D8122&amp;E8122&amp;F8122&amp;G8122&amp;H8122</f>
        <v>LUVA DE CORRER PVC-PBA (NBR 10351), COM DIAMETRO NOMINAL DE75MM, INCLUSIVE ANEIS DE BORRACHA. FORNECIMENTO</v>
      </c>
      <c r="C8122" s="142" t="s">
        <v>15280</v>
      </c>
      <c r="D8122" s="142" t="s">
        <v>15284</v>
      </c>
      <c r="I8122" s="142" t="s">
        <v>9</v>
      </c>
      <c r="J8122" s="142" t="n">
        <v>6.94</v>
      </c>
    </row>
    <row r="8123" customFormat="false" ht="12.75" hidden="false" customHeight="false" outlineLevel="0" collapsed="false">
      <c r="A8123" s="142" t="s">
        <v>15285</v>
      </c>
      <c r="B8123" s="663" t="str">
        <f aca="false">C8123&amp;D8123&amp;E8123&amp;F8123&amp;G8123&amp;H8123</f>
        <v>LUVA DE CORRER PVC-PBA (NBR 10351), COM DIAMETRO NOMINAL DE75MM, INCLUSIVE ANEIS DE BORRACHA. FORNECIMENTO</v>
      </c>
      <c r="C8123" s="142" t="s">
        <v>15280</v>
      </c>
      <c r="D8123" s="142" t="s">
        <v>15284</v>
      </c>
      <c r="I8123" s="142" t="s">
        <v>9</v>
      </c>
      <c r="J8123" s="142" t="n">
        <v>6.94</v>
      </c>
    </row>
    <row r="8124" customFormat="false" ht="12.75" hidden="false" customHeight="false" outlineLevel="0" collapsed="false">
      <c r="A8124" s="142" t="s">
        <v>15286</v>
      </c>
      <c r="B8124" s="663" t="str">
        <f aca="false">C8124&amp;D8124&amp;E8124&amp;F8124&amp;G8124&amp;H8124</f>
        <v>LUVA DE CORRER PVC-PBA (NBR 10351), COM DIAMETRO NOMINAL DE100MM, INCLUSIVE ANEIS DE BORRACHA. FORNECIMENTO</v>
      </c>
      <c r="C8124" s="142" t="s">
        <v>15280</v>
      </c>
      <c r="D8124" s="142" t="s">
        <v>15287</v>
      </c>
      <c r="I8124" s="142" t="s">
        <v>9</v>
      </c>
      <c r="J8124" s="142" t="n">
        <v>18.33</v>
      </c>
    </row>
    <row r="8125" customFormat="false" ht="12.75" hidden="false" customHeight="false" outlineLevel="0" collapsed="false">
      <c r="A8125" s="142" t="s">
        <v>15288</v>
      </c>
      <c r="B8125" s="663" t="str">
        <f aca="false">C8125&amp;D8125&amp;E8125&amp;F8125&amp;G8125&amp;H8125</f>
        <v>LUVA DE CORRER PVC-PBA (NBR 10351), COM DIAMETRO NOMINAL DE100MM, INCLUSIVE ANEIS DE BORRACHA. FORNECIMENTO</v>
      </c>
      <c r="C8125" s="142" t="s">
        <v>15280</v>
      </c>
      <c r="D8125" s="142" t="s">
        <v>15287</v>
      </c>
      <c r="I8125" s="142" t="s">
        <v>9</v>
      </c>
      <c r="J8125" s="142" t="n">
        <v>18.33</v>
      </c>
    </row>
    <row r="8126" customFormat="false" ht="12.75" hidden="false" customHeight="false" outlineLevel="0" collapsed="false">
      <c r="A8126" s="142" t="s">
        <v>15289</v>
      </c>
      <c r="B8126" s="663" t="str">
        <f aca="false">C8126&amp;D8126&amp;E8126&amp;F8126&amp;G8126&amp;H8126</f>
        <v>LUVA SIMPLES PVC-PBA (NBR 10351), COM DIAMETRO NOMINAL DE50MM, INCLUSIVE ANEIS DE BORRACHA. FORNECIMENTO</v>
      </c>
      <c r="C8126" s="142" t="s">
        <v>15290</v>
      </c>
      <c r="D8126" s="142" t="s">
        <v>15281</v>
      </c>
      <c r="I8126" s="142" t="s">
        <v>9</v>
      </c>
      <c r="J8126" s="142" t="n">
        <v>17.4</v>
      </c>
    </row>
    <row r="8127" customFormat="false" ht="12.75" hidden="false" customHeight="false" outlineLevel="0" collapsed="false">
      <c r="A8127" s="142" t="s">
        <v>15291</v>
      </c>
      <c r="B8127" s="663" t="str">
        <f aca="false">C8127&amp;D8127&amp;E8127&amp;F8127&amp;G8127&amp;H8127</f>
        <v>LUVA SIMPLES PVC-PBA (NBR 10351), COM DIAMETRO NOMINAL DE50MM, INCLUSIVE ANEIS DE BORRACHA. FORNECIMENTO</v>
      </c>
      <c r="C8127" s="142" t="s">
        <v>15290</v>
      </c>
      <c r="D8127" s="142" t="s">
        <v>15281</v>
      </c>
      <c r="I8127" s="142" t="s">
        <v>9</v>
      </c>
      <c r="J8127" s="142" t="n">
        <v>17.4</v>
      </c>
    </row>
    <row r="8128" customFormat="false" ht="12.75" hidden="false" customHeight="false" outlineLevel="0" collapsed="false">
      <c r="A8128" s="142" t="s">
        <v>15292</v>
      </c>
      <c r="B8128" s="663" t="str">
        <f aca="false">C8128&amp;D8128&amp;E8128&amp;F8128&amp;G8128&amp;H8128</f>
        <v>LUVA SIMPLES PVC-PBA (NBR 10351), COM DIAMETRO NOMINAL DE75MM, INCLUSIVE ANEIS DE BORRACHA. FORNECIMENTO</v>
      </c>
      <c r="C8128" s="142" t="s">
        <v>15290</v>
      </c>
      <c r="D8128" s="142" t="s">
        <v>15284</v>
      </c>
      <c r="I8128" s="142" t="s">
        <v>9</v>
      </c>
      <c r="J8128" s="142" t="n">
        <v>28.14</v>
      </c>
    </row>
    <row r="8129" customFormat="false" ht="12.75" hidden="false" customHeight="false" outlineLevel="0" collapsed="false">
      <c r="A8129" s="142" t="s">
        <v>15293</v>
      </c>
      <c r="B8129" s="663" t="str">
        <f aca="false">C8129&amp;D8129&amp;E8129&amp;F8129&amp;G8129&amp;H8129</f>
        <v>LUVA SIMPLES PVC-PBA (NBR 10351), COM DIAMETRO NOMINAL DE75MM, INCLUSIVE ANEIS DE BORRACHA. FORNECIMENTO</v>
      </c>
      <c r="C8129" s="142" t="s">
        <v>15290</v>
      </c>
      <c r="D8129" s="142" t="s">
        <v>15284</v>
      </c>
      <c r="I8129" s="142" t="s">
        <v>9</v>
      </c>
      <c r="J8129" s="142" t="n">
        <v>28.14</v>
      </c>
    </row>
    <row r="8130" customFormat="false" ht="12.75" hidden="false" customHeight="false" outlineLevel="0" collapsed="false">
      <c r="A8130" s="142" t="s">
        <v>15294</v>
      </c>
      <c r="B8130" s="663" t="str">
        <f aca="false">C8130&amp;D8130&amp;E8130&amp;F8130&amp;G8130&amp;H8130</f>
        <v>LUVA SIMPLES PVC-PBA (NBR 10351), COM DIAMETRO NOMINAL DE100MM, INCLUSIVE ANEIS DE BORRACHA. FORNECIMENTO</v>
      </c>
      <c r="C8130" s="142" t="s">
        <v>15290</v>
      </c>
      <c r="D8130" s="142" t="s">
        <v>15287</v>
      </c>
      <c r="I8130" s="142" t="s">
        <v>9</v>
      </c>
      <c r="J8130" s="142" t="n">
        <v>50.42</v>
      </c>
    </row>
    <row r="8131" customFormat="false" ht="12.75" hidden="false" customHeight="false" outlineLevel="0" collapsed="false">
      <c r="A8131" s="142" t="s">
        <v>15295</v>
      </c>
      <c r="B8131" s="663" t="str">
        <f aca="false">C8131&amp;D8131&amp;E8131&amp;F8131&amp;G8131&amp;H8131</f>
        <v>LUVA SIMPLES PVC-PBA (NBR 10351), COM DIAMETRO NOMINAL DE100MM, INCLUSIVE ANEIS DE BORRACHA. FORNECIMENTO</v>
      </c>
      <c r="C8131" s="142" t="s">
        <v>15290</v>
      </c>
      <c r="D8131" s="142" t="s">
        <v>15287</v>
      </c>
      <c r="I8131" s="142" t="s">
        <v>9</v>
      </c>
      <c r="J8131" s="142" t="n">
        <v>50.42</v>
      </c>
    </row>
    <row r="8132" customFormat="false" ht="12.75" hidden="false" customHeight="false" outlineLevel="0" collapsed="false">
      <c r="A8132" s="142" t="s">
        <v>15296</v>
      </c>
      <c r="B8132" s="663" t="str">
        <f aca="false">C8132&amp;D8132&amp;E8132&amp;F8132&amp;G8132&amp;H8132</f>
        <v>REDUCAO PVC-PBA (NBR 10351),PB,COM DIAMETROS NOMINAIS DE75MMX50MM,INCLUSIVE ANEL DE BORRACHA.FORNECIMENTO</v>
      </c>
      <c r="C8132" s="142" t="s">
        <v>15297</v>
      </c>
      <c r="D8132" s="142" t="s">
        <v>15298</v>
      </c>
      <c r="I8132" s="142" t="s">
        <v>9</v>
      </c>
      <c r="J8132" s="142" t="n">
        <v>8.93</v>
      </c>
    </row>
    <row r="8133" customFormat="false" ht="12.75" hidden="false" customHeight="false" outlineLevel="0" collapsed="false">
      <c r="A8133" s="142" t="s">
        <v>15299</v>
      </c>
      <c r="B8133" s="663" t="str">
        <f aca="false">C8133&amp;D8133&amp;E8133&amp;F8133&amp;G8133&amp;H8133</f>
        <v>REDUCAO PVC-PBA (NBR 10351),PB,COM DIAMETROS NOMINAIS DE75MMX50MM,INCLUSIVE ANEL DE BORRACHA.FORNECIMENTO</v>
      </c>
      <c r="C8133" s="142" t="s">
        <v>15297</v>
      </c>
      <c r="D8133" s="142" t="s">
        <v>15298</v>
      </c>
      <c r="I8133" s="142" t="s">
        <v>9</v>
      </c>
      <c r="J8133" s="142" t="n">
        <v>8.93</v>
      </c>
    </row>
    <row r="8134" customFormat="false" ht="12.75" hidden="false" customHeight="false" outlineLevel="0" collapsed="false">
      <c r="A8134" s="142" t="s">
        <v>15300</v>
      </c>
      <c r="B8134" s="663" t="str">
        <f aca="false">C8134&amp;D8134&amp;E8134&amp;F8134&amp;G8134&amp;H8134</f>
        <v>REDUCAO PVC-PBA (NBR 10351),PB,COM DIAMETROS NOMINAIS DE100MMX50MM,INCLUSIVE ANEL DE BORRACHA. FORNECIMENTO</v>
      </c>
      <c r="C8134" s="142" t="s">
        <v>15297</v>
      </c>
      <c r="D8134" s="142" t="s">
        <v>15301</v>
      </c>
      <c r="I8134" s="142" t="s">
        <v>9</v>
      </c>
      <c r="J8134" s="142" t="n">
        <v>19.56</v>
      </c>
    </row>
    <row r="8135" customFormat="false" ht="12.75" hidden="false" customHeight="false" outlineLevel="0" collapsed="false">
      <c r="A8135" s="142" t="s">
        <v>15302</v>
      </c>
      <c r="B8135" s="663" t="str">
        <f aca="false">C8135&amp;D8135&amp;E8135&amp;F8135&amp;G8135&amp;H8135</f>
        <v>REDUCAO PVC-PBA (NBR 10351),PB,COM DIAMETROS NOMINAIS DE100MMX50MM,INCLUSIVE ANEL DE BORRACHA. FORNECIMENTO</v>
      </c>
      <c r="C8135" s="142" t="s">
        <v>15297</v>
      </c>
      <c r="D8135" s="142" t="s">
        <v>15301</v>
      </c>
      <c r="I8135" s="142" t="s">
        <v>9</v>
      </c>
      <c r="J8135" s="142" t="n">
        <v>19.56</v>
      </c>
    </row>
    <row r="8136" customFormat="false" ht="12.75" hidden="false" customHeight="false" outlineLevel="0" collapsed="false">
      <c r="A8136" s="142" t="s">
        <v>15303</v>
      </c>
      <c r="B8136" s="663" t="str">
        <f aca="false">C8136&amp;D8136&amp;E8136&amp;F8136&amp;G8136&amp;H8136</f>
        <v>REDUCAO DE PVC-PBA (NBR 10351),PB,COM DIAMETROS NOMINAIS DE100MMX75MM,INCLUSIVE ANEL DE BORRACHA.FORNECIMENTO</v>
      </c>
      <c r="C8136" s="142" t="s">
        <v>15304</v>
      </c>
      <c r="D8136" s="142" t="s">
        <v>15305</v>
      </c>
      <c r="I8136" s="142" t="s">
        <v>9</v>
      </c>
      <c r="J8136" s="142" t="n">
        <v>26.65</v>
      </c>
    </row>
    <row r="8137" customFormat="false" ht="12.75" hidden="false" customHeight="false" outlineLevel="0" collapsed="false">
      <c r="A8137" s="142" t="s">
        <v>15306</v>
      </c>
      <c r="B8137" s="663" t="str">
        <f aca="false">C8137&amp;D8137&amp;E8137&amp;F8137&amp;G8137&amp;H8137</f>
        <v>REDUCAO DE PVC-PBA (NBR 10351),PB,COM DIAMETROS NOMINAIS DE100MMX75MM,INCLUSIVE ANEL DE BORRACHA.FORNECIMENTO</v>
      </c>
      <c r="C8137" s="142" t="s">
        <v>15304</v>
      </c>
      <c r="D8137" s="142" t="s">
        <v>15305</v>
      </c>
      <c r="I8137" s="142" t="s">
        <v>9</v>
      </c>
      <c r="J8137" s="142" t="n">
        <v>26.65</v>
      </c>
    </row>
    <row r="8138" customFormat="false" ht="12.75" hidden="false" customHeight="false" outlineLevel="0" collapsed="false">
      <c r="A8138" s="142" t="s">
        <v>15307</v>
      </c>
      <c r="B8138" s="663" t="str">
        <f aca="false">C8138&amp;D8138&amp;E8138&amp;F8138&amp;G8138&amp;H8138</f>
        <v>TE PVC-PBA (NBR 10351),BBB,COM DIAMETROS NOMINAIS DE 50MMX50MM,INCLUSIVE ANEIS DE BORRACHA.FORNECIMENTO</v>
      </c>
      <c r="C8138" s="142" t="s">
        <v>15308</v>
      </c>
      <c r="D8138" s="142" t="s">
        <v>15309</v>
      </c>
      <c r="I8138" s="142" t="s">
        <v>9</v>
      </c>
      <c r="J8138" s="142" t="n">
        <v>14.97</v>
      </c>
    </row>
    <row r="8139" customFormat="false" ht="12.75" hidden="false" customHeight="false" outlineLevel="0" collapsed="false">
      <c r="A8139" s="142" t="s">
        <v>15310</v>
      </c>
      <c r="B8139" s="663" t="str">
        <f aca="false">C8139&amp;D8139&amp;E8139&amp;F8139&amp;G8139&amp;H8139</f>
        <v>TE PVC-PBA (NBR 10351),BBB,COM DIAMETROS NOMINAIS DE 50MMX50MM,INCLUSIVE ANEIS DE BORRACHA.FORNECIMENTO</v>
      </c>
      <c r="C8139" s="142" t="s">
        <v>15308</v>
      </c>
      <c r="D8139" s="142" t="s">
        <v>15309</v>
      </c>
      <c r="I8139" s="142" t="s">
        <v>9</v>
      </c>
      <c r="J8139" s="142" t="n">
        <v>14.97</v>
      </c>
    </row>
    <row r="8140" customFormat="false" ht="12.75" hidden="false" customHeight="false" outlineLevel="0" collapsed="false">
      <c r="A8140" s="142" t="s">
        <v>15311</v>
      </c>
      <c r="B8140" s="663" t="str">
        <f aca="false">C8140&amp;D8140&amp;E8140&amp;F8140&amp;G8140&amp;H8140</f>
        <v>TE PVC-PBA (NBR 10351), BBB, COM DIAMETROS NOMINAIS DE 75MMX50MM, INCLUSIVE ANEIS DE BORRACHA. FORNECIMENTO</v>
      </c>
      <c r="C8140" s="142" t="s">
        <v>15312</v>
      </c>
      <c r="D8140" s="142" t="s">
        <v>15281</v>
      </c>
      <c r="I8140" s="142" t="s">
        <v>9</v>
      </c>
      <c r="J8140" s="142" t="n">
        <v>47.63</v>
      </c>
    </row>
    <row r="8141" customFormat="false" ht="12.75" hidden="false" customHeight="false" outlineLevel="0" collapsed="false">
      <c r="A8141" s="142" t="s">
        <v>15313</v>
      </c>
      <c r="B8141" s="663" t="str">
        <f aca="false">C8141&amp;D8141&amp;E8141&amp;F8141&amp;G8141&amp;H8141</f>
        <v>TE PVC-PBA (NBR 10351), BBB, COM DIAMETROS NOMINAIS DE 75MMX50MM, INCLUSIVE ANEIS DE BORRACHA. FORNECIMENTO</v>
      </c>
      <c r="C8141" s="142" t="s">
        <v>15312</v>
      </c>
      <c r="D8141" s="142" t="s">
        <v>15281</v>
      </c>
      <c r="I8141" s="142" t="s">
        <v>9</v>
      </c>
      <c r="J8141" s="142" t="n">
        <v>47.63</v>
      </c>
    </row>
    <row r="8142" customFormat="false" ht="12.75" hidden="false" customHeight="false" outlineLevel="0" collapsed="false">
      <c r="A8142" s="142" t="s">
        <v>15314</v>
      </c>
      <c r="B8142" s="663" t="str">
        <f aca="false">C8142&amp;D8142&amp;E8142&amp;F8142&amp;G8142&amp;H8142</f>
        <v>TE PVC-PBA (NBR 10351), BBB, COM DIAMETROS NOMINAIS DE 75MMX75MM, INCLUSIVE ANEIS DE BORRACHA. FORNECIMENTO</v>
      </c>
      <c r="C8142" s="142" t="s">
        <v>15312</v>
      </c>
      <c r="D8142" s="142" t="s">
        <v>15284</v>
      </c>
      <c r="I8142" s="142" t="s">
        <v>9</v>
      </c>
      <c r="J8142" s="142" t="n">
        <v>26.56</v>
      </c>
    </row>
    <row r="8143" customFormat="false" ht="12.75" hidden="false" customHeight="false" outlineLevel="0" collapsed="false">
      <c r="A8143" s="142" t="s">
        <v>15315</v>
      </c>
      <c r="B8143" s="663" t="str">
        <f aca="false">C8143&amp;D8143&amp;E8143&amp;F8143&amp;G8143&amp;H8143</f>
        <v>TE PVC-PBA (NBR 10351), BBB, COM DIAMETROS NOMINAIS DE 75MMX75MM, INCLUSIVE ANEIS DE BORRACHA. FORNECIMENTO</v>
      </c>
      <c r="C8143" s="142" t="s">
        <v>15312</v>
      </c>
      <c r="D8143" s="142" t="s">
        <v>15284</v>
      </c>
      <c r="I8143" s="142" t="s">
        <v>9</v>
      </c>
      <c r="J8143" s="142" t="n">
        <v>26.56</v>
      </c>
    </row>
    <row r="8144" customFormat="false" ht="12.75" hidden="false" customHeight="false" outlineLevel="0" collapsed="false">
      <c r="A8144" s="142" t="s">
        <v>15316</v>
      </c>
      <c r="B8144" s="663" t="str">
        <f aca="false">C8144&amp;D8144&amp;E8144&amp;F8144&amp;G8144&amp;H8144</f>
        <v>TE PVC-PBA (NBR 10351), BBB, COM DIAMETROS NOMINAIS DE 100MMX50MM, INCLUSIVE ANEIS DE BORRACHA. FORNECIMENTO</v>
      </c>
      <c r="C8144" s="142" t="s">
        <v>15317</v>
      </c>
      <c r="D8144" s="142" t="s">
        <v>15318</v>
      </c>
      <c r="I8144" s="142" t="s">
        <v>9</v>
      </c>
      <c r="J8144" s="142" t="n">
        <v>80.6</v>
      </c>
    </row>
    <row r="8145" customFormat="false" ht="12.75" hidden="false" customHeight="false" outlineLevel="0" collapsed="false">
      <c r="A8145" s="142" t="s">
        <v>15319</v>
      </c>
      <c r="B8145" s="663" t="str">
        <f aca="false">C8145&amp;D8145&amp;E8145&amp;F8145&amp;G8145&amp;H8145</f>
        <v>TE PVC-PBA (NBR 10351), BBB, COM DIAMETROS NOMINAIS DE 100MMX50MM, INCLUSIVE ANEIS DE BORRACHA. FORNECIMENTO</v>
      </c>
      <c r="C8145" s="142" t="s">
        <v>15317</v>
      </c>
      <c r="D8145" s="142" t="s">
        <v>15318</v>
      </c>
      <c r="I8145" s="142" t="s">
        <v>9</v>
      </c>
      <c r="J8145" s="142" t="n">
        <v>80.6</v>
      </c>
    </row>
    <row r="8146" customFormat="false" ht="12.75" hidden="false" customHeight="false" outlineLevel="0" collapsed="false">
      <c r="A8146" s="142" t="s">
        <v>15320</v>
      </c>
      <c r="B8146" s="663" t="str">
        <f aca="false">C8146&amp;D8146&amp;E8146&amp;F8146&amp;G8146&amp;H8146</f>
        <v>TE PVC-PBA (NBR 10351), BBB, COM DIAMETROS NOMINAIS DE 100MMX75MM, INCLUSIVE ANEIS DE BORRACHA. FORNECIMENTO</v>
      </c>
      <c r="C8146" s="142" t="s">
        <v>15317</v>
      </c>
      <c r="D8146" s="142" t="s">
        <v>15321</v>
      </c>
      <c r="I8146" s="142" t="s">
        <v>9</v>
      </c>
      <c r="J8146" s="142" t="n">
        <v>95.46</v>
      </c>
    </row>
    <row r="8147" customFormat="false" ht="12.75" hidden="false" customHeight="false" outlineLevel="0" collapsed="false">
      <c r="A8147" s="142" t="s">
        <v>15322</v>
      </c>
      <c r="B8147" s="663" t="str">
        <f aca="false">C8147&amp;D8147&amp;E8147&amp;F8147&amp;G8147&amp;H8147</f>
        <v>TE PVC-PBA (NBR 10351), BBB, COM DIAMETROS NOMINAIS DE 100MMX75MM, INCLUSIVE ANEIS DE BORRACHA. FORNECIMENTO</v>
      </c>
      <c r="C8147" s="142" t="s">
        <v>15317</v>
      </c>
      <c r="D8147" s="142" t="s">
        <v>15321</v>
      </c>
      <c r="I8147" s="142" t="s">
        <v>9</v>
      </c>
      <c r="J8147" s="142" t="n">
        <v>95.46</v>
      </c>
    </row>
    <row r="8148" customFormat="false" ht="12.75" hidden="false" customHeight="false" outlineLevel="0" collapsed="false">
      <c r="A8148" s="142" t="s">
        <v>15323</v>
      </c>
      <c r="B8148" s="663" t="str">
        <f aca="false">C8148&amp;D8148&amp;E8148&amp;F8148&amp;G8148&amp;H8148</f>
        <v>TE PVC-PBA (NBR 10351), BBB, COM DIAMETROS NOMINAIS DE 100MMX100MM, INCLUSIVE ANEIS DE BORRACHA. FORNECIMENTO</v>
      </c>
      <c r="C8148" s="142" t="s">
        <v>15317</v>
      </c>
      <c r="D8148" s="142" t="s">
        <v>15324</v>
      </c>
      <c r="I8148" s="142" t="s">
        <v>9</v>
      </c>
      <c r="J8148" s="142" t="n">
        <v>41.66</v>
      </c>
    </row>
    <row r="8149" customFormat="false" ht="12.75" hidden="false" customHeight="false" outlineLevel="0" collapsed="false">
      <c r="A8149" s="142" t="s">
        <v>15325</v>
      </c>
      <c r="B8149" s="663" t="str">
        <f aca="false">C8149&amp;D8149&amp;E8149&amp;F8149&amp;G8149&amp;H8149</f>
        <v>TE PVC-PBA (NBR 10351), BBB, COM DIAMETROS NOMINAIS DE 100MMX100MM, INCLUSIVE ANEIS DE BORRACHA. FORNECIMENTO</v>
      </c>
      <c r="C8149" s="142" t="s">
        <v>15317</v>
      </c>
      <c r="D8149" s="142" t="s">
        <v>15324</v>
      </c>
      <c r="I8149" s="142" t="s">
        <v>9</v>
      </c>
      <c r="J8149" s="142" t="n">
        <v>41.66</v>
      </c>
    </row>
    <row r="8150" customFormat="false" ht="12.75" hidden="false" customHeight="false" outlineLevel="0" collapsed="false">
      <c r="A8150" s="142" t="s">
        <v>15326</v>
      </c>
      <c r="B8150" s="663" t="str">
        <f aca="false">C8150&amp;D8150&amp;E8150&amp;F8150&amp;G8150&amp;H8150</f>
        <v>COLAR DE TOMADA DE PVC COM TRAVAS, SAIDA ROSQUEADA DE 3/4",PARA DISTRIBUIDOR PBA COM DN=50MM.FORNECIMENTO</v>
      </c>
      <c r="C8150" s="142" t="s">
        <v>15327</v>
      </c>
      <c r="D8150" s="142" t="s">
        <v>15328</v>
      </c>
      <c r="I8150" s="142" t="s">
        <v>9</v>
      </c>
      <c r="J8150" s="142" t="n">
        <v>9.14</v>
      </c>
    </row>
    <row r="8151" customFormat="false" ht="12.75" hidden="false" customHeight="false" outlineLevel="0" collapsed="false">
      <c r="A8151" s="142" t="s">
        <v>15329</v>
      </c>
      <c r="B8151" s="663" t="str">
        <f aca="false">C8151&amp;D8151&amp;E8151&amp;F8151&amp;G8151&amp;H8151</f>
        <v>COLAR DE TOMADA DE PVC COM TRAVAS, SAIDA ROSQUEADA DE 3/4",PARA DISTRIBUIDOR PBA COM DN=50MM.FORNECIMENTO</v>
      </c>
      <c r="C8151" s="142" t="s">
        <v>15327</v>
      </c>
      <c r="D8151" s="142" t="s">
        <v>15328</v>
      </c>
      <c r="I8151" s="142" t="s">
        <v>9</v>
      </c>
      <c r="J8151" s="142" t="n">
        <v>9.14</v>
      </c>
    </row>
    <row r="8152" customFormat="false" ht="12.75" hidden="false" customHeight="false" outlineLevel="0" collapsed="false">
      <c r="A8152" s="142" t="s">
        <v>15330</v>
      </c>
      <c r="B8152" s="663" t="str">
        <f aca="false">C8152&amp;D8152&amp;E8152&amp;F8152&amp;G8152&amp;H8152</f>
        <v>COLAR DE TOMADA DE PVC COM TRAVAS, SAIDA ROSQUEADA DE 3/4",PARA DISTRIBUIDOR PBA COM DN=75MM.FORNECIMENTO</v>
      </c>
      <c r="C8152" s="142" t="s">
        <v>15327</v>
      </c>
      <c r="D8152" s="142" t="s">
        <v>15331</v>
      </c>
      <c r="I8152" s="142" t="s">
        <v>9</v>
      </c>
      <c r="J8152" s="142" t="n">
        <v>15.02</v>
      </c>
    </row>
    <row r="8153" customFormat="false" ht="12.75" hidden="false" customHeight="false" outlineLevel="0" collapsed="false">
      <c r="A8153" s="142" t="s">
        <v>15332</v>
      </c>
      <c r="B8153" s="663" t="str">
        <f aca="false">C8153&amp;D8153&amp;E8153&amp;F8153&amp;G8153&amp;H8153</f>
        <v>COLAR DE TOMADA DE PVC COM TRAVAS, SAIDA ROSQUEADA DE 3/4",PARA DISTRIBUIDOR PBA COM DN=75MM.FORNECIMENTO</v>
      </c>
      <c r="C8153" s="142" t="s">
        <v>15327</v>
      </c>
      <c r="D8153" s="142" t="s">
        <v>15331</v>
      </c>
      <c r="I8153" s="142" t="s">
        <v>9</v>
      </c>
      <c r="J8153" s="142" t="n">
        <v>15.02</v>
      </c>
    </row>
    <row r="8154" customFormat="false" ht="12.75" hidden="false" customHeight="false" outlineLevel="0" collapsed="false">
      <c r="A8154" s="142" t="s">
        <v>15333</v>
      </c>
      <c r="B8154" s="663" t="str">
        <f aca="false">C8154&amp;D8154&amp;E8154&amp;F8154&amp;G8154&amp;H8154</f>
        <v>TUBO PVC-DEFOFO(EB-1208),PARA ADUCAO E DISTRIBUICAO DE AGUAS,COM DIAMETRO NOMINAL DE 100MM, INCLUSIVE ANEL DE BORRACHA.FORNECIMENTO</v>
      </c>
      <c r="C8154" s="142" t="s">
        <v>15334</v>
      </c>
      <c r="D8154" s="142" t="s">
        <v>15335</v>
      </c>
      <c r="E8154" s="142" t="s">
        <v>13189</v>
      </c>
      <c r="I8154" s="142" t="s">
        <v>130</v>
      </c>
      <c r="J8154" s="142" t="n">
        <v>36.33</v>
      </c>
    </row>
    <row r="8155" customFormat="false" ht="12.75" hidden="false" customHeight="false" outlineLevel="0" collapsed="false">
      <c r="A8155" s="142" t="s">
        <v>15336</v>
      </c>
      <c r="B8155" s="663" t="str">
        <f aca="false">C8155&amp;D8155&amp;E8155&amp;F8155&amp;G8155&amp;H8155</f>
        <v>TUBO PVC-DEFOFO(EB-1208),PARA ADUCAO E DISTRIBUICAO DE AGUAS,COM DIAMETRO NOMINAL DE 100MM, INCLUSIVE ANEL DE BORRACHA.FORNECIMENTO</v>
      </c>
      <c r="C8155" s="142" t="s">
        <v>15334</v>
      </c>
      <c r="D8155" s="142" t="s">
        <v>15335</v>
      </c>
      <c r="E8155" s="142" t="s">
        <v>13189</v>
      </c>
      <c r="I8155" s="142" t="s">
        <v>130</v>
      </c>
      <c r="J8155" s="142" t="n">
        <v>36.33</v>
      </c>
    </row>
    <row r="8156" customFormat="false" ht="12.75" hidden="false" customHeight="false" outlineLevel="0" collapsed="false">
      <c r="A8156" s="142" t="s">
        <v>15337</v>
      </c>
      <c r="B8156" s="663" t="str">
        <f aca="false">C8156&amp;D8156&amp;E8156&amp;F8156&amp;G8156&amp;H8156</f>
        <v>TUBO PVC-DEFOFO(EB-1208),PARA ADUCAO E DISTRIBUICAO DE AGUAS,COM DIAMETRO NOMINAL DE 150MM, INCLUSIVE ANEL DE BORRACHA.FORNECIMENTO</v>
      </c>
      <c r="C8156" s="142" t="s">
        <v>15334</v>
      </c>
      <c r="D8156" s="142" t="s">
        <v>15338</v>
      </c>
      <c r="E8156" s="142" t="s">
        <v>13189</v>
      </c>
      <c r="I8156" s="142" t="s">
        <v>130</v>
      </c>
      <c r="J8156" s="142" t="n">
        <v>58.14</v>
      </c>
    </row>
    <row r="8157" customFormat="false" ht="12.75" hidden="false" customHeight="false" outlineLevel="0" collapsed="false">
      <c r="A8157" s="142" t="s">
        <v>15339</v>
      </c>
      <c r="B8157" s="663" t="str">
        <f aca="false">C8157&amp;D8157&amp;E8157&amp;F8157&amp;G8157&amp;H8157</f>
        <v>TUBO PVC-DEFOFO(EB-1208),PARA ADUCAO E DISTRIBUICAO DE AGUAS,COM DIAMETRO NOMINAL DE 150MM, INCLUSIVE ANEL DE BORRACHA.FORNECIMENTO</v>
      </c>
      <c r="C8157" s="142" t="s">
        <v>15334</v>
      </c>
      <c r="D8157" s="142" t="s">
        <v>15338</v>
      </c>
      <c r="E8157" s="142" t="s">
        <v>13189</v>
      </c>
      <c r="I8157" s="142" t="s">
        <v>130</v>
      </c>
      <c r="J8157" s="142" t="n">
        <v>58.14</v>
      </c>
    </row>
    <row r="8158" customFormat="false" ht="12.75" hidden="false" customHeight="false" outlineLevel="0" collapsed="false">
      <c r="A8158" s="142" t="s">
        <v>15340</v>
      </c>
      <c r="B8158" s="663" t="str">
        <f aca="false">C8158&amp;D8158&amp;E8158&amp;F8158&amp;G8158&amp;H8158</f>
        <v>TUBO PVC-DEFOFO(EB-1208),PARA ADUCAO E DISTRIBUICAO DE AGUAS,COM DIAMETRO NOMINAL DE 200MM, INCLUSIVE ANEL DE BORRACHA.FORNECIMENTO</v>
      </c>
      <c r="C8158" s="142" t="s">
        <v>15334</v>
      </c>
      <c r="D8158" s="142" t="s">
        <v>15341</v>
      </c>
      <c r="E8158" s="142" t="s">
        <v>13189</v>
      </c>
      <c r="I8158" s="142" t="s">
        <v>130</v>
      </c>
      <c r="J8158" s="142" t="n">
        <v>122.48</v>
      </c>
    </row>
    <row r="8159" customFormat="false" ht="12.75" hidden="false" customHeight="false" outlineLevel="0" collapsed="false">
      <c r="A8159" s="142" t="s">
        <v>15342</v>
      </c>
      <c r="B8159" s="663" t="str">
        <f aca="false">C8159&amp;D8159&amp;E8159&amp;F8159&amp;G8159&amp;H8159</f>
        <v>TUBO PVC-DEFOFO(EB-1208),PARA ADUCAO E DISTRIBUICAO DE AGUAS,COM DIAMETRO NOMINAL DE 200MM, INCLUSIVE ANEL DE BORRACHA.FORNECIMENTO</v>
      </c>
      <c r="C8159" s="142" t="s">
        <v>15334</v>
      </c>
      <c r="D8159" s="142" t="s">
        <v>15341</v>
      </c>
      <c r="E8159" s="142" t="s">
        <v>13189</v>
      </c>
      <c r="I8159" s="142" t="s">
        <v>130</v>
      </c>
      <c r="J8159" s="142" t="n">
        <v>122.48</v>
      </c>
    </row>
    <row r="8160" customFormat="false" ht="12.75" hidden="false" customHeight="false" outlineLevel="0" collapsed="false">
      <c r="A8160" s="142" t="s">
        <v>15343</v>
      </c>
      <c r="B8160" s="663" t="str">
        <f aca="false">C8160&amp;D8160&amp;E8160&amp;F8160&amp;G8160&amp;H8160</f>
        <v>TUBO PVC-DEFOFO(EB-1208),PARA ADUCAO E DISTRIBUICAO DE AGUAS,COM DIAMETRO NOMINAL DE 250MM, INCLUSIVE ANEL DE BORRACHA.FORNECIMENTO</v>
      </c>
      <c r="C8160" s="142" t="s">
        <v>15334</v>
      </c>
      <c r="D8160" s="142" t="s">
        <v>15344</v>
      </c>
      <c r="E8160" s="142" t="s">
        <v>13189</v>
      </c>
      <c r="I8160" s="142" t="s">
        <v>130</v>
      </c>
      <c r="J8160" s="142" t="n">
        <v>188.37</v>
      </c>
    </row>
    <row r="8161" customFormat="false" ht="12.75" hidden="false" customHeight="false" outlineLevel="0" collapsed="false">
      <c r="A8161" s="142" t="s">
        <v>15345</v>
      </c>
      <c r="B8161" s="663" t="str">
        <f aca="false">C8161&amp;D8161&amp;E8161&amp;F8161&amp;G8161&amp;H8161</f>
        <v>TUBO PVC-DEFOFO(EB-1208),PARA ADUCAO E DISTRIBUICAO DE AGUAS,COM DIAMETRO NOMINAL DE 250MM, INCLUSIVE ANEL DE BORRACHA.FORNECIMENTO</v>
      </c>
      <c r="C8161" s="142" t="s">
        <v>15334</v>
      </c>
      <c r="D8161" s="142" t="s">
        <v>15344</v>
      </c>
      <c r="E8161" s="142" t="s">
        <v>13189</v>
      </c>
      <c r="I8161" s="142" t="s">
        <v>130</v>
      </c>
      <c r="J8161" s="142" t="n">
        <v>188.37</v>
      </c>
    </row>
    <row r="8162" customFormat="false" ht="12.75" hidden="false" customHeight="false" outlineLevel="0" collapsed="false">
      <c r="A8162" s="142" t="s">
        <v>15346</v>
      </c>
      <c r="B8162" s="663" t="str">
        <f aca="false">C8162&amp;D8162&amp;E8162&amp;F8162&amp;G8162&amp;H8162</f>
        <v>TUBO PVC-DEFOFO(EB-1208),PARA ADUCAO E DISTRIBUICAO DE AGUAS,COM DIAMETRO NOMINAL DE 300MM, INCLUSIVE ANEL DE BORRACHA.FORNECIMENTO</v>
      </c>
      <c r="C8162" s="142" t="s">
        <v>15334</v>
      </c>
      <c r="D8162" s="142" t="s">
        <v>15347</v>
      </c>
      <c r="E8162" s="142" t="s">
        <v>13189</v>
      </c>
      <c r="I8162" s="142" t="s">
        <v>130</v>
      </c>
      <c r="J8162" s="142" t="n">
        <v>265.15</v>
      </c>
    </row>
    <row r="8163" customFormat="false" ht="12.75" hidden="false" customHeight="false" outlineLevel="0" collapsed="false">
      <c r="A8163" s="142" t="s">
        <v>15348</v>
      </c>
      <c r="B8163" s="663" t="str">
        <f aca="false">C8163&amp;D8163&amp;E8163&amp;F8163&amp;G8163&amp;H8163</f>
        <v>TUBO PVC-DEFOFO(EB-1208),PARA ADUCAO E DISTRIBUICAO DE AGUAS,COM DIAMETRO NOMINAL DE 300MM, INCLUSIVE ANEL DE BORRACHA.FORNECIMENTO</v>
      </c>
      <c r="C8163" s="142" t="s">
        <v>15334</v>
      </c>
      <c r="D8163" s="142" t="s">
        <v>15347</v>
      </c>
      <c r="E8163" s="142" t="s">
        <v>13189</v>
      </c>
      <c r="I8163" s="142" t="s">
        <v>130</v>
      </c>
      <c r="J8163" s="142" t="n">
        <v>265.15</v>
      </c>
    </row>
    <row r="8164" customFormat="false" ht="12.75" hidden="false" customHeight="false" outlineLevel="0" collapsed="false">
      <c r="A8164" s="142" t="s">
        <v>15349</v>
      </c>
      <c r="B8164" s="663" t="str">
        <f aca="false">C8164&amp;D8164&amp;E8164&amp;F8164&amp;G8164&amp;H8164</f>
        <v>TUBO PVC-DEFOFO(EB-1208),PARA ADUCAO E DISTRIBUICAO DE AGUAS,COM DIAMETRO NOMINAL DE 400MM, INCLUSIVE ANEL DE BORRACHA.FORNECIMENTO</v>
      </c>
      <c r="C8164" s="142" t="s">
        <v>15334</v>
      </c>
      <c r="D8164" s="142" t="s">
        <v>15350</v>
      </c>
      <c r="E8164" s="142" t="s">
        <v>13189</v>
      </c>
      <c r="I8164" s="142" t="s">
        <v>130</v>
      </c>
      <c r="J8164" s="142" t="n">
        <v>795.77</v>
      </c>
    </row>
    <row r="8165" customFormat="false" ht="12.75" hidden="false" customHeight="false" outlineLevel="0" collapsed="false">
      <c r="A8165" s="142" t="s">
        <v>15351</v>
      </c>
      <c r="B8165" s="663" t="str">
        <f aca="false">C8165&amp;D8165&amp;E8165&amp;F8165&amp;G8165&amp;H8165</f>
        <v>TUBO PVC-DEFOFO(EB-1208),PARA ADUCAO E DISTRIBUICAO DE AGUAS,COM DIAMETRO NOMINAL DE 400MM, INCLUSIVE ANEL DE BORRACHA.FORNECIMENTO</v>
      </c>
      <c r="C8165" s="142" t="s">
        <v>15334</v>
      </c>
      <c r="D8165" s="142" t="s">
        <v>15350</v>
      </c>
      <c r="E8165" s="142" t="s">
        <v>13189</v>
      </c>
      <c r="I8165" s="142" t="s">
        <v>130</v>
      </c>
      <c r="J8165" s="142" t="n">
        <v>795.77</v>
      </c>
    </row>
    <row r="8166" customFormat="false" ht="12.75" hidden="false" customHeight="false" outlineLevel="0" collapsed="false">
      <c r="A8166" s="142" t="s">
        <v>15352</v>
      </c>
      <c r="B8166" s="663" t="str">
        <f aca="false">C8166&amp;D8166&amp;E8166&amp;F8166&amp;G8166&amp;H8166</f>
        <v>TUBO PVC-DEFOFO(EB-1208),PARA ADUCAO E DISTRIBUICAO DE AGUAS,COM DIAMETRO NOMINAL DE 500MM, INCLUSIVE ANEL DE BORRACHA.FORNECIMENTO</v>
      </c>
      <c r="C8166" s="142" t="s">
        <v>15334</v>
      </c>
      <c r="D8166" s="142" t="s">
        <v>15353</v>
      </c>
      <c r="E8166" s="142" t="s">
        <v>13189</v>
      </c>
      <c r="I8166" s="142" t="s">
        <v>130</v>
      </c>
      <c r="J8166" s="142" t="n">
        <v>1165.45</v>
      </c>
    </row>
    <row r="8167" customFormat="false" ht="12.75" hidden="false" customHeight="false" outlineLevel="0" collapsed="false">
      <c r="A8167" s="142" t="s">
        <v>15354</v>
      </c>
      <c r="B8167" s="663" t="str">
        <f aca="false">C8167&amp;D8167&amp;E8167&amp;F8167&amp;G8167&amp;H8167</f>
        <v>TUBO PVC-DEFOFO(EB-1208),PARA ADUCAO E DISTRIBUICAO DE AGUAS,COM DIAMETRO NOMINAL DE 500MM, INCLUSIVE ANEL DE BORRACHA.FORNECIMENTO</v>
      </c>
      <c r="C8167" s="142" t="s">
        <v>15334</v>
      </c>
      <c r="D8167" s="142" t="s">
        <v>15353</v>
      </c>
      <c r="E8167" s="142" t="s">
        <v>13189</v>
      </c>
      <c r="I8167" s="142" t="s">
        <v>130</v>
      </c>
      <c r="J8167" s="142" t="n">
        <v>1165.45</v>
      </c>
    </row>
    <row r="8168" customFormat="false" ht="12.75" hidden="false" customHeight="false" outlineLevel="0" collapsed="false">
      <c r="A8168" s="142" t="s">
        <v>15355</v>
      </c>
      <c r="B8168" s="663" t="str">
        <f aca="false">C8168&amp;D8168&amp;E8168&amp;F8168&amp;G8168&amp;H8168</f>
        <v>LUVA DE CORRER PVC-DEFOFO (NBR 10569), COM DIAMETRO NOMINALDE 100MM, INCLUSIVE ANEIS DE BORRACHA. FORNECIMENTO</v>
      </c>
      <c r="C8168" s="142" t="s">
        <v>15356</v>
      </c>
      <c r="D8168" s="142" t="s">
        <v>15357</v>
      </c>
      <c r="I8168" s="142" t="s">
        <v>9</v>
      </c>
      <c r="J8168" s="142" t="n">
        <v>41.71</v>
      </c>
    </row>
    <row r="8169" customFormat="false" ht="12.75" hidden="false" customHeight="false" outlineLevel="0" collapsed="false">
      <c r="A8169" s="142" t="s">
        <v>15358</v>
      </c>
      <c r="B8169" s="663" t="str">
        <f aca="false">C8169&amp;D8169&amp;E8169&amp;F8169&amp;G8169&amp;H8169</f>
        <v>LUVA DE CORRER PVC-DEFOFO (NBR 10569), COM DIAMETRO NOMINALDE 100MM, INCLUSIVE ANEIS DE BORRACHA. FORNECIMENTO</v>
      </c>
      <c r="C8169" s="142" t="s">
        <v>15356</v>
      </c>
      <c r="D8169" s="142" t="s">
        <v>15357</v>
      </c>
      <c r="I8169" s="142" t="s">
        <v>9</v>
      </c>
      <c r="J8169" s="142" t="n">
        <v>41.71</v>
      </c>
    </row>
    <row r="8170" customFormat="false" ht="12.75" hidden="false" customHeight="false" outlineLevel="0" collapsed="false">
      <c r="A8170" s="142" t="s">
        <v>15359</v>
      </c>
      <c r="B8170" s="663" t="str">
        <f aca="false">C8170&amp;D8170&amp;E8170&amp;F8170&amp;G8170&amp;H8170</f>
        <v>LUVA DE CORRER PVC-DEFOFO (NBR 10569), COM DIAMETRO NOMINALDE 150MM, INCLUSIVE ANEIS DE BORRACHA. FORNECIMENTO</v>
      </c>
      <c r="C8170" s="142" t="s">
        <v>15356</v>
      </c>
      <c r="D8170" s="142" t="s">
        <v>15360</v>
      </c>
      <c r="I8170" s="142" t="s">
        <v>9</v>
      </c>
      <c r="J8170" s="142" t="n">
        <v>51.53</v>
      </c>
    </row>
    <row r="8171" customFormat="false" ht="12.75" hidden="false" customHeight="false" outlineLevel="0" collapsed="false">
      <c r="A8171" s="142" t="s">
        <v>15361</v>
      </c>
      <c r="B8171" s="663" t="str">
        <f aca="false">C8171&amp;D8171&amp;E8171&amp;F8171&amp;G8171&amp;H8171</f>
        <v>LUVA DE CORRER PVC-DEFOFO (NBR 10569), COM DIAMETRO NOMINALDE 150MM, INCLUSIVE ANEIS DE BORRACHA. FORNECIMENTO</v>
      </c>
      <c r="C8171" s="142" t="s">
        <v>15356</v>
      </c>
      <c r="D8171" s="142" t="s">
        <v>15360</v>
      </c>
      <c r="I8171" s="142" t="s">
        <v>9</v>
      </c>
      <c r="J8171" s="142" t="n">
        <v>51.53</v>
      </c>
    </row>
    <row r="8172" customFormat="false" ht="12.75" hidden="false" customHeight="false" outlineLevel="0" collapsed="false">
      <c r="A8172" s="142" t="s">
        <v>15362</v>
      </c>
      <c r="B8172" s="663" t="str">
        <f aca="false">C8172&amp;D8172&amp;E8172&amp;F8172&amp;G8172&amp;H8172</f>
        <v>LUVA DE CORRER PVC-DEFOFO (NBR 10569), COM DIAMETRO NOMINALDE 200MM, INCLUSIVE ANEIS DE BORRACHA. FORNECIMENTO</v>
      </c>
      <c r="C8172" s="142" t="s">
        <v>15356</v>
      </c>
      <c r="D8172" s="142" t="s">
        <v>15363</v>
      </c>
      <c r="I8172" s="142" t="s">
        <v>9</v>
      </c>
      <c r="J8172" s="142" t="n">
        <v>89.79</v>
      </c>
    </row>
    <row r="8173" customFormat="false" ht="12.75" hidden="false" customHeight="false" outlineLevel="0" collapsed="false">
      <c r="A8173" s="142" t="s">
        <v>15364</v>
      </c>
      <c r="B8173" s="663" t="str">
        <f aca="false">C8173&amp;D8173&amp;E8173&amp;F8173&amp;G8173&amp;H8173</f>
        <v>LUVA DE CORRER PVC-DEFOFO (NBR 10569), COM DIAMETRO NOMINALDE 200MM, INCLUSIVE ANEIS DE BORRACHA. FORNECIMENTO</v>
      </c>
      <c r="C8173" s="142" t="s">
        <v>15356</v>
      </c>
      <c r="D8173" s="142" t="s">
        <v>15363</v>
      </c>
      <c r="I8173" s="142" t="s">
        <v>9</v>
      </c>
      <c r="J8173" s="142" t="n">
        <v>89.79</v>
      </c>
    </row>
    <row r="8174" customFormat="false" ht="12.75" hidden="false" customHeight="false" outlineLevel="0" collapsed="false">
      <c r="A8174" s="142" t="s">
        <v>15365</v>
      </c>
      <c r="B8174" s="663" t="str">
        <f aca="false">C8174&amp;D8174&amp;E8174&amp;F8174&amp;G8174&amp;H8174</f>
        <v>LUVA DE CORRER PVC-DEFOFO (NBR 10569), COM DIAMETRO NOMINALDE 250MM, INCLUSIVE ANEIS DE BORRACHA. FORNECIMENTO</v>
      </c>
      <c r="C8174" s="142" t="s">
        <v>15356</v>
      </c>
      <c r="D8174" s="142" t="s">
        <v>15366</v>
      </c>
      <c r="I8174" s="142" t="s">
        <v>9</v>
      </c>
      <c r="J8174" s="142" t="n">
        <v>162.94</v>
      </c>
    </row>
    <row r="8175" customFormat="false" ht="12.75" hidden="false" customHeight="false" outlineLevel="0" collapsed="false">
      <c r="A8175" s="142" t="s">
        <v>15367</v>
      </c>
      <c r="B8175" s="663" t="str">
        <f aca="false">C8175&amp;D8175&amp;E8175&amp;F8175&amp;G8175&amp;H8175</f>
        <v>LUVA DE CORRER PVC-DEFOFO (NBR 10569), COM DIAMETRO NOMINALDE 250MM, INCLUSIVE ANEIS DE BORRACHA. FORNECIMENTO</v>
      </c>
      <c r="C8175" s="142" t="s">
        <v>15356</v>
      </c>
      <c r="D8175" s="142" t="s">
        <v>15366</v>
      </c>
      <c r="I8175" s="142" t="s">
        <v>9</v>
      </c>
      <c r="J8175" s="142" t="n">
        <v>162.94</v>
      </c>
    </row>
    <row r="8176" customFormat="false" ht="12.75" hidden="false" customHeight="false" outlineLevel="0" collapsed="false">
      <c r="A8176" s="142" t="s">
        <v>15368</v>
      </c>
      <c r="B8176" s="663" t="str">
        <f aca="false">C8176&amp;D8176&amp;E8176&amp;F8176&amp;G8176&amp;H8176</f>
        <v>LUVA DE CORRER PVC-DEFOFO (NBR 10569), COM DIAMETRO NOMINALDE 300MM, INCLUSIVE ANEIS DE BORRACHA. FORNECIMENTO</v>
      </c>
      <c r="C8176" s="142" t="s">
        <v>15356</v>
      </c>
      <c r="D8176" s="142" t="s">
        <v>15369</v>
      </c>
      <c r="I8176" s="142" t="s">
        <v>9</v>
      </c>
      <c r="J8176" s="142" t="n">
        <v>236.92</v>
      </c>
    </row>
    <row r="8177" customFormat="false" ht="12.75" hidden="false" customHeight="false" outlineLevel="0" collapsed="false">
      <c r="A8177" s="142" t="s">
        <v>15370</v>
      </c>
      <c r="B8177" s="663" t="str">
        <f aca="false">C8177&amp;D8177&amp;E8177&amp;F8177&amp;G8177&amp;H8177</f>
        <v>LUVA DE CORRER PVC-DEFOFO (NBR 10569), COM DIAMETRO NOMINALDE 300MM, INCLUSIVE ANEIS DE BORRACHA. FORNECIMENTO</v>
      </c>
      <c r="C8177" s="142" t="s">
        <v>15356</v>
      </c>
      <c r="D8177" s="142" t="s">
        <v>15369</v>
      </c>
      <c r="I8177" s="142" t="s">
        <v>9</v>
      </c>
      <c r="J8177" s="142" t="n">
        <v>236.92</v>
      </c>
    </row>
    <row r="8178" customFormat="false" ht="12.75" hidden="false" customHeight="false" outlineLevel="0" collapsed="false">
      <c r="A8178" s="142" t="s">
        <v>15371</v>
      </c>
      <c r="B8178" s="663" t="str">
        <f aca="false">C8178&amp;D8178&amp;E8178&amp;F8178&amp;G8178&amp;H8178</f>
        <v>TUBO DE PVC RIGIDO,ROSQUEAVEL,PARA AGUA FRIA,COM DIAMETRO DE 1/2".FORNECIMENTO</v>
      </c>
      <c r="C8178" s="142" t="s">
        <v>15372</v>
      </c>
      <c r="D8178" s="142" t="s">
        <v>15373</v>
      </c>
      <c r="I8178" s="142" t="s">
        <v>130</v>
      </c>
      <c r="J8178" s="142" t="n">
        <v>6.04</v>
      </c>
    </row>
    <row r="8179" customFormat="false" ht="12.75" hidden="false" customHeight="false" outlineLevel="0" collapsed="false">
      <c r="A8179" s="142" t="s">
        <v>15374</v>
      </c>
      <c r="B8179" s="663" t="str">
        <f aca="false">C8179&amp;D8179&amp;E8179&amp;F8179&amp;G8179&amp;H8179</f>
        <v>TUBO DE PVC RIGIDO,ROSQUEAVEL,PARA AGUA FRIA,COM DIAMETRO DE 1/2".FORNECIMENTO</v>
      </c>
      <c r="C8179" s="142" t="s">
        <v>15372</v>
      </c>
      <c r="D8179" s="142" t="s">
        <v>15373</v>
      </c>
      <c r="I8179" s="142" t="s">
        <v>130</v>
      </c>
      <c r="J8179" s="142" t="n">
        <v>6.04</v>
      </c>
    </row>
    <row r="8180" customFormat="false" ht="12.75" hidden="false" customHeight="false" outlineLevel="0" collapsed="false">
      <c r="A8180" s="142" t="s">
        <v>15375</v>
      </c>
      <c r="B8180" s="663" t="str">
        <f aca="false">C8180&amp;D8180&amp;E8180&amp;F8180&amp;G8180&amp;H8180</f>
        <v>TUBO DE PVC RIGIDO,ROSQUEAVEL,PARA AGUA FRIA,COM DIAMETRO DE 3/4".FORNECIMENTO</v>
      </c>
      <c r="C8180" s="142" t="s">
        <v>15372</v>
      </c>
      <c r="D8180" s="142" t="s">
        <v>15376</v>
      </c>
      <c r="I8180" s="142" t="s">
        <v>130</v>
      </c>
      <c r="J8180" s="142" t="n">
        <v>7.15</v>
      </c>
    </row>
    <row r="8181" customFormat="false" ht="12.75" hidden="false" customHeight="false" outlineLevel="0" collapsed="false">
      <c r="A8181" s="142" t="s">
        <v>15377</v>
      </c>
      <c r="B8181" s="663" t="str">
        <f aca="false">C8181&amp;D8181&amp;E8181&amp;F8181&amp;G8181&amp;H8181</f>
        <v>TUBO DE PVC RIGIDO,ROSQUEAVEL,PARA AGUA FRIA,COM DIAMETRO DE 3/4".FORNECIMENTO</v>
      </c>
      <c r="C8181" s="142" t="s">
        <v>15372</v>
      </c>
      <c r="D8181" s="142" t="s">
        <v>15376</v>
      </c>
      <c r="I8181" s="142" t="s">
        <v>130</v>
      </c>
      <c r="J8181" s="142" t="n">
        <v>7.15</v>
      </c>
    </row>
    <row r="8182" customFormat="false" ht="12.75" hidden="false" customHeight="false" outlineLevel="0" collapsed="false">
      <c r="A8182" s="142" t="s">
        <v>15378</v>
      </c>
      <c r="B8182" s="663" t="str">
        <f aca="false">C8182&amp;D8182&amp;E8182&amp;F8182&amp;G8182&amp;H8182</f>
        <v>TUBO DE PVC RIGIDO,ROSQUEAVEL,PARA AGUA FRIA,COM DIAMETRO DE 1".FORNECIMENTO</v>
      </c>
      <c r="C8182" s="142" t="s">
        <v>15372</v>
      </c>
      <c r="D8182" s="142" t="s">
        <v>15379</v>
      </c>
      <c r="I8182" s="142" t="s">
        <v>130</v>
      </c>
      <c r="J8182" s="142" t="n">
        <v>13.28</v>
      </c>
    </row>
    <row r="8183" customFormat="false" ht="12.75" hidden="false" customHeight="false" outlineLevel="0" collapsed="false">
      <c r="A8183" s="142" t="s">
        <v>15380</v>
      </c>
      <c r="B8183" s="663" t="str">
        <f aca="false">C8183&amp;D8183&amp;E8183&amp;F8183&amp;G8183&amp;H8183</f>
        <v>TUBO DE PVC RIGIDO,ROSQUEAVEL,PARA AGUA FRIA,COM DIAMETRO DE 1".FORNECIMENTO</v>
      </c>
      <c r="C8183" s="142" t="s">
        <v>15372</v>
      </c>
      <c r="D8183" s="142" t="s">
        <v>15379</v>
      </c>
      <c r="I8183" s="142" t="s">
        <v>130</v>
      </c>
      <c r="J8183" s="142" t="n">
        <v>13.28</v>
      </c>
    </row>
    <row r="8184" customFormat="false" ht="12.75" hidden="false" customHeight="false" outlineLevel="0" collapsed="false">
      <c r="A8184" s="142" t="s">
        <v>15381</v>
      </c>
      <c r="B8184" s="663" t="str">
        <f aca="false">C8184&amp;D8184&amp;E8184&amp;F8184&amp;G8184&amp;H8184</f>
        <v>TUBO DE PVC RIGIDO,ROSQUEAVEL,PARA AGUA FRIA,COM DIAMETRO DE 1.1/2".FORNECIMENTO</v>
      </c>
      <c r="C8184" s="142" t="s">
        <v>15372</v>
      </c>
      <c r="D8184" s="142" t="s">
        <v>15382</v>
      </c>
      <c r="I8184" s="142" t="s">
        <v>130</v>
      </c>
      <c r="J8184" s="142" t="n">
        <v>21.9</v>
      </c>
    </row>
    <row r="8185" customFormat="false" ht="12.75" hidden="false" customHeight="false" outlineLevel="0" collapsed="false">
      <c r="A8185" s="142" t="s">
        <v>15383</v>
      </c>
      <c r="B8185" s="663" t="str">
        <f aca="false">C8185&amp;D8185&amp;E8185&amp;F8185&amp;G8185&amp;H8185</f>
        <v>TUBO DE PVC RIGIDO,ROSQUEAVEL,PARA AGUA FRIA,COM DIAMETRO DE 1.1/2".FORNECIMENTO</v>
      </c>
      <c r="C8185" s="142" t="s">
        <v>15372</v>
      </c>
      <c r="D8185" s="142" t="s">
        <v>15382</v>
      </c>
      <c r="I8185" s="142" t="s">
        <v>130</v>
      </c>
      <c r="J8185" s="142" t="n">
        <v>21.9</v>
      </c>
    </row>
    <row r="8186" customFormat="false" ht="12.75" hidden="false" customHeight="false" outlineLevel="0" collapsed="false">
      <c r="A8186" s="142" t="s">
        <v>15384</v>
      </c>
      <c r="B8186" s="663" t="str">
        <f aca="false">C8186&amp;D8186&amp;E8186&amp;F8186&amp;G8186&amp;H8186</f>
        <v>TUBO DE PVC RIGIDO ROSQUEAVEL,PARA AGUA FRIA,COM DIAMETRO DE 2".FORNECIMENTO</v>
      </c>
      <c r="C8186" s="142" t="s">
        <v>15385</v>
      </c>
      <c r="D8186" s="142" t="s">
        <v>15386</v>
      </c>
      <c r="I8186" s="142" t="s">
        <v>130</v>
      </c>
      <c r="J8186" s="142" t="n">
        <v>34.09</v>
      </c>
    </row>
    <row r="8187" customFormat="false" ht="12.75" hidden="false" customHeight="false" outlineLevel="0" collapsed="false">
      <c r="A8187" s="142" t="s">
        <v>15387</v>
      </c>
      <c r="B8187" s="663" t="str">
        <f aca="false">C8187&amp;D8187&amp;E8187&amp;F8187&amp;G8187&amp;H8187</f>
        <v>TUBO DE PVC RIGIDO ROSQUEAVEL,PARA AGUA FRIA,COM DIAMETRO DE 2".FORNECIMENTO</v>
      </c>
      <c r="C8187" s="142" t="s">
        <v>15385</v>
      </c>
      <c r="D8187" s="142" t="s">
        <v>15386</v>
      </c>
      <c r="I8187" s="142" t="s">
        <v>130</v>
      </c>
      <c r="J8187" s="142" t="n">
        <v>34.09</v>
      </c>
    </row>
    <row r="8188" customFormat="false" ht="12.75" hidden="false" customHeight="false" outlineLevel="0" collapsed="false">
      <c r="A8188" s="142" t="s">
        <v>15388</v>
      </c>
      <c r="B8188" s="663" t="str">
        <f aca="false">C8188&amp;D8188&amp;E8188&amp;F8188&amp;G8188&amp;H8188</f>
        <v>TUBO DE PVC RIGIDO,ROSQUEAVEL,PARA AGUA FRIA,COM DIAMETRO DE 3".FORNECIMENTO</v>
      </c>
      <c r="C8188" s="142" t="s">
        <v>15372</v>
      </c>
      <c r="D8188" s="142" t="s">
        <v>15389</v>
      </c>
      <c r="I8188" s="142" t="s">
        <v>130</v>
      </c>
      <c r="J8188" s="142" t="n">
        <v>57.37</v>
      </c>
    </row>
    <row r="8189" customFormat="false" ht="12.75" hidden="false" customHeight="false" outlineLevel="0" collapsed="false">
      <c r="A8189" s="142" t="s">
        <v>15390</v>
      </c>
      <c r="B8189" s="663" t="str">
        <f aca="false">C8189&amp;D8189&amp;E8189&amp;F8189&amp;G8189&amp;H8189</f>
        <v>TUBO DE PVC RIGIDO,ROSQUEAVEL,PARA AGUA FRIA,COM DIAMETRO DE 3".FORNECIMENTO</v>
      </c>
      <c r="C8189" s="142" t="s">
        <v>15372</v>
      </c>
      <c r="D8189" s="142" t="s">
        <v>15389</v>
      </c>
      <c r="I8189" s="142" t="s">
        <v>130</v>
      </c>
      <c r="J8189" s="142" t="n">
        <v>57.37</v>
      </c>
    </row>
    <row r="8190" customFormat="false" ht="12.75" hidden="false" customHeight="false" outlineLevel="0" collapsed="false">
      <c r="A8190" s="142" t="s">
        <v>15391</v>
      </c>
      <c r="B8190" s="663" t="str">
        <f aca="false">C8190&amp;D8190&amp;E8190&amp;F8190&amp;G8190&amp;H8190</f>
        <v>TUBO DE PVC RIGIDO ROSQUEAVEL,PARA AGUA FRIA,COM DIAMETRO DE 4".FORNECIMENTO</v>
      </c>
      <c r="C8190" s="142" t="s">
        <v>15385</v>
      </c>
      <c r="D8190" s="142" t="s">
        <v>15392</v>
      </c>
      <c r="I8190" s="142" t="s">
        <v>130</v>
      </c>
      <c r="J8190" s="142" t="n">
        <v>76.3</v>
      </c>
    </row>
    <row r="8191" customFormat="false" ht="12.75" hidden="false" customHeight="false" outlineLevel="0" collapsed="false">
      <c r="A8191" s="142" t="s">
        <v>15393</v>
      </c>
      <c r="B8191" s="663" t="str">
        <f aca="false">C8191&amp;D8191&amp;E8191&amp;F8191&amp;G8191&amp;H8191</f>
        <v>TUBO DE PVC RIGIDO ROSQUEAVEL,PARA AGUA FRIA,COM DIAMETRO DE 4".FORNECIMENTO</v>
      </c>
      <c r="C8191" s="142" t="s">
        <v>15385</v>
      </c>
      <c r="D8191" s="142" t="s">
        <v>15392</v>
      </c>
      <c r="I8191" s="142" t="s">
        <v>130</v>
      </c>
      <c r="J8191" s="142" t="n">
        <v>76.3</v>
      </c>
    </row>
    <row r="8192" customFormat="false" ht="12.75" hidden="false" customHeight="false" outlineLevel="0" collapsed="false">
      <c r="A8192" s="142" t="s">
        <v>15394</v>
      </c>
      <c r="B8192" s="663" t="str">
        <f aca="false">C8192&amp;D8192&amp;E8192&amp;F8192&amp;G8192&amp;H8192</f>
        <v>TUBO DE PVC RIGIDO SOLDAVEL,PARA AGUA FRIA, COM DIAMETRO DE20MM.FORNECIMENTO</v>
      </c>
      <c r="C8192" s="142" t="s">
        <v>15395</v>
      </c>
      <c r="D8192" s="142" t="s">
        <v>15396</v>
      </c>
      <c r="I8192" s="142" t="s">
        <v>130</v>
      </c>
      <c r="J8192" s="142" t="n">
        <v>2</v>
      </c>
    </row>
    <row r="8193" customFormat="false" ht="12.75" hidden="false" customHeight="false" outlineLevel="0" collapsed="false">
      <c r="A8193" s="142" t="s">
        <v>15397</v>
      </c>
      <c r="B8193" s="663" t="str">
        <f aca="false">C8193&amp;D8193&amp;E8193&amp;F8193&amp;G8193&amp;H8193</f>
        <v>TUBO DE PVC RIGIDO SOLDAVEL,PARA AGUA FRIA, COM DIAMETRO DE20MM.FORNECIMENTO</v>
      </c>
      <c r="C8193" s="142" t="s">
        <v>15395</v>
      </c>
      <c r="D8193" s="142" t="s">
        <v>15396</v>
      </c>
      <c r="I8193" s="142" t="s">
        <v>130</v>
      </c>
      <c r="J8193" s="142" t="n">
        <v>2</v>
      </c>
    </row>
    <row r="8194" customFormat="false" ht="12.75" hidden="false" customHeight="false" outlineLevel="0" collapsed="false">
      <c r="A8194" s="142" t="s">
        <v>15398</v>
      </c>
      <c r="B8194" s="663" t="str">
        <f aca="false">C8194&amp;D8194&amp;E8194&amp;F8194&amp;G8194&amp;H8194</f>
        <v>TUBO DE PVC RIGIDO SOLDAVEL,PARA AGUA FRIA, COM DIAMETRO DE25MM.FORNECIMENTO</v>
      </c>
      <c r="C8194" s="142" t="s">
        <v>15395</v>
      </c>
      <c r="D8194" s="142" t="s">
        <v>15399</v>
      </c>
      <c r="I8194" s="142" t="s">
        <v>130</v>
      </c>
      <c r="J8194" s="142" t="n">
        <v>2.34</v>
      </c>
    </row>
    <row r="8195" customFormat="false" ht="12.75" hidden="false" customHeight="false" outlineLevel="0" collapsed="false">
      <c r="A8195" s="142" t="s">
        <v>15400</v>
      </c>
      <c r="B8195" s="663" t="str">
        <f aca="false">C8195&amp;D8195&amp;E8195&amp;F8195&amp;G8195&amp;H8195</f>
        <v>TUBO DE PVC RIGIDO SOLDAVEL,PARA AGUA FRIA, COM DIAMETRO DE25MM.FORNECIMENTO</v>
      </c>
      <c r="C8195" s="142" t="s">
        <v>15395</v>
      </c>
      <c r="D8195" s="142" t="s">
        <v>15399</v>
      </c>
      <c r="I8195" s="142" t="s">
        <v>130</v>
      </c>
      <c r="J8195" s="142" t="n">
        <v>2.34</v>
      </c>
    </row>
    <row r="8196" customFormat="false" ht="12.75" hidden="false" customHeight="false" outlineLevel="0" collapsed="false">
      <c r="A8196" s="142" t="s">
        <v>15401</v>
      </c>
      <c r="B8196" s="663" t="str">
        <f aca="false">C8196&amp;D8196&amp;E8196&amp;F8196&amp;G8196&amp;H8196</f>
        <v>TUBO DE PVC RIGIDO SOLDAVEL,PARA AGUA FRIA, COM DIAMETRO DE32MM.FORNECIMENTO</v>
      </c>
      <c r="C8196" s="142" t="s">
        <v>15395</v>
      </c>
      <c r="D8196" s="142" t="s">
        <v>15402</v>
      </c>
      <c r="I8196" s="142" t="s">
        <v>130</v>
      </c>
      <c r="J8196" s="142" t="n">
        <v>5.18</v>
      </c>
    </row>
    <row r="8197" customFormat="false" ht="12.75" hidden="false" customHeight="false" outlineLevel="0" collapsed="false">
      <c r="A8197" s="142" t="s">
        <v>15403</v>
      </c>
      <c r="B8197" s="663" t="str">
        <f aca="false">C8197&amp;D8197&amp;E8197&amp;F8197&amp;G8197&amp;H8197</f>
        <v>TUBO DE PVC RIGIDO SOLDAVEL,PARA AGUA FRIA, COM DIAMETRO DE32MM.FORNECIMENTO</v>
      </c>
      <c r="C8197" s="142" t="s">
        <v>15395</v>
      </c>
      <c r="D8197" s="142" t="s">
        <v>15402</v>
      </c>
      <c r="I8197" s="142" t="s">
        <v>130</v>
      </c>
      <c r="J8197" s="142" t="n">
        <v>5.18</v>
      </c>
    </row>
    <row r="8198" customFormat="false" ht="12.75" hidden="false" customHeight="false" outlineLevel="0" collapsed="false">
      <c r="A8198" s="142" t="s">
        <v>15404</v>
      </c>
      <c r="B8198" s="663" t="str">
        <f aca="false">C8198&amp;D8198&amp;E8198&amp;F8198&amp;G8198&amp;H8198</f>
        <v>TUBO DE PVC RIGIDO SOLDAVEL,PARA AGUA FRIA, COM DIAMETRO DE40MM.FORNECIMENTO</v>
      </c>
      <c r="C8198" s="142" t="s">
        <v>15395</v>
      </c>
      <c r="D8198" s="142" t="s">
        <v>15405</v>
      </c>
      <c r="I8198" s="142" t="s">
        <v>130</v>
      </c>
      <c r="J8198" s="142" t="n">
        <v>9.15</v>
      </c>
    </row>
    <row r="8199" customFormat="false" ht="12.75" hidden="false" customHeight="false" outlineLevel="0" collapsed="false">
      <c r="A8199" s="142" t="s">
        <v>15406</v>
      </c>
      <c r="B8199" s="663" t="str">
        <f aca="false">C8199&amp;D8199&amp;E8199&amp;F8199&amp;G8199&amp;H8199</f>
        <v>TUBO DE PVC RIGIDO SOLDAVEL,PARA AGUA FRIA, COM DIAMETRO DE40MM.FORNECIMENTO</v>
      </c>
      <c r="C8199" s="142" t="s">
        <v>15395</v>
      </c>
      <c r="D8199" s="142" t="s">
        <v>15405</v>
      </c>
      <c r="I8199" s="142" t="s">
        <v>130</v>
      </c>
      <c r="J8199" s="142" t="n">
        <v>9.15</v>
      </c>
    </row>
    <row r="8200" customFormat="false" ht="12.75" hidden="false" customHeight="false" outlineLevel="0" collapsed="false">
      <c r="A8200" s="142" t="s">
        <v>15407</v>
      </c>
      <c r="B8200" s="663" t="str">
        <f aca="false">C8200&amp;D8200&amp;E8200&amp;F8200&amp;G8200&amp;H8200</f>
        <v>TUBO DE PVC RIGIDO SOLDAVEL,PARA AGUA FRIA, COM DIAMETRO DE50MM.FORNECIMENTO</v>
      </c>
      <c r="C8200" s="142" t="s">
        <v>15395</v>
      </c>
      <c r="D8200" s="142" t="s">
        <v>15408</v>
      </c>
      <c r="I8200" s="142" t="s">
        <v>130</v>
      </c>
      <c r="J8200" s="142" t="n">
        <v>9.24</v>
      </c>
    </row>
    <row r="8201" customFormat="false" ht="12.75" hidden="false" customHeight="false" outlineLevel="0" collapsed="false">
      <c r="A8201" s="142" t="s">
        <v>15409</v>
      </c>
      <c r="B8201" s="663" t="str">
        <f aca="false">C8201&amp;D8201&amp;E8201&amp;F8201&amp;G8201&amp;H8201</f>
        <v>TUBO DE PVC RIGIDO SOLDAVEL,PARA AGUA FRIA, COM DIAMETRO DE50MM.FORNECIMENTO</v>
      </c>
      <c r="C8201" s="142" t="s">
        <v>15395</v>
      </c>
      <c r="D8201" s="142" t="s">
        <v>15408</v>
      </c>
      <c r="I8201" s="142" t="s">
        <v>130</v>
      </c>
      <c r="J8201" s="142" t="n">
        <v>9.24</v>
      </c>
    </row>
    <row r="8202" customFormat="false" ht="12.75" hidden="false" customHeight="false" outlineLevel="0" collapsed="false">
      <c r="A8202" s="142" t="s">
        <v>15410</v>
      </c>
      <c r="B8202" s="663" t="str">
        <f aca="false">C8202&amp;D8202&amp;E8202&amp;F8202&amp;G8202&amp;H8202</f>
        <v>TUBO DE PVC RIGIDO SOLDAVEL,PARA AGUA FRIA, COM DIAMETRO DE60MM.FORNECIMENTO</v>
      </c>
      <c r="C8202" s="142" t="s">
        <v>15395</v>
      </c>
      <c r="D8202" s="142" t="s">
        <v>15411</v>
      </c>
      <c r="I8202" s="142" t="s">
        <v>130</v>
      </c>
      <c r="J8202" s="142" t="n">
        <v>14.59</v>
      </c>
    </row>
    <row r="8203" customFormat="false" ht="12.75" hidden="false" customHeight="false" outlineLevel="0" collapsed="false">
      <c r="A8203" s="142" t="s">
        <v>15412</v>
      </c>
      <c r="B8203" s="663" t="str">
        <f aca="false">C8203&amp;D8203&amp;E8203&amp;F8203&amp;G8203&amp;H8203</f>
        <v>TUBO DE PVC RIGIDO SOLDAVEL,PARA AGUA FRIA, COM DIAMETRO DE60MM.FORNECIMENTO</v>
      </c>
      <c r="C8203" s="142" t="s">
        <v>15395</v>
      </c>
      <c r="D8203" s="142" t="s">
        <v>15411</v>
      </c>
      <c r="I8203" s="142" t="s">
        <v>130</v>
      </c>
      <c r="J8203" s="142" t="n">
        <v>14.59</v>
      </c>
    </row>
    <row r="8204" customFormat="false" ht="12.75" hidden="false" customHeight="false" outlineLevel="0" collapsed="false">
      <c r="A8204" s="142" t="s">
        <v>15413</v>
      </c>
      <c r="B8204" s="663" t="str">
        <f aca="false">C8204&amp;D8204&amp;E8204&amp;F8204&amp;G8204&amp;H8204</f>
        <v>TUBO DE PVC RIGIDO SOLDAVEL,PARA AGUA FRIA, COM DIAMETRO DE75MM.FORNECIMENTO</v>
      </c>
      <c r="C8204" s="142" t="s">
        <v>15395</v>
      </c>
      <c r="D8204" s="142" t="s">
        <v>15414</v>
      </c>
      <c r="I8204" s="142" t="s">
        <v>130</v>
      </c>
      <c r="J8204" s="142" t="n">
        <v>31.82</v>
      </c>
    </row>
    <row r="8205" customFormat="false" ht="12.75" hidden="false" customHeight="false" outlineLevel="0" collapsed="false">
      <c r="A8205" s="142" t="s">
        <v>15415</v>
      </c>
      <c r="B8205" s="663" t="str">
        <f aca="false">C8205&amp;D8205&amp;E8205&amp;F8205&amp;G8205&amp;H8205</f>
        <v>TUBO DE PVC RIGIDO SOLDAVEL,PARA AGUA FRIA, COM DIAMETRO DE75MM.FORNECIMENTO</v>
      </c>
      <c r="C8205" s="142" t="s">
        <v>15395</v>
      </c>
      <c r="D8205" s="142" t="s">
        <v>15414</v>
      </c>
      <c r="I8205" s="142" t="s">
        <v>130</v>
      </c>
      <c r="J8205" s="142" t="n">
        <v>31.82</v>
      </c>
    </row>
    <row r="8206" customFormat="false" ht="12.75" hidden="false" customHeight="false" outlineLevel="0" collapsed="false">
      <c r="A8206" s="142" t="s">
        <v>15416</v>
      </c>
      <c r="B8206" s="663" t="str">
        <f aca="false">C8206&amp;D8206&amp;E8206&amp;F8206&amp;G8206&amp;H8206</f>
        <v>TUBO DE PVC RIGIDO SOLDAVEL,PARA AGUA FRIA, COM DIAMETRO DE85MM.FORNECIMENTO</v>
      </c>
      <c r="C8206" s="142" t="s">
        <v>15395</v>
      </c>
      <c r="D8206" s="142" t="s">
        <v>15417</v>
      </c>
      <c r="I8206" s="142" t="s">
        <v>130</v>
      </c>
      <c r="J8206" s="142" t="n">
        <v>37.46</v>
      </c>
    </row>
    <row r="8207" customFormat="false" ht="12.75" hidden="false" customHeight="false" outlineLevel="0" collapsed="false">
      <c r="A8207" s="142" t="s">
        <v>15418</v>
      </c>
      <c r="B8207" s="663" t="str">
        <f aca="false">C8207&amp;D8207&amp;E8207&amp;F8207&amp;G8207&amp;H8207</f>
        <v>TUBO DE PVC RIGIDO SOLDAVEL,PARA AGUA FRIA, COM DIAMETRO DE85MM.FORNECIMENTO</v>
      </c>
      <c r="C8207" s="142" t="s">
        <v>15395</v>
      </c>
      <c r="D8207" s="142" t="s">
        <v>15417</v>
      </c>
      <c r="I8207" s="142" t="s">
        <v>130</v>
      </c>
      <c r="J8207" s="142" t="n">
        <v>37.46</v>
      </c>
    </row>
    <row r="8208" customFormat="false" ht="12.75" hidden="false" customHeight="false" outlineLevel="0" collapsed="false">
      <c r="A8208" s="142" t="s">
        <v>15419</v>
      </c>
      <c r="B8208" s="663" t="str">
        <f aca="false">C8208&amp;D8208&amp;E8208&amp;F8208&amp;G8208&amp;H8208</f>
        <v>TUBO DE PVC RIGIDO SOLDAVEL,PARA AGUA FRIA, COM DIAMETRO DE110MM.FORNECIMENTO</v>
      </c>
      <c r="C8208" s="142" t="s">
        <v>15395</v>
      </c>
      <c r="D8208" s="142" t="s">
        <v>15420</v>
      </c>
      <c r="I8208" s="142" t="s">
        <v>130</v>
      </c>
      <c r="J8208" s="142" t="n">
        <v>51.53</v>
      </c>
    </row>
    <row r="8209" customFormat="false" ht="12.75" hidden="false" customHeight="false" outlineLevel="0" collapsed="false">
      <c r="A8209" s="142" t="s">
        <v>15421</v>
      </c>
      <c r="B8209" s="663" t="str">
        <f aca="false">C8209&amp;D8209&amp;E8209&amp;F8209&amp;G8209&amp;H8209</f>
        <v>TUBO DE PVC RIGIDO SOLDAVEL,PARA AGUA FRIA, COM DIAMETRO DE110MM.FORNECIMENTO</v>
      </c>
      <c r="C8209" s="142" t="s">
        <v>15395</v>
      </c>
      <c r="D8209" s="142" t="s">
        <v>15420</v>
      </c>
      <c r="I8209" s="142" t="s">
        <v>130</v>
      </c>
      <c r="J8209" s="142" t="n">
        <v>51.53</v>
      </c>
    </row>
    <row r="8210" customFormat="false" ht="12.75" hidden="false" customHeight="false" outlineLevel="0" collapsed="false">
      <c r="A8210" s="142" t="s">
        <v>15422</v>
      </c>
      <c r="B8210" s="663" t="str">
        <f aca="false">C8210&amp;D8210&amp;E8210&amp;F8210&amp;G8210&amp;H8210</f>
        <v>TUBO PVC (NBR-7362), PARA ESGOTO SANITARIO, COM DIAMETRO NOMINAL DE 100MM, INCLUSIVE ANEL DE BORRACHA. FORNECIMENTO</v>
      </c>
      <c r="C8210" s="142" t="s">
        <v>15423</v>
      </c>
      <c r="D8210" s="142" t="s">
        <v>15424</v>
      </c>
      <c r="I8210" s="142" t="s">
        <v>130</v>
      </c>
      <c r="J8210" s="142" t="n">
        <v>24.32</v>
      </c>
    </row>
    <row r="8211" customFormat="false" ht="12.75" hidden="false" customHeight="false" outlineLevel="0" collapsed="false">
      <c r="A8211" s="142" t="s">
        <v>15425</v>
      </c>
      <c r="B8211" s="663" t="str">
        <f aca="false">C8211&amp;D8211&amp;E8211&amp;F8211&amp;G8211&amp;H8211</f>
        <v>TUBO PVC (NBR-7362), PARA ESGOTO SANITARIO, COM DIAMETRO NOMINAL DE 100MM, INCLUSIVE ANEL DE BORRACHA. FORNECIMENTO</v>
      </c>
      <c r="C8211" s="142" t="s">
        <v>15423</v>
      </c>
      <c r="D8211" s="142" t="s">
        <v>15424</v>
      </c>
      <c r="I8211" s="142" t="s">
        <v>130</v>
      </c>
      <c r="J8211" s="142" t="n">
        <v>24.32</v>
      </c>
    </row>
    <row r="8212" customFormat="false" ht="12.75" hidden="false" customHeight="false" outlineLevel="0" collapsed="false">
      <c r="A8212" s="142" t="s">
        <v>15426</v>
      </c>
      <c r="B8212" s="663" t="str">
        <f aca="false">C8212&amp;D8212&amp;E8212&amp;F8212&amp;G8212&amp;H8212</f>
        <v>TUBO PVC (NBR-7362), PARA ESGOTO SANITARIO, COM DIAMETRO NOMINAL DE 150MM, INCLUSIVE ANEL DE BORRACHA. FORNECIMENTO</v>
      </c>
      <c r="C8212" s="142" t="s">
        <v>15423</v>
      </c>
      <c r="D8212" s="142" t="s">
        <v>15427</v>
      </c>
      <c r="I8212" s="142" t="s">
        <v>130</v>
      </c>
      <c r="J8212" s="142" t="n">
        <v>48.9</v>
      </c>
    </row>
    <row r="8213" customFormat="false" ht="12.75" hidden="false" customHeight="false" outlineLevel="0" collapsed="false">
      <c r="A8213" s="142" t="s">
        <v>15428</v>
      </c>
      <c r="B8213" s="663" t="str">
        <f aca="false">C8213&amp;D8213&amp;E8213&amp;F8213&amp;G8213&amp;H8213</f>
        <v>TUBO PVC (NBR-7362), PARA ESGOTO SANITARIO, COM DIAMETRO NOMINAL DE 150MM, INCLUSIVE ANEL DE BORRACHA. FORNECIMENTO</v>
      </c>
      <c r="C8213" s="142" t="s">
        <v>15423</v>
      </c>
      <c r="D8213" s="142" t="s">
        <v>15427</v>
      </c>
      <c r="I8213" s="142" t="s">
        <v>130</v>
      </c>
      <c r="J8213" s="142" t="n">
        <v>48.9</v>
      </c>
    </row>
    <row r="8214" customFormat="false" ht="12.75" hidden="false" customHeight="false" outlineLevel="0" collapsed="false">
      <c r="A8214" s="142" t="s">
        <v>15429</v>
      </c>
      <c r="B8214" s="663" t="str">
        <f aca="false">C8214&amp;D8214&amp;E8214&amp;F8214&amp;G8214&amp;H8214</f>
        <v>TUBO PVC (NBR-7362), PARA ESGOTO SANITARIO, COM DIAMETRO NOMINAL DE 200MM, INCLUSIVE ANEL DE BORRACHA. FORNECIMENTO</v>
      </c>
      <c r="C8214" s="142" t="s">
        <v>15423</v>
      </c>
      <c r="D8214" s="142" t="s">
        <v>15430</v>
      </c>
      <c r="I8214" s="142" t="s">
        <v>130</v>
      </c>
      <c r="J8214" s="142" t="n">
        <v>75.39</v>
      </c>
    </row>
    <row r="8215" customFormat="false" ht="12.75" hidden="false" customHeight="false" outlineLevel="0" collapsed="false">
      <c r="A8215" s="142" t="s">
        <v>15431</v>
      </c>
      <c r="B8215" s="663" t="str">
        <f aca="false">C8215&amp;D8215&amp;E8215&amp;F8215&amp;G8215&amp;H8215</f>
        <v>TUBO PVC (NBR-7362), PARA ESGOTO SANITARIO, COM DIAMETRO NOMINAL DE 200MM, INCLUSIVE ANEL DE BORRACHA. FORNECIMENTO</v>
      </c>
      <c r="C8215" s="142" t="s">
        <v>15423</v>
      </c>
      <c r="D8215" s="142" t="s">
        <v>15430</v>
      </c>
      <c r="I8215" s="142" t="s">
        <v>130</v>
      </c>
      <c r="J8215" s="142" t="n">
        <v>75.39</v>
      </c>
    </row>
    <row r="8216" customFormat="false" ht="12.75" hidden="false" customHeight="false" outlineLevel="0" collapsed="false">
      <c r="A8216" s="142" t="s">
        <v>15432</v>
      </c>
      <c r="B8216" s="663" t="str">
        <f aca="false">C8216&amp;D8216&amp;E8216&amp;F8216&amp;G8216&amp;H8216</f>
        <v>TUBO PVC (NBR-7362), PARA ESGOTO SANITARIO, COM DIAMETRO NOMINAL DE 250MM, INCLUSIVE ANEL DE BORRACHA. FORNECIMENTO</v>
      </c>
      <c r="C8216" s="142" t="s">
        <v>15423</v>
      </c>
      <c r="D8216" s="142" t="s">
        <v>15433</v>
      </c>
      <c r="I8216" s="142" t="s">
        <v>130</v>
      </c>
      <c r="J8216" s="142" t="n">
        <v>162.84</v>
      </c>
    </row>
    <row r="8217" customFormat="false" ht="12.75" hidden="false" customHeight="false" outlineLevel="0" collapsed="false">
      <c r="A8217" s="142" t="s">
        <v>15434</v>
      </c>
      <c r="B8217" s="663" t="str">
        <f aca="false">C8217&amp;D8217&amp;E8217&amp;F8217&amp;G8217&amp;H8217</f>
        <v>TUBO PVC (NBR-7362), PARA ESGOTO SANITARIO, COM DIAMETRO NOMINAL DE 250MM, INCLUSIVE ANEL DE BORRACHA. FORNECIMENTO</v>
      </c>
      <c r="C8217" s="142" t="s">
        <v>15423</v>
      </c>
      <c r="D8217" s="142" t="s">
        <v>15433</v>
      </c>
      <c r="I8217" s="142" t="s">
        <v>130</v>
      </c>
      <c r="J8217" s="142" t="n">
        <v>162.84</v>
      </c>
    </row>
    <row r="8218" customFormat="false" ht="12.75" hidden="false" customHeight="false" outlineLevel="0" collapsed="false">
      <c r="A8218" s="142" t="s">
        <v>15435</v>
      </c>
      <c r="B8218" s="663" t="str">
        <f aca="false">C8218&amp;D8218&amp;E8218&amp;F8218&amp;G8218&amp;H8218</f>
        <v>TUBO PVC (NBR-7362), PARA ESGOTO SANITARIO, COM DIAMETRO NOMINAL DE 300MM, INCLUSIVE ANEL DE BORRACHA. FORNECIMENTO</v>
      </c>
      <c r="C8218" s="142" t="s">
        <v>15423</v>
      </c>
      <c r="D8218" s="142" t="s">
        <v>15436</v>
      </c>
      <c r="I8218" s="142" t="s">
        <v>130</v>
      </c>
      <c r="J8218" s="142" t="n">
        <v>268.32</v>
      </c>
    </row>
    <row r="8219" customFormat="false" ht="12.75" hidden="false" customHeight="false" outlineLevel="0" collapsed="false">
      <c r="A8219" s="142" t="s">
        <v>15437</v>
      </c>
      <c r="B8219" s="663" t="str">
        <f aca="false">C8219&amp;D8219&amp;E8219&amp;F8219&amp;G8219&amp;H8219</f>
        <v>TUBO PVC (NBR-7362), PARA ESGOTO SANITARIO, COM DIAMETRO NOMINAL DE 300MM, INCLUSIVE ANEL DE BORRACHA. FORNECIMENTO</v>
      </c>
      <c r="C8219" s="142" t="s">
        <v>15423</v>
      </c>
      <c r="D8219" s="142" t="s">
        <v>15436</v>
      </c>
      <c r="I8219" s="142" t="s">
        <v>130</v>
      </c>
      <c r="J8219" s="142" t="n">
        <v>268.32</v>
      </c>
    </row>
    <row r="8220" customFormat="false" ht="12.75" hidden="false" customHeight="false" outlineLevel="0" collapsed="false">
      <c r="A8220" s="142" t="s">
        <v>15438</v>
      </c>
      <c r="B8220" s="663" t="str">
        <f aca="false">C8220&amp;D8220&amp;E8220&amp;F8220&amp;G8220&amp;H8220</f>
        <v>TUBO PVC (NBR 7362), PARA ESGOTO SANITARIO, COM DIAMETRO NOMINAL DE 350MM, INCLUSIVE ANEL DE BORRACHA. FORNECIMENTO.</v>
      </c>
      <c r="C8220" s="142" t="s">
        <v>15439</v>
      </c>
      <c r="D8220" s="142" t="s">
        <v>15440</v>
      </c>
      <c r="I8220" s="142" t="s">
        <v>130</v>
      </c>
      <c r="J8220" s="142" t="n">
        <v>304.37</v>
      </c>
    </row>
    <row r="8221" customFormat="false" ht="12.75" hidden="false" customHeight="false" outlineLevel="0" collapsed="false">
      <c r="A8221" s="142" t="s">
        <v>15441</v>
      </c>
      <c r="B8221" s="663" t="str">
        <f aca="false">C8221&amp;D8221&amp;E8221&amp;F8221&amp;G8221&amp;H8221</f>
        <v>TUBO PVC (NBR 7362), PARA ESGOTO SANITARIO, COM DIAMETRO NOMINAL DE 350MM, INCLUSIVE ANEL DE BORRACHA. FORNECIMENTO.</v>
      </c>
      <c r="C8221" s="142" t="s">
        <v>15439</v>
      </c>
      <c r="D8221" s="142" t="s">
        <v>15440</v>
      </c>
      <c r="I8221" s="142" t="s">
        <v>130</v>
      </c>
      <c r="J8221" s="142" t="n">
        <v>304.37</v>
      </c>
    </row>
    <row r="8222" customFormat="false" ht="12.75" hidden="false" customHeight="false" outlineLevel="0" collapsed="false">
      <c r="A8222" s="142" t="s">
        <v>15442</v>
      </c>
      <c r="B8222" s="663" t="str">
        <f aca="false">C8222&amp;D8222&amp;E8222&amp;F8222&amp;G8222&amp;H8222</f>
        <v>TUBO PVC (NBR 7362), PARA ESGOTO SANITARIO, COM DIAMETRO NOMINAL DE 400MM, INCLUSIVE ANEL DE BORRACHA. FORNECIMENTO</v>
      </c>
      <c r="C8222" s="142" t="s">
        <v>15439</v>
      </c>
      <c r="D8222" s="142" t="s">
        <v>15443</v>
      </c>
      <c r="I8222" s="142" t="s">
        <v>130</v>
      </c>
      <c r="J8222" s="142" t="n">
        <v>332.16</v>
      </c>
    </row>
    <row r="8223" customFormat="false" ht="12.75" hidden="false" customHeight="false" outlineLevel="0" collapsed="false">
      <c r="A8223" s="142" t="s">
        <v>15444</v>
      </c>
      <c r="B8223" s="663" t="str">
        <f aca="false">C8223&amp;D8223&amp;E8223&amp;F8223&amp;G8223&amp;H8223</f>
        <v>TUBO PVC (NBR 7362), PARA ESGOTO SANITARIO, COM DIAMETRO NOMINAL DE 400MM, INCLUSIVE ANEL DE BORRACHA. FORNECIMENTO</v>
      </c>
      <c r="C8223" s="142" t="s">
        <v>15439</v>
      </c>
      <c r="D8223" s="142" t="s">
        <v>15443</v>
      </c>
      <c r="I8223" s="142" t="s">
        <v>130</v>
      </c>
      <c r="J8223" s="142" t="n">
        <v>332.16</v>
      </c>
    </row>
    <row r="8224" customFormat="false" ht="12.75" hidden="false" customHeight="false" outlineLevel="0" collapsed="false">
      <c r="A8224" s="142" t="s">
        <v>15445</v>
      </c>
      <c r="B8224" s="663" t="str">
        <f aca="false">C8224&amp;D8224&amp;E8224&amp;F8224&amp;G8224&amp;H8224</f>
        <v>CURVA DE PVC PARA REDE DE ESGOTO (NBR 10569), DE 45°,PB,COMDIAMETRO NOMINAL DE 100MM,INCLUSIVE ANEL DE BORRACHA.FORNECIMENTO</v>
      </c>
      <c r="C8224" s="142" t="s">
        <v>15446</v>
      </c>
      <c r="D8224" s="142" t="s">
        <v>15447</v>
      </c>
      <c r="E8224" s="142" t="s">
        <v>9770</v>
      </c>
      <c r="I8224" s="142" t="s">
        <v>9</v>
      </c>
      <c r="J8224" s="142" t="n">
        <v>28.2</v>
      </c>
    </row>
    <row r="8225" customFormat="false" ht="12.75" hidden="false" customHeight="false" outlineLevel="0" collapsed="false">
      <c r="A8225" s="142" t="s">
        <v>15448</v>
      </c>
      <c r="B8225" s="663" t="str">
        <f aca="false">C8225&amp;D8225&amp;E8225&amp;F8225&amp;G8225&amp;H8225</f>
        <v>CURVA DE PVC PARA REDE DE ESGOTO (NBR 10569), DE 45°,PB,COMDIAMETRO NOMINAL DE 100MM,INCLUSIVE ANEL DE BORRACHA.FORNECIMENTO</v>
      </c>
      <c r="C8225" s="142" t="s">
        <v>15446</v>
      </c>
      <c r="D8225" s="142" t="s">
        <v>15447</v>
      </c>
      <c r="E8225" s="142" t="s">
        <v>9770</v>
      </c>
      <c r="I8225" s="142" t="s">
        <v>9</v>
      </c>
      <c r="J8225" s="142" t="n">
        <v>28.2</v>
      </c>
    </row>
    <row r="8226" customFormat="false" ht="12.75" hidden="false" customHeight="false" outlineLevel="0" collapsed="false">
      <c r="A8226" s="142" t="s">
        <v>15449</v>
      </c>
      <c r="B8226" s="663" t="str">
        <f aca="false">C8226&amp;D8226&amp;E8226&amp;F8226&amp;G8226&amp;H8226</f>
        <v>CURVA DE PVC PARA REDE DE ESGOTO (NBR 10569), DE 45°,PB,COMDIAMETRO NOMINAL DE 150MM,INCLUSIVE ANEL DE BORRACHA.FORNECIMENTO</v>
      </c>
      <c r="C8226" s="142" t="s">
        <v>15446</v>
      </c>
      <c r="D8226" s="142" t="s">
        <v>15450</v>
      </c>
      <c r="E8226" s="142" t="s">
        <v>9770</v>
      </c>
      <c r="I8226" s="142" t="s">
        <v>9</v>
      </c>
      <c r="J8226" s="142" t="n">
        <v>103.97</v>
      </c>
    </row>
    <row r="8227" customFormat="false" ht="12.75" hidden="false" customHeight="false" outlineLevel="0" collapsed="false">
      <c r="A8227" s="142" t="s">
        <v>15451</v>
      </c>
      <c r="B8227" s="663" t="str">
        <f aca="false">C8227&amp;D8227&amp;E8227&amp;F8227&amp;G8227&amp;H8227</f>
        <v>CURVA DE PVC PARA REDE DE ESGOTO (NBR 10569), DE 45°,PB,COMDIAMETRO NOMINAL DE 150MM,INCLUSIVE ANEL DE BORRACHA.FORNECIMENTO</v>
      </c>
      <c r="C8227" s="142" t="s">
        <v>15446</v>
      </c>
      <c r="D8227" s="142" t="s">
        <v>15450</v>
      </c>
      <c r="E8227" s="142" t="s">
        <v>9770</v>
      </c>
      <c r="I8227" s="142" t="s">
        <v>9</v>
      </c>
      <c r="J8227" s="142" t="n">
        <v>103.97</v>
      </c>
    </row>
    <row r="8228" customFormat="false" ht="12.75" hidden="false" customHeight="false" outlineLevel="0" collapsed="false">
      <c r="A8228" s="142" t="s">
        <v>15452</v>
      </c>
      <c r="B8228" s="663" t="str">
        <f aca="false">C8228&amp;D8228&amp;E8228&amp;F8228&amp;G8228&amp;H8228</f>
        <v>CURVA DE PVC PARA REDE DE ESGOTO (NBR 10569), DE 90°,PB,COMDIAMETRO NOMINAL DE 100MM,INCLUSIVE ANEL DE BORRACHA.FORNECIMENTO</v>
      </c>
      <c r="C8228" s="142" t="s">
        <v>15453</v>
      </c>
      <c r="D8228" s="142" t="s">
        <v>15447</v>
      </c>
      <c r="E8228" s="142" t="s">
        <v>9770</v>
      </c>
      <c r="I8228" s="142" t="s">
        <v>9</v>
      </c>
      <c r="J8228" s="142" t="n">
        <v>16.86</v>
      </c>
    </row>
    <row r="8229" customFormat="false" ht="12.75" hidden="false" customHeight="false" outlineLevel="0" collapsed="false">
      <c r="A8229" s="142" t="s">
        <v>15454</v>
      </c>
      <c r="B8229" s="663" t="str">
        <f aca="false">C8229&amp;D8229&amp;E8229&amp;F8229&amp;G8229&amp;H8229</f>
        <v>CURVA DE PVC PARA REDE DE ESGOTO (NBR 10569), DE 90°,PB,COMDIAMETRO NOMINAL DE 100MM,INCLUSIVE ANEL DE BORRACHA.FORNECIMENTO</v>
      </c>
      <c r="C8229" s="142" t="s">
        <v>15453</v>
      </c>
      <c r="D8229" s="142" t="s">
        <v>15447</v>
      </c>
      <c r="E8229" s="142" t="s">
        <v>9770</v>
      </c>
      <c r="I8229" s="142" t="s">
        <v>9</v>
      </c>
      <c r="J8229" s="142" t="n">
        <v>16.86</v>
      </c>
    </row>
    <row r="8230" customFormat="false" ht="12.75" hidden="false" customHeight="false" outlineLevel="0" collapsed="false">
      <c r="A8230" s="142" t="s">
        <v>15455</v>
      </c>
      <c r="B8230" s="663" t="str">
        <f aca="false">C8230&amp;D8230&amp;E8230&amp;F8230&amp;G8230&amp;H8230</f>
        <v>CURVA DE PVC PARA REDE DE ESGOTO (NBR 10569), DE 90°,PB,COMDIAMETRO NOMINAL DE 150MM,INCLUSIVE ANEL DE BORRACHA.FORNECIMENTO</v>
      </c>
      <c r="C8230" s="142" t="s">
        <v>15453</v>
      </c>
      <c r="D8230" s="142" t="s">
        <v>15450</v>
      </c>
      <c r="E8230" s="142" t="s">
        <v>9770</v>
      </c>
      <c r="I8230" s="142" t="s">
        <v>9</v>
      </c>
      <c r="J8230" s="142" t="n">
        <v>65.71</v>
      </c>
    </row>
    <row r="8231" customFormat="false" ht="12.75" hidden="false" customHeight="false" outlineLevel="0" collapsed="false">
      <c r="A8231" s="142" t="s">
        <v>15456</v>
      </c>
      <c r="B8231" s="663" t="str">
        <f aca="false">C8231&amp;D8231&amp;E8231&amp;F8231&amp;G8231&amp;H8231</f>
        <v>CURVA DE PVC PARA REDE DE ESGOTO (NBR 10569), DE 90°,PB,COMDIAMETRO NOMINAL DE 150MM,INCLUSIVE ANEL DE BORRACHA.FORNECIMENTO</v>
      </c>
      <c r="C8231" s="142" t="s">
        <v>15453</v>
      </c>
      <c r="D8231" s="142" t="s">
        <v>15450</v>
      </c>
      <c r="E8231" s="142" t="s">
        <v>9770</v>
      </c>
      <c r="I8231" s="142" t="s">
        <v>9</v>
      </c>
      <c r="J8231" s="142" t="n">
        <v>65.71</v>
      </c>
    </row>
    <row r="8232" customFormat="false" ht="12.75" hidden="false" customHeight="false" outlineLevel="0" collapsed="false">
      <c r="A8232" s="142" t="s">
        <v>15457</v>
      </c>
      <c r="B8232" s="663" t="str">
        <f aca="false">C8232&amp;D8232&amp;E8232&amp;F8232&amp;G8232&amp;H8232</f>
        <v>JUNCAO DE PVC PARA REDE DE ESGOTO (NBR 10569), DE 45°, BBB,COM DIAMETRO NOMINAL DE 100MM, INCLUSIVE ANEIS DE BORRACHA.FORNECIMENTO</v>
      </c>
      <c r="C8232" s="142" t="s">
        <v>15458</v>
      </c>
      <c r="D8232" s="142" t="s">
        <v>15459</v>
      </c>
      <c r="E8232" s="142" t="s">
        <v>13189</v>
      </c>
      <c r="I8232" s="142" t="s">
        <v>9</v>
      </c>
      <c r="J8232" s="142" t="n">
        <v>34.48</v>
      </c>
    </row>
    <row r="8233" customFormat="false" ht="12.75" hidden="false" customHeight="false" outlineLevel="0" collapsed="false">
      <c r="A8233" s="142" t="s">
        <v>15460</v>
      </c>
      <c r="B8233" s="663" t="str">
        <f aca="false">C8233&amp;D8233&amp;E8233&amp;F8233&amp;G8233&amp;H8233</f>
        <v>JUNCAO DE PVC PARA REDE DE ESGOTO (NBR 10569), DE 45°, BBB,COM DIAMETRO NOMINAL DE 100MM, INCLUSIVE ANEIS DE BORRACHA.FORNECIMENTO</v>
      </c>
      <c r="C8233" s="142" t="s">
        <v>15458</v>
      </c>
      <c r="D8233" s="142" t="s">
        <v>15459</v>
      </c>
      <c r="E8233" s="142" t="s">
        <v>13189</v>
      </c>
      <c r="I8233" s="142" t="s">
        <v>9</v>
      </c>
      <c r="J8233" s="142" t="n">
        <v>34.48</v>
      </c>
    </row>
    <row r="8234" customFormat="false" ht="12.75" hidden="false" customHeight="false" outlineLevel="0" collapsed="false">
      <c r="A8234" s="142" t="s">
        <v>15461</v>
      </c>
      <c r="B8234" s="663" t="str">
        <f aca="false">C8234&amp;D8234&amp;E8234&amp;F8234&amp;G8234&amp;H8234</f>
        <v>JUNCAO DE PVC PARA REDE DE ESGOTO (NBR 10569), DE 45°, BBB,COM DIAMETRO NOMINAL DE 150MM, INCLUSIVE ANEIS DE BORRACHA.FORNECIMENTO</v>
      </c>
      <c r="C8234" s="142" t="s">
        <v>15458</v>
      </c>
      <c r="D8234" s="142" t="s">
        <v>15462</v>
      </c>
      <c r="E8234" s="142" t="s">
        <v>13189</v>
      </c>
      <c r="I8234" s="142" t="s">
        <v>9</v>
      </c>
      <c r="J8234" s="142" t="n">
        <v>107.51</v>
      </c>
    </row>
    <row r="8235" customFormat="false" ht="12.75" hidden="false" customHeight="false" outlineLevel="0" collapsed="false">
      <c r="A8235" s="142" t="s">
        <v>15463</v>
      </c>
      <c r="B8235" s="663" t="str">
        <f aca="false">C8235&amp;D8235&amp;E8235&amp;F8235&amp;G8235&amp;H8235</f>
        <v>JUNCAO DE PVC PARA REDE DE ESGOTO (NBR 10569), DE 45°, BBB,COM DIAMETRO NOMINAL DE 150MM, INCLUSIVE ANEIS DE BORRACHA.FORNECIMENTO</v>
      </c>
      <c r="C8235" s="142" t="s">
        <v>15458</v>
      </c>
      <c r="D8235" s="142" t="s">
        <v>15462</v>
      </c>
      <c r="E8235" s="142" t="s">
        <v>13189</v>
      </c>
      <c r="I8235" s="142" t="s">
        <v>9</v>
      </c>
      <c r="J8235" s="142" t="n">
        <v>107.51</v>
      </c>
    </row>
    <row r="8236" customFormat="false" ht="12.75" hidden="false" customHeight="false" outlineLevel="0" collapsed="false">
      <c r="A8236" s="142" t="s">
        <v>15464</v>
      </c>
      <c r="B8236" s="663" t="str">
        <f aca="false">C8236&amp;D8236&amp;E8236&amp;F8236&amp;G8236&amp;H8236</f>
        <v>PLUG DE PVC PARA REDE DE ESGOTO (NBR 10569), COM DIAMETRONOMINAL DE 100MM. FORNECIMENTO</v>
      </c>
      <c r="C8236" s="142" t="s">
        <v>15465</v>
      </c>
      <c r="D8236" s="142" t="s">
        <v>15466</v>
      </c>
      <c r="I8236" s="142" t="s">
        <v>9</v>
      </c>
      <c r="J8236" s="142" t="n">
        <v>5.75</v>
      </c>
    </row>
    <row r="8237" customFormat="false" ht="12.75" hidden="false" customHeight="false" outlineLevel="0" collapsed="false">
      <c r="A8237" s="142" t="s">
        <v>15467</v>
      </c>
      <c r="B8237" s="663" t="str">
        <f aca="false">C8237&amp;D8237&amp;E8237&amp;F8237&amp;G8237&amp;H8237</f>
        <v>PLUG DE PVC PARA REDE DE ESGOTO (NBR 10569), COM DIAMETRONOMINAL DE 100MM. FORNECIMENTO</v>
      </c>
      <c r="C8237" s="142" t="s">
        <v>15465</v>
      </c>
      <c r="D8237" s="142" t="s">
        <v>15466</v>
      </c>
      <c r="I8237" s="142" t="s">
        <v>9</v>
      </c>
      <c r="J8237" s="142" t="n">
        <v>5.75</v>
      </c>
    </row>
    <row r="8238" customFormat="false" ht="12.75" hidden="false" customHeight="false" outlineLevel="0" collapsed="false">
      <c r="A8238" s="142" t="s">
        <v>15468</v>
      </c>
      <c r="B8238" s="663" t="str">
        <f aca="false">C8238&amp;D8238&amp;E8238&amp;F8238&amp;G8238&amp;H8238</f>
        <v>PLUG DE PVC PARA REDE DE ESGOTO (NBR 10569), COM DIAMETRONOMINAL DE 150MM. FORNECIMENTO</v>
      </c>
      <c r="C8238" s="142" t="s">
        <v>15465</v>
      </c>
      <c r="D8238" s="142" t="s">
        <v>15469</v>
      </c>
      <c r="I8238" s="142" t="s">
        <v>9</v>
      </c>
      <c r="J8238" s="142" t="n">
        <v>63.13</v>
      </c>
    </row>
    <row r="8239" customFormat="false" ht="12.75" hidden="false" customHeight="false" outlineLevel="0" collapsed="false">
      <c r="A8239" s="142" t="s">
        <v>15470</v>
      </c>
      <c r="B8239" s="663" t="str">
        <f aca="false">C8239&amp;D8239&amp;E8239&amp;F8239&amp;G8239&amp;H8239</f>
        <v>PLUG DE PVC PARA REDE DE ESGOTO (NBR 10569), COM DIAMETRONOMINAL DE 150MM. FORNECIMENTO</v>
      </c>
      <c r="C8239" s="142" t="s">
        <v>15465</v>
      </c>
      <c r="D8239" s="142" t="s">
        <v>15469</v>
      </c>
      <c r="I8239" s="142" t="s">
        <v>9</v>
      </c>
      <c r="J8239" s="142" t="n">
        <v>63.13</v>
      </c>
    </row>
    <row r="8240" customFormat="false" ht="12.75" hidden="false" customHeight="false" outlineLevel="0" collapsed="false">
      <c r="A8240" s="142" t="s">
        <v>15471</v>
      </c>
      <c r="B8240" s="663" t="str">
        <f aca="false">C8240&amp;D8240&amp;E8240&amp;F8240&amp;G8240&amp;H8240</f>
        <v>SELIM ELASTICO DE PVC PARA LIGACAO PREDIAL DE REDE DE ESGOTO(NBR 10569), DE 150MMX100MM, INCLUSIVE ANEL DE BORRACHA.FORNECIMENTO</v>
      </c>
      <c r="C8240" s="142" t="s">
        <v>15472</v>
      </c>
      <c r="D8240" s="142" t="s">
        <v>15473</v>
      </c>
      <c r="E8240" s="142" t="s">
        <v>13189</v>
      </c>
      <c r="I8240" s="142" t="s">
        <v>9</v>
      </c>
      <c r="J8240" s="142" t="n">
        <v>32.35</v>
      </c>
    </row>
    <row r="8241" customFormat="false" ht="12.75" hidden="false" customHeight="false" outlineLevel="0" collapsed="false">
      <c r="A8241" s="142" t="s">
        <v>15474</v>
      </c>
      <c r="B8241" s="663" t="str">
        <f aca="false">C8241&amp;D8241&amp;E8241&amp;F8241&amp;G8241&amp;H8241</f>
        <v>SELIM ELASTICO DE PVC PARA LIGACAO PREDIAL DE REDE DE ESGOTO(NBR 10569), DE 150MMX100MM, INCLUSIVE ANEL DE BORRACHA.FORNECIMENTO</v>
      </c>
      <c r="C8241" s="142" t="s">
        <v>15472</v>
      </c>
      <c r="D8241" s="142" t="s">
        <v>15473</v>
      </c>
      <c r="E8241" s="142" t="s">
        <v>13189</v>
      </c>
      <c r="I8241" s="142" t="s">
        <v>9</v>
      </c>
      <c r="J8241" s="142" t="n">
        <v>32.35</v>
      </c>
    </row>
    <row r="8242" customFormat="false" ht="12.75" hidden="false" customHeight="false" outlineLevel="0" collapsed="false">
      <c r="A8242" s="142" t="s">
        <v>15475</v>
      </c>
      <c r="B8242" s="663" t="str">
        <f aca="false">C8242&amp;D8242&amp;E8242&amp;F8242&amp;G8242&amp;H8242</f>
        <v>TIL LIGACAO PREDIAL DE PVC PARA REDE DE ESGOTO (NBR 10569),BBB, COM DIAMETRO NOMINAL DE 100MM, INCLUSIVE ANEIS DE BORRACHA. FORNECIMENTO</v>
      </c>
      <c r="C8242" s="142" t="s">
        <v>15476</v>
      </c>
      <c r="D8242" s="142" t="s">
        <v>15477</v>
      </c>
      <c r="E8242" s="142" t="s">
        <v>15170</v>
      </c>
      <c r="I8242" s="142" t="s">
        <v>9</v>
      </c>
      <c r="J8242" s="142" t="n">
        <v>63.29</v>
      </c>
    </row>
    <row r="8243" customFormat="false" ht="12.75" hidden="false" customHeight="false" outlineLevel="0" collapsed="false">
      <c r="A8243" s="142" t="s">
        <v>15478</v>
      </c>
      <c r="B8243" s="663" t="str">
        <f aca="false">C8243&amp;D8243&amp;E8243&amp;F8243&amp;G8243&amp;H8243</f>
        <v>TIL LIGACAO PREDIAL DE PVC PARA REDE DE ESGOTO (NBR 10569),BBB, COM DIAMETRO NOMINAL DE 100MM, INCLUSIVE ANEIS DE BORRACHA. FORNECIMENTO</v>
      </c>
      <c r="C8243" s="142" t="s">
        <v>15476</v>
      </c>
      <c r="D8243" s="142" t="s">
        <v>15477</v>
      </c>
      <c r="E8243" s="142" t="s">
        <v>15170</v>
      </c>
      <c r="I8243" s="142" t="s">
        <v>9</v>
      </c>
      <c r="J8243" s="142" t="n">
        <v>63.29</v>
      </c>
    </row>
    <row r="8244" customFormat="false" ht="12.75" hidden="false" customHeight="false" outlineLevel="0" collapsed="false">
      <c r="A8244" s="142" t="s">
        <v>15479</v>
      </c>
      <c r="B8244" s="663" t="str">
        <f aca="false">C8244&amp;D8244&amp;E8244&amp;F8244&amp;G8244&amp;H8244</f>
        <v>TIL TUBO DE QUEDA DE PVC PARA REDE DE ESGOTO(NBR 10569),BBB, COM DIAMETRO NOMINAL DE 150MM,INCLUSIVE ANEIS DE BORRACHA. FORNECIMENTO</v>
      </c>
      <c r="C8244" s="142" t="s">
        <v>15480</v>
      </c>
      <c r="D8244" s="142" t="s">
        <v>15481</v>
      </c>
      <c r="E8244" s="142" t="s">
        <v>13668</v>
      </c>
      <c r="I8244" s="142" t="s">
        <v>9</v>
      </c>
      <c r="J8244" s="142" t="n">
        <v>1944.65</v>
      </c>
    </row>
    <row r="8245" customFormat="false" ht="12.75" hidden="false" customHeight="false" outlineLevel="0" collapsed="false">
      <c r="A8245" s="142" t="s">
        <v>15482</v>
      </c>
      <c r="B8245" s="663" t="str">
        <f aca="false">C8245&amp;D8245&amp;E8245&amp;F8245&amp;G8245&amp;H8245</f>
        <v>TIL TUBO DE QUEDA DE PVC PARA REDE DE ESGOTO(NBR 10569),BBB, COM DIAMETRO NOMINAL DE 150MM,INCLUSIVE ANEIS DE BORRACHA. FORNECIMENTO</v>
      </c>
      <c r="C8245" s="142" t="s">
        <v>15480</v>
      </c>
      <c r="D8245" s="142" t="s">
        <v>15481</v>
      </c>
      <c r="E8245" s="142" t="s">
        <v>13668</v>
      </c>
      <c r="I8245" s="142" t="s">
        <v>9</v>
      </c>
      <c r="J8245" s="142" t="n">
        <v>1944.65</v>
      </c>
    </row>
    <row r="8246" customFormat="false" ht="12.75" hidden="false" customHeight="false" outlineLevel="0" collapsed="false">
      <c r="A8246" s="142" t="s">
        <v>15483</v>
      </c>
      <c r="B8246" s="663" t="str">
        <f aca="false">C8246&amp;D8246&amp;E8246&amp;F8246&amp;G8246&amp;H8246</f>
        <v>TAMPAO COMPLETO PARA TIL DE PVC PARA REDE DE ESGOTO(NBR 10569), COM DIAMETRO NOMINAL DE 100MM. FORNECIMENTO</v>
      </c>
      <c r="C8246" s="142" t="s">
        <v>15484</v>
      </c>
      <c r="D8246" s="142" t="s">
        <v>15485</v>
      </c>
      <c r="I8246" s="142" t="s">
        <v>9</v>
      </c>
      <c r="J8246" s="142" t="n">
        <v>46.75</v>
      </c>
    </row>
    <row r="8247" customFormat="false" ht="12.75" hidden="false" customHeight="false" outlineLevel="0" collapsed="false">
      <c r="A8247" s="142" t="s">
        <v>15486</v>
      </c>
      <c r="B8247" s="663" t="str">
        <f aca="false">C8247&amp;D8247&amp;E8247&amp;F8247&amp;G8247&amp;H8247</f>
        <v>TAMPAO COMPLETO PARA TIL DE PVC PARA REDE DE ESGOTO(NBR 10569), COM DIAMETRO NOMINAL DE 100MM. FORNECIMENTO</v>
      </c>
      <c r="C8247" s="142" t="s">
        <v>15484</v>
      </c>
      <c r="D8247" s="142" t="s">
        <v>15485</v>
      </c>
      <c r="I8247" s="142" t="s">
        <v>9</v>
      </c>
      <c r="J8247" s="142" t="n">
        <v>46.75</v>
      </c>
    </row>
    <row r="8248" customFormat="false" ht="12.75" hidden="false" customHeight="false" outlineLevel="0" collapsed="false">
      <c r="A8248" s="142" t="s">
        <v>15487</v>
      </c>
      <c r="B8248" s="663" t="str">
        <f aca="false">C8248&amp;D8248&amp;E8248&amp;F8248&amp;G8248&amp;H8248</f>
        <v>TAMPAO COMPLETO PARA TIL DE PVC PARA REDE DE ESGOTO(NBR 10569), COM DIAMETRO NOMINAL DE 150MM. FORNECIMENTO</v>
      </c>
      <c r="C8248" s="142" t="s">
        <v>15484</v>
      </c>
      <c r="D8248" s="142" t="s">
        <v>15488</v>
      </c>
      <c r="I8248" s="142" t="s">
        <v>9</v>
      </c>
      <c r="J8248" s="142" t="n">
        <v>74.2</v>
      </c>
    </row>
    <row r="8249" customFormat="false" ht="12.75" hidden="false" customHeight="false" outlineLevel="0" collapsed="false">
      <c r="A8249" s="142" t="s">
        <v>15489</v>
      </c>
      <c r="B8249" s="663" t="str">
        <f aca="false">C8249&amp;D8249&amp;E8249&amp;F8249&amp;G8249&amp;H8249</f>
        <v>TAMPAO COMPLETO PARA TIL DE PVC PARA REDE DE ESGOTO(NBR 10569), COM DIAMETRO NOMINAL DE 150MM. FORNECIMENTO</v>
      </c>
      <c r="C8249" s="142" t="s">
        <v>15484</v>
      </c>
      <c r="D8249" s="142" t="s">
        <v>15488</v>
      </c>
      <c r="I8249" s="142" t="s">
        <v>9</v>
      </c>
      <c r="J8249" s="142" t="n">
        <v>74.2</v>
      </c>
    </row>
    <row r="8250" customFormat="false" ht="12.75" hidden="false" customHeight="false" outlineLevel="0" collapsed="false">
      <c r="A8250" s="142" t="s">
        <v>15490</v>
      </c>
      <c r="B8250" s="663" t="str">
        <f aca="false">C8250&amp;D8250&amp;E8250&amp;F8250&amp;G8250&amp;H8250</f>
        <v>TUBO FLEXIVEL ESTRUTURADO DE PVC PARA AGUAS PLUVIAIS,INCLUSIVE JUNTAS,COM DIAMETRO DE 300MM. FORNECIMENTO</v>
      </c>
      <c r="C8250" s="142" t="s">
        <v>15491</v>
      </c>
      <c r="D8250" s="142" t="s">
        <v>15492</v>
      </c>
      <c r="I8250" s="142" t="s">
        <v>130</v>
      </c>
      <c r="J8250" s="142" t="n">
        <v>120.18</v>
      </c>
    </row>
    <row r="8251" customFormat="false" ht="12.75" hidden="false" customHeight="false" outlineLevel="0" collapsed="false">
      <c r="A8251" s="142" t="s">
        <v>15493</v>
      </c>
      <c r="B8251" s="663" t="str">
        <f aca="false">C8251&amp;D8251&amp;E8251&amp;F8251&amp;G8251&amp;H8251</f>
        <v>TUBO FLEXIVEL ESTRUTURADO DE PVC PARA AGUAS PLUVIAIS,INCLUSIVE JUNTAS,COM DIAMETRO DE 300MM. FORNECIMENTO</v>
      </c>
      <c r="C8251" s="142" t="s">
        <v>15491</v>
      </c>
      <c r="D8251" s="142" t="s">
        <v>15492</v>
      </c>
      <c r="I8251" s="142" t="s">
        <v>130</v>
      </c>
      <c r="J8251" s="142" t="n">
        <v>120.18</v>
      </c>
    </row>
    <row r="8252" customFormat="false" ht="12.75" hidden="false" customHeight="false" outlineLevel="0" collapsed="false">
      <c r="A8252" s="142" t="s">
        <v>15494</v>
      </c>
      <c r="B8252" s="663" t="str">
        <f aca="false">C8252&amp;D8252&amp;E8252&amp;F8252&amp;G8252&amp;H8252</f>
        <v>TUBO FLEXIVEL ESTRUTURADO DE PVC,PARA AGUAS PLUVIAIS,INCLUSIVE JUNTAS,COM DIAMETRO DE 400MM. FORNECIMENTO</v>
      </c>
      <c r="C8252" s="142" t="s">
        <v>15495</v>
      </c>
      <c r="D8252" s="142" t="s">
        <v>15496</v>
      </c>
      <c r="I8252" s="142" t="s">
        <v>130</v>
      </c>
      <c r="J8252" s="142" t="n">
        <v>160.27</v>
      </c>
    </row>
    <row r="8253" customFormat="false" ht="12.75" hidden="false" customHeight="false" outlineLevel="0" collapsed="false">
      <c r="A8253" s="142" t="s">
        <v>15497</v>
      </c>
      <c r="B8253" s="663" t="str">
        <f aca="false">C8253&amp;D8253&amp;E8253&amp;F8253&amp;G8253&amp;H8253</f>
        <v>TUBO FLEXIVEL ESTRUTURADO DE PVC,PARA AGUAS PLUVIAIS,INCLUSIVE JUNTAS,COM DIAMETRO DE 400MM. FORNECIMENTO</v>
      </c>
      <c r="C8253" s="142" t="s">
        <v>15495</v>
      </c>
      <c r="D8253" s="142" t="s">
        <v>15496</v>
      </c>
      <c r="I8253" s="142" t="s">
        <v>130</v>
      </c>
      <c r="J8253" s="142" t="n">
        <v>160.27</v>
      </c>
    </row>
    <row r="8254" customFormat="false" ht="12.75" hidden="false" customHeight="false" outlineLevel="0" collapsed="false">
      <c r="A8254" s="142" t="s">
        <v>15498</v>
      </c>
      <c r="B8254" s="663" t="str">
        <f aca="false">C8254&amp;D8254&amp;E8254&amp;F8254&amp;G8254&amp;H8254</f>
        <v>TUBO FLEXIVEL ESTRUTURADO DE PVC,PARA AGUAS PLUVIAIS,INCLUSIVE JUNTAS,COM DIAMETRO DE 500MM. FORNECIMENTO</v>
      </c>
      <c r="C8254" s="142" t="s">
        <v>15495</v>
      </c>
      <c r="D8254" s="142" t="s">
        <v>15499</v>
      </c>
      <c r="I8254" s="142" t="s">
        <v>130</v>
      </c>
      <c r="J8254" s="142" t="n">
        <v>240.82</v>
      </c>
    </row>
    <row r="8255" customFormat="false" ht="12.75" hidden="false" customHeight="false" outlineLevel="0" collapsed="false">
      <c r="A8255" s="142" t="s">
        <v>15500</v>
      </c>
      <c r="B8255" s="663" t="str">
        <f aca="false">C8255&amp;D8255&amp;E8255&amp;F8255&amp;G8255&amp;H8255</f>
        <v>TUBO FLEXIVEL ESTRUTURADO DE PVC,PARA AGUAS PLUVIAIS,INCLUSIVE JUNTAS,COM DIAMETRO DE 500MM. FORNECIMENTO</v>
      </c>
      <c r="C8255" s="142" t="s">
        <v>15495</v>
      </c>
      <c r="D8255" s="142" t="s">
        <v>15499</v>
      </c>
      <c r="I8255" s="142" t="s">
        <v>130</v>
      </c>
      <c r="J8255" s="142" t="n">
        <v>240.82</v>
      </c>
    </row>
    <row r="8256" customFormat="false" ht="12.75" hidden="false" customHeight="false" outlineLevel="0" collapsed="false">
      <c r="A8256" s="142" t="s">
        <v>15501</v>
      </c>
      <c r="B8256" s="663" t="str">
        <f aca="false">C8256&amp;D8256&amp;E8256&amp;F8256&amp;G8256&amp;H8256</f>
        <v>TUBO FLEXIVEL ESTRUTURADO DE PVC,PARA AGUAS PLUVIAIS,INCLUSIVE JUNTAS,COM DIAMETRO DE 600MM. FORNECIMENTO</v>
      </c>
      <c r="C8256" s="142" t="s">
        <v>15495</v>
      </c>
      <c r="D8256" s="142" t="s">
        <v>15502</v>
      </c>
      <c r="I8256" s="142" t="s">
        <v>130</v>
      </c>
      <c r="J8256" s="142" t="n">
        <v>288.97</v>
      </c>
    </row>
    <row r="8257" customFormat="false" ht="12.75" hidden="false" customHeight="false" outlineLevel="0" collapsed="false">
      <c r="A8257" s="142" t="s">
        <v>15503</v>
      </c>
      <c r="B8257" s="663" t="str">
        <f aca="false">C8257&amp;D8257&amp;E8257&amp;F8257&amp;G8257&amp;H8257</f>
        <v>TUBO FLEXIVEL ESTRUTURADO DE PVC,PARA AGUAS PLUVIAIS,INCLUSIVE JUNTAS,COM DIAMETRO DE 600MM. FORNECIMENTO</v>
      </c>
      <c r="C8257" s="142" t="s">
        <v>15495</v>
      </c>
      <c r="D8257" s="142" t="s">
        <v>15502</v>
      </c>
      <c r="I8257" s="142" t="s">
        <v>130</v>
      </c>
      <c r="J8257" s="142" t="n">
        <v>288.97</v>
      </c>
    </row>
    <row r="8258" customFormat="false" ht="12.75" hidden="false" customHeight="false" outlineLevel="0" collapsed="false">
      <c r="A8258" s="142" t="s">
        <v>15504</v>
      </c>
      <c r="B8258" s="663" t="str">
        <f aca="false">C8258&amp;D8258&amp;E8258&amp;F8258&amp;G8258&amp;H8258</f>
        <v>TUBO FLEXIVEL ESTRUTURADO DE PVC,PARA AGUAS PLUVIAIS,INCLUSIVE JUNTAS,COM DIAMETRO DE 700MM. FORNECIMENTO</v>
      </c>
      <c r="C8258" s="142" t="s">
        <v>15495</v>
      </c>
      <c r="D8258" s="142" t="s">
        <v>15505</v>
      </c>
      <c r="I8258" s="142" t="s">
        <v>130</v>
      </c>
      <c r="J8258" s="142" t="n">
        <v>402.85</v>
      </c>
    </row>
    <row r="8259" customFormat="false" ht="12.75" hidden="false" customHeight="false" outlineLevel="0" collapsed="false">
      <c r="A8259" s="142" t="s">
        <v>15506</v>
      </c>
      <c r="B8259" s="663" t="str">
        <f aca="false">C8259&amp;D8259&amp;E8259&amp;F8259&amp;G8259&amp;H8259</f>
        <v>TUBO FLEXIVEL ESTRUTURADO DE PVC,PARA AGUAS PLUVIAIS,INCLUSIVE JUNTAS,COM DIAMETRO DE 700MM. FORNECIMENTO</v>
      </c>
      <c r="C8259" s="142" t="s">
        <v>15495</v>
      </c>
      <c r="D8259" s="142" t="s">
        <v>15505</v>
      </c>
      <c r="I8259" s="142" t="s">
        <v>130</v>
      </c>
      <c r="J8259" s="142" t="n">
        <v>402.85</v>
      </c>
    </row>
    <row r="8260" customFormat="false" ht="12.75" hidden="false" customHeight="false" outlineLevel="0" collapsed="false">
      <c r="A8260" s="142" t="s">
        <v>15507</v>
      </c>
      <c r="B8260" s="663" t="str">
        <f aca="false">C8260&amp;D8260&amp;E8260&amp;F8260&amp;G8260&amp;H8260</f>
        <v>TUBO FLEXIVEL ESTRUTURADO DE PVC,PARA AGUAS PLUVIAIS,INCLUSIVE JUNTAS,COM DIAMETRO DE 800MM. FORNECIMENTO</v>
      </c>
      <c r="C8260" s="142" t="s">
        <v>15495</v>
      </c>
      <c r="D8260" s="142" t="s">
        <v>15508</v>
      </c>
      <c r="I8260" s="142" t="s">
        <v>130</v>
      </c>
      <c r="J8260" s="142" t="n">
        <v>460.4</v>
      </c>
    </row>
    <row r="8261" customFormat="false" ht="12.75" hidden="false" customHeight="false" outlineLevel="0" collapsed="false">
      <c r="A8261" s="142" t="s">
        <v>15509</v>
      </c>
      <c r="B8261" s="663" t="str">
        <f aca="false">C8261&amp;D8261&amp;E8261&amp;F8261&amp;G8261&amp;H8261</f>
        <v>TUBO FLEXIVEL ESTRUTURADO DE PVC,PARA AGUAS PLUVIAIS,INCLUSIVE JUNTAS,COM DIAMETRO DE 800MM. FORNECIMENTO</v>
      </c>
      <c r="C8261" s="142" t="s">
        <v>15495</v>
      </c>
      <c r="D8261" s="142" t="s">
        <v>15508</v>
      </c>
      <c r="I8261" s="142" t="s">
        <v>130</v>
      </c>
      <c r="J8261" s="142" t="n">
        <v>460.4</v>
      </c>
    </row>
    <row r="8262" customFormat="false" ht="12.75" hidden="false" customHeight="false" outlineLevel="0" collapsed="false">
      <c r="A8262" s="142" t="s">
        <v>15510</v>
      </c>
      <c r="B8262" s="663" t="str">
        <f aca="false">C8262&amp;D8262&amp;E8262&amp;F8262&amp;G8262&amp;H8262</f>
        <v>TUBO FLEXIVEL ESTRUTURADO DE PVC PARA AGUAS PLUVIAIS,INCLUSIVE JUNTAS,COM DIAMETRO DE 900MM. FORNECIMENTO</v>
      </c>
      <c r="C8262" s="142" t="s">
        <v>15491</v>
      </c>
      <c r="D8262" s="142" t="s">
        <v>15511</v>
      </c>
      <c r="I8262" s="142" t="s">
        <v>130</v>
      </c>
      <c r="J8262" s="142" t="n">
        <v>721.82</v>
      </c>
    </row>
    <row r="8263" customFormat="false" ht="12.75" hidden="false" customHeight="false" outlineLevel="0" collapsed="false">
      <c r="A8263" s="142" t="s">
        <v>15512</v>
      </c>
      <c r="B8263" s="663" t="str">
        <f aca="false">C8263&amp;D8263&amp;E8263&amp;F8263&amp;G8263&amp;H8263</f>
        <v>TUBO FLEXIVEL ESTRUTURADO DE PVC PARA AGUAS PLUVIAIS,INCLUSIVE JUNTAS,COM DIAMETRO DE 900MM. FORNECIMENTO</v>
      </c>
      <c r="C8263" s="142" t="s">
        <v>15491</v>
      </c>
      <c r="D8263" s="142" t="s">
        <v>15511</v>
      </c>
      <c r="I8263" s="142" t="s">
        <v>130</v>
      </c>
      <c r="J8263" s="142" t="n">
        <v>721.82</v>
      </c>
    </row>
    <row r="8264" customFormat="false" ht="12.75" hidden="false" customHeight="false" outlineLevel="0" collapsed="false">
      <c r="A8264" s="142" t="s">
        <v>15513</v>
      </c>
      <c r="B8264" s="663" t="str">
        <f aca="false">C8264&amp;D8264&amp;E8264&amp;F8264&amp;G8264&amp;H8264</f>
        <v>TUBO FLEXIVEL ESTRUTURADO DE PVC,PARA AGUAS PLUVIAIS,INCLUSIVE JUNTAS,COM DIAMETRO DE 1000MM. FORNECIMENTO</v>
      </c>
      <c r="C8264" s="142" t="s">
        <v>15495</v>
      </c>
      <c r="D8264" s="142" t="s">
        <v>15514</v>
      </c>
      <c r="I8264" s="142" t="s">
        <v>130</v>
      </c>
      <c r="J8264" s="142" t="n">
        <v>802.03</v>
      </c>
    </row>
    <row r="8265" customFormat="false" ht="12.75" hidden="false" customHeight="false" outlineLevel="0" collapsed="false">
      <c r="A8265" s="142" t="s">
        <v>15515</v>
      </c>
      <c r="B8265" s="663" t="str">
        <f aca="false">C8265&amp;D8265&amp;E8265&amp;F8265&amp;G8265&amp;H8265</f>
        <v>TUBO FLEXIVEL ESTRUTURADO DE PVC,PARA AGUAS PLUVIAIS,INCLUSIVE JUNTAS,COM DIAMETRO DE 1000MM. FORNECIMENTO</v>
      </c>
      <c r="C8265" s="142" t="s">
        <v>15495</v>
      </c>
      <c r="D8265" s="142" t="s">
        <v>15514</v>
      </c>
      <c r="I8265" s="142" t="s">
        <v>130</v>
      </c>
      <c r="J8265" s="142" t="n">
        <v>802.03</v>
      </c>
    </row>
    <row r="8266" customFormat="false" ht="12.75" hidden="false" customHeight="false" outlineLevel="0" collapsed="false">
      <c r="A8266" s="142" t="s">
        <v>15516</v>
      </c>
      <c r="B8266" s="663" t="str">
        <f aca="false">C8266&amp;D8266&amp;E8266&amp;F8266&amp;G8266&amp;H8266</f>
        <v>TUBO FLEXIVEL ESTRUTURADO DE PVC,PARA AGUAS PLUVIAIS,INCLUSIVE JUNTAS,COM DIAMETRO DE 1100MM. FORNECIMENTO</v>
      </c>
      <c r="C8266" s="142" t="s">
        <v>15495</v>
      </c>
      <c r="D8266" s="142" t="s">
        <v>15517</v>
      </c>
      <c r="I8266" s="142" t="s">
        <v>130</v>
      </c>
      <c r="J8266" s="142" t="n">
        <v>882.23</v>
      </c>
    </row>
    <row r="8267" customFormat="false" ht="12.75" hidden="false" customHeight="false" outlineLevel="0" collapsed="false">
      <c r="A8267" s="142" t="s">
        <v>15518</v>
      </c>
      <c r="B8267" s="663" t="str">
        <f aca="false">C8267&amp;D8267&amp;E8267&amp;F8267&amp;G8267&amp;H8267</f>
        <v>TUBO FLEXIVEL ESTRUTURADO DE PVC,PARA AGUAS PLUVIAIS,INCLUSIVE JUNTAS,COM DIAMETRO DE 1100MM. FORNECIMENTO</v>
      </c>
      <c r="C8267" s="142" t="s">
        <v>15495</v>
      </c>
      <c r="D8267" s="142" t="s">
        <v>15517</v>
      </c>
      <c r="I8267" s="142" t="s">
        <v>130</v>
      </c>
      <c r="J8267" s="142" t="n">
        <v>882.23</v>
      </c>
    </row>
    <row r="8268" customFormat="false" ht="12.75" hidden="false" customHeight="false" outlineLevel="0" collapsed="false">
      <c r="A8268" s="142" t="s">
        <v>15519</v>
      </c>
      <c r="B8268" s="663" t="str">
        <f aca="false">C8268&amp;D8268&amp;E8268&amp;F8268&amp;G8268&amp;H8268</f>
        <v>TUBO FLEXIVEL ESTRUTURADO DE PVC,PARA AGUAS PLUVIAIS,INCLUSIVE JUNTAS,COM DIAMETRO DE 1200MM. FORNECIMENTO</v>
      </c>
      <c r="C8268" s="142" t="s">
        <v>15495</v>
      </c>
      <c r="D8268" s="142" t="s">
        <v>15520</v>
      </c>
      <c r="I8268" s="142" t="s">
        <v>130</v>
      </c>
      <c r="J8268" s="142" t="n">
        <v>962.46</v>
      </c>
    </row>
    <row r="8269" customFormat="false" ht="12.75" hidden="false" customHeight="false" outlineLevel="0" collapsed="false">
      <c r="A8269" s="142" t="s">
        <v>15521</v>
      </c>
      <c r="B8269" s="663" t="str">
        <f aca="false">C8269&amp;D8269&amp;E8269&amp;F8269&amp;G8269&amp;H8269</f>
        <v>TUBO FLEXIVEL ESTRUTURADO DE PVC,PARA AGUAS PLUVIAIS,INCLUSIVE JUNTAS,COM DIAMETRO DE 1200MM. FORNECIMENTO</v>
      </c>
      <c r="C8269" s="142" t="s">
        <v>15495</v>
      </c>
      <c r="D8269" s="142" t="s">
        <v>15520</v>
      </c>
      <c r="I8269" s="142" t="s">
        <v>130</v>
      </c>
      <c r="J8269" s="142" t="n">
        <v>962.46</v>
      </c>
    </row>
    <row r="8270" customFormat="false" ht="12.75" hidden="false" customHeight="false" outlineLevel="0" collapsed="false">
      <c r="A8270" s="142" t="s">
        <v>15522</v>
      </c>
      <c r="B8270" s="663" t="str">
        <f aca="false">C8270&amp;D8270&amp;E8270&amp;F8270&amp;G8270&amp;H8270</f>
        <v>TUBO FLEXIVEL ESTRUTURADO DE PVC,PARA AGUAS PLUVIAIS,INCLUSIVE JUNTAS,COM DIAMETRO DE 1500MM. FORNECIMENTO</v>
      </c>
      <c r="C8270" s="142" t="s">
        <v>15495</v>
      </c>
      <c r="D8270" s="142" t="s">
        <v>15523</v>
      </c>
      <c r="I8270" s="142" t="s">
        <v>130</v>
      </c>
      <c r="J8270" s="142" t="n">
        <v>1578.3</v>
      </c>
    </row>
    <row r="8271" customFormat="false" ht="12.75" hidden="false" customHeight="false" outlineLevel="0" collapsed="false">
      <c r="A8271" s="142" t="s">
        <v>15524</v>
      </c>
      <c r="B8271" s="663" t="str">
        <f aca="false">C8271&amp;D8271&amp;E8271&amp;F8271&amp;G8271&amp;H8271</f>
        <v>TUBO FLEXIVEL ESTRUTURADO DE PVC,PARA AGUAS PLUVIAIS,INCLUSIVE JUNTAS,COM DIAMETRO DE 1500MM. FORNECIMENTO</v>
      </c>
      <c r="C8271" s="142" t="s">
        <v>15495</v>
      </c>
      <c r="D8271" s="142" t="s">
        <v>15523</v>
      </c>
      <c r="I8271" s="142" t="s">
        <v>130</v>
      </c>
      <c r="J8271" s="142" t="n">
        <v>1578.3</v>
      </c>
    </row>
    <row r="8272" customFormat="false" ht="12.75" hidden="false" customHeight="false" outlineLevel="0" collapsed="false">
      <c r="A8272" s="142" t="s">
        <v>15525</v>
      </c>
      <c r="B8272" s="663" t="str">
        <f aca="false">C8272&amp;D8272&amp;E8272&amp;F8272&amp;G8272&amp;H8272</f>
        <v>TUBO FLEXIVEL ESTRUTURADO DE PVC,PARA AGUAS PLUVIAIS,INCLUSIVE JUNTAS,COM DIAMETRO DE 1800MM. FORNECIMENTO</v>
      </c>
      <c r="C8272" s="142" t="s">
        <v>15495</v>
      </c>
      <c r="D8272" s="142" t="s">
        <v>15526</v>
      </c>
      <c r="I8272" s="142" t="s">
        <v>130</v>
      </c>
      <c r="J8272" s="142" t="n">
        <v>2174.49</v>
      </c>
    </row>
    <row r="8273" customFormat="false" ht="12.75" hidden="false" customHeight="false" outlineLevel="0" collapsed="false">
      <c r="A8273" s="142" t="s">
        <v>15527</v>
      </c>
      <c r="B8273" s="663" t="str">
        <f aca="false">C8273&amp;D8273&amp;E8273&amp;F8273&amp;G8273&amp;H8273</f>
        <v>TUBO FLEXIVEL ESTRUTURADO DE PVC,PARA AGUAS PLUVIAIS,INCLUSIVE JUNTAS,COM DIAMETRO DE 1800MM. FORNECIMENTO</v>
      </c>
      <c r="C8273" s="142" t="s">
        <v>15495</v>
      </c>
      <c r="D8273" s="142" t="s">
        <v>15526</v>
      </c>
      <c r="I8273" s="142" t="s">
        <v>130</v>
      </c>
      <c r="J8273" s="142" t="n">
        <v>2174.49</v>
      </c>
    </row>
    <row r="8274" customFormat="false" ht="12.75" hidden="false" customHeight="false" outlineLevel="0" collapsed="false">
      <c r="A8274" s="142" t="s">
        <v>15528</v>
      </c>
      <c r="B8274" s="663" t="str">
        <f aca="false">C8274&amp;D8274&amp;E8274&amp;F8274&amp;G8274&amp;H8274</f>
        <v>TUBO FLEXIVEL ESTRUTURADO DE PVC,PARA AGUAS PLUVIAIS,INCLUSIVE JUNTAS,COM DIAMETRO DE 2000MM. FORNECIMENTO</v>
      </c>
      <c r="C8274" s="142" t="s">
        <v>15495</v>
      </c>
      <c r="D8274" s="142" t="s">
        <v>15529</v>
      </c>
      <c r="I8274" s="142" t="s">
        <v>130</v>
      </c>
      <c r="J8274" s="142" t="n">
        <v>2416.07</v>
      </c>
    </row>
    <row r="8275" customFormat="false" ht="12.75" hidden="false" customHeight="false" outlineLevel="0" collapsed="false">
      <c r="A8275" s="142" t="s">
        <v>15530</v>
      </c>
      <c r="B8275" s="663" t="str">
        <f aca="false">C8275&amp;D8275&amp;E8275&amp;F8275&amp;G8275&amp;H8275</f>
        <v>TUBO FLEXIVEL ESTRUTURADO DE PVC,PARA AGUAS PLUVIAIS,INCLUSIVE JUNTAS,COM DIAMETRO DE 2000MM. FORNECIMENTO</v>
      </c>
      <c r="C8275" s="142" t="s">
        <v>15495</v>
      </c>
      <c r="D8275" s="142" t="s">
        <v>15529</v>
      </c>
      <c r="I8275" s="142" t="s">
        <v>130</v>
      </c>
      <c r="J8275" s="142" t="n">
        <v>2416.07</v>
      </c>
    </row>
    <row r="8276" customFormat="false" ht="12.75" hidden="false" customHeight="false" outlineLevel="0" collapsed="false">
      <c r="A8276" s="142" t="s">
        <v>15531</v>
      </c>
      <c r="B8276" s="663" t="str">
        <f aca="false">C8276&amp;D8276&amp;E8276&amp;F8276&amp;G8276&amp;H8276</f>
        <v>TUBO FLEXIVEL ESTRUTURADO DE PVC,PARA AGUAS PLUVIAIS,INCLUSIVE JUNTAS,COM DIAMETRO DE 2500MM. FORNECIMENTO</v>
      </c>
      <c r="C8276" s="142" t="s">
        <v>15495</v>
      </c>
      <c r="D8276" s="142" t="s">
        <v>15532</v>
      </c>
      <c r="I8276" s="142" t="s">
        <v>130</v>
      </c>
      <c r="J8276" s="142" t="n">
        <v>3072.86</v>
      </c>
    </row>
    <row r="8277" customFormat="false" ht="12.75" hidden="false" customHeight="false" outlineLevel="0" collapsed="false">
      <c r="A8277" s="142" t="s">
        <v>15533</v>
      </c>
      <c r="B8277" s="663" t="str">
        <f aca="false">C8277&amp;D8277&amp;E8277&amp;F8277&amp;G8277&amp;H8277</f>
        <v>TUBO FLEXIVEL ESTRUTURADO DE PVC,PARA AGUAS PLUVIAIS,INCLUSIVE JUNTAS,COM DIAMETRO DE 2500MM. FORNECIMENTO</v>
      </c>
      <c r="C8277" s="142" t="s">
        <v>15495</v>
      </c>
      <c r="D8277" s="142" t="s">
        <v>15532</v>
      </c>
      <c r="I8277" s="142" t="s">
        <v>130</v>
      </c>
      <c r="J8277" s="142" t="n">
        <v>3072.86</v>
      </c>
    </row>
    <row r="8278" customFormat="false" ht="12.75" hidden="false" customHeight="false" outlineLevel="0" collapsed="false">
      <c r="A8278" s="142" t="s">
        <v>15534</v>
      </c>
      <c r="B8278" s="663" t="str">
        <f aca="false">C8278&amp;D8278&amp;E8278&amp;F8278&amp;G8278&amp;H8278</f>
        <v>TUBO FLEXIVEL ESTRUTURADO DE PVC,PARA AGUAS PLUVIAIS,INCLUSIVE JUNTAS,COM DIAMETRO DE 3000MM. FORNECIMENTO</v>
      </c>
      <c r="C8278" s="142" t="s">
        <v>15495</v>
      </c>
      <c r="D8278" s="142" t="s">
        <v>15535</v>
      </c>
      <c r="I8278" s="142" t="s">
        <v>130</v>
      </c>
      <c r="J8278" s="142" t="n">
        <v>4258</v>
      </c>
    </row>
    <row r="8279" customFormat="false" ht="12.75" hidden="false" customHeight="false" outlineLevel="0" collapsed="false">
      <c r="A8279" s="142" t="s">
        <v>15536</v>
      </c>
      <c r="B8279" s="663" t="str">
        <f aca="false">C8279&amp;D8279&amp;E8279&amp;F8279&amp;G8279&amp;H8279</f>
        <v>TUBO FLEXIVEL ESTRUTURADO DE PVC,PARA AGUAS PLUVIAIS,INCLUSIVE JUNTAS,COM DIAMETRO DE 3000MM. FORNECIMENTO</v>
      </c>
      <c r="C8279" s="142" t="s">
        <v>15495</v>
      </c>
      <c r="D8279" s="142" t="s">
        <v>15535</v>
      </c>
      <c r="I8279" s="142" t="s">
        <v>130</v>
      </c>
      <c r="J8279" s="142" t="n">
        <v>4258</v>
      </c>
    </row>
    <row r="8280" customFormat="false" ht="12.75" hidden="false" customHeight="false" outlineLevel="0" collapsed="false">
      <c r="A8280" s="142" t="s">
        <v>15537</v>
      </c>
      <c r="B8280" s="663" t="str">
        <f aca="false">C8280&amp;D8280&amp;E8280&amp;F8280&amp;G8280&amp;H8280</f>
        <v>CURVA DE 45° DE PVC-PBA,COM BOLSA DE JUNTA ELASTICA,DIAMETRO NOMINAL 50MM. FORNECIMENTO</v>
      </c>
      <c r="C8280" s="142" t="s">
        <v>15538</v>
      </c>
      <c r="D8280" s="142" t="s">
        <v>15539</v>
      </c>
      <c r="I8280" s="142" t="s">
        <v>9</v>
      </c>
      <c r="J8280" s="142" t="n">
        <v>13.07</v>
      </c>
    </row>
    <row r="8281" customFormat="false" ht="12.75" hidden="false" customHeight="false" outlineLevel="0" collapsed="false">
      <c r="A8281" s="142" t="s">
        <v>15540</v>
      </c>
      <c r="B8281" s="663" t="str">
        <f aca="false">C8281&amp;D8281&amp;E8281&amp;F8281&amp;G8281&amp;H8281</f>
        <v>CURVA DE 45° DE PVC-PBA,COM BOLSA DE JUNTA ELASTICA,DIAMETRO NOMINAL 50MM. FORNECIMENTO</v>
      </c>
      <c r="C8281" s="142" t="s">
        <v>15538</v>
      </c>
      <c r="D8281" s="142" t="s">
        <v>15539</v>
      </c>
      <c r="I8281" s="142" t="s">
        <v>9</v>
      </c>
      <c r="J8281" s="142" t="n">
        <v>13.07</v>
      </c>
    </row>
    <row r="8282" customFormat="false" ht="12.75" hidden="false" customHeight="false" outlineLevel="0" collapsed="false">
      <c r="A8282" s="142" t="s">
        <v>15541</v>
      </c>
      <c r="B8282" s="663" t="str">
        <f aca="false">C8282&amp;D8282&amp;E8282&amp;F8282&amp;G8282&amp;H8282</f>
        <v>CURVA DE 45° DE PVC-PBA,COM BOLSA DE JUNTA ELASTICA,DIAMETRO NOMINAL 75MM. FORNECIMENTO</v>
      </c>
      <c r="C8282" s="142" t="s">
        <v>15538</v>
      </c>
      <c r="D8282" s="142" t="s">
        <v>15542</v>
      </c>
      <c r="I8282" s="142" t="s">
        <v>9</v>
      </c>
      <c r="J8282" s="142" t="n">
        <v>30.43</v>
      </c>
    </row>
    <row r="8283" customFormat="false" ht="12.75" hidden="false" customHeight="false" outlineLevel="0" collapsed="false">
      <c r="A8283" s="142" t="s">
        <v>15543</v>
      </c>
      <c r="B8283" s="663" t="str">
        <f aca="false">C8283&amp;D8283&amp;E8283&amp;F8283&amp;G8283&amp;H8283</f>
        <v>CURVA DE 45° DE PVC-PBA,COM BOLSA DE JUNTA ELASTICA,DIAMETRO NOMINAL 75MM. FORNECIMENTO</v>
      </c>
      <c r="C8283" s="142" t="s">
        <v>15538</v>
      </c>
      <c r="D8283" s="142" t="s">
        <v>15542</v>
      </c>
      <c r="I8283" s="142" t="s">
        <v>9</v>
      </c>
      <c r="J8283" s="142" t="n">
        <v>30.43</v>
      </c>
    </row>
    <row r="8284" customFormat="false" ht="12.75" hidden="false" customHeight="false" outlineLevel="0" collapsed="false">
      <c r="A8284" s="142" t="s">
        <v>15544</v>
      </c>
      <c r="B8284" s="663" t="str">
        <f aca="false">C8284&amp;D8284&amp;E8284&amp;F8284&amp;G8284&amp;H8284</f>
        <v>CURVA DE 45° DE PVC-PBA,COM BOLSA DE JUNTA ELASTICA,DIAMETRO NOMINAL 100MM. FORNECIMENTO</v>
      </c>
      <c r="C8284" s="142" t="s">
        <v>15538</v>
      </c>
      <c r="D8284" s="142" t="s">
        <v>15545</v>
      </c>
      <c r="I8284" s="142" t="s">
        <v>9</v>
      </c>
      <c r="J8284" s="142" t="n">
        <v>52.8</v>
      </c>
    </row>
    <row r="8285" customFormat="false" ht="12.75" hidden="false" customHeight="false" outlineLevel="0" collapsed="false">
      <c r="A8285" s="142" t="s">
        <v>15546</v>
      </c>
      <c r="B8285" s="663" t="str">
        <f aca="false">C8285&amp;D8285&amp;E8285&amp;F8285&amp;G8285&amp;H8285</f>
        <v>CURVA DE 45° DE PVC-PBA,COM BOLSA DE JUNTA ELASTICA,DIAMETRO NOMINAL 100MM. FORNECIMENTO</v>
      </c>
      <c r="C8285" s="142" t="s">
        <v>15538</v>
      </c>
      <c r="D8285" s="142" t="s">
        <v>15545</v>
      </c>
      <c r="I8285" s="142" t="s">
        <v>9</v>
      </c>
      <c r="J8285" s="142" t="n">
        <v>52.8</v>
      </c>
    </row>
    <row r="8286" customFormat="false" ht="12.75" hidden="false" customHeight="false" outlineLevel="0" collapsed="false">
      <c r="A8286" s="142" t="s">
        <v>15547</v>
      </c>
      <c r="B8286" s="663" t="str">
        <f aca="false">C8286&amp;D8286&amp;E8286&amp;F8286&amp;G8286&amp;H8286</f>
        <v>TE DE PVC-PBA,COM TRES BOLSAS DE JUNTA ELASTICA, DIAMETRO NOMINAL DE 50MM. FORNECIMENTO</v>
      </c>
      <c r="C8286" s="142" t="s">
        <v>15548</v>
      </c>
      <c r="D8286" s="142" t="s">
        <v>15549</v>
      </c>
      <c r="I8286" s="142" t="s">
        <v>9</v>
      </c>
      <c r="J8286" s="142" t="n">
        <v>14.97</v>
      </c>
    </row>
    <row r="8287" customFormat="false" ht="12.75" hidden="false" customHeight="false" outlineLevel="0" collapsed="false">
      <c r="A8287" s="142" t="s">
        <v>15550</v>
      </c>
      <c r="B8287" s="663" t="str">
        <f aca="false">C8287&amp;D8287&amp;E8287&amp;F8287&amp;G8287&amp;H8287</f>
        <v>TE DE PVC-PBA,COM TRES BOLSAS DE JUNTA ELASTICA, DIAMETRO NOMINAL DE 50MM. FORNECIMENTO</v>
      </c>
      <c r="C8287" s="142" t="s">
        <v>15548</v>
      </c>
      <c r="D8287" s="142" t="s">
        <v>15549</v>
      </c>
      <c r="I8287" s="142" t="s">
        <v>9</v>
      </c>
      <c r="J8287" s="142" t="n">
        <v>14.97</v>
      </c>
    </row>
    <row r="8288" customFormat="false" ht="12.75" hidden="false" customHeight="false" outlineLevel="0" collapsed="false">
      <c r="A8288" s="142" t="s">
        <v>15551</v>
      </c>
      <c r="B8288" s="663" t="str">
        <f aca="false">C8288&amp;D8288&amp;E8288&amp;F8288&amp;G8288&amp;H8288</f>
        <v>TE DE PVC-PBA,COM TRES BOLSAS DE JUNTA ELASTICA, DIAMETRO NOMINAL DE 75MM. FORNECIMENTO</v>
      </c>
      <c r="C8288" s="142" t="s">
        <v>15548</v>
      </c>
      <c r="D8288" s="142" t="s">
        <v>15552</v>
      </c>
      <c r="I8288" s="142" t="s">
        <v>9</v>
      </c>
      <c r="J8288" s="142" t="n">
        <v>26.56</v>
      </c>
    </row>
    <row r="8289" customFormat="false" ht="12.75" hidden="false" customHeight="false" outlineLevel="0" collapsed="false">
      <c r="A8289" s="142" t="s">
        <v>15553</v>
      </c>
      <c r="B8289" s="663" t="str">
        <f aca="false">C8289&amp;D8289&amp;E8289&amp;F8289&amp;G8289&amp;H8289</f>
        <v>TE DE PVC-PBA,COM TRES BOLSAS DE JUNTA ELASTICA, DIAMETRO NOMINAL DE 75MM. FORNECIMENTO</v>
      </c>
      <c r="C8289" s="142" t="s">
        <v>15548</v>
      </c>
      <c r="D8289" s="142" t="s">
        <v>15552</v>
      </c>
      <c r="I8289" s="142" t="s">
        <v>9</v>
      </c>
      <c r="J8289" s="142" t="n">
        <v>26.56</v>
      </c>
    </row>
    <row r="8290" customFormat="false" ht="12.75" hidden="false" customHeight="false" outlineLevel="0" collapsed="false">
      <c r="A8290" s="142" t="s">
        <v>15554</v>
      </c>
      <c r="B8290" s="663" t="str">
        <f aca="false">C8290&amp;D8290&amp;E8290&amp;F8290&amp;G8290&amp;H8290</f>
        <v>TE DE PVC-PBA,COM TRES BOLSAS DE JUNTA ELASTICA, DIAMETRO NOMINAL DE 100MM. FORNECIMENTO</v>
      </c>
      <c r="C8290" s="142" t="s">
        <v>15548</v>
      </c>
      <c r="D8290" s="142" t="s">
        <v>15555</v>
      </c>
      <c r="I8290" s="142" t="s">
        <v>9</v>
      </c>
      <c r="J8290" s="142" t="n">
        <v>41.66</v>
      </c>
    </row>
    <row r="8291" customFormat="false" ht="12.75" hidden="false" customHeight="false" outlineLevel="0" collapsed="false">
      <c r="A8291" s="142" t="s">
        <v>15556</v>
      </c>
      <c r="B8291" s="663" t="str">
        <f aca="false">C8291&amp;D8291&amp;E8291&amp;F8291&amp;G8291&amp;H8291</f>
        <v>TE DE PVC-PBA,COM TRES BOLSAS DE JUNTA ELASTICA, DIAMETRO NOMINAL DE 100MM. FORNECIMENTO</v>
      </c>
      <c r="C8291" s="142" t="s">
        <v>15548</v>
      </c>
      <c r="D8291" s="142" t="s">
        <v>15555</v>
      </c>
      <c r="I8291" s="142" t="s">
        <v>9</v>
      </c>
      <c r="J8291" s="142" t="n">
        <v>41.66</v>
      </c>
    </row>
    <row r="8292" customFormat="false" ht="12.75" hidden="false" customHeight="false" outlineLevel="0" collapsed="false">
      <c r="A8292" s="142" t="s">
        <v>15557</v>
      </c>
      <c r="B8292" s="663" t="str">
        <f aca="false">C8292&amp;D8292&amp;E8292&amp;F8292&amp;G8292&amp;H8292</f>
        <v>TUBO CERAMICO,PARA JUNTA NAO ELASTICA(EB-5),PARA ESGOTO SANITARIO,COM DIAMETRO DE 100MM. FORNECIMENTO</v>
      </c>
      <c r="C8292" s="142" t="s">
        <v>15558</v>
      </c>
      <c r="D8292" s="142" t="s">
        <v>15559</v>
      </c>
      <c r="I8292" s="142" t="s">
        <v>130</v>
      </c>
      <c r="J8292" s="142" t="n">
        <v>18</v>
      </c>
    </row>
    <row r="8293" customFormat="false" ht="12.75" hidden="false" customHeight="false" outlineLevel="0" collapsed="false">
      <c r="A8293" s="142" t="s">
        <v>15560</v>
      </c>
      <c r="B8293" s="663" t="str">
        <f aca="false">C8293&amp;D8293&amp;E8293&amp;F8293&amp;G8293&amp;H8293</f>
        <v>TUBO CERAMICO,PARA JUNTA NAO ELASTICA(EB-5),PARA ESGOTO SANITARIO,COM DIAMETRO DE 100MM. FORNECIMENTO</v>
      </c>
      <c r="C8293" s="142" t="s">
        <v>15558</v>
      </c>
      <c r="D8293" s="142" t="s">
        <v>15559</v>
      </c>
      <c r="I8293" s="142" t="s">
        <v>130</v>
      </c>
      <c r="J8293" s="142" t="n">
        <v>18</v>
      </c>
    </row>
    <row r="8294" customFormat="false" ht="12.75" hidden="false" customHeight="false" outlineLevel="0" collapsed="false">
      <c r="A8294" s="142" t="s">
        <v>15561</v>
      </c>
      <c r="B8294" s="663" t="str">
        <f aca="false">C8294&amp;D8294&amp;E8294&amp;F8294&amp;G8294&amp;H8294</f>
        <v>TUBO CERAMICO,PARA JUNTA NAO ELASTICA(EB-5),PARA ESGOTO SANITARIO,COM DIAMETRO DE 150MM. FORNECIMENTO</v>
      </c>
      <c r="C8294" s="142" t="s">
        <v>15558</v>
      </c>
      <c r="D8294" s="142" t="s">
        <v>15562</v>
      </c>
      <c r="I8294" s="142" t="s">
        <v>130</v>
      </c>
      <c r="J8294" s="142" t="n">
        <v>28</v>
      </c>
    </row>
    <row r="8295" customFormat="false" ht="12.75" hidden="false" customHeight="false" outlineLevel="0" collapsed="false">
      <c r="A8295" s="142" t="s">
        <v>15563</v>
      </c>
      <c r="B8295" s="663" t="str">
        <f aca="false">C8295&amp;D8295&amp;E8295&amp;F8295&amp;G8295&amp;H8295</f>
        <v>TUBO CERAMICO,PARA JUNTA NAO ELASTICA(EB-5),PARA ESGOTO SANITARIO,COM DIAMETRO DE 150MM. FORNECIMENTO</v>
      </c>
      <c r="C8295" s="142" t="s">
        <v>15558</v>
      </c>
      <c r="D8295" s="142" t="s">
        <v>15562</v>
      </c>
      <c r="I8295" s="142" t="s">
        <v>130</v>
      </c>
      <c r="J8295" s="142" t="n">
        <v>28</v>
      </c>
    </row>
    <row r="8296" customFormat="false" ht="12.75" hidden="false" customHeight="false" outlineLevel="0" collapsed="false">
      <c r="A8296" s="142" t="s">
        <v>15564</v>
      </c>
      <c r="B8296" s="663" t="str">
        <f aca="false">C8296&amp;D8296&amp;E8296&amp;F8296&amp;G8296&amp;H8296</f>
        <v>TUBO CERAMICO,PARA JUNTA NAO ELASTICA(EB-5),PARA ESGOTO SANITARIO,COM DIAMETRO DE 200MM. FORNECIMENTO</v>
      </c>
      <c r="C8296" s="142" t="s">
        <v>15558</v>
      </c>
      <c r="D8296" s="142" t="s">
        <v>15565</v>
      </c>
      <c r="I8296" s="142" t="s">
        <v>130</v>
      </c>
      <c r="J8296" s="142" t="n">
        <v>44</v>
      </c>
    </row>
    <row r="8297" customFormat="false" ht="12.75" hidden="false" customHeight="false" outlineLevel="0" collapsed="false">
      <c r="A8297" s="142" t="s">
        <v>15566</v>
      </c>
      <c r="B8297" s="663" t="str">
        <f aca="false">C8297&amp;D8297&amp;E8297&amp;F8297&amp;G8297&amp;H8297</f>
        <v>TUBO CERAMICO,PARA JUNTA NAO ELASTICA(EB-5),PARA ESGOTO SANITARIO,COM DIAMETRO DE 200MM. FORNECIMENTO</v>
      </c>
      <c r="C8297" s="142" t="s">
        <v>15558</v>
      </c>
      <c r="D8297" s="142" t="s">
        <v>15565</v>
      </c>
      <c r="I8297" s="142" t="s">
        <v>130</v>
      </c>
      <c r="J8297" s="142" t="n">
        <v>44</v>
      </c>
    </row>
    <row r="8298" customFormat="false" ht="12.75" hidden="false" customHeight="false" outlineLevel="0" collapsed="false">
      <c r="A8298" s="142" t="s">
        <v>15567</v>
      </c>
      <c r="B8298" s="663" t="str">
        <f aca="false">C8298&amp;D8298&amp;E8298&amp;F8298&amp;G8298&amp;H8298</f>
        <v>TUBO CERAMICO,PARA JUNTA NAO ELASTICA(EB-5),PARA ESGOTO SANITARIO,COM DIAMETRO DE 250MM. FORNECIMENTO</v>
      </c>
      <c r="C8298" s="142" t="s">
        <v>15558</v>
      </c>
      <c r="D8298" s="142" t="s">
        <v>15568</v>
      </c>
      <c r="I8298" s="142" t="s">
        <v>130</v>
      </c>
      <c r="J8298" s="142" t="n">
        <v>82</v>
      </c>
    </row>
    <row r="8299" customFormat="false" ht="12.75" hidden="false" customHeight="false" outlineLevel="0" collapsed="false">
      <c r="A8299" s="142" t="s">
        <v>15569</v>
      </c>
      <c r="B8299" s="663" t="str">
        <f aca="false">C8299&amp;D8299&amp;E8299&amp;F8299&amp;G8299&amp;H8299</f>
        <v>TUBO CERAMICO,PARA JUNTA NAO ELASTICA(EB-5),PARA ESGOTO SANITARIO,COM DIAMETRO DE 250MM. FORNECIMENTO</v>
      </c>
      <c r="C8299" s="142" t="s">
        <v>15558</v>
      </c>
      <c r="D8299" s="142" t="s">
        <v>15568</v>
      </c>
      <c r="I8299" s="142" t="s">
        <v>130</v>
      </c>
      <c r="J8299" s="142" t="n">
        <v>82</v>
      </c>
    </row>
    <row r="8300" customFormat="false" ht="12.75" hidden="false" customHeight="false" outlineLevel="0" collapsed="false">
      <c r="A8300" s="142" t="s">
        <v>15570</v>
      </c>
      <c r="B8300" s="663" t="str">
        <f aca="false">C8300&amp;D8300&amp;E8300&amp;F8300&amp;G8300&amp;H8300</f>
        <v>TUBO CERAMICO,PARA JUNTA NAO ELASTICA(EB-5),PARA ESGOTO SANITARIO,COM DIAMETRO DE 300MM. FORNECIMENTO</v>
      </c>
      <c r="C8300" s="142" t="s">
        <v>15558</v>
      </c>
      <c r="D8300" s="142" t="s">
        <v>15571</v>
      </c>
      <c r="I8300" s="142" t="s">
        <v>130</v>
      </c>
      <c r="J8300" s="142" t="n">
        <v>110</v>
      </c>
    </row>
    <row r="8301" customFormat="false" ht="12.75" hidden="false" customHeight="false" outlineLevel="0" collapsed="false">
      <c r="A8301" s="142" t="s">
        <v>15572</v>
      </c>
      <c r="B8301" s="663" t="str">
        <f aca="false">C8301&amp;D8301&amp;E8301&amp;F8301&amp;G8301&amp;H8301</f>
        <v>TUBO CERAMICO,PARA JUNTA NAO ELASTICA(EB-5),PARA ESGOTO SANITARIO,COM DIAMETRO DE 300MM. FORNECIMENTO</v>
      </c>
      <c r="C8301" s="142" t="s">
        <v>15558</v>
      </c>
      <c r="D8301" s="142" t="s">
        <v>15571</v>
      </c>
      <c r="I8301" s="142" t="s">
        <v>130</v>
      </c>
      <c r="J8301" s="142" t="n">
        <v>110</v>
      </c>
    </row>
    <row r="8302" customFormat="false" ht="12.75" hidden="false" customHeight="false" outlineLevel="0" collapsed="false">
      <c r="A8302" s="142" t="s">
        <v>15573</v>
      </c>
      <c r="B8302" s="663" t="str">
        <f aca="false">C8302&amp;D8302&amp;E8302&amp;F8302&amp;G8302&amp;H8302</f>
        <v>MONTAGEM,SEM FORNECIMENTO,DE CONJUNTO MOTO-BOMBA COM POTENCIA ATE 5CV,COMPREENDENDO TODOS OS SERVICOS DE MANUSEIO,ALINHAMENTO,FIXACAO E LIGACOES,INCLUSIVE FORNECIMENTO DE CHUMBADORES E CONECTORES ELETRICOS</v>
      </c>
      <c r="C8302" s="142" t="s">
        <v>15574</v>
      </c>
      <c r="D8302" s="142" t="s">
        <v>15575</v>
      </c>
      <c r="E8302" s="142" t="s">
        <v>15576</v>
      </c>
      <c r="F8302" s="142" t="s">
        <v>15577</v>
      </c>
      <c r="I8302" s="142" t="s">
        <v>9</v>
      </c>
      <c r="J8302" s="142" t="n">
        <v>309.55</v>
      </c>
    </row>
    <row r="8303" customFormat="false" ht="12.75" hidden="false" customHeight="false" outlineLevel="0" collapsed="false">
      <c r="A8303" s="142" t="s">
        <v>15578</v>
      </c>
      <c r="B8303" s="663" t="str">
        <f aca="false">C8303&amp;D8303&amp;E8303&amp;F8303&amp;G8303&amp;H8303</f>
        <v>MONTAGEM,SEM FORNECIMENTO,DE CONJUNTO MOTO-BOMBA COM POTENCIA ATE 5CV,COMPREENDENDO TODOS OS SERVICOS DE MANUSEIO,ALINHAMENTO,FIXACAO E LIGACOES,INCLUSIVE FORNECIMENTO DE CHUMBADORES E CONECTORES ELETRICOS</v>
      </c>
      <c r="C8303" s="142" t="s">
        <v>15574</v>
      </c>
      <c r="D8303" s="142" t="s">
        <v>15575</v>
      </c>
      <c r="E8303" s="142" t="s">
        <v>15576</v>
      </c>
      <c r="F8303" s="142" t="s">
        <v>15577</v>
      </c>
      <c r="I8303" s="142" t="s">
        <v>9</v>
      </c>
      <c r="J8303" s="142" t="n">
        <v>277.25</v>
      </c>
    </row>
    <row r="8304" customFormat="false" ht="12.75" hidden="false" customHeight="false" outlineLevel="0" collapsed="false">
      <c r="A8304" s="142" t="s">
        <v>15579</v>
      </c>
      <c r="B8304" s="663" t="str">
        <f aca="false">C8304&amp;D8304&amp;E8304&amp;F8304&amp;G8304&amp;H8304</f>
        <v>MONTAGEM,SEM FORNECIMENTO,DE CONJUNTO MOTO-BOMBA COM POTENCIA ACIMA DE 5CV,ATE 15CV,COMPREENDENDO TODOS OS SERVICOS DE MANUSEIO,ALINHAMENTO,FIXACAO E LIGACOES,INCLUSIVE FORNECIMENTO DE CHUMBADORES E CONECTORES ELETRICOS</v>
      </c>
      <c r="C8304" s="142" t="s">
        <v>15574</v>
      </c>
      <c r="D8304" s="142" t="s">
        <v>15580</v>
      </c>
      <c r="E8304" s="142" t="s">
        <v>15581</v>
      </c>
      <c r="F8304" s="142" t="s">
        <v>15582</v>
      </c>
      <c r="I8304" s="142" t="s">
        <v>9</v>
      </c>
      <c r="J8304" s="142" t="n">
        <v>352.63</v>
      </c>
    </row>
    <row r="8305" customFormat="false" ht="12.75" hidden="false" customHeight="false" outlineLevel="0" collapsed="false">
      <c r="A8305" s="142" t="s">
        <v>15583</v>
      </c>
      <c r="B8305" s="663" t="str">
        <f aca="false">C8305&amp;D8305&amp;E8305&amp;F8305&amp;G8305&amp;H8305</f>
        <v>MONTAGEM,SEM FORNECIMENTO,DE CONJUNTO MOTO-BOMBA COM POTENCIA ACIMA DE 5CV,ATE 15CV,COMPREENDENDO TODOS OS SERVICOS DE MANUSEIO,ALINHAMENTO,FIXACAO E LIGACOES,INCLUSIVE FORNECIMENTO DE CHUMBADORES E CONECTORES ELETRICOS</v>
      </c>
      <c r="C8305" s="142" t="s">
        <v>15574</v>
      </c>
      <c r="D8305" s="142" t="s">
        <v>15580</v>
      </c>
      <c r="E8305" s="142" t="s">
        <v>15581</v>
      </c>
      <c r="F8305" s="142" t="s">
        <v>15582</v>
      </c>
      <c r="I8305" s="142" t="s">
        <v>9</v>
      </c>
      <c r="J8305" s="142" t="n">
        <v>314.58</v>
      </c>
    </row>
    <row r="8306" customFormat="false" ht="12.75" hidden="false" customHeight="false" outlineLevel="0" collapsed="false">
      <c r="A8306" s="142" t="s">
        <v>15584</v>
      </c>
      <c r="B8306" s="663" t="str">
        <f aca="false">C8306&amp;D8306&amp;E8306&amp;F8306&amp;G8306&amp;H8306</f>
        <v>MONTAGEM,SEM FORNECIMENTO,DE CONJUNTO MOTO-BOMBA COM POTENCIA ACIMA DE 15CV,ATE 40CV,COMPREENDENDO TODOS OS SERVICOS DEMANUSEIO,ALINHAMENTO,FIXACAO E LIGACOES,INCLUSIVE FORNECIMENTO DE CHUMBADORES E CONECTORES ELETRICOS</v>
      </c>
      <c r="C8306" s="142" t="s">
        <v>15574</v>
      </c>
      <c r="D8306" s="142" t="s">
        <v>15585</v>
      </c>
      <c r="E8306" s="142" t="s">
        <v>15586</v>
      </c>
      <c r="F8306" s="142" t="s">
        <v>15587</v>
      </c>
      <c r="I8306" s="142" t="s">
        <v>9</v>
      </c>
      <c r="J8306" s="142" t="n">
        <v>1575.44</v>
      </c>
    </row>
    <row r="8307" customFormat="false" ht="12.75" hidden="false" customHeight="false" outlineLevel="0" collapsed="false">
      <c r="A8307" s="142" t="s">
        <v>15588</v>
      </c>
      <c r="B8307" s="663" t="str">
        <f aca="false">C8307&amp;D8307&amp;E8307&amp;F8307&amp;G8307&amp;H8307</f>
        <v>MONTAGEM,SEM FORNECIMENTO,DE CONJUNTO MOTO-BOMBA COM POTENCIA ACIMA DE 15CV,ATE 40CV,COMPREENDENDO TODOS OS SERVICOS DEMANUSEIO,ALINHAMENTO,FIXACAO E LIGACOES,INCLUSIVE FORNECIMENTO DE CHUMBADORES E CONECTORES ELETRICOS</v>
      </c>
      <c r="C8307" s="142" t="s">
        <v>15574</v>
      </c>
      <c r="D8307" s="142" t="s">
        <v>15585</v>
      </c>
      <c r="E8307" s="142" t="s">
        <v>15586</v>
      </c>
      <c r="F8307" s="142" t="s">
        <v>15587</v>
      </c>
      <c r="I8307" s="142" t="s">
        <v>9</v>
      </c>
      <c r="J8307" s="142" t="n">
        <v>1374.11</v>
      </c>
    </row>
    <row r="8308" customFormat="false" ht="12.75" hidden="false" customHeight="false" outlineLevel="0" collapsed="false">
      <c r="A8308" s="142" t="s">
        <v>15589</v>
      </c>
      <c r="B8308" s="663" t="str">
        <f aca="false">C8308&amp;D8308&amp;E8308&amp;F8308&amp;G8308&amp;H8308</f>
        <v>MONTAGEM,SEM FORNECIMENTO,DE CONJUNTO MOTO-BOMBA COM POTENCIA ACIMA DE 40CV,ATE 100CV,COMPREENDENDO TODOS OS SERVICOS DE MANUSEIO,ALINHAMENTO,FIXACAO ELIGACOES,INCLUSIVE FORNECIMENTO DE CHUMBADORES E CONECTORES ELETRICOS</v>
      </c>
      <c r="C8308" s="142" t="s">
        <v>15574</v>
      </c>
      <c r="D8308" s="142" t="s">
        <v>15590</v>
      </c>
      <c r="E8308" s="142" t="s">
        <v>15591</v>
      </c>
      <c r="F8308" s="142" t="s">
        <v>15587</v>
      </c>
      <c r="I8308" s="142" t="s">
        <v>9</v>
      </c>
      <c r="J8308" s="142" t="n">
        <v>1882.65</v>
      </c>
    </row>
    <row r="8309" customFormat="false" ht="12.75" hidden="false" customHeight="false" outlineLevel="0" collapsed="false">
      <c r="A8309" s="142" t="s">
        <v>15592</v>
      </c>
      <c r="B8309" s="663" t="str">
        <f aca="false">C8309&amp;D8309&amp;E8309&amp;F8309&amp;G8309&amp;H8309</f>
        <v>MONTAGEM,SEM FORNECIMENTO,DE CONJUNTO MOTO-BOMBA COM POTENCIA ACIMA DE 40CV,ATE 100CV,COMPREENDENDO TODOS OS SERVICOS DE MANUSEIO,ALINHAMENTO,FIXACAO ELIGACOES,INCLUSIVE FORNECIMENTO DE CHUMBADORES E CONECTORES ELETRICOS</v>
      </c>
      <c r="C8309" s="142" t="s">
        <v>15574</v>
      </c>
      <c r="D8309" s="142" t="s">
        <v>15590</v>
      </c>
      <c r="E8309" s="142" t="s">
        <v>15591</v>
      </c>
      <c r="F8309" s="142" t="s">
        <v>15587</v>
      </c>
      <c r="I8309" s="142" t="s">
        <v>9</v>
      </c>
      <c r="J8309" s="142" t="n">
        <v>1640.3</v>
      </c>
    </row>
    <row r="8310" customFormat="false" ht="12.75" hidden="false" customHeight="false" outlineLevel="0" collapsed="false">
      <c r="A8310" s="142" t="s">
        <v>15593</v>
      </c>
      <c r="B8310" s="663" t="str">
        <f aca="false">C8310&amp;D8310&amp;E8310&amp;F8310&amp;G8310&amp;H8310</f>
        <v>MONTAGEM,SEM FORNECIMENTO,DE CONJUNTO MOTO-BOMBA COM POTENCIA ACIMA DE 100CV,ATE 400CV, COMPREENDENDO TODOS OS SERVICOSDE MANUSEIO,ALINHAMENTO,FIXACAO E LIGACOES,INCLUSIVE FORNECIMENTO DE CHUMBADORES E CONECTORES ELETRICOS</v>
      </c>
      <c r="C8310" s="142" t="s">
        <v>15574</v>
      </c>
      <c r="D8310" s="142" t="s">
        <v>15594</v>
      </c>
      <c r="E8310" s="142" t="s">
        <v>15595</v>
      </c>
      <c r="F8310" s="142" t="s">
        <v>15596</v>
      </c>
      <c r="I8310" s="142" t="s">
        <v>9</v>
      </c>
      <c r="J8310" s="142" t="n">
        <v>2016.38</v>
      </c>
    </row>
    <row r="8311" customFormat="false" ht="12.75" hidden="false" customHeight="false" outlineLevel="0" collapsed="false">
      <c r="A8311" s="142" t="s">
        <v>15597</v>
      </c>
      <c r="B8311" s="663" t="str">
        <f aca="false">C8311&amp;D8311&amp;E8311&amp;F8311&amp;G8311&amp;H8311</f>
        <v>MONTAGEM,SEM FORNECIMENTO,DE CONJUNTO MOTO-BOMBA COM POTENCIA ACIMA DE 100CV,ATE 400CV, COMPREENDENDO TODOS OS SERVICOSDE MANUSEIO,ALINHAMENTO,FIXACAO E LIGACOES,INCLUSIVE FORNECIMENTO DE CHUMBADORES E CONECTORES ELETRICOS</v>
      </c>
      <c r="C8311" s="142" t="s">
        <v>15574</v>
      </c>
      <c r="D8311" s="142" t="s">
        <v>15594</v>
      </c>
      <c r="E8311" s="142" t="s">
        <v>15595</v>
      </c>
      <c r="F8311" s="142" t="s">
        <v>15596</v>
      </c>
      <c r="I8311" s="142" t="s">
        <v>9</v>
      </c>
      <c r="J8311" s="142" t="n">
        <v>1756.18</v>
      </c>
    </row>
    <row r="8312" customFormat="false" ht="12.75" hidden="false" customHeight="false" outlineLevel="0" collapsed="false">
      <c r="A8312" s="142" t="s">
        <v>15598</v>
      </c>
      <c r="B8312" s="663" t="str">
        <f aca="false">C8312&amp;D8312&amp;E8312&amp;F8312&amp;G8312&amp;H8312</f>
        <v>MONTAGEM,SEM FORNECIMENTO,DE CONJUNTO MOTO-BOMBA COM POTENCIA ACIMA DE 400CV,ATE 1000CV,COMPREENDENDO TODOS OS SERVICOSDE MANUSEIO,ALINHAMENTO,FIXACAO E LIGACOES,INCLUSIVE FORNECIMENTO DE CHUMBADORES E CONECTORES ELETRICOS</v>
      </c>
      <c r="C8312" s="142" t="s">
        <v>15574</v>
      </c>
      <c r="D8312" s="142" t="s">
        <v>15599</v>
      </c>
      <c r="E8312" s="142" t="s">
        <v>15595</v>
      </c>
      <c r="F8312" s="142" t="s">
        <v>15596</v>
      </c>
      <c r="I8312" s="142" t="s">
        <v>9</v>
      </c>
      <c r="J8312" s="142" t="n">
        <v>2081.44</v>
      </c>
    </row>
    <row r="8313" customFormat="false" ht="12.75" hidden="false" customHeight="false" outlineLevel="0" collapsed="false">
      <c r="A8313" s="142" t="s">
        <v>15600</v>
      </c>
      <c r="B8313" s="663" t="str">
        <f aca="false">C8313&amp;D8313&amp;E8313&amp;F8313&amp;G8313&amp;H8313</f>
        <v>MONTAGEM,SEM FORNECIMENTO,DE CONJUNTO MOTO-BOMBA COM POTENCIA ACIMA DE 400CV,ATE 1000CV,COMPREENDENDO TODOS OS SERVICOSDE MANUSEIO,ALINHAMENTO,FIXACAO E LIGACOES,INCLUSIVE FORNECIMENTO DE CHUMBADORES E CONECTORES ELETRICOS</v>
      </c>
      <c r="C8313" s="142" t="s">
        <v>15574</v>
      </c>
      <c r="D8313" s="142" t="s">
        <v>15599</v>
      </c>
      <c r="E8313" s="142" t="s">
        <v>15595</v>
      </c>
      <c r="F8313" s="142" t="s">
        <v>15596</v>
      </c>
      <c r="I8313" s="142" t="s">
        <v>9</v>
      </c>
      <c r="J8313" s="142" t="n">
        <v>1812.55</v>
      </c>
    </row>
    <row r="8314" customFormat="false" ht="12.75" hidden="false" customHeight="false" outlineLevel="0" collapsed="false">
      <c r="A8314" s="142" t="s">
        <v>15601</v>
      </c>
      <c r="B8314" s="663" t="str">
        <f aca="false">C8314&amp;D8314&amp;E8314&amp;F8314&amp;G8314&amp;H8314</f>
        <v>MONTAGEM,SEM FORNECIMENTO,DE PAINEL DE PARTIDA PARA CONJUNTO ATE 5CV,INCLUSIVE FORNECIMENTO DE MATERIAIS PARA FIXACAO ELIGACAO</v>
      </c>
      <c r="C8314" s="142" t="s">
        <v>15602</v>
      </c>
      <c r="D8314" s="142" t="s">
        <v>15603</v>
      </c>
      <c r="E8314" s="142" t="s">
        <v>15604</v>
      </c>
      <c r="I8314" s="142" t="s">
        <v>9</v>
      </c>
      <c r="J8314" s="142" t="n">
        <v>133.62</v>
      </c>
    </row>
    <row r="8315" customFormat="false" ht="12.75" hidden="false" customHeight="false" outlineLevel="0" collapsed="false">
      <c r="A8315" s="142" t="s">
        <v>15605</v>
      </c>
      <c r="B8315" s="663" t="str">
        <f aca="false">C8315&amp;D8315&amp;E8315&amp;F8315&amp;G8315&amp;H8315</f>
        <v>MONTAGEM,SEM FORNECIMENTO,DE PAINEL DE PARTIDA PARA CONJUNTO ATE 5CV,INCLUSIVE FORNECIMENTO DE MATERIAIS PARA FIXACAO ELIGACAO</v>
      </c>
      <c r="C8315" s="142" t="s">
        <v>15602</v>
      </c>
      <c r="D8315" s="142" t="s">
        <v>15603</v>
      </c>
      <c r="E8315" s="142" t="s">
        <v>15604</v>
      </c>
      <c r="I8315" s="142" t="s">
        <v>9</v>
      </c>
      <c r="J8315" s="142" t="n">
        <v>115.79</v>
      </c>
    </row>
    <row r="8316" customFormat="false" ht="12.75" hidden="false" customHeight="false" outlineLevel="0" collapsed="false">
      <c r="A8316" s="142" t="s">
        <v>15606</v>
      </c>
      <c r="B8316" s="663" t="str">
        <f aca="false">C8316&amp;D8316&amp;E8316&amp;F8316&amp;G8316&amp;H8316</f>
        <v>MONTAGEM,SEM FORNECIMENTO,DE PAINEL DE PARTIDA PARA CONJUNTO ACIMA DE 5CV,ATE 15CV, INCLUSIVE FORNECIMENTO DE MATERIAISPARA FIXACAO E LIGACAO</v>
      </c>
      <c r="C8316" s="142" t="s">
        <v>15602</v>
      </c>
      <c r="D8316" s="142" t="s">
        <v>15607</v>
      </c>
      <c r="E8316" s="142" t="s">
        <v>15608</v>
      </c>
      <c r="I8316" s="142" t="s">
        <v>9</v>
      </c>
      <c r="J8316" s="142" t="n">
        <v>160.16</v>
      </c>
    </row>
    <row r="8317" customFormat="false" ht="12.75" hidden="false" customHeight="false" outlineLevel="0" collapsed="false">
      <c r="A8317" s="142" t="s">
        <v>15609</v>
      </c>
      <c r="B8317" s="663" t="str">
        <f aca="false">C8317&amp;D8317&amp;E8317&amp;F8317&amp;G8317&amp;H8317</f>
        <v>MONTAGEM,SEM FORNECIMENTO,DE PAINEL DE PARTIDA PARA CONJUNTO ACIMA DE 5CV,ATE 15CV, INCLUSIVE FORNECIMENTO DE MATERIAISPARA FIXACAO E LIGACAO</v>
      </c>
      <c r="C8317" s="142" t="s">
        <v>15602</v>
      </c>
      <c r="D8317" s="142" t="s">
        <v>15607</v>
      </c>
      <c r="E8317" s="142" t="s">
        <v>15608</v>
      </c>
      <c r="I8317" s="142" t="s">
        <v>9</v>
      </c>
      <c r="J8317" s="142" t="n">
        <v>138.78</v>
      </c>
    </row>
    <row r="8318" customFormat="false" ht="12.75" hidden="false" customHeight="false" outlineLevel="0" collapsed="false">
      <c r="A8318" s="142" t="s">
        <v>15610</v>
      </c>
      <c r="B8318" s="663" t="str">
        <f aca="false">C8318&amp;D8318&amp;E8318&amp;F8318&amp;G8318&amp;H8318</f>
        <v>MONTAGEM,SEM FORNECIMENTO,DE PAINEL DE PARTIDA PARA CONJUNTO ACIMA DE 15CV,ATE 40CV,INCLUSIVE FORNECIMENTO DE MATERIAISPARA FIXACAO E LIGACAO</v>
      </c>
      <c r="C8318" s="142" t="s">
        <v>15602</v>
      </c>
      <c r="D8318" s="142" t="s">
        <v>15611</v>
      </c>
      <c r="E8318" s="142" t="s">
        <v>15608</v>
      </c>
      <c r="I8318" s="142" t="s">
        <v>9</v>
      </c>
      <c r="J8318" s="142" t="n">
        <v>547.18</v>
      </c>
    </row>
    <row r="8319" customFormat="false" ht="12.75" hidden="false" customHeight="false" outlineLevel="0" collapsed="false">
      <c r="A8319" s="142" t="s">
        <v>15612</v>
      </c>
      <c r="B8319" s="663" t="str">
        <f aca="false">C8319&amp;D8319&amp;E8319&amp;F8319&amp;G8319&amp;H8319</f>
        <v>MONTAGEM,SEM FORNECIMENTO,DE PAINEL DE PARTIDA PARA CONJUNTO ACIMA DE 15CV,ATE 40CV,INCLUSIVE FORNECIMENTO DE MATERIAISPARA FIXACAO E LIGACAO</v>
      </c>
      <c r="C8319" s="142" t="s">
        <v>15602</v>
      </c>
      <c r="D8319" s="142" t="s">
        <v>15611</v>
      </c>
      <c r="E8319" s="142" t="s">
        <v>15608</v>
      </c>
      <c r="I8319" s="142" t="s">
        <v>9</v>
      </c>
      <c r="J8319" s="142" t="n">
        <v>474.15</v>
      </c>
    </row>
    <row r="8320" customFormat="false" ht="12.75" hidden="false" customHeight="false" outlineLevel="0" collapsed="false">
      <c r="A8320" s="142" t="s">
        <v>15613</v>
      </c>
      <c r="B8320" s="663" t="str">
        <f aca="false">C8320&amp;D8320&amp;E8320&amp;F8320&amp;G8320&amp;H8320</f>
        <v>MONTAGEM,SEM FORNECIMENTO,DE PAINEL DE PARTIDA PARA CONJUNTO ACIMA DE 40CV,ATE 100CV,INCLUSIVE FORNECIMENTO DE MATERIAIS PARA FIXACAO E LIGACAO</v>
      </c>
      <c r="C8320" s="142" t="s">
        <v>15602</v>
      </c>
      <c r="D8320" s="142" t="s">
        <v>15614</v>
      </c>
      <c r="E8320" s="142" t="s">
        <v>15615</v>
      </c>
      <c r="I8320" s="142" t="s">
        <v>9</v>
      </c>
      <c r="J8320" s="142" t="n">
        <v>660.72</v>
      </c>
    </row>
    <row r="8321" customFormat="false" ht="12.75" hidden="false" customHeight="false" outlineLevel="0" collapsed="false">
      <c r="A8321" s="142" t="s">
        <v>15616</v>
      </c>
      <c r="B8321" s="663" t="str">
        <f aca="false">C8321&amp;D8321&amp;E8321&amp;F8321&amp;G8321&amp;H8321</f>
        <v>MONTAGEM,SEM FORNECIMENTO,DE PAINEL DE PARTIDA PARA CONJUNTO ACIMA DE 40CV,ATE 100CV,INCLUSIVE FORNECIMENTO DE MATERIAIS PARA FIXACAO E LIGACAO</v>
      </c>
      <c r="C8321" s="142" t="s">
        <v>15602</v>
      </c>
      <c r="D8321" s="142" t="s">
        <v>15614</v>
      </c>
      <c r="E8321" s="142" t="s">
        <v>15615</v>
      </c>
      <c r="I8321" s="142" t="s">
        <v>9</v>
      </c>
      <c r="J8321" s="142" t="n">
        <v>572.53</v>
      </c>
    </row>
    <row r="8322" customFormat="false" ht="12.75" hidden="false" customHeight="false" outlineLevel="0" collapsed="false">
      <c r="A8322" s="142" t="s">
        <v>15617</v>
      </c>
      <c r="B8322" s="663" t="str">
        <f aca="false">C8322&amp;D8322&amp;E8322&amp;F8322&amp;G8322&amp;H8322</f>
        <v>MONTAGEM,SEM FORNECIMENTO,DE PAINEL DE PARTIDA PARA CONJUNTO ACIMA DE 100CV, ATE 400CV, INCLUSIVE FORNECIMENTO DE MATERIAIS PARA FIXACAO E LIGACAO</v>
      </c>
      <c r="C8322" s="142" t="s">
        <v>15602</v>
      </c>
      <c r="D8322" s="142" t="s">
        <v>15618</v>
      </c>
      <c r="E8322" s="142" t="s">
        <v>15619</v>
      </c>
      <c r="I8322" s="142" t="s">
        <v>9</v>
      </c>
      <c r="J8322" s="142" t="n">
        <v>709.97</v>
      </c>
    </row>
    <row r="8323" customFormat="false" ht="12.75" hidden="false" customHeight="false" outlineLevel="0" collapsed="false">
      <c r="A8323" s="142" t="s">
        <v>15620</v>
      </c>
      <c r="B8323" s="663" t="str">
        <f aca="false">C8323&amp;D8323&amp;E8323&amp;F8323&amp;G8323&amp;H8323</f>
        <v>MONTAGEM,SEM FORNECIMENTO,DE PAINEL DE PARTIDA PARA CONJUNTO ACIMA DE 100CV, ATE 400CV, INCLUSIVE FORNECIMENTO DE MATERIAIS PARA FIXACAO E LIGACAO</v>
      </c>
      <c r="C8323" s="142" t="s">
        <v>15602</v>
      </c>
      <c r="D8323" s="142" t="s">
        <v>15618</v>
      </c>
      <c r="E8323" s="142" t="s">
        <v>15619</v>
      </c>
      <c r="I8323" s="142" t="s">
        <v>9</v>
      </c>
      <c r="J8323" s="142" t="n">
        <v>615.22</v>
      </c>
    </row>
    <row r="8324" customFormat="false" ht="12.75" hidden="false" customHeight="false" outlineLevel="0" collapsed="false">
      <c r="A8324" s="142" t="s">
        <v>15621</v>
      </c>
      <c r="B8324" s="663" t="str">
        <f aca="false">C8324&amp;D8324&amp;E8324&amp;F8324&amp;G8324&amp;H8324</f>
        <v>MONTAGEM,SEM FORNECIMENTO,DE PAINEL DE PARTIDA PARA CONJUNTO ACIMA 400CV,ATE 1000CV,INCLUSIVE FORNECIMENTO DE MATERIAISPARA FIXACAO E LIGACAO</v>
      </c>
      <c r="C8324" s="142" t="s">
        <v>15602</v>
      </c>
      <c r="D8324" s="142" t="s">
        <v>15622</v>
      </c>
      <c r="E8324" s="142" t="s">
        <v>15608</v>
      </c>
      <c r="I8324" s="142" t="s">
        <v>9</v>
      </c>
      <c r="J8324" s="142" t="n">
        <v>733.99</v>
      </c>
    </row>
    <row r="8325" customFormat="false" ht="12.75" hidden="false" customHeight="false" outlineLevel="0" collapsed="false">
      <c r="A8325" s="142" t="s">
        <v>15623</v>
      </c>
      <c r="B8325" s="663" t="str">
        <f aca="false">C8325&amp;D8325&amp;E8325&amp;F8325&amp;G8325&amp;H8325</f>
        <v>MONTAGEM,SEM FORNECIMENTO,DE PAINEL DE PARTIDA PARA CONJUNTO ACIMA 400CV,ATE 1000CV,INCLUSIVE FORNECIMENTO DE MATERIAISPARA FIXACAO E LIGACAO</v>
      </c>
      <c r="C8325" s="142" t="s">
        <v>15602</v>
      </c>
      <c r="D8325" s="142" t="s">
        <v>15622</v>
      </c>
      <c r="E8325" s="142" t="s">
        <v>15608</v>
      </c>
      <c r="I8325" s="142" t="s">
        <v>9</v>
      </c>
      <c r="J8325" s="142" t="n">
        <v>636.02</v>
      </c>
    </row>
    <row r="8326" customFormat="false" ht="12.75" hidden="false" customHeight="false" outlineLevel="0" collapsed="false">
      <c r="A8326" s="142" t="s">
        <v>15624</v>
      </c>
      <c r="B8326" s="663" t="str">
        <f aca="false">C8326&amp;D8326&amp;E8326&amp;F8326&amp;G8326&amp;H8326</f>
        <v>MONTAGEM,SEM FORNECIMENTO,DE CONJUNTO DE RECALQUE DE AGUA,SUBTERRANEO(PADRAO CEDAE),COMPREENDENDO OS SERVICOS DE MANUSEIO,COLOCACAO NA VALA,ALINHAMENTO E LIGACOES DO CONJUNTO HIDRAULICO,INSTALACAO DO PAINEL DE COMANDO EM POSTE E RESPECTIVAS LIGACOES</v>
      </c>
      <c r="C8326" s="142" t="s">
        <v>15625</v>
      </c>
      <c r="D8326" s="142" t="s">
        <v>15626</v>
      </c>
      <c r="E8326" s="142" t="s">
        <v>15627</v>
      </c>
      <c r="F8326" s="142" t="s">
        <v>15628</v>
      </c>
      <c r="G8326" s="142" t="s">
        <v>15629</v>
      </c>
      <c r="I8326" s="142" t="s">
        <v>9</v>
      </c>
      <c r="J8326" s="142" t="n">
        <v>1095.82</v>
      </c>
    </row>
    <row r="8327" customFormat="false" ht="12.75" hidden="false" customHeight="false" outlineLevel="0" collapsed="false">
      <c r="A8327" s="142" t="s">
        <v>15630</v>
      </c>
      <c r="B8327" s="663" t="str">
        <f aca="false">C8327&amp;D8327&amp;E8327&amp;F8327&amp;G8327&amp;H8327</f>
        <v>MONTAGEM,SEM FORNECIMENTO,DE CONJUNTO DE RECALQUE DE AGUA,SUBTERRANEO(PADRAO CEDAE),COMPREENDENDO OS SERVICOS DE MANUSEIO,COLOCACAO NA VALA,ALINHAMENTO E LIGACOES DO CONJUNTO HIDRAULICO,INSTALACAO DO PAINEL DE COMANDO EM POSTE E RESPECTIVAS LIGACOES</v>
      </c>
      <c r="C8327" s="142" t="s">
        <v>15625</v>
      </c>
      <c r="D8327" s="142" t="s">
        <v>15626</v>
      </c>
      <c r="E8327" s="142" t="s">
        <v>15627</v>
      </c>
      <c r="F8327" s="142" t="s">
        <v>15628</v>
      </c>
      <c r="G8327" s="142" t="s">
        <v>15629</v>
      </c>
      <c r="I8327" s="142" t="s">
        <v>9</v>
      </c>
      <c r="J8327" s="142" t="n">
        <v>965.49</v>
      </c>
    </row>
    <row r="8328" customFormat="false" ht="12.75" hidden="false" customHeight="false" outlineLevel="0" collapsed="false">
      <c r="A8328" s="142" t="s">
        <v>15631</v>
      </c>
      <c r="B8328" s="663" t="str">
        <f aca="false">C8328&amp;D8328&amp;E8328&amp;F8328&amp;G8328&amp;H8328</f>
        <v>CARVAO ANTRACITOSO PARA FILTROS DE TRATAMENTO DE AGUA COM T.E. 0,9MM A 1MM, C.U. 1,7MM. FORNECIMENTO</v>
      </c>
      <c r="C8328" s="142" t="s">
        <v>15632</v>
      </c>
      <c r="D8328" s="142" t="s">
        <v>15633</v>
      </c>
      <c r="I8328" s="142" t="s">
        <v>859</v>
      </c>
      <c r="J8328" s="142" t="n">
        <v>2122.95</v>
      </c>
    </row>
    <row r="8329" customFormat="false" ht="12.75" hidden="false" customHeight="false" outlineLevel="0" collapsed="false">
      <c r="A8329" s="142" t="s">
        <v>15634</v>
      </c>
      <c r="B8329" s="663" t="str">
        <f aca="false">C8329&amp;D8329&amp;E8329&amp;F8329&amp;G8329&amp;H8329</f>
        <v>CARVAO ANTRACITOSO PARA FILTROS DE TRATAMENTO DE AGUA COM T.E. 0,9MM A 1MM, C.U. 1,7MM. FORNECIMENTO</v>
      </c>
      <c r="C8329" s="142" t="s">
        <v>15632</v>
      </c>
      <c r="D8329" s="142" t="s">
        <v>15633</v>
      </c>
      <c r="I8329" s="142" t="s">
        <v>859</v>
      </c>
      <c r="J8329" s="142" t="n">
        <v>2122.95</v>
      </c>
    </row>
    <row r="8330" customFormat="false" ht="12.75" hidden="false" customHeight="false" outlineLevel="0" collapsed="false">
      <c r="A8330" s="142" t="s">
        <v>15635</v>
      </c>
      <c r="B8330" s="663" t="str">
        <f aca="false">C8330&amp;D8330&amp;E8330&amp;F8330&amp;G8330&amp;H8330</f>
        <v>AREIA PARA FILTROS DE TRATAMENTO DE AGUA, COM GRANULOMETRIADE 12 A 40(1,68 A 0,42)MM. FORNECIMENTO</v>
      </c>
      <c r="C8330" s="142" t="s">
        <v>15636</v>
      </c>
      <c r="D8330" s="142" t="s">
        <v>15637</v>
      </c>
      <c r="I8330" s="142" t="s">
        <v>859</v>
      </c>
      <c r="J8330" s="142" t="n">
        <v>1391.87</v>
      </c>
    </row>
    <row r="8331" customFormat="false" ht="12.75" hidden="false" customHeight="false" outlineLevel="0" collapsed="false">
      <c r="A8331" s="142" t="s">
        <v>15638</v>
      </c>
      <c r="B8331" s="663" t="str">
        <f aca="false">C8331&amp;D8331&amp;E8331&amp;F8331&amp;G8331&amp;H8331</f>
        <v>AREIA PARA FILTROS DE TRATAMENTO DE AGUA, COM GRANULOMETRIADE 12 A 40(1,68 A 0,42)MM. FORNECIMENTO</v>
      </c>
      <c r="C8331" s="142" t="s">
        <v>15636</v>
      </c>
      <c r="D8331" s="142" t="s">
        <v>15637</v>
      </c>
      <c r="I8331" s="142" t="s">
        <v>859</v>
      </c>
      <c r="J8331" s="142" t="n">
        <v>1391.87</v>
      </c>
    </row>
    <row r="8332" customFormat="false" ht="12.75" hidden="false" customHeight="false" outlineLevel="0" collapsed="false">
      <c r="A8332" s="142" t="s">
        <v>15639</v>
      </c>
      <c r="B8332" s="663" t="str">
        <f aca="false">C8332&amp;D8332&amp;E8332&amp;F8332&amp;G8332&amp;H8332</f>
        <v>SEIXOS ROLADOS PARA FILTROS DE TRATAMENTO DE AGUA,DE 1.1/2"A 3/4" (38,1 A 19,1)MM. FORNECIMENTO</v>
      </c>
      <c r="C8332" s="142" t="s">
        <v>15640</v>
      </c>
      <c r="D8332" s="142" t="s">
        <v>15641</v>
      </c>
      <c r="I8332" s="142" t="s">
        <v>859</v>
      </c>
      <c r="J8332" s="142" t="n">
        <v>2066</v>
      </c>
    </row>
    <row r="8333" customFormat="false" ht="12.75" hidden="false" customHeight="false" outlineLevel="0" collapsed="false">
      <c r="A8333" s="142" t="s">
        <v>15642</v>
      </c>
      <c r="B8333" s="663" t="str">
        <f aca="false">C8333&amp;D8333&amp;E8333&amp;F8333&amp;G8333&amp;H8333</f>
        <v>SEIXOS ROLADOS PARA FILTROS DE TRATAMENTO DE AGUA,DE 1.1/2"A 3/4" (38,1 A 19,1)MM. FORNECIMENTO</v>
      </c>
      <c r="C8333" s="142" t="s">
        <v>15640</v>
      </c>
      <c r="D8333" s="142" t="s">
        <v>15641</v>
      </c>
      <c r="I8333" s="142" t="s">
        <v>859</v>
      </c>
      <c r="J8333" s="142" t="n">
        <v>2066</v>
      </c>
    </row>
    <row r="8334" customFormat="false" ht="12.75" hidden="false" customHeight="false" outlineLevel="0" collapsed="false">
      <c r="A8334" s="142" t="s">
        <v>15643</v>
      </c>
      <c r="B8334" s="663" t="str">
        <f aca="false">C8334&amp;D8334&amp;E8334&amp;F8334&amp;G8334&amp;H8334</f>
        <v>SEIXOS ROLADOS PARA FILTROS DE TRATAMENTO DE AGUA,DE 3/4" A3/8" (19,1 A 9,5)MM.FORNECIMENTO</v>
      </c>
      <c r="C8334" s="142" t="s">
        <v>15644</v>
      </c>
      <c r="D8334" s="142" t="s">
        <v>15645</v>
      </c>
      <c r="I8334" s="142" t="s">
        <v>859</v>
      </c>
      <c r="J8334" s="142" t="n">
        <v>2031.88</v>
      </c>
    </row>
    <row r="8335" customFormat="false" ht="12.75" hidden="false" customHeight="false" outlineLevel="0" collapsed="false">
      <c r="A8335" s="142" t="s">
        <v>15646</v>
      </c>
      <c r="B8335" s="663" t="str">
        <f aca="false">C8335&amp;D8335&amp;E8335&amp;F8335&amp;G8335&amp;H8335</f>
        <v>SEIXOS ROLADOS PARA FILTROS DE TRATAMENTO DE AGUA,DE 3/4" A3/8" (19,1 A 9,5)MM.FORNECIMENTO</v>
      </c>
      <c r="C8335" s="142" t="s">
        <v>15644</v>
      </c>
      <c r="D8335" s="142" t="s">
        <v>15645</v>
      </c>
      <c r="I8335" s="142" t="s">
        <v>859</v>
      </c>
      <c r="J8335" s="142" t="n">
        <v>2031.88</v>
      </c>
    </row>
    <row r="8336" customFormat="false" ht="12.75" hidden="false" customHeight="false" outlineLevel="0" collapsed="false">
      <c r="A8336" s="142" t="s">
        <v>15647</v>
      </c>
      <c r="B8336" s="663" t="str">
        <f aca="false">C8336&amp;D8336&amp;E8336&amp;F8336&amp;G8336&amp;H8336</f>
        <v>SEIXOS ROLADOS PARA FILTROS DE TRATAMENTO DE AGUA,DE 3/8" A1/4" (9,5 A 6,4)MM. FORNECIMENTO</v>
      </c>
      <c r="C8336" s="142" t="s">
        <v>15648</v>
      </c>
      <c r="D8336" s="142" t="s">
        <v>15649</v>
      </c>
      <c r="I8336" s="142" t="s">
        <v>859</v>
      </c>
      <c r="J8336" s="142" t="n">
        <v>2059.6</v>
      </c>
    </row>
    <row r="8337" customFormat="false" ht="12.75" hidden="false" customHeight="false" outlineLevel="0" collapsed="false">
      <c r="A8337" s="142" t="s">
        <v>15650</v>
      </c>
      <c r="B8337" s="663" t="str">
        <f aca="false">C8337&amp;D8337&amp;E8337&amp;F8337&amp;G8337&amp;H8337</f>
        <v>SEIXOS ROLADOS PARA FILTROS DE TRATAMENTO DE AGUA,DE 3/8" A1/4" (9,5 A 6,4)MM. FORNECIMENTO</v>
      </c>
      <c r="C8337" s="142" t="s">
        <v>15648</v>
      </c>
      <c r="D8337" s="142" t="s">
        <v>15649</v>
      </c>
      <c r="I8337" s="142" t="s">
        <v>859</v>
      </c>
      <c r="J8337" s="142" t="n">
        <v>2059.6</v>
      </c>
    </row>
    <row r="8338" customFormat="false" ht="12.75" hidden="false" customHeight="false" outlineLevel="0" collapsed="false">
      <c r="A8338" s="142" t="s">
        <v>15651</v>
      </c>
      <c r="B8338" s="663" t="str">
        <f aca="false">C8338&amp;D8338&amp;E8338&amp;F8338&amp;G8338&amp;H8338</f>
        <v>SEIXOS ROLADOS PARA FILTROS DE TRATAMENTO DE AGUA,DE 1/4" A1/8" (6,4 A 3,2)MM.FORNECIMENTO</v>
      </c>
      <c r="C8338" s="142" t="s">
        <v>15652</v>
      </c>
      <c r="D8338" s="142" t="s">
        <v>15653</v>
      </c>
      <c r="I8338" s="142" t="s">
        <v>859</v>
      </c>
      <c r="J8338" s="142" t="n">
        <v>2024.96</v>
      </c>
    </row>
    <row r="8339" customFormat="false" ht="12.75" hidden="false" customHeight="false" outlineLevel="0" collapsed="false">
      <c r="A8339" s="142" t="s">
        <v>15654</v>
      </c>
      <c r="B8339" s="663" t="str">
        <f aca="false">C8339&amp;D8339&amp;E8339&amp;F8339&amp;G8339&amp;H8339</f>
        <v>SEIXOS ROLADOS PARA FILTROS DE TRATAMENTO DE AGUA,DE 1/4" A1/8" (6,4 A 3,2)MM.FORNECIMENTO</v>
      </c>
      <c r="C8339" s="142" t="s">
        <v>15652</v>
      </c>
      <c r="D8339" s="142" t="s">
        <v>15653</v>
      </c>
      <c r="I8339" s="142" t="s">
        <v>859</v>
      </c>
      <c r="J8339" s="142" t="n">
        <v>2024.96</v>
      </c>
    </row>
    <row r="8340" customFormat="false" ht="12.75" hidden="false" customHeight="false" outlineLevel="0" collapsed="false">
      <c r="A8340" s="142" t="s">
        <v>15655</v>
      </c>
      <c r="B8340" s="663" t="str">
        <f aca="false">C8340&amp;D8340&amp;E8340&amp;F8340&amp;G8340&amp;H8340</f>
        <v>PASTA DE CIMENTO COMUM</v>
      </c>
      <c r="C8340" s="142" t="s">
        <v>15656</v>
      </c>
      <c r="I8340" s="142" t="s">
        <v>859</v>
      </c>
      <c r="J8340" s="142" t="n">
        <v>737.94</v>
      </c>
    </row>
    <row r="8341" customFormat="false" ht="12.75" hidden="false" customHeight="false" outlineLevel="0" collapsed="false">
      <c r="A8341" s="142" t="s">
        <v>15657</v>
      </c>
      <c r="B8341" s="663" t="str">
        <f aca="false">C8341&amp;D8341&amp;E8341&amp;F8341&amp;G8341&amp;H8341</f>
        <v>PASTA DE CIMENTO COMUM</v>
      </c>
      <c r="C8341" s="142" t="s">
        <v>15656</v>
      </c>
      <c r="I8341" s="142" t="s">
        <v>859</v>
      </c>
      <c r="J8341" s="142" t="n">
        <v>718.57</v>
      </c>
    </row>
    <row r="8342" customFormat="false" ht="12.75" hidden="false" customHeight="false" outlineLevel="0" collapsed="false">
      <c r="A8342" s="142" t="s">
        <v>15658</v>
      </c>
      <c r="B8342" s="663" t="str">
        <f aca="false">C8342&amp;D8342&amp;E8342&amp;F8342&amp;G8342&amp;H8342</f>
        <v>PASTA DE CIMENTO BRANCO</v>
      </c>
      <c r="C8342" s="142" t="s">
        <v>15659</v>
      </c>
      <c r="I8342" s="142" t="s">
        <v>859</v>
      </c>
      <c r="J8342" s="142" t="n">
        <v>1895.44</v>
      </c>
    </row>
    <row r="8343" customFormat="false" ht="12.75" hidden="false" customHeight="false" outlineLevel="0" collapsed="false">
      <c r="A8343" s="142" t="s">
        <v>15660</v>
      </c>
      <c r="B8343" s="663" t="str">
        <f aca="false">C8343&amp;D8343&amp;E8343&amp;F8343&amp;G8343&amp;H8343</f>
        <v>PASTA DE CIMENTO BRANCO</v>
      </c>
      <c r="C8343" s="142" t="s">
        <v>15659</v>
      </c>
      <c r="I8343" s="142" t="s">
        <v>859</v>
      </c>
      <c r="J8343" s="142" t="n">
        <v>1876.07</v>
      </c>
    </row>
    <row r="8344" customFormat="false" ht="12.75" hidden="false" customHeight="false" outlineLevel="0" collapsed="false">
      <c r="A8344" s="142" t="s">
        <v>15661</v>
      </c>
      <c r="B8344" s="663" t="str">
        <f aca="false">C8344&amp;D8344&amp;E8344&amp;F8344&amp;G8344&amp;H8344</f>
        <v>PASTA DE CAL</v>
      </c>
      <c r="C8344" s="142" t="s">
        <v>15662</v>
      </c>
      <c r="I8344" s="142" t="s">
        <v>859</v>
      </c>
      <c r="J8344" s="142" t="n">
        <v>572.64</v>
      </c>
    </row>
    <row r="8345" customFormat="false" ht="12.75" hidden="false" customHeight="false" outlineLevel="0" collapsed="false">
      <c r="A8345" s="142" t="s">
        <v>15663</v>
      </c>
      <c r="B8345" s="663" t="str">
        <f aca="false">C8345&amp;D8345&amp;E8345&amp;F8345&amp;G8345&amp;H8345</f>
        <v>PASTA DE CAL</v>
      </c>
      <c r="C8345" s="142" t="s">
        <v>15662</v>
      </c>
      <c r="I8345" s="142" t="s">
        <v>859</v>
      </c>
      <c r="J8345" s="142" t="n">
        <v>553.27</v>
      </c>
    </row>
    <row r="8346" customFormat="false" ht="12.75" hidden="false" customHeight="false" outlineLevel="0" collapsed="false">
      <c r="A8346" s="142" t="s">
        <v>15664</v>
      </c>
      <c r="B8346" s="663" t="str">
        <f aca="false">C8346&amp;D8346&amp;E8346&amp;F8346&amp;G8346&amp;H8346</f>
        <v>PASTA DE GESSO</v>
      </c>
      <c r="C8346" s="142" t="s">
        <v>15665</v>
      </c>
      <c r="I8346" s="142" t="s">
        <v>859</v>
      </c>
      <c r="J8346" s="142" t="n">
        <v>1111.44</v>
      </c>
    </row>
    <row r="8347" customFormat="false" ht="12.75" hidden="false" customHeight="false" outlineLevel="0" collapsed="false">
      <c r="A8347" s="142" t="s">
        <v>15666</v>
      </c>
      <c r="B8347" s="663" t="str">
        <f aca="false">C8347&amp;D8347&amp;E8347&amp;F8347&amp;G8347&amp;H8347</f>
        <v>PASTA DE GESSO</v>
      </c>
      <c r="C8347" s="142" t="s">
        <v>15665</v>
      </c>
      <c r="I8347" s="142" t="s">
        <v>859</v>
      </c>
      <c r="J8347" s="142" t="n">
        <v>1092.07</v>
      </c>
    </row>
    <row r="8348" customFormat="false" ht="12.75" hidden="false" customHeight="false" outlineLevel="0" collapsed="false">
      <c r="A8348" s="142" t="s">
        <v>15667</v>
      </c>
      <c r="B8348" s="663" t="str">
        <f aca="false">C8348&amp;D8348&amp;E8348&amp;F8348&amp;G8348&amp;H8348</f>
        <v>PASTA DE CIMENTO BRANCO E CAL,NO TRACO 1:1</v>
      </c>
      <c r="C8348" s="142" t="s">
        <v>15668</v>
      </c>
      <c r="I8348" s="142" t="s">
        <v>859</v>
      </c>
      <c r="J8348" s="142" t="n">
        <v>1234.04</v>
      </c>
    </row>
    <row r="8349" customFormat="false" ht="12.75" hidden="false" customHeight="false" outlineLevel="0" collapsed="false">
      <c r="A8349" s="142" t="s">
        <v>15669</v>
      </c>
      <c r="B8349" s="663" t="str">
        <f aca="false">C8349&amp;D8349&amp;E8349&amp;F8349&amp;G8349&amp;H8349</f>
        <v>PASTA DE CIMENTO BRANCO E CAL,NO TRACO 1:1</v>
      </c>
      <c r="C8349" s="142" t="s">
        <v>15668</v>
      </c>
      <c r="I8349" s="142" t="s">
        <v>859</v>
      </c>
      <c r="J8349" s="142" t="n">
        <v>1214.67</v>
      </c>
    </row>
    <row r="8350" customFormat="false" ht="12.75" hidden="false" customHeight="false" outlineLevel="0" collapsed="false">
      <c r="A8350" s="142" t="s">
        <v>15670</v>
      </c>
      <c r="B8350" s="663" t="str">
        <f aca="false">C8350&amp;D8350&amp;E8350&amp;F8350&amp;G8350&amp;H8350</f>
        <v>ARGAMASSA DE CIMENTO E AREIA NO TRACO 1:1,PREPARO MANUAL</v>
      </c>
      <c r="C8350" s="142" t="s">
        <v>15671</v>
      </c>
      <c r="I8350" s="142" t="s">
        <v>859</v>
      </c>
      <c r="J8350" s="142" t="n">
        <v>613.02</v>
      </c>
    </row>
    <row r="8351" customFormat="false" ht="12.75" hidden="false" customHeight="false" outlineLevel="0" collapsed="false">
      <c r="A8351" s="142" t="s">
        <v>15672</v>
      </c>
      <c r="B8351" s="663" t="str">
        <f aca="false">C8351&amp;D8351&amp;E8351&amp;F8351&amp;G8351&amp;H8351</f>
        <v>ARGAMASSA DE CIMENTO E AREIA NO TRACO 1:1,PREPARO MANUAL</v>
      </c>
      <c r="C8351" s="142" t="s">
        <v>15671</v>
      </c>
      <c r="I8351" s="142" t="s">
        <v>859</v>
      </c>
      <c r="J8351" s="142" t="n">
        <v>589.34</v>
      </c>
    </row>
    <row r="8352" customFormat="false" ht="12.75" hidden="false" customHeight="false" outlineLevel="0" collapsed="false">
      <c r="A8352" s="142" t="s">
        <v>15673</v>
      </c>
      <c r="B8352" s="663" t="str">
        <f aca="false">C8352&amp;D8352&amp;E8352&amp;F8352&amp;G8352&amp;H8352</f>
        <v>ARGAMASSA DE CIMENTO E AREIA NO TRACO 1:1,5,PREPARO MANUAL</v>
      </c>
      <c r="C8352" s="142" t="s">
        <v>15674</v>
      </c>
      <c r="I8352" s="142" t="s">
        <v>859</v>
      </c>
      <c r="J8352" s="142" t="n">
        <v>571.49</v>
      </c>
    </row>
    <row r="8353" customFormat="false" ht="12.75" hidden="false" customHeight="false" outlineLevel="0" collapsed="false">
      <c r="A8353" s="142" t="s">
        <v>15675</v>
      </c>
      <c r="B8353" s="663" t="str">
        <f aca="false">C8353&amp;D8353&amp;E8353&amp;F8353&amp;G8353&amp;H8353</f>
        <v>ARGAMASSA DE CIMENTO E AREIA NO TRACO 1:1,5,PREPARO MANUAL</v>
      </c>
      <c r="C8353" s="142" t="s">
        <v>15674</v>
      </c>
      <c r="I8353" s="142" t="s">
        <v>859</v>
      </c>
      <c r="J8353" s="142" t="n">
        <v>547.82</v>
      </c>
    </row>
    <row r="8354" customFormat="false" ht="12.75" hidden="false" customHeight="false" outlineLevel="0" collapsed="false">
      <c r="A8354" s="142" t="s">
        <v>15676</v>
      </c>
      <c r="B8354" s="663" t="str">
        <f aca="false">C8354&amp;D8354&amp;E8354&amp;F8354&amp;G8354&amp;H8354</f>
        <v>ARGAMASSA DE CIMENTO E AREIA NO TRACO 1:2,PREPARO MANUAL</v>
      </c>
      <c r="C8354" s="142" t="s">
        <v>15677</v>
      </c>
      <c r="I8354" s="142" t="s">
        <v>859</v>
      </c>
      <c r="J8354" s="142" t="n">
        <v>535.74</v>
      </c>
    </row>
    <row r="8355" customFormat="false" ht="12.75" hidden="false" customHeight="false" outlineLevel="0" collapsed="false">
      <c r="A8355" s="142" t="s">
        <v>15678</v>
      </c>
      <c r="B8355" s="663" t="str">
        <f aca="false">C8355&amp;D8355&amp;E8355&amp;F8355&amp;G8355&amp;H8355</f>
        <v>ARGAMASSA DE CIMENTO E AREIA NO TRACO 1:2,PREPARO MANUAL</v>
      </c>
      <c r="C8355" s="142" t="s">
        <v>15677</v>
      </c>
      <c r="I8355" s="142" t="s">
        <v>859</v>
      </c>
      <c r="J8355" s="142" t="n">
        <v>512.06</v>
      </c>
    </row>
    <row r="8356" customFormat="false" ht="12.75" hidden="false" customHeight="false" outlineLevel="0" collapsed="false">
      <c r="A8356" s="142" t="s">
        <v>15679</v>
      </c>
      <c r="B8356" s="663" t="str">
        <f aca="false">C8356&amp;D8356&amp;E8356&amp;F8356&amp;G8356&amp;H8356</f>
        <v>ARGAMASSA DE CIMENTO E AREIA NO TRACO 1:3,PREPARO MANUAL</v>
      </c>
      <c r="C8356" s="142" t="s">
        <v>15680</v>
      </c>
      <c r="I8356" s="142" t="s">
        <v>859</v>
      </c>
      <c r="J8356" s="142" t="n">
        <v>480.16</v>
      </c>
    </row>
    <row r="8357" customFormat="false" ht="12.75" hidden="false" customHeight="false" outlineLevel="0" collapsed="false">
      <c r="A8357" s="142" t="s">
        <v>15681</v>
      </c>
      <c r="B8357" s="663" t="str">
        <f aca="false">C8357&amp;D8357&amp;E8357&amp;F8357&amp;G8357&amp;H8357</f>
        <v>ARGAMASSA DE CIMENTO E AREIA NO TRACO 1:3,PREPARO MANUAL</v>
      </c>
      <c r="C8357" s="142" t="s">
        <v>15680</v>
      </c>
      <c r="I8357" s="142" t="s">
        <v>859</v>
      </c>
      <c r="J8357" s="142" t="n">
        <v>456.48</v>
      </c>
    </row>
    <row r="8358" customFormat="false" ht="12.75" hidden="false" customHeight="false" outlineLevel="0" collapsed="false">
      <c r="A8358" s="142" t="s">
        <v>15682</v>
      </c>
      <c r="B8358" s="663" t="str">
        <f aca="false">C8358&amp;D8358&amp;E8358&amp;F8358&amp;G8358&amp;H8358</f>
        <v>ARGAMASSA DE CIMENTO E AREIA NO TRACO 1:4,PREPARO MANUAL</v>
      </c>
      <c r="C8358" s="142" t="s">
        <v>15683</v>
      </c>
      <c r="I8358" s="142" t="s">
        <v>859</v>
      </c>
      <c r="J8358" s="142" t="n">
        <v>451.71</v>
      </c>
    </row>
    <row r="8359" customFormat="false" ht="12.75" hidden="false" customHeight="false" outlineLevel="0" collapsed="false">
      <c r="A8359" s="142" t="s">
        <v>15684</v>
      </c>
      <c r="B8359" s="663" t="str">
        <f aca="false">C8359&amp;D8359&amp;E8359&amp;F8359&amp;G8359&amp;H8359</f>
        <v>ARGAMASSA DE CIMENTO E AREIA NO TRACO 1:4,PREPARO MANUAL</v>
      </c>
      <c r="C8359" s="142" t="s">
        <v>15683</v>
      </c>
      <c r="I8359" s="142" t="s">
        <v>859</v>
      </c>
      <c r="J8359" s="142" t="n">
        <v>428.03</v>
      </c>
    </row>
    <row r="8360" customFormat="false" ht="12.75" hidden="false" customHeight="false" outlineLevel="0" collapsed="false">
      <c r="A8360" s="142" t="s">
        <v>15685</v>
      </c>
      <c r="B8360" s="663" t="str">
        <f aca="false">C8360&amp;D8360&amp;E8360&amp;F8360&amp;G8360&amp;H8360</f>
        <v>ARGAMASSA DE CIMENTO E AREIA NO TRACO 1:5,PREPARO MANUAL</v>
      </c>
      <c r="C8360" s="142" t="s">
        <v>15686</v>
      </c>
      <c r="I8360" s="142" t="s">
        <v>859</v>
      </c>
      <c r="J8360" s="142" t="n">
        <v>427.22</v>
      </c>
    </row>
    <row r="8361" customFormat="false" ht="12.75" hidden="false" customHeight="false" outlineLevel="0" collapsed="false">
      <c r="A8361" s="142" t="s">
        <v>15687</v>
      </c>
      <c r="B8361" s="663" t="str">
        <f aca="false">C8361&amp;D8361&amp;E8361&amp;F8361&amp;G8361&amp;H8361</f>
        <v>ARGAMASSA DE CIMENTO E AREIA NO TRACO 1:5,PREPARO MANUAL</v>
      </c>
      <c r="C8361" s="142" t="s">
        <v>15686</v>
      </c>
      <c r="I8361" s="142" t="s">
        <v>859</v>
      </c>
      <c r="J8361" s="142" t="n">
        <v>403.54</v>
      </c>
    </row>
    <row r="8362" customFormat="false" ht="12.75" hidden="false" customHeight="false" outlineLevel="0" collapsed="false">
      <c r="A8362" s="142" t="s">
        <v>15688</v>
      </c>
      <c r="B8362" s="663" t="str">
        <f aca="false">C8362&amp;D8362&amp;E8362&amp;F8362&amp;G8362&amp;H8362</f>
        <v>ARGAMASSA DE CIMENTO E AREIA NO TRACO 1:6,PREPARO MANUAL</v>
      </c>
      <c r="C8362" s="142" t="s">
        <v>15689</v>
      </c>
      <c r="I8362" s="142" t="s">
        <v>859</v>
      </c>
      <c r="J8362" s="142" t="n">
        <v>410.31</v>
      </c>
    </row>
    <row r="8363" customFormat="false" ht="12.75" hidden="false" customHeight="false" outlineLevel="0" collapsed="false">
      <c r="A8363" s="142" t="s">
        <v>15690</v>
      </c>
      <c r="B8363" s="663" t="str">
        <f aca="false">C8363&amp;D8363&amp;E8363&amp;F8363&amp;G8363&amp;H8363</f>
        <v>ARGAMASSA DE CIMENTO E AREIA NO TRACO 1:6,PREPARO MANUAL</v>
      </c>
      <c r="C8363" s="142" t="s">
        <v>15689</v>
      </c>
      <c r="I8363" s="142" t="s">
        <v>859</v>
      </c>
      <c r="J8363" s="142" t="n">
        <v>386.63</v>
      </c>
    </row>
    <row r="8364" customFormat="false" ht="12.75" hidden="false" customHeight="false" outlineLevel="0" collapsed="false">
      <c r="A8364" s="142" t="s">
        <v>15691</v>
      </c>
      <c r="B8364" s="663" t="str">
        <f aca="false">C8364&amp;D8364&amp;E8364&amp;F8364&amp;G8364&amp;H8364</f>
        <v>ARGAMASSA DE CIMENTO E AREIA NO TRACO 1:8,PREPARO MANUAL</v>
      </c>
      <c r="C8364" s="142" t="s">
        <v>15692</v>
      </c>
      <c r="I8364" s="142" t="s">
        <v>859</v>
      </c>
      <c r="J8364" s="142" t="n">
        <v>387.52</v>
      </c>
    </row>
    <row r="8365" customFormat="false" ht="12.75" hidden="false" customHeight="false" outlineLevel="0" collapsed="false">
      <c r="A8365" s="142" t="s">
        <v>15693</v>
      </c>
      <c r="B8365" s="663" t="str">
        <f aca="false">C8365&amp;D8365&amp;E8365&amp;F8365&amp;G8365&amp;H8365</f>
        <v>ARGAMASSA DE CIMENTO E AREIA NO TRACO 1:8,PREPARO MANUAL</v>
      </c>
      <c r="C8365" s="142" t="s">
        <v>15692</v>
      </c>
      <c r="I8365" s="142" t="s">
        <v>859</v>
      </c>
      <c r="J8365" s="142" t="n">
        <v>363.84</v>
      </c>
    </row>
    <row r="8366" customFormat="false" ht="12.75" hidden="false" customHeight="false" outlineLevel="0" collapsed="false">
      <c r="A8366" s="142" t="s">
        <v>15694</v>
      </c>
      <c r="B8366" s="663" t="str">
        <f aca="false">C8366&amp;D8366&amp;E8366&amp;F8366&amp;G8366&amp;H8366</f>
        <v>ARGAMASSA DE CIMENTO E PO-DE-PEDRA,NO TRACO 1:3,PREPARO MANUAL</v>
      </c>
      <c r="C8366" s="142" t="s">
        <v>15695</v>
      </c>
      <c r="D8366" s="142" t="s">
        <v>898</v>
      </c>
      <c r="I8366" s="142" t="s">
        <v>859</v>
      </c>
      <c r="J8366" s="142" t="n">
        <v>429.17</v>
      </c>
    </row>
    <row r="8367" customFormat="false" ht="12.75" hidden="false" customHeight="false" outlineLevel="0" collapsed="false">
      <c r="A8367" s="142" t="s">
        <v>15696</v>
      </c>
      <c r="B8367" s="663" t="str">
        <f aca="false">C8367&amp;D8367&amp;E8367&amp;F8367&amp;G8367&amp;H8367</f>
        <v>ARGAMASSA DE CIMENTO E PO-DE-PEDRA,NO TRACO 1:3,PREPARO MANUAL</v>
      </c>
      <c r="C8367" s="142" t="s">
        <v>15695</v>
      </c>
      <c r="D8367" s="142" t="s">
        <v>898</v>
      </c>
      <c r="I8367" s="142" t="s">
        <v>859</v>
      </c>
      <c r="J8367" s="142" t="n">
        <v>405.49</v>
      </c>
    </row>
    <row r="8368" customFormat="false" ht="12.75" hidden="false" customHeight="false" outlineLevel="0" collapsed="false">
      <c r="A8368" s="142" t="s">
        <v>15697</v>
      </c>
      <c r="B8368" s="663" t="str">
        <f aca="false">C8368&amp;D8368&amp;E8368&amp;F8368&amp;G8368&amp;H8368</f>
        <v>ARGAMASSA DE CIMENTO E PO-DE-PEDRA,NO TRACO 1:4,PREPARO MANUAL</v>
      </c>
      <c r="C8368" s="142" t="s">
        <v>15698</v>
      </c>
      <c r="D8368" s="142" t="s">
        <v>898</v>
      </c>
      <c r="I8368" s="142" t="s">
        <v>859</v>
      </c>
      <c r="J8368" s="142" t="n">
        <v>395.69</v>
      </c>
    </row>
    <row r="8369" customFormat="false" ht="12.75" hidden="false" customHeight="false" outlineLevel="0" collapsed="false">
      <c r="A8369" s="142" t="s">
        <v>15699</v>
      </c>
      <c r="B8369" s="663" t="str">
        <f aca="false">C8369&amp;D8369&amp;E8369&amp;F8369&amp;G8369&amp;H8369</f>
        <v>ARGAMASSA DE CIMENTO E PO-DE-PEDRA,NO TRACO 1:4,PREPARO MANUAL</v>
      </c>
      <c r="C8369" s="142" t="s">
        <v>15698</v>
      </c>
      <c r="D8369" s="142" t="s">
        <v>898</v>
      </c>
      <c r="I8369" s="142" t="s">
        <v>859</v>
      </c>
      <c r="J8369" s="142" t="n">
        <v>372.02</v>
      </c>
    </row>
    <row r="8370" customFormat="false" ht="12.75" hidden="false" customHeight="false" outlineLevel="0" collapsed="false">
      <c r="A8370" s="142" t="s">
        <v>15700</v>
      </c>
      <c r="B8370" s="663" t="str">
        <f aca="false">C8370&amp;D8370&amp;E8370&amp;F8370&amp;G8370&amp;H8370</f>
        <v>ARGAMASSA DE CIMENTO,CAL E AREIA FINA,NO TRACO 1:3:5,PREPARO MANUAL</v>
      </c>
      <c r="C8370" s="142" t="s">
        <v>15701</v>
      </c>
      <c r="D8370" s="142" t="s">
        <v>15702</v>
      </c>
      <c r="I8370" s="142" t="s">
        <v>859</v>
      </c>
      <c r="J8370" s="142" t="n">
        <v>496.05</v>
      </c>
    </row>
    <row r="8371" customFormat="false" ht="12.75" hidden="false" customHeight="false" outlineLevel="0" collapsed="false">
      <c r="A8371" s="142" t="s">
        <v>15703</v>
      </c>
      <c r="B8371" s="663" t="str">
        <f aca="false">C8371&amp;D8371&amp;E8371&amp;F8371&amp;G8371&amp;H8371</f>
        <v>ARGAMASSA DE CIMENTO,CAL E AREIA FINA,NO TRACO 1:3:5,PREPARO MANUAL</v>
      </c>
      <c r="C8371" s="142" t="s">
        <v>15701</v>
      </c>
      <c r="D8371" s="142" t="s">
        <v>15702</v>
      </c>
      <c r="I8371" s="142" t="s">
        <v>859</v>
      </c>
      <c r="J8371" s="142" t="n">
        <v>472.37</v>
      </c>
    </row>
    <row r="8372" customFormat="false" ht="12.75" hidden="false" customHeight="false" outlineLevel="0" collapsed="false">
      <c r="A8372" s="142" t="s">
        <v>15704</v>
      </c>
      <c r="B8372" s="663" t="str">
        <f aca="false">C8372&amp;D8372&amp;E8372&amp;F8372&amp;G8372&amp;H8372</f>
        <v>ARGAMASSA DE CIMENTO,CAL E AREIA FINA,NO TRACO 1:3:8,PREPARO MANUAL</v>
      </c>
      <c r="C8372" s="142" t="s">
        <v>15705</v>
      </c>
      <c r="D8372" s="142" t="s">
        <v>15702</v>
      </c>
      <c r="I8372" s="142" t="s">
        <v>859</v>
      </c>
      <c r="J8372" s="142" t="n">
        <v>462.57</v>
      </c>
    </row>
    <row r="8373" customFormat="false" ht="12.75" hidden="false" customHeight="false" outlineLevel="0" collapsed="false">
      <c r="A8373" s="142" t="s">
        <v>15706</v>
      </c>
      <c r="B8373" s="663" t="str">
        <f aca="false">C8373&amp;D8373&amp;E8373&amp;F8373&amp;G8373&amp;H8373</f>
        <v>ARGAMASSA DE CIMENTO,CAL E AREIA FINA,NO TRACO 1:3:8,PREPARO MANUAL</v>
      </c>
      <c r="C8373" s="142" t="s">
        <v>15705</v>
      </c>
      <c r="D8373" s="142" t="s">
        <v>15702</v>
      </c>
      <c r="I8373" s="142" t="s">
        <v>859</v>
      </c>
      <c r="J8373" s="142" t="n">
        <v>438.89</v>
      </c>
    </row>
    <row r="8374" customFormat="false" ht="12.75" hidden="false" customHeight="false" outlineLevel="0" collapsed="false">
      <c r="A8374" s="142" t="s">
        <v>15707</v>
      </c>
      <c r="B8374" s="663" t="str">
        <f aca="false">C8374&amp;D8374&amp;E8374&amp;F8374&amp;G8374&amp;H8374</f>
        <v>ARGAMASSA DE CIMENTO BRANCO,CAL E PO-DE-MARMORE,NO TRACO 1:1:3,PREPARO MANUAL</v>
      </c>
      <c r="C8374" s="142" t="s">
        <v>15708</v>
      </c>
      <c r="D8374" s="142" t="s">
        <v>15709</v>
      </c>
      <c r="I8374" s="142" t="s">
        <v>859</v>
      </c>
      <c r="J8374" s="142" t="n">
        <v>699.66</v>
      </c>
    </row>
    <row r="8375" customFormat="false" ht="12.75" hidden="false" customHeight="false" outlineLevel="0" collapsed="false">
      <c r="A8375" s="142" t="s">
        <v>15710</v>
      </c>
      <c r="B8375" s="663" t="str">
        <f aca="false">C8375&amp;D8375&amp;E8375&amp;F8375&amp;G8375&amp;H8375</f>
        <v>ARGAMASSA DE CIMENTO BRANCO,CAL E PO-DE-MARMORE,NO TRACO 1:1:3,PREPARO MANUAL</v>
      </c>
      <c r="C8375" s="142" t="s">
        <v>15708</v>
      </c>
      <c r="D8375" s="142" t="s">
        <v>15709</v>
      </c>
      <c r="I8375" s="142" t="s">
        <v>859</v>
      </c>
      <c r="J8375" s="142" t="n">
        <v>675.98</v>
      </c>
    </row>
    <row r="8376" customFormat="false" ht="12.75" hidden="false" customHeight="false" outlineLevel="0" collapsed="false">
      <c r="A8376" s="142" t="s">
        <v>15711</v>
      </c>
      <c r="B8376" s="663" t="str">
        <f aca="false">C8376&amp;D8376&amp;E8376&amp;F8376&amp;G8376&amp;H8376</f>
        <v>ARGAMASSA DE CIMENTO E SAIBRO,NO TRACO 1:2,PREPARO MANUAL</v>
      </c>
      <c r="C8376" s="142" t="s">
        <v>15712</v>
      </c>
      <c r="I8376" s="142" t="s">
        <v>859</v>
      </c>
      <c r="J8376" s="142" t="n">
        <v>486.38</v>
      </c>
    </row>
    <row r="8377" customFormat="false" ht="12.75" hidden="false" customHeight="false" outlineLevel="0" collapsed="false">
      <c r="A8377" s="142" t="s">
        <v>15713</v>
      </c>
      <c r="B8377" s="663" t="str">
        <f aca="false">C8377&amp;D8377&amp;E8377&amp;F8377&amp;G8377&amp;H8377</f>
        <v>ARGAMASSA DE CIMENTO E SAIBRO,NO TRACO 1:2,PREPARO MANUAL</v>
      </c>
      <c r="C8377" s="142" t="s">
        <v>15712</v>
      </c>
      <c r="I8377" s="142" t="s">
        <v>859</v>
      </c>
      <c r="J8377" s="142" t="n">
        <v>462.7</v>
      </c>
    </row>
    <row r="8378" customFormat="false" ht="12.75" hidden="false" customHeight="false" outlineLevel="0" collapsed="false">
      <c r="A8378" s="142" t="s">
        <v>15714</v>
      </c>
      <c r="B8378" s="663" t="str">
        <f aca="false">C8378&amp;D8378&amp;E8378&amp;F8378&amp;G8378&amp;H8378</f>
        <v>ARGAMASSA DE CIMENTO E SAIBRO,NO TRACO 1:4,PREPARO MANUAL</v>
      </c>
      <c r="C8378" s="142" t="s">
        <v>15715</v>
      </c>
      <c r="I8378" s="142" t="s">
        <v>859</v>
      </c>
      <c r="J8378" s="142" t="n">
        <v>400.37</v>
      </c>
    </row>
    <row r="8379" customFormat="false" ht="12.75" hidden="false" customHeight="false" outlineLevel="0" collapsed="false">
      <c r="A8379" s="142" t="s">
        <v>15716</v>
      </c>
      <c r="B8379" s="663" t="str">
        <f aca="false">C8379&amp;D8379&amp;E8379&amp;F8379&amp;G8379&amp;H8379</f>
        <v>ARGAMASSA DE CIMENTO E SAIBRO,NO TRACO 1:4,PREPARO MANUAL</v>
      </c>
      <c r="C8379" s="142" t="s">
        <v>15715</v>
      </c>
      <c r="I8379" s="142" t="s">
        <v>859</v>
      </c>
      <c r="J8379" s="142" t="n">
        <v>376.69</v>
      </c>
    </row>
    <row r="8380" customFormat="false" ht="12.75" hidden="false" customHeight="false" outlineLevel="0" collapsed="false">
      <c r="A8380" s="142" t="s">
        <v>15717</v>
      </c>
      <c r="B8380" s="663" t="str">
        <f aca="false">C8380&amp;D8380&amp;E8380&amp;F8380&amp;G8380&amp;H8380</f>
        <v>ARGAMASSA DE CIMENTO E SAIBRO,NO TRACO 1:6,PREPARO MANUAL</v>
      </c>
      <c r="C8380" s="142" t="s">
        <v>15718</v>
      </c>
      <c r="I8380" s="142" t="s">
        <v>859</v>
      </c>
      <c r="J8380" s="142" t="n">
        <v>360.56</v>
      </c>
    </row>
    <row r="8381" customFormat="false" ht="12.75" hidden="false" customHeight="false" outlineLevel="0" collapsed="false">
      <c r="A8381" s="142" t="s">
        <v>15719</v>
      </c>
      <c r="B8381" s="663" t="str">
        <f aca="false">C8381&amp;D8381&amp;E8381&amp;F8381&amp;G8381&amp;H8381</f>
        <v>ARGAMASSA DE CIMENTO E SAIBRO,NO TRACO 1:6,PREPARO MANUAL</v>
      </c>
      <c r="C8381" s="142" t="s">
        <v>15718</v>
      </c>
      <c r="I8381" s="142" t="s">
        <v>859</v>
      </c>
      <c r="J8381" s="142" t="n">
        <v>336.88</v>
      </c>
    </row>
    <row r="8382" customFormat="false" ht="12.75" hidden="false" customHeight="false" outlineLevel="0" collapsed="false">
      <c r="A8382" s="142" t="s">
        <v>15720</v>
      </c>
      <c r="B8382" s="663" t="str">
        <f aca="false">C8382&amp;D8382&amp;E8382&amp;F8382&amp;G8382&amp;H8382</f>
        <v>ARGAMASSA DE CIMENTO E SAIBRO,NO TRACO 1:8,PREPARO MANUAL</v>
      </c>
      <c r="C8382" s="142" t="s">
        <v>15721</v>
      </c>
      <c r="I8382" s="142" t="s">
        <v>859</v>
      </c>
      <c r="J8382" s="142" t="n">
        <v>339.08</v>
      </c>
    </row>
    <row r="8383" customFormat="false" ht="12.75" hidden="false" customHeight="false" outlineLevel="0" collapsed="false">
      <c r="A8383" s="142" t="s">
        <v>15722</v>
      </c>
      <c r="B8383" s="663" t="str">
        <f aca="false">C8383&amp;D8383&amp;E8383&amp;F8383&amp;G8383&amp;H8383</f>
        <v>ARGAMASSA DE CIMENTO E SAIBRO,NO TRACO 1:8,PREPARO MANUAL</v>
      </c>
      <c r="C8383" s="142" t="s">
        <v>15721</v>
      </c>
      <c r="I8383" s="142" t="s">
        <v>859</v>
      </c>
      <c r="J8383" s="142" t="n">
        <v>315.4</v>
      </c>
    </row>
    <row r="8384" customFormat="false" ht="12.75" hidden="false" customHeight="false" outlineLevel="0" collapsed="false">
      <c r="A8384" s="142" t="s">
        <v>15723</v>
      </c>
      <c r="B8384" s="663" t="str">
        <f aca="false">C8384&amp;D8384&amp;E8384&amp;F8384&amp;G8384&amp;H8384</f>
        <v>ARGAMASSA DE CIMENTO,SAIBRO E AREIA,NO TRACO 1:2:2,PREPAROMANUAL</v>
      </c>
      <c r="C8384" s="142" t="s">
        <v>15724</v>
      </c>
      <c r="D8384" s="142" t="s">
        <v>15725</v>
      </c>
      <c r="I8384" s="142" t="s">
        <v>859</v>
      </c>
      <c r="J8384" s="142" t="n">
        <v>385.9</v>
      </c>
    </row>
    <row r="8385" customFormat="false" ht="12.75" hidden="false" customHeight="false" outlineLevel="0" collapsed="false">
      <c r="A8385" s="142" t="s">
        <v>15726</v>
      </c>
      <c r="B8385" s="663" t="str">
        <f aca="false">C8385&amp;D8385&amp;E8385&amp;F8385&amp;G8385&amp;H8385</f>
        <v>ARGAMASSA DE CIMENTO,SAIBRO E AREIA,NO TRACO 1:2:2,PREPAROMANUAL</v>
      </c>
      <c r="C8385" s="142" t="s">
        <v>15724</v>
      </c>
      <c r="D8385" s="142" t="s">
        <v>15725</v>
      </c>
      <c r="I8385" s="142" t="s">
        <v>859</v>
      </c>
      <c r="J8385" s="142" t="n">
        <v>362.22</v>
      </c>
    </row>
    <row r="8386" customFormat="false" ht="12.75" hidden="false" customHeight="false" outlineLevel="0" collapsed="false">
      <c r="A8386" s="142" t="s">
        <v>15727</v>
      </c>
      <c r="B8386" s="663" t="str">
        <f aca="false">C8386&amp;D8386&amp;E8386&amp;F8386&amp;G8386&amp;H8386</f>
        <v>ARGAMASSA DE CIMENTO,SAIBRO E AREIA,NO TRACO 1:2:3,PREPAROMANUAL</v>
      </c>
      <c r="C8386" s="142" t="s">
        <v>15728</v>
      </c>
      <c r="D8386" s="142" t="s">
        <v>15725</v>
      </c>
      <c r="I8386" s="142" t="s">
        <v>859</v>
      </c>
      <c r="J8386" s="142" t="n">
        <v>415.27</v>
      </c>
    </row>
    <row r="8387" customFormat="false" ht="12.75" hidden="false" customHeight="false" outlineLevel="0" collapsed="false">
      <c r="A8387" s="142" t="s">
        <v>15729</v>
      </c>
      <c r="B8387" s="663" t="str">
        <f aca="false">C8387&amp;D8387&amp;E8387&amp;F8387&amp;G8387&amp;H8387</f>
        <v>ARGAMASSA DE CIMENTO,SAIBRO E AREIA,NO TRACO 1:2:3,PREPAROMANUAL</v>
      </c>
      <c r="C8387" s="142" t="s">
        <v>15728</v>
      </c>
      <c r="D8387" s="142" t="s">
        <v>15725</v>
      </c>
      <c r="I8387" s="142" t="s">
        <v>859</v>
      </c>
      <c r="J8387" s="142" t="n">
        <v>391.59</v>
      </c>
    </row>
    <row r="8388" customFormat="false" ht="12.75" hidden="false" customHeight="false" outlineLevel="0" collapsed="false">
      <c r="A8388" s="142" t="s">
        <v>15730</v>
      </c>
      <c r="B8388" s="663" t="str">
        <f aca="false">C8388&amp;D8388&amp;E8388&amp;F8388&amp;G8388&amp;H8388</f>
        <v>ARGAMASSA DE CIMENTO,SAIBRO E AREIA,NO TRACO 1:3:3,PREPAROMANUAL</v>
      </c>
      <c r="C8388" s="142" t="s">
        <v>15731</v>
      </c>
      <c r="D8388" s="142" t="s">
        <v>15725</v>
      </c>
      <c r="I8388" s="142" t="s">
        <v>859</v>
      </c>
      <c r="J8388" s="142" t="n">
        <v>398.58</v>
      </c>
    </row>
    <row r="8389" customFormat="false" ht="12.75" hidden="false" customHeight="false" outlineLevel="0" collapsed="false">
      <c r="A8389" s="142" t="s">
        <v>15732</v>
      </c>
      <c r="B8389" s="663" t="str">
        <f aca="false">C8389&amp;D8389&amp;E8389&amp;F8389&amp;G8389&amp;H8389</f>
        <v>ARGAMASSA DE CIMENTO,SAIBRO E AREIA,NO TRACO 1:3:3,PREPAROMANUAL</v>
      </c>
      <c r="C8389" s="142" t="s">
        <v>15731</v>
      </c>
      <c r="D8389" s="142" t="s">
        <v>15725</v>
      </c>
      <c r="I8389" s="142" t="s">
        <v>859</v>
      </c>
      <c r="J8389" s="142" t="n">
        <v>374.9</v>
      </c>
    </row>
    <row r="8390" customFormat="false" ht="12.75" hidden="false" customHeight="false" outlineLevel="0" collapsed="false">
      <c r="A8390" s="142" t="s">
        <v>15733</v>
      </c>
      <c r="B8390" s="663" t="str">
        <f aca="false">C8390&amp;D8390&amp;E8390&amp;F8390&amp;G8390&amp;H8390</f>
        <v>ARGAMASSA DE CIMENTO,SAIBRO E AREIA,NO TRACO 1:3:5,PREPAROMANUAL</v>
      </c>
      <c r="C8390" s="142" t="s">
        <v>15734</v>
      </c>
      <c r="D8390" s="142" t="s">
        <v>15725</v>
      </c>
      <c r="I8390" s="142" t="s">
        <v>859</v>
      </c>
      <c r="J8390" s="142" t="n">
        <v>407.12</v>
      </c>
    </row>
    <row r="8391" customFormat="false" ht="12.75" hidden="false" customHeight="false" outlineLevel="0" collapsed="false">
      <c r="A8391" s="142" t="s">
        <v>15735</v>
      </c>
      <c r="B8391" s="663" t="str">
        <f aca="false">C8391&amp;D8391&amp;E8391&amp;F8391&amp;G8391&amp;H8391</f>
        <v>ARGAMASSA DE CIMENTO,SAIBRO E AREIA,NO TRACO 1:3:5,PREPAROMANUAL</v>
      </c>
      <c r="C8391" s="142" t="s">
        <v>15734</v>
      </c>
      <c r="D8391" s="142" t="s">
        <v>15725</v>
      </c>
      <c r="I8391" s="142" t="s">
        <v>859</v>
      </c>
      <c r="J8391" s="142" t="n">
        <v>383.44</v>
      </c>
    </row>
    <row r="8392" customFormat="false" ht="12.75" hidden="false" customHeight="false" outlineLevel="0" collapsed="false">
      <c r="A8392" s="142" t="s">
        <v>15736</v>
      </c>
      <c r="B8392" s="663" t="str">
        <f aca="false">C8392&amp;D8392&amp;E8392&amp;F8392&amp;G8392&amp;H8392</f>
        <v>ARGAMASSA DE CIMENTO,CAL,SAIBRO E AREIA,NO TRACO 1:2:4:4,PREPARO MANUAL</v>
      </c>
      <c r="C8392" s="142" t="s">
        <v>15737</v>
      </c>
      <c r="D8392" s="142" t="s">
        <v>15738</v>
      </c>
      <c r="I8392" s="142" t="s">
        <v>859</v>
      </c>
      <c r="J8392" s="142" t="n">
        <v>402.66</v>
      </c>
    </row>
    <row r="8393" customFormat="false" ht="12.75" hidden="false" customHeight="false" outlineLevel="0" collapsed="false">
      <c r="A8393" s="142" t="s">
        <v>15739</v>
      </c>
      <c r="B8393" s="663" t="str">
        <f aca="false">C8393&amp;D8393&amp;E8393&amp;F8393&amp;G8393&amp;H8393</f>
        <v>ARGAMASSA DE CIMENTO,CAL,SAIBRO E AREIA,NO TRACO 1:2:4:4,PREPARO MANUAL</v>
      </c>
      <c r="C8393" s="142" t="s">
        <v>15737</v>
      </c>
      <c r="D8393" s="142" t="s">
        <v>15738</v>
      </c>
      <c r="I8393" s="142" t="s">
        <v>859</v>
      </c>
      <c r="J8393" s="142" t="n">
        <v>378.98</v>
      </c>
    </row>
    <row r="8394" customFormat="false" ht="12.75" hidden="false" customHeight="false" outlineLevel="0" collapsed="false">
      <c r="A8394" s="142" t="s">
        <v>15740</v>
      </c>
      <c r="B8394" s="663" t="str">
        <f aca="false">C8394&amp;D8394&amp;E8394&amp;F8394&amp;G8394&amp;H8394</f>
        <v>ARGAMASSA DE CIMENTO E AREOLA PARA EMBOCO,NO TRACO 1:2,PREPARO MANUAL</v>
      </c>
      <c r="C8394" s="142" t="s">
        <v>15741</v>
      </c>
      <c r="D8394" s="142" t="s">
        <v>15742</v>
      </c>
      <c r="I8394" s="142" t="s">
        <v>859</v>
      </c>
      <c r="J8394" s="142" t="n">
        <v>536.21</v>
      </c>
    </row>
    <row r="8395" customFormat="false" ht="12.75" hidden="false" customHeight="false" outlineLevel="0" collapsed="false">
      <c r="A8395" s="142" t="s">
        <v>15743</v>
      </c>
      <c r="B8395" s="663" t="str">
        <f aca="false">C8395&amp;D8395&amp;E8395&amp;F8395&amp;G8395&amp;H8395</f>
        <v>ARGAMASSA DE CIMENTO E AREOLA PARA EMBOCO,NO TRACO 1:2,PREPARO MANUAL</v>
      </c>
      <c r="C8395" s="142" t="s">
        <v>15741</v>
      </c>
      <c r="D8395" s="142" t="s">
        <v>15742</v>
      </c>
      <c r="I8395" s="142" t="s">
        <v>859</v>
      </c>
      <c r="J8395" s="142" t="n">
        <v>512.53</v>
      </c>
    </row>
    <row r="8396" customFormat="false" ht="12.75" hidden="false" customHeight="false" outlineLevel="0" collapsed="false">
      <c r="A8396" s="142" t="s">
        <v>15744</v>
      </c>
      <c r="B8396" s="663" t="str">
        <f aca="false">C8396&amp;D8396&amp;E8396&amp;F8396&amp;G8396&amp;H8396</f>
        <v>ARGAMASSA DE CIMENTO E AREOLA PARA EMBOCO,NO TRACO 1:4,PREPARO MANUAL</v>
      </c>
      <c r="C8396" s="142" t="s">
        <v>15745</v>
      </c>
      <c r="D8396" s="142" t="s">
        <v>15742</v>
      </c>
      <c r="I8396" s="142" t="s">
        <v>859</v>
      </c>
      <c r="J8396" s="142" t="n">
        <v>436.67</v>
      </c>
    </row>
    <row r="8397" customFormat="false" ht="12.75" hidden="false" customHeight="false" outlineLevel="0" collapsed="false">
      <c r="A8397" s="142" t="s">
        <v>15746</v>
      </c>
      <c r="B8397" s="663" t="str">
        <f aca="false">C8397&amp;D8397&amp;E8397&amp;F8397&amp;G8397&amp;H8397</f>
        <v>ARGAMASSA DE CIMENTO E AREOLA PARA EMBOCO,NO TRACO 1:4,PREPARO MANUAL</v>
      </c>
      <c r="C8397" s="142" t="s">
        <v>15745</v>
      </c>
      <c r="D8397" s="142" t="s">
        <v>15742</v>
      </c>
      <c r="I8397" s="142" t="s">
        <v>859</v>
      </c>
      <c r="J8397" s="142" t="n">
        <v>412.99</v>
      </c>
    </row>
    <row r="8398" customFormat="false" ht="12.75" hidden="false" customHeight="false" outlineLevel="0" collapsed="false">
      <c r="A8398" s="142" t="s">
        <v>15747</v>
      </c>
      <c r="B8398" s="663" t="str">
        <f aca="false">C8398&amp;D8398&amp;E8398&amp;F8398&amp;G8398&amp;H8398</f>
        <v>ARGAMASSA DE CIMENTO E AREOLA PARA EMBOCO,NO TRACO 1:6,PREPARO MANUAL</v>
      </c>
      <c r="C8398" s="142" t="s">
        <v>15748</v>
      </c>
      <c r="D8398" s="142" t="s">
        <v>15742</v>
      </c>
      <c r="I8398" s="142" t="s">
        <v>859</v>
      </c>
      <c r="J8398" s="142" t="n">
        <v>398.26</v>
      </c>
    </row>
    <row r="8399" customFormat="false" ht="12.75" hidden="false" customHeight="false" outlineLevel="0" collapsed="false">
      <c r="A8399" s="142" t="s">
        <v>15749</v>
      </c>
      <c r="B8399" s="663" t="str">
        <f aca="false">C8399&amp;D8399&amp;E8399&amp;F8399&amp;G8399&amp;H8399</f>
        <v>ARGAMASSA DE CIMENTO E AREOLA PARA EMBOCO,NO TRACO 1:6,PREPARO MANUAL</v>
      </c>
      <c r="C8399" s="142" t="s">
        <v>15748</v>
      </c>
      <c r="D8399" s="142" t="s">
        <v>15742</v>
      </c>
      <c r="I8399" s="142" t="s">
        <v>859</v>
      </c>
      <c r="J8399" s="142" t="n">
        <v>374.58</v>
      </c>
    </row>
    <row r="8400" customFormat="false" ht="12.75" hidden="false" customHeight="false" outlineLevel="0" collapsed="false">
      <c r="A8400" s="142" t="s">
        <v>15750</v>
      </c>
      <c r="B8400" s="663" t="str">
        <f aca="false">C8400&amp;D8400&amp;E8400&amp;F8400&amp;G8400&amp;H8400</f>
        <v>ARGAMASSA DE CIMENTO,AREIA E VERMICULITA NO TRACO 1:2:5,PREPARO MANUAL</v>
      </c>
      <c r="C8400" s="142" t="s">
        <v>15751</v>
      </c>
      <c r="D8400" s="142" t="s">
        <v>15738</v>
      </c>
      <c r="I8400" s="142" t="s">
        <v>859</v>
      </c>
      <c r="J8400" s="142" t="n">
        <v>603.91</v>
      </c>
    </row>
    <row r="8401" customFormat="false" ht="12.75" hidden="false" customHeight="false" outlineLevel="0" collapsed="false">
      <c r="A8401" s="142" t="s">
        <v>15752</v>
      </c>
      <c r="B8401" s="663" t="str">
        <f aca="false">C8401&amp;D8401&amp;E8401&amp;F8401&amp;G8401&amp;H8401</f>
        <v>ARGAMASSA DE CIMENTO,AREIA E VERMICULITA NO TRACO 1:2:5,PREPARO MANUAL</v>
      </c>
      <c r="C8401" s="142" t="s">
        <v>15751</v>
      </c>
      <c r="D8401" s="142" t="s">
        <v>15738</v>
      </c>
      <c r="I8401" s="142" t="s">
        <v>859</v>
      </c>
      <c r="J8401" s="142" t="n">
        <v>580.23</v>
      </c>
    </row>
    <row r="8402" customFormat="false" ht="12.75" hidden="false" customHeight="false" outlineLevel="0" collapsed="false">
      <c r="A8402" s="142" t="s">
        <v>15753</v>
      </c>
      <c r="B8402" s="663" t="str">
        <f aca="false">C8402&amp;D8402&amp;E8402&amp;F8402&amp;G8402&amp;H8402</f>
        <v>ARGAMASSA DE CIMENTO E AREIA,NO TRACO 1:1,PREPARO MECANICO</v>
      </c>
      <c r="C8402" s="142" t="s">
        <v>15754</v>
      </c>
      <c r="I8402" s="142" t="s">
        <v>859</v>
      </c>
      <c r="J8402" s="142" t="n">
        <v>474.91</v>
      </c>
    </row>
    <row r="8403" customFormat="false" ht="12.75" hidden="false" customHeight="false" outlineLevel="0" collapsed="false">
      <c r="A8403" s="142" t="s">
        <v>15755</v>
      </c>
      <c r="B8403" s="663" t="str">
        <f aca="false">C8403&amp;D8403&amp;E8403&amp;F8403&amp;G8403&amp;H8403</f>
        <v>ARGAMASSA DE CIMENTO E AREIA,NO TRACO 1:1,PREPARO MECANICO</v>
      </c>
      <c r="C8403" s="142" t="s">
        <v>15754</v>
      </c>
      <c r="I8403" s="142" t="s">
        <v>859</v>
      </c>
      <c r="J8403" s="142" t="n">
        <v>470.6</v>
      </c>
    </row>
    <row r="8404" customFormat="false" ht="12.75" hidden="false" customHeight="false" outlineLevel="0" collapsed="false">
      <c r="A8404" s="142" t="s">
        <v>15756</v>
      </c>
      <c r="B8404" s="663" t="str">
        <f aca="false">C8404&amp;D8404&amp;E8404&amp;F8404&amp;G8404&amp;H8404</f>
        <v>ARGAMASSA DE CIMENTO E AREIA,NO TRACO 1:1,5,PREPARO MECANICO</v>
      </c>
      <c r="C8404" s="142" t="s">
        <v>15757</v>
      </c>
      <c r="I8404" s="142" t="s">
        <v>859</v>
      </c>
      <c r="J8404" s="142" t="n">
        <v>437.91</v>
      </c>
    </row>
    <row r="8405" customFormat="false" ht="12.75" hidden="false" customHeight="false" outlineLevel="0" collapsed="false">
      <c r="A8405" s="142" t="s">
        <v>15758</v>
      </c>
      <c r="B8405" s="663" t="str">
        <f aca="false">C8405&amp;D8405&amp;E8405&amp;F8405&amp;G8405&amp;H8405</f>
        <v>ARGAMASSA DE CIMENTO E AREIA,NO TRACO 1:1,5,PREPARO MECANICO</v>
      </c>
      <c r="C8405" s="142" t="s">
        <v>15757</v>
      </c>
      <c r="I8405" s="142" t="s">
        <v>859</v>
      </c>
      <c r="J8405" s="142" t="n">
        <v>432.99</v>
      </c>
    </row>
    <row r="8406" customFormat="false" ht="12.75" hidden="false" customHeight="false" outlineLevel="0" collapsed="false">
      <c r="A8406" s="142" t="s">
        <v>15759</v>
      </c>
      <c r="B8406" s="663" t="str">
        <f aca="false">C8406&amp;D8406&amp;E8406&amp;F8406&amp;G8406&amp;H8406</f>
        <v>ARGAMASSA DE CIMENTO E AREIA,NO TRACO 1:2,PREPARO MECANICO</v>
      </c>
      <c r="C8406" s="142" t="s">
        <v>15760</v>
      </c>
      <c r="I8406" s="142" t="s">
        <v>859</v>
      </c>
      <c r="J8406" s="142" t="n">
        <v>406.52</v>
      </c>
    </row>
    <row r="8407" customFormat="false" ht="12.75" hidden="false" customHeight="false" outlineLevel="0" collapsed="false">
      <c r="A8407" s="142" t="s">
        <v>15761</v>
      </c>
      <c r="B8407" s="663" t="str">
        <f aca="false">C8407&amp;D8407&amp;E8407&amp;F8407&amp;G8407&amp;H8407</f>
        <v>ARGAMASSA DE CIMENTO E AREIA,NO TRACO 1:2,PREPARO MECANICO</v>
      </c>
      <c r="C8407" s="142" t="s">
        <v>15760</v>
      </c>
      <c r="I8407" s="142" t="s">
        <v>859</v>
      </c>
      <c r="J8407" s="142" t="n">
        <v>401.02</v>
      </c>
    </row>
    <row r="8408" customFormat="false" ht="12.75" hidden="false" customHeight="false" outlineLevel="0" collapsed="false">
      <c r="A8408" s="142" t="s">
        <v>15762</v>
      </c>
      <c r="B8408" s="663" t="str">
        <f aca="false">C8408&amp;D8408&amp;E8408&amp;F8408&amp;G8408&amp;H8408</f>
        <v>ARGAMASSA DE CIMENTO E AREIA,NO TRACO 1:3,PREPARO MECANICO</v>
      </c>
      <c r="C8408" s="142" t="s">
        <v>15763</v>
      </c>
      <c r="I8408" s="142" t="s">
        <v>859</v>
      </c>
      <c r="J8408" s="142" t="n">
        <v>359.82</v>
      </c>
    </row>
    <row r="8409" customFormat="false" ht="12.75" hidden="false" customHeight="false" outlineLevel="0" collapsed="false">
      <c r="A8409" s="142" t="s">
        <v>15764</v>
      </c>
      <c r="B8409" s="663" t="str">
        <f aca="false">C8409&amp;D8409&amp;E8409&amp;F8409&amp;G8409&amp;H8409</f>
        <v>ARGAMASSA DE CIMENTO E AREIA,NO TRACO 1:3,PREPARO MECANICO</v>
      </c>
      <c r="C8409" s="142" t="s">
        <v>15763</v>
      </c>
      <c r="I8409" s="142" t="s">
        <v>859</v>
      </c>
      <c r="J8409" s="142" t="n">
        <v>353.14</v>
      </c>
    </row>
    <row r="8410" customFormat="false" ht="12.75" hidden="false" customHeight="false" outlineLevel="0" collapsed="false">
      <c r="A8410" s="142" t="s">
        <v>15765</v>
      </c>
      <c r="B8410" s="663" t="str">
        <f aca="false">C8410&amp;D8410&amp;E8410&amp;F8410&amp;G8410&amp;H8410</f>
        <v>ARGAMASSA DE CIMENTO E AREIA,NO TRACO 1:4,PREPARO MECANICO</v>
      </c>
      <c r="C8410" s="142" t="s">
        <v>15766</v>
      </c>
      <c r="I8410" s="142" t="s">
        <v>859</v>
      </c>
      <c r="J8410" s="142" t="n">
        <v>340.26</v>
      </c>
    </row>
    <row r="8411" customFormat="false" ht="12.75" hidden="false" customHeight="false" outlineLevel="0" collapsed="false">
      <c r="A8411" s="142" t="s">
        <v>15767</v>
      </c>
      <c r="B8411" s="663" t="str">
        <f aca="false">C8411&amp;D8411&amp;E8411&amp;F8411&amp;G8411&amp;H8411</f>
        <v>ARGAMASSA DE CIMENTO E AREIA,NO TRACO 1:4,PREPARO MECANICO</v>
      </c>
      <c r="C8411" s="142" t="s">
        <v>15766</v>
      </c>
      <c r="I8411" s="142" t="s">
        <v>859</v>
      </c>
      <c r="J8411" s="142" t="n">
        <v>332.4</v>
      </c>
    </row>
    <row r="8412" customFormat="false" ht="12.75" hidden="false" customHeight="false" outlineLevel="0" collapsed="false">
      <c r="A8412" s="142" t="s">
        <v>15768</v>
      </c>
      <c r="B8412" s="663" t="str">
        <f aca="false">C8412&amp;D8412&amp;E8412&amp;F8412&amp;G8412&amp;H8412</f>
        <v>ARGAMASSA DE CIMENTO E AREIA,NO TRACO 1:5,PREPARO MECANICO</v>
      </c>
      <c r="C8412" s="142" t="s">
        <v>15769</v>
      </c>
      <c r="I8412" s="142" t="s">
        <v>859</v>
      </c>
      <c r="J8412" s="142" t="n">
        <v>324.66</v>
      </c>
    </row>
    <row r="8413" customFormat="false" ht="12.75" hidden="false" customHeight="false" outlineLevel="0" collapsed="false">
      <c r="A8413" s="142" t="s">
        <v>15770</v>
      </c>
      <c r="B8413" s="663" t="str">
        <f aca="false">C8413&amp;D8413&amp;E8413&amp;F8413&amp;G8413&amp;H8413</f>
        <v>ARGAMASSA DE CIMENTO E AREIA,NO TRACO 1:5,PREPARO MECANICO</v>
      </c>
      <c r="C8413" s="142" t="s">
        <v>15769</v>
      </c>
      <c r="I8413" s="142" t="s">
        <v>859</v>
      </c>
      <c r="J8413" s="142" t="n">
        <v>315.61</v>
      </c>
    </row>
    <row r="8414" customFormat="false" ht="12.75" hidden="false" customHeight="false" outlineLevel="0" collapsed="false">
      <c r="A8414" s="142" t="s">
        <v>15771</v>
      </c>
      <c r="B8414" s="663" t="str">
        <f aca="false">C8414&amp;D8414&amp;E8414&amp;F8414&amp;G8414&amp;H8414</f>
        <v>ARGAMASSA DE CIMENTO E AREIA,NO TRACO 1:6,PREPARO MECANICO</v>
      </c>
      <c r="C8414" s="142" t="s">
        <v>15772</v>
      </c>
      <c r="I8414" s="142" t="s">
        <v>859</v>
      </c>
      <c r="J8414" s="142" t="n">
        <v>315.83</v>
      </c>
    </row>
    <row r="8415" customFormat="false" ht="12.75" hidden="false" customHeight="false" outlineLevel="0" collapsed="false">
      <c r="A8415" s="142" t="s">
        <v>15773</v>
      </c>
      <c r="B8415" s="663" t="str">
        <f aca="false">C8415&amp;D8415&amp;E8415&amp;F8415&amp;G8415&amp;H8415</f>
        <v>ARGAMASSA DE CIMENTO E AREIA,NO TRACO 1:6,PREPARO MECANICO</v>
      </c>
      <c r="C8415" s="142" t="s">
        <v>15772</v>
      </c>
      <c r="I8415" s="142" t="s">
        <v>859</v>
      </c>
      <c r="J8415" s="142" t="n">
        <v>305.71</v>
      </c>
    </row>
    <row r="8416" customFormat="false" ht="12.75" hidden="false" customHeight="false" outlineLevel="0" collapsed="false">
      <c r="A8416" s="142" t="s">
        <v>15774</v>
      </c>
      <c r="B8416" s="663" t="str">
        <f aca="false">C8416&amp;D8416&amp;E8416&amp;F8416&amp;G8416&amp;H8416</f>
        <v>ARGAMASSA DE CIMENTO E AREIA,NO TRACO 1:8,PREPARO MECANICO</v>
      </c>
      <c r="C8416" s="142" t="s">
        <v>15775</v>
      </c>
      <c r="I8416" s="142" t="s">
        <v>859</v>
      </c>
      <c r="J8416" s="142" t="n">
        <v>310.81</v>
      </c>
    </row>
    <row r="8417" customFormat="false" ht="12.75" hidden="false" customHeight="false" outlineLevel="0" collapsed="false">
      <c r="A8417" s="142" t="s">
        <v>15776</v>
      </c>
      <c r="B8417" s="663" t="str">
        <f aca="false">C8417&amp;D8417&amp;E8417&amp;F8417&amp;G8417&amp;H8417</f>
        <v>ARGAMASSA DE CIMENTO E AREIA,NO TRACO 1:8,PREPARO MECANICO</v>
      </c>
      <c r="C8417" s="142" t="s">
        <v>15775</v>
      </c>
      <c r="I8417" s="142" t="s">
        <v>859</v>
      </c>
      <c r="J8417" s="142" t="n">
        <v>298.32</v>
      </c>
    </row>
    <row r="8418" customFormat="false" ht="12.75" hidden="false" customHeight="false" outlineLevel="0" collapsed="false">
      <c r="A8418" s="142" t="s">
        <v>15777</v>
      </c>
      <c r="B8418" s="663" t="str">
        <f aca="false">C8418&amp;D8418&amp;E8418&amp;F8418&amp;G8418&amp;H8418</f>
        <v>ARGAMASSA DE CIMENTO E PO-DE-PEDRA,NO TRACO 1:3,PREPARO MECANICO</v>
      </c>
      <c r="C8418" s="142" t="s">
        <v>15778</v>
      </c>
      <c r="D8418" s="142" t="s">
        <v>15779</v>
      </c>
      <c r="I8418" s="142" t="s">
        <v>859</v>
      </c>
      <c r="J8418" s="142" t="n">
        <v>308.83</v>
      </c>
    </row>
    <row r="8419" customFormat="false" ht="12.75" hidden="false" customHeight="false" outlineLevel="0" collapsed="false">
      <c r="A8419" s="142" t="s">
        <v>15780</v>
      </c>
      <c r="B8419" s="663" t="str">
        <f aca="false">C8419&amp;D8419&amp;E8419&amp;F8419&amp;G8419&amp;H8419</f>
        <v>ARGAMASSA DE CIMENTO E PO-DE-PEDRA,NO TRACO 1:3,PREPARO MECANICO</v>
      </c>
      <c r="C8419" s="142" t="s">
        <v>15778</v>
      </c>
      <c r="D8419" s="142" t="s">
        <v>15779</v>
      </c>
      <c r="I8419" s="142" t="s">
        <v>859</v>
      </c>
      <c r="J8419" s="142" t="n">
        <v>302.15</v>
      </c>
    </row>
    <row r="8420" customFormat="false" ht="12.75" hidden="false" customHeight="false" outlineLevel="0" collapsed="false">
      <c r="A8420" s="142" t="s">
        <v>15781</v>
      </c>
      <c r="B8420" s="663" t="str">
        <f aca="false">C8420&amp;D8420&amp;E8420&amp;F8420&amp;G8420&amp;H8420</f>
        <v>ARGAMASSA DE CIMENTO E PO-DE-PEDRA,NO TRACO 1:4,PREPARO MECANICO</v>
      </c>
      <c r="C8420" s="142" t="s">
        <v>15782</v>
      </c>
      <c r="D8420" s="142" t="s">
        <v>15779</v>
      </c>
      <c r="I8420" s="142" t="s">
        <v>859</v>
      </c>
      <c r="J8420" s="142" t="n">
        <v>284.25</v>
      </c>
    </row>
    <row r="8421" customFormat="false" ht="12.75" hidden="false" customHeight="false" outlineLevel="0" collapsed="false">
      <c r="A8421" s="142" t="s">
        <v>15783</v>
      </c>
      <c r="B8421" s="663" t="str">
        <f aca="false">C8421&amp;D8421&amp;E8421&amp;F8421&amp;G8421&amp;H8421</f>
        <v>ARGAMASSA DE CIMENTO E PO-DE-PEDRA,NO TRACO 1:4,PREPARO MECANICO</v>
      </c>
      <c r="C8421" s="142" t="s">
        <v>15782</v>
      </c>
      <c r="D8421" s="142" t="s">
        <v>15779</v>
      </c>
      <c r="I8421" s="142" t="s">
        <v>859</v>
      </c>
      <c r="J8421" s="142" t="n">
        <v>276.39</v>
      </c>
    </row>
    <row r="8422" customFormat="false" ht="12.75" hidden="false" customHeight="false" outlineLevel="0" collapsed="false">
      <c r="A8422" s="142" t="s">
        <v>15784</v>
      </c>
      <c r="B8422" s="663" t="str">
        <f aca="false">C8422&amp;D8422&amp;E8422&amp;F8422&amp;G8422&amp;H8422</f>
        <v>ARGAMASSA DE CIMENTO,CAL E AREIA FINA,NO TRACO 1:3:5,PREPARO MECANICO</v>
      </c>
      <c r="C8422" s="142" t="s">
        <v>15701</v>
      </c>
      <c r="D8422" s="142" t="s">
        <v>15785</v>
      </c>
      <c r="I8422" s="142" t="s">
        <v>859</v>
      </c>
      <c r="J8422" s="142" t="n">
        <v>420.15</v>
      </c>
    </row>
    <row r="8423" customFormat="false" ht="12.75" hidden="false" customHeight="false" outlineLevel="0" collapsed="false">
      <c r="A8423" s="142" t="s">
        <v>15786</v>
      </c>
      <c r="B8423" s="663" t="str">
        <f aca="false">C8423&amp;D8423&amp;E8423&amp;F8423&amp;G8423&amp;H8423</f>
        <v>ARGAMASSA DE CIMENTO,CAL E AREIA FINA,NO TRACO 1:3:5,PREPARO MECANICO</v>
      </c>
      <c r="C8423" s="142" t="s">
        <v>15701</v>
      </c>
      <c r="D8423" s="142" t="s">
        <v>15785</v>
      </c>
      <c r="I8423" s="142" t="s">
        <v>859</v>
      </c>
      <c r="J8423" s="142" t="n">
        <v>407.56</v>
      </c>
    </row>
    <row r="8424" customFormat="false" ht="12.75" hidden="false" customHeight="false" outlineLevel="0" collapsed="false">
      <c r="A8424" s="142" t="s">
        <v>15787</v>
      </c>
      <c r="B8424" s="663" t="str">
        <f aca="false">C8424&amp;D8424&amp;E8424&amp;F8424&amp;G8424&amp;H8424</f>
        <v>ARGAMASSA DE CIMENTO,CAL E AREIA FINA,NO TRACO 1:3:8,PREPARO MECANICO</v>
      </c>
      <c r="C8424" s="142" t="s">
        <v>15705</v>
      </c>
      <c r="D8424" s="142" t="s">
        <v>15785</v>
      </c>
      <c r="I8424" s="142" t="s">
        <v>859</v>
      </c>
      <c r="J8424" s="142" t="n">
        <v>413.34</v>
      </c>
    </row>
    <row r="8425" customFormat="false" ht="12.75" hidden="false" customHeight="false" outlineLevel="0" collapsed="false">
      <c r="A8425" s="142" t="s">
        <v>15788</v>
      </c>
      <c r="B8425" s="663" t="str">
        <f aca="false">C8425&amp;D8425&amp;E8425&amp;F8425&amp;G8425&amp;H8425</f>
        <v>ARGAMASSA DE CIMENTO,CAL E AREIA FINA,NO TRACO 1:3:8,PREPARO MECANICO</v>
      </c>
      <c r="C8425" s="142" t="s">
        <v>15705</v>
      </c>
      <c r="D8425" s="142" t="s">
        <v>15785</v>
      </c>
      <c r="I8425" s="142" t="s">
        <v>859</v>
      </c>
      <c r="J8425" s="142" t="n">
        <v>397.19</v>
      </c>
    </row>
    <row r="8426" customFormat="false" ht="12.75" hidden="false" customHeight="false" outlineLevel="0" collapsed="false">
      <c r="A8426" s="142" t="s">
        <v>15789</v>
      </c>
      <c r="B8426" s="663" t="str">
        <f aca="false">C8426&amp;D8426&amp;E8426&amp;F8426&amp;G8426&amp;H8426</f>
        <v>ARGAMASSA DE CIMENTO BRANCO,CAL E PO-DE-MARMORE,NO TRACO 1:1:3,PREPARO MECANICO</v>
      </c>
      <c r="C8426" s="142" t="s">
        <v>15708</v>
      </c>
      <c r="D8426" s="142" t="s">
        <v>15790</v>
      </c>
      <c r="I8426" s="142" t="s">
        <v>859</v>
      </c>
      <c r="J8426" s="142" t="n">
        <v>588.21</v>
      </c>
    </row>
    <row r="8427" customFormat="false" ht="12.75" hidden="false" customHeight="false" outlineLevel="0" collapsed="false">
      <c r="A8427" s="142" t="s">
        <v>15791</v>
      </c>
      <c r="B8427" s="663" t="str">
        <f aca="false">C8427&amp;D8427&amp;E8427&amp;F8427&amp;G8427&amp;H8427</f>
        <v>ARGAMASSA DE CIMENTO BRANCO,CAL E PO-DE-MARMORE,NO TRACO 1:1:3,PREPARO MECANICO</v>
      </c>
      <c r="C8427" s="142" t="s">
        <v>15708</v>
      </c>
      <c r="D8427" s="142" t="s">
        <v>15790</v>
      </c>
      <c r="I8427" s="142" t="s">
        <v>859</v>
      </c>
      <c r="J8427" s="142" t="n">
        <v>580.35</v>
      </c>
    </row>
    <row r="8428" customFormat="false" ht="12.75" hidden="false" customHeight="false" outlineLevel="0" collapsed="false">
      <c r="A8428" s="142" t="s">
        <v>15792</v>
      </c>
      <c r="B8428" s="663" t="str">
        <f aca="false">C8428&amp;D8428&amp;E8428&amp;F8428&amp;G8428&amp;H8428</f>
        <v>ARGAMASSA DE CIMENTO,CAL HIDRATADA ADITIVADA E AREIA,NO TRACO 1:1:10</v>
      </c>
      <c r="C8428" s="142" t="s">
        <v>15793</v>
      </c>
      <c r="D8428" s="142" t="s">
        <v>15794</v>
      </c>
      <c r="I8428" s="142" t="s">
        <v>859</v>
      </c>
      <c r="J8428" s="142" t="n">
        <v>324.58</v>
      </c>
    </row>
    <row r="8429" customFormat="false" ht="12.75" hidden="false" customHeight="false" outlineLevel="0" collapsed="false">
      <c r="A8429" s="142" t="s">
        <v>15795</v>
      </c>
      <c r="B8429" s="663" t="str">
        <f aca="false">C8429&amp;D8429&amp;E8429&amp;F8429&amp;G8429&amp;H8429</f>
        <v>ARGAMASSA DE CIMENTO,CAL HIDRATADA ADITIVADA E AREIA,NO TRACO 1:1:10</v>
      </c>
      <c r="C8429" s="142" t="s">
        <v>15793</v>
      </c>
      <c r="D8429" s="142" t="s">
        <v>15794</v>
      </c>
      <c r="I8429" s="142" t="s">
        <v>859</v>
      </c>
      <c r="J8429" s="142" t="n">
        <v>314.46</v>
      </c>
    </row>
    <row r="8430" customFormat="false" ht="12.75" hidden="false" customHeight="false" outlineLevel="0" collapsed="false">
      <c r="A8430" s="142" t="s">
        <v>15796</v>
      </c>
      <c r="B8430" s="663" t="str">
        <f aca="false">C8430&amp;D8430&amp;E8430&amp;F8430&amp;G8430&amp;H8430</f>
        <v>ARGAMASSA DE CIMENTO,CAL HIDRATADA ADITIVADA E AREIA,NO TRACO 1:1:8</v>
      </c>
      <c r="C8430" s="142" t="s">
        <v>15793</v>
      </c>
      <c r="D8430" s="142" t="s">
        <v>15797</v>
      </c>
      <c r="I8430" s="142" t="s">
        <v>859</v>
      </c>
      <c r="J8430" s="142" t="n">
        <v>359.44</v>
      </c>
    </row>
    <row r="8431" customFormat="false" ht="12.75" hidden="false" customHeight="false" outlineLevel="0" collapsed="false">
      <c r="A8431" s="142" t="s">
        <v>15798</v>
      </c>
      <c r="B8431" s="663" t="str">
        <f aca="false">C8431&amp;D8431&amp;E8431&amp;F8431&amp;G8431&amp;H8431</f>
        <v>ARGAMASSA DE CIMENTO,CAL HIDRATADA ADITIVADA E AREIA,NO TRACO 1:1:8</v>
      </c>
      <c r="C8431" s="142" t="s">
        <v>15793</v>
      </c>
      <c r="D8431" s="142" t="s">
        <v>15797</v>
      </c>
      <c r="I8431" s="142" t="s">
        <v>859</v>
      </c>
      <c r="J8431" s="142" t="n">
        <v>349.96</v>
      </c>
    </row>
    <row r="8432" customFormat="false" ht="12.75" hidden="false" customHeight="false" outlineLevel="0" collapsed="false">
      <c r="A8432" s="142" t="s">
        <v>15799</v>
      </c>
      <c r="B8432" s="663" t="str">
        <f aca="false">C8432&amp;D8432&amp;E8432&amp;F8432&amp;G8432&amp;H8432</f>
        <v>ARGAMASSA DE CIMENTO,CAL HIDRATADA ADITIVADA E AREIA,NO TRACO 1:1:12</v>
      </c>
      <c r="C8432" s="142" t="s">
        <v>15793</v>
      </c>
      <c r="D8432" s="142" t="s">
        <v>15800</v>
      </c>
      <c r="I8432" s="142" t="s">
        <v>859</v>
      </c>
      <c r="J8432" s="142" t="n">
        <v>296.2</v>
      </c>
    </row>
    <row r="8433" customFormat="false" ht="12.75" hidden="false" customHeight="false" outlineLevel="0" collapsed="false">
      <c r="A8433" s="142" t="s">
        <v>15801</v>
      </c>
      <c r="B8433" s="663" t="str">
        <f aca="false">C8433&amp;D8433&amp;E8433&amp;F8433&amp;G8433&amp;H8433</f>
        <v>ARGAMASSA DE CIMENTO,CAL HIDRATADA ADITIVADA E AREIA,NO TRACO 1:1:12</v>
      </c>
      <c r="C8433" s="142" t="s">
        <v>15793</v>
      </c>
      <c r="D8433" s="142" t="s">
        <v>15800</v>
      </c>
      <c r="I8433" s="142" t="s">
        <v>859</v>
      </c>
      <c r="J8433" s="142" t="n">
        <v>284.57</v>
      </c>
    </row>
    <row r="8434" customFormat="false" ht="12.75" hidden="false" customHeight="false" outlineLevel="0" collapsed="false">
      <c r="A8434" s="142" t="s">
        <v>15802</v>
      </c>
      <c r="B8434" s="663" t="str">
        <f aca="false">C8434&amp;D8434&amp;E8434&amp;F8434&amp;G8434&amp;H8434</f>
        <v>ARGAMASSA DE CIMENTO E SAIBRO,NO TRACO 1:2,PREPARO MECANICO</v>
      </c>
      <c r="C8434" s="142" t="s">
        <v>15803</v>
      </c>
      <c r="I8434" s="142" t="s">
        <v>859</v>
      </c>
      <c r="J8434" s="142" t="n">
        <v>357.16</v>
      </c>
    </row>
    <row r="8435" customFormat="false" ht="12.75" hidden="false" customHeight="false" outlineLevel="0" collapsed="false">
      <c r="A8435" s="142" t="s">
        <v>15804</v>
      </c>
      <c r="B8435" s="663" t="str">
        <f aca="false">C8435&amp;D8435&amp;E8435&amp;F8435&amp;G8435&amp;H8435</f>
        <v>ARGAMASSA DE CIMENTO E SAIBRO,NO TRACO 1:2,PREPARO MECANICO</v>
      </c>
      <c r="C8435" s="142" t="s">
        <v>15803</v>
      </c>
      <c r="I8435" s="142" t="s">
        <v>859</v>
      </c>
      <c r="J8435" s="142" t="n">
        <v>351.66</v>
      </c>
    </row>
    <row r="8436" customFormat="false" ht="12.75" hidden="false" customHeight="false" outlineLevel="0" collapsed="false">
      <c r="A8436" s="142" t="s">
        <v>15805</v>
      </c>
      <c r="B8436" s="663" t="str">
        <f aca="false">C8436&amp;D8436&amp;E8436&amp;F8436&amp;G8436&amp;H8436</f>
        <v>ARGAMASSA DE CIMENTO E SAIBRO,NO TRACO 1:4,PREPARO MECANICO</v>
      </c>
      <c r="C8436" s="142" t="s">
        <v>15806</v>
      </c>
      <c r="I8436" s="142" t="s">
        <v>859</v>
      </c>
      <c r="J8436" s="142" t="n">
        <v>288.92</v>
      </c>
    </row>
    <row r="8437" customFormat="false" ht="12.75" hidden="false" customHeight="false" outlineLevel="0" collapsed="false">
      <c r="A8437" s="142" t="s">
        <v>15807</v>
      </c>
      <c r="B8437" s="663" t="str">
        <f aca="false">C8437&amp;D8437&amp;E8437&amp;F8437&amp;G8437&amp;H8437</f>
        <v>ARGAMASSA DE CIMENTO E SAIBRO,NO TRACO 1:4,PREPARO MECANICO</v>
      </c>
      <c r="C8437" s="142" t="s">
        <v>15806</v>
      </c>
      <c r="I8437" s="142" t="s">
        <v>859</v>
      </c>
      <c r="J8437" s="142" t="n">
        <v>281.06</v>
      </c>
    </row>
    <row r="8438" customFormat="false" ht="12.75" hidden="false" customHeight="false" outlineLevel="0" collapsed="false">
      <c r="A8438" s="142" t="s">
        <v>15808</v>
      </c>
      <c r="B8438" s="663" t="str">
        <f aca="false">C8438&amp;D8438&amp;E8438&amp;F8438&amp;G8438&amp;H8438</f>
        <v>ARGAMASSA DE CIMENTO E SAIBRO,NO TRACO 1:6,PREPARO MECANICO</v>
      </c>
      <c r="C8438" s="142" t="s">
        <v>15809</v>
      </c>
      <c r="I8438" s="142" t="s">
        <v>859</v>
      </c>
      <c r="J8438" s="142" t="n">
        <v>265.53</v>
      </c>
    </row>
    <row r="8439" customFormat="false" ht="12.75" hidden="false" customHeight="false" outlineLevel="0" collapsed="false">
      <c r="A8439" s="142" t="s">
        <v>15810</v>
      </c>
      <c r="B8439" s="663" t="str">
        <f aca="false">C8439&amp;D8439&amp;E8439&amp;F8439&amp;G8439&amp;H8439</f>
        <v>ARGAMASSA DE CIMENTO E SAIBRO,NO TRACO 1:6,PREPARO MECANICO</v>
      </c>
      <c r="C8439" s="142" t="s">
        <v>15809</v>
      </c>
      <c r="I8439" s="142" t="s">
        <v>859</v>
      </c>
      <c r="J8439" s="142" t="n">
        <v>255.41</v>
      </c>
    </row>
    <row r="8440" customFormat="false" ht="12.75" hidden="false" customHeight="false" outlineLevel="0" collapsed="false">
      <c r="A8440" s="142" t="s">
        <v>15811</v>
      </c>
      <c r="B8440" s="663" t="str">
        <f aca="false">C8440&amp;D8440&amp;E8440&amp;F8440&amp;G8440&amp;H8440</f>
        <v>ARGAMASSA DE CIMENTO E SAIBRO,NO TRACO 1:8,PREPARO MECANICO</v>
      </c>
      <c r="C8440" s="142" t="s">
        <v>15812</v>
      </c>
      <c r="I8440" s="142" t="s">
        <v>859</v>
      </c>
      <c r="J8440" s="142" t="n">
        <v>262.38</v>
      </c>
    </row>
    <row r="8441" customFormat="false" ht="12.75" hidden="false" customHeight="false" outlineLevel="0" collapsed="false">
      <c r="A8441" s="142" t="s">
        <v>15813</v>
      </c>
      <c r="B8441" s="663" t="str">
        <f aca="false">C8441&amp;D8441&amp;E8441&amp;F8441&amp;G8441&amp;H8441</f>
        <v>ARGAMASSA DE CIMENTO E SAIBRO,NO TRACO 1:8,PREPARO MECANICO</v>
      </c>
      <c r="C8441" s="142" t="s">
        <v>15812</v>
      </c>
      <c r="I8441" s="142" t="s">
        <v>859</v>
      </c>
      <c r="J8441" s="142" t="n">
        <v>249.89</v>
      </c>
    </row>
    <row r="8442" customFormat="false" ht="12.75" hidden="false" customHeight="false" outlineLevel="0" collapsed="false">
      <c r="A8442" s="142" t="s">
        <v>15814</v>
      </c>
      <c r="B8442" s="663" t="str">
        <f aca="false">C8442&amp;D8442&amp;E8442&amp;F8442&amp;G8442&amp;H8442</f>
        <v>ARGAMASSA DE CIMENTO,SAIBRO E AREIA,NO TRACO 1:2:2,PREPAROMECANICO</v>
      </c>
      <c r="C8442" s="142" t="s">
        <v>15724</v>
      </c>
      <c r="D8442" s="142" t="s">
        <v>15815</v>
      </c>
      <c r="I8442" s="142" t="s">
        <v>859</v>
      </c>
      <c r="J8442" s="142" t="n">
        <v>321.85</v>
      </c>
    </row>
    <row r="8443" customFormat="false" ht="12.75" hidden="false" customHeight="false" outlineLevel="0" collapsed="false">
      <c r="A8443" s="142" t="s">
        <v>15816</v>
      </c>
      <c r="B8443" s="663" t="str">
        <f aca="false">C8443&amp;D8443&amp;E8443&amp;F8443&amp;G8443&amp;H8443</f>
        <v>ARGAMASSA DE CIMENTO,SAIBRO E AREIA,NO TRACO 1:2:2,PREPAROMECANICO</v>
      </c>
      <c r="C8443" s="142" t="s">
        <v>15724</v>
      </c>
      <c r="D8443" s="142" t="s">
        <v>15815</v>
      </c>
      <c r="I8443" s="142" t="s">
        <v>859</v>
      </c>
      <c r="J8443" s="142" t="n">
        <v>313.99</v>
      </c>
    </row>
    <row r="8444" customFormat="false" ht="12.75" hidden="false" customHeight="false" outlineLevel="0" collapsed="false">
      <c r="A8444" s="142" t="s">
        <v>15817</v>
      </c>
      <c r="B8444" s="663" t="str">
        <f aca="false">C8444&amp;D8444&amp;E8444&amp;F8444&amp;G8444&amp;H8444</f>
        <v>ARGAMASSA DE CIMENTO,SAIBRO E AREIA,NO TRACO 1:2:3,PREPAROMECANICO</v>
      </c>
      <c r="C8444" s="142" t="s">
        <v>15728</v>
      </c>
      <c r="D8444" s="142" t="s">
        <v>15815</v>
      </c>
      <c r="I8444" s="142" t="s">
        <v>859</v>
      </c>
      <c r="J8444" s="142" t="n">
        <v>312.71</v>
      </c>
    </row>
    <row r="8445" customFormat="false" ht="12.75" hidden="false" customHeight="false" outlineLevel="0" collapsed="false">
      <c r="A8445" s="142" t="s">
        <v>15818</v>
      </c>
      <c r="B8445" s="663" t="str">
        <f aca="false">C8445&amp;D8445&amp;E8445&amp;F8445&amp;G8445&amp;H8445</f>
        <v>ARGAMASSA DE CIMENTO,SAIBRO E AREIA,NO TRACO 1:2:3,PREPAROMECANICO</v>
      </c>
      <c r="C8445" s="142" t="s">
        <v>15728</v>
      </c>
      <c r="D8445" s="142" t="s">
        <v>15815</v>
      </c>
      <c r="I8445" s="142" t="s">
        <v>859</v>
      </c>
      <c r="J8445" s="142" t="n">
        <v>303.67</v>
      </c>
    </row>
    <row r="8446" customFormat="false" ht="12.75" hidden="false" customHeight="false" outlineLevel="0" collapsed="false">
      <c r="A8446" s="142" t="s">
        <v>15819</v>
      </c>
      <c r="B8446" s="663" t="str">
        <f aca="false">C8446&amp;D8446&amp;E8446&amp;F8446&amp;G8446&amp;H8446</f>
        <v>ARGAMASSA DE CIMENTO,SAIBRO E AREIA,NO TRACO 1:3:3,PREPAROMECANICO</v>
      </c>
      <c r="C8446" s="142" t="s">
        <v>15731</v>
      </c>
      <c r="D8446" s="142" t="s">
        <v>15815</v>
      </c>
      <c r="I8446" s="142" t="s">
        <v>859</v>
      </c>
      <c r="J8446" s="142" t="n">
        <v>304.1</v>
      </c>
    </row>
    <row r="8447" customFormat="false" ht="12.75" hidden="false" customHeight="false" outlineLevel="0" collapsed="false">
      <c r="A8447" s="142" t="s">
        <v>15820</v>
      </c>
      <c r="B8447" s="663" t="str">
        <f aca="false">C8447&amp;D8447&amp;E8447&amp;F8447&amp;G8447&amp;H8447</f>
        <v>ARGAMASSA DE CIMENTO,SAIBRO E AREIA,NO TRACO 1:3:3,PREPAROMECANICO</v>
      </c>
      <c r="C8447" s="142" t="s">
        <v>15731</v>
      </c>
      <c r="D8447" s="142" t="s">
        <v>15815</v>
      </c>
      <c r="I8447" s="142" t="s">
        <v>859</v>
      </c>
      <c r="J8447" s="142" t="n">
        <v>293.98</v>
      </c>
    </row>
    <row r="8448" customFormat="false" ht="12.75" hidden="false" customHeight="false" outlineLevel="0" collapsed="false">
      <c r="A8448" s="142" t="s">
        <v>15821</v>
      </c>
      <c r="B8448" s="663" t="str">
        <f aca="false">C8448&amp;D8448&amp;E8448&amp;F8448&amp;G8448&amp;H8448</f>
        <v>ARGAMASSA DE CIMENTO,SAIBRO E AREIA,NO TRACO 1:3:5,PREPAROMECANICO</v>
      </c>
      <c r="C8448" s="142" t="s">
        <v>15734</v>
      </c>
      <c r="D8448" s="142" t="s">
        <v>15815</v>
      </c>
      <c r="I8448" s="142" t="s">
        <v>859</v>
      </c>
      <c r="J8448" s="142" t="n">
        <v>306.72</v>
      </c>
    </row>
    <row r="8449" customFormat="false" ht="12.75" hidden="false" customHeight="false" outlineLevel="0" collapsed="false">
      <c r="A8449" s="142" t="s">
        <v>15822</v>
      </c>
      <c r="B8449" s="663" t="str">
        <f aca="false">C8449&amp;D8449&amp;E8449&amp;F8449&amp;G8449&amp;H8449</f>
        <v>ARGAMASSA DE CIMENTO,SAIBRO E AREIA,NO TRACO 1:3:5,PREPAROMECANICO</v>
      </c>
      <c r="C8449" s="142" t="s">
        <v>15734</v>
      </c>
      <c r="D8449" s="142" t="s">
        <v>15815</v>
      </c>
      <c r="I8449" s="142" t="s">
        <v>859</v>
      </c>
      <c r="J8449" s="142" t="n">
        <v>294.23</v>
      </c>
    </row>
    <row r="8450" customFormat="false" ht="12.75" hidden="false" customHeight="false" outlineLevel="0" collapsed="false">
      <c r="A8450" s="142" t="s">
        <v>15823</v>
      </c>
      <c r="B8450" s="663" t="str">
        <f aca="false">C8450&amp;D8450&amp;E8450&amp;F8450&amp;G8450&amp;H8450</f>
        <v>ARGAMASSA DE CIMENTO,CAL,SAIBRO E AREIA,NO TRACO 1:2:4:4,PREPARO MECANICO</v>
      </c>
      <c r="C8450" s="142" t="s">
        <v>15824</v>
      </c>
      <c r="D8450" s="142" t="s">
        <v>15825</v>
      </c>
      <c r="I8450" s="142" t="s">
        <v>859</v>
      </c>
      <c r="J8450" s="142" t="n">
        <v>343.73</v>
      </c>
    </row>
    <row r="8451" customFormat="false" ht="12.75" hidden="false" customHeight="false" outlineLevel="0" collapsed="false">
      <c r="A8451" s="142" t="s">
        <v>15826</v>
      </c>
      <c r="B8451" s="663" t="str">
        <f aca="false">C8451&amp;D8451&amp;E8451&amp;F8451&amp;G8451&amp;H8451</f>
        <v>ARGAMASSA DE CIMENTO,CAL,SAIBRO E AREIA,NO TRACO 1:2:4:4,PREPARO MECANICO</v>
      </c>
      <c r="C8451" s="142" t="s">
        <v>15824</v>
      </c>
      <c r="D8451" s="142" t="s">
        <v>15825</v>
      </c>
      <c r="I8451" s="142" t="s">
        <v>859</v>
      </c>
      <c r="J8451" s="142" t="n">
        <v>328.87</v>
      </c>
    </row>
    <row r="8452" customFormat="false" ht="12.75" hidden="false" customHeight="false" outlineLevel="0" collapsed="false">
      <c r="A8452" s="142" t="s">
        <v>15827</v>
      </c>
      <c r="B8452" s="663" t="str">
        <f aca="false">C8452&amp;D8452&amp;E8452&amp;F8452&amp;G8452&amp;H8452</f>
        <v>ARGAMASSA DE CIMENTO E AREOLA PARA EMBOCO,NO TRACO 1:2,PREPARO MECANICO</v>
      </c>
      <c r="C8452" s="142" t="s">
        <v>15741</v>
      </c>
      <c r="D8452" s="142" t="s">
        <v>15828</v>
      </c>
      <c r="I8452" s="142" t="s">
        <v>859</v>
      </c>
      <c r="J8452" s="142" t="n">
        <v>406.99</v>
      </c>
    </row>
    <row r="8453" customFormat="false" ht="12.75" hidden="false" customHeight="false" outlineLevel="0" collapsed="false">
      <c r="A8453" s="142" t="s">
        <v>15829</v>
      </c>
      <c r="B8453" s="663" t="str">
        <f aca="false">C8453&amp;D8453&amp;E8453&amp;F8453&amp;G8453&amp;H8453</f>
        <v>ARGAMASSA DE CIMENTO E AREOLA PARA EMBOCO,NO TRACO 1:2,PREPARO MECANICO</v>
      </c>
      <c r="C8453" s="142" t="s">
        <v>15741</v>
      </c>
      <c r="D8453" s="142" t="s">
        <v>15828</v>
      </c>
      <c r="I8453" s="142" t="s">
        <v>859</v>
      </c>
      <c r="J8453" s="142" t="n">
        <v>401.49</v>
      </c>
    </row>
    <row r="8454" customFormat="false" ht="12.75" hidden="false" customHeight="false" outlineLevel="0" collapsed="false">
      <c r="A8454" s="142" t="s">
        <v>15830</v>
      </c>
      <c r="B8454" s="663" t="str">
        <f aca="false">C8454&amp;D8454&amp;E8454&amp;F8454&amp;G8454&amp;H8454</f>
        <v>ARGAMASSA DE CIMENTO E AREOLA PARA EMBOCO,NO TRACO 1:4,PREPARO MECANICO</v>
      </c>
      <c r="C8454" s="142" t="s">
        <v>15745</v>
      </c>
      <c r="D8454" s="142" t="s">
        <v>15828</v>
      </c>
      <c r="I8454" s="142" t="s">
        <v>859</v>
      </c>
      <c r="J8454" s="142" t="n">
        <v>325.22</v>
      </c>
    </row>
    <row r="8455" customFormat="false" ht="12.75" hidden="false" customHeight="false" outlineLevel="0" collapsed="false">
      <c r="A8455" s="142" t="s">
        <v>15831</v>
      </c>
      <c r="B8455" s="663" t="str">
        <f aca="false">C8455&amp;D8455&amp;E8455&amp;F8455&amp;G8455&amp;H8455</f>
        <v>ARGAMASSA DE CIMENTO E AREOLA PARA EMBOCO,NO TRACO 1:4,PREPARO MECANICO</v>
      </c>
      <c r="C8455" s="142" t="s">
        <v>15745</v>
      </c>
      <c r="D8455" s="142" t="s">
        <v>15828</v>
      </c>
      <c r="I8455" s="142" t="s">
        <v>859</v>
      </c>
      <c r="J8455" s="142" t="n">
        <v>317.36</v>
      </c>
    </row>
    <row r="8456" customFormat="false" ht="12.75" hidden="false" customHeight="false" outlineLevel="0" collapsed="false">
      <c r="A8456" s="142" t="s">
        <v>15832</v>
      </c>
      <c r="B8456" s="663" t="str">
        <f aca="false">C8456&amp;D8456&amp;E8456&amp;F8456&amp;G8456&amp;H8456</f>
        <v>ARGAMASSA DE CIMENTO E AREOLA PARA EMBOCO,NO TRACO 1:6,PREPARO MECANICO</v>
      </c>
      <c r="C8456" s="142" t="s">
        <v>15748</v>
      </c>
      <c r="D8456" s="142" t="s">
        <v>15828</v>
      </c>
      <c r="I8456" s="142" t="s">
        <v>859</v>
      </c>
      <c r="J8456" s="142" t="n">
        <v>303.78</v>
      </c>
    </row>
    <row r="8457" customFormat="false" ht="12.75" hidden="false" customHeight="false" outlineLevel="0" collapsed="false">
      <c r="A8457" s="142" t="s">
        <v>15833</v>
      </c>
      <c r="B8457" s="663" t="str">
        <f aca="false">C8457&amp;D8457&amp;E8457&amp;F8457&amp;G8457&amp;H8457</f>
        <v>ARGAMASSA DE CIMENTO E AREOLA PARA EMBOCO,NO TRACO 1:6,PREPARO MECANICO</v>
      </c>
      <c r="C8457" s="142" t="s">
        <v>15748</v>
      </c>
      <c r="D8457" s="142" t="s">
        <v>15828</v>
      </c>
      <c r="I8457" s="142" t="s">
        <v>859</v>
      </c>
      <c r="J8457" s="142" t="n">
        <v>293.66</v>
      </c>
    </row>
    <row r="8458" customFormat="false" ht="12.75" hidden="false" customHeight="false" outlineLevel="0" collapsed="false">
      <c r="A8458" s="142" t="s">
        <v>15834</v>
      </c>
      <c r="B8458" s="663" t="str">
        <f aca="false">C8458&amp;D8458&amp;E8458&amp;F8458&amp;G8458&amp;H8458</f>
        <v>ENCHIMENTO DE AREIA,INCLUSIVE FORNECIMENTO DESTA,POR MEIO DE BOMBA</v>
      </c>
      <c r="C8458" s="142" t="s">
        <v>15835</v>
      </c>
      <c r="D8458" s="142" t="s">
        <v>15836</v>
      </c>
      <c r="I8458" s="142" t="s">
        <v>859</v>
      </c>
      <c r="J8458" s="142" t="n">
        <v>164.46</v>
      </c>
    </row>
    <row r="8459" customFormat="false" ht="12.75" hidden="false" customHeight="false" outlineLevel="0" collapsed="false">
      <c r="A8459" s="142" t="s">
        <v>15837</v>
      </c>
      <c r="B8459" s="663" t="str">
        <f aca="false">C8459&amp;D8459&amp;E8459&amp;F8459&amp;G8459&amp;H8459</f>
        <v>ENCHIMENTO DE AREIA,INCLUSIVE FORNECIMENTO DESTA,POR MEIO DE BOMBA</v>
      </c>
      <c r="C8459" s="142" t="s">
        <v>15835</v>
      </c>
      <c r="D8459" s="142" t="s">
        <v>15836</v>
      </c>
      <c r="I8459" s="142" t="s">
        <v>859</v>
      </c>
      <c r="J8459" s="142" t="n">
        <v>159.56</v>
      </c>
    </row>
    <row r="8460" customFormat="false" ht="12.75" hidden="false" customHeight="false" outlineLevel="0" collapsed="false">
      <c r="A8460" s="142" t="s">
        <v>15838</v>
      </c>
      <c r="B8460" s="663" t="str">
        <f aca="false">C8460&amp;D8460&amp;E8460&amp;F8460&amp;G8460&amp;H8460</f>
        <v>INJECAO DE CALDA DE CIMENTO,INCLUSIVE FORNECIMENTO DOS MATERIAIS</v>
      </c>
      <c r="C8460" s="142" t="s">
        <v>15839</v>
      </c>
      <c r="D8460" s="142" t="s">
        <v>3807</v>
      </c>
      <c r="I8460" s="142" t="s">
        <v>859</v>
      </c>
      <c r="J8460" s="142" t="n">
        <v>925.3</v>
      </c>
    </row>
    <row r="8461" customFormat="false" ht="12.75" hidden="false" customHeight="false" outlineLevel="0" collapsed="false">
      <c r="A8461" s="142" t="s">
        <v>15840</v>
      </c>
      <c r="B8461" s="663" t="str">
        <f aca="false">C8461&amp;D8461&amp;E8461&amp;F8461&amp;G8461&amp;H8461</f>
        <v>INJECAO DE CALDA DE CIMENTO,INCLUSIVE FORNECIMENTO DOS MATERIAIS</v>
      </c>
      <c r="C8461" s="142" t="s">
        <v>15839</v>
      </c>
      <c r="D8461" s="142" t="s">
        <v>3807</v>
      </c>
      <c r="I8461" s="142" t="s">
        <v>859</v>
      </c>
      <c r="J8461" s="142" t="n">
        <v>898.29</v>
      </c>
    </row>
    <row r="8462" customFormat="false" ht="12.75" hidden="false" customHeight="false" outlineLevel="0" collapsed="false">
      <c r="A8462" s="142" t="s">
        <v>15841</v>
      </c>
      <c r="B8462" s="663" t="str">
        <f aca="false">C8462&amp;D8462&amp;E8462&amp;F8462&amp;G8462&amp;H8462</f>
        <v>INJECAO DE ARGAMASSA DE CIMENTO E AREIA,COM 450 A 500KG/M3 DE CIMENTO,UTILIZANDO BOMBA DE ARGAMASSA COM UNIDADE MISTURADORA E BOMBEADORA ACOPLADAS,COM CAPACIDADE DE 900 A 4800L DEMISTURA SECA,DESTINADA A EXECUCAO DE FUNDACOES,INCLUSIVE O FORNECIMENTO DE MATERIAIS</v>
      </c>
      <c r="C8462" s="142" t="s">
        <v>15842</v>
      </c>
      <c r="D8462" s="142" t="s">
        <v>15843</v>
      </c>
      <c r="E8462" s="142" t="s">
        <v>15844</v>
      </c>
      <c r="F8462" s="142" t="s">
        <v>15845</v>
      </c>
      <c r="G8462" s="142" t="s">
        <v>15846</v>
      </c>
      <c r="I8462" s="142" t="s">
        <v>859</v>
      </c>
      <c r="J8462" s="142" t="n">
        <v>522.64</v>
      </c>
    </row>
    <row r="8463" customFormat="false" ht="12.75" hidden="false" customHeight="false" outlineLevel="0" collapsed="false">
      <c r="A8463" s="142" t="s">
        <v>15847</v>
      </c>
      <c r="B8463" s="663" t="str">
        <f aca="false">C8463&amp;D8463&amp;E8463&amp;F8463&amp;G8463&amp;H8463</f>
        <v>INJECAO DE ARGAMASSA DE CIMENTO E AREIA,COM 450 A 500KG/M3 DE CIMENTO,UTILIZANDO BOMBA DE ARGAMASSA COM UNIDADE MISTURADORA E BOMBEADORA ACOPLADAS,COM CAPACIDADE DE 900 A 4800L DEMISTURA SECA,DESTINADA A EXECUCAO DE FUNDACOES,INCLUSIVE O FORNECIMENTO DE MATERIAIS</v>
      </c>
      <c r="C8463" s="142" t="s">
        <v>15842</v>
      </c>
      <c r="D8463" s="142" t="s">
        <v>15843</v>
      </c>
      <c r="E8463" s="142" t="s">
        <v>15844</v>
      </c>
      <c r="F8463" s="142" t="s">
        <v>15845</v>
      </c>
      <c r="G8463" s="142" t="s">
        <v>15846</v>
      </c>
      <c r="I8463" s="142" t="s">
        <v>859</v>
      </c>
      <c r="J8463" s="142" t="n">
        <v>498.39</v>
      </c>
    </row>
    <row r="8464" customFormat="false" ht="12.75" hidden="false" customHeight="false" outlineLevel="0" collapsed="false">
      <c r="A8464" s="142" t="s">
        <v>15848</v>
      </c>
      <c r="B8464" s="663" t="str">
        <f aca="false">C8464&amp;D8464&amp;E8464&amp;F8464&amp;G8464&amp;H8464</f>
        <v>INJECAO DE ARGAMASSA DE CIMENTO E AREIA NO TRACO 1:6,EM VOLUME,UTILIZANDO EQUIPAMENTO DE AR COMPRIMIDO,INCLUSIVE FORNECIMENTO DOS MATERIAIS</v>
      </c>
      <c r="C8464" s="142" t="s">
        <v>15849</v>
      </c>
      <c r="D8464" s="142" t="s">
        <v>15850</v>
      </c>
      <c r="E8464" s="142" t="s">
        <v>15851</v>
      </c>
      <c r="I8464" s="142" t="s">
        <v>859</v>
      </c>
      <c r="J8464" s="142" t="n">
        <v>583.15</v>
      </c>
    </row>
    <row r="8465" customFormat="false" ht="12.75" hidden="false" customHeight="false" outlineLevel="0" collapsed="false">
      <c r="A8465" s="142" t="s">
        <v>15852</v>
      </c>
      <c r="B8465" s="663" t="str">
        <f aca="false">C8465&amp;D8465&amp;E8465&amp;F8465&amp;G8465&amp;H8465</f>
        <v>INJECAO DE ARGAMASSA DE CIMENTO E AREIA NO TRACO 1:6,EM VOLUME,UTILIZANDO EQUIPAMENTO DE AR COMPRIMIDO,INCLUSIVE FORNECIMENTO DOS MATERIAIS</v>
      </c>
      <c r="C8465" s="142" t="s">
        <v>15849</v>
      </c>
      <c r="D8465" s="142" t="s">
        <v>15850</v>
      </c>
      <c r="E8465" s="142" t="s">
        <v>15851</v>
      </c>
      <c r="I8465" s="142" t="s">
        <v>859</v>
      </c>
      <c r="J8465" s="142" t="n">
        <v>551.45</v>
      </c>
    </row>
    <row r="8466" customFormat="false" ht="12.75" hidden="false" customHeight="false" outlineLevel="0" collapsed="false">
      <c r="A8466" s="142" t="s">
        <v>15853</v>
      </c>
      <c r="B8466" s="663" t="str">
        <f aca="false">C8466&amp;D8466&amp;E8466&amp;F8466&amp;G8466&amp;H8466</f>
        <v>INJECAO PARA TRATAMENTO DE SOLO DE FUNDACAO COM RESINA EPOXICA OU OUTROS MATERIAIS QUIMICOS,EXCLUSIVE O FORNECIMENTO DOS MESMOS.CUSTO POR KG DE MATERIAL OU MISTURA</v>
      </c>
      <c r="C8466" s="142" t="s">
        <v>15854</v>
      </c>
      <c r="D8466" s="142" t="s">
        <v>15855</v>
      </c>
      <c r="E8466" s="142" t="s">
        <v>15856</v>
      </c>
      <c r="I8466" s="142" t="s">
        <v>5978</v>
      </c>
      <c r="J8466" s="142" t="n">
        <v>47.91</v>
      </c>
    </row>
    <row r="8467" customFormat="false" ht="12.75" hidden="false" customHeight="false" outlineLevel="0" collapsed="false">
      <c r="A8467" s="142" t="s">
        <v>15857</v>
      </c>
      <c r="B8467" s="663" t="str">
        <f aca="false">C8467&amp;D8467&amp;E8467&amp;F8467&amp;G8467&amp;H8467</f>
        <v>INJECAO PARA TRATAMENTO DE SOLO DE FUNDACAO COM RESINA EPOXICA OU OUTROS MATERIAIS QUIMICOS,EXCLUSIVE O FORNECIMENTO DOS MESMOS.CUSTO POR KG DE MATERIAL OU MISTURA</v>
      </c>
      <c r="C8467" s="142" t="s">
        <v>15854</v>
      </c>
      <c r="D8467" s="142" t="s">
        <v>15855</v>
      </c>
      <c r="E8467" s="142" t="s">
        <v>15856</v>
      </c>
      <c r="I8467" s="142" t="s">
        <v>5978</v>
      </c>
      <c r="J8467" s="142" t="n">
        <v>43.81</v>
      </c>
    </row>
    <row r="8468" customFormat="false" ht="12.75" hidden="false" customHeight="false" outlineLevel="0" collapsed="false">
      <c r="A8468" s="142" t="s">
        <v>15858</v>
      </c>
      <c r="B8468" s="663" t="str">
        <f aca="false">C8468&amp;D8468&amp;E8468&amp;F8468&amp;G8468&amp;H8468</f>
        <v>APLICACAO DE RESINA EPOXICA EM COLAGEM DE PECAS DE CONCRETO,INCLUSIVE PREPARO DO LOCAL E EXCLUSIVE FORNECIMENTO DA RESINA.CUSTO POR KG DE RESINA UTILIZADA</v>
      </c>
      <c r="C8468" s="142" t="s">
        <v>15859</v>
      </c>
      <c r="D8468" s="142" t="s">
        <v>15860</v>
      </c>
      <c r="E8468" s="142" t="s">
        <v>15861</v>
      </c>
      <c r="I8468" s="142" t="s">
        <v>5978</v>
      </c>
      <c r="J8468" s="142" t="n">
        <v>16.67</v>
      </c>
    </row>
    <row r="8469" customFormat="false" ht="12.75" hidden="false" customHeight="false" outlineLevel="0" collapsed="false">
      <c r="A8469" s="142" t="s">
        <v>15862</v>
      </c>
      <c r="B8469" s="663" t="str">
        <f aca="false">C8469&amp;D8469&amp;E8469&amp;F8469&amp;G8469&amp;H8469</f>
        <v>APLICACAO DE RESINA EPOXICA EM COLAGEM DE PECAS DE CONCRETO,INCLUSIVE PREPARO DO LOCAL E EXCLUSIVE FORNECIMENTO DA RESINA.CUSTO POR KG DE RESINA UTILIZADA</v>
      </c>
      <c r="C8469" s="142" t="s">
        <v>15859</v>
      </c>
      <c r="D8469" s="142" t="s">
        <v>15860</v>
      </c>
      <c r="E8469" s="142" t="s">
        <v>15861</v>
      </c>
      <c r="I8469" s="142" t="s">
        <v>5978</v>
      </c>
      <c r="J8469" s="142" t="n">
        <v>14.44</v>
      </c>
    </row>
    <row r="8470" customFormat="false" ht="12.75" hidden="false" customHeight="false" outlineLevel="0" collapsed="false">
      <c r="A8470" s="142" t="s">
        <v>15863</v>
      </c>
      <c r="B8470" s="663" t="str">
        <f aca="false">C8470&amp;D8470&amp;E8470&amp;F8470&amp;G8470&amp;H8470</f>
        <v>INJECAO DE RESINA EPOXICA EM FISSURAS DE CONCRETO ESTRUTURAL,INCLUSIVE PREPARO DO LOCAL,PERFURACAO E VEDACAO E O FORNECIMENTO DOS MATERIAIS A INJETAR</v>
      </c>
      <c r="C8470" s="142" t="s">
        <v>15864</v>
      </c>
      <c r="D8470" s="142" t="s">
        <v>15865</v>
      </c>
      <c r="E8470" s="142" t="s">
        <v>15866</v>
      </c>
      <c r="I8470" s="142" t="s">
        <v>5978</v>
      </c>
      <c r="J8470" s="142" t="n">
        <v>142.13</v>
      </c>
    </row>
    <row r="8471" customFormat="false" ht="12.75" hidden="false" customHeight="false" outlineLevel="0" collapsed="false">
      <c r="A8471" s="142" t="s">
        <v>15867</v>
      </c>
      <c r="B8471" s="663" t="str">
        <f aca="false">C8471&amp;D8471&amp;E8471&amp;F8471&amp;G8471&amp;H8471</f>
        <v>INJECAO DE RESINA EPOXICA EM FISSURAS DE CONCRETO ESTRUTURAL,INCLUSIVE PREPARO DO LOCAL,PERFURACAO E VEDACAO E O FORNECIMENTO DOS MATERIAIS A INJETAR</v>
      </c>
      <c r="C8471" s="142" t="s">
        <v>15864</v>
      </c>
      <c r="D8471" s="142" t="s">
        <v>15865</v>
      </c>
      <c r="E8471" s="142" t="s">
        <v>15866</v>
      </c>
      <c r="I8471" s="142" t="s">
        <v>5978</v>
      </c>
      <c r="J8471" s="142" t="n">
        <v>139.37</v>
      </c>
    </row>
    <row r="8472" customFormat="false" ht="12.75" hidden="false" customHeight="false" outlineLevel="0" collapsed="false">
      <c r="A8472" s="142" t="s">
        <v>15868</v>
      </c>
      <c r="B8472" s="663" t="str">
        <f aca="false">C8472&amp;D8472&amp;E8472&amp;F8472&amp;G8472&amp;H8472</f>
        <v>APLICACAO DE RESINA EPOXICA EM COLAGEM DE PECAS DE CONCRETO,INCLUSIVE PREPARO DO LOCAL E FORNECIMENTO DE MATERIAL.CUSTOPOR KG DE RESINA UTILIZADA</v>
      </c>
      <c r="C8472" s="142" t="s">
        <v>15859</v>
      </c>
      <c r="D8472" s="142" t="s">
        <v>15869</v>
      </c>
      <c r="E8472" s="142" t="s">
        <v>15870</v>
      </c>
      <c r="I8472" s="142" t="s">
        <v>5978</v>
      </c>
      <c r="J8472" s="142" t="n">
        <v>52.04</v>
      </c>
    </row>
    <row r="8473" customFormat="false" ht="12.75" hidden="false" customHeight="false" outlineLevel="0" collapsed="false">
      <c r="A8473" s="142" t="s">
        <v>15871</v>
      </c>
      <c r="B8473" s="663" t="str">
        <f aca="false">C8473&amp;D8473&amp;E8473&amp;F8473&amp;G8473&amp;H8473</f>
        <v>APLICACAO DE RESINA EPOXICA EM COLAGEM DE PECAS DE CONCRETO,INCLUSIVE PREPARO DO LOCAL E FORNECIMENTO DE MATERIAL.CUSTOPOR KG DE RESINA UTILIZADA</v>
      </c>
      <c r="C8473" s="142" t="s">
        <v>15859</v>
      </c>
      <c r="D8473" s="142" t="s">
        <v>15869</v>
      </c>
      <c r="E8473" s="142" t="s">
        <v>15870</v>
      </c>
      <c r="I8473" s="142" t="s">
        <v>5978</v>
      </c>
      <c r="J8473" s="142" t="n">
        <v>49.81</v>
      </c>
    </row>
    <row r="8474" customFormat="false" ht="12.75" hidden="false" customHeight="false" outlineLevel="0" collapsed="false">
      <c r="A8474" s="142" t="s">
        <v>15872</v>
      </c>
      <c r="B8474" s="663" t="str">
        <f aca="false">C8474&amp;D8474&amp;E8474&amp;F8474&amp;G8474&amp;H8474</f>
        <v>ARGAMASSA DE CIMENTO E AREIA,NO TRACO 1:3,COM ADICAO DE ADESIVO A BASE DE RESINA SINTETICA DE ALTA ADERENCIA</v>
      </c>
      <c r="C8474" s="142" t="s">
        <v>15873</v>
      </c>
      <c r="D8474" s="142" t="s">
        <v>15874</v>
      </c>
      <c r="I8474" s="142" t="s">
        <v>859</v>
      </c>
      <c r="J8474" s="142" t="n">
        <v>540.56</v>
      </c>
    </row>
    <row r="8475" customFormat="false" ht="12.75" hidden="false" customHeight="false" outlineLevel="0" collapsed="false">
      <c r="A8475" s="142" t="s">
        <v>15875</v>
      </c>
      <c r="B8475" s="663" t="str">
        <f aca="false">C8475&amp;D8475&amp;E8475&amp;F8475&amp;G8475&amp;H8475</f>
        <v>ARGAMASSA DE CIMENTO E AREIA,NO TRACO 1:3,COM ADICAO DE ADESIVO A BASE DE RESINA SINTETICA DE ALTA ADERENCIA</v>
      </c>
      <c r="C8475" s="142" t="s">
        <v>15873</v>
      </c>
      <c r="D8475" s="142" t="s">
        <v>15874</v>
      </c>
      <c r="I8475" s="142" t="s">
        <v>859</v>
      </c>
      <c r="J8475" s="142" t="n">
        <v>516.88</v>
      </c>
    </row>
    <row r="8476" customFormat="false" ht="12.75" hidden="false" customHeight="false" outlineLevel="0" collapsed="false">
      <c r="A8476" s="142" t="s">
        <v>15876</v>
      </c>
      <c r="B8476" s="663" t="str">
        <f aca="false">C8476&amp;D8476&amp;E8476&amp;F8476&amp;G8476&amp;H8476</f>
        <v>ARGAMASSA DE CIMENTO E AREIA NO TRACO 1:2 COM ADICAO DE ADESIVO A BASE DE RESINA ACRILICA</v>
      </c>
      <c r="C8476" s="142" t="s">
        <v>15877</v>
      </c>
      <c r="D8476" s="142" t="s">
        <v>15878</v>
      </c>
      <c r="I8476" s="142" t="s">
        <v>859</v>
      </c>
      <c r="J8476" s="142" t="n">
        <v>1361.47</v>
      </c>
    </row>
    <row r="8477" customFormat="false" ht="12.75" hidden="false" customHeight="false" outlineLevel="0" collapsed="false">
      <c r="A8477" s="142" t="s">
        <v>15879</v>
      </c>
      <c r="B8477" s="663" t="str">
        <f aca="false">C8477&amp;D8477&amp;E8477&amp;F8477&amp;G8477&amp;H8477</f>
        <v>ARGAMASSA DE CIMENTO E AREIA NO TRACO 1:2 COM ADICAO DE ADESIVO A BASE DE RESINA ACRILICA</v>
      </c>
      <c r="C8477" s="142" t="s">
        <v>15877</v>
      </c>
      <c r="D8477" s="142" t="s">
        <v>15878</v>
      </c>
      <c r="I8477" s="142" t="s">
        <v>859</v>
      </c>
      <c r="J8477" s="142" t="n">
        <v>1337.79</v>
      </c>
    </row>
    <row r="8478" customFormat="false" ht="12.75" hidden="false" customHeight="false" outlineLevel="0" collapsed="false">
      <c r="A8478" s="142" t="s">
        <v>15880</v>
      </c>
      <c r="B8478" s="663" t="str">
        <f aca="false">C8478&amp;D8478&amp;E8478&amp;F8478&amp;G8478&amp;H8478</f>
        <v>BASE DE MACADAME SIMPLES,MEDIDA EM VOLUME DEPOIS DE COMPRIMIDO O MACADAME</v>
      </c>
      <c r="C8478" s="142" t="s">
        <v>15881</v>
      </c>
      <c r="D8478" s="142" t="s">
        <v>15882</v>
      </c>
      <c r="I8478" s="142" t="s">
        <v>859</v>
      </c>
      <c r="J8478" s="142" t="n">
        <v>101.52</v>
      </c>
    </row>
    <row r="8479" customFormat="false" ht="12.75" hidden="false" customHeight="false" outlineLevel="0" collapsed="false">
      <c r="A8479" s="142" t="s">
        <v>15883</v>
      </c>
      <c r="B8479" s="663" t="str">
        <f aca="false">C8479&amp;D8479&amp;E8479&amp;F8479&amp;G8479&amp;H8479</f>
        <v>BASE DE MACADAME SIMPLES,MEDIDA EM VOLUME DEPOIS DE COMPRIMIDO O MACADAME</v>
      </c>
      <c r="C8479" s="142" t="s">
        <v>15881</v>
      </c>
      <c r="D8479" s="142" t="s">
        <v>15882</v>
      </c>
      <c r="I8479" s="142" t="s">
        <v>859</v>
      </c>
      <c r="J8479" s="142" t="n">
        <v>101.19</v>
      </c>
    </row>
    <row r="8480" customFormat="false" ht="12.75" hidden="false" customHeight="false" outlineLevel="0" collapsed="false">
      <c r="A8480" s="142" t="s">
        <v>15884</v>
      </c>
      <c r="B8480" s="663" t="str">
        <f aca="false">C8480&amp;D8480&amp;E8480&amp;F8480&amp;G8480&amp;H8480</f>
        <v>BASE DE BRITA GRADUADA,INCLUSIVE FORNECIMENTO DOS MATERIAIS,MEDIDA APOS A COMPACTACAO</v>
      </c>
      <c r="C8480" s="142" t="s">
        <v>15885</v>
      </c>
      <c r="D8480" s="142" t="s">
        <v>15886</v>
      </c>
      <c r="I8480" s="142" t="s">
        <v>859</v>
      </c>
      <c r="J8480" s="142" t="n">
        <v>104.2</v>
      </c>
    </row>
    <row r="8481" customFormat="false" ht="12.75" hidden="false" customHeight="false" outlineLevel="0" collapsed="false">
      <c r="A8481" s="142" t="s">
        <v>102</v>
      </c>
      <c r="B8481" s="663" t="str">
        <f aca="false">C8481&amp;D8481&amp;E8481&amp;F8481&amp;G8481&amp;H8481</f>
        <v>BASE DE BRITA GRADUADA,INCLUSIVE FORNECIMENTO DOS MATERIAIS,MEDIDA APOS A COMPACTACAO</v>
      </c>
      <c r="C8481" s="142" t="s">
        <v>15885</v>
      </c>
      <c r="D8481" s="142" t="s">
        <v>15886</v>
      </c>
      <c r="I8481" s="142" t="s">
        <v>859</v>
      </c>
      <c r="J8481" s="142" t="n">
        <v>103.64</v>
      </c>
    </row>
    <row r="8482" customFormat="false" ht="12.75" hidden="false" customHeight="false" outlineLevel="0" collapsed="false">
      <c r="A8482" s="142" t="s">
        <v>15887</v>
      </c>
      <c r="B8482" s="663" t="str">
        <f aca="false">C8482&amp;D8482&amp;E8482&amp;F8482&amp;G8482&amp;H8482</f>
        <v>BASE DE BRITA GRADUADA,COM ADICAO DE 3% DE CIMENTO,UTILIZANDO DISTRIBUIDORA DE AGREGADOS,MEDIDA APOS A COMPACTACAO,INCLUSIVE FORNECIMENTO DOS MATERIAS</v>
      </c>
      <c r="C8482" s="142" t="s">
        <v>15888</v>
      </c>
      <c r="D8482" s="142" t="s">
        <v>15889</v>
      </c>
      <c r="E8482" s="142" t="s">
        <v>15890</v>
      </c>
      <c r="I8482" s="142" t="s">
        <v>859</v>
      </c>
      <c r="J8482" s="142" t="n">
        <v>134.91</v>
      </c>
    </row>
    <row r="8483" customFormat="false" ht="12.75" hidden="false" customHeight="false" outlineLevel="0" collapsed="false">
      <c r="A8483" s="142" t="s">
        <v>15891</v>
      </c>
      <c r="B8483" s="663" t="str">
        <f aca="false">C8483&amp;D8483&amp;E8483&amp;F8483&amp;G8483&amp;H8483</f>
        <v>BASE DE BRITA GRADUADA,COM ADICAO DE 3% DE CIMENTO,UTILIZANDO DISTRIBUIDORA DE AGREGADOS,MEDIDA APOS A COMPACTACAO,INCLUSIVE FORNECIMENTO DOS MATERIAS</v>
      </c>
      <c r="C8483" s="142" t="s">
        <v>15888</v>
      </c>
      <c r="D8483" s="142" t="s">
        <v>15889</v>
      </c>
      <c r="E8483" s="142" t="s">
        <v>15890</v>
      </c>
      <c r="I8483" s="142" t="s">
        <v>859</v>
      </c>
      <c r="J8483" s="142" t="n">
        <v>134.35</v>
      </c>
    </row>
    <row r="8484" customFormat="false" ht="12.75" hidden="false" customHeight="false" outlineLevel="0" collapsed="false">
      <c r="A8484" s="142" t="s">
        <v>15892</v>
      </c>
      <c r="B8484" s="663" t="str">
        <f aca="false">C8484&amp;D8484&amp;E8484&amp;F8484&amp;G8484&amp;H8484</f>
        <v>SUB-BASE DE PO-DE-PEDRA,INCLUSIVE ESPALHAMENTO,IRRIGACAO,COMPACTACAO E FORNECIMENTO DO MATERIAL</v>
      </c>
      <c r="C8484" s="142" t="s">
        <v>15893</v>
      </c>
      <c r="D8484" s="142" t="s">
        <v>15894</v>
      </c>
      <c r="I8484" s="142" t="s">
        <v>859</v>
      </c>
      <c r="J8484" s="142" t="n">
        <v>70.52</v>
      </c>
    </row>
    <row r="8485" customFormat="false" ht="12.75" hidden="false" customHeight="false" outlineLevel="0" collapsed="false">
      <c r="A8485" s="142" t="s">
        <v>15895</v>
      </c>
      <c r="B8485" s="663" t="str">
        <f aca="false">C8485&amp;D8485&amp;E8485&amp;F8485&amp;G8485&amp;H8485</f>
        <v>SUB-BASE DE PO-DE-PEDRA,INCLUSIVE ESPALHAMENTO,IRRIGACAO,COMPACTACAO E FORNECIMENTO DO MATERIAL</v>
      </c>
      <c r="C8485" s="142" t="s">
        <v>15893</v>
      </c>
      <c r="D8485" s="142" t="s">
        <v>15894</v>
      </c>
      <c r="I8485" s="142" t="s">
        <v>859</v>
      </c>
      <c r="J8485" s="142" t="n">
        <v>69.96</v>
      </c>
    </row>
    <row r="8486" customFormat="false" ht="12.75" hidden="false" customHeight="false" outlineLevel="0" collapsed="false">
      <c r="A8486" s="142" t="s">
        <v>15896</v>
      </c>
      <c r="B8486" s="663" t="str">
        <f aca="false">C8486&amp;D8486&amp;E8486&amp;F8486&amp;G8486&amp;H8486</f>
        <v>BASE DE BRITA CORRIDA,INCLUSIVE FORNECIMENTO DOS MATERIAIS,MEDIDA APOS A COMPACTACAO</v>
      </c>
      <c r="C8486" s="142" t="s">
        <v>15897</v>
      </c>
      <c r="D8486" s="142" t="s">
        <v>15898</v>
      </c>
      <c r="I8486" s="142" t="s">
        <v>859</v>
      </c>
      <c r="J8486" s="142" t="n">
        <v>67.94</v>
      </c>
    </row>
    <row r="8487" customFormat="false" ht="12.75" hidden="false" customHeight="false" outlineLevel="0" collapsed="false">
      <c r="A8487" s="142" t="s">
        <v>15899</v>
      </c>
      <c r="B8487" s="663" t="str">
        <f aca="false">C8487&amp;D8487&amp;E8487&amp;F8487&amp;G8487&amp;H8487</f>
        <v>BASE DE BRITA CORRIDA,INCLUSIVE FORNECIMENTO DOS MATERIAIS,MEDIDA APOS A COMPACTACAO</v>
      </c>
      <c r="C8487" s="142" t="s">
        <v>15897</v>
      </c>
      <c r="D8487" s="142" t="s">
        <v>15898</v>
      </c>
      <c r="I8487" s="142" t="s">
        <v>859</v>
      </c>
      <c r="J8487" s="142" t="n">
        <v>67.53</v>
      </c>
    </row>
    <row r="8488" customFormat="false" ht="12.75" hidden="false" customHeight="false" outlineLevel="0" collapsed="false">
      <c r="A8488" s="142" t="s">
        <v>15900</v>
      </c>
      <c r="B8488" s="663" t="str">
        <f aca="false">C8488&amp;D8488&amp;E8488&amp;F8488&amp;G8488&amp;H8488</f>
        <v>SUB-BASE DE BRITA CORRIDA,INCLUSIVE FORNECIMENTO DOS MATERIAIS,MEDIDA APOS A COMPACTACAO</v>
      </c>
      <c r="C8488" s="142" t="s">
        <v>15901</v>
      </c>
      <c r="D8488" s="142" t="s">
        <v>15902</v>
      </c>
      <c r="I8488" s="142" t="s">
        <v>859</v>
      </c>
      <c r="J8488" s="142" t="n">
        <v>67.94</v>
      </c>
    </row>
    <row r="8489" customFormat="false" ht="12.75" hidden="false" customHeight="false" outlineLevel="0" collapsed="false">
      <c r="A8489" s="142" t="s">
        <v>15903</v>
      </c>
      <c r="B8489" s="663" t="str">
        <f aca="false">C8489&amp;D8489&amp;E8489&amp;F8489&amp;G8489&amp;H8489</f>
        <v>SUB-BASE DE BRITA CORRIDA,INCLUSIVE FORNECIMENTO DOS MATERIAIS,MEDIDA APOS A COMPACTACAO</v>
      </c>
      <c r="C8489" s="142" t="s">
        <v>15901</v>
      </c>
      <c r="D8489" s="142" t="s">
        <v>15902</v>
      </c>
      <c r="I8489" s="142" t="s">
        <v>859</v>
      </c>
      <c r="J8489" s="142" t="n">
        <v>67.53</v>
      </c>
    </row>
    <row r="8490" customFormat="false" ht="12.75" hidden="false" customHeight="false" outlineLevel="0" collapsed="false">
      <c r="A8490" s="142" t="s">
        <v>15904</v>
      </c>
      <c r="B8490" s="663" t="str">
        <f aca="false">C8490&amp;D8490&amp;E8490&amp;F8490&amp;G8490&amp;H8490</f>
        <v>BASE DE MACADAME HIDRAULICO,DE ACORDO COM AS "INSTRUCOES PARA EXECUCAO",DO DER-RJ.O CUSTO INDENIZA AS OPERACOES DE EXECUCAO,INCLUSIVE FORNECIMENTO DOS MATERIAIS EMPREGADOS(BRITA,PO-DE-PEDRA E AGUA) E SE APLICA AO VOLUME EXECUTADO,MEDIDO APOS COMPACTACAO</v>
      </c>
      <c r="C8490" s="142" t="s">
        <v>15905</v>
      </c>
      <c r="D8490" s="142" t="s">
        <v>15906</v>
      </c>
      <c r="E8490" s="142" t="s">
        <v>15907</v>
      </c>
      <c r="F8490" s="142" t="s">
        <v>15908</v>
      </c>
      <c r="G8490" s="142" t="s">
        <v>15909</v>
      </c>
      <c r="I8490" s="142" t="s">
        <v>859</v>
      </c>
      <c r="J8490" s="142" t="n">
        <v>146.93</v>
      </c>
    </row>
    <row r="8491" customFormat="false" ht="12.75" hidden="false" customHeight="false" outlineLevel="0" collapsed="false">
      <c r="A8491" s="142" t="s">
        <v>15910</v>
      </c>
      <c r="B8491" s="663" t="str">
        <f aca="false">C8491&amp;D8491&amp;E8491&amp;F8491&amp;G8491&amp;H8491</f>
        <v>BASE DE MACADAME HIDRAULICO,DE ACORDO COM AS "INSTRUCOES PARA EXECUCAO",DO DER-RJ.O CUSTO INDENIZA AS OPERACOES DE EXECUCAO,INCLUSIVE FORNECIMENTO DOS MATERIAIS EMPREGADOS(BRITA,PO-DE-PEDRA E AGUA) E SE APLICA AO VOLUME EXECUTADO,MEDIDO APOS COMPACTACAO</v>
      </c>
      <c r="C8491" s="142" t="s">
        <v>15905</v>
      </c>
      <c r="D8491" s="142" t="s">
        <v>15906</v>
      </c>
      <c r="E8491" s="142" t="s">
        <v>15907</v>
      </c>
      <c r="F8491" s="142" t="s">
        <v>15908</v>
      </c>
      <c r="G8491" s="142" t="s">
        <v>15909</v>
      </c>
      <c r="I8491" s="142" t="s">
        <v>859</v>
      </c>
      <c r="J8491" s="142" t="n">
        <v>144.53</v>
      </c>
    </row>
    <row r="8492" customFormat="false" ht="12.75" hidden="false" customHeight="false" outlineLevel="0" collapsed="false">
      <c r="A8492" s="142" t="s">
        <v>15911</v>
      </c>
      <c r="B8492" s="663" t="str">
        <f aca="false">C8492&amp;D8492&amp;E8492&amp;F8492&amp;G8492&amp;H8492</f>
        <v>BASE OU SUB-BASE ESTABILIZADA GRANULOMETRICAMENTE,COM MISTURA DE 2 OU MAIS MATERIAIS,DE ACORDO COM AS "INSTRUCOES PARA EXECUCAO",DO DER-RJ,EXCLUSIVE ESCAVACAO E TRANSPORTE DOS MATERIAIS,INCLUSIVE O TRANSPORTE DA AGUA</v>
      </c>
      <c r="C8492" s="142" t="s">
        <v>15912</v>
      </c>
      <c r="D8492" s="142" t="s">
        <v>15913</v>
      </c>
      <c r="E8492" s="142" t="s">
        <v>15914</v>
      </c>
      <c r="F8492" s="142" t="s">
        <v>15915</v>
      </c>
      <c r="I8492" s="142" t="s">
        <v>859</v>
      </c>
      <c r="J8492" s="142" t="n">
        <v>10.84</v>
      </c>
    </row>
    <row r="8493" customFormat="false" ht="12.75" hidden="false" customHeight="false" outlineLevel="0" collapsed="false">
      <c r="A8493" s="142" t="s">
        <v>15916</v>
      </c>
      <c r="B8493" s="663" t="str">
        <f aca="false">C8493&amp;D8493&amp;E8493&amp;F8493&amp;G8493&amp;H8493</f>
        <v>BASE OU SUB-BASE ESTABILIZADA GRANULOMETRICAMENTE,COM MISTURA DE 2 OU MAIS MATERIAIS,DE ACORDO COM AS "INSTRUCOES PARA EXECUCAO",DO DER-RJ,EXCLUSIVE ESCAVACAO E TRANSPORTE DOS MATERIAIS,INCLUSIVE O TRANSPORTE DA AGUA</v>
      </c>
      <c r="C8493" s="142" t="s">
        <v>15912</v>
      </c>
      <c r="D8493" s="142" t="s">
        <v>15913</v>
      </c>
      <c r="E8493" s="142" t="s">
        <v>15914</v>
      </c>
      <c r="F8493" s="142" t="s">
        <v>15915</v>
      </c>
      <c r="I8493" s="142" t="s">
        <v>859</v>
      </c>
      <c r="J8493" s="142" t="n">
        <v>10.4</v>
      </c>
    </row>
    <row r="8494" customFormat="false" ht="12.75" hidden="false" customHeight="false" outlineLevel="0" collapsed="false">
      <c r="A8494" s="142" t="s">
        <v>15917</v>
      </c>
      <c r="B8494" s="663" t="str">
        <f aca="false">C8494&amp;D8494&amp;E8494&amp;F8494&amp;G8494&amp;H8494</f>
        <v>BASE OU SUB-BASE ESTABILIZADA SEM MISTURA DE MATERIAIS,DE ACORDO COM AS "INSTRUCOES PARA EXECUCAO",DO DER-RJ,EXCLUSIVE ESCAVACAO E TRANSPORTE DOS MATERIAIS,INCLUSIVE O TRANSPORTE DE AGUA</v>
      </c>
      <c r="C8494" s="142" t="s">
        <v>15918</v>
      </c>
      <c r="D8494" s="142" t="s">
        <v>15919</v>
      </c>
      <c r="E8494" s="142" t="s">
        <v>15920</v>
      </c>
      <c r="F8494" s="142" t="s">
        <v>15921</v>
      </c>
      <c r="I8494" s="142" t="s">
        <v>859</v>
      </c>
      <c r="J8494" s="142" t="n">
        <v>9.31</v>
      </c>
    </row>
    <row r="8495" customFormat="false" ht="12.75" hidden="false" customHeight="false" outlineLevel="0" collapsed="false">
      <c r="A8495" s="142" t="s">
        <v>15922</v>
      </c>
      <c r="B8495" s="663" t="str">
        <f aca="false">C8495&amp;D8495&amp;E8495&amp;F8495&amp;G8495&amp;H8495</f>
        <v>BASE OU SUB-BASE ESTABILIZADA SEM MISTURA DE MATERIAIS,DE ACORDO COM AS "INSTRUCOES PARA EXECUCAO",DO DER-RJ,EXCLUSIVE ESCAVACAO E TRANSPORTE DOS MATERIAIS,INCLUSIVE O TRANSPORTE DE AGUA</v>
      </c>
      <c r="C8495" s="142" t="s">
        <v>15918</v>
      </c>
      <c r="D8495" s="142" t="s">
        <v>15919</v>
      </c>
      <c r="E8495" s="142" t="s">
        <v>15920</v>
      </c>
      <c r="F8495" s="142" t="s">
        <v>15921</v>
      </c>
      <c r="I8495" s="142" t="s">
        <v>859</v>
      </c>
      <c r="J8495" s="142" t="n">
        <v>8.93</v>
      </c>
    </row>
    <row r="8496" customFormat="false" ht="12.75" hidden="false" customHeight="false" outlineLevel="0" collapsed="false">
      <c r="A8496" s="142" t="s">
        <v>15923</v>
      </c>
      <c r="B8496" s="663" t="str">
        <f aca="false">C8496&amp;D8496&amp;E8496&amp;F8496&amp;G8496&amp;H8496</f>
        <v>SUB-BASE ESTABILIZADA EM ARGILA,SEM MISTURA DOS MATERIAIS,COM ADITIVO(ESTABILIZADOR LIQUIDO DE SOLOS),EXCLUSIVE FORNECIMENTO DA ARGILA</v>
      </c>
      <c r="C8496" s="142" t="s">
        <v>15924</v>
      </c>
      <c r="D8496" s="142" t="s">
        <v>15925</v>
      </c>
      <c r="E8496" s="142" t="s">
        <v>15926</v>
      </c>
      <c r="I8496" s="142" t="s">
        <v>859</v>
      </c>
      <c r="J8496" s="142" t="n">
        <v>127.13</v>
      </c>
    </row>
    <row r="8497" customFormat="false" ht="12.75" hidden="false" customHeight="false" outlineLevel="0" collapsed="false">
      <c r="A8497" s="142" t="s">
        <v>15927</v>
      </c>
      <c r="B8497" s="663" t="str">
        <f aca="false">C8497&amp;D8497&amp;E8497&amp;F8497&amp;G8497&amp;H8497</f>
        <v>SUB-BASE ESTABILIZADA EM ARGILA,SEM MISTURA DOS MATERIAIS,COM ADITIVO(ESTABILIZADOR LIQUIDO DE SOLOS),EXCLUSIVE FORNECIMENTO DA ARGILA</v>
      </c>
      <c r="C8497" s="142" t="s">
        <v>15924</v>
      </c>
      <c r="D8497" s="142" t="s">
        <v>15925</v>
      </c>
      <c r="E8497" s="142" t="s">
        <v>15926</v>
      </c>
      <c r="I8497" s="142" t="s">
        <v>859</v>
      </c>
      <c r="J8497" s="142" t="n">
        <v>126.75</v>
      </c>
    </row>
    <row r="8498" customFormat="false" ht="12.75" hidden="false" customHeight="false" outlineLevel="0" collapsed="false">
      <c r="A8498" s="142" t="s">
        <v>15928</v>
      </c>
      <c r="B8498" s="663" t="str">
        <f aca="false">C8498&amp;D8498&amp;E8498&amp;F8498&amp;G8498&amp;H8498</f>
        <v>BASE DE AGREGADO SIDERURGICO(ESCORIA DE ACIARIA),INCLUSIVE FORNECIMENTO DOS MATERIAIS,MEDIDA APOS A COMPACTACAO</v>
      </c>
      <c r="C8498" s="142" t="s">
        <v>15929</v>
      </c>
      <c r="D8498" s="142" t="s">
        <v>15930</v>
      </c>
      <c r="I8498" s="142" t="s">
        <v>859</v>
      </c>
      <c r="J8498" s="142" t="n">
        <v>78.73</v>
      </c>
    </row>
    <row r="8499" customFormat="false" ht="12.75" hidden="false" customHeight="false" outlineLevel="0" collapsed="false">
      <c r="A8499" s="142" t="s">
        <v>15931</v>
      </c>
      <c r="B8499" s="663" t="str">
        <f aca="false">C8499&amp;D8499&amp;E8499&amp;F8499&amp;G8499&amp;H8499</f>
        <v>BASE DE AGREGADO SIDERURGICO(ESCORIA DE ACIARIA),INCLUSIVE FORNECIMENTO DOS MATERIAIS,MEDIDA APOS A COMPACTACAO</v>
      </c>
      <c r="C8499" s="142" t="s">
        <v>15929</v>
      </c>
      <c r="D8499" s="142" t="s">
        <v>15930</v>
      </c>
      <c r="I8499" s="142" t="s">
        <v>859</v>
      </c>
      <c r="J8499" s="142" t="n">
        <v>77.18</v>
      </c>
    </row>
    <row r="8500" customFormat="false" ht="12.75" hidden="false" customHeight="false" outlineLevel="0" collapsed="false">
      <c r="A8500" s="142" t="s">
        <v>15932</v>
      </c>
      <c r="B8500" s="663" t="str">
        <f aca="false">C8500&amp;D8500&amp;E8500&amp;F8500&amp;G8500&amp;H8500</f>
        <v>BASE OU SUB-BASE ESTABILIZADA DE AGREGADO SIDERURGICO(ESCORIA DE ACIARIA),MISTURA EM USINA,INCLUSIVE FORNECIMENTO DOS MATERIAIS,EXCLUSIVE TRANSPORTE DA MISTURA,MEDIDA APOS A COMPACTACAO</v>
      </c>
      <c r="C8500" s="142" t="s">
        <v>15933</v>
      </c>
      <c r="D8500" s="142" t="s">
        <v>15934</v>
      </c>
      <c r="E8500" s="142" t="s">
        <v>15935</v>
      </c>
      <c r="F8500" s="142" t="s">
        <v>15936</v>
      </c>
      <c r="I8500" s="142" t="s">
        <v>859</v>
      </c>
      <c r="J8500" s="142" t="n">
        <v>87.98</v>
      </c>
    </row>
    <row r="8501" customFormat="false" ht="12.75" hidden="false" customHeight="false" outlineLevel="0" collapsed="false">
      <c r="A8501" s="142" t="s">
        <v>15937</v>
      </c>
      <c r="B8501" s="663" t="str">
        <f aca="false">C8501&amp;D8501&amp;E8501&amp;F8501&amp;G8501&amp;H8501</f>
        <v>BASE OU SUB-BASE ESTABILIZADA DE AGREGADO SIDERURGICO(ESCORIA DE ACIARIA),MISTURA EM USINA,INCLUSIVE FORNECIMENTO DOS MATERIAIS,EXCLUSIVE TRANSPORTE DA MISTURA,MEDIDA APOS A COMPACTACAO</v>
      </c>
      <c r="C8501" s="142" t="s">
        <v>15933</v>
      </c>
      <c r="D8501" s="142" t="s">
        <v>15934</v>
      </c>
      <c r="E8501" s="142" t="s">
        <v>15935</v>
      </c>
      <c r="F8501" s="142" t="s">
        <v>15936</v>
      </c>
      <c r="I8501" s="142" t="s">
        <v>859</v>
      </c>
      <c r="J8501" s="142" t="n">
        <v>86.11</v>
      </c>
    </row>
    <row r="8502" customFormat="false" ht="12.75" hidden="false" customHeight="false" outlineLevel="0" collapsed="false">
      <c r="A8502" s="142" t="s">
        <v>15938</v>
      </c>
      <c r="B8502" s="663" t="str">
        <f aca="false">C8502&amp;D8502&amp;E8502&amp;F8502&amp;G8502&amp;H8502</f>
        <v>BASE DE AGREGADOS RECICLADOS DE RESIDUOS DE CONSTRUCAO CIVIL,INCLUSIVE FORNECIMENTO DOS MATERIAIS,MEDIDA APOS A COMPACTACAO</v>
      </c>
      <c r="C8502" s="142" t="s">
        <v>15939</v>
      </c>
      <c r="D8502" s="142" t="s">
        <v>15940</v>
      </c>
      <c r="E8502" s="142" t="s">
        <v>7097</v>
      </c>
      <c r="I8502" s="142" t="s">
        <v>859</v>
      </c>
      <c r="J8502" s="142" t="n">
        <v>46.39</v>
      </c>
    </row>
    <row r="8503" customFormat="false" ht="12.75" hidden="false" customHeight="false" outlineLevel="0" collapsed="false">
      <c r="A8503" s="142" t="s">
        <v>15941</v>
      </c>
      <c r="B8503" s="663" t="str">
        <f aca="false">C8503&amp;D8503&amp;E8503&amp;F8503&amp;G8503&amp;H8503</f>
        <v>BASE DE AGREGADOS RECICLADOS DE RESIDUOS DE CONSTRUCAO CIVIL,INCLUSIVE FORNECIMENTO DOS MATERIAIS,MEDIDA APOS A COMPACTACAO</v>
      </c>
      <c r="C8503" s="142" t="s">
        <v>15939</v>
      </c>
      <c r="D8503" s="142" t="s">
        <v>15940</v>
      </c>
      <c r="E8503" s="142" t="s">
        <v>7097</v>
      </c>
      <c r="I8503" s="142" t="s">
        <v>859</v>
      </c>
      <c r="J8503" s="142" t="n">
        <v>45.99</v>
      </c>
    </row>
    <row r="8504" customFormat="false" ht="12.75" hidden="false" customHeight="false" outlineLevel="0" collapsed="false">
      <c r="A8504" s="142" t="s">
        <v>15942</v>
      </c>
      <c r="B8504" s="663" t="str">
        <f aca="false">C8504&amp;D8504&amp;E8504&amp;F8504&amp;G8504&amp;H8504</f>
        <v>SUB-BASE E REFORCO DE AGREGADOS RECICLADOS,DE RESIDUOS DA CONSTRUCAO CIVIL,INCLUSIVE FORNECIMENTO DOS MATERIAIS,MEDIDO APOS A COMPACTACAO</v>
      </c>
      <c r="C8504" s="142" t="s">
        <v>15943</v>
      </c>
      <c r="D8504" s="142" t="s">
        <v>15944</v>
      </c>
      <c r="E8504" s="142" t="s">
        <v>15945</v>
      </c>
      <c r="I8504" s="142" t="s">
        <v>859</v>
      </c>
      <c r="J8504" s="142" t="n">
        <v>37.47</v>
      </c>
    </row>
    <row r="8505" customFormat="false" ht="12.75" hidden="false" customHeight="false" outlineLevel="0" collapsed="false">
      <c r="A8505" s="142" t="s">
        <v>15946</v>
      </c>
      <c r="B8505" s="663" t="str">
        <f aca="false">C8505&amp;D8505&amp;E8505&amp;F8505&amp;G8505&amp;H8505</f>
        <v>SUB-BASE E REFORCO DE AGREGADOS RECICLADOS,DE RESIDUOS DA CONSTRUCAO CIVIL,INCLUSIVE FORNECIMENTO DOS MATERIAIS,MEDIDO APOS A COMPACTACAO</v>
      </c>
      <c r="C8505" s="142" t="s">
        <v>15943</v>
      </c>
      <c r="D8505" s="142" t="s">
        <v>15944</v>
      </c>
      <c r="E8505" s="142" t="s">
        <v>15945</v>
      </c>
      <c r="I8505" s="142" t="s">
        <v>859</v>
      </c>
      <c r="J8505" s="142" t="n">
        <v>37.07</v>
      </c>
    </row>
    <row r="8506" customFormat="false" ht="12.75" hidden="false" customHeight="false" outlineLevel="0" collapsed="false">
      <c r="A8506" s="142" t="s">
        <v>15947</v>
      </c>
      <c r="B8506" s="663" t="str">
        <f aca="false">C8506&amp;D8506&amp;E8506&amp;F8506&amp;G8506&amp;H8506</f>
        <v>BASE DE SOLO-CIMENTO EXECUTADO "IN LOCO".O CUSTO INDENIZA AS OPERACOES DE EXECUCAO NA PISTA,INCLUSIVE TRANSPORTE DA AGUA E SE APLICA AO VOLUME DE SOLO-CIMENTO EXECUTADO,MEDIDO APOS A COMPACTACAO,EXCLUSIVE ESCAVACAO,CIMENTO E TRANSPORTE DOSMATERIAIS</v>
      </c>
      <c r="C8506" s="142" t="s">
        <v>15948</v>
      </c>
      <c r="D8506" s="142" t="s">
        <v>15949</v>
      </c>
      <c r="E8506" s="142" t="s">
        <v>15950</v>
      </c>
      <c r="F8506" s="142" t="s">
        <v>15951</v>
      </c>
      <c r="G8506" s="142" t="s">
        <v>15952</v>
      </c>
      <c r="I8506" s="142" t="s">
        <v>859</v>
      </c>
      <c r="J8506" s="142" t="n">
        <v>8.5</v>
      </c>
    </row>
    <row r="8507" customFormat="false" ht="12.75" hidden="false" customHeight="false" outlineLevel="0" collapsed="false">
      <c r="A8507" s="142" t="s">
        <v>15953</v>
      </c>
      <c r="B8507" s="663" t="str">
        <f aca="false">C8507&amp;D8507&amp;E8507&amp;F8507&amp;G8507&amp;H8507</f>
        <v>BASE DE SOLO-CIMENTO EXECUTADO "IN LOCO".O CUSTO INDENIZA AS OPERACOES DE EXECUCAO NA PISTA,INCLUSIVE TRANSPORTE DA AGUA E SE APLICA AO VOLUME DE SOLO-CIMENTO EXECUTADO,MEDIDO APOS A COMPACTACAO,EXCLUSIVE ESCAVACAO,CIMENTO E TRANSPORTE DOSMATERIAIS</v>
      </c>
      <c r="C8507" s="142" t="s">
        <v>15948</v>
      </c>
      <c r="D8507" s="142" t="s">
        <v>15949</v>
      </c>
      <c r="E8507" s="142" t="s">
        <v>15950</v>
      </c>
      <c r="F8507" s="142" t="s">
        <v>15951</v>
      </c>
      <c r="G8507" s="142" t="s">
        <v>15952</v>
      </c>
      <c r="I8507" s="142" t="s">
        <v>859</v>
      </c>
      <c r="J8507" s="142" t="n">
        <v>8.04</v>
      </c>
    </row>
    <row r="8508" customFormat="false" ht="12.75" hidden="false" customHeight="false" outlineLevel="0" collapsed="false">
      <c r="A8508" s="142" t="s">
        <v>15954</v>
      </c>
      <c r="B8508" s="663" t="str">
        <f aca="false">C8508&amp;D8508&amp;E8508&amp;F8508&amp;G8508&amp;H8508</f>
        <v>BASE DE SOLO-CIMENTO,COM OS MATERIAIS MISTURADOS NA USINA.OCUSTO INDENIZA AS OPERACOES DE EXECUCAO NA USINA E NA PISTA,EXCLUSIVE O TRANSPORTE DO MATERIAL DA USINA PARA A PISTA</v>
      </c>
      <c r="C8508" s="142" t="s">
        <v>15955</v>
      </c>
      <c r="D8508" s="142" t="s">
        <v>15956</v>
      </c>
      <c r="E8508" s="142" t="s">
        <v>15957</v>
      </c>
      <c r="I8508" s="142" t="s">
        <v>859</v>
      </c>
      <c r="J8508" s="142" t="n">
        <v>9.99</v>
      </c>
    </row>
    <row r="8509" customFormat="false" ht="12.75" hidden="false" customHeight="false" outlineLevel="0" collapsed="false">
      <c r="A8509" s="142" t="s">
        <v>15958</v>
      </c>
      <c r="B8509" s="663" t="str">
        <f aca="false">C8509&amp;D8509&amp;E8509&amp;F8509&amp;G8509&amp;H8509</f>
        <v>BASE DE SOLO-CIMENTO,COM OS MATERIAIS MISTURADOS NA USINA.OCUSTO INDENIZA AS OPERACOES DE EXECUCAO NA USINA E NA PISTA,EXCLUSIVE O TRANSPORTE DO MATERIAL DA USINA PARA A PISTA</v>
      </c>
      <c r="C8509" s="142" t="s">
        <v>15955</v>
      </c>
      <c r="D8509" s="142" t="s">
        <v>15956</v>
      </c>
      <c r="E8509" s="142" t="s">
        <v>15957</v>
      </c>
      <c r="I8509" s="142" t="s">
        <v>859</v>
      </c>
      <c r="J8509" s="142" t="n">
        <v>9.51</v>
      </c>
    </row>
    <row r="8510" customFormat="false" ht="12.75" hidden="false" customHeight="false" outlineLevel="0" collapsed="false">
      <c r="A8510" s="142" t="s">
        <v>15959</v>
      </c>
      <c r="B8510" s="663" t="str">
        <f aca="false">C8510&amp;D8510&amp;E8510&amp;F8510&amp;G8510&amp;H8510</f>
        <v>BASE DE SOLO ESTABILIZADO(SOLO+BRITA),COM OS MATERIAIS MISTURADOS NA USINA.O CUSTO INDENIZA A EXECUCAO NA USINA E NA PISTA,E SE APLICA AO VOLUME MEDIDO APOS A COMPACTACAO,INCLUSIVE TRANSPORTE DE AGUA, EXCLUSIVE ESCAVACAO, CARGA E TRANSPORTE DOS SOLOS UTILIZADOS E BRITA</v>
      </c>
      <c r="C8510" s="142" t="s">
        <v>15960</v>
      </c>
      <c r="D8510" s="142" t="s">
        <v>15961</v>
      </c>
      <c r="E8510" s="142" t="s">
        <v>15962</v>
      </c>
      <c r="F8510" s="142" t="s">
        <v>15963</v>
      </c>
      <c r="G8510" s="142" t="s">
        <v>15964</v>
      </c>
      <c r="I8510" s="142" t="s">
        <v>859</v>
      </c>
      <c r="J8510" s="142" t="n">
        <v>13.96</v>
      </c>
    </row>
    <row r="8511" customFormat="false" ht="12.75" hidden="false" customHeight="false" outlineLevel="0" collapsed="false">
      <c r="A8511" s="142" t="s">
        <v>15965</v>
      </c>
      <c r="B8511" s="663" t="str">
        <f aca="false">C8511&amp;D8511&amp;E8511&amp;F8511&amp;G8511&amp;H8511</f>
        <v>BASE DE SOLO ESTABILIZADO(SOLO+BRITA),COM OS MATERIAIS MISTURADOS NA USINA.O CUSTO INDENIZA A EXECUCAO NA USINA E NA PISTA,E SE APLICA AO VOLUME MEDIDO APOS A COMPACTACAO,INCLUSIVE TRANSPORTE DE AGUA, EXCLUSIVE ESCAVACAO, CARGA E TRANSPORTE DOS SOLOS UTILIZADOS E BRITA</v>
      </c>
      <c r="C8511" s="142" t="s">
        <v>15960</v>
      </c>
      <c r="D8511" s="142" t="s">
        <v>15961</v>
      </c>
      <c r="E8511" s="142" t="s">
        <v>15962</v>
      </c>
      <c r="F8511" s="142" t="s">
        <v>15963</v>
      </c>
      <c r="G8511" s="142" t="s">
        <v>15964</v>
      </c>
      <c r="I8511" s="142" t="s">
        <v>859</v>
      </c>
      <c r="J8511" s="142" t="n">
        <v>13.36</v>
      </c>
    </row>
    <row r="8512" customFormat="false" ht="12.75" hidden="false" customHeight="false" outlineLevel="0" collapsed="false">
      <c r="A8512" s="142" t="s">
        <v>15966</v>
      </c>
      <c r="B8512" s="663" t="str">
        <f aca="false">C8512&amp;D8512&amp;E8512&amp;F8512&amp;G8512&amp;H8512</f>
        <v>BASE OU SUB-BASE DE SOLO-CAL,COM MISTURA EM USINA,EXCLUSIVEESCAVACAO,TRANSPORTE DO SOLO E TRANSPORTE DA MISTURA,MAS INCLUINDO O FORNECIMENTO DA CAL,MEDIDO APOS A COMPACTACAO</v>
      </c>
      <c r="C8512" s="142" t="s">
        <v>15967</v>
      </c>
      <c r="D8512" s="142" t="s">
        <v>15968</v>
      </c>
      <c r="E8512" s="142" t="s">
        <v>15969</v>
      </c>
      <c r="I8512" s="142" t="s">
        <v>859</v>
      </c>
      <c r="J8512" s="142" t="n">
        <v>282.63</v>
      </c>
    </row>
    <row r="8513" customFormat="false" ht="12.75" hidden="false" customHeight="false" outlineLevel="0" collapsed="false">
      <c r="A8513" s="142" t="s">
        <v>15970</v>
      </c>
      <c r="B8513" s="663" t="str">
        <f aca="false">C8513&amp;D8513&amp;E8513&amp;F8513&amp;G8513&amp;H8513</f>
        <v>BASE OU SUB-BASE DE SOLO-CAL,COM MISTURA EM USINA,EXCLUSIVEESCAVACAO,TRANSPORTE DO SOLO E TRANSPORTE DA MISTURA,MAS INCLUINDO O FORNECIMENTO DA CAL,MEDIDO APOS A COMPACTACAO</v>
      </c>
      <c r="C8513" s="142" t="s">
        <v>15967</v>
      </c>
      <c r="D8513" s="142" t="s">
        <v>15968</v>
      </c>
      <c r="E8513" s="142" t="s">
        <v>15969</v>
      </c>
      <c r="I8513" s="142" t="s">
        <v>859</v>
      </c>
      <c r="J8513" s="142" t="n">
        <v>282.15</v>
      </c>
    </row>
    <row r="8514" customFormat="false" ht="12.75" hidden="false" customHeight="false" outlineLevel="0" collapsed="false">
      <c r="A8514" s="142" t="s">
        <v>15971</v>
      </c>
      <c r="B8514" s="663" t="str">
        <f aca="false">C8514&amp;D8514&amp;E8514&amp;F8514&amp;G8514&amp;H8514</f>
        <v>BASE DE MACADAME CIMENTADO DE MISTURA PREVIA(CONCRETO MAGRO),TRACO 1:15,DE ACORDO COM AS "INSTRUCOES PARA EXECUCAO",DO DER-RJ,INCLUSIVE TRANSPORTE PARA PISTA</v>
      </c>
      <c r="C8514" s="142" t="s">
        <v>15972</v>
      </c>
      <c r="D8514" s="142" t="s">
        <v>15973</v>
      </c>
      <c r="E8514" s="142" t="s">
        <v>15974</v>
      </c>
      <c r="I8514" s="142" t="s">
        <v>859</v>
      </c>
      <c r="J8514" s="142" t="n">
        <v>519.33</v>
      </c>
    </row>
    <row r="8515" customFormat="false" ht="12.75" hidden="false" customHeight="false" outlineLevel="0" collapsed="false">
      <c r="A8515" s="142" t="s">
        <v>15975</v>
      </c>
      <c r="B8515" s="663" t="str">
        <f aca="false">C8515&amp;D8515&amp;E8515&amp;F8515&amp;G8515&amp;H8515</f>
        <v>BASE DE MACADAME CIMENTADO DE MISTURA PREVIA(CONCRETO MAGRO),TRACO 1:15,DE ACORDO COM AS "INSTRUCOES PARA EXECUCAO",DO DER-RJ,INCLUSIVE TRANSPORTE PARA PISTA</v>
      </c>
      <c r="C8515" s="142" t="s">
        <v>15972</v>
      </c>
      <c r="D8515" s="142" t="s">
        <v>15973</v>
      </c>
      <c r="E8515" s="142" t="s">
        <v>15974</v>
      </c>
      <c r="I8515" s="142" t="s">
        <v>859</v>
      </c>
      <c r="J8515" s="142" t="n">
        <v>493.41</v>
      </c>
    </row>
    <row r="8516" customFormat="false" ht="12.75" hidden="false" customHeight="false" outlineLevel="0" collapsed="false">
      <c r="A8516" s="142" t="s">
        <v>15976</v>
      </c>
      <c r="B8516" s="663" t="str">
        <f aca="false">C8516&amp;D8516&amp;E8516&amp;F8516&amp;G8516&amp;H8516</f>
        <v>BASE DE MACADAME CIMENTADO DE MISTURA PREVIA(CONCRETO MAGRO),TRACO 1:19,DE ACORDO COM AS "INSTRUCOES PARA EXECUCAO",DO DER-RJ,INCLUSIVE TRANSPORTE PARA PISTA</v>
      </c>
      <c r="C8516" s="142" t="s">
        <v>15972</v>
      </c>
      <c r="D8516" s="142" t="s">
        <v>15977</v>
      </c>
      <c r="E8516" s="142" t="s">
        <v>15974</v>
      </c>
      <c r="I8516" s="142" t="s">
        <v>859</v>
      </c>
      <c r="J8516" s="142" t="n">
        <v>501.07</v>
      </c>
    </row>
    <row r="8517" customFormat="false" ht="12.75" hidden="false" customHeight="false" outlineLevel="0" collapsed="false">
      <c r="A8517" s="142" t="s">
        <v>15978</v>
      </c>
      <c r="B8517" s="663" t="str">
        <f aca="false">C8517&amp;D8517&amp;E8517&amp;F8517&amp;G8517&amp;H8517</f>
        <v>BASE DE MACADAME CIMENTADO DE MISTURA PREVIA(CONCRETO MAGRO),TRACO 1:19,DE ACORDO COM AS "INSTRUCOES PARA EXECUCAO",DO DER-RJ,INCLUSIVE TRANSPORTE PARA PISTA</v>
      </c>
      <c r="C8517" s="142" t="s">
        <v>15972</v>
      </c>
      <c r="D8517" s="142" t="s">
        <v>15977</v>
      </c>
      <c r="E8517" s="142" t="s">
        <v>15974</v>
      </c>
      <c r="I8517" s="142" t="s">
        <v>859</v>
      </c>
      <c r="J8517" s="142" t="n">
        <v>475.22</v>
      </c>
    </row>
    <row r="8518" customFormat="false" ht="12.75" hidden="false" customHeight="false" outlineLevel="0" collapsed="false">
      <c r="A8518" s="142" t="s">
        <v>15979</v>
      </c>
      <c r="B8518" s="663" t="str">
        <f aca="false">C8518&amp;D8518&amp;E8518&amp;F8518&amp;G8518&amp;H8518</f>
        <v>BASE DE MACADAME CIMENTADO DE MISTURA PREVIA(CONCRETO MAGRO),TRACO 1:24,DE ACORDO COM AS "INSTRUCOES PARA EXECUCAO",DO DER-RJ,INCLUSIVE TRANSPORTE PARA PISTA</v>
      </c>
      <c r="C8518" s="142" t="s">
        <v>15972</v>
      </c>
      <c r="D8518" s="142" t="s">
        <v>15980</v>
      </c>
      <c r="E8518" s="142" t="s">
        <v>15974</v>
      </c>
      <c r="I8518" s="142" t="s">
        <v>859</v>
      </c>
      <c r="J8518" s="142" t="n">
        <v>487.66</v>
      </c>
    </row>
    <row r="8519" customFormat="false" ht="12.75" hidden="false" customHeight="false" outlineLevel="0" collapsed="false">
      <c r="A8519" s="142" t="s">
        <v>15981</v>
      </c>
      <c r="B8519" s="663" t="str">
        <f aca="false">C8519&amp;D8519&amp;E8519&amp;F8519&amp;G8519&amp;H8519</f>
        <v>BASE DE MACADAME CIMENTADO DE MISTURA PREVIA(CONCRETO MAGRO),TRACO 1:24,DE ACORDO COM AS "INSTRUCOES PARA EXECUCAO",DO DER-RJ,INCLUSIVE TRANSPORTE PARA PISTA</v>
      </c>
      <c r="C8519" s="142" t="s">
        <v>15972</v>
      </c>
      <c r="D8519" s="142" t="s">
        <v>15980</v>
      </c>
      <c r="E8519" s="142" t="s">
        <v>15974</v>
      </c>
      <c r="I8519" s="142" t="s">
        <v>859</v>
      </c>
      <c r="J8519" s="142" t="n">
        <v>461.9</v>
      </c>
    </row>
    <row r="8520" customFormat="false" ht="12.75" hidden="false" customHeight="false" outlineLevel="0" collapsed="false">
      <c r="A8520" s="142" t="s">
        <v>15982</v>
      </c>
      <c r="B8520" s="663" t="str">
        <f aca="false">C8520&amp;D8520&amp;E8520&amp;F8520&amp;G8520&amp;H8520</f>
        <v>ARRANCAMENTO E REASSENTAMENTO DE PARALELEPIPEDOS COM LIMPEZA DE BETUME ADERENTE SOBRE COLCHAO DE AREIA,INCLUSIVE FORNECIMENTO DA AREIA E REJUNTAMENTO COM BETUME E CASCALHINHO,EXCLUSIVE FORNECIMENTO DOS PARALELEPIPEDOS</v>
      </c>
      <c r="C8520" s="142" t="s">
        <v>15983</v>
      </c>
      <c r="D8520" s="142" t="s">
        <v>15984</v>
      </c>
      <c r="E8520" s="142" t="s">
        <v>15985</v>
      </c>
      <c r="F8520" s="142" t="s">
        <v>15986</v>
      </c>
      <c r="I8520" s="142" t="s">
        <v>1696</v>
      </c>
      <c r="J8520" s="142" t="n">
        <v>77.73</v>
      </c>
    </row>
    <row r="8521" customFormat="false" ht="12.75" hidden="false" customHeight="false" outlineLevel="0" collapsed="false">
      <c r="A8521" s="142" t="s">
        <v>15987</v>
      </c>
      <c r="B8521" s="663" t="str">
        <f aca="false">C8521&amp;D8521&amp;E8521&amp;F8521&amp;G8521&amp;H8521</f>
        <v>ARRANCAMENTO E REASSENTAMENTO DE PARALELEPIPEDOS COM LIMPEZA DE BETUME ADERENTE SOBRE COLCHAO DE AREIA,INCLUSIVE FORNECIMENTO DA AREIA E REJUNTAMENTO COM BETUME E CASCALHINHO,EXCLUSIVE FORNECIMENTO DOS PARALELEPIPEDOS</v>
      </c>
      <c r="C8521" s="142" t="s">
        <v>15983</v>
      </c>
      <c r="D8521" s="142" t="s">
        <v>15984</v>
      </c>
      <c r="E8521" s="142" t="s">
        <v>15985</v>
      </c>
      <c r="F8521" s="142" t="s">
        <v>15986</v>
      </c>
      <c r="I8521" s="142" t="s">
        <v>1696</v>
      </c>
      <c r="J8521" s="142" t="n">
        <v>70.94</v>
      </c>
    </row>
    <row r="8522" customFormat="false" ht="12.75" hidden="false" customHeight="false" outlineLevel="0" collapsed="false">
      <c r="A8522" s="142" t="s">
        <v>15988</v>
      </c>
      <c r="B8522" s="663" t="str">
        <f aca="false">C8522&amp;D8522&amp;E8522&amp;F8522&amp;G8522&amp;H8522</f>
        <v>ARRANCAMENTO E REASSENTAMENTO DE PARALELEPIPEDOS COM LIMPEZA DO BETUME ADERENTE SOBRE COLCHAO DE PO-DE-PEDRA,INCLUSIVE FORNECIMENTO DO PO-DE-PEDRA E REJUNTAMENTO COM BETUME E CASCALHINHO,EXCLUSIVE FORNECIMENTO DOS PARALELEPIPEDOS</v>
      </c>
      <c r="C8522" s="142" t="s">
        <v>15983</v>
      </c>
      <c r="D8522" s="142" t="s">
        <v>15989</v>
      </c>
      <c r="E8522" s="142" t="s">
        <v>15990</v>
      </c>
      <c r="F8522" s="142" t="s">
        <v>15991</v>
      </c>
      <c r="I8522" s="142" t="s">
        <v>1696</v>
      </c>
      <c r="J8522" s="142" t="n">
        <v>74.91</v>
      </c>
    </row>
    <row r="8523" customFormat="false" ht="12.75" hidden="false" customHeight="false" outlineLevel="0" collapsed="false">
      <c r="A8523" s="142" t="s">
        <v>15992</v>
      </c>
      <c r="B8523" s="663" t="str">
        <f aca="false">C8523&amp;D8523&amp;E8523&amp;F8523&amp;G8523&amp;H8523</f>
        <v>ARRANCAMENTO E REASSENTAMENTO DE PARALELEPIPEDOS COM LIMPEZA DO BETUME ADERENTE SOBRE COLCHAO DE PO-DE-PEDRA,INCLUSIVE FORNECIMENTO DO PO-DE-PEDRA E REJUNTAMENTO COM BETUME E CASCALHINHO,EXCLUSIVE FORNECIMENTO DOS PARALELEPIPEDOS</v>
      </c>
      <c r="C8523" s="142" t="s">
        <v>15983</v>
      </c>
      <c r="D8523" s="142" t="s">
        <v>15989</v>
      </c>
      <c r="E8523" s="142" t="s">
        <v>15990</v>
      </c>
      <c r="F8523" s="142" t="s">
        <v>15991</v>
      </c>
      <c r="I8523" s="142" t="s">
        <v>1696</v>
      </c>
      <c r="J8523" s="142" t="n">
        <v>68.12</v>
      </c>
    </row>
    <row r="8524" customFormat="false" ht="12.75" hidden="false" customHeight="false" outlineLevel="0" collapsed="false">
      <c r="A8524" s="142" t="s">
        <v>15993</v>
      </c>
      <c r="B8524" s="663" t="str">
        <f aca="false">C8524&amp;D8524&amp;E8524&amp;F8524&amp;G8524&amp;H8524</f>
        <v>ASSENTAMENTO DE PARALELEPIPEDOS COM REAPROVEITAMENTO DOS PARALELEPIPEDOS E FORNECIMENTO DE PO-DE-PEDRA,E REJUNTAMENTO COM BETUME E CASCALHINHO</v>
      </c>
      <c r="C8524" s="142" t="s">
        <v>15994</v>
      </c>
      <c r="D8524" s="142" t="s">
        <v>15995</v>
      </c>
      <c r="E8524" s="142" t="s">
        <v>15996</v>
      </c>
      <c r="I8524" s="142" t="s">
        <v>1696</v>
      </c>
      <c r="J8524" s="142" t="n">
        <v>53.9</v>
      </c>
    </row>
    <row r="8525" customFormat="false" ht="12.75" hidden="false" customHeight="false" outlineLevel="0" collapsed="false">
      <c r="A8525" s="142" t="s">
        <v>15997</v>
      </c>
      <c r="B8525" s="663" t="str">
        <f aca="false">C8525&amp;D8525&amp;E8525&amp;F8525&amp;G8525&amp;H8525</f>
        <v>ASSENTAMENTO DE PARALELEPIPEDOS COM REAPROVEITAMENTO DOS PARALELEPIPEDOS E FORNECIMENTO DE PO-DE-PEDRA,E REJUNTAMENTO COM BETUME E CASCALHINHO</v>
      </c>
      <c r="C8525" s="142" t="s">
        <v>15994</v>
      </c>
      <c r="D8525" s="142" t="s">
        <v>15995</v>
      </c>
      <c r="E8525" s="142" t="s">
        <v>15996</v>
      </c>
      <c r="I8525" s="142" t="s">
        <v>1696</v>
      </c>
      <c r="J8525" s="142" t="n">
        <v>49.91</v>
      </c>
    </row>
    <row r="8526" customFormat="false" ht="12.75" hidden="false" customHeight="false" outlineLevel="0" collapsed="false">
      <c r="A8526" s="142" t="s">
        <v>15998</v>
      </c>
      <c r="B8526" s="663" t="str">
        <f aca="false">C8526&amp;D8526&amp;E8526&amp;F8526&amp;G8526&amp;H8526</f>
        <v>ASSENTAMENTO DE PARALELEPIPEDOS COM REAPROVEITAMENTO DOS PARALELEPIPEDOS E FORNECIMENTO DE AREIA,E REJUNTAMENTO COM BETUME E CASCALHINHO</v>
      </c>
      <c r="C8526" s="142" t="s">
        <v>15994</v>
      </c>
      <c r="D8526" s="142" t="s">
        <v>15999</v>
      </c>
      <c r="E8526" s="142" t="s">
        <v>16000</v>
      </c>
      <c r="I8526" s="142" t="s">
        <v>1696</v>
      </c>
      <c r="J8526" s="142" t="n">
        <v>56.72</v>
      </c>
    </row>
    <row r="8527" customFormat="false" ht="12.75" hidden="false" customHeight="false" outlineLevel="0" collapsed="false">
      <c r="A8527" s="142" t="s">
        <v>16001</v>
      </c>
      <c r="B8527" s="663" t="str">
        <f aca="false">C8527&amp;D8527&amp;E8527&amp;F8527&amp;G8527&amp;H8527</f>
        <v>ASSENTAMENTO DE PARALELEPIPEDOS COM REAPROVEITAMENTO DOS PARALELEPIPEDOS E FORNECIMENTO DE AREIA,E REJUNTAMENTO COM BETUME E CASCALHINHO</v>
      </c>
      <c r="C8527" s="142" t="s">
        <v>15994</v>
      </c>
      <c r="D8527" s="142" t="s">
        <v>15999</v>
      </c>
      <c r="E8527" s="142" t="s">
        <v>16000</v>
      </c>
      <c r="I8527" s="142" t="s">
        <v>1696</v>
      </c>
      <c r="J8527" s="142" t="n">
        <v>52.73</v>
      </c>
    </row>
    <row r="8528" customFormat="false" ht="12.75" hidden="false" customHeight="false" outlineLevel="0" collapsed="false">
      <c r="A8528" s="142" t="s">
        <v>16002</v>
      </c>
      <c r="B8528" s="663" t="str">
        <f aca="false">C8528&amp;D8528&amp;E8528&amp;F8528&amp;G8528&amp;H8528</f>
        <v>REJUNTAMENTO DE PAVIMENTACAO DE PARALELEPIPEDOS COM AREIA,INCLUSIVE FORNECIMENTO DO MATERIAL</v>
      </c>
      <c r="C8528" s="142" t="s">
        <v>16003</v>
      </c>
      <c r="D8528" s="142" t="s">
        <v>16004</v>
      </c>
      <c r="I8528" s="142" t="s">
        <v>1696</v>
      </c>
      <c r="J8528" s="142" t="n">
        <v>8.83</v>
      </c>
    </row>
    <row r="8529" customFormat="false" ht="12.75" hidden="false" customHeight="false" outlineLevel="0" collapsed="false">
      <c r="A8529" s="142" t="s">
        <v>16005</v>
      </c>
      <c r="B8529" s="663" t="str">
        <f aca="false">C8529&amp;D8529&amp;E8529&amp;F8529&amp;G8529&amp;H8529</f>
        <v>REJUNTAMENTO DE PAVIMENTACAO DE PARALELEPIPEDOS COM AREIA,INCLUSIVE FORNECIMENTO DO MATERIAL</v>
      </c>
      <c r="C8529" s="142" t="s">
        <v>16003</v>
      </c>
      <c r="D8529" s="142" t="s">
        <v>16004</v>
      </c>
      <c r="I8529" s="142" t="s">
        <v>1696</v>
      </c>
      <c r="J8529" s="142" t="n">
        <v>7.75</v>
      </c>
    </row>
    <row r="8530" customFormat="false" ht="12.75" hidden="false" customHeight="false" outlineLevel="0" collapsed="false">
      <c r="A8530" s="142" t="s">
        <v>16006</v>
      </c>
      <c r="B8530" s="663" t="str">
        <f aca="false">C8530&amp;D8530&amp;E8530&amp;F8530&amp;G8530&amp;H8530</f>
        <v>REJUNTAMENTO DE PAVIMENTACAO DE PARALELEPIPEDOS COM BETUME E CASCALHINHO,EXCLUSIVE O FORNECIMENTO DO BETUME</v>
      </c>
      <c r="C8530" s="142" t="s">
        <v>16007</v>
      </c>
      <c r="D8530" s="142" t="s">
        <v>16008</v>
      </c>
      <c r="I8530" s="142" t="s">
        <v>1696</v>
      </c>
      <c r="J8530" s="142" t="n">
        <v>9.27</v>
      </c>
    </row>
    <row r="8531" customFormat="false" ht="12.75" hidden="false" customHeight="false" outlineLevel="0" collapsed="false">
      <c r="A8531" s="142" t="s">
        <v>16009</v>
      </c>
      <c r="B8531" s="663" t="str">
        <f aca="false">C8531&amp;D8531&amp;E8531&amp;F8531&amp;G8531&amp;H8531</f>
        <v>REJUNTAMENTO DE PAVIMENTACAO DE PARALELEPIPEDOS COM BETUME E CASCALHINHO,EXCLUSIVE O FORNECIMENTO DO BETUME</v>
      </c>
      <c r="C8531" s="142" t="s">
        <v>16007</v>
      </c>
      <c r="D8531" s="142" t="s">
        <v>16008</v>
      </c>
      <c r="I8531" s="142" t="s">
        <v>1696</v>
      </c>
      <c r="J8531" s="142" t="n">
        <v>8.19</v>
      </c>
    </row>
    <row r="8532" customFormat="false" ht="12.75" hidden="false" customHeight="false" outlineLevel="0" collapsed="false">
      <c r="A8532" s="142" t="s">
        <v>16010</v>
      </c>
      <c r="B8532" s="663" t="str">
        <f aca="false">C8532&amp;D8532&amp;E8532&amp;F8532&amp;G8532&amp;H8532</f>
        <v>REJUNTAMENTO DE PAVIMENTACAO DE PARALELEPIPEDOS COM BETUME E CASCALHINHO,COM FORNECIMENTO DE TODOS OS MATERIAIS</v>
      </c>
      <c r="C8532" s="142" t="s">
        <v>16007</v>
      </c>
      <c r="D8532" s="142" t="s">
        <v>16011</v>
      </c>
      <c r="I8532" s="142" t="s">
        <v>1696</v>
      </c>
      <c r="J8532" s="142" t="n">
        <v>27.37</v>
      </c>
    </row>
    <row r="8533" customFormat="false" ht="12.75" hidden="false" customHeight="false" outlineLevel="0" collapsed="false">
      <c r="A8533" s="142" t="s">
        <v>16012</v>
      </c>
      <c r="B8533" s="663" t="str">
        <f aca="false">C8533&amp;D8533&amp;E8533&amp;F8533&amp;G8533&amp;H8533</f>
        <v>REJUNTAMENTO DE PAVIMENTACAO DE PARALELEPIPEDOS COM BETUME E CASCALHINHO,COM FORNECIMENTO DE TODOS OS MATERIAIS</v>
      </c>
      <c r="C8533" s="142" t="s">
        <v>16007</v>
      </c>
      <c r="D8533" s="142" t="s">
        <v>16011</v>
      </c>
      <c r="I8533" s="142" t="s">
        <v>1696</v>
      </c>
      <c r="J8533" s="142" t="n">
        <v>26.29</v>
      </c>
    </row>
    <row r="8534" customFormat="false" ht="12.75" hidden="false" customHeight="false" outlineLevel="0" collapsed="false">
      <c r="A8534" s="142" t="s">
        <v>16013</v>
      </c>
      <c r="B8534" s="663" t="str">
        <f aca="false">C8534&amp;D8534&amp;E8534&amp;F8534&amp;G8534&amp;H8534</f>
        <v>REJUNTAMENTO DE ARTEFATO DE CONCRETO,COM ARGAMASSA DE CIMENTO E AREIA NO TRACO 1:3,COM FORNECIMENTO DE TODOS OS MATERIAIS</v>
      </c>
      <c r="C8534" s="142" t="s">
        <v>16014</v>
      </c>
      <c r="D8534" s="142" t="s">
        <v>16015</v>
      </c>
      <c r="E8534" s="142" t="s">
        <v>1018</v>
      </c>
      <c r="I8534" s="142" t="s">
        <v>1696</v>
      </c>
      <c r="J8534" s="142" t="n">
        <v>22.66</v>
      </c>
    </row>
    <row r="8535" customFormat="false" ht="12.75" hidden="false" customHeight="false" outlineLevel="0" collapsed="false">
      <c r="A8535" s="142" t="s">
        <v>16016</v>
      </c>
      <c r="B8535" s="663" t="str">
        <f aca="false">C8535&amp;D8535&amp;E8535&amp;F8535&amp;G8535&amp;H8535</f>
        <v>REJUNTAMENTO DE ARTEFATO DE CONCRETO,COM ARGAMASSA DE CIMENTO E AREIA NO TRACO 1:3,COM FORNECIMENTO DE TODOS OS MATERIAIS</v>
      </c>
      <c r="C8535" s="142" t="s">
        <v>16014</v>
      </c>
      <c r="D8535" s="142" t="s">
        <v>16015</v>
      </c>
      <c r="E8535" s="142" t="s">
        <v>1018</v>
      </c>
      <c r="I8535" s="142" t="s">
        <v>1696</v>
      </c>
      <c r="J8535" s="142" t="n">
        <v>20.72</v>
      </c>
    </row>
    <row r="8536" customFormat="false" ht="12.75" hidden="false" customHeight="false" outlineLevel="0" collapsed="false">
      <c r="A8536" s="142" t="s">
        <v>16017</v>
      </c>
      <c r="B8536" s="663" t="str">
        <f aca="false">C8536&amp;D8536&amp;E8536&amp;F8536&amp;G8536&amp;H8536</f>
        <v>ARRANCAMENTO E REASSENTAMENTO DE PARALELEPIPEDOS COM LIMPEZA DO BETUME ADERENTE SOBRE COLCHAO DE PO-DE-PEDRA, INCLUSIVEFORNECIMENTO DO PO-DE-PEDRA E REJUNTAMENTO COM ARGAMASSA DECIMENTO E AREIA,NO TRACO 1:3,EXCLUSIVE FORNECIMENTO DOS PARALELEPIPEDOS</v>
      </c>
      <c r="C8536" s="142" t="s">
        <v>15983</v>
      </c>
      <c r="D8536" s="142" t="s">
        <v>16018</v>
      </c>
      <c r="E8536" s="142" t="s">
        <v>16019</v>
      </c>
      <c r="F8536" s="142" t="s">
        <v>16020</v>
      </c>
      <c r="G8536" s="142" t="s">
        <v>16021</v>
      </c>
      <c r="I8536" s="142" t="s">
        <v>1696</v>
      </c>
      <c r="J8536" s="142" t="n">
        <v>62.82</v>
      </c>
    </row>
    <row r="8537" customFormat="false" ht="12.75" hidden="false" customHeight="false" outlineLevel="0" collapsed="false">
      <c r="A8537" s="142" t="s">
        <v>16022</v>
      </c>
      <c r="B8537" s="663" t="str">
        <f aca="false">C8537&amp;D8537&amp;E8537&amp;F8537&amp;G8537&amp;H8537</f>
        <v>ARRANCAMENTO E REASSENTAMENTO DE PARALELEPIPEDOS COM LIMPEZA DO BETUME ADERENTE SOBRE COLCHAO DE PO-DE-PEDRA, INCLUSIVEFORNECIMENTO DO PO-DE-PEDRA E REJUNTAMENTO COM ARGAMASSA DECIMENTO E AREIA,NO TRACO 1:3,EXCLUSIVE FORNECIMENTO DOS PARALELEPIPEDOS</v>
      </c>
      <c r="C8537" s="142" t="s">
        <v>15983</v>
      </c>
      <c r="D8537" s="142" t="s">
        <v>16018</v>
      </c>
      <c r="E8537" s="142" t="s">
        <v>16019</v>
      </c>
      <c r="F8537" s="142" t="s">
        <v>16020</v>
      </c>
      <c r="G8537" s="142" t="s">
        <v>16021</v>
      </c>
      <c r="I8537" s="142" t="s">
        <v>1696</v>
      </c>
      <c r="J8537" s="142" t="n">
        <v>55.89</v>
      </c>
    </row>
    <row r="8538" customFormat="false" ht="12.75" hidden="false" customHeight="false" outlineLevel="0" collapsed="false">
      <c r="A8538" s="142" t="s">
        <v>16023</v>
      </c>
      <c r="B8538" s="663" t="str">
        <f aca="false">C8538&amp;D8538&amp;E8538&amp;F8538&amp;G8538&amp;H8538</f>
        <v>ASSENTAMENTO DE PARALELEPIPEDOS COM REAPROVEITAMENTO DOS MESMOS E FORNECIMENTO DE PO-DE-PEDRA,E REJUNTAMENTO COM ARGAMASSA DE CIMENTO E AREIA,NO TRACO 1:3</v>
      </c>
      <c r="C8538" s="142" t="s">
        <v>16024</v>
      </c>
      <c r="D8538" s="142" t="s">
        <v>16025</v>
      </c>
      <c r="E8538" s="142" t="s">
        <v>16026</v>
      </c>
      <c r="I8538" s="142" t="s">
        <v>1696</v>
      </c>
      <c r="J8538" s="142" t="n">
        <v>41.81</v>
      </c>
    </row>
    <row r="8539" customFormat="false" ht="12.75" hidden="false" customHeight="false" outlineLevel="0" collapsed="false">
      <c r="A8539" s="142" t="s">
        <v>16027</v>
      </c>
      <c r="B8539" s="663" t="str">
        <f aca="false">C8539&amp;D8539&amp;E8539&amp;F8539&amp;G8539&amp;H8539</f>
        <v>ASSENTAMENTO DE PARALELEPIPEDOS COM REAPROVEITAMENTO DOS MESMOS E FORNECIMENTO DE PO-DE-PEDRA,E REJUNTAMENTO COM ARGAMASSA DE CIMENTO E AREIA,NO TRACO 1:3</v>
      </c>
      <c r="C8539" s="142" t="s">
        <v>16024</v>
      </c>
      <c r="D8539" s="142" t="s">
        <v>16025</v>
      </c>
      <c r="E8539" s="142" t="s">
        <v>16026</v>
      </c>
      <c r="I8539" s="142" t="s">
        <v>1696</v>
      </c>
      <c r="J8539" s="142" t="n">
        <v>37.68</v>
      </c>
    </row>
    <row r="8540" customFormat="false" ht="12.75" hidden="false" customHeight="false" outlineLevel="0" collapsed="false">
      <c r="A8540" s="142" t="s">
        <v>16028</v>
      </c>
      <c r="B8540" s="663" t="str">
        <f aca="false">C8540&amp;D8540&amp;E8540&amp;F8540&amp;G8540&amp;H8540</f>
        <v>ARRANCAMENTO E REASSENTAMENTO DE PARALELEPIPEDOS COM LIMPEZA FO BETUME ADERENTE SOBRE COLCHAO DE PO-DE-PEDRA,INCLUSIVE FORNECIMENTO DO PO-DE-PEDRA,EXCLUSIVE REJUNTAMENTO E FORNECIMENTO DOS PARALELEPIPEDOS</v>
      </c>
      <c r="C8540" s="142" t="s">
        <v>15983</v>
      </c>
      <c r="D8540" s="142" t="s">
        <v>16029</v>
      </c>
      <c r="E8540" s="142" t="s">
        <v>16030</v>
      </c>
      <c r="F8540" s="142" t="s">
        <v>16031</v>
      </c>
      <c r="I8540" s="142" t="s">
        <v>1696</v>
      </c>
      <c r="J8540" s="142" t="n">
        <v>47.54</v>
      </c>
    </row>
    <row r="8541" customFormat="false" ht="12.75" hidden="false" customHeight="false" outlineLevel="0" collapsed="false">
      <c r="A8541" s="142" t="s">
        <v>16032</v>
      </c>
      <c r="B8541" s="663" t="str">
        <f aca="false">C8541&amp;D8541&amp;E8541&amp;F8541&amp;G8541&amp;H8541</f>
        <v>ARRANCAMENTO E REASSENTAMENTO DE PARALELEPIPEDOS COM LIMPEZA FO BETUME ADERENTE SOBRE COLCHAO DE PO-DE-PEDRA,INCLUSIVE FORNECIMENTO DO PO-DE-PEDRA,EXCLUSIVE REJUNTAMENTO E FORNECIMENTO DOS PARALELEPIPEDOS</v>
      </c>
      <c r="C8541" s="142" t="s">
        <v>15983</v>
      </c>
      <c r="D8541" s="142" t="s">
        <v>16029</v>
      </c>
      <c r="E8541" s="142" t="s">
        <v>16030</v>
      </c>
      <c r="F8541" s="142" t="s">
        <v>16031</v>
      </c>
      <c r="I8541" s="142" t="s">
        <v>1696</v>
      </c>
      <c r="J8541" s="142" t="n">
        <v>41.83</v>
      </c>
    </row>
    <row r="8542" customFormat="false" ht="12.75" hidden="false" customHeight="false" outlineLevel="0" collapsed="false">
      <c r="A8542" s="142" t="s">
        <v>16033</v>
      </c>
      <c r="B8542" s="663" t="str">
        <f aca="false">C8542&amp;D8542&amp;E8542&amp;F8542&amp;G8542&amp;H8542</f>
        <v>ASSENTAMENTO DE PARALELEPIPEDOS COM REAPROVEITAMENTO DOS MESMOS E FORNECIMENTO DO PO-DE-PEDRA,EXCLUSIVE REJUNTAMENTO</v>
      </c>
      <c r="C8542" s="142" t="s">
        <v>16024</v>
      </c>
      <c r="D8542" s="142" t="s">
        <v>16034</v>
      </c>
      <c r="I8542" s="142" t="s">
        <v>1696</v>
      </c>
      <c r="J8542" s="142" t="n">
        <v>33</v>
      </c>
    </row>
    <row r="8543" customFormat="false" ht="12.75" hidden="false" customHeight="false" outlineLevel="0" collapsed="false">
      <c r="A8543" s="142" t="s">
        <v>16035</v>
      </c>
      <c r="B8543" s="663" t="str">
        <f aca="false">C8543&amp;D8543&amp;E8543&amp;F8543&amp;G8543&amp;H8543</f>
        <v>ASSENTAMENTO DE PARALELEPIPEDOS COM REAPROVEITAMENTO DOS MESMOS E FORNECIMENTO DO PO-DE-PEDRA,EXCLUSIVE REJUNTAMENTO</v>
      </c>
      <c r="C8543" s="142" t="s">
        <v>16024</v>
      </c>
      <c r="D8543" s="142" t="s">
        <v>16034</v>
      </c>
      <c r="I8543" s="142" t="s">
        <v>1696</v>
      </c>
      <c r="J8543" s="142" t="n">
        <v>29.22</v>
      </c>
    </row>
    <row r="8544" customFormat="false" ht="12.75" hidden="false" customHeight="false" outlineLevel="0" collapsed="false">
      <c r="A8544" s="142" t="s">
        <v>16036</v>
      </c>
      <c r="B8544" s="663" t="str">
        <f aca="false">C8544&amp;D8544&amp;E8544&amp;F8544&amp;G8544&amp;H8544</f>
        <v>PAVIMENTACAO COM PARALELEPIPEDOS SOBRE COLCHAO DE PO-DE-PEDRA E REJUNTAMENTO COM ARGAMASSA DE CIMENTO E AREIA, NO TRACO1:3,INCLUSIVE FORNECIMENTO DE TODOS OS MATERIAIS</v>
      </c>
      <c r="C8544" s="142" t="s">
        <v>16037</v>
      </c>
      <c r="D8544" s="142" t="s">
        <v>16038</v>
      </c>
      <c r="E8544" s="142" t="s">
        <v>16039</v>
      </c>
      <c r="I8544" s="142" t="s">
        <v>1696</v>
      </c>
      <c r="J8544" s="142" t="n">
        <v>86.92</v>
      </c>
    </row>
    <row r="8545" customFormat="false" ht="12.75" hidden="false" customHeight="false" outlineLevel="0" collapsed="false">
      <c r="A8545" s="142" t="s">
        <v>16040</v>
      </c>
      <c r="B8545" s="663" t="str">
        <f aca="false">C8545&amp;D8545&amp;E8545&amp;F8545&amp;G8545&amp;H8545</f>
        <v>PAVIMENTACAO COM PARALELEPIPEDOS SOBRE COLCHAO DE PO-DE-PEDRA E REJUNTAMENTO COM ARGAMASSA DE CIMENTO E AREIA, NO TRACO1:3,INCLUSIVE FORNECIMENTO DE TODOS OS MATERIAIS</v>
      </c>
      <c r="C8545" s="142" t="s">
        <v>16037</v>
      </c>
      <c r="D8545" s="142" t="s">
        <v>16038</v>
      </c>
      <c r="E8545" s="142" t="s">
        <v>16039</v>
      </c>
      <c r="I8545" s="142" t="s">
        <v>1696</v>
      </c>
      <c r="J8545" s="142" t="n">
        <v>82.56</v>
      </c>
    </row>
    <row r="8546" customFormat="false" ht="12.75" hidden="false" customHeight="false" outlineLevel="0" collapsed="false">
      <c r="A8546" s="142" t="s">
        <v>16041</v>
      </c>
      <c r="B8546" s="663" t="str">
        <f aca="false">C8546&amp;D8546&amp;E8546&amp;F8546&amp;G8546&amp;H8546</f>
        <v>PAVIMENTACAO COM PARALELEPIPEDOS SOBRE COLCHAO DE PO-DE-PEDRA E REJUNTAMENTO COM BETUME E CASCALHINHO,INCLUSIVE FORNECIMENTO DE TODOS OS MATERIAIS</v>
      </c>
      <c r="C8546" s="142" t="s">
        <v>16037</v>
      </c>
      <c r="D8546" s="142" t="s">
        <v>16042</v>
      </c>
      <c r="E8546" s="142" t="s">
        <v>16043</v>
      </c>
      <c r="I8546" s="142" t="s">
        <v>1696</v>
      </c>
      <c r="J8546" s="142" t="n">
        <v>99.02</v>
      </c>
    </row>
    <row r="8547" customFormat="false" ht="12.75" hidden="false" customHeight="false" outlineLevel="0" collapsed="false">
      <c r="A8547" s="142" t="s">
        <v>16044</v>
      </c>
      <c r="B8547" s="663" t="str">
        <f aca="false">C8547&amp;D8547&amp;E8547&amp;F8547&amp;G8547&amp;H8547</f>
        <v>PAVIMENTACAO COM PARALELEPIPEDOS SOBRE COLCHAO DE PO-DE-PEDRA E REJUNTAMENTO COM BETUME E CASCALHINHO,INCLUSIVE FORNECIMENTO DE TODOS OS MATERIAIS</v>
      </c>
      <c r="C8547" s="142" t="s">
        <v>16037</v>
      </c>
      <c r="D8547" s="142" t="s">
        <v>16042</v>
      </c>
      <c r="E8547" s="142" t="s">
        <v>16043</v>
      </c>
      <c r="I8547" s="142" t="s">
        <v>1696</v>
      </c>
      <c r="J8547" s="142" t="n">
        <v>94.79</v>
      </c>
    </row>
    <row r="8548" customFormat="false" ht="12.75" hidden="false" customHeight="false" outlineLevel="0" collapsed="false">
      <c r="A8548" s="142" t="s">
        <v>16045</v>
      </c>
      <c r="B8548" s="663" t="str">
        <f aca="false">C8548&amp;D8548&amp;E8548&amp;F8548&amp;G8548&amp;H8548</f>
        <v>PAVIMENTACAO COM PARALELEPIPEDOS SOBRE COLCHAO DE AREIA E REJUNTAMENTO DO MESMO MATERIAL,INCLUSIVE FORNECIMENTO DE TODOSOS MATERIAIS</v>
      </c>
      <c r="C8548" s="142" t="s">
        <v>16046</v>
      </c>
      <c r="D8548" s="142" t="s">
        <v>16047</v>
      </c>
      <c r="E8548" s="142" t="s">
        <v>16048</v>
      </c>
      <c r="I8548" s="142" t="s">
        <v>1696</v>
      </c>
      <c r="J8548" s="142" t="n">
        <v>82.36</v>
      </c>
    </row>
    <row r="8549" customFormat="false" ht="12.75" hidden="false" customHeight="false" outlineLevel="0" collapsed="false">
      <c r="A8549" s="142" t="s">
        <v>16049</v>
      </c>
      <c r="B8549" s="663" t="str">
        <f aca="false">C8549&amp;D8549&amp;E8549&amp;F8549&amp;G8549&amp;H8549</f>
        <v>PAVIMENTACAO COM PARALELEPIPEDOS SOBRE COLCHAO DE AREIA E REJUNTAMENTO DO MESMO MATERIAL,INCLUSIVE FORNECIMENTO DE TODOSOS MATERIAIS</v>
      </c>
      <c r="C8549" s="142" t="s">
        <v>16046</v>
      </c>
      <c r="D8549" s="142" t="s">
        <v>16047</v>
      </c>
      <c r="E8549" s="142" t="s">
        <v>16048</v>
      </c>
      <c r="I8549" s="142" t="s">
        <v>1696</v>
      </c>
      <c r="J8549" s="142" t="n">
        <v>78.13</v>
      </c>
    </row>
    <row r="8550" customFormat="false" ht="12.75" hidden="false" customHeight="false" outlineLevel="0" collapsed="false">
      <c r="A8550" s="142" t="s">
        <v>16050</v>
      </c>
      <c r="B8550" s="663" t="str">
        <f aca="false">C8550&amp;D8550&amp;E8550&amp;F8550&amp;G8550&amp;H8550</f>
        <v>PAVIMENTACAO COM PARALELEPIPEDOS SOBRE COLCHAO DE PO-DE-PEDRA,BASE DE 10CM DE CONCRETO MAGRO FCK=10MPA E REJUNTAMENTO COM BETUME E CASCALHINHO,INCLUSIVE O FORNECIMENTO DE TODOS OSMATERIAIS</v>
      </c>
      <c r="C8550" s="142" t="s">
        <v>16037</v>
      </c>
      <c r="D8550" s="142" t="s">
        <v>16051</v>
      </c>
      <c r="E8550" s="142" t="s">
        <v>16052</v>
      </c>
      <c r="F8550" s="142" t="s">
        <v>15952</v>
      </c>
      <c r="I8550" s="142" t="s">
        <v>1696</v>
      </c>
      <c r="J8550" s="142" t="n">
        <v>133.72</v>
      </c>
    </row>
    <row r="8551" customFormat="false" ht="12.75" hidden="false" customHeight="false" outlineLevel="0" collapsed="false">
      <c r="A8551" s="142" t="s">
        <v>16053</v>
      </c>
      <c r="B8551" s="663" t="str">
        <f aca="false">C8551&amp;D8551&amp;E8551&amp;F8551&amp;G8551&amp;H8551</f>
        <v>PAVIMENTACAO COM PARALELEPIPEDOS SOBRE COLCHAO DE PO-DE-PEDRA,BASE DE 10CM DE CONCRETO MAGRO FCK=10MPA E REJUNTAMENTO COM BETUME E CASCALHINHO,INCLUSIVE O FORNECIMENTO DE TODOS OSMATERIAIS</v>
      </c>
      <c r="C8551" s="142" t="s">
        <v>16037</v>
      </c>
      <c r="D8551" s="142" t="s">
        <v>16051</v>
      </c>
      <c r="E8551" s="142" t="s">
        <v>16052</v>
      </c>
      <c r="F8551" s="142" t="s">
        <v>15952</v>
      </c>
      <c r="I8551" s="142" t="s">
        <v>1696</v>
      </c>
      <c r="J8551" s="142" t="n">
        <v>128.28</v>
      </c>
    </row>
    <row r="8552" customFormat="false" ht="12.75" hidden="false" customHeight="false" outlineLevel="0" collapsed="false">
      <c r="A8552" s="142" t="s">
        <v>16054</v>
      </c>
      <c r="B8552" s="663" t="str">
        <f aca="false">C8552&amp;D8552&amp;E8552&amp;F8552&amp;G8552&amp;H8552</f>
        <v>SARJETA-GUIA DE PARALELEPIPEDOS(1 FIADA),ASSENTE SOBRE BASEDE CONCRETO FCK=10MPA,INCLUSIVE ESTA,REJUNTAMENTO DE ARGAMASSA DE CIMENTO E AREIA(TRACO 1:3),PARA PAVIMENTACAO BETUMINOSA</v>
      </c>
      <c r="C8552" s="142" t="s">
        <v>16055</v>
      </c>
      <c r="D8552" s="142" t="s">
        <v>16056</v>
      </c>
      <c r="E8552" s="142" t="s">
        <v>16057</v>
      </c>
      <c r="F8552" s="142" t="s">
        <v>2138</v>
      </c>
      <c r="I8552" s="142" t="s">
        <v>130</v>
      </c>
      <c r="J8552" s="142" t="n">
        <v>26.5</v>
      </c>
    </row>
    <row r="8553" customFormat="false" ht="12.75" hidden="false" customHeight="false" outlineLevel="0" collapsed="false">
      <c r="A8553" s="142" t="s">
        <v>16058</v>
      </c>
      <c r="B8553" s="663" t="str">
        <f aca="false">C8553&amp;D8553&amp;E8553&amp;F8553&amp;G8553&amp;H8553</f>
        <v>SARJETA-GUIA DE PARALELEPIPEDOS(1 FIADA),ASSENTE SOBRE BASEDE CONCRETO FCK=10MPA,INCLUSIVE ESTA,REJUNTAMENTO DE ARGAMASSA DE CIMENTO E AREIA(TRACO 1:3),PARA PAVIMENTACAO BETUMINOSA</v>
      </c>
      <c r="C8553" s="142" t="s">
        <v>16055</v>
      </c>
      <c r="D8553" s="142" t="s">
        <v>16056</v>
      </c>
      <c r="E8553" s="142" t="s">
        <v>16057</v>
      </c>
      <c r="F8553" s="142" t="s">
        <v>2138</v>
      </c>
      <c r="I8553" s="142" t="s">
        <v>130</v>
      </c>
      <c r="J8553" s="142" t="n">
        <v>24.27</v>
      </c>
    </row>
    <row r="8554" customFormat="false" ht="12.75" hidden="false" customHeight="false" outlineLevel="0" collapsed="false">
      <c r="A8554" s="142" t="s">
        <v>16059</v>
      </c>
      <c r="B8554" s="663" t="str">
        <f aca="false">C8554&amp;D8554&amp;E8554&amp;F8554&amp;G8554&amp;H8554</f>
        <v>SARJETA DE PARALELEPIPEDOS(3 FIADAS),ASSENTE SOBRE COLCHAO DE PO-DE-PEDRA,INCLUSIVE FORNECIMENTO DO PO-DE-PEDRA E BASE DE MACADAME HIDRAULICO,COM 15CM DE ESPESSURA E REJUNTAMENTO COM BETUME E CASCALHINHO</v>
      </c>
      <c r="C8554" s="142" t="s">
        <v>16060</v>
      </c>
      <c r="D8554" s="142" t="s">
        <v>16061</v>
      </c>
      <c r="E8554" s="142" t="s">
        <v>16062</v>
      </c>
      <c r="F8554" s="142" t="s">
        <v>16063</v>
      </c>
      <c r="I8554" s="142" t="s">
        <v>130</v>
      </c>
      <c r="J8554" s="142" t="n">
        <v>54.15</v>
      </c>
    </row>
    <row r="8555" customFormat="false" ht="12.75" hidden="false" customHeight="false" outlineLevel="0" collapsed="false">
      <c r="A8555" s="142" t="s">
        <v>16064</v>
      </c>
      <c r="B8555" s="663" t="str">
        <f aca="false">C8555&amp;D8555&amp;E8555&amp;F8555&amp;G8555&amp;H8555</f>
        <v>SARJETA DE PARALELEPIPEDOS(3 FIADAS),ASSENTE SOBRE COLCHAO DE PO-DE-PEDRA,INCLUSIVE FORNECIMENTO DO PO-DE-PEDRA E BASE DE MACADAME HIDRAULICO,COM 15CM DE ESPESSURA E REJUNTAMENTO COM BETUME E CASCALHINHO</v>
      </c>
      <c r="C8555" s="142" t="s">
        <v>16060</v>
      </c>
      <c r="D8555" s="142" t="s">
        <v>16061</v>
      </c>
      <c r="E8555" s="142" t="s">
        <v>16062</v>
      </c>
      <c r="F8555" s="142" t="s">
        <v>16063</v>
      </c>
      <c r="I8555" s="142" t="s">
        <v>130</v>
      </c>
      <c r="J8555" s="142" t="n">
        <v>51.62</v>
      </c>
    </row>
    <row r="8556" customFormat="false" ht="12.75" hidden="false" customHeight="false" outlineLevel="0" collapsed="false">
      <c r="A8556" s="142" t="s">
        <v>16065</v>
      </c>
      <c r="B8556" s="663" t="str">
        <f aca="false">C8556&amp;D8556&amp;E8556&amp;F8556&amp;G8556&amp;H8556</f>
        <v>LEVANTAMENTO E REASSENTAMENTO DE MEIO-FIO</v>
      </c>
      <c r="C8556" s="142" t="s">
        <v>16066</v>
      </c>
      <c r="I8556" s="142" t="s">
        <v>130</v>
      </c>
      <c r="J8556" s="142" t="n">
        <v>53.96</v>
      </c>
    </row>
    <row r="8557" customFormat="false" ht="12.75" hidden="false" customHeight="false" outlineLevel="0" collapsed="false">
      <c r="A8557" s="142" t="s">
        <v>16067</v>
      </c>
      <c r="B8557" s="663" t="str">
        <f aca="false">C8557&amp;D8557&amp;E8557&amp;F8557&amp;G8557&amp;H8557</f>
        <v>LEVANTAMENTO E REASSENTAMENTO DE MEIO-FIO</v>
      </c>
      <c r="C8557" s="142" t="s">
        <v>16066</v>
      </c>
      <c r="I8557" s="142" t="s">
        <v>130</v>
      </c>
      <c r="J8557" s="142" t="n">
        <v>46.8</v>
      </c>
    </row>
    <row r="8558" customFormat="false" ht="12.75" hidden="false" customHeight="false" outlineLevel="0" collapsed="false">
      <c r="A8558" s="142" t="s">
        <v>16068</v>
      </c>
      <c r="B8558" s="663" t="str">
        <f aca="false">C8558&amp;D8558&amp;E8558&amp;F8558&amp;G8558&amp;H8558</f>
        <v>LEVANTAMENTO E REASSENTAMENTO DE TENTO OU TRAVESSAO</v>
      </c>
      <c r="C8558" s="142" t="s">
        <v>16069</v>
      </c>
      <c r="I8558" s="142" t="s">
        <v>130</v>
      </c>
      <c r="J8558" s="142" t="n">
        <v>45.88</v>
      </c>
    </row>
    <row r="8559" customFormat="false" ht="12.75" hidden="false" customHeight="false" outlineLevel="0" collapsed="false">
      <c r="A8559" s="142" t="s">
        <v>16070</v>
      </c>
      <c r="B8559" s="663" t="str">
        <f aca="false">C8559&amp;D8559&amp;E8559&amp;F8559&amp;G8559&amp;H8559</f>
        <v>LEVANTAMENTO E REASSENTAMENTO DE TENTO OU TRAVESSAO</v>
      </c>
      <c r="C8559" s="142" t="s">
        <v>16069</v>
      </c>
      <c r="I8559" s="142" t="s">
        <v>130</v>
      </c>
      <c r="J8559" s="142" t="n">
        <v>39.8</v>
      </c>
    </row>
    <row r="8560" customFormat="false" ht="12.75" hidden="false" customHeight="false" outlineLevel="0" collapsed="false">
      <c r="A8560" s="142" t="s">
        <v>16071</v>
      </c>
      <c r="B8560" s="663" t="str">
        <f aca="false">C8560&amp;D8560&amp;E8560&amp;F8560&amp;G8560&amp;H8560</f>
        <v>REASSENTAMENTO DE MEIO-FIO</v>
      </c>
      <c r="C8560" s="142" t="s">
        <v>16072</v>
      </c>
      <c r="I8560" s="142" t="s">
        <v>130</v>
      </c>
      <c r="J8560" s="142" t="n">
        <v>42.65</v>
      </c>
    </row>
    <row r="8561" customFormat="false" ht="12.75" hidden="false" customHeight="false" outlineLevel="0" collapsed="false">
      <c r="A8561" s="142" t="s">
        <v>16073</v>
      </c>
      <c r="B8561" s="663" t="str">
        <f aca="false">C8561&amp;D8561&amp;E8561&amp;F8561&amp;G8561&amp;H8561</f>
        <v>REASSENTAMENTO DE MEIO-FIO</v>
      </c>
      <c r="C8561" s="142" t="s">
        <v>16072</v>
      </c>
      <c r="I8561" s="142" t="s">
        <v>130</v>
      </c>
      <c r="J8561" s="142" t="n">
        <v>37</v>
      </c>
    </row>
    <row r="8562" customFormat="false" ht="12.75" hidden="false" customHeight="false" outlineLevel="0" collapsed="false">
      <c r="A8562" s="142" t="s">
        <v>16074</v>
      </c>
      <c r="B8562" s="663" t="str">
        <f aca="false">C8562&amp;D8562&amp;E8562&amp;F8562&amp;G8562&amp;H8562</f>
        <v>REASSENTAMENTO DE TENTO OU TRAVESSAO</v>
      </c>
      <c r="C8562" s="142" t="s">
        <v>16075</v>
      </c>
      <c r="I8562" s="142" t="s">
        <v>130</v>
      </c>
      <c r="J8562" s="142" t="n">
        <v>37.8</v>
      </c>
    </row>
    <row r="8563" customFormat="false" ht="12.75" hidden="false" customHeight="false" outlineLevel="0" collapsed="false">
      <c r="A8563" s="142" t="s">
        <v>16076</v>
      </c>
      <c r="B8563" s="663" t="str">
        <f aca="false">C8563&amp;D8563&amp;E8563&amp;F8563&amp;G8563&amp;H8563</f>
        <v>REASSENTAMENTO DE TENTO OU TRAVESSAO</v>
      </c>
      <c r="C8563" s="142" t="s">
        <v>16075</v>
      </c>
      <c r="I8563" s="142" t="s">
        <v>130</v>
      </c>
      <c r="J8563" s="142" t="n">
        <v>32.79</v>
      </c>
    </row>
    <row r="8564" customFormat="false" ht="12.75" hidden="false" customHeight="false" outlineLevel="0" collapsed="false">
      <c r="A8564" s="142" t="s">
        <v>16077</v>
      </c>
      <c r="B8564" s="663" t="str">
        <f aca="false">C8564&amp;D8564&amp;E8564&amp;F8564&amp;G8564&amp;H8564</f>
        <v>TRAVESSAO OU TENTO DE GRANITO,FORNECIMENTO E ASSENTAMENTO COM REJUNTAMENTO DE ARGAMASSA DE CIMENTO E AREIA,NO TRACO 1:4</v>
      </c>
      <c r="C8564" s="142" t="s">
        <v>16078</v>
      </c>
      <c r="D8564" s="142" t="s">
        <v>16079</v>
      </c>
      <c r="I8564" s="142" t="s">
        <v>130</v>
      </c>
      <c r="J8564" s="142" t="n">
        <v>43.67</v>
      </c>
    </row>
    <row r="8565" customFormat="false" ht="12.75" hidden="false" customHeight="false" outlineLevel="0" collapsed="false">
      <c r="A8565" s="142" t="s">
        <v>16080</v>
      </c>
      <c r="B8565" s="663" t="str">
        <f aca="false">C8565&amp;D8565&amp;E8565&amp;F8565&amp;G8565&amp;H8565</f>
        <v>TRAVESSAO OU TENTO DE GRANITO,FORNECIMENTO E ASSENTAMENTO COM REJUNTAMENTO DE ARGAMASSA DE CIMENTO E AREIA,NO TRACO 1:4</v>
      </c>
      <c r="C8565" s="142" t="s">
        <v>16078</v>
      </c>
      <c r="D8565" s="142" t="s">
        <v>16079</v>
      </c>
      <c r="I8565" s="142" t="s">
        <v>130</v>
      </c>
      <c r="J8565" s="142" t="n">
        <v>40.88</v>
      </c>
    </row>
    <row r="8566" customFormat="false" ht="12.75" hidden="false" customHeight="false" outlineLevel="0" collapsed="false">
      <c r="A8566" s="142" t="s">
        <v>16081</v>
      </c>
      <c r="B8566" s="663" t="str">
        <f aca="false">C8566&amp;D8566&amp;E8566&amp;F8566&amp;G8566&amp;H8566</f>
        <v>MEIO-FIO EM GRANITO,COM SECAO DE(20X25)CM,FORMATO DE PARALELOGRAMO COM ANGULO DE 83º,SUPERFICIES SEM POLIMENTO COM CHANFRO DE 1CM NA PARTE SUPERIOR,EM UMA DAS FACES,FORNECIMENTO EASSENTAMENTO COM REJUNTAMENTO DE ARGAMASSA DE CIMENTO E AREIA NO TRACO 1:4</v>
      </c>
      <c r="C8566" s="142" t="s">
        <v>16082</v>
      </c>
      <c r="D8566" s="142" t="s">
        <v>16083</v>
      </c>
      <c r="E8566" s="142" t="s">
        <v>16084</v>
      </c>
      <c r="F8566" s="142" t="s">
        <v>16085</v>
      </c>
      <c r="G8566" s="142" t="s">
        <v>16086</v>
      </c>
      <c r="I8566" s="142" t="s">
        <v>130</v>
      </c>
      <c r="J8566" s="142" t="n">
        <v>87.98</v>
      </c>
    </row>
    <row r="8567" customFormat="false" ht="12.75" hidden="false" customHeight="false" outlineLevel="0" collapsed="false">
      <c r="A8567" s="142" t="s">
        <v>16087</v>
      </c>
      <c r="B8567" s="663" t="str">
        <f aca="false">C8567&amp;D8567&amp;E8567&amp;F8567&amp;G8567&amp;H8567</f>
        <v>MEIO-FIO EM GRANITO,COM SECAO DE(20X25)CM,FORMATO DE PARALELOGRAMO COM ANGULO DE 83º,SUPERFICIES SEM POLIMENTO COM CHANFRO DE 1CM NA PARTE SUPERIOR,EM UMA DAS FACES,FORNECIMENTO EASSENTAMENTO COM REJUNTAMENTO DE ARGAMASSA DE CIMENTO E AREIA NO TRACO 1:4</v>
      </c>
      <c r="C8567" s="142" t="s">
        <v>16082</v>
      </c>
      <c r="D8567" s="142" t="s">
        <v>16083</v>
      </c>
      <c r="E8567" s="142" t="s">
        <v>16084</v>
      </c>
      <c r="F8567" s="142" t="s">
        <v>16085</v>
      </c>
      <c r="G8567" s="142" t="s">
        <v>16086</v>
      </c>
      <c r="I8567" s="142" t="s">
        <v>130</v>
      </c>
      <c r="J8567" s="142" t="n">
        <v>84.68</v>
      </c>
    </row>
    <row r="8568" customFormat="false" ht="12.75" hidden="false" customHeight="false" outlineLevel="0" collapsed="false">
      <c r="A8568" s="142" t="s">
        <v>16088</v>
      </c>
      <c r="B8568" s="663" t="str">
        <f aca="false">C8568&amp;D8568&amp;E8568&amp;F8568&amp;G8568&amp;H8568</f>
        <v>MEIO-FIO RETO DE GRANITO,ALTURA DE 0,35CM,APICOADO COMUM,FORNECIMENTO E ASSENTAMENTO COM REJUNTAMENTO DE ARGAMASSA DE CIMENTO E AREIA NO TRACO 1:4</v>
      </c>
      <c r="C8568" s="142" t="s">
        <v>16089</v>
      </c>
      <c r="D8568" s="142" t="s">
        <v>16090</v>
      </c>
      <c r="E8568" s="142" t="s">
        <v>16091</v>
      </c>
      <c r="I8568" s="142" t="s">
        <v>130</v>
      </c>
      <c r="J8568" s="142" t="n">
        <v>87.98</v>
      </c>
    </row>
    <row r="8569" customFormat="false" ht="12.75" hidden="false" customHeight="false" outlineLevel="0" collapsed="false">
      <c r="A8569" s="142" t="s">
        <v>16092</v>
      </c>
      <c r="B8569" s="663" t="str">
        <f aca="false">C8569&amp;D8569&amp;E8569&amp;F8569&amp;G8569&amp;H8569</f>
        <v>MEIO-FIO RETO DE GRANITO,ALTURA DE 0,35CM,APICOADO COMUM,FORNECIMENTO E ASSENTAMENTO COM REJUNTAMENTO DE ARGAMASSA DE CIMENTO E AREIA NO TRACO 1:4</v>
      </c>
      <c r="C8569" s="142" t="s">
        <v>16089</v>
      </c>
      <c r="D8569" s="142" t="s">
        <v>16090</v>
      </c>
      <c r="E8569" s="142" t="s">
        <v>16091</v>
      </c>
      <c r="I8569" s="142" t="s">
        <v>130</v>
      </c>
      <c r="J8569" s="142" t="n">
        <v>84.68</v>
      </c>
    </row>
    <row r="8570" customFormat="false" ht="12.75" hidden="false" customHeight="false" outlineLevel="0" collapsed="false">
      <c r="A8570" s="142" t="s">
        <v>16093</v>
      </c>
      <c r="B8570" s="663" t="str">
        <f aca="false">C8570&amp;D8570&amp;E8570&amp;F8570&amp;G8570&amp;H8570</f>
        <v>REVESTIMENTO DO TIPO "TRATAMENTO SUPERFICIAL BETUMINOSO SIMPLES",DE ACORDO COM AS "INSTRUCOES PARA EXECUCAO",DO DER-RJ,INCLUSIVE TRANSPORTE DENTRO DO CANTEIRO</v>
      </c>
      <c r="C8570" s="142" t="s">
        <v>16094</v>
      </c>
      <c r="D8570" s="142" t="s">
        <v>16095</v>
      </c>
      <c r="E8570" s="142" t="s">
        <v>16096</v>
      </c>
      <c r="I8570" s="142" t="s">
        <v>1696</v>
      </c>
      <c r="J8570" s="142" t="n">
        <v>5.09</v>
      </c>
    </row>
    <row r="8571" customFormat="false" ht="12.75" hidden="false" customHeight="false" outlineLevel="0" collapsed="false">
      <c r="A8571" s="142" t="s">
        <v>16097</v>
      </c>
      <c r="B8571" s="663" t="str">
        <f aca="false">C8571&amp;D8571&amp;E8571&amp;F8571&amp;G8571&amp;H8571</f>
        <v>REVESTIMENTO DO TIPO "TRATAMENTO SUPERFICIAL BETUMINOSO SIMPLES",DE ACORDO COM AS "INSTRUCOES PARA EXECUCAO",DO DER-RJ,INCLUSIVE TRANSPORTE DENTRO DO CANTEIRO</v>
      </c>
      <c r="C8571" s="142" t="s">
        <v>16094</v>
      </c>
      <c r="D8571" s="142" t="s">
        <v>16095</v>
      </c>
      <c r="E8571" s="142" t="s">
        <v>16096</v>
      </c>
      <c r="I8571" s="142" t="s">
        <v>1696</v>
      </c>
      <c r="J8571" s="142" t="n">
        <v>5</v>
      </c>
    </row>
    <row r="8572" customFormat="false" ht="12.75" hidden="false" customHeight="false" outlineLevel="0" collapsed="false">
      <c r="A8572" s="142" t="s">
        <v>16098</v>
      </c>
      <c r="B8572" s="663" t="str">
        <f aca="false">C8572&amp;D8572&amp;E8572&amp;F8572&amp;G8572&amp;H8572</f>
        <v>REVESTIMENTO DO TIPO "TRATAMENTO SUPERFICIAL BETUMINOSO DUPLO" DE ACORDO COM AS "INSTRUCOES PARA EXECUCAO",DO DER-RJ,INCLUSIVE TRANSPORTE DENTRO DO CANTEIRO</v>
      </c>
      <c r="C8572" s="142" t="s">
        <v>16099</v>
      </c>
      <c r="D8572" s="142" t="s">
        <v>16100</v>
      </c>
      <c r="E8572" s="142" t="s">
        <v>16101</v>
      </c>
      <c r="I8572" s="142" t="s">
        <v>1696</v>
      </c>
      <c r="J8572" s="142" t="n">
        <v>12.75</v>
      </c>
    </row>
    <row r="8573" customFormat="false" ht="12.75" hidden="false" customHeight="false" outlineLevel="0" collapsed="false">
      <c r="A8573" s="142" t="s">
        <v>16102</v>
      </c>
      <c r="B8573" s="663" t="str">
        <f aca="false">C8573&amp;D8573&amp;E8573&amp;F8573&amp;G8573&amp;H8573</f>
        <v>REVESTIMENTO DO TIPO "TRATAMENTO SUPERFICIAL BETUMINOSO DUPLO" DE ACORDO COM AS "INSTRUCOES PARA EXECUCAO",DO DER-RJ,INCLUSIVE TRANSPORTE DENTRO DO CANTEIRO</v>
      </c>
      <c r="C8573" s="142" t="s">
        <v>16099</v>
      </c>
      <c r="D8573" s="142" t="s">
        <v>16100</v>
      </c>
      <c r="E8573" s="142" t="s">
        <v>16101</v>
      </c>
      <c r="I8573" s="142" t="s">
        <v>1696</v>
      </c>
      <c r="J8573" s="142" t="n">
        <v>12.61</v>
      </c>
    </row>
    <row r="8574" customFormat="false" ht="12.75" hidden="false" customHeight="false" outlineLevel="0" collapsed="false">
      <c r="A8574" s="142" t="s">
        <v>16103</v>
      </c>
      <c r="B8574" s="663" t="str">
        <f aca="false">C8574&amp;D8574&amp;E8574&amp;F8574&amp;G8574&amp;H8574</f>
        <v>REVESTIMENTO DO TIPO "TRATAMENTO SUPERFICIAL BETUMINOSO TRIPLO",DE ACORDO COM AS "INSTRUCOES PARA EXECUCAO",DO DER-RJ,INCLUSIVE TRANSPORTE DENTRO DO CANTEIRO</v>
      </c>
      <c r="C8574" s="142" t="s">
        <v>16104</v>
      </c>
      <c r="D8574" s="142" t="s">
        <v>16105</v>
      </c>
      <c r="E8574" s="142" t="s">
        <v>16106</v>
      </c>
      <c r="I8574" s="142" t="s">
        <v>1696</v>
      </c>
      <c r="J8574" s="142" t="n">
        <v>17.06</v>
      </c>
    </row>
    <row r="8575" customFormat="false" ht="12.75" hidden="false" customHeight="false" outlineLevel="0" collapsed="false">
      <c r="A8575" s="142" t="s">
        <v>16107</v>
      </c>
      <c r="B8575" s="663" t="str">
        <f aca="false">C8575&amp;D8575&amp;E8575&amp;F8575&amp;G8575&amp;H8575</f>
        <v>REVESTIMENTO DO TIPO "TRATAMENTO SUPERFICIAL BETUMINOSO TRIPLO",DE ACORDO COM AS "INSTRUCOES PARA EXECUCAO",DO DER-RJ,INCLUSIVE TRANSPORTE DENTRO DO CANTEIRO</v>
      </c>
      <c r="C8575" s="142" t="s">
        <v>16104</v>
      </c>
      <c r="D8575" s="142" t="s">
        <v>16105</v>
      </c>
      <c r="E8575" s="142" t="s">
        <v>16106</v>
      </c>
      <c r="I8575" s="142" t="s">
        <v>1696</v>
      </c>
      <c r="J8575" s="142" t="n">
        <v>16.84</v>
      </c>
    </row>
    <row r="8576" customFormat="false" ht="12.75" hidden="false" customHeight="false" outlineLevel="0" collapsed="false">
      <c r="A8576" s="142" t="s">
        <v>16108</v>
      </c>
      <c r="B8576" s="663" t="str">
        <f aca="false">C8576&amp;D8576&amp;E8576&amp;F8576&amp;G8576&amp;H8576</f>
        <v>MACADAME BETUMINOSO DE PENETRACAO DIRETA,COM CAPA SELANTE,DE ACORDO COM AS "INSTRUCOES PARA EXECUCAO",DO DER-RJ.O CUSTOINDENIZA AS OPERACOES DE EXECUCAO,INCLUSIVE O FORNECIMENTO DOS MATERIAIS EMPREGADOS,MEDIDO O VOLUME APOS A COMPRESSAO</v>
      </c>
      <c r="C8576" s="142" t="s">
        <v>16109</v>
      </c>
      <c r="D8576" s="142" t="s">
        <v>16110</v>
      </c>
      <c r="E8576" s="142" t="s">
        <v>16111</v>
      </c>
      <c r="F8576" s="142" t="s">
        <v>16112</v>
      </c>
      <c r="I8576" s="142" t="s">
        <v>859</v>
      </c>
      <c r="J8576" s="142" t="n">
        <v>429.77</v>
      </c>
    </row>
    <row r="8577" customFormat="false" ht="12.75" hidden="false" customHeight="false" outlineLevel="0" collapsed="false">
      <c r="A8577" s="142" t="s">
        <v>16113</v>
      </c>
      <c r="B8577" s="663" t="str">
        <f aca="false">C8577&amp;D8577&amp;E8577&amp;F8577&amp;G8577&amp;H8577</f>
        <v>MACADAME BETUMINOSO DE PENETRACAO DIRETA,COM CAPA SELANTE,DE ACORDO COM AS "INSTRUCOES PARA EXECUCAO",DO DER-RJ.O CUSTOINDENIZA AS OPERACOES DE EXECUCAO,INCLUSIVE O FORNECIMENTO DOS MATERIAIS EMPREGADOS,MEDIDO O VOLUME APOS A COMPRESSAO</v>
      </c>
      <c r="C8577" s="142" t="s">
        <v>16109</v>
      </c>
      <c r="D8577" s="142" t="s">
        <v>16110</v>
      </c>
      <c r="E8577" s="142" t="s">
        <v>16111</v>
      </c>
      <c r="F8577" s="142" t="s">
        <v>16112</v>
      </c>
      <c r="I8577" s="142" t="s">
        <v>859</v>
      </c>
      <c r="J8577" s="142" t="n">
        <v>427.99</v>
      </c>
    </row>
    <row r="8578" customFormat="false" ht="12.75" hidden="false" customHeight="false" outlineLevel="0" collapsed="false">
      <c r="A8578" s="142" t="s">
        <v>16114</v>
      </c>
      <c r="B8578" s="663" t="str">
        <f aca="false">C8578&amp;D8578&amp;E8578&amp;F8578&amp;G8578&amp;H8578</f>
        <v>PRE-MISTURA A FRIO,DE ACORDO COM AS "INSTRUCOES PARA EXECUCAO",DO DER-RJ.O CUSTO INDENIZA AS OPERACOES DE EXECUCAO,FORNECIMENTO DOS MATERIAIS EMPREGADOS,E APLICA-SE AO VOLUME EXECUTADO,MEDIDO APOS A COMPRESSAO,EXCLUSIVE TRANSPORTE DA USINAPARA A PISTA</v>
      </c>
      <c r="C8578" s="142" t="s">
        <v>16115</v>
      </c>
      <c r="D8578" s="142" t="s">
        <v>16116</v>
      </c>
      <c r="E8578" s="142" t="s">
        <v>16117</v>
      </c>
      <c r="F8578" s="142" t="s">
        <v>16118</v>
      </c>
      <c r="G8578" s="142" t="s">
        <v>16119</v>
      </c>
      <c r="I8578" s="142" t="s">
        <v>859</v>
      </c>
      <c r="J8578" s="142" t="n">
        <v>608.64</v>
      </c>
    </row>
    <row r="8579" customFormat="false" ht="12.75" hidden="false" customHeight="false" outlineLevel="0" collapsed="false">
      <c r="A8579" s="142" t="s">
        <v>16120</v>
      </c>
      <c r="B8579" s="663" t="str">
        <f aca="false">C8579&amp;D8579&amp;E8579&amp;F8579&amp;G8579&amp;H8579</f>
        <v>PRE-MISTURA A FRIO,DE ACORDO COM AS "INSTRUCOES PARA EXECUCAO",DO DER-RJ.O CUSTO INDENIZA AS OPERACOES DE EXECUCAO,FORNECIMENTO DOS MATERIAIS EMPREGADOS,E APLICA-SE AO VOLUME EXECUTADO,MEDIDO APOS A COMPRESSAO,EXCLUSIVE TRANSPORTE DA USINAPARA A PISTA</v>
      </c>
      <c r="C8579" s="142" t="s">
        <v>16115</v>
      </c>
      <c r="D8579" s="142" t="s">
        <v>16116</v>
      </c>
      <c r="E8579" s="142" t="s">
        <v>16117</v>
      </c>
      <c r="F8579" s="142" t="s">
        <v>16118</v>
      </c>
      <c r="G8579" s="142" t="s">
        <v>16119</v>
      </c>
      <c r="I8579" s="142" t="s">
        <v>859</v>
      </c>
      <c r="J8579" s="142" t="n">
        <v>604.69</v>
      </c>
    </row>
    <row r="8580" customFormat="false" ht="12.75" hidden="false" customHeight="false" outlineLevel="0" collapsed="false">
      <c r="A8580" s="142" t="s">
        <v>16121</v>
      </c>
      <c r="B8580" s="663" t="str">
        <f aca="false">C8580&amp;D8580&amp;E8580&amp;F8580&amp;G8580&amp;H8580</f>
        <v>CAPA SELANTE COMPREENDENDO APLICACAO DE ASFALTO NA PROPORCAO DE 0,7 A 1,5L/M2,DISTRIBUICAO DE AGREGADO(5 A 15KG/M2)E COMPACTACAO COM ROLO LEVE</v>
      </c>
      <c r="C8580" s="142" t="s">
        <v>16122</v>
      </c>
      <c r="D8580" s="142" t="s">
        <v>16123</v>
      </c>
      <c r="E8580" s="142" t="s">
        <v>16124</v>
      </c>
      <c r="I8580" s="142" t="s">
        <v>1696</v>
      </c>
      <c r="J8580" s="142" t="n">
        <v>4.98</v>
      </c>
    </row>
    <row r="8581" customFormat="false" ht="12.75" hidden="false" customHeight="false" outlineLevel="0" collapsed="false">
      <c r="A8581" s="142" t="s">
        <v>16125</v>
      </c>
      <c r="B8581" s="663" t="str">
        <f aca="false">C8581&amp;D8581&amp;E8581&amp;F8581&amp;G8581&amp;H8581</f>
        <v>CAPA SELANTE COMPREENDENDO APLICACAO DE ASFALTO NA PROPORCAO DE 0,7 A 1,5L/M2,DISTRIBUICAO DE AGREGADO(5 A 15KG/M2)E COMPACTACAO COM ROLO LEVE</v>
      </c>
      <c r="C8581" s="142" t="s">
        <v>16122</v>
      </c>
      <c r="D8581" s="142" t="s">
        <v>16123</v>
      </c>
      <c r="E8581" s="142" t="s">
        <v>16124</v>
      </c>
      <c r="I8581" s="142" t="s">
        <v>1696</v>
      </c>
      <c r="J8581" s="142" t="n">
        <v>4.96</v>
      </c>
    </row>
    <row r="8582" customFormat="false" ht="12.75" hidden="false" customHeight="false" outlineLevel="0" collapsed="false">
      <c r="A8582" s="142" t="s">
        <v>16126</v>
      </c>
      <c r="B8582" s="663" t="str">
        <f aca="false">C8582&amp;D8582&amp;E8582&amp;F8582&amp;G8582&amp;H8582</f>
        <v>REPOSICAO DE PAVIMENTACAO DE QUALQUER NATUREZA,EM CONCRETO ASFALTICO USINADO A QUENTE,SEM IMPRIMACAO OU PINTURA DE LIGACAO,EXECUTADO EM LOGRADOURO PUBLICO,ONDE FORAM EXECUTADAS OBRAS POR COMPANHIAS CONCESSIONARIAS,EXCLUSIVE O TRANSPORTE DAUSINA PARA A PISTA</v>
      </c>
      <c r="C8582" s="142" t="s">
        <v>16127</v>
      </c>
      <c r="D8582" s="142" t="s">
        <v>16128</v>
      </c>
      <c r="E8582" s="142" t="s">
        <v>16129</v>
      </c>
      <c r="F8582" s="142" t="s">
        <v>16130</v>
      </c>
      <c r="G8582" s="142" t="s">
        <v>16131</v>
      </c>
      <c r="I8582" s="142" t="s">
        <v>1111</v>
      </c>
      <c r="J8582" s="142" t="n">
        <v>426.74</v>
      </c>
    </row>
    <row r="8583" customFormat="false" ht="12.75" hidden="false" customHeight="false" outlineLevel="0" collapsed="false">
      <c r="A8583" s="142" t="s">
        <v>16132</v>
      </c>
      <c r="B8583" s="663" t="str">
        <f aca="false">C8583&amp;D8583&amp;E8583&amp;F8583&amp;G8583&amp;H8583</f>
        <v>REPOSICAO DE PAVIMENTACAO DE QUALQUER NATUREZA,EM CONCRETO ASFALTICO USINADO A QUENTE,SEM IMPRIMACAO OU PINTURA DE LIGACAO,EXECUTADO EM LOGRADOURO PUBLICO,ONDE FORAM EXECUTADAS OBRAS POR COMPANHIAS CONCESSIONARIAS,EXCLUSIVE O TRANSPORTE DAUSINA PARA A PISTA</v>
      </c>
      <c r="C8583" s="142" t="s">
        <v>16127</v>
      </c>
      <c r="D8583" s="142" t="s">
        <v>16128</v>
      </c>
      <c r="E8583" s="142" t="s">
        <v>16129</v>
      </c>
      <c r="F8583" s="142" t="s">
        <v>16130</v>
      </c>
      <c r="G8583" s="142" t="s">
        <v>16131</v>
      </c>
      <c r="I8583" s="142" t="s">
        <v>1111</v>
      </c>
      <c r="J8583" s="142" t="n">
        <v>414.25</v>
      </c>
    </row>
    <row r="8584" customFormat="false" ht="12.75" hidden="false" customHeight="false" outlineLevel="0" collapsed="false">
      <c r="A8584" s="142" t="s">
        <v>16133</v>
      </c>
      <c r="B8584" s="663" t="str">
        <f aca="false">C8584&amp;D8584&amp;E8584&amp;F8584&amp;G8584&amp;H8584</f>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584" s="142" t="s">
        <v>16134</v>
      </c>
      <c r="D8584" s="142" t="s">
        <v>16135</v>
      </c>
      <c r="E8584" s="142" t="s">
        <v>16136</v>
      </c>
      <c r="F8584" s="142" t="s">
        <v>16137</v>
      </c>
      <c r="G8584" s="142" t="s">
        <v>16138</v>
      </c>
      <c r="H8584" s="142" t="s">
        <v>16139</v>
      </c>
      <c r="I8584" s="142" t="s">
        <v>1696</v>
      </c>
      <c r="J8584" s="142" t="n">
        <v>11.19</v>
      </c>
    </row>
    <row r="8585" customFormat="false" ht="12.75" hidden="false" customHeight="false" outlineLevel="0" collapsed="false">
      <c r="A8585" s="142" t="s">
        <v>16140</v>
      </c>
      <c r="B8585" s="663" t="str">
        <f aca="false">C8585&amp;D8585&amp;E8585&amp;F8585&amp;G8585&amp;H8585</f>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585" s="142" t="s">
        <v>16134</v>
      </c>
      <c r="D8585" s="142" t="s">
        <v>16135</v>
      </c>
      <c r="E8585" s="142" t="s">
        <v>16136</v>
      </c>
      <c r="F8585" s="142" t="s">
        <v>16137</v>
      </c>
      <c r="G8585" s="142" t="s">
        <v>16138</v>
      </c>
      <c r="H8585" s="142" t="s">
        <v>16139</v>
      </c>
      <c r="I8585" s="142" t="s">
        <v>1696</v>
      </c>
      <c r="J8585" s="142" t="n">
        <v>11.12</v>
      </c>
    </row>
    <row r="8586" customFormat="false" ht="12.75" hidden="false" customHeight="false" outlineLevel="0" collapsed="false">
      <c r="A8586" s="142" t="s">
        <v>16141</v>
      </c>
      <c r="B8586" s="663" t="str">
        <f aca="false">C8586&amp;D8586&amp;E8586&amp;F8586&amp;G8586&amp;H8586</f>
        <v>SELAGEM DE TRINCA EM PAVIMENTO RIGIDO OU FLEXIVEL,INCLUSIVEFRESAGEM DA TRINCA,LIMPEZA COM JATO DE AR COMPRIMIDO E SELAGEM COM EMULSAO RR-1C</v>
      </c>
      <c r="C8586" s="142" t="s">
        <v>16142</v>
      </c>
      <c r="D8586" s="142" t="s">
        <v>16143</v>
      </c>
      <c r="E8586" s="142" t="s">
        <v>16144</v>
      </c>
      <c r="I8586" s="142" t="s">
        <v>130</v>
      </c>
      <c r="J8586" s="142" t="n">
        <v>10.09</v>
      </c>
    </row>
    <row r="8587" customFormat="false" ht="12.75" hidden="false" customHeight="false" outlineLevel="0" collapsed="false">
      <c r="A8587" s="142" t="s">
        <v>16145</v>
      </c>
      <c r="B8587" s="663" t="str">
        <f aca="false">C8587&amp;D8587&amp;E8587&amp;F8587&amp;G8587&amp;H8587</f>
        <v>SELAGEM DE TRINCA EM PAVIMENTO RIGIDO OU FLEXIVEL,INCLUSIVEFRESAGEM DA TRINCA,LIMPEZA COM JATO DE AR COMPRIMIDO E SELAGEM COM EMULSAO RR-1C</v>
      </c>
      <c r="C8587" s="142" t="s">
        <v>16142</v>
      </c>
      <c r="D8587" s="142" t="s">
        <v>16143</v>
      </c>
      <c r="E8587" s="142" t="s">
        <v>16144</v>
      </c>
      <c r="I8587" s="142" t="s">
        <v>130</v>
      </c>
      <c r="J8587" s="142" t="n">
        <v>9.74</v>
      </c>
    </row>
    <row r="8588" customFormat="false" ht="12.75" hidden="false" customHeight="false" outlineLevel="0" collapsed="false">
      <c r="A8588" s="142" t="s">
        <v>16146</v>
      </c>
      <c r="B8588" s="663" t="str">
        <f aca="false">C8588&amp;D8588&amp;E8588&amp;F8588&amp;G8588&amp;H8588</f>
        <v>MICRORREVESTIMENTO ASFALTICO A FRIO,COM EMULSAO MODIFICADA COM POLIMERO (SBS) E FIBRAS,ESPESSURA DE 1CM,INCLUSIVE FORNECIMENTO DE TODOS OS MATERIAIS,CONFORME "INSTRUCOES PARA EXECUCAO" DO DER-RJ</v>
      </c>
      <c r="C8588" s="142" t="s">
        <v>16147</v>
      </c>
      <c r="D8588" s="142" t="s">
        <v>16148</v>
      </c>
      <c r="E8588" s="142" t="s">
        <v>16149</v>
      </c>
      <c r="F8588" s="142" t="s">
        <v>16150</v>
      </c>
      <c r="I8588" s="142" t="s">
        <v>1696</v>
      </c>
      <c r="J8588" s="142" t="n">
        <v>29.59</v>
      </c>
    </row>
    <row r="8589" customFormat="false" ht="12.75" hidden="false" customHeight="false" outlineLevel="0" collapsed="false">
      <c r="A8589" s="142" t="s">
        <v>16151</v>
      </c>
      <c r="B8589" s="663" t="str">
        <f aca="false">C8589&amp;D8589&amp;E8589&amp;F8589&amp;G8589&amp;H8589</f>
        <v>MICRORREVESTIMENTO ASFALTICO A FRIO,COM EMULSAO MODIFICADA COM POLIMERO (SBS) E FIBRAS,ESPESSURA DE 1CM,INCLUSIVE FORNECIMENTO DE TODOS OS MATERIAIS,CONFORME "INSTRUCOES PARA EXECUCAO" DO DER-RJ</v>
      </c>
      <c r="C8589" s="142" t="s">
        <v>16147</v>
      </c>
      <c r="D8589" s="142" t="s">
        <v>16148</v>
      </c>
      <c r="E8589" s="142" t="s">
        <v>16149</v>
      </c>
      <c r="F8589" s="142" t="s">
        <v>16150</v>
      </c>
      <c r="I8589" s="142" t="s">
        <v>1696</v>
      </c>
      <c r="J8589" s="142" t="n">
        <v>29.54</v>
      </c>
    </row>
    <row r="8590" customFormat="false" ht="12.75" hidden="false" customHeight="false" outlineLevel="0" collapsed="false">
      <c r="A8590" s="142" t="s">
        <v>16152</v>
      </c>
      <c r="B8590" s="663" t="str">
        <f aca="false">C8590&amp;D8590&amp;E8590&amp;F8590&amp;G8590&amp;H8590</f>
        <v>REVESTIMENTO DE CONCRETO BETUMINOSO USINADO A QUENTE,COM 8CM DE ESPESSURA,EXECUTADO EM 2 CAMADAS,SENDO A INFERIOR DE LIGACAO("BINDER"),COM 4CM DE ESPESSURA E A SUPERIOR DE ROLAMENTO,DE ACORDO COM AS "INSTRUCOES PARA EXECUCAO",DO DER-RJ,EXCLUSIVE TRANSPORTE DA USINA PARA A PISTA</v>
      </c>
      <c r="C8590" s="142" t="s">
        <v>16153</v>
      </c>
      <c r="D8590" s="142" t="s">
        <v>16154</v>
      </c>
      <c r="E8590" s="142" t="s">
        <v>16155</v>
      </c>
      <c r="F8590" s="142" t="s">
        <v>16156</v>
      </c>
      <c r="G8590" s="142" t="s">
        <v>16157</v>
      </c>
      <c r="I8590" s="142" t="s">
        <v>1696</v>
      </c>
      <c r="J8590" s="142" t="n">
        <v>62.75</v>
      </c>
    </row>
    <row r="8591" customFormat="false" ht="12.75" hidden="false" customHeight="false" outlineLevel="0" collapsed="false">
      <c r="A8591" s="142" t="s">
        <v>16158</v>
      </c>
      <c r="B8591" s="663" t="str">
        <f aca="false">C8591&amp;D8591&amp;E8591&amp;F8591&amp;G8591&amp;H8591</f>
        <v>REVESTIMENTO DE CONCRETO BETUMINOSO USINADO A QUENTE,COM 8CM DE ESPESSURA,EXECUTADO EM 2 CAMADAS,SENDO A INFERIOR DE LIGACAO("BINDER"),COM 4CM DE ESPESSURA E A SUPERIOR DE ROLAMENTO,DE ACORDO COM AS "INSTRUCOES PARA EXECUCAO",DO DER-RJ,EXCLUSIVE TRANSPORTE DA USINA PARA A PISTA</v>
      </c>
      <c r="C8591" s="142" t="s">
        <v>16153</v>
      </c>
      <c r="D8591" s="142" t="s">
        <v>16154</v>
      </c>
      <c r="E8591" s="142" t="s">
        <v>16155</v>
      </c>
      <c r="F8591" s="142" t="s">
        <v>16156</v>
      </c>
      <c r="G8591" s="142" t="s">
        <v>16157</v>
      </c>
      <c r="I8591" s="142" t="s">
        <v>1696</v>
      </c>
      <c r="J8591" s="142" t="n">
        <v>62.19</v>
      </c>
    </row>
    <row r="8592" customFormat="false" ht="12.75" hidden="false" customHeight="false" outlineLevel="0" collapsed="false">
      <c r="A8592" s="142" t="s">
        <v>16159</v>
      </c>
      <c r="B8592" s="663" t="str">
        <f aca="false">C8592&amp;D8592&amp;E8592&amp;F8592&amp;G8592&amp;H8592</f>
        <v>REVESTIMENTO DE CONCRETO BETUMINOSO USINADO A QUENTE,COM 10CM DE ESPESSURA,EXECUTADO EM 2 CAMADAS,SENDO A INFERIOR DE LIGACAO ("BINDER")COM 6CM DE ESPESSURA E A SUPERIOR DE ROLAMENTO,DE ACORDO COM AS "INSTRUCOES PARA EXECUCAO",DO DER-RJ,EXCLUSIVE TRANSPORTE DA USINA PARA A PISTA</v>
      </c>
      <c r="C8592" s="142" t="s">
        <v>16160</v>
      </c>
      <c r="D8592" s="142" t="s">
        <v>16161</v>
      </c>
      <c r="E8592" s="142" t="s">
        <v>16162</v>
      </c>
      <c r="F8592" s="142" t="s">
        <v>16163</v>
      </c>
      <c r="G8592" s="142" t="s">
        <v>16164</v>
      </c>
      <c r="I8592" s="142" t="s">
        <v>1696</v>
      </c>
      <c r="J8592" s="142" t="n">
        <v>76.83</v>
      </c>
    </row>
    <row r="8593" customFormat="false" ht="12.75" hidden="false" customHeight="false" outlineLevel="0" collapsed="false">
      <c r="A8593" s="142" t="s">
        <v>16165</v>
      </c>
      <c r="B8593" s="663" t="str">
        <f aca="false">C8593&amp;D8593&amp;E8593&amp;F8593&amp;G8593&amp;H8593</f>
        <v>REVESTIMENTO DE CONCRETO BETUMINOSO USINADO A QUENTE,COM 10CM DE ESPESSURA,EXECUTADO EM 2 CAMADAS,SENDO A INFERIOR DE LIGACAO ("BINDER")COM 6CM DE ESPESSURA E A SUPERIOR DE ROLAMENTO,DE ACORDO COM AS "INSTRUCOES PARA EXECUCAO",DO DER-RJ,EXCLUSIVE TRANSPORTE DA USINA PARA A PISTA</v>
      </c>
      <c r="C8593" s="142" t="s">
        <v>16160</v>
      </c>
      <c r="D8593" s="142" t="s">
        <v>16161</v>
      </c>
      <c r="E8593" s="142" t="s">
        <v>16162</v>
      </c>
      <c r="F8593" s="142" t="s">
        <v>16163</v>
      </c>
      <c r="G8593" s="142" t="s">
        <v>16164</v>
      </c>
      <c r="I8593" s="142" t="s">
        <v>1696</v>
      </c>
      <c r="J8593" s="142" t="n">
        <v>76.09</v>
      </c>
    </row>
    <row r="8594" customFormat="false" ht="12.75" hidden="false" customHeight="false" outlineLevel="0" collapsed="false">
      <c r="A8594" s="142" t="s">
        <v>16166</v>
      </c>
      <c r="B8594" s="663" t="str">
        <f aca="false">C8594&amp;D8594&amp;E8594&amp;F8594&amp;G8594&amp;H8594</f>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594" s="142" t="s">
        <v>16167</v>
      </c>
      <c r="D8594" s="142" t="s">
        <v>16168</v>
      </c>
      <c r="E8594" s="142" t="s">
        <v>16169</v>
      </c>
      <c r="F8594" s="142" t="s">
        <v>16170</v>
      </c>
      <c r="G8594" s="142" t="s">
        <v>16171</v>
      </c>
      <c r="H8594" s="142" t="s">
        <v>16172</v>
      </c>
      <c r="I8594" s="142" t="s">
        <v>1696</v>
      </c>
      <c r="J8594" s="142" t="n">
        <v>67.39</v>
      </c>
    </row>
    <row r="8595" customFormat="false" ht="12.75" hidden="false" customHeight="false" outlineLevel="0" collapsed="false">
      <c r="A8595" s="142" t="s">
        <v>16173</v>
      </c>
      <c r="B8595" s="663" t="str">
        <f aca="false">C8595&amp;D8595&amp;E8595&amp;F8595&amp;G8595&amp;H8595</f>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595" s="142" t="s">
        <v>16167</v>
      </c>
      <c r="D8595" s="142" t="s">
        <v>16168</v>
      </c>
      <c r="E8595" s="142" t="s">
        <v>16169</v>
      </c>
      <c r="F8595" s="142" t="s">
        <v>16170</v>
      </c>
      <c r="G8595" s="142" t="s">
        <v>16171</v>
      </c>
      <c r="H8595" s="142" t="s">
        <v>16172</v>
      </c>
      <c r="I8595" s="142" t="s">
        <v>1696</v>
      </c>
      <c r="J8595" s="142" t="n">
        <v>66.56</v>
      </c>
    </row>
    <row r="8596" customFormat="false" ht="12.75" hidden="false" customHeight="false" outlineLevel="0" collapsed="false">
      <c r="A8596" s="142" t="s">
        <v>16174</v>
      </c>
      <c r="B8596" s="663" t="str">
        <f aca="false">C8596&amp;D8596&amp;E8596&amp;F8596&amp;G8596&amp;H8596</f>
        <v>REVESTIMENTO DE CONCRETO BETUMINOSO USINADO A QUENTE,EXECUTADO EM UMA CAMADA,DE ACORDO COM AS INSTRUCOES/ESPECIFICACOESDO CONTRATANTE,COMPREENDENDO PREPARO,ESPALHAMENTO E COMPACTACAO MECANICOS E OS MATERIAIS,EXCLUSIVE TRANSPORTE DA USINA PARA PISTA</v>
      </c>
      <c r="C8596" s="142" t="s">
        <v>16175</v>
      </c>
      <c r="D8596" s="142" t="s">
        <v>16176</v>
      </c>
      <c r="E8596" s="142" t="s">
        <v>16177</v>
      </c>
      <c r="F8596" s="142" t="s">
        <v>16178</v>
      </c>
      <c r="G8596" s="142" t="s">
        <v>16179</v>
      </c>
      <c r="I8596" s="142" t="s">
        <v>1111</v>
      </c>
      <c r="J8596" s="142" t="n">
        <v>324.34</v>
      </c>
    </row>
    <row r="8597" customFormat="false" ht="12.75" hidden="false" customHeight="false" outlineLevel="0" collapsed="false">
      <c r="A8597" s="142" t="s">
        <v>16180</v>
      </c>
      <c r="B8597" s="663" t="str">
        <f aca="false">C8597&amp;D8597&amp;E8597&amp;F8597&amp;G8597&amp;H8597</f>
        <v>REVESTIMENTO DE CONCRETO BETUMINOSO USINADO A QUENTE,EXECUTADO EM UMA CAMADA,DE ACORDO COM AS INSTRUCOES/ESPECIFICACOESDO CONTRATANTE,COMPREENDENDO PREPARO,ESPALHAMENTO E COMPACTACAO MECANICOS E OS MATERIAIS,EXCLUSIVE TRANSPORTE DA USINA PARA PISTA</v>
      </c>
      <c r="C8597" s="142" t="s">
        <v>16175</v>
      </c>
      <c r="D8597" s="142" t="s">
        <v>16176</v>
      </c>
      <c r="E8597" s="142" t="s">
        <v>16177</v>
      </c>
      <c r="F8597" s="142" t="s">
        <v>16178</v>
      </c>
      <c r="G8597" s="142" t="s">
        <v>16179</v>
      </c>
      <c r="I8597" s="142" t="s">
        <v>1111</v>
      </c>
      <c r="J8597" s="142" t="n">
        <v>320.92</v>
      </c>
    </row>
    <row r="8598" customFormat="false" ht="12.75" hidden="false" customHeight="false" outlineLevel="0" collapsed="false">
      <c r="A8598" s="142" t="s">
        <v>16181</v>
      </c>
      <c r="B8598" s="663" t="str">
        <f aca="false">C8598&amp;D8598&amp;E8598&amp;F8598&amp;G8598&amp;H8598</f>
        <v>REVESTIMENTO DE CONCRETO BETUMINOSO USINADO A QUENTE,EXECUTADO EM UMA CAMADA,DE ACORDO COM AS INSTRUCOES/ESPECIFICACOESDO CONTRATANTE,COMPREENDENDO PREPARO,ESPALHAMENTO E COMPACTACAO MECANICOS,EXCLUSIVE OS MATERIAIS E O TRANSPORTE DA USINA PARA PISTA</v>
      </c>
      <c r="C8598" s="142" t="s">
        <v>16175</v>
      </c>
      <c r="D8598" s="142" t="s">
        <v>16176</v>
      </c>
      <c r="E8598" s="142" t="s">
        <v>16177</v>
      </c>
      <c r="F8598" s="142" t="s">
        <v>16182</v>
      </c>
      <c r="G8598" s="142" t="s">
        <v>16183</v>
      </c>
      <c r="I8598" s="142" t="s">
        <v>1111</v>
      </c>
      <c r="J8598" s="142" t="n">
        <v>83.65</v>
      </c>
    </row>
    <row r="8599" customFormat="false" ht="12.75" hidden="false" customHeight="false" outlineLevel="0" collapsed="false">
      <c r="A8599" s="142" t="s">
        <v>16184</v>
      </c>
      <c r="B8599" s="663" t="str">
        <f aca="false">C8599&amp;D8599&amp;E8599&amp;F8599&amp;G8599&amp;H8599</f>
        <v>REVESTIMENTO DE CONCRETO BETUMINOSO USINADO A QUENTE,EXECUTADO EM UMA CAMADA,DE ACORDO COM AS INSTRUCOES/ESPECIFICACOESDO CONTRATANTE,COMPREENDENDO PREPARO,ESPALHAMENTO E COMPACTACAO MECANICOS,EXCLUSIVE OS MATERIAIS E O TRANSPORTE DA USINA PARA PISTA</v>
      </c>
      <c r="C8599" s="142" t="s">
        <v>16175</v>
      </c>
      <c r="D8599" s="142" t="s">
        <v>16176</v>
      </c>
      <c r="E8599" s="142" t="s">
        <v>16177</v>
      </c>
      <c r="F8599" s="142" t="s">
        <v>16182</v>
      </c>
      <c r="G8599" s="142" t="s">
        <v>16183</v>
      </c>
      <c r="I8599" s="142" t="s">
        <v>1111</v>
      </c>
      <c r="J8599" s="142" t="n">
        <v>80.23</v>
      </c>
    </row>
    <row r="8600" customFormat="false" ht="12.75" hidden="false" customHeight="false" outlineLevel="0" collapsed="false">
      <c r="A8600" s="142" t="s">
        <v>16185</v>
      </c>
      <c r="B8600" s="663" t="str">
        <f aca="false">C8600&amp;D8600&amp;E8600&amp;F8600&amp;G8600&amp;H8600</f>
        <v>REVESTIMENTO DE CONCRETO BETUMINOSO USINADO A QUENTE,EXECUTADO EM UMA CAMADA,DE ACORDO COM AS INSTRUCOES/ESPECIFICACOESDO CONTRATANTE,COMPREENDENDO O PREPARO E OS METERIAIS,EXCLUSIVE ESPALHAMENTO,COMPACTACAO (VIDE FAMILIA 08.037) E O TRANSPORTE DA USINA PARA PISTA</v>
      </c>
      <c r="C8600" s="142" t="s">
        <v>16175</v>
      </c>
      <c r="D8600" s="142" t="s">
        <v>16176</v>
      </c>
      <c r="E8600" s="142" t="s">
        <v>16186</v>
      </c>
      <c r="F8600" s="142" t="s">
        <v>16187</v>
      </c>
      <c r="G8600" s="142" t="s">
        <v>16188</v>
      </c>
      <c r="I8600" s="142" t="s">
        <v>1111</v>
      </c>
      <c r="J8600" s="142" t="n">
        <v>308.77</v>
      </c>
    </row>
    <row r="8601" customFormat="false" ht="12.75" hidden="false" customHeight="false" outlineLevel="0" collapsed="false">
      <c r="A8601" s="142" t="s">
        <v>16189</v>
      </c>
      <c r="B8601" s="663" t="str">
        <f aca="false">C8601&amp;D8601&amp;E8601&amp;F8601&amp;G8601&amp;H8601</f>
        <v>REVESTIMENTO DE CONCRETO BETUMINOSO USINADO A QUENTE,EXECUTADO EM UMA CAMADA,DE ACORDO COM AS INSTRUCOES/ESPECIFICACOESDO CONTRATANTE,COMPREENDENDO O PREPARO E OS METERIAIS,EXCLUSIVE ESPALHAMENTO,COMPACTACAO (VIDE FAMILIA 08.037) E O TRANSPORTE DA USINA PARA PISTA</v>
      </c>
      <c r="C8601" s="142" t="s">
        <v>16175</v>
      </c>
      <c r="D8601" s="142" t="s">
        <v>16176</v>
      </c>
      <c r="E8601" s="142" t="s">
        <v>16186</v>
      </c>
      <c r="F8601" s="142" t="s">
        <v>16187</v>
      </c>
      <c r="G8601" s="142" t="s">
        <v>16188</v>
      </c>
      <c r="I8601" s="142" t="s">
        <v>1111</v>
      </c>
      <c r="J8601" s="142" t="n">
        <v>306.56</v>
      </c>
    </row>
    <row r="8602" customFormat="false" ht="12.75" hidden="false" customHeight="false" outlineLevel="0" collapsed="false">
      <c r="A8602" s="142" t="s">
        <v>16190</v>
      </c>
      <c r="B8602" s="663" t="str">
        <f aca="false">C8602&amp;D8602&amp;E8602&amp;F8602&amp;G8602&amp;H8602</f>
        <v>REVESTIMENTO DE CONCRETO BETUMINOSO USINADO A QUENTE,EXECUTADO EM UMA CAMADA,DE ACORDO COM AS INSTRUCOES/ESPECIFICACOESDO CONTRATANTE,EXCLUSIVE ESPALHAMENTO,COMPACTACAO (VIDE FAMILIA 08.037) E MATERIAIS,CONSIDERANDO SOMENTE O PREPARO</v>
      </c>
      <c r="C8602" s="142" t="s">
        <v>16175</v>
      </c>
      <c r="D8602" s="142" t="s">
        <v>16176</v>
      </c>
      <c r="E8602" s="142" t="s">
        <v>16191</v>
      </c>
      <c r="F8602" s="142" t="s">
        <v>16192</v>
      </c>
      <c r="I8602" s="142" t="s">
        <v>1111</v>
      </c>
      <c r="J8602" s="142" t="n">
        <v>68.09</v>
      </c>
    </row>
    <row r="8603" customFormat="false" ht="12.75" hidden="false" customHeight="false" outlineLevel="0" collapsed="false">
      <c r="A8603" s="142" t="s">
        <v>16193</v>
      </c>
      <c r="B8603" s="663" t="str">
        <f aca="false">C8603&amp;D8603&amp;E8603&amp;F8603&amp;G8603&amp;H8603</f>
        <v>REVESTIMENTO DE CONCRETO BETUMINOSO USINADO A QUENTE,EXECUTADO EM UMA CAMADA,DE ACORDO COM AS INSTRUCOES/ESPECIFICACOESDO CONTRATANTE,EXCLUSIVE ESPALHAMENTO,COMPACTACAO (VIDE FAMILIA 08.037) E MATERIAIS,CONSIDERANDO SOMENTE O PREPARO</v>
      </c>
      <c r="C8603" s="142" t="s">
        <v>16175</v>
      </c>
      <c r="D8603" s="142" t="s">
        <v>16176</v>
      </c>
      <c r="E8603" s="142" t="s">
        <v>16191</v>
      </c>
      <c r="F8603" s="142" t="s">
        <v>16192</v>
      </c>
      <c r="I8603" s="142" t="s">
        <v>1111</v>
      </c>
      <c r="J8603" s="142" t="n">
        <v>65.88</v>
      </c>
    </row>
    <row r="8604" customFormat="false" ht="12.75" hidden="false" customHeight="false" outlineLevel="0" collapsed="false">
      <c r="A8604" s="142" t="s">
        <v>16194</v>
      </c>
      <c r="B8604" s="663" t="str">
        <f aca="false">C8604&amp;D8604&amp;E8604&amp;F8604&amp;G8604&amp;H8604</f>
        <v>REVESTIMENTO DE CONCRETO BETUMINOSO USINADO A QUENTE,IMPORTADO DE USINA,EXECUTADO EM UMA CAMADA,DE ACORDO COM AS INSTRUCOES/ESPECIFICACOES DO CONTRATANTE,COMPREENDENDO PREPARO,ESPALHAMENTO E COMPACATACAO MECANICOS E OS MATERIAIS,EXCLUSIVE TRANSPORTE DA USINA PARA PISTA</v>
      </c>
      <c r="C8604" s="142" t="s">
        <v>16195</v>
      </c>
      <c r="D8604" s="142" t="s">
        <v>16196</v>
      </c>
      <c r="E8604" s="142" t="s">
        <v>16197</v>
      </c>
      <c r="F8604" s="142" t="s">
        <v>16198</v>
      </c>
      <c r="G8604" s="142" t="s">
        <v>16199</v>
      </c>
      <c r="I8604" s="142" t="s">
        <v>1111</v>
      </c>
      <c r="J8604" s="142" t="n">
        <v>395.35</v>
      </c>
    </row>
    <row r="8605" customFormat="false" ht="12.75" hidden="false" customHeight="false" outlineLevel="0" collapsed="false">
      <c r="A8605" s="142" t="s">
        <v>16200</v>
      </c>
      <c r="B8605" s="663" t="str">
        <f aca="false">C8605&amp;D8605&amp;E8605&amp;F8605&amp;G8605&amp;H8605</f>
        <v>REVESTIMENTO DE CONCRETO BETUMINOSO USINADO A QUENTE,IMPORTADO DE USINA,EXECUTADO EM UMA CAMADA,DE ACORDO COM AS INSTRUCOES/ESPECIFICACOES DO CONTRATANTE,COMPREENDENDO PREPARO,ESPALHAMENTO E COMPACATACAO MECANICOS E OS MATERIAIS,EXCLUSIVE TRANSPORTE DA USINA PARA PISTA</v>
      </c>
      <c r="C8605" s="142" t="s">
        <v>16195</v>
      </c>
      <c r="D8605" s="142" t="s">
        <v>16196</v>
      </c>
      <c r="E8605" s="142" t="s">
        <v>16197</v>
      </c>
      <c r="F8605" s="142" t="s">
        <v>16198</v>
      </c>
      <c r="G8605" s="142" t="s">
        <v>16199</v>
      </c>
      <c r="I8605" s="142" t="s">
        <v>1111</v>
      </c>
      <c r="J8605" s="142" t="n">
        <v>391.43</v>
      </c>
    </row>
    <row r="8606" customFormat="false" ht="12.75" hidden="false" customHeight="false" outlineLevel="0" collapsed="false">
      <c r="A8606" s="142" t="s">
        <v>16201</v>
      </c>
      <c r="B8606" s="663" t="str">
        <f aca="false">C8606&amp;D8606&amp;E8606&amp;F8606&amp;G8606&amp;H8606</f>
        <v>REVESTIMENTO DE CONCRETO BETUMINOSO USINADO A QUENTE,IMPORTADO DE USINA,EXECUTADO EM UMA CAMADA,DE ACORDO COM AS INSTRUCOES/ESPECIFICACOES DO CONTRATANTE,COMPREENDENDO O PREPARO E OS MATERIAIS,EXCLUSIVE ESPALHAMENTO,COMPACTACAO (VIDE FAMILIA 08.037) E O TRANSPORTE DA USINA PARA PISTA</v>
      </c>
      <c r="C8606" s="142" t="s">
        <v>16195</v>
      </c>
      <c r="D8606" s="142" t="s">
        <v>16196</v>
      </c>
      <c r="E8606" s="142" t="s">
        <v>16202</v>
      </c>
      <c r="F8606" s="142" t="s">
        <v>16203</v>
      </c>
      <c r="G8606" s="142" t="s">
        <v>16204</v>
      </c>
      <c r="I8606" s="142" t="s">
        <v>1111</v>
      </c>
      <c r="J8606" s="142" t="n">
        <v>379.79</v>
      </c>
    </row>
    <row r="8607" customFormat="false" ht="12.75" hidden="false" customHeight="false" outlineLevel="0" collapsed="false">
      <c r="A8607" s="142" t="s">
        <v>16205</v>
      </c>
      <c r="B8607" s="663" t="str">
        <f aca="false">C8607&amp;D8607&amp;E8607&amp;F8607&amp;G8607&amp;H8607</f>
        <v>REVESTIMENTO DE CONCRETO BETUMINOSO USINADO A QUENTE,IMPORTADO DE USINA,EXECUTADO EM UMA CAMADA,DE ACORDO COM AS INSTRUCOES/ESPECIFICACOES DO CONTRATANTE,COMPREENDENDO O PREPARO E OS MATERIAIS,EXCLUSIVE ESPALHAMENTO,COMPACTACAO (VIDE FAMILIA 08.037) E O TRANSPORTE DA USINA PARA PISTA</v>
      </c>
      <c r="C8607" s="142" t="s">
        <v>16195</v>
      </c>
      <c r="D8607" s="142" t="s">
        <v>16196</v>
      </c>
      <c r="E8607" s="142" t="s">
        <v>16202</v>
      </c>
      <c r="F8607" s="142" t="s">
        <v>16203</v>
      </c>
      <c r="G8607" s="142" t="s">
        <v>16204</v>
      </c>
      <c r="I8607" s="142" t="s">
        <v>1111</v>
      </c>
      <c r="J8607" s="142" t="n">
        <v>377.07</v>
      </c>
    </row>
    <row r="8608" customFormat="false" ht="12.75" hidden="false" customHeight="false" outlineLevel="0" collapsed="false">
      <c r="A8608" s="142" t="s">
        <v>16206</v>
      </c>
      <c r="B8608" s="663" t="str">
        <f aca="false">C8608&amp;D8608&amp;E8608&amp;F8608&amp;G8608&amp;H8608</f>
        <v>PAVIMENTACAO COM CAMADA DE ROLAMENTO DE SMA("BRITA MASTIQUEASFALTO"),ESPESSURA DE 3,4CM,NIVELAMENTO ELETRONICO,INCLUSIVE FORNECIMENTO DOS MATERIAIS E JUNTA TIPO "INFRA-RED"</v>
      </c>
      <c r="C8608" s="142" t="s">
        <v>16207</v>
      </c>
      <c r="D8608" s="142" t="s">
        <v>16208</v>
      </c>
      <c r="E8608" s="142" t="s">
        <v>16209</v>
      </c>
      <c r="I8608" s="142" t="s">
        <v>1696</v>
      </c>
      <c r="J8608" s="142" t="n">
        <v>71.98</v>
      </c>
    </row>
    <row r="8609" customFormat="false" ht="12.75" hidden="false" customHeight="false" outlineLevel="0" collapsed="false">
      <c r="A8609" s="142" t="s">
        <v>16210</v>
      </c>
      <c r="B8609" s="663" t="str">
        <f aca="false">C8609&amp;D8609&amp;E8609&amp;F8609&amp;G8609&amp;H8609</f>
        <v>PAVIMENTACAO COM CAMADA DE ROLAMENTO DE SMA("BRITA MASTIQUEASFALTO"),ESPESSURA DE 3,4CM,NIVELAMENTO ELETRONICO,INCLUSIVE FORNECIMENTO DOS MATERIAIS E JUNTA TIPO "INFRA-RED"</v>
      </c>
      <c r="C8609" s="142" t="s">
        <v>16207</v>
      </c>
      <c r="D8609" s="142" t="s">
        <v>16208</v>
      </c>
      <c r="E8609" s="142" t="s">
        <v>16209</v>
      </c>
      <c r="I8609" s="142" t="s">
        <v>1696</v>
      </c>
      <c r="J8609" s="142" t="n">
        <v>71.66</v>
      </c>
    </row>
    <row r="8610" customFormat="false" ht="12.75" hidden="false" customHeight="false" outlineLevel="0" collapsed="false">
      <c r="A8610" s="142" t="s">
        <v>16211</v>
      </c>
      <c r="B8610" s="663" t="str">
        <f aca="false">C8610&amp;D8610&amp;E8610&amp;F8610&amp;G8610&amp;H8610</f>
        <v>PAVIMENTACAO COM CAMADA DE ROLAMENTO DE SMA("BRITA MASTIQUEASFALTO"),ESPESSURA DE 4CM,NIVELAMENTO ELETRONICO,INCLUSIVEFORNECIMENTO DOS MATERIAIS E JUNTA TIPO "INFRA-RED"</v>
      </c>
      <c r="C8610" s="142" t="s">
        <v>16207</v>
      </c>
      <c r="D8610" s="142" t="s">
        <v>16212</v>
      </c>
      <c r="E8610" s="142" t="s">
        <v>16213</v>
      </c>
      <c r="I8610" s="142" t="s">
        <v>1696</v>
      </c>
      <c r="J8610" s="142" t="n">
        <v>82.84</v>
      </c>
    </row>
    <row r="8611" customFormat="false" ht="12.75" hidden="false" customHeight="false" outlineLevel="0" collapsed="false">
      <c r="A8611" s="142" t="s">
        <v>16214</v>
      </c>
      <c r="B8611" s="663" t="str">
        <f aca="false">C8611&amp;D8611&amp;E8611&amp;F8611&amp;G8611&amp;H8611</f>
        <v>PAVIMENTACAO COM CAMADA DE ROLAMENTO DE SMA("BRITA MASTIQUEASFALTO"),ESPESSURA DE 4CM,NIVELAMENTO ELETRONICO,INCLUSIVEFORNECIMENTO DOS MATERIAIS E JUNTA TIPO "INFRA-RED"</v>
      </c>
      <c r="C8611" s="142" t="s">
        <v>16207</v>
      </c>
      <c r="D8611" s="142" t="s">
        <v>16212</v>
      </c>
      <c r="E8611" s="142" t="s">
        <v>16213</v>
      </c>
      <c r="I8611" s="142" t="s">
        <v>1696</v>
      </c>
      <c r="J8611" s="142" t="n">
        <v>82.52</v>
      </c>
    </row>
    <row r="8612" customFormat="false" ht="12.75" hidden="false" customHeight="false" outlineLevel="0" collapsed="false">
      <c r="A8612" s="142" t="s">
        <v>16215</v>
      </c>
      <c r="B8612" s="663" t="str">
        <f aca="false">C8612&amp;D8612&amp;E8612&amp;F8612&amp;G8612&amp;H8612</f>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612" s="142" t="s">
        <v>16216</v>
      </c>
      <c r="D8612" s="142" t="s">
        <v>16217</v>
      </c>
      <c r="E8612" s="142" t="s">
        <v>16218</v>
      </c>
      <c r="F8612" s="142" t="s">
        <v>16219</v>
      </c>
      <c r="G8612" s="142" t="s">
        <v>16220</v>
      </c>
      <c r="H8612" s="142" t="s">
        <v>16221</v>
      </c>
      <c r="I8612" s="142" t="s">
        <v>1111</v>
      </c>
      <c r="J8612" s="142" t="n">
        <v>354.81</v>
      </c>
    </row>
    <row r="8613" customFormat="false" ht="12.75" hidden="false" customHeight="false" outlineLevel="0" collapsed="false">
      <c r="A8613" s="142" t="s">
        <v>16222</v>
      </c>
      <c r="B8613" s="663" t="str">
        <f aca="false">C8613&amp;D8613&amp;E8613&amp;F8613&amp;G8613&amp;H8613</f>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613" s="142" t="s">
        <v>16216</v>
      </c>
      <c r="D8613" s="142" t="s">
        <v>16217</v>
      </c>
      <c r="E8613" s="142" t="s">
        <v>16218</v>
      </c>
      <c r="F8613" s="142" t="s">
        <v>16219</v>
      </c>
      <c r="G8613" s="142" t="s">
        <v>16220</v>
      </c>
      <c r="H8613" s="142" t="s">
        <v>16221</v>
      </c>
      <c r="I8613" s="142" t="s">
        <v>1111</v>
      </c>
      <c r="J8613" s="142" t="n">
        <v>351.73</v>
      </c>
    </row>
    <row r="8614" customFormat="false" ht="12.75" hidden="false" customHeight="false" outlineLevel="0" collapsed="false">
      <c r="A8614" s="142" t="s">
        <v>16223</v>
      </c>
      <c r="B8614" s="663" t="str">
        <f aca="false">C8614&amp;D8614&amp;E8614&amp;F8614&amp;G8614&amp;H8614</f>
        <v>EXECUCAO DE MEMBRANA DE ABSORCAO DE ESFORCOS(SAMI-R),INCLUSIVE FORNECIMENTO DOS MATERIAIS</v>
      </c>
      <c r="C8614" s="142" t="s">
        <v>16224</v>
      </c>
      <c r="D8614" s="142" t="s">
        <v>16225</v>
      </c>
      <c r="I8614" s="142" t="s">
        <v>1696</v>
      </c>
      <c r="J8614" s="142" t="n">
        <v>14.97</v>
      </c>
    </row>
    <row r="8615" customFormat="false" ht="12.75" hidden="false" customHeight="false" outlineLevel="0" collapsed="false">
      <c r="A8615" s="142" t="s">
        <v>16226</v>
      </c>
      <c r="B8615" s="663" t="str">
        <f aca="false">C8615&amp;D8615&amp;E8615&amp;F8615&amp;G8615&amp;H8615</f>
        <v>EXECUCAO DE MEMBRANA DE ABSORCAO DE ESFORCOS(SAMI-R),INCLUSIVE FORNECIMENTO DOS MATERIAIS</v>
      </c>
      <c r="C8615" s="142" t="s">
        <v>16224</v>
      </c>
      <c r="D8615" s="142" t="s">
        <v>16225</v>
      </c>
      <c r="I8615" s="142" t="s">
        <v>1696</v>
      </c>
      <c r="J8615" s="142" t="n">
        <v>14.89</v>
      </c>
    </row>
    <row r="8616" customFormat="false" ht="12.75" hidden="false" customHeight="false" outlineLevel="0" collapsed="false">
      <c r="A8616" s="142" t="s">
        <v>16227</v>
      </c>
      <c r="B8616" s="663" t="str">
        <f aca="false">C8616&amp;D8616&amp;E8616&amp;F8616&amp;G8616&amp;H8616</f>
        <v>EXECUCAO DE MEMBRANA ABSORCAO DE ESFORCOS(SAMI-R),UTILIZANDO LIGANTE DE ASFALTO-BORRACHA,APLICADO A APROXIMADAMENTE 170°C,COM VISCOSIDADE DE 3500 CP E TAXA DE 2,8L/M2,EXCLUSIVE FORNECIMENTO DO LIGANTE</v>
      </c>
      <c r="C8616" s="142" t="s">
        <v>16228</v>
      </c>
      <c r="D8616" s="142" t="s">
        <v>16229</v>
      </c>
      <c r="E8616" s="142" t="s">
        <v>16230</v>
      </c>
      <c r="F8616" s="142" t="s">
        <v>16231</v>
      </c>
      <c r="I8616" s="142" t="s">
        <v>1696</v>
      </c>
      <c r="J8616" s="142" t="n">
        <v>2.46</v>
      </c>
    </row>
    <row r="8617" customFormat="false" ht="12.75" hidden="false" customHeight="false" outlineLevel="0" collapsed="false">
      <c r="A8617" s="142" t="s">
        <v>16232</v>
      </c>
      <c r="B8617" s="663" t="str">
        <f aca="false">C8617&amp;D8617&amp;E8617&amp;F8617&amp;G8617&amp;H8617</f>
        <v>EXECUCAO DE MEMBRANA ABSORCAO DE ESFORCOS(SAMI-R),UTILIZANDO LIGANTE DE ASFALTO-BORRACHA,APLICADO A APROXIMADAMENTE 170°C,COM VISCOSIDADE DE 3500 CP E TAXA DE 2,8L/M2,EXCLUSIVE FORNECIMENTO DO LIGANTE</v>
      </c>
      <c r="C8617" s="142" t="s">
        <v>16228</v>
      </c>
      <c r="D8617" s="142" t="s">
        <v>16229</v>
      </c>
      <c r="E8617" s="142" t="s">
        <v>16230</v>
      </c>
      <c r="F8617" s="142" t="s">
        <v>16231</v>
      </c>
      <c r="I8617" s="142" t="s">
        <v>1696</v>
      </c>
      <c r="J8617" s="142" t="n">
        <v>2.4</v>
      </c>
    </row>
    <row r="8618" customFormat="false" ht="12.75" hidden="false" customHeight="false" outlineLevel="0" collapsed="false">
      <c r="A8618" s="142" t="s">
        <v>16233</v>
      </c>
      <c r="B8618" s="663" t="str">
        <f aca="false">C8618&amp;D8618&amp;E8618&amp;F8618&amp;G8618&amp;H8618</f>
        <v>EXECUCAO DE MEMBRANA DE ABSORCAO DE ESFORCOS(SAMI-R),UTILIZANDO BMB,APLICADO A APROXIMADAMENTE 170°C, COM VISCOSIDADE DE 3500 CP E TAXA DE 2,8L/M2,INCLUSIVE FORNECIMENTO DOS MATERIAIS</v>
      </c>
      <c r="C8618" s="142" t="s">
        <v>16234</v>
      </c>
      <c r="D8618" s="142" t="s">
        <v>16235</v>
      </c>
      <c r="E8618" s="142" t="s">
        <v>16236</v>
      </c>
      <c r="F8618" s="142" t="s">
        <v>3812</v>
      </c>
      <c r="I8618" s="142" t="s">
        <v>1696</v>
      </c>
      <c r="J8618" s="142" t="n">
        <v>10.5</v>
      </c>
    </row>
    <row r="8619" customFormat="false" ht="12.75" hidden="false" customHeight="false" outlineLevel="0" collapsed="false">
      <c r="A8619" s="142" t="s">
        <v>16237</v>
      </c>
      <c r="B8619" s="663" t="str">
        <f aca="false">C8619&amp;D8619&amp;E8619&amp;F8619&amp;G8619&amp;H8619</f>
        <v>EXECUCAO DE MEMBRANA DE ABSORCAO DE ESFORCOS(SAMI-R),UTILIZANDO BMB,APLICADO A APROXIMADAMENTE 170°C, COM VISCOSIDADE DE 3500 CP E TAXA DE 2,8L/M2,INCLUSIVE FORNECIMENTO DOS MATERIAIS</v>
      </c>
      <c r="C8619" s="142" t="s">
        <v>16234</v>
      </c>
      <c r="D8619" s="142" t="s">
        <v>16235</v>
      </c>
      <c r="E8619" s="142" t="s">
        <v>16236</v>
      </c>
      <c r="F8619" s="142" t="s">
        <v>3812</v>
      </c>
      <c r="I8619" s="142" t="s">
        <v>1696</v>
      </c>
      <c r="J8619" s="142" t="n">
        <v>10.46</v>
      </c>
    </row>
    <row r="8620" customFormat="false" ht="12.75" hidden="false" customHeight="false" outlineLevel="0" collapsed="false">
      <c r="A8620" s="142" t="s">
        <v>16238</v>
      </c>
      <c r="B8620" s="663" t="str">
        <f aca="false">C8620&amp;D8620&amp;E8620&amp;F8620&amp;G8620&amp;H8620</f>
        <v>REVESTIMENTO DE CONCRETO ASFALTICO,COM POLIMERO,USINADO A QUENTE,COM 5CM DE ESPESSURA,EXECUTADO COM VIBROACABADORA COM CONTROLE ELETRONICO E MESA EXTENSIVA DE NO MINIMO 7M</v>
      </c>
      <c r="C8620" s="142" t="s">
        <v>16239</v>
      </c>
      <c r="D8620" s="142" t="s">
        <v>16240</v>
      </c>
      <c r="E8620" s="142" t="s">
        <v>16241</v>
      </c>
      <c r="I8620" s="142" t="s">
        <v>1696</v>
      </c>
      <c r="J8620" s="142" t="n">
        <v>46.79</v>
      </c>
    </row>
    <row r="8621" customFormat="false" ht="12.75" hidden="false" customHeight="false" outlineLevel="0" collapsed="false">
      <c r="A8621" s="142" t="s">
        <v>16242</v>
      </c>
      <c r="B8621" s="663" t="str">
        <f aca="false">C8621&amp;D8621&amp;E8621&amp;F8621&amp;G8621&amp;H8621</f>
        <v>REVESTIMENTO DE CONCRETO ASFALTICO,COM POLIMERO,USINADO A QUENTE,COM 5CM DE ESPESSURA,EXECUTADO COM VIBROACABADORA COM CONTROLE ELETRONICO E MESA EXTENSIVA DE NO MINIMO 7M</v>
      </c>
      <c r="C8621" s="142" t="s">
        <v>16239</v>
      </c>
      <c r="D8621" s="142" t="s">
        <v>16240</v>
      </c>
      <c r="E8621" s="142" t="s">
        <v>16241</v>
      </c>
      <c r="I8621" s="142" t="s">
        <v>1696</v>
      </c>
      <c r="J8621" s="142" t="n">
        <v>46.47</v>
      </c>
    </row>
    <row r="8622" customFormat="false" ht="12.75" hidden="false" customHeight="false" outlineLevel="0" collapsed="false">
      <c r="A8622" s="142" t="s">
        <v>16243</v>
      </c>
      <c r="B8622" s="663" t="str">
        <f aca="false">C8622&amp;D8622&amp;E8622&amp;F8622&amp;G8622&amp;H8622</f>
        <v>REVESTIMENTO DE CONCRETO ASFALTICO,COM POLIMERO,USINADO A QUENTE COM 7CM DE ESPESSURA,EXECUTADO COM VIBROACABADORA COM CONTROLE ELETRONICO E MESA EXTENSIVA DE NO MINIMO 7M</v>
      </c>
      <c r="C8622" s="142" t="s">
        <v>16239</v>
      </c>
      <c r="D8622" s="142" t="s">
        <v>16244</v>
      </c>
      <c r="E8622" s="142" t="s">
        <v>16241</v>
      </c>
      <c r="I8622" s="142" t="s">
        <v>1696</v>
      </c>
      <c r="J8622" s="142" t="n">
        <v>64.17</v>
      </c>
    </row>
    <row r="8623" customFormat="false" ht="12.75" hidden="false" customHeight="false" outlineLevel="0" collapsed="false">
      <c r="A8623" s="142" t="s">
        <v>16245</v>
      </c>
      <c r="B8623" s="663" t="str">
        <f aca="false">C8623&amp;D8623&amp;E8623&amp;F8623&amp;G8623&amp;H8623</f>
        <v>REVESTIMENTO DE CONCRETO ASFALTICO,COM POLIMERO,USINADO A QUENTE COM 7CM DE ESPESSURA,EXECUTADO COM VIBROACABADORA COM CONTROLE ELETRONICO E MESA EXTENSIVA DE NO MINIMO 7M</v>
      </c>
      <c r="C8623" s="142" t="s">
        <v>16239</v>
      </c>
      <c r="D8623" s="142" t="s">
        <v>16244</v>
      </c>
      <c r="E8623" s="142" t="s">
        <v>16241</v>
      </c>
      <c r="I8623" s="142" t="s">
        <v>1696</v>
      </c>
      <c r="J8623" s="142" t="n">
        <v>63.79</v>
      </c>
    </row>
    <row r="8624" customFormat="false" ht="12.75" hidden="false" customHeight="false" outlineLevel="0" collapsed="false">
      <c r="A8624" s="142" t="s">
        <v>16246</v>
      </c>
      <c r="B8624" s="663" t="str">
        <f aca="false">C8624&amp;D8624&amp;E8624&amp;F8624&amp;G8624&amp;H8624</f>
        <v>LAMA ASFALTICA FINA DE RUPTURA CONTROLADA,COM FORNECIMENTO E TRANSPORTE DOS MATERIAIS,EXCLUSIVE EMULSAO</v>
      </c>
      <c r="C8624" s="142" t="s">
        <v>16247</v>
      </c>
      <c r="D8624" s="142" t="s">
        <v>16248</v>
      </c>
      <c r="I8624" s="142" t="s">
        <v>1696</v>
      </c>
      <c r="J8624" s="142" t="n">
        <v>5.71</v>
      </c>
    </row>
    <row r="8625" customFormat="false" ht="12.75" hidden="false" customHeight="false" outlineLevel="0" collapsed="false">
      <c r="A8625" s="142" t="s">
        <v>16249</v>
      </c>
      <c r="B8625" s="663" t="str">
        <f aca="false">C8625&amp;D8625&amp;E8625&amp;F8625&amp;G8625&amp;H8625</f>
        <v>LAMA ASFALTICA FINA DE RUPTURA CONTROLADA,COM FORNECIMENTO E TRANSPORTE DOS MATERIAIS,EXCLUSIVE EMULSAO</v>
      </c>
      <c r="C8625" s="142" t="s">
        <v>16247</v>
      </c>
      <c r="D8625" s="142" t="s">
        <v>16248</v>
      </c>
      <c r="I8625" s="142" t="s">
        <v>1696</v>
      </c>
      <c r="J8625" s="142" t="n">
        <v>5.39</v>
      </c>
    </row>
    <row r="8626" customFormat="false" ht="12.75" hidden="false" customHeight="false" outlineLevel="0" collapsed="false">
      <c r="A8626" s="142" t="s">
        <v>16250</v>
      </c>
      <c r="B8626" s="663" t="str">
        <f aca="false">C8626&amp;D8626&amp;E8626&amp;F8626&amp;G8626&amp;H8626</f>
        <v>LAMA ASFALTICA GROSSA DE RUPTURA CONTROLADA,COM FORNECIMENTO E TRANSPORTE DOS MATERIAIS,EXCLUSIVE EMULSAO</v>
      </c>
      <c r="C8626" s="142" t="s">
        <v>16251</v>
      </c>
      <c r="D8626" s="142" t="s">
        <v>16252</v>
      </c>
      <c r="I8626" s="142" t="s">
        <v>1696</v>
      </c>
      <c r="J8626" s="142" t="n">
        <v>8.4</v>
      </c>
    </row>
    <row r="8627" customFormat="false" ht="12.75" hidden="false" customHeight="false" outlineLevel="0" collapsed="false">
      <c r="A8627" s="142" t="s">
        <v>16253</v>
      </c>
      <c r="B8627" s="663" t="str">
        <f aca="false">C8627&amp;D8627&amp;E8627&amp;F8627&amp;G8627&amp;H8627</f>
        <v>LAMA ASFALTICA GROSSA DE RUPTURA CONTROLADA,COM FORNECIMENTO E TRANSPORTE DOS MATERIAIS,EXCLUSIVE EMULSAO</v>
      </c>
      <c r="C8627" s="142" t="s">
        <v>16251</v>
      </c>
      <c r="D8627" s="142" t="s">
        <v>16252</v>
      </c>
      <c r="I8627" s="142" t="s">
        <v>1696</v>
      </c>
      <c r="J8627" s="142" t="n">
        <v>7.97</v>
      </c>
    </row>
    <row r="8628" customFormat="false" ht="12.75" hidden="false" customHeight="false" outlineLevel="0" collapsed="false">
      <c r="A8628" s="142" t="s">
        <v>16254</v>
      </c>
      <c r="B8628" s="663" t="str">
        <f aca="false">C8628&amp;D8628&amp;E8628&amp;F8628&amp;G8628&amp;H8628</f>
        <v>REVESTIMENTO DE CONCRETO BETUMINOSO USINADO EM TEMPERATURA ABAIXO DE 140°C E COMPACTACAO ABAIXO DE 90°C(TEMPERATURA MORNA),ESPESSURA DE 4CM,UTILIZANDO AMIDA SINTETICA NA PROPORCAO3KG POR T DE CAP,MISTURA "IN SITU" EM USINA,INCLUSIVE FORNECIMENTO DOS MATERIAIS</v>
      </c>
      <c r="C8628" s="142" t="s">
        <v>16255</v>
      </c>
      <c r="D8628" s="142" t="s">
        <v>16256</v>
      </c>
      <c r="E8628" s="142" t="s">
        <v>16257</v>
      </c>
      <c r="F8628" s="142" t="s">
        <v>16258</v>
      </c>
      <c r="G8628" s="142" t="s">
        <v>16259</v>
      </c>
      <c r="I8628" s="142" t="s">
        <v>1111</v>
      </c>
      <c r="J8628" s="142" t="n">
        <v>301.63</v>
      </c>
    </row>
    <row r="8629" customFormat="false" ht="12.75" hidden="false" customHeight="false" outlineLevel="0" collapsed="false">
      <c r="A8629" s="142" t="s">
        <v>16260</v>
      </c>
      <c r="B8629" s="663" t="str">
        <f aca="false">C8629&amp;D8629&amp;E8629&amp;F8629&amp;G8629&amp;H8629</f>
        <v>REVESTIMENTO DE CONCRETO BETUMINOSO USINADO EM TEMPERATURA ABAIXO DE 140°C E COMPACTACAO ABAIXO DE 90°C(TEMPERATURA MORNA),ESPESSURA DE 4CM,UTILIZANDO AMIDA SINTETICA NA PROPORCAO3KG POR T DE CAP,MISTURA "IN SITU" EM USINA,INCLUSIVE FORNECIMENTO DOS MATERIAIS</v>
      </c>
      <c r="C8629" s="142" t="s">
        <v>16255</v>
      </c>
      <c r="D8629" s="142" t="s">
        <v>16256</v>
      </c>
      <c r="E8629" s="142" t="s">
        <v>16257</v>
      </c>
      <c r="F8629" s="142" t="s">
        <v>16258</v>
      </c>
      <c r="G8629" s="142" t="s">
        <v>16259</v>
      </c>
      <c r="I8629" s="142" t="s">
        <v>1111</v>
      </c>
      <c r="J8629" s="142" t="n">
        <v>299.28</v>
      </c>
    </row>
    <row r="8630" customFormat="false" ht="12.75" hidden="false" customHeight="false" outlineLevel="0" collapsed="false">
      <c r="A8630" s="142" t="s">
        <v>16261</v>
      </c>
      <c r="B8630" s="663" t="str">
        <f aca="false">C8630&amp;D8630&amp;E8630&amp;F8630&amp;G8630&amp;H8630</f>
        <v>MISTURA BETUMINOSA TIPO "GAP GRADED",UTILIZANDO NO MINIMO 8,0% DE BMB,ESPALHAMENTO E COMPACTACAO,COM RESULTADO DE "GRIPTEST" (ASTM) MAIOR QUE 0,60,EXCLUSIVE FORNECIMENTO DOS MATERIAIS (LIGANTE E BRITA),USINAGEM E TRANSPORTE DA MASSA</v>
      </c>
      <c r="C8630" s="142" t="s">
        <v>16262</v>
      </c>
      <c r="D8630" s="142" t="s">
        <v>16263</v>
      </c>
      <c r="E8630" s="142" t="s">
        <v>16264</v>
      </c>
      <c r="F8630" s="142" t="s">
        <v>16265</v>
      </c>
      <c r="I8630" s="142" t="s">
        <v>1111</v>
      </c>
      <c r="J8630" s="142" t="n">
        <v>12.98</v>
      </c>
    </row>
    <row r="8631" customFormat="false" ht="12.75" hidden="false" customHeight="false" outlineLevel="0" collapsed="false">
      <c r="A8631" s="142" t="s">
        <v>16266</v>
      </c>
      <c r="B8631" s="663" t="str">
        <f aca="false">C8631&amp;D8631&amp;E8631&amp;F8631&amp;G8631&amp;H8631</f>
        <v>MISTURA BETUMINOSA TIPO "GAP GRADED",UTILIZANDO NO MINIMO 8,0% DE BMB,ESPALHAMENTO E COMPACTACAO,COM RESULTADO DE "GRIPTEST" (ASTM) MAIOR QUE 0,60,EXCLUSIVE FORNECIMENTO DOS MATERIAIS (LIGANTE E BRITA),USINAGEM E TRANSPORTE DA MASSA</v>
      </c>
      <c r="C8631" s="142" t="s">
        <v>16262</v>
      </c>
      <c r="D8631" s="142" t="s">
        <v>16263</v>
      </c>
      <c r="E8631" s="142" t="s">
        <v>16264</v>
      </c>
      <c r="F8631" s="142" t="s">
        <v>16265</v>
      </c>
      <c r="I8631" s="142" t="s">
        <v>1111</v>
      </c>
      <c r="J8631" s="142" t="n">
        <v>12.51</v>
      </c>
    </row>
    <row r="8632" customFormat="false" ht="12.75" hidden="false" customHeight="false" outlineLevel="0" collapsed="false">
      <c r="A8632" s="142" t="s">
        <v>16267</v>
      </c>
      <c r="B8632" s="663" t="str">
        <f aca="false">C8632&amp;D8632&amp;E8632&amp;F8632&amp;G8632&amp;H8632</f>
        <v>MISTURA BETUMINOSA TIPO "OPEN GRADED",UTILIZANDO NO MINIMO 9,5% DE BMB,ESPALHAMENTO E COMPACTACAO,COM RESULTADO DE "GRIP TES" (ASTM) MAIOR QUE 0,75 E RUIDO MENOR QUE 97DB,EXCLUSIVE FORNECIMENTO DOS MATERIAIS (LIGANTE E BRITA),USINAGEM E TRANSPORTE DA MASSA</v>
      </c>
      <c r="C8632" s="142" t="s">
        <v>16268</v>
      </c>
      <c r="D8632" s="142" t="s">
        <v>16269</v>
      </c>
      <c r="E8632" s="142" t="s">
        <v>16270</v>
      </c>
      <c r="F8632" s="142" t="s">
        <v>16271</v>
      </c>
      <c r="G8632" s="142" t="s">
        <v>16272</v>
      </c>
      <c r="I8632" s="142" t="s">
        <v>1111</v>
      </c>
      <c r="J8632" s="142" t="n">
        <v>13.17</v>
      </c>
    </row>
    <row r="8633" customFormat="false" ht="12.75" hidden="false" customHeight="false" outlineLevel="0" collapsed="false">
      <c r="A8633" s="142" t="s">
        <v>16273</v>
      </c>
      <c r="B8633" s="663" t="str">
        <f aca="false">C8633&amp;D8633&amp;E8633&amp;F8633&amp;G8633&amp;H8633</f>
        <v>MISTURA BETUMINOSA TIPO "OPEN GRADED",UTILIZANDO NO MINIMO 9,5% DE BMB,ESPALHAMENTO E COMPACTACAO,COM RESULTADO DE "GRIP TES" (ASTM) MAIOR QUE 0,75 E RUIDO MENOR QUE 97DB,EXCLUSIVE FORNECIMENTO DOS MATERIAIS (LIGANTE E BRITA),USINAGEM E TRANSPORTE DA MASSA</v>
      </c>
      <c r="C8633" s="142" t="s">
        <v>16268</v>
      </c>
      <c r="D8633" s="142" t="s">
        <v>16269</v>
      </c>
      <c r="E8633" s="142" t="s">
        <v>16270</v>
      </c>
      <c r="F8633" s="142" t="s">
        <v>16271</v>
      </c>
      <c r="G8633" s="142" t="s">
        <v>16272</v>
      </c>
      <c r="I8633" s="142" t="s">
        <v>1111</v>
      </c>
      <c r="J8633" s="142" t="n">
        <v>12.7</v>
      </c>
    </row>
    <row r="8634" customFormat="false" ht="12.75" hidden="false" customHeight="false" outlineLevel="0" collapsed="false">
      <c r="A8634" s="142" t="s">
        <v>16274</v>
      </c>
      <c r="B8634" s="663" t="str">
        <f aca="false">C8634&amp;D8634&amp;E8634&amp;F8634&amp;G8634&amp;H8634</f>
        <v>MISTURA BETUMINOSA TIPO "GAP GRADED",UTILIZANDO LIGANTE DE ASFALTO-BORRACHA E BRITA 1,ESPALHAMENTO E COMPACTACAO,COM RESULTADO DE "GRIP TEST" (ASTM) MAIOR QUE 0,60,EXCLUSIVE FORNECIMENTO DO LIGANTE,USINAGEM E TRANSPORTE DA MASSA</v>
      </c>
      <c r="C8634" s="142" t="s">
        <v>16275</v>
      </c>
      <c r="D8634" s="142" t="s">
        <v>16276</v>
      </c>
      <c r="E8634" s="142" t="s">
        <v>16277</v>
      </c>
      <c r="F8634" s="142" t="s">
        <v>16278</v>
      </c>
      <c r="I8634" s="142" t="s">
        <v>1111</v>
      </c>
      <c r="J8634" s="142" t="n">
        <v>58.31</v>
      </c>
    </row>
    <row r="8635" customFormat="false" ht="12.75" hidden="false" customHeight="false" outlineLevel="0" collapsed="false">
      <c r="A8635" s="142" t="s">
        <v>16279</v>
      </c>
      <c r="B8635" s="663" t="str">
        <f aca="false">C8635&amp;D8635&amp;E8635&amp;F8635&amp;G8635&amp;H8635</f>
        <v>MISTURA BETUMINOSA TIPO "GAP GRADED",UTILIZANDO LIGANTE DE ASFALTO-BORRACHA E BRITA 1,ESPALHAMENTO E COMPACTACAO,COM RESULTADO DE "GRIP TEST" (ASTM) MAIOR QUE 0,60,EXCLUSIVE FORNECIMENTO DO LIGANTE,USINAGEM E TRANSPORTE DA MASSA</v>
      </c>
      <c r="C8635" s="142" t="s">
        <v>16275</v>
      </c>
      <c r="D8635" s="142" t="s">
        <v>16276</v>
      </c>
      <c r="E8635" s="142" t="s">
        <v>16277</v>
      </c>
      <c r="F8635" s="142" t="s">
        <v>16278</v>
      </c>
      <c r="I8635" s="142" t="s">
        <v>1111</v>
      </c>
      <c r="J8635" s="142" t="n">
        <v>57.84</v>
      </c>
    </row>
    <row r="8636" customFormat="false" ht="12.75" hidden="false" customHeight="false" outlineLevel="0" collapsed="false">
      <c r="A8636" s="142" t="s">
        <v>16280</v>
      </c>
      <c r="B8636" s="663" t="str">
        <f aca="false">C8636&amp;D8636&amp;E8636&amp;F8636&amp;G8636&amp;H8636</f>
        <v>MISTURA BETUMINOSA TIPO "OPEN GRADED",UTILIZANDO LIGANTE DEASFALTO-BORRACHA E BRITA 1,ESPALHAMENTO E COMPACTACAO,COM RESULTADO DE "GRIP TEST" (ASTM) MAIOR QUE 0,75 E RUIDO MENOR QUE 97DB,EXCLUSIVE FORNECIMENTO DO LIGANTE,USINAGEM E TRANSPORTE DA MASSA</v>
      </c>
      <c r="C8636" s="142" t="s">
        <v>16281</v>
      </c>
      <c r="D8636" s="142" t="s">
        <v>16282</v>
      </c>
      <c r="E8636" s="142" t="s">
        <v>16283</v>
      </c>
      <c r="F8636" s="142" t="s">
        <v>16284</v>
      </c>
      <c r="G8636" s="142" t="s">
        <v>16285</v>
      </c>
      <c r="I8636" s="142" t="s">
        <v>1111</v>
      </c>
      <c r="J8636" s="142" t="n">
        <v>58.05</v>
      </c>
    </row>
    <row r="8637" customFormat="false" ht="12.75" hidden="false" customHeight="false" outlineLevel="0" collapsed="false">
      <c r="A8637" s="142" t="s">
        <v>16286</v>
      </c>
      <c r="B8637" s="663" t="str">
        <f aca="false">C8637&amp;D8637&amp;E8637&amp;F8637&amp;G8637&amp;H8637</f>
        <v>MISTURA BETUMINOSA TIPO "OPEN GRADED",UTILIZANDO LIGANTE DEASFALTO-BORRACHA E BRITA 1,ESPALHAMENTO E COMPACTACAO,COM RESULTADO DE "GRIP TEST" (ASTM) MAIOR QUE 0,75 E RUIDO MENOR QUE 97DB,EXCLUSIVE FORNECIMENTO DO LIGANTE,USINAGEM E TRANSPORTE DA MASSA</v>
      </c>
      <c r="C8637" s="142" t="s">
        <v>16281</v>
      </c>
      <c r="D8637" s="142" t="s">
        <v>16282</v>
      </c>
      <c r="E8637" s="142" t="s">
        <v>16283</v>
      </c>
      <c r="F8637" s="142" t="s">
        <v>16284</v>
      </c>
      <c r="G8637" s="142" t="s">
        <v>16285</v>
      </c>
      <c r="I8637" s="142" t="s">
        <v>1111</v>
      </c>
      <c r="J8637" s="142" t="n">
        <v>57.58</v>
      </c>
    </row>
    <row r="8638" customFormat="false" ht="12.75" hidden="false" customHeight="false" outlineLevel="0" collapsed="false">
      <c r="A8638" s="142" t="s">
        <v>16287</v>
      </c>
      <c r="B8638" s="663" t="str">
        <f aca="false">C8638&amp;D8638&amp;E8638&amp;F8638&amp;G8638&amp;H8638</f>
        <v>MISTURA BETUMINOSA UTILIZANDO BMB,TIPO "OPEN GRADED" OU "GAP GRADED",CONSIDERANDO APENAS A USINAGEM</v>
      </c>
      <c r="C8638" s="142" t="s">
        <v>16288</v>
      </c>
      <c r="D8638" s="142" t="s">
        <v>16289</v>
      </c>
      <c r="I8638" s="142" t="s">
        <v>1111</v>
      </c>
      <c r="J8638" s="142" t="n">
        <v>71.73</v>
      </c>
    </row>
    <row r="8639" customFormat="false" ht="12.75" hidden="false" customHeight="false" outlineLevel="0" collapsed="false">
      <c r="A8639" s="142" t="s">
        <v>16290</v>
      </c>
      <c r="B8639" s="663" t="str">
        <f aca="false">C8639&amp;D8639&amp;E8639&amp;F8639&amp;G8639&amp;H8639</f>
        <v>MISTURA BETUMINOSA UTILIZANDO BMB,TIPO "OPEN GRADED" OU "GAP GRADED",CONSIDERANDO APENAS A USINAGEM</v>
      </c>
      <c r="C8639" s="142" t="s">
        <v>16288</v>
      </c>
      <c r="D8639" s="142" t="s">
        <v>16289</v>
      </c>
      <c r="I8639" s="142" t="s">
        <v>1111</v>
      </c>
      <c r="J8639" s="142" t="n">
        <v>69.55</v>
      </c>
    </row>
    <row r="8640" customFormat="false" ht="12.75" hidden="false" customHeight="false" outlineLevel="0" collapsed="false">
      <c r="A8640" s="142" t="s">
        <v>16291</v>
      </c>
      <c r="B8640" s="663" t="str">
        <f aca="false">C8640&amp;D8640&amp;E8640&amp;F8640&amp;G8640&amp;H8640</f>
        <v>PRODUCAO DE LIGANTE MODIFICADO DE ASFALTO-BORRACHA(BMB)"IN SITU" TIPO "FIELD BLEND",COM UTILIZACAO DE BORRACHA RECICLADA COMO POLIMERO,NA PROPORCAO DE 20% DE PO-DE-BORRACHA EM PESO,EM CONFORMIDADE COM ASTM 6114,ASTM D8 E COM A RESOLUCAO 19/2005 DE 11/7/2005 DA ANP</v>
      </c>
      <c r="C8640" s="142" t="s">
        <v>16292</v>
      </c>
      <c r="D8640" s="142" t="s">
        <v>16293</v>
      </c>
      <c r="E8640" s="142" t="s">
        <v>16294</v>
      </c>
      <c r="F8640" s="142" t="s">
        <v>16295</v>
      </c>
      <c r="G8640" s="142" t="s">
        <v>16296</v>
      </c>
      <c r="I8640" s="142" t="s">
        <v>1111</v>
      </c>
      <c r="J8640" s="142" t="n">
        <v>3199.96</v>
      </c>
    </row>
    <row r="8641" customFormat="false" ht="12.75" hidden="false" customHeight="false" outlineLevel="0" collapsed="false">
      <c r="A8641" s="142" t="s">
        <v>16297</v>
      </c>
      <c r="B8641" s="663" t="str">
        <f aca="false">C8641&amp;D8641&amp;E8641&amp;F8641&amp;G8641&amp;H8641</f>
        <v>PRODUCAO DE LIGANTE MODIFICADO DE ASFALTO-BORRACHA(BMB)"IN SITU" TIPO "FIELD BLEND",COM UTILIZACAO DE BORRACHA RECICLADA COMO POLIMERO,NA PROPORCAO DE 20% DE PO-DE-BORRACHA EM PESO,EM CONFORMIDADE COM ASTM 6114,ASTM D8 E COM A RESOLUCAO 19/2005 DE 11/7/2005 DA ANP</v>
      </c>
      <c r="C8641" s="142" t="s">
        <v>16292</v>
      </c>
      <c r="D8641" s="142" t="s">
        <v>16293</v>
      </c>
      <c r="E8641" s="142" t="s">
        <v>16294</v>
      </c>
      <c r="F8641" s="142" t="s">
        <v>16295</v>
      </c>
      <c r="G8641" s="142" t="s">
        <v>16296</v>
      </c>
      <c r="I8641" s="142" t="s">
        <v>1111</v>
      </c>
      <c r="J8641" s="142" t="n">
        <v>3198.85</v>
      </c>
    </row>
    <row r="8642" customFormat="false" ht="12.75" hidden="false" customHeight="false" outlineLevel="0" collapsed="false">
      <c r="A8642" s="142" t="s">
        <v>16298</v>
      </c>
      <c r="B8642" s="663" t="str">
        <f aca="false">C8642&amp;D8642&amp;E8642&amp;F8642&amp;G8642&amp;H8642</f>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642" s="142" t="s">
        <v>16292</v>
      </c>
      <c r="D8642" s="142" t="s">
        <v>16293</v>
      </c>
      <c r="E8642" s="142" t="s">
        <v>16299</v>
      </c>
      <c r="F8642" s="142" t="s">
        <v>16300</v>
      </c>
      <c r="G8642" s="142" t="s">
        <v>16301</v>
      </c>
      <c r="I8642" s="142" t="s">
        <v>1111</v>
      </c>
      <c r="J8642" s="142" t="n">
        <v>3231.16</v>
      </c>
    </row>
    <row r="8643" customFormat="false" ht="12.75" hidden="false" customHeight="false" outlineLevel="0" collapsed="false">
      <c r="A8643" s="142" t="s">
        <v>16302</v>
      </c>
      <c r="B8643" s="663" t="str">
        <f aca="false">C8643&amp;D8643&amp;E8643&amp;F8643&amp;G8643&amp;H8643</f>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643" s="142" t="s">
        <v>16292</v>
      </c>
      <c r="D8643" s="142" t="s">
        <v>16293</v>
      </c>
      <c r="E8643" s="142" t="s">
        <v>16299</v>
      </c>
      <c r="F8643" s="142" t="s">
        <v>16300</v>
      </c>
      <c r="G8643" s="142" t="s">
        <v>16301</v>
      </c>
      <c r="I8643" s="142" t="s">
        <v>1111</v>
      </c>
      <c r="J8643" s="142" t="n">
        <v>3230.05</v>
      </c>
    </row>
    <row r="8644" customFormat="false" ht="12.75" hidden="false" customHeight="false" outlineLevel="0" collapsed="false">
      <c r="A8644" s="142" t="s">
        <v>16303</v>
      </c>
      <c r="B8644" s="663" t="str">
        <f aca="false">C8644&amp;D8644&amp;E8644&amp;F8644&amp;G8644&amp;H8644</f>
        <v>PRODUCAO DE LIGANTE DE ASFALTO-BORRACHA (BMB) TIPO "FIELD BLEND",IMPORTADO,COM UTILIZACAO DE BORRACHA RECICLADA COMO POLIMERO,NA PROPORCAO DE 20% DE PO-DE-BORRACHA EM PESO,EM CONFORMIDADE COM ASTM 6114,ASTM D8 E COM A RESOLUCAO 19/2005 DE 11/7/2005 DA ANP</v>
      </c>
      <c r="C8644" s="142" t="s">
        <v>16304</v>
      </c>
      <c r="D8644" s="142" t="s">
        <v>16305</v>
      </c>
      <c r="E8644" s="142" t="s">
        <v>16306</v>
      </c>
      <c r="F8644" s="142" t="s">
        <v>16307</v>
      </c>
      <c r="G8644" s="142" t="s">
        <v>16308</v>
      </c>
      <c r="I8644" s="142" t="s">
        <v>1111</v>
      </c>
      <c r="J8644" s="142" t="n">
        <v>3935.96</v>
      </c>
    </row>
    <row r="8645" customFormat="false" ht="12.75" hidden="false" customHeight="false" outlineLevel="0" collapsed="false">
      <c r="A8645" s="142" t="s">
        <v>16309</v>
      </c>
      <c r="B8645" s="663" t="str">
        <f aca="false">C8645&amp;D8645&amp;E8645&amp;F8645&amp;G8645&amp;H8645</f>
        <v>PRODUCAO DE LIGANTE DE ASFALTO-BORRACHA (BMB) TIPO "FIELD BLEND",IMPORTADO,COM UTILIZACAO DE BORRACHA RECICLADA COMO POLIMERO,NA PROPORCAO DE 20% DE PO-DE-BORRACHA EM PESO,EM CONFORMIDADE COM ASTM 6114,ASTM D8 E COM A RESOLUCAO 19/2005 DE 11/7/2005 DA ANP</v>
      </c>
      <c r="C8645" s="142" t="s">
        <v>16304</v>
      </c>
      <c r="D8645" s="142" t="s">
        <v>16305</v>
      </c>
      <c r="E8645" s="142" t="s">
        <v>16306</v>
      </c>
      <c r="F8645" s="142" t="s">
        <v>16307</v>
      </c>
      <c r="G8645" s="142" t="s">
        <v>16308</v>
      </c>
      <c r="I8645" s="142" t="s">
        <v>1111</v>
      </c>
      <c r="J8645" s="142" t="n">
        <v>3934.59</v>
      </c>
    </row>
    <row r="8646" customFormat="false" ht="12.75" hidden="false" customHeight="false" outlineLevel="0" collapsed="false">
      <c r="A8646" s="142" t="s">
        <v>16310</v>
      </c>
      <c r="B8646" s="663" t="str">
        <f aca="false">C8646&amp;D8646&amp;E8646&amp;F8646&amp;G8646&amp;H8646</f>
        <v>RECICLAGEM DE PAVIMENTO(TECNICA DE ESPUMA DE ASFALTO),COM AADICAO DE CAP 50/70,CIMENTO PORTLAND E AGUA E TODOS OS MATERIAIS NECESSARIOS,COM ATE 15CM DE ESPESSURA,CONSIDERANDO A EXECUCAO NO PERIODO DIURNO E EM MEIA PISTA.(VOLUME MEDIDO APOSA COMPACTACAO)</v>
      </c>
      <c r="C8646" s="142" t="s">
        <v>16311</v>
      </c>
      <c r="D8646" s="142" t="s">
        <v>16312</v>
      </c>
      <c r="E8646" s="142" t="s">
        <v>16313</v>
      </c>
      <c r="F8646" s="142" t="s">
        <v>16314</v>
      </c>
      <c r="G8646" s="142" t="s">
        <v>16315</v>
      </c>
      <c r="I8646" s="142" t="s">
        <v>859</v>
      </c>
      <c r="J8646" s="142" t="n">
        <v>376.97</v>
      </c>
    </row>
    <row r="8647" customFormat="false" ht="12.75" hidden="false" customHeight="false" outlineLevel="0" collapsed="false">
      <c r="A8647" s="142" t="s">
        <v>16316</v>
      </c>
      <c r="B8647" s="663" t="str">
        <f aca="false">C8647&amp;D8647&amp;E8647&amp;F8647&amp;G8647&amp;H8647</f>
        <v>RECICLAGEM DE PAVIMENTO(TECNICA DE ESPUMA DE ASFALTO),COM AADICAO DE CAP 50/70,CIMENTO PORTLAND E AGUA E TODOS OS MATERIAIS NECESSARIOS,COM ATE 15CM DE ESPESSURA,CONSIDERANDO A EXECUCAO NO PERIODO DIURNO E EM MEIA PISTA.(VOLUME MEDIDO APOSA COMPACTACAO)</v>
      </c>
      <c r="C8647" s="142" t="s">
        <v>16311</v>
      </c>
      <c r="D8647" s="142" t="s">
        <v>16312</v>
      </c>
      <c r="E8647" s="142" t="s">
        <v>16313</v>
      </c>
      <c r="F8647" s="142" t="s">
        <v>16314</v>
      </c>
      <c r="G8647" s="142" t="s">
        <v>16315</v>
      </c>
      <c r="I8647" s="142" t="s">
        <v>859</v>
      </c>
      <c r="J8647" s="142" t="n">
        <v>375.42</v>
      </c>
    </row>
    <row r="8648" customFormat="false" ht="12.75" hidden="false" customHeight="false" outlineLevel="0" collapsed="false">
      <c r="A8648" s="142" t="s">
        <v>16317</v>
      </c>
      <c r="B8648" s="663" t="str">
        <f aca="false">C8648&amp;D8648&amp;E8648&amp;F8648&amp;G8648&amp;H8648</f>
        <v>SONORIZADOR DE CBUQ COM 8,00M DE LARGURA E 10,20M DE EXTENSAO FEITO EM FAIXA,INCLUSIVE MATERIAIS</v>
      </c>
      <c r="C8648" s="142" t="s">
        <v>16318</v>
      </c>
      <c r="D8648" s="142" t="s">
        <v>16319</v>
      </c>
      <c r="I8648" s="142" t="s">
        <v>9</v>
      </c>
      <c r="J8648" s="142" t="n">
        <v>8910.83</v>
      </c>
    </row>
    <row r="8649" customFormat="false" ht="12.75" hidden="false" customHeight="false" outlineLevel="0" collapsed="false">
      <c r="A8649" s="142" t="s">
        <v>16320</v>
      </c>
      <c r="B8649" s="663" t="str">
        <f aca="false">C8649&amp;D8649&amp;E8649&amp;F8649&amp;G8649&amp;H8649</f>
        <v>SONORIZADOR DE CBUQ COM 8,00M DE LARGURA E 10,20M DE EXTENSAO FEITO EM FAIXA,INCLUSIVE MATERIAIS</v>
      </c>
      <c r="C8649" s="142" t="s">
        <v>16318</v>
      </c>
      <c r="D8649" s="142" t="s">
        <v>16319</v>
      </c>
      <c r="I8649" s="142" t="s">
        <v>9</v>
      </c>
      <c r="J8649" s="142" t="n">
        <v>8232.54</v>
      </c>
    </row>
    <row r="8650" customFormat="false" ht="12.75" hidden="false" customHeight="false" outlineLevel="0" collapsed="false">
      <c r="A8650" s="142" t="s">
        <v>16321</v>
      </c>
      <c r="B8650" s="663" t="str">
        <f aca="false">C8650&amp;D8650&amp;E8650&amp;F8650&amp;G8650&amp;H8650</f>
        <v>AREIA-ASFALTO,A QUENTE,DE ACORDO COM AS "INSTRUCOES PARA EXECUCAO",DO DER-RJ.O CUSTO INDENIZA AS OPERACOES DE EXECUCAO,FORNECIMENTO E TRANSPORTE DOS MATERIAIS EMPREGADOS,E SE APLICA AO VOLUME EXECUTADO MEDIDO APOS A COMPRESSAO</v>
      </c>
      <c r="C8650" s="142" t="s">
        <v>16322</v>
      </c>
      <c r="D8650" s="142" t="s">
        <v>16323</v>
      </c>
      <c r="E8650" s="142" t="s">
        <v>16324</v>
      </c>
      <c r="F8650" s="142" t="s">
        <v>16325</v>
      </c>
      <c r="I8650" s="142" t="s">
        <v>859</v>
      </c>
      <c r="J8650" s="142" t="n">
        <v>873.01</v>
      </c>
    </row>
    <row r="8651" customFormat="false" ht="12.75" hidden="false" customHeight="false" outlineLevel="0" collapsed="false">
      <c r="A8651" s="142" t="s">
        <v>16326</v>
      </c>
      <c r="B8651" s="663" t="str">
        <f aca="false">C8651&amp;D8651&amp;E8651&amp;F8651&amp;G8651&amp;H8651</f>
        <v>AREIA-ASFALTO,A QUENTE,DE ACORDO COM AS "INSTRUCOES PARA EXECUCAO",DO DER-RJ.O CUSTO INDENIZA AS OPERACOES DE EXECUCAO,FORNECIMENTO E TRANSPORTE DOS MATERIAIS EMPREGADOS,E SE APLICA AO VOLUME EXECUTADO MEDIDO APOS A COMPRESSAO</v>
      </c>
      <c r="C8651" s="142" t="s">
        <v>16322</v>
      </c>
      <c r="D8651" s="142" t="s">
        <v>16323</v>
      </c>
      <c r="E8651" s="142" t="s">
        <v>16324</v>
      </c>
      <c r="F8651" s="142" t="s">
        <v>16325</v>
      </c>
      <c r="I8651" s="142" t="s">
        <v>859</v>
      </c>
      <c r="J8651" s="142" t="n">
        <v>864.13</v>
      </c>
    </row>
    <row r="8652" customFormat="false" ht="12.75" hidden="false" customHeight="false" outlineLevel="0" collapsed="false">
      <c r="A8652" s="142" t="s">
        <v>16327</v>
      </c>
      <c r="B8652" s="663" t="str">
        <f aca="false">C8652&amp;D8652&amp;E8652&amp;F8652&amp;G8652&amp;H8652</f>
        <v>AREIA-ASFALTO,A FRIO,DE ACORDO COM AS "INSTRUCOES PARA EXECUCAO",DO DER-RJ.O CUSTO INDENIZA AS OPERACOES DE EXECUCAO,FORNECIMENTO E TRANSPORTE DOS MATERIAIS EMPREGADOS,E SE APLICAAO VOLUME EXECUTADO MEDIDO APOS A COMPRESSAO</v>
      </c>
      <c r="C8652" s="142" t="s">
        <v>16328</v>
      </c>
      <c r="D8652" s="142" t="s">
        <v>16329</v>
      </c>
      <c r="E8652" s="142" t="s">
        <v>16330</v>
      </c>
      <c r="F8652" s="142" t="s">
        <v>16331</v>
      </c>
      <c r="I8652" s="142" t="s">
        <v>859</v>
      </c>
      <c r="J8652" s="142" t="n">
        <v>750.13</v>
      </c>
    </row>
    <row r="8653" customFormat="false" ht="12.75" hidden="false" customHeight="false" outlineLevel="0" collapsed="false">
      <c r="A8653" s="142" t="s">
        <v>16332</v>
      </c>
      <c r="B8653" s="663" t="str">
        <f aca="false">C8653&amp;D8653&amp;E8653&amp;F8653&amp;G8653&amp;H8653</f>
        <v>AREIA-ASFALTO,A FRIO,DE ACORDO COM AS "INSTRUCOES PARA EXECUCAO",DO DER-RJ.O CUSTO INDENIZA AS OPERACOES DE EXECUCAO,FORNECIMENTO E TRANSPORTE DOS MATERIAIS EMPREGADOS,E SE APLICAAO VOLUME EXECUTADO MEDIDO APOS A COMPRESSAO</v>
      </c>
      <c r="C8653" s="142" t="s">
        <v>16328</v>
      </c>
      <c r="D8653" s="142" t="s">
        <v>16329</v>
      </c>
      <c r="E8653" s="142" t="s">
        <v>16330</v>
      </c>
      <c r="F8653" s="142" t="s">
        <v>16331</v>
      </c>
      <c r="I8653" s="142" t="s">
        <v>859</v>
      </c>
      <c r="J8653" s="142" t="n">
        <v>745.08</v>
      </c>
    </row>
    <row r="8654" customFormat="false" ht="12.75" hidden="false" customHeight="false" outlineLevel="0" collapsed="false">
      <c r="A8654" s="142" t="s">
        <v>16333</v>
      </c>
      <c r="B8654" s="663" t="str">
        <f aca="false">C8654&amp;D8654&amp;E8654&amp;F8654&amp;G8654&amp;H8654</f>
        <v>REVESTIMENTO EM PLACAS DE CONCRETO DOSADO RACIONALMENTE,DE 35MPA,DE ACORDO EM AS "INSTRUCOES PARA EXECUCAO" DO DER-RJ.OCUSTO INDENIZA AS OPERACOES DE EXECUCAO,FORNECIMENTO E TRANSPORTE DOS MATERIAIS EMPREGADOS,BEM COMO O TRANSPORTE DE AGUA,E SE APLICA AO VOLUME EXECUTADO</v>
      </c>
      <c r="C8654" s="142" t="s">
        <v>16334</v>
      </c>
      <c r="D8654" s="142" t="s">
        <v>16335</v>
      </c>
      <c r="E8654" s="142" t="s">
        <v>16336</v>
      </c>
      <c r="F8654" s="142" t="s">
        <v>16337</v>
      </c>
      <c r="G8654" s="142" t="s">
        <v>16338</v>
      </c>
      <c r="I8654" s="142" t="s">
        <v>859</v>
      </c>
      <c r="J8654" s="142" t="n">
        <v>383.35</v>
      </c>
    </row>
    <row r="8655" customFormat="false" ht="12.75" hidden="false" customHeight="false" outlineLevel="0" collapsed="false">
      <c r="A8655" s="142" t="s">
        <v>16339</v>
      </c>
      <c r="B8655" s="663" t="str">
        <f aca="false">C8655&amp;D8655&amp;E8655&amp;F8655&amp;G8655&amp;H8655</f>
        <v>REVESTIMENTO EM PLACAS DE CONCRETO DOSADO RACIONALMENTE,DE 35MPA,DE ACORDO EM AS "INSTRUCOES PARA EXECUCAO" DO DER-RJ.OCUSTO INDENIZA AS OPERACOES DE EXECUCAO,FORNECIMENTO E TRANSPORTE DOS MATERIAIS EMPREGADOS,BEM COMO O TRANSPORTE DE AGUA,E SE APLICA AO VOLUME EXECUTADO</v>
      </c>
      <c r="C8655" s="142" t="s">
        <v>16334</v>
      </c>
      <c r="D8655" s="142" t="s">
        <v>16335</v>
      </c>
      <c r="E8655" s="142" t="s">
        <v>16336</v>
      </c>
      <c r="F8655" s="142" t="s">
        <v>16337</v>
      </c>
      <c r="G8655" s="142" t="s">
        <v>16338</v>
      </c>
      <c r="I8655" s="142" t="s">
        <v>859</v>
      </c>
      <c r="J8655" s="142" t="n">
        <v>380.31</v>
      </c>
    </row>
    <row r="8656" customFormat="false" ht="12.75" hidden="false" customHeight="false" outlineLevel="0" collapsed="false">
      <c r="A8656" s="142" t="s">
        <v>16340</v>
      </c>
      <c r="B8656" s="663" t="str">
        <f aca="false">C8656&amp;D8656&amp;E8656&amp;F8656&amp;G8656&amp;H8656</f>
        <v>REVESTIMENTO EM PLACAS DE CONCRETO IMPORTADO DE USINA DE 25MPA,DE ACORDO COM AS "INSTRUCOES PARA EXECUCAO",DO DER-RJ. OCUSTO INDENIZA AS OPERACOES DE EXECUCAO,FORNECIMENTO E TRANSPORTE DOS MATERIAIS EMPREGADOS,BEM COMO O TRANSPORTE DE AGUA,E SE APLICA AO VOLUME EXECUTADO</v>
      </c>
      <c r="C8656" s="142" t="s">
        <v>16341</v>
      </c>
      <c r="D8656" s="142" t="s">
        <v>16342</v>
      </c>
      <c r="E8656" s="142" t="s">
        <v>16336</v>
      </c>
      <c r="F8656" s="142" t="s">
        <v>16337</v>
      </c>
      <c r="G8656" s="142" t="s">
        <v>16338</v>
      </c>
      <c r="I8656" s="142" t="s">
        <v>859</v>
      </c>
      <c r="J8656" s="142" t="n">
        <v>342</v>
      </c>
    </row>
    <row r="8657" customFormat="false" ht="12.75" hidden="false" customHeight="false" outlineLevel="0" collapsed="false">
      <c r="A8657" s="142" t="s">
        <v>16343</v>
      </c>
      <c r="B8657" s="663" t="str">
        <f aca="false">C8657&amp;D8657&amp;E8657&amp;F8657&amp;G8657&amp;H8657</f>
        <v>REVESTIMENTO EM PLACAS DE CONCRETO IMPORTADO DE USINA DE 25MPA,DE ACORDO COM AS "INSTRUCOES PARA EXECUCAO",DO DER-RJ. OCUSTO INDENIZA AS OPERACOES DE EXECUCAO,FORNECIMENTO E TRANSPORTE DOS MATERIAIS EMPREGADOS,BEM COMO O TRANSPORTE DE AGUA,E SE APLICA AO VOLUME EXECUTADO</v>
      </c>
      <c r="C8657" s="142" t="s">
        <v>16341</v>
      </c>
      <c r="D8657" s="142" t="s">
        <v>16342</v>
      </c>
      <c r="E8657" s="142" t="s">
        <v>16336</v>
      </c>
      <c r="F8657" s="142" t="s">
        <v>16337</v>
      </c>
      <c r="G8657" s="142" t="s">
        <v>16338</v>
      </c>
      <c r="I8657" s="142" t="s">
        <v>859</v>
      </c>
      <c r="J8657" s="142" t="n">
        <v>340.01</v>
      </c>
    </row>
    <row r="8658" customFormat="false" ht="12.75" hidden="false" customHeight="false" outlineLevel="0" collapsed="false">
      <c r="A8658" s="142" t="s">
        <v>16344</v>
      </c>
      <c r="B8658" s="663" t="str">
        <f aca="false">C8658&amp;D8658&amp;E8658&amp;F8658&amp;G8658&amp;H8658</f>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658" s="142" t="s">
        <v>16345</v>
      </c>
      <c r="D8658" s="142" t="s">
        <v>16346</v>
      </c>
      <c r="E8658" s="142" t="s">
        <v>16347</v>
      </c>
      <c r="F8658" s="142" t="s">
        <v>16348</v>
      </c>
      <c r="G8658" s="142" t="s">
        <v>16349</v>
      </c>
      <c r="H8658" s="142" t="s">
        <v>16350</v>
      </c>
      <c r="I8658" s="142" t="s">
        <v>1696</v>
      </c>
      <c r="J8658" s="142" t="n">
        <v>255.11</v>
      </c>
    </row>
    <row r="8659" customFormat="false" ht="12.75" hidden="false" customHeight="false" outlineLevel="0" collapsed="false">
      <c r="A8659" s="142" t="s">
        <v>16351</v>
      </c>
      <c r="B8659" s="663" t="str">
        <f aca="false">C8659&amp;D8659&amp;E8659&amp;F8659&amp;G8659&amp;H8659</f>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659" s="142" t="s">
        <v>16345</v>
      </c>
      <c r="D8659" s="142" t="s">
        <v>16346</v>
      </c>
      <c r="E8659" s="142" t="s">
        <v>16347</v>
      </c>
      <c r="F8659" s="142" t="s">
        <v>16348</v>
      </c>
      <c r="G8659" s="142" t="s">
        <v>16349</v>
      </c>
      <c r="H8659" s="142" t="s">
        <v>16350</v>
      </c>
      <c r="I8659" s="142" t="s">
        <v>1696</v>
      </c>
      <c r="J8659" s="142" t="n">
        <v>234.66</v>
      </c>
    </row>
    <row r="8660" customFormat="false" ht="12.75" hidden="false" customHeight="false" outlineLevel="0" collapsed="false">
      <c r="A8660" s="142" t="s">
        <v>16352</v>
      </c>
      <c r="B8660" s="663" t="str">
        <f aca="false">C8660&amp;D8660&amp;E8660&amp;F8660&amp;G8660&amp;H8660</f>
        <v>REVESTIMENTO DE SAIBRO,EXECUTADO MECANICAMENTE,COMPRIMIDO EM CAMADA,EXCLUSIVE FORNECIMENTO DO SAIBRO,SENDO A CAMADA MEDIDA APOS A COMPACTACAO</v>
      </c>
      <c r="C8660" s="142" t="s">
        <v>16353</v>
      </c>
      <c r="D8660" s="142" t="s">
        <v>16354</v>
      </c>
      <c r="E8660" s="142" t="s">
        <v>16355</v>
      </c>
      <c r="I8660" s="142" t="s">
        <v>859</v>
      </c>
      <c r="J8660" s="142" t="n">
        <v>10.11</v>
      </c>
    </row>
    <row r="8661" customFormat="false" ht="12.75" hidden="false" customHeight="false" outlineLevel="0" collapsed="false">
      <c r="A8661" s="142" t="s">
        <v>16356</v>
      </c>
      <c r="B8661" s="663" t="str">
        <f aca="false">C8661&amp;D8661&amp;E8661&amp;F8661&amp;G8661&amp;H8661</f>
        <v>REVESTIMENTO DE SAIBRO,EXECUTADO MECANICAMENTE,COMPRIMIDO EM CAMADA,EXCLUSIVE FORNECIMENTO DO SAIBRO,SENDO A CAMADA MEDIDA APOS A COMPACTACAO</v>
      </c>
      <c r="C8661" s="142" t="s">
        <v>16353</v>
      </c>
      <c r="D8661" s="142" t="s">
        <v>16354</v>
      </c>
      <c r="E8661" s="142" t="s">
        <v>16355</v>
      </c>
      <c r="I8661" s="142" t="s">
        <v>859</v>
      </c>
      <c r="J8661" s="142" t="n">
        <v>9.44</v>
      </c>
    </row>
    <row r="8662" customFormat="false" ht="12.75" hidden="false" customHeight="false" outlineLevel="0" collapsed="false">
      <c r="A8662" s="142" t="s">
        <v>16357</v>
      </c>
      <c r="B8662" s="663" t="str">
        <f aca="false">C8662&amp;D8662&amp;E8662&amp;F8662&amp;G8662&amp;H8662</f>
        <v>REVESTIMENTO DE SAIBRO,EXECUTADO MECANICAMENTE,COMPRIMIDO EM CAMADA,INCLUSIVE FORNECIMENTO DO SAIBRO,SENDO A CAMADA MEDIDA APOS A COMPACTACAO</v>
      </c>
      <c r="C8662" s="142" t="s">
        <v>16353</v>
      </c>
      <c r="D8662" s="142" t="s">
        <v>16358</v>
      </c>
      <c r="E8662" s="142" t="s">
        <v>16355</v>
      </c>
      <c r="I8662" s="142" t="s">
        <v>859</v>
      </c>
      <c r="J8662" s="142" t="n">
        <v>81.06</v>
      </c>
    </row>
    <row r="8663" customFormat="false" ht="12.75" hidden="false" customHeight="false" outlineLevel="0" collapsed="false">
      <c r="A8663" s="142" t="s">
        <v>16359</v>
      </c>
      <c r="B8663" s="663" t="str">
        <f aca="false">C8663&amp;D8663&amp;E8663&amp;F8663&amp;G8663&amp;H8663</f>
        <v>REVESTIMENTO DE SAIBRO,EXECUTADO MECANICAMENTE,COMPRIMIDO EM CAMADA,INCLUSIVE FORNECIMENTO DO SAIBRO,SENDO A CAMADA MEDIDA APOS A COMPACTACAO</v>
      </c>
      <c r="C8663" s="142" t="s">
        <v>16353</v>
      </c>
      <c r="D8663" s="142" t="s">
        <v>16358</v>
      </c>
      <c r="E8663" s="142" t="s">
        <v>16355</v>
      </c>
      <c r="I8663" s="142" t="s">
        <v>859</v>
      </c>
      <c r="J8663" s="142" t="n">
        <v>80.39</v>
      </c>
    </row>
    <row r="8664" customFormat="false" ht="12.75" hidden="false" customHeight="false" outlineLevel="0" collapsed="false">
      <c r="A8664" s="142" t="s">
        <v>16360</v>
      </c>
      <c r="B8664" s="663" t="str">
        <f aca="false">C8664&amp;D8664&amp;E8664&amp;F8664&amp;G8664&amp;H8664</f>
        <v>REVESTIMENTO DE SAIBRO,EXECUTADO MECANICAMENTE,COMPRIMIDO EM CAMADA,COM SAIBRO MELHORADO COM CIMENTO, SENDO A PROPORCAODE 5% EM VOLUME(72KG/M3)INCLUSIVE FORNECIMENTO E TRANSPORTEDOS MATERIAIS,SENDO A CAMADA MEDIDA APOS A COMPACTACAO</v>
      </c>
      <c r="C8664" s="142" t="s">
        <v>16353</v>
      </c>
      <c r="D8664" s="142" t="s">
        <v>16361</v>
      </c>
      <c r="E8664" s="142" t="s">
        <v>16362</v>
      </c>
      <c r="F8664" s="142" t="s">
        <v>16363</v>
      </c>
      <c r="I8664" s="142" t="s">
        <v>859</v>
      </c>
      <c r="J8664" s="142" t="n">
        <v>82.14</v>
      </c>
    </row>
    <row r="8665" customFormat="false" ht="12.75" hidden="false" customHeight="false" outlineLevel="0" collapsed="false">
      <c r="A8665" s="142" t="s">
        <v>16364</v>
      </c>
      <c r="B8665" s="663" t="str">
        <f aca="false">C8665&amp;D8665&amp;E8665&amp;F8665&amp;G8665&amp;H8665</f>
        <v>REVESTIMENTO DE SAIBRO,EXECUTADO MECANICAMENTE,COMPRIMIDO EM CAMADA,COM SAIBRO MELHORADO COM CIMENTO, SENDO A PROPORCAODE 5% EM VOLUME(72KG/M3)INCLUSIVE FORNECIMENTO E TRANSPORTEDOS MATERIAIS,SENDO A CAMADA MEDIDA APOS A COMPACTACAO</v>
      </c>
      <c r="C8665" s="142" t="s">
        <v>16353</v>
      </c>
      <c r="D8665" s="142" t="s">
        <v>16361</v>
      </c>
      <c r="E8665" s="142" t="s">
        <v>16362</v>
      </c>
      <c r="F8665" s="142" t="s">
        <v>16363</v>
      </c>
      <c r="I8665" s="142" t="s">
        <v>859</v>
      </c>
      <c r="J8665" s="142" t="n">
        <v>81.46</v>
      </c>
    </row>
    <row r="8666" customFormat="false" ht="12.75" hidden="false" customHeight="false" outlineLevel="0" collapsed="false">
      <c r="A8666" s="142" t="s">
        <v>16365</v>
      </c>
      <c r="B8666" s="663" t="str">
        <f aca="false">C8666&amp;D8666&amp;E8666&amp;F8666&amp;G8666&amp;H8666</f>
        <v>REVESTIMENTO DE SAIBRO,EXECUTADO MANUALMENTE,COMPRIMIDO EM CAMADA,EXCLUSIVE O FORNECIMENTO DO SAIBRO,SENDO A CAMADA MEDIDA APOS A COMPRESSAO</v>
      </c>
      <c r="C8666" s="142" t="s">
        <v>16366</v>
      </c>
      <c r="D8666" s="142" t="s">
        <v>16367</v>
      </c>
      <c r="E8666" s="142" t="s">
        <v>16368</v>
      </c>
      <c r="I8666" s="142" t="s">
        <v>859</v>
      </c>
      <c r="J8666" s="142" t="n">
        <v>43.5</v>
      </c>
    </row>
    <row r="8667" customFormat="false" ht="12.75" hidden="false" customHeight="false" outlineLevel="0" collapsed="false">
      <c r="A8667" s="142" t="s">
        <v>16369</v>
      </c>
      <c r="B8667" s="663" t="str">
        <f aca="false">C8667&amp;D8667&amp;E8667&amp;F8667&amp;G8667&amp;H8667</f>
        <v>REVESTIMENTO DE SAIBRO,EXECUTADO MANUALMENTE,COMPRIMIDO EM CAMADA,EXCLUSIVE O FORNECIMENTO DO SAIBRO,SENDO A CAMADA MEDIDA APOS A COMPRESSAO</v>
      </c>
      <c r="C8667" s="142" t="s">
        <v>16366</v>
      </c>
      <c r="D8667" s="142" t="s">
        <v>16367</v>
      </c>
      <c r="E8667" s="142" t="s">
        <v>16368</v>
      </c>
      <c r="I8667" s="142" t="s">
        <v>859</v>
      </c>
      <c r="J8667" s="142" t="n">
        <v>38</v>
      </c>
    </row>
    <row r="8668" customFormat="false" ht="12.75" hidden="false" customHeight="false" outlineLevel="0" collapsed="false">
      <c r="A8668" s="142" t="s">
        <v>16370</v>
      </c>
      <c r="B8668" s="663" t="str">
        <f aca="false">C8668&amp;D8668&amp;E8668&amp;F8668&amp;G8668&amp;H8668</f>
        <v>REVESTIMENTO DE SAIBRO,EXECUTADO MANUALMENTE,COMPRIMIDO EM CAMADA,INCLUSIVE O FORNECIMENTO DO SAIBRO,SENDO A CAMADA MEDIDA APOS A COMPRESSAO</v>
      </c>
      <c r="C8668" s="142" t="s">
        <v>16366</v>
      </c>
      <c r="D8668" s="142" t="s">
        <v>16371</v>
      </c>
      <c r="E8668" s="142" t="s">
        <v>16368</v>
      </c>
      <c r="I8668" s="142" t="s">
        <v>859</v>
      </c>
      <c r="J8668" s="142" t="n">
        <v>114.45</v>
      </c>
    </row>
    <row r="8669" customFormat="false" ht="12.75" hidden="false" customHeight="false" outlineLevel="0" collapsed="false">
      <c r="A8669" s="142" t="s">
        <v>16372</v>
      </c>
      <c r="B8669" s="663" t="str">
        <f aca="false">C8669&amp;D8669&amp;E8669&amp;F8669&amp;G8669&amp;H8669</f>
        <v>REVESTIMENTO DE SAIBRO,EXECUTADO MANUALMENTE,COMPRIMIDO EM CAMADA,INCLUSIVE O FORNECIMENTO DO SAIBRO,SENDO A CAMADA MEDIDA APOS A COMPRESSAO</v>
      </c>
      <c r="C8669" s="142" t="s">
        <v>16366</v>
      </c>
      <c r="D8669" s="142" t="s">
        <v>16371</v>
      </c>
      <c r="E8669" s="142" t="s">
        <v>16368</v>
      </c>
      <c r="I8669" s="142" t="s">
        <v>859</v>
      </c>
      <c r="J8669" s="142" t="n">
        <v>108.95</v>
      </c>
    </row>
    <row r="8670" customFormat="false" ht="12.75" hidden="false" customHeight="false" outlineLevel="0" collapsed="false">
      <c r="A8670" s="142" t="s">
        <v>16373</v>
      </c>
      <c r="B8670" s="663" t="str">
        <f aca="false">C8670&amp;D8670&amp;E8670&amp;F8670&amp;G8670&amp;H8670</f>
        <v>ESTABILIZACAO E IMPERMEABILIZACAO DE SOLO COM 16CM DE ESPESSURA,INCLUSIVE EQUIPAMENTOS,MAO-DE-OBRA E ESTABILIZADOR LIQUIDO</v>
      </c>
      <c r="C8670" s="142" t="s">
        <v>16374</v>
      </c>
      <c r="D8670" s="142" t="s">
        <v>16375</v>
      </c>
      <c r="E8670" s="142" t="s">
        <v>16376</v>
      </c>
      <c r="I8670" s="142" t="s">
        <v>1696</v>
      </c>
      <c r="J8670" s="142" t="n">
        <v>20.34</v>
      </c>
    </row>
    <row r="8671" customFormat="false" ht="12.75" hidden="false" customHeight="false" outlineLevel="0" collapsed="false">
      <c r="A8671" s="142" t="s">
        <v>16377</v>
      </c>
      <c r="B8671" s="663" t="str">
        <f aca="false">C8671&amp;D8671&amp;E8671&amp;F8671&amp;G8671&amp;H8671</f>
        <v>ESTABILIZACAO E IMPERMEABILIZACAO DE SOLO COM 16CM DE ESPESSURA,INCLUSIVE EQUIPAMENTOS,MAO-DE-OBRA E ESTABILIZADOR LIQUIDO</v>
      </c>
      <c r="C8671" s="142" t="s">
        <v>16374</v>
      </c>
      <c r="D8671" s="142" t="s">
        <v>16375</v>
      </c>
      <c r="E8671" s="142" t="s">
        <v>16376</v>
      </c>
      <c r="I8671" s="142" t="s">
        <v>1696</v>
      </c>
      <c r="J8671" s="142" t="n">
        <v>20.28</v>
      </c>
    </row>
    <row r="8672" customFormat="false" ht="12.75" hidden="false" customHeight="false" outlineLevel="0" collapsed="false">
      <c r="A8672" s="142" t="s">
        <v>16378</v>
      </c>
      <c r="B8672" s="663" t="str">
        <f aca="false">C8672&amp;D8672&amp;E8672&amp;F8672&amp;G8672&amp;H8672</f>
        <v>JUNTA LONGITUDINAL EM REVESTIMENTO DE PLACA DE CONCRETO DO TIPO ENCAIXE(MACHO E FEMEA),EXCLUSIVE BARRAS DE LIGACAO(LIGADORES)</v>
      </c>
      <c r="C8672" s="142" t="s">
        <v>16379</v>
      </c>
      <c r="D8672" s="142" t="s">
        <v>16380</v>
      </c>
      <c r="E8672" s="142" t="s">
        <v>16381</v>
      </c>
      <c r="I8672" s="142" t="s">
        <v>130</v>
      </c>
      <c r="J8672" s="142" t="n">
        <v>21.22</v>
      </c>
    </row>
    <row r="8673" customFormat="false" ht="12.75" hidden="false" customHeight="false" outlineLevel="0" collapsed="false">
      <c r="A8673" s="142" t="s">
        <v>16382</v>
      </c>
      <c r="B8673" s="663" t="str">
        <f aca="false">C8673&amp;D8673&amp;E8673&amp;F8673&amp;G8673&amp;H8673</f>
        <v>JUNTA LONGITUDINAL EM REVESTIMENTO DE PLACA DE CONCRETO DO TIPO ENCAIXE(MACHO E FEMEA),EXCLUSIVE BARRAS DE LIGACAO(LIGADORES)</v>
      </c>
      <c r="C8673" s="142" t="s">
        <v>16379</v>
      </c>
      <c r="D8673" s="142" t="s">
        <v>16380</v>
      </c>
      <c r="E8673" s="142" t="s">
        <v>16381</v>
      </c>
      <c r="I8673" s="142" t="s">
        <v>130</v>
      </c>
      <c r="J8673" s="142" t="n">
        <v>18.52</v>
      </c>
    </row>
    <row r="8674" customFormat="false" ht="12.75" hidden="false" customHeight="false" outlineLevel="0" collapsed="false">
      <c r="A8674" s="142" t="s">
        <v>16383</v>
      </c>
      <c r="B8674" s="663" t="str">
        <f aca="false">C8674&amp;D8674&amp;E8674&amp;F8674&amp;G8674&amp;H8674</f>
        <v>JUNTA DE RETRACAO EM REVESTIMENTO DE PLACAS DE CONCRETO,EXCLUSIVE BARRA DE LIGACAO(LIGADORES)</v>
      </c>
      <c r="C8674" s="142" t="s">
        <v>16384</v>
      </c>
      <c r="D8674" s="142" t="s">
        <v>16385</v>
      </c>
      <c r="I8674" s="142" t="s">
        <v>130</v>
      </c>
      <c r="J8674" s="142" t="n">
        <v>7.1</v>
      </c>
    </row>
    <row r="8675" customFormat="false" ht="12.75" hidden="false" customHeight="false" outlineLevel="0" collapsed="false">
      <c r="A8675" s="142" t="s">
        <v>16386</v>
      </c>
      <c r="B8675" s="663" t="str">
        <f aca="false">C8675&amp;D8675&amp;E8675&amp;F8675&amp;G8675&amp;H8675</f>
        <v>JUNTA DE RETRACAO EM REVESTIMENTO DE PLACAS DE CONCRETO,EXCLUSIVE BARRA DE LIGACAO(LIGADORES)</v>
      </c>
      <c r="C8675" s="142" t="s">
        <v>16384</v>
      </c>
      <c r="D8675" s="142" t="s">
        <v>16385</v>
      </c>
      <c r="I8675" s="142" t="s">
        <v>130</v>
      </c>
      <c r="J8675" s="142" t="n">
        <v>6.23</v>
      </c>
    </row>
    <row r="8676" customFormat="false" ht="12.75" hidden="false" customHeight="false" outlineLevel="0" collapsed="false">
      <c r="A8676" s="142" t="s">
        <v>16387</v>
      </c>
      <c r="B8676" s="663" t="str">
        <f aca="false">C8676&amp;D8676&amp;E8676&amp;F8676&amp;G8676&amp;H8676</f>
        <v>JUNTA DE CONSTRUCAO EM REVESTIMENTO DE PLACA DE CONCRETO,DEMACHO E FEMEA,EXCLUSIVE PASSADORES</v>
      </c>
      <c r="C8676" s="142" t="s">
        <v>16388</v>
      </c>
      <c r="D8676" s="142" t="s">
        <v>16389</v>
      </c>
      <c r="I8676" s="142" t="s">
        <v>130</v>
      </c>
      <c r="J8676" s="142" t="n">
        <v>36.83</v>
      </c>
    </row>
    <row r="8677" customFormat="false" ht="12.75" hidden="false" customHeight="false" outlineLevel="0" collapsed="false">
      <c r="A8677" s="142" t="s">
        <v>16390</v>
      </c>
      <c r="B8677" s="663" t="str">
        <f aca="false">C8677&amp;D8677&amp;E8677&amp;F8677&amp;G8677&amp;H8677</f>
        <v>JUNTA DE CONSTRUCAO EM REVESTIMENTO DE PLACA DE CONCRETO,DEMACHO E FEMEA,EXCLUSIVE PASSADORES</v>
      </c>
      <c r="C8677" s="142" t="s">
        <v>16388</v>
      </c>
      <c r="D8677" s="142" t="s">
        <v>16389</v>
      </c>
      <c r="I8677" s="142" t="s">
        <v>130</v>
      </c>
      <c r="J8677" s="142" t="n">
        <v>32.46</v>
      </c>
    </row>
    <row r="8678" customFormat="false" ht="12.75" hidden="false" customHeight="false" outlineLevel="0" collapsed="false">
      <c r="A8678" s="142" t="s">
        <v>16391</v>
      </c>
      <c r="B8678" s="663" t="str">
        <f aca="false">C8678&amp;D8678&amp;E8678&amp;F8678&amp;G8678&amp;H8678</f>
        <v>JUNTA LONGITUDINAL DE LIGACAO ENTRE SARJETAS E PLACAS DE REVESTIMENTO DE CONCRETO,INCLUSIVE LIGADORES</v>
      </c>
      <c r="C8678" s="142" t="s">
        <v>16392</v>
      </c>
      <c r="D8678" s="142" t="s">
        <v>16393</v>
      </c>
      <c r="I8678" s="142" t="s">
        <v>130</v>
      </c>
      <c r="J8678" s="142" t="n">
        <v>37.18</v>
      </c>
    </row>
    <row r="8679" customFormat="false" ht="12.75" hidden="false" customHeight="false" outlineLevel="0" collapsed="false">
      <c r="A8679" s="142" t="s">
        <v>16394</v>
      </c>
      <c r="B8679" s="663" t="str">
        <f aca="false">C8679&amp;D8679&amp;E8679&amp;F8679&amp;G8679&amp;H8679</f>
        <v>JUNTA LONGITUDINAL DE LIGACAO ENTRE SARJETAS E PLACAS DE REVESTIMENTO DE CONCRETO,INCLUSIVE LIGADORES</v>
      </c>
      <c r="C8679" s="142" t="s">
        <v>16392</v>
      </c>
      <c r="D8679" s="142" t="s">
        <v>16393</v>
      </c>
      <c r="I8679" s="142" t="s">
        <v>130</v>
      </c>
      <c r="J8679" s="142" t="n">
        <v>36.11</v>
      </c>
    </row>
    <row r="8680" customFormat="false" ht="12.75" hidden="false" customHeight="false" outlineLevel="0" collapsed="false">
      <c r="A8680" s="142" t="s">
        <v>16395</v>
      </c>
      <c r="B8680" s="663" t="str">
        <f aca="false">C8680&amp;D8680&amp;E8680&amp;F8680&amp;G8680&amp;H8680</f>
        <v>JUNTA DE RETRACAO,SERRADA COM DISCO DE DIAMANTE,PARA PAVIMENTOS DE PLACAS DE CONCRETO,COM 5CM DE PROFUNDIDADE</v>
      </c>
      <c r="C8680" s="142" t="s">
        <v>16396</v>
      </c>
      <c r="D8680" s="142" t="s">
        <v>16397</v>
      </c>
      <c r="I8680" s="142" t="s">
        <v>130</v>
      </c>
      <c r="J8680" s="142" t="n">
        <v>13.76</v>
      </c>
    </row>
    <row r="8681" customFormat="false" ht="12.75" hidden="false" customHeight="false" outlineLevel="0" collapsed="false">
      <c r="A8681" s="142" t="s">
        <v>16398</v>
      </c>
      <c r="B8681" s="663" t="str">
        <f aca="false">C8681&amp;D8681&amp;E8681&amp;F8681&amp;G8681&amp;H8681</f>
        <v>JUNTA DE RETRACAO,SERRADA COM DISCO DE DIAMANTE,PARA PAVIMENTOS DE PLACAS DE CONCRETO,COM 5CM DE PROFUNDIDADE</v>
      </c>
      <c r="C8681" s="142" t="s">
        <v>16396</v>
      </c>
      <c r="D8681" s="142" t="s">
        <v>16397</v>
      </c>
      <c r="I8681" s="142" t="s">
        <v>130</v>
      </c>
      <c r="J8681" s="142" t="n">
        <v>12.31</v>
      </c>
    </row>
    <row r="8682" customFormat="false" ht="12.75" hidden="false" customHeight="false" outlineLevel="0" collapsed="false">
      <c r="A8682" s="142" t="s">
        <v>16399</v>
      </c>
      <c r="B8682" s="663" t="str">
        <f aca="false">C8682&amp;D8682&amp;E8682&amp;F8682&amp;G8682&amp;H8682</f>
        <v>LIMPEZA E PREENCHIMENTO DE JUNTA DE RETRACAO,COM ASFALTO DILUIDO CM-30,EXCLUSIVE CORTE,BARRAS DE LIGACAO E DE TRANSFERENCIA</v>
      </c>
      <c r="C8682" s="142" t="s">
        <v>16400</v>
      </c>
      <c r="D8682" s="142" t="s">
        <v>16401</v>
      </c>
      <c r="E8682" s="142" t="s">
        <v>16402</v>
      </c>
      <c r="I8682" s="142" t="s">
        <v>130</v>
      </c>
      <c r="J8682" s="142" t="n">
        <v>4.39</v>
      </c>
    </row>
    <row r="8683" customFormat="false" ht="12.75" hidden="false" customHeight="false" outlineLevel="0" collapsed="false">
      <c r="A8683" s="142" t="s">
        <v>16403</v>
      </c>
      <c r="B8683" s="663" t="str">
        <f aca="false">C8683&amp;D8683&amp;E8683&amp;F8683&amp;G8683&amp;H8683</f>
        <v>LIMPEZA E PREENCHIMENTO DE JUNTA DE RETRACAO,COM ASFALTO DILUIDO CM-30,EXCLUSIVE CORTE,BARRAS DE LIGACAO E DE TRANSFERENCIA</v>
      </c>
      <c r="C8683" s="142" t="s">
        <v>16400</v>
      </c>
      <c r="D8683" s="142" t="s">
        <v>16401</v>
      </c>
      <c r="E8683" s="142" t="s">
        <v>16402</v>
      </c>
      <c r="I8683" s="142" t="s">
        <v>130</v>
      </c>
      <c r="J8683" s="142" t="n">
        <v>3.96</v>
      </c>
    </row>
    <row r="8684" customFormat="false" ht="12.75" hidden="false" customHeight="false" outlineLevel="0" collapsed="false">
      <c r="A8684" s="142" t="s">
        <v>16404</v>
      </c>
      <c r="B8684" s="663" t="str">
        <f aca="false">C8684&amp;D8684&amp;E8684&amp;F8684&amp;G8684&amp;H8684</f>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684" s="142" t="s">
        <v>16405</v>
      </c>
      <c r="D8684" s="142" t="s">
        <v>16406</v>
      </c>
      <c r="E8684" s="142" t="s">
        <v>16407</v>
      </c>
      <c r="F8684" s="142" t="s">
        <v>16408</v>
      </c>
      <c r="G8684" s="142" t="s">
        <v>16409</v>
      </c>
      <c r="H8684" s="142" t="s">
        <v>16410</v>
      </c>
      <c r="I8684" s="142" t="s">
        <v>1696</v>
      </c>
      <c r="J8684" s="142" t="n">
        <v>83.65</v>
      </c>
    </row>
    <row r="8685" customFormat="false" ht="12.75" hidden="false" customHeight="false" outlineLevel="0" collapsed="false">
      <c r="A8685" s="142" t="s">
        <v>16411</v>
      </c>
      <c r="B8685" s="663" t="str">
        <f aca="false">C8685&amp;D8685&amp;E8685&amp;F8685&amp;G8685&amp;H8685</f>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685" s="142" t="s">
        <v>16405</v>
      </c>
      <c r="D8685" s="142" t="s">
        <v>16406</v>
      </c>
      <c r="E8685" s="142" t="s">
        <v>16407</v>
      </c>
      <c r="F8685" s="142" t="s">
        <v>16408</v>
      </c>
      <c r="G8685" s="142" t="s">
        <v>16409</v>
      </c>
      <c r="H8685" s="142" t="s">
        <v>16410</v>
      </c>
      <c r="I8685" s="142" t="s">
        <v>1696</v>
      </c>
      <c r="J8685" s="142" t="n">
        <v>80.69</v>
      </c>
    </row>
    <row r="8686" customFormat="false" ht="12.75" hidden="false" customHeight="false" outlineLevel="0" collapsed="false">
      <c r="A8686" s="142" t="s">
        <v>16412</v>
      </c>
      <c r="B8686" s="663" t="str">
        <f aca="false">C8686&amp;D8686&amp;E8686&amp;F8686&amp;G8686&amp;H8686</f>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686" s="142" t="s">
        <v>16405</v>
      </c>
      <c r="D8686" s="142" t="s">
        <v>16413</v>
      </c>
      <c r="E8686" s="142" t="s">
        <v>16407</v>
      </c>
      <c r="F8686" s="142" t="s">
        <v>16408</v>
      </c>
      <c r="G8686" s="142" t="s">
        <v>16409</v>
      </c>
      <c r="H8686" s="142" t="s">
        <v>16410</v>
      </c>
      <c r="I8686" s="142" t="s">
        <v>1696</v>
      </c>
      <c r="J8686" s="142" t="n">
        <v>91.87</v>
      </c>
    </row>
    <row r="8687" customFormat="false" ht="12.75" hidden="false" customHeight="false" outlineLevel="0" collapsed="false">
      <c r="A8687" s="142" t="s">
        <v>16414</v>
      </c>
      <c r="B8687" s="663" t="str">
        <f aca="false">C8687&amp;D8687&amp;E8687&amp;F8687&amp;G8687&amp;H8687</f>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687" s="142" t="s">
        <v>16405</v>
      </c>
      <c r="D8687" s="142" t="s">
        <v>16413</v>
      </c>
      <c r="E8687" s="142" t="s">
        <v>16407</v>
      </c>
      <c r="F8687" s="142" t="s">
        <v>16408</v>
      </c>
      <c r="G8687" s="142" t="s">
        <v>16409</v>
      </c>
      <c r="H8687" s="142" t="s">
        <v>16410</v>
      </c>
      <c r="I8687" s="142" t="s">
        <v>1696</v>
      </c>
      <c r="J8687" s="142" t="n">
        <v>88.87</v>
      </c>
    </row>
    <row r="8688" customFormat="false" ht="12.75" hidden="false" customHeight="false" outlineLevel="0" collapsed="false">
      <c r="A8688" s="142" t="s">
        <v>16415</v>
      </c>
      <c r="B8688" s="663" t="str">
        <f aca="false">C8688&amp;D8688&amp;E8688&amp;F8688&amp;G8688&amp;H8688</f>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688" s="142" t="s">
        <v>16405</v>
      </c>
      <c r="D8688" s="142" t="s">
        <v>16416</v>
      </c>
      <c r="E8688" s="142" t="s">
        <v>16417</v>
      </c>
      <c r="F8688" s="142" t="s">
        <v>16418</v>
      </c>
      <c r="G8688" s="142" t="s">
        <v>16419</v>
      </c>
      <c r="H8688" s="142" t="s">
        <v>16420</v>
      </c>
      <c r="I8688" s="142" t="s">
        <v>1696</v>
      </c>
      <c r="J8688" s="142" t="n">
        <v>104.66</v>
      </c>
    </row>
    <row r="8689" customFormat="false" ht="12.75" hidden="false" customHeight="false" outlineLevel="0" collapsed="false">
      <c r="A8689" s="142" t="s">
        <v>16421</v>
      </c>
      <c r="B8689" s="663" t="str">
        <f aca="false">C8689&amp;D8689&amp;E8689&amp;F8689&amp;G8689&amp;H8689</f>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689" s="142" t="s">
        <v>16405</v>
      </c>
      <c r="D8689" s="142" t="s">
        <v>16416</v>
      </c>
      <c r="E8689" s="142" t="s">
        <v>16417</v>
      </c>
      <c r="F8689" s="142" t="s">
        <v>16418</v>
      </c>
      <c r="G8689" s="142" t="s">
        <v>16419</v>
      </c>
      <c r="H8689" s="142" t="s">
        <v>16420</v>
      </c>
      <c r="I8689" s="142" t="s">
        <v>1696</v>
      </c>
      <c r="J8689" s="142" t="n">
        <v>101.5</v>
      </c>
    </row>
    <row r="8690" customFormat="false" ht="12.75" hidden="false" customHeight="false" outlineLevel="0" collapsed="false">
      <c r="A8690" s="142" t="s">
        <v>16422</v>
      </c>
      <c r="B8690" s="663" t="str">
        <f aca="false">C8690&amp;D8690&amp;E8690&amp;F8690&amp;G8690&amp;H8690</f>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690" s="142" t="s">
        <v>16405</v>
      </c>
      <c r="D8690" s="142" t="s">
        <v>16416</v>
      </c>
      <c r="E8690" s="142" t="s">
        <v>16423</v>
      </c>
      <c r="F8690" s="142" t="s">
        <v>16424</v>
      </c>
      <c r="G8690" s="142" t="s">
        <v>16425</v>
      </c>
      <c r="H8690" s="142" t="s">
        <v>16410</v>
      </c>
      <c r="I8690" s="142" t="s">
        <v>1696</v>
      </c>
      <c r="J8690" s="142" t="n">
        <v>112.87</v>
      </c>
    </row>
    <row r="8691" customFormat="false" ht="12.75" hidden="false" customHeight="false" outlineLevel="0" collapsed="false">
      <c r="A8691" s="142" t="s">
        <v>16426</v>
      </c>
      <c r="B8691" s="663" t="str">
        <f aca="false">C8691&amp;D8691&amp;E8691&amp;F8691&amp;G8691&amp;H8691</f>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691" s="142" t="s">
        <v>16405</v>
      </c>
      <c r="D8691" s="142" t="s">
        <v>16416</v>
      </c>
      <c r="E8691" s="142" t="s">
        <v>16423</v>
      </c>
      <c r="F8691" s="142" t="s">
        <v>16424</v>
      </c>
      <c r="G8691" s="142" t="s">
        <v>16425</v>
      </c>
      <c r="H8691" s="142" t="s">
        <v>16410</v>
      </c>
      <c r="I8691" s="142" t="s">
        <v>1696</v>
      </c>
      <c r="J8691" s="142" t="n">
        <v>109.71</v>
      </c>
    </row>
    <row r="8692" customFormat="false" ht="12.75" hidden="false" customHeight="false" outlineLevel="0" collapsed="false">
      <c r="A8692" s="142" t="s">
        <v>16427</v>
      </c>
      <c r="B8692" s="663" t="str">
        <f aca="false">C8692&amp;D8692&amp;E8692&amp;F8692&amp;G8692&amp;H8692</f>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692" s="142" t="s">
        <v>16405</v>
      </c>
      <c r="D8692" s="142" t="s">
        <v>16428</v>
      </c>
      <c r="E8692" s="142" t="s">
        <v>16429</v>
      </c>
      <c r="F8692" s="142" t="s">
        <v>16430</v>
      </c>
      <c r="G8692" s="142" t="s">
        <v>16431</v>
      </c>
      <c r="H8692" s="142" t="s">
        <v>16432</v>
      </c>
      <c r="I8692" s="142" t="s">
        <v>1696</v>
      </c>
      <c r="J8692" s="142" t="n">
        <v>91.38</v>
      </c>
    </row>
    <row r="8693" customFormat="false" ht="12.75" hidden="false" customHeight="false" outlineLevel="0" collapsed="false">
      <c r="A8693" s="142" t="s">
        <v>16433</v>
      </c>
      <c r="B8693" s="663" t="str">
        <f aca="false">C8693&amp;D8693&amp;E8693&amp;F8693&amp;G8693&amp;H8693</f>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693" s="142" t="s">
        <v>16405</v>
      </c>
      <c r="D8693" s="142" t="s">
        <v>16428</v>
      </c>
      <c r="E8693" s="142" t="s">
        <v>16429</v>
      </c>
      <c r="F8693" s="142" t="s">
        <v>16430</v>
      </c>
      <c r="G8693" s="142" t="s">
        <v>16431</v>
      </c>
      <c r="H8693" s="142" t="s">
        <v>16432</v>
      </c>
      <c r="I8693" s="142" t="s">
        <v>1696</v>
      </c>
      <c r="J8693" s="142" t="n">
        <v>88.42</v>
      </c>
    </row>
    <row r="8694" customFormat="false" ht="12.75" hidden="false" customHeight="false" outlineLevel="0" collapsed="false">
      <c r="A8694" s="142" t="s">
        <v>16434</v>
      </c>
      <c r="B8694" s="663" t="str">
        <f aca="false">C8694&amp;D8694&amp;E8694&amp;F8694&amp;G8694&amp;H8694</f>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694" s="142" t="s">
        <v>16405</v>
      </c>
      <c r="D8694" s="142" t="s">
        <v>16435</v>
      </c>
      <c r="E8694" s="142" t="s">
        <v>16429</v>
      </c>
      <c r="F8694" s="142" t="s">
        <v>16430</v>
      </c>
      <c r="G8694" s="142" t="s">
        <v>16431</v>
      </c>
      <c r="H8694" s="142" t="s">
        <v>16436</v>
      </c>
      <c r="I8694" s="142" t="s">
        <v>1696</v>
      </c>
      <c r="J8694" s="142" t="n">
        <v>99.88</v>
      </c>
    </row>
    <row r="8695" customFormat="false" ht="12.75" hidden="false" customHeight="false" outlineLevel="0" collapsed="false">
      <c r="A8695" s="142" t="s">
        <v>16437</v>
      </c>
      <c r="B8695" s="663" t="str">
        <f aca="false">C8695&amp;D8695&amp;E8695&amp;F8695&amp;G8695&amp;H8695</f>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695" s="142" t="s">
        <v>16405</v>
      </c>
      <c r="D8695" s="142" t="s">
        <v>16435</v>
      </c>
      <c r="E8695" s="142" t="s">
        <v>16429</v>
      </c>
      <c r="F8695" s="142" t="s">
        <v>16430</v>
      </c>
      <c r="G8695" s="142" t="s">
        <v>16431</v>
      </c>
      <c r="H8695" s="142" t="s">
        <v>16436</v>
      </c>
      <c r="I8695" s="142" t="s">
        <v>1696</v>
      </c>
      <c r="J8695" s="142" t="n">
        <v>96.88</v>
      </c>
    </row>
    <row r="8696" customFormat="false" ht="12.75" hidden="false" customHeight="false" outlineLevel="0" collapsed="false">
      <c r="A8696" s="142" t="s">
        <v>16438</v>
      </c>
      <c r="B8696" s="663" t="str">
        <f aca="false">C8696&amp;D8696&amp;E8696&amp;F8696&amp;G8696&amp;H8696</f>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696" s="142" t="s">
        <v>16405</v>
      </c>
      <c r="D8696" s="142" t="s">
        <v>16439</v>
      </c>
      <c r="E8696" s="142" t="s">
        <v>16440</v>
      </c>
      <c r="F8696" s="142" t="s">
        <v>16441</v>
      </c>
      <c r="G8696" s="142" t="s">
        <v>16442</v>
      </c>
      <c r="H8696" s="142" t="s">
        <v>16443</v>
      </c>
      <c r="I8696" s="142" t="s">
        <v>1696</v>
      </c>
      <c r="J8696" s="142" t="n">
        <v>114.96</v>
      </c>
    </row>
    <row r="8697" customFormat="false" ht="12.75" hidden="false" customHeight="false" outlineLevel="0" collapsed="false">
      <c r="A8697" s="142" t="s">
        <v>16444</v>
      </c>
      <c r="B8697" s="663" t="str">
        <f aca="false">C8697&amp;D8697&amp;E8697&amp;F8697&amp;G8697&amp;H8697</f>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697" s="142" t="s">
        <v>16405</v>
      </c>
      <c r="D8697" s="142" t="s">
        <v>16439</v>
      </c>
      <c r="E8697" s="142" t="s">
        <v>16440</v>
      </c>
      <c r="F8697" s="142" t="s">
        <v>16441</v>
      </c>
      <c r="G8697" s="142" t="s">
        <v>16442</v>
      </c>
      <c r="H8697" s="142" t="s">
        <v>16443</v>
      </c>
      <c r="I8697" s="142" t="s">
        <v>1696</v>
      </c>
      <c r="J8697" s="142" t="n">
        <v>111.8</v>
      </c>
    </row>
    <row r="8698" customFormat="false" ht="12.75" hidden="false" customHeight="false" outlineLevel="0" collapsed="false">
      <c r="A8698" s="142" t="s">
        <v>16445</v>
      </c>
      <c r="B8698" s="663" t="str">
        <f aca="false">C8698&amp;D8698&amp;E8698&amp;F8698&amp;G8698&amp;H8698</f>
        <v>ASSENTAMENTO DE ARTEFATO DE CONCRETO,SOBRE COLCHAO DE PO-DE-PEDRA,AREIA OU MATERIAL EQUIVALENTE,COM FORNECIMENTO DE TODOS OS MATERIAIS,EXCLUSIVE O ARTEFATO DE CONCRETO,INCLUSIVE REJUNTAMENTO</v>
      </c>
      <c r="C8698" s="142" t="s">
        <v>16446</v>
      </c>
      <c r="D8698" s="142" t="s">
        <v>16447</v>
      </c>
      <c r="E8698" s="142" t="s">
        <v>16448</v>
      </c>
      <c r="F8698" s="142" t="s">
        <v>16449</v>
      </c>
      <c r="I8698" s="142" t="s">
        <v>1696</v>
      </c>
      <c r="J8698" s="142" t="n">
        <v>51.63</v>
      </c>
    </row>
    <row r="8699" customFormat="false" ht="12.75" hidden="false" customHeight="false" outlineLevel="0" collapsed="false">
      <c r="A8699" s="142" t="s">
        <v>16450</v>
      </c>
      <c r="B8699" s="663" t="str">
        <f aca="false">C8699&amp;D8699&amp;E8699&amp;F8699&amp;G8699&amp;H8699</f>
        <v>ASSENTAMENTO DE ARTEFATO DE CONCRETO,SOBRE COLCHAO DE PO-DE-PEDRA,AREIA OU MATERIAL EQUIVALENTE,COM FORNECIMENTO DE TODOS OS MATERIAIS,EXCLUSIVE O ARTEFATO DE CONCRETO,INCLUSIVE REJUNTAMENTO</v>
      </c>
      <c r="C8699" s="142" t="s">
        <v>16446</v>
      </c>
      <c r="D8699" s="142" t="s">
        <v>16447</v>
      </c>
      <c r="E8699" s="142" t="s">
        <v>16448</v>
      </c>
      <c r="F8699" s="142" t="s">
        <v>16449</v>
      </c>
      <c r="I8699" s="142" t="s">
        <v>1696</v>
      </c>
      <c r="J8699" s="142" t="n">
        <v>48.82</v>
      </c>
    </row>
    <row r="8700" customFormat="false" ht="12.75" hidden="false" customHeight="false" outlineLevel="0" collapsed="false">
      <c r="A8700" s="142" t="s">
        <v>16451</v>
      </c>
      <c r="B8700" s="663" t="str">
        <f aca="false">C8700&amp;D8700&amp;E8700&amp;F8700&amp;G8700&amp;H8700</f>
        <v>REASSENTAMENTO DE ARTEFATO DE CONCRETO,COM REAPROVEITAMENTODESTE,COM LIMPEZA DE REJUNTE ADERENTE,SOBRE COLCHAO DE PO-DE-PEDRA,AREIA OU MATERIAL EQUIVALENTE,INCLUSIVE FORNECIMENTODE TODOS OS MATERIAIS E REJUNTAMENTO COM BETUME E CASCALHINHO</v>
      </c>
      <c r="C8700" s="142" t="s">
        <v>16452</v>
      </c>
      <c r="D8700" s="142" t="s">
        <v>16453</v>
      </c>
      <c r="E8700" s="142" t="s">
        <v>16454</v>
      </c>
      <c r="F8700" s="142" t="s">
        <v>16455</v>
      </c>
      <c r="G8700" s="142" t="s">
        <v>4077</v>
      </c>
      <c r="I8700" s="142" t="s">
        <v>1696</v>
      </c>
      <c r="J8700" s="142" t="n">
        <v>59.71</v>
      </c>
    </row>
    <row r="8701" customFormat="false" ht="12.75" hidden="false" customHeight="false" outlineLevel="0" collapsed="false">
      <c r="A8701" s="142" t="s">
        <v>16456</v>
      </c>
      <c r="B8701" s="663" t="str">
        <f aca="false">C8701&amp;D8701&amp;E8701&amp;F8701&amp;G8701&amp;H8701</f>
        <v>REASSENTAMENTO DE ARTEFATO DE CONCRETO,COM REAPROVEITAMENTODESTE,COM LIMPEZA DE REJUNTE ADERENTE,SOBRE COLCHAO DE PO-DE-PEDRA,AREIA OU MATERIAL EQUIVALENTE,INCLUSIVE FORNECIMENTODE TODOS OS MATERIAIS E REJUNTAMENTO COM BETUME E CASCALHINHO</v>
      </c>
      <c r="C8701" s="142" t="s">
        <v>16452</v>
      </c>
      <c r="D8701" s="142" t="s">
        <v>16453</v>
      </c>
      <c r="E8701" s="142" t="s">
        <v>16454</v>
      </c>
      <c r="F8701" s="142" t="s">
        <v>16455</v>
      </c>
      <c r="G8701" s="142" t="s">
        <v>4077</v>
      </c>
      <c r="I8701" s="142" t="s">
        <v>1696</v>
      </c>
      <c r="J8701" s="142" t="n">
        <v>55.82</v>
      </c>
    </row>
    <row r="8702" customFormat="false" ht="12.75" hidden="false" customHeight="false" outlineLevel="0" collapsed="false">
      <c r="A8702" s="142" t="s">
        <v>16457</v>
      </c>
      <c r="B8702" s="663" t="str">
        <f aca="false">C8702&amp;D8702&amp;E8702&amp;F8702&amp;G8702&amp;H8702</f>
        <v>REASSENTAMENTO DE ARTEFATO DE CONCRETO,COM REAPROVEITAMENTODESTE,COM LIMPEZA DA ARGAMASSA ADERENTE,SOBRE COLCHAO DE PO-DE-PEDRA,AREIA OU MATERIAL EQUIVALENTE E O FORNECIMENTO DETODOS OS MATERIAIS E REJUNTAMENTO COM ARGAMASSA</v>
      </c>
      <c r="C8702" s="142" t="s">
        <v>16452</v>
      </c>
      <c r="D8702" s="142" t="s">
        <v>16458</v>
      </c>
      <c r="E8702" s="142" t="s">
        <v>16459</v>
      </c>
      <c r="F8702" s="142" t="s">
        <v>16460</v>
      </c>
      <c r="I8702" s="142" t="s">
        <v>1696</v>
      </c>
      <c r="J8702" s="142" t="n">
        <v>44.54</v>
      </c>
    </row>
    <row r="8703" customFormat="false" ht="12.75" hidden="false" customHeight="false" outlineLevel="0" collapsed="false">
      <c r="A8703" s="142" t="s">
        <v>16461</v>
      </c>
      <c r="B8703" s="663" t="str">
        <f aca="false">C8703&amp;D8703&amp;E8703&amp;F8703&amp;G8703&amp;H8703</f>
        <v>REASSENTAMENTO DE ARTEFATO DE CONCRETO,COM REAPROVEITAMENTODESTE,COM LIMPEZA DA ARGAMASSA ADERENTE,SOBRE COLCHAO DE PO-DE-PEDRA,AREIA OU MATERIAL EQUIVALENTE E O FORNECIMENTO DETODOS OS MATERIAIS E REJUNTAMENTO COM ARGAMASSA</v>
      </c>
      <c r="C8703" s="142" t="s">
        <v>16452</v>
      </c>
      <c r="D8703" s="142" t="s">
        <v>16458</v>
      </c>
      <c r="E8703" s="142" t="s">
        <v>16459</v>
      </c>
      <c r="F8703" s="142" t="s">
        <v>16460</v>
      </c>
      <c r="I8703" s="142" t="s">
        <v>1696</v>
      </c>
      <c r="J8703" s="142" t="n">
        <v>41</v>
      </c>
    </row>
    <row r="8704" customFormat="false" ht="12.75" hidden="false" customHeight="false" outlineLevel="0" collapsed="false">
      <c r="A8704" s="142" t="s">
        <v>16462</v>
      </c>
      <c r="B8704" s="663" t="str">
        <f aca="false">C8704&amp;D8704&amp;E8704&amp;F8704&amp;G8704&amp;H8704</f>
        <v>REGULARIZACAO DE SUBLEITO,DE ACORDO COM AS "INSTRUCOES PARAEXECUCAO",DO DER-RJ.O CUSTO INDENIZA AS OPERACOES DE EXECUCAO E TRANSPORTE DE AGUA E SE APLICA A AREA EFETIVAMENTE REGULARIZADA,EXCLUSIVE TRANSPORTE E ESCAVACAO DE CORRETIVOS</v>
      </c>
      <c r="C8704" s="142" t="s">
        <v>16463</v>
      </c>
      <c r="D8704" s="142" t="s">
        <v>16464</v>
      </c>
      <c r="E8704" s="142" t="s">
        <v>16465</v>
      </c>
      <c r="F8704" s="142" t="s">
        <v>16466</v>
      </c>
      <c r="I8704" s="142" t="s">
        <v>1696</v>
      </c>
      <c r="J8704" s="142" t="n">
        <v>1.16</v>
      </c>
    </row>
    <row r="8705" customFormat="false" ht="12.75" hidden="false" customHeight="false" outlineLevel="0" collapsed="false">
      <c r="A8705" s="142" t="s">
        <v>16467</v>
      </c>
      <c r="B8705" s="663" t="str">
        <f aca="false">C8705&amp;D8705&amp;E8705&amp;F8705&amp;G8705&amp;H8705</f>
        <v>REGULARIZACAO DE SUBLEITO,DE ACORDO COM AS "INSTRUCOES PARAEXECUCAO",DO DER-RJ.O CUSTO INDENIZA AS OPERACOES DE EXECUCAO E TRANSPORTE DE AGUA E SE APLICA A AREA EFETIVAMENTE REGULARIZADA,EXCLUSIVE TRANSPORTE E ESCAVACAO DE CORRETIVOS</v>
      </c>
      <c r="C8705" s="142" t="s">
        <v>16463</v>
      </c>
      <c r="D8705" s="142" t="s">
        <v>16464</v>
      </c>
      <c r="E8705" s="142" t="s">
        <v>16465</v>
      </c>
      <c r="F8705" s="142" t="s">
        <v>16466</v>
      </c>
      <c r="I8705" s="142" t="s">
        <v>1696</v>
      </c>
      <c r="J8705" s="142" t="n">
        <v>1.12</v>
      </c>
    </row>
    <row r="8706" customFormat="false" ht="12.75" hidden="false" customHeight="false" outlineLevel="0" collapsed="false">
      <c r="A8706" s="142" t="s">
        <v>16468</v>
      </c>
      <c r="B8706" s="663" t="str">
        <f aca="false">C8706&amp;D8706&amp;E8706&amp;F8706&amp;G8706&amp;H8706</f>
        <v>REFORCO DE SUBLEITO,DE ACORDO COM AS "INSTRUCOES PARA EXECUCAO",DO DER-RJ,EXCLUSIVE ESCAVACAO,CARGA,TRANPORTE E FORNECIMENTO DOS MATERIAIS</v>
      </c>
      <c r="C8706" s="142" t="s">
        <v>16469</v>
      </c>
      <c r="D8706" s="142" t="s">
        <v>16470</v>
      </c>
      <c r="E8706" s="142" t="s">
        <v>16471</v>
      </c>
      <c r="I8706" s="142" t="s">
        <v>859</v>
      </c>
      <c r="J8706" s="142" t="n">
        <v>4.91</v>
      </c>
    </row>
    <row r="8707" customFormat="false" ht="12.75" hidden="false" customHeight="false" outlineLevel="0" collapsed="false">
      <c r="A8707" s="142" t="s">
        <v>16472</v>
      </c>
      <c r="B8707" s="663" t="str">
        <f aca="false">C8707&amp;D8707&amp;E8707&amp;F8707&amp;G8707&amp;H8707</f>
        <v>REFORCO DE SUBLEITO,DE ACORDO COM AS "INSTRUCOES PARA EXECUCAO",DO DER-RJ,EXCLUSIVE ESCAVACAO,CARGA,TRANPORTE E FORNECIMENTO DOS MATERIAIS</v>
      </c>
      <c r="C8707" s="142" t="s">
        <v>16469</v>
      </c>
      <c r="D8707" s="142" t="s">
        <v>16470</v>
      </c>
      <c r="E8707" s="142" t="s">
        <v>16471</v>
      </c>
      <c r="I8707" s="142" t="s">
        <v>859</v>
      </c>
      <c r="J8707" s="142" t="n">
        <v>4.71</v>
      </c>
    </row>
    <row r="8708" customFormat="false" ht="12.75" hidden="false" customHeight="false" outlineLevel="0" collapsed="false">
      <c r="A8708" s="142" t="s">
        <v>16473</v>
      </c>
      <c r="B8708" s="663" t="str">
        <f aca="false">C8708&amp;D8708&amp;E8708&amp;F8708&amp;G8708&amp;H8708</f>
        <v>ATERRO,DE ACORDO COM AS "INSTRUCOES PARA EXECUCAO",DO DER-RJ,EXCLUSIVE ESCAVACAO,CARGA E TRANSPORTE DE MATERIAIS</v>
      </c>
      <c r="C8708" s="142" t="s">
        <v>16474</v>
      </c>
      <c r="D8708" s="142" t="s">
        <v>16475</v>
      </c>
      <c r="I8708" s="142" t="s">
        <v>859</v>
      </c>
      <c r="J8708" s="142" t="n">
        <v>2.51</v>
      </c>
    </row>
    <row r="8709" customFormat="false" ht="12.75" hidden="false" customHeight="false" outlineLevel="0" collapsed="false">
      <c r="A8709" s="142" t="s">
        <v>16476</v>
      </c>
      <c r="B8709" s="663" t="str">
        <f aca="false">C8709&amp;D8709&amp;E8709&amp;F8709&amp;G8709&amp;H8709</f>
        <v>ATERRO,DE ACORDO COM AS "INSTRUCOES PARA EXECUCAO",DO DER-RJ,EXCLUSIVE ESCAVACAO,CARGA E TRANSPORTE DE MATERIAIS</v>
      </c>
      <c r="C8709" s="142" t="s">
        <v>16474</v>
      </c>
      <c r="D8709" s="142" t="s">
        <v>16475</v>
      </c>
      <c r="I8709" s="142" t="s">
        <v>859</v>
      </c>
      <c r="J8709" s="142" t="n">
        <v>2.44</v>
      </c>
    </row>
    <row r="8710" customFormat="false" ht="12.75" hidden="false" customHeight="false" outlineLevel="0" collapsed="false">
      <c r="A8710" s="142" t="s">
        <v>16477</v>
      </c>
      <c r="B8710" s="663" t="str">
        <f aca="false">C8710&amp;D8710&amp;E8710&amp;F8710&amp;G8710&amp;H8710</f>
        <v>REGULARIZACAO DE PAVIMENTACAO COM APROVEITAMENTO DO PAVIMENTO EXISTENTE,COM CAMADA DE CONCRETO BETUMINOSO,DE ACORDO COMAS "INSTRUCOES PARA EXECUCAO",DO DER-RJ</v>
      </c>
      <c r="C8710" s="142" t="s">
        <v>16478</v>
      </c>
      <c r="D8710" s="142" t="s">
        <v>16479</v>
      </c>
      <c r="E8710" s="142" t="s">
        <v>16480</v>
      </c>
      <c r="I8710" s="142" t="s">
        <v>859</v>
      </c>
      <c r="J8710" s="142" t="n">
        <v>771.76</v>
      </c>
    </row>
    <row r="8711" customFormat="false" ht="12.75" hidden="false" customHeight="false" outlineLevel="0" collapsed="false">
      <c r="A8711" s="142" t="s">
        <v>16481</v>
      </c>
      <c r="B8711" s="663" t="str">
        <f aca="false">C8711&amp;D8711&amp;E8711&amp;F8711&amp;G8711&amp;H8711</f>
        <v>REGULARIZACAO DE PAVIMENTACAO COM APROVEITAMENTO DO PAVIMENTO EXISTENTE,COM CAMADA DE CONCRETO BETUMINOSO,DE ACORDO COMAS "INSTRUCOES PARA EXECUCAO",DO DER-RJ</v>
      </c>
      <c r="C8711" s="142" t="s">
        <v>16478</v>
      </c>
      <c r="D8711" s="142" t="s">
        <v>16479</v>
      </c>
      <c r="E8711" s="142" t="s">
        <v>16480</v>
      </c>
      <c r="I8711" s="142" t="s">
        <v>859</v>
      </c>
      <c r="J8711" s="142" t="n">
        <v>763.92</v>
      </c>
    </row>
    <row r="8712" customFormat="false" ht="12.75" hidden="false" customHeight="false" outlineLevel="0" collapsed="false">
      <c r="A8712" s="142" t="s">
        <v>16482</v>
      </c>
      <c r="B8712" s="663" t="str">
        <f aca="false">C8712&amp;D8712&amp;E8712&amp;F8712&amp;G8712&amp;H8712</f>
        <v>ESPALHAMENTO MANUAL DE CONCRETO ASFALTICO EM CAMADAS (SOMENTE MAO DE OBRA),CONSIDERADO NESTE ITEM: A)CONCRETO ASFALTICOJUNTO AO LOCAL DE APLICACAO; B)BASE JA PREPARADA; C)EXCLUIDO O FORNECIMENTO DO CONCRETO</v>
      </c>
      <c r="C8712" s="142" t="s">
        <v>16483</v>
      </c>
      <c r="D8712" s="142" t="s">
        <v>16484</v>
      </c>
      <c r="E8712" s="142" t="s">
        <v>16485</v>
      </c>
      <c r="F8712" s="142" t="s">
        <v>16486</v>
      </c>
      <c r="I8712" s="142" t="s">
        <v>1111</v>
      </c>
      <c r="J8712" s="142" t="n">
        <v>40.9</v>
      </c>
    </row>
    <row r="8713" customFormat="false" ht="12.75" hidden="false" customHeight="false" outlineLevel="0" collapsed="false">
      <c r="A8713" s="142" t="s">
        <v>16487</v>
      </c>
      <c r="B8713" s="663" t="str">
        <f aca="false">C8713&amp;D8713&amp;E8713&amp;F8713&amp;G8713&amp;H8713</f>
        <v>ESPALHAMENTO MANUAL DE CONCRETO ASFALTICO EM CAMADAS (SOMENTE MAO DE OBRA),CONSIDERADO NESTE ITEM: A)CONCRETO ASFALTICOJUNTO AO LOCAL DE APLICACAO; B)BASE JA PREPARADA; C)EXCLUIDO O FORNECIMENTO DO CONCRETO</v>
      </c>
      <c r="C8713" s="142" t="s">
        <v>16483</v>
      </c>
      <c r="D8713" s="142" t="s">
        <v>16484</v>
      </c>
      <c r="E8713" s="142" t="s">
        <v>16485</v>
      </c>
      <c r="F8713" s="142" t="s">
        <v>16486</v>
      </c>
      <c r="I8713" s="142" t="s">
        <v>1111</v>
      </c>
      <c r="J8713" s="142" t="n">
        <v>35.44</v>
      </c>
    </row>
    <row r="8714" customFormat="false" ht="12.75" hidden="false" customHeight="false" outlineLevel="0" collapsed="false">
      <c r="A8714" s="142" t="s">
        <v>16488</v>
      </c>
      <c r="B8714" s="663" t="str">
        <f aca="false">C8714&amp;D8714&amp;E8714&amp;F8714&amp;G8714&amp;H8714</f>
        <v>IMPRIMACAO DE BASE DE PAVIMENTACAO,DE ACORDO COM AS "INSTRUCOES PARA EXECUCAO",DO DER-RJ</v>
      </c>
      <c r="C8714" s="142" t="s">
        <v>16489</v>
      </c>
      <c r="D8714" s="142" t="s">
        <v>16490</v>
      </c>
      <c r="I8714" s="142" t="s">
        <v>1696</v>
      </c>
      <c r="J8714" s="142" t="n">
        <v>8.29</v>
      </c>
    </row>
    <row r="8715" customFormat="false" ht="12.75" hidden="false" customHeight="false" outlineLevel="0" collapsed="false">
      <c r="A8715" s="142" t="s">
        <v>16491</v>
      </c>
      <c r="B8715" s="663" t="str">
        <f aca="false">C8715&amp;D8715&amp;E8715&amp;F8715&amp;G8715&amp;H8715</f>
        <v>IMPRIMACAO DE BASE DE PAVIMENTACAO,DE ACORDO COM AS "INSTRUCOES PARA EXECUCAO",DO DER-RJ</v>
      </c>
      <c r="C8715" s="142" t="s">
        <v>16489</v>
      </c>
      <c r="D8715" s="142" t="s">
        <v>16490</v>
      </c>
      <c r="I8715" s="142" t="s">
        <v>1696</v>
      </c>
      <c r="J8715" s="142" t="n">
        <v>8.27</v>
      </c>
    </row>
    <row r="8716" customFormat="false" ht="12.75" hidden="false" customHeight="false" outlineLevel="0" collapsed="false">
      <c r="A8716" s="142" t="s">
        <v>16492</v>
      </c>
      <c r="B8716" s="663" t="str">
        <f aca="false">C8716&amp;D8716&amp;E8716&amp;F8716&amp;G8716&amp;H8716</f>
        <v>PINTURA DE LIGACAO,DE ACORDO COM AS "INSTRUCOES PARA EXECUCAO",DO DER-RJ</v>
      </c>
      <c r="C8716" s="142" t="s">
        <v>16493</v>
      </c>
      <c r="D8716" s="142" t="s">
        <v>16494</v>
      </c>
      <c r="I8716" s="142" t="s">
        <v>1696</v>
      </c>
      <c r="J8716" s="142" t="n">
        <v>1.64</v>
      </c>
    </row>
    <row r="8717" customFormat="false" ht="12.75" hidden="false" customHeight="false" outlineLevel="0" collapsed="false">
      <c r="A8717" s="142" t="s">
        <v>16495</v>
      </c>
      <c r="B8717" s="663" t="str">
        <f aca="false">C8717&amp;D8717&amp;E8717&amp;F8717&amp;G8717&amp;H8717</f>
        <v>PINTURA DE LIGACAO,DE ACORDO COM AS "INSTRUCOES PARA EXECUCAO",DO DER-RJ</v>
      </c>
      <c r="C8717" s="142" t="s">
        <v>16493</v>
      </c>
      <c r="D8717" s="142" t="s">
        <v>16494</v>
      </c>
      <c r="I8717" s="142" t="s">
        <v>1696</v>
      </c>
      <c r="J8717" s="142" t="n">
        <v>1.63</v>
      </c>
    </row>
    <row r="8718" customFormat="false" ht="12.75" hidden="false" customHeight="false" outlineLevel="0" collapsed="false">
      <c r="A8718" s="142" t="s">
        <v>16496</v>
      </c>
      <c r="B8718" s="663" t="str">
        <f aca="false">C8718&amp;D8718&amp;E8718&amp;F8718&amp;G8718&amp;H8718</f>
        <v>IMPRIMACAO DE BASE DE PAVIMENTACAO,UTILIZANDO CM ECO XISTO,DE ACORDO COM AS "INSTRUCOES PARA EXECUCAO",DO DER-RJ</v>
      </c>
      <c r="C8718" s="142" t="s">
        <v>16497</v>
      </c>
      <c r="D8718" s="142" t="s">
        <v>16498</v>
      </c>
      <c r="I8718" s="142" t="s">
        <v>1696</v>
      </c>
      <c r="J8718" s="142" t="n">
        <v>2.65</v>
      </c>
    </row>
    <row r="8719" customFormat="false" ht="12.75" hidden="false" customHeight="false" outlineLevel="0" collapsed="false">
      <c r="A8719" s="142" t="s">
        <v>16499</v>
      </c>
      <c r="B8719" s="663" t="str">
        <f aca="false">C8719&amp;D8719&amp;E8719&amp;F8719&amp;G8719&amp;H8719</f>
        <v>IMPRIMACAO DE BASE DE PAVIMENTACAO,UTILIZANDO CM ECO XISTO,DE ACORDO COM AS "INSTRUCOES PARA EXECUCAO",DO DER-RJ</v>
      </c>
      <c r="C8719" s="142" t="s">
        <v>16497</v>
      </c>
      <c r="D8719" s="142" t="s">
        <v>16498</v>
      </c>
      <c r="I8719" s="142" t="s">
        <v>1696</v>
      </c>
      <c r="J8719" s="142" t="n">
        <v>2.63</v>
      </c>
    </row>
    <row r="8720" customFormat="false" ht="12.75" hidden="false" customHeight="false" outlineLevel="0" collapsed="false">
      <c r="A8720" s="142" t="s">
        <v>16500</v>
      </c>
      <c r="B8720" s="663" t="str">
        <f aca="false">C8720&amp;D8720&amp;E8720&amp;F8720&amp;G8720&amp;H8720</f>
        <v>PINTURA DE LIGACAO COM ADICAO DE POLIMERO,DE ACORDO COM AS "INSTRUCOES PARA EXECUCAO" DO DER-RJ</v>
      </c>
      <c r="C8720" s="142" t="s">
        <v>16501</v>
      </c>
      <c r="D8720" s="142" t="s">
        <v>16502</v>
      </c>
      <c r="I8720" s="142" t="s">
        <v>1696</v>
      </c>
      <c r="J8720" s="142" t="n">
        <v>1.65</v>
      </c>
    </row>
    <row r="8721" customFormat="false" ht="12.75" hidden="false" customHeight="false" outlineLevel="0" collapsed="false">
      <c r="A8721" s="142" t="s">
        <v>16503</v>
      </c>
      <c r="B8721" s="663" t="str">
        <f aca="false">C8721&amp;D8721&amp;E8721&amp;F8721&amp;G8721&amp;H8721</f>
        <v>PINTURA DE LIGACAO COM ADICAO DE POLIMERO,DE ACORDO COM AS "INSTRUCOES PARA EXECUCAO" DO DER-RJ</v>
      </c>
      <c r="C8721" s="142" t="s">
        <v>16501</v>
      </c>
      <c r="D8721" s="142" t="s">
        <v>16502</v>
      </c>
      <c r="I8721" s="142" t="s">
        <v>1696</v>
      </c>
      <c r="J8721" s="142" t="n">
        <v>1.64</v>
      </c>
    </row>
    <row r="8722" customFormat="false" ht="12.75" hidden="false" customHeight="false" outlineLevel="0" collapsed="false">
      <c r="A8722" s="142" t="s">
        <v>16504</v>
      </c>
      <c r="B8722" s="663" t="str">
        <f aca="false">C8722&amp;D8722&amp;E8722&amp;F8722&amp;G8722&amp;H8722</f>
        <v>MEIO-FIO RETO DE CONCRETO SIMPLES FCK=15MPA,MOLDADO NO LOCAL,TIPO DER-RJ,MEDINDO 0,15M NA BASE E COM ALTURA DE 0,45M,REJUNTAMENTO COM ARGAMASSA DE CIMENTO E AREIA,NO TRACO 1:3,5,COM FORNECIMENTO DE TODOS OS MATERIAIS,ESCAVACAO E REATERRO</v>
      </c>
      <c r="C8722" s="142" t="s">
        <v>16505</v>
      </c>
      <c r="D8722" s="142" t="s">
        <v>16506</v>
      </c>
      <c r="E8722" s="142" t="s">
        <v>16507</v>
      </c>
      <c r="F8722" s="142" t="s">
        <v>16508</v>
      </c>
      <c r="I8722" s="142" t="s">
        <v>130</v>
      </c>
      <c r="J8722" s="142" t="n">
        <v>89.29</v>
      </c>
    </row>
    <row r="8723" customFormat="false" ht="12.75" hidden="false" customHeight="false" outlineLevel="0" collapsed="false">
      <c r="A8723" s="142" t="s">
        <v>16509</v>
      </c>
      <c r="B8723" s="663" t="str">
        <f aca="false">C8723&amp;D8723&amp;E8723&amp;F8723&amp;G8723&amp;H8723</f>
        <v>MEIO-FIO RETO DE CONCRETO SIMPLES FCK=15MPA,MOLDADO NO LOCAL,TIPO DER-RJ,MEDINDO 0,15M NA BASE E COM ALTURA DE 0,45M,REJUNTAMENTO COM ARGAMASSA DE CIMENTO E AREIA,NO TRACO 1:3,5,COM FORNECIMENTO DE TODOS OS MATERIAIS,ESCAVACAO E REATERRO</v>
      </c>
      <c r="C8723" s="142" t="s">
        <v>16505</v>
      </c>
      <c r="D8723" s="142" t="s">
        <v>16506</v>
      </c>
      <c r="E8723" s="142" t="s">
        <v>16507</v>
      </c>
      <c r="F8723" s="142" t="s">
        <v>16508</v>
      </c>
      <c r="I8723" s="142" t="s">
        <v>130</v>
      </c>
      <c r="J8723" s="142" t="n">
        <v>81.82</v>
      </c>
    </row>
    <row r="8724" customFormat="false" ht="12.75" hidden="false" customHeight="false" outlineLevel="0" collapsed="false">
      <c r="A8724" s="142" t="s">
        <v>16510</v>
      </c>
      <c r="B8724" s="663" t="str">
        <f aca="false">C8724&amp;D8724&amp;E8724&amp;F8724&amp;G8724&amp;H8724</f>
        <v>MEIO-FIO CURVO DE CONCRETO SIMPLES FCK=15MPA,MOLDADO NO LOCAL,TIPO DER-RJ,MEDINDO 0,15M NA BASE E COM ALTURA DE 0,45M,REJUNTAMENTO COM ARGAMASSA DE CIMENTO E AREIA,NO TRACO 1:3,5,COM FORNECIMENTO DE TODOS OS MATERIAIS,ESCAVACAO E REATERRO</v>
      </c>
      <c r="C8724" s="142" t="s">
        <v>16511</v>
      </c>
      <c r="D8724" s="142" t="s">
        <v>16512</v>
      </c>
      <c r="E8724" s="142" t="s">
        <v>16513</v>
      </c>
      <c r="F8724" s="142" t="s">
        <v>16514</v>
      </c>
      <c r="I8724" s="142" t="s">
        <v>130</v>
      </c>
      <c r="J8724" s="142" t="n">
        <v>98.22</v>
      </c>
    </row>
    <row r="8725" customFormat="false" ht="12.75" hidden="false" customHeight="false" outlineLevel="0" collapsed="false">
      <c r="A8725" s="142" t="s">
        <v>16515</v>
      </c>
      <c r="B8725" s="663" t="str">
        <f aca="false">C8725&amp;D8725&amp;E8725&amp;F8725&amp;G8725&amp;H8725</f>
        <v>MEIO-FIO CURVO DE CONCRETO SIMPLES FCK=15MPA,MOLDADO NO LOCAL,TIPO DER-RJ,MEDINDO 0,15M NA BASE E COM ALTURA DE 0,45M,REJUNTAMENTO COM ARGAMASSA DE CIMENTO E AREIA,NO TRACO 1:3,5,COM FORNECIMENTO DE TODOS OS MATERIAIS,ESCAVACAO E REATERRO</v>
      </c>
      <c r="C8725" s="142" t="s">
        <v>16511</v>
      </c>
      <c r="D8725" s="142" t="s">
        <v>16512</v>
      </c>
      <c r="E8725" s="142" t="s">
        <v>16513</v>
      </c>
      <c r="F8725" s="142" t="s">
        <v>16514</v>
      </c>
      <c r="I8725" s="142" t="s">
        <v>130</v>
      </c>
      <c r="J8725" s="142" t="n">
        <v>90</v>
      </c>
    </row>
    <row r="8726" customFormat="false" ht="12.75" hidden="false" customHeight="false" outlineLevel="0" collapsed="false">
      <c r="A8726" s="142" t="s">
        <v>16516</v>
      </c>
      <c r="B8726" s="663" t="str">
        <f aca="false">C8726&amp;D8726&amp;E8726&amp;F8726&amp;G8726&amp;H8726</f>
        <v>MEIO-FIO RETO DE CONCRETO SIMPLES FCK=15MPA,PRE-MOLDADO,TIPO DER-RJ,MEDINDO 0,15M NA BASE E COM ALTURA DE 0,45M,REJUNTAMENTO COM ARGAMASSA DE CIMENTO E AREIA,NO TRACO 1:3,5,COM FORNECIMENTO DE TODOS OS MATERIAIS,ESCAVACAO E REATERRO</v>
      </c>
      <c r="C8726" s="142" t="s">
        <v>16517</v>
      </c>
      <c r="D8726" s="142" t="s">
        <v>16518</v>
      </c>
      <c r="E8726" s="142" t="s">
        <v>16519</v>
      </c>
      <c r="F8726" s="142" t="s">
        <v>16520</v>
      </c>
      <c r="I8726" s="142" t="s">
        <v>130</v>
      </c>
      <c r="J8726" s="142" t="n">
        <v>90.5</v>
      </c>
    </row>
    <row r="8727" customFormat="false" ht="12.75" hidden="false" customHeight="false" outlineLevel="0" collapsed="false">
      <c r="A8727" s="142" t="s">
        <v>16521</v>
      </c>
      <c r="B8727" s="663" t="str">
        <f aca="false">C8727&amp;D8727&amp;E8727&amp;F8727&amp;G8727&amp;H8727</f>
        <v>MEIO-FIO RETO DE CONCRETO SIMPLES FCK=15MPA,PRE-MOLDADO,TIPO DER-RJ,MEDINDO 0,15M NA BASE E COM ALTURA DE 0,45M,REJUNTAMENTO COM ARGAMASSA DE CIMENTO E AREIA,NO TRACO 1:3,5,COM FORNECIMENTO DE TODOS OS MATERIAIS,ESCAVACAO E REATERRO</v>
      </c>
      <c r="C8727" s="142" t="s">
        <v>16517</v>
      </c>
      <c r="D8727" s="142" t="s">
        <v>16518</v>
      </c>
      <c r="E8727" s="142" t="s">
        <v>16519</v>
      </c>
      <c r="F8727" s="142" t="s">
        <v>16520</v>
      </c>
      <c r="I8727" s="142" t="s">
        <v>130</v>
      </c>
      <c r="J8727" s="142" t="n">
        <v>81.53</v>
      </c>
    </row>
    <row r="8728" customFormat="false" ht="12.75" hidden="false" customHeight="false" outlineLevel="0" collapsed="false">
      <c r="A8728" s="142" t="s">
        <v>16522</v>
      </c>
      <c r="B8728" s="663" t="str">
        <f aca="false">C8728&amp;D8728&amp;E8728&amp;F8728&amp;G8728&amp;H8728</f>
        <v>MEIO-FIO RETO DE CONCRETO SIMPLES FCK=15MPA,MOLDADO NO LOCAL,TIPO DER-RJ,MEDINDO 0,15M NA BASE E COM ALTURA DE 0,30M,REJUNTAMENTO COM ARGAMASSA DE CIMENTO E AREIA,NO TRACO 1:3,5,COM FORNECIMENTO DE TODOS OS MATERIAIS,ESCAVACAO E REATERRO</v>
      </c>
      <c r="C8728" s="142" t="s">
        <v>16505</v>
      </c>
      <c r="D8728" s="142" t="s">
        <v>16523</v>
      </c>
      <c r="E8728" s="142" t="s">
        <v>16507</v>
      </c>
      <c r="F8728" s="142" t="s">
        <v>16508</v>
      </c>
      <c r="I8728" s="142" t="s">
        <v>130</v>
      </c>
      <c r="J8728" s="142" t="n">
        <v>61.03</v>
      </c>
    </row>
    <row r="8729" customFormat="false" ht="12.75" hidden="false" customHeight="false" outlineLevel="0" collapsed="false">
      <c r="A8729" s="142" t="s">
        <v>16524</v>
      </c>
      <c r="B8729" s="663" t="str">
        <f aca="false">C8729&amp;D8729&amp;E8729&amp;F8729&amp;G8729&amp;H8729</f>
        <v>MEIO-FIO RETO DE CONCRETO SIMPLES FCK=15MPA,MOLDADO NO LOCAL,TIPO DER-RJ,MEDINDO 0,15M NA BASE E COM ALTURA DE 0,30M,REJUNTAMENTO COM ARGAMASSA DE CIMENTO E AREIA,NO TRACO 1:3,5,COM FORNECIMENTO DE TODOS OS MATERIAIS,ESCAVACAO E REATERRO</v>
      </c>
      <c r="C8729" s="142" t="s">
        <v>16505</v>
      </c>
      <c r="D8729" s="142" t="s">
        <v>16523</v>
      </c>
      <c r="E8729" s="142" t="s">
        <v>16507</v>
      </c>
      <c r="F8729" s="142" t="s">
        <v>16508</v>
      </c>
      <c r="I8729" s="142" t="s">
        <v>130</v>
      </c>
      <c r="J8729" s="142" t="n">
        <v>55.91</v>
      </c>
    </row>
    <row r="8730" customFormat="false" ht="12.75" hidden="false" customHeight="false" outlineLevel="0" collapsed="false">
      <c r="A8730" s="142" t="s">
        <v>16525</v>
      </c>
      <c r="B8730" s="663" t="str">
        <f aca="false">C8730&amp;D8730&amp;E8730&amp;F8730&amp;G8730&amp;H8730</f>
        <v>MEIO-FIO CURVO DE CONCRETO SIMPLES FCK=15MPA,MOLDADO NO LOCAL,TIPO DER-RJ,MEDINDO 0,15M NA BASE E COM ALTURA DE 0,30M,REJUNTAMENTO COM ARGAMASSA DE CIMENTO E AREIA,NO TRACO 1:3,5,COM FORNECIMENTO DE TODOS OS MATERIAIS,ESCAVACAO E REATERRO</v>
      </c>
      <c r="C8730" s="142" t="s">
        <v>16511</v>
      </c>
      <c r="D8730" s="142" t="s">
        <v>16526</v>
      </c>
      <c r="E8730" s="142" t="s">
        <v>16513</v>
      </c>
      <c r="F8730" s="142" t="s">
        <v>16514</v>
      </c>
      <c r="I8730" s="142" t="s">
        <v>130</v>
      </c>
      <c r="J8730" s="142" t="n">
        <v>67.13</v>
      </c>
    </row>
    <row r="8731" customFormat="false" ht="12.75" hidden="false" customHeight="false" outlineLevel="0" collapsed="false">
      <c r="A8731" s="142" t="s">
        <v>16527</v>
      </c>
      <c r="B8731" s="663" t="str">
        <f aca="false">C8731&amp;D8731&amp;E8731&amp;F8731&amp;G8731&amp;H8731</f>
        <v>MEIO-FIO CURVO DE CONCRETO SIMPLES FCK=15MPA,MOLDADO NO LOCAL,TIPO DER-RJ,MEDINDO 0,15M NA BASE E COM ALTURA DE 0,30M,REJUNTAMENTO COM ARGAMASSA DE CIMENTO E AREIA,NO TRACO 1:3,5,COM FORNECIMENTO DE TODOS OS MATERIAIS,ESCAVACAO E REATERRO</v>
      </c>
      <c r="C8731" s="142" t="s">
        <v>16511</v>
      </c>
      <c r="D8731" s="142" t="s">
        <v>16526</v>
      </c>
      <c r="E8731" s="142" t="s">
        <v>16513</v>
      </c>
      <c r="F8731" s="142" t="s">
        <v>16514</v>
      </c>
      <c r="I8731" s="142" t="s">
        <v>130</v>
      </c>
      <c r="J8731" s="142" t="n">
        <v>61.5</v>
      </c>
    </row>
    <row r="8732" customFormat="false" ht="12.75" hidden="false" customHeight="false" outlineLevel="0" collapsed="false">
      <c r="A8732" s="142" t="s">
        <v>16528</v>
      </c>
      <c r="B8732" s="663" t="str">
        <f aca="false">C8732&amp;D8732&amp;E8732&amp;F8732&amp;G8732&amp;H8732</f>
        <v>MEIO-FIO RETO DE CONCRETO SIMPLES FCK=15MPA,PRE-MOLDADO,TIPO DER-RJ,MEDINDO 0,15M NA BASE E COM ALTURA DE 0,30M,REJUNTAMENTO COM ARGAMASSA DE CIMENTO E AREIA NO TRACO 1:3,5,COM FORNECIMENTO DE TODOS OS MATERIAIS,ESCAVACAO E REATERRO</v>
      </c>
      <c r="C8732" s="142" t="s">
        <v>16517</v>
      </c>
      <c r="D8732" s="142" t="s">
        <v>16529</v>
      </c>
      <c r="E8732" s="142" t="s">
        <v>16530</v>
      </c>
      <c r="F8732" s="142" t="s">
        <v>16520</v>
      </c>
      <c r="I8732" s="142" t="s">
        <v>130</v>
      </c>
      <c r="J8732" s="142" t="n">
        <v>61.51</v>
      </c>
    </row>
    <row r="8733" customFormat="false" ht="12.75" hidden="false" customHeight="false" outlineLevel="0" collapsed="false">
      <c r="A8733" s="142" t="s">
        <v>16531</v>
      </c>
      <c r="B8733" s="663" t="str">
        <f aca="false">C8733&amp;D8733&amp;E8733&amp;F8733&amp;G8733&amp;H8733</f>
        <v>MEIO-FIO RETO DE CONCRETO SIMPLES FCK=15MPA,PRE-MOLDADO,TIPO DER-RJ,MEDINDO 0,15M NA BASE E COM ALTURA DE 0,30M,REJUNTAMENTO COM ARGAMASSA DE CIMENTO E AREIA NO TRACO 1:3,5,COM FORNECIMENTO DE TODOS OS MATERIAIS,ESCAVACAO E REATERRO</v>
      </c>
      <c r="C8733" s="142" t="s">
        <v>16517</v>
      </c>
      <c r="D8733" s="142" t="s">
        <v>16529</v>
      </c>
      <c r="E8733" s="142" t="s">
        <v>16530</v>
      </c>
      <c r="F8733" s="142" t="s">
        <v>16520</v>
      </c>
      <c r="I8733" s="142" t="s">
        <v>130</v>
      </c>
      <c r="J8733" s="142" t="n">
        <v>55.43</v>
      </c>
    </row>
    <row r="8734" customFormat="false" ht="12.75" hidden="false" customHeight="false" outlineLevel="0" collapsed="false">
      <c r="A8734" s="142" t="s">
        <v>16532</v>
      </c>
      <c r="B8734" s="663" t="str">
        <f aca="false">C8734&amp;D8734&amp;E8734&amp;F8734&amp;G8734&amp;H8734</f>
        <v>SARJETA E MEIO FIO CONJUGADO CURVO,DE CONCRETO SIMPLES FCK=15MPA,MOLDADO NO LOCAL,TIPO DER-RJ,MEDINDO 0,65M DE BASE E COM ALTURA DE 0,30M,REJUNTAMENTO DE ARGAMASSA DE CIMENTO E AREIA,NO TRACO 1:3,5,COM FORNECIMENTO DE TODOS OS MATERIAIS</v>
      </c>
      <c r="C8734" s="142" t="s">
        <v>16533</v>
      </c>
      <c r="D8734" s="142" t="s">
        <v>16534</v>
      </c>
      <c r="E8734" s="142" t="s">
        <v>16535</v>
      </c>
      <c r="F8734" s="142" t="s">
        <v>16536</v>
      </c>
      <c r="I8734" s="142" t="s">
        <v>130</v>
      </c>
      <c r="J8734" s="142" t="n">
        <v>122.7</v>
      </c>
    </row>
    <row r="8735" customFormat="false" ht="12.75" hidden="false" customHeight="false" outlineLevel="0" collapsed="false">
      <c r="A8735" s="142" t="s">
        <v>16537</v>
      </c>
      <c r="B8735" s="663" t="str">
        <f aca="false">C8735&amp;D8735&amp;E8735&amp;F8735&amp;G8735&amp;H8735</f>
        <v>SARJETA E MEIO FIO CONJUGADO CURVO,DE CONCRETO SIMPLES FCK=15MPA,MOLDADO NO LOCAL,TIPO DER-RJ,MEDINDO 0,65M DE BASE E COM ALTURA DE 0,30M,REJUNTAMENTO DE ARGAMASSA DE CIMENTO E AREIA,NO TRACO 1:3,5,COM FORNECIMENTO DE TODOS OS MATERIAIS</v>
      </c>
      <c r="C8735" s="142" t="s">
        <v>16533</v>
      </c>
      <c r="D8735" s="142" t="s">
        <v>16534</v>
      </c>
      <c r="E8735" s="142" t="s">
        <v>16535</v>
      </c>
      <c r="F8735" s="142" t="s">
        <v>16536</v>
      </c>
      <c r="I8735" s="142" t="s">
        <v>130</v>
      </c>
      <c r="J8735" s="142" t="n">
        <v>113.54</v>
      </c>
    </row>
    <row r="8736" customFormat="false" ht="12.75" hidden="false" customHeight="false" outlineLevel="0" collapsed="false">
      <c r="A8736" s="142" t="s">
        <v>16538</v>
      </c>
      <c r="B8736" s="663" t="str">
        <f aca="false">C8736&amp;D8736&amp;E8736&amp;F8736&amp;G8736&amp;H8736</f>
        <v>SARJETA E MEIO-FIO CONJUGADO RETO,DE CONCRETO SIMPLES FCK=15MPA,MOLDADO NO LOCAL,TIPO DER-RJ,MEDINDO 0,65M DE BASE E COM ALTURA DE 0,30M,REJUNTAMENTO DE ARGAMASSA DE CIMENTO E AREIA,NO TRACO 1:3,5,COM FORNECIMENTO DE TODOS OS MATERIAIS</v>
      </c>
      <c r="C8736" s="142" t="s">
        <v>16539</v>
      </c>
      <c r="D8736" s="142" t="s">
        <v>16540</v>
      </c>
      <c r="E8736" s="142" t="s">
        <v>16541</v>
      </c>
      <c r="F8736" s="142" t="s">
        <v>16542</v>
      </c>
      <c r="I8736" s="142" t="s">
        <v>130</v>
      </c>
      <c r="J8736" s="142" t="n">
        <v>111.46</v>
      </c>
    </row>
    <row r="8737" customFormat="false" ht="12.75" hidden="false" customHeight="false" outlineLevel="0" collapsed="false">
      <c r="A8737" s="142" t="s">
        <v>16543</v>
      </c>
      <c r="B8737" s="663" t="str">
        <f aca="false">C8737&amp;D8737&amp;E8737&amp;F8737&amp;G8737&amp;H8737</f>
        <v>SARJETA E MEIO-FIO CONJUGADO RETO,DE CONCRETO SIMPLES FCK=15MPA,MOLDADO NO LOCAL,TIPO DER-RJ,MEDINDO 0,65M DE BASE E COM ALTURA DE 0,30M,REJUNTAMENTO DE ARGAMASSA DE CIMENTO E AREIA,NO TRACO 1:3,5,COM FORNECIMENTO DE TODOS OS MATERIAIS</v>
      </c>
      <c r="C8737" s="142" t="s">
        <v>16539</v>
      </c>
      <c r="D8737" s="142" t="s">
        <v>16540</v>
      </c>
      <c r="E8737" s="142" t="s">
        <v>16541</v>
      </c>
      <c r="F8737" s="142" t="s">
        <v>16542</v>
      </c>
      <c r="I8737" s="142" t="s">
        <v>130</v>
      </c>
      <c r="J8737" s="142" t="n">
        <v>103.14</v>
      </c>
    </row>
    <row r="8738" customFormat="false" ht="12.75" hidden="false" customHeight="false" outlineLevel="0" collapsed="false">
      <c r="A8738" s="142" t="s">
        <v>16544</v>
      </c>
      <c r="B8738" s="663" t="str">
        <f aca="false">C8738&amp;D8738&amp;E8738&amp;F8738&amp;G8738&amp;H8738</f>
        <v>SARJETA E MEIO-FIO CONJUGADO RETO,DE CONCRETO SIMPLES FCK=15MPA,PRE-MOLDADO,TIPO DER-RJ,MEDINDO 0,65M DE BASE E COM ALTURA DE 0,30M,REJUNTAMENTO DE ARGAMASSA DE CIMENTO E AREIA,NOTRACO 1:3,5,COM FORNECIMENTO DE TODOS OS MATERIAIS</v>
      </c>
      <c r="C8738" s="142" t="s">
        <v>16539</v>
      </c>
      <c r="D8738" s="142" t="s">
        <v>16545</v>
      </c>
      <c r="E8738" s="142" t="s">
        <v>16546</v>
      </c>
      <c r="F8738" s="142" t="s">
        <v>16547</v>
      </c>
      <c r="I8738" s="142" t="s">
        <v>130</v>
      </c>
      <c r="J8738" s="142" t="n">
        <v>110.77</v>
      </c>
    </row>
    <row r="8739" customFormat="false" ht="12.75" hidden="false" customHeight="false" outlineLevel="0" collapsed="false">
      <c r="A8739" s="142" t="s">
        <v>16548</v>
      </c>
      <c r="B8739" s="663" t="str">
        <f aca="false">C8739&amp;D8739&amp;E8739&amp;F8739&amp;G8739&amp;H8739</f>
        <v>SARJETA E MEIO-FIO CONJUGADO RETO,DE CONCRETO SIMPLES FCK=15MPA,PRE-MOLDADO,TIPO DER-RJ,MEDINDO 0,65M DE BASE E COM ALTURA DE 0,30M,REJUNTAMENTO DE ARGAMASSA DE CIMENTO E AREIA,NOTRACO 1:3,5,COM FORNECIMENTO DE TODOS OS MATERIAIS</v>
      </c>
      <c r="C8739" s="142" t="s">
        <v>16539</v>
      </c>
      <c r="D8739" s="142" t="s">
        <v>16545</v>
      </c>
      <c r="E8739" s="142" t="s">
        <v>16546</v>
      </c>
      <c r="F8739" s="142" t="s">
        <v>16547</v>
      </c>
      <c r="I8739" s="142" t="s">
        <v>130</v>
      </c>
      <c r="J8739" s="142" t="n">
        <v>101.76</v>
      </c>
    </row>
    <row r="8740" customFormat="false" ht="12.75" hidden="false" customHeight="false" outlineLevel="0" collapsed="false">
      <c r="A8740" s="142" t="s">
        <v>16549</v>
      </c>
      <c r="B8740" s="663" t="str">
        <f aca="false">C8740&amp;D8740&amp;E8740&amp;F8740&amp;G8740&amp;H8740</f>
        <v>SARJETA E MEIO-FIO CONJUGADO CURVO,DE CONCRETO SIMPLES FCK=15MPA,PRE-MOLDADO,TIPO DER-RJ,MEDINDO 0,65M DE BASE E COM ALTURA DE 0,30M,REJUNTAMENTO DE ARGAMASSA DE CIMENTO E AREIA,NO TRACO 1:3,5,COM FORNECIMENTO DE TODOS OS MATERIAIS</v>
      </c>
      <c r="C8740" s="142" t="s">
        <v>16550</v>
      </c>
      <c r="D8740" s="142" t="s">
        <v>16551</v>
      </c>
      <c r="E8740" s="142" t="s">
        <v>16552</v>
      </c>
      <c r="F8740" s="142" t="s">
        <v>16553</v>
      </c>
      <c r="I8740" s="142" t="s">
        <v>130</v>
      </c>
      <c r="J8740" s="142" t="n">
        <v>121.85</v>
      </c>
    </row>
    <row r="8741" customFormat="false" ht="12.75" hidden="false" customHeight="false" outlineLevel="0" collapsed="false">
      <c r="A8741" s="142" t="s">
        <v>16554</v>
      </c>
      <c r="B8741" s="663" t="str">
        <f aca="false">C8741&amp;D8741&amp;E8741&amp;F8741&amp;G8741&amp;H8741</f>
        <v>SARJETA E MEIO-FIO CONJUGADO CURVO,DE CONCRETO SIMPLES FCK=15MPA,PRE-MOLDADO,TIPO DER-RJ,MEDINDO 0,65M DE BASE E COM ALTURA DE 0,30M,REJUNTAMENTO DE ARGAMASSA DE CIMENTO E AREIA,NO TRACO 1:3,5,COM FORNECIMENTO DE TODOS OS MATERIAIS</v>
      </c>
      <c r="C8741" s="142" t="s">
        <v>16550</v>
      </c>
      <c r="D8741" s="142" t="s">
        <v>16551</v>
      </c>
      <c r="E8741" s="142" t="s">
        <v>16552</v>
      </c>
      <c r="F8741" s="142" t="s">
        <v>16553</v>
      </c>
      <c r="I8741" s="142" t="s">
        <v>130</v>
      </c>
      <c r="J8741" s="142" t="n">
        <v>111.94</v>
      </c>
    </row>
    <row r="8742" customFormat="false" ht="12.75" hidden="false" customHeight="false" outlineLevel="0" collapsed="false">
      <c r="A8742" s="142" t="s">
        <v>16555</v>
      </c>
      <c r="B8742" s="663" t="str">
        <f aca="false">C8742&amp;D8742&amp;E8742&amp;F8742&amp;G8742&amp;H8742</f>
        <v>SARJETA E MEIO-FIO CONJUGADO CURVO,DE CONCRETO SIMPLES FCK=35MPA,MOLDADO NO LOCAL,TIPO DER-RJ,MEDINDO 0,65M DE BASE E COM ALTURA DE 0,30M,REJUNTAMENTO DE ARGAMASSA DE CIMENTO E AREIA,NO TRACO 1:3,5,COM FORNECIMENTO DE TODOS OS MATERIAIS</v>
      </c>
      <c r="C8742" s="142" t="s">
        <v>16550</v>
      </c>
      <c r="D8742" s="142" t="s">
        <v>16556</v>
      </c>
      <c r="E8742" s="142" t="s">
        <v>16535</v>
      </c>
      <c r="F8742" s="142" t="s">
        <v>16536</v>
      </c>
      <c r="I8742" s="142" t="s">
        <v>130</v>
      </c>
      <c r="J8742" s="142" t="n">
        <v>138.21</v>
      </c>
    </row>
    <row r="8743" customFormat="false" ht="12.75" hidden="false" customHeight="false" outlineLevel="0" collapsed="false">
      <c r="A8743" s="142" t="s">
        <v>16557</v>
      </c>
      <c r="B8743" s="663" t="str">
        <f aca="false">C8743&amp;D8743&amp;E8743&amp;F8743&amp;G8743&amp;H8743</f>
        <v>SARJETA E MEIO-FIO CONJUGADO CURVO,DE CONCRETO SIMPLES FCK=35MPA,MOLDADO NO LOCAL,TIPO DER-RJ,MEDINDO 0,65M DE BASE E COM ALTURA DE 0,30M,REJUNTAMENTO DE ARGAMASSA DE CIMENTO E AREIA,NO TRACO 1:3,5,COM FORNECIMENTO DE TODOS OS MATERIAIS</v>
      </c>
      <c r="C8743" s="142" t="s">
        <v>16550</v>
      </c>
      <c r="D8743" s="142" t="s">
        <v>16556</v>
      </c>
      <c r="E8743" s="142" t="s">
        <v>16535</v>
      </c>
      <c r="F8743" s="142" t="s">
        <v>16536</v>
      </c>
      <c r="I8743" s="142" t="s">
        <v>130</v>
      </c>
      <c r="J8743" s="142" t="n">
        <v>129.06</v>
      </c>
    </row>
    <row r="8744" customFormat="false" ht="12.75" hidden="false" customHeight="false" outlineLevel="0" collapsed="false">
      <c r="A8744" s="142" t="s">
        <v>16558</v>
      </c>
      <c r="B8744" s="663" t="str">
        <f aca="false">C8744&amp;D8744&amp;E8744&amp;F8744&amp;G8744&amp;H8744</f>
        <v>SARJETA E MEIO-FIO CONJUGADO RETO,DE CONCRETO SIMPLES FCK=35MPA,MOLDADO NO LOCAL,TIPO DER-RJ,MEDINDO 0,65M DE BASE E COM ALTURA DE 0,30M,REJUNTAMENTO DE ARGAMASSA DE CIMENTO E AREIA,NO TRACO 1:3,5,COM FORNECIMENTO DE TODOS OS MATERIAIS</v>
      </c>
      <c r="C8744" s="142" t="s">
        <v>16559</v>
      </c>
      <c r="D8744" s="142" t="s">
        <v>16540</v>
      </c>
      <c r="E8744" s="142" t="s">
        <v>16541</v>
      </c>
      <c r="F8744" s="142" t="s">
        <v>16542</v>
      </c>
      <c r="I8744" s="142" t="s">
        <v>130</v>
      </c>
      <c r="J8744" s="142" t="n">
        <v>125.65</v>
      </c>
    </row>
    <row r="8745" customFormat="false" ht="12.75" hidden="false" customHeight="false" outlineLevel="0" collapsed="false">
      <c r="A8745" s="142" t="s">
        <v>16560</v>
      </c>
      <c r="B8745" s="663" t="str">
        <f aca="false">C8745&amp;D8745&amp;E8745&amp;F8745&amp;G8745&amp;H8745</f>
        <v>SARJETA E MEIO-FIO CONJUGADO RETO,DE CONCRETO SIMPLES FCK=35MPA,MOLDADO NO LOCAL,TIPO DER-RJ,MEDINDO 0,65M DE BASE E COM ALTURA DE 0,30M,REJUNTAMENTO DE ARGAMASSA DE CIMENTO E AREIA,NO TRACO 1:3,5,COM FORNECIMENTO DE TODOS OS MATERIAIS</v>
      </c>
      <c r="C8745" s="142" t="s">
        <v>16559</v>
      </c>
      <c r="D8745" s="142" t="s">
        <v>16540</v>
      </c>
      <c r="E8745" s="142" t="s">
        <v>16541</v>
      </c>
      <c r="F8745" s="142" t="s">
        <v>16542</v>
      </c>
      <c r="I8745" s="142" t="s">
        <v>130</v>
      </c>
      <c r="J8745" s="142" t="n">
        <v>117.32</v>
      </c>
    </row>
    <row r="8746" customFormat="false" ht="12.75" hidden="false" customHeight="false" outlineLevel="0" collapsed="false">
      <c r="A8746" s="142" t="s">
        <v>16561</v>
      </c>
      <c r="B8746" s="663" t="str">
        <f aca="false">C8746&amp;D8746&amp;E8746&amp;F8746&amp;G8746&amp;H8746</f>
        <v>SARJETA E MEIO-FIO CONJUGADO RETO,DE CONCRETO SIMPLES FCK=35MPA,PRE-MOLDADO,TIPO DER-RJ,MEDINDO 0,65M DE BASE E COM ALTURA DE 0,30M,REJUNTAMENTO DE ARGAMASSA DE CIMENTO E AREIA,NOTRACO 1:3,5,COM FORNECIMENTO DE TODOS OS MATERIAIS</v>
      </c>
      <c r="C8746" s="142" t="s">
        <v>16559</v>
      </c>
      <c r="D8746" s="142" t="s">
        <v>16545</v>
      </c>
      <c r="E8746" s="142" t="s">
        <v>16546</v>
      </c>
      <c r="F8746" s="142" t="s">
        <v>16547</v>
      </c>
      <c r="I8746" s="142" t="s">
        <v>130</v>
      </c>
      <c r="J8746" s="142" t="n">
        <v>124.96</v>
      </c>
    </row>
    <row r="8747" customFormat="false" ht="12.75" hidden="false" customHeight="false" outlineLevel="0" collapsed="false">
      <c r="A8747" s="142" t="s">
        <v>16562</v>
      </c>
      <c r="B8747" s="663" t="str">
        <f aca="false">C8747&amp;D8747&amp;E8747&amp;F8747&amp;G8747&amp;H8747</f>
        <v>SARJETA E MEIO-FIO CONJUGADO RETO,DE CONCRETO SIMPLES FCK=35MPA,PRE-MOLDADO,TIPO DER-RJ,MEDINDO 0,65M DE BASE E COM ALTURA DE 0,30M,REJUNTAMENTO DE ARGAMASSA DE CIMENTO E AREIA,NOTRACO 1:3,5,COM FORNECIMENTO DE TODOS OS MATERIAIS</v>
      </c>
      <c r="C8747" s="142" t="s">
        <v>16559</v>
      </c>
      <c r="D8747" s="142" t="s">
        <v>16545</v>
      </c>
      <c r="E8747" s="142" t="s">
        <v>16546</v>
      </c>
      <c r="F8747" s="142" t="s">
        <v>16547</v>
      </c>
      <c r="I8747" s="142" t="s">
        <v>130</v>
      </c>
      <c r="J8747" s="142" t="n">
        <v>115.95</v>
      </c>
    </row>
    <row r="8748" customFormat="false" ht="12.75" hidden="false" customHeight="false" outlineLevel="0" collapsed="false">
      <c r="A8748" s="142" t="s">
        <v>16563</v>
      </c>
      <c r="B8748" s="663" t="str">
        <f aca="false">C8748&amp;D8748&amp;E8748&amp;F8748&amp;G8748&amp;H8748</f>
        <v>SARJETA E MEIO-FIO CONJUGADO CURVO,DE CONCRETO SIMPLES FCK=35MPA,PRE-MOLDADO,TIPO DER-RJ,MEDINDO 0,65M DE BASE E COM ALTURA DE 0,30M,REJUNTAMENTO DE ARGAMASSA DE CIMENTO E AREIA,NO TRACO 1:3,5,COM FORNECIMENTO DE TODOS OS MATERIAIS</v>
      </c>
      <c r="C8748" s="142" t="s">
        <v>16550</v>
      </c>
      <c r="D8748" s="142" t="s">
        <v>16564</v>
      </c>
      <c r="E8748" s="142" t="s">
        <v>16565</v>
      </c>
      <c r="F8748" s="142" t="s">
        <v>16566</v>
      </c>
      <c r="I8748" s="142" t="s">
        <v>130</v>
      </c>
      <c r="J8748" s="142" t="n">
        <v>137.45</v>
      </c>
    </row>
    <row r="8749" customFormat="false" ht="12.75" hidden="false" customHeight="false" outlineLevel="0" collapsed="false">
      <c r="A8749" s="142" t="s">
        <v>16567</v>
      </c>
      <c r="B8749" s="663" t="str">
        <f aca="false">C8749&amp;D8749&amp;E8749&amp;F8749&amp;G8749&amp;H8749</f>
        <v>SARJETA E MEIO-FIO CONJUGADO CURVO,DE CONCRETO SIMPLES FCK=35MPA,PRE-MOLDADO,TIPO DER-RJ,MEDINDO 0,65M DE BASE E COM ALTURA DE 0,30M,REJUNTAMENTO DE ARGAMASSA DE CIMENTO E AREIA,NO TRACO 1:3,5,COM FORNECIMENTO DE TODOS OS MATERIAIS</v>
      </c>
      <c r="C8749" s="142" t="s">
        <v>16550</v>
      </c>
      <c r="D8749" s="142" t="s">
        <v>16564</v>
      </c>
      <c r="E8749" s="142" t="s">
        <v>16565</v>
      </c>
      <c r="F8749" s="142" t="s">
        <v>16566</v>
      </c>
      <c r="I8749" s="142" t="s">
        <v>130</v>
      </c>
      <c r="J8749" s="142" t="n">
        <v>127.54</v>
      </c>
    </row>
    <row r="8750" customFormat="false" ht="12.75" hidden="false" customHeight="false" outlineLevel="0" collapsed="false">
      <c r="A8750" s="142" t="s">
        <v>16568</v>
      </c>
      <c r="B8750" s="663" t="str">
        <f aca="false">C8750&amp;D8750&amp;E8750&amp;F8750&amp;G8750&amp;H8750</f>
        <v>SARJETA E MEIO-FIO CONJUGADO CURVO,DE CONCRETO SIMPLES COLORIDO FCK=35MPA,MOLDADO NO LOCAL,TIPO DER-RJ,MEDINDO 0,65M DEBASE E COM ALTURA DE 0,30M,REJUNTAMENTO DE ARGAMASSA DE CIMENTO E AREIA,NO TRACO 1:3,5, COM FORNECIMENTO DE TODOS OS MATERIAIS</v>
      </c>
      <c r="C8750" s="142" t="s">
        <v>16569</v>
      </c>
      <c r="D8750" s="142" t="s">
        <v>16570</v>
      </c>
      <c r="E8750" s="142" t="s">
        <v>16571</v>
      </c>
      <c r="F8750" s="142" t="s">
        <v>16572</v>
      </c>
      <c r="G8750" s="142" t="s">
        <v>16573</v>
      </c>
      <c r="I8750" s="142" t="s">
        <v>130</v>
      </c>
      <c r="J8750" s="142" t="n">
        <v>156.98</v>
      </c>
    </row>
    <row r="8751" customFormat="false" ht="12.75" hidden="false" customHeight="false" outlineLevel="0" collapsed="false">
      <c r="A8751" s="142" t="s">
        <v>16574</v>
      </c>
      <c r="B8751" s="663" t="str">
        <f aca="false">C8751&amp;D8751&amp;E8751&amp;F8751&amp;G8751&amp;H8751</f>
        <v>SARJETA E MEIO-FIO CONJUGADO CURVO,DE CONCRETO SIMPLES COLORIDO FCK=35MPA,MOLDADO NO LOCAL,TIPO DER-RJ,MEDINDO 0,65M DEBASE E COM ALTURA DE 0,30M,REJUNTAMENTO DE ARGAMASSA DE CIMENTO E AREIA,NO TRACO 1:3,5, COM FORNECIMENTO DE TODOS OS MATERIAIS</v>
      </c>
      <c r="C8751" s="142" t="s">
        <v>16569</v>
      </c>
      <c r="D8751" s="142" t="s">
        <v>16570</v>
      </c>
      <c r="E8751" s="142" t="s">
        <v>16571</v>
      </c>
      <c r="F8751" s="142" t="s">
        <v>16572</v>
      </c>
      <c r="G8751" s="142" t="s">
        <v>16573</v>
      </c>
      <c r="I8751" s="142" t="s">
        <v>130</v>
      </c>
      <c r="J8751" s="142" t="n">
        <v>147.82</v>
      </c>
    </row>
    <row r="8752" customFormat="false" ht="12.75" hidden="false" customHeight="false" outlineLevel="0" collapsed="false">
      <c r="A8752" s="142" t="s">
        <v>16575</v>
      </c>
      <c r="B8752" s="663" t="str">
        <f aca="false">C8752&amp;D8752&amp;E8752&amp;F8752&amp;G8752&amp;H8752</f>
        <v>SARJETA E MEIO-FIO CONJUGADO RETO,DE CONCRETO SIMPLES COLORIDO FCK=35MPA,MOLDADO NO LOCAL,TIPO DER-RJ,MEDINDO 0,65M DEBASE E COM ALTURA DE 0,30M,REJUNTAMENTO DE ARGAMASSA DE CIMENTO E AREIA,NO TRACO 1:3,5,COM FORNECIMENTO DE TODOS OS MATERIAIS</v>
      </c>
      <c r="C8752" s="142" t="s">
        <v>16576</v>
      </c>
      <c r="D8752" s="142" t="s">
        <v>16577</v>
      </c>
      <c r="E8752" s="142" t="s">
        <v>16571</v>
      </c>
      <c r="F8752" s="142" t="s">
        <v>16578</v>
      </c>
      <c r="G8752" s="142" t="s">
        <v>16579</v>
      </c>
      <c r="I8752" s="142" t="s">
        <v>130</v>
      </c>
      <c r="J8752" s="142" t="n">
        <v>142.71</v>
      </c>
    </row>
    <row r="8753" customFormat="false" ht="12.75" hidden="false" customHeight="false" outlineLevel="0" collapsed="false">
      <c r="A8753" s="142" t="s">
        <v>16580</v>
      </c>
      <c r="B8753" s="663" t="str">
        <f aca="false">C8753&amp;D8753&amp;E8753&amp;F8753&amp;G8753&amp;H8753</f>
        <v>SARJETA E MEIO-FIO CONJUGADO RETO,DE CONCRETO SIMPLES COLORIDO FCK=35MPA,MOLDADO NO LOCAL,TIPO DER-RJ,MEDINDO 0,65M DEBASE E COM ALTURA DE 0,30M,REJUNTAMENTO DE ARGAMASSA DE CIMENTO E AREIA,NO TRACO 1:3,5,COM FORNECIMENTO DE TODOS OS MATERIAIS</v>
      </c>
      <c r="C8753" s="142" t="s">
        <v>16576</v>
      </c>
      <c r="D8753" s="142" t="s">
        <v>16577</v>
      </c>
      <c r="E8753" s="142" t="s">
        <v>16571</v>
      </c>
      <c r="F8753" s="142" t="s">
        <v>16578</v>
      </c>
      <c r="G8753" s="142" t="s">
        <v>16579</v>
      </c>
      <c r="I8753" s="142" t="s">
        <v>130</v>
      </c>
      <c r="J8753" s="142" t="n">
        <v>134.39</v>
      </c>
    </row>
    <row r="8754" customFormat="false" ht="12.75" hidden="false" customHeight="false" outlineLevel="0" collapsed="false">
      <c r="A8754" s="142" t="s">
        <v>16581</v>
      </c>
      <c r="B8754" s="663" t="str">
        <f aca="false">C8754&amp;D8754&amp;E8754&amp;F8754&amp;G8754&amp;H8754</f>
        <v>SARJETA E MEIO-FIO CONJUGADO RETO,DE CONCRETO SIMPLES COLORIDO FCK=35MPA,PRE-MOLDADO,TIPO DER-RJ,MEDINDO 0,65M DE BASE E COM ALTURA DE 0,30M,REJUNTAMENTO DE ARGAMASSA DE CIMENTO EAREIA,NO TRACO 1:3,5,COM FORNECIMENTO DE TODOS OS MATERIAIS</v>
      </c>
      <c r="C8754" s="142" t="s">
        <v>16576</v>
      </c>
      <c r="D8754" s="142" t="s">
        <v>16582</v>
      </c>
      <c r="E8754" s="142" t="s">
        <v>16583</v>
      </c>
      <c r="F8754" s="142" t="s">
        <v>16584</v>
      </c>
      <c r="I8754" s="142" t="s">
        <v>130</v>
      </c>
      <c r="J8754" s="142" t="n">
        <v>146.48</v>
      </c>
    </row>
    <row r="8755" customFormat="false" ht="12.75" hidden="false" customHeight="false" outlineLevel="0" collapsed="false">
      <c r="A8755" s="142" t="s">
        <v>16585</v>
      </c>
      <c r="B8755" s="663" t="str">
        <f aca="false">C8755&amp;D8755&amp;E8755&amp;F8755&amp;G8755&amp;H8755</f>
        <v>SARJETA E MEIO-FIO CONJUGADO RETO,DE CONCRETO SIMPLES COLORIDO FCK=35MPA,PRE-MOLDADO,TIPO DER-RJ,MEDINDO 0,65M DE BASE E COM ALTURA DE 0,30M,REJUNTAMENTO DE ARGAMASSA DE CIMENTO EAREIA,NO TRACO 1:3,5,COM FORNECIMENTO DE TODOS OS MATERIAIS</v>
      </c>
      <c r="C8755" s="142" t="s">
        <v>16576</v>
      </c>
      <c r="D8755" s="142" t="s">
        <v>16582</v>
      </c>
      <c r="E8755" s="142" t="s">
        <v>16583</v>
      </c>
      <c r="F8755" s="142" t="s">
        <v>16584</v>
      </c>
      <c r="I8755" s="142" t="s">
        <v>130</v>
      </c>
      <c r="J8755" s="142" t="n">
        <v>136.87</v>
      </c>
    </row>
    <row r="8756" customFormat="false" ht="12.75" hidden="false" customHeight="false" outlineLevel="0" collapsed="false">
      <c r="A8756" s="142" t="s">
        <v>16586</v>
      </c>
      <c r="B8756" s="663" t="str">
        <f aca="false">C8756&amp;D8756&amp;E8756&amp;F8756&amp;G8756&amp;H8756</f>
        <v>SARJETA E MEIO-FIO CONJUGADO CURVO,DE CONCRETO SIMPLES COLORIDO FCK=35MPA,PRE-MOLDADO,TIPO DER-RJ,MEDINDO 0,65M DE BASEE COM ALTURA DE 0,30M,REJUNTAMENTO DE ARGAMASSA DE CIMENTO E AREIA,NO TRACO 1:3,5,COM FORNECIMENTO DE TODOS OS MATERIAIS</v>
      </c>
      <c r="C8756" s="142" t="s">
        <v>16569</v>
      </c>
      <c r="D8756" s="142" t="s">
        <v>16587</v>
      </c>
      <c r="E8756" s="142" t="s">
        <v>16588</v>
      </c>
      <c r="F8756" s="142" t="s">
        <v>16589</v>
      </c>
      <c r="I8756" s="142" t="s">
        <v>130</v>
      </c>
      <c r="J8756" s="142" t="n">
        <v>156.22</v>
      </c>
    </row>
    <row r="8757" customFormat="false" ht="12.75" hidden="false" customHeight="false" outlineLevel="0" collapsed="false">
      <c r="A8757" s="142" t="s">
        <v>16590</v>
      </c>
      <c r="B8757" s="663" t="str">
        <f aca="false">C8757&amp;D8757&amp;E8757&amp;F8757&amp;G8757&amp;H8757</f>
        <v>SARJETA E MEIO-FIO CONJUGADO CURVO,DE CONCRETO SIMPLES COLORIDO FCK=35MPA,PRE-MOLDADO,TIPO DER-RJ,MEDINDO 0,65M DE BASEE COM ALTURA DE 0,30M,REJUNTAMENTO DE ARGAMASSA DE CIMENTO E AREIA,NO TRACO 1:3,5,COM FORNECIMENTO DE TODOS OS MATERIAIS</v>
      </c>
      <c r="C8757" s="142" t="s">
        <v>16569</v>
      </c>
      <c r="D8757" s="142" t="s">
        <v>16587</v>
      </c>
      <c r="E8757" s="142" t="s">
        <v>16588</v>
      </c>
      <c r="F8757" s="142" t="s">
        <v>16589</v>
      </c>
      <c r="I8757" s="142" t="s">
        <v>130</v>
      </c>
      <c r="J8757" s="142" t="n">
        <v>146.31</v>
      </c>
    </row>
    <row r="8758" customFormat="false" ht="12.75" hidden="false" customHeight="false" outlineLevel="0" collapsed="false">
      <c r="A8758" s="142" t="s">
        <v>16591</v>
      </c>
      <c r="B8758" s="663" t="str">
        <f aca="false">C8758&amp;D8758&amp;E8758&amp;F8758&amp;G8758&amp;H8758</f>
        <v>SARJETA E MEIO-FIO CONJUGADO CURVO,DE CONCRETO SIMPLES FCK =15MPA,MOLDADO NO LOCAL,TIPO DER-RJ,MEDINDO 0,45M DE BASE E0,30M DE ALTURA,REJUNTAMENTO COM ARGAMASSA DE CIMENTO E AREIA,NO TRACO 1:3,5,COM FORNECIMENTO DE TODOS OS MATERIAIS</v>
      </c>
      <c r="C8758" s="142" t="s">
        <v>16592</v>
      </c>
      <c r="D8758" s="142" t="s">
        <v>16593</v>
      </c>
      <c r="E8758" s="142" t="s">
        <v>16594</v>
      </c>
      <c r="F8758" s="142" t="s">
        <v>16542</v>
      </c>
      <c r="I8758" s="142" t="s">
        <v>130</v>
      </c>
      <c r="J8758" s="142" t="n">
        <v>96.43</v>
      </c>
    </row>
    <row r="8759" customFormat="false" ht="12.75" hidden="false" customHeight="false" outlineLevel="0" collapsed="false">
      <c r="A8759" s="142" t="s">
        <v>16595</v>
      </c>
      <c r="B8759" s="663" t="str">
        <f aca="false">C8759&amp;D8759&amp;E8759&amp;F8759&amp;G8759&amp;H8759</f>
        <v>SARJETA E MEIO-FIO CONJUGADO CURVO,DE CONCRETO SIMPLES FCK =15MPA,MOLDADO NO LOCAL,TIPO DER-RJ,MEDINDO 0,45M DE BASE E0,30M DE ALTURA,REJUNTAMENTO COM ARGAMASSA DE CIMENTO E AREIA,NO TRACO 1:3,5,COM FORNECIMENTO DE TODOS OS MATERIAIS</v>
      </c>
      <c r="C8759" s="142" t="s">
        <v>16592</v>
      </c>
      <c r="D8759" s="142" t="s">
        <v>16593</v>
      </c>
      <c r="E8759" s="142" t="s">
        <v>16594</v>
      </c>
      <c r="F8759" s="142" t="s">
        <v>16542</v>
      </c>
      <c r="I8759" s="142" t="s">
        <v>130</v>
      </c>
      <c r="J8759" s="142" t="n">
        <v>89.04</v>
      </c>
    </row>
    <row r="8760" customFormat="false" ht="12.75" hidden="false" customHeight="false" outlineLevel="0" collapsed="false">
      <c r="A8760" s="142" t="s">
        <v>16596</v>
      </c>
      <c r="B8760" s="663" t="str">
        <f aca="false">C8760&amp;D8760&amp;E8760&amp;F8760&amp;G8760&amp;H8760</f>
        <v>SARJETA E MEIO-FIO CONJUGADO RETO,DE CONCRETO SIMPLES FCK=15MPA,MOLDADO NO LOCAL,TIPO DER-RJ,MEDINDO 0,45M DE BASE E 0,30M DE ALTURA,REJUNTAMENTO COM ARGAMASSA DE CIMENTO E AREIA,NO TRACO 1:3,5,COM FORNECIMENTO DE TODOS OS MATERIAIS</v>
      </c>
      <c r="C8760" s="142" t="s">
        <v>16539</v>
      </c>
      <c r="D8760" s="142" t="s">
        <v>16597</v>
      </c>
      <c r="E8760" s="142" t="s">
        <v>16598</v>
      </c>
      <c r="F8760" s="142" t="s">
        <v>16553</v>
      </c>
      <c r="I8760" s="142" t="s">
        <v>130</v>
      </c>
      <c r="J8760" s="142" t="n">
        <v>87.67</v>
      </c>
    </row>
    <row r="8761" customFormat="false" ht="12.75" hidden="false" customHeight="false" outlineLevel="0" collapsed="false">
      <c r="A8761" s="142" t="s">
        <v>16599</v>
      </c>
      <c r="B8761" s="663" t="str">
        <f aca="false">C8761&amp;D8761&amp;E8761&amp;F8761&amp;G8761&amp;H8761</f>
        <v>SARJETA E MEIO-FIO CONJUGADO RETO,DE CONCRETO SIMPLES FCK=15MPA,MOLDADO NO LOCAL,TIPO DER-RJ,MEDINDO 0,45M DE BASE E 0,30M DE ALTURA,REJUNTAMENTO COM ARGAMASSA DE CIMENTO E AREIA,NO TRACO 1:3,5,COM FORNECIMENTO DE TODOS OS MATERIAIS</v>
      </c>
      <c r="C8761" s="142" t="s">
        <v>16539</v>
      </c>
      <c r="D8761" s="142" t="s">
        <v>16597</v>
      </c>
      <c r="E8761" s="142" t="s">
        <v>16598</v>
      </c>
      <c r="F8761" s="142" t="s">
        <v>16553</v>
      </c>
      <c r="I8761" s="142" t="s">
        <v>130</v>
      </c>
      <c r="J8761" s="142" t="n">
        <v>80.94</v>
      </c>
    </row>
    <row r="8762" customFormat="false" ht="12.75" hidden="false" customHeight="false" outlineLevel="0" collapsed="false">
      <c r="A8762" s="142" t="s">
        <v>16600</v>
      </c>
      <c r="B8762" s="663" t="str">
        <f aca="false">C8762&amp;D8762&amp;E8762&amp;F8762&amp;G8762&amp;H8762</f>
        <v>SARJETA E MEIO-FIO CONJUGADO CURVO,DE CONCRETO SIMPLES FCK=15MPA,PRE-MOLDADO,TIPO DER-RJ,MEDINDO 0,45M DE BASE E 0,30MDE ALTURA,REJUNTAMENTO COM ARGAMASSA DE CIMENTO E AREIA,NO TRACO 1:3,5,COM FORNECIMENTO DE TODOS OS MATERIAIS</v>
      </c>
      <c r="C8762" s="142" t="s">
        <v>16550</v>
      </c>
      <c r="D8762" s="142" t="s">
        <v>16601</v>
      </c>
      <c r="E8762" s="142" t="s">
        <v>16602</v>
      </c>
      <c r="F8762" s="142" t="s">
        <v>16603</v>
      </c>
      <c r="I8762" s="142" t="s">
        <v>130</v>
      </c>
      <c r="J8762" s="142" t="n">
        <v>89.38</v>
      </c>
    </row>
    <row r="8763" customFormat="false" ht="12.75" hidden="false" customHeight="false" outlineLevel="0" collapsed="false">
      <c r="A8763" s="142" t="s">
        <v>16604</v>
      </c>
      <c r="B8763" s="663" t="str">
        <f aca="false">C8763&amp;D8763&amp;E8763&amp;F8763&amp;G8763&amp;H8763</f>
        <v>SARJETA E MEIO-FIO CONJUGADO CURVO,DE CONCRETO SIMPLES FCK=15MPA,PRE-MOLDADO,TIPO DER-RJ,MEDINDO 0,45M DE BASE E 0,30MDE ALTURA,REJUNTAMENTO COM ARGAMASSA DE CIMENTO E AREIA,NO TRACO 1:3,5,COM FORNECIMENTO DE TODOS OS MATERIAIS</v>
      </c>
      <c r="C8763" s="142" t="s">
        <v>16550</v>
      </c>
      <c r="D8763" s="142" t="s">
        <v>16601</v>
      </c>
      <c r="E8763" s="142" t="s">
        <v>16602</v>
      </c>
      <c r="F8763" s="142" t="s">
        <v>16603</v>
      </c>
      <c r="I8763" s="142" t="s">
        <v>130</v>
      </c>
      <c r="J8763" s="142" t="n">
        <v>82.04</v>
      </c>
    </row>
    <row r="8764" customFormat="false" ht="12.75" hidden="false" customHeight="false" outlineLevel="0" collapsed="false">
      <c r="A8764" s="142" t="s">
        <v>16605</v>
      </c>
      <c r="B8764" s="663" t="str">
        <f aca="false">C8764&amp;D8764&amp;E8764&amp;F8764&amp;G8764&amp;H8764</f>
        <v>SARJETA E MEIO-FIO CONJUGADO RETO,DE CONCRETO SIMPLES FCK=15MPA,PRE-MOLDADO,TIPO DER-RJ,MEDINDO 0,45M DE BASE E 0,30M DE ALTURA,REJUNTAMENTO COM ARGAMASSA DE CIMENTO E AREIA,NO TRACO 1:3,5,COM FORNECIMENTO DE TODOS OS MATERIAIS</v>
      </c>
      <c r="C8764" s="142" t="s">
        <v>16539</v>
      </c>
      <c r="D8764" s="142" t="s">
        <v>16606</v>
      </c>
      <c r="E8764" s="142" t="s">
        <v>16607</v>
      </c>
      <c r="F8764" s="142" t="s">
        <v>16608</v>
      </c>
      <c r="I8764" s="142" t="s">
        <v>130</v>
      </c>
      <c r="J8764" s="142" t="n">
        <v>81.25</v>
      </c>
    </row>
    <row r="8765" customFormat="false" ht="12.75" hidden="false" customHeight="false" outlineLevel="0" collapsed="false">
      <c r="A8765" s="142" t="s">
        <v>16609</v>
      </c>
      <c r="B8765" s="663" t="str">
        <f aca="false">C8765&amp;D8765&amp;E8765&amp;F8765&amp;G8765&amp;H8765</f>
        <v>SARJETA E MEIO-FIO CONJUGADO RETO,DE CONCRETO SIMPLES FCK=15MPA,PRE-MOLDADO,TIPO DER-RJ,MEDINDO 0,45M DE BASE E 0,30M DE ALTURA,REJUNTAMENTO COM ARGAMASSA DE CIMENTO E AREIA,NO TRACO 1:3,5,COM FORNECIMENTO DE TODOS OS MATERIAIS</v>
      </c>
      <c r="C8765" s="142" t="s">
        <v>16539</v>
      </c>
      <c r="D8765" s="142" t="s">
        <v>16606</v>
      </c>
      <c r="E8765" s="142" t="s">
        <v>16607</v>
      </c>
      <c r="F8765" s="142" t="s">
        <v>16608</v>
      </c>
      <c r="I8765" s="142" t="s">
        <v>130</v>
      </c>
      <c r="J8765" s="142" t="n">
        <v>74.58</v>
      </c>
    </row>
    <row r="8766" customFormat="false" ht="12.75" hidden="false" customHeight="false" outlineLevel="0" collapsed="false">
      <c r="A8766" s="142" t="s">
        <v>16610</v>
      </c>
      <c r="B8766" s="663" t="str">
        <f aca="false">C8766&amp;D8766&amp;E8766&amp;F8766&amp;G8766&amp;H8766</f>
        <v>SARJETA E MEIO-FIO CONJUGADO CURVO,DE CONCRETO SIMPLES FCK=35MPA,MOLDADO NO LOCAL,TIPO DER-RJ,MEDINDO 0,45M DE BASE E 0,30M DE ALTURA,REJUNTAMENTO COM ARGAMASSA DE CIMENTO E AREIA,NO TRACO 1:3,5,COM FORNECIMENTO DE TODOS OS MATERIAIS</v>
      </c>
      <c r="C8766" s="142" t="s">
        <v>16611</v>
      </c>
      <c r="D8766" s="142" t="s">
        <v>16612</v>
      </c>
      <c r="E8766" s="142" t="s">
        <v>16613</v>
      </c>
      <c r="F8766" s="142" t="s">
        <v>16553</v>
      </c>
      <c r="I8766" s="142" t="s">
        <v>130</v>
      </c>
      <c r="J8766" s="142" t="n">
        <v>103.58</v>
      </c>
    </row>
    <row r="8767" customFormat="false" ht="12.75" hidden="false" customHeight="false" outlineLevel="0" collapsed="false">
      <c r="A8767" s="142" t="s">
        <v>16614</v>
      </c>
      <c r="B8767" s="663" t="str">
        <f aca="false">C8767&amp;D8767&amp;E8767&amp;F8767&amp;G8767&amp;H8767</f>
        <v>SARJETA E MEIO-FIO CONJUGADO CURVO,DE CONCRETO SIMPLES FCK=35MPA,MOLDADO NO LOCAL,TIPO DER-RJ,MEDINDO 0,45M DE BASE E 0,30M DE ALTURA,REJUNTAMENTO COM ARGAMASSA DE CIMENTO E AREIA,NO TRACO 1:3,5,COM FORNECIMENTO DE TODOS OS MATERIAIS</v>
      </c>
      <c r="C8767" s="142" t="s">
        <v>16611</v>
      </c>
      <c r="D8767" s="142" t="s">
        <v>16612</v>
      </c>
      <c r="E8767" s="142" t="s">
        <v>16613</v>
      </c>
      <c r="F8767" s="142" t="s">
        <v>16553</v>
      </c>
      <c r="I8767" s="142" t="s">
        <v>130</v>
      </c>
      <c r="J8767" s="142" t="n">
        <v>96.18</v>
      </c>
    </row>
    <row r="8768" customFormat="false" ht="12.75" hidden="false" customHeight="false" outlineLevel="0" collapsed="false">
      <c r="A8768" s="142" t="s">
        <v>16615</v>
      </c>
      <c r="B8768" s="663" t="str">
        <f aca="false">C8768&amp;D8768&amp;E8768&amp;F8768&amp;G8768&amp;H8768</f>
        <v>SARJETA E MEIO-FIO CONJUGADO RETO,DE CONCRETO SIMPLES FCK=35MPA,MOLDADO NO LOCAL,TIPO DER-RJ,MEDINDO 0,45M DE BASE E 0,30M DE ALTURA,REJUNTAMENTO COM ARGAMASSA DE CIMENTO E AREIA,NO TRACO 1:3,5,COM FORNECIMENTO DE TODOS OS MATERIAIS</v>
      </c>
      <c r="C8768" s="142" t="s">
        <v>16559</v>
      </c>
      <c r="D8768" s="142" t="s">
        <v>16597</v>
      </c>
      <c r="E8768" s="142" t="s">
        <v>16598</v>
      </c>
      <c r="F8768" s="142" t="s">
        <v>16553</v>
      </c>
      <c r="I8768" s="142" t="s">
        <v>130</v>
      </c>
      <c r="J8768" s="142" t="n">
        <v>94.16</v>
      </c>
    </row>
    <row r="8769" customFormat="false" ht="12.75" hidden="false" customHeight="false" outlineLevel="0" collapsed="false">
      <c r="A8769" s="142" t="s">
        <v>16616</v>
      </c>
      <c r="B8769" s="663" t="str">
        <f aca="false">C8769&amp;D8769&amp;E8769&amp;F8769&amp;G8769&amp;H8769</f>
        <v>SARJETA E MEIO-FIO CONJUGADO RETO,DE CONCRETO SIMPLES FCK=35MPA,MOLDADO NO LOCAL,TIPO DER-RJ,MEDINDO 0,45M DE BASE E 0,30M DE ALTURA,REJUNTAMENTO COM ARGAMASSA DE CIMENTO E AREIA,NO TRACO 1:3,5,COM FORNECIMENTO DE TODOS OS MATERIAIS</v>
      </c>
      <c r="C8769" s="142" t="s">
        <v>16559</v>
      </c>
      <c r="D8769" s="142" t="s">
        <v>16597</v>
      </c>
      <c r="E8769" s="142" t="s">
        <v>16598</v>
      </c>
      <c r="F8769" s="142" t="s">
        <v>16553</v>
      </c>
      <c r="I8769" s="142" t="s">
        <v>130</v>
      </c>
      <c r="J8769" s="142" t="n">
        <v>87.44</v>
      </c>
    </row>
    <row r="8770" customFormat="false" ht="12.75" hidden="false" customHeight="false" outlineLevel="0" collapsed="false">
      <c r="A8770" s="142" t="s">
        <v>16617</v>
      </c>
      <c r="B8770" s="663" t="str">
        <f aca="false">C8770&amp;D8770&amp;E8770&amp;F8770&amp;G8770&amp;H8770</f>
        <v>SARJETA E MEIO-FIO CONJUGADO CURVO,DE CONCRETO SIMPLES FCK=35MPA,PRE-MOLDADO,TIPO DER-RJ,MEDINDO 0,45M DE BASE E 0,30MDE ALTURA,REJUNTAMENTO COM ARGAMASSA DE CIMENTO E AREIA,NO TRACO 1:3,5,COM FORNECIMENTO DE TODOS OS MATERIAIS</v>
      </c>
      <c r="C8770" s="142" t="s">
        <v>16550</v>
      </c>
      <c r="D8770" s="142" t="s">
        <v>16618</v>
      </c>
      <c r="E8770" s="142" t="s">
        <v>16602</v>
      </c>
      <c r="F8770" s="142" t="s">
        <v>16603</v>
      </c>
      <c r="I8770" s="142" t="s">
        <v>130</v>
      </c>
      <c r="J8770" s="142" t="n">
        <v>96.52</v>
      </c>
    </row>
    <row r="8771" customFormat="false" ht="12.75" hidden="false" customHeight="false" outlineLevel="0" collapsed="false">
      <c r="A8771" s="142" t="s">
        <v>16619</v>
      </c>
      <c r="B8771" s="663" t="str">
        <f aca="false">C8771&amp;D8771&amp;E8771&amp;F8771&amp;G8771&amp;H8771</f>
        <v>SARJETA E MEIO-FIO CONJUGADO CURVO,DE CONCRETO SIMPLES FCK=35MPA,PRE-MOLDADO,TIPO DER-RJ,MEDINDO 0,45M DE BASE E 0,30MDE ALTURA,REJUNTAMENTO COM ARGAMASSA DE CIMENTO E AREIA,NO TRACO 1:3,5,COM FORNECIMENTO DE TODOS OS MATERIAIS</v>
      </c>
      <c r="C8771" s="142" t="s">
        <v>16550</v>
      </c>
      <c r="D8771" s="142" t="s">
        <v>16618</v>
      </c>
      <c r="E8771" s="142" t="s">
        <v>16602</v>
      </c>
      <c r="F8771" s="142" t="s">
        <v>16603</v>
      </c>
      <c r="I8771" s="142" t="s">
        <v>130</v>
      </c>
      <c r="J8771" s="142" t="n">
        <v>89.18</v>
      </c>
    </row>
    <row r="8772" customFormat="false" ht="12.75" hidden="false" customHeight="false" outlineLevel="0" collapsed="false">
      <c r="A8772" s="142" t="s">
        <v>16620</v>
      </c>
      <c r="B8772" s="663" t="str">
        <f aca="false">C8772&amp;D8772&amp;E8772&amp;F8772&amp;G8772&amp;H8772</f>
        <v>SARJETA E MEIO-FIO CONJUGADO RETO,DE CONCRETO SIMPLES FCK=35MPA,PRE-MOLDADO,TIPO DER-RJ,MEDINDO 0,45M DE BASE E 0,30M DE ALTURA,REJUNTAMENTO COM ARGAMASSA DE CIMENTO E AREIA,NO TRACO 1:3,5,COM FORNECIMENTO DE TODOS OS MATERIAIS</v>
      </c>
      <c r="C8772" s="142" t="s">
        <v>16559</v>
      </c>
      <c r="D8772" s="142" t="s">
        <v>16606</v>
      </c>
      <c r="E8772" s="142" t="s">
        <v>16607</v>
      </c>
      <c r="F8772" s="142" t="s">
        <v>16608</v>
      </c>
      <c r="I8772" s="142" t="s">
        <v>130</v>
      </c>
      <c r="J8772" s="142" t="n">
        <v>87.74</v>
      </c>
    </row>
    <row r="8773" customFormat="false" ht="12.75" hidden="false" customHeight="false" outlineLevel="0" collapsed="false">
      <c r="A8773" s="142" t="s">
        <v>16621</v>
      </c>
      <c r="B8773" s="663" t="str">
        <f aca="false">C8773&amp;D8773&amp;E8773&amp;F8773&amp;G8773&amp;H8773</f>
        <v>SARJETA E MEIO-FIO CONJUGADO RETO,DE CONCRETO SIMPLES FCK=35MPA,PRE-MOLDADO,TIPO DER-RJ,MEDINDO 0,45M DE BASE E 0,30M DE ALTURA,REJUNTAMENTO COM ARGAMASSA DE CIMENTO E AREIA,NO TRACO 1:3,5,COM FORNECIMENTO DE TODOS OS MATERIAIS</v>
      </c>
      <c r="C8773" s="142" t="s">
        <v>16559</v>
      </c>
      <c r="D8773" s="142" t="s">
        <v>16606</v>
      </c>
      <c r="E8773" s="142" t="s">
        <v>16607</v>
      </c>
      <c r="F8773" s="142" t="s">
        <v>16608</v>
      </c>
      <c r="I8773" s="142" t="s">
        <v>130</v>
      </c>
      <c r="J8773" s="142" t="n">
        <v>81.08</v>
      </c>
    </row>
    <row r="8774" customFormat="false" ht="12.75" hidden="false" customHeight="false" outlineLevel="0" collapsed="false">
      <c r="A8774" s="142" t="s">
        <v>16622</v>
      </c>
      <c r="B8774" s="663" t="str">
        <f aca="false">C8774&amp;D8774&amp;E8774&amp;F8774&amp;G8774&amp;H8774</f>
        <v>SARJETA E MEIO-FIO CONJUGADO CURVO,DE CONCRETO SIMPLES COLORIDO FCK=35MPA,MOLDADO NO LOCAL,TIPO DER-RJ,MEDINDO 0,45M DEBASE E 0,30M DE ALTURA,REJUNTAMENTO COM ARGAMASSA DE CIMENTO E AREIA,NO TRACO 1:3,5,COM FORNECIMENTO DE TODOS OS MATERIAIS</v>
      </c>
      <c r="C8774" s="142" t="s">
        <v>16569</v>
      </c>
      <c r="D8774" s="142" t="s">
        <v>16623</v>
      </c>
      <c r="E8774" s="142" t="s">
        <v>16624</v>
      </c>
      <c r="F8774" s="142" t="s">
        <v>16625</v>
      </c>
      <c r="G8774" s="142" t="s">
        <v>8126</v>
      </c>
      <c r="I8774" s="142" t="s">
        <v>130</v>
      </c>
      <c r="J8774" s="142" t="n">
        <v>116.95</v>
      </c>
    </row>
    <row r="8775" customFormat="false" ht="12.75" hidden="false" customHeight="false" outlineLevel="0" collapsed="false">
      <c r="A8775" s="142" t="s">
        <v>16626</v>
      </c>
      <c r="B8775" s="663" t="str">
        <f aca="false">C8775&amp;D8775&amp;E8775&amp;F8775&amp;G8775&amp;H8775</f>
        <v>SARJETA E MEIO-FIO CONJUGADO CURVO,DE CONCRETO SIMPLES COLORIDO FCK=35MPA,MOLDADO NO LOCAL,TIPO DER-RJ,MEDINDO 0,45M DEBASE E 0,30M DE ALTURA,REJUNTAMENTO COM ARGAMASSA DE CIMENTO E AREIA,NO TRACO 1:3,5,COM FORNECIMENTO DE TODOS OS MATERIAIS</v>
      </c>
      <c r="C8775" s="142" t="s">
        <v>16569</v>
      </c>
      <c r="D8775" s="142" t="s">
        <v>16623</v>
      </c>
      <c r="E8775" s="142" t="s">
        <v>16624</v>
      </c>
      <c r="F8775" s="142" t="s">
        <v>16625</v>
      </c>
      <c r="G8775" s="142" t="s">
        <v>8126</v>
      </c>
      <c r="I8775" s="142" t="s">
        <v>130</v>
      </c>
      <c r="J8775" s="142" t="n">
        <v>109.56</v>
      </c>
    </row>
    <row r="8776" customFormat="false" ht="12.75" hidden="false" customHeight="false" outlineLevel="0" collapsed="false">
      <c r="A8776" s="142" t="s">
        <v>16627</v>
      </c>
      <c r="B8776" s="663" t="str">
        <f aca="false">C8776&amp;D8776&amp;E8776&amp;F8776&amp;G8776&amp;H8776</f>
        <v>SARJETA E MEIO FIO CONJUGADO RETO,DE CONCRETO SIMPLES COLORIDO FCK=35MPA,MOLDADOS NO LOCAL,TIPO DER-RJ,MEDINDO 0,45M DEBASE E 0,30M DE ALTURA,REJUNTAMENTO COM ARGAMASSA DE CIMENTO E AREIA,NO TRACO 1:3,5,COM FORNECIMENTO DE TODOS OS MATERIAIS</v>
      </c>
      <c r="C8776" s="142" t="s">
        <v>16628</v>
      </c>
      <c r="D8776" s="142" t="s">
        <v>16629</v>
      </c>
      <c r="E8776" s="142" t="s">
        <v>16624</v>
      </c>
      <c r="F8776" s="142" t="s">
        <v>16625</v>
      </c>
      <c r="G8776" s="142" t="s">
        <v>8126</v>
      </c>
      <c r="I8776" s="142" t="s">
        <v>130</v>
      </c>
      <c r="J8776" s="142" t="n">
        <v>106.32</v>
      </c>
    </row>
    <row r="8777" customFormat="false" ht="12.75" hidden="false" customHeight="false" outlineLevel="0" collapsed="false">
      <c r="A8777" s="142" t="s">
        <v>16630</v>
      </c>
      <c r="B8777" s="663" t="str">
        <f aca="false">C8777&amp;D8777&amp;E8777&amp;F8777&amp;G8777&amp;H8777</f>
        <v>SARJETA E MEIO FIO CONJUGADO RETO,DE CONCRETO SIMPLES COLORIDO FCK=35MPA,MOLDADOS NO LOCAL,TIPO DER-RJ,MEDINDO 0,45M DEBASE E 0,30M DE ALTURA,REJUNTAMENTO COM ARGAMASSA DE CIMENTO E AREIA,NO TRACO 1:3,5,COM FORNECIMENTO DE TODOS OS MATERIAIS</v>
      </c>
      <c r="C8777" s="142" t="s">
        <v>16628</v>
      </c>
      <c r="D8777" s="142" t="s">
        <v>16629</v>
      </c>
      <c r="E8777" s="142" t="s">
        <v>16624</v>
      </c>
      <c r="F8777" s="142" t="s">
        <v>16625</v>
      </c>
      <c r="G8777" s="142" t="s">
        <v>8126</v>
      </c>
      <c r="I8777" s="142" t="s">
        <v>130</v>
      </c>
      <c r="J8777" s="142" t="n">
        <v>99.6</v>
      </c>
    </row>
    <row r="8778" customFormat="false" ht="12.75" hidden="false" customHeight="false" outlineLevel="0" collapsed="false">
      <c r="A8778" s="142" t="s">
        <v>16631</v>
      </c>
      <c r="B8778" s="663" t="str">
        <f aca="false">C8778&amp;D8778&amp;E8778&amp;F8778&amp;G8778&amp;H8778</f>
        <v>SARJETA E MEIO-FIO CONJUGADO CURVO,DE CONCRETO SIMPLES COLORIDO FCK=35MPA,PRE-MOLDADO,TIPO DER-RJ,MEDINDO 0,45M DE BASEE 0,30M DE ALTURA,REJUNTAMENTO COM ARGAMASSA DE CIMENTO E AREIA,NO TRACO 1:3,5,COM FORNECIMENTO DE TODOS OS MATERIAIS</v>
      </c>
      <c r="C8778" s="142" t="s">
        <v>16569</v>
      </c>
      <c r="D8778" s="142" t="s">
        <v>16632</v>
      </c>
      <c r="E8778" s="142" t="s">
        <v>16633</v>
      </c>
      <c r="F8778" s="142" t="s">
        <v>16536</v>
      </c>
      <c r="I8778" s="142" t="s">
        <v>130</v>
      </c>
      <c r="J8778" s="142" t="n">
        <v>109.9</v>
      </c>
    </row>
    <row r="8779" customFormat="false" ht="12.75" hidden="false" customHeight="false" outlineLevel="0" collapsed="false">
      <c r="A8779" s="142" t="s">
        <v>16634</v>
      </c>
      <c r="B8779" s="663" t="str">
        <f aca="false">C8779&amp;D8779&amp;E8779&amp;F8779&amp;G8779&amp;H8779</f>
        <v>SARJETA E MEIO-FIO CONJUGADO CURVO,DE CONCRETO SIMPLES COLORIDO FCK=35MPA,PRE-MOLDADO,TIPO DER-RJ,MEDINDO 0,45M DE BASEE 0,30M DE ALTURA,REJUNTAMENTO COM ARGAMASSA DE CIMENTO E AREIA,NO TRACO 1:3,5,COM FORNECIMENTO DE TODOS OS MATERIAIS</v>
      </c>
      <c r="C8779" s="142" t="s">
        <v>16569</v>
      </c>
      <c r="D8779" s="142" t="s">
        <v>16632</v>
      </c>
      <c r="E8779" s="142" t="s">
        <v>16633</v>
      </c>
      <c r="F8779" s="142" t="s">
        <v>16536</v>
      </c>
      <c r="I8779" s="142" t="s">
        <v>130</v>
      </c>
      <c r="J8779" s="142" t="n">
        <v>102.56</v>
      </c>
    </row>
    <row r="8780" customFormat="false" ht="12.75" hidden="false" customHeight="false" outlineLevel="0" collapsed="false">
      <c r="A8780" s="142" t="s">
        <v>16635</v>
      </c>
      <c r="B8780" s="663" t="str">
        <f aca="false">C8780&amp;D8780&amp;E8780&amp;F8780&amp;G8780&amp;H8780</f>
        <v>SARJETA E MEIO-FIO CONJUGADO RETO,DE CONCRETO SIMPLES COLORIDO FCK=35MPA,PRE-MOLDADO,TIPO DER-RJ,MEDINDO 0,45M DE BASE E 0,30M DE ALTURA,REJUNTAMENTO COM ARGAMASSA DE CIMENTO E AREIA,NO TRACO 1:3,5,COM FORNECIMENTO DE TODOS OS MATERIAIS</v>
      </c>
      <c r="C8780" s="142" t="s">
        <v>16576</v>
      </c>
      <c r="D8780" s="142" t="s">
        <v>16636</v>
      </c>
      <c r="E8780" s="142" t="s">
        <v>16637</v>
      </c>
      <c r="F8780" s="142" t="s">
        <v>16638</v>
      </c>
      <c r="I8780" s="142" t="s">
        <v>130</v>
      </c>
      <c r="J8780" s="142" t="n">
        <v>99.9</v>
      </c>
    </row>
    <row r="8781" customFormat="false" ht="12.75" hidden="false" customHeight="false" outlineLevel="0" collapsed="false">
      <c r="A8781" s="142" t="s">
        <v>16639</v>
      </c>
      <c r="B8781" s="663" t="str">
        <f aca="false">C8781&amp;D8781&amp;E8781&amp;F8781&amp;G8781&amp;H8781</f>
        <v>SARJETA E MEIO-FIO CONJUGADO RETO,DE CONCRETO SIMPLES COLORIDO FCK=35MPA,PRE-MOLDADO,TIPO DER-RJ,MEDINDO 0,45M DE BASE E 0,30M DE ALTURA,REJUNTAMENTO COM ARGAMASSA DE CIMENTO E AREIA,NO TRACO 1:3,5,COM FORNECIMENTO DE TODOS OS MATERIAIS</v>
      </c>
      <c r="C8781" s="142" t="s">
        <v>16576</v>
      </c>
      <c r="D8781" s="142" t="s">
        <v>16636</v>
      </c>
      <c r="E8781" s="142" t="s">
        <v>16637</v>
      </c>
      <c r="F8781" s="142" t="s">
        <v>16638</v>
      </c>
      <c r="I8781" s="142" t="s">
        <v>130</v>
      </c>
      <c r="J8781" s="142" t="n">
        <v>93.24</v>
      </c>
    </row>
    <row r="8782" customFormat="false" ht="12.75" hidden="false" customHeight="false" outlineLevel="0" collapsed="false">
      <c r="A8782" s="142" t="s">
        <v>16640</v>
      </c>
      <c r="B8782" s="663" t="str">
        <f aca="false">C8782&amp;D8782&amp;E8782&amp;F8782&amp;G8782&amp;H8782</f>
        <v>GUIA DE CONCRETO ARMADO,DESTINADO AO ENCUNHAMENTO DE PAVIMENTACAO EM PARALELOS,EM LOGRADOURO COM DECLIVIDADE DO GREIDE MAIOR QUE 18%,DE SECAO(0,15X0,40)M,ASSENTADO TRANSVERSALMENTE AO EIXO DA VIA.FORNECIMENTO E ASSENTAMENTO</v>
      </c>
      <c r="C8782" s="142" t="s">
        <v>16641</v>
      </c>
      <c r="D8782" s="142" t="s">
        <v>16642</v>
      </c>
      <c r="E8782" s="142" t="s">
        <v>16643</v>
      </c>
      <c r="F8782" s="142" t="s">
        <v>16644</v>
      </c>
      <c r="I8782" s="142" t="s">
        <v>130</v>
      </c>
      <c r="J8782" s="142" t="n">
        <v>186.89</v>
      </c>
    </row>
    <row r="8783" customFormat="false" ht="12.75" hidden="false" customHeight="false" outlineLevel="0" collapsed="false">
      <c r="A8783" s="142" t="s">
        <v>16645</v>
      </c>
      <c r="B8783" s="663" t="str">
        <f aca="false">C8783&amp;D8783&amp;E8783&amp;F8783&amp;G8783&amp;H8783</f>
        <v>GUIA DE CONCRETO ARMADO,DESTINADO AO ENCUNHAMENTO DE PAVIMENTACAO EM PARALELOS,EM LOGRADOURO COM DECLIVIDADE DO GREIDE MAIOR QUE 18%,DE SECAO(0,15X0,40)M,ASSENTADO TRANSVERSALMENTE AO EIXO DA VIA.FORNECIMENTO E ASSENTAMENTO</v>
      </c>
      <c r="C8783" s="142" t="s">
        <v>16641</v>
      </c>
      <c r="D8783" s="142" t="s">
        <v>16642</v>
      </c>
      <c r="E8783" s="142" t="s">
        <v>16643</v>
      </c>
      <c r="F8783" s="142" t="s">
        <v>16644</v>
      </c>
      <c r="I8783" s="142" t="s">
        <v>130</v>
      </c>
      <c r="J8783" s="142" t="n">
        <v>173.66</v>
      </c>
    </row>
    <row r="8784" customFormat="false" ht="12.75" hidden="false" customHeight="false" outlineLevel="0" collapsed="false">
      <c r="A8784" s="142" t="s">
        <v>16646</v>
      </c>
      <c r="B8784" s="663" t="str">
        <f aca="false">C8784&amp;D8784&amp;E8784&amp;F8784&amp;G8784&amp;H8784</f>
        <v>SARJETA-GUIA DE PARALELEPIPEDO(1 FIADA),ASSENTE SOBRE BASE DE CONCRETO(FCK=11MPA),INCLUSIVE ESTA,REJUNTAMENTO DE ARGAMASSA DE CIMENTO E AREIA(TRACO 1:3),PARA PAVIMENTACAO BETUMINOSA</v>
      </c>
      <c r="C8784" s="142" t="s">
        <v>16647</v>
      </c>
      <c r="D8784" s="142" t="s">
        <v>16648</v>
      </c>
      <c r="E8784" s="142" t="s">
        <v>16057</v>
      </c>
      <c r="F8784" s="142" t="s">
        <v>2138</v>
      </c>
      <c r="I8784" s="142" t="s">
        <v>130</v>
      </c>
      <c r="J8784" s="142" t="n">
        <v>26.61</v>
      </c>
    </row>
    <row r="8785" customFormat="false" ht="12.75" hidden="false" customHeight="false" outlineLevel="0" collapsed="false">
      <c r="A8785" s="142" t="s">
        <v>16649</v>
      </c>
      <c r="B8785" s="663" t="str">
        <f aca="false">C8785&amp;D8785&amp;E8785&amp;F8785&amp;G8785&amp;H8785</f>
        <v>SARJETA-GUIA DE PARALELEPIPEDO(1 FIADA),ASSENTE SOBRE BASE DE CONCRETO(FCK=11MPA),INCLUSIVE ESTA,REJUNTAMENTO DE ARGAMASSA DE CIMENTO E AREIA(TRACO 1:3),PARA PAVIMENTACAO BETUMINOSA</v>
      </c>
      <c r="C8785" s="142" t="s">
        <v>16647</v>
      </c>
      <c r="D8785" s="142" t="s">
        <v>16648</v>
      </c>
      <c r="E8785" s="142" t="s">
        <v>16057</v>
      </c>
      <c r="F8785" s="142" t="s">
        <v>2138</v>
      </c>
      <c r="I8785" s="142" t="s">
        <v>130</v>
      </c>
      <c r="J8785" s="142" t="n">
        <v>24.32</v>
      </c>
    </row>
    <row r="8786" customFormat="false" ht="12.75" hidden="false" customHeight="false" outlineLevel="0" collapsed="false">
      <c r="A8786" s="142" t="s">
        <v>16650</v>
      </c>
      <c r="B8786" s="663" t="str">
        <f aca="false">C8786&amp;D8786&amp;E8786&amp;F8786&amp;G8786&amp;H8786</f>
        <v>LOGRADOURO COM 9,00M DE LARGURA,COMPRENDENDO:A)SUBLEITO COMPACTADO(H=30CM);B)BASE DE BRITA GRADUADA(H=20CM);C)IMPRIMACAO;D)CAPA ASFALTICA(H=5CM);E)MEIOS-FIOS DE CONCRETO SIMPLES;F)GALERIA NOS PASSEIOS(DIAMETRO=50CM);G)CAIXAS DE RALO DE AMBOS OS LADOS A CADA 30,00M</v>
      </c>
      <c r="C8786" s="142" t="s">
        <v>16651</v>
      </c>
      <c r="D8786" s="142" t="s">
        <v>16652</v>
      </c>
      <c r="E8786" s="142" t="s">
        <v>16653</v>
      </c>
      <c r="F8786" s="142" t="s">
        <v>16654</v>
      </c>
      <c r="G8786" s="142" t="s">
        <v>16655</v>
      </c>
      <c r="I8786" s="142" t="s">
        <v>130</v>
      </c>
      <c r="J8786" s="142" t="n">
        <v>1183.13</v>
      </c>
    </row>
    <row r="8787" customFormat="false" ht="12.75" hidden="false" customHeight="false" outlineLevel="0" collapsed="false">
      <c r="A8787" s="142" t="s">
        <v>16656</v>
      </c>
      <c r="B8787" s="663" t="str">
        <f aca="false">C8787&amp;D8787&amp;E8787&amp;F8787&amp;G8787&amp;H8787</f>
        <v>LOGRADOURO COM 9,00M DE LARGURA,COMPRENDENDO:A)SUBLEITO COMPACTADO(H=30CM);B)BASE DE BRITA GRADUADA(H=20CM);C)IMPRIMACAO;D)CAPA ASFALTICA(H=5CM);E)MEIOS-FIOS DE CONCRETO SIMPLES;F)GALERIA NOS PASSEIOS(DIAMETRO=50CM);G)CAIXAS DE RALO DE AMBOS OS LADOS A CADA 30,00M</v>
      </c>
      <c r="C8787" s="142" t="s">
        <v>16651</v>
      </c>
      <c r="D8787" s="142" t="s">
        <v>16652</v>
      </c>
      <c r="E8787" s="142" t="s">
        <v>16653</v>
      </c>
      <c r="F8787" s="142" t="s">
        <v>16654</v>
      </c>
      <c r="G8787" s="142" t="s">
        <v>16655</v>
      </c>
      <c r="I8787" s="142" t="s">
        <v>130</v>
      </c>
      <c r="J8787" s="142" t="n">
        <v>1143.99</v>
      </c>
    </row>
    <row r="8788" customFormat="false" ht="12.75" hidden="false" customHeight="false" outlineLevel="0" collapsed="false">
      <c r="A8788" s="142" t="s">
        <v>16657</v>
      </c>
      <c r="B8788" s="663" t="str">
        <f aca="false">C8788&amp;D8788&amp;E8788&amp;F8788&amp;G8788&amp;H8788</f>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8788" s="142" t="s">
        <v>16658</v>
      </c>
      <c r="D8788" s="142" t="s">
        <v>16659</v>
      </c>
      <c r="E8788" s="142" t="s">
        <v>16660</v>
      </c>
      <c r="F8788" s="142" t="s">
        <v>16661</v>
      </c>
      <c r="G8788" s="142" t="s">
        <v>16662</v>
      </c>
      <c r="H8788" s="142" t="s">
        <v>16663</v>
      </c>
      <c r="I8788" s="142" t="s">
        <v>130</v>
      </c>
      <c r="J8788" s="142" t="n">
        <v>1566.32</v>
      </c>
    </row>
    <row r="8789" customFormat="false" ht="12.75" hidden="false" customHeight="false" outlineLevel="0" collapsed="false">
      <c r="A8789" s="142" t="s">
        <v>16664</v>
      </c>
      <c r="B8789" s="663" t="str">
        <f aca="false">C8789&amp;D8789&amp;E8789&amp;F8789&amp;G8789&amp;H8789</f>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8789" s="142" t="s">
        <v>16658</v>
      </c>
      <c r="D8789" s="142" t="s">
        <v>16659</v>
      </c>
      <c r="E8789" s="142" t="s">
        <v>16660</v>
      </c>
      <c r="F8789" s="142" t="s">
        <v>16661</v>
      </c>
      <c r="G8789" s="142" t="s">
        <v>16662</v>
      </c>
      <c r="H8789" s="142" t="s">
        <v>16663</v>
      </c>
      <c r="I8789" s="142" t="s">
        <v>130</v>
      </c>
      <c r="J8789" s="142" t="n">
        <v>1492.32</v>
      </c>
    </row>
    <row r="8790" customFormat="false" ht="12.75" hidden="false" customHeight="false" outlineLevel="0" collapsed="false">
      <c r="A8790" s="142" t="s">
        <v>16665</v>
      </c>
      <c r="B8790" s="663" t="str">
        <f aca="false">C8790&amp;D8790&amp;E8790&amp;F8790&amp;G8790&amp;H8790</f>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8790" s="142" t="s">
        <v>16658</v>
      </c>
      <c r="D8790" s="142" t="s">
        <v>16666</v>
      </c>
      <c r="E8790" s="142" t="s">
        <v>16667</v>
      </c>
      <c r="F8790" s="142" t="s">
        <v>16668</v>
      </c>
      <c r="G8790" s="142" t="s">
        <v>16669</v>
      </c>
      <c r="H8790" s="142" t="s">
        <v>16670</v>
      </c>
      <c r="I8790" s="142" t="s">
        <v>130</v>
      </c>
      <c r="J8790" s="142" t="n">
        <v>1505.14</v>
      </c>
    </row>
    <row r="8791" customFormat="false" ht="12.75" hidden="false" customHeight="false" outlineLevel="0" collapsed="false">
      <c r="A8791" s="142" t="s">
        <v>16671</v>
      </c>
      <c r="B8791" s="663" t="str">
        <f aca="false">C8791&amp;D8791&amp;E8791&amp;F8791&amp;G8791&amp;H8791</f>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8791" s="142" t="s">
        <v>16658</v>
      </c>
      <c r="D8791" s="142" t="s">
        <v>16666</v>
      </c>
      <c r="E8791" s="142" t="s">
        <v>16667</v>
      </c>
      <c r="F8791" s="142" t="s">
        <v>16668</v>
      </c>
      <c r="G8791" s="142" t="s">
        <v>16669</v>
      </c>
      <c r="H8791" s="142" t="s">
        <v>16670</v>
      </c>
      <c r="I8791" s="142" t="s">
        <v>130</v>
      </c>
      <c r="J8791" s="142" t="n">
        <v>1431.52</v>
      </c>
    </row>
    <row r="8792" customFormat="false" ht="12.75" hidden="false" customHeight="false" outlineLevel="0" collapsed="false">
      <c r="A8792" s="142" t="s">
        <v>16672</v>
      </c>
      <c r="B8792" s="663" t="str">
        <f aca="false">C8792&amp;D8792&amp;E8792&amp;F8792&amp;G8792&amp;H8792</f>
        <v>MANTA GEOTEXTIL,EM 1 CAMADA, SOBRE PAVIMENTACAO BETUMINOSA.FORNECIMENTO E COLOCACAO</v>
      </c>
      <c r="C8792" s="142" t="s">
        <v>16673</v>
      </c>
      <c r="D8792" s="142" t="s">
        <v>7671</v>
      </c>
      <c r="I8792" s="142" t="s">
        <v>1696</v>
      </c>
      <c r="J8792" s="142" t="n">
        <v>5.31</v>
      </c>
    </row>
    <row r="8793" customFormat="false" ht="12.75" hidden="false" customHeight="false" outlineLevel="0" collapsed="false">
      <c r="A8793" s="142" t="s">
        <v>16674</v>
      </c>
      <c r="B8793" s="663" t="str">
        <f aca="false">C8793&amp;D8793&amp;E8793&amp;F8793&amp;G8793&amp;H8793</f>
        <v>MANTA GEOTEXTIL,EM 1 CAMADA, SOBRE PAVIMENTACAO BETUMINOSA.FORNECIMENTO E COLOCACAO</v>
      </c>
      <c r="C8793" s="142" t="s">
        <v>16673</v>
      </c>
      <c r="D8793" s="142" t="s">
        <v>7671</v>
      </c>
      <c r="I8793" s="142" t="s">
        <v>1696</v>
      </c>
      <c r="J8793" s="142" t="n">
        <v>5.09</v>
      </c>
    </row>
    <row r="8794" customFormat="false" ht="12.75" hidden="false" customHeight="false" outlineLevel="0" collapsed="false">
      <c r="A8794" s="142" t="s">
        <v>16675</v>
      </c>
      <c r="B8794" s="663" t="str">
        <f aca="false">C8794&amp;D8794&amp;E8794&amp;F8794&amp;G8794&amp;H8794</f>
        <v>GUARDA-CORPO DE CONCRETO ARMADO EM LANCES DE 3,00M DE COMPRIMENTO E 60CM DE ALTURA,CONSTANDO DE UM CORRIMAO DE 10X15CM,FEITO COM FORMA DE CHAPA DE MADEIRA,PLASTIFICADA,COM ESPESSURA DE 17MM,APOIADO EM 4 COLUNAS,COM FORMA PERDIDA DE TUBO DEPVC RIGIDO DE 100MM</v>
      </c>
      <c r="C8794" s="142" t="s">
        <v>16676</v>
      </c>
      <c r="D8794" s="142" t="s">
        <v>16677</v>
      </c>
      <c r="E8794" s="142" t="s">
        <v>16678</v>
      </c>
      <c r="F8794" s="142" t="s">
        <v>16679</v>
      </c>
      <c r="G8794" s="142" t="s">
        <v>16680</v>
      </c>
      <c r="I8794" s="142" t="s">
        <v>130</v>
      </c>
      <c r="J8794" s="142" t="n">
        <v>50.84</v>
      </c>
    </row>
    <row r="8795" customFormat="false" ht="12.75" hidden="false" customHeight="false" outlineLevel="0" collapsed="false">
      <c r="A8795" s="142" t="s">
        <v>16681</v>
      </c>
      <c r="B8795" s="663" t="str">
        <f aca="false">C8795&amp;D8795&amp;E8795&amp;F8795&amp;G8795&amp;H8795</f>
        <v>GUARDA-CORPO DE CONCRETO ARMADO EM LANCES DE 3,00M DE COMPRIMENTO E 60CM DE ALTURA,CONSTANDO DE UM CORRIMAO DE 10X15CM,FEITO COM FORMA DE CHAPA DE MADEIRA,PLASTIFICADA,COM ESPESSURA DE 17MM,APOIADO EM 4 COLUNAS,COM FORMA PERDIDA DE TUBO DEPVC RIGIDO DE 100MM</v>
      </c>
      <c r="C8795" s="142" t="s">
        <v>16676</v>
      </c>
      <c r="D8795" s="142" t="s">
        <v>16677</v>
      </c>
      <c r="E8795" s="142" t="s">
        <v>16678</v>
      </c>
      <c r="F8795" s="142" t="s">
        <v>16679</v>
      </c>
      <c r="G8795" s="142" t="s">
        <v>16680</v>
      </c>
      <c r="I8795" s="142" t="s">
        <v>130</v>
      </c>
      <c r="J8795" s="142" t="n">
        <v>47.78</v>
      </c>
    </row>
    <row r="8796" customFormat="false" ht="12.75" hidden="false" customHeight="false" outlineLevel="0" collapsed="false">
      <c r="A8796" s="142" t="s">
        <v>16682</v>
      </c>
      <c r="B8796" s="663" t="str">
        <f aca="false">C8796&amp;D8796&amp;E8796&amp;F8796&amp;G8796&amp;H8796</f>
        <v>GUARDA-CORPO EM CONCRETO ARMADO,FCK=15MPA,ACO CA-50,FORMADOPOR QUADROS RETANGULARES DE(1,90X0,50)M SUSTENTADOS POR 2 MONTANTES DE 0,85M DE ALTURA,INCLUSIVE FORNECIMENTO DE MATERIAIS E ELEMENTOS DE FIXACAO NA PONTE</v>
      </c>
      <c r="C8796" s="142" t="s">
        <v>16683</v>
      </c>
      <c r="D8796" s="142" t="s">
        <v>16684</v>
      </c>
      <c r="E8796" s="142" t="s">
        <v>16685</v>
      </c>
      <c r="F8796" s="142" t="s">
        <v>16686</v>
      </c>
      <c r="I8796" s="142" t="s">
        <v>130</v>
      </c>
      <c r="J8796" s="142" t="n">
        <v>164.08</v>
      </c>
    </row>
    <row r="8797" customFormat="false" ht="12.75" hidden="false" customHeight="false" outlineLevel="0" collapsed="false">
      <c r="A8797" s="142" t="s">
        <v>16687</v>
      </c>
      <c r="B8797" s="663" t="str">
        <f aca="false">C8797&amp;D8797&amp;E8797&amp;F8797&amp;G8797&amp;H8797</f>
        <v>GUARDA-CORPO EM CONCRETO ARMADO,FCK=15MPA,ACO CA-50,FORMADOPOR QUADROS RETANGULARES DE(1,90X0,50)M SUSTENTADOS POR 2 MONTANTES DE 0,85M DE ALTURA,INCLUSIVE FORNECIMENTO DE MATERIAIS E ELEMENTOS DE FIXACAO NA PONTE</v>
      </c>
      <c r="C8797" s="142" t="s">
        <v>16683</v>
      </c>
      <c r="D8797" s="142" t="s">
        <v>16684</v>
      </c>
      <c r="E8797" s="142" t="s">
        <v>16685</v>
      </c>
      <c r="F8797" s="142" t="s">
        <v>16686</v>
      </c>
      <c r="I8797" s="142" t="s">
        <v>130</v>
      </c>
      <c r="J8797" s="142" t="n">
        <v>150.61</v>
      </c>
    </row>
    <row r="8798" customFormat="false" ht="12.75" hidden="false" customHeight="false" outlineLevel="0" collapsed="false">
      <c r="A8798" s="142" t="s">
        <v>16688</v>
      </c>
      <c r="B8798" s="663" t="str">
        <f aca="false">C8798&amp;D8798&amp;E8798&amp;F8798&amp;G8798&amp;H8798</f>
        <v>GUARDA-RODAS DE CONCRETO ARMADO,CONFORME PROJETO DA PREFEITURA-RJ,PARA VIADUTOS,MOLDADOS NO LOCAL,COMPREENDENDO VIGAS LONGITUDINAIS APOIADAS SOBRE MONTANTES</v>
      </c>
      <c r="C8798" s="142" t="s">
        <v>16689</v>
      </c>
      <c r="D8798" s="142" t="s">
        <v>16690</v>
      </c>
      <c r="E8798" s="142" t="s">
        <v>16691</v>
      </c>
      <c r="I8798" s="142" t="s">
        <v>130</v>
      </c>
      <c r="J8798" s="142" t="n">
        <v>242.21</v>
      </c>
    </row>
    <row r="8799" customFormat="false" ht="12.75" hidden="false" customHeight="false" outlineLevel="0" collapsed="false">
      <c r="A8799" s="142" t="s">
        <v>16692</v>
      </c>
      <c r="B8799" s="663" t="str">
        <f aca="false">C8799&amp;D8799&amp;E8799&amp;F8799&amp;G8799&amp;H8799</f>
        <v>GUARDA-RODAS DE CONCRETO ARMADO,CONFORME PROJETO DA PREFEITURA-RJ,PARA VIADUTOS,MOLDADOS NO LOCAL,COMPREENDENDO VIGAS LONGITUDINAIS APOIADAS SOBRE MONTANTES</v>
      </c>
      <c r="C8799" s="142" t="s">
        <v>16689</v>
      </c>
      <c r="D8799" s="142" t="s">
        <v>16690</v>
      </c>
      <c r="E8799" s="142" t="s">
        <v>16691</v>
      </c>
      <c r="I8799" s="142" t="s">
        <v>130</v>
      </c>
      <c r="J8799" s="142" t="n">
        <v>225.9</v>
      </c>
    </row>
    <row r="8800" customFormat="false" ht="12.75" hidden="false" customHeight="false" outlineLevel="0" collapsed="false">
      <c r="A8800" s="142" t="s">
        <v>16693</v>
      </c>
      <c r="B8800" s="663" t="str">
        <f aca="false">C8800&amp;D8800&amp;E8800&amp;F8800&amp;G8800&amp;H8800</f>
        <v>GUARDA-RODAS DE CONCRETO ARMADO,CONFORME PROJETO DA PREFEITURA-RJ,CONSTANDO DE MONTANTES SUSTENTANDO VIGAS EM FORMA DE TRAPEZIO DE CANTOS ARREDONDADOS,COM SECAO DE 55CM DE LARGURAPOR 15CM,E 25CM DE FACES LATERAIS,INCLUSIVE ARMACAO</v>
      </c>
      <c r="C8800" s="142" t="s">
        <v>16689</v>
      </c>
      <c r="D8800" s="142" t="s">
        <v>16694</v>
      </c>
      <c r="E8800" s="142" t="s">
        <v>16695</v>
      </c>
      <c r="F8800" s="142" t="s">
        <v>16696</v>
      </c>
      <c r="I8800" s="142" t="s">
        <v>130</v>
      </c>
      <c r="J8800" s="142" t="n">
        <v>242.21</v>
      </c>
    </row>
    <row r="8801" customFormat="false" ht="12.75" hidden="false" customHeight="false" outlineLevel="0" collapsed="false">
      <c r="A8801" s="142" t="s">
        <v>16697</v>
      </c>
      <c r="B8801" s="663" t="str">
        <f aca="false">C8801&amp;D8801&amp;E8801&amp;F8801&amp;G8801&amp;H8801</f>
        <v>GUARDA-RODAS DE CONCRETO ARMADO,CONFORME PROJETO DA PREFEITURA-RJ,CONSTANDO DE MONTANTES SUSTENTANDO VIGAS EM FORMA DE TRAPEZIO DE CANTOS ARREDONDADOS,COM SECAO DE 55CM DE LARGURAPOR 15CM,E 25CM DE FACES LATERAIS,INCLUSIVE ARMACAO</v>
      </c>
      <c r="C8801" s="142" t="s">
        <v>16689</v>
      </c>
      <c r="D8801" s="142" t="s">
        <v>16694</v>
      </c>
      <c r="E8801" s="142" t="s">
        <v>16695</v>
      </c>
      <c r="F8801" s="142" t="s">
        <v>16696</v>
      </c>
      <c r="I8801" s="142" t="s">
        <v>130</v>
      </c>
      <c r="J8801" s="142" t="n">
        <v>225.9</v>
      </c>
    </row>
    <row r="8802" customFormat="false" ht="12.75" hidden="false" customHeight="false" outlineLevel="0" collapsed="false">
      <c r="A8802" s="142" t="s">
        <v>16698</v>
      </c>
      <c r="B8802" s="663" t="str">
        <f aca="false">C8802&amp;D8802&amp;E8802&amp;F8802&amp;G8802&amp;H8802</f>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8802" s="142" t="s">
        <v>16699</v>
      </c>
      <c r="D8802" s="142" t="s">
        <v>16700</v>
      </c>
      <c r="E8802" s="142" t="s">
        <v>16701</v>
      </c>
      <c r="F8802" s="142" t="s">
        <v>16702</v>
      </c>
      <c r="G8802" s="142" t="s">
        <v>16703</v>
      </c>
      <c r="H8802" s="142" t="s">
        <v>16704</v>
      </c>
      <c r="I8802" s="142" t="s">
        <v>130</v>
      </c>
      <c r="J8802" s="142" t="n">
        <v>611.67</v>
      </c>
    </row>
    <row r="8803" customFormat="false" ht="12.75" hidden="false" customHeight="false" outlineLevel="0" collapsed="false">
      <c r="A8803" s="142" t="s">
        <v>16705</v>
      </c>
      <c r="B8803" s="663" t="str">
        <f aca="false">C8803&amp;D8803&amp;E8803&amp;F8803&amp;G8803&amp;H8803</f>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8803" s="142" t="s">
        <v>16699</v>
      </c>
      <c r="D8803" s="142" t="s">
        <v>16700</v>
      </c>
      <c r="E8803" s="142" t="s">
        <v>16701</v>
      </c>
      <c r="F8803" s="142" t="s">
        <v>16702</v>
      </c>
      <c r="G8803" s="142" t="s">
        <v>16703</v>
      </c>
      <c r="H8803" s="142" t="s">
        <v>16704</v>
      </c>
      <c r="I8803" s="142" t="s">
        <v>130</v>
      </c>
      <c r="J8803" s="142" t="n">
        <v>558.39</v>
      </c>
    </row>
    <row r="8804" customFormat="false" ht="12.75" hidden="false" customHeight="false" outlineLevel="0" collapsed="false">
      <c r="A8804" s="142" t="s">
        <v>16706</v>
      </c>
      <c r="B8804" s="663" t="str">
        <f aca="false">C8804&amp;D8804&amp;E8804&amp;F8804&amp;G8804&amp;H8804</f>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8804" s="142" t="s">
        <v>16707</v>
      </c>
      <c r="D8804" s="142" t="s">
        <v>16708</v>
      </c>
      <c r="E8804" s="142" t="s">
        <v>16709</v>
      </c>
      <c r="F8804" s="142" t="s">
        <v>16710</v>
      </c>
      <c r="G8804" s="142" t="s">
        <v>16711</v>
      </c>
      <c r="I8804" s="142" t="s">
        <v>130</v>
      </c>
      <c r="J8804" s="142" t="n">
        <v>578.54</v>
      </c>
    </row>
    <row r="8805" customFormat="false" ht="12.75" hidden="false" customHeight="false" outlineLevel="0" collapsed="false">
      <c r="A8805" s="142" t="s">
        <v>16712</v>
      </c>
      <c r="B8805" s="663" t="str">
        <f aca="false">C8805&amp;D8805&amp;E8805&amp;F8805&amp;G8805&amp;H8805</f>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8805" s="142" t="s">
        <v>16707</v>
      </c>
      <c r="D8805" s="142" t="s">
        <v>16708</v>
      </c>
      <c r="E8805" s="142" t="s">
        <v>16709</v>
      </c>
      <c r="F8805" s="142" t="s">
        <v>16710</v>
      </c>
      <c r="G8805" s="142" t="s">
        <v>16711</v>
      </c>
      <c r="I8805" s="142" t="s">
        <v>130</v>
      </c>
      <c r="J8805" s="142" t="n">
        <v>526.77</v>
      </c>
    </row>
    <row r="8806" customFormat="false" ht="12.75" hidden="false" customHeight="false" outlineLevel="0" collapsed="false">
      <c r="A8806" s="142" t="s">
        <v>16713</v>
      </c>
      <c r="B8806" s="663" t="str">
        <f aca="false">C8806&amp;D8806&amp;E8806&amp;F8806&amp;G8806&amp;H8806</f>
        <v>CAMADA DE BLOQUEIO(COLCHAO)DE PO-DE-PEDRA,ESPALHADO E COMPRIMIDO MECANICAMENTE,MEDIDA APOS COMPACTACAO</v>
      </c>
      <c r="C8806" s="142" t="s">
        <v>16714</v>
      </c>
      <c r="D8806" s="142" t="s">
        <v>16715</v>
      </c>
      <c r="I8806" s="142" t="s">
        <v>859</v>
      </c>
      <c r="J8806" s="142" t="n">
        <v>65.6</v>
      </c>
    </row>
    <row r="8807" customFormat="false" ht="12.75" hidden="false" customHeight="false" outlineLevel="0" collapsed="false">
      <c r="A8807" s="142" t="s">
        <v>16716</v>
      </c>
      <c r="B8807" s="663" t="str">
        <f aca="false">C8807&amp;D8807&amp;E8807&amp;F8807&amp;G8807&amp;H8807</f>
        <v>CAMADA DE BLOQUEIO(COLCHAO)DE PO-DE-PEDRA,ESPALHADO E COMPRIMIDO MECANICAMENTE,MEDIDA APOS COMPACTACAO</v>
      </c>
      <c r="C8807" s="142" t="s">
        <v>16714</v>
      </c>
      <c r="D8807" s="142" t="s">
        <v>16715</v>
      </c>
      <c r="I8807" s="142" t="s">
        <v>859</v>
      </c>
      <c r="J8807" s="142" t="n">
        <v>65.35</v>
      </c>
    </row>
    <row r="8808" customFormat="false" ht="12.75" hidden="false" customHeight="false" outlineLevel="0" collapsed="false">
      <c r="A8808" s="142" t="s">
        <v>16717</v>
      </c>
      <c r="B8808" s="663" t="str">
        <f aca="false">C8808&amp;D8808&amp;E8808&amp;F8808&amp;G8808&amp;H8808</f>
        <v>CAMADA DE BLOQUEIO(COLCHAO)DE PO-DE-PEDRA,ESPALHADO E COMPRIMIDO MANUALMENTE,MEDIDA APOS COMPACTACAO</v>
      </c>
      <c r="C8808" s="142" t="s">
        <v>16714</v>
      </c>
      <c r="D8808" s="142" t="s">
        <v>16718</v>
      </c>
      <c r="I8808" s="142" t="s">
        <v>859</v>
      </c>
      <c r="J8808" s="142" t="n">
        <v>101.24</v>
      </c>
    </row>
    <row r="8809" customFormat="false" ht="12.75" hidden="false" customHeight="false" outlineLevel="0" collapsed="false">
      <c r="A8809" s="142" t="s">
        <v>16719</v>
      </c>
      <c r="B8809" s="663" t="str">
        <f aca="false">C8809&amp;D8809&amp;E8809&amp;F8809&amp;G8809&amp;H8809</f>
        <v>CAMADA DE BLOQUEIO(COLCHAO)DE PO-DE-PEDRA,ESPALHADO E COMPRIMIDO MANUALMENTE,MEDIDA APOS COMPACTACAO</v>
      </c>
      <c r="C8809" s="142" t="s">
        <v>16714</v>
      </c>
      <c r="D8809" s="142" t="s">
        <v>16718</v>
      </c>
      <c r="I8809" s="142" t="s">
        <v>859</v>
      </c>
      <c r="J8809" s="142" t="n">
        <v>95.86</v>
      </c>
    </row>
    <row r="8810" customFormat="false" ht="12.75" hidden="false" customHeight="false" outlineLevel="0" collapsed="false">
      <c r="A8810" s="142" t="s">
        <v>16720</v>
      </c>
      <c r="B8810" s="663" t="str">
        <f aca="false">C8810&amp;D8810&amp;E8810&amp;F8810&amp;G8810&amp;H8810</f>
        <v>CAMADA DE BLOQUEIO(COLCHAO)DE AREIA,ESPALHADO E COMPRIMIDO MECANICAMENTE,MEDIDA APOS COMPACTACAO</v>
      </c>
      <c r="C8810" s="142" t="s">
        <v>16721</v>
      </c>
      <c r="D8810" s="142" t="s">
        <v>16722</v>
      </c>
      <c r="I8810" s="142" t="s">
        <v>859</v>
      </c>
      <c r="J8810" s="142" t="n">
        <v>102.26</v>
      </c>
    </row>
    <row r="8811" customFormat="false" ht="12.75" hidden="false" customHeight="false" outlineLevel="0" collapsed="false">
      <c r="A8811" s="142" t="s">
        <v>16723</v>
      </c>
      <c r="B8811" s="663" t="str">
        <f aca="false">C8811&amp;D8811&amp;E8811&amp;F8811&amp;G8811&amp;H8811</f>
        <v>CAMADA DE BLOQUEIO(COLCHAO)DE AREIA,ESPALHADO E COMPRIMIDO MECANICAMENTE,MEDIDA APOS COMPACTACAO</v>
      </c>
      <c r="C8811" s="142" t="s">
        <v>16721</v>
      </c>
      <c r="D8811" s="142" t="s">
        <v>16722</v>
      </c>
      <c r="I8811" s="142" t="s">
        <v>859</v>
      </c>
      <c r="J8811" s="142" t="n">
        <v>102.01</v>
      </c>
    </row>
    <row r="8812" customFormat="false" ht="12.75" hidden="false" customHeight="false" outlineLevel="0" collapsed="false">
      <c r="A8812" s="142" t="s">
        <v>16724</v>
      </c>
      <c r="B8812" s="663" t="str">
        <f aca="false">C8812&amp;D8812&amp;E8812&amp;F8812&amp;G8812&amp;H8812</f>
        <v>CAMADA DE BLOQUEIO (COLCHAO) DE AREIA,ESPALHADO E COMPRIMIDO MANUALMENTE,MEDIDA APOS COMPACTACAO</v>
      </c>
      <c r="C8812" s="142" t="s">
        <v>16725</v>
      </c>
      <c r="D8812" s="142" t="s">
        <v>16726</v>
      </c>
      <c r="I8812" s="142" t="s">
        <v>859</v>
      </c>
      <c r="J8812" s="142" t="n">
        <v>137.9</v>
      </c>
    </row>
    <row r="8813" customFormat="false" ht="12.75" hidden="false" customHeight="false" outlineLevel="0" collapsed="false">
      <c r="A8813" s="142" t="s">
        <v>16727</v>
      </c>
      <c r="B8813" s="663" t="str">
        <f aca="false">C8813&amp;D8813&amp;E8813&amp;F8813&amp;G8813&amp;H8813</f>
        <v>CAMADA DE BLOQUEIO (COLCHAO) DE AREIA,ESPALHADO E COMPRIMIDO MANUALMENTE,MEDIDA APOS COMPACTACAO</v>
      </c>
      <c r="C8813" s="142" t="s">
        <v>16725</v>
      </c>
      <c r="D8813" s="142" t="s">
        <v>16726</v>
      </c>
      <c r="I8813" s="142" t="s">
        <v>859</v>
      </c>
      <c r="J8813" s="142" t="n">
        <v>132.52</v>
      </c>
    </row>
    <row r="8814" customFormat="false" ht="12.75" hidden="false" customHeight="false" outlineLevel="0" collapsed="false">
      <c r="A8814" s="142" t="s">
        <v>16728</v>
      </c>
      <c r="B8814" s="663" t="str">
        <f aca="false">C8814&amp;D8814&amp;E8814&amp;F8814&amp;G8814&amp;H8814</f>
        <v>REVESTIMENTO DE CONCRETO BETUMINOSO USINADO A QUENTE,DE ACORDO COM AS INSTRUCOES/ESPECIFICACOES DO CONTRATANTE,CONSIDERANDO SOMENTE O ESPALHAMENTO COM VIBROACABADORA CONVENCIONAL E COMPACTACAO MECANICA</v>
      </c>
      <c r="C8814" s="142" t="s">
        <v>16729</v>
      </c>
      <c r="D8814" s="142" t="s">
        <v>16730</v>
      </c>
      <c r="E8814" s="142" t="s">
        <v>16731</v>
      </c>
      <c r="F8814" s="142" t="s">
        <v>16732</v>
      </c>
      <c r="I8814" s="142" t="s">
        <v>1111</v>
      </c>
      <c r="J8814" s="142" t="n">
        <v>15.56</v>
      </c>
    </row>
    <row r="8815" customFormat="false" ht="12.75" hidden="false" customHeight="false" outlineLevel="0" collapsed="false">
      <c r="A8815" s="142" t="s">
        <v>16733</v>
      </c>
      <c r="B8815" s="663" t="str">
        <f aca="false">C8815&amp;D8815&amp;E8815&amp;F8815&amp;G8815&amp;H8815</f>
        <v>REVESTIMENTO DE CONCRETO BETUMINOSO USINADO A QUENTE,DE ACORDO COM AS INSTRUCOES/ESPECIFICACOES DO CONTRATANTE,CONSIDERANDO SOMENTE O ESPALHAMENTO COM VIBROACABADORA CONVENCIONAL E COMPACTACAO MECANICA</v>
      </c>
      <c r="C8815" s="142" t="s">
        <v>16729</v>
      </c>
      <c r="D8815" s="142" t="s">
        <v>16730</v>
      </c>
      <c r="E8815" s="142" t="s">
        <v>16731</v>
      </c>
      <c r="F8815" s="142" t="s">
        <v>16732</v>
      </c>
      <c r="I8815" s="142" t="s">
        <v>1111</v>
      </c>
      <c r="J8815" s="142" t="n">
        <v>14.35</v>
      </c>
    </row>
    <row r="8816" customFormat="false" ht="12.75" hidden="false" customHeight="false" outlineLevel="0" collapsed="false">
      <c r="A8816" s="142" t="s">
        <v>16734</v>
      </c>
      <c r="B8816" s="663" t="str">
        <f aca="false">C8816&amp;D8816&amp;E8816&amp;F8816&amp;G8816&amp;H8816</f>
        <v>REVESTIMENTO DE CONCRETO BETUMINOSO USINADO A QUENTE,DE ACORDO COM AS INSTRUCOES/ESPECIFICACOES DO CONTRATANTE,CONSIDERANDO SOMENTE O ESPALHAMENTO COM MOTONIVELADORA E COMPACTACAO MECANICA</v>
      </c>
      <c r="C8816" s="142" t="s">
        <v>16729</v>
      </c>
      <c r="D8816" s="142" t="s">
        <v>16730</v>
      </c>
      <c r="E8816" s="142" t="s">
        <v>16735</v>
      </c>
      <c r="F8816" s="142" t="s">
        <v>16736</v>
      </c>
      <c r="I8816" s="142" t="s">
        <v>1111</v>
      </c>
      <c r="J8816" s="142" t="n">
        <v>13.93</v>
      </c>
    </row>
    <row r="8817" customFormat="false" ht="12.75" hidden="false" customHeight="false" outlineLevel="0" collapsed="false">
      <c r="A8817" s="142" t="s">
        <v>16737</v>
      </c>
      <c r="B8817" s="663" t="str">
        <f aca="false">C8817&amp;D8817&amp;E8817&amp;F8817&amp;G8817&amp;H8817</f>
        <v>REVESTIMENTO DE CONCRETO BETUMINOSO USINADO A QUENTE,DE ACORDO COM AS INSTRUCOES/ESPECIFICACOES DO CONTRATANTE,CONSIDERANDO SOMENTE O ESPALHAMENTO COM MOTONIVELADORA E COMPACTACAO MECANICA</v>
      </c>
      <c r="C8817" s="142" t="s">
        <v>16729</v>
      </c>
      <c r="D8817" s="142" t="s">
        <v>16730</v>
      </c>
      <c r="E8817" s="142" t="s">
        <v>16735</v>
      </c>
      <c r="F8817" s="142" t="s">
        <v>16736</v>
      </c>
      <c r="I8817" s="142" t="s">
        <v>1111</v>
      </c>
      <c r="J8817" s="142" t="n">
        <v>12.78</v>
      </c>
    </row>
    <row r="8818" customFormat="false" ht="12.75" hidden="false" customHeight="false" outlineLevel="0" collapsed="false">
      <c r="A8818" s="142" t="s">
        <v>16738</v>
      </c>
      <c r="B8818" s="663" t="str">
        <f aca="false">C8818&amp;D8818&amp;E8818&amp;F8818&amp;G8818&amp;H8818</f>
        <v>REVESTIMENTO DE CONCRETO BETUMINOSO USINADO A QUENTE,DE ACORDO COM AS INSTRUCOES/ESPECIFICACOES DO CONTRATANTE,CONSIDERANDO SOMENTE O ESPALHAMENTO COM VIBROACABADORA ELETRONICA E COMPACTACAO MECANICA</v>
      </c>
      <c r="C8818" s="142" t="s">
        <v>16729</v>
      </c>
      <c r="D8818" s="142" t="s">
        <v>16730</v>
      </c>
      <c r="E8818" s="142" t="s">
        <v>16739</v>
      </c>
      <c r="F8818" s="142" t="s">
        <v>16740</v>
      </c>
      <c r="I8818" s="142" t="s">
        <v>1111</v>
      </c>
      <c r="J8818" s="142" t="n">
        <v>16.22</v>
      </c>
    </row>
    <row r="8819" customFormat="false" ht="12.75" hidden="false" customHeight="false" outlineLevel="0" collapsed="false">
      <c r="A8819" s="142" t="s">
        <v>16741</v>
      </c>
      <c r="B8819" s="663" t="str">
        <f aca="false">C8819&amp;D8819&amp;E8819&amp;F8819&amp;G8819&amp;H8819</f>
        <v>REVESTIMENTO DE CONCRETO BETUMINOSO USINADO A QUENTE,DE ACORDO COM AS INSTRUCOES/ESPECIFICACOES DO CONTRATANTE,CONSIDERANDO SOMENTE O ESPALHAMENTO COM VIBROACABADORA ELETRONICA E COMPACTACAO MECANICA</v>
      </c>
      <c r="C8819" s="142" t="s">
        <v>16729</v>
      </c>
      <c r="D8819" s="142" t="s">
        <v>16730</v>
      </c>
      <c r="E8819" s="142" t="s">
        <v>16739</v>
      </c>
      <c r="F8819" s="142" t="s">
        <v>16740</v>
      </c>
      <c r="I8819" s="142" t="s">
        <v>1111</v>
      </c>
      <c r="J8819" s="142" t="n">
        <v>15</v>
      </c>
    </row>
    <row r="8820" customFormat="false" ht="12.75" hidden="false" customHeight="false" outlineLevel="0" collapsed="false">
      <c r="A8820" s="142" t="s">
        <v>16742</v>
      </c>
      <c r="B8820" s="663" t="str">
        <f aca="false">C8820&amp;D8820&amp;E8820&amp;F8820&amp;G8820&amp;H8820</f>
        <v>REVESTIMENTO DE CONCRETO BETUMINOSO USINADO A QUENTE,DE ACORDO COM AS INSTRUCOES/ESPECIFICACOES DO CONTRATANTE,CONSIDERANDO SOMENTE O ESPALHAMENTO MANUAL E COMPACTACAO MECANICA</v>
      </c>
      <c r="C8820" s="142" t="s">
        <v>16729</v>
      </c>
      <c r="D8820" s="142" t="s">
        <v>16730</v>
      </c>
      <c r="E8820" s="142" t="s">
        <v>16743</v>
      </c>
      <c r="I8820" s="142" t="s">
        <v>1111</v>
      </c>
      <c r="J8820" s="142" t="n">
        <v>11.56</v>
      </c>
    </row>
    <row r="8821" customFormat="false" ht="12.75" hidden="false" customHeight="false" outlineLevel="0" collapsed="false">
      <c r="A8821" s="142" t="s">
        <v>16744</v>
      </c>
      <c r="B8821" s="663" t="str">
        <f aca="false">C8821&amp;D8821&amp;E8821&amp;F8821&amp;G8821&amp;H8821</f>
        <v>REVESTIMENTO DE CONCRETO BETUMINOSO USINADO A QUENTE,DE ACORDO COM AS INSTRUCOES/ESPECIFICACOES DO CONTRATANTE,CONSIDERANDO SOMENTE O ESPALHAMENTO MANUAL E COMPACTACAO MECANICA</v>
      </c>
      <c r="C8821" s="142" t="s">
        <v>16729</v>
      </c>
      <c r="D8821" s="142" t="s">
        <v>16730</v>
      </c>
      <c r="E8821" s="142" t="s">
        <v>16743</v>
      </c>
      <c r="I8821" s="142" t="s">
        <v>1111</v>
      </c>
      <c r="J8821" s="142" t="n">
        <v>10.53</v>
      </c>
    </row>
    <row r="8822" customFormat="false" ht="12.75" hidden="false" customHeight="false" outlineLevel="0" collapsed="false">
      <c r="A8822" s="142" t="s">
        <v>16745</v>
      </c>
      <c r="B8822" s="663" t="str">
        <f aca="false">C8822&amp;D8822&amp;E8822&amp;F8822&amp;G8822&amp;H8822</f>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8822" s="142" t="s">
        <v>16746</v>
      </c>
      <c r="D8822" s="142" t="s">
        <v>16747</v>
      </c>
      <c r="E8822" s="142" t="s">
        <v>16748</v>
      </c>
      <c r="F8822" s="142" t="s">
        <v>16749</v>
      </c>
      <c r="G8822" s="142" t="s">
        <v>16750</v>
      </c>
      <c r="H8822" s="142" t="s">
        <v>16751</v>
      </c>
      <c r="I8822" s="142" t="s">
        <v>1696</v>
      </c>
      <c r="J8822" s="142" t="n">
        <v>131.83</v>
      </c>
    </row>
    <row r="8823" customFormat="false" ht="12.75" hidden="false" customHeight="false" outlineLevel="0" collapsed="false">
      <c r="A8823" s="142" t="s">
        <v>16752</v>
      </c>
      <c r="B8823" s="663" t="str">
        <f aca="false">C8823&amp;D8823&amp;E8823&amp;F8823&amp;G8823&amp;H8823</f>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8823" s="142" t="s">
        <v>16746</v>
      </c>
      <c r="D8823" s="142" t="s">
        <v>16747</v>
      </c>
      <c r="E8823" s="142" t="s">
        <v>16748</v>
      </c>
      <c r="F8823" s="142" t="s">
        <v>16749</v>
      </c>
      <c r="G8823" s="142" t="s">
        <v>16750</v>
      </c>
      <c r="H8823" s="142" t="s">
        <v>16751</v>
      </c>
      <c r="I8823" s="142" t="s">
        <v>1696</v>
      </c>
      <c r="J8823" s="142" t="n">
        <v>123.7</v>
      </c>
    </row>
    <row r="8824" customFormat="false" ht="12.75" hidden="false" customHeight="false" outlineLevel="0" collapsed="false">
      <c r="A8824" s="142" t="s">
        <v>16753</v>
      </c>
      <c r="B8824" s="663" t="str">
        <f aca="false">C8824&amp;D8824&amp;E8824&amp;F8824&amp;G8824&amp;H8824</f>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8824" s="142" t="s">
        <v>16754</v>
      </c>
      <c r="D8824" s="142" t="s">
        <v>16755</v>
      </c>
      <c r="E8824" s="142" t="s">
        <v>16756</v>
      </c>
      <c r="F8824" s="142" t="s">
        <v>16757</v>
      </c>
      <c r="G8824" s="142" t="s">
        <v>16758</v>
      </c>
      <c r="I8824" s="142" t="s">
        <v>130</v>
      </c>
      <c r="J8824" s="142" t="n">
        <v>35.06</v>
      </c>
    </row>
    <row r="8825" customFormat="false" ht="12.75" hidden="false" customHeight="false" outlineLevel="0" collapsed="false">
      <c r="A8825" s="142" t="s">
        <v>16759</v>
      </c>
      <c r="B8825" s="663" t="str">
        <f aca="false">C8825&amp;D8825&amp;E8825&amp;F8825&amp;G8825&amp;H8825</f>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8825" s="142" t="s">
        <v>16754</v>
      </c>
      <c r="D8825" s="142" t="s">
        <v>16755</v>
      </c>
      <c r="E8825" s="142" t="s">
        <v>16756</v>
      </c>
      <c r="F8825" s="142" t="s">
        <v>16757</v>
      </c>
      <c r="G8825" s="142" t="s">
        <v>16758</v>
      </c>
      <c r="I8825" s="142" t="s">
        <v>130</v>
      </c>
      <c r="J8825" s="142" t="n">
        <v>33.69</v>
      </c>
    </row>
    <row r="8826" customFormat="false" ht="12.75" hidden="false" customHeight="false" outlineLevel="0" collapsed="false">
      <c r="A8826" s="142" t="s">
        <v>16760</v>
      </c>
      <c r="B8826" s="663" t="str">
        <f aca="false">C8826&amp;D8826&amp;E8826&amp;F8826&amp;G8826&amp;H8826</f>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8826" s="142" t="s">
        <v>16754</v>
      </c>
      <c r="D8826" s="142" t="s">
        <v>16755</v>
      </c>
      <c r="E8826" s="142" t="s">
        <v>16761</v>
      </c>
      <c r="F8826" s="142" t="s">
        <v>16757</v>
      </c>
      <c r="G8826" s="142" t="s">
        <v>16758</v>
      </c>
      <c r="I8826" s="142" t="s">
        <v>130</v>
      </c>
      <c r="J8826" s="142" t="n">
        <v>29.4</v>
      </c>
    </row>
    <row r="8827" customFormat="false" ht="12.75" hidden="false" customHeight="false" outlineLevel="0" collapsed="false">
      <c r="A8827" s="142" t="s">
        <v>16762</v>
      </c>
      <c r="B8827" s="663" t="str">
        <f aca="false">C8827&amp;D8827&amp;E8827&amp;F8827&amp;G8827&amp;H8827</f>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8827" s="142" t="s">
        <v>16754</v>
      </c>
      <c r="D8827" s="142" t="s">
        <v>16755</v>
      </c>
      <c r="E8827" s="142" t="s">
        <v>16761</v>
      </c>
      <c r="F8827" s="142" t="s">
        <v>16757</v>
      </c>
      <c r="G8827" s="142" t="s">
        <v>16758</v>
      </c>
      <c r="I8827" s="142" t="s">
        <v>130</v>
      </c>
      <c r="J8827" s="142" t="n">
        <v>28.24</v>
      </c>
    </row>
    <row r="8828" customFormat="false" ht="12.75" hidden="false" customHeight="false" outlineLevel="0" collapsed="false">
      <c r="A8828" s="142" t="s">
        <v>16763</v>
      </c>
      <c r="B8828" s="663" t="str">
        <f aca="false">C8828&amp;D8828&amp;E8828&amp;F8828&amp;G8828&amp;H8828</f>
        <v>MEIO-FIO E SARJETA(LINHA D`AGUA),DE CONCRETO USINADO 15MPA,MOLDADO "IN LOCO",ATRAVES DE MAQUINA ESPECIAL,MEDINDO EM TORNO DE 0,30M DE BASE E 0,26M DE ALTURA,ACABAMENTO COM ARGAMASSA DE CIMENTO E PO-DE-PEDRA,NO TRACO 1:3,COM FORNECIMENTO DOSMATERIAIS,EXCLUSIVE PREPARO DE BASE E TOPOGRAFIA</v>
      </c>
      <c r="C8828" s="142" t="s">
        <v>16764</v>
      </c>
      <c r="D8828" s="142" t="s">
        <v>16765</v>
      </c>
      <c r="E8828" s="142" t="s">
        <v>16766</v>
      </c>
      <c r="F8828" s="142" t="s">
        <v>16767</v>
      </c>
      <c r="G8828" s="142" t="s">
        <v>16768</v>
      </c>
      <c r="I8828" s="142" t="s">
        <v>130</v>
      </c>
      <c r="J8828" s="142" t="n">
        <v>21.47</v>
      </c>
    </row>
    <row r="8829" customFormat="false" ht="12.75" hidden="false" customHeight="false" outlineLevel="0" collapsed="false">
      <c r="A8829" s="142" t="s">
        <v>16769</v>
      </c>
      <c r="B8829" s="663" t="str">
        <f aca="false">C8829&amp;D8829&amp;E8829&amp;F8829&amp;G8829&amp;H8829</f>
        <v>MEIO-FIO E SARJETA(LINHA D`AGUA),DE CONCRETO USINADO 15MPA,MOLDADO "IN LOCO",ATRAVES DE MAQUINA ESPECIAL,MEDINDO EM TORNO DE 0,30M DE BASE E 0,26M DE ALTURA,ACABAMENTO COM ARGAMASSA DE CIMENTO E PO-DE-PEDRA,NO TRACO 1:3,COM FORNECIMENTO DOSMATERIAIS,EXCLUSIVE PREPARO DE BASE E TOPOGRAFIA</v>
      </c>
      <c r="C8829" s="142" t="s">
        <v>16764</v>
      </c>
      <c r="D8829" s="142" t="s">
        <v>16765</v>
      </c>
      <c r="E8829" s="142" t="s">
        <v>16766</v>
      </c>
      <c r="F8829" s="142" t="s">
        <v>16767</v>
      </c>
      <c r="G8829" s="142" t="s">
        <v>16768</v>
      </c>
      <c r="I8829" s="142" t="s">
        <v>130</v>
      </c>
      <c r="J8829" s="142" t="n">
        <v>20.63</v>
      </c>
    </row>
    <row r="8830" customFormat="false" ht="12.75" hidden="false" customHeight="false" outlineLevel="0" collapsed="false">
      <c r="A8830" s="142" t="s">
        <v>16770</v>
      </c>
      <c r="B8830" s="663" t="str">
        <f aca="false">C8830&amp;D8830&amp;E8830&amp;F8830&amp;G8830&amp;H8830</f>
        <v>MEIO-FIO DE CONCRETO USINADO 15MPA,MOLDADO "IN LOCO",ATRAVES DE MAQUINA ESPECIAL,MEDINDO EM TORNO DE 0,17M DE BASE E 0,30M DE ALTURA,ACABAMENTO COM ARGAMASSA DE CIMENTO E PO-DE-PEDRA,NO TRACO 1:3,COM FORNECIMENTO DOS MATERIAIS,EXCLUSIVE PREPARO DE BASE E TOPOGRAFIA</v>
      </c>
      <c r="C8830" s="142" t="s">
        <v>16771</v>
      </c>
      <c r="D8830" s="142" t="s">
        <v>16772</v>
      </c>
      <c r="E8830" s="142" t="s">
        <v>16773</v>
      </c>
      <c r="F8830" s="142" t="s">
        <v>16774</v>
      </c>
      <c r="G8830" s="142" t="s">
        <v>16775</v>
      </c>
      <c r="I8830" s="142" t="s">
        <v>130</v>
      </c>
      <c r="J8830" s="142" t="n">
        <v>17.57</v>
      </c>
    </row>
    <row r="8831" customFormat="false" ht="12.75" hidden="false" customHeight="false" outlineLevel="0" collapsed="false">
      <c r="A8831" s="142" t="s">
        <v>16776</v>
      </c>
      <c r="B8831" s="663" t="str">
        <f aca="false">C8831&amp;D8831&amp;E8831&amp;F8831&amp;G8831&amp;H8831</f>
        <v>MEIO-FIO DE CONCRETO USINADO 15MPA,MOLDADO "IN LOCO",ATRAVES DE MAQUINA ESPECIAL,MEDINDO EM TORNO DE 0,17M DE BASE E 0,30M DE ALTURA,ACABAMENTO COM ARGAMASSA DE CIMENTO E PO-DE-PEDRA,NO TRACO 1:3,COM FORNECIMENTO DOS MATERIAIS,EXCLUSIVE PREPARO DE BASE E TOPOGRAFIA</v>
      </c>
      <c r="C8831" s="142" t="s">
        <v>16771</v>
      </c>
      <c r="D8831" s="142" t="s">
        <v>16772</v>
      </c>
      <c r="E8831" s="142" t="s">
        <v>16773</v>
      </c>
      <c r="F8831" s="142" t="s">
        <v>16774</v>
      </c>
      <c r="G8831" s="142" t="s">
        <v>16775</v>
      </c>
      <c r="I8831" s="142" t="s">
        <v>130</v>
      </c>
      <c r="J8831" s="142" t="n">
        <v>16.88</v>
      </c>
    </row>
    <row r="8832" customFormat="false" ht="12.75" hidden="false" customHeight="false" outlineLevel="0" collapsed="false">
      <c r="A8832" s="142" t="s">
        <v>16777</v>
      </c>
      <c r="B8832" s="663" t="str">
        <f aca="false">C8832&amp;D8832&amp;E8832&amp;F8832&amp;G8832&amp;H8832</f>
        <v>MEIO-FIO DE CONCRETO USINADO 15MPA,MOLDADO "IN LOCO",ATRAVES DE MAQUINA ESPECIAL,MEDINDO EM TORNO DE 0,15M DE BASE E 0,30M DE ALTURA,ACABAMENTO COM ARGAMASSA DE CIMENTO E PO-DE-PEDRA,NO TRACO 1:3,COM FORNECIMENTO DOS MATERIAIS,EXCLUSIVE PREPARO DE BASE E TOPOGRAFIA</v>
      </c>
      <c r="C8832" s="142" t="s">
        <v>16771</v>
      </c>
      <c r="D8832" s="142" t="s">
        <v>16778</v>
      </c>
      <c r="E8832" s="142" t="s">
        <v>16773</v>
      </c>
      <c r="F8832" s="142" t="s">
        <v>16774</v>
      </c>
      <c r="G8832" s="142" t="s">
        <v>16775</v>
      </c>
      <c r="I8832" s="142" t="s">
        <v>130</v>
      </c>
      <c r="J8832" s="142" t="n">
        <v>17.19</v>
      </c>
    </row>
    <row r="8833" customFormat="false" ht="12.75" hidden="false" customHeight="false" outlineLevel="0" collapsed="false">
      <c r="A8833" s="142" t="s">
        <v>16779</v>
      </c>
      <c r="B8833" s="663" t="str">
        <f aca="false">C8833&amp;D8833&amp;E8833&amp;F8833&amp;G8833&amp;H8833</f>
        <v>MEIO-FIO DE CONCRETO USINADO 15MPA,MOLDADO "IN LOCO",ATRAVES DE MAQUINA ESPECIAL,MEDINDO EM TORNO DE 0,15M DE BASE E 0,30M DE ALTURA,ACABAMENTO COM ARGAMASSA DE CIMENTO E PO-DE-PEDRA,NO TRACO 1:3,COM FORNECIMENTO DOS MATERIAIS,EXCLUSIVE PREPARO DE BASE E TOPOGRAFIA</v>
      </c>
      <c r="C8833" s="142" t="s">
        <v>16771</v>
      </c>
      <c r="D8833" s="142" t="s">
        <v>16778</v>
      </c>
      <c r="E8833" s="142" t="s">
        <v>16773</v>
      </c>
      <c r="F8833" s="142" t="s">
        <v>16774</v>
      </c>
      <c r="G8833" s="142" t="s">
        <v>16775</v>
      </c>
      <c r="I8833" s="142" t="s">
        <v>130</v>
      </c>
      <c r="J8833" s="142" t="n">
        <v>16.52</v>
      </c>
    </row>
    <row r="8834" customFormat="false" ht="12.75" hidden="false" customHeight="false" outlineLevel="0" collapsed="false">
      <c r="A8834" s="142" t="s">
        <v>16780</v>
      </c>
      <c r="B8834" s="663" t="str">
        <f aca="false">C8834&amp;D8834&amp;E8834&amp;F8834&amp;G8834&amp;H8834</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8834" s="142" t="s">
        <v>16781</v>
      </c>
      <c r="D8834" s="142" t="s">
        <v>16782</v>
      </c>
      <c r="E8834" s="142" t="s">
        <v>16783</v>
      </c>
      <c r="F8834" s="142" t="s">
        <v>16784</v>
      </c>
      <c r="G8834" s="142" t="s">
        <v>16785</v>
      </c>
      <c r="H8834" s="142" t="s">
        <v>16786</v>
      </c>
      <c r="I8834" s="142" t="s">
        <v>130</v>
      </c>
      <c r="J8834" s="142" t="n">
        <v>7.67</v>
      </c>
    </row>
    <row r="8835" customFormat="false" ht="12.75" hidden="false" customHeight="false" outlineLevel="0" collapsed="false">
      <c r="A8835" s="142" t="s">
        <v>106</v>
      </c>
      <c r="B8835" s="663" t="str">
        <f aca="false">C8835&amp;D8835&amp;E8835&amp;F8835&amp;G8835&amp;H8835</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8835" s="142" t="s">
        <v>16781</v>
      </c>
      <c r="D8835" s="142" t="s">
        <v>16782</v>
      </c>
      <c r="E8835" s="142" t="s">
        <v>16783</v>
      </c>
      <c r="F8835" s="142" t="s">
        <v>16784</v>
      </c>
      <c r="G8835" s="142" t="s">
        <v>16785</v>
      </c>
      <c r="H8835" s="142" t="s">
        <v>16786</v>
      </c>
      <c r="I8835" s="142" t="s">
        <v>130</v>
      </c>
      <c r="J8835" s="142" t="n">
        <v>7.37</v>
      </c>
    </row>
    <row r="8836" customFormat="false" ht="12.75" hidden="false" customHeight="false" outlineLevel="0" collapsed="false">
      <c r="A8836" s="142" t="s">
        <v>16787</v>
      </c>
      <c r="B8836" s="663" t="str">
        <f aca="false">C8836&amp;D8836&amp;E8836&amp;F8836&amp;G8836&amp;H8836</f>
        <v>PAVIMENTACAO COM BLOCOS VAZADOS DE CONCRETO,MEDINDO(50X50X10)CM,ASSENTES EM CAMADAS DE AREIA GROSSA DE 2CM,EXCLUSIVE PREPARO DE TERRENO.FORNECIMENTO E ASSENTAMENTO</v>
      </c>
      <c r="C8836" s="142" t="s">
        <v>16788</v>
      </c>
      <c r="D8836" s="142" t="s">
        <v>16789</v>
      </c>
      <c r="E8836" s="142" t="s">
        <v>16790</v>
      </c>
      <c r="I8836" s="142" t="s">
        <v>1696</v>
      </c>
      <c r="J8836" s="142" t="n">
        <v>69.4</v>
      </c>
    </row>
    <row r="8837" customFormat="false" ht="12.75" hidden="false" customHeight="false" outlineLevel="0" collapsed="false">
      <c r="A8837" s="142" t="s">
        <v>16791</v>
      </c>
      <c r="B8837" s="663" t="str">
        <f aca="false">C8837&amp;D8837&amp;E8837&amp;F8837&amp;G8837&amp;H8837</f>
        <v>PAVIMENTACAO COM BLOCOS VAZADOS DE CONCRETO,MEDINDO(50X50X10)CM,ASSENTES EM CAMADAS DE AREIA GROSSA DE 2CM,EXCLUSIVE PREPARO DE TERRENO.FORNECIMENTO E ASSENTAMENTO</v>
      </c>
      <c r="C8837" s="142" t="s">
        <v>16788</v>
      </c>
      <c r="D8837" s="142" t="s">
        <v>16789</v>
      </c>
      <c r="E8837" s="142" t="s">
        <v>16790</v>
      </c>
      <c r="I8837" s="142" t="s">
        <v>1696</v>
      </c>
      <c r="J8837" s="142" t="n">
        <v>67.85</v>
      </c>
    </row>
    <row r="8838" customFormat="false" ht="12.75" hidden="false" customHeight="false" outlineLevel="0" collapsed="false">
      <c r="A8838" s="142" t="s">
        <v>16792</v>
      </c>
      <c r="B8838" s="663" t="str">
        <f aca="false">C8838&amp;D8838&amp;E8838&amp;F8838&amp;G8838&amp;H8838</f>
        <v>PAVIMENTACAO COM BLOCOS VAZADOS DE CONCRETO,MEDINDO(60X45X7,5)CM,ASSENTES EM CAMADAS DE AREIA GROSSA DE 2CM,EXCLUSIVE PREPARO DE TERRENO.FORNECIMENTO E ASSENTAMENTO</v>
      </c>
      <c r="C8838" s="142" t="s">
        <v>16793</v>
      </c>
      <c r="D8838" s="142" t="s">
        <v>16794</v>
      </c>
      <c r="E8838" s="142" t="s">
        <v>16795</v>
      </c>
      <c r="I8838" s="142" t="s">
        <v>1696</v>
      </c>
      <c r="J8838" s="142" t="n">
        <v>68.02</v>
      </c>
    </row>
    <row r="8839" customFormat="false" ht="12.75" hidden="false" customHeight="false" outlineLevel="0" collapsed="false">
      <c r="A8839" s="142" t="s">
        <v>16796</v>
      </c>
      <c r="B8839" s="663" t="str">
        <f aca="false">C8839&amp;D8839&amp;E8839&amp;F8839&amp;G8839&amp;H8839</f>
        <v>PAVIMENTACAO COM BLOCOS VAZADOS DE CONCRETO,MEDINDO(60X45X7,5)CM,ASSENTES EM CAMADAS DE AREIA GROSSA DE 2CM,EXCLUSIVE PREPARO DE TERRENO.FORNECIMENTO E ASSENTAMENTO</v>
      </c>
      <c r="C8839" s="142" t="s">
        <v>16793</v>
      </c>
      <c r="D8839" s="142" t="s">
        <v>16794</v>
      </c>
      <c r="E8839" s="142" t="s">
        <v>16795</v>
      </c>
      <c r="I8839" s="142" t="s">
        <v>1696</v>
      </c>
      <c r="J8839" s="142" t="n">
        <v>66.47</v>
      </c>
    </row>
    <row r="8840" customFormat="false" ht="12.75" hidden="false" customHeight="false" outlineLevel="0" collapsed="false">
      <c r="A8840" s="142" t="s">
        <v>16797</v>
      </c>
      <c r="B8840" s="663" t="str">
        <f aca="false">C8840&amp;D8840&amp;E8840&amp;F8840&amp;G8840&amp;H8840</f>
        <v>PLANTIO DE GRAMA EM PLACAS,TIPO SAO CARLOS,BATATAIS,LARGA ESANTO AGOSTINHO,INCLUSIVE COMPRA E ARRANCAMENTO NO LOCAL DEORIGEM,CARGA,TRANSPORTE,DESCARGA E PREPARO DO TERRENO</v>
      </c>
      <c r="C8840" s="142" t="s">
        <v>16798</v>
      </c>
      <c r="D8840" s="142" t="s">
        <v>16799</v>
      </c>
      <c r="E8840" s="142" t="s">
        <v>16800</v>
      </c>
      <c r="I8840" s="142" t="s">
        <v>1696</v>
      </c>
      <c r="J8840" s="142" t="n">
        <v>12.02</v>
      </c>
    </row>
    <row r="8841" customFormat="false" ht="12.75" hidden="false" customHeight="false" outlineLevel="0" collapsed="false">
      <c r="A8841" s="142" t="s">
        <v>16801</v>
      </c>
      <c r="B8841" s="663" t="str">
        <f aca="false">C8841&amp;D8841&amp;E8841&amp;F8841&amp;G8841&amp;H8841</f>
        <v>PLANTIO DE GRAMA EM PLACAS,TIPO SAO CARLOS,BATATAIS,LARGA ESANTO AGOSTINHO,INCLUSIVE COMPRA E ARRANCAMENTO NO LOCAL DEORIGEM,CARGA,TRANSPORTE,DESCARGA E PREPARO DO TERRENO</v>
      </c>
      <c r="C8841" s="142" t="s">
        <v>16798</v>
      </c>
      <c r="D8841" s="142" t="s">
        <v>16799</v>
      </c>
      <c r="E8841" s="142" t="s">
        <v>16800</v>
      </c>
      <c r="I8841" s="142" t="s">
        <v>1696</v>
      </c>
      <c r="J8841" s="142" t="n">
        <v>11.13</v>
      </c>
    </row>
    <row r="8842" customFormat="false" ht="12.75" hidden="false" customHeight="false" outlineLevel="0" collapsed="false">
      <c r="A8842" s="142" t="s">
        <v>16802</v>
      </c>
      <c r="B8842" s="663" t="str">
        <f aca="false">C8842&amp;D8842&amp;E8842&amp;F8842&amp;G8842&amp;H8842</f>
        <v>PLANTIO DE GRAMA EM PLACAS,TIPO SAO CARLOS,BATATAIS,LARGA ESANTO AGOSTINHO,INCLUSIVE COMPRA E ARRANCAMENTO NO LOCAL DEORIGEM,CARGA,TRANSPORTE,DESCARGA E PREPARO DE TERRENO,PARA RECOMPOSICAO DE AREAS GRAMADAS EVENTUALMENTE DANIFICADAS</v>
      </c>
      <c r="C8842" s="142" t="s">
        <v>16798</v>
      </c>
      <c r="D8842" s="142" t="s">
        <v>16799</v>
      </c>
      <c r="E8842" s="142" t="s">
        <v>16803</v>
      </c>
      <c r="F8842" s="142" t="s">
        <v>16804</v>
      </c>
      <c r="I8842" s="142" t="s">
        <v>1696</v>
      </c>
      <c r="J8842" s="142" t="n">
        <v>15.39</v>
      </c>
    </row>
    <row r="8843" customFormat="false" ht="12.75" hidden="false" customHeight="false" outlineLevel="0" collapsed="false">
      <c r="A8843" s="142" t="s">
        <v>16805</v>
      </c>
      <c r="B8843" s="663" t="str">
        <f aca="false">C8843&amp;D8843&amp;E8843&amp;F8843&amp;G8843&amp;H8843</f>
        <v>PLANTIO DE GRAMA EM PLACAS,TIPO SAO CARLOS,BATATAIS,LARGA ESANTO AGOSTINHO,INCLUSIVE COMPRA E ARRANCAMENTO NO LOCAL DEORIGEM,CARGA,TRANSPORTE,DESCARGA E PREPARO DE TERRENO,PARA RECOMPOSICAO DE AREAS GRAMADAS EVENTUALMENTE DANIFICADAS</v>
      </c>
      <c r="C8843" s="142" t="s">
        <v>16798</v>
      </c>
      <c r="D8843" s="142" t="s">
        <v>16799</v>
      </c>
      <c r="E8843" s="142" t="s">
        <v>16803</v>
      </c>
      <c r="F8843" s="142" t="s">
        <v>16804</v>
      </c>
      <c r="I8843" s="142" t="s">
        <v>1696</v>
      </c>
      <c r="J8843" s="142" t="n">
        <v>14.04</v>
      </c>
    </row>
    <row r="8844" customFormat="false" ht="12.75" hidden="false" customHeight="false" outlineLevel="0" collapsed="false">
      <c r="A8844" s="142" t="s">
        <v>16806</v>
      </c>
      <c r="B8844" s="663" t="str">
        <f aca="false">C8844&amp;D8844&amp;E8844&amp;F8844&amp;G8844&amp;H8844</f>
        <v>PLANTIO DE GRAMA EM PLACAS,TIPO SAO CARLOS,BATATAIS,LARGA ESANTO AGOSTINHO,EXCLUSIVE TRANSPORTE</v>
      </c>
      <c r="C8844" s="142" t="s">
        <v>16798</v>
      </c>
      <c r="D8844" s="142" t="s">
        <v>16807</v>
      </c>
      <c r="I8844" s="142" t="s">
        <v>1696</v>
      </c>
      <c r="J8844" s="142" t="n">
        <v>11.51</v>
      </c>
    </row>
    <row r="8845" customFormat="false" ht="12.75" hidden="false" customHeight="false" outlineLevel="0" collapsed="false">
      <c r="A8845" s="142" t="s">
        <v>16808</v>
      </c>
      <c r="B8845" s="663" t="str">
        <f aca="false">C8845&amp;D8845&amp;E8845&amp;F8845&amp;G8845&amp;H8845</f>
        <v>PLANTIO DE GRAMA EM PLACAS,TIPO SAO CARLOS,BATATAIS,LARGA ESANTO AGOSTINHO,EXCLUSIVE TRANSPORTE</v>
      </c>
      <c r="C8845" s="142" t="s">
        <v>16798</v>
      </c>
      <c r="D8845" s="142" t="s">
        <v>16807</v>
      </c>
      <c r="I8845" s="142" t="s">
        <v>1696</v>
      </c>
      <c r="J8845" s="142" t="n">
        <v>10.62</v>
      </c>
    </row>
    <row r="8846" customFormat="false" ht="12.75" hidden="false" customHeight="false" outlineLevel="0" collapsed="false">
      <c r="A8846" s="142" t="s">
        <v>16809</v>
      </c>
      <c r="B8846" s="663" t="str">
        <f aca="false">C8846&amp;D8846&amp;E8846&amp;F8846&amp;G8846&amp;H8846</f>
        <v>PLANTIO DE GRAMA EM PLACAS,EM ENCOSTA,DE ACORDO COM O ITEM 09.001.0001,INCLUSIVE TRANSPORTE MANUAL ENCOSTA ACIMA</v>
      </c>
      <c r="C8846" s="142" t="s">
        <v>16810</v>
      </c>
      <c r="D8846" s="142" t="s">
        <v>16811</v>
      </c>
      <c r="I8846" s="142" t="s">
        <v>1696</v>
      </c>
      <c r="J8846" s="142" t="n">
        <v>13.91</v>
      </c>
    </row>
    <row r="8847" customFormat="false" ht="12.75" hidden="false" customHeight="false" outlineLevel="0" collapsed="false">
      <c r="A8847" s="142" t="s">
        <v>16812</v>
      </c>
      <c r="B8847" s="663" t="str">
        <f aca="false">C8847&amp;D8847&amp;E8847&amp;F8847&amp;G8847&amp;H8847</f>
        <v>PLANTIO DE GRAMA EM PLACAS,EM ENCOSTA,DE ACORDO COM O ITEM 09.001.0001,INCLUSIVE TRANSPORTE MANUAL ENCOSTA ACIMA</v>
      </c>
      <c r="C8847" s="142" t="s">
        <v>16810</v>
      </c>
      <c r="D8847" s="142" t="s">
        <v>16811</v>
      </c>
      <c r="I8847" s="142" t="s">
        <v>1696</v>
      </c>
      <c r="J8847" s="142" t="n">
        <v>12.76</v>
      </c>
    </row>
    <row r="8848" customFormat="false" ht="12.75" hidden="false" customHeight="false" outlineLevel="0" collapsed="false">
      <c r="A8848" s="142" t="s">
        <v>16813</v>
      </c>
      <c r="B8848" s="663" t="str">
        <f aca="false">C8848&amp;D8848&amp;E8848&amp;F8848&amp;G8848&amp;H8848</f>
        <v>PLANTIO DE GRAMA EM PLACAS TIPO ESMERALDA,INCLUSIVE FORNECIMENTO DA GRAMA E TRANSPORTE,EXCLUSIVE PREPARO DO TERRENO E OMATERIAL PARA ESTE</v>
      </c>
      <c r="C8848" s="142" t="s">
        <v>16814</v>
      </c>
      <c r="D8848" s="142" t="s">
        <v>16815</v>
      </c>
      <c r="E8848" s="142" t="s">
        <v>16816</v>
      </c>
      <c r="I8848" s="142" t="s">
        <v>1696</v>
      </c>
      <c r="J8848" s="142" t="n">
        <v>10.82</v>
      </c>
    </row>
    <row r="8849" customFormat="false" ht="12.75" hidden="false" customHeight="false" outlineLevel="0" collapsed="false">
      <c r="A8849" s="142" t="s">
        <v>16817</v>
      </c>
      <c r="B8849" s="663" t="str">
        <f aca="false">C8849&amp;D8849&amp;E8849&amp;F8849&amp;G8849&amp;H8849</f>
        <v>PLANTIO DE GRAMA EM PLACAS TIPO ESMERALDA,INCLUSIVE FORNECIMENTO DA GRAMA E TRANSPORTE,EXCLUSIVE PREPARO DO TERRENO E OMATERIAL PARA ESTE</v>
      </c>
      <c r="C8849" s="142" t="s">
        <v>16814</v>
      </c>
      <c r="D8849" s="142" t="s">
        <v>16815</v>
      </c>
      <c r="E8849" s="142" t="s">
        <v>16816</v>
      </c>
      <c r="I8849" s="142" t="s">
        <v>1696</v>
      </c>
      <c r="J8849" s="142" t="n">
        <v>10.2</v>
      </c>
    </row>
    <row r="8850" customFormat="false" ht="12.75" hidden="false" customHeight="false" outlineLevel="0" collapsed="false">
      <c r="A8850" s="142" t="s">
        <v>16818</v>
      </c>
      <c r="B8850" s="663" t="str">
        <f aca="false">C8850&amp;D8850&amp;E8850&amp;F8850&amp;G8850&amp;H8850</f>
        <v>PLANTIO DE GRAMA EM PLACAS,EM ENCOSTA,DE ACORDO COM O ITEM 09.001.0020,INCLUSIVE TRANSPORTE MANUAL ENCOSTA ACIMA</v>
      </c>
      <c r="C8850" s="142" t="s">
        <v>16810</v>
      </c>
      <c r="D8850" s="142" t="s">
        <v>16819</v>
      </c>
      <c r="I8850" s="142" t="s">
        <v>1696</v>
      </c>
      <c r="J8850" s="142" t="n">
        <v>15.53</v>
      </c>
    </row>
    <row r="8851" customFormat="false" ht="12.75" hidden="false" customHeight="false" outlineLevel="0" collapsed="false">
      <c r="A8851" s="142" t="s">
        <v>16820</v>
      </c>
      <c r="B8851" s="663" t="str">
        <f aca="false">C8851&amp;D8851&amp;E8851&amp;F8851&amp;G8851&amp;H8851</f>
        <v>PLANTIO DE GRAMA EM PLACAS,EM ENCOSTA,DE ACORDO COM O ITEM 09.001.0020,INCLUSIVE TRANSPORTE MANUAL ENCOSTA ACIMA</v>
      </c>
      <c r="C8851" s="142" t="s">
        <v>16810</v>
      </c>
      <c r="D8851" s="142" t="s">
        <v>16819</v>
      </c>
      <c r="I8851" s="142" t="s">
        <v>1696</v>
      </c>
      <c r="J8851" s="142" t="n">
        <v>14.28</v>
      </c>
    </row>
    <row r="8852" customFormat="false" ht="12.75" hidden="false" customHeight="false" outlineLevel="0" collapsed="false">
      <c r="A8852" s="142" t="s">
        <v>16821</v>
      </c>
      <c r="B8852" s="663" t="str">
        <f aca="false">C8852&amp;D8852&amp;E8852&amp;F8852&amp;G8852&amp;H8852</f>
        <v>RECOMPOSICAO DE AREAS GRAMADAS EVENTUALMENTE DANIFICADAS,INCLUSIVE FORNECIMENTO DA GRAMA E TRANSPORTE,EXCLUSIVE PREPARODO TERRENO E O MATERIAL PARA ESTE</v>
      </c>
      <c r="C8852" s="142" t="s">
        <v>16822</v>
      </c>
      <c r="D8852" s="142" t="s">
        <v>16823</v>
      </c>
      <c r="E8852" s="142" t="s">
        <v>16824</v>
      </c>
      <c r="I8852" s="142" t="s">
        <v>1696</v>
      </c>
      <c r="J8852" s="142" t="n">
        <v>11.76</v>
      </c>
    </row>
    <row r="8853" customFormat="false" ht="12.75" hidden="false" customHeight="false" outlineLevel="0" collapsed="false">
      <c r="A8853" s="142" t="s">
        <v>16825</v>
      </c>
      <c r="B8853" s="663" t="str">
        <f aca="false">C8853&amp;D8853&amp;E8853&amp;F8853&amp;G8853&amp;H8853</f>
        <v>RECOMPOSICAO DE AREAS GRAMADAS EVENTUALMENTE DANIFICADAS,INCLUSIVE FORNECIMENTO DA GRAMA E TRANSPORTE,EXCLUSIVE PREPARODO TERRENO E O MATERIAL PARA ESTE</v>
      </c>
      <c r="C8853" s="142" t="s">
        <v>16822</v>
      </c>
      <c r="D8853" s="142" t="s">
        <v>16823</v>
      </c>
      <c r="E8853" s="142" t="s">
        <v>16824</v>
      </c>
      <c r="I8853" s="142" t="s">
        <v>1696</v>
      </c>
      <c r="J8853" s="142" t="n">
        <v>11.01</v>
      </c>
    </row>
    <row r="8854" customFormat="false" ht="12.75" hidden="false" customHeight="false" outlineLevel="0" collapsed="false">
      <c r="A8854" s="142" t="s">
        <v>16826</v>
      </c>
      <c r="B8854" s="663" t="str">
        <f aca="false">C8854&amp;D8854&amp;E8854&amp;F8854&amp;G8854&amp;H8854</f>
        <v>PLANTIO DE GRAMA EM PLACAS TIPO ESMERALDA,INCLUSIVE FORNECIMENTO DA GRAMA,EXCLUSIVE TRANSPORTE,PREPARO DO TERRENO E MATERIAL PARA ESTE</v>
      </c>
      <c r="C8854" s="142" t="s">
        <v>16814</v>
      </c>
      <c r="D8854" s="142" t="s">
        <v>16827</v>
      </c>
      <c r="E8854" s="142" t="s">
        <v>16828</v>
      </c>
      <c r="I8854" s="142" t="s">
        <v>1696</v>
      </c>
      <c r="J8854" s="142" t="n">
        <v>10.31</v>
      </c>
    </row>
    <row r="8855" customFormat="false" ht="12.75" hidden="false" customHeight="false" outlineLevel="0" collapsed="false">
      <c r="A8855" s="142" t="s">
        <v>16829</v>
      </c>
      <c r="B8855" s="663" t="str">
        <f aca="false">C8855&amp;D8855&amp;E8855&amp;F8855&amp;G8855&amp;H8855</f>
        <v>PLANTIO DE GRAMA EM PLACAS TIPO ESMERALDA,INCLUSIVE FORNECIMENTO DA GRAMA,EXCLUSIVE TRANSPORTE,PREPARO DO TERRENO E MATERIAL PARA ESTE</v>
      </c>
      <c r="C8855" s="142" t="s">
        <v>16814</v>
      </c>
      <c r="D8855" s="142" t="s">
        <v>16827</v>
      </c>
      <c r="E8855" s="142" t="s">
        <v>16828</v>
      </c>
      <c r="I8855" s="142" t="s">
        <v>1696</v>
      </c>
      <c r="J8855" s="142" t="n">
        <v>9.69</v>
      </c>
    </row>
    <row r="8856" customFormat="false" ht="12.75" hidden="false" customHeight="false" outlineLevel="0" collapsed="false">
      <c r="A8856" s="142" t="s">
        <v>16830</v>
      </c>
      <c r="B8856" s="663" t="str">
        <f aca="false">C8856&amp;D8856&amp;E8856&amp;F8856&amp;G8856&amp;H8856</f>
        <v>PLANTIO DE GRAMA EM HIDRO-SEMEADURA,EM TALUDES</v>
      </c>
      <c r="C8856" s="142" t="s">
        <v>16831</v>
      </c>
      <c r="I8856" s="142" t="s">
        <v>1696</v>
      </c>
      <c r="J8856" s="142" t="n">
        <v>5.26</v>
      </c>
    </row>
    <row r="8857" customFormat="false" ht="12.75" hidden="false" customHeight="false" outlineLevel="0" collapsed="false">
      <c r="A8857" s="142" t="s">
        <v>16832</v>
      </c>
      <c r="B8857" s="663" t="str">
        <f aca="false">C8857&amp;D8857&amp;E8857&amp;F8857&amp;G8857&amp;H8857</f>
        <v>PLANTIO DE GRAMA EM HIDRO-SEMEADURA,EM TALUDES</v>
      </c>
      <c r="C8857" s="142" t="s">
        <v>16831</v>
      </c>
      <c r="I8857" s="142" t="s">
        <v>1696</v>
      </c>
      <c r="J8857" s="142" t="n">
        <v>5.17</v>
      </c>
    </row>
    <row r="8858" customFormat="false" ht="12.75" hidden="false" customHeight="false" outlineLevel="0" collapsed="false">
      <c r="A8858" s="142" t="s">
        <v>16833</v>
      </c>
      <c r="B8858" s="663" t="str">
        <f aca="false">C8858&amp;D8858&amp;E8858&amp;F8858&amp;G8858&amp;H8858</f>
        <v>PLANTIO DE GRAMINEA E LEGUMINOSAS EM SEMENTES,CONSTANDO DE ANALISE DO SOLO,CORRECAO DO PH,PREPARO TERRENO(ESCARIFICACAOE VALETAMENTO),ADUBAGEM QUIMICA E ORGANICA,TRATAMENTO PREVENTIVO DO SOLO COM EMPREGO DE INSETICIDA E IRRIGACAO,INCLUSIVE TRANSPORTE</v>
      </c>
      <c r="C8858" s="142" t="s">
        <v>16834</v>
      </c>
      <c r="D8858" s="142" t="s">
        <v>16835</v>
      </c>
      <c r="E8858" s="142" t="s">
        <v>16836</v>
      </c>
      <c r="F8858" s="142" t="s">
        <v>16837</v>
      </c>
      <c r="G8858" s="142" t="s">
        <v>6705</v>
      </c>
      <c r="I8858" s="142" t="s">
        <v>1696</v>
      </c>
      <c r="J8858" s="142" t="n">
        <v>9.53</v>
      </c>
    </row>
    <row r="8859" customFormat="false" ht="12.75" hidden="false" customHeight="false" outlineLevel="0" collapsed="false">
      <c r="A8859" s="142" t="s">
        <v>16838</v>
      </c>
      <c r="B8859" s="663" t="str">
        <f aca="false">C8859&amp;D8859&amp;E8859&amp;F8859&amp;G8859&amp;H8859</f>
        <v>PLANTIO DE GRAMINEA E LEGUMINOSAS EM SEMENTES,CONSTANDO DE ANALISE DO SOLO,CORRECAO DO PH,PREPARO TERRENO(ESCARIFICACAOE VALETAMENTO),ADUBAGEM QUIMICA E ORGANICA,TRATAMENTO PREVENTIVO DO SOLO COM EMPREGO DE INSETICIDA E IRRIGACAO,INCLUSIVE TRANSPORTE</v>
      </c>
      <c r="C8859" s="142" t="s">
        <v>16834</v>
      </c>
      <c r="D8859" s="142" t="s">
        <v>16835</v>
      </c>
      <c r="E8859" s="142" t="s">
        <v>16836</v>
      </c>
      <c r="F8859" s="142" t="s">
        <v>16837</v>
      </c>
      <c r="G8859" s="142" t="s">
        <v>6705</v>
      </c>
      <c r="I8859" s="142" t="s">
        <v>1696</v>
      </c>
      <c r="J8859" s="142" t="n">
        <v>8.66</v>
      </c>
    </row>
    <row r="8860" customFormat="false" ht="12.75" hidden="false" customHeight="false" outlineLevel="0" collapsed="false">
      <c r="A8860" s="142" t="s">
        <v>16839</v>
      </c>
      <c r="B8860" s="663" t="str">
        <f aca="false">C8860&amp;D8860&amp;E8860&amp;F8860&amp;G8860&amp;H8860</f>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8860" s="142" t="s">
        <v>16834</v>
      </c>
      <c r="D8860" s="142" t="s">
        <v>16840</v>
      </c>
      <c r="E8860" s="142" t="s">
        <v>16841</v>
      </c>
      <c r="F8860" s="142" t="s">
        <v>16842</v>
      </c>
      <c r="G8860" s="142" t="s">
        <v>16843</v>
      </c>
      <c r="H8860" s="142" t="s">
        <v>16844</v>
      </c>
      <c r="I8860" s="142" t="s">
        <v>1696</v>
      </c>
      <c r="J8860" s="142" t="n">
        <v>17.43</v>
      </c>
    </row>
    <row r="8861" customFormat="false" ht="12.75" hidden="false" customHeight="false" outlineLevel="0" collapsed="false">
      <c r="A8861" s="142" t="s">
        <v>16845</v>
      </c>
      <c r="B8861" s="663" t="str">
        <f aca="false">C8861&amp;D8861&amp;E8861&amp;F8861&amp;G8861&amp;H8861</f>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8861" s="142" t="s">
        <v>16834</v>
      </c>
      <c r="D8861" s="142" t="s">
        <v>16840</v>
      </c>
      <c r="E8861" s="142" t="s">
        <v>16841</v>
      </c>
      <c r="F8861" s="142" t="s">
        <v>16842</v>
      </c>
      <c r="G8861" s="142" t="s">
        <v>16843</v>
      </c>
      <c r="H8861" s="142" t="s">
        <v>16844</v>
      </c>
      <c r="I8861" s="142" t="s">
        <v>1696</v>
      </c>
      <c r="J8861" s="142" t="n">
        <v>16.65</v>
      </c>
    </row>
    <row r="8862" customFormat="false" ht="12.75" hidden="false" customHeight="false" outlineLevel="0" collapsed="false">
      <c r="A8862" s="142" t="s">
        <v>16846</v>
      </c>
      <c r="B8862" s="663" t="str">
        <f aca="false">C8862&amp;D8862&amp;E8862&amp;F8862&amp;G8862&amp;H8862</f>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8862" s="142" t="s">
        <v>16834</v>
      </c>
      <c r="D8862" s="142" t="s">
        <v>16840</v>
      </c>
      <c r="E8862" s="142" t="s">
        <v>16841</v>
      </c>
      <c r="F8862" s="142" t="s">
        <v>16842</v>
      </c>
      <c r="G8862" s="142" t="s">
        <v>16847</v>
      </c>
      <c r="H8862" s="142" t="s">
        <v>16848</v>
      </c>
      <c r="I8862" s="142" t="s">
        <v>1696</v>
      </c>
      <c r="J8862" s="142" t="n">
        <v>10.94</v>
      </c>
    </row>
    <row r="8863" customFormat="false" ht="12.75" hidden="false" customHeight="false" outlineLevel="0" collapsed="false">
      <c r="A8863" s="142" t="s">
        <v>16849</v>
      </c>
      <c r="B8863" s="663" t="str">
        <f aca="false">C8863&amp;D8863&amp;E8863&amp;F8863&amp;G8863&amp;H8863</f>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8863" s="142" t="s">
        <v>16834</v>
      </c>
      <c r="D8863" s="142" t="s">
        <v>16840</v>
      </c>
      <c r="E8863" s="142" t="s">
        <v>16841</v>
      </c>
      <c r="F8863" s="142" t="s">
        <v>16842</v>
      </c>
      <c r="G8863" s="142" t="s">
        <v>16847</v>
      </c>
      <c r="H8863" s="142" t="s">
        <v>16848</v>
      </c>
      <c r="I8863" s="142" t="s">
        <v>1696</v>
      </c>
      <c r="J8863" s="142" t="n">
        <v>9.97</v>
      </c>
    </row>
    <row r="8864" customFormat="false" ht="12.75" hidden="false" customHeight="false" outlineLevel="0" collapsed="false">
      <c r="A8864" s="142" t="s">
        <v>16850</v>
      </c>
      <c r="B8864" s="663" t="str">
        <f aca="false">C8864&amp;D8864&amp;E8864&amp;F8864&amp;G8864&amp;H8864</f>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8864" s="142" t="s">
        <v>16834</v>
      </c>
      <c r="D8864" s="142" t="s">
        <v>16840</v>
      </c>
      <c r="E8864" s="142" t="s">
        <v>16841</v>
      </c>
      <c r="F8864" s="142" t="s">
        <v>16851</v>
      </c>
      <c r="G8864" s="142" t="s">
        <v>16852</v>
      </c>
      <c r="H8864" s="142" t="s">
        <v>16853</v>
      </c>
      <c r="I8864" s="142" t="s">
        <v>1696</v>
      </c>
      <c r="J8864" s="142" t="n">
        <v>22.14</v>
      </c>
    </row>
    <row r="8865" customFormat="false" ht="12.75" hidden="false" customHeight="false" outlineLevel="0" collapsed="false">
      <c r="A8865" s="142" t="s">
        <v>16854</v>
      </c>
      <c r="B8865" s="663" t="str">
        <f aca="false">C8865&amp;D8865&amp;E8865&amp;F8865&amp;G8865&amp;H8865</f>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8865" s="142" t="s">
        <v>16834</v>
      </c>
      <c r="D8865" s="142" t="s">
        <v>16840</v>
      </c>
      <c r="E8865" s="142" t="s">
        <v>16841</v>
      </c>
      <c r="F8865" s="142" t="s">
        <v>16851</v>
      </c>
      <c r="G8865" s="142" t="s">
        <v>16852</v>
      </c>
      <c r="H8865" s="142" t="s">
        <v>16853</v>
      </c>
      <c r="I8865" s="142" t="s">
        <v>1696</v>
      </c>
      <c r="J8865" s="142" t="n">
        <v>20.31</v>
      </c>
    </row>
    <row r="8866" customFormat="false" ht="12.75" hidden="false" customHeight="false" outlineLevel="0" collapsed="false">
      <c r="A8866" s="142" t="s">
        <v>16855</v>
      </c>
      <c r="B8866" s="663" t="str">
        <f aca="false">C8866&amp;D8866&amp;E8866&amp;F8866&amp;G8866&amp;H8866</f>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8866" s="142" t="s">
        <v>16834</v>
      </c>
      <c r="D8866" s="142" t="s">
        <v>16856</v>
      </c>
      <c r="E8866" s="142" t="s">
        <v>16841</v>
      </c>
      <c r="F8866" s="142" t="s">
        <v>16857</v>
      </c>
      <c r="G8866" s="142" t="s">
        <v>16858</v>
      </c>
      <c r="H8866" s="142" t="s">
        <v>16859</v>
      </c>
      <c r="I8866" s="142" t="s">
        <v>1696</v>
      </c>
      <c r="J8866" s="142" t="n">
        <v>31.52</v>
      </c>
    </row>
    <row r="8867" customFormat="false" ht="12.75" hidden="false" customHeight="false" outlineLevel="0" collapsed="false">
      <c r="A8867" s="142" t="s">
        <v>16860</v>
      </c>
      <c r="B8867" s="663" t="str">
        <f aca="false">C8867&amp;D8867&amp;E8867&amp;F8867&amp;G8867&amp;H8867</f>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8867" s="142" t="s">
        <v>16834</v>
      </c>
      <c r="D8867" s="142" t="s">
        <v>16856</v>
      </c>
      <c r="E8867" s="142" t="s">
        <v>16841</v>
      </c>
      <c r="F8867" s="142" t="s">
        <v>16857</v>
      </c>
      <c r="G8867" s="142" t="s">
        <v>16858</v>
      </c>
      <c r="H8867" s="142" t="s">
        <v>16859</v>
      </c>
      <c r="I8867" s="142" t="s">
        <v>1696</v>
      </c>
      <c r="J8867" s="142" t="n">
        <v>29.69</v>
      </c>
    </row>
    <row r="8868" customFormat="false" ht="12.75" hidden="false" customHeight="false" outlineLevel="0" collapsed="false">
      <c r="A8868" s="142" t="s">
        <v>16861</v>
      </c>
      <c r="B8868" s="663" t="str">
        <f aca="false">C8868&amp;D8868&amp;E8868&amp;F8868&amp;G8868&amp;H8868</f>
        <v>PLANTIO DE PLANTAS DE COBERTURA DE SOLO,TIPO MARGARIDAO,ZEBRINA,DICONDRA,TRAPOERABA,ETC,EXCLUSIVE FORNECIMENTO</v>
      </c>
      <c r="C8868" s="142" t="s">
        <v>16862</v>
      </c>
      <c r="D8868" s="142" t="s">
        <v>16863</v>
      </c>
      <c r="I8868" s="142" t="s">
        <v>1696</v>
      </c>
      <c r="J8868" s="142" t="n">
        <v>5.52</v>
      </c>
    </row>
    <row r="8869" customFormat="false" ht="12.75" hidden="false" customHeight="false" outlineLevel="0" collapsed="false">
      <c r="A8869" s="142" t="s">
        <v>16864</v>
      </c>
      <c r="B8869" s="663" t="str">
        <f aca="false">C8869&amp;D8869&amp;E8869&amp;F8869&amp;G8869&amp;H8869</f>
        <v>PLANTIO DE PLANTAS DE COBERTURA DE SOLO,TIPO MARGARIDAO,ZEBRINA,DICONDRA,TRAPOERABA,ETC,EXCLUSIVE FORNECIMENTO</v>
      </c>
      <c r="C8869" s="142" t="s">
        <v>16862</v>
      </c>
      <c r="D8869" s="142" t="s">
        <v>16863</v>
      </c>
      <c r="I8869" s="142" t="s">
        <v>1696</v>
      </c>
      <c r="J8869" s="142" t="n">
        <v>4.79</v>
      </c>
    </row>
    <row r="8870" customFormat="false" ht="12.75" hidden="false" customHeight="false" outlineLevel="0" collapsed="false">
      <c r="A8870" s="142" t="s">
        <v>16865</v>
      </c>
      <c r="B8870" s="663" t="str">
        <f aca="false">C8870&amp;D8870&amp;E8870&amp;F8870&amp;G8870&amp;H8870</f>
        <v>PLANTIO DE PLANTAS DE COBERTURA FLORIDAS,TIPO MOISES,BELA-EMILIA,ETC,EXCLUSIVE FORNECIMENTO</v>
      </c>
      <c r="C8870" s="142" t="s">
        <v>16866</v>
      </c>
      <c r="D8870" s="142" t="s">
        <v>16867</v>
      </c>
      <c r="I8870" s="142" t="s">
        <v>1696</v>
      </c>
      <c r="J8870" s="142" t="n">
        <v>5.52</v>
      </c>
    </row>
    <row r="8871" customFormat="false" ht="12.75" hidden="false" customHeight="false" outlineLevel="0" collapsed="false">
      <c r="A8871" s="142" t="s">
        <v>16868</v>
      </c>
      <c r="B8871" s="663" t="str">
        <f aca="false">C8871&amp;D8871&amp;E8871&amp;F8871&amp;G8871&amp;H8871</f>
        <v>PLANTIO DE PLANTAS DE COBERTURA FLORIDAS,TIPO MOISES,BELA-EMILIA,ETC,EXCLUSIVE FORNECIMENTO</v>
      </c>
      <c r="C8871" s="142" t="s">
        <v>16866</v>
      </c>
      <c r="D8871" s="142" t="s">
        <v>16867</v>
      </c>
      <c r="I8871" s="142" t="s">
        <v>1696</v>
      </c>
      <c r="J8871" s="142" t="n">
        <v>4.79</v>
      </c>
    </row>
    <row r="8872" customFormat="false" ht="12.75" hidden="false" customHeight="false" outlineLevel="0" collapsed="false">
      <c r="A8872" s="142" t="s">
        <v>16869</v>
      </c>
      <c r="B8872" s="663" t="str">
        <f aca="false">C8872&amp;D8872&amp;E8872&amp;F8872&amp;G8872&amp;H8872</f>
        <v>CERCA VIVA CONSTITUIDA DE HIBISCO,CEDRINHO,CALIANDRA OU ACALIFA RAJADA OU VERMELHA,COM 50 A 70CM DE ALTURA, ESPACADAS ACADA 30CM.FORNECIMENTO E PLANTIO</v>
      </c>
      <c r="C8872" s="142" t="s">
        <v>16870</v>
      </c>
      <c r="D8872" s="142" t="s">
        <v>16871</v>
      </c>
      <c r="E8872" s="142" t="s">
        <v>16872</v>
      </c>
      <c r="I8872" s="142" t="s">
        <v>130</v>
      </c>
      <c r="J8872" s="142" t="n">
        <v>18.36</v>
      </c>
    </row>
    <row r="8873" customFormat="false" ht="12.75" hidden="false" customHeight="false" outlineLevel="0" collapsed="false">
      <c r="A8873" s="142" t="s">
        <v>16873</v>
      </c>
      <c r="B8873" s="663" t="str">
        <f aca="false">C8873&amp;D8873&amp;E8873&amp;F8873&amp;G8873&amp;H8873</f>
        <v>CERCA VIVA CONSTITUIDA DE HIBISCO,CEDRINHO,CALIANDRA OU ACALIFA RAJADA OU VERMELHA,COM 50 A 70CM DE ALTURA, ESPACADAS ACADA 30CM.FORNECIMENTO E PLANTIO</v>
      </c>
      <c r="C8873" s="142" t="s">
        <v>16870</v>
      </c>
      <c r="D8873" s="142" t="s">
        <v>16871</v>
      </c>
      <c r="E8873" s="142" t="s">
        <v>16872</v>
      </c>
      <c r="I8873" s="142" t="s">
        <v>130</v>
      </c>
      <c r="J8873" s="142" t="n">
        <v>17.91</v>
      </c>
    </row>
    <row r="8874" customFormat="false" ht="12.75" hidden="false" customHeight="false" outlineLevel="0" collapsed="false">
      <c r="A8874" s="142" t="s">
        <v>16874</v>
      </c>
      <c r="B8874" s="663" t="str">
        <f aca="false">C8874&amp;D8874&amp;E8874&amp;F8874&amp;G8874&amp;H8874</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8874" s="142" t="s">
        <v>16875</v>
      </c>
      <c r="D8874" s="142" t="s">
        <v>16876</v>
      </c>
      <c r="E8874" s="142" t="s">
        <v>16877</v>
      </c>
      <c r="F8874" s="142" t="s">
        <v>16878</v>
      </c>
      <c r="G8874" s="142" t="s">
        <v>16879</v>
      </c>
      <c r="H8874" s="142" t="s">
        <v>16880</v>
      </c>
      <c r="I8874" s="142" t="s">
        <v>1696</v>
      </c>
      <c r="J8874" s="142" t="n">
        <v>87.84</v>
      </c>
    </row>
    <row r="8875" customFormat="false" ht="12.75" hidden="false" customHeight="false" outlineLevel="0" collapsed="false">
      <c r="A8875" s="142" t="s">
        <v>16881</v>
      </c>
      <c r="B8875" s="663" t="str">
        <f aca="false">C8875&amp;D8875&amp;E8875&amp;F8875&amp;G8875&amp;H8875</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8875" s="142" t="s">
        <v>16875</v>
      </c>
      <c r="D8875" s="142" t="s">
        <v>16876</v>
      </c>
      <c r="E8875" s="142" t="s">
        <v>16877</v>
      </c>
      <c r="F8875" s="142" t="s">
        <v>16878</v>
      </c>
      <c r="G8875" s="142" t="s">
        <v>16879</v>
      </c>
      <c r="H8875" s="142" t="s">
        <v>16880</v>
      </c>
      <c r="I8875" s="142" t="s">
        <v>1696</v>
      </c>
      <c r="J8875" s="142" t="n">
        <v>87.8</v>
      </c>
    </row>
    <row r="8876" customFormat="false" ht="12.75" hidden="false" customHeight="false" outlineLevel="0" collapsed="false">
      <c r="A8876" s="142" t="s">
        <v>16882</v>
      </c>
      <c r="B8876" s="663" t="str">
        <f aca="false">C8876&amp;D8876&amp;E8876&amp;F8876&amp;G8876&amp;H8876</f>
        <v>PLANTIO DE ARVORE ISOLADA ATE 2,00M DE ALTURA,DE QUALQUER ESPECIE,EM LOGRADOURO PUBLICO,INCLUSIVE TRANSPORTE,TERRA PRETA SIMPLES E ESTACA DE MADEIRA(TUTOR),EXCLUSIVE O FORNECIMENTO DA ARVORE</v>
      </c>
      <c r="C8876" s="142" t="s">
        <v>16883</v>
      </c>
      <c r="D8876" s="142" t="s">
        <v>16884</v>
      </c>
      <c r="E8876" s="142" t="s">
        <v>16885</v>
      </c>
      <c r="F8876" s="142" t="s">
        <v>16886</v>
      </c>
      <c r="I8876" s="142" t="s">
        <v>9</v>
      </c>
      <c r="J8876" s="142" t="n">
        <v>45.46</v>
      </c>
    </row>
    <row r="8877" customFormat="false" ht="12.75" hidden="false" customHeight="false" outlineLevel="0" collapsed="false">
      <c r="A8877" s="142" t="s">
        <v>16887</v>
      </c>
      <c r="B8877" s="663" t="str">
        <f aca="false">C8877&amp;D8877&amp;E8877&amp;F8877&amp;G8877&amp;H8877</f>
        <v>PLANTIO DE ARVORE ISOLADA ATE 2,00M DE ALTURA,DE QUALQUER ESPECIE,EM LOGRADOURO PUBLICO,INCLUSIVE TRANSPORTE,TERRA PRETA SIMPLES E ESTACA DE MADEIRA(TUTOR),EXCLUSIVE O FORNECIMENTO DA ARVORE</v>
      </c>
      <c r="C8877" s="142" t="s">
        <v>16883</v>
      </c>
      <c r="D8877" s="142" t="s">
        <v>16884</v>
      </c>
      <c r="E8877" s="142" t="s">
        <v>16885</v>
      </c>
      <c r="F8877" s="142" t="s">
        <v>16886</v>
      </c>
      <c r="I8877" s="142" t="s">
        <v>9</v>
      </c>
      <c r="J8877" s="142" t="n">
        <v>41.74</v>
      </c>
    </row>
    <row r="8878" customFormat="false" ht="12.75" hidden="false" customHeight="false" outlineLevel="0" collapsed="false">
      <c r="A8878" s="142" t="s">
        <v>16888</v>
      </c>
      <c r="B8878" s="663" t="str">
        <f aca="false">C8878&amp;D8878&amp;E8878&amp;F8878&amp;G8878&amp;H8878</f>
        <v>PLANTIO DE ARBUSTOS DE 50 A 70CM DE ALTURA,FORMANDO JARDIM,COM 12 UNIDADES POR METRO QUADRADO,EXCLUSIVE O FORNECIMENTO</v>
      </c>
      <c r="C8878" s="142" t="s">
        <v>16889</v>
      </c>
      <c r="D8878" s="142" t="s">
        <v>16890</v>
      </c>
      <c r="I8878" s="142" t="s">
        <v>1696</v>
      </c>
      <c r="J8878" s="142" t="n">
        <v>6.72</v>
      </c>
    </row>
    <row r="8879" customFormat="false" ht="12.75" hidden="false" customHeight="false" outlineLevel="0" collapsed="false">
      <c r="A8879" s="142" t="s">
        <v>124</v>
      </c>
      <c r="B8879" s="663" t="str">
        <f aca="false">C8879&amp;D8879&amp;E8879&amp;F8879&amp;G8879&amp;H8879</f>
        <v>PLANTIO DE ARBUSTOS DE 50 A 70CM DE ALTURA,FORMANDO JARDIM,COM 12 UNIDADES POR METRO QUADRADO,EXCLUSIVE O FORNECIMENTO</v>
      </c>
      <c r="C8879" s="142" t="s">
        <v>16889</v>
      </c>
      <c r="D8879" s="142" t="s">
        <v>16890</v>
      </c>
      <c r="I8879" s="142" t="s">
        <v>1696</v>
      </c>
      <c r="J8879" s="142" t="n">
        <v>5.82</v>
      </c>
    </row>
    <row r="8880" customFormat="false" ht="12.75" hidden="false" customHeight="false" outlineLevel="0" collapsed="false">
      <c r="A8880" s="142" t="s">
        <v>16891</v>
      </c>
      <c r="B8880" s="663" t="str">
        <f aca="false">C8880&amp;D8880&amp;E8880&amp;F8880&amp;G8880&amp;H8880</f>
        <v>PLANTIO DE ARBUSTOS DE 70 A 100CM DE ALTURA,FORMANDO JARDIM,COM 9 UNIDADES POR METRO QUADRADO,EXCLUSIVE O FORNECIMENTO</v>
      </c>
      <c r="C8880" s="142" t="s">
        <v>16892</v>
      </c>
      <c r="D8880" s="142" t="s">
        <v>16893</v>
      </c>
      <c r="I8880" s="142" t="s">
        <v>1696</v>
      </c>
      <c r="J8880" s="142" t="n">
        <v>6.05</v>
      </c>
    </row>
    <row r="8881" customFormat="false" ht="12.75" hidden="false" customHeight="false" outlineLevel="0" collapsed="false">
      <c r="A8881" s="142" t="s">
        <v>16894</v>
      </c>
      <c r="B8881" s="663" t="str">
        <f aca="false">C8881&amp;D8881&amp;E8881&amp;F8881&amp;G8881&amp;H8881</f>
        <v>PLANTIO DE ARBUSTOS DE 70 A 100CM DE ALTURA,FORMANDO JARDIM,COM 9 UNIDADES POR METRO QUADRADO,EXCLUSIVE O FORNECIMENTO</v>
      </c>
      <c r="C8881" s="142" t="s">
        <v>16892</v>
      </c>
      <c r="D8881" s="142" t="s">
        <v>16893</v>
      </c>
      <c r="I8881" s="142" t="s">
        <v>1696</v>
      </c>
      <c r="J8881" s="142" t="n">
        <v>5.24</v>
      </c>
    </row>
    <row r="8882" customFormat="false" ht="12.75" hidden="false" customHeight="false" outlineLevel="0" collapsed="false">
      <c r="A8882" s="142" t="s">
        <v>16895</v>
      </c>
      <c r="B8882" s="663" t="str">
        <f aca="false">C8882&amp;D8882&amp;E8882&amp;F8882&amp;G8882&amp;H8882</f>
        <v>PLANTIO DE ARBUSTOS DE 50 A 100CM DE ALTURA,FORMANDO JARDIMCOM 6 UNIDADES POR METRO QUADRADO,EXCLUSIVE O FORNECIMENTO</v>
      </c>
      <c r="C8882" s="142" t="s">
        <v>16896</v>
      </c>
      <c r="D8882" s="142" t="s">
        <v>16897</v>
      </c>
      <c r="I8882" s="142" t="s">
        <v>1696</v>
      </c>
      <c r="J8882" s="142" t="n">
        <v>4.7</v>
      </c>
    </row>
    <row r="8883" customFormat="false" ht="12.75" hidden="false" customHeight="false" outlineLevel="0" collapsed="false">
      <c r="A8883" s="142" t="s">
        <v>16898</v>
      </c>
      <c r="B8883" s="663" t="str">
        <f aca="false">C8883&amp;D8883&amp;E8883&amp;F8883&amp;G8883&amp;H8883</f>
        <v>PLANTIO DE ARBUSTOS DE 50 A 100CM DE ALTURA,FORMANDO JARDIMCOM 6 UNIDADES POR METRO QUADRADO,EXCLUSIVE O FORNECIMENTO</v>
      </c>
      <c r="C8883" s="142" t="s">
        <v>16896</v>
      </c>
      <c r="D8883" s="142" t="s">
        <v>16897</v>
      </c>
      <c r="I8883" s="142" t="s">
        <v>1696</v>
      </c>
      <c r="J8883" s="142" t="n">
        <v>4.08</v>
      </c>
    </row>
    <row r="8884" customFormat="false" ht="12.75" hidden="false" customHeight="false" outlineLevel="0" collapsed="false">
      <c r="A8884" s="142" t="s">
        <v>16899</v>
      </c>
      <c r="B8884" s="663" t="str">
        <f aca="false">C8884&amp;D8884&amp;E8884&amp;F8884&amp;G8884&amp;H8884</f>
        <v>PLANTIO EM ENCOSTA DE MUDAS COM 50 A 70CM DE ALTURA,EXCLUSIVE FORNECIMENTO</v>
      </c>
      <c r="C8884" s="142" t="s">
        <v>16900</v>
      </c>
      <c r="D8884" s="142" t="s">
        <v>16901</v>
      </c>
      <c r="I8884" s="142" t="s">
        <v>9</v>
      </c>
      <c r="J8884" s="142" t="n">
        <v>2.15</v>
      </c>
    </row>
    <row r="8885" customFormat="false" ht="12.75" hidden="false" customHeight="false" outlineLevel="0" collapsed="false">
      <c r="A8885" s="142" t="s">
        <v>16902</v>
      </c>
      <c r="B8885" s="663" t="str">
        <f aca="false">C8885&amp;D8885&amp;E8885&amp;F8885&amp;G8885&amp;H8885</f>
        <v>PLANTIO EM ENCOSTA DE MUDAS COM 50 A 70CM DE ALTURA,EXCLUSIVE FORNECIMENTO</v>
      </c>
      <c r="C8885" s="142" t="s">
        <v>16900</v>
      </c>
      <c r="D8885" s="142" t="s">
        <v>16901</v>
      </c>
      <c r="I8885" s="142" t="s">
        <v>9</v>
      </c>
      <c r="J8885" s="142" t="n">
        <v>1.86</v>
      </c>
    </row>
    <row r="8886" customFormat="false" ht="12.75" hidden="false" customHeight="false" outlineLevel="0" collapsed="false">
      <c r="A8886" s="142" t="s">
        <v>16903</v>
      </c>
      <c r="B8886" s="663" t="str">
        <f aca="false">C8886&amp;D8886&amp;E8886&amp;F8886&amp;G8886&amp;H8886</f>
        <v>PLANTIO DE PLANTAS DE COBERTURA VEGETAL,CONSIDERANDO 4 MUDAS/M2,EXCLUSIVE FORNECIMENTO DA PLANTA</v>
      </c>
      <c r="C8886" s="142" t="s">
        <v>16904</v>
      </c>
      <c r="D8886" s="142" t="s">
        <v>16905</v>
      </c>
      <c r="I8886" s="142" t="s">
        <v>1696</v>
      </c>
      <c r="J8886" s="142" t="n">
        <v>2.8</v>
      </c>
    </row>
    <row r="8887" customFormat="false" ht="12.75" hidden="false" customHeight="false" outlineLevel="0" collapsed="false">
      <c r="A8887" s="142" t="s">
        <v>16906</v>
      </c>
      <c r="B8887" s="663" t="str">
        <f aca="false">C8887&amp;D8887&amp;E8887&amp;F8887&amp;G8887&amp;H8887</f>
        <v>PLANTIO DE PLANTAS DE COBERTURA VEGETAL,CONSIDERANDO 4 MUDAS/M2,EXCLUSIVE FORNECIMENTO DA PLANTA</v>
      </c>
      <c r="C8887" s="142" t="s">
        <v>16904</v>
      </c>
      <c r="D8887" s="142" t="s">
        <v>16905</v>
      </c>
      <c r="I8887" s="142" t="s">
        <v>1696</v>
      </c>
      <c r="J8887" s="142" t="n">
        <v>2.8</v>
      </c>
    </row>
    <row r="8888" customFormat="false" ht="12.75" hidden="false" customHeight="false" outlineLevel="0" collapsed="false">
      <c r="A8888" s="142" t="s">
        <v>16907</v>
      </c>
      <c r="B8888" s="663" t="str">
        <f aca="false">C8888&amp;D8888&amp;E8888&amp;F8888&amp;G8888&amp;H8888</f>
        <v>PLANTIO DE PLANTAS DE COBERTURA VEGETAL,CONSIDERANDO 8 MUDAS/M2,EXCLUSIVE FORNECIMENTO DA PLANTA</v>
      </c>
      <c r="C8888" s="142" t="s">
        <v>16908</v>
      </c>
      <c r="D8888" s="142" t="s">
        <v>16905</v>
      </c>
      <c r="I8888" s="142" t="s">
        <v>1696</v>
      </c>
      <c r="J8888" s="142" t="n">
        <v>5.6</v>
      </c>
    </row>
    <row r="8889" customFormat="false" ht="12.75" hidden="false" customHeight="false" outlineLevel="0" collapsed="false">
      <c r="A8889" s="142" t="s">
        <v>16909</v>
      </c>
      <c r="B8889" s="663" t="str">
        <f aca="false">C8889&amp;D8889&amp;E8889&amp;F8889&amp;G8889&amp;H8889</f>
        <v>PLANTIO DE PLANTAS DE COBERTURA VEGETAL,CONSIDERANDO 8 MUDAS/M2,EXCLUSIVE FORNECIMENTO DA PLANTA</v>
      </c>
      <c r="C8889" s="142" t="s">
        <v>16908</v>
      </c>
      <c r="D8889" s="142" t="s">
        <v>16905</v>
      </c>
      <c r="I8889" s="142" t="s">
        <v>1696</v>
      </c>
      <c r="J8889" s="142" t="n">
        <v>5.6</v>
      </c>
    </row>
    <row r="8890" customFormat="false" ht="12.75" hidden="false" customHeight="false" outlineLevel="0" collapsed="false">
      <c r="A8890" s="142" t="s">
        <v>16910</v>
      </c>
      <c r="B8890" s="663" t="str">
        <f aca="false">C8890&amp;D8890&amp;E8890&amp;F8890&amp;G8890&amp;H8890</f>
        <v>PLANTIO DE PLANTAS DE COBERTURA VEGETAL,CONSIDERANDO 12 MUDAS/M2,EXCLUSIVE FORNECIMENTO DA PLANTA</v>
      </c>
      <c r="C8890" s="142" t="s">
        <v>16911</v>
      </c>
      <c r="D8890" s="142" t="s">
        <v>16912</v>
      </c>
      <c r="I8890" s="142" t="s">
        <v>1696</v>
      </c>
      <c r="J8890" s="142" t="n">
        <v>8.4</v>
      </c>
    </row>
    <row r="8891" customFormat="false" ht="12.75" hidden="false" customHeight="false" outlineLevel="0" collapsed="false">
      <c r="A8891" s="142" t="s">
        <v>16913</v>
      </c>
      <c r="B8891" s="663" t="str">
        <f aca="false">C8891&amp;D8891&amp;E8891&amp;F8891&amp;G8891&amp;H8891</f>
        <v>PLANTIO DE PLANTAS DE COBERTURA VEGETAL,CONSIDERANDO 12 MUDAS/M2,EXCLUSIVE FORNECIMENTO DA PLANTA</v>
      </c>
      <c r="C8891" s="142" t="s">
        <v>16911</v>
      </c>
      <c r="D8891" s="142" t="s">
        <v>16912</v>
      </c>
      <c r="I8891" s="142" t="s">
        <v>1696</v>
      </c>
      <c r="J8891" s="142" t="n">
        <v>8.4</v>
      </c>
    </row>
    <row r="8892" customFormat="false" ht="12.75" hidden="false" customHeight="false" outlineLevel="0" collapsed="false">
      <c r="A8892" s="142" t="s">
        <v>16914</v>
      </c>
      <c r="B8892" s="663" t="str">
        <f aca="false">C8892&amp;D8892&amp;E8892&amp;F8892&amp;G8892&amp;H8892</f>
        <v>PLANTIO DE PLANTAS DE COBERTURA VEGETAL,CONSIDERANDO 16 MUDAS/M2,EXCLUSIVE FORNECIMENTO DA PLANTA</v>
      </c>
      <c r="C8892" s="142" t="s">
        <v>16915</v>
      </c>
      <c r="D8892" s="142" t="s">
        <v>16912</v>
      </c>
      <c r="I8892" s="142" t="s">
        <v>1696</v>
      </c>
      <c r="J8892" s="142" t="n">
        <v>11.2</v>
      </c>
    </row>
    <row r="8893" customFormat="false" ht="12.75" hidden="false" customHeight="false" outlineLevel="0" collapsed="false">
      <c r="A8893" s="142" t="s">
        <v>16916</v>
      </c>
      <c r="B8893" s="663" t="str">
        <f aca="false">C8893&amp;D8893&amp;E8893&amp;F8893&amp;G8893&amp;H8893</f>
        <v>PLANTIO DE PLANTAS DE COBERTURA VEGETAL,CONSIDERANDO 16 MUDAS/M2,EXCLUSIVE FORNECIMENTO DA PLANTA</v>
      </c>
      <c r="C8893" s="142" t="s">
        <v>16915</v>
      </c>
      <c r="D8893" s="142" t="s">
        <v>16912</v>
      </c>
      <c r="I8893" s="142" t="s">
        <v>1696</v>
      </c>
      <c r="J8893" s="142" t="n">
        <v>11.2</v>
      </c>
    </row>
    <row r="8894" customFormat="false" ht="12.75" hidden="false" customHeight="false" outlineLevel="0" collapsed="false">
      <c r="A8894" s="142" t="s">
        <v>16917</v>
      </c>
      <c r="B8894" s="663" t="str">
        <f aca="false">C8894&amp;D8894&amp;E8894&amp;F8894&amp;G8894&amp;H8894</f>
        <v>PLANTIO DE PLANTAS DE COBERTURA VEGETAL,CONSIDERANDO 25 MUDAS/M2,EXCLUSIVE FORNECIMENTO DA PLANTA</v>
      </c>
      <c r="C8894" s="142" t="s">
        <v>16918</v>
      </c>
      <c r="D8894" s="142" t="s">
        <v>16912</v>
      </c>
      <c r="I8894" s="142" t="s">
        <v>1696</v>
      </c>
      <c r="J8894" s="142" t="n">
        <v>17.5</v>
      </c>
    </row>
    <row r="8895" customFormat="false" ht="12.75" hidden="false" customHeight="false" outlineLevel="0" collapsed="false">
      <c r="A8895" s="142" t="s">
        <v>16919</v>
      </c>
      <c r="B8895" s="663" t="str">
        <f aca="false">C8895&amp;D8895&amp;E8895&amp;F8895&amp;G8895&amp;H8895</f>
        <v>PLANTIO DE PLANTAS DE COBERTURA VEGETAL,CONSIDERANDO 25 MUDAS/M2,EXCLUSIVE FORNECIMENTO DA PLANTA</v>
      </c>
      <c r="C8895" s="142" t="s">
        <v>16918</v>
      </c>
      <c r="D8895" s="142" t="s">
        <v>16912</v>
      </c>
      <c r="I8895" s="142" t="s">
        <v>1696</v>
      </c>
      <c r="J8895" s="142" t="n">
        <v>17.5</v>
      </c>
    </row>
    <row r="8896" customFormat="false" ht="12.75" hidden="false" customHeight="false" outlineLevel="0" collapsed="false">
      <c r="A8896" s="142" t="s">
        <v>16920</v>
      </c>
      <c r="B8896" s="663" t="str">
        <f aca="false">C8896&amp;D8896&amp;E8896&amp;F8896&amp;G8896&amp;H8896</f>
        <v>PLANTIO DE GRAMA,INCLUINDO PREPARO DO TERRENO COM 10CM DE SAIBRO E 5CM DE TERRA ESTRUMADA,EXCLUSIVE FORNECIMENTO DA GRAMA</v>
      </c>
      <c r="C8896" s="142" t="s">
        <v>16921</v>
      </c>
      <c r="D8896" s="142" t="s">
        <v>16922</v>
      </c>
      <c r="E8896" s="142" t="s">
        <v>2138</v>
      </c>
      <c r="I8896" s="142" t="s">
        <v>1696</v>
      </c>
      <c r="J8896" s="142" t="n">
        <v>22.22</v>
      </c>
    </row>
    <row r="8897" customFormat="false" ht="12.75" hidden="false" customHeight="false" outlineLevel="0" collapsed="false">
      <c r="A8897" s="142" t="s">
        <v>16923</v>
      </c>
      <c r="B8897" s="663" t="str">
        <f aca="false">C8897&amp;D8897&amp;E8897&amp;F8897&amp;G8897&amp;H8897</f>
        <v>PLANTIO DE GRAMA,INCLUINDO PREPARO DO TERRENO COM 10CM DE SAIBRO E 5CM DE TERRA ESTRUMADA,EXCLUSIVE FORNECIMENTO DA GRAMA</v>
      </c>
      <c r="C8897" s="142" t="s">
        <v>16921</v>
      </c>
      <c r="D8897" s="142" t="s">
        <v>16922</v>
      </c>
      <c r="E8897" s="142" t="s">
        <v>2138</v>
      </c>
      <c r="I8897" s="142" t="s">
        <v>1696</v>
      </c>
      <c r="J8897" s="142" t="n">
        <v>21.01</v>
      </c>
    </row>
    <row r="8898" customFormat="false" ht="12.75" hidden="false" customHeight="false" outlineLevel="0" collapsed="false">
      <c r="A8898" s="142" t="s">
        <v>16924</v>
      </c>
      <c r="B8898" s="663" t="str">
        <f aca="false">C8898&amp;D8898&amp;E8898&amp;F8898&amp;G8898&amp;H8898</f>
        <v>PLANTIO DE GRAMA EM MUDAS,EXCLUSIVE O FORNECIMENTO DO MATERIAL</v>
      </c>
      <c r="C8898" s="142" t="s">
        <v>16925</v>
      </c>
      <c r="D8898" s="142" t="s">
        <v>898</v>
      </c>
      <c r="I8898" s="142" t="s">
        <v>1696</v>
      </c>
      <c r="J8898" s="142" t="n">
        <v>6.72</v>
      </c>
    </row>
    <row r="8899" customFormat="false" ht="12.75" hidden="false" customHeight="false" outlineLevel="0" collapsed="false">
      <c r="A8899" s="142" t="s">
        <v>16926</v>
      </c>
      <c r="B8899" s="663" t="str">
        <f aca="false">C8899&amp;D8899&amp;E8899&amp;F8899&amp;G8899&amp;H8899</f>
        <v>PLANTIO DE GRAMA EM MUDAS,EXCLUSIVE O FORNECIMENTO DO MATERIAL</v>
      </c>
      <c r="C8899" s="142" t="s">
        <v>16925</v>
      </c>
      <c r="D8899" s="142" t="s">
        <v>898</v>
      </c>
      <c r="I8899" s="142" t="s">
        <v>1696</v>
      </c>
      <c r="J8899" s="142" t="n">
        <v>5.82</v>
      </c>
    </row>
    <row r="8900" customFormat="false" ht="12.75" hidden="false" customHeight="false" outlineLevel="0" collapsed="false">
      <c r="A8900" s="142" t="s">
        <v>16927</v>
      </c>
      <c r="B8900" s="663" t="str">
        <f aca="false">C8900&amp;D8900&amp;E8900&amp;F8900&amp;G8900&amp;H8900</f>
        <v>AMARRIO DE MUDAS DE ARVORES AO TUTOR,COM FITILHO PLASTICO,EXCLUSIVE ESTE</v>
      </c>
      <c r="C8900" s="142" t="s">
        <v>16928</v>
      </c>
      <c r="D8900" s="142" t="s">
        <v>16929</v>
      </c>
      <c r="I8900" s="142" t="s">
        <v>9</v>
      </c>
      <c r="J8900" s="142" t="n">
        <v>0.67</v>
      </c>
    </row>
    <row r="8901" customFormat="false" ht="12.75" hidden="false" customHeight="false" outlineLevel="0" collapsed="false">
      <c r="A8901" s="142" t="s">
        <v>16930</v>
      </c>
      <c r="B8901" s="663" t="str">
        <f aca="false">C8901&amp;D8901&amp;E8901&amp;F8901&amp;G8901&amp;H8901</f>
        <v>AMARRIO DE MUDAS DE ARVORES AO TUTOR,COM FITILHO PLASTICO,EXCLUSIVE ESTE</v>
      </c>
      <c r="C8901" s="142" t="s">
        <v>16928</v>
      </c>
      <c r="D8901" s="142" t="s">
        <v>16929</v>
      </c>
      <c r="I8901" s="142" t="s">
        <v>9</v>
      </c>
      <c r="J8901" s="142" t="n">
        <v>0.58</v>
      </c>
    </row>
    <row r="8902" customFormat="false" ht="12.75" hidden="false" customHeight="false" outlineLevel="0" collapsed="false">
      <c r="A8902" s="142" t="s">
        <v>16931</v>
      </c>
      <c r="B8902" s="663" t="str">
        <f aca="false">C8902&amp;D8902&amp;E8902&amp;F8902&amp;G8902&amp;H8902</f>
        <v>ARVORE EM TORNO DE 2,00M DE ALTURA,TIPO AMENDOEIRA,CASTANHEIRA,ETC.FORNECIMENTO</v>
      </c>
      <c r="C8902" s="142" t="s">
        <v>16932</v>
      </c>
      <c r="D8902" s="142" t="s">
        <v>16933</v>
      </c>
      <c r="I8902" s="142" t="s">
        <v>9</v>
      </c>
      <c r="J8902" s="142" t="n">
        <v>20</v>
      </c>
    </row>
    <row r="8903" customFormat="false" ht="12.75" hidden="false" customHeight="false" outlineLevel="0" collapsed="false">
      <c r="A8903" s="142" t="s">
        <v>16934</v>
      </c>
      <c r="B8903" s="663" t="str">
        <f aca="false">C8903&amp;D8903&amp;E8903&amp;F8903&amp;G8903&amp;H8903</f>
        <v>ARVORE EM TORNO DE 2,00M DE ALTURA,TIPO AMENDOEIRA,CASTANHEIRA,ETC.FORNECIMENTO</v>
      </c>
      <c r="C8903" s="142" t="s">
        <v>16932</v>
      </c>
      <c r="D8903" s="142" t="s">
        <v>16933</v>
      </c>
      <c r="I8903" s="142" t="s">
        <v>9</v>
      </c>
      <c r="J8903" s="142" t="n">
        <v>20</v>
      </c>
    </row>
    <row r="8904" customFormat="false" ht="12.75" hidden="false" customHeight="false" outlineLevel="0" collapsed="false">
      <c r="A8904" s="142" t="s">
        <v>16935</v>
      </c>
      <c r="B8904" s="663" t="str">
        <f aca="false">C8904&amp;D8904&amp;E8904&amp;F8904&amp;G8904&amp;H8904</f>
        <v>ARBUSTO PARA JARDINS,TIPO LANTANA,HIBISCO,CEDRINHO,ETC,COM 50 A 70CM DE ALTURA.FORNECIMENTO</v>
      </c>
      <c r="C8904" s="142" t="s">
        <v>16936</v>
      </c>
      <c r="D8904" s="142" t="s">
        <v>16937</v>
      </c>
      <c r="I8904" s="142" t="s">
        <v>9</v>
      </c>
      <c r="J8904" s="142" t="n">
        <v>10</v>
      </c>
    </row>
    <row r="8905" customFormat="false" ht="12.75" hidden="false" customHeight="false" outlineLevel="0" collapsed="false">
      <c r="A8905" s="142" t="s">
        <v>126</v>
      </c>
      <c r="B8905" s="663" t="str">
        <f aca="false">C8905&amp;D8905&amp;E8905&amp;F8905&amp;G8905&amp;H8905</f>
        <v>ARBUSTO PARA JARDINS,TIPO LANTANA,HIBISCO,CEDRINHO,ETC,COM 50 A 70CM DE ALTURA.FORNECIMENTO</v>
      </c>
      <c r="C8905" s="142" t="s">
        <v>16936</v>
      </c>
      <c r="D8905" s="142" t="s">
        <v>16937</v>
      </c>
      <c r="I8905" s="142" t="s">
        <v>9</v>
      </c>
      <c r="J8905" s="142" t="n">
        <v>10</v>
      </c>
    </row>
    <row r="8906" customFormat="false" ht="12.75" hidden="false" customHeight="false" outlineLevel="0" collapsed="false">
      <c r="A8906" s="142" t="s">
        <v>16938</v>
      </c>
      <c r="B8906" s="663" t="str">
        <f aca="false">C8906&amp;D8906&amp;E8906&amp;F8906&amp;G8906&amp;H8906</f>
        <v>ARBUSTO PARA JARDINS,TIPO LANTANA,HIBISCO,CEDRINHO,ETC,COM 70 A 100CM DE ALTURA.FORNECIMENTO</v>
      </c>
      <c r="C8906" s="142" t="s">
        <v>16939</v>
      </c>
      <c r="D8906" s="142" t="s">
        <v>16940</v>
      </c>
      <c r="I8906" s="142" t="s">
        <v>9</v>
      </c>
      <c r="J8906" s="142" t="n">
        <v>15</v>
      </c>
    </row>
    <row r="8907" customFormat="false" ht="12.75" hidden="false" customHeight="false" outlineLevel="0" collapsed="false">
      <c r="A8907" s="142" t="s">
        <v>16941</v>
      </c>
      <c r="B8907" s="663" t="str">
        <f aca="false">C8907&amp;D8907&amp;E8907&amp;F8907&amp;G8907&amp;H8907</f>
        <v>ARBUSTO PARA JARDINS,TIPO LANTANA,HIBISCO,CEDRINHO,ETC,COM 70 A 100CM DE ALTURA.FORNECIMENTO</v>
      </c>
      <c r="C8907" s="142" t="s">
        <v>16939</v>
      </c>
      <c r="D8907" s="142" t="s">
        <v>16940</v>
      </c>
      <c r="I8907" s="142" t="s">
        <v>9</v>
      </c>
      <c r="J8907" s="142" t="n">
        <v>15</v>
      </c>
    </row>
    <row r="8908" customFormat="false" ht="12.75" hidden="false" customHeight="false" outlineLevel="0" collapsed="false">
      <c r="A8908" s="142" t="s">
        <v>16942</v>
      </c>
      <c r="B8908" s="663" t="str">
        <f aca="false">C8908&amp;D8908&amp;E8908&amp;F8908&amp;G8908&amp;H8908</f>
        <v>ESPECIES VEGETAIS COM ALTURA DE(0,30 A 2,00)M, TIPO DRACENADE MADAGASCAR, AGAVE DRAGAO,PITEIRA DO CARIBE, CLUSIA,PLUMA,CAPIM DOS PAMPAS,DRACENA,MURTA,CARACASANA,FILODENDRO GLORIOSO,GUAIMBE DA FOLHA ONDULADA,ORELHA DE ONCA,IUCA ELEFANTE OUSIMILAR.FORNECIMENTO</v>
      </c>
      <c r="C8908" s="142" t="s">
        <v>16943</v>
      </c>
      <c r="D8908" s="142" t="s">
        <v>16944</v>
      </c>
      <c r="E8908" s="142" t="s">
        <v>16945</v>
      </c>
      <c r="F8908" s="142" t="s">
        <v>16946</v>
      </c>
      <c r="G8908" s="142" t="s">
        <v>16947</v>
      </c>
      <c r="I8908" s="142" t="s">
        <v>9</v>
      </c>
      <c r="J8908" s="142" t="n">
        <v>3</v>
      </c>
    </row>
    <row r="8909" customFormat="false" ht="12.75" hidden="false" customHeight="false" outlineLevel="0" collapsed="false">
      <c r="A8909" s="142" t="s">
        <v>16948</v>
      </c>
      <c r="B8909" s="663" t="str">
        <f aca="false">C8909&amp;D8909&amp;E8909&amp;F8909&amp;G8909&amp;H8909</f>
        <v>ESPECIES VEGETAIS COM ALTURA DE(0,30 A 2,00)M, TIPO DRACENADE MADAGASCAR, AGAVE DRAGAO,PITEIRA DO CARIBE, CLUSIA,PLUMA,CAPIM DOS PAMPAS,DRACENA,MURTA,CARACASANA,FILODENDRO GLORIOSO,GUAIMBE DA FOLHA ONDULADA,ORELHA DE ONCA,IUCA ELEFANTE OUSIMILAR.FORNECIMENTO</v>
      </c>
      <c r="C8909" s="142" t="s">
        <v>16943</v>
      </c>
      <c r="D8909" s="142" t="s">
        <v>16944</v>
      </c>
      <c r="E8909" s="142" t="s">
        <v>16945</v>
      </c>
      <c r="F8909" s="142" t="s">
        <v>16946</v>
      </c>
      <c r="G8909" s="142" t="s">
        <v>16947</v>
      </c>
      <c r="I8909" s="142" t="s">
        <v>9</v>
      </c>
      <c r="J8909" s="142" t="n">
        <v>3</v>
      </c>
    </row>
    <row r="8910" customFormat="false" ht="12.75" hidden="false" customHeight="false" outlineLevel="0" collapsed="false">
      <c r="A8910" s="142" t="s">
        <v>16949</v>
      </c>
      <c r="B8910" s="663" t="str">
        <f aca="false">C8910&amp;D8910&amp;E8910&amp;F8910&amp;G8910&amp;H8910</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8910" s="142" t="s">
        <v>16950</v>
      </c>
      <c r="D8910" s="142" t="s">
        <v>16951</v>
      </c>
      <c r="E8910" s="142" t="s">
        <v>16952</v>
      </c>
      <c r="F8910" s="142" t="s">
        <v>16953</v>
      </c>
      <c r="G8910" s="142" t="s">
        <v>16954</v>
      </c>
      <c r="H8910" s="142" t="s">
        <v>16955</v>
      </c>
      <c r="I8910" s="142" t="s">
        <v>9</v>
      </c>
      <c r="J8910" s="142" t="n">
        <v>3</v>
      </c>
    </row>
    <row r="8911" customFormat="false" ht="12.75" hidden="false" customHeight="false" outlineLevel="0" collapsed="false">
      <c r="A8911" s="142" t="s">
        <v>16956</v>
      </c>
      <c r="B8911" s="663" t="str">
        <f aca="false">C8911&amp;D8911&amp;E8911&amp;F8911&amp;G8911&amp;H8911</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8911" s="142" t="s">
        <v>16950</v>
      </c>
      <c r="D8911" s="142" t="s">
        <v>16951</v>
      </c>
      <c r="E8911" s="142" t="s">
        <v>16952</v>
      </c>
      <c r="F8911" s="142" t="s">
        <v>16953</v>
      </c>
      <c r="G8911" s="142" t="s">
        <v>16954</v>
      </c>
      <c r="H8911" s="142" t="s">
        <v>16955</v>
      </c>
      <c r="I8911" s="142" t="s">
        <v>9</v>
      </c>
      <c r="J8911" s="142" t="n">
        <v>3</v>
      </c>
    </row>
    <row r="8912" customFormat="false" ht="12.75" hidden="false" customHeight="false" outlineLevel="0" collapsed="false">
      <c r="A8912" s="142" t="s">
        <v>16957</v>
      </c>
      <c r="B8912" s="663" t="str">
        <f aca="false">C8912&amp;D8912&amp;E8912&amp;F8912&amp;G8912&amp;H8912</f>
        <v>ESPECIES VEGETAIS NATIVAS COM CAP(CIRCUNFERENCIA NA ALTURA DO PEITO)VARIANDO ENTRE 0,10M E 0,15M E ALTURA ENTRE 2,50M E3,00M.FORNECIMENTO</v>
      </c>
      <c r="C8912" s="142" t="s">
        <v>16958</v>
      </c>
      <c r="D8912" s="142" t="s">
        <v>16959</v>
      </c>
      <c r="E8912" s="142" t="s">
        <v>16960</v>
      </c>
      <c r="I8912" s="142" t="s">
        <v>9</v>
      </c>
      <c r="J8912" s="142" t="n">
        <v>280</v>
      </c>
    </row>
    <row r="8913" customFormat="false" ht="12.75" hidden="false" customHeight="false" outlineLevel="0" collapsed="false">
      <c r="A8913" s="142" t="s">
        <v>16961</v>
      </c>
      <c r="B8913" s="663" t="str">
        <f aca="false">C8913&amp;D8913&amp;E8913&amp;F8913&amp;G8913&amp;H8913</f>
        <v>ESPECIES VEGETAIS NATIVAS COM CAP(CIRCUNFERENCIA NA ALTURA DO PEITO)VARIANDO ENTRE 0,10M E 0,15M E ALTURA ENTRE 2,50M E3,00M.FORNECIMENTO</v>
      </c>
      <c r="C8913" s="142" t="s">
        <v>16958</v>
      </c>
      <c r="D8913" s="142" t="s">
        <v>16959</v>
      </c>
      <c r="E8913" s="142" t="s">
        <v>16960</v>
      </c>
      <c r="I8913" s="142" t="s">
        <v>9</v>
      </c>
      <c r="J8913" s="142" t="n">
        <v>280</v>
      </c>
    </row>
    <row r="8914" customFormat="false" ht="12.75" hidden="false" customHeight="false" outlineLevel="0" collapsed="false">
      <c r="A8914" s="142" t="s">
        <v>16962</v>
      </c>
      <c r="B8914" s="663" t="str">
        <f aca="false">C8914&amp;D8914&amp;E8914&amp;F8914&amp;G8914&amp;H8914</f>
        <v>ESPECIES VEGETAIS NATIVAS COM CAP(CIRCUNFERENCIA NA ALTURA DO PEITO)VARIANDO ENTRE 0,15M E 0,20M E ALTURA ENTRE 3,00M E3,50M.FORNECIMENTO</v>
      </c>
      <c r="C8914" s="142" t="s">
        <v>16958</v>
      </c>
      <c r="D8914" s="142" t="s">
        <v>16963</v>
      </c>
      <c r="E8914" s="142" t="s">
        <v>16964</v>
      </c>
      <c r="I8914" s="142" t="s">
        <v>9</v>
      </c>
      <c r="J8914" s="142" t="n">
        <v>350</v>
      </c>
    </row>
    <row r="8915" customFormat="false" ht="12.75" hidden="false" customHeight="false" outlineLevel="0" collapsed="false">
      <c r="A8915" s="142" t="s">
        <v>16965</v>
      </c>
      <c r="B8915" s="663" t="str">
        <f aca="false">C8915&amp;D8915&amp;E8915&amp;F8915&amp;G8915&amp;H8915</f>
        <v>ESPECIES VEGETAIS NATIVAS COM CAP(CIRCUNFERENCIA NA ALTURA DO PEITO)VARIANDO ENTRE 0,15M E 0,20M E ALTURA ENTRE 3,00M E3,50M.FORNECIMENTO</v>
      </c>
      <c r="C8915" s="142" t="s">
        <v>16958</v>
      </c>
      <c r="D8915" s="142" t="s">
        <v>16963</v>
      </c>
      <c r="E8915" s="142" t="s">
        <v>16964</v>
      </c>
      <c r="I8915" s="142" t="s">
        <v>9</v>
      </c>
      <c r="J8915" s="142" t="n">
        <v>350</v>
      </c>
    </row>
    <row r="8916" customFormat="false" ht="12.75" hidden="false" customHeight="false" outlineLevel="0" collapsed="false">
      <c r="A8916" s="142" t="s">
        <v>16966</v>
      </c>
      <c r="B8916" s="663" t="str">
        <f aca="false">C8916&amp;D8916&amp;E8916&amp;F8916&amp;G8916&amp;H8916</f>
        <v>ESPECIES VEGETAIS NATIVAS COM CAP(CIRCUNFERENCIA NA ALTURA DO PEITO)VARIANDO ENTRE 0,20M E 0,25M E ALTURA ENTRE 3,50M E4,00M.FORNECIMENTO</v>
      </c>
      <c r="C8916" s="142" t="s">
        <v>16958</v>
      </c>
      <c r="D8916" s="142" t="s">
        <v>16967</v>
      </c>
      <c r="E8916" s="142" t="s">
        <v>16968</v>
      </c>
      <c r="I8916" s="142" t="s">
        <v>9</v>
      </c>
      <c r="J8916" s="142" t="n">
        <v>380</v>
      </c>
    </row>
    <row r="8917" customFormat="false" ht="12.75" hidden="false" customHeight="false" outlineLevel="0" collapsed="false">
      <c r="A8917" s="142" t="s">
        <v>16969</v>
      </c>
      <c r="B8917" s="663" t="str">
        <f aca="false">C8917&amp;D8917&amp;E8917&amp;F8917&amp;G8917&amp;H8917</f>
        <v>ESPECIES VEGETAIS NATIVAS COM CAP(CIRCUNFERENCIA NA ALTURA DO PEITO)VARIANDO ENTRE 0,20M E 0,25M E ALTURA ENTRE 3,50M E4,00M.FORNECIMENTO</v>
      </c>
      <c r="C8917" s="142" t="s">
        <v>16958</v>
      </c>
      <c r="D8917" s="142" t="s">
        <v>16967</v>
      </c>
      <c r="E8917" s="142" t="s">
        <v>16968</v>
      </c>
      <c r="I8917" s="142" t="s">
        <v>9</v>
      </c>
      <c r="J8917" s="142" t="n">
        <v>380</v>
      </c>
    </row>
    <row r="8918" customFormat="false" ht="12.75" hidden="false" customHeight="false" outlineLevel="0" collapsed="false">
      <c r="A8918" s="142" t="s">
        <v>16970</v>
      </c>
      <c r="B8918" s="663" t="str">
        <f aca="false">C8918&amp;D8918&amp;E8918&amp;F8918&amp;G8918&amp;H8918</f>
        <v>ESPECIES VEGETAIS COM ALTURA DE(0,60 A 1,00)M,TIPO PALMEIRAPHEONIX ROEBELENII(TAMAREIRA ANA), COCCOTHRINAX SP(LEQUE-PRATEADA),ELAEIS GUINEENSIS(DENDEZEIRO),GAUSSIA MAYA(PALMEIRA MAIA) OU SIMILAR.FORNECIMENTO</v>
      </c>
      <c r="C8918" s="142" t="s">
        <v>16971</v>
      </c>
      <c r="D8918" s="142" t="s">
        <v>16972</v>
      </c>
      <c r="E8918" s="142" t="s">
        <v>16973</v>
      </c>
      <c r="F8918" s="142" t="s">
        <v>16974</v>
      </c>
      <c r="I8918" s="142" t="s">
        <v>9</v>
      </c>
      <c r="J8918" s="142" t="n">
        <v>4.5</v>
      </c>
    </row>
    <row r="8919" customFormat="false" ht="12.75" hidden="false" customHeight="false" outlineLevel="0" collapsed="false">
      <c r="A8919" s="142" t="s">
        <v>16975</v>
      </c>
      <c r="B8919" s="663" t="str">
        <f aca="false">C8919&amp;D8919&amp;E8919&amp;F8919&amp;G8919&amp;H8919</f>
        <v>ESPECIES VEGETAIS COM ALTURA DE(0,60 A 1,00)M,TIPO PALMEIRAPHEONIX ROEBELENII(TAMAREIRA ANA), COCCOTHRINAX SP(LEQUE-PRATEADA),ELAEIS GUINEENSIS(DENDEZEIRO),GAUSSIA MAYA(PALMEIRA MAIA) OU SIMILAR.FORNECIMENTO</v>
      </c>
      <c r="C8919" s="142" t="s">
        <v>16971</v>
      </c>
      <c r="D8919" s="142" t="s">
        <v>16972</v>
      </c>
      <c r="E8919" s="142" t="s">
        <v>16973</v>
      </c>
      <c r="F8919" s="142" t="s">
        <v>16974</v>
      </c>
      <c r="I8919" s="142" t="s">
        <v>9</v>
      </c>
      <c r="J8919" s="142" t="n">
        <v>4.5</v>
      </c>
    </row>
    <row r="8920" customFormat="false" ht="12.75" hidden="false" customHeight="false" outlineLevel="0" collapsed="false">
      <c r="A8920" s="142" t="s">
        <v>16976</v>
      </c>
      <c r="B8920" s="663" t="str">
        <f aca="false">C8920&amp;D8920&amp;E8920&amp;F8920&amp;G8920&amp;H8920</f>
        <v>ESPECIES VEGETAIS COM ALTURA DE (2,50 A 3,50)M,TIPO PALMEIRA SYAGRUS ROMANZOFFIANA (BABA-DE-BOI/JERIVA),AIPHANES CARYOTIFOLIA (PALMEIRA"SPINE"),LIVISTONIA CHINENSIS (LEQUE DA CHINA/FALSA LATANIA),RHAPIS EXCELSA(PALMEIRA RAFIA),ROYSTONEA OLERACEA (PALMEIRA REAL) OU SIMILAR.FORNECIMENTO</v>
      </c>
      <c r="C8920" s="142" t="s">
        <v>16977</v>
      </c>
      <c r="D8920" s="142" t="s">
        <v>16978</v>
      </c>
      <c r="E8920" s="142" t="s">
        <v>16979</v>
      </c>
      <c r="F8920" s="142" t="s">
        <v>16980</v>
      </c>
      <c r="G8920" s="142" t="s">
        <v>16981</v>
      </c>
      <c r="I8920" s="142" t="s">
        <v>9</v>
      </c>
      <c r="J8920" s="142" t="n">
        <v>4.5</v>
      </c>
    </row>
    <row r="8921" customFormat="false" ht="12.75" hidden="false" customHeight="false" outlineLevel="0" collapsed="false">
      <c r="A8921" s="142" t="s">
        <v>16982</v>
      </c>
      <c r="B8921" s="663" t="str">
        <f aca="false">C8921&amp;D8921&amp;E8921&amp;F8921&amp;G8921&amp;H8921</f>
        <v>ESPECIES VEGETAIS COM ALTURA DE (2,50 A 3,50)M,TIPO PALMEIRA SYAGRUS ROMANZOFFIANA (BABA-DE-BOI/JERIVA),AIPHANES CARYOTIFOLIA (PALMEIRA"SPINE"),LIVISTONIA CHINENSIS (LEQUE DA CHINA/FALSA LATANIA),RHAPIS EXCELSA(PALMEIRA RAFIA),ROYSTONEA OLERACEA (PALMEIRA REAL) OU SIMILAR.FORNECIMENTO</v>
      </c>
      <c r="C8921" s="142" t="s">
        <v>16977</v>
      </c>
      <c r="D8921" s="142" t="s">
        <v>16978</v>
      </c>
      <c r="E8921" s="142" t="s">
        <v>16979</v>
      </c>
      <c r="F8921" s="142" t="s">
        <v>16980</v>
      </c>
      <c r="G8921" s="142" t="s">
        <v>16981</v>
      </c>
      <c r="I8921" s="142" t="s">
        <v>9</v>
      </c>
      <c r="J8921" s="142" t="n">
        <v>4.5</v>
      </c>
    </row>
    <row r="8922" customFormat="false" ht="12.75" hidden="false" customHeight="false" outlineLevel="0" collapsed="false">
      <c r="A8922" s="142" t="s">
        <v>16983</v>
      </c>
      <c r="B8922" s="663" t="str">
        <f aca="false">C8922&amp;D8922&amp;E8922&amp;F8922&amp;G8922&amp;H8922</f>
        <v>ESPECIES VEGETAIS COM ALTURA DE(0,40 A 1,50)M,TIPO GARDENIAJASMINOIDES(JASMIM DO CABO),ALPINIA PURPURATA(GENGIBRE VERMELHO),CORDYLINE TERMINALIS(DRACENA VERMELHA),DIEFFENBACHIA AMOEMA(COMIGO-NINGUEM-PODE) OU SIMILAR E CONSIDERANDO 4 MUDASPOR M2.FORNECIMENTO</v>
      </c>
      <c r="C8922" s="142" t="s">
        <v>16984</v>
      </c>
      <c r="D8922" s="142" t="s">
        <v>16985</v>
      </c>
      <c r="E8922" s="142" t="s">
        <v>16986</v>
      </c>
      <c r="F8922" s="142" t="s">
        <v>16987</v>
      </c>
      <c r="G8922" s="142" t="s">
        <v>16988</v>
      </c>
      <c r="I8922" s="142" t="s">
        <v>1696</v>
      </c>
      <c r="J8922" s="142" t="n">
        <v>14</v>
      </c>
    </row>
    <row r="8923" customFormat="false" ht="12.75" hidden="false" customHeight="false" outlineLevel="0" collapsed="false">
      <c r="A8923" s="142" t="s">
        <v>16989</v>
      </c>
      <c r="B8923" s="663" t="str">
        <f aca="false">C8923&amp;D8923&amp;E8923&amp;F8923&amp;G8923&amp;H8923</f>
        <v>ESPECIES VEGETAIS COM ALTURA DE(0,40 A 1,50)M,TIPO GARDENIAJASMINOIDES(JASMIM DO CABO),ALPINIA PURPURATA(GENGIBRE VERMELHO),CORDYLINE TERMINALIS(DRACENA VERMELHA),DIEFFENBACHIA AMOEMA(COMIGO-NINGUEM-PODE) OU SIMILAR E CONSIDERANDO 4 MUDASPOR M2.FORNECIMENTO</v>
      </c>
      <c r="C8923" s="142" t="s">
        <v>16984</v>
      </c>
      <c r="D8923" s="142" t="s">
        <v>16985</v>
      </c>
      <c r="E8923" s="142" t="s">
        <v>16986</v>
      </c>
      <c r="F8923" s="142" t="s">
        <v>16987</v>
      </c>
      <c r="G8923" s="142" t="s">
        <v>16988</v>
      </c>
      <c r="I8923" s="142" t="s">
        <v>1696</v>
      </c>
      <c r="J8923" s="142" t="n">
        <v>14</v>
      </c>
    </row>
    <row r="8924" customFormat="false" ht="12.75" hidden="false" customHeight="false" outlineLevel="0" collapsed="false">
      <c r="A8924" s="142" t="s">
        <v>16990</v>
      </c>
      <c r="B8924" s="663" t="str">
        <f aca="false">C8924&amp;D8924&amp;E8924&amp;F8924&amp;G8924&amp;H8924</f>
        <v>ESPECIES VEGETAIS COM ALTURA DE(0,60 A 1,50)M,TIPO CALLIANDRA TWEEDII(ESPONJINHA VERMELHA), HIBISCUS ROSA-SINENSIS(HIBISCO ARGENTINO), MALVAVISCUS ARBOREUS (HIBISCO COLIBRI) OU SIMILAR E CONSIDERANDO 4 MUDAS POR M2.FORNECIMENTO</v>
      </c>
      <c r="C8924" s="142" t="s">
        <v>16991</v>
      </c>
      <c r="D8924" s="142" t="s">
        <v>16992</v>
      </c>
      <c r="E8924" s="142" t="s">
        <v>16993</v>
      </c>
      <c r="F8924" s="142" t="s">
        <v>16994</v>
      </c>
      <c r="I8924" s="142" t="s">
        <v>1696</v>
      </c>
      <c r="J8924" s="142" t="n">
        <v>12</v>
      </c>
    </row>
    <row r="8925" customFormat="false" ht="12.75" hidden="false" customHeight="false" outlineLevel="0" collapsed="false">
      <c r="A8925" s="142" t="s">
        <v>16995</v>
      </c>
      <c r="B8925" s="663" t="str">
        <f aca="false">C8925&amp;D8925&amp;E8925&amp;F8925&amp;G8925&amp;H8925</f>
        <v>ESPECIES VEGETAIS COM ALTURA DE(0,60 A 1,50)M,TIPO CALLIANDRA TWEEDII(ESPONJINHA VERMELHA), HIBISCUS ROSA-SINENSIS(HIBISCO ARGENTINO), MALVAVISCUS ARBOREUS (HIBISCO COLIBRI) OU SIMILAR E CONSIDERANDO 4 MUDAS POR M2.FORNECIMENTO</v>
      </c>
      <c r="C8925" s="142" t="s">
        <v>16991</v>
      </c>
      <c r="D8925" s="142" t="s">
        <v>16992</v>
      </c>
      <c r="E8925" s="142" t="s">
        <v>16993</v>
      </c>
      <c r="F8925" s="142" t="s">
        <v>16994</v>
      </c>
      <c r="I8925" s="142" t="s">
        <v>1696</v>
      </c>
      <c r="J8925" s="142" t="n">
        <v>12</v>
      </c>
    </row>
    <row r="8926" customFormat="false" ht="12.75" hidden="false" customHeight="false" outlineLevel="0" collapsed="false">
      <c r="A8926" s="142" t="s">
        <v>16996</v>
      </c>
      <c r="B8926" s="663" t="str">
        <f aca="false">C8926&amp;D8926&amp;E8926&amp;F8926&amp;G8926&amp;H8926</f>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8926" s="142" t="s">
        <v>16997</v>
      </c>
      <c r="D8926" s="142" t="s">
        <v>16998</v>
      </c>
      <c r="E8926" s="142" t="s">
        <v>16999</v>
      </c>
      <c r="F8926" s="142" t="s">
        <v>17000</v>
      </c>
      <c r="G8926" s="142" t="s">
        <v>17001</v>
      </c>
      <c r="H8926" s="142" t="s">
        <v>17002</v>
      </c>
      <c r="I8926" s="142" t="s">
        <v>1696</v>
      </c>
      <c r="J8926" s="142" t="n">
        <v>24</v>
      </c>
    </row>
    <row r="8927" customFormat="false" ht="12.75" hidden="false" customHeight="false" outlineLevel="0" collapsed="false">
      <c r="A8927" s="142" t="s">
        <v>17003</v>
      </c>
      <c r="B8927" s="663" t="str">
        <f aca="false">C8927&amp;D8927&amp;E8927&amp;F8927&amp;G8927&amp;H8927</f>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8927" s="142" t="s">
        <v>16997</v>
      </c>
      <c r="D8927" s="142" t="s">
        <v>16998</v>
      </c>
      <c r="E8927" s="142" t="s">
        <v>16999</v>
      </c>
      <c r="F8927" s="142" t="s">
        <v>17000</v>
      </c>
      <c r="G8927" s="142" t="s">
        <v>17001</v>
      </c>
      <c r="H8927" s="142" t="s">
        <v>17002</v>
      </c>
      <c r="I8927" s="142" t="s">
        <v>1696</v>
      </c>
      <c r="J8927" s="142" t="n">
        <v>24</v>
      </c>
    </row>
    <row r="8928" customFormat="false" ht="12.75" hidden="false" customHeight="false" outlineLevel="0" collapsed="false">
      <c r="A8928" s="142" t="s">
        <v>17004</v>
      </c>
      <c r="B8928" s="663" t="str">
        <f aca="false">C8928&amp;D8928&amp;E8928&amp;F8928&amp;G8928&amp;H8928</f>
        <v>ESPECIES VEGETAIS COM ALTURA DE (0,40 A 1,50)M,TIPO ARUNDINA BAMBUSIFOLIA(ORQUIDEA BAMBU),JATROPHA PODAGRICA(BATATA DO INFERNO),STRELITZIA REGINAE(FLOR AVE DO PARAISO),HELICONIA ANGUSTA(FALSA AVE DO PARAISO)OU SIMILAR E CONSIDERANDO 8 MUDAS POR M2.FORNECIMENTO</v>
      </c>
      <c r="C8928" s="142" t="s">
        <v>17005</v>
      </c>
      <c r="D8928" s="142" t="s">
        <v>17006</v>
      </c>
      <c r="E8928" s="142" t="s">
        <v>17007</v>
      </c>
      <c r="F8928" s="142" t="s">
        <v>17008</v>
      </c>
      <c r="G8928" s="142" t="s">
        <v>17009</v>
      </c>
      <c r="I8928" s="142" t="s">
        <v>1696</v>
      </c>
      <c r="J8928" s="142" t="n">
        <v>28</v>
      </c>
    </row>
    <row r="8929" customFormat="false" ht="12.75" hidden="false" customHeight="false" outlineLevel="0" collapsed="false">
      <c r="A8929" s="142" t="s">
        <v>17010</v>
      </c>
      <c r="B8929" s="663" t="str">
        <f aca="false">C8929&amp;D8929&amp;E8929&amp;F8929&amp;G8929&amp;H8929</f>
        <v>ESPECIES VEGETAIS COM ALTURA DE (0,40 A 1,50)M,TIPO ARUNDINA BAMBUSIFOLIA(ORQUIDEA BAMBU),JATROPHA PODAGRICA(BATATA DO INFERNO),STRELITZIA REGINAE(FLOR AVE DO PARAISO),HELICONIA ANGUSTA(FALSA AVE DO PARAISO)OU SIMILAR E CONSIDERANDO 8 MUDAS POR M2.FORNECIMENTO</v>
      </c>
      <c r="C8929" s="142" t="s">
        <v>17005</v>
      </c>
      <c r="D8929" s="142" t="s">
        <v>17006</v>
      </c>
      <c r="E8929" s="142" t="s">
        <v>17007</v>
      </c>
      <c r="F8929" s="142" t="s">
        <v>17008</v>
      </c>
      <c r="G8929" s="142" t="s">
        <v>17009</v>
      </c>
      <c r="I8929" s="142" t="s">
        <v>1696</v>
      </c>
      <c r="J8929" s="142" t="n">
        <v>28</v>
      </c>
    </row>
    <row r="8930" customFormat="false" ht="12.75" hidden="false" customHeight="false" outlineLevel="0" collapsed="false">
      <c r="A8930" s="142" t="s">
        <v>17011</v>
      </c>
      <c r="B8930" s="663" t="str">
        <f aca="false">C8930&amp;D8930&amp;E8930&amp;F8930&amp;G8930&amp;H8930</f>
        <v>ESPECIES VEGETAIS COM ALTURA DE(0,10 A 0,40)M,TIPO JASMIM ESTRELA,CAETIZINHO,CANA DA INDIA, CANA-INDICA,BIRI, CURCULIGO,GENGIBRE AZUL,IXORA ANA,PLANTA DA VIDA,ARARUTA,RHOEO,COPO DE LEITE OU SIMILAR E CONSIDERANDO 12 MUDAS P/M2.FORNECIMENTO</v>
      </c>
      <c r="C8930" s="142" t="s">
        <v>17012</v>
      </c>
      <c r="D8930" s="142" t="s">
        <v>17013</v>
      </c>
      <c r="E8930" s="142" t="s">
        <v>17014</v>
      </c>
      <c r="F8930" s="142" t="s">
        <v>17015</v>
      </c>
      <c r="I8930" s="142" t="s">
        <v>1696</v>
      </c>
      <c r="J8930" s="142" t="n">
        <v>13.2</v>
      </c>
    </row>
    <row r="8931" customFormat="false" ht="12.75" hidden="false" customHeight="false" outlineLevel="0" collapsed="false">
      <c r="A8931" s="142" t="s">
        <v>17016</v>
      </c>
      <c r="B8931" s="663" t="str">
        <f aca="false">C8931&amp;D8931&amp;E8931&amp;F8931&amp;G8931&amp;H8931</f>
        <v>ESPECIES VEGETAIS COM ALTURA DE(0,10 A 0,40)M,TIPO JASMIM ESTRELA,CAETIZINHO,CANA DA INDIA, CANA-INDICA,BIRI, CURCULIGO,GENGIBRE AZUL,IXORA ANA,PLANTA DA VIDA,ARARUTA,RHOEO,COPO DE LEITE OU SIMILAR E CONSIDERANDO 12 MUDAS P/M2.FORNECIMENTO</v>
      </c>
      <c r="C8931" s="142" t="s">
        <v>17012</v>
      </c>
      <c r="D8931" s="142" t="s">
        <v>17013</v>
      </c>
      <c r="E8931" s="142" t="s">
        <v>17014</v>
      </c>
      <c r="F8931" s="142" t="s">
        <v>17015</v>
      </c>
      <c r="I8931" s="142" t="s">
        <v>1696</v>
      </c>
      <c r="J8931" s="142" t="n">
        <v>13.2</v>
      </c>
    </row>
    <row r="8932" customFormat="false" ht="12.75" hidden="false" customHeight="false" outlineLevel="0" collapsed="false">
      <c r="A8932" s="142" t="s">
        <v>17017</v>
      </c>
      <c r="B8932" s="663" t="str">
        <f aca="false">C8932&amp;D8932&amp;E8932&amp;F8932&amp;G8932&amp;H8932</f>
        <v>ESPECIES VEGETAIS COM ALTURA DE(0,20 A 0,80)M,TIPO HELICONIA PSITTACORUM(HELICONIA PAPAGAIO), XANTHOSOMA LINDENI(XANTIA),CALATHEA ZEBRINA(CALATEA ZEBRA), JASMINUM SAMBAC(BOGARI) OU SIMILAR E CONSIDERANDO 12 MUDAS POR M2.FORNECIMENTO</v>
      </c>
      <c r="C8932" s="142" t="s">
        <v>17018</v>
      </c>
      <c r="D8932" s="142" t="s">
        <v>17019</v>
      </c>
      <c r="E8932" s="142" t="s">
        <v>17020</v>
      </c>
      <c r="F8932" s="142" t="s">
        <v>17021</v>
      </c>
      <c r="I8932" s="142" t="s">
        <v>1696</v>
      </c>
      <c r="J8932" s="142" t="n">
        <v>42</v>
      </c>
    </row>
    <row r="8933" customFormat="false" ht="12.75" hidden="false" customHeight="false" outlineLevel="0" collapsed="false">
      <c r="A8933" s="142" t="s">
        <v>17022</v>
      </c>
      <c r="B8933" s="663" t="str">
        <f aca="false">C8933&amp;D8933&amp;E8933&amp;F8933&amp;G8933&amp;H8933</f>
        <v>ESPECIES VEGETAIS COM ALTURA DE(0,20 A 0,80)M,TIPO HELICONIA PSITTACORUM(HELICONIA PAPAGAIO), XANTHOSOMA LINDENI(XANTIA),CALATHEA ZEBRINA(CALATEA ZEBRA), JASMINUM SAMBAC(BOGARI) OU SIMILAR E CONSIDERANDO 12 MUDAS POR M2.FORNECIMENTO</v>
      </c>
      <c r="C8933" s="142" t="s">
        <v>17018</v>
      </c>
      <c r="D8933" s="142" t="s">
        <v>17019</v>
      </c>
      <c r="E8933" s="142" t="s">
        <v>17020</v>
      </c>
      <c r="F8933" s="142" t="s">
        <v>17021</v>
      </c>
      <c r="I8933" s="142" t="s">
        <v>1696</v>
      </c>
      <c r="J8933" s="142" t="n">
        <v>42</v>
      </c>
    </row>
    <row r="8934" customFormat="false" ht="12.75" hidden="false" customHeight="false" outlineLevel="0" collapsed="false">
      <c r="A8934" s="142" t="s">
        <v>17023</v>
      </c>
      <c r="B8934" s="663" t="str">
        <f aca="false">C8934&amp;D8934&amp;E8934&amp;F8934&amp;G8934&amp;H8934</f>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8934" s="142" t="s">
        <v>17024</v>
      </c>
      <c r="D8934" s="142" t="s">
        <v>17025</v>
      </c>
      <c r="E8934" s="142" t="s">
        <v>17026</v>
      </c>
      <c r="F8934" s="142" t="s">
        <v>17027</v>
      </c>
      <c r="G8934" s="142" t="s">
        <v>17028</v>
      </c>
      <c r="H8934" s="142" t="s">
        <v>17029</v>
      </c>
      <c r="I8934" s="142" t="s">
        <v>1696</v>
      </c>
      <c r="J8934" s="142" t="n">
        <v>8</v>
      </c>
    </row>
    <row r="8935" customFormat="false" ht="12.75" hidden="false" customHeight="false" outlineLevel="0" collapsed="false">
      <c r="A8935" s="142" t="s">
        <v>17030</v>
      </c>
      <c r="B8935" s="663" t="str">
        <f aca="false">C8935&amp;D8935&amp;E8935&amp;F8935&amp;G8935&amp;H8935</f>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8935" s="142" t="s">
        <v>17024</v>
      </c>
      <c r="D8935" s="142" t="s">
        <v>17025</v>
      </c>
      <c r="E8935" s="142" t="s">
        <v>17026</v>
      </c>
      <c r="F8935" s="142" t="s">
        <v>17027</v>
      </c>
      <c r="G8935" s="142" t="s">
        <v>17028</v>
      </c>
      <c r="H8935" s="142" t="s">
        <v>17029</v>
      </c>
      <c r="I8935" s="142" t="s">
        <v>1696</v>
      </c>
      <c r="J8935" s="142" t="n">
        <v>8</v>
      </c>
    </row>
    <row r="8936" customFormat="false" ht="12.75" hidden="false" customHeight="false" outlineLevel="0" collapsed="false">
      <c r="A8936" s="142" t="s">
        <v>17031</v>
      </c>
      <c r="B8936" s="663" t="str">
        <f aca="false">C8936&amp;D8936&amp;E8936&amp;F8936&amp;G8936&amp;H8936</f>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8936" s="142" t="s">
        <v>17032</v>
      </c>
      <c r="D8936" s="142" t="s">
        <v>17033</v>
      </c>
      <c r="E8936" s="142" t="s">
        <v>17034</v>
      </c>
      <c r="F8936" s="142" t="s">
        <v>17035</v>
      </c>
      <c r="G8936" s="142" t="s">
        <v>17036</v>
      </c>
      <c r="H8936" s="142" t="s">
        <v>17037</v>
      </c>
      <c r="I8936" s="142" t="s">
        <v>1696</v>
      </c>
      <c r="J8936" s="142" t="n">
        <v>17.6</v>
      </c>
    </row>
    <row r="8937" customFormat="false" ht="12.75" hidden="false" customHeight="false" outlineLevel="0" collapsed="false">
      <c r="A8937" s="142" t="s">
        <v>17038</v>
      </c>
      <c r="B8937" s="663" t="str">
        <f aca="false">C8937&amp;D8937&amp;E8937&amp;F8937&amp;G8937&amp;H8937</f>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8937" s="142" t="s">
        <v>17032</v>
      </c>
      <c r="D8937" s="142" t="s">
        <v>17033</v>
      </c>
      <c r="E8937" s="142" t="s">
        <v>17034</v>
      </c>
      <c r="F8937" s="142" t="s">
        <v>17035</v>
      </c>
      <c r="G8937" s="142" t="s">
        <v>17036</v>
      </c>
      <c r="H8937" s="142" t="s">
        <v>17037</v>
      </c>
      <c r="I8937" s="142" t="s">
        <v>1696</v>
      </c>
      <c r="J8937" s="142" t="n">
        <v>17.6</v>
      </c>
    </row>
    <row r="8938" customFormat="false" ht="12.75" hidden="false" customHeight="false" outlineLevel="0" collapsed="false">
      <c r="A8938" s="142" t="s">
        <v>17039</v>
      </c>
      <c r="B8938" s="663" t="str">
        <f aca="false">C8938&amp;D8938&amp;E8938&amp;F8938&amp;G8938&amp;H8938</f>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8938" s="142" t="s">
        <v>17040</v>
      </c>
      <c r="D8938" s="142" t="s">
        <v>17041</v>
      </c>
      <c r="E8938" s="142" t="s">
        <v>17042</v>
      </c>
      <c r="F8938" s="142" t="s">
        <v>17043</v>
      </c>
      <c r="G8938" s="142" t="s">
        <v>17044</v>
      </c>
      <c r="H8938" s="142" t="s">
        <v>17045</v>
      </c>
      <c r="I8938" s="142" t="s">
        <v>1696</v>
      </c>
      <c r="J8938" s="142" t="n">
        <v>27.5</v>
      </c>
    </row>
    <row r="8939" customFormat="false" ht="12.75" hidden="false" customHeight="false" outlineLevel="0" collapsed="false">
      <c r="A8939" s="142" t="s">
        <v>17046</v>
      </c>
      <c r="B8939" s="663" t="str">
        <f aca="false">C8939&amp;D8939&amp;E8939&amp;F8939&amp;G8939&amp;H8939</f>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8939" s="142" t="s">
        <v>17040</v>
      </c>
      <c r="D8939" s="142" t="s">
        <v>17041</v>
      </c>
      <c r="E8939" s="142" t="s">
        <v>17042</v>
      </c>
      <c r="F8939" s="142" t="s">
        <v>17043</v>
      </c>
      <c r="G8939" s="142" t="s">
        <v>17044</v>
      </c>
      <c r="H8939" s="142" t="s">
        <v>17045</v>
      </c>
      <c r="I8939" s="142" t="s">
        <v>1696</v>
      </c>
      <c r="J8939" s="142" t="n">
        <v>27.5</v>
      </c>
    </row>
    <row r="8940" customFormat="false" ht="12.75" hidden="false" customHeight="false" outlineLevel="0" collapsed="false">
      <c r="A8940" s="142" t="s">
        <v>17047</v>
      </c>
      <c r="B8940" s="663" t="str">
        <f aca="false">C8940&amp;D8940&amp;E8940&amp;F8940&amp;G8940&amp;H8940</f>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8940" s="142" t="s">
        <v>17048</v>
      </c>
      <c r="D8940" s="142" t="s">
        <v>17049</v>
      </c>
      <c r="E8940" s="142" t="s">
        <v>17050</v>
      </c>
      <c r="F8940" s="142" t="s">
        <v>17051</v>
      </c>
      <c r="G8940" s="142" t="s">
        <v>17052</v>
      </c>
      <c r="H8940" s="142" t="s">
        <v>17053</v>
      </c>
      <c r="I8940" s="142" t="s">
        <v>1696</v>
      </c>
      <c r="J8940" s="142" t="n">
        <v>27.5</v>
      </c>
    </row>
    <row r="8941" customFormat="false" ht="12.75" hidden="false" customHeight="false" outlineLevel="0" collapsed="false">
      <c r="A8941" s="142" t="s">
        <v>17054</v>
      </c>
      <c r="B8941" s="663" t="str">
        <f aca="false">C8941&amp;D8941&amp;E8941&amp;F8941&amp;G8941&amp;H8941</f>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8941" s="142" t="s">
        <v>17048</v>
      </c>
      <c r="D8941" s="142" t="s">
        <v>17049</v>
      </c>
      <c r="E8941" s="142" t="s">
        <v>17050</v>
      </c>
      <c r="F8941" s="142" t="s">
        <v>17051</v>
      </c>
      <c r="G8941" s="142" t="s">
        <v>17052</v>
      </c>
      <c r="H8941" s="142" t="s">
        <v>17053</v>
      </c>
      <c r="I8941" s="142" t="s">
        <v>1696</v>
      </c>
      <c r="J8941" s="142" t="n">
        <v>27.5</v>
      </c>
    </row>
    <row r="8942" customFormat="false" ht="12.75" hidden="false" customHeight="false" outlineLevel="0" collapsed="false">
      <c r="A8942" s="142" t="s">
        <v>17055</v>
      </c>
      <c r="B8942" s="663" t="str">
        <f aca="false">C8942&amp;D8942&amp;E8942&amp;F8942&amp;G8942&amp;H8942</f>
        <v>ESPECIES VEGETAIS C/ALTURA DE(0,10 A 0,20)M, TIPO HEMEROCALIS,LIRIO,AZEDINHA DO BREJO,CAMOMILA,VIOLETA VERMELHA,PLANTA MOSAICO,MARIA-SEM-VERGONHA,BARRIGA DE SAPO,PETUNIA,CRAVO-FRANCES,VERBENA/CAMARADINHA OU SIMILAR E CONSIDERANDO 25 MUDAS POR M2.FORNECIMENTO</v>
      </c>
      <c r="C8942" s="142" t="s">
        <v>17056</v>
      </c>
      <c r="D8942" s="142" t="s">
        <v>17057</v>
      </c>
      <c r="E8942" s="142" t="s">
        <v>17058</v>
      </c>
      <c r="F8942" s="142" t="s">
        <v>17059</v>
      </c>
      <c r="G8942" s="142" t="s">
        <v>17060</v>
      </c>
      <c r="I8942" s="142" t="s">
        <v>1696</v>
      </c>
      <c r="J8942" s="142" t="n">
        <v>27.5</v>
      </c>
    </row>
    <row r="8943" customFormat="false" ht="12.75" hidden="false" customHeight="false" outlineLevel="0" collapsed="false">
      <c r="A8943" s="142" t="s">
        <v>17061</v>
      </c>
      <c r="B8943" s="663" t="str">
        <f aca="false">C8943&amp;D8943&amp;E8943&amp;F8943&amp;G8943&amp;H8943</f>
        <v>ESPECIES VEGETAIS C/ALTURA DE(0,10 A 0,20)M, TIPO HEMEROCALIS,LIRIO,AZEDINHA DO BREJO,CAMOMILA,VIOLETA VERMELHA,PLANTA MOSAICO,MARIA-SEM-VERGONHA,BARRIGA DE SAPO,PETUNIA,CRAVO-FRANCES,VERBENA/CAMARADINHA OU SIMILAR E CONSIDERANDO 25 MUDAS POR M2.FORNECIMENTO</v>
      </c>
      <c r="C8943" s="142" t="s">
        <v>17056</v>
      </c>
      <c r="D8943" s="142" t="s">
        <v>17057</v>
      </c>
      <c r="E8943" s="142" t="s">
        <v>17058</v>
      </c>
      <c r="F8943" s="142" t="s">
        <v>17059</v>
      </c>
      <c r="G8943" s="142" t="s">
        <v>17060</v>
      </c>
      <c r="I8943" s="142" t="s">
        <v>1696</v>
      </c>
      <c r="J8943" s="142" t="n">
        <v>27.5</v>
      </c>
    </row>
    <row r="8944" customFormat="false" ht="12.75" hidden="false" customHeight="false" outlineLevel="0" collapsed="false">
      <c r="A8944" s="142" t="s">
        <v>17062</v>
      </c>
      <c r="B8944" s="663" t="str">
        <f aca="false">C8944&amp;D8944&amp;E8944&amp;F8944&amp;G8944&amp;H8944</f>
        <v>ESPECIES VEGETAIS C/ALTURA DE(0,15 A 0,30)M,TIPO OPHIOPOGONJABURAN(BARBA-DE-SERPENTE),KALANCHOE BLOSSFELDIANA(CALANCOE),MARANTA BICOLOR(CAETE)OU SIMILAR E CONSIDERANDO 25 MUDAS P/ M2.FORNECIMENTO</v>
      </c>
      <c r="C8944" s="142" t="s">
        <v>17063</v>
      </c>
      <c r="D8944" s="142" t="s">
        <v>17064</v>
      </c>
      <c r="E8944" s="142" t="s">
        <v>17065</v>
      </c>
      <c r="F8944" s="142" t="s">
        <v>17066</v>
      </c>
      <c r="I8944" s="142" t="s">
        <v>1696</v>
      </c>
      <c r="J8944" s="142" t="n">
        <v>27.5</v>
      </c>
    </row>
    <row r="8945" customFormat="false" ht="12.75" hidden="false" customHeight="false" outlineLevel="0" collapsed="false">
      <c r="A8945" s="142" t="s">
        <v>17067</v>
      </c>
      <c r="B8945" s="663" t="str">
        <f aca="false">C8945&amp;D8945&amp;E8945&amp;F8945&amp;G8945&amp;H8945</f>
        <v>ESPECIES VEGETAIS C/ALTURA DE(0,15 A 0,30)M,TIPO OPHIOPOGONJABURAN(BARBA-DE-SERPENTE),KALANCHOE BLOSSFELDIANA(CALANCOE),MARANTA BICOLOR(CAETE)OU SIMILAR E CONSIDERANDO 25 MUDAS P/ M2.FORNECIMENTO</v>
      </c>
      <c r="C8945" s="142" t="s">
        <v>17063</v>
      </c>
      <c r="D8945" s="142" t="s">
        <v>17064</v>
      </c>
      <c r="E8945" s="142" t="s">
        <v>17065</v>
      </c>
      <c r="F8945" s="142" t="s">
        <v>17066</v>
      </c>
      <c r="I8945" s="142" t="s">
        <v>1696</v>
      </c>
      <c r="J8945" s="142" t="n">
        <v>27.5</v>
      </c>
    </row>
    <row r="8946" customFormat="false" ht="12.75" hidden="false" customHeight="false" outlineLevel="0" collapsed="false">
      <c r="A8946" s="142" t="s">
        <v>17068</v>
      </c>
      <c r="B8946" s="663" t="str">
        <f aca="false">C8946&amp;D8946&amp;E8946&amp;F8946&amp;G8946&amp;H8946</f>
        <v>PROTETOR DE MADEIRA DE LEI,PINTADO A OLEO,PARA ARVORE.FORNECIMENTO E COLOCACAO</v>
      </c>
      <c r="C8946" s="142" t="s">
        <v>17069</v>
      </c>
      <c r="D8946" s="142" t="s">
        <v>7713</v>
      </c>
      <c r="I8946" s="142" t="s">
        <v>9</v>
      </c>
      <c r="J8946" s="142" t="n">
        <v>131.43</v>
      </c>
    </row>
    <row r="8947" customFormat="false" ht="12.75" hidden="false" customHeight="false" outlineLevel="0" collapsed="false">
      <c r="A8947" s="142" t="s">
        <v>17070</v>
      </c>
      <c r="B8947" s="663" t="str">
        <f aca="false">C8947&amp;D8947&amp;E8947&amp;F8947&amp;G8947&amp;H8947</f>
        <v>PROTETOR DE MADEIRA DE LEI,PINTADO A OLEO,PARA ARVORE.FORNECIMENTO E COLOCACAO</v>
      </c>
      <c r="C8947" s="142" t="s">
        <v>17069</v>
      </c>
      <c r="D8947" s="142" t="s">
        <v>7713</v>
      </c>
      <c r="I8947" s="142" t="s">
        <v>9</v>
      </c>
      <c r="J8947" s="142" t="n">
        <v>124.41</v>
      </c>
    </row>
    <row r="8948" customFormat="false" ht="12.75" hidden="false" customHeight="false" outlineLevel="0" collapsed="false">
      <c r="A8948" s="142" t="s">
        <v>17071</v>
      </c>
      <c r="B8948" s="663" t="str">
        <f aca="false">C8948&amp;D8948&amp;E8948&amp;F8948&amp;G8948&amp;H8948</f>
        <v>PROTETOR DE FERRO,PINTADO A OLEO,PARA ARVORE.FORNECIMENTO ECOLOCACAO</v>
      </c>
      <c r="C8948" s="142" t="s">
        <v>17072</v>
      </c>
      <c r="D8948" s="142" t="s">
        <v>7658</v>
      </c>
      <c r="I8948" s="142" t="s">
        <v>9</v>
      </c>
      <c r="J8948" s="142" t="n">
        <v>266.89</v>
      </c>
    </row>
    <row r="8949" customFormat="false" ht="12.75" hidden="false" customHeight="false" outlineLevel="0" collapsed="false">
      <c r="A8949" s="142" t="s">
        <v>17073</v>
      </c>
      <c r="B8949" s="663" t="str">
        <f aca="false">C8949&amp;D8949&amp;E8949&amp;F8949&amp;G8949&amp;H8949</f>
        <v>PROTETOR DE FERRO,PINTADO A OLEO,PARA ARVORE.FORNECIMENTO ECOLOCACAO</v>
      </c>
      <c r="C8949" s="142" t="s">
        <v>17072</v>
      </c>
      <c r="D8949" s="142" t="s">
        <v>7658</v>
      </c>
      <c r="I8949" s="142" t="s">
        <v>9</v>
      </c>
      <c r="J8949" s="142" t="n">
        <v>253.51</v>
      </c>
    </row>
    <row r="8950" customFormat="false" ht="12.75" hidden="false" customHeight="false" outlineLevel="0" collapsed="false">
      <c r="A8950" s="142" t="s">
        <v>17074</v>
      </c>
      <c r="B8950" s="663" t="str">
        <f aca="false">C8950&amp;D8950&amp;E8950&amp;F8950&amp;G8950&amp;H8950</f>
        <v>PROTETOR(GOLA)DE ARVORE EM FERRO FUNDIDO NODULAR,NAS DIMENSOES DE(1,00X1,00X0,60)M.FORNECIMENTO</v>
      </c>
      <c r="C8950" s="142" t="s">
        <v>17075</v>
      </c>
      <c r="D8950" s="142" t="s">
        <v>17076</v>
      </c>
      <c r="I8950" s="142" t="s">
        <v>9</v>
      </c>
      <c r="J8950" s="142" t="n">
        <v>542.9</v>
      </c>
    </row>
    <row r="8951" customFormat="false" ht="12.75" hidden="false" customHeight="false" outlineLevel="0" collapsed="false">
      <c r="A8951" s="142" t="s">
        <v>17077</v>
      </c>
      <c r="B8951" s="663" t="str">
        <f aca="false">C8951&amp;D8951&amp;E8951&amp;F8951&amp;G8951&amp;H8951</f>
        <v>PROTETOR(GOLA)DE ARVORE EM FERRO FUNDIDO NODULAR,NAS DIMENSOES DE(1,00X1,00X0,60)M.FORNECIMENTO</v>
      </c>
      <c r="C8951" s="142" t="s">
        <v>17075</v>
      </c>
      <c r="D8951" s="142" t="s">
        <v>17076</v>
      </c>
      <c r="I8951" s="142" t="s">
        <v>9</v>
      </c>
      <c r="J8951" s="142" t="n">
        <v>542.9</v>
      </c>
    </row>
    <row r="8952" customFormat="false" ht="12.75" hidden="false" customHeight="false" outlineLevel="0" collapsed="false">
      <c r="A8952" s="142" t="s">
        <v>17078</v>
      </c>
      <c r="B8952" s="663" t="str">
        <f aca="false">C8952&amp;D8952&amp;E8952&amp;F8952&amp;G8952&amp;H8952</f>
        <v>PROTETOR(GOLA)DE ARVORE EM FERRO FUNDIDO NODULAR,NAS DIMENSOES DE(1,28X1,28X0,90)M.FORNECIMENTO</v>
      </c>
      <c r="C8952" s="142" t="s">
        <v>17075</v>
      </c>
      <c r="D8952" s="142" t="s">
        <v>17079</v>
      </c>
      <c r="I8952" s="142" t="s">
        <v>9</v>
      </c>
      <c r="J8952" s="142" t="n">
        <v>1173.17</v>
      </c>
    </row>
    <row r="8953" customFormat="false" ht="12.75" hidden="false" customHeight="false" outlineLevel="0" collapsed="false">
      <c r="A8953" s="142" t="s">
        <v>17080</v>
      </c>
      <c r="B8953" s="663" t="str">
        <f aca="false">C8953&amp;D8953&amp;E8953&amp;F8953&amp;G8953&amp;H8953</f>
        <v>PROTETOR(GOLA)DE ARVORE EM FERRO FUNDIDO NODULAR,NAS DIMENSOES DE(1,28X1,28X0,90)M.FORNECIMENTO</v>
      </c>
      <c r="C8953" s="142" t="s">
        <v>17075</v>
      </c>
      <c r="D8953" s="142" t="s">
        <v>17079</v>
      </c>
      <c r="I8953" s="142" t="s">
        <v>9</v>
      </c>
      <c r="J8953" s="142" t="n">
        <v>1173.17</v>
      </c>
    </row>
    <row r="8954" customFormat="false" ht="12.75" hidden="false" customHeight="false" outlineLevel="0" collapsed="false">
      <c r="A8954" s="142" t="s">
        <v>17081</v>
      </c>
      <c r="B8954" s="663" t="str">
        <f aca="false">C8954&amp;D8954&amp;E8954&amp;F8954&amp;G8954&amp;H8954</f>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8954" s="142" t="s">
        <v>17082</v>
      </c>
      <c r="D8954" s="142" t="s">
        <v>17083</v>
      </c>
      <c r="E8954" s="142" t="s">
        <v>17084</v>
      </c>
      <c r="F8954" s="142" t="s">
        <v>17085</v>
      </c>
      <c r="G8954" s="142" t="s">
        <v>17086</v>
      </c>
      <c r="H8954" s="142" t="s">
        <v>17087</v>
      </c>
      <c r="I8954" s="142" t="s">
        <v>130</v>
      </c>
      <c r="J8954" s="142" t="n">
        <v>481.71</v>
      </c>
    </row>
    <row r="8955" customFormat="false" ht="12.75" hidden="false" customHeight="false" outlineLevel="0" collapsed="false">
      <c r="A8955" s="142" t="s">
        <v>17088</v>
      </c>
      <c r="B8955" s="663" t="str">
        <f aca="false">C8955&amp;D8955&amp;E8955&amp;F8955&amp;G8955&amp;H8955</f>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8955" s="142" t="s">
        <v>17082</v>
      </c>
      <c r="D8955" s="142" t="s">
        <v>17083</v>
      </c>
      <c r="E8955" s="142" t="s">
        <v>17084</v>
      </c>
      <c r="F8955" s="142" t="s">
        <v>17085</v>
      </c>
      <c r="G8955" s="142" t="s">
        <v>17086</v>
      </c>
      <c r="H8955" s="142" t="s">
        <v>17087</v>
      </c>
      <c r="I8955" s="142" t="s">
        <v>130</v>
      </c>
      <c r="J8955" s="142" t="n">
        <v>458.9</v>
      </c>
    </row>
    <row r="8956" customFormat="false" ht="12.75" hidden="false" customHeight="false" outlineLevel="0" collapsed="false">
      <c r="A8956" s="142" t="s">
        <v>17089</v>
      </c>
      <c r="B8956" s="663" t="str">
        <f aca="false">C8956&amp;D8956&amp;E8956&amp;F8956&amp;G8956&amp;H8956</f>
        <v>CERCA PROTETORA PARA JARDIM,DE 33CM DE ALTURA,EM TELA DE CHAPA EXPANDIDA DE 3/16",DECAPADA,FOSFATIZADA,PINTADA A "PRIMER" E ACABAMENTO A COR,CHUMBADA NO SOLO COM HASTES DE FERRO DE 1/2" ESPACADAS DE 1,00M.FORNECIMENTO E COLOCACAO</v>
      </c>
      <c r="C8956" s="142" t="s">
        <v>17090</v>
      </c>
      <c r="D8956" s="142" t="s">
        <v>17091</v>
      </c>
      <c r="E8956" s="142" t="s">
        <v>17092</v>
      </c>
      <c r="F8956" s="142" t="s">
        <v>17093</v>
      </c>
      <c r="I8956" s="142" t="s">
        <v>130</v>
      </c>
      <c r="J8956" s="142" t="n">
        <v>39.69</v>
      </c>
    </row>
    <row r="8957" customFormat="false" ht="12.75" hidden="false" customHeight="false" outlineLevel="0" collapsed="false">
      <c r="A8957" s="142" t="s">
        <v>17094</v>
      </c>
      <c r="B8957" s="663" t="str">
        <f aca="false">C8957&amp;D8957&amp;E8957&amp;F8957&amp;G8957&amp;H8957</f>
        <v>CERCA PROTETORA PARA JARDIM,DE 33CM DE ALTURA,EM TELA DE CHAPA EXPANDIDA DE 3/16",DECAPADA,FOSFATIZADA,PINTADA A "PRIMER" E ACABAMENTO A COR,CHUMBADA NO SOLO COM HASTES DE FERRO DE 1/2" ESPACADAS DE 1,00M.FORNECIMENTO E COLOCACAO</v>
      </c>
      <c r="C8957" s="142" t="s">
        <v>17090</v>
      </c>
      <c r="D8957" s="142" t="s">
        <v>17091</v>
      </c>
      <c r="E8957" s="142" t="s">
        <v>17092</v>
      </c>
      <c r="F8957" s="142" t="s">
        <v>17093</v>
      </c>
      <c r="I8957" s="142" t="s">
        <v>130</v>
      </c>
      <c r="J8957" s="142" t="n">
        <v>37.29</v>
      </c>
    </row>
    <row r="8958" customFormat="false" ht="12.75" hidden="false" customHeight="false" outlineLevel="0" collapsed="false">
      <c r="A8958" s="142" t="s">
        <v>17095</v>
      </c>
      <c r="B8958" s="663" t="str">
        <f aca="false">C8958&amp;D8958&amp;E8958&amp;F8958&amp;G8958&amp;H8958</f>
        <v>CERCA PROTETORA PARA JARDIM,DE 40CM DE ALTURA,EM BARRA CHATA DE 1"X1/4",CHUMBADA NO SOLO COM HASTES DE 30CM,ESPACADAS DE 60CM,EM MODULOS DE 1,20M.FORNECIMENTO E COLOCACAO</v>
      </c>
      <c r="C8958" s="142" t="s">
        <v>17096</v>
      </c>
      <c r="D8958" s="142" t="s">
        <v>17097</v>
      </c>
      <c r="E8958" s="142" t="s">
        <v>17098</v>
      </c>
      <c r="I8958" s="142" t="s">
        <v>130</v>
      </c>
      <c r="J8958" s="142" t="n">
        <v>90.58</v>
      </c>
    </row>
    <row r="8959" customFormat="false" ht="12.75" hidden="false" customHeight="false" outlineLevel="0" collapsed="false">
      <c r="A8959" s="142" t="s">
        <v>17099</v>
      </c>
      <c r="B8959" s="663" t="str">
        <f aca="false">C8959&amp;D8959&amp;E8959&amp;F8959&amp;G8959&amp;H8959</f>
        <v>CERCA PROTETORA PARA JARDIM,DE 40CM DE ALTURA,EM BARRA CHATA DE 1"X1/4",CHUMBADA NO SOLO COM HASTES DE 30CM,ESPACADAS DE 60CM,EM MODULOS DE 1,20M.FORNECIMENTO E COLOCACAO</v>
      </c>
      <c r="C8959" s="142" t="s">
        <v>17096</v>
      </c>
      <c r="D8959" s="142" t="s">
        <v>17097</v>
      </c>
      <c r="E8959" s="142" t="s">
        <v>17098</v>
      </c>
      <c r="I8959" s="142" t="s">
        <v>130</v>
      </c>
      <c r="J8959" s="142" t="n">
        <v>85.54</v>
      </c>
    </row>
    <row r="8960" customFormat="false" ht="12.75" hidden="false" customHeight="false" outlineLevel="0" collapsed="false">
      <c r="A8960" s="142" t="s">
        <v>17100</v>
      </c>
      <c r="B8960" s="663" t="str">
        <f aca="false">C8960&amp;D8960&amp;E8960&amp;F8960&amp;G8960&amp;H8960</f>
        <v>GRAMPOS DE PROTECAO PARA CALCADA EM TUBOS DE FERRO GALVANIZADO DE 2",CHUMBADOS EM BLOCOS DE CONCRETO,INCLUSIVE DEMOLICAO E RECOMPOSICAO DA CALCADA,E TRANSPORTE DO MATERIAL EXCEDENTE,EXCLUSIVE PINTURA.FORNECIMENTO E COLOCACAO</v>
      </c>
      <c r="C8960" s="142" t="s">
        <v>17101</v>
      </c>
      <c r="D8960" s="142" t="s">
        <v>17102</v>
      </c>
      <c r="E8960" s="142" t="s">
        <v>17103</v>
      </c>
      <c r="F8960" s="142" t="s">
        <v>17104</v>
      </c>
      <c r="I8960" s="142" t="s">
        <v>9</v>
      </c>
      <c r="J8960" s="142" t="n">
        <v>339.13</v>
      </c>
    </row>
    <row r="8961" customFormat="false" ht="12.75" hidden="false" customHeight="false" outlineLevel="0" collapsed="false">
      <c r="A8961" s="142" t="s">
        <v>17105</v>
      </c>
      <c r="B8961" s="663" t="str">
        <f aca="false">C8961&amp;D8961&amp;E8961&amp;F8961&amp;G8961&amp;H8961</f>
        <v>GRAMPOS DE PROTECAO PARA CALCADA EM TUBOS DE FERRO GALVANIZADO DE 2",CHUMBADOS EM BLOCOS DE CONCRETO,INCLUSIVE DEMOLICAO E RECOMPOSICAO DA CALCADA,E TRANSPORTE DO MATERIAL EXCEDENTE,EXCLUSIVE PINTURA.FORNECIMENTO E COLOCACAO</v>
      </c>
      <c r="C8961" s="142" t="s">
        <v>17101</v>
      </c>
      <c r="D8961" s="142" t="s">
        <v>17102</v>
      </c>
      <c r="E8961" s="142" t="s">
        <v>17103</v>
      </c>
      <c r="F8961" s="142" t="s">
        <v>17104</v>
      </c>
      <c r="I8961" s="142" t="s">
        <v>9</v>
      </c>
      <c r="J8961" s="142" t="n">
        <v>318.37</v>
      </c>
    </row>
    <row r="8962" customFormat="false" ht="12.75" hidden="false" customHeight="false" outlineLevel="0" collapsed="false">
      <c r="A8962" s="142" t="s">
        <v>17106</v>
      </c>
      <c r="B8962" s="663" t="str">
        <f aca="false">C8962&amp;D8962&amp;E8962&amp;F8962&amp;G8962&amp;H8962</f>
        <v>RETENTOR FLUTUANTE PARA PROTECAO DE MANGUEZAL.CONFECCAO E INSTALACAO</v>
      </c>
      <c r="C8962" s="142" t="s">
        <v>17107</v>
      </c>
      <c r="D8962" s="142" t="s">
        <v>17108</v>
      </c>
      <c r="I8962" s="142" t="s">
        <v>130</v>
      </c>
      <c r="J8962" s="142" t="n">
        <v>64.95</v>
      </c>
    </row>
    <row r="8963" customFormat="false" ht="12.75" hidden="false" customHeight="false" outlineLevel="0" collapsed="false">
      <c r="A8963" s="142" t="s">
        <v>17109</v>
      </c>
      <c r="B8963" s="663" t="str">
        <f aca="false">C8963&amp;D8963&amp;E8963&amp;F8963&amp;G8963&amp;H8963</f>
        <v>RETENTOR FLUTUANTE PARA PROTECAO DE MANGUEZAL.CONFECCAO E INSTALACAO</v>
      </c>
      <c r="C8963" s="142" t="s">
        <v>17107</v>
      </c>
      <c r="D8963" s="142" t="s">
        <v>17108</v>
      </c>
      <c r="I8963" s="142" t="s">
        <v>130</v>
      </c>
      <c r="J8963" s="142" t="n">
        <v>57.53</v>
      </c>
    </row>
    <row r="8964" customFormat="false" ht="12.75" hidden="false" customHeight="false" outlineLevel="0" collapsed="false">
      <c r="A8964" s="142" t="s">
        <v>17110</v>
      </c>
      <c r="B8964" s="663" t="str">
        <f aca="false">C8964&amp;D8964&amp;E8964&amp;F8964&amp;G8964&amp;H8964</f>
        <v>CERCA PROTETORA DE JARDIM COM 18CM DE ALTURA,EM BARRA CHATADE ACO DE (3"X1/4"),COM MONTANTES DO MESMO MATERIAL,DISTANCIADOS DE 1,00M,CHUMBADOS EM BLOCO DE CONCRETO,INCLUSIVE ESCAVACAO,REATERRO,CARGA,DESCARGA E TRANSPORTE</v>
      </c>
      <c r="C8964" s="142" t="s">
        <v>17111</v>
      </c>
      <c r="D8964" s="142" t="s">
        <v>17112</v>
      </c>
      <c r="E8964" s="142" t="s">
        <v>17113</v>
      </c>
      <c r="F8964" s="142" t="s">
        <v>17114</v>
      </c>
      <c r="I8964" s="142" t="s">
        <v>130</v>
      </c>
      <c r="J8964" s="142" t="n">
        <v>87.68</v>
      </c>
    </row>
    <row r="8965" customFormat="false" ht="12.75" hidden="false" customHeight="false" outlineLevel="0" collapsed="false">
      <c r="A8965" s="142" t="s">
        <v>17115</v>
      </c>
      <c r="B8965" s="663" t="str">
        <f aca="false">C8965&amp;D8965&amp;E8965&amp;F8965&amp;G8965&amp;H8965</f>
        <v>CERCA PROTETORA DE JARDIM COM 18CM DE ALTURA,EM BARRA CHATADE ACO DE (3"X1/4"),COM MONTANTES DO MESMO MATERIAL,DISTANCIADOS DE 1,00M,CHUMBADOS EM BLOCO DE CONCRETO,INCLUSIVE ESCAVACAO,REATERRO,CARGA,DESCARGA E TRANSPORTE</v>
      </c>
      <c r="C8965" s="142" t="s">
        <v>17111</v>
      </c>
      <c r="D8965" s="142" t="s">
        <v>17112</v>
      </c>
      <c r="E8965" s="142" t="s">
        <v>17113</v>
      </c>
      <c r="F8965" s="142" t="s">
        <v>17114</v>
      </c>
      <c r="I8965" s="142" t="s">
        <v>130</v>
      </c>
      <c r="J8965" s="142" t="n">
        <v>83.15</v>
      </c>
    </row>
    <row r="8966" customFormat="false" ht="12.75" hidden="false" customHeight="false" outlineLevel="0" collapsed="false">
      <c r="A8966" s="142" t="s">
        <v>17116</v>
      </c>
      <c r="B8966" s="663" t="str">
        <f aca="false">C8966&amp;D8966&amp;E8966&amp;F8966&amp;G8966&amp;H8966</f>
        <v>CERCA PROTETORA DE JARDIM,TIPO CAPELINHA,EM MODULOS DE 1,20M.FORNECIMENTO E COLOCACAO</v>
      </c>
      <c r="C8966" s="142" t="s">
        <v>17117</v>
      </c>
      <c r="D8966" s="142" t="s">
        <v>17118</v>
      </c>
      <c r="I8966" s="142" t="s">
        <v>9</v>
      </c>
      <c r="J8966" s="142" t="n">
        <v>131.11</v>
      </c>
    </row>
    <row r="8967" customFormat="false" ht="12.75" hidden="false" customHeight="false" outlineLevel="0" collapsed="false">
      <c r="A8967" s="142" t="s">
        <v>17119</v>
      </c>
      <c r="B8967" s="663" t="str">
        <f aca="false">C8967&amp;D8967&amp;E8967&amp;F8967&amp;G8967&amp;H8967</f>
        <v>CERCA PROTETORA DE JARDIM,TIPO CAPELINHA,EM MODULOS DE 1,20M.FORNECIMENTO E COLOCACAO</v>
      </c>
      <c r="C8967" s="142" t="s">
        <v>17117</v>
      </c>
      <c r="D8967" s="142" t="s">
        <v>17118</v>
      </c>
      <c r="I8967" s="142" t="s">
        <v>9</v>
      </c>
      <c r="J8967" s="142" t="n">
        <v>122.37</v>
      </c>
    </row>
    <row r="8968" customFormat="false" ht="12.75" hidden="false" customHeight="false" outlineLevel="0" collapsed="false">
      <c r="A8968" s="142" t="s">
        <v>17120</v>
      </c>
      <c r="B8968" s="663" t="str">
        <f aca="false">C8968&amp;D8968&amp;E8968&amp;F8968&amp;G8968&amp;H8968</f>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8968" s="142" t="s">
        <v>17121</v>
      </c>
      <c r="D8968" s="142" t="s">
        <v>17122</v>
      </c>
      <c r="E8968" s="142" t="s">
        <v>17123</v>
      </c>
      <c r="F8968" s="142" t="s">
        <v>17124</v>
      </c>
      <c r="G8968" s="142" t="s">
        <v>17125</v>
      </c>
      <c r="H8968" s="142" t="s">
        <v>7606</v>
      </c>
      <c r="I8968" s="142" t="s">
        <v>130</v>
      </c>
      <c r="J8968" s="142" t="n">
        <v>98.64</v>
      </c>
    </row>
    <row r="8969" customFormat="false" ht="12.75" hidden="false" customHeight="false" outlineLevel="0" collapsed="false">
      <c r="A8969" s="142" t="s">
        <v>17126</v>
      </c>
      <c r="B8969" s="663" t="str">
        <f aca="false">C8969&amp;D8969&amp;E8969&amp;F8969&amp;G8969&amp;H8969</f>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8969" s="142" t="s">
        <v>17121</v>
      </c>
      <c r="D8969" s="142" t="s">
        <v>17122</v>
      </c>
      <c r="E8969" s="142" t="s">
        <v>17123</v>
      </c>
      <c r="F8969" s="142" t="s">
        <v>17124</v>
      </c>
      <c r="G8969" s="142" t="s">
        <v>17125</v>
      </c>
      <c r="H8969" s="142" t="s">
        <v>7606</v>
      </c>
      <c r="I8969" s="142" t="s">
        <v>130</v>
      </c>
      <c r="J8969" s="142" t="n">
        <v>92.98</v>
      </c>
    </row>
    <row r="8970" customFormat="false" ht="12.75" hidden="false" customHeight="false" outlineLevel="0" collapsed="false">
      <c r="A8970" s="142" t="s">
        <v>17127</v>
      </c>
      <c r="B8970" s="663" t="str">
        <f aca="false">C8970&amp;D8970&amp;E8970&amp;F8970&amp;G8970&amp;H8970</f>
        <v>LIMITADOR DE GRAMA EM PVC RECICLADO-LINHA BORDA.FORNECIMENTO E COLOCACAO</v>
      </c>
      <c r="C8970" s="142" t="s">
        <v>17128</v>
      </c>
      <c r="D8970" s="142" t="s">
        <v>6330</v>
      </c>
      <c r="I8970" s="142" t="s">
        <v>130</v>
      </c>
      <c r="J8970" s="142" t="n">
        <v>5.39</v>
      </c>
    </row>
    <row r="8971" customFormat="false" ht="12.75" hidden="false" customHeight="false" outlineLevel="0" collapsed="false">
      <c r="A8971" s="142" t="s">
        <v>17129</v>
      </c>
      <c r="B8971" s="663" t="str">
        <f aca="false">C8971&amp;D8971&amp;E8971&amp;F8971&amp;G8971&amp;H8971</f>
        <v>LIMITADOR DE GRAMA EM PVC RECICLADO-LINHA BORDA.FORNECIMENTO E COLOCACAO</v>
      </c>
      <c r="C8971" s="142" t="s">
        <v>17128</v>
      </c>
      <c r="D8971" s="142" t="s">
        <v>6330</v>
      </c>
      <c r="I8971" s="142" t="s">
        <v>130</v>
      </c>
      <c r="J8971" s="142" t="n">
        <v>4.9</v>
      </c>
    </row>
    <row r="8972" customFormat="false" ht="12.75" hidden="false" customHeight="false" outlineLevel="0" collapsed="false">
      <c r="A8972" s="142" t="s">
        <v>17130</v>
      </c>
      <c r="B8972" s="663" t="str">
        <f aca="false">C8972&amp;D8972&amp;E8972&amp;F8972&amp;G8972&amp;H8972</f>
        <v>LIMITADOR DE GRAMA EM PVC RECICLADO-LINHA PLANA.FORNECIMENTO E COLOCACAO</v>
      </c>
      <c r="C8972" s="142" t="s">
        <v>17131</v>
      </c>
      <c r="D8972" s="142" t="s">
        <v>6330</v>
      </c>
      <c r="I8972" s="142" t="s">
        <v>130</v>
      </c>
      <c r="J8972" s="142" t="n">
        <v>5.39</v>
      </c>
    </row>
    <row r="8973" customFormat="false" ht="12.75" hidden="false" customHeight="false" outlineLevel="0" collapsed="false">
      <c r="A8973" s="142" t="s">
        <v>17132</v>
      </c>
      <c r="B8973" s="663" t="str">
        <f aca="false">C8973&amp;D8973&amp;E8973&amp;F8973&amp;G8973&amp;H8973</f>
        <v>LIMITADOR DE GRAMA EM PVC RECICLADO-LINHA PLANA.FORNECIMENTO E COLOCACAO</v>
      </c>
      <c r="C8973" s="142" t="s">
        <v>17131</v>
      </c>
      <c r="D8973" s="142" t="s">
        <v>6330</v>
      </c>
      <c r="I8973" s="142" t="s">
        <v>130</v>
      </c>
      <c r="J8973" s="142" t="n">
        <v>4.9</v>
      </c>
    </row>
    <row r="8974" customFormat="false" ht="12.75" hidden="false" customHeight="false" outlineLevel="0" collapsed="false">
      <c r="A8974" s="142" t="s">
        <v>17133</v>
      </c>
      <c r="B8974" s="663" t="str">
        <f aca="false">C8974&amp;D8974&amp;E8974&amp;F8974&amp;G8974&amp;H8974</f>
        <v>MOIRAO EM MADEIRA DE REFLORESTAMENTO,PARA SUSTENTACAO DE RETENTORES EM AREA DE MANGUEZAL,COM SECAO DE DIAMETRO DE 15CM,ALTURA LIVRE MEDIA DE 2,00M,ENTERRADO A 1,00M DE PROFUNDIDADE,INCLUINDO ESCAVACAO MANUAL DE COVA.FORNECIMENTO E COLOCACAO</v>
      </c>
      <c r="C8974" s="142" t="s">
        <v>17134</v>
      </c>
      <c r="D8974" s="142" t="s">
        <v>17135</v>
      </c>
      <c r="E8974" s="142" t="s">
        <v>17136</v>
      </c>
      <c r="F8974" s="142" t="s">
        <v>17137</v>
      </c>
      <c r="I8974" s="142" t="s">
        <v>9</v>
      </c>
      <c r="J8974" s="142" t="n">
        <v>59.33</v>
      </c>
    </row>
    <row r="8975" customFormat="false" ht="12.75" hidden="false" customHeight="false" outlineLevel="0" collapsed="false">
      <c r="A8975" s="142" t="s">
        <v>17138</v>
      </c>
      <c r="B8975" s="663" t="str">
        <f aca="false">C8975&amp;D8975&amp;E8975&amp;F8975&amp;G8975&amp;H8975</f>
        <v>MOIRAO EM MADEIRA DE REFLORESTAMENTO,PARA SUSTENTACAO DE RETENTORES EM AREA DE MANGUEZAL,COM SECAO DE DIAMETRO DE 15CM,ALTURA LIVRE MEDIA DE 2,00M,ENTERRADO A 1,00M DE PROFUNDIDADE,INCLUINDO ESCAVACAO MANUAL DE COVA.FORNECIMENTO E COLOCACAO</v>
      </c>
      <c r="C8975" s="142" t="s">
        <v>17134</v>
      </c>
      <c r="D8975" s="142" t="s">
        <v>17135</v>
      </c>
      <c r="E8975" s="142" t="s">
        <v>17136</v>
      </c>
      <c r="F8975" s="142" t="s">
        <v>17137</v>
      </c>
      <c r="I8975" s="142" t="s">
        <v>9</v>
      </c>
      <c r="J8975" s="142" t="n">
        <v>57.39</v>
      </c>
    </row>
    <row r="8976" customFormat="false" ht="12.75" hidden="false" customHeight="false" outlineLevel="0" collapsed="false">
      <c r="A8976" s="142" t="s">
        <v>17139</v>
      </c>
      <c r="B8976" s="663" t="str">
        <f aca="false">C8976&amp;D8976&amp;E8976&amp;F8976&amp;G8976&amp;H8976</f>
        <v>FRADE DE CONCRETO 10MPA,PARA PROTECAO DE CALCADAS,APICOADO,INCLUSIVE ESCAVACAO E REATERRO.FORNECIMENTO E COLOCACAO</v>
      </c>
      <c r="C8976" s="142" t="s">
        <v>17140</v>
      </c>
      <c r="D8976" s="142" t="s">
        <v>17141</v>
      </c>
      <c r="I8976" s="142" t="s">
        <v>9</v>
      </c>
      <c r="J8976" s="142" t="n">
        <v>194.27</v>
      </c>
    </row>
    <row r="8977" customFormat="false" ht="12.75" hidden="false" customHeight="false" outlineLevel="0" collapsed="false">
      <c r="A8977" s="142" t="s">
        <v>17142</v>
      </c>
      <c r="B8977" s="663" t="str">
        <f aca="false">C8977&amp;D8977&amp;E8977&amp;F8977&amp;G8977&amp;H8977</f>
        <v>FRADE DE CONCRETO 10MPA,PARA PROTECAO DE CALCADAS,APICOADO,INCLUSIVE ESCAVACAO E REATERRO.FORNECIMENTO E COLOCACAO</v>
      </c>
      <c r="C8977" s="142" t="s">
        <v>17140</v>
      </c>
      <c r="D8977" s="142" t="s">
        <v>17141</v>
      </c>
      <c r="I8977" s="142" t="s">
        <v>9</v>
      </c>
      <c r="J8977" s="142" t="n">
        <v>172.3</v>
      </c>
    </row>
    <row r="8978" customFormat="false" ht="12.75" hidden="false" customHeight="false" outlineLevel="0" collapsed="false">
      <c r="A8978" s="142" t="s">
        <v>17143</v>
      </c>
      <c r="B8978" s="663" t="str">
        <f aca="false">C8978&amp;D8978&amp;E8978&amp;F8978&amp;G8978&amp;H8978</f>
        <v>FRADE DE CONCRETO 10MPA,PINTADO COM VERNIZ,P/PROTECAO DE CALCADAS,APICOADO,INCLUSIVE ESCAVACAO E REATERRO.FORNECIMENTO E COLOCACAO</v>
      </c>
      <c r="C8978" s="142" t="s">
        <v>17144</v>
      </c>
      <c r="D8978" s="142" t="s">
        <v>17145</v>
      </c>
      <c r="E8978" s="142" t="s">
        <v>17146</v>
      </c>
      <c r="I8978" s="142" t="s">
        <v>9</v>
      </c>
      <c r="J8978" s="142" t="n">
        <v>229.94</v>
      </c>
    </row>
    <row r="8979" customFormat="false" ht="12.75" hidden="false" customHeight="false" outlineLevel="0" collapsed="false">
      <c r="A8979" s="142" t="s">
        <v>17147</v>
      </c>
      <c r="B8979" s="663" t="str">
        <f aca="false">C8979&amp;D8979&amp;E8979&amp;F8979&amp;G8979&amp;H8979</f>
        <v>FRADE DE CONCRETO 10MPA,PINTADO COM VERNIZ,P/PROTECAO DE CALCADAS,APICOADO,INCLUSIVE ESCAVACAO E REATERRO.FORNECIMENTO E COLOCACAO</v>
      </c>
      <c r="C8979" s="142" t="s">
        <v>17144</v>
      </c>
      <c r="D8979" s="142" t="s">
        <v>17145</v>
      </c>
      <c r="E8979" s="142" t="s">
        <v>17146</v>
      </c>
      <c r="I8979" s="142" t="s">
        <v>9</v>
      </c>
      <c r="J8979" s="142" t="n">
        <v>203.88</v>
      </c>
    </row>
    <row r="8980" customFormat="false" ht="12.75" hidden="false" customHeight="false" outlineLevel="0" collapsed="false">
      <c r="A8980" s="142" t="s">
        <v>17148</v>
      </c>
      <c r="B8980" s="663" t="str">
        <f aca="false">C8980&amp;D8980&amp;E8980&amp;F8980&amp;G8980&amp;H8980</f>
        <v>FRADE DE CONCRETO 10MPA,LISO,PARA PROTECAO DE CALCADAS,INCLUSIVE ESCAVACAO E REATERRO.FORNECIMENTO E COLOCACAO</v>
      </c>
      <c r="C8980" s="142" t="s">
        <v>17149</v>
      </c>
      <c r="D8980" s="142" t="s">
        <v>17150</v>
      </c>
      <c r="I8980" s="142" t="s">
        <v>9</v>
      </c>
      <c r="J8980" s="142" t="n">
        <v>186.01</v>
      </c>
    </row>
    <row r="8981" customFormat="false" ht="12.75" hidden="false" customHeight="false" outlineLevel="0" collapsed="false">
      <c r="A8981" s="142" t="s">
        <v>17151</v>
      </c>
      <c r="B8981" s="663" t="str">
        <f aca="false">C8981&amp;D8981&amp;E8981&amp;F8981&amp;G8981&amp;H8981</f>
        <v>FRADE DE CONCRETO 10MPA,LISO,PARA PROTECAO DE CALCADAS,INCLUSIVE ESCAVACAO E REATERRO.FORNECIMENTO E COLOCACAO</v>
      </c>
      <c r="C8981" s="142" t="s">
        <v>17149</v>
      </c>
      <c r="D8981" s="142" t="s">
        <v>17150</v>
      </c>
      <c r="I8981" s="142" t="s">
        <v>9</v>
      </c>
      <c r="J8981" s="142" t="n">
        <v>165.14</v>
      </c>
    </row>
    <row r="8982" customFormat="false" ht="12.75" hidden="false" customHeight="false" outlineLevel="0" collapsed="false">
      <c r="A8982" s="142" t="s">
        <v>17152</v>
      </c>
      <c r="B8982" s="663" t="str">
        <f aca="false">C8982&amp;D8982&amp;E8982&amp;F8982&amp;G8982&amp;H8982</f>
        <v>FRADE DE CONCRETO 10MPA,LISO,PINTADO COM VERNIZ,PARA PROTECAO DE CALCADAS,INCLUSIVE ESCAVACAO E REATERRO.FORNECIMENTO ECOLOCACAO</v>
      </c>
      <c r="C8982" s="142" t="s">
        <v>17153</v>
      </c>
      <c r="D8982" s="142" t="s">
        <v>17154</v>
      </c>
      <c r="E8982" s="142" t="s">
        <v>7658</v>
      </c>
      <c r="I8982" s="142" t="s">
        <v>9</v>
      </c>
      <c r="J8982" s="142" t="n">
        <v>209.08</v>
      </c>
    </row>
    <row r="8983" customFormat="false" ht="12.75" hidden="false" customHeight="false" outlineLevel="0" collapsed="false">
      <c r="A8983" s="142" t="s">
        <v>17155</v>
      </c>
      <c r="B8983" s="663" t="str">
        <f aca="false">C8983&amp;D8983&amp;E8983&amp;F8983&amp;G8983&amp;H8983</f>
        <v>FRADE DE CONCRETO 10MPA,LISO,PINTADO COM VERNIZ,PARA PROTECAO DE CALCADAS,INCLUSIVE ESCAVACAO E REATERRO.FORNECIMENTO ECOLOCACAO</v>
      </c>
      <c r="C8983" s="142" t="s">
        <v>17153</v>
      </c>
      <c r="D8983" s="142" t="s">
        <v>17154</v>
      </c>
      <c r="E8983" s="142" t="s">
        <v>7658</v>
      </c>
      <c r="I8983" s="142" t="s">
        <v>9</v>
      </c>
      <c r="J8983" s="142" t="n">
        <v>185.47</v>
      </c>
    </row>
    <row r="8984" customFormat="false" ht="12.75" hidden="false" customHeight="false" outlineLevel="0" collapsed="false">
      <c r="A8984" s="142" t="s">
        <v>17156</v>
      </c>
      <c r="B8984" s="663" t="str">
        <f aca="false">C8984&amp;D8984&amp;E8984&amp;F8984&amp;G8984&amp;H8984</f>
        <v>FRADE METALICO,EM FERRO FUNDIDO,MODELO CICLOVIA.FORNECIMENTO E COLOCACAO</v>
      </c>
      <c r="C8984" s="142" t="s">
        <v>17157</v>
      </c>
      <c r="D8984" s="142" t="s">
        <v>6330</v>
      </c>
      <c r="I8984" s="142" t="s">
        <v>9</v>
      </c>
      <c r="J8984" s="142" t="n">
        <v>253.39</v>
      </c>
    </row>
    <row r="8985" customFormat="false" ht="12.75" hidden="false" customHeight="false" outlineLevel="0" collapsed="false">
      <c r="A8985" s="142" t="s">
        <v>17158</v>
      </c>
      <c r="B8985" s="663" t="str">
        <f aca="false">C8985&amp;D8985&amp;E8985&amp;F8985&amp;G8985&amp;H8985</f>
        <v>FRADE METALICO,EM FERRO FUNDIDO,MODELO CICLOVIA.FORNECIMENTO E COLOCACAO</v>
      </c>
      <c r="C8985" s="142" t="s">
        <v>17157</v>
      </c>
      <c r="D8985" s="142" t="s">
        <v>6330</v>
      </c>
      <c r="I8985" s="142" t="s">
        <v>9</v>
      </c>
      <c r="J8985" s="142" t="n">
        <v>250</v>
      </c>
    </row>
    <row r="8986" customFormat="false" ht="12.75" hidden="false" customHeight="false" outlineLevel="0" collapsed="false">
      <c r="A8986" s="142" t="s">
        <v>17159</v>
      </c>
      <c r="B8986" s="663" t="str">
        <f aca="false">C8986&amp;D8986&amp;E8986&amp;F8986&amp;G8986&amp;H8986</f>
        <v>REVOLVIMENTO E DESTORROAMENTO DA CAMADA SUPERFICIAL DE GRAMADO,ATE 20CM DE PROFUNDIDADE</v>
      </c>
      <c r="C8986" s="142" t="s">
        <v>17160</v>
      </c>
      <c r="D8986" s="142" t="s">
        <v>17161</v>
      </c>
      <c r="I8986" s="142" t="s">
        <v>1696</v>
      </c>
      <c r="J8986" s="142" t="n">
        <v>2.15</v>
      </c>
    </row>
    <row r="8987" customFormat="false" ht="12.75" hidden="false" customHeight="false" outlineLevel="0" collapsed="false">
      <c r="A8987" s="142" t="s">
        <v>17162</v>
      </c>
      <c r="B8987" s="663" t="str">
        <f aca="false">C8987&amp;D8987&amp;E8987&amp;F8987&amp;G8987&amp;H8987</f>
        <v>REVOLVIMENTO E DESTORROAMENTO DA CAMADA SUPERFICIAL DE GRAMADO,ATE 20CM DE PROFUNDIDADE</v>
      </c>
      <c r="C8987" s="142" t="s">
        <v>17160</v>
      </c>
      <c r="D8987" s="142" t="s">
        <v>17161</v>
      </c>
      <c r="I8987" s="142" t="s">
        <v>1696</v>
      </c>
      <c r="J8987" s="142" t="n">
        <v>1.86</v>
      </c>
    </row>
    <row r="8988" customFormat="false" ht="12.75" hidden="false" customHeight="false" outlineLevel="0" collapsed="false">
      <c r="A8988" s="142" t="s">
        <v>17163</v>
      </c>
      <c r="B8988" s="663" t="str">
        <f aca="false">C8988&amp;D8988&amp;E8988&amp;F8988&amp;G8988&amp;H8988</f>
        <v>REVOLVIMENTO DE SOLO ATE 10CM DE PROFUNDIDADE</v>
      </c>
      <c r="C8988" s="142" t="s">
        <v>17164</v>
      </c>
      <c r="I8988" s="142" t="s">
        <v>1696</v>
      </c>
      <c r="J8988" s="142" t="n">
        <v>1.34</v>
      </c>
    </row>
    <row r="8989" customFormat="false" ht="12.75" hidden="false" customHeight="false" outlineLevel="0" collapsed="false">
      <c r="A8989" s="142" t="s">
        <v>17165</v>
      </c>
      <c r="B8989" s="663" t="str">
        <f aca="false">C8989&amp;D8989&amp;E8989&amp;F8989&amp;G8989&amp;H8989</f>
        <v>REVOLVIMENTO DE SOLO ATE 10CM DE PROFUNDIDADE</v>
      </c>
      <c r="C8989" s="142" t="s">
        <v>17164</v>
      </c>
      <c r="I8989" s="142" t="s">
        <v>1696</v>
      </c>
      <c r="J8989" s="142" t="n">
        <v>1.16</v>
      </c>
    </row>
    <row r="8990" customFormat="false" ht="12.75" hidden="false" customHeight="false" outlineLevel="0" collapsed="false">
      <c r="A8990" s="142" t="s">
        <v>17166</v>
      </c>
      <c r="B8990" s="663" t="str">
        <f aca="false">C8990&amp;D8990&amp;E8990&amp;F8990&amp;G8990&amp;H8990</f>
        <v>REVOLVIMENTO DE SOLO ATE 20CM DE PROFUNDIDADE</v>
      </c>
      <c r="C8990" s="142" t="s">
        <v>17167</v>
      </c>
      <c r="I8990" s="142" t="s">
        <v>1696</v>
      </c>
      <c r="J8990" s="142" t="n">
        <v>2.01</v>
      </c>
    </row>
    <row r="8991" customFormat="false" ht="12.75" hidden="false" customHeight="false" outlineLevel="0" collapsed="false">
      <c r="A8991" s="142" t="s">
        <v>17168</v>
      </c>
      <c r="B8991" s="663" t="str">
        <f aca="false">C8991&amp;D8991&amp;E8991&amp;F8991&amp;G8991&amp;H8991</f>
        <v>REVOLVIMENTO DE SOLO ATE 20CM DE PROFUNDIDADE</v>
      </c>
      <c r="C8991" s="142" t="s">
        <v>17167</v>
      </c>
      <c r="I8991" s="142" t="s">
        <v>1696</v>
      </c>
      <c r="J8991" s="142" t="n">
        <v>1.74</v>
      </c>
    </row>
    <row r="8992" customFormat="false" ht="12.75" hidden="false" customHeight="false" outlineLevel="0" collapsed="false">
      <c r="A8992" s="142" t="s">
        <v>17169</v>
      </c>
      <c r="B8992" s="663" t="str">
        <f aca="false">C8992&amp;D8992&amp;E8992&amp;F8992&amp;G8992&amp;H8992</f>
        <v>IRRIGADOR GIRATORIO,DE PLASTICO.FORNECIMENTO E COLOCACAO</v>
      </c>
      <c r="C8992" s="142" t="s">
        <v>17170</v>
      </c>
      <c r="I8992" s="142" t="s">
        <v>9</v>
      </c>
      <c r="J8992" s="142" t="n">
        <v>19.74</v>
      </c>
    </row>
    <row r="8993" customFormat="false" ht="12.75" hidden="false" customHeight="false" outlineLevel="0" collapsed="false">
      <c r="A8993" s="142" t="s">
        <v>17171</v>
      </c>
      <c r="B8993" s="663" t="str">
        <f aca="false">C8993&amp;D8993&amp;E8993&amp;F8993&amp;G8993&amp;H8993</f>
        <v>IRRIGADOR GIRATORIO,DE PLASTICO.FORNECIMENTO E COLOCACAO</v>
      </c>
      <c r="C8993" s="142" t="s">
        <v>17170</v>
      </c>
      <c r="I8993" s="142" t="s">
        <v>9</v>
      </c>
      <c r="J8993" s="142" t="n">
        <v>19.29</v>
      </c>
    </row>
    <row r="8994" customFormat="false" ht="12.75" hidden="false" customHeight="false" outlineLevel="0" collapsed="false">
      <c r="A8994" s="142" t="s">
        <v>17172</v>
      </c>
      <c r="B8994" s="663" t="str">
        <f aca="false">C8994&amp;D8994&amp;E8994&amp;F8994&amp;G8994&amp;H8994</f>
        <v>IRRIGADOR DE IMPULSO SETORIAL,DE PLASTICO,COM 10CM DE ALTURA.FORNECIMENTO E COLOCACAO</v>
      </c>
      <c r="C8994" s="142" t="s">
        <v>17173</v>
      </c>
      <c r="D8994" s="142" t="s">
        <v>17118</v>
      </c>
      <c r="I8994" s="142" t="s">
        <v>9</v>
      </c>
      <c r="J8994" s="142" t="n">
        <v>24.29</v>
      </c>
    </row>
    <row r="8995" customFormat="false" ht="12.75" hidden="false" customHeight="false" outlineLevel="0" collapsed="false">
      <c r="A8995" s="142" t="s">
        <v>17174</v>
      </c>
      <c r="B8995" s="663" t="str">
        <f aca="false">C8995&amp;D8995&amp;E8995&amp;F8995&amp;G8995&amp;H8995</f>
        <v>IRRIGADOR DE IMPULSO SETORIAL,DE PLASTICO,COM 10CM DE ALTURA.FORNECIMENTO E COLOCACAO</v>
      </c>
      <c r="C8995" s="142" t="s">
        <v>17173</v>
      </c>
      <c r="D8995" s="142" t="s">
        <v>17118</v>
      </c>
      <c r="I8995" s="142" t="s">
        <v>9</v>
      </c>
      <c r="J8995" s="142" t="n">
        <v>23.84</v>
      </c>
    </row>
    <row r="8996" customFormat="false" ht="12.75" hidden="false" customHeight="false" outlineLevel="0" collapsed="false">
      <c r="A8996" s="142" t="s">
        <v>17175</v>
      </c>
      <c r="B8996" s="663" t="str">
        <f aca="false">C8996&amp;D8996&amp;E8996&amp;F8996&amp;G8996&amp;H8996</f>
        <v>IRRIGADOR DE IMPULSO SETORIAL,DE PLASTICO,COM 40CM DE ALTURA.FORNECIMENTO E COLOCACAO</v>
      </c>
      <c r="C8996" s="142" t="s">
        <v>17176</v>
      </c>
      <c r="D8996" s="142" t="s">
        <v>17118</v>
      </c>
      <c r="I8996" s="142" t="s">
        <v>9</v>
      </c>
      <c r="J8996" s="142" t="n">
        <v>36.8</v>
      </c>
    </row>
    <row r="8997" customFormat="false" ht="12.75" hidden="false" customHeight="false" outlineLevel="0" collapsed="false">
      <c r="A8997" s="142" t="s">
        <v>17177</v>
      </c>
      <c r="B8997" s="663" t="str">
        <f aca="false">C8997&amp;D8997&amp;E8997&amp;F8997&amp;G8997&amp;H8997</f>
        <v>IRRIGADOR DE IMPULSO SETORIAL,DE PLASTICO,COM 40CM DE ALTURA.FORNECIMENTO E COLOCACAO</v>
      </c>
      <c r="C8997" s="142" t="s">
        <v>17176</v>
      </c>
      <c r="D8997" s="142" t="s">
        <v>17118</v>
      </c>
      <c r="I8997" s="142" t="s">
        <v>9</v>
      </c>
      <c r="J8997" s="142" t="n">
        <v>36.35</v>
      </c>
    </row>
    <row r="8998" customFormat="false" ht="12.75" hidden="false" customHeight="false" outlineLevel="0" collapsed="false">
      <c r="A8998" s="142" t="s">
        <v>17178</v>
      </c>
      <c r="B8998" s="663" t="str">
        <f aca="false">C8998&amp;D8998&amp;E8998&amp;F8998&amp;G8998&amp;H8998</f>
        <v>REGA DE JARDIM OU GRAMADO,COM ESGUICHO,USANDO AGUA LOCAL CANALIZADA</v>
      </c>
      <c r="C8998" s="142" t="s">
        <v>17179</v>
      </c>
      <c r="D8998" s="142" t="s">
        <v>17180</v>
      </c>
      <c r="I8998" s="142" t="s">
        <v>17181</v>
      </c>
      <c r="J8998" s="142" t="n">
        <v>2.69</v>
      </c>
    </row>
    <row r="8999" customFormat="false" ht="12.75" hidden="false" customHeight="false" outlineLevel="0" collapsed="false">
      <c r="A8999" s="142" t="s">
        <v>17182</v>
      </c>
      <c r="B8999" s="663" t="str">
        <f aca="false">C8999&amp;D8999&amp;E8999&amp;F8999&amp;G8999&amp;H8999</f>
        <v>REGA DE JARDIM OU GRAMADO,COM ESGUICHO,USANDO AGUA LOCAL CANALIZADA</v>
      </c>
      <c r="C8999" s="142" t="s">
        <v>17179</v>
      </c>
      <c r="D8999" s="142" t="s">
        <v>17180</v>
      </c>
      <c r="I8999" s="142" t="s">
        <v>17181</v>
      </c>
      <c r="J8999" s="142" t="n">
        <v>2.33</v>
      </c>
    </row>
    <row r="9000" customFormat="false" ht="12.75" hidden="false" customHeight="false" outlineLevel="0" collapsed="false">
      <c r="A9000" s="142" t="s">
        <v>17183</v>
      </c>
      <c r="B9000" s="663" t="str">
        <f aca="false">C9000&amp;D9000&amp;E9000&amp;F9000&amp;G9000&amp;H9000</f>
        <v>ERRADICACAO MANUAL DE ERVAS DANINHAS EM GRAMADOS(200,00M2/DIA)_</v>
      </c>
      <c r="C9000" s="142" t="s">
        <v>17184</v>
      </c>
      <c r="D9000" s="142" t="s">
        <v>17185</v>
      </c>
      <c r="I9000" s="142" t="s">
        <v>1809</v>
      </c>
      <c r="J9000" s="142" t="n">
        <v>5406.93</v>
      </c>
    </row>
    <row r="9001" customFormat="false" ht="12.75" hidden="false" customHeight="false" outlineLevel="0" collapsed="false">
      <c r="A9001" s="142" t="s">
        <v>17186</v>
      </c>
      <c r="B9001" s="663" t="str">
        <f aca="false">C9001&amp;D9001&amp;E9001&amp;F9001&amp;G9001&amp;H9001</f>
        <v>ERRADICACAO MANUAL DE ERVAS DANINHAS EM GRAMADOS(200,00M2/DIA)_</v>
      </c>
      <c r="C9001" s="142" t="s">
        <v>17184</v>
      </c>
      <c r="D9001" s="142" t="s">
        <v>17185</v>
      </c>
      <c r="I9001" s="142" t="s">
        <v>1809</v>
      </c>
      <c r="J9001" s="142" t="n">
        <v>4688.6</v>
      </c>
    </row>
    <row r="9002" customFormat="false" ht="12.75" hidden="false" customHeight="false" outlineLevel="0" collapsed="false">
      <c r="A9002" s="142" t="s">
        <v>17187</v>
      </c>
      <c r="B9002" s="663" t="str">
        <f aca="false">C9002&amp;D9002&amp;E9002&amp;F9002&amp;G9002&amp;H9002</f>
        <v>RETIRADA DE GRAMA EM PLACAS</v>
      </c>
      <c r="C9002" s="142" t="s">
        <v>17188</v>
      </c>
      <c r="I9002" s="142" t="s">
        <v>1696</v>
      </c>
      <c r="J9002" s="142" t="n">
        <v>3.36</v>
      </c>
    </row>
    <row r="9003" customFormat="false" ht="12.75" hidden="false" customHeight="false" outlineLevel="0" collapsed="false">
      <c r="A9003" s="142" t="s">
        <v>17189</v>
      </c>
      <c r="B9003" s="663" t="str">
        <f aca="false">C9003&amp;D9003&amp;E9003&amp;F9003&amp;G9003&amp;H9003</f>
        <v>RETIRADA DE GRAMA EM PLACAS</v>
      </c>
      <c r="C9003" s="142" t="s">
        <v>17188</v>
      </c>
      <c r="I9003" s="142" t="s">
        <v>1696</v>
      </c>
      <c r="J9003" s="142" t="n">
        <v>2.91</v>
      </c>
    </row>
    <row r="9004" customFormat="false" ht="12.75" hidden="false" customHeight="false" outlineLevel="0" collapsed="false">
      <c r="A9004" s="142" t="s">
        <v>17190</v>
      </c>
      <c r="B9004" s="663" t="str">
        <f aca="false">C9004&amp;D9004&amp;E9004&amp;F9004&amp;G9004&amp;H9004</f>
        <v>NIVELAMENTO EM GRAMADOS,INCLUSIVE TRANSPORTE NO SERVICO,CARGA E DESCARGA,EXCLUSIVE O FORNECIMENTO DO MATERIAL</v>
      </c>
      <c r="C9004" s="142" t="s">
        <v>17191</v>
      </c>
      <c r="D9004" s="142" t="s">
        <v>17192</v>
      </c>
      <c r="I9004" s="142" t="s">
        <v>859</v>
      </c>
      <c r="J9004" s="142" t="n">
        <v>125.72</v>
      </c>
    </row>
    <row r="9005" customFormat="false" ht="12.75" hidden="false" customHeight="false" outlineLevel="0" collapsed="false">
      <c r="A9005" s="142" t="s">
        <v>17193</v>
      </c>
      <c r="B9005" s="663" t="str">
        <f aca="false">C9005&amp;D9005&amp;E9005&amp;F9005&amp;G9005&amp;H9005</f>
        <v>NIVELAMENTO EM GRAMADOS,INCLUSIVE TRANSPORTE NO SERVICO,CARGA E DESCARGA,EXCLUSIVE O FORNECIMENTO DO MATERIAL</v>
      </c>
      <c r="C9005" s="142" t="s">
        <v>17191</v>
      </c>
      <c r="D9005" s="142" t="s">
        <v>17192</v>
      </c>
      <c r="I9005" s="142" t="s">
        <v>859</v>
      </c>
      <c r="J9005" s="142" t="n">
        <v>119.97</v>
      </c>
    </row>
    <row r="9006" customFormat="false" ht="12.75" hidden="false" customHeight="false" outlineLevel="0" collapsed="false">
      <c r="A9006" s="142" t="s">
        <v>17194</v>
      </c>
      <c r="B9006" s="663" t="str">
        <f aca="false">C9006&amp;D9006&amp;E9006&amp;F9006&amp;G9006&amp;H9006</f>
        <v>NIVELAMENTO E COMPACTACAO DE AREAS ENSAIBRADAS</v>
      </c>
      <c r="C9006" s="142" t="s">
        <v>17195</v>
      </c>
      <c r="I9006" s="142" t="s">
        <v>1809</v>
      </c>
      <c r="J9006" s="142" t="n">
        <v>2968.79</v>
      </c>
    </row>
    <row r="9007" customFormat="false" ht="12.75" hidden="false" customHeight="false" outlineLevel="0" collapsed="false">
      <c r="A9007" s="142" t="s">
        <v>17196</v>
      </c>
      <c r="B9007" s="663" t="str">
        <f aca="false">C9007&amp;D9007&amp;E9007&amp;F9007&amp;G9007&amp;H9007</f>
        <v>NIVELAMENTO E COMPACTACAO DE AREAS ENSAIBRADAS</v>
      </c>
      <c r="C9007" s="142" t="s">
        <v>17195</v>
      </c>
      <c r="I9007" s="142" t="s">
        <v>1809</v>
      </c>
      <c r="J9007" s="142" t="n">
        <v>2760.41</v>
      </c>
    </row>
    <row r="9008" customFormat="false" ht="12.75" hidden="false" customHeight="false" outlineLevel="0" collapsed="false">
      <c r="A9008" s="142" t="s">
        <v>17197</v>
      </c>
      <c r="B9008" s="663" t="str">
        <f aca="false">C9008&amp;D9008&amp;E9008&amp;F9008&amp;G9008&amp;H9008</f>
        <v>CATACAO DE PAPEIS EM GRAMADO(196 VEZES POR ANO)</v>
      </c>
      <c r="C9008" s="142" t="s">
        <v>17198</v>
      </c>
      <c r="I9008" s="142" t="s">
        <v>1809</v>
      </c>
      <c r="J9008" s="142" t="n">
        <v>21.52</v>
      </c>
    </row>
    <row r="9009" customFormat="false" ht="12.75" hidden="false" customHeight="false" outlineLevel="0" collapsed="false">
      <c r="A9009" s="142" t="s">
        <v>17199</v>
      </c>
      <c r="B9009" s="663" t="str">
        <f aca="false">C9009&amp;D9009&amp;E9009&amp;F9009&amp;G9009&amp;H9009</f>
        <v>CATACAO DE PAPEIS EM GRAMADO(196 VEZES POR ANO)</v>
      </c>
      <c r="C9009" s="142" t="s">
        <v>17198</v>
      </c>
      <c r="I9009" s="142" t="s">
        <v>1809</v>
      </c>
      <c r="J9009" s="142" t="n">
        <v>18.65</v>
      </c>
    </row>
    <row r="9010" customFormat="false" ht="12.75" hidden="false" customHeight="false" outlineLevel="0" collapsed="false">
      <c r="A9010" s="142" t="s">
        <v>17200</v>
      </c>
      <c r="B9010" s="663" t="str">
        <f aca="false">C9010&amp;D9010&amp;E9010&amp;F9010&amp;G9010&amp;H9010</f>
        <v>CATACAO DE PAPEIS EM SUPERFICIES PAVIMENTADAS(196 VEZES PORANO)</v>
      </c>
      <c r="C9010" s="142" t="s">
        <v>17201</v>
      </c>
      <c r="D9010" s="142" t="s">
        <v>17202</v>
      </c>
      <c r="I9010" s="142" t="s">
        <v>1809</v>
      </c>
      <c r="J9010" s="142" t="n">
        <v>21.52</v>
      </c>
    </row>
    <row r="9011" customFormat="false" ht="12.75" hidden="false" customHeight="false" outlineLevel="0" collapsed="false">
      <c r="A9011" s="142" t="s">
        <v>17203</v>
      </c>
      <c r="B9011" s="663" t="str">
        <f aca="false">C9011&amp;D9011&amp;E9011&amp;F9011&amp;G9011&amp;H9011</f>
        <v>CATACAO DE PAPEIS EM SUPERFICIES PAVIMENTADAS(196 VEZES PORANO)</v>
      </c>
      <c r="C9011" s="142" t="s">
        <v>17201</v>
      </c>
      <c r="D9011" s="142" t="s">
        <v>17202</v>
      </c>
      <c r="I9011" s="142" t="s">
        <v>1809</v>
      </c>
      <c r="J9011" s="142" t="n">
        <v>18.65</v>
      </c>
    </row>
    <row r="9012" customFormat="false" ht="12.75" hidden="false" customHeight="false" outlineLevel="0" collapsed="false">
      <c r="A9012" s="142" t="s">
        <v>17204</v>
      </c>
      <c r="B9012" s="663" t="str">
        <f aca="false">C9012&amp;D9012&amp;E9012&amp;F9012&amp;G9012&amp;H9012</f>
        <v>CATACAO DE PAPEIS EM SUPERFICIES ENSAIBRADAS OU EM AREIA(196 VEZES POR ANO)</v>
      </c>
      <c r="C9012" s="142" t="s">
        <v>17205</v>
      </c>
      <c r="D9012" s="142" t="s">
        <v>17206</v>
      </c>
      <c r="I9012" s="142" t="s">
        <v>1809</v>
      </c>
      <c r="J9012" s="142" t="n">
        <v>21.52</v>
      </c>
    </row>
    <row r="9013" customFormat="false" ht="12.75" hidden="false" customHeight="false" outlineLevel="0" collapsed="false">
      <c r="A9013" s="142" t="s">
        <v>17207</v>
      </c>
      <c r="B9013" s="663" t="str">
        <f aca="false">C9013&amp;D9013&amp;E9013&amp;F9013&amp;G9013&amp;H9013</f>
        <v>CATACAO DE PAPEIS EM SUPERFICIES ENSAIBRADAS OU EM AREIA(196 VEZES POR ANO)</v>
      </c>
      <c r="C9013" s="142" t="s">
        <v>17205</v>
      </c>
      <c r="D9013" s="142" t="s">
        <v>17206</v>
      </c>
      <c r="I9013" s="142" t="s">
        <v>1809</v>
      </c>
      <c r="J9013" s="142" t="n">
        <v>18.65</v>
      </c>
    </row>
    <row r="9014" customFormat="false" ht="12.75" hidden="false" customHeight="false" outlineLevel="0" collapsed="false">
      <c r="A9014" s="142" t="s">
        <v>17208</v>
      </c>
      <c r="B9014" s="663" t="str">
        <f aca="false">C9014&amp;D9014&amp;E9014&amp;F9014&amp;G9014&amp;H9014</f>
        <v>CATACAO DE PAPEIS EM SUPERFICIES PAVIMENTADAS COM PEDRA PORTUGUESA(196 VEZES POR ANO)</v>
      </c>
      <c r="C9014" s="142" t="s">
        <v>17209</v>
      </c>
      <c r="D9014" s="142" t="s">
        <v>17210</v>
      </c>
      <c r="I9014" s="142" t="s">
        <v>1809</v>
      </c>
      <c r="J9014" s="142" t="n">
        <v>21.52</v>
      </c>
    </row>
    <row r="9015" customFormat="false" ht="12.75" hidden="false" customHeight="false" outlineLevel="0" collapsed="false">
      <c r="A9015" s="142" t="s">
        <v>17211</v>
      </c>
      <c r="B9015" s="663" t="str">
        <f aca="false">C9015&amp;D9015&amp;E9015&amp;F9015&amp;G9015&amp;H9015</f>
        <v>CATACAO DE PAPEIS EM SUPERFICIES PAVIMENTADAS COM PEDRA PORTUGUESA(196 VEZES POR ANO)</v>
      </c>
      <c r="C9015" s="142" t="s">
        <v>17209</v>
      </c>
      <c r="D9015" s="142" t="s">
        <v>17210</v>
      </c>
      <c r="I9015" s="142" t="s">
        <v>1809</v>
      </c>
      <c r="J9015" s="142" t="n">
        <v>18.65</v>
      </c>
    </row>
    <row r="9016" customFormat="false" ht="12.75" hidden="false" customHeight="false" outlineLevel="0" collapsed="false">
      <c r="A9016" s="142" t="s">
        <v>17212</v>
      </c>
      <c r="B9016" s="663" t="str">
        <f aca="false">C9016&amp;D9016&amp;E9016&amp;F9016&amp;G9016&amp;H9016</f>
        <v>VARREDURA EM GRAMADOS(104 VEZES POR ANO)</v>
      </c>
      <c r="C9016" s="142" t="s">
        <v>17213</v>
      </c>
      <c r="I9016" s="142" t="s">
        <v>1809</v>
      </c>
      <c r="J9016" s="142" t="n">
        <v>349.4</v>
      </c>
    </row>
    <row r="9017" customFormat="false" ht="12.75" hidden="false" customHeight="false" outlineLevel="0" collapsed="false">
      <c r="A9017" s="142" t="s">
        <v>17214</v>
      </c>
      <c r="B9017" s="663" t="str">
        <f aca="false">C9017&amp;D9017&amp;E9017&amp;F9017&amp;G9017&amp;H9017</f>
        <v>VARREDURA EM GRAMADOS(104 VEZES POR ANO)</v>
      </c>
      <c r="C9017" s="142" t="s">
        <v>17213</v>
      </c>
      <c r="I9017" s="142" t="s">
        <v>1809</v>
      </c>
      <c r="J9017" s="142" t="n">
        <v>303.87</v>
      </c>
    </row>
    <row r="9018" customFormat="false" ht="12.75" hidden="false" customHeight="false" outlineLevel="0" collapsed="false">
      <c r="A9018" s="142" t="s">
        <v>17215</v>
      </c>
      <c r="B9018" s="663" t="str">
        <f aca="false">C9018&amp;D9018&amp;E9018&amp;F9018&amp;G9018&amp;H9018</f>
        <v>VARREDURA EM SUPERFICIES CIMENTADAS OU ASFALTADAS(104 VEZESPOR ANO)</v>
      </c>
      <c r="C9018" s="142" t="s">
        <v>17216</v>
      </c>
      <c r="D9018" s="142" t="s">
        <v>17217</v>
      </c>
      <c r="I9018" s="142" t="s">
        <v>1809</v>
      </c>
      <c r="J9018" s="142" t="n">
        <v>277.94</v>
      </c>
    </row>
    <row r="9019" customFormat="false" ht="12.75" hidden="false" customHeight="false" outlineLevel="0" collapsed="false">
      <c r="A9019" s="142" t="s">
        <v>17218</v>
      </c>
      <c r="B9019" s="663" t="str">
        <f aca="false">C9019&amp;D9019&amp;E9019&amp;F9019&amp;G9019&amp;H9019</f>
        <v>VARREDURA EM SUPERFICIES CIMENTADAS OU ASFALTADAS(104 VEZESPOR ANO)</v>
      </c>
      <c r="C9019" s="142" t="s">
        <v>17216</v>
      </c>
      <c r="D9019" s="142" t="s">
        <v>17217</v>
      </c>
      <c r="I9019" s="142" t="s">
        <v>1809</v>
      </c>
      <c r="J9019" s="142" t="n">
        <v>241.61</v>
      </c>
    </row>
    <row r="9020" customFormat="false" ht="12.75" hidden="false" customHeight="false" outlineLevel="0" collapsed="false">
      <c r="A9020" s="142" t="s">
        <v>17219</v>
      </c>
      <c r="B9020" s="663" t="str">
        <f aca="false">C9020&amp;D9020&amp;E9020&amp;F9020&amp;G9020&amp;H9020</f>
        <v>VARREDURA EM SUPERFICIES ENSAIBRADAS (104 VEZES POR ANO)</v>
      </c>
      <c r="C9020" s="142" t="s">
        <v>17220</v>
      </c>
      <c r="I9020" s="142" t="s">
        <v>1809</v>
      </c>
      <c r="J9020" s="142" t="n">
        <v>302.49</v>
      </c>
    </row>
    <row r="9021" customFormat="false" ht="12.75" hidden="false" customHeight="false" outlineLevel="0" collapsed="false">
      <c r="A9021" s="142" t="s">
        <v>17221</v>
      </c>
      <c r="B9021" s="663" t="str">
        <f aca="false">C9021&amp;D9021&amp;E9021&amp;F9021&amp;G9021&amp;H9021</f>
        <v>VARREDURA EM SUPERFICIES ENSAIBRADAS (104 VEZES POR ANO)</v>
      </c>
      <c r="C9021" s="142" t="s">
        <v>17220</v>
      </c>
      <c r="I9021" s="142" t="s">
        <v>1809</v>
      </c>
      <c r="J9021" s="142" t="n">
        <v>262.7</v>
      </c>
    </row>
    <row r="9022" customFormat="false" ht="12.75" hidden="false" customHeight="false" outlineLevel="0" collapsed="false">
      <c r="A9022" s="142" t="s">
        <v>17222</v>
      </c>
      <c r="B9022" s="663" t="str">
        <f aca="false">C9022&amp;D9022&amp;E9022&amp;F9022&amp;G9022&amp;H9022</f>
        <v>VARREDURA DE PAPEIS EM SUPERFICIES PAVIMENTADAS COM PEDRA PORTUGUESA(104 VEZES POR ANO)</v>
      </c>
      <c r="C9022" s="142" t="s">
        <v>17223</v>
      </c>
      <c r="D9022" s="142" t="s">
        <v>17224</v>
      </c>
      <c r="I9022" s="142" t="s">
        <v>1809</v>
      </c>
      <c r="J9022" s="142" t="n">
        <v>277.94</v>
      </c>
    </row>
    <row r="9023" customFormat="false" ht="12.75" hidden="false" customHeight="false" outlineLevel="0" collapsed="false">
      <c r="A9023" s="142" t="s">
        <v>17225</v>
      </c>
      <c r="B9023" s="663" t="str">
        <f aca="false">C9023&amp;D9023&amp;E9023&amp;F9023&amp;G9023&amp;H9023</f>
        <v>VARREDURA DE PAPEIS EM SUPERFICIES PAVIMENTADAS COM PEDRA PORTUGUESA(104 VEZES POR ANO)</v>
      </c>
      <c r="C9023" s="142" t="s">
        <v>17223</v>
      </c>
      <c r="D9023" s="142" t="s">
        <v>17224</v>
      </c>
      <c r="I9023" s="142" t="s">
        <v>1809</v>
      </c>
      <c r="J9023" s="142" t="n">
        <v>241.61</v>
      </c>
    </row>
    <row r="9024" customFormat="false" ht="12.75" hidden="false" customHeight="false" outlineLevel="0" collapsed="false">
      <c r="A9024" s="142" t="s">
        <v>17226</v>
      </c>
      <c r="B9024" s="663" t="str">
        <f aca="false">C9024&amp;D9024&amp;E9024&amp;F9024&amp;G9024&amp;H9024</f>
        <v>CAPINA EM SUPERFICIES ENSAIBRADAS(24 VEZES POR ANO)</v>
      </c>
      <c r="C9024" s="142" t="s">
        <v>17227</v>
      </c>
      <c r="I9024" s="142" t="s">
        <v>1809</v>
      </c>
      <c r="J9024" s="142" t="n">
        <v>1719.08</v>
      </c>
    </row>
    <row r="9025" customFormat="false" ht="12.75" hidden="false" customHeight="false" outlineLevel="0" collapsed="false">
      <c r="A9025" s="142" t="s">
        <v>17228</v>
      </c>
      <c r="B9025" s="663" t="str">
        <f aca="false">C9025&amp;D9025&amp;E9025&amp;F9025&amp;G9025&amp;H9025</f>
        <v>CAPINA EM SUPERFICIES ENSAIBRADAS(24 VEZES POR ANO)</v>
      </c>
      <c r="C9025" s="142" t="s">
        <v>17227</v>
      </c>
      <c r="I9025" s="142" t="s">
        <v>1809</v>
      </c>
      <c r="J9025" s="142" t="n">
        <v>1498.21</v>
      </c>
    </row>
    <row r="9026" customFormat="false" ht="12.75" hidden="false" customHeight="false" outlineLevel="0" collapsed="false">
      <c r="A9026" s="142" t="s">
        <v>17229</v>
      </c>
      <c r="B9026" s="663" t="str">
        <f aca="false">C9026&amp;D9026&amp;E9026&amp;F9026&amp;G9026&amp;H9026</f>
        <v>CAPINA DE CONSERVACAO(1 VEZ POR ANO),EM TERRENO DE VEGETACAO POUCO DENSA,COM RETIRADA OU QUEIMA DE RESIDUOS</v>
      </c>
      <c r="C9026" s="142" t="s">
        <v>17230</v>
      </c>
      <c r="D9026" s="142" t="s">
        <v>17231</v>
      </c>
      <c r="I9026" s="142" t="s">
        <v>1696</v>
      </c>
      <c r="J9026" s="142" t="n">
        <v>4.03</v>
      </c>
    </row>
    <row r="9027" customFormat="false" ht="12.75" hidden="false" customHeight="false" outlineLevel="0" collapsed="false">
      <c r="A9027" s="142" t="s">
        <v>17232</v>
      </c>
      <c r="B9027" s="663" t="str">
        <f aca="false">C9027&amp;D9027&amp;E9027&amp;F9027&amp;G9027&amp;H9027</f>
        <v>CAPINA DE CONSERVACAO(1 VEZ POR ANO),EM TERRENO DE VEGETACAO POUCO DENSA,COM RETIRADA OU QUEIMA DE RESIDUOS</v>
      </c>
      <c r="C9027" s="142" t="s">
        <v>17230</v>
      </c>
      <c r="D9027" s="142" t="s">
        <v>17231</v>
      </c>
      <c r="I9027" s="142" t="s">
        <v>1696</v>
      </c>
      <c r="J9027" s="142" t="n">
        <v>3.49</v>
      </c>
    </row>
    <row r="9028" customFormat="false" ht="12.75" hidden="false" customHeight="false" outlineLevel="0" collapsed="false">
      <c r="A9028" s="142" t="s">
        <v>17233</v>
      </c>
      <c r="B9028" s="663" t="str">
        <f aca="false">C9028&amp;D9028&amp;E9028&amp;F9028&amp;G9028&amp;H9028</f>
        <v>LIMPEZA DE FOLHAS E PAPEIS FLUTUANDO EM LAGOS E CANAIS(104 VEZES AO ANO)</v>
      </c>
      <c r="C9028" s="142" t="s">
        <v>17234</v>
      </c>
      <c r="D9028" s="142" t="s">
        <v>17235</v>
      </c>
      <c r="I9028" s="142" t="s">
        <v>1809</v>
      </c>
      <c r="J9028" s="142" t="n">
        <v>134.51</v>
      </c>
    </row>
    <row r="9029" customFormat="false" ht="12.75" hidden="false" customHeight="false" outlineLevel="0" collapsed="false">
      <c r="A9029" s="142" t="s">
        <v>17236</v>
      </c>
      <c r="B9029" s="663" t="str">
        <f aca="false">C9029&amp;D9029&amp;E9029&amp;F9029&amp;G9029&amp;H9029</f>
        <v>LIMPEZA DE FOLHAS E PAPEIS FLUTUANDO EM LAGOS E CANAIS(104 VEZES AO ANO)</v>
      </c>
      <c r="C9029" s="142" t="s">
        <v>17234</v>
      </c>
      <c r="D9029" s="142" t="s">
        <v>17235</v>
      </c>
      <c r="I9029" s="142" t="s">
        <v>1809</v>
      </c>
      <c r="J9029" s="142" t="n">
        <v>116.59</v>
      </c>
    </row>
    <row r="9030" customFormat="false" ht="12.75" hidden="false" customHeight="false" outlineLevel="0" collapsed="false">
      <c r="A9030" s="142" t="s">
        <v>17237</v>
      </c>
      <c r="B9030" s="663" t="str">
        <f aca="false">C9030&amp;D9030&amp;E9030&amp;F9030&amp;G9030&amp;H9030</f>
        <v>LIMPEZA DE CAIXAS DE AREIA EM PARQUES E JARDINS(12 VEZES POR ANO)</v>
      </c>
      <c r="C9030" s="142" t="s">
        <v>17238</v>
      </c>
      <c r="D9030" s="142" t="s">
        <v>17239</v>
      </c>
      <c r="I9030" s="142" t="s">
        <v>9</v>
      </c>
      <c r="J9030" s="142" t="n">
        <v>76.53</v>
      </c>
    </row>
    <row r="9031" customFormat="false" ht="12.75" hidden="false" customHeight="false" outlineLevel="0" collapsed="false">
      <c r="A9031" s="142" t="s">
        <v>17240</v>
      </c>
      <c r="B9031" s="663" t="str">
        <f aca="false">C9031&amp;D9031&amp;E9031&amp;F9031&amp;G9031&amp;H9031</f>
        <v>LIMPEZA DE CAIXAS DE AREIA EM PARQUES E JARDINS(12 VEZES POR ANO)</v>
      </c>
      <c r="C9031" s="142" t="s">
        <v>17238</v>
      </c>
      <c r="D9031" s="142" t="s">
        <v>17239</v>
      </c>
      <c r="I9031" s="142" t="s">
        <v>9</v>
      </c>
      <c r="J9031" s="142" t="n">
        <v>66.74</v>
      </c>
    </row>
    <row r="9032" customFormat="false" ht="12.75" hidden="false" customHeight="false" outlineLevel="0" collapsed="false">
      <c r="A9032" s="142" t="s">
        <v>17241</v>
      </c>
      <c r="B9032" s="663" t="str">
        <f aca="false">C9032&amp;D9032&amp;E9032&amp;F9032&amp;G9032&amp;H9032</f>
        <v>LIMPEZA DE CAIXAS DE RALO EM PARQUES E JARDINS(12 VEZES PORANO)</v>
      </c>
      <c r="C9032" s="142" t="s">
        <v>17242</v>
      </c>
      <c r="D9032" s="142" t="s">
        <v>17202</v>
      </c>
      <c r="I9032" s="142" t="s">
        <v>9</v>
      </c>
      <c r="J9032" s="142" t="n">
        <v>12.42</v>
      </c>
    </row>
    <row r="9033" customFormat="false" ht="12.75" hidden="false" customHeight="false" outlineLevel="0" collapsed="false">
      <c r="A9033" s="142" t="s">
        <v>17243</v>
      </c>
      <c r="B9033" s="663" t="str">
        <f aca="false">C9033&amp;D9033&amp;E9033&amp;F9033&amp;G9033&amp;H9033</f>
        <v>LIMPEZA DE CAIXAS DE RALO EM PARQUES E JARDINS(12 VEZES PORANO)</v>
      </c>
      <c r="C9033" s="142" t="s">
        <v>17242</v>
      </c>
      <c r="D9033" s="142" t="s">
        <v>17202</v>
      </c>
      <c r="I9033" s="142" t="s">
        <v>9</v>
      </c>
      <c r="J9033" s="142" t="n">
        <v>10.79</v>
      </c>
    </row>
    <row r="9034" customFormat="false" ht="12.75" hidden="false" customHeight="false" outlineLevel="0" collapsed="false">
      <c r="A9034" s="142" t="s">
        <v>17244</v>
      </c>
      <c r="B9034" s="663" t="str">
        <f aca="false">C9034&amp;D9034&amp;E9034&amp;F9034&amp;G9034&amp;H9034</f>
        <v>LIMPEZA DE GALERIAS EM PARQUES E JARDINS(2 VEZES POR ANO)</v>
      </c>
      <c r="C9034" s="142" t="s">
        <v>17245</v>
      </c>
      <c r="I9034" s="142" t="s">
        <v>130</v>
      </c>
      <c r="J9034" s="142" t="n">
        <v>27.95</v>
      </c>
    </row>
    <row r="9035" customFormat="false" ht="12.75" hidden="false" customHeight="false" outlineLevel="0" collapsed="false">
      <c r="A9035" s="142" t="s">
        <v>17246</v>
      </c>
      <c r="B9035" s="663" t="str">
        <f aca="false">C9035&amp;D9035&amp;E9035&amp;F9035&amp;G9035&amp;H9035</f>
        <v>LIMPEZA DE GALERIAS EM PARQUES E JARDINS(2 VEZES POR ANO)</v>
      </c>
      <c r="C9035" s="142" t="s">
        <v>17245</v>
      </c>
      <c r="I9035" s="142" t="s">
        <v>130</v>
      </c>
      <c r="J9035" s="142" t="n">
        <v>24.3</v>
      </c>
    </row>
    <row r="9036" customFormat="false" ht="12.75" hidden="false" customHeight="false" outlineLevel="0" collapsed="false">
      <c r="A9036" s="142" t="s">
        <v>17247</v>
      </c>
      <c r="B9036" s="663" t="str">
        <f aca="false">C9036&amp;D9036&amp;E9036&amp;F9036&amp;G9036&amp;H9036</f>
        <v>LIMPEZA DE RAMAIS DE RALO EM PARQUES E JARDINS(12 VEZES PORANO)</v>
      </c>
      <c r="C9036" s="142" t="s">
        <v>17248</v>
      </c>
      <c r="D9036" s="142" t="s">
        <v>17202</v>
      </c>
      <c r="I9036" s="142" t="s">
        <v>130</v>
      </c>
      <c r="J9036" s="142" t="n">
        <v>4.2</v>
      </c>
    </row>
    <row r="9037" customFormat="false" ht="12.75" hidden="false" customHeight="false" outlineLevel="0" collapsed="false">
      <c r="A9037" s="142" t="s">
        <v>17249</v>
      </c>
      <c r="B9037" s="663" t="str">
        <f aca="false">C9037&amp;D9037&amp;E9037&amp;F9037&amp;G9037&amp;H9037</f>
        <v>LIMPEZA DE RAMAIS DE RALO EM PARQUES E JARDINS(12 VEZES PORANO)</v>
      </c>
      <c r="C9037" s="142" t="s">
        <v>17248</v>
      </c>
      <c r="D9037" s="142" t="s">
        <v>17202</v>
      </c>
      <c r="I9037" s="142" t="s">
        <v>130</v>
      </c>
      <c r="J9037" s="142" t="n">
        <v>3.66</v>
      </c>
    </row>
    <row r="9038" customFormat="false" ht="12.75" hidden="false" customHeight="false" outlineLevel="0" collapsed="false">
      <c r="A9038" s="142" t="s">
        <v>17250</v>
      </c>
      <c r="B9038" s="663" t="str">
        <f aca="false">C9038&amp;D9038&amp;E9038&amp;F9038&amp;G9038&amp;H9038</f>
        <v>RETIRADA DE MATERIAL PROVENIENTE DE PODA,DE VARREDURA,OU DELIMPEZAS DIVERSAS,A SER FEITA EM CAMINHAO C/NO MINIMO 4,00M3 DE CAPACIDADE,COMPREENDENDO CARGA,DESCARGA E TRANSPORTE ATE 30KM DE DISTANCIA</v>
      </c>
      <c r="C9038" s="142" t="s">
        <v>17251</v>
      </c>
      <c r="D9038" s="142" t="s">
        <v>17252</v>
      </c>
      <c r="E9038" s="142" t="s">
        <v>17253</v>
      </c>
      <c r="F9038" s="142" t="s">
        <v>17254</v>
      </c>
      <c r="I9038" s="142" t="s">
        <v>859</v>
      </c>
      <c r="J9038" s="142" t="n">
        <v>27.32</v>
      </c>
    </row>
    <row r="9039" customFormat="false" ht="12.75" hidden="false" customHeight="false" outlineLevel="0" collapsed="false">
      <c r="A9039" s="142" t="s">
        <v>17255</v>
      </c>
      <c r="B9039" s="663" t="str">
        <f aca="false">C9039&amp;D9039&amp;E9039&amp;F9039&amp;G9039&amp;H9039</f>
        <v>RETIRADA DE MATERIAL PROVENIENTE DE PODA,DE VARREDURA,OU DELIMPEZAS DIVERSAS,A SER FEITA EM CAMINHAO C/NO MINIMO 4,00M3 DE CAPACIDADE,COMPREENDENDO CARGA,DESCARGA E TRANSPORTE ATE 30KM DE DISTANCIA</v>
      </c>
      <c r="C9039" s="142" t="s">
        <v>17251</v>
      </c>
      <c r="D9039" s="142" t="s">
        <v>17252</v>
      </c>
      <c r="E9039" s="142" t="s">
        <v>17253</v>
      </c>
      <c r="F9039" s="142" t="s">
        <v>17254</v>
      </c>
      <c r="I9039" s="142" t="s">
        <v>859</v>
      </c>
      <c r="J9039" s="142" t="n">
        <v>26.33</v>
      </c>
    </row>
    <row r="9040" customFormat="false" ht="12.75" hidden="false" customHeight="false" outlineLevel="0" collapsed="false">
      <c r="A9040" s="142" t="s">
        <v>17256</v>
      </c>
      <c r="B9040" s="663" t="str">
        <f aca="false">C9040&amp;D9040&amp;E9040&amp;F9040&amp;G9040&amp;H9040</f>
        <v>IRRIGACAO DE ARVORE E/OU PALMEIRA COM CAMINHAO PIPA,INCLUSIVE FORNECIMENTO DA AGUA</v>
      </c>
      <c r="C9040" s="142" t="s">
        <v>17257</v>
      </c>
      <c r="D9040" s="142" t="s">
        <v>17258</v>
      </c>
      <c r="I9040" s="142" t="s">
        <v>9</v>
      </c>
      <c r="J9040" s="142" t="n">
        <v>0.75</v>
      </c>
    </row>
    <row r="9041" customFormat="false" ht="12.75" hidden="false" customHeight="false" outlineLevel="0" collapsed="false">
      <c r="A9041" s="142" t="s">
        <v>17259</v>
      </c>
      <c r="B9041" s="663" t="str">
        <f aca="false">C9041&amp;D9041&amp;E9041&amp;F9041&amp;G9041&amp;H9041</f>
        <v>IRRIGACAO DE ARVORE E/OU PALMEIRA COM CAMINHAO PIPA,INCLUSIVE FORNECIMENTO DA AGUA</v>
      </c>
      <c r="C9041" s="142" t="s">
        <v>17257</v>
      </c>
      <c r="D9041" s="142" t="s">
        <v>17258</v>
      </c>
      <c r="I9041" s="142" t="s">
        <v>9</v>
      </c>
      <c r="J9041" s="142" t="n">
        <v>0.72</v>
      </c>
    </row>
    <row r="9042" customFormat="false" ht="12.75" hidden="false" customHeight="false" outlineLevel="0" collapsed="false">
      <c r="A9042" s="142" t="s">
        <v>17260</v>
      </c>
      <c r="B9042" s="663" t="str">
        <f aca="false">C9042&amp;D9042&amp;E9042&amp;F9042&amp;G9042&amp;H9042</f>
        <v>IRRIGACAO DE ARVORE E/OU PALMEIRA COM CAMINHAO PIPA,EXCLUSIVE O FORNECIMENTO DA AGUA</v>
      </c>
      <c r="C9042" s="142" t="s">
        <v>17261</v>
      </c>
      <c r="D9042" s="142" t="s">
        <v>17262</v>
      </c>
      <c r="I9042" s="142" t="s">
        <v>9</v>
      </c>
      <c r="J9042" s="142" t="n">
        <v>0.52</v>
      </c>
    </row>
    <row r="9043" customFormat="false" ht="12.75" hidden="false" customHeight="false" outlineLevel="0" collapsed="false">
      <c r="A9043" s="142" t="s">
        <v>17263</v>
      </c>
      <c r="B9043" s="663" t="str">
        <f aca="false">C9043&amp;D9043&amp;E9043&amp;F9043&amp;G9043&amp;H9043</f>
        <v>IRRIGACAO DE ARVORE E/OU PALMEIRA COM CAMINHAO PIPA,EXCLUSIVE O FORNECIMENTO DA AGUA</v>
      </c>
      <c r="C9043" s="142" t="s">
        <v>17261</v>
      </c>
      <c r="D9043" s="142" t="s">
        <v>17262</v>
      </c>
      <c r="I9043" s="142" t="s">
        <v>9</v>
      </c>
      <c r="J9043" s="142" t="n">
        <v>0.49</v>
      </c>
    </row>
    <row r="9044" customFormat="false" ht="12.75" hidden="false" customHeight="false" outlineLevel="0" collapsed="false">
      <c r="A9044" s="142" t="s">
        <v>17264</v>
      </c>
      <c r="B9044" s="663" t="str">
        <f aca="false">C9044&amp;D9044&amp;E9044&amp;F9044&amp;G9044&amp;H9044</f>
        <v>IRRIGACAO DE GRAMADO E/OU CANTEIRO COM CAMINHAO PIPA,EXCLUSIVE O FORNECIMENTO DA AGUA</v>
      </c>
      <c r="C9044" s="142" t="s">
        <v>17265</v>
      </c>
      <c r="D9044" s="142" t="s">
        <v>17266</v>
      </c>
      <c r="I9044" s="142" t="s">
        <v>1696</v>
      </c>
      <c r="J9044" s="142" t="n">
        <v>0.08</v>
      </c>
    </row>
    <row r="9045" customFormat="false" ht="12.75" hidden="false" customHeight="false" outlineLevel="0" collapsed="false">
      <c r="A9045" s="142" t="s">
        <v>17267</v>
      </c>
      <c r="B9045" s="663" t="str">
        <f aca="false">C9045&amp;D9045&amp;E9045&amp;F9045&amp;G9045&amp;H9045</f>
        <v>IRRIGACAO DE GRAMADO E/OU CANTEIRO COM CAMINHAO PIPA,EXCLUSIVE O FORNECIMENTO DA AGUA</v>
      </c>
      <c r="C9045" s="142" t="s">
        <v>17265</v>
      </c>
      <c r="D9045" s="142" t="s">
        <v>17266</v>
      </c>
      <c r="I9045" s="142" t="s">
        <v>1696</v>
      </c>
      <c r="J9045" s="142" t="n">
        <v>0.07</v>
      </c>
    </row>
    <row r="9046" customFormat="false" ht="12.75" hidden="false" customHeight="false" outlineLevel="0" collapsed="false">
      <c r="A9046" s="142" t="s">
        <v>17268</v>
      </c>
      <c r="B9046" s="663" t="str">
        <f aca="false">C9046&amp;D9046&amp;E9046&amp;F9046&amp;G9046&amp;H9046</f>
        <v>IRRIGACAO DE GRAMADO COM CAMINHAO PIPA,INCLUSIVE FORNECIMENTO DE AGUA</v>
      </c>
      <c r="C9046" s="142" t="s">
        <v>17269</v>
      </c>
      <c r="D9046" s="142" t="s">
        <v>17270</v>
      </c>
      <c r="I9046" s="142" t="s">
        <v>17181</v>
      </c>
      <c r="J9046" s="142" t="n">
        <v>27.79</v>
      </c>
    </row>
    <row r="9047" customFormat="false" ht="12.75" hidden="false" customHeight="false" outlineLevel="0" collapsed="false">
      <c r="A9047" s="142" t="s">
        <v>17271</v>
      </c>
      <c r="B9047" s="663" t="str">
        <f aca="false">C9047&amp;D9047&amp;E9047&amp;F9047&amp;G9047&amp;H9047</f>
        <v>IRRIGACAO DE GRAMADO COM CAMINHAO PIPA,INCLUSIVE FORNECIMENTO DE AGUA</v>
      </c>
      <c r="C9047" s="142" t="s">
        <v>17269</v>
      </c>
      <c r="D9047" s="142" t="s">
        <v>17270</v>
      </c>
      <c r="I9047" s="142" t="s">
        <v>17181</v>
      </c>
      <c r="J9047" s="142" t="n">
        <v>27.11</v>
      </c>
    </row>
    <row r="9048" customFormat="false" ht="12.75" hidden="false" customHeight="false" outlineLevel="0" collapsed="false">
      <c r="A9048" s="142" t="s">
        <v>17272</v>
      </c>
      <c r="B9048" s="663" t="str">
        <f aca="false">C9048&amp;D9048&amp;E9048&amp;F9048&amp;G9048&amp;H9048</f>
        <v>CORTE,DESGALHAMENTO,DESTOCAMENTO E DESENRAIZAMENTO DE ARVORE,COM ALTURA ATE 3,00M,DIAMETRO EM TORNO DE 15CM,COM AUXILIODE EQUIPAMENTO MECANICO</v>
      </c>
      <c r="C9048" s="142" t="s">
        <v>17273</v>
      </c>
      <c r="D9048" s="142" t="s">
        <v>17274</v>
      </c>
      <c r="E9048" s="142" t="s">
        <v>17275</v>
      </c>
      <c r="I9048" s="142" t="s">
        <v>9</v>
      </c>
      <c r="J9048" s="142" t="n">
        <v>188.03</v>
      </c>
    </row>
    <row r="9049" customFormat="false" ht="12.75" hidden="false" customHeight="false" outlineLevel="0" collapsed="false">
      <c r="A9049" s="142" t="s">
        <v>17276</v>
      </c>
      <c r="B9049" s="663" t="str">
        <f aca="false">C9049&amp;D9049&amp;E9049&amp;F9049&amp;G9049&amp;H9049</f>
        <v>CORTE,DESGALHAMENTO,DESTOCAMENTO E DESENRAIZAMENTO DE ARVORE,COM ALTURA ATE 3,00M,DIAMETRO EM TORNO DE 15CM,COM AUXILIODE EQUIPAMENTO MECANICO</v>
      </c>
      <c r="C9049" s="142" t="s">
        <v>17273</v>
      </c>
      <c r="D9049" s="142" t="s">
        <v>17274</v>
      </c>
      <c r="E9049" s="142" t="s">
        <v>17275</v>
      </c>
      <c r="I9049" s="142" t="s">
        <v>9</v>
      </c>
      <c r="J9049" s="142" t="n">
        <v>172.49</v>
      </c>
    </row>
    <row r="9050" customFormat="false" ht="12.75" hidden="false" customHeight="false" outlineLevel="0" collapsed="false">
      <c r="A9050" s="142" t="s">
        <v>17277</v>
      </c>
      <c r="B9050" s="663" t="str">
        <f aca="false">C9050&amp;D9050&amp;E9050&amp;F9050&amp;G9050&amp;H9050</f>
        <v>CORTE,DESGALHAMENTO,DESTOCAMENTO E DESENRAIZAMENTO DE ARVORE,COM ALTURA DE 3,00 A 5,00M E DIAMETRO EM TORNO DE 25CM,COMAUXILIO DE EQUIPAMENTO MECANICO</v>
      </c>
      <c r="C9050" s="142" t="s">
        <v>17273</v>
      </c>
      <c r="D9050" s="142" t="s">
        <v>17278</v>
      </c>
      <c r="E9050" s="142" t="s">
        <v>17279</v>
      </c>
      <c r="I9050" s="142" t="s">
        <v>9</v>
      </c>
      <c r="J9050" s="142" t="n">
        <v>269</v>
      </c>
    </row>
    <row r="9051" customFormat="false" ht="12.75" hidden="false" customHeight="false" outlineLevel="0" collapsed="false">
      <c r="A9051" s="142" t="s">
        <v>17280</v>
      </c>
      <c r="B9051" s="663" t="str">
        <f aca="false">C9051&amp;D9051&amp;E9051&amp;F9051&amp;G9051&amp;H9051</f>
        <v>CORTE,DESGALHAMENTO,DESTOCAMENTO E DESENRAIZAMENTO DE ARVORE,COM ALTURA DE 3,00 A 5,00M E DIAMETRO EM TORNO DE 25CM,COMAUXILIO DE EQUIPAMENTO MECANICO</v>
      </c>
      <c r="C9051" s="142" t="s">
        <v>17273</v>
      </c>
      <c r="D9051" s="142" t="s">
        <v>17278</v>
      </c>
      <c r="E9051" s="142" t="s">
        <v>17279</v>
      </c>
      <c r="I9051" s="142" t="s">
        <v>9</v>
      </c>
      <c r="J9051" s="142" t="n">
        <v>246.75</v>
      </c>
    </row>
    <row r="9052" customFormat="false" ht="12.75" hidden="false" customHeight="false" outlineLevel="0" collapsed="false">
      <c r="A9052" s="142" t="s">
        <v>17281</v>
      </c>
      <c r="B9052" s="663" t="str">
        <f aca="false">C9052&amp;D9052&amp;E9052&amp;F9052&amp;G9052&amp;H9052</f>
        <v>CORTE,DESGALHAMENTO,DESTOCAMENTO E DESENRAIZAMENTO DE ARVORE,COM ALTURA ACIMA DE 5,00M E DIAMETRO EM TORNO DE 50CM, COMAUXILIO DE EQUIPAMENTO MECANICO</v>
      </c>
      <c r="C9052" s="142" t="s">
        <v>17273</v>
      </c>
      <c r="D9052" s="142" t="s">
        <v>17282</v>
      </c>
      <c r="E9052" s="142" t="s">
        <v>17279</v>
      </c>
      <c r="I9052" s="142" t="s">
        <v>9</v>
      </c>
      <c r="J9052" s="142" t="n">
        <v>427.72</v>
      </c>
    </row>
    <row r="9053" customFormat="false" ht="12.75" hidden="false" customHeight="false" outlineLevel="0" collapsed="false">
      <c r="A9053" s="142" t="s">
        <v>17283</v>
      </c>
      <c r="B9053" s="663" t="str">
        <f aca="false">C9053&amp;D9053&amp;E9053&amp;F9053&amp;G9053&amp;H9053</f>
        <v>CORTE,DESGALHAMENTO,DESTOCAMENTO E DESENRAIZAMENTO DE ARVORE,COM ALTURA ACIMA DE 5,00M E DIAMETRO EM TORNO DE 50CM, COMAUXILIO DE EQUIPAMENTO MECANICO</v>
      </c>
      <c r="C9053" s="142" t="s">
        <v>17273</v>
      </c>
      <c r="D9053" s="142" t="s">
        <v>17282</v>
      </c>
      <c r="E9053" s="142" t="s">
        <v>17279</v>
      </c>
      <c r="I9053" s="142" t="s">
        <v>9</v>
      </c>
      <c r="J9053" s="142" t="n">
        <v>391.12</v>
      </c>
    </row>
    <row r="9054" customFormat="false" ht="12.75" hidden="false" customHeight="false" outlineLevel="0" collapsed="false">
      <c r="A9054" s="142" t="s">
        <v>17284</v>
      </c>
      <c r="B9054" s="663" t="str">
        <f aca="false">C9054&amp;D9054&amp;E9054&amp;F9054&amp;G9054&amp;H9054</f>
        <v>MANUTENCAO E RECOMPOSICAO DE AREAS AJARDINADAS,CORTE DE FOLHAS E RAMOS SECOS,RETIRADA DE PARASITAS, LIMPEZA E REPLANTIODE ARBUSTOS (1 VEZ POR SEMANA)</v>
      </c>
      <c r="C9054" s="142" t="s">
        <v>17285</v>
      </c>
      <c r="D9054" s="142" t="s">
        <v>17286</v>
      </c>
      <c r="E9054" s="142" t="s">
        <v>17287</v>
      </c>
      <c r="I9054" s="142" t="s">
        <v>1696</v>
      </c>
      <c r="J9054" s="142" t="n">
        <v>0.8</v>
      </c>
    </row>
    <row r="9055" customFormat="false" ht="12.75" hidden="false" customHeight="false" outlineLevel="0" collapsed="false">
      <c r="A9055" s="142" t="s">
        <v>17288</v>
      </c>
      <c r="B9055" s="663" t="str">
        <f aca="false">C9055&amp;D9055&amp;E9055&amp;F9055&amp;G9055&amp;H9055</f>
        <v>MANUTENCAO E RECOMPOSICAO DE AREAS AJARDINADAS,CORTE DE FOLHAS E RAMOS SECOS,RETIRADA DE PARASITAS, LIMPEZA E REPLANTIODE ARBUSTOS (1 VEZ POR SEMANA)</v>
      </c>
      <c r="C9055" s="142" t="s">
        <v>17285</v>
      </c>
      <c r="D9055" s="142" t="s">
        <v>17286</v>
      </c>
      <c r="E9055" s="142" t="s">
        <v>17287</v>
      </c>
      <c r="I9055" s="142" t="s">
        <v>1696</v>
      </c>
      <c r="J9055" s="142" t="n">
        <v>0.69</v>
      </c>
    </row>
    <row r="9056" customFormat="false" ht="12.75" hidden="false" customHeight="false" outlineLevel="0" collapsed="false">
      <c r="A9056" s="142" t="s">
        <v>17289</v>
      </c>
      <c r="B9056" s="663" t="str">
        <f aca="false">C9056&amp;D9056&amp;E9056&amp;F9056&amp;G9056&amp;H9056</f>
        <v>LIMPEZA,APOS ESVAZIAMENTO,DOS FUNDOS DE LAGOS E CANAIS</v>
      </c>
      <c r="C9056" s="142" t="s">
        <v>17290</v>
      </c>
      <c r="I9056" s="142" t="s">
        <v>1696</v>
      </c>
      <c r="J9056" s="142" t="n">
        <v>2.02</v>
      </c>
    </row>
    <row r="9057" customFormat="false" ht="12.75" hidden="false" customHeight="false" outlineLevel="0" collapsed="false">
      <c r="A9057" s="142" t="s">
        <v>17291</v>
      </c>
      <c r="B9057" s="663" t="str">
        <f aca="false">C9057&amp;D9057&amp;E9057&amp;F9057&amp;G9057&amp;H9057</f>
        <v>LIMPEZA,APOS ESVAZIAMENTO,DOS FUNDOS DE LAGOS E CANAIS</v>
      </c>
      <c r="C9057" s="142" t="s">
        <v>17290</v>
      </c>
      <c r="I9057" s="142" t="s">
        <v>1696</v>
      </c>
      <c r="J9057" s="142" t="n">
        <v>1.75</v>
      </c>
    </row>
    <row r="9058" customFormat="false" ht="12.75" hidden="false" customHeight="false" outlineLevel="0" collapsed="false">
      <c r="A9058" s="142" t="s">
        <v>17292</v>
      </c>
      <c r="B9058" s="663" t="str">
        <f aca="false">C9058&amp;D9058&amp;E9058&amp;F9058&amp;G9058&amp;H9058</f>
        <v>LIMPEZA DE SUPERFICIE DE FUNDO DE LAGOS E BACIAS DE CHAFARIZES E ENTORNOS,SEM ESVAZIAMENTO,EXCLUSIVE TRANSPORTE</v>
      </c>
      <c r="C9058" s="142" t="s">
        <v>17293</v>
      </c>
      <c r="D9058" s="142" t="s">
        <v>17294</v>
      </c>
      <c r="I9058" s="142" t="s">
        <v>1696</v>
      </c>
      <c r="J9058" s="142" t="n">
        <v>27.22</v>
      </c>
    </row>
    <row r="9059" customFormat="false" ht="12.75" hidden="false" customHeight="false" outlineLevel="0" collapsed="false">
      <c r="A9059" s="142" t="s">
        <v>17295</v>
      </c>
      <c r="B9059" s="663" t="str">
        <f aca="false">C9059&amp;D9059&amp;E9059&amp;F9059&amp;G9059&amp;H9059</f>
        <v>LIMPEZA DE SUPERFICIE DE FUNDO DE LAGOS E BACIAS DE CHAFARIZES E ENTORNOS,SEM ESVAZIAMENTO,EXCLUSIVE TRANSPORTE</v>
      </c>
      <c r="C9059" s="142" t="s">
        <v>17293</v>
      </c>
      <c r="D9059" s="142" t="s">
        <v>17294</v>
      </c>
      <c r="I9059" s="142" t="s">
        <v>1696</v>
      </c>
      <c r="J9059" s="142" t="n">
        <v>23.64</v>
      </c>
    </row>
    <row r="9060" customFormat="false" ht="12.75" hidden="false" customHeight="false" outlineLevel="0" collapsed="false">
      <c r="A9060" s="142" t="s">
        <v>17296</v>
      </c>
      <c r="B9060" s="663" t="str">
        <f aca="false">C9060&amp;D9060&amp;E9060&amp;F9060&amp;G9060&amp;H9060</f>
        <v>CORTE DE GRAMA COM ALFANGE,INCLUSIVE VARREDURA E REMOCAO DEENTULHO</v>
      </c>
      <c r="C9060" s="142" t="s">
        <v>17297</v>
      </c>
      <c r="D9060" s="142" t="s">
        <v>17298</v>
      </c>
      <c r="I9060" s="142" t="s">
        <v>1809</v>
      </c>
      <c r="J9060" s="142" t="n">
        <v>2748.03</v>
      </c>
    </row>
    <row r="9061" customFormat="false" ht="12.75" hidden="false" customHeight="false" outlineLevel="0" collapsed="false">
      <c r="A9061" s="142" t="s">
        <v>17299</v>
      </c>
      <c r="B9061" s="663" t="str">
        <f aca="false">C9061&amp;D9061&amp;E9061&amp;F9061&amp;G9061&amp;H9061</f>
        <v>CORTE DE GRAMA COM ALFANGE,INCLUSIVE VARREDURA E REMOCAO DEENTULHO</v>
      </c>
      <c r="C9061" s="142" t="s">
        <v>17297</v>
      </c>
      <c r="D9061" s="142" t="s">
        <v>17298</v>
      </c>
      <c r="I9061" s="142" t="s">
        <v>1809</v>
      </c>
      <c r="J9061" s="142" t="n">
        <v>2386.4</v>
      </c>
    </row>
    <row r="9062" customFormat="false" ht="12.75" hidden="false" customHeight="false" outlineLevel="0" collapsed="false">
      <c r="A9062" s="142" t="s">
        <v>17300</v>
      </c>
      <c r="B9062" s="663" t="str">
        <f aca="false">C9062&amp;D9062&amp;E9062&amp;F9062&amp;G9062&amp;H9062</f>
        <v>CORTE DE GRAMA COM MAQUINAS MANUAIS,INCLUSIVE VARREDURA E REMOCAO DE ENTULHO</v>
      </c>
      <c r="C9062" s="142" t="s">
        <v>17301</v>
      </c>
      <c r="D9062" s="142" t="s">
        <v>17302</v>
      </c>
      <c r="I9062" s="142" t="s">
        <v>1809</v>
      </c>
      <c r="J9062" s="142" t="n">
        <v>1106.91</v>
      </c>
    </row>
    <row r="9063" customFormat="false" ht="12.75" hidden="false" customHeight="false" outlineLevel="0" collapsed="false">
      <c r="A9063" s="142" t="s">
        <v>17303</v>
      </c>
      <c r="B9063" s="663" t="str">
        <f aca="false">C9063&amp;D9063&amp;E9063&amp;F9063&amp;G9063&amp;H9063</f>
        <v>CORTE DE GRAMA COM MAQUINAS MANUAIS,INCLUSIVE VARREDURA E REMOCAO DE ENTULHO</v>
      </c>
      <c r="C9063" s="142" t="s">
        <v>17301</v>
      </c>
      <c r="D9063" s="142" t="s">
        <v>17302</v>
      </c>
      <c r="I9063" s="142" t="s">
        <v>1809</v>
      </c>
      <c r="J9063" s="142" t="n">
        <v>963.93</v>
      </c>
    </row>
    <row r="9064" customFormat="false" ht="12.75" hidden="false" customHeight="false" outlineLevel="0" collapsed="false">
      <c r="A9064" s="142" t="s">
        <v>17304</v>
      </c>
      <c r="B9064" s="663" t="str">
        <f aca="false">C9064&amp;D9064&amp;E9064&amp;F9064&amp;G9064&amp;H9064</f>
        <v>PODA DE ARBUSTOS TIPO CERCA VIVA</v>
      </c>
      <c r="C9064" s="142" t="s">
        <v>17305</v>
      </c>
      <c r="I9064" s="142" t="s">
        <v>1696</v>
      </c>
      <c r="J9064" s="142" t="n">
        <v>3.36</v>
      </c>
    </row>
    <row r="9065" customFormat="false" ht="12.75" hidden="false" customHeight="false" outlineLevel="0" collapsed="false">
      <c r="A9065" s="142" t="s">
        <v>17306</v>
      </c>
      <c r="B9065" s="663" t="str">
        <f aca="false">C9065&amp;D9065&amp;E9065&amp;F9065&amp;G9065&amp;H9065</f>
        <v>PODA DE ARBUSTOS TIPO CERCA VIVA</v>
      </c>
      <c r="C9065" s="142" t="s">
        <v>17305</v>
      </c>
      <c r="I9065" s="142" t="s">
        <v>1696</v>
      </c>
      <c r="J9065" s="142" t="n">
        <v>2.91</v>
      </c>
    </row>
    <row r="9066" customFormat="false" ht="12.75" hidden="false" customHeight="false" outlineLevel="0" collapsed="false">
      <c r="A9066" s="142" t="s">
        <v>17307</v>
      </c>
      <c r="B9066" s="663" t="str">
        <f aca="false">C9066&amp;D9066&amp;E9066&amp;F9066&amp;G9066&amp;H9066</f>
        <v>PODA DE ARVORES,LIMPEZA DE GALHOS SECOS E RETIRADA DE PARASITAS</v>
      </c>
      <c r="C9066" s="142" t="s">
        <v>17308</v>
      </c>
      <c r="D9066" s="142" t="s">
        <v>17309</v>
      </c>
      <c r="I9066" s="142" t="s">
        <v>9</v>
      </c>
      <c r="J9066" s="142" t="n">
        <v>68.88</v>
      </c>
    </row>
    <row r="9067" customFormat="false" ht="12.75" hidden="false" customHeight="false" outlineLevel="0" collapsed="false">
      <c r="A9067" s="142" t="s">
        <v>17310</v>
      </c>
      <c r="B9067" s="663" t="str">
        <f aca="false">C9067&amp;D9067&amp;E9067&amp;F9067&amp;G9067&amp;H9067</f>
        <v>PODA DE ARVORES,LIMPEZA DE GALHOS SECOS E RETIRADA DE PARASITAS</v>
      </c>
      <c r="C9067" s="142" t="s">
        <v>17308</v>
      </c>
      <c r="D9067" s="142" t="s">
        <v>17309</v>
      </c>
      <c r="I9067" s="142" t="s">
        <v>9</v>
      </c>
      <c r="J9067" s="142" t="n">
        <v>59.83</v>
      </c>
    </row>
    <row r="9068" customFormat="false" ht="12.75" hidden="false" customHeight="false" outlineLevel="0" collapsed="false">
      <c r="A9068" s="142" t="s">
        <v>17311</v>
      </c>
      <c r="B9068" s="663" t="str">
        <f aca="false">C9068&amp;D9068&amp;E9068&amp;F9068&amp;G9068&amp;H9068</f>
        <v>CORTE DE GRAMA COM MAQUINAS MOTORIZADAS,INCLUSIVE VARREDURAE RECOLHIMENTO DO ENTULHO (24 VEZES POR ANO)</v>
      </c>
      <c r="C9068" s="142" t="s">
        <v>17312</v>
      </c>
      <c r="D9068" s="142" t="s">
        <v>17313</v>
      </c>
      <c r="I9068" s="142" t="s">
        <v>1809</v>
      </c>
      <c r="J9068" s="142" t="n">
        <v>1102.54</v>
      </c>
    </row>
    <row r="9069" customFormat="false" ht="12.75" hidden="false" customHeight="false" outlineLevel="0" collapsed="false">
      <c r="A9069" s="142" t="s">
        <v>17314</v>
      </c>
      <c r="B9069" s="663" t="str">
        <f aca="false">C9069&amp;D9069&amp;E9069&amp;F9069&amp;G9069&amp;H9069</f>
        <v>CORTE DE GRAMA COM MAQUINAS MOTORIZADAS,INCLUSIVE VARREDURAE RECOLHIMENTO DO ENTULHO (24 VEZES POR ANO)</v>
      </c>
      <c r="C9069" s="142" t="s">
        <v>17312</v>
      </c>
      <c r="D9069" s="142" t="s">
        <v>17313</v>
      </c>
      <c r="I9069" s="142" t="s">
        <v>1809</v>
      </c>
      <c r="J9069" s="142" t="n">
        <v>959.17</v>
      </c>
    </row>
    <row r="9070" customFormat="false" ht="12.75" hidden="false" customHeight="false" outlineLevel="0" collapsed="false">
      <c r="A9070" s="142" t="s">
        <v>17315</v>
      </c>
      <c r="B9070" s="663" t="str">
        <f aca="false">C9070&amp;D9070&amp;E9070&amp;F9070&amp;G9070&amp;H9070</f>
        <v>APARO DE BORDOS EM GRAMADOS(6 VEZES POR ANO)</v>
      </c>
      <c r="C9070" s="142" t="s">
        <v>17316</v>
      </c>
      <c r="I9070" s="142" t="s">
        <v>1727</v>
      </c>
      <c r="J9070" s="142" t="n">
        <v>277.94</v>
      </c>
    </row>
    <row r="9071" customFormat="false" ht="12.75" hidden="false" customHeight="false" outlineLevel="0" collapsed="false">
      <c r="A9071" s="142" t="s">
        <v>17317</v>
      </c>
      <c r="B9071" s="663" t="str">
        <f aca="false">C9071&amp;D9071&amp;E9071&amp;F9071&amp;G9071&amp;H9071</f>
        <v>APARO DE BORDOS EM GRAMADOS(6 VEZES POR ANO)</v>
      </c>
      <c r="C9071" s="142" t="s">
        <v>17316</v>
      </c>
      <c r="I9071" s="142" t="s">
        <v>1727</v>
      </c>
      <c r="J9071" s="142" t="n">
        <v>241.61</v>
      </c>
    </row>
    <row r="9072" customFormat="false" ht="12.75" hidden="false" customHeight="false" outlineLevel="0" collapsed="false">
      <c r="A9072" s="142" t="s">
        <v>17318</v>
      </c>
      <c r="B9072" s="663" t="str">
        <f aca="false">C9072&amp;D9072&amp;E9072&amp;F9072&amp;G9072&amp;H9072</f>
        <v>APARO MANUAL,COM ENXADAO OU TESOURA,DE BEIRAL DE GRAMADO</v>
      </c>
      <c r="C9072" s="142" t="s">
        <v>17319</v>
      </c>
      <c r="I9072" s="142" t="s">
        <v>130</v>
      </c>
      <c r="J9072" s="142" t="n">
        <v>0.26</v>
      </c>
    </row>
    <row r="9073" customFormat="false" ht="12.75" hidden="false" customHeight="false" outlineLevel="0" collapsed="false">
      <c r="A9073" s="142" t="s">
        <v>17320</v>
      </c>
      <c r="B9073" s="663" t="str">
        <f aca="false">C9073&amp;D9073&amp;E9073&amp;F9073&amp;G9073&amp;H9073</f>
        <v>APARO MANUAL,COM ENXADAO OU TESOURA,DE BEIRAL DE GRAMADO</v>
      </c>
      <c r="C9073" s="142" t="s">
        <v>17319</v>
      </c>
      <c r="I9073" s="142" t="s">
        <v>130</v>
      </c>
      <c r="J9073" s="142" t="n">
        <v>0.23</v>
      </c>
    </row>
    <row r="9074" customFormat="false" ht="12.75" hidden="false" customHeight="false" outlineLevel="0" collapsed="false">
      <c r="A9074" s="142" t="s">
        <v>17321</v>
      </c>
      <c r="B9074" s="663" t="str">
        <f aca="false">C9074&amp;D9074&amp;E9074&amp;F9074&amp;G9074&amp;H9074</f>
        <v>APARO MANUAL DE CAPIM,COM TESOURA,AO REDOR DE MUDAS VEGETAIS</v>
      </c>
      <c r="C9074" s="142" t="s">
        <v>17322</v>
      </c>
      <c r="I9074" s="142" t="s">
        <v>130</v>
      </c>
      <c r="J9074" s="142" t="n">
        <v>1.34</v>
      </c>
    </row>
    <row r="9075" customFormat="false" ht="12.75" hidden="false" customHeight="false" outlineLevel="0" collapsed="false">
      <c r="A9075" s="142" t="s">
        <v>17323</v>
      </c>
      <c r="B9075" s="663" t="str">
        <f aca="false">C9075&amp;D9075&amp;E9075&amp;F9075&amp;G9075&amp;H9075</f>
        <v>APARO MANUAL DE CAPIM,COM TESOURA,AO REDOR DE MUDAS VEGETAIS</v>
      </c>
      <c r="C9075" s="142" t="s">
        <v>17322</v>
      </c>
      <c r="I9075" s="142" t="s">
        <v>130</v>
      </c>
      <c r="J9075" s="142" t="n">
        <v>1.16</v>
      </c>
    </row>
    <row r="9076" customFormat="false" ht="12.75" hidden="false" customHeight="false" outlineLevel="0" collapsed="false">
      <c r="A9076" s="142" t="s">
        <v>17324</v>
      </c>
      <c r="B9076" s="663" t="str">
        <f aca="false">C9076&amp;D9076&amp;E9076&amp;F9076&amp;G9076&amp;H9076</f>
        <v>ARRANCAMENTO DE ERVAS DANINHAS PELA RAIZ,EM AREA GRAMADA</v>
      </c>
      <c r="C9076" s="142" t="s">
        <v>17325</v>
      </c>
      <c r="I9076" s="142" t="s">
        <v>1696</v>
      </c>
      <c r="J9076" s="142" t="n">
        <v>1.07</v>
      </c>
    </row>
    <row r="9077" customFormat="false" ht="12.75" hidden="false" customHeight="false" outlineLevel="0" collapsed="false">
      <c r="A9077" s="142" t="s">
        <v>17326</v>
      </c>
      <c r="B9077" s="663" t="str">
        <f aca="false">C9077&amp;D9077&amp;E9077&amp;F9077&amp;G9077&amp;H9077</f>
        <v>ARRANCAMENTO DE ERVAS DANINHAS PELA RAIZ,EM AREA GRAMADA</v>
      </c>
      <c r="C9077" s="142" t="s">
        <v>17325</v>
      </c>
      <c r="I9077" s="142" t="s">
        <v>1696</v>
      </c>
      <c r="J9077" s="142" t="n">
        <v>0.93</v>
      </c>
    </row>
    <row r="9078" customFormat="false" ht="12.75" hidden="false" customHeight="false" outlineLevel="0" collapsed="false">
      <c r="A9078" s="142" t="s">
        <v>17327</v>
      </c>
      <c r="B9078" s="663" t="str">
        <f aca="false">C9078&amp;D9078&amp;E9078&amp;F9078&amp;G9078&amp;H9078</f>
        <v>CAPINA DE ERVAS,GRAMINEAS,ETC,EM AREA DE BRITA</v>
      </c>
      <c r="C9078" s="142" t="s">
        <v>17328</v>
      </c>
      <c r="I9078" s="142" t="s">
        <v>1696</v>
      </c>
      <c r="J9078" s="142" t="n">
        <v>3.36</v>
      </c>
    </row>
    <row r="9079" customFormat="false" ht="12.75" hidden="false" customHeight="false" outlineLevel="0" collapsed="false">
      <c r="A9079" s="142" t="s">
        <v>17329</v>
      </c>
      <c r="B9079" s="663" t="str">
        <f aca="false">C9079&amp;D9079&amp;E9079&amp;F9079&amp;G9079&amp;H9079</f>
        <v>CAPINA DE ERVAS,GRAMINEAS,ETC,EM AREA DE BRITA</v>
      </c>
      <c r="C9079" s="142" t="s">
        <v>17328</v>
      </c>
      <c r="I9079" s="142" t="s">
        <v>1696</v>
      </c>
      <c r="J9079" s="142" t="n">
        <v>2.91</v>
      </c>
    </row>
    <row r="9080" customFormat="false" ht="12.75" hidden="false" customHeight="false" outlineLevel="0" collapsed="false">
      <c r="A9080" s="142" t="s">
        <v>17330</v>
      </c>
      <c r="B9080" s="663" t="str">
        <f aca="false">C9080&amp;D9080&amp;E9080&amp;F9080&amp;G9080&amp;H9080</f>
        <v>CAPINA DE ERVAS,GRAMINEAS,ETC,EM SUPERFICIE ENSAIBRADA</v>
      </c>
      <c r="C9080" s="142" t="s">
        <v>17331</v>
      </c>
      <c r="I9080" s="142" t="s">
        <v>1696</v>
      </c>
      <c r="J9080" s="142" t="n">
        <v>0.16</v>
      </c>
    </row>
    <row r="9081" customFormat="false" ht="12.75" hidden="false" customHeight="false" outlineLevel="0" collapsed="false">
      <c r="A9081" s="142" t="s">
        <v>17332</v>
      </c>
      <c r="B9081" s="663" t="str">
        <f aca="false">C9081&amp;D9081&amp;E9081&amp;F9081&amp;G9081&amp;H9081</f>
        <v>CAPINA DE ERVAS,GRAMINEAS,ETC,EM SUPERFICIE ENSAIBRADA</v>
      </c>
      <c r="C9081" s="142" t="s">
        <v>17331</v>
      </c>
      <c r="I9081" s="142" t="s">
        <v>1696</v>
      </c>
      <c r="J9081" s="142" t="n">
        <v>0.13</v>
      </c>
    </row>
    <row r="9082" customFormat="false" ht="12.75" hidden="false" customHeight="false" outlineLevel="0" collapsed="false">
      <c r="A9082" s="142" t="s">
        <v>17333</v>
      </c>
      <c r="B9082" s="663" t="str">
        <f aca="false">C9082&amp;D9082&amp;E9082&amp;F9082&amp;G9082&amp;H9082</f>
        <v>CAPINA PARA CONSTRUCAO DE TRILHAS E ACEIROS,SOBRE MATERIAL DE 1ª CATEGORIA,A CEU ABERTO,ATE A PROFUNDIDADE DE 0,10M</v>
      </c>
      <c r="C9082" s="142" t="s">
        <v>17334</v>
      </c>
      <c r="D9082" s="142" t="s">
        <v>17335</v>
      </c>
      <c r="I9082" s="142" t="s">
        <v>1696</v>
      </c>
      <c r="J9082" s="142" t="n">
        <v>2.69</v>
      </c>
    </row>
    <row r="9083" customFormat="false" ht="12.75" hidden="false" customHeight="false" outlineLevel="0" collapsed="false">
      <c r="A9083" s="142" t="s">
        <v>17336</v>
      </c>
      <c r="B9083" s="663" t="str">
        <f aca="false">C9083&amp;D9083&amp;E9083&amp;F9083&amp;G9083&amp;H9083</f>
        <v>CAPINA PARA CONSTRUCAO DE TRILHAS E ACEIROS,SOBRE MATERIAL DE 1ª CATEGORIA,A CEU ABERTO,ATE A PROFUNDIDADE DE 0,10M</v>
      </c>
      <c r="C9083" s="142" t="s">
        <v>17334</v>
      </c>
      <c r="D9083" s="142" t="s">
        <v>17335</v>
      </c>
      <c r="I9083" s="142" t="s">
        <v>1696</v>
      </c>
      <c r="J9083" s="142" t="n">
        <v>2.33</v>
      </c>
    </row>
    <row r="9084" customFormat="false" ht="12.75" hidden="false" customHeight="false" outlineLevel="0" collapsed="false">
      <c r="A9084" s="142" t="s">
        <v>17337</v>
      </c>
      <c r="B9084" s="663" t="str">
        <f aca="false">C9084&amp;D9084&amp;E9084&amp;F9084&amp;G9084&amp;H9084</f>
        <v>ENCHIMENTO DE CAVAS,SENDO UM TERCO COM TERRA PRETA VEGETAL</v>
      </c>
      <c r="C9084" s="142" t="s">
        <v>17338</v>
      </c>
      <c r="I9084" s="142" t="s">
        <v>859</v>
      </c>
      <c r="J9084" s="142" t="n">
        <v>54.82</v>
      </c>
    </row>
    <row r="9085" customFormat="false" ht="12.75" hidden="false" customHeight="false" outlineLevel="0" collapsed="false">
      <c r="A9085" s="142" t="s">
        <v>17339</v>
      </c>
      <c r="B9085" s="663" t="str">
        <f aca="false">C9085&amp;D9085&amp;E9085&amp;F9085&amp;G9085&amp;H9085</f>
        <v>ENCHIMENTO DE CAVAS,SENDO UM TERCO COM TERRA PRETA VEGETAL</v>
      </c>
      <c r="C9085" s="142" t="s">
        <v>17338</v>
      </c>
      <c r="I9085" s="142" t="s">
        <v>859</v>
      </c>
      <c r="J9085" s="142" t="n">
        <v>53.92</v>
      </c>
    </row>
    <row r="9086" customFormat="false" ht="12.75" hidden="false" customHeight="false" outlineLevel="0" collapsed="false">
      <c r="A9086" s="142" t="s">
        <v>17340</v>
      </c>
      <c r="B9086" s="663" t="str">
        <f aca="false">C9086&amp;D9086&amp;E9086&amp;F9086&amp;G9086&amp;H9086</f>
        <v>CALAGEM DE GRAMADOS(1 VEZ POR ANO)</v>
      </c>
      <c r="C9086" s="142" t="s">
        <v>17341</v>
      </c>
      <c r="I9086" s="142" t="s">
        <v>1809</v>
      </c>
      <c r="J9086" s="142" t="n">
        <v>788.78</v>
      </c>
    </row>
    <row r="9087" customFormat="false" ht="12.75" hidden="false" customHeight="false" outlineLevel="0" collapsed="false">
      <c r="A9087" s="142" t="s">
        <v>17342</v>
      </c>
      <c r="B9087" s="663" t="str">
        <f aca="false">C9087&amp;D9087&amp;E9087&amp;F9087&amp;G9087&amp;H9087</f>
        <v>CALAGEM DE GRAMADOS(1 VEZ POR ANO)</v>
      </c>
      <c r="C9087" s="142" t="s">
        <v>17341</v>
      </c>
      <c r="I9087" s="142" t="s">
        <v>1809</v>
      </c>
      <c r="J9087" s="142" t="n">
        <v>719.83</v>
      </c>
    </row>
    <row r="9088" customFormat="false" ht="12.75" hidden="false" customHeight="false" outlineLevel="0" collapsed="false">
      <c r="A9088" s="142" t="s">
        <v>17343</v>
      </c>
      <c r="B9088" s="663" t="str">
        <f aca="false">C9088&amp;D9088&amp;E9088&amp;F9088&amp;G9088&amp;H9088</f>
        <v>APLICACAO DE HERBICIDA SELETIVO EM GRAMADOS(2 VEZES POR ANO)</v>
      </c>
      <c r="C9088" s="142" t="s">
        <v>17344</v>
      </c>
      <c r="I9088" s="142" t="s">
        <v>1809</v>
      </c>
      <c r="J9088" s="142" t="n">
        <v>394.03</v>
      </c>
    </row>
    <row r="9089" customFormat="false" ht="12.75" hidden="false" customHeight="false" outlineLevel="0" collapsed="false">
      <c r="A9089" s="142" t="s">
        <v>17345</v>
      </c>
      <c r="B9089" s="663" t="str">
        <f aca="false">C9089&amp;D9089&amp;E9089&amp;F9089&amp;G9089&amp;H9089</f>
        <v>APLICACAO DE HERBICIDA SELETIVO EM GRAMADOS(2 VEZES POR ANO)</v>
      </c>
      <c r="C9089" s="142" t="s">
        <v>17344</v>
      </c>
      <c r="I9089" s="142" t="s">
        <v>1809</v>
      </c>
      <c r="J9089" s="142" t="n">
        <v>358.19</v>
      </c>
    </row>
    <row r="9090" customFormat="false" ht="12.75" hidden="false" customHeight="false" outlineLevel="0" collapsed="false">
      <c r="A9090" s="142" t="s">
        <v>17346</v>
      </c>
      <c r="B9090" s="663" t="str">
        <f aca="false">C9090&amp;D9090&amp;E9090&amp;F9090&amp;G9090&amp;H9090</f>
        <v>APLICACAO DE HERBICIDA DE ACAO TOTAL EM SUPERFICIES PAVIMENTADAS COM PEDRA PORTUGUESA(2 VEZES POR ANO)</v>
      </c>
      <c r="C9090" s="142" t="s">
        <v>17347</v>
      </c>
      <c r="D9090" s="142" t="s">
        <v>17348</v>
      </c>
      <c r="I9090" s="142" t="s">
        <v>1809</v>
      </c>
      <c r="J9090" s="142" t="n">
        <v>328.26</v>
      </c>
    </row>
    <row r="9091" customFormat="false" ht="12.75" hidden="false" customHeight="false" outlineLevel="0" collapsed="false">
      <c r="A9091" s="142" t="s">
        <v>17349</v>
      </c>
      <c r="B9091" s="663" t="str">
        <f aca="false">C9091&amp;D9091&amp;E9091&amp;F9091&amp;G9091&amp;H9091</f>
        <v>APLICACAO DE HERBICIDA DE ACAO TOTAL EM SUPERFICIES PAVIMENTADAS COM PEDRA PORTUGUESA(2 VEZES POR ANO)</v>
      </c>
      <c r="C9091" s="142" t="s">
        <v>17347</v>
      </c>
      <c r="D9091" s="142" t="s">
        <v>17348</v>
      </c>
      <c r="I9091" s="142" t="s">
        <v>1809</v>
      </c>
      <c r="J9091" s="142" t="n">
        <v>299.59</v>
      </c>
    </row>
    <row r="9092" customFormat="false" ht="12.75" hidden="false" customHeight="false" outlineLevel="0" collapsed="false">
      <c r="A9092" s="142" t="s">
        <v>17350</v>
      </c>
      <c r="B9092" s="663" t="str">
        <f aca="false">C9092&amp;D9092&amp;E9092&amp;F9092&amp;G9092&amp;H9092</f>
        <v>COMBATE AS FORMIGAS,COM APLICACAO DE FORMICIDA,EM ENCOSTA,EXCLUSIVE ESTE</v>
      </c>
      <c r="C9092" s="142" t="s">
        <v>17351</v>
      </c>
      <c r="D9092" s="142" t="s">
        <v>16929</v>
      </c>
      <c r="I9092" s="142" t="s">
        <v>1809</v>
      </c>
      <c r="J9092" s="142" t="n">
        <v>53.8</v>
      </c>
    </row>
    <row r="9093" customFormat="false" ht="12.75" hidden="false" customHeight="false" outlineLevel="0" collapsed="false">
      <c r="A9093" s="142" t="s">
        <v>17352</v>
      </c>
      <c r="B9093" s="663" t="str">
        <f aca="false">C9093&amp;D9093&amp;E9093&amp;F9093&amp;G9093&amp;H9093</f>
        <v>COMBATE AS FORMIGAS,COM APLICACAO DE FORMICIDA,EM ENCOSTA,EXCLUSIVE ESTE</v>
      </c>
      <c r="C9093" s="142" t="s">
        <v>17351</v>
      </c>
      <c r="D9093" s="142" t="s">
        <v>16929</v>
      </c>
      <c r="I9093" s="142" t="s">
        <v>1809</v>
      </c>
      <c r="J9093" s="142" t="n">
        <v>46.63</v>
      </c>
    </row>
    <row r="9094" customFormat="false" ht="12.75" hidden="false" customHeight="false" outlineLevel="0" collapsed="false">
      <c r="A9094" s="142" t="s">
        <v>17353</v>
      </c>
      <c r="B9094" s="663" t="str">
        <f aca="false">C9094&amp;D9094&amp;E9094&amp;F9094&amp;G9094&amp;H9094</f>
        <v>ADUBACAO QUIMICA COM FORMULA COMPLETA(NPK-04-14-08)E ALDRINIZADA,EM GRAMADOS(1 VEZ POR ANO)</v>
      </c>
      <c r="C9094" s="142" t="s">
        <v>17354</v>
      </c>
      <c r="D9094" s="142" t="s">
        <v>17355</v>
      </c>
      <c r="I9094" s="142" t="s">
        <v>1809</v>
      </c>
      <c r="J9094" s="142" t="n">
        <v>1522.58</v>
      </c>
    </row>
    <row r="9095" customFormat="false" ht="12.75" hidden="false" customHeight="false" outlineLevel="0" collapsed="false">
      <c r="A9095" s="142" t="s">
        <v>17356</v>
      </c>
      <c r="B9095" s="663" t="str">
        <f aca="false">C9095&amp;D9095&amp;E9095&amp;F9095&amp;G9095&amp;H9095</f>
        <v>ADUBACAO QUIMICA COM FORMULA COMPLETA(NPK-04-14-08)E ALDRINIZADA,EM GRAMADOS(1 VEZ POR ANO)</v>
      </c>
      <c r="C9095" s="142" t="s">
        <v>17354</v>
      </c>
      <c r="D9095" s="142" t="s">
        <v>17355</v>
      </c>
      <c r="I9095" s="142" t="s">
        <v>1809</v>
      </c>
      <c r="J9095" s="142" t="n">
        <v>1453.63</v>
      </c>
    </row>
    <row r="9096" customFormat="false" ht="12.75" hidden="false" customHeight="false" outlineLevel="0" collapsed="false">
      <c r="A9096" s="142" t="s">
        <v>17357</v>
      </c>
      <c r="B9096" s="663" t="str">
        <f aca="false">C9096&amp;D9096&amp;E9096&amp;F9096&amp;G9096&amp;H9096</f>
        <v>ADUBACAO NITROGENADA EM GRAMADOS(5 VEZES POR ANO)</v>
      </c>
      <c r="C9096" s="142" t="s">
        <v>17358</v>
      </c>
      <c r="I9096" s="142" t="s">
        <v>1809</v>
      </c>
      <c r="J9096" s="142" t="n">
        <v>1012.16</v>
      </c>
    </row>
    <row r="9097" customFormat="false" ht="12.75" hidden="false" customHeight="false" outlineLevel="0" collapsed="false">
      <c r="A9097" s="142" t="s">
        <v>17359</v>
      </c>
      <c r="B9097" s="663" t="str">
        <f aca="false">C9097&amp;D9097&amp;E9097&amp;F9097&amp;G9097&amp;H9097</f>
        <v>ADUBACAO NITROGENADA EM GRAMADOS(5 VEZES POR ANO)</v>
      </c>
      <c r="C9097" s="142" t="s">
        <v>17358</v>
      </c>
      <c r="I9097" s="142" t="s">
        <v>1809</v>
      </c>
      <c r="J9097" s="142" t="n">
        <v>943.21</v>
      </c>
    </row>
    <row r="9098" customFormat="false" ht="12.75" hidden="false" customHeight="false" outlineLevel="0" collapsed="false">
      <c r="A9098" s="142" t="s">
        <v>17360</v>
      </c>
      <c r="B9098" s="663" t="str">
        <f aca="false">C9098&amp;D9098&amp;E9098&amp;F9098&amp;G9098&amp;H9098</f>
        <v>ADUBO ORGANICO(ESTERCO DE GADO).FORNECIMENTO</v>
      </c>
      <c r="C9098" s="142" t="s">
        <v>17361</v>
      </c>
      <c r="I9098" s="142" t="s">
        <v>859</v>
      </c>
      <c r="J9098" s="142" t="n">
        <v>257.5</v>
      </c>
    </row>
    <row r="9099" customFormat="false" ht="12.75" hidden="false" customHeight="false" outlineLevel="0" collapsed="false">
      <c r="A9099" s="142" t="s">
        <v>17362</v>
      </c>
      <c r="B9099" s="663" t="str">
        <f aca="false">C9099&amp;D9099&amp;E9099&amp;F9099&amp;G9099&amp;H9099</f>
        <v>ADUBO ORGANICO(ESTERCO DE GADO).FORNECIMENTO</v>
      </c>
      <c r="C9099" s="142" t="s">
        <v>17361</v>
      </c>
      <c r="I9099" s="142" t="s">
        <v>859</v>
      </c>
      <c r="J9099" s="142" t="n">
        <v>257.5</v>
      </c>
    </row>
    <row r="9100" customFormat="false" ht="12.75" hidden="false" customHeight="false" outlineLevel="0" collapsed="false">
      <c r="A9100" s="142" t="s">
        <v>17363</v>
      </c>
      <c r="B9100" s="663" t="str">
        <f aca="false">C9100&amp;D9100&amp;E9100&amp;F9100&amp;G9100&amp;H9100</f>
        <v>ATERRO COM TERRA PRETA VEGETAL,PARA EXECUCAO DE GRAMADOS</v>
      </c>
      <c r="C9100" s="142" t="s">
        <v>17364</v>
      </c>
      <c r="I9100" s="142" t="s">
        <v>859</v>
      </c>
      <c r="J9100" s="142" t="n">
        <v>185.12</v>
      </c>
    </row>
    <row r="9101" customFormat="false" ht="12.75" hidden="false" customHeight="false" outlineLevel="0" collapsed="false">
      <c r="A9101" s="142" t="s">
        <v>17365</v>
      </c>
      <c r="B9101" s="663" t="str">
        <f aca="false">C9101&amp;D9101&amp;E9101&amp;F9101&amp;G9101&amp;H9101</f>
        <v>ATERRO COM TERRA PRETA VEGETAL,PARA EXECUCAO DE GRAMADOS</v>
      </c>
      <c r="C9101" s="142" t="s">
        <v>17364</v>
      </c>
      <c r="I9101" s="142" t="s">
        <v>859</v>
      </c>
      <c r="J9101" s="142" t="n">
        <v>180.46</v>
      </c>
    </row>
    <row r="9102" customFormat="false" ht="12.75" hidden="false" customHeight="false" outlineLevel="0" collapsed="false">
      <c r="A9102" s="142" t="s">
        <v>17366</v>
      </c>
      <c r="B9102" s="663" t="str">
        <f aca="false">C9102&amp;D9102&amp;E9102&amp;F9102&amp;G9102&amp;H9102</f>
        <v>TERRA ESTRUMADA,INCLUSIVE CARGA,TRANSPORTE E DESCARGA.FORNECIMENTO</v>
      </c>
      <c r="C9102" s="142" t="s">
        <v>17367</v>
      </c>
      <c r="D9102" s="142" t="s">
        <v>17368</v>
      </c>
      <c r="I9102" s="142" t="s">
        <v>859</v>
      </c>
      <c r="J9102" s="142" t="n">
        <v>150</v>
      </c>
    </row>
    <row r="9103" customFormat="false" ht="12.75" hidden="false" customHeight="false" outlineLevel="0" collapsed="false">
      <c r="A9103" s="142" t="s">
        <v>17369</v>
      </c>
      <c r="B9103" s="663" t="str">
        <f aca="false">C9103&amp;D9103&amp;E9103&amp;F9103&amp;G9103&amp;H9103</f>
        <v>TERRA ESTRUMADA,INCLUSIVE CARGA,TRANSPORTE E DESCARGA.FORNECIMENTO</v>
      </c>
      <c r="C9103" s="142" t="s">
        <v>17367</v>
      </c>
      <c r="D9103" s="142" t="s">
        <v>17368</v>
      </c>
      <c r="I9103" s="142" t="s">
        <v>859</v>
      </c>
      <c r="J9103" s="142" t="n">
        <v>150</v>
      </c>
    </row>
    <row r="9104" customFormat="false" ht="12.75" hidden="false" customHeight="false" outlineLevel="0" collapsed="false">
      <c r="A9104" s="142" t="s">
        <v>17370</v>
      </c>
      <c r="B9104" s="663" t="str">
        <f aca="false">C9104&amp;D9104&amp;E9104&amp;F9104&amp;G9104&amp;H9104</f>
        <v>ARRANCAMENTO E REPLANTIO DE ARVORE ADULTA, COM ATE 3,00M DEALTURA E ATE 15CM DE DIAMETRO, INCLUSIVE ESCAVACAO E REGA DURANTE 15 DIAS,EXCLUSIVE TRANSPORTE</v>
      </c>
      <c r="C9104" s="142" t="s">
        <v>17371</v>
      </c>
      <c r="D9104" s="142" t="s">
        <v>17372</v>
      </c>
      <c r="E9104" s="142" t="s">
        <v>17373</v>
      </c>
      <c r="I9104" s="142" t="s">
        <v>9</v>
      </c>
      <c r="J9104" s="142" t="n">
        <v>107.61</v>
      </c>
    </row>
    <row r="9105" customFormat="false" ht="12.75" hidden="false" customHeight="false" outlineLevel="0" collapsed="false">
      <c r="A9105" s="142" t="s">
        <v>17374</v>
      </c>
      <c r="B9105" s="663" t="str">
        <f aca="false">C9105&amp;D9105&amp;E9105&amp;F9105&amp;G9105&amp;H9105</f>
        <v>ARRANCAMENTO E REPLANTIO DE ARVORE ADULTA, COM ATE 3,00M DEALTURA E ATE 15CM DE DIAMETRO, INCLUSIVE ESCAVACAO E REGA DURANTE 15 DIAS,EXCLUSIVE TRANSPORTE</v>
      </c>
      <c r="C9105" s="142" t="s">
        <v>17371</v>
      </c>
      <c r="D9105" s="142" t="s">
        <v>17372</v>
      </c>
      <c r="E9105" s="142" t="s">
        <v>17373</v>
      </c>
      <c r="I9105" s="142" t="s">
        <v>9</v>
      </c>
      <c r="J9105" s="142" t="n">
        <v>93.27</v>
      </c>
    </row>
    <row r="9106" customFormat="false" ht="12.75" hidden="false" customHeight="false" outlineLevel="0" collapsed="false">
      <c r="A9106" s="142" t="s">
        <v>17375</v>
      </c>
      <c r="B9106" s="663" t="str">
        <f aca="false">C9106&amp;D9106&amp;E9106&amp;F9106&amp;G9106&amp;H9106</f>
        <v>ARRANCAMENTO E REPLANTIO DE ARVORE ADULTA,ENTRE 3,00 E 5,00MDE ALTURA E ATE 20CM DE DIAMETRO,INCLUSIVE ESCAVACAO E REGADURANTE 15 DIAS,EXCLUSIVE TRANSPORTE</v>
      </c>
      <c r="C9106" s="142" t="s">
        <v>17376</v>
      </c>
      <c r="D9106" s="142" t="s">
        <v>17377</v>
      </c>
      <c r="E9106" s="142" t="s">
        <v>17378</v>
      </c>
      <c r="I9106" s="142" t="s">
        <v>9</v>
      </c>
      <c r="J9106" s="142" t="n">
        <v>141.24</v>
      </c>
    </row>
    <row r="9107" customFormat="false" ht="12.75" hidden="false" customHeight="false" outlineLevel="0" collapsed="false">
      <c r="A9107" s="142" t="s">
        <v>17379</v>
      </c>
      <c r="B9107" s="663" t="str">
        <f aca="false">C9107&amp;D9107&amp;E9107&amp;F9107&amp;G9107&amp;H9107</f>
        <v>ARRANCAMENTO E REPLANTIO DE ARVORE ADULTA,ENTRE 3,00 E 5,00MDE ALTURA E ATE 20CM DE DIAMETRO,INCLUSIVE ESCAVACAO E REGADURANTE 15 DIAS,EXCLUSIVE TRANSPORTE</v>
      </c>
      <c r="C9107" s="142" t="s">
        <v>17376</v>
      </c>
      <c r="D9107" s="142" t="s">
        <v>17377</v>
      </c>
      <c r="E9107" s="142" t="s">
        <v>17378</v>
      </c>
      <c r="I9107" s="142" t="s">
        <v>9</v>
      </c>
      <c r="J9107" s="142" t="n">
        <v>122.42</v>
      </c>
    </row>
    <row r="9108" customFormat="false" ht="12.75" hidden="false" customHeight="false" outlineLevel="0" collapsed="false">
      <c r="A9108" s="142" t="s">
        <v>17380</v>
      </c>
      <c r="B9108" s="663" t="str">
        <f aca="false">C9108&amp;D9108&amp;E9108&amp;F9108&amp;G9108&amp;H9108</f>
        <v>ARRANCAMENTO E REPLANTIO DE ARVORE ADULTA,ACIMA DE 5,00M DEALTURA E MAIS DE 20CM DE DIAMETRO,INCLUSIVE ESCAVACAO E REGA DURANTE 15 DIAS,EXCLUSIVE TRANSPORTE</v>
      </c>
      <c r="C9108" s="142" t="s">
        <v>17381</v>
      </c>
      <c r="D9108" s="142" t="s">
        <v>17382</v>
      </c>
      <c r="E9108" s="142" t="s">
        <v>17383</v>
      </c>
      <c r="I9108" s="142" t="s">
        <v>9</v>
      </c>
      <c r="J9108" s="142" t="n">
        <v>163.43</v>
      </c>
    </row>
    <row r="9109" customFormat="false" ht="12.75" hidden="false" customHeight="false" outlineLevel="0" collapsed="false">
      <c r="A9109" s="142" t="s">
        <v>17384</v>
      </c>
      <c r="B9109" s="663" t="str">
        <f aca="false">C9109&amp;D9109&amp;E9109&amp;F9109&amp;G9109&amp;H9109</f>
        <v>ARRANCAMENTO E REPLANTIO DE ARVORE ADULTA,ACIMA DE 5,00M DEALTURA E MAIS DE 20CM DE DIAMETRO,INCLUSIVE ESCAVACAO E REGA DURANTE 15 DIAS,EXCLUSIVE TRANSPORTE</v>
      </c>
      <c r="C9109" s="142" t="s">
        <v>17381</v>
      </c>
      <c r="D9109" s="142" t="s">
        <v>17382</v>
      </c>
      <c r="E9109" s="142" t="s">
        <v>17383</v>
      </c>
      <c r="I9109" s="142" t="s">
        <v>9</v>
      </c>
      <c r="J9109" s="142" t="n">
        <v>141.66</v>
      </c>
    </row>
    <row r="9110" customFormat="false" ht="12.75" hidden="false" customHeight="false" outlineLevel="0" collapsed="false">
      <c r="A9110" s="142" t="s">
        <v>17385</v>
      </c>
      <c r="B9110" s="663" t="str">
        <f aca="false">C9110&amp;D9110&amp;E9110&amp;F9110&amp;G9110&amp;H9110</f>
        <v>RETIRADA DE GRAMINEAS EM PISO DE PEDRA PORTUGUESA,UTILIZANDO ROCADEIRA COSTAL</v>
      </c>
      <c r="C9110" s="142" t="s">
        <v>17386</v>
      </c>
      <c r="D9110" s="142" t="s">
        <v>17387</v>
      </c>
      <c r="I9110" s="142" t="s">
        <v>1696</v>
      </c>
      <c r="J9110" s="142" t="n">
        <v>1.46</v>
      </c>
    </row>
    <row r="9111" customFormat="false" ht="12.75" hidden="false" customHeight="false" outlineLevel="0" collapsed="false">
      <c r="A9111" s="142" t="s">
        <v>17388</v>
      </c>
      <c r="B9111" s="663" t="str">
        <f aca="false">C9111&amp;D9111&amp;E9111&amp;F9111&amp;G9111&amp;H9111</f>
        <v>RETIRADA DE GRAMINEAS EM PISO DE PEDRA PORTUGUESA,UTILIZANDO ROCADEIRA COSTAL</v>
      </c>
      <c r="C9111" s="142" t="s">
        <v>17386</v>
      </c>
      <c r="D9111" s="142" t="s">
        <v>17387</v>
      </c>
      <c r="I9111" s="142" t="s">
        <v>1696</v>
      </c>
      <c r="J9111" s="142" t="n">
        <v>1.29</v>
      </c>
    </row>
    <row r="9112" customFormat="false" ht="12.75" hidden="false" customHeight="false" outlineLevel="0" collapsed="false">
      <c r="A9112" s="142" t="s">
        <v>17389</v>
      </c>
      <c r="B9112" s="663" t="str">
        <f aca="false">C9112&amp;D9112&amp;E9112&amp;F9112&amp;G9112&amp;H9112</f>
        <v>RETIRADA DE COBERTURA VEGETAL DE PISO DE JUNTA SECA</v>
      </c>
      <c r="C9112" s="142" t="s">
        <v>17390</v>
      </c>
      <c r="I9112" s="142" t="s">
        <v>130</v>
      </c>
      <c r="J9112" s="142" t="n">
        <v>20.17</v>
      </c>
    </row>
    <row r="9113" customFormat="false" ht="12.75" hidden="false" customHeight="false" outlineLevel="0" collapsed="false">
      <c r="A9113" s="142" t="s">
        <v>17391</v>
      </c>
      <c r="B9113" s="663" t="str">
        <f aca="false">C9113&amp;D9113&amp;E9113&amp;F9113&amp;G9113&amp;H9113</f>
        <v>RETIRADA DE COBERTURA VEGETAL DE PISO DE JUNTA SECA</v>
      </c>
      <c r="C9113" s="142" t="s">
        <v>17390</v>
      </c>
      <c r="I9113" s="142" t="s">
        <v>130</v>
      </c>
      <c r="J9113" s="142" t="n">
        <v>17.48</v>
      </c>
    </row>
    <row r="9114" customFormat="false" ht="12.75" hidden="false" customHeight="false" outlineLevel="0" collapsed="false">
      <c r="A9114" s="142" t="s">
        <v>17392</v>
      </c>
      <c r="B9114" s="663" t="str">
        <f aca="false">C9114&amp;D9114&amp;E9114&amp;F9114&amp;G9114&amp;H9114</f>
        <v>RETIRADA DE PROTETOR DE ARVORE,INCLUSIVE CARGA,DESCARGA E TRANSPORTE</v>
      </c>
      <c r="C9114" s="142" t="s">
        <v>17393</v>
      </c>
      <c r="D9114" s="142" t="s">
        <v>17394</v>
      </c>
      <c r="I9114" s="142" t="s">
        <v>9</v>
      </c>
      <c r="J9114" s="142" t="n">
        <v>10.08</v>
      </c>
    </row>
    <row r="9115" customFormat="false" ht="12.75" hidden="false" customHeight="false" outlineLevel="0" collapsed="false">
      <c r="A9115" s="142" t="s">
        <v>17395</v>
      </c>
      <c r="B9115" s="663" t="str">
        <f aca="false">C9115&amp;D9115&amp;E9115&amp;F9115&amp;G9115&amp;H9115</f>
        <v>RETIRADA DE PROTETOR DE ARVORE,INCLUSIVE CARGA,DESCARGA E TRANSPORTE</v>
      </c>
      <c r="C9115" s="142" t="s">
        <v>17393</v>
      </c>
      <c r="D9115" s="142" t="s">
        <v>17394</v>
      </c>
      <c r="I9115" s="142" t="s">
        <v>9</v>
      </c>
      <c r="J9115" s="142" t="n">
        <v>8.74</v>
      </c>
    </row>
    <row r="9116" customFormat="false" ht="12.75" hidden="false" customHeight="false" outlineLevel="0" collapsed="false">
      <c r="A9116" s="142" t="s">
        <v>17396</v>
      </c>
      <c r="B9116" s="663" t="str">
        <f aca="false">C9116&amp;D9116&amp;E9116&amp;F9116&amp;G9116&amp;H9116</f>
        <v>RETIRADA DE GALHOS SECOS E DE PARASITAS EM ARVORES</v>
      </c>
      <c r="C9116" s="142" t="s">
        <v>17397</v>
      </c>
      <c r="I9116" s="142" t="s">
        <v>9</v>
      </c>
      <c r="J9116" s="142" t="n">
        <v>67.25</v>
      </c>
    </row>
    <row r="9117" customFormat="false" ht="12.75" hidden="false" customHeight="false" outlineLevel="0" collapsed="false">
      <c r="A9117" s="142" t="s">
        <v>17398</v>
      </c>
      <c r="B9117" s="663" t="str">
        <f aca="false">C9117&amp;D9117&amp;E9117&amp;F9117&amp;G9117&amp;H9117</f>
        <v>RETIRADA DE GALHOS SECOS E DE PARASITAS EM ARVORES</v>
      </c>
      <c r="C9117" s="142" t="s">
        <v>17397</v>
      </c>
      <c r="I9117" s="142" t="s">
        <v>9</v>
      </c>
      <c r="J9117" s="142" t="n">
        <v>58.29</v>
      </c>
    </row>
    <row r="9118" customFormat="false" ht="12.75" hidden="false" customHeight="false" outlineLevel="0" collapsed="false">
      <c r="A9118" s="142" t="s">
        <v>17399</v>
      </c>
      <c r="B9118" s="663" t="str">
        <f aca="false">C9118&amp;D9118&amp;E9118&amp;F9118&amp;G9118&amp;H9118</f>
        <v>CAMADA DE AREIA ESPALHADA MANUALMENTE,MEDIDA APOS A COMPACTACAO</v>
      </c>
      <c r="C9118" s="142" t="s">
        <v>17400</v>
      </c>
      <c r="D9118" s="142" t="s">
        <v>7097</v>
      </c>
      <c r="I9118" s="142" t="s">
        <v>859</v>
      </c>
      <c r="J9118" s="142" t="n">
        <v>116.12</v>
      </c>
    </row>
    <row r="9119" customFormat="false" ht="12.75" hidden="false" customHeight="false" outlineLevel="0" collapsed="false">
      <c r="A9119" s="142" t="s">
        <v>108</v>
      </c>
      <c r="B9119" s="663" t="str">
        <f aca="false">C9119&amp;D9119&amp;E9119&amp;F9119&amp;G9119&amp;H9119</f>
        <v>CAMADA DE AREIA ESPALHADA MANUALMENTE,MEDIDA APOS A COMPACTACAO</v>
      </c>
      <c r="C9119" s="142" t="s">
        <v>17400</v>
      </c>
      <c r="D9119" s="142" t="s">
        <v>7097</v>
      </c>
      <c r="I9119" s="142" t="s">
        <v>859</v>
      </c>
      <c r="J9119" s="142" t="n">
        <v>111.64</v>
      </c>
    </row>
    <row r="9120" customFormat="false" ht="12.75" hidden="false" customHeight="false" outlineLevel="0" collapsed="false">
      <c r="A9120" s="142" t="s">
        <v>17401</v>
      </c>
      <c r="B9120" s="663" t="str">
        <f aca="false">C9120&amp;D9120&amp;E9120&amp;F9120&amp;G9120&amp;H9120</f>
        <v>EXECUCAO DE PAVIMENTACAO EM SAIBRO MELHORADO COM CIMENTO,EMCAMADAS DE 8CM DE ESPESSURA,MEDIDA APOS A COMPRESSAO,SENDO A PROPORCAO DE CIMENTO DE 5% EM VOLUME(72KG/M3),INCLUSIVE FORNECIMENTO DOS MATERIAIS</v>
      </c>
      <c r="C9120" s="142" t="s">
        <v>17402</v>
      </c>
      <c r="D9120" s="142" t="s">
        <v>17403</v>
      </c>
      <c r="E9120" s="142" t="s">
        <v>17404</v>
      </c>
      <c r="F9120" s="142" t="s">
        <v>17405</v>
      </c>
      <c r="I9120" s="142" t="s">
        <v>1696</v>
      </c>
      <c r="J9120" s="142" t="n">
        <v>15.12</v>
      </c>
    </row>
    <row r="9121" customFormat="false" ht="12.75" hidden="false" customHeight="false" outlineLevel="0" collapsed="false">
      <c r="A9121" s="142" t="s">
        <v>17406</v>
      </c>
      <c r="B9121" s="663" t="str">
        <f aca="false">C9121&amp;D9121&amp;E9121&amp;F9121&amp;G9121&amp;H9121</f>
        <v>EXECUCAO DE PAVIMENTACAO EM SAIBRO MELHORADO COM CIMENTO,EMCAMADAS DE 8CM DE ESPESSURA,MEDIDA APOS A COMPRESSAO,SENDO A PROPORCAO DE CIMENTO DE 5% EM VOLUME(72KG/M3),INCLUSIVE FORNECIMENTO DOS MATERIAIS</v>
      </c>
      <c r="C9121" s="142" t="s">
        <v>17402</v>
      </c>
      <c r="D9121" s="142" t="s">
        <v>17403</v>
      </c>
      <c r="E9121" s="142" t="s">
        <v>17404</v>
      </c>
      <c r="F9121" s="142" t="s">
        <v>17405</v>
      </c>
      <c r="I9121" s="142" t="s">
        <v>1696</v>
      </c>
      <c r="J9121" s="142" t="n">
        <v>14.18</v>
      </c>
    </row>
    <row r="9122" customFormat="false" ht="12.75" hidden="false" customHeight="false" outlineLevel="0" collapsed="false">
      <c r="A9122" s="142" t="s">
        <v>17407</v>
      </c>
      <c r="B9122" s="663" t="str">
        <f aca="false">C9122&amp;D9122&amp;E9122&amp;F9122&amp;G9122&amp;H9122</f>
        <v>EXECUCAO DE PAVIMENTACAO DE SAIBRO E AREIA GROSSA NA PROPORCAO DE 3:1,EM CAMADAS DE 15CM,MEDIDA APOS A COMPACTACAO,INCLUSIVE ESPALHAMENTO E REGA</v>
      </c>
      <c r="C9122" s="142" t="s">
        <v>17408</v>
      </c>
      <c r="D9122" s="142" t="s">
        <v>17409</v>
      </c>
      <c r="E9122" s="142" t="s">
        <v>17410</v>
      </c>
      <c r="I9122" s="142" t="s">
        <v>1696</v>
      </c>
      <c r="J9122" s="142" t="n">
        <v>21.2</v>
      </c>
    </row>
    <row r="9123" customFormat="false" ht="12.75" hidden="false" customHeight="false" outlineLevel="0" collapsed="false">
      <c r="A9123" s="142" t="s">
        <v>17411</v>
      </c>
      <c r="B9123" s="663" t="str">
        <f aca="false">C9123&amp;D9123&amp;E9123&amp;F9123&amp;G9123&amp;H9123</f>
        <v>EXECUCAO DE PAVIMENTACAO DE SAIBRO E AREIA GROSSA NA PROPORCAO DE 3:1,EM CAMADAS DE 15CM,MEDIDA APOS A COMPACTACAO,INCLUSIVE ESPALHAMENTO E REGA</v>
      </c>
      <c r="C9123" s="142" t="s">
        <v>17408</v>
      </c>
      <c r="D9123" s="142" t="s">
        <v>17409</v>
      </c>
      <c r="E9123" s="142" t="s">
        <v>17410</v>
      </c>
      <c r="I9123" s="142" t="s">
        <v>1696</v>
      </c>
      <c r="J9123" s="142" t="n">
        <v>19.94</v>
      </c>
    </row>
    <row r="9124" customFormat="false" ht="12.75" hidden="false" customHeight="false" outlineLevel="0" collapsed="false">
      <c r="A9124" s="142" t="s">
        <v>17412</v>
      </c>
      <c r="B9124" s="663" t="str">
        <f aca="false">C9124&amp;D9124&amp;E9124&amp;F9124&amp;G9124&amp;H9124</f>
        <v>EXECUCAO DE PAVIMENTACAO DE SAIBRO ARENOSO,EM CAMADAS DE 10CM,MEDIDA APOS A COMPACTACAO,INCLUSIVE ESPALHAMENTO E REGA</v>
      </c>
      <c r="C9124" s="142" t="s">
        <v>17413</v>
      </c>
      <c r="D9124" s="142" t="s">
        <v>17414</v>
      </c>
      <c r="I9124" s="142" t="s">
        <v>1696</v>
      </c>
      <c r="J9124" s="142" t="n">
        <v>12.3</v>
      </c>
    </row>
    <row r="9125" customFormat="false" ht="12.75" hidden="false" customHeight="false" outlineLevel="0" collapsed="false">
      <c r="A9125" s="142" t="s">
        <v>17415</v>
      </c>
      <c r="B9125" s="663" t="str">
        <f aca="false">C9125&amp;D9125&amp;E9125&amp;F9125&amp;G9125&amp;H9125</f>
        <v>EXECUCAO DE PAVIMENTACAO DE SAIBRO ARENOSO,EM CAMADAS DE 10CM,MEDIDA APOS A COMPACTACAO,INCLUSIVE ESPALHAMENTO E REGA</v>
      </c>
      <c r="C9125" s="142" t="s">
        <v>17413</v>
      </c>
      <c r="D9125" s="142" t="s">
        <v>17414</v>
      </c>
      <c r="I9125" s="142" t="s">
        <v>1696</v>
      </c>
      <c r="J9125" s="142" t="n">
        <v>11.59</v>
      </c>
    </row>
    <row r="9126" customFormat="false" ht="12.75" hidden="false" customHeight="false" outlineLevel="0" collapsed="false">
      <c r="A9126" s="142" t="s">
        <v>17416</v>
      </c>
      <c r="B9126" s="663" t="str">
        <f aca="false">C9126&amp;D9126&amp;E9126&amp;F9126&amp;G9126&amp;H9126</f>
        <v>CAMADA DE PO-DE-PEDRA ESPALHADA MANUALMENTE,MEDIDA APOS A COMPACTACAO</v>
      </c>
      <c r="C9126" s="142" t="s">
        <v>17417</v>
      </c>
      <c r="D9126" s="142" t="s">
        <v>17418</v>
      </c>
      <c r="I9126" s="142" t="s">
        <v>859</v>
      </c>
      <c r="J9126" s="142" t="n">
        <v>85.1</v>
      </c>
    </row>
    <row r="9127" customFormat="false" ht="12.75" hidden="false" customHeight="false" outlineLevel="0" collapsed="false">
      <c r="A9127" s="142" t="s">
        <v>17419</v>
      </c>
      <c r="B9127" s="663" t="str">
        <f aca="false">C9127&amp;D9127&amp;E9127&amp;F9127&amp;G9127&amp;H9127</f>
        <v>CAMADA DE PO-DE-PEDRA ESPALHADA MANUALMENTE,MEDIDA APOS A COMPACTACAO</v>
      </c>
      <c r="C9127" s="142" t="s">
        <v>17417</v>
      </c>
      <c r="D9127" s="142" t="s">
        <v>17418</v>
      </c>
      <c r="I9127" s="142" t="s">
        <v>859</v>
      </c>
      <c r="J9127" s="142" t="n">
        <v>80.62</v>
      </c>
    </row>
    <row r="9128" customFormat="false" ht="12.75" hidden="false" customHeight="false" outlineLevel="0" collapsed="false">
      <c r="A9128" s="142" t="s">
        <v>17420</v>
      </c>
      <c r="B9128" s="663" t="str">
        <f aca="false">C9128&amp;D9128&amp;E9128&amp;F9128&amp;G9128&amp;H9128</f>
        <v>NIVELAMENTO E COMPACTACAO DE AREAS ENSAIBRADAS</v>
      </c>
      <c r="C9128" s="142" t="s">
        <v>17195</v>
      </c>
      <c r="I9128" s="142" t="s">
        <v>1809</v>
      </c>
      <c r="J9128" s="142" t="n">
        <v>2968.79</v>
      </c>
    </row>
    <row r="9129" customFormat="false" ht="12.75" hidden="false" customHeight="false" outlineLevel="0" collapsed="false">
      <c r="A9129" s="142" t="s">
        <v>17421</v>
      </c>
      <c r="B9129" s="663" t="str">
        <f aca="false">C9129&amp;D9129&amp;E9129&amp;F9129&amp;G9129&amp;H9129</f>
        <v>NIVELAMENTO E COMPACTACAO DE AREAS ENSAIBRADAS</v>
      </c>
      <c r="C9129" s="142" t="s">
        <v>17195</v>
      </c>
      <c r="I9129" s="142" t="s">
        <v>1809</v>
      </c>
      <c r="J9129" s="142" t="n">
        <v>2760.41</v>
      </c>
    </row>
    <row r="9130" customFormat="false" ht="12.75" hidden="false" customHeight="false" outlineLevel="0" collapsed="false">
      <c r="A9130" s="142" t="s">
        <v>17422</v>
      </c>
      <c r="B9130" s="663" t="str">
        <f aca="false">C9130&amp;D9130&amp;E9130&amp;F9130&amp;G9130&amp;H9130</f>
        <v>CORDOES DE CONCRETO SIMPLES,COM SECAO DE 10X25CM,MOLDADOS NO LOCAL,INCLUSIVE ESCAVACAO E REATERRO</v>
      </c>
      <c r="C9130" s="142" t="s">
        <v>17423</v>
      </c>
      <c r="D9130" s="142" t="s">
        <v>17424</v>
      </c>
      <c r="I9130" s="142" t="s">
        <v>130</v>
      </c>
      <c r="J9130" s="142" t="n">
        <v>42.07</v>
      </c>
    </row>
    <row r="9131" customFormat="false" ht="12.75" hidden="false" customHeight="false" outlineLevel="0" collapsed="false">
      <c r="A9131" s="142" t="s">
        <v>104</v>
      </c>
      <c r="B9131" s="663" t="str">
        <f aca="false">C9131&amp;D9131&amp;E9131&amp;F9131&amp;G9131&amp;H9131</f>
        <v>CORDOES DE CONCRETO SIMPLES,COM SECAO DE 10X25CM,MOLDADOS NO LOCAL,INCLUSIVE ESCAVACAO E REATERRO</v>
      </c>
      <c r="C9131" s="142" t="s">
        <v>17423</v>
      </c>
      <c r="D9131" s="142" t="s">
        <v>17424</v>
      </c>
      <c r="I9131" s="142" t="s">
        <v>130</v>
      </c>
      <c r="J9131" s="142" t="n">
        <v>38.51</v>
      </c>
    </row>
    <row r="9132" customFormat="false" ht="12.75" hidden="false" customHeight="false" outlineLevel="0" collapsed="false">
      <c r="A9132" s="142" t="s">
        <v>17425</v>
      </c>
      <c r="B9132" s="663" t="str">
        <f aca="false">C9132&amp;D9132&amp;E9132&amp;F9132&amp;G9132&amp;H9132</f>
        <v>CORDOES DE CONCRETO SIMPLES PRE-MOLDADO,COM SECAO DE 6X25CM,INCLUSIVE ESCAVACAO E REATERRO</v>
      </c>
      <c r="C9132" s="142" t="s">
        <v>17426</v>
      </c>
      <c r="D9132" s="142" t="s">
        <v>17427</v>
      </c>
      <c r="I9132" s="142" t="s">
        <v>130</v>
      </c>
      <c r="J9132" s="142" t="n">
        <v>26.14</v>
      </c>
    </row>
    <row r="9133" customFormat="false" ht="12.75" hidden="false" customHeight="false" outlineLevel="0" collapsed="false">
      <c r="A9133" s="142" t="s">
        <v>17428</v>
      </c>
      <c r="B9133" s="663" t="str">
        <f aca="false">C9133&amp;D9133&amp;E9133&amp;F9133&amp;G9133&amp;H9133</f>
        <v>CORDOES DE CONCRETO SIMPLES PRE-MOLDADO,COM SECAO DE 6X25CM,INCLUSIVE ESCAVACAO E REATERRO</v>
      </c>
      <c r="C9133" s="142" t="s">
        <v>17426</v>
      </c>
      <c r="D9133" s="142" t="s">
        <v>17427</v>
      </c>
      <c r="I9133" s="142" t="s">
        <v>130</v>
      </c>
      <c r="J9133" s="142" t="n">
        <v>23.71</v>
      </c>
    </row>
    <row r="9134" customFormat="false" ht="12.75" hidden="false" customHeight="false" outlineLevel="0" collapsed="false">
      <c r="A9134" s="142" t="s">
        <v>17429</v>
      </c>
      <c r="B9134" s="663" t="str">
        <f aca="false">C9134&amp;D9134&amp;E9134&amp;F9134&amp;G9134&amp;H9134</f>
        <v>CORDOES DE GRANITO,COM SECAO DE 10X25CM,INCLUSIVE ESCAVACAOE REATERRO</v>
      </c>
      <c r="C9134" s="142" t="s">
        <v>17430</v>
      </c>
      <c r="D9134" s="142" t="s">
        <v>17431</v>
      </c>
      <c r="I9134" s="142" t="s">
        <v>130</v>
      </c>
      <c r="J9134" s="142" t="n">
        <v>33.76</v>
      </c>
    </row>
    <row r="9135" customFormat="false" ht="12.75" hidden="false" customHeight="false" outlineLevel="0" collapsed="false">
      <c r="A9135" s="142" t="s">
        <v>17432</v>
      </c>
      <c r="B9135" s="663" t="str">
        <f aca="false">C9135&amp;D9135&amp;E9135&amp;F9135&amp;G9135&amp;H9135</f>
        <v>CORDOES DE GRANITO,COM SECAO DE 10X25CM,INCLUSIVE ESCAVACAOE REATERRO</v>
      </c>
      <c r="C9135" s="142" t="s">
        <v>17430</v>
      </c>
      <c r="D9135" s="142" t="s">
        <v>17431</v>
      </c>
      <c r="I9135" s="142" t="s">
        <v>130</v>
      </c>
      <c r="J9135" s="142" t="n">
        <v>32.44</v>
      </c>
    </row>
    <row r="9136" customFormat="false" ht="12.75" hidden="false" customHeight="false" outlineLevel="0" collapsed="false">
      <c r="A9136" s="142" t="s">
        <v>17433</v>
      </c>
      <c r="B9136" s="663" t="str">
        <f aca="false">C9136&amp;D9136&amp;E9136&amp;F9136&amp;G9136&amp;H9136</f>
        <v>BANCO DE CONCRETO APARENTE,COM 1,50M DE COMPRIMENTO,45CM DELARGURA E 10CM DE ESPESSURA, SOBRE DOIS APOIOS DO MESMO MATERIAL,COM SECAO DE 10X30CM</v>
      </c>
      <c r="C9136" s="142" t="s">
        <v>17434</v>
      </c>
      <c r="D9136" s="142" t="s">
        <v>17435</v>
      </c>
      <c r="E9136" s="142" t="s">
        <v>17436</v>
      </c>
      <c r="I9136" s="142" t="s">
        <v>9</v>
      </c>
      <c r="J9136" s="142" t="n">
        <v>283.81</v>
      </c>
    </row>
    <row r="9137" customFormat="false" ht="12.75" hidden="false" customHeight="false" outlineLevel="0" collapsed="false">
      <c r="A9137" s="142" t="s">
        <v>17437</v>
      </c>
      <c r="B9137" s="663" t="str">
        <f aca="false">C9137&amp;D9137&amp;E9137&amp;F9137&amp;G9137&amp;H9137</f>
        <v>BANCO DE CONCRETO APARENTE,COM 1,50M DE COMPRIMENTO,45CM DELARGURA E 10CM DE ESPESSURA, SOBRE DOIS APOIOS DO MESMO MATERIAL,COM SECAO DE 10X30CM</v>
      </c>
      <c r="C9137" s="142" t="s">
        <v>17434</v>
      </c>
      <c r="D9137" s="142" t="s">
        <v>17435</v>
      </c>
      <c r="E9137" s="142" t="s">
        <v>17436</v>
      </c>
      <c r="I9137" s="142" t="s">
        <v>9</v>
      </c>
      <c r="J9137" s="142" t="n">
        <v>256.33</v>
      </c>
    </row>
    <row r="9138" customFormat="false" ht="12.75" hidden="false" customHeight="false" outlineLevel="0" collapsed="false">
      <c r="A9138" s="142" t="s">
        <v>17438</v>
      </c>
      <c r="B9138" s="663" t="str">
        <f aca="false">C9138&amp;D9138&amp;E9138&amp;F9138&amp;G9138&amp;H9138</f>
        <v>BANCO DE CONCRETO APARENTE,C/45CM DE LARGURA E 10CM DE ESPESSURA,SOBRE DOIS APOIOS DO MESMO MATERIAL,C/SECAO DE 10X30CM</v>
      </c>
      <c r="C9138" s="142" t="s">
        <v>17439</v>
      </c>
      <c r="D9138" s="142" t="s">
        <v>17440</v>
      </c>
      <c r="I9138" s="142" t="s">
        <v>130</v>
      </c>
      <c r="J9138" s="142" t="n">
        <v>203.85</v>
      </c>
    </row>
    <row r="9139" customFormat="false" ht="12.75" hidden="false" customHeight="false" outlineLevel="0" collapsed="false">
      <c r="A9139" s="142" t="s">
        <v>17441</v>
      </c>
      <c r="B9139" s="663" t="str">
        <f aca="false">C9139&amp;D9139&amp;E9139&amp;F9139&amp;G9139&amp;H9139</f>
        <v>BANCO DE CONCRETO APARENTE,C/45CM DE LARGURA E 10CM DE ESPESSURA,SOBRE DOIS APOIOS DO MESMO MATERIAL,C/SECAO DE 10X30CM</v>
      </c>
      <c r="C9139" s="142" t="s">
        <v>17439</v>
      </c>
      <c r="D9139" s="142" t="s">
        <v>17440</v>
      </c>
      <c r="I9139" s="142" t="s">
        <v>130</v>
      </c>
      <c r="J9139" s="142" t="n">
        <v>183.98</v>
      </c>
    </row>
    <row r="9140" customFormat="false" ht="12.75" hidden="false" customHeight="false" outlineLevel="0" collapsed="false">
      <c r="A9140" s="142" t="s">
        <v>17442</v>
      </c>
      <c r="B9140" s="663" t="str">
        <f aca="false">C9140&amp;D9140&amp;E9140&amp;F9140&amp;G9140&amp;H9140</f>
        <v>BANCO DE CONCRETO ARMADO,MEDINDO 2,00X0,45X0,10M,COM 0,40M DE ALTURA,APOIADO EM 2 BLOCOS DE CONCRETO DE 0,10X0,30X0,40MCOM FUNDACAO CONFORME PROJETO CEHAB,REVESTIDO COM ARGAMASSADE CIMENTO E AREIA,NO TRACO 1:4,ACABAMENTO ASPERO</v>
      </c>
      <c r="C9140" s="142" t="s">
        <v>17443</v>
      </c>
      <c r="D9140" s="142" t="s">
        <v>17444</v>
      </c>
      <c r="E9140" s="142" t="s">
        <v>17445</v>
      </c>
      <c r="F9140" s="142" t="s">
        <v>17446</v>
      </c>
      <c r="I9140" s="142" t="s">
        <v>9</v>
      </c>
      <c r="J9140" s="142" t="n">
        <v>544.83</v>
      </c>
    </row>
    <row r="9141" customFormat="false" ht="12.75" hidden="false" customHeight="false" outlineLevel="0" collapsed="false">
      <c r="A9141" s="142" t="s">
        <v>17447</v>
      </c>
      <c r="B9141" s="663" t="str">
        <f aca="false">C9141&amp;D9141&amp;E9141&amp;F9141&amp;G9141&amp;H9141</f>
        <v>BANCO DE CONCRETO ARMADO,MEDINDO 2,00X0,45X0,10M,COM 0,40M DE ALTURA,APOIADO EM 2 BLOCOS DE CONCRETO DE 0,10X0,30X0,40MCOM FUNDACAO CONFORME PROJETO CEHAB,REVESTIDO COM ARGAMASSADE CIMENTO E AREIA,NO TRACO 1:4,ACABAMENTO ASPERO</v>
      </c>
      <c r="C9141" s="142" t="s">
        <v>17443</v>
      </c>
      <c r="D9141" s="142" t="s">
        <v>17444</v>
      </c>
      <c r="E9141" s="142" t="s">
        <v>17445</v>
      </c>
      <c r="F9141" s="142" t="s">
        <v>17446</v>
      </c>
      <c r="I9141" s="142" t="s">
        <v>9</v>
      </c>
      <c r="J9141" s="142" t="n">
        <v>498.61</v>
      </c>
    </row>
    <row r="9142" customFormat="false" ht="12.75" hidden="false" customHeight="false" outlineLevel="0" collapsed="false">
      <c r="A9142" s="142" t="s">
        <v>17448</v>
      </c>
      <c r="B9142" s="663" t="str">
        <f aca="false">C9142&amp;D9142&amp;E9142&amp;F9142&amp;G9142&amp;H9142</f>
        <v>MESA DE CONCRETO ARMADO,COM 4 BANCOS,CONFORME PROJETO CEHAB,REVESTIDOS COM ARGAMASSA DE CIMENTO E AREIA,NO TRACO 1:4. AMESA MEDINDO 0,80X0,80M,COM 0,80M DE ALTURA MAIS A FUNDACAOE OS BANCOS COM 0,35X0,35M E 0,50M DE ALTURA MAIS A FUNDACAO</v>
      </c>
      <c r="C9142" s="142" t="s">
        <v>17449</v>
      </c>
      <c r="D9142" s="142" t="s">
        <v>17450</v>
      </c>
      <c r="E9142" s="142" t="s">
        <v>17451</v>
      </c>
      <c r="F9142" s="142" t="s">
        <v>17452</v>
      </c>
      <c r="I9142" s="142" t="s">
        <v>9</v>
      </c>
      <c r="J9142" s="142" t="n">
        <v>959.69</v>
      </c>
    </row>
    <row r="9143" customFormat="false" ht="12.75" hidden="false" customHeight="false" outlineLevel="0" collapsed="false">
      <c r="A9143" s="142" t="s">
        <v>132</v>
      </c>
      <c r="B9143" s="663" t="str">
        <f aca="false">C9143&amp;D9143&amp;E9143&amp;F9143&amp;G9143&amp;H9143</f>
        <v>MESA DE CONCRETO ARMADO,COM 4 BANCOS,CONFORME PROJETO CEHAB,REVESTIDOS COM ARGAMASSA DE CIMENTO E AREIA,NO TRACO 1:4. AMESA MEDINDO 0,80X0,80M,COM 0,80M DE ALTURA MAIS A FUNDACAOE OS BANCOS COM 0,35X0,35M E 0,50M DE ALTURA MAIS A FUNDACAO</v>
      </c>
      <c r="C9143" s="142" t="s">
        <v>17449</v>
      </c>
      <c r="D9143" s="142" t="s">
        <v>17450</v>
      </c>
      <c r="E9143" s="142" t="s">
        <v>17451</v>
      </c>
      <c r="F9143" s="142" t="s">
        <v>17452</v>
      </c>
      <c r="I9143" s="142" t="s">
        <v>9</v>
      </c>
      <c r="J9143" s="142" t="n">
        <v>876.19</v>
      </c>
    </row>
    <row r="9144" customFormat="false" ht="12.75" hidden="false" customHeight="false" outlineLevel="0" collapsed="false">
      <c r="A9144" s="142" t="s">
        <v>17453</v>
      </c>
      <c r="B9144" s="663" t="str">
        <f aca="false">C9144&amp;D9144&amp;E9144&amp;F9144&amp;G9144&amp;H9144</f>
        <v>BANCO DE CONCRETO ARMADO,SEM ENCOSTO,MEDINDO APROXIMADAMENTE(200X50X50)CM</v>
      </c>
      <c r="C9144" s="142" t="s">
        <v>17454</v>
      </c>
      <c r="D9144" s="142" t="s">
        <v>17455</v>
      </c>
      <c r="I9144" s="142" t="s">
        <v>9</v>
      </c>
      <c r="J9144" s="142" t="n">
        <v>492.97</v>
      </c>
    </row>
    <row r="9145" customFormat="false" ht="12.75" hidden="false" customHeight="false" outlineLevel="0" collapsed="false">
      <c r="A9145" s="142" t="s">
        <v>17456</v>
      </c>
      <c r="B9145" s="663" t="str">
        <f aca="false">C9145&amp;D9145&amp;E9145&amp;F9145&amp;G9145&amp;H9145</f>
        <v>BANCO DE CONCRETO ARMADO,SEM ENCOSTO,MEDINDO APROXIMADAMENTE(200X50X50)CM</v>
      </c>
      <c r="C9145" s="142" t="s">
        <v>17454</v>
      </c>
      <c r="D9145" s="142" t="s">
        <v>17455</v>
      </c>
      <c r="I9145" s="142" t="s">
        <v>9</v>
      </c>
      <c r="J9145" s="142" t="n">
        <v>492.97</v>
      </c>
    </row>
    <row r="9146" customFormat="false" ht="12.75" hidden="false" customHeight="false" outlineLevel="0" collapsed="false">
      <c r="A9146" s="142" t="s">
        <v>17457</v>
      </c>
      <c r="B9146" s="663" t="str">
        <f aca="false">C9146&amp;D9146&amp;E9146&amp;F9146&amp;G9146&amp;H9146</f>
        <v>BALIZADOR MODELO COPACABANA,CILINDRICO,LISO,PRE-FABRICADO EM CONCRETO FCK=18MPA,C/REFORCO INTERNO DE MALHA DE VERGALHAOCURVADO DE 1/2", EMBUTIDO NO PISO, COM 40CM DE DIAMETRO E ALTURA DE 46,50CM.FORNECIMENTO E COLOCACAO</v>
      </c>
      <c r="C9146" s="142" t="s">
        <v>17458</v>
      </c>
      <c r="D9146" s="142" t="s">
        <v>17459</v>
      </c>
      <c r="E9146" s="142" t="s">
        <v>17460</v>
      </c>
      <c r="F9146" s="142" t="s">
        <v>17461</v>
      </c>
      <c r="I9146" s="142" t="s">
        <v>9</v>
      </c>
      <c r="J9146" s="142" t="n">
        <v>196.16</v>
      </c>
    </row>
    <row r="9147" customFormat="false" ht="12.75" hidden="false" customHeight="false" outlineLevel="0" collapsed="false">
      <c r="A9147" s="142" t="s">
        <v>17462</v>
      </c>
      <c r="B9147" s="663" t="str">
        <f aca="false">C9147&amp;D9147&amp;E9147&amp;F9147&amp;G9147&amp;H9147</f>
        <v>BALIZADOR MODELO COPACABANA,CILINDRICO,LISO,PRE-FABRICADO EM CONCRETO FCK=18MPA,C/REFORCO INTERNO DE MALHA DE VERGALHAOCURVADO DE 1/2", EMBUTIDO NO PISO, COM 40CM DE DIAMETRO E ALTURA DE 46,50CM.FORNECIMENTO E COLOCACAO</v>
      </c>
      <c r="C9147" s="142" t="s">
        <v>17458</v>
      </c>
      <c r="D9147" s="142" t="s">
        <v>17459</v>
      </c>
      <c r="E9147" s="142" t="s">
        <v>17460</v>
      </c>
      <c r="F9147" s="142" t="s">
        <v>17461</v>
      </c>
      <c r="I9147" s="142" t="s">
        <v>9</v>
      </c>
      <c r="J9147" s="142" t="n">
        <v>186.81</v>
      </c>
    </row>
    <row r="9148" customFormat="false" ht="12.75" hidden="false" customHeight="false" outlineLevel="0" collapsed="false">
      <c r="A9148" s="142" t="s">
        <v>17463</v>
      </c>
      <c r="B9148" s="663" t="str">
        <f aca="false">C9148&amp;D9148&amp;E9148&amp;F9148&amp;G9148&amp;H9148</f>
        <v>BANCO DE PRANCHA EM MADEIRA DE LEI,DE 4CM DE ESPESSURA,40CMDE LARGURA E 2,00M DE COMPRIMENTO,COM DOIS PES DO MESMO MATERIAL,ALTURA TOTAL DE 40CM,ACABAMENTO A OLEO,COM DUAS DEMAOSDIRETAMENTE SOBRE A MADEIRA</v>
      </c>
      <c r="C9148" s="142" t="s">
        <v>17464</v>
      </c>
      <c r="D9148" s="142" t="s">
        <v>17465</v>
      </c>
      <c r="E9148" s="142" t="s">
        <v>17466</v>
      </c>
      <c r="F9148" s="142" t="s">
        <v>17467</v>
      </c>
      <c r="I9148" s="142" t="s">
        <v>9</v>
      </c>
      <c r="J9148" s="142" t="n">
        <v>422.58</v>
      </c>
    </row>
    <row r="9149" customFormat="false" ht="12.75" hidden="false" customHeight="false" outlineLevel="0" collapsed="false">
      <c r="A9149" s="142" t="s">
        <v>17468</v>
      </c>
      <c r="B9149" s="663" t="str">
        <f aca="false">C9149&amp;D9149&amp;E9149&amp;F9149&amp;G9149&amp;H9149</f>
        <v>BANCO DE PRANCHA EM MADEIRA DE LEI,DE 4CM DE ESPESSURA,40CMDE LARGURA E 2,00M DE COMPRIMENTO,COM DOIS PES DO MESMO MATERIAL,ALTURA TOTAL DE 40CM,ACABAMENTO A OLEO,COM DUAS DEMAOSDIRETAMENTE SOBRE A MADEIRA</v>
      </c>
      <c r="C9149" s="142" t="s">
        <v>17464</v>
      </c>
      <c r="D9149" s="142" t="s">
        <v>17465</v>
      </c>
      <c r="E9149" s="142" t="s">
        <v>17466</v>
      </c>
      <c r="F9149" s="142" t="s">
        <v>17467</v>
      </c>
      <c r="I9149" s="142" t="s">
        <v>9</v>
      </c>
      <c r="J9149" s="142" t="n">
        <v>403.15</v>
      </c>
    </row>
    <row r="9150" customFormat="false" ht="12.75" hidden="false" customHeight="false" outlineLevel="0" collapsed="false">
      <c r="A9150" s="142" t="s">
        <v>17469</v>
      </c>
      <c r="B9150" s="663" t="str">
        <f aca="false">C9150&amp;D9150&amp;E9150&amp;F9150&amp;G9150&amp;H9150</f>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150" s="142" t="s">
        <v>17470</v>
      </c>
      <c r="D9150" s="142" t="s">
        <v>17471</v>
      </c>
      <c r="E9150" s="142" t="s">
        <v>17472</v>
      </c>
      <c r="F9150" s="142" t="s">
        <v>17473</v>
      </c>
      <c r="G9150" s="142" t="s">
        <v>17474</v>
      </c>
      <c r="I9150" s="142" t="s">
        <v>9</v>
      </c>
      <c r="J9150" s="142" t="n">
        <v>1493.47</v>
      </c>
    </row>
    <row r="9151" customFormat="false" ht="12.75" hidden="false" customHeight="false" outlineLevel="0" collapsed="false">
      <c r="A9151" s="142" t="s">
        <v>17475</v>
      </c>
      <c r="B9151" s="663" t="str">
        <f aca="false">C9151&amp;D9151&amp;E9151&amp;F9151&amp;G9151&amp;H9151</f>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151" s="142" t="s">
        <v>17470</v>
      </c>
      <c r="D9151" s="142" t="s">
        <v>17471</v>
      </c>
      <c r="E9151" s="142" t="s">
        <v>17472</v>
      </c>
      <c r="F9151" s="142" t="s">
        <v>17473</v>
      </c>
      <c r="G9151" s="142" t="s">
        <v>17474</v>
      </c>
      <c r="I9151" s="142" t="s">
        <v>9</v>
      </c>
      <c r="J9151" s="142" t="n">
        <v>1354.14</v>
      </c>
    </row>
    <row r="9152" customFormat="false" ht="12.75" hidden="false" customHeight="false" outlineLevel="0" collapsed="false">
      <c r="A9152" s="142" t="s">
        <v>17476</v>
      </c>
      <c r="B9152" s="663" t="str">
        <f aca="false">C9152&amp;D9152&amp;E9152&amp;F9152&amp;G9152&amp;H9152</f>
        <v>BANCO DE MADEIRA DE MACARANDUBA EM RIPAS DE 8X2,5CM,FIXADASEM ESTRUTURA DE 7,5X4CM,CONFORME DETALHE Nº6026/EMOP</v>
      </c>
      <c r="C9152" s="142" t="s">
        <v>17477</v>
      </c>
      <c r="D9152" s="142" t="s">
        <v>17478</v>
      </c>
      <c r="I9152" s="142" t="s">
        <v>130</v>
      </c>
      <c r="J9152" s="142" t="n">
        <v>765.66</v>
      </c>
    </row>
    <row r="9153" customFormat="false" ht="12.75" hidden="false" customHeight="false" outlineLevel="0" collapsed="false">
      <c r="A9153" s="142" t="s">
        <v>17479</v>
      </c>
      <c r="B9153" s="663" t="str">
        <f aca="false">C9153&amp;D9153&amp;E9153&amp;F9153&amp;G9153&amp;H9153</f>
        <v>BANCO DE MADEIRA DE MACARANDUBA EM RIPAS DE 8X2,5CM,FIXADASEM ESTRUTURA DE 7,5X4CM,CONFORME DETALHE Nº6026/EMOP</v>
      </c>
      <c r="C9153" s="142" t="s">
        <v>17477</v>
      </c>
      <c r="D9153" s="142" t="s">
        <v>17478</v>
      </c>
      <c r="I9153" s="142" t="s">
        <v>130</v>
      </c>
      <c r="J9153" s="142" t="n">
        <v>680.83</v>
      </c>
    </row>
    <row r="9154" customFormat="false" ht="12.75" hidden="false" customHeight="false" outlineLevel="0" collapsed="false">
      <c r="A9154" s="142" t="s">
        <v>17480</v>
      </c>
      <c r="B9154" s="663" t="str">
        <f aca="false">C9154&amp;D9154&amp;E9154&amp;F9154&amp;G9154&amp;H9154</f>
        <v>MESA DE JARDIM,MEDINDO 1,80X0,91X0,73M,EXECUTADA EM PECAS DE MACARANDUBA DE 7X22CM,FIXADAS EM 2(DOIS) APOIOS DE CONCRETO,CONFORME DETALHE Nº6028/EMOP.FORNECIMENTO E COLOCACAO</v>
      </c>
      <c r="C9154" s="142" t="s">
        <v>17481</v>
      </c>
      <c r="D9154" s="142" t="s">
        <v>17482</v>
      </c>
      <c r="E9154" s="142" t="s">
        <v>17483</v>
      </c>
      <c r="I9154" s="142" t="s">
        <v>9</v>
      </c>
      <c r="J9154" s="142" t="n">
        <v>950.33</v>
      </c>
    </row>
    <row r="9155" customFormat="false" ht="12.75" hidden="false" customHeight="false" outlineLevel="0" collapsed="false">
      <c r="A9155" s="142" t="s">
        <v>17484</v>
      </c>
      <c r="B9155" s="663" t="str">
        <f aca="false">C9155&amp;D9155&amp;E9155&amp;F9155&amp;G9155&amp;H9155</f>
        <v>MESA DE JARDIM,MEDINDO 1,80X0,91X0,73M,EXECUTADA EM PECAS DE MACARANDUBA DE 7X22CM,FIXADAS EM 2(DOIS) APOIOS DE CONCRETO,CONFORME DETALHE Nº6028/EMOP.FORNECIMENTO E COLOCACAO</v>
      </c>
      <c r="C9155" s="142" t="s">
        <v>17481</v>
      </c>
      <c r="D9155" s="142" t="s">
        <v>17482</v>
      </c>
      <c r="E9155" s="142" t="s">
        <v>17483</v>
      </c>
      <c r="I9155" s="142" t="s">
        <v>9</v>
      </c>
      <c r="J9155" s="142" t="n">
        <v>899.08</v>
      </c>
    </row>
    <row r="9156" customFormat="false" ht="12.75" hidden="false" customHeight="false" outlineLevel="0" collapsed="false">
      <c r="A9156" s="142" t="s">
        <v>17485</v>
      </c>
      <c r="B9156" s="663" t="str">
        <f aca="false">C9156&amp;D9156&amp;E9156&amp;F9156&amp;G9156&amp;H9156</f>
        <v>BANCO DE JARDIM,MEDINDO 1,80X0,30X0,45M,EXECUTADO COM 01(UMA)PECA MACARANDUBA DE 30X7CM,FIXADA EM 02(DOIS) APOIOS DE CONCRETO,CONFORME DETALHE Nº6028/EMOP.FORNECIMENTO E COLOCACAO</v>
      </c>
      <c r="C9156" s="142" t="s">
        <v>17486</v>
      </c>
      <c r="D9156" s="142" t="s">
        <v>17487</v>
      </c>
      <c r="E9156" s="142" t="s">
        <v>17488</v>
      </c>
      <c r="I9156" s="142" t="s">
        <v>9</v>
      </c>
      <c r="J9156" s="142" t="n">
        <v>395.95</v>
      </c>
    </row>
    <row r="9157" customFormat="false" ht="12.75" hidden="false" customHeight="false" outlineLevel="0" collapsed="false">
      <c r="A9157" s="142" t="s">
        <v>17489</v>
      </c>
      <c r="B9157" s="663" t="str">
        <f aca="false">C9157&amp;D9157&amp;E9157&amp;F9157&amp;G9157&amp;H9157</f>
        <v>BANCO DE JARDIM,MEDINDO 1,80X0,30X0,45M,EXECUTADO COM 01(UMA)PECA MACARANDUBA DE 30X7CM,FIXADA EM 02(DOIS) APOIOS DE CONCRETO,CONFORME DETALHE Nº6028/EMOP.FORNECIMENTO E COLOCACAO</v>
      </c>
      <c r="C9157" s="142" t="s">
        <v>17486</v>
      </c>
      <c r="D9157" s="142" t="s">
        <v>17487</v>
      </c>
      <c r="E9157" s="142" t="s">
        <v>17488</v>
      </c>
      <c r="I9157" s="142" t="s">
        <v>9</v>
      </c>
      <c r="J9157" s="142" t="n">
        <v>373.48</v>
      </c>
    </row>
    <row r="9158" customFormat="false" ht="12.75" hidden="false" customHeight="false" outlineLevel="0" collapsed="false">
      <c r="A9158" s="142" t="s">
        <v>17490</v>
      </c>
      <c r="B9158" s="663" t="str">
        <f aca="false">C9158&amp;D9158&amp;E9158&amp;F9158&amp;G9158&amp;H9158</f>
        <v>BANCO RUSTICO.FORNECIMENTO E COLOCACAO</v>
      </c>
      <c r="C9158" s="142" t="s">
        <v>17491</v>
      </c>
      <c r="I9158" s="142" t="s">
        <v>9</v>
      </c>
      <c r="J9158" s="142" t="n">
        <v>765.12</v>
      </c>
    </row>
    <row r="9159" customFormat="false" ht="12.75" hidden="false" customHeight="false" outlineLevel="0" collapsed="false">
      <c r="A9159" s="142" t="s">
        <v>17492</v>
      </c>
      <c r="B9159" s="663" t="str">
        <f aca="false">C9159&amp;D9159&amp;E9159&amp;F9159&amp;G9159&amp;H9159</f>
        <v>BANCO RUSTICO.FORNECIMENTO E COLOCACAO</v>
      </c>
      <c r="C9159" s="142" t="s">
        <v>17491</v>
      </c>
      <c r="I9159" s="142" t="s">
        <v>9</v>
      </c>
      <c r="J9159" s="142" t="n">
        <v>746.94</v>
      </c>
    </row>
    <row r="9160" customFormat="false" ht="12.75" hidden="false" customHeight="false" outlineLevel="0" collapsed="false">
      <c r="A9160" s="142" t="s">
        <v>17493</v>
      </c>
      <c r="B9160" s="663" t="str">
        <f aca="false">C9160&amp;D9160&amp;E9160&amp;F9160&amp;G9160&amp;H9160</f>
        <v>PRANCHA EM MADEIRA APARELHADA PARA BANCOS DE JARDINS,COM SECAO DE(15X4,5)CM E COMPRIMENTO DE 2,20M,PRESA COM PARAFUSOS E PORCAS NOS PES DE FERRO E PINTURA NA COR A SER INDICADA.FORNECIMENTO E COLOCACAO</v>
      </c>
      <c r="C9160" s="142" t="s">
        <v>17494</v>
      </c>
      <c r="D9160" s="142" t="s">
        <v>17495</v>
      </c>
      <c r="E9160" s="142" t="s">
        <v>17496</v>
      </c>
      <c r="F9160" s="142" t="s">
        <v>7144</v>
      </c>
      <c r="I9160" s="142" t="s">
        <v>9</v>
      </c>
      <c r="J9160" s="142" t="n">
        <v>146.51</v>
      </c>
    </row>
    <row r="9161" customFormat="false" ht="12.75" hidden="false" customHeight="false" outlineLevel="0" collapsed="false">
      <c r="A9161" s="142" t="s">
        <v>17497</v>
      </c>
      <c r="B9161" s="663" t="str">
        <f aca="false">C9161&amp;D9161&amp;E9161&amp;F9161&amp;G9161&amp;H9161</f>
        <v>PRANCHA EM MADEIRA APARELHADA PARA BANCOS DE JARDINS,COM SECAO DE(15X4,5)CM E COMPRIMENTO DE 2,20M,PRESA COM PARAFUSOS E PORCAS NOS PES DE FERRO E PINTURA NA COR A SER INDICADA.FORNECIMENTO E COLOCACAO</v>
      </c>
      <c r="C9161" s="142" t="s">
        <v>17494</v>
      </c>
      <c r="D9161" s="142" t="s">
        <v>17495</v>
      </c>
      <c r="E9161" s="142" t="s">
        <v>17496</v>
      </c>
      <c r="F9161" s="142" t="s">
        <v>7144</v>
      </c>
      <c r="I9161" s="142" t="s">
        <v>9</v>
      </c>
      <c r="J9161" s="142" t="n">
        <v>138.57</v>
      </c>
    </row>
    <row r="9162" customFormat="false" ht="12.75" hidden="false" customHeight="false" outlineLevel="0" collapsed="false">
      <c r="A9162" s="142" t="s">
        <v>17498</v>
      </c>
      <c r="B9162" s="663" t="str">
        <f aca="false">C9162&amp;D9162&amp;E9162&amp;F9162&amp;G9162&amp;H9162</f>
        <v>REGUA DE MADEIRA APARELHADA PARA BANCOS DE JARDINS,COM SECAO DE(5,5X3,75)CM E COMPRIMENTO DE 2M,PRESAS COM PARAFUSOS DEPORCAS NOS PES DE FERRO FUNDIDO E PINTURA NA COR A SER INDICADA.FORNECIMENTO E COLOCACAO</v>
      </c>
      <c r="C9162" s="142" t="s">
        <v>17499</v>
      </c>
      <c r="D9162" s="142" t="s">
        <v>17500</v>
      </c>
      <c r="E9162" s="142" t="s">
        <v>17501</v>
      </c>
      <c r="F9162" s="142" t="s">
        <v>17502</v>
      </c>
      <c r="I9162" s="142" t="s">
        <v>9</v>
      </c>
      <c r="J9162" s="142" t="n">
        <v>65.72</v>
      </c>
    </row>
    <row r="9163" customFormat="false" ht="12.75" hidden="false" customHeight="false" outlineLevel="0" collapsed="false">
      <c r="A9163" s="142" t="s">
        <v>17503</v>
      </c>
      <c r="B9163" s="663" t="str">
        <f aca="false">C9163&amp;D9163&amp;E9163&amp;F9163&amp;G9163&amp;H9163</f>
        <v>REGUA DE MADEIRA APARELHADA PARA BANCOS DE JARDINS,COM SECAO DE(5,5X3,75)CM E COMPRIMENTO DE 2M,PRESAS COM PARAFUSOS DEPORCAS NOS PES DE FERRO FUNDIDO E PINTURA NA COR A SER INDICADA.FORNECIMENTO E COLOCACAO</v>
      </c>
      <c r="C9163" s="142" t="s">
        <v>17499</v>
      </c>
      <c r="D9163" s="142" t="s">
        <v>17500</v>
      </c>
      <c r="E9163" s="142" t="s">
        <v>17501</v>
      </c>
      <c r="F9163" s="142" t="s">
        <v>17502</v>
      </c>
      <c r="I9163" s="142" t="s">
        <v>9</v>
      </c>
      <c r="J9163" s="142" t="n">
        <v>59.62</v>
      </c>
    </row>
    <row r="9164" customFormat="false" ht="12.75" hidden="false" customHeight="false" outlineLevel="0" collapsed="false">
      <c r="A9164" s="142" t="s">
        <v>17504</v>
      </c>
      <c r="B9164" s="663" t="str">
        <f aca="false">C9164&amp;D9164&amp;E9164&amp;F9164&amp;G9164&amp;H9164</f>
        <v>REGUA DE MADEIRA APARELHADA PARA BANCOS DE JARDINS,COM SECAO DE(3X1,5)CM E COMPRIMENTO DE 1M,PRESAS COM PARAFUSOS DE PORCAS NOS PES DE FERRO E ENVERNIZADA NA COR A SER INDICADA.FORNECIMENTO E COLOCACAO</v>
      </c>
      <c r="C9164" s="142" t="s">
        <v>17499</v>
      </c>
      <c r="D9164" s="142" t="s">
        <v>17505</v>
      </c>
      <c r="E9164" s="142" t="s">
        <v>17506</v>
      </c>
      <c r="F9164" s="142" t="s">
        <v>7144</v>
      </c>
      <c r="I9164" s="142" t="s">
        <v>9</v>
      </c>
      <c r="J9164" s="142" t="n">
        <v>93.31</v>
      </c>
    </row>
    <row r="9165" customFormat="false" ht="12.75" hidden="false" customHeight="false" outlineLevel="0" collapsed="false">
      <c r="A9165" s="142" t="s">
        <v>17507</v>
      </c>
      <c r="B9165" s="663" t="str">
        <f aca="false">C9165&amp;D9165&amp;E9165&amp;F9165&amp;G9165&amp;H9165</f>
        <v>REGUA DE MADEIRA APARELHADA PARA BANCOS DE JARDINS,COM SECAO DE(3X1,5)CM E COMPRIMENTO DE 1M,PRESAS COM PARAFUSOS DE PORCAS NOS PES DE FERRO E ENVERNIZADA NA COR A SER INDICADA.FORNECIMENTO E COLOCACAO</v>
      </c>
      <c r="C9165" s="142" t="s">
        <v>17499</v>
      </c>
      <c r="D9165" s="142" t="s">
        <v>17505</v>
      </c>
      <c r="E9165" s="142" t="s">
        <v>17506</v>
      </c>
      <c r="F9165" s="142" t="s">
        <v>7144</v>
      </c>
      <c r="I9165" s="142" t="s">
        <v>9</v>
      </c>
      <c r="J9165" s="142" t="n">
        <v>81.47</v>
      </c>
    </row>
    <row r="9166" customFormat="false" ht="12.75" hidden="false" customHeight="false" outlineLevel="0" collapsed="false">
      <c r="A9166" s="142" t="s">
        <v>17508</v>
      </c>
      <c r="B9166" s="663" t="str">
        <f aca="false">C9166&amp;D9166&amp;E9166&amp;F9166&amp;G9166&amp;H9166</f>
        <v>MESA DE JOGOS COM 4 BANCOS,TAMPO DE MESA EM MARMORITE ARMADO,NA COR NATURAL,TENDO NO CENTRO TABULEIRO DE XADREZ EM MARMORITE NAS CORES BRANCA E PRETA,PES(MESA E BANCOS)DE CONCRETOARMADO.FORNECIMENTO E COLOCACAO</v>
      </c>
      <c r="C9166" s="142" t="s">
        <v>17509</v>
      </c>
      <c r="D9166" s="142" t="s">
        <v>17510</v>
      </c>
      <c r="E9166" s="142" t="s">
        <v>17511</v>
      </c>
      <c r="F9166" s="142" t="s">
        <v>17512</v>
      </c>
      <c r="I9166" s="142" t="s">
        <v>9</v>
      </c>
      <c r="J9166" s="142" t="n">
        <v>1401.69</v>
      </c>
    </row>
    <row r="9167" customFormat="false" ht="12.75" hidden="false" customHeight="false" outlineLevel="0" collapsed="false">
      <c r="A9167" s="142" t="s">
        <v>134</v>
      </c>
      <c r="B9167" s="663" t="str">
        <f aca="false">C9167&amp;D9167&amp;E9167&amp;F9167&amp;G9167&amp;H9167</f>
        <v>MESA DE JOGOS COM 4 BANCOS,TAMPO DE MESA EM MARMORITE ARMADO,NA COR NATURAL,TENDO NO CENTRO TABULEIRO DE XADREZ EM MARMORITE NAS CORES BRANCA E PRETA,PES(MESA E BANCOS)DE CONCRETOARMADO.FORNECIMENTO E COLOCACAO</v>
      </c>
      <c r="C9167" s="142" t="s">
        <v>17509</v>
      </c>
      <c r="D9167" s="142" t="s">
        <v>17510</v>
      </c>
      <c r="E9167" s="142" t="s">
        <v>17511</v>
      </c>
      <c r="F9167" s="142" t="s">
        <v>17512</v>
      </c>
      <c r="I9167" s="142" t="s">
        <v>9</v>
      </c>
      <c r="J9167" s="142" t="n">
        <v>1307.85</v>
      </c>
    </row>
    <row r="9168" customFormat="false" ht="12.75" hidden="false" customHeight="false" outlineLevel="0" collapsed="false">
      <c r="A9168" s="142" t="s">
        <v>17513</v>
      </c>
      <c r="B9168" s="663" t="str">
        <f aca="false">C9168&amp;D9168&amp;E9168&amp;F9168&amp;G9168&amp;H9168</f>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168" s="142" t="s">
        <v>17514</v>
      </c>
      <c r="D9168" s="142" t="s">
        <v>17515</v>
      </c>
      <c r="E9168" s="142" t="s">
        <v>17516</v>
      </c>
      <c r="F9168" s="142" t="s">
        <v>17517</v>
      </c>
      <c r="G9168" s="142" t="s">
        <v>17518</v>
      </c>
      <c r="H9168" s="142" t="s">
        <v>17519</v>
      </c>
      <c r="I9168" s="142" t="s">
        <v>1696</v>
      </c>
      <c r="J9168" s="142" t="n">
        <v>172.23</v>
      </c>
    </row>
    <row r="9169" customFormat="false" ht="12.75" hidden="false" customHeight="false" outlineLevel="0" collapsed="false">
      <c r="A9169" s="142" t="s">
        <v>17520</v>
      </c>
      <c r="B9169" s="663" t="str">
        <f aca="false">C9169&amp;D9169&amp;E9169&amp;F9169&amp;G9169&amp;H9169</f>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169" s="142" t="s">
        <v>17514</v>
      </c>
      <c r="D9169" s="142" t="s">
        <v>17515</v>
      </c>
      <c r="E9169" s="142" t="s">
        <v>17516</v>
      </c>
      <c r="F9169" s="142" t="s">
        <v>17517</v>
      </c>
      <c r="G9169" s="142" t="s">
        <v>17518</v>
      </c>
      <c r="H9169" s="142" t="s">
        <v>17519</v>
      </c>
      <c r="I9169" s="142" t="s">
        <v>1696</v>
      </c>
      <c r="J9169" s="142" t="n">
        <v>164.22</v>
      </c>
    </row>
    <row r="9170" customFormat="false" ht="12.75" hidden="false" customHeight="false" outlineLevel="0" collapsed="false">
      <c r="A9170" s="142" t="s">
        <v>17521</v>
      </c>
      <c r="B9170" s="663" t="str">
        <f aca="false">C9170&amp;D9170&amp;E9170&amp;F9170&amp;G9170&amp;H9170</f>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170" s="142" t="s">
        <v>17522</v>
      </c>
      <c r="D9170" s="142" t="s">
        <v>17523</v>
      </c>
      <c r="E9170" s="142" t="s">
        <v>17524</v>
      </c>
      <c r="F9170" s="142" t="s">
        <v>17525</v>
      </c>
      <c r="G9170" s="142" t="s">
        <v>17526</v>
      </c>
      <c r="H9170" s="142" t="s">
        <v>17527</v>
      </c>
      <c r="I9170" s="142" t="s">
        <v>1696</v>
      </c>
      <c r="J9170" s="142" t="n">
        <v>139.1</v>
      </c>
    </row>
    <row r="9171" customFormat="false" ht="12.75" hidden="false" customHeight="false" outlineLevel="0" collapsed="false">
      <c r="A9171" s="142" t="s">
        <v>17528</v>
      </c>
      <c r="B9171" s="663" t="str">
        <f aca="false">C9171&amp;D9171&amp;E9171&amp;F9171&amp;G9171&amp;H9171</f>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171" s="142" t="s">
        <v>17522</v>
      </c>
      <c r="D9171" s="142" t="s">
        <v>17523</v>
      </c>
      <c r="E9171" s="142" t="s">
        <v>17524</v>
      </c>
      <c r="F9171" s="142" t="s">
        <v>17525</v>
      </c>
      <c r="G9171" s="142" t="s">
        <v>17526</v>
      </c>
      <c r="H9171" s="142" t="s">
        <v>17527</v>
      </c>
      <c r="I9171" s="142" t="s">
        <v>1696</v>
      </c>
      <c r="J9171" s="142" t="n">
        <v>129.8</v>
      </c>
    </row>
    <row r="9172" customFormat="false" ht="12.75" hidden="false" customHeight="false" outlineLevel="0" collapsed="false">
      <c r="A9172" s="142" t="s">
        <v>17529</v>
      </c>
      <c r="B9172" s="663" t="str">
        <f aca="false">C9172&amp;D9172&amp;E9172&amp;F9172&amp;G9172&amp;H9172</f>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172" s="142" t="s">
        <v>17530</v>
      </c>
      <c r="D9172" s="142" t="s">
        <v>17531</v>
      </c>
      <c r="E9172" s="142" t="s">
        <v>17532</v>
      </c>
      <c r="F9172" s="142" t="s">
        <v>17533</v>
      </c>
      <c r="G9172" s="142" t="s">
        <v>17534</v>
      </c>
      <c r="H9172" s="142" t="s">
        <v>17535</v>
      </c>
      <c r="I9172" s="142" t="s">
        <v>1696</v>
      </c>
      <c r="J9172" s="142" t="n">
        <v>197.93</v>
      </c>
    </row>
    <row r="9173" customFormat="false" ht="12.75" hidden="false" customHeight="false" outlineLevel="0" collapsed="false">
      <c r="A9173" s="142" t="s">
        <v>17536</v>
      </c>
      <c r="B9173" s="663" t="str">
        <f aca="false">C9173&amp;D9173&amp;E9173&amp;F9173&amp;G9173&amp;H9173</f>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173" s="142" t="s">
        <v>17530</v>
      </c>
      <c r="D9173" s="142" t="s">
        <v>17531</v>
      </c>
      <c r="E9173" s="142" t="s">
        <v>17532</v>
      </c>
      <c r="F9173" s="142" t="s">
        <v>17533</v>
      </c>
      <c r="G9173" s="142" t="s">
        <v>17534</v>
      </c>
      <c r="H9173" s="142" t="s">
        <v>17535</v>
      </c>
      <c r="I9173" s="142" t="s">
        <v>1696</v>
      </c>
      <c r="J9173" s="142" t="n">
        <v>182.77</v>
      </c>
    </row>
    <row r="9174" customFormat="false" ht="12.75" hidden="false" customHeight="false" outlineLevel="0" collapsed="false">
      <c r="A9174" s="142" t="s">
        <v>17537</v>
      </c>
      <c r="B9174" s="663" t="str">
        <f aca="false">C9174&amp;D9174&amp;E9174&amp;F9174&amp;G9174&amp;H9174</f>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174" s="142" t="s">
        <v>17538</v>
      </c>
      <c r="D9174" s="142" t="s">
        <v>17539</v>
      </c>
      <c r="E9174" s="142" t="s">
        <v>17540</v>
      </c>
      <c r="F9174" s="142" t="s">
        <v>17541</v>
      </c>
      <c r="G9174" s="142" t="s">
        <v>17542</v>
      </c>
      <c r="H9174" s="142" t="s">
        <v>17543</v>
      </c>
      <c r="I9174" s="142" t="s">
        <v>1696</v>
      </c>
      <c r="J9174" s="142" t="n">
        <v>198.97</v>
      </c>
    </row>
    <row r="9175" customFormat="false" ht="12.75" hidden="false" customHeight="false" outlineLevel="0" collapsed="false">
      <c r="A9175" s="142" t="s">
        <v>17544</v>
      </c>
      <c r="B9175" s="663" t="str">
        <f aca="false">C9175&amp;D9175&amp;E9175&amp;F9175&amp;G9175&amp;H9175</f>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175" s="142" t="s">
        <v>17538</v>
      </c>
      <c r="D9175" s="142" t="s">
        <v>17539</v>
      </c>
      <c r="E9175" s="142" t="s">
        <v>17540</v>
      </c>
      <c r="F9175" s="142" t="s">
        <v>17541</v>
      </c>
      <c r="G9175" s="142" t="s">
        <v>17542</v>
      </c>
      <c r="H9175" s="142" t="s">
        <v>17543</v>
      </c>
      <c r="I9175" s="142" t="s">
        <v>1696</v>
      </c>
      <c r="J9175" s="142" t="n">
        <v>187.23</v>
      </c>
    </row>
    <row r="9176" customFormat="false" ht="12.75" hidden="false" customHeight="false" outlineLevel="0" collapsed="false">
      <c r="A9176" s="142" t="s">
        <v>17545</v>
      </c>
      <c r="B9176" s="663" t="str">
        <f aca="false">C9176&amp;D9176&amp;E9176&amp;F9176&amp;G9176&amp;H9176</f>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176" s="142" t="s">
        <v>17546</v>
      </c>
      <c r="D9176" s="142" t="s">
        <v>17547</v>
      </c>
      <c r="E9176" s="142" t="s">
        <v>17548</v>
      </c>
      <c r="F9176" s="142" t="s">
        <v>17549</v>
      </c>
      <c r="G9176" s="142" t="s">
        <v>17550</v>
      </c>
      <c r="H9176" s="142" t="s">
        <v>17551</v>
      </c>
      <c r="I9176" s="142" t="s">
        <v>1696</v>
      </c>
      <c r="J9176" s="142" t="n">
        <v>173.1</v>
      </c>
    </row>
    <row r="9177" customFormat="false" ht="12.75" hidden="false" customHeight="false" outlineLevel="0" collapsed="false">
      <c r="A9177" s="142" t="s">
        <v>17552</v>
      </c>
      <c r="B9177" s="663" t="str">
        <f aca="false">C9177&amp;D9177&amp;E9177&amp;F9177&amp;G9177&amp;H9177</f>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177" s="142" t="s">
        <v>17546</v>
      </c>
      <c r="D9177" s="142" t="s">
        <v>17547</v>
      </c>
      <c r="E9177" s="142" t="s">
        <v>17548</v>
      </c>
      <c r="F9177" s="142" t="s">
        <v>17549</v>
      </c>
      <c r="G9177" s="142" t="s">
        <v>17550</v>
      </c>
      <c r="H9177" s="142" t="s">
        <v>17551</v>
      </c>
      <c r="I9177" s="142" t="s">
        <v>1696</v>
      </c>
      <c r="J9177" s="142" t="n">
        <v>163.62</v>
      </c>
    </row>
    <row r="9178" customFormat="false" ht="12.75" hidden="false" customHeight="false" outlineLevel="0" collapsed="false">
      <c r="A9178" s="142" t="s">
        <v>17553</v>
      </c>
      <c r="B9178" s="663" t="str">
        <f aca="false">C9178&amp;D9178&amp;E9178&amp;F9178&amp;G9178&amp;H9178</f>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178" s="142" t="s">
        <v>17554</v>
      </c>
      <c r="D9178" s="142" t="s">
        <v>17555</v>
      </c>
      <c r="E9178" s="142" t="s">
        <v>17556</v>
      </c>
      <c r="F9178" s="142" t="s">
        <v>17557</v>
      </c>
      <c r="G9178" s="142" t="s">
        <v>17558</v>
      </c>
      <c r="H9178" s="142" t="s">
        <v>7713</v>
      </c>
      <c r="I9178" s="142" t="s">
        <v>1696</v>
      </c>
      <c r="J9178" s="142" t="n">
        <v>147.99</v>
      </c>
    </row>
    <row r="9179" customFormat="false" ht="12.75" hidden="false" customHeight="false" outlineLevel="0" collapsed="false">
      <c r="A9179" s="142" t="s">
        <v>17559</v>
      </c>
      <c r="B9179" s="663" t="str">
        <f aca="false">C9179&amp;D9179&amp;E9179&amp;F9179&amp;G9179&amp;H9179</f>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179" s="142" t="s">
        <v>17554</v>
      </c>
      <c r="D9179" s="142" t="s">
        <v>17555</v>
      </c>
      <c r="E9179" s="142" t="s">
        <v>17556</v>
      </c>
      <c r="F9179" s="142" t="s">
        <v>17557</v>
      </c>
      <c r="G9179" s="142" t="s">
        <v>17558</v>
      </c>
      <c r="H9179" s="142" t="s">
        <v>7713</v>
      </c>
      <c r="I9179" s="142" t="s">
        <v>1696</v>
      </c>
      <c r="J9179" s="142" t="n">
        <v>139.95</v>
      </c>
    </row>
    <row r="9180" customFormat="false" ht="12.75" hidden="false" customHeight="false" outlineLevel="0" collapsed="false">
      <c r="A9180" s="142" t="s">
        <v>17560</v>
      </c>
      <c r="B9180" s="663" t="str">
        <f aca="false">C9180&amp;D9180&amp;E9180&amp;F9180&amp;G9180&amp;H9180</f>
        <v>ALAMBRADO PARA CAMPO DE ESPORTE,VOLEI OU BASQUETE,COM 1,00MDE ALTURA, EM TUBO GALVANIZADO DE 2" HORIZONTAL E MONTANTESDO MESMO MATERIAL,ESPACADOS A CADA 2,00M E CHUMBADOS NO SOLO,EXCLUSIVE A BASE DE FIXACAO E TELA.FORNECIMENTO E COLOCACAO</v>
      </c>
      <c r="C9180" s="142" t="s">
        <v>17561</v>
      </c>
      <c r="D9180" s="142" t="s">
        <v>17562</v>
      </c>
      <c r="E9180" s="142" t="s">
        <v>17563</v>
      </c>
      <c r="F9180" s="142" t="s">
        <v>17564</v>
      </c>
      <c r="I9180" s="142" t="s">
        <v>1696</v>
      </c>
      <c r="J9180" s="142" t="n">
        <v>122.57</v>
      </c>
    </row>
    <row r="9181" customFormat="false" ht="12.75" hidden="false" customHeight="false" outlineLevel="0" collapsed="false">
      <c r="A9181" s="142" t="s">
        <v>17565</v>
      </c>
      <c r="B9181" s="663" t="str">
        <f aca="false">C9181&amp;D9181&amp;E9181&amp;F9181&amp;G9181&amp;H9181</f>
        <v>ALAMBRADO PARA CAMPO DE ESPORTE,VOLEI OU BASQUETE,COM 1,00MDE ALTURA, EM TUBO GALVANIZADO DE 2" HORIZONTAL E MONTANTESDO MESMO MATERIAL,ESPACADOS A CADA 2,00M E CHUMBADOS NO SOLO,EXCLUSIVE A BASE DE FIXACAO E TELA.FORNECIMENTO E COLOCACAO</v>
      </c>
      <c r="C9181" s="142" t="s">
        <v>17561</v>
      </c>
      <c r="D9181" s="142" t="s">
        <v>17562</v>
      </c>
      <c r="E9181" s="142" t="s">
        <v>17563</v>
      </c>
      <c r="F9181" s="142" t="s">
        <v>17564</v>
      </c>
      <c r="I9181" s="142" t="s">
        <v>1696</v>
      </c>
      <c r="J9181" s="142" t="n">
        <v>119.36</v>
      </c>
    </row>
    <row r="9182" customFormat="false" ht="12.75" hidden="false" customHeight="false" outlineLevel="0" collapsed="false">
      <c r="A9182" s="142" t="s">
        <v>17566</v>
      </c>
      <c r="B9182" s="663" t="str">
        <f aca="false">C9182&amp;D9182&amp;E9182&amp;F9182&amp;G9182&amp;H9182</f>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182" s="142" t="s">
        <v>17567</v>
      </c>
      <c r="D9182" s="142" t="s">
        <v>17568</v>
      </c>
      <c r="E9182" s="142" t="s">
        <v>17569</v>
      </c>
      <c r="F9182" s="142" t="s">
        <v>17570</v>
      </c>
      <c r="G9182" s="142" t="s">
        <v>17571</v>
      </c>
      <c r="H9182" s="142" t="s">
        <v>17572</v>
      </c>
      <c r="I9182" s="142" t="s">
        <v>1696</v>
      </c>
      <c r="J9182" s="142" t="n">
        <v>234.18</v>
      </c>
    </row>
    <row r="9183" customFormat="false" ht="12.75" hidden="false" customHeight="false" outlineLevel="0" collapsed="false">
      <c r="A9183" s="142" t="s">
        <v>17573</v>
      </c>
      <c r="B9183" s="663" t="str">
        <f aca="false">C9183&amp;D9183&amp;E9183&amp;F9183&amp;G9183&amp;H9183</f>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183" s="142" t="s">
        <v>17567</v>
      </c>
      <c r="D9183" s="142" t="s">
        <v>17568</v>
      </c>
      <c r="E9183" s="142" t="s">
        <v>17569</v>
      </c>
      <c r="F9183" s="142" t="s">
        <v>17570</v>
      </c>
      <c r="G9183" s="142" t="s">
        <v>17571</v>
      </c>
      <c r="H9183" s="142" t="s">
        <v>17572</v>
      </c>
      <c r="I9183" s="142" t="s">
        <v>1696</v>
      </c>
      <c r="J9183" s="142" t="n">
        <v>220.48</v>
      </c>
    </row>
    <row r="9184" customFormat="false" ht="12.75" hidden="false" customHeight="false" outlineLevel="0" collapsed="false">
      <c r="A9184" s="142" t="s">
        <v>17574</v>
      </c>
      <c r="B9184" s="663" t="str">
        <f aca="false">C9184&amp;D9184&amp;E9184&amp;F9184&amp;G9184&amp;H9184</f>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184" s="142" t="s">
        <v>17575</v>
      </c>
      <c r="D9184" s="142" t="s">
        <v>17576</v>
      </c>
      <c r="E9184" s="142" t="s">
        <v>17577</v>
      </c>
      <c r="F9184" s="142" t="s">
        <v>17578</v>
      </c>
      <c r="G9184" s="142" t="s">
        <v>17579</v>
      </c>
      <c r="H9184" s="142" t="s">
        <v>17580</v>
      </c>
      <c r="I9184" s="142" t="s">
        <v>1696</v>
      </c>
      <c r="J9184" s="142" t="n">
        <v>138.23</v>
      </c>
    </row>
    <row r="9185" customFormat="false" ht="12.75" hidden="false" customHeight="false" outlineLevel="0" collapsed="false">
      <c r="A9185" s="142" t="s">
        <v>17581</v>
      </c>
      <c r="B9185" s="663" t="str">
        <f aca="false">C9185&amp;D9185&amp;E9185&amp;F9185&amp;G9185&amp;H9185</f>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185" s="142" t="s">
        <v>17575</v>
      </c>
      <c r="D9185" s="142" t="s">
        <v>17576</v>
      </c>
      <c r="E9185" s="142" t="s">
        <v>17577</v>
      </c>
      <c r="F9185" s="142" t="s">
        <v>17578</v>
      </c>
      <c r="G9185" s="142" t="s">
        <v>17579</v>
      </c>
      <c r="H9185" s="142" t="s">
        <v>17580</v>
      </c>
      <c r="I9185" s="142" t="s">
        <v>1696</v>
      </c>
      <c r="J9185" s="142" t="n">
        <v>128.16</v>
      </c>
    </row>
    <row r="9186" customFormat="false" ht="12.75" hidden="false" customHeight="false" outlineLevel="0" collapsed="false">
      <c r="A9186" s="142" t="s">
        <v>17582</v>
      </c>
      <c r="B9186" s="663" t="str">
        <f aca="false">C9186&amp;D9186&amp;E9186&amp;F9186&amp;G9186&amp;H9186</f>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186" s="142" t="s">
        <v>17583</v>
      </c>
      <c r="D9186" s="142" t="s">
        <v>17584</v>
      </c>
      <c r="E9186" s="142" t="s">
        <v>17585</v>
      </c>
      <c r="F9186" s="142" t="s">
        <v>17586</v>
      </c>
      <c r="G9186" s="142" t="s">
        <v>17587</v>
      </c>
      <c r="H9186" s="142" t="s">
        <v>17588</v>
      </c>
      <c r="I9186" s="142" t="s">
        <v>1696</v>
      </c>
      <c r="J9186" s="142" t="n">
        <v>157.88</v>
      </c>
    </row>
    <row r="9187" customFormat="false" ht="12.75" hidden="false" customHeight="false" outlineLevel="0" collapsed="false">
      <c r="A9187" s="142" t="s">
        <v>17589</v>
      </c>
      <c r="B9187" s="663" t="str">
        <f aca="false">C9187&amp;D9187&amp;E9187&amp;F9187&amp;G9187&amp;H9187</f>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187" s="142" t="s">
        <v>17583</v>
      </c>
      <c r="D9187" s="142" t="s">
        <v>17584</v>
      </c>
      <c r="E9187" s="142" t="s">
        <v>17585</v>
      </c>
      <c r="F9187" s="142" t="s">
        <v>17586</v>
      </c>
      <c r="G9187" s="142" t="s">
        <v>17587</v>
      </c>
      <c r="H9187" s="142" t="s">
        <v>17588</v>
      </c>
      <c r="I9187" s="142" t="s">
        <v>1696</v>
      </c>
      <c r="J9187" s="142" t="n">
        <v>148.41</v>
      </c>
    </row>
    <row r="9188" customFormat="false" ht="12.75" hidden="false" customHeight="false" outlineLevel="0" collapsed="false">
      <c r="A9188" s="142" t="s">
        <v>17590</v>
      </c>
      <c r="B9188" s="663" t="str">
        <f aca="false">C9188&amp;D9188&amp;E9188&amp;F9188&amp;G9188&amp;H9188</f>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188" s="142" t="s">
        <v>17583</v>
      </c>
      <c r="D9188" s="142" t="s">
        <v>17591</v>
      </c>
      <c r="E9188" s="142" t="s">
        <v>17592</v>
      </c>
      <c r="F9188" s="142" t="s">
        <v>17593</v>
      </c>
      <c r="G9188" s="142" t="s">
        <v>17594</v>
      </c>
      <c r="H9188" s="142" t="s">
        <v>17595</v>
      </c>
      <c r="I9188" s="142" t="s">
        <v>1696</v>
      </c>
      <c r="J9188" s="142" t="n">
        <v>140.89</v>
      </c>
    </row>
    <row r="9189" customFormat="false" ht="12.75" hidden="false" customHeight="false" outlineLevel="0" collapsed="false">
      <c r="A9189" s="142" t="s">
        <v>17596</v>
      </c>
      <c r="B9189" s="663" t="str">
        <f aca="false">C9189&amp;D9189&amp;E9189&amp;F9189&amp;G9189&amp;H9189</f>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189" s="142" t="s">
        <v>17583</v>
      </c>
      <c r="D9189" s="142" t="s">
        <v>17591</v>
      </c>
      <c r="E9189" s="142" t="s">
        <v>17592</v>
      </c>
      <c r="F9189" s="142" t="s">
        <v>17593</v>
      </c>
      <c r="G9189" s="142" t="s">
        <v>17594</v>
      </c>
      <c r="H9189" s="142" t="s">
        <v>17595</v>
      </c>
      <c r="I9189" s="142" t="s">
        <v>1696</v>
      </c>
      <c r="J9189" s="142" t="n">
        <v>132</v>
      </c>
    </row>
    <row r="9190" customFormat="false" ht="12.75" hidden="false" customHeight="false" outlineLevel="0" collapsed="false">
      <c r="A9190" s="142" t="s">
        <v>17597</v>
      </c>
      <c r="B9190" s="663" t="str">
        <f aca="false">C9190&amp;D9190&amp;E9190&amp;F9190&amp;G9190&amp;H9190</f>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190" s="142" t="s">
        <v>17583</v>
      </c>
      <c r="D9190" s="142" t="s">
        <v>17598</v>
      </c>
      <c r="E9190" s="142" t="s">
        <v>17599</v>
      </c>
      <c r="F9190" s="142" t="s">
        <v>17600</v>
      </c>
      <c r="G9190" s="142" t="s">
        <v>17601</v>
      </c>
      <c r="H9190" s="142" t="s">
        <v>17602</v>
      </c>
      <c r="I9190" s="142" t="s">
        <v>1696</v>
      </c>
      <c r="J9190" s="142" t="n">
        <v>129.19</v>
      </c>
    </row>
    <row r="9191" customFormat="false" ht="12.75" hidden="false" customHeight="false" outlineLevel="0" collapsed="false">
      <c r="A9191" s="142" t="s">
        <v>17603</v>
      </c>
      <c r="B9191" s="663" t="str">
        <f aca="false">C9191&amp;D9191&amp;E9191&amp;F9191&amp;G9191&amp;H9191</f>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191" s="142" t="s">
        <v>17583</v>
      </c>
      <c r="D9191" s="142" t="s">
        <v>17598</v>
      </c>
      <c r="E9191" s="142" t="s">
        <v>17599</v>
      </c>
      <c r="F9191" s="142" t="s">
        <v>17600</v>
      </c>
      <c r="G9191" s="142" t="s">
        <v>17601</v>
      </c>
      <c r="H9191" s="142" t="s">
        <v>17602</v>
      </c>
      <c r="I9191" s="142" t="s">
        <v>1696</v>
      </c>
      <c r="J9191" s="142" t="n">
        <v>120.96</v>
      </c>
    </row>
    <row r="9192" customFormat="false" ht="12.75" hidden="false" customHeight="false" outlineLevel="0" collapsed="false">
      <c r="A9192" s="142" t="s">
        <v>17604</v>
      </c>
      <c r="B9192" s="663" t="str">
        <f aca="false">C9192&amp;D9192&amp;E9192&amp;F9192&amp;G9192&amp;H9192</f>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192" s="142" t="s">
        <v>17605</v>
      </c>
      <c r="D9192" s="142" t="s">
        <v>17606</v>
      </c>
      <c r="E9192" s="142" t="s">
        <v>17607</v>
      </c>
      <c r="F9192" s="142" t="s">
        <v>17608</v>
      </c>
      <c r="G9192" s="142" t="s">
        <v>17609</v>
      </c>
      <c r="H9192" s="142" t="s">
        <v>17610</v>
      </c>
      <c r="I9192" s="142" t="s">
        <v>1696</v>
      </c>
      <c r="J9192" s="142" t="n">
        <v>116.31</v>
      </c>
    </row>
    <row r="9193" customFormat="false" ht="12.75" hidden="false" customHeight="false" outlineLevel="0" collapsed="false">
      <c r="A9193" s="142" t="s">
        <v>17611</v>
      </c>
      <c r="B9193" s="663" t="str">
        <f aca="false">C9193&amp;D9193&amp;E9193&amp;F9193&amp;G9193&amp;H9193</f>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193" s="142" t="s">
        <v>17605</v>
      </c>
      <c r="D9193" s="142" t="s">
        <v>17606</v>
      </c>
      <c r="E9193" s="142" t="s">
        <v>17607</v>
      </c>
      <c r="F9193" s="142" t="s">
        <v>17608</v>
      </c>
      <c r="G9193" s="142" t="s">
        <v>17609</v>
      </c>
      <c r="H9193" s="142" t="s">
        <v>17610</v>
      </c>
      <c r="I9193" s="142" t="s">
        <v>1696</v>
      </c>
      <c r="J9193" s="142" t="n">
        <v>109.22</v>
      </c>
    </row>
    <row r="9194" customFormat="false" ht="12.75" hidden="false" customHeight="false" outlineLevel="0" collapsed="false">
      <c r="A9194" s="142" t="s">
        <v>17612</v>
      </c>
      <c r="B9194" s="663" t="str">
        <f aca="false">C9194&amp;D9194&amp;E9194&amp;F9194&amp;G9194&amp;H9194</f>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194" s="142" t="s">
        <v>17613</v>
      </c>
      <c r="D9194" s="142" t="s">
        <v>17614</v>
      </c>
      <c r="E9194" s="142" t="s">
        <v>17615</v>
      </c>
      <c r="F9194" s="142" t="s">
        <v>17616</v>
      </c>
      <c r="G9194" s="142" t="s">
        <v>17617</v>
      </c>
      <c r="H9194" s="142" t="s">
        <v>17618</v>
      </c>
      <c r="I9194" s="142" t="s">
        <v>1696</v>
      </c>
      <c r="J9194" s="142" t="n">
        <v>187.53</v>
      </c>
    </row>
    <row r="9195" customFormat="false" ht="12.75" hidden="false" customHeight="false" outlineLevel="0" collapsed="false">
      <c r="A9195" s="142" t="s">
        <v>17619</v>
      </c>
      <c r="B9195" s="663" t="str">
        <f aca="false">C9195&amp;D9195&amp;E9195&amp;F9195&amp;G9195&amp;H9195</f>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195" s="142" t="s">
        <v>17613</v>
      </c>
      <c r="D9195" s="142" t="s">
        <v>17614</v>
      </c>
      <c r="E9195" s="142" t="s">
        <v>17615</v>
      </c>
      <c r="F9195" s="142" t="s">
        <v>17616</v>
      </c>
      <c r="G9195" s="142" t="s">
        <v>17617</v>
      </c>
      <c r="H9195" s="142" t="s">
        <v>17618</v>
      </c>
      <c r="I9195" s="142" t="s">
        <v>1696</v>
      </c>
      <c r="J9195" s="142" t="n">
        <v>179.06</v>
      </c>
    </row>
    <row r="9196" customFormat="false" ht="12.75" hidden="false" customHeight="false" outlineLevel="0" collapsed="false">
      <c r="A9196" s="142" t="s">
        <v>17620</v>
      </c>
      <c r="B9196" s="663" t="str">
        <f aca="false">C9196&amp;D9196&amp;E9196&amp;F9196&amp;G9196&amp;H9196</f>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196" s="142" t="s">
        <v>17621</v>
      </c>
      <c r="D9196" s="142" t="s">
        <v>17622</v>
      </c>
      <c r="E9196" s="142" t="s">
        <v>17623</v>
      </c>
      <c r="F9196" s="142" t="s">
        <v>17624</v>
      </c>
      <c r="G9196" s="142" t="s">
        <v>17625</v>
      </c>
      <c r="H9196" s="142" t="s">
        <v>17626</v>
      </c>
      <c r="I9196" s="142" t="s">
        <v>1696</v>
      </c>
      <c r="J9196" s="142" t="n">
        <v>181.59</v>
      </c>
    </row>
    <row r="9197" customFormat="false" ht="12.75" hidden="false" customHeight="false" outlineLevel="0" collapsed="false">
      <c r="A9197" s="142" t="s">
        <v>17627</v>
      </c>
      <c r="B9197" s="663" t="str">
        <f aca="false">C9197&amp;D9197&amp;E9197&amp;F9197&amp;G9197&amp;H9197</f>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197" s="142" t="s">
        <v>17621</v>
      </c>
      <c r="D9197" s="142" t="s">
        <v>17622</v>
      </c>
      <c r="E9197" s="142" t="s">
        <v>17623</v>
      </c>
      <c r="F9197" s="142" t="s">
        <v>17624</v>
      </c>
      <c r="G9197" s="142" t="s">
        <v>17625</v>
      </c>
      <c r="H9197" s="142" t="s">
        <v>17626</v>
      </c>
      <c r="I9197" s="142" t="s">
        <v>1696</v>
      </c>
      <c r="J9197" s="142" t="n">
        <v>173.67</v>
      </c>
    </row>
    <row r="9198" customFormat="false" ht="12.75" hidden="false" customHeight="false" outlineLevel="0" collapsed="false">
      <c r="A9198" s="142" t="s">
        <v>17628</v>
      </c>
      <c r="B9198" s="663" t="str">
        <f aca="false">C9198&amp;D9198&amp;E9198&amp;F9198&amp;G9198&amp;H9198</f>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198" s="142" t="s">
        <v>17629</v>
      </c>
      <c r="D9198" s="142" t="s">
        <v>17630</v>
      </c>
      <c r="E9198" s="142" t="s">
        <v>17631</v>
      </c>
      <c r="F9198" s="142" t="s">
        <v>17632</v>
      </c>
      <c r="G9198" s="142" t="s">
        <v>17633</v>
      </c>
      <c r="H9198" s="142" t="s">
        <v>17634</v>
      </c>
      <c r="I9198" s="142" t="s">
        <v>1696</v>
      </c>
      <c r="J9198" s="142" t="n">
        <v>209.57</v>
      </c>
    </row>
    <row r="9199" customFormat="false" ht="12.75" hidden="false" customHeight="false" outlineLevel="0" collapsed="false">
      <c r="A9199" s="142" t="s">
        <v>17635</v>
      </c>
      <c r="B9199" s="663" t="str">
        <f aca="false">C9199&amp;D9199&amp;E9199&amp;F9199&amp;G9199&amp;H9199</f>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199" s="142" t="s">
        <v>17629</v>
      </c>
      <c r="D9199" s="142" t="s">
        <v>17630</v>
      </c>
      <c r="E9199" s="142" t="s">
        <v>17631</v>
      </c>
      <c r="F9199" s="142" t="s">
        <v>17632</v>
      </c>
      <c r="G9199" s="142" t="s">
        <v>17633</v>
      </c>
      <c r="H9199" s="142" t="s">
        <v>17634</v>
      </c>
      <c r="I9199" s="142" t="s">
        <v>1696</v>
      </c>
      <c r="J9199" s="142" t="n">
        <v>201.49</v>
      </c>
    </row>
    <row r="9200" customFormat="false" ht="12.75" hidden="false" customHeight="false" outlineLevel="0" collapsed="false">
      <c r="A9200" s="142" t="s">
        <v>17636</v>
      </c>
      <c r="B9200" s="663" t="str">
        <f aca="false">C9200&amp;D9200&amp;E9200&amp;F9200&amp;G9200&amp;H9200</f>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200" s="142" t="s">
        <v>17637</v>
      </c>
      <c r="D9200" s="142" t="s">
        <v>17630</v>
      </c>
      <c r="E9200" s="142" t="s">
        <v>17638</v>
      </c>
      <c r="F9200" s="142" t="s">
        <v>17639</v>
      </c>
      <c r="G9200" s="142" t="s">
        <v>17640</v>
      </c>
      <c r="H9200" s="142" t="s">
        <v>17641</v>
      </c>
      <c r="I9200" s="142" t="s">
        <v>1696</v>
      </c>
      <c r="J9200" s="142" t="n">
        <v>220.29</v>
      </c>
    </row>
    <row r="9201" customFormat="false" ht="12.75" hidden="false" customHeight="false" outlineLevel="0" collapsed="false">
      <c r="A9201" s="142" t="s">
        <v>17642</v>
      </c>
      <c r="B9201" s="663" t="str">
        <f aca="false">C9201&amp;D9201&amp;E9201&amp;F9201&amp;G9201&amp;H9201</f>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201" s="142" t="s">
        <v>17637</v>
      </c>
      <c r="D9201" s="142" t="s">
        <v>17630</v>
      </c>
      <c r="E9201" s="142" t="s">
        <v>17638</v>
      </c>
      <c r="F9201" s="142" t="s">
        <v>17639</v>
      </c>
      <c r="G9201" s="142" t="s">
        <v>17640</v>
      </c>
      <c r="H9201" s="142" t="s">
        <v>17641</v>
      </c>
      <c r="I9201" s="142" t="s">
        <v>1696</v>
      </c>
      <c r="J9201" s="142" t="n">
        <v>212.98</v>
      </c>
    </row>
    <row r="9202" customFormat="false" ht="12.75" hidden="false" customHeight="false" outlineLevel="0" collapsed="false">
      <c r="A9202" s="142" t="s">
        <v>17643</v>
      </c>
      <c r="B9202" s="663" t="str">
        <f aca="false">C9202&amp;D9202&amp;E9202&amp;F9202&amp;G9202&amp;H9202</f>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202" s="142" t="s">
        <v>17644</v>
      </c>
      <c r="D9202" s="142" t="s">
        <v>17645</v>
      </c>
      <c r="E9202" s="142" t="s">
        <v>17646</v>
      </c>
      <c r="F9202" s="142" t="s">
        <v>17647</v>
      </c>
      <c r="G9202" s="142" t="s">
        <v>17648</v>
      </c>
      <c r="I9202" s="142" t="s">
        <v>1696</v>
      </c>
      <c r="J9202" s="142" t="n">
        <v>182.75</v>
      </c>
    </row>
    <row r="9203" customFormat="false" ht="12.75" hidden="false" customHeight="false" outlineLevel="0" collapsed="false">
      <c r="A9203" s="142" t="s">
        <v>17649</v>
      </c>
      <c r="B9203" s="663" t="str">
        <f aca="false">C9203&amp;D9203&amp;E9203&amp;F9203&amp;G9203&amp;H9203</f>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203" s="142" t="s">
        <v>17644</v>
      </c>
      <c r="D9203" s="142" t="s">
        <v>17645</v>
      </c>
      <c r="E9203" s="142" t="s">
        <v>17646</v>
      </c>
      <c r="F9203" s="142" t="s">
        <v>17647</v>
      </c>
      <c r="G9203" s="142" t="s">
        <v>17648</v>
      </c>
      <c r="I9203" s="142" t="s">
        <v>1696</v>
      </c>
      <c r="J9203" s="142" t="n">
        <v>176.85</v>
      </c>
    </row>
    <row r="9204" customFormat="false" ht="12.75" hidden="false" customHeight="false" outlineLevel="0" collapsed="false">
      <c r="A9204" s="142" t="s">
        <v>17650</v>
      </c>
      <c r="B9204" s="663" t="str">
        <f aca="false">C9204&amp;D9204&amp;E9204&amp;F9204&amp;G9204&amp;H9204</f>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204" s="142" t="s">
        <v>17651</v>
      </c>
      <c r="D9204" s="142" t="s">
        <v>17652</v>
      </c>
      <c r="E9204" s="142" t="s">
        <v>17653</v>
      </c>
      <c r="F9204" s="142" t="s">
        <v>17654</v>
      </c>
      <c r="G9204" s="142" t="s">
        <v>17655</v>
      </c>
      <c r="H9204" s="142" t="s">
        <v>17656</v>
      </c>
      <c r="I9204" s="142" t="s">
        <v>1696</v>
      </c>
      <c r="J9204" s="142" t="n">
        <v>186.38</v>
      </c>
    </row>
    <row r="9205" customFormat="false" ht="12.75" hidden="false" customHeight="false" outlineLevel="0" collapsed="false">
      <c r="A9205" s="142" t="s">
        <v>17657</v>
      </c>
      <c r="B9205" s="663" t="str">
        <f aca="false">C9205&amp;D9205&amp;E9205&amp;F9205&amp;G9205&amp;H9205</f>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205" s="142" t="s">
        <v>17651</v>
      </c>
      <c r="D9205" s="142" t="s">
        <v>17652</v>
      </c>
      <c r="E9205" s="142" t="s">
        <v>17653</v>
      </c>
      <c r="F9205" s="142" t="s">
        <v>17654</v>
      </c>
      <c r="G9205" s="142" t="s">
        <v>17655</v>
      </c>
      <c r="H9205" s="142" t="s">
        <v>17656</v>
      </c>
      <c r="I9205" s="142" t="s">
        <v>1696</v>
      </c>
      <c r="J9205" s="142" t="n">
        <v>178.67</v>
      </c>
    </row>
    <row r="9206" customFormat="false" ht="12.75" hidden="false" customHeight="false" outlineLevel="0" collapsed="false">
      <c r="A9206" s="142" t="s">
        <v>17658</v>
      </c>
      <c r="B9206" s="663" t="str">
        <f aca="false">C9206&amp;D9206&amp;E9206&amp;F9206&amp;G9206&amp;H9206</f>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206" s="142" t="s">
        <v>17651</v>
      </c>
      <c r="D9206" s="142" t="s">
        <v>17659</v>
      </c>
      <c r="E9206" s="142" t="s">
        <v>17660</v>
      </c>
      <c r="F9206" s="142" t="s">
        <v>17661</v>
      </c>
      <c r="G9206" s="142" t="s">
        <v>17662</v>
      </c>
      <c r="H9206" s="142" t="s">
        <v>17663</v>
      </c>
      <c r="I9206" s="142" t="s">
        <v>1696</v>
      </c>
      <c r="J9206" s="142" t="n">
        <v>209.45</v>
      </c>
    </row>
    <row r="9207" customFormat="false" ht="12.75" hidden="false" customHeight="false" outlineLevel="0" collapsed="false">
      <c r="A9207" s="142" t="s">
        <v>17664</v>
      </c>
      <c r="B9207" s="663" t="str">
        <f aca="false">C9207&amp;D9207&amp;E9207&amp;F9207&amp;G9207&amp;H9207</f>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207" s="142" t="s">
        <v>17651</v>
      </c>
      <c r="D9207" s="142" t="s">
        <v>17659</v>
      </c>
      <c r="E9207" s="142" t="s">
        <v>17660</v>
      </c>
      <c r="F9207" s="142" t="s">
        <v>17661</v>
      </c>
      <c r="G9207" s="142" t="s">
        <v>17662</v>
      </c>
      <c r="H9207" s="142" t="s">
        <v>17663</v>
      </c>
      <c r="I9207" s="142" t="s">
        <v>1696</v>
      </c>
      <c r="J9207" s="142" t="n">
        <v>201.74</v>
      </c>
    </row>
    <row r="9208" customFormat="false" ht="12.75" hidden="false" customHeight="false" outlineLevel="0" collapsed="false">
      <c r="A9208" s="142" t="s">
        <v>17665</v>
      </c>
      <c r="B9208" s="663" t="str">
        <f aca="false">C9208&amp;D9208&amp;E9208&amp;F9208&amp;G9208&amp;H9208</f>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208" s="142" t="s">
        <v>17651</v>
      </c>
      <c r="D9208" s="142" t="s">
        <v>17652</v>
      </c>
      <c r="E9208" s="142" t="s">
        <v>17666</v>
      </c>
      <c r="F9208" s="142" t="s">
        <v>17654</v>
      </c>
      <c r="G9208" s="142" t="s">
        <v>17655</v>
      </c>
      <c r="H9208" s="142" t="s">
        <v>17656</v>
      </c>
      <c r="I9208" s="142" t="s">
        <v>1696</v>
      </c>
      <c r="J9208" s="142" t="n">
        <v>228.4</v>
      </c>
    </row>
    <row r="9209" customFormat="false" ht="12.75" hidden="false" customHeight="false" outlineLevel="0" collapsed="false">
      <c r="A9209" s="142" t="s">
        <v>17667</v>
      </c>
      <c r="B9209" s="663" t="str">
        <f aca="false">C9209&amp;D9209&amp;E9209&amp;F9209&amp;G9209&amp;H9209</f>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209" s="142" t="s">
        <v>17651</v>
      </c>
      <c r="D9209" s="142" t="s">
        <v>17652</v>
      </c>
      <c r="E9209" s="142" t="s">
        <v>17666</v>
      </c>
      <c r="F9209" s="142" t="s">
        <v>17654</v>
      </c>
      <c r="G9209" s="142" t="s">
        <v>17655</v>
      </c>
      <c r="H9209" s="142" t="s">
        <v>17656</v>
      </c>
      <c r="I9209" s="142" t="s">
        <v>1696</v>
      </c>
      <c r="J9209" s="142" t="n">
        <v>220.64</v>
      </c>
    </row>
    <row r="9210" customFormat="false" ht="12.75" hidden="false" customHeight="false" outlineLevel="0" collapsed="false">
      <c r="A9210" s="142" t="s">
        <v>17668</v>
      </c>
      <c r="B9210" s="663" t="str">
        <f aca="false">C9210&amp;D9210&amp;E9210&amp;F9210&amp;G9210&amp;H9210</f>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210" s="142" t="s">
        <v>17669</v>
      </c>
      <c r="D9210" s="142" t="s">
        <v>17670</v>
      </c>
      <c r="E9210" s="142" t="s">
        <v>17671</v>
      </c>
      <c r="F9210" s="142" t="s">
        <v>17672</v>
      </c>
      <c r="G9210" s="142" t="s">
        <v>17655</v>
      </c>
      <c r="H9210" s="142" t="s">
        <v>17656</v>
      </c>
      <c r="I9210" s="142" t="s">
        <v>1696</v>
      </c>
      <c r="J9210" s="142" t="n">
        <v>214.13</v>
      </c>
    </row>
    <row r="9211" customFormat="false" ht="12.75" hidden="false" customHeight="false" outlineLevel="0" collapsed="false">
      <c r="A9211" s="142" t="s">
        <v>17673</v>
      </c>
      <c r="B9211" s="663" t="str">
        <f aca="false">C9211&amp;D9211&amp;E9211&amp;F9211&amp;G9211&amp;H9211</f>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211" s="142" t="s">
        <v>17669</v>
      </c>
      <c r="D9211" s="142" t="s">
        <v>17670</v>
      </c>
      <c r="E9211" s="142" t="s">
        <v>17671</v>
      </c>
      <c r="F9211" s="142" t="s">
        <v>17672</v>
      </c>
      <c r="G9211" s="142" t="s">
        <v>17655</v>
      </c>
      <c r="H9211" s="142" t="s">
        <v>17656</v>
      </c>
      <c r="I9211" s="142" t="s">
        <v>1696</v>
      </c>
      <c r="J9211" s="142" t="n">
        <v>206.4</v>
      </c>
    </row>
    <row r="9212" customFormat="false" ht="12.75" hidden="false" customHeight="false" outlineLevel="0" collapsed="false">
      <c r="A9212" s="142" t="s">
        <v>17674</v>
      </c>
      <c r="B9212" s="663" t="str">
        <f aca="false">C9212&amp;D9212&amp;E9212&amp;F9212&amp;G9212&amp;H9212</f>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212" s="142" t="s">
        <v>17669</v>
      </c>
      <c r="D9212" s="142" t="s">
        <v>17675</v>
      </c>
      <c r="E9212" s="142" t="s">
        <v>17676</v>
      </c>
      <c r="F9212" s="142" t="s">
        <v>17677</v>
      </c>
      <c r="G9212" s="142" t="s">
        <v>17678</v>
      </c>
      <c r="H9212" s="142" t="s">
        <v>17679</v>
      </c>
      <c r="I9212" s="142" t="s">
        <v>1696</v>
      </c>
      <c r="J9212" s="142" t="n">
        <v>247.66</v>
      </c>
    </row>
    <row r="9213" customFormat="false" ht="12.75" hidden="false" customHeight="false" outlineLevel="0" collapsed="false">
      <c r="A9213" s="142" t="s">
        <v>17680</v>
      </c>
      <c r="B9213" s="663" t="str">
        <f aca="false">C9213&amp;D9213&amp;E9213&amp;F9213&amp;G9213&amp;H9213</f>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213" s="142" t="s">
        <v>17669</v>
      </c>
      <c r="D9213" s="142" t="s">
        <v>17675</v>
      </c>
      <c r="E9213" s="142" t="s">
        <v>17676</v>
      </c>
      <c r="F9213" s="142" t="s">
        <v>17677</v>
      </c>
      <c r="G9213" s="142" t="s">
        <v>17678</v>
      </c>
      <c r="H9213" s="142" t="s">
        <v>17679</v>
      </c>
      <c r="I9213" s="142" t="s">
        <v>1696</v>
      </c>
      <c r="J9213" s="142" t="n">
        <v>239.65</v>
      </c>
    </row>
    <row r="9214" customFormat="false" ht="12.75" hidden="false" customHeight="false" outlineLevel="0" collapsed="false">
      <c r="A9214" s="142" t="s">
        <v>17681</v>
      </c>
      <c r="B9214" s="663" t="str">
        <f aca="false">C9214&amp;D9214&amp;E9214&amp;F9214&amp;G9214&amp;H9214</f>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214" s="142" t="s">
        <v>17669</v>
      </c>
      <c r="D9214" s="142" t="s">
        <v>17670</v>
      </c>
      <c r="E9214" s="142" t="s">
        <v>17682</v>
      </c>
      <c r="F9214" s="142" t="s">
        <v>17672</v>
      </c>
      <c r="G9214" s="142" t="s">
        <v>17655</v>
      </c>
      <c r="H9214" s="142" t="s">
        <v>17656</v>
      </c>
      <c r="I9214" s="142" t="s">
        <v>1696</v>
      </c>
      <c r="J9214" s="142" t="n">
        <v>285.35</v>
      </c>
    </row>
    <row r="9215" customFormat="false" ht="12.75" hidden="false" customHeight="false" outlineLevel="0" collapsed="false">
      <c r="A9215" s="142" t="s">
        <v>17683</v>
      </c>
      <c r="B9215" s="663" t="str">
        <f aca="false">C9215&amp;D9215&amp;E9215&amp;F9215&amp;G9215&amp;H9215</f>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215" s="142" t="s">
        <v>17669</v>
      </c>
      <c r="D9215" s="142" t="s">
        <v>17670</v>
      </c>
      <c r="E9215" s="142" t="s">
        <v>17682</v>
      </c>
      <c r="F9215" s="142" t="s">
        <v>17672</v>
      </c>
      <c r="G9215" s="142" t="s">
        <v>17655</v>
      </c>
      <c r="H9215" s="142" t="s">
        <v>17656</v>
      </c>
      <c r="I9215" s="142" t="s">
        <v>1696</v>
      </c>
      <c r="J9215" s="142" t="n">
        <v>276.55</v>
      </c>
    </row>
    <row r="9216" customFormat="false" ht="12.75" hidden="false" customHeight="false" outlineLevel="0" collapsed="false">
      <c r="A9216" s="142" t="s">
        <v>17684</v>
      </c>
      <c r="B9216" s="663" t="str">
        <f aca="false">C9216&amp;D9216&amp;E9216&amp;F9216&amp;G9216&amp;H9216</f>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216" s="142" t="s">
        <v>17685</v>
      </c>
      <c r="D9216" s="142" t="s">
        <v>17686</v>
      </c>
      <c r="E9216" s="142" t="s">
        <v>17687</v>
      </c>
      <c r="F9216" s="142" t="s">
        <v>17688</v>
      </c>
      <c r="G9216" s="142" t="s">
        <v>17689</v>
      </c>
      <c r="H9216" s="142" t="s">
        <v>17690</v>
      </c>
      <c r="I9216" s="142" t="s">
        <v>1696</v>
      </c>
      <c r="J9216" s="142" t="n">
        <v>139.1</v>
      </c>
    </row>
    <row r="9217" customFormat="false" ht="12.75" hidden="false" customHeight="false" outlineLevel="0" collapsed="false">
      <c r="A9217" s="142" t="s">
        <v>17691</v>
      </c>
      <c r="B9217" s="663" t="str">
        <f aca="false">C9217&amp;D9217&amp;E9217&amp;F9217&amp;G9217&amp;H9217</f>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217" s="142" t="s">
        <v>17685</v>
      </c>
      <c r="D9217" s="142" t="s">
        <v>17686</v>
      </c>
      <c r="E9217" s="142" t="s">
        <v>17687</v>
      </c>
      <c r="F9217" s="142" t="s">
        <v>17688</v>
      </c>
      <c r="G9217" s="142" t="s">
        <v>17689</v>
      </c>
      <c r="H9217" s="142" t="s">
        <v>17690</v>
      </c>
      <c r="I9217" s="142" t="s">
        <v>1696</v>
      </c>
      <c r="J9217" s="142" t="n">
        <v>129.8</v>
      </c>
    </row>
    <row r="9218" customFormat="false" ht="12.75" hidden="false" customHeight="false" outlineLevel="0" collapsed="false">
      <c r="A9218" s="142" t="s">
        <v>17692</v>
      </c>
      <c r="B9218" s="663" t="str">
        <f aca="false">C9218&amp;D9218&amp;E9218&amp;F9218&amp;G9218&amp;H9218</f>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218" s="142" t="s">
        <v>17693</v>
      </c>
      <c r="D9218" s="142" t="s">
        <v>17694</v>
      </c>
      <c r="E9218" s="142" t="s">
        <v>17695</v>
      </c>
      <c r="F9218" s="142" t="s">
        <v>17696</v>
      </c>
      <c r="G9218" s="142" t="s">
        <v>17697</v>
      </c>
      <c r="H9218" s="142" t="s">
        <v>17698</v>
      </c>
      <c r="I9218" s="142" t="s">
        <v>1696</v>
      </c>
      <c r="J9218" s="142" t="n">
        <v>200.15</v>
      </c>
    </row>
    <row r="9219" customFormat="false" ht="12.75" hidden="false" customHeight="false" outlineLevel="0" collapsed="false">
      <c r="A9219" s="142" t="s">
        <v>17699</v>
      </c>
      <c r="B9219" s="663" t="str">
        <f aca="false">C9219&amp;D9219&amp;E9219&amp;F9219&amp;G9219&amp;H9219</f>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219" s="142" t="s">
        <v>17693</v>
      </c>
      <c r="D9219" s="142" t="s">
        <v>17694</v>
      </c>
      <c r="E9219" s="142" t="s">
        <v>17695</v>
      </c>
      <c r="F9219" s="142" t="s">
        <v>17696</v>
      </c>
      <c r="G9219" s="142" t="s">
        <v>17697</v>
      </c>
      <c r="H9219" s="142" t="s">
        <v>17698</v>
      </c>
      <c r="I9219" s="142" t="s">
        <v>1696</v>
      </c>
      <c r="J9219" s="142" t="n">
        <v>195.12</v>
      </c>
    </row>
    <row r="9220" customFormat="false" ht="12.75" hidden="false" customHeight="false" outlineLevel="0" collapsed="false">
      <c r="A9220" s="142" t="s">
        <v>17700</v>
      </c>
      <c r="B9220" s="663" t="str">
        <f aca="false">C9220&amp;D9220&amp;E9220&amp;F9220&amp;G9220&amp;H9220</f>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220" s="142" t="s">
        <v>17701</v>
      </c>
      <c r="D9220" s="142" t="s">
        <v>17702</v>
      </c>
      <c r="E9220" s="142" t="s">
        <v>17703</v>
      </c>
      <c r="F9220" s="142" t="s">
        <v>17704</v>
      </c>
      <c r="G9220" s="142" t="s">
        <v>17705</v>
      </c>
      <c r="H9220" s="142" t="s">
        <v>17706</v>
      </c>
      <c r="I9220" s="142" t="s">
        <v>1696</v>
      </c>
      <c r="J9220" s="142" t="n">
        <v>182</v>
      </c>
    </row>
    <row r="9221" customFormat="false" ht="12.75" hidden="false" customHeight="false" outlineLevel="0" collapsed="false">
      <c r="A9221" s="142" t="s">
        <v>17707</v>
      </c>
      <c r="B9221" s="663" t="str">
        <f aca="false">C9221&amp;D9221&amp;E9221&amp;F9221&amp;G9221&amp;H9221</f>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221" s="142" t="s">
        <v>17701</v>
      </c>
      <c r="D9221" s="142" t="s">
        <v>17702</v>
      </c>
      <c r="E9221" s="142" t="s">
        <v>17703</v>
      </c>
      <c r="F9221" s="142" t="s">
        <v>17704</v>
      </c>
      <c r="G9221" s="142" t="s">
        <v>17705</v>
      </c>
      <c r="H9221" s="142" t="s">
        <v>17706</v>
      </c>
      <c r="I9221" s="142" t="s">
        <v>1696</v>
      </c>
      <c r="J9221" s="142" t="n">
        <v>169.78</v>
      </c>
    </row>
    <row r="9222" customFormat="false" ht="12.75" hidden="false" customHeight="false" outlineLevel="0" collapsed="false">
      <c r="A9222" s="142" t="s">
        <v>17708</v>
      </c>
      <c r="B9222" s="663" t="str">
        <f aca="false">C9222&amp;D9222&amp;E9222&amp;F9222&amp;G9222&amp;H9222</f>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222" s="142" t="s">
        <v>17709</v>
      </c>
      <c r="D9222" s="142" t="s">
        <v>17710</v>
      </c>
      <c r="E9222" s="142" t="s">
        <v>17711</v>
      </c>
      <c r="F9222" s="142" t="s">
        <v>17712</v>
      </c>
      <c r="G9222" s="142" t="s">
        <v>17713</v>
      </c>
      <c r="H9222" s="142" t="s">
        <v>17714</v>
      </c>
      <c r="I9222" s="142" t="s">
        <v>1696</v>
      </c>
      <c r="J9222" s="142" t="n">
        <v>177.42</v>
      </c>
    </row>
    <row r="9223" customFormat="false" ht="12.75" hidden="false" customHeight="false" outlineLevel="0" collapsed="false">
      <c r="A9223" s="142" t="s">
        <v>17715</v>
      </c>
      <c r="B9223" s="663" t="str">
        <f aca="false">C9223&amp;D9223&amp;E9223&amp;F9223&amp;G9223&amp;H9223</f>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223" s="142" t="s">
        <v>17709</v>
      </c>
      <c r="D9223" s="142" t="s">
        <v>17710</v>
      </c>
      <c r="E9223" s="142" t="s">
        <v>17711</v>
      </c>
      <c r="F9223" s="142" t="s">
        <v>17712</v>
      </c>
      <c r="G9223" s="142" t="s">
        <v>17713</v>
      </c>
      <c r="H9223" s="142" t="s">
        <v>17714</v>
      </c>
      <c r="I9223" s="142" t="s">
        <v>1696</v>
      </c>
      <c r="J9223" s="142" t="n">
        <v>165.2</v>
      </c>
    </row>
    <row r="9224" customFormat="false" ht="12.75" hidden="false" customHeight="false" outlineLevel="0" collapsed="false">
      <c r="A9224" s="142" t="s">
        <v>17716</v>
      </c>
      <c r="B9224" s="663" t="str">
        <f aca="false">C9224&amp;D9224&amp;E9224&amp;F9224&amp;G9224&amp;H9224</f>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224" s="142" t="s">
        <v>17717</v>
      </c>
      <c r="D9224" s="142" t="s">
        <v>17718</v>
      </c>
      <c r="E9224" s="142" t="s">
        <v>17719</v>
      </c>
      <c r="F9224" s="142" t="s">
        <v>17720</v>
      </c>
      <c r="G9224" s="142" t="s">
        <v>17721</v>
      </c>
      <c r="H9224" s="142" t="s">
        <v>17722</v>
      </c>
      <c r="I9224" s="142" t="s">
        <v>1696</v>
      </c>
      <c r="J9224" s="142" t="n">
        <v>237.13</v>
      </c>
    </row>
    <row r="9225" customFormat="false" ht="12.75" hidden="false" customHeight="false" outlineLevel="0" collapsed="false">
      <c r="A9225" s="142" t="s">
        <v>17723</v>
      </c>
      <c r="B9225" s="663" t="str">
        <f aca="false">C9225&amp;D9225&amp;E9225&amp;F9225&amp;G9225&amp;H9225</f>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225" s="142" t="s">
        <v>17717</v>
      </c>
      <c r="D9225" s="142" t="s">
        <v>17718</v>
      </c>
      <c r="E9225" s="142" t="s">
        <v>17719</v>
      </c>
      <c r="F9225" s="142" t="s">
        <v>17720</v>
      </c>
      <c r="G9225" s="142" t="s">
        <v>17721</v>
      </c>
      <c r="H9225" s="142" t="s">
        <v>17722</v>
      </c>
      <c r="I9225" s="142" t="s">
        <v>1696</v>
      </c>
      <c r="J9225" s="142" t="n">
        <v>223.37</v>
      </c>
    </row>
    <row r="9226" customFormat="false" ht="12.75" hidden="false" customHeight="false" outlineLevel="0" collapsed="false">
      <c r="A9226" s="142" t="s">
        <v>17724</v>
      </c>
      <c r="B9226" s="663" t="str">
        <f aca="false">C9226&amp;D9226&amp;E9226&amp;F9226&amp;G9226&amp;H9226</f>
        <v>CONTRAVENTAMENTO DE ALAMBRADO COM TUBOS DE FERRO GALVANIZADO(EXTERN.E INTERNAMENTE),C/DIAMETRO INTERNO DE 2" E ESPESSURA DE PAREDE DE 1/8".FORNECIMENTO E COLOCACAO</v>
      </c>
      <c r="C9226" s="142" t="s">
        <v>17725</v>
      </c>
      <c r="D9226" s="142" t="s">
        <v>17726</v>
      </c>
      <c r="E9226" s="142" t="s">
        <v>17727</v>
      </c>
      <c r="I9226" s="142" t="s">
        <v>130</v>
      </c>
      <c r="J9226" s="142" t="n">
        <v>81.98</v>
      </c>
    </row>
    <row r="9227" customFormat="false" ht="12.75" hidden="false" customHeight="false" outlineLevel="0" collapsed="false">
      <c r="A9227" s="142" t="s">
        <v>17728</v>
      </c>
      <c r="B9227" s="663" t="str">
        <f aca="false">C9227&amp;D9227&amp;E9227&amp;F9227&amp;G9227&amp;H9227</f>
        <v>CONTRAVENTAMENTO DE ALAMBRADO COM TUBOS DE FERRO GALVANIZADO(EXTERN.E INTERNAMENTE),C/DIAMETRO INTERNO DE 2" E ESPESSURA DE PAREDE DE 1/8".FORNECIMENTO E COLOCACAO</v>
      </c>
      <c r="C9227" s="142" t="s">
        <v>17725</v>
      </c>
      <c r="D9227" s="142" t="s">
        <v>17726</v>
      </c>
      <c r="E9227" s="142" t="s">
        <v>17727</v>
      </c>
      <c r="I9227" s="142" t="s">
        <v>130</v>
      </c>
      <c r="J9227" s="142" t="n">
        <v>79.3</v>
      </c>
    </row>
    <row r="9228" customFormat="false" ht="12.75" hidden="false" customHeight="false" outlineLevel="0" collapsed="false">
      <c r="A9228" s="142" t="s">
        <v>17729</v>
      </c>
      <c r="B9228" s="663" t="str">
        <f aca="false">C9228&amp;D9228&amp;E9228&amp;F9228&amp;G9228&amp;H9228</f>
        <v>CONTRAVENTAMENTO DE ALAMBRADO COM TUBOS DE FERRO GALVANIZADO(EXTERNA E INTERNAMENTE),COM DIAMETRO INTERNO NO 2.1/2" E ESPESSURA DE PAREDE DE 1/8".FORNECIMENTO E COLOCACAO</v>
      </c>
      <c r="C9228" s="142" t="s">
        <v>17725</v>
      </c>
      <c r="D9228" s="142" t="s">
        <v>17730</v>
      </c>
      <c r="E9228" s="142" t="s">
        <v>17731</v>
      </c>
      <c r="I9228" s="142" t="s">
        <v>130</v>
      </c>
      <c r="J9228" s="142" t="n">
        <v>98.05</v>
      </c>
    </row>
    <row r="9229" customFormat="false" ht="12.75" hidden="false" customHeight="false" outlineLevel="0" collapsed="false">
      <c r="A9229" s="142" t="s">
        <v>17732</v>
      </c>
      <c r="B9229" s="663" t="str">
        <f aca="false">C9229&amp;D9229&amp;E9229&amp;F9229&amp;G9229&amp;H9229</f>
        <v>CONTRAVENTAMENTO DE ALAMBRADO COM TUBOS DE FERRO GALVANIZADO(EXTERNA E INTERNAMENTE),COM DIAMETRO INTERNO NO 2.1/2" E ESPESSURA DE PAREDE DE 1/8".FORNECIMENTO E COLOCACAO</v>
      </c>
      <c r="C9229" s="142" t="s">
        <v>17725</v>
      </c>
      <c r="D9229" s="142" t="s">
        <v>17730</v>
      </c>
      <c r="E9229" s="142" t="s">
        <v>17731</v>
      </c>
      <c r="I9229" s="142" t="s">
        <v>130</v>
      </c>
      <c r="J9229" s="142" t="n">
        <v>95.37</v>
      </c>
    </row>
    <row r="9230" customFormat="false" ht="12.75" hidden="false" customHeight="false" outlineLevel="0" collapsed="false">
      <c r="A9230" s="142" t="s">
        <v>17733</v>
      </c>
      <c r="B9230" s="663" t="str">
        <f aca="false">C9230&amp;D9230&amp;E9230&amp;F9230&amp;G9230&amp;H9230</f>
        <v>CONTRAVENTAMENTO DE ALAMBRADO COM TUBOS DE FERRO GALVANIZADO(EXTERN.E INTERNAMENTE),COM DIAMETRO INTERNO DE 3" E ESPESSURA DE PAREDE DE 1/8".FORNECIMENTO E COLOCACAO</v>
      </c>
      <c r="C9230" s="142" t="s">
        <v>17725</v>
      </c>
      <c r="D9230" s="142" t="s">
        <v>17734</v>
      </c>
      <c r="E9230" s="142" t="s">
        <v>17735</v>
      </c>
      <c r="I9230" s="142" t="s">
        <v>130</v>
      </c>
      <c r="J9230" s="142" t="n">
        <v>114.88</v>
      </c>
    </row>
    <row r="9231" customFormat="false" ht="12.75" hidden="false" customHeight="false" outlineLevel="0" collapsed="false">
      <c r="A9231" s="142" t="s">
        <v>17736</v>
      </c>
      <c r="B9231" s="663" t="str">
        <f aca="false">C9231&amp;D9231&amp;E9231&amp;F9231&amp;G9231&amp;H9231</f>
        <v>CONTRAVENTAMENTO DE ALAMBRADO COM TUBOS DE FERRO GALVANIZADO(EXTERN.E INTERNAMENTE),COM DIAMETRO INTERNO DE 3" E ESPESSURA DE PAREDE DE 1/8".FORNECIMENTO E COLOCACAO</v>
      </c>
      <c r="C9231" s="142" t="s">
        <v>17725</v>
      </c>
      <c r="D9231" s="142" t="s">
        <v>17734</v>
      </c>
      <c r="E9231" s="142" t="s">
        <v>17735</v>
      </c>
      <c r="I9231" s="142" t="s">
        <v>130</v>
      </c>
      <c r="J9231" s="142" t="n">
        <v>111.67</v>
      </c>
    </row>
    <row r="9232" customFormat="false" ht="12.75" hidden="false" customHeight="false" outlineLevel="0" collapsed="false">
      <c r="A9232" s="142" t="s">
        <v>17737</v>
      </c>
      <c r="B9232" s="663" t="str">
        <f aca="false">C9232&amp;D9232&amp;E9232&amp;F9232&amp;G9232&amp;H9232</f>
        <v>AMARELINHA EM BLOCOS DE CONCRETO PRE-MOLDADOS COM APLICACAODE LETRAS E NUMEROS COLORIDOS EM BAIXO RELEVO.FORNECIMENTO EAPLICACAO</v>
      </c>
      <c r="C9232" s="142" t="s">
        <v>17738</v>
      </c>
      <c r="D9232" s="142" t="s">
        <v>17739</v>
      </c>
      <c r="E9232" s="142" t="s">
        <v>17740</v>
      </c>
      <c r="I9232" s="142" t="s">
        <v>9</v>
      </c>
      <c r="J9232" s="142" t="n">
        <v>470.79</v>
      </c>
    </row>
    <row r="9233" customFormat="false" ht="12.75" hidden="false" customHeight="false" outlineLevel="0" collapsed="false">
      <c r="A9233" s="142" t="s">
        <v>17741</v>
      </c>
      <c r="B9233" s="663" t="str">
        <f aca="false">C9233&amp;D9233&amp;E9233&amp;F9233&amp;G9233&amp;H9233</f>
        <v>AMARELINHA EM BLOCOS DE CONCRETO PRE-MOLDADOS COM APLICACAODE LETRAS E NUMEROS COLORIDOS EM BAIXO RELEVO.FORNECIMENTO EAPLICACAO</v>
      </c>
      <c r="C9233" s="142" t="s">
        <v>17738</v>
      </c>
      <c r="D9233" s="142" t="s">
        <v>17739</v>
      </c>
      <c r="E9233" s="142" t="s">
        <v>17740</v>
      </c>
      <c r="I9233" s="142" t="s">
        <v>9</v>
      </c>
      <c r="J9233" s="142" t="n">
        <v>439.21</v>
      </c>
    </row>
    <row r="9234" customFormat="false" ht="12.75" hidden="false" customHeight="false" outlineLevel="0" collapsed="false">
      <c r="A9234" s="142" t="s">
        <v>17742</v>
      </c>
      <c r="B9234" s="663" t="str">
        <f aca="false">C9234&amp;D9234&amp;E9234&amp;F9234&amp;G9234&amp;H9234</f>
        <v>ARCO SIMPLES EM TUBO DE FERRO GALVANIZADO (EXTERNA E INTERNAMENTE) DE 1" E 2" E ESPESSURA DE PAREDE DE 1/8",CHUMBADOS EMBLOCOS DE CONCRETO,COM PINTURA DE BASE GALVITE E 2 DEMAOS DE ACABAMENTO.FORNECIMENTO E COLOCACAO</v>
      </c>
      <c r="C9234" s="142" t="s">
        <v>17743</v>
      </c>
      <c r="D9234" s="142" t="s">
        <v>17744</v>
      </c>
      <c r="E9234" s="142" t="s">
        <v>17745</v>
      </c>
      <c r="F9234" s="142" t="s">
        <v>17746</v>
      </c>
      <c r="I9234" s="142" t="s">
        <v>9</v>
      </c>
      <c r="J9234" s="142" t="n">
        <v>1277.11</v>
      </c>
    </row>
    <row r="9235" customFormat="false" ht="12.75" hidden="false" customHeight="false" outlineLevel="0" collapsed="false">
      <c r="A9235" s="142" t="s">
        <v>17747</v>
      </c>
      <c r="B9235" s="663" t="str">
        <f aca="false">C9235&amp;D9235&amp;E9235&amp;F9235&amp;G9235&amp;H9235</f>
        <v>ARCO SIMPLES EM TUBO DE FERRO GALVANIZADO (EXTERNA E INTERNAMENTE) DE 1" E 2" E ESPESSURA DE PAREDE DE 1/8",CHUMBADOS EMBLOCOS DE CONCRETO,COM PINTURA DE BASE GALVITE E 2 DEMAOS DE ACABAMENTO.FORNECIMENTO E COLOCACAO</v>
      </c>
      <c r="C9235" s="142" t="s">
        <v>17743</v>
      </c>
      <c r="D9235" s="142" t="s">
        <v>17744</v>
      </c>
      <c r="E9235" s="142" t="s">
        <v>17745</v>
      </c>
      <c r="F9235" s="142" t="s">
        <v>17746</v>
      </c>
      <c r="I9235" s="142" t="s">
        <v>9</v>
      </c>
      <c r="J9235" s="142" t="n">
        <v>1245.51</v>
      </c>
    </row>
    <row r="9236" customFormat="false" ht="12.75" hidden="false" customHeight="false" outlineLevel="0" collapsed="false">
      <c r="A9236" s="142" t="s">
        <v>17748</v>
      </c>
      <c r="B9236" s="663" t="str">
        <f aca="false">C9236&amp;D9236&amp;E9236&amp;F9236&amp;G9236&amp;H9236</f>
        <v>BARRA SIMPLES PARA GINASTICA,EM TUBOS DE FERRO GALVANIZADO (EXTERNA E INTERNAMENTE) DE 1.1/2" E 4" E ESPESSURA DE PAREDEDE 1/8",CHUMBADOS EM BLOCOS DE CONCRETO COM PINTURA DE BASEGALVITE E 2 DEMAOS DE ACABAMENTO.FORNECIMENTO E COLOCACAO</v>
      </c>
      <c r="C9236" s="142" t="s">
        <v>17749</v>
      </c>
      <c r="D9236" s="142" t="s">
        <v>17750</v>
      </c>
      <c r="E9236" s="142" t="s">
        <v>17751</v>
      </c>
      <c r="F9236" s="142" t="s">
        <v>17752</v>
      </c>
      <c r="I9236" s="142" t="s">
        <v>9</v>
      </c>
      <c r="J9236" s="142" t="n">
        <v>1063.89</v>
      </c>
    </row>
    <row r="9237" customFormat="false" ht="12.75" hidden="false" customHeight="false" outlineLevel="0" collapsed="false">
      <c r="A9237" s="142" t="s">
        <v>17753</v>
      </c>
      <c r="B9237" s="663" t="str">
        <f aca="false">C9237&amp;D9237&amp;E9237&amp;F9237&amp;G9237&amp;H9237</f>
        <v>BARRA SIMPLES PARA GINASTICA,EM TUBOS DE FERRO GALVANIZADO (EXTERNA E INTERNAMENTE) DE 1.1/2" E 4" E ESPESSURA DE PAREDEDE 1/8",CHUMBADOS EM BLOCOS DE CONCRETO COM PINTURA DE BASEGALVITE E 2 DEMAOS DE ACABAMENTO.FORNECIMENTO E COLOCACAO</v>
      </c>
      <c r="C9237" s="142" t="s">
        <v>17749</v>
      </c>
      <c r="D9237" s="142" t="s">
        <v>17750</v>
      </c>
      <c r="E9237" s="142" t="s">
        <v>17751</v>
      </c>
      <c r="F9237" s="142" t="s">
        <v>17752</v>
      </c>
      <c r="I9237" s="142" t="s">
        <v>9</v>
      </c>
      <c r="J9237" s="142" t="n">
        <v>1030.05</v>
      </c>
    </row>
    <row r="9238" customFormat="false" ht="12.75" hidden="false" customHeight="false" outlineLevel="0" collapsed="false">
      <c r="A9238" s="142" t="s">
        <v>17754</v>
      </c>
      <c r="B9238" s="663" t="str">
        <f aca="false">C9238&amp;D9238&amp;E9238&amp;F9238&amp;G9238&amp;H9238</f>
        <v>BARRA DUPLA PARA GINASTICA,EM TUBOS DE FERRO GALVANIZADO (EXTERNA E INTERNAMENTE) DE 1" E ESPESSURA PAREDE DE 1/8" HORIZONTAIS E MONTANTES DE 4",CHUMBADOS EM BLOCOS DE CONCRETO,COM PINTURA DE BASE GALVITE E 2 DEMAOS DE ACABAMENTO.FORNECIMENTO E COLOCACAO</v>
      </c>
      <c r="C9238" s="142" t="s">
        <v>17755</v>
      </c>
      <c r="D9238" s="142" t="s">
        <v>17756</v>
      </c>
      <c r="E9238" s="142" t="s">
        <v>17757</v>
      </c>
      <c r="F9238" s="142" t="s">
        <v>17758</v>
      </c>
      <c r="G9238" s="142" t="s">
        <v>7223</v>
      </c>
      <c r="I9238" s="142" t="s">
        <v>9</v>
      </c>
      <c r="J9238" s="142" t="n">
        <v>1377.41</v>
      </c>
    </row>
    <row r="9239" customFormat="false" ht="12.75" hidden="false" customHeight="false" outlineLevel="0" collapsed="false">
      <c r="A9239" s="142" t="s">
        <v>17759</v>
      </c>
      <c r="B9239" s="663" t="str">
        <f aca="false">C9239&amp;D9239&amp;E9239&amp;F9239&amp;G9239&amp;H9239</f>
        <v>BARRA DUPLA PARA GINASTICA,EM TUBOS DE FERRO GALVANIZADO (EXTERNA E INTERNAMENTE) DE 1" E ESPESSURA PAREDE DE 1/8" HORIZONTAIS E MONTANTES DE 4",CHUMBADOS EM BLOCOS DE CONCRETO,COM PINTURA DE BASE GALVITE E 2 DEMAOS DE ACABAMENTO.FORNECIMENTO E COLOCACAO</v>
      </c>
      <c r="C9239" s="142" t="s">
        <v>17755</v>
      </c>
      <c r="D9239" s="142" t="s">
        <v>17756</v>
      </c>
      <c r="E9239" s="142" t="s">
        <v>17757</v>
      </c>
      <c r="F9239" s="142" t="s">
        <v>17758</v>
      </c>
      <c r="G9239" s="142" t="s">
        <v>7223</v>
      </c>
      <c r="I9239" s="142" t="s">
        <v>9</v>
      </c>
      <c r="J9239" s="142" t="n">
        <v>1354.41</v>
      </c>
    </row>
    <row r="9240" customFormat="false" ht="12.75" hidden="false" customHeight="false" outlineLevel="0" collapsed="false">
      <c r="A9240" s="142" t="s">
        <v>17760</v>
      </c>
      <c r="B9240" s="663" t="str">
        <f aca="false">C9240&amp;D9240&amp;E9240&amp;F9240&amp;G9240&amp;H9240</f>
        <v>BARRAS PARALELAS P/GINASTICA, EM TUBOS DE FERRO GALVANIZADO(EXTERNA E INTERNAMENTE) DE 2" E ESPESSURA DE PAREDE DE 1/8"CHUMBADOS EM BLOCOS DE CONCRETO COM PINTURA DE BASE GALVITEE 2 DEMAOS DE ACABAMENTO.FORNECIMENTO E COLOCACAO</v>
      </c>
      <c r="C9240" s="142" t="s">
        <v>17761</v>
      </c>
      <c r="D9240" s="142" t="s">
        <v>17762</v>
      </c>
      <c r="E9240" s="142" t="s">
        <v>17763</v>
      </c>
      <c r="F9240" s="142" t="s">
        <v>17764</v>
      </c>
      <c r="I9240" s="142" t="s">
        <v>9</v>
      </c>
      <c r="J9240" s="142" t="n">
        <v>923.57</v>
      </c>
    </row>
    <row r="9241" customFormat="false" ht="12.75" hidden="false" customHeight="false" outlineLevel="0" collapsed="false">
      <c r="A9241" s="142" t="s">
        <v>17765</v>
      </c>
      <c r="B9241" s="663" t="str">
        <f aca="false">C9241&amp;D9241&amp;E9241&amp;F9241&amp;G9241&amp;H9241</f>
        <v>BARRAS PARALELAS P/GINASTICA, EM TUBOS DE FERRO GALVANIZADO(EXTERNA E INTERNAMENTE) DE 2" E ESPESSURA DE PAREDE DE 1/8"CHUMBADOS EM BLOCOS DE CONCRETO COM PINTURA DE BASE GALVITEE 2 DEMAOS DE ACABAMENTO.FORNECIMENTO E COLOCACAO</v>
      </c>
      <c r="C9241" s="142" t="s">
        <v>17761</v>
      </c>
      <c r="D9241" s="142" t="s">
        <v>17762</v>
      </c>
      <c r="E9241" s="142" t="s">
        <v>17763</v>
      </c>
      <c r="F9241" s="142" t="s">
        <v>17764</v>
      </c>
      <c r="I9241" s="142" t="s">
        <v>9</v>
      </c>
      <c r="J9241" s="142" t="n">
        <v>902.75</v>
      </c>
    </row>
    <row r="9242" customFormat="false" ht="12.75" hidden="false" customHeight="false" outlineLevel="0" collapsed="false">
      <c r="A9242" s="142" t="s">
        <v>17766</v>
      </c>
      <c r="B9242" s="663" t="str">
        <f aca="false">C9242&amp;D9242&amp;E9242&amp;F9242&amp;G9242&amp;H9242</f>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242" s="142" t="s">
        <v>17767</v>
      </c>
      <c r="D9242" s="142" t="s">
        <v>17768</v>
      </c>
      <c r="E9242" s="142" t="s">
        <v>17769</v>
      </c>
      <c r="F9242" s="142" t="s">
        <v>17770</v>
      </c>
      <c r="G9242" s="142" t="s">
        <v>17771</v>
      </c>
      <c r="H9242" s="142" t="s">
        <v>17772</v>
      </c>
      <c r="I9242" s="142" t="s">
        <v>9</v>
      </c>
      <c r="J9242" s="142" t="n">
        <v>7803.6</v>
      </c>
    </row>
    <row r="9243" customFormat="false" ht="12.75" hidden="false" customHeight="false" outlineLevel="0" collapsed="false">
      <c r="A9243" s="142" t="s">
        <v>17773</v>
      </c>
      <c r="B9243" s="663" t="str">
        <f aca="false">C9243&amp;D9243&amp;E9243&amp;F9243&amp;G9243&amp;H9243</f>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243" s="142" t="s">
        <v>17767</v>
      </c>
      <c r="D9243" s="142" t="s">
        <v>17768</v>
      </c>
      <c r="E9243" s="142" t="s">
        <v>17769</v>
      </c>
      <c r="F9243" s="142" t="s">
        <v>17770</v>
      </c>
      <c r="G9243" s="142" t="s">
        <v>17771</v>
      </c>
      <c r="H9243" s="142" t="s">
        <v>17772</v>
      </c>
      <c r="I9243" s="142" t="s">
        <v>9</v>
      </c>
      <c r="J9243" s="142" t="n">
        <v>7323.88</v>
      </c>
    </row>
    <row r="9244" customFormat="false" ht="12.75" hidden="false" customHeight="false" outlineLevel="0" collapsed="false">
      <c r="A9244" s="142" t="s">
        <v>17774</v>
      </c>
      <c r="B9244" s="663" t="str">
        <f aca="false">C9244&amp;D9244&amp;E9244&amp;F9244&amp;G9244&amp;H9244</f>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244" s="142" t="s">
        <v>17775</v>
      </c>
      <c r="D9244" s="142" t="s">
        <v>17776</v>
      </c>
      <c r="E9244" s="142" t="s">
        <v>17777</v>
      </c>
      <c r="F9244" s="142" t="s">
        <v>17778</v>
      </c>
      <c r="G9244" s="142" t="s">
        <v>17779</v>
      </c>
      <c r="H9244" s="142" t="s">
        <v>7606</v>
      </c>
      <c r="I9244" s="142" t="s">
        <v>9</v>
      </c>
      <c r="J9244" s="142" t="n">
        <v>2346.3</v>
      </c>
    </row>
    <row r="9245" customFormat="false" ht="12.75" hidden="false" customHeight="false" outlineLevel="0" collapsed="false">
      <c r="A9245" s="142" t="s">
        <v>17780</v>
      </c>
      <c r="B9245" s="663" t="str">
        <f aca="false">C9245&amp;D9245&amp;E9245&amp;F9245&amp;G9245&amp;H9245</f>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245" s="142" t="s">
        <v>17775</v>
      </c>
      <c r="D9245" s="142" t="s">
        <v>17776</v>
      </c>
      <c r="E9245" s="142" t="s">
        <v>17777</v>
      </c>
      <c r="F9245" s="142" t="s">
        <v>17778</v>
      </c>
      <c r="G9245" s="142" t="s">
        <v>17779</v>
      </c>
      <c r="H9245" s="142" t="s">
        <v>7606</v>
      </c>
      <c r="I9245" s="142" t="s">
        <v>9</v>
      </c>
      <c r="J9245" s="142" t="n">
        <v>2192.63</v>
      </c>
    </row>
    <row r="9246" customFormat="false" ht="12.75" hidden="false" customHeight="false" outlineLevel="0" collapsed="false">
      <c r="A9246" s="142" t="s">
        <v>17781</v>
      </c>
      <c r="B9246" s="663" t="str">
        <f aca="false">C9246&amp;D9246&amp;E9246&amp;F9246&amp;G9246&amp;H9246</f>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246" s="142" t="s">
        <v>17782</v>
      </c>
      <c r="D9246" s="142" t="s">
        <v>17783</v>
      </c>
      <c r="E9246" s="142" t="s">
        <v>17784</v>
      </c>
      <c r="F9246" s="142" t="s">
        <v>17785</v>
      </c>
      <c r="G9246" s="142" t="s">
        <v>17786</v>
      </c>
      <c r="H9246" s="142" t="s">
        <v>17146</v>
      </c>
      <c r="I9246" s="142" t="s">
        <v>9</v>
      </c>
      <c r="J9246" s="142" t="n">
        <v>2575.12</v>
      </c>
    </row>
    <row r="9247" customFormat="false" ht="12.75" hidden="false" customHeight="false" outlineLevel="0" collapsed="false">
      <c r="A9247" s="142" t="s">
        <v>17787</v>
      </c>
      <c r="B9247" s="663" t="str">
        <f aca="false">C9247&amp;D9247&amp;E9247&amp;F9247&amp;G9247&amp;H9247</f>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247" s="142" t="s">
        <v>17782</v>
      </c>
      <c r="D9247" s="142" t="s">
        <v>17783</v>
      </c>
      <c r="E9247" s="142" t="s">
        <v>17784</v>
      </c>
      <c r="F9247" s="142" t="s">
        <v>17785</v>
      </c>
      <c r="G9247" s="142" t="s">
        <v>17786</v>
      </c>
      <c r="H9247" s="142" t="s">
        <v>17146</v>
      </c>
      <c r="I9247" s="142" t="s">
        <v>9</v>
      </c>
      <c r="J9247" s="142" t="n">
        <v>2420.8</v>
      </c>
    </row>
    <row r="9248" customFormat="false" ht="12.75" hidden="false" customHeight="false" outlineLevel="0" collapsed="false">
      <c r="A9248" s="142" t="s">
        <v>17788</v>
      </c>
      <c r="B9248" s="663" t="str">
        <f aca="false">C9248&amp;D9248&amp;E9248&amp;F9248&amp;G9248&amp;H9248</f>
        <v>CADEIRA DE BALANCO COMPLETA, COM CORRENTES, BRACADEIRAS,  ROLAMENTOS, PARAFUSOS, BARRAS, ETC., INCLUSIVE DESMONTAGEM DADANIFICADA, PINTURA E TRANSPORTE. FORNECIMENTO E COLOCACAO</v>
      </c>
      <c r="C9248" s="142" t="s">
        <v>17789</v>
      </c>
      <c r="D9248" s="142" t="s">
        <v>17790</v>
      </c>
      <c r="E9248" s="142" t="s">
        <v>17791</v>
      </c>
      <c r="I9248" s="142" t="s">
        <v>9</v>
      </c>
      <c r="J9248" s="142" t="n">
        <v>377.88</v>
      </c>
    </row>
    <row r="9249" customFormat="false" ht="12.75" hidden="false" customHeight="false" outlineLevel="0" collapsed="false">
      <c r="A9249" s="142" t="s">
        <v>17792</v>
      </c>
      <c r="B9249" s="663" t="str">
        <f aca="false">C9249&amp;D9249&amp;E9249&amp;F9249&amp;G9249&amp;H9249</f>
        <v>CADEIRA DE BALANCO COMPLETA, COM CORRENTES, BRACADEIRAS,  ROLAMENTOS, PARAFUSOS, BARRAS, ETC., INCLUSIVE DESMONTAGEM DADANIFICADA, PINTURA E TRANSPORTE. FORNECIMENTO E COLOCACAO</v>
      </c>
      <c r="C9249" s="142" t="s">
        <v>17789</v>
      </c>
      <c r="D9249" s="142" t="s">
        <v>17790</v>
      </c>
      <c r="E9249" s="142" t="s">
        <v>17791</v>
      </c>
      <c r="I9249" s="142" t="s">
        <v>9</v>
      </c>
      <c r="J9249" s="142" t="n">
        <v>349.69</v>
      </c>
    </row>
    <row r="9250" customFormat="false" ht="12.75" hidden="false" customHeight="false" outlineLevel="0" collapsed="false">
      <c r="A9250" s="142" t="s">
        <v>17793</v>
      </c>
      <c r="B9250" s="663" t="str">
        <f aca="false">C9250&amp;D9250&amp;E9250&amp;F9250&amp;G9250&amp;H9250</f>
        <v>BOLA AO ARO EM TUBO DE FERRO GALVANIZADO(EXT.E INTERNAMENTE)DE 3",2" E 3/4"E ESPESSURA DE PAREDE DE 1/8",PINTURA COM UMADEMAO DE GALVITE E DUAS DEMAOS DE ESMALTE SINTETICO. FORNECIMENTO E COLOCACAO</v>
      </c>
      <c r="C9250" s="142" t="s">
        <v>17794</v>
      </c>
      <c r="D9250" s="142" t="s">
        <v>17795</v>
      </c>
      <c r="E9250" s="142" t="s">
        <v>17796</v>
      </c>
      <c r="F9250" s="142" t="s">
        <v>4166</v>
      </c>
      <c r="I9250" s="142" t="s">
        <v>9</v>
      </c>
      <c r="J9250" s="142" t="n">
        <v>763.89</v>
      </c>
    </row>
    <row r="9251" customFormat="false" ht="12.75" hidden="false" customHeight="false" outlineLevel="0" collapsed="false">
      <c r="A9251" s="142" t="s">
        <v>17797</v>
      </c>
      <c r="B9251" s="663" t="str">
        <f aca="false">C9251&amp;D9251&amp;E9251&amp;F9251&amp;G9251&amp;H9251</f>
        <v>BOLA AO ARO EM TUBO DE FERRO GALVANIZADO(EXT.E INTERNAMENTE)DE 3",2" E 3/4"E ESPESSURA DE PAREDE DE 1/8",PINTURA COM UMADEMAO DE GALVITE E DUAS DEMAOS DE ESMALTE SINTETICO. FORNECIMENTO E COLOCACAO</v>
      </c>
      <c r="C9251" s="142" t="s">
        <v>17794</v>
      </c>
      <c r="D9251" s="142" t="s">
        <v>17795</v>
      </c>
      <c r="E9251" s="142" t="s">
        <v>17796</v>
      </c>
      <c r="F9251" s="142" t="s">
        <v>4166</v>
      </c>
      <c r="I9251" s="142" t="s">
        <v>9</v>
      </c>
      <c r="J9251" s="142" t="n">
        <v>716.5</v>
      </c>
    </row>
    <row r="9252" customFormat="false" ht="12.75" hidden="false" customHeight="false" outlineLevel="0" collapsed="false">
      <c r="A9252" s="142" t="s">
        <v>17798</v>
      </c>
      <c r="B9252" s="663" t="str">
        <f aca="false">C9252&amp;D9252&amp;E9252&amp;F9252&amp;G9252&amp;H9252</f>
        <v>ESCADA EM ARVORE, EM MADEIRA APARELHADA. FORNECIMENTO E COLOCACAO</v>
      </c>
      <c r="C9252" s="142" t="s">
        <v>17799</v>
      </c>
      <c r="D9252" s="142" t="s">
        <v>7730</v>
      </c>
      <c r="I9252" s="142" t="s">
        <v>9</v>
      </c>
      <c r="J9252" s="142" t="n">
        <v>988.07</v>
      </c>
    </row>
    <row r="9253" customFormat="false" ht="12.75" hidden="false" customHeight="false" outlineLevel="0" collapsed="false">
      <c r="A9253" s="142" t="s">
        <v>17800</v>
      </c>
      <c r="B9253" s="663" t="str">
        <f aca="false">C9253&amp;D9253&amp;E9253&amp;F9253&amp;G9253&amp;H9253</f>
        <v>ESCADA EM ARVORE, EM MADEIRA APARELHADA. FORNECIMENTO E COLOCACAO</v>
      </c>
      <c r="C9253" s="142" t="s">
        <v>17799</v>
      </c>
      <c r="D9253" s="142" t="s">
        <v>7730</v>
      </c>
      <c r="I9253" s="142" t="s">
        <v>9</v>
      </c>
      <c r="J9253" s="142" t="n">
        <v>969.89</v>
      </c>
    </row>
    <row r="9254" customFormat="false" ht="12.75" hidden="false" customHeight="false" outlineLevel="0" collapsed="false">
      <c r="A9254" s="142" t="s">
        <v>17801</v>
      </c>
      <c r="B9254" s="663" t="str">
        <f aca="false">C9254&amp;D9254&amp;E9254&amp;F9254&amp;G9254&amp;H9254</f>
        <v>ESCORREGA DE 0/4ANOS C/ALTURA DE 1,17M EM MADEIRA APARELHADAE TUBOS DE FERRO GALVANIZADO(EXT.E INTERNAMENTE) DE 3/4"E 2"E ESPESSURA DE PAREDE DE 1/8", COM PINTURA DE BASE GALVITE E 2 DEMAOS DE ACABAMENTO.FORNECIMENTO E COLOCACAO</v>
      </c>
      <c r="C9254" s="142" t="s">
        <v>17802</v>
      </c>
      <c r="D9254" s="142" t="s">
        <v>17803</v>
      </c>
      <c r="E9254" s="142" t="s">
        <v>17804</v>
      </c>
      <c r="F9254" s="142" t="s">
        <v>17805</v>
      </c>
      <c r="I9254" s="142" t="s">
        <v>9</v>
      </c>
      <c r="J9254" s="142" t="n">
        <v>2227.77</v>
      </c>
    </row>
    <row r="9255" customFormat="false" ht="12.75" hidden="false" customHeight="false" outlineLevel="0" collapsed="false">
      <c r="A9255" s="142" t="s">
        <v>17806</v>
      </c>
      <c r="B9255" s="663" t="str">
        <f aca="false">C9255&amp;D9255&amp;E9255&amp;F9255&amp;G9255&amp;H9255</f>
        <v>ESCORREGA DE 0/4ANOS C/ALTURA DE 1,17M EM MADEIRA APARELHADAE TUBOS DE FERRO GALVANIZADO(EXT.E INTERNAMENTE) DE 3/4"E 2"E ESPESSURA DE PAREDE DE 1/8", COM PINTURA DE BASE GALVITE E 2 DEMAOS DE ACABAMENTO.FORNECIMENTO E COLOCACAO</v>
      </c>
      <c r="C9255" s="142" t="s">
        <v>17802</v>
      </c>
      <c r="D9255" s="142" t="s">
        <v>17803</v>
      </c>
      <c r="E9255" s="142" t="s">
        <v>17804</v>
      </c>
      <c r="F9255" s="142" t="s">
        <v>17805</v>
      </c>
      <c r="I9255" s="142" t="s">
        <v>9</v>
      </c>
      <c r="J9255" s="142" t="n">
        <v>2076</v>
      </c>
    </row>
    <row r="9256" customFormat="false" ht="12.75" hidden="false" customHeight="false" outlineLevel="0" collapsed="false">
      <c r="A9256" s="142" t="s">
        <v>17807</v>
      </c>
      <c r="B9256" s="663" t="str">
        <f aca="false">C9256&amp;D9256&amp;E9256&amp;F9256&amp;G9256&amp;H9256</f>
        <v>ESCORREGA DE 5/10ANOS C/ALTURA DE 1,57M MADEIRA APARELHADA E TUBOS DE FERRO GALVANIZADO(EXT.E INTERNAMENTE)DE 3/4" E 2"E ESPESSURA DE PAREDE DE 1/8",COM PINTURA DE BASE GALVITE E2 DEMAOS DE ACABAMENTO.FORNECIMENTO E COLOCACAO</v>
      </c>
      <c r="C9256" s="142" t="s">
        <v>17808</v>
      </c>
      <c r="D9256" s="142" t="s">
        <v>17809</v>
      </c>
      <c r="E9256" s="142" t="s">
        <v>17810</v>
      </c>
      <c r="F9256" s="142" t="s">
        <v>17811</v>
      </c>
      <c r="I9256" s="142" t="s">
        <v>9</v>
      </c>
      <c r="J9256" s="142" t="n">
        <v>2843.39</v>
      </c>
    </row>
    <row r="9257" customFormat="false" ht="12.75" hidden="false" customHeight="false" outlineLevel="0" collapsed="false">
      <c r="A9257" s="142" t="s">
        <v>17812</v>
      </c>
      <c r="B9257" s="663" t="str">
        <f aca="false">C9257&amp;D9257&amp;E9257&amp;F9257&amp;G9257&amp;H9257</f>
        <v>ESCORREGA DE 5/10ANOS C/ALTURA DE 1,57M MADEIRA APARELHADA E TUBOS DE FERRO GALVANIZADO(EXT.E INTERNAMENTE)DE 3/4" E 2"E ESPESSURA DE PAREDE DE 1/8",COM PINTURA DE BASE GALVITE E2 DEMAOS DE ACABAMENTO.FORNECIMENTO E COLOCACAO</v>
      </c>
      <c r="C9257" s="142" t="s">
        <v>17808</v>
      </c>
      <c r="D9257" s="142" t="s">
        <v>17809</v>
      </c>
      <c r="E9257" s="142" t="s">
        <v>17810</v>
      </c>
      <c r="F9257" s="142" t="s">
        <v>17811</v>
      </c>
      <c r="I9257" s="142" t="s">
        <v>9</v>
      </c>
      <c r="J9257" s="142" t="n">
        <v>2689.75</v>
      </c>
    </row>
    <row r="9258" customFormat="false" ht="12.75" hidden="false" customHeight="false" outlineLevel="0" collapsed="false">
      <c r="A9258" s="142" t="s">
        <v>17813</v>
      </c>
      <c r="B9258" s="663" t="str">
        <f aca="false">C9258&amp;D9258&amp;E9258&amp;F9258&amp;G9258&amp;H9258</f>
        <v>ESCADA DE ESCORREGA COMPLETA, INCLUSIVE PATAMAR,COM PINTURATRANSPORTE E DESMONTAGEM DA DANIFICADA.FORNECIMENTO E COLOCACAO</v>
      </c>
      <c r="C9258" s="142" t="s">
        <v>17814</v>
      </c>
      <c r="D9258" s="142" t="s">
        <v>17815</v>
      </c>
      <c r="E9258" s="142" t="s">
        <v>7097</v>
      </c>
      <c r="I9258" s="142" t="s">
        <v>9</v>
      </c>
      <c r="J9258" s="142" t="n">
        <v>856</v>
      </c>
    </row>
    <row r="9259" customFormat="false" ht="12.75" hidden="false" customHeight="false" outlineLevel="0" collapsed="false">
      <c r="A9259" s="142" t="s">
        <v>17816</v>
      </c>
      <c r="B9259" s="663" t="str">
        <f aca="false">C9259&amp;D9259&amp;E9259&amp;F9259&amp;G9259&amp;H9259</f>
        <v>ESCADA DE ESCORREGA COMPLETA, INCLUSIVE PATAMAR,COM PINTURATRANSPORTE E DESMONTAGEM DA DANIFICADA.FORNECIMENTO E COLOCACAO</v>
      </c>
      <c r="C9259" s="142" t="s">
        <v>17814</v>
      </c>
      <c r="D9259" s="142" t="s">
        <v>17815</v>
      </c>
      <c r="E9259" s="142" t="s">
        <v>7097</v>
      </c>
      <c r="I9259" s="142" t="s">
        <v>9</v>
      </c>
      <c r="J9259" s="142" t="n">
        <v>821.37</v>
      </c>
    </row>
    <row r="9260" customFormat="false" ht="12.75" hidden="false" customHeight="false" outlineLevel="0" collapsed="false">
      <c r="A9260" s="142" t="s">
        <v>17817</v>
      </c>
      <c r="B9260" s="663" t="str">
        <f aca="false">C9260&amp;D9260&amp;E9260&amp;F9260&amp;G9260&amp;H9260</f>
        <v>GANGORRA DE 0/4 ANOS COM PRANCHAS DE MADEIRA APARELHADA,ESTAS FIXAS EM TUBO DE FERRO GALVANIZADO (EXTERNA E INTERNAMENTE) DE 2" E ESPESSURA DE PAREDE DE 1/8",COM PINTURA DE BASE GALVITE E 2 DEMAOS DE ACABAMENTO.FORNECIMENTO E COLOCACAO</v>
      </c>
      <c r="C9260" s="142" t="s">
        <v>17818</v>
      </c>
      <c r="D9260" s="142" t="s">
        <v>17819</v>
      </c>
      <c r="E9260" s="142" t="s">
        <v>17820</v>
      </c>
      <c r="F9260" s="142" t="s">
        <v>17821</v>
      </c>
      <c r="I9260" s="142" t="s">
        <v>9</v>
      </c>
      <c r="J9260" s="142" t="n">
        <v>1814.56</v>
      </c>
    </row>
    <row r="9261" customFormat="false" ht="12.75" hidden="false" customHeight="false" outlineLevel="0" collapsed="false">
      <c r="A9261" s="142" t="s">
        <v>17822</v>
      </c>
      <c r="B9261" s="663" t="str">
        <f aca="false">C9261&amp;D9261&amp;E9261&amp;F9261&amp;G9261&amp;H9261</f>
        <v>GANGORRA DE 0/4 ANOS COM PRANCHAS DE MADEIRA APARELHADA,ESTAS FIXAS EM TUBO DE FERRO GALVANIZADO (EXTERNA E INTERNAMENTE) DE 2" E ESPESSURA DE PAREDE DE 1/8",COM PINTURA DE BASE GALVITE E 2 DEMAOS DE ACABAMENTO.FORNECIMENTO E COLOCACAO</v>
      </c>
      <c r="C9261" s="142" t="s">
        <v>17818</v>
      </c>
      <c r="D9261" s="142" t="s">
        <v>17819</v>
      </c>
      <c r="E9261" s="142" t="s">
        <v>17820</v>
      </c>
      <c r="F9261" s="142" t="s">
        <v>17821</v>
      </c>
      <c r="I9261" s="142" t="s">
        <v>9</v>
      </c>
      <c r="J9261" s="142" t="n">
        <v>1660.06</v>
      </c>
    </row>
    <row r="9262" customFormat="false" ht="12.75" hidden="false" customHeight="false" outlineLevel="0" collapsed="false">
      <c r="A9262" s="142" t="s">
        <v>17823</v>
      </c>
      <c r="B9262" s="663" t="str">
        <f aca="false">C9262&amp;D9262&amp;E9262&amp;F9262&amp;G9262&amp;H9262</f>
        <v>GANGORRA DE 5/10ANOS C/2 PRANCHAS,MADEIRA APARELHADA, ESTASFIXADAS EM TUBO DE FERRO GALVANIZADO(EXT.E INTERNAMENTE) DE2"E 2 1/2" E ESPESSURA DE PAREDE DE 1/8",COM PINTURA DE BASE GALVITE E 2 DEMAOS DE ACABAMENTO.FORNECIMENTO E COLOCACAO</v>
      </c>
      <c r="C9262" s="142" t="s">
        <v>17824</v>
      </c>
      <c r="D9262" s="142" t="s">
        <v>17825</v>
      </c>
      <c r="E9262" s="142" t="s">
        <v>17826</v>
      </c>
      <c r="F9262" s="142" t="s">
        <v>17827</v>
      </c>
      <c r="I9262" s="142" t="s">
        <v>9</v>
      </c>
      <c r="J9262" s="142" t="n">
        <v>2280.9</v>
      </c>
    </row>
    <row r="9263" customFormat="false" ht="12.75" hidden="false" customHeight="false" outlineLevel="0" collapsed="false">
      <c r="A9263" s="142" t="s">
        <v>17828</v>
      </c>
      <c r="B9263" s="663" t="str">
        <f aca="false">C9263&amp;D9263&amp;E9263&amp;F9263&amp;G9263&amp;H9263</f>
        <v>GANGORRA DE 5/10ANOS C/2 PRANCHAS,MADEIRA APARELHADA, ESTASFIXADAS EM TUBO DE FERRO GALVANIZADO(EXT.E INTERNAMENTE) DE2"E 2 1/2" E ESPESSURA DE PAREDE DE 1/8",COM PINTURA DE BASE GALVITE E 2 DEMAOS DE ACABAMENTO.FORNECIMENTO E COLOCACAO</v>
      </c>
      <c r="C9263" s="142" t="s">
        <v>17824</v>
      </c>
      <c r="D9263" s="142" t="s">
        <v>17825</v>
      </c>
      <c r="E9263" s="142" t="s">
        <v>17826</v>
      </c>
      <c r="F9263" s="142" t="s">
        <v>17827</v>
      </c>
      <c r="I9263" s="142" t="s">
        <v>9</v>
      </c>
      <c r="J9263" s="142" t="n">
        <v>2120.38</v>
      </c>
    </row>
    <row r="9264" customFormat="false" ht="12.75" hidden="false" customHeight="false" outlineLevel="0" collapsed="false">
      <c r="A9264" s="142" t="s">
        <v>17829</v>
      </c>
      <c r="B9264" s="663" t="str">
        <f aca="false">C9264&amp;D9264&amp;E9264&amp;F9264&amp;G9264&amp;H9264</f>
        <v>GAIOLA GINICA (TREPA-TREPA) EM TUBOS DE FERRO GALVANIZADO (EXTERNA E INTERNAMENTE) DE 1" HORIZONTAIS E VERTICAIS DE 1.1/2" E ESPESSURA DE PAREDE DE 1/8",CHUMBADOS EM BLOCOS DE CONCRETO E COM PINTURA DE BASE GALVITE E 2 DEMAOS DE ACABAMENTO.FORNECIMENTO E COLOCACAO</v>
      </c>
      <c r="C9264" s="142" t="s">
        <v>17830</v>
      </c>
      <c r="D9264" s="142" t="s">
        <v>17831</v>
      </c>
      <c r="E9264" s="142" t="s">
        <v>17832</v>
      </c>
      <c r="F9264" s="142" t="s">
        <v>17833</v>
      </c>
      <c r="G9264" s="142" t="s">
        <v>7667</v>
      </c>
      <c r="I9264" s="142" t="s">
        <v>9</v>
      </c>
      <c r="J9264" s="142" t="n">
        <v>4861.96</v>
      </c>
    </row>
    <row r="9265" customFormat="false" ht="12.75" hidden="false" customHeight="false" outlineLevel="0" collapsed="false">
      <c r="A9265" s="142" t="s">
        <v>17834</v>
      </c>
      <c r="B9265" s="663" t="str">
        <f aca="false">C9265&amp;D9265&amp;E9265&amp;F9265&amp;G9265&amp;H9265</f>
        <v>GAIOLA GINICA (TREPA-TREPA) EM TUBOS DE FERRO GALVANIZADO (EXTERNA E INTERNAMENTE) DE 1" HORIZONTAIS E VERTICAIS DE 1.1/2" E ESPESSURA DE PAREDE DE 1/8",CHUMBADOS EM BLOCOS DE CONCRETO E COM PINTURA DE BASE GALVITE E 2 DEMAOS DE ACABAMENTO.FORNECIMENTO E COLOCACAO</v>
      </c>
      <c r="C9265" s="142" t="s">
        <v>17830</v>
      </c>
      <c r="D9265" s="142" t="s">
        <v>17831</v>
      </c>
      <c r="E9265" s="142" t="s">
        <v>17832</v>
      </c>
      <c r="F9265" s="142" t="s">
        <v>17833</v>
      </c>
      <c r="G9265" s="142" t="s">
        <v>7667</v>
      </c>
      <c r="I9265" s="142" t="s">
        <v>9</v>
      </c>
      <c r="J9265" s="142" t="n">
        <v>4589.52</v>
      </c>
    </row>
    <row r="9266" customFormat="false" ht="12.75" hidden="false" customHeight="false" outlineLevel="0" collapsed="false">
      <c r="A9266" s="142" t="s">
        <v>17835</v>
      </c>
      <c r="B9266" s="663" t="str">
        <f aca="false">C9266&amp;D9266&amp;E9266&amp;F9266&amp;G9266&amp;H9266</f>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266" s="142" t="s">
        <v>17101</v>
      </c>
      <c r="D9266" s="142" t="s">
        <v>17836</v>
      </c>
      <c r="E9266" s="142" t="s">
        <v>17837</v>
      </c>
      <c r="F9266" s="142" t="s">
        <v>17838</v>
      </c>
      <c r="G9266" s="142" t="s">
        <v>17839</v>
      </c>
      <c r="H9266" s="142" t="s">
        <v>17840</v>
      </c>
      <c r="I9266" s="142" t="s">
        <v>9</v>
      </c>
      <c r="J9266" s="142" t="n">
        <v>434.22</v>
      </c>
    </row>
    <row r="9267" customFormat="false" ht="12.75" hidden="false" customHeight="false" outlineLevel="0" collapsed="false">
      <c r="A9267" s="142" t="s">
        <v>17841</v>
      </c>
      <c r="B9267" s="663" t="str">
        <f aca="false">C9267&amp;D9267&amp;E9267&amp;F9267&amp;G9267&amp;H9267</f>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267" s="142" t="s">
        <v>17101</v>
      </c>
      <c r="D9267" s="142" t="s">
        <v>17836</v>
      </c>
      <c r="E9267" s="142" t="s">
        <v>17837</v>
      </c>
      <c r="F9267" s="142" t="s">
        <v>17838</v>
      </c>
      <c r="G9267" s="142" t="s">
        <v>17839</v>
      </c>
      <c r="H9267" s="142" t="s">
        <v>17840</v>
      </c>
      <c r="I9267" s="142" t="s">
        <v>9</v>
      </c>
      <c r="J9267" s="142" t="n">
        <v>410.43</v>
      </c>
    </row>
    <row r="9268" customFormat="false" ht="12.75" hidden="false" customHeight="false" outlineLevel="0" collapsed="false">
      <c r="A9268" s="142" t="s">
        <v>17842</v>
      </c>
      <c r="B9268" s="663" t="str">
        <f aca="false">C9268&amp;D9268&amp;E9268&amp;F9268&amp;G9268&amp;H9268</f>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268" s="142" t="s">
        <v>17101</v>
      </c>
      <c r="D9268" s="142" t="s">
        <v>17843</v>
      </c>
      <c r="E9268" s="142" t="s">
        <v>17844</v>
      </c>
      <c r="F9268" s="142" t="s">
        <v>17845</v>
      </c>
      <c r="G9268" s="142" t="s">
        <v>17846</v>
      </c>
      <c r="H9268" s="142" t="s">
        <v>17847</v>
      </c>
      <c r="I9268" s="142" t="s">
        <v>9</v>
      </c>
      <c r="J9268" s="142" t="n">
        <v>521.08</v>
      </c>
    </row>
    <row r="9269" customFormat="false" ht="12.75" hidden="false" customHeight="false" outlineLevel="0" collapsed="false">
      <c r="A9269" s="142" t="s">
        <v>17848</v>
      </c>
      <c r="B9269" s="663" t="str">
        <f aca="false">C9269&amp;D9269&amp;E9269&amp;F9269&amp;G9269&amp;H9269</f>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269" s="142" t="s">
        <v>17101</v>
      </c>
      <c r="D9269" s="142" t="s">
        <v>17843</v>
      </c>
      <c r="E9269" s="142" t="s">
        <v>17844</v>
      </c>
      <c r="F9269" s="142" t="s">
        <v>17845</v>
      </c>
      <c r="G9269" s="142" t="s">
        <v>17846</v>
      </c>
      <c r="H9269" s="142" t="s">
        <v>17847</v>
      </c>
      <c r="I9269" s="142" t="s">
        <v>9</v>
      </c>
      <c r="J9269" s="142" t="n">
        <v>480.91</v>
      </c>
    </row>
    <row r="9270" customFormat="false" ht="12.75" hidden="false" customHeight="false" outlineLevel="0" collapsed="false">
      <c r="A9270" s="142" t="s">
        <v>17849</v>
      </c>
      <c r="B9270" s="663" t="str">
        <f aca="false">C9270&amp;D9270&amp;E9270&amp;F9270&amp;G9270&amp;H9270</f>
        <v>PRANCHA DE GANGORRA COMPLETA,INCLUSIVE PATAMAR,COM PINTURA,TRANSPORTE E DESMONTAGEM DA DANIFICADA.FORNECIMENTO E COLOCACAO</v>
      </c>
      <c r="C9270" s="142" t="s">
        <v>17850</v>
      </c>
      <c r="D9270" s="142" t="s">
        <v>17815</v>
      </c>
      <c r="E9270" s="142" t="s">
        <v>7097</v>
      </c>
      <c r="I9270" s="142" t="s">
        <v>9</v>
      </c>
      <c r="J9270" s="142" t="n">
        <v>583.75</v>
      </c>
    </row>
    <row r="9271" customFormat="false" ht="12.75" hidden="false" customHeight="false" outlineLevel="0" collapsed="false">
      <c r="A9271" s="142" t="s">
        <v>17851</v>
      </c>
      <c r="B9271" s="663" t="str">
        <f aca="false">C9271&amp;D9271&amp;E9271&amp;F9271&amp;G9271&amp;H9271</f>
        <v>PRANCHA DE GANGORRA COMPLETA,INCLUSIVE PATAMAR,COM PINTURA,TRANSPORTE E DESMONTAGEM DA DANIFICADA.FORNECIMENTO E COLOCACAO</v>
      </c>
      <c r="C9271" s="142" t="s">
        <v>17850</v>
      </c>
      <c r="D9271" s="142" t="s">
        <v>17815</v>
      </c>
      <c r="E9271" s="142" t="s">
        <v>7097</v>
      </c>
      <c r="I9271" s="142" t="s">
        <v>9</v>
      </c>
      <c r="J9271" s="142" t="n">
        <v>550.93</v>
      </c>
    </row>
    <row r="9272" customFormat="false" ht="12.75" hidden="false" customHeight="false" outlineLevel="0" collapsed="false">
      <c r="A9272" s="142" t="s">
        <v>17852</v>
      </c>
      <c r="B9272" s="663" t="str">
        <f aca="false">C9272&amp;D9272&amp;E9272&amp;F9272&amp;G9272&amp;H9272</f>
        <v>PRANCHA REMA-REMA,MADEIRA APARELHADA,COMPLETA COM FERRAGENS,BRACADEIRAS,ROLAMENTOS,ETC., PINTURA E TRANSPORTE COM DESMONTAGEM DA DANIFICADA.FORNECIMENTO E COLOCACAO</v>
      </c>
      <c r="C9272" s="142" t="s">
        <v>17853</v>
      </c>
      <c r="D9272" s="142" t="s">
        <v>17854</v>
      </c>
      <c r="E9272" s="142" t="s">
        <v>17855</v>
      </c>
      <c r="I9272" s="142" t="s">
        <v>9</v>
      </c>
      <c r="J9272" s="142" t="n">
        <v>748.95</v>
      </c>
    </row>
    <row r="9273" customFormat="false" ht="12.75" hidden="false" customHeight="false" outlineLevel="0" collapsed="false">
      <c r="A9273" s="142" t="s">
        <v>17856</v>
      </c>
      <c r="B9273" s="663" t="str">
        <f aca="false">C9273&amp;D9273&amp;E9273&amp;F9273&amp;G9273&amp;H9273</f>
        <v>PRANCHA REMA-REMA,MADEIRA APARELHADA,COMPLETA COM FERRAGENS,BRACADEIRAS,ROLAMENTOS,ETC., PINTURA E TRANSPORTE COM DESMONTAGEM DA DANIFICADA.FORNECIMENTO E COLOCACAO</v>
      </c>
      <c r="C9273" s="142" t="s">
        <v>17853</v>
      </c>
      <c r="D9273" s="142" t="s">
        <v>17854</v>
      </c>
      <c r="E9273" s="142" t="s">
        <v>17855</v>
      </c>
      <c r="I9273" s="142" t="s">
        <v>9</v>
      </c>
      <c r="J9273" s="142" t="n">
        <v>709.8</v>
      </c>
    </row>
    <row r="9274" customFormat="false" ht="12.75" hidden="false" customHeight="false" outlineLevel="0" collapsed="false">
      <c r="A9274" s="142" t="s">
        <v>17857</v>
      </c>
      <c r="B9274" s="663" t="str">
        <f aca="false">C9274&amp;D9274&amp;E9274&amp;F9274&amp;G9274&amp;H9274</f>
        <v>PRANCHA PARA ABDOMINAL,MADEIRA APARELHADA,ESTRUTURA TUBULARDE FERRO GALVANIZADO COM DIAMETRO DE 2" E ESPESSURA DE PAREDE DE 1/8",FIXADA EM BLOCOS DE CONCRETO,COM PINTURA DE BASE DE GALVITE E 2 DEMAOS DE ACABAMENTO.FORNECIMENTO E COLOCACAO</v>
      </c>
      <c r="C9274" s="142" t="s">
        <v>17858</v>
      </c>
      <c r="D9274" s="142" t="s">
        <v>17859</v>
      </c>
      <c r="E9274" s="142" t="s">
        <v>17860</v>
      </c>
      <c r="F9274" s="142" t="s">
        <v>17861</v>
      </c>
      <c r="I9274" s="142" t="s">
        <v>9</v>
      </c>
      <c r="J9274" s="142" t="n">
        <v>824.74</v>
      </c>
    </row>
    <row r="9275" customFormat="false" ht="12.75" hidden="false" customHeight="false" outlineLevel="0" collapsed="false">
      <c r="A9275" s="142" t="s">
        <v>17862</v>
      </c>
      <c r="B9275" s="663" t="str">
        <f aca="false">C9275&amp;D9275&amp;E9275&amp;F9275&amp;G9275&amp;H9275</f>
        <v>PRANCHA PARA ABDOMINAL,MADEIRA APARELHADA,ESTRUTURA TUBULARDE FERRO GALVANIZADO COM DIAMETRO DE 2" E ESPESSURA DE PAREDE DE 1/8",FIXADA EM BLOCOS DE CONCRETO,COM PINTURA DE BASE DE GALVITE E 2 DEMAOS DE ACABAMENTO.FORNECIMENTO E COLOCACAO</v>
      </c>
      <c r="C9275" s="142" t="s">
        <v>17858</v>
      </c>
      <c r="D9275" s="142" t="s">
        <v>17859</v>
      </c>
      <c r="E9275" s="142" t="s">
        <v>17860</v>
      </c>
      <c r="F9275" s="142" t="s">
        <v>17861</v>
      </c>
      <c r="I9275" s="142" t="s">
        <v>9</v>
      </c>
      <c r="J9275" s="142" t="n">
        <v>766.98</v>
      </c>
    </row>
    <row r="9276" customFormat="false" ht="12.75" hidden="false" customHeight="false" outlineLevel="0" collapsed="false">
      <c r="A9276" s="142" t="s">
        <v>17863</v>
      </c>
      <c r="B9276" s="663" t="str">
        <f aca="false">C9276&amp;D9276&amp;E9276&amp;F9276&amp;G9276&amp;H9276</f>
        <v>CONTENTOR EM POLIETILENO DE ALTA DENSIDADE,COM QUATRO RODASMACICAS DE BORRACHA,CAPACIDADE PARA 500L.FORNECIMENTO</v>
      </c>
      <c r="C9276" s="142" t="s">
        <v>17864</v>
      </c>
      <c r="D9276" s="142" t="s">
        <v>17865</v>
      </c>
      <c r="I9276" s="142" t="s">
        <v>9</v>
      </c>
      <c r="J9276" s="142" t="n">
        <v>950</v>
      </c>
    </row>
    <row r="9277" customFormat="false" ht="12.75" hidden="false" customHeight="false" outlineLevel="0" collapsed="false">
      <c r="A9277" s="142" t="s">
        <v>17866</v>
      </c>
      <c r="B9277" s="663" t="str">
        <f aca="false">C9277&amp;D9277&amp;E9277&amp;F9277&amp;G9277&amp;H9277</f>
        <v>CONTENTOR EM POLIETILENO DE ALTA DENSIDADE,COM QUATRO RODASMACICAS DE BORRACHA,CAPACIDADE PARA 500L.FORNECIMENTO</v>
      </c>
      <c r="C9277" s="142" t="s">
        <v>17864</v>
      </c>
      <c r="D9277" s="142" t="s">
        <v>17865</v>
      </c>
      <c r="I9277" s="142" t="s">
        <v>9</v>
      </c>
      <c r="J9277" s="142" t="n">
        <v>950</v>
      </c>
    </row>
    <row r="9278" customFormat="false" ht="12.75" hidden="false" customHeight="false" outlineLevel="0" collapsed="false">
      <c r="A9278" s="142" t="s">
        <v>17867</v>
      </c>
      <c r="B9278" s="663" t="str">
        <f aca="false">C9278&amp;D9278&amp;E9278&amp;F9278&amp;G9278&amp;H9278</f>
        <v>CONTENTOR EM POLIETILENO DE ALTA DENSIDADE,COM DUAS RODAS MACICAS DE BORRACHA,CAPACIDADE PARA 240L.FORNECIMENTO</v>
      </c>
      <c r="C9278" s="142" t="s">
        <v>17868</v>
      </c>
      <c r="D9278" s="142" t="s">
        <v>17869</v>
      </c>
      <c r="I9278" s="142" t="s">
        <v>9</v>
      </c>
      <c r="J9278" s="142" t="n">
        <v>296</v>
      </c>
    </row>
    <row r="9279" customFormat="false" ht="12.75" hidden="false" customHeight="false" outlineLevel="0" collapsed="false">
      <c r="A9279" s="142" t="s">
        <v>17870</v>
      </c>
      <c r="B9279" s="663" t="str">
        <f aca="false">C9279&amp;D9279&amp;E9279&amp;F9279&amp;G9279&amp;H9279</f>
        <v>CONTENTOR EM POLIETILENO DE ALTA DENSIDADE,COM DUAS RODAS MACICAS DE BORRACHA,CAPACIDADE PARA 240L.FORNECIMENTO</v>
      </c>
      <c r="C9279" s="142" t="s">
        <v>17868</v>
      </c>
      <c r="D9279" s="142" t="s">
        <v>17869</v>
      </c>
      <c r="I9279" s="142" t="s">
        <v>9</v>
      </c>
      <c r="J9279" s="142" t="n">
        <v>296</v>
      </c>
    </row>
    <row r="9280" customFormat="false" ht="12.75" hidden="false" customHeight="false" outlineLevel="0" collapsed="false">
      <c r="A9280" s="142" t="s">
        <v>17871</v>
      </c>
      <c r="B9280" s="663" t="str">
        <f aca="false">C9280&amp;D9280&amp;E9280&amp;F9280&amp;G9280&amp;H9280</f>
        <v>CONTENTOR EM POLIETILENO DE ALTA DENSIDADE,COM DUAS RODAS MACICAS DE BORRACHA,CAPACIDADE PARA 120L.FORNECIMENTO</v>
      </c>
      <c r="C9280" s="142" t="s">
        <v>17868</v>
      </c>
      <c r="D9280" s="142" t="s">
        <v>17872</v>
      </c>
      <c r="I9280" s="142" t="s">
        <v>9</v>
      </c>
      <c r="J9280" s="142" t="n">
        <v>175.2</v>
      </c>
    </row>
    <row r="9281" customFormat="false" ht="12.75" hidden="false" customHeight="false" outlineLevel="0" collapsed="false">
      <c r="A9281" s="142" t="s">
        <v>17873</v>
      </c>
      <c r="B9281" s="663" t="str">
        <f aca="false">C9281&amp;D9281&amp;E9281&amp;F9281&amp;G9281&amp;H9281</f>
        <v>CONTENTOR EM POLIETILENO DE ALTA DENSIDADE,COM DUAS RODAS MACICAS DE BORRACHA,CAPACIDADE PARA 120L.FORNECIMENTO</v>
      </c>
      <c r="C9281" s="142" t="s">
        <v>17868</v>
      </c>
      <c r="D9281" s="142" t="s">
        <v>17872</v>
      </c>
      <c r="I9281" s="142" t="s">
        <v>9</v>
      </c>
      <c r="J9281" s="142" t="n">
        <v>175.2</v>
      </c>
    </row>
    <row r="9282" customFormat="false" ht="12.75" hidden="false" customHeight="false" outlineLevel="0" collapsed="false">
      <c r="A9282" s="142" t="s">
        <v>17874</v>
      </c>
      <c r="B9282" s="663" t="str">
        <f aca="false">C9282&amp;D9282&amp;E9282&amp;F9282&amp;G9282&amp;H9282</f>
        <v>FIO DE NYLON.FORNECIMENTO</v>
      </c>
      <c r="C9282" s="142" t="s">
        <v>17875</v>
      </c>
      <c r="I9282" s="142" t="s">
        <v>5978</v>
      </c>
      <c r="J9282" s="142" t="n">
        <v>56.22</v>
      </c>
    </row>
    <row r="9283" customFormat="false" ht="12.75" hidden="false" customHeight="false" outlineLevel="0" collapsed="false">
      <c r="A9283" s="142" t="s">
        <v>17876</v>
      </c>
      <c r="B9283" s="663" t="str">
        <f aca="false">C9283&amp;D9283&amp;E9283&amp;F9283&amp;G9283&amp;H9283</f>
        <v>FIO DE NYLON.FORNECIMENTO</v>
      </c>
      <c r="C9283" s="142" t="s">
        <v>17875</v>
      </c>
      <c r="I9283" s="142" t="s">
        <v>5978</v>
      </c>
      <c r="J9283" s="142" t="n">
        <v>56.22</v>
      </c>
    </row>
    <row r="9284" customFormat="false" ht="12.75" hidden="false" customHeight="false" outlineLevel="0" collapsed="false">
      <c r="A9284" s="142" t="s">
        <v>17877</v>
      </c>
      <c r="B9284" s="663" t="str">
        <f aca="false">C9284&amp;D9284&amp;E9284&amp;F9284&amp;G9284&amp;H9284</f>
        <v>PAPELEIRA PLASTICA P/VIAS E PRACAS PUBLICAS EM POLIETILENO(DIN),CAPACIDADE PARA 50L,MEDINDO(75,50X34,50X43,50)CM.FORNECIMENTO E COLOCACAO</v>
      </c>
      <c r="C9284" s="142" t="s">
        <v>17878</v>
      </c>
      <c r="D9284" s="142" t="s">
        <v>17879</v>
      </c>
      <c r="E9284" s="142" t="s">
        <v>4166</v>
      </c>
      <c r="I9284" s="142" t="s">
        <v>9</v>
      </c>
      <c r="J9284" s="142" t="n">
        <v>119.13</v>
      </c>
    </row>
    <row r="9285" customFormat="false" ht="12.75" hidden="false" customHeight="false" outlineLevel="0" collapsed="false">
      <c r="A9285" s="142" t="s">
        <v>17880</v>
      </c>
      <c r="B9285" s="663" t="str">
        <f aca="false">C9285&amp;D9285&amp;E9285&amp;F9285&amp;G9285&amp;H9285</f>
        <v>PAPELEIRA PLASTICA P/VIAS E PRACAS PUBLICAS EM POLIETILENO(DIN),CAPACIDADE PARA 50L,MEDINDO(75,50X34,50X43,50)CM.FORNECIMENTO E COLOCACAO</v>
      </c>
      <c r="C9285" s="142" t="s">
        <v>17878</v>
      </c>
      <c r="D9285" s="142" t="s">
        <v>17879</v>
      </c>
      <c r="E9285" s="142" t="s">
        <v>4166</v>
      </c>
      <c r="I9285" s="142" t="s">
        <v>9</v>
      </c>
      <c r="J9285" s="142" t="n">
        <v>118.77</v>
      </c>
    </row>
    <row r="9286" customFormat="false" ht="12.75" hidden="false" customHeight="false" outlineLevel="0" collapsed="false">
      <c r="A9286" s="142" t="s">
        <v>17881</v>
      </c>
      <c r="B9286" s="663" t="str">
        <f aca="false">C9286&amp;D9286&amp;E9286&amp;F9286&amp;G9286&amp;H9286</f>
        <v>VASO PLASTICO REDONDO,NA COR TERRACOTA,CERAMICA OU CINZA,COM DIAMETRO ENTRE 30CM E 40CM E ALTURA ENTRE 30CM E 35CM,INCLUSIVE PRATO.FORNECIMENTO</v>
      </c>
      <c r="C9286" s="142" t="s">
        <v>17882</v>
      </c>
      <c r="D9286" s="142" t="s">
        <v>17883</v>
      </c>
      <c r="E9286" s="142" t="s">
        <v>17884</v>
      </c>
      <c r="I9286" s="142" t="s">
        <v>9</v>
      </c>
      <c r="J9286" s="142" t="n">
        <v>41.22</v>
      </c>
    </row>
    <row r="9287" customFormat="false" ht="12.75" hidden="false" customHeight="false" outlineLevel="0" collapsed="false">
      <c r="A9287" s="142" t="s">
        <v>17885</v>
      </c>
      <c r="B9287" s="663" t="str">
        <f aca="false">C9287&amp;D9287&amp;E9287&amp;F9287&amp;G9287&amp;H9287</f>
        <v>VASO PLASTICO REDONDO,NA COR TERRACOTA,CERAMICA OU CINZA,COM DIAMETRO ENTRE 30CM E 40CM E ALTURA ENTRE 30CM E 35CM,INCLUSIVE PRATO.FORNECIMENTO</v>
      </c>
      <c r="C9287" s="142" t="s">
        <v>17882</v>
      </c>
      <c r="D9287" s="142" t="s">
        <v>17883</v>
      </c>
      <c r="E9287" s="142" t="s">
        <v>17884</v>
      </c>
      <c r="I9287" s="142" t="s">
        <v>9</v>
      </c>
      <c r="J9287" s="142" t="n">
        <v>41.22</v>
      </c>
    </row>
    <row r="9288" customFormat="false" ht="12.75" hidden="false" customHeight="false" outlineLevel="0" collapsed="false">
      <c r="A9288" s="142" t="s">
        <v>17886</v>
      </c>
      <c r="B9288" s="663" t="str">
        <f aca="false">C9288&amp;D9288&amp;E9288&amp;F9288&amp;G9288&amp;H9288</f>
        <v>VASO PLASTICO QUADRADO,NA COR TERRACOTA,CERAMICA OU CINZA,COM LADOS ENTRE 34CM E 40CM E ALTURA ENTRE 28CM E 34CM,INCLUSIVE PRATO.FORNECIMENTO</v>
      </c>
      <c r="C9288" s="142" t="s">
        <v>17887</v>
      </c>
      <c r="D9288" s="142" t="s">
        <v>17888</v>
      </c>
      <c r="E9288" s="142" t="s">
        <v>17889</v>
      </c>
      <c r="I9288" s="142" t="s">
        <v>9</v>
      </c>
      <c r="J9288" s="142" t="n">
        <v>34.4</v>
      </c>
    </row>
    <row r="9289" customFormat="false" ht="12.75" hidden="false" customHeight="false" outlineLevel="0" collapsed="false">
      <c r="A9289" s="142" t="s">
        <v>17890</v>
      </c>
      <c r="B9289" s="663" t="str">
        <f aca="false">C9289&amp;D9289&amp;E9289&amp;F9289&amp;G9289&amp;H9289</f>
        <v>VASO PLASTICO QUADRADO,NA COR TERRACOTA,CERAMICA OU CINZA,COM LADOS ENTRE 34CM E 40CM E ALTURA ENTRE 28CM E 34CM,INCLUSIVE PRATO.FORNECIMENTO</v>
      </c>
      <c r="C9289" s="142" t="s">
        <v>17887</v>
      </c>
      <c r="D9289" s="142" t="s">
        <v>17888</v>
      </c>
      <c r="E9289" s="142" t="s">
        <v>17889</v>
      </c>
      <c r="I9289" s="142" t="s">
        <v>9</v>
      </c>
      <c r="J9289" s="142" t="n">
        <v>34.4</v>
      </c>
    </row>
    <row r="9290" customFormat="false" ht="12.75" hidden="false" customHeight="false" outlineLevel="0" collapsed="false">
      <c r="A9290" s="142" t="s">
        <v>17891</v>
      </c>
      <c r="B9290" s="663" t="str">
        <f aca="false">C9290&amp;D9290&amp;E9290&amp;F9290&amp;G9290&amp;H9290</f>
        <v>VASO PLASTICO REDONDO,NA COR TERRACOTA,CERAMICA OU CINZA,COMDIAMETRO ENTRE 41CM E 50CM E ALTURA ENTRE 36CM E 40CM, INCLUSIVE PRATO.FORNECIMENTO</v>
      </c>
      <c r="C9290" s="142" t="s">
        <v>17882</v>
      </c>
      <c r="D9290" s="142" t="s">
        <v>17892</v>
      </c>
      <c r="E9290" s="142" t="s">
        <v>17884</v>
      </c>
      <c r="I9290" s="142" t="s">
        <v>9</v>
      </c>
      <c r="J9290" s="142" t="n">
        <v>79.16</v>
      </c>
    </row>
    <row r="9291" customFormat="false" ht="12.75" hidden="false" customHeight="false" outlineLevel="0" collapsed="false">
      <c r="A9291" s="142" t="s">
        <v>17893</v>
      </c>
      <c r="B9291" s="663" t="str">
        <f aca="false">C9291&amp;D9291&amp;E9291&amp;F9291&amp;G9291&amp;H9291</f>
        <v>VASO PLASTICO REDONDO,NA COR TERRACOTA,CERAMICA OU CINZA,COMDIAMETRO ENTRE 41CM E 50CM E ALTURA ENTRE 36CM E 40CM, INCLUSIVE PRATO.FORNECIMENTO</v>
      </c>
      <c r="C9291" s="142" t="s">
        <v>17882</v>
      </c>
      <c r="D9291" s="142" t="s">
        <v>17892</v>
      </c>
      <c r="E9291" s="142" t="s">
        <v>17884</v>
      </c>
      <c r="I9291" s="142" t="s">
        <v>9</v>
      </c>
      <c r="J9291" s="142" t="n">
        <v>79.16</v>
      </c>
    </row>
    <row r="9292" customFormat="false" ht="12.75" hidden="false" customHeight="false" outlineLevel="0" collapsed="false">
      <c r="A9292" s="142" t="s">
        <v>17894</v>
      </c>
      <c r="B9292" s="663" t="str">
        <f aca="false">C9292&amp;D9292&amp;E9292&amp;F9292&amp;G9292&amp;H9292</f>
        <v>CESTO DE TELA PARA RETIRADA DE LIXO,CONFECCIONADO EM ACO E SOMBRIT,MODELO COMLURB.FORNECIMENTO</v>
      </c>
      <c r="C9292" s="142" t="s">
        <v>17895</v>
      </c>
      <c r="D9292" s="142" t="s">
        <v>17896</v>
      </c>
      <c r="I9292" s="142" t="s">
        <v>9</v>
      </c>
      <c r="J9292" s="142" t="n">
        <v>43.45</v>
      </c>
    </row>
    <row r="9293" customFormat="false" ht="12.75" hidden="false" customHeight="false" outlineLevel="0" collapsed="false">
      <c r="A9293" s="142" t="s">
        <v>17897</v>
      </c>
      <c r="B9293" s="663" t="str">
        <f aca="false">C9293&amp;D9293&amp;E9293&amp;F9293&amp;G9293&amp;H9293</f>
        <v>CESTO DE TELA PARA RETIRADA DE LIXO,CONFECCIONADO EM ACO E SOMBRIT,MODELO COMLURB.FORNECIMENTO</v>
      </c>
      <c r="C9293" s="142" t="s">
        <v>17895</v>
      </c>
      <c r="D9293" s="142" t="s">
        <v>17896</v>
      </c>
      <c r="I9293" s="142" t="s">
        <v>9</v>
      </c>
      <c r="J9293" s="142" t="n">
        <v>41.3</v>
      </c>
    </row>
    <row r="9294" customFormat="false" ht="12.75" hidden="false" customHeight="false" outlineLevel="0" collapsed="false">
      <c r="A9294" s="142" t="s">
        <v>17898</v>
      </c>
      <c r="B9294" s="663" t="str">
        <f aca="false">C9294&amp;D9294&amp;E9294&amp;F9294&amp;G9294&amp;H9294</f>
        <v>CRAVACAO DE ESTACA EM MADEIRA DE REFLORESTAMENTO, COM DIAMETRO DE 25CM,INCLUSIVE FORNECIMENTO DA ESTACA</v>
      </c>
      <c r="C9294" s="142" t="s">
        <v>17899</v>
      </c>
      <c r="D9294" s="142" t="s">
        <v>17900</v>
      </c>
      <c r="I9294" s="142" t="s">
        <v>130</v>
      </c>
      <c r="J9294" s="142" t="n">
        <v>126.18</v>
      </c>
    </row>
    <row r="9295" customFormat="false" ht="12.75" hidden="false" customHeight="false" outlineLevel="0" collapsed="false">
      <c r="A9295" s="142" t="s">
        <v>17901</v>
      </c>
      <c r="B9295" s="663" t="str">
        <f aca="false">C9295&amp;D9295&amp;E9295&amp;F9295&amp;G9295&amp;H9295</f>
        <v>CRAVACAO DE ESTACA EM MADEIRA DE REFLORESTAMENTO, COM DIAMETRO DE 25CM,INCLUSIVE FORNECIMENTO DA ESTACA</v>
      </c>
      <c r="C9295" s="142" t="s">
        <v>17899</v>
      </c>
      <c r="D9295" s="142" t="s">
        <v>17900</v>
      </c>
      <c r="I9295" s="142" t="s">
        <v>130</v>
      </c>
      <c r="J9295" s="142" t="n">
        <v>121.4</v>
      </c>
    </row>
    <row r="9296" customFormat="false" ht="12.75" hidden="false" customHeight="false" outlineLevel="0" collapsed="false">
      <c r="A9296" s="142" t="s">
        <v>17902</v>
      </c>
      <c r="B9296" s="663" t="str">
        <f aca="false">C9296&amp;D9296&amp;E9296&amp;F9296&amp;G9296&amp;H9296</f>
        <v>FUNDACAO DE ALVENARIA DE PEDRA,COM ARGAMASSA DE CIMENTO,SAIBRO E AREIA,NO TRACO 1:2:3,TENDO 0,35 A 0,45M DE LARGURA</v>
      </c>
      <c r="C9296" s="142" t="s">
        <v>17903</v>
      </c>
      <c r="D9296" s="142" t="s">
        <v>17904</v>
      </c>
      <c r="I9296" s="142" t="s">
        <v>859</v>
      </c>
      <c r="J9296" s="142" t="n">
        <v>432.66</v>
      </c>
    </row>
    <row r="9297" customFormat="false" ht="12.75" hidden="false" customHeight="false" outlineLevel="0" collapsed="false">
      <c r="A9297" s="142" t="s">
        <v>17905</v>
      </c>
      <c r="B9297" s="663" t="str">
        <f aca="false">C9297&amp;D9297&amp;E9297&amp;F9297&amp;G9297&amp;H9297</f>
        <v>FUNDACAO DE ALVENARIA DE PEDRA,COM ARGAMASSA DE CIMENTO,SAIBRO E AREIA,NO TRACO 1:2:3,TENDO 0,35 A 0,45M DE LARGURA</v>
      </c>
      <c r="C9297" s="142" t="s">
        <v>17903</v>
      </c>
      <c r="D9297" s="142" t="s">
        <v>17904</v>
      </c>
      <c r="I9297" s="142" t="s">
        <v>859</v>
      </c>
      <c r="J9297" s="142" t="n">
        <v>392.78</v>
      </c>
    </row>
    <row r="9298" customFormat="false" ht="12.75" hidden="false" customHeight="false" outlineLevel="0" collapsed="false">
      <c r="A9298" s="142" t="s">
        <v>17906</v>
      </c>
      <c r="B9298" s="663" t="str">
        <f aca="false">C9298&amp;D9298&amp;E9298&amp;F9298&amp;G9298&amp;H9298</f>
        <v>FUNDACAO DE ALVENARIA DE PEDRA,COM ARGAMASSA DE CIMENTO,SAIBRO E AREIA,NO TRACO 1:2:3,TENDO 0,60 A 0,80M DE LARGURA</v>
      </c>
      <c r="C9298" s="142" t="s">
        <v>17903</v>
      </c>
      <c r="D9298" s="142" t="s">
        <v>17907</v>
      </c>
      <c r="I9298" s="142" t="s">
        <v>859</v>
      </c>
      <c r="J9298" s="142" t="n">
        <v>530.38</v>
      </c>
    </row>
    <row r="9299" customFormat="false" ht="12.75" hidden="false" customHeight="false" outlineLevel="0" collapsed="false">
      <c r="A9299" s="142" t="s">
        <v>17908</v>
      </c>
      <c r="B9299" s="663" t="str">
        <f aca="false">C9299&amp;D9299&amp;E9299&amp;F9299&amp;G9299&amp;H9299</f>
        <v>FUNDACAO DE ALVENARIA DE PEDRA,COM ARGAMASSA DE CIMENTO,SAIBRO E AREIA,NO TRACO 1:2:3,TENDO 0,60 A 0,80M DE LARGURA</v>
      </c>
      <c r="C9299" s="142" t="s">
        <v>17903</v>
      </c>
      <c r="D9299" s="142" t="s">
        <v>17907</v>
      </c>
      <c r="I9299" s="142" t="s">
        <v>859</v>
      </c>
      <c r="J9299" s="142" t="n">
        <v>479.04</v>
      </c>
    </row>
    <row r="9300" customFormat="false" ht="12.75" hidden="false" customHeight="false" outlineLevel="0" collapsed="false">
      <c r="A9300" s="142" t="s">
        <v>17909</v>
      </c>
      <c r="B9300" s="663" t="str">
        <f aca="false">C9300&amp;D9300&amp;E9300&amp;F9300&amp;G9300&amp;H9300</f>
        <v>CRAVACAO DE ESTACA DE ACO,PERFIL "H" DE 6"X6",1ª ALMA,INCLUSIVE FORNECIMENTO E UM CORTE AO MACARICO E PERDAS DO PERFIL,EXCLUSIVE EMENDAS ENTALADAS</v>
      </c>
      <c r="C9300" s="142" t="s">
        <v>17910</v>
      </c>
      <c r="D9300" s="142" t="s">
        <v>17911</v>
      </c>
      <c r="E9300" s="142" t="s">
        <v>17912</v>
      </c>
      <c r="I9300" s="142" t="s">
        <v>130</v>
      </c>
      <c r="J9300" s="142" t="n">
        <v>316.71</v>
      </c>
    </row>
    <row r="9301" customFormat="false" ht="12.75" hidden="false" customHeight="false" outlineLevel="0" collapsed="false">
      <c r="A9301" s="142" t="s">
        <v>17913</v>
      </c>
      <c r="B9301" s="663" t="str">
        <f aca="false">C9301&amp;D9301&amp;E9301&amp;F9301&amp;G9301&amp;H9301</f>
        <v>CRAVACAO DE ESTACA DE ACO,PERFIL "H" DE 6"X6",1ª ALMA,INCLUSIVE FORNECIMENTO E UM CORTE AO MACARICO E PERDAS DO PERFIL,EXCLUSIVE EMENDAS ENTALADAS</v>
      </c>
      <c r="C9301" s="142" t="s">
        <v>17910</v>
      </c>
      <c r="D9301" s="142" t="s">
        <v>17911</v>
      </c>
      <c r="E9301" s="142" t="s">
        <v>17912</v>
      </c>
      <c r="I9301" s="142" t="s">
        <v>130</v>
      </c>
      <c r="J9301" s="142" t="n">
        <v>312.41</v>
      </c>
    </row>
    <row r="9302" customFormat="false" ht="12.75" hidden="false" customHeight="false" outlineLevel="0" collapsed="false">
      <c r="A9302" s="142" t="s">
        <v>17914</v>
      </c>
      <c r="B9302" s="663" t="str">
        <f aca="false">C9302&amp;D9302&amp;E9302&amp;F9302&amp;G9302&amp;H9302</f>
        <v>CRAVACAO DE ESTACA,TRILHO TR-25,SIMPLES,INCLUSIVE FORNECIMENTO,UM CORTE AO MACARICO E PERDAS,EXCLUSIVE EMENDAS TRANSVERSAIS E DISPOSITIVOS CONTRA A PUNCAO</v>
      </c>
      <c r="C9302" s="142" t="s">
        <v>17915</v>
      </c>
      <c r="D9302" s="142" t="s">
        <v>17916</v>
      </c>
      <c r="E9302" s="142" t="s">
        <v>17917</v>
      </c>
      <c r="I9302" s="142" t="s">
        <v>130</v>
      </c>
      <c r="J9302" s="142" t="n">
        <v>95.07</v>
      </c>
    </row>
    <row r="9303" customFormat="false" ht="12.75" hidden="false" customHeight="false" outlineLevel="0" collapsed="false">
      <c r="A9303" s="142" t="s">
        <v>17918</v>
      </c>
      <c r="B9303" s="663" t="str">
        <f aca="false">C9303&amp;D9303&amp;E9303&amp;F9303&amp;G9303&amp;H9303</f>
        <v>CRAVACAO DE ESTACA,TRILHO TR-25,SIMPLES,INCLUSIVE FORNECIMENTO,UM CORTE AO MACARICO E PERDAS,EXCLUSIVE EMENDAS TRANSVERSAIS E DISPOSITIVOS CONTRA A PUNCAO</v>
      </c>
      <c r="C9303" s="142" t="s">
        <v>17915</v>
      </c>
      <c r="D9303" s="142" t="s">
        <v>17916</v>
      </c>
      <c r="E9303" s="142" t="s">
        <v>17917</v>
      </c>
      <c r="I9303" s="142" t="s">
        <v>130</v>
      </c>
      <c r="J9303" s="142" t="n">
        <v>92.54</v>
      </c>
    </row>
    <row r="9304" customFormat="false" ht="12.75" hidden="false" customHeight="false" outlineLevel="0" collapsed="false">
      <c r="A9304" s="142" t="s">
        <v>17919</v>
      </c>
      <c r="B9304" s="663" t="str">
        <f aca="false">C9304&amp;D9304&amp;E9304&amp;F9304&amp;G9304&amp;H9304</f>
        <v>CRAVACAO DE ESTACA,TRILHO TR-25,DUPLO,INCLUSIVE FORNECIMENTO,INCLUSIVE FORNECIMENTO,UM CORTE AO MACARICO E PERDAS,EXCLUSIVE EMENDAS TRANSVERSAIS E DISPOSITIVOS CONTRA A PUNCAO</v>
      </c>
      <c r="C9304" s="142" t="s">
        <v>17920</v>
      </c>
      <c r="D9304" s="142" t="s">
        <v>17921</v>
      </c>
      <c r="E9304" s="142" t="s">
        <v>17922</v>
      </c>
      <c r="I9304" s="142" t="s">
        <v>130</v>
      </c>
      <c r="J9304" s="142" t="n">
        <v>250.12</v>
      </c>
    </row>
    <row r="9305" customFormat="false" ht="12.75" hidden="false" customHeight="false" outlineLevel="0" collapsed="false">
      <c r="A9305" s="142" t="s">
        <v>17923</v>
      </c>
      <c r="B9305" s="663" t="str">
        <f aca="false">C9305&amp;D9305&amp;E9305&amp;F9305&amp;G9305&amp;H9305</f>
        <v>CRAVACAO DE ESTACA,TRILHO TR-25,DUPLO,INCLUSIVE FORNECIMENTO,INCLUSIVE FORNECIMENTO,UM CORTE AO MACARICO E PERDAS,EXCLUSIVE EMENDAS TRANSVERSAIS E DISPOSITIVOS CONTRA A PUNCAO</v>
      </c>
      <c r="C9305" s="142" t="s">
        <v>17920</v>
      </c>
      <c r="D9305" s="142" t="s">
        <v>17921</v>
      </c>
      <c r="E9305" s="142" t="s">
        <v>17922</v>
      </c>
      <c r="I9305" s="142" t="s">
        <v>130</v>
      </c>
      <c r="J9305" s="142" t="n">
        <v>242.84</v>
      </c>
    </row>
    <row r="9306" customFormat="false" ht="12.75" hidden="false" customHeight="false" outlineLevel="0" collapsed="false">
      <c r="A9306" s="142" t="s">
        <v>17924</v>
      </c>
      <c r="B9306" s="663" t="str">
        <f aca="false">C9306&amp;D9306&amp;E9306&amp;F9306&amp;G9306&amp;H9306</f>
        <v>CRAVACAO DE ESTACA,TRILHO TR-25,TRIPLO,INCLUSIVE FORNECIMENTO,UM CORTE AO MACARICO E PERDAS,EXCLUSIVE EMENDAS TRANSVERSAIS E DISPOSITIVOS CONTRA A PUNCAO</v>
      </c>
      <c r="C9306" s="142" t="s">
        <v>17925</v>
      </c>
      <c r="D9306" s="142" t="s">
        <v>17926</v>
      </c>
      <c r="E9306" s="142" t="s">
        <v>17927</v>
      </c>
      <c r="I9306" s="142" t="s">
        <v>130</v>
      </c>
      <c r="J9306" s="142" t="n">
        <v>358.43</v>
      </c>
    </row>
    <row r="9307" customFormat="false" ht="12.75" hidden="false" customHeight="false" outlineLevel="0" collapsed="false">
      <c r="A9307" s="142" t="s">
        <v>17928</v>
      </c>
      <c r="B9307" s="663" t="str">
        <f aca="false">C9307&amp;D9307&amp;E9307&amp;F9307&amp;G9307&amp;H9307</f>
        <v>CRAVACAO DE ESTACA,TRILHO TR-25,TRIPLO,INCLUSIVE FORNECIMENTO,UM CORTE AO MACARICO E PERDAS,EXCLUSIVE EMENDAS TRANSVERSAIS E DISPOSITIVOS CONTRA A PUNCAO</v>
      </c>
      <c r="C9307" s="142" t="s">
        <v>17925</v>
      </c>
      <c r="D9307" s="142" t="s">
        <v>17926</v>
      </c>
      <c r="E9307" s="142" t="s">
        <v>17927</v>
      </c>
      <c r="I9307" s="142" t="s">
        <v>130</v>
      </c>
      <c r="J9307" s="142" t="n">
        <v>348.22</v>
      </c>
    </row>
    <row r="9308" customFormat="false" ht="12.75" hidden="false" customHeight="false" outlineLevel="0" collapsed="false">
      <c r="A9308" s="142" t="s">
        <v>17929</v>
      </c>
      <c r="B9308" s="663" t="str">
        <f aca="false">C9308&amp;D9308&amp;E9308&amp;F9308&amp;G9308&amp;H9308</f>
        <v>CRAVACAO DE ESTACA,TRILHO TR-32,SIMPLES,INCLUSIVE FORNECIMENO,UM CORTE AO MACARICO E PERDAS,EXCLUSIVE EMENDAS TRANSVERSAIS E DISPOSITIVOS CONTRA A PUNCAO</v>
      </c>
      <c r="C9308" s="142" t="s">
        <v>17930</v>
      </c>
      <c r="D9308" s="142" t="s">
        <v>17926</v>
      </c>
      <c r="E9308" s="142" t="s">
        <v>17927</v>
      </c>
      <c r="I9308" s="142" t="s">
        <v>130</v>
      </c>
      <c r="J9308" s="142" t="n">
        <v>121.5</v>
      </c>
    </row>
    <row r="9309" customFormat="false" ht="12.75" hidden="false" customHeight="false" outlineLevel="0" collapsed="false">
      <c r="A9309" s="142" t="s">
        <v>17931</v>
      </c>
      <c r="B9309" s="663" t="str">
        <f aca="false">C9309&amp;D9309&amp;E9309&amp;F9309&amp;G9309&amp;H9309</f>
        <v>CRAVACAO DE ESTACA,TRILHO TR-32,SIMPLES,INCLUSIVE FORNECIMENO,UM CORTE AO MACARICO E PERDAS,EXCLUSIVE EMENDAS TRANSVERSAIS E DISPOSITIVOS CONTRA A PUNCAO</v>
      </c>
      <c r="C9309" s="142" t="s">
        <v>17930</v>
      </c>
      <c r="D9309" s="142" t="s">
        <v>17926</v>
      </c>
      <c r="E9309" s="142" t="s">
        <v>17927</v>
      </c>
      <c r="I9309" s="142" t="s">
        <v>130</v>
      </c>
      <c r="J9309" s="142" t="n">
        <v>118.22</v>
      </c>
    </row>
    <row r="9310" customFormat="false" ht="12.75" hidden="false" customHeight="false" outlineLevel="0" collapsed="false">
      <c r="A9310" s="142" t="s">
        <v>17932</v>
      </c>
      <c r="B9310" s="663" t="str">
        <f aca="false">C9310&amp;D9310&amp;E9310&amp;F9310&amp;G9310&amp;H9310</f>
        <v>CRAVACAO DE ESTACA,TRILHO TR-32,DUPLO,INCLUSIVE FORNECIMENTO,UM CORTE AO MACARICO E PERDAS,EXCLUSIVE EMENDAS TRANSVERSAIS E DISPOSITIVOS CONTRA A PUNCAO</v>
      </c>
      <c r="C9310" s="142" t="s">
        <v>17933</v>
      </c>
      <c r="D9310" s="142" t="s">
        <v>17934</v>
      </c>
      <c r="E9310" s="142" t="s">
        <v>17935</v>
      </c>
      <c r="I9310" s="142" t="s">
        <v>130</v>
      </c>
      <c r="J9310" s="142" t="n">
        <v>300.47</v>
      </c>
    </row>
    <row r="9311" customFormat="false" ht="12.75" hidden="false" customHeight="false" outlineLevel="0" collapsed="false">
      <c r="A9311" s="142" t="s">
        <v>17936</v>
      </c>
      <c r="B9311" s="663" t="str">
        <f aca="false">C9311&amp;D9311&amp;E9311&amp;F9311&amp;G9311&amp;H9311</f>
        <v>CRAVACAO DE ESTACA,TRILHO TR-32,DUPLO,INCLUSIVE FORNECIMENTO,UM CORTE AO MACARICO E PERDAS,EXCLUSIVE EMENDAS TRANSVERSAIS E DISPOSITIVOS CONTRA A PUNCAO</v>
      </c>
      <c r="C9311" s="142" t="s">
        <v>17933</v>
      </c>
      <c r="D9311" s="142" t="s">
        <v>17934</v>
      </c>
      <c r="E9311" s="142" t="s">
        <v>17935</v>
      </c>
      <c r="I9311" s="142" t="s">
        <v>130</v>
      </c>
      <c r="J9311" s="142" t="n">
        <v>292.24</v>
      </c>
    </row>
    <row r="9312" customFormat="false" ht="12.75" hidden="false" customHeight="false" outlineLevel="0" collapsed="false">
      <c r="A9312" s="142" t="s">
        <v>17937</v>
      </c>
      <c r="B9312" s="663" t="str">
        <f aca="false">C9312&amp;D9312&amp;E9312&amp;F9312&amp;G9312&amp;H9312</f>
        <v>CRAVACAO DE ESTACA,TRILHO TR-32,TRIPLO,INCLUSIVE FORNECIMENTO,UM CORTE AO MACARICO E PERDAS,EXCLUSIVE EMENDAS TRANSVERSAIS E DISPOSITIVOS CONTRA A PUNCAO</v>
      </c>
      <c r="C9312" s="142" t="s">
        <v>17938</v>
      </c>
      <c r="D9312" s="142" t="s">
        <v>17926</v>
      </c>
      <c r="E9312" s="142" t="s">
        <v>17927</v>
      </c>
      <c r="I9312" s="142" t="s">
        <v>130</v>
      </c>
      <c r="J9312" s="142" t="n">
        <v>428.76</v>
      </c>
    </row>
    <row r="9313" customFormat="false" ht="12.75" hidden="false" customHeight="false" outlineLevel="0" collapsed="false">
      <c r="A9313" s="142" t="s">
        <v>17939</v>
      </c>
      <c r="B9313" s="663" t="str">
        <f aca="false">C9313&amp;D9313&amp;E9313&amp;F9313&amp;G9313&amp;H9313</f>
        <v>CRAVACAO DE ESTACA,TRILHO TR-32,TRIPLO,INCLUSIVE FORNECIMENTO,UM CORTE AO MACARICO E PERDAS,EXCLUSIVE EMENDAS TRANSVERSAIS E DISPOSITIVOS CONTRA A PUNCAO</v>
      </c>
      <c r="C9313" s="142" t="s">
        <v>17938</v>
      </c>
      <c r="D9313" s="142" t="s">
        <v>17926</v>
      </c>
      <c r="E9313" s="142" t="s">
        <v>17927</v>
      </c>
      <c r="I9313" s="142" t="s">
        <v>130</v>
      </c>
      <c r="J9313" s="142" t="n">
        <v>417.45</v>
      </c>
    </row>
    <row r="9314" customFormat="false" ht="12.75" hidden="false" customHeight="false" outlineLevel="0" collapsed="false">
      <c r="A9314" s="142" t="s">
        <v>17940</v>
      </c>
      <c r="B9314" s="663" t="str">
        <f aca="false">C9314&amp;D9314&amp;E9314&amp;F9314&amp;G9314&amp;H9314</f>
        <v>CRAVACAO DE ESTACA,TRILHO TR-37,SIMPLES,INCLUSIVE FORNECIMENTO,UM CORTE AO MACARICO E PERDAS,EXCLUSIVE EMENDAS TRANSVERSAIS E DISPOSITIVOS CONTRA A PUNCAO</v>
      </c>
      <c r="C9314" s="142" t="s">
        <v>17941</v>
      </c>
      <c r="D9314" s="142" t="s">
        <v>17916</v>
      </c>
      <c r="E9314" s="142" t="s">
        <v>17917</v>
      </c>
      <c r="I9314" s="142" t="s">
        <v>130</v>
      </c>
      <c r="J9314" s="142" t="n">
        <v>141.83</v>
      </c>
    </row>
    <row r="9315" customFormat="false" ht="12.75" hidden="false" customHeight="false" outlineLevel="0" collapsed="false">
      <c r="A9315" s="142" t="s">
        <v>17942</v>
      </c>
      <c r="B9315" s="663" t="str">
        <f aca="false">C9315&amp;D9315&amp;E9315&amp;F9315&amp;G9315&amp;H9315</f>
        <v>CRAVACAO DE ESTACA,TRILHO TR-37,SIMPLES,INCLUSIVE FORNECIMENTO,UM CORTE AO MACARICO E PERDAS,EXCLUSIVE EMENDAS TRANSVERSAIS E DISPOSITIVOS CONTRA A PUNCAO</v>
      </c>
      <c r="C9315" s="142" t="s">
        <v>17941</v>
      </c>
      <c r="D9315" s="142" t="s">
        <v>17916</v>
      </c>
      <c r="E9315" s="142" t="s">
        <v>17917</v>
      </c>
      <c r="I9315" s="142" t="s">
        <v>130</v>
      </c>
      <c r="J9315" s="142" t="n">
        <v>137.96</v>
      </c>
    </row>
    <row r="9316" customFormat="false" ht="12.75" hidden="false" customHeight="false" outlineLevel="0" collapsed="false">
      <c r="A9316" s="142" t="s">
        <v>17943</v>
      </c>
      <c r="B9316" s="663" t="str">
        <f aca="false">C9316&amp;D9316&amp;E9316&amp;F9316&amp;G9316&amp;H9316</f>
        <v>CRAVACAO DE ESTACA,TRILHO TR-37,DUPLO,INCLUSIVE FORNECIMENTO,UM CORTE AO MACARICO E PERDAS,EXCLUSIVE EMENDAS TRANSVERSAIS E DISPOSITIVOS CONTRA A PUNCAO</v>
      </c>
      <c r="C9316" s="142" t="s">
        <v>17944</v>
      </c>
      <c r="D9316" s="142" t="s">
        <v>17934</v>
      </c>
      <c r="E9316" s="142" t="s">
        <v>17935</v>
      </c>
      <c r="I9316" s="142" t="s">
        <v>130</v>
      </c>
      <c r="J9316" s="142" t="n">
        <v>331.65</v>
      </c>
    </row>
    <row r="9317" customFormat="false" ht="12.75" hidden="false" customHeight="false" outlineLevel="0" collapsed="false">
      <c r="A9317" s="142" t="s">
        <v>17945</v>
      </c>
      <c r="B9317" s="663" t="str">
        <f aca="false">C9317&amp;D9317&amp;E9317&amp;F9317&amp;G9317&amp;H9317</f>
        <v>CRAVACAO DE ESTACA,TRILHO TR-37,DUPLO,INCLUSIVE FORNECIMENTO,UM CORTE AO MACARICO E PERDAS,EXCLUSIVE EMENDAS TRANSVERSAIS E DISPOSITIVOS CONTRA A PUNCAO</v>
      </c>
      <c r="C9317" s="142" t="s">
        <v>17944</v>
      </c>
      <c r="D9317" s="142" t="s">
        <v>17934</v>
      </c>
      <c r="E9317" s="142" t="s">
        <v>17935</v>
      </c>
      <c r="I9317" s="142" t="s">
        <v>130</v>
      </c>
      <c r="J9317" s="142" t="n">
        <v>323.04</v>
      </c>
    </row>
    <row r="9318" customFormat="false" ht="12.75" hidden="false" customHeight="false" outlineLevel="0" collapsed="false">
      <c r="A9318" s="142" t="s">
        <v>17946</v>
      </c>
      <c r="B9318" s="663" t="str">
        <f aca="false">C9318&amp;D9318&amp;E9318&amp;F9318&amp;G9318&amp;H9318</f>
        <v>CRAVACAO DE ESTACA,TRILHO TR-37,TRIPLO,INCLUSIVE FORNECIMENTO,UM CORTE AO MACARICO E PERDAS,EXCLUSIVE EMENDAS TRANSVERSAIS E DISPOSITIVOS CONTRA A PUNCAO</v>
      </c>
      <c r="C9318" s="142" t="s">
        <v>17947</v>
      </c>
      <c r="D9318" s="142" t="s">
        <v>17926</v>
      </c>
      <c r="E9318" s="142" t="s">
        <v>17927</v>
      </c>
      <c r="I9318" s="142" t="s">
        <v>130</v>
      </c>
      <c r="J9318" s="142" t="n">
        <v>476.26</v>
      </c>
    </row>
    <row r="9319" customFormat="false" ht="12.75" hidden="false" customHeight="false" outlineLevel="0" collapsed="false">
      <c r="A9319" s="142" t="s">
        <v>17948</v>
      </c>
      <c r="B9319" s="663" t="str">
        <f aca="false">C9319&amp;D9319&amp;E9319&amp;F9319&amp;G9319&amp;H9319</f>
        <v>CRAVACAO DE ESTACA,TRILHO TR-37,TRIPLO,INCLUSIVE FORNECIMENTO,UM CORTE AO MACARICO E PERDAS,EXCLUSIVE EMENDAS TRANSVERSAIS E DISPOSITIVOS CONTRA A PUNCAO</v>
      </c>
      <c r="C9319" s="142" t="s">
        <v>17947</v>
      </c>
      <c r="D9319" s="142" t="s">
        <v>17926</v>
      </c>
      <c r="E9319" s="142" t="s">
        <v>17927</v>
      </c>
      <c r="I9319" s="142" t="s">
        <v>130</v>
      </c>
      <c r="J9319" s="142" t="n">
        <v>464.32</v>
      </c>
    </row>
    <row r="9320" customFormat="false" ht="12.75" hidden="false" customHeight="false" outlineLevel="0" collapsed="false">
      <c r="A9320" s="142" t="s">
        <v>17949</v>
      </c>
      <c r="B9320" s="663" t="str">
        <f aca="false">C9320&amp;D9320&amp;E9320&amp;F9320&amp;G9320&amp;H9320</f>
        <v>CRAVACAO DE ESTACA,TRILHO TR-45,SIMPLES,INCLUSIVE FORNECIMENTO,UM CORTE AO MACARICO E PERDAS,EXCLUSIVE EMENDAS TRANSVERSAIS E DISPOSITIVOS CONTRA A PUNCAO</v>
      </c>
      <c r="C9320" s="142" t="s">
        <v>17950</v>
      </c>
      <c r="D9320" s="142" t="s">
        <v>17916</v>
      </c>
      <c r="E9320" s="142" t="s">
        <v>17917</v>
      </c>
      <c r="I9320" s="142" t="s">
        <v>130</v>
      </c>
      <c r="J9320" s="142" t="n">
        <v>171.1</v>
      </c>
    </row>
    <row r="9321" customFormat="false" ht="12.75" hidden="false" customHeight="false" outlineLevel="0" collapsed="false">
      <c r="A9321" s="142" t="s">
        <v>17951</v>
      </c>
      <c r="B9321" s="663" t="str">
        <f aca="false">C9321&amp;D9321&amp;E9321&amp;F9321&amp;G9321&amp;H9321</f>
        <v>CRAVACAO DE ESTACA,TRILHO TR-45,SIMPLES,INCLUSIVE FORNECIMENTO,UM CORTE AO MACARICO E PERDAS,EXCLUSIVE EMENDAS TRANSVERSAIS E DISPOSITIVOS CONTRA A PUNCAO</v>
      </c>
      <c r="C9321" s="142" t="s">
        <v>17950</v>
      </c>
      <c r="D9321" s="142" t="s">
        <v>17916</v>
      </c>
      <c r="E9321" s="142" t="s">
        <v>17917</v>
      </c>
      <c r="I9321" s="142" t="s">
        <v>130</v>
      </c>
      <c r="J9321" s="142" t="n">
        <v>166.47</v>
      </c>
    </row>
    <row r="9322" customFormat="false" ht="12.75" hidden="false" customHeight="false" outlineLevel="0" collapsed="false">
      <c r="A9322" s="142" t="s">
        <v>17952</v>
      </c>
      <c r="B9322" s="663" t="str">
        <f aca="false">C9322&amp;D9322&amp;E9322&amp;F9322&amp;G9322&amp;H9322</f>
        <v>CRAVACAO DE ESTACA,TRILHO TR-45,DUPLO,INCLUSIVE FORNECIMENTO,UM CORTE AO MACARICO E PERDAS,EXCLUSIVE EMENDAS TRANSVERSAIS E DISPOSITIVOS CONTRA A PUNCAO</v>
      </c>
      <c r="C9322" s="142" t="s">
        <v>17953</v>
      </c>
      <c r="D9322" s="142" t="s">
        <v>17934</v>
      </c>
      <c r="E9322" s="142" t="s">
        <v>17935</v>
      </c>
      <c r="I9322" s="142" t="s">
        <v>130</v>
      </c>
      <c r="J9322" s="142" t="n">
        <v>387.54</v>
      </c>
    </row>
    <row r="9323" customFormat="false" ht="12.75" hidden="false" customHeight="false" outlineLevel="0" collapsed="false">
      <c r="A9323" s="142" t="s">
        <v>17954</v>
      </c>
      <c r="B9323" s="663" t="str">
        <f aca="false">C9323&amp;D9323&amp;E9323&amp;F9323&amp;G9323&amp;H9323</f>
        <v>CRAVACAO DE ESTACA,TRILHO TR-45,DUPLO,INCLUSIVE FORNECIMENTO,UM CORTE AO MACARICO E PERDAS,EXCLUSIVE EMENDAS TRANSVERSAIS E DISPOSITIVOS CONTRA A PUNCAO</v>
      </c>
      <c r="C9323" s="142" t="s">
        <v>17953</v>
      </c>
      <c r="D9323" s="142" t="s">
        <v>17934</v>
      </c>
      <c r="E9323" s="142" t="s">
        <v>17935</v>
      </c>
      <c r="I9323" s="142" t="s">
        <v>130</v>
      </c>
      <c r="J9323" s="142" t="n">
        <v>377.95</v>
      </c>
    </row>
    <row r="9324" customFormat="false" ht="12.75" hidden="false" customHeight="false" outlineLevel="0" collapsed="false">
      <c r="A9324" s="142" t="s">
        <v>17955</v>
      </c>
      <c r="B9324" s="663" t="str">
        <f aca="false">C9324&amp;D9324&amp;E9324&amp;F9324&amp;G9324&amp;H9324</f>
        <v>CRAVACAO DE ESTACA,TRILHO TR-45,TRIPLO,INCLUSIVE FORNECIMENTO,UM CORTE AO MACARICO E PERDAS,EXCLUSIVE EMENDAS TRANSVERSAIS E DISPOSITIVOS CONTRA A PUNCAO</v>
      </c>
      <c r="C9324" s="142" t="s">
        <v>17956</v>
      </c>
      <c r="D9324" s="142" t="s">
        <v>17926</v>
      </c>
      <c r="E9324" s="142" t="s">
        <v>17927</v>
      </c>
      <c r="I9324" s="142" t="s">
        <v>130</v>
      </c>
      <c r="J9324" s="142" t="n">
        <v>553.26</v>
      </c>
    </row>
    <row r="9325" customFormat="false" ht="12.75" hidden="false" customHeight="false" outlineLevel="0" collapsed="false">
      <c r="A9325" s="142" t="s">
        <v>17957</v>
      </c>
      <c r="B9325" s="663" t="str">
        <f aca="false">C9325&amp;D9325&amp;E9325&amp;F9325&amp;G9325&amp;H9325</f>
        <v>CRAVACAO DE ESTACA,TRILHO TR-45,TRIPLO,INCLUSIVE FORNECIMENTO,UM CORTE AO MACARICO E PERDAS,EXCLUSIVE EMENDAS TRANSVERSAIS E DISPOSITIVOS CONTRA A PUNCAO</v>
      </c>
      <c r="C9325" s="142" t="s">
        <v>17956</v>
      </c>
      <c r="D9325" s="142" t="s">
        <v>17926</v>
      </c>
      <c r="E9325" s="142" t="s">
        <v>17927</v>
      </c>
      <c r="I9325" s="142" t="s">
        <v>130</v>
      </c>
      <c r="J9325" s="142" t="n">
        <v>540.23</v>
      </c>
    </row>
    <row r="9326" customFormat="false" ht="12.75" hidden="false" customHeight="false" outlineLevel="0" collapsed="false">
      <c r="A9326" s="142" t="s">
        <v>17958</v>
      </c>
      <c r="B9326" s="663" t="str">
        <f aca="false">C9326&amp;D9326&amp;E9326&amp;F9326&amp;G9326&amp;H9326</f>
        <v>CRAVACAO DE ESTACA,TRILHO TR-50,SIMPLES,INCLUSIVE FORNECIMENTO,UM CORTE AO MACARICO E PERDAS,EXCLUSIVE EMENDAS TRANSVERSAIS E DISPOSITIVOS CONTRA A PUNCAO</v>
      </c>
      <c r="C9326" s="142" t="s">
        <v>17959</v>
      </c>
      <c r="D9326" s="142" t="s">
        <v>17916</v>
      </c>
      <c r="E9326" s="142" t="s">
        <v>17917</v>
      </c>
      <c r="I9326" s="142" t="s">
        <v>130</v>
      </c>
      <c r="J9326" s="142" t="n">
        <v>191.11</v>
      </c>
    </row>
    <row r="9327" customFormat="false" ht="12.75" hidden="false" customHeight="false" outlineLevel="0" collapsed="false">
      <c r="A9327" s="142" t="s">
        <v>17960</v>
      </c>
      <c r="B9327" s="663" t="str">
        <f aca="false">C9327&amp;D9327&amp;E9327&amp;F9327&amp;G9327&amp;H9327</f>
        <v>CRAVACAO DE ESTACA,TRILHO TR-50,SIMPLES,INCLUSIVE FORNECIMENTO,UM CORTE AO MACARICO E PERDAS,EXCLUSIVE EMENDAS TRANSVERSAIS E DISPOSITIVOS CONTRA A PUNCAO</v>
      </c>
      <c r="C9327" s="142" t="s">
        <v>17959</v>
      </c>
      <c r="D9327" s="142" t="s">
        <v>17916</v>
      </c>
      <c r="E9327" s="142" t="s">
        <v>17917</v>
      </c>
      <c r="I9327" s="142" t="s">
        <v>130</v>
      </c>
      <c r="J9327" s="142" t="n">
        <v>185.89</v>
      </c>
    </row>
    <row r="9328" customFormat="false" ht="12.75" hidden="false" customHeight="false" outlineLevel="0" collapsed="false">
      <c r="A9328" s="142" t="s">
        <v>17961</v>
      </c>
      <c r="B9328" s="663" t="str">
        <f aca="false">C9328&amp;D9328&amp;E9328&amp;F9328&amp;G9328&amp;H9328</f>
        <v>CRAVACAO DE ESTACA,TRILHO TR-50,DUPLO,INCLUSIVE FORNECIMENTO,UM CORTE AO MACARICO E PERDAS,EXCLUSIVE EMENDAS TRANSVERSAIS E DISPOSITIVOS CONTRA A PUNCAO</v>
      </c>
      <c r="C9328" s="142" t="s">
        <v>17962</v>
      </c>
      <c r="D9328" s="142" t="s">
        <v>17934</v>
      </c>
      <c r="E9328" s="142" t="s">
        <v>17935</v>
      </c>
      <c r="I9328" s="142" t="s">
        <v>130</v>
      </c>
      <c r="J9328" s="142" t="n">
        <v>424.16</v>
      </c>
    </row>
    <row r="9329" customFormat="false" ht="12.75" hidden="false" customHeight="false" outlineLevel="0" collapsed="false">
      <c r="A9329" s="142" t="s">
        <v>17963</v>
      </c>
      <c r="B9329" s="663" t="str">
        <f aca="false">C9329&amp;D9329&amp;E9329&amp;F9329&amp;G9329&amp;H9329</f>
        <v>CRAVACAO DE ESTACA,TRILHO TR-50,DUPLO,INCLUSIVE FORNECIMENTO,UM CORTE AO MACARICO E PERDAS,EXCLUSIVE EMENDAS TRANSVERSAIS E DISPOSITIVOS CONTRA A PUNCAO</v>
      </c>
      <c r="C9329" s="142" t="s">
        <v>17962</v>
      </c>
      <c r="D9329" s="142" t="s">
        <v>17934</v>
      </c>
      <c r="E9329" s="142" t="s">
        <v>17935</v>
      </c>
      <c r="I9329" s="142" t="s">
        <v>130</v>
      </c>
      <c r="J9329" s="142" t="n">
        <v>413.81</v>
      </c>
    </row>
    <row r="9330" customFormat="false" ht="12.75" hidden="false" customHeight="false" outlineLevel="0" collapsed="false">
      <c r="A9330" s="142" t="s">
        <v>17964</v>
      </c>
      <c r="B9330" s="663" t="str">
        <f aca="false">C9330&amp;D9330&amp;E9330&amp;F9330&amp;G9330&amp;H9330</f>
        <v>CRAVACAO DE ESTACA,TRILHO TR-50,TRIPLO,INCLUSIVE FORNECIMENTO,UM CORTE AO MACARICO E PERDAS,EXCLUSIVE EMENDAS TRANSVERSAIS E DISPOSITIVOS CONTRA A PUNCAO</v>
      </c>
      <c r="C9330" s="142" t="s">
        <v>17965</v>
      </c>
      <c r="D9330" s="142" t="s">
        <v>17926</v>
      </c>
      <c r="E9330" s="142" t="s">
        <v>17927</v>
      </c>
      <c r="I9330" s="142" t="s">
        <v>130</v>
      </c>
      <c r="J9330" s="142" t="n">
        <v>601.36</v>
      </c>
    </row>
    <row r="9331" customFormat="false" ht="12.75" hidden="false" customHeight="false" outlineLevel="0" collapsed="false">
      <c r="A9331" s="142" t="s">
        <v>17966</v>
      </c>
      <c r="B9331" s="663" t="str">
        <f aca="false">C9331&amp;D9331&amp;E9331&amp;F9331&amp;G9331&amp;H9331</f>
        <v>CRAVACAO DE ESTACA,TRILHO TR-50,TRIPLO,INCLUSIVE FORNECIMENTO,UM CORTE AO MACARICO E PERDAS,EXCLUSIVE EMENDAS TRANSVERSAIS E DISPOSITIVOS CONTRA A PUNCAO</v>
      </c>
      <c r="C9331" s="142" t="s">
        <v>17965</v>
      </c>
      <c r="D9331" s="142" t="s">
        <v>17926</v>
      </c>
      <c r="E9331" s="142" t="s">
        <v>17927</v>
      </c>
      <c r="I9331" s="142" t="s">
        <v>130</v>
      </c>
      <c r="J9331" s="142" t="n">
        <v>587.68</v>
      </c>
    </row>
    <row r="9332" customFormat="false" ht="12.75" hidden="false" customHeight="false" outlineLevel="0" collapsed="false">
      <c r="A9332" s="142" t="s">
        <v>17967</v>
      </c>
      <c r="B9332" s="663" t="str">
        <f aca="false">C9332&amp;D9332&amp;E9332&amp;F9332&amp;G9332&amp;H9332</f>
        <v>CRAVACAO DE ESTACA,TRILHO TR-57,SIMPLES,INCLUSIVE FORNECIMENTO,UM CORTE AO MACARICO E PERDAS,EXCLUSIVE EMENDAS TRANSVERSAIS E DISPOSITIVOS CONTRA A PUNCAO</v>
      </c>
      <c r="C9332" s="142" t="s">
        <v>17968</v>
      </c>
      <c r="D9332" s="142" t="s">
        <v>17916</v>
      </c>
      <c r="E9332" s="142" t="s">
        <v>17917</v>
      </c>
      <c r="I9332" s="142" t="s">
        <v>130</v>
      </c>
      <c r="J9332" s="142" t="n">
        <v>216.91</v>
      </c>
    </row>
    <row r="9333" customFormat="false" ht="12.75" hidden="false" customHeight="false" outlineLevel="0" collapsed="false">
      <c r="A9333" s="142" t="s">
        <v>17969</v>
      </c>
      <c r="B9333" s="663" t="str">
        <f aca="false">C9333&amp;D9333&amp;E9333&amp;F9333&amp;G9333&amp;H9333</f>
        <v>CRAVACAO DE ESTACA,TRILHO TR-57,SIMPLES,INCLUSIVE FORNECIMENTO,UM CORTE AO MACARICO E PERDAS,EXCLUSIVE EMENDAS TRANSVERSAIS E DISPOSITIVOS CONTRA A PUNCAO</v>
      </c>
      <c r="C9333" s="142" t="s">
        <v>17968</v>
      </c>
      <c r="D9333" s="142" t="s">
        <v>17916</v>
      </c>
      <c r="E9333" s="142" t="s">
        <v>17917</v>
      </c>
      <c r="I9333" s="142" t="s">
        <v>130</v>
      </c>
      <c r="J9333" s="142" t="n">
        <v>211.09</v>
      </c>
    </row>
    <row r="9334" customFormat="false" ht="12.75" hidden="false" customHeight="false" outlineLevel="0" collapsed="false">
      <c r="A9334" s="142" t="s">
        <v>17970</v>
      </c>
      <c r="B9334" s="663" t="str">
        <f aca="false">C9334&amp;D9334&amp;E9334&amp;F9334&amp;G9334&amp;H9334</f>
        <v>CRAVACAO DE ESTACA,TRILHO TR-57,DUPLO,INCLUSIVE FORNECIMENTO,UM CORTE AO MACARICO E PERDAS,EXCLUSIVE EMENDAS TRANSVERSAIS E DISPOSITIVOS CONTRA A PUNCAO</v>
      </c>
      <c r="C9334" s="142" t="s">
        <v>17971</v>
      </c>
      <c r="D9334" s="142" t="s">
        <v>17934</v>
      </c>
      <c r="E9334" s="142" t="s">
        <v>17935</v>
      </c>
      <c r="I9334" s="142" t="s">
        <v>130</v>
      </c>
      <c r="J9334" s="142" t="n">
        <v>466.96</v>
      </c>
    </row>
    <row r="9335" customFormat="false" ht="12.75" hidden="false" customHeight="false" outlineLevel="0" collapsed="false">
      <c r="A9335" s="142" t="s">
        <v>17972</v>
      </c>
      <c r="B9335" s="663" t="str">
        <f aca="false">C9335&amp;D9335&amp;E9335&amp;F9335&amp;G9335&amp;H9335</f>
        <v>CRAVACAO DE ESTACA,TRILHO TR-57,DUPLO,INCLUSIVE FORNECIMENTO,UM CORTE AO MACARICO E PERDAS,EXCLUSIVE EMENDAS TRANSVERSAIS E DISPOSITIVOS CONTRA A PUNCAO</v>
      </c>
      <c r="C9335" s="142" t="s">
        <v>17971</v>
      </c>
      <c r="D9335" s="142" t="s">
        <v>17934</v>
      </c>
      <c r="E9335" s="142" t="s">
        <v>17935</v>
      </c>
      <c r="I9335" s="142" t="s">
        <v>130</v>
      </c>
      <c r="J9335" s="142" t="n">
        <v>456.21</v>
      </c>
    </row>
    <row r="9336" customFormat="false" ht="12.75" hidden="false" customHeight="false" outlineLevel="0" collapsed="false">
      <c r="A9336" s="142" t="s">
        <v>17973</v>
      </c>
      <c r="B9336" s="663" t="str">
        <f aca="false">C9336&amp;D9336&amp;E9336&amp;F9336&amp;G9336&amp;H9336</f>
        <v>CRAVACAO DE ESTACA,TRILHO TR-57,TRIPLO,INCLUSIVE FORNECIMENTO,UM CORTE AO MACARICO E PERDAS,EXCLUSIVE EMENDAS TRANSVERSAIS E DISPOSITIVOS CONTRA A PUNCAO</v>
      </c>
      <c r="C9336" s="142" t="s">
        <v>17974</v>
      </c>
      <c r="D9336" s="142" t="s">
        <v>17926</v>
      </c>
      <c r="E9336" s="142" t="s">
        <v>17927</v>
      </c>
      <c r="I9336" s="142" t="s">
        <v>130</v>
      </c>
      <c r="J9336" s="142" t="n">
        <v>675.79</v>
      </c>
    </row>
    <row r="9337" customFormat="false" ht="12.75" hidden="false" customHeight="false" outlineLevel="0" collapsed="false">
      <c r="A9337" s="142" t="s">
        <v>17975</v>
      </c>
      <c r="B9337" s="663" t="str">
        <f aca="false">C9337&amp;D9337&amp;E9337&amp;F9337&amp;G9337&amp;H9337</f>
        <v>CRAVACAO DE ESTACA,TRILHO TR-57,TRIPLO,INCLUSIVE FORNECIMENTO,UM CORTE AO MACARICO E PERDAS,EXCLUSIVE EMENDAS TRANSVERSAIS E DISPOSITIVOS CONTRA A PUNCAO</v>
      </c>
      <c r="C9337" s="142" t="s">
        <v>17974</v>
      </c>
      <c r="D9337" s="142" t="s">
        <v>17926</v>
      </c>
      <c r="E9337" s="142" t="s">
        <v>17927</v>
      </c>
      <c r="I9337" s="142" t="s">
        <v>130</v>
      </c>
      <c r="J9337" s="142" t="n">
        <v>660.62</v>
      </c>
    </row>
    <row r="9338" customFormat="false" ht="12.75" hidden="false" customHeight="false" outlineLevel="0" collapsed="false">
      <c r="A9338" s="142" t="s">
        <v>17976</v>
      </c>
      <c r="B9338" s="663" t="str">
        <f aca="false">C9338&amp;D9338&amp;E9338&amp;F9338&amp;G9338&amp;H9338</f>
        <v>ESTACA RAIZ COM DIAMETRO DE 4" PARA CARGA DE 10T, INJECAO DE ARGAMASSA DE CIMENTO E AREIA,COM 450 A 500KG DE CIMENTO POR M3,INCLUSIVE O FORNECIMENTO DOS MATERIAIS (CIMENTO, AREIA E ACO),EXCLUSIVE PERFURACAO</v>
      </c>
      <c r="C9338" s="142" t="s">
        <v>17977</v>
      </c>
      <c r="D9338" s="142" t="s">
        <v>17978</v>
      </c>
      <c r="E9338" s="142" t="s">
        <v>17979</v>
      </c>
      <c r="F9338" s="142" t="s">
        <v>17980</v>
      </c>
      <c r="I9338" s="142" t="s">
        <v>130</v>
      </c>
      <c r="J9338" s="142" t="n">
        <v>47.7</v>
      </c>
    </row>
    <row r="9339" customFormat="false" ht="12.75" hidden="false" customHeight="false" outlineLevel="0" collapsed="false">
      <c r="A9339" s="142" t="s">
        <v>17981</v>
      </c>
      <c r="B9339" s="663" t="str">
        <f aca="false">C9339&amp;D9339&amp;E9339&amp;F9339&amp;G9339&amp;H9339</f>
        <v>ESTACA RAIZ COM DIAMETRO DE 4" PARA CARGA DE 10T, INJECAO DE ARGAMASSA DE CIMENTO E AREIA,COM 450 A 500KG DE CIMENTO POR M3,INCLUSIVE O FORNECIMENTO DOS MATERIAIS (CIMENTO, AREIA E ACO),EXCLUSIVE PERFURACAO</v>
      </c>
      <c r="C9339" s="142" t="s">
        <v>17977</v>
      </c>
      <c r="D9339" s="142" t="s">
        <v>17978</v>
      </c>
      <c r="E9339" s="142" t="s">
        <v>17979</v>
      </c>
      <c r="F9339" s="142" t="s">
        <v>17980</v>
      </c>
      <c r="I9339" s="142" t="s">
        <v>130</v>
      </c>
      <c r="J9339" s="142" t="n">
        <v>45.28</v>
      </c>
    </row>
    <row r="9340" customFormat="false" ht="12.75" hidden="false" customHeight="false" outlineLevel="0" collapsed="false">
      <c r="A9340" s="142" t="s">
        <v>17982</v>
      </c>
      <c r="B9340" s="663" t="str">
        <f aca="false">C9340&amp;D9340&amp;E9340&amp;F9340&amp;G9340&amp;H9340</f>
        <v>ESTACA RAIZ COM DIAMETRO DE 4" PARA CARGA DE 10T,INJECAO DEARGAMASSA  DE CIMENTO E AREIA,COM 450 A 500KG DE CIMENTO PORM3,EXCLUSIVE O FORNECIMENTO DOS MATERIAIS(CIMENTO,AREIA E ACO)E PERFURACAO</v>
      </c>
      <c r="C9340" s="142" t="s">
        <v>17983</v>
      </c>
      <c r="D9340" s="142" t="s">
        <v>17984</v>
      </c>
      <c r="E9340" s="142" t="s">
        <v>17985</v>
      </c>
      <c r="F9340" s="142" t="s">
        <v>17986</v>
      </c>
      <c r="I9340" s="142" t="s">
        <v>130</v>
      </c>
      <c r="J9340" s="142" t="n">
        <v>18.88</v>
      </c>
    </row>
    <row r="9341" customFormat="false" ht="12.75" hidden="false" customHeight="false" outlineLevel="0" collapsed="false">
      <c r="A9341" s="142" t="s">
        <v>17987</v>
      </c>
      <c r="B9341" s="663" t="str">
        <f aca="false">C9341&amp;D9341&amp;E9341&amp;F9341&amp;G9341&amp;H9341</f>
        <v>ESTACA RAIZ COM DIAMETRO DE 4" PARA CARGA DE 10T,INJECAO DEARGAMASSA  DE CIMENTO E AREIA,COM 450 A 500KG DE CIMENTO PORM3,EXCLUSIVE O FORNECIMENTO DOS MATERIAIS(CIMENTO,AREIA E ACO)E PERFURACAO</v>
      </c>
      <c r="C9341" s="142" t="s">
        <v>17983</v>
      </c>
      <c r="D9341" s="142" t="s">
        <v>17984</v>
      </c>
      <c r="E9341" s="142" t="s">
        <v>17985</v>
      </c>
      <c r="F9341" s="142" t="s">
        <v>17986</v>
      </c>
      <c r="I9341" s="142" t="s">
        <v>130</v>
      </c>
      <c r="J9341" s="142" t="n">
        <v>16.46</v>
      </c>
    </row>
    <row r="9342" customFormat="false" ht="12.75" hidden="false" customHeight="false" outlineLevel="0" collapsed="false">
      <c r="A9342" s="142" t="s">
        <v>17988</v>
      </c>
      <c r="B9342" s="663" t="str">
        <f aca="false">C9342&amp;D9342&amp;E9342&amp;F9342&amp;G9342&amp;H9342</f>
        <v>ESTACA RAIZ COM DIAMETRO DE 4" PARA CARGA DE 15T,INJECAO DEARGAMASSA DE CIMENTO E AREIA,COM 450 A 500KG DE CIMENTO PORM3,INCLUSIVE O FORNECIMENTO DOS MATERIAIS(CIMENTO,AREIA E ACO),EXCLUSIVE PERFURACAO</v>
      </c>
      <c r="C9342" s="142" t="s">
        <v>17989</v>
      </c>
      <c r="D9342" s="142" t="s">
        <v>17990</v>
      </c>
      <c r="E9342" s="142" t="s">
        <v>17991</v>
      </c>
      <c r="F9342" s="142" t="s">
        <v>17992</v>
      </c>
      <c r="I9342" s="142" t="s">
        <v>130</v>
      </c>
      <c r="J9342" s="142" t="n">
        <v>50.07</v>
      </c>
    </row>
    <row r="9343" customFormat="false" ht="12.75" hidden="false" customHeight="false" outlineLevel="0" collapsed="false">
      <c r="A9343" s="142" t="s">
        <v>17993</v>
      </c>
      <c r="B9343" s="663" t="str">
        <f aca="false">C9343&amp;D9343&amp;E9343&amp;F9343&amp;G9343&amp;H9343</f>
        <v>ESTACA RAIZ COM DIAMETRO DE 4" PARA CARGA DE 15T,INJECAO DEARGAMASSA DE CIMENTO E AREIA,COM 450 A 500KG DE CIMENTO PORM3,INCLUSIVE O FORNECIMENTO DOS MATERIAIS(CIMENTO,AREIA E ACO),EXCLUSIVE PERFURACAO</v>
      </c>
      <c r="C9343" s="142" t="s">
        <v>17989</v>
      </c>
      <c r="D9343" s="142" t="s">
        <v>17990</v>
      </c>
      <c r="E9343" s="142" t="s">
        <v>17991</v>
      </c>
      <c r="F9343" s="142" t="s">
        <v>17992</v>
      </c>
      <c r="I9343" s="142" t="s">
        <v>130</v>
      </c>
      <c r="J9343" s="142" t="n">
        <v>47.52</v>
      </c>
    </row>
    <row r="9344" customFormat="false" ht="12.75" hidden="false" customHeight="false" outlineLevel="0" collapsed="false">
      <c r="A9344" s="142" t="s">
        <v>17994</v>
      </c>
      <c r="B9344" s="663" t="str">
        <f aca="false">C9344&amp;D9344&amp;E9344&amp;F9344&amp;G9344&amp;H9344</f>
        <v>ESTACA RAIZ COM DIAMETRO DE 4" PARA CARGA DE 15T,INJECAO DEARGAMASSA DE CIMENTO E AREIA,COM 450 A 500KG DE CIMENTO PORM3,EXCLUSIVE FORNECIMENTO DOS MATERIAIS(CIMENTO,AREIA E ACO)E PERFURACAO</v>
      </c>
      <c r="C9344" s="142" t="s">
        <v>17989</v>
      </c>
      <c r="D9344" s="142" t="s">
        <v>17990</v>
      </c>
      <c r="E9344" s="142" t="s">
        <v>17995</v>
      </c>
      <c r="F9344" s="142" t="s">
        <v>17996</v>
      </c>
      <c r="I9344" s="142" t="s">
        <v>130</v>
      </c>
      <c r="J9344" s="142" t="n">
        <v>19.81</v>
      </c>
    </row>
    <row r="9345" customFormat="false" ht="12.75" hidden="false" customHeight="false" outlineLevel="0" collapsed="false">
      <c r="A9345" s="142" t="s">
        <v>17997</v>
      </c>
      <c r="B9345" s="663" t="str">
        <f aca="false">C9345&amp;D9345&amp;E9345&amp;F9345&amp;G9345&amp;H9345</f>
        <v>ESTACA RAIZ COM DIAMETRO DE 4" PARA CARGA DE 15T,INJECAO DEARGAMASSA DE CIMENTO E AREIA,COM 450 A 500KG DE CIMENTO PORM3,EXCLUSIVE FORNECIMENTO DOS MATERIAIS(CIMENTO,AREIA E ACO)E PERFURACAO</v>
      </c>
      <c r="C9345" s="142" t="s">
        <v>17989</v>
      </c>
      <c r="D9345" s="142" t="s">
        <v>17990</v>
      </c>
      <c r="E9345" s="142" t="s">
        <v>17995</v>
      </c>
      <c r="F9345" s="142" t="s">
        <v>17996</v>
      </c>
      <c r="I9345" s="142" t="s">
        <v>130</v>
      </c>
      <c r="J9345" s="142" t="n">
        <v>17.26</v>
      </c>
    </row>
    <row r="9346" customFormat="false" ht="12.75" hidden="false" customHeight="false" outlineLevel="0" collapsed="false">
      <c r="A9346" s="142" t="s">
        <v>17998</v>
      </c>
      <c r="B9346" s="663" t="str">
        <f aca="false">C9346&amp;D9346&amp;E9346&amp;F9346&amp;G9346&amp;H9346</f>
        <v>ESTACA RAIZ COM DIAMETRO DE 4" PARA CARGA DE 20T,INJECAO DEARGAMASSA DE CIMENTO E AREIA,COM 450 A 500KG DE CIMENTO PORM3,INCLUSIVE O FORNECIMENTO DOS MATERIAIS(CIMENTO,AREIA E ACO),EXCLUSIVE PERFURACAO</v>
      </c>
      <c r="C9346" s="142" t="s">
        <v>17999</v>
      </c>
      <c r="D9346" s="142" t="s">
        <v>17990</v>
      </c>
      <c r="E9346" s="142" t="s">
        <v>17991</v>
      </c>
      <c r="F9346" s="142" t="s">
        <v>17992</v>
      </c>
      <c r="I9346" s="142" t="s">
        <v>130</v>
      </c>
      <c r="J9346" s="142" t="n">
        <v>52.43</v>
      </c>
    </row>
    <row r="9347" customFormat="false" ht="12.75" hidden="false" customHeight="false" outlineLevel="0" collapsed="false">
      <c r="A9347" s="142" t="s">
        <v>18000</v>
      </c>
      <c r="B9347" s="663" t="str">
        <f aca="false">C9347&amp;D9347&amp;E9347&amp;F9347&amp;G9347&amp;H9347</f>
        <v>ESTACA RAIZ COM DIAMETRO DE 4" PARA CARGA DE 20T,INJECAO DEARGAMASSA DE CIMENTO E AREIA,COM 450 A 500KG DE CIMENTO PORM3,INCLUSIVE O FORNECIMENTO DOS MATERIAIS(CIMENTO,AREIA E ACO),EXCLUSIVE PERFURACAO</v>
      </c>
      <c r="C9347" s="142" t="s">
        <v>17999</v>
      </c>
      <c r="D9347" s="142" t="s">
        <v>17990</v>
      </c>
      <c r="E9347" s="142" t="s">
        <v>17991</v>
      </c>
      <c r="F9347" s="142" t="s">
        <v>17992</v>
      </c>
      <c r="I9347" s="142" t="s">
        <v>130</v>
      </c>
      <c r="J9347" s="142" t="n">
        <v>49.76</v>
      </c>
    </row>
    <row r="9348" customFormat="false" ht="12.75" hidden="false" customHeight="false" outlineLevel="0" collapsed="false">
      <c r="A9348" s="142" t="s">
        <v>18001</v>
      </c>
      <c r="B9348" s="663" t="str">
        <f aca="false">C9348&amp;D9348&amp;E9348&amp;F9348&amp;G9348&amp;H9348</f>
        <v>ESTACA RAIZ COM DIAMETRO DE 4" PARA CARGA DE 20T,INJECAO DEARGAMASSA DE CIMENTO E AREIA,COM 450 A 500KG DE CIMENTO PORM3,EXCLUSIVE FORNECIMENTO DOS MATERIAIS(CIMENTO,AREIA E ACO)E PERFURACAO</v>
      </c>
      <c r="C9348" s="142" t="s">
        <v>17999</v>
      </c>
      <c r="D9348" s="142" t="s">
        <v>17990</v>
      </c>
      <c r="E9348" s="142" t="s">
        <v>17995</v>
      </c>
      <c r="F9348" s="142" t="s">
        <v>17996</v>
      </c>
      <c r="I9348" s="142" t="s">
        <v>130</v>
      </c>
      <c r="J9348" s="142" t="n">
        <v>20.74</v>
      </c>
    </row>
    <row r="9349" customFormat="false" ht="12.75" hidden="false" customHeight="false" outlineLevel="0" collapsed="false">
      <c r="A9349" s="142" t="s">
        <v>18002</v>
      </c>
      <c r="B9349" s="663" t="str">
        <f aca="false">C9349&amp;D9349&amp;E9349&amp;F9349&amp;G9349&amp;H9349</f>
        <v>ESTACA RAIZ COM DIAMETRO DE 4" PARA CARGA DE 20T,INJECAO DEARGAMASSA DE CIMENTO E AREIA,COM 450 A 500KG DE CIMENTO PORM3,EXCLUSIVE FORNECIMENTO DOS MATERIAIS(CIMENTO,AREIA E ACO)E PERFURACAO</v>
      </c>
      <c r="C9349" s="142" t="s">
        <v>17999</v>
      </c>
      <c r="D9349" s="142" t="s">
        <v>17990</v>
      </c>
      <c r="E9349" s="142" t="s">
        <v>17995</v>
      </c>
      <c r="F9349" s="142" t="s">
        <v>17996</v>
      </c>
      <c r="I9349" s="142" t="s">
        <v>130</v>
      </c>
      <c r="J9349" s="142" t="n">
        <v>18.06</v>
      </c>
    </row>
    <row r="9350" customFormat="false" ht="12.75" hidden="false" customHeight="false" outlineLevel="0" collapsed="false">
      <c r="A9350" s="142" t="s">
        <v>18003</v>
      </c>
      <c r="B9350" s="663" t="str">
        <f aca="false">C9350&amp;D9350&amp;E9350&amp;F9350&amp;G9350&amp;H9350</f>
        <v>ESTACA RAIZ COM DIAMETRO DE 5" PARA CARGA DE 25T,INJECAO DEARGAMASSA DE CIMENTO E AREIA,COM 450 A 500KG DE CIMENTO PORM3,INCLUSIVE O FORNECIMENTO DOS MATERIAIS(CIMENTO,AREIA E ACO),EXCLUSIVE PERFURACAO</v>
      </c>
      <c r="C9350" s="142" t="s">
        <v>18004</v>
      </c>
      <c r="D9350" s="142" t="s">
        <v>17990</v>
      </c>
      <c r="E9350" s="142" t="s">
        <v>17991</v>
      </c>
      <c r="F9350" s="142" t="s">
        <v>17992</v>
      </c>
      <c r="I9350" s="142" t="s">
        <v>130</v>
      </c>
      <c r="J9350" s="142" t="n">
        <v>56.74</v>
      </c>
    </row>
    <row r="9351" customFormat="false" ht="12.75" hidden="false" customHeight="false" outlineLevel="0" collapsed="false">
      <c r="A9351" s="142" t="s">
        <v>18005</v>
      </c>
      <c r="B9351" s="663" t="str">
        <f aca="false">C9351&amp;D9351&amp;E9351&amp;F9351&amp;G9351&amp;H9351</f>
        <v>ESTACA RAIZ COM DIAMETRO DE 5" PARA CARGA DE 25T,INJECAO DEARGAMASSA DE CIMENTO E AREIA,COM 450 A 500KG DE CIMENTO PORM3,INCLUSIVE O FORNECIMENTO DOS MATERIAIS(CIMENTO,AREIA E ACO),EXCLUSIVE PERFURACAO</v>
      </c>
      <c r="C9351" s="142" t="s">
        <v>18004</v>
      </c>
      <c r="D9351" s="142" t="s">
        <v>17990</v>
      </c>
      <c r="E9351" s="142" t="s">
        <v>17991</v>
      </c>
      <c r="F9351" s="142" t="s">
        <v>17992</v>
      </c>
      <c r="I9351" s="142" t="s">
        <v>130</v>
      </c>
      <c r="J9351" s="142" t="n">
        <v>53.86</v>
      </c>
    </row>
    <row r="9352" customFormat="false" ht="12.75" hidden="false" customHeight="false" outlineLevel="0" collapsed="false">
      <c r="A9352" s="142" t="s">
        <v>18006</v>
      </c>
      <c r="B9352" s="663" t="str">
        <f aca="false">C9352&amp;D9352&amp;E9352&amp;F9352&amp;G9352&amp;H9352</f>
        <v>ESTACA RAIZ COM DIAMETRO DE 5" PARA CARGA DE 25T,INJECAO DEARGAMASSA DE CIMENTO E AREIA,COM 450 A 500KG DE CIMENTO PORM3,EXCLUSIVE FORNECIMENTO DOS MATERIAIS(CIMENTO,AREIA E ACO)E PERFURACAO</v>
      </c>
      <c r="C9352" s="142" t="s">
        <v>18004</v>
      </c>
      <c r="D9352" s="142" t="s">
        <v>17990</v>
      </c>
      <c r="E9352" s="142" t="s">
        <v>17995</v>
      </c>
      <c r="F9352" s="142" t="s">
        <v>17996</v>
      </c>
      <c r="I9352" s="142" t="s">
        <v>130</v>
      </c>
      <c r="J9352" s="142" t="n">
        <v>22.69</v>
      </c>
    </row>
    <row r="9353" customFormat="false" ht="12.75" hidden="false" customHeight="false" outlineLevel="0" collapsed="false">
      <c r="A9353" s="142" t="s">
        <v>18007</v>
      </c>
      <c r="B9353" s="663" t="str">
        <f aca="false">C9353&amp;D9353&amp;E9353&amp;F9353&amp;G9353&amp;H9353</f>
        <v>ESTACA RAIZ COM DIAMETRO DE 5" PARA CARGA DE 25T,INJECAO DEARGAMASSA DE CIMENTO E AREIA,COM 450 A 500KG DE CIMENTO PORM3,EXCLUSIVE FORNECIMENTO DOS MATERIAIS(CIMENTO,AREIA E ACO)E PERFURACAO</v>
      </c>
      <c r="C9353" s="142" t="s">
        <v>18004</v>
      </c>
      <c r="D9353" s="142" t="s">
        <v>17990</v>
      </c>
      <c r="E9353" s="142" t="s">
        <v>17995</v>
      </c>
      <c r="F9353" s="142" t="s">
        <v>17996</v>
      </c>
      <c r="I9353" s="142" t="s">
        <v>130</v>
      </c>
      <c r="J9353" s="142" t="n">
        <v>19.81</v>
      </c>
    </row>
    <row r="9354" customFormat="false" ht="12.75" hidden="false" customHeight="false" outlineLevel="0" collapsed="false">
      <c r="A9354" s="142" t="s">
        <v>18008</v>
      </c>
      <c r="B9354" s="663" t="str">
        <f aca="false">C9354&amp;D9354&amp;E9354&amp;F9354&amp;G9354&amp;H9354</f>
        <v>ESTACA RAIZ COM DIAMETRO DE 6" PARA CARGA DE 35T,INJECAO DEARGAMASSA DE CIMENTO E AREIA,COM 450 A 500KG DE CIMENTO PORM3,INCLUSIVE FORNECIMENTO DOS MATERIAIS(CIMENTO,AREIA E ACO),EXCLUSIVE PERFURACAO</v>
      </c>
      <c r="C9354" s="142" t="s">
        <v>18009</v>
      </c>
      <c r="D9354" s="142" t="s">
        <v>17990</v>
      </c>
      <c r="E9354" s="142" t="s">
        <v>18010</v>
      </c>
      <c r="F9354" s="142" t="s">
        <v>18011</v>
      </c>
      <c r="I9354" s="142" t="s">
        <v>130</v>
      </c>
      <c r="J9354" s="142" t="n">
        <v>72.22</v>
      </c>
    </row>
    <row r="9355" customFormat="false" ht="12.75" hidden="false" customHeight="false" outlineLevel="0" collapsed="false">
      <c r="A9355" s="142" t="s">
        <v>18012</v>
      </c>
      <c r="B9355" s="663" t="str">
        <f aca="false">C9355&amp;D9355&amp;E9355&amp;F9355&amp;G9355&amp;H9355</f>
        <v>ESTACA RAIZ COM DIAMETRO DE 6" PARA CARGA DE 35T,INJECAO DEARGAMASSA DE CIMENTO E AREIA,COM 450 A 500KG DE CIMENTO PORM3,INCLUSIVE FORNECIMENTO DOS MATERIAIS(CIMENTO,AREIA E ACO),EXCLUSIVE PERFURACAO</v>
      </c>
      <c r="C9355" s="142" t="s">
        <v>18009</v>
      </c>
      <c r="D9355" s="142" t="s">
        <v>17990</v>
      </c>
      <c r="E9355" s="142" t="s">
        <v>18010</v>
      </c>
      <c r="F9355" s="142" t="s">
        <v>18011</v>
      </c>
      <c r="I9355" s="142" t="s">
        <v>130</v>
      </c>
      <c r="J9355" s="142" t="n">
        <v>68.55</v>
      </c>
    </row>
    <row r="9356" customFormat="false" ht="12.75" hidden="false" customHeight="false" outlineLevel="0" collapsed="false">
      <c r="A9356" s="142" t="s">
        <v>18013</v>
      </c>
      <c r="B9356" s="663" t="str">
        <f aca="false">C9356&amp;D9356&amp;E9356&amp;F9356&amp;G9356&amp;H9356</f>
        <v>ESTACA RAIZ COM DIAMETRO DE 6" PARA CARGA DE 35T,INJECAO DEARGAMASSA DE CIMENTO E AREIA,COM 450 A 500KG DE CIMENTO PORM3,EXCLUSIVE FORNECIMENTO DOS MATERIAIS(CIMENTO,AREIA E ACO)E PERFURACAO</v>
      </c>
      <c r="C9356" s="142" t="s">
        <v>18009</v>
      </c>
      <c r="D9356" s="142" t="s">
        <v>17990</v>
      </c>
      <c r="E9356" s="142" t="s">
        <v>17995</v>
      </c>
      <c r="F9356" s="142" t="s">
        <v>17996</v>
      </c>
      <c r="I9356" s="142" t="s">
        <v>130</v>
      </c>
      <c r="J9356" s="142" t="n">
        <v>29.09</v>
      </c>
    </row>
    <row r="9357" customFormat="false" ht="12.75" hidden="false" customHeight="false" outlineLevel="0" collapsed="false">
      <c r="A9357" s="142" t="s">
        <v>18014</v>
      </c>
      <c r="B9357" s="663" t="str">
        <f aca="false">C9357&amp;D9357&amp;E9357&amp;F9357&amp;G9357&amp;H9357</f>
        <v>ESTACA RAIZ COM DIAMETRO DE 6" PARA CARGA DE 35T,INJECAO DEARGAMASSA DE CIMENTO E AREIA,COM 450 A 500KG DE CIMENTO PORM3,EXCLUSIVE FORNECIMENTO DOS MATERIAIS(CIMENTO,AREIA E ACO)E PERFURACAO</v>
      </c>
      <c r="C9357" s="142" t="s">
        <v>18009</v>
      </c>
      <c r="D9357" s="142" t="s">
        <v>17990</v>
      </c>
      <c r="E9357" s="142" t="s">
        <v>17995</v>
      </c>
      <c r="F9357" s="142" t="s">
        <v>17996</v>
      </c>
      <c r="I9357" s="142" t="s">
        <v>130</v>
      </c>
      <c r="J9357" s="142" t="n">
        <v>25.41</v>
      </c>
    </row>
    <row r="9358" customFormat="false" ht="12.75" hidden="false" customHeight="false" outlineLevel="0" collapsed="false">
      <c r="A9358" s="142" t="s">
        <v>18015</v>
      </c>
      <c r="B9358" s="663" t="str">
        <f aca="false">C9358&amp;D9358&amp;E9358&amp;F9358&amp;G9358&amp;H9358</f>
        <v>ESTACA RAIZ COM DIAMETRO DE 8" PARA CARGA DE 50T,INJECAO DEARGAMASSA DE CIMENTO E AREIA,COM 450 A 500KG DE CIMENTO PORM3,INCLUSIVE FORNECIMENTO DOS MATERIAIS(CIMENTO,AREIA E ACO),EXCLUSIVE PERFURACAO</v>
      </c>
      <c r="C9358" s="142" t="s">
        <v>18016</v>
      </c>
      <c r="D9358" s="142" t="s">
        <v>17990</v>
      </c>
      <c r="E9358" s="142" t="s">
        <v>18010</v>
      </c>
      <c r="F9358" s="142" t="s">
        <v>18011</v>
      </c>
      <c r="I9358" s="142" t="s">
        <v>130</v>
      </c>
      <c r="J9358" s="142" t="n">
        <v>88.88</v>
      </c>
    </row>
    <row r="9359" customFormat="false" ht="12.75" hidden="false" customHeight="false" outlineLevel="0" collapsed="false">
      <c r="A9359" s="142" t="s">
        <v>18017</v>
      </c>
      <c r="B9359" s="663" t="str">
        <f aca="false">C9359&amp;D9359&amp;E9359&amp;F9359&amp;G9359&amp;H9359</f>
        <v>ESTACA RAIZ COM DIAMETRO DE 8" PARA CARGA DE 50T,INJECAO DEARGAMASSA DE CIMENTO E AREIA,COM 450 A 500KG DE CIMENTO PORM3,INCLUSIVE FORNECIMENTO DOS MATERIAIS(CIMENTO,AREIA E ACO),EXCLUSIVE PERFURACAO</v>
      </c>
      <c r="C9359" s="142" t="s">
        <v>18016</v>
      </c>
      <c r="D9359" s="142" t="s">
        <v>17990</v>
      </c>
      <c r="E9359" s="142" t="s">
        <v>18010</v>
      </c>
      <c r="F9359" s="142" t="s">
        <v>18011</v>
      </c>
      <c r="I9359" s="142" t="s">
        <v>130</v>
      </c>
      <c r="J9359" s="142" t="n">
        <v>84.67</v>
      </c>
    </row>
    <row r="9360" customFormat="false" ht="12.75" hidden="false" customHeight="false" outlineLevel="0" collapsed="false">
      <c r="A9360" s="142" t="s">
        <v>18018</v>
      </c>
      <c r="B9360" s="663" t="str">
        <f aca="false">C9360&amp;D9360&amp;E9360&amp;F9360&amp;G9360&amp;H9360</f>
        <v>ESTACA RAIZ COM DIAMETRO DE 8" PARA CARGA DE 50T,INJECAO DEARGAMASSA DE CIMENTO E AREIA,COM 450 A 500KG DE CIMENTO PORM3,EXCLUSIVE FORNECIMENTO DOS MATERIAIS(CIMENTO,AREIA E ACO)E PERFURACAO</v>
      </c>
      <c r="C9360" s="142" t="s">
        <v>18016</v>
      </c>
      <c r="D9360" s="142" t="s">
        <v>17990</v>
      </c>
      <c r="E9360" s="142" t="s">
        <v>17995</v>
      </c>
      <c r="F9360" s="142" t="s">
        <v>17996</v>
      </c>
      <c r="I9360" s="142" t="s">
        <v>130</v>
      </c>
      <c r="J9360" s="142" t="n">
        <v>38.22</v>
      </c>
    </row>
    <row r="9361" customFormat="false" ht="12.75" hidden="false" customHeight="false" outlineLevel="0" collapsed="false">
      <c r="A9361" s="142" t="s">
        <v>18019</v>
      </c>
      <c r="B9361" s="663" t="str">
        <f aca="false">C9361&amp;D9361&amp;E9361&amp;F9361&amp;G9361&amp;H9361</f>
        <v>ESTACA RAIZ COM DIAMETRO DE 8" PARA CARGA DE 50T,INJECAO DEARGAMASSA DE CIMENTO E AREIA,COM 450 A 500KG DE CIMENTO PORM3,EXCLUSIVE FORNECIMENTO DOS MATERIAIS(CIMENTO,AREIA E ACO)E PERFURACAO</v>
      </c>
      <c r="C9361" s="142" t="s">
        <v>18016</v>
      </c>
      <c r="D9361" s="142" t="s">
        <v>17990</v>
      </c>
      <c r="E9361" s="142" t="s">
        <v>17995</v>
      </c>
      <c r="F9361" s="142" t="s">
        <v>17996</v>
      </c>
      <c r="I9361" s="142" t="s">
        <v>130</v>
      </c>
      <c r="J9361" s="142" t="n">
        <v>33.49</v>
      </c>
    </row>
    <row r="9362" customFormat="false" ht="12.75" hidden="false" customHeight="false" outlineLevel="0" collapsed="false">
      <c r="A9362" s="142" t="s">
        <v>18020</v>
      </c>
      <c r="B9362" s="663" t="str">
        <f aca="false">C9362&amp;D9362&amp;E9362&amp;F9362&amp;G9362&amp;H9362</f>
        <v>ESTACA RAIZ COM DIAMETRO DE 8" PARA CARGA DE 65T,INJECAO DEARGAMASSA DE CIMENTO E AREIA,COM 450 A 500KG DE CIMENTO PORM3,INCLUSIVE FORNECIMENTO DOS MATERIAIS(CIMENTO,AREIA E ACO),EXCLUSIVE PERFURACAO</v>
      </c>
      <c r="C9362" s="142" t="s">
        <v>18021</v>
      </c>
      <c r="D9362" s="142" t="s">
        <v>17990</v>
      </c>
      <c r="E9362" s="142" t="s">
        <v>18010</v>
      </c>
      <c r="F9362" s="142" t="s">
        <v>18011</v>
      </c>
      <c r="I9362" s="142" t="s">
        <v>130</v>
      </c>
      <c r="J9362" s="142" t="n">
        <v>91.51</v>
      </c>
    </row>
    <row r="9363" customFormat="false" ht="12.75" hidden="false" customHeight="false" outlineLevel="0" collapsed="false">
      <c r="A9363" s="142" t="s">
        <v>18022</v>
      </c>
      <c r="B9363" s="663" t="str">
        <f aca="false">C9363&amp;D9363&amp;E9363&amp;F9363&amp;G9363&amp;H9363</f>
        <v>ESTACA RAIZ COM DIAMETRO DE 8" PARA CARGA DE 65T,INJECAO DEARGAMASSA DE CIMENTO E AREIA,COM 450 A 500KG DE CIMENTO PORM3,INCLUSIVE FORNECIMENTO DOS MATERIAIS(CIMENTO,AREIA E ACO),EXCLUSIVE PERFURACAO</v>
      </c>
      <c r="C9363" s="142" t="s">
        <v>18021</v>
      </c>
      <c r="D9363" s="142" t="s">
        <v>17990</v>
      </c>
      <c r="E9363" s="142" t="s">
        <v>18010</v>
      </c>
      <c r="F9363" s="142" t="s">
        <v>18011</v>
      </c>
      <c r="I9363" s="142" t="s">
        <v>130</v>
      </c>
      <c r="J9363" s="142" t="n">
        <v>87.2</v>
      </c>
    </row>
    <row r="9364" customFormat="false" ht="12.75" hidden="false" customHeight="false" outlineLevel="0" collapsed="false">
      <c r="A9364" s="142" t="s">
        <v>18023</v>
      </c>
      <c r="B9364" s="663" t="str">
        <f aca="false">C9364&amp;D9364&amp;E9364&amp;F9364&amp;G9364&amp;H9364</f>
        <v>ESTACA RAIZ COM DIAMETRO DE 8" PARA CARGA DE 65T,INJECAO DEARGAMASSA DE CIMENTO E AREIA,COM 450 A 500KG DE CIMENTO PORM3,EXCLUSIVE FORNECIMENTO DOS MATERIAIS(CIMENTO,AREIA E ACO)E PERFURACAO</v>
      </c>
      <c r="C9364" s="142" t="s">
        <v>18021</v>
      </c>
      <c r="D9364" s="142" t="s">
        <v>17990</v>
      </c>
      <c r="E9364" s="142" t="s">
        <v>17995</v>
      </c>
      <c r="F9364" s="142" t="s">
        <v>17996</v>
      </c>
      <c r="I9364" s="142" t="s">
        <v>130</v>
      </c>
      <c r="J9364" s="142" t="n">
        <v>39.16</v>
      </c>
    </row>
    <row r="9365" customFormat="false" ht="12.75" hidden="false" customHeight="false" outlineLevel="0" collapsed="false">
      <c r="A9365" s="142" t="s">
        <v>18024</v>
      </c>
      <c r="B9365" s="663" t="str">
        <f aca="false">C9365&amp;D9365&amp;E9365&amp;F9365&amp;G9365&amp;H9365</f>
        <v>ESTACA RAIZ COM DIAMETRO DE 8" PARA CARGA DE 65T,INJECAO DEARGAMASSA DE CIMENTO E AREIA,COM 450 A 500KG DE CIMENTO PORM3,EXCLUSIVE FORNECIMENTO DOS MATERIAIS(CIMENTO,AREIA E ACO)E PERFURACAO</v>
      </c>
      <c r="C9365" s="142" t="s">
        <v>18021</v>
      </c>
      <c r="D9365" s="142" t="s">
        <v>17990</v>
      </c>
      <c r="E9365" s="142" t="s">
        <v>17995</v>
      </c>
      <c r="F9365" s="142" t="s">
        <v>17996</v>
      </c>
      <c r="I9365" s="142" t="s">
        <v>130</v>
      </c>
      <c r="J9365" s="142" t="n">
        <v>34.3</v>
      </c>
    </row>
    <row r="9366" customFormat="false" ht="12.75" hidden="false" customHeight="false" outlineLevel="0" collapsed="false">
      <c r="A9366" s="142" t="s">
        <v>18025</v>
      </c>
      <c r="B9366" s="663" t="str">
        <f aca="false">C9366&amp;D9366&amp;E9366&amp;F9366&amp;G9366&amp;H9366</f>
        <v>ESTACA RAIZ COM DIAMETRO DE 8" PARA CARGA DE 80T,INJECAO DEARGAMASSA DE CIMENTO E AREIA,COM 450 A 500KG DE CIMENTO PORM3,INCLUSIVE FORNECIMENTO DOS MATERIAIS(CIMENTO,AREIA E ACO),EXCLUSIVE PERFURACAO</v>
      </c>
      <c r="C9366" s="142" t="s">
        <v>18026</v>
      </c>
      <c r="D9366" s="142" t="s">
        <v>17990</v>
      </c>
      <c r="E9366" s="142" t="s">
        <v>18010</v>
      </c>
      <c r="F9366" s="142" t="s">
        <v>18011</v>
      </c>
      <c r="I9366" s="142" t="s">
        <v>130</v>
      </c>
      <c r="J9366" s="142" t="n">
        <v>94.82</v>
      </c>
    </row>
    <row r="9367" customFormat="false" ht="12.75" hidden="false" customHeight="false" outlineLevel="0" collapsed="false">
      <c r="A9367" s="142" t="s">
        <v>18027</v>
      </c>
      <c r="B9367" s="663" t="str">
        <f aca="false">C9367&amp;D9367&amp;E9367&amp;F9367&amp;G9367&amp;H9367</f>
        <v>ESTACA RAIZ COM DIAMETRO DE 8" PARA CARGA DE 80T,INJECAO DEARGAMASSA DE CIMENTO E AREIA,COM 450 A 500KG DE CIMENTO PORM3,INCLUSIVE FORNECIMENTO DOS MATERIAIS(CIMENTO,AREIA E ACO),EXCLUSIVE PERFURACAO</v>
      </c>
      <c r="C9367" s="142" t="s">
        <v>18026</v>
      </c>
      <c r="D9367" s="142" t="s">
        <v>17990</v>
      </c>
      <c r="E9367" s="142" t="s">
        <v>18010</v>
      </c>
      <c r="F9367" s="142" t="s">
        <v>18011</v>
      </c>
      <c r="I9367" s="142" t="s">
        <v>130</v>
      </c>
      <c r="J9367" s="142" t="n">
        <v>90.36</v>
      </c>
    </row>
    <row r="9368" customFormat="false" ht="12.75" hidden="false" customHeight="false" outlineLevel="0" collapsed="false">
      <c r="A9368" s="142" t="s">
        <v>18028</v>
      </c>
      <c r="B9368" s="663" t="str">
        <f aca="false">C9368&amp;D9368&amp;E9368&amp;F9368&amp;G9368&amp;H9368</f>
        <v>ESTACA RAIZ COM DIAMETRO DE 8" PARA CARGA DE 80T,INJECAO DEARGAMASSA DE CIMENTO E AREIA,COM 450 A 500KG DE CIMENTO PORM3,EXCLUSIVE FORNECIMENTO DOS MATERIAIS(CIMENTO,AREIA E ACO)E PERFURACAO</v>
      </c>
      <c r="C9368" s="142" t="s">
        <v>18026</v>
      </c>
      <c r="D9368" s="142" t="s">
        <v>17990</v>
      </c>
      <c r="E9368" s="142" t="s">
        <v>17995</v>
      </c>
      <c r="F9368" s="142" t="s">
        <v>17996</v>
      </c>
      <c r="I9368" s="142" t="s">
        <v>130</v>
      </c>
      <c r="J9368" s="142" t="n">
        <v>40.55</v>
      </c>
    </row>
    <row r="9369" customFormat="false" ht="12.75" hidden="false" customHeight="false" outlineLevel="0" collapsed="false">
      <c r="A9369" s="142" t="s">
        <v>18029</v>
      </c>
      <c r="B9369" s="663" t="str">
        <f aca="false">C9369&amp;D9369&amp;E9369&amp;F9369&amp;G9369&amp;H9369</f>
        <v>ESTACA RAIZ COM DIAMETRO DE 8" PARA CARGA DE 80T,INJECAO DEARGAMASSA DE CIMENTO E AREIA,COM 450 A 500KG DE CIMENTO PORM3,EXCLUSIVE FORNECIMENTO DOS MATERIAIS(CIMENTO,AREIA E ACO)E PERFURACAO</v>
      </c>
      <c r="C9369" s="142" t="s">
        <v>18026</v>
      </c>
      <c r="D9369" s="142" t="s">
        <v>17990</v>
      </c>
      <c r="E9369" s="142" t="s">
        <v>17995</v>
      </c>
      <c r="F9369" s="142" t="s">
        <v>17996</v>
      </c>
      <c r="I9369" s="142" t="s">
        <v>130</v>
      </c>
      <c r="J9369" s="142" t="n">
        <v>35.51</v>
      </c>
    </row>
    <row r="9370" customFormat="false" ht="12.75" hidden="false" customHeight="false" outlineLevel="0" collapsed="false">
      <c r="A9370" s="142" t="s">
        <v>18030</v>
      </c>
      <c r="B9370" s="663" t="str">
        <f aca="false">C9370&amp;D9370&amp;E9370&amp;F9370&amp;G9370&amp;H9370</f>
        <v>ESTACA RAIZ COM DIAMETRO DE 10" PARA CARGA DE 90T,INJECAO DE ARGAMASSA DE CIMENTO E AREIA,COM 450 A 500KG DE CIMENTO POR M3,INCLUSIVE O FORNECIMENTO DOS MATERIAIS(CIMENTO,AREIA E ACO),EXCLUSIVE PERFURACAO</v>
      </c>
      <c r="C9370" s="142" t="s">
        <v>18031</v>
      </c>
      <c r="D9370" s="142" t="s">
        <v>17978</v>
      </c>
      <c r="E9370" s="142" t="s">
        <v>18032</v>
      </c>
      <c r="F9370" s="142" t="s">
        <v>18033</v>
      </c>
      <c r="I9370" s="142" t="s">
        <v>130</v>
      </c>
      <c r="J9370" s="142" t="n">
        <v>118.1</v>
      </c>
    </row>
    <row r="9371" customFormat="false" ht="12.75" hidden="false" customHeight="false" outlineLevel="0" collapsed="false">
      <c r="A9371" s="142" t="s">
        <v>18034</v>
      </c>
      <c r="B9371" s="663" t="str">
        <f aca="false">C9371&amp;D9371&amp;E9371&amp;F9371&amp;G9371&amp;H9371</f>
        <v>ESTACA RAIZ COM DIAMETRO DE 10" PARA CARGA DE 90T,INJECAO DE ARGAMASSA DE CIMENTO E AREIA,COM 450 A 500KG DE CIMENTO POR M3,INCLUSIVE O FORNECIMENTO DOS MATERIAIS(CIMENTO,AREIA E ACO),EXCLUSIVE PERFURACAO</v>
      </c>
      <c r="C9371" s="142" t="s">
        <v>18031</v>
      </c>
      <c r="D9371" s="142" t="s">
        <v>17978</v>
      </c>
      <c r="E9371" s="142" t="s">
        <v>18032</v>
      </c>
      <c r="F9371" s="142" t="s">
        <v>18033</v>
      </c>
      <c r="I9371" s="142" t="s">
        <v>130</v>
      </c>
      <c r="J9371" s="142" t="n">
        <v>112.53</v>
      </c>
    </row>
    <row r="9372" customFormat="false" ht="12.75" hidden="false" customHeight="false" outlineLevel="0" collapsed="false">
      <c r="A9372" s="142" t="s">
        <v>18035</v>
      </c>
      <c r="B9372" s="663" t="str">
        <f aca="false">C9372&amp;D9372&amp;E9372&amp;F9372&amp;G9372&amp;H9372</f>
        <v>ESTACA RAIZ COM DIAMETRO DE 10" PARA CARGA DE 90T,INJECAO DE ARGAMASSA DE CIMENTO E AREIA,COM 450 A 500KG DE CIMENTO POR M3,EXCLUSIVE FORNECIMENTO DOS MATERIAIS(CIMENTO,AREIA E ACO)E PERFURACAO</v>
      </c>
      <c r="C9372" s="142" t="s">
        <v>18031</v>
      </c>
      <c r="D9372" s="142" t="s">
        <v>17978</v>
      </c>
      <c r="E9372" s="142" t="s">
        <v>18036</v>
      </c>
      <c r="F9372" s="142" t="s">
        <v>18037</v>
      </c>
      <c r="I9372" s="142" t="s">
        <v>130</v>
      </c>
      <c r="J9372" s="142" t="n">
        <v>51.01</v>
      </c>
    </row>
    <row r="9373" customFormat="false" ht="12.75" hidden="false" customHeight="false" outlineLevel="0" collapsed="false">
      <c r="A9373" s="142" t="s">
        <v>18038</v>
      </c>
      <c r="B9373" s="663" t="str">
        <f aca="false">C9373&amp;D9373&amp;E9373&amp;F9373&amp;G9373&amp;H9373</f>
        <v>ESTACA RAIZ COM DIAMETRO DE 10" PARA CARGA DE 90T,INJECAO DE ARGAMASSA DE CIMENTO E AREIA,COM 450 A 500KG DE CIMENTO POR M3,EXCLUSIVE FORNECIMENTO DOS MATERIAIS(CIMENTO,AREIA E ACO)E PERFURACAO</v>
      </c>
      <c r="C9373" s="142" t="s">
        <v>18031</v>
      </c>
      <c r="D9373" s="142" t="s">
        <v>17978</v>
      </c>
      <c r="E9373" s="142" t="s">
        <v>18036</v>
      </c>
      <c r="F9373" s="142" t="s">
        <v>18037</v>
      </c>
      <c r="I9373" s="142" t="s">
        <v>130</v>
      </c>
      <c r="J9373" s="142" t="n">
        <v>44.78</v>
      </c>
    </row>
    <row r="9374" customFormat="false" ht="12.75" hidden="false" customHeight="false" outlineLevel="0" collapsed="false">
      <c r="A9374" s="142" t="s">
        <v>18039</v>
      </c>
      <c r="B9374" s="663" t="str">
        <f aca="false">C9374&amp;D9374&amp;E9374&amp;F9374&amp;G9374&amp;H9374</f>
        <v>ESTACA RAIZ COM DIAMETRO DE 12" PARA CARGA DE 110T,INJECAO DE ARGAMASSA DE CIMENTO E AREIA,COM 450 A 500KG DE CIMENTO POR M3,INCLUSIVE FORNECIMENTO DOS MATERIAIS(CIMENTO,AREIA E ACO),EXCLUSIVE PERFURACAO</v>
      </c>
      <c r="C9374" s="142" t="s">
        <v>18040</v>
      </c>
      <c r="D9374" s="142" t="s">
        <v>18041</v>
      </c>
      <c r="E9374" s="142" t="s">
        <v>18042</v>
      </c>
      <c r="F9374" s="142" t="s">
        <v>17992</v>
      </c>
      <c r="I9374" s="142" t="s">
        <v>130</v>
      </c>
      <c r="J9374" s="142" t="n">
        <v>185</v>
      </c>
    </row>
    <row r="9375" customFormat="false" ht="12.75" hidden="false" customHeight="false" outlineLevel="0" collapsed="false">
      <c r="A9375" s="142" t="s">
        <v>18043</v>
      </c>
      <c r="B9375" s="663" t="str">
        <f aca="false">C9375&amp;D9375&amp;E9375&amp;F9375&amp;G9375&amp;H9375</f>
        <v>ESTACA RAIZ COM DIAMETRO DE 12" PARA CARGA DE 110T,INJECAO DE ARGAMASSA DE CIMENTO E AREIA,COM 450 A 500KG DE CIMENTO POR M3,INCLUSIVE FORNECIMENTO DOS MATERIAIS(CIMENTO,AREIA E ACO),EXCLUSIVE PERFURACAO</v>
      </c>
      <c r="C9375" s="142" t="s">
        <v>18040</v>
      </c>
      <c r="D9375" s="142" t="s">
        <v>18041</v>
      </c>
      <c r="E9375" s="142" t="s">
        <v>18042</v>
      </c>
      <c r="F9375" s="142" t="s">
        <v>17992</v>
      </c>
      <c r="I9375" s="142" t="s">
        <v>130</v>
      </c>
      <c r="J9375" s="142" t="n">
        <v>175.68</v>
      </c>
    </row>
    <row r="9376" customFormat="false" ht="12.75" hidden="false" customHeight="false" outlineLevel="0" collapsed="false">
      <c r="A9376" s="142" t="s">
        <v>18044</v>
      </c>
      <c r="B9376" s="663" t="str">
        <f aca="false">C9376&amp;D9376&amp;E9376&amp;F9376&amp;G9376&amp;H9376</f>
        <v>ESTACA RAIZ COM DIAMETRO DE 12" PARA CARGA DE 110T,INJECAO DE ARGAMASSA DE CIMENTO E AREIA,COM 450 A 500KG DE CIMENTO POR M3,EXCLUSIVE FORNECIMENTO DOS MATERIAIS(CIMENTO,AREIA E ACO)E PERFURACAO</v>
      </c>
      <c r="C9376" s="142" t="s">
        <v>18040</v>
      </c>
      <c r="D9376" s="142" t="s">
        <v>18041</v>
      </c>
      <c r="E9376" s="142" t="s">
        <v>18045</v>
      </c>
      <c r="F9376" s="142" t="s">
        <v>17986</v>
      </c>
      <c r="I9376" s="142" t="s">
        <v>130</v>
      </c>
      <c r="J9376" s="142" t="n">
        <v>76.3</v>
      </c>
    </row>
    <row r="9377" customFormat="false" ht="12.75" hidden="false" customHeight="false" outlineLevel="0" collapsed="false">
      <c r="A9377" s="142" t="s">
        <v>18046</v>
      </c>
      <c r="B9377" s="663" t="str">
        <f aca="false">C9377&amp;D9377&amp;E9377&amp;F9377&amp;G9377&amp;H9377</f>
        <v>ESTACA RAIZ COM DIAMETRO DE 12" PARA CARGA DE 110T,INJECAO DE ARGAMASSA DE CIMENTO E AREIA,COM 450 A 500KG DE CIMENTO POR M3,EXCLUSIVE FORNECIMENTO DOS MATERIAIS(CIMENTO,AREIA E ACO)E PERFURACAO</v>
      </c>
      <c r="C9377" s="142" t="s">
        <v>18040</v>
      </c>
      <c r="D9377" s="142" t="s">
        <v>18041</v>
      </c>
      <c r="E9377" s="142" t="s">
        <v>18045</v>
      </c>
      <c r="F9377" s="142" t="s">
        <v>17986</v>
      </c>
      <c r="I9377" s="142" t="s">
        <v>130</v>
      </c>
      <c r="J9377" s="142" t="n">
        <v>66.98</v>
      </c>
    </row>
    <row r="9378" customFormat="false" ht="12.75" hidden="false" customHeight="false" outlineLevel="0" collapsed="false">
      <c r="A9378" s="142" t="s">
        <v>18047</v>
      </c>
      <c r="B9378" s="663" t="str">
        <f aca="false">C9378&amp;D9378&amp;E9378&amp;F9378&amp;G9378&amp;H9378</f>
        <v>ESTACA RAIZ COM DIAMETRO DE 16" PARA CARGA DE 120T,INJECAO DE ARGAMASSA DE CIMENTO E AREIA,COM 450 A 500KG DE CIMENTO POR M3,INCLUSIVE FORNECIMENTO DOS MATERIAIS(CIMENTO,AREIA E ACO),EXCLUSIVE PERFURACAO</v>
      </c>
      <c r="C9378" s="142" t="s">
        <v>18048</v>
      </c>
      <c r="D9378" s="142" t="s">
        <v>18041</v>
      </c>
      <c r="E9378" s="142" t="s">
        <v>18042</v>
      </c>
      <c r="F9378" s="142" t="s">
        <v>17992</v>
      </c>
      <c r="I9378" s="142" t="s">
        <v>130</v>
      </c>
      <c r="J9378" s="142" t="n">
        <v>322.82</v>
      </c>
    </row>
    <row r="9379" customFormat="false" ht="12.75" hidden="false" customHeight="false" outlineLevel="0" collapsed="false">
      <c r="A9379" s="142" t="s">
        <v>18049</v>
      </c>
      <c r="B9379" s="663" t="str">
        <f aca="false">C9379&amp;D9379&amp;E9379&amp;F9379&amp;G9379&amp;H9379</f>
        <v>ESTACA RAIZ COM DIAMETRO DE 16" PARA CARGA DE 120T,INJECAO DE ARGAMASSA DE CIMENTO E AREIA,COM 450 A 500KG DE CIMENTO POR M3,INCLUSIVE FORNECIMENTO DOS MATERIAIS(CIMENTO,AREIA E ACO),EXCLUSIVE PERFURACAO</v>
      </c>
      <c r="C9379" s="142" t="s">
        <v>18048</v>
      </c>
      <c r="D9379" s="142" t="s">
        <v>18041</v>
      </c>
      <c r="E9379" s="142" t="s">
        <v>18042</v>
      </c>
      <c r="F9379" s="142" t="s">
        <v>17992</v>
      </c>
      <c r="I9379" s="142" t="s">
        <v>130</v>
      </c>
      <c r="J9379" s="142" t="n">
        <v>306.46</v>
      </c>
    </row>
    <row r="9380" customFormat="false" ht="12.75" hidden="false" customHeight="false" outlineLevel="0" collapsed="false">
      <c r="A9380" s="142" t="s">
        <v>18050</v>
      </c>
      <c r="B9380" s="663" t="str">
        <f aca="false">C9380&amp;D9380&amp;E9380&amp;F9380&amp;G9380&amp;H9380</f>
        <v>ESTACA RAIZ COM DIAMETRO DE 16" PARA CARGA DE 120T,INJECAO DE ARGAMASSA DE CIMENTO E AREIA,COM 450 A 500KG DE CIMENTO POR M3,EXCLUSIVE FORNECIMENTO DOS MATERIAIS (CIMENTO,AREIA EACO) E PERFURACAO</v>
      </c>
      <c r="C9380" s="142" t="s">
        <v>18048</v>
      </c>
      <c r="D9380" s="142" t="s">
        <v>18041</v>
      </c>
      <c r="E9380" s="142" t="s">
        <v>18051</v>
      </c>
      <c r="F9380" s="142" t="s">
        <v>18052</v>
      </c>
      <c r="I9380" s="142" t="s">
        <v>130</v>
      </c>
      <c r="J9380" s="142" t="n">
        <v>133.99</v>
      </c>
    </row>
    <row r="9381" customFormat="false" ht="12.75" hidden="false" customHeight="false" outlineLevel="0" collapsed="false">
      <c r="A9381" s="142" t="s">
        <v>18053</v>
      </c>
      <c r="B9381" s="663" t="str">
        <f aca="false">C9381&amp;D9381&amp;E9381&amp;F9381&amp;G9381&amp;H9381</f>
        <v>ESTACA RAIZ COM DIAMETRO DE 16" PARA CARGA DE 120T,INJECAO DE ARGAMASSA DE CIMENTO E AREIA,COM 450 A 500KG DE CIMENTO POR M3,EXCLUSIVE FORNECIMENTO DOS MATERIAIS (CIMENTO,AREIA EACO) E PERFURACAO</v>
      </c>
      <c r="C9381" s="142" t="s">
        <v>18048</v>
      </c>
      <c r="D9381" s="142" t="s">
        <v>18041</v>
      </c>
      <c r="E9381" s="142" t="s">
        <v>18051</v>
      </c>
      <c r="F9381" s="142" t="s">
        <v>18052</v>
      </c>
      <c r="I9381" s="142" t="s">
        <v>130</v>
      </c>
      <c r="J9381" s="142" t="n">
        <v>117.63</v>
      </c>
    </row>
    <row r="9382" customFormat="false" ht="12.75" hidden="false" customHeight="false" outlineLevel="0" collapsed="false">
      <c r="A9382" s="142" t="s">
        <v>18054</v>
      </c>
      <c r="B9382" s="663" t="str">
        <f aca="false">C9382&amp;D9382&amp;E9382&amp;F9382&amp;G9382&amp;H9382</f>
        <v>ESTACA DE CONCRETO ARMADO,MOLDADA NO TERRENO,TIPO HELICE CONTINUA,DIAMETRO DE 400MM,CAPACIDADE DE CARGA DE 60T A 80T,INCLUSIVE FORNECIMENTO DOS MATERIAIS CONSIDERANDO O TRECHO CRAVADO E CONCRETADO</v>
      </c>
      <c r="C9382" s="142" t="s">
        <v>18055</v>
      </c>
      <c r="D9382" s="142" t="s">
        <v>18056</v>
      </c>
      <c r="E9382" s="142" t="s">
        <v>18057</v>
      </c>
      <c r="F9382" s="142" t="s">
        <v>18058</v>
      </c>
      <c r="I9382" s="142" t="s">
        <v>130</v>
      </c>
      <c r="J9382" s="142" t="n">
        <v>288.67</v>
      </c>
    </row>
    <row r="9383" customFormat="false" ht="12.75" hidden="false" customHeight="false" outlineLevel="0" collapsed="false">
      <c r="A9383" s="142" t="s">
        <v>18059</v>
      </c>
      <c r="B9383" s="663" t="str">
        <f aca="false">C9383&amp;D9383&amp;E9383&amp;F9383&amp;G9383&amp;H9383</f>
        <v>ESTACA DE CONCRETO ARMADO,MOLDADA NO TERRENO,TIPO HELICE CONTINUA,DIAMETRO DE 400MM,CAPACIDADE DE CARGA DE 60T A 80T,INCLUSIVE FORNECIMENTO DOS MATERIAIS CONSIDERANDO O TRECHO CRAVADO E CONCRETADO</v>
      </c>
      <c r="C9383" s="142" t="s">
        <v>18055</v>
      </c>
      <c r="D9383" s="142" t="s">
        <v>18056</v>
      </c>
      <c r="E9383" s="142" t="s">
        <v>18057</v>
      </c>
      <c r="F9383" s="142" t="s">
        <v>18058</v>
      </c>
      <c r="I9383" s="142" t="s">
        <v>130</v>
      </c>
      <c r="J9383" s="142" t="n">
        <v>276.74</v>
      </c>
    </row>
    <row r="9384" customFormat="false" ht="12.75" hidden="false" customHeight="false" outlineLevel="0" collapsed="false">
      <c r="A9384" s="142" t="s">
        <v>18060</v>
      </c>
      <c r="B9384" s="663" t="str">
        <f aca="false">C9384&amp;D9384&amp;E9384&amp;F9384&amp;G9384&amp;H9384</f>
        <v>ESTACA DE CONCRETO ARMADO,MOLDADA NO TERRENO,TIPO HELICE CONTINUA,DIAMETRO DE 500MM,CAPACIDADE DE CARGA DE 81T A 130T,INCLUSIVE FORNECIMENTO DOS MATERIAIS,CONSIDERANDO O TRECHO CRAVADO E CONCRETADO</v>
      </c>
      <c r="C9384" s="142" t="s">
        <v>18055</v>
      </c>
      <c r="D9384" s="142" t="s">
        <v>18061</v>
      </c>
      <c r="E9384" s="142" t="s">
        <v>18062</v>
      </c>
      <c r="F9384" s="142" t="s">
        <v>18063</v>
      </c>
      <c r="I9384" s="142" t="s">
        <v>130</v>
      </c>
      <c r="J9384" s="142" t="n">
        <v>338.3</v>
      </c>
    </row>
    <row r="9385" customFormat="false" ht="12.75" hidden="false" customHeight="false" outlineLevel="0" collapsed="false">
      <c r="A9385" s="142" t="s">
        <v>18064</v>
      </c>
      <c r="B9385" s="663" t="str">
        <f aca="false">C9385&amp;D9385&amp;E9385&amp;F9385&amp;G9385&amp;H9385</f>
        <v>ESTACA DE CONCRETO ARMADO,MOLDADA NO TERRENO,TIPO HELICE CONTINUA,DIAMETRO DE 500MM,CAPACIDADE DE CARGA DE 81T A 130T,INCLUSIVE FORNECIMENTO DOS MATERIAIS,CONSIDERANDO O TRECHO CRAVADO E CONCRETADO</v>
      </c>
      <c r="C9385" s="142" t="s">
        <v>18055</v>
      </c>
      <c r="D9385" s="142" t="s">
        <v>18061</v>
      </c>
      <c r="E9385" s="142" t="s">
        <v>18062</v>
      </c>
      <c r="F9385" s="142" t="s">
        <v>18063</v>
      </c>
      <c r="I9385" s="142" t="s">
        <v>130</v>
      </c>
      <c r="J9385" s="142" t="n">
        <v>325.57</v>
      </c>
    </row>
    <row r="9386" customFormat="false" ht="12.75" hidden="false" customHeight="false" outlineLevel="0" collapsed="false">
      <c r="A9386" s="142" t="s">
        <v>18065</v>
      </c>
      <c r="B9386" s="663" t="str">
        <f aca="false">C9386&amp;D9386&amp;E9386&amp;F9386&amp;G9386&amp;H9386</f>
        <v>ESTACA DE CONCRETO ARMADO,MOLDADA NO TERRENO,TIPO HELICE CONTINUA,DIAMETRO DE 600MM,CAPACIDADE DE CARGA DE 131T A 150T,INCLUSIVE FORNECIMENTO DOS MATERIAIS,CONSIDERANDOO TRECHO CRAVADO E CONCRETADO</v>
      </c>
      <c r="C9386" s="142" t="s">
        <v>18055</v>
      </c>
      <c r="D9386" s="142" t="s">
        <v>18066</v>
      </c>
      <c r="E9386" s="142" t="s">
        <v>18067</v>
      </c>
      <c r="F9386" s="142" t="s">
        <v>18063</v>
      </c>
      <c r="I9386" s="142" t="s">
        <v>130</v>
      </c>
      <c r="J9386" s="142" t="n">
        <v>483.18</v>
      </c>
    </row>
    <row r="9387" customFormat="false" ht="12.75" hidden="false" customHeight="false" outlineLevel="0" collapsed="false">
      <c r="A9387" s="142" t="s">
        <v>18068</v>
      </c>
      <c r="B9387" s="663" t="str">
        <f aca="false">C9387&amp;D9387&amp;E9387&amp;F9387&amp;G9387&amp;H9387</f>
        <v>ESTACA DE CONCRETO ARMADO,MOLDADA NO TERRENO,TIPO HELICE CONTINUA,DIAMETRO DE 600MM,CAPACIDADE DE CARGA DE 131T A 150T,INCLUSIVE FORNECIMENTO DOS MATERIAIS,CONSIDERANDOO TRECHO CRAVADO E CONCRETADO</v>
      </c>
      <c r="C9387" s="142" t="s">
        <v>18055</v>
      </c>
      <c r="D9387" s="142" t="s">
        <v>18066</v>
      </c>
      <c r="E9387" s="142" t="s">
        <v>18067</v>
      </c>
      <c r="F9387" s="142" t="s">
        <v>18063</v>
      </c>
      <c r="I9387" s="142" t="s">
        <v>130</v>
      </c>
      <c r="J9387" s="142" t="n">
        <v>465.73</v>
      </c>
    </row>
    <row r="9388" customFormat="false" ht="12.75" hidden="false" customHeight="false" outlineLevel="0" collapsed="false">
      <c r="A9388" s="142" t="s">
        <v>18069</v>
      </c>
      <c r="B9388" s="663" t="str">
        <f aca="false">C9388&amp;D9388&amp;E9388&amp;F9388&amp;G9388&amp;H9388</f>
        <v>ESTACA PRE-FABRICADA DE CONCRETO,MEDIDA A PARTIR DA COTA DEARRASAMENTO,EXCLUSIVE EMENDAS,CRAVACAO E TRANSPORTE DE BATE-ESTACAS,PARA CARGA DE TRABALHO DE COMPRESSAO AXIAL DE ATE 250KN (25TF).FORNECIMENTO</v>
      </c>
      <c r="C9388" s="142" t="s">
        <v>18070</v>
      </c>
      <c r="D9388" s="142" t="s">
        <v>18071</v>
      </c>
      <c r="E9388" s="142" t="s">
        <v>18072</v>
      </c>
      <c r="F9388" s="142" t="s">
        <v>18073</v>
      </c>
      <c r="I9388" s="142" t="s">
        <v>130</v>
      </c>
      <c r="J9388" s="142" t="n">
        <v>43.5</v>
      </c>
    </row>
    <row r="9389" customFormat="false" ht="12.75" hidden="false" customHeight="false" outlineLevel="0" collapsed="false">
      <c r="A9389" s="142" t="s">
        <v>18074</v>
      </c>
      <c r="B9389" s="663" t="str">
        <f aca="false">C9389&amp;D9389&amp;E9389&amp;F9389&amp;G9389&amp;H9389</f>
        <v>ESTACA PRE-FABRICADA DE CONCRETO,MEDIDA A PARTIR DA COTA DEARRASAMENTO,EXCLUSIVE EMENDAS,CRAVACAO E TRANSPORTE DE BATE-ESTACAS,PARA CARGA DE TRABALHO DE COMPRESSAO AXIAL DE ATE 250KN (25TF).FORNECIMENTO</v>
      </c>
      <c r="C9389" s="142" t="s">
        <v>18070</v>
      </c>
      <c r="D9389" s="142" t="s">
        <v>18071</v>
      </c>
      <c r="E9389" s="142" t="s">
        <v>18072</v>
      </c>
      <c r="F9389" s="142" t="s">
        <v>18073</v>
      </c>
      <c r="I9389" s="142" t="s">
        <v>130</v>
      </c>
      <c r="J9389" s="142" t="n">
        <v>43.5</v>
      </c>
    </row>
    <row r="9390" customFormat="false" ht="12.75" hidden="false" customHeight="false" outlineLevel="0" collapsed="false">
      <c r="A9390" s="142" t="s">
        <v>18075</v>
      </c>
      <c r="B9390" s="663" t="str">
        <f aca="false">C9390&amp;D9390&amp;E9390&amp;F9390&amp;G9390&amp;H9390</f>
        <v>ESTACA PRE-FABRICADA DE CONCRETO,MEDIDA A PARTIR DA COTA DEARRASAMENTO,EXCLUSIVE EMENDAS,CRAVACAO E TRANSPORTE DE BATE-ESTACAS,PARA CARGA DE TRABALHO DE COMPRESSAO AXIAL DE ATE 350KN (35TF).FORNECIMENTO</v>
      </c>
      <c r="C9390" s="142" t="s">
        <v>18070</v>
      </c>
      <c r="D9390" s="142" t="s">
        <v>18071</v>
      </c>
      <c r="E9390" s="142" t="s">
        <v>18076</v>
      </c>
      <c r="F9390" s="142" t="s">
        <v>18077</v>
      </c>
      <c r="I9390" s="142" t="s">
        <v>130</v>
      </c>
      <c r="J9390" s="142" t="n">
        <v>56.4</v>
      </c>
    </row>
    <row r="9391" customFormat="false" ht="12.75" hidden="false" customHeight="false" outlineLevel="0" collapsed="false">
      <c r="A9391" s="142" t="s">
        <v>18078</v>
      </c>
      <c r="B9391" s="663" t="str">
        <f aca="false">C9391&amp;D9391&amp;E9391&amp;F9391&amp;G9391&amp;H9391</f>
        <v>ESTACA PRE-FABRICADA DE CONCRETO,MEDIDA A PARTIR DA COTA DEARRASAMENTO,EXCLUSIVE EMENDAS,CRAVACAO E TRANSPORTE DE BATE-ESTACAS,PARA CARGA DE TRABALHO DE COMPRESSAO AXIAL DE ATE 350KN (35TF).FORNECIMENTO</v>
      </c>
      <c r="C9391" s="142" t="s">
        <v>18070</v>
      </c>
      <c r="D9391" s="142" t="s">
        <v>18071</v>
      </c>
      <c r="E9391" s="142" t="s">
        <v>18076</v>
      </c>
      <c r="F9391" s="142" t="s">
        <v>18077</v>
      </c>
      <c r="I9391" s="142" t="s">
        <v>130</v>
      </c>
      <c r="J9391" s="142" t="n">
        <v>56.4</v>
      </c>
    </row>
    <row r="9392" customFormat="false" ht="12.75" hidden="false" customHeight="false" outlineLevel="0" collapsed="false">
      <c r="A9392" s="142" t="s">
        <v>18079</v>
      </c>
      <c r="B9392" s="663" t="str">
        <f aca="false">C9392&amp;D9392&amp;E9392&amp;F9392&amp;G9392&amp;H9392</f>
        <v>ESTACA PRE-FABRICADA DE CONCRETO,MEDIDA A PARTIR DA COTA DEARRASAMENTO,EXCLUSIVE EMENDAS,CRAVACAO E TRANSPORTE DE BATE-ESTACAS,PARA CARGA DE TRABALHO DE COMPRESSAO AXIAL DE ATE 450KN (45TF).FORNECIMENTO</v>
      </c>
      <c r="C9392" s="142" t="s">
        <v>18070</v>
      </c>
      <c r="D9392" s="142" t="s">
        <v>18071</v>
      </c>
      <c r="E9392" s="142" t="s">
        <v>18080</v>
      </c>
      <c r="F9392" s="142" t="s">
        <v>18081</v>
      </c>
      <c r="I9392" s="142" t="s">
        <v>130</v>
      </c>
      <c r="J9392" s="142" t="n">
        <v>66.61</v>
      </c>
    </row>
    <row r="9393" customFormat="false" ht="12.75" hidden="false" customHeight="false" outlineLevel="0" collapsed="false">
      <c r="A9393" s="142" t="s">
        <v>18082</v>
      </c>
      <c r="B9393" s="663" t="str">
        <f aca="false">C9393&amp;D9393&amp;E9393&amp;F9393&amp;G9393&amp;H9393</f>
        <v>ESTACA PRE-FABRICADA DE CONCRETO,MEDIDA A PARTIR DA COTA DEARRASAMENTO,EXCLUSIVE EMENDAS,CRAVACAO E TRANSPORTE DE BATE-ESTACAS,PARA CARGA DE TRABALHO DE COMPRESSAO AXIAL DE ATE 450KN (45TF).FORNECIMENTO</v>
      </c>
      <c r="C9393" s="142" t="s">
        <v>18070</v>
      </c>
      <c r="D9393" s="142" t="s">
        <v>18071</v>
      </c>
      <c r="E9393" s="142" t="s">
        <v>18080</v>
      </c>
      <c r="F9393" s="142" t="s">
        <v>18081</v>
      </c>
      <c r="I9393" s="142" t="s">
        <v>130</v>
      </c>
      <c r="J9393" s="142" t="n">
        <v>66.61</v>
      </c>
    </row>
    <row r="9394" customFormat="false" ht="12.75" hidden="false" customHeight="false" outlineLevel="0" collapsed="false">
      <c r="A9394" s="142" t="s">
        <v>18083</v>
      </c>
      <c r="B9394" s="663" t="str">
        <f aca="false">C9394&amp;D9394&amp;E9394&amp;F9394&amp;G9394&amp;H9394</f>
        <v>ESTACA PRE-FABRICADA DE CONCRETO,MEDIDA A PARTIR DA COTA DEARRASAMENTO,EXCLUSIVE EMENDAS,CRAVACAO E TRANSPORTE DE BATE-ESTACAS,PARA CARGA DE TRABALHO DE COMPRESSAO AXIAL DE ATE 600KN (60TF).FORNECIMENTO</v>
      </c>
      <c r="C9394" s="142" t="s">
        <v>18070</v>
      </c>
      <c r="D9394" s="142" t="s">
        <v>18071</v>
      </c>
      <c r="E9394" s="142" t="s">
        <v>18084</v>
      </c>
      <c r="F9394" s="142" t="s">
        <v>18085</v>
      </c>
      <c r="I9394" s="142" t="s">
        <v>130</v>
      </c>
      <c r="J9394" s="142" t="n">
        <v>82.37</v>
      </c>
    </row>
    <row r="9395" customFormat="false" ht="12.75" hidden="false" customHeight="false" outlineLevel="0" collapsed="false">
      <c r="A9395" s="142" t="s">
        <v>18086</v>
      </c>
      <c r="B9395" s="663" t="str">
        <f aca="false">C9395&amp;D9395&amp;E9395&amp;F9395&amp;G9395&amp;H9395</f>
        <v>ESTACA PRE-FABRICADA DE CONCRETO,MEDIDA A PARTIR DA COTA DEARRASAMENTO,EXCLUSIVE EMENDAS,CRAVACAO E TRANSPORTE DE BATE-ESTACAS,PARA CARGA DE TRABALHO DE COMPRESSAO AXIAL DE ATE 600KN (60TF).FORNECIMENTO</v>
      </c>
      <c r="C9395" s="142" t="s">
        <v>18070</v>
      </c>
      <c r="D9395" s="142" t="s">
        <v>18071</v>
      </c>
      <c r="E9395" s="142" t="s">
        <v>18084</v>
      </c>
      <c r="F9395" s="142" t="s">
        <v>18085</v>
      </c>
      <c r="I9395" s="142" t="s">
        <v>130</v>
      </c>
      <c r="J9395" s="142" t="n">
        <v>82.37</v>
      </c>
    </row>
    <row r="9396" customFormat="false" ht="12.75" hidden="false" customHeight="false" outlineLevel="0" collapsed="false">
      <c r="A9396" s="142" t="s">
        <v>18087</v>
      </c>
      <c r="B9396" s="663" t="str">
        <f aca="false">C9396&amp;D9396&amp;E9396&amp;F9396&amp;G9396&amp;H9396</f>
        <v>ESTACA PRE-FABRICADA DE CONCRETO,MEDIDA A PARTIR DA COTA DEARRASAMENTO,EXCLUSIVE EMENDAS,CRAVACAO E TRANSPORTE DE BATE-ESTACAS,PARA CARGA DE TRABALHO DE COMPRESSAO AXIAL DE ATE 750KN (75TF).FORNECIMENTO</v>
      </c>
      <c r="C9396" s="142" t="s">
        <v>18070</v>
      </c>
      <c r="D9396" s="142" t="s">
        <v>18071</v>
      </c>
      <c r="E9396" s="142" t="s">
        <v>18088</v>
      </c>
      <c r="F9396" s="142" t="s">
        <v>18089</v>
      </c>
      <c r="I9396" s="142" t="s">
        <v>130</v>
      </c>
      <c r="J9396" s="142" t="n">
        <v>100.22</v>
      </c>
    </row>
    <row r="9397" customFormat="false" ht="12.75" hidden="false" customHeight="false" outlineLevel="0" collapsed="false">
      <c r="A9397" s="142" t="s">
        <v>18090</v>
      </c>
      <c r="B9397" s="663" t="str">
        <f aca="false">C9397&amp;D9397&amp;E9397&amp;F9397&amp;G9397&amp;H9397</f>
        <v>ESTACA PRE-FABRICADA DE CONCRETO,MEDIDA A PARTIR DA COTA DEARRASAMENTO,EXCLUSIVE EMENDAS,CRAVACAO E TRANSPORTE DE BATE-ESTACAS,PARA CARGA DE TRABALHO DE COMPRESSAO AXIAL DE ATE 750KN (75TF).FORNECIMENTO</v>
      </c>
      <c r="C9397" s="142" t="s">
        <v>18070</v>
      </c>
      <c r="D9397" s="142" t="s">
        <v>18071</v>
      </c>
      <c r="E9397" s="142" t="s">
        <v>18088</v>
      </c>
      <c r="F9397" s="142" t="s">
        <v>18089</v>
      </c>
      <c r="I9397" s="142" t="s">
        <v>130</v>
      </c>
      <c r="J9397" s="142" t="n">
        <v>100.22</v>
      </c>
    </row>
    <row r="9398" customFormat="false" ht="12.75" hidden="false" customHeight="false" outlineLevel="0" collapsed="false">
      <c r="A9398" s="142" t="s">
        <v>18091</v>
      </c>
      <c r="B9398" s="663" t="str">
        <f aca="false">C9398&amp;D9398&amp;E9398&amp;F9398&amp;G9398&amp;H9398</f>
        <v>ESTACA PRE-FABRICADA DE CONCRETO,MEDIDA A PARTIR DA COTA DEARRASAMENTO,EXCLUSIVE EMENDAS,CRAVACAO E TRANSPORTE DE BATE-ESTACAS,PARA CARGA DE TRABALHO DE COMPRESSAO AXIAL DE ATE 950KN (95TF).FORNECIMENTO</v>
      </c>
      <c r="C9398" s="142" t="s">
        <v>18070</v>
      </c>
      <c r="D9398" s="142" t="s">
        <v>18071</v>
      </c>
      <c r="E9398" s="142" t="s">
        <v>18092</v>
      </c>
      <c r="F9398" s="142" t="s">
        <v>18093</v>
      </c>
      <c r="I9398" s="142" t="s">
        <v>130</v>
      </c>
      <c r="J9398" s="142" t="n">
        <v>133.43</v>
      </c>
    </row>
    <row r="9399" customFormat="false" ht="12.75" hidden="false" customHeight="false" outlineLevel="0" collapsed="false">
      <c r="A9399" s="142" t="s">
        <v>18094</v>
      </c>
      <c r="B9399" s="663" t="str">
        <f aca="false">C9399&amp;D9399&amp;E9399&amp;F9399&amp;G9399&amp;H9399</f>
        <v>ESTACA PRE-FABRICADA DE CONCRETO,MEDIDA A PARTIR DA COTA DEARRASAMENTO,EXCLUSIVE EMENDAS,CRAVACAO E TRANSPORTE DE BATE-ESTACAS,PARA CARGA DE TRABALHO DE COMPRESSAO AXIAL DE ATE 950KN (95TF).FORNECIMENTO</v>
      </c>
      <c r="C9399" s="142" t="s">
        <v>18070</v>
      </c>
      <c r="D9399" s="142" t="s">
        <v>18071</v>
      </c>
      <c r="E9399" s="142" t="s">
        <v>18092</v>
      </c>
      <c r="F9399" s="142" t="s">
        <v>18093</v>
      </c>
      <c r="I9399" s="142" t="s">
        <v>130</v>
      </c>
      <c r="J9399" s="142" t="n">
        <v>133.43</v>
      </c>
    </row>
    <row r="9400" customFormat="false" ht="12.75" hidden="false" customHeight="false" outlineLevel="0" collapsed="false">
      <c r="A9400" s="142" t="s">
        <v>18095</v>
      </c>
      <c r="B9400" s="663" t="str">
        <f aca="false">C9400&amp;D9400&amp;E9400&amp;F9400&amp;G9400&amp;H9400</f>
        <v>ESTACA PRE-FABRICADA DE CONCRETO,MEDIDA A PARTIR DA COTA DEARRASAMENTO,EXCLUSIVE EMENDAS,CRAVACAO E TRANSPORTE DE BATE-ESTACAS,PARA CARGA DE TRABALHO DE COMPRESSAO AXIAL DE ATE 1300KN (130TF).FORNECIMENTO</v>
      </c>
      <c r="C9400" s="142" t="s">
        <v>18070</v>
      </c>
      <c r="D9400" s="142" t="s">
        <v>18071</v>
      </c>
      <c r="E9400" s="142" t="s">
        <v>18096</v>
      </c>
      <c r="F9400" s="142" t="s">
        <v>18097</v>
      </c>
      <c r="I9400" s="142" t="s">
        <v>130</v>
      </c>
      <c r="J9400" s="142" t="n">
        <v>156.4</v>
      </c>
    </row>
    <row r="9401" customFormat="false" ht="12.75" hidden="false" customHeight="false" outlineLevel="0" collapsed="false">
      <c r="A9401" s="142" t="s">
        <v>18098</v>
      </c>
      <c r="B9401" s="663" t="str">
        <f aca="false">C9401&amp;D9401&amp;E9401&amp;F9401&amp;G9401&amp;H9401</f>
        <v>ESTACA PRE-FABRICADA DE CONCRETO,MEDIDA A PARTIR DA COTA DEARRASAMENTO,EXCLUSIVE EMENDAS,CRAVACAO E TRANSPORTE DE BATE-ESTACAS,PARA CARGA DE TRABALHO DE COMPRESSAO AXIAL DE ATE 1300KN (130TF).FORNECIMENTO</v>
      </c>
      <c r="C9401" s="142" t="s">
        <v>18070</v>
      </c>
      <c r="D9401" s="142" t="s">
        <v>18071</v>
      </c>
      <c r="E9401" s="142" t="s">
        <v>18096</v>
      </c>
      <c r="F9401" s="142" t="s">
        <v>18097</v>
      </c>
      <c r="I9401" s="142" t="s">
        <v>130</v>
      </c>
      <c r="J9401" s="142" t="n">
        <v>156.4</v>
      </c>
    </row>
    <row r="9402" customFormat="false" ht="12.75" hidden="false" customHeight="false" outlineLevel="0" collapsed="false">
      <c r="A9402" s="142" t="s">
        <v>18099</v>
      </c>
      <c r="B9402" s="663" t="str">
        <f aca="false">C9402&amp;D9402&amp;E9402&amp;F9402&amp;G9402&amp;H9402</f>
        <v>ESTACA PRE-FABRICADA DE CONCRETO,MEDIDA A PARTIR DA COTA DEARRASAMENTO,EXCLUSIVE EMENDAS,CRAVACAO E TRANSPORTE DE BATE-ESTACAS,PARA CARGA DE TRABALHO DE COMPRESSAO AXIAL DE ATE 1700KN (170TF).FORNECIMENTO</v>
      </c>
      <c r="C9402" s="142" t="s">
        <v>18070</v>
      </c>
      <c r="D9402" s="142" t="s">
        <v>18071</v>
      </c>
      <c r="E9402" s="142" t="s">
        <v>18100</v>
      </c>
      <c r="F9402" s="142" t="s">
        <v>18101</v>
      </c>
      <c r="I9402" s="142" t="s">
        <v>130</v>
      </c>
      <c r="J9402" s="142" t="n">
        <v>267.6</v>
      </c>
    </row>
    <row r="9403" customFormat="false" ht="12.75" hidden="false" customHeight="false" outlineLevel="0" collapsed="false">
      <c r="A9403" s="142" t="s">
        <v>18102</v>
      </c>
      <c r="B9403" s="663" t="str">
        <f aca="false">C9403&amp;D9403&amp;E9403&amp;F9403&amp;G9403&amp;H9403</f>
        <v>ESTACA PRE-FABRICADA DE CONCRETO,MEDIDA A PARTIR DA COTA DEARRASAMENTO,EXCLUSIVE EMENDAS,CRAVACAO E TRANSPORTE DE BATE-ESTACAS,PARA CARGA DE TRABALHO DE COMPRESSAO AXIAL DE ATE 1700KN (170TF).FORNECIMENTO</v>
      </c>
      <c r="C9403" s="142" t="s">
        <v>18070</v>
      </c>
      <c r="D9403" s="142" t="s">
        <v>18071</v>
      </c>
      <c r="E9403" s="142" t="s">
        <v>18100</v>
      </c>
      <c r="F9403" s="142" t="s">
        <v>18101</v>
      </c>
      <c r="I9403" s="142" t="s">
        <v>130</v>
      </c>
      <c r="J9403" s="142" t="n">
        <v>267.6</v>
      </c>
    </row>
    <row r="9404" customFormat="false" ht="12.75" hidden="false" customHeight="false" outlineLevel="0" collapsed="false">
      <c r="A9404" s="142" t="s">
        <v>18103</v>
      </c>
      <c r="B9404" s="663" t="str">
        <f aca="false">C9404&amp;D9404&amp;E9404&amp;F9404&amp;G9404&amp;H9404</f>
        <v>ESTACA PRE-MOLDADA DE CONCRETO ARMADO,CENTRIFUGADA,MEDIDA APARTIR DA COTA DE ARRASAMENTO,EXCLUSIVE EMENDAS,CRAVACAO E TRANSPORTE DO BATE-ESTACAS,D=26CM,PARA CARGA DE TRABALHO DE COMPRESSAO AXIAL DE ATE 500KN(50TF).FORNECIMENTO</v>
      </c>
      <c r="C9404" s="142" t="s">
        <v>18104</v>
      </c>
      <c r="D9404" s="142" t="s">
        <v>18105</v>
      </c>
      <c r="E9404" s="142" t="s">
        <v>18106</v>
      </c>
      <c r="F9404" s="142" t="s">
        <v>18107</v>
      </c>
      <c r="I9404" s="142" t="s">
        <v>130</v>
      </c>
      <c r="J9404" s="142" t="n">
        <v>94.2</v>
      </c>
    </row>
    <row r="9405" customFormat="false" ht="12.75" hidden="false" customHeight="false" outlineLevel="0" collapsed="false">
      <c r="A9405" s="142" t="s">
        <v>18108</v>
      </c>
      <c r="B9405" s="663" t="str">
        <f aca="false">C9405&amp;D9405&amp;E9405&amp;F9405&amp;G9405&amp;H9405</f>
        <v>ESTACA PRE-MOLDADA DE CONCRETO ARMADO,CENTRIFUGADA,MEDIDA APARTIR DA COTA DE ARRASAMENTO,EXCLUSIVE EMENDAS,CRAVACAO E TRANSPORTE DO BATE-ESTACAS,D=26CM,PARA CARGA DE TRABALHO DE COMPRESSAO AXIAL DE ATE 500KN(50TF).FORNECIMENTO</v>
      </c>
      <c r="C9405" s="142" t="s">
        <v>18104</v>
      </c>
      <c r="D9405" s="142" t="s">
        <v>18105</v>
      </c>
      <c r="E9405" s="142" t="s">
        <v>18106</v>
      </c>
      <c r="F9405" s="142" t="s">
        <v>18107</v>
      </c>
      <c r="I9405" s="142" t="s">
        <v>130</v>
      </c>
      <c r="J9405" s="142" t="n">
        <v>94.2</v>
      </c>
    </row>
    <row r="9406" customFormat="false" ht="12.75" hidden="false" customHeight="false" outlineLevel="0" collapsed="false">
      <c r="A9406" s="142" t="s">
        <v>18109</v>
      </c>
      <c r="B9406" s="663" t="str">
        <f aca="false">C9406&amp;D9406&amp;E9406&amp;F9406&amp;G9406&amp;H9406</f>
        <v>ESTACA PRE-MOLDADA DE CONCRETO ARMADO,CENTRIFUGADA,MEDIDA APARTIR DA COTA DE ARRASAMENTO,EXCLUSIVE EMENDAS,CRAVACAO E TRANSPORTE DE BATE-ESTACAS,D=33CM,PARA CARGA DE TRABALHO DE COMPRESSAO AXIAL DE ATE 800KN(80TF).FORNECIMENTO</v>
      </c>
      <c r="C9406" s="142" t="s">
        <v>18104</v>
      </c>
      <c r="D9406" s="142" t="s">
        <v>18105</v>
      </c>
      <c r="E9406" s="142" t="s">
        <v>18110</v>
      </c>
      <c r="F9406" s="142" t="s">
        <v>18111</v>
      </c>
      <c r="I9406" s="142" t="s">
        <v>130</v>
      </c>
      <c r="J9406" s="142" t="n">
        <v>127.7</v>
      </c>
    </row>
    <row r="9407" customFormat="false" ht="12.75" hidden="false" customHeight="false" outlineLevel="0" collapsed="false">
      <c r="A9407" s="142" t="s">
        <v>18112</v>
      </c>
      <c r="B9407" s="663" t="str">
        <f aca="false">C9407&amp;D9407&amp;E9407&amp;F9407&amp;G9407&amp;H9407</f>
        <v>ESTACA PRE-MOLDADA DE CONCRETO ARMADO,CENTRIFUGADA,MEDIDA APARTIR DA COTA DE ARRASAMENTO,EXCLUSIVE EMENDAS,CRAVACAO E TRANSPORTE DE BATE-ESTACAS,D=33CM,PARA CARGA DE TRABALHO DE COMPRESSAO AXIAL DE ATE 800KN(80TF).FORNECIMENTO</v>
      </c>
      <c r="C9407" s="142" t="s">
        <v>18104</v>
      </c>
      <c r="D9407" s="142" t="s">
        <v>18105</v>
      </c>
      <c r="E9407" s="142" t="s">
        <v>18110</v>
      </c>
      <c r="F9407" s="142" t="s">
        <v>18111</v>
      </c>
      <c r="I9407" s="142" t="s">
        <v>130</v>
      </c>
      <c r="J9407" s="142" t="n">
        <v>127.7</v>
      </c>
    </row>
    <row r="9408" customFormat="false" ht="12.75" hidden="false" customHeight="false" outlineLevel="0" collapsed="false">
      <c r="A9408" s="142" t="s">
        <v>18113</v>
      </c>
      <c r="B9408" s="663" t="str">
        <f aca="false">C9408&amp;D9408&amp;E9408&amp;F9408&amp;G9408&amp;H9408</f>
        <v>ESTACA PRE-MOLDADA DE CONCRETO ARMADO,CENTRIFUGADA,MEDIDA APARTIR DA COTA DE ARRASAMENTO,EXCLUSIVE EMENDAS,CRAVACAO E TRANSPORTE DO BATE-ESTACAS,D=38CM,PARA CARGA DE TRABALHO DE COMPRESSAO AXIAL DE ATE 1000KN(100TF).FORNECIMENTO</v>
      </c>
      <c r="C9408" s="142" t="s">
        <v>18104</v>
      </c>
      <c r="D9408" s="142" t="s">
        <v>18105</v>
      </c>
      <c r="E9408" s="142" t="s">
        <v>18114</v>
      </c>
      <c r="F9408" s="142" t="s">
        <v>18115</v>
      </c>
      <c r="I9408" s="142" t="s">
        <v>130</v>
      </c>
      <c r="J9408" s="142" t="n">
        <v>162.6</v>
      </c>
    </row>
    <row r="9409" customFormat="false" ht="12.75" hidden="false" customHeight="false" outlineLevel="0" collapsed="false">
      <c r="A9409" s="142" t="s">
        <v>18116</v>
      </c>
      <c r="B9409" s="663" t="str">
        <f aca="false">C9409&amp;D9409&amp;E9409&amp;F9409&amp;G9409&amp;H9409</f>
        <v>ESTACA PRE-MOLDADA DE CONCRETO ARMADO,CENTRIFUGADA,MEDIDA APARTIR DA COTA DE ARRASAMENTO,EXCLUSIVE EMENDAS,CRAVACAO E TRANSPORTE DO BATE-ESTACAS,D=38CM,PARA CARGA DE TRABALHO DE COMPRESSAO AXIAL DE ATE 1000KN(100TF).FORNECIMENTO</v>
      </c>
      <c r="C9409" s="142" t="s">
        <v>18104</v>
      </c>
      <c r="D9409" s="142" t="s">
        <v>18105</v>
      </c>
      <c r="E9409" s="142" t="s">
        <v>18114</v>
      </c>
      <c r="F9409" s="142" t="s">
        <v>18115</v>
      </c>
      <c r="I9409" s="142" t="s">
        <v>130</v>
      </c>
      <c r="J9409" s="142" t="n">
        <v>162.6</v>
      </c>
    </row>
    <row r="9410" customFormat="false" ht="12.75" hidden="false" customHeight="false" outlineLevel="0" collapsed="false">
      <c r="A9410" s="142" t="s">
        <v>18117</v>
      </c>
      <c r="B9410" s="663" t="str">
        <f aca="false">C9410&amp;D9410&amp;E9410&amp;F9410&amp;G9410&amp;H9410</f>
        <v>ESTACA PRE-MOLDADA DE CONCRETO ARMADO,CENTRIFUGADA,MEDIDA APARTIR DA COTA DE ARRASAMENTO,EXCLUSIVE EMENDAS,CRAVACAO E TRANSPORTE DE BATE-ESTACAS,D=42CM,PARA CARGA DE TRABALHO DE COMPRESSAO AXIAL DE ATE 1250KN(125TF).FORNECIMENTO</v>
      </c>
      <c r="C9410" s="142" t="s">
        <v>18104</v>
      </c>
      <c r="D9410" s="142" t="s">
        <v>18105</v>
      </c>
      <c r="E9410" s="142" t="s">
        <v>18118</v>
      </c>
      <c r="F9410" s="142" t="s">
        <v>18119</v>
      </c>
      <c r="I9410" s="142" t="s">
        <v>130</v>
      </c>
      <c r="J9410" s="142" t="n">
        <v>197.2</v>
      </c>
    </row>
    <row r="9411" customFormat="false" ht="12.75" hidden="false" customHeight="false" outlineLevel="0" collapsed="false">
      <c r="A9411" s="142" t="s">
        <v>18120</v>
      </c>
      <c r="B9411" s="663" t="str">
        <f aca="false">C9411&amp;D9411&amp;E9411&amp;F9411&amp;G9411&amp;H9411</f>
        <v>ESTACA PRE-MOLDADA DE CONCRETO ARMADO,CENTRIFUGADA,MEDIDA APARTIR DA COTA DE ARRASAMENTO,EXCLUSIVE EMENDAS,CRAVACAO E TRANSPORTE DE BATE-ESTACAS,D=42CM,PARA CARGA DE TRABALHO DE COMPRESSAO AXIAL DE ATE 1250KN(125TF).FORNECIMENTO</v>
      </c>
      <c r="C9411" s="142" t="s">
        <v>18104</v>
      </c>
      <c r="D9411" s="142" t="s">
        <v>18105</v>
      </c>
      <c r="E9411" s="142" t="s">
        <v>18118</v>
      </c>
      <c r="F9411" s="142" t="s">
        <v>18119</v>
      </c>
      <c r="I9411" s="142" t="s">
        <v>130</v>
      </c>
      <c r="J9411" s="142" t="n">
        <v>197.2</v>
      </c>
    </row>
    <row r="9412" customFormat="false" ht="12.75" hidden="false" customHeight="false" outlineLevel="0" collapsed="false">
      <c r="A9412" s="142" t="s">
        <v>18121</v>
      </c>
      <c r="B9412" s="663" t="str">
        <f aca="false">C9412&amp;D9412&amp;E9412&amp;F9412&amp;G9412&amp;H9412</f>
        <v>ESTACA PRE-MOLDADA DE CONCRETO ARMADO,CENTRIFUGADA,MEDIDA APARTIR DA COTA DE ARRASAMENTO,EXCLUSIVE EMENDAS,CRAVACAO E TRANSPORTE DE BATE-ESTACAS,D=50CM,PARA CARGA DE TRABALHO DE COMPRESSAO AXIAL DE ATE 1700KN(170TF).FORNECIMENTO</v>
      </c>
      <c r="C9412" s="142" t="s">
        <v>18104</v>
      </c>
      <c r="D9412" s="142" t="s">
        <v>18105</v>
      </c>
      <c r="E9412" s="142" t="s">
        <v>18122</v>
      </c>
      <c r="F9412" s="142" t="s">
        <v>18123</v>
      </c>
      <c r="I9412" s="142" t="s">
        <v>130</v>
      </c>
      <c r="J9412" s="142" t="n">
        <v>275.5</v>
      </c>
    </row>
    <row r="9413" customFormat="false" ht="12.75" hidden="false" customHeight="false" outlineLevel="0" collapsed="false">
      <c r="A9413" s="142" t="s">
        <v>18124</v>
      </c>
      <c r="B9413" s="663" t="str">
        <f aca="false">C9413&amp;D9413&amp;E9413&amp;F9413&amp;G9413&amp;H9413</f>
        <v>ESTACA PRE-MOLDADA DE CONCRETO ARMADO,CENTRIFUGADA,MEDIDA APARTIR DA COTA DE ARRASAMENTO,EXCLUSIVE EMENDAS,CRAVACAO E TRANSPORTE DE BATE-ESTACAS,D=50CM,PARA CARGA DE TRABALHO DE COMPRESSAO AXIAL DE ATE 1700KN(170TF).FORNECIMENTO</v>
      </c>
      <c r="C9413" s="142" t="s">
        <v>18104</v>
      </c>
      <c r="D9413" s="142" t="s">
        <v>18105</v>
      </c>
      <c r="E9413" s="142" t="s">
        <v>18122</v>
      </c>
      <c r="F9413" s="142" t="s">
        <v>18123</v>
      </c>
      <c r="I9413" s="142" t="s">
        <v>130</v>
      </c>
      <c r="J9413" s="142" t="n">
        <v>275.5</v>
      </c>
    </row>
    <row r="9414" customFormat="false" ht="12.75" hidden="false" customHeight="false" outlineLevel="0" collapsed="false">
      <c r="A9414" s="142" t="s">
        <v>18125</v>
      </c>
      <c r="B9414" s="663" t="str">
        <f aca="false">C9414&amp;D9414&amp;E9414&amp;F9414&amp;G9414&amp;H9414</f>
        <v>ESTACA PRE-MOLDADA DE CONCRETO ARMADO,CENTRIFUGADA,MEDIDA APARTIR DA COTA DE ARRASAMENTO,EXCLUSIVE EMENDAS,CRAVACAO E TRANSPORTE DE BATE-ESTACAS,D=60CM,PARA CARGA DE TRABALHO DE COMPRESSAO AXIAL DE ATE 2350KN(235TF).FORNECIMENTO</v>
      </c>
      <c r="C9414" s="142" t="s">
        <v>18104</v>
      </c>
      <c r="D9414" s="142" t="s">
        <v>18105</v>
      </c>
      <c r="E9414" s="142" t="s">
        <v>18126</v>
      </c>
      <c r="F9414" s="142" t="s">
        <v>18127</v>
      </c>
      <c r="I9414" s="142" t="s">
        <v>130</v>
      </c>
      <c r="J9414" s="142" t="n">
        <v>391</v>
      </c>
    </row>
    <row r="9415" customFormat="false" ht="12.75" hidden="false" customHeight="false" outlineLevel="0" collapsed="false">
      <c r="A9415" s="142" t="s">
        <v>18128</v>
      </c>
      <c r="B9415" s="663" t="str">
        <f aca="false">C9415&amp;D9415&amp;E9415&amp;F9415&amp;G9415&amp;H9415</f>
        <v>ESTACA PRE-MOLDADA DE CONCRETO ARMADO,CENTRIFUGADA,MEDIDA APARTIR DA COTA DE ARRASAMENTO,EXCLUSIVE EMENDAS,CRAVACAO E TRANSPORTE DE BATE-ESTACAS,D=60CM,PARA CARGA DE TRABALHO DE COMPRESSAO AXIAL DE ATE 2350KN(235TF).FORNECIMENTO</v>
      </c>
      <c r="C9415" s="142" t="s">
        <v>18104</v>
      </c>
      <c r="D9415" s="142" t="s">
        <v>18105</v>
      </c>
      <c r="E9415" s="142" t="s">
        <v>18126</v>
      </c>
      <c r="F9415" s="142" t="s">
        <v>18127</v>
      </c>
      <c r="I9415" s="142" t="s">
        <v>130</v>
      </c>
      <c r="J9415" s="142" t="n">
        <v>391</v>
      </c>
    </row>
    <row r="9416" customFormat="false" ht="12.75" hidden="false" customHeight="false" outlineLevel="0" collapsed="false">
      <c r="A9416" s="142" t="s">
        <v>18129</v>
      </c>
      <c r="B9416" s="663" t="str">
        <f aca="false">C9416&amp;D9416&amp;E9416&amp;F9416&amp;G9416&amp;H9416</f>
        <v>ESTACA PRE-MOLDADA DE CONCRETO ARMADO,CENTRIFUGADA,MEDIDA APARTIR DA COTA DE ARRASAMENTO,EXCLUSIVE EMENDAS,CRAVACAO E TRANSPORTE DO BATE-ESTACAS,D=70CM,PARA CARGA DE TRABALHO DE COMPRESSAO AXIAL DE ATE 3150KN(315TF).FORNECIMENTO</v>
      </c>
      <c r="C9416" s="142" t="s">
        <v>18104</v>
      </c>
      <c r="D9416" s="142" t="s">
        <v>18105</v>
      </c>
      <c r="E9416" s="142" t="s">
        <v>18130</v>
      </c>
      <c r="F9416" s="142" t="s">
        <v>18131</v>
      </c>
      <c r="I9416" s="142" t="s">
        <v>130</v>
      </c>
      <c r="J9416" s="142" t="n">
        <v>426</v>
      </c>
    </row>
    <row r="9417" customFormat="false" ht="12.75" hidden="false" customHeight="false" outlineLevel="0" collapsed="false">
      <c r="A9417" s="142" t="s">
        <v>18132</v>
      </c>
      <c r="B9417" s="663" t="str">
        <f aca="false">C9417&amp;D9417&amp;E9417&amp;F9417&amp;G9417&amp;H9417</f>
        <v>ESTACA PRE-MOLDADA DE CONCRETO ARMADO,CENTRIFUGADA,MEDIDA APARTIR DA COTA DE ARRASAMENTO,EXCLUSIVE EMENDAS,CRAVACAO E TRANSPORTE DO BATE-ESTACAS,D=70CM,PARA CARGA DE TRABALHO DE COMPRESSAO AXIAL DE ATE 3150KN(315TF).FORNECIMENTO</v>
      </c>
      <c r="C9417" s="142" t="s">
        <v>18104</v>
      </c>
      <c r="D9417" s="142" t="s">
        <v>18105</v>
      </c>
      <c r="E9417" s="142" t="s">
        <v>18130</v>
      </c>
      <c r="F9417" s="142" t="s">
        <v>18131</v>
      </c>
      <c r="I9417" s="142" t="s">
        <v>130</v>
      </c>
      <c r="J9417" s="142" t="n">
        <v>426</v>
      </c>
    </row>
    <row r="9418" customFormat="false" ht="12.75" hidden="false" customHeight="false" outlineLevel="0" collapsed="false">
      <c r="A9418" s="142" t="s">
        <v>18133</v>
      </c>
      <c r="B9418" s="663" t="str">
        <f aca="false">C9418&amp;D9418&amp;E9418&amp;F9418&amp;G9418&amp;H9418</f>
        <v>ESTACA PRE-MOLDADA DE CONCRETO ARMADO,CENTRIFUGADA,MEDIDA APARTIR DA COTA DE ARRASAMENTO,EXCLUSIVE EMENDAS,CRAVACAO E TRANSPORTE DO BATE-ESTACAS,D=80CM,PARA CARGA DE TRABALHO DE COMPRESSAO AXIAL DE ATE 4000KN(400TF).FORNECIMENTO</v>
      </c>
      <c r="C9418" s="142" t="s">
        <v>18104</v>
      </c>
      <c r="D9418" s="142" t="s">
        <v>18105</v>
      </c>
      <c r="E9418" s="142" t="s">
        <v>18134</v>
      </c>
      <c r="F9418" s="142" t="s">
        <v>18135</v>
      </c>
      <c r="I9418" s="142" t="s">
        <v>130</v>
      </c>
      <c r="J9418" s="142" t="n">
        <v>560</v>
      </c>
    </row>
    <row r="9419" customFormat="false" ht="12.75" hidden="false" customHeight="false" outlineLevel="0" collapsed="false">
      <c r="A9419" s="142" t="s">
        <v>18136</v>
      </c>
      <c r="B9419" s="663" t="str">
        <f aca="false">C9419&amp;D9419&amp;E9419&amp;F9419&amp;G9419&amp;H9419</f>
        <v>ESTACA PRE-MOLDADA DE CONCRETO ARMADO,CENTRIFUGADA,MEDIDA APARTIR DA COTA DE ARRASAMENTO,EXCLUSIVE EMENDAS,CRAVACAO E TRANSPORTE DO BATE-ESTACAS,D=80CM,PARA CARGA DE TRABALHO DE COMPRESSAO AXIAL DE ATE 4000KN(400TF).FORNECIMENTO</v>
      </c>
      <c r="C9419" s="142" t="s">
        <v>18104</v>
      </c>
      <c r="D9419" s="142" t="s">
        <v>18105</v>
      </c>
      <c r="E9419" s="142" t="s">
        <v>18134</v>
      </c>
      <c r="F9419" s="142" t="s">
        <v>18135</v>
      </c>
      <c r="I9419" s="142" t="s">
        <v>130</v>
      </c>
      <c r="J9419" s="142" t="n">
        <v>560</v>
      </c>
    </row>
    <row r="9420" customFormat="false" ht="12.75" hidden="false" customHeight="false" outlineLevel="0" collapsed="false">
      <c r="A9420" s="142" t="s">
        <v>18137</v>
      </c>
      <c r="B9420" s="663" t="str">
        <f aca="false">C9420&amp;D9420&amp;E9420&amp;F9420&amp;G9420&amp;H9420</f>
        <v>CRAVACAO DE ESTACA PRE-FABRICADA DE CONCRETO,INCLUSIVE BATE-ESTACAS (VIDE TRANSPORTE NA FAMILIA 04.025),MEDIDA A PARTIRDO NIVEL DE OPERACAO DO BATE-ESTACAS PARA CARGA DE TRABALHODE COMPRESSAO AXIAL DE ATE 250KN (25TF)</v>
      </c>
      <c r="C9420" s="142" t="s">
        <v>18138</v>
      </c>
      <c r="D9420" s="142" t="s">
        <v>18139</v>
      </c>
      <c r="E9420" s="142" t="s">
        <v>18140</v>
      </c>
      <c r="F9420" s="142" t="s">
        <v>18141</v>
      </c>
      <c r="I9420" s="142" t="s">
        <v>130</v>
      </c>
      <c r="J9420" s="142" t="n">
        <v>50</v>
      </c>
    </row>
    <row r="9421" customFormat="false" ht="12.75" hidden="false" customHeight="false" outlineLevel="0" collapsed="false">
      <c r="A9421" s="142" t="s">
        <v>18142</v>
      </c>
      <c r="B9421" s="663" t="str">
        <f aca="false">C9421&amp;D9421&amp;E9421&amp;F9421&amp;G9421&amp;H9421</f>
        <v>CRAVACAO DE ESTACA PRE-FABRICADA DE CONCRETO,INCLUSIVE BATE-ESTACAS (VIDE TRANSPORTE NA FAMILIA 04.025),MEDIDA A PARTIRDO NIVEL DE OPERACAO DO BATE-ESTACAS PARA CARGA DE TRABALHODE COMPRESSAO AXIAL DE ATE 250KN (25TF)</v>
      </c>
      <c r="C9421" s="142" t="s">
        <v>18138</v>
      </c>
      <c r="D9421" s="142" t="s">
        <v>18139</v>
      </c>
      <c r="E9421" s="142" t="s">
        <v>18140</v>
      </c>
      <c r="F9421" s="142" t="s">
        <v>18141</v>
      </c>
      <c r="I9421" s="142" t="s">
        <v>130</v>
      </c>
      <c r="J9421" s="142" t="n">
        <v>50</v>
      </c>
    </row>
    <row r="9422" customFormat="false" ht="12.75" hidden="false" customHeight="false" outlineLevel="0" collapsed="false">
      <c r="A9422" s="142" t="s">
        <v>18143</v>
      </c>
      <c r="B9422" s="663" t="str">
        <f aca="false">C9422&amp;D9422&amp;E9422&amp;F9422&amp;G9422&amp;H9422</f>
        <v>CRAVACAO DE ESTACA PRE-FABRICADA DE CONCRETO,INCLUSIVE BATE-ESTACAS (VIDE TRANSPORTE NA FAMILIA 04.025),MEDIDA A PARTIRDO NIVEL DE OPERACAO DO BATE-ESTACAS PARA CARGA DE TRABALHODE COMPRESSAO AXIAL DE ATE 350KN(35TF)</v>
      </c>
      <c r="C9422" s="142" t="s">
        <v>18138</v>
      </c>
      <c r="D9422" s="142" t="s">
        <v>18139</v>
      </c>
      <c r="E9422" s="142" t="s">
        <v>18140</v>
      </c>
      <c r="F9422" s="142" t="s">
        <v>18144</v>
      </c>
      <c r="I9422" s="142" t="s">
        <v>130</v>
      </c>
      <c r="J9422" s="142" t="n">
        <v>52</v>
      </c>
    </row>
    <row r="9423" customFormat="false" ht="12.75" hidden="false" customHeight="false" outlineLevel="0" collapsed="false">
      <c r="A9423" s="142" t="s">
        <v>18145</v>
      </c>
      <c r="B9423" s="663" t="str">
        <f aca="false">C9423&amp;D9423&amp;E9423&amp;F9423&amp;G9423&amp;H9423</f>
        <v>CRAVACAO DE ESTACA PRE-FABRICADA DE CONCRETO,INCLUSIVE BATE-ESTACAS (VIDE TRANSPORTE NA FAMILIA 04.025),MEDIDA A PARTIRDO NIVEL DE OPERACAO DO BATE-ESTACAS PARA CARGA DE TRABALHODE COMPRESSAO AXIAL DE ATE 350KN(35TF)</v>
      </c>
      <c r="C9423" s="142" t="s">
        <v>18138</v>
      </c>
      <c r="D9423" s="142" t="s">
        <v>18139</v>
      </c>
      <c r="E9423" s="142" t="s">
        <v>18140</v>
      </c>
      <c r="F9423" s="142" t="s">
        <v>18144</v>
      </c>
      <c r="I9423" s="142" t="s">
        <v>130</v>
      </c>
      <c r="J9423" s="142" t="n">
        <v>52</v>
      </c>
    </row>
    <row r="9424" customFormat="false" ht="12.75" hidden="false" customHeight="false" outlineLevel="0" collapsed="false">
      <c r="A9424" s="142" t="s">
        <v>18146</v>
      </c>
      <c r="B9424" s="663" t="str">
        <f aca="false">C9424&amp;D9424&amp;E9424&amp;F9424&amp;G9424&amp;H9424</f>
        <v>CRAVACAO DE ESTACAS PRE-FABRICADAS DE CONCRETO,INCLUSIVE BATE-ESTACA(VIBE TRANSPORTE NA FAMILIA 04.025),MEDIDA A PARTIRDO NIVEL DE OPERACAO DO BATE-ESTACAS PARA CARGA DE TRABALHODE COMPRESSAO AXIAL DE ATE 450KN(45TF)</v>
      </c>
      <c r="C9424" s="142" t="s">
        <v>18147</v>
      </c>
      <c r="D9424" s="142" t="s">
        <v>18148</v>
      </c>
      <c r="E9424" s="142" t="s">
        <v>18140</v>
      </c>
      <c r="F9424" s="142" t="s">
        <v>18149</v>
      </c>
      <c r="I9424" s="142" t="s">
        <v>130</v>
      </c>
      <c r="J9424" s="142" t="n">
        <v>58</v>
      </c>
    </row>
    <row r="9425" customFormat="false" ht="12.75" hidden="false" customHeight="false" outlineLevel="0" collapsed="false">
      <c r="A9425" s="142" t="s">
        <v>18150</v>
      </c>
      <c r="B9425" s="663" t="str">
        <f aca="false">C9425&amp;D9425&amp;E9425&amp;F9425&amp;G9425&amp;H9425</f>
        <v>CRAVACAO DE ESTACAS PRE-FABRICADAS DE CONCRETO,INCLUSIVE BATE-ESTACA(VIBE TRANSPORTE NA FAMILIA 04.025),MEDIDA A PARTIRDO NIVEL DE OPERACAO DO BATE-ESTACAS PARA CARGA DE TRABALHODE COMPRESSAO AXIAL DE ATE 450KN(45TF)</v>
      </c>
      <c r="C9425" s="142" t="s">
        <v>18147</v>
      </c>
      <c r="D9425" s="142" t="s">
        <v>18148</v>
      </c>
      <c r="E9425" s="142" t="s">
        <v>18140</v>
      </c>
      <c r="F9425" s="142" t="s">
        <v>18149</v>
      </c>
      <c r="I9425" s="142" t="s">
        <v>130</v>
      </c>
      <c r="J9425" s="142" t="n">
        <v>58</v>
      </c>
    </row>
    <row r="9426" customFormat="false" ht="12.75" hidden="false" customHeight="false" outlineLevel="0" collapsed="false">
      <c r="A9426" s="142" t="s">
        <v>18151</v>
      </c>
      <c r="B9426" s="663" t="str">
        <f aca="false">C9426&amp;D9426&amp;E9426&amp;F9426&amp;G9426&amp;H9426</f>
        <v>CRAVACAO DE ESTACA PRE-FABRICADA DE CONCRETO,INCLUSIVE BATE-ESTACAS (VIDE TRANSPORTE NA FAMILIA 04.025),MEDIDA A PARTIRDO NIVEL DE OPERACAO DO BATE-ESTACAS PARA CARGA DE TRABALHODE COMPRESSAO AXIAL DE ATE 600KN (60TF)</v>
      </c>
      <c r="C9426" s="142" t="s">
        <v>18138</v>
      </c>
      <c r="D9426" s="142" t="s">
        <v>18139</v>
      </c>
      <c r="E9426" s="142" t="s">
        <v>18140</v>
      </c>
      <c r="F9426" s="142" t="s">
        <v>18152</v>
      </c>
      <c r="I9426" s="142" t="s">
        <v>130</v>
      </c>
      <c r="J9426" s="142" t="n">
        <v>58</v>
      </c>
    </row>
    <row r="9427" customFormat="false" ht="12.75" hidden="false" customHeight="false" outlineLevel="0" collapsed="false">
      <c r="A9427" s="142" t="s">
        <v>18153</v>
      </c>
      <c r="B9427" s="663" t="str">
        <f aca="false">C9427&amp;D9427&amp;E9427&amp;F9427&amp;G9427&amp;H9427</f>
        <v>CRAVACAO DE ESTACA PRE-FABRICADA DE CONCRETO,INCLUSIVE BATE-ESTACAS (VIDE TRANSPORTE NA FAMILIA 04.025),MEDIDA A PARTIRDO NIVEL DE OPERACAO DO BATE-ESTACAS PARA CARGA DE TRABALHODE COMPRESSAO AXIAL DE ATE 600KN (60TF)</v>
      </c>
      <c r="C9427" s="142" t="s">
        <v>18138</v>
      </c>
      <c r="D9427" s="142" t="s">
        <v>18139</v>
      </c>
      <c r="E9427" s="142" t="s">
        <v>18140</v>
      </c>
      <c r="F9427" s="142" t="s">
        <v>18152</v>
      </c>
      <c r="I9427" s="142" t="s">
        <v>130</v>
      </c>
      <c r="J9427" s="142" t="n">
        <v>58</v>
      </c>
    </row>
    <row r="9428" customFormat="false" ht="12.75" hidden="false" customHeight="false" outlineLevel="0" collapsed="false">
      <c r="A9428" s="142" t="s">
        <v>18154</v>
      </c>
      <c r="B9428" s="663" t="str">
        <f aca="false">C9428&amp;D9428&amp;E9428&amp;F9428&amp;G9428&amp;H9428</f>
        <v>CRAVACAO DE ESTACA PRE-FABRICADA DE CONCRETO,INCLUSIVE BATE-ESTACAS (VIDE TRANSPORTE NA FAMILIA 04.025),MEDIDA A PARTIRDO NIVEL DE OPERACAO DO BATE-ESTACAS PARA CARGA DE TRABALHODE COMPRESSAO AXIAL DE ATE 750KN (75TF)</v>
      </c>
      <c r="C9428" s="142" t="s">
        <v>18138</v>
      </c>
      <c r="D9428" s="142" t="s">
        <v>18139</v>
      </c>
      <c r="E9428" s="142" t="s">
        <v>18140</v>
      </c>
      <c r="F9428" s="142" t="s">
        <v>18155</v>
      </c>
      <c r="I9428" s="142" t="s">
        <v>130</v>
      </c>
      <c r="J9428" s="142" t="n">
        <v>65</v>
      </c>
    </row>
    <row r="9429" customFormat="false" ht="12.75" hidden="false" customHeight="false" outlineLevel="0" collapsed="false">
      <c r="A9429" s="142" t="s">
        <v>18156</v>
      </c>
      <c r="B9429" s="663" t="str">
        <f aca="false">C9429&amp;D9429&amp;E9429&amp;F9429&amp;G9429&amp;H9429</f>
        <v>CRAVACAO DE ESTACA PRE-FABRICADA DE CONCRETO,INCLUSIVE BATE-ESTACAS (VIDE TRANSPORTE NA FAMILIA 04.025),MEDIDA A PARTIRDO NIVEL DE OPERACAO DO BATE-ESTACAS PARA CARGA DE TRABALHODE COMPRESSAO AXIAL DE ATE 750KN (75TF)</v>
      </c>
      <c r="C9429" s="142" t="s">
        <v>18138</v>
      </c>
      <c r="D9429" s="142" t="s">
        <v>18139</v>
      </c>
      <c r="E9429" s="142" t="s">
        <v>18140</v>
      </c>
      <c r="F9429" s="142" t="s">
        <v>18155</v>
      </c>
      <c r="I9429" s="142" t="s">
        <v>130</v>
      </c>
      <c r="J9429" s="142" t="n">
        <v>65</v>
      </c>
    </row>
    <row r="9430" customFormat="false" ht="12.75" hidden="false" customHeight="false" outlineLevel="0" collapsed="false">
      <c r="A9430" s="142" t="s">
        <v>18157</v>
      </c>
      <c r="B9430" s="663" t="str">
        <f aca="false">C9430&amp;D9430&amp;E9430&amp;F9430&amp;G9430&amp;H9430</f>
        <v>CRAVACAO DE ESTACA PRE-FABRICADA DE CONCRETO,INCLUSIVE BATE-ESTACAS (VIDE TRANSPORTE NA FAMILIA 04.025),MEDIDA A PARTIRDO NIVEL DE OPERACAO DO BATE-ESTACAS PARA CARGA DE TRABALHODE COMPRESSAO AXIAL DE ATE 950KN (95TF)</v>
      </c>
      <c r="C9430" s="142" t="s">
        <v>18138</v>
      </c>
      <c r="D9430" s="142" t="s">
        <v>18139</v>
      </c>
      <c r="E9430" s="142" t="s">
        <v>18140</v>
      </c>
      <c r="F9430" s="142" t="s">
        <v>18158</v>
      </c>
      <c r="I9430" s="142" t="s">
        <v>130</v>
      </c>
      <c r="J9430" s="142" t="n">
        <v>77</v>
      </c>
    </row>
    <row r="9431" customFormat="false" ht="12.75" hidden="false" customHeight="false" outlineLevel="0" collapsed="false">
      <c r="A9431" s="142" t="s">
        <v>18159</v>
      </c>
      <c r="B9431" s="663" t="str">
        <f aca="false">C9431&amp;D9431&amp;E9431&amp;F9431&amp;G9431&amp;H9431</f>
        <v>CRAVACAO DE ESTACA PRE-FABRICADA DE CONCRETO,INCLUSIVE BATE-ESTACAS (VIDE TRANSPORTE NA FAMILIA 04.025),MEDIDA A PARTIRDO NIVEL DE OPERACAO DO BATE-ESTACAS PARA CARGA DE TRABALHODE COMPRESSAO AXIAL DE ATE 950KN (95TF)</v>
      </c>
      <c r="C9431" s="142" t="s">
        <v>18138</v>
      </c>
      <c r="D9431" s="142" t="s">
        <v>18139</v>
      </c>
      <c r="E9431" s="142" t="s">
        <v>18140</v>
      </c>
      <c r="F9431" s="142" t="s">
        <v>18158</v>
      </c>
      <c r="I9431" s="142" t="s">
        <v>130</v>
      </c>
      <c r="J9431" s="142" t="n">
        <v>77</v>
      </c>
    </row>
    <row r="9432" customFormat="false" ht="12.75" hidden="false" customHeight="false" outlineLevel="0" collapsed="false">
      <c r="A9432" s="142" t="s">
        <v>18160</v>
      </c>
      <c r="B9432" s="663" t="str">
        <f aca="false">C9432&amp;D9432&amp;E9432&amp;F9432&amp;G9432&amp;H9432</f>
        <v>CRAVACAO DE ESTACA PRE-FABRICADA DE CONCRETO,INCLUSIVE BATE-ESTACAS (VIDE TRANSPORTE NA FAMILIA 04.025),MEDIDA A PARTIRDO NIVEL DE OPERACAO DO BATE-ESTACAS PARA CARGA DE TRABALHODE COMPRESSAO AXIAL DE ATE 1300KN (130TF)</v>
      </c>
      <c r="C9432" s="142" t="s">
        <v>18138</v>
      </c>
      <c r="D9432" s="142" t="s">
        <v>18139</v>
      </c>
      <c r="E9432" s="142" t="s">
        <v>18140</v>
      </c>
      <c r="F9432" s="142" t="s">
        <v>18161</v>
      </c>
      <c r="I9432" s="142" t="s">
        <v>130</v>
      </c>
      <c r="J9432" s="142" t="n">
        <v>133.46</v>
      </c>
    </row>
    <row r="9433" customFormat="false" ht="12.75" hidden="false" customHeight="false" outlineLevel="0" collapsed="false">
      <c r="A9433" s="142" t="s">
        <v>18162</v>
      </c>
      <c r="B9433" s="663" t="str">
        <f aca="false">C9433&amp;D9433&amp;E9433&amp;F9433&amp;G9433&amp;H9433</f>
        <v>CRAVACAO DE ESTACA PRE-FABRICADA DE CONCRETO,INCLUSIVE BATE-ESTACAS (VIDE TRANSPORTE NA FAMILIA 04.025),MEDIDA A PARTIRDO NIVEL DE OPERACAO DO BATE-ESTACAS PARA CARGA DE TRABALHODE COMPRESSAO AXIAL DE ATE 1300KN (130TF)</v>
      </c>
      <c r="C9433" s="142" t="s">
        <v>18138</v>
      </c>
      <c r="D9433" s="142" t="s">
        <v>18139</v>
      </c>
      <c r="E9433" s="142" t="s">
        <v>18140</v>
      </c>
      <c r="F9433" s="142" t="s">
        <v>18161</v>
      </c>
      <c r="I9433" s="142" t="s">
        <v>130</v>
      </c>
      <c r="J9433" s="142" t="n">
        <v>133.46</v>
      </c>
    </row>
    <row r="9434" customFormat="false" ht="12.75" hidden="false" customHeight="false" outlineLevel="0" collapsed="false">
      <c r="A9434" s="142" t="s">
        <v>18163</v>
      </c>
      <c r="B9434" s="663" t="str">
        <f aca="false">C9434&amp;D9434&amp;E9434&amp;F9434&amp;G9434&amp;H9434</f>
        <v>CRAVACAO DE ESTACA PRE-FABRICADA DE CONCRETO,INCLUSIVE BATE-ESTACAS (VIDE TRANSPORTE NA FAMILIA 04.025),MEDIDA A PARTIRDO NIVEL DE OPERACAO DO BATE-ESTACAS PARA CARGA DE TRABALHODE COMPRESSAO AXIAL DE ATE 1700KN (170TF)</v>
      </c>
      <c r="C9434" s="142" t="s">
        <v>18138</v>
      </c>
      <c r="D9434" s="142" t="s">
        <v>18139</v>
      </c>
      <c r="E9434" s="142" t="s">
        <v>18140</v>
      </c>
      <c r="F9434" s="142" t="s">
        <v>18164</v>
      </c>
      <c r="I9434" s="142" t="s">
        <v>130</v>
      </c>
      <c r="J9434" s="142" t="n">
        <v>139.2</v>
      </c>
    </row>
    <row r="9435" customFormat="false" ht="12.75" hidden="false" customHeight="false" outlineLevel="0" collapsed="false">
      <c r="A9435" s="142" t="s">
        <v>18165</v>
      </c>
      <c r="B9435" s="663" t="str">
        <f aca="false">C9435&amp;D9435&amp;E9435&amp;F9435&amp;G9435&amp;H9435</f>
        <v>CRAVACAO DE ESTACA PRE-FABRICADA DE CONCRETO,INCLUSIVE BATE-ESTACAS (VIDE TRANSPORTE NA FAMILIA 04.025),MEDIDA A PARTIRDO NIVEL DE OPERACAO DO BATE-ESTACAS PARA CARGA DE TRABALHODE COMPRESSAO AXIAL DE ATE 1700KN (170TF)</v>
      </c>
      <c r="C9435" s="142" t="s">
        <v>18138</v>
      </c>
      <c r="D9435" s="142" t="s">
        <v>18139</v>
      </c>
      <c r="E9435" s="142" t="s">
        <v>18140</v>
      </c>
      <c r="F9435" s="142" t="s">
        <v>18164</v>
      </c>
      <c r="I9435" s="142" t="s">
        <v>130</v>
      </c>
      <c r="J9435" s="142" t="n">
        <v>139.2</v>
      </c>
    </row>
    <row r="9436" customFormat="false" ht="12.75" hidden="false" customHeight="false" outlineLevel="0" collapsed="false">
      <c r="A9436" s="142" t="s">
        <v>18166</v>
      </c>
      <c r="B9436" s="663" t="str">
        <f aca="false">C9436&amp;D9436&amp;E9436&amp;F9436&amp;G9436&amp;H9436</f>
        <v>EMENDA METALICA EM ESTACA PRE-FABRICADA,PARA CARGA DE TRABALHO DE COMPRESSAO AXIAL DE ATE 250KN(25TF)</v>
      </c>
      <c r="C9436" s="142" t="s">
        <v>18167</v>
      </c>
      <c r="D9436" s="142" t="s">
        <v>18168</v>
      </c>
      <c r="I9436" s="142" t="s">
        <v>9</v>
      </c>
      <c r="J9436" s="142" t="n">
        <v>45</v>
      </c>
    </row>
    <row r="9437" customFormat="false" ht="12.75" hidden="false" customHeight="false" outlineLevel="0" collapsed="false">
      <c r="A9437" s="142" t="s">
        <v>18169</v>
      </c>
      <c r="B9437" s="663" t="str">
        <f aca="false">C9437&amp;D9437&amp;E9437&amp;F9437&amp;G9437&amp;H9437</f>
        <v>EMENDA METALICA EM ESTACA PRE-FABRICADA,PARA CARGA DE TRABALHO DE COMPRESSAO AXIAL DE ATE 250KN(25TF)</v>
      </c>
      <c r="C9437" s="142" t="s">
        <v>18167</v>
      </c>
      <c r="D9437" s="142" t="s">
        <v>18168</v>
      </c>
      <c r="I9437" s="142" t="s">
        <v>9</v>
      </c>
      <c r="J9437" s="142" t="n">
        <v>45</v>
      </c>
    </row>
    <row r="9438" customFormat="false" ht="12.75" hidden="false" customHeight="false" outlineLevel="0" collapsed="false">
      <c r="A9438" s="142" t="s">
        <v>18170</v>
      </c>
      <c r="B9438" s="663" t="str">
        <f aca="false">C9438&amp;D9438&amp;E9438&amp;F9438&amp;G9438&amp;H9438</f>
        <v>EMENDA METALICA EM ESTACA PRE-FABRICADA,PARA CARGA DE TRABALHO DE COMPRESSAO AXIAL DE ATE 350KN(35TF)</v>
      </c>
      <c r="C9438" s="142" t="s">
        <v>18167</v>
      </c>
      <c r="D9438" s="142" t="s">
        <v>18171</v>
      </c>
      <c r="I9438" s="142" t="s">
        <v>9</v>
      </c>
      <c r="J9438" s="142" t="n">
        <v>52</v>
      </c>
    </row>
    <row r="9439" customFormat="false" ht="12.75" hidden="false" customHeight="false" outlineLevel="0" collapsed="false">
      <c r="A9439" s="142" t="s">
        <v>18172</v>
      </c>
      <c r="B9439" s="663" t="str">
        <f aca="false">C9439&amp;D9439&amp;E9439&amp;F9439&amp;G9439&amp;H9439</f>
        <v>EMENDA METALICA EM ESTACA PRE-FABRICADA,PARA CARGA DE TRABALHO DE COMPRESSAO AXIAL DE ATE 350KN(35TF)</v>
      </c>
      <c r="C9439" s="142" t="s">
        <v>18167</v>
      </c>
      <c r="D9439" s="142" t="s">
        <v>18171</v>
      </c>
      <c r="I9439" s="142" t="s">
        <v>9</v>
      </c>
      <c r="J9439" s="142" t="n">
        <v>52</v>
      </c>
    </row>
    <row r="9440" customFormat="false" ht="12.75" hidden="false" customHeight="false" outlineLevel="0" collapsed="false">
      <c r="A9440" s="142" t="s">
        <v>18173</v>
      </c>
      <c r="B9440" s="663" t="str">
        <f aca="false">C9440&amp;D9440&amp;E9440&amp;F9440&amp;G9440&amp;H9440</f>
        <v>EMENDA METALICA EM ESTACA PRE-FABRICADA,PARA CARGA DE TRABALHO DE COMPRESSAO AXIAL DE ATE 450KN(45TF)</v>
      </c>
      <c r="C9440" s="142" t="s">
        <v>18167</v>
      </c>
      <c r="D9440" s="142" t="s">
        <v>18174</v>
      </c>
      <c r="I9440" s="142" t="s">
        <v>9</v>
      </c>
      <c r="J9440" s="142" t="n">
        <v>58</v>
      </c>
    </row>
    <row r="9441" customFormat="false" ht="12.75" hidden="false" customHeight="false" outlineLevel="0" collapsed="false">
      <c r="A9441" s="142" t="s">
        <v>18175</v>
      </c>
      <c r="B9441" s="663" t="str">
        <f aca="false">C9441&amp;D9441&amp;E9441&amp;F9441&amp;G9441&amp;H9441</f>
        <v>EMENDA METALICA EM ESTACA PRE-FABRICADA,PARA CARGA DE TRABALHO DE COMPRESSAO AXIAL DE ATE 450KN(45TF)</v>
      </c>
      <c r="C9441" s="142" t="s">
        <v>18167</v>
      </c>
      <c r="D9441" s="142" t="s">
        <v>18174</v>
      </c>
      <c r="I9441" s="142" t="s">
        <v>9</v>
      </c>
      <c r="J9441" s="142" t="n">
        <v>58</v>
      </c>
    </row>
    <row r="9442" customFormat="false" ht="12.75" hidden="false" customHeight="false" outlineLevel="0" collapsed="false">
      <c r="A9442" s="142" t="s">
        <v>18176</v>
      </c>
      <c r="B9442" s="663" t="str">
        <f aca="false">C9442&amp;D9442&amp;E9442&amp;F9442&amp;G9442&amp;H9442</f>
        <v>EMENDA METALICA EM ESTACA PRE-FABRICADA,PARA CARGA DE TRABALHO DE COMPRESSAO AXIAL DE ATE 600KN(60TF)</v>
      </c>
      <c r="C9442" s="142" t="s">
        <v>18167</v>
      </c>
      <c r="D9442" s="142" t="s">
        <v>18177</v>
      </c>
      <c r="I9442" s="142" t="s">
        <v>9</v>
      </c>
      <c r="J9442" s="142" t="n">
        <v>58</v>
      </c>
    </row>
    <row r="9443" customFormat="false" ht="12.75" hidden="false" customHeight="false" outlineLevel="0" collapsed="false">
      <c r="A9443" s="142" t="s">
        <v>18178</v>
      </c>
      <c r="B9443" s="663" t="str">
        <f aca="false">C9443&amp;D9443&amp;E9443&amp;F9443&amp;G9443&amp;H9443</f>
        <v>EMENDA METALICA EM ESTACA PRE-FABRICADA,PARA CARGA DE TRABALHO DE COMPRESSAO AXIAL DE ATE 600KN(60TF)</v>
      </c>
      <c r="C9443" s="142" t="s">
        <v>18167</v>
      </c>
      <c r="D9443" s="142" t="s">
        <v>18177</v>
      </c>
      <c r="I9443" s="142" t="s">
        <v>9</v>
      </c>
      <c r="J9443" s="142" t="n">
        <v>58</v>
      </c>
    </row>
    <row r="9444" customFormat="false" ht="12.75" hidden="false" customHeight="false" outlineLevel="0" collapsed="false">
      <c r="A9444" s="142" t="s">
        <v>18179</v>
      </c>
      <c r="B9444" s="663" t="str">
        <f aca="false">C9444&amp;D9444&amp;E9444&amp;F9444&amp;G9444&amp;H9444</f>
        <v>EMENDA METALICA EM ESTACA PRE-FABRICADA,PARA CARGA DE TRABALHO DE COMPRESSAO AXIAL DE ATE 750KN(75TF)</v>
      </c>
      <c r="C9444" s="142" t="s">
        <v>18167</v>
      </c>
      <c r="D9444" s="142" t="s">
        <v>18180</v>
      </c>
      <c r="I9444" s="142" t="s">
        <v>9</v>
      </c>
      <c r="J9444" s="142" t="n">
        <v>65</v>
      </c>
    </row>
    <row r="9445" customFormat="false" ht="12.75" hidden="false" customHeight="false" outlineLevel="0" collapsed="false">
      <c r="A9445" s="142" t="s">
        <v>18181</v>
      </c>
      <c r="B9445" s="663" t="str">
        <f aca="false">C9445&amp;D9445&amp;E9445&amp;F9445&amp;G9445&amp;H9445</f>
        <v>EMENDA METALICA EM ESTACA PRE-FABRICADA,PARA CARGA DE TRABALHO DE COMPRESSAO AXIAL DE ATE 750KN(75TF)</v>
      </c>
      <c r="C9445" s="142" t="s">
        <v>18167</v>
      </c>
      <c r="D9445" s="142" t="s">
        <v>18180</v>
      </c>
      <c r="I9445" s="142" t="s">
        <v>9</v>
      </c>
      <c r="J9445" s="142" t="n">
        <v>65</v>
      </c>
    </row>
    <row r="9446" customFormat="false" ht="12.75" hidden="false" customHeight="false" outlineLevel="0" collapsed="false">
      <c r="A9446" s="142" t="s">
        <v>18182</v>
      </c>
      <c r="B9446" s="663" t="str">
        <f aca="false">C9446&amp;D9446&amp;E9446&amp;F9446&amp;G9446&amp;H9446</f>
        <v>EMENDA METALICA EM ESTACA PRE-FABRICADA,PARA CARGA DE TRABALHO DE COMPRESSAO AXIAL DE ATE 950KN(95TF)</v>
      </c>
      <c r="C9446" s="142" t="s">
        <v>18167</v>
      </c>
      <c r="D9446" s="142" t="s">
        <v>18183</v>
      </c>
      <c r="I9446" s="142" t="s">
        <v>9</v>
      </c>
      <c r="J9446" s="142" t="n">
        <v>77</v>
      </c>
    </row>
    <row r="9447" customFormat="false" ht="12.75" hidden="false" customHeight="false" outlineLevel="0" collapsed="false">
      <c r="A9447" s="142" t="s">
        <v>18184</v>
      </c>
      <c r="B9447" s="663" t="str">
        <f aca="false">C9447&amp;D9447&amp;E9447&amp;F9447&amp;G9447&amp;H9447</f>
        <v>EMENDA METALICA EM ESTACA PRE-FABRICADA,PARA CARGA DE TRABALHO DE COMPRESSAO AXIAL DE ATE 950KN(95TF)</v>
      </c>
      <c r="C9447" s="142" t="s">
        <v>18167</v>
      </c>
      <c r="D9447" s="142" t="s">
        <v>18183</v>
      </c>
      <c r="I9447" s="142" t="s">
        <v>9</v>
      </c>
      <c r="J9447" s="142" t="n">
        <v>77</v>
      </c>
    </row>
    <row r="9448" customFormat="false" ht="12.75" hidden="false" customHeight="false" outlineLevel="0" collapsed="false">
      <c r="A9448" s="142" t="s">
        <v>18185</v>
      </c>
      <c r="B9448" s="663" t="str">
        <f aca="false">C9448&amp;D9448&amp;E9448&amp;F9448&amp;G9448&amp;H9448</f>
        <v>EMENDA METALICA EM ESTACA PRE-FABRICADA,PARA CARGA DE TRABALHO DE COMPRESSAO AXIAL DE ATE 1300KN(130TF)</v>
      </c>
      <c r="C9448" s="142" t="s">
        <v>18167</v>
      </c>
      <c r="D9448" s="142" t="s">
        <v>18186</v>
      </c>
      <c r="I9448" s="142" t="s">
        <v>9</v>
      </c>
      <c r="J9448" s="142" t="n">
        <v>92.85</v>
      </c>
    </row>
    <row r="9449" customFormat="false" ht="12.75" hidden="false" customHeight="false" outlineLevel="0" collapsed="false">
      <c r="A9449" s="142" t="s">
        <v>18187</v>
      </c>
      <c r="B9449" s="663" t="str">
        <f aca="false">C9449&amp;D9449&amp;E9449&amp;F9449&amp;G9449&amp;H9449</f>
        <v>EMENDA METALICA EM ESTACA PRE-FABRICADA,PARA CARGA DE TRABALHO DE COMPRESSAO AXIAL DE ATE 1300KN(130TF)</v>
      </c>
      <c r="C9449" s="142" t="s">
        <v>18167</v>
      </c>
      <c r="D9449" s="142" t="s">
        <v>18186</v>
      </c>
      <c r="I9449" s="142" t="s">
        <v>9</v>
      </c>
      <c r="J9449" s="142" t="n">
        <v>92.85</v>
      </c>
    </row>
    <row r="9450" customFormat="false" ht="12.75" hidden="false" customHeight="false" outlineLevel="0" collapsed="false">
      <c r="A9450" s="142" t="s">
        <v>18188</v>
      </c>
      <c r="B9450" s="663" t="str">
        <f aca="false">C9450&amp;D9450&amp;E9450&amp;F9450&amp;G9450&amp;H9450</f>
        <v>EMENDA METALICA EM ESTACA PRE-FABRICADA,PARA CARGA DE TRABALHO DE COMPRESSAO AXIAL DE ATE 1700KN(170TF)</v>
      </c>
      <c r="C9450" s="142" t="s">
        <v>18167</v>
      </c>
      <c r="D9450" s="142" t="s">
        <v>18189</v>
      </c>
      <c r="I9450" s="142" t="s">
        <v>9</v>
      </c>
      <c r="J9450" s="142" t="n">
        <v>97.5</v>
      </c>
    </row>
    <row r="9451" customFormat="false" ht="12.75" hidden="false" customHeight="false" outlineLevel="0" collapsed="false">
      <c r="A9451" s="142" t="s">
        <v>18190</v>
      </c>
      <c r="B9451" s="663" t="str">
        <f aca="false">C9451&amp;D9451&amp;E9451&amp;F9451&amp;G9451&amp;H9451</f>
        <v>EMENDA METALICA EM ESTACA PRE-FABRICADA,PARA CARGA DE TRABALHO DE COMPRESSAO AXIAL DE ATE 1700KN(170TF)</v>
      </c>
      <c r="C9451" s="142" t="s">
        <v>18167</v>
      </c>
      <c r="D9451" s="142" t="s">
        <v>18189</v>
      </c>
      <c r="I9451" s="142" t="s">
        <v>9</v>
      </c>
      <c r="J9451" s="142" t="n">
        <v>97.5</v>
      </c>
    </row>
    <row r="9452" customFormat="false" ht="12.75" hidden="false" customHeight="false" outlineLevel="0" collapsed="false">
      <c r="A9452" s="142" t="s">
        <v>18191</v>
      </c>
      <c r="B9452" s="663" t="str">
        <f aca="false">C9452&amp;D9452&amp;E9452&amp;F9452&amp;G9452&amp;H9452</f>
        <v>ESTACA DE CONCRETO ARMADO,MOLDADA NO TERRENO,TIPO "FRANKI STANDARD",COM DIAMETRO DE 350MM,PROFUNDIDADE ATE 16,00M,CAPACIDADE MEDIA DE CARGA IGUAL A 55T,INCLUSIVE FORNECIMENTO DOS MATERIAIS,CONSIDERANDO O TRECHO CRAVADO E CONCRETADO</v>
      </c>
      <c r="C9452" s="142" t="s">
        <v>18192</v>
      </c>
      <c r="D9452" s="142" t="s">
        <v>18193</v>
      </c>
      <c r="E9452" s="142" t="s">
        <v>18194</v>
      </c>
      <c r="F9452" s="142" t="s">
        <v>18195</v>
      </c>
      <c r="I9452" s="142" t="s">
        <v>130</v>
      </c>
      <c r="J9452" s="142" t="n">
        <v>223.78</v>
      </c>
    </row>
    <row r="9453" customFormat="false" ht="12.75" hidden="false" customHeight="false" outlineLevel="0" collapsed="false">
      <c r="A9453" s="142" t="s">
        <v>18196</v>
      </c>
      <c r="B9453" s="663" t="str">
        <f aca="false">C9453&amp;D9453&amp;E9453&amp;F9453&amp;G9453&amp;H9453</f>
        <v>ESTACA DE CONCRETO ARMADO,MOLDADA NO TERRENO,TIPO "FRANKI STANDARD",COM DIAMETRO DE 350MM,PROFUNDIDADE ATE 16,00M,CAPACIDADE MEDIA DE CARGA IGUAL A 55T,INCLUSIVE FORNECIMENTO DOS MATERIAIS,CONSIDERANDO O TRECHO CRAVADO E CONCRETADO</v>
      </c>
      <c r="C9453" s="142" t="s">
        <v>18192</v>
      </c>
      <c r="D9453" s="142" t="s">
        <v>18193</v>
      </c>
      <c r="E9453" s="142" t="s">
        <v>18194</v>
      </c>
      <c r="F9453" s="142" t="s">
        <v>18195</v>
      </c>
      <c r="I9453" s="142" t="s">
        <v>130</v>
      </c>
      <c r="J9453" s="142" t="n">
        <v>216.55</v>
      </c>
    </row>
    <row r="9454" customFormat="false" ht="12.75" hidden="false" customHeight="false" outlineLevel="0" collapsed="false">
      <c r="A9454" s="142" t="s">
        <v>18197</v>
      </c>
      <c r="B9454" s="663" t="str">
        <f aca="false">C9454&amp;D9454&amp;E9454&amp;F9454&amp;G9454&amp;H9454</f>
        <v>ESTACA DE CONCRETO ARMADO,MOLDADA NO TERRENO,TIPO "FRANKI STANDARD",COM DIAMETRO DE 400MM,PROFUNDIDADE ATE 16,00M,CAPACIDADE MEDIA DE CARGA IGUAL A 70T,INCLUSIVE FORNECIMENTO DOS MATERIAIS,CONSIDERANDO O TRECHO CRAVADO E CONCRETADO</v>
      </c>
      <c r="C9454" s="142" t="s">
        <v>18192</v>
      </c>
      <c r="D9454" s="142" t="s">
        <v>18198</v>
      </c>
      <c r="E9454" s="142" t="s">
        <v>18199</v>
      </c>
      <c r="F9454" s="142" t="s">
        <v>18195</v>
      </c>
      <c r="I9454" s="142" t="s">
        <v>130</v>
      </c>
      <c r="J9454" s="142" t="n">
        <v>242.99</v>
      </c>
    </row>
    <row r="9455" customFormat="false" ht="12.75" hidden="false" customHeight="false" outlineLevel="0" collapsed="false">
      <c r="A9455" s="142" t="s">
        <v>18200</v>
      </c>
      <c r="B9455" s="663" t="str">
        <f aca="false">C9455&amp;D9455&amp;E9455&amp;F9455&amp;G9455&amp;H9455</f>
        <v>ESTACA DE CONCRETO ARMADO,MOLDADA NO TERRENO,TIPO "FRANKI STANDARD",COM DIAMETRO DE 400MM,PROFUNDIDADE ATE 16,00M,CAPACIDADE MEDIA DE CARGA IGUAL A 70T,INCLUSIVE FORNECIMENTO DOS MATERIAIS,CONSIDERANDO O TRECHO CRAVADO E CONCRETADO</v>
      </c>
      <c r="C9455" s="142" t="s">
        <v>18192</v>
      </c>
      <c r="D9455" s="142" t="s">
        <v>18198</v>
      </c>
      <c r="E9455" s="142" t="s">
        <v>18199</v>
      </c>
      <c r="F9455" s="142" t="s">
        <v>18195</v>
      </c>
      <c r="I9455" s="142" t="s">
        <v>130</v>
      </c>
      <c r="J9455" s="142" t="n">
        <v>235.47</v>
      </c>
    </row>
    <row r="9456" customFormat="false" ht="12.75" hidden="false" customHeight="false" outlineLevel="0" collapsed="false">
      <c r="A9456" s="142" t="s">
        <v>18201</v>
      </c>
      <c r="B9456" s="663" t="str">
        <f aca="false">C9456&amp;D9456&amp;E9456&amp;F9456&amp;G9456&amp;H9456</f>
        <v>ESTACA DE CONCRETO ARMADO,MOLDADA NO TERRENO,TIPO "FRANKI STANDARD",COM DIAMETRO DE 450MM,PROFUNDIDADE ATE 16,00M,CAPACIDADE MEDIA DE CARGA IGUAL A 100T,INCLUSIVE FORNECIMENTO DOSMATERIAIS,CONSIDERANDO O TRECHO CRAVADO E CONCRETADO</v>
      </c>
      <c r="C9456" s="142" t="s">
        <v>18192</v>
      </c>
      <c r="D9456" s="142" t="s">
        <v>18202</v>
      </c>
      <c r="E9456" s="142" t="s">
        <v>18203</v>
      </c>
      <c r="F9456" s="142" t="s">
        <v>18204</v>
      </c>
      <c r="I9456" s="142" t="s">
        <v>130</v>
      </c>
      <c r="J9456" s="142" t="n">
        <v>293.02</v>
      </c>
    </row>
    <row r="9457" customFormat="false" ht="12.75" hidden="false" customHeight="false" outlineLevel="0" collapsed="false">
      <c r="A9457" s="142" t="s">
        <v>18205</v>
      </c>
      <c r="B9457" s="663" t="str">
        <f aca="false">C9457&amp;D9457&amp;E9457&amp;F9457&amp;G9457&amp;H9457</f>
        <v>ESTACA DE CONCRETO ARMADO,MOLDADA NO TERRENO,TIPO "FRANKI STANDARD",COM DIAMETRO DE 450MM,PROFUNDIDADE ATE 16,00M,CAPACIDADE MEDIA DE CARGA IGUAL A 100T,INCLUSIVE FORNECIMENTO DOSMATERIAIS,CONSIDERANDO O TRECHO CRAVADO E CONCRETADO</v>
      </c>
      <c r="C9457" s="142" t="s">
        <v>18192</v>
      </c>
      <c r="D9457" s="142" t="s">
        <v>18202</v>
      </c>
      <c r="E9457" s="142" t="s">
        <v>18203</v>
      </c>
      <c r="F9457" s="142" t="s">
        <v>18204</v>
      </c>
      <c r="I9457" s="142" t="s">
        <v>130</v>
      </c>
      <c r="J9457" s="142" t="n">
        <v>284.88</v>
      </c>
    </row>
    <row r="9458" customFormat="false" ht="12.75" hidden="false" customHeight="false" outlineLevel="0" collapsed="false">
      <c r="A9458" s="142" t="s">
        <v>18206</v>
      </c>
      <c r="B9458" s="663" t="str">
        <f aca="false">C9458&amp;D9458&amp;E9458&amp;F9458&amp;G9458&amp;H9458</f>
        <v>ESTACA DE CONCRETO ARMADO,MOLDADA NO TERRENO,TIPO "FRANKI STANDARD",COM DIAMETRO DE 520MM,PROFUNDIDADE ATE 16,00M,CAPACIDADE MEDIA DE CARGA IGUAL A 130T,INCLUSIVE FORNECIMENTO DOSMATERIAIS,CONSIDERANDO O TRECHO CRAVADO E CONCRETADO</v>
      </c>
      <c r="C9458" s="142" t="s">
        <v>18192</v>
      </c>
      <c r="D9458" s="142" t="s">
        <v>18207</v>
      </c>
      <c r="E9458" s="142" t="s">
        <v>18208</v>
      </c>
      <c r="F9458" s="142" t="s">
        <v>18204</v>
      </c>
      <c r="I9458" s="142" t="s">
        <v>130</v>
      </c>
      <c r="J9458" s="142" t="n">
        <v>345.36</v>
      </c>
    </row>
    <row r="9459" customFormat="false" ht="12.75" hidden="false" customHeight="false" outlineLevel="0" collapsed="false">
      <c r="A9459" s="142" t="s">
        <v>18209</v>
      </c>
      <c r="B9459" s="663" t="str">
        <f aca="false">C9459&amp;D9459&amp;E9459&amp;F9459&amp;G9459&amp;H9459</f>
        <v>ESTACA DE CONCRETO ARMADO,MOLDADA NO TERRENO,TIPO "FRANKI STANDARD",COM DIAMETRO DE 520MM,PROFUNDIDADE ATE 16,00M,CAPACIDADE MEDIA DE CARGA IGUAL A 130T,INCLUSIVE FORNECIMENTO DOSMATERIAIS,CONSIDERANDO O TRECHO CRAVADO E CONCRETADO</v>
      </c>
      <c r="C9459" s="142" t="s">
        <v>18192</v>
      </c>
      <c r="D9459" s="142" t="s">
        <v>18207</v>
      </c>
      <c r="E9459" s="142" t="s">
        <v>18208</v>
      </c>
      <c r="F9459" s="142" t="s">
        <v>18204</v>
      </c>
      <c r="I9459" s="142" t="s">
        <v>130</v>
      </c>
      <c r="J9459" s="142" t="n">
        <v>336.7</v>
      </c>
    </row>
    <row r="9460" customFormat="false" ht="12.75" hidden="false" customHeight="false" outlineLevel="0" collapsed="false">
      <c r="A9460" s="142" t="s">
        <v>18210</v>
      </c>
      <c r="B9460" s="663" t="str">
        <f aca="false">C9460&amp;D9460&amp;E9460&amp;F9460&amp;G9460&amp;H9460</f>
        <v>ESTACA DE CONCRETO ARMADO,MOLDADA NO TERRENO,TIPO "FRANKI STANDARD",COM DIAMETRO DE 600MM,PROFUNDIDADE ATE 16,00M,CAPACICIDADE MEDIA DE CARGA IGUAL A 170T,INCLUSIVE FORNECIMENTO DOS MATERIAIS,CONSIDERANDO O TRECHO CRAVADO E CONCRETADO</v>
      </c>
      <c r="C9460" s="142" t="s">
        <v>18192</v>
      </c>
      <c r="D9460" s="142" t="s">
        <v>18211</v>
      </c>
      <c r="E9460" s="142" t="s">
        <v>18212</v>
      </c>
      <c r="F9460" s="142" t="s">
        <v>18213</v>
      </c>
      <c r="I9460" s="142" t="s">
        <v>130</v>
      </c>
      <c r="J9460" s="142" t="n">
        <v>396</v>
      </c>
    </row>
    <row r="9461" customFormat="false" ht="12.75" hidden="false" customHeight="false" outlineLevel="0" collapsed="false">
      <c r="A9461" s="142" t="s">
        <v>18214</v>
      </c>
      <c r="B9461" s="663" t="str">
        <f aca="false">C9461&amp;D9461&amp;E9461&amp;F9461&amp;G9461&amp;H9461</f>
        <v>ESTACA DE CONCRETO ARMADO,MOLDADA NO TERRENO,TIPO "FRANKI STANDARD",COM DIAMETRO DE 600MM,PROFUNDIDADE ATE 16,00M,CAPACICIDADE MEDIA DE CARGA IGUAL A 170T,INCLUSIVE FORNECIMENTO DOS MATERIAIS,CONSIDERANDO O TRECHO CRAVADO E CONCRETADO</v>
      </c>
      <c r="C9461" s="142" t="s">
        <v>18192</v>
      </c>
      <c r="D9461" s="142" t="s">
        <v>18211</v>
      </c>
      <c r="E9461" s="142" t="s">
        <v>18212</v>
      </c>
      <c r="F9461" s="142" t="s">
        <v>18213</v>
      </c>
      <c r="I9461" s="142" t="s">
        <v>130</v>
      </c>
      <c r="J9461" s="142" t="n">
        <v>385.89</v>
      </c>
    </row>
    <row r="9462" customFormat="false" ht="12.75" hidden="false" customHeight="false" outlineLevel="0" collapsed="false">
      <c r="A9462" s="142" t="s">
        <v>18215</v>
      </c>
      <c r="B9462" s="663" t="str">
        <f aca="false">C9462&amp;D9462&amp;E9462&amp;F9462&amp;G9462&amp;H9462</f>
        <v>ESTACA DE CONCRETO ARMADO,MOLDADA NO TERRENO,TIPO "FRANKI STANDARD",COM DIAMETRO DE 350MM,PROFUNDIDADE ACIMA DE 16,00M E ATE 18,00M,CAPACIDADE MEDIA DE CARGA IGUAL A 55T,INCLUSIVEFORNECIMENTO DOS MATERIAIS,CONSIDERANDO O TRECHO CRAVADO E CONCRETADO</v>
      </c>
      <c r="C9462" s="142" t="s">
        <v>18192</v>
      </c>
      <c r="D9462" s="142" t="s">
        <v>18216</v>
      </c>
      <c r="E9462" s="142" t="s">
        <v>18217</v>
      </c>
      <c r="F9462" s="142" t="s">
        <v>18218</v>
      </c>
      <c r="G9462" s="142" t="s">
        <v>18219</v>
      </c>
      <c r="I9462" s="142" t="s">
        <v>130</v>
      </c>
      <c r="J9462" s="142" t="n">
        <v>228.37</v>
      </c>
    </row>
    <row r="9463" customFormat="false" ht="12.75" hidden="false" customHeight="false" outlineLevel="0" collapsed="false">
      <c r="A9463" s="142" t="s">
        <v>18220</v>
      </c>
      <c r="B9463" s="663" t="str">
        <f aca="false">C9463&amp;D9463&amp;E9463&amp;F9463&amp;G9463&amp;H9463</f>
        <v>ESTACA DE CONCRETO ARMADO,MOLDADA NO TERRENO,TIPO "FRANKI STANDARD",COM DIAMETRO DE 350MM,PROFUNDIDADE ACIMA DE 16,00M E ATE 18,00M,CAPACIDADE MEDIA DE CARGA IGUAL A 55T,INCLUSIVEFORNECIMENTO DOS MATERIAIS,CONSIDERANDO O TRECHO CRAVADO E CONCRETADO</v>
      </c>
      <c r="C9463" s="142" t="s">
        <v>18192</v>
      </c>
      <c r="D9463" s="142" t="s">
        <v>18216</v>
      </c>
      <c r="E9463" s="142" t="s">
        <v>18217</v>
      </c>
      <c r="F9463" s="142" t="s">
        <v>18218</v>
      </c>
      <c r="G9463" s="142" t="s">
        <v>18219</v>
      </c>
      <c r="I9463" s="142" t="s">
        <v>130</v>
      </c>
      <c r="J9463" s="142" t="n">
        <v>220.55</v>
      </c>
    </row>
    <row r="9464" customFormat="false" ht="12.75" hidden="false" customHeight="false" outlineLevel="0" collapsed="false">
      <c r="A9464" s="142" t="s">
        <v>18221</v>
      </c>
      <c r="B9464" s="663" t="str">
        <f aca="false">C9464&amp;D9464&amp;E9464&amp;F9464&amp;G9464&amp;H9464</f>
        <v>ESTACA DE CONCRETO ARMADO,MOLDADA NO TERRENO,TIPO "FRANKI STANDARD",COM DIAMETRO DE 400MM,PROFUNDIDADE ACIMA DE 16,00M E ATE 23,00M,CAPACIDADE MEDIA DE CARGA IGUAL A 70T,INCLUSIVEFORNECIMENTO DOS MATERIAIS,CONSIDERANDO O TRECHO CRAVADO E CONCRETADO</v>
      </c>
      <c r="C9464" s="142" t="s">
        <v>18192</v>
      </c>
      <c r="D9464" s="142" t="s">
        <v>18222</v>
      </c>
      <c r="E9464" s="142" t="s">
        <v>18223</v>
      </c>
      <c r="F9464" s="142" t="s">
        <v>18218</v>
      </c>
      <c r="G9464" s="142" t="s">
        <v>18219</v>
      </c>
      <c r="I9464" s="142" t="s">
        <v>130</v>
      </c>
      <c r="J9464" s="142" t="n">
        <v>247.19</v>
      </c>
    </row>
    <row r="9465" customFormat="false" ht="12.75" hidden="false" customHeight="false" outlineLevel="0" collapsed="false">
      <c r="A9465" s="142" t="s">
        <v>18224</v>
      </c>
      <c r="B9465" s="663" t="str">
        <f aca="false">C9465&amp;D9465&amp;E9465&amp;F9465&amp;G9465&amp;H9465</f>
        <v>ESTACA DE CONCRETO ARMADO,MOLDADA NO TERRENO,TIPO "FRANKI STANDARD",COM DIAMETRO DE 400MM,PROFUNDIDADE ACIMA DE 16,00M E ATE 23,00M,CAPACIDADE MEDIA DE CARGA IGUAL A 70T,INCLUSIVEFORNECIMENTO DOS MATERIAIS,CONSIDERANDO O TRECHO CRAVADO E CONCRETADO</v>
      </c>
      <c r="C9465" s="142" t="s">
        <v>18192</v>
      </c>
      <c r="D9465" s="142" t="s">
        <v>18222</v>
      </c>
      <c r="E9465" s="142" t="s">
        <v>18223</v>
      </c>
      <c r="F9465" s="142" t="s">
        <v>18218</v>
      </c>
      <c r="G9465" s="142" t="s">
        <v>18219</v>
      </c>
      <c r="I9465" s="142" t="s">
        <v>130</v>
      </c>
      <c r="J9465" s="142" t="n">
        <v>239.11</v>
      </c>
    </row>
    <row r="9466" customFormat="false" ht="12.75" hidden="false" customHeight="false" outlineLevel="0" collapsed="false">
      <c r="A9466" s="142" t="s">
        <v>18225</v>
      </c>
      <c r="B9466" s="663" t="str">
        <f aca="false">C9466&amp;D9466&amp;E9466&amp;F9466&amp;G9466&amp;H9466</f>
        <v>ESTACA DE CONCRETO ARMADO,MOLDADA NO TERRENO,TIPO "FRANKI STANDARD",COM DIAMETRO DE 450MM,PROFUNDIDADE ACIMA DE 16,00M EATE 27,00M,CAPACIDADE MEDIA DE CARGA IGUAL A 100T,INCLUSIVEFORNECIMENTO DOS MATERIAIS,CONSIDERANDO O TRECHO CRAVADO E CONCRETADO</v>
      </c>
      <c r="C9466" s="142" t="s">
        <v>18192</v>
      </c>
      <c r="D9466" s="142" t="s">
        <v>18226</v>
      </c>
      <c r="E9466" s="142" t="s">
        <v>18227</v>
      </c>
      <c r="F9466" s="142" t="s">
        <v>18218</v>
      </c>
      <c r="G9466" s="142" t="s">
        <v>18219</v>
      </c>
      <c r="I9466" s="142" t="s">
        <v>130</v>
      </c>
      <c r="J9466" s="142" t="n">
        <v>297.54</v>
      </c>
    </row>
    <row r="9467" customFormat="false" ht="12.75" hidden="false" customHeight="false" outlineLevel="0" collapsed="false">
      <c r="A9467" s="142" t="s">
        <v>18228</v>
      </c>
      <c r="B9467" s="663" t="str">
        <f aca="false">C9467&amp;D9467&amp;E9467&amp;F9467&amp;G9467&amp;H9467</f>
        <v>ESTACA DE CONCRETO ARMADO,MOLDADA NO TERRENO,TIPO "FRANKI STANDARD",COM DIAMETRO DE 450MM,PROFUNDIDADE ACIMA DE 16,00M EATE 27,00M,CAPACIDADE MEDIA DE CARGA IGUAL A 100T,INCLUSIVEFORNECIMENTO DOS MATERIAIS,CONSIDERANDO O TRECHO CRAVADO E CONCRETADO</v>
      </c>
      <c r="C9467" s="142" t="s">
        <v>18192</v>
      </c>
      <c r="D9467" s="142" t="s">
        <v>18226</v>
      </c>
      <c r="E9467" s="142" t="s">
        <v>18227</v>
      </c>
      <c r="F9467" s="142" t="s">
        <v>18218</v>
      </c>
      <c r="G9467" s="142" t="s">
        <v>18219</v>
      </c>
      <c r="I9467" s="142" t="s">
        <v>130</v>
      </c>
      <c r="J9467" s="142" t="n">
        <v>288.8</v>
      </c>
    </row>
    <row r="9468" customFormat="false" ht="12.75" hidden="false" customHeight="false" outlineLevel="0" collapsed="false">
      <c r="A9468" s="142" t="s">
        <v>18229</v>
      </c>
      <c r="B9468" s="663" t="str">
        <f aca="false">C9468&amp;D9468&amp;E9468&amp;F9468&amp;G9468&amp;H9468</f>
        <v>ESTACA DE CONCRETO ARMADO,MOLDADA NO TERRENO,TIPO "FRANKI STANDARD",COM DIAMETRO DE 520MM,PROFUNDIDADE ACIMA DE 16,00M EATE 35,00M,CAPACIDADE MEDIA DE CARGA IGUAL A 130T,INCLUSIVEFORNECIMENTO DOS MATERIAIS,CONSIDERANDO O TRECHO CRAVADO E CONCRETADO</v>
      </c>
      <c r="C9468" s="142" t="s">
        <v>18192</v>
      </c>
      <c r="D9468" s="142" t="s">
        <v>18230</v>
      </c>
      <c r="E9468" s="142" t="s">
        <v>18231</v>
      </c>
      <c r="F9468" s="142" t="s">
        <v>18218</v>
      </c>
      <c r="G9468" s="142" t="s">
        <v>18219</v>
      </c>
      <c r="I9468" s="142" t="s">
        <v>130</v>
      </c>
      <c r="J9468" s="142" t="n">
        <v>350.21</v>
      </c>
    </row>
    <row r="9469" customFormat="false" ht="12.75" hidden="false" customHeight="false" outlineLevel="0" collapsed="false">
      <c r="A9469" s="142" t="s">
        <v>18232</v>
      </c>
      <c r="B9469" s="663" t="str">
        <f aca="false">C9469&amp;D9469&amp;E9469&amp;F9469&amp;G9469&amp;H9469</f>
        <v>ESTACA DE CONCRETO ARMADO,MOLDADA NO TERRENO,TIPO "FRANKI STANDARD",COM DIAMETRO DE 520MM,PROFUNDIDADE ACIMA DE 16,00M EATE 35,00M,CAPACIDADE MEDIA DE CARGA IGUAL A 130T,INCLUSIVEFORNECIMENTO DOS MATERIAIS,CONSIDERANDO O TRECHO CRAVADO E CONCRETADO</v>
      </c>
      <c r="C9469" s="142" t="s">
        <v>18192</v>
      </c>
      <c r="D9469" s="142" t="s">
        <v>18230</v>
      </c>
      <c r="E9469" s="142" t="s">
        <v>18231</v>
      </c>
      <c r="F9469" s="142" t="s">
        <v>18218</v>
      </c>
      <c r="G9469" s="142" t="s">
        <v>18219</v>
      </c>
      <c r="I9469" s="142" t="s">
        <v>130</v>
      </c>
      <c r="J9469" s="142" t="n">
        <v>340.9</v>
      </c>
    </row>
    <row r="9470" customFormat="false" ht="12.75" hidden="false" customHeight="false" outlineLevel="0" collapsed="false">
      <c r="A9470" s="142" t="s">
        <v>18233</v>
      </c>
      <c r="B9470" s="663" t="str">
        <f aca="false">C9470&amp;D9470&amp;E9470&amp;F9470&amp;G9470&amp;H9470</f>
        <v>ESTACA DE CONCRETO ARMADO,MOLDADA NO TERRENO,TIPO "FRANKI STANDARD",COM DIAMETRO DE 600MM,PROFUNDIDADE ACIMA DE 16,00M EATE 35,00M,CAPACIDADE MEDIA DE CARGA IGUAL A 170T,INCLUSIVEFORNECIMENTO DOS MATERIAIS,CONSIDERANDO O TRECHO CRAVADO E CONCRETADO</v>
      </c>
      <c r="C9470" s="142" t="s">
        <v>18192</v>
      </c>
      <c r="D9470" s="142" t="s">
        <v>18234</v>
      </c>
      <c r="E9470" s="142" t="s">
        <v>18235</v>
      </c>
      <c r="F9470" s="142" t="s">
        <v>18218</v>
      </c>
      <c r="G9470" s="142" t="s">
        <v>18219</v>
      </c>
      <c r="I9470" s="142" t="s">
        <v>130</v>
      </c>
      <c r="J9470" s="142" t="n">
        <v>395.65</v>
      </c>
    </row>
    <row r="9471" customFormat="false" ht="12.75" hidden="false" customHeight="false" outlineLevel="0" collapsed="false">
      <c r="A9471" s="142" t="s">
        <v>18236</v>
      </c>
      <c r="B9471" s="663" t="str">
        <f aca="false">C9471&amp;D9471&amp;E9471&amp;F9471&amp;G9471&amp;H9471</f>
        <v>ESTACA DE CONCRETO ARMADO,MOLDADA NO TERRENO,TIPO "FRANKI STANDARD",COM DIAMETRO DE 600MM,PROFUNDIDADE ACIMA DE 16,00M EATE 35,00M,CAPACIDADE MEDIA DE CARGA IGUAL A 170T,INCLUSIVEFORNECIMENTO DOS MATERIAIS,CONSIDERANDO O TRECHO CRAVADO E CONCRETADO</v>
      </c>
      <c r="C9471" s="142" t="s">
        <v>18192</v>
      </c>
      <c r="D9471" s="142" t="s">
        <v>18234</v>
      </c>
      <c r="E9471" s="142" t="s">
        <v>18235</v>
      </c>
      <c r="F9471" s="142" t="s">
        <v>18218</v>
      </c>
      <c r="G9471" s="142" t="s">
        <v>18219</v>
      </c>
      <c r="I9471" s="142" t="s">
        <v>130</v>
      </c>
      <c r="J9471" s="142" t="n">
        <v>385.4</v>
      </c>
    </row>
    <row r="9472" customFormat="false" ht="12.75" hidden="false" customHeight="false" outlineLevel="0" collapsed="false">
      <c r="A9472" s="142" t="s">
        <v>18237</v>
      </c>
      <c r="B9472" s="663" t="str">
        <f aca="false">C9472&amp;D9472&amp;E9472&amp;F9472&amp;G9472&amp;H9472</f>
        <v>TRECHO CRAVADO,MAS NAO CONCRETADO(SITUADO ACIMA DA COTA DE ARRASAMENTO),DE TUBULACAO NECESSARIA PARA EXECUCAO DE ESTACAMOLDADA NO TERRENO,TIPO "FRANKI",COM DIAMETRO DE 350MM</v>
      </c>
      <c r="C9472" s="142" t="s">
        <v>18238</v>
      </c>
      <c r="D9472" s="142" t="s">
        <v>18239</v>
      </c>
      <c r="E9472" s="142" t="s">
        <v>18240</v>
      </c>
      <c r="I9472" s="142" t="s">
        <v>130</v>
      </c>
      <c r="J9472" s="142" t="n">
        <v>130.34</v>
      </c>
    </row>
    <row r="9473" customFormat="false" ht="12.75" hidden="false" customHeight="false" outlineLevel="0" collapsed="false">
      <c r="A9473" s="142" t="s">
        <v>18241</v>
      </c>
      <c r="B9473" s="663" t="str">
        <f aca="false">C9473&amp;D9473&amp;E9473&amp;F9473&amp;G9473&amp;H9473</f>
        <v>TRECHO CRAVADO,MAS NAO CONCRETADO(SITUADO ACIMA DA COTA DE ARRASAMENTO),DE TUBULACAO NECESSARIA PARA EXECUCAO DE ESTACAMOLDADA NO TERRENO,TIPO "FRANKI",COM DIAMETRO DE 350MM</v>
      </c>
      <c r="C9473" s="142" t="s">
        <v>18238</v>
      </c>
      <c r="D9473" s="142" t="s">
        <v>18239</v>
      </c>
      <c r="E9473" s="142" t="s">
        <v>18240</v>
      </c>
      <c r="I9473" s="142" t="s">
        <v>130</v>
      </c>
      <c r="J9473" s="142" t="n">
        <v>126.74</v>
      </c>
    </row>
    <row r="9474" customFormat="false" ht="12.75" hidden="false" customHeight="false" outlineLevel="0" collapsed="false">
      <c r="A9474" s="142" t="s">
        <v>18242</v>
      </c>
      <c r="B9474" s="663" t="str">
        <f aca="false">C9474&amp;D9474&amp;E9474&amp;F9474&amp;G9474&amp;H9474</f>
        <v>TRECHO CRAVADO,MAS NAO CONCRETADO(SITUADO ACIMA DA COTA DE ARRASAMENTO),DE TUBULACAO NECESSARIA PARA EXECUCAO DE ESTACAMOLDADA NO TERRENO,TIPO "FRANKI",COM DIAMETRO DE 400MM</v>
      </c>
      <c r="C9474" s="142" t="s">
        <v>18238</v>
      </c>
      <c r="D9474" s="142" t="s">
        <v>18239</v>
      </c>
      <c r="E9474" s="142" t="s">
        <v>18243</v>
      </c>
      <c r="I9474" s="142" t="s">
        <v>130</v>
      </c>
      <c r="J9474" s="142" t="n">
        <v>140.76</v>
      </c>
    </row>
    <row r="9475" customFormat="false" ht="12.75" hidden="false" customHeight="false" outlineLevel="0" collapsed="false">
      <c r="A9475" s="142" t="s">
        <v>18244</v>
      </c>
      <c r="B9475" s="663" t="str">
        <f aca="false">C9475&amp;D9475&amp;E9475&amp;F9475&amp;G9475&amp;H9475</f>
        <v>TRECHO CRAVADO,MAS NAO CONCRETADO(SITUADO ACIMA DA COTA DE ARRASAMENTO),DE TUBULACAO NECESSARIA PARA EXECUCAO DE ESTACAMOLDADA NO TERRENO,TIPO "FRANKI",COM DIAMETRO DE 400MM</v>
      </c>
      <c r="C9475" s="142" t="s">
        <v>18238</v>
      </c>
      <c r="D9475" s="142" t="s">
        <v>18239</v>
      </c>
      <c r="E9475" s="142" t="s">
        <v>18243</v>
      </c>
      <c r="I9475" s="142" t="s">
        <v>130</v>
      </c>
      <c r="J9475" s="142" t="n">
        <v>136.99</v>
      </c>
    </row>
    <row r="9476" customFormat="false" ht="12.75" hidden="false" customHeight="false" outlineLevel="0" collapsed="false">
      <c r="A9476" s="142" t="s">
        <v>18245</v>
      </c>
      <c r="B9476" s="663" t="str">
        <f aca="false">C9476&amp;D9476&amp;E9476&amp;F9476&amp;G9476&amp;H9476</f>
        <v>TRECHO CRAVADO,MAS NAO CONCRETADO(SITUADO ACIMA DA COTA DE ARRASAMENTO),DE TUBULACAO NECESSARIA PARA EXECUCAO DE ESTACAMOLDADA NO TERRENO,TIPO "FRANKI",COM DIAMETRO DE 450MM</v>
      </c>
      <c r="C9476" s="142" t="s">
        <v>18238</v>
      </c>
      <c r="D9476" s="142" t="s">
        <v>18239</v>
      </c>
      <c r="E9476" s="142" t="s">
        <v>18246</v>
      </c>
      <c r="I9476" s="142" t="s">
        <v>130</v>
      </c>
      <c r="J9476" s="142" t="n">
        <v>177.07</v>
      </c>
    </row>
    <row r="9477" customFormat="false" ht="12.75" hidden="false" customHeight="false" outlineLevel="0" collapsed="false">
      <c r="A9477" s="142" t="s">
        <v>18247</v>
      </c>
      <c r="B9477" s="663" t="str">
        <f aca="false">C9477&amp;D9477&amp;E9477&amp;F9477&amp;G9477&amp;H9477</f>
        <v>TRECHO CRAVADO,MAS NAO CONCRETADO(SITUADO ACIMA DA COTA DE ARRASAMENTO),DE TUBULACAO NECESSARIA PARA EXECUCAO DE ESTACAMOLDADA NO TERRENO,TIPO "FRANKI",COM DIAMETRO DE 450MM</v>
      </c>
      <c r="C9477" s="142" t="s">
        <v>18238</v>
      </c>
      <c r="D9477" s="142" t="s">
        <v>18239</v>
      </c>
      <c r="E9477" s="142" t="s">
        <v>18246</v>
      </c>
      <c r="I9477" s="142" t="s">
        <v>130</v>
      </c>
      <c r="J9477" s="142" t="n">
        <v>173</v>
      </c>
    </row>
    <row r="9478" customFormat="false" ht="12.75" hidden="false" customHeight="false" outlineLevel="0" collapsed="false">
      <c r="A9478" s="142" t="s">
        <v>18248</v>
      </c>
      <c r="B9478" s="663" t="str">
        <f aca="false">C9478&amp;D9478&amp;E9478&amp;F9478&amp;G9478&amp;H9478</f>
        <v>TRECHO CRAVADO,MAS NAO CONCRETADO(SITUADO ACIMA DA COTA DE ARRASAMENTO),DE TUBULACAO NECESSARIA PARA EXECUCAO DE ESTACAMOLDADA NO TERRENO,TIPO "FRANKI",COM DIAMETRO DE 520MM</v>
      </c>
      <c r="C9478" s="142" t="s">
        <v>18238</v>
      </c>
      <c r="D9478" s="142" t="s">
        <v>18239</v>
      </c>
      <c r="E9478" s="142" t="s">
        <v>18249</v>
      </c>
      <c r="I9478" s="142" t="s">
        <v>130</v>
      </c>
      <c r="J9478" s="142" t="n">
        <v>208.39</v>
      </c>
    </row>
    <row r="9479" customFormat="false" ht="12.75" hidden="false" customHeight="false" outlineLevel="0" collapsed="false">
      <c r="A9479" s="142" t="s">
        <v>18250</v>
      </c>
      <c r="B9479" s="663" t="str">
        <f aca="false">C9479&amp;D9479&amp;E9479&amp;F9479&amp;G9479&amp;H9479</f>
        <v>TRECHO CRAVADO,MAS NAO CONCRETADO(SITUADO ACIMA DA COTA DE ARRASAMENTO),DE TUBULACAO NECESSARIA PARA EXECUCAO DE ESTACAMOLDADA NO TERRENO,TIPO "FRANKI",COM DIAMETRO DE 520MM</v>
      </c>
      <c r="C9479" s="142" t="s">
        <v>18238</v>
      </c>
      <c r="D9479" s="142" t="s">
        <v>18239</v>
      </c>
      <c r="E9479" s="142" t="s">
        <v>18249</v>
      </c>
      <c r="I9479" s="142" t="s">
        <v>130</v>
      </c>
      <c r="J9479" s="142" t="n">
        <v>204.06</v>
      </c>
    </row>
    <row r="9480" customFormat="false" ht="12.75" hidden="false" customHeight="false" outlineLevel="0" collapsed="false">
      <c r="A9480" s="142" t="s">
        <v>18251</v>
      </c>
      <c r="B9480" s="663" t="str">
        <f aca="false">C9480&amp;D9480&amp;E9480&amp;F9480&amp;G9480&amp;H9480</f>
        <v>TRECHO CRAVADO,MAS NAO CONCRETADO(SITUADO ACIMA DA COTA DE ARRASAMENTO),DE TUBULACAO NECESSARIA PARA EXECUCAO DE ESTACAMOLDADA NO TERRENO,TIPO "FRANKI",COM DIAMETRO DE 600MM</v>
      </c>
      <c r="C9480" s="142" t="s">
        <v>18238</v>
      </c>
      <c r="D9480" s="142" t="s">
        <v>18239</v>
      </c>
      <c r="E9480" s="142" t="s">
        <v>18252</v>
      </c>
      <c r="I9480" s="142" t="s">
        <v>130</v>
      </c>
      <c r="J9480" s="142" t="n">
        <v>220.08</v>
      </c>
    </row>
    <row r="9481" customFormat="false" ht="12.75" hidden="false" customHeight="false" outlineLevel="0" collapsed="false">
      <c r="A9481" s="142" t="s">
        <v>18253</v>
      </c>
      <c r="B9481" s="663" t="str">
        <f aca="false">C9481&amp;D9481&amp;E9481&amp;F9481&amp;G9481&amp;H9481</f>
        <v>TRECHO CRAVADO,MAS NAO CONCRETADO(SITUADO ACIMA DA COTA DE ARRASAMENTO),DE TUBULACAO NECESSARIA PARA EXECUCAO DE ESTACAMOLDADA NO TERRENO,TIPO "FRANKI",COM DIAMETRO DE 600MM</v>
      </c>
      <c r="C9481" s="142" t="s">
        <v>18238</v>
      </c>
      <c r="D9481" s="142" t="s">
        <v>18239</v>
      </c>
      <c r="E9481" s="142" t="s">
        <v>18252</v>
      </c>
      <c r="I9481" s="142" t="s">
        <v>130</v>
      </c>
      <c r="J9481" s="142" t="n">
        <v>215.33</v>
      </c>
    </row>
    <row r="9482" customFormat="false" ht="12.75" hidden="false" customHeight="false" outlineLevel="0" collapsed="false">
      <c r="A9482" s="142" t="s">
        <v>18254</v>
      </c>
      <c r="B9482" s="663" t="str">
        <f aca="false">C9482&amp;D9482&amp;E9482&amp;F9482&amp;G9482&amp;H9482</f>
        <v>BULBO DE ALARGAMENTO PARA ESTACA TIPO "FRANKI",DIAMETRO DE 350MM(ATE 270L)</v>
      </c>
      <c r="C9482" s="142" t="s">
        <v>18255</v>
      </c>
      <c r="D9482" s="142" t="s">
        <v>18256</v>
      </c>
      <c r="I9482" s="142" t="s">
        <v>9</v>
      </c>
      <c r="J9482" s="142" t="n">
        <v>223.78</v>
      </c>
    </row>
    <row r="9483" customFormat="false" ht="12.75" hidden="false" customHeight="false" outlineLevel="0" collapsed="false">
      <c r="A9483" s="142" t="s">
        <v>18257</v>
      </c>
      <c r="B9483" s="663" t="str">
        <f aca="false">C9483&amp;D9483&amp;E9483&amp;F9483&amp;G9483&amp;H9483</f>
        <v>BULBO DE ALARGAMENTO PARA ESTACA TIPO "FRANKI",DIAMETRO DE 350MM(ATE 270L)</v>
      </c>
      <c r="C9483" s="142" t="s">
        <v>18255</v>
      </c>
      <c r="D9483" s="142" t="s">
        <v>18256</v>
      </c>
      <c r="I9483" s="142" t="s">
        <v>9</v>
      </c>
      <c r="J9483" s="142" t="n">
        <v>216.55</v>
      </c>
    </row>
    <row r="9484" customFormat="false" ht="12.75" hidden="false" customHeight="false" outlineLevel="0" collapsed="false">
      <c r="A9484" s="142" t="s">
        <v>18258</v>
      </c>
      <c r="B9484" s="663" t="str">
        <f aca="false">C9484&amp;D9484&amp;E9484&amp;F9484&amp;G9484&amp;H9484</f>
        <v>BULBO DE ALARGAMENTO PARA ESTACA TIPO "FRANKI",DIAMETRO DE 400MM(ATE 360L)</v>
      </c>
      <c r="C9484" s="142" t="s">
        <v>18259</v>
      </c>
      <c r="D9484" s="142" t="s">
        <v>18260</v>
      </c>
      <c r="I9484" s="142" t="s">
        <v>9</v>
      </c>
      <c r="J9484" s="142" t="n">
        <v>253.56</v>
      </c>
    </row>
    <row r="9485" customFormat="false" ht="12.75" hidden="false" customHeight="false" outlineLevel="0" collapsed="false">
      <c r="A9485" s="142" t="s">
        <v>18261</v>
      </c>
      <c r="B9485" s="663" t="str">
        <f aca="false">C9485&amp;D9485&amp;E9485&amp;F9485&amp;G9485&amp;H9485</f>
        <v>BULBO DE ALARGAMENTO PARA ESTACA TIPO "FRANKI",DIAMETRO DE 400MM(ATE 360L)</v>
      </c>
      <c r="C9485" s="142" t="s">
        <v>18259</v>
      </c>
      <c r="D9485" s="142" t="s">
        <v>18260</v>
      </c>
      <c r="I9485" s="142" t="s">
        <v>9</v>
      </c>
      <c r="J9485" s="142" t="n">
        <v>245.37</v>
      </c>
    </row>
    <row r="9486" customFormat="false" ht="12.75" hidden="false" customHeight="false" outlineLevel="0" collapsed="false">
      <c r="A9486" s="142" t="s">
        <v>18262</v>
      </c>
      <c r="B9486" s="663" t="str">
        <f aca="false">C9486&amp;D9486&amp;E9486&amp;F9486&amp;G9486&amp;H9486</f>
        <v>BULBO DE ALARGAMENTO PARA ESTACA TIPO "FRANKI",DIAMETRO DE 450MM(ATE 450L)</v>
      </c>
      <c r="C9486" s="142" t="s">
        <v>18259</v>
      </c>
      <c r="D9486" s="142" t="s">
        <v>18263</v>
      </c>
      <c r="I9486" s="142" t="s">
        <v>9</v>
      </c>
      <c r="J9486" s="142" t="n">
        <v>311.94</v>
      </c>
    </row>
    <row r="9487" customFormat="false" ht="12.75" hidden="false" customHeight="false" outlineLevel="0" collapsed="false">
      <c r="A9487" s="142" t="s">
        <v>18264</v>
      </c>
      <c r="B9487" s="663" t="str">
        <f aca="false">C9487&amp;D9487&amp;E9487&amp;F9487&amp;G9487&amp;H9487</f>
        <v>BULBO DE ALARGAMENTO PARA ESTACA TIPO "FRANKI",DIAMETRO DE 450MM(ATE 450L)</v>
      </c>
      <c r="C9487" s="142" t="s">
        <v>18259</v>
      </c>
      <c r="D9487" s="142" t="s">
        <v>18263</v>
      </c>
      <c r="I9487" s="142" t="s">
        <v>9</v>
      </c>
      <c r="J9487" s="142" t="n">
        <v>301.86</v>
      </c>
    </row>
    <row r="9488" customFormat="false" ht="12.75" hidden="false" customHeight="false" outlineLevel="0" collapsed="false">
      <c r="A9488" s="142" t="s">
        <v>18265</v>
      </c>
      <c r="B9488" s="663" t="str">
        <f aca="false">C9488&amp;D9488&amp;E9488&amp;F9488&amp;G9488&amp;H9488</f>
        <v>BULBO DE ALARGAMENTO PARA ESTACA TIPO "FRANKI",DIAMETRO DE 520MM(ATE 600L)</v>
      </c>
      <c r="C9488" s="142" t="s">
        <v>18266</v>
      </c>
      <c r="D9488" s="142" t="s">
        <v>18267</v>
      </c>
      <c r="I9488" s="142" t="s">
        <v>9</v>
      </c>
      <c r="J9488" s="142" t="n">
        <v>376.01</v>
      </c>
    </row>
    <row r="9489" customFormat="false" ht="12.75" hidden="false" customHeight="false" outlineLevel="0" collapsed="false">
      <c r="A9489" s="142" t="s">
        <v>18268</v>
      </c>
      <c r="B9489" s="663" t="str">
        <f aca="false">C9489&amp;D9489&amp;E9489&amp;F9489&amp;G9489&amp;H9489</f>
        <v>BULBO DE ALARGAMENTO PARA ESTACA TIPO "FRANKI",DIAMETRO DE 520MM(ATE 600L)</v>
      </c>
      <c r="C9489" s="142" t="s">
        <v>18266</v>
      </c>
      <c r="D9489" s="142" t="s">
        <v>18267</v>
      </c>
      <c r="I9489" s="142" t="s">
        <v>9</v>
      </c>
      <c r="J9489" s="142" t="n">
        <v>363.87</v>
      </c>
    </row>
    <row r="9490" customFormat="false" ht="12.75" hidden="false" customHeight="false" outlineLevel="0" collapsed="false">
      <c r="A9490" s="142" t="s">
        <v>18269</v>
      </c>
      <c r="B9490" s="663" t="str">
        <f aca="false">C9490&amp;D9490&amp;E9490&amp;F9490&amp;G9490&amp;H9490</f>
        <v>BULBO DE ALARGAMENTO PARA ESTACA TIPO "FRANKI",DIAMETRO DE 600MM(ATE 750L)</v>
      </c>
      <c r="C9490" s="142" t="s">
        <v>18270</v>
      </c>
      <c r="D9490" s="142" t="s">
        <v>18271</v>
      </c>
      <c r="I9490" s="142" t="s">
        <v>9</v>
      </c>
      <c r="J9490" s="142" t="n">
        <v>448.38</v>
      </c>
    </row>
    <row r="9491" customFormat="false" ht="12.75" hidden="false" customHeight="false" outlineLevel="0" collapsed="false">
      <c r="A9491" s="142" t="s">
        <v>18272</v>
      </c>
      <c r="B9491" s="663" t="str">
        <f aca="false">C9491&amp;D9491&amp;E9491&amp;F9491&amp;G9491&amp;H9491</f>
        <v>BULBO DE ALARGAMENTO PARA ESTACA TIPO "FRANKI",DIAMETRO DE 600MM(ATE 750L)</v>
      </c>
      <c r="C9491" s="142" t="s">
        <v>18270</v>
      </c>
      <c r="D9491" s="142" t="s">
        <v>18271</v>
      </c>
      <c r="I9491" s="142" t="s">
        <v>9</v>
      </c>
      <c r="J9491" s="142" t="n">
        <v>433.9</v>
      </c>
    </row>
    <row r="9492" customFormat="false" ht="12.75" hidden="false" customHeight="false" outlineLevel="0" collapsed="false">
      <c r="A9492" s="142" t="s">
        <v>18273</v>
      </c>
      <c r="B9492" s="663" t="str">
        <f aca="false">C9492&amp;D9492&amp;E9492&amp;F9492&amp;G9492&amp;H9492</f>
        <v>ESCAVACAO DE FUSTE DE TUBULAO DE CONCRETO COM CAMISA DE ACOINCORPORADA,DIAMETRO DE 0,80M E O PLANO INFERIOR DA BASE ATE10,00M DA COTA DE ARRASAMENTO,A CEU ABERTO EM MATERIAL DE 1ªCATEGORIA,EXCLUSIVE CARGA,TRANSPORTE E DESCARGA DO MATERIALESCAVADO</v>
      </c>
      <c r="C9492" s="142" t="s">
        <v>18274</v>
      </c>
      <c r="D9492" s="142" t="s">
        <v>18275</v>
      </c>
      <c r="E9492" s="142" t="s">
        <v>18276</v>
      </c>
      <c r="F9492" s="142" t="s">
        <v>18277</v>
      </c>
      <c r="G9492" s="142" t="s">
        <v>18278</v>
      </c>
      <c r="I9492" s="142" t="s">
        <v>130</v>
      </c>
      <c r="J9492" s="142" t="n">
        <v>240.86</v>
      </c>
    </row>
    <row r="9493" customFormat="false" ht="12.75" hidden="false" customHeight="false" outlineLevel="0" collapsed="false">
      <c r="A9493" s="142" t="s">
        <v>18279</v>
      </c>
      <c r="B9493" s="663" t="str">
        <f aca="false">C9493&amp;D9493&amp;E9493&amp;F9493&amp;G9493&amp;H9493</f>
        <v>ESCAVACAO DE FUSTE DE TUBULAO DE CONCRETO COM CAMISA DE ACOINCORPORADA,DIAMETRO DE 0,80M E O PLANO INFERIOR DA BASE ATE10,00M DA COTA DE ARRASAMENTO,A CEU ABERTO EM MATERIAL DE 1ªCATEGORIA,EXCLUSIVE CARGA,TRANSPORTE E DESCARGA DO MATERIALESCAVADO</v>
      </c>
      <c r="C9493" s="142" t="s">
        <v>18274</v>
      </c>
      <c r="D9493" s="142" t="s">
        <v>18275</v>
      </c>
      <c r="E9493" s="142" t="s">
        <v>18276</v>
      </c>
      <c r="F9493" s="142" t="s">
        <v>18277</v>
      </c>
      <c r="G9493" s="142" t="s">
        <v>18278</v>
      </c>
      <c r="I9493" s="142" t="s">
        <v>130</v>
      </c>
      <c r="J9493" s="142" t="n">
        <v>231.23</v>
      </c>
    </row>
    <row r="9494" customFormat="false" ht="12.75" hidden="false" customHeight="false" outlineLevel="0" collapsed="false">
      <c r="A9494" s="142" t="s">
        <v>18280</v>
      </c>
      <c r="B9494" s="663" t="str">
        <f aca="false">C9494&amp;D9494&amp;E9494&amp;F9494&amp;G9494&amp;H9494</f>
        <v>ESCAVACAO DE FUSTE DE TUBULAO DE CONCRETO COM CAMISA DE ACOINCORPORADA,DIAMETRO DE 0,80M E O PLANO INFERIOR DA BASE ATE10,00M DA COTA DE ARRASAMENTO,A CEU ABERTO EM MATERIAL DE 2ªCATEGORIA,EXCLUSIVE CARGA,TRANSPORTE E DESCARGA DO MATERIALESCAVADO</v>
      </c>
      <c r="C9494" s="142" t="s">
        <v>18274</v>
      </c>
      <c r="D9494" s="142" t="s">
        <v>18275</v>
      </c>
      <c r="E9494" s="142" t="s">
        <v>18281</v>
      </c>
      <c r="F9494" s="142" t="s">
        <v>18277</v>
      </c>
      <c r="G9494" s="142" t="s">
        <v>18278</v>
      </c>
      <c r="I9494" s="142" t="s">
        <v>130</v>
      </c>
      <c r="J9494" s="142" t="n">
        <v>313.11</v>
      </c>
    </row>
    <row r="9495" customFormat="false" ht="12.75" hidden="false" customHeight="false" outlineLevel="0" collapsed="false">
      <c r="A9495" s="142" t="s">
        <v>18282</v>
      </c>
      <c r="B9495" s="663" t="str">
        <f aca="false">C9495&amp;D9495&amp;E9495&amp;F9495&amp;G9495&amp;H9495</f>
        <v>ESCAVACAO DE FUSTE DE TUBULAO DE CONCRETO COM CAMISA DE ACOINCORPORADA,DIAMETRO DE 0,80M E O PLANO INFERIOR DA BASE ATE10,00M DA COTA DE ARRASAMENTO,A CEU ABERTO EM MATERIAL DE 2ªCATEGORIA,EXCLUSIVE CARGA,TRANSPORTE E DESCARGA DO MATERIALESCAVADO</v>
      </c>
      <c r="C9495" s="142" t="s">
        <v>18274</v>
      </c>
      <c r="D9495" s="142" t="s">
        <v>18275</v>
      </c>
      <c r="E9495" s="142" t="s">
        <v>18281</v>
      </c>
      <c r="F9495" s="142" t="s">
        <v>18277</v>
      </c>
      <c r="G9495" s="142" t="s">
        <v>18278</v>
      </c>
      <c r="I9495" s="142" t="s">
        <v>130</v>
      </c>
      <c r="J9495" s="142" t="n">
        <v>300.6</v>
      </c>
    </row>
    <row r="9496" customFormat="false" ht="12.75" hidden="false" customHeight="false" outlineLevel="0" collapsed="false">
      <c r="A9496" s="142" t="s">
        <v>18283</v>
      </c>
      <c r="B9496" s="663" t="str">
        <f aca="false">C9496&amp;D9496&amp;E9496&amp;F9496&amp;G9496&amp;H9496</f>
        <v>ESCAVACAO DE FUSTE DE TUBULAO DE CONCRETO COM CAMISA DE ACOINCORPORADA,DIAMETRO DE 0,80M E O PLANO INFERIOR DA BASE ATE10,00M DA COTA DE ARRASAMENTO,A CEU ABERTO EM MATERIAL DE 3ªCATEGORIA,EXCLUSIVE CARGA,TRANSPORTE E DESCARGA DO MATERIALESCAVADO</v>
      </c>
      <c r="C9496" s="142" t="s">
        <v>18274</v>
      </c>
      <c r="D9496" s="142" t="s">
        <v>18275</v>
      </c>
      <c r="E9496" s="142" t="s">
        <v>18284</v>
      </c>
      <c r="F9496" s="142" t="s">
        <v>18277</v>
      </c>
      <c r="G9496" s="142" t="s">
        <v>18278</v>
      </c>
      <c r="I9496" s="142" t="s">
        <v>130</v>
      </c>
      <c r="J9496" s="142" t="n">
        <v>325.16</v>
      </c>
    </row>
    <row r="9497" customFormat="false" ht="12.75" hidden="false" customHeight="false" outlineLevel="0" collapsed="false">
      <c r="A9497" s="142" t="s">
        <v>18285</v>
      </c>
      <c r="B9497" s="663" t="str">
        <f aca="false">C9497&amp;D9497&amp;E9497&amp;F9497&amp;G9497&amp;H9497</f>
        <v>ESCAVACAO DE FUSTE DE TUBULAO DE CONCRETO COM CAMISA DE ACOINCORPORADA,DIAMETRO DE 0,80M E O PLANO INFERIOR DA BASE ATE10,00M DA COTA DE ARRASAMENTO,A CEU ABERTO EM MATERIAL DE 3ªCATEGORIA,EXCLUSIVE CARGA,TRANSPORTE E DESCARGA DO MATERIALESCAVADO</v>
      </c>
      <c r="C9497" s="142" t="s">
        <v>18274</v>
      </c>
      <c r="D9497" s="142" t="s">
        <v>18275</v>
      </c>
      <c r="E9497" s="142" t="s">
        <v>18284</v>
      </c>
      <c r="F9497" s="142" t="s">
        <v>18277</v>
      </c>
      <c r="G9497" s="142" t="s">
        <v>18278</v>
      </c>
      <c r="I9497" s="142" t="s">
        <v>130</v>
      </c>
      <c r="J9497" s="142" t="n">
        <v>312.16</v>
      </c>
    </row>
    <row r="9498" customFormat="false" ht="12.75" hidden="false" customHeight="false" outlineLevel="0" collapsed="false">
      <c r="A9498" s="142" t="s">
        <v>18286</v>
      </c>
      <c r="B9498" s="663" t="str">
        <f aca="false">C9498&amp;D9498&amp;E9498&amp;F9498&amp;G9498&amp;H9498</f>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498" s="142" t="s">
        <v>18274</v>
      </c>
      <c r="D9498" s="142" t="s">
        <v>18287</v>
      </c>
      <c r="E9498" s="142" t="s">
        <v>18288</v>
      </c>
      <c r="F9498" s="142" t="s">
        <v>18289</v>
      </c>
      <c r="G9498" s="142" t="s">
        <v>18290</v>
      </c>
      <c r="I9498" s="142" t="s">
        <v>130</v>
      </c>
      <c r="J9498" s="142" t="n">
        <v>264.94</v>
      </c>
    </row>
    <row r="9499" customFormat="false" ht="12.75" hidden="false" customHeight="false" outlineLevel="0" collapsed="false">
      <c r="A9499" s="142" t="s">
        <v>18291</v>
      </c>
      <c r="B9499" s="663" t="str">
        <f aca="false">C9499&amp;D9499&amp;E9499&amp;F9499&amp;G9499&amp;H9499</f>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499" s="142" t="s">
        <v>18274</v>
      </c>
      <c r="D9499" s="142" t="s">
        <v>18287</v>
      </c>
      <c r="E9499" s="142" t="s">
        <v>18288</v>
      </c>
      <c r="F9499" s="142" t="s">
        <v>18289</v>
      </c>
      <c r="G9499" s="142" t="s">
        <v>18290</v>
      </c>
      <c r="I9499" s="142" t="s">
        <v>130</v>
      </c>
      <c r="J9499" s="142" t="n">
        <v>254.35</v>
      </c>
    </row>
    <row r="9500" customFormat="false" ht="12.75" hidden="false" customHeight="false" outlineLevel="0" collapsed="false">
      <c r="A9500" s="142" t="s">
        <v>18292</v>
      </c>
      <c r="B9500" s="663" t="str">
        <f aca="false">C9500&amp;D9500&amp;E9500&amp;F9500&amp;G9500&amp;H9500</f>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500" s="142" t="s">
        <v>18274</v>
      </c>
      <c r="D9500" s="142" t="s">
        <v>18287</v>
      </c>
      <c r="E9500" s="142" t="s">
        <v>18288</v>
      </c>
      <c r="F9500" s="142" t="s">
        <v>18293</v>
      </c>
      <c r="G9500" s="142" t="s">
        <v>18290</v>
      </c>
      <c r="I9500" s="142" t="s">
        <v>130</v>
      </c>
      <c r="J9500" s="142" t="n">
        <v>344.43</v>
      </c>
    </row>
    <row r="9501" customFormat="false" ht="12.75" hidden="false" customHeight="false" outlineLevel="0" collapsed="false">
      <c r="A9501" s="142" t="s">
        <v>18294</v>
      </c>
      <c r="B9501" s="663" t="str">
        <f aca="false">C9501&amp;D9501&amp;E9501&amp;F9501&amp;G9501&amp;H9501</f>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501" s="142" t="s">
        <v>18274</v>
      </c>
      <c r="D9501" s="142" t="s">
        <v>18287</v>
      </c>
      <c r="E9501" s="142" t="s">
        <v>18288</v>
      </c>
      <c r="F9501" s="142" t="s">
        <v>18293</v>
      </c>
      <c r="G9501" s="142" t="s">
        <v>18290</v>
      </c>
      <c r="I9501" s="142" t="s">
        <v>130</v>
      </c>
      <c r="J9501" s="142" t="n">
        <v>330.66</v>
      </c>
    </row>
    <row r="9502" customFormat="false" ht="12.75" hidden="false" customHeight="false" outlineLevel="0" collapsed="false">
      <c r="A9502" s="142" t="s">
        <v>18295</v>
      </c>
      <c r="B9502" s="663" t="str">
        <f aca="false">C9502&amp;D9502&amp;E9502&amp;F9502&amp;G9502&amp;H9502</f>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502" s="142" t="s">
        <v>18274</v>
      </c>
      <c r="D9502" s="142" t="s">
        <v>18287</v>
      </c>
      <c r="E9502" s="142" t="s">
        <v>18288</v>
      </c>
      <c r="F9502" s="142" t="s">
        <v>18296</v>
      </c>
      <c r="G9502" s="142" t="s">
        <v>18290</v>
      </c>
      <c r="I9502" s="142" t="s">
        <v>130</v>
      </c>
      <c r="J9502" s="142" t="n">
        <v>357.67</v>
      </c>
    </row>
    <row r="9503" customFormat="false" ht="12.75" hidden="false" customHeight="false" outlineLevel="0" collapsed="false">
      <c r="A9503" s="142" t="s">
        <v>18297</v>
      </c>
      <c r="B9503" s="663" t="str">
        <f aca="false">C9503&amp;D9503&amp;E9503&amp;F9503&amp;G9503&amp;H9503</f>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503" s="142" t="s">
        <v>18274</v>
      </c>
      <c r="D9503" s="142" t="s">
        <v>18287</v>
      </c>
      <c r="E9503" s="142" t="s">
        <v>18288</v>
      </c>
      <c r="F9503" s="142" t="s">
        <v>18296</v>
      </c>
      <c r="G9503" s="142" t="s">
        <v>18290</v>
      </c>
      <c r="I9503" s="142" t="s">
        <v>130</v>
      </c>
      <c r="J9503" s="142" t="n">
        <v>343.38</v>
      </c>
    </row>
    <row r="9504" customFormat="false" ht="12.75" hidden="false" customHeight="false" outlineLevel="0" collapsed="false">
      <c r="A9504" s="142" t="s">
        <v>18298</v>
      </c>
      <c r="B9504" s="663" t="str">
        <f aca="false">C9504&amp;D9504&amp;E9504&amp;F9504&amp;G9504&amp;H9504</f>
        <v>ESCAVACAO DE FUSTE DE TUBULAO DE CONCRETO COM CAMISA DE ACOINCORPORADA,DIAMETRO DE 1,00M E O PLANO INFERIOR DA BASE ATE10,00M DA COTA DE ARRASAMENTO,A CEU ABERTO EM MATERIAL DE 1ªCATEGORIA,EXCLUSIVE CARGA,TRANSPORTE E DESCARGA DO MATERIALESCAVADO</v>
      </c>
      <c r="C9504" s="142" t="s">
        <v>18274</v>
      </c>
      <c r="D9504" s="142" t="s">
        <v>18299</v>
      </c>
      <c r="E9504" s="142" t="s">
        <v>18276</v>
      </c>
      <c r="F9504" s="142" t="s">
        <v>18277</v>
      </c>
      <c r="G9504" s="142" t="s">
        <v>18278</v>
      </c>
      <c r="I9504" s="142" t="s">
        <v>130</v>
      </c>
      <c r="J9504" s="142" t="n">
        <v>343.06</v>
      </c>
    </row>
    <row r="9505" customFormat="false" ht="12.75" hidden="false" customHeight="false" outlineLevel="0" collapsed="false">
      <c r="A9505" s="142" t="s">
        <v>18300</v>
      </c>
      <c r="B9505" s="663" t="str">
        <f aca="false">C9505&amp;D9505&amp;E9505&amp;F9505&amp;G9505&amp;H9505</f>
        <v>ESCAVACAO DE FUSTE DE TUBULAO DE CONCRETO COM CAMISA DE ACOINCORPORADA,DIAMETRO DE 1,00M E O PLANO INFERIOR DA BASE ATE10,00M DA COTA DE ARRASAMENTO,A CEU ABERTO EM MATERIAL DE 1ªCATEGORIA,EXCLUSIVE CARGA,TRANSPORTE E DESCARGA DO MATERIALESCAVADO</v>
      </c>
      <c r="C9505" s="142" t="s">
        <v>18274</v>
      </c>
      <c r="D9505" s="142" t="s">
        <v>18299</v>
      </c>
      <c r="E9505" s="142" t="s">
        <v>18276</v>
      </c>
      <c r="F9505" s="142" t="s">
        <v>18277</v>
      </c>
      <c r="G9505" s="142" t="s">
        <v>18278</v>
      </c>
      <c r="I9505" s="142" t="s">
        <v>130</v>
      </c>
      <c r="J9505" s="142" t="n">
        <v>330.03</v>
      </c>
    </row>
    <row r="9506" customFormat="false" ht="12.75" hidden="false" customHeight="false" outlineLevel="0" collapsed="false">
      <c r="A9506" s="142" t="s">
        <v>18301</v>
      </c>
      <c r="B9506" s="663" t="str">
        <f aca="false">C9506&amp;D9506&amp;E9506&amp;F9506&amp;G9506&amp;H9506</f>
        <v>ESCAVACAO DE FUSTE DE TUBULAO DE CONCRETO COM CAMISA DE ACOINCORPORADA,DIAMETRO DE 1,00M E O PLANO INFERIOR DA BASE ATE10,00M DA COTA DE ARRASAMENTO,A CEU ABERTO EM MATERIAL DE 2ªCATEGORIA,EXCLUSIVE CARGA,TRANSPORTE E DESCARGA DO MATERIALESCAVADO</v>
      </c>
      <c r="C9506" s="142" t="s">
        <v>18274</v>
      </c>
      <c r="D9506" s="142" t="s">
        <v>18299</v>
      </c>
      <c r="E9506" s="142" t="s">
        <v>18281</v>
      </c>
      <c r="F9506" s="142" t="s">
        <v>18277</v>
      </c>
      <c r="G9506" s="142" t="s">
        <v>18278</v>
      </c>
      <c r="I9506" s="142" t="s">
        <v>130</v>
      </c>
      <c r="J9506" s="142" t="n">
        <v>445.98</v>
      </c>
    </row>
    <row r="9507" customFormat="false" ht="12.75" hidden="false" customHeight="false" outlineLevel="0" collapsed="false">
      <c r="A9507" s="142" t="s">
        <v>18302</v>
      </c>
      <c r="B9507" s="663" t="str">
        <f aca="false">C9507&amp;D9507&amp;E9507&amp;F9507&amp;G9507&amp;H9507</f>
        <v>ESCAVACAO DE FUSTE DE TUBULAO DE CONCRETO COM CAMISA DE ACOINCORPORADA,DIAMETRO DE 1,00M E O PLANO INFERIOR DA BASE ATE10,00M DA COTA DE ARRASAMENTO,A CEU ABERTO EM MATERIAL DE 2ªCATEGORIA,EXCLUSIVE CARGA,TRANSPORTE E DESCARGA DO MATERIALESCAVADO</v>
      </c>
      <c r="C9507" s="142" t="s">
        <v>18274</v>
      </c>
      <c r="D9507" s="142" t="s">
        <v>18299</v>
      </c>
      <c r="E9507" s="142" t="s">
        <v>18281</v>
      </c>
      <c r="F9507" s="142" t="s">
        <v>18277</v>
      </c>
      <c r="G9507" s="142" t="s">
        <v>18278</v>
      </c>
      <c r="I9507" s="142" t="s">
        <v>130</v>
      </c>
      <c r="J9507" s="142" t="n">
        <v>429.04</v>
      </c>
    </row>
    <row r="9508" customFormat="false" ht="12.75" hidden="false" customHeight="false" outlineLevel="0" collapsed="false">
      <c r="A9508" s="142" t="s">
        <v>18303</v>
      </c>
      <c r="B9508" s="663" t="str">
        <f aca="false">C9508&amp;D9508&amp;E9508&amp;F9508&amp;G9508&amp;H9508</f>
        <v>ESCAVACAO DE FUSTE DE TUBULAO DE CONCRETO COM CAMISA DE ACOINCORPORADA,DIAMETRO DE 1,00M E O PLANO INFERIOR DA BASE ATE10,00M DA COTA DE ARRASAMENTO,A CEU ABERTO EM MATERIAL DE 3ªCATEGORIA,EXCLUSIVE CARGA,TRANSPORTE E DESCARGA DO MATERIALESCAVADO</v>
      </c>
      <c r="C9508" s="142" t="s">
        <v>18274</v>
      </c>
      <c r="D9508" s="142" t="s">
        <v>18299</v>
      </c>
      <c r="E9508" s="142" t="s">
        <v>18284</v>
      </c>
      <c r="F9508" s="142" t="s">
        <v>18277</v>
      </c>
      <c r="G9508" s="142" t="s">
        <v>18278</v>
      </c>
      <c r="I9508" s="142" t="s">
        <v>130</v>
      </c>
      <c r="J9508" s="142" t="n">
        <v>463.13</v>
      </c>
    </row>
    <row r="9509" customFormat="false" ht="12.75" hidden="false" customHeight="false" outlineLevel="0" collapsed="false">
      <c r="A9509" s="142" t="s">
        <v>18304</v>
      </c>
      <c r="B9509" s="663" t="str">
        <f aca="false">C9509&amp;D9509&amp;E9509&amp;F9509&amp;G9509&amp;H9509</f>
        <v>ESCAVACAO DE FUSTE DE TUBULAO DE CONCRETO COM CAMISA DE ACOINCORPORADA,DIAMETRO DE 1,00M E O PLANO INFERIOR DA BASE ATE10,00M DA COTA DE ARRASAMENTO,A CEU ABERTO EM MATERIAL DE 3ªCATEGORIA,EXCLUSIVE CARGA,TRANSPORTE E DESCARGA DO MATERIALESCAVADO</v>
      </c>
      <c r="C9509" s="142" t="s">
        <v>18274</v>
      </c>
      <c r="D9509" s="142" t="s">
        <v>18299</v>
      </c>
      <c r="E9509" s="142" t="s">
        <v>18284</v>
      </c>
      <c r="F9509" s="142" t="s">
        <v>18277</v>
      </c>
      <c r="G9509" s="142" t="s">
        <v>18278</v>
      </c>
      <c r="I9509" s="142" t="s">
        <v>130</v>
      </c>
      <c r="J9509" s="142" t="n">
        <v>445.54</v>
      </c>
    </row>
    <row r="9510" customFormat="false" ht="12.75" hidden="false" customHeight="false" outlineLevel="0" collapsed="false">
      <c r="A9510" s="142" t="s">
        <v>18305</v>
      </c>
      <c r="B9510" s="663" t="str">
        <f aca="false">C9510&amp;D9510&amp;E9510&amp;F9510&amp;G9510&amp;H9510</f>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510" s="142" t="s">
        <v>18274</v>
      </c>
      <c r="D9510" s="142" t="s">
        <v>18306</v>
      </c>
      <c r="E9510" s="142" t="s">
        <v>18307</v>
      </c>
      <c r="F9510" s="142" t="s">
        <v>18308</v>
      </c>
      <c r="G9510" s="142" t="s">
        <v>18309</v>
      </c>
      <c r="I9510" s="142" t="s">
        <v>130</v>
      </c>
      <c r="J9510" s="142" t="n">
        <v>377.37</v>
      </c>
    </row>
    <row r="9511" customFormat="false" ht="12.75" hidden="false" customHeight="false" outlineLevel="0" collapsed="false">
      <c r="A9511" s="142" t="s">
        <v>18310</v>
      </c>
      <c r="B9511" s="663" t="str">
        <f aca="false">C9511&amp;D9511&amp;E9511&amp;F9511&amp;G9511&amp;H9511</f>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511" s="142" t="s">
        <v>18274</v>
      </c>
      <c r="D9511" s="142" t="s">
        <v>18306</v>
      </c>
      <c r="E9511" s="142" t="s">
        <v>18307</v>
      </c>
      <c r="F9511" s="142" t="s">
        <v>18308</v>
      </c>
      <c r="G9511" s="142" t="s">
        <v>18309</v>
      </c>
      <c r="I9511" s="142" t="s">
        <v>130</v>
      </c>
      <c r="J9511" s="142" t="n">
        <v>363.04</v>
      </c>
    </row>
    <row r="9512" customFormat="false" ht="12.75" hidden="false" customHeight="false" outlineLevel="0" collapsed="false">
      <c r="A9512" s="142" t="s">
        <v>18311</v>
      </c>
      <c r="B9512" s="663" t="str">
        <f aca="false">C9512&amp;D9512&amp;E9512&amp;F9512&amp;G9512&amp;H9512</f>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512" s="142" t="s">
        <v>18274</v>
      </c>
      <c r="D9512" s="142" t="s">
        <v>18306</v>
      </c>
      <c r="E9512" s="142" t="s">
        <v>18307</v>
      </c>
      <c r="F9512" s="142" t="s">
        <v>18312</v>
      </c>
      <c r="G9512" s="142" t="s">
        <v>18309</v>
      </c>
      <c r="I9512" s="142" t="s">
        <v>130</v>
      </c>
      <c r="J9512" s="142" t="n">
        <v>490.58</v>
      </c>
    </row>
    <row r="9513" customFormat="false" ht="12.75" hidden="false" customHeight="false" outlineLevel="0" collapsed="false">
      <c r="A9513" s="142" t="s">
        <v>18313</v>
      </c>
      <c r="B9513" s="663" t="str">
        <f aca="false">C9513&amp;D9513&amp;E9513&amp;F9513&amp;G9513&amp;H9513</f>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513" s="142" t="s">
        <v>18274</v>
      </c>
      <c r="D9513" s="142" t="s">
        <v>18306</v>
      </c>
      <c r="E9513" s="142" t="s">
        <v>18307</v>
      </c>
      <c r="F9513" s="142" t="s">
        <v>18312</v>
      </c>
      <c r="G9513" s="142" t="s">
        <v>18309</v>
      </c>
      <c r="I9513" s="142" t="s">
        <v>130</v>
      </c>
      <c r="J9513" s="142" t="n">
        <v>471.95</v>
      </c>
    </row>
    <row r="9514" customFormat="false" ht="12.75" hidden="false" customHeight="false" outlineLevel="0" collapsed="false">
      <c r="A9514" s="142" t="s">
        <v>18314</v>
      </c>
      <c r="B9514" s="663" t="str">
        <f aca="false">C9514&amp;D9514&amp;E9514&amp;F9514&amp;G9514&amp;H9514</f>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514" s="142" t="s">
        <v>18274</v>
      </c>
      <c r="D9514" s="142" t="s">
        <v>18306</v>
      </c>
      <c r="E9514" s="142" t="s">
        <v>18315</v>
      </c>
      <c r="F9514" s="142" t="s">
        <v>18296</v>
      </c>
      <c r="G9514" s="142" t="s">
        <v>18290</v>
      </c>
      <c r="I9514" s="142" t="s">
        <v>130</v>
      </c>
      <c r="J9514" s="142" t="n">
        <v>509.45</v>
      </c>
    </row>
    <row r="9515" customFormat="false" ht="12.75" hidden="false" customHeight="false" outlineLevel="0" collapsed="false">
      <c r="A9515" s="142" t="s">
        <v>18316</v>
      </c>
      <c r="B9515" s="663" t="str">
        <f aca="false">C9515&amp;D9515&amp;E9515&amp;F9515&amp;G9515&amp;H9515</f>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515" s="142" t="s">
        <v>18274</v>
      </c>
      <c r="D9515" s="142" t="s">
        <v>18306</v>
      </c>
      <c r="E9515" s="142" t="s">
        <v>18315</v>
      </c>
      <c r="F9515" s="142" t="s">
        <v>18296</v>
      </c>
      <c r="G9515" s="142" t="s">
        <v>18290</v>
      </c>
      <c r="I9515" s="142" t="s">
        <v>130</v>
      </c>
      <c r="J9515" s="142" t="n">
        <v>490.1</v>
      </c>
    </row>
    <row r="9516" customFormat="false" ht="12.75" hidden="false" customHeight="false" outlineLevel="0" collapsed="false">
      <c r="A9516" s="142" t="s">
        <v>18317</v>
      </c>
      <c r="B9516" s="663" t="str">
        <f aca="false">C9516&amp;D9516&amp;E9516&amp;F9516&amp;G9516&amp;H9516</f>
        <v>ESCAVACAO DE FUSTE DE TUBULAO DE CONCRETO COM CAMISA DE ACOINCORPORADA,DIAMETRO DE 1,25M E O PLANO INFERIOR DA BASE ATE10,00M DA CONTA DE ARRASAMENTO,A CEU ABERTO EM MATERIAL DE 1ª CATEGORIA,EXCLUSIVE CARGA,TRANSPORTE E DESCARGA DO MATERIAL ESCAVADO</v>
      </c>
      <c r="C9516" s="142" t="s">
        <v>18274</v>
      </c>
      <c r="D9516" s="142" t="s">
        <v>18318</v>
      </c>
      <c r="E9516" s="142" t="s">
        <v>18319</v>
      </c>
      <c r="F9516" s="142" t="s">
        <v>18320</v>
      </c>
      <c r="G9516" s="142" t="s">
        <v>18321</v>
      </c>
      <c r="I9516" s="142" t="s">
        <v>130</v>
      </c>
      <c r="J9516" s="142" t="n">
        <v>491.74</v>
      </c>
    </row>
    <row r="9517" customFormat="false" ht="12.75" hidden="false" customHeight="false" outlineLevel="0" collapsed="false">
      <c r="A9517" s="142" t="s">
        <v>18322</v>
      </c>
      <c r="B9517" s="663" t="str">
        <f aca="false">C9517&amp;D9517&amp;E9517&amp;F9517&amp;G9517&amp;H9517</f>
        <v>ESCAVACAO DE FUSTE DE TUBULAO DE CONCRETO COM CAMISA DE ACOINCORPORADA,DIAMETRO DE 1,25M E O PLANO INFERIOR DA BASE ATE10,00M DA CONTA DE ARRASAMENTO,A CEU ABERTO EM MATERIAL DE 1ª CATEGORIA,EXCLUSIVE CARGA,TRANSPORTE E DESCARGA DO MATERIAL ESCAVADO</v>
      </c>
      <c r="C9517" s="142" t="s">
        <v>18274</v>
      </c>
      <c r="D9517" s="142" t="s">
        <v>18318</v>
      </c>
      <c r="E9517" s="142" t="s">
        <v>18319</v>
      </c>
      <c r="F9517" s="142" t="s">
        <v>18320</v>
      </c>
      <c r="G9517" s="142" t="s">
        <v>18321</v>
      </c>
      <c r="I9517" s="142" t="s">
        <v>130</v>
      </c>
      <c r="J9517" s="142" t="n">
        <v>473.93</v>
      </c>
    </row>
    <row r="9518" customFormat="false" ht="12.75" hidden="false" customHeight="false" outlineLevel="0" collapsed="false">
      <c r="A9518" s="142" t="s">
        <v>18323</v>
      </c>
      <c r="B9518" s="663" t="str">
        <f aca="false">C9518&amp;D9518&amp;E9518&amp;F9518&amp;G9518&amp;H9518</f>
        <v>ESCAVACAO DE FUSTE DE TUBULAO DE CONCRETO COM CAMISA DE ACOINCORPORADA,DIAMETRO DE 1,25M E O PLANO INFERIOR DA BASE ATE10,00M DA COTA DE ARRASAMENTO,A CEU ABERTO EM MATERIAL DE 2ªCATEGORIA,EXCLUSIVE CARGA,TRANSPORTE E DESCARGA DO MATERIALESCAVADO</v>
      </c>
      <c r="C9518" s="142" t="s">
        <v>18274</v>
      </c>
      <c r="D9518" s="142" t="s">
        <v>18318</v>
      </c>
      <c r="E9518" s="142" t="s">
        <v>18281</v>
      </c>
      <c r="F9518" s="142" t="s">
        <v>18277</v>
      </c>
      <c r="G9518" s="142" t="s">
        <v>18278</v>
      </c>
      <c r="I9518" s="142" t="s">
        <v>130</v>
      </c>
      <c r="J9518" s="142" t="n">
        <v>639.27</v>
      </c>
    </row>
    <row r="9519" customFormat="false" ht="12.75" hidden="false" customHeight="false" outlineLevel="0" collapsed="false">
      <c r="A9519" s="142" t="s">
        <v>18324</v>
      </c>
      <c r="B9519" s="663" t="str">
        <f aca="false">C9519&amp;D9519&amp;E9519&amp;F9519&amp;G9519&amp;H9519</f>
        <v>ESCAVACAO DE FUSTE DE TUBULAO DE CONCRETO COM CAMISA DE ACOINCORPORADA,DIAMETRO DE 1,25M E O PLANO INFERIOR DA BASE ATE10,00M DA COTA DE ARRASAMENTO,A CEU ABERTO EM MATERIAL DE 2ªCATEGORIA,EXCLUSIVE CARGA,TRANSPORTE E DESCARGA DO MATERIALESCAVADO</v>
      </c>
      <c r="C9519" s="142" t="s">
        <v>18274</v>
      </c>
      <c r="D9519" s="142" t="s">
        <v>18318</v>
      </c>
      <c r="E9519" s="142" t="s">
        <v>18281</v>
      </c>
      <c r="F9519" s="142" t="s">
        <v>18277</v>
      </c>
      <c r="G9519" s="142" t="s">
        <v>18278</v>
      </c>
      <c r="I9519" s="142" t="s">
        <v>130</v>
      </c>
      <c r="J9519" s="142" t="n">
        <v>616.11</v>
      </c>
    </row>
    <row r="9520" customFormat="false" ht="12.75" hidden="false" customHeight="false" outlineLevel="0" collapsed="false">
      <c r="A9520" s="142" t="s">
        <v>18325</v>
      </c>
      <c r="B9520" s="663" t="str">
        <f aca="false">C9520&amp;D9520&amp;E9520&amp;F9520&amp;G9520&amp;H9520</f>
        <v>ESCAVACAO DE FUSTE DE TUBULAO DE CONCRETO COM CAMISA DE ACOINCORPORADA,DIAMETRO DE 1,25M E O PLANO INFERIOR DA BASE ATE10,00M DA COTA DE ARRASAMENTO,A CEU ABERTO EM MATERIAL DE 3ª CATEGORIA,EXCLUSIVE CARGA,TRANSPORTE E DESCARGA DO MATERIAL ESCAVADO</v>
      </c>
      <c r="C9520" s="142" t="s">
        <v>18274</v>
      </c>
      <c r="D9520" s="142" t="s">
        <v>18318</v>
      </c>
      <c r="E9520" s="142" t="s">
        <v>18284</v>
      </c>
      <c r="F9520" s="142" t="s">
        <v>18326</v>
      </c>
      <c r="G9520" s="142" t="s">
        <v>18327</v>
      </c>
      <c r="I9520" s="142" t="s">
        <v>130</v>
      </c>
      <c r="J9520" s="142" t="n">
        <v>663.86</v>
      </c>
    </row>
    <row r="9521" customFormat="false" ht="12.75" hidden="false" customHeight="false" outlineLevel="0" collapsed="false">
      <c r="A9521" s="142" t="s">
        <v>18328</v>
      </c>
      <c r="B9521" s="663" t="str">
        <f aca="false">C9521&amp;D9521&amp;E9521&amp;F9521&amp;G9521&amp;H9521</f>
        <v>ESCAVACAO DE FUSTE DE TUBULAO DE CONCRETO COM CAMISA DE ACOINCORPORADA,DIAMETRO DE 1,25M E O PLANO INFERIOR DA BASE ATE10,00M DA COTA DE ARRASAMENTO,A CEU ABERTO EM MATERIAL DE 3ª CATEGORIA,EXCLUSIVE CARGA,TRANSPORTE E DESCARGA DO MATERIAL ESCAVADO</v>
      </c>
      <c r="C9521" s="142" t="s">
        <v>18274</v>
      </c>
      <c r="D9521" s="142" t="s">
        <v>18318</v>
      </c>
      <c r="E9521" s="142" t="s">
        <v>18284</v>
      </c>
      <c r="F9521" s="142" t="s">
        <v>18326</v>
      </c>
      <c r="G9521" s="142" t="s">
        <v>18327</v>
      </c>
      <c r="I9521" s="142" t="s">
        <v>130</v>
      </c>
      <c r="J9521" s="142" t="n">
        <v>639.81</v>
      </c>
    </row>
    <row r="9522" customFormat="false" ht="12.75" hidden="false" customHeight="false" outlineLevel="0" collapsed="false">
      <c r="A9522" s="142" t="s">
        <v>18329</v>
      </c>
      <c r="B9522" s="663" t="str">
        <f aca="false">C9522&amp;D9522&amp;E9522&amp;F9522&amp;G9522&amp;H9522</f>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522" s="142" t="s">
        <v>18274</v>
      </c>
      <c r="D9522" s="142" t="s">
        <v>18330</v>
      </c>
      <c r="E9522" s="142" t="s">
        <v>18307</v>
      </c>
      <c r="F9522" s="142" t="s">
        <v>18308</v>
      </c>
      <c r="G9522" s="142" t="s">
        <v>18309</v>
      </c>
      <c r="I9522" s="142" t="s">
        <v>130</v>
      </c>
      <c r="J9522" s="142" t="n">
        <v>540.92</v>
      </c>
    </row>
    <row r="9523" customFormat="false" ht="12.75" hidden="false" customHeight="false" outlineLevel="0" collapsed="false">
      <c r="A9523" s="142" t="s">
        <v>18331</v>
      </c>
      <c r="B9523" s="663" t="str">
        <f aca="false">C9523&amp;D9523&amp;E9523&amp;F9523&amp;G9523&amp;H9523</f>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523" s="142" t="s">
        <v>18274</v>
      </c>
      <c r="D9523" s="142" t="s">
        <v>18330</v>
      </c>
      <c r="E9523" s="142" t="s">
        <v>18307</v>
      </c>
      <c r="F9523" s="142" t="s">
        <v>18308</v>
      </c>
      <c r="G9523" s="142" t="s">
        <v>18309</v>
      </c>
      <c r="I9523" s="142" t="s">
        <v>130</v>
      </c>
      <c r="J9523" s="142" t="n">
        <v>521.32</v>
      </c>
    </row>
    <row r="9524" customFormat="false" ht="12.75" hidden="false" customHeight="false" outlineLevel="0" collapsed="false">
      <c r="A9524" s="142" t="s">
        <v>18332</v>
      </c>
      <c r="B9524" s="663" t="str">
        <f aca="false">C9524&amp;D9524&amp;E9524&amp;F9524&amp;G9524&amp;H9524</f>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524" s="142" t="s">
        <v>18274</v>
      </c>
      <c r="D9524" s="142" t="s">
        <v>18330</v>
      </c>
      <c r="E9524" s="142" t="s">
        <v>18333</v>
      </c>
      <c r="F9524" s="142" t="s">
        <v>18334</v>
      </c>
      <c r="G9524" s="142" t="s">
        <v>18335</v>
      </c>
      <c r="I9524" s="142" t="s">
        <v>130</v>
      </c>
      <c r="J9524" s="142" t="n">
        <v>703.2</v>
      </c>
    </row>
    <row r="9525" customFormat="false" ht="12.75" hidden="false" customHeight="false" outlineLevel="0" collapsed="false">
      <c r="A9525" s="142" t="s">
        <v>18336</v>
      </c>
      <c r="B9525" s="663" t="str">
        <f aca="false">C9525&amp;D9525&amp;E9525&amp;F9525&amp;G9525&amp;H9525</f>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525" s="142" t="s">
        <v>18274</v>
      </c>
      <c r="D9525" s="142" t="s">
        <v>18330</v>
      </c>
      <c r="E9525" s="142" t="s">
        <v>18333</v>
      </c>
      <c r="F9525" s="142" t="s">
        <v>18334</v>
      </c>
      <c r="G9525" s="142" t="s">
        <v>18335</v>
      </c>
      <c r="I9525" s="142" t="s">
        <v>130</v>
      </c>
      <c r="J9525" s="142" t="n">
        <v>677.72</v>
      </c>
    </row>
    <row r="9526" customFormat="false" ht="12.75" hidden="false" customHeight="false" outlineLevel="0" collapsed="false">
      <c r="A9526" s="142" t="s">
        <v>18337</v>
      </c>
      <c r="B9526" s="663" t="str">
        <f aca="false">C9526&amp;D9526&amp;E9526&amp;F9526&amp;G9526&amp;H9526</f>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526" s="142" t="s">
        <v>18274</v>
      </c>
      <c r="D9526" s="142" t="s">
        <v>18330</v>
      </c>
      <c r="E9526" s="142" t="s">
        <v>18288</v>
      </c>
      <c r="F9526" s="142" t="s">
        <v>18296</v>
      </c>
      <c r="G9526" s="142" t="s">
        <v>18290</v>
      </c>
      <c r="I9526" s="142" t="s">
        <v>130</v>
      </c>
      <c r="J9526" s="142" t="n">
        <v>730.24</v>
      </c>
    </row>
    <row r="9527" customFormat="false" ht="12.75" hidden="false" customHeight="false" outlineLevel="0" collapsed="false">
      <c r="A9527" s="142" t="s">
        <v>18338</v>
      </c>
      <c r="B9527" s="663" t="str">
        <f aca="false">C9527&amp;D9527&amp;E9527&amp;F9527&amp;G9527&amp;H9527</f>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527" s="142" t="s">
        <v>18274</v>
      </c>
      <c r="D9527" s="142" t="s">
        <v>18330</v>
      </c>
      <c r="E9527" s="142" t="s">
        <v>18288</v>
      </c>
      <c r="F9527" s="142" t="s">
        <v>18296</v>
      </c>
      <c r="G9527" s="142" t="s">
        <v>18290</v>
      </c>
      <c r="I9527" s="142" t="s">
        <v>130</v>
      </c>
      <c r="J9527" s="142" t="n">
        <v>703.79</v>
      </c>
    </row>
    <row r="9528" customFormat="false" ht="12.75" hidden="false" customHeight="false" outlineLevel="0" collapsed="false">
      <c r="A9528" s="142" t="s">
        <v>18339</v>
      </c>
      <c r="B9528" s="663" t="str">
        <f aca="false">C9528&amp;D9528&amp;E9528&amp;F9528&amp;G9528&amp;H9528</f>
        <v>ESCAVACAO DE FUSTE DE TUBULAO DE CONCRETO COM CAMISA DE ACOINCORPORADA,DIAMETRO DE 1,50M E O PLANO INFERIOR DA BASE ATE10,00M DA COTA DE ARRASAMENTO,A CEU ABERTO EM MATERIAL DE 1ªCATEGORIA,EXCLUSIVE CARGA,TRANSPORTE E DESCARGA DO MATERIALESCAVADO</v>
      </c>
      <c r="C9528" s="142" t="s">
        <v>18274</v>
      </c>
      <c r="D9528" s="142" t="s">
        <v>18340</v>
      </c>
      <c r="E9528" s="142" t="s">
        <v>18276</v>
      </c>
      <c r="F9528" s="142" t="s">
        <v>18277</v>
      </c>
      <c r="G9528" s="142" t="s">
        <v>18278</v>
      </c>
      <c r="I9528" s="142" t="s">
        <v>130</v>
      </c>
      <c r="J9528" s="142" t="n">
        <v>745.39</v>
      </c>
    </row>
    <row r="9529" customFormat="false" ht="12.75" hidden="false" customHeight="false" outlineLevel="0" collapsed="false">
      <c r="A9529" s="142" t="s">
        <v>18341</v>
      </c>
      <c r="B9529" s="663" t="str">
        <f aca="false">C9529&amp;D9529&amp;E9529&amp;F9529&amp;G9529&amp;H9529</f>
        <v>ESCAVACAO DE FUSTE DE TUBULAO DE CONCRETO COM CAMISA DE ACOINCORPORADA,DIAMETRO DE 1,50M E O PLANO INFERIOR DA BASE ATE10,00M DA COTA DE ARRASAMENTO,A CEU ABERTO EM MATERIAL DE 1ªCATEGORIA,EXCLUSIVE CARGA,TRANSPORTE E DESCARGA DO MATERIALESCAVADO</v>
      </c>
      <c r="C9529" s="142" t="s">
        <v>18274</v>
      </c>
      <c r="D9529" s="142" t="s">
        <v>18340</v>
      </c>
      <c r="E9529" s="142" t="s">
        <v>18276</v>
      </c>
      <c r="F9529" s="142" t="s">
        <v>18277</v>
      </c>
      <c r="G9529" s="142" t="s">
        <v>18278</v>
      </c>
      <c r="I9529" s="142" t="s">
        <v>130</v>
      </c>
      <c r="J9529" s="142" t="n">
        <v>722.14</v>
      </c>
    </row>
    <row r="9530" customFormat="false" ht="12.75" hidden="false" customHeight="false" outlineLevel="0" collapsed="false">
      <c r="A9530" s="142" t="s">
        <v>18342</v>
      </c>
      <c r="B9530" s="663" t="str">
        <f aca="false">C9530&amp;D9530&amp;E9530&amp;F9530&amp;G9530&amp;H9530</f>
        <v>ESCAVACAO DE FUSTE DE TUBULAO DE CONCRETO COM CAMISA DE ACOINCORPORADA,DIAMETRO DE 1,50M E O PLANO INFERIOR DA BASE ATE10,00M DA COTA DE ARRASAMENTO,A CEU ABERTO EM MATERIAL DE 2ª CATEGORIA,EXCLUSIVE CARGA,TRANSPORTE E DESCARGA DO MATERIAL ESCAVADO</v>
      </c>
      <c r="C9530" s="142" t="s">
        <v>18274</v>
      </c>
      <c r="D9530" s="142" t="s">
        <v>18340</v>
      </c>
      <c r="E9530" s="142" t="s">
        <v>18281</v>
      </c>
      <c r="F9530" s="142" t="s">
        <v>18326</v>
      </c>
      <c r="G9530" s="142" t="s">
        <v>18327</v>
      </c>
      <c r="I9530" s="142" t="s">
        <v>130</v>
      </c>
      <c r="J9530" s="142" t="n">
        <v>969.01</v>
      </c>
    </row>
    <row r="9531" customFormat="false" ht="12.75" hidden="false" customHeight="false" outlineLevel="0" collapsed="false">
      <c r="A9531" s="142" t="s">
        <v>18343</v>
      </c>
      <c r="B9531" s="663" t="str">
        <f aca="false">C9531&amp;D9531&amp;E9531&amp;F9531&amp;G9531&amp;H9531</f>
        <v>ESCAVACAO DE FUSTE DE TUBULAO DE CONCRETO COM CAMISA DE ACOINCORPORADA,DIAMETRO DE 1,50M E O PLANO INFERIOR DA BASE ATE10,00M DA COTA DE ARRASAMENTO,A CEU ABERTO EM MATERIAL DE 2ª CATEGORIA,EXCLUSIVE CARGA,TRANSPORTE E DESCARGA DO MATERIAL ESCAVADO</v>
      </c>
      <c r="C9531" s="142" t="s">
        <v>18274</v>
      </c>
      <c r="D9531" s="142" t="s">
        <v>18340</v>
      </c>
      <c r="E9531" s="142" t="s">
        <v>18281</v>
      </c>
      <c r="F9531" s="142" t="s">
        <v>18326</v>
      </c>
      <c r="G9531" s="142" t="s">
        <v>18327</v>
      </c>
      <c r="I9531" s="142" t="s">
        <v>130</v>
      </c>
      <c r="J9531" s="142" t="n">
        <v>938.78</v>
      </c>
    </row>
    <row r="9532" customFormat="false" ht="12.75" hidden="false" customHeight="false" outlineLevel="0" collapsed="false">
      <c r="A9532" s="142" t="s">
        <v>18344</v>
      </c>
      <c r="B9532" s="663" t="str">
        <f aca="false">C9532&amp;D9532&amp;E9532&amp;F9532&amp;G9532&amp;H9532</f>
        <v>ESCAVACAO DE FUSTE DE TUBULAO DE CONCRETO COM CAMISA DE ACOINCORPORADA,DIAMETRO DE 1,50M E O PLANO INFERIOR DA BASE ATE10,00M DA COTA DE ARRASAMENTO,A CEU ABERTO EM MATERIAL DE 3ªCATEGORIA,EXCLUSIVE CARGA,TRANSPORTE E DESCARGA DO MATERIALESCAVADO</v>
      </c>
      <c r="C9532" s="142" t="s">
        <v>18274</v>
      </c>
      <c r="D9532" s="142" t="s">
        <v>18340</v>
      </c>
      <c r="E9532" s="142" t="s">
        <v>18284</v>
      </c>
      <c r="F9532" s="142" t="s">
        <v>18277</v>
      </c>
      <c r="G9532" s="142" t="s">
        <v>18278</v>
      </c>
      <c r="I9532" s="142" t="s">
        <v>130</v>
      </c>
      <c r="J9532" s="142" t="n">
        <v>1006.28</v>
      </c>
    </row>
    <row r="9533" customFormat="false" ht="12.75" hidden="false" customHeight="false" outlineLevel="0" collapsed="false">
      <c r="A9533" s="142" t="s">
        <v>18345</v>
      </c>
      <c r="B9533" s="663" t="str">
        <f aca="false">C9533&amp;D9533&amp;E9533&amp;F9533&amp;G9533&amp;H9533</f>
        <v>ESCAVACAO DE FUSTE DE TUBULAO DE CONCRETO COM CAMISA DE ACOINCORPORADA,DIAMETRO DE 1,50M E O PLANO INFERIOR DA BASE ATE10,00M DA COTA DE ARRASAMENTO,A CEU ABERTO EM MATERIAL DE 3ªCATEGORIA,EXCLUSIVE CARGA,TRANSPORTE E DESCARGA DO MATERIALESCAVADO</v>
      </c>
      <c r="C9533" s="142" t="s">
        <v>18274</v>
      </c>
      <c r="D9533" s="142" t="s">
        <v>18340</v>
      </c>
      <c r="E9533" s="142" t="s">
        <v>18284</v>
      </c>
      <c r="F9533" s="142" t="s">
        <v>18277</v>
      </c>
      <c r="G9533" s="142" t="s">
        <v>18278</v>
      </c>
      <c r="I9533" s="142" t="s">
        <v>130</v>
      </c>
      <c r="J9533" s="142" t="n">
        <v>974.89</v>
      </c>
    </row>
    <row r="9534" customFormat="false" ht="12.75" hidden="false" customHeight="false" outlineLevel="0" collapsed="false">
      <c r="A9534" s="142" t="s">
        <v>18346</v>
      </c>
      <c r="B9534" s="663" t="str">
        <f aca="false">C9534&amp;D9534&amp;E9534&amp;F9534&amp;G9534&amp;H9534</f>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534" s="142" t="s">
        <v>18274</v>
      </c>
      <c r="D9534" s="142" t="s">
        <v>18347</v>
      </c>
      <c r="E9534" s="142" t="s">
        <v>18288</v>
      </c>
      <c r="F9534" s="142" t="s">
        <v>18289</v>
      </c>
      <c r="G9534" s="142" t="s">
        <v>18290</v>
      </c>
      <c r="I9534" s="142" t="s">
        <v>130</v>
      </c>
      <c r="J9534" s="142" t="n">
        <v>819.93</v>
      </c>
    </row>
    <row r="9535" customFormat="false" ht="12.75" hidden="false" customHeight="false" outlineLevel="0" collapsed="false">
      <c r="A9535" s="142" t="s">
        <v>18348</v>
      </c>
      <c r="B9535" s="663" t="str">
        <f aca="false">C9535&amp;D9535&amp;E9535&amp;F9535&amp;G9535&amp;H9535</f>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535" s="142" t="s">
        <v>18274</v>
      </c>
      <c r="D9535" s="142" t="s">
        <v>18347</v>
      </c>
      <c r="E9535" s="142" t="s">
        <v>18288</v>
      </c>
      <c r="F9535" s="142" t="s">
        <v>18289</v>
      </c>
      <c r="G9535" s="142" t="s">
        <v>18290</v>
      </c>
      <c r="I9535" s="142" t="s">
        <v>130</v>
      </c>
      <c r="J9535" s="142" t="n">
        <v>794.35</v>
      </c>
    </row>
    <row r="9536" customFormat="false" ht="12.75" hidden="false" customHeight="false" outlineLevel="0" collapsed="false">
      <c r="A9536" s="142" t="s">
        <v>18349</v>
      </c>
      <c r="B9536" s="663" t="str">
        <f aca="false">C9536&amp;D9536&amp;E9536&amp;F9536&amp;G9536&amp;H9536</f>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536" s="142" t="s">
        <v>18350</v>
      </c>
      <c r="D9536" s="142" t="s">
        <v>18347</v>
      </c>
      <c r="E9536" s="142" t="s">
        <v>18288</v>
      </c>
      <c r="F9536" s="142" t="s">
        <v>18293</v>
      </c>
      <c r="G9536" s="142" t="s">
        <v>18290</v>
      </c>
      <c r="I9536" s="142" t="s">
        <v>130</v>
      </c>
      <c r="J9536" s="142" t="n">
        <v>1065.91</v>
      </c>
    </row>
    <row r="9537" customFormat="false" ht="12.75" hidden="false" customHeight="false" outlineLevel="0" collapsed="false">
      <c r="A9537" s="142" t="s">
        <v>18351</v>
      </c>
      <c r="B9537" s="663" t="str">
        <f aca="false">C9537&amp;D9537&amp;E9537&amp;F9537&amp;G9537&amp;H9537</f>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537" s="142" t="s">
        <v>18350</v>
      </c>
      <c r="D9537" s="142" t="s">
        <v>18347</v>
      </c>
      <c r="E9537" s="142" t="s">
        <v>18288</v>
      </c>
      <c r="F9537" s="142" t="s">
        <v>18293</v>
      </c>
      <c r="G9537" s="142" t="s">
        <v>18290</v>
      </c>
      <c r="I9537" s="142" t="s">
        <v>130</v>
      </c>
      <c r="J9537" s="142" t="n">
        <v>1032.66</v>
      </c>
    </row>
    <row r="9538" customFormat="false" ht="12.75" hidden="false" customHeight="false" outlineLevel="0" collapsed="false">
      <c r="A9538" s="142" t="s">
        <v>18352</v>
      </c>
      <c r="B9538" s="663" t="str">
        <f aca="false">C9538&amp;D9538&amp;E9538&amp;F9538&amp;G9538&amp;H9538</f>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538" s="142" t="s">
        <v>18274</v>
      </c>
      <c r="D9538" s="142" t="s">
        <v>18347</v>
      </c>
      <c r="E9538" s="142" t="s">
        <v>18288</v>
      </c>
      <c r="F9538" s="142" t="s">
        <v>18296</v>
      </c>
      <c r="G9538" s="142" t="s">
        <v>18290</v>
      </c>
      <c r="I9538" s="142" t="s">
        <v>130</v>
      </c>
      <c r="J9538" s="142" t="n">
        <v>1106.91</v>
      </c>
    </row>
    <row r="9539" customFormat="false" ht="12.75" hidden="false" customHeight="false" outlineLevel="0" collapsed="false">
      <c r="A9539" s="142" t="s">
        <v>18353</v>
      </c>
      <c r="B9539" s="663" t="str">
        <f aca="false">C9539&amp;D9539&amp;E9539&amp;F9539&amp;G9539&amp;H9539</f>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539" s="142" t="s">
        <v>18274</v>
      </c>
      <c r="D9539" s="142" t="s">
        <v>18347</v>
      </c>
      <c r="E9539" s="142" t="s">
        <v>18288</v>
      </c>
      <c r="F9539" s="142" t="s">
        <v>18296</v>
      </c>
      <c r="G9539" s="142" t="s">
        <v>18290</v>
      </c>
      <c r="I9539" s="142" t="s">
        <v>130</v>
      </c>
      <c r="J9539" s="142" t="n">
        <v>1072.38</v>
      </c>
    </row>
    <row r="9540" customFormat="false" ht="12.75" hidden="false" customHeight="false" outlineLevel="0" collapsed="false">
      <c r="A9540" s="142" t="s">
        <v>18354</v>
      </c>
      <c r="B9540" s="663" t="str">
        <f aca="false">C9540&amp;D9540&amp;E9540&amp;F9540&amp;G9540&amp;H9540</f>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540" s="142" t="s">
        <v>18355</v>
      </c>
      <c r="D9540" s="142" t="s">
        <v>18356</v>
      </c>
      <c r="E9540" s="142" t="s">
        <v>18357</v>
      </c>
      <c r="F9540" s="142" t="s">
        <v>18358</v>
      </c>
      <c r="G9540" s="142" t="s">
        <v>18359</v>
      </c>
      <c r="H9540" s="142" t="s">
        <v>18360</v>
      </c>
      <c r="I9540" s="142" t="s">
        <v>130</v>
      </c>
      <c r="J9540" s="142" t="n">
        <v>4159.54</v>
      </c>
    </row>
    <row r="9541" customFormat="false" ht="12.75" hidden="false" customHeight="false" outlineLevel="0" collapsed="false">
      <c r="A9541" s="142" t="s">
        <v>18361</v>
      </c>
      <c r="B9541" s="663" t="str">
        <f aca="false">C9541&amp;D9541&amp;E9541&amp;F9541&amp;G9541&amp;H9541</f>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541" s="142" t="s">
        <v>18355</v>
      </c>
      <c r="D9541" s="142" t="s">
        <v>18356</v>
      </c>
      <c r="E9541" s="142" t="s">
        <v>18357</v>
      </c>
      <c r="F9541" s="142" t="s">
        <v>18358</v>
      </c>
      <c r="G9541" s="142" t="s">
        <v>18359</v>
      </c>
      <c r="H9541" s="142" t="s">
        <v>18360</v>
      </c>
      <c r="I9541" s="142" t="s">
        <v>130</v>
      </c>
      <c r="J9541" s="142" t="n">
        <v>3905.28</v>
      </c>
    </row>
    <row r="9542" customFormat="false" ht="12.75" hidden="false" customHeight="false" outlineLevel="0" collapsed="false">
      <c r="A9542" s="142" t="s">
        <v>18362</v>
      </c>
      <c r="B9542" s="663" t="str">
        <f aca="false">C9542&amp;D9542&amp;E9542&amp;F9542&amp;G9542&amp;H9542</f>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542" s="142" t="s">
        <v>18355</v>
      </c>
      <c r="D9542" s="142" t="s">
        <v>18356</v>
      </c>
      <c r="E9542" s="142" t="s">
        <v>18363</v>
      </c>
      <c r="F9542" s="142" t="s">
        <v>18358</v>
      </c>
      <c r="G9542" s="142" t="s">
        <v>18359</v>
      </c>
      <c r="H9542" s="142" t="s">
        <v>18360</v>
      </c>
      <c r="I9542" s="142" t="s">
        <v>130</v>
      </c>
      <c r="J9542" s="142" t="n">
        <v>5823.36</v>
      </c>
    </row>
    <row r="9543" customFormat="false" ht="12.75" hidden="false" customHeight="false" outlineLevel="0" collapsed="false">
      <c r="A9543" s="142" t="s">
        <v>18364</v>
      </c>
      <c r="B9543" s="663" t="str">
        <f aca="false">C9543&amp;D9543&amp;E9543&amp;F9543&amp;G9543&amp;H9543</f>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543" s="142" t="s">
        <v>18355</v>
      </c>
      <c r="D9543" s="142" t="s">
        <v>18356</v>
      </c>
      <c r="E9543" s="142" t="s">
        <v>18363</v>
      </c>
      <c r="F9543" s="142" t="s">
        <v>18358</v>
      </c>
      <c r="G9543" s="142" t="s">
        <v>18359</v>
      </c>
      <c r="H9543" s="142" t="s">
        <v>18360</v>
      </c>
      <c r="I9543" s="142" t="s">
        <v>130</v>
      </c>
      <c r="J9543" s="142" t="n">
        <v>5467.4</v>
      </c>
    </row>
    <row r="9544" customFormat="false" ht="12.75" hidden="false" customHeight="false" outlineLevel="0" collapsed="false">
      <c r="A9544" s="142" t="s">
        <v>18365</v>
      </c>
      <c r="B9544" s="663" t="str">
        <f aca="false">C9544&amp;D9544&amp;E9544&amp;F9544&amp;G9544&amp;H9544</f>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544" s="142" t="s">
        <v>18355</v>
      </c>
      <c r="D9544" s="142" t="s">
        <v>18356</v>
      </c>
      <c r="E9544" s="142" t="s">
        <v>18366</v>
      </c>
      <c r="F9544" s="142" t="s">
        <v>18358</v>
      </c>
      <c r="G9544" s="142" t="s">
        <v>18359</v>
      </c>
      <c r="H9544" s="142" t="s">
        <v>18360</v>
      </c>
      <c r="I9544" s="142" t="s">
        <v>130</v>
      </c>
      <c r="J9544" s="142" t="n">
        <v>6447.29</v>
      </c>
    </row>
    <row r="9545" customFormat="false" ht="12.75" hidden="false" customHeight="false" outlineLevel="0" collapsed="false">
      <c r="A9545" s="142" t="s">
        <v>18367</v>
      </c>
      <c r="B9545" s="663" t="str">
        <f aca="false">C9545&amp;D9545&amp;E9545&amp;F9545&amp;G9545&amp;H9545</f>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545" s="142" t="s">
        <v>18355</v>
      </c>
      <c r="D9545" s="142" t="s">
        <v>18356</v>
      </c>
      <c r="E9545" s="142" t="s">
        <v>18366</v>
      </c>
      <c r="F9545" s="142" t="s">
        <v>18358</v>
      </c>
      <c r="G9545" s="142" t="s">
        <v>18359</v>
      </c>
      <c r="H9545" s="142" t="s">
        <v>18360</v>
      </c>
      <c r="I9545" s="142" t="s">
        <v>130</v>
      </c>
      <c r="J9545" s="142" t="n">
        <v>6053.19</v>
      </c>
    </row>
    <row r="9546" customFormat="false" ht="12.75" hidden="false" customHeight="false" outlineLevel="0" collapsed="false">
      <c r="A9546" s="142" t="s">
        <v>18368</v>
      </c>
      <c r="B9546" s="663" t="str">
        <f aca="false">C9546&amp;D9546&amp;E9546&amp;F9546&amp;G9546&amp;H9546</f>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546" s="142" t="s">
        <v>18369</v>
      </c>
      <c r="D9546" s="142" t="s">
        <v>18370</v>
      </c>
      <c r="E9546" s="142" t="s">
        <v>18288</v>
      </c>
      <c r="F9546" s="142" t="s">
        <v>18371</v>
      </c>
      <c r="G9546" s="142" t="s">
        <v>18372</v>
      </c>
      <c r="H9546" s="142" t="s">
        <v>18373</v>
      </c>
      <c r="I9546" s="142" t="s">
        <v>130</v>
      </c>
      <c r="J9546" s="142" t="n">
        <v>5407.41</v>
      </c>
    </row>
    <row r="9547" customFormat="false" ht="12.75" hidden="false" customHeight="false" outlineLevel="0" collapsed="false">
      <c r="A9547" s="142" t="s">
        <v>18374</v>
      </c>
      <c r="B9547" s="663" t="str">
        <f aca="false">C9547&amp;D9547&amp;E9547&amp;F9547&amp;G9547&amp;H9547</f>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547" s="142" t="s">
        <v>18369</v>
      </c>
      <c r="D9547" s="142" t="s">
        <v>18370</v>
      </c>
      <c r="E9547" s="142" t="s">
        <v>18288</v>
      </c>
      <c r="F9547" s="142" t="s">
        <v>18371</v>
      </c>
      <c r="G9547" s="142" t="s">
        <v>18372</v>
      </c>
      <c r="H9547" s="142" t="s">
        <v>18373</v>
      </c>
      <c r="I9547" s="142" t="s">
        <v>130</v>
      </c>
      <c r="J9547" s="142" t="n">
        <v>5076.87</v>
      </c>
    </row>
    <row r="9548" customFormat="false" ht="12.75" hidden="false" customHeight="false" outlineLevel="0" collapsed="false">
      <c r="A9548" s="142" t="s">
        <v>18375</v>
      </c>
      <c r="B9548" s="663" t="str">
        <f aca="false">C9548&amp;D9548&amp;E9548&amp;F9548&amp;G9548&amp;H9548</f>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548" s="142" t="s">
        <v>18369</v>
      </c>
      <c r="D9548" s="142" t="s">
        <v>18370</v>
      </c>
      <c r="E9548" s="142" t="s">
        <v>18288</v>
      </c>
      <c r="F9548" s="142" t="s">
        <v>18376</v>
      </c>
      <c r="G9548" s="142" t="s">
        <v>18372</v>
      </c>
      <c r="H9548" s="142" t="s">
        <v>18373</v>
      </c>
      <c r="I9548" s="142" t="s">
        <v>130</v>
      </c>
      <c r="J9548" s="142" t="n">
        <v>7570.37</v>
      </c>
    </row>
    <row r="9549" customFormat="false" ht="12.75" hidden="false" customHeight="false" outlineLevel="0" collapsed="false">
      <c r="A9549" s="142" t="s">
        <v>18377</v>
      </c>
      <c r="B9549" s="663" t="str">
        <f aca="false">C9549&amp;D9549&amp;E9549&amp;F9549&amp;G9549&amp;H9549</f>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549" s="142" t="s">
        <v>18369</v>
      </c>
      <c r="D9549" s="142" t="s">
        <v>18370</v>
      </c>
      <c r="E9549" s="142" t="s">
        <v>18288</v>
      </c>
      <c r="F9549" s="142" t="s">
        <v>18376</v>
      </c>
      <c r="G9549" s="142" t="s">
        <v>18372</v>
      </c>
      <c r="H9549" s="142" t="s">
        <v>18373</v>
      </c>
      <c r="I9549" s="142" t="s">
        <v>130</v>
      </c>
      <c r="J9549" s="142" t="n">
        <v>7107.62</v>
      </c>
    </row>
    <row r="9550" customFormat="false" ht="12.75" hidden="false" customHeight="false" outlineLevel="0" collapsed="false">
      <c r="A9550" s="142" t="s">
        <v>18378</v>
      </c>
      <c r="B9550" s="663" t="str">
        <f aca="false">C9550&amp;D9550&amp;E9550&amp;F9550&amp;G9550&amp;H9550</f>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550" s="142" t="s">
        <v>18369</v>
      </c>
      <c r="D9550" s="142" t="s">
        <v>18370</v>
      </c>
      <c r="E9550" s="142" t="s">
        <v>18288</v>
      </c>
      <c r="F9550" s="142" t="s">
        <v>18379</v>
      </c>
      <c r="G9550" s="142" t="s">
        <v>18372</v>
      </c>
      <c r="H9550" s="142" t="s">
        <v>18373</v>
      </c>
      <c r="I9550" s="142" t="s">
        <v>130</v>
      </c>
      <c r="J9550" s="142" t="n">
        <v>8381.48</v>
      </c>
    </row>
    <row r="9551" customFormat="false" ht="12.75" hidden="false" customHeight="false" outlineLevel="0" collapsed="false">
      <c r="A9551" s="142" t="s">
        <v>18380</v>
      </c>
      <c r="B9551" s="663" t="str">
        <f aca="false">C9551&amp;D9551&amp;E9551&amp;F9551&amp;G9551&amp;H9551</f>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551" s="142" t="s">
        <v>18369</v>
      </c>
      <c r="D9551" s="142" t="s">
        <v>18370</v>
      </c>
      <c r="E9551" s="142" t="s">
        <v>18288</v>
      </c>
      <c r="F9551" s="142" t="s">
        <v>18379</v>
      </c>
      <c r="G9551" s="142" t="s">
        <v>18372</v>
      </c>
      <c r="H9551" s="142" t="s">
        <v>18373</v>
      </c>
      <c r="I9551" s="142" t="s">
        <v>130</v>
      </c>
      <c r="J9551" s="142" t="n">
        <v>7869.15</v>
      </c>
    </row>
    <row r="9552" customFormat="false" ht="12.75" hidden="false" customHeight="false" outlineLevel="0" collapsed="false">
      <c r="A9552" s="142" t="s">
        <v>18381</v>
      </c>
      <c r="B9552" s="663" t="str">
        <f aca="false">C9552&amp;D9552&amp;E9552&amp;F9552&amp;G9552&amp;H9552</f>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552" s="142" t="s">
        <v>18355</v>
      </c>
      <c r="D9552" s="142" t="s">
        <v>18382</v>
      </c>
      <c r="E9552" s="142" t="s">
        <v>18383</v>
      </c>
      <c r="F9552" s="142" t="s">
        <v>18384</v>
      </c>
      <c r="G9552" s="142" t="s">
        <v>18385</v>
      </c>
      <c r="H9552" s="142" t="s">
        <v>18386</v>
      </c>
      <c r="I9552" s="142" t="s">
        <v>130</v>
      </c>
      <c r="J9552" s="142" t="n">
        <v>4843.58</v>
      </c>
    </row>
    <row r="9553" customFormat="false" ht="12.75" hidden="false" customHeight="false" outlineLevel="0" collapsed="false">
      <c r="A9553" s="142" t="s">
        <v>18387</v>
      </c>
      <c r="B9553" s="663" t="str">
        <f aca="false">C9553&amp;D9553&amp;E9553&amp;F9553&amp;G9553&amp;H9553</f>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553" s="142" t="s">
        <v>18355</v>
      </c>
      <c r="D9553" s="142" t="s">
        <v>18382</v>
      </c>
      <c r="E9553" s="142" t="s">
        <v>18383</v>
      </c>
      <c r="F9553" s="142" t="s">
        <v>18384</v>
      </c>
      <c r="G9553" s="142" t="s">
        <v>18385</v>
      </c>
      <c r="H9553" s="142" t="s">
        <v>18386</v>
      </c>
      <c r="I9553" s="142" t="s">
        <v>130</v>
      </c>
      <c r="J9553" s="142" t="n">
        <v>4547.53</v>
      </c>
    </row>
    <row r="9554" customFormat="false" ht="12.75" hidden="false" customHeight="false" outlineLevel="0" collapsed="false">
      <c r="A9554" s="142" t="s">
        <v>18388</v>
      </c>
      <c r="B9554" s="663" t="str">
        <f aca="false">C9554&amp;D9554&amp;E9554&amp;F9554&amp;G9554&amp;H9554</f>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554" s="142" t="s">
        <v>18355</v>
      </c>
      <c r="D9554" s="142" t="s">
        <v>18382</v>
      </c>
      <c r="E9554" s="142" t="s">
        <v>18389</v>
      </c>
      <c r="F9554" s="142" t="s">
        <v>18384</v>
      </c>
      <c r="G9554" s="142" t="s">
        <v>18385</v>
      </c>
      <c r="H9554" s="142" t="s">
        <v>18386</v>
      </c>
      <c r="I9554" s="142" t="s">
        <v>130</v>
      </c>
      <c r="J9554" s="142" t="n">
        <v>6781.02</v>
      </c>
    </row>
    <row r="9555" customFormat="false" ht="12.75" hidden="false" customHeight="false" outlineLevel="0" collapsed="false">
      <c r="A9555" s="142" t="s">
        <v>18390</v>
      </c>
      <c r="B9555" s="663" t="str">
        <f aca="false">C9555&amp;D9555&amp;E9555&amp;F9555&amp;G9555&amp;H9555</f>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555" s="142" t="s">
        <v>18355</v>
      </c>
      <c r="D9555" s="142" t="s">
        <v>18382</v>
      </c>
      <c r="E9555" s="142" t="s">
        <v>18389</v>
      </c>
      <c r="F9555" s="142" t="s">
        <v>18384</v>
      </c>
      <c r="G9555" s="142" t="s">
        <v>18385</v>
      </c>
      <c r="H9555" s="142" t="s">
        <v>18386</v>
      </c>
      <c r="I9555" s="142" t="s">
        <v>130</v>
      </c>
      <c r="J9555" s="142" t="n">
        <v>6366.54</v>
      </c>
    </row>
    <row r="9556" customFormat="false" ht="12.75" hidden="false" customHeight="false" outlineLevel="0" collapsed="false">
      <c r="A9556" s="142" t="s">
        <v>18391</v>
      </c>
      <c r="B9556" s="663" t="str">
        <f aca="false">C9556&amp;D9556&amp;E9556&amp;F9556&amp;G9556&amp;H9556</f>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556" s="142" t="s">
        <v>18355</v>
      </c>
      <c r="D9556" s="142" t="s">
        <v>18382</v>
      </c>
      <c r="E9556" s="142" t="s">
        <v>18392</v>
      </c>
      <c r="F9556" s="142" t="s">
        <v>18384</v>
      </c>
      <c r="G9556" s="142" t="s">
        <v>18385</v>
      </c>
      <c r="H9556" s="142" t="s">
        <v>18386</v>
      </c>
      <c r="I9556" s="142" t="s">
        <v>130</v>
      </c>
      <c r="J9556" s="142" t="n">
        <v>7507.56</v>
      </c>
    </row>
    <row r="9557" customFormat="false" ht="12.75" hidden="false" customHeight="false" outlineLevel="0" collapsed="false">
      <c r="A9557" s="142" t="s">
        <v>18393</v>
      </c>
      <c r="B9557" s="663" t="str">
        <f aca="false">C9557&amp;D9557&amp;E9557&amp;F9557&amp;G9557&amp;H9557</f>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557" s="142" t="s">
        <v>18355</v>
      </c>
      <c r="D9557" s="142" t="s">
        <v>18382</v>
      </c>
      <c r="E9557" s="142" t="s">
        <v>18392</v>
      </c>
      <c r="F9557" s="142" t="s">
        <v>18384</v>
      </c>
      <c r="G9557" s="142" t="s">
        <v>18385</v>
      </c>
      <c r="H9557" s="142" t="s">
        <v>18386</v>
      </c>
      <c r="I9557" s="142" t="s">
        <v>130</v>
      </c>
      <c r="J9557" s="142" t="n">
        <v>7048.67</v>
      </c>
    </row>
    <row r="9558" customFormat="false" ht="12.75" hidden="false" customHeight="false" outlineLevel="0" collapsed="false">
      <c r="A9558" s="142" t="s">
        <v>18394</v>
      </c>
      <c r="B9558" s="663" t="str">
        <f aca="false">C9558&amp;D9558&amp;E9558&amp;F9558&amp;G9558&amp;H9558</f>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558" s="142" t="s">
        <v>18369</v>
      </c>
      <c r="D9558" s="142" t="s">
        <v>18395</v>
      </c>
      <c r="E9558" s="142" t="s">
        <v>18288</v>
      </c>
      <c r="F9558" s="142" t="s">
        <v>18396</v>
      </c>
      <c r="G9558" s="142" t="s">
        <v>18397</v>
      </c>
      <c r="H9558" s="142" t="s">
        <v>18398</v>
      </c>
      <c r="I9558" s="142" t="s">
        <v>130</v>
      </c>
      <c r="J9558" s="142" t="n">
        <v>6296.66</v>
      </c>
    </row>
    <row r="9559" customFormat="false" ht="12.75" hidden="false" customHeight="false" outlineLevel="0" collapsed="false">
      <c r="A9559" s="142" t="s">
        <v>18399</v>
      </c>
      <c r="B9559" s="663" t="str">
        <f aca="false">C9559&amp;D9559&amp;E9559&amp;F9559&amp;G9559&amp;H9559</f>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559" s="142" t="s">
        <v>18369</v>
      </c>
      <c r="D9559" s="142" t="s">
        <v>18395</v>
      </c>
      <c r="E9559" s="142" t="s">
        <v>18288</v>
      </c>
      <c r="F9559" s="142" t="s">
        <v>18396</v>
      </c>
      <c r="G9559" s="142" t="s">
        <v>18397</v>
      </c>
      <c r="H9559" s="142" t="s">
        <v>18398</v>
      </c>
      <c r="I9559" s="142" t="s">
        <v>130</v>
      </c>
      <c r="J9559" s="142" t="n">
        <v>5911.79</v>
      </c>
    </row>
    <row r="9560" customFormat="false" ht="12.75" hidden="false" customHeight="false" outlineLevel="0" collapsed="false">
      <c r="A9560" s="142" t="s">
        <v>18400</v>
      </c>
      <c r="B9560" s="663" t="str">
        <f aca="false">C9560&amp;D9560&amp;E9560&amp;F9560&amp;G9560&amp;H9560</f>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560" s="142" t="s">
        <v>18369</v>
      </c>
      <c r="D9560" s="142" t="s">
        <v>18395</v>
      </c>
      <c r="E9560" s="142" t="s">
        <v>18288</v>
      </c>
      <c r="F9560" s="142" t="s">
        <v>18401</v>
      </c>
      <c r="G9560" s="142" t="s">
        <v>18402</v>
      </c>
      <c r="H9560" s="142" t="s">
        <v>18398</v>
      </c>
      <c r="I9560" s="142" t="s">
        <v>130</v>
      </c>
      <c r="J9560" s="142" t="n">
        <v>8815.33</v>
      </c>
    </row>
    <row r="9561" customFormat="false" ht="12.75" hidden="false" customHeight="false" outlineLevel="0" collapsed="false">
      <c r="A9561" s="142" t="s">
        <v>18403</v>
      </c>
      <c r="B9561" s="663" t="str">
        <f aca="false">C9561&amp;D9561&amp;E9561&amp;F9561&amp;G9561&amp;H9561</f>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561" s="142" t="s">
        <v>18369</v>
      </c>
      <c r="D9561" s="142" t="s">
        <v>18395</v>
      </c>
      <c r="E9561" s="142" t="s">
        <v>18288</v>
      </c>
      <c r="F9561" s="142" t="s">
        <v>18401</v>
      </c>
      <c r="G9561" s="142" t="s">
        <v>18402</v>
      </c>
      <c r="H9561" s="142" t="s">
        <v>18398</v>
      </c>
      <c r="I9561" s="142" t="s">
        <v>130</v>
      </c>
      <c r="J9561" s="142" t="n">
        <v>8276.51</v>
      </c>
    </row>
    <row r="9562" customFormat="false" ht="12.75" hidden="false" customHeight="false" outlineLevel="0" collapsed="false">
      <c r="A9562" s="142" t="s">
        <v>18404</v>
      </c>
      <c r="B9562" s="663" t="str">
        <f aca="false">C9562&amp;D9562&amp;E9562&amp;F9562&amp;G9562&amp;H9562</f>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562" s="142" t="s">
        <v>18369</v>
      </c>
      <c r="D9562" s="142" t="s">
        <v>18395</v>
      </c>
      <c r="E9562" s="142" t="s">
        <v>18288</v>
      </c>
      <c r="F9562" s="142" t="s">
        <v>18405</v>
      </c>
      <c r="G9562" s="142" t="s">
        <v>18397</v>
      </c>
      <c r="H9562" s="142" t="s">
        <v>18398</v>
      </c>
      <c r="I9562" s="142" t="s">
        <v>130</v>
      </c>
      <c r="J9562" s="142" t="n">
        <v>9759.83</v>
      </c>
    </row>
    <row r="9563" customFormat="false" ht="12.75" hidden="false" customHeight="false" outlineLevel="0" collapsed="false">
      <c r="A9563" s="142" t="s">
        <v>18406</v>
      </c>
      <c r="B9563" s="663" t="str">
        <f aca="false">C9563&amp;D9563&amp;E9563&amp;F9563&amp;G9563&amp;H9563</f>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563" s="142" t="s">
        <v>18369</v>
      </c>
      <c r="D9563" s="142" t="s">
        <v>18395</v>
      </c>
      <c r="E9563" s="142" t="s">
        <v>18288</v>
      </c>
      <c r="F9563" s="142" t="s">
        <v>18405</v>
      </c>
      <c r="G9563" s="142" t="s">
        <v>18397</v>
      </c>
      <c r="H9563" s="142" t="s">
        <v>18398</v>
      </c>
      <c r="I9563" s="142" t="s">
        <v>130</v>
      </c>
      <c r="J9563" s="142" t="n">
        <v>9163.28</v>
      </c>
    </row>
    <row r="9564" customFormat="false" ht="12.75" hidden="false" customHeight="false" outlineLevel="0" collapsed="false">
      <c r="A9564" s="142" t="s">
        <v>18407</v>
      </c>
      <c r="B9564" s="663" t="str">
        <f aca="false">C9564&amp;D9564&amp;E9564&amp;F9564&amp;G9564&amp;H9564</f>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564" s="142" t="s">
        <v>18355</v>
      </c>
      <c r="D9564" s="142" t="s">
        <v>18408</v>
      </c>
      <c r="E9564" s="142" t="s">
        <v>18383</v>
      </c>
      <c r="F9564" s="142" t="s">
        <v>18384</v>
      </c>
      <c r="G9564" s="142" t="s">
        <v>18385</v>
      </c>
      <c r="H9564" s="142" t="s">
        <v>18386</v>
      </c>
      <c r="I9564" s="142" t="s">
        <v>130</v>
      </c>
      <c r="J9564" s="142" t="n">
        <v>5698.34</v>
      </c>
    </row>
    <row r="9565" customFormat="false" ht="12.75" hidden="false" customHeight="false" outlineLevel="0" collapsed="false">
      <c r="A9565" s="142" t="s">
        <v>18409</v>
      </c>
      <c r="B9565" s="663" t="str">
        <f aca="false">C9565&amp;D9565&amp;E9565&amp;F9565&amp;G9565&amp;H9565</f>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565" s="142" t="s">
        <v>18355</v>
      </c>
      <c r="D9565" s="142" t="s">
        <v>18408</v>
      </c>
      <c r="E9565" s="142" t="s">
        <v>18383</v>
      </c>
      <c r="F9565" s="142" t="s">
        <v>18384</v>
      </c>
      <c r="G9565" s="142" t="s">
        <v>18385</v>
      </c>
      <c r="H9565" s="142" t="s">
        <v>18386</v>
      </c>
      <c r="I9565" s="142" t="s">
        <v>130</v>
      </c>
      <c r="J9565" s="142" t="n">
        <v>5350.04</v>
      </c>
    </row>
    <row r="9566" customFormat="false" ht="12.75" hidden="false" customHeight="false" outlineLevel="0" collapsed="false">
      <c r="A9566" s="142" t="s">
        <v>18410</v>
      </c>
      <c r="B9566" s="663" t="str">
        <f aca="false">C9566&amp;D9566&amp;E9566&amp;F9566&amp;G9566&amp;H9566</f>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566" s="142" t="s">
        <v>18355</v>
      </c>
      <c r="D9566" s="142" t="s">
        <v>18408</v>
      </c>
      <c r="E9566" s="142" t="s">
        <v>18389</v>
      </c>
      <c r="F9566" s="142" t="s">
        <v>18384</v>
      </c>
      <c r="G9566" s="142" t="s">
        <v>18385</v>
      </c>
      <c r="H9566" s="142" t="s">
        <v>18386</v>
      </c>
      <c r="I9566" s="142" t="s">
        <v>130</v>
      </c>
      <c r="J9566" s="142" t="n">
        <v>7977.67</v>
      </c>
    </row>
    <row r="9567" customFormat="false" ht="12.75" hidden="false" customHeight="false" outlineLevel="0" collapsed="false">
      <c r="A9567" s="142" t="s">
        <v>18411</v>
      </c>
      <c r="B9567" s="663" t="str">
        <f aca="false">C9567&amp;D9567&amp;E9567&amp;F9567&amp;G9567&amp;H9567</f>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567" s="142" t="s">
        <v>18355</v>
      </c>
      <c r="D9567" s="142" t="s">
        <v>18408</v>
      </c>
      <c r="E9567" s="142" t="s">
        <v>18389</v>
      </c>
      <c r="F9567" s="142" t="s">
        <v>18384</v>
      </c>
      <c r="G9567" s="142" t="s">
        <v>18385</v>
      </c>
      <c r="H9567" s="142" t="s">
        <v>18386</v>
      </c>
      <c r="I9567" s="142" t="s">
        <v>130</v>
      </c>
      <c r="J9567" s="142" t="n">
        <v>7490.05</v>
      </c>
    </row>
    <row r="9568" customFormat="false" ht="12.75" hidden="false" customHeight="false" outlineLevel="0" collapsed="false">
      <c r="A9568" s="142" t="s">
        <v>18412</v>
      </c>
      <c r="B9568" s="663" t="str">
        <f aca="false">C9568&amp;D9568&amp;E9568&amp;F9568&amp;G9568&amp;H9568</f>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568" s="142" t="s">
        <v>18355</v>
      </c>
      <c r="D9568" s="142" t="s">
        <v>18408</v>
      </c>
      <c r="E9568" s="142" t="s">
        <v>18392</v>
      </c>
      <c r="F9568" s="142" t="s">
        <v>18384</v>
      </c>
      <c r="G9568" s="142" t="s">
        <v>18385</v>
      </c>
      <c r="H9568" s="142" t="s">
        <v>18386</v>
      </c>
      <c r="I9568" s="142" t="s">
        <v>130</v>
      </c>
      <c r="J9568" s="142" t="n">
        <v>8832.42</v>
      </c>
    </row>
    <row r="9569" customFormat="false" ht="12.75" hidden="false" customHeight="false" outlineLevel="0" collapsed="false">
      <c r="A9569" s="142" t="s">
        <v>18413</v>
      </c>
      <c r="B9569" s="663" t="str">
        <f aca="false">C9569&amp;D9569&amp;E9569&amp;F9569&amp;G9569&amp;H9569</f>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569" s="142" t="s">
        <v>18355</v>
      </c>
      <c r="D9569" s="142" t="s">
        <v>18408</v>
      </c>
      <c r="E9569" s="142" t="s">
        <v>18392</v>
      </c>
      <c r="F9569" s="142" t="s">
        <v>18384</v>
      </c>
      <c r="G9569" s="142" t="s">
        <v>18385</v>
      </c>
      <c r="H9569" s="142" t="s">
        <v>18386</v>
      </c>
      <c r="I9569" s="142" t="s">
        <v>130</v>
      </c>
      <c r="J9569" s="142" t="n">
        <v>8292.56</v>
      </c>
    </row>
    <row r="9570" customFormat="false" ht="12.75" hidden="false" customHeight="false" outlineLevel="0" collapsed="false">
      <c r="A9570" s="142" t="s">
        <v>18414</v>
      </c>
      <c r="B9570" s="663" t="str">
        <f aca="false">C9570&amp;D9570&amp;E9570&amp;F9570&amp;G9570&amp;H9570</f>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570" s="142" t="s">
        <v>18369</v>
      </c>
      <c r="D9570" s="142" t="s">
        <v>18415</v>
      </c>
      <c r="E9570" s="142" t="s">
        <v>18416</v>
      </c>
      <c r="F9570" s="142" t="s">
        <v>18417</v>
      </c>
      <c r="G9570" s="142" t="s">
        <v>18418</v>
      </c>
      <c r="H9570" s="142" t="s">
        <v>18419</v>
      </c>
      <c r="I9570" s="142" t="s">
        <v>130</v>
      </c>
      <c r="J9570" s="142" t="n">
        <v>7407.84</v>
      </c>
    </row>
    <row r="9571" customFormat="false" ht="12.75" hidden="false" customHeight="false" outlineLevel="0" collapsed="false">
      <c r="A9571" s="142" t="s">
        <v>18420</v>
      </c>
      <c r="B9571" s="663" t="str">
        <f aca="false">C9571&amp;D9571&amp;E9571&amp;F9571&amp;G9571&amp;H9571</f>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571" s="142" t="s">
        <v>18369</v>
      </c>
      <c r="D9571" s="142" t="s">
        <v>18415</v>
      </c>
      <c r="E9571" s="142" t="s">
        <v>18416</v>
      </c>
      <c r="F9571" s="142" t="s">
        <v>18417</v>
      </c>
      <c r="G9571" s="142" t="s">
        <v>18418</v>
      </c>
      <c r="H9571" s="142" t="s">
        <v>18419</v>
      </c>
      <c r="I9571" s="142" t="s">
        <v>130</v>
      </c>
      <c r="J9571" s="142" t="n">
        <v>6955.05</v>
      </c>
    </row>
    <row r="9572" customFormat="false" ht="12.75" hidden="false" customHeight="false" outlineLevel="0" collapsed="false">
      <c r="A9572" s="142" t="s">
        <v>18421</v>
      </c>
      <c r="B9572" s="663" t="str">
        <f aca="false">C9572&amp;D9572&amp;E9572&amp;F9572&amp;G9572&amp;H9572</f>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572" s="142" t="s">
        <v>18369</v>
      </c>
      <c r="D9572" s="142" t="s">
        <v>18415</v>
      </c>
      <c r="E9572" s="142" t="s">
        <v>18416</v>
      </c>
      <c r="F9572" s="142" t="s">
        <v>18422</v>
      </c>
      <c r="G9572" s="142" t="s">
        <v>18418</v>
      </c>
      <c r="H9572" s="142" t="s">
        <v>18419</v>
      </c>
      <c r="I9572" s="142" t="s">
        <v>130</v>
      </c>
      <c r="J9572" s="142" t="n">
        <v>10370.97</v>
      </c>
    </row>
    <row r="9573" customFormat="false" ht="12.75" hidden="false" customHeight="false" outlineLevel="0" collapsed="false">
      <c r="A9573" s="142" t="s">
        <v>18423</v>
      </c>
      <c r="B9573" s="663" t="str">
        <f aca="false">C9573&amp;D9573&amp;E9573&amp;F9573&amp;G9573&amp;H9573</f>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573" s="142" t="s">
        <v>18369</v>
      </c>
      <c r="D9573" s="142" t="s">
        <v>18415</v>
      </c>
      <c r="E9573" s="142" t="s">
        <v>18416</v>
      </c>
      <c r="F9573" s="142" t="s">
        <v>18422</v>
      </c>
      <c r="G9573" s="142" t="s">
        <v>18418</v>
      </c>
      <c r="H9573" s="142" t="s">
        <v>18419</v>
      </c>
      <c r="I9573" s="142" t="s">
        <v>130</v>
      </c>
      <c r="J9573" s="142" t="n">
        <v>9737.07</v>
      </c>
    </row>
    <row r="9574" customFormat="false" ht="12.75" hidden="false" customHeight="false" outlineLevel="0" collapsed="false">
      <c r="A9574" s="142" t="s">
        <v>18424</v>
      </c>
      <c r="B9574" s="663" t="str">
        <f aca="false">C9574&amp;D9574&amp;E9574&amp;F9574&amp;G9574&amp;H9574</f>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574" s="142" t="s">
        <v>18369</v>
      </c>
      <c r="D9574" s="142" t="s">
        <v>18415</v>
      </c>
      <c r="E9574" s="142" t="s">
        <v>18416</v>
      </c>
      <c r="F9574" s="142" t="s">
        <v>18425</v>
      </c>
      <c r="G9574" s="142" t="s">
        <v>18418</v>
      </c>
      <c r="H9574" s="142" t="s">
        <v>18419</v>
      </c>
      <c r="I9574" s="142" t="s">
        <v>130</v>
      </c>
      <c r="J9574" s="142" t="n">
        <v>11482.15</v>
      </c>
    </row>
    <row r="9575" customFormat="false" ht="12.75" hidden="false" customHeight="false" outlineLevel="0" collapsed="false">
      <c r="A9575" s="142" t="s">
        <v>18426</v>
      </c>
      <c r="B9575" s="663" t="str">
        <f aca="false">C9575&amp;D9575&amp;E9575&amp;F9575&amp;G9575&amp;H9575</f>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575" s="142" t="s">
        <v>18369</v>
      </c>
      <c r="D9575" s="142" t="s">
        <v>18415</v>
      </c>
      <c r="E9575" s="142" t="s">
        <v>18416</v>
      </c>
      <c r="F9575" s="142" t="s">
        <v>18425</v>
      </c>
      <c r="G9575" s="142" t="s">
        <v>18418</v>
      </c>
      <c r="H9575" s="142" t="s">
        <v>18419</v>
      </c>
      <c r="I9575" s="142" t="s">
        <v>130</v>
      </c>
      <c r="J9575" s="142" t="n">
        <v>10780.33</v>
      </c>
    </row>
    <row r="9576" customFormat="false" ht="12.75" hidden="false" customHeight="false" outlineLevel="0" collapsed="false">
      <c r="A9576" s="142" t="s">
        <v>18427</v>
      </c>
      <c r="B9576" s="663" t="str">
        <f aca="false">C9576&amp;D9576&amp;E9576&amp;F9576&amp;G9576&amp;H9576</f>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576" s="142" t="s">
        <v>18355</v>
      </c>
      <c r="D9576" s="142" t="s">
        <v>18428</v>
      </c>
      <c r="E9576" s="142" t="s">
        <v>18383</v>
      </c>
      <c r="F9576" s="142" t="s">
        <v>18384</v>
      </c>
      <c r="G9576" s="142" t="s">
        <v>18385</v>
      </c>
      <c r="H9576" s="142" t="s">
        <v>18386</v>
      </c>
      <c r="I9576" s="142" t="s">
        <v>18429</v>
      </c>
      <c r="J9576" s="142" t="n">
        <v>6097.22</v>
      </c>
    </row>
    <row r="9577" customFormat="false" ht="12.75" hidden="false" customHeight="false" outlineLevel="0" collapsed="false">
      <c r="A9577" s="142" t="s">
        <v>18430</v>
      </c>
      <c r="B9577" s="663" t="str">
        <f aca="false">C9577&amp;D9577&amp;E9577&amp;F9577&amp;G9577&amp;H9577</f>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577" s="142" t="s">
        <v>18355</v>
      </c>
      <c r="D9577" s="142" t="s">
        <v>18428</v>
      </c>
      <c r="E9577" s="142" t="s">
        <v>18383</v>
      </c>
      <c r="F9577" s="142" t="s">
        <v>18384</v>
      </c>
      <c r="G9577" s="142" t="s">
        <v>18385</v>
      </c>
      <c r="H9577" s="142" t="s">
        <v>18386</v>
      </c>
      <c r="I9577" s="142" t="s">
        <v>18429</v>
      </c>
      <c r="J9577" s="142" t="n">
        <v>5724.54</v>
      </c>
    </row>
    <row r="9578" customFormat="false" ht="12.75" hidden="false" customHeight="false" outlineLevel="0" collapsed="false">
      <c r="A9578" s="142" t="s">
        <v>18431</v>
      </c>
      <c r="B9578" s="663" t="str">
        <f aca="false">C9578&amp;D9578&amp;E9578&amp;F9578&amp;G9578&amp;H9578</f>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578" s="142" t="s">
        <v>18355</v>
      </c>
      <c r="D9578" s="142" t="s">
        <v>18428</v>
      </c>
      <c r="E9578" s="142" t="s">
        <v>18389</v>
      </c>
      <c r="F9578" s="142" t="s">
        <v>18384</v>
      </c>
      <c r="G9578" s="142" t="s">
        <v>18385</v>
      </c>
      <c r="H9578" s="142" t="s">
        <v>18386</v>
      </c>
      <c r="I9578" s="142" t="s">
        <v>130</v>
      </c>
      <c r="J9578" s="142" t="n">
        <v>8536.11</v>
      </c>
    </row>
    <row r="9579" customFormat="false" ht="12.75" hidden="false" customHeight="false" outlineLevel="0" collapsed="false">
      <c r="A9579" s="142" t="s">
        <v>18432</v>
      </c>
      <c r="B9579" s="663" t="str">
        <f aca="false">C9579&amp;D9579&amp;E9579&amp;F9579&amp;G9579&amp;H9579</f>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579" s="142" t="s">
        <v>18355</v>
      </c>
      <c r="D9579" s="142" t="s">
        <v>18428</v>
      </c>
      <c r="E9579" s="142" t="s">
        <v>18389</v>
      </c>
      <c r="F9579" s="142" t="s">
        <v>18384</v>
      </c>
      <c r="G9579" s="142" t="s">
        <v>18385</v>
      </c>
      <c r="H9579" s="142" t="s">
        <v>18386</v>
      </c>
      <c r="I9579" s="142" t="s">
        <v>130</v>
      </c>
      <c r="J9579" s="142" t="n">
        <v>8014.36</v>
      </c>
    </row>
    <row r="9580" customFormat="false" ht="12.75" hidden="false" customHeight="false" outlineLevel="0" collapsed="false">
      <c r="A9580" s="142" t="s">
        <v>18433</v>
      </c>
      <c r="B9580" s="663" t="str">
        <f aca="false">C9580&amp;D9580&amp;E9580&amp;F9580&amp;G9580&amp;H9580</f>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580" s="142" t="s">
        <v>18355</v>
      </c>
      <c r="D9580" s="142" t="s">
        <v>18428</v>
      </c>
      <c r="E9580" s="142" t="s">
        <v>18392</v>
      </c>
      <c r="F9580" s="142" t="s">
        <v>18384</v>
      </c>
      <c r="G9580" s="142" t="s">
        <v>18385</v>
      </c>
      <c r="H9580" s="142" t="s">
        <v>18386</v>
      </c>
      <c r="I9580" s="142" t="s">
        <v>130</v>
      </c>
      <c r="J9580" s="142" t="n">
        <v>9450.69</v>
      </c>
    </row>
    <row r="9581" customFormat="false" ht="12.75" hidden="false" customHeight="false" outlineLevel="0" collapsed="false">
      <c r="A9581" s="142" t="s">
        <v>18434</v>
      </c>
      <c r="B9581" s="663" t="str">
        <f aca="false">C9581&amp;D9581&amp;E9581&amp;F9581&amp;G9581&amp;H9581</f>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581" s="142" t="s">
        <v>18355</v>
      </c>
      <c r="D9581" s="142" t="s">
        <v>18428</v>
      </c>
      <c r="E9581" s="142" t="s">
        <v>18392</v>
      </c>
      <c r="F9581" s="142" t="s">
        <v>18384</v>
      </c>
      <c r="G9581" s="142" t="s">
        <v>18385</v>
      </c>
      <c r="H9581" s="142" t="s">
        <v>18386</v>
      </c>
      <c r="I9581" s="142" t="s">
        <v>130</v>
      </c>
      <c r="J9581" s="142" t="n">
        <v>8873.04</v>
      </c>
    </row>
    <row r="9582" customFormat="false" ht="12.75" hidden="false" customHeight="false" outlineLevel="0" collapsed="false">
      <c r="A9582" s="142" t="s">
        <v>18435</v>
      </c>
      <c r="B9582" s="663" t="str">
        <f aca="false">C9582&amp;D9582&amp;E9582&amp;F9582&amp;G9582&amp;H9582</f>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582" s="142" t="s">
        <v>18369</v>
      </c>
      <c r="D9582" s="142" t="s">
        <v>18436</v>
      </c>
      <c r="E9582" s="142" t="s">
        <v>18437</v>
      </c>
      <c r="F9582" s="142" t="s">
        <v>18438</v>
      </c>
      <c r="G9582" s="142" t="s">
        <v>18439</v>
      </c>
      <c r="H9582" s="142" t="s">
        <v>18440</v>
      </c>
      <c r="I9582" s="142" t="s">
        <v>130</v>
      </c>
      <c r="J9582" s="142" t="n">
        <v>7926.39</v>
      </c>
    </row>
    <row r="9583" customFormat="false" ht="12.75" hidden="false" customHeight="false" outlineLevel="0" collapsed="false">
      <c r="A9583" s="142" t="s">
        <v>18441</v>
      </c>
      <c r="B9583" s="663" t="str">
        <f aca="false">C9583&amp;D9583&amp;E9583&amp;F9583&amp;G9583&amp;H9583</f>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583" s="142" t="s">
        <v>18369</v>
      </c>
      <c r="D9583" s="142" t="s">
        <v>18436</v>
      </c>
      <c r="E9583" s="142" t="s">
        <v>18437</v>
      </c>
      <c r="F9583" s="142" t="s">
        <v>18438</v>
      </c>
      <c r="G9583" s="142" t="s">
        <v>18439</v>
      </c>
      <c r="H9583" s="142" t="s">
        <v>18440</v>
      </c>
      <c r="I9583" s="142" t="s">
        <v>130</v>
      </c>
      <c r="J9583" s="142" t="n">
        <v>7441.9</v>
      </c>
    </row>
    <row r="9584" customFormat="false" ht="12.75" hidden="false" customHeight="false" outlineLevel="0" collapsed="false">
      <c r="A9584" s="142" t="s">
        <v>18442</v>
      </c>
      <c r="B9584" s="663" t="str">
        <f aca="false">C9584&amp;D9584&amp;E9584&amp;F9584&amp;G9584&amp;H9584</f>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584" s="142" t="s">
        <v>18369</v>
      </c>
      <c r="D9584" s="142" t="s">
        <v>18436</v>
      </c>
      <c r="E9584" s="142" t="s">
        <v>18437</v>
      </c>
      <c r="F9584" s="142" t="s">
        <v>18443</v>
      </c>
      <c r="G9584" s="142" t="s">
        <v>18439</v>
      </c>
      <c r="H9584" s="142" t="s">
        <v>18440</v>
      </c>
      <c r="I9584" s="142" t="s">
        <v>130</v>
      </c>
      <c r="J9584" s="142" t="n">
        <v>11096.94</v>
      </c>
    </row>
    <row r="9585" customFormat="false" ht="12.75" hidden="false" customHeight="false" outlineLevel="0" collapsed="false">
      <c r="A9585" s="142" t="s">
        <v>18444</v>
      </c>
      <c r="B9585" s="663" t="str">
        <f aca="false">C9585&amp;D9585&amp;E9585&amp;F9585&amp;G9585&amp;H9585</f>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585" s="142" t="s">
        <v>18369</v>
      </c>
      <c r="D9585" s="142" t="s">
        <v>18436</v>
      </c>
      <c r="E9585" s="142" t="s">
        <v>18437</v>
      </c>
      <c r="F9585" s="142" t="s">
        <v>18443</v>
      </c>
      <c r="G9585" s="142" t="s">
        <v>18439</v>
      </c>
      <c r="H9585" s="142" t="s">
        <v>18440</v>
      </c>
      <c r="I9585" s="142" t="s">
        <v>130</v>
      </c>
      <c r="J9585" s="142" t="n">
        <v>10418.66</v>
      </c>
    </row>
    <row r="9586" customFormat="false" ht="12.75" hidden="false" customHeight="false" outlineLevel="0" collapsed="false">
      <c r="A9586" s="142" t="s">
        <v>18445</v>
      </c>
      <c r="B9586" s="663" t="str">
        <f aca="false">C9586&amp;D9586&amp;E9586&amp;F9586&amp;G9586&amp;H9586</f>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586" s="142" t="s">
        <v>18369</v>
      </c>
      <c r="D9586" s="142" t="s">
        <v>18436</v>
      </c>
      <c r="E9586" s="142" t="s">
        <v>18288</v>
      </c>
      <c r="F9586" s="142" t="s">
        <v>18446</v>
      </c>
      <c r="G9586" s="142" t="s">
        <v>18439</v>
      </c>
      <c r="H9586" s="142" t="s">
        <v>18440</v>
      </c>
      <c r="I9586" s="142" t="s">
        <v>130</v>
      </c>
      <c r="J9586" s="142" t="n">
        <v>12285.9</v>
      </c>
    </row>
    <row r="9587" customFormat="false" ht="12.75" hidden="false" customHeight="false" outlineLevel="0" collapsed="false">
      <c r="A9587" s="142" t="s">
        <v>18447</v>
      </c>
      <c r="B9587" s="663" t="str">
        <f aca="false">C9587&amp;D9587&amp;E9587&amp;F9587&amp;G9587&amp;H9587</f>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587" s="142" t="s">
        <v>18369</v>
      </c>
      <c r="D9587" s="142" t="s">
        <v>18436</v>
      </c>
      <c r="E9587" s="142" t="s">
        <v>18288</v>
      </c>
      <c r="F9587" s="142" t="s">
        <v>18446</v>
      </c>
      <c r="G9587" s="142" t="s">
        <v>18439</v>
      </c>
      <c r="H9587" s="142" t="s">
        <v>18440</v>
      </c>
      <c r="I9587" s="142" t="s">
        <v>130</v>
      </c>
      <c r="J9587" s="142" t="n">
        <v>11534.95</v>
      </c>
    </row>
    <row r="9588" customFormat="false" ht="12.75" hidden="false" customHeight="false" outlineLevel="0" collapsed="false">
      <c r="A9588" s="142" t="s">
        <v>18448</v>
      </c>
      <c r="B9588" s="663" t="str">
        <f aca="false">C9588&amp;D9588&amp;E9588&amp;F9588&amp;G9588&amp;H9588</f>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588" s="142" t="s">
        <v>18355</v>
      </c>
      <c r="D9588" s="142" t="s">
        <v>18449</v>
      </c>
      <c r="E9588" s="142" t="s">
        <v>18383</v>
      </c>
      <c r="F9588" s="142" t="s">
        <v>18384</v>
      </c>
      <c r="G9588" s="142" t="s">
        <v>18385</v>
      </c>
      <c r="H9588" s="142" t="s">
        <v>18386</v>
      </c>
      <c r="I9588" s="142" t="s">
        <v>130</v>
      </c>
      <c r="J9588" s="142" t="n">
        <v>6496.1</v>
      </c>
    </row>
    <row r="9589" customFormat="false" ht="12.75" hidden="false" customHeight="false" outlineLevel="0" collapsed="false">
      <c r="A9589" s="142" t="s">
        <v>18450</v>
      </c>
      <c r="B9589" s="663" t="str">
        <f aca="false">C9589&amp;D9589&amp;E9589&amp;F9589&amp;G9589&amp;H9589</f>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589" s="142" t="s">
        <v>18355</v>
      </c>
      <c r="D9589" s="142" t="s">
        <v>18449</v>
      </c>
      <c r="E9589" s="142" t="s">
        <v>18383</v>
      </c>
      <c r="F9589" s="142" t="s">
        <v>18384</v>
      </c>
      <c r="G9589" s="142" t="s">
        <v>18385</v>
      </c>
      <c r="H9589" s="142" t="s">
        <v>18386</v>
      </c>
      <c r="I9589" s="142" t="s">
        <v>130</v>
      </c>
      <c r="J9589" s="142" t="n">
        <v>6099.04</v>
      </c>
    </row>
    <row r="9590" customFormat="false" ht="12.75" hidden="false" customHeight="false" outlineLevel="0" collapsed="false">
      <c r="A9590" s="142" t="s">
        <v>18451</v>
      </c>
      <c r="B9590" s="663" t="str">
        <f aca="false">C9590&amp;D9590&amp;E9590&amp;F9590&amp;G9590&amp;H9590</f>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590" s="142" t="s">
        <v>18355</v>
      </c>
      <c r="D9590" s="142" t="s">
        <v>18449</v>
      </c>
      <c r="E9590" s="142" t="s">
        <v>18389</v>
      </c>
      <c r="F9590" s="142" t="s">
        <v>18384</v>
      </c>
      <c r="G9590" s="142" t="s">
        <v>18385</v>
      </c>
      <c r="H9590" s="142" t="s">
        <v>18452</v>
      </c>
      <c r="I9590" s="142" t="s">
        <v>130</v>
      </c>
      <c r="J9590" s="142" t="n">
        <v>9094.55</v>
      </c>
    </row>
    <row r="9591" customFormat="false" ht="12.75" hidden="false" customHeight="false" outlineLevel="0" collapsed="false">
      <c r="A9591" s="142" t="s">
        <v>18453</v>
      </c>
      <c r="B9591" s="663" t="str">
        <f aca="false">C9591&amp;D9591&amp;E9591&amp;F9591&amp;G9591&amp;H9591</f>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591" s="142" t="s">
        <v>18355</v>
      </c>
      <c r="D9591" s="142" t="s">
        <v>18449</v>
      </c>
      <c r="E9591" s="142" t="s">
        <v>18389</v>
      </c>
      <c r="F9591" s="142" t="s">
        <v>18384</v>
      </c>
      <c r="G9591" s="142" t="s">
        <v>18385</v>
      </c>
      <c r="H9591" s="142" t="s">
        <v>18452</v>
      </c>
      <c r="I9591" s="142" t="s">
        <v>130</v>
      </c>
      <c r="J9591" s="142" t="n">
        <v>8538.66</v>
      </c>
    </row>
    <row r="9592" customFormat="false" ht="12.75" hidden="false" customHeight="false" outlineLevel="0" collapsed="false">
      <c r="A9592" s="142" t="s">
        <v>18454</v>
      </c>
      <c r="B9592" s="663" t="str">
        <f aca="false">C9592&amp;D9592&amp;E9592&amp;F9592&amp;G9592&amp;H9592</f>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592" s="142" t="s">
        <v>18355</v>
      </c>
      <c r="D9592" s="142" t="s">
        <v>18449</v>
      </c>
      <c r="E9592" s="142" t="s">
        <v>18392</v>
      </c>
      <c r="F9592" s="142" t="s">
        <v>18384</v>
      </c>
      <c r="G9592" s="142" t="s">
        <v>18385</v>
      </c>
      <c r="H9592" s="142" t="s">
        <v>18386</v>
      </c>
      <c r="I9592" s="142" t="s">
        <v>130</v>
      </c>
      <c r="J9592" s="142" t="n">
        <v>10068.96</v>
      </c>
    </row>
    <row r="9593" customFormat="false" ht="12.75" hidden="false" customHeight="false" outlineLevel="0" collapsed="false">
      <c r="A9593" s="142" t="s">
        <v>18455</v>
      </c>
      <c r="B9593" s="663" t="str">
        <f aca="false">C9593&amp;D9593&amp;E9593&amp;F9593&amp;G9593&amp;H9593</f>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593" s="142" t="s">
        <v>18355</v>
      </c>
      <c r="D9593" s="142" t="s">
        <v>18449</v>
      </c>
      <c r="E9593" s="142" t="s">
        <v>18392</v>
      </c>
      <c r="F9593" s="142" t="s">
        <v>18384</v>
      </c>
      <c r="G9593" s="142" t="s">
        <v>18385</v>
      </c>
      <c r="H9593" s="142" t="s">
        <v>18386</v>
      </c>
      <c r="I9593" s="142" t="s">
        <v>130</v>
      </c>
      <c r="J9593" s="142" t="n">
        <v>9453.52</v>
      </c>
    </row>
    <row r="9594" customFormat="false" ht="12.75" hidden="false" customHeight="false" outlineLevel="0" collapsed="false">
      <c r="A9594" s="142" t="s">
        <v>18456</v>
      </c>
      <c r="B9594" s="663" t="str">
        <f aca="false">C9594&amp;D9594&amp;E9594&amp;F9594&amp;G9594&amp;H9594</f>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594" s="142" t="s">
        <v>18369</v>
      </c>
      <c r="D9594" s="142" t="s">
        <v>18457</v>
      </c>
      <c r="E9594" s="142" t="s">
        <v>18288</v>
      </c>
      <c r="F9594" s="142" t="s">
        <v>18438</v>
      </c>
      <c r="G9594" s="142" t="s">
        <v>18439</v>
      </c>
      <c r="H9594" s="142" t="s">
        <v>18440</v>
      </c>
      <c r="I9594" s="142" t="s">
        <v>130</v>
      </c>
      <c r="J9594" s="142" t="n">
        <v>8444.94</v>
      </c>
    </row>
    <row r="9595" customFormat="false" ht="12.75" hidden="false" customHeight="false" outlineLevel="0" collapsed="false">
      <c r="A9595" s="142" t="s">
        <v>18458</v>
      </c>
      <c r="B9595" s="663" t="str">
        <f aca="false">C9595&amp;D9595&amp;E9595&amp;F9595&amp;G9595&amp;H9595</f>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595" s="142" t="s">
        <v>18369</v>
      </c>
      <c r="D9595" s="142" t="s">
        <v>18457</v>
      </c>
      <c r="E9595" s="142" t="s">
        <v>18288</v>
      </c>
      <c r="F9595" s="142" t="s">
        <v>18438</v>
      </c>
      <c r="G9595" s="142" t="s">
        <v>18439</v>
      </c>
      <c r="H9595" s="142" t="s">
        <v>18440</v>
      </c>
      <c r="I9595" s="142" t="s">
        <v>130</v>
      </c>
      <c r="J9595" s="142" t="n">
        <v>7928.75</v>
      </c>
    </row>
    <row r="9596" customFormat="false" ht="12.75" hidden="false" customHeight="false" outlineLevel="0" collapsed="false">
      <c r="A9596" s="142" t="s">
        <v>18459</v>
      </c>
      <c r="B9596" s="663" t="str">
        <f aca="false">C9596&amp;D9596&amp;E9596&amp;F9596&amp;G9596&amp;H9596</f>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596" s="142" t="s">
        <v>18369</v>
      </c>
      <c r="D9596" s="142" t="s">
        <v>18457</v>
      </c>
      <c r="E9596" s="142" t="s">
        <v>18288</v>
      </c>
      <c r="F9596" s="142" t="s">
        <v>18443</v>
      </c>
      <c r="G9596" s="142" t="s">
        <v>18439</v>
      </c>
      <c r="H9596" s="142" t="s">
        <v>18440</v>
      </c>
      <c r="I9596" s="142" t="s">
        <v>130</v>
      </c>
      <c r="J9596" s="142" t="n">
        <v>11822.91</v>
      </c>
    </row>
    <row r="9597" customFormat="false" ht="12.75" hidden="false" customHeight="false" outlineLevel="0" collapsed="false">
      <c r="A9597" s="142" t="s">
        <v>18460</v>
      </c>
      <c r="B9597" s="663" t="str">
        <f aca="false">C9597&amp;D9597&amp;E9597&amp;F9597&amp;G9597&amp;H9597</f>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597" s="142" t="s">
        <v>18369</v>
      </c>
      <c r="D9597" s="142" t="s">
        <v>18457</v>
      </c>
      <c r="E9597" s="142" t="s">
        <v>18288</v>
      </c>
      <c r="F9597" s="142" t="s">
        <v>18443</v>
      </c>
      <c r="G9597" s="142" t="s">
        <v>18439</v>
      </c>
      <c r="H9597" s="142" t="s">
        <v>18440</v>
      </c>
      <c r="I9597" s="142" t="s">
        <v>130</v>
      </c>
      <c r="J9597" s="142" t="n">
        <v>11100.26</v>
      </c>
    </row>
    <row r="9598" customFormat="false" ht="12.75" hidden="false" customHeight="false" outlineLevel="0" collapsed="false">
      <c r="A9598" s="142" t="s">
        <v>18461</v>
      </c>
      <c r="B9598" s="663" t="str">
        <f aca="false">C9598&amp;D9598&amp;E9598&amp;F9598&amp;G9598&amp;H9598</f>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598" s="142" t="s">
        <v>18369</v>
      </c>
      <c r="D9598" s="142" t="s">
        <v>18457</v>
      </c>
      <c r="E9598" s="142" t="s">
        <v>18288</v>
      </c>
      <c r="F9598" s="142" t="s">
        <v>18446</v>
      </c>
      <c r="G9598" s="142" t="s">
        <v>18439</v>
      </c>
      <c r="H9598" s="142" t="s">
        <v>18440</v>
      </c>
      <c r="I9598" s="142" t="s">
        <v>130</v>
      </c>
      <c r="J9598" s="142" t="n">
        <v>13089.65</v>
      </c>
    </row>
    <row r="9599" customFormat="false" ht="12.75" hidden="false" customHeight="false" outlineLevel="0" collapsed="false">
      <c r="A9599" s="142" t="s">
        <v>18462</v>
      </c>
      <c r="B9599" s="663" t="str">
        <f aca="false">C9599&amp;D9599&amp;E9599&amp;F9599&amp;G9599&amp;H9599</f>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599" s="142" t="s">
        <v>18369</v>
      </c>
      <c r="D9599" s="142" t="s">
        <v>18457</v>
      </c>
      <c r="E9599" s="142" t="s">
        <v>18288</v>
      </c>
      <c r="F9599" s="142" t="s">
        <v>18446</v>
      </c>
      <c r="G9599" s="142" t="s">
        <v>18439</v>
      </c>
      <c r="H9599" s="142" t="s">
        <v>18440</v>
      </c>
      <c r="I9599" s="142" t="s">
        <v>130</v>
      </c>
      <c r="J9599" s="142" t="n">
        <v>12289.57</v>
      </c>
    </row>
    <row r="9600" customFormat="false" ht="12.75" hidden="false" customHeight="false" outlineLevel="0" collapsed="false">
      <c r="A9600" s="142" t="s">
        <v>18463</v>
      </c>
      <c r="B9600" s="663" t="str">
        <f aca="false">C9600&amp;D9600&amp;E9600&amp;F9600&amp;G9600&amp;H9600</f>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600" s="142" t="s">
        <v>18355</v>
      </c>
      <c r="D9600" s="142" t="s">
        <v>18464</v>
      </c>
      <c r="E9600" s="142" t="s">
        <v>18383</v>
      </c>
      <c r="F9600" s="142" t="s">
        <v>18384</v>
      </c>
      <c r="G9600" s="142" t="s">
        <v>18385</v>
      </c>
      <c r="H9600" s="142" t="s">
        <v>18386</v>
      </c>
      <c r="I9600" s="142" t="s">
        <v>130</v>
      </c>
      <c r="J9600" s="142" t="n">
        <v>7236.89</v>
      </c>
    </row>
    <row r="9601" customFormat="false" ht="12.75" hidden="false" customHeight="false" outlineLevel="0" collapsed="false">
      <c r="A9601" s="142" t="s">
        <v>18465</v>
      </c>
      <c r="B9601" s="663" t="str">
        <f aca="false">C9601&amp;D9601&amp;E9601&amp;F9601&amp;G9601&amp;H9601</f>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601" s="142" t="s">
        <v>18355</v>
      </c>
      <c r="D9601" s="142" t="s">
        <v>18464</v>
      </c>
      <c r="E9601" s="142" t="s">
        <v>18383</v>
      </c>
      <c r="F9601" s="142" t="s">
        <v>18384</v>
      </c>
      <c r="G9601" s="142" t="s">
        <v>18385</v>
      </c>
      <c r="H9601" s="142" t="s">
        <v>18386</v>
      </c>
      <c r="I9601" s="142" t="s">
        <v>130</v>
      </c>
      <c r="J9601" s="142" t="n">
        <v>6794.55</v>
      </c>
    </row>
    <row r="9602" customFormat="false" ht="12.75" hidden="false" customHeight="false" outlineLevel="0" collapsed="false">
      <c r="A9602" s="142" t="s">
        <v>18466</v>
      </c>
      <c r="B9602" s="663" t="str">
        <f aca="false">C9602&amp;D9602&amp;E9602&amp;F9602&amp;G9602&amp;H9602</f>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602" s="142" t="s">
        <v>18355</v>
      </c>
      <c r="D9602" s="142" t="s">
        <v>18464</v>
      </c>
      <c r="E9602" s="142" t="s">
        <v>18389</v>
      </c>
      <c r="F9602" s="142" t="s">
        <v>18384</v>
      </c>
      <c r="G9602" s="142" t="s">
        <v>18385</v>
      </c>
      <c r="H9602" s="142" t="s">
        <v>18386</v>
      </c>
      <c r="I9602" s="142" t="s">
        <v>130</v>
      </c>
      <c r="J9602" s="142" t="n">
        <v>10131.64</v>
      </c>
    </row>
    <row r="9603" customFormat="false" ht="12.75" hidden="false" customHeight="false" outlineLevel="0" collapsed="false">
      <c r="A9603" s="142" t="s">
        <v>18467</v>
      </c>
      <c r="B9603" s="663" t="str">
        <f aca="false">C9603&amp;D9603&amp;E9603&amp;F9603&amp;G9603&amp;H9603</f>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603" s="142" t="s">
        <v>18355</v>
      </c>
      <c r="D9603" s="142" t="s">
        <v>18464</v>
      </c>
      <c r="E9603" s="142" t="s">
        <v>18389</v>
      </c>
      <c r="F9603" s="142" t="s">
        <v>18384</v>
      </c>
      <c r="G9603" s="142" t="s">
        <v>18385</v>
      </c>
      <c r="H9603" s="142" t="s">
        <v>18386</v>
      </c>
      <c r="I9603" s="142" t="s">
        <v>130</v>
      </c>
      <c r="J9603" s="142" t="n">
        <v>9512.37</v>
      </c>
    </row>
    <row r="9604" customFormat="false" ht="12.75" hidden="false" customHeight="false" outlineLevel="0" collapsed="false">
      <c r="A9604" s="142" t="s">
        <v>18468</v>
      </c>
      <c r="B9604" s="663" t="str">
        <f aca="false">C9604&amp;D9604&amp;E9604&amp;F9604&amp;G9604&amp;H9604</f>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604" s="142" t="s">
        <v>18355</v>
      </c>
      <c r="D9604" s="142" t="s">
        <v>18464</v>
      </c>
      <c r="E9604" s="142" t="s">
        <v>18392</v>
      </c>
      <c r="F9604" s="142" t="s">
        <v>18384</v>
      </c>
      <c r="G9604" s="142" t="s">
        <v>18385</v>
      </c>
      <c r="H9604" s="142" t="s">
        <v>18386</v>
      </c>
      <c r="I9604" s="142" t="s">
        <v>130</v>
      </c>
      <c r="J9604" s="142" t="n">
        <v>11217.18</v>
      </c>
    </row>
    <row r="9605" customFormat="false" ht="12.75" hidden="false" customHeight="false" outlineLevel="0" collapsed="false">
      <c r="A9605" s="142" t="s">
        <v>18469</v>
      </c>
      <c r="B9605" s="663" t="str">
        <f aca="false">C9605&amp;D9605&amp;E9605&amp;F9605&amp;G9605&amp;H9605</f>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605" s="142" t="s">
        <v>18355</v>
      </c>
      <c r="D9605" s="142" t="s">
        <v>18464</v>
      </c>
      <c r="E9605" s="142" t="s">
        <v>18392</v>
      </c>
      <c r="F9605" s="142" t="s">
        <v>18384</v>
      </c>
      <c r="G9605" s="142" t="s">
        <v>18385</v>
      </c>
      <c r="H9605" s="142" t="s">
        <v>18386</v>
      </c>
      <c r="I9605" s="142" t="s">
        <v>130</v>
      </c>
      <c r="J9605" s="142" t="n">
        <v>10531.55</v>
      </c>
    </row>
    <row r="9606" customFormat="false" ht="12.75" hidden="false" customHeight="false" outlineLevel="0" collapsed="false">
      <c r="A9606" s="142" t="s">
        <v>18470</v>
      </c>
      <c r="B9606" s="663" t="str">
        <f aca="false">C9606&amp;D9606&amp;E9606&amp;F9606&amp;G9606&amp;H9606</f>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606" s="142" t="s">
        <v>18369</v>
      </c>
      <c r="D9606" s="142" t="s">
        <v>18471</v>
      </c>
      <c r="E9606" s="142" t="s">
        <v>18288</v>
      </c>
      <c r="F9606" s="142" t="s">
        <v>18438</v>
      </c>
      <c r="G9606" s="142" t="s">
        <v>18439</v>
      </c>
      <c r="H9606" s="142" t="s">
        <v>18440</v>
      </c>
      <c r="I9606" s="142" t="s">
        <v>130</v>
      </c>
      <c r="J9606" s="142" t="n">
        <v>9407.96</v>
      </c>
    </row>
    <row r="9607" customFormat="false" ht="12.75" hidden="false" customHeight="false" outlineLevel="0" collapsed="false">
      <c r="A9607" s="142" t="s">
        <v>18472</v>
      </c>
      <c r="B9607" s="663" t="str">
        <f aca="false">C9607&amp;D9607&amp;E9607&amp;F9607&amp;G9607&amp;H9607</f>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607" s="142" t="s">
        <v>18369</v>
      </c>
      <c r="D9607" s="142" t="s">
        <v>18471</v>
      </c>
      <c r="E9607" s="142" t="s">
        <v>18288</v>
      </c>
      <c r="F9607" s="142" t="s">
        <v>18438</v>
      </c>
      <c r="G9607" s="142" t="s">
        <v>18439</v>
      </c>
      <c r="H9607" s="142" t="s">
        <v>18440</v>
      </c>
      <c r="I9607" s="142" t="s">
        <v>130</v>
      </c>
      <c r="J9607" s="142" t="n">
        <v>8832.91</v>
      </c>
    </row>
    <row r="9608" customFormat="false" ht="12.75" hidden="false" customHeight="false" outlineLevel="0" collapsed="false">
      <c r="A9608" s="142" t="s">
        <v>18473</v>
      </c>
      <c r="B9608" s="663" t="str">
        <f aca="false">C9608&amp;D9608&amp;E9608&amp;F9608&amp;G9608&amp;H9608</f>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608" s="142" t="s">
        <v>18369</v>
      </c>
      <c r="D9608" s="142" t="s">
        <v>18471</v>
      </c>
      <c r="E9608" s="142" t="s">
        <v>18288</v>
      </c>
      <c r="F9608" s="142" t="s">
        <v>18443</v>
      </c>
      <c r="G9608" s="142" t="s">
        <v>18439</v>
      </c>
      <c r="H9608" s="142" t="s">
        <v>18440</v>
      </c>
      <c r="I9608" s="142" t="s">
        <v>130</v>
      </c>
      <c r="J9608" s="142" t="n">
        <v>13171.14</v>
      </c>
    </row>
    <row r="9609" customFormat="false" ht="12.75" hidden="false" customHeight="false" outlineLevel="0" collapsed="false">
      <c r="A9609" s="142" t="s">
        <v>18474</v>
      </c>
      <c r="B9609" s="663" t="str">
        <f aca="false">C9609&amp;D9609&amp;E9609&amp;F9609&amp;G9609&amp;H9609</f>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609" s="142" t="s">
        <v>18369</v>
      </c>
      <c r="D9609" s="142" t="s">
        <v>18471</v>
      </c>
      <c r="E9609" s="142" t="s">
        <v>18288</v>
      </c>
      <c r="F9609" s="142" t="s">
        <v>18443</v>
      </c>
      <c r="G9609" s="142" t="s">
        <v>18439</v>
      </c>
      <c r="H9609" s="142" t="s">
        <v>18440</v>
      </c>
      <c r="I9609" s="142" t="s">
        <v>130</v>
      </c>
      <c r="J9609" s="142" t="n">
        <v>12366.08</v>
      </c>
    </row>
    <row r="9610" customFormat="false" ht="12.75" hidden="false" customHeight="false" outlineLevel="0" collapsed="false">
      <c r="A9610" s="142" t="s">
        <v>18475</v>
      </c>
      <c r="B9610" s="663" t="str">
        <f aca="false">C9610&amp;D9610&amp;E9610&amp;F9610&amp;G9610&amp;H9610</f>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610" s="142" t="s">
        <v>18369</v>
      </c>
      <c r="D9610" s="142" t="s">
        <v>18471</v>
      </c>
      <c r="E9610" s="142" t="s">
        <v>18437</v>
      </c>
      <c r="F9610" s="142" t="s">
        <v>18446</v>
      </c>
      <c r="G9610" s="142" t="s">
        <v>18439</v>
      </c>
      <c r="H9610" s="142" t="s">
        <v>18440</v>
      </c>
      <c r="I9610" s="142" t="s">
        <v>130</v>
      </c>
      <c r="J9610" s="142" t="n">
        <v>14582.33</v>
      </c>
    </row>
    <row r="9611" customFormat="false" ht="12.75" hidden="false" customHeight="false" outlineLevel="0" collapsed="false">
      <c r="A9611" s="142" t="s">
        <v>18476</v>
      </c>
      <c r="B9611" s="663" t="str">
        <f aca="false">C9611&amp;D9611&amp;E9611&amp;F9611&amp;G9611&amp;H9611</f>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611" s="142" t="s">
        <v>18369</v>
      </c>
      <c r="D9611" s="142" t="s">
        <v>18471</v>
      </c>
      <c r="E9611" s="142" t="s">
        <v>18437</v>
      </c>
      <c r="F9611" s="142" t="s">
        <v>18446</v>
      </c>
      <c r="G9611" s="142" t="s">
        <v>18439</v>
      </c>
      <c r="H9611" s="142" t="s">
        <v>18440</v>
      </c>
      <c r="I9611" s="142" t="s">
        <v>130</v>
      </c>
      <c r="J9611" s="142" t="n">
        <v>13691.02</v>
      </c>
    </row>
    <row r="9612" customFormat="false" ht="12.75" hidden="false" customHeight="false" outlineLevel="0" collapsed="false">
      <c r="A9612" s="142" t="s">
        <v>18477</v>
      </c>
      <c r="B9612" s="663" t="str">
        <f aca="false">C9612&amp;D9612&amp;E9612&amp;F9612&amp;G9612&amp;H9612</f>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9612" s="142" t="s">
        <v>18355</v>
      </c>
      <c r="D9612" s="142" t="s">
        <v>18478</v>
      </c>
      <c r="E9612" s="142" t="s">
        <v>18383</v>
      </c>
      <c r="F9612" s="142" t="s">
        <v>18384</v>
      </c>
      <c r="G9612" s="142" t="s">
        <v>18385</v>
      </c>
      <c r="H9612" s="142" t="s">
        <v>18386</v>
      </c>
      <c r="I9612" s="142" t="s">
        <v>130</v>
      </c>
      <c r="J9612" s="142" t="n">
        <v>7863.71</v>
      </c>
    </row>
    <row r="9613" customFormat="false" ht="12.75" hidden="false" customHeight="false" outlineLevel="0" collapsed="false">
      <c r="A9613" s="142" t="s">
        <v>18479</v>
      </c>
      <c r="B9613" s="663" t="str">
        <f aca="false">C9613&amp;D9613&amp;E9613&amp;F9613&amp;G9613&amp;H9613</f>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9613" s="142" t="s">
        <v>18355</v>
      </c>
      <c r="D9613" s="142" t="s">
        <v>18478</v>
      </c>
      <c r="E9613" s="142" t="s">
        <v>18383</v>
      </c>
      <c r="F9613" s="142" t="s">
        <v>18384</v>
      </c>
      <c r="G9613" s="142" t="s">
        <v>18385</v>
      </c>
      <c r="H9613" s="142" t="s">
        <v>18386</v>
      </c>
      <c r="I9613" s="142" t="s">
        <v>130</v>
      </c>
      <c r="J9613" s="142" t="n">
        <v>7383.05</v>
      </c>
    </row>
    <row r="9614" customFormat="false" ht="12.75" hidden="false" customHeight="false" outlineLevel="0" collapsed="false">
      <c r="A9614" s="142" t="s">
        <v>18480</v>
      </c>
      <c r="B9614" s="663" t="str">
        <f aca="false">C9614&amp;D9614&amp;E9614&amp;F9614&amp;G9614&amp;H9614</f>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9614" s="142" t="s">
        <v>18355</v>
      </c>
      <c r="D9614" s="142" t="s">
        <v>18478</v>
      </c>
      <c r="E9614" s="142" t="s">
        <v>18389</v>
      </c>
      <c r="F9614" s="142" t="s">
        <v>18384</v>
      </c>
      <c r="G9614" s="142" t="s">
        <v>18385</v>
      </c>
      <c r="H9614" s="142" t="s">
        <v>18386</v>
      </c>
      <c r="I9614" s="142" t="s">
        <v>130</v>
      </c>
      <c r="J9614" s="142" t="n">
        <v>11009.19</v>
      </c>
    </row>
    <row r="9615" customFormat="false" ht="12.75" hidden="false" customHeight="false" outlineLevel="0" collapsed="false">
      <c r="A9615" s="142" t="s">
        <v>18481</v>
      </c>
      <c r="B9615" s="663" t="str">
        <f aca="false">C9615&amp;D9615&amp;E9615&amp;F9615&amp;G9615&amp;H9615</f>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9615" s="142" t="s">
        <v>18355</v>
      </c>
      <c r="D9615" s="142" t="s">
        <v>18478</v>
      </c>
      <c r="E9615" s="142" t="s">
        <v>18389</v>
      </c>
      <c r="F9615" s="142" t="s">
        <v>18384</v>
      </c>
      <c r="G9615" s="142" t="s">
        <v>18385</v>
      </c>
      <c r="H9615" s="142" t="s">
        <v>18386</v>
      </c>
      <c r="I9615" s="142" t="s">
        <v>130</v>
      </c>
      <c r="J9615" s="142" t="n">
        <v>10336.27</v>
      </c>
    </row>
    <row r="9616" customFormat="false" ht="12.75" hidden="false" customHeight="false" outlineLevel="0" collapsed="false">
      <c r="A9616" s="142" t="s">
        <v>18482</v>
      </c>
      <c r="B9616" s="663" t="str">
        <f aca="false">C9616&amp;D9616&amp;E9616&amp;F9616&amp;G9616&amp;H9616</f>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9616" s="142" t="s">
        <v>18355</v>
      </c>
      <c r="D9616" s="142" t="s">
        <v>18478</v>
      </c>
      <c r="E9616" s="142" t="s">
        <v>18392</v>
      </c>
      <c r="F9616" s="142" t="s">
        <v>18384</v>
      </c>
      <c r="G9616" s="142" t="s">
        <v>18385</v>
      </c>
      <c r="H9616" s="142" t="s">
        <v>18386</v>
      </c>
      <c r="I9616" s="142" t="s">
        <v>130</v>
      </c>
      <c r="J9616" s="142" t="n">
        <v>12188.75</v>
      </c>
    </row>
    <row r="9617" customFormat="false" ht="12.75" hidden="false" customHeight="false" outlineLevel="0" collapsed="false">
      <c r="A9617" s="142" t="s">
        <v>18483</v>
      </c>
      <c r="B9617" s="663" t="str">
        <f aca="false">C9617&amp;D9617&amp;E9617&amp;F9617&amp;G9617&amp;H9617</f>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9617" s="142" t="s">
        <v>18355</v>
      </c>
      <c r="D9617" s="142" t="s">
        <v>18478</v>
      </c>
      <c r="E9617" s="142" t="s">
        <v>18392</v>
      </c>
      <c r="F9617" s="142" t="s">
        <v>18384</v>
      </c>
      <c r="G9617" s="142" t="s">
        <v>18385</v>
      </c>
      <c r="H9617" s="142" t="s">
        <v>18386</v>
      </c>
      <c r="I9617" s="142" t="s">
        <v>130</v>
      </c>
      <c r="J9617" s="142" t="n">
        <v>11443.73</v>
      </c>
    </row>
    <row r="9618" customFormat="false" ht="12.75" hidden="false" customHeight="false" outlineLevel="0" collapsed="false">
      <c r="A9618" s="142" t="s">
        <v>18484</v>
      </c>
      <c r="B9618" s="663" t="str">
        <f aca="false">C9618&amp;D9618&amp;E9618&amp;F9618&amp;G9618&amp;H9618</f>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9618" s="142" t="s">
        <v>18369</v>
      </c>
      <c r="D9618" s="142" t="s">
        <v>18485</v>
      </c>
      <c r="E9618" s="142" t="s">
        <v>18288</v>
      </c>
      <c r="F9618" s="142" t="s">
        <v>18438</v>
      </c>
      <c r="G9618" s="142" t="s">
        <v>18439</v>
      </c>
      <c r="H9618" s="142" t="s">
        <v>18440</v>
      </c>
      <c r="I9618" s="142" t="s">
        <v>130</v>
      </c>
      <c r="J9618" s="142" t="n">
        <v>10222.82</v>
      </c>
    </row>
    <row r="9619" customFormat="false" ht="12.75" hidden="false" customHeight="false" outlineLevel="0" collapsed="false">
      <c r="A9619" s="142" t="s">
        <v>18486</v>
      </c>
      <c r="B9619" s="663" t="str">
        <f aca="false">C9619&amp;D9619&amp;E9619&amp;F9619&amp;G9619&amp;H9619</f>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9619" s="142" t="s">
        <v>18369</v>
      </c>
      <c r="D9619" s="142" t="s">
        <v>18485</v>
      </c>
      <c r="E9619" s="142" t="s">
        <v>18288</v>
      </c>
      <c r="F9619" s="142" t="s">
        <v>18438</v>
      </c>
      <c r="G9619" s="142" t="s">
        <v>18439</v>
      </c>
      <c r="H9619" s="142" t="s">
        <v>18440</v>
      </c>
      <c r="I9619" s="142" t="s">
        <v>130</v>
      </c>
      <c r="J9619" s="142" t="n">
        <v>9597.97</v>
      </c>
    </row>
    <row r="9620" customFormat="false" ht="12.75" hidden="false" customHeight="false" outlineLevel="0" collapsed="false">
      <c r="A9620" s="142" t="s">
        <v>18487</v>
      </c>
      <c r="B9620" s="663" t="str">
        <f aca="false">C9620&amp;D9620&amp;E9620&amp;F9620&amp;G9620&amp;H9620</f>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620" s="142" t="s">
        <v>18369</v>
      </c>
      <c r="D9620" s="142" t="s">
        <v>18488</v>
      </c>
      <c r="E9620" s="142" t="s">
        <v>18437</v>
      </c>
      <c r="F9620" s="142" t="s">
        <v>18443</v>
      </c>
      <c r="G9620" s="142" t="s">
        <v>18439</v>
      </c>
      <c r="H9620" s="142" t="s">
        <v>18440</v>
      </c>
      <c r="I9620" s="142" t="s">
        <v>130</v>
      </c>
      <c r="J9620" s="142" t="n">
        <v>14311.95</v>
      </c>
    </row>
    <row r="9621" customFormat="false" ht="12.75" hidden="false" customHeight="false" outlineLevel="0" collapsed="false">
      <c r="A9621" s="142" t="s">
        <v>18489</v>
      </c>
      <c r="B9621" s="663" t="str">
        <f aca="false">C9621&amp;D9621&amp;E9621&amp;F9621&amp;G9621&amp;H9621</f>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621" s="142" t="s">
        <v>18369</v>
      </c>
      <c r="D9621" s="142" t="s">
        <v>18488</v>
      </c>
      <c r="E9621" s="142" t="s">
        <v>18437</v>
      </c>
      <c r="F9621" s="142" t="s">
        <v>18443</v>
      </c>
      <c r="G9621" s="142" t="s">
        <v>18439</v>
      </c>
      <c r="H9621" s="142" t="s">
        <v>18440</v>
      </c>
      <c r="I9621" s="142" t="s">
        <v>130</v>
      </c>
      <c r="J9621" s="142" t="n">
        <v>13437.16</v>
      </c>
    </row>
    <row r="9622" customFormat="false" ht="12.75" hidden="false" customHeight="false" outlineLevel="0" collapsed="false">
      <c r="A9622" s="142" t="s">
        <v>18490</v>
      </c>
      <c r="B9622" s="663" t="str">
        <f aca="false">C9622&amp;D9622&amp;E9622&amp;F9622&amp;G9622&amp;H9622</f>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622" s="142" t="s">
        <v>18369</v>
      </c>
      <c r="D9622" s="142" t="s">
        <v>18488</v>
      </c>
      <c r="E9622" s="142" t="s">
        <v>18288</v>
      </c>
      <c r="F9622" s="142" t="s">
        <v>18446</v>
      </c>
      <c r="G9622" s="142" t="s">
        <v>18439</v>
      </c>
      <c r="H9622" s="142" t="s">
        <v>18440</v>
      </c>
      <c r="I9622" s="142" t="s">
        <v>130</v>
      </c>
      <c r="J9622" s="142" t="n">
        <v>15845.37</v>
      </c>
    </row>
    <row r="9623" customFormat="false" ht="12.75" hidden="false" customHeight="false" outlineLevel="0" collapsed="false">
      <c r="A9623" s="142" t="s">
        <v>18491</v>
      </c>
      <c r="B9623" s="663" t="str">
        <f aca="false">C9623&amp;D9623&amp;E9623&amp;F9623&amp;G9623&amp;H9623</f>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623" s="142" t="s">
        <v>18369</v>
      </c>
      <c r="D9623" s="142" t="s">
        <v>18488</v>
      </c>
      <c r="E9623" s="142" t="s">
        <v>18288</v>
      </c>
      <c r="F9623" s="142" t="s">
        <v>18446</v>
      </c>
      <c r="G9623" s="142" t="s">
        <v>18439</v>
      </c>
      <c r="H9623" s="142" t="s">
        <v>18440</v>
      </c>
      <c r="I9623" s="142" t="s">
        <v>130</v>
      </c>
      <c r="J9623" s="142" t="n">
        <v>14876.85</v>
      </c>
    </row>
    <row r="9624" customFormat="false" ht="12.75" hidden="false" customHeight="false" outlineLevel="0" collapsed="false">
      <c r="A9624" s="142" t="s">
        <v>18492</v>
      </c>
      <c r="B9624" s="663" t="str">
        <f aca="false">C9624&amp;D9624&amp;E9624&amp;F9624&amp;G9624&amp;H9624</f>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9624" s="142" t="s">
        <v>18355</v>
      </c>
      <c r="D9624" s="142" t="s">
        <v>18493</v>
      </c>
      <c r="E9624" s="142" t="s">
        <v>18383</v>
      </c>
      <c r="F9624" s="142" t="s">
        <v>18384</v>
      </c>
      <c r="G9624" s="142" t="s">
        <v>18385</v>
      </c>
      <c r="H9624" s="142" t="s">
        <v>18386</v>
      </c>
      <c r="I9624" s="142" t="s">
        <v>130</v>
      </c>
      <c r="J9624" s="142" t="n">
        <v>8433.54</v>
      </c>
    </row>
    <row r="9625" customFormat="false" ht="12.75" hidden="false" customHeight="false" outlineLevel="0" collapsed="false">
      <c r="A9625" s="142" t="s">
        <v>18494</v>
      </c>
      <c r="B9625" s="663" t="str">
        <f aca="false">C9625&amp;D9625&amp;E9625&amp;F9625&amp;G9625&amp;H9625</f>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9625" s="142" t="s">
        <v>18355</v>
      </c>
      <c r="D9625" s="142" t="s">
        <v>18493</v>
      </c>
      <c r="E9625" s="142" t="s">
        <v>18383</v>
      </c>
      <c r="F9625" s="142" t="s">
        <v>18384</v>
      </c>
      <c r="G9625" s="142" t="s">
        <v>18385</v>
      </c>
      <c r="H9625" s="142" t="s">
        <v>18386</v>
      </c>
      <c r="I9625" s="142" t="s">
        <v>130</v>
      </c>
      <c r="J9625" s="142" t="n">
        <v>7918.05</v>
      </c>
    </row>
    <row r="9626" customFormat="false" ht="12.75" hidden="false" customHeight="false" outlineLevel="0" collapsed="false">
      <c r="A9626" s="142" t="s">
        <v>18495</v>
      </c>
      <c r="B9626" s="663" t="str">
        <f aca="false">C9626&amp;D9626&amp;E9626&amp;F9626&amp;G9626&amp;H9626</f>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9626" s="142" t="s">
        <v>18355</v>
      </c>
      <c r="D9626" s="142" t="s">
        <v>18493</v>
      </c>
      <c r="E9626" s="142" t="s">
        <v>18389</v>
      </c>
      <c r="F9626" s="142" t="s">
        <v>18384</v>
      </c>
      <c r="G9626" s="142" t="s">
        <v>18385</v>
      </c>
      <c r="H9626" s="142" t="s">
        <v>18386</v>
      </c>
      <c r="I9626" s="142" t="s">
        <v>130</v>
      </c>
      <c r="J9626" s="142" t="n">
        <v>11806.96</v>
      </c>
    </row>
    <row r="9627" customFormat="false" ht="12.75" hidden="false" customHeight="false" outlineLevel="0" collapsed="false">
      <c r="A9627" s="142" t="s">
        <v>18496</v>
      </c>
      <c r="B9627" s="663" t="str">
        <f aca="false">C9627&amp;D9627&amp;E9627&amp;F9627&amp;G9627&amp;H9627</f>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9627" s="142" t="s">
        <v>18355</v>
      </c>
      <c r="D9627" s="142" t="s">
        <v>18493</v>
      </c>
      <c r="E9627" s="142" t="s">
        <v>18389</v>
      </c>
      <c r="F9627" s="142" t="s">
        <v>18384</v>
      </c>
      <c r="G9627" s="142" t="s">
        <v>18385</v>
      </c>
      <c r="H9627" s="142" t="s">
        <v>18386</v>
      </c>
      <c r="I9627" s="142" t="s">
        <v>130</v>
      </c>
      <c r="J9627" s="142" t="n">
        <v>11085.28</v>
      </c>
    </row>
    <row r="9628" customFormat="false" ht="12.75" hidden="false" customHeight="false" outlineLevel="0" collapsed="false">
      <c r="A9628" s="142" t="s">
        <v>18497</v>
      </c>
      <c r="B9628" s="663" t="str">
        <f aca="false">C9628&amp;D9628&amp;E9628&amp;F9628&amp;G9628&amp;H9628</f>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9628" s="142" t="s">
        <v>18355</v>
      </c>
      <c r="D9628" s="142" t="s">
        <v>18493</v>
      </c>
      <c r="E9628" s="142" t="s">
        <v>18392</v>
      </c>
      <c r="F9628" s="142" t="s">
        <v>18384</v>
      </c>
      <c r="G9628" s="142" t="s">
        <v>18385</v>
      </c>
      <c r="H9628" s="142" t="s">
        <v>18386</v>
      </c>
      <c r="I9628" s="142" t="s">
        <v>130</v>
      </c>
      <c r="J9628" s="142" t="n">
        <v>13071.99</v>
      </c>
    </row>
    <row r="9629" customFormat="false" ht="12.75" hidden="false" customHeight="false" outlineLevel="0" collapsed="false">
      <c r="A9629" s="142" t="s">
        <v>18498</v>
      </c>
      <c r="B9629" s="663" t="str">
        <f aca="false">C9629&amp;D9629&amp;E9629&amp;F9629&amp;G9629&amp;H9629</f>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9629" s="142" t="s">
        <v>18355</v>
      </c>
      <c r="D9629" s="142" t="s">
        <v>18493</v>
      </c>
      <c r="E9629" s="142" t="s">
        <v>18392</v>
      </c>
      <c r="F9629" s="142" t="s">
        <v>18384</v>
      </c>
      <c r="G9629" s="142" t="s">
        <v>18385</v>
      </c>
      <c r="H9629" s="142" t="s">
        <v>18386</v>
      </c>
      <c r="I9629" s="142" t="s">
        <v>130</v>
      </c>
      <c r="J9629" s="142" t="n">
        <v>12272.99</v>
      </c>
    </row>
    <row r="9630" customFormat="false" ht="12.75" hidden="false" customHeight="false" outlineLevel="0" collapsed="false">
      <c r="A9630" s="142" t="s">
        <v>18499</v>
      </c>
      <c r="B9630" s="663" t="str">
        <f aca="false">C9630&amp;D9630&amp;E9630&amp;F9630&amp;G9630&amp;H9630</f>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630" s="142" t="s">
        <v>18369</v>
      </c>
      <c r="D9630" s="142" t="s">
        <v>18500</v>
      </c>
      <c r="E9630" s="142" t="s">
        <v>18437</v>
      </c>
      <c r="F9630" s="142" t="s">
        <v>18438</v>
      </c>
      <c r="G9630" s="142" t="s">
        <v>18439</v>
      </c>
      <c r="H9630" s="142" t="s">
        <v>18440</v>
      </c>
      <c r="I9630" s="142" t="s">
        <v>130</v>
      </c>
      <c r="J9630" s="142" t="n">
        <v>10963.6</v>
      </c>
    </row>
    <row r="9631" customFormat="false" ht="12.75" hidden="false" customHeight="false" outlineLevel="0" collapsed="false">
      <c r="A9631" s="142" t="s">
        <v>18501</v>
      </c>
      <c r="B9631" s="663" t="str">
        <f aca="false">C9631&amp;D9631&amp;E9631&amp;F9631&amp;G9631&amp;H9631</f>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631" s="142" t="s">
        <v>18369</v>
      </c>
      <c r="D9631" s="142" t="s">
        <v>18500</v>
      </c>
      <c r="E9631" s="142" t="s">
        <v>18437</v>
      </c>
      <c r="F9631" s="142" t="s">
        <v>18438</v>
      </c>
      <c r="G9631" s="142" t="s">
        <v>18439</v>
      </c>
      <c r="H9631" s="142" t="s">
        <v>18440</v>
      </c>
      <c r="I9631" s="142" t="s">
        <v>130</v>
      </c>
      <c r="J9631" s="142" t="n">
        <v>10293.47</v>
      </c>
    </row>
    <row r="9632" customFormat="false" ht="12.75" hidden="false" customHeight="false" outlineLevel="0" collapsed="false">
      <c r="A9632" s="142" t="s">
        <v>18502</v>
      </c>
      <c r="B9632" s="663" t="str">
        <f aca="false">C9632&amp;D9632&amp;E9632&amp;F9632&amp;G9632&amp;H9632</f>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632" s="142" t="s">
        <v>18369</v>
      </c>
      <c r="D9632" s="142" t="s">
        <v>18500</v>
      </c>
      <c r="E9632" s="142" t="s">
        <v>18288</v>
      </c>
      <c r="F9632" s="142" t="s">
        <v>18443</v>
      </c>
      <c r="G9632" s="142" t="s">
        <v>18439</v>
      </c>
      <c r="H9632" s="142" t="s">
        <v>18440</v>
      </c>
      <c r="I9632" s="142" t="s">
        <v>130</v>
      </c>
      <c r="J9632" s="142" t="n">
        <v>15349.05</v>
      </c>
    </row>
    <row r="9633" customFormat="false" ht="12.75" hidden="false" customHeight="false" outlineLevel="0" collapsed="false">
      <c r="A9633" s="142" t="s">
        <v>18503</v>
      </c>
      <c r="B9633" s="663" t="str">
        <f aca="false">C9633&amp;D9633&amp;E9633&amp;F9633&amp;G9633&amp;H9633</f>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633" s="142" t="s">
        <v>18369</v>
      </c>
      <c r="D9633" s="142" t="s">
        <v>18500</v>
      </c>
      <c r="E9633" s="142" t="s">
        <v>18288</v>
      </c>
      <c r="F9633" s="142" t="s">
        <v>18443</v>
      </c>
      <c r="G9633" s="142" t="s">
        <v>18439</v>
      </c>
      <c r="H9633" s="142" t="s">
        <v>18440</v>
      </c>
      <c r="I9633" s="142" t="s">
        <v>130</v>
      </c>
      <c r="J9633" s="142" t="n">
        <v>14410.86</v>
      </c>
    </row>
    <row r="9634" customFormat="false" ht="12.75" hidden="false" customHeight="false" outlineLevel="0" collapsed="false">
      <c r="A9634" s="142" t="s">
        <v>18504</v>
      </c>
      <c r="B9634" s="663" t="str">
        <f aca="false">C9634&amp;D9634&amp;E9634&amp;F9634&amp;G9634&amp;H9634</f>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634" s="142" t="s">
        <v>18369</v>
      </c>
      <c r="D9634" s="142" t="s">
        <v>18500</v>
      </c>
      <c r="E9634" s="142" t="s">
        <v>18437</v>
      </c>
      <c r="F9634" s="142" t="s">
        <v>18446</v>
      </c>
      <c r="G9634" s="142" t="s">
        <v>18439</v>
      </c>
      <c r="H9634" s="142" t="s">
        <v>18440</v>
      </c>
      <c r="I9634" s="142" t="s">
        <v>130</v>
      </c>
      <c r="J9634" s="142" t="n">
        <v>16993.59</v>
      </c>
    </row>
    <row r="9635" customFormat="false" ht="12.75" hidden="false" customHeight="false" outlineLevel="0" collapsed="false">
      <c r="A9635" s="142" t="s">
        <v>18505</v>
      </c>
      <c r="B9635" s="663" t="str">
        <f aca="false">C9635&amp;D9635&amp;E9635&amp;F9635&amp;G9635&amp;H9635</f>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635" s="142" t="s">
        <v>18369</v>
      </c>
      <c r="D9635" s="142" t="s">
        <v>18500</v>
      </c>
      <c r="E9635" s="142" t="s">
        <v>18437</v>
      </c>
      <c r="F9635" s="142" t="s">
        <v>18446</v>
      </c>
      <c r="G9635" s="142" t="s">
        <v>18439</v>
      </c>
      <c r="H9635" s="142" t="s">
        <v>18440</v>
      </c>
      <c r="I9635" s="142" t="s">
        <v>130</v>
      </c>
      <c r="J9635" s="142" t="n">
        <v>15954.89</v>
      </c>
    </row>
    <row r="9636" customFormat="false" ht="12.75" hidden="false" customHeight="false" outlineLevel="0" collapsed="false">
      <c r="A9636" s="142" t="s">
        <v>18506</v>
      </c>
      <c r="B9636" s="663" t="str">
        <f aca="false">C9636&amp;D9636&amp;E9636&amp;F9636&amp;G9636&amp;H9636</f>
        <v>ESCAVACAO DE BASE ALARGADA DE TUBULOES,ESTANDO O PLANO INFERIOR DA MESMA ATE 10,00M DA COTA DE ARRASAMENTO,CONSIDERANDO-SE EM MATERIAL DE 1ª CATEGORIA,EXCLUSIVE CARGA,TRANSPORTE EDESCARGA DO MATERIAL ESCAVADO</v>
      </c>
      <c r="C9636" s="142" t="s">
        <v>18507</v>
      </c>
      <c r="D9636" s="142" t="s">
        <v>18508</v>
      </c>
      <c r="E9636" s="142" t="s">
        <v>18509</v>
      </c>
      <c r="F9636" s="142" t="s">
        <v>18510</v>
      </c>
      <c r="I9636" s="142" t="s">
        <v>859</v>
      </c>
      <c r="J9636" s="142" t="n">
        <v>1092.5</v>
      </c>
    </row>
    <row r="9637" customFormat="false" ht="12.75" hidden="false" customHeight="false" outlineLevel="0" collapsed="false">
      <c r="A9637" s="142" t="s">
        <v>18511</v>
      </c>
      <c r="B9637" s="663" t="str">
        <f aca="false">C9637&amp;D9637&amp;E9637&amp;F9637&amp;G9637&amp;H9637</f>
        <v>ESCAVACAO DE BASE ALARGADA DE TUBULOES,ESTANDO O PLANO INFERIOR DA MESMA ATE 10,00M DA COTA DE ARRASAMENTO,CONSIDERANDO-SE EM MATERIAL DE 1ª CATEGORIA,EXCLUSIVE CARGA,TRANSPORTE EDESCARGA DO MATERIAL ESCAVADO</v>
      </c>
      <c r="C9637" s="142" t="s">
        <v>18507</v>
      </c>
      <c r="D9637" s="142" t="s">
        <v>18508</v>
      </c>
      <c r="E9637" s="142" t="s">
        <v>18509</v>
      </c>
      <c r="F9637" s="142" t="s">
        <v>18510</v>
      </c>
      <c r="I9637" s="142" t="s">
        <v>859</v>
      </c>
      <c r="J9637" s="142" t="n">
        <v>1036.93</v>
      </c>
    </row>
    <row r="9638" customFormat="false" ht="12.75" hidden="false" customHeight="false" outlineLevel="0" collapsed="false">
      <c r="A9638" s="142" t="s">
        <v>18512</v>
      </c>
      <c r="B9638" s="663" t="str">
        <f aca="false">C9638&amp;D9638&amp;E9638&amp;F9638&amp;G9638&amp;H9638</f>
        <v>ESCAVACAO DE BASE ALARGADA DE TUBULOES,ESTANDO O PLANO INFERIOR DA MESMA ATE 10,00M DA COTA DE ARRASAMENTO,CONSIDERANDO-SE EM MATERIAL DE 2ª CATEGORIA,EXCLUSIVE CARGA,TRANSPORTE EDESCARGA DO MATERIAL ESCAVADO</v>
      </c>
      <c r="C9638" s="142" t="s">
        <v>18507</v>
      </c>
      <c r="D9638" s="142" t="s">
        <v>18508</v>
      </c>
      <c r="E9638" s="142" t="s">
        <v>18513</v>
      </c>
      <c r="F9638" s="142" t="s">
        <v>18510</v>
      </c>
      <c r="I9638" s="142" t="s">
        <v>859</v>
      </c>
      <c r="J9638" s="142" t="n">
        <v>1693.37</v>
      </c>
    </row>
    <row r="9639" customFormat="false" ht="12.75" hidden="false" customHeight="false" outlineLevel="0" collapsed="false">
      <c r="A9639" s="142" t="s">
        <v>18514</v>
      </c>
      <c r="B9639" s="663" t="str">
        <f aca="false">C9639&amp;D9639&amp;E9639&amp;F9639&amp;G9639&amp;H9639</f>
        <v>ESCAVACAO DE BASE ALARGADA DE TUBULOES,ESTANDO O PLANO INFERIOR DA MESMA ATE 10,00M DA COTA DE ARRASAMENTO,CONSIDERANDO-SE EM MATERIAL DE 2ª CATEGORIA,EXCLUSIVE CARGA,TRANSPORTE EDESCARGA DO MATERIAL ESCAVADO</v>
      </c>
      <c r="C9639" s="142" t="s">
        <v>18507</v>
      </c>
      <c r="D9639" s="142" t="s">
        <v>18508</v>
      </c>
      <c r="E9639" s="142" t="s">
        <v>18513</v>
      </c>
      <c r="F9639" s="142" t="s">
        <v>18510</v>
      </c>
      <c r="I9639" s="142" t="s">
        <v>859</v>
      </c>
      <c r="J9639" s="142" t="n">
        <v>1607.24</v>
      </c>
    </row>
    <row r="9640" customFormat="false" ht="12.75" hidden="false" customHeight="false" outlineLevel="0" collapsed="false">
      <c r="A9640" s="142" t="s">
        <v>18515</v>
      </c>
      <c r="B9640" s="663" t="str">
        <f aca="false">C9640&amp;D9640&amp;E9640&amp;F9640&amp;G9640&amp;H9640</f>
        <v>ESCAVACAO DE BASE ALARGADA DE TUBULOES,ESTANDO O PLANO INFERIOR DA MESMA ATE 10,00M DA COTA DE ARRASAMENTO,CONSIDERANDO-SE EM MATERIAL DE 3ª CATEGORIA,EXCLUSIVE CARGA,TRANSPORTE EDESCARGA DO MATERIAL ESCAVADO</v>
      </c>
      <c r="C9640" s="142" t="s">
        <v>18507</v>
      </c>
      <c r="D9640" s="142" t="s">
        <v>18508</v>
      </c>
      <c r="E9640" s="142" t="s">
        <v>18516</v>
      </c>
      <c r="F9640" s="142" t="s">
        <v>18510</v>
      </c>
      <c r="I9640" s="142" t="s">
        <v>859</v>
      </c>
      <c r="J9640" s="142" t="n">
        <v>1911.87</v>
      </c>
    </row>
    <row r="9641" customFormat="false" ht="12.75" hidden="false" customHeight="false" outlineLevel="0" collapsed="false">
      <c r="A9641" s="142" t="s">
        <v>18517</v>
      </c>
      <c r="B9641" s="663" t="str">
        <f aca="false">C9641&amp;D9641&amp;E9641&amp;F9641&amp;G9641&amp;H9641</f>
        <v>ESCAVACAO DE BASE ALARGADA DE TUBULOES,ESTANDO O PLANO INFERIOR DA MESMA ATE 10,00M DA COTA DE ARRASAMENTO,CONSIDERANDO-SE EM MATERIAL DE 3ª CATEGORIA,EXCLUSIVE CARGA,TRANSPORTE EDESCARGA DO MATERIAL ESCAVADO</v>
      </c>
      <c r="C9641" s="142" t="s">
        <v>18507</v>
      </c>
      <c r="D9641" s="142" t="s">
        <v>18508</v>
      </c>
      <c r="E9641" s="142" t="s">
        <v>18516</v>
      </c>
      <c r="F9641" s="142" t="s">
        <v>18510</v>
      </c>
      <c r="I9641" s="142" t="s">
        <v>859</v>
      </c>
      <c r="J9641" s="142" t="n">
        <v>1814.63</v>
      </c>
    </row>
    <row r="9642" customFormat="false" ht="12.75" hidden="false" customHeight="false" outlineLevel="0" collapsed="false">
      <c r="A9642" s="142" t="s">
        <v>18518</v>
      </c>
      <c r="B9642" s="663" t="str">
        <f aca="false">C9642&amp;D9642&amp;E9642&amp;F9642&amp;G9642&amp;H9642</f>
        <v>ESCAVACAO DE BASE ALARGADA DE TUBULOES,ESTANDO O PLANO INFERIOR DA MESMA ENTRE 10,00 E 20,00M DE PROFUNDIDADE(TRECHO EXCEDENTE A 10,00M)DA COTA DE ARRASAMENTO,CONSIDERANDO-SE EM MATERIAL DE 1ª CATEGORIA,EXCLUSIVE CARGA,TRANSPORTE E DESCARGA DO MATERIAL ESCAVADO</v>
      </c>
      <c r="C9642" s="142" t="s">
        <v>18507</v>
      </c>
      <c r="D9642" s="142" t="s">
        <v>18519</v>
      </c>
      <c r="E9642" s="142" t="s">
        <v>18520</v>
      </c>
      <c r="F9642" s="142" t="s">
        <v>18521</v>
      </c>
      <c r="G9642" s="142" t="s">
        <v>18522</v>
      </c>
      <c r="I9642" s="142" t="s">
        <v>859</v>
      </c>
      <c r="J9642" s="142" t="n">
        <v>1474.87</v>
      </c>
    </row>
    <row r="9643" customFormat="false" ht="12.75" hidden="false" customHeight="false" outlineLevel="0" collapsed="false">
      <c r="A9643" s="142" t="s">
        <v>18523</v>
      </c>
      <c r="B9643" s="663" t="str">
        <f aca="false">C9643&amp;D9643&amp;E9643&amp;F9643&amp;G9643&amp;H9643</f>
        <v>ESCAVACAO DE BASE ALARGADA DE TUBULOES,ESTANDO O PLANO INFERIOR DA MESMA ENTRE 10,00 E 20,00M DE PROFUNDIDADE(TRECHO EXCEDENTE A 10,00M)DA COTA DE ARRASAMENTO,CONSIDERANDO-SE EM MATERIAL DE 1ª CATEGORIA,EXCLUSIVE CARGA,TRANSPORTE E DESCARGA DO MATERIAL ESCAVADO</v>
      </c>
      <c r="C9643" s="142" t="s">
        <v>18507</v>
      </c>
      <c r="D9643" s="142" t="s">
        <v>18519</v>
      </c>
      <c r="E9643" s="142" t="s">
        <v>18520</v>
      </c>
      <c r="F9643" s="142" t="s">
        <v>18521</v>
      </c>
      <c r="G9643" s="142" t="s">
        <v>18522</v>
      </c>
      <c r="I9643" s="142" t="s">
        <v>859</v>
      </c>
      <c r="J9643" s="142" t="n">
        <v>1399.86</v>
      </c>
    </row>
    <row r="9644" customFormat="false" ht="12.75" hidden="false" customHeight="false" outlineLevel="0" collapsed="false">
      <c r="A9644" s="142" t="s">
        <v>18524</v>
      </c>
      <c r="B9644" s="663" t="str">
        <f aca="false">C9644&amp;D9644&amp;E9644&amp;F9644&amp;G9644&amp;H9644</f>
        <v>ESCAVACAO DE BASE ALARGADA DE TUBULOES,ESTANDO O PLANO INFERIOR DA MESMA ENTRE 10,00 E 20,00M DE PROFUNDIDADE(TRECHO EXCEDENTE A 10,00M)DA COTA DE ARRASAMENTO,CONSIDERANDO-SE EM MATERIAL DE 2ª CATEGORIA,EXCLUSIVE CARGA,TRANSPORTE E DESCARGADO MATERIAL ESCAVADO</v>
      </c>
      <c r="C9644" s="142" t="s">
        <v>18507</v>
      </c>
      <c r="D9644" s="142" t="s">
        <v>18519</v>
      </c>
      <c r="E9644" s="142" t="s">
        <v>18520</v>
      </c>
      <c r="F9644" s="142" t="s">
        <v>18525</v>
      </c>
      <c r="G9644" s="142" t="s">
        <v>18526</v>
      </c>
      <c r="I9644" s="142" t="s">
        <v>859</v>
      </c>
      <c r="J9644" s="142" t="n">
        <v>2286.06</v>
      </c>
    </row>
    <row r="9645" customFormat="false" ht="12.75" hidden="false" customHeight="false" outlineLevel="0" collapsed="false">
      <c r="A9645" s="142" t="s">
        <v>18527</v>
      </c>
      <c r="B9645" s="663" t="str">
        <f aca="false">C9645&amp;D9645&amp;E9645&amp;F9645&amp;G9645&amp;H9645</f>
        <v>ESCAVACAO DE BASE ALARGADA DE TUBULOES,ESTANDO O PLANO INFERIOR DA MESMA ENTRE 10,00 E 20,00M DE PROFUNDIDADE(TRECHO EXCEDENTE A 10,00M)DA COTA DE ARRASAMENTO,CONSIDERANDO-SE EM MATERIAL DE 2ª CATEGORIA,EXCLUSIVE CARGA,TRANSPORTE E DESCARGADO MATERIAL ESCAVADO</v>
      </c>
      <c r="C9645" s="142" t="s">
        <v>18507</v>
      </c>
      <c r="D9645" s="142" t="s">
        <v>18519</v>
      </c>
      <c r="E9645" s="142" t="s">
        <v>18520</v>
      </c>
      <c r="F9645" s="142" t="s">
        <v>18525</v>
      </c>
      <c r="G9645" s="142" t="s">
        <v>18526</v>
      </c>
      <c r="I9645" s="142" t="s">
        <v>859</v>
      </c>
      <c r="J9645" s="142" t="n">
        <v>2169.78</v>
      </c>
    </row>
    <row r="9646" customFormat="false" ht="12.75" hidden="false" customHeight="false" outlineLevel="0" collapsed="false">
      <c r="A9646" s="142" t="s">
        <v>18528</v>
      </c>
      <c r="B9646" s="663" t="str">
        <f aca="false">C9646&amp;D9646&amp;E9646&amp;F9646&amp;G9646&amp;H9646</f>
        <v>ESCAVACAO DE BASE ALARGADA DE TUBULOES,ESTANDO O PLANO INFERIOR DA MESMA ENTRE 10,00 A 20,00M DE PROFUNDIDADE(TRECHO EXCEDENTE A 10,00M)DA COTA DE ARRASAMENTO,CONSIDERANDO-SE EM MATERIAL DE 3ª CATEGORIA,EXCLUSIVE CARGA,TRANSPORTE E DESCARGADO MATERIAL ESCAVADO</v>
      </c>
      <c r="C9646" s="142" t="s">
        <v>18507</v>
      </c>
      <c r="D9646" s="142" t="s">
        <v>18529</v>
      </c>
      <c r="E9646" s="142" t="s">
        <v>18520</v>
      </c>
      <c r="F9646" s="142" t="s">
        <v>18530</v>
      </c>
      <c r="G9646" s="142" t="s">
        <v>18526</v>
      </c>
      <c r="I9646" s="142" t="s">
        <v>859</v>
      </c>
      <c r="J9646" s="142" t="n">
        <v>2581.03</v>
      </c>
    </row>
    <row r="9647" customFormat="false" ht="12.75" hidden="false" customHeight="false" outlineLevel="0" collapsed="false">
      <c r="A9647" s="142" t="s">
        <v>18531</v>
      </c>
      <c r="B9647" s="663" t="str">
        <f aca="false">C9647&amp;D9647&amp;E9647&amp;F9647&amp;G9647&amp;H9647</f>
        <v>ESCAVACAO DE BASE ALARGADA DE TUBULOES,ESTANDO O PLANO INFERIOR DA MESMA ENTRE 10,00 A 20,00M DE PROFUNDIDADE(TRECHO EXCEDENTE A 10,00M)DA COTA DE ARRASAMENTO,CONSIDERANDO-SE EM MATERIAL DE 3ª CATEGORIA,EXCLUSIVE CARGA,TRANSPORTE E DESCARGADO MATERIAL ESCAVADO</v>
      </c>
      <c r="C9647" s="142" t="s">
        <v>18507</v>
      </c>
      <c r="D9647" s="142" t="s">
        <v>18529</v>
      </c>
      <c r="E9647" s="142" t="s">
        <v>18520</v>
      </c>
      <c r="F9647" s="142" t="s">
        <v>18530</v>
      </c>
      <c r="G9647" s="142" t="s">
        <v>18526</v>
      </c>
      <c r="I9647" s="142" t="s">
        <v>859</v>
      </c>
      <c r="J9647" s="142" t="n">
        <v>2449.75</v>
      </c>
    </row>
    <row r="9648" customFormat="false" ht="12.75" hidden="false" customHeight="false" outlineLevel="0" collapsed="false">
      <c r="A9648" s="142" t="s">
        <v>18532</v>
      </c>
      <c r="B9648" s="663" t="str">
        <f aca="false">C9648&amp;D9648&amp;E9648&amp;F9648&amp;G9648&amp;H9648</f>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648" s="142" t="s">
        <v>18355</v>
      </c>
      <c r="D9648" s="142" t="s">
        <v>18533</v>
      </c>
      <c r="E9648" s="142" t="s">
        <v>18534</v>
      </c>
      <c r="F9648" s="142" t="s">
        <v>18535</v>
      </c>
      <c r="G9648" s="142" t="s">
        <v>18536</v>
      </c>
      <c r="H9648" s="142" t="s">
        <v>18537</v>
      </c>
      <c r="I9648" s="142" t="s">
        <v>130</v>
      </c>
      <c r="J9648" s="142" t="n">
        <v>200.27</v>
      </c>
    </row>
    <row r="9649" customFormat="false" ht="12.75" hidden="false" customHeight="false" outlineLevel="0" collapsed="false">
      <c r="A9649" s="142" t="s">
        <v>18538</v>
      </c>
      <c r="B9649" s="663" t="str">
        <f aca="false">C9649&amp;D9649&amp;E9649&amp;F9649&amp;G9649&amp;H9649</f>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649" s="142" t="s">
        <v>18355</v>
      </c>
      <c r="D9649" s="142" t="s">
        <v>18533</v>
      </c>
      <c r="E9649" s="142" t="s">
        <v>18534</v>
      </c>
      <c r="F9649" s="142" t="s">
        <v>18535</v>
      </c>
      <c r="G9649" s="142" t="s">
        <v>18536</v>
      </c>
      <c r="H9649" s="142" t="s">
        <v>18537</v>
      </c>
      <c r="I9649" s="142" t="s">
        <v>130</v>
      </c>
      <c r="J9649" s="142" t="n">
        <v>173.6</v>
      </c>
    </row>
    <row r="9650" customFormat="false" ht="12.75" hidden="false" customHeight="false" outlineLevel="0" collapsed="false">
      <c r="A9650" s="142" t="s">
        <v>18539</v>
      </c>
      <c r="B9650" s="663" t="str">
        <f aca="false">C9650&amp;D9650&amp;E9650&amp;F9650&amp;G9650&amp;H9650</f>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650" s="142" t="s">
        <v>18355</v>
      </c>
      <c r="D9650" s="142" t="s">
        <v>18540</v>
      </c>
      <c r="E9650" s="142" t="s">
        <v>18541</v>
      </c>
      <c r="F9650" s="142" t="s">
        <v>18542</v>
      </c>
      <c r="G9650" s="142" t="s">
        <v>18543</v>
      </c>
      <c r="H9650" s="142" t="s">
        <v>18544</v>
      </c>
      <c r="I9650" s="142" t="s">
        <v>130</v>
      </c>
      <c r="J9650" s="142" t="n">
        <v>308.21</v>
      </c>
    </row>
    <row r="9651" customFormat="false" ht="12.75" hidden="false" customHeight="false" outlineLevel="0" collapsed="false">
      <c r="A9651" s="142" t="s">
        <v>18545</v>
      </c>
      <c r="B9651" s="663" t="str">
        <f aca="false">C9651&amp;D9651&amp;E9651&amp;F9651&amp;G9651&amp;H9651</f>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651" s="142" t="s">
        <v>18355</v>
      </c>
      <c r="D9651" s="142" t="s">
        <v>18540</v>
      </c>
      <c r="E9651" s="142" t="s">
        <v>18541</v>
      </c>
      <c r="F9651" s="142" t="s">
        <v>18542</v>
      </c>
      <c r="G9651" s="142" t="s">
        <v>18543</v>
      </c>
      <c r="H9651" s="142" t="s">
        <v>18544</v>
      </c>
      <c r="I9651" s="142" t="s">
        <v>130</v>
      </c>
      <c r="J9651" s="142" t="n">
        <v>267.16</v>
      </c>
    </row>
    <row r="9652" customFormat="false" ht="12.75" hidden="false" customHeight="false" outlineLevel="0" collapsed="false">
      <c r="A9652" s="142" t="s">
        <v>18546</v>
      </c>
      <c r="B9652" s="663" t="str">
        <f aca="false">C9652&amp;D9652&amp;E9652&amp;F9652&amp;G9652&amp;H9652</f>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652" s="142" t="s">
        <v>18355</v>
      </c>
      <c r="D9652" s="142" t="s">
        <v>18547</v>
      </c>
      <c r="E9652" s="142" t="s">
        <v>18548</v>
      </c>
      <c r="F9652" s="142" t="s">
        <v>18535</v>
      </c>
      <c r="G9652" s="142" t="s">
        <v>18536</v>
      </c>
      <c r="H9652" s="142" t="s">
        <v>18537</v>
      </c>
      <c r="I9652" s="142" t="s">
        <v>130</v>
      </c>
      <c r="J9652" s="142" t="n">
        <v>230.91</v>
      </c>
    </row>
    <row r="9653" customFormat="false" ht="12.75" hidden="false" customHeight="false" outlineLevel="0" collapsed="false">
      <c r="A9653" s="142" t="s">
        <v>18549</v>
      </c>
      <c r="B9653" s="663" t="str">
        <f aca="false">C9653&amp;D9653&amp;E9653&amp;F9653&amp;G9653&amp;H9653</f>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653" s="142" t="s">
        <v>18355</v>
      </c>
      <c r="D9653" s="142" t="s">
        <v>18547</v>
      </c>
      <c r="E9653" s="142" t="s">
        <v>18548</v>
      </c>
      <c r="F9653" s="142" t="s">
        <v>18535</v>
      </c>
      <c r="G9653" s="142" t="s">
        <v>18536</v>
      </c>
      <c r="H9653" s="142" t="s">
        <v>18537</v>
      </c>
      <c r="I9653" s="142" t="s">
        <v>130</v>
      </c>
      <c r="J9653" s="142" t="n">
        <v>200.15</v>
      </c>
    </row>
    <row r="9654" customFormat="false" ht="12.75" hidden="false" customHeight="false" outlineLevel="0" collapsed="false">
      <c r="A9654" s="142" t="s">
        <v>18550</v>
      </c>
      <c r="B9654" s="663" t="str">
        <f aca="false">C9654&amp;D9654&amp;E9654&amp;F9654&amp;G9654&amp;H9654</f>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654" s="142" t="s">
        <v>18355</v>
      </c>
      <c r="D9654" s="142" t="s">
        <v>18551</v>
      </c>
      <c r="E9654" s="142" t="s">
        <v>18541</v>
      </c>
      <c r="F9654" s="142" t="s">
        <v>18542</v>
      </c>
      <c r="G9654" s="142" t="s">
        <v>18543</v>
      </c>
      <c r="H9654" s="142" t="s">
        <v>18544</v>
      </c>
      <c r="I9654" s="142" t="s">
        <v>130</v>
      </c>
      <c r="J9654" s="142" t="n">
        <v>353.31</v>
      </c>
    </row>
    <row r="9655" customFormat="false" ht="12.75" hidden="false" customHeight="false" outlineLevel="0" collapsed="false">
      <c r="A9655" s="142" t="s">
        <v>18552</v>
      </c>
      <c r="B9655" s="663" t="str">
        <f aca="false">C9655&amp;D9655&amp;E9655&amp;F9655&amp;G9655&amp;H9655</f>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655" s="142" t="s">
        <v>18355</v>
      </c>
      <c r="D9655" s="142" t="s">
        <v>18551</v>
      </c>
      <c r="E9655" s="142" t="s">
        <v>18541</v>
      </c>
      <c r="F9655" s="142" t="s">
        <v>18542</v>
      </c>
      <c r="G9655" s="142" t="s">
        <v>18543</v>
      </c>
      <c r="H9655" s="142" t="s">
        <v>18544</v>
      </c>
      <c r="I9655" s="142" t="s">
        <v>130</v>
      </c>
      <c r="J9655" s="142" t="n">
        <v>306.24</v>
      </c>
    </row>
    <row r="9656" customFormat="false" ht="12.75" hidden="false" customHeight="false" outlineLevel="0" collapsed="false">
      <c r="A9656" s="142" t="s">
        <v>18553</v>
      </c>
      <c r="B9656" s="663" t="str">
        <f aca="false">C9656&amp;D9656&amp;E9656&amp;F9656&amp;G9656&amp;H9656</f>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656" s="142" t="s">
        <v>18355</v>
      </c>
      <c r="D9656" s="142" t="s">
        <v>18554</v>
      </c>
      <c r="E9656" s="142" t="s">
        <v>18534</v>
      </c>
      <c r="F9656" s="142" t="s">
        <v>18535</v>
      </c>
      <c r="G9656" s="142" t="s">
        <v>18536</v>
      </c>
      <c r="H9656" s="142" t="s">
        <v>18537</v>
      </c>
      <c r="I9656" s="142" t="s">
        <v>130</v>
      </c>
      <c r="J9656" s="142" t="n">
        <v>262.71</v>
      </c>
    </row>
    <row r="9657" customFormat="false" ht="12.75" hidden="false" customHeight="false" outlineLevel="0" collapsed="false">
      <c r="A9657" s="142" t="s">
        <v>18555</v>
      </c>
      <c r="B9657" s="663" t="str">
        <f aca="false">C9657&amp;D9657&amp;E9657&amp;F9657&amp;G9657&amp;H9657</f>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657" s="142" t="s">
        <v>18355</v>
      </c>
      <c r="D9657" s="142" t="s">
        <v>18554</v>
      </c>
      <c r="E9657" s="142" t="s">
        <v>18534</v>
      </c>
      <c r="F9657" s="142" t="s">
        <v>18535</v>
      </c>
      <c r="G9657" s="142" t="s">
        <v>18536</v>
      </c>
      <c r="H9657" s="142" t="s">
        <v>18537</v>
      </c>
      <c r="I9657" s="142" t="s">
        <v>130</v>
      </c>
      <c r="J9657" s="142" t="n">
        <v>227.72</v>
      </c>
    </row>
    <row r="9658" customFormat="false" ht="12.75" hidden="false" customHeight="false" outlineLevel="0" collapsed="false">
      <c r="A9658" s="142" t="s">
        <v>18556</v>
      </c>
      <c r="B9658" s="663" t="str">
        <f aca="false">C9658&amp;D9658&amp;E9658&amp;F9658&amp;G9658&amp;H9658</f>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658" s="142" t="s">
        <v>18355</v>
      </c>
      <c r="D9658" s="142" t="s">
        <v>18557</v>
      </c>
      <c r="E9658" s="142" t="s">
        <v>18541</v>
      </c>
      <c r="F9658" s="142" t="s">
        <v>18542</v>
      </c>
      <c r="G9658" s="142" t="s">
        <v>18543</v>
      </c>
      <c r="H9658" s="142" t="s">
        <v>18544</v>
      </c>
      <c r="I9658" s="142" t="s">
        <v>130</v>
      </c>
      <c r="J9658" s="142" t="n">
        <v>402.29</v>
      </c>
    </row>
    <row r="9659" customFormat="false" ht="12.75" hidden="false" customHeight="false" outlineLevel="0" collapsed="false">
      <c r="A9659" s="142" t="s">
        <v>18558</v>
      </c>
      <c r="B9659" s="663" t="str">
        <f aca="false">C9659&amp;D9659&amp;E9659&amp;F9659&amp;G9659&amp;H9659</f>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659" s="142" t="s">
        <v>18355</v>
      </c>
      <c r="D9659" s="142" t="s">
        <v>18557</v>
      </c>
      <c r="E9659" s="142" t="s">
        <v>18541</v>
      </c>
      <c r="F9659" s="142" t="s">
        <v>18542</v>
      </c>
      <c r="G9659" s="142" t="s">
        <v>18543</v>
      </c>
      <c r="H9659" s="142" t="s">
        <v>18544</v>
      </c>
      <c r="I9659" s="142" t="s">
        <v>130</v>
      </c>
      <c r="J9659" s="142" t="n">
        <v>348.7</v>
      </c>
    </row>
    <row r="9660" customFormat="false" ht="12.75" hidden="false" customHeight="false" outlineLevel="0" collapsed="false">
      <c r="A9660" s="142" t="s">
        <v>18559</v>
      </c>
      <c r="B9660" s="663" t="str">
        <f aca="false">C9660&amp;D9660&amp;E9660&amp;F9660&amp;G9660&amp;H9660</f>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660" s="142" t="s">
        <v>18355</v>
      </c>
      <c r="D9660" s="142" t="s">
        <v>18560</v>
      </c>
      <c r="E9660" s="142" t="s">
        <v>18534</v>
      </c>
      <c r="F9660" s="142" t="s">
        <v>18535</v>
      </c>
      <c r="G9660" s="142" t="s">
        <v>18536</v>
      </c>
      <c r="H9660" s="142" t="s">
        <v>18537</v>
      </c>
      <c r="I9660" s="142" t="s">
        <v>130</v>
      </c>
      <c r="J9660" s="142" t="n">
        <v>333.01</v>
      </c>
    </row>
    <row r="9661" customFormat="false" ht="12.75" hidden="false" customHeight="false" outlineLevel="0" collapsed="false">
      <c r="A9661" s="142" t="s">
        <v>18561</v>
      </c>
      <c r="B9661" s="663" t="str">
        <f aca="false">C9661&amp;D9661&amp;E9661&amp;F9661&amp;G9661&amp;H9661</f>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661" s="142" t="s">
        <v>18355</v>
      </c>
      <c r="D9661" s="142" t="s">
        <v>18560</v>
      </c>
      <c r="E9661" s="142" t="s">
        <v>18534</v>
      </c>
      <c r="F9661" s="142" t="s">
        <v>18535</v>
      </c>
      <c r="G9661" s="142" t="s">
        <v>18536</v>
      </c>
      <c r="H9661" s="142" t="s">
        <v>18537</v>
      </c>
      <c r="I9661" s="142" t="s">
        <v>130</v>
      </c>
      <c r="J9661" s="142" t="n">
        <v>288.65</v>
      </c>
    </row>
    <row r="9662" customFormat="false" ht="12.75" hidden="false" customHeight="false" outlineLevel="0" collapsed="false">
      <c r="A9662" s="142" t="s">
        <v>18562</v>
      </c>
      <c r="B9662" s="663" t="str">
        <f aca="false">C9662&amp;D9662&amp;E9662&amp;F9662&amp;G9662&amp;H9662</f>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662" s="142" t="s">
        <v>18355</v>
      </c>
      <c r="D9662" s="142" t="s">
        <v>18563</v>
      </c>
      <c r="E9662" s="142" t="s">
        <v>18541</v>
      </c>
      <c r="F9662" s="142" t="s">
        <v>18542</v>
      </c>
      <c r="G9662" s="142" t="s">
        <v>18543</v>
      </c>
      <c r="H9662" s="142" t="s">
        <v>18544</v>
      </c>
      <c r="I9662" s="142" t="s">
        <v>130</v>
      </c>
      <c r="J9662" s="142" t="n">
        <v>509.22</v>
      </c>
    </row>
    <row r="9663" customFormat="false" ht="12.75" hidden="false" customHeight="false" outlineLevel="0" collapsed="false">
      <c r="A9663" s="142" t="s">
        <v>18564</v>
      </c>
      <c r="B9663" s="663" t="str">
        <f aca="false">C9663&amp;D9663&amp;E9663&amp;F9663&amp;G9663&amp;H9663</f>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663" s="142" t="s">
        <v>18355</v>
      </c>
      <c r="D9663" s="142" t="s">
        <v>18563</v>
      </c>
      <c r="E9663" s="142" t="s">
        <v>18541</v>
      </c>
      <c r="F9663" s="142" t="s">
        <v>18542</v>
      </c>
      <c r="G9663" s="142" t="s">
        <v>18543</v>
      </c>
      <c r="H9663" s="142" t="s">
        <v>18544</v>
      </c>
      <c r="I9663" s="142" t="s">
        <v>130</v>
      </c>
      <c r="J9663" s="142" t="n">
        <v>441.39</v>
      </c>
    </row>
    <row r="9664" customFormat="false" ht="12.75" hidden="false" customHeight="false" outlineLevel="0" collapsed="false">
      <c r="A9664" s="142" t="s">
        <v>18565</v>
      </c>
      <c r="B9664" s="663" t="str">
        <f aca="false">C9664&amp;D9664&amp;E9664&amp;F9664&amp;G9664&amp;H9664</f>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664" s="142" t="s">
        <v>18355</v>
      </c>
      <c r="D9664" s="142" t="s">
        <v>18566</v>
      </c>
      <c r="E9664" s="142" t="s">
        <v>18534</v>
      </c>
      <c r="F9664" s="142" t="s">
        <v>18535</v>
      </c>
      <c r="G9664" s="142" t="s">
        <v>18536</v>
      </c>
      <c r="H9664" s="142" t="s">
        <v>18537</v>
      </c>
      <c r="I9664" s="142" t="s">
        <v>130</v>
      </c>
      <c r="J9664" s="142" t="n">
        <v>410.76</v>
      </c>
    </row>
    <row r="9665" customFormat="false" ht="12.75" hidden="false" customHeight="false" outlineLevel="0" collapsed="false">
      <c r="A9665" s="142" t="s">
        <v>18567</v>
      </c>
      <c r="B9665" s="663" t="str">
        <f aca="false">C9665&amp;D9665&amp;E9665&amp;F9665&amp;G9665&amp;H9665</f>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665" s="142" t="s">
        <v>18355</v>
      </c>
      <c r="D9665" s="142" t="s">
        <v>18566</v>
      </c>
      <c r="E9665" s="142" t="s">
        <v>18534</v>
      </c>
      <c r="F9665" s="142" t="s">
        <v>18535</v>
      </c>
      <c r="G9665" s="142" t="s">
        <v>18536</v>
      </c>
      <c r="H9665" s="142" t="s">
        <v>18537</v>
      </c>
      <c r="I9665" s="142" t="s">
        <v>130</v>
      </c>
      <c r="J9665" s="142" t="n">
        <v>356.05</v>
      </c>
    </row>
    <row r="9666" customFormat="false" ht="12.75" hidden="false" customHeight="false" outlineLevel="0" collapsed="false">
      <c r="A9666" s="142" t="s">
        <v>18568</v>
      </c>
      <c r="B9666" s="663" t="str">
        <f aca="false">C9666&amp;D9666&amp;E9666&amp;F9666&amp;G9666&amp;H9666</f>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666" s="142" t="s">
        <v>18355</v>
      </c>
      <c r="D9666" s="142" t="s">
        <v>18569</v>
      </c>
      <c r="E9666" s="142" t="s">
        <v>18541</v>
      </c>
      <c r="F9666" s="142" t="s">
        <v>18542</v>
      </c>
      <c r="G9666" s="142" t="s">
        <v>18543</v>
      </c>
      <c r="H9666" s="142" t="s">
        <v>18544</v>
      </c>
      <c r="I9666" s="142" t="s">
        <v>130</v>
      </c>
      <c r="J9666" s="142" t="n">
        <v>628.38</v>
      </c>
    </row>
    <row r="9667" customFormat="false" ht="12.75" hidden="false" customHeight="false" outlineLevel="0" collapsed="false">
      <c r="A9667" s="142" t="s">
        <v>18570</v>
      </c>
      <c r="B9667" s="663" t="str">
        <f aca="false">C9667&amp;D9667&amp;E9667&amp;F9667&amp;G9667&amp;H9667</f>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667" s="142" t="s">
        <v>18355</v>
      </c>
      <c r="D9667" s="142" t="s">
        <v>18569</v>
      </c>
      <c r="E9667" s="142" t="s">
        <v>18541</v>
      </c>
      <c r="F9667" s="142" t="s">
        <v>18542</v>
      </c>
      <c r="G9667" s="142" t="s">
        <v>18543</v>
      </c>
      <c r="H9667" s="142" t="s">
        <v>18544</v>
      </c>
      <c r="I9667" s="142" t="s">
        <v>130</v>
      </c>
      <c r="J9667" s="142" t="n">
        <v>544.68</v>
      </c>
    </row>
    <row r="9668" customFormat="false" ht="12.75" hidden="false" customHeight="false" outlineLevel="0" collapsed="false">
      <c r="A9668" s="142" t="s">
        <v>18571</v>
      </c>
      <c r="B9668" s="663" t="str">
        <f aca="false">C9668&amp;D9668&amp;E9668&amp;F9668&amp;G9668&amp;H9668</f>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668" s="142" t="s">
        <v>18355</v>
      </c>
      <c r="D9668" s="142" t="s">
        <v>18533</v>
      </c>
      <c r="E9668" s="142" t="s">
        <v>18572</v>
      </c>
      <c r="F9668" s="142" t="s">
        <v>18535</v>
      </c>
      <c r="G9668" s="142" t="s">
        <v>18536</v>
      </c>
      <c r="H9668" s="142" t="s">
        <v>18537</v>
      </c>
      <c r="I9668" s="142" t="s">
        <v>130</v>
      </c>
      <c r="J9668" s="142" t="n">
        <v>280.39</v>
      </c>
    </row>
    <row r="9669" customFormat="false" ht="12.75" hidden="false" customHeight="false" outlineLevel="0" collapsed="false">
      <c r="A9669" s="142" t="s">
        <v>18573</v>
      </c>
      <c r="B9669" s="663" t="str">
        <f aca="false">C9669&amp;D9669&amp;E9669&amp;F9669&amp;G9669&amp;H9669</f>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669" s="142" t="s">
        <v>18355</v>
      </c>
      <c r="D9669" s="142" t="s">
        <v>18533</v>
      </c>
      <c r="E9669" s="142" t="s">
        <v>18572</v>
      </c>
      <c r="F9669" s="142" t="s">
        <v>18535</v>
      </c>
      <c r="G9669" s="142" t="s">
        <v>18536</v>
      </c>
      <c r="H9669" s="142" t="s">
        <v>18537</v>
      </c>
      <c r="I9669" s="142" t="s">
        <v>130</v>
      </c>
      <c r="J9669" s="142" t="n">
        <v>243.04</v>
      </c>
    </row>
    <row r="9670" customFormat="false" ht="12.75" hidden="false" customHeight="false" outlineLevel="0" collapsed="false">
      <c r="A9670" s="142" t="s">
        <v>18574</v>
      </c>
      <c r="B9670" s="663" t="str">
        <f aca="false">C9670&amp;D9670&amp;E9670&amp;F9670&amp;G9670&amp;H9670</f>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670" s="142" t="s">
        <v>18355</v>
      </c>
      <c r="D9670" s="142" t="s">
        <v>18540</v>
      </c>
      <c r="E9670" s="142" t="s">
        <v>18575</v>
      </c>
      <c r="F9670" s="142" t="s">
        <v>18542</v>
      </c>
      <c r="G9670" s="142" t="s">
        <v>18543</v>
      </c>
      <c r="H9670" s="142" t="s">
        <v>18544</v>
      </c>
      <c r="I9670" s="142" t="s">
        <v>130</v>
      </c>
      <c r="J9670" s="142" t="n">
        <v>560.95</v>
      </c>
    </row>
    <row r="9671" customFormat="false" ht="12.75" hidden="false" customHeight="false" outlineLevel="0" collapsed="false">
      <c r="A9671" s="142" t="s">
        <v>18576</v>
      </c>
      <c r="B9671" s="663" t="str">
        <f aca="false">C9671&amp;D9671&amp;E9671&amp;F9671&amp;G9671&amp;H9671</f>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671" s="142" t="s">
        <v>18355</v>
      </c>
      <c r="D9671" s="142" t="s">
        <v>18540</v>
      </c>
      <c r="E9671" s="142" t="s">
        <v>18575</v>
      </c>
      <c r="F9671" s="142" t="s">
        <v>18542</v>
      </c>
      <c r="G9671" s="142" t="s">
        <v>18543</v>
      </c>
      <c r="H9671" s="142" t="s">
        <v>18544</v>
      </c>
      <c r="I9671" s="142" t="s">
        <v>130</v>
      </c>
      <c r="J9671" s="142" t="n">
        <v>486.23</v>
      </c>
    </row>
    <row r="9672" customFormat="false" ht="12.75" hidden="false" customHeight="false" outlineLevel="0" collapsed="false">
      <c r="A9672" s="142" t="s">
        <v>18577</v>
      </c>
      <c r="B9672" s="663" t="str">
        <f aca="false">C9672&amp;D9672&amp;E9672&amp;F9672&amp;G9672&amp;H9672</f>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672" s="142" t="s">
        <v>18355</v>
      </c>
      <c r="D9672" s="142" t="s">
        <v>18547</v>
      </c>
      <c r="E9672" s="142" t="s">
        <v>18572</v>
      </c>
      <c r="F9672" s="142" t="s">
        <v>18535</v>
      </c>
      <c r="G9672" s="142" t="s">
        <v>18536</v>
      </c>
      <c r="H9672" s="142" t="s">
        <v>18537</v>
      </c>
      <c r="I9672" s="142" t="s">
        <v>130</v>
      </c>
      <c r="J9672" s="142" t="n">
        <v>323.27</v>
      </c>
    </row>
    <row r="9673" customFormat="false" ht="12.75" hidden="false" customHeight="false" outlineLevel="0" collapsed="false">
      <c r="A9673" s="142" t="s">
        <v>18578</v>
      </c>
      <c r="B9673" s="663" t="str">
        <f aca="false">C9673&amp;D9673&amp;E9673&amp;F9673&amp;G9673&amp;H9673</f>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673" s="142" t="s">
        <v>18355</v>
      </c>
      <c r="D9673" s="142" t="s">
        <v>18547</v>
      </c>
      <c r="E9673" s="142" t="s">
        <v>18572</v>
      </c>
      <c r="F9673" s="142" t="s">
        <v>18535</v>
      </c>
      <c r="G9673" s="142" t="s">
        <v>18536</v>
      </c>
      <c r="H9673" s="142" t="s">
        <v>18537</v>
      </c>
      <c r="I9673" s="142" t="s">
        <v>130</v>
      </c>
      <c r="J9673" s="142" t="n">
        <v>280.21</v>
      </c>
    </row>
    <row r="9674" customFormat="false" ht="12.75" hidden="false" customHeight="false" outlineLevel="0" collapsed="false">
      <c r="A9674" s="142" t="s">
        <v>18579</v>
      </c>
      <c r="B9674" s="663" t="str">
        <f aca="false">C9674&amp;D9674&amp;E9674&amp;F9674&amp;G9674&amp;H9674</f>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9674" s="142" t="s">
        <v>18355</v>
      </c>
      <c r="D9674" s="142" t="s">
        <v>18551</v>
      </c>
      <c r="E9674" s="142" t="s">
        <v>18575</v>
      </c>
      <c r="F9674" s="142" t="s">
        <v>18542</v>
      </c>
      <c r="G9674" s="142" t="s">
        <v>18543</v>
      </c>
      <c r="H9674" s="142" t="s">
        <v>18544</v>
      </c>
      <c r="I9674" s="142" t="s">
        <v>130</v>
      </c>
      <c r="J9674" s="142" t="n">
        <v>643.02</v>
      </c>
    </row>
    <row r="9675" customFormat="false" ht="12.75" hidden="false" customHeight="false" outlineLevel="0" collapsed="false">
      <c r="A9675" s="142" t="s">
        <v>18580</v>
      </c>
      <c r="B9675" s="663" t="str">
        <f aca="false">C9675&amp;D9675&amp;E9675&amp;F9675&amp;G9675&amp;H9675</f>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9675" s="142" t="s">
        <v>18355</v>
      </c>
      <c r="D9675" s="142" t="s">
        <v>18551</v>
      </c>
      <c r="E9675" s="142" t="s">
        <v>18575</v>
      </c>
      <c r="F9675" s="142" t="s">
        <v>18542</v>
      </c>
      <c r="G9675" s="142" t="s">
        <v>18543</v>
      </c>
      <c r="H9675" s="142" t="s">
        <v>18544</v>
      </c>
      <c r="I9675" s="142" t="s">
        <v>130</v>
      </c>
      <c r="J9675" s="142" t="n">
        <v>557.37</v>
      </c>
    </row>
    <row r="9676" customFormat="false" ht="12.75" hidden="false" customHeight="false" outlineLevel="0" collapsed="false">
      <c r="A9676" s="142" t="s">
        <v>18581</v>
      </c>
      <c r="B9676" s="663" t="str">
        <f aca="false">C9676&amp;D9676&amp;E9676&amp;F9676&amp;G9676&amp;H9676</f>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9676" s="142" t="s">
        <v>18355</v>
      </c>
      <c r="D9676" s="142" t="s">
        <v>18554</v>
      </c>
      <c r="E9676" s="142" t="s">
        <v>18572</v>
      </c>
      <c r="F9676" s="142" t="s">
        <v>18535</v>
      </c>
      <c r="G9676" s="142" t="s">
        <v>18536</v>
      </c>
      <c r="H9676" s="142" t="s">
        <v>18537</v>
      </c>
      <c r="I9676" s="142" t="s">
        <v>130</v>
      </c>
      <c r="J9676" s="142" t="n">
        <v>367.8</v>
      </c>
    </row>
    <row r="9677" customFormat="false" ht="12.75" hidden="false" customHeight="false" outlineLevel="0" collapsed="false">
      <c r="A9677" s="142" t="s">
        <v>18582</v>
      </c>
      <c r="B9677" s="663" t="str">
        <f aca="false">C9677&amp;D9677&amp;E9677&amp;F9677&amp;G9677&amp;H9677</f>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9677" s="142" t="s">
        <v>18355</v>
      </c>
      <c r="D9677" s="142" t="s">
        <v>18554</v>
      </c>
      <c r="E9677" s="142" t="s">
        <v>18572</v>
      </c>
      <c r="F9677" s="142" t="s">
        <v>18535</v>
      </c>
      <c r="G9677" s="142" t="s">
        <v>18536</v>
      </c>
      <c r="H9677" s="142" t="s">
        <v>18537</v>
      </c>
      <c r="I9677" s="142" t="s">
        <v>130</v>
      </c>
      <c r="J9677" s="142" t="n">
        <v>318.81</v>
      </c>
    </row>
    <row r="9678" customFormat="false" ht="12.75" hidden="false" customHeight="false" outlineLevel="0" collapsed="false">
      <c r="A9678" s="142" t="s">
        <v>18583</v>
      </c>
      <c r="B9678" s="663" t="str">
        <f aca="false">C9678&amp;D9678&amp;E9678&amp;F9678&amp;G9678&amp;H9678</f>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9678" s="142" t="s">
        <v>18355</v>
      </c>
      <c r="D9678" s="142" t="s">
        <v>18557</v>
      </c>
      <c r="E9678" s="142" t="s">
        <v>18575</v>
      </c>
      <c r="F9678" s="142" t="s">
        <v>18542</v>
      </c>
      <c r="G9678" s="142" t="s">
        <v>18543</v>
      </c>
      <c r="H9678" s="142" t="s">
        <v>18544</v>
      </c>
      <c r="I9678" s="142" t="s">
        <v>130</v>
      </c>
      <c r="J9678" s="142" t="n">
        <v>732.17</v>
      </c>
    </row>
    <row r="9679" customFormat="false" ht="12.75" hidden="false" customHeight="false" outlineLevel="0" collapsed="false">
      <c r="A9679" s="142" t="s">
        <v>18584</v>
      </c>
      <c r="B9679" s="663" t="str">
        <f aca="false">C9679&amp;D9679&amp;E9679&amp;F9679&amp;G9679&amp;H9679</f>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9679" s="142" t="s">
        <v>18355</v>
      </c>
      <c r="D9679" s="142" t="s">
        <v>18557</v>
      </c>
      <c r="E9679" s="142" t="s">
        <v>18575</v>
      </c>
      <c r="F9679" s="142" t="s">
        <v>18542</v>
      </c>
      <c r="G9679" s="142" t="s">
        <v>18543</v>
      </c>
      <c r="H9679" s="142" t="s">
        <v>18544</v>
      </c>
      <c r="I9679" s="142" t="s">
        <v>130</v>
      </c>
      <c r="J9679" s="142" t="n">
        <v>634.64</v>
      </c>
    </row>
    <row r="9680" customFormat="false" ht="12.75" hidden="false" customHeight="false" outlineLevel="0" collapsed="false">
      <c r="A9680" s="142" t="s">
        <v>18585</v>
      </c>
      <c r="B9680" s="663" t="str">
        <f aca="false">C9680&amp;D9680&amp;E9680&amp;F9680&amp;G9680&amp;H9680</f>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9680" s="142" t="s">
        <v>18355</v>
      </c>
      <c r="D9680" s="142" t="s">
        <v>18560</v>
      </c>
      <c r="E9680" s="142" t="s">
        <v>18572</v>
      </c>
      <c r="F9680" s="142" t="s">
        <v>18535</v>
      </c>
      <c r="G9680" s="142" t="s">
        <v>18536</v>
      </c>
      <c r="H9680" s="142" t="s">
        <v>18537</v>
      </c>
      <c r="I9680" s="142" t="s">
        <v>130</v>
      </c>
      <c r="J9680" s="142" t="n">
        <v>466.21</v>
      </c>
    </row>
    <row r="9681" customFormat="false" ht="12.75" hidden="false" customHeight="false" outlineLevel="0" collapsed="false">
      <c r="A9681" s="142" t="s">
        <v>18586</v>
      </c>
      <c r="B9681" s="663" t="str">
        <f aca="false">C9681&amp;D9681&amp;E9681&amp;F9681&amp;G9681&amp;H9681</f>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9681" s="142" t="s">
        <v>18355</v>
      </c>
      <c r="D9681" s="142" t="s">
        <v>18560</v>
      </c>
      <c r="E9681" s="142" t="s">
        <v>18572</v>
      </c>
      <c r="F9681" s="142" t="s">
        <v>18535</v>
      </c>
      <c r="G9681" s="142" t="s">
        <v>18536</v>
      </c>
      <c r="H9681" s="142" t="s">
        <v>18537</v>
      </c>
      <c r="I9681" s="142" t="s">
        <v>130</v>
      </c>
      <c r="J9681" s="142" t="n">
        <v>404.11</v>
      </c>
    </row>
    <row r="9682" customFormat="false" ht="12.75" hidden="false" customHeight="false" outlineLevel="0" collapsed="false">
      <c r="A9682" s="142" t="s">
        <v>18587</v>
      </c>
      <c r="B9682" s="663" t="str">
        <f aca="false">C9682&amp;D9682&amp;E9682&amp;F9682&amp;G9682&amp;H9682</f>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9682" s="142" t="s">
        <v>18355</v>
      </c>
      <c r="D9682" s="142" t="s">
        <v>18563</v>
      </c>
      <c r="E9682" s="142" t="s">
        <v>18575</v>
      </c>
      <c r="F9682" s="142" t="s">
        <v>18542</v>
      </c>
      <c r="G9682" s="142" t="s">
        <v>18543</v>
      </c>
      <c r="H9682" s="142" t="s">
        <v>18544</v>
      </c>
      <c r="I9682" s="142" t="s">
        <v>130</v>
      </c>
      <c r="J9682" s="142" t="n">
        <v>926.78</v>
      </c>
    </row>
    <row r="9683" customFormat="false" ht="12.75" hidden="false" customHeight="false" outlineLevel="0" collapsed="false">
      <c r="A9683" s="142" t="s">
        <v>18588</v>
      </c>
      <c r="B9683" s="663" t="str">
        <f aca="false">C9683&amp;D9683&amp;E9683&amp;F9683&amp;G9683&amp;H9683</f>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9683" s="142" t="s">
        <v>18355</v>
      </c>
      <c r="D9683" s="142" t="s">
        <v>18563</v>
      </c>
      <c r="E9683" s="142" t="s">
        <v>18575</v>
      </c>
      <c r="F9683" s="142" t="s">
        <v>18542</v>
      </c>
      <c r="G9683" s="142" t="s">
        <v>18543</v>
      </c>
      <c r="H9683" s="142" t="s">
        <v>18544</v>
      </c>
      <c r="I9683" s="142" t="s">
        <v>130</v>
      </c>
      <c r="J9683" s="142" t="n">
        <v>803.33</v>
      </c>
    </row>
    <row r="9684" customFormat="false" ht="12.75" hidden="false" customHeight="false" outlineLevel="0" collapsed="false">
      <c r="A9684" s="142" t="s">
        <v>18589</v>
      </c>
      <c r="B9684" s="663" t="str">
        <f aca="false">C9684&amp;D9684&amp;E9684&amp;F9684&amp;G9684&amp;H9684</f>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9684" s="142" t="s">
        <v>18355</v>
      </c>
      <c r="D9684" s="142" t="s">
        <v>18566</v>
      </c>
      <c r="E9684" s="142" t="s">
        <v>18572</v>
      </c>
      <c r="F9684" s="142" t="s">
        <v>18535</v>
      </c>
      <c r="G9684" s="142" t="s">
        <v>18536</v>
      </c>
      <c r="H9684" s="142" t="s">
        <v>18537</v>
      </c>
      <c r="I9684" s="142" t="s">
        <v>130</v>
      </c>
      <c r="J9684" s="142" t="n">
        <v>575.07</v>
      </c>
    </row>
    <row r="9685" customFormat="false" ht="12.75" hidden="false" customHeight="false" outlineLevel="0" collapsed="false">
      <c r="A9685" s="142" t="s">
        <v>18590</v>
      </c>
      <c r="B9685" s="663" t="str">
        <f aca="false">C9685&amp;D9685&amp;E9685&amp;F9685&amp;G9685&amp;H9685</f>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9685" s="142" t="s">
        <v>18355</v>
      </c>
      <c r="D9685" s="142" t="s">
        <v>18566</v>
      </c>
      <c r="E9685" s="142" t="s">
        <v>18572</v>
      </c>
      <c r="F9685" s="142" t="s">
        <v>18535</v>
      </c>
      <c r="G9685" s="142" t="s">
        <v>18536</v>
      </c>
      <c r="H9685" s="142" t="s">
        <v>18537</v>
      </c>
      <c r="I9685" s="142" t="s">
        <v>130</v>
      </c>
      <c r="J9685" s="142" t="n">
        <v>498.47</v>
      </c>
    </row>
    <row r="9686" customFormat="false" ht="12.75" hidden="false" customHeight="false" outlineLevel="0" collapsed="false">
      <c r="A9686" s="142" t="s">
        <v>18591</v>
      </c>
      <c r="B9686" s="663" t="str">
        <f aca="false">C9686&amp;D9686&amp;E9686&amp;F9686&amp;G9686&amp;H9686</f>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9686" s="142" t="s">
        <v>18355</v>
      </c>
      <c r="D9686" s="142" t="s">
        <v>18592</v>
      </c>
      <c r="E9686" s="142" t="s">
        <v>18575</v>
      </c>
      <c r="F9686" s="142" t="s">
        <v>18542</v>
      </c>
      <c r="G9686" s="142" t="s">
        <v>18543</v>
      </c>
      <c r="H9686" s="142" t="s">
        <v>18544</v>
      </c>
      <c r="I9686" s="142" t="s">
        <v>130</v>
      </c>
      <c r="J9686" s="142" t="n">
        <v>1143.66</v>
      </c>
    </row>
    <row r="9687" customFormat="false" ht="12.75" hidden="false" customHeight="false" outlineLevel="0" collapsed="false">
      <c r="A9687" s="142" t="s">
        <v>18593</v>
      </c>
      <c r="B9687" s="663" t="str">
        <f aca="false">C9687&amp;D9687&amp;E9687&amp;F9687&amp;G9687&amp;H9687</f>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9687" s="142" t="s">
        <v>18355</v>
      </c>
      <c r="D9687" s="142" t="s">
        <v>18592</v>
      </c>
      <c r="E9687" s="142" t="s">
        <v>18575</v>
      </c>
      <c r="F9687" s="142" t="s">
        <v>18542</v>
      </c>
      <c r="G9687" s="142" t="s">
        <v>18543</v>
      </c>
      <c r="H9687" s="142" t="s">
        <v>18544</v>
      </c>
      <c r="I9687" s="142" t="s">
        <v>130</v>
      </c>
      <c r="J9687" s="142" t="n">
        <v>991.31</v>
      </c>
    </row>
    <row r="9688" customFormat="false" ht="12.75" hidden="false" customHeight="false" outlineLevel="0" collapsed="false">
      <c r="A9688" s="142" t="s">
        <v>18594</v>
      </c>
      <c r="B9688" s="663" t="str">
        <f aca="false">C9688&amp;D9688&amp;E9688&amp;F9688&amp;G9688&amp;H9688</f>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9688" s="142" t="s">
        <v>18355</v>
      </c>
      <c r="D9688" s="142" t="s">
        <v>18533</v>
      </c>
      <c r="E9688" s="142" t="s">
        <v>18595</v>
      </c>
      <c r="F9688" s="142" t="s">
        <v>18535</v>
      </c>
      <c r="G9688" s="142" t="s">
        <v>18536</v>
      </c>
      <c r="H9688" s="142" t="s">
        <v>18537</v>
      </c>
      <c r="I9688" s="142" t="s">
        <v>130</v>
      </c>
      <c r="J9688" s="142" t="n">
        <v>310.43</v>
      </c>
    </row>
    <row r="9689" customFormat="false" ht="12.75" hidden="false" customHeight="false" outlineLevel="0" collapsed="false">
      <c r="A9689" s="142" t="s">
        <v>18596</v>
      </c>
      <c r="B9689" s="663" t="str">
        <f aca="false">C9689&amp;D9689&amp;E9689&amp;F9689&amp;G9689&amp;H9689</f>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9689" s="142" t="s">
        <v>18355</v>
      </c>
      <c r="D9689" s="142" t="s">
        <v>18533</v>
      </c>
      <c r="E9689" s="142" t="s">
        <v>18595</v>
      </c>
      <c r="F9689" s="142" t="s">
        <v>18535</v>
      </c>
      <c r="G9689" s="142" t="s">
        <v>18536</v>
      </c>
      <c r="H9689" s="142" t="s">
        <v>18537</v>
      </c>
      <c r="I9689" s="142" t="s">
        <v>130</v>
      </c>
      <c r="J9689" s="142" t="n">
        <v>269.08</v>
      </c>
    </row>
    <row r="9690" customFormat="false" ht="12.75" hidden="false" customHeight="false" outlineLevel="0" collapsed="false">
      <c r="A9690" s="142" t="s">
        <v>18597</v>
      </c>
      <c r="B9690" s="663" t="str">
        <f aca="false">C9690&amp;D9690&amp;E9690&amp;F9690&amp;G9690&amp;H9690</f>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9690" s="142" t="s">
        <v>18598</v>
      </c>
      <c r="D9690" s="142" t="s">
        <v>18540</v>
      </c>
      <c r="E9690" s="142" t="s">
        <v>18599</v>
      </c>
      <c r="F9690" s="142" t="s">
        <v>18542</v>
      </c>
      <c r="G9690" s="142" t="s">
        <v>18543</v>
      </c>
      <c r="H9690" s="142" t="s">
        <v>18544</v>
      </c>
      <c r="I9690" s="142" t="s">
        <v>130</v>
      </c>
      <c r="J9690" s="142" t="n">
        <v>621.05</v>
      </c>
    </row>
    <row r="9691" customFormat="false" ht="12.75" hidden="false" customHeight="false" outlineLevel="0" collapsed="false">
      <c r="A9691" s="142" t="s">
        <v>18600</v>
      </c>
      <c r="B9691" s="663" t="str">
        <f aca="false">C9691&amp;D9691&amp;E9691&amp;F9691&amp;G9691&amp;H9691</f>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9691" s="142" t="s">
        <v>18598</v>
      </c>
      <c r="D9691" s="142" t="s">
        <v>18540</v>
      </c>
      <c r="E9691" s="142" t="s">
        <v>18599</v>
      </c>
      <c r="F9691" s="142" t="s">
        <v>18542</v>
      </c>
      <c r="G9691" s="142" t="s">
        <v>18543</v>
      </c>
      <c r="H9691" s="142" t="s">
        <v>18544</v>
      </c>
      <c r="I9691" s="142" t="s">
        <v>130</v>
      </c>
      <c r="J9691" s="142" t="n">
        <v>538.33</v>
      </c>
    </row>
    <row r="9692" customFormat="false" ht="12.75" hidden="false" customHeight="false" outlineLevel="0" collapsed="false">
      <c r="A9692" s="142" t="s">
        <v>18601</v>
      </c>
      <c r="B9692" s="663" t="str">
        <f aca="false">C9692&amp;D9692&amp;E9692&amp;F9692&amp;G9692&amp;H9692</f>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9692" s="142" t="s">
        <v>18355</v>
      </c>
      <c r="D9692" s="142" t="s">
        <v>18547</v>
      </c>
      <c r="E9692" s="142" t="s">
        <v>18595</v>
      </c>
      <c r="F9692" s="142" t="s">
        <v>18535</v>
      </c>
      <c r="G9692" s="142" t="s">
        <v>18536</v>
      </c>
      <c r="H9692" s="142" t="s">
        <v>18537</v>
      </c>
      <c r="I9692" s="142" t="s">
        <v>130</v>
      </c>
      <c r="J9692" s="142" t="n">
        <v>357.91</v>
      </c>
    </row>
    <row r="9693" customFormat="false" ht="12.75" hidden="false" customHeight="false" outlineLevel="0" collapsed="false">
      <c r="A9693" s="142" t="s">
        <v>18602</v>
      </c>
      <c r="B9693" s="663" t="str">
        <f aca="false">C9693&amp;D9693&amp;E9693&amp;F9693&amp;G9693&amp;H9693</f>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9693" s="142" t="s">
        <v>18355</v>
      </c>
      <c r="D9693" s="142" t="s">
        <v>18547</v>
      </c>
      <c r="E9693" s="142" t="s">
        <v>18595</v>
      </c>
      <c r="F9693" s="142" t="s">
        <v>18535</v>
      </c>
      <c r="G9693" s="142" t="s">
        <v>18536</v>
      </c>
      <c r="H9693" s="142" t="s">
        <v>18537</v>
      </c>
      <c r="I9693" s="142" t="s">
        <v>130</v>
      </c>
      <c r="J9693" s="142" t="n">
        <v>310.23</v>
      </c>
    </row>
    <row r="9694" customFormat="false" ht="12.75" hidden="false" customHeight="false" outlineLevel="0" collapsed="false">
      <c r="A9694" s="142" t="s">
        <v>18603</v>
      </c>
      <c r="B9694" s="663" t="str">
        <f aca="false">C9694&amp;D9694&amp;E9694&amp;F9694&amp;G9694&amp;H9694</f>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9694" s="142" t="s">
        <v>18355</v>
      </c>
      <c r="D9694" s="142" t="s">
        <v>18551</v>
      </c>
      <c r="E9694" s="142" t="s">
        <v>18599</v>
      </c>
      <c r="F9694" s="142" t="s">
        <v>18542</v>
      </c>
      <c r="G9694" s="142" t="s">
        <v>18543</v>
      </c>
      <c r="H9694" s="142" t="s">
        <v>18544</v>
      </c>
      <c r="I9694" s="142" t="s">
        <v>130</v>
      </c>
      <c r="J9694" s="142" t="n">
        <v>711.92</v>
      </c>
    </row>
    <row r="9695" customFormat="false" ht="12.75" hidden="false" customHeight="false" outlineLevel="0" collapsed="false">
      <c r="A9695" s="142" t="s">
        <v>18604</v>
      </c>
      <c r="B9695" s="663" t="str">
        <f aca="false">C9695&amp;D9695&amp;E9695&amp;F9695&amp;G9695&amp;H9695</f>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9695" s="142" t="s">
        <v>18355</v>
      </c>
      <c r="D9695" s="142" t="s">
        <v>18551</v>
      </c>
      <c r="E9695" s="142" t="s">
        <v>18599</v>
      </c>
      <c r="F9695" s="142" t="s">
        <v>18542</v>
      </c>
      <c r="G9695" s="142" t="s">
        <v>18543</v>
      </c>
      <c r="H9695" s="142" t="s">
        <v>18544</v>
      </c>
      <c r="I9695" s="142" t="s">
        <v>130</v>
      </c>
      <c r="J9695" s="142" t="n">
        <v>617.09</v>
      </c>
    </row>
    <row r="9696" customFormat="false" ht="12.75" hidden="false" customHeight="false" outlineLevel="0" collapsed="false">
      <c r="A9696" s="142" t="s">
        <v>18605</v>
      </c>
      <c r="B9696" s="663" t="str">
        <f aca="false">C9696&amp;D9696&amp;E9696&amp;F9696&amp;G9696&amp;H9696</f>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9696" s="142" t="s">
        <v>18355</v>
      </c>
      <c r="D9696" s="142" t="s">
        <v>18554</v>
      </c>
      <c r="E9696" s="142" t="s">
        <v>18595</v>
      </c>
      <c r="F9696" s="142" t="s">
        <v>18535</v>
      </c>
      <c r="G9696" s="142" t="s">
        <v>18536</v>
      </c>
      <c r="H9696" s="142" t="s">
        <v>18537</v>
      </c>
      <c r="I9696" s="142" t="s">
        <v>130</v>
      </c>
      <c r="J9696" s="142" t="n">
        <v>407.21</v>
      </c>
    </row>
    <row r="9697" customFormat="false" ht="12.75" hidden="false" customHeight="false" outlineLevel="0" collapsed="false">
      <c r="A9697" s="142" t="s">
        <v>18606</v>
      </c>
      <c r="B9697" s="663" t="str">
        <f aca="false">C9697&amp;D9697&amp;E9697&amp;F9697&amp;G9697&amp;H9697</f>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9697" s="142" t="s">
        <v>18355</v>
      </c>
      <c r="D9697" s="142" t="s">
        <v>18554</v>
      </c>
      <c r="E9697" s="142" t="s">
        <v>18595</v>
      </c>
      <c r="F9697" s="142" t="s">
        <v>18535</v>
      </c>
      <c r="G9697" s="142" t="s">
        <v>18536</v>
      </c>
      <c r="H9697" s="142" t="s">
        <v>18537</v>
      </c>
      <c r="I9697" s="142" t="s">
        <v>130</v>
      </c>
      <c r="J9697" s="142" t="n">
        <v>352.97</v>
      </c>
    </row>
    <row r="9698" customFormat="false" ht="12.75" hidden="false" customHeight="false" outlineLevel="0" collapsed="false">
      <c r="A9698" s="142" t="s">
        <v>18607</v>
      </c>
      <c r="B9698" s="663" t="str">
        <f aca="false">C9698&amp;D9698&amp;E9698&amp;F9698&amp;G9698&amp;H9698</f>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9698" s="142" t="s">
        <v>18355</v>
      </c>
      <c r="D9698" s="142" t="s">
        <v>18557</v>
      </c>
      <c r="E9698" s="142" t="s">
        <v>18599</v>
      </c>
      <c r="F9698" s="142" t="s">
        <v>18542</v>
      </c>
      <c r="G9698" s="142" t="s">
        <v>18543</v>
      </c>
      <c r="H9698" s="142" t="s">
        <v>18544</v>
      </c>
      <c r="I9698" s="142" t="s">
        <v>130</v>
      </c>
      <c r="J9698" s="142" t="n">
        <v>810.62</v>
      </c>
    </row>
    <row r="9699" customFormat="false" ht="12.75" hidden="false" customHeight="false" outlineLevel="0" collapsed="false">
      <c r="A9699" s="142" t="s">
        <v>18608</v>
      </c>
      <c r="B9699" s="663" t="str">
        <f aca="false">C9699&amp;D9699&amp;E9699&amp;F9699&amp;G9699&amp;H9699</f>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9699" s="142" t="s">
        <v>18355</v>
      </c>
      <c r="D9699" s="142" t="s">
        <v>18557</v>
      </c>
      <c r="E9699" s="142" t="s">
        <v>18599</v>
      </c>
      <c r="F9699" s="142" t="s">
        <v>18542</v>
      </c>
      <c r="G9699" s="142" t="s">
        <v>18543</v>
      </c>
      <c r="H9699" s="142" t="s">
        <v>18544</v>
      </c>
      <c r="I9699" s="142" t="s">
        <v>130</v>
      </c>
      <c r="J9699" s="142" t="n">
        <v>702.64</v>
      </c>
    </row>
    <row r="9700" customFormat="false" ht="12.75" hidden="false" customHeight="false" outlineLevel="0" collapsed="false">
      <c r="A9700" s="142" t="s">
        <v>18609</v>
      </c>
      <c r="B9700" s="663" t="str">
        <f aca="false">C9700&amp;D9700&amp;E9700&amp;F9700&amp;G9700&amp;H9700</f>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9700" s="142" t="s">
        <v>18355</v>
      </c>
      <c r="D9700" s="142" t="s">
        <v>18560</v>
      </c>
      <c r="E9700" s="142" t="s">
        <v>18610</v>
      </c>
      <c r="F9700" s="142" t="s">
        <v>18535</v>
      </c>
      <c r="G9700" s="142" t="s">
        <v>18536</v>
      </c>
      <c r="H9700" s="142" t="s">
        <v>18537</v>
      </c>
      <c r="I9700" s="142" t="s">
        <v>130</v>
      </c>
      <c r="J9700" s="142" t="n">
        <v>516.17</v>
      </c>
    </row>
    <row r="9701" customFormat="false" ht="12.75" hidden="false" customHeight="false" outlineLevel="0" collapsed="false">
      <c r="A9701" s="142" t="s">
        <v>18611</v>
      </c>
      <c r="B9701" s="663" t="str">
        <f aca="false">C9701&amp;D9701&amp;E9701&amp;F9701&amp;G9701&amp;H9701</f>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9701" s="142" t="s">
        <v>18355</v>
      </c>
      <c r="D9701" s="142" t="s">
        <v>18560</v>
      </c>
      <c r="E9701" s="142" t="s">
        <v>18610</v>
      </c>
      <c r="F9701" s="142" t="s">
        <v>18535</v>
      </c>
      <c r="G9701" s="142" t="s">
        <v>18536</v>
      </c>
      <c r="H9701" s="142" t="s">
        <v>18537</v>
      </c>
      <c r="I9701" s="142" t="s">
        <v>130</v>
      </c>
      <c r="J9701" s="142" t="n">
        <v>447.41</v>
      </c>
    </row>
    <row r="9702" customFormat="false" ht="12.75" hidden="false" customHeight="false" outlineLevel="0" collapsed="false">
      <c r="A9702" s="142" t="s">
        <v>18612</v>
      </c>
      <c r="B9702" s="663" t="str">
        <f aca="false">C9702&amp;D9702&amp;E9702&amp;F9702&amp;G9702&amp;H9702</f>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9702" s="142" t="s">
        <v>18355</v>
      </c>
      <c r="D9702" s="142" t="s">
        <v>18563</v>
      </c>
      <c r="E9702" s="142" t="s">
        <v>18599</v>
      </c>
      <c r="F9702" s="142" t="s">
        <v>18542</v>
      </c>
      <c r="G9702" s="142" t="s">
        <v>18543</v>
      </c>
      <c r="H9702" s="142" t="s">
        <v>18544</v>
      </c>
      <c r="I9702" s="142" t="s">
        <v>130</v>
      </c>
      <c r="J9702" s="142" t="n">
        <v>1026.08</v>
      </c>
    </row>
    <row r="9703" customFormat="false" ht="12.75" hidden="false" customHeight="false" outlineLevel="0" collapsed="false">
      <c r="A9703" s="142" t="s">
        <v>18613</v>
      </c>
      <c r="B9703" s="663" t="str">
        <f aca="false">C9703&amp;D9703&amp;E9703&amp;F9703&amp;G9703&amp;H9703</f>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9703" s="142" t="s">
        <v>18355</v>
      </c>
      <c r="D9703" s="142" t="s">
        <v>18563</v>
      </c>
      <c r="E9703" s="142" t="s">
        <v>18599</v>
      </c>
      <c r="F9703" s="142" t="s">
        <v>18542</v>
      </c>
      <c r="G9703" s="142" t="s">
        <v>18543</v>
      </c>
      <c r="H9703" s="142" t="s">
        <v>18544</v>
      </c>
      <c r="I9703" s="142" t="s">
        <v>130</v>
      </c>
      <c r="J9703" s="142" t="n">
        <v>889.4</v>
      </c>
    </row>
    <row r="9704" customFormat="false" ht="12.75" hidden="false" customHeight="false" outlineLevel="0" collapsed="false">
      <c r="A9704" s="142" t="s">
        <v>18614</v>
      </c>
      <c r="B9704" s="663" t="str">
        <f aca="false">C9704&amp;D9704&amp;E9704&amp;F9704&amp;G9704&amp;H9704</f>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9704" s="142" t="s">
        <v>18355</v>
      </c>
      <c r="D9704" s="142" t="s">
        <v>18566</v>
      </c>
      <c r="E9704" s="142" t="s">
        <v>18595</v>
      </c>
      <c r="F9704" s="142" t="s">
        <v>18535</v>
      </c>
      <c r="G9704" s="142" t="s">
        <v>18536</v>
      </c>
      <c r="H9704" s="142" t="s">
        <v>18537</v>
      </c>
      <c r="I9704" s="142" t="s">
        <v>130</v>
      </c>
      <c r="J9704" s="142" t="n">
        <v>636.69</v>
      </c>
    </row>
    <row r="9705" customFormat="false" ht="12.75" hidden="false" customHeight="false" outlineLevel="0" collapsed="false">
      <c r="A9705" s="142" t="s">
        <v>18615</v>
      </c>
      <c r="B9705" s="663" t="str">
        <f aca="false">C9705&amp;D9705&amp;E9705&amp;F9705&amp;G9705&amp;H9705</f>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9705" s="142" t="s">
        <v>18355</v>
      </c>
      <c r="D9705" s="142" t="s">
        <v>18566</v>
      </c>
      <c r="E9705" s="142" t="s">
        <v>18595</v>
      </c>
      <c r="F9705" s="142" t="s">
        <v>18535</v>
      </c>
      <c r="G9705" s="142" t="s">
        <v>18536</v>
      </c>
      <c r="H9705" s="142" t="s">
        <v>18537</v>
      </c>
      <c r="I9705" s="142" t="s">
        <v>130</v>
      </c>
      <c r="J9705" s="142" t="n">
        <v>551.88</v>
      </c>
    </row>
    <row r="9706" customFormat="false" ht="12.75" hidden="false" customHeight="false" outlineLevel="0" collapsed="false">
      <c r="A9706" s="142" t="s">
        <v>18616</v>
      </c>
      <c r="B9706" s="663" t="str">
        <f aca="false">C9706&amp;D9706&amp;E9706&amp;F9706&amp;G9706&amp;H9706</f>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9706" s="142" t="s">
        <v>18355</v>
      </c>
      <c r="D9706" s="142" t="s">
        <v>18569</v>
      </c>
      <c r="E9706" s="142" t="s">
        <v>18599</v>
      </c>
      <c r="F9706" s="142" t="s">
        <v>18542</v>
      </c>
      <c r="G9706" s="142" t="s">
        <v>18543</v>
      </c>
      <c r="H9706" s="142" t="s">
        <v>18544</v>
      </c>
      <c r="I9706" s="142" t="s">
        <v>130</v>
      </c>
      <c r="J9706" s="142" t="n">
        <v>1266.19</v>
      </c>
    </row>
    <row r="9707" customFormat="false" ht="12.75" hidden="false" customHeight="false" outlineLevel="0" collapsed="false">
      <c r="A9707" s="142" t="s">
        <v>18617</v>
      </c>
      <c r="B9707" s="663" t="str">
        <f aca="false">C9707&amp;D9707&amp;E9707&amp;F9707&amp;G9707&amp;H9707</f>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9707" s="142" t="s">
        <v>18355</v>
      </c>
      <c r="D9707" s="142" t="s">
        <v>18569</v>
      </c>
      <c r="E9707" s="142" t="s">
        <v>18599</v>
      </c>
      <c r="F9707" s="142" t="s">
        <v>18542</v>
      </c>
      <c r="G9707" s="142" t="s">
        <v>18543</v>
      </c>
      <c r="H9707" s="142" t="s">
        <v>18544</v>
      </c>
      <c r="I9707" s="142" t="s">
        <v>130</v>
      </c>
      <c r="J9707" s="142" t="n">
        <v>1097.53</v>
      </c>
    </row>
    <row r="9708" customFormat="false" ht="12.75" hidden="false" customHeight="false" outlineLevel="0" collapsed="false">
      <c r="A9708" s="142" t="s">
        <v>18618</v>
      </c>
      <c r="B9708" s="663" t="str">
        <f aca="false">C9708&amp;D9708&amp;E9708&amp;F9708&amp;G9708&amp;H9708</f>
        <v>ESCAVACAO DE BASE ALARGADA DE TUBULAO A CEU ABERTO,EM MATERIAL DE 1ª CATEGORIA,ESTANDO O PLANO INFERIOR DA MESMA ATE 4,50M DA COTA DE ARRASAMENTO,EXCLUSIVE CARGA,TRANSPORTE E DESCARGA DO MATERIAL ESCAVADO</v>
      </c>
      <c r="C9708" s="142" t="s">
        <v>18619</v>
      </c>
      <c r="D9708" s="142" t="s">
        <v>18620</v>
      </c>
      <c r="E9708" s="142" t="s">
        <v>18621</v>
      </c>
      <c r="F9708" s="142" t="s">
        <v>18622</v>
      </c>
      <c r="I9708" s="142" t="s">
        <v>859</v>
      </c>
      <c r="J9708" s="142" t="n">
        <v>131.27</v>
      </c>
    </row>
    <row r="9709" customFormat="false" ht="12.75" hidden="false" customHeight="false" outlineLevel="0" collapsed="false">
      <c r="A9709" s="142" t="s">
        <v>18623</v>
      </c>
      <c r="B9709" s="663" t="str">
        <f aca="false">C9709&amp;D9709&amp;E9709&amp;F9709&amp;G9709&amp;H9709</f>
        <v>ESCAVACAO DE BASE ALARGADA DE TUBULAO A CEU ABERTO,EM MATERIAL DE 1ª CATEGORIA,ESTANDO O PLANO INFERIOR DA MESMA ATE 4,50M DA COTA DE ARRASAMENTO,EXCLUSIVE CARGA,TRANSPORTE E DESCARGA DO MATERIAL ESCAVADO</v>
      </c>
      <c r="C9709" s="142" t="s">
        <v>18619</v>
      </c>
      <c r="D9709" s="142" t="s">
        <v>18620</v>
      </c>
      <c r="E9709" s="142" t="s">
        <v>18621</v>
      </c>
      <c r="F9709" s="142" t="s">
        <v>18622</v>
      </c>
      <c r="I9709" s="142" t="s">
        <v>859</v>
      </c>
      <c r="J9709" s="142" t="n">
        <v>113.79</v>
      </c>
    </row>
    <row r="9710" customFormat="false" ht="12.75" hidden="false" customHeight="false" outlineLevel="0" collapsed="false">
      <c r="A9710" s="142" t="s">
        <v>18624</v>
      </c>
      <c r="B9710" s="663" t="str">
        <f aca="false">C9710&amp;D9710&amp;E9710&amp;F9710&amp;G9710&amp;H9710</f>
        <v>ESCAVACAO DE BASE ALARGADA DE TUBULAO A CEU ABERTO,EM MATERIAL DE 1ª CATEGORIA,ESTANDO O PLANO INFERIOR DA MESMA ENTRE4,50 E 7,50M DE PROFUNDIDADE DA COTA DE ARRASAMENTO,EXCLUSIVE CARGA,TRANSPORTE E DESCARGA DO MATERIAL ESCAVADO</v>
      </c>
      <c r="C9710" s="142" t="s">
        <v>18619</v>
      </c>
      <c r="D9710" s="142" t="s">
        <v>18625</v>
      </c>
      <c r="E9710" s="142" t="s">
        <v>18626</v>
      </c>
      <c r="F9710" s="142" t="s">
        <v>18627</v>
      </c>
      <c r="I9710" s="142" t="s">
        <v>859</v>
      </c>
      <c r="J9710" s="142" t="n">
        <v>254.53</v>
      </c>
    </row>
    <row r="9711" customFormat="false" ht="12.75" hidden="false" customHeight="false" outlineLevel="0" collapsed="false">
      <c r="A9711" s="142" t="s">
        <v>18628</v>
      </c>
      <c r="B9711" s="663" t="str">
        <f aca="false">C9711&amp;D9711&amp;E9711&amp;F9711&amp;G9711&amp;H9711</f>
        <v>ESCAVACAO DE BASE ALARGADA DE TUBULAO A CEU ABERTO,EM MATERIAL DE 1ª CATEGORIA,ESTANDO O PLANO INFERIOR DA MESMA ENTRE4,50 E 7,50M DE PROFUNDIDADE DA COTA DE ARRASAMENTO,EXCLUSIVE CARGA,TRANSPORTE E DESCARGA DO MATERIAL ESCAVADO</v>
      </c>
      <c r="C9711" s="142" t="s">
        <v>18619</v>
      </c>
      <c r="D9711" s="142" t="s">
        <v>18625</v>
      </c>
      <c r="E9711" s="142" t="s">
        <v>18626</v>
      </c>
      <c r="F9711" s="142" t="s">
        <v>18627</v>
      </c>
      <c r="I9711" s="142" t="s">
        <v>859</v>
      </c>
      <c r="J9711" s="142" t="n">
        <v>220.62</v>
      </c>
    </row>
    <row r="9712" customFormat="false" ht="12.75" hidden="false" customHeight="false" outlineLevel="0" collapsed="false">
      <c r="A9712" s="142" t="s">
        <v>18629</v>
      </c>
      <c r="B9712" s="663" t="str">
        <f aca="false">C9712&amp;D9712&amp;E9712&amp;F9712&amp;G9712&amp;H9712</f>
        <v>ESCAVACAO DE BASE ALARGADA DE TUBULAO A CEU ABERTO,EM MATERIAL DE 2ª CATEGORIA,ESTANDO O PLANO INFERIOR DA MESMA ATE 4,50M DA COTA DE ARRASAMENTO,EXCLUSIVE CARGA,TRANSPORTE E DESCARGA DO MATERIAL ESCAVADO</v>
      </c>
      <c r="C9712" s="142" t="s">
        <v>18619</v>
      </c>
      <c r="D9712" s="142" t="s">
        <v>18630</v>
      </c>
      <c r="E9712" s="142" t="s">
        <v>18621</v>
      </c>
      <c r="F9712" s="142" t="s">
        <v>18622</v>
      </c>
      <c r="I9712" s="142" t="s">
        <v>859</v>
      </c>
      <c r="J9712" s="142" t="n">
        <v>183.79</v>
      </c>
    </row>
    <row r="9713" customFormat="false" ht="12.75" hidden="false" customHeight="false" outlineLevel="0" collapsed="false">
      <c r="A9713" s="142" t="s">
        <v>18631</v>
      </c>
      <c r="B9713" s="663" t="str">
        <f aca="false">C9713&amp;D9713&amp;E9713&amp;F9713&amp;G9713&amp;H9713</f>
        <v>ESCAVACAO DE BASE ALARGADA DE TUBULAO A CEU ABERTO,EM MATERIAL DE 2ª CATEGORIA,ESTANDO O PLANO INFERIOR DA MESMA ATE 4,50M DA COTA DE ARRASAMENTO,EXCLUSIVE CARGA,TRANSPORTE E DESCARGA DO MATERIAL ESCAVADO</v>
      </c>
      <c r="C9713" s="142" t="s">
        <v>18619</v>
      </c>
      <c r="D9713" s="142" t="s">
        <v>18630</v>
      </c>
      <c r="E9713" s="142" t="s">
        <v>18621</v>
      </c>
      <c r="F9713" s="142" t="s">
        <v>18622</v>
      </c>
      <c r="I9713" s="142" t="s">
        <v>859</v>
      </c>
      <c r="J9713" s="142" t="n">
        <v>159.3</v>
      </c>
    </row>
    <row r="9714" customFormat="false" ht="12.75" hidden="false" customHeight="false" outlineLevel="0" collapsed="false">
      <c r="A9714" s="142" t="s">
        <v>18632</v>
      </c>
      <c r="B9714" s="663" t="str">
        <f aca="false">C9714&amp;D9714&amp;E9714&amp;F9714&amp;G9714&amp;H9714</f>
        <v>ESCAVACAO DE BASE ALARGADA DE TUBULAO A CEU ABERTO,EM MATERIAL DE 2ª CATEGORIA,ESTANDO O PLANO INFERIOR DA MESMA ENTRE 4,50 E 7,50M DE PROFUNDIDADE DA COTA DE ARRASAMENTO,EXCLUSIVE CARGA,TRANSPORTE E DESCARGA DO MATERIAL ESCAVADO</v>
      </c>
      <c r="C9714" s="142" t="s">
        <v>18619</v>
      </c>
      <c r="D9714" s="142" t="s">
        <v>18633</v>
      </c>
      <c r="E9714" s="142" t="s">
        <v>18634</v>
      </c>
      <c r="F9714" s="142" t="s">
        <v>18635</v>
      </c>
      <c r="I9714" s="142" t="s">
        <v>859</v>
      </c>
      <c r="J9714" s="142" t="n">
        <v>463.24</v>
      </c>
    </row>
    <row r="9715" customFormat="false" ht="12.75" hidden="false" customHeight="false" outlineLevel="0" collapsed="false">
      <c r="A9715" s="142" t="s">
        <v>18636</v>
      </c>
      <c r="B9715" s="663" t="str">
        <f aca="false">C9715&amp;D9715&amp;E9715&amp;F9715&amp;G9715&amp;H9715</f>
        <v>ESCAVACAO DE BASE ALARGADA DE TUBULAO A CEU ABERTO,EM MATERIAL DE 2ª CATEGORIA,ESTANDO O PLANO INFERIOR DA MESMA ENTRE 4,50 E 7,50M DE PROFUNDIDADE DA COTA DE ARRASAMENTO,EXCLUSIVE CARGA,TRANSPORTE E DESCARGA DO MATERIAL ESCAVADO</v>
      </c>
      <c r="C9715" s="142" t="s">
        <v>18619</v>
      </c>
      <c r="D9715" s="142" t="s">
        <v>18633</v>
      </c>
      <c r="E9715" s="142" t="s">
        <v>18634</v>
      </c>
      <c r="F9715" s="142" t="s">
        <v>18635</v>
      </c>
      <c r="I9715" s="142" t="s">
        <v>859</v>
      </c>
      <c r="J9715" s="142" t="n">
        <v>401.53</v>
      </c>
    </row>
    <row r="9716" customFormat="false" ht="12.75" hidden="false" customHeight="false" outlineLevel="0" collapsed="false">
      <c r="A9716" s="142" t="s">
        <v>18637</v>
      </c>
      <c r="B9716" s="663" t="str">
        <f aca="false">C9716&amp;D9716&amp;E9716&amp;F9716&amp;G9716&amp;H9716</f>
        <v>ESCAVACAO DE BASE ALARGADA DE TUBULAO A CEU ABERTO,EM MATERIAL DE 3ª CATEGORIA,ESTANDO O PLANO INFERIOR DA MESMA ATE 4,50M DA COTA DE ARRASAMENTO,EXCLUSIVE CARGA,TRANSPORTE E DESCARGA DO MATERIAL ESCAVADO</v>
      </c>
      <c r="C9716" s="142" t="s">
        <v>18619</v>
      </c>
      <c r="D9716" s="142" t="s">
        <v>18638</v>
      </c>
      <c r="E9716" s="142" t="s">
        <v>18621</v>
      </c>
      <c r="F9716" s="142" t="s">
        <v>18622</v>
      </c>
      <c r="I9716" s="142" t="s">
        <v>859</v>
      </c>
      <c r="J9716" s="142" t="n">
        <v>203.48</v>
      </c>
    </row>
    <row r="9717" customFormat="false" ht="12.75" hidden="false" customHeight="false" outlineLevel="0" collapsed="false">
      <c r="A9717" s="142" t="s">
        <v>18639</v>
      </c>
      <c r="B9717" s="663" t="str">
        <f aca="false">C9717&amp;D9717&amp;E9717&amp;F9717&amp;G9717&amp;H9717</f>
        <v>ESCAVACAO DE BASE ALARGADA DE TUBULAO A CEU ABERTO,EM MATERIAL DE 3ª CATEGORIA,ESTANDO O PLANO INFERIOR DA MESMA ATE 4,50M DA COTA DE ARRASAMENTO,EXCLUSIVE CARGA,TRANSPORTE E DESCARGA DO MATERIAL ESCAVADO</v>
      </c>
      <c r="C9717" s="142" t="s">
        <v>18619</v>
      </c>
      <c r="D9717" s="142" t="s">
        <v>18638</v>
      </c>
      <c r="E9717" s="142" t="s">
        <v>18621</v>
      </c>
      <c r="F9717" s="142" t="s">
        <v>18622</v>
      </c>
      <c r="I9717" s="142" t="s">
        <v>859</v>
      </c>
      <c r="J9717" s="142" t="n">
        <v>176.37</v>
      </c>
    </row>
    <row r="9718" customFormat="false" ht="12.75" hidden="false" customHeight="false" outlineLevel="0" collapsed="false">
      <c r="A9718" s="142" t="s">
        <v>18640</v>
      </c>
      <c r="B9718" s="663" t="str">
        <f aca="false">C9718&amp;D9718&amp;E9718&amp;F9718&amp;G9718&amp;H9718</f>
        <v>ESCAVACAO DE BASE ALARGADA DE TUBULAO A CEU ABERTO,EM MATERIAL DE 3ª CATEGORIA,ESTANDO O PLANO INFERIOR DA MESMA ENTRE 4,50 E 7,50M DE PROFUNDIDADE DA COTA DE ARRASAMENTO,EXCLUSIVE CARGA,TRANSPORTE E DESCARGA DO MATERIAL ESCAVADO</v>
      </c>
      <c r="C9718" s="142" t="s">
        <v>18619</v>
      </c>
      <c r="D9718" s="142" t="s">
        <v>18641</v>
      </c>
      <c r="E9718" s="142" t="s">
        <v>18634</v>
      </c>
      <c r="F9718" s="142" t="s">
        <v>18635</v>
      </c>
      <c r="I9718" s="142" t="s">
        <v>859</v>
      </c>
      <c r="J9718" s="142" t="n">
        <v>512.87</v>
      </c>
    </row>
    <row r="9719" customFormat="false" ht="12.75" hidden="false" customHeight="false" outlineLevel="0" collapsed="false">
      <c r="A9719" s="142" t="s">
        <v>18642</v>
      </c>
      <c r="B9719" s="663" t="str">
        <f aca="false">C9719&amp;D9719&amp;E9719&amp;F9719&amp;G9719&amp;H9719</f>
        <v>ESCAVACAO DE BASE ALARGADA DE TUBULAO A CEU ABERTO,EM MATERIAL DE 3ª CATEGORIA,ESTANDO O PLANO INFERIOR DA MESMA ENTRE 4,50 E 7,50M DE PROFUNDIDADE DA COTA DE ARRASAMENTO,EXCLUSIVE CARGA,TRANSPORTE E DESCARGA DO MATERIAL ESCAVADO</v>
      </c>
      <c r="C9719" s="142" t="s">
        <v>18619</v>
      </c>
      <c r="D9719" s="142" t="s">
        <v>18641</v>
      </c>
      <c r="E9719" s="142" t="s">
        <v>18634</v>
      </c>
      <c r="F9719" s="142" t="s">
        <v>18635</v>
      </c>
      <c r="I9719" s="142" t="s">
        <v>859</v>
      </c>
      <c r="J9719" s="142" t="n">
        <v>444.56</v>
      </c>
    </row>
    <row r="9720" customFormat="false" ht="12.75" hidden="false" customHeight="false" outlineLevel="0" collapsed="false">
      <c r="A9720" s="142" t="s">
        <v>18643</v>
      </c>
      <c r="B9720" s="663" t="str">
        <f aca="false">C9720&amp;D9720&amp;E9720&amp;F9720&amp;G9720&amp;H9720</f>
        <v>MATERIAIS PARA FUSTE DE TUBULAO COM CAMISA DE CONCRETO ARMADO COM DIAMETRO DE 1,00M.FORNECIMENTO,PREPARO E COLOCACAO DOS MATERIAIS PARA EXECUCAO(CONCRETO FCK=20MPA PARA CAMISA E FCK=15MPA PARA ENCHIMENTO,FORMA CURVA,ACO CA-50B)</v>
      </c>
      <c r="C9720" s="142" t="s">
        <v>18644</v>
      </c>
      <c r="D9720" s="142" t="s">
        <v>18645</v>
      </c>
      <c r="E9720" s="142" t="s">
        <v>18646</v>
      </c>
      <c r="F9720" s="142" t="s">
        <v>18647</v>
      </c>
      <c r="I9720" s="142" t="s">
        <v>130</v>
      </c>
      <c r="J9720" s="142" t="n">
        <v>1613.27</v>
      </c>
    </row>
    <row r="9721" customFormat="false" ht="12.75" hidden="false" customHeight="false" outlineLevel="0" collapsed="false">
      <c r="A9721" s="142" t="s">
        <v>18648</v>
      </c>
      <c r="B9721" s="663" t="str">
        <f aca="false">C9721&amp;D9721&amp;E9721&amp;F9721&amp;G9721&amp;H9721</f>
        <v>MATERIAIS PARA FUSTE DE TUBULAO COM CAMISA DE CONCRETO ARMADO COM DIAMETRO DE 1,00M.FORNECIMENTO,PREPARO E COLOCACAO DOS MATERIAIS PARA EXECUCAO(CONCRETO FCK=20MPA PARA CAMISA E FCK=15MPA PARA ENCHIMENTO,FORMA CURVA,ACO CA-50B)</v>
      </c>
      <c r="C9721" s="142" t="s">
        <v>18644</v>
      </c>
      <c r="D9721" s="142" t="s">
        <v>18645</v>
      </c>
      <c r="E9721" s="142" t="s">
        <v>18646</v>
      </c>
      <c r="F9721" s="142" t="s">
        <v>18647</v>
      </c>
      <c r="I9721" s="142" t="s">
        <v>130</v>
      </c>
      <c r="J9721" s="142" t="n">
        <v>1574.66</v>
      </c>
    </row>
    <row r="9722" customFormat="false" ht="12.75" hidden="false" customHeight="false" outlineLevel="0" collapsed="false">
      <c r="A9722" s="142" t="s">
        <v>18649</v>
      </c>
      <c r="B9722" s="663" t="str">
        <f aca="false">C9722&amp;D9722&amp;E9722&amp;F9722&amp;G9722&amp;H9722</f>
        <v>MATERIAIS PARA FUSTE DE TUBULAO COM CAMISA DE CONCRETO ARMADO COM DIAMETRO DE 1,20M.FORNECIMENTO,PREPARO E COLOCACAO DOS MATERIAIS PARA EXECUCAO(CONCRETO FCK=20MPA PARA CAMISA E FCK=15MPA PARA ENCHIMENTO,FORMA CURVA,ACO CA-50B)</v>
      </c>
      <c r="C9722" s="142" t="s">
        <v>18644</v>
      </c>
      <c r="D9722" s="142" t="s">
        <v>18650</v>
      </c>
      <c r="E9722" s="142" t="s">
        <v>18646</v>
      </c>
      <c r="F9722" s="142" t="s">
        <v>18647</v>
      </c>
      <c r="I9722" s="142" t="s">
        <v>130</v>
      </c>
      <c r="J9722" s="142" t="n">
        <v>1935.92</v>
      </c>
    </row>
    <row r="9723" customFormat="false" ht="12.75" hidden="false" customHeight="false" outlineLevel="0" collapsed="false">
      <c r="A9723" s="142" t="s">
        <v>18651</v>
      </c>
      <c r="B9723" s="663" t="str">
        <f aca="false">C9723&amp;D9723&amp;E9723&amp;F9723&amp;G9723&amp;H9723</f>
        <v>MATERIAIS PARA FUSTE DE TUBULAO COM CAMISA DE CONCRETO ARMADO COM DIAMETRO DE 1,20M.FORNECIMENTO,PREPARO E COLOCACAO DOS MATERIAIS PARA EXECUCAO(CONCRETO FCK=20MPA PARA CAMISA E FCK=15MPA PARA ENCHIMENTO,FORMA CURVA,ACO CA-50B)</v>
      </c>
      <c r="C9723" s="142" t="s">
        <v>18644</v>
      </c>
      <c r="D9723" s="142" t="s">
        <v>18650</v>
      </c>
      <c r="E9723" s="142" t="s">
        <v>18646</v>
      </c>
      <c r="F9723" s="142" t="s">
        <v>18647</v>
      </c>
      <c r="I9723" s="142" t="s">
        <v>130</v>
      </c>
      <c r="J9723" s="142" t="n">
        <v>1889.59</v>
      </c>
    </row>
    <row r="9724" customFormat="false" ht="12.75" hidden="false" customHeight="false" outlineLevel="0" collapsed="false">
      <c r="A9724" s="142" t="s">
        <v>18652</v>
      </c>
      <c r="B9724" s="663" t="str">
        <f aca="false">C9724&amp;D9724&amp;E9724&amp;F9724&amp;G9724&amp;H9724</f>
        <v>MATERIAIS PARA FUSTE DE TUBULAO COM CAMISA DE CONCRETO ARMADO COM DIAMETRO DE 1,40M.FORNECIMENTO,PREPARO E COLOCACAO DOS MATERIAIS PARA EXECUCAO(CONCRETO FCK=20MPA PARA CAMISA E FCK=15MPA PARA ENCHIMENTO,FORMA CURVA,ACO CA-50B)</v>
      </c>
      <c r="C9724" s="142" t="s">
        <v>18644</v>
      </c>
      <c r="D9724" s="142" t="s">
        <v>18653</v>
      </c>
      <c r="E9724" s="142" t="s">
        <v>18646</v>
      </c>
      <c r="F9724" s="142" t="s">
        <v>18647</v>
      </c>
      <c r="I9724" s="142" t="s">
        <v>130</v>
      </c>
      <c r="J9724" s="142" t="n">
        <v>2258.58</v>
      </c>
    </row>
    <row r="9725" customFormat="false" ht="12.75" hidden="false" customHeight="false" outlineLevel="0" collapsed="false">
      <c r="A9725" s="142" t="s">
        <v>18654</v>
      </c>
      <c r="B9725" s="663" t="str">
        <f aca="false">C9725&amp;D9725&amp;E9725&amp;F9725&amp;G9725&amp;H9725</f>
        <v>MATERIAIS PARA FUSTE DE TUBULAO COM CAMISA DE CONCRETO ARMADO COM DIAMETRO DE 1,40M.FORNECIMENTO,PREPARO E COLOCACAO DOS MATERIAIS PARA EXECUCAO(CONCRETO FCK=20MPA PARA CAMISA E FCK=15MPA PARA ENCHIMENTO,FORMA CURVA,ACO CA-50B)</v>
      </c>
      <c r="C9725" s="142" t="s">
        <v>18644</v>
      </c>
      <c r="D9725" s="142" t="s">
        <v>18653</v>
      </c>
      <c r="E9725" s="142" t="s">
        <v>18646</v>
      </c>
      <c r="F9725" s="142" t="s">
        <v>18647</v>
      </c>
      <c r="I9725" s="142" t="s">
        <v>130</v>
      </c>
      <c r="J9725" s="142" t="n">
        <v>2204.52</v>
      </c>
    </row>
    <row r="9726" customFormat="false" ht="12.75" hidden="false" customHeight="false" outlineLevel="0" collapsed="false">
      <c r="A9726" s="142" t="s">
        <v>18655</v>
      </c>
      <c r="B9726" s="663" t="str">
        <f aca="false">C9726&amp;D9726&amp;E9726&amp;F9726&amp;G9726&amp;H9726</f>
        <v>MATERIAIS PARA FUSTE DE TUBULAO COM CAMISA DE CONCRETO ARMADO COM DIAMETRO DE 1,50M.FORNECIMENTO,PREPARO E COLOCACAO DOS MATERIAIS PARA EXECUCAO(CONCRETO FCK=20MPA PARA CAMISA E FCK=15MPA PARA ENCHIMENTO,FORMA CURVA,ACO CA-50B)</v>
      </c>
      <c r="C9726" s="142" t="s">
        <v>18644</v>
      </c>
      <c r="D9726" s="142" t="s">
        <v>18656</v>
      </c>
      <c r="E9726" s="142" t="s">
        <v>18646</v>
      </c>
      <c r="F9726" s="142" t="s">
        <v>18647</v>
      </c>
      <c r="I9726" s="142" t="s">
        <v>130</v>
      </c>
      <c r="J9726" s="142" t="n">
        <v>2419.9</v>
      </c>
    </row>
    <row r="9727" customFormat="false" ht="12.75" hidden="false" customHeight="false" outlineLevel="0" collapsed="false">
      <c r="A9727" s="142" t="s">
        <v>18657</v>
      </c>
      <c r="B9727" s="663" t="str">
        <f aca="false">C9727&amp;D9727&amp;E9727&amp;F9727&amp;G9727&amp;H9727</f>
        <v>MATERIAIS PARA FUSTE DE TUBULAO COM CAMISA DE CONCRETO ARMADO COM DIAMETRO DE 1,50M.FORNECIMENTO,PREPARO E COLOCACAO DOS MATERIAIS PARA EXECUCAO(CONCRETO FCK=20MPA PARA CAMISA E FCK=15MPA PARA ENCHIMENTO,FORMA CURVA,ACO CA-50B)</v>
      </c>
      <c r="C9727" s="142" t="s">
        <v>18644</v>
      </c>
      <c r="D9727" s="142" t="s">
        <v>18656</v>
      </c>
      <c r="E9727" s="142" t="s">
        <v>18646</v>
      </c>
      <c r="F9727" s="142" t="s">
        <v>18647</v>
      </c>
      <c r="I9727" s="142" t="s">
        <v>130</v>
      </c>
      <c r="J9727" s="142" t="n">
        <v>2361.99</v>
      </c>
    </row>
    <row r="9728" customFormat="false" ht="12.75" hidden="false" customHeight="false" outlineLevel="0" collapsed="false">
      <c r="A9728" s="142" t="s">
        <v>18658</v>
      </c>
      <c r="B9728" s="663" t="str">
        <f aca="false">C9728&amp;D9728&amp;E9728&amp;F9728&amp;G9728&amp;H9728</f>
        <v>MATERIAIS PARA FUSTE DE TUBULAO COM CAMISA DE CONCRETO ARMADO COM DIAMETRO DE 1,60M.FORNECIMENTO,PREPARO E COLOCACAO DOS MATERIAIS PARA EXECUCAO(CONCRETO FCK=20MPA PARA CAMISA E FCK=15MPA PARA ENCHIMENTO,FORMA CURVA,ACO CA-50B)</v>
      </c>
      <c r="C9728" s="142" t="s">
        <v>18644</v>
      </c>
      <c r="D9728" s="142" t="s">
        <v>18659</v>
      </c>
      <c r="E9728" s="142" t="s">
        <v>18646</v>
      </c>
      <c r="F9728" s="142" t="s">
        <v>18647</v>
      </c>
      <c r="I9728" s="142" t="s">
        <v>130</v>
      </c>
      <c r="J9728" s="142" t="n">
        <v>2581.23</v>
      </c>
    </row>
    <row r="9729" customFormat="false" ht="12.75" hidden="false" customHeight="false" outlineLevel="0" collapsed="false">
      <c r="A9729" s="142" t="s">
        <v>18660</v>
      </c>
      <c r="B9729" s="663" t="str">
        <f aca="false">C9729&amp;D9729&amp;E9729&amp;F9729&amp;G9729&amp;H9729</f>
        <v>MATERIAIS PARA FUSTE DE TUBULAO COM CAMISA DE CONCRETO ARMADO COM DIAMETRO DE 1,60M.FORNECIMENTO,PREPARO E COLOCACAO DOS MATERIAIS PARA EXECUCAO(CONCRETO FCK=20MPA PARA CAMISA E FCK=15MPA PARA ENCHIMENTO,FORMA CURVA,ACO CA-50B)</v>
      </c>
      <c r="C9729" s="142" t="s">
        <v>18644</v>
      </c>
      <c r="D9729" s="142" t="s">
        <v>18659</v>
      </c>
      <c r="E9729" s="142" t="s">
        <v>18646</v>
      </c>
      <c r="F9729" s="142" t="s">
        <v>18647</v>
      </c>
      <c r="I9729" s="142" t="s">
        <v>130</v>
      </c>
      <c r="J9729" s="142" t="n">
        <v>2519.45</v>
      </c>
    </row>
    <row r="9730" customFormat="false" ht="12.75" hidden="false" customHeight="false" outlineLevel="0" collapsed="false">
      <c r="A9730" s="142" t="s">
        <v>18661</v>
      </c>
      <c r="B9730" s="663" t="str">
        <f aca="false">C9730&amp;D9730&amp;E9730&amp;F9730&amp;G9730&amp;H9730</f>
        <v>MATERIAIS PARA FUSTE DE TUBULAO COM CAMISA DE CONCRETO ARMADO COM DIAMETRO DE 1,80M.FORNECIMENTO,PREPARO E COLOCACAO DOS MATERIAIS PARA EXECUCAO(CONCRETO FCK=20MPA PARA CAMISA E FCK=15MPA PARA ENCHIMENTO,FORMA CURVA,ACO CA-50B)</v>
      </c>
      <c r="C9730" s="142" t="s">
        <v>18644</v>
      </c>
      <c r="D9730" s="142" t="s">
        <v>18662</v>
      </c>
      <c r="E9730" s="142" t="s">
        <v>18646</v>
      </c>
      <c r="F9730" s="142" t="s">
        <v>18647</v>
      </c>
      <c r="I9730" s="142" t="s">
        <v>130</v>
      </c>
      <c r="J9730" s="142" t="n">
        <v>2903.89</v>
      </c>
    </row>
    <row r="9731" customFormat="false" ht="12.75" hidden="false" customHeight="false" outlineLevel="0" collapsed="false">
      <c r="A9731" s="142" t="s">
        <v>18663</v>
      </c>
      <c r="B9731" s="663" t="str">
        <f aca="false">C9731&amp;D9731&amp;E9731&amp;F9731&amp;G9731&amp;H9731</f>
        <v>MATERIAIS PARA FUSTE DE TUBULAO COM CAMISA DE CONCRETO ARMADO COM DIAMETRO DE 1,80M.FORNECIMENTO,PREPARO E COLOCACAO DOS MATERIAIS PARA EXECUCAO(CONCRETO FCK=20MPA PARA CAMISA E FCK=15MPA PARA ENCHIMENTO,FORMA CURVA,ACO CA-50B)</v>
      </c>
      <c r="C9731" s="142" t="s">
        <v>18644</v>
      </c>
      <c r="D9731" s="142" t="s">
        <v>18662</v>
      </c>
      <c r="E9731" s="142" t="s">
        <v>18646</v>
      </c>
      <c r="F9731" s="142" t="s">
        <v>18647</v>
      </c>
      <c r="I9731" s="142" t="s">
        <v>130</v>
      </c>
      <c r="J9731" s="142" t="n">
        <v>2834.38</v>
      </c>
    </row>
    <row r="9732" customFormat="false" ht="12.75" hidden="false" customHeight="false" outlineLevel="0" collapsed="false">
      <c r="A9732" s="142" t="s">
        <v>18664</v>
      </c>
      <c r="B9732" s="663" t="str">
        <f aca="false">C9732&amp;D9732&amp;E9732&amp;F9732&amp;G9732&amp;H9732</f>
        <v>MATERIAIS PARA FUSTE DE TUBULAO COM CAMISA DE CONCRETO ARMADO COM DIAMETRO DE 2,00M.FORNECIMENTO,PREPARO E COLOCACAO DOS MATERIAIS PARA EXECUCAO(CONCRETO FCK=20MPA PARA CAMISA E FCK=15MPA PARA ENCHIMENTO,FORMA CURVA,ACO CA-50B)</v>
      </c>
      <c r="C9732" s="142" t="s">
        <v>18644</v>
      </c>
      <c r="D9732" s="142" t="s">
        <v>18665</v>
      </c>
      <c r="E9732" s="142" t="s">
        <v>18646</v>
      </c>
      <c r="F9732" s="142" t="s">
        <v>18647</v>
      </c>
      <c r="I9732" s="142" t="s">
        <v>130</v>
      </c>
      <c r="J9732" s="142" t="n">
        <v>3226.54</v>
      </c>
    </row>
    <row r="9733" customFormat="false" ht="12.75" hidden="false" customHeight="false" outlineLevel="0" collapsed="false">
      <c r="A9733" s="142" t="s">
        <v>18666</v>
      </c>
      <c r="B9733" s="663" t="str">
        <f aca="false">C9733&amp;D9733&amp;E9733&amp;F9733&amp;G9733&amp;H9733</f>
        <v>MATERIAIS PARA FUSTE DE TUBULAO COM CAMISA DE CONCRETO ARMADO COM DIAMETRO DE 2,00M.FORNECIMENTO,PREPARO E COLOCACAO DOS MATERIAIS PARA EXECUCAO(CONCRETO FCK=20MPA PARA CAMISA E FCK=15MPA PARA ENCHIMENTO,FORMA CURVA,ACO CA-50B)</v>
      </c>
      <c r="C9733" s="142" t="s">
        <v>18644</v>
      </c>
      <c r="D9733" s="142" t="s">
        <v>18665</v>
      </c>
      <c r="E9733" s="142" t="s">
        <v>18646</v>
      </c>
      <c r="F9733" s="142" t="s">
        <v>18647</v>
      </c>
      <c r="I9733" s="142" t="s">
        <v>130</v>
      </c>
      <c r="J9733" s="142" t="n">
        <v>3149.32</v>
      </c>
    </row>
    <row r="9734" customFormat="false" ht="12.75" hidden="false" customHeight="false" outlineLevel="0" collapsed="false">
      <c r="A9734" s="142" t="s">
        <v>18667</v>
      </c>
      <c r="B9734" s="663" t="str">
        <f aca="false">C9734&amp;D9734&amp;E9734&amp;F9734&amp;G9734&amp;H9734</f>
        <v>MATERIAIS PARA FUSTE DE TUBULAO COM CAMISA DE CONCRETO ARMADO COM DIAMETRO DE 2,20M.FORNECIMENTO,PREPARO E COLOCACAO DOS MATERIAIS PARA EXECUCAO(CONCRETO FCK=20MPA PARA CAMISA E FCK=15MPA PARA ENCHIMENTO,FORMA CURVA,ACO CA-50B)</v>
      </c>
      <c r="C9734" s="142" t="s">
        <v>18644</v>
      </c>
      <c r="D9734" s="142" t="s">
        <v>18668</v>
      </c>
      <c r="E9734" s="142" t="s">
        <v>18646</v>
      </c>
      <c r="F9734" s="142" t="s">
        <v>18647</v>
      </c>
      <c r="I9734" s="142" t="s">
        <v>130</v>
      </c>
      <c r="J9734" s="142" t="n">
        <v>3549.2</v>
      </c>
    </row>
    <row r="9735" customFormat="false" ht="12.75" hidden="false" customHeight="false" outlineLevel="0" collapsed="false">
      <c r="A9735" s="142" t="s">
        <v>18669</v>
      </c>
      <c r="B9735" s="663" t="str">
        <f aca="false">C9735&amp;D9735&amp;E9735&amp;F9735&amp;G9735&amp;H9735</f>
        <v>MATERIAIS PARA FUSTE DE TUBULAO COM CAMISA DE CONCRETO ARMADO COM DIAMETRO DE 2,20M.FORNECIMENTO,PREPARO E COLOCACAO DOS MATERIAIS PARA EXECUCAO(CONCRETO FCK=20MPA PARA CAMISA E FCK=15MPA PARA ENCHIMENTO,FORMA CURVA,ACO CA-50B)</v>
      </c>
      <c r="C9735" s="142" t="s">
        <v>18644</v>
      </c>
      <c r="D9735" s="142" t="s">
        <v>18668</v>
      </c>
      <c r="E9735" s="142" t="s">
        <v>18646</v>
      </c>
      <c r="F9735" s="142" t="s">
        <v>18647</v>
      </c>
      <c r="I9735" s="142" t="s">
        <v>130</v>
      </c>
      <c r="J9735" s="142" t="n">
        <v>3464.25</v>
      </c>
    </row>
    <row r="9736" customFormat="false" ht="12.75" hidden="false" customHeight="false" outlineLevel="0" collapsed="false">
      <c r="A9736" s="142" t="s">
        <v>18670</v>
      </c>
      <c r="B9736" s="663" t="str">
        <f aca="false">C9736&amp;D9736&amp;E9736&amp;F9736&amp;G9736&amp;H9736</f>
        <v>MATERIAIS PARA BASE ALARGADA DE TUBULAO COM CAMISA DE CONCRETO ARMADO.FORNECIMENTO,PREPARO E COLOCACAO DOS MATERIAIS(CONCRETO FCK=15MPA)PARA EXECUCAO DE BASE ALARGADA</v>
      </c>
      <c r="C9736" s="142" t="s">
        <v>18671</v>
      </c>
      <c r="D9736" s="142" t="s">
        <v>18672</v>
      </c>
      <c r="E9736" s="142" t="s">
        <v>18673</v>
      </c>
      <c r="I9736" s="142" t="s">
        <v>859</v>
      </c>
      <c r="J9736" s="142" t="n">
        <v>1026.56</v>
      </c>
    </row>
    <row r="9737" customFormat="false" ht="12.75" hidden="false" customHeight="false" outlineLevel="0" collapsed="false">
      <c r="A9737" s="142" t="s">
        <v>18674</v>
      </c>
      <c r="B9737" s="663" t="str">
        <f aca="false">C9737&amp;D9737&amp;E9737&amp;F9737&amp;G9737&amp;H9737</f>
        <v>MATERIAIS PARA BASE ALARGADA DE TUBULAO COM CAMISA DE CONCRETO ARMADO.FORNECIMENTO,PREPARO E COLOCACAO DOS MATERIAIS(CONCRETO FCK=15MPA)PARA EXECUCAO DE BASE ALARGADA</v>
      </c>
      <c r="C9737" s="142" t="s">
        <v>18671</v>
      </c>
      <c r="D9737" s="142" t="s">
        <v>18672</v>
      </c>
      <c r="E9737" s="142" t="s">
        <v>18673</v>
      </c>
      <c r="I9737" s="142" t="s">
        <v>859</v>
      </c>
      <c r="J9737" s="142" t="n">
        <v>1001.66</v>
      </c>
    </row>
    <row r="9738" customFormat="false" ht="12.75" hidden="false" customHeight="false" outlineLevel="0" collapsed="false">
      <c r="A9738" s="142" t="s">
        <v>18675</v>
      </c>
      <c r="B9738" s="663" t="str">
        <f aca="false">C9738&amp;D9738&amp;E9738&amp;F9738&amp;G9738&amp;H9738</f>
        <v>EMENDA DE PERFIL DE ACO "H",DE 6",1ª ALMA,PARA ESTACA,CONSIDERANDO UM CORTE AO MACARICO E SOLDAGEM DE TOPO EM TODO O PERIMETRO E DE 4 TALAS,EM BARRAS CHATAS DE 5/16" DE ESPESSURA,INCLUSIVE FORNECIMENTO DE TODO O MATERIAL</v>
      </c>
      <c r="C9738" s="142" t="s">
        <v>18676</v>
      </c>
      <c r="D9738" s="142" t="s">
        <v>18677</v>
      </c>
      <c r="E9738" s="142" t="s">
        <v>18678</v>
      </c>
      <c r="F9738" s="142" t="s">
        <v>18679</v>
      </c>
      <c r="I9738" s="142" t="s">
        <v>9</v>
      </c>
      <c r="J9738" s="142" t="n">
        <v>238.31</v>
      </c>
    </row>
    <row r="9739" customFormat="false" ht="12.75" hidden="false" customHeight="false" outlineLevel="0" collapsed="false">
      <c r="A9739" s="142" t="s">
        <v>18680</v>
      </c>
      <c r="B9739" s="663" t="str">
        <f aca="false">C9739&amp;D9739&amp;E9739&amp;F9739&amp;G9739&amp;H9739</f>
        <v>EMENDA DE PERFIL DE ACO "H",DE 6",1ª ALMA,PARA ESTACA,CONSIDERANDO UM CORTE AO MACARICO E SOLDAGEM DE TOPO EM TODO O PERIMETRO E DE 4 TALAS,EM BARRAS CHATAS DE 5/16" DE ESPESSURA,INCLUSIVE FORNECIMENTO DE TODO O MATERIAL</v>
      </c>
      <c r="C9739" s="142" t="s">
        <v>18676</v>
      </c>
      <c r="D9739" s="142" t="s">
        <v>18677</v>
      </c>
      <c r="E9739" s="142" t="s">
        <v>18678</v>
      </c>
      <c r="F9739" s="142" t="s">
        <v>18679</v>
      </c>
      <c r="I9739" s="142" t="s">
        <v>9</v>
      </c>
      <c r="J9739" s="142" t="n">
        <v>226.86</v>
      </c>
    </row>
    <row r="9740" customFormat="false" ht="12.75" hidden="false" customHeight="false" outlineLevel="0" collapsed="false">
      <c r="A9740" s="142" t="s">
        <v>18681</v>
      </c>
      <c r="B9740" s="663" t="str">
        <f aca="false">C9740&amp;D9740&amp;E9740&amp;F9740&amp;G9740&amp;H9740</f>
        <v>EMENDA DE PERFIL DE ACO "I",DE 8",1ª E 2ª ALMAS,PARA ESTACA,CONSIDERANDO UM CORTE AO MACARICO E SOLDAGEM DE TOPO EM TODOO PERIMETRO E DE 4 TALAS,EM BARRAS CHATAS DE 5/16" DE ESPESSURA,INCLUSIVE FORNECIMENTO DE TODO O MATERIAL</v>
      </c>
      <c r="C9740" s="142" t="s">
        <v>18682</v>
      </c>
      <c r="D9740" s="142" t="s">
        <v>18683</v>
      </c>
      <c r="E9740" s="142" t="s">
        <v>18684</v>
      </c>
      <c r="F9740" s="142" t="s">
        <v>18685</v>
      </c>
      <c r="I9740" s="142" t="s">
        <v>9</v>
      </c>
      <c r="J9740" s="142" t="n">
        <v>229.45</v>
      </c>
    </row>
    <row r="9741" customFormat="false" ht="12.75" hidden="false" customHeight="false" outlineLevel="0" collapsed="false">
      <c r="A9741" s="142" t="s">
        <v>18686</v>
      </c>
      <c r="B9741" s="663" t="str">
        <f aca="false">C9741&amp;D9741&amp;E9741&amp;F9741&amp;G9741&amp;H9741</f>
        <v>EMENDA DE PERFIL DE ACO "I",DE 8",1ª E 2ª ALMAS,PARA ESTACA,CONSIDERANDO UM CORTE AO MACARICO E SOLDAGEM DE TOPO EM TODOO PERIMETRO E DE 4 TALAS,EM BARRAS CHATAS DE 5/16" DE ESPESSURA,INCLUSIVE FORNECIMENTO DE TODO O MATERIAL</v>
      </c>
      <c r="C9741" s="142" t="s">
        <v>18682</v>
      </c>
      <c r="D9741" s="142" t="s">
        <v>18683</v>
      </c>
      <c r="E9741" s="142" t="s">
        <v>18684</v>
      </c>
      <c r="F9741" s="142" t="s">
        <v>18685</v>
      </c>
      <c r="I9741" s="142" t="s">
        <v>9</v>
      </c>
      <c r="J9741" s="142" t="n">
        <v>218.79</v>
      </c>
    </row>
    <row r="9742" customFormat="false" ht="12.75" hidden="false" customHeight="false" outlineLevel="0" collapsed="false">
      <c r="A9742" s="142" t="s">
        <v>18687</v>
      </c>
      <c r="B9742" s="663" t="str">
        <f aca="false">C9742&amp;D9742&amp;E9742&amp;F9742&amp;G9742&amp;H9742</f>
        <v>EMENDA DE PERFIL DE ACO "I",DE 10",1ª E 2ª ALMAS,PARA ESTACA,CONSIDERANDO UM CORTE AO MACARICO E SOLDAGEM DE TOPO EM TODO O PERIMETRO E DE 4 TALAS,EM BARRAS CHATAS DE 5/16" DE ESPESSURA,INCUSIVE FORNECIMENTO DE TODO O MATERIAL</v>
      </c>
      <c r="C9742" s="142" t="s">
        <v>18688</v>
      </c>
      <c r="D9742" s="142" t="s">
        <v>18689</v>
      </c>
      <c r="E9742" s="142" t="s">
        <v>18690</v>
      </c>
      <c r="F9742" s="142" t="s">
        <v>18691</v>
      </c>
      <c r="I9742" s="142" t="s">
        <v>9</v>
      </c>
      <c r="J9742" s="142" t="n">
        <v>256.95</v>
      </c>
    </row>
    <row r="9743" customFormat="false" ht="12.75" hidden="false" customHeight="false" outlineLevel="0" collapsed="false">
      <c r="A9743" s="142" t="s">
        <v>18692</v>
      </c>
      <c r="B9743" s="663" t="str">
        <f aca="false">C9743&amp;D9743&amp;E9743&amp;F9743&amp;G9743&amp;H9743</f>
        <v>EMENDA DE PERFIL DE ACO "I",DE 10",1ª E 2ª ALMAS,PARA ESTACA,CONSIDERANDO UM CORTE AO MACARICO E SOLDAGEM DE TOPO EM TODO O PERIMETRO E DE 4 TALAS,EM BARRAS CHATAS DE 5/16" DE ESPESSURA,INCUSIVE FORNECIMENTO DE TODO O MATERIAL</v>
      </c>
      <c r="C9743" s="142" t="s">
        <v>18688</v>
      </c>
      <c r="D9743" s="142" t="s">
        <v>18689</v>
      </c>
      <c r="E9743" s="142" t="s">
        <v>18690</v>
      </c>
      <c r="F9743" s="142" t="s">
        <v>18691</v>
      </c>
      <c r="I9743" s="142" t="s">
        <v>9</v>
      </c>
      <c r="J9743" s="142" t="n">
        <v>244.59</v>
      </c>
    </row>
    <row r="9744" customFormat="false" ht="12.75" hidden="false" customHeight="false" outlineLevel="0" collapsed="false">
      <c r="A9744" s="142" t="s">
        <v>18693</v>
      </c>
      <c r="B9744" s="663" t="str">
        <f aca="false">C9744&amp;D9744&amp;E9744&amp;F9744&amp;G9744&amp;H9744</f>
        <v>EMENDA DE PERFIL DE ACO "I",DE 12",1ª E 2ª ALMAS,PARA ESTACA,CONSIDERANDO UM CORTE AO MACARICO E SOLDAGEM DE TOPO EM TODO O PERIMETRO E DE 4 TALAS,EM BARRAS CHATAS DE 3/8" DE ESPESSURA,INCLUSIVE FORNECIMENTO DE TODO O MATERIAL</v>
      </c>
      <c r="C9744" s="142" t="s">
        <v>18694</v>
      </c>
      <c r="D9744" s="142" t="s">
        <v>18689</v>
      </c>
      <c r="E9744" s="142" t="s">
        <v>18695</v>
      </c>
      <c r="F9744" s="142" t="s">
        <v>18696</v>
      </c>
      <c r="I9744" s="142" t="s">
        <v>9</v>
      </c>
      <c r="J9744" s="142" t="n">
        <v>504.62</v>
      </c>
    </row>
    <row r="9745" customFormat="false" ht="12.75" hidden="false" customHeight="false" outlineLevel="0" collapsed="false">
      <c r="A9745" s="142" t="s">
        <v>18697</v>
      </c>
      <c r="B9745" s="663" t="str">
        <f aca="false">C9745&amp;D9745&amp;E9745&amp;F9745&amp;G9745&amp;H9745</f>
        <v>EMENDA DE PERFIL DE ACO "I",DE 12",1ª E 2ª ALMAS,PARA ESTACA,CONSIDERANDO UM CORTE AO MACARICO E SOLDAGEM DE TOPO EM TODO O PERIMETRO E DE 4 TALAS,EM BARRAS CHATAS DE 3/8" DE ESPESSURA,INCLUSIVE FORNECIMENTO DE TODO O MATERIAL</v>
      </c>
      <c r="C9745" s="142" t="s">
        <v>18694</v>
      </c>
      <c r="D9745" s="142" t="s">
        <v>18689</v>
      </c>
      <c r="E9745" s="142" t="s">
        <v>18695</v>
      </c>
      <c r="F9745" s="142" t="s">
        <v>18696</v>
      </c>
      <c r="I9745" s="142" t="s">
        <v>9</v>
      </c>
      <c r="J9745" s="142" t="n">
        <v>476.82</v>
      </c>
    </row>
    <row r="9746" customFormat="false" ht="12.75" hidden="false" customHeight="false" outlineLevel="0" collapsed="false">
      <c r="A9746" s="142" t="s">
        <v>18698</v>
      </c>
      <c r="B9746" s="663" t="str">
        <f aca="false">C9746&amp;D9746&amp;E9746&amp;F9746&amp;G9746&amp;H9746</f>
        <v>EMENDA DE PERFIL DE ACO "I",DE 15",1ª E 2ª ALMAS,PARA ESTACA,CONSIDERANDO UM CORTE AO MACARICO E SOLDAGEM DE TOPO EM TODO O PERIMETRO E DE 4 TALAS,EM BARRAS CHATAS DE 3/8" DE ESPESSURA,INCLUSIVE FORNECIMENTO DE TODO O MATERIAL</v>
      </c>
      <c r="C9746" s="142" t="s">
        <v>18699</v>
      </c>
      <c r="D9746" s="142" t="s">
        <v>18689</v>
      </c>
      <c r="E9746" s="142" t="s">
        <v>18695</v>
      </c>
      <c r="F9746" s="142" t="s">
        <v>18696</v>
      </c>
      <c r="I9746" s="142" t="s">
        <v>9</v>
      </c>
      <c r="J9746" s="142" t="n">
        <v>569.84</v>
      </c>
    </row>
    <row r="9747" customFormat="false" ht="12.75" hidden="false" customHeight="false" outlineLevel="0" collapsed="false">
      <c r="A9747" s="142" t="s">
        <v>18700</v>
      </c>
      <c r="B9747" s="663" t="str">
        <f aca="false">C9747&amp;D9747&amp;E9747&amp;F9747&amp;G9747&amp;H9747</f>
        <v>EMENDA DE PERFIL DE ACO "I",DE 15",1ª E 2ª ALMAS,PARA ESTACA,CONSIDERANDO UM CORTE AO MACARICO E SOLDAGEM DE TOPO EM TODO O PERIMETRO E DE 4 TALAS,EM BARRAS CHATAS DE 3/8" DE ESPESSURA,INCLUSIVE FORNECIMENTO DE TODO O MATERIAL</v>
      </c>
      <c r="C9747" s="142" t="s">
        <v>18699</v>
      </c>
      <c r="D9747" s="142" t="s">
        <v>18689</v>
      </c>
      <c r="E9747" s="142" t="s">
        <v>18695</v>
      </c>
      <c r="F9747" s="142" t="s">
        <v>18696</v>
      </c>
      <c r="I9747" s="142" t="s">
        <v>9</v>
      </c>
      <c r="J9747" s="142" t="n">
        <v>538.06</v>
      </c>
    </row>
    <row r="9748" customFormat="false" ht="12.75" hidden="false" customHeight="false" outlineLevel="0" collapsed="false">
      <c r="A9748" s="142" t="s">
        <v>18701</v>
      </c>
      <c r="B9748" s="663" t="str">
        <f aca="false">C9748&amp;D9748&amp;E9748&amp;F9748&amp;G9748&amp;H9748</f>
        <v>EMENDA DE PERFIL DE ACO "I",DE 6" DUPLO,1° E 2° ALMAS,PARAESTACA,CONSIDERANDO UM CORTE AO MACARICO E 4 TALAS,EM BARRAS CHATAS DE 1/4" DE ESPESSURA,SOLDADAS NOS PERFIS,INCLUSIVEFORNECIMENTO DE TODOS OS MATERIAIS</v>
      </c>
      <c r="C9748" s="142" t="s">
        <v>18702</v>
      </c>
      <c r="D9748" s="142" t="s">
        <v>18703</v>
      </c>
      <c r="E9748" s="142" t="s">
        <v>18704</v>
      </c>
      <c r="F9748" s="142" t="s">
        <v>18705</v>
      </c>
      <c r="I9748" s="142" t="s">
        <v>9</v>
      </c>
      <c r="J9748" s="142" t="n">
        <v>268.24</v>
      </c>
    </row>
    <row r="9749" customFormat="false" ht="12.75" hidden="false" customHeight="false" outlineLevel="0" collapsed="false">
      <c r="A9749" s="142" t="s">
        <v>18706</v>
      </c>
      <c r="B9749" s="663" t="str">
        <f aca="false">C9749&amp;D9749&amp;E9749&amp;F9749&amp;G9749&amp;H9749</f>
        <v>EMENDA DE PERFIL DE ACO "I",DE 6" DUPLO,1° E 2° ALMAS,PARAESTACA,CONSIDERANDO UM CORTE AO MACARICO E 4 TALAS,EM BARRAS CHATAS DE 1/4" DE ESPESSURA,SOLDADAS NOS PERFIS,INCLUSIVEFORNECIMENTO DE TODOS OS MATERIAIS</v>
      </c>
      <c r="C9749" s="142" t="s">
        <v>18702</v>
      </c>
      <c r="D9749" s="142" t="s">
        <v>18703</v>
      </c>
      <c r="E9749" s="142" t="s">
        <v>18704</v>
      </c>
      <c r="F9749" s="142" t="s">
        <v>18705</v>
      </c>
      <c r="I9749" s="142" t="s">
        <v>9</v>
      </c>
      <c r="J9749" s="142" t="n">
        <v>252.96</v>
      </c>
    </row>
    <row r="9750" customFormat="false" ht="12.75" hidden="false" customHeight="false" outlineLevel="0" collapsed="false">
      <c r="A9750" s="142" t="s">
        <v>18707</v>
      </c>
      <c r="B9750" s="663" t="str">
        <f aca="false">C9750&amp;D9750&amp;E9750&amp;F9750&amp;G9750&amp;H9750</f>
        <v>EMENDA DE PERFIL DE ACO "I",DE 8" DUPLO,1° E 2° ALMAS,PARAESTACA,CONSIDERANDO UM CORTE AO MACARICO E 4 TALAS,EM BARRAS CHATAS DE 5/16" DE ESPESSURA,SOLDADAS NOS PERFIS,INCLUSIVEFORNECIMENTO DE TODOS OS MATERIAIS</v>
      </c>
      <c r="C9750" s="142" t="s">
        <v>18708</v>
      </c>
      <c r="D9750" s="142" t="s">
        <v>18703</v>
      </c>
      <c r="E9750" s="142" t="s">
        <v>18709</v>
      </c>
      <c r="F9750" s="142" t="s">
        <v>18705</v>
      </c>
      <c r="I9750" s="142" t="s">
        <v>9</v>
      </c>
      <c r="J9750" s="142" t="n">
        <v>387</v>
      </c>
    </row>
    <row r="9751" customFormat="false" ht="12.75" hidden="false" customHeight="false" outlineLevel="0" collapsed="false">
      <c r="A9751" s="142" t="s">
        <v>18710</v>
      </c>
      <c r="B9751" s="663" t="str">
        <f aca="false">C9751&amp;D9751&amp;E9751&amp;F9751&amp;G9751&amp;H9751</f>
        <v>EMENDA DE PERFIL DE ACO "I",DE 8" DUPLO,1° E 2° ALMAS,PARAESTACA,CONSIDERANDO UM CORTE AO MACARICO E 4 TALAS,EM BARRAS CHATAS DE 5/16" DE ESPESSURA,SOLDADAS NOS PERFIS,INCLUSIVEFORNECIMENTO DE TODOS OS MATERIAIS</v>
      </c>
      <c r="C9751" s="142" t="s">
        <v>18708</v>
      </c>
      <c r="D9751" s="142" t="s">
        <v>18703</v>
      </c>
      <c r="E9751" s="142" t="s">
        <v>18709</v>
      </c>
      <c r="F9751" s="142" t="s">
        <v>18705</v>
      </c>
      <c r="I9751" s="142" t="s">
        <v>9</v>
      </c>
      <c r="J9751" s="142" t="n">
        <v>367.57</v>
      </c>
    </row>
    <row r="9752" customFormat="false" ht="12.75" hidden="false" customHeight="false" outlineLevel="0" collapsed="false">
      <c r="A9752" s="142" t="s">
        <v>18711</v>
      </c>
      <c r="B9752" s="663" t="str">
        <f aca="false">C9752&amp;D9752&amp;E9752&amp;F9752&amp;G9752&amp;H9752</f>
        <v>EMENDA DE PERFIL DE ACO "I",DE 10" DUPLO,1ª E 2ª ALMAS,PARAESTACA,CONSIDERANDO UM CORTE AO MACARICO E 4 TALAS,EM BARRASCHATAS DE 3/8" DE ESPESSURA,SOLDADAS NOS PERFIS,INCLUSIVE FORNECIMENTO DE TODOS OS MATERIAIS</v>
      </c>
      <c r="C9752" s="142" t="s">
        <v>18712</v>
      </c>
      <c r="D9752" s="142" t="s">
        <v>18703</v>
      </c>
      <c r="E9752" s="142" t="s">
        <v>18713</v>
      </c>
      <c r="F9752" s="142" t="s">
        <v>18714</v>
      </c>
      <c r="I9752" s="142" t="s">
        <v>9</v>
      </c>
      <c r="J9752" s="142" t="n">
        <v>665.77</v>
      </c>
    </row>
    <row r="9753" customFormat="false" ht="12.75" hidden="false" customHeight="false" outlineLevel="0" collapsed="false">
      <c r="A9753" s="142" t="s">
        <v>18715</v>
      </c>
      <c r="B9753" s="663" t="str">
        <f aca="false">C9753&amp;D9753&amp;E9753&amp;F9753&amp;G9753&amp;H9753</f>
        <v>EMENDA DE PERFIL DE ACO "I",DE 10" DUPLO,1ª E 2ª ALMAS,PARAESTACA,CONSIDERANDO UM CORTE AO MACARICO E 4 TALAS,EM BARRASCHATAS DE 3/8" DE ESPESSURA,SOLDADAS NOS PERFIS,INCLUSIVE FORNECIMENTO DE TODOS OS MATERIAIS</v>
      </c>
      <c r="C9753" s="142" t="s">
        <v>18712</v>
      </c>
      <c r="D9753" s="142" t="s">
        <v>18703</v>
      </c>
      <c r="E9753" s="142" t="s">
        <v>18713</v>
      </c>
      <c r="F9753" s="142" t="s">
        <v>18714</v>
      </c>
      <c r="I9753" s="142" t="s">
        <v>9</v>
      </c>
      <c r="J9753" s="142" t="n">
        <v>628.35</v>
      </c>
    </row>
    <row r="9754" customFormat="false" ht="12.75" hidden="false" customHeight="false" outlineLevel="0" collapsed="false">
      <c r="A9754" s="142" t="s">
        <v>18716</v>
      </c>
      <c r="B9754" s="663" t="str">
        <f aca="false">C9754&amp;D9754&amp;E9754&amp;F9754&amp;G9754&amp;H9754</f>
        <v>EMENDA DE PERFIL DE ACO "I",DE 12" DUPLO,1ª E 2ª ALMAS,PARAESTACA,CONSIDERANDO UM CORTE AO MACARICO E 4 TALAS,EM BARRASCHATAS DE 1/2" DE ESPESSURA,SOLDADAS NOS PERFIS,INCLUSIVE FORNECIMENTO DE TODOS OS MATERIAIS</v>
      </c>
      <c r="C9754" s="142" t="s">
        <v>18717</v>
      </c>
      <c r="D9754" s="142" t="s">
        <v>18703</v>
      </c>
      <c r="E9754" s="142" t="s">
        <v>18718</v>
      </c>
      <c r="F9754" s="142" t="s">
        <v>18714</v>
      </c>
      <c r="I9754" s="142" t="s">
        <v>9</v>
      </c>
      <c r="J9754" s="142" t="n">
        <v>1292.74</v>
      </c>
    </row>
    <row r="9755" customFormat="false" ht="12.75" hidden="false" customHeight="false" outlineLevel="0" collapsed="false">
      <c r="A9755" s="142" t="s">
        <v>18719</v>
      </c>
      <c r="B9755" s="663" t="str">
        <f aca="false">C9755&amp;D9755&amp;E9755&amp;F9755&amp;G9755&amp;H9755</f>
        <v>EMENDA DE PERFIL DE ACO "I",DE 12" DUPLO,1ª E 2ª ALMAS,PARAESTACA,CONSIDERANDO UM CORTE AO MACARICO E 4 TALAS,EM BARRASCHATAS DE 1/2" DE ESPESSURA,SOLDADAS NOS PERFIS,INCLUSIVE FORNECIMENTO DE TODOS OS MATERIAIS</v>
      </c>
      <c r="C9755" s="142" t="s">
        <v>18717</v>
      </c>
      <c r="D9755" s="142" t="s">
        <v>18703</v>
      </c>
      <c r="E9755" s="142" t="s">
        <v>18718</v>
      </c>
      <c r="F9755" s="142" t="s">
        <v>18714</v>
      </c>
      <c r="I9755" s="142" t="s">
        <v>9</v>
      </c>
      <c r="J9755" s="142" t="n">
        <v>1212.35</v>
      </c>
    </row>
    <row r="9756" customFormat="false" ht="12.75" hidden="false" customHeight="false" outlineLevel="0" collapsed="false">
      <c r="A9756" s="142" t="s">
        <v>18720</v>
      </c>
      <c r="B9756" s="663" t="str">
        <f aca="false">C9756&amp;D9756&amp;E9756&amp;F9756&amp;G9756&amp;H9756</f>
        <v>EMENDA DE TOPO EM ESTACA TRILHO TR-25 SIMPLES,INCLUSIVE TALAS DE CHAPA DE ACO E SOLDAGEM DE TOPO,COM FORNECIMENTO DE TODOS OS MATERIAIS</v>
      </c>
      <c r="C9756" s="142" t="s">
        <v>18721</v>
      </c>
      <c r="D9756" s="142" t="s">
        <v>18722</v>
      </c>
      <c r="E9756" s="142" t="s">
        <v>18723</v>
      </c>
      <c r="I9756" s="142" t="s">
        <v>9</v>
      </c>
      <c r="J9756" s="142" t="n">
        <v>162.44</v>
      </c>
    </row>
    <row r="9757" customFormat="false" ht="12.75" hidden="false" customHeight="false" outlineLevel="0" collapsed="false">
      <c r="A9757" s="142" t="s">
        <v>18724</v>
      </c>
      <c r="B9757" s="663" t="str">
        <f aca="false">C9757&amp;D9757&amp;E9757&amp;F9757&amp;G9757&amp;H9757</f>
        <v>EMENDA DE TOPO EM ESTACA TRILHO TR-25 SIMPLES,INCLUSIVE TALAS DE CHAPA DE ACO E SOLDAGEM DE TOPO,COM FORNECIMENTO DE TODOS OS MATERIAIS</v>
      </c>
      <c r="C9757" s="142" t="s">
        <v>18721</v>
      </c>
      <c r="D9757" s="142" t="s">
        <v>18722</v>
      </c>
      <c r="E9757" s="142" t="s">
        <v>18723</v>
      </c>
      <c r="I9757" s="142" t="s">
        <v>9</v>
      </c>
      <c r="J9757" s="142" t="n">
        <v>154.46</v>
      </c>
    </row>
    <row r="9758" customFormat="false" ht="12.75" hidden="false" customHeight="false" outlineLevel="0" collapsed="false">
      <c r="A9758" s="142" t="s">
        <v>18725</v>
      </c>
      <c r="B9758" s="663" t="str">
        <f aca="false">C9758&amp;D9758&amp;E9758&amp;F9758&amp;G9758&amp;H9758</f>
        <v>EMENDA DE TOPO EM ESTACA DE TRILHO TR-25 DUPLO,INCLUSIVE TALAS DE CHAPA DE ACO E SOLDAGEM DE TOPO,COM FORNECIMENTO DE TODOS OS MATERIAIS</v>
      </c>
      <c r="C9758" s="142" t="s">
        <v>18726</v>
      </c>
      <c r="D9758" s="142" t="s">
        <v>18727</v>
      </c>
      <c r="E9758" s="142" t="s">
        <v>18728</v>
      </c>
      <c r="I9758" s="142" t="s">
        <v>9</v>
      </c>
      <c r="J9758" s="142" t="n">
        <v>286.48</v>
      </c>
    </row>
    <row r="9759" customFormat="false" ht="12.75" hidden="false" customHeight="false" outlineLevel="0" collapsed="false">
      <c r="A9759" s="142" t="s">
        <v>18729</v>
      </c>
      <c r="B9759" s="663" t="str">
        <f aca="false">C9759&amp;D9759&amp;E9759&amp;F9759&amp;G9759&amp;H9759</f>
        <v>EMENDA DE TOPO EM ESTACA DE TRILHO TR-25 DUPLO,INCLUSIVE TALAS DE CHAPA DE ACO E SOLDAGEM DE TOPO,COM FORNECIMENTO DE TODOS OS MATERIAIS</v>
      </c>
      <c r="C9759" s="142" t="s">
        <v>18726</v>
      </c>
      <c r="D9759" s="142" t="s">
        <v>18727</v>
      </c>
      <c r="E9759" s="142" t="s">
        <v>18728</v>
      </c>
      <c r="I9759" s="142" t="s">
        <v>9</v>
      </c>
      <c r="J9759" s="142" t="n">
        <v>272.45</v>
      </c>
    </row>
    <row r="9760" customFormat="false" ht="12.75" hidden="false" customHeight="false" outlineLevel="0" collapsed="false">
      <c r="A9760" s="142" t="s">
        <v>18730</v>
      </c>
      <c r="B9760" s="663" t="str">
        <f aca="false">C9760&amp;D9760&amp;E9760&amp;F9760&amp;G9760&amp;H9760</f>
        <v>EMENDA DE TOPO EM ESTACA DE TRILHO TR-25 TRIPLO,INCLUSIVE TALAS DE CHAPA DE ACO E SOLDAGEM DE TOPO, COM FORNECIMENTO DETODOS OS MATERIAIS</v>
      </c>
      <c r="C9760" s="142" t="s">
        <v>18731</v>
      </c>
      <c r="D9760" s="142" t="s">
        <v>18732</v>
      </c>
      <c r="E9760" s="142" t="s">
        <v>18733</v>
      </c>
      <c r="I9760" s="142" t="s">
        <v>9</v>
      </c>
      <c r="J9760" s="142" t="n">
        <v>384.8</v>
      </c>
    </row>
    <row r="9761" customFormat="false" ht="12.75" hidden="false" customHeight="false" outlineLevel="0" collapsed="false">
      <c r="A9761" s="142" t="s">
        <v>18734</v>
      </c>
      <c r="B9761" s="663" t="str">
        <f aca="false">C9761&amp;D9761&amp;E9761&amp;F9761&amp;G9761&amp;H9761</f>
        <v>EMENDA DE TOPO EM ESTACA DE TRILHO TR-25 TRIPLO,INCLUSIVE TALAS DE CHAPA DE ACO E SOLDAGEM DE TOPO, COM FORNECIMENTO DETODOS OS MATERIAIS</v>
      </c>
      <c r="C9761" s="142" t="s">
        <v>18731</v>
      </c>
      <c r="D9761" s="142" t="s">
        <v>18732</v>
      </c>
      <c r="E9761" s="142" t="s">
        <v>18733</v>
      </c>
      <c r="I9761" s="142" t="s">
        <v>9</v>
      </c>
      <c r="J9761" s="142" t="n">
        <v>364.19</v>
      </c>
    </row>
    <row r="9762" customFormat="false" ht="12.75" hidden="false" customHeight="false" outlineLevel="0" collapsed="false">
      <c r="A9762" s="142" t="s">
        <v>18735</v>
      </c>
      <c r="B9762" s="663" t="str">
        <f aca="false">C9762&amp;D9762&amp;E9762&amp;F9762&amp;G9762&amp;H9762</f>
        <v>EMENDA DE TOPO EM ESTACA DE TRILHO TR-32 SIMPLES,INCLUSIVE TALAS DE CHAPA DE ACO E SOLDAGEM DE TOPO,COM FORNECIMENTO DETODOS OS MATERIAIS</v>
      </c>
      <c r="C9762" s="142" t="s">
        <v>18736</v>
      </c>
      <c r="D9762" s="142" t="s">
        <v>18737</v>
      </c>
      <c r="E9762" s="142" t="s">
        <v>18733</v>
      </c>
      <c r="I9762" s="142" t="s">
        <v>9</v>
      </c>
      <c r="J9762" s="142" t="n">
        <v>166.46</v>
      </c>
    </row>
    <row r="9763" customFormat="false" ht="12.75" hidden="false" customHeight="false" outlineLevel="0" collapsed="false">
      <c r="A9763" s="142" t="s">
        <v>18738</v>
      </c>
      <c r="B9763" s="663" t="str">
        <f aca="false">C9763&amp;D9763&amp;E9763&amp;F9763&amp;G9763&amp;H9763</f>
        <v>EMENDA DE TOPO EM ESTACA DE TRILHO TR-32 SIMPLES,INCLUSIVE TALAS DE CHAPA DE ACO E SOLDAGEM DE TOPO,COM FORNECIMENTO DETODOS OS MATERIAIS</v>
      </c>
      <c r="C9763" s="142" t="s">
        <v>18736</v>
      </c>
      <c r="D9763" s="142" t="s">
        <v>18737</v>
      </c>
      <c r="E9763" s="142" t="s">
        <v>18733</v>
      </c>
      <c r="I9763" s="142" t="s">
        <v>9</v>
      </c>
      <c r="J9763" s="142" t="n">
        <v>157.95</v>
      </c>
    </row>
    <row r="9764" customFormat="false" ht="12.75" hidden="false" customHeight="false" outlineLevel="0" collapsed="false">
      <c r="A9764" s="142" t="s">
        <v>18739</v>
      </c>
      <c r="B9764" s="663" t="str">
        <f aca="false">C9764&amp;D9764&amp;E9764&amp;F9764&amp;G9764&amp;H9764</f>
        <v>EMENDA DE TOPO EM ESTACA DE TRILHO TR-32 DUPLO,INCLUSIVE TALAS DE CHAPA DE ACO E SOLDAGEM DE TOPO,COM FORNECIMENTO DE TODOS OS MATERIAIS</v>
      </c>
      <c r="C9764" s="142" t="s">
        <v>18740</v>
      </c>
      <c r="D9764" s="142" t="s">
        <v>18727</v>
      </c>
      <c r="E9764" s="142" t="s">
        <v>18728</v>
      </c>
      <c r="I9764" s="142" t="s">
        <v>9</v>
      </c>
      <c r="J9764" s="142" t="n">
        <v>293.71</v>
      </c>
    </row>
    <row r="9765" customFormat="false" ht="12.75" hidden="false" customHeight="false" outlineLevel="0" collapsed="false">
      <c r="A9765" s="142" t="s">
        <v>18741</v>
      </c>
      <c r="B9765" s="663" t="str">
        <f aca="false">C9765&amp;D9765&amp;E9765&amp;F9765&amp;G9765&amp;H9765</f>
        <v>EMENDA DE TOPO EM ESTACA DE TRILHO TR-32 DUPLO,INCLUSIVE TALAS DE CHAPA DE ACO E SOLDAGEM DE TOPO,COM FORNECIMENTO DE TODOS OS MATERIAIS</v>
      </c>
      <c r="C9765" s="142" t="s">
        <v>18740</v>
      </c>
      <c r="D9765" s="142" t="s">
        <v>18727</v>
      </c>
      <c r="E9765" s="142" t="s">
        <v>18728</v>
      </c>
      <c r="I9765" s="142" t="s">
        <v>9</v>
      </c>
      <c r="J9765" s="142" t="n">
        <v>278.71</v>
      </c>
    </row>
    <row r="9766" customFormat="false" ht="12.75" hidden="false" customHeight="false" outlineLevel="0" collapsed="false">
      <c r="A9766" s="142" t="s">
        <v>18742</v>
      </c>
      <c r="B9766" s="663" t="str">
        <f aca="false">C9766&amp;D9766&amp;E9766&amp;F9766&amp;G9766&amp;H9766</f>
        <v>EMENDA DE TOPO EM ESTACA DE TRILHO TR-32 TRIPLO,INCLUSIVE TALAS DE CHAPA DE ACO E SOLDAGEM DE TOPO, COM FORNECIMENTO DETODOS OS MATERIAIS</v>
      </c>
      <c r="C9766" s="142" t="s">
        <v>18743</v>
      </c>
      <c r="D9766" s="142" t="s">
        <v>18732</v>
      </c>
      <c r="E9766" s="142" t="s">
        <v>18733</v>
      </c>
      <c r="I9766" s="142" t="s">
        <v>9</v>
      </c>
      <c r="J9766" s="142" t="n">
        <v>395.24</v>
      </c>
    </row>
    <row r="9767" customFormat="false" ht="12.75" hidden="false" customHeight="false" outlineLevel="0" collapsed="false">
      <c r="A9767" s="142" t="s">
        <v>18744</v>
      </c>
      <c r="B9767" s="663" t="str">
        <f aca="false">C9767&amp;D9767&amp;E9767&amp;F9767&amp;G9767&amp;H9767</f>
        <v>EMENDA DE TOPO EM ESTACA DE TRILHO TR-32 TRIPLO,INCLUSIVE TALAS DE CHAPA DE ACO E SOLDAGEM DE TOPO, COM FORNECIMENTO DETODOS OS MATERIAIS</v>
      </c>
      <c r="C9767" s="142" t="s">
        <v>18743</v>
      </c>
      <c r="D9767" s="142" t="s">
        <v>18732</v>
      </c>
      <c r="E9767" s="142" t="s">
        <v>18733</v>
      </c>
      <c r="I9767" s="142" t="s">
        <v>9</v>
      </c>
      <c r="J9767" s="142" t="n">
        <v>373.24</v>
      </c>
    </row>
    <row r="9768" customFormat="false" ht="12.75" hidden="false" customHeight="false" outlineLevel="0" collapsed="false">
      <c r="A9768" s="142" t="s">
        <v>18745</v>
      </c>
      <c r="B9768" s="663" t="str">
        <f aca="false">C9768&amp;D9768&amp;E9768&amp;F9768&amp;G9768&amp;H9768</f>
        <v>EMENDA DE TOPO EM ESTACA DE TRILHO TR-37 SIMPLES,INCLUSIVE TALAS DE CHAPA DE ACO E SOLDAGEM DE TOPO,COM FORNECIMENTO DETODOS OS MATERIAIS</v>
      </c>
      <c r="C9768" s="142" t="s">
        <v>18746</v>
      </c>
      <c r="D9768" s="142" t="s">
        <v>18737</v>
      </c>
      <c r="E9768" s="142" t="s">
        <v>18733</v>
      </c>
      <c r="I9768" s="142" t="s">
        <v>9</v>
      </c>
      <c r="J9768" s="142" t="n">
        <v>172.89</v>
      </c>
    </row>
    <row r="9769" customFormat="false" ht="12.75" hidden="false" customHeight="false" outlineLevel="0" collapsed="false">
      <c r="A9769" s="142" t="s">
        <v>18747</v>
      </c>
      <c r="B9769" s="663" t="str">
        <f aca="false">C9769&amp;D9769&amp;E9769&amp;F9769&amp;G9769&amp;H9769</f>
        <v>EMENDA DE TOPO EM ESTACA DE TRILHO TR-37 SIMPLES,INCLUSIVE TALAS DE CHAPA DE ACO E SOLDAGEM DE TOPO,COM FORNECIMENTO DETODOS OS MATERIAIS</v>
      </c>
      <c r="C9769" s="142" t="s">
        <v>18746</v>
      </c>
      <c r="D9769" s="142" t="s">
        <v>18737</v>
      </c>
      <c r="E9769" s="142" t="s">
        <v>18733</v>
      </c>
      <c r="I9769" s="142" t="s">
        <v>9</v>
      </c>
      <c r="J9769" s="142" t="n">
        <v>163.52</v>
      </c>
    </row>
    <row r="9770" customFormat="false" ht="12.75" hidden="false" customHeight="false" outlineLevel="0" collapsed="false">
      <c r="A9770" s="142" t="s">
        <v>18748</v>
      </c>
      <c r="B9770" s="663" t="str">
        <f aca="false">C9770&amp;D9770&amp;E9770&amp;F9770&amp;G9770&amp;H9770</f>
        <v>EMENDA DE TOPO EM ESTACA DE TRILHO TR-37 DUPLO,INCLUSIVE TALAS DE CHAPA DE ACO E SOLDAGEM DE TOPO,COM FORNECIMENTO DE TODOS OS MATERIAIS</v>
      </c>
      <c r="C9770" s="142" t="s">
        <v>18749</v>
      </c>
      <c r="D9770" s="142" t="s">
        <v>18727</v>
      </c>
      <c r="E9770" s="142" t="s">
        <v>18728</v>
      </c>
      <c r="I9770" s="142" t="s">
        <v>9</v>
      </c>
      <c r="J9770" s="142" t="n">
        <v>297.32</v>
      </c>
    </row>
    <row r="9771" customFormat="false" ht="12.75" hidden="false" customHeight="false" outlineLevel="0" collapsed="false">
      <c r="A9771" s="142" t="s">
        <v>18750</v>
      </c>
      <c r="B9771" s="663" t="str">
        <f aca="false">C9771&amp;D9771&amp;E9771&amp;F9771&amp;G9771&amp;H9771</f>
        <v>EMENDA DE TOPO EM ESTACA DE TRILHO TR-37 DUPLO,INCLUSIVE TALAS DE CHAPA DE ACO E SOLDAGEM DE TOPO,COM FORNECIMENTO DE TODOS OS MATERIAIS</v>
      </c>
      <c r="C9771" s="142" t="s">
        <v>18749</v>
      </c>
      <c r="D9771" s="142" t="s">
        <v>18727</v>
      </c>
      <c r="E9771" s="142" t="s">
        <v>18728</v>
      </c>
      <c r="I9771" s="142" t="s">
        <v>9</v>
      </c>
      <c r="J9771" s="142" t="n">
        <v>281.85</v>
      </c>
    </row>
    <row r="9772" customFormat="false" ht="12.75" hidden="false" customHeight="false" outlineLevel="0" collapsed="false">
      <c r="A9772" s="142" t="s">
        <v>18751</v>
      </c>
      <c r="B9772" s="663" t="str">
        <f aca="false">C9772&amp;D9772&amp;E9772&amp;F9772&amp;G9772&amp;H9772</f>
        <v>EMENDA DE TOPO EM ESTACA DE TRILHO TR-37 TRIPLO,INCLUSIVE TALAS DE CHAPA DE ACO E SOLDAGEM DE TOPO, COM FORNECIMENTO DETODOS OS MATERIAIS</v>
      </c>
      <c r="C9772" s="142" t="s">
        <v>18752</v>
      </c>
      <c r="D9772" s="142" t="s">
        <v>18732</v>
      </c>
      <c r="E9772" s="142" t="s">
        <v>18733</v>
      </c>
      <c r="I9772" s="142" t="s">
        <v>9</v>
      </c>
      <c r="J9772" s="142" t="n">
        <v>401.27</v>
      </c>
    </row>
    <row r="9773" customFormat="false" ht="12.75" hidden="false" customHeight="false" outlineLevel="0" collapsed="false">
      <c r="A9773" s="142" t="s">
        <v>18753</v>
      </c>
      <c r="B9773" s="663" t="str">
        <f aca="false">C9773&amp;D9773&amp;E9773&amp;F9773&amp;G9773&amp;H9773</f>
        <v>EMENDA DE TOPO EM ESTACA DE TRILHO TR-37 TRIPLO,INCLUSIVE TALAS DE CHAPA DE ACO E SOLDAGEM DE TOPO, COM FORNECIMENTO DETODOS OS MATERIAIS</v>
      </c>
      <c r="C9773" s="142" t="s">
        <v>18752</v>
      </c>
      <c r="D9773" s="142" t="s">
        <v>18732</v>
      </c>
      <c r="E9773" s="142" t="s">
        <v>18733</v>
      </c>
      <c r="I9773" s="142" t="s">
        <v>9</v>
      </c>
      <c r="J9773" s="142" t="n">
        <v>378.47</v>
      </c>
    </row>
    <row r="9774" customFormat="false" ht="12.75" hidden="false" customHeight="false" outlineLevel="0" collapsed="false">
      <c r="A9774" s="142" t="s">
        <v>18754</v>
      </c>
      <c r="B9774" s="663" t="str">
        <f aca="false">C9774&amp;D9774&amp;E9774&amp;F9774&amp;G9774&amp;H9774</f>
        <v>EMENDA DE TOPO EM ESTACA DE TRILHO TR-45 SIMPLES,INCLUSIVE TALAS DE CHAPA DE ACO E SOLDAGEM DE TOPO,COM FORNECIMENTO DETODOS OS MATERIAIS</v>
      </c>
      <c r="C9774" s="142" t="s">
        <v>18755</v>
      </c>
      <c r="D9774" s="142" t="s">
        <v>18737</v>
      </c>
      <c r="E9774" s="142" t="s">
        <v>18733</v>
      </c>
      <c r="I9774" s="142" t="s">
        <v>9</v>
      </c>
      <c r="J9774" s="142" t="n">
        <v>253.22</v>
      </c>
    </row>
    <row r="9775" customFormat="false" ht="12.75" hidden="false" customHeight="false" outlineLevel="0" collapsed="false">
      <c r="A9775" s="142" t="s">
        <v>18756</v>
      </c>
      <c r="B9775" s="663" t="str">
        <f aca="false">C9775&amp;D9775&amp;E9775&amp;F9775&amp;G9775&amp;H9775</f>
        <v>EMENDA DE TOPO EM ESTACA DE TRILHO TR-45 SIMPLES,INCLUSIVE TALAS DE CHAPA DE ACO E SOLDAGEM DE TOPO,COM FORNECIMENTO DETODOS OS MATERIAIS</v>
      </c>
      <c r="C9775" s="142" t="s">
        <v>18755</v>
      </c>
      <c r="D9775" s="142" t="s">
        <v>18737</v>
      </c>
      <c r="E9775" s="142" t="s">
        <v>18733</v>
      </c>
      <c r="I9775" s="142" t="s">
        <v>9</v>
      </c>
      <c r="J9775" s="142" t="n">
        <v>238.25</v>
      </c>
    </row>
    <row r="9776" customFormat="false" ht="12.75" hidden="false" customHeight="false" outlineLevel="0" collapsed="false">
      <c r="A9776" s="142" t="s">
        <v>18757</v>
      </c>
      <c r="B9776" s="663" t="str">
        <f aca="false">C9776&amp;D9776&amp;E9776&amp;F9776&amp;G9776&amp;H9776</f>
        <v>EMENDA DE TOPO DE ESTACA DE TRILHO TR-45 DUPLO,INCLUSIVE TALAS DE CHAPA DE ACO E SOLDAGEM DE TOPO,COM FORNECIMENTO DE TODOS OS MATERIAIS</v>
      </c>
      <c r="C9776" s="142" t="s">
        <v>18758</v>
      </c>
      <c r="D9776" s="142" t="s">
        <v>18727</v>
      </c>
      <c r="E9776" s="142" t="s">
        <v>18728</v>
      </c>
      <c r="I9776" s="142" t="s">
        <v>9</v>
      </c>
      <c r="J9776" s="142" t="n">
        <v>445.18</v>
      </c>
    </row>
    <row r="9777" customFormat="false" ht="12.75" hidden="false" customHeight="false" outlineLevel="0" collapsed="false">
      <c r="A9777" s="142" t="s">
        <v>18759</v>
      </c>
      <c r="B9777" s="663" t="str">
        <f aca="false">C9777&amp;D9777&amp;E9777&amp;F9777&amp;G9777&amp;H9777</f>
        <v>EMENDA DE TOPO DE ESTACA DE TRILHO TR-45 DUPLO,INCLUSIVE TALAS DE CHAPA DE ACO E SOLDAGEM DE TOPO,COM FORNECIMENTO DE TODOS OS MATERIAIS</v>
      </c>
      <c r="C9777" s="142" t="s">
        <v>18758</v>
      </c>
      <c r="D9777" s="142" t="s">
        <v>18727</v>
      </c>
      <c r="E9777" s="142" t="s">
        <v>18728</v>
      </c>
      <c r="I9777" s="142" t="s">
        <v>9</v>
      </c>
      <c r="J9777" s="142" t="n">
        <v>418.95</v>
      </c>
    </row>
    <row r="9778" customFormat="false" ht="12.75" hidden="false" customHeight="false" outlineLevel="0" collapsed="false">
      <c r="A9778" s="142" t="s">
        <v>18760</v>
      </c>
      <c r="B9778" s="663" t="str">
        <f aca="false">C9778&amp;D9778&amp;E9778&amp;F9778&amp;G9778&amp;H9778</f>
        <v>EMENDA DE TOPO EM ESTACA DE TRILHO TR-45 TRIPLO,INCLUSIVE TALAS DE CHAPA DE ACO E SOLDAGEM DE TOPO, COM FORNECIMENTO DETODOS OS MATERIAIS</v>
      </c>
      <c r="C9778" s="142" t="s">
        <v>18761</v>
      </c>
      <c r="D9778" s="142" t="s">
        <v>18732</v>
      </c>
      <c r="E9778" s="142" t="s">
        <v>18733</v>
      </c>
      <c r="I9778" s="142" t="s">
        <v>9</v>
      </c>
      <c r="J9778" s="142" t="n">
        <v>596.85</v>
      </c>
    </row>
    <row r="9779" customFormat="false" ht="12.75" hidden="false" customHeight="false" outlineLevel="0" collapsed="false">
      <c r="A9779" s="142" t="s">
        <v>18762</v>
      </c>
      <c r="B9779" s="663" t="str">
        <f aca="false">C9779&amp;D9779&amp;E9779&amp;F9779&amp;G9779&amp;H9779</f>
        <v>EMENDA DE TOPO EM ESTACA DE TRILHO TR-45 TRIPLO,INCLUSIVE TALAS DE CHAPA DE ACO E SOLDAGEM DE TOPO, COM FORNECIMENTO DETODOS OS MATERIAIS</v>
      </c>
      <c r="C9779" s="142" t="s">
        <v>18761</v>
      </c>
      <c r="D9779" s="142" t="s">
        <v>18732</v>
      </c>
      <c r="E9779" s="142" t="s">
        <v>18733</v>
      </c>
      <c r="I9779" s="142" t="s">
        <v>9</v>
      </c>
      <c r="J9779" s="142" t="n">
        <v>559.52</v>
      </c>
    </row>
    <row r="9780" customFormat="false" ht="12.75" hidden="false" customHeight="false" outlineLevel="0" collapsed="false">
      <c r="A9780" s="142" t="s">
        <v>18763</v>
      </c>
      <c r="B9780" s="663" t="str">
        <f aca="false">C9780&amp;D9780&amp;E9780&amp;F9780&amp;G9780&amp;H9780</f>
        <v>EMENDA DE TOPO EM ESTACA DE TRILHO TR-50 SIMPLES,INCLUSIVE TALAS DE CHAPA DE ACO E SOLDAGEM DE TOPO,COM FORNECIMENTO DETODOS OS MATERIAIS</v>
      </c>
      <c r="C9780" s="142" t="s">
        <v>18764</v>
      </c>
      <c r="D9780" s="142" t="s">
        <v>18737</v>
      </c>
      <c r="E9780" s="142" t="s">
        <v>18733</v>
      </c>
      <c r="I9780" s="142" t="s">
        <v>9</v>
      </c>
      <c r="J9780" s="142" t="n">
        <v>264.07</v>
      </c>
    </row>
    <row r="9781" customFormat="false" ht="12.75" hidden="false" customHeight="false" outlineLevel="0" collapsed="false">
      <c r="A9781" s="142" t="s">
        <v>18765</v>
      </c>
      <c r="B9781" s="663" t="str">
        <f aca="false">C9781&amp;D9781&amp;E9781&amp;F9781&amp;G9781&amp;H9781</f>
        <v>EMENDA DE TOPO EM ESTACA DE TRILHO TR-50 SIMPLES,INCLUSIVE TALAS DE CHAPA DE ACO E SOLDAGEM DE TOPO,COM FORNECIMENTO DETODOS OS MATERIAIS</v>
      </c>
      <c r="C9781" s="142" t="s">
        <v>18764</v>
      </c>
      <c r="D9781" s="142" t="s">
        <v>18737</v>
      </c>
      <c r="E9781" s="142" t="s">
        <v>18733</v>
      </c>
      <c r="I9781" s="142" t="s">
        <v>9</v>
      </c>
      <c r="J9781" s="142" t="n">
        <v>247.65</v>
      </c>
    </row>
    <row r="9782" customFormat="false" ht="12.75" hidden="false" customHeight="false" outlineLevel="0" collapsed="false">
      <c r="A9782" s="142" t="s">
        <v>18766</v>
      </c>
      <c r="B9782" s="663" t="str">
        <f aca="false">C9782&amp;D9782&amp;E9782&amp;F9782&amp;G9782&amp;H9782</f>
        <v>EMENDA DE TOPO EM ESTACA DE TRILHO TR-50 DUPLO,INCLUSIVE TALAS DE CHAPA DE ACO E SOLDAGEM DE TOPO,COM FORNECIMENTO DE TODOS OS MATERIAIS</v>
      </c>
      <c r="C9782" s="142" t="s">
        <v>18767</v>
      </c>
      <c r="D9782" s="142" t="s">
        <v>18727</v>
      </c>
      <c r="E9782" s="142" t="s">
        <v>18728</v>
      </c>
      <c r="I9782" s="142" t="s">
        <v>9</v>
      </c>
      <c r="J9782" s="142" t="n">
        <v>458.04</v>
      </c>
    </row>
    <row r="9783" customFormat="false" ht="12.75" hidden="false" customHeight="false" outlineLevel="0" collapsed="false">
      <c r="A9783" s="142" t="s">
        <v>18768</v>
      </c>
      <c r="B9783" s="663" t="str">
        <f aca="false">C9783&amp;D9783&amp;E9783&amp;F9783&amp;G9783&amp;H9783</f>
        <v>EMENDA DE TOPO EM ESTACA DE TRILHO TR-50 DUPLO,INCLUSIVE TALAS DE CHAPA DE ACO E SOLDAGEM DE TOPO,COM FORNECIMENTO DE TODOS OS MATERIAIS</v>
      </c>
      <c r="C9783" s="142" t="s">
        <v>18767</v>
      </c>
      <c r="D9783" s="142" t="s">
        <v>18727</v>
      </c>
      <c r="E9783" s="142" t="s">
        <v>18728</v>
      </c>
      <c r="I9783" s="142" t="s">
        <v>9</v>
      </c>
      <c r="J9783" s="142" t="n">
        <v>430.09</v>
      </c>
    </row>
    <row r="9784" customFormat="false" ht="12.75" hidden="false" customHeight="false" outlineLevel="0" collapsed="false">
      <c r="A9784" s="142" t="s">
        <v>18769</v>
      </c>
      <c r="B9784" s="663" t="str">
        <f aca="false">C9784&amp;D9784&amp;E9784&amp;F9784&amp;G9784&amp;H9784</f>
        <v>EMENDA DE TOPO EM ESTACA DE TRILHO TR-50 TRIPLO,INCLUSIVE TALAS DE CHAPA DE ACO E SOLDAGEM DE TOPO, COM FORNECIMENTO DETODOS OS MATERIAIS</v>
      </c>
      <c r="C9784" s="142" t="s">
        <v>18770</v>
      </c>
      <c r="D9784" s="142" t="s">
        <v>18732</v>
      </c>
      <c r="E9784" s="142" t="s">
        <v>18733</v>
      </c>
      <c r="I9784" s="142" t="s">
        <v>9</v>
      </c>
      <c r="J9784" s="142" t="n">
        <v>615.33</v>
      </c>
    </row>
    <row r="9785" customFormat="false" ht="12.75" hidden="false" customHeight="false" outlineLevel="0" collapsed="false">
      <c r="A9785" s="142" t="s">
        <v>18771</v>
      </c>
      <c r="B9785" s="663" t="str">
        <f aca="false">C9785&amp;D9785&amp;E9785&amp;F9785&amp;G9785&amp;H9785</f>
        <v>EMENDA DE TOPO EM ESTACA DE TRILHO TR-50 TRIPLO,INCLUSIVE TALAS DE CHAPA DE ACO E SOLDAGEM DE TOPO, COM FORNECIMENTO DETODOS OS MATERIAIS</v>
      </c>
      <c r="C9785" s="142" t="s">
        <v>18770</v>
      </c>
      <c r="D9785" s="142" t="s">
        <v>18732</v>
      </c>
      <c r="E9785" s="142" t="s">
        <v>18733</v>
      </c>
      <c r="I9785" s="142" t="s">
        <v>9</v>
      </c>
      <c r="J9785" s="142" t="n">
        <v>575.54</v>
      </c>
    </row>
    <row r="9786" customFormat="false" ht="12.75" hidden="false" customHeight="false" outlineLevel="0" collapsed="false">
      <c r="A9786" s="142" t="s">
        <v>18772</v>
      </c>
      <c r="B9786" s="663" t="str">
        <f aca="false">C9786&amp;D9786&amp;E9786&amp;F9786&amp;G9786&amp;H9786</f>
        <v>EMENDA DE TOPO EM ESTACA DE TRILHO TR-57 SIMPLES,INCLUSIVE TALAS DE CHAPA DE ACO E SOLDAGEM DE TOPO,COM FORNECIMENTO DETODOS OS MATERIAIS</v>
      </c>
      <c r="C9786" s="142" t="s">
        <v>18773</v>
      </c>
      <c r="D9786" s="142" t="s">
        <v>18737</v>
      </c>
      <c r="E9786" s="142" t="s">
        <v>18733</v>
      </c>
      <c r="I9786" s="142" t="s">
        <v>9</v>
      </c>
      <c r="J9786" s="142" t="n">
        <v>272.1</v>
      </c>
    </row>
    <row r="9787" customFormat="false" ht="12.75" hidden="false" customHeight="false" outlineLevel="0" collapsed="false">
      <c r="A9787" s="142" t="s">
        <v>18774</v>
      </c>
      <c r="B9787" s="663" t="str">
        <f aca="false">C9787&amp;D9787&amp;E9787&amp;F9787&amp;G9787&amp;H9787</f>
        <v>EMENDA DE TOPO EM ESTACA DE TRILHO TR-57 SIMPLES,INCLUSIVE TALAS DE CHAPA DE ACO E SOLDAGEM DE TOPO,COM FORNECIMENTO DETODOS OS MATERIAIS</v>
      </c>
      <c r="C9787" s="142" t="s">
        <v>18773</v>
      </c>
      <c r="D9787" s="142" t="s">
        <v>18737</v>
      </c>
      <c r="E9787" s="142" t="s">
        <v>18733</v>
      </c>
      <c r="I9787" s="142" t="s">
        <v>9</v>
      </c>
      <c r="J9787" s="142" t="n">
        <v>254.62</v>
      </c>
    </row>
    <row r="9788" customFormat="false" ht="12.75" hidden="false" customHeight="false" outlineLevel="0" collapsed="false">
      <c r="A9788" s="142" t="s">
        <v>18775</v>
      </c>
      <c r="B9788" s="663" t="str">
        <f aca="false">C9788&amp;D9788&amp;E9788&amp;F9788&amp;G9788&amp;H9788</f>
        <v>EMENDA DE TOPO EM ESTACA DE TRILHO TR-57 DUPLO,INCLUSIVE TALAS DE CHAPA DE ACO E SOLDAGEM DE TOPO,COM FORNECIMENTO DE TODOS OS MATERIAIS</v>
      </c>
      <c r="C9788" s="142" t="s">
        <v>18776</v>
      </c>
      <c r="D9788" s="142" t="s">
        <v>18727</v>
      </c>
      <c r="E9788" s="142" t="s">
        <v>18728</v>
      </c>
      <c r="I9788" s="142" t="s">
        <v>9</v>
      </c>
      <c r="J9788" s="142" t="n">
        <v>474.11</v>
      </c>
    </row>
    <row r="9789" customFormat="false" ht="12.75" hidden="false" customHeight="false" outlineLevel="0" collapsed="false">
      <c r="A9789" s="142" t="s">
        <v>18777</v>
      </c>
      <c r="B9789" s="663" t="str">
        <f aca="false">C9789&amp;D9789&amp;E9789&amp;F9789&amp;G9789&amp;H9789</f>
        <v>EMENDA DE TOPO EM ESTACA DE TRILHO TR-57 DUPLO,INCLUSIVE TALAS DE CHAPA DE ACO E SOLDAGEM DE TOPO,COM FORNECIMENTO DE TODOS OS MATERIAIS</v>
      </c>
      <c r="C9789" s="142" t="s">
        <v>18776</v>
      </c>
      <c r="D9789" s="142" t="s">
        <v>18727</v>
      </c>
      <c r="E9789" s="142" t="s">
        <v>18728</v>
      </c>
      <c r="I9789" s="142" t="s">
        <v>9</v>
      </c>
      <c r="J9789" s="142" t="n">
        <v>444.02</v>
      </c>
    </row>
    <row r="9790" customFormat="false" ht="12.75" hidden="false" customHeight="false" outlineLevel="0" collapsed="false">
      <c r="A9790" s="142" t="s">
        <v>18778</v>
      </c>
      <c r="B9790" s="663" t="str">
        <f aca="false">C9790&amp;D9790&amp;E9790&amp;F9790&amp;G9790&amp;H9790</f>
        <v>EMENDA DE TOPO EM ESTACA DE TRILHO TR-57 TRIPLO,INCLUSIVE TALAS DE CHAPA DE ACO E SOLDAGEM DE TOPO, COM FORNECIMENTO DETODOS OS MATERIAIS</v>
      </c>
      <c r="C9790" s="142" t="s">
        <v>18779</v>
      </c>
      <c r="D9790" s="142" t="s">
        <v>18732</v>
      </c>
      <c r="E9790" s="142" t="s">
        <v>18733</v>
      </c>
      <c r="I9790" s="142" t="s">
        <v>9</v>
      </c>
      <c r="J9790" s="142" t="n">
        <v>649.89</v>
      </c>
    </row>
    <row r="9791" customFormat="false" ht="12.75" hidden="false" customHeight="false" outlineLevel="0" collapsed="false">
      <c r="A9791" s="142" t="s">
        <v>18780</v>
      </c>
      <c r="B9791" s="663" t="str">
        <f aca="false">C9791&amp;D9791&amp;E9791&amp;F9791&amp;G9791&amp;H9791</f>
        <v>EMENDA DE TOPO EM ESTACA DE TRILHO TR-57 TRIPLO,INCLUSIVE TALAS DE CHAPA DE ACO E SOLDAGEM DE TOPO, COM FORNECIMENTO DETODOS OS MATERIAIS</v>
      </c>
      <c r="C9791" s="142" t="s">
        <v>18779</v>
      </c>
      <c r="D9791" s="142" t="s">
        <v>18732</v>
      </c>
      <c r="E9791" s="142" t="s">
        <v>18733</v>
      </c>
      <c r="I9791" s="142" t="s">
        <v>9</v>
      </c>
      <c r="J9791" s="142" t="n">
        <v>605.49</v>
      </c>
    </row>
    <row r="9792" customFormat="false" ht="12.75" hidden="false" customHeight="false" outlineLevel="0" collapsed="false">
      <c r="A9792" s="142" t="s">
        <v>18781</v>
      </c>
      <c r="B9792" s="663" t="str">
        <f aca="false">C9792&amp;D9792&amp;E9792&amp;F9792&amp;G9792&amp;H9792</f>
        <v>PLACA DE ACO CONTRAPUNCAO,COM ESPESSURA DE 1/2",SOLDADA SOBRE CABECA DE ESTACA METALICA DE PERFIL SIMPLES DE 10",INCLUSIVE FORNECIMENTO</v>
      </c>
      <c r="C9792" s="142" t="s">
        <v>18782</v>
      </c>
      <c r="D9792" s="142" t="s">
        <v>18783</v>
      </c>
      <c r="E9792" s="142" t="s">
        <v>18784</v>
      </c>
      <c r="I9792" s="142" t="s">
        <v>9</v>
      </c>
      <c r="J9792" s="142" t="n">
        <v>95.74</v>
      </c>
    </row>
    <row r="9793" customFormat="false" ht="12.75" hidden="false" customHeight="false" outlineLevel="0" collapsed="false">
      <c r="A9793" s="142" t="s">
        <v>18785</v>
      </c>
      <c r="B9793" s="663" t="str">
        <f aca="false">C9793&amp;D9793&amp;E9793&amp;F9793&amp;G9793&amp;H9793</f>
        <v>PLACA DE ACO CONTRAPUNCAO,COM ESPESSURA DE 1/2",SOLDADA SOBRE CABECA DE ESTACA METALICA DE PERFIL SIMPLES DE 10",INCLUSIVE FORNECIMENTO</v>
      </c>
      <c r="C9793" s="142" t="s">
        <v>18782</v>
      </c>
      <c r="D9793" s="142" t="s">
        <v>18783</v>
      </c>
      <c r="E9793" s="142" t="s">
        <v>18784</v>
      </c>
      <c r="I9793" s="142" t="s">
        <v>9</v>
      </c>
      <c r="J9793" s="142" t="n">
        <v>89.33</v>
      </c>
    </row>
    <row r="9794" customFormat="false" ht="12.75" hidden="false" customHeight="false" outlineLevel="0" collapsed="false">
      <c r="A9794" s="142" t="s">
        <v>18786</v>
      </c>
      <c r="B9794" s="663" t="str">
        <f aca="false">C9794&amp;D9794&amp;E9794&amp;F9794&amp;G9794&amp;H9794</f>
        <v>PLACA DE ACO CONTRAPUNCAO,COM ESPESSURA DE 1/2",SOLDADA SOBRE CABECA DE ESTACA METALICA DE PERFIL SIMPLES DE 12",INCLUSIVE FORNECIMENTO</v>
      </c>
      <c r="C9794" s="142" t="s">
        <v>18782</v>
      </c>
      <c r="D9794" s="142" t="s">
        <v>18787</v>
      </c>
      <c r="E9794" s="142" t="s">
        <v>18784</v>
      </c>
      <c r="I9794" s="142" t="s">
        <v>9</v>
      </c>
      <c r="J9794" s="142" t="n">
        <v>129.25</v>
      </c>
    </row>
    <row r="9795" customFormat="false" ht="12.75" hidden="false" customHeight="false" outlineLevel="0" collapsed="false">
      <c r="A9795" s="142" t="s">
        <v>18788</v>
      </c>
      <c r="B9795" s="663" t="str">
        <f aca="false">C9795&amp;D9795&amp;E9795&amp;F9795&amp;G9795&amp;H9795</f>
        <v>PLACA DE ACO CONTRAPUNCAO,COM ESPESSURA DE 1/2",SOLDADA SOBRE CABECA DE ESTACA METALICA DE PERFIL SIMPLES DE 12",INCLUSIVE FORNECIMENTO</v>
      </c>
      <c r="C9795" s="142" t="s">
        <v>18782</v>
      </c>
      <c r="D9795" s="142" t="s">
        <v>18787</v>
      </c>
      <c r="E9795" s="142" t="s">
        <v>18784</v>
      </c>
      <c r="I9795" s="142" t="s">
        <v>9</v>
      </c>
      <c r="J9795" s="142" t="n">
        <v>120.6</v>
      </c>
    </row>
    <row r="9796" customFormat="false" ht="12.75" hidden="false" customHeight="false" outlineLevel="0" collapsed="false">
      <c r="A9796" s="142" t="s">
        <v>18789</v>
      </c>
      <c r="B9796" s="663" t="str">
        <f aca="false">C9796&amp;D9796&amp;E9796&amp;F9796&amp;G9796&amp;H9796</f>
        <v>PLACA DE ACO CONTRAPUNCAO,COM ESPESSURA DE 1/2",SOLDADA SOBRE CABECA DE ESTACA METALICA DE PERFIL SIMPLES 15",INCLUSIVEFORNECIMENTO</v>
      </c>
      <c r="C9796" s="142" t="s">
        <v>18782</v>
      </c>
      <c r="D9796" s="142" t="s">
        <v>18790</v>
      </c>
      <c r="E9796" s="142" t="s">
        <v>13189</v>
      </c>
      <c r="I9796" s="142" t="s">
        <v>9</v>
      </c>
      <c r="J9796" s="142" t="n">
        <v>153.18</v>
      </c>
    </row>
    <row r="9797" customFormat="false" ht="12.75" hidden="false" customHeight="false" outlineLevel="0" collapsed="false">
      <c r="A9797" s="142" t="s">
        <v>18791</v>
      </c>
      <c r="B9797" s="663" t="str">
        <f aca="false">C9797&amp;D9797&amp;E9797&amp;F9797&amp;G9797&amp;H9797</f>
        <v>PLACA DE ACO CONTRAPUNCAO,COM ESPESSURA DE 1/2",SOLDADA SOBRE CABECA DE ESTACA METALICA DE PERFIL SIMPLES 15",INCLUSIVEFORNECIMENTO</v>
      </c>
      <c r="C9797" s="142" t="s">
        <v>18782</v>
      </c>
      <c r="D9797" s="142" t="s">
        <v>18790</v>
      </c>
      <c r="E9797" s="142" t="s">
        <v>13189</v>
      </c>
      <c r="I9797" s="142" t="s">
        <v>9</v>
      </c>
      <c r="J9797" s="142" t="n">
        <v>142.93</v>
      </c>
    </row>
    <row r="9798" customFormat="false" ht="12.75" hidden="false" customHeight="false" outlineLevel="0" collapsed="false">
      <c r="A9798" s="142" t="s">
        <v>18792</v>
      </c>
      <c r="B9798" s="663" t="str">
        <f aca="false">C9798&amp;D9798&amp;E9798&amp;F9798&amp;G9798&amp;H9798</f>
        <v>PLACA DE ACO CONTRAPUNCAO,COM ESPESSURA DE 1/2",SOLDADA SOBRE CABECA DE ESTACA METALICA DE PERFIL DUPLO DE 10",INCLUSIVEFORNECIMENTO</v>
      </c>
      <c r="C9798" s="142" t="s">
        <v>18782</v>
      </c>
      <c r="D9798" s="142" t="s">
        <v>18793</v>
      </c>
      <c r="E9798" s="142" t="s">
        <v>13189</v>
      </c>
      <c r="I9798" s="142" t="s">
        <v>9</v>
      </c>
      <c r="J9798" s="142" t="n">
        <v>162.76</v>
      </c>
    </row>
    <row r="9799" customFormat="false" ht="12.75" hidden="false" customHeight="false" outlineLevel="0" collapsed="false">
      <c r="A9799" s="142" t="s">
        <v>18794</v>
      </c>
      <c r="B9799" s="663" t="str">
        <f aca="false">C9799&amp;D9799&amp;E9799&amp;F9799&amp;G9799&amp;H9799</f>
        <v>PLACA DE ACO CONTRAPUNCAO,COM ESPESSURA DE 1/2",SOLDADA SOBRE CABECA DE ESTACA METALICA DE PERFIL DUPLO DE 10",INCLUSIVEFORNECIMENTO</v>
      </c>
      <c r="C9799" s="142" t="s">
        <v>18782</v>
      </c>
      <c r="D9799" s="142" t="s">
        <v>18793</v>
      </c>
      <c r="E9799" s="142" t="s">
        <v>13189</v>
      </c>
      <c r="I9799" s="142" t="s">
        <v>9</v>
      </c>
      <c r="J9799" s="142" t="n">
        <v>151.86</v>
      </c>
    </row>
    <row r="9800" customFormat="false" ht="12.75" hidden="false" customHeight="false" outlineLevel="0" collapsed="false">
      <c r="A9800" s="142" t="s">
        <v>18795</v>
      </c>
      <c r="B9800" s="663" t="str">
        <f aca="false">C9800&amp;D9800&amp;E9800&amp;F9800&amp;G9800&amp;H9800</f>
        <v>PLACA DE ACO CONTRAPUNCAO,COM ESPESSURA DE 1/2",SOLDADA SOBRE CABECA DE ESTACA METALICA DE PERFIL DUPLO DE 12",INCLUSIVEFORNECIMENTO</v>
      </c>
      <c r="C9800" s="142" t="s">
        <v>18782</v>
      </c>
      <c r="D9800" s="142" t="s">
        <v>18796</v>
      </c>
      <c r="E9800" s="142" t="s">
        <v>13189</v>
      </c>
      <c r="I9800" s="142" t="s">
        <v>9</v>
      </c>
      <c r="J9800" s="142" t="n">
        <v>219.72</v>
      </c>
    </row>
    <row r="9801" customFormat="false" ht="12.75" hidden="false" customHeight="false" outlineLevel="0" collapsed="false">
      <c r="A9801" s="142" t="s">
        <v>18797</v>
      </c>
      <c r="B9801" s="663" t="str">
        <f aca="false">C9801&amp;D9801&amp;E9801&amp;F9801&amp;G9801&amp;H9801</f>
        <v>PLACA DE ACO CONTRAPUNCAO,COM ESPESSURA DE 1/2",SOLDADA SOBRE CABECA DE ESTACA METALICA DE PERFIL DUPLO DE 12",INCLUSIVEFORNECIMENTO</v>
      </c>
      <c r="C9801" s="142" t="s">
        <v>18782</v>
      </c>
      <c r="D9801" s="142" t="s">
        <v>18796</v>
      </c>
      <c r="E9801" s="142" t="s">
        <v>13189</v>
      </c>
      <c r="I9801" s="142" t="s">
        <v>9</v>
      </c>
      <c r="J9801" s="142" t="n">
        <v>205.02</v>
      </c>
    </row>
    <row r="9802" customFormat="false" ht="12.75" hidden="false" customHeight="false" outlineLevel="0" collapsed="false">
      <c r="A9802" s="142" t="s">
        <v>18798</v>
      </c>
      <c r="B9802" s="663" t="str">
        <f aca="false">C9802&amp;D9802&amp;E9802&amp;F9802&amp;G9802&amp;H9802</f>
        <v>PLACA DE ACO CONTRAPUNCAO,COM ESPESSURA DE 1/2",SOLDADA SOBRE CABECA DE ESTACA METALICA DE PERFIL DUPLO DE 15",INCLUSIVEFORNECIMENTO</v>
      </c>
      <c r="C9802" s="142" t="s">
        <v>18782</v>
      </c>
      <c r="D9802" s="142" t="s">
        <v>18799</v>
      </c>
      <c r="E9802" s="142" t="s">
        <v>13189</v>
      </c>
      <c r="I9802" s="142" t="s">
        <v>9</v>
      </c>
      <c r="J9802" s="142" t="n">
        <v>260.41</v>
      </c>
    </row>
    <row r="9803" customFormat="false" ht="12.75" hidden="false" customHeight="false" outlineLevel="0" collapsed="false">
      <c r="A9803" s="142" t="s">
        <v>18800</v>
      </c>
      <c r="B9803" s="663" t="str">
        <f aca="false">C9803&amp;D9803&amp;E9803&amp;F9803&amp;G9803&amp;H9803</f>
        <v>PLACA DE ACO CONTRAPUNCAO,COM ESPESSURA DE 1/2",SOLDADA SOBRE CABECA DE ESTACA METALICA DE PERFIL DUPLO DE 15",INCLUSIVEFORNECIMENTO</v>
      </c>
      <c r="C9803" s="142" t="s">
        <v>18782</v>
      </c>
      <c r="D9803" s="142" t="s">
        <v>18799</v>
      </c>
      <c r="E9803" s="142" t="s">
        <v>13189</v>
      </c>
      <c r="I9803" s="142" t="s">
        <v>9</v>
      </c>
      <c r="J9803" s="142" t="n">
        <v>242.99</v>
      </c>
    </row>
    <row r="9804" customFormat="false" ht="12.75" hidden="false" customHeight="false" outlineLevel="0" collapsed="false">
      <c r="A9804" s="142" t="s">
        <v>18801</v>
      </c>
      <c r="B9804" s="663" t="str">
        <f aca="false">C9804&amp;D9804&amp;E9804&amp;F9804&amp;G9804&amp;H9804</f>
        <v>PLACA DE ACO CONTRAPUNCAO,NAS DIMENSOES DE PROJETO,SOLDADA SOBRE CABECA DE ESTACA DE ACO DE PERFIL SIMPLES OU DUPLO,MEDIDA PELO PESO INCORPORADO DE CHAPA DE ACO</v>
      </c>
      <c r="C9804" s="142" t="s">
        <v>18802</v>
      </c>
      <c r="D9804" s="142" t="s">
        <v>18803</v>
      </c>
      <c r="E9804" s="142" t="s">
        <v>18804</v>
      </c>
      <c r="I9804" s="142" t="s">
        <v>5978</v>
      </c>
      <c r="J9804" s="142" t="n">
        <v>13.69</v>
      </c>
    </row>
    <row r="9805" customFormat="false" ht="12.75" hidden="false" customHeight="false" outlineLevel="0" collapsed="false">
      <c r="A9805" s="142" t="s">
        <v>18805</v>
      </c>
      <c r="B9805" s="663" t="str">
        <f aca="false">C9805&amp;D9805&amp;E9805&amp;F9805&amp;G9805&amp;H9805</f>
        <v>PLACA DE ACO CONTRAPUNCAO,NAS DIMENSOES DE PROJETO,SOLDADA SOBRE CABECA DE ESTACA DE ACO DE PERFIL SIMPLES OU DUPLO,MEDIDA PELO PESO INCORPORADO DE CHAPA DE ACO</v>
      </c>
      <c r="C9805" s="142" t="s">
        <v>18802</v>
      </c>
      <c r="D9805" s="142" t="s">
        <v>18803</v>
      </c>
      <c r="E9805" s="142" t="s">
        <v>18804</v>
      </c>
      <c r="I9805" s="142" t="s">
        <v>5978</v>
      </c>
      <c r="J9805" s="142" t="n">
        <v>12.77</v>
      </c>
    </row>
    <row r="9806" customFormat="false" ht="12.75" hidden="false" customHeight="false" outlineLevel="0" collapsed="false">
      <c r="A9806" s="142" t="s">
        <v>18806</v>
      </c>
      <c r="B9806" s="663" t="str">
        <f aca="false">C9806&amp;D9806&amp;E9806&amp;F9806&amp;G9806&amp;H9806</f>
        <v>ARRASAMENTO DE ESTACA DE CONCRETO PARA CARGA DE TRABALHO DECOMPRESSAO AXIAL ATE 600KN</v>
      </c>
      <c r="C9806" s="142" t="s">
        <v>18807</v>
      </c>
      <c r="D9806" s="142" t="s">
        <v>18808</v>
      </c>
      <c r="I9806" s="142" t="s">
        <v>9</v>
      </c>
      <c r="J9806" s="142" t="n">
        <v>133.92</v>
      </c>
    </row>
    <row r="9807" customFormat="false" ht="12.75" hidden="false" customHeight="false" outlineLevel="0" collapsed="false">
      <c r="A9807" s="142" t="s">
        <v>18809</v>
      </c>
      <c r="B9807" s="663" t="str">
        <f aca="false">C9807&amp;D9807&amp;E9807&amp;F9807&amp;G9807&amp;H9807</f>
        <v>ARRASAMENTO DE ESTACA DE CONCRETO PARA CARGA DE TRABALHO DECOMPRESSAO AXIAL ATE 600KN</v>
      </c>
      <c r="C9807" s="142" t="s">
        <v>18807</v>
      </c>
      <c r="D9807" s="142" t="s">
        <v>18808</v>
      </c>
      <c r="I9807" s="142" t="s">
        <v>9</v>
      </c>
      <c r="J9807" s="142" t="n">
        <v>115.99</v>
      </c>
    </row>
    <row r="9808" customFormat="false" ht="12.75" hidden="false" customHeight="false" outlineLevel="0" collapsed="false">
      <c r="A9808" s="142" t="s">
        <v>18810</v>
      </c>
      <c r="B9808" s="663" t="str">
        <f aca="false">C9808&amp;D9808&amp;E9808&amp;F9808&amp;G9808&amp;H9808</f>
        <v>ARRASAMENTO DE ESTACA DE CONCRETO PARA CARGA DE TRABALHO DECOMPRESSAO AXIAL DE 600 A 950KN</v>
      </c>
      <c r="C9808" s="142" t="s">
        <v>18807</v>
      </c>
      <c r="D9808" s="142" t="s">
        <v>18811</v>
      </c>
      <c r="I9808" s="142" t="s">
        <v>9</v>
      </c>
      <c r="J9808" s="142" t="n">
        <v>174.09</v>
      </c>
    </row>
    <row r="9809" customFormat="false" ht="12.75" hidden="false" customHeight="false" outlineLevel="0" collapsed="false">
      <c r="A9809" s="142" t="s">
        <v>18812</v>
      </c>
      <c r="B9809" s="663" t="str">
        <f aca="false">C9809&amp;D9809&amp;E9809&amp;F9809&amp;G9809&amp;H9809</f>
        <v>ARRASAMENTO DE ESTACA DE CONCRETO PARA CARGA DE TRABALHO DECOMPRESSAO AXIAL DE 600 A 950KN</v>
      </c>
      <c r="C9809" s="142" t="s">
        <v>18807</v>
      </c>
      <c r="D9809" s="142" t="s">
        <v>18811</v>
      </c>
      <c r="I9809" s="142" t="s">
        <v>9</v>
      </c>
      <c r="J9809" s="142" t="n">
        <v>150.79</v>
      </c>
    </row>
    <row r="9810" customFormat="false" ht="12.75" hidden="false" customHeight="false" outlineLevel="0" collapsed="false">
      <c r="A9810" s="142" t="s">
        <v>18813</v>
      </c>
      <c r="B9810" s="663" t="str">
        <f aca="false">C9810&amp;D9810&amp;E9810&amp;F9810&amp;G9810&amp;H9810</f>
        <v>ARRASAMENTO DE ESTACA DE CONCRETO PARA CARGA DE TRABALHO DECOMPRESSAO AXIAL DE 950 A 1.300KN</v>
      </c>
      <c r="C9810" s="142" t="s">
        <v>18807</v>
      </c>
      <c r="D9810" s="142" t="s">
        <v>18814</v>
      </c>
      <c r="I9810" s="142" t="s">
        <v>9</v>
      </c>
      <c r="J9810" s="142" t="n">
        <v>308.01</v>
      </c>
    </row>
    <row r="9811" customFormat="false" ht="12.75" hidden="false" customHeight="false" outlineLevel="0" collapsed="false">
      <c r="A9811" s="142" t="s">
        <v>18815</v>
      </c>
      <c r="B9811" s="663" t="str">
        <f aca="false">C9811&amp;D9811&amp;E9811&amp;F9811&amp;G9811&amp;H9811</f>
        <v>ARRASAMENTO DE ESTACA DE CONCRETO PARA CARGA DE TRABALHO DECOMPRESSAO AXIAL DE 950 A 1.300KN</v>
      </c>
      <c r="C9811" s="142" t="s">
        <v>18807</v>
      </c>
      <c r="D9811" s="142" t="s">
        <v>18814</v>
      </c>
      <c r="I9811" s="142" t="s">
        <v>9</v>
      </c>
      <c r="J9811" s="142" t="n">
        <v>266.79</v>
      </c>
    </row>
    <row r="9812" customFormat="false" ht="12.75" hidden="false" customHeight="false" outlineLevel="0" collapsed="false">
      <c r="A9812" s="142" t="s">
        <v>18816</v>
      </c>
      <c r="B9812" s="663" t="str">
        <f aca="false">C9812&amp;D9812&amp;E9812&amp;F9812&amp;G9812&amp;H9812</f>
        <v>ARRASAMENTO DE ESTACA DE CONCRETO PARA CARGA DE TRABALHO DECOMPRESSAO AXIAL DE 1.300 A 1.700KN</v>
      </c>
      <c r="C9812" s="142" t="s">
        <v>18807</v>
      </c>
      <c r="D9812" s="142" t="s">
        <v>18817</v>
      </c>
      <c r="I9812" s="142" t="s">
        <v>9</v>
      </c>
      <c r="J9812" s="142" t="n">
        <v>361.58</v>
      </c>
    </row>
    <row r="9813" customFormat="false" ht="12.75" hidden="false" customHeight="false" outlineLevel="0" collapsed="false">
      <c r="A9813" s="142" t="s">
        <v>18818</v>
      </c>
      <c r="B9813" s="663" t="str">
        <f aca="false">C9813&amp;D9813&amp;E9813&amp;F9813&amp;G9813&amp;H9813</f>
        <v>ARRASAMENTO DE ESTACA DE CONCRETO PARA CARGA DE TRABALHO DECOMPRESSAO AXIAL DE 1.300 A 1.700KN</v>
      </c>
      <c r="C9813" s="142" t="s">
        <v>18807</v>
      </c>
      <c r="D9813" s="142" t="s">
        <v>18817</v>
      </c>
      <c r="I9813" s="142" t="s">
        <v>9</v>
      </c>
      <c r="J9813" s="142" t="n">
        <v>313.19</v>
      </c>
    </row>
    <row r="9814" customFormat="false" ht="12.75" hidden="false" customHeight="false" outlineLevel="0" collapsed="false">
      <c r="A9814" s="142" t="s">
        <v>18819</v>
      </c>
      <c r="B9814" s="663" t="str">
        <f aca="false">C9814&amp;D9814&amp;E9814&amp;F9814&amp;G9814&amp;H9814</f>
        <v>ARRASAMENTO DE TUBULAO DE CONCRETO COM DIAMETRO DE 80CM</v>
      </c>
      <c r="C9814" s="142" t="s">
        <v>18820</v>
      </c>
      <c r="I9814" s="142" t="s">
        <v>9</v>
      </c>
      <c r="J9814" s="142" t="n">
        <v>338</v>
      </c>
    </row>
    <row r="9815" customFormat="false" ht="12.75" hidden="false" customHeight="false" outlineLevel="0" collapsed="false">
      <c r="A9815" s="142" t="s">
        <v>18821</v>
      </c>
      <c r="B9815" s="663" t="str">
        <f aca="false">C9815&amp;D9815&amp;E9815&amp;F9815&amp;G9815&amp;H9815</f>
        <v>ARRASAMENTO DE TUBULAO DE CONCRETO COM DIAMETRO DE 80CM</v>
      </c>
      <c r="C9815" s="142" t="s">
        <v>18820</v>
      </c>
      <c r="I9815" s="142" t="s">
        <v>9</v>
      </c>
      <c r="J9815" s="142" t="n">
        <v>322.58</v>
      </c>
    </row>
    <row r="9816" customFormat="false" ht="12.75" hidden="false" customHeight="false" outlineLevel="0" collapsed="false">
      <c r="A9816" s="142" t="s">
        <v>18822</v>
      </c>
      <c r="B9816" s="663" t="str">
        <f aca="false">C9816&amp;D9816&amp;E9816&amp;F9816&amp;G9816&amp;H9816</f>
        <v>ARRASAMENTO DE TUBULAO DE CONCRETO COM DIAMETRO DE 1,00 A 1,20M</v>
      </c>
      <c r="C9816" s="142" t="s">
        <v>18823</v>
      </c>
      <c r="D9816" s="142" t="s">
        <v>18824</v>
      </c>
      <c r="I9816" s="142" t="s">
        <v>9</v>
      </c>
      <c r="J9816" s="142" t="n">
        <v>507</v>
      </c>
    </row>
    <row r="9817" customFormat="false" ht="12.75" hidden="false" customHeight="false" outlineLevel="0" collapsed="false">
      <c r="A9817" s="142" t="s">
        <v>18825</v>
      </c>
      <c r="B9817" s="663" t="str">
        <f aca="false">C9817&amp;D9817&amp;E9817&amp;F9817&amp;G9817&amp;H9817</f>
        <v>ARRASAMENTO DE TUBULAO DE CONCRETO COM DIAMETRO DE 1,00 A 1,20M</v>
      </c>
      <c r="C9817" s="142" t="s">
        <v>18823</v>
      </c>
      <c r="D9817" s="142" t="s">
        <v>18824</v>
      </c>
      <c r="I9817" s="142" t="s">
        <v>9</v>
      </c>
      <c r="J9817" s="142" t="n">
        <v>483.87</v>
      </c>
    </row>
    <row r="9818" customFormat="false" ht="12.75" hidden="false" customHeight="false" outlineLevel="0" collapsed="false">
      <c r="A9818" s="142" t="s">
        <v>18826</v>
      </c>
      <c r="B9818" s="663" t="str">
        <f aca="false">C9818&amp;D9818&amp;E9818&amp;F9818&amp;G9818&amp;H9818</f>
        <v>ARRASAMENTO DE TUBULAO DE CONCRETO COM DIAMETRO DE 1,25 A 1,40M</v>
      </c>
      <c r="C9818" s="142" t="s">
        <v>18827</v>
      </c>
      <c r="D9818" s="142" t="s">
        <v>18828</v>
      </c>
      <c r="I9818" s="142" t="s">
        <v>9</v>
      </c>
      <c r="J9818" s="142" t="n">
        <v>585.87</v>
      </c>
    </row>
    <row r="9819" customFormat="false" ht="12.75" hidden="false" customHeight="false" outlineLevel="0" collapsed="false">
      <c r="A9819" s="142" t="s">
        <v>18829</v>
      </c>
      <c r="B9819" s="663" t="str">
        <f aca="false">C9819&amp;D9819&amp;E9819&amp;F9819&amp;G9819&amp;H9819</f>
        <v>ARRASAMENTO DE TUBULAO DE CONCRETO COM DIAMETRO DE 1,25 A 1,40M</v>
      </c>
      <c r="C9819" s="142" t="s">
        <v>18827</v>
      </c>
      <c r="D9819" s="142" t="s">
        <v>18828</v>
      </c>
      <c r="I9819" s="142" t="s">
        <v>9</v>
      </c>
      <c r="J9819" s="142" t="n">
        <v>559.14</v>
      </c>
    </row>
    <row r="9820" customFormat="false" ht="12.75" hidden="false" customHeight="false" outlineLevel="0" collapsed="false">
      <c r="A9820" s="142" t="s">
        <v>18830</v>
      </c>
      <c r="B9820" s="663" t="str">
        <f aca="false">C9820&amp;D9820&amp;E9820&amp;F9820&amp;G9820&amp;H9820</f>
        <v>ARRASAMENTO DE TUBULAO DE CONCRETO COM DIAMETRO DE 1,45 A 1,60M</v>
      </c>
      <c r="C9820" s="142" t="s">
        <v>18831</v>
      </c>
      <c r="D9820" s="142" t="s">
        <v>18832</v>
      </c>
      <c r="I9820" s="142" t="s">
        <v>9</v>
      </c>
      <c r="J9820" s="142" t="n">
        <v>676</v>
      </c>
    </row>
    <row r="9821" customFormat="false" ht="12.75" hidden="false" customHeight="false" outlineLevel="0" collapsed="false">
      <c r="A9821" s="142" t="s">
        <v>18833</v>
      </c>
      <c r="B9821" s="663" t="str">
        <f aca="false">C9821&amp;D9821&amp;E9821&amp;F9821&amp;G9821&amp;H9821</f>
        <v>ARRASAMENTO DE TUBULAO DE CONCRETO COM DIAMETRO DE 1,45 A 1,60M</v>
      </c>
      <c r="C9821" s="142" t="s">
        <v>18831</v>
      </c>
      <c r="D9821" s="142" t="s">
        <v>18832</v>
      </c>
      <c r="I9821" s="142" t="s">
        <v>9</v>
      </c>
      <c r="J9821" s="142" t="n">
        <v>645.16</v>
      </c>
    </row>
    <row r="9822" customFormat="false" ht="12.75" hidden="false" customHeight="false" outlineLevel="0" collapsed="false">
      <c r="A9822" s="142" t="s">
        <v>18834</v>
      </c>
      <c r="B9822" s="663" t="str">
        <f aca="false">C9822&amp;D9822&amp;E9822&amp;F9822&amp;G9822&amp;H9822</f>
        <v>ARRASAMENTO DE TUBULAO DE CONCRETO COM DIAMETRO DE 1,65 A 2,00M</v>
      </c>
      <c r="C9822" s="142" t="s">
        <v>18835</v>
      </c>
      <c r="D9822" s="142" t="s">
        <v>18836</v>
      </c>
      <c r="I9822" s="142" t="s">
        <v>9</v>
      </c>
      <c r="J9822" s="142" t="n">
        <v>845</v>
      </c>
    </row>
    <row r="9823" customFormat="false" ht="12.75" hidden="false" customHeight="false" outlineLevel="0" collapsed="false">
      <c r="A9823" s="142" t="s">
        <v>18837</v>
      </c>
      <c r="B9823" s="663" t="str">
        <f aca="false">C9823&amp;D9823&amp;E9823&amp;F9823&amp;G9823&amp;H9823</f>
        <v>ARRASAMENTO DE TUBULAO DE CONCRETO COM DIAMETRO DE 1,65 A 2,00M</v>
      </c>
      <c r="C9823" s="142" t="s">
        <v>18835</v>
      </c>
      <c r="D9823" s="142" t="s">
        <v>18836</v>
      </c>
      <c r="I9823" s="142" t="s">
        <v>9</v>
      </c>
      <c r="J9823" s="142" t="n">
        <v>806.45</v>
      </c>
    </row>
    <row r="9824" customFormat="false" ht="12.75" hidden="false" customHeight="false" outlineLevel="0" collapsed="false">
      <c r="A9824" s="142" t="s">
        <v>18838</v>
      </c>
      <c r="B9824" s="663" t="str">
        <f aca="false">C9824&amp;D9824&amp;E9824&amp;F9824&amp;G9824&amp;H9824</f>
        <v>ARRASAMENTO DE TUBULAO DE CONCRETO COM DIAMETRO DE 2,10 A 2,50M</v>
      </c>
      <c r="C9824" s="142" t="s">
        <v>18839</v>
      </c>
      <c r="D9824" s="142" t="s">
        <v>18840</v>
      </c>
      <c r="I9824" s="142" t="s">
        <v>9</v>
      </c>
      <c r="J9824" s="142" t="n">
        <v>1047.8</v>
      </c>
    </row>
    <row r="9825" customFormat="false" ht="12.75" hidden="false" customHeight="false" outlineLevel="0" collapsed="false">
      <c r="A9825" s="142" t="s">
        <v>18841</v>
      </c>
      <c r="B9825" s="663" t="str">
        <f aca="false">C9825&amp;D9825&amp;E9825&amp;F9825&amp;G9825&amp;H9825</f>
        <v>ARRASAMENTO DE TUBULAO DE CONCRETO COM DIAMETRO DE 2,10 A 2,50M</v>
      </c>
      <c r="C9825" s="142" t="s">
        <v>18839</v>
      </c>
      <c r="D9825" s="142" t="s">
        <v>18840</v>
      </c>
      <c r="I9825" s="142" t="s">
        <v>9</v>
      </c>
      <c r="J9825" s="142" t="n">
        <v>1000</v>
      </c>
    </row>
    <row r="9826" customFormat="false" ht="12.75" hidden="false" customHeight="false" outlineLevel="0" collapsed="false">
      <c r="A9826" s="142" t="s">
        <v>18842</v>
      </c>
      <c r="B9826" s="663" t="str">
        <f aca="false">C9826&amp;D9826&amp;E9826&amp;F9826&amp;G9826&amp;H9826</f>
        <v>ARRASAMENTO DE ESTACA DE TRILHO TR-25,TR-32,TR-37 OU TR-45,SIMPLES</v>
      </c>
      <c r="C9826" s="142" t="s">
        <v>18843</v>
      </c>
      <c r="D9826" s="142" t="s">
        <v>18844</v>
      </c>
      <c r="I9826" s="142" t="s">
        <v>9</v>
      </c>
      <c r="J9826" s="142" t="n">
        <v>140.9</v>
      </c>
    </row>
    <row r="9827" customFormat="false" ht="12.75" hidden="false" customHeight="false" outlineLevel="0" collapsed="false">
      <c r="A9827" s="142" t="s">
        <v>18845</v>
      </c>
      <c r="B9827" s="663" t="str">
        <f aca="false">C9827&amp;D9827&amp;E9827&amp;F9827&amp;G9827&amp;H9827</f>
        <v>ARRASAMENTO DE ESTACA DE TRILHO TR-25,TR-32,TR-37 OU TR-45,SIMPLES</v>
      </c>
      <c r="C9827" s="142" t="s">
        <v>18843</v>
      </c>
      <c r="D9827" s="142" t="s">
        <v>18844</v>
      </c>
      <c r="I9827" s="142" t="s">
        <v>9</v>
      </c>
      <c r="J9827" s="142" t="n">
        <v>122.83</v>
      </c>
    </row>
    <row r="9828" customFormat="false" ht="12.75" hidden="false" customHeight="false" outlineLevel="0" collapsed="false">
      <c r="A9828" s="142" t="s">
        <v>18846</v>
      </c>
      <c r="B9828" s="663" t="str">
        <f aca="false">C9828&amp;D9828&amp;E9828&amp;F9828&amp;G9828&amp;H9828</f>
        <v>ARRASAMENTO DE ESTACA DE TRILHO TR-50 OU TR-57,SIMPLES</v>
      </c>
      <c r="C9828" s="142" t="s">
        <v>18847</v>
      </c>
      <c r="I9828" s="142" t="s">
        <v>9</v>
      </c>
      <c r="J9828" s="142" t="n">
        <v>221.78</v>
      </c>
    </row>
    <row r="9829" customFormat="false" ht="12.75" hidden="false" customHeight="false" outlineLevel="0" collapsed="false">
      <c r="A9829" s="142" t="s">
        <v>18848</v>
      </c>
      <c r="B9829" s="663" t="str">
        <f aca="false">C9829&amp;D9829&amp;E9829&amp;F9829&amp;G9829&amp;H9829</f>
        <v>ARRASAMENTO DE ESTACA DE TRILHO TR-50 OU TR-57,SIMPLES</v>
      </c>
      <c r="C9829" s="142" t="s">
        <v>18847</v>
      </c>
      <c r="I9829" s="142" t="s">
        <v>9</v>
      </c>
      <c r="J9829" s="142" t="n">
        <v>193.19</v>
      </c>
    </row>
    <row r="9830" customFormat="false" ht="12.75" hidden="false" customHeight="false" outlineLevel="0" collapsed="false">
      <c r="A9830" s="142" t="s">
        <v>18849</v>
      </c>
      <c r="B9830" s="663" t="str">
        <f aca="false">C9830&amp;D9830&amp;E9830&amp;F9830&amp;G9830&amp;H9830</f>
        <v>ARRASAMENTO DE ESTACA DE TRILHO,TR-25,TR-32,TR-37 OU TR-45,DUPLO</v>
      </c>
      <c r="C9830" s="142" t="s">
        <v>18850</v>
      </c>
      <c r="D9830" s="142" t="s">
        <v>18851</v>
      </c>
      <c r="I9830" s="142" t="s">
        <v>9</v>
      </c>
      <c r="J9830" s="142" t="n">
        <v>241.38</v>
      </c>
    </row>
    <row r="9831" customFormat="false" ht="12.75" hidden="false" customHeight="false" outlineLevel="0" collapsed="false">
      <c r="A9831" s="142" t="s">
        <v>18852</v>
      </c>
      <c r="B9831" s="663" t="str">
        <f aca="false">C9831&amp;D9831&amp;E9831&amp;F9831&amp;G9831&amp;H9831</f>
        <v>ARRASAMENTO DE ESTACA DE TRILHO,TR-25,TR-32,TR-37 OU TR-45,DUPLO</v>
      </c>
      <c r="C9831" s="142" t="s">
        <v>18850</v>
      </c>
      <c r="D9831" s="142" t="s">
        <v>18851</v>
      </c>
      <c r="I9831" s="142" t="s">
        <v>9</v>
      </c>
      <c r="J9831" s="142" t="n">
        <v>210.52</v>
      </c>
    </row>
    <row r="9832" customFormat="false" ht="12.75" hidden="false" customHeight="false" outlineLevel="0" collapsed="false">
      <c r="A9832" s="142" t="s">
        <v>18853</v>
      </c>
      <c r="B9832" s="663" t="str">
        <f aca="false">C9832&amp;D9832&amp;E9832&amp;F9832&amp;G9832&amp;H9832</f>
        <v>ARRASAMENTO DE ESTACA DE TRILHO TR-50 OU TR-57,DUPLO</v>
      </c>
      <c r="C9832" s="142" t="s">
        <v>18854</v>
      </c>
      <c r="I9832" s="142" t="s">
        <v>9</v>
      </c>
      <c r="J9832" s="142" t="n">
        <v>281.39</v>
      </c>
    </row>
    <row r="9833" customFormat="false" ht="12.75" hidden="false" customHeight="false" outlineLevel="0" collapsed="false">
      <c r="A9833" s="142" t="s">
        <v>18855</v>
      </c>
      <c r="B9833" s="663" t="str">
        <f aca="false">C9833&amp;D9833&amp;E9833&amp;F9833&amp;G9833&amp;H9833</f>
        <v>ARRASAMENTO DE ESTACA DE TRILHO TR-50 OU TR-57,DUPLO</v>
      </c>
      <c r="C9833" s="142" t="s">
        <v>18854</v>
      </c>
      <c r="I9833" s="142" t="s">
        <v>9</v>
      </c>
      <c r="J9833" s="142" t="n">
        <v>245.41</v>
      </c>
    </row>
    <row r="9834" customFormat="false" ht="12.75" hidden="false" customHeight="false" outlineLevel="0" collapsed="false">
      <c r="A9834" s="142" t="s">
        <v>18856</v>
      </c>
      <c r="B9834" s="663" t="str">
        <f aca="false">C9834&amp;D9834&amp;E9834&amp;F9834&amp;G9834&amp;H9834</f>
        <v>ARRASAMENTO DE ESTACA DE TRILHO TR-25,TR-32,TR-37 OU TR-45,TRIPLO</v>
      </c>
      <c r="C9834" s="142" t="s">
        <v>18857</v>
      </c>
      <c r="D9834" s="142" t="s">
        <v>18858</v>
      </c>
      <c r="I9834" s="142" t="s">
        <v>9</v>
      </c>
      <c r="J9834" s="142" t="n">
        <v>301.54</v>
      </c>
    </row>
    <row r="9835" customFormat="false" ht="12.75" hidden="false" customHeight="false" outlineLevel="0" collapsed="false">
      <c r="A9835" s="142" t="s">
        <v>18859</v>
      </c>
      <c r="B9835" s="663" t="str">
        <f aca="false">C9835&amp;D9835&amp;E9835&amp;F9835&amp;G9835&amp;H9835</f>
        <v>ARRASAMENTO DE ESTACA DE TRILHO TR-25,TR-32,TR-37 OU TR-45,TRIPLO</v>
      </c>
      <c r="C9835" s="142" t="s">
        <v>18857</v>
      </c>
      <c r="D9835" s="142" t="s">
        <v>18858</v>
      </c>
      <c r="I9835" s="142" t="s">
        <v>9</v>
      </c>
      <c r="J9835" s="142" t="n">
        <v>263.16</v>
      </c>
    </row>
    <row r="9836" customFormat="false" ht="12.75" hidden="false" customHeight="false" outlineLevel="0" collapsed="false">
      <c r="A9836" s="142" t="s">
        <v>18860</v>
      </c>
      <c r="B9836" s="663" t="str">
        <f aca="false">C9836&amp;D9836&amp;E9836&amp;F9836&amp;G9836&amp;H9836</f>
        <v>ARRASAMENTO DE ESTACA DE TRILHO TR-50 OU TR-57,TRIPLO</v>
      </c>
      <c r="C9836" s="142" t="s">
        <v>18861</v>
      </c>
      <c r="I9836" s="142" t="s">
        <v>9</v>
      </c>
      <c r="J9836" s="142" t="n">
        <v>325.39</v>
      </c>
    </row>
    <row r="9837" customFormat="false" ht="12.75" hidden="false" customHeight="false" outlineLevel="0" collapsed="false">
      <c r="A9837" s="142" t="s">
        <v>18862</v>
      </c>
      <c r="B9837" s="663" t="str">
        <f aca="false">C9837&amp;D9837&amp;E9837&amp;F9837&amp;G9837&amp;H9837</f>
        <v>ARRASAMENTO DE ESTACA DE TRILHO TR-50 OU TR-57,TRIPLO</v>
      </c>
      <c r="C9837" s="142" t="s">
        <v>18861</v>
      </c>
      <c r="I9837" s="142" t="s">
        <v>9</v>
      </c>
      <c r="J9837" s="142" t="n">
        <v>284.31</v>
      </c>
    </row>
    <row r="9838" customFormat="false" ht="12.75" hidden="false" customHeight="false" outlineLevel="0" collapsed="false">
      <c r="A9838" s="142" t="s">
        <v>18863</v>
      </c>
      <c r="B9838" s="663" t="str">
        <f aca="false">C9838&amp;D9838&amp;E9838&amp;F9838&amp;G9838&amp;H9838</f>
        <v>ARRASAMENTO DE ESTACA DE ACO,PERFIL H DE 6"X6"</v>
      </c>
      <c r="C9838" s="142" t="s">
        <v>18864</v>
      </c>
      <c r="I9838" s="142" t="s">
        <v>9</v>
      </c>
      <c r="J9838" s="142" t="n">
        <v>168.92</v>
      </c>
    </row>
    <row r="9839" customFormat="false" ht="12.75" hidden="false" customHeight="false" outlineLevel="0" collapsed="false">
      <c r="A9839" s="142" t="s">
        <v>18865</v>
      </c>
      <c r="B9839" s="663" t="str">
        <f aca="false">C9839&amp;D9839&amp;E9839&amp;F9839&amp;G9839&amp;H9839</f>
        <v>ARRASAMENTO DE ESTACA DE ACO,PERFIL H DE 6"X6"</v>
      </c>
      <c r="C9839" s="142" t="s">
        <v>18864</v>
      </c>
      <c r="I9839" s="142" t="s">
        <v>9</v>
      </c>
      <c r="J9839" s="142" t="n">
        <v>147.33</v>
      </c>
    </row>
    <row r="9840" customFormat="false" ht="12.75" hidden="false" customHeight="false" outlineLevel="0" collapsed="false">
      <c r="A9840" s="142" t="s">
        <v>18866</v>
      </c>
      <c r="B9840" s="663" t="str">
        <f aca="false">C9840&amp;D9840&amp;E9840&amp;F9840&amp;G9840&amp;H9840</f>
        <v>ARRASAMENTO DE ESTACA DE ACO,PERFIL I DE 12" A 20"</v>
      </c>
      <c r="C9840" s="142" t="s">
        <v>18867</v>
      </c>
      <c r="I9840" s="142" t="s">
        <v>9</v>
      </c>
      <c r="J9840" s="142" t="n">
        <v>249</v>
      </c>
    </row>
    <row r="9841" customFormat="false" ht="12.75" hidden="false" customHeight="false" outlineLevel="0" collapsed="false">
      <c r="A9841" s="142" t="s">
        <v>18868</v>
      </c>
      <c r="B9841" s="663" t="str">
        <f aca="false">C9841&amp;D9841&amp;E9841&amp;F9841&amp;G9841&amp;H9841</f>
        <v>ARRASAMENTO DE ESTACA DE ACO,PERFIL I DE 12" A 20"</v>
      </c>
      <c r="C9841" s="142" t="s">
        <v>18867</v>
      </c>
      <c r="I9841" s="142" t="s">
        <v>9</v>
      </c>
      <c r="J9841" s="142" t="n">
        <v>217.25</v>
      </c>
    </row>
    <row r="9842" customFormat="false" ht="12.75" hidden="false" customHeight="false" outlineLevel="0" collapsed="false">
      <c r="A9842" s="142" t="s">
        <v>18869</v>
      </c>
      <c r="B9842" s="663" t="str">
        <f aca="false">C9842&amp;D9842&amp;E9842&amp;F9842&amp;G9842&amp;H9842</f>
        <v>ARRASAMENTO DE ESTACA RAIZ DE 4" A 6" DE DIAMETRO</v>
      </c>
      <c r="C9842" s="142" t="s">
        <v>18870</v>
      </c>
      <c r="I9842" s="142" t="s">
        <v>9</v>
      </c>
      <c r="J9842" s="142" t="n">
        <v>141.88</v>
      </c>
    </row>
    <row r="9843" customFormat="false" ht="12.75" hidden="false" customHeight="false" outlineLevel="0" collapsed="false">
      <c r="A9843" s="142" t="s">
        <v>18871</v>
      </c>
      <c r="B9843" s="663" t="str">
        <f aca="false">C9843&amp;D9843&amp;E9843&amp;F9843&amp;G9843&amp;H9843</f>
        <v>ARRASAMENTO DE ESTACA RAIZ DE 4" A 6" DE DIAMETRO</v>
      </c>
      <c r="C9843" s="142" t="s">
        <v>18870</v>
      </c>
      <c r="I9843" s="142" t="s">
        <v>9</v>
      </c>
      <c r="J9843" s="142" t="n">
        <v>123.78</v>
      </c>
    </row>
    <row r="9844" customFormat="false" ht="12.75" hidden="false" customHeight="false" outlineLevel="0" collapsed="false">
      <c r="A9844" s="142" t="s">
        <v>18872</v>
      </c>
      <c r="B9844" s="663" t="str">
        <f aca="false">C9844&amp;D9844&amp;E9844&amp;F9844&amp;G9844&amp;H9844</f>
        <v>ARRASAMENTO DE ESTACA RAIZ DE 8" A 10" DE DIAMETRO</v>
      </c>
      <c r="C9844" s="142" t="s">
        <v>18873</v>
      </c>
      <c r="I9844" s="142" t="s">
        <v>9</v>
      </c>
      <c r="J9844" s="142" t="n">
        <v>212.15</v>
      </c>
    </row>
    <row r="9845" customFormat="false" ht="12.75" hidden="false" customHeight="false" outlineLevel="0" collapsed="false">
      <c r="A9845" s="142" t="s">
        <v>18874</v>
      </c>
      <c r="B9845" s="663" t="str">
        <f aca="false">C9845&amp;D9845&amp;E9845&amp;F9845&amp;G9845&amp;H9845</f>
        <v>ARRASAMENTO DE ESTACA RAIZ DE 8" A 10" DE DIAMETRO</v>
      </c>
      <c r="C9845" s="142" t="s">
        <v>18873</v>
      </c>
      <c r="I9845" s="142" t="s">
        <v>9</v>
      </c>
      <c r="J9845" s="142" t="n">
        <v>184.89</v>
      </c>
    </row>
    <row r="9846" customFormat="false" ht="12.75" hidden="false" customHeight="false" outlineLevel="0" collapsed="false">
      <c r="A9846" s="142" t="s">
        <v>18875</v>
      </c>
      <c r="B9846" s="663" t="str">
        <f aca="false">C9846&amp;D9846&amp;E9846&amp;F9846&amp;G9846&amp;H9846</f>
        <v>ARRASAMENTO DE ESTACA RAIZ DE 12" A 16" DE DIAMETRO</v>
      </c>
      <c r="C9846" s="142" t="s">
        <v>18876</v>
      </c>
      <c r="I9846" s="142" t="s">
        <v>9</v>
      </c>
      <c r="J9846" s="142" t="n">
        <v>295.36</v>
      </c>
    </row>
    <row r="9847" customFormat="false" ht="12.75" hidden="false" customHeight="false" outlineLevel="0" collapsed="false">
      <c r="A9847" s="142" t="s">
        <v>18877</v>
      </c>
      <c r="B9847" s="663" t="str">
        <f aca="false">C9847&amp;D9847&amp;E9847&amp;F9847&amp;G9847&amp;H9847</f>
        <v>ARRASAMENTO DE ESTACA RAIZ DE 12" A 16" DE DIAMETRO</v>
      </c>
      <c r="C9847" s="142" t="s">
        <v>18876</v>
      </c>
      <c r="I9847" s="142" t="s">
        <v>9</v>
      </c>
      <c r="J9847" s="142" t="n">
        <v>262.47</v>
      </c>
    </row>
    <row r="9848" customFormat="false" ht="12.75" hidden="false" customHeight="false" outlineLevel="0" collapsed="false">
      <c r="A9848" s="142" t="s">
        <v>18878</v>
      </c>
      <c r="B9848" s="663" t="str">
        <f aca="false">C9848&amp;D9848&amp;E9848&amp;F9848&amp;G9848&amp;H9848</f>
        <v>RETIRADA DE ESTACA EM PERFIL DE ACO ALTURA ATE 15" E COMPRIMENTO ATE 12,00M</v>
      </c>
      <c r="C9848" s="142" t="s">
        <v>18879</v>
      </c>
      <c r="D9848" s="142" t="s">
        <v>18880</v>
      </c>
      <c r="I9848" s="142" t="s">
        <v>130</v>
      </c>
      <c r="J9848" s="142" t="n">
        <v>33.43</v>
      </c>
    </row>
    <row r="9849" customFormat="false" ht="12.75" hidden="false" customHeight="false" outlineLevel="0" collapsed="false">
      <c r="A9849" s="142" t="s">
        <v>18881</v>
      </c>
      <c r="B9849" s="663" t="str">
        <f aca="false">C9849&amp;D9849&amp;E9849&amp;F9849&amp;G9849&amp;H9849</f>
        <v>RETIRADA DE ESTACA EM PERFIL DE ACO ALTURA ATE 15" E COMPRIMENTO ATE 12,00M</v>
      </c>
      <c r="C9849" s="142" t="s">
        <v>18879</v>
      </c>
      <c r="D9849" s="142" t="s">
        <v>18880</v>
      </c>
      <c r="I9849" s="142" t="s">
        <v>130</v>
      </c>
      <c r="J9849" s="142" t="n">
        <v>31.14</v>
      </c>
    </row>
    <row r="9850" customFormat="false" ht="12.75" hidden="false" customHeight="false" outlineLevel="0" collapsed="false">
      <c r="A9850" s="142" t="s">
        <v>18882</v>
      </c>
      <c r="B9850" s="663" t="str">
        <f aca="false">C9850&amp;D9850&amp;E9850&amp;F9850&amp;G9850&amp;H9850</f>
        <v>ARRANCAMENTO DE ESTACA EM MADEIRA DE REFLORESTAMENTO,DIAMETRO DE 25CM</v>
      </c>
      <c r="C9850" s="142" t="s">
        <v>18883</v>
      </c>
      <c r="D9850" s="142" t="s">
        <v>18884</v>
      </c>
      <c r="I9850" s="142" t="s">
        <v>130</v>
      </c>
      <c r="J9850" s="142" t="n">
        <v>29.85</v>
      </c>
    </row>
    <row r="9851" customFormat="false" ht="12.75" hidden="false" customHeight="false" outlineLevel="0" collapsed="false">
      <c r="A9851" s="142" t="s">
        <v>18885</v>
      </c>
      <c r="B9851" s="663" t="str">
        <f aca="false">C9851&amp;D9851&amp;E9851&amp;F9851&amp;G9851&amp;H9851</f>
        <v>ARRANCAMENTO DE ESTACA EM MADEIRA DE REFLORESTAMENTO,DIAMETRO DE 25CM</v>
      </c>
      <c r="C9851" s="142" t="s">
        <v>18883</v>
      </c>
      <c r="D9851" s="142" t="s">
        <v>18884</v>
      </c>
      <c r="I9851" s="142" t="s">
        <v>130</v>
      </c>
      <c r="J9851" s="142" t="n">
        <v>27.46</v>
      </c>
    </row>
    <row r="9852" customFormat="false" ht="12.75" hidden="false" customHeight="false" outlineLevel="0" collapsed="false">
      <c r="A9852" s="142" t="s">
        <v>18886</v>
      </c>
      <c r="B9852" s="663" t="str">
        <f aca="false">C9852&amp;D9852&amp;E9852&amp;F9852&amp;G9852&amp;H9852</f>
        <v>PERFIL SIMPLES "I" OU "H" ATE 8",INCLUSIVE PERDAS.FORNECIMENTO</v>
      </c>
      <c r="C9852" s="142" t="s">
        <v>18887</v>
      </c>
      <c r="D9852" s="142" t="s">
        <v>4808</v>
      </c>
      <c r="I9852" s="142" t="s">
        <v>5978</v>
      </c>
      <c r="J9852" s="142" t="n">
        <v>6.87</v>
      </c>
    </row>
    <row r="9853" customFormat="false" ht="12.75" hidden="false" customHeight="false" outlineLevel="0" collapsed="false">
      <c r="A9853" s="142" t="s">
        <v>18888</v>
      </c>
      <c r="B9853" s="663" t="str">
        <f aca="false">C9853&amp;D9853&amp;E9853&amp;F9853&amp;G9853&amp;H9853</f>
        <v>PERFIL SIMPLES "I" OU "H" ATE 8",INCLUSIVE PERDAS.FORNECIMENTO</v>
      </c>
      <c r="C9853" s="142" t="s">
        <v>18887</v>
      </c>
      <c r="D9853" s="142" t="s">
        <v>4808</v>
      </c>
      <c r="I9853" s="142" t="s">
        <v>5978</v>
      </c>
      <c r="J9853" s="142" t="n">
        <v>6.87</v>
      </c>
    </row>
    <row r="9854" customFormat="false" ht="12.75" hidden="false" customHeight="false" outlineLevel="0" collapsed="false">
      <c r="A9854" s="142" t="s">
        <v>18889</v>
      </c>
      <c r="B9854" s="663" t="str">
        <f aca="false">C9854&amp;D9854&amp;E9854&amp;F9854&amp;G9854&amp;H9854</f>
        <v>PERFIL SIMPLES "I" OU "H" SENDO ACIMA DE 8" ATE 12",INCLUSIVE PERDAS.FORNECIMENTO</v>
      </c>
      <c r="C9854" s="142" t="s">
        <v>18890</v>
      </c>
      <c r="D9854" s="142" t="s">
        <v>18891</v>
      </c>
      <c r="I9854" s="142" t="s">
        <v>5978</v>
      </c>
      <c r="J9854" s="142" t="n">
        <v>6.73</v>
      </c>
    </row>
    <row r="9855" customFormat="false" ht="12.75" hidden="false" customHeight="false" outlineLevel="0" collapsed="false">
      <c r="A9855" s="142" t="s">
        <v>18892</v>
      </c>
      <c r="B9855" s="663" t="str">
        <f aca="false">C9855&amp;D9855&amp;E9855&amp;F9855&amp;G9855&amp;H9855</f>
        <v>PERFIL SIMPLES "I" OU "H" SENDO ACIMA DE 8" ATE 12",INCLUSIVE PERDAS.FORNECIMENTO</v>
      </c>
      <c r="C9855" s="142" t="s">
        <v>18890</v>
      </c>
      <c r="D9855" s="142" t="s">
        <v>18891</v>
      </c>
      <c r="I9855" s="142" t="s">
        <v>5978</v>
      </c>
      <c r="J9855" s="142" t="n">
        <v>6.73</v>
      </c>
    </row>
    <row r="9856" customFormat="false" ht="12.75" hidden="false" customHeight="false" outlineLevel="0" collapsed="false">
      <c r="A9856" s="142" t="s">
        <v>18893</v>
      </c>
      <c r="B9856" s="663" t="str">
        <f aca="false">C9856&amp;D9856&amp;E9856&amp;F9856&amp;G9856&amp;H9856</f>
        <v>PERFIL DUPLO "I" OU "H" ATE 8",INCLUSIVE EMENDA LONGITUDINAL.O CUSTO JA ESTA MULTIPLICADO POR 2(DOIS).FORNECIMENTO</v>
      </c>
      <c r="C9856" s="142" t="s">
        <v>18894</v>
      </c>
      <c r="D9856" s="142" t="s">
        <v>18895</v>
      </c>
      <c r="I9856" s="142" t="s">
        <v>5978</v>
      </c>
      <c r="J9856" s="142" t="n">
        <v>18.65</v>
      </c>
    </row>
    <row r="9857" customFormat="false" ht="12.75" hidden="false" customHeight="false" outlineLevel="0" collapsed="false">
      <c r="A9857" s="142" t="s">
        <v>18896</v>
      </c>
      <c r="B9857" s="663" t="str">
        <f aca="false">C9857&amp;D9857&amp;E9857&amp;F9857&amp;G9857&amp;H9857</f>
        <v>PERFIL DUPLO "I" OU "H" ATE 8",INCLUSIVE EMENDA LONGITUDINAL.O CUSTO JA ESTA MULTIPLICADO POR 2(DOIS).FORNECIMENTO</v>
      </c>
      <c r="C9857" s="142" t="s">
        <v>18894</v>
      </c>
      <c r="D9857" s="142" t="s">
        <v>18895</v>
      </c>
      <c r="I9857" s="142" t="s">
        <v>5978</v>
      </c>
      <c r="J9857" s="142" t="n">
        <v>18.44</v>
      </c>
    </row>
    <row r="9858" customFormat="false" ht="12.75" hidden="false" customHeight="false" outlineLevel="0" collapsed="false">
      <c r="A9858" s="142" t="s">
        <v>18897</v>
      </c>
      <c r="B9858" s="663" t="str">
        <f aca="false">C9858&amp;D9858&amp;E9858&amp;F9858&amp;G9858&amp;H9858</f>
        <v>PERFIL DUPLO "I" OU "H" SENDO ACIMA DE 8" ATE 12",INCLUSIVEEMENDA LONGITUDINAL.O CUSTO JA ESTA MULTIPLICADO POR 2(DOIS).FORNECIMENTO</v>
      </c>
      <c r="C9858" s="142" t="s">
        <v>18898</v>
      </c>
      <c r="D9858" s="142" t="s">
        <v>18899</v>
      </c>
      <c r="E9858" s="142" t="s">
        <v>18900</v>
      </c>
      <c r="I9858" s="142" t="s">
        <v>5978</v>
      </c>
      <c r="J9858" s="142" t="n">
        <v>16.13</v>
      </c>
    </row>
    <row r="9859" customFormat="false" ht="12.75" hidden="false" customHeight="false" outlineLevel="0" collapsed="false">
      <c r="A9859" s="142" t="s">
        <v>18901</v>
      </c>
      <c r="B9859" s="663" t="str">
        <f aca="false">C9859&amp;D9859&amp;E9859&amp;F9859&amp;G9859&amp;H9859</f>
        <v>PERFIL DUPLO "I" OU "H" SENDO ACIMA DE 8" ATE 12",INCLUSIVEEMENDA LONGITUDINAL.O CUSTO JA ESTA MULTIPLICADO POR 2(DOIS).FORNECIMENTO</v>
      </c>
      <c r="C9859" s="142" t="s">
        <v>18898</v>
      </c>
      <c r="D9859" s="142" t="s">
        <v>18899</v>
      </c>
      <c r="E9859" s="142" t="s">
        <v>18900</v>
      </c>
      <c r="I9859" s="142" t="s">
        <v>5978</v>
      </c>
      <c r="J9859" s="142" t="n">
        <v>16.06</v>
      </c>
    </row>
    <row r="9860" customFormat="false" ht="12.75" hidden="false" customHeight="false" outlineLevel="0" collapsed="false">
      <c r="A9860" s="142" t="s">
        <v>18902</v>
      </c>
      <c r="B9860" s="663" t="str">
        <f aca="false">C9860&amp;D9860&amp;E9860&amp;F9860&amp;G9860&amp;H9860</f>
        <v>CHAPA DE ACO CARBONO,ESPESSURA DE 1/4",PARA USO GERAL.FORNECIMENTO</v>
      </c>
      <c r="C9860" s="142" t="s">
        <v>18903</v>
      </c>
      <c r="D9860" s="142" t="s">
        <v>17368</v>
      </c>
      <c r="I9860" s="142" t="s">
        <v>5978</v>
      </c>
      <c r="J9860" s="142" t="n">
        <v>4.36</v>
      </c>
    </row>
    <row r="9861" customFormat="false" ht="12.75" hidden="false" customHeight="false" outlineLevel="0" collapsed="false">
      <c r="A9861" s="142" t="s">
        <v>18904</v>
      </c>
      <c r="B9861" s="663" t="str">
        <f aca="false">C9861&amp;D9861&amp;E9861&amp;F9861&amp;G9861&amp;H9861</f>
        <v>CHAPA DE ACO CARBONO,ESPESSURA DE 1/4",PARA USO GERAL.FORNECIMENTO</v>
      </c>
      <c r="C9861" s="142" t="s">
        <v>18903</v>
      </c>
      <c r="D9861" s="142" t="s">
        <v>17368</v>
      </c>
      <c r="I9861" s="142" t="s">
        <v>5978</v>
      </c>
      <c r="J9861" s="142" t="n">
        <v>4.36</v>
      </c>
    </row>
    <row r="9862" customFormat="false" ht="12.75" hidden="false" customHeight="false" outlineLevel="0" collapsed="false">
      <c r="A9862" s="142" t="s">
        <v>18905</v>
      </c>
      <c r="B9862" s="663" t="str">
        <f aca="false">C9862&amp;D9862&amp;E9862&amp;F9862&amp;G9862&amp;H9862</f>
        <v>CHAPA DE ACO CARBONO,ESPESSURA DE 5/16",PARA USO GERAL.FORNECIMENTO</v>
      </c>
      <c r="C9862" s="142" t="s">
        <v>18906</v>
      </c>
      <c r="D9862" s="142" t="s">
        <v>18907</v>
      </c>
      <c r="I9862" s="142" t="s">
        <v>5978</v>
      </c>
      <c r="J9862" s="142" t="n">
        <v>4.45</v>
      </c>
    </row>
    <row r="9863" customFormat="false" ht="12.75" hidden="false" customHeight="false" outlineLevel="0" collapsed="false">
      <c r="A9863" s="142" t="s">
        <v>18908</v>
      </c>
      <c r="B9863" s="663" t="str">
        <f aca="false">C9863&amp;D9863&amp;E9863&amp;F9863&amp;G9863&amp;H9863</f>
        <v>CHAPA DE ACO CARBONO,ESPESSURA DE 5/16",PARA USO GERAL.FORNECIMENTO</v>
      </c>
      <c r="C9863" s="142" t="s">
        <v>18906</v>
      </c>
      <c r="D9863" s="142" t="s">
        <v>18907</v>
      </c>
      <c r="I9863" s="142" t="s">
        <v>5978</v>
      </c>
      <c r="J9863" s="142" t="n">
        <v>4.45</v>
      </c>
    </row>
    <row r="9864" customFormat="false" ht="12.75" hidden="false" customHeight="false" outlineLevel="0" collapsed="false">
      <c r="A9864" s="142" t="s">
        <v>18909</v>
      </c>
      <c r="B9864" s="663" t="str">
        <f aca="false">C9864&amp;D9864&amp;E9864&amp;F9864&amp;G9864&amp;H9864</f>
        <v>CHAPA DE ACO CARBONO,ESPESSURA DE 3/8",PARA USO GERAL.FORNECIMENTO</v>
      </c>
      <c r="C9864" s="142" t="s">
        <v>18910</v>
      </c>
      <c r="D9864" s="142" t="s">
        <v>17368</v>
      </c>
      <c r="I9864" s="142" t="s">
        <v>5978</v>
      </c>
      <c r="J9864" s="142" t="n">
        <v>4.36</v>
      </c>
    </row>
    <row r="9865" customFormat="false" ht="12.75" hidden="false" customHeight="false" outlineLevel="0" collapsed="false">
      <c r="A9865" s="142" t="s">
        <v>18911</v>
      </c>
      <c r="B9865" s="663" t="str">
        <f aca="false">C9865&amp;D9865&amp;E9865&amp;F9865&amp;G9865&amp;H9865</f>
        <v>CHAPA DE ACO CARBONO,ESPESSURA DE 3/8",PARA USO GERAL.FORNECIMENTO</v>
      </c>
      <c r="C9865" s="142" t="s">
        <v>18910</v>
      </c>
      <c r="D9865" s="142" t="s">
        <v>17368</v>
      </c>
      <c r="I9865" s="142" t="s">
        <v>5978</v>
      </c>
      <c r="J9865" s="142" t="n">
        <v>4.36</v>
      </c>
    </row>
    <row r="9866" customFormat="false" ht="12.75" hidden="false" customHeight="false" outlineLevel="0" collapsed="false">
      <c r="A9866" s="142" t="s">
        <v>18912</v>
      </c>
      <c r="B9866" s="663" t="str">
        <f aca="false">C9866&amp;D9866&amp;E9866&amp;F9866&amp;G9866&amp;H9866</f>
        <v>TRILHO SEMINOVO SIMPLES,INCLUSIVE PERDAS.FORNECIMENTO</v>
      </c>
      <c r="C9866" s="142" t="s">
        <v>18913</v>
      </c>
      <c r="I9866" s="142" t="s">
        <v>5978</v>
      </c>
      <c r="J9866" s="142" t="n">
        <v>2.51</v>
      </c>
    </row>
    <row r="9867" customFormat="false" ht="12.75" hidden="false" customHeight="false" outlineLevel="0" collapsed="false">
      <c r="A9867" s="142" t="s">
        <v>18914</v>
      </c>
      <c r="B9867" s="663" t="str">
        <f aca="false">C9867&amp;D9867&amp;E9867&amp;F9867&amp;G9867&amp;H9867</f>
        <v>TRILHO SEMINOVO SIMPLES,INCLUSIVE PERDAS.FORNECIMENTO</v>
      </c>
      <c r="C9867" s="142" t="s">
        <v>18913</v>
      </c>
      <c r="I9867" s="142" t="s">
        <v>5978</v>
      </c>
      <c r="J9867" s="142" t="n">
        <v>2.51</v>
      </c>
    </row>
    <row r="9868" customFormat="false" ht="12.75" hidden="false" customHeight="false" outlineLevel="0" collapsed="false">
      <c r="A9868" s="142" t="s">
        <v>18915</v>
      </c>
      <c r="B9868" s="663" t="str">
        <f aca="false">C9868&amp;D9868&amp;E9868&amp;F9868&amp;G9868&amp;H9868</f>
        <v>TRILHO SEMINOVO DUPLO.NO CUSTO JA FOI CONSIDERADO EMENDA LONGITUDINAL E MULTIPLICADO POR 2(DOIS),INCLUSIVE PERDAS.FORNECIMENTO</v>
      </c>
      <c r="C9868" s="142" t="s">
        <v>18916</v>
      </c>
      <c r="D9868" s="142" t="s">
        <v>18917</v>
      </c>
      <c r="E9868" s="142" t="s">
        <v>17368</v>
      </c>
      <c r="I9868" s="142" t="s">
        <v>5978</v>
      </c>
      <c r="J9868" s="142" t="n">
        <v>8.49</v>
      </c>
    </row>
    <row r="9869" customFormat="false" ht="12.75" hidden="false" customHeight="false" outlineLevel="0" collapsed="false">
      <c r="A9869" s="142" t="s">
        <v>18918</v>
      </c>
      <c r="B9869" s="663" t="str">
        <f aca="false">C9869&amp;D9869&amp;E9869&amp;F9869&amp;G9869&amp;H9869</f>
        <v>TRILHO SEMINOVO DUPLO.NO CUSTO JA FOI CONSIDERADO EMENDA LONGITUDINAL E MULTIPLICADO POR 2(DOIS),INCLUSIVE PERDAS.FORNECIMENTO</v>
      </c>
      <c r="C9869" s="142" t="s">
        <v>18916</v>
      </c>
      <c r="D9869" s="142" t="s">
        <v>18917</v>
      </c>
      <c r="E9869" s="142" t="s">
        <v>17368</v>
      </c>
      <c r="I9869" s="142" t="s">
        <v>5978</v>
      </c>
      <c r="J9869" s="142" t="n">
        <v>8.3</v>
      </c>
    </row>
    <row r="9870" customFormat="false" ht="12.75" hidden="false" customHeight="false" outlineLevel="0" collapsed="false">
      <c r="A9870" s="142" t="s">
        <v>18919</v>
      </c>
      <c r="B9870" s="663" t="str">
        <f aca="false">C9870&amp;D9870&amp;E9870&amp;F9870&amp;G9870&amp;H9870</f>
        <v>TRILHO SEMINOVO TRIPLO.NO CUSTO JA FOI CONSIDERADO EMENDA LONGITUDINAL E MULTIPLICADO POR 2(DOIS),INCLUSIVE PERDAS.FORNECIMENTO</v>
      </c>
      <c r="C9870" s="142" t="s">
        <v>18920</v>
      </c>
      <c r="D9870" s="142" t="s">
        <v>18921</v>
      </c>
      <c r="E9870" s="142" t="s">
        <v>18907</v>
      </c>
      <c r="I9870" s="142" t="s">
        <v>5978</v>
      </c>
      <c r="J9870" s="142" t="n">
        <v>11.88</v>
      </c>
    </row>
    <row r="9871" customFormat="false" ht="12.75" hidden="false" customHeight="false" outlineLevel="0" collapsed="false">
      <c r="A9871" s="142" t="s">
        <v>18922</v>
      </c>
      <c r="B9871" s="663" t="str">
        <f aca="false">C9871&amp;D9871&amp;E9871&amp;F9871&amp;G9871&amp;H9871</f>
        <v>TRILHO SEMINOVO TRIPLO.NO CUSTO JA FOI CONSIDERADO EMENDA LONGITUDINAL E MULTIPLICADO POR 2(DOIS),INCLUSIVE PERDAS.FORNECIMENTO</v>
      </c>
      <c r="C9871" s="142" t="s">
        <v>18920</v>
      </c>
      <c r="D9871" s="142" t="s">
        <v>18921</v>
      </c>
      <c r="E9871" s="142" t="s">
        <v>18907</v>
      </c>
      <c r="I9871" s="142" t="s">
        <v>5978</v>
      </c>
      <c r="J9871" s="142" t="n">
        <v>11.65</v>
      </c>
    </row>
    <row r="9872" customFormat="false" ht="12.75" hidden="false" customHeight="false" outlineLevel="0" collapsed="false">
      <c r="A9872" s="142" t="s">
        <v>18923</v>
      </c>
      <c r="B9872" s="663" t="str">
        <f aca="false">C9872&amp;D9872&amp;E9872&amp;F9872&amp;G9872&amp;H9872</f>
        <v>TRILHO SEMINOVO QUADRUPLO.NO CUSTO JA FOI CONSIDERADO EMENDALONGITUDINAL E MULTIPLICADO POR 2(DOIS),INCLUSIVE PERDAS.FORNECIMENTO</v>
      </c>
      <c r="C9872" s="142" t="s">
        <v>18924</v>
      </c>
      <c r="D9872" s="142" t="s">
        <v>18925</v>
      </c>
      <c r="E9872" s="142" t="s">
        <v>18926</v>
      </c>
      <c r="I9872" s="142" t="s">
        <v>5978</v>
      </c>
      <c r="J9872" s="142" t="n">
        <v>15.42</v>
      </c>
    </row>
    <row r="9873" customFormat="false" ht="12.75" hidden="false" customHeight="false" outlineLevel="0" collapsed="false">
      <c r="A9873" s="142" t="s">
        <v>18927</v>
      </c>
      <c r="B9873" s="663" t="str">
        <f aca="false">C9873&amp;D9873&amp;E9873&amp;F9873&amp;G9873&amp;H9873</f>
        <v>TRILHO SEMINOVO QUADRUPLO.NO CUSTO JA FOI CONSIDERADO EMENDALONGITUDINAL E MULTIPLICADO POR 2(DOIS),INCLUSIVE PERDAS.FORNECIMENTO</v>
      </c>
      <c r="C9873" s="142" t="s">
        <v>18924</v>
      </c>
      <c r="D9873" s="142" t="s">
        <v>18925</v>
      </c>
      <c r="E9873" s="142" t="s">
        <v>18926</v>
      </c>
      <c r="I9873" s="142" t="s">
        <v>5978</v>
      </c>
      <c r="J9873" s="142" t="n">
        <v>15.14</v>
      </c>
    </row>
    <row r="9874" customFormat="false" ht="12.75" hidden="false" customHeight="false" outlineLevel="0" collapsed="false">
      <c r="A9874" s="142" t="s">
        <v>18928</v>
      </c>
      <c r="B9874" s="663" t="str">
        <f aca="false">C9874&amp;D9874&amp;E9874&amp;F9874&amp;G9874&amp;H9874</f>
        <v>ESTRONCA(ESCORA)DE PERFIL DE ACO "I" DE 8",SIMPLES OU DUPLO(SOLDADOS AO LARGO),EM TRABALHOS DE ESCORAMENTO E CONGENERES,TENDO COMPRIMENTO DE 4,00 A 9,00M,SOLDADA EM GUIAS,INCLUSIVE COLOCACAO,RETIRADA E TRANSPORTE INTERNO COM TRATOR,EXCLUSIVE FORNECIMENTO</v>
      </c>
      <c r="C9874" s="142" t="s">
        <v>18929</v>
      </c>
      <c r="D9874" s="142" t="s">
        <v>18930</v>
      </c>
      <c r="E9874" s="142" t="s">
        <v>18931</v>
      </c>
      <c r="F9874" s="142" t="s">
        <v>18932</v>
      </c>
      <c r="G9874" s="142" t="s">
        <v>18784</v>
      </c>
      <c r="I9874" s="142" t="s">
        <v>9</v>
      </c>
      <c r="J9874" s="142" t="n">
        <v>246.48</v>
      </c>
    </row>
    <row r="9875" customFormat="false" ht="12.75" hidden="false" customHeight="false" outlineLevel="0" collapsed="false">
      <c r="A9875" s="142" t="s">
        <v>18933</v>
      </c>
      <c r="B9875" s="663" t="str">
        <f aca="false">C9875&amp;D9875&amp;E9875&amp;F9875&amp;G9875&amp;H9875</f>
        <v>ESTRONCA(ESCORA)DE PERFIL DE ACO "I" DE 8",SIMPLES OU DUPLO(SOLDADOS AO LARGO),EM TRABALHOS DE ESCORAMENTO E CONGENERES,TENDO COMPRIMENTO DE 4,00 A 9,00M,SOLDADA EM GUIAS,INCLUSIVE COLOCACAO,RETIRADA E TRANSPORTE INTERNO COM TRATOR,EXCLUSIVE FORNECIMENTO</v>
      </c>
      <c r="C9875" s="142" t="s">
        <v>18929</v>
      </c>
      <c r="D9875" s="142" t="s">
        <v>18930</v>
      </c>
      <c r="E9875" s="142" t="s">
        <v>18931</v>
      </c>
      <c r="F9875" s="142" t="s">
        <v>18932</v>
      </c>
      <c r="G9875" s="142" t="s">
        <v>18784</v>
      </c>
      <c r="I9875" s="142" t="s">
        <v>9</v>
      </c>
      <c r="J9875" s="142" t="n">
        <v>231.96</v>
      </c>
    </row>
    <row r="9876" customFormat="false" ht="12.75" hidden="false" customHeight="false" outlineLevel="0" collapsed="false">
      <c r="A9876" s="142" t="s">
        <v>18934</v>
      </c>
      <c r="B9876" s="663" t="str">
        <f aca="false">C9876&amp;D9876&amp;E9876&amp;F9876&amp;G9876&amp;H9876</f>
        <v>CRAVACAO DE PERFIL DE ACO "H" ATE 8",INCLUSIVE UM CORTE AO MACARICO,EXCLUSIVE EMENDAS,FORNECIMENTO E PERDAS DO PERFIL</v>
      </c>
      <c r="C9876" s="142" t="s">
        <v>18935</v>
      </c>
      <c r="D9876" s="142" t="s">
        <v>18936</v>
      </c>
      <c r="I9876" s="142" t="s">
        <v>130</v>
      </c>
      <c r="J9876" s="142" t="n">
        <v>65.5</v>
      </c>
    </row>
    <row r="9877" customFormat="false" ht="12.75" hidden="false" customHeight="false" outlineLevel="0" collapsed="false">
      <c r="A9877" s="142" t="s">
        <v>18937</v>
      </c>
      <c r="B9877" s="663" t="str">
        <f aca="false">C9877&amp;D9877&amp;E9877&amp;F9877&amp;G9877&amp;H9877</f>
        <v>CRAVACAO DE PERFIL DE ACO "H" ATE 8",INCLUSIVE UM CORTE AO MACARICO,EXCLUSIVE EMENDAS,FORNECIMENTO E PERDAS DO PERFIL</v>
      </c>
      <c r="C9877" s="142" t="s">
        <v>18935</v>
      </c>
      <c r="D9877" s="142" t="s">
        <v>18936</v>
      </c>
      <c r="I9877" s="142" t="s">
        <v>130</v>
      </c>
      <c r="J9877" s="142" t="n">
        <v>61.08</v>
      </c>
    </row>
    <row r="9878" customFormat="false" ht="12.75" hidden="false" customHeight="false" outlineLevel="0" collapsed="false">
      <c r="A9878" s="142" t="s">
        <v>18938</v>
      </c>
      <c r="B9878" s="663" t="str">
        <f aca="false">C9878&amp;D9878&amp;E9878&amp;F9878&amp;G9878&amp;H9878</f>
        <v>CRAVACAO DE PERFIL DE ACO "I" DE 10" A 12",INCLUSIVE UM CORTE AO MACARICO,EXCLUSIVE EMENDAS,FORNECIMENTO E PERDAS DO PERFIL</v>
      </c>
      <c r="C9878" s="142" t="s">
        <v>18939</v>
      </c>
      <c r="D9878" s="142" t="s">
        <v>18940</v>
      </c>
      <c r="E9878" s="142" t="s">
        <v>18941</v>
      </c>
      <c r="I9878" s="142" t="s">
        <v>130</v>
      </c>
      <c r="J9878" s="142" t="n">
        <v>67.44</v>
      </c>
    </row>
    <row r="9879" customFormat="false" ht="12.75" hidden="false" customHeight="false" outlineLevel="0" collapsed="false">
      <c r="A9879" s="142" t="s">
        <v>18942</v>
      </c>
      <c r="B9879" s="663" t="str">
        <f aca="false">C9879&amp;D9879&amp;E9879&amp;F9879&amp;G9879&amp;H9879</f>
        <v>CRAVACAO DE PERFIL DE ACO "I" DE 10" A 12",INCLUSIVE UM CORTE AO MACARICO,EXCLUSIVE EMENDAS,FORNECIMENTO E PERDAS DO PERFIL</v>
      </c>
      <c r="C9879" s="142" t="s">
        <v>18939</v>
      </c>
      <c r="D9879" s="142" t="s">
        <v>18940</v>
      </c>
      <c r="E9879" s="142" t="s">
        <v>18941</v>
      </c>
      <c r="I9879" s="142" t="s">
        <v>130</v>
      </c>
      <c r="J9879" s="142" t="n">
        <v>62.85</v>
      </c>
    </row>
    <row r="9880" customFormat="false" ht="12.75" hidden="false" customHeight="false" outlineLevel="0" collapsed="false">
      <c r="A9880" s="142" t="s">
        <v>18943</v>
      </c>
      <c r="B9880" s="663" t="str">
        <f aca="false">C9880&amp;D9880&amp;E9880&amp;F9880&amp;G9880&amp;H9880</f>
        <v>CRAVACAO DE PERFIL DE ACO "I" DE 15" A 20",INCLUSIVE UM CORTE AO MACARICO,EXCLUSIVE EMENDAS,FORNECIMENTO E PERDAS DO PERFIL</v>
      </c>
      <c r="C9880" s="142" t="s">
        <v>18944</v>
      </c>
      <c r="D9880" s="142" t="s">
        <v>18940</v>
      </c>
      <c r="E9880" s="142" t="s">
        <v>18941</v>
      </c>
      <c r="I9880" s="142" t="s">
        <v>130</v>
      </c>
      <c r="J9880" s="142" t="n">
        <v>102.31</v>
      </c>
    </row>
    <row r="9881" customFormat="false" ht="12.75" hidden="false" customHeight="false" outlineLevel="0" collapsed="false">
      <c r="A9881" s="142" t="s">
        <v>18945</v>
      </c>
      <c r="B9881" s="663" t="str">
        <f aca="false">C9881&amp;D9881&amp;E9881&amp;F9881&amp;G9881&amp;H9881</f>
        <v>CRAVACAO DE PERFIL DE ACO "I" DE 15" A 20",INCLUSIVE UM CORTE AO MACARICO,EXCLUSIVE EMENDAS,FORNECIMENTO E PERDAS DO PERFIL</v>
      </c>
      <c r="C9881" s="142" t="s">
        <v>18944</v>
      </c>
      <c r="D9881" s="142" t="s">
        <v>18940</v>
      </c>
      <c r="E9881" s="142" t="s">
        <v>18941</v>
      </c>
      <c r="I9881" s="142" t="s">
        <v>130</v>
      </c>
      <c r="J9881" s="142" t="n">
        <v>95.83</v>
      </c>
    </row>
    <row r="9882" customFormat="false" ht="12.75" hidden="false" customHeight="false" outlineLevel="0" collapsed="false">
      <c r="A9882" s="142" t="s">
        <v>18946</v>
      </c>
      <c r="B9882" s="663" t="str">
        <f aca="false">C9882&amp;D9882&amp;E9882&amp;F9882&amp;G9882&amp;H9882</f>
        <v>CRAVACAO DE PERFIL DE ACO "I" ATE 8",DUPLO,INCLUSIVE UM CORTE AO MACARICO,EXCLUSIVE EMENDAS,FORNECIMENTO E PERDAS DO PERFIL</v>
      </c>
      <c r="C9882" s="142" t="s">
        <v>18947</v>
      </c>
      <c r="D9882" s="142" t="s">
        <v>18940</v>
      </c>
      <c r="E9882" s="142" t="s">
        <v>18941</v>
      </c>
      <c r="I9882" s="142" t="s">
        <v>130</v>
      </c>
      <c r="J9882" s="142" t="n">
        <v>71.1</v>
      </c>
    </row>
    <row r="9883" customFormat="false" ht="12.75" hidden="false" customHeight="false" outlineLevel="0" collapsed="false">
      <c r="A9883" s="142" t="s">
        <v>18948</v>
      </c>
      <c r="B9883" s="663" t="str">
        <f aca="false">C9883&amp;D9883&amp;E9883&amp;F9883&amp;G9883&amp;H9883</f>
        <v>CRAVACAO DE PERFIL DE ACO "I" ATE 8",DUPLO,INCLUSIVE UM CORTE AO MACARICO,EXCLUSIVE EMENDAS,FORNECIMENTO E PERDAS DO PERFIL</v>
      </c>
      <c r="C9883" s="142" t="s">
        <v>18947</v>
      </c>
      <c r="D9883" s="142" t="s">
        <v>18940</v>
      </c>
      <c r="E9883" s="142" t="s">
        <v>18941</v>
      </c>
      <c r="I9883" s="142" t="s">
        <v>130</v>
      </c>
      <c r="J9883" s="142" t="n">
        <v>65.84</v>
      </c>
    </row>
    <row r="9884" customFormat="false" ht="12.75" hidden="false" customHeight="false" outlineLevel="0" collapsed="false">
      <c r="A9884" s="142" t="s">
        <v>18949</v>
      </c>
      <c r="B9884" s="663" t="str">
        <f aca="false">C9884&amp;D9884&amp;E9884&amp;F9884&amp;G9884&amp;H9884</f>
        <v>CRAVACAO DE PERFIL DE ACO "I" DE 10",DUPLO,INCLUSIVE UM CORTE AO MACARICO,EXCLUSIVE EMENDAS,FORNECIMENTO E PERDAS DO PERFIL</v>
      </c>
      <c r="C9884" s="142" t="s">
        <v>18950</v>
      </c>
      <c r="D9884" s="142" t="s">
        <v>18940</v>
      </c>
      <c r="E9884" s="142" t="s">
        <v>18941</v>
      </c>
      <c r="I9884" s="142" t="s">
        <v>130</v>
      </c>
      <c r="J9884" s="142" t="n">
        <v>89.39</v>
      </c>
    </row>
    <row r="9885" customFormat="false" ht="12.75" hidden="false" customHeight="false" outlineLevel="0" collapsed="false">
      <c r="A9885" s="142" t="s">
        <v>18951</v>
      </c>
      <c r="B9885" s="663" t="str">
        <f aca="false">C9885&amp;D9885&amp;E9885&amp;F9885&amp;G9885&amp;H9885</f>
        <v>CRAVACAO DE PERFIL DE ACO "I" DE 10",DUPLO,INCLUSIVE UM CORTE AO MACARICO,EXCLUSIVE EMENDAS,FORNECIMENTO E PERDAS DO PERFIL</v>
      </c>
      <c r="C9885" s="142" t="s">
        <v>18950</v>
      </c>
      <c r="D9885" s="142" t="s">
        <v>18940</v>
      </c>
      <c r="E9885" s="142" t="s">
        <v>18941</v>
      </c>
      <c r="I9885" s="142" t="s">
        <v>130</v>
      </c>
      <c r="J9885" s="142" t="n">
        <v>83.89</v>
      </c>
    </row>
    <row r="9886" customFormat="false" ht="12.75" hidden="false" customHeight="false" outlineLevel="0" collapsed="false">
      <c r="A9886" s="142" t="s">
        <v>18952</v>
      </c>
      <c r="B9886" s="663" t="str">
        <f aca="false">C9886&amp;D9886&amp;E9886&amp;F9886&amp;G9886&amp;H9886</f>
        <v>CRAVACAO DE PERFIL DE ACO "I" DE 12",DUPLO,INCLUSIVE UM CORTE AO MACARICO,EXCLUSIVE EMENDAS,FORNECIMENTO E PERDAS DO PERFIL</v>
      </c>
      <c r="C9886" s="142" t="s">
        <v>18953</v>
      </c>
      <c r="D9886" s="142" t="s">
        <v>18940</v>
      </c>
      <c r="E9886" s="142" t="s">
        <v>18941</v>
      </c>
      <c r="I9886" s="142" t="s">
        <v>130</v>
      </c>
      <c r="J9886" s="142" t="n">
        <v>104.07</v>
      </c>
    </row>
    <row r="9887" customFormat="false" ht="12.75" hidden="false" customHeight="false" outlineLevel="0" collapsed="false">
      <c r="A9887" s="142" t="s">
        <v>18954</v>
      </c>
      <c r="B9887" s="663" t="str">
        <f aca="false">C9887&amp;D9887&amp;E9887&amp;F9887&amp;G9887&amp;H9887</f>
        <v>CRAVACAO DE PERFIL DE ACO "I" DE 12",DUPLO,INCLUSIVE UM CORTE AO MACARICO,EXCLUSIVE EMENDAS,FORNECIMENTO E PERDAS DO PERFIL</v>
      </c>
      <c r="C9887" s="142" t="s">
        <v>18953</v>
      </c>
      <c r="D9887" s="142" t="s">
        <v>18940</v>
      </c>
      <c r="E9887" s="142" t="s">
        <v>18941</v>
      </c>
      <c r="I9887" s="142" t="s">
        <v>130</v>
      </c>
      <c r="J9887" s="142" t="n">
        <v>97.63</v>
      </c>
    </row>
    <row r="9888" customFormat="false" ht="12.75" hidden="false" customHeight="false" outlineLevel="0" collapsed="false">
      <c r="A9888" s="142" t="s">
        <v>18955</v>
      </c>
      <c r="B9888" s="663" t="str">
        <f aca="false">C9888&amp;D9888&amp;E9888&amp;F9888&amp;G9888&amp;H9888</f>
        <v>ESTACA DE CONCRETO FCK=15MPA,ARMADA,MOLDADA NO TERRENO,COM DIAMETRO DE 150MM,COM CAPACIDADE PARA 15T,INCLUSIVE FORNECIMENTO DOS MATERIAIS E CONCRETAGEM COM ADENSAMENTO MANUAL,EXCLUSIVE PERFURACAO</v>
      </c>
      <c r="C9888" s="142" t="s">
        <v>18956</v>
      </c>
      <c r="D9888" s="142" t="s">
        <v>18957</v>
      </c>
      <c r="E9888" s="142" t="s">
        <v>18958</v>
      </c>
      <c r="F9888" s="142" t="s">
        <v>18959</v>
      </c>
      <c r="I9888" s="142" t="s">
        <v>130</v>
      </c>
      <c r="J9888" s="142" t="n">
        <v>55.02</v>
      </c>
    </row>
    <row r="9889" customFormat="false" ht="12.75" hidden="false" customHeight="false" outlineLevel="0" collapsed="false">
      <c r="A9889" s="142" t="s">
        <v>18960</v>
      </c>
      <c r="B9889" s="663" t="str">
        <f aca="false">C9889&amp;D9889&amp;E9889&amp;F9889&amp;G9889&amp;H9889</f>
        <v>ESTACA DE CONCRETO FCK=15MPA,ARMADA,MOLDADA NO TERRENO,COM DIAMETRO DE 150MM,COM CAPACIDADE PARA 15T,INCLUSIVE FORNECIMENTO DOS MATERIAIS E CONCRETAGEM COM ADENSAMENTO MANUAL,EXCLUSIVE PERFURACAO</v>
      </c>
      <c r="C9889" s="142" t="s">
        <v>18956</v>
      </c>
      <c r="D9889" s="142" t="s">
        <v>18957</v>
      </c>
      <c r="E9889" s="142" t="s">
        <v>18958</v>
      </c>
      <c r="F9889" s="142" t="s">
        <v>18959</v>
      </c>
      <c r="I9889" s="142" t="s">
        <v>130</v>
      </c>
      <c r="J9889" s="142" t="n">
        <v>51.35</v>
      </c>
    </row>
    <row r="9890" customFormat="false" ht="12.75" hidden="false" customHeight="false" outlineLevel="0" collapsed="false">
      <c r="A9890" s="142" t="s">
        <v>18961</v>
      </c>
      <c r="B9890" s="663" t="str">
        <f aca="false">C9890&amp;D9890&amp;E9890&amp;F9890&amp;G9890&amp;H9890</f>
        <v>ESTACA DE CONCRETO FCK=15MPA,ARMADA,MOLDADA NO TERRENO,COM DIAMETRO DE 200MM,COM CAPACIDADE PARA 20T,INCLUSIVE FORNECIMENTO DOS MATERIAIS E CONCRETAGEM COM ANDENSAMENTO MANUAL,EXCLUSIVE PERFURACAO</v>
      </c>
      <c r="C9890" s="142" t="s">
        <v>18956</v>
      </c>
      <c r="D9890" s="142" t="s">
        <v>18962</v>
      </c>
      <c r="E9890" s="142" t="s">
        <v>18963</v>
      </c>
      <c r="F9890" s="142" t="s">
        <v>18964</v>
      </c>
      <c r="I9890" s="142" t="s">
        <v>130</v>
      </c>
      <c r="J9890" s="142" t="n">
        <v>74.81</v>
      </c>
    </row>
    <row r="9891" customFormat="false" ht="12.75" hidden="false" customHeight="false" outlineLevel="0" collapsed="false">
      <c r="A9891" s="142" t="s">
        <v>18965</v>
      </c>
      <c r="B9891" s="663" t="str">
        <f aca="false">C9891&amp;D9891&amp;E9891&amp;F9891&amp;G9891&amp;H9891</f>
        <v>ESTACA DE CONCRETO FCK=15MPA,ARMADA,MOLDADA NO TERRENO,COM DIAMETRO DE 200MM,COM CAPACIDADE PARA 20T,INCLUSIVE FORNECIMENTO DOS MATERIAIS E CONCRETAGEM COM ANDENSAMENTO MANUAL,EXCLUSIVE PERFURACAO</v>
      </c>
      <c r="C9891" s="142" t="s">
        <v>18956</v>
      </c>
      <c r="D9891" s="142" t="s">
        <v>18962</v>
      </c>
      <c r="E9891" s="142" t="s">
        <v>18963</v>
      </c>
      <c r="F9891" s="142" t="s">
        <v>18964</v>
      </c>
      <c r="I9891" s="142" t="s">
        <v>130</v>
      </c>
      <c r="J9891" s="142" t="n">
        <v>69.98</v>
      </c>
    </row>
    <row r="9892" customFormat="false" ht="12.75" hidden="false" customHeight="false" outlineLevel="0" collapsed="false">
      <c r="A9892" s="142" t="s">
        <v>18966</v>
      </c>
      <c r="B9892" s="663" t="str">
        <f aca="false">C9892&amp;D9892&amp;E9892&amp;F9892&amp;G9892&amp;H9892</f>
        <v>ESTACA DE CONCRETO FCK=15MPA,ARMADA,MOLDADA NO TERRENO,COM DIAMETRO DE 250MM,COM CAPACIDADE PARA 25T,INCLUSIVE FORNECIMENTO DOS MATERIAIS E CONCRETAGEM COM ADENSAMENTO MANUAL,EXCLUSIVE PERFURACAO</v>
      </c>
      <c r="C9892" s="142" t="s">
        <v>18956</v>
      </c>
      <c r="D9892" s="142" t="s">
        <v>18967</v>
      </c>
      <c r="E9892" s="142" t="s">
        <v>18958</v>
      </c>
      <c r="F9892" s="142" t="s">
        <v>18959</v>
      </c>
      <c r="I9892" s="142" t="s">
        <v>130</v>
      </c>
      <c r="J9892" s="142" t="n">
        <v>95.29</v>
      </c>
    </row>
    <row r="9893" customFormat="false" ht="12.75" hidden="false" customHeight="false" outlineLevel="0" collapsed="false">
      <c r="A9893" s="142" t="s">
        <v>18968</v>
      </c>
      <c r="B9893" s="663" t="str">
        <f aca="false">C9893&amp;D9893&amp;E9893&amp;F9893&amp;G9893&amp;H9893</f>
        <v>ESTACA DE CONCRETO FCK=15MPA,ARMADA,MOLDADA NO TERRENO,COM DIAMETRO DE 250MM,COM CAPACIDADE PARA 25T,INCLUSIVE FORNECIMENTO DOS MATERIAIS E CONCRETAGEM COM ADENSAMENTO MANUAL,EXCLUSIVE PERFURACAO</v>
      </c>
      <c r="C9893" s="142" t="s">
        <v>18956</v>
      </c>
      <c r="D9893" s="142" t="s">
        <v>18967</v>
      </c>
      <c r="E9893" s="142" t="s">
        <v>18958</v>
      </c>
      <c r="F9893" s="142" t="s">
        <v>18959</v>
      </c>
      <c r="I9893" s="142" t="s">
        <v>130</v>
      </c>
      <c r="J9893" s="142" t="n">
        <v>89.1</v>
      </c>
    </row>
    <row r="9894" customFormat="false" ht="12.75" hidden="false" customHeight="false" outlineLevel="0" collapsed="false">
      <c r="A9894" s="142" t="s">
        <v>18969</v>
      </c>
      <c r="B9894" s="663" t="str">
        <f aca="false">C9894&amp;D9894&amp;E9894&amp;F9894&amp;G9894&amp;H9894</f>
        <v>ESTACA DE CONCRETO FCK=15MPA,ARMADA,MOLDADA NO TERRENO,UTILIZANDO TUBO DE PVC DEFOFO DE 150MM,COMO FORMA REMOVIVEL,SERVINDO 10 VEZES,COM CAPACIDADE PARA 15T,INCLUSIVE FORNECIMENTODOS MATERIAIS E CONCRETAGEM COM ADENSAMENTO MANUAL,EXCLUSIVE PERFURACAO</v>
      </c>
      <c r="C9894" s="142" t="s">
        <v>18970</v>
      </c>
      <c r="D9894" s="142" t="s">
        <v>18971</v>
      </c>
      <c r="E9894" s="142" t="s">
        <v>18972</v>
      </c>
      <c r="F9894" s="142" t="s">
        <v>18973</v>
      </c>
      <c r="G9894" s="142" t="s">
        <v>18974</v>
      </c>
      <c r="I9894" s="142" t="s">
        <v>130</v>
      </c>
      <c r="J9894" s="142" t="n">
        <v>69.49</v>
      </c>
    </row>
    <row r="9895" customFormat="false" ht="12.75" hidden="false" customHeight="false" outlineLevel="0" collapsed="false">
      <c r="A9895" s="142" t="s">
        <v>18975</v>
      </c>
      <c r="B9895" s="663" t="str">
        <f aca="false">C9895&amp;D9895&amp;E9895&amp;F9895&amp;G9895&amp;H9895</f>
        <v>ESTACA DE CONCRETO FCK=15MPA,ARMADA,MOLDADA NO TERRENO,UTILIZANDO TUBO DE PVC DEFOFO DE 150MM,COMO FORMA REMOVIVEL,SERVINDO 10 VEZES,COM CAPACIDADE PARA 15T,INCLUSIVE FORNECIMENTODOS MATERIAIS E CONCRETAGEM COM ADENSAMENTO MANUAL,EXCLUSIVE PERFURACAO</v>
      </c>
      <c r="C9895" s="142" t="s">
        <v>18970</v>
      </c>
      <c r="D9895" s="142" t="s">
        <v>18971</v>
      </c>
      <c r="E9895" s="142" t="s">
        <v>18972</v>
      </c>
      <c r="F9895" s="142" t="s">
        <v>18973</v>
      </c>
      <c r="G9895" s="142" t="s">
        <v>18974</v>
      </c>
      <c r="I9895" s="142" t="s">
        <v>130</v>
      </c>
      <c r="J9895" s="142" t="n">
        <v>64.74</v>
      </c>
    </row>
    <row r="9896" customFormat="false" ht="12.75" hidden="false" customHeight="false" outlineLevel="0" collapsed="false">
      <c r="A9896" s="142" t="s">
        <v>18976</v>
      </c>
      <c r="B9896" s="663" t="str">
        <f aca="false">C9896&amp;D9896&amp;E9896&amp;F9896&amp;G9896&amp;H9896</f>
        <v>ESTACA DE CONCRETO FCK=15MPA,ARMADA,MOLDADA NO TERRENO,UTILIZANDO TUBO DE PVC DEFOFO DE 200MM,COMO FORMA REMOVIVEL,SERVINDO 10 VEZES,COM CAPACIDADE PARA 15T,INCLUSIVE FORNECIMENTODOS MATERIAIS E CONCRETAGEM COM ADENSAMENTO MANUAL,EXCLUSIVE PERFURACAO</v>
      </c>
      <c r="C9896" s="142" t="s">
        <v>18970</v>
      </c>
      <c r="D9896" s="142" t="s">
        <v>18977</v>
      </c>
      <c r="E9896" s="142" t="s">
        <v>18972</v>
      </c>
      <c r="F9896" s="142" t="s">
        <v>18973</v>
      </c>
      <c r="G9896" s="142" t="s">
        <v>18974</v>
      </c>
      <c r="I9896" s="142" t="s">
        <v>130</v>
      </c>
      <c r="J9896" s="142" t="n">
        <v>91.66</v>
      </c>
    </row>
    <row r="9897" customFormat="false" ht="12.75" hidden="false" customHeight="false" outlineLevel="0" collapsed="false">
      <c r="A9897" s="142" t="s">
        <v>18978</v>
      </c>
      <c r="B9897" s="663" t="str">
        <f aca="false">C9897&amp;D9897&amp;E9897&amp;F9897&amp;G9897&amp;H9897</f>
        <v>ESTACA DE CONCRETO FCK=15MPA,ARMADA,MOLDADA NO TERRENO,UTILIZANDO TUBO DE PVC DEFOFO DE 200MM,COMO FORMA REMOVIVEL,SERVINDO 10 VEZES,COM CAPACIDADE PARA 15T,INCLUSIVE FORNECIMENTODOS MATERIAIS E CONCRETAGEM COM ADENSAMENTO MANUAL,EXCLUSIVE PERFURACAO</v>
      </c>
      <c r="C9897" s="142" t="s">
        <v>18970</v>
      </c>
      <c r="D9897" s="142" t="s">
        <v>18977</v>
      </c>
      <c r="E9897" s="142" t="s">
        <v>18972</v>
      </c>
      <c r="F9897" s="142" t="s">
        <v>18973</v>
      </c>
      <c r="G9897" s="142" t="s">
        <v>18974</v>
      </c>
      <c r="I9897" s="142" t="s">
        <v>130</v>
      </c>
      <c r="J9897" s="142" t="n">
        <v>86.13</v>
      </c>
    </row>
    <row r="9898" customFormat="false" ht="12.75" hidden="false" customHeight="false" outlineLevel="0" collapsed="false">
      <c r="A9898" s="142" t="s">
        <v>18979</v>
      </c>
      <c r="B9898" s="663" t="str">
        <f aca="false">C9898&amp;D9898&amp;E9898&amp;F9898&amp;G9898&amp;H9898</f>
        <v>ESTACA DE CONCRETO FCK=15MPA,ARMADA,MOLDADA NO TERRENO,UTILIZANDO TUBO DE PVC DEFOFO DE 250MM,COMO FORMA REMOVIVEL,SERVINDO 10 VEZES,COM CAPACIDADE PARA 15T,INCLUSIVE FORNECIMENTODOS MATERIAIS E CONCRETAGEM COM ADENSAMENTO MANUAL,EXCLUSIVE PERFURACAO</v>
      </c>
      <c r="C9898" s="142" t="s">
        <v>18970</v>
      </c>
      <c r="D9898" s="142" t="s">
        <v>18980</v>
      </c>
      <c r="E9898" s="142" t="s">
        <v>18972</v>
      </c>
      <c r="F9898" s="142" t="s">
        <v>18973</v>
      </c>
      <c r="G9898" s="142" t="s">
        <v>18974</v>
      </c>
      <c r="I9898" s="142" t="s">
        <v>130</v>
      </c>
      <c r="J9898" s="142" t="n">
        <v>120.97</v>
      </c>
    </row>
    <row r="9899" customFormat="false" ht="12.75" hidden="false" customHeight="false" outlineLevel="0" collapsed="false">
      <c r="A9899" s="142" t="s">
        <v>18981</v>
      </c>
      <c r="B9899" s="663" t="str">
        <f aca="false">C9899&amp;D9899&amp;E9899&amp;F9899&amp;G9899&amp;H9899</f>
        <v>ESTACA DE CONCRETO FCK=15MPA,ARMADA,MOLDADA NO TERRENO,UTILIZANDO TUBO DE PVC DEFOFO DE 250MM,COMO FORMA REMOVIVEL,SERVINDO 10 VEZES,COM CAPACIDADE PARA 15T,INCLUSIVE FORNECIMENTODOS MATERIAIS E CONCRETAGEM COM ADENSAMENTO MANUAL,EXCLUSIVE PERFURACAO</v>
      </c>
      <c r="C9899" s="142" t="s">
        <v>18970</v>
      </c>
      <c r="D9899" s="142" t="s">
        <v>18980</v>
      </c>
      <c r="E9899" s="142" t="s">
        <v>18972</v>
      </c>
      <c r="F9899" s="142" t="s">
        <v>18973</v>
      </c>
      <c r="G9899" s="142" t="s">
        <v>18974</v>
      </c>
      <c r="I9899" s="142" t="s">
        <v>130</v>
      </c>
      <c r="J9899" s="142" t="n">
        <v>114.12</v>
      </c>
    </row>
    <row r="9900" customFormat="false" ht="12.75" hidden="false" customHeight="false" outlineLevel="0" collapsed="false">
      <c r="A9900" s="142" t="s">
        <v>18982</v>
      </c>
      <c r="B9900" s="663" t="str">
        <f aca="false">C9900&amp;D9900&amp;E9900&amp;F9900&amp;G9900&amp;H9900</f>
        <v>ESTACA DE CONCRETO FCK=15MPA,ARMADA,MOLDADA NO TERRENO,UTILIZANDO TUBO DE PVC DEFOFO DE 150MM,COMO FORMA PERDIDA,COM CAPACIDADE PARA 15T,INCLUSIVE FORNECIMENTO DOS MATERIAIS E CONCRETAGEM COM ADENSAMENTO MANUAL,EXCLUSIVE PERFURACAO</v>
      </c>
      <c r="C9900" s="142" t="s">
        <v>18970</v>
      </c>
      <c r="D9900" s="142" t="s">
        <v>18983</v>
      </c>
      <c r="E9900" s="142" t="s">
        <v>18984</v>
      </c>
      <c r="F9900" s="142" t="s">
        <v>18985</v>
      </c>
      <c r="I9900" s="142" t="s">
        <v>130</v>
      </c>
      <c r="J9900" s="142" t="n">
        <v>123.53</v>
      </c>
    </row>
    <row r="9901" customFormat="false" ht="12.75" hidden="false" customHeight="false" outlineLevel="0" collapsed="false">
      <c r="A9901" s="142" t="s">
        <v>18986</v>
      </c>
      <c r="B9901" s="663" t="str">
        <f aca="false">C9901&amp;D9901&amp;E9901&amp;F9901&amp;G9901&amp;H9901</f>
        <v>ESTACA DE CONCRETO FCK=15MPA,ARMADA,MOLDADA NO TERRENO,UTILIZANDO TUBO DE PVC DEFOFO DE 150MM,COMO FORMA PERDIDA,COM CAPACIDADE PARA 15T,INCLUSIVE FORNECIMENTO DOS MATERIAIS E CONCRETAGEM COM ADENSAMENTO MANUAL,EXCLUSIVE PERFURACAO</v>
      </c>
      <c r="C9901" s="142" t="s">
        <v>18970</v>
      </c>
      <c r="D9901" s="142" t="s">
        <v>18983</v>
      </c>
      <c r="E9901" s="142" t="s">
        <v>18984</v>
      </c>
      <c r="F9901" s="142" t="s">
        <v>18985</v>
      </c>
      <c r="I9901" s="142" t="s">
        <v>130</v>
      </c>
      <c r="J9901" s="142" t="n">
        <v>118.86</v>
      </c>
    </row>
    <row r="9902" customFormat="false" ht="12.75" hidden="false" customHeight="false" outlineLevel="0" collapsed="false">
      <c r="A9902" s="142" t="s">
        <v>18987</v>
      </c>
      <c r="B9902" s="663" t="str">
        <f aca="false">C9902&amp;D9902&amp;E9902&amp;F9902&amp;G9902&amp;H9902</f>
        <v>ESTACA DE CONCRETO FCK=15MPA,ARMADA,MOLDADA NO TERRENO,UTILIZANDO TUBO DE PVC DEFOFO DE 200MM,COMO FORMA PERDIDA,COM CAPACIDADE PARA 15T,INCLUSIVE FORNECIMENTO DOS MATERIAIS E CONCRETAGEM E ADENSAMENTO MANUAL,EXCLUSIVE PERFURACAO</v>
      </c>
      <c r="C9902" s="142" t="s">
        <v>18970</v>
      </c>
      <c r="D9902" s="142" t="s">
        <v>18988</v>
      </c>
      <c r="E9902" s="142" t="s">
        <v>18984</v>
      </c>
      <c r="F9902" s="142" t="s">
        <v>18989</v>
      </c>
      <c r="I9902" s="142" t="s">
        <v>130</v>
      </c>
      <c r="J9902" s="142" t="n">
        <v>229.67</v>
      </c>
    </row>
    <row r="9903" customFormat="false" ht="12.75" hidden="false" customHeight="false" outlineLevel="0" collapsed="false">
      <c r="A9903" s="142" t="s">
        <v>18990</v>
      </c>
      <c r="B9903" s="663" t="str">
        <f aca="false">C9903&amp;D9903&amp;E9903&amp;F9903&amp;G9903&amp;H9903</f>
        <v>ESTACA DE CONCRETO FCK=15MPA,ARMADA,MOLDADA NO TERRENO,UTILIZANDO TUBO DE PVC DEFOFO DE 200MM,COMO FORMA PERDIDA,COM CAPACIDADE PARA 15T,INCLUSIVE FORNECIMENTO DOS MATERIAIS E CONCRETAGEM E ADENSAMENTO MANUAL,EXCLUSIVE PERFURACAO</v>
      </c>
      <c r="C9903" s="142" t="s">
        <v>18970</v>
      </c>
      <c r="D9903" s="142" t="s">
        <v>18988</v>
      </c>
      <c r="E9903" s="142" t="s">
        <v>18984</v>
      </c>
      <c r="F9903" s="142" t="s">
        <v>18989</v>
      </c>
      <c r="I9903" s="142" t="s">
        <v>130</v>
      </c>
      <c r="J9903" s="142" t="n">
        <v>222.76</v>
      </c>
    </row>
    <row r="9904" customFormat="false" ht="12.75" hidden="false" customHeight="false" outlineLevel="0" collapsed="false">
      <c r="A9904" s="142" t="s">
        <v>18991</v>
      </c>
      <c r="B9904" s="663" t="str">
        <f aca="false">C9904&amp;D9904&amp;E9904&amp;F9904&amp;G9904&amp;H9904</f>
        <v>ESTACA DE CONCRETO FCK=15MPA,ARMADA,MOLDADA NO TERRENO,UTILIZANDO TUBO DE PVC DEFOFO DE 250MM,COMO FORMA PERDIDA,COM CAPACIDADE PARA 15T,INCLUSIVE FORNECIMENTO DOS MATERIAIS E CONCRETAGEM E ADENSAMENTO MANUAL,EXCLUSIVE PERFURACAO</v>
      </c>
      <c r="C9904" s="142" t="s">
        <v>18970</v>
      </c>
      <c r="D9904" s="142" t="s">
        <v>18992</v>
      </c>
      <c r="E9904" s="142" t="s">
        <v>18984</v>
      </c>
      <c r="F9904" s="142" t="s">
        <v>18989</v>
      </c>
      <c r="I9904" s="142" t="s">
        <v>130</v>
      </c>
      <c r="J9904" s="142" t="n">
        <v>321.34</v>
      </c>
    </row>
    <row r="9905" customFormat="false" ht="12.75" hidden="false" customHeight="false" outlineLevel="0" collapsed="false">
      <c r="A9905" s="142" t="s">
        <v>18993</v>
      </c>
      <c r="B9905" s="663" t="str">
        <f aca="false">C9905&amp;D9905&amp;E9905&amp;F9905&amp;G9905&amp;H9905</f>
        <v>ESTACA DE CONCRETO FCK=15MPA,ARMADA,MOLDADA NO TERRENO,UTILIZANDO TUBO DE PVC DEFOFO DE 250MM,COMO FORMA PERDIDA,COM CAPACIDADE PARA 15T,INCLUSIVE FORNECIMENTO DOS MATERIAIS E CONCRETAGEM E ADENSAMENTO MANUAL,EXCLUSIVE PERFURACAO</v>
      </c>
      <c r="C9905" s="142" t="s">
        <v>18970</v>
      </c>
      <c r="D9905" s="142" t="s">
        <v>18992</v>
      </c>
      <c r="E9905" s="142" t="s">
        <v>18984</v>
      </c>
      <c r="F9905" s="142" t="s">
        <v>18989</v>
      </c>
      <c r="I9905" s="142" t="s">
        <v>130</v>
      </c>
      <c r="J9905" s="142" t="n">
        <v>312.85</v>
      </c>
    </row>
    <row r="9906" customFormat="false" ht="12.75" hidden="false" customHeight="false" outlineLevel="0" collapsed="false">
      <c r="A9906" s="142" t="s">
        <v>18994</v>
      </c>
      <c r="B9906" s="663" t="str">
        <f aca="false">C9906&amp;D9906&amp;E9906&amp;F9906&amp;G9906&amp;H9906</f>
        <v>CRAVACAO DE ESTACA-PRANCHA DE CONCRETO PRE-MOLDADA,COM LARGURA UTIL DE 30CM E COMPRIMENTO ATE 7,00M,CONSIDERANDO-SE TODA A SUPERFICIE DA ESTACA,EXCLUSIVE ESTACA</v>
      </c>
      <c r="C9906" s="142" t="s">
        <v>18995</v>
      </c>
      <c r="D9906" s="142" t="s">
        <v>18996</v>
      </c>
      <c r="E9906" s="142" t="s">
        <v>18997</v>
      </c>
      <c r="I9906" s="142" t="s">
        <v>1696</v>
      </c>
      <c r="J9906" s="142" t="n">
        <v>126.27</v>
      </c>
    </row>
    <row r="9907" customFormat="false" ht="12.75" hidden="false" customHeight="false" outlineLevel="0" collapsed="false">
      <c r="A9907" s="142" t="s">
        <v>18998</v>
      </c>
      <c r="B9907" s="663" t="str">
        <f aca="false">C9907&amp;D9907&amp;E9907&amp;F9907&amp;G9907&amp;H9907</f>
        <v>CRAVACAO DE ESTACA-PRANCHA DE CONCRETO PRE-MOLDADA,COM LARGURA UTIL DE 30CM E COMPRIMENTO ATE 7,00M,CONSIDERANDO-SE TODA A SUPERFICIE DA ESTACA,EXCLUSIVE ESTACA</v>
      </c>
      <c r="C9907" s="142" t="s">
        <v>18995</v>
      </c>
      <c r="D9907" s="142" t="s">
        <v>18996</v>
      </c>
      <c r="E9907" s="142" t="s">
        <v>18997</v>
      </c>
      <c r="I9907" s="142" t="s">
        <v>1696</v>
      </c>
      <c r="J9907" s="142" t="n">
        <v>115.73</v>
      </c>
    </row>
    <row r="9908" customFormat="false" ht="12.75" hidden="false" customHeight="false" outlineLevel="0" collapsed="false">
      <c r="A9908" s="142" t="s">
        <v>18999</v>
      </c>
      <c r="B9908" s="663" t="str">
        <f aca="false">C9908&amp;D9908&amp;E9908&amp;F9908&amp;G9908&amp;H9908</f>
        <v>EXECUCAO DE PAREDE DIAFRAGMA,COM 0,40M DE ESPESSURA,INCLUSIVE ESCAVACAO DA TRINCHEIRA,FORNECIMENTO E PREPARO DA LAMA BENTONITA,CARGA DO MATERIAL ESCAVADO,OPERACAO DE COLOCACAO DA ARMADURA(GAIOLA) E DE CONCRETAGEM,EXCLUSIVE MATERIAIS(CONCRETO E ACO)</v>
      </c>
      <c r="C9908" s="142" t="s">
        <v>19000</v>
      </c>
      <c r="D9908" s="142" t="s">
        <v>19001</v>
      </c>
      <c r="E9908" s="142" t="s">
        <v>19002</v>
      </c>
      <c r="F9908" s="142" t="s">
        <v>19003</v>
      </c>
      <c r="G9908" s="142" t="s">
        <v>19004</v>
      </c>
      <c r="I9908" s="142" t="s">
        <v>1696</v>
      </c>
      <c r="J9908" s="142" t="n">
        <v>886.53</v>
      </c>
    </row>
    <row r="9909" customFormat="false" ht="12.75" hidden="false" customHeight="false" outlineLevel="0" collapsed="false">
      <c r="A9909" s="142" t="s">
        <v>19005</v>
      </c>
      <c r="B9909" s="663" t="str">
        <f aca="false">C9909&amp;D9909&amp;E9909&amp;F9909&amp;G9909&amp;H9909</f>
        <v>EXECUCAO DE PAREDE DIAFRAGMA,COM 0,40M DE ESPESSURA,INCLUSIVE ESCAVACAO DA TRINCHEIRA,FORNECIMENTO E PREPARO DA LAMA BENTONITA,CARGA DO MATERIAL ESCAVADO,OPERACAO DE COLOCACAO DA ARMADURA(GAIOLA) E DE CONCRETAGEM,EXCLUSIVE MATERIAIS(CONCRETO E ACO)</v>
      </c>
      <c r="C9909" s="142" t="s">
        <v>19000</v>
      </c>
      <c r="D9909" s="142" t="s">
        <v>19001</v>
      </c>
      <c r="E9909" s="142" t="s">
        <v>19002</v>
      </c>
      <c r="F9909" s="142" t="s">
        <v>19003</v>
      </c>
      <c r="G9909" s="142" t="s">
        <v>19004</v>
      </c>
      <c r="I9909" s="142" t="s">
        <v>1696</v>
      </c>
      <c r="J9909" s="142" t="n">
        <v>827.1</v>
      </c>
    </row>
    <row r="9910" customFormat="false" ht="12.75" hidden="false" customHeight="false" outlineLevel="0" collapsed="false">
      <c r="A9910" s="142" t="s">
        <v>19006</v>
      </c>
      <c r="B9910" s="663" t="str">
        <f aca="false">C9910&amp;D9910&amp;E9910&amp;F9910&amp;G9910&amp;H9910</f>
        <v>EXECUCAO DE PAREDE DIAFRAGMA,COM 0,60M DE ESPESSURA,INCLUSIVE ESCAVACAO DE TRINCHEIRA,FORNECIMENTO E PREPARO DA LAMA BENTONITA,CARGA DO MATERIAL ESCAVADO,OPERACAO DE COLOCACAO DA ARMADURA(GAIOLA) E DE CONCRETAGEM,EXCLUSIVE MATERIAIS(CONCRETO E ACO)</v>
      </c>
      <c r="C9910" s="142" t="s">
        <v>19007</v>
      </c>
      <c r="D9910" s="142" t="s">
        <v>19008</v>
      </c>
      <c r="E9910" s="142" t="s">
        <v>19002</v>
      </c>
      <c r="F9910" s="142" t="s">
        <v>19003</v>
      </c>
      <c r="G9910" s="142" t="s">
        <v>19004</v>
      </c>
      <c r="I9910" s="142" t="s">
        <v>1696</v>
      </c>
      <c r="J9910" s="142" t="n">
        <v>1081.56</v>
      </c>
    </row>
    <row r="9911" customFormat="false" ht="12.75" hidden="false" customHeight="false" outlineLevel="0" collapsed="false">
      <c r="A9911" s="142" t="s">
        <v>19009</v>
      </c>
      <c r="B9911" s="663" t="str">
        <f aca="false">C9911&amp;D9911&amp;E9911&amp;F9911&amp;G9911&amp;H9911</f>
        <v>EXECUCAO DE PAREDE DIAFRAGMA,COM 0,60M DE ESPESSURA,INCLUSIVE ESCAVACAO DE TRINCHEIRA,FORNECIMENTO E PREPARO DA LAMA BENTONITA,CARGA DO MATERIAL ESCAVADO,OPERACAO DE COLOCACAO DA ARMADURA(GAIOLA) E DE CONCRETAGEM,EXCLUSIVE MATERIAIS(CONCRETO E ACO)</v>
      </c>
      <c r="C9911" s="142" t="s">
        <v>19007</v>
      </c>
      <c r="D9911" s="142" t="s">
        <v>19008</v>
      </c>
      <c r="E9911" s="142" t="s">
        <v>19002</v>
      </c>
      <c r="F9911" s="142" t="s">
        <v>19003</v>
      </c>
      <c r="G9911" s="142" t="s">
        <v>19004</v>
      </c>
      <c r="I9911" s="142" t="s">
        <v>1696</v>
      </c>
      <c r="J9911" s="142" t="n">
        <v>1009.17</v>
      </c>
    </row>
    <row r="9912" customFormat="false" ht="12.75" hidden="false" customHeight="false" outlineLevel="0" collapsed="false">
      <c r="A9912" s="142" t="s">
        <v>19010</v>
      </c>
      <c r="B9912" s="663" t="str">
        <f aca="false">C9912&amp;D9912&amp;E9912&amp;F9912&amp;G9912&amp;H9912</f>
        <v>EXECUCAO DE PAREDE DIAFRAGMA,COM 0,80M DE ESPESSURA,INCLUSIVE ESCAVACAO DA TRINCHEIRA,FORNECIMENTO E PREPARO DA LAMA BENTONITA,CARGA DO MATERIAL ESCAVADO,OPERACAO DE COLOCACAO DE ARMADURA(GAIOLA)E DE CONCRETAGEM,EXCLUSIVE MATERIAIS(CONCRETOE ACO)</v>
      </c>
      <c r="C9912" s="142" t="s">
        <v>19011</v>
      </c>
      <c r="D9912" s="142" t="s">
        <v>19001</v>
      </c>
      <c r="E9912" s="142" t="s">
        <v>19012</v>
      </c>
      <c r="F9912" s="142" t="s">
        <v>19013</v>
      </c>
      <c r="G9912" s="142" t="s">
        <v>19014</v>
      </c>
      <c r="I9912" s="142" t="s">
        <v>1696</v>
      </c>
      <c r="J9912" s="142" t="n">
        <v>1773.07</v>
      </c>
    </row>
    <row r="9913" customFormat="false" ht="12.75" hidden="false" customHeight="false" outlineLevel="0" collapsed="false">
      <c r="A9913" s="142" t="s">
        <v>19015</v>
      </c>
      <c r="B9913" s="663" t="str">
        <f aca="false">C9913&amp;D9913&amp;E9913&amp;F9913&amp;G9913&amp;H9913</f>
        <v>EXECUCAO DE PAREDE DIAFRAGMA,COM 0,80M DE ESPESSURA,INCLUSIVE ESCAVACAO DA TRINCHEIRA,FORNECIMENTO E PREPARO DA LAMA BENTONITA,CARGA DO MATERIAL ESCAVADO,OPERACAO DE COLOCACAO DE ARMADURA(GAIOLA)E DE CONCRETAGEM,EXCLUSIVE MATERIAIS(CONCRETOE ACO)</v>
      </c>
      <c r="C9913" s="142" t="s">
        <v>19011</v>
      </c>
      <c r="D9913" s="142" t="s">
        <v>19001</v>
      </c>
      <c r="E9913" s="142" t="s">
        <v>19012</v>
      </c>
      <c r="F9913" s="142" t="s">
        <v>19013</v>
      </c>
      <c r="G9913" s="142" t="s">
        <v>19014</v>
      </c>
      <c r="I9913" s="142" t="s">
        <v>1696</v>
      </c>
      <c r="J9913" s="142" t="n">
        <v>1654.2</v>
      </c>
    </row>
    <row r="9914" customFormat="false" ht="12.75" hidden="false" customHeight="false" outlineLevel="0" collapsed="false">
      <c r="A9914" s="142" t="s">
        <v>19016</v>
      </c>
      <c r="B9914" s="663" t="str">
        <f aca="false">C9914&amp;D9914&amp;E9914&amp;F9914&amp;G9914&amp;H9914</f>
        <v>EXECUCAO DE PAREDE DIAFRAGMA,COM 1,00M DE ESPESSURA,INCLUSIVE ESCAVACAO DA TRINCHEIRA,FORNECIMENTO E PREPARO DA LAMA BENTONITA,CARGA DO MATERIAL ESCAVADO,OPERACAO DE COLOCACAO DA ARMADURA(GAIOLA) E DE CONCRETAGEM,EXCLUSIVE MATERIAIS (CONCRETO E ACO)</v>
      </c>
      <c r="C9914" s="142" t="s">
        <v>19017</v>
      </c>
      <c r="D9914" s="142" t="s">
        <v>19001</v>
      </c>
      <c r="E9914" s="142" t="s">
        <v>19002</v>
      </c>
      <c r="F9914" s="142" t="s">
        <v>19018</v>
      </c>
      <c r="G9914" s="142" t="s">
        <v>19019</v>
      </c>
      <c r="I9914" s="142" t="s">
        <v>1696</v>
      </c>
      <c r="J9914" s="142" t="n">
        <v>2392.19</v>
      </c>
    </row>
    <row r="9915" customFormat="false" ht="12.75" hidden="false" customHeight="false" outlineLevel="0" collapsed="false">
      <c r="A9915" s="142" t="s">
        <v>19020</v>
      </c>
      <c r="B9915" s="663" t="str">
        <f aca="false">C9915&amp;D9915&amp;E9915&amp;F9915&amp;G9915&amp;H9915</f>
        <v>EXECUCAO DE PAREDE DIAFRAGMA,COM 1,00M DE ESPESSURA,INCLUSIVE ESCAVACAO DA TRINCHEIRA,FORNECIMENTO E PREPARO DA LAMA BENTONITA,CARGA DO MATERIAL ESCAVADO,OPERACAO DE COLOCACAO DA ARMADURA(GAIOLA) E DE CONCRETAGEM,EXCLUSIVE MATERIAIS (CONCRETO E ACO)</v>
      </c>
      <c r="C9915" s="142" t="s">
        <v>19017</v>
      </c>
      <c r="D9915" s="142" t="s">
        <v>19001</v>
      </c>
      <c r="E9915" s="142" t="s">
        <v>19002</v>
      </c>
      <c r="F9915" s="142" t="s">
        <v>19018</v>
      </c>
      <c r="G9915" s="142" t="s">
        <v>19019</v>
      </c>
      <c r="I9915" s="142" t="s">
        <v>1696</v>
      </c>
      <c r="J9915" s="142" t="n">
        <v>2231.72</v>
      </c>
    </row>
    <row r="9916" customFormat="false" ht="12.75" hidden="false" customHeight="false" outlineLevel="0" collapsed="false">
      <c r="A9916" s="142" t="s">
        <v>19021</v>
      </c>
      <c r="B9916" s="663" t="str">
        <f aca="false">C9916&amp;D9916&amp;E9916&amp;F9916&amp;G9916&amp;H9916</f>
        <v>GAIOLA ARMADURA PARA PAREDE DIAFRAGMA,EM ACO CA-50,INCLUSIVE FORNECIMENTO,PERDAS,CORTE,DOBRAGEM,MONTAGEM E SOLDAS</v>
      </c>
      <c r="C9916" s="142" t="s">
        <v>19022</v>
      </c>
      <c r="D9916" s="142" t="s">
        <v>19023</v>
      </c>
      <c r="I9916" s="142" t="s">
        <v>5978</v>
      </c>
      <c r="J9916" s="142" t="n">
        <v>12.43</v>
      </c>
    </row>
    <row r="9917" customFormat="false" ht="12.75" hidden="false" customHeight="false" outlineLevel="0" collapsed="false">
      <c r="A9917" s="142" t="s">
        <v>19024</v>
      </c>
      <c r="B9917" s="663" t="str">
        <f aca="false">C9917&amp;D9917&amp;E9917&amp;F9917&amp;G9917&amp;H9917</f>
        <v>GAIOLA ARMADURA PARA PAREDE DIAFRAGMA,EM ACO CA-50,INCLUSIVE FORNECIMENTO,PERDAS,CORTE,DOBRAGEM,MONTAGEM E SOLDAS</v>
      </c>
      <c r="C9917" s="142" t="s">
        <v>19022</v>
      </c>
      <c r="D9917" s="142" t="s">
        <v>19023</v>
      </c>
      <c r="I9917" s="142" t="s">
        <v>5978</v>
      </c>
      <c r="J9917" s="142" t="n">
        <v>11.99</v>
      </c>
    </row>
    <row r="9918" customFormat="false" ht="12.75" hidden="false" customHeight="false" outlineLevel="0" collapsed="false">
      <c r="A9918" s="142" t="s">
        <v>19025</v>
      </c>
      <c r="B9918" s="663" t="str">
        <f aca="false">C9918&amp;D9918&amp;E9918&amp;F9918&amp;G9918&amp;H9918</f>
        <v>MANUSEIO DE PERFIS METALICOS ESTRUTURAIS ATE 20,00M</v>
      </c>
      <c r="C9918" s="142" t="s">
        <v>19026</v>
      </c>
      <c r="I9918" s="142" t="s">
        <v>1111</v>
      </c>
      <c r="J9918" s="142" t="n">
        <v>80.8</v>
      </c>
    </row>
    <row r="9919" customFormat="false" ht="12.75" hidden="false" customHeight="false" outlineLevel="0" collapsed="false">
      <c r="A9919" s="142" t="s">
        <v>19027</v>
      </c>
      <c r="B9919" s="663" t="str">
        <f aca="false">C9919&amp;D9919&amp;E9919&amp;F9919&amp;G9919&amp;H9919</f>
        <v>MANUSEIO DE PERFIS METALICOS ESTRUTURAIS ATE 20,00M</v>
      </c>
      <c r="C9919" s="142" t="s">
        <v>19026</v>
      </c>
      <c r="I9919" s="142" t="s">
        <v>1111</v>
      </c>
      <c r="J9919" s="142" t="n">
        <v>70.04</v>
      </c>
    </row>
    <row r="9920" customFormat="false" ht="12.75" hidden="false" customHeight="false" outlineLevel="0" collapsed="false">
      <c r="A9920" s="142" t="s">
        <v>19028</v>
      </c>
      <c r="B9920" s="663" t="str">
        <f aca="false">C9920&amp;D9920&amp;E9920&amp;F9920&amp;G9920&amp;H9920</f>
        <v>CONCRETO DOSADO RACIONALMENTE PARA UMA RESISTENCIA CARACTERISTICA A COMPRESSAO DE 10MPA,COMPREENDENDO APENAS O FORNECIMENTO DOS MATERIAIS,INCLUSIVE 5% DE PERDAS</v>
      </c>
      <c r="C9920" s="142" t="s">
        <v>19029</v>
      </c>
      <c r="D9920" s="142" t="s">
        <v>19030</v>
      </c>
      <c r="E9920" s="142" t="s">
        <v>19031</v>
      </c>
      <c r="I9920" s="142" t="s">
        <v>859</v>
      </c>
      <c r="J9920" s="142" t="n">
        <v>246.82</v>
      </c>
    </row>
    <row r="9921" customFormat="false" ht="12.75" hidden="false" customHeight="false" outlineLevel="0" collapsed="false">
      <c r="A9921" s="142" t="s">
        <v>19032</v>
      </c>
      <c r="B9921" s="663" t="str">
        <f aca="false">C9921&amp;D9921&amp;E9921&amp;F9921&amp;G9921&amp;H9921</f>
        <v>CONCRETO DOSADO RACIONALMENTE PARA UMA RESISTENCIA CARACTERISTICA A COMPRESSAO DE 10MPA,COMPREENDENDO APENAS O FORNECIMENTO DOS MATERIAIS,INCLUSIVE 5% DE PERDAS</v>
      </c>
      <c r="C9921" s="142" t="s">
        <v>19029</v>
      </c>
      <c r="D9921" s="142" t="s">
        <v>19030</v>
      </c>
      <c r="E9921" s="142" t="s">
        <v>19031</v>
      </c>
      <c r="I9921" s="142" t="s">
        <v>859</v>
      </c>
      <c r="J9921" s="142" t="n">
        <v>246.82</v>
      </c>
    </row>
    <row r="9922" customFormat="false" ht="12.75" hidden="false" customHeight="false" outlineLevel="0" collapsed="false">
      <c r="A9922" s="142" t="s">
        <v>19033</v>
      </c>
      <c r="B9922" s="663" t="str">
        <f aca="false">C9922&amp;D9922&amp;E9922&amp;F9922&amp;G9922&amp;H9922</f>
        <v>CONCRETO DOSADO RACIONALMENTE PARA UMA RESISTENCIA CARACTERISTICA A COMPRESSAO DE 15MPA,COMPREENDENDO APENAS O FORNECIMENTO DOS MATERIAIS,INCLUSIVE 5% DE PERDAS</v>
      </c>
      <c r="C9922" s="142" t="s">
        <v>19029</v>
      </c>
      <c r="D9922" s="142" t="s">
        <v>19034</v>
      </c>
      <c r="E9922" s="142" t="s">
        <v>19031</v>
      </c>
      <c r="I9922" s="142" t="s">
        <v>859</v>
      </c>
      <c r="J9922" s="142" t="n">
        <v>265.62</v>
      </c>
    </row>
    <row r="9923" customFormat="false" ht="12.75" hidden="false" customHeight="false" outlineLevel="0" collapsed="false">
      <c r="A9923" s="142" t="s">
        <v>19035</v>
      </c>
      <c r="B9923" s="663" t="str">
        <f aca="false">C9923&amp;D9923&amp;E9923&amp;F9923&amp;G9923&amp;H9923</f>
        <v>CONCRETO DOSADO RACIONALMENTE PARA UMA RESISTENCIA CARACTERISTICA A COMPRESSAO DE 15MPA,COMPREENDENDO APENAS O FORNECIMENTO DOS MATERIAIS,INCLUSIVE 5% DE PERDAS</v>
      </c>
      <c r="C9923" s="142" t="s">
        <v>19029</v>
      </c>
      <c r="D9923" s="142" t="s">
        <v>19034</v>
      </c>
      <c r="E9923" s="142" t="s">
        <v>19031</v>
      </c>
      <c r="I9923" s="142" t="s">
        <v>859</v>
      </c>
      <c r="J9923" s="142" t="n">
        <v>265.62</v>
      </c>
    </row>
    <row r="9924" customFormat="false" ht="12.75" hidden="false" customHeight="false" outlineLevel="0" collapsed="false">
      <c r="A9924" s="142" t="s">
        <v>19036</v>
      </c>
      <c r="B9924" s="663" t="str">
        <f aca="false">C9924&amp;D9924&amp;E9924&amp;F9924&amp;G9924&amp;H9924</f>
        <v>CONCRETO DOSADO RACIONALMENTE PARA UMA RESISTENCIA CARACTERISTICA A COMPRESSAO DE 20MPA,COMPREENDENDO APENAS O FORNECIMENTO DOS MATERIAIS,INCLUSIVE 5% DE PERDAS</v>
      </c>
      <c r="C9924" s="142" t="s">
        <v>19029</v>
      </c>
      <c r="D9924" s="142" t="s">
        <v>19037</v>
      </c>
      <c r="E9924" s="142" t="s">
        <v>19031</v>
      </c>
      <c r="I9924" s="142" t="s">
        <v>859</v>
      </c>
      <c r="J9924" s="142" t="n">
        <v>286.25</v>
      </c>
    </row>
    <row r="9925" customFormat="false" ht="12.75" hidden="false" customHeight="false" outlineLevel="0" collapsed="false">
      <c r="A9925" s="142" t="s">
        <v>19038</v>
      </c>
      <c r="B9925" s="663" t="str">
        <f aca="false">C9925&amp;D9925&amp;E9925&amp;F9925&amp;G9925&amp;H9925</f>
        <v>CONCRETO DOSADO RACIONALMENTE PARA UMA RESISTENCIA CARACTERISTICA A COMPRESSAO DE 20MPA,COMPREENDENDO APENAS O FORNECIMENTO DOS MATERIAIS,INCLUSIVE 5% DE PERDAS</v>
      </c>
      <c r="C9925" s="142" t="s">
        <v>19029</v>
      </c>
      <c r="D9925" s="142" t="s">
        <v>19037</v>
      </c>
      <c r="E9925" s="142" t="s">
        <v>19031</v>
      </c>
      <c r="I9925" s="142" t="s">
        <v>859</v>
      </c>
      <c r="J9925" s="142" t="n">
        <v>286.25</v>
      </c>
    </row>
    <row r="9926" customFormat="false" ht="12.75" hidden="false" customHeight="false" outlineLevel="0" collapsed="false">
      <c r="A9926" s="142" t="s">
        <v>19039</v>
      </c>
      <c r="B9926" s="663" t="str">
        <f aca="false">C9926&amp;D9926&amp;E9926&amp;F9926&amp;G9926&amp;H9926</f>
        <v>CONCRETO DOSADO RACIONALMENTE PARA UMA RESISTENCIA CARACTERISTICA A COMPRESSAO DE 25MPA,COMPREENDENDO APENAS O FORNECIMENTO DOS MATERIAIS,INCLUSIVE 5% DE PERDAS</v>
      </c>
      <c r="C9926" s="142" t="s">
        <v>19029</v>
      </c>
      <c r="D9926" s="142" t="s">
        <v>19040</v>
      </c>
      <c r="E9926" s="142" t="s">
        <v>19031</v>
      </c>
      <c r="I9926" s="142" t="s">
        <v>859</v>
      </c>
      <c r="J9926" s="142" t="n">
        <v>303.12</v>
      </c>
    </row>
    <row r="9927" customFormat="false" ht="12.75" hidden="false" customHeight="false" outlineLevel="0" collapsed="false">
      <c r="A9927" s="142" t="s">
        <v>19041</v>
      </c>
      <c r="B9927" s="663" t="str">
        <f aca="false">C9927&amp;D9927&amp;E9927&amp;F9927&amp;G9927&amp;H9927</f>
        <v>CONCRETO DOSADO RACIONALMENTE PARA UMA RESISTENCIA CARACTERISTICA A COMPRESSAO DE 25MPA,COMPREENDENDO APENAS O FORNECIMENTO DOS MATERIAIS,INCLUSIVE 5% DE PERDAS</v>
      </c>
      <c r="C9927" s="142" t="s">
        <v>19029</v>
      </c>
      <c r="D9927" s="142" t="s">
        <v>19040</v>
      </c>
      <c r="E9927" s="142" t="s">
        <v>19031</v>
      </c>
      <c r="I9927" s="142" t="s">
        <v>859</v>
      </c>
      <c r="J9927" s="142" t="n">
        <v>303.12</v>
      </c>
    </row>
    <row r="9928" customFormat="false" ht="12.75" hidden="false" customHeight="false" outlineLevel="0" collapsed="false">
      <c r="A9928" s="142" t="s">
        <v>19042</v>
      </c>
      <c r="B9928" s="663" t="str">
        <f aca="false">C9928&amp;D9928&amp;E9928&amp;F9928&amp;G9928&amp;H9928</f>
        <v>CONCRETO DOSADO RACIONALMENTE PARA UMA RESISTENCIA CARACTERISTICA A COMPRESSAO DE 30MPA,COMPREENDENDO APENAS O FORNECIMENTO DOS MATERIAIS,INCLUSIVE 5% DE PERDAS</v>
      </c>
      <c r="C9928" s="142" t="s">
        <v>19029</v>
      </c>
      <c r="D9928" s="142" t="s">
        <v>19043</v>
      </c>
      <c r="E9928" s="142" t="s">
        <v>19031</v>
      </c>
      <c r="I9928" s="142" t="s">
        <v>859</v>
      </c>
      <c r="J9928" s="142" t="n">
        <v>328.02</v>
      </c>
    </row>
    <row r="9929" customFormat="false" ht="12.75" hidden="false" customHeight="false" outlineLevel="0" collapsed="false">
      <c r="A9929" s="142" t="s">
        <v>19044</v>
      </c>
      <c r="B9929" s="663" t="str">
        <f aca="false">C9929&amp;D9929&amp;E9929&amp;F9929&amp;G9929&amp;H9929</f>
        <v>CONCRETO DOSADO RACIONALMENTE PARA UMA RESISTENCIA CARACTERISTICA A COMPRESSAO DE 30MPA,COMPREENDENDO APENAS O FORNECIMENTO DOS MATERIAIS,INCLUSIVE 5% DE PERDAS</v>
      </c>
      <c r="C9929" s="142" t="s">
        <v>19029</v>
      </c>
      <c r="D9929" s="142" t="s">
        <v>19043</v>
      </c>
      <c r="E9929" s="142" t="s">
        <v>19031</v>
      </c>
      <c r="I9929" s="142" t="s">
        <v>859</v>
      </c>
      <c r="J9929" s="142" t="n">
        <v>328.02</v>
      </c>
    </row>
    <row r="9930" customFormat="false" ht="12.75" hidden="false" customHeight="false" outlineLevel="0" collapsed="false">
      <c r="A9930" s="142" t="s">
        <v>19045</v>
      </c>
      <c r="B9930" s="663" t="str">
        <f aca="false">C9930&amp;D9930&amp;E9930&amp;F9930&amp;G9930&amp;H9930</f>
        <v>CONCRETO DOSADO RACIONALMENTE PARA UMA RESISTENCIA CARACTERISTICA A COMPRESSAO DE 35MPA,COMPREENDENDO APENAS O FORNECIMENTO DOS MATERIAIS,INCLUSIVE 5% DE PERDAS</v>
      </c>
      <c r="C9930" s="142" t="s">
        <v>19029</v>
      </c>
      <c r="D9930" s="142" t="s">
        <v>19046</v>
      </c>
      <c r="E9930" s="142" t="s">
        <v>19031</v>
      </c>
      <c r="I9930" s="142" t="s">
        <v>859</v>
      </c>
      <c r="J9930" s="142" t="n">
        <v>336.16</v>
      </c>
    </row>
    <row r="9931" customFormat="false" ht="12.75" hidden="false" customHeight="false" outlineLevel="0" collapsed="false">
      <c r="A9931" s="142" t="s">
        <v>19047</v>
      </c>
      <c r="B9931" s="663" t="str">
        <f aca="false">C9931&amp;D9931&amp;E9931&amp;F9931&amp;G9931&amp;H9931</f>
        <v>CONCRETO DOSADO RACIONALMENTE PARA UMA RESISTENCIA CARACTERISTICA A COMPRESSAO DE 35MPA,COMPREENDENDO APENAS O FORNECIMENTO DOS MATERIAIS,INCLUSIVE 5% DE PERDAS</v>
      </c>
      <c r="C9931" s="142" t="s">
        <v>19029</v>
      </c>
      <c r="D9931" s="142" t="s">
        <v>19046</v>
      </c>
      <c r="E9931" s="142" t="s">
        <v>19031</v>
      </c>
      <c r="I9931" s="142" t="s">
        <v>859</v>
      </c>
      <c r="J9931" s="142" t="n">
        <v>336.16</v>
      </c>
    </row>
    <row r="9932" customFormat="false" ht="12.75" hidden="false" customHeight="false" outlineLevel="0" collapsed="false">
      <c r="A9932" s="142" t="s">
        <v>19048</v>
      </c>
      <c r="B9932" s="663" t="str">
        <f aca="false">C9932&amp;D9932&amp;E9932&amp;F9932&amp;G9932&amp;H9932</f>
        <v>CONCRETO DOSADO RACIONALMENTE PARA UMA RESISTENCIA CARACTERISTICA A COMPRESSAO DE 40MPA,COMPREENDENDO APENAS O FORNECIMENTO DOS MATERIAIS,INCLUSIVE 5% DE PERDAS</v>
      </c>
      <c r="C9932" s="142" t="s">
        <v>19029</v>
      </c>
      <c r="D9932" s="142" t="s">
        <v>19049</v>
      </c>
      <c r="E9932" s="142" t="s">
        <v>19031</v>
      </c>
      <c r="I9932" s="142" t="s">
        <v>859</v>
      </c>
      <c r="J9932" s="142" t="n">
        <v>339.81</v>
      </c>
    </row>
    <row r="9933" customFormat="false" ht="12.75" hidden="false" customHeight="false" outlineLevel="0" collapsed="false">
      <c r="A9933" s="142" t="s">
        <v>19050</v>
      </c>
      <c r="B9933" s="663" t="str">
        <f aca="false">C9933&amp;D9933&amp;E9933&amp;F9933&amp;G9933&amp;H9933</f>
        <v>CONCRETO DOSADO RACIONALMENTE PARA UMA RESISTENCIA CARACTERISTICA A COMPRESSAO DE 40MPA,COMPREENDENDO APENAS O FORNECIMENTO DOS MATERIAIS,INCLUSIVE 5% DE PERDAS</v>
      </c>
      <c r="C9933" s="142" t="s">
        <v>19029</v>
      </c>
      <c r="D9933" s="142" t="s">
        <v>19049</v>
      </c>
      <c r="E9933" s="142" t="s">
        <v>19031</v>
      </c>
      <c r="I9933" s="142" t="s">
        <v>859</v>
      </c>
      <c r="J9933" s="142" t="n">
        <v>339.81</v>
      </c>
    </row>
    <row r="9934" customFormat="false" ht="12.75" hidden="false" customHeight="false" outlineLevel="0" collapsed="false">
      <c r="A9934" s="142" t="s">
        <v>19051</v>
      </c>
      <c r="B9934" s="663" t="str">
        <f aca="false">C9934&amp;D9934&amp;E9934&amp;F9934&amp;G9934&amp;H9934</f>
        <v>CONCRETO DOSADO RACIONALMENTE PARA UMA RESISTENCIA CARACTERISTICA A COMPRESSAO DE 25MPA,COMPREENDENDO APENAS O FORNECIMENTO DOS MATERIAIS,INCLUSIVE 5% DE PERDAS E ADICAO DE 8% DE MICROSSILICA</v>
      </c>
      <c r="C9934" s="142" t="s">
        <v>19029</v>
      </c>
      <c r="D9934" s="142" t="s">
        <v>19040</v>
      </c>
      <c r="E9934" s="142" t="s">
        <v>19052</v>
      </c>
      <c r="F9934" s="142" t="s">
        <v>19053</v>
      </c>
      <c r="I9934" s="142" t="s">
        <v>859</v>
      </c>
      <c r="J9934" s="142" t="n">
        <v>301.49</v>
      </c>
    </row>
    <row r="9935" customFormat="false" ht="12.75" hidden="false" customHeight="false" outlineLevel="0" collapsed="false">
      <c r="A9935" s="142" t="s">
        <v>19054</v>
      </c>
      <c r="B9935" s="663" t="str">
        <f aca="false">C9935&amp;D9935&amp;E9935&amp;F9935&amp;G9935&amp;H9935</f>
        <v>CONCRETO DOSADO RACIONALMENTE PARA UMA RESISTENCIA CARACTERISTICA A COMPRESSAO DE 25MPA,COMPREENDENDO APENAS O FORNECIMENTO DOS MATERIAIS,INCLUSIVE 5% DE PERDAS E ADICAO DE 8% DE MICROSSILICA</v>
      </c>
      <c r="C9935" s="142" t="s">
        <v>19029</v>
      </c>
      <c r="D9935" s="142" t="s">
        <v>19040</v>
      </c>
      <c r="E9935" s="142" t="s">
        <v>19052</v>
      </c>
      <c r="F9935" s="142" t="s">
        <v>19053</v>
      </c>
      <c r="I9935" s="142" t="s">
        <v>859</v>
      </c>
      <c r="J9935" s="142" t="n">
        <v>301.49</v>
      </c>
    </row>
    <row r="9936" customFormat="false" ht="12.75" hidden="false" customHeight="false" outlineLevel="0" collapsed="false">
      <c r="A9936" s="142" t="s">
        <v>19055</v>
      </c>
      <c r="B9936" s="663" t="str">
        <f aca="false">C9936&amp;D9936&amp;E9936&amp;F9936&amp;G9936&amp;H9936</f>
        <v>MICRO-CONCRETO ADITIVADO COM 80KG DE ADESIVO ESTRUTURAL A BASE DE ESTIRENO BUTADIENO(LATEX),PARA UMA RESISTENCIA CARACTERISTICA A COMPRESSAO DE 25MPA,COMPREENDENDO APENAS O FORNECIMENTO DOS MATERIAIS,INCLUSIVE 5% DE PERDAS</v>
      </c>
      <c r="C9936" s="142" t="s">
        <v>19056</v>
      </c>
      <c r="D9936" s="142" t="s">
        <v>19057</v>
      </c>
      <c r="E9936" s="142" t="s">
        <v>19058</v>
      </c>
      <c r="F9936" s="142" t="s">
        <v>19059</v>
      </c>
      <c r="I9936" s="142" t="s">
        <v>859</v>
      </c>
      <c r="J9936" s="142" t="n">
        <v>726.37</v>
      </c>
    </row>
    <row r="9937" customFormat="false" ht="12.75" hidden="false" customHeight="false" outlineLevel="0" collapsed="false">
      <c r="A9937" s="142" t="s">
        <v>19060</v>
      </c>
      <c r="B9937" s="663" t="str">
        <f aca="false">C9937&amp;D9937&amp;E9937&amp;F9937&amp;G9937&amp;H9937</f>
        <v>MICRO-CONCRETO ADITIVADO COM 80KG DE ADESIVO ESTRUTURAL A BASE DE ESTIRENO BUTADIENO(LATEX),PARA UMA RESISTENCIA CARACTERISTICA A COMPRESSAO DE 25MPA,COMPREENDENDO APENAS O FORNECIMENTO DOS MATERIAIS,INCLUSIVE 5% DE PERDAS</v>
      </c>
      <c r="C9937" s="142" t="s">
        <v>19056</v>
      </c>
      <c r="D9937" s="142" t="s">
        <v>19057</v>
      </c>
      <c r="E9937" s="142" t="s">
        <v>19058</v>
      </c>
      <c r="F9937" s="142" t="s">
        <v>19059</v>
      </c>
      <c r="I9937" s="142" t="s">
        <v>859</v>
      </c>
      <c r="J9937" s="142" t="n">
        <v>726.37</v>
      </c>
    </row>
    <row r="9938" customFormat="false" ht="12.75" hidden="false" customHeight="false" outlineLevel="0" collapsed="false">
      <c r="A9938" s="142" t="s">
        <v>19061</v>
      </c>
      <c r="B9938" s="663" t="str">
        <f aca="false">C9938&amp;D9938&amp;E9938&amp;F9938&amp;G9938&amp;H9938</f>
        <v>CONCRETO COLORIDO,UTILIZANDO OXIDO DE FERRO VERMELHO SINTETICO,DOSADO PARA UMA RESISTENCIA CARACTERISTICA A COMPRESSAO(FCK)MINIMO DE 15MPA,COMPREENDENDO APENAS O FORNECIMENTO DOS MATERIAIS,INCLUSIVE 5% DE PERDAS</v>
      </c>
      <c r="C9938" s="142" t="s">
        <v>19062</v>
      </c>
      <c r="D9938" s="142" t="s">
        <v>19063</v>
      </c>
      <c r="E9938" s="142" t="s">
        <v>19064</v>
      </c>
      <c r="F9938" s="142" t="s">
        <v>19065</v>
      </c>
      <c r="I9938" s="142" t="s">
        <v>859</v>
      </c>
      <c r="J9938" s="142" t="n">
        <v>311.5</v>
      </c>
    </row>
    <row r="9939" customFormat="false" ht="12.75" hidden="false" customHeight="false" outlineLevel="0" collapsed="false">
      <c r="A9939" s="142" t="s">
        <v>19066</v>
      </c>
      <c r="B9939" s="663" t="str">
        <f aca="false">C9939&amp;D9939&amp;E9939&amp;F9939&amp;G9939&amp;H9939</f>
        <v>CONCRETO COLORIDO,UTILIZANDO OXIDO DE FERRO VERMELHO SINTETICO,DOSADO PARA UMA RESISTENCIA CARACTERISTICA A COMPRESSAO(FCK)MINIMO DE 15MPA,COMPREENDENDO APENAS O FORNECIMENTO DOS MATERIAIS,INCLUSIVE 5% DE PERDAS</v>
      </c>
      <c r="C9939" s="142" t="s">
        <v>19062</v>
      </c>
      <c r="D9939" s="142" t="s">
        <v>19063</v>
      </c>
      <c r="E9939" s="142" t="s">
        <v>19064</v>
      </c>
      <c r="F9939" s="142" t="s">
        <v>19065</v>
      </c>
      <c r="I9939" s="142" t="s">
        <v>859</v>
      </c>
      <c r="J9939" s="142" t="n">
        <v>311.5</v>
      </c>
    </row>
    <row r="9940" customFormat="false" ht="12.75" hidden="false" customHeight="false" outlineLevel="0" collapsed="false">
      <c r="A9940" s="142" t="s">
        <v>19067</v>
      </c>
      <c r="B9940" s="663" t="str">
        <f aca="false">C9940&amp;D9940&amp;E9940&amp;F9940&amp;G9940&amp;H9940</f>
        <v>CONCRETO PARA CAMADAS PREPARATORIAS COM 180KG DE CIMENTO POR M3 DE CONCRETO,COMPREENDENDO APENAS O FORNECIMENTO DOS MATERIAIS,INCLUSIVE 5% DE PERDAS</v>
      </c>
      <c r="C9940" s="142" t="s">
        <v>19068</v>
      </c>
      <c r="D9940" s="142" t="s">
        <v>19069</v>
      </c>
      <c r="E9940" s="142" t="s">
        <v>19070</v>
      </c>
      <c r="I9940" s="142" t="s">
        <v>859</v>
      </c>
      <c r="J9940" s="142" t="n">
        <v>208.53</v>
      </c>
    </row>
    <row r="9941" customFormat="false" ht="12.75" hidden="false" customHeight="false" outlineLevel="0" collapsed="false">
      <c r="A9941" s="142" t="s">
        <v>19071</v>
      </c>
      <c r="B9941" s="663" t="str">
        <f aca="false">C9941&amp;D9941&amp;E9941&amp;F9941&amp;G9941&amp;H9941</f>
        <v>CONCRETO PARA CAMADAS PREPARATORIAS COM 180KG DE CIMENTO POR M3 DE CONCRETO,COMPREENDENDO APENAS O FORNECIMENTO DOS MATERIAIS,INCLUSIVE 5% DE PERDAS</v>
      </c>
      <c r="C9941" s="142" t="s">
        <v>19068</v>
      </c>
      <c r="D9941" s="142" t="s">
        <v>19069</v>
      </c>
      <c r="E9941" s="142" t="s">
        <v>19070</v>
      </c>
      <c r="I9941" s="142" t="s">
        <v>859</v>
      </c>
      <c r="J9941" s="142" t="n">
        <v>208.53</v>
      </c>
    </row>
    <row r="9942" customFormat="false" ht="12.75" hidden="false" customHeight="false" outlineLevel="0" collapsed="false">
      <c r="A9942" s="142" t="s">
        <v>19072</v>
      </c>
      <c r="B9942" s="663" t="str">
        <f aca="false">C9942&amp;D9942&amp;E9942&amp;F9942&amp;G9942&amp;H9942</f>
        <v>CONCRETO PARA MEIOS AGRESSIVOS,COM UTILIZACAO DE CIMENTO RESISTENTE A SULFATOS,COM FATOR AGUA E CIMENTO MENOR OU IGUAL A 0,50,COM CONSUMO MAIOR OU IGUAL A 400KG,COMPREENDENDO APENAS O FORNECIMENTO DOS MATERIAIS,INCLUSIVE 5% DE PERDAS</v>
      </c>
      <c r="C9942" s="142" t="s">
        <v>19073</v>
      </c>
      <c r="D9942" s="142" t="s">
        <v>19074</v>
      </c>
      <c r="E9942" s="142" t="s">
        <v>19075</v>
      </c>
      <c r="F9942" s="142" t="s">
        <v>19076</v>
      </c>
      <c r="I9942" s="142" t="s">
        <v>859</v>
      </c>
      <c r="J9942" s="142" t="n">
        <v>332.57</v>
      </c>
    </row>
    <row r="9943" customFormat="false" ht="12.75" hidden="false" customHeight="false" outlineLevel="0" collapsed="false">
      <c r="A9943" s="142" t="s">
        <v>19077</v>
      </c>
      <c r="B9943" s="663" t="str">
        <f aca="false">C9943&amp;D9943&amp;E9943&amp;F9943&amp;G9943&amp;H9943</f>
        <v>CONCRETO PARA MEIOS AGRESSIVOS,COM UTILIZACAO DE CIMENTO RESISTENTE A SULFATOS,COM FATOR AGUA E CIMENTO MENOR OU IGUAL A 0,50,COM CONSUMO MAIOR OU IGUAL A 400KG,COMPREENDENDO APENAS O FORNECIMENTO DOS MATERIAIS,INCLUSIVE 5% DE PERDAS</v>
      </c>
      <c r="C9943" s="142" t="s">
        <v>19073</v>
      </c>
      <c r="D9943" s="142" t="s">
        <v>19074</v>
      </c>
      <c r="E9943" s="142" t="s">
        <v>19075</v>
      </c>
      <c r="F9943" s="142" t="s">
        <v>19076</v>
      </c>
      <c r="I9943" s="142" t="s">
        <v>859</v>
      </c>
      <c r="J9943" s="142" t="n">
        <v>332.57</v>
      </c>
    </row>
    <row r="9944" customFormat="false" ht="12.75" hidden="false" customHeight="false" outlineLevel="0" collapsed="false">
      <c r="A9944" s="142" t="s">
        <v>19078</v>
      </c>
      <c r="B9944" s="663" t="str">
        <f aca="false">C9944&amp;D9944&amp;E9944&amp;F9944&amp;G9944&amp;H9944</f>
        <v>CONCRETO AUTO-ADENSAVEL DOSADO RACIONALMENTE PARA UMA RESISTENCIA CARACTERISTICA A COMPRESSAO DE 30MPA, COMPREENDENDO APENAS O FORNECIMENTO DOS MATERIAIS,INCLUSIVE 5% DE PERDAS</v>
      </c>
      <c r="C9944" s="142" t="s">
        <v>19079</v>
      </c>
      <c r="D9944" s="142" t="s">
        <v>19080</v>
      </c>
      <c r="E9944" s="142" t="s">
        <v>19081</v>
      </c>
      <c r="I9944" s="142" t="s">
        <v>859</v>
      </c>
      <c r="J9944" s="142" t="n">
        <v>393.62</v>
      </c>
    </row>
    <row r="9945" customFormat="false" ht="12.75" hidden="false" customHeight="false" outlineLevel="0" collapsed="false">
      <c r="A9945" s="142" t="s">
        <v>19082</v>
      </c>
      <c r="B9945" s="663" t="str">
        <f aca="false">C9945&amp;D9945&amp;E9945&amp;F9945&amp;G9945&amp;H9945</f>
        <v>CONCRETO AUTO-ADENSAVEL DOSADO RACIONALMENTE PARA UMA RESISTENCIA CARACTERISTICA A COMPRESSAO DE 30MPA, COMPREENDENDO APENAS O FORNECIMENTO DOS MATERIAIS,INCLUSIVE 5% DE PERDAS</v>
      </c>
      <c r="C9945" s="142" t="s">
        <v>19079</v>
      </c>
      <c r="D9945" s="142" t="s">
        <v>19080</v>
      </c>
      <c r="E9945" s="142" t="s">
        <v>19081</v>
      </c>
      <c r="I9945" s="142" t="s">
        <v>859</v>
      </c>
      <c r="J9945" s="142" t="n">
        <v>393.62</v>
      </c>
    </row>
    <row r="9946" customFormat="false" ht="12.75" hidden="false" customHeight="false" outlineLevel="0" collapsed="false">
      <c r="A9946" s="142" t="s">
        <v>19083</v>
      </c>
      <c r="B9946" s="663" t="str">
        <f aca="false">C9946&amp;D9946&amp;E9946&amp;F9946&amp;G9946&amp;H9946</f>
        <v>CONCRETO DE ALTO DESEMPENHO (CAD) DOSADO RACIONALMENTE PARAUMA RESISTENCIA CARACTERISTICA A COMPRESSAO DE 50MPA,COMPREENDENDO APENAS O FORNECIMENTO DOS MATERIAIS,INCLUSIVE 5% DE PERDAS</v>
      </c>
      <c r="C9946" s="142" t="s">
        <v>19084</v>
      </c>
      <c r="D9946" s="142" t="s">
        <v>19085</v>
      </c>
      <c r="E9946" s="142" t="s">
        <v>19086</v>
      </c>
      <c r="F9946" s="142" t="s">
        <v>19087</v>
      </c>
      <c r="I9946" s="142" t="s">
        <v>859</v>
      </c>
      <c r="J9946" s="142" t="n">
        <v>343.34</v>
      </c>
    </row>
    <row r="9947" customFormat="false" ht="12.75" hidden="false" customHeight="false" outlineLevel="0" collapsed="false">
      <c r="A9947" s="142" t="s">
        <v>19088</v>
      </c>
      <c r="B9947" s="663" t="str">
        <f aca="false">C9947&amp;D9947&amp;E9947&amp;F9947&amp;G9947&amp;H9947</f>
        <v>CONCRETO DE ALTO DESEMPENHO (CAD) DOSADO RACIONALMENTE PARAUMA RESISTENCIA CARACTERISTICA A COMPRESSAO DE 50MPA,COMPREENDENDO APENAS O FORNECIMENTO DOS MATERIAIS,INCLUSIVE 5% DE PERDAS</v>
      </c>
      <c r="C9947" s="142" t="s">
        <v>19084</v>
      </c>
      <c r="D9947" s="142" t="s">
        <v>19085</v>
      </c>
      <c r="E9947" s="142" t="s">
        <v>19086</v>
      </c>
      <c r="F9947" s="142" t="s">
        <v>19087</v>
      </c>
      <c r="I9947" s="142" t="s">
        <v>859</v>
      </c>
      <c r="J9947" s="142" t="n">
        <v>343.34</v>
      </c>
    </row>
    <row r="9948" customFormat="false" ht="12.75" hidden="false" customHeight="false" outlineLevel="0" collapsed="false">
      <c r="A9948" s="142" t="s">
        <v>19089</v>
      </c>
      <c r="B9948" s="663" t="str">
        <f aca="false">C9948&amp;D9948&amp;E9948&amp;F9948&amp;G9948&amp;H9948</f>
        <v>CONCRETO DE ALTO DESEMPENHO (CAD) DOSADO RACIONALMENTE PARAUMA RESISTENCIA CARACTERISTICA A COMPRESSAO DE 60MPA,COMPREENDENDO APENAS O FORNECIMENTO DOS MATERIAIS,INCLUSIVE 5% DE PERDAS</v>
      </c>
      <c r="C9948" s="142" t="s">
        <v>19084</v>
      </c>
      <c r="D9948" s="142" t="s">
        <v>19090</v>
      </c>
      <c r="E9948" s="142" t="s">
        <v>19086</v>
      </c>
      <c r="F9948" s="142" t="s">
        <v>19087</v>
      </c>
      <c r="I9948" s="142" t="s">
        <v>859</v>
      </c>
      <c r="J9948" s="142" t="n">
        <v>370.63</v>
      </c>
    </row>
    <row r="9949" customFormat="false" ht="12.75" hidden="false" customHeight="false" outlineLevel="0" collapsed="false">
      <c r="A9949" s="142" t="s">
        <v>19091</v>
      </c>
      <c r="B9949" s="663" t="str">
        <f aca="false">C9949&amp;D9949&amp;E9949&amp;F9949&amp;G9949&amp;H9949</f>
        <v>CONCRETO DE ALTO DESEMPENHO (CAD) DOSADO RACIONALMENTE PARAUMA RESISTENCIA CARACTERISTICA A COMPRESSAO DE 60MPA,COMPREENDENDO APENAS O FORNECIMENTO DOS MATERIAIS,INCLUSIVE 5% DE PERDAS</v>
      </c>
      <c r="C9949" s="142" t="s">
        <v>19084</v>
      </c>
      <c r="D9949" s="142" t="s">
        <v>19090</v>
      </c>
      <c r="E9949" s="142" t="s">
        <v>19086</v>
      </c>
      <c r="F9949" s="142" t="s">
        <v>19087</v>
      </c>
      <c r="I9949" s="142" t="s">
        <v>859</v>
      </c>
      <c r="J9949" s="142" t="n">
        <v>370.63</v>
      </c>
    </row>
    <row r="9950" customFormat="false" ht="12.75" hidden="false" customHeight="false" outlineLevel="0" collapsed="false">
      <c r="A9950" s="142" t="s">
        <v>19092</v>
      </c>
      <c r="B9950" s="663" t="str">
        <f aca="false">C9950&amp;D9950&amp;E9950&amp;F9950&amp;G9950&amp;H9950</f>
        <v>CONCRETO DE ALTO DESEMPENHO (CAD) DOSADO RACIONALMENTE PARAUMA RESISTENCIA CARACTERISTICA A COMPRESSAO DE 70MPA,COMPREENDENDO APENAS O FORNECIMENTO DOS MATERIAIS,INCLUSIVE 5% DE PERDAS</v>
      </c>
      <c r="C9950" s="142" t="s">
        <v>19084</v>
      </c>
      <c r="D9950" s="142" t="s">
        <v>19093</v>
      </c>
      <c r="E9950" s="142" t="s">
        <v>19086</v>
      </c>
      <c r="F9950" s="142" t="s">
        <v>19087</v>
      </c>
      <c r="I9950" s="142" t="s">
        <v>859</v>
      </c>
      <c r="J9950" s="142" t="n">
        <v>394.79</v>
      </c>
    </row>
    <row r="9951" customFormat="false" ht="12.75" hidden="false" customHeight="false" outlineLevel="0" collapsed="false">
      <c r="A9951" s="142" t="s">
        <v>19094</v>
      </c>
      <c r="B9951" s="663" t="str">
        <f aca="false">C9951&amp;D9951&amp;E9951&amp;F9951&amp;G9951&amp;H9951</f>
        <v>CONCRETO DE ALTO DESEMPENHO (CAD) DOSADO RACIONALMENTE PARAUMA RESISTENCIA CARACTERISTICA A COMPRESSAO DE 70MPA,COMPREENDENDO APENAS O FORNECIMENTO DOS MATERIAIS,INCLUSIVE 5% DE PERDAS</v>
      </c>
      <c r="C9951" s="142" t="s">
        <v>19084</v>
      </c>
      <c r="D9951" s="142" t="s">
        <v>19093</v>
      </c>
      <c r="E9951" s="142" t="s">
        <v>19086</v>
      </c>
      <c r="F9951" s="142" t="s">
        <v>19087</v>
      </c>
      <c r="I9951" s="142" t="s">
        <v>859</v>
      </c>
      <c r="J9951" s="142" t="n">
        <v>394.79</v>
      </c>
    </row>
    <row r="9952" customFormat="false" ht="12.75" hidden="false" customHeight="false" outlineLevel="0" collapsed="false">
      <c r="A9952" s="142" t="s">
        <v>19095</v>
      </c>
      <c r="B9952" s="663" t="str">
        <f aca="false">C9952&amp;D9952&amp;E9952&amp;F9952&amp;G9952&amp;H9952</f>
        <v>PREPARO MANUAL DE CONCRETO,INCLUSIVE TRANSPORTE HORIZONTAL COM CARRINHO DE MAO,ATE 20,00M</v>
      </c>
      <c r="C9952" s="142" t="s">
        <v>19096</v>
      </c>
      <c r="D9952" s="142" t="s">
        <v>19097</v>
      </c>
      <c r="I9952" s="142" t="s">
        <v>859</v>
      </c>
      <c r="J9952" s="142" t="n">
        <v>129.28</v>
      </c>
    </row>
    <row r="9953" customFormat="false" ht="12.75" hidden="false" customHeight="false" outlineLevel="0" collapsed="false">
      <c r="A9953" s="142" t="s">
        <v>19098</v>
      </c>
      <c r="B9953" s="663" t="str">
        <f aca="false">C9953&amp;D9953&amp;E9953&amp;F9953&amp;G9953&amp;H9953</f>
        <v>PREPARO MANUAL DE CONCRETO,INCLUSIVE TRANSPORTE HORIZONTAL COM CARRINHO DE MAO,ATE 20,00M</v>
      </c>
      <c r="C9953" s="142" t="s">
        <v>19096</v>
      </c>
      <c r="D9953" s="142" t="s">
        <v>19097</v>
      </c>
      <c r="I9953" s="142" t="s">
        <v>859</v>
      </c>
      <c r="J9953" s="142" t="n">
        <v>112.06</v>
      </c>
    </row>
    <row r="9954" customFormat="false" ht="12.75" hidden="false" customHeight="false" outlineLevel="0" collapsed="false">
      <c r="A9954" s="142" t="s">
        <v>19099</v>
      </c>
      <c r="B9954" s="663" t="str">
        <f aca="false">C9954&amp;D9954&amp;E9954&amp;F9954&amp;G9954&amp;H9954</f>
        <v>PREPARO DE CONCRETO,COMPREENDENDO MISTURA E AMASSAMENTO EM 2 (DUAS) BETONEIRAS DE 600L,ADMITINDO-SE UMA PRODUCAO APROXIMADA DE 7,00M3/H,EXCLUINDO O FORNECIMENTO DOS MATERIAIS</v>
      </c>
      <c r="C9954" s="142" t="s">
        <v>19100</v>
      </c>
      <c r="D9954" s="142" t="s">
        <v>19101</v>
      </c>
      <c r="E9954" s="142" t="s">
        <v>19102</v>
      </c>
      <c r="I9954" s="142" t="s">
        <v>859</v>
      </c>
      <c r="J9954" s="142" t="n">
        <v>47.73</v>
      </c>
    </row>
    <row r="9955" customFormat="false" ht="12.75" hidden="false" customHeight="false" outlineLevel="0" collapsed="false">
      <c r="A9955" s="142" t="s">
        <v>19103</v>
      </c>
      <c r="B9955" s="663" t="str">
        <f aca="false">C9955&amp;D9955&amp;E9955&amp;F9955&amp;G9955&amp;H9955</f>
        <v>PREPARO DE CONCRETO,COMPREENDENDO MISTURA E AMASSAMENTO EM 2 (DUAS) BETONEIRAS DE 600L,ADMITINDO-SE UMA PRODUCAO APROXIMADA DE 7,00M3/H,EXCLUINDO O FORNECIMENTO DOS MATERIAIS</v>
      </c>
      <c r="C9955" s="142" t="s">
        <v>19100</v>
      </c>
      <c r="D9955" s="142" t="s">
        <v>19101</v>
      </c>
      <c r="E9955" s="142" t="s">
        <v>19102</v>
      </c>
      <c r="I9955" s="142" t="s">
        <v>859</v>
      </c>
      <c r="J9955" s="142" t="n">
        <v>42.78</v>
      </c>
    </row>
    <row r="9956" customFormat="false" ht="12.75" hidden="false" customHeight="false" outlineLevel="0" collapsed="false">
      <c r="A9956" s="142" t="s">
        <v>19104</v>
      </c>
      <c r="B9956" s="663" t="str">
        <f aca="false">C9956&amp;D9956&amp;E9956&amp;F9956&amp;G9956&amp;H9956</f>
        <v>PREPARO DE CONCRETO,COMPREENDENDO MISTURA E AMASSAMENTO EM UMA BETONEIRA DE 600L,ADMITINDO-SE UMA PRODUCAO APROXIMADA DE 3,50M3/H,EXCLUINDO O FORNECIMENTO DOS MATERIAIS</v>
      </c>
      <c r="C9956" s="142" t="s">
        <v>19105</v>
      </c>
      <c r="D9956" s="142" t="s">
        <v>19106</v>
      </c>
      <c r="E9956" s="142" t="s">
        <v>19107</v>
      </c>
      <c r="I9956" s="142" t="s">
        <v>859</v>
      </c>
      <c r="J9956" s="142" t="n">
        <v>60.22</v>
      </c>
    </row>
    <row r="9957" customFormat="false" ht="12.75" hidden="false" customHeight="false" outlineLevel="0" collapsed="false">
      <c r="A9957" s="142" t="s">
        <v>19108</v>
      </c>
      <c r="B9957" s="663" t="str">
        <f aca="false">C9957&amp;D9957&amp;E9957&amp;F9957&amp;G9957&amp;H9957</f>
        <v>PREPARO DE CONCRETO,COMPREENDENDO MISTURA E AMASSAMENTO EM UMA BETONEIRA DE 600L,ADMITINDO-SE UMA PRODUCAO APROXIMADA DE 3,50M3/H,EXCLUINDO O FORNECIMENTO DOS MATERIAIS</v>
      </c>
      <c r="C9957" s="142" t="s">
        <v>19105</v>
      </c>
      <c r="D9957" s="142" t="s">
        <v>19106</v>
      </c>
      <c r="E9957" s="142" t="s">
        <v>19107</v>
      </c>
      <c r="I9957" s="142" t="s">
        <v>859</v>
      </c>
      <c r="J9957" s="142" t="n">
        <v>52.9</v>
      </c>
    </row>
    <row r="9958" customFormat="false" ht="12.75" hidden="false" customHeight="false" outlineLevel="0" collapsed="false">
      <c r="A9958" s="142" t="s">
        <v>19109</v>
      </c>
      <c r="B9958" s="663" t="str">
        <f aca="false">C9958&amp;D9958&amp;E9958&amp;F9958&amp;G9958&amp;H9958</f>
        <v>PREPARO DE CONCRETO,COMPREENDENDO MISTURA E AMASSAMENTO EM UMA BETONEIRA DE 320L,ADMITINDO-SE UMA PRODUCAO APROXIMADA DE 2,00M3/H,EXCLUINDO O FORNECIMENTO DOS MATERIAIS</v>
      </c>
      <c r="C9958" s="142" t="s">
        <v>19105</v>
      </c>
      <c r="D9958" s="142" t="s">
        <v>19110</v>
      </c>
      <c r="E9958" s="142" t="s">
        <v>19111</v>
      </c>
      <c r="I9958" s="142" t="s">
        <v>859</v>
      </c>
      <c r="J9958" s="142" t="n">
        <v>78.22</v>
      </c>
    </row>
    <row r="9959" customFormat="false" ht="12.75" hidden="false" customHeight="false" outlineLevel="0" collapsed="false">
      <c r="A9959" s="142" t="s">
        <v>19112</v>
      </c>
      <c r="B9959" s="663" t="str">
        <f aca="false">C9959&amp;D9959&amp;E9959&amp;F9959&amp;G9959&amp;H9959</f>
        <v>PREPARO DE CONCRETO,COMPREENDENDO MISTURA E AMASSAMENTO EM UMA BETONEIRA DE 320L,ADMITINDO-SE UMA PRODUCAO APROXIMADA DE 2,00M3/H,EXCLUINDO O FORNECIMENTO DOS MATERIAIS</v>
      </c>
      <c r="C9959" s="142" t="s">
        <v>19105</v>
      </c>
      <c r="D9959" s="142" t="s">
        <v>19110</v>
      </c>
      <c r="E9959" s="142" t="s">
        <v>19111</v>
      </c>
      <c r="I9959" s="142" t="s">
        <v>859</v>
      </c>
      <c r="J9959" s="142" t="n">
        <v>68.54</v>
      </c>
    </row>
    <row r="9960" customFormat="false" ht="12.75" hidden="false" customHeight="false" outlineLevel="0" collapsed="false">
      <c r="A9960" s="142" t="s">
        <v>19113</v>
      </c>
      <c r="B9960" s="663" t="str">
        <f aca="false">C9960&amp;D9960&amp;E9960&amp;F9960&amp;G9960&amp;H9960</f>
        <v>PREPARO DE CONCRETO,EM CONDICOES ESPECIAIS,COMPREENDENDO MISTURA E AMASSAMENTO EM UMA BETONEIRA DE 320L,ADMITINDO-SE UMA PRODUCAO APROXIMADA DE 1,50M3/H,EXCLUINDO O FORNECIMENTO DOS MATERIAIS</v>
      </c>
      <c r="C9960" s="142" t="s">
        <v>19114</v>
      </c>
      <c r="D9960" s="142" t="s">
        <v>19115</v>
      </c>
      <c r="E9960" s="142" t="s">
        <v>19116</v>
      </c>
      <c r="F9960" s="142" t="s">
        <v>6406</v>
      </c>
      <c r="I9960" s="142" t="s">
        <v>859</v>
      </c>
      <c r="J9960" s="142" t="n">
        <v>93.84</v>
      </c>
    </row>
    <row r="9961" customFormat="false" ht="12.75" hidden="false" customHeight="false" outlineLevel="0" collapsed="false">
      <c r="A9961" s="142" t="s">
        <v>19117</v>
      </c>
      <c r="B9961" s="663" t="str">
        <f aca="false">C9961&amp;D9961&amp;E9961&amp;F9961&amp;G9961&amp;H9961</f>
        <v>PREPARO DE CONCRETO,EM CONDICOES ESPECIAIS,COMPREENDENDO MISTURA E AMASSAMENTO EM UMA BETONEIRA DE 320L,ADMITINDO-SE UMA PRODUCAO APROXIMADA DE 1,50M3/H,EXCLUINDO O FORNECIMENTO DOS MATERIAIS</v>
      </c>
      <c r="C9961" s="142" t="s">
        <v>19114</v>
      </c>
      <c r="D9961" s="142" t="s">
        <v>19115</v>
      </c>
      <c r="E9961" s="142" t="s">
        <v>19116</v>
      </c>
      <c r="F9961" s="142" t="s">
        <v>6406</v>
      </c>
      <c r="I9961" s="142" t="s">
        <v>859</v>
      </c>
      <c r="J9961" s="142" t="n">
        <v>82.37</v>
      </c>
    </row>
    <row r="9962" customFormat="false" ht="12.75" hidden="false" customHeight="false" outlineLevel="0" collapsed="false">
      <c r="A9962" s="142" t="s">
        <v>19118</v>
      </c>
      <c r="B9962" s="663" t="str">
        <f aca="false">C9962&amp;D9962&amp;E9962&amp;F9962&amp;G9962&amp;H9962</f>
        <v>PREPARO DE CONCRETO,EM CONDICOES ESPECIAIS,COMPREENDENDO MISTURA E AMASSAMENTO EM UMA BETONEIRA DE 320L,ADMITINDO-SE UMA PRODUCAO APROXIMADA DE 1,00M3/H,EXCLUINDO O FORNECIMENTO DOS MATERIAIS</v>
      </c>
      <c r="C9962" s="142" t="s">
        <v>19114</v>
      </c>
      <c r="D9962" s="142" t="s">
        <v>19115</v>
      </c>
      <c r="E9962" s="142" t="s">
        <v>19119</v>
      </c>
      <c r="F9962" s="142" t="s">
        <v>6406</v>
      </c>
      <c r="I9962" s="142" t="s">
        <v>859</v>
      </c>
      <c r="J9962" s="142" t="n">
        <v>107.97</v>
      </c>
    </row>
    <row r="9963" customFormat="false" ht="12.75" hidden="false" customHeight="false" outlineLevel="0" collapsed="false">
      <c r="A9963" s="142" t="s">
        <v>19120</v>
      </c>
      <c r="B9963" s="663" t="str">
        <f aca="false">C9963&amp;D9963&amp;E9963&amp;F9963&amp;G9963&amp;H9963</f>
        <v>PREPARO DE CONCRETO,EM CONDICOES ESPECIAIS,COMPREENDENDO MISTURA E AMASSAMENTO EM UMA BETONEIRA DE 320L,ADMITINDO-SE UMA PRODUCAO APROXIMADA DE 1,00M3/H,EXCLUINDO O FORNECIMENTO DOS MATERIAIS</v>
      </c>
      <c r="C9963" s="142" t="s">
        <v>19114</v>
      </c>
      <c r="D9963" s="142" t="s">
        <v>19115</v>
      </c>
      <c r="E9963" s="142" t="s">
        <v>19119</v>
      </c>
      <c r="F9963" s="142" t="s">
        <v>6406</v>
      </c>
      <c r="I9963" s="142" t="s">
        <v>859</v>
      </c>
      <c r="J9963" s="142" t="n">
        <v>95.05</v>
      </c>
    </row>
    <row r="9964" customFormat="false" ht="12.75" hidden="false" customHeight="false" outlineLevel="0" collapsed="false">
      <c r="A9964" s="142" t="s">
        <v>19121</v>
      </c>
      <c r="B9964" s="663" t="str">
        <f aca="false">C9964&amp;D9964&amp;E9964&amp;F9964&amp;G9964&amp;H9964</f>
        <v>PREPARO DE CONCRETO EM USINA TIPO PAREDE,PRODUCAO DE 8,00M3/H,EXCLUSIVE O FORNECIMENTO DE MATERIAIS</v>
      </c>
      <c r="C9964" s="142" t="s">
        <v>19122</v>
      </c>
      <c r="D9964" s="142" t="s">
        <v>19123</v>
      </c>
      <c r="I9964" s="142" t="s">
        <v>859</v>
      </c>
      <c r="J9964" s="142" t="n">
        <v>41.19</v>
      </c>
    </row>
    <row r="9965" customFormat="false" ht="12.75" hidden="false" customHeight="false" outlineLevel="0" collapsed="false">
      <c r="A9965" s="142" t="s">
        <v>19124</v>
      </c>
      <c r="B9965" s="663" t="str">
        <f aca="false">C9965&amp;D9965&amp;E9965&amp;F9965&amp;G9965&amp;H9965</f>
        <v>PREPARO DE CONCRETO EM USINA TIPO PAREDE,PRODUCAO DE 8,00M3/H,EXCLUSIVE O FORNECIMENTO DE MATERIAIS</v>
      </c>
      <c r="C9965" s="142" t="s">
        <v>19122</v>
      </c>
      <c r="D9965" s="142" t="s">
        <v>19123</v>
      </c>
      <c r="I9965" s="142" t="s">
        <v>859</v>
      </c>
      <c r="J9965" s="142" t="n">
        <v>38.23</v>
      </c>
    </row>
    <row r="9966" customFormat="false" ht="12.75" hidden="false" customHeight="false" outlineLevel="0" collapsed="false">
      <c r="A9966" s="142" t="s">
        <v>19125</v>
      </c>
      <c r="B9966" s="663" t="str">
        <f aca="false">C9966&amp;D9966&amp;E9966&amp;F9966&amp;G9966&amp;H9966</f>
        <v>DOSAGEM DE CONCRETO EM USINA DOSADORA,TIPO VERTICAL,PARA 16,00M3/H,EXCLUSIVE O FORNECIMENTO DE MATERIAIS,SENDO O TRABALHO INTERMITENTE,A 50%</v>
      </c>
      <c r="C9966" s="142" t="s">
        <v>19126</v>
      </c>
      <c r="D9966" s="142" t="s">
        <v>19127</v>
      </c>
      <c r="E9966" s="142" t="s">
        <v>19128</v>
      </c>
      <c r="I9966" s="142" t="s">
        <v>859</v>
      </c>
      <c r="J9966" s="142" t="n">
        <v>48.78</v>
      </c>
    </row>
    <row r="9967" customFormat="false" ht="12.75" hidden="false" customHeight="false" outlineLevel="0" collapsed="false">
      <c r="A9967" s="142" t="s">
        <v>19129</v>
      </c>
      <c r="B9967" s="663" t="str">
        <f aca="false">C9967&amp;D9967&amp;E9967&amp;F9967&amp;G9967&amp;H9967</f>
        <v>DOSAGEM DE CONCRETO EM USINA DOSADORA,TIPO VERTICAL,PARA 16,00M3/H,EXCLUSIVE O FORNECIMENTO DE MATERIAIS,SENDO O TRABALHO INTERMITENTE,A 50%</v>
      </c>
      <c r="C9967" s="142" t="s">
        <v>19126</v>
      </c>
      <c r="D9967" s="142" t="s">
        <v>19127</v>
      </c>
      <c r="E9967" s="142" t="s">
        <v>19128</v>
      </c>
      <c r="I9967" s="142" t="s">
        <v>859</v>
      </c>
      <c r="J9967" s="142" t="n">
        <v>44.63</v>
      </c>
    </row>
    <row r="9968" customFormat="false" ht="12.75" hidden="false" customHeight="false" outlineLevel="0" collapsed="false">
      <c r="A9968" s="142" t="s">
        <v>19130</v>
      </c>
      <c r="B9968" s="663" t="str">
        <f aca="false">C9968&amp;D9968&amp;E9968&amp;F9968&amp;G9968&amp;H9968</f>
        <v>LANCAMENTO DE CONCRETO EM PECAS ARMADAS,INCLUSIVE TRANSPORTE HORIZONTAL ATE 20,00M EM CARRINHOS,E VERTICAL ATE 10,00M COM TORRE E GUINCHO,COLOCACAO,ADENSAMENTO E ACABAMENTO,CONSIDERANDO UMA PRODUCAO APROXIMADA DE 7,00M3/H</v>
      </c>
      <c r="C9968" s="142" t="s">
        <v>19131</v>
      </c>
      <c r="D9968" s="142" t="s">
        <v>19132</v>
      </c>
      <c r="E9968" s="142" t="s">
        <v>19133</v>
      </c>
      <c r="F9968" s="142" t="s">
        <v>19134</v>
      </c>
      <c r="I9968" s="142" t="s">
        <v>859</v>
      </c>
      <c r="J9968" s="142" t="n">
        <v>92.05</v>
      </c>
    </row>
    <row r="9969" customFormat="false" ht="12.75" hidden="false" customHeight="false" outlineLevel="0" collapsed="false">
      <c r="A9969" s="142" t="s">
        <v>19135</v>
      </c>
      <c r="B9969" s="663" t="str">
        <f aca="false">C9969&amp;D9969&amp;E9969&amp;F9969&amp;G9969&amp;H9969</f>
        <v>LANCAMENTO DE CONCRETO EM PECAS ARMADAS,INCLUSIVE TRANSPORTE HORIZONTAL ATE 20,00M EM CARRINHOS,E VERTICAL ATE 10,00M COM TORRE E GUINCHO,COLOCACAO,ADENSAMENTO E ACABAMENTO,CONSIDERANDO UMA PRODUCAO APROXIMADA DE 7,00M3/H</v>
      </c>
      <c r="C9969" s="142" t="s">
        <v>19131</v>
      </c>
      <c r="D9969" s="142" t="s">
        <v>19132</v>
      </c>
      <c r="E9969" s="142" t="s">
        <v>19133</v>
      </c>
      <c r="F9969" s="142" t="s">
        <v>19134</v>
      </c>
      <c r="I9969" s="142" t="s">
        <v>859</v>
      </c>
      <c r="J9969" s="142" t="n">
        <v>80.2</v>
      </c>
    </row>
    <row r="9970" customFormat="false" ht="12.75" hidden="false" customHeight="false" outlineLevel="0" collapsed="false">
      <c r="A9970" s="142" t="s">
        <v>19136</v>
      </c>
      <c r="B9970" s="663" t="str">
        <f aca="false">C9970&amp;D9970&amp;E9970&amp;F9970&amp;G9970&amp;H9970</f>
        <v>LANCAMENTO DE CONCRETO EM PECAS ARMADAS,INCLUSIVE TRANSPORTE HORIZONTAL ATE 20,00M EM CARRINHOS,E VERTICAL ATE 10,00M COM TORRE E GUINCHO,COLOCACAO,ADENSAMENTO E ACABAMENTO,CONSIDERANDO UMA PRODUCAO APROXIMADA DE 3,50M3/H</v>
      </c>
      <c r="C9970" s="142" t="s">
        <v>19131</v>
      </c>
      <c r="D9970" s="142" t="s">
        <v>19132</v>
      </c>
      <c r="E9970" s="142" t="s">
        <v>19133</v>
      </c>
      <c r="F9970" s="142" t="s">
        <v>19137</v>
      </c>
      <c r="I9970" s="142" t="s">
        <v>859</v>
      </c>
      <c r="J9970" s="142" t="n">
        <v>96.15</v>
      </c>
    </row>
    <row r="9971" customFormat="false" ht="12.75" hidden="false" customHeight="false" outlineLevel="0" collapsed="false">
      <c r="A9971" s="142" t="s">
        <v>19138</v>
      </c>
      <c r="B9971" s="663" t="str">
        <f aca="false">C9971&amp;D9971&amp;E9971&amp;F9971&amp;G9971&amp;H9971</f>
        <v>LANCAMENTO DE CONCRETO EM PECAS ARMADAS,INCLUSIVE TRANSPORTE HORIZONTAL ATE 20,00M EM CARRINHOS,E VERTICAL ATE 10,00M COM TORRE E GUINCHO,COLOCACAO,ADENSAMENTO E ACABAMENTO,CONSIDERANDO UMA PRODUCAO APROXIMADA DE 3,50M3/H</v>
      </c>
      <c r="C9971" s="142" t="s">
        <v>19131</v>
      </c>
      <c r="D9971" s="142" t="s">
        <v>19132</v>
      </c>
      <c r="E9971" s="142" t="s">
        <v>19133</v>
      </c>
      <c r="F9971" s="142" t="s">
        <v>19137</v>
      </c>
      <c r="I9971" s="142" t="s">
        <v>859</v>
      </c>
      <c r="J9971" s="142" t="n">
        <v>83.86</v>
      </c>
    </row>
    <row r="9972" customFormat="false" ht="12.75" hidden="false" customHeight="false" outlineLevel="0" collapsed="false">
      <c r="A9972" s="142" t="s">
        <v>19139</v>
      </c>
      <c r="B9972" s="663" t="str">
        <f aca="false">C9972&amp;D9972&amp;E9972&amp;F9972&amp;G9972&amp;H9972</f>
        <v>LANCAMENTO DE CONCRETO EM PECAS ARMADAS,INCLUSIVE TRANSPORTE HORIZONTAL ATE 20,00M EM CARRINHOS,E VERTICAL ATE 10,00M COM TORRE E GUINCHO,COLOCACAO,ADENSAMENTO E ACABAMENTO,CONSIDERANDO UMA PRODUCAO APROXIMADA DE 2,00M3/H</v>
      </c>
      <c r="C9972" s="142" t="s">
        <v>19131</v>
      </c>
      <c r="D9972" s="142" t="s">
        <v>19132</v>
      </c>
      <c r="E9972" s="142" t="s">
        <v>19133</v>
      </c>
      <c r="F9972" s="142" t="s">
        <v>19140</v>
      </c>
      <c r="I9972" s="142" t="s">
        <v>859</v>
      </c>
      <c r="J9972" s="142" t="n">
        <v>116.64</v>
      </c>
    </row>
    <row r="9973" customFormat="false" ht="12.75" hidden="false" customHeight="false" outlineLevel="0" collapsed="false">
      <c r="A9973" s="142" t="s">
        <v>19141</v>
      </c>
      <c r="B9973" s="663" t="str">
        <f aca="false">C9973&amp;D9973&amp;E9973&amp;F9973&amp;G9973&amp;H9973</f>
        <v>LANCAMENTO DE CONCRETO EM PECAS ARMADAS,INCLUSIVE TRANSPORTE HORIZONTAL ATE 20,00M EM CARRINHOS,E VERTICAL ATE 10,00M COM TORRE E GUINCHO,COLOCACAO,ADENSAMENTO E ACABAMENTO,CONSIDERANDO UMA PRODUCAO APROXIMADA DE 2,00M3/H</v>
      </c>
      <c r="C9973" s="142" t="s">
        <v>19131</v>
      </c>
      <c r="D9973" s="142" t="s">
        <v>19132</v>
      </c>
      <c r="E9973" s="142" t="s">
        <v>19133</v>
      </c>
      <c r="F9973" s="142" t="s">
        <v>19140</v>
      </c>
      <c r="I9973" s="142" t="s">
        <v>859</v>
      </c>
      <c r="J9973" s="142" t="n">
        <v>102.05</v>
      </c>
    </row>
    <row r="9974" customFormat="false" ht="12.75" hidden="false" customHeight="false" outlineLevel="0" collapsed="false">
      <c r="A9974" s="142" t="s">
        <v>19142</v>
      </c>
      <c r="B9974" s="663" t="str">
        <f aca="false">C9974&amp;D9974&amp;E9974&amp;F9974&amp;G9974&amp;H9974</f>
        <v>LANCAMENTO DE CONCRETO EM PECAS ARMADAS,EM CONDICOES ESPECIAIS,INCLUSIVE TRANSPORTE HORIZONTAL ATE 20,00M EM CARRINHOS,E VERTICAL ATE 10,00M COM TORRE E GUINCHO,COLOCACAO,ADENSAMENTO E ACABAMENTO,CONSIDERANDO UMA PRODUCAO APROXIMADA DE 1,50M3/H</v>
      </c>
      <c r="C9974" s="142" t="s">
        <v>19143</v>
      </c>
      <c r="D9974" s="142" t="s">
        <v>19144</v>
      </c>
      <c r="E9974" s="142" t="s">
        <v>19145</v>
      </c>
      <c r="F9974" s="142" t="s">
        <v>19146</v>
      </c>
      <c r="G9974" s="142" t="s">
        <v>19147</v>
      </c>
      <c r="I9974" s="142" t="s">
        <v>859</v>
      </c>
      <c r="J9974" s="142" t="n">
        <v>128.85</v>
      </c>
    </row>
    <row r="9975" customFormat="false" ht="12.75" hidden="false" customHeight="false" outlineLevel="0" collapsed="false">
      <c r="A9975" s="142" t="s">
        <v>19148</v>
      </c>
      <c r="B9975" s="663" t="str">
        <f aca="false">C9975&amp;D9975&amp;E9975&amp;F9975&amp;G9975&amp;H9975</f>
        <v>LANCAMENTO DE CONCRETO EM PECAS ARMADAS,EM CONDICOES ESPECIAIS,INCLUSIVE TRANSPORTE HORIZONTAL ATE 20,00M EM CARRINHOS,E VERTICAL ATE 10,00M COM TORRE E GUINCHO,COLOCACAO,ADENSAMENTO E ACABAMENTO,CONSIDERANDO UMA PRODUCAO APROXIMADA DE 1,50M3/H</v>
      </c>
      <c r="C9975" s="142" t="s">
        <v>19143</v>
      </c>
      <c r="D9975" s="142" t="s">
        <v>19144</v>
      </c>
      <c r="E9975" s="142" t="s">
        <v>19145</v>
      </c>
      <c r="F9975" s="142" t="s">
        <v>19146</v>
      </c>
      <c r="G9975" s="142" t="s">
        <v>19147</v>
      </c>
      <c r="I9975" s="142" t="s">
        <v>859</v>
      </c>
      <c r="J9975" s="142" t="n">
        <v>112.73</v>
      </c>
    </row>
    <row r="9976" customFormat="false" ht="12.75" hidden="false" customHeight="false" outlineLevel="0" collapsed="false">
      <c r="A9976" s="142" t="s">
        <v>19149</v>
      </c>
      <c r="B9976" s="663" t="str">
        <f aca="false">C9976&amp;D9976&amp;E9976&amp;F9976&amp;G9976&amp;H9976</f>
        <v>LANCAMENTO DE CONCRETO EM PECAS ARMADAS,EM CONDICOES ESPECIAIS,INCLUSIVE TRANSPORTE HORIZONTAL ATE 20,00M EM CARRINHOS,E VERTICAL ATE 10,00M COM TORRE E GUINCHO,COLOCACAO,ADENSAMENTO E ACABAMENTO,CONSIDERANDO UMA PRODUCAO APROXIMADA DE 1,00M3/H</v>
      </c>
      <c r="C9976" s="142" t="s">
        <v>19143</v>
      </c>
      <c r="D9976" s="142" t="s">
        <v>19144</v>
      </c>
      <c r="E9976" s="142" t="s">
        <v>19145</v>
      </c>
      <c r="F9976" s="142" t="s">
        <v>19150</v>
      </c>
      <c r="G9976" s="142" t="s">
        <v>19147</v>
      </c>
      <c r="I9976" s="142" t="s">
        <v>859</v>
      </c>
      <c r="J9976" s="142" t="n">
        <v>170.95</v>
      </c>
    </row>
    <row r="9977" customFormat="false" ht="12.75" hidden="false" customHeight="false" outlineLevel="0" collapsed="false">
      <c r="A9977" s="142" t="s">
        <v>19151</v>
      </c>
      <c r="B9977" s="663" t="str">
        <f aca="false">C9977&amp;D9977&amp;E9977&amp;F9977&amp;G9977&amp;H9977</f>
        <v>LANCAMENTO DE CONCRETO EM PECAS ARMADAS,EM CONDICOES ESPECIAIS,INCLUSIVE TRANSPORTE HORIZONTAL ATE 20,00M EM CARRINHOS,E VERTICAL ATE 10,00M COM TORRE E GUINCHO,COLOCACAO,ADENSAMENTO E ACABAMENTO,CONSIDERANDO UMA PRODUCAO APROXIMADA DE 1,00M3/H</v>
      </c>
      <c r="C9977" s="142" t="s">
        <v>19143</v>
      </c>
      <c r="D9977" s="142" t="s">
        <v>19144</v>
      </c>
      <c r="E9977" s="142" t="s">
        <v>19145</v>
      </c>
      <c r="F9977" s="142" t="s">
        <v>19150</v>
      </c>
      <c r="G9977" s="142" t="s">
        <v>19147</v>
      </c>
      <c r="I9977" s="142" t="s">
        <v>859</v>
      </c>
      <c r="J9977" s="142" t="n">
        <v>149.07</v>
      </c>
    </row>
    <row r="9978" customFormat="false" ht="12.75" hidden="false" customHeight="false" outlineLevel="0" collapsed="false">
      <c r="A9978" s="142" t="s">
        <v>19152</v>
      </c>
      <c r="B9978" s="663" t="str">
        <f aca="false">C9978&amp;D9978&amp;E9978&amp;F9978&amp;G9978&amp;H9978</f>
        <v>LANCAMENTO DE CONCRETO EM PECAS SEM ARMADURA,INCLUSIVE TRANSPORTE HORIZONTAL ATE 20,00M EM CARRINHOS,E VERTICAL ATE 10,00M COM TORRE E GUINCHO,COLOCACAO,ADENSAMENTO E ACABAMENTO,CONSIDERANDO UMA PRODUCAO APROXIMADA DE 7,00M3/H</v>
      </c>
      <c r="C9978" s="142" t="s">
        <v>19153</v>
      </c>
      <c r="D9978" s="142" t="s">
        <v>19154</v>
      </c>
      <c r="E9978" s="142" t="s">
        <v>19155</v>
      </c>
      <c r="F9978" s="142" t="s">
        <v>19156</v>
      </c>
      <c r="I9978" s="142" t="s">
        <v>859</v>
      </c>
      <c r="J9978" s="142" t="n">
        <v>80.75</v>
      </c>
    </row>
    <row r="9979" customFormat="false" ht="12.75" hidden="false" customHeight="false" outlineLevel="0" collapsed="false">
      <c r="A9979" s="142" t="s">
        <v>19157</v>
      </c>
      <c r="B9979" s="663" t="str">
        <f aca="false">C9979&amp;D9979&amp;E9979&amp;F9979&amp;G9979&amp;H9979</f>
        <v>LANCAMENTO DE CONCRETO EM PECAS SEM ARMADURA,INCLUSIVE TRANSPORTE HORIZONTAL ATE 20,00M EM CARRINHOS,E VERTICAL ATE 10,00M COM TORRE E GUINCHO,COLOCACAO,ADENSAMENTO E ACABAMENTO,CONSIDERANDO UMA PRODUCAO APROXIMADA DE 7,00M3/H</v>
      </c>
      <c r="C9979" s="142" t="s">
        <v>19153</v>
      </c>
      <c r="D9979" s="142" t="s">
        <v>19154</v>
      </c>
      <c r="E9979" s="142" t="s">
        <v>19155</v>
      </c>
      <c r="F9979" s="142" t="s">
        <v>19156</v>
      </c>
      <c r="I9979" s="142" t="s">
        <v>859</v>
      </c>
      <c r="J9979" s="142" t="n">
        <v>70.38</v>
      </c>
    </row>
    <row r="9980" customFormat="false" ht="12.75" hidden="false" customHeight="false" outlineLevel="0" collapsed="false">
      <c r="A9980" s="142" t="s">
        <v>19158</v>
      </c>
      <c r="B9980" s="663" t="str">
        <f aca="false">C9980&amp;D9980&amp;E9980&amp;F9980&amp;G9980&amp;H9980</f>
        <v>LANCAMENTO DE CONCRETO EM PECAS SEM ARMADURA,INCLUSIVE TRANSPORTE HORIZONTAL ATE 20,00M EM CARRINHOS,E VERTICAL ATE 10,00M COM TORRE E GUINCHO,COLOCACAO,ADENSAMENTO E ACABAMENTO,CONSIDERANDO UMA PRODUCAO APROXIMADA DE 3,50M3/H</v>
      </c>
      <c r="C9980" s="142" t="s">
        <v>19153</v>
      </c>
      <c r="D9980" s="142" t="s">
        <v>19154</v>
      </c>
      <c r="E9980" s="142" t="s">
        <v>19155</v>
      </c>
      <c r="F9980" s="142" t="s">
        <v>19159</v>
      </c>
      <c r="I9980" s="142" t="s">
        <v>859</v>
      </c>
      <c r="J9980" s="142" t="n">
        <v>93.79</v>
      </c>
    </row>
    <row r="9981" customFormat="false" ht="12.75" hidden="false" customHeight="false" outlineLevel="0" collapsed="false">
      <c r="A9981" s="142" t="s">
        <v>19160</v>
      </c>
      <c r="B9981" s="663" t="str">
        <f aca="false">C9981&amp;D9981&amp;E9981&amp;F9981&amp;G9981&amp;H9981</f>
        <v>LANCAMENTO DE CONCRETO EM PECAS SEM ARMADURA,INCLUSIVE TRANSPORTE HORIZONTAL ATE 20,00M EM CARRINHOS,E VERTICAL ATE 10,00M COM TORRE E GUINCHO,COLOCACAO,ADENSAMENTO E ACABAMENTO,CONSIDERANDO UMA PRODUCAO APROXIMADA DE 3,50M3/H</v>
      </c>
      <c r="C9981" s="142" t="s">
        <v>19153</v>
      </c>
      <c r="D9981" s="142" t="s">
        <v>19154</v>
      </c>
      <c r="E9981" s="142" t="s">
        <v>19155</v>
      </c>
      <c r="F9981" s="142" t="s">
        <v>19159</v>
      </c>
      <c r="I9981" s="142" t="s">
        <v>859</v>
      </c>
      <c r="J9981" s="142" t="n">
        <v>81.69</v>
      </c>
    </row>
    <row r="9982" customFormat="false" ht="12.75" hidden="false" customHeight="false" outlineLevel="0" collapsed="false">
      <c r="A9982" s="142" t="s">
        <v>19161</v>
      </c>
      <c r="B9982" s="663" t="str">
        <f aca="false">C9982&amp;D9982&amp;E9982&amp;F9982&amp;G9982&amp;H9982</f>
        <v>LANCAMENTO DE CONCRETO EM PECAS SEM ARMADURA,INCLUSIVE TRANSPORTE HORIZONTAL ATE 20,00M EM CARRINHOS,E VERTICAL ATE 10,00M COM TORRE E GUINCHO,COLOCACAO,ADENSAMENTO E ACABAMENTO,CONSIDERANDO UMA PRODUCAO APROXIMADA DE 2,00M3/H</v>
      </c>
      <c r="C9982" s="142" t="s">
        <v>19153</v>
      </c>
      <c r="D9982" s="142" t="s">
        <v>19154</v>
      </c>
      <c r="E9982" s="142" t="s">
        <v>19155</v>
      </c>
      <c r="F9982" s="142" t="s">
        <v>19162</v>
      </c>
      <c r="I9982" s="142" t="s">
        <v>859</v>
      </c>
      <c r="J9982" s="142" t="n">
        <v>105.38</v>
      </c>
    </row>
    <row r="9983" customFormat="false" ht="12.75" hidden="false" customHeight="false" outlineLevel="0" collapsed="false">
      <c r="A9983" s="142" t="s">
        <v>19163</v>
      </c>
      <c r="B9983" s="663" t="str">
        <f aca="false">C9983&amp;D9983&amp;E9983&amp;F9983&amp;G9983&amp;H9983</f>
        <v>LANCAMENTO DE CONCRETO EM PECAS SEM ARMADURA,INCLUSIVE TRANSPORTE HORIZONTAL ATE 20,00M EM CARRINHOS,E VERTICAL ATE 10,00M COM TORRE E GUINCHO,COLOCACAO,ADENSAMENTO E ACABAMENTO,CONSIDERANDO UMA PRODUCAO APROXIMADA DE 2,00M3/H</v>
      </c>
      <c r="C9983" s="142" t="s">
        <v>19153</v>
      </c>
      <c r="D9983" s="142" t="s">
        <v>19154</v>
      </c>
      <c r="E9983" s="142" t="s">
        <v>19155</v>
      </c>
      <c r="F9983" s="142" t="s">
        <v>19162</v>
      </c>
      <c r="I9983" s="142" t="s">
        <v>859</v>
      </c>
      <c r="J9983" s="142" t="n">
        <v>92.28</v>
      </c>
    </row>
    <row r="9984" customFormat="false" ht="12.75" hidden="false" customHeight="false" outlineLevel="0" collapsed="false">
      <c r="A9984" s="142" t="s">
        <v>19164</v>
      </c>
      <c r="B9984" s="663" t="str">
        <f aca="false">C9984&amp;D9984&amp;E9984&amp;F9984&amp;G9984&amp;H9984</f>
        <v>LANCAMENTO DE CONCRETO EM PECAS SEM ARMADURA,EM CONDICOES ESPECIAIS,INCLUSIVE TRANSPORTE HORIZONTAL ATE 20,00M EM CARRINHOS,E VERTICAL ATE 10,00M COM TORRE E GUINCHO,COLOCACAO,ADENSAMENTO E ACABAMENTO,CONSIDERANDO UMA PRODUCAO APROXIMADA DE 1,50M3/H</v>
      </c>
      <c r="C9984" s="142" t="s">
        <v>19165</v>
      </c>
      <c r="D9984" s="142" t="s">
        <v>19166</v>
      </c>
      <c r="E9984" s="142" t="s">
        <v>19167</v>
      </c>
      <c r="F9984" s="142" t="s">
        <v>19168</v>
      </c>
      <c r="G9984" s="142" t="s">
        <v>19169</v>
      </c>
      <c r="I9984" s="142" t="s">
        <v>859</v>
      </c>
      <c r="J9984" s="142" t="n">
        <v>117.44</v>
      </c>
    </row>
    <row r="9985" customFormat="false" ht="12.75" hidden="false" customHeight="false" outlineLevel="0" collapsed="false">
      <c r="A9985" s="142" t="s">
        <v>19170</v>
      </c>
      <c r="B9985" s="663" t="str">
        <f aca="false">C9985&amp;D9985&amp;E9985&amp;F9985&amp;G9985&amp;H9985</f>
        <v>LANCAMENTO DE CONCRETO EM PECAS SEM ARMADURA,EM CONDICOES ESPECIAIS,INCLUSIVE TRANSPORTE HORIZONTAL ATE 20,00M EM CARRINHOS,E VERTICAL ATE 10,00M COM TORRE E GUINCHO,COLOCACAO,ADENSAMENTO E ACABAMENTO,CONSIDERANDO UMA PRODUCAO APROXIMADA DE 1,50M3/H</v>
      </c>
      <c r="C9985" s="142" t="s">
        <v>19165</v>
      </c>
      <c r="D9985" s="142" t="s">
        <v>19166</v>
      </c>
      <c r="E9985" s="142" t="s">
        <v>19167</v>
      </c>
      <c r="F9985" s="142" t="s">
        <v>19168</v>
      </c>
      <c r="G9985" s="142" t="s">
        <v>19169</v>
      </c>
      <c r="I9985" s="142" t="s">
        <v>859</v>
      </c>
      <c r="J9985" s="142" t="n">
        <v>102.83</v>
      </c>
    </row>
    <row r="9986" customFormat="false" ht="12.75" hidden="false" customHeight="false" outlineLevel="0" collapsed="false">
      <c r="A9986" s="142" t="s">
        <v>19171</v>
      </c>
      <c r="B9986" s="663" t="str">
        <f aca="false">C9986&amp;D9986&amp;E9986&amp;F9986&amp;G9986&amp;H9986</f>
        <v>LANCAMENTO DE CONCRETO EM PECAS SEM ARMADURA,EM CONDICOES ESPECIAIS,INCLUSIVE TRANSPORTE HORIZONTAL ATE 20,00M EM CARRINHOS,E VERTICAL ATE 10,00M COM TORRE E GUINCHO,COLOCACAO,ADENSAMENTO E ACABAMENTO,CONSIDERANDO UMA PRODUCAO APROXIMADA DE 1,00M3/H</v>
      </c>
      <c r="C9986" s="142" t="s">
        <v>19165</v>
      </c>
      <c r="D9986" s="142" t="s">
        <v>19166</v>
      </c>
      <c r="E9986" s="142" t="s">
        <v>19167</v>
      </c>
      <c r="F9986" s="142" t="s">
        <v>19168</v>
      </c>
      <c r="G9986" s="142" t="s">
        <v>19172</v>
      </c>
      <c r="I9986" s="142" t="s">
        <v>859</v>
      </c>
      <c r="J9986" s="142" t="n">
        <v>154.74</v>
      </c>
    </row>
    <row r="9987" customFormat="false" ht="12.75" hidden="false" customHeight="false" outlineLevel="0" collapsed="false">
      <c r="A9987" s="142" t="s">
        <v>19173</v>
      </c>
      <c r="B9987" s="663" t="str">
        <f aca="false">C9987&amp;D9987&amp;E9987&amp;F9987&amp;G9987&amp;H9987</f>
        <v>LANCAMENTO DE CONCRETO EM PECAS SEM ARMADURA,EM CONDICOES ESPECIAIS,INCLUSIVE TRANSPORTE HORIZONTAL ATE 20,00M EM CARRINHOS,E VERTICAL ATE 10,00M COM TORRE E GUINCHO,COLOCACAO,ADENSAMENTO E ACABAMENTO,CONSIDERANDO UMA PRODUCAO APROXIMADA DE 1,00M3/H</v>
      </c>
      <c r="C9987" s="142" t="s">
        <v>19165</v>
      </c>
      <c r="D9987" s="142" t="s">
        <v>19166</v>
      </c>
      <c r="E9987" s="142" t="s">
        <v>19167</v>
      </c>
      <c r="F9987" s="142" t="s">
        <v>19168</v>
      </c>
      <c r="G9987" s="142" t="s">
        <v>19172</v>
      </c>
      <c r="I9987" s="142" t="s">
        <v>859</v>
      </c>
      <c r="J9987" s="142" t="n">
        <v>135.01</v>
      </c>
    </row>
    <row r="9988" customFormat="false" ht="12.75" hidden="false" customHeight="false" outlineLevel="0" collapsed="false">
      <c r="A9988" s="142" t="s">
        <v>19174</v>
      </c>
      <c r="B9988" s="663" t="str">
        <f aca="false">C9988&amp;D9988&amp;E9988&amp;F9988&amp;G9988&amp;H9988</f>
        <v>LANCAMENTO DE CONCRETO EM PECAS SEM ARMADURA,INCLUSIVE O TRANSPORTE HORIZONTAL ATE 20,00M EM CARRINHOS,COLOCACAO,ADENSAMENTO E ACABAMENTO,CONSIDERANDO UMA PRODUCAO APROXIMADA DE 7,00M3/H</v>
      </c>
      <c r="C9988" s="142" t="s">
        <v>19175</v>
      </c>
      <c r="D9988" s="142" t="s">
        <v>19176</v>
      </c>
      <c r="E9988" s="142" t="s">
        <v>19177</v>
      </c>
      <c r="F9988" s="142" t="s">
        <v>19178</v>
      </c>
      <c r="I9988" s="142" t="s">
        <v>859</v>
      </c>
      <c r="J9988" s="142" t="n">
        <v>70.28</v>
      </c>
    </row>
    <row r="9989" customFormat="false" ht="12.75" hidden="false" customHeight="false" outlineLevel="0" collapsed="false">
      <c r="A9989" s="142" t="s">
        <v>19179</v>
      </c>
      <c r="B9989" s="663" t="str">
        <f aca="false">C9989&amp;D9989&amp;E9989&amp;F9989&amp;G9989&amp;H9989</f>
        <v>LANCAMENTO DE CONCRETO EM PECAS SEM ARMADURA,INCLUSIVE O TRANSPORTE HORIZONTAL ATE 20,00M EM CARRINHOS,COLOCACAO,ADENSAMENTO E ACABAMENTO,CONSIDERANDO UMA PRODUCAO APROXIMADA DE 7,00M3/H</v>
      </c>
      <c r="C9989" s="142" t="s">
        <v>19175</v>
      </c>
      <c r="D9989" s="142" t="s">
        <v>19176</v>
      </c>
      <c r="E9989" s="142" t="s">
        <v>19177</v>
      </c>
      <c r="F9989" s="142" t="s">
        <v>19178</v>
      </c>
      <c r="I9989" s="142" t="s">
        <v>859</v>
      </c>
      <c r="J9989" s="142" t="n">
        <v>61.01</v>
      </c>
    </row>
    <row r="9990" customFormat="false" ht="12.75" hidden="false" customHeight="false" outlineLevel="0" collapsed="false">
      <c r="A9990" s="142" t="s">
        <v>19180</v>
      </c>
      <c r="B9990" s="663" t="str">
        <f aca="false">C9990&amp;D9990&amp;E9990&amp;F9990&amp;G9990&amp;H9990</f>
        <v>LANCAMENTO DE CONCRETO EM PECAS SEM ARMADURA,INCLUSIVE O TRANSPORTE HORIZONTAL ATE 20,00M EM CARRINHOS,COLOCACAO,ADENSAMENTO E ACABAMENTO,CONSIDERANDO UMA PRODUCAO APROXIMADA DE 3,50M3/H</v>
      </c>
      <c r="C9990" s="142" t="s">
        <v>19175</v>
      </c>
      <c r="D9990" s="142" t="s">
        <v>19176</v>
      </c>
      <c r="E9990" s="142" t="s">
        <v>19181</v>
      </c>
      <c r="F9990" s="142" t="s">
        <v>19182</v>
      </c>
      <c r="I9990" s="142" t="s">
        <v>859</v>
      </c>
      <c r="J9990" s="142" t="n">
        <v>70.71</v>
      </c>
    </row>
    <row r="9991" customFormat="false" ht="12.75" hidden="false" customHeight="false" outlineLevel="0" collapsed="false">
      <c r="A9991" s="142" t="s">
        <v>19183</v>
      </c>
      <c r="B9991" s="663" t="str">
        <f aca="false">C9991&amp;D9991&amp;E9991&amp;F9991&amp;G9991&amp;H9991</f>
        <v>LANCAMENTO DE CONCRETO EM PECAS SEM ARMADURA,INCLUSIVE O TRANSPORTE HORIZONTAL ATE 20,00M EM CARRINHOS,COLOCACAO,ADENSAMENTO E ACABAMENTO,CONSIDERANDO UMA PRODUCAO APROXIMADA DE 3,50M3/H</v>
      </c>
      <c r="C9991" s="142" t="s">
        <v>19175</v>
      </c>
      <c r="D9991" s="142" t="s">
        <v>19176</v>
      </c>
      <c r="E9991" s="142" t="s">
        <v>19181</v>
      </c>
      <c r="F9991" s="142" t="s">
        <v>19182</v>
      </c>
      <c r="I9991" s="142" t="s">
        <v>859</v>
      </c>
      <c r="J9991" s="142" t="n">
        <v>61.37</v>
      </c>
    </row>
    <row r="9992" customFormat="false" ht="12.75" hidden="false" customHeight="false" outlineLevel="0" collapsed="false">
      <c r="A9992" s="142" t="s">
        <v>19184</v>
      </c>
      <c r="B9992" s="663" t="str">
        <f aca="false">C9992&amp;D9992&amp;E9992&amp;F9992&amp;G9992&amp;H9992</f>
        <v>LANCAMENTO DE CONCRETO EM PECAS SEM ARMADURA,INCLUSIVE O TRANSPORTE HORIZONTAL ATE 20,00M EM CARRINHOS,COLOCACAO,ADENSAMENTO E ACABAMENTO,CONSIDERANDO UMA PRODUCAO APROXIMADA DE 2,00M3/H</v>
      </c>
      <c r="C9992" s="142" t="s">
        <v>19175</v>
      </c>
      <c r="D9992" s="142" t="s">
        <v>19176</v>
      </c>
      <c r="E9992" s="142" t="s">
        <v>19185</v>
      </c>
      <c r="F9992" s="142" t="s">
        <v>19178</v>
      </c>
      <c r="I9992" s="142" t="s">
        <v>859</v>
      </c>
      <c r="J9992" s="142" t="n">
        <v>71.36</v>
      </c>
    </row>
    <row r="9993" customFormat="false" ht="12.75" hidden="false" customHeight="false" outlineLevel="0" collapsed="false">
      <c r="A9993" s="142" t="s">
        <v>19186</v>
      </c>
      <c r="B9993" s="663" t="str">
        <f aca="false">C9993&amp;D9993&amp;E9993&amp;F9993&amp;G9993&amp;H9993</f>
        <v>LANCAMENTO DE CONCRETO EM PECAS SEM ARMADURA,INCLUSIVE O TRANSPORTE HORIZONTAL ATE 20,00M EM CARRINHOS,COLOCACAO,ADENSAMENTO E ACABAMENTO,CONSIDERANDO UMA PRODUCAO APROXIMADA DE 2,00M3/H</v>
      </c>
      <c r="C9993" s="142" t="s">
        <v>19175</v>
      </c>
      <c r="D9993" s="142" t="s">
        <v>19176</v>
      </c>
      <c r="E9993" s="142" t="s">
        <v>19185</v>
      </c>
      <c r="F9993" s="142" t="s">
        <v>19178</v>
      </c>
      <c r="I9993" s="142" t="s">
        <v>859</v>
      </c>
      <c r="J9993" s="142" t="n">
        <v>61.92</v>
      </c>
    </row>
    <row r="9994" customFormat="false" ht="12.75" hidden="false" customHeight="false" outlineLevel="0" collapsed="false">
      <c r="A9994" s="142" t="s">
        <v>19187</v>
      </c>
      <c r="B9994" s="663" t="str">
        <f aca="false">C9994&amp;D9994&amp;E9994&amp;F9994&amp;G9994&amp;H9994</f>
        <v>LANCAMENTO DE CONCRETO EM PECAS SEM ARMADURA,EM CONDICOES ESPECIAIS,INCLUSIVE O TRANSPORTE HORIZONTAL ATE 20,00M EM CARRINHOS,COLOCACAO,ADENSAMENTO E ACABAMENTO,CONSIDERANDO UMA PRODUCAO APROXIMADA DE 1,50M3/H</v>
      </c>
      <c r="C9994" s="142" t="s">
        <v>19165</v>
      </c>
      <c r="D9994" s="142" t="s">
        <v>19188</v>
      </c>
      <c r="E9994" s="142" t="s">
        <v>19189</v>
      </c>
      <c r="F9994" s="142" t="s">
        <v>19190</v>
      </c>
      <c r="I9994" s="142" t="s">
        <v>859</v>
      </c>
      <c r="J9994" s="142" t="n">
        <v>74</v>
      </c>
    </row>
    <row r="9995" customFormat="false" ht="12.75" hidden="false" customHeight="false" outlineLevel="0" collapsed="false">
      <c r="A9995" s="142" t="s">
        <v>19191</v>
      </c>
      <c r="B9995" s="663" t="str">
        <f aca="false">C9995&amp;D9995&amp;E9995&amp;F9995&amp;G9995&amp;H9995</f>
        <v>LANCAMENTO DE CONCRETO EM PECAS SEM ARMADURA,EM CONDICOES ESPECIAIS,INCLUSIVE O TRANSPORTE HORIZONTAL ATE 20,00M EM CARRINHOS,COLOCACAO,ADENSAMENTO E ACABAMENTO,CONSIDERANDO UMA PRODUCAO APROXIMADA DE 1,50M3/H</v>
      </c>
      <c r="C9995" s="142" t="s">
        <v>19165</v>
      </c>
      <c r="D9995" s="142" t="s">
        <v>19188</v>
      </c>
      <c r="E9995" s="142" t="s">
        <v>19189</v>
      </c>
      <c r="F9995" s="142" t="s">
        <v>19190</v>
      </c>
      <c r="I9995" s="142" t="s">
        <v>859</v>
      </c>
      <c r="J9995" s="142" t="n">
        <v>64.19</v>
      </c>
    </row>
    <row r="9996" customFormat="false" ht="12.75" hidden="false" customHeight="false" outlineLevel="0" collapsed="false">
      <c r="A9996" s="142" t="s">
        <v>19192</v>
      </c>
      <c r="B9996" s="663" t="str">
        <f aca="false">C9996&amp;D9996&amp;E9996&amp;F9996&amp;G9996&amp;H9996</f>
        <v>LANCAMENTO DE CONCRETO EM PECAS SEM ARMADURA,EM CONDICOES ESPECIAIS,INCLUSIVE O TRANSPORTE HORIZONTAL ATE 20,00M EM CARRINHOS,COLOCACAO,ADENSAMENTO E ACABAMENTO,CONSIDERANDO UMA PRODUCAO APROXIMADA DE 1,00M3/H</v>
      </c>
      <c r="C9996" s="142" t="s">
        <v>19165</v>
      </c>
      <c r="D9996" s="142" t="s">
        <v>19188</v>
      </c>
      <c r="E9996" s="142" t="s">
        <v>19189</v>
      </c>
      <c r="F9996" s="142" t="s">
        <v>19193</v>
      </c>
      <c r="I9996" s="142" t="s">
        <v>859</v>
      </c>
      <c r="J9996" s="142" t="n">
        <v>85.4</v>
      </c>
    </row>
    <row r="9997" customFormat="false" ht="12.75" hidden="false" customHeight="false" outlineLevel="0" collapsed="false">
      <c r="A9997" s="142" t="s">
        <v>19194</v>
      </c>
      <c r="B9997" s="663" t="str">
        <f aca="false">C9997&amp;D9997&amp;E9997&amp;F9997&amp;G9997&amp;H9997</f>
        <v>LANCAMENTO DE CONCRETO EM PECAS SEM ARMADURA,EM CONDICOES ESPECIAIS,INCLUSIVE O TRANSPORTE HORIZONTAL ATE 20,00M EM CARRINHOS,COLOCACAO,ADENSAMENTO E ACABAMENTO,CONSIDERANDO UMA PRODUCAO APROXIMADA DE 1,00M3/H</v>
      </c>
      <c r="C9997" s="142" t="s">
        <v>19165</v>
      </c>
      <c r="D9997" s="142" t="s">
        <v>19188</v>
      </c>
      <c r="E9997" s="142" t="s">
        <v>19189</v>
      </c>
      <c r="F9997" s="142" t="s">
        <v>19193</v>
      </c>
      <c r="I9997" s="142" t="s">
        <v>859</v>
      </c>
      <c r="J9997" s="142" t="n">
        <v>74.04</v>
      </c>
    </row>
    <row r="9998" customFormat="false" ht="12.75" hidden="false" customHeight="false" outlineLevel="0" collapsed="false">
      <c r="A9998" s="142" t="s">
        <v>19195</v>
      </c>
      <c r="B9998" s="663" t="str">
        <f aca="false">C9998&amp;D9998&amp;E9998&amp;F9998&amp;G9998&amp;H9998</f>
        <v>ADICIONAL PARA ITENS 11.002.0021 A 11.002.0037,CORRESPONDENTE A ACRESCIMOS NA DISTANCIA HORIZONTAL</v>
      </c>
      <c r="C9998" s="142" t="s">
        <v>19196</v>
      </c>
      <c r="D9998" s="142" t="s">
        <v>19197</v>
      </c>
      <c r="I9998" s="142" t="s">
        <v>19198</v>
      </c>
      <c r="J9998" s="142" t="n">
        <v>6.64</v>
      </c>
    </row>
    <row r="9999" customFormat="false" ht="12.75" hidden="false" customHeight="false" outlineLevel="0" collapsed="false">
      <c r="A9999" s="142" t="s">
        <v>19199</v>
      </c>
      <c r="B9999" s="663" t="str">
        <f aca="false">C9999&amp;D9999&amp;E9999&amp;F9999&amp;G9999&amp;H9999</f>
        <v>ADICIONAL PARA ITENS 11.002.0021 A 11.002.0037,CORRESPONDENTE A ACRESCIMOS NA DISTANCIA HORIZONTAL</v>
      </c>
      <c r="C9999" s="142" t="s">
        <v>19196</v>
      </c>
      <c r="D9999" s="142" t="s">
        <v>19197</v>
      </c>
      <c r="I9999" s="142" t="s">
        <v>19198</v>
      </c>
      <c r="J9999" s="142" t="n">
        <v>5.76</v>
      </c>
    </row>
    <row r="10000" customFormat="false" ht="12.75" hidden="false" customHeight="false" outlineLevel="0" collapsed="false">
      <c r="A10000" s="142" t="s">
        <v>19200</v>
      </c>
      <c r="B10000" s="663" t="str">
        <f aca="false">C10000&amp;D10000&amp;E10000&amp;F10000&amp;G10000&amp;H10000</f>
        <v>ADICIONAL PARA ITENS 11.002.0021 A 11.002.0031,CORRESPONDENTE A ACRESCIMOS NA DISTANCIA VERTICAL</v>
      </c>
      <c r="C10000" s="142" t="s">
        <v>19201</v>
      </c>
      <c r="D10000" s="142" t="s">
        <v>19202</v>
      </c>
      <c r="I10000" s="142" t="s">
        <v>19198</v>
      </c>
      <c r="J10000" s="142" t="n">
        <v>4.13</v>
      </c>
    </row>
    <row r="10001" customFormat="false" ht="12.75" hidden="false" customHeight="false" outlineLevel="0" collapsed="false">
      <c r="A10001" s="142" t="s">
        <v>19203</v>
      </c>
      <c r="B10001" s="663" t="str">
        <f aca="false">C10001&amp;D10001&amp;E10001&amp;F10001&amp;G10001&amp;H10001</f>
        <v>ADICIONAL PARA ITENS 11.002.0021 A 11.002.0031,CORRESPONDENTE A ACRESCIMOS NA DISTANCIA VERTICAL</v>
      </c>
      <c r="C10001" s="142" t="s">
        <v>19201</v>
      </c>
      <c r="D10001" s="142" t="s">
        <v>19202</v>
      </c>
      <c r="I10001" s="142" t="s">
        <v>19198</v>
      </c>
      <c r="J10001" s="142" t="n">
        <v>3.69</v>
      </c>
    </row>
    <row r="10002" customFormat="false" ht="12.75" hidden="false" customHeight="false" outlineLevel="0" collapsed="false">
      <c r="A10002" s="142" t="s">
        <v>19204</v>
      </c>
      <c r="B10002" s="663" t="str">
        <f aca="false">C10002&amp;D10002&amp;E10002&amp;F10002&amp;G10002&amp;H10002</f>
        <v>LANCAMENTO DE CONCRETO EM PECAS ARMADAS,INCLUSIVE O TRANSPORTE HORIZONTAL ATE 20,00M EM CARRINHOS,COLOCACAO,ADENSAMENTOE ACABAMENTO,CONSIDERANDO UMA PRODUCAO APROXIMADA DE 7,00M3/H</v>
      </c>
      <c r="C10002" s="142" t="s">
        <v>19205</v>
      </c>
      <c r="D10002" s="142" t="s">
        <v>19206</v>
      </c>
      <c r="E10002" s="142" t="s">
        <v>19207</v>
      </c>
      <c r="F10002" s="142" t="s">
        <v>5474</v>
      </c>
      <c r="I10002" s="142" t="s">
        <v>859</v>
      </c>
      <c r="J10002" s="142" t="n">
        <v>80.73</v>
      </c>
    </row>
    <row r="10003" customFormat="false" ht="12.75" hidden="false" customHeight="false" outlineLevel="0" collapsed="false">
      <c r="A10003" s="142" t="s">
        <v>19208</v>
      </c>
      <c r="B10003" s="663" t="str">
        <f aca="false">C10003&amp;D10003&amp;E10003&amp;F10003&amp;G10003&amp;H10003</f>
        <v>LANCAMENTO DE CONCRETO EM PECAS ARMADAS,INCLUSIVE O TRANSPORTE HORIZONTAL ATE 20,00M EM CARRINHOS,COLOCACAO,ADENSAMENTOE ACABAMENTO,CONSIDERANDO UMA PRODUCAO APROXIMADA DE 7,00M3/H</v>
      </c>
      <c r="C10003" s="142" t="s">
        <v>19205</v>
      </c>
      <c r="D10003" s="142" t="s">
        <v>19206</v>
      </c>
      <c r="E10003" s="142" t="s">
        <v>19207</v>
      </c>
      <c r="F10003" s="142" t="s">
        <v>5474</v>
      </c>
      <c r="I10003" s="142" t="s">
        <v>859</v>
      </c>
      <c r="J10003" s="142" t="n">
        <v>70.08</v>
      </c>
    </row>
    <row r="10004" customFormat="false" ht="12.75" hidden="false" customHeight="false" outlineLevel="0" collapsed="false">
      <c r="A10004" s="142" t="s">
        <v>19209</v>
      </c>
      <c r="B10004" s="663" t="str">
        <f aca="false">C10004&amp;D10004&amp;E10004&amp;F10004&amp;G10004&amp;H10004</f>
        <v>LANCAMENTO DE CONCRETO EM PECAS ARMADAS,INCLUSIVE O TRANSPORTE HORIZONTAL ATE 20,00M EM CARRINHOS,COLOCACAO,ADENSAMENTOE ACABAMENTO,CONSIDERANDO UMA PRODUCAO APROXIMADA DE 3,50M3/H</v>
      </c>
      <c r="C10004" s="142" t="s">
        <v>19205</v>
      </c>
      <c r="D10004" s="142" t="s">
        <v>19206</v>
      </c>
      <c r="E10004" s="142" t="s">
        <v>19210</v>
      </c>
      <c r="F10004" s="142" t="s">
        <v>5474</v>
      </c>
      <c r="I10004" s="142" t="s">
        <v>859</v>
      </c>
      <c r="J10004" s="142" t="n">
        <v>81.21</v>
      </c>
    </row>
    <row r="10005" customFormat="false" ht="12.75" hidden="false" customHeight="false" outlineLevel="0" collapsed="false">
      <c r="A10005" s="142" t="s">
        <v>19211</v>
      </c>
      <c r="B10005" s="663" t="str">
        <f aca="false">C10005&amp;D10005&amp;E10005&amp;F10005&amp;G10005&amp;H10005</f>
        <v>LANCAMENTO DE CONCRETO EM PECAS ARMADAS,INCLUSIVE O TRANSPORTE HORIZONTAL ATE 20,00M EM CARRINHOS,COLOCACAO,ADENSAMENTOE ACABAMENTO,CONSIDERANDO UMA PRODUCAO APROXIMADA DE 3,50M3/H</v>
      </c>
      <c r="C10005" s="142" t="s">
        <v>19205</v>
      </c>
      <c r="D10005" s="142" t="s">
        <v>19206</v>
      </c>
      <c r="E10005" s="142" t="s">
        <v>19210</v>
      </c>
      <c r="F10005" s="142" t="s">
        <v>5474</v>
      </c>
      <c r="I10005" s="142" t="s">
        <v>859</v>
      </c>
      <c r="J10005" s="142" t="n">
        <v>70.48</v>
      </c>
    </row>
    <row r="10006" customFormat="false" ht="12.75" hidden="false" customHeight="false" outlineLevel="0" collapsed="false">
      <c r="A10006" s="142" t="s">
        <v>19212</v>
      </c>
      <c r="B10006" s="663" t="str">
        <f aca="false">C10006&amp;D10006&amp;E10006&amp;F10006&amp;G10006&amp;H10006</f>
        <v>LANCAMENTO DE CONCRETO EM PECAS ARMADAS,INCLUSIVE O TRANSPORTE HORIZONTAL ATE 20,00M EM CARRINHOS,COLOCACAO,ADENSAMENTOE ACABAMENTO,CONSIDERANDO UMA PRODUCAO APROXIMADA DE 2,00M3/H</v>
      </c>
      <c r="C10006" s="142" t="s">
        <v>19205</v>
      </c>
      <c r="D10006" s="142" t="s">
        <v>19206</v>
      </c>
      <c r="E10006" s="142" t="s">
        <v>19213</v>
      </c>
      <c r="F10006" s="142" t="s">
        <v>5474</v>
      </c>
      <c r="I10006" s="142" t="s">
        <v>859</v>
      </c>
      <c r="J10006" s="142" t="n">
        <v>82.07</v>
      </c>
    </row>
    <row r="10007" customFormat="false" ht="12.75" hidden="false" customHeight="false" outlineLevel="0" collapsed="false">
      <c r="A10007" s="142" t="s">
        <v>19214</v>
      </c>
      <c r="B10007" s="663" t="str">
        <f aca="false">C10007&amp;D10007&amp;E10007&amp;F10007&amp;G10007&amp;H10007</f>
        <v>LANCAMENTO DE CONCRETO EM PECAS ARMADAS,INCLUSIVE O TRANSPORTE HORIZONTAL ATE 20,00M EM CARRINHOS,COLOCACAO,ADENSAMENTOE ACABAMENTO,CONSIDERANDO UMA PRODUCAO APROXIMADA DE 2,00M3/H</v>
      </c>
      <c r="C10007" s="142" t="s">
        <v>19205</v>
      </c>
      <c r="D10007" s="142" t="s">
        <v>19206</v>
      </c>
      <c r="E10007" s="142" t="s">
        <v>19213</v>
      </c>
      <c r="F10007" s="142" t="s">
        <v>5474</v>
      </c>
      <c r="I10007" s="142" t="s">
        <v>859</v>
      </c>
      <c r="J10007" s="142" t="n">
        <v>71.21</v>
      </c>
    </row>
    <row r="10008" customFormat="false" ht="12.75" hidden="false" customHeight="false" outlineLevel="0" collapsed="false">
      <c r="A10008" s="142" t="s">
        <v>19215</v>
      </c>
      <c r="B10008" s="663" t="str">
        <f aca="false">C10008&amp;D10008&amp;E10008&amp;F10008&amp;G10008&amp;H10008</f>
        <v>LANCAMENTO DE CONCRETO EM PECAS ARMADAS,EM CONDICOES ESPECIAIS,INCLUSIVE O TRANSPORTE HORIZONTAL ATE 20,00M EM CARRINHOS,COLOCACAO,ADENSAMENTO E ACABAMENTO,CONSIDERANDO UMA PRODUCAO APROXIMADA DE 1,50M3/H</v>
      </c>
      <c r="C10008" s="142" t="s">
        <v>19143</v>
      </c>
      <c r="D10008" s="142" t="s">
        <v>19216</v>
      </c>
      <c r="E10008" s="142" t="s">
        <v>19217</v>
      </c>
      <c r="F10008" s="142" t="s">
        <v>19218</v>
      </c>
      <c r="I10008" s="142" t="s">
        <v>859</v>
      </c>
      <c r="J10008" s="142" t="n">
        <v>85</v>
      </c>
    </row>
    <row r="10009" customFormat="false" ht="12.75" hidden="false" customHeight="false" outlineLevel="0" collapsed="false">
      <c r="A10009" s="142" t="s">
        <v>19219</v>
      </c>
      <c r="B10009" s="663" t="str">
        <f aca="false">C10009&amp;D10009&amp;E10009&amp;F10009&amp;G10009&amp;H10009</f>
        <v>LANCAMENTO DE CONCRETO EM PECAS ARMADAS,EM CONDICOES ESPECIAIS,INCLUSIVE O TRANSPORTE HORIZONTAL ATE 20,00M EM CARRINHOS,COLOCACAO,ADENSAMENTO E ACABAMENTO,CONSIDERANDO UMA PRODUCAO APROXIMADA DE 1,50M3/H</v>
      </c>
      <c r="C10009" s="142" t="s">
        <v>19143</v>
      </c>
      <c r="D10009" s="142" t="s">
        <v>19216</v>
      </c>
      <c r="E10009" s="142" t="s">
        <v>19217</v>
      </c>
      <c r="F10009" s="142" t="s">
        <v>19218</v>
      </c>
      <c r="I10009" s="142" t="s">
        <v>859</v>
      </c>
      <c r="J10009" s="142" t="n">
        <v>73.73</v>
      </c>
    </row>
    <row r="10010" customFormat="false" ht="12.75" hidden="false" customHeight="false" outlineLevel="0" collapsed="false">
      <c r="A10010" s="142" t="s">
        <v>19220</v>
      </c>
      <c r="B10010" s="663" t="str">
        <f aca="false">C10010&amp;D10010&amp;E10010&amp;F10010&amp;G10010&amp;H10010</f>
        <v>LANCAMENTO DE CONCRETO EM PECAS ARMADAS,EM CONDICOES ESPECIAIS,INCLUSIVE O TRANSPORTE HORIZONTAL ATE 20,00M EM CARRINHOS,COLOCACAO,ADENSAMENTO E ACABAMENTO,CONSIDERANDO UMA PRODUCAO APROXIMADA DE 1,00M3/H</v>
      </c>
      <c r="C10010" s="142" t="s">
        <v>19143</v>
      </c>
      <c r="D10010" s="142" t="s">
        <v>19216</v>
      </c>
      <c r="E10010" s="142" t="s">
        <v>19217</v>
      </c>
      <c r="F10010" s="142" t="s">
        <v>19221</v>
      </c>
      <c r="I10010" s="142" t="s">
        <v>859</v>
      </c>
      <c r="J10010" s="142" t="n">
        <v>98.13</v>
      </c>
    </row>
    <row r="10011" customFormat="false" ht="12.75" hidden="false" customHeight="false" outlineLevel="0" collapsed="false">
      <c r="A10011" s="142" t="s">
        <v>19222</v>
      </c>
      <c r="B10011" s="663" t="str">
        <f aca="false">C10011&amp;D10011&amp;E10011&amp;F10011&amp;G10011&amp;H10011</f>
        <v>LANCAMENTO DE CONCRETO EM PECAS ARMADAS,EM CONDICOES ESPECIAIS,INCLUSIVE O TRANSPORTE HORIZONTAL ATE 20,00M EM CARRINHOS,COLOCACAO,ADENSAMENTO E ACABAMENTO,CONSIDERANDO UMA PRODUCAO APROXIMADA DE 1,00M3/H</v>
      </c>
      <c r="C10011" s="142" t="s">
        <v>19143</v>
      </c>
      <c r="D10011" s="142" t="s">
        <v>19216</v>
      </c>
      <c r="E10011" s="142" t="s">
        <v>19217</v>
      </c>
      <c r="F10011" s="142" t="s">
        <v>19221</v>
      </c>
      <c r="I10011" s="142" t="s">
        <v>859</v>
      </c>
      <c r="J10011" s="142" t="n">
        <v>85.08</v>
      </c>
    </row>
    <row r="10012" customFormat="false" ht="12.75" hidden="false" customHeight="false" outlineLevel="0" collapsed="false">
      <c r="A10012" s="142" t="s">
        <v>19223</v>
      </c>
      <c r="B10012" s="663" t="str">
        <f aca="false">C10012&amp;D10012&amp;E10012&amp;F10012&amp;G10012&amp;H10012</f>
        <v>LANCAMENTO DE CONCRETO EM PECAS ARMADAS,INCLUSIVE TRANSPORTE HORIZONTAL E VERTICAL,COM AUXILIO DE GUINDASTE E CACAMBAS DE 1,00 A 1,50M3,CURA,COLOCACAO,ADENSAMENTO E ACABAMENTO</v>
      </c>
      <c r="C10012" s="142" t="s">
        <v>19131</v>
      </c>
      <c r="D10012" s="142" t="s">
        <v>19224</v>
      </c>
      <c r="E10012" s="142" t="s">
        <v>19225</v>
      </c>
      <c r="I10012" s="142" t="s">
        <v>859</v>
      </c>
      <c r="J10012" s="142" t="n">
        <v>139.88</v>
      </c>
    </row>
    <row r="10013" customFormat="false" ht="12.75" hidden="false" customHeight="false" outlineLevel="0" collapsed="false">
      <c r="A10013" s="142" t="s">
        <v>19226</v>
      </c>
      <c r="B10013" s="663" t="str">
        <f aca="false">C10013&amp;D10013&amp;E10013&amp;F10013&amp;G10013&amp;H10013</f>
        <v>LANCAMENTO DE CONCRETO EM PECAS ARMADAS,INCLUSIVE TRANSPORTE HORIZONTAL E VERTICAL,COM AUXILIO DE GUINDASTE E CACAMBAS DE 1,00 A 1,50M3,CURA,COLOCACAO,ADENSAMENTO E ACABAMENTO</v>
      </c>
      <c r="C10013" s="142" t="s">
        <v>19131</v>
      </c>
      <c r="D10013" s="142" t="s">
        <v>19224</v>
      </c>
      <c r="E10013" s="142" t="s">
        <v>19225</v>
      </c>
      <c r="I10013" s="142" t="s">
        <v>859</v>
      </c>
      <c r="J10013" s="142" t="n">
        <v>122.67</v>
      </c>
    </row>
    <row r="10014" customFormat="false" ht="12.75" hidden="false" customHeight="false" outlineLevel="0" collapsed="false">
      <c r="A10014" s="142" t="s">
        <v>19227</v>
      </c>
      <c r="B10014" s="663" t="str">
        <f aca="false">C10014&amp;D10014&amp;E10014&amp;F10014&amp;G10014&amp;H10014</f>
        <v>CONCRETO DOSADO RACIONALMENTE PARA UMA RESISTENCIA CARACTERISTICA A COMPRESSAO DE 10MPA,INCLUSIVE MATERIAIS,TRANSPORTE,PREPARO COM BETONEIRA,LANCAMENTO E ADENSAMENTO</v>
      </c>
      <c r="C10014" s="142" t="s">
        <v>19029</v>
      </c>
      <c r="D10014" s="142" t="s">
        <v>19228</v>
      </c>
      <c r="E10014" s="142" t="s">
        <v>19229</v>
      </c>
      <c r="I10014" s="142" t="s">
        <v>859</v>
      </c>
      <c r="J10014" s="142" t="n">
        <v>441.69</v>
      </c>
    </row>
    <row r="10015" customFormat="false" ht="12.75" hidden="false" customHeight="false" outlineLevel="0" collapsed="false">
      <c r="A10015" s="142" t="s">
        <v>19230</v>
      </c>
      <c r="B10015" s="663" t="str">
        <f aca="false">C10015&amp;D10015&amp;E10015&amp;F10015&amp;G10015&amp;H10015</f>
        <v>CONCRETO DOSADO RACIONALMENTE PARA UMA RESISTENCIA CARACTERISTICA A COMPRESSAO DE 10MPA,INCLUSIVE MATERIAIS,TRANSPORTE,PREPARO COM BETONEIRA,LANCAMENTO E ADENSAMENTO</v>
      </c>
      <c r="C10015" s="142" t="s">
        <v>19029</v>
      </c>
      <c r="D10015" s="142" t="s">
        <v>19228</v>
      </c>
      <c r="E10015" s="142" t="s">
        <v>19229</v>
      </c>
      <c r="I10015" s="142" t="s">
        <v>859</v>
      </c>
      <c r="J10015" s="142" t="n">
        <v>417.41</v>
      </c>
    </row>
    <row r="10016" customFormat="false" ht="12.75" hidden="false" customHeight="false" outlineLevel="0" collapsed="false">
      <c r="A10016" s="142" t="s">
        <v>19231</v>
      </c>
      <c r="B10016" s="663" t="str">
        <f aca="false">C10016&amp;D10016&amp;E10016&amp;F10016&amp;G10016&amp;H10016</f>
        <v>CONCRETO DOSADO RACIONALMENTE PARA UMA RESISTENCIA CARACTERISTICA A COMPRESSAO DE 15MPA,INCLUSIVE MATERIAIS,TRANSPORTE,PREPARO COM BETONEIRA,LANCAMENTO E ADENSAMENTO</v>
      </c>
      <c r="C10016" s="142" t="s">
        <v>19029</v>
      </c>
      <c r="D10016" s="142" t="s">
        <v>19232</v>
      </c>
      <c r="E10016" s="142" t="s">
        <v>19229</v>
      </c>
      <c r="I10016" s="142" t="s">
        <v>859</v>
      </c>
      <c r="J10016" s="142" t="n">
        <v>460.49</v>
      </c>
    </row>
    <row r="10017" customFormat="false" ht="12.75" hidden="false" customHeight="false" outlineLevel="0" collapsed="false">
      <c r="A10017" s="142" t="s">
        <v>19233</v>
      </c>
      <c r="B10017" s="663" t="str">
        <f aca="false">C10017&amp;D10017&amp;E10017&amp;F10017&amp;G10017&amp;H10017</f>
        <v>CONCRETO DOSADO RACIONALMENTE PARA UMA RESISTENCIA CARACTERISTICA A COMPRESSAO DE 15MPA,INCLUSIVE MATERIAIS,TRANSPORTE,PREPARO COM BETONEIRA,LANCAMENTO E ADENSAMENTO</v>
      </c>
      <c r="C10017" s="142" t="s">
        <v>19029</v>
      </c>
      <c r="D10017" s="142" t="s">
        <v>19232</v>
      </c>
      <c r="E10017" s="142" t="s">
        <v>19229</v>
      </c>
      <c r="I10017" s="142" t="s">
        <v>859</v>
      </c>
      <c r="J10017" s="142" t="n">
        <v>436.22</v>
      </c>
    </row>
    <row r="10018" customFormat="false" ht="12.75" hidden="false" customHeight="false" outlineLevel="0" collapsed="false">
      <c r="A10018" s="142" t="s">
        <v>19234</v>
      </c>
      <c r="B10018" s="663" t="str">
        <f aca="false">C10018&amp;D10018&amp;E10018&amp;F10018&amp;G10018&amp;H10018</f>
        <v>CONCRETO DOSADO RACIONALMENTE PARA UMA RESISTENCIA CARACTERISTICA A COMPRESSAO DE 20MPA,INCLUSIVE MATERIAIS,TRANSPORTE,PREPARO COM BETONEIRA,LANCAMENTO E ADENSAMENTO</v>
      </c>
      <c r="C10018" s="142" t="s">
        <v>19029</v>
      </c>
      <c r="D10018" s="142" t="s">
        <v>19235</v>
      </c>
      <c r="E10018" s="142" t="s">
        <v>19229</v>
      </c>
      <c r="I10018" s="142" t="s">
        <v>859</v>
      </c>
      <c r="J10018" s="142" t="n">
        <v>481.12</v>
      </c>
    </row>
    <row r="10019" customFormat="false" ht="12.75" hidden="false" customHeight="false" outlineLevel="0" collapsed="false">
      <c r="A10019" s="142" t="s">
        <v>19236</v>
      </c>
      <c r="B10019" s="663" t="str">
        <f aca="false">C10019&amp;D10019&amp;E10019&amp;F10019&amp;G10019&amp;H10019</f>
        <v>CONCRETO DOSADO RACIONALMENTE PARA UMA RESISTENCIA CARACTERISTICA A COMPRESSAO DE 20MPA,INCLUSIVE MATERIAIS,TRANSPORTE,PREPARO COM BETONEIRA,LANCAMENTO E ADENSAMENTO</v>
      </c>
      <c r="C10019" s="142" t="s">
        <v>19029</v>
      </c>
      <c r="D10019" s="142" t="s">
        <v>19235</v>
      </c>
      <c r="E10019" s="142" t="s">
        <v>19229</v>
      </c>
      <c r="I10019" s="142" t="s">
        <v>859</v>
      </c>
      <c r="J10019" s="142" t="n">
        <v>456.85</v>
      </c>
    </row>
    <row r="10020" customFormat="false" ht="12.75" hidden="false" customHeight="false" outlineLevel="0" collapsed="false">
      <c r="A10020" s="142" t="s">
        <v>19237</v>
      </c>
      <c r="B10020" s="663" t="str">
        <f aca="false">C10020&amp;D10020&amp;E10020&amp;F10020&amp;G10020&amp;H10020</f>
        <v>CONCRETO DOSADO RACIONALMENTE PARA UMA RESISTENCIA CARACTERISTICA A COMPRESSAO DE 25MPA,INCLUSIVE MATERIAIS,TRANSPORTE,PREPARO COM BETONEIRA,LANCAMENTO E ADENSAMENTO</v>
      </c>
      <c r="C10020" s="142" t="s">
        <v>19029</v>
      </c>
      <c r="D10020" s="142" t="s">
        <v>19238</v>
      </c>
      <c r="E10020" s="142" t="s">
        <v>19229</v>
      </c>
      <c r="I10020" s="142" t="s">
        <v>859</v>
      </c>
      <c r="J10020" s="142" t="n">
        <v>497.99</v>
      </c>
    </row>
    <row r="10021" customFormat="false" ht="12.75" hidden="false" customHeight="false" outlineLevel="0" collapsed="false">
      <c r="A10021" s="142" t="s">
        <v>19239</v>
      </c>
      <c r="B10021" s="663" t="str">
        <f aca="false">C10021&amp;D10021&amp;E10021&amp;F10021&amp;G10021&amp;H10021</f>
        <v>CONCRETO DOSADO RACIONALMENTE PARA UMA RESISTENCIA CARACTERISTICA A COMPRESSAO DE 25MPA,INCLUSIVE MATERIAIS,TRANSPORTE,PREPARO COM BETONEIRA,LANCAMENTO E ADENSAMENTO</v>
      </c>
      <c r="C10021" s="142" t="s">
        <v>19029</v>
      </c>
      <c r="D10021" s="142" t="s">
        <v>19238</v>
      </c>
      <c r="E10021" s="142" t="s">
        <v>19229</v>
      </c>
      <c r="I10021" s="142" t="s">
        <v>859</v>
      </c>
      <c r="J10021" s="142" t="n">
        <v>473.72</v>
      </c>
    </row>
    <row r="10022" customFormat="false" ht="12.75" hidden="false" customHeight="false" outlineLevel="0" collapsed="false">
      <c r="A10022" s="142" t="s">
        <v>19240</v>
      </c>
      <c r="B10022" s="663" t="str">
        <f aca="false">C10022&amp;D10022&amp;E10022&amp;F10022&amp;G10022&amp;H10022</f>
        <v>CONCRETO DOSADO RACIONALMENTE PARA UMA RESISTENCIA CARACTERISTICA A COMPRESSAO DE 30MPA,INCLUSIVE MATERIAIS,TRANSPORTE,PREPARO COM BETONEIRA,LANCAMENTO E ADENSAMENTO</v>
      </c>
      <c r="C10022" s="142" t="s">
        <v>19029</v>
      </c>
      <c r="D10022" s="142" t="s">
        <v>19241</v>
      </c>
      <c r="E10022" s="142" t="s">
        <v>19229</v>
      </c>
      <c r="I10022" s="142" t="s">
        <v>859</v>
      </c>
      <c r="J10022" s="142" t="n">
        <v>522.89</v>
      </c>
    </row>
    <row r="10023" customFormat="false" ht="12.75" hidden="false" customHeight="false" outlineLevel="0" collapsed="false">
      <c r="A10023" s="142" t="s">
        <v>19242</v>
      </c>
      <c r="B10023" s="663" t="str">
        <f aca="false">C10023&amp;D10023&amp;E10023&amp;F10023&amp;G10023&amp;H10023</f>
        <v>CONCRETO DOSADO RACIONALMENTE PARA UMA RESISTENCIA CARACTERISTICA A COMPRESSAO DE 30MPA,INCLUSIVE MATERIAIS,TRANSPORTE,PREPARO COM BETONEIRA,LANCAMENTO E ADENSAMENTO</v>
      </c>
      <c r="C10023" s="142" t="s">
        <v>19029</v>
      </c>
      <c r="D10023" s="142" t="s">
        <v>19241</v>
      </c>
      <c r="E10023" s="142" t="s">
        <v>19229</v>
      </c>
      <c r="I10023" s="142" t="s">
        <v>859</v>
      </c>
      <c r="J10023" s="142" t="n">
        <v>498.62</v>
      </c>
    </row>
    <row r="10024" customFormat="false" ht="12.75" hidden="false" customHeight="false" outlineLevel="0" collapsed="false">
      <c r="A10024" s="142" t="s">
        <v>19243</v>
      </c>
      <c r="B10024" s="663" t="str">
        <f aca="false">C10024&amp;D10024&amp;E10024&amp;F10024&amp;G10024&amp;H10024</f>
        <v>CONCRETO DOSADO RACIONALMENTE PARA UMA RESISTENCIA CARACTERISTICA A COMPRESSAO DE 35MPA,INCLUSIVE MATERIAIS,TRANSPORTE,PREPARO COM BETONEIRA,LANCAMENTO E ADENSAMENTO</v>
      </c>
      <c r="C10024" s="142" t="s">
        <v>19029</v>
      </c>
      <c r="D10024" s="142" t="s">
        <v>19244</v>
      </c>
      <c r="E10024" s="142" t="s">
        <v>19229</v>
      </c>
      <c r="I10024" s="142" t="s">
        <v>859</v>
      </c>
      <c r="J10024" s="142" t="n">
        <v>531.03</v>
      </c>
    </row>
    <row r="10025" customFormat="false" ht="12.75" hidden="false" customHeight="false" outlineLevel="0" collapsed="false">
      <c r="A10025" s="142" t="s">
        <v>19245</v>
      </c>
      <c r="B10025" s="663" t="str">
        <f aca="false">C10025&amp;D10025&amp;E10025&amp;F10025&amp;G10025&amp;H10025</f>
        <v>CONCRETO DOSADO RACIONALMENTE PARA UMA RESISTENCIA CARACTERISTICA A COMPRESSAO DE 35MPA,INCLUSIVE MATERIAIS,TRANSPORTE,PREPARO COM BETONEIRA,LANCAMENTO E ADENSAMENTO</v>
      </c>
      <c r="C10025" s="142" t="s">
        <v>19029</v>
      </c>
      <c r="D10025" s="142" t="s">
        <v>19244</v>
      </c>
      <c r="E10025" s="142" t="s">
        <v>19229</v>
      </c>
      <c r="I10025" s="142" t="s">
        <v>859</v>
      </c>
      <c r="J10025" s="142" t="n">
        <v>506.76</v>
      </c>
    </row>
    <row r="10026" customFormat="false" ht="12.75" hidden="false" customHeight="false" outlineLevel="0" collapsed="false">
      <c r="A10026" s="142" t="s">
        <v>19246</v>
      </c>
      <c r="B10026" s="663" t="str">
        <f aca="false">C10026&amp;D10026&amp;E10026&amp;F10026&amp;G10026&amp;H10026</f>
        <v>CONCRETO DOSADO RACIONALMENTE PARA UMA RESISTENCIA CARACTERISTICA A COMPRESSAO DE 40MPA,INCLUSIVE MATERIAIS,TRANSPORTE,PREPARO COM BETONEIRA,LANCAMENTO E ADENSAMENTO</v>
      </c>
      <c r="C10026" s="142" t="s">
        <v>19029</v>
      </c>
      <c r="D10026" s="142" t="s">
        <v>19247</v>
      </c>
      <c r="E10026" s="142" t="s">
        <v>19229</v>
      </c>
      <c r="I10026" s="142" t="s">
        <v>859</v>
      </c>
      <c r="J10026" s="142" t="n">
        <v>534.68</v>
      </c>
    </row>
    <row r="10027" customFormat="false" ht="12.75" hidden="false" customHeight="false" outlineLevel="0" collapsed="false">
      <c r="A10027" s="142" t="s">
        <v>19248</v>
      </c>
      <c r="B10027" s="663" t="str">
        <f aca="false">C10027&amp;D10027&amp;E10027&amp;F10027&amp;G10027&amp;H10027</f>
        <v>CONCRETO DOSADO RACIONALMENTE PARA UMA RESISTENCIA CARACTERISTICA A COMPRESSAO DE 40MPA,INCLUSIVE MATERIAIS,TRANSPORTE,PREPARO COM BETONEIRA,LANCAMENTO E ADENSAMENTO</v>
      </c>
      <c r="C10027" s="142" t="s">
        <v>19029</v>
      </c>
      <c r="D10027" s="142" t="s">
        <v>19247</v>
      </c>
      <c r="E10027" s="142" t="s">
        <v>19229</v>
      </c>
      <c r="I10027" s="142" t="s">
        <v>859</v>
      </c>
      <c r="J10027" s="142" t="n">
        <v>510.41</v>
      </c>
    </row>
    <row r="10028" customFormat="false" ht="12.75" hidden="false" customHeight="false" outlineLevel="0" collapsed="false">
      <c r="A10028" s="142" t="s">
        <v>19249</v>
      </c>
      <c r="B10028" s="663" t="str">
        <f aca="false">C10028&amp;D10028&amp;E10028&amp;F10028&amp;G10028&amp;H10028</f>
        <v>CONCRETO DOSADO RACIONALMENTE PARA UMA RESISTENCIA CARACTERISTICA A COMPRESSAO DE 15MPA,INCLUSIVE IMPERMEABILIZANTE DE PEGA NORMAL,ADICIONADO A AGUA DE AMASSAMENTO</v>
      </c>
      <c r="C10028" s="142" t="s">
        <v>19029</v>
      </c>
      <c r="D10028" s="142" t="s">
        <v>19250</v>
      </c>
      <c r="E10028" s="142" t="s">
        <v>19251</v>
      </c>
      <c r="I10028" s="142" t="s">
        <v>859</v>
      </c>
      <c r="J10028" s="142" t="n">
        <v>485.37</v>
      </c>
    </row>
    <row r="10029" customFormat="false" ht="12.75" hidden="false" customHeight="false" outlineLevel="0" collapsed="false">
      <c r="A10029" s="142" t="s">
        <v>19252</v>
      </c>
      <c r="B10029" s="663" t="str">
        <f aca="false">C10029&amp;D10029&amp;E10029&amp;F10029&amp;G10029&amp;H10029</f>
        <v>CONCRETO DOSADO RACIONALMENTE PARA UMA RESISTENCIA CARACTERISTICA A COMPRESSAO DE 15MPA,INCLUSIVE IMPERMEABILIZANTE DE PEGA NORMAL,ADICIONADO A AGUA DE AMASSAMENTO</v>
      </c>
      <c r="C10029" s="142" t="s">
        <v>19029</v>
      </c>
      <c r="D10029" s="142" t="s">
        <v>19250</v>
      </c>
      <c r="E10029" s="142" t="s">
        <v>19251</v>
      </c>
      <c r="I10029" s="142" t="s">
        <v>859</v>
      </c>
      <c r="J10029" s="142" t="n">
        <v>461.1</v>
      </c>
    </row>
    <row r="10030" customFormat="false" ht="12.75" hidden="false" customHeight="false" outlineLevel="0" collapsed="false">
      <c r="A10030" s="142" t="s">
        <v>19253</v>
      </c>
      <c r="B10030" s="663" t="str">
        <f aca="false">C10030&amp;D10030&amp;E10030&amp;F10030&amp;G10030&amp;H10030</f>
        <v>CONCRETO CICLOPICO CONFECCIONADO COM CONCRETO DOSADO PARA UMA RESISTENCIA CARACTERISTICA A COMPRESSAO DE 10MPA,TENDO 30% DO VOLUME REAL OCUPADO POR PEDRA-DE-MAO,INCLUSIVE MATERIAIS,TRANSPORTE,PREPARO,LANCAMENTO E ADENSAMENTO</v>
      </c>
      <c r="C10030" s="142" t="s">
        <v>19254</v>
      </c>
      <c r="D10030" s="142" t="s">
        <v>19255</v>
      </c>
      <c r="E10030" s="142" t="s">
        <v>19256</v>
      </c>
      <c r="F10030" s="142" t="s">
        <v>19257</v>
      </c>
      <c r="I10030" s="142" t="s">
        <v>859</v>
      </c>
      <c r="J10030" s="142" t="n">
        <v>381.33</v>
      </c>
    </row>
    <row r="10031" customFormat="false" ht="12.75" hidden="false" customHeight="false" outlineLevel="0" collapsed="false">
      <c r="A10031" s="142" t="s">
        <v>19258</v>
      </c>
      <c r="B10031" s="663" t="str">
        <f aca="false">C10031&amp;D10031&amp;E10031&amp;F10031&amp;G10031&amp;H10031</f>
        <v>CONCRETO CICLOPICO CONFECCIONADO COM CONCRETO DOSADO PARA UMA RESISTENCIA CARACTERISTICA A COMPRESSAO DE 10MPA,TENDO 30% DO VOLUME REAL OCUPADO POR PEDRA-DE-MAO,INCLUSIVE MATERIAIS,TRANSPORTE,PREPARO,LANCAMENTO E ADENSAMENTO</v>
      </c>
      <c r="C10031" s="142" t="s">
        <v>19254</v>
      </c>
      <c r="D10031" s="142" t="s">
        <v>19255</v>
      </c>
      <c r="E10031" s="142" t="s">
        <v>19256</v>
      </c>
      <c r="F10031" s="142" t="s">
        <v>19257</v>
      </c>
      <c r="I10031" s="142" t="s">
        <v>859</v>
      </c>
      <c r="J10031" s="142" t="n">
        <v>360.4</v>
      </c>
    </row>
    <row r="10032" customFormat="false" ht="12.75" hidden="false" customHeight="false" outlineLevel="0" collapsed="false">
      <c r="A10032" s="142" t="s">
        <v>19259</v>
      </c>
      <c r="B10032" s="663" t="str">
        <f aca="false">C10032&amp;D10032&amp;E10032&amp;F10032&amp;G10032&amp;H10032</f>
        <v>CONCRETO CICLOPICO CONFECCIONADO COM CONCRETO DOSADO PARA UMA RESISTENCIA CARACTERISTICA A COMPRESSAO DE 10MPA,EXCLUSIVE A PEDRA-DE-MAO,INCLUSIVE MATERIAIS,TRANSPORTE,PREPARO,LANCAMENTO E ADENSAMENTO</v>
      </c>
      <c r="C10032" s="142" t="s">
        <v>19254</v>
      </c>
      <c r="D10032" s="142" t="s">
        <v>19260</v>
      </c>
      <c r="E10032" s="142" t="s">
        <v>19261</v>
      </c>
      <c r="F10032" s="142" t="s">
        <v>19262</v>
      </c>
      <c r="I10032" s="142" t="s">
        <v>859</v>
      </c>
      <c r="J10032" s="142" t="n">
        <v>335.52</v>
      </c>
    </row>
    <row r="10033" customFormat="false" ht="12.75" hidden="false" customHeight="false" outlineLevel="0" collapsed="false">
      <c r="A10033" s="142" t="s">
        <v>19263</v>
      </c>
      <c r="B10033" s="663" t="str">
        <f aca="false">C10033&amp;D10033&amp;E10033&amp;F10033&amp;G10033&amp;H10033</f>
        <v>CONCRETO CICLOPICO CONFECCIONADO COM CONCRETO DOSADO PARA UMA RESISTENCIA CARACTERISTICA A COMPRESSAO DE 10MPA,EXCLUSIVE A PEDRA-DE-MAO,INCLUSIVE MATERIAIS,TRANSPORTE,PREPARO,LANCAMENTO E ADENSAMENTO</v>
      </c>
      <c r="C10033" s="142" t="s">
        <v>19254</v>
      </c>
      <c r="D10033" s="142" t="s">
        <v>19260</v>
      </c>
      <c r="E10033" s="142" t="s">
        <v>19261</v>
      </c>
      <c r="F10033" s="142" t="s">
        <v>19262</v>
      </c>
      <c r="I10033" s="142" t="s">
        <v>859</v>
      </c>
      <c r="J10033" s="142" t="n">
        <v>314.59</v>
      </c>
    </row>
    <row r="10034" customFormat="false" ht="12.75" hidden="false" customHeight="false" outlineLevel="0" collapsed="false">
      <c r="A10034" s="142" t="s">
        <v>19264</v>
      </c>
      <c r="B10034" s="663" t="str">
        <f aca="false">C10034&amp;D10034&amp;E10034&amp;F10034&amp;G10034&amp;H10034</f>
        <v>CONCRETO PARA CAMADAS PREPARATORIAS COM 180KG DE CIMENTO POR M3 DE CONCRETO,INCLUSIVE MATERIAIS,TRANSPORTE,PRODUCAO,LANCAMENTO E ADENSAMENTO</v>
      </c>
      <c r="C10034" s="142" t="s">
        <v>19068</v>
      </c>
      <c r="D10034" s="142" t="s">
        <v>19265</v>
      </c>
      <c r="E10034" s="142" t="s">
        <v>19266</v>
      </c>
      <c r="I10034" s="142" t="s">
        <v>859</v>
      </c>
      <c r="J10034" s="142" t="n">
        <v>376.38</v>
      </c>
    </row>
    <row r="10035" customFormat="false" ht="12.75" hidden="false" customHeight="false" outlineLevel="0" collapsed="false">
      <c r="A10035" s="142" t="s">
        <v>19267</v>
      </c>
      <c r="B10035" s="663" t="str">
        <f aca="false">C10035&amp;D10035&amp;E10035&amp;F10035&amp;G10035&amp;H10035</f>
        <v>CONCRETO PARA CAMADAS PREPARATORIAS COM 180KG DE CIMENTO POR M3 DE CONCRETO,INCLUSIVE MATERIAIS,TRANSPORTE,PRODUCAO,LANCAMENTO E ADENSAMENTO</v>
      </c>
      <c r="C10035" s="142" t="s">
        <v>19068</v>
      </c>
      <c r="D10035" s="142" t="s">
        <v>19265</v>
      </c>
      <c r="E10035" s="142" t="s">
        <v>19266</v>
      </c>
      <c r="I10035" s="142" t="s">
        <v>859</v>
      </c>
      <c r="J10035" s="142" t="n">
        <v>355.09</v>
      </c>
    </row>
    <row r="10036" customFormat="false" ht="12.75" hidden="false" customHeight="false" outlineLevel="0" collapsed="false">
      <c r="A10036" s="142" t="s">
        <v>19268</v>
      </c>
      <c r="B10036" s="663" t="str">
        <f aca="false">C10036&amp;D10036&amp;E10036&amp;F10036&amp;G10036&amp;H10036</f>
        <v>PREENCHIMENTO COM CONCRETO DE 15MPA EM VAZIOS DE ALVENARIA DE BLOCOS DE CONCRETO 10X20X40CM,EM PAREDES DE 10CM,MEDIDO PELA AREA REAL,EXCLUSIVE ARMACAO E A ALVENARIA</v>
      </c>
      <c r="C10036" s="142" t="s">
        <v>19269</v>
      </c>
      <c r="D10036" s="142" t="s">
        <v>19270</v>
      </c>
      <c r="E10036" s="142" t="s">
        <v>19271</v>
      </c>
      <c r="I10036" s="142" t="s">
        <v>1696</v>
      </c>
      <c r="J10036" s="142" t="n">
        <v>45.39</v>
      </c>
    </row>
    <row r="10037" customFormat="false" ht="12.75" hidden="false" customHeight="false" outlineLevel="0" collapsed="false">
      <c r="A10037" s="142" t="s">
        <v>19272</v>
      </c>
      <c r="B10037" s="663" t="str">
        <f aca="false">C10037&amp;D10037&amp;E10037&amp;F10037&amp;G10037&amp;H10037</f>
        <v>PREENCHIMENTO COM CONCRETO DE 15MPA EM VAZIOS DE ALVENARIA DE BLOCOS DE CONCRETO 10X20X40CM,EM PAREDES DE 10CM,MEDIDO PELA AREA REAL,EXCLUSIVE ARMACAO E A ALVENARIA</v>
      </c>
      <c r="C10037" s="142" t="s">
        <v>19269</v>
      </c>
      <c r="D10037" s="142" t="s">
        <v>19270</v>
      </c>
      <c r="E10037" s="142" t="s">
        <v>19271</v>
      </c>
      <c r="I10037" s="142" t="s">
        <v>1696</v>
      </c>
      <c r="J10037" s="142" t="n">
        <v>41.28</v>
      </c>
    </row>
    <row r="10038" customFormat="false" ht="12.75" hidden="false" customHeight="false" outlineLevel="0" collapsed="false">
      <c r="A10038" s="142" t="s">
        <v>19273</v>
      </c>
      <c r="B10038" s="663" t="str">
        <f aca="false">C10038&amp;D10038&amp;E10038&amp;F10038&amp;G10038&amp;H10038</f>
        <v>PREENCHIMENTO COM CONCRETO DE 20MPA EM VAZIOS DE ALVENARIA DE BLOCOS DE CONCRETO 10X20X40CM,EM PAREDES DE 10CM,MEDIDO PELA AREA REAL,EXCLUSIVE ARMACAO E A ALVENARIA</v>
      </c>
      <c r="C10038" s="142" t="s">
        <v>19274</v>
      </c>
      <c r="D10038" s="142" t="s">
        <v>19270</v>
      </c>
      <c r="E10038" s="142" t="s">
        <v>19271</v>
      </c>
      <c r="I10038" s="142" t="s">
        <v>1696</v>
      </c>
      <c r="J10038" s="142" t="n">
        <v>46.52</v>
      </c>
    </row>
    <row r="10039" customFormat="false" ht="12.75" hidden="false" customHeight="false" outlineLevel="0" collapsed="false">
      <c r="A10039" s="142" t="s">
        <v>19275</v>
      </c>
      <c r="B10039" s="663" t="str">
        <f aca="false">C10039&amp;D10039&amp;E10039&amp;F10039&amp;G10039&amp;H10039</f>
        <v>PREENCHIMENTO COM CONCRETO DE 20MPA EM VAZIOS DE ALVENARIA DE BLOCOS DE CONCRETO 10X20X40CM,EM PAREDES DE 10CM,MEDIDO PELA AREA REAL,EXCLUSIVE ARMACAO E A ALVENARIA</v>
      </c>
      <c r="C10039" s="142" t="s">
        <v>19274</v>
      </c>
      <c r="D10039" s="142" t="s">
        <v>19270</v>
      </c>
      <c r="E10039" s="142" t="s">
        <v>19271</v>
      </c>
      <c r="I10039" s="142" t="s">
        <v>1696</v>
      </c>
      <c r="J10039" s="142" t="n">
        <v>42.41</v>
      </c>
    </row>
    <row r="10040" customFormat="false" ht="12.75" hidden="false" customHeight="false" outlineLevel="0" collapsed="false">
      <c r="A10040" s="142" t="s">
        <v>19276</v>
      </c>
      <c r="B10040" s="663" t="str">
        <f aca="false">C10040&amp;D10040&amp;E10040&amp;F10040&amp;G10040&amp;H10040</f>
        <v>PREENCHIMENTO COM CONCRETO DE 25MPA EM VAZIOS DE ALVENARIA DE BLOCOS DE CONCRETO 10X20X40CM,EM PAREDES DE 10CM,MEDIDO PELA AREA REAL,EXCLUSIVE ARMACAO E A ALVENARIA</v>
      </c>
      <c r="C10040" s="142" t="s">
        <v>19277</v>
      </c>
      <c r="D10040" s="142" t="s">
        <v>19270</v>
      </c>
      <c r="E10040" s="142" t="s">
        <v>19271</v>
      </c>
      <c r="I10040" s="142" t="s">
        <v>1696</v>
      </c>
      <c r="J10040" s="142" t="n">
        <v>47.45</v>
      </c>
    </row>
    <row r="10041" customFormat="false" ht="12.75" hidden="false" customHeight="false" outlineLevel="0" collapsed="false">
      <c r="A10041" s="142" t="s">
        <v>19278</v>
      </c>
      <c r="B10041" s="663" t="str">
        <f aca="false">C10041&amp;D10041&amp;E10041&amp;F10041&amp;G10041&amp;H10041</f>
        <v>PREENCHIMENTO COM CONCRETO DE 25MPA EM VAZIOS DE ALVENARIA DE BLOCOS DE CONCRETO 10X20X40CM,EM PAREDES DE 10CM,MEDIDO PELA AREA REAL,EXCLUSIVE ARMACAO E A ALVENARIA</v>
      </c>
      <c r="C10041" s="142" t="s">
        <v>19277</v>
      </c>
      <c r="D10041" s="142" t="s">
        <v>19270</v>
      </c>
      <c r="E10041" s="142" t="s">
        <v>19271</v>
      </c>
      <c r="I10041" s="142" t="s">
        <v>1696</v>
      </c>
      <c r="J10041" s="142" t="n">
        <v>43.34</v>
      </c>
    </row>
    <row r="10042" customFormat="false" ht="12.75" hidden="false" customHeight="false" outlineLevel="0" collapsed="false">
      <c r="A10042" s="142" t="s">
        <v>19279</v>
      </c>
      <c r="B10042" s="663" t="str">
        <f aca="false">C10042&amp;D10042&amp;E10042&amp;F10042&amp;G10042&amp;H10042</f>
        <v>PREENCHIMENTO COM CONCRETO DE 30MPA EM VAZIOS DE ALVENARIA DE BLOCOS DE CONCRETO 10X20X40CM,EM PAREDES DE 10CM,MEDIDO PELA AREA REAL,EXCLUSIVE ARMACAO E A ALVENARIA</v>
      </c>
      <c r="C10042" s="142" t="s">
        <v>19280</v>
      </c>
      <c r="D10042" s="142" t="s">
        <v>19270</v>
      </c>
      <c r="E10042" s="142" t="s">
        <v>19271</v>
      </c>
      <c r="I10042" s="142" t="s">
        <v>1696</v>
      </c>
      <c r="J10042" s="142" t="n">
        <v>48.82</v>
      </c>
    </row>
    <row r="10043" customFormat="false" ht="12.75" hidden="false" customHeight="false" outlineLevel="0" collapsed="false">
      <c r="A10043" s="142" t="s">
        <v>19281</v>
      </c>
      <c r="B10043" s="663" t="str">
        <f aca="false">C10043&amp;D10043&amp;E10043&amp;F10043&amp;G10043&amp;H10043</f>
        <v>PREENCHIMENTO COM CONCRETO DE 30MPA EM VAZIOS DE ALVENARIA DE BLOCOS DE CONCRETO 10X20X40CM,EM PAREDES DE 10CM,MEDIDO PELA AREA REAL,EXCLUSIVE ARMACAO E A ALVENARIA</v>
      </c>
      <c r="C10043" s="142" t="s">
        <v>19280</v>
      </c>
      <c r="D10043" s="142" t="s">
        <v>19270</v>
      </c>
      <c r="E10043" s="142" t="s">
        <v>19271</v>
      </c>
      <c r="I10043" s="142" t="s">
        <v>1696</v>
      </c>
      <c r="J10043" s="142" t="n">
        <v>44.71</v>
      </c>
    </row>
    <row r="10044" customFormat="false" ht="12.75" hidden="false" customHeight="false" outlineLevel="0" collapsed="false">
      <c r="A10044" s="142" t="s">
        <v>19282</v>
      </c>
      <c r="B10044" s="663" t="str">
        <f aca="false">C10044&amp;D10044&amp;E10044&amp;F10044&amp;G10044&amp;H10044</f>
        <v>PREENCHIMENTO COM CONCRETO DE 15MPA EM VAZIOS DE ALVENARIA DE BLOCOS DE CONCRETO 15X20X40CM,EM PAREDES DE 15CM,MEDIDO PELA AREA REAL,EXCLUSIVE ARMACAO E A ALVENARIA</v>
      </c>
      <c r="C10044" s="142" t="s">
        <v>19269</v>
      </c>
      <c r="D10044" s="142" t="s">
        <v>19283</v>
      </c>
      <c r="E10044" s="142" t="s">
        <v>19271</v>
      </c>
      <c r="I10044" s="142" t="s">
        <v>1696</v>
      </c>
      <c r="J10044" s="142" t="n">
        <v>52.03</v>
      </c>
    </row>
    <row r="10045" customFormat="false" ht="12.75" hidden="false" customHeight="false" outlineLevel="0" collapsed="false">
      <c r="A10045" s="142" t="s">
        <v>19284</v>
      </c>
      <c r="B10045" s="663" t="str">
        <f aca="false">C10045&amp;D10045&amp;E10045&amp;F10045&amp;G10045&amp;H10045</f>
        <v>PREENCHIMENTO COM CONCRETO DE 15MPA EM VAZIOS DE ALVENARIA DE BLOCOS DE CONCRETO 15X20X40CM,EM PAREDES DE 15CM,MEDIDO PELA AREA REAL,EXCLUSIVE ARMACAO E A ALVENARIA</v>
      </c>
      <c r="C10045" s="142" t="s">
        <v>19269</v>
      </c>
      <c r="D10045" s="142" t="s">
        <v>19283</v>
      </c>
      <c r="E10045" s="142" t="s">
        <v>19271</v>
      </c>
      <c r="I10045" s="142" t="s">
        <v>1696</v>
      </c>
      <c r="J10045" s="142" t="n">
        <v>47.92</v>
      </c>
    </row>
    <row r="10046" customFormat="false" ht="12.75" hidden="false" customHeight="false" outlineLevel="0" collapsed="false">
      <c r="A10046" s="142" t="s">
        <v>19285</v>
      </c>
      <c r="B10046" s="663" t="str">
        <f aca="false">C10046&amp;D10046&amp;E10046&amp;F10046&amp;G10046&amp;H10046</f>
        <v>PREENCHIMENTO COM CONCRETO DE 20MPA EM VAZIOS DE ALVENARIA DE BLOCOS DE CONCRETO 15X20X40CM,EM PAREDES DE 15CM,MEDIDO PELA AREA REAL,EXCLUSIVE ARMACAO E A ALVENARIA</v>
      </c>
      <c r="C10046" s="142" t="s">
        <v>19274</v>
      </c>
      <c r="D10046" s="142" t="s">
        <v>19283</v>
      </c>
      <c r="E10046" s="142" t="s">
        <v>19271</v>
      </c>
      <c r="I10046" s="142" t="s">
        <v>1696</v>
      </c>
      <c r="J10046" s="142" t="n">
        <v>53.68</v>
      </c>
    </row>
    <row r="10047" customFormat="false" ht="12.75" hidden="false" customHeight="false" outlineLevel="0" collapsed="false">
      <c r="A10047" s="142" t="s">
        <v>19286</v>
      </c>
      <c r="B10047" s="663" t="str">
        <f aca="false">C10047&amp;D10047&amp;E10047&amp;F10047&amp;G10047&amp;H10047</f>
        <v>PREENCHIMENTO COM CONCRETO DE 20MPA EM VAZIOS DE ALVENARIA DE BLOCOS DE CONCRETO 15X20X40CM,EM PAREDES DE 15CM,MEDIDO PELA AREA REAL,EXCLUSIVE ARMACAO E A ALVENARIA</v>
      </c>
      <c r="C10047" s="142" t="s">
        <v>19274</v>
      </c>
      <c r="D10047" s="142" t="s">
        <v>19283</v>
      </c>
      <c r="E10047" s="142" t="s">
        <v>19271</v>
      </c>
      <c r="I10047" s="142" t="s">
        <v>1696</v>
      </c>
      <c r="J10047" s="142" t="n">
        <v>49.57</v>
      </c>
    </row>
    <row r="10048" customFormat="false" ht="12.75" hidden="false" customHeight="false" outlineLevel="0" collapsed="false">
      <c r="A10048" s="142" t="s">
        <v>19287</v>
      </c>
      <c r="B10048" s="663" t="str">
        <f aca="false">C10048&amp;D10048&amp;E10048&amp;F10048&amp;G10048&amp;H10048</f>
        <v>PREENCHIMENTO COM CONCRETO DE 25MPA EM VAZIOS DE ALVENARIA DE BLOCOS DE CONCRETO 15X20X40CM,EM PAREDES DE 15CM,MEDIDO PELA AREA REAL,EXCLUSIVE ARMACAO E A ALVENARIA</v>
      </c>
      <c r="C10048" s="142" t="s">
        <v>19277</v>
      </c>
      <c r="D10048" s="142" t="s">
        <v>19283</v>
      </c>
      <c r="E10048" s="142" t="s">
        <v>19271</v>
      </c>
      <c r="I10048" s="142" t="s">
        <v>1696</v>
      </c>
      <c r="J10048" s="142" t="n">
        <v>55.03</v>
      </c>
    </row>
    <row r="10049" customFormat="false" ht="12.75" hidden="false" customHeight="false" outlineLevel="0" collapsed="false">
      <c r="A10049" s="142" t="s">
        <v>19288</v>
      </c>
      <c r="B10049" s="663" t="str">
        <f aca="false">C10049&amp;D10049&amp;E10049&amp;F10049&amp;G10049&amp;H10049</f>
        <v>PREENCHIMENTO COM CONCRETO DE 25MPA EM VAZIOS DE ALVENARIA DE BLOCOS DE CONCRETO 15X20X40CM,EM PAREDES DE 15CM,MEDIDO PELA AREA REAL,EXCLUSIVE ARMACAO E A ALVENARIA</v>
      </c>
      <c r="C10049" s="142" t="s">
        <v>19277</v>
      </c>
      <c r="D10049" s="142" t="s">
        <v>19283</v>
      </c>
      <c r="E10049" s="142" t="s">
        <v>19271</v>
      </c>
      <c r="I10049" s="142" t="s">
        <v>1696</v>
      </c>
      <c r="J10049" s="142" t="n">
        <v>50.92</v>
      </c>
    </row>
    <row r="10050" customFormat="false" ht="12.75" hidden="false" customHeight="false" outlineLevel="0" collapsed="false">
      <c r="A10050" s="142" t="s">
        <v>19289</v>
      </c>
      <c r="B10050" s="663" t="str">
        <f aca="false">C10050&amp;D10050&amp;E10050&amp;F10050&amp;G10050&amp;H10050</f>
        <v>PREENCHIMENTO COM CONCRETO DE 30MPA EM VAZIOS DE ALVENARIA DE BLOCOS DE CONCRETO 15X20X40CM,EM PAREDES DE 15CM,MEDIDO PELA AREA REAL,EXCLUSIVE ARMACAO E A ALVENARIA</v>
      </c>
      <c r="C10050" s="142" t="s">
        <v>19280</v>
      </c>
      <c r="D10050" s="142" t="s">
        <v>19283</v>
      </c>
      <c r="E10050" s="142" t="s">
        <v>19271</v>
      </c>
      <c r="I10050" s="142" t="s">
        <v>1696</v>
      </c>
      <c r="J10050" s="142" t="n">
        <v>57.02</v>
      </c>
    </row>
    <row r="10051" customFormat="false" ht="12.75" hidden="false" customHeight="false" outlineLevel="0" collapsed="false">
      <c r="A10051" s="142" t="s">
        <v>19290</v>
      </c>
      <c r="B10051" s="663" t="str">
        <f aca="false">C10051&amp;D10051&amp;E10051&amp;F10051&amp;G10051&amp;H10051</f>
        <v>PREENCHIMENTO COM CONCRETO DE 30MPA EM VAZIOS DE ALVENARIA DE BLOCOS DE CONCRETO 15X20X40CM,EM PAREDES DE 15CM,MEDIDO PELA AREA REAL,EXCLUSIVE ARMACAO E A ALVENARIA</v>
      </c>
      <c r="C10051" s="142" t="s">
        <v>19280</v>
      </c>
      <c r="D10051" s="142" t="s">
        <v>19283</v>
      </c>
      <c r="E10051" s="142" t="s">
        <v>19271</v>
      </c>
      <c r="I10051" s="142" t="s">
        <v>1696</v>
      </c>
      <c r="J10051" s="142" t="n">
        <v>52.91</v>
      </c>
    </row>
    <row r="10052" customFormat="false" ht="12.75" hidden="false" customHeight="false" outlineLevel="0" collapsed="false">
      <c r="A10052" s="142" t="s">
        <v>19291</v>
      </c>
      <c r="B10052" s="663" t="str">
        <f aca="false">C10052&amp;D10052&amp;E10052&amp;F10052&amp;G10052&amp;H10052</f>
        <v>PREENCHIMENTO COM CONCRETO DE 15MPA EM VAZIOS DE ALVENARIA DE BLOCOS DE CONCRETO 20X20X40CM,EM PAREDES DE 20CM,MEDIDO PELA AREA REAL,EXCLUSIVE ARMACAO E A ALVENARIA</v>
      </c>
      <c r="C10052" s="142" t="s">
        <v>19269</v>
      </c>
      <c r="D10052" s="142" t="s">
        <v>19292</v>
      </c>
      <c r="E10052" s="142" t="s">
        <v>19271</v>
      </c>
      <c r="I10052" s="142" t="s">
        <v>1696</v>
      </c>
      <c r="J10052" s="142" t="n">
        <v>60</v>
      </c>
    </row>
    <row r="10053" customFormat="false" ht="12.75" hidden="false" customHeight="false" outlineLevel="0" collapsed="false">
      <c r="A10053" s="142" t="s">
        <v>19293</v>
      </c>
      <c r="B10053" s="663" t="str">
        <f aca="false">C10053&amp;D10053&amp;E10053&amp;F10053&amp;G10053&amp;H10053</f>
        <v>PREENCHIMENTO COM CONCRETO DE 15MPA EM VAZIOS DE ALVENARIA DE BLOCOS DE CONCRETO 20X20X40CM,EM PAREDES DE 20CM,MEDIDO PELA AREA REAL,EXCLUSIVE ARMACAO E A ALVENARIA</v>
      </c>
      <c r="C10053" s="142" t="s">
        <v>19269</v>
      </c>
      <c r="D10053" s="142" t="s">
        <v>19292</v>
      </c>
      <c r="E10053" s="142" t="s">
        <v>19271</v>
      </c>
      <c r="I10053" s="142" t="s">
        <v>1696</v>
      </c>
      <c r="J10053" s="142" t="n">
        <v>55.89</v>
      </c>
    </row>
    <row r="10054" customFormat="false" ht="12.75" hidden="false" customHeight="false" outlineLevel="0" collapsed="false">
      <c r="A10054" s="142" t="s">
        <v>19294</v>
      </c>
      <c r="B10054" s="663" t="str">
        <f aca="false">C10054&amp;D10054&amp;E10054&amp;F10054&amp;G10054&amp;H10054</f>
        <v>PREENCHIMENTO COM CONCRETO DE 20MPA EM VAZIOS DE ALVENARIA DE BLOCOS DE CONCRETO 20X20X40CM,EM PAREDES DE 20CM,MEDIDO PELA AREA REAL,EXCLUSIVE ARMACAO E A ALVENARIA</v>
      </c>
      <c r="C10054" s="142" t="s">
        <v>19274</v>
      </c>
      <c r="D10054" s="142" t="s">
        <v>19292</v>
      </c>
      <c r="E10054" s="142" t="s">
        <v>19271</v>
      </c>
      <c r="I10054" s="142" t="s">
        <v>1696</v>
      </c>
      <c r="J10054" s="142" t="n">
        <v>62.27</v>
      </c>
    </row>
    <row r="10055" customFormat="false" ht="12.75" hidden="false" customHeight="false" outlineLevel="0" collapsed="false">
      <c r="A10055" s="142" t="s">
        <v>19295</v>
      </c>
      <c r="B10055" s="663" t="str">
        <f aca="false">C10055&amp;D10055&amp;E10055&amp;F10055&amp;G10055&amp;H10055</f>
        <v>PREENCHIMENTO COM CONCRETO DE 20MPA EM VAZIOS DE ALVENARIA DE BLOCOS DE CONCRETO 20X20X40CM,EM PAREDES DE 20CM,MEDIDO PELA AREA REAL,EXCLUSIVE ARMACAO E A ALVENARIA</v>
      </c>
      <c r="C10055" s="142" t="s">
        <v>19274</v>
      </c>
      <c r="D10055" s="142" t="s">
        <v>19292</v>
      </c>
      <c r="E10055" s="142" t="s">
        <v>19271</v>
      </c>
      <c r="I10055" s="142" t="s">
        <v>1696</v>
      </c>
      <c r="J10055" s="142" t="n">
        <v>58.16</v>
      </c>
    </row>
    <row r="10056" customFormat="false" ht="12.75" hidden="false" customHeight="false" outlineLevel="0" collapsed="false">
      <c r="A10056" s="142" t="s">
        <v>19296</v>
      </c>
      <c r="B10056" s="663" t="str">
        <f aca="false">C10056&amp;D10056&amp;E10056&amp;F10056&amp;G10056&amp;H10056</f>
        <v>PREENCHIMENTO COM CONCRETO DE 25MPA EM VAZIOS DE ALVENARIA DE BLOCOS DE CONCRETO 20X20X40CM,EM PAREDES DE 20CM,MEDIDO PELA AREA REAL,EXCLUSIVE ARMACAO E A ALVENARIA</v>
      </c>
      <c r="C10056" s="142" t="s">
        <v>19277</v>
      </c>
      <c r="D10056" s="142" t="s">
        <v>19292</v>
      </c>
      <c r="E10056" s="142" t="s">
        <v>19271</v>
      </c>
      <c r="I10056" s="142" t="s">
        <v>1696</v>
      </c>
      <c r="J10056" s="142" t="n">
        <v>64.12</v>
      </c>
    </row>
    <row r="10057" customFormat="false" ht="12.75" hidden="false" customHeight="false" outlineLevel="0" collapsed="false">
      <c r="A10057" s="142" t="s">
        <v>19297</v>
      </c>
      <c r="B10057" s="663" t="str">
        <f aca="false">C10057&amp;D10057&amp;E10057&amp;F10057&amp;G10057&amp;H10057</f>
        <v>PREENCHIMENTO COM CONCRETO DE 25MPA EM VAZIOS DE ALVENARIA DE BLOCOS DE CONCRETO 20X20X40CM,EM PAREDES DE 20CM,MEDIDO PELA AREA REAL,EXCLUSIVE ARMACAO E A ALVENARIA</v>
      </c>
      <c r="C10057" s="142" t="s">
        <v>19277</v>
      </c>
      <c r="D10057" s="142" t="s">
        <v>19292</v>
      </c>
      <c r="E10057" s="142" t="s">
        <v>19271</v>
      </c>
      <c r="I10057" s="142" t="s">
        <v>1696</v>
      </c>
      <c r="J10057" s="142" t="n">
        <v>60.01</v>
      </c>
    </row>
    <row r="10058" customFormat="false" ht="12.75" hidden="false" customHeight="false" outlineLevel="0" collapsed="false">
      <c r="A10058" s="142" t="s">
        <v>19298</v>
      </c>
      <c r="B10058" s="663" t="str">
        <f aca="false">C10058&amp;D10058&amp;E10058&amp;F10058&amp;G10058&amp;H10058</f>
        <v>PREENCHIMENTO COM CONCRETO DE 30MPA EM VAZIOS DE ALVENARIA DE BLOCOS DE CONCRETO 20X20X40CM,EM PAREDES DE 20CM,MEDIDO PELA AREA REAL,EXCLUSIVE ARMACAO E A ALVENARIA</v>
      </c>
      <c r="C10058" s="142" t="s">
        <v>19280</v>
      </c>
      <c r="D10058" s="142" t="s">
        <v>19292</v>
      </c>
      <c r="E10058" s="142" t="s">
        <v>19271</v>
      </c>
      <c r="I10058" s="142" t="s">
        <v>1696</v>
      </c>
      <c r="J10058" s="142" t="n">
        <v>66.86</v>
      </c>
    </row>
    <row r="10059" customFormat="false" ht="12.75" hidden="false" customHeight="false" outlineLevel="0" collapsed="false">
      <c r="A10059" s="142" t="s">
        <v>19299</v>
      </c>
      <c r="B10059" s="663" t="str">
        <f aca="false">C10059&amp;D10059&amp;E10059&amp;F10059&amp;G10059&amp;H10059</f>
        <v>PREENCHIMENTO COM CONCRETO DE 30MPA EM VAZIOS DE ALVENARIA DE BLOCOS DE CONCRETO 20X20X40CM,EM PAREDES DE 20CM,MEDIDO PELA AREA REAL,EXCLUSIVE ARMACAO E A ALVENARIA</v>
      </c>
      <c r="C10059" s="142" t="s">
        <v>19280</v>
      </c>
      <c r="D10059" s="142" t="s">
        <v>19292</v>
      </c>
      <c r="E10059" s="142" t="s">
        <v>19271</v>
      </c>
      <c r="I10059" s="142" t="s">
        <v>1696</v>
      </c>
      <c r="J10059" s="142" t="n">
        <v>62.75</v>
      </c>
    </row>
    <row r="10060" customFormat="false" ht="12.75" hidden="false" customHeight="false" outlineLevel="0" collapsed="false">
      <c r="A10060" s="142" t="s">
        <v>19300</v>
      </c>
      <c r="B10060" s="663" t="str">
        <f aca="false">C10060&amp;D10060&amp;E10060&amp;F10060&amp;G10060&amp;H10060</f>
        <v>FORMAS ESPECIAIS DE MADEIRA PARA PECAS DE CONCRETO PRE-MOLDADO,SERVINDO 20 VEZES,TABUAS DE MADEIRA DE 3ª,COM 4CM DE ESPESSURA,MOLDAGEM E DESMOLDAGEM</v>
      </c>
      <c r="C10060" s="142" t="s">
        <v>19301</v>
      </c>
      <c r="D10060" s="142" t="s">
        <v>19302</v>
      </c>
      <c r="E10060" s="142" t="s">
        <v>19303</v>
      </c>
      <c r="I10060" s="142" t="s">
        <v>1696</v>
      </c>
      <c r="J10060" s="142" t="n">
        <v>30.22</v>
      </c>
    </row>
    <row r="10061" customFormat="false" ht="12.75" hidden="false" customHeight="false" outlineLevel="0" collapsed="false">
      <c r="A10061" s="142" t="s">
        <v>19304</v>
      </c>
      <c r="B10061" s="663" t="str">
        <f aca="false">C10061&amp;D10061&amp;E10061&amp;F10061&amp;G10061&amp;H10061</f>
        <v>FORMAS ESPECIAIS DE MADEIRA PARA PECAS DE CONCRETO PRE-MOLDADO,SERVINDO 20 VEZES,TABUAS DE MADEIRA DE 3ª,COM 4CM DE ESPESSURA,MOLDAGEM E DESMOLDAGEM</v>
      </c>
      <c r="C10061" s="142" t="s">
        <v>19301</v>
      </c>
      <c r="D10061" s="142" t="s">
        <v>19302</v>
      </c>
      <c r="E10061" s="142" t="s">
        <v>19303</v>
      </c>
      <c r="I10061" s="142" t="s">
        <v>1696</v>
      </c>
      <c r="J10061" s="142" t="n">
        <v>27</v>
      </c>
    </row>
    <row r="10062" customFormat="false" ht="12.75" hidden="false" customHeight="false" outlineLevel="0" collapsed="false">
      <c r="A10062" s="142" t="s">
        <v>19305</v>
      </c>
      <c r="B10062" s="663" t="str">
        <f aca="false">C10062&amp;D10062&amp;E10062&amp;F10062&amp;G10062&amp;H10062</f>
        <v>FORMAS ESPECIAIS DE MADEIRA PARA ABOBADA DE TUNEL,EM MADEIRA DE 3ª,CONSIDERANDO O APROVEITAMENTO DA MADEIRA DE 3 VEZES,INCLUSIVE FORNECIMENTO DOS MATERIAIS E DESMOLDAGEM</v>
      </c>
      <c r="C10062" s="142" t="s">
        <v>19306</v>
      </c>
      <c r="D10062" s="142" t="s">
        <v>19307</v>
      </c>
      <c r="E10062" s="142" t="s">
        <v>19308</v>
      </c>
      <c r="I10062" s="142" t="s">
        <v>1696</v>
      </c>
      <c r="J10062" s="142" t="n">
        <v>240.61</v>
      </c>
    </row>
    <row r="10063" customFormat="false" ht="12.75" hidden="false" customHeight="false" outlineLevel="0" collapsed="false">
      <c r="A10063" s="142" t="s">
        <v>19309</v>
      </c>
      <c r="B10063" s="663" t="str">
        <f aca="false">C10063&amp;D10063&amp;E10063&amp;F10063&amp;G10063&amp;H10063</f>
        <v>FORMAS ESPECIAIS DE MADEIRA PARA ABOBADA DE TUNEL,EM MADEIRA DE 3ª,CONSIDERANDO O APROVEITAMENTO DA MADEIRA DE 3 VEZES,INCLUSIVE FORNECIMENTO DOS MATERIAIS E DESMOLDAGEM</v>
      </c>
      <c r="C10063" s="142" t="s">
        <v>19306</v>
      </c>
      <c r="D10063" s="142" t="s">
        <v>19307</v>
      </c>
      <c r="E10063" s="142" t="s">
        <v>19308</v>
      </c>
      <c r="I10063" s="142" t="s">
        <v>1696</v>
      </c>
      <c r="J10063" s="142" t="n">
        <v>213.75</v>
      </c>
    </row>
    <row r="10064" customFormat="false" ht="12.75" hidden="false" customHeight="false" outlineLevel="0" collapsed="false">
      <c r="A10064" s="142" t="s">
        <v>19310</v>
      </c>
      <c r="B10064" s="663" t="str">
        <f aca="false">C10064&amp;D10064&amp;E10064&amp;F10064&amp;G10064&amp;H10064</f>
        <v>FORMAS ESPECIAIS DE MADEIRA PARA ABOBODA DE TUNEL,EM MADEIRA DE 3ª,CONSIDERANDO O APROVEITAMENTO DA MADEIRA APENAS 1 VEZ,INCLUSIVE FORNECIMENTO DOS MATERIAIS E DESMOLDAGEM</v>
      </c>
      <c r="C10064" s="142" t="s">
        <v>19311</v>
      </c>
      <c r="D10064" s="142" t="s">
        <v>19312</v>
      </c>
      <c r="E10064" s="142" t="s">
        <v>19313</v>
      </c>
      <c r="I10064" s="142" t="s">
        <v>1696</v>
      </c>
      <c r="J10064" s="142" t="n">
        <v>296.86</v>
      </c>
    </row>
    <row r="10065" customFormat="false" ht="12.75" hidden="false" customHeight="false" outlineLevel="0" collapsed="false">
      <c r="A10065" s="142" t="s">
        <v>19314</v>
      </c>
      <c r="B10065" s="663" t="str">
        <f aca="false">C10065&amp;D10065&amp;E10065&amp;F10065&amp;G10065&amp;H10065</f>
        <v>FORMAS ESPECIAIS DE MADEIRA PARA ABOBODA DE TUNEL,EM MADEIRA DE 3ª,CONSIDERANDO O APROVEITAMENTO DA MADEIRA APENAS 1 VEZ,INCLUSIVE FORNECIMENTO DOS MATERIAIS E DESMOLDAGEM</v>
      </c>
      <c r="C10065" s="142" t="s">
        <v>19311</v>
      </c>
      <c r="D10065" s="142" t="s">
        <v>19312</v>
      </c>
      <c r="E10065" s="142" t="s">
        <v>19313</v>
      </c>
      <c r="I10065" s="142" t="s">
        <v>1696</v>
      </c>
      <c r="J10065" s="142" t="n">
        <v>270</v>
      </c>
    </row>
    <row r="10066" customFormat="false" ht="12.75" hidden="false" customHeight="false" outlineLevel="0" collapsed="false">
      <c r="A10066" s="142" t="s">
        <v>19315</v>
      </c>
      <c r="B10066" s="663" t="str">
        <f aca="false">C10066&amp;D10066&amp;E10066&amp;F10066&amp;G10066&amp;H10066</f>
        <v>FORMAS DE MADEIRA DE 3ª PARA MOLDAGEM DE PECAS DE CONCRETO ARMADO COM PARAMENTOS PLANOS,EM LAJES,VIGAS,PAREDES,ETC,SERVINDO A MADEIRA 3 VEZES,INCLUSIVE DESMOLDAGEM,EXCLUSIVE ESCORAMENTO.</v>
      </c>
      <c r="C10066" s="142" t="s">
        <v>19316</v>
      </c>
      <c r="D10066" s="142" t="s">
        <v>19317</v>
      </c>
      <c r="E10066" s="142" t="s">
        <v>19318</v>
      </c>
      <c r="F10066" s="142" t="s">
        <v>19319</v>
      </c>
      <c r="I10066" s="142" t="s">
        <v>1696</v>
      </c>
      <c r="J10066" s="142" t="n">
        <v>54.94</v>
      </c>
    </row>
    <row r="10067" customFormat="false" ht="12.75" hidden="false" customHeight="false" outlineLevel="0" collapsed="false">
      <c r="A10067" s="142" t="s">
        <v>19320</v>
      </c>
      <c r="B10067" s="663" t="str">
        <f aca="false">C10067&amp;D10067&amp;E10067&amp;F10067&amp;G10067&amp;H10067</f>
        <v>FORMAS DE MADEIRA DE 3ª PARA MOLDAGEM DE PECAS DE CONCRETO ARMADO COM PARAMENTOS PLANOS,EM LAJES,VIGAS,PAREDES,ETC,SERVINDO A MADEIRA 3 VEZES,INCLUSIVE DESMOLDAGEM,EXCLUSIVE ESCORAMENTO.</v>
      </c>
      <c r="C10067" s="142" t="s">
        <v>19316</v>
      </c>
      <c r="D10067" s="142" t="s">
        <v>19317</v>
      </c>
      <c r="E10067" s="142" t="s">
        <v>19318</v>
      </c>
      <c r="F10067" s="142" t="s">
        <v>19319</v>
      </c>
      <c r="I10067" s="142" t="s">
        <v>1696</v>
      </c>
      <c r="J10067" s="142" t="n">
        <v>49.22</v>
      </c>
    </row>
    <row r="10068" customFormat="false" ht="12.75" hidden="false" customHeight="false" outlineLevel="0" collapsed="false">
      <c r="A10068" s="142" t="s">
        <v>19321</v>
      </c>
      <c r="B10068" s="663" t="str">
        <f aca="false">C10068&amp;D10068&amp;E10068&amp;F10068&amp;G10068&amp;H10068</f>
        <v>FORMAS DE MADEIRA DE 3ª PARA MOLDAGEM DE PECAS DE CONCRETO ARMADO COM PARAMENTOS PLANOS,EM LAJES,VIGAS,PAREDES,ETC,SERVINDO A MADEIRA 2 VEZES,INCLUSIVE DESMOLDAGEM,EXCLUSIVE ESCORAMENTO</v>
      </c>
      <c r="C10068" s="142" t="s">
        <v>19316</v>
      </c>
      <c r="D10068" s="142" t="s">
        <v>19317</v>
      </c>
      <c r="E10068" s="142" t="s">
        <v>19322</v>
      </c>
      <c r="F10068" s="142" t="s">
        <v>9770</v>
      </c>
      <c r="I10068" s="142" t="s">
        <v>1696</v>
      </c>
      <c r="J10068" s="142" t="n">
        <v>59.8</v>
      </c>
    </row>
    <row r="10069" customFormat="false" ht="12.75" hidden="false" customHeight="false" outlineLevel="0" collapsed="false">
      <c r="A10069" s="142" t="s">
        <v>19323</v>
      </c>
      <c r="B10069" s="663" t="str">
        <f aca="false">C10069&amp;D10069&amp;E10069&amp;F10069&amp;G10069&amp;H10069</f>
        <v>FORMAS DE MADEIRA DE 3ª PARA MOLDAGEM DE PECAS DE CONCRETO ARMADO COM PARAMENTOS PLANOS,EM LAJES,VIGAS,PAREDES,ETC,SERVINDO A MADEIRA 2 VEZES,INCLUSIVE DESMOLDAGEM,EXCLUSIVE ESCORAMENTO</v>
      </c>
      <c r="C10069" s="142" t="s">
        <v>19316</v>
      </c>
      <c r="D10069" s="142" t="s">
        <v>19317</v>
      </c>
      <c r="E10069" s="142" t="s">
        <v>19322</v>
      </c>
      <c r="F10069" s="142" t="s">
        <v>9770</v>
      </c>
      <c r="I10069" s="142" t="s">
        <v>1696</v>
      </c>
      <c r="J10069" s="142" t="n">
        <v>54.08</v>
      </c>
    </row>
    <row r="10070" customFormat="false" ht="12.75" hidden="false" customHeight="false" outlineLevel="0" collapsed="false">
      <c r="A10070" s="142" t="s">
        <v>19324</v>
      </c>
      <c r="B10070" s="663" t="str">
        <f aca="false">C10070&amp;D10070&amp;E10070&amp;F10070&amp;G10070&amp;H10070</f>
        <v>FORMAS DE MADEIRA DE 3ª PARA MOLDAGEM DE PECAS DE CONCRETO ARMADO COM PARAMENTOS PLANOS,EM LAJES,VIGAS,PAREDES,ETC,SERVINDO A MADEIRA 1,4 VEZES,INCLUSIVE DESMOLDAGEM,EXCLUSIVE ESCORAMENTO</v>
      </c>
      <c r="C10070" s="142" t="s">
        <v>19316</v>
      </c>
      <c r="D10070" s="142" t="s">
        <v>19317</v>
      </c>
      <c r="E10070" s="142" t="s">
        <v>19325</v>
      </c>
      <c r="F10070" s="142" t="s">
        <v>19326</v>
      </c>
      <c r="I10070" s="142" t="s">
        <v>1696</v>
      </c>
      <c r="J10070" s="142" t="n">
        <v>66.23</v>
      </c>
    </row>
    <row r="10071" customFormat="false" ht="12.75" hidden="false" customHeight="false" outlineLevel="0" collapsed="false">
      <c r="A10071" s="142" t="s">
        <v>19327</v>
      </c>
      <c r="B10071" s="663" t="str">
        <f aca="false">C10071&amp;D10071&amp;E10071&amp;F10071&amp;G10071&amp;H10071</f>
        <v>FORMAS DE MADEIRA DE 3ª PARA MOLDAGEM DE PECAS DE CONCRETO ARMADO COM PARAMENTOS PLANOS,EM LAJES,VIGAS,PAREDES,ETC,SERVINDO A MADEIRA 1,4 VEZES,INCLUSIVE DESMOLDAGEM,EXCLUSIVE ESCORAMENTO</v>
      </c>
      <c r="C10071" s="142" t="s">
        <v>19316</v>
      </c>
      <c r="D10071" s="142" t="s">
        <v>19317</v>
      </c>
      <c r="E10071" s="142" t="s">
        <v>19325</v>
      </c>
      <c r="F10071" s="142" t="s">
        <v>19326</v>
      </c>
      <c r="I10071" s="142" t="s">
        <v>1696</v>
      </c>
      <c r="J10071" s="142" t="n">
        <v>60.51</v>
      </c>
    </row>
    <row r="10072" customFormat="false" ht="12.75" hidden="false" customHeight="false" outlineLevel="0" collapsed="false">
      <c r="A10072" s="142" t="s">
        <v>19328</v>
      </c>
      <c r="B10072" s="663" t="str">
        <f aca="false">C10072&amp;D10072&amp;E10072&amp;F10072&amp;G10072&amp;H10072</f>
        <v>FORMAS DE MADEIRA DE 3ª PARA MOLDAGEM DE PECAS DE CONCRETO ARMADO COM PARAMENTOS PLANOS,EM LAJES,VIGAS,PAREDES,ETC,SERVINDO A MADEIRA 1 VEZ,INCLUSIVE DESMOLDAGEM,EXCLUSIVE ESCORAMENTO</v>
      </c>
      <c r="C10072" s="142" t="s">
        <v>19316</v>
      </c>
      <c r="D10072" s="142" t="s">
        <v>19317</v>
      </c>
      <c r="E10072" s="142" t="s">
        <v>19329</v>
      </c>
      <c r="F10072" s="142" t="s">
        <v>4824</v>
      </c>
      <c r="I10072" s="142" t="s">
        <v>1696</v>
      </c>
      <c r="J10072" s="142" t="n">
        <v>74.69</v>
      </c>
    </row>
    <row r="10073" customFormat="false" ht="12.75" hidden="false" customHeight="false" outlineLevel="0" collapsed="false">
      <c r="A10073" s="142" t="s">
        <v>19330</v>
      </c>
      <c r="B10073" s="663" t="str">
        <f aca="false">C10073&amp;D10073&amp;E10073&amp;F10073&amp;G10073&amp;H10073</f>
        <v>FORMAS DE MADEIRA DE 3ª PARA MOLDAGEM DE PECAS DE CONCRETO ARMADO COM PARAMENTOS PLANOS,EM LAJES,VIGAS,PAREDES,ETC,SERVINDO A MADEIRA 1 VEZ,INCLUSIVE DESMOLDAGEM,EXCLUSIVE ESCORAMENTO</v>
      </c>
      <c r="C10073" s="142" t="s">
        <v>19316</v>
      </c>
      <c r="D10073" s="142" t="s">
        <v>19317</v>
      </c>
      <c r="E10073" s="142" t="s">
        <v>19329</v>
      </c>
      <c r="F10073" s="142" t="s">
        <v>4824</v>
      </c>
      <c r="I10073" s="142" t="s">
        <v>1696</v>
      </c>
      <c r="J10073" s="142" t="n">
        <v>68.97</v>
      </c>
    </row>
    <row r="10074" customFormat="false" ht="12.75" hidden="false" customHeight="false" outlineLevel="0" collapsed="false">
      <c r="A10074" s="142" t="s">
        <v>19331</v>
      </c>
      <c r="B10074" s="663" t="str">
        <f aca="false">C10074&amp;D10074&amp;E10074&amp;F10074&amp;G10074&amp;H10074</f>
        <v>FORMAS DE MADEIRA DE 3ª,PARA MOLDAGEM DE PECAS DE CONCRETOPARAMENTOS CURVOS,SERVINDO A MADEIRA 1,4 VEZES,INCLUSIVE DESMOLDAGEM,EXCLUSIVE ESCORAMENTO</v>
      </c>
      <c r="C10074" s="142" t="s">
        <v>19332</v>
      </c>
      <c r="D10074" s="142" t="s">
        <v>19333</v>
      </c>
      <c r="E10074" s="142" t="s">
        <v>19334</v>
      </c>
      <c r="I10074" s="142" t="s">
        <v>1696</v>
      </c>
      <c r="J10074" s="142" t="n">
        <v>99.08</v>
      </c>
    </row>
    <row r="10075" customFormat="false" ht="12.75" hidden="false" customHeight="false" outlineLevel="0" collapsed="false">
      <c r="A10075" s="142" t="s">
        <v>19335</v>
      </c>
      <c r="B10075" s="663" t="str">
        <f aca="false">C10075&amp;D10075&amp;E10075&amp;F10075&amp;G10075&amp;H10075</f>
        <v>FORMAS DE MADEIRA DE 3ª,PARA MOLDAGEM DE PECAS DE CONCRETOPARAMENTOS CURVOS,SERVINDO A MADEIRA 1,4 VEZES,INCLUSIVE DESMOLDAGEM,EXCLUSIVE ESCORAMENTO</v>
      </c>
      <c r="C10075" s="142" t="s">
        <v>19332</v>
      </c>
      <c r="D10075" s="142" t="s">
        <v>19333</v>
      </c>
      <c r="E10075" s="142" t="s">
        <v>19334</v>
      </c>
      <c r="I10075" s="142" t="s">
        <v>1696</v>
      </c>
      <c r="J10075" s="142" t="n">
        <v>89.5</v>
      </c>
    </row>
    <row r="10076" customFormat="false" ht="12.75" hidden="false" customHeight="false" outlineLevel="0" collapsed="false">
      <c r="A10076" s="142" t="s">
        <v>19336</v>
      </c>
      <c r="B10076" s="663" t="str">
        <f aca="false">C10076&amp;D10076&amp;E10076&amp;F10076&amp;G10076&amp;H10076</f>
        <v>FORMAS DE MADEIRA DE 3ª,PARA MOLDAGEM DE PECAS DE CONCRETOARMADO COM PARAMENTOS CURVOS,SERVINDO A MADEIRA 2 VEZES,INCLUSIVE DESMOLDAGEM,EXCLUSIVE ESCORAMENTO</v>
      </c>
      <c r="C10076" s="142" t="s">
        <v>19332</v>
      </c>
      <c r="D10076" s="142" t="s">
        <v>19337</v>
      </c>
      <c r="E10076" s="142" t="s">
        <v>19338</v>
      </c>
      <c r="I10076" s="142" t="s">
        <v>1696</v>
      </c>
      <c r="J10076" s="142" t="n">
        <v>91.2</v>
      </c>
    </row>
    <row r="10077" customFormat="false" ht="12.75" hidden="false" customHeight="false" outlineLevel="0" collapsed="false">
      <c r="A10077" s="142" t="s">
        <v>19339</v>
      </c>
      <c r="B10077" s="663" t="str">
        <f aca="false">C10077&amp;D10077&amp;E10077&amp;F10077&amp;G10077&amp;H10077</f>
        <v>FORMAS DE MADEIRA DE 3ª,PARA MOLDAGEM DE PECAS DE CONCRETOARMADO COM PARAMENTOS CURVOS,SERVINDO A MADEIRA 2 VEZES,INCLUSIVE DESMOLDAGEM,EXCLUSIVE ESCORAMENTO</v>
      </c>
      <c r="C10077" s="142" t="s">
        <v>19332</v>
      </c>
      <c r="D10077" s="142" t="s">
        <v>19337</v>
      </c>
      <c r="E10077" s="142" t="s">
        <v>19338</v>
      </c>
      <c r="I10077" s="142" t="s">
        <v>1696</v>
      </c>
      <c r="J10077" s="142" t="n">
        <v>81.62</v>
      </c>
    </row>
    <row r="10078" customFormat="false" ht="12.75" hidden="false" customHeight="false" outlineLevel="0" collapsed="false">
      <c r="A10078" s="142" t="s">
        <v>19340</v>
      </c>
      <c r="B10078" s="663" t="str">
        <f aca="false">C10078&amp;D10078&amp;E10078&amp;F10078&amp;G10078&amp;H10078</f>
        <v>FORMAS DE MADEIRA DE 3ª,PARA GALERIAS RETANGULARES DE CONCRETO ARMADO,SERVINDO A MADEIRA 3 VEZES,INCLUSIVE ESCORAMENTO,FORNECIMENTO DOS MATERIAIS E DESMOLDAGEM</v>
      </c>
      <c r="C10078" s="142" t="s">
        <v>19341</v>
      </c>
      <c r="D10078" s="142" t="s">
        <v>19342</v>
      </c>
      <c r="E10078" s="142" t="s">
        <v>19343</v>
      </c>
      <c r="I10078" s="142" t="s">
        <v>1696</v>
      </c>
      <c r="J10078" s="142" t="n">
        <v>57.52</v>
      </c>
    </row>
    <row r="10079" customFormat="false" ht="12.75" hidden="false" customHeight="false" outlineLevel="0" collapsed="false">
      <c r="A10079" s="142" t="s">
        <v>19344</v>
      </c>
      <c r="B10079" s="663" t="str">
        <f aca="false">C10079&amp;D10079&amp;E10079&amp;F10079&amp;G10079&amp;H10079</f>
        <v>FORMAS DE MADEIRA DE 3ª,PARA GALERIAS RETANGULARES DE CONCRETO ARMADO,SERVINDO A MADEIRA 3 VEZES,INCLUSIVE ESCORAMENTO,FORNECIMENTO DOS MATERIAIS E DESMOLDAGEM</v>
      </c>
      <c r="C10079" s="142" t="s">
        <v>19341</v>
      </c>
      <c r="D10079" s="142" t="s">
        <v>19342</v>
      </c>
      <c r="E10079" s="142" t="s">
        <v>19343</v>
      </c>
      <c r="I10079" s="142" t="s">
        <v>1696</v>
      </c>
      <c r="J10079" s="142" t="n">
        <v>52.05</v>
      </c>
    </row>
    <row r="10080" customFormat="false" ht="12.75" hidden="false" customHeight="false" outlineLevel="0" collapsed="false">
      <c r="A10080" s="142" t="s">
        <v>19345</v>
      </c>
      <c r="B10080" s="663" t="str">
        <f aca="false">C10080&amp;D10080&amp;E10080&amp;F10080&amp;G10080&amp;H10080</f>
        <v>FORMAS DE MADEIRA DE 3ª,COM APROVEITAMENTO DA MADEIRA APENAS 1 VEZ,PARA VIADUTO DE CONCRETO,COM ESCORAMENTO METALICO,EXCLUSIVE ALUGUEL DESTE,INCLUSIVE FORNECIMENTO DE MATERIAIS E DESMOLDAGEM</v>
      </c>
      <c r="C10080" s="142" t="s">
        <v>19346</v>
      </c>
      <c r="D10080" s="142" t="s">
        <v>19347</v>
      </c>
      <c r="E10080" s="142" t="s">
        <v>19348</v>
      </c>
      <c r="F10080" s="142" t="s">
        <v>19349</v>
      </c>
      <c r="I10080" s="142" t="s">
        <v>1696</v>
      </c>
      <c r="J10080" s="142" t="n">
        <v>137.4</v>
      </c>
    </row>
    <row r="10081" customFormat="false" ht="12.75" hidden="false" customHeight="false" outlineLevel="0" collapsed="false">
      <c r="A10081" s="142" t="s">
        <v>19350</v>
      </c>
      <c r="B10081" s="663" t="str">
        <f aca="false">C10081&amp;D10081&amp;E10081&amp;F10081&amp;G10081&amp;H10081</f>
        <v>FORMAS DE MADEIRA DE 3ª,COM APROVEITAMENTO DA MADEIRA APENAS 1 VEZ,PARA VIADUTO DE CONCRETO,COM ESCORAMENTO METALICO,EXCLUSIVE ALUGUEL DESTE,INCLUSIVE FORNECIMENTO DE MATERIAIS E DESMOLDAGEM</v>
      </c>
      <c r="C10081" s="142" t="s">
        <v>19346</v>
      </c>
      <c r="D10081" s="142" t="s">
        <v>19347</v>
      </c>
      <c r="E10081" s="142" t="s">
        <v>19348</v>
      </c>
      <c r="F10081" s="142" t="s">
        <v>19349</v>
      </c>
      <c r="I10081" s="142" t="s">
        <v>1696</v>
      </c>
      <c r="J10081" s="142" t="n">
        <v>129.05</v>
      </c>
    </row>
    <row r="10082" customFormat="false" ht="12.75" hidden="false" customHeight="false" outlineLevel="0" collapsed="false">
      <c r="A10082" s="142" t="s">
        <v>19351</v>
      </c>
      <c r="B10082" s="663" t="str">
        <f aca="false">C10082&amp;D10082&amp;E10082&amp;F10082&amp;G10082&amp;H10082</f>
        <v>FORMAS DE MADEIRA DE 3ª,COM APROVEITAMENTO DA MADEIRA 2 VEZES,PARA VIADUTO DE CONCRETO,COM ESCORAMENTO METALICO,EXCLUSIVE ALUGUEL DESTE,INCLUSIVE FORNECIMENTO DE MATERIAIS E DESMOLDAGEM</v>
      </c>
      <c r="C10082" s="142" t="s">
        <v>19352</v>
      </c>
      <c r="D10082" s="142" t="s">
        <v>19353</v>
      </c>
      <c r="E10082" s="142" t="s">
        <v>19354</v>
      </c>
      <c r="F10082" s="142" t="s">
        <v>19355</v>
      </c>
      <c r="I10082" s="142" t="s">
        <v>1696</v>
      </c>
      <c r="J10082" s="142" t="n">
        <v>112.07</v>
      </c>
    </row>
    <row r="10083" customFormat="false" ht="12.75" hidden="false" customHeight="false" outlineLevel="0" collapsed="false">
      <c r="A10083" s="142" t="s">
        <v>19356</v>
      </c>
      <c r="B10083" s="663" t="str">
        <f aca="false">C10083&amp;D10083&amp;E10083&amp;F10083&amp;G10083&amp;H10083</f>
        <v>FORMAS DE MADEIRA DE 3ª,COM APROVEITAMENTO DA MADEIRA 2 VEZES,PARA VIADUTO DE CONCRETO,COM ESCORAMENTO METALICO,EXCLUSIVE ALUGUEL DESTE,INCLUSIVE FORNECIMENTO DE MATERIAIS E DESMOLDAGEM</v>
      </c>
      <c r="C10083" s="142" t="s">
        <v>19352</v>
      </c>
      <c r="D10083" s="142" t="s">
        <v>19353</v>
      </c>
      <c r="E10083" s="142" t="s">
        <v>19354</v>
      </c>
      <c r="F10083" s="142" t="s">
        <v>19355</v>
      </c>
      <c r="I10083" s="142" t="s">
        <v>1696</v>
      </c>
      <c r="J10083" s="142" t="n">
        <v>102.48</v>
      </c>
    </row>
    <row r="10084" customFormat="false" ht="12.75" hidden="false" customHeight="false" outlineLevel="0" collapsed="false">
      <c r="A10084" s="142" t="s">
        <v>19357</v>
      </c>
      <c r="B10084" s="663" t="str">
        <f aca="false">C10084&amp;D10084&amp;E10084&amp;F10084&amp;G10084&amp;H10084</f>
        <v>FORMAS DE MADEIRA DE 3ª,COM APROVEITAMENTO DA MADEIRA POR 4VEZES,PARA A MOLDAGEM DE CINTA SOBRE BALDRAME,INCLUSIVE FORNECIMENTO DE MATERIAIS E DESMOLDAGEM</v>
      </c>
      <c r="C10084" s="142" t="s">
        <v>19358</v>
      </c>
      <c r="D10084" s="142" t="s">
        <v>19359</v>
      </c>
      <c r="E10084" s="142" t="s">
        <v>19360</v>
      </c>
      <c r="I10084" s="142" t="s">
        <v>1696</v>
      </c>
      <c r="J10084" s="142" t="n">
        <v>28.32</v>
      </c>
    </row>
    <row r="10085" customFormat="false" ht="12.75" hidden="false" customHeight="false" outlineLevel="0" collapsed="false">
      <c r="A10085" s="142" t="s">
        <v>19361</v>
      </c>
      <c r="B10085" s="663" t="str">
        <f aca="false">C10085&amp;D10085&amp;E10085&amp;F10085&amp;G10085&amp;H10085</f>
        <v>FORMAS DE MADEIRA DE 3ª,COM APROVEITAMENTO DA MADEIRA POR 4VEZES,PARA A MOLDAGEM DE CINTA SOBRE BALDRAME,INCLUSIVE FORNECIMENTO DE MATERIAIS E DESMOLDAGEM</v>
      </c>
      <c r="C10085" s="142" t="s">
        <v>19358</v>
      </c>
      <c r="D10085" s="142" t="s">
        <v>19359</v>
      </c>
      <c r="E10085" s="142" t="s">
        <v>19360</v>
      </c>
      <c r="I10085" s="142" t="s">
        <v>1696</v>
      </c>
      <c r="J10085" s="142" t="n">
        <v>25.72</v>
      </c>
    </row>
    <row r="10086" customFormat="false" ht="12.75" hidden="false" customHeight="false" outlineLevel="0" collapsed="false">
      <c r="A10086" s="142" t="s">
        <v>19362</v>
      </c>
      <c r="B10086" s="663" t="str">
        <f aca="false">C10086&amp;D10086&amp;E10086&amp;F10086&amp;G10086&amp;H10086</f>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086" s="142" t="s">
        <v>19363</v>
      </c>
      <c r="D10086" s="142" t="s">
        <v>19364</v>
      </c>
      <c r="E10086" s="142" t="s">
        <v>19365</v>
      </c>
      <c r="F10086" s="142" t="s">
        <v>19366</v>
      </c>
      <c r="G10086" s="142" t="s">
        <v>19367</v>
      </c>
      <c r="H10086" s="142" t="s">
        <v>19368</v>
      </c>
      <c r="I10086" s="142" t="s">
        <v>859</v>
      </c>
      <c r="J10086" s="142" t="n">
        <v>46.3</v>
      </c>
    </row>
    <row r="10087" customFormat="false" ht="12.75" hidden="false" customHeight="false" outlineLevel="0" collapsed="false">
      <c r="A10087" s="142" t="s">
        <v>19369</v>
      </c>
      <c r="B10087" s="663" t="str">
        <f aca="false">C10087&amp;D10087&amp;E10087&amp;F10087&amp;G10087&amp;H10087</f>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087" s="142" t="s">
        <v>19363</v>
      </c>
      <c r="D10087" s="142" t="s">
        <v>19364</v>
      </c>
      <c r="E10087" s="142" t="s">
        <v>19365</v>
      </c>
      <c r="F10087" s="142" t="s">
        <v>19366</v>
      </c>
      <c r="G10087" s="142" t="s">
        <v>19367</v>
      </c>
      <c r="H10087" s="142" t="s">
        <v>19368</v>
      </c>
      <c r="I10087" s="142" t="s">
        <v>859</v>
      </c>
      <c r="J10087" s="142" t="n">
        <v>42.85</v>
      </c>
    </row>
    <row r="10088" customFormat="false" ht="12.75" hidden="false" customHeight="false" outlineLevel="0" collapsed="false">
      <c r="A10088" s="142" t="s">
        <v>19370</v>
      </c>
      <c r="B10088" s="663" t="str">
        <f aca="false">C10088&amp;D10088&amp;E10088&amp;F10088&amp;G10088&amp;H10088</f>
        <v>ESCORAMENTO DE FORMAS ATE 3,30M DE PE DIREITO,COM MADEIRA DE 3ª,TABUAS EMPREGADAS 3 VEZES,PRUMOS 4 VEZES</v>
      </c>
      <c r="C10088" s="142" t="s">
        <v>19371</v>
      </c>
      <c r="D10088" s="142" t="s">
        <v>19372</v>
      </c>
      <c r="I10088" s="142" t="s">
        <v>859</v>
      </c>
      <c r="J10088" s="142" t="n">
        <v>9.43</v>
      </c>
    </row>
    <row r="10089" customFormat="false" ht="12.75" hidden="false" customHeight="false" outlineLevel="0" collapsed="false">
      <c r="A10089" s="142" t="s">
        <v>19373</v>
      </c>
      <c r="B10089" s="663" t="str">
        <f aca="false">C10089&amp;D10089&amp;E10089&amp;F10089&amp;G10089&amp;H10089</f>
        <v>ESCORAMENTO DE FORMAS ATE 3,30M DE PE DIREITO,COM MADEIRA DE 3ª,TABUAS EMPREGADAS 3 VEZES,PRUMOS 4 VEZES</v>
      </c>
      <c r="C10089" s="142" t="s">
        <v>19371</v>
      </c>
      <c r="D10089" s="142" t="s">
        <v>19372</v>
      </c>
      <c r="I10089" s="142" t="s">
        <v>859</v>
      </c>
      <c r="J10089" s="142" t="n">
        <v>8.56</v>
      </c>
    </row>
    <row r="10090" customFormat="false" ht="12.75" hidden="false" customHeight="false" outlineLevel="0" collapsed="false">
      <c r="A10090" s="142" t="s">
        <v>19374</v>
      </c>
      <c r="B10090" s="663" t="str">
        <f aca="false">C10090&amp;D10090&amp;E10090&amp;F10090&amp;G10090&amp;H10090</f>
        <v>ESCORAMENTO DE FORMAS DE 3,30 ATE 3,50M DE PE DIREITO,COM MADEIRA DE 3ª,TABUAS EMPREGADAS 3 VEZES,PRUMOS 4 VEZES</v>
      </c>
      <c r="C10090" s="142" t="s">
        <v>19375</v>
      </c>
      <c r="D10090" s="142" t="s">
        <v>19376</v>
      </c>
      <c r="I10090" s="142" t="s">
        <v>859</v>
      </c>
      <c r="J10090" s="142" t="n">
        <v>11.87</v>
      </c>
    </row>
    <row r="10091" customFormat="false" ht="12.75" hidden="false" customHeight="false" outlineLevel="0" collapsed="false">
      <c r="A10091" s="142" t="s">
        <v>19377</v>
      </c>
      <c r="B10091" s="663" t="str">
        <f aca="false">C10091&amp;D10091&amp;E10091&amp;F10091&amp;G10091&amp;H10091</f>
        <v>ESCORAMENTO DE FORMAS DE 3,30 ATE 3,50M DE PE DIREITO,COM MADEIRA DE 3ª,TABUAS EMPREGADAS 3 VEZES,PRUMOS 4 VEZES</v>
      </c>
      <c r="C10091" s="142" t="s">
        <v>19375</v>
      </c>
      <c r="D10091" s="142" t="s">
        <v>19376</v>
      </c>
      <c r="I10091" s="142" t="s">
        <v>859</v>
      </c>
      <c r="J10091" s="142" t="n">
        <v>10.92</v>
      </c>
    </row>
    <row r="10092" customFormat="false" ht="12.75" hidden="false" customHeight="false" outlineLevel="0" collapsed="false">
      <c r="A10092" s="142" t="s">
        <v>19378</v>
      </c>
      <c r="B10092" s="663" t="str">
        <f aca="false">C10092&amp;D10092&amp;E10092&amp;F10092&amp;G10092&amp;H10092</f>
        <v>ESCORAMENTO DE FORMAS DE 3,50 ATE 4,00M DE PE DIREITO,COM MADEIRA DE 3ª,TABUAS EMPREGADAS 3 VEZES,PRUMOS 4 VEZES</v>
      </c>
      <c r="C10092" s="142" t="s">
        <v>19379</v>
      </c>
      <c r="D10092" s="142" t="s">
        <v>19376</v>
      </c>
      <c r="I10092" s="142" t="s">
        <v>859</v>
      </c>
      <c r="J10092" s="142" t="n">
        <v>13.72</v>
      </c>
    </row>
    <row r="10093" customFormat="false" ht="12.75" hidden="false" customHeight="false" outlineLevel="0" collapsed="false">
      <c r="A10093" s="142" t="s">
        <v>19380</v>
      </c>
      <c r="B10093" s="663" t="str">
        <f aca="false">C10093&amp;D10093&amp;E10093&amp;F10093&amp;G10093&amp;H10093</f>
        <v>ESCORAMENTO DE FORMAS DE 3,50 ATE 4,00M DE PE DIREITO,COM MADEIRA DE 3ª,TABUAS EMPREGADAS 3 VEZES,PRUMOS 4 VEZES</v>
      </c>
      <c r="C10093" s="142" t="s">
        <v>19379</v>
      </c>
      <c r="D10093" s="142" t="s">
        <v>19376</v>
      </c>
      <c r="I10093" s="142" t="s">
        <v>859</v>
      </c>
      <c r="J10093" s="142" t="n">
        <v>12.62</v>
      </c>
    </row>
    <row r="10094" customFormat="false" ht="12.75" hidden="false" customHeight="false" outlineLevel="0" collapsed="false">
      <c r="A10094" s="142" t="s">
        <v>19381</v>
      </c>
      <c r="B10094" s="663" t="str">
        <f aca="false">C10094&amp;D10094&amp;E10094&amp;F10094&amp;G10094&amp;H10094</f>
        <v>ESCORAMENTO DE FORMAS DE 4,00 ATE 5,00M DE PE DIREITO,COM MADEIRA DE 3ª,TABUAS EMPREGADAS 3 VEZES,PRUMOS 4 VEZES</v>
      </c>
      <c r="C10094" s="142" t="s">
        <v>19382</v>
      </c>
      <c r="D10094" s="142" t="s">
        <v>19376</v>
      </c>
      <c r="I10094" s="142" t="s">
        <v>859</v>
      </c>
      <c r="J10094" s="142" t="n">
        <v>18.28</v>
      </c>
    </row>
    <row r="10095" customFormat="false" ht="12.75" hidden="false" customHeight="false" outlineLevel="0" collapsed="false">
      <c r="A10095" s="142" t="s">
        <v>19383</v>
      </c>
      <c r="B10095" s="663" t="str">
        <f aca="false">C10095&amp;D10095&amp;E10095&amp;F10095&amp;G10095&amp;H10095</f>
        <v>ESCORAMENTO DE FORMAS DE 4,00 ATE 5,00M DE PE DIREITO,COM MADEIRA DE 3ª,TABUAS EMPREGADAS 3 VEZES,PRUMOS 4 VEZES</v>
      </c>
      <c r="C10095" s="142" t="s">
        <v>19382</v>
      </c>
      <c r="D10095" s="142" t="s">
        <v>19376</v>
      </c>
      <c r="I10095" s="142" t="s">
        <v>859</v>
      </c>
      <c r="J10095" s="142" t="n">
        <v>16.82</v>
      </c>
    </row>
    <row r="10096" customFormat="false" ht="12.75" hidden="false" customHeight="false" outlineLevel="0" collapsed="false">
      <c r="A10096" s="142" t="s">
        <v>19384</v>
      </c>
      <c r="B10096" s="663" t="str">
        <f aca="false">C10096&amp;D10096&amp;E10096&amp;F10096&amp;G10096&amp;H10096</f>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096" s="142" t="s">
        <v>19385</v>
      </c>
      <c r="D10096" s="142" t="s">
        <v>19386</v>
      </c>
      <c r="E10096" s="142" t="s">
        <v>19387</v>
      </c>
      <c r="F10096" s="142" t="s">
        <v>19388</v>
      </c>
      <c r="G10096" s="142" t="s">
        <v>19389</v>
      </c>
      <c r="I10096" s="142" t="s">
        <v>1696</v>
      </c>
      <c r="J10096" s="142" t="n">
        <v>72.69</v>
      </c>
    </row>
    <row r="10097" customFormat="false" ht="12.75" hidden="false" customHeight="false" outlineLevel="0" collapsed="false">
      <c r="A10097" s="142" t="s">
        <v>19390</v>
      </c>
      <c r="B10097" s="663" t="str">
        <f aca="false">C10097&amp;D10097&amp;E10097&amp;F10097&amp;G10097&amp;H10097</f>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097" s="142" t="s">
        <v>19385</v>
      </c>
      <c r="D10097" s="142" t="s">
        <v>19386</v>
      </c>
      <c r="E10097" s="142" t="s">
        <v>19387</v>
      </c>
      <c r="F10097" s="142" t="s">
        <v>19388</v>
      </c>
      <c r="G10097" s="142" t="s">
        <v>19389</v>
      </c>
      <c r="I10097" s="142" t="s">
        <v>1696</v>
      </c>
      <c r="J10097" s="142" t="n">
        <v>66.32</v>
      </c>
    </row>
    <row r="10098" customFormat="false" ht="12.75" hidden="false" customHeight="false" outlineLevel="0" collapsed="false">
      <c r="A10098" s="142" t="s">
        <v>19391</v>
      </c>
      <c r="B10098" s="663" t="str">
        <f aca="false">C10098&amp;D10098&amp;E10098&amp;F10098&amp;G10098&amp;H10098</f>
        <v>ESCORAMENTO DE ROCHA,OU ENCHIMENTO POR CIMA DE CAMBOTAS METALICAS,COM MADEIRA DE REFLORESTAMENTO,MEDIDO PELO VOLUME DE MADEIRA EMPREGADA,CONSIDERANDO A SECAO MEDIA DAS TORAS E SEUCOMPRIMENTO</v>
      </c>
      <c r="C10098" s="142" t="s">
        <v>19392</v>
      </c>
      <c r="D10098" s="142" t="s">
        <v>19393</v>
      </c>
      <c r="E10098" s="142" t="s">
        <v>19394</v>
      </c>
      <c r="F10098" s="142" t="s">
        <v>19395</v>
      </c>
      <c r="I10098" s="142" t="s">
        <v>859</v>
      </c>
      <c r="J10098" s="142" t="n">
        <v>1818.08</v>
      </c>
    </row>
    <row r="10099" customFormat="false" ht="12.75" hidden="false" customHeight="false" outlineLevel="0" collapsed="false">
      <c r="A10099" s="142" t="s">
        <v>19396</v>
      </c>
      <c r="B10099" s="663" t="str">
        <f aca="false">C10099&amp;D10099&amp;E10099&amp;F10099&amp;G10099&amp;H10099</f>
        <v>ESCORAMENTO DE ROCHA,OU ENCHIMENTO POR CIMA DE CAMBOTAS METALICAS,COM MADEIRA DE REFLORESTAMENTO,MEDIDO PELO VOLUME DE MADEIRA EMPREGADA,CONSIDERANDO A SECAO MEDIA DAS TORAS E SEUCOMPRIMENTO</v>
      </c>
      <c r="C10099" s="142" t="s">
        <v>19392</v>
      </c>
      <c r="D10099" s="142" t="s">
        <v>19393</v>
      </c>
      <c r="E10099" s="142" t="s">
        <v>19394</v>
      </c>
      <c r="F10099" s="142" t="s">
        <v>19395</v>
      </c>
      <c r="I10099" s="142" t="s">
        <v>859</v>
      </c>
      <c r="J10099" s="142" t="n">
        <v>1766.69</v>
      </c>
    </row>
    <row r="10100" customFormat="false" ht="12.75" hidden="false" customHeight="false" outlineLevel="0" collapsed="false">
      <c r="A10100" s="142" t="s">
        <v>19397</v>
      </c>
      <c r="B10100" s="663" t="str">
        <f aca="false">C10100&amp;D10100&amp;E10100&amp;F10100&amp;G10100&amp;H10100</f>
        <v>ESCORAMENTO DE TUNEL ESCAVADO EM TERRA,COM MADEIRA DE REFLORESTAMENTO SERRADA,DE 2",POR CIMA DAS CAMBOTAS METALICAS,INCLUSIVE O FORNECIMENTO E COLOCACAO DA MADEIRA,SEM APROVEITAMENTO DESTA</v>
      </c>
      <c r="C10100" s="142" t="s">
        <v>19398</v>
      </c>
      <c r="D10100" s="142" t="s">
        <v>19399</v>
      </c>
      <c r="E10100" s="142" t="s">
        <v>19400</v>
      </c>
      <c r="F10100" s="142" t="s">
        <v>19401</v>
      </c>
      <c r="I10100" s="142" t="s">
        <v>1696</v>
      </c>
      <c r="J10100" s="142" t="n">
        <v>124.99</v>
      </c>
    </row>
    <row r="10101" customFormat="false" ht="12.75" hidden="false" customHeight="false" outlineLevel="0" collapsed="false">
      <c r="A10101" s="142" t="s">
        <v>19402</v>
      </c>
      <c r="B10101" s="663" t="str">
        <f aca="false">C10101&amp;D10101&amp;E10101&amp;F10101&amp;G10101&amp;H10101</f>
        <v>ESCORAMENTO DE TUNEL ESCAVADO EM TERRA,COM MADEIRA DE REFLORESTAMENTO SERRADA,DE 2",POR CIMA DAS CAMBOTAS METALICAS,INCLUSIVE O FORNECIMENTO E COLOCACAO DA MADEIRA,SEM APROVEITAMENTO DESTA</v>
      </c>
      <c r="C10101" s="142" t="s">
        <v>19398</v>
      </c>
      <c r="D10101" s="142" t="s">
        <v>19399</v>
      </c>
      <c r="E10101" s="142" t="s">
        <v>19400</v>
      </c>
      <c r="F10101" s="142" t="s">
        <v>19401</v>
      </c>
      <c r="I10101" s="142" t="s">
        <v>1696</v>
      </c>
      <c r="J10101" s="142" t="n">
        <v>116.63</v>
      </c>
    </row>
    <row r="10102" customFormat="false" ht="12.75" hidden="false" customHeight="false" outlineLevel="0" collapsed="false">
      <c r="A10102" s="142" t="s">
        <v>19403</v>
      </c>
      <c r="B10102" s="663" t="str">
        <f aca="false">C10102&amp;D10102&amp;E10102&amp;F10102&amp;G10102&amp;H10102</f>
        <v>REFORCO LATERAL DE ESCORAMENTO DE FORMAS DE PILARES OU VIGAS,COM 30% DE APROVEITAMENTO DA MADEIRA,INCLUSIVE RETIRADA</v>
      </c>
      <c r="C10102" s="142" t="s">
        <v>19404</v>
      </c>
      <c r="D10102" s="142" t="s">
        <v>19405</v>
      </c>
      <c r="I10102" s="142" t="s">
        <v>1696</v>
      </c>
      <c r="J10102" s="142" t="n">
        <v>11.73</v>
      </c>
    </row>
    <row r="10103" customFormat="false" ht="12.75" hidden="false" customHeight="false" outlineLevel="0" collapsed="false">
      <c r="A10103" s="142" t="s">
        <v>19406</v>
      </c>
      <c r="B10103" s="663" t="str">
        <f aca="false">C10103&amp;D10103&amp;E10103&amp;F10103&amp;G10103&amp;H10103</f>
        <v>REFORCO LATERAL DE ESCORAMENTO DE FORMAS DE PILARES OU VIGAS,COM 30% DE APROVEITAMENTO DA MADEIRA,INCLUSIVE RETIRADA</v>
      </c>
      <c r="C10103" s="142" t="s">
        <v>19404</v>
      </c>
      <c r="D10103" s="142" t="s">
        <v>19405</v>
      </c>
      <c r="I10103" s="142" t="s">
        <v>1696</v>
      </c>
      <c r="J10103" s="142" t="n">
        <v>10.96</v>
      </c>
    </row>
    <row r="10104" customFormat="false" ht="12.75" hidden="false" customHeight="false" outlineLevel="0" collapsed="false">
      <c r="A10104" s="142" t="s">
        <v>19407</v>
      </c>
      <c r="B10104" s="663" t="str">
        <f aca="false">C10104&amp;D10104&amp;E10104&amp;F10104&amp;G10104&amp;H10104</f>
        <v>REFORCO LATERAL DE ESCORAMENTO DE FORMAS DE PILARES OU VIGAS,COM APROVEITAMENTO DE 2 VEZES DA MADEIRA,INCLUSIVE RETIRADA</v>
      </c>
      <c r="C10104" s="142" t="s">
        <v>19404</v>
      </c>
      <c r="D10104" s="142" t="s">
        <v>19408</v>
      </c>
      <c r="I10104" s="142" t="s">
        <v>1696</v>
      </c>
      <c r="J10104" s="142" t="n">
        <v>10.97</v>
      </c>
    </row>
    <row r="10105" customFormat="false" ht="12.75" hidden="false" customHeight="false" outlineLevel="0" collapsed="false">
      <c r="A10105" s="142" t="s">
        <v>19409</v>
      </c>
      <c r="B10105" s="663" t="str">
        <f aca="false">C10105&amp;D10105&amp;E10105&amp;F10105&amp;G10105&amp;H10105</f>
        <v>REFORCO LATERAL DE ESCORAMENTO DE FORMAS DE PILARES OU VIGAS,COM APROVEITAMENTO DE 2 VEZES DA MADEIRA,INCLUSIVE RETIRADA</v>
      </c>
      <c r="C10105" s="142" t="s">
        <v>19404</v>
      </c>
      <c r="D10105" s="142" t="s">
        <v>19408</v>
      </c>
      <c r="I10105" s="142" t="s">
        <v>1696</v>
      </c>
      <c r="J10105" s="142" t="n">
        <v>10.2</v>
      </c>
    </row>
    <row r="10106" customFormat="false" ht="12.75" hidden="false" customHeight="false" outlineLevel="0" collapsed="false">
      <c r="A10106" s="142" t="s">
        <v>19410</v>
      </c>
      <c r="B10106" s="663" t="str">
        <f aca="false">C10106&amp;D10106&amp;E10106&amp;F10106&amp;G10106&amp;H10106</f>
        <v>ESCORAMENTO DE FORMA DE PARAMENTOS VERTICAIS,PARA ALTURA ATE 1,50M,COM 30% DE APROVEITAMENTO DA MADEIRA,INCLUSIVE RETIRADA</v>
      </c>
      <c r="C10106" s="142" t="s">
        <v>19411</v>
      </c>
      <c r="D10106" s="142" t="s">
        <v>19412</v>
      </c>
      <c r="E10106" s="142" t="s">
        <v>19413</v>
      </c>
      <c r="I10106" s="142" t="s">
        <v>1696</v>
      </c>
      <c r="J10106" s="142" t="n">
        <v>29.25</v>
      </c>
    </row>
    <row r="10107" customFormat="false" ht="12.75" hidden="false" customHeight="false" outlineLevel="0" collapsed="false">
      <c r="A10107" s="142" t="s">
        <v>19414</v>
      </c>
      <c r="B10107" s="663" t="str">
        <f aca="false">C10107&amp;D10107&amp;E10107&amp;F10107&amp;G10107&amp;H10107</f>
        <v>ESCORAMENTO DE FORMA DE PARAMENTOS VERTICAIS,PARA ALTURA ATE 1,50M,COM 30% DE APROVEITAMENTO DA MADEIRA,INCLUSIVE RETIRADA</v>
      </c>
      <c r="C10107" s="142" t="s">
        <v>19411</v>
      </c>
      <c r="D10107" s="142" t="s">
        <v>19412</v>
      </c>
      <c r="E10107" s="142" t="s">
        <v>19413</v>
      </c>
      <c r="I10107" s="142" t="s">
        <v>1696</v>
      </c>
      <c r="J10107" s="142" t="n">
        <v>26.68</v>
      </c>
    </row>
    <row r="10108" customFormat="false" ht="12.75" hidden="false" customHeight="false" outlineLevel="0" collapsed="false">
      <c r="A10108" s="142" t="s">
        <v>19415</v>
      </c>
      <c r="B10108" s="663" t="str">
        <f aca="false">C10108&amp;D10108&amp;E10108&amp;F10108&amp;G10108&amp;H10108</f>
        <v>ESCORAMENTO DE FORMA DE PARAMETROS VERTICAIS,PARA ALTURA ATE 1,50M,COM APROVEITAMENTO DE 2 VEZES DA MADEIRA,INCLUSIVE RETIRADA</v>
      </c>
      <c r="C10108" s="142" t="s">
        <v>19416</v>
      </c>
      <c r="D10108" s="142" t="s">
        <v>19417</v>
      </c>
      <c r="E10108" s="142" t="s">
        <v>19418</v>
      </c>
      <c r="I10108" s="142" t="s">
        <v>1696</v>
      </c>
      <c r="J10108" s="142" t="n">
        <v>26.38</v>
      </c>
    </row>
    <row r="10109" customFormat="false" ht="12.75" hidden="false" customHeight="false" outlineLevel="0" collapsed="false">
      <c r="A10109" s="142" t="s">
        <v>19419</v>
      </c>
      <c r="B10109" s="663" t="str">
        <f aca="false">C10109&amp;D10109&amp;E10109&amp;F10109&amp;G10109&amp;H10109</f>
        <v>ESCORAMENTO DE FORMA DE PARAMETROS VERTICAIS,PARA ALTURA ATE 1,50M,COM APROVEITAMENTO DE 2 VEZES DA MADEIRA,INCLUSIVE RETIRADA</v>
      </c>
      <c r="C10109" s="142" t="s">
        <v>19416</v>
      </c>
      <c r="D10109" s="142" t="s">
        <v>19417</v>
      </c>
      <c r="E10109" s="142" t="s">
        <v>19418</v>
      </c>
      <c r="I10109" s="142" t="s">
        <v>1696</v>
      </c>
      <c r="J10109" s="142" t="n">
        <v>23.81</v>
      </c>
    </row>
    <row r="10110" customFormat="false" ht="12.75" hidden="false" customHeight="false" outlineLevel="0" collapsed="false">
      <c r="A10110" s="142" t="s">
        <v>19420</v>
      </c>
      <c r="B10110" s="663" t="str">
        <f aca="false">C10110&amp;D10110&amp;E10110&amp;F10110&amp;G10110&amp;H10110</f>
        <v>ESCORAMENTO DE FORMAS DE PARAMENTOS VERTICAIS,PARA ALTURA DE 1,50 A 5,00M,COM 30% DE APROVEITAMENTO DA MADEIRA,INCLUSIVE RETIRADA</v>
      </c>
      <c r="C10110" s="142" t="s">
        <v>19421</v>
      </c>
      <c r="D10110" s="142" t="s">
        <v>19422</v>
      </c>
      <c r="E10110" s="142" t="s">
        <v>19423</v>
      </c>
      <c r="I10110" s="142" t="s">
        <v>1696</v>
      </c>
      <c r="J10110" s="142" t="n">
        <v>38.8</v>
      </c>
    </row>
    <row r="10111" customFormat="false" ht="12.75" hidden="false" customHeight="false" outlineLevel="0" collapsed="false">
      <c r="A10111" s="142" t="s">
        <v>19424</v>
      </c>
      <c r="B10111" s="663" t="str">
        <f aca="false">C10111&amp;D10111&amp;E10111&amp;F10111&amp;G10111&amp;H10111</f>
        <v>ESCORAMENTO DE FORMAS DE PARAMENTOS VERTICAIS,PARA ALTURA DE 1,50 A 5,00M,COM 30% DE APROVEITAMENTO DA MADEIRA,INCLUSIVE RETIRADA</v>
      </c>
      <c r="C10111" s="142" t="s">
        <v>19421</v>
      </c>
      <c r="D10111" s="142" t="s">
        <v>19422</v>
      </c>
      <c r="E10111" s="142" t="s">
        <v>19423</v>
      </c>
      <c r="I10111" s="142" t="s">
        <v>1696</v>
      </c>
      <c r="J10111" s="142" t="n">
        <v>35.21</v>
      </c>
    </row>
    <row r="10112" customFormat="false" ht="12.75" hidden="false" customHeight="false" outlineLevel="0" collapsed="false">
      <c r="A10112" s="142" t="s">
        <v>19425</v>
      </c>
      <c r="B10112" s="663" t="str">
        <f aca="false">C10112&amp;D10112&amp;E10112&amp;F10112&amp;G10112&amp;H10112</f>
        <v>ESCORAMENTO DE FORMAS DE PARAMENTOS VERTICAIS,PARA ALTURA DE 1,50 A 5,00M,COM APROVEITAMENTO DE 2 VEZES DA MADEIRA,INCLUSIVE RETIRADA</v>
      </c>
      <c r="C10112" s="142" t="s">
        <v>19421</v>
      </c>
      <c r="D10112" s="142" t="s">
        <v>19426</v>
      </c>
      <c r="E10112" s="142" t="s">
        <v>19427</v>
      </c>
      <c r="I10112" s="142" t="s">
        <v>1696</v>
      </c>
      <c r="J10112" s="142" t="n">
        <v>35.56</v>
      </c>
    </row>
    <row r="10113" customFormat="false" ht="12.75" hidden="false" customHeight="false" outlineLevel="0" collapsed="false">
      <c r="A10113" s="142" t="s">
        <v>19428</v>
      </c>
      <c r="B10113" s="663" t="str">
        <f aca="false">C10113&amp;D10113&amp;E10113&amp;F10113&amp;G10113&amp;H10113</f>
        <v>ESCORAMENTO DE FORMAS DE PARAMENTOS VERTICAIS,PARA ALTURA DE 1,50 A 5,00M,COM APROVEITAMENTO DE 2 VEZES DA MADEIRA,INCLUSIVE RETIRADA</v>
      </c>
      <c r="C10113" s="142" t="s">
        <v>19421</v>
      </c>
      <c r="D10113" s="142" t="s">
        <v>19426</v>
      </c>
      <c r="E10113" s="142" t="s">
        <v>19427</v>
      </c>
      <c r="I10113" s="142" t="s">
        <v>1696</v>
      </c>
      <c r="J10113" s="142" t="n">
        <v>31.96</v>
      </c>
    </row>
    <row r="10114" customFormat="false" ht="12.75" hidden="false" customHeight="false" outlineLevel="0" collapsed="false">
      <c r="A10114" s="142" t="s">
        <v>19429</v>
      </c>
      <c r="B10114" s="663" t="str">
        <f aca="false">C10114&amp;D10114&amp;E10114&amp;F10114&amp;G10114&amp;H10114</f>
        <v>ESCORAMENTO DE FORMAS DE PARAMENTOS VERTICAIS,PARA ALTURA DE 5,00M A 8,00M,COM 30% DE APROVEITAMENTO DA MADEIRA,INCLUSIVE RETIRADA</v>
      </c>
      <c r="C10114" s="142" t="s">
        <v>19421</v>
      </c>
      <c r="D10114" s="142" t="s">
        <v>19430</v>
      </c>
      <c r="E10114" s="142" t="s">
        <v>19431</v>
      </c>
      <c r="I10114" s="142" t="s">
        <v>1696</v>
      </c>
      <c r="J10114" s="142" t="n">
        <v>60.23</v>
      </c>
    </row>
    <row r="10115" customFormat="false" ht="12.75" hidden="false" customHeight="false" outlineLevel="0" collapsed="false">
      <c r="A10115" s="142" t="s">
        <v>19432</v>
      </c>
      <c r="B10115" s="663" t="str">
        <f aca="false">C10115&amp;D10115&amp;E10115&amp;F10115&amp;G10115&amp;H10115</f>
        <v>ESCORAMENTO DE FORMAS DE PARAMENTOS VERTICAIS,PARA ALTURA DE 5,00M A 8,00M,COM 30% DE APROVEITAMENTO DA MADEIRA,INCLUSIVE RETIRADA</v>
      </c>
      <c r="C10115" s="142" t="s">
        <v>19421</v>
      </c>
      <c r="D10115" s="142" t="s">
        <v>19430</v>
      </c>
      <c r="E10115" s="142" t="s">
        <v>19431</v>
      </c>
      <c r="I10115" s="142" t="s">
        <v>1696</v>
      </c>
      <c r="J10115" s="142" t="n">
        <v>54.57</v>
      </c>
    </row>
    <row r="10116" customFormat="false" ht="12.75" hidden="false" customHeight="false" outlineLevel="0" collapsed="false">
      <c r="A10116" s="142" t="s">
        <v>19433</v>
      </c>
      <c r="B10116" s="663" t="str">
        <f aca="false">C10116&amp;D10116&amp;E10116&amp;F10116&amp;G10116&amp;H10116</f>
        <v>ESCORAMENTO DE FORMAS DE PARAMENTOS VERTICAIS,PARA ALTURA DE 5,00M A 8,00M,COM APROVEITAMENTO DE 2 VEZES DA MADEIRA,INCLUSIVE RETIRADA</v>
      </c>
      <c r="C10116" s="142" t="s">
        <v>19421</v>
      </c>
      <c r="D10116" s="142" t="s">
        <v>19434</v>
      </c>
      <c r="E10116" s="142" t="s">
        <v>19435</v>
      </c>
      <c r="I10116" s="142" t="s">
        <v>1696</v>
      </c>
      <c r="J10116" s="142" t="n">
        <v>55.39</v>
      </c>
    </row>
    <row r="10117" customFormat="false" ht="12.75" hidden="false" customHeight="false" outlineLevel="0" collapsed="false">
      <c r="A10117" s="142" t="s">
        <v>19436</v>
      </c>
      <c r="B10117" s="663" t="str">
        <f aca="false">C10117&amp;D10117&amp;E10117&amp;F10117&amp;G10117&amp;H10117</f>
        <v>ESCORAMENTO DE FORMAS DE PARAMENTOS VERTICAIS,PARA ALTURA DE 5,00M A 8,00M,COM APROVEITAMENTO DE 2 VEZES DA MADEIRA,INCLUSIVE RETIRADA</v>
      </c>
      <c r="C10117" s="142" t="s">
        <v>19421</v>
      </c>
      <c r="D10117" s="142" t="s">
        <v>19434</v>
      </c>
      <c r="E10117" s="142" t="s">
        <v>19435</v>
      </c>
      <c r="I10117" s="142" t="s">
        <v>1696</v>
      </c>
      <c r="J10117" s="142" t="n">
        <v>49.73</v>
      </c>
    </row>
    <row r="10118" customFormat="false" ht="12.75" hidden="false" customHeight="false" outlineLevel="0" collapsed="false">
      <c r="A10118" s="142" t="s">
        <v>19437</v>
      </c>
      <c r="B10118" s="663" t="str">
        <f aca="false">C10118&amp;D10118&amp;E10118&amp;F10118&amp;G10118&amp;H10118</f>
        <v>ESCORAMENTO DE FORMAS DE PARAMENTOS VERTICAIS,PARA ALTURA DE 8,00M A 12,00M,COM 30% DE APROVEITAMENTO DA MADEIRA,INCLUSIVE RETIRADA</v>
      </c>
      <c r="C10118" s="142" t="s">
        <v>19421</v>
      </c>
      <c r="D10118" s="142" t="s">
        <v>19438</v>
      </c>
      <c r="E10118" s="142" t="s">
        <v>19439</v>
      </c>
      <c r="I10118" s="142" t="s">
        <v>1696</v>
      </c>
      <c r="J10118" s="142" t="n">
        <v>69.59</v>
      </c>
    </row>
    <row r="10119" customFormat="false" ht="12.75" hidden="false" customHeight="false" outlineLevel="0" collapsed="false">
      <c r="A10119" s="142" t="s">
        <v>19440</v>
      </c>
      <c r="B10119" s="663" t="str">
        <f aca="false">C10119&amp;D10119&amp;E10119&amp;F10119&amp;G10119&amp;H10119</f>
        <v>ESCORAMENTO DE FORMAS DE PARAMENTOS VERTICAIS,PARA ALTURA DE 8,00M A 12,00M,COM 30% DE APROVEITAMENTO DA MADEIRA,INCLUSIVE RETIRADA</v>
      </c>
      <c r="C10119" s="142" t="s">
        <v>19421</v>
      </c>
      <c r="D10119" s="142" t="s">
        <v>19438</v>
      </c>
      <c r="E10119" s="142" t="s">
        <v>19439</v>
      </c>
      <c r="I10119" s="142" t="s">
        <v>1696</v>
      </c>
      <c r="J10119" s="142" t="n">
        <v>62.91</v>
      </c>
    </row>
    <row r="10120" customFormat="false" ht="12.75" hidden="false" customHeight="false" outlineLevel="0" collapsed="false">
      <c r="A10120" s="142" t="s">
        <v>19441</v>
      </c>
      <c r="B10120" s="663" t="str">
        <f aca="false">C10120&amp;D10120&amp;E10120&amp;F10120&amp;G10120&amp;H10120</f>
        <v>ESCORAMENTO DE FORMAS DE PARAMENTOS VERTICAIS,PARA ALTURA DE 8,00 A 12,00M,COM APROVEITAMENTO DE 2 VEZES DA MADEIRA,INCLUSIVE RETIRADA</v>
      </c>
      <c r="C10120" s="142" t="s">
        <v>19421</v>
      </c>
      <c r="D10120" s="142" t="s">
        <v>19442</v>
      </c>
      <c r="E10120" s="142" t="s">
        <v>19435</v>
      </c>
      <c r="I10120" s="142" t="s">
        <v>1696</v>
      </c>
      <c r="J10120" s="142" t="n">
        <v>64.04</v>
      </c>
    </row>
    <row r="10121" customFormat="false" ht="12.75" hidden="false" customHeight="false" outlineLevel="0" collapsed="false">
      <c r="A10121" s="142" t="s">
        <v>19443</v>
      </c>
      <c r="B10121" s="663" t="str">
        <f aca="false">C10121&amp;D10121&amp;E10121&amp;F10121&amp;G10121&amp;H10121</f>
        <v>ESCORAMENTO DE FORMAS DE PARAMENTOS VERTICAIS,PARA ALTURA DE 8,00 A 12,00M,COM APROVEITAMENTO DE 2 VEZES DA MADEIRA,INCLUSIVE RETIRADA</v>
      </c>
      <c r="C10121" s="142" t="s">
        <v>19421</v>
      </c>
      <c r="D10121" s="142" t="s">
        <v>19442</v>
      </c>
      <c r="E10121" s="142" t="s">
        <v>19435</v>
      </c>
      <c r="I10121" s="142" t="s">
        <v>1696</v>
      </c>
      <c r="J10121" s="142" t="n">
        <v>57.35</v>
      </c>
    </row>
    <row r="10122" customFormat="false" ht="12.75" hidden="false" customHeight="false" outlineLevel="0" collapsed="false">
      <c r="A10122" s="142" t="s">
        <v>19444</v>
      </c>
      <c r="B10122" s="663" t="str">
        <f aca="false">C10122&amp;D10122&amp;E10122&amp;F10122&amp;G10122&amp;H10122</f>
        <v>JUNTA DE MADEIRA PARA PONTES,UTILIZANDO SARRAFOS DE 1X7CM</v>
      </c>
      <c r="C10122" s="142" t="s">
        <v>19445</v>
      </c>
      <c r="I10122" s="142" t="s">
        <v>130</v>
      </c>
      <c r="J10122" s="142" t="n">
        <v>3.32</v>
      </c>
    </row>
    <row r="10123" customFormat="false" ht="12.75" hidden="false" customHeight="false" outlineLevel="0" collapsed="false">
      <c r="A10123" s="142" t="s">
        <v>19446</v>
      </c>
      <c r="B10123" s="663" t="str">
        <f aca="false">C10123&amp;D10123&amp;E10123&amp;F10123&amp;G10123&amp;H10123</f>
        <v>JUNTA DE MADEIRA PARA PONTES,UTILIZANDO SARRAFOS DE 1X7CM</v>
      </c>
      <c r="C10123" s="142" t="s">
        <v>19445</v>
      </c>
      <c r="I10123" s="142" t="s">
        <v>130</v>
      </c>
      <c r="J10123" s="142" t="n">
        <v>3</v>
      </c>
    </row>
    <row r="10124" customFormat="false" ht="12.75" hidden="false" customHeight="false" outlineLevel="0" collapsed="false">
      <c r="A10124" s="142" t="s">
        <v>19447</v>
      </c>
      <c r="B10124" s="663" t="str">
        <f aca="false">C10124&amp;D10124&amp;E10124&amp;F10124&amp;G10124&amp;H10124</f>
        <v>PILAR EM MADEIRA DE REFLORESTAMENTO,COM DIAMETRO APROXIMADODE 25CM,TRATADO COM IMUNIZANTE,EXCLUSIVE ESCAVACAO,FUNDACAOE REATERRO.FORNECIMENTO E ASSENTAMENTO</v>
      </c>
      <c r="C10124" s="142" t="s">
        <v>19448</v>
      </c>
      <c r="D10124" s="142" t="s">
        <v>19449</v>
      </c>
      <c r="E10124" s="142" t="s">
        <v>19450</v>
      </c>
      <c r="I10124" s="142" t="s">
        <v>130</v>
      </c>
      <c r="J10124" s="142" t="n">
        <v>76.66</v>
      </c>
    </row>
    <row r="10125" customFormat="false" ht="12.75" hidden="false" customHeight="false" outlineLevel="0" collapsed="false">
      <c r="A10125" s="142" t="s">
        <v>19451</v>
      </c>
      <c r="B10125" s="663" t="str">
        <f aca="false">C10125&amp;D10125&amp;E10125&amp;F10125&amp;G10125&amp;H10125</f>
        <v>PILAR EM MADEIRA DE REFLORESTAMENTO,COM DIAMETRO APROXIMADODE 25CM,TRATADO COM IMUNIZANTE,EXCLUSIVE ESCAVACAO,FUNDACAOE REATERRO.FORNECIMENTO E ASSENTAMENTO</v>
      </c>
      <c r="C10125" s="142" t="s">
        <v>19448</v>
      </c>
      <c r="D10125" s="142" t="s">
        <v>19449</v>
      </c>
      <c r="E10125" s="142" t="s">
        <v>19450</v>
      </c>
      <c r="I10125" s="142" t="s">
        <v>130</v>
      </c>
      <c r="J10125" s="142" t="n">
        <v>73.49</v>
      </c>
    </row>
    <row r="10126" customFormat="false" ht="12.75" hidden="false" customHeight="false" outlineLevel="0" collapsed="false">
      <c r="A10126" s="142" t="s">
        <v>19452</v>
      </c>
      <c r="B10126" s="663" t="str">
        <f aca="false">C10126&amp;D10126&amp;E10126&amp;F10126&amp;G10126&amp;H10126</f>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126" s="142" t="s">
        <v>19453</v>
      </c>
      <c r="D10126" s="142" t="s">
        <v>19454</v>
      </c>
      <c r="E10126" s="142" t="s">
        <v>19455</v>
      </c>
      <c r="F10126" s="142" t="s">
        <v>19456</v>
      </c>
      <c r="G10126" s="142" t="s">
        <v>19457</v>
      </c>
      <c r="H10126" s="142" t="s">
        <v>19458</v>
      </c>
      <c r="I10126" s="142" t="s">
        <v>1696</v>
      </c>
      <c r="J10126" s="142" t="n">
        <v>726.91</v>
      </c>
    </row>
    <row r="10127" customFormat="false" ht="12.75" hidden="false" customHeight="false" outlineLevel="0" collapsed="false">
      <c r="A10127" s="142" t="s">
        <v>19459</v>
      </c>
      <c r="B10127" s="663" t="str">
        <f aca="false">C10127&amp;D10127&amp;E10127&amp;F10127&amp;G10127&amp;H10127</f>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127" s="142" t="s">
        <v>19453</v>
      </c>
      <c r="D10127" s="142" t="s">
        <v>19454</v>
      </c>
      <c r="E10127" s="142" t="s">
        <v>19455</v>
      </c>
      <c r="F10127" s="142" t="s">
        <v>19456</v>
      </c>
      <c r="G10127" s="142" t="s">
        <v>19457</v>
      </c>
      <c r="H10127" s="142" t="s">
        <v>19458</v>
      </c>
      <c r="I10127" s="142" t="s">
        <v>1696</v>
      </c>
      <c r="J10127" s="142" t="n">
        <v>680.67</v>
      </c>
    </row>
    <row r="10128" customFormat="false" ht="12.75" hidden="false" customHeight="false" outlineLevel="0" collapsed="false">
      <c r="A10128" s="142" t="s">
        <v>19460</v>
      </c>
      <c r="B10128" s="663" t="str">
        <f aca="false">C10128&amp;D10128&amp;E10128&amp;F10128&amp;G10128&amp;H10128</f>
        <v>FORMAS DE CHAPAS DE MADEIRA COMPENSADA,EMPREGANDO-SE AS DE 14MM,RESINADAS,E TAMBEM AS DE 20MM DE ESPESSURA,PLASTIFICADAS,SERVINDO 4 VEZES,E A MADEIRA AUXILIAR SERVINDO 3 VEZES,INCLUSIVE FORNECIMENTO E DESMOLDAGEM,EXCLUSIVE ESCORAMENTO</v>
      </c>
      <c r="C10128" s="142" t="s">
        <v>19461</v>
      </c>
      <c r="D10128" s="142" t="s">
        <v>19462</v>
      </c>
      <c r="E10128" s="142" t="s">
        <v>19463</v>
      </c>
      <c r="F10128" s="142" t="s">
        <v>19464</v>
      </c>
      <c r="I10128" s="142" t="s">
        <v>1696</v>
      </c>
      <c r="J10128" s="142" t="n">
        <v>76.02</v>
      </c>
    </row>
    <row r="10129" customFormat="false" ht="12.75" hidden="false" customHeight="false" outlineLevel="0" collapsed="false">
      <c r="A10129" s="142" t="s">
        <v>19465</v>
      </c>
      <c r="B10129" s="663" t="str">
        <f aca="false">C10129&amp;D10129&amp;E10129&amp;F10129&amp;G10129&amp;H10129</f>
        <v>FORMAS DE CHAPAS DE MADEIRA COMPENSADA,EMPREGANDO-SE AS DE 14MM,RESINADAS,E TAMBEM AS DE 20MM DE ESPESSURA,PLASTIFICADAS,SERVINDO 4 VEZES,E A MADEIRA AUXILIAR SERVINDO 3 VEZES,INCLUSIVE FORNECIMENTO E DESMOLDAGEM,EXCLUSIVE ESCORAMENTO</v>
      </c>
      <c r="C10129" s="142" t="s">
        <v>19461</v>
      </c>
      <c r="D10129" s="142" t="s">
        <v>19462</v>
      </c>
      <c r="E10129" s="142" t="s">
        <v>19463</v>
      </c>
      <c r="F10129" s="142" t="s">
        <v>19464</v>
      </c>
      <c r="I10129" s="142" t="s">
        <v>1696</v>
      </c>
      <c r="J10129" s="142" t="n">
        <v>67.57</v>
      </c>
    </row>
    <row r="10130" customFormat="false" ht="12.75" hidden="false" customHeight="false" outlineLevel="0" collapsed="false">
      <c r="A10130" s="142" t="s">
        <v>19466</v>
      </c>
      <c r="B10130" s="663" t="str">
        <f aca="false">C10130&amp;D10130&amp;E10130&amp;F10130&amp;G10130&amp;H10130</f>
        <v>FORMAS DE CHAPAS DE MADEIRA COMPENSADA,EMPREGANDO-SE AS DE 14MM,RESINADAS E TAMBEM AS DE 20MM DE ESPESSURA,PLASTIFICADAS,SERVINDO 1 VEZ,INCLUSIVE FORNECIMENTO E DESMOLDAGEM,EXCLUSIVE ESCORAMENTO</v>
      </c>
      <c r="C10130" s="142" t="s">
        <v>19461</v>
      </c>
      <c r="D10130" s="142" t="s">
        <v>19467</v>
      </c>
      <c r="E10130" s="142" t="s">
        <v>19468</v>
      </c>
      <c r="F10130" s="142" t="s">
        <v>19469</v>
      </c>
      <c r="I10130" s="142" t="s">
        <v>1696</v>
      </c>
      <c r="J10130" s="142" t="n">
        <v>100.89</v>
      </c>
    </row>
    <row r="10131" customFormat="false" ht="12.75" hidden="false" customHeight="false" outlineLevel="0" collapsed="false">
      <c r="A10131" s="142" t="s">
        <v>19470</v>
      </c>
      <c r="B10131" s="663" t="str">
        <f aca="false">C10131&amp;D10131&amp;E10131&amp;F10131&amp;G10131&amp;H10131</f>
        <v>FORMAS DE CHAPAS DE MADEIRA COMPENSADA,EMPREGANDO-SE AS DE 14MM,RESINADAS E TAMBEM AS DE 20MM DE ESPESSURA,PLASTIFICADAS,SERVINDO 1 VEZ,INCLUSIVE FORNECIMENTO E DESMOLDAGEM,EXCLUSIVE ESCORAMENTO</v>
      </c>
      <c r="C10131" s="142" t="s">
        <v>19461</v>
      </c>
      <c r="D10131" s="142" t="s">
        <v>19467</v>
      </c>
      <c r="E10131" s="142" t="s">
        <v>19468</v>
      </c>
      <c r="F10131" s="142" t="s">
        <v>19469</v>
      </c>
      <c r="I10131" s="142" t="s">
        <v>1696</v>
      </c>
      <c r="J10131" s="142" t="n">
        <v>92.44</v>
      </c>
    </row>
    <row r="10132" customFormat="false" ht="12.75" hidden="false" customHeight="false" outlineLevel="0" collapsed="false">
      <c r="A10132" s="142" t="s">
        <v>19471</v>
      </c>
      <c r="B10132" s="663" t="str">
        <f aca="false">C10132&amp;D10132&amp;E10132&amp;F10132&amp;G10132&amp;H10132</f>
        <v>FORMAS DE CHAPAS DE MADEIRA COMPENSADA,DE 20MM DE ESPESSURA,PLASTIFICADAS,SERVINDO 1 VEZ PARA VIADUTOS,INCLUINDO PECAS DE TRANSFERENCIA PARA ESCORAMENTO METALICO,EXCLUSIVE ESTE,INCLUSIVE FORNECIMENTO DE MATERIAIS E DESMOLDAGEM</v>
      </c>
      <c r="C10132" s="142" t="s">
        <v>19472</v>
      </c>
      <c r="D10132" s="142" t="s">
        <v>19473</v>
      </c>
      <c r="E10132" s="142" t="s">
        <v>19474</v>
      </c>
      <c r="F10132" s="142" t="s">
        <v>19475</v>
      </c>
      <c r="I10132" s="142" t="s">
        <v>1696</v>
      </c>
      <c r="J10132" s="142" t="n">
        <v>163.49</v>
      </c>
    </row>
    <row r="10133" customFormat="false" ht="12.75" hidden="false" customHeight="false" outlineLevel="0" collapsed="false">
      <c r="A10133" s="142" t="s">
        <v>19476</v>
      </c>
      <c r="B10133" s="663" t="str">
        <f aca="false">C10133&amp;D10133&amp;E10133&amp;F10133&amp;G10133&amp;H10133</f>
        <v>FORMAS DE CHAPAS DE MADEIRA COMPENSADA,DE 20MM DE ESPESSURA,PLASTIFICADAS,SERVINDO 1 VEZ PARA VIADUTOS,INCLUINDO PECAS DE TRANSFERENCIA PARA ESCORAMENTO METALICO,EXCLUSIVE ESTE,INCLUSIVE FORNECIMENTO DE MATERIAIS E DESMOLDAGEM</v>
      </c>
      <c r="C10133" s="142" t="s">
        <v>19472</v>
      </c>
      <c r="D10133" s="142" t="s">
        <v>19473</v>
      </c>
      <c r="E10133" s="142" t="s">
        <v>19474</v>
      </c>
      <c r="F10133" s="142" t="s">
        <v>19475</v>
      </c>
      <c r="I10133" s="142" t="s">
        <v>1696</v>
      </c>
      <c r="J10133" s="142" t="n">
        <v>151.86</v>
      </c>
    </row>
    <row r="10134" customFormat="false" ht="12.75" hidden="false" customHeight="false" outlineLevel="0" collapsed="false">
      <c r="A10134" s="142" t="s">
        <v>19477</v>
      </c>
      <c r="B10134" s="663" t="str">
        <f aca="false">C10134&amp;D10134&amp;E10134&amp;F10134&amp;G10134&amp;H10134</f>
        <v>FORMAS DE CHAPAS DE MADEIRA COMPENSADA,DE 20MM DE ESPESSURA,PLASTIFICADAS,SERVINDO A MADEIRA 2 VEZES PARA VIADUTOS,INCLUINDO PECAS DE TRANSFERENCIA PARA ESCORAMENTO METALICO,EXCLUSIVE ESTE,INCLUSIVE FORNECIMENTO DE MATERIAIS E DESMOLDAGEM</v>
      </c>
      <c r="C10134" s="142" t="s">
        <v>19472</v>
      </c>
      <c r="D10134" s="142" t="s">
        <v>19478</v>
      </c>
      <c r="E10134" s="142" t="s">
        <v>19479</v>
      </c>
      <c r="F10134" s="142" t="s">
        <v>19480</v>
      </c>
      <c r="I10134" s="142" t="s">
        <v>1696</v>
      </c>
      <c r="J10134" s="142" t="n">
        <v>133.33</v>
      </c>
    </row>
    <row r="10135" customFormat="false" ht="12.75" hidden="false" customHeight="false" outlineLevel="0" collapsed="false">
      <c r="A10135" s="142" t="s">
        <v>19481</v>
      </c>
      <c r="B10135" s="663" t="str">
        <f aca="false">C10135&amp;D10135&amp;E10135&amp;F10135&amp;G10135&amp;H10135</f>
        <v>FORMAS DE CHAPAS DE MADEIRA COMPENSADA,DE 20MM DE ESPESSURA,PLASTIFICADAS,SERVINDO A MADEIRA 2 VEZES PARA VIADUTOS,INCLUINDO PECAS DE TRANSFERENCIA PARA ESCORAMENTO METALICO,EXCLUSIVE ESTE,INCLUSIVE FORNECIMENTO DE MATERIAIS E DESMOLDAGEM</v>
      </c>
      <c r="C10135" s="142" t="s">
        <v>19472</v>
      </c>
      <c r="D10135" s="142" t="s">
        <v>19478</v>
      </c>
      <c r="E10135" s="142" t="s">
        <v>19479</v>
      </c>
      <c r="F10135" s="142" t="s">
        <v>19480</v>
      </c>
      <c r="I10135" s="142" t="s">
        <v>1696</v>
      </c>
      <c r="J10135" s="142" t="n">
        <v>120.93</v>
      </c>
    </row>
    <row r="10136" customFormat="false" ht="12.75" hidden="false" customHeight="false" outlineLevel="0" collapsed="false">
      <c r="A10136" s="142" t="s">
        <v>19482</v>
      </c>
      <c r="B10136" s="663" t="str">
        <f aca="false">C10136&amp;D10136&amp;E10136&amp;F10136&amp;G10136&amp;H10136</f>
        <v>FORMAS DE CHAPAS DE MADEIRA COMPENSADA,DE 14MM DE ESPESSURA,RESINADAS,PARA LAJES,SERVINDO 5 VEZES,E MADEIRA AUXILIAR SERVINDO 5 VEZES,INCLUSIVE FORNECIMENTO E DESMOLDAGEM,EXCLUSIVE ESCORAMENTO</v>
      </c>
      <c r="C10136" s="142" t="s">
        <v>19483</v>
      </c>
      <c r="D10136" s="142" t="s">
        <v>19484</v>
      </c>
      <c r="E10136" s="142" t="s">
        <v>19485</v>
      </c>
      <c r="F10136" s="142" t="s">
        <v>4829</v>
      </c>
      <c r="I10136" s="142" t="s">
        <v>1696</v>
      </c>
      <c r="J10136" s="142" t="n">
        <v>59.63</v>
      </c>
    </row>
    <row r="10137" customFormat="false" ht="12.75" hidden="false" customHeight="false" outlineLevel="0" collapsed="false">
      <c r="A10137" s="142" t="s">
        <v>19486</v>
      </c>
      <c r="B10137" s="663" t="str">
        <f aca="false">C10137&amp;D10137&amp;E10137&amp;F10137&amp;G10137&amp;H10137</f>
        <v>FORMAS DE CHAPAS DE MADEIRA COMPENSADA,DE 14MM DE ESPESSURA,RESINADAS,PARA LAJES,SERVINDO 5 VEZES,E MADEIRA AUXILIAR SERVINDO 5 VEZES,INCLUSIVE FORNECIMENTO E DESMOLDAGEM,EXCLUSIVE ESCORAMENTO</v>
      </c>
      <c r="C10137" s="142" t="s">
        <v>19483</v>
      </c>
      <c r="D10137" s="142" t="s">
        <v>19484</v>
      </c>
      <c r="E10137" s="142" t="s">
        <v>19485</v>
      </c>
      <c r="F10137" s="142" t="s">
        <v>4829</v>
      </c>
      <c r="I10137" s="142" t="s">
        <v>1696</v>
      </c>
      <c r="J10137" s="142" t="n">
        <v>53.14</v>
      </c>
    </row>
    <row r="10138" customFormat="false" ht="12.75" hidden="false" customHeight="false" outlineLevel="0" collapsed="false">
      <c r="A10138" s="142" t="s">
        <v>19487</v>
      </c>
      <c r="B10138" s="663" t="str">
        <f aca="false">C10138&amp;D10138&amp;E10138&amp;F10138&amp;G10138&amp;H10138</f>
        <v>FORMAS DE CHAPAS DE MADEIRA COMPENSADA,DE 14MM DE ESPESSURA,RESINADAS,PARA LAJES,SERVINDO 2 VEZES,E MADEIRA AUXILIAR SERVINDO 2 VEZES,INCLUSIVE FORNECIMENTO E DESMOLDAGEM,EXCLUSIVE ESCORAMENTO</v>
      </c>
      <c r="C10138" s="142" t="s">
        <v>19483</v>
      </c>
      <c r="D10138" s="142" t="s">
        <v>19488</v>
      </c>
      <c r="E10138" s="142" t="s">
        <v>19489</v>
      </c>
      <c r="F10138" s="142" t="s">
        <v>4829</v>
      </c>
      <c r="I10138" s="142" t="s">
        <v>1696</v>
      </c>
      <c r="J10138" s="142" t="n">
        <v>71.04</v>
      </c>
    </row>
    <row r="10139" customFormat="false" ht="12.75" hidden="false" customHeight="false" outlineLevel="0" collapsed="false">
      <c r="A10139" s="142" t="s">
        <v>19490</v>
      </c>
      <c r="B10139" s="663" t="str">
        <f aca="false">C10139&amp;D10139&amp;E10139&amp;F10139&amp;G10139&amp;H10139</f>
        <v>FORMAS DE CHAPAS DE MADEIRA COMPENSADA,DE 14MM DE ESPESSURA,RESINADAS,PARA LAJES,SERVINDO 2 VEZES,E MADEIRA AUXILIAR SERVINDO 2 VEZES,INCLUSIVE FORNECIMENTO E DESMOLDAGEM,EXCLUSIVE ESCORAMENTO</v>
      </c>
      <c r="C10139" s="142" t="s">
        <v>19483</v>
      </c>
      <c r="D10139" s="142" t="s">
        <v>19488</v>
      </c>
      <c r="E10139" s="142" t="s">
        <v>19489</v>
      </c>
      <c r="F10139" s="142" t="s">
        <v>4829</v>
      </c>
      <c r="I10139" s="142" t="s">
        <v>1696</v>
      </c>
      <c r="J10139" s="142" t="n">
        <v>64.55</v>
      </c>
    </row>
    <row r="10140" customFormat="false" ht="12.75" hidden="false" customHeight="false" outlineLevel="0" collapsed="false">
      <c r="A10140" s="142" t="s">
        <v>19491</v>
      </c>
      <c r="B10140" s="663" t="str">
        <f aca="false">C10140&amp;D10140&amp;E10140&amp;F10140&amp;G10140&amp;H10140</f>
        <v>FORMAS DE CHAPAS DE MADEIRA COMPENSADA,DE 20MM DE ESPESSURA,PLASTIFICADAS,SERVINDO 2 VEZES,E MADEIRA AUXILIAR SERVINDO 3 VEZES,INCLUSIVE FORNECIMENTO E DESMOLDAGEM,EXCLUSIVE ESCORAMENTO</v>
      </c>
      <c r="C10140" s="142" t="s">
        <v>19472</v>
      </c>
      <c r="D10140" s="142" t="s">
        <v>19492</v>
      </c>
      <c r="E10140" s="142" t="s">
        <v>19493</v>
      </c>
      <c r="F10140" s="142" t="s">
        <v>9770</v>
      </c>
      <c r="I10140" s="142" t="s">
        <v>1696</v>
      </c>
      <c r="J10140" s="142" t="n">
        <v>92.98</v>
      </c>
    </row>
    <row r="10141" customFormat="false" ht="12.75" hidden="false" customHeight="false" outlineLevel="0" collapsed="false">
      <c r="A10141" s="142" t="s">
        <v>19494</v>
      </c>
      <c r="B10141" s="663" t="str">
        <f aca="false">C10141&amp;D10141&amp;E10141&amp;F10141&amp;G10141&amp;H10141</f>
        <v>FORMAS DE CHAPAS DE MADEIRA COMPENSADA,DE 20MM DE ESPESSURA,PLASTIFICADAS,SERVINDO 2 VEZES,E MADEIRA AUXILIAR SERVINDO 3 VEZES,INCLUSIVE FORNECIMENTO E DESMOLDAGEM,EXCLUSIVE ESCORAMENTO</v>
      </c>
      <c r="C10141" s="142" t="s">
        <v>19472</v>
      </c>
      <c r="D10141" s="142" t="s">
        <v>19492</v>
      </c>
      <c r="E10141" s="142" t="s">
        <v>19493</v>
      </c>
      <c r="F10141" s="142" t="s">
        <v>9770</v>
      </c>
      <c r="I10141" s="142" t="s">
        <v>1696</v>
      </c>
      <c r="J10141" s="142" t="n">
        <v>84.53</v>
      </c>
    </row>
    <row r="10142" customFormat="false" ht="12.75" hidden="false" customHeight="false" outlineLevel="0" collapsed="false">
      <c r="A10142" s="142" t="s">
        <v>19495</v>
      </c>
      <c r="B10142" s="663" t="str">
        <f aca="false">C10142&amp;D10142&amp;E10142&amp;F10142&amp;G10142&amp;H10142</f>
        <v>FORMAS DE CHAPAS DE MADEIRA COMPENSADA,DE 10MM DE ESPESSURA,TIPO CAIXA PERDIDA,COM 50CM DE LARGURA E 46CM DE ALTURA.FORNECIMENTO E COLOCACAO</v>
      </c>
      <c r="C10142" s="142" t="s">
        <v>19496</v>
      </c>
      <c r="D10142" s="142" t="s">
        <v>19497</v>
      </c>
      <c r="E10142" s="142" t="s">
        <v>12790</v>
      </c>
      <c r="I10142" s="142" t="s">
        <v>130</v>
      </c>
      <c r="J10142" s="142" t="n">
        <v>37.43</v>
      </c>
    </row>
    <row r="10143" customFormat="false" ht="12.75" hidden="false" customHeight="false" outlineLevel="0" collapsed="false">
      <c r="A10143" s="142" t="s">
        <v>19498</v>
      </c>
      <c r="B10143" s="663" t="str">
        <f aca="false">C10143&amp;D10143&amp;E10143&amp;F10143&amp;G10143&amp;H10143</f>
        <v>FORMAS DE CHAPAS DE MADEIRA COMPENSADA,DE 10MM DE ESPESSURA,TIPO CAIXA PERDIDA,COM 50CM DE LARGURA E 46CM DE ALTURA.FORNECIMENTO E COLOCACAO</v>
      </c>
      <c r="C10143" s="142" t="s">
        <v>19496</v>
      </c>
      <c r="D10143" s="142" t="s">
        <v>19497</v>
      </c>
      <c r="E10143" s="142" t="s">
        <v>12790</v>
      </c>
      <c r="I10143" s="142" t="s">
        <v>130</v>
      </c>
      <c r="J10143" s="142" t="n">
        <v>34.86</v>
      </c>
    </row>
    <row r="10144" customFormat="false" ht="12.75" hidden="false" customHeight="false" outlineLevel="0" collapsed="false">
      <c r="A10144" s="142" t="s">
        <v>19499</v>
      </c>
      <c r="B10144" s="663" t="str">
        <f aca="false">C10144&amp;D10144&amp;E10144&amp;F10144&amp;G10144&amp;H10144</f>
        <v>FORMAS DE CHAPAS DE MADEIRA COMPENSADA,DE 20MM,RESINADAS,E MADEIRA AUXILIAR,USO 1 VEZ,PARA ESTRUTURA DE PONTES E VIADUTOS,INCLUSIVE FORNECIMENTO DE TODOS OS MATERIAIS,EQUIPAMENTOSAUXILIARES(GUINDASTE E GUINDAUTO)E DESMOLDAGEM,EXCLUSIVE ESCORAMENTO</v>
      </c>
      <c r="C10144" s="142" t="s">
        <v>19500</v>
      </c>
      <c r="D10144" s="142" t="s">
        <v>19501</v>
      </c>
      <c r="E10144" s="142" t="s">
        <v>19502</v>
      </c>
      <c r="F10144" s="142" t="s">
        <v>19503</v>
      </c>
      <c r="G10144" s="142" t="s">
        <v>19504</v>
      </c>
      <c r="I10144" s="142" t="s">
        <v>1696</v>
      </c>
      <c r="J10144" s="142" t="n">
        <v>249.14</v>
      </c>
    </row>
    <row r="10145" customFormat="false" ht="12.75" hidden="false" customHeight="false" outlineLevel="0" collapsed="false">
      <c r="A10145" s="142" t="s">
        <v>19505</v>
      </c>
      <c r="B10145" s="663" t="str">
        <f aca="false">C10145&amp;D10145&amp;E10145&amp;F10145&amp;G10145&amp;H10145</f>
        <v>FORMAS DE CHAPAS DE MADEIRA COMPENSADA,DE 20MM,RESINADAS,E MADEIRA AUXILIAR,USO 1 VEZ,PARA ESTRUTURA DE PONTES E VIADUTOS,INCLUSIVE FORNECIMENTO DE TODOS OS MATERIAIS,EQUIPAMENTOSAUXILIARES(GUINDASTE E GUINDAUTO)E DESMOLDAGEM,EXCLUSIVE ESCORAMENTO</v>
      </c>
      <c r="C10145" s="142" t="s">
        <v>19500</v>
      </c>
      <c r="D10145" s="142" t="s">
        <v>19501</v>
      </c>
      <c r="E10145" s="142" t="s">
        <v>19502</v>
      </c>
      <c r="F10145" s="142" t="s">
        <v>19503</v>
      </c>
      <c r="G10145" s="142" t="s">
        <v>19504</v>
      </c>
      <c r="I10145" s="142" t="s">
        <v>1696</v>
      </c>
      <c r="J10145" s="142" t="n">
        <v>225.1</v>
      </c>
    </row>
    <row r="10146" customFormat="false" ht="12.75" hidden="false" customHeight="false" outlineLevel="0" collapsed="false">
      <c r="A10146" s="142" t="s">
        <v>19506</v>
      </c>
      <c r="B10146" s="663" t="str">
        <f aca="false">C10146&amp;D10146&amp;E10146&amp;F10146&amp;G10146&amp;H10146</f>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146" s="142" t="s">
        <v>19507</v>
      </c>
      <c r="D10146" s="142" t="s">
        <v>19508</v>
      </c>
      <c r="E10146" s="142" t="s">
        <v>19509</v>
      </c>
      <c r="F10146" s="142" t="s">
        <v>19510</v>
      </c>
      <c r="G10146" s="142" t="s">
        <v>19511</v>
      </c>
      <c r="I10146" s="142" t="s">
        <v>1696</v>
      </c>
      <c r="J10146" s="142" t="n">
        <v>206.61</v>
      </c>
    </row>
    <row r="10147" customFormat="false" ht="12.75" hidden="false" customHeight="false" outlineLevel="0" collapsed="false">
      <c r="A10147" s="142" t="s">
        <v>19512</v>
      </c>
      <c r="B10147" s="663" t="str">
        <f aca="false">C10147&amp;D10147&amp;E10147&amp;F10147&amp;G10147&amp;H10147</f>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147" s="142" t="s">
        <v>19507</v>
      </c>
      <c r="D10147" s="142" t="s">
        <v>19508</v>
      </c>
      <c r="E10147" s="142" t="s">
        <v>19509</v>
      </c>
      <c r="F10147" s="142" t="s">
        <v>19510</v>
      </c>
      <c r="G10147" s="142" t="s">
        <v>19511</v>
      </c>
      <c r="I10147" s="142" t="s">
        <v>1696</v>
      </c>
      <c r="J10147" s="142" t="n">
        <v>184.38</v>
      </c>
    </row>
    <row r="10148" customFormat="false" ht="12.75" hidden="false" customHeight="false" outlineLevel="0" collapsed="false">
      <c r="A10148" s="142" t="s">
        <v>19513</v>
      </c>
      <c r="B10148" s="663" t="str">
        <f aca="false">C10148&amp;D10148&amp;E10148&amp;F10148&amp;G10148&amp;H10148</f>
        <v>BARRA DE ACO CA-25,REDONDA,SEM SALIENCIA OU MOSSA,COEFICIENTE DE CONFORMACAO SUPERFICIAL MINIMO(ADERENCIA)IGUAL A 1,DIAMETRO IGUAL A 6,3MM,DESTINADA A ARMADURA DE PECAS DE CONCRETO ARMADO,COMPREENDENDO 10% DE PERDAS DE PONTAS E ARAME 18.FORNECIMENTO</v>
      </c>
      <c r="C10148" s="142" t="s">
        <v>19514</v>
      </c>
      <c r="D10148" s="142" t="s">
        <v>19515</v>
      </c>
      <c r="E10148" s="142" t="s">
        <v>19516</v>
      </c>
      <c r="F10148" s="142" t="s">
        <v>19517</v>
      </c>
      <c r="G10148" s="142" t="s">
        <v>18926</v>
      </c>
      <c r="I10148" s="142" t="s">
        <v>5978</v>
      </c>
      <c r="J10148" s="142" t="n">
        <v>6.15</v>
      </c>
    </row>
    <row r="10149" customFormat="false" ht="12.75" hidden="false" customHeight="false" outlineLevel="0" collapsed="false">
      <c r="A10149" s="142" t="s">
        <v>19518</v>
      </c>
      <c r="B10149" s="663" t="str">
        <f aca="false">C10149&amp;D10149&amp;E10149&amp;F10149&amp;G10149&amp;H10149</f>
        <v>BARRA DE ACO CA-25,REDONDA,SEM SALIENCIA OU MOSSA,COEFICIENTE DE CONFORMACAO SUPERFICIAL MINIMO(ADERENCIA)IGUAL A 1,DIAMETRO IGUAL A 6,3MM,DESTINADA A ARMADURA DE PECAS DE CONCRETO ARMADO,COMPREENDENDO 10% DE PERDAS DE PONTAS E ARAME 18.FORNECIMENTO</v>
      </c>
      <c r="C10149" s="142" t="s">
        <v>19514</v>
      </c>
      <c r="D10149" s="142" t="s">
        <v>19515</v>
      </c>
      <c r="E10149" s="142" t="s">
        <v>19516</v>
      </c>
      <c r="F10149" s="142" t="s">
        <v>19517</v>
      </c>
      <c r="G10149" s="142" t="s">
        <v>18926</v>
      </c>
      <c r="I10149" s="142" t="s">
        <v>5978</v>
      </c>
      <c r="J10149" s="142" t="n">
        <v>6.15</v>
      </c>
    </row>
    <row r="10150" customFormat="false" ht="12.75" hidden="false" customHeight="false" outlineLevel="0" collapsed="false">
      <c r="A10150" s="142" t="s">
        <v>19519</v>
      </c>
      <c r="B10150" s="663" t="str">
        <f aca="false">C10150&amp;D10150&amp;E10150&amp;F10150&amp;G10150&amp;H10150</f>
        <v>BARRA DE ACO CA-25,REDONDA,SEM SALIENCIA OU MOSSA,COEFICIENTE DE CONFORMACAO SUPERFICIAL MINIMO(ADERENCIA)IGUAL A 1,DIAMETRO IGUAL A 8MM,DESTINADA A ARMADURA DE PECAS DE CONCRETO ARMADO,COMPREENDENDO 10% DE PERDAS DE PONTAS E ARAME 18.FORNECIMENTO</v>
      </c>
      <c r="C10150" s="142" t="s">
        <v>19514</v>
      </c>
      <c r="D10150" s="142" t="s">
        <v>19515</v>
      </c>
      <c r="E10150" s="142" t="s">
        <v>19520</v>
      </c>
      <c r="F10150" s="142" t="s">
        <v>19521</v>
      </c>
      <c r="G10150" s="142" t="s">
        <v>18907</v>
      </c>
      <c r="I10150" s="142" t="s">
        <v>5978</v>
      </c>
      <c r="J10150" s="142" t="n">
        <v>5.36</v>
      </c>
    </row>
    <row r="10151" customFormat="false" ht="12.75" hidden="false" customHeight="false" outlineLevel="0" collapsed="false">
      <c r="A10151" s="142" t="s">
        <v>19522</v>
      </c>
      <c r="B10151" s="663" t="str">
        <f aca="false">C10151&amp;D10151&amp;E10151&amp;F10151&amp;G10151&amp;H10151</f>
        <v>BARRA DE ACO CA-25,REDONDA,SEM SALIENCIA OU MOSSA,COEFICIENTE DE CONFORMACAO SUPERFICIAL MINIMO(ADERENCIA)IGUAL A 1,DIAMETRO IGUAL A 8MM,DESTINADA A ARMADURA DE PECAS DE CONCRETO ARMADO,COMPREENDENDO 10% DE PERDAS DE PONTAS E ARAME 18.FORNECIMENTO</v>
      </c>
      <c r="C10151" s="142" t="s">
        <v>19514</v>
      </c>
      <c r="D10151" s="142" t="s">
        <v>19515</v>
      </c>
      <c r="E10151" s="142" t="s">
        <v>19520</v>
      </c>
      <c r="F10151" s="142" t="s">
        <v>19521</v>
      </c>
      <c r="G10151" s="142" t="s">
        <v>18907</v>
      </c>
      <c r="I10151" s="142" t="s">
        <v>5978</v>
      </c>
      <c r="J10151" s="142" t="n">
        <v>5.36</v>
      </c>
    </row>
    <row r="10152" customFormat="false" ht="12.75" hidden="false" customHeight="false" outlineLevel="0" collapsed="false">
      <c r="A10152" s="142" t="s">
        <v>19523</v>
      </c>
      <c r="B10152" s="663" t="str">
        <f aca="false">C10152&amp;D10152&amp;E10152&amp;F10152&amp;G10152&amp;H10152</f>
        <v>BARRA DE ACO CA-25,REDONDA,SEM SALIENCIA OU MOSSA,COEFICIENTE DE CONFORMACAO SUPERFICIAL MINIMO (ADERENCIA) IGUAL A 1,DIAMETRO MAIOR OU IGUAL A 10MM,DESTINADA A ARMADURA DE PECAS DE CONCRETO ARMADO,COMPREENDENDO 10% DE PERDAS DE PONTAS E ARAME 18.FORNECIMENTO</v>
      </c>
      <c r="C10152" s="142" t="s">
        <v>19514</v>
      </c>
      <c r="D10152" s="142" t="s">
        <v>19524</v>
      </c>
      <c r="E10152" s="142" t="s">
        <v>19525</v>
      </c>
      <c r="F10152" s="142" t="s">
        <v>19526</v>
      </c>
      <c r="G10152" s="142" t="s">
        <v>19527</v>
      </c>
      <c r="I10152" s="142" t="s">
        <v>5978</v>
      </c>
      <c r="J10152" s="142" t="n">
        <v>5.68</v>
      </c>
    </row>
    <row r="10153" customFormat="false" ht="12.75" hidden="false" customHeight="false" outlineLevel="0" collapsed="false">
      <c r="A10153" s="142" t="s">
        <v>19528</v>
      </c>
      <c r="B10153" s="663" t="str">
        <f aca="false">C10153&amp;D10153&amp;E10153&amp;F10153&amp;G10153&amp;H10153</f>
        <v>BARRA DE ACO CA-25,REDONDA,SEM SALIENCIA OU MOSSA,COEFICIENTE DE CONFORMACAO SUPERFICIAL MINIMO (ADERENCIA) IGUAL A 1,DIAMETRO MAIOR OU IGUAL A 10MM,DESTINADA A ARMADURA DE PECAS DE CONCRETO ARMADO,COMPREENDENDO 10% DE PERDAS DE PONTAS E ARAME 18.FORNECIMENTO</v>
      </c>
      <c r="C10153" s="142" t="s">
        <v>19514</v>
      </c>
      <c r="D10153" s="142" t="s">
        <v>19524</v>
      </c>
      <c r="E10153" s="142" t="s">
        <v>19525</v>
      </c>
      <c r="F10153" s="142" t="s">
        <v>19526</v>
      </c>
      <c r="G10153" s="142" t="s">
        <v>19527</v>
      </c>
      <c r="I10153" s="142" t="s">
        <v>5978</v>
      </c>
      <c r="J10153" s="142" t="n">
        <v>5.68</v>
      </c>
    </row>
    <row r="10154" customFormat="false" ht="12.75" hidden="false" customHeight="false" outlineLevel="0" collapsed="false">
      <c r="A10154" s="142" t="s">
        <v>19529</v>
      </c>
      <c r="B10154" s="663" t="str">
        <f aca="false">C10154&amp;D10154&amp;E10154&amp;F10154&amp;G10154&amp;H10154</f>
        <v>FIO DE ACO CA-60,REDONDO,COM SALIENCIA OU MOSSA,COEFICIENTEDE CONFORMACAO SUPERFICIAL MINIMO(ADERENCIA)IGUAL A 1,5,DIAMETRO ENTRE 4,2 A 5MM,DESTINADO A ARMADURA DE PECAS DE CONCRETO ARMADO,COMPREENDENDO 10% DE PERDAS DE PONTAS E ARAME 18.FORNECIMENTO</v>
      </c>
      <c r="C10154" s="142" t="s">
        <v>19530</v>
      </c>
      <c r="D10154" s="142" t="s">
        <v>19531</v>
      </c>
      <c r="E10154" s="142" t="s">
        <v>19532</v>
      </c>
      <c r="F10154" s="142" t="s">
        <v>19533</v>
      </c>
      <c r="G10154" s="142" t="s">
        <v>13656</v>
      </c>
      <c r="I10154" s="142" t="s">
        <v>5978</v>
      </c>
      <c r="J10154" s="142" t="n">
        <v>5.55</v>
      </c>
    </row>
    <row r="10155" customFormat="false" ht="12.75" hidden="false" customHeight="false" outlineLevel="0" collapsed="false">
      <c r="A10155" s="142" t="s">
        <v>19534</v>
      </c>
      <c r="B10155" s="663" t="str">
        <f aca="false">C10155&amp;D10155&amp;E10155&amp;F10155&amp;G10155&amp;H10155</f>
        <v>FIO DE ACO CA-60,REDONDO,COM SALIENCIA OU MOSSA,COEFICIENTEDE CONFORMACAO SUPERFICIAL MINIMO(ADERENCIA)IGUAL A 1,5,DIAMETRO ENTRE 4,2 A 5MM,DESTINADO A ARMADURA DE PECAS DE CONCRETO ARMADO,COMPREENDENDO 10% DE PERDAS DE PONTAS E ARAME 18.FORNECIMENTO</v>
      </c>
      <c r="C10155" s="142" t="s">
        <v>19530</v>
      </c>
      <c r="D10155" s="142" t="s">
        <v>19531</v>
      </c>
      <c r="E10155" s="142" t="s">
        <v>19532</v>
      </c>
      <c r="F10155" s="142" t="s">
        <v>19533</v>
      </c>
      <c r="G10155" s="142" t="s">
        <v>13656</v>
      </c>
      <c r="I10155" s="142" t="s">
        <v>5978</v>
      </c>
      <c r="J10155" s="142" t="n">
        <v>5.55</v>
      </c>
    </row>
    <row r="10156" customFormat="false" ht="12.75" hidden="false" customHeight="false" outlineLevel="0" collapsed="false">
      <c r="A10156" s="142" t="s">
        <v>19535</v>
      </c>
      <c r="B10156" s="663" t="str">
        <f aca="false">C10156&amp;D10156&amp;E10156&amp;F10156&amp;G10156&amp;H10156</f>
        <v>FIO DE ACO CA-60,REDONDO,COM SALIENCIA OU MOSSA,COEFICIENTEDE CONFORMACAO SUPERFICIAL MINIMO (ADERENCIA)IGUAL A 1,5,DIAMETRO ACIMA DE 5MM,DESTINADO A ARMADURA DE PECAS DE CONCRETO ARMADO,10% DE PERDAS DE PONTAS E ARAME 18.FORNECIMENTO</v>
      </c>
      <c r="C10156" s="142" t="s">
        <v>19530</v>
      </c>
      <c r="D10156" s="142" t="s">
        <v>19536</v>
      </c>
      <c r="E10156" s="142" t="s">
        <v>19537</v>
      </c>
      <c r="F10156" s="142" t="s">
        <v>19538</v>
      </c>
      <c r="I10156" s="142" t="s">
        <v>5978</v>
      </c>
      <c r="J10156" s="142" t="n">
        <v>5.77</v>
      </c>
    </row>
    <row r="10157" customFormat="false" ht="12.75" hidden="false" customHeight="false" outlineLevel="0" collapsed="false">
      <c r="A10157" s="142" t="s">
        <v>19539</v>
      </c>
      <c r="B10157" s="663" t="str">
        <f aca="false">C10157&amp;D10157&amp;E10157&amp;F10157&amp;G10157&amp;H10157</f>
        <v>FIO DE ACO CA-60,REDONDO,COM SALIENCIA OU MOSSA,COEFICIENTEDE CONFORMACAO SUPERFICIAL MINIMO (ADERENCIA)IGUAL A 1,5,DIAMETRO ACIMA DE 5MM,DESTINADO A ARMADURA DE PECAS DE CONCRETO ARMADO,10% DE PERDAS DE PONTAS E ARAME 18.FORNECIMENTO</v>
      </c>
      <c r="C10157" s="142" t="s">
        <v>19530</v>
      </c>
      <c r="D10157" s="142" t="s">
        <v>19536</v>
      </c>
      <c r="E10157" s="142" t="s">
        <v>19537</v>
      </c>
      <c r="F10157" s="142" t="s">
        <v>19538</v>
      </c>
      <c r="I10157" s="142" t="s">
        <v>5978</v>
      </c>
      <c r="J10157" s="142" t="n">
        <v>5.77</v>
      </c>
    </row>
    <row r="10158" customFormat="false" ht="12.75" hidden="false" customHeight="false" outlineLevel="0" collapsed="false">
      <c r="A10158" s="142" t="s">
        <v>19540</v>
      </c>
      <c r="B10158" s="663" t="str">
        <f aca="false">C10158&amp;D10158&amp;E10158&amp;F10158&amp;G10158&amp;H10158</f>
        <v>BARRA DE ACO CA-50,COM SALIENCIA OU MOSSA,COEFICIENTE DE CONFORMACAO SUPERFICIAL MINIMO (ADERENCIA) IGUAL A 1,5,DIAMETRO DE 6,3MM,DESTINADA A ARMADURA DE CONCRETO ARMADO,10% DE PERDAS DE PONTAS E ARAME 18.FORNECIMENTO</v>
      </c>
      <c r="C10158" s="142" t="s">
        <v>19541</v>
      </c>
      <c r="D10158" s="142" t="s">
        <v>19542</v>
      </c>
      <c r="E10158" s="142" t="s">
        <v>19543</v>
      </c>
      <c r="F10158" s="142" t="s">
        <v>19544</v>
      </c>
      <c r="I10158" s="142" t="s">
        <v>5978</v>
      </c>
      <c r="J10158" s="142" t="n">
        <v>5.46</v>
      </c>
    </row>
    <row r="10159" customFormat="false" ht="12.75" hidden="false" customHeight="false" outlineLevel="0" collapsed="false">
      <c r="A10159" s="142" t="s">
        <v>19545</v>
      </c>
      <c r="B10159" s="663" t="str">
        <f aca="false">C10159&amp;D10159&amp;E10159&amp;F10159&amp;G10159&amp;H10159</f>
        <v>BARRA DE ACO CA-50,COM SALIENCIA OU MOSSA,COEFICIENTE DE CONFORMACAO SUPERFICIAL MINIMO (ADERENCIA) IGUAL A 1,5,DIAMETRO DE 6,3MM,DESTINADA A ARMADURA DE CONCRETO ARMADO,10% DE PERDAS DE PONTAS E ARAME 18.FORNECIMENTO</v>
      </c>
      <c r="C10159" s="142" t="s">
        <v>19541</v>
      </c>
      <c r="D10159" s="142" t="s">
        <v>19542</v>
      </c>
      <c r="E10159" s="142" t="s">
        <v>19543</v>
      </c>
      <c r="F10159" s="142" t="s">
        <v>19544</v>
      </c>
      <c r="I10159" s="142" t="s">
        <v>5978</v>
      </c>
      <c r="J10159" s="142" t="n">
        <v>5.46</v>
      </c>
    </row>
    <row r="10160" customFormat="false" ht="12.75" hidden="false" customHeight="false" outlineLevel="0" collapsed="false">
      <c r="A10160" s="142" t="s">
        <v>19546</v>
      </c>
      <c r="B10160" s="663" t="str">
        <f aca="false">C10160&amp;D10160&amp;E10160&amp;F10160&amp;G10160&amp;H10160</f>
        <v>BARRA DE ACO CA-50,COM SALIENCIA OU MOSSA,COEFICIENTE DE CONFORMACAO SUPERFICIAL MINIMO (ADERENCIA) IGUAL A 1,5,DIAMETRO DE 8 A 12,5MM,DESTINADA A ARMADURA DE CONCRETO ARMADO,10%DE PERDAS DE PONTAS E ARAME 18.FORNECIMENTO</v>
      </c>
      <c r="C10160" s="142" t="s">
        <v>19541</v>
      </c>
      <c r="D10160" s="142" t="s">
        <v>19542</v>
      </c>
      <c r="E10160" s="142" t="s">
        <v>19547</v>
      </c>
      <c r="F10160" s="142" t="s">
        <v>19548</v>
      </c>
      <c r="I10160" s="142" t="s">
        <v>5978</v>
      </c>
      <c r="J10160" s="142" t="n">
        <v>5.07</v>
      </c>
    </row>
    <row r="10161" customFormat="false" ht="12.75" hidden="false" customHeight="false" outlineLevel="0" collapsed="false">
      <c r="A10161" s="142" t="s">
        <v>19549</v>
      </c>
      <c r="B10161" s="663" t="str">
        <f aca="false">C10161&amp;D10161&amp;E10161&amp;F10161&amp;G10161&amp;H10161</f>
        <v>BARRA DE ACO CA-50,COM SALIENCIA OU MOSSA,COEFICIENTE DE CONFORMACAO SUPERFICIAL MINIMO (ADERENCIA) IGUAL A 1,5,DIAMETRO DE 8 A 12,5MM,DESTINADA A ARMADURA DE CONCRETO ARMADO,10%DE PERDAS DE PONTAS E ARAME 18.FORNECIMENTO</v>
      </c>
      <c r="C10161" s="142" t="s">
        <v>19541</v>
      </c>
      <c r="D10161" s="142" t="s">
        <v>19542</v>
      </c>
      <c r="E10161" s="142" t="s">
        <v>19547</v>
      </c>
      <c r="F10161" s="142" t="s">
        <v>19548</v>
      </c>
      <c r="I10161" s="142" t="s">
        <v>5978</v>
      </c>
      <c r="J10161" s="142" t="n">
        <v>5.07</v>
      </c>
    </row>
    <row r="10162" customFormat="false" ht="12.75" hidden="false" customHeight="false" outlineLevel="0" collapsed="false">
      <c r="A10162" s="142" t="s">
        <v>19550</v>
      </c>
      <c r="B10162" s="663" t="str">
        <f aca="false">C10162&amp;D10162&amp;E10162&amp;F10162&amp;G10162&amp;H10162</f>
        <v>BARRA DE ACO CA-50,COM SALIENCIA OU MOSSA,COEFICIENTE DE CONFORMACAO SUPERFICIAL MINIMO (ADERENCIA) IGUAL A 1,5,DIAMETRO ACIMA DE 12,5MM,DESTINADA A ARMADURA DE CONCRETO ARMADO,10% DE PERDAS DE PONTAS E ARAME 18.FORNECIMENTO</v>
      </c>
      <c r="C10162" s="142" t="s">
        <v>19541</v>
      </c>
      <c r="D10162" s="142" t="s">
        <v>19542</v>
      </c>
      <c r="E10162" s="142" t="s">
        <v>19551</v>
      </c>
      <c r="F10162" s="142" t="s">
        <v>19552</v>
      </c>
      <c r="I10162" s="142" t="s">
        <v>5978</v>
      </c>
      <c r="J10162" s="142" t="n">
        <v>4.66</v>
      </c>
    </row>
    <row r="10163" customFormat="false" ht="12.75" hidden="false" customHeight="false" outlineLevel="0" collapsed="false">
      <c r="A10163" s="142" t="s">
        <v>19553</v>
      </c>
      <c r="B10163" s="663" t="str">
        <f aca="false">C10163&amp;D10163&amp;E10163&amp;F10163&amp;G10163&amp;H10163</f>
        <v>BARRA DE ACO CA-50,COM SALIENCIA OU MOSSA,COEFICIENTE DE CONFORMACAO SUPERFICIAL MINIMO (ADERENCIA) IGUAL A 1,5,DIAMETRO ACIMA DE 12,5MM,DESTINADA A ARMADURA DE CONCRETO ARMADO,10% DE PERDAS DE PONTAS E ARAME 18.FORNECIMENTO</v>
      </c>
      <c r="C10163" s="142" t="s">
        <v>19541</v>
      </c>
      <c r="D10163" s="142" t="s">
        <v>19542</v>
      </c>
      <c r="E10163" s="142" t="s">
        <v>19551</v>
      </c>
      <c r="F10163" s="142" t="s">
        <v>19552</v>
      </c>
      <c r="I10163" s="142" t="s">
        <v>5978</v>
      </c>
      <c r="J10163" s="142" t="n">
        <v>4.66</v>
      </c>
    </row>
    <row r="10164" customFormat="false" ht="12.75" hidden="false" customHeight="false" outlineLevel="0" collapsed="false">
      <c r="A10164" s="142" t="s">
        <v>19554</v>
      </c>
      <c r="B10164" s="663" t="str">
        <f aca="false">C10164&amp;D10164&amp;E10164&amp;F10164&amp;G10164&amp;H10164</f>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164" s="142" t="s">
        <v>19514</v>
      </c>
      <c r="D10164" s="142" t="s">
        <v>19524</v>
      </c>
      <c r="E10164" s="142" t="s">
        <v>19555</v>
      </c>
      <c r="F10164" s="142" t="s">
        <v>19533</v>
      </c>
      <c r="G10164" s="142" t="s">
        <v>19556</v>
      </c>
      <c r="H10164" s="142" t="s">
        <v>19557</v>
      </c>
      <c r="I10164" s="142" t="s">
        <v>5978</v>
      </c>
      <c r="J10164" s="142" t="n">
        <v>10.77</v>
      </c>
    </row>
    <row r="10165" customFormat="false" ht="12.75" hidden="false" customHeight="false" outlineLevel="0" collapsed="false">
      <c r="A10165" s="142" t="s">
        <v>19558</v>
      </c>
      <c r="B10165" s="663" t="str">
        <f aca="false">C10165&amp;D10165&amp;E10165&amp;F10165&amp;G10165&amp;H10165</f>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165" s="142" t="s">
        <v>19514</v>
      </c>
      <c r="D10165" s="142" t="s">
        <v>19524</v>
      </c>
      <c r="E10165" s="142" t="s">
        <v>19555</v>
      </c>
      <c r="F10165" s="142" t="s">
        <v>19533</v>
      </c>
      <c r="G10165" s="142" t="s">
        <v>19556</v>
      </c>
      <c r="H10165" s="142" t="s">
        <v>19557</v>
      </c>
      <c r="I10165" s="142" t="s">
        <v>5978</v>
      </c>
      <c r="J10165" s="142" t="n">
        <v>10.15</v>
      </c>
    </row>
    <row r="10166" customFormat="false" ht="12.75" hidden="false" customHeight="false" outlineLevel="0" collapsed="false">
      <c r="A10166" s="142" t="s">
        <v>19559</v>
      </c>
      <c r="B10166" s="663" t="str">
        <f aca="false">C10166&amp;D10166&amp;E10166&amp;F10166&amp;G10166&amp;H10166</f>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166" s="142" t="s">
        <v>19514</v>
      </c>
      <c r="D10166" s="142" t="s">
        <v>19524</v>
      </c>
      <c r="E10166" s="142" t="s">
        <v>19560</v>
      </c>
      <c r="F10166" s="142" t="s">
        <v>19561</v>
      </c>
      <c r="G10166" s="142" t="s">
        <v>19562</v>
      </c>
      <c r="I10166" s="142" t="s">
        <v>5978</v>
      </c>
      <c r="J10166" s="142" t="n">
        <v>9.21</v>
      </c>
    </row>
    <row r="10167" customFormat="false" ht="12.75" hidden="false" customHeight="false" outlineLevel="0" collapsed="false">
      <c r="A10167" s="142" t="s">
        <v>19563</v>
      </c>
      <c r="B10167" s="663" t="str">
        <f aca="false">C10167&amp;D10167&amp;E10167&amp;F10167&amp;G10167&amp;H10167</f>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167" s="142" t="s">
        <v>19514</v>
      </c>
      <c r="D10167" s="142" t="s">
        <v>19524</v>
      </c>
      <c r="E10167" s="142" t="s">
        <v>19560</v>
      </c>
      <c r="F10167" s="142" t="s">
        <v>19561</v>
      </c>
      <c r="G10167" s="142" t="s">
        <v>19562</v>
      </c>
      <c r="I10167" s="142" t="s">
        <v>5978</v>
      </c>
      <c r="J10167" s="142" t="n">
        <v>8.7</v>
      </c>
    </row>
    <row r="10168" customFormat="false" ht="12.75" hidden="false" customHeight="false" outlineLevel="0" collapsed="false">
      <c r="A10168" s="142" t="s">
        <v>19564</v>
      </c>
      <c r="B10168" s="663" t="str">
        <f aca="false">C10168&amp;D10168&amp;E10168&amp;F10168&amp;G10168&amp;H10168</f>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168" s="142" t="s">
        <v>19514</v>
      </c>
      <c r="D10168" s="142" t="s">
        <v>19565</v>
      </c>
      <c r="E10168" s="142" t="s">
        <v>19566</v>
      </c>
      <c r="F10168" s="142" t="s">
        <v>19567</v>
      </c>
      <c r="G10168" s="142" t="s">
        <v>19568</v>
      </c>
      <c r="I10168" s="142" t="s">
        <v>5978</v>
      </c>
      <c r="J10168" s="142" t="n">
        <v>8.76</v>
      </c>
    </row>
    <row r="10169" customFormat="false" ht="12.75" hidden="false" customHeight="false" outlineLevel="0" collapsed="false">
      <c r="A10169" s="142" t="s">
        <v>19569</v>
      </c>
      <c r="B10169" s="663" t="str">
        <f aca="false">C10169&amp;D10169&amp;E10169&amp;F10169&amp;G10169&amp;H10169</f>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169" s="142" t="s">
        <v>19514</v>
      </c>
      <c r="D10169" s="142" t="s">
        <v>19565</v>
      </c>
      <c r="E10169" s="142" t="s">
        <v>19566</v>
      </c>
      <c r="F10169" s="142" t="s">
        <v>19567</v>
      </c>
      <c r="G10169" s="142" t="s">
        <v>19568</v>
      </c>
      <c r="I10169" s="142" t="s">
        <v>5978</v>
      </c>
      <c r="J10169" s="142" t="n">
        <v>8.35</v>
      </c>
    </row>
    <row r="10170" customFormat="false" ht="12.75" hidden="false" customHeight="false" outlineLevel="0" collapsed="false">
      <c r="A10170" s="142" t="s">
        <v>19570</v>
      </c>
      <c r="B10170" s="663" t="str">
        <f aca="false">C10170&amp;D10170&amp;E10170&amp;F10170&amp;G10170&amp;H10170</f>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170" s="142" t="s">
        <v>19530</v>
      </c>
      <c r="D10170" s="142" t="s">
        <v>19571</v>
      </c>
      <c r="E10170" s="142" t="s">
        <v>19572</v>
      </c>
      <c r="F10170" s="142" t="s">
        <v>19573</v>
      </c>
      <c r="G10170" s="142" t="s">
        <v>19574</v>
      </c>
      <c r="H10170" s="142" t="s">
        <v>19575</v>
      </c>
      <c r="I10170" s="142" t="s">
        <v>5978</v>
      </c>
      <c r="J10170" s="142" t="n">
        <v>9.78</v>
      </c>
    </row>
    <row r="10171" customFormat="false" ht="12.75" hidden="false" customHeight="false" outlineLevel="0" collapsed="false">
      <c r="A10171" s="142" t="s">
        <v>19576</v>
      </c>
      <c r="B10171" s="663" t="str">
        <f aca="false">C10171&amp;D10171&amp;E10171&amp;F10171&amp;G10171&amp;H10171</f>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171" s="142" t="s">
        <v>19530</v>
      </c>
      <c r="D10171" s="142" t="s">
        <v>19571</v>
      </c>
      <c r="E10171" s="142" t="s">
        <v>19572</v>
      </c>
      <c r="F10171" s="142" t="s">
        <v>19573</v>
      </c>
      <c r="G10171" s="142" t="s">
        <v>19574</v>
      </c>
      <c r="H10171" s="142" t="s">
        <v>19575</v>
      </c>
      <c r="I10171" s="142" t="s">
        <v>5978</v>
      </c>
      <c r="J10171" s="142" t="n">
        <v>9.21</v>
      </c>
    </row>
    <row r="10172" customFormat="false" ht="12.75" hidden="false" customHeight="false" outlineLevel="0" collapsed="false">
      <c r="A10172" s="142" t="s">
        <v>19577</v>
      </c>
      <c r="B10172" s="663" t="str">
        <f aca="false">C10172&amp;D10172&amp;E10172&amp;F10172&amp;G10172&amp;H10172</f>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172" s="142" t="s">
        <v>19530</v>
      </c>
      <c r="D10172" s="142" t="s">
        <v>19571</v>
      </c>
      <c r="E10172" s="142" t="s">
        <v>19578</v>
      </c>
      <c r="F10172" s="142" t="s">
        <v>19579</v>
      </c>
      <c r="G10172" s="142" t="s">
        <v>19580</v>
      </c>
      <c r="H10172" s="142" t="s">
        <v>19581</v>
      </c>
      <c r="I10172" s="142" t="s">
        <v>5978</v>
      </c>
      <c r="J10172" s="142" t="n">
        <v>9.62</v>
      </c>
    </row>
    <row r="10173" customFormat="false" ht="12.75" hidden="false" customHeight="false" outlineLevel="0" collapsed="false">
      <c r="A10173" s="142" t="s">
        <v>19582</v>
      </c>
      <c r="B10173" s="663" t="str">
        <f aca="false">C10173&amp;D10173&amp;E10173&amp;F10173&amp;G10173&amp;H10173</f>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173" s="142" t="s">
        <v>19530</v>
      </c>
      <c r="D10173" s="142" t="s">
        <v>19571</v>
      </c>
      <c r="E10173" s="142" t="s">
        <v>19578</v>
      </c>
      <c r="F10173" s="142" t="s">
        <v>19579</v>
      </c>
      <c r="G10173" s="142" t="s">
        <v>19580</v>
      </c>
      <c r="H10173" s="142" t="s">
        <v>19581</v>
      </c>
      <c r="I10173" s="142" t="s">
        <v>5978</v>
      </c>
      <c r="J10173" s="142" t="n">
        <v>9.11</v>
      </c>
    </row>
    <row r="10174" customFormat="false" ht="12.75" hidden="false" customHeight="false" outlineLevel="0" collapsed="false">
      <c r="A10174" s="142" t="s">
        <v>19583</v>
      </c>
      <c r="B10174" s="663" t="str">
        <f aca="false">C10174&amp;D10174&amp;E10174&amp;F10174&amp;G10174&amp;H10174</f>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174" s="142" t="s">
        <v>19541</v>
      </c>
      <c r="D10174" s="142" t="s">
        <v>19542</v>
      </c>
      <c r="E10174" s="142" t="s">
        <v>19584</v>
      </c>
      <c r="F10174" s="142" t="s">
        <v>19585</v>
      </c>
      <c r="G10174" s="142" t="s">
        <v>19586</v>
      </c>
      <c r="I10174" s="142" t="s">
        <v>5978</v>
      </c>
      <c r="J10174" s="142" t="n">
        <v>10.08</v>
      </c>
    </row>
    <row r="10175" customFormat="false" ht="12.75" hidden="false" customHeight="false" outlineLevel="0" collapsed="false">
      <c r="A10175" s="142" t="s">
        <v>19587</v>
      </c>
      <c r="B10175" s="663" t="str">
        <f aca="false">C10175&amp;D10175&amp;E10175&amp;F10175&amp;G10175&amp;H10175</f>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175" s="142" t="s">
        <v>19541</v>
      </c>
      <c r="D10175" s="142" t="s">
        <v>19542</v>
      </c>
      <c r="E10175" s="142" t="s">
        <v>19584</v>
      </c>
      <c r="F10175" s="142" t="s">
        <v>19585</v>
      </c>
      <c r="G10175" s="142" t="s">
        <v>19586</v>
      </c>
      <c r="I10175" s="142" t="s">
        <v>5978</v>
      </c>
      <c r="J10175" s="142" t="n">
        <v>9.46</v>
      </c>
    </row>
    <row r="10176" customFormat="false" ht="12.75" hidden="false" customHeight="false" outlineLevel="0" collapsed="false">
      <c r="A10176" s="142" t="s">
        <v>19588</v>
      </c>
      <c r="B10176" s="663" t="str">
        <f aca="false">C10176&amp;D10176&amp;E10176&amp;F10176&amp;G10176&amp;H10176</f>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176" s="142" t="s">
        <v>19541</v>
      </c>
      <c r="D10176" s="142" t="s">
        <v>19542</v>
      </c>
      <c r="E10176" s="142" t="s">
        <v>19589</v>
      </c>
      <c r="F10176" s="142" t="s">
        <v>19590</v>
      </c>
      <c r="G10176" s="142" t="s">
        <v>19591</v>
      </c>
      <c r="I10176" s="142" t="s">
        <v>5978</v>
      </c>
      <c r="J10176" s="142" t="n">
        <v>9.11</v>
      </c>
    </row>
    <row r="10177" customFormat="false" ht="12.75" hidden="false" customHeight="false" outlineLevel="0" collapsed="false">
      <c r="A10177" s="142" t="s">
        <v>19592</v>
      </c>
      <c r="B10177" s="663" t="str">
        <f aca="false">C10177&amp;D10177&amp;E10177&amp;F10177&amp;G10177&amp;H10177</f>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177" s="142" t="s">
        <v>19541</v>
      </c>
      <c r="D10177" s="142" t="s">
        <v>19542</v>
      </c>
      <c r="E10177" s="142" t="s">
        <v>19589</v>
      </c>
      <c r="F10177" s="142" t="s">
        <v>19590</v>
      </c>
      <c r="G10177" s="142" t="s">
        <v>19591</v>
      </c>
      <c r="I10177" s="142" t="s">
        <v>5978</v>
      </c>
      <c r="J10177" s="142" t="n">
        <v>8.57</v>
      </c>
    </row>
    <row r="10178" customFormat="false" ht="12.75" hidden="false" customHeight="false" outlineLevel="0" collapsed="false">
      <c r="A10178" s="142" t="s">
        <v>19593</v>
      </c>
      <c r="B10178" s="663" t="str">
        <f aca="false">C10178&amp;D10178&amp;E10178&amp;F10178&amp;G10178&amp;H10178</f>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178" s="142" t="s">
        <v>19541</v>
      </c>
      <c r="D10178" s="142" t="s">
        <v>19542</v>
      </c>
      <c r="E10178" s="142" t="s">
        <v>19594</v>
      </c>
      <c r="F10178" s="142" t="s">
        <v>19595</v>
      </c>
      <c r="G10178" s="142" t="s">
        <v>19596</v>
      </c>
      <c r="I10178" s="142" t="s">
        <v>5978</v>
      </c>
      <c r="J10178" s="142" t="n">
        <v>8.13</v>
      </c>
    </row>
    <row r="10179" customFormat="false" ht="12.75" hidden="false" customHeight="false" outlineLevel="0" collapsed="false">
      <c r="A10179" s="142" t="s">
        <v>19597</v>
      </c>
      <c r="B10179" s="663" t="str">
        <f aca="false">C10179&amp;D10179&amp;E10179&amp;F10179&amp;G10179&amp;H10179</f>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179" s="142" t="s">
        <v>19541</v>
      </c>
      <c r="D10179" s="142" t="s">
        <v>19542</v>
      </c>
      <c r="E10179" s="142" t="s">
        <v>19594</v>
      </c>
      <c r="F10179" s="142" t="s">
        <v>19595</v>
      </c>
      <c r="G10179" s="142" t="s">
        <v>19596</v>
      </c>
      <c r="I10179" s="142" t="s">
        <v>5978</v>
      </c>
      <c r="J10179" s="142" t="n">
        <v>7.66</v>
      </c>
    </row>
    <row r="10180" customFormat="false" ht="12.75" hidden="false" customHeight="false" outlineLevel="0" collapsed="false">
      <c r="A10180" s="142" t="s">
        <v>19598</v>
      </c>
      <c r="B10180" s="663" t="str">
        <f aca="false">C10180&amp;D10180&amp;E10180&amp;F10180&amp;G10180&amp;H10180</f>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180" s="142" t="s">
        <v>19599</v>
      </c>
      <c r="D10180" s="142" t="s">
        <v>19600</v>
      </c>
      <c r="E10180" s="142" t="s">
        <v>19601</v>
      </c>
      <c r="F10180" s="142" t="s">
        <v>19602</v>
      </c>
      <c r="G10180" s="142" t="s">
        <v>19603</v>
      </c>
      <c r="H10180" s="142" t="s">
        <v>19604</v>
      </c>
      <c r="I10180" s="142" t="s">
        <v>5978</v>
      </c>
      <c r="J10180" s="142" t="n">
        <v>11.38</v>
      </c>
    </row>
    <row r="10181" customFormat="false" ht="12.75" hidden="false" customHeight="false" outlineLevel="0" collapsed="false">
      <c r="A10181" s="142" t="s">
        <v>19605</v>
      </c>
      <c r="B10181" s="663" t="str">
        <f aca="false">C10181&amp;D10181&amp;E10181&amp;F10181&amp;G10181&amp;H10181</f>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181" s="142" t="s">
        <v>19599</v>
      </c>
      <c r="D10181" s="142" t="s">
        <v>19600</v>
      </c>
      <c r="E10181" s="142" t="s">
        <v>19601</v>
      </c>
      <c r="F10181" s="142" t="s">
        <v>19602</v>
      </c>
      <c r="G10181" s="142" t="s">
        <v>19603</v>
      </c>
      <c r="H10181" s="142" t="s">
        <v>19604</v>
      </c>
      <c r="I10181" s="142" t="s">
        <v>5978</v>
      </c>
      <c r="J10181" s="142" t="n">
        <v>10.75</v>
      </c>
    </row>
    <row r="10182" customFormat="false" ht="12.75" hidden="false" customHeight="false" outlineLevel="0" collapsed="false">
      <c r="A10182" s="142" t="s">
        <v>19606</v>
      </c>
      <c r="B10182" s="663" t="str">
        <f aca="false">C10182&amp;D10182&amp;E10182&amp;F10182&amp;G10182&amp;H10182</f>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182" s="142" t="s">
        <v>19599</v>
      </c>
      <c r="D10182" s="142" t="s">
        <v>19607</v>
      </c>
      <c r="E10182" s="142" t="s">
        <v>19608</v>
      </c>
      <c r="F10182" s="142" t="s">
        <v>19609</v>
      </c>
      <c r="G10182" s="142" t="s">
        <v>19610</v>
      </c>
      <c r="H10182" s="142" t="s">
        <v>19611</v>
      </c>
      <c r="I10182" s="142" t="s">
        <v>5978</v>
      </c>
      <c r="J10182" s="142" t="n">
        <v>10.01</v>
      </c>
    </row>
    <row r="10183" customFormat="false" ht="12.75" hidden="false" customHeight="false" outlineLevel="0" collapsed="false">
      <c r="A10183" s="142" t="s">
        <v>19612</v>
      </c>
      <c r="B10183" s="663" t="str">
        <f aca="false">C10183&amp;D10183&amp;E10183&amp;F10183&amp;G10183&amp;H10183</f>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183" s="142" t="s">
        <v>19599</v>
      </c>
      <c r="D10183" s="142" t="s">
        <v>19607</v>
      </c>
      <c r="E10183" s="142" t="s">
        <v>19608</v>
      </c>
      <c r="F10183" s="142" t="s">
        <v>19609</v>
      </c>
      <c r="G10183" s="142" t="s">
        <v>19610</v>
      </c>
      <c r="H10183" s="142" t="s">
        <v>19611</v>
      </c>
      <c r="I10183" s="142" t="s">
        <v>5978</v>
      </c>
      <c r="J10183" s="142" t="n">
        <v>9.46</v>
      </c>
    </row>
    <row r="10184" customFormat="false" ht="12.75" hidden="false" customHeight="false" outlineLevel="0" collapsed="false">
      <c r="A10184" s="142" t="s">
        <v>19613</v>
      </c>
      <c r="B10184" s="663" t="str">
        <f aca="false">C10184&amp;D10184&amp;E10184&amp;F10184&amp;G10184&amp;H10184</f>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184" s="142" t="s">
        <v>19599</v>
      </c>
      <c r="D10184" s="142" t="s">
        <v>19614</v>
      </c>
      <c r="E10184" s="142" t="s">
        <v>19615</v>
      </c>
      <c r="F10184" s="142" t="s">
        <v>19616</v>
      </c>
      <c r="G10184" s="142" t="s">
        <v>19617</v>
      </c>
      <c r="H10184" s="142" t="s">
        <v>19618</v>
      </c>
      <c r="I10184" s="142" t="s">
        <v>5978</v>
      </c>
      <c r="J10184" s="142" t="n">
        <v>9.75</v>
      </c>
    </row>
    <row r="10185" customFormat="false" ht="12.75" hidden="false" customHeight="false" outlineLevel="0" collapsed="false">
      <c r="A10185" s="142" t="s">
        <v>19619</v>
      </c>
      <c r="B10185" s="663" t="str">
        <f aca="false">C10185&amp;D10185&amp;E10185&amp;F10185&amp;G10185&amp;H10185</f>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185" s="142" t="s">
        <v>19599</v>
      </c>
      <c r="D10185" s="142" t="s">
        <v>19614</v>
      </c>
      <c r="E10185" s="142" t="s">
        <v>19615</v>
      </c>
      <c r="F10185" s="142" t="s">
        <v>19616</v>
      </c>
      <c r="G10185" s="142" t="s">
        <v>19617</v>
      </c>
      <c r="H10185" s="142" t="s">
        <v>19618</v>
      </c>
      <c r="I10185" s="142" t="s">
        <v>5978</v>
      </c>
      <c r="J10185" s="142" t="n">
        <v>9.28</v>
      </c>
    </row>
    <row r="10186" customFormat="false" ht="12.75" hidden="false" customHeight="false" outlineLevel="0" collapsed="false">
      <c r="A10186" s="142" t="s">
        <v>19620</v>
      </c>
      <c r="B10186" s="663" t="str">
        <f aca="false">C10186&amp;D10186&amp;E10186&amp;F10186&amp;G10186&amp;H10186</f>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186" s="142" t="s">
        <v>19621</v>
      </c>
      <c r="D10186" s="142" t="s">
        <v>19622</v>
      </c>
      <c r="E10186" s="142" t="s">
        <v>19623</v>
      </c>
      <c r="F10186" s="142" t="s">
        <v>19624</v>
      </c>
      <c r="G10186" s="142" t="s">
        <v>19625</v>
      </c>
      <c r="H10186" s="142" t="s">
        <v>19626</v>
      </c>
      <c r="I10186" s="142" t="s">
        <v>5978</v>
      </c>
      <c r="J10186" s="142" t="n">
        <v>10.77</v>
      </c>
    </row>
    <row r="10187" customFormat="false" ht="12.75" hidden="false" customHeight="false" outlineLevel="0" collapsed="false">
      <c r="A10187" s="142" t="s">
        <v>19627</v>
      </c>
      <c r="B10187" s="663" t="str">
        <f aca="false">C10187&amp;D10187&amp;E10187&amp;F10187&amp;G10187&amp;H10187</f>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187" s="142" t="s">
        <v>19621</v>
      </c>
      <c r="D10187" s="142" t="s">
        <v>19622</v>
      </c>
      <c r="E10187" s="142" t="s">
        <v>19623</v>
      </c>
      <c r="F10187" s="142" t="s">
        <v>19624</v>
      </c>
      <c r="G10187" s="142" t="s">
        <v>19625</v>
      </c>
      <c r="H10187" s="142" t="s">
        <v>19626</v>
      </c>
      <c r="I10187" s="142" t="s">
        <v>5978</v>
      </c>
      <c r="J10187" s="142" t="n">
        <v>10.14</v>
      </c>
    </row>
    <row r="10188" customFormat="false" ht="12.75" hidden="false" customHeight="false" outlineLevel="0" collapsed="false">
      <c r="A10188" s="142" t="s">
        <v>19628</v>
      </c>
      <c r="B10188" s="663" t="str">
        <f aca="false">C10188&amp;D10188&amp;E10188&amp;F10188&amp;G10188&amp;H10188</f>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188" s="142" t="s">
        <v>19629</v>
      </c>
      <c r="D10188" s="142" t="s">
        <v>19630</v>
      </c>
      <c r="E10188" s="142" t="s">
        <v>19631</v>
      </c>
      <c r="F10188" s="142" t="s">
        <v>19632</v>
      </c>
      <c r="G10188" s="142" t="s">
        <v>19633</v>
      </c>
      <c r="H10188" s="142" t="s">
        <v>19634</v>
      </c>
      <c r="I10188" s="142" t="s">
        <v>5978</v>
      </c>
      <c r="J10188" s="142" t="n">
        <v>10.42</v>
      </c>
    </row>
    <row r="10189" customFormat="false" ht="12.75" hidden="false" customHeight="false" outlineLevel="0" collapsed="false">
      <c r="A10189" s="142" t="s">
        <v>19635</v>
      </c>
      <c r="B10189" s="663" t="str">
        <f aca="false">C10189&amp;D10189&amp;E10189&amp;F10189&amp;G10189&amp;H10189</f>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189" s="142" t="s">
        <v>19629</v>
      </c>
      <c r="D10189" s="142" t="s">
        <v>19630</v>
      </c>
      <c r="E10189" s="142" t="s">
        <v>19631</v>
      </c>
      <c r="F10189" s="142" t="s">
        <v>19632</v>
      </c>
      <c r="G10189" s="142" t="s">
        <v>19633</v>
      </c>
      <c r="H10189" s="142" t="s">
        <v>19634</v>
      </c>
      <c r="I10189" s="142" t="s">
        <v>5978</v>
      </c>
      <c r="J10189" s="142" t="n">
        <v>9.87</v>
      </c>
    </row>
    <row r="10190" customFormat="false" ht="12.75" hidden="false" customHeight="false" outlineLevel="0" collapsed="false">
      <c r="A10190" s="142" t="s">
        <v>19636</v>
      </c>
      <c r="B10190" s="663" t="str">
        <f aca="false">C10190&amp;D10190&amp;E10190&amp;F10190&amp;G10190&amp;H10190</f>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190" s="142" t="s">
        <v>19637</v>
      </c>
      <c r="D10190" s="142" t="s">
        <v>19638</v>
      </c>
      <c r="E10190" s="142" t="s">
        <v>19639</v>
      </c>
      <c r="F10190" s="142" t="s">
        <v>19640</v>
      </c>
      <c r="G10190" s="142" t="s">
        <v>19641</v>
      </c>
      <c r="H10190" s="142" t="s">
        <v>19642</v>
      </c>
      <c r="I10190" s="142" t="s">
        <v>5978</v>
      </c>
      <c r="J10190" s="142" t="n">
        <v>10.69</v>
      </c>
    </row>
    <row r="10191" customFormat="false" ht="12.75" hidden="false" customHeight="false" outlineLevel="0" collapsed="false">
      <c r="A10191" s="142" t="s">
        <v>19643</v>
      </c>
      <c r="B10191" s="663" t="str">
        <f aca="false">C10191&amp;D10191&amp;E10191&amp;F10191&amp;G10191&amp;H10191</f>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191" s="142" t="s">
        <v>19637</v>
      </c>
      <c r="D10191" s="142" t="s">
        <v>19638</v>
      </c>
      <c r="E10191" s="142" t="s">
        <v>19639</v>
      </c>
      <c r="F10191" s="142" t="s">
        <v>19640</v>
      </c>
      <c r="G10191" s="142" t="s">
        <v>19641</v>
      </c>
      <c r="H10191" s="142" t="s">
        <v>19642</v>
      </c>
      <c r="I10191" s="142" t="s">
        <v>5978</v>
      </c>
      <c r="J10191" s="142" t="n">
        <v>10.06</v>
      </c>
    </row>
    <row r="10192" customFormat="false" ht="12.75" hidden="false" customHeight="false" outlineLevel="0" collapsed="false">
      <c r="A10192" s="142" t="s">
        <v>19644</v>
      </c>
      <c r="B10192" s="663" t="str">
        <f aca="false">C10192&amp;D10192&amp;E10192&amp;F10192&amp;G10192&amp;H10192</f>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192" s="142" t="s">
        <v>19645</v>
      </c>
      <c r="D10192" s="142" t="s">
        <v>19646</v>
      </c>
      <c r="E10192" s="142" t="s">
        <v>19647</v>
      </c>
      <c r="F10192" s="142" t="s">
        <v>19648</v>
      </c>
      <c r="G10192" s="142" t="s">
        <v>19649</v>
      </c>
      <c r="H10192" s="142" t="s">
        <v>19650</v>
      </c>
      <c r="I10192" s="142" t="s">
        <v>5978</v>
      </c>
      <c r="J10192" s="142" t="n">
        <v>9.72</v>
      </c>
    </row>
    <row r="10193" customFormat="false" ht="12.75" hidden="false" customHeight="false" outlineLevel="0" collapsed="false">
      <c r="A10193" s="142" t="s">
        <v>19651</v>
      </c>
      <c r="B10193" s="663" t="str">
        <f aca="false">C10193&amp;D10193&amp;E10193&amp;F10193&amp;G10193&amp;H10193</f>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193" s="142" t="s">
        <v>19645</v>
      </c>
      <c r="D10193" s="142" t="s">
        <v>19646</v>
      </c>
      <c r="E10193" s="142" t="s">
        <v>19647</v>
      </c>
      <c r="F10193" s="142" t="s">
        <v>19648</v>
      </c>
      <c r="G10193" s="142" t="s">
        <v>19649</v>
      </c>
      <c r="H10193" s="142" t="s">
        <v>19650</v>
      </c>
      <c r="I10193" s="142" t="s">
        <v>5978</v>
      </c>
      <c r="J10193" s="142" t="n">
        <v>9.16</v>
      </c>
    </row>
    <row r="10194" customFormat="false" ht="12.75" hidden="false" customHeight="false" outlineLevel="0" collapsed="false">
      <c r="A10194" s="142" t="s">
        <v>19652</v>
      </c>
      <c r="B10194" s="663" t="str">
        <f aca="false">C10194&amp;D10194&amp;E10194&amp;F10194&amp;G10194&amp;H10194</f>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194" s="142" t="s">
        <v>19645</v>
      </c>
      <c r="D10194" s="142" t="s">
        <v>19653</v>
      </c>
      <c r="E10194" s="142" t="s">
        <v>19654</v>
      </c>
      <c r="F10194" s="142" t="s">
        <v>19655</v>
      </c>
      <c r="G10194" s="142" t="s">
        <v>19656</v>
      </c>
      <c r="H10194" s="142" t="s">
        <v>19657</v>
      </c>
      <c r="I10194" s="142" t="s">
        <v>5978</v>
      </c>
      <c r="J10194" s="142" t="n">
        <v>8.74</v>
      </c>
    </row>
    <row r="10195" customFormat="false" ht="12.75" hidden="false" customHeight="false" outlineLevel="0" collapsed="false">
      <c r="A10195" s="142" t="s">
        <v>19658</v>
      </c>
      <c r="B10195" s="663" t="str">
        <f aca="false">C10195&amp;D10195&amp;E10195&amp;F10195&amp;G10195&amp;H10195</f>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195" s="142" t="s">
        <v>19645</v>
      </c>
      <c r="D10195" s="142" t="s">
        <v>19653</v>
      </c>
      <c r="E10195" s="142" t="s">
        <v>19654</v>
      </c>
      <c r="F10195" s="142" t="s">
        <v>19655</v>
      </c>
      <c r="G10195" s="142" t="s">
        <v>19656</v>
      </c>
      <c r="H10195" s="142" t="s">
        <v>19657</v>
      </c>
      <c r="I10195" s="142" t="s">
        <v>5978</v>
      </c>
      <c r="J10195" s="142" t="n">
        <v>8.26</v>
      </c>
    </row>
    <row r="10196" customFormat="false" ht="12.75" hidden="false" customHeight="false" outlineLevel="0" collapsed="false">
      <c r="A10196" s="142" t="s">
        <v>19659</v>
      </c>
      <c r="B10196" s="663" t="str">
        <f aca="false">C10196&amp;D10196&amp;E10196&amp;F10196&amp;G10196&amp;H10196</f>
        <v>CABO DE ACO DE 1 CORDOALHA DE 12,7MM,EXCLUSIVE BAINHA E PERDAS DE PONTAS,COMPREENDENDO APENAS O FORNECIMENTO MEDIDO PELOPESO DO CABO GEOMETRICAMENTE NECESSARIO</v>
      </c>
      <c r="C10196" s="142" t="s">
        <v>19660</v>
      </c>
      <c r="D10196" s="142" t="s">
        <v>19661</v>
      </c>
      <c r="E10196" s="142" t="s">
        <v>19662</v>
      </c>
      <c r="I10196" s="142" t="s">
        <v>5978</v>
      </c>
      <c r="J10196" s="142" t="n">
        <v>10.24</v>
      </c>
    </row>
    <row r="10197" customFormat="false" ht="12.75" hidden="false" customHeight="false" outlineLevel="0" collapsed="false">
      <c r="A10197" s="142" t="s">
        <v>19663</v>
      </c>
      <c r="B10197" s="663" t="str">
        <f aca="false">C10197&amp;D10197&amp;E10197&amp;F10197&amp;G10197&amp;H10197</f>
        <v>CABO DE ACO DE 1 CORDOALHA DE 12,7MM,EXCLUSIVE BAINHA E PERDAS DE PONTAS,COMPREENDENDO APENAS O FORNECIMENTO MEDIDO PELOPESO DO CABO GEOMETRICAMENTE NECESSARIO</v>
      </c>
      <c r="C10197" s="142" t="s">
        <v>19660</v>
      </c>
      <c r="D10197" s="142" t="s">
        <v>19661</v>
      </c>
      <c r="E10197" s="142" t="s">
        <v>19662</v>
      </c>
      <c r="I10197" s="142" t="s">
        <v>5978</v>
      </c>
      <c r="J10197" s="142" t="n">
        <v>10.24</v>
      </c>
    </row>
    <row r="10198" customFormat="false" ht="12.75" hidden="false" customHeight="false" outlineLevel="0" collapsed="false">
      <c r="A10198" s="142" t="s">
        <v>19664</v>
      </c>
      <c r="B10198" s="663" t="str">
        <f aca="false">C10198&amp;D10198&amp;E10198&amp;F10198&amp;G10198&amp;H10198</f>
        <v>CABO DE ACO PARA 2 CORDOALHAS DE 12,7MM,INCLUSIVE BAINHA DEACO GALVANIZADO,COMPREENDENDO APENAS O FORNECIMENTO MEDIDO PELO PESO DO CABO GEOMETRICAMENTE NECESSARIO</v>
      </c>
      <c r="C10198" s="142" t="s">
        <v>19665</v>
      </c>
      <c r="D10198" s="142" t="s">
        <v>19666</v>
      </c>
      <c r="E10198" s="142" t="s">
        <v>19667</v>
      </c>
      <c r="I10198" s="142" t="s">
        <v>5978</v>
      </c>
      <c r="J10198" s="142" t="n">
        <v>21.83</v>
      </c>
    </row>
    <row r="10199" customFormat="false" ht="12.75" hidden="false" customHeight="false" outlineLevel="0" collapsed="false">
      <c r="A10199" s="142" t="s">
        <v>19668</v>
      </c>
      <c r="B10199" s="663" t="str">
        <f aca="false">C10199&amp;D10199&amp;E10199&amp;F10199&amp;G10199&amp;H10199</f>
        <v>CABO DE ACO PARA 2 CORDOALHAS DE 12,7MM,INCLUSIVE BAINHA DEACO GALVANIZADO,COMPREENDENDO APENAS O FORNECIMENTO MEDIDO PELO PESO DO CABO GEOMETRICAMENTE NECESSARIO</v>
      </c>
      <c r="C10199" s="142" t="s">
        <v>19665</v>
      </c>
      <c r="D10199" s="142" t="s">
        <v>19666</v>
      </c>
      <c r="E10199" s="142" t="s">
        <v>19667</v>
      </c>
      <c r="I10199" s="142" t="s">
        <v>5978</v>
      </c>
      <c r="J10199" s="142" t="n">
        <v>21.83</v>
      </c>
    </row>
    <row r="10200" customFormat="false" ht="12.75" hidden="false" customHeight="false" outlineLevel="0" collapsed="false">
      <c r="A10200" s="142" t="s">
        <v>19669</v>
      </c>
      <c r="B10200" s="663" t="str">
        <f aca="false">C10200&amp;D10200&amp;E10200&amp;F10200&amp;G10200&amp;H10200</f>
        <v>CABO DE ACO PARA 3 CORDOALHAS DE 12,7MM,INCLUSIVE BAINHA DEACO GALVANIZADO,COMPREENDENDO APENAS O FORNECIMENTO MEDIDO PELO PESO DO CABO GEOMETRICAMENTE NECESSARIO</v>
      </c>
      <c r="C10200" s="142" t="s">
        <v>19670</v>
      </c>
      <c r="D10200" s="142" t="s">
        <v>19666</v>
      </c>
      <c r="E10200" s="142" t="s">
        <v>19667</v>
      </c>
      <c r="I10200" s="142" t="s">
        <v>5978</v>
      </c>
      <c r="J10200" s="142" t="n">
        <v>17.96</v>
      </c>
    </row>
    <row r="10201" customFormat="false" ht="12.75" hidden="false" customHeight="false" outlineLevel="0" collapsed="false">
      <c r="A10201" s="142" t="s">
        <v>19671</v>
      </c>
      <c r="B10201" s="663" t="str">
        <f aca="false">C10201&amp;D10201&amp;E10201&amp;F10201&amp;G10201&amp;H10201</f>
        <v>CABO DE ACO PARA 3 CORDOALHAS DE 12,7MM,INCLUSIVE BAINHA DEACO GALVANIZADO,COMPREENDENDO APENAS O FORNECIMENTO MEDIDO PELO PESO DO CABO GEOMETRICAMENTE NECESSARIO</v>
      </c>
      <c r="C10201" s="142" t="s">
        <v>19670</v>
      </c>
      <c r="D10201" s="142" t="s">
        <v>19666</v>
      </c>
      <c r="E10201" s="142" t="s">
        <v>19667</v>
      </c>
      <c r="I10201" s="142" t="s">
        <v>5978</v>
      </c>
      <c r="J10201" s="142" t="n">
        <v>17.96</v>
      </c>
    </row>
    <row r="10202" customFormat="false" ht="12.75" hidden="false" customHeight="false" outlineLevel="0" collapsed="false">
      <c r="A10202" s="142" t="s">
        <v>19672</v>
      </c>
      <c r="B10202" s="663" t="str">
        <f aca="false">C10202&amp;D10202&amp;E10202&amp;F10202&amp;G10202&amp;H10202</f>
        <v>CABO DE ACO PARA 4 CORDOALHAS DE 12,7MM,INCLUSIVE BAINHA DEACO GALVANIZADO,COMPREENDENDO APENAS O FORNECIMENTO MEDIDO PELO PESO DO CABO GEOMETRICAMENTE NECESSARIO</v>
      </c>
      <c r="C10202" s="142" t="s">
        <v>19673</v>
      </c>
      <c r="D10202" s="142" t="s">
        <v>19666</v>
      </c>
      <c r="E10202" s="142" t="s">
        <v>19667</v>
      </c>
      <c r="I10202" s="142" t="s">
        <v>5978</v>
      </c>
      <c r="J10202" s="142" t="n">
        <v>17.72</v>
      </c>
    </row>
    <row r="10203" customFormat="false" ht="12.75" hidden="false" customHeight="false" outlineLevel="0" collapsed="false">
      <c r="A10203" s="142" t="s">
        <v>19674</v>
      </c>
      <c r="B10203" s="663" t="str">
        <f aca="false">C10203&amp;D10203&amp;E10203&amp;F10203&amp;G10203&amp;H10203</f>
        <v>CABO DE ACO PARA 4 CORDOALHAS DE 12,7MM,INCLUSIVE BAINHA DEACO GALVANIZADO,COMPREENDENDO APENAS O FORNECIMENTO MEDIDO PELO PESO DO CABO GEOMETRICAMENTE NECESSARIO</v>
      </c>
      <c r="C10203" s="142" t="s">
        <v>19673</v>
      </c>
      <c r="D10203" s="142" t="s">
        <v>19666</v>
      </c>
      <c r="E10203" s="142" t="s">
        <v>19667</v>
      </c>
      <c r="I10203" s="142" t="s">
        <v>5978</v>
      </c>
      <c r="J10203" s="142" t="n">
        <v>17.72</v>
      </c>
    </row>
    <row r="10204" customFormat="false" ht="12.75" hidden="false" customHeight="false" outlineLevel="0" collapsed="false">
      <c r="A10204" s="142" t="s">
        <v>19675</v>
      </c>
      <c r="B10204" s="663" t="str">
        <f aca="false">C10204&amp;D10204&amp;E10204&amp;F10204&amp;G10204&amp;H10204</f>
        <v>CABO DE ACO PARA 5 CORDOALHAS DE 12,7MM,INCLUSIVE BAINHA DEACO GALVANIZADO,COMPREENDENDO APENAS O FORNECIMENTO MEDIDO PELO PESO DO CABO GEOMETRICAMENTE NECESSARIO</v>
      </c>
      <c r="C10204" s="142" t="s">
        <v>19676</v>
      </c>
      <c r="D10204" s="142" t="s">
        <v>19666</v>
      </c>
      <c r="E10204" s="142" t="s">
        <v>19667</v>
      </c>
      <c r="I10204" s="142" t="s">
        <v>5978</v>
      </c>
      <c r="J10204" s="142" t="n">
        <v>17.09</v>
      </c>
    </row>
    <row r="10205" customFormat="false" ht="12.75" hidden="false" customHeight="false" outlineLevel="0" collapsed="false">
      <c r="A10205" s="142" t="s">
        <v>19677</v>
      </c>
      <c r="B10205" s="663" t="str">
        <f aca="false">C10205&amp;D10205&amp;E10205&amp;F10205&amp;G10205&amp;H10205</f>
        <v>CABO DE ACO PARA 5 CORDOALHAS DE 12,7MM,INCLUSIVE BAINHA DEACO GALVANIZADO,COMPREENDENDO APENAS O FORNECIMENTO MEDIDO PELO PESO DO CABO GEOMETRICAMENTE NECESSARIO</v>
      </c>
      <c r="C10205" s="142" t="s">
        <v>19676</v>
      </c>
      <c r="D10205" s="142" t="s">
        <v>19666</v>
      </c>
      <c r="E10205" s="142" t="s">
        <v>19667</v>
      </c>
      <c r="I10205" s="142" t="s">
        <v>5978</v>
      </c>
      <c r="J10205" s="142" t="n">
        <v>17.09</v>
      </c>
    </row>
    <row r="10206" customFormat="false" ht="12.75" hidden="false" customHeight="false" outlineLevel="0" collapsed="false">
      <c r="A10206" s="142" t="s">
        <v>19678</v>
      </c>
      <c r="B10206" s="663" t="str">
        <f aca="false">C10206&amp;D10206&amp;E10206&amp;F10206&amp;G10206&amp;H10206</f>
        <v>CABO DE ACO PARA 6 CORDOALHAS DE 12,7MM,INCLUSIVE BAINHA DEACO GALVANIZADO,COMPREENDENDO APENAS O FORNECIMENTO MEDIDO PELO PESO DO CABO GEOMETRICAMENTE NECESSARIO</v>
      </c>
      <c r="C10206" s="142" t="s">
        <v>19679</v>
      </c>
      <c r="D10206" s="142" t="s">
        <v>19666</v>
      </c>
      <c r="E10206" s="142" t="s">
        <v>19667</v>
      </c>
      <c r="I10206" s="142" t="s">
        <v>5978</v>
      </c>
      <c r="J10206" s="142" t="n">
        <v>16.66</v>
      </c>
    </row>
    <row r="10207" customFormat="false" ht="12.75" hidden="false" customHeight="false" outlineLevel="0" collapsed="false">
      <c r="A10207" s="142" t="s">
        <v>19680</v>
      </c>
      <c r="B10207" s="663" t="str">
        <f aca="false">C10207&amp;D10207&amp;E10207&amp;F10207&amp;G10207&amp;H10207</f>
        <v>CABO DE ACO PARA 6 CORDOALHAS DE 12,7MM,INCLUSIVE BAINHA DEACO GALVANIZADO,COMPREENDENDO APENAS O FORNECIMENTO MEDIDO PELO PESO DO CABO GEOMETRICAMENTE NECESSARIO</v>
      </c>
      <c r="C10207" s="142" t="s">
        <v>19679</v>
      </c>
      <c r="D10207" s="142" t="s">
        <v>19666</v>
      </c>
      <c r="E10207" s="142" t="s">
        <v>19667</v>
      </c>
      <c r="I10207" s="142" t="s">
        <v>5978</v>
      </c>
      <c r="J10207" s="142" t="n">
        <v>16.66</v>
      </c>
    </row>
    <row r="10208" customFormat="false" ht="12.75" hidden="false" customHeight="false" outlineLevel="0" collapsed="false">
      <c r="A10208" s="142" t="s">
        <v>19681</v>
      </c>
      <c r="B10208" s="663" t="str">
        <f aca="false">C10208&amp;D10208&amp;E10208&amp;F10208&amp;G10208&amp;H10208</f>
        <v>CABO DE ACO PARA 7 CORDOALHAS DE 12,7MM,INCLUSIVE BAINHA DEACO GALVANIZADO,COMPREENDENDO APENAS O FORNECIMENTO MEDIDO PELO PESO DO CABO GEOMETRICAMENTE NECESSARIO</v>
      </c>
      <c r="C10208" s="142" t="s">
        <v>19682</v>
      </c>
      <c r="D10208" s="142" t="s">
        <v>19666</v>
      </c>
      <c r="E10208" s="142" t="s">
        <v>19667</v>
      </c>
      <c r="I10208" s="142" t="s">
        <v>5978</v>
      </c>
      <c r="J10208" s="142" t="n">
        <v>16.14</v>
      </c>
    </row>
    <row r="10209" customFormat="false" ht="12.75" hidden="false" customHeight="false" outlineLevel="0" collapsed="false">
      <c r="A10209" s="142" t="s">
        <v>19683</v>
      </c>
      <c r="B10209" s="663" t="str">
        <f aca="false">C10209&amp;D10209&amp;E10209&amp;F10209&amp;G10209&amp;H10209</f>
        <v>CABO DE ACO PARA 7 CORDOALHAS DE 12,7MM,INCLUSIVE BAINHA DEACO GALVANIZADO,COMPREENDENDO APENAS O FORNECIMENTO MEDIDO PELO PESO DO CABO GEOMETRICAMENTE NECESSARIO</v>
      </c>
      <c r="C10209" s="142" t="s">
        <v>19682</v>
      </c>
      <c r="D10209" s="142" t="s">
        <v>19666</v>
      </c>
      <c r="E10209" s="142" t="s">
        <v>19667</v>
      </c>
      <c r="I10209" s="142" t="s">
        <v>5978</v>
      </c>
      <c r="J10209" s="142" t="n">
        <v>16.14</v>
      </c>
    </row>
    <row r="10210" customFormat="false" ht="12.75" hidden="false" customHeight="false" outlineLevel="0" collapsed="false">
      <c r="A10210" s="142" t="s">
        <v>19684</v>
      </c>
      <c r="B10210" s="663" t="str">
        <f aca="false">C10210&amp;D10210&amp;E10210&amp;F10210&amp;G10210&amp;H10210</f>
        <v>CABO DE ACO PARA 12 CORDOALHAS DE 12,7MM,INCLUSIVE BAINHA DE ACO GALVANIZADO,COMPREENDENDO APENAS O FORNECIMENTO MEDIDOPELO PESO DO CABO GEOMETRICAMENTE NECESSARIO</v>
      </c>
      <c r="C10210" s="142" t="s">
        <v>19685</v>
      </c>
      <c r="D10210" s="142" t="s">
        <v>19686</v>
      </c>
      <c r="E10210" s="142" t="s">
        <v>19687</v>
      </c>
      <c r="I10210" s="142" t="s">
        <v>5978</v>
      </c>
      <c r="J10210" s="142" t="n">
        <v>14.54</v>
      </c>
    </row>
    <row r="10211" customFormat="false" ht="12.75" hidden="false" customHeight="false" outlineLevel="0" collapsed="false">
      <c r="A10211" s="142" t="s">
        <v>19688</v>
      </c>
      <c r="B10211" s="663" t="str">
        <f aca="false">C10211&amp;D10211&amp;E10211&amp;F10211&amp;G10211&amp;H10211</f>
        <v>CABO DE ACO PARA 12 CORDOALHAS DE 12,7MM,INCLUSIVE BAINHA DE ACO GALVANIZADO,COMPREENDENDO APENAS O FORNECIMENTO MEDIDOPELO PESO DO CABO GEOMETRICAMENTE NECESSARIO</v>
      </c>
      <c r="C10211" s="142" t="s">
        <v>19685</v>
      </c>
      <c r="D10211" s="142" t="s">
        <v>19686</v>
      </c>
      <c r="E10211" s="142" t="s">
        <v>19687</v>
      </c>
      <c r="I10211" s="142" t="s">
        <v>5978</v>
      </c>
      <c r="J10211" s="142" t="n">
        <v>14.54</v>
      </c>
    </row>
    <row r="10212" customFormat="false" ht="12.75" hidden="false" customHeight="false" outlineLevel="0" collapsed="false">
      <c r="A10212" s="142" t="s">
        <v>19689</v>
      </c>
      <c r="B10212" s="663" t="str">
        <f aca="false">C10212&amp;D10212&amp;E10212&amp;F10212&amp;G10212&amp;H10212</f>
        <v>CABO DE ACO PARA 19 CORDOALHAS DE 12,7MM,INCLUSIVE BAINHA DE ACO GALVANIZADO,COMPREENDENDO APENAS O FORNECIMENTO MEDIDOPELO PESO DO CABO GEOMETRICAMENTE NECESSARIO</v>
      </c>
      <c r="C10212" s="142" t="s">
        <v>19690</v>
      </c>
      <c r="D10212" s="142" t="s">
        <v>19686</v>
      </c>
      <c r="E10212" s="142" t="s">
        <v>19687</v>
      </c>
      <c r="I10212" s="142" t="s">
        <v>5978</v>
      </c>
      <c r="J10212" s="142" t="n">
        <v>13.35</v>
      </c>
    </row>
    <row r="10213" customFormat="false" ht="12.75" hidden="false" customHeight="false" outlineLevel="0" collapsed="false">
      <c r="A10213" s="142" t="s">
        <v>19691</v>
      </c>
      <c r="B10213" s="663" t="str">
        <f aca="false">C10213&amp;D10213&amp;E10213&amp;F10213&amp;G10213&amp;H10213</f>
        <v>CABO DE ACO PARA 19 CORDOALHAS DE 12,7MM,INCLUSIVE BAINHA DE ACO GALVANIZADO,COMPREENDENDO APENAS O FORNECIMENTO MEDIDOPELO PESO DO CABO GEOMETRICAMENTE NECESSARIO</v>
      </c>
      <c r="C10213" s="142" t="s">
        <v>19690</v>
      </c>
      <c r="D10213" s="142" t="s">
        <v>19686</v>
      </c>
      <c r="E10213" s="142" t="s">
        <v>19687</v>
      </c>
      <c r="I10213" s="142" t="s">
        <v>5978</v>
      </c>
      <c r="J10213" s="142" t="n">
        <v>13.35</v>
      </c>
    </row>
    <row r="10214" customFormat="false" ht="12.75" hidden="false" customHeight="false" outlineLevel="0" collapsed="false">
      <c r="A10214" s="142" t="s">
        <v>19692</v>
      </c>
      <c r="B10214" s="663" t="str">
        <f aca="false">C10214&amp;D10214&amp;E10214&amp;F10214&amp;G10214&amp;H10214</f>
        <v>CABO DE ACO PARA 22 CORDOALHAS DE 12,7MM,INCLUSIVE BAINHA DE ACO GALVANIZADO,COMPREENDENDO APENAS O FORNECIMENTO MEDIDOPELO PESO DO CABO GEOMETRICAMENTE NECESSARIO</v>
      </c>
      <c r="C10214" s="142" t="s">
        <v>19693</v>
      </c>
      <c r="D10214" s="142" t="s">
        <v>19686</v>
      </c>
      <c r="E10214" s="142" t="s">
        <v>19687</v>
      </c>
      <c r="I10214" s="142" t="s">
        <v>5978</v>
      </c>
      <c r="J10214" s="142" t="n">
        <v>13.24</v>
      </c>
    </row>
    <row r="10215" customFormat="false" ht="12.75" hidden="false" customHeight="false" outlineLevel="0" collapsed="false">
      <c r="A10215" s="142" t="s">
        <v>19694</v>
      </c>
      <c r="B10215" s="663" t="str">
        <f aca="false">C10215&amp;D10215&amp;E10215&amp;F10215&amp;G10215&amp;H10215</f>
        <v>CABO DE ACO PARA 22 CORDOALHAS DE 12,7MM,INCLUSIVE BAINHA DE ACO GALVANIZADO,COMPREENDENDO APENAS O FORNECIMENTO MEDIDOPELO PESO DO CABO GEOMETRICAMENTE NECESSARIO</v>
      </c>
      <c r="C10215" s="142" t="s">
        <v>19693</v>
      </c>
      <c r="D10215" s="142" t="s">
        <v>19686</v>
      </c>
      <c r="E10215" s="142" t="s">
        <v>19687</v>
      </c>
      <c r="I10215" s="142" t="s">
        <v>5978</v>
      </c>
      <c r="J10215" s="142" t="n">
        <v>13.24</v>
      </c>
    </row>
    <row r="10216" customFormat="false" ht="12.75" hidden="false" customHeight="false" outlineLevel="0" collapsed="false">
      <c r="A10216" s="142" t="s">
        <v>19695</v>
      </c>
      <c r="B10216" s="663" t="str">
        <f aca="false">C10216&amp;D10216&amp;E10216&amp;F10216&amp;G10216&amp;H10216</f>
        <v>CABO DE ACO PARA 27 CORDOALHAS DE 12,7MM,INCLUSIVE BAINHA DE ACO GALVANIZADO,COMPREENDENDO APENAS O FORNECIMENTO MEDIDOPELO PESO DO CABO GEOMETRICAMENTE NECESSARIO</v>
      </c>
      <c r="C10216" s="142" t="s">
        <v>19696</v>
      </c>
      <c r="D10216" s="142" t="s">
        <v>19686</v>
      </c>
      <c r="E10216" s="142" t="s">
        <v>19687</v>
      </c>
      <c r="I10216" s="142" t="s">
        <v>5978</v>
      </c>
      <c r="J10216" s="142" t="n">
        <v>12.74</v>
      </c>
    </row>
    <row r="10217" customFormat="false" ht="12.75" hidden="false" customHeight="false" outlineLevel="0" collapsed="false">
      <c r="A10217" s="142" t="s">
        <v>19697</v>
      </c>
      <c r="B10217" s="663" t="str">
        <f aca="false">C10217&amp;D10217&amp;E10217&amp;F10217&amp;G10217&amp;H10217</f>
        <v>CABO DE ACO PARA 27 CORDOALHAS DE 12,7MM,INCLUSIVE BAINHA DE ACO GALVANIZADO,COMPREENDENDO APENAS O FORNECIMENTO MEDIDOPELO PESO DO CABO GEOMETRICAMENTE NECESSARIO</v>
      </c>
      <c r="C10217" s="142" t="s">
        <v>19696</v>
      </c>
      <c r="D10217" s="142" t="s">
        <v>19686</v>
      </c>
      <c r="E10217" s="142" t="s">
        <v>19687</v>
      </c>
      <c r="I10217" s="142" t="s">
        <v>5978</v>
      </c>
      <c r="J10217" s="142" t="n">
        <v>12.74</v>
      </c>
    </row>
    <row r="10218" customFormat="false" ht="12.75" hidden="false" customHeight="false" outlineLevel="0" collapsed="false">
      <c r="A10218" s="142" t="s">
        <v>19698</v>
      </c>
      <c r="B10218" s="663" t="str">
        <f aca="false">C10218&amp;D10218&amp;E10218&amp;F10218&amp;G10218&amp;H10218</f>
        <v>CABO DE ACO PARA 31 CORDOALHAS DE 12,7MM,INCLUSIVE BAINHA DE ACO GALVANIZADO,COMPREENDENDO APENAS O FORNECIMENTO MEDIDOPELO PESO DO CABO GEOMETRICAMENTE NECESSARIO</v>
      </c>
      <c r="C10218" s="142" t="s">
        <v>19699</v>
      </c>
      <c r="D10218" s="142" t="s">
        <v>19686</v>
      </c>
      <c r="E10218" s="142" t="s">
        <v>19687</v>
      </c>
      <c r="I10218" s="142" t="s">
        <v>5978</v>
      </c>
      <c r="J10218" s="142" t="n">
        <v>12.44</v>
      </c>
    </row>
    <row r="10219" customFormat="false" ht="12.75" hidden="false" customHeight="false" outlineLevel="0" collapsed="false">
      <c r="A10219" s="142" t="s">
        <v>19700</v>
      </c>
      <c r="B10219" s="663" t="str">
        <f aca="false">C10219&amp;D10219&amp;E10219&amp;F10219&amp;G10219&amp;H10219</f>
        <v>CABO DE ACO PARA 31 CORDOALHAS DE 12,7MM,INCLUSIVE BAINHA DE ACO GALVANIZADO,COMPREENDENDO APENAS O FORNECIMENTO MEDIDOPELO PESO DO CABO GEOMETRICAMENTE NECESSARIO</v>
      </c>
      <c r="C10219" s="142" t="s">
        <v>19699</v>
      </c>
      <c r="D10219" s="142" t="s">
        <v>19686</v>
      </c>
      <c r="E10219" s="142" t="s">
        <v>19687</v>
      </c>
      <c r="I10219" s="142" t="s">
        <v>5978</v>
      </c>
      <c r="J10219" s="142" t="n">
        <v>12.44</v>
      </c>
    </row>
    <row r="10220" customFormat="false" ht="12.75" hidden="false" customHeight="false" outlineLevel="0" collapsed="false">
      <c r="A10220" s="142" t="s">
        <v>19701</v>
      </c>
      <c r="B10220" s="663" t="str">
        <f aca="false">C10220&amp;D10220&amp;E10220&amp;F10220&amp;G10220&amp;H10220</f>
        <v>CABO DE ACO PARA 37 CORDOALHAS DE 12,7MM,INCLUSIVE BAINHA DE ACO GALVANIZADO,COMPREENDENDO APENAS O FORNECIMENTO MEDIDOPELO PESO DO CABO GEOMETRICAMENTE NECESSARIO</v>
      </c>
      <c r="C10220" s="142" t="s">
        <v>19702</v>
      </c>
      <c r="D10220" s="142" t="s">
        <v>19686</v>
      </c>
      <c r="E10220" s="142" t="s">
        <v>19687</v>
      </c>
      <c r="I10220" s="142" t="s">
        <v>5978</v>
      </c>
      <c r="J10220" s="142" t="n">
        <v>12.19</v>
      </c>
    </row>
    <row r="10221" customFormat="false" ht="12.75" hidden="false" customHeight="false" outlineLevel="0" collapsed="false">
      <c r="A10221" s="142" t="s">
        <v>19703</v>
      </c>
      <c r="B10221" s="663" t="str">
        <f aca="false">C10221&amp;D10221&amp;E10221&amp;F10221&amp;G10221&amp;H10221</f>
        <v>CABO DE ACO PARA 37 CORDOALHAS DE 12,7MM,INCLUSIVE BAINHA DE ACO GALVANIZADO,COMPREENDENDO APENAS O FORNECIMENTO MEDIDOPELO PESO DO CABO GEOMETRICAMENTE NECESSARIO</v>
      </c>
      <c r="C10221" s="142" t="s">
        <v>19702</v>
      </c>
      <c r="D10221" s="142" t="s">
        <v>19686</v>
      </c>
      <c r="E10221" s="142" t="s">
        <v>19687</v>
      </c>
      <c r="I10221" s="142" t="s">
        <v>5978</v>
      </c>
      <c r="J10221" s="142" t="n">
        <v>12.19</v>
      </c>
    </row>
    <row r="10222" customFormat="false" ht="12.75" hidden="false" customHeight="false" outlineLevel="0" collapsed="false">
      <c r="A10222" s="142" t="s">
        <v>19704</v>
      </c>
      <c r="B10222" s="663" t="str">
        <f aca="false">C10222&amp;D10222&amp;E10222&amp;F10222&amp;G10222&amp;H10222</f>
        <v>CABO DE ACO DE 1 CORDOALHA DE 15,2MM,EXCLUSIVE BAINHA E PERDAS DE PONTAS,COMPREENDENDO APENAS O FORNECIMENTO MEDIDO PELO PESO DO CABO GEOMETRICAMENTE NECESSARIO</v>
      </c>
      <c r="C10222" s="142" t="s">
        <v>19705</v>
      </c>
      <c r="D10222" s="142" t="s">
        <v>19661</v>
      </c>
      <c r="E10222" s="142" t="s">
        <v>19706</v>
      </c>
      <c r="I10222" s="142" t="s">
        <v>5978</v>
      </c>
      <c r="J10222" s="142" t="n">
        <v>10.88</v>
      </c>
    </row>
    <row r="10223" customFormat="false" ht="12.75" hidden="false" customHeight="false" outlineLevel="0" collapsed="false">
      <c r="A10223" s="142" t="s">
        <v>19707</v>
      </c>
      <c r="B10223" s="663" t="str">
        <f aca="false">C10223&amp;D10223&amp;E10223&amp;F10223&amp;G10223&amp;H10223</f>
        <v>CABO DE ACO DE 1 CORDOALHA DE 15,2MM,EXCLUSIVE BAINHA E PERDAS DE PONTAS,COMPREENDENDO APENAS O FORNECIMENTO MEDIDO PELO PESO DO CABO GEOMETRICAMENTE NECESSARIO</v>
      </c>
      <c r="C10223" s="142" t="s">
        <v>19705</v>
      </c>
      <c r="D10223" s="142" t="s">
        <v>19661</v>
      </c>
      <c r="E10223" s="142" t="s">
        <v>19706</v>
      </c>
      <c r="I10223" s="142" t="s">
        <v>5978</v>
      </c>
      <c r="J10223" s="142" t="n">
        <v>10.88</v>
      </c>
    </row>
    <row r="10224" customFormat="false" ht="12.75" hidden="false" customHeight="false" outlineLevel="0" collapsed="false">
      <c r="A10224" s="142" t="s">
        <v>19708</v>
      </c>
      <c r="B10224" s="663" t="str">
        <f aca="false">C10224&amp;D10224&amp;E10224&amp;F10224&amp;G10224&amp;H10224</f>
        <v>CABO DE ACO DE 2 CORDOALHAS DE 15,2MM,INCLUSIVE BAINHA DE ACO GALVANIZADO,COMPREENDENDO APENAS O FORNECIMENTO MEDIDO PELO PESO DO CABO GEOMETRICAMENTE NECESSARIO</v>
      </c>
      <c r="C10224" s="142" t="s">
        <v>19709</v>
      </c>
      <c r="D10224" s="142" t="s">
        <v>19710</v>
      </c>
      <c r="E10224" s="142" t="s">
        <v>19711</v>
      </c>
      <c r="I10224" s="142" t="s">
        <v>5978</v>
      </c>
      <c r="J10224" s="142" t="n">
        <v>21.75</v>
      </c>
    </row>
    <row r="10225" customFormat="false" ht="12.75" hidden="false" customHeight="false" outlineLevel="0" collapsed="false">
      <c r="A10225" s="142" t="s">
        <v>19712</v>
      </c>
      <c r="B10225" s="663" t="str">
        <f aca="false">C10225&amp;D10225&amp;E10225&amp;F10225&amp;G10225&amp;H10225</f>
        <v>CABO DE ACO DE 2 CORDOALHAS DE 15,2MM,INCLUSIVE BAINHA DE ACO GALVANIZADO,COMPREENDENDO APENAS O FORNECIMENTO MEDIDO PELO PESO DO CABO GEOMETRICAMENTE NECESSARIO</v>
      </c>
      <c r="C10225" s="142" t="s">
        <v>19709</v>
      </c>
      <c r="D10225" s="142" t="s">
        <v>19710</v>
      </c>
      <c r="E10225" s="142" t="s">
        <v>19711</v>
      </c>
      <c r="I10225" s="142" t="s">
        <v>5978</v>
      </c>
      <c r="J10225" s="142" t="n">
        <v>21.75</v>
      </c>
    </row>
    <row r="10226" customFormat="false" ht="12.75" hidden="false" customHeight="false" outlineLevel="0" collapsed="false">
      <c r="A10226" s="142" t="s">
        <v>19713</v>
      </c>
      <c r="B10226" s="663" t="str">
        <f aca="false">C10226&amp;D10226&amp;E10226&amp;F10226&amp;G10226&amp;H10226</f>
        <v>CABO DE ACO DE 3 CORDOALHAS DE 15,2MM,INCLUSIVE BAINHA DE ACO GALVANIZADO,COMPREENDENDO APENAS O FORNECIMENTO MEDIDO PELO PESO DO CABO GEOMETRICAMENTE NECESSARIO</v>
      </c>
      <c r="C10226" s="142" t="s">
        <v>19714</v>
      </c>
      <c r="D10226" s="142" t="s">
        <v>19710</v>
      </c>
      <c r="E10226" s="142" t="s">
        <v>19711</v>
      </c>
      <c r="I10226" s="142" t="s">
        <v>5978</v>
      </c>
      <c r="J10226" s="142" t="n">
        <v>18.99</v>
      </c>
    </row>
    <row r="10227" customFormat="false" ht="12.75" hidden="false" customHeight="false" outlineLevel="0" collapsed="false">
      <c r="A10227" s="142" t="s">
        <v>19715</v>
      </c>
      <c r="B10227" s="663" t="str">
        <f aca="false">C10227&amp;D10227&amp;E10227&amp;F10227&amp;G10227&amp;H10227</f>
        <v>CABO DE ACO DE 3 CORDOALHAS DE 15,2MM,INCLUSIVE BAINHA DE ACO GALVANIZADO,COMPREENDENDO APENAS O FORNECIMENTO MEDIDO PELO PESO DO CABO GEOMETRICAMENTE NECESSARIO</v>
      </c>
      <c r="C10227" s="142" t="s">
        <v>19714</v>
      </c>
      <c r="D10227" s="142" t="s">
        <v>19710</v>
      </c>
      <c r="E10227" s="142" t="s">
        <v>19711</v>
      </c>
      <c r="I10227" s="142" t="s">
        <v>5978</v>
      </c>
      <c r="J10227" s="142" t="n">
        <v>18.99</v>
      </c>
    </row>
    <row r="10228" customFormat="false" ht="12.75" hidden="false" customHeight="false" outlineLevel="0" collapsed="false">
      <c r="A10228" s="142" t="s">
        <v>19716</v>
      </c>
      <c r="B10228" s="663" t="str">
        <f aca="false">C10228&amp;D10228&amp;E10228&amp;F10228&amp;G10228&amp;H10228</f>
        <v>CABO DE ACO DE 4 CORDOALHAS DE 15,2MM,INCLUSIVE BAINHA DE ACO GALVANIZADO,COMPREENDENDO APENAS O FORNECIMENTO MEDIDO PELO PESO DO CABO GEOMETRICAMENTE NECESSARIO</v>
      </c>
      <c r="C10228" s="142" t="s">
        <v>19717</v>
      </c>
      <c r="D10228" s="142" t="s">
        <v>19710</v>
      </c>
      <c r="E10228" s="142" t="s">
        <v>19711</v>
      </c>
      <c r="I10228" s="142" t="s">
        <v>5978</v>
      </c>
      <c r="J10228" s="142" t="n">
        <v>17.61</v>
      </c>
    </row>
    <row r="10229" customFormat="false" ht="12.75" hidden="false" customHeight="false" outlineLevel="0" collapsed="false">
      <c r="A10229" s="142" t="s">
        <v>19718</v>
      </c>
      <c r="B10229" s="663" t="str">
        <f aca="false">C10229&amp;D10229&amp;E10229&amp;F10229&amp;G10229&amp;H10229</f>
        <v>CABO DE ACO DE 4 CORDOALHAS DE 15,2MM,INCLUSIVE BAINHA DE ACO GALVANIZADO,COMPREENDENDO APENAS O FORNECIMENTO MEDIDO PELO PESO DO CABO GEOMETRICAMENTE NECESSARIO</v>
      </c>
      <c r="C10229" s="142" t="s">
        <v>19717</v>
      </c>
      <c r="D10229" s="142" t="s">
        <v>19710</v>
      </c>
      <c r="E10229" s="142" t="s">
        <v>19711</v>
      </c>
      <c r="I10229" s="142" t="s">
        <v>5978</v>
      </c>
      <c r="J10229" s="142" t="n">
        <v>17.61</v>
      </c>
    </row>
    <row r="10230" customFormat="false" ht="12.75" hidden="false" customHeight="false" outlineLevel="0" collapsed="false">
      <c r="A10230" s="142" t="s">
        <v>19719</v>
      </c>
      <c r="B10230" s="663" t="str">
        <f aca="false">C10230&amp;D10230&amp;E10230&amp;F10230&amp;G10230&amp;H10230</f>
        <v>CABO DE ACO DE 5 CORDOALHAS DE 15,2MM,INCLUSIVE BAINHA DE ACO GALVANIZADO,COMPREENDENDO APENAS O FORNECIMENTO MEDIDO PELO PESO DO CABO GEOMETRICAMENTE NECESSARIO</v>
      </c>
      <c r="C10230" s="142" t="s">
        <v>19720</v>
      </c>
      <c r="D10230" s="142" t="s">
        <v>19710</v>
      </c>
      <c r="E10230" s="142" t="s">
        <v>19711</v>
      </c>
      <c r="I10230" s="142" t="s">
        <v>5978</v>
      </c>
      <c r="J10230" s="142" t="n">
        <v>16.39</v>
      </c>
    </row>
    <row r="10231" customFormat="false" ht="12.75" hidden="false" customHeight="false" outlineLevel="0" collapsed="false">
      <c r="A10231" s="142" t="s">
        <v>19721</v>
      </c>
      <c r="B10231" s="663" t="str">
        <f aca="false">C10231&amp;D10231&amp;E10231&amp;F10231&amp;G10231&amp;H10231</f>
        <v>CABO DE ACO DE 5 CORDOALHAS DE 15,2MM,INCLUSIVE BAINHA DE ACO GALVANIZADO,COMPREENDENDO APENAS O FORNECIMENTO MEDIDO PELO PESO DO CABO GEOMETRICAMENTE NECESSARIO</v>
      </c>
      <c r="C10231" s="142" t="s">
        <v>19720</v>
      </c>
      <c r="D10231" s="142" t="s">
        <v>19710</v>
      </c>
      <c r="E10231" s="142" t="s">
        <v>19711</v>
      </c>
      <c r="I10231" s="142" t="s">
        <v>5978</v>
      </c>
      <c r="J10231" s="142" t="n">
        <v>16.39</v>
      </c>
    </row>
    <row r="10232" customFormat="false" ht="12.75" hidden="false" customHeight="false" outlineLevel="0" collapsed="false">
      <c r="A10232" s="142" t="s">
        <v>19722</v>
      </c>
      <c r="B10232" s="663" t="str">
        <f aca="false">C10232&amp;D10232&amp;E10232&amp;F10232&amp;G10232&amp;H10232</f>
        <v>CABO DE ACO DE 6 CORDOALHAS DE 15,2MM,INCLUSIVE BAINHA DE ACO GALVANIZADO,COMPREENDENDO APENAS O FORNECIMENTO MEDIDO PELO PESO DO CABO GEOMETRICAMENTE NECESSARIO</v>
      </c>
      <c r="C10232" s="142" t="s">
        <v>19723</v>
      </c>
      <c r="D10232" s="142" t="s">
        <v>19710</v>
      </c>
      <c r="E10232" s="142" t="s">
        <v>19711</v>
      </c>
      <c r="I10232" s="142" t="s">
        <v>5978</v>
      </c>
      <c r="J10232" s="142" t="n">
        <v>16.75</v>
      </c>
    </row>
    <row r="10233" customFormat="false" ht="12.75" hidden="false" customHeight="false" outlineLevel="0" collapsed="false">
      <c r="A10233" s="142" t="s">
        <v>19724</v>
      </c>
      <c r="B10233" s="663" t="str">
        <f aca="false">C10233&amp;D10233&amp;E10233&amp;F10233&amp;G10233&amp;H10233</f>
        <v>CABO DE ACO DE 6 CORDOALHAS DE 15,2MM,INCLUSIVE BAINHA DE ACO GALVANIZADO,COMPREENDENDO APENAS O FORNECIMENTO MEDIDO PELO PESO DO CABO GEOMETRICAMENTE NECESSARIO</v>
      </c>
      <c r="C10233" s="142" t="s">
        <v>19723</v>
      </c>
      <c r="D10233" s="142" t="s">
        <v>19710</v>
      </c>
      <c r="E10233" s="142" t="s">
        <v>19711</v>
      </c>
      <c r="I10233" s="142" t="s">
        <v>5978</v>
      </c>
      <c r="J10233" s="142" t="n">
        <v>16.75</v>
      </c>
    </row>
    <row r="10234" customFormat="false" ht="12.75" hidden="false" customHeight="false" outlineLevel="0" collapsed="false">
      <c r="A10234" s="142" t="s">
        <v>19725</v>
      </c>
      <c r="B10234" s="663" t="str">
        <f aca="false">C10234&amp;D10234&amp;E10234&amp;F10234&amp;G10234&amp;H10234</f>
        <v>CABO DE ACO DE 7 CORDOALHAS DE 15,2MM,INCLUSIVE BAINHA DE ACO GALVANIZADO,COMPREENDENDO APENAS O FORNECIMENTO MEDIDO PELO PESO DO CABO GEOMETRICAMENTE NECESSARIO</v>
      </c>
      <c r="C10234" s="142" t="s">
        <v>19726</v>
      </c>
      <c r="D10234" s="142" t="s">
        <v>19710</v>
      </c>
      <c r="E10234" s="142" t="s">
        <v>19711</v>
      </c>
      <c r="I10234" s="142" t="s">
        <v>5978</v>
      </c>
      <c r="J10234" s="142" t="n">
        <v>15.97</v>
      </c>
    </row>
    <row r="10235" customFormat="false" ht="12.75" hidden="false" customHeight="false" outlineLevel="0" collapsed="false">
      <c r="A10235" s="142" t="s">
        <v>19727</v>
      </c>
      <c r="B10235" s="663" t="str">
        <f aca="false">C10235&amp;D10235&amp;E10235&amp;F10235&amp;G10235&amp;H10235</f>
        <v>CABO DE ACO DE 7 CORDOALHAS DE 15,2MM,INCLUSIVE BAINHA DE ACO GALVANIZADO,COMPREENDENDO APENAS O FORNECIMENTO MEDIDO PELO PESO DO CABO GEOMETRICAMENTE NECESSARIO</v>
      </c>
      <c r="C10235" s="142" t="s">
        <v>19726</v>
      </c>
      <c r="D10235" s="142" t="s">
        <v>19710</v>
      </c>
      <c r="E10235" s="142" t="s">
        <v>19711</v>
      </c>
      <c r="I10235" s="142" t="s">
        <v>5978</v>
      </c>
      <c r="J10235" s="142" t="n">
        <v>15.97</v>
      </c>
    </row>
    <row r="10236" customFormat="false" ht="12.75" hidden="false" customHeight="false" outlineLevel="0" collapsed="false">
      <c r="A10236" s="142" t="s">
        <v>19728</v>
      </c>
      <c r="B10236" s="663" t="str">
        <f aca="false">C10236&amp;D10236&amp;E10236&amp;F10236&amp;G10236&amp;H10236</f>
        <v>CABO DE ACO DE 12 CORDOALHAS DE 15,2MM,INCLUSIVE BAINHA DE ACO GALVANIZADO,COMPREENDENDO APENAS O FORNECIMENTO MEDIDO PELO PESO DO CABO GEOMETRICAMENTE NECESSARIO</v>
      </c>
      <c r="C10236" s="142" t="s">
        <v>19729</v>
      </c>
      <c r="D10236" s="142" t="s">
        <v>19730</v>
      </c>
      <c r="E10236" s="142" t="s">
        <v>19731</v>
      </c>
      <c r="I10236" s="142" t="s">
        <v>5978</v>
      </c>
      <c r="J10236" s="142" t="n">
        <v>14.17</v>
      </c>
    </row>
    <row r="10237" customFormat="false" ht="12.75" hidden="false" customHeight="false" outlineLevel="0" collapsed="false">
      <c r="A10237" s="142" t="s">
        <v>19732</v>
      </c>
      <c r="B10237" s="663" t="str">
        <f aca="false">C10237&amp;D10237&amp;E10237&amp;F10237&amp;G10237&amp;H10237</f>
        <v>CABO DE ACO DE 12 CORDOALHAS DE 15,2MM,INCLUSIVE BAINHA DE ACO GALVANIZADO,COMPREENDENDO APENAS O FORNECIMENTO MEDIDO PELO PESO DO CABO GEOMETRICAMENTE NECESSARIO</v>
      </c>
      <c r="C10237" s="142" t="s">
        <v>19729</v>
      </c>
      <c r="D10237" s="142" t="s">
        <v>19730</v>
      </c>
      <c r="E10237" s="142" t="s">
        <v>19731</v>
      </c>
      <c r="I10237" s="142" t="s">
        <v>5978</v>
      </c>
      <c r="J10237" s="142" t="n">
        <v>14.17</v>
      </c>
    </row>
    <row r="10238" customFormat="false" ht="12.75" hidden="false" customHeight="false" outlineLevel="0" collapsed="false">
      <c r="A10238" s="142" t="s">
        <v>19733</v>
      </c>
      <c r="B10238" s="663" t="str">
        <f aca="false">C10238&amp;D10238&amp;E10238&amp;F10238&amp;G10238&amp;H10238</f>
        <v>CABO DE ACO DE 19 CORDOALHAS DE 15,2MM,INCLUSIVE BAINHA DE ACO GALVANIZADO,COMPREENDENDO APENAS O FORNECIMENTO MEDIDO PELO PESO DO CABO GEOMETRICAMENTE NECESSARIO</v>
      </c>
      <c r="C10238" s="142" t="s">
        <v>19734</v>
      </c>
      <c r="D10238" s="142" t="s">
        <v>19730</v>
      </c>
      <c r="E10238" s="142" t="s">
        <v>19731</v>
      </c>
      <c r="I10238" s="142" t="s">
        <v>5978</v>
      </c>
      <c r="J10238" s="142" t="n">
        <v>13.24</v>
      </c>
    </row>
    <row r="10239" customFormat="false" ht="12.75" hidden="false" customHeight="false" outlineLevel="0" collapsed="false">
      <c r="A10239" s="142" t="s">
        <v>19735</v>
      </c>
      <c r="B10239" s="663" t="str">
        <f aca="false">C10239&amp;D10239&amp;E10239&amp;F10239&amp;G10239&amp;H10239</f>
        <v>CABO DE ACO DE 19 CORDOALHAS DE 15,2MM,INCLUSIVE BAINHA DE ACO GALVANIZADO,COMPREENDENDO APENAS O FORNECIMENTO MEDIDO PELO PESO DO CABO GEOMETRICAMENTE NECESSARIO</v>
      </c>
      <c r="C10239" s="142" t="s">
        <v>19734</v>
      </c>
      <c r="D10239" s="142" t="s">
        <v>19730</v>
      </c>
      <c r="E10239" s="142" t="s">
        <v>19731</v>
      </c>
      <c r="I10239" s="142" t="s">
        <v>5978</v>
      </c>
      <c r="J10239" s="142" t="n">
        <v>13.24</v>
      </c>
    </row>
    <row r="10240" customFormat="false" ht="12.75" hidden="false" customHeight="false" outlineLevel="0" collapsed="false">
      <c r="A10240" s="142" t="s">
        <v>19736</v>
      </c>
      <c r="B10240" s="663" t="str">
        <f aca="false">C10240&amp;D10240&amp;E10240&amp;F10240&amp;G10240&amp;H10240</f>
        <v>CABO DE ACO DE 22 CORDOALHAS DE 15,2MM,INCLUSIVE BAINHA DE ACO GALVANIZADO,COMPREENDENDO APENAS O FORNECIMENTO MEDIDO PELO PESO DO CABO GEOMETRICAMENTE NECESSARIO</v>
      </c>
      <c r="C10240" s="142" t="s">
        <v>19737</v>
      </c>
      <c r="D10240" s="142" t="s">
        <v>19730</v>
      </c>
      <c r="E10240" s="142" t="s">
        <v>19731</v>
      </c>
      <c r="I10240" s="142" t="s">
        <v>5978</v>
      </c>
      <c r="J10240" s="142" t="n">
        <v>12.89</v>
      </c>
    </row>
    <row r="10241" customFormat="false" ht="12.75" hidden="false" customHeight="false" outlineLevel="0" collapsed="false">
      <c r="A10241" s="142" t="s">
        <v>19738</v>
      </c>
      <c r="B10241" s="663" t="str">
        <f aca="false">C10241&amp;D10241&amp;E10241&amp;F10241&amp;G10241&amp;H10241</f>
        <v>CABO DE ACO DE 22 CORDOALHAS DE 15,2MM,INCLUSIVE BAINHA DE ACO GALVANIZADO,COMPREENDENDO APENAS O FORNECIMENTO MEDIDO PELO PESO DO CABO GEOMETRICAMENTE NECESSARIO</v>
      </c>
      <c r="C10241" s="142" t="s">
        <v>19737</v>
      </c>
      <c r="D10241" s="142" t="s">
        <v>19730</v>
      </c>
      <c r="E10241" s="142" t="s">
        <v>19731</v>
      </c>
      <c r="I10241" s="142" t="s">
        <v>5978</v>
      </c>
      <c r="J10241" s="142" t="n">
        <v>12.89</v>
      </c>
    </row>
    <row r="10242" customFormat="false" ht="12.75" hidden="false" customHeight="false" outlineLevel="0" collapsed="false">
      <c r="A10242" s="142" t="s">
        <v>19739</v>
      </c>
      <c r="B10242" s="663" t="str">
        <f aca="false">C10242&amp;D10242&amp;E10242&amp;F10242&amp;G10242&amp;H10242</f>
        <v>CABO DE ACO DE 27 CORDOALHAS DE 15,2MM,INCLUSIVE BAINHA DE ACO GALVANIZADO,COMPREENDENDO APENAS O FORNECIMENTO MEDIDO PELO PESO DO CABO GEOMETRICAMENTE NECESSARIO</v>
      </c>
      <c r="C10242" s="142" t="s">
        <v>19740</v>
      </c>
      <c r="D10242" s="142" t="s">
        <v>19730</v>
      </c>
      <c r="E10242" s="142" t="s">
        <v>19731</v>
      </c>
      <c r="I10242" s="142" t="s">
        <v>5978</v>
      </c>
      <c r="J10242" s="142" t="n">
        <v>13.04</v>
      </c>
    </row>
    <row r="10243" customFormat="false" ht="12.75" hidden="false" customHeight="false" outlineLevel="0" collapsed="false">
      <c r="A10243" s="142" t="s">
        <v>19741</v>
      </c>
      <c r="B10243" s="663" t="str">
        <f aca="false">C10243&amp;D10243&amp;E10243&amp;F10243&amp;G10243&amp;H10243</f>
        <v>CABO DE ACO DE 27 CORDOALHAS DE 15,2MM,INCLUSIVE BAINHA DE ACO GALVANIZADO,COMPREENDENDO APENAS O FORNECIMENTO MEDIDO PELO PESO DO CABO GEOMETRICAMENTE NECESSARIO</v>
      </c>
      <c r="C10243" s="142" t="s">
        <v>19740</v>
      </c>
      <c r="D10243" s="142" t="s">
        <v>19730</v>
      </c>
      <c r="E10243" s="142" t="s">
        <v>19731</v>
      </c>
      <c r="I10243" s="142" t="s">
        <v>5978</v>
      </c>
      <c r="J10243" s="142" t="n">
        <v>13.04</v>
      </c>
    </row>
    <row r="10244" customFormat="false" ht="12.75" hidden="false" customHeight="false" outlineLevel="0" collapsed="false">
      <c r="A10244" s="142" t="s">
        <v>19742</v>
      </c>
      <c r="B10244" s="663" t="str">
        <f aca="false">C10244&amp;D10244&amp;E10244&amp;F10244&amp;G10244&amp;H10244</f>
        <v>CABO DE ACO DE 31 CORDOALHAS DE 15,2MM,INCLUSIVE BAINHA DE ACO GALVANIZADO,COMPREENDENDO APENAS O FORNECIMENTO MEDIDO PELO PESO DO CABO GEOMETRICAMENTE NECESSARIO</v>
      </c>
      <c r="C10244" s="142" t="s">
        <v>19743</v>
      </c>
      <c r="D10244" s="142" t="s">
        <v>19730</v>
      </c>
      <c r="E10244" s="142" t="s">
        <v>19731</v>
      </c>
      <c r="I10244" s="142" t="s">
        <v>5978</v>
      </c>
      <c r="J10244" s="142" t="n">
        <v>12.78</v>
      </c>
    </row>
    <row r="10245" customFormat="false" ht="12.75" hidden="false" customHeight="false" outlineLevel="0" collapsed="false">
      <c r="A10245" s="142" t="s">
        <v>19744</v>
      </c>
      <c r="B10245" s="663" t="str">
        <f aca="false">C10245&amp;D10245&amp;E10245&amp;F10245&amp;G10245&amp;H10245</f>
        <v>CABO DE ACO DE 31 CORDOALHAS DE 15,2MM,INCLUSIVE BAINHA DE ACO GALVANIZADO,COMPREENDENDO APENAS O FORNECIMENTO MEDIDO PELO PESO DO CABO GEOMETRICAMENTE NECESSARIO</v>
      </c>
      <c r="C10245" s="142" t="s">
        <v>19743</v>
      </c>
      <c r="D10245" s="142" t="s">
        <v>19730</v>
      </c>
      <c r="E10245" s="142" t="s">
        <v>19731</v>
      </c>
      <c r="I10245" s="142" t="s">
        <v>5978</v>
      </c>
      <c r="J10245" s="142" t="n">
        <v>12.78</v>
      </c>
    </row>
    <row r="10246" customFormat="false" ht="12.75" hidden="false" customHeight="false" outlineLevel="0" collapsed="false">
      <c r="A10246" s="142" t="s">
        <v>19745</v>
      </c>
      <c r="B10246" s="663" t="str">
        <f aca="false">C10246&amp;D10246&amp;E10246&amp;F10246&amp;G10246&amp;H10246</f>
        <v>CABO DE ACO DE 37 CORDOALHAS DE 15,2MM,INCLUSIVE BAINHA DE ACO GALVANIZADO,COMPREENDENDO APENAS O FORNECIMENTO MEDIDO PELO PESO DO CABO GEOMETRICAMENTE NECESSARIO</v>
      </c>
      <c r="C10246" s="142" t="s">
        <v>19746</v>
      </c>
      <c r="D10246" s="142" t="s">
        <v>19730</v>
      </c>
      <c r="E10246" s="142" t="s">
        <v>19731</v>
      </c>
      <c r="I10246" s="142" t="s">
        <v>5978</v>
      </c>
      <c r="J10246" s="142" t="n">
        <v>12.45</v>
      </c>
    </row>
    <row r="10247" customFormat="false" ht="12.75" hidden="false" customHeight="false" outlineLevel="0" collapsed="false">
      <c r="A10247" s="142" t="s">
        <v>19747</v>
      </c>
      <c r="B10247" s="663" t="str">
        <f aca="false">C10247&amp;D10247&amp;E10247&amp;F10247&amp;G10247&amp;H10247</f>
        <v>CABO DE ACO DE 37 CORDOALHAS DE 15,2MM,INCLUSIVE BAINHA DE ACO GALVANIZADO,COMPREENDENDO APENAS O FORNECIMENTO MEDIDO PELO PESO DO CABO GEOMETRICAMENTE NECESSARIO</v>
      </c>
      <c r="C10247" s="142" t="s">
        <v>19746</v>
      </c>
      <c r="D10247" s="142" t="s">
        <v>19730</v>
      </c>
      <c r="E10247" s="142" t="s">
        <v>19731</v>
      </c>
      <c r="I10247" s="142" t="s">
        <v>5978</v>
      </c>
      <c r="J10247" s="142" t="n">
        <v>12.45</v>
      </c>
    </row>
    <row r="10248" customFormat="false" ht="12.75" hidden="false" customHeight="false" outlineLevel="0" collapsed="false">
      <c r="A10248" s="142" t="s">
        <v>19748</v>
      </c>
      <c r="B10248" s="663" t="str">
        <f aca="false">C10248&amp;D10248&amp;E10248&amp;F10248&amp;G10248&amp;H10248</f>
        <v>PREPARO E COLOCACAO DE 1 CORDOALHA DE 12,7MM OU 15,2MM,NAS FORMAS,COMPREENDENDO CORTE,MONTAGEM,ENFIACAO NA BAINHA,BEM COMO FORNECIMENTO DE CIMENTO PARA INJECAO</v>
      </c>
      <c r="C10248" s="142" t="s">
        <v>19749</v>
      </c>
      <c r="D10248" s="142" t="s">
        <v>19750</v>
      </c>
      <c r="E10248" s="142" t="s">
        <v>19751</v>
      </c>
      <c r="I10248" s="142" t="s">
        <v>5978</v>
      </c>
      <c r="J10248" s="142" t="n">
        <v>3.31</v>
      </c>
    </row>
    <row r="10249" customFormat="false" ht="12.75" hidden="false" customHeight="false" outlineLevel="0" collapsed="false">
      <c r="A10249" s="142" t="s">
        <v>19752</v>
      </c>
      <c r="B10249" s="663" t="str">
        <f aca="false">C10249&amp;D10249&amp;E10249&amp;F10249&amp;G10249&amp;H10249</f>
        <v>PREPARO E COLOCACAO DE 1 CORDOALHA DE 12,7MM OU 15,2MM,NAS FORMAS,COMPREENDENDO CORTE,MONTAGEM,ENFIACAO NA BAINHA,BEM COMO FORNECIMENTO DE CIMENTO PARA INJECAO</v>
      </c>
      <c r="C10249" s="142" t="s">
        <v>19749</v>
      </c>
      <c r="D10249" s="142" t="s">
        <v>19750</v>
      </c>
      <c r="E10249" s="142" t="s">
        <v>19751</v>
      </c>
      <c r="I10249" s="142" t="s">
        <v>5978</v>
      </c>
      <c r="J10249" s="142" t="n">
        <v>3.08</v>
      </c>
    </row>
    <row r="10250" customFormat="false" ht="12.75" hidden="false" customHeight="false" outlineLevel="0" collapsed="false">
      <c r="A10250" s="142" t="s">
        <v>19753</v>
      </c>
      <c r="B10250" s="663" t="str">
        <f aca="false">C10250&amp;D10250&amp;E10250&amp;F10250&amp;G10250&amp;H10250</f>
        <v>PREPARO E COLOCACAO DE 2 CORDOALHAS DE 12,7MM,NAS FORMAS,COMPREENDENDO CORTE,MONTAGEM,ENFIACAO NA BAINHA,BEM COMO FORNECIMENTO DE CIMENTO PARA INJECAO</v>
      </c>
      <c r="C10250" s="142" t="s">
        <v>19754</v>
      </c>
      <c r="D10250" s="142" t="s">
        <v>19755</v>
      </c>
      <c r="E10250" s="142" t="s">
        <v>19756</v>
      </c>
      <c r="I10250" s="142" t="s">
        <v>5978</v>
      </c>
      <c r="J10250" s="142" t="n">
        <v>3.46</v>
      </c>
    </row>
    <row r="10251" customFormat="false" ht="12.75" hidden="false" customHeight="false" outlineLevel="0" collapsed="false">
      <c r="A10251" s="142" t="s">
        <v>19757</v>
      </c>
      <c r="B10251" s="663" t="str">
        <f aca="false">C10251&amp;D10251&amp;E10251&amp;F10251&amp;G10251&amp;H10251</f>
        <v>PREPARO E COLOCACAO DE 2 CORDOALHAS DE 12,7MM,NAS FORMAS,COMPREENDENDO CORTE,MONTAGEM,ENFIACAO NA BAINHA,BEM COMO FORNECIMENTO DE CIMENTO PARA INJECAO</v>
      </c>
      <c r="C10251" s="142" t="s">
        <v>19754</v>
      </c>
      <c r="D10251" s="142" t="s">
        <v>19755</v>
      </c>
      <c r="E10251" s="142" t="s">
        <v>19756</v>
      </c>
      <c r="I10251" s="142" t="s">
        <v>5978</v>
      </c>
      <c r="J10251" s="142" t="n">
        <v>3.21</v>
      </c>
    </row>
    <row r="10252" customFormat="false" ht="12.75" hidden="false" customHeight="false" outlineLevel="0" collapsed="false">
      <c r="A10252" s="142" t="s">
        <v>19758</v>
      </c>
      <c r="B10252" s="663" t="str">
        <f aca="false">C10252&amp;D10252&amp;E10252&amp;F10252&amp;G10252&amp;H10252</f>
        <v>PREPARO E COLOCACAO DE 3 CORDOALHAS DE 12,7MM,NAS FORMAS,COMPREENDENDO CORTE,MONTAGEM,ENFIACAO NA BAINHA,BEM COMO FORNECIMENTO DE CIMENTO PARA INJECAO</v>
      </c>
      <c r="C10252" s="142" t="s">
        <v>19759</v>
      </c>
      <c r="D10252" s="142" t="s">
        <v>19755</v>
      </c>
      <c r="E10252" s="142" t="s">
        <v>19756</v>
      </c>
      <c r="I10252" s="142" t="s">
        <v>5978</v>
      </c>
      <c r="J10252" s="142" t="n">
        <v>3.65</v>
      </c>
    </row>
    <row r="10253" customFormat="false" ht="12.75" hidden="false" customHeight="false" outlineLevel="0" collapsed="false">
      <c r="A10253" s="142" t="s">
        <v>19760</v>
      </c>
      <c r="B10253" s="663" t="str">
        <f aca="false">C10253&amp;D10253&amp;E10253&amp;F10253&amp;G10253&amp;H10253</f>
        <v>PREPARO E COLOCACAO DE 3 CORDOALHAS DE 12,7MM,NAS FORMAS,COMPREENDENDO CORTE,MONTAGEM,ENFIACAO NA BAINHA,BEM COMO FORNECIMENTO DE CIMENTO PARA INJECAO</v>
      </c>
      <c r="C10253" s="142" t="s">
        <v>19759</v>
      </c>
      <c r="D10253" s="142" t="s">
        <v>19755</v>
      </c>
      <c r="E10253" s="142" t="s">
        <v>19756</v>
      </c>
      <c r="I10253" s="142" t="s">
        <v>5978</v>
      </c>
      <c r="J10253" s="142" t="n">
        <v>3.38</v>
      </c>
    </row>
    <row r="10254" customFormat="false" ht="12.75" hidden="false" customHeight="false" outlineLevel="0" collapsed="false">
      <c r="A10254" s="142" t="s">
        <v>19761</v>
      </c>
      <c r="B10254" s="663" t="str">
        <f aca="false">C10254&amp;D10254&amp;E10254&amp;F10254&amp;G10254&amp;H10254</f>
        <v>PREPARO E COLOCACAO DE 4 CORDOALHAS DE 12,7MM,NAS FORMAS,COMPREENDENDO CORTE,MONTAGEM,ENFIACAO NA BAINHA,BEM COMO FORNECIMENTO DE CIMENTO PARA INJECAO</v>
      </c>
      <c r="C10254" s="142" t="s">
        <v>19762</v>
      </c>
      <c r="D10254" s="142" t="s">
        <v>19755</v>
      </c>
      <c r="E10254" s="142" t="s">
        <v>19756</v>
      </c>
      <c r="I10254" s="142" t="s">
        <v>5978</v>
      </c>
      <c r="J10254" s="142" t="n">
        <v>3.8</v>
      </c>
    </row>
    <row r="10255" customFormat="false" ht="12.75" hidden="false" customHeight="false" outlineLevel="0" collapsed="false">
      <c r="A10255" s="142" t="s">
        <v>19763</v>
      </c>
      <c r="B10255" s="663" t="str">
        <f aca="false">C10255&amp;D10255&amp;E10255&amp;F10255&amp;G10255&amp;H10255</f>
        <v>PREPARO E COLOCACAO DE 4 CORDOALHAS DE 12,7MM,NAS FORMAS,COMPREENDENDO CORTE,MONTAGEM,ENFIACAO NA BAINHA,BEM COMO FORNECIMENTO DE CIMENTO PARA INJECAO</v>
      </c>
      <c r="C10255" s="142" t="s">
        <v>19762</v>
      </c>
      <c r="D10255" s="142" t="s">
        <v>19755</v>
      </c>
      <c r="E10255" s="142" t="s">
        <v>19756</v>
      </c>
      <c r="I10255" s="142" t="s">
        <v>5978</v>
      </c>
      <c r="J10255" s="142" t="n">
        <v>3.5</v>
      </c>
    </row>
    <row r="10256" customFormat="false" ht="12.75" hidden="false" customHeight="false" outlineLevel="0" collapsed="false">
      <c r="A10256" s="142" t="s">
        <v>19764</v>
      </c>
      <c r="B10256" s="663" t="str">
        <f aca="false">C10256&amp;D10256&amp;E10256&amp;F10256&amp;G10256&amp;H10256</f>
        <v>PREPARO E COLOCACAO DE 5 CORDOALHAS DE 12,7MM,NAS FORMAS,COMPREENDENDO CORTE,MONTAGEM,ENFIACAO NA BAINHA,BEM COMO FORNECIMENTO DE CIMENTO PARA INJECAO</v>
      </c>
      <c r="C10256" s="142" t="s">
        <v>19765</v>
      </c>
      <c r="D10256" s="142" t="s">
        <v>19755</v>
      </c>
      <c r="E10256" s="142" t="s">
        <v>19756</v>
      </c>
      <c r="I10256" s="142" t="s">
        <v>5978</v>
      </c>
      <c r="J10256" s="142" t="n">
        <v>3.89</v>
      </c>
    </row>
    <row r="10257" customFormat="false" ht="12.75" hidden="false" customHeight="false" outlineLevel="0" collapsed="false">
      <c r="A10257" s="142" t="s">
        <v>19766</v>
      </c>
      <c r="B10257" s="663" t="str">
        <f aca="false">C10257&amp;D10257&amp;E10257&amp;F10257&amp;G10257&amp;H10257</f>
        <v>PREPARO E COLOCACAO DE 5 CORDOALHAS DE 12,7MM,NAS FORMAS,COMPREENDENDO CORTE,MONTAGEM,ENFIACAO NA BAINHA,BEM COMO FORNECIMENTO DE CIMENTO PARA INJECAO</v>
      </c>
      <c r="C10257" s="142" t="s">
        <v>19765</v>
      </c>
      <c r="D10257" s="142" t="s">
        <v>19755</v>
      </c>
      <c r="E10257" s="142" t="s">
        <v>19756</v>
      </c>
      <c r="I10257" s="142" t="s">
        <v>5978</v>
      </c>
      <c r="J10257" s="142" t="n">
        <v>3.58</v>
      </c>
    </row>
    <row r="10258" customFormat="false" ht="12.75" hidden="false" customHeight="false" outlineLevel="0" collapsed="false">
      <c r="A10258" s="142" t="s">
        <v>19767</v>
      </c>
      <c r="B10258" s="663" t="str">
        <f aca="false">C10258&amp;D10258&amp;E10258&amp;F10258&amp;G10258&amp;H10258</f>
        <v>PREPARO E COLOCACAO DE 6 CORDOALHAS DE 12,7MM,NAS FORMAS,COMPREENDENDO CORTE,MONTAGEM,ENFIACAO NA BAINHA,BEM COMO FORNECIMENTO DE CIMENTO PARA INJECAO</v>
      </c>
      <c r="C10258" s="142" t="s">
        <v>19768</v>
      </c>
      <c r="D10258" s="142" t="s">
        <v>19755</v>
      </c>
      <c r="E10258" s="142" t="s">
        <v>19756</v>
      </c>
      <c r="I10258" s="142" t="s">
        <v>5978</v>
      </c>
      <c r="J10258" s="142" t="n">
        <v>3.98</v>
      </c>
    </row>
    <row r="10259" customFormat="false" ht="12.75" hidden="false" customHeight="false" outlineLevel="0" collapsed="false">
      <c r="A10259" s="142" t="s">
        <v>19769</v>
      </c>
      <c r="B10259" s="663" t="str">
        <f aca="false">C10259&amp;D10259&amp;E10259&amp;F10259&amp;G10259&amp;H10259</f>
        <v>PREPARO E COLOCACAO DE 6 CORDOALHAS DE 12,7MM,NAS FORMAS,COMPREENDENDO CORTE,MONTAGEM,ENFIACAO NA BAINHA,BEM COMO FORNECIMENTO DE CIMENTO PARA INJECAO</v>
      </c>
      <c r="C10259" s="142" t="s">
        <v>19768</v>
      </c>
      <c r="D10259" s="142" t="s">
        <v>19755</v>
      </c>
      <c r="E10259" s="142" t="s">
        <v>19756</v>
      </c>
      <c r="I10259" s="142" t="s">
        <v>5978</v>
      </c>
      <c r="J10259" s="142" t="n">
        <v>3.65</v>
      </c>
    </row>
    <row r="10260" customFormat="false" ht="12.75" hidden="false" customHeight="false" outlineLevel="0" collapsed="false">
      <c r="A10260" s="142" t="s">
        <v>19770</v>
      </c>
      <c r="B10260" s="663" t="str">
        <f aca="false">C10260&amp;D10260&amp;E10260&amp;F10260&amp;G10260&amp;H10260</f>
        <v>PREPARO E COLOCACAO DE 7 CORDOALHAS DE 12,7MM,NAS FORMAS,COMPREENDENDO CORTE,MONTAGEM,ENFIACAO NA BAINHA,BEM COMO FORNECIMENTO DE CIMENTO PARA INJECAO</v>
      </c>
      <c r="C10260" s="142" t="s">
        <v>19771</v>
      </c>
      <c r="D10260" s="142" t="s">
        <v>19755</v>
      </c>
      <c r="E10260" s="142" t="s">
        <v>19756</v>
      </c>
      <c r="I10260" s="142" t="s">
        <v>5978</v>
      </c>
      <c r="J10260" s="142" t="n">
        <v>4.03</v>
      </c>
    </row>
    <row r="10261" customFormat="false" ht="12.75" hidden="false" customHeight="false" outlineLevel="0" collapsed="false">
      <c r="A10261" s="142" t="s">
        <v>19772</v>
      </c>
      <c r="B10261" s="663" t="str">
        <f aca="false">C10261&amp;D10261&amp;E10261&amp;F10261&amp;G10261&amp;H10261</f>
        <v>PREPARO E COLOCACAO DE 7 CORDOALHAS DE 12,7MM,NAS FORMAS,COMPREENDENDO CORTE,MONTAGEM,ENFIACAO NA BAINHA,BEM COMO FORNECIMENTO DE CIMENTO PARA INJECAO</v>
      </c>
      <c r="C10261" s="142" t="s">
        <v>19771</v>
      </c>
      <c r="D10261" s="142" t="s">
        <v>19755</v>
      </c>
      <c r="E10261" s="142" t="s">
        <v>19756</v>
      </c>
      <c r="I10261" s="142" t="s">
        <v>5978</v>
      </c>
      <c r="J10261" s="142" t="n">
        <v>3.69</v>
      </c>
    </row>
    <row r="10262" customFormat="false" ht="12.75" hidden="false" customHeight="false" outlineLevel="0" collapsed="false">
      <c r="A10262" s="142" t="s">
        <v>19773</v>
      </c>
      <c r="B10262" s="663" t="str">
        <f aca="false">C10262&amp;D10262&amp;E10262&amp;F10262&amp;G10262&amp;H10262</f>
        <v>PREPARO E COLOCACAO DE 12 CORDOALHAS DE 12,7MM,NAS FORMAS,COMPREENDENDO CORTE,MONTAGEM,ENFIACAO NA BAINHA,BEM COMO FORNECIMENTO DE CIMENTO PARA INJECAO</v>
      </c>
      <c r="C10262" s="142" t="s">
        <v>19774</v>
      </c>
      <c r="D10262" s="142" t="s">
        <v>19775</v>
      </c>
      <c r="E10262" s="142" t="s">
        <v>19776</v>
      </c>
      <c r="I10262" s="142" t="s">
        <v>5978</v>
      </c>
      <c r="J10262" s="142" t="n">
        <v>4.44</v>
      </c>
    </row>
    <row r="10263" customFormat="false" ht="12.75" hidden="false" customHeight="false" outlineLevel="0" collapsed="false">
      <c r="A10263" s="142" t="s">
        <v>19777</v>
      </c>
      <c r="B10263" s="663" t="str">
        <f aca="false">C10263&amp;D10263&amp;E10263&amp;F10263&amp;G10263&amp;H10263</f>
        <v>PREPARO E COLOCACAO DE 12 CORDOALHAS DE 12,7MM,NAS FORMAS,COMPREENDENDO CORTE,MONTAGEM,ENFIACAO NA BAINHA,BEM COMO FORNECIMENTO DE CIMENTO PARA INJECAO</v>
      </c>
      <c r="C10263" s="142" t="s">
        <v>19774</v>
      </c>
      <c r="D10263" s="142" t="s">
        <v>19775</v>
      </c>
      <c r="E10263" s="142" t="s">
        <v>19776</v>
      </c>
      <c r="I10263" s="142" t="s">
        <v>5978</v>
      </c>
      <c r="J10263" s="142" t="n">
        <v>4.07</v>
      </c>
    </row>
    <row r="10264" customFormat="false" ht="12.75" hidden="false" customHeight="false" outlineLevel="0" collapsed="false">
      <c r="A10264" s="142" t="s">
        <v>19778</v>
      </c>
      <c r="B10264" s="663" t="str">
        <f aca="false">C10264&amp;D10264&amp;E10264&amp;F10264&amp;G10264&amp;H10264</f>
        <v>PREPARO E COLOCACAO DE 19 CORDOALHAS DE 12,7MM,NAS FORMAS,COMPREENDENDO CORTE,MONTAGEM,ENFIACAO NA BAINHA,BEM COMO FORNECIMENTO DE CIMENTO PARA INJECAO</v>
      </c>
      <c r="C10264" s="142" t="s">
        <v>19779</v>
      </c>
      <c r="D10264" s="142" t="s">
        <v>19775</v>
      </c>
      <c r="E10264" s="142" t="s">
        <v>19776</v>
      </c>
      <c r="I10264" s="142" t="s">
        <v>5978</v>
      </c>
      <c r="J10264" s="142" t="n">
        <v>4.73</v>
      </c>
    </row>
    <row r="10265" customFormat="false" ht="12.75" hidden="false" customHeight="false" outlineLevel="0" collapsed="false">
      <c r="A10265" s="142" t="s">
        <v>19780</v>
      </c>
      <c r="B10265" s="663" t="str">
        <f aca="false">C10265&amp;D10265&amp;E10265&amp;F10265&amp;G10265&amp;H10265</f>
        <v>PREPARO E COLOCACAO DE 19 CORDOALHAS DE 12,7MM,NAS FORMAS,COMPREENDENDO CORTE,MONTAGEM,ENFIACAO NA BAINHA,BEM COMO FORNECIMENTO DE CIMENTO PARA INJECAO</v>
      </c>
      <c r="C10265" s="142" t="s">
        <v>19779</v>
      </c>
      <c r="D10265" s="142" t="s">
        <v>19775</v>
      </c>
      <c r="E10265" s="142" t="s">
        <v>19776</v>
      </c>
      <c r="I10265" s="142" t="s">
        <v>5978</v>
      </c>
      <c r="J10265" s="142" t="n">
        <v>4.32</v>
      </c>
    </row>
    <row r="10266" customFormat="false" ht="12.75" hidden="false" customHeight="false" outlineLevel="0" collapsed="false">
      <c r="A10266" s="142" t="s">
        <v>19781</v>
      </c>
      <c r="B10266" s="663" t="str">
        <f aca="false">C10266&amp;D10266&amp;E10266&amp;F10266&amp;G10266&amp;H10266</f>
        <v>PREPARO E COLOCACAO DE 22 CORDOALHAS DE 12,7MM,NAS FORMAS,COMPREENDENDO CORTE,MONTAGEM,ENFIACAO NA BAINHA,BEM COMO FORNECIMENTO DE CIMENTO PARA INJECAO</v>
      </c>
      <c r="C10266" s="142" t="s">
        <v>19782</v>
      </c>
      <c r="D10266" s="142" t="s">
        <v>19775</v>
      </c>
      <c r="E10266" s="142" t="s">
        <v>19776</v>
      </c>
      <c r="I10266" s="142" t="s">
        <v>5978</v>
      </c>
      <c r="J10266" s="142" t="n">
        <v>4.88</v>
      </c>
    </row>
    <row r="10267" customFormat="false" ht="12.75" hidden="false" customHeight="false" outlineLevel="0" collapsed="false">
      <c r="A10267" s="142" t="s">
        <v>19783</v>
      </c>
      <c r="B10267" s="663" t="str">
        <f aca="false">C10267&amp;D10267&amp;E10267&amp;F10267&amp;G10267&amp;H10267</f>
        <v>PREPARO E COLOCACAO DE 22 CORDOALHAS DE 12,7MM,NAS FORMAS,COMPREENDENDO CORTE,MONTAGEM,ENFIACAO NA BAINHA,BEM COMO FORNECIMENTO DE CIMENTO PARA INJECAO</v>
      </c>
      <c r="C10267" s="142" t="s">
        <v>19782</v>
      </c>
      <c r="D10267" s="142" t="s">
        <v>19775</v>
      </c>
      <c r="E10267" s="142" t="s">
        <v>19776</v>
      </c>
      <c r="I10267" s="142" t="s">
        <v>5978</v>
      </c>
      <c r="J10267" s="142" t="n">
        <v>4.44</v>
      </c>
    </row>
    <row r="10268" customFormat="false" ht="12.75" hidden="false" customHeight="false" outlineLevel="0" collapsed="false">
      <c r="A10268" s="142" t="s">
        <v>19784</v>
      </c>
      <c r="B10268" s="663" t="str">
        <f aca="false">C10268&amp;D10268&amp;E10268&amp;F10268&amp;G10268&amp;H10268</f>
        <v>PREPARO E COLOCACAO DE 27 CORDOALHAS DE 12,7MM,NAS FORMAS,COMPREENDENDO CORTE,MONTAGEM,ENFIACAO NA BAINHA,BEM COMO FORNECIMENTO DE CIMENTO PARA INJECAO</v>
      </c>
      <c r="C10268" s="142" t="s">
        <v>19785</v>
      </c>
      <c r="D10268" s="142" t="s">
        <v>19775</v>
      </c>
      <c r="E10268" s="142" t="s">
        <v>19776</v>
      </c>
      <c r="I10268" s="142" t="s">
        <v>5978</v>
      </c>
      <c r="J10268" s="142" t="n">
        <v>5.17</v>
      </c>
    </row>
    <row r="10269" customFormat="false" ht="12.75" hidden="false" customHeight="false" outlineLevel="0" collapsed="false">
      <c r="A10269" s="142" t="s">
        <v>19786</v>
      </c>
      <c r="B10269" s="663" t="str">
        <f aca="false">C10269&amp;D10269&amp;E10269&amp;F10269&amp;G10269&amp;H10269</f>
        <v>PREPARO E COLOCACAO DE 27 CORDOALHAS DE 12,7MM,NAS FORMAS,COMPREENDENDO CORTE,MONTAGEM,ENFIACAO NA BAINHA,BEM COMO FORNECIMENTO DE CIMENTO PARA INJECAO</v>
      </c>
      <c r="C10269" s="142" t="s">
        <v>19785</v>
      </c>
      <c r="D10269" s="142" t="s">
        <v>19775</v>
      </c>
      <c r="E10269" s="142" t="s">
        <v>19776</v>
      </c>
      <c r="I10269" s="142" t="s">
        <v>5978</v>
      </c>
      <c r="J10269" s="142" t="n">
        <v>4.69</v>
      </c>
    </row>
    <row r="10270" customFormat="false" ht="12.75" hidden="false" customHeight="false" outlineLevel="0" collapsed="false">
      <c r="A10270" s="142" t="s">
        <v>19787</v>
      </c>
      <c r="B10270" s="663" t="str">
        <f aca="false">C10270&amp;D10270&amp;E10270&amp;F10270&amp;G10270&amp;H10270</f>
        <v>PREPARO E COLOCACAO DE 31 CORDOALHAS DE 12,7MM,NAS FORMAS,COMPREENDENDO CORTE,MONTAGEM,ENFIACAO NA BAINHA,BEM COMO FORNECIMENTO DE CIMENTO PARA INJECAO</v>
      </c>
      <c r="C10270" s="142" t="s">
        <v>19788</v>
      </c>
      <c r="D10270" s="142" t="s">
        <v>19775</v>
      </c>
      <c r="E10270" s="142" t="s">
        <v>19776</v>
      </c>
      <c r="I10270" s="142" t="s">
        <v>5978</v>
      </c>
      <c r="J10270" s="142" t="n">
        <v>5.29</v>
      </c>
    </row>
    <row r="10271" customFormat="false" ht="12.75" hidden="false" customHeight="false" outlineLevel="0" collapsed="false">
      <c r="A10271" s="142" t="s">
        <v>19789</v>
      </c>
      <c r="B10271" s="663" t="str">
        <f aca="false">C10271&amp;D10271&amp;E10271&amp;F10271&amp;G10271&amp;H10271</f>
        <v>PREPARO E COLOCACAO DE 31 CORDOALHAS DE 12,7MM,NAS FORMAS,COMPREENDENDO CORTE,MONTAGEM,ENFIACAO NA BAINHA,BEM COMO FORNECIMENTO DE CIMENTO PARA INJECAO</v>
      </c>
      <c r="C10271" s="142" t="s">
        <v>19788</v>
      </c>
      <c r="D10271" s="142" t="s">
        <v>19775</v>
      </c>
      <c r="E10271" s="142" t="s">
        <v>19776</v>
      </c>
      <c r="I10271" s="142" t="s">
        <v>5978</v>
      </c>
      <c r="J10271" s="142" t="n">
        <v>4.79</v>
      </c>
    </row>
    <row r="10272" customFormat="false" ht="12.75" hidden="false" customHeight="false" outlineLevel="0" collapsed="false">
      <c r="A10272" s="142" t="s">
        <v>19790</v>
      </c>
      <c r="B10272" s="663" t="str">
        <f aca="false">C10272&amp;D10272&amp;E10272&amp;F10272&amp;G10272&amp;H10272</f>
        <v>PREPARO E COLOCACAO DE 37 CORDOALHAS DE 12,7MM,NAS FORMAS,COMPREENDENDO CORTE,MONTAGEM,ENFIACAO NA BAINHA,BEM COMO FORNECIMENTO DE CIMENTO PARA INJECAO</v>
      </c>
      <c r="C10272" s="142" t="s">
        <v>19791</v>
      </c>
      <c r="D10272" s="142" t="s">
        <v>19775</v>
      </c>
      <c r="E10272" s="142" t="s">
        <v>19776</v>
      </c>
      <c r="I10272" s="142" t="s">
        <v>5978</v>
      </c>
      <c r="J10272" s="142" t="n">
        <v>5.62</v>
      </c>
    </row>
    <row r="10273" customFormat="false" ht="12.75" hidden="false" customHeight="false" outlineLevel="0" collapsed="false">
      <c r="A10273" s="142" t="s">
        <v>19792</v>
      </c>
      <c r="B10273" s="663" t="str">
        <f aca="false">C10273&amp;D10273&amp;E10273&amp;F10273&amp;G10273&amp;H10273</f>
        <v>PREPARO E COLOCACAO DE 37 CORDOALHAS DE 12,7MM,NAS FORMAS,COMPREENDENDO CORTE,MONTAGEM,ENFIACAO NA BAINHA,BEM COMO FORNECIMENTO DE CIMENTO PARA INJECAO</v>
      </c>
      <c r="C10273" s="142" t="s">
        <v>19791</v>
      </c>
      <c r="D10273" s="142" t="s">
        <v>19775</v>
      </c>
      <c r="E10273" s="142" t="s">
        <v>19776</v>
      </c>
      <c r="I10273" s="142" t="s">
        <v>5978</v>
      </c>
      <c r="J10273" s="142" t="n">
        <v>5.07</v>
      </c>
    </row>
    <row r="10274" customFormat="false" ht="12.75" hidden="false" customHeight="false" outlineLevel="0" collapsed="false">
      <c r="A10274" s="142" t="s">
        <v>19793</v>
      </c>
      <c r="B10274" s="663" t="str">
        <f aca="false">C10274&amp;D10274&amp;E10274&amp;F10274&amp;G10274&amp;H10274</f>
        <v>CORTE,DOBRAGEM,MONTAGEM E COLOCACAO DE FERRAGENS NA FORMAS,ACO CA-25,EM BARRA REDONDA COM DIAMETRO IGUAL A 6,3MM</v>
      </c>
      <c r="C10274" s="142" t="s">
        <v>19794</v>
      </c>
      <c r="D10274" s="142" t="s">
        <v>19795</v>
      </c>
      <c r="I10274" s="142" t="s">
        <v>5978</v>
      </c>
      <c r="J10274" s="142" t="n">
        <v>4.61</v>
      </c>
    </row>
    <row r="10275" customFormat="false" ht="12.75" hidden="false" customHeight="false" outlineLevel="0" collapsed="false">
      <c r="A10275" s="142" t="s">
        <v>19796</v>
      </c>
      <c r="B10275" s="663" t="str">
        <f aca="false">C10275&amp;D10275&amp;E10275&amp;F10275&amp;G10275&amp;H10275</f>
        <v>CORTE,DOBRAGEM,MONTAGEM E COLOCACAO DE FERRAGENS NA FORMAS,ACO CA-25,EM BARRA REDONDA COM DIAMETRO IGUAL A 6,3MM</v>
      </c>
      <c r="C10275" s="142" t="s">
        <v>19794</v>
      </c>
      <c r="D10275" s="142" t="s">
        <v>19795</v>
      </c>
      <c r="I10275" s="142" t="s">
        <v>5978</v>
      </c>
      <c r="J10275" s="142" t="n">
        <v>4</v>
      </c>
    </row>
    <row r="10276" customFormat="false" ht="12.75" hidden="false" customHeight="false" outlineLevel="0" collapsed="false">
      <c r="A10276" s="142" t="s">
        <v>19797</v>
      </c>
      <c r="B10276" s="663" t="str">
        <f aca="false">C10276&amp;D10276&amp;E10276&amp;F10276&amp;G10276&amp;H10276</f>
        <v>CORTE,DOBRAGEM,MONTAGEM E COLOCACAO DE FERRAGENS NAS FORMAS,ACO CA-25,EM BARRA REDONDA COM DIAMETRO IGUAL A 8MM</v>
      </c>
      <c r="C10276" s="142" t="s">
        <v>19798</v>
      </c>
      <c r="D10276" s="142" t="s">
        <v>19799</v>
      </c>
      <c r="I10276" s="142" t="s">
        <v>5978</v>
      </c>
      <c r="J10276" s="142" t="n">
        <v>3.84</v>
      </c>
    </row>
    <row r="10277" customFormat="false" ht="12.75" hidden="false" customHeight="false" outlineLevel="0" collapsed="false">
      <c r="A10277" s="142" t="s">
        <v>19800</v>
      </c>
      <c r="B10277" s="663" t="str">
        <f aca="false">C10277&amp;D10277&amp;E10277&amp;F10277&amp;G10277&amp;H10277</f>
        <v>CORTE,DOBRAGEM,MONTAGEM E COLOCACAO DE FERRAGENS NAS FORMAS,ACO CA-25,EM BARRA REDONDA COM DIAMETRO IGUAL A 8MM</v>
      </c>
      <c r="C10277" s="142" t="s">
        <v>19798</v>
      </c>
      <c r="D10277" s="142" t="s">
        <v>19799</v>
      </c>
      <c r="I10277" s="142" t="s">
        <v>5978</v>
      </c>
      <c r="J10277" s="142" t="n">
        <v>3.33</v>
      </c>
    </row>
    <row r="10278" customFormat="false" ht="12.75" hidden="false" customHeight="false" outlineLevel="0" collapsed="false">
      <c r="A10278" s="142" t="s">
        <v>19801</v>
      </c>
      <c r="B10278" s="663" t="str">
        <f aca="false">C10278&amp;D10278&amp;E10278&amp;F10278&amp;G10278&amp;H10278</f>
        <v>CORTE,DOBRAGEM,MONTAGEM E COLOCACAO DE FERRAGENS NAS FORMAS,ACO CA-25,EM BARRA REDONDA COM DIAMETRO MAIOR OU IGUAL A 10MM</v>
      </c>
      <c r="C10278" s="142" t="s">
        <v>19798</v>
      </c>
      <c r="D10278" s="142" t="s">
        <v>19802</v>
      </c>
      <c r="E10278" s="142" t="s">
        <v>130</v>
      </c>
      <c r="I10278" s="142" t="s">
        <v>5978</v>
      </c>
      <c r="J10278" s="142" t="n">
        <v>3.07</v>
      </c>
    </row>
    <row r="10279" customFormat="false" ht="12.75" hidden="false" customHeight="false" outlineLevel="0" collapsed="false">
      <c r="A10279" s="142" t="s">
        <v>19803</v>
      </c>
      <c r="B10279" s="663" t="str">
        <f aca="false">C10279&amp;D10279&amp;E10279&amp;F10279&amp;G10279&amp;H10279</f>
        <v>CORTE,DOBRAGEM,MONTAGEM E COLOCACAO DE FERRAGENS NAS FORMAS,ACO CA-25,EM BARRA REDONDA COM DIAMETRO MAIOR OU IGUAL A 10MM</v>
      </c>
      <c r="C10279" s="142" t="s">
        <v>19798</v>
      </c>
      <c r="D10279" s="142" t="s">
        <v>19802</v>
      </c>
      <c r="E10279" s="142" t="s">
        <v>130</v>
      </c>
      <c r="I10279" s="142" t="s">
        <v>5978</v>
      </c>
      <c r="J10279" s="142" t="n">
        <v>2.66</v>
      </c>
    </row>
    <row r="10280" customFormat="false" ht="12.75" hidden="false" customHeight="false" outlineLevel="0" collapsed="false">
      <c r="A10280" s="142" t="s">
        <v>19804</v>
      </c>
      <c r="B10280" s="663" t="str">
        <f aca="false">C10280&amp;D10280&amp;E10280&amp;F10280&amp;G10280&amp;H10280</f>
        <v>CORTE,DOBRAGEM,MONTAGEM E COLOCACAO DE FERRAGENS NAS FORMAS,ACO CA-60,EM FIO REDONDO,COM DIAMETRO DE 4,2 A 5MM</v>
      </c>
      <c r="C10280" s="142" t="s">
        <v>19798</v>
      </c>
      <c r="D10280" s="142" t="s">
        <v>19805</v>
      </c>
      <c r="I10280" s="142" t="s">
        <v>5978</v>
      </c>
      <c r="J10280" s="142" t="n">
        <v>4.23</v>
      </c>
    </row>
    <row r="10281" customFormat="false" ht="12.75" hidden="false" customHeight="false" outlineLevel="0" collapsed="false">
      <c r="A10281" s="142" t="s">
        <v>19806</v>
      </c>
      <c r="B10281" s="663" t="str">
        <f aca="false">C10281&amp;D10281&amp;E10281&amp;F10281&amp;G10281&amp;H10281</f>
        <v>CORTE,DOBRAGEM,MONTAGEM E COLOCACAO DE FERRAGENS NAS FORMAS,ACO CA-60,EM FIO REDONDO,COM DIAMETRO DE 4,2 A 5MM</v>
      </c>
      <c r="C10281" s="142" t="s">
        <v>19798</v>
      </c>
      <c r="D10281" s="142" t="s">
        <v>19805</v>
      </c>
      <c r="I10281" s="142" t="s">
        <v>5978</v>
      </c>
      <c r="J10281" s="142" t="n">
        <v>3.66</v>
      </c>
    </row>
    <row r="10282" customFormat="false" ht="12.75" hidden="false" customHeight="false" outlineLevel="0" collapsed="false">
      <c r="A10282" s="142" t="s">
        <v>19807</v>
      </c>
      <c r="B10282" s="663" t="str">
        <f aca="false">C10282&amp;D10282&amp;E10282&amp;F10282&amp;G10282&amp;H10282</f>
        <v>CORTE,DOBRAGEM,MONTAGEM E COLOCACAO DE FERRAGENS NAS FORMAS,ACO CA-60,EM FIO REDONDO COM DIAMETRO ACIMA DE 5MM</v>
      </c>
      <c r="C10282" s="142" t="s">
        <v>19798</v>
      </c>
      <c r="D10282" s="142" t="s">
        <v>19808</v>
      </c>
      <c r="I10282" s="142" t="s">
        <v>5978</v>
      </c>
      <c r="J10282" s="142" t="n">
        <v>3.84</v>
      </c>
    </row>
    <row r="10283" customFormat="false" ht="12.75" hidden="false" customHeight="false" outlineLevel="0" collapsed="false">
      <c r="A10283" s="142" t="s">
        <v>19809</v>
      </c>
      <c r="B10283" s="663" t="str">
        <f aca="false">C10283&amp;D10283&amp;E10283&amp;F10283&amp;G10283&amp;H10283</f>
        <v>CORTE,DOBRAGEM,MONTAGEM E COLOCACAO DE FERRAGENS NAS FORMAS,ACO CA-60,EM FIO REDONDO COM DIAMETRO ACIMA DE 5MM</v>
      </c>
      <c r="C10283" s="142" t="s">
        <v>19798</v>
      </c>
      <c r="D10283" s="142" t="s">
        <v>19808</v>
      </c>
      <c r="I10283" s="142" t="s">
        <v>5978</v>
      </c>
      <c r="J10283" s="142" t="n">
        <v>3.33</v>
      </c>
    </row>
    <row r="10284" customFormat="false" ht="12.75" hidden="false" customHeight="false" outlineLevel="0" collapsed="false">
      <c r="A10284" s="142" t="s">
        <v>19810</v>
      </c>
      <c r="B10284" s="663" t="str">
        <f aca="false">C10284&amp;D10284&amp;E10284&amp;F10284&amp;G10284&amp;H10284</f>
        <v>CORTE,DOBRAGEM,MONTAGEM E COLOCACAO DE FERRAGENS NAS FORMAS,ACO CA-50,EM BARRAS REDONDAS,COM DIAMETRO IGUAL A 6,3MM</v>
      </c>
      <c r="C10284" s="142" t="s">
        <v>19798</v>
      </c>
      <c r="D10284" s="142" t="s">
        <v>19811</v>
      </c>
      <c r="I10284" s="142" t="s">
        <v>5978</v>
      </c>
      <c r="J10284" s="142" t="n">
        <v>4.61</v>
      </c>
    </row>
    <row r="10285" customFormat="false" ht="12.75" hidden="false" customHeight="false" outlineLevel="0" collapsed="false">
      <c r="A10285" s="142" t="s">
        <v>19812</v>
      </c>
      <c r="B10285" s="663" t="str">
        <f aca="false">C10285&amp;D10285&amp;E10285&amp;F10285&amp;G10285&amp;H10285</f>
        <v>CORTE,DOBRAGEM,MONTAGEM E COLOCACAO DE FERRAGENS NAS FORMAS,ACO CA-50,EM BARRAS REDONDAS,COM DIAMETRO IGUAL A 6,3MM</v>
      </c>
      <c r="C10285" s="142" t="s">
        <v>19798</v>
      </c>
      <c r="D10285" s="142" t="s">
        <v>19811</v>
      </c>
      <c r="I10285" s="142" t="s">
        <v>5978</v>
      </c>
      <c r="J10285" s="142" t="n">
        <v>4</v>
      </c>
    </row>
    <row r="10286" customFormat="false" ht="12.75" hidden="false" customHeight="false" outlineLevel="0" collapsed="false">
      <c r="A10286" s="142" t="s">
        <v>19813</v>
      </c>
      <c r="B10286" s="663" t="str">
        <f aca="false">C10286&amp;D10286&amp;E10286&amp;F10286&amp;G10286&amp;H10286</f>
        <v>CORTE,DOBRAGEM,MONTAGEM E COLOCACAO DE FERRAGENS NAS FORMAS,ACO CA-50,EM BARRAS REDONDAS,COM DIAMETRO DE 8 A 12,5MM</v>
      </c>
      <c r="C10286" s="142" t="s">
        <v>19798</v>
      </c>
      <c r="D10286" s="142" t="s">
        <v>19814</v>
      </c>
      <c r="I10286" s="142" t="s">
        <v>5978</v>
      </c>
      <c r="J10286" s="142" t="n">
        <v>4.04</v>
      </c>
    </row>
    <row r="10287" customFormat="false" ht="12.75" hidden="false" customHeight="false" outlineLevel="0" collapsed="false">
      <c r="A10287" s="142" t="s">
        <v>19815</v>
      </c>
      <c r="B10287" s="663" t="str">
        <f aca="false">C10287&amp;D10287&amp;E10287&amp;F10287&amp;G10287&amp;H10287</f>
        <v>CORTE,DOBRAGEM,MONTAGEM E COLOCACAO DE FERRAGENS NAS FORMAS,ACO CA-50,EM BARRAS REDONDAS,COM DIAMETRO DE 8 A 12,5MM</v>
      </c>
      <c r="C10287" s="142" t="s">
        <v>19798</v>
      </c>
      <c r="D10287" s="142" t="s">
        <v>19814</v>
      </c>
      <c r="I10287" s="142" t="s">
        <v>5978</v>
      </c>
      <c r="J10287" s="142" t="n">
        <v>3.5</v>
      </c>
    </row>
    <row r="10288" customFormat="false" ht="12.75" hidden="false" customHeight="false" outlineLevel="0" collapsed="false">
      <c r="A10288" s="142" t="s">
        <v>19816</v>
      </c>
      <c r="B10288" s="663" t="str">
        <f aca="false">C10288&amp;D10288&amp;E10288&amp;F10288&amp;G10288&amp;H10288</f>
        <v>CORTE,DOBRAGEM,MONTAGEM E COLOCACAO DE FERRAGENS NAS FORMAS,ACO CA-50,EM BARRAS REDONDAS,COM DIAMETRO ACIMA DE 12,5MM</v>
      </c>
      <c r="C10288" s="142" t="s">
        <v>19798</v>
      </c>
      <c r="D10288" s="142" t="s">
        <v>19817</v>
      </c>
      <c r="I10288" s="142" t="s">
        <v>5978</v>
      </c>
      <c r="J10288" s="142" t="n">
        <v>3.46</v>
      </c>
    </row>
    <row r="10289" customFormat="false" ht="12.75" hidden="false" customHeight="false" outlineLevel="0" collapsed="false">
      <c r="A10289" s="142" t="s">
        <v>19818</v>
      </c>
      <c r="B10289" s="663" t="str">
        <f aca="false">C10289&amp;D10289&amp;E10289&amp;F10289&amp;G10289&amp;H10289</f>
        <v>CORTE,DOBRAGEM,MONTAGEM E COLOCACAO DE FERRAGENS NAS FORMAS,ACO CA-50,EM BARRAS REDONDAS,COM DIAMETRO ACIMA DE 12,5MM</v>
      </c>
      <c r="C10289" s="142" t="s">
        <v>19798</v>
      </c>
      <c r="D10289" s="142" t="s">
        <v>19817</v>
      </c>
      <c r="I10289" s="142" t="s">
        <v>5978</v>
      </c>
      <c r="J10289" s="142" t="n">
        <v>3</v>
      </c>
    </row>
    <row r="10290" customFormat="false" ht="12.75" hidden="false" customHeight="false" outlineLevel="0" collapsed="false">
      <c r="A10290" s="142" t="s">
        <v>19819</v>
      </c>
      <c r="B10290" s="663" t="str">
        <f aca="false">C10290&amp;D10290&amp;E10290&amp;F10290&amp;G10290&amp;H10290</f>
        <v>CORTE,DOBRAGEM,MONTAGEM E COLOCACAO DE FERRAGENS NAS FORMAS,INCLUSIVE TRANSPORTE HORIZONTAL E VERTICAL COM EQUIPAMENTOS(GUINDASTE E GUINDAUTO),PARA ESTRUTURAS DE PONTES E VIADUTOS,ACO CA-50,DIAMETRO ATE 6,3MM</v>
      </c>
      <c r="C10290" s="142" t="s">
        <v>19798</v>
      </c>
      <c r="D10290" s="142" t="s">
        <v>19820</v>
      </c>
      <c r="E10290" s="142" t="s">
        <v>19821</v>
      </c>
      <c r="F10290" s="142" t="s">
        <v>19822</v>
      </c>
      <c r="I10290" s="142" t="s">
        <v>5978</v>
      </c>
      <c r="J10290" s="142" t="n">
        <v>5.22</v>
      </c>
    </row>
    <row r="10291" customFormat="false" ht="12.75" hidden="false" customHeight="false" outlineLevel="0" collapsed="false">
      <c r="A10291" s="142" t="s">
        <v>19823</v>
      </c>
      <c r="B10291" s="663" t="str">
        <f aca="false">C10291&amp;D10291&amp;E10291&amp;F10291&amp;G10291&amp;H10291</f>
        <v>CORTE,DOBRAGEM,MONTAGEM E COLOCACAO DE FERRAGENS NAS FORMAS,INCLUSIVE TRANSPORTE HORIZONTAL E VERTICAL COM EQUIPAMENTOS(GUINDASTE E GUINDAUTO),PARA ESTRUTURAS DE PONTES E VIADUTOS,ACO CA-50,DIAMETRO ATE 6,3MM</v>
      </c>
      <c r="C10291" s="142" t="s">
        <v>19798</v>
      </c>
      <c r="D10291" s="142" t="s">
        <v>19820</v>
      </c>
      <c r="E10291" s="142" t="s">
        <v>19821</v>
      </c>
      <c r="F10291" s="142" t="s">
        <v>19822</v>
      </c>
      <c r="I10291" s="142" t="s">
        <v>5978</v>
      </c>
      <c r="J10291" s="142" t="n">
        <v>4.59</v>
      </c>
    </row>
    <row r="10292" customFormat="false" ht="12.75" hidden="false" customHeight="false" outlineLevel="0" collapsed="false">
      <c r="A10292" s="142" t="s">
        <v>19824</v>
      </c>
      <c r="B10292" s="663" t="str">
        <f aca="false">C10292&amp;D10292&amp;E10292&amp;F10292&amp;G10292&amp;H10292</f>
        <v>CORTE,DOBRAGEM,MONTAGEM E COLOCACAO DE FERRAGENS NAS FORMAS,INCLUSIVE TRANSPORTE HORIZONTAL E VERTICAL COM EQUIPAMENTOS(GUINDASTE E GUINDAUTO),PARA ESTRUTURAS DE PONTES E VIADUTOS,ACO CA-50,DIAMETRO DE 8 A 12,5MM</v>
      </c>
      <c r="C10292" s="142" t="s">
        <v>19798</v>
      </c>
      <c r="D10292" s="142" t="s">
        <v>19820</v>
      </c>
      <c r="E10292" s="142" t="s">
        <v>19821</v>
      </c>
      <c r="F10292" s="142" t="s">
        <v>19825</v>
      </c>
      <c r="I10292" s="142" t="s">
        <v>5978</v>
      </c>
      <c r="J10292" s="142" t="n">
        <v>4.64</v>
      </c>
    </row>
    <row r="10293" customFormat="false" ht="12.75" hidden="false" customHeight="false" outlineLevel="0" collapsed="false">
      <c r="A10293" s="142" t="s">
        <v>19826</v>
      </c>
      <c r="B10293" s="663" t="str">
        <f aca="false">C10293&amp;D10293&amp;E10293&amp;F10293&amp;G10293&amp;H10293</f>
        <v>CORTE,DOBRAGEM,MONTAGEM E COLOCACAO DE FERRAGENS NAS FORMAS,INCLUSIVE TRANSPORTE HORIZONTAL E VERTICAL COM EQUIPAMENTOS(GUINDASTE E GUINDAUTO),PARA ESTRUTURAS DE PONTES E VIADUTOS,ACO CA-50,DIAMETRO DE 8 A 12,5MM</v>
      </c>
      <c r="C10293" s="142" t="s">
        <v>19798</v>
      </c>
      <c r="D10293" s="142" t="s">
        <v>19820</v>
      </c>
      <c r="E10293" s="142" t="s">
        <v>19821</v>
      </c>
      <c r="F10293" s="142" t="s">
        <v>19825</v>
      </c>
      <c r="I10293" s="142" t="s">
        <v>5978</v>
      </c>
      <c r="J10293" s="142" t="n">
        <v>4.09</v>
      </c>
    </row>
    <row r="10294" customFormat="false" ht="12.75" hidden="false" customHeight="false" outlineLevel="0" collapsed="false">
      <c r="A10294" s="142" t="s">
        <v>19827</v>
      </c>
      <c r="B10294" s="663" t="str">
        <f aca="false">C10294&amp;D10294&amp;E10294&amp;F10294&amp;G10294&amp;H10294</f>
        <v>CORTE,DOBRAGEM,MONTAGEM E COLOCACAO DE FERRAGENS NAS FORMAS,INCLUSIVE TRANSPORTE HORIZONTAL E VERTICAL COM EQUIPAMENTOS(GUINDASTE E GUINDAUTO),PARA ESTRUTURAS DE PONTES E VIADUTOS,ACO CA-50,DIAMETRO ACIMA DE 12,5MM</v>
      </c>
      <c r="C10294" s="142" t="s">
        <v>19798</v>
      </c>
      <c r="D10294" s="142" t="s">
        <v>19820</v>
      </c>
      <c r="E10294" s="142" t="s">
        <v>19821</v>
      </c>
      <c r="F10294" s="142" t="s">
        <v>19828</v>
      </c>
      <c r="I10294" s="142" t="s">
        <v>5978</v>
      </c>
      <c r="J10294" s="142" t="n">
        <v>4.07</v>
      </c>
    </row>
    <row r="10295" customFormat="false" ht="12.75" hidden="false" customHeight="false" outlineLevel="0" collapsed="false">
      <c r="A10295" s="142" t="s">
        <v>19829</v>
      </c>
      <c r="B10295" s="663" t="str">
        <f aca="false">C10295&amp;D10295&amp;E10295&amp;F10295&amp;G10295&amp;H10295</f>
        <v>CORTE,DOBRAGEM,MONTAGEM E COLOCACAO DE FERRAGENS NAS FORMAS,INCLUSIVE TRANSPORTE HORIZONTAL E VERTICAL COM EQUIPAMENTOS(GUINDASTE E GUINDAUTO),PARA ESTRUTURAS DE PONTES E VIADUTOS,ACO CA-50,DIAMETRO ACIMA DE 12,5MM</v>
      </c>
      <c r="C10295" s="142" t="s">
        <v>19798</v>
      </c>
      <c r="D10295" s="142" t="s">
        <v>19820</v>
      </c>
      <c r="E10295" s="142" t="s">
        <v>19821</v>
      </c>
      <c r="F10295" s="142" t="s">
        <v>19828</v>
      </c>
      <c r="I10295" s="142" t="s">
        <v>5978</v>
      </c>
      <c r="J10295" s="142" t="n">
        <v>3.59</v>
      </c>
    </row>
    <row r="10296" customFormat="false" ht="12.75" hidden="false" customHeight="false" outlineLevel="0" collapsed="false">
      <c r="A10296" s="142" t="s">
        <v>19830</v>
      </c>
      <c r="B10296" s="663" t="str">
        <f aca="false">C10296&amp;D10296&amp;E10296&amp;F10296&amp;G10296&amp;H10296</f>
        <v>CORTE,MONTAGEM E COLOCACAO DE TELAS DE ACO CA-60,CRUZADAS ESOLDADAS ENTRE SI,EM PECAS DE CONCRETO</v>
      </c>
      <c r="C10296" s="142" t="s">
        <v>19831</v>
      </c>
      <c r="D10296" s="142" t="s">
        <v>19832</v>
      </c>
      <c r="I10296" s="142" t="s">
        <v>5978</v>
      </c>
      <c r="J10296" s="142" t="n">
        <v>1.92</v>
      </c>
    </row>
    <row r="10297" customFormat="false" ht="12.75" hidden="false" customHeight="false" outlineLevel="0" collapsed="false">
      <c r="A10297" s="142" t="s">
        <v>19833</v>
      </c>
      <c r="B10297" s="663" t="str">
        <f aca="false">C10297&amp;D10297&amp;E10297&amp;F10297&amp;G10297&amp;H10297</f>
        <v>CORTE,MONTAGEM E COLOCACAO DE TELAS DE ACO CA-60,CRUZADAS ESOLDADAS ENTRE SI,EM PECAS DE CONCRETO</v>
      </c>
      <c r="C10297" s="142" t="s">
        <v>19831</v>
      </c>
      <c r="D10297" s="142" t="s">
        <v>19832</v>
      </c>
      <c r="I10297" s="142" t="s">
        <v>5978</v>
      </c>
      <c r="J10297" s="142" t="n">
        <v>1.66</v>
      </c>
    </row>
    <row r="10298" customFormat="false" ht="12.75" hidden="false" customHeight="false" outlineLevel="0" collapsed="false">
      <c r="A10298" s="142" t="s">
        <v>19834</v>
      </c>
      <c r="B10298" s="663" t="str">
        <f aca="false">C10298&amp;D10298&amp;E10298&amp;F10298&amp;G10298&amp;H10298</f>
        <v>CONE DE ANCORAGEM DE CABO DE ACO DE 1 CORDOALHA DE 12,7MM,COMPREENDENDO FORNECIMENTO DO CONE,DE LUVA CONE-BAINHA,DE 2,00M DE MOLA CENTRAL E BAINHA,BEM COMO AS OPERACOES DE PROTENSAO E INJECAO DE CIMENTO</v>
      </c>
      <c r="C10298" s="142" t="s">
        <v>19835</v>
      </c>
      <c r="D10298" s="142" t="s">
        <v>19836</v>
      </c>
      <c r="E10298" s="142" t="s">
        <v>19837</v>
      </c>
      <c r="F10298" s="142" t="s">
        <v>19838</v>
      </c>
      <c r="I10298" s="142" t="s">
        <v>9</v>
      </c>
      <c r="J10298" s="142" t="n">
        <v>350.93</v>
      </c>
    </row>
    <row r="10299" customFormat="false" ht="12.75" hidden="false" customHeight="false" outlineLevel="0" collapsed="false">
      <c r="A10299" s="142" t="s">
        <v>19839</v>
      </c>
      <c r="B10299" s="663" t="str">
        <f aca="false">C10299&amp;D10299&amp;E10299&amp;F10299&amp;G10299&amp;H10299</f>
        <v>CONE DE ANCORAGEM DE CABO DE ACO DE 1 CORDOALHA DE 12,7MM,COMPREENDENDO FORNECIMENTO DO CONE,DE LUVA CONE-BAINHA,DE 2,00M DE MOLA CENTRAL E BAINHA,BEM COMO AS OPERACOES DE PROTENSAO E INJECAO DE CIMENTO</v>
      </c>
      <c r="C10299" s="142" t="s">
        <v>19835</v>
      </c>
      <c r="D10299" s="142" t="s">
        <v>19836</v>
      </c>
      <c r="E10299" s="142" t="s">
        <v>19837</v>
      </c>
      <c r="F10299" s="142" t="s">
        <v>19838</v>
      </c>
      <c r="I10299" s="142" t="s">
        <v>9</v>
      </c>
      <c r="J10299" s="142" t="n">
        <v>344.94</v>
      </c>
    </row>
    <row r="10300" customFormat="false" ht="12.75" hidden="false" customHeight="false" outlineLevel="0" collapsed="false">
      <c r="A10300" s="142" t="s">
        <v>19840</v>
      </c>
      <c r="B10300" s="663" t="str">
        <f aca="false">C10300&amp;D10300&amp;E10300&amp;F10300&amp;G10300&amp;H10300</f>
        <v>CONE DE ANCORAGEM DE CABO DE ACO DE 2 CORDOALHAS DE 12,7MM,COMPREENDENDO FORNECIMENTO DO CONE,DE LUVA CONE-BAINHA,DE 2,00M DE MOLA CENTRAL E BAINHA,BEM COMO AS OPERACOES DE PROTENSAO E INJECAO DE CIMENTO</v>
      </c>
      <c r="C10300" s="142" t="s">
        <v>19841</v>
      </c>
      <c r="D10300" s="142" t="s">
        <v>19842</v>
      </c>
      <c r="E10300" s="142" t="s">
        <v>19843</v>
      </c>
      <c r="F10300" s="142" t="s">
        <v>19844</v>
      </c>
      <c r="I10300" s="142" t="s">
        <v>9</v>
      </c>
      <c r="J10300" s="142" t="n">
        <v>521.58</v>
      </c>
    </row>
    <row r="10301" customFormat="false" ht="12.75" hidden="false" customHeight="false" outlineLevel="0" collapsed="false">
      <c r="A10301" s="142" t="s">
        <v>19845</v>
      </c>
      <c r="B10301" s="663" t="str">
        <f aca="false">C10301&amp;D10301&amp;E10301&amp;F10301&amp;G10301&amp;H10301</f>
        <v>CONE DE ANCORAGEM DE CABO DE ACO DE 2 CORDOALHAS DE 12,7MM,COMPREENDENDO FORNECIMENTO DO CONE,DE LUVA CONE-BAINHA,DE 2,00M DE MOLA CENTRAL E BAINHA,BEM COMO AS OPERACOES DE PROTENSAO E INJECAO DE CIMENTO</v>
      </c>
      <c r="C10301" s="142" t="s">
        <v>19841</v>
      </c>
      <c r="D10301" s="142" t="s">
        <v>19842</v>
      </c>
      <c r="E10301" s="142" t="s">
        <v>19843</v>
      </c>
      <c r="F10301" s="142" t="s">
        <v>19844</v>
      </c>
      <c r="I10301" s="142" t="s">
        <v>9</v>
      </c>
      <c r="J10301" s="142" t="n">
        <v>509.39</v>
      </c>
    </row>
    <row r="10302" customFormat="false" ht="12.75" hidden="false" customHeight="false" outlineLevel="0" collapsed="false">
      <c r="A10302" s="142" t="s">
        <v>19846</v>
      </c>
      <c r="B10302" s="663" t="str">
        <f aca="false">C10302&amp;D10302&amp;E10302&amp;F10302&amp;G10302&amp;H10302</f>
        <v>CONE DE ANCORAGEM DE CABO DE ACO DE 3 CORDOALHAS DE 12,7MM,COMPREENDENDO FORNECIMENTO DO CONE,DE LUVA CONE-BAINHA,DE 2,00M DE MOLA CENTRAL E BAINHA,BEM COMO AS OPERACOES DE PROTENSAO E INJECAO DE CIMENTO</v>
      </c>
      <c r="C10302" s="142" t="s">
        <v>19847</v>
      </c>
      <c r="D10302" s="142" t="s">
        <v>19842</v>
      </c>
      <c r="E10302" s="142" t="s">
        <v>19843</v>
      </c>
      <c r="F10302" s="142" t="s">
        <v>19844</v>
      </c>
      <c r="I10302" s="142" t="s">
        <v>9</v>
      </c>
      <c r="J10302" s="142" t="n">
        <v>574.95</v>
      </c>
    </row>
    <row r="10303" customFormat="false" ht="12.75" hidden="false" customHeight="false" outlineLevel="0" collapsed="false">
      <c r="A10303" s="142" t="s">
        <v>19848</v>
      </c>
      <c r="B10303" s="663" t="str">
        <f aca="false">C10303&amp;D10303&amp;E10303&amp;F10303&amp;G10303&amp;H10303</f>
        <v>CONE DE ANCORAGEM DE CABO DE ACO DE 3 CORDOALHAS DE 12,7MM,COMPREENDENDO FORNECIMENTO DO CONE,DE LUVA CONE-BAINHA,DE 2,00M DE MOLA CENTRAL E BAINHA,BEM COMO AS OPERACOES DE PROTENSAO E INJECAO DE CIMENTO</v>
      </c>
      <c r="C10303" s="142" t="s">
        <v>19847</v>
      </c>
      <c r="D10303" s="142" t="s">
        <v>19842</v>
      </c>
      <c r="E10303" s="142" t="s">
        <v>19843</v>
      </c>
      <c r="F10303" s="142" t="s">
        <v>19844</v>
      </c>
      <c r="I10303" s="142" t="s">
        <v>9</v>
      </c>
      <c r="J10303" s="142" t="n">
        <v>556.77</v>
      </c>
    </row>
    <row r="10304" customFormat="false" ht="12.75" hidden="false" customHeight="false" outlineLevel="0" collapsed="false">
      <c r="A10304" s="142" t="s">
        <v>19849</v>
      </c>
      <c r="B10304" s="663" t="str">
        <f aca="false">C10304&amp;D10304&amp;E10304&amp;F10304&amp;G10304&amp;H10304</f>
        <v>CONE DE ANCORAGEM DE CABO DE ACO DE 4 CORDOALHAS DE 12,7MM,COMPREENDENDO FORNECIMENTO DO CONE,DE LUVA CONE-BAINHA,DE 2,00M DE MOLA CENTRAL E BAINHA,BEM COMO AS OPERACOES DE PROTENSAO E INJECAO DE CIMENTO</v>
      </c>
      <c r="C10304" s="142" t="s">
        <v>19850</v>
      </c>
      <c r="D10304" s="142" t="s">
        <v>19842</v>
      </c>
      <c r="E10304" s="142" t="s">
        <v>19843</v>
      </c>
      <c r="F10304" s="142" t="s">
        <v>19844</v>
      </c>
      <c r="I10304" s="142" t="s">
        <v>9</v>
      </c>
      <c r="J10304" s="142" t="n">
        <v>777.91</v>
      </c>
    </row>
    <row r="10305" customFormat="false" ht="12.75" hidden="false" customHeight="false" outlineLevel="0" collapsed="false">
      <c r="A10305" s="142" t="s">
        <v>19851</v>
      </c>
      <c r="B10305" s="663" t="str">
        <f aca="false">C10305&amp;D10305&amp;E10305&amp;F10305&amp;G10305&amp;H10305</f>
        <v>CONE DE ANCORAGEM DE CABO DE ACO DE 4 CORDOALHAS DE 12,7MM,COMPREENDENDO FORNECIMENTO DO CONE,DE LUVA CONE-BAINHA,DE 2,00M DE MOLA CENTRAL E BAINHA,BEM COMO AS OPERACOES DE PROTENSAO E INJECAO DE CIMENTO</v>
      </c>
      <c r="C10305" s="142" t="s">
        <v>19850</v>
      </c>
      <c r="D10305" s="142" t="s">
        <v>19842</v>
      </c>
      <c r="E10305" s="142" t="s">
        <v>19843</v>
      </c>
      <c r="F10305" s="142" t="s">
        <v>19844</v>
      </c>
      <c r="I10305" s="142" t="s">
        <v>9</v>
      </c>
      <c r="J10305" s="142" t="n">
        <v>753.98</v>
      </c>
    </row>
    <row r="10306" customFormat="false" ht="12.75" hidden="false" customHeight="false" outlineLevel="0" collapsed="false">
      <c r="A10306" s="142" t="s">
        <v>19852</v>
      </c>
      <c r="B10306" s="663" t="str">
        <f aca="false">C10306&amp;D10306&amp;E10306&amp;F10306&amp;G10306&amp;H10306</f>
        <v>CONE DE ANCORAGEM DE CABO DE ACO DE 5 CORDOALHAS DE 12,7MM,COMPREENDENDO FORNECIMENTO DO CONE,DE LUVA CONE-BAINHA,DE 2,00M DE MOLA CENTRAL E BAINHA,BEM COMO AS OPERACOES DE PROTENSAO E INJECAO DE CIMENTO</v>
      </c>
      <c r="C10306" s="142" t="s">
        <v>19853</v>
      </c>
      <c r="D10306" s="142" t="s">
        <v>19842</v>
      </c>
      <c r="E10306" s="142" t="s">
        <v>19843</v>
      </c>
      <c r="F10306" s="142" t="s">
        <v>19844</v>
      </c>
      <c r="I10306" s="142" t="s">
        <v>9</v>
      </c>
      <c r="J10306" s="142" t="n">
        <v>913.14</v>
      </c>
    </row>
    <row r="10307" customFormat="false" ht="12.75" hidden="false" customHeight="false" outlineLevel="0" collapsed="false">
      <c r="A10307" s="142" t="s">
        <v>19854</v>
      </c>
      <c r="B10307" s="663" t="str">
        <f aca="false">C10307&amp;D10307&amp;E10307&amp;F10307&amp;G10307&amp;H10307</f>
        <v>CONE DE ANCORAGEM DE CABO DE ACO DE 5 CORDOALHAS DE 12,7MM,COMPREENDENDO FORNECIMENTO DO CONE,DE LUVA CONE-BAINHA,DE 2,00M DE MOLA CENTRAL E BAINHA,BEM COMO AS OPERACOES DE PROTENSAO E INJECAO DE CIMENTO</v>
      </c>
      <c r="C10307" s="142" t="s">
        <v>19853</v>
      </c>
      <c r="D10307" s="142" t="s">
        <v>19842</v>
      </c>
      <c r="E10307" s="142" t="s">
        <v>19843</v>
      </c>
      <c r="F10307" s="142" t="s">
        <v>19844</v>
      </c>
      <c r="I10307" s="142" t="s">
        <v>9</v>
      </c>
      <c r="J10307" s="142" t="n">
        <v>888.1</v>
      </c>
    </row>
    <row r="10308" customFormat="false" ht="12.75" hidden="false" customHeight="false" outlineLevel="0" collapsed="false">
      <c r="A10308" s="142" t="s">
        <v>19855</v>
      </c>
      <c r="B10308" s="663" t="str">
        <f aca="false">C10308&amp;D10308&amp;E10308&amp;F10308&amp;G10308&amp;H10308</f>
        <v>CONE DE ANCORAGEM DE CABO DE ACO DE 6 CORDOALHAS DE 12,7MM,COMPREENDENDO FORNECIMENTO DO CONE,DE LUVA CONE-BAINHA,DE 2,00M DE MOLA CENTRAL E BAINHA,BEM COMO AS OPERACOES DE PROTENSAO E INJECAO DE CIMENTO</v>
      </c>
      <c r="C10308" s="142" t="s">
        <v>19856</v>
      </c>
      <c r="D10308" s="142" t="s">
        <v>19842</v>
      </c>
      <c r="E10308" s="142" t="s">
        <v>19843</v>
      </c>
      <c r="F10308" s="142" t="s">
        <v>19844</v>
      </c>
      <c r="I10308" s="142" t="s">
        <v>9</v>
      </c>
      <c r="J10308" s="142" t="n">
        <v>938.72</v>
      </c>
    </row>
    <row r="10309" customFormat="false" ht="12.75" hidden="false" customHeight="false" outlineLevel="0" collapsed="false">
      <c r="A10309" s="142" t="s">
        <v>19857</v>
      </c>
      <c r="B10309" s="663" t="str">
        <f aca="false">C10309&amp;D10309&amp;E10309&amp;F10309&amp;G10309&amp;H10309</f>
        <v>CONE DE ANCORAGEM DE CABO DE ACO DE 6 CORDOALHAS DE 12,7MM,COMPREENDENDO FORNECIMENTO DO CONE,DE LUVA CONE-BAINHA,DE 2,00M DE MOLA CENTRAL E BAINHA,BEM COMO AS OPERACOES DE PROTENSAO E INJECAO DE CIMENTO</v>
      </c>
      <c r="C10309" s="142" t="s">
        <v>19856</v>
      </c>
      <c r="D10309" s="142" t="s">
        <v>19842</v>
      </c>
      <c r="E10309" s="142" t="s">
        <v>19843</v>
      </c>
      <c r="F10309" s="142" t="s">
        <v>19844</v>
      </c>
      <c r="I10309" s="142" t="s">
        <v>9</v>
      </c>
      <c r="J10309" s="142" t="n">
        <v>912.71</v>
      </c>
    </row>
    <row r="10310" customFormat="false" ht="12.75" hidden="false" customHeight="false" outlineLevel="0" collapsed="false">
      <c r="A10310" s="142" t="s">
        <v>19858</v>
      </c>
      <c r="B10310" s="663" t="str">
        <f aca="false">C10310&amp;D10310&amp;E10310&amp;F10310&amp;G10310&amp;H10310</f>
        <v>CONE DE ANCORAGEM DE CABO DE ACO DE 7 CORDOALHAS DE 12,7MM,COMPREENDENDO FORNECIMENTO DO CONE,DE LUVA CONE-BAINHA,DE 2,00M DE MOLA CENTRAL E BAINHA,BEM COMO AS OPERACOES DE PROTENSAO E INJECAO DE CIMENTO</v>
      </c>
      <c r="C10310" s="142" t="s">
        <v>19859</v>
      </c>
      <c r="D10310" s="142" t="s">
        <v>19842</v>
      </c>
      <c r="E10310" s="142" t="s">
        <v>19843</v>
      </c>
      <c r="F10310" s="142" t="s">
        <v>19844</v>
      </c>
      <c r="I10310" s="142" t="s">
        <v>9</v>
      </c>
      <c r="J10310" s="142" t="n">
        <v>979.73</v>
      </c>
    </row>
    <row r="10311" customFormat="false" ht="12.75" hidden="false" customHeight="false" outlineLevel="0" collapsed="false">
      <c r="A10311" s="142" t="s">
        <v>19860</v>
      </c>
      <c r="B10311" s="663" t="str">
        <f aca="false">C10311&amp;D10311&amp;E10311&amp;F10311&amp;G10311&amp;H10311</f>
        <v>CONE DE ANCORAGEM DE CABO DE ACO DE 7 CORDOALHAS DE 12,7MM,COMPREENDENDO FORNECIMENTO DO CONE,DE LUVA CONE-BAINHA,DE 2,00M DE MOLA CENTRAL E BAINHA,BEM COMO AS OPERACOES DE PROTENSAO E INJECAO DE CIMENTO</v>
      </c>
      <c r="C10311" s="142" t="s">
        <v>19859</v>
      </c>
      <c r="D10311" s="142" t="s">
        <v>19842</v>
      </c>
      <c r="E10311" s="142" t="s">
        <v>19843</v>
      </c>
      <c r="F10311" s="142" t="s">
        <v>19844</v>
      </c>
      <c r="I10311" s="142" t="s">
        <v>9</v>
      </c>
      <c r="J10311" s="142" t="n">
        <v>952.87</v>
      </c>
    </row>
    <row r="10312" customFormat="false" ht="12.75" hidden="false" customHeight="false" outlineLevel="0" collapsed="false">
      <c r="A10312" s="142" t="s">
        <v>19861</v>
      </c>
      <c r="B10312" s="663" t="str">
        <f aca="false">C10312&amp;D10312&amp;E10312&amp;F10312&amp;G10312&amp;H10312</f>
        <v>CONE DE ANCORAGEM DE CABO DE ACO DE 12 CORDOALHAS DE 12,7MM,COMPREENDENDO FORNECIMENTO DO CONE,DE LUVA CONE-BAINHA,DE 2,00M DE MOLA CENTRAL E BAINHA,BEM COMO AS OPERACOES DE PROTENSAO E INJECAO DE CIMENTO</v>
      </c>
      <c r="C10312" s="142" t="s">
        <v>19862</v>
      </c>
      <c r="D10312" s="142" t="s">
        <v>19863</v>
      </c>
      <c r="E10312" s="142" t="s">
        <v>19864</v>
      </c>
      <c r="F10312" s="142" t="s">
        <v>19865</v>
      </c>
      <c r="I10312" s="142" t="s">
        <v>9</v>
      </c>
      <c r="J10312" s="142" t="n">
        <v>1307.09</v>
      </c>
    </row>
    <row r="10313" customFormat="false" ht="12.75" hidden="false" customHeight="false" outlineLevel="0" collapsed="false">
      <c r="A10313" s="142" t="s">
        <v>19866</v>
      </c>
      <c r="B10313" s="663" t="str">
        <f aca="false">C10313&amp;D10313&amp;E10313&amp;F10313&amp;G10313&amp;H10313</f>
        <v>CONE DE ANCORAGEM DE CABO DE ACO DE 12 CORDOALHAS DE 12,7MM,COMPREENDENDO FORNECIMENTO DO CONE,DE LUVA CONE-BAINHA,DE 2,00M DE MOLA CENTRAL E BAINHA,BEM COMO AS OPERACOES DE PROTENSAO E INJECAO DE CIMENTO</v>
      </c>
      <c r="C10313" s="142" t="s">
        <v>19862</v>
      </c>
      <c r="D10313" s="142" t="s">
        <v>19863</v>
      </c>
      <c r="E10313" s="142" t="s">
        <v>19864</v>
      </c>
      <c r="F10313" s="142" t="s">
        <v>19865</v>
      </c>
      <c r="I10313" s="142" t="s">
        <v>9</v>
      </c>
      <c r="J10313" s="142" t="n">
        <v>1277.41</v>
      </c>
    </row>
    <row r="10314" customFormat="false" ht="12.75" hidden="false" customHeight="false" outlineLevel="0" collapsed="false">
      <c r="A10314" s="142" t="s">
        <v>19867</v>
      </c>
      <c r="B10314" s="663" t="str">
        <f aca="false">C10314&amp;D10314&amp;E10314&amp;F10314&amp;G10314&amp;H10314</f>
        <v>CONE DE ANCORAGEM DE CABO DE ACO DE 19 CORDOALHAS DE 12,7MM,COMPREENDENDO FORNECIMENTO DO CONE,DE LUVA CONE-BAINHA,DE 2,00M DE MOLA CENTRAL E BAINHA,BEM COMO AS OPERACOES DE PROTENSAO E INJECAO DE CIMENTO</v>
      </c>
      <c r="C10314" s="142" t="s">
        <v>19868</v>
      </c>
      <c r="D10314" s="142" t="s">
        <v>19863</v>
      </c>
      <c r="E10314" s="142" t="s">
        <v>19864</v>
      </c>
      <c r="F10314" s="142" t="s">
        <v>19865</v>
      </c>
      <c r="I10314" s="142" t="s">
        <v>9</v>
      </c>
      <c r="J10314" s="142" t="n">
        <v>2279.52</v>
      </c>
    </row>
    <row r="10315" customFormat="false" ht="12.75" hidden="false" customHeight="false" outlineLevel="0" collapsed="false">
      <c r="A10315" s="142" t="s">
        <v>19869</v>
      </c>
      <c r="B10315" s="663" t="str">
        <f aca="false">C10315&amp;D10315&amp;E10315&amp;F10315&amp;G10315&amp;H10315</f>
        <v>CONE DE ANCORAGEM DE CABO DE ACO DE 19 CORDOALHAS DE 12,7MM,COMPREENDENDO FORNECIMENTO DO CONE,DE LUVA CONE-BAINHA,DE 2,00M DE MOLA CENTRAL E BAINHA,BEM COMO AS OPERACOES DE PROTENSAO E INJECAO DE CIMENTO</v>
      </c>
      <c r="C10315" s="142" t="s">
        <v>19868</v>
      </c>
      <c r="D10315" s="142" t="s">
        <v>19863</v>
      </c>
      <c r="E10315" s="142" t="s">
        <v>19864</v>
      </c>
      <c r="F10315" s="142" t="s">
        <v>19865</v>
      </c>
      <c r="I10315" s="142" t="s">
        <v>9</v>
      </c>
      <c r="J10315" s="142" t="n">
        <v>2244.24</v>
      </c>
    </row>
    <row r="10316" customFormat="false" ht="12.75" hidden="false" customHeight="false" outlineLevel="0" collapsed="false">
      <c r="A10316" s="142" t="s">
        <v>19870</v>
      </c>
      <c r="B10316" s="663" t="str">
        <f aca="false">C10316&amp;D10316&amp;E10316&amp;F10316&amp;G10316&amp;H10316</f>
        <v>CONE DE ANCORAGEM DE CABO DE ACO DE 22 CORDOALHAS DE 12,7MM,COMPREENDENDO FORNECIMENTO DO CONE,DE LUVA CONE-BAINHA,DE 2,00M DE MOLA CENTRAL E BAINHA,BEM COMO AS OPERACOES DE PROTENSAO E INJECAO DE CIMENTO</v>
      </c>
      <c r="C10316" s="142" t="s">
        <v>19871</v>
      </c>
      <c r="D10316" s="142" t="s">
        <v>19863</v>
      </c>
      <c r="E10316" s="142" t="s">
        <v>19864</v>
      </c>
      <c r="F10316" s="142" t="s">
        <v>19865</v>
      </c>
      <c r="I10316" s="142" t="s">
        <v>9</v>
      </c>
      <c r="J10316" s="142" t="n">
        <v>3268.19</v>
      </c>
    </row>
    <row r="10317" customFormat="false" ht="12.75" hidden="false" customHeight="false" outlineLevel="0" collapsed="false">
      <c r="A10317" s="142" t="s">
        <v>19872</v>
      </c>
      <c r="B10317" s="663" t="str">
        <f aca="false">C10317&amp;D10317&amp;E10317&amp;F10317&amp;G10317&amp;H10317</f>
        <v>CONE DE ANCORAGEM DE CABO DE ACO DE 22 CORDOALHAS DE 12,7MM,COMPREENDENDO FORNECIMENTO DO CONE,DE LUVA CONE-BAINHA,DE 2,00M DE MOLA CENTRAL E BAINHA,BEM COMO AS OPERACOES DE PROTENSAO E INJECAO DE CIMENTO</v>
      </c>
      <c r="C10317" s="142" t="s">
        <v>19871</v>
      </c>
      <c r="D10317" s="142" t="s">
        <v>19863</v>
      </c>
      <c r="E10317" s="142" t="s">
        <v>19864</v>
      </c>
      <c r="F10317" s="142" t="s">
        <v>19865</v>
      </c>
      <c r="I10317" s="142" t="s">
        <v>9</v>
      </c>
      <c r="J10317" s="142" t="n">
        <v>3229.06</v>
      </c>
    </row>
    <row r="10318" customFormat="false" ht="12.75" hidden="false" customHeight="false" outlineLevel="0" collapsed="false">
      <c r="A10318" s="142" t="s">
        <v>19873</v>
      </c>
      <c r="B10318" s="663" t="str">
        <f aca="false">C10318&amp;D10318&amp;E10318&amp;F10318&amp;G10318&amp;H10318</f>
        <v>CONE DE ANCORAGEM DE CABO DE ACO DE 27 CORDOALHAS DE 12,7MM,COMPREENDENDO FORNECIMENTO DO CONE,DE LUVA CONE-BAINHA,DE 2,00M DE MOLA CENTRAL E BAINHA,BEM COMO AS OPERACOES DE PROTENSAO E INJECAO DE CIMENTO</v>
      </c>
      <c r="C10318" s="142" t="s">
        <v>19874</v>
      </c>
      <c r="D10318" s="142" t="s">
        <v>19863</v>
      </c>
      <c r="E10318" s="142" t="s">
        <v>19864</v>
      </c>
      <c r="F10318" s="142" t="s">
        <v>19865</v>
      </c>
      <c r="I10318" s="142" t="s">
        <v>9</v>
      </c>
      <c r="J10318" s="142" t="n">
        <v>4536.58</v>
      </c>
    </row>
    <row r="10319" customFormat="false" ht="12.75" hidden="false" customHeight="false" outlineLevel="0" collapsed="false">
      <c r="A10319" s="142" t="s">
        <v>19875</v>
      </c>
      <c r="B10319" s="663" t="str">
        <f aca="false">C10319&amp;D10319&amp;E10319&amp;F10319&amp;G10319&amp;H10319</f>
        <v>CONE DE ANCORAGEM DE CABO DE ACO DE 27 CORDOALHAS DE 12,7MM,COMPREENDENDO FORNECIMENTO DO CONE,DE LUVA CONE-BAINHA,DE 2,00M DE MOLA CENTRAL E BAINHA,BEM COMO AS OPERACOES DE PROTENSAO E INJECAO DE CIMENTO</v>
      </c>
      <c r="C10319" s="142" t="s">
        <v>19874</v>
      </c>
      <c r="D10319" s="142" t="s">
        <v>19863</v>
      </c>
      <c r="E10319" s="142" t="s">
        <v>19864</v>
      </c>
      <c r="F10319" s="142" t="s">
        <v>19865</v>
      </c>
      <c r="I10319" s="142" t="s">
        <v>9</v>
      </c>
      <c r="J10319" s="142" t="n">
        <v>4494.55</v>
      </c>
    </row>
    <row r="10320" customFormat="false" ht="12.75" hidden="false" customHeight="false" outlineLevel="0" collapsed="false">
      <c r="A10320" s="142" t="s">
        <v>19876</v>
      </c>
      <c r="B10320" s="663" t="str">
        <f aca="false">C10320&amp;D10320&amp;E10320&amp;F10320&amp;G10320&amp;H10320</f>
        <v>CONE DE ANCORAGEM DE CABO DE ACO DE 31 CORDOALHAS DE 12,7MM,COMPREENDENDO FORNECIMENTO DO CONE,DE LUVA CONE-BAINHA,DE 2,00M DE MOLA CENTRAL E BAINHA,BEM COMO AS OPERACOES DE PROTENSAO E INJECAO DE CIMENTO</v>
      </c>
      <c r="C10320" s="142" t="s">
        <v>19877</v>
      </c>
      <c r="D10320" s="142" t="s">
        <v>19863</v>
      </c>
      <c r="E10320" s="142" t="s">
        <v>19864</v>
      </c>
      <c r="F10320" s="142" t="s">
        <v>19865</v>
      </c>
      <c r="I10320" s="142" t="s">
        <v>9</v>
      </c>
      <c r="J10320" s="142" t="n">
        <v>5502.3</v>
      </c>
    </row>
    <row r="10321" customFormat="false" ht="12.75" hidden="false" customHeight="false" outlineLevel="0" collapsed="false">
      <c r="A10321" s="142" t="s">
        <v>19878</v>
      </c>
      <c r="B10321" s="663" t="str">
        <f aca="false">C10321&amp;D10321&amp;E10321&amp;F10321&amp;G10321&amp;H10321</f>
        <v>CONE DE ANCORAGEM DE CABO DE ACO DE 31 CORDOALHAS DE 12,7MM,COMPREENDENDO FORNECIMENTO DO CONE,DE LUVA CONE-BAINHA,DE 2,00M DE MOLA CENTRAL E BAINHA,BEM COMO AS OPERACOES DE PROTENSAO E INJECAO DE CIMENTO</v>
      </c>
      <c r="C10321" s="142" t="s">
        <v>19877</v>
      </c>
      <c r="D10321" s="142" t="s">
        <v>19863</v>
      </c>
      <c r="E10321" s="142" t="s">
        <v>19864</v>
      </c>
      <c r="F10321" s="142" t="s">
        <v>19865</v>
      </c>
      <c r="I10321" s="142" t="s">
        <v>9</v>
      </c>
      <c r="J10321" s="142" t="n">
        <v>5457.67</v>
      </c>
    </row>
    <row r="10322" customFormat="false" ht="12.75" hidden="false" customHeight="false" outlineLevel="0" collapsed="false">
      <c r="A10322" s="142" t="s">
        <v>19879</v>
      </c>
      <c r="B10322" s="663" t="str">
        <f aca="false">C10322&amp;D10322&amp;E10322&amp;F10322&amp;G10322&amp;H10322</f>
        <v>CONE DE ANCORAGEM DE CABO DE ACO DE 37 CORDOALHAS DE 12,7MM,COMPREENDENDO FORNECIMENTO DO CONE,DE LUVA CONE-BAINHA,DE 2,00M DE MOLA CENTRAL E BAINHA,BEM COMO AS OPERACOES DE PROTENSAO E INJECAO DE CIMENTO</v>
      </c>
      <c r="C10322" s="142" t="s">
        <v>19880</v>
      </c>
      <c r="D10322" s="142" t="s">
        <v>19863</v>
      </c>
      <c r="E10322" s="142" t="s">
        <v>19864</v>
      </c>
      <c r="F10322" s="142" t="s">
        <v>19865</v>
      </c>
      <c r="I10322" s="142" t="s">
        <v>9</v>
      </c>
      <c r="J10322" s="142" t="n">
        <v>8088.96</v>
      </c>
    </row>
    <row r="10323" customFormat="false" ht="12.75" hidden="false" customHeight="false" outlineLevel="0" collapsed="false">
      <c r="A10323" s="142" t="s">
        <v>19881</v>
      </c>
      <c r="B10323" s="663" t="str">
        <f aca="false">C10323&amp;D10323&amp;E10323&amp;F10323&amp;G10323&amp;H10323</f>
        <v>CONE DE ANCORAGEM DE CABO DE ACO DE 37 CORDOALHAS DE 12,7MM,COMPREENDENDO FORNECIMENTO DO CONE,DE LUVA CONE-BAINHA,DE 2,00M DE MOLA CENTRAL E BAINHA,BEM COMO AS OPERACOES DE PROTENSAO E INJECAO DE CIMENTO</v>
      </c>
      <c r="C10323" s="142" t="s">
        <v>19880</v>
      </c>
      <c r="D10323" s="142" t="s">
        <v>19863</v>
      </c>
      <c r="E10323" s="142" t="s">
        <v>19864</v>
      </c>
      <c r="F10323" s="142" t="s">
        <v>19865</v>
      </c>
      <c r="I10323" s="142" t="s">
        <v>9</v>
      </c>
      <c r="J10323" s="142" t="n">
        <v>8038.46</v>
      </c>
    </row>
    <row r="10324" customFormat="false" ht="12.75" hidden="false" customHeight="false" outlineLevel="0" collapsed="false">
      <c r="A10324" s="142" t="s">
        <v>19882</v>
      </c>
      <c r="B10324" s="663" t="str">
        <f aca="false">C10324&amp;D10324&amp;E10324&amp;F10324&amp;G10324&amp;H10324</f>
        <v>CONE DE ANCORAGEM DE CABO DE ACO DE 1 CORDOALHA DE 15,2MM,COMPREENDENDO FORNECIMENTO DO CONE,DE LUVA CONE-BAINHA,DE 2,00M DE MOLA CENTRAL E BAINHA,BEM COMO AS OPERACOES DE PROTENSAO E INJECAO DE CIMENTO</v>
      </c>
      <c r="C10324" s="142" t="s">
        <v>19883</v>
      </c>
      <c r="D10324" s="142" t="s">
        <v>19836</v>
      </c>
      <c r="E10324" s="142" t="s">
        <v>19837</v>
      </c>
      <c r="F10324" s="142" t="s">
        <v>19838</v>
      </c>
      <c r="I10324" s="142" t="s">
        <v>9</v>
      </c>
      <c r="J10324" s="142" t="n">
        <v>365.93</v>
      </c>
    </row>
    <row r="10325" customFormat="false" ht="12.75" hidden="false" customHeight="false" outlineLevel="0" collapsed="false">
      <c r="A10325" s="142" t="s">
        <v>19884</v>
      </c>
      <c r="B10325" s="663" t="str">
        <f aca="false">C10325&amp;D10325&amp;E10325&amp;F10325&amp;G10325&amp;H10325</f>
        <v>CONE DE ANCORAGEM DE CABO DE ACO DE 1 CORDOALHA DE 15,2MM,COMPREENDENDO FORNECIMENTO DO CONE,DE LUVA CONE-BAINHA,DE 2,00M DE MOLA CENTRAL E BAINHA,BEM COMO AS OPERACOES DE PROTENSAO E INJECAO DE CIMENTO</v>
      </c>
      <c r="C10325" s="142" t="s">
        <v>19883</v>
      </c>
      <c r="D10325" s="142" t="s">
        <v>19836</v>
      </c>
      <c r="E10325" s="142" t="s">
        <v>19837</v>
      </c>
      <c r="F10325" s="142" t="s">
        <v>19838</v>
      </c>
      <c r="I10325" s="142" t="s">
        <v>9</v>
      </c>
      <c r="J10325" s="142" t="n">
        <v>359.94</v>
      </c>
    </row>
    <row r="10326" customFormat="false" ht="12.75" hidden="false" customHeight="false" outlineLevel="0" collapsed="false">
      <c r="A10326" s="142" t="s">
        <v>19885</v>
      </c>
      <c r="B10326" s="663" t="str">
        <f aca="false">C10326&amp;D10326&amp;E10326&amp;F10326&amp;G10326&amp;H10326</f>
        <v>CONE DE ANCORAGEM DE CABO DE ACO DE 2 CORDOALHAS DE 15,2MM,COMPREENDENDO FORNECIMENTO DO CONE,DE LUVA CONE-BAINHA,DE 2,00M DE MOLA CENTRAL E BAINHA,BEM COMO AS OPERACOES DE PROTENSAO E INJECAO DE CIMENTO</v>
      </c>
      <c r="C10326" s="142" t="s">
        <v>19886</v>
      </c>
      <c r="D10326" s="142" t="s">
        <v>19842</v>
      </c>
      <c r="E10326" s="142" t="s">
        <v>19843</v>
      </c>
      <c r="F10326" s="142" t="s">
        <v>19844</v>
      </c>
      <c r="I10326" s="142" t="s">
        <v>9</v>
      </c>
      <c r="J10326" s="142" t="n">
        <v>531.58</v>
      </c>
    </row>
    <row r="10327" customFormat="false" ht="12.75" hidden="false" customHeight="false" outlineLevel="0" collapsed="false">
      <c r="A10327" s="142" t="s">
        <v>19887</v>
      </c>
      <c r="B10327" s="663" t="str">
        <f aca="false">C10327&amp;D10327&amp;E10327&amp;F10327&amp;G10327&amp;H10327</f>
        <v>CONE DE ANCORAGEM DE CABO DE ACO DE 2 CORDOALHAS DE 15,2MM,COMPREENDENDO FORNECIMENTO DO CONE,DE LUVA CONE-BAINHA,DE 2,00M DE MOLA CENTRAL E BAINHA,BEM COMO AS OPERACOES DE PROTENSAO E INJECAO DE CIMENTO</v>
      </c>
      <c r="C10327" s="142" t="s">
        <v>19886</v>
      </c>
      <c r="D10327" s="142" t="s">
        <v>19842</v>
      </c>
      <c r="E10327" s="142" t="s">
        <v>19843</v>
      </c>
      <c r="F10327" s="142" t="s">
        <v>19844</v>
      </c>
      <c r="I10327" s="142" t="s">
        <v>9</v>
      </c>
      <c r="J10327" s="142" t="n">
        <v>519.39</v>
      </c>
    </row>
    <row r="10328" customFormat="false" ht="12.75" hidden="false" customHeight="false" outlineLevel="0" collapsed="false">
      <c r="A10328" s="142" t="s">
        <v>19888</v>
      </c>
      <c r="B10328" s="663" t="str">
        <f aca="false">C10328&amp;D10328&amp;E10328&amp;F10328&amp;G10328&amp;H10328</f>
        <v>CONE DE ANCORAGEM DE CABO DE ACO DE 3 CORDOALHAS DE 15,2MM,COMPREENDENDO FORNECIMENTO DO CONE,DE LUVA CONE-BAINHA,DE 2,00M DE MOLA CENTRAL E BAINHA,BEM COMO AS OPERACOES DE PROTENSAO E INJECAO DE CIMENTO</v>
      </c>
      <c r="C10328" s="142" t="s">
        <v>19889</v>
      </c>
      <c r="D10328" s="142" t="s">
        <v>19842</v>
      </c>
      <c r="E10328" s="142" t="s">
        <v>19843</v>
      </c>
      <c r="F10328" s="142" t="s">
        <v>19844</v>
      </c>
      <c r="I10328" s="142" t="s">
        <v>9</v>
      </c>
      <c r="J10328" s="142" t="n">
        <v>584.95</v>
      </c>
    </row>
    <row r="10329" customFormat="false" ht="12.75" hidden="false" customHeight="false" outlineLevel="0" collapsed="false">
      <c r="A10329" s="142" t="s">
        <v>19890</v>
      </c>
      <c r="B10329" s="663" t="str">
        <f aca="false">C10329&amp;D10329&amp;E10329&amp;F10329&amp;G10329&amp;H10329</f>
        <v>CONE DE ANCORAGEM DE CABO DE ACO DE 3 CORDOALHAS DE 15,2MM,COMPREENDENDO FORNECIMENTO DO CONE,DE LUVA CONE-BAINHA,DE 2,00M DE MOLA CENTRAL E BAINHA,BEM COMO AS OPERACOES DE PROTENSAO E INJECAO DE CIMENTO</v>
      </c>
      <c r="C10329" s="142" t="s">
        <v>19889</v>
      </c>
      <c r="D10329" s="142" t="s">
        <v>19842</v>
      </c>
      <c r="E10329" s="142" t="s">
        <v>19843</v>
      </c>
      <c r="F10329" s="142" t="s">
        <v>19844</v>
      </c>
      <c r="I10329" s="142" t="s">
        <v>9</v>
      </c>
      <c r="J10329" s="142" t="n">
        <v>566.77</v>
      </c>
    </row>
    <row r="10330" customFormat="false" ht="12.75" hidden="false" customHeight="false" outlineLevel="0" collapsed="false">
      <c r="A10330" s="142" t="s">
        <v>19891</v>
      </c>
      <c r="B10330" s="663" t="str">
        <f aca="false">C10330&amp;D10330&amp;E10330&amp;F10330&amp;G10330&amp;H10330</f>
        <v>CONE DE ANCORAGEM DE CABO DE ACO DE 4 CORDOALHAS DE 15,2MM,COMPREENDENDO FORNECIMENTO DO CONE,DE LUVA CONE-BAINHA,DE 2,00M DE MOLA CENTRAL E BAINHA,BEM COMO AS OPERACOES DE PROTENSAO E INJECAO DE CIMENTO</v>
      </c>
      <c r="C10330" s="142" t="s">
        <v>19892</v>
      </c>
      <c r="D10330" s="142" t="s">
        <v>19842</v>
      </c>
      <c r="E10330" s="142" t="s">
        <v>19843</v>
      </c>
      <c r="F10330" s="142" t="s">
        <v>19844</v>
      </c>
      <c r="I10330" s="142" t="s">
        <v>9</v>
      </c>
      <c r="J10330" s="142" t="n">
        <v>827.91</v>
      </c>
    </row>
    <row r="10331" customFormat="false" ht="12.75" hidden="false" customHeight="false" outlineLevel="0" collapsed="false">
      <c r="A10331" s="142" t="s">
        <v>19893</v>
      </c>
      <c r="B10331" s="663" t="str">
        <f aca="false">C10331&amp;D10331&amp;E10331&amp;F10331&amp;G10331&amp;H10331</f>
        <v>CONE DE ANCORAGEM DE CABO DE ACO DE 4 CORDOALHAS DE 15,2MM,COMPREENDENDO FORNECIMENTO DO CONE,DE LUVA CONE-BAINHA,DE 2,00M DE MOLA CENTRAL E BAINHA,BEM COMO AS OPERACOES DE PROTENSAO E INJECAO DE CIMENTO</v>
      </c>
      <c r="C10331" s="142" t="s">
        <v>19892</v>
      </c>
      <c r="D10331" s="142" t="s">
        <v>19842</v>
      </c>
      <c r="E10331" s="142" t="s">
        <v>19843</v>
      </c>
      <c r="F10331" s="142" t="s">
        <v>19844</v>
      </c>
      <c r="I10331" s="142" t="s">
        <v>9</v>
      </c>
      <c r="J10331" s="142" t="n">
        <v>803.98</v>
      </c>
    </row>
    <row r="10332" customFormat="false" ht="12.75" hidden="false" customHeight="false" outlineLevel="0" collapsed="false">
      <c r="A10332" s="142" t="s">
        <v>19894</v>
      </c>
      <c r="B10332" s="663" t="str">
        <f aca="false">C10332&amp;D10332&amp;E10332&amp;F10332&amp;G10332&amp;H10332</f>
        <v>CONE DE ANCORAGEM DE CABO DE ACO DE 5 CORDOALHAS DE 15,2MM,COMPREENDENDO FORNECIMENTO DO CONE,DE LUVA CONE-BAINHA,DE 2,00M DE MOLA CENTRAL E BAINHA,BEM COMO AS OPERACOES DE PROTENSAO E INJECAO DE CIMENTO</v>
      </c>
      <c r="C10332" s="142" t="s">
        <v>19895</v>
      </c>
      <c r="D10332" s="142" t="s">
        <v>19842</v>
      </c>
      <c r="E10332" s="142" t="s">
        <v>19843</v>
      </c>
      <c r="F10332" s="142" t="s">
        <v>19844</v>
      </c>
      <c r="I10332" s="142" t="s">
        <v>9</v>
      </c>
      <c r="J10332" s="142" t="n">
        <v>1069.74</v>
      </c>
    </row>
    <row r="10333" customFormat="false" ht="12.75" hidden="false" customHeight="false" outlineLevel="0" collapsed="false">
      <c r="A10333" s="142" t="s">
        <v>19896</v>
      </c>
      <c r="B10333" s="663" t="str">
        <f aca="false">C10333&amp;D10333&amp;E10333&amp;F10333&amp;G10333&amp;H10333</f>
        <v>CONE DE ANCORAGEM DE CABO DE ACO DE 5 CORDOALHAS DE 15,2MM,COMPREENDENDO FORNECIMENTO DO CONE,DE LUVA CONE-BAINHA,DE 2,00M DE MOLA CENTRAL E BAINHA,BEM COMO AS OPERACOES DE PROTENSAO E INJECAO DE CIMENTO</v>
      </c>
      <c r="C10333" s="142" t="s">
        <v>19895</v>
      </c>
      <c r="D10333" s="142" t="s">
        <v>19842</v>
      </c>
      <c r="E10333" s="142" t="s">
        <v>19843</v>
      </c>
      <c r="F10333" s="142" t="s">
        <v>19844</v>
      </c>
      <c r="I10333" s="142" t="s">
        <v>9</v>
      </c>
      <c r="J10333" s="142" t="n">
        <v>1044.7</v>
      </c>
    </row>
    <row r="10334" customFormat="false" ht="12.75" hidden="false" customHeight="false" outlineLevel="0" collapsed="false">
      <c r="A10334" s="142" t="s">
        <v>19897</v>
      </c>
      <c r="B10334" s="663" t="str">
        <f aca="false">C10334&amp;D10334&amp;E10334&amp;F10334&amp;G10334&amp;H10334</f>
        <v>CONE DE ANCORAGEM DE CABO DE ACO DE 6 CORDOALHAS DE 15,2MM,COMPREENDENDO FORNECIMENTO DO CONE,DE LUVA CONE-BAINHA,DE 2,00M DE MOLA CENTRAL E BAINHA,BEM COMO AS OPERACOES DE PROTENSAO E INJECAO DE CIMENTO</v>
      </c>
      <c r="C10334" s="142" t="s">
        <v>19898</v>
      </c>
      <c r="D10334" s="142" t="s">
        <v>19842</v>
      </c>
      <c r="E10334" s="142" t="s">
        <v>19843</v>
      </c>
      <c r="F10334" s="142" t="s">
        <v>19844</v>
      </c>
      <c r="I10334" s="142" t="s">
        <v>9</v>
      </c>
      <c r="J10334" s="142" t="n">
        <v>1091.92</v>
      </c>
    </row>
    <row r="10335" customFormat="false" ht="12.75" hidden="false" customHeight="false" outlineLevel="0" collapsed="false">
      <c r="A10335" s="142" t="s">
        <v>19899</v>
      </c>
      <c r="B10335" s="663" t="str">
        <f aca="false">C10335&amp;D10335&amp;E10335&amp;F10335&amp;G10335&amp;H10335</f>
        <v>CONE DE ANCORAGEM DE CABO DE ACO DE 6 CORDOALHAS DE 15,2MM,COMPREENDENDO FORNECIMENTO DO CONE,DE LUVA CONE-BAINHA,DE 2,00M DE MOLA CENTRAL E BAINHA,BEM COMO AS OPERACOES DE PROTENSAO E INJECAO DE CIMENTO</v>
      </c>
      <c r="C10335" s="142" t="s">
        <v>19898</v>
      </c>
      <c r="D10335" s="142" t="s">
        <v>19842</v>
      </c>
      <c r="E10335" s="142" t="s">
        <v>19843</v>
      </c>
      <c r="F10335" s="142" t="s">
        <v>19844</v>
      </c>
      <c r="I10335" s="142" t="s">
        <v>9</v>
      </c>
      <c r="J10335" s="142" t="n">
        <v>1065.91</v>
      </c>
    </row>
    <row r="10336" customFormat="false" ht="12.75" hidden="false" customHeight="false" outlineLevel="0" collapsed="false">
      <c r="A10336" s="142" t="s">
        <v>19900</v>
      </c>
      <c r="B10336" s="663" t="str">
        <f aca="false">C10336&amp;D10336&amp;E10336&amp;F10336&amp;G10336&amp;H10336</f>
        <v>CONE DE ANCORAGEM DE CABO DE ACO DE 7 CORDOALHAS DE 15,2MM,COMPREENDENDO FORNECIMENTO DO CONE,DE LUVA CONE-BAINHA,DE 2,00MM DE MOLA CENTRAL E BAINHA,BEM COMO AS OPERACOES DE PROTENSAO E INJECAO DE CIMENTO</v>
      </c>
      <c r="C10336" s="142" t="s">
        <v>19901</v>
      </c>
      <c r="D10336" s="142" t="s">
        <v>19842</v>
      </c>
      <c r="E10336" s="142" t="s">
        <v>19902</v>
      </c>
      <c r="F10336" s="142" t="s">
        <v>19865</v>
      </c>
      <c r="I10336" s="142" t="s">
        <v>9</v>
      </c>
      <c r="J10336" s="142" t="n">
        <v>1124.43</v>
      </c>
    </row>
    <row r="10337" customFormat="false" ht="12.75" hidden="false" customHeight="false" outlineLevel="0" collapsed="false">
      <c r="A10337" s="142" t="s">
        <v>19903</v>
      </c>
      <c r="B10337" s="663" t="str">
        <f aca="false">C10337&amp;D10337&amp;E10337&amp;F10337&amp;G10337&amp;H10337</f>
        <v>CONE DE ANCORAGEM DE CABO DE ACO DE 7 CORDOALHAS DE 15,2MM,COMPREENDENDO FORNECIMENTO DO CONE,DE LUVA CONE-BAINHA,DE 2,00MM DE MOLA CENTRAL E BAINHA,BEM COMO AS OPERACOES DE PROTENSAO E INJECAO DE CIMENTO</v>
      </c>
      <c r="C10337" s="142" t="s">
        <v>19901</v>
      </c>
      <c r="D10337" s="142" t="s">
        <v>19842</v>
      </c>
      <c r="E10337" s="142" t="s">
        <v>19902</v>
      </c>
      <c r="F10337" s="142" t="s">
        <v>19865</v>
      </c>
      <c r="I10337" s="142" t="s">
        <v>9</v>
      </c>
      <c r="J10337" s="142" t="n">
        <v>1097.57</v>
      </c>
    </row>
    <row r="10338" customFormat="false" ht="12.75" hidden="false" customHeight="false" outlineLevel="0" collapsed="false">
      <c r="A10338" s="142" t="s">
        <v>19904</v>
      </c>
      <c r="B10338" s="663" t="str">
        <f aca="false">C10338&amp;D10338&amp;E10338&amp;F10338&amp;G10338&amp;H10338</f>
        <v>CONE DE ANCORAGEM DE CABO DE ACO DE 12 CORDOALHAS DE 15,2MM,COMPREENDENDO FORNECIMENTO DO CONE,DE LUVA CONE-BAINHA,DE 2,00M DE MOLA CENTRAL E BAINHA,BEM COMO AS OPERACOES DE PROTENSAO E INJECAO DE CIMENTO</v>
      </c>
      <c r="C10338" s="142" t="s">
        <v>19905</v>
      </c>
      <c r="D10338" s="142" t="s">
        <v>19863</v>
      </c>
      <c r="E10338" s="142" t="s">
        <v>19864</v>
      </c>
      <c r="F10338" s="142" t="s">
        <v>19865</v>
      </c>
      <c r="I10338" s="142" t="s">
        <v>9</v>
      </c>
      <c r="J10338" s="142" t="n">
        <v>1776.19</v>
      </c>
    </row>
    <row r="10339" customFormat="false" ht="12.75" hidden="false" customHeight="false" outlineLevel="0" collapsed="false">
      <c r="A10339" s="142" t="s">
        <v>19906</v>
      </c>
      <c r="B10339" s="663" t="str">
        <f aca="false">C10339&amp;D10339&amp;E10339&amp;F10339&amp;G10339&amp;H10339</f>
        <v>CONE DE ANCORAGEM DE CABO DE ACO DE 12 CORDOALHAS DE 15,2MM,COMPREENDENDO FORNECIMENTO DO CONE,DE LUVA CONE-BAINHA,DE 2,00M DE MOLA CENTRAL E BAINHA,BEM COMO AS OPERACOES DE PROTENSAO E INJECAO DE CIMENTO</v>
      </c>
      <c r="C10339" s="142" t="s">
        <v>19905</v>
      </c>
      <c r="D10339" s="142" t="s">
        <v>19863</v>
      </c>
      <c r="E10339" s="142" t="s">
        <v>19864</v>
      </c>
      <c r="F10339" s="142" t="s">
        <v>19865</v>
      </c>
      <c r="I10339" s="142" t="s">
        <v>9</v>
      </c>
      <c r="J10339" s="142" t="n">
        <v>1746.51</v>
      </c>
    </row>
    <row r="10340" customFormat="false" ht="12.75" hidden="false" customHeight="false" outlineLevel="0" collapsed="false">
      <c r="A10340" s="142" t="s">
        <v>19907</v>
      </c>
      <c r="B10340" s="663" t="str">
        <f aca="false">C10340&amp;D10340&amp;E10340&amp;F10340&amp;G10340&amp;H10340</f>
        <v>CONE DE ANCORAGEM DE CABO DE ACO DE 19 CORDOALHAS DE 15,2MM,COMPREENDENDO FORNECIMENTO DO CONE,DE LUVA CONE-BAINHA,DE 2,00M DE MOLA CENTRAL E BAINHA,BEM COMO AS OPERACOES DE PROTENSAO E INJECAO DE CIMENTO</v>
      </c>
      <c r="C10340" s="142" t="s">
        <v>19908</v>
      </c>
      <c r="D10340" s="142" t="s">
        <v>19863</v>
      </c>
      <c r="E10340" s="142" t="s">
        <v>19864</v>
      </c>
      <c r="F10340" s="142" t="s">
        <v>19865</v>
      </c>
      <c r="I10340" s="142" t="s">
        <v>9</v>
      </c>
      <c r="J10340" s="142" t="n">
        <v>3179.9</v>
      </c>
    </row>
    <row r="10341" customFormat="false" ht="12.75" hidden="false" customHeight="false" outlineLevel="0" collapsed="false">
      <c r="A10341" s="142" t="s">
        <v>19909</v>
      </c>
      <c r="B10341" s="663" t="str">
        <f aca="false">C10341&amp;D10341&amp;E10341&amp;F10341&amp;G10341&amp;H10341</f>
        <v>CONE DE ANCORAGEM DE CABO DE ACO DE 19 CORDOALHAS DE 15,2MM,COMPREENDENDO FORNECIMENTO DO CONE,DE LUVA CONE-BAINHA,DE 2,00M DE MOLA CENTRAL E BAINHA,BEM COMO AS OPERACOES DE PROTENSAO E INJECAO DE CIMENTO</v>
      </c>
      <c r="C10341" s="142" t="s">
        <v>19908</v>
      </c>
      <c r="D10341" s="142" t="s">
        <v>19863</v>
      </c>
      <c r="E10341" s="142" t="s">
        <v>19864</v>
      </c>
      <c r="F10341" s="142" t="s">
        <v>19865</v>
      </c>
      <c r="I10341" s="142" t="s">
        <v>9</v>
      </c>
      <c r="J10341" s="142" t="n">
        <v>3144.62</v>
      </c>
    </row>
    <row r="10342" customFormat="false" ht="12.75" hidden="false" customHeight="false" outlineLevel="0" collapsed="false">
      <c r="A10342" s="142" t="s">
        <v>19910</v>
      </c>
      <c r="B10342" s="663" t="str">
        <f aca="false">C10342&amp;D10342&amp;E10342&amp;F10342&amp;G10342&amp;H10342</f>
        <v>CONE DE ANCORAGEM DE CABO DE ACO DE 22 CORDOALHAS DE 15,2MM,COMPREENDENDO FORNECIMENTO DO CONE,DE LUVA CONE-BAINHA,DE 2,00M DE MOLA CENTRAL E BAINHA,BEM COMO AS OPERACOES DE PROTENSAO E INJECAO DE CIMENTO</v>
      </c>
      <c r="C10342" s="142" t="s">
        <v>19911</v>
      </c>
      <c r="D10342" s="142" t="s">
        <v>19863</v>
      </c>
      <c r="E10342" s="142" t="s">
        <v>19864</v>
      </c>
      <c r="F10342" s="142" t="s">
        <v>19865</v>
      </c>
      <c r="I10342" s="142" t="s">
        <v>9</v>
      </c>
      <c r="J10342" s="142" t="n">
        <v>3897.99</v>
      </c>
    </row>
    <row r="10343" customFormat="false" ht="12.75" hidden="false" customHeight="false" outlineLevel="0" collapsed="false">
      <c r="A10343" s="142" t="s">
        <v>19912</v>
      </c>
      <c r="B10343" s="663" t="str">
        <f aca="false">C10343&amp;D10343&amp;E10343&amp;F10343&amp;G10343&amp;H10343</f>
        <v>CONE DE ANCORAGEM DE CABO DE ACO DE 22 CORDOALHAS DE 15,2MM,COMPREENDENDO FORNECIMENTO DO CONE,DE LUVA CONE-BAINHA,DE 2,00M DE MOLA CENTRAL E BAINHA,BEM COMO AS OPERACOES DE PROTENSAO E INJECAO DE CIMENTO</v>
      </c>
      <c r="C10343" s="142" t="s">
        <v>19911</v>
      </c>
      <c r="D10343" s="142" t="s">
        <v>19863</v>
      </c>
      <c r="E10343" s="142" t="s">
        <v>19864</v>
      </c>
      <c r="F10343" s="142" t="s">
        <v>19865</v>
      </c>
      <c r="I10343" s="142" t="s">
        <v>9</v>
      </c>
      <c r="J10343" s="142" t="n">
        <v>3858.86</v>
      </c>
    </row>
    <row r="10344" customFormat="false" ht="12.75" hidden="false" customHeight="false" outlineLevel="0" collapsed="false">
      <c r="A10344" s="142" t="s">
        <v>19913</v>
      </c>
      <c r="B10344" s="663" t="str">
        <f aca="false">C10344&amp;D10344&amp;E10344&amp;F10344&amp;G10344&amp;H10344</f>
        <v>CONE DE ANCORAGEM DE CABO DE ACO DE 27 CORDOALHAS DE 15,2MM,COMPREENDENDO FORNECIMENTO DO CONE,DE LUVA CONE-BAINHA,DE 2,00M DE MOLA CENTRAL E BAINHA,BEM COMO AS OPERACOES DE PROTENSAO E INJECAO DE CIMENTO</v>
      </c>
      <c r="C10344" s="142" t="s">
        <v>19914</v>
      </c>
      <c r="D10344" s="142" t="s">
        <v>19863</v>
      </c>
      <c r="E10344" s="142" t="s">
        <v>19864</v>
      </c>
      <c r="F10344" s="142" t="s">
        <v>19865</v>
      </c>
      <c r="I10344" s="142" t="s">
        <v>9</v>
      </c>
      <c r="J10344" s="142" t="n">
        <v>5777.75</v>
      </c>
    </row>
    <row r="10345" customFormat="false" ht="12.75" hidden="false" customHeight="false" outlineLevel="0" collapsed="false">
      <c r="A10345" s="142" t="s">
        <v>19915</v>
      </c>
      <c r="B10345" s="663" t="str">
        <f aca="false">C10345&amp;D10345&amp;E10345&amp;F10345&amp;G10345&amp;H10345</f>
        <v>CONE DE ANCORAGEM DE CABO DE ACO DE 27 CORDOALHAS DE 15,2MM,COMPREENDENDO FORNECIMENTO DO CONE,DE LUVA CONE-BAINHA,DE 2,00M DE MOLA CENTRAL E BAINHA,BEM COMO AS OPERACOES DE PROTENSAO E INJECAO DE CIMENTO</v>
      </c>
      <c r="C10345" s="142" t="s">
        <v>19914</v>
      </c>
      <c r="D10345" s="142" t="s">
        <v>19863</v>
      </c>
      <c r="E10345" s="142" t="s">
        <v>19864</v>
      </c>
      <c r="F10345" s="142" t="s">
        <v>19865</v>
      </c>
      <c r="I10345" s="142" t="s">
        <v>9</v>
      </c>
      <c r="J10345" s="142" t="n">
        <v>5735.72</v>
      </c>
    </row>
    <row r="10346" customFormat="false" ht="12.75" hidden="false" customHeight="false" outlineLevel="0" collapsed="false">
      <c r="A10346" s="142" t="s">
        <v>19916</v>
      </c>
      <c r="B10346" s="663" t="str">
        <f aca="false">C10346&amp;D10346&amp;E10346&amp;F10346&amp;G10346&amp;H10346</f>
        <v>CONE DE ANCORAGEM DE CABO DE ACO DE 31 CORDOALHAS DE 15,2MM,COMPREENDENDO FORNECIMENTO DO CONE,DE LUVA CONE-BAINHA,DE 2,00M DE MOLA CENTRAL E BAINHA,BEM COMO AS OPERACOES DE PROTENSAO E INJECAO DE CIMENTO</v>
      </c>
      <c r="C10346" s="142" t="s">
        <v>19917</v>
      </c>
      <c r="D10346" s="142" t="s">
        <v>19863</v>
      </c>
      <c r="E10346" s="142" t="s">
        <v>19864</v>
      </c>
      <c r="F10346" s="142" t="s">
        <v>19865</v>
      </c>
      <c r="I10346" s="142" t="s">
        <v>9</v>
      </c>
      <c r="J10346" s="142" t="n">
        <v>6435</v>
      </c>
    </row>
    <row r="10347" customFormat="false" ht="12.75" hidden="false" customHeight="false" outlineLevel="0" collapsed="false">
      <c r="A10347" s="142" t="s">
        <v>19918</v>
      </c>
      <c r="B10347" s="663" t="str">
        <f aca="false">C10347&amp;D10347&amp;E10347&amp;F10347&amp;G10347&amp;H10347</f>
        <v>CONE DE ANCORAGEM DE CABO DE ACO DE 31 CORDOALHAS DE 15,2MM,COMPREENDENDO FORNECIMENTO DO CONE,DE LUVA CONE-BAINHA,DE 2,00M DE MOLA CENTRAL E BAINHA,BEM COMO AS OPERACOES DE PROTENSAO E INJECAO DE CIMENTO</v>
      </c>
      <c r="C10347" s="142" t="s">
        <v>19917</v>
      </c>
      <c r="D10347" s="142" t="s">
        <v>19863</v>
      </c>
      <c r="E10347" s="142" t="s">
        <v>19864</v>
      </c>
      <c r="F10347" s="142" t="s">
        <v>19865</v>
      </c>
      <c r="I10347" s="142" t="s">
        <v>9</v>
      </c>
      <c r="J10347" s="142" t="n">
        <v>6390.37</v>
      </c>
    </row>
    <row r="10348" customFormat="false" ht="12.75" hidden="false" customHeight="false" outlineLevel="0" collapsed="false">
      <c r="A10348" s="142" t="s">
        <v>19919</v>
      </c>
      <c r="B10348" s="663" t="str">
        <f aca="false">C10348&amp;D10348&amp;E10348&amp;F10348&amp;G10348&amp;H10348</f>
        <v>CONE DE ANCORAGEM DE CABO DE ACO DE 37 CORDOALHAS DE 15,2MM,COMPREENDENDO FORNECIMENTO DO CONE,DE LUVA CONE-BAINHA,DE 2,00M DE MOLA CENTRAL E BAINHA,BEM COMO AS OPERACOES DE PROTENSAO E INJECAO DE CIMENTO</v>
      </c>
      <c r="C10348" s="142" t="s">
        <v>19920</v>
      </c>
      <c r="D10348" s="142" t="s">
        <v>19863</v>
      </c>
      <c r="E10348" s="142" t="s">
        <v>19864</v>
      </c>
      <c r="F10348" s="142" t="s">
        <v>19865</v>
      </c>
      <c r="I10348" s="142" t="s">
        <v>9</v>
      </c>
      <c r="J10348" s="142" t="n">
        <v>7589.46</v>
      </c>
    </row>
    <row r="10349" customFormat="false" ht="12.75" hidden="false" customHeight="false" outlineLevel="0" collapsed="false">
      <c r="A10349" s="142" t="s">
        <v>19921</v>
      </c>
      <c r="B10349" s="663" t="str">
        <f aca="false">C10349&amp;D10349&amp;E10349&amp;F10349&amp;G10349&amp;H10349</f>
        <v>CONE DE ANCORAGEM DE CABO DE ACO DE 37 CORDOALHAS DE 15,2MM,COMPREENDENDO FORNECIMENTO DO CONE,DE LUVA CONE-BAINHA,DE 2,00M DE MOLA CENTRAL E BAINHA,BEM COMO AS OPERACOES DE PROTENSAO E INJECAO DE CIMENTO</v>
      </c>
      <c r="C10349" s="142" t="s">
        <v>19920</v>
      </c>
      <c r="D10349" s="142" t="s">
        <v>19863</v>
      </c>
      <c r="E10349" s="142" t="s">
        <v>19864</v>
      </c>
      <c r="F10349" s="142" t="s">
        <v>19865</v>
      </c>
      <c r="I10349" s="142" t="s">
        <v>9</v>
      </c>
      <c r="J10349" s="142" t="n">
        <v>7538.96</v>
      </c>
    </row>
    <row r="10350" customFormat="false" ht="12.75" hidden="false" customHeight="false" outlineLevel="0" collapsed="false">
      <c r="A10350" s="142" t="s">
        <v>19922</v>
      </c>
      <c r="B10350" s="663" t="str">
        <f aca="false">C10350&amp;D10350&amp;E10350&amp;F10350&amp;G10350&amp;H10350</f>
        <v>VERGAS DE CONCRETO ARMADO PARA ALVENARIA,COM APROVEITAMENTODA MADEIRA POR 10 VEZES</v>
      </c>
      <c r="C10350" s="142" t="s">
        <v>19923</v>
      </c>
      <c r="D10350" s="142" t="s">
        <v>19924</v>
      </c>
      <c r="I10350" s="142" t="s">
        <v>859</v>
      </c>
      <c r="J10350" s="142" t="n">
        <v>1774.28</v>
      </c>
    </row>
    <row r="10351" customFormat="false" ht="12.75" hidden="false" customHeight="false" outlineLevel="0" collapsed="false">
      <c r="A10351" s="142" t="s">
        <v>19925</v>
      </c>
      <c r="B10351" s="663" t="str">
        <f aca="false">C10351&amp;D10351&amp;E10351&amp;F10351&amp;G10351&amp;H10351</f>
        <v>VERGAS DE CONCRETO ARMADO PARA ALVENARIA,COM APROVEITAMENTODA MADEIRA POR 10 VEZES</v>
      </c>
      <c r="C10351" s="142" t="s">
        <v>19923</v>
      </c>
      <c r="D10351" s="142" t="s">
        <v>19924</v>
      </c>
      <c r="I10351" s="142" t="s">
        <v>859</v>
      </c>
      <c r="J10351" s="142" t="n">
        <v>1635.02</v>
      </c>
    </row>
    <row r="10352" customFormat="false" ht="12.75" hidden="false" customHeight="false" outlineLevel="0" collapsed="false">
      <c r="A10352" s="142" t="s">
        <v>19926</v>
      </c>
      <c r="B10352" s="663" t="str">
        <f aca="false">C10352&amp;D10352&amp;E10352&amp;F10352&amp;G10352&amp;H10352</f>
        <v>PEITORIL DE CONCRETO ARMADO,SECAO EM T,70X20CM,ESPESSURA DE12CM,CONCRETO FCK=15MPA,FORMA DE CHAPAS COMPENSADAS,ACABAMENTO DESEMPENADO,CONFORME PROJETO TIPO Nº6061/EMOP.FORNECIMENTO E COLOCACAO</v>
      </c>
      <c r="C10352" s="142" t="s">
        <v>19927</v>
      </c>
      <c r="D10352" s="142" t="s">
        <v>19928</v>
      </c>
      <c r="E10352" s="142" t="s">
        <v>19929</v>
      </c>
      <c r="F10352" s="142" t="s">
        <v>7636</v>
      </c>
      <c r="I10352" s="142" t="s">
        <v>130</v>
      </c>
      <c r="J10352" s="142" t="n">
        <v>275.43</v>
      </c>
    </row>
    <row r="10353" customFormat="false" ht="12.75" hidden="false" customHeight="false" outlineLevel="0" collapsed="false">
      <c r="A10353" s="142" t="s">
        <v>19930</v>
      </c>
      <c r="B10353" s="663" t="str">
        <f aca="false">C10353&amp;D10353&amp;E10353&amp;F10353&amp;G10353&amp;H10353</f>
        <v>PEITORIL DE CONCRETO ARMADO,SECAO EM T,70X20CM,ESPESSURA DE12CM,CONCRETO FCK=15MPA,FORMA DE CHAPAS COMPENSADAS,ACABAMENTO DESEMPENADO,CONFORME PROJETO TIPO Nº6061/EMOP.FORNECIMENTO E COLOCACAO</v>
      </c>
      <c r="C10353" s="142" t="s">
        <v>19927</v>
      </c>
      <c r="D10353" s="142" t="s">
        <v>19928</v>
      </c>
      <c r="E10353" s="142" t="s">
        <v>19929</v>
      </c>
      <c r="F10353" s="142" t="s">
        <v>7636</v>
      </c>
      <c r="I10353" s="142" t="s">
        <v>130</v>
      </c>
      <c r="J10353" s="142" t="n">
        <v>254.88</v>
      </c>
    </row>
    <row r="10354" customFormat="false" ht="12.75" hidden="false" customHeight="false" outlineLevel="0" collapsed="false">
      <c r="A10354" s="142" t="s">
        <v>19931</v>
      </c>
      <c r="B10354" s="663" t="str">
        <f aca="false">C10354&amp;D10354&amp;E10354&amp;F10354&amp;G10354&amp;H10354</f>
        <v>CHAPIM/SOLEIRA DE CONCRETO APARENTE COM ACABAMENTO DESEMPENADO,USANDO FORMA DE CHAPA COMPENSADA,MEDINDO 14X10CM,CONFORMEPROJETO TIPO Nº6062/EMOP,FUNDIDO NO LOCAL</v>
      </c>
      <c r="C10354" s="142" t="s">
        <v>19932</v>
      </c>
      <c r="D10354" s="142" t="s">
        <v>19933</v>
      </c>
      <c r="E10354" s="142" t="s">
        <v>19934</v>
      </c>
      <c r="I10354" s="142" t="s">
        <v>130</v>
      </c>
      <c r="J10354" s="142" t="n">
        <v>26.62</v>
      </c>
    </row>
    <row r="10355" customFormat="false" ht="12.75" hidden="false" customHeight="false" outlineLevel="0" collapsed="false">
      <c r="A10355" s="142" t="s">
        <v>19935</v>
      </c>
      <c r="B10355" s="663" t="str">
        <f aca="false">C10355&amp;D10355&amp;E10355&amp;F10355&amp;G10355&amp;H10355</f>
        <v>CHAPIM/SOLEIRA DE CONCRETO APARENTE COM ACABAMENTO DESEMPENADO,USANDO FORMA DE CHAPA COMPENSADA,MEDINDO 14X10CM,CONFORMEPROJETO TIPO Nº6062/EMOP,FUNDIDO NO LOCAL</v>
      </c>
      <c r="C10355" s="142" t="s">
        <v>19932</v>
      </c>
      <c r="D10355" s="142" t="s">
        <v>19933</v>
      </c>
      <c r="E10355" s="142" t="s">
        <v>19934</v>
      </c>
      <c r="I10355" s="142" t="s">
        <v>130</v>
      </c>
      <c r="J10355" s="142" t="n">
        <v>24.37</v>
      </c>
    </row>
    <row r="10356" customFormat="false" ht="12.75" hidden="false" customHeight="false" outlineLevel="0" collapsed="false">
      <c r="A10356" s="142" t="s">
        <v>19936</v>
      </c>
      <c r="B10356" s="663" t="str">
        <f aca="false">C10356&amp;D10356&amp;E10356&amp;F10356&amp;G10356&amp;H10356</f>
        <v>CAMADA IMPERMEABILIZADORA EM CONCRETO ARMADO,ESPESSURA DE 5CM,ARMADURA CRUZADA COM BARRAS DE ACO CA-25 DE 3/16",ESPACADAS DE 30CM,JUNTAS DE SARRAFO DE MADEIRA ESPACADAS DE 3,00M,SENDO O CONCRETO DOSADO PARA UMA RESISTENCIA CARACTERISTICA ACOMPRESSAO DE 10MPA</v>
      </c>
      <c r="C10356" s="142" t="s">
        <v>19937</v>
      </c>
      <c r="D10356" s="142" t="s">
        <v>19938</v>
      </c>
      <c r="E10356" s="142" t="s">
        <v>19939</v>
      </c>
      <c r="F10356" s="142" t="s">
        <v>19940</v>
      </c>
      <c r="G10356" s="142" t="s">
        <v>19941</v>
      </c>
      <c r="I10356" s="142" t="s">
        <v>1696</v>
      </c>
      <c r="J10356" s="142" t="n">
        <v>37.31</v>
      </c>
    </row>
    <row r="10357" customFormat="false" ht="12.75" hidden="false" customHeight="false" outlineLevel="0" collapsed="false">
      <c r="A10357" s="142" t="s">
        <v>19942</v>
      </c>
      <c r="B10357" s="663" t="str">
        <f aca="false">C10357&amp;D10357&amp;E10357&amp;F10357&amp;G10357&amp;H10357</f>
        <v>CAMADA IMPERMEABILIZADORA EM CONCRETO ARMADO,ESPESSURA DE 5CM,ARMADURA CRUZADA COM BARRAS DE ACO CA-25 DE 3/16",ESPACADAS DE 30CM,JUNTAS DE SARRAFO DE MADEIRA ESPACADAS DE 3,00M,SENDO O CONCRETO DOSADO PARA UMA RESISTENCIA CARACTERISTICA ACOMPRESSAO DE 10MPA</v>
      </c>
      <c r="C10357" s="142" t="s">
        <v>19937</v>
      </c>
      <c r="D10357" s="142" t="s">
        <v>19938</v>
      </c>
      <c r="E10357" s="142" t="s">
        <v>19939</v>
      </c>
      <c r="F10357" s="142" t="s">
        <v>19940</v>
      </c>
      <c r="G10357" s="142" t="s">
        <v>19941</v>
      </c>
      <c r="I10357" s="142" t="s">
        <v>1696</v>
      </c>
      <c r="J10357" s="142" t="n">
        <v>34.86</v>
      </c>
    </row>
    <row r="10358" customFormat="false" ht="12.75" hidden="false" customHeight="false" outlineLevel="0" collapsed="false">
      <c r="A10358" s="142" t="s">
        <v>19943</v>
      </c>
      <c r="B10358" s="663" t="str">
        <f aca="false">C10358&amp;D10358&amp;E10358&amp;F10358&amp;G10358&amp;H10358</f>
        <v>CORTINA DE CONCRETO ARMADO,COM 18 A 20CM DE ESPESSURA,FCK=20MPA,INCLUINDO MATERIAIS PARA 1,00M3 DE CONCRETO (IMPORTADO DE USINA) ADENSADO E COLOCADO,10,00M2 DE FORMAS DE MADEIRA DE 3ª,SERVINDO 1,4 VEZES,ESCORAMENTO E 80KG DE ACO CA-50</v>
      </c>
      <c r="C10358" s="142" t="s">
        <v>19944</v>
      </c>
      <c r="D10358" s="142" t="s">
        <v>19945</v>
      </c>
      <c r="E10358" s="142" t="s">
        <v>19946</v>
      </c>
      <c r="F10358" s="142" t="s">
        <v>19947</v>
      </c>
      <c r="I10358" s="142" t="s">
        <v>859</v>
      </c>
      <c r="J10358" s="142" t="n">
        <v>2091.17</v>
      </c>
    </row>
    <row r="10359" customFormat="false" ht="12.75" hidden="false" customHeight="false" outlineLevel="0" collapsed="false">
      <c r="A10359" s="142" t="s">
        <v>19948</v>
      </c>
      <c r="B10359" s="663" t="str">
        <f aca="false">C10359&amp;D10359&amp;E10359&amp;F10359&amp;G10359&amp;H10359</f>
        <v>CORTINA DE CONCRETO ARMADO,COM 18 A 20CM DE ESPESSURA,FCK=20MPA,INCLUINDO MATERIAIS PARA 1,00M3 DE CONCRETO (IMPORTADO DE USINA) ADENSADO E COLOCADO,10,00M2 DE FORMAS DE MADEIRA DE 3ª,SERVINDO 1,4 VEZES,ESCORAMENTO E 80KG DE ACO CA-50</v>
      </c>
      <c r="C10359" s="142" t="s">
        <v>19944</v>
      </c>
      <c r="D10359" s="142" t="s">
        <v>19945</v>
      </c>
      <c r="E10359" s="142" t="s">
        <v>19946</v>
      </c>
      <c r="F10359" s="142" t="s">
        <v>19947</v>
      </c>
      <c r="I10359" s="142" t="s">
        <v>859</v>
      </c>
      <c r="J10359" s="142" t="n">
        <v>1952.57</v>
      </c>
    </row>
    <row r="10360" customFormat="false" ht="12.75" hidden="false" customHeight="false" outlineLevel="0" collapsed="false">
      <c r="A10360" s="142" t="s">
        <v>19949</v>
      </c>
      <c r="B10360" s="663" t="str">
        <f aca="false">C10360&amp;D10360&amp;E10360&amp;F10360&amp;G10360&amp;H10360</f>
        <v>CORTINA DE CONCRETO ARMADO,COM 18 A 20CM DE ESPESSURA,FCK=25MPA,INCLUINDO MATERIAIS PARA 1,00M3 DE CONCRETO(IMPORTADO DE USINA)ADENSADO E COLOCADO,10,00M2 DE FORMAS DE MADEIRA DE 3ª,SERVINDO 1,4 VEZES,ESCORAMENTO E 80KG DE ACO CA-50</v>
      </c>
      <c r="C10360" s="142" t="s">
        <v>19950</v>
      </c>
      <c r="D10360" s="142" t="s">
        <v>19951</v>
      </c>
      <c r="E10360" s="142" t="s">
        <v>19952</v>
      </c>
      <c r="F10360" s="142" t="s">
        <v>19953</v>
      </c>
      <c r="I10360" s="142" t="s">
        <v>859</v>
      </c>
      <c r="J10360" s="142" t="n">
        <v>2109.88</v>
      </c>
    </row>
    <row r="10361" customFormat="false" ht="12.75" hidden="false" customHeight="false" outlineLevel="0" collapsed="false">
      <c r="A10361" s="142" t="s">
        <v>19954</v>
      </c>
      <c r="B10361" s="663" t="str">
        <f aca="false">C10361&amp;D10361&amp;E10361&amp;F10361&amp;G10361&amp;H10361</f>
        <v>CORTINA DE CONCRETO ARMADO,COM 18 A 20CM DE ESPESSURA,FCK=25MPA,INCLUINDO MATERIAIS PARA 1,00M3 DE CONCRETO(IMPORTADO DE USINA)ADENSADO E COLOCADO,10,00M2 DE FORMAS DE MADEIRA DE 3ª,SERVINDO 1,4 VEZES,ESCORAMENTO E 80KG DE ACO CA-50</v>
      </c>
      <c r="C10361" s="142" t="s">
        <v>19950</v>
      </c>
      <c r="D10361" s="142" t="s">
        <v>19951</v>
      </c>
      <c r="E10361" s="142" t="s">
        <v>19952</v>
      </c>
      <c r="F10361" s="142" t="s">
        <v>19953</v>
      </c>
      <c r="I10361" s="142" t="s">
        <v>859</v>
      </c>
      <c r="J10361" s="142" t="n">
        <v>1971.28</v>
      </c>
    </row>
    <row r="10362" customFormat="false" ht="12.75" hidden="false" customHeight="false" outlineLevel="0" collapsed="false">
      <c r="A10362" s="142" t="s">
        <v>19955</v>
      </c>
      <c r="B10362" s="663" t="str">
        <f aca="false">C10362&amp;D10362&amp;E10362&amp;F10362&amp;G10362&amp;H10362</f>
        <v>CORTINA DE CONCRETO ARMADO,COM 18 A 20CM DE ESPESSURA,FCK=30MPA,INCLUINDO MATERIAIS PARA 1,00M3 DE CONCRETO(IMPORTADO DE USINA)ADENSADO E COLOCADO 10,00M2 DE FORMAS DE AMDEIRA DE 3ª,SERVINDO 1,4 VEZES,ESCORAMENTO E 80KG DE ACO CA-50</v>
      </c>
      <c r="C10362" s="142" t="s">
        <v>19956</v>
      </c>
      <c r="D10362" s="142" t="s">
        <v>19951</v>
      </c>
      <c r="E10362" s="142" t="s">
        <v>19957</v>
      </c>
      <c r="F10362" s="142" t="s">
        <v>19953</v>
      </c>
      <c r="I10362" s="142" t="s">
        <v>859</v>
      </c>
      <c r="J10362" s="142" t="n">
        <v>2117.76</v>
      </c>
    </row>
    <row r="10363" customFormat="false" ht="12.75" hidden="false" customHeight="false" outlineLevel="0" collapsed="false">
      <c r="A10363" s="142" t="s">
        <v>19958</v>
      </c>
      <c r="B10363" s="663" t="str">
        <f aca="false">C10363&amp;D10363&amp;E10363&amp;F10363&amp;G10363&amp;H10363</f>
        <v>CORTINA DE CONCRETO ARMADO,COM 18 A 20CM DE ESPESSURA,FCK=30MPA,INCLUINDO MATERIAIS PARA 1,00M3 DE CONCRETO(IMPORTADO DE USINA)ADENSADO E COLOCADO 10,00M2 DE FORMAS DE AMDEIRA DE 3ª,SERVINDO 1,4 VEZES,ESCORAMENTO E 80KG DE ACO CA-50</v>
      </c>
      <c r="C10363" s="142" t="s">
        <v>19956</v>
      </c>
      <c r="D10363" s="142" t="s">
        <v>19951</v>
      </c>
      <c r="E10363" s="142" t="s">
        <v>19957</v>
      </c>
      <c r="F10363" s="142" t="s">
        <v>19953</v>
      </c>
      <c r="I10363" s="142" t="s">
        <v>859</v>
      </c>
      <c r="J10363" s="142" t="n">
        <v>1979.17</v>
      </c>
    </row>
    <row r="10364" customFormat="false" ht="12.75" hidden="false" customHeight="false" outlineLevel="0" collapsed="false">
      <c r="A10364" s="142" t="s">
        <v>19959</v>
      </c>
      <c r="B10364" s="663" t="str">
        <f aca="false">C10364&amp;D10364&amp;E10364&amp;F10364&amp;G10364&amp;H10364</f>
        <v>PLACAS DE CONCRETO ARMADO PRE-MOLDADAS,COM FCK=20MPA,ESPESSURA DE 6CM EM PECAS DE ATE 90KG,INCLUSIVE COLOCACAO MANUAL NO LOCAL DEFINITIVO</v>
      </c>
      <c r="C10364" s="142" t="s">
        <v>19960</v>
      </c>
      <c r="D10364" s="142" t="s">
        <v>19961</v>
      </c>
      <c r="E10364" s="142" t="s">
        <v>19962</v>
      </c>
      <c r="I10364" s="142" t="s">
        <v>1696</v>
      </c>
      <c r="J10364" s="142" t="n">
        <v>156.74</v>
      </c>
    </row>
    <row r="10365" customFormat="false" ht="12.75" hidden="false" customHeight="false" outlineLevel="0" collapsed="false">
      <c r="A10365" s="142" t="s">
        <v>19963</v>
      </c>
      <c r="B10365" s="663" t="str">
        <f aca="false">C10365&amp;D10365&amp;E10365&amp;F10365&amp;G10365&amp;H10365</f>
        <v>PLACAS DE CONCRETO ARMADO PRE-MOLDADAS,COM FCK=20MPA,ESPESSURA DE 6CM EM PECAS DE ATE 90KG,INCLUSIVE COLOCACAO MANUAL NO LOCAL DEFINITIVO</v>
      </c>
      <c r="C10365" s="142" t="s">
        <v>19960</v>
      </c>
      <c r="D10365" s="142" t="s">
        <v>19961</v>
      </c>
      <c r="E10365" s="142" t="s">
        <v>19962</v>
      </c>
      <c r="I10365" s="142" t="s">
        <v>1696</v>
      </c>
      <c r="J10365" s="142" t="n">
        <v>143.77</v>
      </c>
    </row>
    <row r="10366" customFormat="false" ht="12.75" hidden="false" customHeight="false" outlineLevel="0" collapsed="false">
      <c r="A10366" s="142" t="s">
        <v>19964</v>
      </c>
      <c r="B10366" s="663" t="str">
        <f aca="false">C10366&amp;D10366&amp;E10366&amp;F10366&amp;G10366&amp;H10366</f>
        <v>PLACAS DE CONCRETO ARMADO PRE-MOLDADAS,COM FCK=20MPA,ESPESSURA DE 6CM EM PECAS ACIMA DE 90KG E COLOCACAO COM GUINDASTE</v>
      </c>
      <c r="C10366" s="142" t="s">
        <v>19960</v>
      </c>
      <c r="D10366" s="142" t="s">
        <v>19965</v>
      </c>
      <c r="I10366" s="142" t="s">
        <v>1696</v>
      </c>
      <c r="J10366" s="142" t="n">
        <v>192.67</v>
      </c>
    </row>
    <row r="10367" customFormat="false" ht="12.75" hidden="false" customHeight="false" outlineLevel="0" collapsed="false">
      <c r="A10367" s="142" t="s">
        <v>19966</v>
      </c>
      <c r="B10367" s="663" t="str">
        <f aca="false">C10367&amp;D10367&amp;E10367&amp;F10367&amp;G10367&amp;H10367</f>
        <v>PLACAS DE CONCRETO ARMADO PRE-MOLDADAS,COM FCK=20MPA,ESPESSURA DE 6CM EM PECAS ACIMA DE 90KG E COLOCACAO COM GUINDASTE</v>
      </c>
      <c r="C10367" s="142" t="s">
        <v>19960</v>
      </c>
      <c r="D10367" s="142" t="s">
        <v>19965</v>
      </c>
      <c r="I10367" s="142" t="s">
        <v>1696</v>
      </c>
      <c r="J10367" s="142" t="n">
        <v>180.67</v>
      </c>
    </row>
    <row r="10368" customFormat="false" ht="12.75" hidden="false" customHeight="false" outlineLevel="0" collapsed="false">
      <c r="A10368" s="142" t="s">
        <v>19967</v>
      </c>
      <c r="B10368" s="663" t="str">
        <f aca="false">C10368&amp;D10368&amp;E10368&amp;F10368&amp;G10368&amp;H10368</f>
        <v>PLACAS DE CONCRETO ARMADO PRE-MOLDADAS,COM FCK=20MPA,ESPESSURA DE 8CM EM PECAS DE ATE 90KG,INCLUSIVE COLOCACAO MANUAL NO LOCAL DEFINITIVO</v>
      </c>
      <c r="C10368" s="142" t="s">
        <v>19960</v>
      </c>
      <c r="D10368" s="142" t="s">
        <v>19968</v>
      </c>
      <c r="E10368" s="142" t="s">
        <v>19962</v>
      </c>
      <c r="I10368" s="142" t="s">
        <v>1696</v>
      </c>
      <c r="J10368" s="142" t="n">
        <v>180.05</v>
      </c>
    </row>
    <row r="10369" customFormat="false" ht="12.75" hidden="false" customHeight="false" outlineLevel="0" collapsed="false">
      <c r="A10369" s="142" t="s">
        <v>19969</v>
      </c>
      <c r="B10369" s="663" t="str">
        <f aca="false">C10369&amp;D10369&amp;E10369&amp;F10369&amp;G10369&amp;H10369</f>
        <v>PLACAS DE CONCRETO ARMADO PRE-MOLDADAS,COM FCK=20MPA,ESPESSURA DE 8CM EM PECAS DE ATE 90KG,INCLUSIVE COLOCACAO MANUAL NO LOCAL DEFINITIVO</v>
      </c>
      <c r="C10369" s="142" t="s">
        <v>19960</v>
      </c>
      <c r="D10369" s="142" t="s">
        <v>19968</v>
      </c>
      <c r="E10369" s="142" t="s">
        <v>19962</v>
      </c>
      <c r="I10369" s="142" t="s">
        <v>1696</v>
      </c>
      <c r="J10369" s="142" t="n">
        <v>165.76</v>
      </c>
    </row>
    <row r="10370" customFormat="false" ht="12.75" hidden="false" customHeight="false" outlineLevel="0" collapsed="false">
      <c r="A10370" s="142" t="s">
        <v>19970</v>
      </c>
      <c r="B10370" s="663" t="str">
        <f aca="false">C10370&amp;D10370&amp;E10370&amp;F10370&amp;G10370&amp;H10370</f>
        <v>PLACAS DE CONCRETO ARMADO PRE-MOLDADAS,COM FCK=20MPA,ESPESSURA DE 8CM EM PECAS ACIMA DE 90KG E COLOCACAO COM GUINDASTE</v>
      </c>
      <c r="C10370" s="142" t="s">
        <v>19960</v>
      </c>
      <c r="D10370" s="142" t="s">
        <v>19971</v>
      </c>
      <c r="I10370" s="142" t="s">
        <v>1696</v>
      </c>
      <c r="J10370" s="142" t="n">
        <v>226.98</v>
      </c>
    </row>
    <row r="10371" customFormat="false" ht="12.75" hidden="false" customHeight="false" outlineLevel="0" collapsed="false">
      <c r="A10371" s="142" t="s">
        <v>19972</v>
      </c>
      <c r="B10371" s="663" t="str">
        <f aca="false">C10371&amp;D10371&amp;E10371&amp;F10371&amp;G10371&amp;H10371</f>
        <v>PLACAS DE CONCRETO ARMADO PRE-MOLDADAS,COM FCK=20MPA,ESPESSURA DE 8CM EM PECAS ACIMA DE 90KG E COLOCACAO COM GUINDASTE</v>
      </c>
      <c r="C10371" s="142" t="s">
        <v>19960</v>
      </c>
      <c r="D10371" s="142" t="s">
        <v>19971</v>
      </c>
      <c r="I10371" s="142" t="s">
        <v>1696</v>
      </c>
      <c r="J10371" s="142" t="n">
        <v>213.06</v>
      </c>
    </row>
    <row r="10372" customFormat="false" ht="12.75" hidden="false" customHeight="false" outlineLevel="0" collapsed="false">
      <c r="A10372" s="142" t="s">
        <v>19973</v>
      </c>
      <c r="B10372" s="663" t="str">
        <f aca="false">C10372&amp;D10372&amp;E10372&amp;F10372&amp;G10372&amp;H10372</f>
        <v>PLACAS DE CONCRETO ARMADO PRE-MOLDADAS,COM FCK=20MPA,ESPESSURA DE 10CM EM PECAS DE ATE 90KG,INCLUSIVE COLOCACAO MANUAL NO LOCAL DEFINITIVO</v>
      </c>
      <c r="C10372" s="142" t="s">
        <v>19960</v>
      </c>
      <c r="D10372" s="142" t="s">
        <v>19974</v>
      </c>
      <c r="E10372" s="142" t="s">
        <v>19975</v>
      </c>
      <c r="I10372" s="142" t="s">
        <v>1696</v>
      </c>
      <c r="J10372" s="142" t="n">
        <v>212.62</v>
      </c>
    </row>
    <row r="10373" customFormat="false" ht="12.75" hidden="false" customHeight="false" outlineLevel="0" collapsed="false">
      <c r="A10373" s="142" t="s">
        <v>19976</v>
      </c>
      <c r="B10373" s="663" t="str">
        <f aca="false">C10373&amp;D10373&amp;E10373&amp;F10373&amp;G10373&amp;H10373</f>
        <v>PLACAS DE CONCRETO ARMADO PRE-MOLDADAS,COM FCK=20MPA,ESPESSURA DE 10CM EM PECAS DE ATE 90KG,INCLUSIVE COLOCACAO MANUAL NO LOCAL DEFINITIVO</v>
      </c>
      <c r="C10373" s="142" t="s">
        <v>19960</v>
      </c>
      <c r="D10373" s="142" t="s">
        <v>19974</v>
      </c>
      <c r="E10373" s="142" t="s">
        <v>19975</v>
      </c>
      <c r="I10373" s="142" t="s">
        <v>1696</v>
      </c>
      <c r="J10373" s="142" t="n">
        <v>195.99</v>
      </c>
    </row>
    <row r="10374" customFormat="false" ht="12.75" hidden="false" customHeight="false" outlineLevel="0" collapsed="false">
      <c r="A10374" s="142" t="s">
        <v>19977</v>
      </c>
      <c r="B10374" s="663" t="str">
        <f aca="false">C10374&amp;D10374&amp;E10374&amp;F10374&amp;G10374&amp;H10374</f>
        <v>PLACAS DE CONCRETO ARMADO PRE-MOLDADAS,COM FCK=20MPA,ESPESSURA DE 10CM EM PECAS ACIMA DE 90KG E COLOCACAO COM GUINDASTE</v>
      </c>
      <c r="C10374" s="142" t="s">
        <v>19960</v>
      </c>
      <c r="D10374" s="142" t="s">
        <v>19978</v>
      </c>
      <c r="I10374" s="142" t="s">
        <v>1696</v>
      </c>
      <c r="J10374" s="142" t="n">
        <v>252.83</v>
      </c>
    </row>
    <row r="10375" customFormat="false" ht="12.75" hidden="false" customHeight="false" outlineLevel="0" collapsed="false">
      <c r="A10375" s="142" t="s">
        <v>19979</v>
      </c>
      <c r="B10375" s="663" t="str">
        <f aca="false">C10375&amp;D10375&amp;E10375&amp;F10375&amp;G10375&amp;H10375</f>
        <v>PLACAS DE CONCRETO ARMADO PRE-MOLDADAS,COM FCK=20MPA,ESPESSURA DE 10CM EM PECAS ACIMA DE 90KG E COLOCACAO COM GUINDASTE</v>
      </c>
      <c r="C10375" s="142" t="s">
        <v>19960</v>
      </c>
      <c r="D10375" s="142" t="s">
        <v>19978</v>
      </c>
      <c r="I10375" s="142" t="s">
        <v>1696</v>
      </c>
      <c r="J10375" s="142" t="n">
        <v>237.27</v>
      </c>
    </row>
    <row r="10376" customFormat="false" ht="12.75" hidden="false" customHeight="false" outlineLevel="0" collapsed="false">
      <c r="A10376" s="142" t="s">
        <v>19980</v>
      </c>
      <c r="B10376" s="663" t="str">
        <f aca="false">C10376&amp;D10376&amp;E10376&amp;F10376&amp;G10376&amp;H10376</f>
        <v>PLACAS DE CONCRETO ARMADO PRE-MOLDADAS,COM FCK=20MPA,ESPESSURA DE 10CM EM PECAS ACIMA DE 90KG,COM FUROS DE 3CM DE DIAMETRO ESPACADOS DE 15CM EM AMBAS AS DIRECOES,COLOCACAO COM GUINDASTE</v>
      </c>
      <c r="C10376" s="142" t="s">
        <v>19960</v>
      </c>
      <c r="D10376" s="142" t="s">
        <v>19981</v>
      </c>
      <c r="E10376" s="142" t="s">
        <v>19982</v>
      </c>
      <c r="F10376" s="142" t="s">
        <v>19983</v>
      </c>
      <c r="I10376" s="142" t="s">
        <v>1696</v>
      </c>
      <c r="J10376" s="142" t="n">
        <v>624.68</v>
      </c>
    </row>
    <row r="10377" customFormat="false" ht="12.75" hidden="false" customHeight="false" outlineLevel="0" collapsed="false">
      <c r="A10377" s="142" t="s">
        <v>19984</v>
      </c>
      <c r="B10377" s="663" t="str">
        <f aca="false">C10377&amp;D10377&amp;E10377&amp;F10377&amp;G10377&amp;H10377</f>
        <v>PLACAS DE CONCRETO ARMADO PRE-MOLDADAS,COM FCK=20MPA,ESPESSURA DE 10CM EM PECAS ACIMA DE 90KG,COM FUROS DE 3CM DE DIAMETRO ESPACADOS DE 15CM EM AMBAS AS DIRECOES,COLOCACAO COM GUINDASTE</v>
      </c>
      <c r="C10377" s="142" t="s">
        <v>19960</v>
      </c>
      <c r="D10377" s="142" t="s">
        <v>19981</v>
      </c>
      <c r="E10377" s="142" t="s">
        <v>19982</v>
      </c>
      <c r="F10377" s="142" t="s">
        <v>19983</v>
      </c>
      <c r="I10377" s="142" t="s">
        <v>1696</v>
      </c>
      <c r="J10377" s="142" t="n">
        <v>563.38</v>
      </c>
    </row>
    <row r="10378" customFormat="false" ht="12.75" hidden="false" customHeight="false" outlineLevel="0" collapsed="false">
      <c r="A10378" s="142" t="s">
        <v>19985</v>
      </c>
      <c r="B10378" s="663" t="str">
        <f aca="false">C10378&amp;D10378&amp;E10378&amp;F10378&amp;G10378&amp;H10378</f>
        <v>PLACAS DE CONCRETO ARMADO PRE-MOLDADAS,COM FCK=20MPA,ESPESSURA DE 12CM,INCLUSIVE COLOCACAO COM GUINDASTE NO LOCAL DEFINITIVO</v>
      </c>
      <c r="C10378" s="142" t="s">
        <v>19960</v>
      </c>
      <c r="D10378" s="142" t="s">
        <v>19986</v>
      </c>
      <c r="E10378" s="142" t="s">
        <v>19987</v>
      </c>
      <c r="I10378" s="142" t="s">
        <v>1696</v>
      </c>
      <c r="J10378" s="142" t="n">
        <v>248.49</v>
      </c>
    </row>
    <row r="10379" customFormat="false" ht="12.75" hidden="false" customHeight="false" outlineLevel="0" collapsed="false">
      <c r="A10379" s="142" t="s">
        <v>19988</v>
      </c>
      <c r="B10379" s="663" t="str">
        <f aca="false">C10379&amp;D10379&amp;E10379&amp;F10379&amp;G10379&amp;H10379</f>
        <v>PLACAS DE CONCRETO ARMADO PRE-MOLDADAS,COM FCK=20MPA,ESPESSURA DE 12CM,INCLUSIVE COLOCACAO COM GUINDASTE NO LOCAL DEFINITIVO</v>
      </c>
      <c r="C10379" s="142" t="s">
        <v>19960</v>
      </c>
      <c r="D10379" s="142" t="s">
        <v>19986</v>
      </c>
      <c r="E10379" s="142" t="s">
        <v>19987</v>
      </c>
      <c r="I10379" s="142" t="s">
        <v>1696</v>
      </c>
      <c r="J10379" s="142" t="n">
        <v>232.6</v>
      </c>
    </row>
    <row r="10380" customFormat="false" ht="12.75" hidden="false" customHeight="false" outlineLevel="0" collapsed="false">
      <c r="A10380" s="142" t="s">
        <v>19989</v>
      </c>
      <c r="B10380" s="663" t="str">
        <f aca="false">C10380&amp;D10380&amp;E10380&amp;F10380&amp;G10380&amp;H10380</f>
        <v>PLACAS DE CONCRETO ARMADO PRE-MOLDADAS,COM FCK=20MPA,ESPESSURA DE 12CM,COM FUROS DE 3CM DE DIAMETRO ESPACADOS DE 15CM EM AMBAS AS DIRECOES,INCLUSIVE COLOCACAO COM GUINDASTE NO LOCAL DEFINITIVO</v>
      </c>
      <c r="C10380" s="142" t="s">
        <v>19960</v>
      </c>
      <c r="D10380" s="142" t="s">
        <v>19990</v>
      </c>
      <c r="E10380" s="142" t="s">
        <v>19991</v>
      </c>
      <c r="F10380" s="142" t="s">
        <v>19992</v>
      </c>
      <c r="I10380" s="142" t="s">
        <v>1696</v>
      </c>
      <c r="J10380" s="142" t="n">
        <v>625.04</v>
      </c>
    </row>
    <row r="10381" customFormat="false" ht="12.75" hidden="false" customHeight="false" outlineLevel="0" collapsed="false">
      <c r="A10381" s="142" t="s">
        <v>19993</v>
      </c>
      <c r="B10381" s="663" t="str">
        <f aca="false">C10381&amp;D10381&amp;E10381&amp;F10381&amp;G10381&amp;H10381</f>
        <v>PLACAS DE CONCRETO ARMADO PRE-MOLDADAS,COM FCK=20MPA,ESPESSURA DE 12CM,COM FUROS DE 3CM DE DIAMETRO ESPACADOS DE 15CM EM AMBAS AS DIRECOES,INCLUSIVE COLOCACAO COM GUINDASTE NO LOCAL DEFINITIVO</v>
      </c>
      <c r="C10381" s="142" t="s">
        <v>19960</v>
      </c>
      <c r="D10381" s="142" t="s">
        <v>19990</v>
      </c>
      <c r="E10381" s="142" t="s">
        <v>19991</v>
      </c>
      <c r="F10381" s="142" t="s">
        <v>19992</v>
      </c>
      <c r="I10381" s="142" t="s">
        <v>1696</v>
      </c>
      <c r="J10381" s="142" t="n">
        <v>563.4</v>
      </c>
    </row>
    <row r="10382" customFormat="false" ht="12.75" hidden="false" customHeight="false" outlineLevel="0" collapsed="false">
      <c r="A10382" s="142" t="s">
        <v>19994</v>
      </c>
      <c r="B10382" s="663" t="str">
        <f aca="false">C10382&amp;D10382&amp;E10382&amp;F10382&amp;G10382&amp;H10382</f>
        <v>PLACAS DE CONCRETO ARMADO PRE-MOLDADAS,COM FCK=20MPA,ESPESSURA DE 15CM,INCLUSIVE COLOCACAO COM GUINDASTE NO LOCAL DEFINITIVO</v>
      </c>
      <c r="C10382" s="142" t="s">
        <v>19960</v>
      </c>
      <c r="D10382" s="142" t="s">
        <v>19995</v>
      </c>
      <c r="E10382" s="142" t="s">
        <v>19987</v>
      </c>
      <c r="I10382" s="142" t="s">
        <v>1696</v>
      </c>
      <c r="J10382" s="142" t="n">
        <v>285.47</v>
      </c>
    </row>
    <row r="10383" customFormat="false" ht="12.75" hidden="false" customHeight="false" outlineLevel="0" collapsed="false">
      <c r="A10383" s="142" t="s">
        <v>19996</v>
      </c>
      <c r="B10383" s="663" t="str">
        <f aca="false">C10383&amp;D10383&amp;E10383&amp;F10383&amp;G10383&amp;H10383</f>
        <v>PLACAS DE CONCRETO ARMADO PRE-MOLDADAS,COM FCK=20MPA,ESPESSURA DE 15CM,INCLUSIVE COLOCACAO COM GUINDASTE NO LOCAL DEFINITIVO</v>
      </c>
      <c r="C10383" s="142" t="s">
        <v>19960</v>
      </c>
      <c r="D10383" s="142" t="s">
        <v>19995</v>
      </c>
      <c r="E10383" s="142" t="s">
        <v>19987</v>
      </c>
      <c r="I10383" s="142" t="s">
        <v>1696</v>
      </c>
      <c r="J10383" s="142" t="n">
        <v>267.3</v>
      </c>
    </row>
    <row r="10384" customFormat="false" ht="12.75" hidden="false" customHeight="false" outlineLevel="0" collapsed="false">
      <c r="A10384" s="142" t="s">
        <v>19997</v>
      </c>
      <c r="B10384" s="663" t="str">
        <f aca="false">C10384&amp;D10384&amp;E10384&amp;F10384&amp;G10384&amp;H10384</f>
        <v>PLACAS DE CONCRETO ARMADO PRE-MOLDADAS,COM FCK=20MPA,ESPESSURA DE 15CM,COM FUROS DE 3CM DE DIAMETRO ESPACADOS DE 15CM EM AMBAS AS DIRECOES,INCLUSIVE COLOCACAO COM GUINDASTE NO LOCAL DEFINITIVO</v>
      </c>
      <c r="C10384" s="142" t="s">
        <v>19960</v>
      </c>
      <c r="D10384" s="142" t="s">
        <v>19998</v>
      </c>
      <c r="E10384" s="142" t="s">
        <v>19991</v>
      </c>
      <c r="F10384" s="142" t="s">
        <v>19992</v>
      </c>
      <c r="I10384" s="142" t="s">
        <v>1696</v>
      </c>
      <c r="J10384" s="142" t="n">
        <v>668.97</v>
      </c>
    </row>
    <row r="10385" customFormat="false" ht="12.75" hidden="false" customHeight="false" outlineLevel="0" collapsed="false">
      <c r="A10385" s="142" t="s">
        <v>19999</v>
      </c>
      <c r="B10385" s="663" t="str">
        <f aca="false">C10385&amp;D10385&amp;E10385&amp;F10385&amp;G10385&amp;H10385</f>
        <v>PLACAS DE CONCRETO ARMADO PRE-MOLDADAS,COM FCK=20MPA,ESPESSURA DE 15CM,COM FUROS DE 3CM DE DIAMETRO ESPACADOS DE 15CM EM AMBAS AS DIRECOES,INCLUSIVE COLOCACAO COM GUINDASTE NO LOCAL DEFINITIVO</v>
      </c>
      <c r="C10385" s="142" t="s">
        <v>19960</v>
      </c>
      <c r="D10385" s="142" t="s">
        <v>19998</v>
      </c>
      <c r="E10385" s="142" t="s">
        <v>19991</v>
      </c>
      <c r="F10385" s="142" t="s">
        <v>19992</v>
      </c>
      <c r="I10385" s="142" t="s">
        <v>1696</v>
      </c>
      <c r="J10385" s="142" t="n">
        <v>605.06</v>
      </c>
    </row>
    <row r="10386" customFormat="false" ht="12.75" hidden="false" customHeight="false" outlineLevel="0" collapsed="false">
      <c r="A10386" s="142" t="s">
        <v>20000</v>
      </c>
      <c r="B10386" s="663" t="str">
        <f aca="false">C10386&amp;D10386&amp;E10386&amp;F10386&amp;G10386&amp;H10386</f>
        <v>CONCRETO ARMADO,FCK=20MPA,INCLUINDO MATERIAIS PARA 1,00M3 DE CONCRETO(IMPORTADO DE USINA)ADENSADO E COLOCADO,14,00M2 DEAREA MOLDADA,FORMAS E ESCORAMENTO CONFORME ITENS 11.004.0022 E 11.004.0035,60KG DE ACO CA-50,INCLUSIVE MAO-DE-OBRA PARACORTE,DOBRAGEM,MONTAGEM E COLOCACAO NAS FORMAS</v>
      </c>
      <c r="C10386" s="142" t="s">
        <v>20001</v>
      </c>
      <c r="D10386" s="142" t="s">
        <v>20002</v>
      </c>
      <c r="E10386" s="142" t="s">
        <v>20003</v>
      </c>
      <c r="F10386" s="142" t="s">
        <v>20004</v>
      </c>
      <c r="G10386" s="142" t="s">
        <v>20005</v>
      </c>
      <c r="I10386" s="142" t="s">
        <v>859</v>
      </c>
      <c r="J10386" s="142" t="n">
        <v>2129.95</v>
      </c>
    </row>
    <row r="10387" customFormat="false" ht="12.75" hidden="false" customHeight="false" outlineLevel="0" collapsed="false">
      <c r="A10387" s="142" t="s">
        <v>20006</v>
      </c>
      <c r="B10387" s="663" t="str">
        <f aca="false">C10387&amp;D10387&amp;E10387&amp;F10387&amp;G10387&amp;H10387</f>
        <v>CONCRETO ARMADO,FCK=20MPA,INCLUINDO MATERIAIS PARA 1,00M3 DE CONCRETO(IMPORTADO DE USINA)ADENSADO E COLOCADO,14,00M2 DEAREA MOLDADA,FORMAS E ESCORAMENTO CONFORME ITENS 11.004.0022 E 11.004.0035,60KG DE ACO CA-50,INCLUSIVE MAO-DE-OBRA PARACORTE,DOBRAGEM,MONTAGEM E COLOCACAO NAS FORMAS</v>
      </c>
      <c r="C10387" s="142" t="s">
        <v>20001</v>
      </c>
      <c r="D10387" s="142" t="s">
        <v>20002</v>
      </c>
      <c r="E10387" s="142" t="s">
        <v>20003</v>
      </c>
      <c r="F10387" s="142" t="s">
        <v>20004</v>
      </c>
      <c r="G10387" s="142" t="s">
        <v>20005</v>
      </c>
      <c r="I10387" s="142" t="s">
        <v>859</v>
      </c>
      <c r="J10387" s="142" t="n">
        <v>1986.8</v>
      </c>
    </row>
    <row r="10388" customFormat="false" ht="12.75" hidden="false" customHeight="false" outlineLevel="0" collapsed="false">
      <c r="A10388" s="142" t="s">
        <v>20007</v>
      </c>
      <c r="B10388" s="663" t="str">
        <f aca="false">C10388&amp;D10388&amp;E10388&amp;F10388&amp;G10388&amp;H10388</f>
        <v>CONCRETO ARMADO,FCK=25MPA,INCLUINDO MATERIAIS PARA 1,00M3 DE CONCRETO(IMPORTADO DE USINA)ADENSADO E COLOCADO,14,00M2 DEAREA MOLDADA,FORMAS E ESCORAMENTO CONFORME ITENS 11.004.0022 E 11.004.0035,60KG DE ACO CA-50,INCLUSIVE MAO-DE-OBRA PARACORTE,DOBRAGEM,MONTAGEM E COLOCACAO NAS FORMAS</v>
      </c>
      <c r="C10388" s="142" t="s">
        <v>20008</v>
      </c>
      <c r="D10388" s="142" t="s">
        <v>20002</v>
      </c>
      <c r="E10388" s="142" t="s">
        <v>20003</v>
      </c>
      <c r="F10388" s="142" t="s">
        <v>20004</v>
      </c>
      <c r="G10388" s="142" t="s">
        <v>20005</v>
      </c>
      <c r="I10388" s="142" t="s">
        <v>859</v>
      </c>
      <c r="J10388" s="142" t="n">
        <v>2148.65</v>
      </c>
    </row>
    <row r="10389" customFormat="false" ht="12.75" hidden="false" customHeight="false" outlineLevel="0" collapsed="false">
      <c r="A10389" s="142" t="s">
        <v>20009</v>
      </c>
      <c r="B10389" s="663" t="str">
        <f aca="false">C10389&amp;D10389&amp;E10389&amp;F10389&amp;G10389&amp;H10389</f>
        <v>CONCRETO ARMADO,FCK=25MPA,INCLUINDO MATERIAIS PARA 1,00M3 DE CONCRETO(IMPORTADO DE USINA)ADENSADO E COLOCADO,14,00M2 DEAREA MOLDADA,FORMAS E ESCORAMENTO CONFORME ITENS 11.004.0022 E 11.004.0035,60KG DE ACO CA-50,INCLUSIVE MAO-DE-OBRA PARACORTE,DOBRAGEM,MONTAGEM E COLOCACAO NAS FORMAS</v>
      </c>
      <c r="C10389" s="142" t="s">
        <v>20008</v>
      </c>
      <c r="D10389" s="142" t="s">
        <v>20002</v>
      </c>
      <c r="E10389" s="142" t="s">
        <v>20003</v>
      </c>
      <c r="F10389" s="142" t="s">
        <v>20004</v>
      </c>
      <c r="G10389" s="142" t="s">
        <v>20005</v>
      </c>
      <c r="I10389" s="142" t="s">
        <v>859</v>
      </c>
      <c r="J10389" s="142" t="n">
        <v>2005.51</v>
      </c>
    </row>
    <row r="10390" customFormat="false" ht="12.75" hidden="false" customHeight="false" outlineLevel="0" collapsed="false">
      <c r="A10390" s="142" t="s">
        <v>20010</v>
      </c>
      <c r="B10390" s="663" t="str">
        <f aca="false">C10390&amp;D10390&amp;E10390&amp;F10390&amp;G10390&amp;H10390</f>
        <v>CONCRETO ARMADO,FCK=30MPA,INCLUINDO MATERIAIS PARA 1,00M3 DE CONCRETO(IMPORTADO DE USINA)ADENSADO E COLOCADO,14,00M2 DEAREA MOLDADA,FORMAS E ESCORAMENTO CONFORME ITENS 11.004.0022 E 11.004.0035,60KG DE ACO CA-50,INCLUSIVE MAO-DE-OBRA PARACORTE,DOBRAGEM,MONTAGEM E COLOCACAO NAS FORMAS</v>
      </c>
      <c r="C10390" s="142" t="s">
        <v>20011</v>
      </c>
      <c r="D10390" s="142" t="s">
        <v>20002</v>
      </c>
      <c r="E10390" s="142" t="s">
        <v>20003</v>
      </c>
      <c r="F10390" s="142" t="s">
        <v>20004</v>
      </c>
      <c r="G10390" s="142" t="s">
        <v>20005</v>
      </c>
      <c r="I10390" s="142" t="s">
        <v>859</v>
      </c>
      <c r="J10390" s="142" t="n">
        <v>2156.54</v>
      </c>
    </row>
    <row r="10391" customFormat="false" ht="12.75" hidden="false" customHeight="false" outlineLevel="0" collapsed="false">
      <c r="A10391" s="142" t="s">
        <v>20012</v>
      </c>
      <c r="B10391" s="663" t="str">
        <f aca="false">C10391&amp;D10391&amp;E10391&amp;F10391&amp;G10391&amp;H10391</f>
        <v>CONCRETO ARMADO,FCK=30MPA,INCLUINDO MATERIAIS PARA 1,00M3 DE CONCRETO(IMPORTADO DE USINA)ADENSADO E COLOCADO,14,00M2 DEAREA MOLDADA,FORMAS E ESCORAMENTO CONFORME ITENS 11.004.0022 E 11.004.0035,60KG DE ACO CA-50,INCLUSIVE MAO-DE-OBRA PARACORTE,DOBRAGEM,MONTAGEM E COLOCACAO NAS FORMAS</v>
      </c>
      <c r="C10391" s="142" t="s">
        <v>20011</v>
      </c>
      <c r="D10391" s="142" t="s">
        <v>20002</v>
      </c>
      <c r="E10391" s="142" t="s">
        <v>20003</v>
      </c>
      <c r="F10391" s="142" t="s">
        <v>20004</v>
      </c>
      <c r="G10391" s="142" t="s">
        <v>20005</v>
      </c>
      <c r="I10391" s="142" t="s">
        <v>859</v>
      </c>
      <c r="J10391" s="142" t="n">
        <v>2013.39</v>
      </c>
    </row>
    <row r="10392" customFormat="false" ht="12.75" hidden="false" customHeight="false" outlineLevel="0" collapsed="false">
      <c r="A10392" s="142" t="s">
        <v>20013</v>
      </c>
      <c r="B10392" s="663" t="str">
        <f aca="false">C10392&amp;D10392&amp;E10392&amp;F10392&amp;G10392&amp;H10392</f>
        <v>CONCRETO ARMADO,FCK=20MPA,INCLUINDO MATERIAIS PARA 1,00M3 DE CONCRETO(IMPORTADO DE USINA)ADENSADO E COLOCADO,12,00M2 DEAREA MOLDADA,FORMAS E ESCORAMENTO CONFORME ITENS 11.004.0022 E 11.004.0035,80KG DE ACO CA-50,INCLUSIVE MAO-DE-OBRA PARACORTE,DOBRAGEM,MONTAGEM E COLOCACAO NAS FORMAS</v>
      </c>
      <c r="C10392" s="142" t="s">
        <v>20001</v>
      </c>
      <c r="D10392" s="142" t="s">
        <v>20014</v>
      </c>
      <c r="E10392" s="142" t="s">
        <v>20003</v>
      </c>
      <c r="F10392" s="142" t="s">
        <v>20015</v>
      </c>
      <c r="G10392" s="142" t="s">
        <v>20005</v>
      </c>
      <c r="I10392" s="142" t="s">
        <v>859</v>
      </c>
      <c r="J10392" s="142" t="n">
        <v>2214.75</v>
      </c>
    </row>
    <row r="10393" customFormat="false" ht="12.75" hidden="false" customHeight="false" outlineLevel="0" collapsed="false">
      <c r="A10393" s="142" t="s">
        <v>20016</v>
      </c>
      <c r="B10393" s="663" t="str">
        <f aca="false">C10393&amp;D10393&amp;E10393&amp;F10393&amp;G10393&amp;H10393</f>
        <v>CONCRETO ARMADO,FCK=20MPA,INCLUINDO MATERIAIS PARA 1,00M3 DE CONCRETO(IMPORTADO DE USINA)ADENSADO E COLOCADO,12,00M2 DEAREA MOLDADA,FORMAS E ESCORAMENTO CONFORME ITENS 11.004.0022 E 11.004.0035,80KG DE ACO CA-50,INCLUSIVE MAO-DE-OBRA PARACORTE,DOBRAGEM,MONTAGEM E COLOCACAO NAS FORMAS</v>
      </c>
      <c r="C10393" s="142" t="s">
        <v>20001</v>
      </c>
      <c r="D10393" s="142" t="s">
        <v>20014</v>
      </c>
      <c r="E10393" s="142" t="s">
        <v>20003</v>
      </c>
      <c r="F10393" s="142" t="s">
        <v>20015</v>
      </c>
      <c r="G10393" s="142" t="s">
        <v>20005</v>
      </c>
      <c r="I10393" s="142" t="s">
        <v>859</v>
      </c>
      <c r="J10393" s="142" t="n">
        <v>2069.89</v>
      </c>
    </row>
    <row r="10394" customFormat="false" ht="12.75" hidden="false" customHeight="false" outlineLevel="0" collapsed="false">
      <c r="A10394" s="142" t="s">
        <v>20017</v>
      </c>
      <c r="B10394" s="663" t="str">
        <f aca="false">C10394&amp;D10394&amp;E10394&amp;F10394&amp;G10394&amp;H10394</f>
        <v>CONCRETO ARMADO,FCK=25MPA,INCLUINDO MATERIAIS PARA 1,00M3 DE CONCRETO(IMPORTADO DE USINA)ADENSADO E COLOCADO,12,00M2 DEAREA MOLDADA,FORMAS E ESCORAMENTO CONFORME ITENS 11.004.0022 E 11.004.0035,80KG DE ACO CA-50,INCLUINDO MAO-DE-OBRA PARACORTE,DOBRAGEM,MONTAGEM E COLOCACAO NAS FORMAS</v>
      </c>
      <c r="C10394" s="142" t="s">
        <v>20008</v>
      </c>
      <c r="D10394" s="142" t="s">
        <v>20014</v>
      </c>
      <c r="E10394" s="142" t="s">
        <v>20003</v>
      </c>
      <c r="F10394" s="142" t="s">
        <v>20018</v>
      </c>
      <c r="G10394" s="142" t="s">
        <v>20005</v>
      </c>
      <c r="I10394" s="142" t="s">
        <v>859</v>
      </c>
      <c r="J10394" s="142" t="n">
        <v>2183.71</v>
      </c>
    </row>
    <row r="10395" customFormat="false" ht="12.75" hidden="false" customHeight="false" outlineLevel="0" collapsed="false">
      <c r="A10395" s="142" t="s">
        <v>20019</v>
      </c>
      <c r="B10395" s="663" t="str">
        <f aca="false">C10395&amp;D10395&amp;E10395&amp;F10395&amp;G10395&amp;H10395</f>
        <v>CONCRETO ARMADO,FCK=25MPA,INCLUINDO MATERIAIS PARA 1,00M3 DE CONCRETO(IMPORTADO DE USINA)ADENSADO E COLOCADO,12,00M2 DEAREA MOLDADA,FORMAS E ESCORAMENTO CONFORME ITENS 11.004.0022 E 11.004.0035,80KG DE ACO CA-50,INCLUINDO MAO-DE-OBRA PARACORTE,DOBRAGEM,MONTAGEM E COLOCACAO NAS FORMAS</v>
      </c>
      <c r="C10395" s="142" t="s">
        <v>20008</v>
      </c>
      <c r="D10395" s="142" t="s">
        <v>20014</v>
      </c>
      <c r="E10395" s="142" t="s">
        <v>20003</v>
      </c>
      <c r="F10395" s="142" t="s">
        <v>20018</v>
      </c>
      <c r="G10395" s="142" t="s">
        <v>20005</v>
      </c>
      <c r="I10395" s="142" t="s">
        <v>859</v>
      </c>
      <c r="J10395" s="142" t="n">
        <v>2045.48</v>
      </c>
    </row>
    <row r="10396" customFormat="false" ht="12.75" hidden="false" customHeight="false" outlineLevel="0" collapsed="false">
      <c r="A10396" s="142" t="s">
        <v>20020</v>
      </c>
      <c r="B10396" s="663" t="str">
        <f aca="false">C10396&amp;D10396&amp;E10396&amp;F10396&amp;G10396&amp;H10396</f>
        <v>CONCRETO ARMADO,FCK=30MPA,INCLUINDO MATERIAIS PARA 1,00M3 DE CONCRETO(IMPORTADO DE USINA)ADENSADO E COLOCADO,12,00M2 DEAREA MOLDADA,FORMAS E ESCORAMENTO CONFORME ITENS 11.004.0022 E 11.004.0035,80KG DE ACO CA-50,INCLUSIVE MAO-DE-OBRA PARACORTE,DOBRAGEM,MONTAGEM E COLOCACAO NAS FORMAS</v>
      </c>
      <c r="C10396" s="142" t="s">
        <v>20011</v>
      </c>
      <c r="D10396" s="142" t="s">
        <v>20014</v>
      </c>
      <c r="E10396" s="142" t="s">
        <v>20003</v>
      </c>
      <c r="F10396" s="142" t="s">
        <v>20015</v>
      </c>
      <c r="G10396" s="142" t="s">
        <v>20005</v>
      </c>
      <c r="I10396" s="142" t="s">
        <v>859</v>
      </c>
      <c r="J10396" s="142" t="n">
        <v>2194.69</v>
      </c>
    </row>
    <row r="10397" customFormat="false" ht="12.75" hidden="false" customHeight="false" outlineLevel="0" collapsed="false">
      <c r="A10397" s="142" t="s">
        <v>20021</v>
      </c>
      <c r="B10397" s="663" t="str">
        <f aca="false">C10397&amp;D10397&amp;E10397&amp;F10397&amp;G10397&amp;H10397</f>
        <v>CONCRETO ARMADO,FCK=30MPA,INCLUINDO MATERIAIS PARA 1,00M3 DE CONCRETO(IMPORTADO DE USINA)ADENSADO E COLOCADO,12,00M2 DEAREA MOLDADA,FORMAS E ESCORAMENTO CONFORME ITENS 11.004.0022 E 11.004.0035,80KG DE ACO CA-50,INCLUSIVE MAO-DE-OBRA PARACORTE,DOBRAGEM,MONTAGEM E COLOCACAO NAS FORMAS</v>
      </c>
      <c r="C10397" s="142" t="s">
        <v>20011</v>
      </c>
      <c r="D10397" s="142" t="s">
        <v>20014</v>
      </c>
      <c r="E10397" s="142" t="s">
        <v>20003</v>
      </c>
      <c r="F10397" s="142" t="s">
        <v>20015</v>
      </c>
      <c r="G10397" s="142" t="s">
        <v>20005</v>
      </c>
      <c r="I10397" s="142" t="s">
        <v>859</v>
      </c>
      <c r="J10397" s="142" t="n">
        <v>2056.46</v>
      </c>
    </row>
    <row r="10398" customFormat="false" ht="12.75" hidden="false" customHeight="false" outlineLevel="0" collapsed="false">
      <c r="A10398" s="142" t="s">
        <v>20022</v>
      </c>
      <c r="B10398" s="663" t="str">
        <f aca="false">C10398&amp;D10398&amp;E10398&amp;F10398&amp;G10398&amp;H10398</f>
        <v>CONCRETO ARMADO,FCK=20MPA,INCLUINDO MATERIAIS PARA 1,00M3 DE CONCRETO(IMPORTADO DE USINA)ADENSADO E COLOCADO,12,00M2 DEAREA MOLDADA,FORMAS CONFORME O ITEM 11.004.0022,60KG DE ACOCA-50,INCLUSIVE MAO-DE-OBRA PARA CORTE,DOBRAGEM,MONTAGEM E COLOCACAO NAS FORMAS,EXCLUSIVE ESCORAMENTO</v>
      </c>
      <c r="C10398" s="142" t="s">
        <v>20001</v>
      </c>
      <c r="D10398" s="142" t="s">
        <v>20014</v>
      </c>
      <c r="E10398" s="142" t="s">
        <v>20023</v>
      </c>
      <c r="F10398" s="142" t="s">
        <v>20024</v>
      </c>
      <c r="G10398" s="142" t="s">
        <v>20025</v>
      </c>
      <c r="I10398" s="142" t="s">
        <v>20026</v>
      </c>
      <c r="J10398" s="142" t="n">
        <v>1759.59</v>
      </c>
    </row>
    <row r="10399" customFormat="false" ht="12.75" hidden="false" customHeight="false" outlineLevel="0" collapsed="false">
      <c r="A10399" s="142" t="s">
        <v>20027</v>
      </c>
      <c r="B10399" s="663" t="str">
        <f aca="false">C10399&amp;D10399&amp;E10399&amp;F10399&amp;G10399&amp;H10399</f>
        <v>CONCRETO ARMADO,FCK=20MPA,INCLUINDO MATERIAIS PARA 1,00M3 DE CONCRETO(IMPORTADO DE USINA)ADENSADO E COLOCADO,12,00M2 DEAREA MOLDADA,FORMAS CONFORME O ITEM 11.004.0022,60KG DE ACOCA-50,INCLUSIVE MAO-DE-OBRA PARA CORTE,DOBRAGEM,MONTAGEM E COLOCACAO NAS FORMAS,EXCLUSIVE ESCORAMENTO</v>
      </c>
      <c r="C10399" s="142" t="s">
        <v>20001</v>
      </c>
      <c r="D10399" s="142" t="s">
        <v>20014</v>
      </c>
      <c r="E10399" s="142" t="s">
        <v>20023</v>
      </c>
      <c r="F10399" s="142" t="s">
        <v>20024</v>
      </c>
      <c r="G10399" s="142" t="s">
        <v>20025</v>
      </c>
      <c r="I10399" s="142" t="s">
        <v>20026</v>
      </c>
      <c r="J10399" s="142" t="n">
        <v>1649.9</v>
      </c>
    </row>
    <row r="10400" customFormat="false" ht="12.75" hidden="false" customHeight="false" outlineLevel="0" collapsed="false">
      <c r="A10400" s="142" t="s">
        <v>20028</v>
      </c>
      <c r="B10400" s="663" t="str">
        <f aca="false">C10400&amp;D10400&amp;E10400&amp;F10400&amp;G10400&amp;H10400</f>
        <v>CONCRETO ARMADO,FCK=25MPA,INCLUINDO MATERIAIS PARA 1,00M3 DE CONCRETO(IMPORTADO DE USINA)ADENSADO E COLOCADO,12,00M2 DEAREA MOLDADA,FORMAS CONFORME O ITEM 11.004.0022,60KG DE ACOCA-50,INCLUSIVE MAO-DE-OBRA PARA CORTE,DOBRAGEM,MONTAGEM ECOLOCACAO NAS FORMAS,EXCLUSIVE ESCORAMENTO</v>
      </c>
      <c r="C10400" s="142" t="s">
        <v>20008</v>
      </c>
      <c r="D10400" s="142" t="s">
        <v>20014</v>
      </c>
      <c r="E10400" s="142" t="s">
        <v>20023</v>
      </c>
      <c r="F10400" s="142" t="s">
        <v>20029</v>
      </c>
      <c r="G10400" s="142" t="s">
        <v>20030</v>
      </c>
      <c r="I10400" s="142" t="s">
        <v>859</v>
      </c>
      <c r="J10400" s="142" t="n">
        <v>1778.3</v>
      </c>
    </row>
    <row r="10401" customFormat="false" ht="12.75" hidden="false" customHeight="false" outlineLevel="0" collapsed="false">
      <c r="A10401" s="142" t="s">
        <v>20031</v>
      </c>
      <c r="B10401" s="663" t="str">
        <f aca="false">C10401&amp;D10401&amp;E10401&amp;F10401&amp;G10401&amp;H10401</f>
        <v>CONCRETO ARMADO,FCK=25MPA,INCLUINDO MATERIAIS PARA 1,00M3 DE CONCRETO(IMPORTADO DE USINA)ADENSADO E COLOCADO,12,00M2 DEAREA MOLDADA,FORMAS CONFORME O ITEM 11.004.0022,60KG DE ACOCA-50,INCLUSIVE MAO-DE-OBRA PARA CORTE,DOBRAGEM,MONTAGEM ECOLOCACAO NAS FORMAS,EXCLUSIVE ESCORAMENTO</v>
      </c>
      <c r="C10401" s="142" t="s">
        <v>20008</v>
      </c>
      <c r="D10401" s="142" t="s">
        <v>20014</v>
      </c>
      <c r="E10401" s="142" t="s">
        <v>20023</v>
      </c>
      <c r="F10401" s="142" t="s">
        <v>20029</v>
      </c>
      <c r="G10401" s="142" t="s">
        <v>20030</v>
      </c>
      <c r="I10401" s="142" t="s">
        <v>859</v>
      </c>
      <c r="J10401" s="142" t="n">
        <v>1668.61</v>
      </c>
    </row>
    <row r="10402" customFormat="false" ht="12.75" hidden="false" customHeight="false" outlineLevel="0" collapsed="false">
      <c r="A10402" s="142" t="s">
        <v>20032</v>
      </c>
      <c r="B10402" s="663" t="str">
        <f aca="false">C10402&amp;D10402&amp;E10402&amp;F10402&amp;G10402&amp;H10402</f>
        <v>CONCRETO ARMADO,FCK=30MPA,INCLUINDO MATERIAIS PARA 1,00M3 DE CONCRETO(IMPORTADO DE USINA)ADENSADO E COLOCADO,12,00M2 DEAREA MOLDADA,FORMAS CONFORME O ITEM 11.004.0022,60KG DE ACOCA-50,INCLUSIVE MAO-DE-OBRA PARA CORTE,DOBRAGEM,MONTAGEM ECOLOCACAO NAS FORMAS,EXCLUSIVE ESCORAMENTO</v>
      </c>
      <c r="C10402" s="142" t="s">
        <v>20011</v>
      </c>
      <c r="D10402" s="142" t="s">
        <v>20014</v>
      </c>
      <c r="E10402" s="142" t="s">
        <v>20023</v>
      </c>
      <c r="F10402" s="142" t="s">
        <v>20029</v>
      </c>
      <c r="G10402" s="142" t="s">
        <v>20030</v>
      </c>
      <c r="I10402" s="142" t="s">
        <v>859</v>
      </c>
      <c r="J10402" s="142" t="n">
        <v>1786.18</v>
      </c>
    </row>
    <row r="10403" customFormat="false" ht="12.75" hidden="false" customHeight="false" outlineLevel="0" collapsed="false">
      <c r="A10403" s="142" t="s">
        <v>20033</v>
      </c>
      <c r="B10403" s="663" t="str">
        <f aca="false">C10403&amp;D10403&amp;E10403&amp;F10403&amp;G10403&amp;H10403</f>
        <v>CONCRETO ARMADO,FCK=30MPA,INCLUINDO MATERIAIS PARA 1,00M3 DE CONCRETO(IMPORTADO DE USINA)ADENSADO E COLOCADO,12,00M2 DEAREA MOLDADA,FORMAS CONFORME O ITEM 11.004.0022,60KG DE ACOCA-50,INCLUSIVE MAO-DE-OBRA PARA CORTE,DOBRAGEM,MONTAGEM ECOLOCACAO NAS FORMAS,EXCLUSIVE ESCORAMENTO</v>
      </c>
      <c r="C10403" s="142" t="s">
        <v>20011</v>
      </c>
      <c r="D10403" s="142" t="s">
        <v>20014</v>
      </c>
      <c r="E10403" s="142" t="s">
        <v>20023</v>
      </c>
      <c r="F10403" s="142" t="s">
        <v>20029</v>
      </c>
      <c r="G10403" s="142" t="s">
        <v>20030</v>
      </c>
      <c r="I10403" s="142" t="s">
        <v>859</v>
      </c>
      <c r="J10403" s="142" t="n">
        <v>1676.49</v>
      </c>
    </row>
    <row r="10404" customFormat="false" ht="12.75" hidden="false" customHeight="false" outlineLevel="0" collapsed="false">
      <c r="A10404" s="142" t="s">
        <v>20034</v>
      </c>
      <c r="B10404" s="663" t="str">
        <f aca="false">C10404&amp;D10404&amp;E10404&amp;F10404&amp;G10404&amp;H10404</f>
        <v>ADITIVO PLASTIFICANTE E DENSIFICADOR,ADICIONADO AO CONCRETONA PROPORCAO DE 500G POR SACO DE CIMENTO</v>
      </c>
      <c r="C10404" s="142" t="s">
        <v>20035</v>
      </c>
      <c r="D10404" s="142" t="s">
        <v>20036</v>
      </c>
      <c r="I10404" s="142" t="s">
        <v>5978</v>
      </c>
      <c r="J10404" s="142" t="n">
        <v>4.03</v>
      </c>
    </row>
    <row r="10405" customFormat="false" ht="12.75" hidden="false" customHeight="false" outlineLevel="0" collapsed="false">
      <c r="A10405" s="142" t="s">
        <v>20037</v>
      </c>
      <c r="B10405" s="663" t="str">
        <f aca="false">C10405&amp;D10405&amp;E10405&amp;F10405&amp;G10405&amp;H10405</f>
        <v>ADITIVO PLASTIFICANTE E DENSIFICADOR,ADICIONADO AO CONCRETONA PROPORCAO DE 500G POR SACO DE CIMENTO</v>
      </c>
      <c r="C10405" s="142" t="s">
        <v>20035</v>
      </c>
      <c r="D10405" s="142" t="s">
        <v>20036</v>
      </c>
      <c r="I10405" s="142" t="s">
        <v>5978</v>
      </c>
      <c r="J10405" s="142" t="n">
        <v>4.03</v>
      </c>
    </row>
    <row r="10406" customFormat="false" ht="12.75" hidden="false" customHeight="false" outlineLevel="0" collapsed="false">
      <c r="A10406" s="142" t="s">
        <v>20038</v>
      </c>
      <c r="B10406" s="663" t="str">
        <f aca="false">C10406&amp;D10406&amp;E10406&amp;F10406&amp;G10406&amp;H10406</f>
        <v>ADITIVO PLASTIFICANTE,RETARDADOR E DENSIFICADOR,LIQUIDO,ADICIONADO AO CONCRETO NA PROPORCAO DE 500G POR SACO DE CIMENTO</v>
      </c>
      <c r="C10406" s="142" t="s">
        <v>20039</v>
      </c>
      <c r="D10406" s="142" t="s">
        <v>20040</v>
      </c>
      <c r="I10406" s="142" t="s">
        <v>5978</v>
      </c>
      <c r="J10406" s="142" t="n">
        <v>4.73</v>
      </c>
    </row>
    <row r="10407" customFormat="false" ht="12.75" hidden="false" customHeight="false" outlineLevel="0" collapsed="false">
      <c r="A10407" s="142" t="s">
        <v>20041</v>
      </c>
      <c r="B10407" s="663" t="str">
        <f aca="false">C10407&amp;D10407&amp;E10407&amp;F10407&amp;G10407&amp;H10407</f>
        <v>ADITIVO PLASTIFICANTE,RETARDADOR E DENSIFICADOR,LIQUIDO,ADICIONADO AO CONCRETO NA PROPORCAO DE 500G POR SACO DE CIMENTO</v>
      </c>
      <c r="C10407" s="142" t="s">
        <v>20039</v>
      </c>
      <c r="D10407" s="142" t="s">
        <v>20040</v>
      </c>
      <c r="I10407" s="142" t="s">
        <v>5978</v>
      </c>
      <c r="J10407" s="142" t="n">
        <v>4.73</v>
      </c>
    </row>
    <row r="10408" customFormat="false" ht="12.75" hidden="false" customHeight="false" outlineLevel="0" collapsed="false">
      <c r="A10408" s="142" t="s">
        <v>20042</v>
      </c>
      <c r="B10408" s="663" t="str">
        <f aca="false">C10408&amp;D10408&amp;E10408&amp;F10408&amp;G10408&amp;H10408</f>
        <v>ADITIVO INCORPORADOR DE AR SIMPLES,ADICIONADO AO CONCRETO NA PROPORCAO DE 150G POR SACO DE CIMENTO</v>
      </c>
      <c r="C10408" s="142" t="s">
        <v>20043</v>
      </c>
      <c r="D10408" s="142" t="s">
        <v>20044</v>
      </c>
      <c r="I10408" s="142" t="s">
        <v>5978</v>
      </c>
      <c r="J10408" s="142" t="n">
        <v>4.2</v>
      </c>
    </row>
    <row r="10409" customFormat="false" ht="12.75" hidden="false" customHeight="false" outlineLevel="0" collapsed="false">
      <c r="A10409" s="142" t="s">
        <v>20045</v>
      </c>
      <c r="B10409" s="663" t="str">
        <f aca="false">C10409&amp;D10409&amp;E10409&amp;F10409&amp;G10409&amp;H10409</f>
        <v>ADITIVO INCORPORADOR DE AR SIMPLES,ADICIONADO AO CONCRETO NA PROPORCAO DE 150G POR SACO DE CIMENTO</v>
      </c>
      <c r="C10409" s="142" t="s">
        <v>20043</v>
      </c>
      <c r="D10409" s="142" t="s">
        <v>20044</v>
      </c>
      <c r="I10409" s="142" t="s">
        <v>5978</v>
      </c>
      <c r="J10409" s="142" t="n">
        <v>4.2</v>
      </c>
    </row>
    <row r="10410" customFormat="false" ht="12.75" hidden="false" customHeight="false" outlineLevel="0" collapsed="false">
      <c r="A10410" s="142" t="s">
        <v>20046</v>
      </c>
      <c r="B10410" s="663" t="str">
        <f aca="false">C10410&amp;D10410&amp;E10410&amp;F10410&amp;G10410&amp;H10410</f>
        <v>GROUT (ARGAMASSA FLUIDA DE ELEVADA RESISTENCIA),INCLUSIVEPREPARO,LANCAMENTO E FORNECIMENTO DOS MATERIAIS</v>
      </c>
      <c r="C10410" s="142" t="s">
        <v>20047</v>
      </c>
      <c r="D10410" s="142" t="s">
        <v>20048</v>
      </c>
      <c r="I10410" s="142" t="s">
        <v>859</v>
      </c>
      <c r="J10410" s="142" t="n">
        <v>2652.46</v>
      </c>
    </row>
    <row r="10411" customFormat="false" ht="12.75" hidden="false" customHeight="false" outlineLevel="0" collapsed="false">
      <c r="A10411" s="142" t="s">
        <v>20049</v>
      </c>
      <c r="B10411" s="663" t="str">
        <f aca="false">C10411&amp;D10411&amp;E10411&amp;F10411&amp;G10411&amp;H10411</f>
        <v>GROUT (ARGAMASSA FLUIDA DE ELEVADA RESISTENCIA),INCLUSIVEPREPARO,LANCAMENTO E FORNECIMENTO DOS MATERIAIS</v>
      </c>
      <c r="C10411" s="142" t="s">
        <v>20047</v>
      </c>
      <c r="D10411" s="142" t="s">
        <v>20048</v>
      </c>
      <c r="I10411" s="142" t="s">
        <v>859</v>
      </c>
      <c r="J10411" s="142" t="n">
        <v>2619.82</v>
      </c>
    </row>
    <row r="10412" customFormat="false" ht="12.75" hidden="false" customHeight="false" outlineLevel="0" collapsed="false">
      <c r="A10412" s="142" t="s">
        <v>20050</v>
      </c>
      <c r="B10412" s="663" t="str">
        <f aca="false">C10412&amp;D10412&amp;E10412&amp;F10412&amp;G10412&amp;H10412</f>
        <v>GROUT (ARGAMASSA FLUIDA DE ELEVADA RESISTENCIA) COM PEDRISCO (30% EM PESO),INCLUSIVE PREPARO,LANCAMENTO E FORNECIMENTODOS MATERIAIS</v>
      </c>
      <c r="C10412" s="142" t="s">
        <v>20051</v>
      </c>
      <c r="D10412" s="142" t="s">
        <v>20052</v>
      </c>
      <c r="E10412" s="142" t="s">
        <v>20053</v>
      </c>
      <c r="I10412" s="142" t="s">
        <v>859</v>
      </c>
      <c r="J10412" s="142" t="n">
        <v>2393.7</v>
      </c>
    </row>
    <row r="10413" customFormat="false" ht="12.75" hidden="false" customHeight="false" outlineLevel="0" collapsed="false">
      <c r="A10413" s="142" t="s">
        <v>20054</v>
      </c>
      <c r="B10413" s="663" t="str">
        <f aca="false">C10413&amp;D10413&amp;E10413&amp;F10413&amp;G10413&amp;H10413</f>
        <v>GROUT (ARGAMASSA FLUIDA DE ELEVADA RESISTENCIA) COM PEDRISCO (30% EM PESO),INCLUSIVE PREPARO,LANCAMENTO E FORNECIMENTODOS MATERIAIS</v>
      </c>
      <c r="C10413" s="142" t="s">
        <v>20051</v>
      </c>
      <c r="D10413" s="142" t="s">
        <v>20052</v>
      </c>
      <c r="E10413" s="142" t="s">
        <v>20053</v>
      </c>
      <c r="I10413" s="142" t="s">
        <v>859</v>
      </c>
      <c r="J10413" s="142" t="n">
        <v>2361.06</v>
      </c>
    </row>
    <row r="10414" customFormat="false" ht="12.75" hidden="false" customHeight="false" outlineLevel="0" collapsed="false">
      <c r="A10414" s="142" t="s">
        <v>20055</v>
      </c>
      <c r="B10414" s="663" t="str">
        <f aca="false">C10414&amp;D10414&amp;E10414&amp;F10414&amp;G10414&amp;H10414</f>
        <v>ENCHIMENTO DE NICHOS OU FUROS DE CONCRETO OU ROCHA COM MISTURA DE ARGAMASSA EXPANSIVA E PEDRISCO NA PROPORCAO EM PESO DE50% DESTE EM RELACAO A ARGAMASSA,CONFORME INSTRUCOES DE FABRICANTES,INCLUSIVE PREPARO PREVIO DA CAVIDADE A TAMPONAR</v>
      </c>
      <c r="C10414" s="142" t="s">
        <v>20056</v>
      </c>
      <c r="D10414" s="142" t="s">
        <v>20057</v>
      </c>
      <c r="E10414" s="142" t="s">
        <v>20058</v>
      </c>
      <c r="F10414" s="142" t="s">
        <v>20059</v>
      </c>
      <c r="I10414" s="142" t="s">
        <v>20060</v>
      </c>
      <c r="J10414" s="142" t="n">
        <v>13.01</v>
      </c>
    </row>
    <row r="10415" customFormat="false" ht="12.75" hidden="false" customHeight="false" outlineLevel="0" collapsed="false">
      <c r="A10415" s="142" t="s">
        <v>20061</v>
      </c>
      <c r="B10415" s="663" t="str">
        <f aca="false">C10415&amp;D10415&amp;E10415&amp;F10415&amp;G10415&amp;H10415</f>
        <v>ENCHIMENTO DE NICHOS OU FUROS DE CONCRETO OU ROCHA COM MISTURA DE ARGAMASSA EXPANSIVA E PEDRISCO NA PROPORCAO EM PESO DE50% DESTE EM RELACAO A ARGAMASSA,CONFORME INSTRUCOES DE FABRICANTES,INCLUSIVE PREPARO PREVIO DA CAVIDADE A TAMPONAR</v>
      </c>
      <c r="C10415" s="142" t="s">
        <v>20056</v>
      </c>
      <c r="D10415" s="142" t="s">
        <v>20057</v>
      </c>
      <c r="E10415" s="142" t="s">
        <v>20058</v>
      </c>
      <c r="F10415" s="142" t="s">
        <v>20059</v>
      </c>
      <c r="I10415" s="142" t="s">
        <v>20060</v>
      </c>
      <c r="J10415" s="142" t="n">
        <v>11.52</v>
      </c>
    </row>
    <row r="10416" customFormat="false" ht="12.75" hidden="false" customHeight="false" outlineLevel="0" collapsed="false">
      <c r="A10416" s="142" t="s">
        <v>20062</v>
      </c>
      <c r="B10416" s="663" t="str">
        <f aca="false">C10416&amp;D10416&amp;E10416&amp;F10416&amp;G10416&amp;H10416</f>
        <v>APLICACAO DE ARGAMASSA EXPANSIVA TIPO SIKA GROUT PARA FIXACAO DE CHUMBADORES EM ESTRUTURAS DE CONCRETO OU SERVICOS SIMILARES,CONFORME INSTRUCOES DO FABRICANTE</v>
      </c>
      <c r="C10416" s="142" t="s">
        <v>20063</v>
      </c>
      <c r="D10416" s="142" t="s">
        <v>20064</v>
      </c>
      <c r="E10416" s="142" t="s">
        <v>20065</v>
      </c>
      <c r="I10416" s="142" t="s">
        <v>20060</v>
      </c>
      <c r="J10416" s="142" t="n">
        <v>24.86</v>
      </c>
    </row>
    <row r="10417" customFormat="false" ht="12.75" hidden="false" customHeight="false" outlineLevel="0" collapsed="false">
      <c r="A10417" s="142" t="s">
        <v>20066</v>
      </c>
      <c r="B10417" s="663" t="str">
        <f aca="false">C10417&amp;D10417&amp;E10417&amp;F10417&amp;G10417&amp;H10417</f>
        <v>APLICACAO DE ARGAMASSA EXPANSIVA TIPO SIKA GROUT PARA FIXACAO DE CHUMBADORES EM ESTRUTURAS DE CONCRETO OU SERVICOS SIMILARES,CONFORME INSTRUCOES DO FABRICANTE</v>
      </c>
      <c r="C10417" s="142" t="s">
        <v>20063</v>
      </c>
      <c r="D10417" s="142" t="s">
        <v>20064</v>
      </c>
      <c r="E10417" s="142" t="s">
        <v>20065</v>
      </c>
      <c r="I10417" s="142" t="s">
        <v>20060</v>
      </c>
      <c r="J10417" s="142" t="n">
        <v>21.87</v>
      </c>
    </row>
    <row r="10418" customFormat="false" ht="12.75" hidden="false" customHeight="false" outlineLevel="0" collapsed="false">
      <c r="A10418" s="142" t="s">
        <v>20067</v>
      </c>
      <c r="B10418" s="663" t="str">
        <f aca="false">C10418&amp;D10418&amp;E10418&amp;F10418&amp;G10418&amp;H10418</f>
        <v>ADITIVO A BASE DE SILICA ATIVA,DOSADO SOBRE O PESO DO CIMENTO NA PROPORCAO MEDIA DE 10%,INCLUSIVE MAO-DE-OBRA E PERDAS.POR M3 DE CONCRETO</v>
      </c>
      <c r="C10418" s="142" t="s">
        <v>20068</v>
      </c>
      <c r="D10418" s="142" t="s">
        <v>20069</v>
      </c>
      <c r="E10418" s="142" t="s">
        <v>20070</v>
      </c>
      <c r="I10418" s="142" t="s">
        <v>859</v>
      </c>
      <c r="J10418" s="142" t="n">
        <v>58.48</v>
      </c>
    </row>
    <row r="10419" customFormat="false" ht="12.75" hidden="false" customHeight="false" outlineLevel="0" collapsed="false">
      <c r="A10419" s="142" t="s">
        <v>20071</v>
      </c>
      <c r="B10419" s="663" t="str">
        <f aca="false">C10419&amp;D10419&amp;E10419&amp;F10419&amp;G10419&amp;H10419</f>
        <v>ADITIVO A BASE DE SILICA ATIVA,DOSADO SOBRE O PESO DO CIMENTO NA PROPORCAO MEDIA DE 10%,INCLUSIVE MAO-DE-OBRA E PERDAS.POR M3 DE CONCRETO</v>
      </c>
      <c r="C10419" s="142" t="s">
        <v>20068</v>
      </c>
      <c r="D10419" s="142" t="s">
        <v>20069</v>
      </c>
      <c r="E10419" s="142" t="s">
        <v>20070</v>
      </c>
      <c r="I10419" s="142" t="s">
        <v>859</v>
      </c>
      <c r="J10419" s="142" t="n">
        <v>57.4</v>
      </c>
    </row>
    <row r="10420" customFormat="false" ht="12.75" hidden="false" customHeight="false" outlineLevel="0" collapsed="false">
      <c r="A10420" s="142" t="s">
        <v>20072</v>
      </c>
      <c r="B10420" s="663" t="str">
        <f aca="false">C10420&amp;D10420&amp;E10420&amp;F10420&amp;G10420&amp;H10420</f>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420" s="142" t="s">
        <v>20073</v>
      </c>
      <c r="D10420" s="142" t="s">
        <v>20074</v>
      </c>
      <c r="E10420" s="142" t="s">
        <v>20075</v>
      </c>
      <c r="F10420" s="142" t="s">
        <v>20076</v>
      </c>
      <c r="G10420" s="142" t="s">
        <v>20077</v>
      </c>
      <c r="I10420" s="142" t="s">
        <v>5978</v>
      </c>
      <c r="J10420" s="142" t="n">
        <v>12.87</v>
      </c>
    </row>
    <row r="10421" customFormat="false" ht="12.75" hidden="false" customHeight="false" outlineLevel="0" collapsed="false">
      <c r="A10421" s="142" t="s">
        <v>20078</v>
      </c>
      <c r="B10421" s="663" t="str">
        <f aca="false">C10421&amp;D10421&amp;E10421&amp;F10421&amp;G10421&amp;H10421</f>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421" s="142" t="s">
        <v>20073</v>
      </c>
      <c r="D10421" s="142" t="s">
        <v>20074</v>
      </c>
      <c r="E10421" s="142" t="s">
        <v>20075</v>
      </c>
      <c r="F10421" s="142" t="s">
        <v>20076</v>
      </c>
      <c r="G10421" s="142" t="s">
        <v>20077</v>
      </c>
      <c r="I10421" s="142" t="s">
        <v>5978</v>
      </c>
      <c r="J10421" s="142" t="n">
        <v>12.15</v>
      </c>
    </row>
    <row r="10422" customFormat="false" ht="12.75" hidden="false" customHeight="false" outlineLevel="0" collapsed="false">
      <c r="A10422" s="142" t="s">
        <v>20079</v>
      </c>
      <c r="B10422" s="663" t="str">
        <f aca="false">C10422&amp;D10422&amp;E10422&amp;F10422&amp;G10422&amp;H10422</f>
        <v>ESTRUTURA METALICA PARA PASSARELAS E PEQUENOS VIADUTOS,EXCLUSIVE PREPARO(CORTE)DAS PECAS,CONFORME PROJETO DO DER-RJ,INCLUSIVE PINTURA.FORNECIMENTO E MONTAGEM</v>
      </c>
      <c r="C10422" s="142" t="s">
        <v>20080</v>
      </c>
      <c r="D10422" s="142" t="s">
        <v>20081</v>
      </c>
      <c r="E10422" s="142" t="s">
        <v>20082</v>
      </c>
      <c r="I10422" s="142" t="s">
        <v>1111</v>
      </c>
      <c r="J10422" s="142" t="n">
        <v>18249.9</v>
      </c>
    </row>
    <row r="10423" customFormat="false" ht="12.75" hidden="false" customHeight="false" outlineLevel="0" collapsed="false">
      <c r="A10423" s="142" t="s">
        <v>20083</v>
      </c>
      <c r="B10423" s="663" t="str">
        <f aca="false">C10423&amp;D10423&amp;E10423&amp;F10423&amp;G10423&amp;H10423</f>
        <v>ESTRUTURA METALICA PARA PASSARELAS E PEQUENOS VIADUTOS,EXCLUSIVE PREPARO(CORTE)DAS PECAS,CONFORME PROJETO DO DER-RJ,INCLUSIVE PINTURA.FORNECIMENTO E MONTAGEM</v>
      </c>
      <c r="C10423" s="142" t="s">
        <v>20080</v>
      </c>
      <c r="D10423" s="142" t="s">
        <v>20081</v>
      </c>
      <c r="E10423" s="142" t="s">
        <v>20082</v>
      </c>
      <c r="I10423" s="142" t="s">
        <v>1111</v>
      </c>
      <c r="J10423" s="142" t="n">
        <v>16787.71</v>
      </c>
    </row>
    <row r="10424" customFormat="false" ht="12.75" hidden="false" customHeight="false" outlineLevel="0" collapsed="false">
      <c r="A10424" s="142" t="s">
        <v>20084</v>
      </c>
      <c r="B10424" s="663" t="str">
        <f aca="false">C10424&amp;D10424&amp;E10424&amp;F10424&amp;G10424&amp;H10424</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424" s="142" t="s">
        <v>20073</v>
      </c>
      <c r="D10424" s="142" t="s">
        <v>20074</v>
      </c>
      <c r="E10424" s="142" t="s">
        <v>20085</v>
      </c>
      <c r="F10424" s="142" t="s">
        <v>20086</v>
      </c>
      <c r="G10424" s="142" t="s">
        <v>20087</v>
      </c>
      <c r="H10424" s="142" t="s">
        <v>20088</v>
      </c>
      <c r="I10424" s="142" t="s">
        <v>1696</v>
      </c>
      <c r="J10424" s="142" t="n">
        <v>160.91</v>
      </c>
    </row>
    <row r="10425" customFormat="false" ht="12.75" hidden="false" customHeight="false" outlineLevel="0" collapsed="false">
      <c r="A10425" s="142" t="s">
        <v>20089</v>
      </c>
      <c r="B10425" s="663" t="str">
        <f aca="false">C10425&amp;D10425&amp;E10425&amp;F10425&amp;G10425&amp;H10425</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425" s="142" t="s">
        <v>20073</v>
      </c>
      <c r="D10425" s="142" t="s">
        <v>20074</v>
      </c>
      <c r="E10425" s="142" t="s">
        <v>20085</v>
      </c>
      <c r="F10425" s="142" t="s">
        <v>20086</v>
      </c>
      <c r="G10425" s="142" t="s">
        <v>20087</v>
      </c>
      <c r="H10425" s="142" t="s">
        <v>20088</v>
      </c>
      <c r="I10425" s="142" t="s">
        <v>1696</v>
      </c>
      <c r="J10425" s="142" t="n">
        <v>151.99</v>
      </c>
    </row>
    <row r="10426" customFormat="false" ht="12.75" hidden="false" customHeight="false" outlineLevel="0" collapsed="false">
      <c r="A10426" s="142" t="s">
        <v>20090</v>
      </c>
      <c r="B10426" s="663" t="str">
        <f aca="false">C10426&amp;D10426&amp;E10426&amp;F10426&amp;G10426&amp;H10426</f>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426" s="142" t="s">
        <v>20073</v>
      </c>
      <c r="D10426" s="142" t="s">
        <v>20074</v>
      </c>
      <c r="E10426" s="142" t="s">
        <v>20085</v>
      </c>
      <c r="F10426" s="142" t="s">
        <v>20091</v>
      </c>
      <c r="G10426" s="142" t="s">
        <v>20092</v>
      </c>
      <c r="H10426" s="142" t="s">
        <v>12528</v>
      </c>
      <c r="I10426" s="142" t="s">
        <v>1696</v>
      </c>
      <c r="J10426" s="142" t="n">
        <v>174.35</v>
      </c>
    </row>
    <row r="10427" customFormat="false" ht="12.75" hidden="false" customHeight="false" outlineLevel="0" collapsed="false">
      <c r="A10427" s="142" t="s">
        <v>20093</v>
      </c>
      <c r="B10427" s="663" t="str">
        <f aca="false">C10427&amp;D10427&amp;E10427&amp;F10427&amp;G10427&amp;H10427</f>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427" s="142" t="s">
        <v>20073</v>
      </c>
      <c r="D10427" s="142" t="s">
        <v>20074</v>
      </c>
      <c r="E10427" s="142" t="s">
        <v>20085</v>
      </c>
      <c r="F10427" s="142" t="s">
        <v>20091</v>
      </c>
      <c r="G10427" s="142" t="s">
        <v>20092</v>
      </c>
      <c r="H10427" s="142" t="s">
        <v>12528</v>
      </c>
      <c r="I10427" s="142" t="s">
        <v>1696</v>
      </c>
      <c r="J10427" s="142" t="n">
        <v>164.67</v>
      </c>
    </row>
    <row r="10428" customFormat="false" ht="12.75" hidden="false" customHeight="false" outlineLevel="0" collapsed="false">
      <c r="A10428" s="142" t="s">
        <v>20094</v>
      </c>
      <c r="B10428" s="663" t="str">
        <f aca="false">C10428&amp;D10428&amp;E10428&amp;F10428&amp;G10428&amp;H10428</f>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428" s="142" t="s">
        <v>20073</v>
      </c>
      <c r="D10428" s="142" t="s">
        <v>20074</v>
      </c>
      <c r="E10428" s="142" t="s">
        <v>20085</v>
      </c>
      <c r="F10428" s="142" t="s">
        <v>20095</v>
      </c>
      <c r="G10428" s="142" t="s">
        <v>20092</v>
      </c>
      <c r="H10428" s="142" t="s">
        <v>12528</v>
      </c>
      <c r="I10428" s="142" t="s">
        <v>1696</v>
      </c>
      <c r="J10428" s="142" t="n">
        <v>220.74</v>
      </c>
    </row>
    <row r="10429" customFormat="false" ht="12.75" hidden="false" customHeight="false" outlineLevel="0" collapsed="false">
      <c r="A10429" s="142" t="s">
        <v>20096</v>
      </c>
      <c r="B10429" s="663" t="str">
        <f aca="false">C10429&amp;D10429&amp;E10429&amp;F10429&amp;G10429&amp;H10429</f>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429" s="142" t="s">
        <v>20073</v>
      </c>
      <c r="D10429" s="142" t="s">
        <v>20074</v>
      </c>
      <c r="E10429" s="142" t="s">
        <v>20085</v>
      </c>
      <c r="F10429" s="142" t="s">
        <v>20095</v>
      </c>
      <c r="G10429" s="142" t="s">
        <v>20092</v>
      </c>
      <c r="H10429" s="142" t="s">
        <v>12528</v>
      </c>
      <c r="I10429" s="142" t="s">
        <v>1696</v>
      </c>
      <c r="J10429" s="142" t="n">
        <v>208.5</v>
      </c>
    </row>
    <row r="10430" customFormat="false" ht="12.75" hidden="false" customHeight="false" outlineLevel="0" collapsed="false">
      <c r="A10430" s="142" t="s">
        <v>20097</v>
      </c>
      <c r="B10430" s="663" t="str">
        <f aca="false">C10430&amp;D10430&amp;E10430&amp;F10430&amp;G10430&amp;H10430</f>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430" s="142" t="s">
        <v>20073</v>
      </c>
      <c r="D10430" s="142" t="s">
        <v>20074</v>
      </c>
      <c r="E10430" s="142" t="s">
        <v>20085</v>
      </c>
      <c r="F10430" s="142" t="s">
        <v>20098</v>
      </c>
      <c r="G10430" s="142" t="s">
        <v>20092</v>
      </c>
      <c r="H10430" s="142" t="s">
        <v>12528</v>
      </c>
      <c r="I10430" s="142" t="s">
        <v>1696</v>
      </c>
      <c r="J10430" s="142" t="n">
        <v>283.19</v>
      </c>
    </row>
    <row r="10431" customFormat="false" ht="12.75" hidden="false" customHeight="false" outlineLevel="0" collapsed="false">
      <c r="A10431" s="142" t="s">
        <v>20099</v>
      </c>
      <c r="B10431" s="663" t="str">
        <f aca="false">C10431&amp;D10431&amp;E10431&amp;F10431&amp;G10431&amp;H10431</f>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431" s="142" t="s">
        <v>20073</v>
      </c>
      <c r="D10431" s="142" t="s">
        <v>20074</v>
      </c>
      <c r="E10431" s="142" t="s">
        <v>20085</v>
      </c>
      <c r="F10431" s="142" t="s">
        <v>20098</v>
      </c>
      <c r="G10431" s="142" t="s">
        <v>20092</v>
      </c>
      <c r="H10431" s="142" t="s">
        <v>12528</v>
      </c>
      <c r="I10431" s="142" t="s">
        <v>1696</v>
      </c>
      <c r="J10431" s="142" t="n">
        <v>267.47</v>
      </c>
    </row>
    <row r="10432" customFormat="false" ht="12.75" hidden="false" customHeight="false" outlineLevel="0" collapsed="false">
      <c r="A10432" s="142" t="s">
        <v>20100</v>
      </c>
      <c r="B10432" s="663" t="str">
        <f aca="false">C10432&amp;D10432&amp;E10432&amp;F10432&amp;G10432&amp;H10432</f>
        <v>PILARES E/OU VIGAS EM TRELICAS METALICAS,INCLUSIVE PERDAS EUMA DEMAO PINTURA ANTIOXIDO.FORNECIMENTO E MONTAGEM</v>
      </c>
      <c r="C10432" s="142" t="s">
        <v>20101</v>
      </c>
      <c r="D10432" s="142" t="s">
        <v>20102</v>
      </c>
      <c r="I10432" s="142" t="s">
        <v>5978</v>
      </c>
      <c r="J10432" s="142" t="n">
        <v>12.06</v>
      </c>
    </row>
    <row r="10433" customFormat="false" ht="12.75" hidden="false" customHeight="false" outlineLevel="0" collapsed="false">
      <c r="A10433" s="142" t="s">
        <v>20103</v>
      </c>
      <c r="B10433" s="663" t="str">
        <f aca="false">C10433&amp;D10433&amp;E10433&amp;F10433&amp;G10433&amp;H10433</f>
        <v>PILARES E/OU VIGAS EM TRELICAS METALICAS,INCLUSIVE PERDAS EUMA DEMAO PINTURA ANTIOXIDO.FORNECIMENTO E MONTAGEM</v>
      </c>
      <c r="C10433" s="142" t="s">
        <v>20101</v>
      </c>
      <c r="D10433" s="142" t="s">
        <v>20102</v>
      </c>
      <c r="I10433" s="142" t="s">
        <v>5978</v>
      </c>
      <c r="J10433" s="142" t="n">
        <v>11.46</v>
      </c>
    </row>
    <row r="10434" customFormat="false" ht="12.75" hidden="false" customHeight="false" outlineLevel="0" collapsed="false">
      <c r="A10434" s="142" t="s">
        <v>20104</v>
      </c>
      <c r="B10434" s="663" t="str">
        <f aca="false">C10434&amp;D10434&amp;E10434&amp;F10434&amp;G10434&amp;H10434</f>
        <v>ESTRUTURAS DE ELEMENTOS EM PERFIS "I" ATE 8",EM ACO LAMINADO,(VIGAS ISOLADAS,ESCORAS,PORTICOS,ETC),INCLUSIVE PERDAS.FORNECIMENTO E MONTAGEM</v>
      </c>
      <c r="C10434" s="142" t="s">
        <v>20105</v>
      </c>
      <c r="D10434" s="142" t="s">
        <v>20106</v>
      </c>
      <c r="E10434" s="142" t="s">
        <v>20107</v>
      </c>
      <c r="I10434" s="142" t="s">
        <v>5978</v>
      </c>
      <c r="J10434" s="142" t="n">
        <v>8.7</v>
      </c>
    </row>
    <row r="10435" customFormat="false" ht="12.75" hidden="false" customHeight="false" outlineLevel="0" collapsed="false">
      <c r="A10435" s="142" t="s">
        <v>20108</v>
      </c>
      <c r="B10435" s="663" t="str">
        <f aca="false">C10435&amp;D10435&amp;E10435&amp;F10435&amp;G10435&amp;H10435</f>
        <v>ESTRUTURAS DE ELEMENTOS EM PERFIS "I" ATE 8",EM ACO LAMINADO,(VIGAS ISOLADAS,ESCORAS,PORTICOS,ETC),INCLUSIVE PERDAS.FORNECIMENTO E MONTAGEM</v>
      </c>
      <c r="C10435" s="142" t="s">
        <v>20105</v>
      </c>
      <c r="D10435" s="142" t="s">
        <v>20106</v>
      </c>
      <c r="E10435" s="142" t="s">
        <v>20107</v>
      </c>
      <c r="I10435" s="142" t="s">
        <v>5978</v>
      </c>
      <c r="J10435" s="142" t="n">
        <v>8.48</v>
      </c>
    </row>
    <row r="10436" customFormat="false" ht="12.75" hidden="false" customHeight="false" outlineLevel="0" collapsed="false">
      <c r="A10436" s="142" t="s">
        <v>20109</v>
      </c>
      <c r="B10436" s="663" t="str">
        <f aca="false">C10436&amp;D10436&amp;E10436&amp;F10436&amp;G10436&amp;H10436</f>
        <v>ESTRUTURAS DE ELEMENTOS EM PERFIS "I",8" ATE 12",EM ACO LAMINADO,(VIGAS ISOLADAS,ESCORAS,PORTICOS,ETC),INCLUSIVE PERDAS.FORNECIMENTO E MONTAGEM</v>
      </c>
      <c r="C10436" s="142" t="s">
        <v>20110</v>
      </c>
      <c r="D10436" s="142" t="s">
        <v>20111</v>
      </c>
      <c r="E10436" s="142" t="s">
        <v>20112</v>
      </c>
      <c r="I10436" s="142" t="s">
        <v>5978</v>
      </c>
      <c r="J10436" s="142" t="n">
        <v>11.78</v>
      </c>
    </row>
    <row r="10437" customFormat="false" ht="12.75" hidden="false" customHeight="false" outlineLevel="0" collapsed="false">
      <c r="A10437" s="142" t="s">
        <v>20113</v>
      </c>
      <c r="B10437" s="663" t="str">
        <f aca="false">C10437&amp;D10437&amp;E10437&amp;F10437&amp;G10437&amp;H10437</f>
        <v>ESTRUTURAS DE ELEMENTOS EM PERFIS "I",8" ATE 12",EM ACO LAMINADO,(VIGAS ISOLADAS,ESCORAS,PORTICOS,ETC),INCLUSIVE PERDAS.FORNECIMENTO E MONTAGEM</v>
      </c>
      <c r="C10437" s="142" t="s">
        <v>20110</v>
      </c>
      <c r="D10437" s="142" t="s">
        <v>20111</v>
      </c>
      <c r="E10437" s="142" t="s">
        <v>20112</v>
      </c>
      <c r="I10437" s="142" t="s">
        <v>5978</v>
      </c>
      <c r="J10437" s="142" t="n">
        <v>11.12</v>
      </c>
    </row>
    <row r="10438" customFormat="false" ht="12.75" hidden="false" customHeight="false" outlineLevel="0" collapsed="false">
      <c r="A10438" s="142" t="s">
        <v>20114</v>
      </c>
      <c r="B10438" s="663" t="str">
        <f aca="false">C10438&amp;D10438&amp;E10438&amp;F10438&amp;G10438&amp;H10438</f>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438" s="142" t="s">
        <v>20115</v>
      </c>
      <c r="D10438" s="142" t="s">
        <v>20116</v>
      </c>
      <c r="E10438" s="142" t="s">
        <v>20117</v>
      </c>
      <c r="F10438" s="142" t="s">
        <v>20118</v>
      </c>
      <c r="G10438" s="142" t="s">
        <v>20119</v>
      </c>
      <c r="H10438" s="142" t="s">
        <v>20120</v>
      </c>
      <c r="I10438" s="142" t="s">
        <v>5978</v>
      </c>
      <c r="J10438" s="142" t="n">
        <v>19.99</v>
      </c>
    </row>
    <row r="10439" customFormat="false" ht="12.75" hidden="false" customHeight="false" outlineLevel="0" collapsed="false">
      <c r="A10439" s="142" t="s">
        <v>20121</v>
      </c>
      <c r="B10439" s="663" t="str">
        <f aca="false">C10439&amp;D10439&amp;E10439&amp;F10439&amp;G10439&amp;H10439</f>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439" s="142" t="s">
        <v>20115</v>
      </c>
      <c r="D10439" s="142" t="s">
        <v>20116</v>
      </c>
      <c r="E10439" s="142" t="s">
        <v>20117</v>
      </c>
      <c r="F10439" s="142" t="s">
        <v>20118</v>
      </c>
      <c r="G10439" s="142" t="s">
        <v>20119</v>
      </c>
      <c r="H10439" s="142" t="s">
        <v>20120</v>
      </c>
      <c r="I10439" s="142" t="s">
        <v>5978</v>
      </c>
      <c r="J10439" s="142" t="n">
        <v>18.64</v>
      </c>
    </row>
    <row r="10440" customFormat="false" ht="12.75" hidden="false" customHeight="false" outlineLevel="0" collapsed="false">
      <c r="A10440" s="142" t="s">
        <v>20122</v>
      </c>
      <c r="B10440" s="663" t="str">
        <f aca="false">C10440&amp;D10440&amp;E10440&amp;F10440&amp;G10440&amp;H10440</f>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440" s="142" t="s">
        <v>20115</v>
      </c>
      <c r="D10440" s="142" t="s">
        <v>20123</v>
      </c>
      <c r="E10440" s="142" t="s">
        <v>20124</v>
      </c>
      <c r="F10440" s="142" t="s">
        <v>20125</v>
      </c>
      <c r="G10440" s="142" t="s">
        <v>20126</v>
      </c>
      <c r="H10440" s="142" t="s">
        <v>20127</v>
      </c>
      <c r="I10440" s="142" t="s">
        <v>1696</v>
      </c>
      <c r="J10440" s="142" t="n">
        <v>618.51</v>
      </c>
    </row>
    <row r="10441" customFormat="false" ht="12.75" hidden="false" customHeight="false" outlineLevel="0" collapsed="false">
      <c r="A10441" s="142" t="s">
        <v>20128</v>
      </c>
      <c r="B10441" s="663" t="str">
        <f aca="false">C10441&amp;D10441&amp;E10441&amp;F10441&amp;G10441&amp;H10441</f>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441" s="142" t="s">
        <v>20115</v>
      </c>
      <c r="D10441" s="142" t="s">
        <v>20123</v>
      </c>
      <c r="E10441" s="142" t="s">
        <v>20124</v>
      </c>
      <c r="F10441" s="142" t="s">
        <v>20125</v>
      </c>
      <c r="G10441" s="142" t="s">
        <v>20126</v>
      </c>
      <c r="H10441" s="142" t="s">
        <v>20127</v>
      </c>
      <c r="I10441" s="142" t="s">
        <v>1696</v>
      </c>
      <c r="J10441" s="142" t="n">
        <v>589.04</v>
      </c>
    </row>
    <row r="10442" customFormat="false" ht="12.75" hidden="false" customHeight="false" outlineLevel="0" collapsed="false">
      <c r="A10442" s="142" t="s">
        <v>20129</v>
      </c>
      <c r="B10442" s="663" t="str">
        <f aca="false">C10442&amp;D10442&amp;E10442&amp;F10442&amp;G10442&amp;H10442</f>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442" s="142" t="s">
        <v>20115</v>
      </c>
      <c r="D10442" s="142" t="s">
        <v>20130</v>
      </c>
      <c r="E10442" s="142" t="s">
        <v>20131</v>
      </c>
      <c r="F10442" s="142" t="s">
        <v>20132</v>
      </c>
      <c r="G10442" s="142" t="s">
        <v>20133</v>
      </c>
      <c r="I10442" s="142" t="s">
        <v>1696</v>
      </c>
      <c r="J10442" s="142" t="n">
        <v>335.54</v>
      </c>
    </row>
    <row r="10443" customFormat="false" ht="12.75" hidden="false" customHeight="false" outlineLevel="0" collapsed="false">
      <c r="A10443" s="142" t="s">
        <v>20134</v>
      </c>
      <c r="B10443" s="663" t="str">
        <f aca="false">C10443&amp;D10443&amp;E10443&amp;F10443&amp;G10443&amp;H10443</f>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443" s="142" t="s">
        <v>20115</v>
      </c>
      <c r="D10443" s="142" t="s">
        <v>20130</v>
      </c>
      <c r="E10443" s="142" t="s">
        <v>20131</v>
      </c>
      <c r="F10443" s="142" t="s">
        <v>20132</v>
      </c>
      <c r="G10443" s="142" t="s">
        <v>20133</v>
      </c>
      <c r="I10443" s="142" t="s">
        <v>1696</v>
      </c>
      <c r="J10443" s="142" t="n">
        <v>335.12</v>
      </c>
    </row>
    <row r="10444" customFormat="false" ht="12.75" hidden="false" customHeight="false" outlineLevel="0" collapsed="false">
      <c r="A10444" s="142" t="s">
        <v>20135</v>
      </c>
      <c r="B10444" s="663" t="str">
        <f aca="false">C10444&amp;D10444&amp;E10444&amp;F10444&amp;G10444&amp;H10444</f>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444" s="142" t="s">
        <v>20136</v>
      </c>
      <c r="D10444" s="142" t="s">
        <v>20137</v>
      </c>
      <c r="E10444" s="142" t="s">
        <v>20138</v>
      </c>
      <c r="F10444" s="142" t="s">
        <v>20139</v>
      </c>
      <c r="G10444" s="142" t="s">
        <v>20140</v>
      </c>
      <c r="I10444" s="142" t="s">
        <v>1696</v>
      </c>
      <c r="J10444" s="142" t="n">
        <v>285.48</v>
      </c>
    </row>
    <row r="10445" customFormat="false" ht="12.75" hidden="false" customHeight="false" outlineLevel="0" collapsed="false">
      <c r="A10445" s="142" t="s">
        <v>20141</v>
      </c>
      <c r="B10445" s="663" t="str">
        <f aca="false">C10445&amp;D10445&amp;E10445&amp;F10445&amp;G10445&amp;H10445</f>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445" s="142" t="s">
        <v>20136</v>
      </c>
      <c r="D10445" s="142" t="s">
        <v>20137</v>
      </c>
      <c r="E10445" s="142" t="s">
        <v>20138</v>
      </c>
      <c r="F10445" s="142" t="s">
        <v>20139</v>
      </c>
      <c r="G10445" s="142" t="s">
        <v>20140</v>
      </c>
      <c r="I10445" s="142" t="s">
        <v>1696</v>
      </c>
      <c r="J10445" s="142" t="n">
        <v>256.35</v>
      </c>
    </row>
    <row r="10446" customFormat="false" ht="12.75" hidden="false" customHeight="false" outlineLevel="0" collapsed="false">
      <c r="A10446" s="142" t="s">
        <v>20142</v>
      </c>
      <c r="B10446" s="663" t="str">
        <f aca="false">C10446&amp;D10446&amp;E10446&amp;F10446&amp;G10446&amp;H10446</f>
        <v>ESTRUTURA METALICA,COM ACO ASTM A-572,PARA ESTRUTURA DE EDIFICACOES,PILARES,VIGAS PRINCIPAIS E SECUNDARIAS,ESCADAS,PATAMARES E CHAPAS DAS BASES DA FUNDACAO,PERDAS E PINTURA DE TRATAMENTO,INCLUSIVE FORNECIMENTO DE TODOS OS MATERIAIS PARA LIGACOES E FIXACOES E MONTAGEM</v>
      </c>
      <c r="C10446" s="142" t="s">
        <v>20143</v>
      </c>
      <c r="D10446" s="142" t="s">
        <v>20144</v>
      </c>
      <c r="E10446" s="142" t="s">
        <v>20145</v>
      </c>
      <c r="F10446" s="142" t="s">
        <v>20146</v>
      </c>
      <c r="G10446" s="142" t="s">
        <v>20147</v>
      </c>
      <c r="I10446" s="142" t="s">
        <v>5978</v>
      </c>
      <c r="J10446" s="142" t="n">
        <v>19.96</v>
      </c>
    </row>
    <row r="10447" customFormat="false" ht="12.75" hidden="false" customHeight="false" outlineLevel="0" collapsed="false">
      <c r="A10447" s="142" t="s">
        <v>20148</v>
      </c>
      <c r="B10447" s="663" t="str">
        <f aca="false">C10447&amp;D10447&amp;E10447&amp;F10447&amp;G10447&amp;H10447</f>
        <v>ESTRUTURA METALICA,COM ACO ASTM A-572,PARA ESTRUTURA DE EDIFICACOES,PILARES,VIGAS PRINCIPAIS E SECUNDARIAS,ESCADAS,PATAMARES E CHAPAS DAS BASES DA FUNDACAO,PERDAS E PINTURA DE TRATAMENTO,INCLUSIVE FORNECIMENTO DE TODOS OS MATERIAIS PARA LIGACOES E FIXACOES E MONTAGEM</v>
      </c>
      <c r="C10447" s="142" t="s">
        <v>20143</v>
      </c>
      <c r="D10447" s="142" t="s">
        <v>20144</v>
      </c>
      <c r="E10447" s="142" t="s">
        <v>20145</v>
      </c>
      <c r="F10447" s="142" t="s">
        <v>20146</v>
      </c>
      <c r="G10447" s="142" t="s">
        <v>20147</v>
      </c>
      <c r="I10447" s="142" t="s">
        <v>5978</v>
      </c>
      <c r="J10447" s="142" t="n">
        <v>18.54</v>
      </c>
    </row>
    <row r="10448" customFormat="false" ht="12.75" hidden="false" customHeight="false" outlineLevel="0" collapsed="false">
      <c r="A10448" s="142" t="s">
        <v>20149</v>
      </c>
      <c r="B10448" s="663" t="str">
        <f aca="false">C10448&amp;D10448&amp;E10448&amp;F10448&amp;G10448&amp;H10448</f>
        <v>ESTRUTURA METALICA,COM ACO ASTM A-572,PARA ESTRUTURA DE EDIFICACOES,PILARES,VIGAS PRINCIPAIS E SECUNDARIAS,ESCADAS,PATAMARES E CHAPAS DAS BASES DA FUNDACAO,PERDAS E PINTURA E TRATAMENTO,INCLUSIVE MONTAGEM,EXCLUSIVE FORNECIMENTO DOS PERFIS ECHAPA DE ACO</v>
      </c>
      <c r="C10448" s="142" t="s">
        <v>20143</v>
      </c>
      <c r="D10448" s="142" t="s">
        <v>20144</v>
      </c>
      <c r="E10448" s="142" t="s">
        <v>20150</v>
      </c>
      <c r="F10448" s="142" t="s">
        <v>20151</v>
      </c>
      <c r="G10448" s="142" t="s">
        <v>20152</v>
      </c>
      <c r="I10448" s="142" t="s">
        <v>5978</v>
      </c>
      <c r="J10448" s="142" t="n">
        <v>12.86</v>
      </c>
    </row>
    <row r="10449" customFormat="false" ht="12.75" hidden="false" customHeight="false" outlineLevel="0" collapsed="false">
      <c r="A10449" s="142" t="s">
        <v>20153</v>
      </c>
      <c r="B10449" s="663" t="str">
        <f aca="false">C10449&amp;D10449&amp;E10449&amp;F10449&amp;G10449&amp;H10449</f>
        <v>ESTRUTURA METALICA,COM ACO ASTM A-572,PARA ESTRUTURA DE EDIFICACOES,PILARES,VIGAS PRINCIPAIS E SECUNDARIAS,ESCADAS,PATAMARES E CHAPAS DAS BASES DA FUNDACAO,PERDAS E PINTURA E TRATAMENTO,INCLUSIVE MONTAGEM,EXCLUSIVE FORNECIMENTO DOS PERFIS ECHAPA DE ACO</v>
      </c>
      <c r="C10449" s="142" t="s">
        <v>20143</v>
      </c>
      <c r="D10449" s="142" t="s">
        <v>20144</v>
      </c>
      <c r="E10449" s="142" t="s">
        <v>20150</v>
      </c>
      <c r="F10449" s="142" t="s">
        <v>20151</v>
      </c>
      <c r="G10449" s="142" t="s">
        <v>20152</v>
      </c>
      <c r="I10449" s="142" t="s">
        <v>5978</v>
      </c>
      <c r="J10449" s="142" t="n">
        <v>11.45</v>
      </c>
    </row>
    <row r="10450" customFormat="false" ht="12.75" hidden="false" customHeight="false" outlineLevel="0" collapsed="false">
      <c r="A10450" s="142" t="s">
        <v>20154</v>
      </c>
      <c r="B10450" s="663" t="str">
        <f aca="false">C10450&amp;D10450&amp;E10450&amp;F10450&amp;G10450&amp;H10450</f>
        <v>ESTRUTURA METALICA,COM ACO ASTM A-572,PARA ESTRUTURA DE EDIFICACOES,PILARES,VIGAS PRINCIPAIS E SECUNDARIAS,ESCADAS,PATAMARES E CHAPAS DAS BASES DA FUNDACAO,PERDAS E PINTURA DE TRATAMENTO,INCLUSIVE FORNECIMENTO DOS PERFIS,CHAPAS E PINTURA ANTICORROSIVA,EXCLUSIVE MONTAGEM</v>
      </c>
      <c r="C10450" s="142" t="s">
        <v>20143</v>
      </c>
      <c r="D10450" s="142" t="s">
        <v>20144</v>
      </c>
      <c r="E10450" s="142" t="s">
        <v>20145</v>
      </c>
      <c r="F10450" s="142" t="s">
        <v>20155</v>
      </c>
      <c r="G10450" s="142" t="s">
        <v>20156</v>
      </c>
      <c r="I10450" s="142" t="s">
        <v>5978</v>
      </c>
      <c r="J10450" s="142" t="n">
        <v>7.09</v>
      </c>
    </row>
    <row r="10451" customFormat="false" ht="12.75" hidden="false" customHeight="false" outlineLevel="0" collapsed="false">
      <c r="A10451" s="142" t="s">
        <v>20157</v>
      </c>
      <c r="B10451" s="663" t="str">
        <f aca="false">C10451&amp;D10451&amp;E10451&amp;F10451&amp;G10451&amp;H10451</f>
        <v>ESTRUTURA METALICA,COM ACO ASTM A-572,PARA ESTRUTURA DE EDIFICACOES,PILARES,VIGAS PRINCIPAIS E SECUNDARIAS,ESCADAS,PATAMARES E CHAPAS DAS BASES DA FUNDACAO,PERDAS E PINTURA DE TRATAMENTO,INCLUSIVE FORNECIMENTO DOS PERFIS,CHAPAS E PINTURA ANTICORROSIVA,EXCLUSIVE MONTAGEM</v>
      </c>
      <c r="C10451" s="142" t="s">
        <v>20143</v>
      </c>
      <c r="D10451" s="142" t="s">
        <v>20144</v>
      </c>
      <c r="E10451" s="142" t="s">
        <v>20145</v>
      </c>
      <c r="F10451" s="142" t="s">
        <v>20155</v>
      </c>
      <c r="G10451" s="142" t="s">
        <v>20156</v>
      </c>
      <c r="I10451" s="142" t="s">
        <v>5978</v>
      </c>
      <c r="J10451" s="142" t="n">
        <v>7.09</v>
      </c>
    </row>
    <row r="10452" customFormat="false" ht="12.75" hidden="false" customHeight="false" outlineLevel="0" collapsed="false">
      <c r="A10452" s="142" t="s">
        <v>20158</v>
      </c>
      <c r="B10452" s="663" t="str">
        <f aca="false">C10452&amp;D10452&amp;E10452&amp;F10452&amp;G10452&amp;H10452</f>
        <v>ESTRUTURA METALICA EM ACO ESPECIAL,RESISTENTE A CORROSAO(USI-SAC OU SIMILAR),PARA PONTES,VIADUTOS,PASSARELAS,CONSIDERANDO APENAS O FORNECIMENTO DO ACO,EXCLUSIVE MONTAGEM</v>
      </c>
      <c r="C10452" s="142" t="s">
        <v>20159</v>
      </c>
      <c r="D10452" s="142" t="s">
        <v>20160</v>
      </c>
      <c r="E10452" s="142" t="s">
        <v>20161</v>
      </c>
      <c r="I10452" s="142" t="s">
        <v>5978</v>
      </c>
      <c r="J10452" s="142" t="n">
        <v>6.61</v>
      </c>
    </row>
    <row r="10453" customFormat="false" ht="12.75" hidden="false" customHeight="false" outlineLevel="0" collapsed="false">
      <c r="A10453" s="142" t="s">
        <v>20162</v>
      </c>
      <c r="B10453" s="663" t="str">
        <f aca="false">C10453&amp;D10453&amp;E10453&amp;F10453&amp;G10453&amp;H10453</f>
        <v>ESTRUTURA METALICA EM ACO ESPECIAL,RESISTENTE A CORROSAO(USI-SAC OU SIMILAR),PARA PONTES,VIADUTOS,PASSARELAS,CONSIDERANDO APENAS O FORNECIMENTO DO ACO,EXCLUSIVE MONTAGEM</v>
      </c>
      <c r="C10453" s="142" t="s">
        <v>20159</v>
      </c>
      <c r="D10453" s="142" t="s">
        <v>20160</v>
      </c>
      <c r="E10453" s="142" t="s">
        <v>20161</v>
      </c>
      <c r="I10453" s="142" t="s">
        <v>5978</v>
      </c>
      <c r="J10453" s="142" t="n">
        <v>6.61</v>
      </c>
    </row>
    <row r="10454" customFormat="false" ht="12.75" hidden="false" customHeight="false" outlineLevel="0" collapsed="false">
      <c r="A10454" s="142" t="s">
        <v>20163</v>
      </c>
      <c r="B10454" s="663" t="str">
        <f aca="false">C10454&amp;D10454&amp;E10454&amp;F10454&amp;G10454&amp;H10454</f>
        <v>ESTRUTURA METALICA EM ACO ESPECIAL,RESISTENTE A CORROSAO(USI-SAC OU SIMILAR),PARA PONTES,VIADUTOS,PASSARELAS,CONSIDERANDO A MONTAGEM E TODOS OS MATERIAIS E SERVICOS NECESSARIOS,INCLUSIVE PINTURA PROTETORA E EXCLUSIVE O FORNECIMENTO DO ACO</v>
      </c>
      <c r="C10454" s="142" t="s">
        <v>20159</v>
      </c>
      <c r="D10454" s="142" t="s">
        <v>20160</v>
      </c>
      <c r="E10454" s="142" t="s">
        <v>20164</v>
      </c>
      <c r="F10454" s="142" t="s">
        <v>20165</v>
      </c>
      <c r="I10454" s="142" t="s">
        <v>5978</v>
      </c>
      <c r="J10454" s="142" t="n">
        <v>15</v>
      </c>
    </row>
    <row r="10455" customFormat="false" ht="12.75" hidden="false" customHeight="false" outlineLevel="0" collapsed="false">
      <c r="A10455" s="142" t="s">
        <v>20166</v>
      </c>
      <c r="B10455" s="663" t="str">
        <f aca="false">C10455&amp;D10455&amp;E10455&amp;F10455&amp;G10455&amp;H10455</f>
        <v>ESTRUTURA METALICA EM ACO ESPECIAL,RESISTENTE A CORROSAO(USI-SAC OU SIMILAR),PARA PONTES,VIADUTOS,PASSARELAS,CONSIDERANDO A MONTAGEM E TODOS OS MATERIAIS E SERVICOS NECESSARIOS,INCLUSIVE PINTURA PROTETORA E EXCLUSIVE O FORNECIMENTO DO ACO</v>
      </c>
      <c r="C10455" s="142" t="s">
        <v>20159</v>
      </c>
      <c r="D10455" s="142" t="s">
        <v>20160</v>
      </c>
      <c r="E10455" s="142" t="s">
        <v>20164</v>
      </c>
      <c r="F10455" s="142" t="s">
        <v>20165</v>
      </c>
      <c r="I10455" s="142" t="s">
        <v>5978</v>
      </c>
      <c r="J10455" s="142" t="n">
        <v>13.08</v>
      </c>
    </row>
    <row r="10456" customFormat="false" ht="12.75" hidden="false" customHeight="false" outlineLevel="0" collapsed="false">
      <c r="A10456" s="142" t="s">
        <v>20167</v>
      </c>
      <c r="B10456" s="663" t="str">
        <f aca="false">C10456&amp;D10456&amp;E10456&amp;F10456&amp;G10456&amp;H10456</f>
        <v>RECONSTITUICAO DE ESTRUTURAS METALICAS LEVES,MEDIDAS POR KGDE ACO NECESSARIO(CHAPAS,PERFIS,ETC),INCLUSIVE FORNECIMENTODOS MATERIAIS E PINTURA EM TINTA A BASE DE EPOXI</v>
      </c>
      <c r="C10456" s="142" t="s">
        <v>20168</v>
      </c>
      <c r="D10456" s="142" t="s">
        <v>20169</v>
      </c>
      <c r="E10456" s="142" t="s">
        <v>20170</v>
      </c>
      <c r="I10456" s="142" t="s">
        <v>5978</v>
      </c>
      <c r="J10456" s="142" t="n">
        <v>12.47</v>
      </c>
    </row>
    <row r="10457" customFormat="false" ht="12.75" hidden="false" customHeight="false" outlineLevel="0" collapsed="false">
      <c r="A10457" s="142" t="s">
        <v>20171</v>
      </c>
      <c r="B10457" s="663" t="str">
        <f aca="false">C10457&amp;D10457&amp;E10457&amp;F10457&amp;G10457&amp;H10457</f>
        <v>RECONSTITUICAO DE ESTRUTURAS METALICAS LEVES,MEDIDAS POR KGDE ACO NECESSARIO(CHAPAS,PERFIS,ETC),INCLUSIVE FORNECIMENTODOS MATERIAIS E PINTURA EM TINTA A BASE DE EPOXI</v>
      </c>
      <c r="C10457" s="142" t="s">
        <v>20168</v>
      </c>
      <c r="D10457" s="142" t="s">
        <v>20169</v>
      </c>
      <c r="E10457" s="142" t="s">
        <v>20170</v>
      </c>
      <c r="I10457" s="142" t="s">
        <v>5978</v>
      </c>
      <c r="J10457" s="142" t="n">
        <v>11.91</v>
      </c>
    </row>
    <row r="10458" customFormat="false" ht="12.75" hidden="false" customHeight="false" outlineLevel="0" collapsed="false">
      <c r="A10458" s="142" t="s">
        <v>20172</v>
      </c>
      <c r="B10458" s="663" t="str">
        <f aca="false">C10458&amp;D10458&amp;E10458&amp;F10458&amp;G10458&amp;H10458</f>
        <v>JUNTA DE DILATACAO E VEDACAO,PARA OBRAS DE ARTE,MOVIMENTOS DE -10 A +20MM,INCLUSIVE LABIOS POLIMERICOS.FORNECIMENTO E COLOCACAO.O CUSTO NAO INCLUI:CORTE E REMOCAO DO PAVIMENTO,APICOAMENTO DA LAJE,FORMAS E CONCRETAGEM DOS BERCOS</v>
      </c>
      <c r="C10458" s="142" t="s">
        <v>20173</v>
      </c>
      <c r="D10458" s="142" t="s">
        <v>20174</v>
      </c>
      <c r="E10458" s="142" t="s">
        <v>20175</v>
      </c>
      <c r="F10458" s="142" t="s">
        <v>20176</v>
      </c>
      <c r="I10458" s="142" t="s">
        <v>130</v>
      </c>
      <c r="J10458" s="142" t="n">
        <v>111.11</v>
      </c>
    </row>
    <row r="10459" customFormat="false" ht="12.75" hidden="false" customHeight="false" outlineLevel="0" collapsed="false">
      <c r="A10459" s="142" t="s">
        <v>20177</v>
      </c>
      <c r="B10459" s="663" t="str">
        <f aca="false">C10459&amp;D10459&amp;E10459&amp;F10459&amp;G10459&amp;H10459</f>
        <v>JUNTA DE DILATACAO E VEDACAO,PARA OBRAS DE ARTE,MOVIMENTOS DE -10 A +20MM,INCLUSIVE LABIOS POLIMERICOS.FORNECIMENTO E COLOCACAO.O CUSTO NAO INCLUI:CORTE E REMOCAO DO PAVIMENTO,APICOAMENTO DA LAJE,FORMAS E CONCRETAGEM DOS BERCOS</v>
      </c>
      <c r="C10459" s="142" t="s">
        <v>20173</v>
      </c>
      <c r="D10459" s="142" t="s">
        <v>20174</v>
      </c>
      <c r="E10459" s="142" t="s">
        <v>20175</v>
      </c>
      <c r="F10459" s="142" t="s">
        <v>20176</v>
      </c>
      <c r="I10459" s="142" t="s">
        <v>130</v>
      </c>
      <c r="J10459" s="142" t="n">
        <v>111.11</v>
      </c>
    </row>
    <row r="10460" customFormat="false" ht="12.75" hidden="false" customHeight="false" outlineLevel="0" collapsed="false">
      <c r="A10460" s="142" t="s">
        <v>20178</v>
      </c>
      <c r="B10460" s="663" t="str">
        <f aca="false">C10460&amp;D10460&amp;E10460&amp;F10460&amp;G10460&amp;H10460</f>
        <v>JUNTA DE DILATACAO E VEDACAO,PARA OBRAS DE ARTE,MOVIMENTOS DE -10 A +20MM,INCLUSIVE LABIOS POLIMERICOS,CORTE E REMOCAO DO PAVIMENTO,APICOAMENTO DA LAJE,FORMAS E CONCRETAGEM DOS BERCOS</v>
      </c>
      <c r="C10460" s="142" t="s">
        <v>20173</v>
      </c>
      <c r="D10460" s="142" t="s">
        <v>20179</v>
      </c>
      <c r="E10460" s="142" t="s">
        <v>20180</v>
      </c>
      <c r="F10460" s="142" t="s">
        <v>20181</v>
      </c>
      <c r="I10460" s="142" t="s">
        <v>130</v>
      </c>
      <c r="J10460" s="142" t="n">
        <v>436.94</v>
      </c>
    </row>
    <row r="10461" customFormat="false" ht="12.75" hidden="false" customHeight="false" outlineLevel="0" collapsed="false">
      <c r="A10461" s="142" t="s">
        <v>20182</v>
      </c>
      <c r="B10461" s="663" t="str">
        <f aca="false">C10461&amp;D10461&amp;E10461&amp;F10461&amp;G10461&amp;H10461</f>
        <v>JUNTA DE DILATACAO E VEDACAO,PARA OBRAS DE ARTE,MOVIMENTOS DE -10 A +20MM,INCLUSIVE LABIOS POLIMERICOS,CORTE E REMOCAO DO PAVIMENTO,APICOAMENTO DA LAJE,FORMAS E CONCRETAGEM DOS BERCOS</v>
      </c>
      <c r="C10461" s="142" t="s">
        <v>20173</v>
      </c>
      <c r="D10461" s="142" t="s">
        <v>20179</v>
      </c>
      <c r="E10461" s="142" t="s">
        <v>20180</v>
      </c>
      <c r="F10461" s="142" t="s">
        <v>20181</v>
      </c>
      <c r="I10461" s="142" t="s">
        <v>130</v>
      </c>
      <c r="J10461" s="142" t="n">
        <v>421.3</v>
      </c>
    </row>
    <row r="10462" customFormat="false" ht="12.75" hidden="false" customHeight="false" outlineLevel="0" collapsed="false">
      <c r="A10462" s="142" t="s">
        <v>20183</v>
      </c>
      <c r="B10462" s="663" t="str">
        <f aca="false">C10462&amp;D10462&amp;E10462&amp;F10462&amp;G10462&amp;H10462</f>
        <v>JUNTA DE DILATACAO E VEDACAO,PARA OBRAS DE ARTE,MOVIMENTOS DE -15 A +25MM,INCLUSIVE LABIOS POLIMERICOS.FORNECIMENTO E COLOCACAO.O CUSTO NAO INCLUI:CORTE E REMOCAO DO PAVIMENTO,APICOAMENTO DA LAJE,FORMAS E CONCRETAGEM DOS BERCOS</v>
      </c>
      <c r="C10462" s="142" t="s">
        <v>20173</v>
      </c>
      <c r="D10462" s="142" t="s">
        <v>20184</v>
      </c>
      <c r="E10462" s="142" t="s">
        <v>20175</v>
      </c>
      <c r="F10462" s="142" t="s">
        <v>20176</v>
      </c>
      <c r="I10462" s="142" t="s">
        <v>130</v>
      </c>
      <c r="J10462" s="142" t="n">
        <v>118.61</v>
      </c>
    </row>
    <row r="10463" customFormat="false" ht="12.75" hidden="false" customHeight="false" outlineLevel="0" collapsed="false">
      <c r="A10463" s="142" t="s">
        <v>20185</v>
      </c>
      <c r="B10463" s="663" t="str">
        <f aca="false">C10463&amp;D10463&amp;E10463&amp;F10463&amp;G10463&amp;H10463</f>
        <v>JUNTA DE DILATACAO E VEDACAO,PARA OBRAS DE ARTE,MOVIMENTOS DE -15 A +25MM,INCLUSIVE LABIOS POLIMERICOS.FORNECIMENTO E COLOCACAO.O CUSTO NAO INCLUI:CORTE E REMOCAO DO PAVIMENTO,APICOAMENTO DA LAJE,FORMAS E CONCRETAGEM DOS BERCOS</v>
      </c>
      <c r="C10463" s="142" t="s">
        <v>20173</v>
      </c>
      <c r="D10463" s="142" t="s">
        <v>20184</v>
      </c>
      <c r="E10463" s="142" t="s">
        <v>20175</v>
      </c>
      <c r="F10463" s="142" t="s">
        <v>20176</v>
      </c>
      <c r="I10463" s="142" t="s">
        <v>130</v>
      </c>
      <c r="J10463" s="142" t="n">
        <v>118.61</v>
      </c>
    </row>
    <row r="10464" customFormat="false" ht="12.75" hidden="false" customHeight="false" outlineLevel="0" collapsed="false">
      <c r="A10464" s="142" t="s">
        <v>20186</v>
      </c>
      <c r="B10464" s="663" t="str">
        <f aca="false">C10464&amp;D10464&amp;E10464&amp;F10464&amp;G10464&amp;H10464</f>
        <v>JUNTA DE DILATACAO E VEDACAO,PARA OBRAS DE ARTE,MOVIMENTOS DE -15 A +25MM,INCLUSIVE LABIOS POLIMERICOS,CORTE E REMOCAO DO PAVIMENTO,APICOAMENTO DA LAJE,FORMAS E CONCRETAGEM DOS BERCOS</v>
      </c>
      <c r="C10464" s="142" t="s">
        <v>20173</v>
      </c>
      <c r="D10464" s="142" t="s">
        <v>20187</v>
      </c>
      <c r="E10464" s="142" t="s">
        <v>20180</v>
      </c>
      <c r="F10464" s="142" t="s">
        <v>20181</v>
      </c>
      <c r="I10464" s="142" t="s">
        <v>130</v>
      </c>
      <c r="J10464" s="142" t="n">
        <v>444.45</v>
      </c>
    </row>
    <row r="10465" customFormat="false" ht="12.75" hidden="false" customHeight="false" outlineLevel="0" collapsed="false">
      <c r="A10465" s="142" t="s">
        <v>20188</v>
      </c>
      <c r="B10465" s="663" t="str">
        <f aca="false">C10465&amp;D10465&amp;E10465&amp;F10465&amp;G10465&amp;H10465</f>
        <v>JUNTA DE DILATACAO E VEDACAO,PARA OBRAS DE ARTE,MOVIMENTOS DE -15 A +25MM,INCLUSIVE LABIOS POLIMERICOS,CORTE E REMOCAO DO PAVIMENTO,APICOAMENTO DA LAJE,FORMAS E CONCRETAGEM DOS BERCOS</v>
      </c>
      <c r="C10465" s="142" t="s">
        <v>20173</v>
      </c>
      <c r="D10465" s="142" t="s">
        <v>20187</v>
      </c>
      <c r="E10465" s="142" t="s">
        <v>20180</v>
      </c>
      <c r="F10465" s="142" t="s">
        <v>20181</v>
      </c>
      <c r="I10465" s="142" t="s">
        <v>130</v>
      </c>
      <c r="J10465" s="142" t="n">
        <v>428.8</v>
      </c>
    </row>
    <row r="10466" customFormat="false" ht="12.75" hidden="false" customHeight="false" outlineLevel="0" collapsed="false">
      <c r="A10466" s="142" t="s">
        <v>20189</v>
      </c>
      <c r="B10466" s="663" t="str">
        <f aca="false">C10466&amp;D10466&amp;E10466&amp;F10466&amp;G10466&amp;H10466</f>
        <v>JUNTA DE DILATACAO E VEDACAO,PARA OBRAS DE ARTE,MOVIMENTOS DE -20 A +40MM,INCLUSIVE LABIOS POLIMERICOS.FORNECIMENTO E COLOCACAO.O CUSTO NAO INCLUI:CORTE E REMOCAO DO PAVIMENTO,APICOAMENTO DA LAJE,FORMAS E CONCRETAGEM DOS BERCOS</v>
      </c>
      <c r="C10466" s="142" t="s">
        <v>20173</v>
      </c>
      <c r="D10466" s="142" t="s">
        <v>20190</v>
      </c>
      <c r="E10466" s="142" t="s">
        <v>20175</v>
      </c>
      <c r="F10466" s="142" t="s">
        <v>20176</v>
      </c>
      <c r="I10466" s="142" t="s">
        <v>130</v>
      </c>
      <c r="J10466" s="142" t="n">
        <v>133.63</v>
      </c>
    </row>
    <row r="10467" customFormat="false" ht="12.75" hidden="false" customHeight="false" outlineLevel="0" collapsed="false">
      <c r="A10467" s="142" t="s">
        <v>20191</v>
      </c>
      <c r="B10467" s="663" t="str">
        <f aca="false">C10467&amp;D10467&amp;E10467&amp;F10467&amp;G10467&amp;H10467</f>
        <v>JUNTA DE DILATACAO E VEDACAO,PARA OBRAS DE ARTE,MOVIMENTOS DE -20 A +40MM,INCLUSIVE LABIOS POLIMERICOS.FORNECIMENTO E COLOCACAO.O CUSTO NAO INCLUI:CORTE E REMOCAO DO PAVIMENTO,APICOAMENTO DA LAJE,FORMAS E CONCRETAGEM DOS BERCOS</v>
      </c>
      <c r="C10467" s="142" t="s">
        <v>20173</v>
      </c>
      <c r="D10467" s="142" t="s">
        <v>20190</v>
      </c>
      <c r="E10467" s="142" t="s">
        <v>20175</v>
      </c>
      <c r="F10467" s="142" t="s">
        <v>20176</v>
      </c>
      <c r="I10467" s="142" t="s">
        <v>130</v>
      </c>
      <c r="J10467" s="142" t="n">
        <v>133.63</v>
      </c>
    </row>
    <row r="10468" customFormat="false" ht="12.75" hidden="false" customHeight="false" outlineLevel="0" collapsed="false">
      <c r="A10468" s="142" t="s">
        <v>20192</v>
      </c>
      <c r="B10468" s="663" t="str">
        <f aca="false">C10468&amp;D10468&amp;E10468&amp;F10468&amp;G10468&amp;H10468</f>
        <v>JUNTA DE DILATACAO E VEDACAO,PARA OBRAS DE ARTE,MOVIMENTOS DE -20 A +40MM,INCLUSIVE LABIOS POLIMERICOS,CORTE E REMOCAO DO PAVIMENTO,APICOAMENTO DA LAJE,FORMAS E CONCRETAGEM DOS BERCOS</v>
      </c>
      <c r="C10468" s="142" t="s">
        <v>20173</v>
      </c>
      <c r="D10468" s="142" t="s">
        <v>20193</v>
      </c>
      <c r="E10468" s="142" t="s">
        <v>20180</v>
      </c>
      <c r="F10468" s="142" t="s">
        <v>20181</v>
      </c>
      <c r="I10468" s="142" t="s">
        <v>130</v>
      </c>
      <c r="J10468" s="142" t="n">
        <v>459.46</v>
      </c>
    </row>
    <row r="10469" customFormat="false" ht="12.75" hidden="false" customHeight="false" outlineLevel="0" collapsed="false">
      <c r="A10469" s="142" t="s">
        <v>20194</v>
      </c>
      <c r="B10469" s="663" t="str">
        <f aca="false">C10469&amp;D10469&amp;E10469&amp;F10469&amp;G10469&amp;H10469</f>
        <v>JUNTA DE DILATACAO E VEDACAO,PARA OBRAS DE ARTE,MOVIMENTOS DE -20 A +40MM,INCLUSIVE LABIOS POLIMERICOS,CORTE E REMOCAO DO PAVIMENTO,APICOAMENTO DA LAJE,FORMAS E CONCRETAGEM DOS BERCOS</v>
      </c>
      <c r="C10469" s="142" t="s">
        <v>20173</v>
      </c>
      <c r="D10469" s="142" t="s">
        <v>20193</v>
      </c>
      <c r="E10469" s="142" t="s">
        <v>20180</v>
      </c>
      <c r="F10469" s="142" t="s">
        <v>20181</v>
      </c>
      <c r="I10469" s="142" t="s">
        <v>130</v>
      </c>
      <c r="J10469" s="142" t="n">
        <v>443.82</v>
      </c>
    </row>
    <row r="10470" customFormat="false" ht="12.75" hidden="false" customHeight="false" outlineLevel="0" collapsed="false">
      <c r="A10470" s="142" t="s">
        <v>20195</v>
      </c>
      <c r="B10470" s="663" t="str">
        <f aca="false">C10470&amp;D10470&amp;E10470&amp;F10470&amp;G10470&amp;H10470</f>
        <v>JUNTA DE DILATACAO E VEDACAO DE PISOS,LAJES,PILARES,FISSURAS,ALVENARIAS,RESERVATORIOS,ETC,PARA MOVIMENTOS DE -10 A +30MM.FORNECIMENTO E COLOCACAO</v>
      </c>
      <c r="C10470" s="142" t="s">
        <v>20196</v>
      </c>
      <c r="D10470" s="142" t="s">
        <v>20197</v>
      </c>
      <c r="E10470" s="142" t="s">
        <v>17118</v>
      </c>
      <c r="I10470" s="142" t="s">
        <v>130</v>
      </c>
      <c r="J10470" s="142" t="n">
        <v>156.15</v>
      </c>
    </row>
    <row r="10471" customFormat="false" ht="12.75" hidden="false" customHeight="false" outlineLevel="0" collapsed="false">
      <c r="A10471" s="142" t="s">
        <v>20198</v>
      </c>
      <c r="B10471" s="663" t="str">
        <f aca="false">C10471&amp;D10471&amp;E10471&amp;F10471&amp;G10471&amp;H10471</f>
        <v>JUNTA DE DILATACAO E VEDACAO DE PISOS,LAJES,PILARES,FISSURAS,ALVENARIAS,RESERVATORIOS,ETC,PARA MOVIMENTOS DE -10 A +30MM.FORNECIMENTO E COLOCACAO</v>
      </c>
      <c r="C10471" s="142" t="s">
        <v>20196</v>
      </c>
      <c r="D10471" s="142" t="s">
        <v>20197</v>
      </c>
      <c r="E10471" s="142" t="s">
        <v>17118</v>
      </c>
      <c r="I10471" s="142" t="s">
        <v>130</v>
      </c>
      <c r="J10471" s="142" t="n">
        <v>156.15</v>
      </c>
    </row>
    <row r="10472" customFormat="false" ht="12.75" hidden="false" customHeight="false" outlineLevel="0" collapsed="false">
      <c r="A10472" s="142" t="s">
        <v>20199</v>
      </c>
      <c r="B10472" s="663" t="str">
        <f aca="false">C10472&amp;D10472&amp;E10472&amp;F10472&amp;G10472&amp;H10472</f>
        <v>JUNTA DE DILATACAO E VEDACAO DE PISOS,LAJES,PILARES,FISSURAS,ALVENARIAS,RESERVATORIOS,ETC,PARA MOVIMENTOS DE -15 A +40MM.FORNECIMENTO E COLOCACAO</v>
      </c>
      <c r="C10472" s="142" t="s">
        <v>20196</v>
      </c>
      <c r="D10472" s="142" t="s">
        <v>20200</v>
      </c>
      <c r="E10472" s="142" t="s">
        <v>17118</v>
      </c>
      <c r="I10472" s="142" t="s">
        <v>130</v>
      </c>
      <c r="J10472" s="142" t="n">
        <v>198.19</v>
      </c>
    </row>
    <row r="10473" customFormat="false" ht="12.75" hidden="false" customHeight="false" outlineLevel="0" collapsed="false">
      <c r="A10473" s="142" t="s">
        <v>20201</v>
      </c>
      <c r="B10473" s="663" t="str">
        <f aca="false">C10473&amp;D10473&amp;E10473&amp;F10473&amp;G10473&amp;H10473</f>
        <v>JUNTA DE DILATACAO E VEDACAO DE PISOS,LAJES,PILARES,FISSURAS,ALVENARIAS,RESERVATORIOS,ETC,PARA MOVIMENTOS DE -15 A +40MM.FORNECIMENTO E COLOCACAO</v>
      </c>
      <c r="C10473" s="142" t="s">
        <v>20196</v>
      </c>
      <c r="D10473" s="142" t="s">
        <v>20200</v>
      </c>
      <c r="E10473" s="142" t="s">
        <v>17118</v>
      </c>
      <c r="I10473" s="142" t="s">
        <v>130</v>
      </c>
      <c r="J10473" s="142" t="n">
        <v>198.19</v>
      </c>
    </row>
    <row r="10474" customFormat="false" ht="12.75" hidden="false" customHeight="false" outlineLevel="0" collapsed="false">
      <c r="A10474" s="142" t="s">
        <v>20202</v>
      </c>
      <c r="B10474" s="663" t="str">
        <f aca="false">C10474&amp;D10474&amp;E10474&amp;F10474&amp;G10474&amp;H10474</f>
        <v>JUNTA DE DILATACAO E VEDACAO DE PISOS,LAJES,PILARES,FISSURAS,ALVENARIAS,RESERVATORIOS,ETC,PARA MOVIMENTOS DE -7 A +10MM.FORNECIMENTO E COLOCACAO</v>
      </c>
      <c r="C10474" s="142" t="s">
        <v>20196</v>
      </c>
      <c r="D10474" s="142" t="s">
        <v>20203</v>
      </c>
      <c r="E10474" s="142" t="s">
        <v>7667</v>
      </c>
      <c r="I10474" s="142" t="s">
        <v>130</v>
      </c>
      <c r="J10474" s="142" t="n">
        <v>97.59</v>
      </c>
    </row>
    <row r="10475" customFormat="false" ht="12.75" hidden="false" customHeight="false" outlineLevel="0" collapsed="false">
      <c r="A10475" s="142" t="s">
        <v>20204</v>
      </c>
      <c r="B10475" s="663" t="str">
        <f aca="false">C10475&amp;D10475&amp;E10475&amp;F10475&amp;G10475&amp;H10475</f>
        <v>JUNTA DE DILATACAO E VEDACAO DE PISOS,LAJES,PILARES,FISSURAS,ALVENARIAS,RESERVATORIOS,ETC,PARA MOVIMENTOS DE -7 A +10MM.FORNECIMENTO E COLOCACAO</v>
      </c>
      <c r="C10475" s="142" t="s">
        <v>20196</v>
      </c>
      <c r="D10475" s="142" t="s">
        <v>20203</v>
      </c>
      <c r="E10475" s="142" t="s">
        <v>7667</v>
      </c>
      <c r="I10475" s="142" t="s">
        <v>130</v>
      </c>
      <c r="J10475" s="142" t="n">
        <v>97.59</v>
      </c>
    </row>
    <row r="10476" customFormat="false" ht="12.75" hidden="false" customHeight="false" outlineLevel="0" collapsed="false">
      <c r="A10476" s="142" t="s">
        <v>20205</v>
      </c>
      <c r="B10476" s="663" t="str">
        <f aca="false">C10476&amp;D10476&amp;E10476&amp;F10476&amp;G10476&amp;H10476</f>
        <v>JUNTA DE DILATACAO E VEDACAO DE PISOS,LAJES,PILARES,FISSURAS,ALVENARIAS,RESERVATORIOS,ETC,PARA MOVIMENTOS DE -16 A +23MM.FORNECIMENTO E COLOCACAO</v>
      </c>
      <c r="C10476" s="142" t="s">
        <v>20196</v>
      </c>
      <c r="D10476" s="142" t="s">
        <v>20206</v>
      </c>
      <c r="E10476" s="142" t="s">
        <v>17118</v>
      </c>
      <c r="I10476" s="142" t="s">
        <v>130</v>
      </c>
      <c r="J10476" s="142" t="n">
        <v>222.22</v>
      </c>
    </row>
    <row r="10477" customFormat="false" ht="12.75" hidden="false" customHeight="false" outlineLevel="0" collapsed="false">
      <c r="A10477" s="142" t="s">
        <v>20207</v>
      </c>
      <c r="B10477" s="663" t="str">
        <f aca="false">C10477&amp;D10477&amp;E10477&amp;F10477&amp;G10477&amp;H10477</f>
        <v>JUNTA DE DILATACAO E VEDACAO DE PISOS,LAJES,PILARES,FISSURAS,ALVENARIAS,RESERVATORIOS,ETC,PARA MOVIMENTOS DE -16 A +23MM.FORNECIMENTO E COLOCACAO</v>
      </c>
      <c r="C10477" s="142" t="s">
        <v>20196</v>
      </c>
      <c r="D10477" s="142" t="s">
        <v>20206</v>
      </c>
      <c r="E10477" s="142" t="s">
        <v>17118</v>
      </c>
      <c r="I10477" s="142" t="s">
        <v>130</v>
      </c>
      <c r="J10477" s="142" t="n">
        <v>222.22</v>
      </c>
    </row>
    <row r="10478" customFormat="false" ht="12.75" hidden="false" customHeight="false" outlineLevel="0" collapsed="false">
      <c r="A10478" s="142" t="s">
        <v>20208</v>
      </c>
      <c r="B10478" s="663" t="str">
        <f aca="false">C10478&amp;D10478&amp;E10478&amp;F10478&amp;G10478&amp;H10478</f>
        <v>JUNTA DE DILATACAO E VEDACAO DE PISOS,LAJES,PILARES,FISSURAS,ALVENARIAS,RESERVATORIOS,ETC,PARA MOVIMENTOS DE -20 A +30MM.FORNECIMENTO E COLOCACAO</v>
      </c>
      <c r="C10478" s="142" t="s">
        <v>20196</v>
      </c>
      <c r="D10478" s="142" t="s">
        <v>20209</v>
      </c>
      <c r="E10478" s="142" t="s">
        <v>17118</v>
      </c>
      <c r="I10478" s="142" t="s">
        <v>130</v>
      </c>
      <c r="J10478" s="142" t="n">
        <v>208.7</v>
      </c>
    </row>
    <row r="10479" customFormat="false" ht="12.75" hidden="false" customHeight="false" outlineLevel="0" collapsed="false">
      <c r="A10479" s="142" t="s">
        <v>20210</v>
      </c>
      <c r="B10479" s="663" t="str">
        <f aca="false">C10479&amp;D10479&amp;E10479&amp;F10479&amp;G10479&amp;H10479</f>
        <v>JUNTA DE DILATACAO E VEDACAO DE PISOS,LAJES,PILARES,FISSURAS,ALVENARIAS,RESERVATORIOS,ETC,PARA MOVIMENTOS DE -20 A +30MM.FORNECIMENTO E COLOCACAO</v>
      </c>
      <c r="C10479" s="142" t="s">
        <v>20196</v>
      </c>
      <c r="D10479" s="142" t="s">
        <v>20209</v>
      </c>
      <c r="E10479" s="142" t="s">
        <v>17118</v>
      </c>
      <c r="I10479" s="142" t="s">
        <v>130</v>
      </c>
      <c r="J10479" s="142" t="n">
        <v>208.7</v>
      </c>
    </row>
    <row r="10480" customFormat="false" ht="12.75" hidden="false" customHeight="false" outlineLevel="0" collapsed="false">
      <c r="A10480" s="142" t="s">
        <v>20211</v>
      </c>
      <c r="B10480" s="663" t="str">
        <f aca="false">C10480&amp;D10480&amp;E10480&amp;F10480&amp;G10480&amp;H10480</f>
        <v>JUNTA ELASTICA EM PVC TERMOPLASTICO,TIPO 022,PARA JUNTAS SUBMETIDAS A UMA PRESSAO MEDIA E DE POUCA DEFORMACAO.FORNECIMENTO E COLOCACAO</v>
      </c>
      <c r="C10480" s="142" t="s">
        <v>20212</v>
      </c>
      <c r="D10480" s="142" t="s">
        <v>20213</v>
      </c>
      <c r="E10480" s="142" t="s">
        <v>7223</v>
      </c>
      <c r="I10480" s="142" t="s">
        <v>130</v>
      </c>
      <c r="J10480" s="142" t="n">
        <v>152.49</v>
      </c>
    </row>
    <row r="10481" customFormat="false" ht="12.75" hidden="false" customHeight="false" outlineLevel="0" collapsed="false">
      <c r="A10481" s="142" t="s">
        <v>20214</v>
      </c>
      <c r="B10481" s="663" t="str">
        <f aca="false">C10481&amp;D10481&amp;E10481&amp;F10481&amp;G10481&amp;H10481</f>
        <v>JUNTA ELASTICA EM PVC TERMOPLASTICO,TIPO 022,PARA JUNTAS SUBMETIDAS A UMA PRESSAO MEDIA E DE POUCA DEFORMACAO.FORNECIMENTO E COLOCACAO</v>
      </c>
      <c r="C10481" s="142" t="s">
        <v>20212</v>
      </c>
      <c r="D10481" s="142" t="s">
        <v>20213</v>
      </c>
      <c r="E10481" s="142" t="s">
        <v>7223</v>
      </c>
      <c r="I10481" s="142" t="s">
        <v>130</v>
      </c>
      <c r="J10481" s="142" t="n">
        <v>152.49</v>
      </c>
    </row>
    <row r="10482" customFormat="false" ht="12.75" hidden="false" customHeight="false" outlineLevel="0" collapsed="false">
      <c r="A10482" s="142" t="s">
        <v>20215</v>
      </c>
      <c r="B10482" s="663" t="str">
        <f aca="false">C10482&amp;D10482&amp;E10482&amp;F10482&amp;G10482&amp;H10482</f>
        <v>JUNTA DE DILATACAO E VEDACAO DE ISOPOR,NA ESPESSURA DE 1CM,INCLUSIVE IMPERMEABILIZANTE A FRIO.FORNECIMENTO E COLOCACAO</v>
      </c>
      <c r="C10482" s="142" t="s">
        <v>20216</v>
      </c>
      <c r="D10482" s="142" t="s">
        <v>20217</v>
      </c>
      <c r="I10482" s="142" t="s">
        <v>1696</v>
      </c>
      <c r="J10482" s="142" t="n">
        <v>25.84</v>
      </c>
    </row>
    <row r="10483" customFormat="false" ht="12.75" hidden="false" customHeight="false" outlineLevel="0" collapsed="false">
      <c r="A10483" s="142" t="s">
        <v>20218</v>
      </c>
      <c r="B10483" s="663" t="str">
        <f aca="false">C10483&amp;D10483&amp;E10483&amp;F10483&amp;G10483&amp;H10483</f>
        <v>JUNTA DE DILATACAO E VEDACAO DE ISOPOR,NA ESPESSURA DE 1CM,INCLUSIVE IMPERMEABILIZANTE A FRIO.FORNECIMENTO E COLOCACAO</v>
      </c>
      <c r="C10483" s="142" t="s">
        <v>20216</v>
      </c>
      <c r="D10483" s="142" t="s">
        <v>20217</v>
      </c>
      <c r="I10483" s="142" t="s">
        <v>1696</v>
      </c>
      <c r="J10483" s="142" t="n">
        <v>23.27</v>
      </c>
    </row>
    <row r="10484" customFormat="false" ht="12.75" hidden="false" customHeight="false" outlineLevel="0" collapsed="false">
      <c r="A10484" s="142" t="s">
        <v>20219</v>
      </c>
      <c r="B10484" s="663" t="str">
        <f aca="false">C10484&amp;D10484&amp;E10484&amp;F10484&amp;G10484&amp;H10484</f>
        <v>JUNTA DE DILATACAO E VEDACAO DE ISOPOR,NA ESPESSURA DE 2CM,INCLUSIVE IMPERMEABILIZANTE A FRIO.FORNECIMENTO E COLOCACAO</v>
      </c>
      <c r="C10484" s="142" t="s">
        <v>20220</v>
      </c>
      <c r="D10484" s="142" t="s">
        <v>20217</v>
      </c>
      <c r="I10484" s="142" t="s">
        <v>1696</v>
      </c>
      <c r="J10484" s="142" t="n">
        <v>28.68</v>
      </c>
    </row>
    <row r="10485" customFormat="false" ht="12.75" hidden="false" customHeight="false" outlineLevel="0" collapsed="false">
      <c r="A10485" s="142" t="s">
        <v>20221</v>
      </c>
      <c r="B10485" s="663" t="str">
        <f aca="false">C10485&amp;D10485&amp;E10485&amp;F10485&amp;G10485&amp;H10485</f>
        <v>JUNTA DE DILATACAO E VEDACAO DE ISOPOR,NA ESPESSURA DE 2CM,INCLUSIVE IMPERMEABILIZANTE A FRIO.FORNECIMENTO E COLOCACAO</v>
      </c>
      <c r="C10485" s="142" t="s">
        <v>20220</v>
      </c>
      <c r="D10485" s="142" t="s">
        <v>20217</v>
      </c>
      <c r="I10485" s="142" t="s">
        <v>1696</v>
      </c>
      <c r="J10485" s="142" t="n">
        <v>26.11</v>
      </c>
    </row>
    <row r="10486" customFormat="false" ht="12.75" hidden="false" customHeight="false" outlineLevel="0" collapsed="false">
      <c r="A10486" s="142" t="s">
        <v>20222</v>
      </c>
      <c r="B10486" s="663" t="str">
        <f aca="false">C10486&amp;D10486&amp;E10486&amp;F10486&amp;G10486&amp;H10486</f>
        <v>JUNTA DE DILATACAO E VEDACAO DE ISOPOR,NA ESPESSURA DE 3CM,INCLUSIVE IMPERMEABILIZANTE A FRIO.FORNECIMENTO E COLOCACAO</v>
      </c>
      <c r="C10486" s="142" t="s">
        <v>20223</v>
      </c>
      <c r="D10486" s="142" t="s">
        <v>20217</v>
      </c>
      <c r="I10486" s="142" t="s">
        <v>1696</v>
      </c>
      <c r="J10486" s="142" t="n">
        <v>31.26</v>
      </c>
    </row>
    <row r="10487" customFormat="false" ht="12.75" hidden="false" customHeight="false" outlineLevel="0" collapsed="false">
      <c r="A10487" s="142" t="s">
        <v>20224</v>
      </c>
      <c r="B10487" s="663" t="str">
        <f aca="false">C10487&amp;D10487&amp;E10487&amp;F10487&amp;G10487&amp;H10487</f>
        <v>JUNTA DE DILATACAO E VEDACAO DE ISOPOR,NA ESPESSURA DE 3CM,INCLUSIVE IMPERMEABILIZANTE A FRIO.FORNECIMENTO E COLOCACAO</v>
      </c>
      <c r="C10487" s="142" t="s">
        <v>20223</v>
      </c>
      <c r="D10487" s="142" t="s">
        <v>20217</v>
      </c>
      <c r="I10487" s="142" t="s">
        <v>1696</v>
      </c>
      <c r="J10487" s="142" t="n">
        <v>28.69</v>
      </c>
    </row>
    <row r="10488" customFormat="false" ht="12.75" hidden="false" customHeight="false" outlineLevel="0" collapsed="false">
      <c r="A10488" s="142" t="s">
        <v>20225</v>
      </c>
      <c r="B10488" s="663" t="str">
        <f aca="false">C10488&amp;D10488&amp;E10488&amp;F10488&amp;G10488&amp;H10488</f>
        <v>JUNTA DE DILATACAO E VEDACAO DE ISOPOR,NA ESPESSURA DE 5CM,INCLUSIVE IMPERMEABILIZANTE A FRIO.FORNECIMENTO E COLOCACAO</v>
      </c>
      <c r="C10488" s="142" t="s">
        <v>20226</v>
      </c>
      <c r="D10488" s="142" t="s">
        <v>20217</v>
      </c>
      <c r="I10488" s="142" t="s">
        <v>1696</v>
      </c>
      <c r="J10488" s="142" t="n">
        <v>36.09</v>
      </c>
    </row>
    <row r="10489" customFormat="false" ht="12.75" hidden="false" customHeight="false" outlineLevel="0" collapsed="false">
      <c r="A10489" s="142" t="s">
        <v>20227</v>
      </c>
      <c r="B10489" s="663" t="str">
        <f aca="false">C10489&amp;D10489&amp;E10489&amp;F10489&amp;G10489&amp;H10489</f>
        <v>JUNTA DE DILATACAO E VEDACAO DE ISOPOR,NA ESPESSURA DE 5CM,INCLUSIVE IMPERMEABILIZANTE A FRIO.FORNECIMENTO E COLOCACAO</v>
      </c>
      <c r="C10489" s="142" t="s">
        <v>20226</v>
      </c>
      <c r="D10489" s="142" t="s">
        <v>20217</v>
      </c>
      <c r="I10489" s="142" t="s">
        <v>1696</v>
      </c>
      <c r="J10489" s="142" t="n">
        <v>33.52</v>
      </c>
    </row>
    <row r="10490" customFormat="false" ht="12.75" hidden="false" customHeight="false" outlineLevel="0" collapsed="false">
      <c r="A10490" s="142" t="s">
        <v>20228</v>
      </c>
      <c r="B10490" s="663" t="str">
        <f aca="false">C10490&amp;D10490&amp;E10490&amp;F10490&amp;G10490&amp;H10490</f>
        <v>MONTAGEM DAS ARMADURAS E ESCAMAS EM SERVICO DE TERRA ARMADA,EXCLUSIVE FORNECIMENTO E TRANSPORTE DAS PECAS</v>
      </c>
      <c r="C10490" s="142" t="s">
        <v>20229</v>
      </c>
      <c r="D10490" s="142" t="s">
        <v>20230</v>
      </c>
      <c r="I10490" s="142" t="s">
        <v>1696</v>
      </c>
      <c r="J10490" s="142" t="n">
        <v>51.66</v>
      </c>
    </row>
    <row r="10491" customFormat="false" ht="12.75" hidden="false" customHeight="false" outlineLevel="0" collapsed="false">
      <c r="A10491" s="142" t="s">
        <v>20231</v>
      </c>
      <c r="B10491" s="663" t="str">
        <f aca="false">C10491&amp;D10491&amp;E10491&amp;F10491&amp;G10491&amp;H10491</f>
        <v>MONTAGEM DAS ARMADURAS E ESCAMAS EM SERVICO DE TERRA ARMADA,EXCLUSIVE FORNECIMENTO E TRANSPORTE DAS PECAS</v>
      </c>
      <c r="C10491" s="142" t="s">
        <v>20229</v>
      </c>
      <c r="D10491" s="142" t="s">
        <v>20230</v>
      </c>
      <c r="I10491" s="142" t="s">
        <v>1696</v>
      </c>
      <c r="J10491" s="142" t="n">
        <v>49.04</v>
      </c>
    </row>
    <row r="10492" customFormat="false" ht="12.75" hidden="false" customHeight="false" outlineLevel="0" collapsed="false">
      <c r="A10492" s="142" t="s">
        <v>20232</v>
      </c>
      <c r="B10492" s="663" t="str">
        <f aca="false">C10492&amp;D10492&amp;E10492&amp;F10492&amp;G10492&amp;H10492</f>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
      <c r="C10492" s="142" t="s">
        <v>20233</v>
      </c>
      <c r="D10492" s="142" t="s">
        <v>20234</v>
      </c>
      <c r="E10492" s="142" t="s">
        <v>20235</v>
      </c>
      <c r="F10492" s="142" t="s">
        <v>20236</v>
      </c>
      <c r="G10492" s="142" t="s">
        <v>20237</v>
      </c>
      <c r="H10492" s="142" t="s">
        <v>20238</v>
      </c>
      <c r="I10492" s="142" t="s">
        <v>1696</v>
      </c>
      <c r="J10492" s="142" t="n">
        <v>436.44</v>
      </c>
    </row>
    <row r="10493" customFormat="false" ht="12.75" hidden="false" customHeight="false" outlineLevel="0" collapsed="false">
      <c r="A10493" s="142" t="s">
        <v>20239</v>
      </c>
      <c r="B10493" s="663" t="str">
        <f aca="false">C10493&amp;D10493&amp;E10493&amp;F10493&amp;G10493&amp;H10493</f>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
      <c r="C10493" s="142" t="s">
        <v>20233</v>
      </c>
      <c r="D10493" s="142" t="s">
        <v>20234</v>
      </c>
      <c r="E10493" s="142" t="s">
        <v>20235</v>
      </c>
      <c r="F10493" s="142" t="s">
        <v>20236</v>
      </c>
      <c r="G10493" s="142" t="s">
        <v>20237</v>
      </c>
      <c r="H10493" s="142" t="s">
        <v>20238</v>
      </c>
      <c r="I10493" s="142" t="s">
        <v>1696</v>
      </c>
      <c r="J10493" s="142" t="n">
        <v>411.77</v>
      </c>
    </row>
    <row r="10494" customFormat="false" ht="12.75" hidden="false" customHeight="false" outlineLevel="0" collapsed="false">
      <c r="A10494" s="142" t="s">
        <v>20240</v>
      </c>
      <c r="B10494" s="663" t="str">
        <f aca="false">C10494&amp;D10494&amp;E10494&amp;F10494&amp;G10494&amp;H10494</f>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
      <c r="C10494" s="142" t="s">
        <v>20241</v>
      </c>
      <c r="D10494" s="142" t="s">
        <v>20242</v>
      </c>
      <c r="E10494" s="142" t="s">
        <v>20243</v>
      </c>
      <c r="F10494" s="142" t="s">
        <v>20244</v>
      </c>
      <c r="G10494" s="142" t="s">
        <v>20245</v>
      </c>
      <c r="H10494" s="142" t="s">
        <v>20246</v>
      </c>
      <c r="I10494" s="142" t="s">
        <v>1696</v>
      </c>
      <c r="J10494" s="142" t="n">
        <v>428.1</v>
      </c>
    </row>
    <row r="10495" customFormat="false" ht="12.75" hidden="false" customHeight="false" outlineLevel="0" collapsed="false">
      <c r="A10495" s="142" t="s">
        <v>20247</v>
      </c>
      <c r="B10495" s="663" t="str">
        <f aca="false">C10495&amp;D10495&amp;E10495&amp;F10495&amp;G10495&amp;H10495</f>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
      <c r="C10495" s="142" t="s">
        <v>20241</v>
      </c>
      <c r="D10495" s="142" t="s">
        <v>20242</v>
      </c>
      <c r="E10495" s="142" t="s">
        <v>20243</v>
      </c>
      <c r="F10495" s="142" t="s">
        <v>20244</v>
      </c>
      <c r="G10495" s="142" t="s">
        <v>20245</v>
      </c>
      <c r="H10495" s="142" t="s">
        <v>20246</v>
      </c>
      <c r="I10495" s="142" t="s">
        <v>1696</v>
      </c>
      <c r="J10495" s="142" t="n">
        <v>403.43</v>
      </c>
    </row>
    <row r="10496" customFormat="false" ht="12.75" hidden="false" customHeight="false" outlineLevel="0" collapsed="false">
      <c r="A10496" s="142" t="s">
        <v>20248</v>
      </c>
      <c r="B10496" s="663" t="str">
        <f aca="false">C10496&amp;D10496&amp;E10496&amp;F10496&amp;G10496&amp;H10496</f>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
      <c r="C10496" s="142" t="s">
        <v>20241</v>
      </c>
      <c r="D10496" s="142" t="s">
        <v>20242</v>
      </c>
      <c r="E10496" s="142" t="s">
        <v>20249</v>
      </c>
      <c r="F10496" s="142" t="s">
        <v>20250</v>
      </c>
      <c r="G10496" s="142" t="s">
        <v>20251</v>
      </c>
      <c r="H10496" s="142" t="s">
        <v>20252</v>
      </c>
      <c r="I10496" s="142" t="s">
        <v>1696</v>
      </c>
      <c r="J10496" s="142" t="n">
        <v>427.36</v>
      </c>
    </row>
    <row r="10497" customFormat="false" ht="12.75" hidden="false" customHeight="false" outlineLevel="0" collapsed="false">
      <c r="A10497" s="142" t="s">
        <v>20253</v>
      </c>
      <c r="B10497" s="663" t="str">
        <f aca="false">C10497&amp;D10497&amp;E10497&amp;F10497&amp;G10497&amp;H10497</f>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
      <c r="C10497" s="142" t="s">
        <v>20241</v>
      </c>
      <c r="D10497" s="142" t="s">
        <v>20242</v>
      </c>
      <c r="E10497" s="142" t="s">
        <v>20249</v>
      </c>
      <c r="F10497" s="142" t="s">
        <v>20250</v>
      </c>
      <c r="G10497" s="142" t="s">
        <v>20251</v>
      </c>
      <c r="H10497" s="142" t="s">
        <v>20252</v>
      </c>
      <c r="I10497" s="142" t="s">
        <v>1696</v>
      </c>
      <c r="J10497" s="142" t="n">
        <v>402.68</v>
      </c>
    </row>
    <row r="10498" customFormat="false" ht="12.75" hidden="false" customHeight="false" outlineLevel="0" collapsed="false">
      <c r="A10498" s="142" t="s">
        <v>20254</v>
      </c>
      <c r="B10498" s="663" t="str">
        <f aca="false">C10498&amp;D10498&amp;E10498&amp;F10498&amp;G10498&amp;H10498</f>
        <v>CHUMBAMENTO DE ROCHA,PARA REFORCO DE ABOBODA DE TUNEL,NA FASE DE ESCAVACAO,COM CHUMBADORES DE ACO CA-50,INCLUSIVE FORNECIMENTO DE MATERIAIS,FUROS COM PERFURATRIZ,EXCLUSIVE INJECAO,SENDO MEDIDO POR KG DE VERGALHAO</v>
      </c>
      <c r="C10498" s="142" t="s">
        <v>20255</v>
      </c>
      <c r="D10498" s="142" t="s">
        <v>20256</v>
      </c>
      <c r="E10498" s="142" t="s">
        <v>20257</v>
      </c>
      <c r="F10498" s="142" t="s">
        <v>20258</v>
      </c>
      <c r="I10498" s="142" t="s">
        <v>5978</v>
      </c>
      <c r="J10498" s="142" t="n">
        <v>40.24</v>
      </c>
    </row>
    <row r="10499" customFormat="false" ht="12.75" hidden="false" customHeight="false" outlineLevel="0" collapsed="false">
      <c r="A10499" s="142" t="s">
        <v>20259</v>
      </c>
      <c r="B10499" s="663" t="str">
        <f aca="false">C10499&amp;D10499&amp;E10499&amp;F10499&amp;G10499&amp;H10499</f>
        <v>CHUMBAMENTO DE ROCHA,PARA REFORCO DE ABOBODA DE TUNEL,NA FASE DE ESCAVACAO,COM CHUMBADORES DE ACO CA-50,INCLUSIVE FORNECIMENTO DE MATERIAIS,FUROS COM PERFURATRIZ,EXCLUSIVE INJECAO,SENDO MEDIDO POR KG DE VERGALHAO</v>
      </c>
      <c r="C10499" s="142" t="s">
        <v>20255</v>
      </c>
      <c r="D10499" s="142" t="s">
        <v>20256</v>
      </c>
      <c r="E10499" s="142" t="s">
        <v>20257</v>
      </c>
      <c r="F10499" s="142" t="s">
        <v>20258</v>
      </c>
      <c r="I10499" s="142" t="s">
        <v>5978</v>
      </c>
      <c r="J10499" s="142" t="n">
        <v>36.61</v>
      </c>
    </row>
    <row r="10500" customFormat="false" ht="12.75" hidden="false" customHeight="false" outlineLevel="0" collapsed="false">
      <c r="A10500" s="142" t="s">
        <v>20260</v>
      </c>
      <c r="B10500" s="663" t="str">
        <f aca="false">C10500&amp;D10500&amp;E10500&amp;F10500&amp;G10500&amp;H10500</f>
        <v>CHUMBAMENTO DE ROCHA,A CEU ABERTO,COM VERGALHAO DE ACO CA-50,INCLUSIVE FORNECIMENTO DE MATERIAIS,FUROS COM PERFURATRIZ,EXCLUSIVE INJECAO,SENDO MEDIDO POR KG DE VERGALHAO</v>
      </c>
      <c r="C10500" s="142" t="s">
        <v>20261</v>
      </c>
      <c r="D10500" s="142" t="s">
        <v>20262</v>
      </c>
      <c r="E10500" s="142" t="s">
        <v>20263</v>
      </c>
      <c r="I10500" s="142" t="s">
        <v>5978</v>
      </c>
      <c r="J10500" s="142" t="n">
        <v>23.3</v>
      </c>
    </row>
    <row r="10501" customFormat="false" ht="12.75" hidden="false" customHeight="false" outlineLevel="0" collapsed="false">
      <c r="A10501" s="142" t="s">
        <v>20264</v>
      </c>
      <c r="B10501" s="663" t="str">
        <f aca="false">C10501&amp;D10501&amp;E10501&amp;F10501&amp;G10501&amp;H10501</f>
        <v>CHUMBAMENTO DE ROCHA,A CEU ABERTO,COM VERGALHAO DE ACO CA-50,INCLUSIVE FORNECIMENTO DE MATERIAIS,FUROS COM PERFURATRIZ,EXCLUSIVE INJECAO,SENDO MEDIDO POR KG DE VERGALHAO</v>
      </c>
      <c r="C10501" s="142" t="s">
        <v>20261</v>
      </c>
      <c r="D10501" s="142" t="s">
        <v>20262</v>
      </c>
      <c r="E10501" s="142" t="s">
        <v>20263</v>
      </c>
      <c r="I10501" s="142" t="s">
        <v>5978</v>
      </c>
      <c r="J10501" s="142" t="n">
        <v>21.4</v>
      </c>
    </row>
    <row r="10502" customFormat="false" ht="12.75" hidden="false" customHeight="false" outlineLevel="0" collapsed="false">
      <c r="A10502" s="142" t="s">
        <v>20265</v>
      </c>
      <c r="B10502" s="663" t="str">
        <f aca="false">C10502&amp;D10502&amp;E10502&amp;F10502&amp;G10502&amp;H10502</f>
        <v>TIRANTES PROTENDIDOS DE ACO CA-50,DIAMETRO DE 25MM(7/8"),COM COMPRIMENTO TOTAL ATE 9,00M,INCLUSIVE FORNECIMENTO DE MATERIAIS,PROTECAO ANTICORROSIVA,PREPARO,COLOCACAO E PROTENSAO,EXCLUSIVE PERFURACAO E INJECAO</v>
      </c>
      <c r="C10502" s="142" t="s">
        <v>20266</v>
      </c>
      <c r="D10502" s="142" t="s">
        <v>20267</v>
      </c>
      <c r="E10502" s="142" t="s">
        <v>20268</v>
      </c>
      <c r="F10502" s="142" t="s">
        <v>20269</v>
      </c>
      <c r="I10502" s="142" t="s">
        <v>130</v>
      </c>
      <c r="J10502" s="142" t="n">
        <v>85.28</v>
      </c>
    </row>
    <row r="10503" customFormat="false" ht="12.75" hidden="false" customHeight="false" outlineLevel="0" collapsed="false">
      <c r="A10503" s="142" t="s">
        <v>20270</v>
      </c>
      <c r="B10503" s="663" t="str">
        <f aca="false">C10503&amp;D10503&amp;E10503&amp;F10503&amp;G10503&amp;H10503</f>
        <v>TIRANTES PROTENDIDOS DE ACO CA-50,DIAMETRO DE 25MM(7/8"),COM COMPRIMENTO TOTAL ATE 9,00M,INCLUSIVE FORNECIMENTO DE MATERIAIS,PROTECAO ANTICORROSIVA,PREPARO,COLOCACAO E PROTENSAO,EXCLUSIVE PERFURACAO E INJECAO</v>
      </c>
      <c r="C10503" s="142" t="s">
        <v>20266</v>
      </c>
      <c r="D10503" s="142" t="s">
        <v>20267</v>
      </c>
      <c r="E10503" s="142" t="s">
        <v>20268</v>
      </c>
      <c r="F10503" s="142" t="s">
        <v>20269</v>
      </c>
      <c r="I10503" s="142" t="s">
        <v>130</v>
      </c>
      <c r="J10503" s="142" t="n">
        <v>79.31</v>
      </c>
    </row>
    <row r="10504" customFormat="false" ht="12.75" hidden="false" customHeight="false" outlineLevel="0" collapsed="false">
      <c r="A10504" s="142" t="s">
        <v>20271</v>
      </c>
      <c r="B10504" s="663" t="str">
        <f aca="false">C10504&amp;D10504&amp;E10504&amp;F10504&amp;G10504&amp;H10504</f>
        <v>TIRANTES PROTENDIDOS DE ACO CA-50,DIAMETRO DE 32MM(1.1/4"),COM COMPRIMENTO TOTAL ATE 9,00M,INCLUSIVE FORNECIMENTO DE MATERIAIS,PROTECAO ANTICORROSIVA,PREPARO,COLOCACAO E PROTENSAO,EXCLUSIVE PERFURACAO E INJECAO</v>
      </c>
      <c r="C10504" s="142" t="s">
        <v>20272</v>
      </c>
      <c r="D10504" s="142" t="s">
        <v>20273</v>
      </c>
      <c r="E10504" s="142" t="s">
        <v>20274</v>
      </c>
      <c r="F10504" s="142" t="s">
        <v>20275</v>
      </c>
      <c r="I10504" s="142" t="s">
        <v>130</v>
      </c>
      <c r="J10504" s="142" t="n">
        <v>147.83</v>
      </c>
    </row>
    <row r="10505" customFormat="false" ht="12.75" hidden="false" customHeight="false" outlineLevel="0" collapsed="false">
      <c r="A10505" s="142" t="s">
        <v>20276</v>
      </c>
      <c r="B10505" s="663" t="str">
        <f aca="false">C10505&amp;D10505&amp;E10505&amp;F10505&amp;G10505&amp;H10505</f>
        <v>TIRANTES PROTENDIDOS DE ACO CA-50,DIAMETRO DE 32MM(1.1/4"),COM COMPRIMENTO TOTAL ATE 9,00M,INCLUSIVE FORNECIMENTO DE MATERIAIS,PROTECAO ANTICORROSIVA,PREPARO,COLOCACAO E PROTENSAO,EXCLUSIVE PERFURACAO E INJECAO</v>
      </c>
      <c r="C10505" s="142" t="s">
        <v>20272</v>
      </c>
      <c r="D10505" s="142" t="s">
        <v>20273</v>
      </c>
      <c r="E10505" s="142" t="s">
        <v>20274</v>
      </c>
      <c r="F10505" s="142" t="s">
        <v>20275</v>
      </c>
      <c r="I10505" s="142" t="s">
        <v>130</v>
      </c>
      <c r="J10505" s="142" t="n">
        <v>138.31</v>
      </c>
    </row>
    <row r="10506" customFormat="false" ht="12.75" hidden="false" customHeight="false" outlineLevel="0" collapsed="false">
      <c r="A10506" s="142" t="s">
        <v>20277</v>
      </c>
      <c r="B10506" s="663" t="str">
        <f aca="false">C10506&amp;D10506&amp;E10506&amp;F10506&amp;G10506&amp;H10506</f>
        <v>TIRANTES PROTENDIDOS DE ACO CA-50,DIAMETRO DE 25MM(7/8"),COM COMPRIMENTO TOTAL ENTRE 9,00 E 15,00M,INCLUSIVE FORNECIMENTO DE MATERIAIS,PROTECAO ANTICORROSIVA,PREPARO,COLOCACAO E PROTENSAO,EXCLUSIVE PERFURACAO E INJECAO</v>
      </c>
      <c r="C10506" s="142" t="s">
        <v>20266</v>
      </c>
      <c r="D10506" s="142" t="s">
        <v>20278</v>
      </c>
      <c r="E10506" s="142" t="s">
        <v>20279</v>
      </c>
      <c r="F10506" s="142" t="s">
        <v>20280</v>
      </c>
      <c r="I10506" s="142" t="s">
        <v>130</v>
      </c>
      <c r="J10506" s="142" t="n">
        <v>65.6</v>
      </c>
    </row>
    <row r="10507" customFormat="false" ht="12.75" hidden="false" customHeight="false" outlineLevel="0" collapsed="false">
      <c r="A10507" s="142" t="s">
        <v>20281</v>
      </c>
      <c r="B10507" s="663" t="str">
        <f aca="false">C10507&amp;D10507&amp;E10507&amp;F10507&amp;G10507&amp;H10507</f>
        <v>TIRANTES PROTENDIDOS DE ACO CA-50,DIAMETRO DE 25MM(7/8"),COM COMPRIMENTO TOTAL ENTRE 9,00 E 15,00M,INCLUSIVE FORNECIMENTO DE MATERIAIS,PROTECAO ANTICORROSIVA,PREPARO,COLOCACAO E PROTENSAO,EXCLUSIVE PERFURACAO E INJECAO</v>
      </c>
      <c r="C10507" s="142" t="s">
        <v>20266</v>
      </c>
      <c r="D10507" s="142" t="s">
        <v>20278</v>
      </c>
      <c r="E10507" s="142" t="s">
        <v>20279</v>
      </c>
      <c r="F10507" s="142" t="s">
        <v>20280</v>
      </c>
      <c r="I10507" s="142" t="s">
        <v>130</v>
      </c>
      <c r="J10507" s="142" t="n">
        <v>61</v>
      </c>
    </row>
    <row r="10508" customFormat="false" ht="12.75" hidden="false" customHeight="false" outlineLevel="0" collapsed="false">
      <c r="A10508" s="142" t="s">
        <v>20282</v>
      </c>
      <c r="B10508" s="663" t="str">
        <f aca="false">C10508&amp;D10508&amp;E10508&amp;F10508&amp;G10508&amp;H10508</f>
        <v>TIRANTES PROTENDIDOS DE ACO CA-50,DIAMETRO DE 32MM(1.1/4"),COM COMPRIMENTO TOTAL ENTRE 9,00 E 15,00M,INCLUSIVE FORNECIMENTO DE MATERIAIS,PROTECAO ANTICORROSIVA,PREPARO,COLOCACAO EPROTENSAO,EXCLUSIVE PERFURACAO E INJECAO</v>
      </c>
      <c r="C10508" s="142" t="s">
        <v>20272</v>
      </c>
      <c r="D10508" s="142" t="s">
        <v>20283</v>
      </c>
      <c r="E10508" s="142" t="s">
        <v>20284</v>
      </c>
      <c r="F10508" s="142" t="s">
        <v>20285</v>
      </c>
      <c r="I10508" s="142" t="s">
        <v>130</v>
      </c>
      <c r="J10508" s="142" t="n">
        <v>113.71</v>
      </c>
    </row>
    <row r="10509" customFormat="false" ht="12.75" hidden="false" customHeight="false" outlineLevel="0" collapsed="false">
      <c r="A10509" s="142" t="s">
        <v>20286</v>
      </c>
      <c r="B10509" s="663" t="str">
        <f aca="false">C10509&amp;D10509&amp;E10509&amp;F10509&amp;G10509&amp;H10509</f>
        <v>TIRANTES PROTENDIDOS DE ACO CA-50,DIAMETRO DE 32MM(1.1/4"),COM COMPRIMENTO TOTAL ENTRE 9,00 E 15,00M,INCLUSIVE FORNECIMENTO DE MATERIAIS,PROTECAO ANTICORROSIVA,PREPARO,COLOCACAO EPROTENSAO,EXCLUSIVE PERFURACAO E INJECAO</v>
      </c>
      <c r="C10509" s="142" t="s">
        <v>20272</v>
      </c>
      <c r="D10509" s="142" t="s">
        <v>20283</v>
      </c>
      <c r="E10509" s="142" t="s">
        <v>20284</v>
      </c>
      <c r="F10509" s="142" t="s">
        <v>20285</v>
      </c>
      <c r="I10509" s="142" t="s">
        <v>130</v>
      </c>
      <c r="J10509" s="142" t="n">
        <v>106.39</v>
      </c>
    </row>
    <row r="10510" customFormat="false" ht="12.75" hidden="false" customHeight="false" outlineLevel="0" collapsed="false">
      <c r="A10510" s="142" t="s">
        <v>20287</v>
      </c>
      <c r="B10510" s="663" t="str">
        <f aca="false">C10510&amp;D10510&amp;E10510&amp;F10510&amp;G10510&amp;H10510</f>
        <v>TIRANTES PROTENDIDOS DE ACO CA-50,DIAMETRO DE 25MM(7/8"),COM COMPRIMENTO TOTAL MAIOR QUE 15,00M,INCLUSIVE FORNECIMENTO DE MATERIAIS,PROTECAO ANTICORROSIVA,PREPARO,COLOCACAO E PROTENSAO,EXCLUSIVE PERFURACAO E INJECAO</v>
      </c>
      <c r="C10510" s="142" t="s">
        <v>20266</v>
      </c>
      <c r="D10510" s="142" t="s">
        <v>20288</v>
      </c>
      <c r="E10510" s="142" t="s">
        <v>20289</v>
      </c>
      <c r="F10510" s="142" t="s">
        <v>20290</v>
      </c>
      <c r="I10510" s="142" t="s">
        <v>130</v>
      </c>
      <c r="J10510" s="142" t="n">
        <v>55.76</v>
      </c>
    </row>
    <row r="10511" customFormat="false" ht="12.75" hidden="false" customHeight="false" outlineLevel="0" collapsed="false">
      <c r="A10511" s="142" t="s">
        <v>20291</v>
      </c>
      <c r="B10511" s="663" t="str">
        <f aca="false">C10511&amp;D10511&amp;E10511&amp;F10511&amp;G10511&amp;H10511</f>
        <v>TIRANTES PROTENDIDOS DE ACO CA-50,DIAMETRO DE 25MM(7/8"),COM COMPRIMENTO TOTAL MAIOR QUE 15,00M,INCLUSIVE FORNECIMENTO DE MATERIAIS,PROTECAO ANTICORROSIVA,PREPARO,COLOCACAO E PROTENSAO,EXCLUSIVE PERFURACAO E INJECAO</v>
      </c>
      <c r="C10511" s="142" t="s">
        <v>20266</v>
      </c>
      <c r="D10511" s="142" t="s">
        <v>20288</v>
      </c>
      <c r="E10511" s="142" t="s">
        <v>20289</v>
      </c>
      <c r="F10511" s="142" t="s">
        <v>20290</v>
      </c>
      <c r="I10511" s="142" t="s">
        <v>130</v>
      </c>
      <c r="J10511" s="142" t="n">
        <v>51.85</v>
      </c>
    </row>
    <row r="10512" customFormat="false" ht="12.75" hidden="false" customHeight="false" outlineLevel="0" collapsed="false">
      <c r="A10512" s="142" t="s">
        <v>20292</v>
      </c>
      <c r="B10512" s="663" t="str">
        <f aca="false">C10512&amp;D10512&amp;E10512&amp;F10512&amp;G10512&amp;H10512</f>
        <v>TIRANTES PROTENDIDOS DE ACO CA-50,DIAMETRO DE 32MM(1.1/4"),COM COMPRIMENTO TOTAL MAIOR QUE 15,00M,INCLUSIVE FORNECIMENTO DE MATERIAIS,PROTECAO ANTICORROSIVA,PREPARO,COLOCACAO E PROTENSAO,EXCLUSIVE PERFURACAO E INJECAO</v>
      </c>
      <c r="C10512" s="142" t="s">
        <v>20272</v>
      </c>
      <c r="D10512" s="142" t="s">
        <v>20293</v>
      </c>
      <c r="E10512" s="142" t="s">
        <v>20294</v>
      </c>
      <c r="F10512" s="142" t="s">
        <v>20295</v>
      </c>
      <c r="I10512" s="142" t="s">
        <v>130</v>
      </c>
      <c r="J10512" s="142" t="n">
        <v>96.65</v>
      </c>
    </row>
    <row r="10513" customFormat="false" ht="12.75" hidden="false" customHeight="false" outlineLevel="0" collapsed="false">
      <c r="A10513" s="142" t="s">
        <v>20296</v>
      </c>
      <c r="B10513" s="663" t="str">
        <f aca="false">C10513&amp;D10513&amp;E10513&amp;F10513&amp;G10513&amp;H10513</f>
        <v>TIRANTES PROTENDIDOS DE ACO CA-50,DIAMETRO DE 32MM(1.1/4"),COM COMPRIMENTO TOTAL MAIOR QUE 15,00M,INCLUSIVE FORNECIMENTO DE MATERIAIS,PROTECAO ANTICORROSIVA,PREPARO,COLOCACAO E PROTENSAO,EXCLUSIVE PERFURACAO E INJECAO</v>
      </c>
      <c r="C10513" s="142" t="s">
        <v>20272</v>
      </c>
      <c r="D10513" s="142" t="s">
        <v>20293</v>
      </c>
      <c r="E10513" s="142" t="s">
        <v>20294</v>
      </c>
      <c r="F10513" s="142" t="s">
        <v>20295</v>
      </c>
      <c r="I10513" s="142" t="s">
        <v>130</v>
      </c>
      <c r="J10513" s="142" t="n">
        <v>90.43</v>
      </c>
    </row>
    <row r="10514" customFormat="false" ht="12.75" hidden="false" customHeight="false" outlineLevel="0" collapsed="false">
      <c r="A10514" s="142" t="s">
        <v>20297</v>
      </c>
      <c r="B10514" s="663" t="str">
        <f aca="false">C10514&amp;D10514&amp;E10514&amp;F10514&amp;G10514&amp;H10514</f>
        <v>PROTENSAO DE TIRANTE DE BARRA DE ACO CA-50,EXCLUSIVE FORNECIMENTO DE MATERIAIS</v>
      </c>
      <c r="C10514" s="142" t="s">
        <v>20298</v>
      </c>
      <c r="D10514" s="142" t="s">
        <v>20299</v>
      </c>
      <c r="I10514" s="142" t="s">
        <v>9</v>
      </c>
      <c r="J10514" s="142" t="n">
        <v>23.74</v>
      </c>
    </row>
    <row r="10515" customFormat="false" ht="12.75" hidden="false" customHeight="false" outlineLevel="0" collapsed="false">
      <c r="A10515" s="142" t="s">
        <v>20300</v>
      </c>
      <c r="B10515" s="663" t="str">
        <f aca="false">C10515&amp;D10515&amp;E10515&amp;F10515&amp;G10515&amp;H10515</f>
        <v>PROTENSAO DE TIRANTE DE BARRA DE ACO CA-50,EXCLUSIVE FORNECIMENTO DE MATERIAIS</v>
      </c>
      <c r="C10515" s="142" t="s">
        <v>20298</v>
      </c>
      <c r="D10515" s="142" t="s">
        <v>20299</v>
      </c>
      <c r="I10515" s="142" t="s">
        <v>9</v>
      </c>
      <c r="J10515" s="142" t="n">
        <v>20.58</v>
      </c>
    </row>
    <row r="10516" customFormat="false" ht="12.75" hidden="false" customHeight="false" outlineLevel="0" collapsed="false">
      <c r="A10516" s="142" t="s">
        <v>20301</v>
      </c>
      <c r="B10516" s="663" t="str">
        <f aca="false">C10516&amp;D10516&amp;E10516&amp;F10516&amp;G10516&amp;H10516</f>
        <v>FORMA INTERNA EM TUBO DE PVC,DIAMETRO EXTERNO DE 25CM PARA ALIVIO DE PESO PROPRIO DE PECA ESTRUTURAL,INCLUSIVE FORNECIMENTO DOS MATERIAIS</v>
      </c>
      <c r="C10516" s="142" t="s">
        <v>20302</v>
      </c>
      <c r="D10516" s="142" t="s">
        <v>20303</v>
      </c>
      <c r="E10516" s="142" t="s">
        <v>20304</v>
      </c>
      <c r="I10516" s="142" t="s">
        <v>130</v>
      </c>
      <c r="J10516" s="142" t="n">
        <v>36.57</v>
      </c>
    </row>
    <row r="10517" customFormat="false" ht="12.75" hidden="false" customHeight="false" outlineLevel="0" collapsed="false">
      <c r="A10517" s="142" t="s">
        <v>20305</v>
      </c>
      <c r="B10517" s="663" t="str">
        <f aca="false">C10517&amp;D10517&amp;E10517&amp;F10517&amp;G10517&amp;H10517</f>
        <v>FORMA INTERNA EM TUBO DE PVC,DIAMETRO EXTERNO DE 25CM PARA ALIVIO DE PESO PROPRIO DE PECA ESTRUTURAL,INCLUSIVE FORNECIMENTO DOS MATERIAIS</v>
      </c>
      <c r="C10517" s="142" t="s">
        <v>20302</v>
      </c>
      <c r="D10517" s="142" t="s">
        <v>20303</v>
      </c>
      <c r="E10517" s="142" t="s">
        <v>20304</v>
      </c>
      <c r="I10517" s="142" t="s">
        <v>130</v>
      </c>
      <c r="J10517" s="142" t="n">
        <v>35.5</v>
      </c>
    </row>
    <row r="10518" customFormat="false" ht="12.75" hidden="false" customHeight="false" outlineLevel="0" collapsed="false">
      <c r="A10518" s="142" t="s">
        <v>20306</v>
      </c>
      <c r="B10518" s="663" t="str">
        <f aca="false">C10518&amp;D10518&amp;E10518&amp;F10518&amp;G10518&amp;H10518</f>
        <v>TELA PARA ESTRUTURA DE CONCRETO ARMADO,FORMADA POR FIOS DEACO CA-60,COM DIAMETRO DE 3,4MM,CRUZADOS E SOLDADOS ENTRE SI,FORMANDO MALHAS QUADRADAS COM ESPACAMENTO ENTRE OS FIOS DE(15X15)CM.FORNECIMENTO</v>
      </c>
      <c r="C10518" s="142" t="s">
        <v>20307</v>
      </c>
      <c r="D10518" s="142" t="s">
        <v>20308</v>
      </c>
      <c r="E10518" s="142" t="s">
        <v>20309</v>
      </c>
      <c r="F10518" s="142" t="s">
        <v>20310</v>
      </c>
      <c r="I10518" s="142" t="s">
        <v>5978</v>
      </c>
      <c r="J10518" s="142" t="n">
        <v>6.46</v>
      </c>
    </row>
    <row r="10519" customFormat="false" ht="12.75" hidden="false" customHeight="false" outlineLevel="0" collapsed="false">
      <c r="A10519" s="142" t="s">
        <v>20311</v>
      </c>
      <c r="B10519" s="663" t="str">
        <f aca="false">C10519&amp;D10519&amp;E10519&amp;F10519&amp;G10519&amp;H10519</f>
        <v>TELA PARA ESTRUTURA DE CONCRETO ARMADO,FORMADA POR FIOS DEACO CA-60,COM DIAMETRO DE 3,4MM,CRUZADOS E SOLDADOS ENTRE SI,FORMANDO MALHAS QUADRADAS COM ESPACAMENTO ENTRE OS FIOS DE(15X15)CM.FORNECIMENTO</v>
      </c>
      <c r="C10519" s="142" t="s">
        <v>20307</v>
      </c>
      <c r="D10519" s="142" t="s">
        <v>20308</v>
      </c>
      <c r="E10519" s="142" t="s">
        <v>20309</v>
      </c>
      <c r="F10519" s="142" t="s">
        <v>20310</v>
      </c>
      <c r="I10519" s="142" t="s">
        <v>5978</v>
      </c>
      <c r="J10519" s="142" t="n">
        <v>6.46</v>
      </c>
    </row>
    <row r="10520" customFormat="false" ht="12.75" hidden="false" customHeight="false" outlineLevel="0" collapsed="false">
      <c r="A10520" s="142" t="s">
        <v>20312</v>
      </c>
      <c r="B10520" s="663" t="str">
        <f aca="false">C10520&amp;D10520&amp;E10520&amp;F10520&amp;G10520&amp;H10520</f>
        <v>TELA PARA ESTRUTURA DE CONCRETO ARMADO,FORMADA POR FIOS DEACO CA-60,CRUZADAS E SOLDADAS ENTRE SI,FORMANDO MALHAS QUADRADAS DE FIOS COM DIAMETRO DE 4,2MM E ESPACAMENTO ENTRE ELESDE (15X15)CM.FORNECIMENTO</v>
      </c>
      <c r="C10520" s="142" t="s">
        <v>20307</v>
      </c>
      <c r="D10520" s="142" t="s">
        <v>20313</v>
      </c>
      <c r="E10520" s="142" t="s">
        <v>20314</v>
      </c>
      <c r="F10520" s="142" t="s">
        <v>20315</v>
      </c>
      <c r="I10520" s="142" t="s">
        <v>5978</v>
      </c>
      <c r="J10520" s="142" t="n">
        <v>4.42</v>
      </c>
    </row>
    <row r="10521" customFormat="false" ht="12.75" hidden="false" customHeight="false" outlineLevel="0" collapsed="false">
      <c r="A10521" s="142" t="s">
        <v>20316</v>
      </c>
      <c r="B10521" s="663" t="str">
        <f aca="false">C10521&amp;D10521&amp;E10521&amp;F10521&amp;G10521&amp;H10521</f>
        <v>TELA PARA ESTRUTURA DE CONCRETO ARMADO,FORMADA POR FIOS DEACO CA-60,CRUZADAS E SOLDADAS ENTRE SI,FORMANDO MALHAS QUADRADAS DE FIOS COM DIAMETRO DE 4,2MM E ESPACAMENTO ENTRE ELESDE (15X15)CM.FORNECIMENTO</v>
      </c>
      <c r="C10521" s="142" t="s">
        <v>20307</v>
      </c>
      <c r="D10521" s="142" t="s">
        <v>20313</v>
      </c>
      <c r="E10521" s="142" t="s">
        <v>20314</v>
      </c>
      <c r="F10521" s="142" t="s">
        <v>20315</v>
      </c>
      <c r="I10521" s="142" t="s">
        <v>5978</v>
      </c>
      <c r="J10521" s="142" t="n">
        <v>4.42</v>
      </c>
    </row>
    <row r="10522" customFormat="false" ht="12.75" hidden="false" customHeight="false" outlineLevel="0" collapsed="false">
      <c r="A10522" s="142" t="s">
        <v>20317</v>
      </c>
      <c r="B10522" s="663" t="str">
        <f aca="false">C10522&amp;D10522&amp;E10522&amp;F10522&amp;G10522&amp;H10522</f>
        <v>TELA PARA ESTRUTURA DE CONCRETO ARMADO,FORMADA POR FIOS DEACO CA-60,CRUZADAS E SOLDADAS ENTRE SI,FORMANDO MALHAS RETANGULARES DE FIOS COM DIAMETRO DE 4,2MM E ESPACAMENTO ENTRE ELES DE (30X15)CM.FORNECIMENTO</v>
      </c>
      <c r="C10522" s="142" t="s">
        <v>20307</v>
      </c>
      <c r="D10522" s="142" t="s">
        <v>20318</v>
      </c>
      <c r="E10522" s="142" t="s">
        <v>20319</v>
      </c>
      <c r="F10522" s="142" t="s">
        <v>20320</v>
      </c>
      <c r="I10522" s="142" t="s">
        <v>5978</v>
      </c>
      <c r="J10522" s="142" t="n">
        <v>5.95</v>
      </c>
    </row>
    <row r="10523" customFormat="false" ht="12.75" hidden="false" customHeight="false" outlineLevel="0" collapsed="false">
      <c r="A10523" s="142" t="s">
        <v>20321</v>
      </c>
      <c r="B10523" s="663" t="str">
        <f aca="false">C10523&amp;D10523&amp;E10523&amp;F10523&amp;G10523&amp;H10523</f>
        <v>TELA PARA ESTRUTURA DE CONCRETO ARMADO,FORMADA POR FIOS DEACO CA-60,CRUZADAS E SOLDADAS ENTRE SI,FORMANDO MALHAS RETANGULARES DE FIOS COM DIAMETRO DE 4,2MM E ESPACAMENTO ENTRE ELES DE (30X15)CM.FORNECIMENTO</v>
      </c>
      <c r="C10523" s="142" t="s">
        <v>20307</v>
      </c>
      <c r="D10523" s="142" t="s">
        <v>20318</v>
      </c>
      <c r="E10523" s="142" t="s">
        <v>20319</v>
      </c>
      <c r="F10523" s="142" t="s">
        <v>20320</v>
      </c>
      <c r="I10523" s="142" t="s">
        <v>5978</v>
      </c>
      <c r="J10523" s="142" t="n">
        <v>5.95</v>
      </c>
    </row>
    <row r="10524" customFormat="false" ht="12.75" hidden="false" customHeight="false" outlineLevel="0" collapsed="false">
      <c r="A10524" s="142" t="s">
        <v>20322</v>
      </c>
      <c r="B10524" s="663" t="str">
        <f aca="false">C10524&amp;D10524&amp;E10524&amp;F10524&amp;G10524&amp;H10524</f>
        <v>TELA PARA ESTRUTURA DE CONCRETO ARMADO,FORMADA POR FIOS DE ACO CA-60,COM DIAMETRO DE 5,0MM,CRUZADOS E SOLDADOS ENTRE SI,FORMANDO MALHAS QUADRADAS COM ESPACAMENTO ENTRE ELES DE (10X10)CM.FORNECIMENTO</v>
      </c>
      <c r="C10524" s="142" t="s">
        <v>20323</v>
      </c>
      <c r="D10524" s="142" t="s">
        <v>20324</v>
      </c>
      <c r="E10524" s="142" t="s">
        <v>20325</v>
      </c>
      <c r="F10524" s="142" t="s">
        <v>20326</v>
      </c>
      <c r="I10524" s="142" t="s">
        <v>5978</v>
      </c>
      <c r="J10524" s="142" t="n">
        <v>6.14</v>
      </c>
    </row>
    <row r="10525" customFormat="false" ht="12.75" hidden="false" customHeight="false" outlineLevel="0" collapsed="false">
      <c r="A10525" s="142" t="s">
        <v>20327</v>
      </c>
      <c r="B10525" s="663" t="str">
        <f aca="false">C10525&amp;D10525&amp;E10525&amp;F10525&amp;G10525&amp;H10525</f>
        <v>TELA PARA ESTRUTURA DE CONCRETO ARMADO,FORMADA POR FIOS DE ACO CA-60,COM DIAMETRO DE 5,0MM,CRUZADOS E SOLDADOS ENTRE SI,FORMANDO MALHAS QUADRADAS COM ESPACAMENTO ENTRE ELES DE (10X10)CM.FORNECIMENTO</v>
      </c>
      <c r="C10525" s="142" t="s">
        <v>20323</v>
      </c>
      <c r="D10525" s="142" t="s">
        <v>20324</v>
      </c>
      <c r="E10525" s="142" t="s">
        <v>20325</v>
      </c>
      <c r="F10525" s="142" t="s">
        <v>20326</v>
      </c>
      <c r="I10525" s="142" t="s">
        <v>5978</v>
      </c>
      <c r="J10525" s="142" t="n">
        <v>6.14</v>
      </c>
    </row>
    <row r="10526" customFormat="false" ht="12.75" hidden="false" customHeight="false" outlineLevel="0" collapsed="false">
      <c r="A10526" s="142" t="s">
        <v>20328</v>
      </c>
      <c r="B10526" s="663" t="str">
        <f aca="false">C10526&amp;D10526&amp;E10526&amp;F10526&amp;G10526&amp;H10526</f>
        <v>TELA PARA ESTRUTURA DE CONCRETO ARMADO,FORMADA POR FIOS DEACO CA-60,CRUZADAS E SOLDADAS ENTRE SI,FORMANDO MALHAS QUADRADAS DE FIOS COM DIAMETRO DE 4,2MM E ESPACAMENTO ENTRE ELESDE 10X10CM.FORNECIMENTO</v>
      </c>
      <c r="C10526" s="142" t="s">
        <v>20307</v>
      </c>
      <c r="D10526" s="142" t="s">
        <v>20313</v>
      </c>
      <c r="E10526" s="142" t="s">
        <v>20314</v>
      </c>
      <c r="F10526" s="142" t="s">
        <v>20329</v>
      </c>
      <c r="I10526" s="142" t="s">
        <v>5978</v>
      </c>
      <c r="J10526" s="142" t="n">
        <v>4.37</v>
      </c>
    </row>
    <row r="10527" customFormat="false" ht="12.75" hidden="false" customHeight="false" outlineLevel="0" collapsed="false">
      <c r="A10527" s="142" t="s">
        <v>20330</v>
      </c>
      <c r="B10527" s="663" t="str">
        <f aca="false">C10527&amp;D10527&amp;E10527&amp;F10527&amp;G10527&amp;H10527</f>
        <v>TELA PARA ESTRUTURA DE CONCRETO ARMADO,FORMADA POR FIOS DEACO CA-60,CRUZADAS E SOLDADAS ENTRE SI,FORMANDO MALHAS QUADRADAS DE FIOS COM DIAMETRO DE 4,2MM E ESPACAMENTO ENTRE ELESDE 10X10CM.FORNECIMENTO</v>
      </c>
      <c r="C10527" s="142" t="s">
        <v>20307</v>
      </c>
      <c r="D10527" s="142" t="s">
        <v>20313</v>
      </c>
      <c r="E10527" s="142" t="s">
        <v>20314</v>
      </c>
      <c r="F10527" s="142" t="s">
        <v>20329</v>
      </c>
      <c r="I10527" s="142" t="s">
        <v>5978</v>
      </c>
      <c r="J10527" s="142" t="n">
        <v>4.37</v>
      </c>
    </row>
    <row r="10528" customFormat="false" ht="12.75" hidden="false" customHeight="false" outlineLevel="0" collapsed="false">
      <c r="A10528" s="142" t="s">
        <v>20331</v>
      </c>
      <c r="B10528" s="663" t="str">
        <f aca="false">C10528&amp;D10528&amp;E10528&amp;F10528&amp;G10528&amp;H10528</f>
        <v>CONCRETO PROJETADO,INCLUSIVE EQUIPAMENTO DE AR COMPRIMIDO,CONSUMO DE 355KG/M3 DE CIMENTO,ADITIVOS E PERDAS POR REFLEXAO,SENDO A APLICACAO REALIZADA CONTRA SUPERFICIE VERTICAL OU HORIZONTAL SUPERIOR E A MEDICAO FEITA PELO CONCRETO APLICADO</v>
      </c>
      <c r="C10528" s="142" t="s">
        <v>20332</v>
      </c>
      <c r="D10528" s="142" t="s">
        <v>20333</v>
      </c>
      <c r="E10528" s="142" t="s">
        <v>20334</v>
      </c>
      <c r="F10528" s="142" t="s">
        <v>20335</v>
      </c>
      <c r="I10528" s="142" t="s">
        <v>859</v>
      </c>
      <c r="J10528" s="142" t="n">
        <v>1259.5</v>
      </c>
    </row>
    <row r="10529" customFormat="false" ht="12.75" hidden="false" customHeight="false" outlineLevel="0" collapsed="false">
      <c r="A10529" s="142" t="s">
        <v>20336</v>
      </c>
      <c r="B10529" s="663" t="str">
        <f aca="false">C10529&amp;D10529&amp;E10529&amp;F10529&amp;G10529&amp;H10529</f>
        <v>CONCRETO PROJETADO,INCLUSIVE EQUIPAMENTO DE AR COMPRIMIDO,CONSUMO DE 355KG/M3 DE CIMENTO,ADITIVOS E PERDAS POR REFLEXAO,SENDO A APLICACAO REALIZADA CONTRA SUPERFICIE VERTICAL OU HORIZONTAL SUPERIOR E A MEDICAO FEITA PELO CONCRETO APLICADO</v>
      </c>
      <c r="C10529" s="142" t="s">
        <v>20332</v>
      </c>
      <c r="D10529" s="142" t="s">
        <v>20333</v>
      </c>
      <c r="E10529" s="142" t="s">
        <v>20334</v>
      </c>
      <c r="F10529" s="142" t="s">
        <v>20335</v>
      </c>
      <c r="I10529" s="142" t="s">
        <v>859</v>
      </c>
      <c r="J10529" s="142" t="n">
        <v>1221.72</v>
      </c>
    </row>
    <row r="10530" customFormat="false" ht="12.75" hidden="false" customHeight="false" outlineLevel="0" collapsed="false">
      <c r="A10530" s="142" t="s">
        <v>20337</v>
      </c>
      <c r="B10530" s="663" t="str">
        <f aca="false">C10530&amp;D10530&amp;E10530&amp;F10530&amp;G10530&amp;H10530</f>
        <v>CONCRETO PROJETADO,INCLUSIVE EQUIPAMENTO DE AR COMPRIMIDO,CONSUMO DE 355KG/M3 DE CIMENTO,ADITIVOS E PERDAS POR REFLEXAO,SENDO A APLICACAO REALIZADA CONTRA SUPERFICIE HORIZONTAL INFERIOR E A MEDICAO FEITA PELO CONCRETO APLICADO</v>
      </c>
      <c r="C10530" s="142" t="s">
        <v>20332</v>
      </c>
      <c r="D10530" s="142" t="s">
        <v>20333</v>
      </c>
      <c r="E10530" s="142" t="s">
        <v>20338</v>
      </c>
      <c r="F10530" s="142" t="s">
        <v>20339</v>
      </c>
      <c r="I10530" s="142" t="s">
        <v>859</v>
      </c>
      <c r="J10530" s="142" t="n">
        <v>1007.6</v>
      </c>
    </row>
    <row r="10531" customFormat="false" ht="12.75" hidden="false" customHeight="false" outlineLevel="0" collapsed="false">
      <c r="A10531" s="142" t="s">
        <v>20340</v>
      </c>
      <c r="B10531" s="663" t="str">
        <f aca="false">C10531&amp;D10531&amp;E10531&amp;F10531&amp;G10531&amp;H10531</f>
        <v>CONCRETO PROJETADO,INCLUSIVE EQUIPAMENTO DE AR COMPRIMIDO,CONSUMO DE 355KG/M3 DE CIMENTO,ADITIVOS E PERDAS POR REFLEXAO,SENDO A APLICACAO REALIZADA CONTRA SUPERFICIE HORIZONTAL INFERIOR E A MEDICAO FEITA PELO CONCRETO APLICADO</v>
      </c>
      <c r="C10531" s="142" t="s">
        <v>20332</v>
      </c>
      <c r="D10531" s="142" t="s">
        <v>20333</v>
      </c>
      <c r="E10531" s="142" t="s">
        <v>20338</v>
      </c>
      <c r="F10531" s="142" t="s">
        <v>20339</v>
      </c>
      <c r="I10531" s="142" t="s">
        <v>859</v>
      </c>
      <c r="J10531" s="142" t="n">
        <v>977.38</v>
      </c>
    </row>
    <row r="10532" customFormat="false" ht="12.75" hidden="false" customHeight="false" outlineLevel="0" collapsed="false">
      <c r="A10532" s="142" t="s">
        <v>20341</v>
      </c>
      <c r="B10532" s="663" t="str">
        <f aca="false">C10532&amp;D10532&amp;E10532&amp;F10532&amp;G10532&amp;H10532</f>
        <v>CONCRETO PROJETADO,INCLUSIVE EQUIPAMENTO DE AR COMPRIMIDO,CONSUMO DE 355KG/M3 DE CIMENTO,ADITIVOS E PERDAS POR REFLEXAO,SENDO A APLICACAO REALIZADA CONTRA SUPERFICIE VERTICAL OU HORIZONTAL SUPERIOR E A MEDICAO FEITA NA MAQUINA DE PROJECAO</v>
      </c>
      <c r="C10532" s="142" t="s">
        <v>20332</v>
      </c>
      <c r="D10532" s="142" t="s">
        <v>20333</v>
      </c>
      <c r="E10532" s="142" t="s">
        <v>20334</v>
      </c>
      <c r="F10532" s="142" t="s">
        <v>20342</v>
      </c>
      <c r="I10532" s="142" t="s">
        <v>859</v>
      </c>
      <c r="J10532" s="142" t="n">
        <v>881.65</v>
      </c>
    </row>
    <row r="10533" customFormat="false" ht="12.75" hidden="false" customHeight="false" outlineLevel="0" collapsed="false">
      <c r="A10533" s="142" t="s">
        <v>20343</v>
      </c>
      <c r="B10533" s="663" t="str">
        <f aca="false">C10533&amp;D10533&amp;E10533&amp;F10533&amp;G10533&amp;H10533</f>
        <v>CONCRETO PROJETADO,INCLUSIVE EQUIPAMENTO DE AR COMPRIMIDO,CONSUMO DE 355KG/M3 DE CIMENTO,ADITIVOS E PERDAS POR REFLEXAO,SENDO A APLICACAO REALIZADA CONTRA SUPERFICIE VERTICAL OU HORIZONTAL SUPERIOR E A MEDICAO FEITA NA MAQUINA DE PROJECAO</v>
      </c>
      <c r="C10533" s="142" t="s">
        <v>20332</v>
      </c>
      <c r="D10533" s="142" t="s">
        <v>20333</v>
      </c>
      <c r="E10533" s="142" t="s">
        <v>20334</v>
      </c>
      <c r="F10533" s="142" t="s">
        <v>20342</v>
      </c>
      <c r="I10533" s="142" t="s">
        <v>859</v>
      </c>
      <c r="J10533" s="142" t="n">
        <v>855.2</v>
      </c>
    </row>
    <row r="10534" customFormat="false" ht="12.75" hidden="false" customHeight="false" outlineLevel="0" collapsed="false">
      <c r="A10534" s="142" t="s">
        <v>20344</v>
      </c>
      <c r="B10534" s="663" t="str">
        <f aca="false">C10534&amp;D10534&amp;E10534&amp;F10534&amp;G10534&amp;H10534</f>
        <v>CONCRETO PROJETADO,INCLUSIVE EQUIPAMENTO DE AR COMPRIMIDO,CONSUMO DE 355KG/M3 DE CIMENTO,ADITIVOS E PERDAS POR REFLEXAO,SENDO A APLICACAO REALIZADA CONTRA SUPERFICIE HORIZONTAL INFERIOR E A MEDICAO FEITA NA MAQUINA DE PROJECAO</v>
      </c>
      <c r="C10534" s="142" t="s">
        <v>20332</v>
      </c>
      <c r="D10534" s="142" t="s">
        <v>20333</v>
      </c>
      <c r="E10534" s="142" t="s">
        <v>20338</v>
      </c>
      <c r="F10534" s="142" t="s">
        <v>20345</v>
      </c>
      <c r="I10534" s="142" t="s">
        <v>859</v>
      </c>
      <c r="J10534" s="142" t="n">
        <v>705.32</v>
      </c>
    </row>
    <row r="10535" customFormat="false" ht="12.75" hidden="false" customHeight="false" outlineLevel="0" collapsed="false">
      <c r="A10535" s="142" t="s">
        <v>20346</v>
      </c>
      <c r="B10535" s="663" t="str">
        <f aca="false">C10535&amp;D10535&amp;E10535&amp;F10535&amp;G10535&amp;H10535</f>
        <v>CONCRETO PROJETADO,INCLUSIVE EQUIPAMENTO DE AR COMPRIMIDO,CONSUMO DE 355KG/M3 DE CIMENTO,ADITIVOS E PERDAS POR REFLEXAO,SENDO A APLICACAO REALIZADA CONTRA SUPERFICIE HORIZONTAL INFERIOR E A MEDICAO FEITA NA MAQUINA DE PROJECAO</v>
      </c>
      <c r="C10535" s="142" t="s">
        <v>20332</v>
      </c>
      <c r="D10535" s="142" t="s">
        <v>20333</v>
      </c>
      <c r="E10535" s="142" t="s">
        <v>20338</v>
      </c>
      <c r="F10535" s="142" t="s">
        <v>20345</v>
      </c>
      <c r="I10535" s="142" t="s">
        <v>859</v>
      </c>
      <c r="J10535" s="142" t="n">
        <v>684.16</v>
      </c>
    </row>
    <row r="10536" customFormat="false" ht="12.75" hidden="false" customHeight="false" outlineLevel="0" collapsed="false">
      <c r="A10536" s="142" t="s">
        <v>20347</v>
      </c>
      <c r="B10536" s="663" t="str">
        <f aca="false">C10536&amp;D10536&amp;E10536&amp;F10536&amp;G10536&amp;H10536</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536" s="142" t="s">
        <v>20348</v>
      </c>
      <c r="D10536" s="142" t="s">
        <v>20349</v>
      </c>
      <c r="E10536" s="142" t="s">
        <v>20350</v>
      </c>
      <c r="F10536" s="142" t="s">
        <v>20351</v>
      </c>
      <c r="G10536" s="142" t="s">
        <v>20352</v>
      </c>
      <c r="H10536" s="142" t="s">
        <v>20353</v>
      </c>
      <c r="I10536" s="142" t="s">
        <v>859</v>
      </c>
      <c r="J10536" s="142" t="n">
        <v>1589.32</v>
      </c>
    </row>
    <row r="10537" customFormat="false" ht="12.75" hidden="false" customHeight="false" outlineLevel="0" collapsed="false">
      <c r="A10537" s="142" t="s">
        <v>20354</v>
      </c>
      <c r="B10537" s="663" t="str">
        <f aca="false">C10537&amp;D10537&amp;E10537&amp;F10537&amp;G10537&amp;H10537</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537" s="142" t="s">
        <v>20348</v>
      </c>
      <c r="D10537" s="142" t="s">
        <v>20349</v>
      </c>
      <c r="E10537" s="142" t="s">
        <v>20350</v>
      </c>
      <c r="F10537" s="142" t="s">
        <v>20351</v>
      </c>
      <c r="G10537" s="142" t="s">
        <v>20352</v>
      </c>
      <c r="H10537" s="142" t="s">
        <v>20353</v>
      </c>
      <c r="I10537" s="142" t="s">
        <v>859</v>
      </c>
      <c r="J10537" s="142" t="n">
        <v>1551.54</v>
      </c>
    </row>
    <row r="10538" customFormat="false" ht="12.75" hidden="false" customHeight="false" outlineLevel="0" collapsed="false">
      <c r="A10538" s="142" t="s">
        <v>20355</v>
      </c>
      <c r="B10538" s="663" t="str">
        <f aca="false">C10538&amp;D10538&amp;E10538&amp;F10538&amp;G10538&amp;H10538</f>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538" s="142" t="s">
        <v>20348</v>
      </c>
      <c r="D10538" s="142" t="s">
        <v>20349</v>
      </c>
      <c r="E10538" s="142" t="s">
        <v>20350</v>
      </c>
      <c r="F10538" s="142" t="s">
        <v>20351</v>
      </c>
      <c r="G10538" s="142" t="s">
        <v>20356</v>
      </c>
      <c r="H10538" s="142" t="s">
        <v>20357</v>
      </c>
      <c r="I10538" s="142" t="s">
        <v>859</v>
      </c>
      <c r="J10538" s="142" t="n">
        <v>1271.45</v>
      </c>
    </row>
    <row r="10539" customFormat="false" ht="12.75" hidden="false" customHeight="false" outlineLevel="0" collapsed="false">
      <c r="A10539" s="142" t="s">
        <v>20358</v>
      </c>
      <c r="B10539" s="663" t="str">
        <f aca="false">C10539&amp;D10539&amp;E10539&amp;F10539&amp;G10539&amp;H10539</f>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539" s="142" t="s">
        <v>20348</v>
      </c>
      <c r="D10539" s="142" t="s">
        <v>20349</v>
      </c>
      <c r="E10539" s="142" t="s">
        <v>20350</v>
      </c>
      <c r="F10539" s="142" t="s">
        <v>20351</v>
      </c>
      <c r="G10539" s="142" t="s">
        <v>20356</v>
      </c>
      <c r="H10539" s="142" t="s">
        <v>20357</v>
      </c>
      <c r="I10539" s="142" t="s">
        <v>859</v>
      </c>
      <c r="J10539" s="142" t="n">
        <v>1241.23</v>
      </c>
    </row>
    <row r="10540" customFormat="false" ht="12.75" hidden="false" customHeight="false" outlineLevel="0" collapsed="false">
      <c r="A10540" s="142" t="s">
        <v>20359</v>
      </c>
      <c r="B10540" s="663" t="str">
        <f aca="false">C10540&amp;D10540&amp;E10540&amp;F10540&amp;G10540&amp;H10540</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540" s="142" t="s">
        <v>20348</v>
      </c>
      <c r="D10540" s="142" t="s">
        <v>20349</v>
      </c>
      <c r="E10540" s="142" t="s">
        <v>20350</v>
      </c>
      <c r="F10540" s="142" t="s">
        <v>20351</v>
      </c>
      <c r="G10540" s="142" t="s">
        <v>20360</v>
      </c>
      <c r="H10540" s="142" t="s">
        <v>20361</v>
      </c>
      <c r="I10540" s="142" t="s">
        <v>859</v>
      </c>
      <c r="J10540" s="142" t="n">
        <v>1112.52</v>
      </c>
    </row>
    <row r="10541" customFormat="false" ht="12.75" hidden="false" customHeight="false" outlineLevel="0" collapsed="false">
      <c r="A10541" s="142" t="s">
        <v>20362</v>
      </c>
      <c r="B10541" s="663" t="str">
        <f aca="false">C10541&amp;D10541&amp;E10541&amp;F10541&amp;G10541&amp;H10541</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541" s="142" t="s">
        <v>20348</v>
      </c>
      <c r="D10541" s="142" t="s">
        <v>20349</v>
      </c>
      <c r="E10541" s="142" t="s">
        <v>20350</v>
      </c>
      <c r="F10541" s="142" t="s">
        <v>20351</v>
      </c>
      <c r="G10541" s="142" t="s">
        <v>20360</v>
      </c>
      <c r="H10541" s="142" t="s">
        <v>20361</v>
      </c>
      <c r="I10541" s="142" t="s">
        <v>859</v>
      </c>
      <c r="J10541" s="142" t="n">
        <v>1086.08</v>
      </c>
    </row>
    <row r="10542" customFormat="false" ht="12.75" hidden="false" customHeight="false" outlineLevel="0" collapsed="false">
      <c r="A10542" s="142" t="s">
        <v>20363</v>
      </c>
      <c r="B10542" s="663" t="str">
        <f aca="false">C10542&amp;D10542&amp;E10542&amp;F10542&amp;G10542&amp;H10542</f>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542" s="142" t="s">
        <v>20348</v>
      </c>
      <c r="D10542" s="142" t="s">
        <v>20349</v>
      </c>
      <c r="E10542" s="142" t="s">
        <v>20350</v>
      </c>
      <c r="F10542" s="142" t="s">
        <v>20351</v>
      </c>
      <c r="G10542" s="142" t="s">
        <v>20364</v>
      </c>
      <c r="H10542" s="142" t="s">
        <v>7097</v>
      </c>
      <c r="I10542" s="142" t="s">
        <v>859</v>
      </c>
      <c r="J10542" s="142" t="n">
        <v>890.02</v>
      </c>
    </row>
    <row r="10543" customFormat="false" ht="12.75" hidden="false" customHeight="false" outlineLevel="0" collapsed="false">
      <c r="A10543" s="142" t="s">
        <v>20365</v>
      </c>
      <c r="B10543" s="663" t="str">
        <f aca="false">C10543&amp;D10543&amp;E10543&amp;F10543&amp;G10543&amp;H10543</f>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543" s="142" t="s">
        <v>20348</v>
      </c>
      <c r="D10543" s="142" t="s">
        <v>20349</v>
      </c>
      <c r="E10543" s="142" t="s">
        <v>20350</v>
      </c>
      <c r="F10543" s="142" t="s">
        <v>20351</v>
      </c>
      <c r="G10543" s="142" t="s">
        <v>20364</v>
      </c>
      <c r="H10543" s="142" t="s">
        <v>7097</v>
      </c>
      <c r="I10543" s="142" t="s">
        <v>859</v>
      </c>
      <c r="J10543" s="142" t="n">
        <v>868.86</v>
      </c>
    </row>
    <row r="10544" customFormat="false" ht="12.75" hidden="false" customHeight="false" outlineLevel="0" collapsed="false">
      <c r="A10544" s="142" t="s">
        <v>20366</v>
      </c>
      <c r="B10544" s="663" t="str">
        <f aca="false">C10544&amp;D10544&amp;E10544&amp;F10544&amp;G10544&amp;H10544</f>
        <v>CONCRETO BOMBEADO,FCK=15MPA,COMPREENDENDO O FORNECIMENTO DECONCRETO IMPORTADO DE USINA,COLOCACAO NAS FORMAS,ESPALHAMENTO,ADENSAMENTO MECANICO E ACABAMENTO</v>
      </c>
      <c r="C10544" s="142" t="s">
        <v>20367</v>
      </c>
      <c r="D10544" s="142" t="s">
        <v>20368</v>
      </c>
      <c r="E10544" s="142" t="s">
        <v>20369</v>
      </c>
      <c r="I10544" s="142" t="s">
        <v>859</v>
      </c>
      <c r="J10544" s="142" t="n">
        <v>384.75</v>
      </c>
    </row>
    <row r="10545" customFormat="false" ht="12.75" hidden="false" customHeight="false" outlineLevel="0" collapsed="false">
      <c r="A10545" s="142" t="s">
        <v>20370</v>
      </c>
      <c r="B10545" s="663" t="str">
        <f aca="false">C10545&amp;D10545&amp;E10545&amp;F10545&amp;G10545&amp;H10545</f>
        <v>CONCRETO BOMBEADO,FCK=15MPA,COMPREENDENDO O FORNECIMENTO DECONCRETO IMPORTADO DE USINA,COLOCACAO NAS FORMAS,ESPALHAMENTO,ADENSAMENTO MECANICO E ACABAMENTO</v>
      </c>
      <c r="C10545" s="142" t="s">
        <v>20367</v>
      </c>
      <c r="D10545" s="142" t="s">
        <v>20368</v>
      </c>
      <c r="E10545" s="142" t="s">
        <v>20369</v>
      </c>
      <c r="I10545" s="142" t="s">
        <v>859</v>
      </c>
      <c r="J10545" s="142" t="n">
        <v>375.85</v>
      </c>
    </row>
    <row r="10546" customFormat="false" ht="12.75" hidden="false" customHeight="false" outlineLevel="0" collapsed="false">
      <c r="A10546" s="142" t="s">
        <v>20371</v>
      </c>
      <c r="B10546" s="663" t="str">
        <f aca="false">C10546&amp;D10546&amp;E10546&amp;F10546&amp;G10546&amp;H10546</f>
        <v>CONCRETO BOMBEADO,FCK=20MPA,COMPREENDENDO O FORNECIMENTO DECONCRETO IMPORTADO DE USINA,COLOCACAO NAS FORMAS,ESPALHAMENTO,ADENSAMENTO MECANICO E ACABAMENTO</v>
      </c>
      <c r="C10546" s="142" t="s">
        <v>20372</v>
      </c>
      <c r="D10546" s="142" t="s">
        <v>20368</v>
      </c>
      <c r="E10546" s="142" t="s">
        <v>20369</v>
      </c>
      <c r="I10546" s="142" t="s">
        <v>859</v>
      </c>
      <c r="J10546" s="142" t="n">
        <v>393.66</v>
      </c>
    </row>
    <row r="10547" customFormat="false" ht="12.75" hidden="false" customHeight="false" outlineLevel="0" collapsed="false">
      <c r="A10547" s="142" t="s">
        <v>20373</v>
      </c>
      <c r="B10547" s="663" t="str">
        <f aca="false">C10547&amp;D10547&amp;E10547&amp;F10547&amp;G10547&amp;H10547</f>
        <v>CONCRETO BOMBEADO,FCK=20MPA,COMPREENDENDO O FORNECIMENTO DECONCRETO IMPORTADO DE USINA,COLOCACAO NAS FORMAS,ESPALHAMENTO,ADENSAMENTO MECANICO E ACABAMENTO</v>
      </c>
      <c r="C10547" s="142" t="s">
        <v>20372</v>
      </c>
      <c r="D10547" s="142" t="s">
        <v>20368</v>
      </c>
      <c r="E10547" s="142" t="s">
        <v>20369</v>
      </c>
      <c r="I10547" s="142" t="s">
        <v>859</v>
      </c>
      <c r="J10547" s="142" t="n">
        <v>384.76</v>
      </c>
    </row>
    <row r="10548" customFormat="false" ht="12.75" hidden="false" customHeight="false" outlineLevel="0" collapsed="false">
      <c r="A10548" s="142" t="s">
        <v>20374</v>
      </c>
      <c r="B10548" s="663" t="str">
        <f aca="false">C10548&amp;D10548&amp;E10548&amp;F10548&amp;G10548&amp;H10548</f>
        <v>CONCRETO BOMBEADO,FCK=25MPA,COMPREENDENDO O FORNECIMENTO DECONCRETO IMPORTADO DE USINA,COLOCACAO NAS FORMAS,ESPALHAMENTO,ADENSAMENTO MECANICO E ACABAMENTO</v>
      </c>
      <c r="C10548" s="142" t="s">
        <v>20375</v>
      </c>
      <c r="D10548" s="142" t="s">
        <v>20368</v>
      </c>
      <c r="E10548" s="142" t="s">
        <v>20369</v>
      </c>
      <c r="I10548" s="142" t="s">
        <v>859</v>
      </c>
      <c r="J10548" s="142" t="n">
        <v>403.49</v>
      </c>
    </row>
    <row r="10549" customFormat="false" ht="12.75" hidden="false" customHeight="false" outlineLevel="0" collapsed="false">
      <c r="A10549" s="142" t="s">
        <v>20376</v>
      </c>
      <c r="B10549" s="663" t="str">
        <f aca="false">C10549&amp;D10549&amp;E10549&amp;F10549&amp;G10549&amp;H10549</f>
        <v>CONCRETO BOMBEADO,FCK=25MPA,COMPREENDENDO O FORNECIMENTO DECONCRETO IMPORTADO DE USINA,COLOCACAO NAS FORMAS,ESPALHAMENTO,ADENSAMENTO MECANICO E ACABAMENTO</v>
      </c>
      <c r="C10549" s="142" t="s">
        <v>20375</v>
      </c>
      <c r="D10549" s="142" t="s">
        <v>20368</v>
      </c>
      <c r="E10549" s="142" t="s">
        <v>20369</v>
      </c>
      <c r="I10549" s="142" t="s">
        <v>859</v>
      </c>
      <c r="J10549" s="142" t="n">
        <v>394.58</v>
      </c>
    </row>
    <row r="10550" customFormat="false" ht="12.75" hidden="false" customHeight="false" outlineLevel="0" collapsed="false">
      <c r="A10550" s="142" t="s">
        <v>20377</v>
      </c>
      <c r="B10550" s="663" t="str">
        <f aca="false">C10550&amp;D10550&amp;E10550&amp;F10550&amp;G10550&amp;H10550</f>
        <v>CONCRETO BOMBEADO,FCK=30MPA,COMPREENDENDO O FORNECIMENTO DECONCRETO IMPORTADO DE USINA,COLOCACAO NAS FORMAS,ESPALHAMENTO,ADENSAMENTO MECANICO E ACABAMENTO</v>
      </c>
      <c r="C10550" s="142" t="s">
        <v>20378</v>
      </c>
      <c r="D10550" s="142" t="s">
        <v>20368</v>
      </c>
      <c r="E10550" s="142" t="s">
        <v>20369</v>
      </c>
      <c r="I10550" s="142" t="s">
        <v>859</v>
      </c>
      <c r="J10550" s="142" t="n">
        <v>416.39</v>
      </c>
    </row>
    <row r="10551" customFormat="false" ht="12.75" hidden="false" customHeight="false" outlineLevel="0" collapsed="false">
      <c r="A10551" s="142" t="s">
        <v>20379</v>
      </c>
      <c r="B10551" s="663" t="str">
        <f aca="false">C10551&amp;D10551&amp;E10551&amp;F10551&amp;G10551&amp;H10551</f>
        <v>CONCRETO BOMBEADO,FCK=30MPA,COMPREENDENDO O FORNECIMENTO DECONCRETO IMPORTADO DE USINA,COLOCACAO NAS FORMAS,ESPALHAMENTO,ADENSAMENTO MECANICO E ACABAMENTO</v>
      </c>
      <c r="C10551" s="142" t="s">
        <v>20378</v>
      </c>
      <c r="D10551" s="142" t="s">
        <v>20368</v>
      </c>
      <c r="E10551" s="142" t="s">
        <v>20369</v>
      </c>
      <c r="I10551" s="142" t="s">
        <v>859</v>
      </c>
      <c r="J10551" s="142" t="n">
        <v>407.49</v>
      </c>
    </row>
    <row r="10552" customFormat="false" ht="12.75" hidden="false" customHeight="false" outlineLevel="0" collapsed="false">
      <c r="A10552" s="142" t="s">
        <v>20380</v>
      </c>
      <c r="B10552" s="663" t="str">
        <f aca="false">C10552&amp;D10552&amp;E10552&amp;F10552&amp;G10552&amp;H10552</f>
        <v>CONCRETO BOMBEADO,FCK=35MPA,COMPREENDENDO O FORNECIMENTO DECONCRETO IMPORTADO DE USINA,COLOCACAO NAS FORMAS,ESPALHAMENTO,ADENSAMENTO MECANICO E ACABAMENTO</v>
      </c>
      <c r="C10552" s="142" t="s">
        <v>20381</v>
      </c>
      <c r="D10552" s="142" t="s">
        <v>20368</v>
      </c>
      <c r="E10552" s="142" t="s">
        <v>20369</v>
      </c>
      <c r="I10552" s="142" t="s">
        <v>859</v>
      </c>
      <c r="J10552" s="142" t="n">
        <v>431.51</v>
      </c>
    </row>
    <row r="10553" customFormat="false" ht="12.75" hidden="false" customHeight="false" outlineLevel="0" collapsed="false">
      <c r="A10553" s="142" t="s">
        <v>20382</v>
      </c>
      <c r="B10553" s="663" t="str">
        <f aca="false">C10553&amp;D10553&amp;E10553&amp;F10553&amp;G10553&amp;H10553</f>
        <v>CONCRETO BOMBEADO,FCK=35MPA,COMPREENDENDO O FORNECIMENTO DECONCRETO IMPORTADO DE USINA,COLOCACAO NAS FORMAS,ESPALHAMENTO,ADENSAMENTO MECANICO E ACABAMENTO</v>
      </c>
      <c r="C10553" s="142" t="s">
        <v>20381</v>
      </c>
      <c r="D10553" s="142" t="s">
        <v>20368</v>
      </c>
      <c r="E10553" s="142" t="s">
        <v>20369</v>
      </c>
      <c r="I10553" s="142" t="s">
        <v>859</v>
      </c>
      <c r="J10553" s="142" t="n">
        <v>422.6</v>
      </c>
    </row>
    <row r="10554" customFormat="false" ht="12.75" hidden="false" customHeight="false" outlineLevel="0" collapsed="false">
      <c r="A10554" s="142" t="s">
        <v>20383</v>
      </c>
      <c r="B10554" s="663" t="str">
        <f aca="false">C10554&amp;D10554&amp;E10554&amp;F10554&amp;G10554&amp;H10554</f>
        <v>CONCRETO BOMBEADO,FCK=40MPA,COMPREENDENDO O FORNECIMENTO DECONCRETO IMPORTADO DE USINA,COLOCACAO NAS FORMAS,ESPALHAMENTO,ADENSAMENTO MECANICO E ACABAMENTO</v>
      </c>
      <c r="C10554" s="142" t="s">
        <v>20384</v>
      </c>
      <c r="D10554" s="142" t="s">
        <v>20368</v>
      </c>
      <c r="E10554" s="142" t="s">
        <v>20369</v>
      </c>
      <c r="I10554" s="142" t="s">
        <v>859</v>
      </c>
      <c r="J10554" s="142" t="n">
        <v>452.82</v>
      </c>
    </row>
    <row r="10555" customFormat="false" ht="12.75" hidden="false" customHeight="false" outlineLevel="0" collapsed="false">
      <c r="A10555" s="142" t="s">
        <v>20385</v>
      </c>
      <c r="B10555" s="663" t="str">
        <f aca="false">C10555&amp;D10555&amp;E10555&amp;F10555&amp;G10555&amp;H10555</f>
        <v>CONCRETO BOMBEADO,FCK=40MPA,COMPREENDENDO O FORNECIMENTO DECONCRETO IMPORTADO DE USINA,COLOCACAO NAS FORMAS,ESPALHAMENTO,ADENSAMENTO MECANICO E ACABAMENTO</v>
      </c>
      <c r="C10555" s="142" t="s">
        <v>20384</v>
      </c>
      <c r="D10555" s="142" t="s">
        <v>20368</v>
      </c>
      <c r="E10555" s="142" t="s">
        <v>20369</v>
      </c>
      <c r="I10555" s="142" t="s">
        <v>859</v>
      </c>
      <c r="J10555" s="142" t="n">
        <v>443.92</v>
      </c>
    </row>
    <row r="10556" customFormat="false" ht="12.75" hidden="false" customHeight="false" outlineLevel="0" collapsed="false">
      <c r="A10556" s="142" t="s">
        <v>20386</v>
      </c>
      <c r="B10556" s="663" t="str">
        <f aca="false">C10556&amp;D10556&amp;E10556&amp;F10556&amp;G10556&amp;H10556</f>
        <v>PROTECAO DE ROCHA EM GALERIAS,COM TELAS,INCLUSIVE CHUMBADORES,EXCLUSIVE TELA(VIDE FAMILIA 11.023)</v>
      </c>
      <c r="C10556" s="142" t="s">
        <v>20387</v>
      </c>
      <c r="D10556" s="142" t="s">
        <v>20388</v>
      </c>
      <c r="I10556" s="142" t="s">
        <v>1696</v>
      </c>
      <c r="J10556" s="142" t="n">
        <v>55.32</v>
      </c>
    </row>
    <row r="10557" customFormat="false" ht="12.75" hidden="false" customHeight="false" outlineLevel="0" collapsed="false">
      <c r="A10557" s="142" t="s">
        <v>20389</v>
      </c>
      <c r="B10557" s="663" t="str">
        <f aca="false">C10557&amp;D10557&amp;E10557&amp;F10557&amp;G10557&amp;H10557</f>
        <v>PROTECAO DE ROCHA EM GALERIAS,COM TELAS,INCLUSIVE CHUMBADORES,EXCLUSIVE TELA(VIDE FAMILIA 11.023)</v>
      </c>
      <c r="C10557" s="142" t="s">
        <v>20387</v>
      </c>
      <c r="D10557" s="142" t="s">
        <v>20388</v>
      </c>
      <c r="I10557" s="142" t="s">
        <v>1696</v>
      </c>
      <c r="J10557" s="142" t="n">
        <v>51.3</v>
      </c>
    </row>
    <row r="10558" customFormat="false" ht="12.75" hidden="false" customHeight="false" outlineLevel="0" collapsed="false">
      <c r="A10558" s="142" t="s">
        <v>20390</v>
      </c>
      <c r="B10558" s="663" t="str">
        <f aca="false">C10558&amp;D10558&amp;E10558&amp;F10558&amp;G10558&amp;H10558</f>
        <v>CONTENCAO DE BLOCOS SOLTOS EM ENCOSTA,COM TELA,EXCLUSIVE FORNECIMENTO DA TELA(VIDE FAMILIA 11.023)</v>
      </c>
      <c r="C10558" s="142" t="s">
        <v>20391</v>
      </c>
      <c r="D10558" s="142" t="s">
        <v>20392</v>
      </c>
      <c r="I10558" s="142" t="s">
        <v>1696</v>
      </c>
      <c r="J10558" s="142" t="n">
        <v>2.74</v>
      </c>
    </row>
    <row r="10559" customFormat="false" ht="12.75" hidden="false" customHeight="false" outlineLevel="0" collapsed="false">
      <c r="A10559" s="142" t="s">
        <v>20393</v>
      </c>
      <c r="B10559" s="663" t="str">
        <f aca="false">C10559&amp;D10559&amp;E10559&amp;F10559&amp;G10559&amp;H10559</f>
        <v>CONTENCAO DE BLOCOS SOLTOS EM ENCOSTA,COM TELA,EXCLUSIVE FORNECIMENTO DA TELA(VIDE FAMILIA 11.023)</v>
      </c>
      <c r="C10559" s="142" t="s">
        <v>20391</v>
      </c>
      <c r="D10559" s="142" t="s">
        <v>20392</v>
      </c>
      <c r="I10559" s="142" t="s">
        <v>1696</v>
      </c>
      <c r="J10559" s="142" t="n">
        <v>2.38</v>
      </c>
    </row>
    <row r="10560" customFormat="false" ht="12.75" hidden="false" customHeight="false" outlineLevel="0" collapsed="false">
      <c r="A10560" s="142" t="s">
        <v>20394</v>
      </c>
      <c r="B10560" s="663" t="str">
        <f aca="false">C10560&amp;D10560&amp;E10560&amp;F10560&amp;G10560&amp;H10560</f>
        <v>PROTECAO DE REVESTIMENTO EM ALVENARIA,COM TELA,EXCLUSIVE FORNECIMENTO DA TELA,CHAPISCO E REVESTIMENTO(VIDE FAMILIA 11.023)</v>
      </c>
      <c r="C10560" s="142" t="s">
        <v>20395</v>
      </c>
      <c r="D10560" s="142" t="s">
        <v>20396</v>
      </c>
      <c r="E10560" s="142" t="s">
        <v>20397</v>
      </c>
      <c r="I10560" s="142" t="s">
        <v>1696</v>
      </c>
      <c r="J10560" s="142" t="n">
        <v>11.67</v>
      </c>
    </row>
    <row r="10561" customFormat="false" ht="12.75" hidden="false" customHeight="false" outlineLevel="0" collapsed="false">
      <c r="A10561" s="142" t="s">
        <v>20398</v>
      </c>
      <c r="B10561" s="663" t="str">
        <f aca="false">C10561&amp;D10561&amp;E10561&amp;F10561&amp;G10561&amp;H10561</f>
        <v>PROTECAO DE REVESTIMENTO EM ALVENARIA,COM TELA,EXCLUSIVE FORNECIMENTO DA TELA,CHAPISCO E REVESTIMENTO(VIDE FAMILIA 11.023)</v>
      </c>
      <c r="C10561" s="142" t="s">
        <v>20395</v>
      </c>
      <c r="D10561" s="142" t="s">
        <v>20396</v>
      </c>
      <c r="E10561" s="142" t="s">
        <v>20397</v>
      </c>
      <c r="I10561" s="142" t="s">
        <v>1696</v>
      </c>
      <c r="J10561" s="142" t="n">
        <v>10.13</v>
      </c>
    </row>
    <row r="10562" customFormat="false" ht="12.75" hidden="false" customHeight="false" outlineLevel="0" collapsed="false">
      <c r="A10562" s="142" t="s">
        <v>20399</v>
      </c>
      <c r="B10562" s="663" t="str">
        <f aca="false">C10562&amp;D10562&amp;E10562&amp;F10562&amp;G10562&amp;H10562</f>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562" s="142" t="s">
        <v>20400</v>
      </c>
      <c r="D10562" s="142" t="s">
        <v>20401</v>
      </c>
      <c r="E10562" s="142" t="s">
        <v>20402</v>
      </c>
      <c r="F10562" s="142" t="s">
        <v>20403</v>
      </c>
      <c r="G10562" s="142" t="s">
        <v>20404</v>
      </c>
      <c r="H10562" s="142" t="s">
        <v>20405</v>
      </c>
      <c r="I10562" s="142" t="s">
        <v>1696</v>
      </c>
      <c r="J10562" s="142" t="n">
        <v>131.28</v>
      </c>
    </row>
    <row r="10563" customFormat="false" ht="12.75" hidden="false" customHeight="false" outlineLevel="0" collapsed="false">
      <c r="A10563" s="142" t="s">
        <v>20406</v>
      </c>
      <c r="B10563" s="663" t="str">
        <f aca="false">C10563&amp;D10563&amp;E10563&amp;F10563&amp;G10563&amp;H10563</f>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563" s="142" t="s">
        <v>20400</v>
      </c>
      <c r="D10563" s="142" t="s">
        <v>20401</v>
      </c>
      <c r="E10563" s="142" t="s">
        <v>20402</v>
      </c>
      <c r="F10563" s="142" t="s">
        <v>20403</v>
      </c>
      <c r="G10563" s="142" t="s">
        <v>20404</v>
      </c>
      <c r="H10563" s="142" t="s">
        <v>20405</v>
      </c>
      <c r="I10563" s="142" t="s">
        <v>1696</v>
      </c>
      <c r="J10563" s="142" t="n">
        <v>117.6</v>
      </c>
    </row>
    <row r="10564" customFormat="false" ht="12.75" hidden="false" customHeight="false" outlineLevel="0" collapsed="false">
      <c r="A10564" s="142" t="s">
        <v>20407</v>
      </c>
      <c r="B10564" s="663" t="str">
        <f aca="false">C10564&amp;D10564&amp;E10564&amp;F10564&amp;G10564&amp;H10564</f>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564" s="142" t="s">
        <v>20400</v>
      </c>
      <c r="D10564" s="142" t="s">
        <v>20408</v>
      </c>
      <c r="E10564" s="142" t="s">
        <v>20409</v>
      </c>
      <c r="F10564" s="142" t="s">
        <v>20410</v>
      </c>
      <c r="G10564" s="142" t="s">
        <v>20411</v>
      </c>
      <c r="H10564" s="142" t="s">
        <v>20412</v>
      </c>
      <c r="I10564" s="142" t="s">
        <v>1696</v>
      </c>
      <c r="J10564" s="142" t="n">
        <v>129.95</v>
      </c>
    </row>
    <row r="10565" customFormat="false" ht="12.75" hidden="false" customHeight="false" outlineLevel="0" collapsed="false">
      <c r="A10565" s="142" t="s">
        <v>20413</v>
      </c>
      <c r="B10565" s="663" t="str">
        <f aca="false">C10565&amp;D10565&amp;E10565&amp;F10565&amp;G10565&amp;H10565</f>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565" s="142" t="s">
        <v>20400</v>
      </c>
      <c r="D10565" s="142" t="s">
        <v>20408</v>
      </c>
      <c r="E10565" s="142" t="s">
        <v>20409</v>
      </c>
      <c r="F10565" s="142" t="s">
        <v>20410</v>
      </c>
      <c r="G10565" s="142" t="s">
        <v>20411</v>
      </c>
      <c r="H10565" s="142" t="s">
        <v>20412</v>
      </c>
      <c r="I10565" s="142" t="s">
        <v>1696</v>
      </c>
      <c r="J10565" s="142" t="n">
        <v>116.55</v>
      </c>
    </row>
    <row r="10566" customFormat="false" ht="12.75" hidden="false" customHeight="false" outlineLevel="0" collapsed="false">
      <c r="A10566" s="142" t="s">
        <v>20414</v>
      </c>
      <c r="B10566" s="663" t="str">
        <f aca="false">C10566&amp;D10566&amp;E10566&amp;F10566&amp;G10566&amp;H10566</f>
        <v>MURO DE CONTENCAO DE TALUDES EM ALVENARIA DE BLOCO DE CONCRETO ESTRUTURAL DE(19X19X39)CM,ATE 1,80M DE ALTURA,INCLUINDO BASE DE CONCRETO,ACO CA-50 E ENCHIMENTO DE BLOCOS E MEDIDO PELA AREA REAL</v>
      </c>
      <c r="C10566" s="142" t="s">
        <v>20415</v>
      </c>
      <c r="D10566" s="142" t="s">
        <v>20416</v>
      </c>
      <c r="E10566" s="142" t="s">
        <v>20417</v>
      </c>
      <c r="F10566" s="142" t="s">
        <v>20418</v>
      </c>
      <c r="I10566" s="142" t="s">
        <v>1696</v>
      </c>
      <c r="J10566" s="142" t="n">
        <v>232.61</v>
      </c>
    </row>
    <row r="10567" customFormat="false" ht="12.75" hidden="false" customHeight="false" outlineLevel="0" collapsed="false">
      <c r="A10567" s="142" t="s">
        <v>20419</v>
      </c>
      <c r="B10567" s="663" t="str">
        <f aca="false">C10567&amp;D10567&amp;E10567&amp;F10567&amp;G10567&amp;H10567</f>
        <v>MURO DE CONTENCAO DE TALUDES EM ALVENARIA DE BLOCO DE CONCRETO ESTRUTURAL DE(19X19X39)CM,ATE 1,80M DE ALTURA,INCLUINDO BASE DE CONCRETO,ACO CA-50 E ENCHIMENTO DE BLOCOS E MEDIDO PELA AREA REAL</v>
      </c>
      <c r="C10567" s="142" t="s">
        <v>20415</v>
      </c>
      <c r="D10567" s="142" t="s">
        <v>20416</v>
      </c>
      <c r="E10567" s="142" t="s">
        <v>20417</v>
      </c>
      <c r="F10567" s="142" t="s">
        <v>20418</v>
      </c>
      <c r="I10567" s="142" t="s">
        <v>1696</v>
      </c>
      <c r="J10567" s="142" t="n">
        <v>225.02</v>
      </c>
    </row>
    <row r="10568" customFormat="false" ht="12.75" hidden="false" customHeight="false" outlineLevel="0" collapsed="false">
      <c r="A10568" s="142" t="s">
        <v>20420</v>
      </c>
      <c r="B10568" s="663" t="str">
        <f aca="false">C10568&amp;D10568&amp;E10568&amp;F10568&amp;G10568&amp;H10568</f>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568" s="142" t="s">
        <v>20421</v>
      </c>
      <c r="D10568" s="142" t="s">
        <v>20422</v>
      </c>
      <c r="E10568" s="142" t="s">
        <v>20423</v>
      </c>
      <c r="F10568" s="142" t="s">
        <v>20424</v>
      </c>
      <c r="G10568" s="142" t="s">
        <v>20425</v>
      </c>
      <c r="H10568" s="142" t="s">
        <v>20426</v>
      </c>
      <c r="I10568" s="142" t="s">
        <v>1696</v>
      </c>
      <c r="J10568" s="142" t="n">
        <v>564.42</v>
      </c>
    </row>
    <row r="10569" customFormat="false" ht="12.75" hidden="false" customHeight="false" outlineLevel="0" collapsed="false">
      <c r="A10569" s="142" t="s">
        <v>20427</v>
      </c>
      <c r="B10569" s="663" t="str">
        <f aca="false">C10569&amp;D10569&amp;E10569&amp;F10569&amp;G10569&amp;H10569</f>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569" s="142" t="s">
        <v>20421</v>
      </c>
      <c r="D10569" s="142" t="s">
        <v>20422</v>
      </c>
      <c r="E10569" s="142" t="s">
        <v>20423</v>
      </c>
      <c r="F10569" s="142" t="s">
        <v>20424</v>
      </c>
      <c r="G10569" s="142" t="s">
        <v>20425</v>
      </c>
      <c r="H10569" s="142" t="s">
        <v>20426</v>
      </c>
      <c r="I10569" s="142" t="s">
        <v>1696</v>
      </c>
      <c r="J10569" s="142" t="n">
        <v>553.48</v>
      </c>
    </row>
    <row r="10570" customFormat="false" ht="12.75" hidden="false" customHeight="false" outlineLevel="0" collapsed="false">
      <c r="A10570" s="142" t="s">
        <v>20428</v>
      </c>
      <c r="B10570" s="663" t="str">
        <f aca="false">C10570&amp;D10570&amp;E10570&amp;F10570&amp;G10570&amp;H10570</f>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570" s="142" t="s">
        <v>20421</v>
      </c>
      <c r="D10570" s="142" t="s">
        <v>20429</v>
      </c>
      <c r="E10570" s="142" t="s">
        <v>20423</v>
      </c>
      <c r="F10570" s="142" t="s">
        <v>20424</v>
      </c>
      <c r="G10570" s="142" t="s">
        <v>20425</v>
      </c>
      <c r="H10570" s="142" t="s">
        <v>20426</v>
      </c>
      <c r="I10570" s="142" t="s">
        <v>1696</v>
      </c>
      <c r="J10570" s="142" t="n">
        <v>535.11</v>
      </c>
    </row>
    <row r="10571" customFormat="false" ht="12.75" hidden="false" customHeight="false" outlineLevel="0" collapsed="false">
      <c r="A10571" s="142" t="s">
        <v>20430</v>
      </c>
      <c r="B10571" s="663" t="str">
        <f aca="false">C10571&amp;D10571&amp;E10571&amp;F10571&amp;G10571&amp;H10571</f>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571" s="142" t="s">
        <v>20421</v>
      </c>
      <c r="D10571" s="142" t="s">
        <v>20429</v>
      </c>
      <c r="E10571" s="142" t="s">
        <v>20423</v>
      </c>
      <c r="F10571" s="142" t="s">
        <v>20424</v>
      </c>
      <c r="G10571" s="142" t="s">
        <v>20425</v>
      </c>
      <c r="H10571" s="142" t="s">
        <v>20426</v>
      </c>
      <c r="I10571" s="142" t="s">
        <v>1696</v>
      </c>
      <c r="J10571" s="142" t="n">
        <v>524.17</v>
      </c>
    </row>
    <row r="10572" customFormat="false" ht="12.75" hidden="false" customHeight="false" outlineLevel="0" collapsed="false">
      <c r="A10572" s="142" t="s">
        <v>20431</v>
      </c>
      <c r="B10572" s="663" t="str">
        <f aca="false">C10572&amp;D10572&amp;E10572&amp;F10572&amp;G10572&amp;H10572</f>
        <v>PROTECAO DE TALUDE COM PLACAS DE CONCRETO PRE-MOLDADAS(40X80X8)CM,FCK=11MPA,JUNTA DE DILATACAO DE 2CM,INCLUSIVE PREPARODO TERRENO</v>
      </c>
      <c r="C10572" s="142" t="s">
        <v>20432</v>
      </c>
      <c r="D10572" s="142" t="s">
        <v>20433</v>
      </c>
      <c r="E10572" s="142" t="s">
        <v>20434</v>
      </c>
      <c r="I10572" s="142" t="s">
        <v>1696</v>
      </c>
      <c r="J10572" s="142" t="n">
        <v>43.41</v>
      </c>
    </row>
    <row r="10573" customFormat="false" ht="12.75" hidden="false" customHeight="false" outlineLevel="0" collapsed="false">
      <c r="A10573" s="142" t="s">
        <v>20435</v>
      </c>
      <c r="B10573" s="663" t="str">
        <f aca="false">C10573&amp;D10573&amp;E10573&amp;F10573&amp;G10573&amp;H10573</f>
        <v>PROTECAO DE TALUDE COM PLACAS DE CONCRETO PRE-MOLDADAS(40X80X8)CM,FCK=11MPA,JUNTA DE DILATACAO DE 2CM,INCLUSIVE PREPARODO TERRENO</v>
      </c>
      <c r="C10573" s="142" t="s">
        <v>20432</v>
      </c>
      <c r="D10573" s="142" t="s">
        <v>20433</v>
      </c>
      <c r="E10573" s="142" t="s">
        <v>20434</v>
      </c>
      <c r="I10573" s="142" t="s">
        <v>1696</v>
      </c>
      <c r="J10573" s="142" t="n">
        <v>40.68</v>
      </c>
    </row>
    <row r="10574" customFormat="false" ht="12.75" hidden="false" customHeight="false" outlineLevel="0" collapsed="false">
      <c r="A10574" s="142" t="s">
        <v>20436</v>
      </c>
      <c r="B10574" s="663" t="str">
        <f aca="false">C10574&amp;D10574&amp;E10574&amp;F10574&amp;G10574&amp;H10574</f>
        <v>LAJE PRE-MOLDADA BETA 11,PARA SOBRECARGA ATE 3,5KN/M2 E VAODE 4,40M,CONSIDERANDO VIGOTAS,TIJOLOS E ARMADURA NEGATIVA,INCLUSIVE CAPEAMENTO DE 3CM DE ESPESSURA,C/CONCRETO FCK=20MPAE ESCORAMENTO.FORNECIMENTO E MONTAGEM DO CONJUNTO</v>
      </c>
      <c r="C10574" s="142" t="s">
        <v>20437</v>
      </c>
      <c r="D10574" s="142" t="s">
        <v>20438</v>
      </c>
      <c r="E10574" s="142" t="s">
        <v>20439</v>
      </c>
      <c r="F10574" s="142" t="s">
        <v>20440</v>
      </c>
      <c r="I10574" s="142" t="s">
        <v>1696</v>
      </c>
      <c r="J10574" s="142" t="n">
        <v>102.99</v>
      </c>
    </row>
    <row r="10575" customFormat="false" ht="12.75" hidden="false" customHeight="false" outlineLevel="0" collapsed="false">
      <c r="A10575" s="142" t="s">
        <v>20441</v>
      </c>
      <c r="B10575" s="663" t="str">
        <f aca="false">C10575&amp;D10575&amp;E10575&amp;F10575&amp;G10575&amp;H10575</f>
        <v>LAJE PRE-MOLDADA BETA 11,PARA SOBRECARGA ATE 3,5KN/M2 E VAODE 4,40M,CONSIDERANDO VIGOTAS,TIJOLOS E ARMADURA NEGATIVA,INCLUSIVE CAPEAMENTO DE 3CM DE ESPESSURA,C/CONCRETO FCK=20MPAE ESCORAMENTO.FORNECIMENTO E MONTAGEM DO CONJUNTO</v>
      </c>
      <c r="C10575" s="142" t="s">
        <v>20437</v>
      </c>
      <c r="D10575" s="142" t="s">
        <v>20438</v>
      </c>
      <c r="E10575" s="142" t="s">
        <v>20439</v>
      </c>
      <c r="F10575" s="142" t="s">
        <v>20440</v>
      </c>
      <c r="I10575" s="142" t="s">
        <v>1696</v>
      </c>
      <c r="J10575" s="142" t="n">
        <v>98.49</v>
      </c>
    </row>
    <row r="10576" customFormat="false" ht="12.75" hidden="false" customHeight="false" outlineLevel="0" collapsed="false">
      <c r="A10576" s="142" t="s">
        <v>20442</v>
      </c>
      <c r="B10576" s="663" t="str">
        <f aca="false">C10576&amp;D10576&amp;E10576&amp;F10576&amp;G10576&amp;H10576</f>
        <v>LAJE PRE-MOLDADA BETA 11,PARA SOBRECARGA ATE 3,5KN/M2 E VAODE 4,40M,CONSIDERANDO VIGOTAS,TIJOLOS E ARMADURA NEGATIVA,INCLUSIVE CAPEAMENTO DE 3CM DE ESPESSURA,C/CONCRETO FCK=25MPAE ESCORAMENTO.FORNECIMENTO E MONTAGEM DO CONJUNTO</v>
      </c>
      <c r="C10576" s="142" t="s">
        <v>20437</v>
      </c>
      <c r="D10576" s="142" t="s">
        <v>20438</v>
      </c>
      <c r="E10576" s="142" t="s">
        <v>20443</v>
      </c>
      <c r="F10576" s="142" t="s">
        <v>20440</v>
      </c>
      <c r="I10576" s="142" t="s">
        <v>1696</v>
      </c>
      <c r="J10576" s="142" t="n">
        <v>103.65</v>
      </c>
    </row>
    <row r="10577" customFormat="false" ht="12.75" hidden="false" customHeight="false" outlineLevel="0" collapsed="false">
      <c r="A10577" s="142" t="s">
        <v>20444</v>
      </c>
      <c r="B10577" s="663" t="str">
        <f aca="false">C10577&amp;D10577&amp;E10577&amp;F10577&amp;G10577&amp;H10577</f>
        <v>LAJE PRE-MOLDADA BETA 11,PARA SOBRECARGA ATE 3,5KN/M2 E VAODE 4,40M,CONSIDERANDO VIGOTAS,TIJOLOS E ARMADURA NEGATIVA,INCLUSIVE CAPEAMENTO DE 3CM DE ESPESSURA,C/CONCRETO FCK=25MPAE ESCORAMENTO.FORNECIMENTO E MONTAGEM DO CONJUNTO</v>
      </c>
      <c r="C10577" s="142" t="s">
        <v>20437</v>
      </c>
      <c r="D10577" s="142" t="s">
        <v>20438</v>
      </c>
      <c r="E10577" s="142" t="s">
        <v>20443</v>
      </c>
      <c r="F10577" s="142" t="s">
        <v>20440</v>
      </c>
      <c r="I10577" s="142" t="s">
        <v>1696</v>
      </c>
      <c r="J10577" s="142" t="n">
        <v>99.14</v>
      </c>
    </row>
    <row r="10578" customFormat="false" ht="12.75" hidden="false" customHeight="false" outlineLevel="0" collapsed="false">
      <c r="A10578" s="142" t="s">
        <v>20445</v>
      </c>
      <c r="B10578" s="663" t="str">
        <f aca="false">C10578&amp;D10578&amp;E10578&amp;F10578&amp;G10578&amp;H10578</f>
        <v>LAJE PRE-MOLDADA BETA 11,PARA SOBRECARGA ATE 3,5KN/M2 E VAODE 4,40M,CONSIDERANDO VIGOTAS,TIJOLOS E ARMADURA NEGATIVA,INCLUSIVE CAPEAMENTO DE 3CM DE ESPESSURA,C/CONCRETO FCK=30MPAE ESCORAMENTO.FORNECIMENTO E MONTAGEM DO CONJUNTO</v>
      </c>
      <c r="C10578" s="142" t="s">
        <v>20437</v>
      </c>
      <c r="D10578" s="142" t="s">
        <v>20438</v>
      </c>
      <c r="E10578" s="142" t="s">
        <v>20446</v>
      </c>
      <c r="F10578" s="142" t="s">
        <v>20440</v>
      </c>
      <c r="I10578" s="142" t="s">
        <v>1696</v>
      </c>
      <c r="J10578" s="142" t="n">
        <v>103.92</v>
      </c>
    </row>
    <row r="10579" customFormat="false" ht="12.75" hidden="false" customHeight="false" outlineLevel="0" collapsed="false">
      <c r="A10579" s="142" t="s">
        <v>20447</v>
      </c>
      <c r="B10579" s="663" t="str">
        <f aca="false">C10579&amp;D10579&amp;E10579&amp;F10579&amp;G10579&amp;H10579</f>
        <v>LAJE PRE-MOLDADA BETA 11,PARA SOBRECARGA ATE 3,5KN/M2 E VAODE 4,40M,CONSIDERANDO VIGOTAS,TIJOLOS E ARMADURA NEGATIVA,INCLUSIVE CAPEAMENTO DE 3CM DE ESPESSURA,C/CONCRETO FCK=30MPAE ESCORAMENTO.FORNECIMENTO E MONTAGEM DO CONJUNTO</v>
      </c>
      <c r="C10579" s="142" t="s">
        <v>20437</v>
      </c>
      <c r="D10579" s="142" t="s">
        <v>20438</v>
      </c>
      <c r="E10579" s="142" t="s">
        <v>20446</v>
      </c>
      <c r="F10579" s="142" t="s">
        <v>20440</v>
      </c>
      <c r="I10579" s="142" t="s">
        <v>1696</v>
      </c>
      <c r="J10579" s="142" t="n">
        <v>99.42</v>
      </c>
    </row>
    <row r="10580" customFormat="false" ht="12.75" hidden="false" customHeight="false" outlineLevel="0" collapsed="false">
      <c r="A10580" s="142" t="s">
        <v>20448</v>
      </c>
      <c r="B10580" s="663" t="str">
        <f aca="false">C10580&amp;D10580&amp;E10580&amp;F10580&amp;G10580&amp;H10580</f>
        <v>LAJE PRE-MOLDADA BETA 12,PARA SOBRECARGA DE 3,5KN/M2 E VAO DE 4,10M,CONSIDERANDO VIGOTAS,TIJOLOS E ARMADURA NEGATIVA,INCLUSIVE CAPEAMENTO DE 4CM DE ESPESSURA,COM CONCRETO FCK=20MPA E ESCORAMENTO.FORNECIMENTO E MONTAGEM DO CONJUNTO</v>
      </c>
      <c r="C10580" s="142" t="s">
        <v>20449</v>
      </c>
      <c r="D10580" s="142" t="s">
        <v>20450</v>
      </c>
      <c r="E10580" s="142" t="s">
        <v>20451</v>
      </c>
      <c r="F10580" s="142" t="s">
        <v>20452</v>
      </c>
      <c r="I10580" s="142" t="s">
        <v>3958</v>
      </c>
      <c r="J10580" s="142" t="n">
        <v>101.42</v>
      </c>
    </row>
    <row r="10581" customFormat="false" ht="12.75" hidden="false" customHeight="false" outlineLevel="0" collapsed="false">
      <c r="A10581" s="142" t="s">
        <v>20453</v>
      </c>
      <c r="B10581" s="663" t="str">
        <f aca="false">C10581&amp;D10581&amp;E10581&amp;F10581&amp;G10581&amp;H10581</f>
        <v>LAJE PRE-MOLDADA BETA 12,PARA SOBRECARGA DE 3,5KN/M2 E VAO DE 4,10M,CONSIDERANDO VIGOTAS,TIJOLOS E ARMADURA NEGATIVA,INCLUSIVE CAPEAMENTO DE 4CM DE ESPESSURA,COM CONCRETO FCK=20MPA E ESCORAMENTO.FORNECIMENTO E MONTAGEM DO CONJUNTO</v>
      </c>
      <c r="C10581" s="142" t="s">
        <v>20449</v>
      </c>
      <c r="D10581" s="142" t="s">
        <v>20450</v>
      </c>
      <c r="E10581" s="142" t="s">
        <v>20451</v>
      </c>
      <c r="F10581" s="142" t="s">
        <v>20452</v>
      </c>
      <c r="I10581" s="142" t="s">
        <v>3958</v>
      </c>
      <c r="J10581" s="142" t="n">
        <v>96.47</v>
      </c>
    </row>
    <row r="10582" customFormat="false" ht="12.75" hidden="false" customHeight="false" outlineLevel="0" collapsed="false">
      <c r="A10582" s="142" t="s">
        <v>20454</v>
      </c>
      <c r="B10582" s="663" t="str">
        <f aca="false">C10582&amp;D10582&amp;E10582&amp;F10582&amp;G10582&amp;H10582</f>
        <v>LAJE PRE-MOLDADA BETA 12,PARA SOBRECARGA DE 3,5KN/M2 E VAO DE 4,10M,CONSIDERANDO VIGOTAS,TIJOLOS E ARMADURA NEGATIVA,INCLUSIVE CAPEAMENTO DE 4CM DE ESPESSURA,COM CONCRETO FCK=25MPA E ESCORAMENTO.FORNECIMENTO E MONTAGEM DO CONJUNTO</v>
      </c>
      <c r="C10582" s="142" t="s">
        <v>20449</v>
      </c>
      <c r="D10582" s="142" t="s">
        <v>20450</v>
      </c>
      <c r="E10582" s="142" t="s">
        <v>20455</v>
      </c>
      <c r="F10582" s="142" t="s">
        <v>20452</v>
      </c>
      <c r="I10582" s="142" t="s">
        <v>1696</v>
      </c>
      <c r="J10582" s="142" t="n">
        <v>102.26</v>
      </c>
    </row>
    <row r="10583" customFormat="false" ht="12.75" hidden="false" customHeight="false" outlineLevel="0" collapsed="false">
      <c r="A10583" s="142" t="s">
        <v>20456</v>
      </c>
      <c r="B10583" s="663" t="str">
        <f aca="false">C10583&amp;D10583&amp;E10583&amp;F10583&amp;G10583&amp;H10583</f>
        <v>LAJE PRE-MOLDADA BETA 12,PARA SOBRECARGA DE 3,5KN/M2 E VAO DE 4,10M,CONSIDERANDO VIGOTAS,TIJOLOS E ARMADURA NEGATIVA,INCLUSIVE CAPEAMENTO DE 4CM DE ESPESSURA,COM CONCRETO FCK=25MPA E ESCORAMENTO.FORNECIMENTO E MONTAGEM DO CONJUNTO</v>
      </c>
      <c r="C10583" s="142" t="s">
        <v>20449</v>
      </c>
      <c r="D10583" s="142" t="s">
        <v>20450</v>
      </c>
      <c r="E10583" s="142" t="s">
        <v>20455</v>
      </c>
      <c r="F10583" s="142" t="s">
        <v>20452</v>
      </c>
      <c r="I10583" s="142" t="s">
        <v>1696</v>
      </c>
      <c r="J10583" s="142" t="n">
        <v>97.32</v>
      </c>
    </row>
    <row r="10584" customFormat="false" ht="12.75" hidden="false" customHeight="false" outlineLevel="0" collapsed="false">
      <c r="A10584" s="142" t="s">
        <v>20457</v>
      </c>
      <c r="B10584" s="663" t="str">
        <f aca="false">C10584&amp;D10584&amp;E10584&amp;F10584&amp;G10584&amp;H10584</f>
        <v>LAJE PRE-MOLDADA BETA 12,PARA SOBRECARGA DE 3,5KN/M2 E VAO DE 4,10M,CONSIDERANDO VIGOTAS,TIJOLOS E ARMADURA NEGATIVA,INCLUSIVE CAPEAMENTO DE 4CM DE ESPESSURA,COM CONCRETO FCK=30MPA E ESCORAMENTO.FORNECIMENTO E MONTAGEM DO CONJUNTO</v>
      </c>
      <c r="C10584" s="142" t="s">
        <v>20449</v>
      </c>
      <c r="D10584" s="142" t="s">
        <v>20450</v>
      </c>
      <c r="E10584" s="142" t="s">
        <v>20458</v>
      </c>
      <c r="F10584" s="142" t="s">
        <v>20452</v>
      </c>
      <c r="I10584" s="142" t="s">
        <v>1696</v>
      </c>
      <c r="J10584" s="142" t="n">
        <v>102.62</v>
      </c>
    </row>
    <row r="10585" customFormat="false" ht="12.75" hidden="false" customHeight="false" outlineLevel="0" collapsed="false">
      <c r="A10585" s="142" t="s">
        <v>20459</v>
      </c>
      <c r="B10585" s="663" t="str">
        <f aca="false">C10585&amp;D10585&amp;E10585&amp;F10585&amp;G10585&amp;H10585</f>
        <v>LAJE PRE-MOLDADA BETA 12,PARA SOBRECARGA DE 3,5KN/M2 E VAO DE 4,10M,CONSIDERANDO VIGOTAS,TIJOLOS E ARMADURA NEGATIVA,INCLUSIVE CAPEAMENTO DE 4CM DE ESPESSURA,COM CONCRETO FCK=30MPA E ESCORAMENTO.FORNECIMENTO E MONTAGEM DO CONJUNTO</v>
      </c>
      <c r="C10585" s="142" t="s">
        <v>20449</v>
      </c>
      <c r="D10585" s="142" t="s">
        <v>20450</v>
      </c>
      <c r="E10585" s="142" t="s">
        <v>20458</v>
      </c>
      <c r="F10585" s="142" t="s">
        <v>20452</v>
      </c>
      <c r="I10585" s="142" t="s">
        <v>1696</v>
      </c>
      <c r="J10585" s="142" t="n">
        <v>97.67</v>
      </c>
    </row>
    <row r="10586" customFormat="false" ht="12.75" hidden="false" customHeight="false" outlineLevel="0" collapsed="false">
      <c r="A10586" s="142" t="s">
        <v>20460</v>
      </c>
      <c r="B10586" s="663" t="str">
        <f aca="false">C10586&amp;D10586&amp;E10586&amp;F10586&amp;G10586&amp;H10586</f>
        <v>LAJE PRE-MOLDADA BETA 16,PARA SOBRECARGA DE 3,5KN/M2 E VAO DE 5,20M,CONSIDERANDO VIGOTAS,TIJOLOS E ARMADURA NEGATIVA,INCLUSIVE CAPEAMENTO DE 4CM DE ESPESSURA,COM CONCRETO FCK=20MPA E ESCORAMENTO.FORNECIMENTO E MONTAGEM DO CONJUNTO</v>
      </c>
      <c r="C10586" s="142" t="s">
        <v>20461</v>
      </c>
      <c r="D10586" s="142" t="s">
        <v>20462</v>
      </c>
      <c r="E10586" s="142" t="s">
        <v>20451</v>
      </c>
      <c r="F10586" s="142" t="s">
        <v>20452</v>
      </c>
      <c r="I10586" s="142" t="s">
        <v>1696</v>
      </c>
      <c r="J10586" s="142" t="n">
        <v>124.79</v>
      </c>
    </row>
    <row r="10587" customFormat="false" ht="12.75" hidden="false" customHeight="false" outlineLevel="0" collapsed="false">
      <c r="A10587" s="142" t="s">
        <v>20463</v>
      </c>
      <c r="B10587" s="663" t="str">
        <f aca="false">C10587&amp;D10587&amp;E10587&amp;F10587&amp;G10587&amp;H10587</f>
        <v>LAJE PRE-MOLDADA BETA 16,PARA SOBRECARGA DE 3,5KN/M2 E VAO DE 5,20M,CONSIDERANDO VIGOTAS,TIJOLOS E ARMADURA NEGATIVA,INCLUSIVE CAPEAMENTO DE 4CM DE ESPESSURA,COM CONCRETO FCK=20MPA E ESCORAMENTO.FORNECIMENTO E MONTAGEM DO CONJUNTO</v>
      </c>
      <c r="C10587" s="142" t="s">
        <v>20461</v>
      </c>
      <c r="D10587" s="142" t="s">
        <v>20462</v>
      </c>
      <c r="E10587" s="142" t="s">
        <v>20451</v>
      </c>
      <c r="F10587" s="142" t="s">
        <v>20452</v>
      </c>
      <c r="I10587" s="142" t="s">
        <v>1696</v>
      </c>
      <c r="J10587" s="142" t="n">
        <v>119.41</v>
      </c>
    </row>
    <row r="10588" customFormat="false" ht="12.75" hidden="false" customHeight="false" outlineLevel="0" collapsed="false">
      <c r="A10588" s="142" t="s">
        <v>20464</v>
      </c>
      <c r="B10588" s="663" t="str">
        <f aca="false">C10588&amp;D10588&amp;E10588&amp;F10588&amp;G10588&amp;H10588</f>
        <v>LAJE PRE-MOLDADA BETA 16,PARA SOBRECARGA DE 3,5KN/M2 E VAO DE 5,20M,CONSIDERANDO VIGOTAS,TIJOLOS E ARMADURA NEGATIVA,INCLUSIVE CAPEAMENTO DE 4CM DE ESPESSURA,COM CONCRETO FCK=25MPA E ESCORAMENTO.FORNECIMENTO E MONTAGEM DO CONJUNTO</v>
      </c>
      <c r="C10588" s="142" t="s">
        <v>20461</v>
      </c>
      <c r="D10588" s="142" t="s">
        <v>20462</v>
      </c>
      <c r="E10588" s="142" t="s">
        <v>20455</v>
      </c>
      <c r="F10588" s="142" t="s">
        <v>20452</v>
      </c>
      <c r="I10588" s="142" t="s">
        <v>1696</v>
      </c>
      <c r="J10588" s="142" t="n">
        <v>125.63</v>
      </c>
    </row>
    <row r="10589" customFormat="false" ht="12.75" hidden="false" customHeight="false" outlineLevel="0" collapsed="false">
      <c r="A10589" s="142" t="s">
        <v>20465</v>
      </c>
      <c r="B10589" s="663" t="str">
        <f aca="false">C10589&amp;D10589&amp;E10589&amp;F10589&amp;G10589&amp;H10589</f>
        <v>LAJE PRE-MOLDADA BETA 16,PARA SOBRECARGA DE 3,5KN/M2 E VAO DE 5,20M,CONSIDERANDO VIGOTAS,TIJOLOS E ARMADURA NEGATIVA,INCLUSIVE CAPEAMENTO DE 4CM DE ESPESSURA,COM CONCRETO FCK=25MPA E ESCORAMENTO.FORNECIMENTO E MONTAGEM DO CONJUNTO</v>
      </c>
      <c r="C10589" s="142" t="s">
        <v>20461</v>
      </c>
      <c r="D10589" s="142" t="s">
        <v>20462</v>
      </c>
      <c r="E10589" s="142" t="s">
        <v>20455</v>
      </c>
      <c r="F10589" s="142" t="s">
        <v>20452</v>
      </c>
      <c r="I10589" s="142" t="s">
        <v>1696</v>
      </c>
      <c r="J10589" s="142" t="n">
        <v>120.25</v>
      </c>
    </row>
    <row r="10590" customFormat="false" ht="12.75" hidden="false" customHeight="false" outlineLevel="0" collapsed="false">
      <c r="A10590" s="142" t="s">
        <v>20466</v>
      </c>
      <c r="B10590" s="663" t="str">
        <f aca="false">C10590&amp;D10590&amp;E10590&amp;F10590&amp;G10590&amp;H10590</f>
        <v>LAJE PRE-MOLDADA BETA 16,PARA SOBRECARGA DE 3,5KN/M2 E VAO DE 5,20M,CONSIDERANDO VIGOTAS,TIJOLOS E ARMADURA NEGATIVA,INCLUSIVE CAPEAMENTO DE 4CM DE ESPESSURA,COM CONCRETO FCK=30MPA E ESCORAMENTO.FORNECIMENTO E MONTAGEM DO CONJUNTO</v>
      </c>
      <c r="C10590" s="142" t="s">
        <v>20461</v>
      </c>
      <c r="D10590" s="142" t="s">
        <v>20462</v>
      </c>
      <c r="E10590" s="142" t="s">
        <v>20458</v>
      </c>
      <c r="F10590" s="142" t="s">
        <v>20452</v>
      </c>
      <c r="I10590" s="142" t="s">
        <v>1696</v>
      </c>
      <c r="J10590" s="142" t="n">
        <v>125.99</v>
      </c>
    </row>
    <row r="10591" customFormat="false" ht="12.75" hidden="false" customHeight="false" outlineLevel="0" collapsed="false">
      <c r="A10591" s="142" t="s">
        <v>20467</v>
      </c>
      <c r="B10591" s="663" t="str">
        <f aca="false">C10591&amp;D10591&amp;E10591&amp;F10591&amp;G10591&amp;H10591</f>
        <v>LAJE PRE-MOLDADA BETA 16,PARA SOBRECARGA DE 3,5KN/M2 E VAO DE 5,20M,CONSIDERANDO VIGOTAS,TIJOLOS E ARMADURA NEGATIVA,INCLUSIVE CAPEAMENTO DE 4CM DE ESPESSURA,COM CONCRETO FCK=30MPA E ESCORAMENTO.FORNECIMENTO E MONTAGEM DO CONJUNTO</v>
      </c>
      <c r="C10591" s="142" t="s">
        <v>20461</v>
      </c>
      <c r="D10591" s="142" t="s">
        <v>20462</v>
      </c>
      <c r="E10591" s="142" t="s">
        <v>20458</v>
      </c>
      <c r="F10591" s="142" t="s">
        <v>20452</v>
      </c>
      <c r="I10591" s="142" t="s">
        <v>1696</v>
      </c>
      <c r="J10591" s="142" t="n">
        <v>120.6</v>
      </c>
    </row>
    <row r="10592" customFormat="false" ht="12.75" hidden="false" customHeight="false" outlineLevel="0" collapsed="false">
      <c r="A10592" s="142" t="s">
        <v>20468</v>
      </c>
      <c r="B10592" s="663" t="str">
        <f aca="false">C10592&amp;D10592&amp;E10592&amp;F10592&amp;G10592&amp;H10592</f>
        <v>LAJE PRE-MOLDADA BETA 20,PARA SOBRECARGA DE 3,5KN/M2 E VAO DE 6,20M,CONSIDERANDO VIGOTAS,TIJOLOS E ARMADURA NEGATIVA,INCLUSIVE CAPEAMENTO DE 4CM DE ESPESSURA,COM CONCRETO FCK=20MPA E ESCORAMENTO.FORNECIMENTO E MONTAGEM DO CONJUNTO</v>
      </c>
      <c r="C10592" s="142" t="s">
        <v>20469</v>
      </c>
      <c r="D10592" s="142" t="s">
        <v>20470</v>
      </c>
      <c r="E10592" s="142" t="s">
        <v>20451</v>
      </c>
      <c r="F10592" s="142" t="s">
        <v>20452</v>
      </c>
      <c r="I10592" s="142" t="s">
        <v>1696</v>
      </c>
      <c r="J10592" s="142" t="n">
        <v>131.12</v>
      </c>
    </row>
    <row r="10593" customFormat="false" ht="12.75" hidden="false" customHeight="false" outlineLevel="0" collapsed="false">
      <c r="A10593" s="142" t="s">
        <v>20471</v>
      </c>
      <c r="B10593" s="663" t="str">
        <f aca="false">C10593&amp;D10593&amp;E10593&amp;F10593&amp;G10593&amp;H10593</f>
        <v>LAJE PRE-MOLDADA BETA 20,PARA SOBRECARGA DE 3,5KN/M2 E VAO DE 6,20M,CONSIDERANDO VIGOTAS,TIJOLOS E ARMADURA NEGATIVA,INCLUSIVE CAPEAMENTO DE 4CM DE ESPESSURA,COM CONCRETO FCK=20MPA E ESCORAMENTO.FORNECIMENTO E MONTAGEM DO CONJUNTO</v>
      </c>
      <c r="C10593" s="142" t="s">
        <v>20469</v>
      </c>
      <c r="D10593" s="142" t="s">
        <v>20470</v>
      </c>
      <c r="E10593" s="142" t="s">
        <v>20451</v>
      </c>
      <c r="F10593" s="142" t="s">
        <v>20452</v>
      </c>
      <c r="I10593" s="142" t="s">
        <v>1696</v>
      </c>
      <c r="J10593" s="142" t="n">
        <v>125.59</v>
      </c>
    </row>
    <row r="10594" customFormat="false" ht="12.75" hidden="false" customHeight="false" outlineLevel="0" collapsed="false">
      <c r="A10594" s="142" t="s">
        <v>20472</v>
      </c>
      <c r="B10594" s="663" t="str">
        <f aca="false">C10594&amp;D10594&amp;E10594&amp;F10594&amp;G10594&amp;H10594</f>
        <v>LAJE PRE-MOLDADA BETA 20,PARA SOBRECARGA DE 3,5KN/M2 E VAO DE 6,20M,CONSIDERANDO VIGOTAS,TIJOLOS E ARMADURA NEGATIVA,INCLUSIVE CAPEAMENTO DE 4CM DE ESPESSURA,COM CONCRETO FCK=25MPA E ESCORAMENTO.FORNECIMENTO E MONTAGEM DO CONJUNTO</v>
      </c>
      <c r="C10594" s="142" t="s">
        <v>20469</v>
      </c>
      <c r="D10594" s="142" t="s">
        <v>20470</v>
      </c>
      <c r="E10594" s="142" t="s">
        <v>20455</v>
      </c>
      <c r="F10594" s="142" t="s">
        <v>20452</v>
      </c>
      <c r="I10594" s="142" t="s">
        <v>1696</v>
      </c>
      <c r="J10594" s="142" t="n">
        <v>131.96</v>
      </c>
    </row>
    <row r="10595" customFormat="false" ht="12.75" hidden="false" customHeight="false" outlineLevel="0" collapsed="false">
      <c r="A10595" s="142" t="s">
        <v>20473</v>
      </c>
      <c r="B10595" s="663" t="str">
        <f aca="false">C10595&amp;D10595&amp;E10595&amp;F10595&amp;G10595&amp;H10595</f>
        <v>LAJE PRE-MOLDADA BETA 20,PARA SOBRECARGA DE 3,5KN/M2 E VAO DE 6,20M,CONSIDERANDO VIGOTAS,TIJOLOS E ARMADURA NEGATIVA,INCLUSIVE CAPEAMENTO DE 4CM DE ESPESSURA,COM CONCRETO FCK=25MPA E ESCORAMENTO.FORNECIMENTO E MONTAGEM DO CONJUNTO</v>
      </c>
      <c r="C10595" s="142" t="s">
        <v>20469</v>
      </c>
      <c r="D10595" s="142" t="s">
        <v>20470</v>
      </c>
      <c r="E10595" s="142" t="s">
        <v>20455</v>
      </c>
      <c r="F10595" s="142" t="s">
        <v>20452</v>
      </c>
      <c r="I10595" s="142" t="s">
        <v>1696</v>
      </c>
      <c r="J10595" s="142" t="n">
        <v>126.43</v>
      </c>
    </row>
    <row r="10596" customFormat="false" ht="12.75" hidden="false" customHeight="false" outlineLevel="0" collapsed="false">
      <c r="A10596" s="142" t="s">
        <v>20474</v>
      </c>
      <c r="B10596" s="663" t="str">
        <f aca="false">C10596&amp;D10596&amp;E10596&amp;F10596&amp;G10596&amp;H10596</f>
        <v>LAJE PRE-MOLDADA BETA 20,PARA SOBRECARGA DE 3,5KN/M2 E VAO DE 6,20M,CONSIDERANDO VIGOTAS,TIJOLOS E ARMADURA NEGATIVA,INCLUSIVE CAPEAMENTO DE 4CM DE ESPESSURA,COM CONCRETO FCK=30MPA E ESCORAMENTO.FORNECIMENTO E MONTAGEM DO CONJUNTO</v>
      </c>
      <c r="C10596" s="142" t="s">
        <v>20469</v>
      </c>
      <c r="D10596" s="142" t="s">
        <v>20470</v>
      </c>
      <c r="E10596" s="142" t="s">
        <v>20458</v>
      </c>
      <c r="F10596" s="142" t="s">
        <v>20452</v>
      </c>
      <c r="I10596" s="142" t="s">
        <v>1696</v>
      </c>
      <c r="J10596" s="142" t="n">
        <v>132.32</v>
      </c>
    </row>
    <row r="10597" customFormat="false" ht="12.75" hidden="false" customHeight="false" outlineLevel="0" collapsed="false">
      <c r="A10597" s="142" t="s">
        <v>20475</v>
      </c>
      <c r="B10597" s="663" t="str">
        <f aca="false">C10597&amp;D10597&amp;E10597&amp;F10597&amp;G10597&amp;H10597</f>
        <v>LAJE PRE-MOLDADA BETA 20,PARA SOBRECARGA DE 3,5KN/M2 E VAO DE 6,20M,CONSIDERANDO VIGOTAS,TIJOLOS E ARMADURA NEGATIVA,INCLUSIVE CAPEAMENTO DE 4CM DE ESPESSURA,COM CONCRETO FCK=30MPA E ESCORAMENTO.FORNECIMENTO E MONTAGEM DO CONJUNTO</v>
      </c>
      <c r="C10597" s="142" t="s">
        <v>20469</v>
      </c>
      <c r="D10597" s="142" t="s">
        <v>20470</v>
      </c>
      <c r="E10597" s="142" t="s">
        <v>20458</v>
      </c>
      <c r="F10597" s="142" t="s">
        <v>20452</v>
      </c>
      <c r="I10597" s="142" t="s">
        <v>1696</v>
      </c>
      <c r="J10597" s="142" t="n">
        <v>126.79</v>
      </c>
    </row>
    <row r="10598" customFormat="false" ht="12.75" hidden="false" customHeight="false" outlineLevel="0" collapsed="false">
      <c r="A10598" s="142" t="s">
        <v>20476</v>
      </c>
      <c r="B10598" s="663" t="str">
        <f aca="false">C10598&amp;D10598&amp;E10598&amp;F10598&amp;G10598&amp;H10598</f>
        <v>PRE-LAJE COM PAINEL TRELICADO,MACICA,PARA VAO DE 5,20 A 6,20M,PARA TRAFEGO PESADO,CAPEAMENTO DE 25CM DE ESPESSURA,FCK=35MPA,CARGA PERMANENTE DE 7,50KN/M2,INCLUSIVE ARMACAO NEGATIVA E POSITIVA ADICIONAL.FORNECIMENTO E ASSENTAMENTO</v>
      </c>
      <c r="C10598" s="142" t="s">
        <v>20477</v>
      </c>
      <c r="D10598" s="142" t="s">
        <v>20478</v>
      </c>
      <c r="E10598" s="142" t="s">
        <v>20479</v>
      </c>
      <c r="F10598" s="142" t="s">
        <v>20480</v>
      </c>
      <c r="I10598" s="142" t="s">
        <v>1696</v>
      </c>
      <c r="J10598" s="142" t="n">
        <v>258.41</v>
      </c>
    </row>
    <row r="10599" customFormat="false" ht="12.75" hidden="false" customHeight="false" outlineLevel="0" collapsed="false">
      <c r="A10599" s="142" t="s">
        <v>20481</v>
      </c>
      <c r="B10599" s="663" t="str">
        <f aca="false">C10599&amp;D10599&amp;E10599&amp;F10599&amp;G10599&amp;H10599</f>
        <v>PRE-LAJE COM PAINEL TRELICADO,MACICA,PARA VAO DE 5,20 A 6,20M,PARA TRAFEGO PESADO,CAPEAMENTO DE 25CM DE ESPESSURA,FCK=35MPA,CARGA PERMANENTE DE 7,50KN/M2,INCLUSIVE ARMACAO NEGATIVA E POSITIVA ADICIONAL.FORNECIMENTO E ASSENTAMENTO</v>
      </c>
      <c r="C10599" s="142" t="s">
        <v>20477</v>
      </c>
      <c r="D10599" s="142" t="s">
        <v>20478</v>
      </c>
      <c r="E10599" s="142" t="s">
        <v>20479</v>
      </c>
      <c r="F10599" s="142" t="s">
        <v>20480</v>
      </c>
      <c r="I10599" s="142" t="s">
        <v>1696</v>
      </c>
      <c r="J10599" s="142" t="n">
        <v>251.65</v>
      </c>
    </row>
    <row r="10600" customFormat="false" ht="12.75" hidden="false" customHeight="false" outlineLevel="0" collapsed="false">
      <c r="A10600" s="142" t="s">
        <v>20482</v>
      </c>
      <c r="B10600" s="663" t="str">
        <f aca="false">C10600&amp;D10600&amp;E10600&amp;F10600&amp;G10600&amp;H10600</f>
        <v>PRE-LAJE COM PAINEL TRELICADO,MACICA,PARA VAO DE 5,20 A 6,20M,PARA TRAFEGO PESADO,CARGA PERMANENTE DE 7,50KN/M2,EXCLUSIVE CAPEAMENTO E ARMACAO NEGATIVA E POSITIVA ADICIONAL.FORNECIMENTO E ASSENTAMENTO</v>
      </c>
      <c r="C10600" s="142" t="s">
        <v>20477</v>
      </c>
      <c r="D10600" s="142" t="s">
        <v>20483</v>
      </c>
      <c r="E10600" s="142" t="s">
        <v>20484</v>
      </c>
      <c r="F10600" s="142" t="s">
        <v>20485</v>
      </c>
      <c r="I10600" s="142" t="s">
        <v>1696</v>
      </c>
      <c r="J10600" s="142" t="n">
        <v>143.07</v>
      </c>
    </row>
    <row r="10601" customFormat="false" ht="12.75" hidden="false" customHeight="false" outlineLevel="0" collapsed="false">
      <c r="A10601" s="142" t="s">
        <v>20486</v>
      </c>
      <c r="B10601" s="663" t="str">
        <f aca="false">C10601&amp;D10601&amp;E10601&amp;F10601&amp;G10601&amp;H10601</f>
        <v>PRE-LAJE COM PAINEL TRELICADO,MACICA,PARA VAO DE 5,20 A 6,20M,PARA TRAFEGO PESADO,CARGA PERMANENTE DE 7,50KN/M2,EXCLUSIVE CAPEAMENTO E ARMACAO NEGATIVA E POSITIVA ADICIONAL.FORNECIMENTO E ASSENTAMENTO</v>
      </c>
      <c r="C10601" s="142" t="s">
        <v>20477</v>
      </c>
      <c r="D10601" s="142" t="s">
        <v>20483</v>
      </c>
      <c r="E10601" s="142" t="s">
        <v>20484</v>
      </c>
      <c r="F10601" s="142" t="s">
        <v>20485</v>
      </c>
      <c r="I10601" s="142" t="s">
        <v>1696</v>
      </c>
      <c r="J10601" s="142" t="n">
        <v>138.8</v>
      </c>
    </row>
    <row r="10602" customFormat="false" ht="12.75" hidden="false" customHeight="false" outlineLevel="0" collapsed="false">
      <c r="A10602" s="142" t="s">
        <v>20487</v>
      </c>
      <c r="B10602" s="663" t="str">
        <f aca="false">C10602&amp;D10602&amp;E10602&amp;F10602&amp;G10602&amp;H10602</f>
        <v>PRE-LAJE COM PAINEL TRELICADO,MACICA,PARA VAO ATE 5,20M,PARA TRAFEGO PESADO,CAPEAMENTO DE 25CM DE ESPESSURA,FCK=35MPA,CARGA PERMANENTE DE 7,50KN/M2,INCLUSIVE ARMACAO NEGATIVA E POSITIVA ADICIONAL.FORNECIMENTO E ASSENTAMENTO</v>
      </c>
      <c r="C10602" s="142" t="s">
        <v>20488</v>
      </c>
      <c r="D10602" s="142" t="s">
        <v>20489</v>
      </c>
      <c r="E10602" s="142" t="s">
        <v>20490</v>
      </c>
      <c r="F10602" s="142" t="s">
        <v>20491</v>
      </c>
      <c r="I10602" s="142" t="s">
        <v>1696</v>
      </c>
      <c r="J10602" s="142" t="n">
        <v>250.41</v>
      </c>
    </row>
    <row r="10603" customFormat="false" ht="12.75" hidden="false" customHeight="false" outlineLevel="0" collapsed="false">
      <c r="A10603" s="142" t="s">
        <v>20492</v>
      </c>
      <c r="B10603" s="663" t="str">
        <f aca="false">C10603&amp;D10603&amp;E10603&amp;F10603&amp;G10603&amp;H10603</f>
        <v>PRE-LAJE COM PAINEL TRELICADO,MACICA,PARA VAO ATE 5,20M,PARA TRAFEGO PESADO,CAPEAMENTO DE 25CM DE ESPESSURA,FCK=35MPA,CARGA PERMANENTE DE 7,50KN/M2,INCLUSIVE ARMACAO NEGATIVA E POSITIVA ADICIONAL.FORNECIMENTO E ASSENTAMENTO</v>
      </c>
      <c r="C10603" s="142" t="s">
        <v>20488</v>
      </c>
      <c r="D10603" s="142" t="s">
        <v>20489</v>
      </c>
      <c r="E10603" s="142" t="s">
        <v>20490</v>
      </c>
      <c r="F10603" s="142" t="s">
        <v>20491</v>
      </c>
      <c r="I10603" s="142" t="s">
        <v>1696</v>
      </c>
      <c r="J10603" s="142" t="n">
        <v>243.65</v>
      </c>
    </row>
    <row r="10604" customFormat="false" ht="12.75" hidden="false" customHeight="false" outlineLevel="0" collapsed="false">
      <c r="A10604" s="142" t="s">
        <v>20493</v>
      </c>
      <c r="B10604" s="663" t="str">
        <f aca="false">C10604&amp;D10604&amp;E10604&amp;F10604&amp;G10604&amp;H10604</f>
        <v>PRE-LAJE COM PAINEL TRELICADO,MACICA,PARA VAO ATE 5,20M,PARA TRAFEGO PESADO,CARGA PERMANENTE DE 7,50KN/M2,EXCLUSIVE CAPEAMENTO E ARMACAO NEGATIVA E POSITIVA ADICIONAL.FORNECIMENTOE ASSENTAMENTO</v>
      </c>
      <c r="C10604" s="142" t="s">
        <v>20488</v>
      </c>
      <c r="D10604" s="142" t="s">
        <v>20494</v>
      </c>
      <c r="E10604" s="142" t="s">
        <v>20495</v>
      </c>
      <c r="F10604" s="142" t="s">
        <v>20496</v>
      </c>
      <c r="I10604" s="142" t="s">
        <v>1696</v>
      </c>
      <c r="J10604" s="142" t="n">
        <v>135.07</v>
      </c>
    </row>
    <row r="10605" customFormat="false" ht="12.75" hidden="false" customHeight="false" outlineLevel="0" collapsed="false">
      <c r="A10605" s="142" t="s">
        <v>20497</v>
      </c>
      <c r="B10605" s="663" t="str">
        <f aca="false">C10605&amp;D10605&amp;E10605&amp;F10605&amp;G10605&amp;H10605</f>
        <v>PRE-LAJE COM PAINEL TRELICADO,MACICA,PARA VAO ATE 5,20M,PARA TRAFEGO PESADO,CARGA PERMANENTE DE 7,50KN/M2,EXCLUSIVE CAPEAMENTO E ARMACAO NEGATIVA E POSITIVA ADICIONAL.FORNECIMENTOE ASSENTAMENTO</v>
      </c>
      <c r="C10605" s="142" t="s">
        <v>20488</v>
      </c>
      <c r="D10605" s="142" t="s">
        <v>20494</v>
      </c>
      <c r="E10605" s="142" t="s">
        <v>20495</v>
      </c>
      <c r="F10605" s="142" t="s">
        <v>20496</v>
      </c>
      <c r="I10605" s="142" t="s">
        <v>1696</v>
      </c>
      <c r="J10605" s="142" t="n">
        <v>130.8</v>
      </c>
    </row>
    <row r="10606" customFormat="false" ht="12.75" hidden="false" customHeight="false" outlineLevel="0" collapsed="false">
      <c r="A10606" s="142" t="s">
        <v>20498</v>
      </c>
      <c r="B10606" s="663" t="str">
        <f aca="false">C10606&amp;D10606&amp;E10606&amp;F10606&amp;G10606&amp;H10606</f>
        <v>PRE-LAJE COM PAINEL TRELICADO,MACICA,PARA VAO DE 4,10 A 5,20M,CAPEAMENTO DE 9CM DE ESPESSURA,FCK=25MPA,SOBRECARGA DE 2,5 A 3,5KN/M2,INCLUSIVE ARMACAO NEGATIVA E POSITIVA ADICIONAL.FORNECIMENTO E ASSENTAMENTO</v>
      </c>
      <c r="C10606" s="142" t="s">
        <v>20499</v>
      </c>
      <c r="D10606" s="142" t="s">
        <v>20500</v>
      </c>
      <c r="E10606" s="142" t="s">
        <v>20501</v>
      </c>
      <c r="F10606" s="142" t="s">
        <v>11355</v>
      </c>
      <c r="I10606" s="142" t="s">
        <v>1696</v>
      </c>
      <c r="J10606" s="142" t="n">
        <v>153.3</v>
      </c>
    </row>
    <row r="10607" customFormat="false" ht="12.75" hidden="false" customHeight="false" outlineLevel="0" collapsed="false">
      <c r="A10607" s="142" t="s">
        <v>20502</v>
      </c>
      <c r="B10607" s="663" t="str">
        <f aca="false">C10607&amp;D10607&amp;E10607&amp;F10607&amp;G10607&amp;H10607</f>
        <v>PRE-LAJE COM PAINEL TRELICADO,MACICA,PARA VAO DE 4,10 A 5,20M,CAPEAMENTO DE 9CM DE ESPESSURA,FCK=25MPA,SOBRECARGA DE 2,5 A 3,5KN/M2,INCLUSIVE ARMACAO NEGATIVA E POSITIVA ADICIONAL.FORNECIMENTO E ASSENTAMENTO</v>
      </c>
      <c r="C10607" s="142" t="s">
        <v>20499</v>
      </c>
      <c r="D10607" s="142" t="s">
        <v>20500</v>
      </c>
      <c r="E10607" s="142" t="s">
        <v>20501</v>
      </c>
      <c r="F10607" s="142" t="s">
        <v>11355</v>
      </c>
      <c r="I10607" s="142" t="s">
        <v>1696</v>
      </c>
      <c r="J10607" s="142" t="n">
        <v>149.36</v>
      </c>
    </row>
    <row r="10608" customFormat="false" ht="12.75" hidden="false" customHeight="false" outlineLevel="0" collapsed="false">
      <c r="A10608" s="142" t="s">
        <v>20503</v>
      </c>
      <c r="B10608" s="663" t="str">
        <f aca="false">C10608&amp;D10608&amp;E10608&amp;F10608&amp;G10608&amp;H10608</f>
        <v>PRE-LAJE COM PAINEL TRELICADO,MACICA,PARA VAO DE 4,10 A 5,20M,SOBRECARGA DE 2,5 A 3,5KN/M2,EXCLUSIVE CAPEAMENTO E ARMACAO NEGATIVA E POSITIVA ADICIONAL.FORNECIMENTO E ASSENTAMENTO.</v>
      </c>
      <c r="C10608" s="142" t="s">
        <v>20499</v>
      </c>
      <c r="D10608" s="142" t="s">
        <v>20504</v>
      </c>
      <c r="E10608" s="142" t="s">
        <v>20505</v>
      </c>
      <c r="I10608" s="142" t="s">
        <v>1696</v>
      </c>
      <c r="J10608" s="142" t="n">
        <v>109.54</v>
      </c>
    </row>
    <row r="10609" customFormat="false" ht="12.75" hidden="false" customHeight="false" outlineLevel="0" collapsed="false">
      <c r="A10609" s="142" t="s">
        <v>20506</v>
      </c>
      <c r="B10609" s="663" t="str">
        <f aca="false">C10609&amp;D10609&amp;E10609&amp;F10609&amp;G10609&amp;H10609</f>
        <v>PRE-LAJE COM PAINEL TRELICADO,MACICA,PARA VAO DE 4,10 A 5,20M,SOBRECARGA DE 2,5 A 3,5KN/M2,EXCLUSIVE CAPEAMENTO E ARMACAO NEGATIVA E POSITIVA ADICIONAL.FORNECIMENTO E ASSENTAMENTO.</v>
      </c>
      <c r="C10609" s="142" t="s">
        <v>20499</v>
      </c>
      <c r="D10609" s="142" t="s">
        <v>20504</v>
      </c>
      <c r="E10609" s="142" t="s">
        <v>20505</v>
      </c>
      <c r="I10609" s="142" t="s">
        <v>1696</v>
      </c>
      <c r="J10609" s="142" t="n">
        <v>106.67</v>
      </c>
    </row>
    <row r="10610" customFormat="false" ht="12.75" hidden="false" customHeight="false" outlineLevel="0" collapsed="false">
      <c r="A10610" s="142" t="s">
        <v>20507</v>
      </c>
      <c r="B10610" s="663" t="str">
        <f aca="false">C10610&amp;D10610&amp;E10610&amp;F10610&amp;G10610&amp;H10610</f>
        <v>COLAGEM COM ADESIVO ESPECIAL ESTRUTURAL DE PECAS DE CONCRETO PRE-FABRICADAS,SOBRE LAJE PREPARADA E REGULARIZADA,EXCLUSIVE ESTA CAMADA,ESTIMANDO-SE A APLICACAO DE UMA CAMADA DE ADESIVO NAS FACES</v>
      </c>
      <c r="C10610" s="142" t="s">
        <v>20508</v>
      </c>
      <c r="D10610" s="142" t="s">
        <v>20509</v>
      </c>
      <c r="E10610" s="142" t="s">
        <v>20510</v>
      </c>
      <c r="F10610" s="142" t="s">
        <v>20511</v>
      </c>
      <c r="I10610" s="142" t="s">
        <v>1696</v>
      </c>
      <c r="J10610" s="142" t="n">
        <v>295.55</v>
      </c>
    </row>
    <row r="10611" customFormat="false" ht="12.75" hidden="false" customHeight="false" outlineLevel="0" collapsed="false">
      <c r="A10611" s="142" t="s">
        <v>20512</v>
      </c>
      <c r="B10611" s="663" t="str">
        <f aca="false">C10611&amp;D10611&amp;E10611&amp;F10611&amp;G10611&amp;H10611</f>
        <v>COLAGEM COM ADESIVO ESPECIAL ESTRUTURAL DE PECAS DE CONCRETO PRE-FABRICADAS,SOBRE LAJE PREPARADA E REGULARIZADA,EXCLUSIVE ESTA CAMADA,ESTIMANDO-SE A APLICACAO DE UMA CAMADA DE ADESIVO NAS FACES</v>
      </c>
      <c r="C10611" s="142" t="s">
        <v>20508</v>
      </c>
      <c r="D10611" s="142" t="s">
        <v>20509</v>
      </c>
      <c r="E10611" s="142" t="s">
        <v>20510</v>
      </c>
      <c r="F10611" s="142" t="s">
        <v>20511</v>
      </c>
      <c r="I10611" s="142" t="s">
        <v>1696</v>
      </c>
      <c r="J10611" s="142" t="n">
        <v>290.1</v>
      </c>
    </row>
    <row r="10612" customFormat="false" ht="12.75" hidden="false" customHeight="false" outlineLevel="0" collapsed="false">
      <c r="A10612" s="142" t="s">
        <v>20513</v>
      </c>
      <c r="B10612" s="663" t="str">
        <f aca="false">C10612&amp;D10612&amp;E10612&amp;F10612&amp;G10612&amp;H10612</f>
        <v>REFORCO DE CANTO DE LAJE OU JUNTA DE VIADUTO,EM CANTONEIRASDE FERRO DE 3 X 3/8",CHUMBADAS NO CONCRETO POR MEIO DE VERGALHAO SOLDADO.FORNECIMENTO E COLOCACAO</v>
      </c>
      <c r="C10612" s="142" t="s">
        <v>20514</v>
      </c>
      <c r="D10612" s="142" t="s">
        <v>20515</v>
      </c>
      <c r="E10612" s="142" t="s">
        <v>20516</v>
      </c>
      <c r="I10612" s="142" t="s">
        <v>130</v>
      </c>
      <c r="J10612" s="142" t="n">
        <v>160.53</v>
      </c>
    </row>
    <row r="10613" customFormat="false" ht="12.75" hidden="false" customHeight="false" outlineLevel="0" collapsed="false">
      <c r="A10613" s="142" t="s">
        <v>20517</v>
      </c>
      <c r="B10613" s="663" t="str">
        <f aca="false">C10613&amp;D10613&amp;E10613&amp;F10613&amp;G10613&amp;H10613</f>
        <v>REFORCO DE CANTO DE LAJE OU JUNTA DE VIADUTO,EM CANTONEIRASDE FERRO DE 3 X 3/8",CHUMBADAS NO CONCRETO POR MEIO DE VERGALHAO SOLDADO.FORNECIMENTO E COLOCACAO</v>
      </c>
      <c r="C10613" s="142" t="s">
        <v>20514</v>
      </c>
      <c r="D10613" s="142" t="s">
        <v>20515</v>
      </c>
      <c r="E10613" s="142" t="s">
        <v>20516</v>
      </c>
      <c r="I10613" s="142" t="s">
        <v>130</v>
      </c>
      <c r="J10613" s="142" t="n">
        <v>157.36</v>
      </c>
    </row>
    <row r="10614" customFormat="false" ht="12.75" hidden="false" customHeight="false" outlineLevel="0" collapsed="false">
      <c r="A10614" s="142" t="s">
        <v>20518</v>
      </c>
      <c r="B10614" s="663" t="str">
        <f aca="false">C10614&amp;D10614&amp;E10614&amp;F10614&amp;G10614&amp;H10614</f>
        <v>REFORCO DE CANTO DE LAJE OU JUNTA DE VIADUTO,EM CANTONEIRASDE FERRO DE 4 X 3/8",CHUMBADAS NO CONCRETO POR MEIO DE VERGALHAO SOLDADO.FORNECIMENTO E COLOCACAO</v>
      </c>
      <c r="C10614" s="142" t="s">
        <v>20514</v>
      </c>
      <c r="D10614" s="142" t="s">
        <v>20519</v>
      </c>
      <c r="E10614" s="142" t="s">
        <v>20516</v>
      </c>
      <c r="I10614" s="142" t="s">
        <v>130</v>
      </c>
      <c r="J10614" s="142" t="n">
        <v>197.39</v>
      </c>
    </row>
    <row r="10615" customFormat="false" ht="12.75" hidden="false" customHeight="false" outlineLevel="0" collapsed="false">
      <c r="A10615" s="142" t="s">
        <v>20520</v>
      </c>
      <c r="B10615" s="663" t="str">
        <f aca="false">C10615&amp;D10615&amp;E10615&amp;F10615&amp;G10615&amp;H10615</f>
        <v>REFORCO DE CANTO DE LAJE OU JUNTA DE VIADUTO,EM CANTONEIRASDE FERRO DE 4 X 3/8",CHUMBADAS NO CONCRETO POR MEIO DE VERGALHAO SOLDADO.FORNECIMENTO E COLOCACAO</v>
      </c>
      <c r="C10615" s="142" t="s">
        <v>20514</v>
      </c>
      <c r="D10615" s="142" t="s">
        <v>20519</v>
      </c>
      <c r="E10615" s="142" t="s">
        <v>20516</v>
      </c>
      <c r="I10615" s="142" t="s">
        <v>130</v>
      </c>
      <c r="J10615" s="142" t="n">
        <v>193.84</v>
      </c>
    </row>
    <row r="10616" customFormat="false" ht="12.75" hidden="false" customHeight="false" outlineLevel="0" collapsed="false">
      <c r="A10616" s="142" t="s">
        <v>20521</v>
      </c>
      <c r="B10616" s="663" t="str">
        <f aca="false">C10616&amp;D10616&amp;E10616&amp;F10616&amp;G10616&amp;H10616</f>
        <v>FORMA METALICA PARA CONCRETO,INCLUSIVE FORNECIMENTO,CONFECCAO,MONTAGEM E DESMONTAGEM,SEM UTILIZACAO DE GUINDASTE,ADMITINDO 25 VEZES DE UTILIZACAO,EXCLUSIVE ESCORAMENTO</v>
      </c>
      <c r="C10616" s="142" t="s">
        <v>20522</v>
      </c>
      <c r="D10616" s="142" t="s">
        <v>20523</v>
      </c>
      <c r="E10616" s="142" t="s">
        <v>20524</v>
      </c>
      <c r="I10616" s="142" t="s">
        <v>1696</v>
      </c>
      <c r="J10616" s="142" t="n">
        <v>13.99</v>
      </c>
    </row>
    <row r="10617" customFormat="false" ht="12.75" hidden="false" customHeight="false" outlineLevel="0" collapsed="false">
      <c r="A10617" s="142" t="s">
        <v>20525</v>
      </c>
      <c r="B10617" s="663" t="str">
        <f aca="false">C10617&amp;D10617&amp;E10617&amp;F10617&amp;G10617&amp;H10617</f>
        <v>FORMA METALICA PARA CONCRETO,INCLUSIVE FORNECIMENTO,CONFECCAO,MONTAGEM E DESMONTAGEM,SEM UTILIZACAO DE GUINDASTE,ADMITINDO 25 VEZES DE UTILIZACAO,EXCLUSIVE ESCORAMENTO</v>
      </c>
      <c r="C10617" s="142" t="s">
        <v>20522</v>
      </c>
      <c r="D10617" s="142" t="s">
        <v>20523</v>
      </c>
      <c r="E10617" s="142" t="s">
        <v>20524</v>
      </c>
      <c r="I10617" s="142" t="s">
        <v>1696</v>
      </c>
      <c r="J10617" s="142" t="n">
        <v>12.68</v>
      </c>
    </row>
    <row r="10618" customFormat="false" ht="12.75" hidden="false" customHeight="false" outlineLevel="0" collapsed="false">
      <c r="A10618" s="142" t="s">
        <v>20526</v>
      </c>
      <c r="B10618" s="663" t="str">
        <f aca="false">C10618&amp;D10618&amp;E10618&amp;F10618&amp;G10618&amp;H10618</f>
        <v>FORMA METALICA PARA CONCRETO,INCLUSIVE FORNECIMENTO,CONFECCAO,MONTAGEM E DESMONTAGEM,SEM UTILIZACAO DE GUINDASTE,ADMITINDO 50 VEZES DE UTILIZACAO,EXCLUSIVE ESCORAMENTO</v>
      </c>
      <c r="C10618" s="142" t="s">
        <v>20522</v>
      </c>
      <c r="D10618" s="142" t="s">
        <v>20523</v>
      </c>
      <c r="E10618" s="142" t="s">
        <v>20527</v>
      </c>
      <c r="I10618" s="142" t="s">
        <v>1696</v>
      </c>
      <c r="J10618" s="142" t="n">
        <v>12.3</v>
      </c>
    </row>
    <row r="10619" customFormat="false" ht="12.75" hidden="false" customHeight="false" outlineLevel="0" collapsed="false">
      <c r="A10619" s="142" t="s">
        <v>20528</v>
      </c>
      <c r="B10619" s="663" t="str">
        <f aca="false">C10619&amp;D10619&amp;E10619&amp;F10619&amp;G10619&amp;H10619</f>
        <v>FORMA METALICA PARA CONCRETO,INCLUSIVE FORNECIMENTO,CONFECCAO,MONTAGEM E DESMONTAGEM,SEM UTILIZACAO DE GUINDASTE,ADMITINDO 50 VEZES DE UTILIZACAO,EXCLUSIVE ESCORAMENTO</v>
      </c>
      <c r="C10619" s="142" t="s">
        <v>20522</v>
      </c>
      <c r="D10619" s="142" t="s">
        <v>20523</v>
      </c>
      <c r="E10619" s="142" t="s">
        <v>20527</v>
      </c>
      <c r="I10619" s="142" t="s">
        <v>1696</v>
      </c>
      <c r="J10619" s="142" t="n">
        <v>10.99</v>
      </c>
    </row>
    <row r="10620" customFormat="false" ht="12.75" hidden="false" customHeight="false" outlineLevel="0" collapsed="false">
      <c r="A10620" s="142" t="s">
        <v>20529</v>
      </c>
      <c r="B10620" s="663" t="str">
        <f aca="false">C10620&amp;D10620&amp;E10620&amp;F10620&amp;G10620&amp;H10620</f>
        <v>FORMA PERDIDA PARA CONCRETO,EM PERFIL DE ACO ZINCADO E MICRO PERFURADO,COM ESPESSURA DE 0,50MM, TIPO "QUICKJET",INCLUSIVE ACESSORIOS.FORNECIMENTO E COLOCACAO</v>
      </c>
      <c r="C10620" s="142" t="s">
        <v>20530</v>
      </c>
      <c r="D10620" s="142" t="s">
        <v>20531</v>
      </c>
      <c r="E10620" s="142" t="s">
        <v>20532</v>
      </c>
      <c r="I10620" s="142" t="s">
        <v>1696</v>
      </c>
      <c r="J10620" s="142" t="n">
        <v>72.92</v>
      </c>
    </row>
    <row r="10621" customFormat="false" ht="12.75" hidden="false" customHeight="false" outlineLevel="0" collapsed="false">
      <c r="A10621" s="142" t="s">
        <v>20533</v>
      </c>
      <c r="B10621" s="663" t="str">
        <f aca="false">C10621&amp;D10621&amp;E10621&amp;F10621&amp;G10621&amp;H10621</f>
        <v>FORMA PERDIDA PARA CONCRETO,EM PERFIL DE ACO ZINCADO E MICRO PERFURADO,COM ESPESSURA DE 0,50MM, TIPO "QUICKJET",INCLUSIVE ACESSORIOS.FORNECIMENTO E COLOCACAO</v>
      </c>
      <c r="C10621" s="142" t="s">
        <v>20530</v>
      </c>
      <c r="D10621" s="142" t="s">
        <v>20531</v>
      </c>
      <c r="E10621" s="142" t="s">
        <v>20532</v>
      </c>
      <c r="I10621" s="142" t="s">
        <v>1696</v>
      </c>
      <c r="J10621" s="142" t="n">
        <v>71.86</v>
      </c>
    </row>
    <row r="10622" customFormat="false" ht="12.75" hidden="false" customHeight="false" outlineLevel="0" collapsed="false">
      <c r="A10622" s="142" t="s">
        <v>20534</v>
      </c>
      <c r="B10622" s="663" t="str">
        <f aca="false">C10622&amp;D10622&amp;E10622&amp;F10622&amp;G10622&amp;H10622</f>
        <v>FORMA PARA CONCRETO EM PERFIL DE ACO GALVANIZADO ESTRUTURALTIPO "STEEL DECK",COM ESPESSURA DE 0,80MM,INCLUSIVE ACESSORIOS GALVANIZADOS E EXCLUSIVE TELA E CONCRETO.FORNECIMENTO E COLOCACAO</v>
      </c>
      <c r="C10622" s="142" t="s">
        <v>20535</v>
      </c>
      <c r="D10622" s="142" t="s">
        <v>20536</v>
      </c>
      <c r="E10622" s="142" t="s">
        <v>20537</v>
      </c>
      <c r="F10622" s="142" t="s">
        <v>12802</v>
      </c>
      <c r="I10622" s="142" t="s">
        <v>1696</v>
      </c>
      <c r="J10622" s="142" t="n">
        <v>74.68</v>
      </c>
    </row>
    <row r="10623" customFormat="false" ht="12.75" hidden="false" customHeight="false" outlineLevel="0" collapsed="false">
      <c r="A10623" s="142" t="s">
        <v>20538</v>
      </c>
      <c r="B10623" s="663" t="str">
        <f aca="false">C10623&amp;D10623&amp;E10623&amp;F10623&amp;G10623&amp;H10623</f>
        <v>FORMA PARA CONCRETO EM PERFIL DE ACO GALVANIZADO ESTRUTURALTIPO "STEEL DECK",COM ESPESSURA DE 0,80MM,INCLUSIVE ACESSORIOS GALVANIZADOS E EXCLUSIVE TELA E CONCRETO.FORNECIMENTO E COLOCACAO</v>
      </c>
      <c r="C10623" s="142" t="s">
        <v>20535</v>
      </c>
      <c r="D10623" s="142" t="s">
        <v>20536</v>
      </c>
      <c r="E10623" s="142" t="s">
        <v>20537</v>
      </c>
      <c r="F10623" s="142" t="s">
        <v>12802</v>
      </c>
      <c r="I10623" s="142" t="s">
        <v>1696</v>
      </c>
      <c r="J10623" s="142" t="n">
        <v>73.33</v>
      </c>
    </row>
    <row r="10624" customFormat="false" ht="12.75" hidden="false" customHeight="false" outlineLevel="0" collapsed="false">
      <c r="A10624" s="142" t="s">
        <v>20539</v>
      </c>
      <c r="B10624" s="663" t="str">
        <f aca="false">C10624&amp;D10624&amp;E10624&amp;F10624&amp;G10624&amp;H10624</f>
        <v>FORMA PARA CONCRETO EM PERFIL DE ACO GALVANIZADO ESTRUTURALTIPO "STEEL DECK",COM ESPESSURA DE 0,95MM,INCLUSIVE ACESSORIOS GALVANIZADOS E EXCLUSIVE TELA E CONCRETO.FORNECIMENTO E COLOCACAO</v>
      </c>
      <c r="C10624" s="142" t="s">
        <v>20535</v>
      </c>
      <c r="D10624" s="142" t="s">
        <v>20540</v>
      </c>
      <c r="E10624" s="142" t="s">
        <v>20537</v>
      </c>
      <c r="F10624" s="142" t="s">
        <v>12802</v>
      </c>
      <c r="I10624" s="142" t="s">
        <v>1696</v>
      </c>
      <c r="J10624" s="142" t="n">
        <v>88.6</v>
      </c>
    </row>
    <row r="10625" customFormat="false" ht="12.75" hidden="false" customHeight="false" outlineLevel="0" collapsed="false">
      <c r="A10625" s="142" t="s">
        <v>20541</v>
      </c>
      <c r="B10625" s="663" t="str">
        <f aca="false">C10625&amp;D10625&amp;E10625&amp;F10625&amp;G10625&amp;H10625</f>
        <v>FORMA PARA CONCRETO EM PERFIL DE ACO GALVANIZADO ESTRUTURALTIPO "STEEL DECK",COM ESPESSURA DE 0,95MM,INCLUSIVE ACESSORIOS GALVANIZADOS E EXCLUSIVE TELA E CONCRETO.FORNECIMENTO E COLOCACAO</v>
      </c>
      <c r="C10625" s="142" t="s">
        <v>20535</v>
      </c>
      <c r="D10625" s="142" t="s">
        <v>20540</v>
      </c>
      <c r="E10625" s="142" t="s">
        <v>20537</v>
      </c>
      <c r="F10625" s="142" t="s">
        <v>12802</v>
      </c>
      <c r="I10625" s="142" t="s">
        <v>1696</v>
      </c>
      <c r="J10625" s="142" t="n">
        <v>86.95</v>
      </c>
    </row>
    <row r="10626" customFormat="false" ht="12.75" hidden="false" customHeight="false" outlineLevel="0" collapsed="false">
      <c r="A10626" s="142" t="s">
        <v>20542</v>
      </c>
      <c r="B10626" s="663" t="str">
        <f aca="false">C10626&amp;D10626&amp;E10626&amp;F10626&amp;G10626&amp;H10626</f>
        <v>FORMA PARA CONCRETO EM PERFIL DE ACO GALVANIZADO ESTRUTURALTIPO "STEEL DECK",COM ESPESSURA DE 1,25MM,INCLUSIVE ACESSORIOS GALVANIZADOS E EXCLUSIVE TELA E CONCRETO.FORNECIMENTO E COLOCACAO</v>
      </c>
      <c r="C10626" s="142" t="s">
        <v>20535</v>
      </c>
      <c r="D10626" s="142" t="s">
        <v>20543</v>
      </c>
      <c r="E10626" s="142" t="s">
        <v>20537</v>
      </c>
      <c r="F10626" s="142" t="s">
        <v>12802</v>
      </c>
      <c r="I10626" s="142" t="s">
        <v>1696</v>
      </c>
      <c r="J10626" s="142" t="n">
        <v>109.47</v>
      </c>
    </row>
    <row r="10627" customFormat="false" ht="12.75" hidden="false" customHeight="false" outlineLevel="0" collapsed="false">
      <c r="A10627" s="142" t="s">
        <v>20544</v>
      </c>
      <c r="B10627" s="663" t="str">
        <f aca="false">C10627&amp;D10627&amp;E10627&amp;F10627&amp;G10627&amp;H10627</f>
        <v>FORMA PARA CONCRETO EM PERFIL DE ACO GALVANIZADO ESTRUTURALTIPO "STEEL DECK",COM ESPESSURA DE 1,25MM,INCLUSIVE ACESSORIOS GALVANIZADOS E EXCLUSIVE TELA E CONCRETO.FORNECIMENTO E COLOCACAO</v>
      </c>
      <c r="C10627" s="142" t="s">
        <v>20535</v>
      </c>
      <c r="D10627" s="142" t="s">
        <v>20543</v>
      </c>
      <c r="E10627" s="142" t="s">
        <v>20537</v>
      </c>
      <c r="F10627" s="142" t="s">
        <v>12802</v>
      </c>
      <c r="I10627" s="142" t="s">
        <v>1696</v>
      </c>
      <c r="J10627" s="142" t="n">
        <v>107.52</v>
      </c>
    </row>
    <row r="10628" customFormat="false" ht="12.75" hidden="false" customHeight="false" outlineLevel="0" collapsed="false">
      <c r="A10628" s="142" t="s">
        <v>20545</v>
      </c>
      <c r="B10628" s="663" t="str">
        <f aca="false">C10628&amp;D10628&amp;E10628&amp;F10628&amp;G10628&amp;H10628</f>
        <v>APARELHO DE APOIO DE NEOPRENE,NAO FRETADO(1,4KG/DM3),INCLUSIVE PREPARO DO BERCO.FORNECIMENTO E COLOCACAO</v>
      </c>
      <c r="C10628" s="142" t="s">
        <v>20546</v>
      </c>
      <c r="D10628" s="142" t="s">
        <v>20547</v>
      </c>
      <c r="I10628" s="142" t="s">
        <v>20060</v>
      </c>
      <c r="J10628" s="142" t="n">
        <v>67.41</v>
      </c>
    </row>
    <row r="10629" customFormat="false" ht="12.75" hidden="false" customHeight="false" outlineLevel="0" collapsed="false">
      <c r="A10629" s="142" t="s">
        <v>20548</v>
      </c>
      <c r="B10629" s="663" t="str">
        <f aca="false">C10629&amp;D10629&amp;E10629&amp;F10629&amp;G10629&amp;H10629</f>
        <v>APARELHO DE APOIO DE NEOPRENE,NAO FRETADO(1,4KG/DM3),INCLUSIVE PREPARO DO BERCO.FORNECIMENTO E COLOCACAO</v>
      </c>
      <c r="C10629" s="142" t="s">
        <v>20546</v>
      </c>
      <c r="D10629" s="142" t="s">
        <v>20547</v>
      </c>
      <c r="I10629" s="142" t="s">
        <v>20060</v>
      </c>
      <c r="J10629" s="142" t="n">
        <v>67.08</v>
      </c>
    </row>
    <row r="10630" customFormat="false" ht="12.75" hidden="false" customHeight="false" outlineLevel="0" collapsed="false">
      <c r="A10630" s="142" t="s">
        <v>20549</v>
      </c>
      <c r="B10630" s="663" t="str">
        <f aca="false">C10630&amp;D10630&amp;E10630&amp;F10630&amp;G10630&amp;H10630</f>
        <v>APARELHO DE APOIO DE NEOPRENE,FRETADO,INCLUSIVE PREPARO DO BERCO.FORNECIMENTO E COLOCACAO</v>
      </c>
      <c r="C10630" s="142" t="s">
        <v>20550</v>
      </c>
      <c r="D10630" s="142" t="s">
        <v>20551</v>
      </c>
      <c r="I10630" s="142" t="s">
        <v>20060</v>
      </c>
      <c r="J10630" s="142" t="n">
        <v>92.25</v>
      </c>
    </row>
    <row r="10631" customFormat="false" ht="12.75" hidden="false" customHeight="false" outlineLevel="0" collapsed="false">
      <c r="A10631" s="142" t="s">
        <v>20552</v>
      </c>
      <c r="B10631" s="663" t="str">
        <f aca="false">C10631&amp;D10631&amp;E10631&amp;F10631&amp;G10631&amp;H10631</f>
        <v>APARELHO DE APOIO DE NEOPRENE,FRETADO,INCLUSIVE PREPARO DO BERCO.FORNECIMENTO E COLOCACAO</v>
      </c>
      <c r="C10631" s="142" t="s">
        <v>20550</v>
      </c>
      <c r="D10631" s="142" t="s">
        <v>20551</v>
      </c>
      <c r="I10631" s="142" t="s">
        <v>20060</v>
      </c>
      <c r="J10631" s="142" t="n">
        <v>91.92</v>
      </c>
    </row>
    <row r="10632" customFormat="false" ht="12.75" hidden="false" customHeight="false" outlineLevel="0" collapsed="false">
      <c r="A10632" s="142" t="s">
        <v>20553</v>
      </c>
      <c r="B10632" s="663" t="str">
        <f aca="false">C10632&amp;D10632&amp;E10632&amp;F10632&amp;G10632&amp;H10632</f>
        <v>APARELHO DE APOIO,EM ACO EXTRA DURO(ETD).FORNECIMENTO E COLOCACAO</v>
      </c>
      <c r="C10632" s="142" t="s">
        <v>20554</v>
      </c>
      <c r="D10632" s="142" t="s">
        <v>7730</v>
      </c>
      <c r="I10632" s="142" t="s">
        <v>5978</v>
      </c>
      <c r="J10632" s="142" t="n">
        <v>85.78</v>
      </c>
    </row>
    <row r="10633" customFormat="false" ht="12.75" hidden="false" customHeight="false" outlineLevel="0" collapsed="false">
      <c r="A10633" s="142" t="s">
        <v>20555</v>
      </c>
      <c r="B10633" s="663" t="str">
        <f aca="false">C10633&amp;D10633&amp;E10633&amp;F10633&amp;G10633&amp;H10633</f>
        <v>APARELHO DE APOIO,EM ACO EXTRA DURO(ETD).FORNECIMENTO E COLOCACAO</v>
      </c>
      <c r="C10633" s="142" t="s">
        <v>20554</v>
      </c>
      <c r="D10633" s="142" t="s">
        <v>7730</v>
      </c>
      <c r="I10633" s="142" t="s">
        <v>5978</v>
      </c>
      <c r="J10633" s="142" t="n">
        <v>82.07</v>
      </c>
    </row>
    <row r="10634" customFormat="false" ht="12.75" hidden="false" customHeight="false" outlineLevel="0" collapsed="false">
      <c r="A10634" s="142" t="s">
        <v>20556</v>
      </c>
      <c r="B10634" s="663" t="str">
        <f aca="false">C10634&amp;D10634&amp;E10634&amp;F10634&amp;G10634&amp;H10634</f>
        <v>FORMA METALICA PARA TUNEIS,EXCLUSIVE A FORMA METALICA,COMPREENDENDO:DESLOCAMENTOS,POSICIONAMENTO,FIXACAO E RETIRADA DE CONJUNTO DE FORMAS DE 7,00M DE EXTENSAO E RESPECTIVOS TRILHOS,EM TUNEL DE 70,00M2 DE SECAO</v>
      </c>
      <c r="C10634" s="142" t="s">
        <v>20557</v>
      </c>
      <c r="D10634" s="142" t="s">
        <v>20558</v>
      </c>
      <c r="E10634" s="142" t="s">
        <v>20559</v>
      </c>
      <c r="F10634" s="142" t="s">
        <v>20560</v>
      </c>
      <c r="I10634" s="142" t="s">
        <v>1696</v>
      </c>
      <c r="J10634" s="142" t="n">
        <v>11.89</v>
      </c>
    </row>
    <row r="10635" customFormat="false" ht="12.75" hidden="false" customHeight="false" outlineLevel="0" collapsed="false">
      <c r="A10635" s="142" t="s">
        <v>20561</v>
      </c>
      <c r="B10635" s="663" t="str">
        <f aca="false">C10635&amp;D10635&amp;E10635&amp;F10635&amp;G10635&amp;H10635</f>
        <v>FORMA METALICA PARA TUNEIS,EXCLUSIVE A FORMA METALICA,COMPREENDENDO:DESLOCAMENTOS,POSICIONAMENTO,FIXACAO E RETIRADA DE CONJUNTO DE FORMAS DE 7,00M DE EXTENSAO E RESPECTIVOS TRILHOS,EM TUNEL DE 70,00M2 DE SECAO</v>
      </c>
      <c r="C10635" s="142" t="s">
        <v>20557</v>
      </c>
      <c r="D10635" s="142" t="s">
        <v>20558</v>
      </c>
      <c r="E10635" s="142" t="s">
        <v>20559</v>
      </c>
      <c r="F10635" s="142" t="s">
        <v>20560</v>
      </c>
      <c r="I10635" s="142" t="s">
        <v>1696</v>
      </c>
      <c r="J10635" s="142" t="n">
        <v>10.49</v>
      </c>
    </row>
    <row r="10636" customFormat="false" ht="12.75" hidden="false" customHeight="false" outlineLevel="0" collapsed="false">
      <c r="A10636" s="142" t="s">
        <v>20562</v>
      </c>
      <c r="B10636" s="663" t="str">
        <f aca="false">C10636&amp;D10636&amp;E10636&amp;F10636&amp;G10636&amp;H10636</f>
        <v>FORMA METALICA PARA TUNEIS COMPREENDENDO:FORNECIMENTO DE FORMAS DESLIZANTES SOBRE TRILHOS DE 7,00M DE EXTENSAO,EM TUNELDE 70,00M2 DE SECAO,FORMAS RIGIDAS SUSPENSAS POR MACACOS</v>
      </c>
      <c r="C10636" s="142" t="s">
        <v>20563</v>
      </c>
      <c r="D10636" s="142" t="s">
        <v>20564</v>
      </c>
      <c r="E10636" s="142" t="s">
        <v>20565</v>
      </c>
      <c r="I10636" s="142" t="s">
        <v>9</v>
      </c>
      <c r="J10636" s="142" t="n">
        <v>136769.26</v>
      </c>
    </row>
    <row r="10637" customFormat="false" ht="12.75" hidden="false" customHeight="false" outlineLevel="0" collapsed="false">
      <c r="A10637" s="142" t="s">
        <v>20566</v>
      </c>
      <c r="B10637" s="663" t="str">
        <f aca="false">C10637&amp;D10637&amp;E10637&amp;F10637&amp;G10637&amp;H10637</f>
        <v>FORMA METALICA PARA TUNEIS COMPREENDENDO:FORNECIMENTO DE FORMAS DESLIZANTES SOBRE TRILHOS DE 7,00M DE EXTENSAO,EM TUNELDE 70,00M2 DE SECAO,FORMAS RIGIDAS SUSPENSAS POR MACACOS</v>
      </c>
      <c r="C10637" s="142" t="s">
        <v>20563</v>
      </c>
      <c r="D10637" s="142" t="s">
        <v>20564</v>
      </c>
      <c r="E10637" s="142" t="s">
        <v>20565</v>
      </c>
      <c r="I10637" s="142" t="s">
        <v>9</v>
      </c>
      <c r="J10637" s="142" t="n">
        <v>129480.27</v>
      </c>
    </row>
    <row r="10638" customFormat="false" ht="12.75" hidden="false" customHeight="false" outlineLevel="0" collapsed="false">
      <c r="A10638" s="142" t="s">
        <v>20567</v>
      </c>
      <c r="B10638" s="663" t="str">
        <f aca="false">C10638&amp;D10638&amp;E10638&amp;F10638&amp;G10638&amp;H10638</f>
        <v>BARREIRA DINAMICA CONTRA QUEDAS DE ROCHAS,COMPOSTA DE ARAMEDE ALTA RESISTENCIA,ENERGIA DE CONTENCAO ATE 1500KJ,COM GALVANIZACAO EM ZINCO ALUMINIO,INCLUSIVE POSTES,PLACAS DE BASE,CABOS DE ACO ESPECIAIS E DEMAIS COMPONENTES DO SISTEMA.FORNECIMENTO E COLOCACAO</v>
      </c>
      <c r="C10638" s="142" t="s">
        <v>20568</v>
      </c>
      <c r="D10638" s="142" t="s">
        <v>20569</v>
      </c>
      <c r="E10638" s="142" t="s">
        <v>20570</v>
      </c>
      <c r="F10638" s="142" t="s">
        <v>20571</v>
      </c>
      <c r="G10638" s="142" t="s">
        <v>7713</v>
      </c>
      <c r="I10638" s="142" t="s">
        <v>1696</v>
      </c>
      <c r="J10638" s="142" t="n">
        <v>3365.32</v>
      </c>
    </row>
    <row r="10639" customFormat="false" ht="12.75" hidden="false" customHeight="false" outlineLevel="0" collapsed="false">
      <c r="A10639" s="142" t="s">
        <v>20572</v>
      </c>
      <c r="B10639" s="663" t="str">
        <f aca="false">C10639&amp;D10639&amp;E10639&amp;F10639&amp;G10639&amp;H10639</f>
        <v>BARREIRA DINAMICA CONTRA QUEDAS DE ROCHAS,COMPOSTA DE ARAMEDE ALTA RESISTENCIA,ENERGIA DE CONTENCAO ATE 1500KJ,COM GALVANIZACAO EM ZINCO ALUMINIO,INCLUSIVE POSTES,PLACAS DE BASE,CABOS DE ACO ESPECIAIS E DEMAIS COMPONENTES DO SISTEMA.FORNECIMENTO E COLOCACAO</v>
      </c>
      <c r="C10639" s="142" t="s">
        <v>20568</v>
      </c>
      <c r="D10639" s="142" t="s">
        <v>20569</v>
      </c>
      <c r="E10639" s="142" t="s">
        <v>20570</v>
      </c>
      <c r="F10639" s="142" t="s">
        <v>20571</v>
      </c>
      <c r="G10639" s="142" t="s">
        <v>7713</v>
      </c>
      <c r="I10639" s="142" t="s">
        <v>1696</v>
      </c>
      <c r="J10639" s="142" t="n">
        <v>3306.13</v>
      </c>
    </row>
    <row r="10640" customFormat="false" ht="12.75" hidden="false" customHeight="false" outlineLevel="0" collapsed="false">
      <c r="A10640" s="142" t="s">
        <v>20573</v>
      </c>
      <c r="B10640" s="663" t="str">
        <f aca="false">C10640&amp;D10640&amp;E10640&amp;F10640&amp;G10640&amp;H10640</f>
        <v>BARREIRA DINAMICA CONTRA QUEDAS DE ROCHAS,COMPOSTA DE ARAMEDE ALTA RESISTENCIA,ENERGIA DE CONTENCAO ATE 3000KJ,COM GALVANIZACAO EM ZINCO ALUMINIO,INCLUSIVE POSTES,PLACAS DE BASE,CABOS DE ACO ESPECIAIS E DEMAIS COMPONENTES DO SISTEMA.FORNECIMENTO E COLOCACAO</v>
      </c>
      <c r="C10640" s="142" t="s">
        <v>20568</v>
      </c>
      <c r="D10640" s="142" t="s">
        <v>20574</v>
      </c>
      <c r="E10640" s="142" t="s">
        <v>20570</v>
      </c>
      <c r="F10640" s="142" t="s">
        <v>20571</v>
      </c>
      <c r="G10640" s="142" t="s">
        <v>7713</v>
      </c>
      <c r="I10640" s="142" t="s">
        <v>1696</v>
      </c>
      <c r="J10640" s="142" t="n">
        <v>4313.93</v>
      </c>
    </row>
    <row r="10641" customFormat="false" ht="12.75" hidden="false" customHeight="false" outlineLevel="0" collapsed="false">
      <c r="A10641" s="142" t="s">
        <v>20575</v>
      </c>
      <c r="B10641" s="663" t="str">
        <f aca="false">C10641&amp;D10641&amp;E10641&amp;F10641&amp;G10641&amp;H10641</f>
        <v>BARREIRA DINAMICA CONTRA QUEDAS DE ROCHAS,COMPOSTA DE ARAMEDE ALTA RESISTENCIA,ENERGIA DE CONTENCAO ATE 3000KJ,COM GALVANIZACAO EM ZINCO ALUMINIO,INCLUSIVE POSTES,PLACAS DE BASE,CABOS DE ACO ESPECIAIS E DEMAIS COMPONENTES DO SISTEMA.FORNECIMENTO E COLOCACAO</v>
      </c>
      <c r="C10641" s="142" t="s">
        <v>20568</v>
      </c>
      <c r="D10641" s="142" t="s">
        <v>20574</v>
      </c>
      <c r="E10641" s="142" t="s">
        <v>20570</v>
      </c>
      <c r="F10641" s="142" t="s">
        <v>20571</v>
      </c>
      <c r="G10641" s="142" t="s">
        <v>7713</v>
      </c>
      <c r="I10641" s="142" t="s">
        <v>1696</v>
      </c>
      <c r="J10641" s="142" t="n">
        <v>4254.74</v>
      </c>
    </row>
    <row r="10642" customFormat="false" ht="12.75" hidden="false" customHeight="false" outlineLevel="0" collapsed="false">
      <c r="A10642" s="142" t="s">
        <v>20576</v>
      </c>
      <c r="B10642" s="663" t="str">
        <f aca="false">C10642&amp;D10642&amp;E10642&amp;F10642&amp;G10642&amp;H10642</f>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642" s="142" t="s">
        <v>20577</v>
      </c>
      <c r="D10642" s="142" t="s">
        <v>20578</v>
      </c>
      <c r="E10642" s="142" t="s">
        <v>20579</v>
      </c>
      <c r="F10642" s="142" t="s">
        <v>20580</v>
      </c>
      <c r="G10642" s="142" t="s">
        <v>20581</v>
      </c>
      <c r="H10642" s="142" t="s">
        <v>20582</v>
      </c>
      <c r="I10642" s="142" t="s">
        <v>1696</v>
      </c>
      <c r="J10642" s="142" t="n">
        <v>882.04</v>
      </c>
    </row>
    <row r="10643" customFormat="false" ht="12.75" hidden="false" customHeight="false" outlineLevel="0" collapsed="false">
      <c r="A10643" s="142" t="s">
        <v>20583</v>
      </c>
      <c r="B10643" s="663" t="str">
        <f aca="false">C10643&amp;D10643&amp;E10643&amp;F10643&amp;G10643&amp;H10643</f>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643" s="142" t="s">
        <v>20577</v>
      </c>
      <c r="D10643" s="142" t="s">
        <v>20578</v>
      </c>
      <c r="E10643" s="142" t="s">
        <v>20579</v>
      </c>
      <c r="F10643" s="142" t="s">
        <v>20580</v>
      </c>
      <c r="G10643" s="142" t="s">
        <v>20581</v>
      </c>
      <c r="H10643" s="142" t="s">
        <v>20582</v>
      </c>
      <c r="I10643" s="142" t="s">
        <v>1696</v>
      </c>
      <c r="J10643" s="142" t="n">
        <v>824.46</v>
      </c>
    </row>
    <row r="10644" customFormat="false" ht="12.75" hidden="false" customHeight="false" outlineLevel="0" collapsed="false">
      <c r="A10644" s="142" t="s">
        <v>20584</v>
      </c>
      <c r="B10644" s="663" t="str">
        <f aca="false">C10644&amp;D10644&amp;E10644&amp;F10644&amp;G10644&amp;H10644</f>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644" s="142" t="s">
        <v>20585</v>
      </c>
      <c r="D10644" s="142" t="s">
        <v>20586</v>
      </c>
      <c r="E10644" s="142" t="s">
        <v>20587</v>
      </c>
      <c r="F10644" s="142" t="s">
        <v>20588</v>
      </c>
      <c r="G10644" s="142" t="s">
        <v>20589</v>
      </c>
      <c r="H10644" s="142" t="s">
        <v>20590</v>
      </c>
      <c r="I10644" s="142" t="s">
        <v>1696</v>
      </c>
      <c r="J10644" s="142" t="n">
        <v>951.54</v>
      </c>
    </row>
    <row r="10645" customFormat="false" ht="12.75" hidden="false" customHeight="false" outlineLevel="0" collapsed="false">
      <c r="A10645" s="142" t="s">
        <v>20591</v>
      </c>
      <c r="B10645" s="663" t="str">
        <f aca="false">C10645&amp;D10645&amp;E10645&amp;F10645&amp;G10645&amp;H10645</f>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645" s="142" t="s">
        <v>20585</v>
      </c>
      <c r="D10645" s="142" t="s">
        <v>20586</v>
      </c>
      <c r="E10645" s="142" t="s">
        <v>20587</v>
      </c>
      <c r="F10645" s="142" t="s">
        <v>20588</v>
      </c>
      <c r="G10645" s="142" t="s">
        <v>20589</v>
      </c>
      <c r="H10645" s="142" t="s">
        <v>20590</v>
      </c>
      <c r="I10645" s="142" t="s">
        <v>1696</v>
      </c>
      <c r="J10645" s="142" t="n">
        <v>893.97</v>
      </c>
    </row>
    <row r="10646" customFormat="false" ht="12.75" hidden="false" customHeight="false" outlineLevel="0" collapsed="false">
      <c r="A10646" s="142" t="s">
        <v>20592</v>
      </c>
      <c r="B10646" s="663" t="str">
        <f aca="false">C10646&amp;D10646&amp;E10646&amp;F10646&amp;G10646&amp;H10646</f>
        <v>TIRANTE PARA PROTENSAO,PARA ANCORAGEM EM ROCHA,CONSTITUIDO POR 6 FIOS DE ACO DURO DE 8MM.O CUSTO LEVA EM CONTA APENAS OFORNECIMENTO E A CONFECCAO DO CABO,INCLUSIVE PROTECAO ANTICORROSIVA</v>
      </c>
      <c r="C10646" s="142" t="s">
        <v>20593</v>
      </c>
      <c r="D10646" s="142" t="s">
        <v>20594</v>
      </c>
      <c r="E10646" s="142" t="s">
        <v>20595</v>
      </c>
      <c r="F10646" s="142" t="s">
        <v>20596</v>
      </c>
      <c r="I10646" s="142" t="s">
        <v>130</v>
      </c>
      <c r="J10646" s="142" t="n">
        <v>61.2</v>
      </c>
    </row>
    <row r="10647" customFormat="false" ht="12.75" hidden="false" customHeight="false" outlineLevel="0" collapsed="false">
      <c r="A10647" s="142" t="s">
        <v>20597</v>
      </c>
      <c r="B10647" s="663" t="str">
        <f aca="false">C10647&amp;D10647&amp;E10647&amp;F10647&amp;G10647&amp;H10647</f>
        <v>TIRANTE PARA PROTENSAO,PARA ANCORAGEM EM ROCHA,CONSTITUIDO POR 6 FIOS DE ACO DURO DE 8MM.O CUSTO LEVA EM CONTA APENAS OFORNECIMENTO E A CONFECCAO DO CABO,INCLUSIVE PROTECAO ANTICORROSIVA</v>
      </c>
      <c r="C10647" s="142" t="s">
        <v>20593</v>
      </c>
      <c r="D10647" s="142" t="s">
        <v>20594</v>
      </c>
      <c r="E10647" s="142" t="s">
        <v>20595</v>
      </c>
      <c r="F10647" s="142" t="s">
        <v>20596</v>
      </c>
      <c r="I10647" s="142" t="s">
        <v>130</v>
      </c>
      <c r="J10647" s="142" t="n">
        <v>57.65</v>
      </c>
    </row>
    <row r="10648" customFormat="false" ht="12.75" hidden="false" customHeight="false" outlineLevel="0" collapsed="false">
      <c r="A10648" s="142" t="s">
        <v>20598</v>
      </c>
      <c r="B10648" s="663" t="str">
        <f aca="false">C10648&amp;D10648&amp;E10648&amp;F10648&amp;G10648&amp;H10648</f>
        <v>TIRANTE PARA PROTENSAO,PARA ANCORAGEM EM ROCHA,CONSTITUIDO POR 8 FIOS DE ACO DURO DE 8MM.O CUSTO LEVA EM CONTA APENAS OFORNECIMENTO E A CONFECCAO DO CABO,INCLUSIVE PROTECAO ANTICORROSIVA</v>
      </c>
      <c r="C10648" s="142" t="s">
        <v>20593</v>
      </c>
      <c r="D10648" s="142" t="s">
        <v>20599</v>
      </c>
      <c r="E10648" s="142" t="s">
        <v>20595</v>
      </c>
      <c r="F10648" s="142" t="s">
        <v>20596</v>
      </c>
      <c r="I10648" s="142" t="s">
        <v>130</v>
      </c>
      <c r="J10648" s="142" t="n">
        <v>72.77</v>
      </c>
    </row>
    <row r="10649" customFormat="false" ht="12.75" hidden="false" customHeight="false" outlineLevel="0" collapsed="false">
      <c r="A10649" s="142" t="s">
        <v>20600</v>
      </c>
      <c r="B10649" s="663" t="str">
        <f aca="false">C10649&amp;D10649&amp;E10649&amp;F10649&amp;G10649&amp;H10649</f>
        <v>TIRANTE PARA PROTENSAO,PARA ANCORAGEM EM ROCHA,CONSTITUIDO POR 8 FIOS DE ACO DURO DE 8MM.O CUSTO LEVA EM CONTA APENAS OFORNECIMENTO E A CONFECCAO DO CABO,INCLUSIVE PROTECAO ANTICORROSIVA</v>
      </c>
      <c r="C10649" s="142" t="s">
        <v>20593</v>
      </c>
      <c r="D10649" s="142" t="s">
        <v>20599</v>
      </c>
      <c r="E10649" s="142" t="s">
        <v>20595</v>
      </c>
      <c r="F10649" s="142" t="s">
        <v>20596</v>
      </c>
      <c r="I10649" s="142" t="s">
        <v>130</v>
      </c>
      <c r="J10649" s="142" t="n">
        <v>69.22</v>
      </c>
    </row>
    <row r="10650" customFormat="false" ht="12.75" hidden="false" customHeight="false" outlineLevel="0" collapsed="false">
      <c r="A10650" s="142" t="s">
        <v>20601</v>
      </c>
      <c r="B10650" s="663" t="str">
        <f aca="false">C10650&amp;D10650&amp;E10650&amp;F10650&amp;G10650&amp;H10650</f>
        <v>TIRANTE PARA PROTENSAO,PARA ANCORAGEM EM ROCHA,CONSTITUIDO POR 10 FIOS DE ACO DURO DE 8MM.O CUSTO LEVA EM CONTA APENAS O FORNECIMENTO E A CONFECCAO DO CABO,INCLUSIVE PROTECAO ANTICORROSIVA</v>
      </c>
      <c r="C10650" s="142" t="s">
        <v>20593</v>
      </c>
      <c r="D10650" s="142" t="s">
        <v>20602</v>
      </c>
      <c r="E10650" s="142" t="s">
        <v>20603</v>
      </c>
      <c r="F10650" s="142" t="s">
        <v>20604</v>
      </c>
      <c r="I10650" s="142" t="s">
        <v>130</v>
      </c>
      <c r="J10650" s="142" t="n">
        <v>84.33</v>
      </c>
    </row>
    <row r="10651" customFormat="false" ht="12.75" hidden="false" customHeight="false" outlineLevel="0" collapsed="false">
      <c r="A10651" s="142" t="s">
        <v>20605</v>
      </c>
      <c r="B10651" s="663" t="str">
        <f aca="false">C10651&amp;D10651&amp;E10651&amp;F10651&amp;G10651&amp;H10651</f>
        <v>TIRANTE PARA PROTENSAO,PARA ANCORAGEM EM ROCHA,CONSTITUIDO POR 10 FIOS DE ACO DURO DE 8MM.O CUSTO LEVA EM CONTA APENAS O FORNECIMENTO E A CONFECCAO DO CABO,INCLUSIVE PROTECAO ANTICORROSIVA</v>
      </c>
      <c r="C10651" s="142" t="s">
        <v>20593</v>
      </c>
      <c r="D10651" s="142" t="s">
        <v>20602</v>
      </c>
      <c r="E10651" s="142" t="s">
        <v>20603</v>
      </c>
      <c r="F10651" s="142" t="s">
        <v>20604</v>
      </c>
      <c r="I10651" s="142" t="s">
        <v>130</v>
      </c>
      <c r="J10651" s="142" t="n">
        <v>80.78</v>
      </c>
    </row>
    <row r="10652" customFormat="false" ht="12.75" hidden="false" customHeight="false" outlineLevel="0" collapsed="false">
      <c r="A10652" s="142" t="s">
        <v>20606</v>
      </c>
      <c r="B10652" s="663" t="str">
        <f aca="false">C10652&amp;D10652&amp;E10652&amp;F10652&amp;G10652&amp;H10652</f>
        <v>TIRANTE PARA PROTENSAO,PARA ANCORAGEM EM ROCHA,CONSTITUIDO POR 12 FIOS DE ACO DURO DE 8MM.O CUSTO LEVA EM CONTA APENAS O FORNECIMENTO E A CONFECCAO DO CABO,INCLUSIVE PROTECAO ANTICORROSIVA</v>
      </c>
      <c r="C10652" s="142" t="s">
        <v>20593</v>
      </c>
      <c r="D10652" s="142" t="s">
        <v>20607</v>
      </c>
      <c r="E10652" s="142" t="s">
        <v>20603</v>
      </c>
      <c r="F10652" s="142" t="s">
        <v>20604</v>
      </c>
      <c r="I10652" s="142" t="s">
        <v>130</v>
      </c>
      <c r="J10652" s="142" t="n">
        <v>95.9</v>
      </c>
    </row>
    <row r="10653" customFormat="false" ht="12.75" hidden="false" customHeight="false" outlineLevel="0" collapsed="false">
      <c r="A10653" s="142" t="s">
        <v>20608</v>
      </c>
      <c r="B10653" s="663" t="str">
        <f aca="false">C10653&amp;D10653&amp;E10653&amp;F10653&amp;G10653&amp;H10653</f>
        <v>TIRANTE PARA PROTENSAO,PARA ANCORAGEM EM ROCHA,CONSTITUIDO POR 12 FIOS DE ACO DURO DE 8MM.O CUSTO LEVA EM CONTA APENAS O FORNECIMENTO E A CONFECCAO DO CABO,INCLUSIVE PROTECAO ANTICORROSIVA</v>
      </c>
      <c r="C10653" s="142" t="s">
        <v>20593</v>
      </c>
      <c r="D10653" s="142" t="s">
        <v>20607</v>
      </c>
      <c r="E10653" s="142" t="s">
        <v>20603</v>
      </c>
      <c r="F10653" s="142" t="s">
        <v>20604</v>
      </c>
      <c r="I10653" s="142" t="s">
        <v>130</v>
      </c>
      <c r="J10653" s="142" t="n">
        <v>92.35</v>
      </c>
    </row>
    <row r="10654" customFormat="false" ht="12.75" hidden="false" customHeight="false" outlineLevel="0" collapsed="false">
      <c r="A10654" s="142" t="s">
        <v>20609</v>
      </c>
      <c r="B10654" s="663" t="str">
        <f aca="false">C10654&amp;D10654&amp;E10654&amp;F10654&amp;G10654&amp;H10654</f>
        <v>TIRANTE PARA PROTENSAO,PARA ANCORAGEM EM ROCHA,CONSTITUIDO POR 4 CORDOALHAS DE 12,7MM.O CUSTO LEVA EM CONTA APENAS O FORNECIMENTO E A CONFECCAO DO CABO,INCLUSIVE PROTECAO ANTICORROSIVA</v>
      </c>
      <c r="C10654" s="142" t="s">
        <v>20593</v>
      </c>
      <c r="D10654" s="142" t="s">
        <v>20610</v>
      </c>
      <c r="E10654" s="142" t="s">
        <v>20611</v>
      </c>
      <c r="F10654" s="142" t="s">
        <v>20612</v>
      </c>
      <c r="I10654" s="142" t="s">
        <v>130</v>
      </c>
      <c r="J10654" s="142" t="n">
        <v>80.26</v>
      </c>
    </row>
    <row r="10655" customFormat="false" ht="12.75" hidden="false" customHeight="false" outlineLevel="0" collapsed="false">
      <c r="A10655" s="142" t="s">
        <v>20613</v>
      </c>
      <c r="B10655" s="663" t="str">
        <f aca="false">C10655&amp;D10655&amp;E10655&amp;F10655&amp;G10655&amp;H10655</f>
        <v>TIRANTE PARA PROTENSAO,PARA ANCORAGEM EM ROCHA,CONSTITUIDO POR 4 CORDOALHAS DE 12,7MM.O CUSTO LEVA EM CONTA APENAS O FORNECIMENTO E A CONFECCAO DO CABO,INCLUSIVE PROTECAO ANTICORROSIVA</v>
      </c>
      <c r="C10655" s="142" t="s">
        <v>20593</v>
      </c>
      <c r="D10655" s="142" t="s">
        <v>20610</v>
      </c>
      <c r="E10655" s="142" t="s">
        <v>20611</v>
      </c>
      <c r="F10655" s="142" t="s">
        <v>20612</v>
      </c>
      <c r="I10655" s="142" t="s">
        <v>130</v>
      </c>
      <c r="J10655" s="142" t="n">
        <v>75.59</v>
      </c>
    </row>
    <row r="10656" customFormat="false" ht="12.75" hidden="false" customHeight="false" outlineLevel="0" collapsed="false">
      <c r="A10656" s="142" t="s">
        <v>20614</v>
      </c>
      <c r="B10656" s="663" t="str">
        <f aca="false">C10656&amp;D10656&amp;E10656&amp;F10656&amp;G10656&amp;H10656</f>
        <v>TIRANTE PARA PROTENSAO,PARA ANCORAGEM EM ROCHA,CONSTITUIDO POR 6 CORDOALHAS DE 12,7MM.O CUSTO LEVA EM CONTA APENAS O FORNECIMENTO E A CONFECCAO DO CABO,INCLUSIVE PROTECAO ANTICORROSIVA</v>
      </c>
      <c r="C10656" s="142" t="s">
        <v>20593</v>
      </c>
      <c r="D10656" s="142" t="s">
        <v>20615</v>
      </c>
      <c r="E10656" s="142" t="s">
        <v>20611</v>
      </c>
      <c r="F10656" s="142" t="s">
        <v>20612</v>
      </c>
      <c r="I10656" s="142" t="s">
        <v>130</v>
      </c>
      <c r="J10656" s="142" t="n">
        <v>102.95</v>
      </c>
    </row>
    <row r="10657" customFormat="false" ht="12.75" hidden="false" customHeight="false" outlineLevel="0" collapsed="false">
      <c r="A10657" s="142" t="s">
        <v>20616</v>
      </c>
      <c r="B10657" s="663" t="str">
        <f aca="false">C10657&amp;D10657&amp;E10657&amp;F10657&amp;G10657&amp;H10657</f>
        <v>TIRANTE PARA PROTENSAO,PARA ANCORAGEM EM ROCHA,CONSTITUIDO POR 6 CORDOALHAS DE 12,7MM.O CUSTO LEVA EM CONTA APENAS O FORNECIMENTO E A CONFECCAO DO CABO,INCLUSIVE PROTECAO ANTICORROSIVA</v>
      </c>
      <c r="C10657" s="142" t="s">
        <v>20593</v>
      </c>
      <c r="D10657" s="142" t="s">
        <v>20615</v>
      </c>
      <c r="E10657" s="142" t="s">
        <v>20611</v>
      </c>
      <c r="F10657" s="142" t="s">
        <v>20612</v>
      </c>
      <c r="I10657" s="142" t="s">
        <v>130</v>
      </c>
      <c r="J10657" s="142" t="n">
        <v>98.28</v>
      </c>
    </row>
    <row r="10658" customFormat="false" ht="12.75" hidden="false" customHeight="false" outlineLevel="0" collapsed="false">
      <c r="A10658" s="142" t="s">
        <v>20617</v>
      </c>
      <c r="B10658" s="663" t="str">
        <f aca="false">C10658&amp;D10658&amp;E10658&amp;F10658&amp;G10658&amp;H10658</f>
        <v>TIRANTE PARA PROTENSAO,PARA ANCORAGEM EM ROCHA,CONSTITUIDO POR 8 CORDOALHAS DE 12,7MM.O CUSTO LEVA EM CONTA APENAS O FORNECIMENTO E A CONFECCAO DO CABO,INCLUSIVE PROTECAO ANTICORROSIVA</v>
      </c>
      <c r="C10658" s="142" t="s">
        <v>20593</v>
      </c>
      <c r="D10658" s="142" t="s">
        <v>20618</v>
      </c>
      <c r="E10658" s="142" t="s">
        <v>20611</v>
      </c>
      <c r="F10658" s="142" t="s">
        <v>20612</v>
      </c>
      <c r="I10658" s="142" t="s">
        <v>130</v>
      </c>
      <c r="J10658" s="142" t="n">
        <v>125.64</v>
      </c>
    </row>
    <row r="10659" customFormat="false" ht="12.75" hidden="false" customHeight="false" outlineLevel="0" collapsed="false">
      <c r="A10659" s="142" t="s">
        <v>20619</v>
      </c>
      <c r="B10659" s="663" t="str">
        <f aca="false">C10659&amp;D10659&amp;E10659&amp;F10659&amp;G10659&amp;H10659</f>
        <v>TIRANTE PARA PROTENSAO,PARA ANCORAGEM EM ROCHA,CONSTITUIDO POR 8 CORDOALHAS DE 12,7MM.O CUSTO LEVA EM CONTA APENAS O FORNECIMENTO E A CONFECCAO DO CABO,INCLUSIVE PROTECAO ANTICORROSIVA</v>
      </c>
      <c r="C10659" s="142" t="s">
        <v>20593</v>
      </c>
      <c r="D10659" s="142" t="s">
        <v>20618</v>
      </c>
      <c r="E10659" s="142" t="s">
        <v>20611</v>
      </c>
      <c r="F10659" s="142" t="s">
        <v>20612</v>
      </c>
      <c r="I10659" s="142" t="s">
        <v>130</v>
      </c>
      <c r="J10659" s="142" t="n">
        <v>120.98</v>
      </c>
    </row>
    <row r="10660" customFormat="false" ht="12.75" hidden="false" customHeight="false" outlineLevel="0" collapsed="false">
      <c r="A10660" s="142" t="s">
        <v>20620</v>
      </c>
      <c r="B10660" s="663" t="str">
        <f aca="false">C10660&amp;D10660&amp;E10660&amp;F10660&amp;G10660&amp;H10660</f>
        <v>TIRANTE PARA PROTENSAO,PARA ANCORAGEM EM ROCHA,CONSTITUIDO POR 10 CORDOALHAS DE 12,7MM.O CUSTO LEVA EM CONTA APENAS O FORNECIMENTO E A CONFECCAO DO CABO,INCLUSIVE PROTECAO ANTICORROSIVA</v>
      </c>
      <c r="C10660" s="142" t="s">
        <v>20593</v>
      </c>
      <c r="D10660" s="142" t="s">
        <v>20621</v>
      </c>
      <c r="E10660" s="142" t="s">
        <v>20622</v>
      </c>
      <c r="F10660" s="142" t="s">
        <v>20623</v>
      </c>
      <c r="I10660" s="142" t="s">
        <v>130</v>
      </c>
      <c r="J10660" s="142" t="n">
        <v>148.34</v>
      </c>
    </row>
    <row r="10661" customFormat="false" ht="12.75" hidden="false" customHeight="false" outlineLevel="0" collapsed="false">
      <c r="A10661" s="142" t="s">
        <v>20624</v>
      </c>
      <c r="B10661" s="663" t="str">
        <f aca="false">C10661&amp;D10661&amp;E10661&amp;F10661&amp;G10661&amp;H10661</f>
        <v>TIRANTE PARA PROTENSAO,PARA ANCORAGEM EM ROCHA,CONSTITUIDO POR 10 CORDOALHAS DE 12,7MM.O CUSTO LEVA EM CONTA APENAS O FORNECIMENTO E A CONFECCAO DO CABO,INCLUSIVE PROTECAO ANTICORROSIVA</v>
      </c>
      <c r="C10661" s="142" t="s">
        <v>20593</v>
      </c>
      <c r="D10661" s="142" t="s">
        <v>20621</v>
      </c>
      <c r="E10661" s="142" t="s">
        <v>20622</v>
      </c>
      <c r="F10661" s="142" t="s">
        <v>20623</v>
      </c>
      <c r="I10661" s="142" t="s">
        <v>130</v>
      </c>
      <c r="J10661" s="142" t="n">
        <v>143.67</v>
      </c>
    </row>
    <row r="10662" customFormat="false" ht="12.75" hidden="false" customHeight="false" outlineLevel="0" collapsed="false">
      <c r="A10662" s="142" t="s">
        <v>20625</v>
      </c>
      <c r="B10662" s="663" t="str">
        <f aca="false">C10662&amp;D10662&amp;E10662&amp;F10662&amp;G10662&amp;H10662</f>
        <v>TIRANTE PARA PROTENSAO,PARA ANCORAGEM EM ROCHA,CONSTITUIDO POR 12 CORDOALHAS DE 12,7MM.O CUSTO LEVA EM CONTA APENAS O FORNECIMENTO E A CONFECCAO DO CABO,INCLUSIVE PROTECAO ANTICORROSIVA</v>
      </c>
      <c r="C10662" s="142" t="s">
        <v>20593</v>
      </c>
      <c r="D10662" s="142" t="s">
        <v>20626</v>
      </c>
      <c r="E10662" s="142" t="s">
        <v>20622</v>
      </c>
      <c r="F10662" s="142" t="s">
        <v>20623</v>
      </c>
      <c r="I10662" s="142" t="s">
        <v>130</v>
      </c>
      <c r="J10662" s="142" t="n">
        <v>171.03</v>
      </c>
    </row>
    <row r="10663" customFormat="false" ht="12.75" hidden="false" customHeight="false" outlineLevel="0" collapsed="false">
      <c r="A10663" s="142" t="s">
        <v>20627</v>
      </c>
      <c r="B10663" s="663" t="str">
        <f aca="false">C10663&amp;D10663&amp;E10663&amp;F10663&amp;G10663&amp;H10663</f>
        <v>TIRANTE PARA PROTENSAO,PARA ANCORAGEM EM ROCHA,CONSTITUIDO POR 12 CORDOALHAS DE 12,7MM.O CUSTO LEVA EM CONTA APENAS O FORNECIMENTO E A CONFECCAO DO CABO,INCLUSIVE PROTECAO ANTICORROSIVA</v>
      </c>
      <c r="C10663" s="142" t="s">
        <v>20593</v>
      </c>
      <c r="D10663" s="142" t="s">
        <v>20626</v>
      </c>
      <c r="E10663" s="142" t="s">
        <v>20622</v>
      </c>
      <c r="F10663" s="142" t="s">
        <v>20623</v>
      </c>
      <c r="I10663" s="142" t="s">
        <v>130</v>
      </c>
      <c r="J10663" s="142" t="n">
        <v>166.36</v>
      </c>
    </row>
    <row r="10664" customFormat="false" ht="12.75" hidden="false" customHeight="false" outlineLevel="0" collapsed="false">
      <c r="A10664" s="142" t="s">
        <v>20628</v>
      </c>
      <c r="B10664" s="663" t="str">
        <f aca="false">C10664&amp;D10664&amp;E10664&amp;F10664&amp;G10664&amp;H10664</f>
        <v>TIRANTE PROTENDIDO PARA ANCORAGEM EM SOLO,CONSTITUIDO POR 6FIOS DE ACO DURO DE 8MM.O CUSTO INCLUI APENAS O FORNECIMENTO E A CONFECCAO DO CABO PARA O TRECHO LIVRE,INCLUSIVE PROTECAO ANTICORROSIVA</v>
      </c>
      <c r="C10664" s="142" t="s">
        <v>20629</v>
      </c>
      <c r="D10664" s="142" t="s">
        <v>20630</v>
      </c>
      <c r="E10664" s="142" t="s">
        <v>20631</v>
      </c>
      <c r="F10664" s="142" t="s">
        <v>20632</v>
      </c>
      <c r="I10664" s="142" t="s">
        <v>130</v>
      </c>
      <c r="J10664" s="142" t="n">
        <v>71.94</v>
      </c>
    </row>
    <row r="10665" customFormat="false" ht="12.75" hidden="false" customHeight="false" outlineLevel="0" collapsed="false">
      <c r="A10665" s="142" t="s">
        <v>20633</v>
      </c>
      <c r="B10665" s="663" t="str">
        <f aca="false">C10665&amp;D10665&amp;E10665&amp;F10665&amp;G10665&amp;H10665</f>
        <v>TIRANTE PROTENDIDO PARA ANCORAGEM EM SOLO,CONSTITUIDO POR 6FIOS DE ACO DURO DE 8MM.O CUSTO INCLUI APENAS O FORNECIMENTO E A CONFECCAO DO CABO PARA O TRECHO LIVRE,INCLUSIVE PROTECAO ANTICORROSIVA</v>
      </c>
      <c r="C10665" s="142" t="s">
        <v>20629</v>
      </c>
      <c r="D10665" s="142" t="s">
        <v>20630</v>
      </c>
      <c r="E10665" s="142" t="s">
        <v>20631</v>
      </c>
      <c r="F10665" s="142" t="s">
        <v>20632</v>
      </c>
      <c r="I10665" s="142" t="s">
        <v>130</v>
      </c>
      <c r="J10665" s="142" t="n">
        <v>67.46</v>
      </c>
    </row>
    <row r="10666" customFormat="false" ht="12.75" hidden="false" customHeight="false" outlineLevel="0" collapsed="false">
      <c r="A10666" s="142" t="s">
        <v>20634</v>
      </c>
      <c r="B10666" s="663" t="str">
        <f aca="false">C10666&amp;D10666&amp;E10666&amp;F10666&amp;G10666&amp;H10666</f>
        <v>TIRANTE PROTENDIDO PARA ANCORAGEM EM SOLO,CONSTITUIDO POR 8FIOS DE ACO DURO DE 8MM.O CUSTO INCLUI APENAS O FORNECIMENTO E A CONFECCAO DO CABO PARA O TRECHO LIVRE,INCLUSIVE PROTECAO ANTICORROSIVA</v>
      </c>
      <c r="C10666" s="142" t="s">
        <v>20635</v>
      </c>
      <c r="D10666" s="142" t="s">
        <v>20630</v>
      </c>
      <c r="E10666" s="142" t="s">
        <v>20631</v>
      </c>
      <c r="F10666" s="142" t="s">
        <v>20632</v>
      </c>
      <c r="I10666" s="142" t="s">
        <v>130</v>
      </c>
      <c r="J10666" s="142" t="n">
        <v>83.51</v>
      </c>
    </row>
    <row r="10667" customFormat="false" ht="12.75" hidden="false" customHeight="false" outlineLevel="0" collapsed="false">
      <c r="A10667" s="142" t="s">
        <v>20636</v>
      </c>
      <c r="B10667" s="663" t="str">
        <f aca="false">C10667&amp;D10667&amp;E10667&amp;F10667&amp;G10667&amp;H10667</f>
        <v>TIRANTE PROTENDIDO PARA ANCORAGEM EM SOLO,CONSTITUIDO POR 8FIOS DE ACO DURO DE 8MM.O CUSTO INCLUI APENAS O FORNECIMENTO E A CONFECCAO DO CABO PARA O TRECHO LIVRE,INCLUSIVE PROTECAO ANTICORROSIVA</v>
      </c>
      <c r="C10667" s="142" t="s">
        <v>20635</v>
      </c>
      <c r="D10667" s="142" t="s">
        <v>20630</v>
      </c>
      <c r="E10667" s="142" t="s">
        <v>20631</v>
      </c>
      <c r="F10667" s="142" t="s">
        <v>20632</v>
      </c>
      <c r="I10667" s="142" t="s">
        <v>130</v>
      </c>
      <c r="J10667" s="142" t="n">
        <v>79.03</v>
      </c>
    </row>
    <row r="10668" customFormat="false" ht="12.75" hidden="false" customHeight="false" outlineLevel="0" collapsed="false">
      <c r="A10668" s="142" t="s">
        <v>20637</v>
      </c>
      <c r="B10668" s="663" t="str">
        <f aca="false">C10668&amp;D10668&amp;E10668&amp;F10668&amp;G10668&amp;H10668</f>
        <v>TIRANTE PROTENDIDO PARA ANCORAGEM EM SOLO,CONSTITUIDO POR 10 FIOS DE ACO DURO DE 8MM.O CUSTO INCLUI APENAS O FORNECIMENTO E A CONFECCAO DO CABO PARA O TRECHO LIVRE,INCLUSIVE PROTECAO ANTICORROSIVA</v>
      </c>
      <c r="C10668" s="142" t="s">
        <v>20638</v>
      </c>
      <c r="D10668" s="142" t="s">
        <v>20639</v>
      </c>
      <c r="E10668" s="142" t="s">
        <v>20640</v>
      </c>
      <c r="F10668" s="142" t="s">
        <v>20641</v>
      </c>
      <c r="I10668" s="142" t="s">
        <v>130</v>
      </c>
      <c r="J10668" s="142" t="n">
        <v>95.08</v>
      </c>
    </row>
    <row r="10669" customFormat="false" ht="12.75" hidden="false" customHeight="false" outlineLevel="0" collapsed="false">
      <c r="A10669" s="142" t="s">
        <v>20642</v>
      </c>
      <c r="B10669" s="663" t="str">
        <f aca="false">C10669&amp;D10669&amp;E10669&amp;F10669&amp;G10669&amp;H10669</f>
        <v>TIRANTE PROTENDIDO PARA ANCORAGEM EM SOLO,CONSTITUIDO POR 10 FIOS DE ACO DURO DE 8MM.O CUSTO INCLUI APENAS O FORNECIMENTO E A CONFECCAO DO CABO PARA O TRECHO LIVRE,INCLUSIVE PROTECAO ANTICORROSIVA</v>
      </c>
      <c r="C10669" s="142" t="s">
        <v>20638</v>
      </c>
      <c r="D10669" s="142" t="s">
        <v>20639</v>
      </c>
      <c r="E10669" s="142" t="s">
        <v>20640</v>
      </c>
      <c r="F10669" s="142" t="s">
        <v>20641</v>
      </c>
      <c r="I10669" s="142" t="s">
        <v>130</v>
      </c>
      <c r="J10669" s="142" t="n">
        <v>90.6</v>
      </c>
    </row>
    <row r="10670" customFormat="false" ht="12.75" hidden="false" customHeight="false" outlineLevel="0" collapsed="false">
      <c r="A10670" s="142" t="s">
        <v>20643</v>
      </c>
      <c r="B10670" s="663" t="str">
        <f aca="false">C10670&amp;D10670&amp;E10670&amp;F10670&amp;G10670&amp;H10670</f>
        <v>TIRANTE PROTENDIDO PARA ANCORAGEM EM SOLO,CONSTITUIDO POR 12 FIOS DE ACO DURO DE 8MM.O CUSTO INCLUI APENAS O FORNECIMENTO E A CONFECCAO DO CABO PARA O TRECHO LIVRE,INCLUSIVE PROTECAO ANTICORROSIVA</v>
      </c>
      <c r="C10670" s="142" t="s">
        <v>20644</v>
      </c>
      <c r="D10670" s="142" t="s">
        <v>20639</v>
      </c>
      <c r="E10670" s="142" t="s">
        <v>20640</v>
      </c>
      <c r="F10670" s="142" t="s">
        <v>20641</v>
      </c>
      <c r="I10670" s="142" t="s">
        <v>130</v>
      </c>
      <c r="J10670" s="142" t="n">
        <v>106.64</v>
      </c>
    </row>
    <row r="10671" customFormat="false" ht="12.75" hidden="false" customHeight="false" outlineLevel="0" collapsed="false">
      <c r="A10671" s="142" t="s">
        <v>20645</v>
      </c>
      <c r="B10671" s="663" t="str">
        <f aca="false">C10671&amp;D10671&amp;E10671&amp;F10671&amp;G10671&amp;H10671</f>
        <v>TIRANTE PROTENDIDO PARA ANCORAGEM EM SOLO,CONSTITUIDO POR 12 FIOS DE ACO DURO DE 8MM.O CUSTO INCLUI APENAS O FORNECIMENTO E A CONFECCAO DO CABO PARA O TRECHO LIVRE,INCLUSIVE PROTECAO ANTICORROSIVA</v>
      </c>
      <c r="C10671" s="142" t="s">
        <v>20644</v>
      </c>
      <c r="D10671" s="142" t="s">
        <v>20639</v>
      </c>
      <c r="E10671" s="142" t="s">
        <v>20640</v>
      </c>
      <c r="F10671" s="142" t="s">
        <v>20641</v>
      </c>
      <c r="I10671" s="142" t="s">
        <v>130</v>
      </c>
      <c r="J10671" s="142" t="n">
        <v>102.16</v>
      </c>
    </row>
    <row r="10672" customFormat="false" ht="12.75" hidden="false" customHeight="false" outlineLevel="0" collapsed="false">
      <c r="A10672" s="142" t="s">
        <v>20646</v>
      </c>
      <c r="B10672" s="663" t="str">
        <f aca="false">C10672&amp;D10672&amp;E10672&amp;F10672&amp;G10672&amp;H10672</f>
        <v>TIRANTE PROTENDIDO PARA ANCORAGEM EM SOLO,CONSTITUIDO POR 16 FIOS DE ACO DURO DE 8MM.O CUSTO INCLUI APENAS O FORNECIMENTO E A CONFECCAO DO CABO PARA O TRECHO LIVRE,INCLUSIVE PROTECAO ANTICORROSIVA</v>
      </c>
      <c r="C10672" s="142" t="s">
        <v>20647</v>
      </c>
      <c r="D10672" s="142" t="s">
        <v>20639</v>
      </c>
      <c r="E10672" s="142" t="s">
        <v>20640</v>
      </c>
      <c r="F10672" s="142" t="s">
        <v>20641</v>
      </c>
      <c r="I10672" s="142" t="s">
        <v>130</v>
      </c>
      <c r="J10672" s="142" t="n">
        <v>131.22</v>
      </c>
    </row>
    <row r="10673" customFormat="false" ht="12.75" hidden="false" customHeight="false" outlineLevel="0" collapsed="false">
      <c r="A10673" s="142" t="s">
        <v>20648</v>
      </c>
      <c r="B10673" s="663" t="str">
        <f aca="false">C10673&amp;D10673&amp;E10673&amp;F10673&amp;G10673&amp;H10673</f>
        <v>TIRANTE PROTENDIDO PARA ANCORAGEM EM SOLO,CONSTITUIDO POR 16 FIOS DE ACO DURO DE 8MM.O CUSTO INCLUI APENAS O FORNECIMENTO E A CONFECCAO DO CABO PARA O TRECHO LIVRE,INCLUSIVE PROTECAO ANTICORROSIVA</v>
      </c>
      <c r="C10673" s="142" t="s">
        <v>20647</v>
      </c>
      <c r="D10673" s="142" t="s">
        <v>20639</v>
      </c>
      <c r="E10673" s="142" t="s">
        <v>20640</v>
      </c>
      <c r="F10673" s="142" t="s">
        <v>20641</v>
      </c>
      <c r="I10673" s="142" t="s">
        <v>130</v>
      </c>
      <c r="J10673" s="142" t="n">
        <v>126.74</v>
      </c>
    </row>
    <row r="10674" customFormat="false" ht="12.75" hidden="false" customHeight="false" outlineLevel="0" collapsed="false">
      <c r="A10674" s="142" t="s">
        <v>20649</v>
      </c>
      <c r="B10674" s="663" t="str">
        <f aca="false">C10674&amp;D10674&amp;E10674&amp;F10674&amp;G10674&amp;H10674</f>
        <v>TIRANTE PROTENDIDO PARA ANCORAGEM EM SOLO,CONSTITUIDO POR 4CORDOALHAS DE 12,7MM.O CUSTO INCLUI APENAS O FORNECIMENTO EA CONFECCAO DO CABO PARA O TRECHO LIVRE,INCLUSIVE PROTECAO ANTICORROSIVA</v>
      </c>
      <c r="C10674" s="142" t="s">
        <v>20650</v>
      </c>
      <c r="D10674" s="142" t="s">
        <v>20651</v>
      </c>
      <c r="E10674" s="142" t="s">
        <v>20652</v>
      </c>
      <c r="F10674" s="142" t="s">
        <v>20653</v>
      </c>
      <c r="I10674" s="142" t="s">
        <v>130</v>
      </c>
      <c r="J10674" s="142" t="n">
        <v>85.42</v>
      </c>
    </row>
    <row r="10675" customFormat="false" ht="12.75" hidden="false" customHeight="false" outlineLevel="0" collapsed="false">
      <c r="A10675" s="142" t="s">
        <v>20654</v>
      </c>
      <c r="B10675" s="663" t="str">
        <f aca="false">C10675&amp;D10675&amp;E10675&amp;F10675&amp;G10675&amp;H10675</f>
        <v>TIRANTE PROTENDIDO PARA ANCORAGEM EM SOLO,CONSTITUIDO POR 4CORDOALHAS DE 12,7MM.O CUSTO INCLUI APENAS O FORNECIMENTO EA CONFECCAO DO CABO PARA O TRECHO LIVRE,INCLUSIVE PROTECAO ANTICORROSIVA</v>
      </c>
      <c r="C10675" s="142" t="s">
        <v>20650</v>
      </c>
      <c r="D10675" s="142" t="s">
        <v>20651</v>
      </c>
      <c r="E10675" s="142" t="s">
        <v>20652</v>
      </c>
      <c r="F10675" s="142" t="s">
        <v>20653</v>
      </c>
      <c r="I10675" s="142" t="s">
        <v>130</v>
      </c>
      <c r="J10675" s="142" t="n">
        <v>80.57</v>
      </c>
    </row>
    <row r="10676" customFormat="false" ht="12.75" hidden="false" customHeight="false" outlineLevel="0" collapsed="false">
      <c r="A10676" s="142" t="s">
        <v>20655</v>
      </c>
      <c r="B10676" s="663" t="str">
        <f aca="false">C10676&amp;D10676&amp;E10676&amp;F10676&amp;G10676&amp;H10676</f>
        <v>TIRANTE PROTENDIDO PARA ANCORAGEM EM SOLO,CONSTITUIDO POR 6CORDOALHAS DE 12,7MM.O CUSTO INCLUI APENAS O FORNECIMENTO EA CONFECCAO DO CABO PARA O TRECHO LIVRE,INCLUSIVE PROTECAO ANTICORROSIVA</v>
      </c>
      <c r="C10676" s="142" t="s">
        <v>20629</v>
      </c>
      <c r="D10676" s="142" t="s">
        <v>20651</v>
      </c>
      <c r="E10676" s="142" t="s">
        <v>20652</v>
      </c>
      <c r="F10676" s="142" t="s">
        <v>20653</v>
      </c>
      <c r="I10676" s="142" t="s">
        <v>130</v>
      </c>
      <c r="J10676" s="142" t="n">
        <v>108.11</v>
      </c>
    </row>
    <row r="10677" customFormat="false" ht="12.75" hidden="false" customHeight="false" outlineLevel="0" collapsed="false">
      <c r="A10677" s="142" t="s">
        <v>20656</v>
      </c>
      <c r="B10677" s="663" t="str">
        <f aca="false">C10677&amp;D10677&amp;E10677&amp;F10677&amp;G10677&amp;H10677</f>
        <v>TIRANTE PROTENDIDO PARA ANCORAGEM EM SOLO,CONSTITUIDO POR 6CORDOALHAS DE 12,7MM.O CUSTO INCLUI APENAS O FORNECIMENTO EA CONFECCAO DO CABO PARA O TRECHO LIVRE,INCLUSIVE PROTECAO ANTICORROSIVA</v>
      </c>
      <c r="C10677" s="142" t="s">
        <v>20629</v>
      </c>
      <c r="D10677" s="142" t="s">
        <v>20651</v>
      </c>
      <c r="E10677" s="142" t="s">
        <v>20652</v>
      </c>
      <c r="F10677" s="142" t="s">
        <v>20653</v>
      </c>
      <c r="I10677" s="142" t="s">
        <v>130</v>
      </c>
      <c r="J10677" s="142" t="n">
        <v>103.26</v>
      </c>
    </row>
    <row r="10678" customFormat="false" ht="12.75" hidden="false" customHeight="false" outlineLevel="0" collapsed="false">
      <c r="A10678" s="142" t="s">
        <v>20657</v>
      </c>
      <c r="B10678" s="663" t="str">
        <f aca="false">C10678&amp;D10678&amp;E10678&amp;F10678&amp;G10678&amp;H10678</f>
        <v>TIRANTE PROTENDIDO PARA ANCORAGEM EM SOLO,CONSTITUIDO POR 8CORDOALHAS DE 12,7MM.O CUSTO INCLUI APENAS O FORNECIMENTO EA CONFECCAO DO CABO PARA O TRECHO LIVRE,INCLUSIVE PROTECAO ANTICORROSIVA</v>
      </c>
      <c r="C10678" s="142" t="s">
        <v>20635</v>
      </c>
      <c r="D10678" s="142" t="s">
        <v>20651</v>
      </c>
      <c r="E10678" s="142" t="s">
        <v>20652</v>
      </c>
      <c r="F10678" s="142" t="s">
        <v>20653</v>
      </c>
      <c r="I10678" s="142" t="s">
        <v>130</v>
      </c>
      <c r="J10678" s="142" t="n">
        <v>130.81</v>
      </c>
    </row>
    <row r="10679" customFormat="false" ht="12.75" hidden="false" customHeight="false" outlineLevel="0" collapsed="false">
      <c r="A10679" s="142" t="s">
        <v>20658</v>
      </c>
      <c r="B10679" s="663" t="str">
        <f aca="false">C10679&amp;D10679&amp;E10679&amp;F10679&amp;G10679&amp;H10679</f>
        <v>TIRANTE PROTENDIDO PARA ANCORAGEM EM SOLO,CONSTITUIDO POR 8CORDOALHAS DE 12,7MM.O CUSTO INCLUI APENAS O FORNECIMENTO EA CONFECCAO DO CABO PARA O TRECHO LIVRE,INCLUSIVE PROTECAO ANTICORROSIVA</v>
      </c>
      <c r="C10679" s="142" t="s">
        <v>20635</v>
      </c>
      <c r="D10679" s="142" t="s">
        <v>20651</v>
      </c>
      <c r="E10679" s="142" t="s">
        <v>20652</v>
      </c>
      <c r="F10679" s="142" t="s">
        <v>20653</v>
      </c>
      <c r="I10679" s="142" t="s">
        <v>130</v>
      </c>
      <c r="J10679" s="142" t="n">
        <v>125.95</v>
      </c>
    </row>
    <row r="10680" customFormat="false" ht="12.75" hidden="false" customHeight="false" outlineLevel="0" collapsed="false">
      <c r="A10680" s="142" t="s">
        <v>20659</v>
      </c>
      <c r="B10680" s="663" t="str">
        <f aca="false">C10680&amp;D10680&amp;E10680&amp;F10680&amp;G10680&amp;H10680</f>
        <v>TIRANTE PROTENDIDO PARA ANCORAGEM EM SOLO,CONSTITUIDO POR 10 CORDOALHAS DE 12,7MM.O CUSTO INCLUI APENAS O FORNECIMENTO E A CONFECCAO DO CABO PARA O TRECHO LIVRE,INCLUSIVE PROTECAOANTICORROSIVA</v>
      </c>
      <c r="C10680" s="142" t="s">
        <v>20638</v>
      </c>
      <c r="D10680" s="142" t="s">
        <v>20660</v>
      </c>
      <c r="E10680" s="142" t="s">
        <v>20661</v>
      </c>
      <c r="F10680" s="142" t="s">
        <v>20662</v>
      </c>
      <c r="I10680" s="142" t="s">
        <v>130</v>
      </c>
      <c r="J10680" s="142" t="n">
        <v>159.08</v>
      </c>
    </row>
    <row r="10681" customFormat="false" ht="12.75" hidden="false" customHeight="false" outlineLevel="0" collapsed="false">
      <c r="A10681" s="142" t="s">
        <v>20663</v>
      </c>
      <c r="B10681" s="663" t="str">
        <f aca="false">C10681&amp;D10681&amp;E10681&amp;F10681&amp;G10681&amp;H10681</f>
        <v>TIRANTE PROTENDIDO PARA ANCORAGEM EM SOLO,CONSTITUIDO POR 10 CORDOALHAS DE 12,7MM.O CUSTO INCLUI APENAS O FORNECIMENTO E A CONFECCAO DO CABO PARA O TRECHO LIVRE,INCLUSIVE PROTECAOANTICORROSIVA</v>
      </c>
      <c r="C10681" s="142" t="s">
        <v>20638</v>
      </c>
      <c r="D10681" s="142" t="s">
        <v>20660</v>
      </c>
      <c r="E10681" s="142" t="s">
        <v>20661</v>
      </c>
      <c r="F10681" s="142" t="s">
        <v>20662</v>
      </c>
      <c r="I10681" s="142" t="s">
        <v>130</v>
      </c>
      <c r="J10681" s="142" t="n">
        <v>153.48</v>
      </c>
    </row>
    <row r="10682" customFormat="false" ht="12.75" hidden="false" customHeight="false" outlineLevel="0" collapsed="false">
      <c r="A10682" s="142" t="s">
        <v>20664</v>
      </c>
      <c r="B10682" s="663" t="str">
        <f aca="false">C10682&amp;D10682&amp;E10682&amp;F10682&amp;G10682&amp;H10682</f>
        <v>TIRANTE PROTENDIDO PARA ANCORAGEM EM SOLO,CONSTITUIDO POR 12 CORDOALHAS DE 12,7MM.O CUSTO INCLUI APENAS O FORNECIMENTO E A CONFECCAO DO CABO PARA O TRECHO LIVRE,INCLUSIVE PROTECAO ANTICORROSIVA</v>
      </c>
      <c r="C10682" s="142" t="s">
        <v>20644</v>
      </c>
      <c r="D10682" s="142" t="s">
        <v>20660</v>
      </c>
      <c r="E10682" s="142" t="s">
        <v>20661</v>
      </c>
      <c r="F10682" s="142" t="s">
        <v>20665</v>
      </c>
      <c r="I10682" s="142" t="s">
        <v>130</v>
      </c>
      <c r="J10682" s="142" t="n">
        <v>181.77</v>
      </c>
    </row>
    <row r="10683" customFormat="false" ht="12.75" hidden="false" customHeight="false" outlineLevel="0" collapsed="false">
      <c r="A10683" s="142" t="s">
        <v>20666</v>
      </c>
      <c r="B10683" s="663" t="str">
        <f aca="false">C10683&amp;D10683&amp;E10683&amp;F10683&amp;G10683&amp;H10683</f>
        <v>TIRANTE PROTENDIDO PARA ANCORAGEM EM SOLO,CONSTITUIDO POR 12 CORDOALHAS DE 12,7MM.O CUSTO INCLUI APENAS O FORNECIMENTO E A CONFECCAO DO CABO PARA O TRECHO LIVRE,INCLUSIVE PROTECAO ANTICORROSIVA</v>
      </c>
      <c r="C10683" s="142" t="s">
        <v>20644</v>
      </c>
      <c r="D10683" s="142" t="s">
        <v>20660</v>
      </c>
      <c r="E10683" s="142" t="s">
        <v>20661</v>
      </c>
      <c r="F10683" s="142" t="s">
        <v>20665</v>
      </c>
      <c r="I10683" s="142" t="s">
        <v>130</v>
      </c>
      <c r="J10683" s="142" t="n">
        <v>176.17</v>
      </c>
    </row>
    <row r="10684" customFormat="false" ht="12.75" hidden="false" customHeight="false" outlineLevel="0" collapsed="false">
      <c r="A10684" s="142" t="s">
        <v>20667</v>
      </c>
      <c r="B10684" s="663" t="str">
        <f aca="false">C10684&amp;D10684&amp;E10684&amp;F10684&amp;G10684&amp;H10684</f>
        <v>TIRANTE PROTENDIDO PARA ANCORAGEM EM SOLO,CONSTITUIDO POR 6FIOS DE ACO DURO DE 8MM.O CUSTO INCLUI APENAS O FORNECIMENTO E A CONFECCAO DO CABO PARA TRECHO DE ANCORAGEM</v>
      </c>
      <c r="C10684" s="142" t="s">
        <v>20629</v>
      </c>
      <c r="D10684" s="142" t="s">
        <v>20630</v>
      </c>
      <c r="E10684" s="142" t="s">
        <v>20668</v>
      </c>
      <c r="I10684" s="142" t="s">
        <v>130</v>
      </c>
      <c r="J10684" s="142" t="n">
        <v>129.63</v>
      </c>
    </row>
    <row r="10685" customFormat="false" ht="12.75" hidden="false" customHeight="false" outlineLevel="0" collapsed="false">
      <c r="A10685" s="142" t="s">
        <v>20669</v>
      </c>
      <c r="B10685" s="663" t="str">
        <f aca="false">C10685&amp;D10685&amp;E10685&amp;F10685&amp;G10685&amp;H10685</f>
        <v>TIRANTE PROTENDIDO PARA ANCORAGEM EM SOLO,CONSTITUIDO POR 6FIOS DE ACO DURO DE 8MM.O CUSTO INCLUI APENAS O FORNECIMENTO E A CONFECCAO DO CABO PARA TRECHO DE ANCORAGEM</v>
      </c>
      <c r="C10685" s="142" t="s">
        <v>20629</v>
      </c>
      <c r="D10685" s="142" t="s">
        <v>20630</v>
      </c>
      <c r="E10685" s="142" t="s">
        <v>20668</v>
      </c>
      <c r="I10685" s="142" t="s">
        <v>130</v>
      </c>
      <c r="J10685" s="142" t="n">
        <v>117.68</v>
      </c>
    </row>
    <row r="10686" customFormat="false" ht="12.75" hidden="false" customHeight="false" outlineLevel="0" collapsed="false">
      <c r="A10686" s="142" t="s">
        <v>20670</v>
      </c>
      <c r="B10686" s="663" t="str">
        <f aca="false">C10686&amp;D10686&amp;E10686&amp;F10686&amp;G10686&amp;H10686</f>
        <v>TIRANTE PROTENDIDO PARA ANCORAGEM EM SOLO,CONSTITUIDO POR 8FIOS DE ACO DURO DE 8MM.O CUSTO INCLUI APENAS O FORNECIMENTO E A CONFECCAO DO CABO PARA TRECHO DE ANCORAGEM</v>
      </c>
      <c r="C10686" s="142" t="s">
        <v>20635</v>
      </c>
      <c r="D10686" s="142" t="s">
        <v>20630</v>
      </c>
      <c r="E10686" s="142" t="s">
        <v>20668</v>
      </c>
      <c r="I10686" s="142" t="s">
        <v>130</v>
      </c>
      <c r="J10686" s="142" t="n">
        <v>141.2</v>
      </c>
    </row>
    <row r="10687" customFormat="false" ht="12.75" hidden="false" customHeight="false" outlineLevel="0" collapsed="false">
      <c r="A10687" s="142" t="s">
        <v>20671</v>
      </c>
      <c r="B10687" s="663" t="str">
        <f aca="false">C10687&amp;D10687&amp;E10687&amp;F10687&amp;G10687&amp;H10687</f>
        <v>TIRANTE PROTENDIDO PARA ANCORAGEM EM SOLO,CONSTITUIDO POR 8FIOS DE ACO DURO DE 8MM.O CUSTO INCLUI APENAS O FORNECIMENTO E A CONFECCAO DO CABO PARA TRECHO DE ANCORAGEM</v>
      </c>
      <c r="C10687" s="142" t="s">
        <v>20635</v>
      </c>
      <c r="D10687" s="142" t="s">
        <v>20630</v>
      </c>
      <c r="E10687" s="142" t="s">
        <v>20668</v>
      </c>
      <c r="I10687" s="142" t="s">
        <v>130</v>
      </c>
      <c r="J10687" s="142" t="n">
        <v>129.25</v>
      </c>
    </row>
    <row r="10688" customFormat="false" ht="12.75" hidden="false" customHeight="false" outlineLevel="0" collapsed="false">
      <c r="A10688" s="142" t="s">
        <v>20672</v>
      </c>
      <c r="B10688" s="663" t="str">
        <f aca="false">C10688&amp;D10688&amp;E10688&amp;F10688&amp;G10688&amp;H10688</f>
        <v>TIRANTE PROTENDIDO PARA ANCORAGEM EM SOLO,CONSTITUIDO POR 10 FIOS DE ACO DURO DE 8MM.O CUSTO INCLUI APENAS O FORNECIMENTO E A CONFECCAO DO CABO PARA TRECHOS DE ANCORAGEM</v>
      </c>
      <c r="C10688" s="142" t="s">
        <v>20638</v>
      </c>
      <c r="D10688" s="142" t="s">
        <v>20639</v>
      </c>
      <c r="E10688" s="142" t="s">
        <v>20673</v>
      </c>
      <c r="I10688" s="142" t="s">
        <v>130</v>
      </c>
      <c r="J10688" s="142" t="n">
        <v>152.76</v>
      </c>
    </row>
    <row r="10689" customFormat="false" ht="12.75" hidden="false" customHeight="false" outlineLevel="0" collapsed="false">
      <c r="A10689" s="142" t="s">
        <v>20674</v>
      </c>
      <c r="B10689" s="663" t="str">
        <f aca="false">C10689&amp;D10689&amp;E10689&amp;F10689&amp;G10689&amp;H10689</f>
        <v>TIRANTE PROTENDIDO PARA ANCORAGEM EM SOLO,CONSTITUIDO POR 10 FIOS DE ACO DURO DE 8MM.O CUSTO INCLUI APENAS O FORNECIMENTO E A CONFECCAO DO CABO PARA TRECHOS DE ANCORAGEM</v>
      </c>
      <c r="C10689" s="142" t="s">
        <v>20638</v>
      </c>
      <c r="D10689" s="142" t="s">
        <v>20639</v>
      </c>
      <c r="E10689" s="142" t="s">
        <v>20673</v>
      </c>
      <c r="I10689" s="142" t="s">
        <v>130</v>
      </c>
      <c r="J10689" s="142" t="n">
        <v>140.81</v>
      </c>
    </row>
    <row r="10690" customFormat="false" ht="12.75" hidden="false" customHeight="false" outlineLevel="0" collapsed="false">
      <c r="A10690" s="142" t="s">
        <v>20675</v>
      </c>
      <c r="B10690" s="663" t="str">
        <f aca="false">C10690&amp;D10690&amp;E10690&amp;F10690&amp;G10690&amp;H10690</f>
        <v>TIRANTE PROTENDIDO PARA ANCORAGEM EM SOLO,CONSTITUIDO POR 12 FIOS DE ACO DURO DE 8MM.O CUSTO INCLUI APENAS O FORNECIMENTO E A CONFECCAO DO CABO PARA TRECHO DE ANCORAGEM</v>
      </c>
      <c r="C10690" s="142" t="s">
        <v>20644</v>
      </c>
      <c r="D10690" s="142" t="s">
        <v>20639</v>
      </c>
      <c r="E10690" s="142" t="s">
        <v>20676</v>
      </c>
      <c r="I10690" s="142" t="s">
        <v>130</v>
      </c>
      <c r="J10690" s="142" t="n">
        <v>164.33</v>
      </c>
    </row>
    <row r="10691" customFormat="false" ht="12.75" hidden="false" customHeight="false" outlineLevel="0" collapsed="false">
      <c r="A10691" s="142" t="s">
        <v>20677</v>
      </c>
      <c r="B10691" s="663" t="str">
        <f aca="false">C10691&amp;D10691&amp;E10691&amp;F10691&amp;G10691&amp;H10691</f>
        <v>TIRANTE PROTENDIDO PARA ANCORAGEM EM SOLO,CONSTITUIDO POR 12 FIOS DE ACO DURO DE 8MM.O CUSTO INCLUI APENAS O FORNECIMENTO E A CONFECCAO DO CABO PARA TRECHO DE ANCORAGEM</v>
      </c>
      <c r="C10691" s="142" t="s">
        <v>20644</v>
      </c>
      <c r="D10691" s="142" t="s">
        <v>20639</v>
      </c>
      <c r="E10691" s="142" t="s">
        <v>20676</v>
      </c>
      <c r="I10691" s="142" t="s">
        <v>130</v>
      </c>
      <c r="J10691" s="142" t="n">
        <v>152.38</v>
      </c>
    </row>
    <row r="10692" customFormat="false" ht="12.75" hidden="false" customHeight="false" outlineLevel="0" collapsed="false">
      <c r="A10692" s="142" t="s">
        <v>20678</v>
      </c>
      <c r="B10692" s="663" t="str">
        <f aca="false">C10692&amp;D10692&amp;E10692&amp;F10692&amp;G10692&amp;H10692</f>
        <v>TIRANTE PROTENDIDO PARA ANCORAGEM EM SOLO,CONSTITUIDO POR 16 FIOS DE ACO DURO DE 8MM.O CUSTO INCLUI APENAS O FORNECIMENTO E A CONFECCAO DO CABO PARA TRECHO DE ANCORAGEM</v>
      </c>
      <c r="C10692" s="142" t="s">
        <v>20647</v>
      </c>
      <c r="D10692" s="142" t="s">
        <v>20639</v>
      </c>
      <c r="E10692" s="142" t="s">
        <v>20676</v>
      </c>
      <c r="I10692" s="142" t="s">
        <v>130</v>
      </c>
      <c r="J10692" s="142" t="n">
        <v>188.91</v>
      </c>
    </row>
    <row r="10693" customFormat="false" ht="12.75" hidden="false" customHeight="false" outlineLevel="0" collapsed="false">
      <c r="A10693" s="142" t="s">
        <v>20679</v>
      </c>
      <c r="B10693" s="663" t="str">
        <f aca="false">C10693&amp;D10693&amp;E10693&amp;F10693&amp;G10693&amp;H10693</f>
        <v>TIRANTE PROTENDIDO PARA ANCORAGEM EM SOLO,CONSTITUIDO POR 16 FIOS DE ACO DURO DE 8MM.O CUSTO INCLUI APENAS O FORNECIMENTO E A CONFECCAO DO CABO PARA TRECHO DE ANCORAGEM</v>
      </c>
      <c r="C10693" s="142" t="s">
        <v>20647</v>
      </c>
      <c r="D10693" s="142" t="s">
        <v>20639</v>
      </c>
      <c r="E10693" s="142" t="s">
        <v>20676</v>
      </c>
      <c r="I10693" s="142" t="s">
        <v>130</v>
      </c>
      <c r="J10693" s="142" t="n">
        <v>176.96</v>
      </c>
    </row>
    <row r="10694" customFormat="false" ht="12.75" hidden="false" customHeight="false" outlineLevel="0" collapsed="false">
      <c r="A10694" s="142" t="s">
        <v>20680</v>
      </c>
      <c r="B10694" s="663" t="str">
        <f aca="false">C10694&amp;D10694&amp;E10694&amp;F10694&amp;G10694&amp;H10694</f>
        <v>TIRANTE PROTENDIDO PARA ANCORAGEM EM SOLO,CONSTITUIDO POR 4CORDOALHAS DE 12,7MM.O CUSTO INCLUI APENAS O FORNECIMENTO EA CONFECCAO DO CABO PARA TRECHO DE ANCORAGEM</v>
      </c>
      <c r="C10694" s="142" t="s">
        <v>20650</v>
      </c>
      <c r="D10694" s="142" t="s">
        <v>20651</v>
      </c>
      <c r="E10694" s="142" t="s">
        <v>20681</v>
      </c>
      <c r="I10694" s="142" t="s">
        <v>130</v>
      </c>
      <c r="J10694" s="142" t="n">
        <v>143.11</v>
      </c>
    </row>
    <row r="10695" customFormat="false" ht="12.75" hidden="false" customHeight="false" outlineLevel="0" collapsed="false">
      <c r="A10695" s="142" t="s">
        <v>20682</v>
      </c>
      <c r="B10695" s="663" t="str">
        <f aca="false">C10695&amp;D10695&amp;E10695&amp;F10695&amp;G10695&amp;H10695</f>
        <v>TIRANTE PROTENDIDO PARA ANCORAGEM EM SOLO,CONSTITUIDO POR 4CORDOALHAS DE 12,7MM.O CUSTO INCLUI APENAS O FORNECIMENTO EA CONFECCAO DO CABO PARA TRECHO DE ANCORAGEM</v>
      </c>
      <c r="C10695" s="142" t="s">
        <v>20650</v>
      </c>
      <c r="D10695" s="142" t="s">
        <v>20651</v>
      </c>
      <c r="E10695" s="142" t="s">
        <v>20681</v>
      </c>
      <c r="I10695" s="142" t="s">
        <v>130</v>
      </c>
      <c r="J10695" s="142" t="n">
        <v>130.78</v>
      </c>
    </row>
    <row r="10696" customFormat="false" ht="12.75" hidden="false" customHeight="false" outlineLevel="0" collapsed="false">
      <c r="A10696" s="142" t="s">
        <v>20683</v>
      </c>
      <c r="B10696" s="663" t="str">
        <f aca="false">C10696&amp;D10696&amp;E10696&amp;F10696&amp;G10696&amp;H10696</f>
        <v>TIRANTE PROTENDIDO PARA ANCORAGEM EM SOLO,CONSTITUIDO POR 6CORDOALHAS DE 12,7MM.O CUSTO INCLUI APENAS O FORNECIMENTO EA CONFECCAO DO CABO PARA TRECHO DE ANCORAGEM</v>
      </c>
      <c r="C10696" s="142" t="s">
        <v>20629</v>
      </c>
      <c r="D10696" s="142" t="s">
        <v>20651</v>
      </c>
      <c r="E10696" s="142" t="s">
        <v>20681</v>
      </c>
      <c r="I10696" s="142" t="s">
        <v>130</v>
      </c>
      <c r="J10696" s="142" t="n">
        <v>165.8</v>
      </c>
    </row>
    <row r="10697" customFormat="false" ht="12.75" hidden="false" customHeight="false" outlineLevel="0" collapsed="false">
      <c r="A10697" s="142" t="s">
        <v>20684</v>
      </c>
      <c r="B10697" s="663" t="str">
        <f aca="false">C10697&amp;D10697&amp;E10697&amp;F10697&amp;G10697&amp;H10697</f>
        <v>TIRANTE PROTENDIDO PARA ANCORAGEM EM SOLO,CONSTITUIDO POR 6CORDOALHAS DE 12,7MM.O CUSTO INCLUI APENAS O FORNECIMENTO EA CONFECCAO DO CABO PARA TRECHO DE ANCORAGEM</v>
      </c>
      <c r="C10697" s="142" t="s">
        <v>20629</v>
      </c>
      <c r="D10697" s="142" t="s">
        <v>20651</v>
      </c>
      <c r="E10697" s="142" t="s">
        <v>20681</v>
      </c>
      <c r="I10697" s="142" t="s">
        <v>130</v>
      </c>
      <c r="J10697" s="142" t="n">
        <v>153.48</v>
      </c>
    </row>
    <row r="10698" customFormat="false" ht="12.75" hidden="false" customHeight="false" outlineLevel="0" collapsed="false">
      <c r="A10698" s="142" t="s">
        <v>20685</v>
      </c>
      <c r="B10698" s="663" t="str">
        <f aca="false">C10698&amp;D10698&amp;E10698&amp;F10698&amp;G10698&amp;H10698</f>
        <v>TIRANTE PROTENDIDO PARA ANCORAGEM EM SOLO,CONSTITUIDO POR 8CORDOALHAS DE 12,7MM.O CUSTO INCLUI APENAS O FORNECIMENTO EA CONFECCAO DO CABO PARA TRECHO DE ANCORAGEM</v>
      </c>
      <c r="C10698" s="142" t="s">
        <v>20635</v>
      </c>
      <c r="D10698" s="142" t="s">
        <v>20651</v>
      </c>
      <c r="E10698" s="142" t="s">
        <v>20681</v>
      </c>
      <c r="I10698" s="142" t="s">
        <v>130</v>
      </c>
      <c r="J10698" s="142" t="n">
        <v>188.49</v>
      </c>
    </row>
    <row r="10699" customFormat="false" ht="12.75" hidden="false" customHeight="false" outlineLevel="0" collapsed="false">
      <c r="A10699" s="142" t="s">
        <v>20686</v>
      </c>
      <c r="B10699" s="663" t="str">
        <f aca="false">C10699&amp;D10699&amp;E10699&amp;F10699&amp;G10699&amp;H10699</f>
        <v>TIRANTE PROTENDIDO PARA ANCORAGEM EM SOLO,CONSTITUIDO POR 8CORDOALHAS DE 12,7MM.O CUSTO INCLUI APENAS O FORNECIMENTO EA CONFECCAO DO CABO PARA TRECHO DE ANCORAGEM</v>
      </c>
      <c r="C10699" s="142" t="s">
        <v>20635</v>
      </c>
      <c r="D10699" s="142" t="s">
        <v>20651</v>
      </c>
      <c r="E10699" s="142" t="s">
        <v>20681</v>
      </c>
      <c r="I10699" s="142" t="s">
        <v>130</v>
      </c>
      <c r="J10699" s="142" t="n">
        <v>176.17</v>
      </c>
    </row>
    <row r="10700" customFormat="false" ht="12.75" hidden="false" customHeight="false" outlineLevel="0" collapsed="false">
      <c r="A10700" s="142" t="s">
        <v>20687</v>
      </c>
      <c r="B10700" s="663" t="str">
        <f aca="false">C10700&amp;D10700&amp;E10700&amp;F10700&amp;G10700&amp;H10700</f>
        <v>TIRANTE PROTENDIDO PARA ANCORAGEM EM SOLO,CONSTITUIDO POR 10 CORDOALHAS DE 12,7MM.O CUSTO INCLUI APENAS O FORNECIMENTO E A CONFECCAO DO CABO PARA TRECHO DE ANCORAGEM</v>
      </c>
      <c r="C10700" s="142" t="s">
        <v>20638</v>
      </c>
      <c r="D10700" s="142" t="s">
        <v>20660</v>
      </c>
      <c r="E10700" s="142" t="s">
        <v>20688</v>
      </c>
      <c r="I10700" s="142" t="s">
        <v>130</v>
      </c>
      <c r="J10700" s="142" t="n">
        <v>230.72</v>
      </c>
    </row>
    <row r="10701" customFormat="false" ht="12.75" hidden="false" customHeight="false" outlineLevel="0" collapsed="false">
      <c r="A10701" s="142" t="s">
        <v>20689</v>
      </c>
      <c r="B10701" s="663" t="str">
        <f aca="false">C10701&amp;D10701&amp;E10701&amp;F10701&amp;G10701&amp;H10701</f>
        <v>TIRANTE PROTENDIDO PARA ANCORAGEM EM SOLO,CONSTITUIDO POR 10 CORDOALHAS DE 12,7MM.O CUSTO INCLUI APENAS O FORNECIMENTO E A CONFECCAO DO CABO PARA TRECHO DE ANCORAGEM</v>
      </c>
      <c r="C10701" s="142" t="s">
        <v>20638</v>
      </c>
      <c r="D10701" s="142" t="s">
        <v>20660</v>
      </c>
      <c r="E10701" s="142" t="s">
        <v>20688</v>
      </c>
      <c r="I10701" s="142" t="s">
        <v>130</v>
      </c>
      <c r="J10701" s="142" t="n">
        <v>215.78</v>
      </c>
    </row>
    <row r="10702" customFormat="false" ht="12.75" hidden="false" customHeight="false" outlineLevel="0" collapsed="false">
      <c r="A10702" s="142" t="s">
        <v>20690</v>
      </c>
      <c r="B10702" s="663" t="str">
        <f aca="false">C10702&amp;D10702&amp;E10702&amp;F10702&amp;G10702&amp;H10702</f>
        <v>TIRANTE PROTENDIDO PARA ANCORAGEM EM SOLO,CONSTITUIDO POR 12 CORDOALHAS DE 12,7MM.O CUSTO INCLUI APENAS O FORNECIMENTO E A CONFECCAO DO CABO PARA TRECHO DE ANCORAGEM</v>
      </c>
      <c r="C10702" s="142" t="s">
        <v>20644</v>
      </c>
      <c r="D10702" s="142" t="s">
        <v>20660</v>
      </c>
      <c r="E10702" s="142" t="s">
        <v>20688</v>
      </c>
      <c r="I10702" s="142" t="s">
        <v>130</v>
      </c>
      <c r="J10702" s="142" t="n">
        <v>253.41</v>
      </c>
    </row>
    <row r="10703" customFormat="false" ht="12.75" hidden="false" customHeight="false" outlineLevel="0" collapsed="false">
      <c r="A10703" s="142" t="s">
        <v>20691</v>
      </c>
      <c r="B10703" s="663" t="str">
        <f aca="false">C10703&amp;D10703&amp;E10703&amp;F10703&amp;G10703&amp;H10703</f>
        <v>TIRANTE PROTENDIDO PARA ANCORAGEM EM SOLO,CONSTITUIDO POR 12 CORDOALHAS DE 12,7MM.O CUSTO INCLUI APENAS O FORNECIMENTO E A CONFECCAO DO CABO PARA TRECHO DE ANCORAGEM</v>
      </c>
      <c r="C10703" s="142" t="s">
        <v>20644</v>
      </c>
      <c r="D10703" s="142" t="s">
        <v>20660</v>
      </c>
      <c r="E10703" s="142" t="s">
        <v>20688</v>
      </c>
      <c r="I10703" s="142" t="s">
        <v>130</v>
      </c>
      <c r="J10703" s="142" t="n">
        <v>238.47</v>
      </c>
    </row>
    <row r="10704" customFormat="false" ht="12.75" hidden="false" customHeight="false" outlineLevel="0" collapsed="false">
      <c r="A10704" s="142" t="s">
        <v>20692</v>
      </c>
      <c r="B10704" s="663" t="str">
        <f aca="false">C10704&amp;D10704&amp;E10704&amp;F10704&amp;G10704&amp;H10704</f>
        <v>PROTENSAO INCLUSIVE INSTALACAO,CONE E PLACA DE ANCORAGEM DETIRANTE PARA ANCORAGEM EM ROCHA,CONSTITUIDO POR 4 CORDOALHAS DE 12,7MM,EXCLUSIVE PERFURACAO, INJECAO E O TIRANTE</v>
      </c>
      <c r="C10704" s="142" t="s">
        <v>20693</v>
      </c>
      <c r="D10704" s="142" t="s">
        <v>20694</v>
      </c>
      <c r="E10704" s="142" t="s">
        <v>20695</v>
      </c>
      <c r="I10704" s="142" t="s">
        <v>9</v>
      </c>
      <c r="J10704" s="142" t="n">
        <v>2370.72</v>
      </c>
    </row>
    <row r="10705" customFormat="false" ht="12.75" hidden="false" customHeight="false" outlineLevel="0" collapsed="false">
      <c r="A10705" s="142" t="s">
        <v>20696</v>
      </c>
      <c r="B10705" s="663" t="str">
        <f aca="false">C10705&amp;D10705&amp;E10705&amp;F10705&amp;G10705&amp;H10705</f>
        <v>PROTENSAO INCLUSIVE INSTALACAO,CONE E PLACA DE ANCORAGEM DETIRANTE PARA ANCORAGEM EM ROCHA,CONSTITUIDO POR 4 CORDOALHAS DE 12,7MM,EXCLUSIVE PERFURACAO, INJECAO E O TIRANTE</v>
      </c>
      <c r="C10705" s="142" t="s">
        <v>20693</v>
      </c>
      <c r="D10705" s="142" t="s">
        <v>20694</v>
      </c>
      <c r="E10705" s="142" t="s">
        <v>20695</v>
      </c>
      <c r="I10705" s="142" t="s">
        <v>9</v>
      </c>
      <c r="J10705" s="142" t="n">
        <v>2172.81</v>
      </c>
    </row>
    <row r="10706" customFormat="false" ht="12.75" hidden="false" customHeight="false" outlineLevel="0" collapsed="false">
      <c r="A10706" s="142" t="s">
        <v>20697</v>
      </c>
      <c r="B10706" s="663" t="str">
        <f aca="false">C10706&amp;D10706&amp;E10706&amp;F10706&amp;G10706&amp;H10706</f>
        <v>PROTENSAO INCLUSIVE INSTALACAO,CONE E PLACA DE ANCORAGEM DETIRANTE PARA ANCORAGEM EM ROCHA,CONSTITUIDO POR 6 CORDOALHAS DE 12,7MM,EXCLUSIVE PERFURACAO,INJECAO E O TIRANTE</v>
      </c>
      <c r="C10706" s="142" t="s">
        <v>20693</v>
      </c>
      <c r="D10706" s="142" t="s">
        <v>20698</v>
      </c>
      <c r="E10706" s="142" t="s">
        <v>20699</v>
      </c>
      <c r="I10706" s="142" t="s">
        <v>9</v>
      </c>
      <c r="J10706" s="142" t="n">
        <v>2852.69</v>
      </c>
    </row>
    <row r="10707" customFormat="false" ht="12.75" hidden="false" customHeight="false" outlineLevel="0" collapsed="false">
      <c r="A10707" s="142" t="s">
        <v>20700</v>
      </c>
      <c r="B10707" s="663" t="str">
        <f aca="false">C10707&amp;D10707&amp;E10707&amp;F10707&amp;G10707&amp;H10707</f>
        <v>PROTENSAO INCLUSIVE INSTALACAO,CONE E PLACA DE ANCORAGEM DETIRANTE PARA ANCORAGEM EM ROCHA,CONSTITUIDO POR 6 CORDOALHAS DE 12,7MM,EXCLUSIVE PERFURACAO,INJECAO E O TIRANTE</v>
      </c>
      <c r="C10707" s="142" t="s">
        <v>20693</v>
      </c>
      <c r="D10707" s="142" t="s">
        <v>20698</v>
      </c>
      <c r="E10707" s="142" t="s">
        <v>20699</v>
      </c>
      <c r="I10707" s="142" t="s">
        <v>9</v>
      </c>
      <c r="J10707" s="142" t="n">
        <v>2621.79</v>
      </c>
    </row>
    <row r="10708" customFormat="false" ht="12.75" hidden="false" customHeight="false" outlineLevel="0" collapsed="false">
      <c r="A10708" s="142" t="s">
        <v>20701</v>
      </c>
      <c r="B10708" s="663" t="str">
        <f aca="false">C10708&amp;D10708&amp;E10708&amp;F10708&amp;G10708&amp;H10708</f>
        <v>PROTENSAO INCLUSIVE INSTALACAO,CONE E PLACA DE ANCORAGEM DETIRANTE PARA ANCORAGEM EM ROCHA,CONSTITUIDO POR 8 CORDOALHAS DE 12,7MM,EXCLUSIVE PERFURACAO,INJECAO E O TIRANTE</v>
      </c>
      <c r="C10708" s="142" t="s">
        <v>20693</v>
      </c>
      <c r="D10708" s="142" t="s">
        <v>20702</v>
      </c>
      <c r="E10708" s="142" t="s">
        <v>20699</v>
      </c>
      <c r="I10708" s="142" t="s">
        <v>9</v>
      </c>
      <c r="J10708" s="142" t="n">
        <v>3597.57</v>
      </c>
    </row>
    <row r="10709" customFormat="false" ht="12.75" hidden="false" customHeight="false" outlineLevel="0" collapsed="false">
      <c r="A10709" s="142" t="s">
        <v>20703</v>
      </c>
      <c r="B10709" s="663" t="str">
        <f aca="false">C10709&amp;D10709&amp;E10709&amp;F10709&amp;G10709&amp;H10709</f>
        <v>PROTENSAO INCLUSIVE INSTALACAO,CONE E PLACA DE ANCORAGEM DETIRANTE PARA ANCORAGEM EM ROCHA,CONSTITUIDO POR 8 CORDOALHAS DE 12,7MM,EXCLUSIVE PERFURACAO,INJECAO E O TIRANTE</v>
      </c>
      <c r="C10709" s="142" t="s">
        <v>20693</v>
      </c>
      <c r="D10709" s="142" t="s">
        <v>20702</v>
      </c>
      <c r="E10709" s="142" t="s">
        <v>20699</v>
      </c>
      <c r="I10709" s="142" t="s">
        <v>9</v>
      </c>
      <c r="J10709" s="142" t="n">
        <v>3345.97</v>
      </c>
    </row>
    <row r="10710" customFormat="false" ht="12.75" hidden="false" customHeight="false" outlineLevel="0" collapsed="false">
      <c r="A10710" s="142" t="s">
        <v>20704</v>
      </c>
      <c r="B10710" s="663" t="str">
        <f aca="false">C10710&amp;D10710&amp;E10710&amp;F10710&amp;G10710&amp;H10710</f>
        <v>PROTENSAO INCLUSIVE INSTALACAO,CONE E PLACA DE ANCORAGEM DETIRANTE PARA ANCORAGEM EM ROCHA,CONSTITUIDO POR 10 CORDOALHAS DE 12,7MM,EXCLUSIVE PERFURACAO,INJECAO E O TIRANTE</v>
      </c>
      <c r="C10710" s="142" t="s">
        <v>20693</v>
      </c>
      <c r="D10710" s="142" t="s">
        <v>20705</v>
      </c>
      <c r="E10710" s="142" t="s">
        <v>20706</v>
      </c>
      <c r="I10710" s="142" t="s">
        <v>9</v>
      </c>
      <c r="J10710" s="142" t="n">
        <v>4248.51</v>
      </c>
    </row>
    <row r="10711" customFormat="false" ht="12.75" hidden="false" customHeight="false" outlineLevel="0" collapsed="false">
      <c r="A10711" s="142" t="s">
        <v>20707</v>
      </c>
      <c r="B10711" s="663" t="str">
        <f aca="false">C10711&amp;D10711&amp;E10711&amp;F10711&amp;G10711&amp;H10711</f>
        <v>PROTENSAO INCLUSIVE INSTALACAO,CONE E PLACA DE ANCORAGEM DETIRANTE PARA ANCORAGEM EM ROCHA,CONSTITUIDO POR 10 CORDOALHAS DE 12,7MM,EXCLUSIVE PERFURACAO,INJECAO E O TIRANTE</v>
      </c>
      <c r="C10711" s="142" t="s">
        <v>20693</v>
      </c>
      <c r="D10711" s="142" t="s">
        <v>20705</v>
      </c>
      <c r="E10711" s="142" t="s">
        <v>20706</v>
      </c>
      <c r="I10711" s="142" t="s">
        <v>9</v>
      </c>
      <c r="J10711" s="142" t="n">
        <v>3910.13</v>
      </c>
    </row>
    <row r="10712" customFormat="false" ht="12.75" hidden="false" customHeight="false" outlineLevel="0" collapsed="false">
      <c r="A10712" s="142" t="s">
        <v>20708</v>
      </c>
      <c r="B10712" s="663" t="str">
        <f aca="false">C10712&amp;D10712&amp;E10712&amp;F10712&amp;G10712&amp;H10712</f>
        <v>PROTENSAO INCLUSIVE INSTALACAO,CONE E PLACA DE ANCORAGEM DETIRANTE PARA ANCORAGEM EM ROCHA,CONSTITUIDO POR 12 CORDOALHAS DE 12,7MM,EXCLUSIVE PERFURACAO,INJECAO E O TIRANTE</v>
      </c>
      <c r="C10712" s="142" t="s">
        <v>20693</v>
      </c>
      <c r="D10712" s="142" t="s">
        <v>20709</v>
      </c>
      <c r="E10712" s="142" t="s">
        <v>20706</v>
      </c>
      <c r="I10712" s="142" t="s">
        <v>9</v>
      </c>
      <c r="J10712" s="142" t="n">
        <v>4988.24</v>
      </c>
    </row>
    <row r="10713" customFormat="false" ht="12.75" hidden="false" customHeight="false" outlineLevel="0" collapsed="false">
      <c r="A10713" s="142" t="s">
        <v>20710</v>
      </c>
      <c r="B10713" s="663" t="str">
        <f aca="false">C10713&amp;D10713&amp;E10713&amp;F10713&amp;G10713&amp;H10713</f>
        <v>PROTENSAO INCLUSIVE INSTALACAO,CONE E PLACA DE ANCORAGEM DETIRANTE PARA ANCORAGEM EM ROCHA,CONSTITUIDO POR 12 CORDOALHAS DE 12,7MM,EXCLUSIVE PERFURACAO,INJECAO E O TIRANTE</v>
      </c>
      <c r="C10713" s="142" t="s">
        <v>20693</v>
      </c>
      <c r="D10713" s="142" t="s">
        <v>20709</v>
      </c>
      <c r="E10713" s="142" t="s">
        <v>20706</v>
      </c>
      <c r="I10713" s="142" t="s">
        <v>9</v>
      </c>
      <c r="J10713" s="142" t="n">
        <v>4551.06</v>
      </c>
    </row>
    <row r="10714" customFormat="false" ht="12.75" hidden="false" customHeight="false" outlineLevel="0" collapsed="false">
      <c r="A10714" s="142" t="s">
        <v>20711</v>
      </c>
      <c r="B10714" s="663" t="str">
        <f aca="false">C10714&amp;D10714&amp;E10714&amp;F10714&amp;G10714&amp;H10714</f>
        <v>PROTENSAO DE TIRANTES DE 4 CORDOALHAS DE 12,7MM,EXCLUSIVE FORNECIMENTO DOS MATERIAIS</v>
      </c>
      <c r="C10714" s="142" t="s">
        <v>20712</v>
      </c>
      <c r="D10714" s="142" t="s">
        <v>20713</v>
      </c>
      <c r="I10714" s="142" t="s">
        <v>9</v>
      </c>
      <c r="J10714" s="142" t="n">
        <v>785.17</v>
      </c>
    </row>
    <row r="10715" customFormat="false" ht="12.75" hidden="false" customHeight="false" outlineLevel="0" collapsed="false">
      <c r="A10715" s="142" t="s">
        <v>20714</v>
      </c>
      <c r="B10715" s="663" t="str">
        <f aca="false">C10715&amp;D10715&amp;E10715&amp;F10715&amp;G10715&amp;H10715</f>
        <v>PROTENSAO DE TIRANTES DE 4 CORDOALHAS DE 12,7MM,EXCLUSIVE FORNECIMENTO DOS MATERIAIS</v>
      </c>
      <c r="C10715" s="142" t="s">
        <v>20712</v>
      </c>
      <c r="D10715" s="142" t="s">
        <v>20713</v>
      </c>
      <c r="I10715" s="142" t="s">
        <v>9</v>
      </c>
      <c r="J10715" s="142" t="n">
        <v>702.81</v>
      </c>
    </row>
    <row r="10716" customFormat="false" ht="12.75" hidden="false" customHeight="false" outlineLevel="0" collapsed="false">
      <c r="A10716" s="142" t="s">
        <v>20715</v>
      </c>
      <c r="B10716" s="663" t="str">
        <f aca="false">C10716&amp;D10716&amp;E10716&amp;F10716&amp;G10716&amp;H10716</f>
        <v>PROTENSAO DE TIRANTES DE 6 E 8 CORDOALHAS DE 12,7MM,EXCLUSIVE FORNECIMENTO DOS MATERIAIS</v>
      </c>
      <c r="C10716" s="142" t="s">
        <v>20716</v>
      </c>
      <c r="D10716" s="142" t="s">
        <v>20717</v>
      </c>
      <c r="I10716" s="142" t="s">
        <v>9</v>
      </c>
      <c r="J10716" s="142" t="n">
        <v>916.25</v>
      </c>
    </row>
    <row r="10717" customFormat="false" ht="12.75" hidden="false" customHeight="false" outlineLevel="0" collapsed="false">
      <c r="A10717" s="142" t="s">
        <v>20718</v>
      </c>
      <c r="B10717" s="663" t="str">
        <f aca="false">C10717&amp;D10717&amp;E10717&amp;F10717&amp;G10717&amp;H10717</f>
        <v>PROTENSAO DE TIRANTES DE 6 E 8 CORDOALHAS DE 12,7MM,EXCLUSIVE FORNECIMENTO DOS MATERIAIS</v>
      </c>
      <c r="C10717" s="142" t="s">
        <v>20716</v>
      </c>
      <c r="D10717" s="142" t="s">
        <v>20717</v>
      </c>
      <c r="I10717" s="142" t="s">
        <v>9</v>
      </c>
      <c r="J10717" s="142" t="n">
        <v>820.15</v>
      </c>
    </row>
    <row r="10718" customFormat="false" ht="12.75" hidden="false" customHeight="false" outlineLevel="0" collapsed="false">
      <c r="A10718" s="142" t="s">
        <v>20719</v>
      </c>
      <c r="B10718" s="663" t="str">
        <f aca="false">C10718&amp;D10718&amp;E10718&amp;F10718&amp;G10718&amp;H10718</f>
        <v>PROTENSAO DE TIRANTES DE 10 E 12 CORDOALHAS DE 12,7MM,EXCLUSIVE FORNECIMENTO DOS MATERIAIS</v>
      </c>
      <c r="C10718" s="142" t="s">
        <v>20720</v>
      </c>
      <c r="D10718" s="142" t="s">
        <v>20721</v>
      </c>
      <c r="I10718" s="142" t="s">
        <v>9</v>
      </c>
      <c r="J10718" s="142" t="n">
        <v>1251.79</v>
      </c>
    </row>
    <row r="10719" customFormat="false" ht="12.75" hidden="false" customHeight="false" outlineLevel="0" collapsed="false">
      <c r="A10719" s="142" t="s">
        <v>20722</v>
      </c>
      <c r="B10719" s="663" t="str">
        <f aca="false">C10719&amp;D10719&amp;E10719&amp;F10719&amp;G10719&amp;H10719</f>
        <v>PROTENSAO DE TIRANTES DE 10 E 12 CORDOALHAS DE 12,7MM,EXCLUSIVE FORNECIMENTO DOS MATERIAIS</v>
      </c>
      <c r="C10719" s="142" t="s">
        <v>20720</v>
      </c>
      <c r="D10719" s="142" t="s">
        <v>20721</v>
      </c>
      <c r="I10719" s="142" t="s">
        <v>9</v>
      </c>
      <c r="J10719" s="142" t="n">
        <v>1110.96</v>
      </c>
    </row>
    <row r="10720" customFormat="false" ht="12.75" hidden="false" customHeight="false" outlineLevel="0" collapsed="false">
      <c r="A10720" s="142" t="s">
        <v>20723</v>
      </c>
      <c r="B10720" s="663" t="str">
        <f aca="false">C10720&amp;D10720&amp;E10720&amp;F10720&amp;G10720&amp;H10720</f>
        <v>PROTENSAO INCLUSIVE INSTALACAO,CONE E PLACA DE ANCORAGEM DETIRANTE PARA ANCORAGEM EM SOLO,CONSTITUIDO POR 4 CORDOALHASDE 12,7MM,EXCLUSIVE PERFURACAO,INJECAO E O TIRANTE</v>
      </c>
      <c r="C10720" s="142" t="s">
        <v>20693</v>
      </c>
      <c r="D10720" s="142" t="s">
        <v>20724</v>
      </c>
      <c r="E10720" s="142" t="s">
        <v>20725</v>
      </c>
      <c r="I10720" s="142" t="s">
        <v>9</v>
      </c>
      <c r="J10720" s="142" t="n">
        <v>2432.51</v>
      </c>
    </row>
    <row r="10721" customFormat="false" ht="12.75" hidden="false" customHeight="false" outlineLevel="0" collapsed="false">
      <c r="A10721" s="142" t="s">
        <v>20726</v>
      </c>
      <c r="B10721" s="663" t="str">
        <f aca="false">C10721&amp;D10721&amp;E10721&amp;F10721&amp;G10721&amp;H10721</f>
        <v>PROTENSAO INCLUSIVE INSTALACAO,CONE E PLACA DE ANCORAGEM DETIRANTE PARA ANCORAGEM EM SOLO,CONSTITUIDO POR 4 CORDOALHASDE 12,7MM,EXCLUSIVE PERFURACAO,INJECAO E O TIRANTE</v>
      </c>
      <c r="C10721" s="142" t="s">
        <v>20693</v>
      </c>
      <c r="D10721" s="142" t="s">
        <v>20724</v>
      </c>
      <c r="E10721" s="142" t="s">
        <v>20725</v>
      </c>
      <c r="I10721" s="142" t="s">
        <v>9</v>
      </c>
      <c r="J10721" s="142" t="n">
        <v>2226.36</v>
      </c>
    </row>
    <row r="10722" customFormat="false" ht="12.75" hidden="false" customHeight="false" outlineLevel="0" collapsed="false">
      <c r="A10722" s="142" t="s">
        <v>20727</v>
      </c>
      <c r="B10722" s="663" t="str">
        <f aca="false">C10722&amp;D10722&amp;E10722&amp;F10722&amp;G10722&amp;H10722</f>
        <v>PROTENSAO INCLUSIVE INSTALACAO,CONE E PLACA DE ANCORAGEM DETIRANTE PARA ANCORAGEM EM SOLO,CONSTITUIDO POR 6 CORDOALHASDE 12,7MM,EXCLUSIVE PERFURACAO,INJECAO E O TIRANTE</v>
      </c>
      <c r="C10722" s="142" t="s">
        <v>20693</v>
      </c>
      <c r="D10722" s="142" t="s">
        <v>20728</v>
      </c>
      <c r="E10722" s="142" t="s">
        <v>20725</v>
      </c>
      <c r="I10722" s="142" t="s">
        <v>9</v>
      </c>
      <c r="J10722" s="142" t="n">
        <v>2924.81</v>
      </c>
    </row>
    <row r="10723" customFormat="false" ht="12.75" hidden="false" customHeight="false" outlineLevel="0" collapsed="false">
      <c r="A10723" s="142" t="s">
        <v>20729</v>
      </c>
      <c r="B10723" s="663" t="str">
        <f aca="false">C10723&amp;D10723&amp;E10723&amp;F10723&amp;G10723&amp;H10723</f>
        <v>PROTENSAO INCLUSIVE INSTALACAO,CONE E PLACA DE ANCORAGEM DETIRANTE PARA ANCORAGEM EM SOLO,CONSTITUIDO POR 6 CORDOALHASDE 12,7MM,EXCLUSIVE PERFURACAO,INJECAO E O TIRANTE</v>
      </c>
      <c r="C10723" s="142" t="s">
        <v>20693</v>
      </c>
      <c r="D10723" s="142" t="s">
        <v>20728</v>
      </c>
      <c r="E10723" s="142" t="s">
        <v>20725</v>
      </c>
      <c r="I10723" s="142" t="s">
        <v>9</v>
      </c>
      <c r="J10723" s="142" t="n">
        <v>2684.28</v>
      </c>
    </row>
    <row r="10724" customFormat="false" ht="12.75" hidden="false" customHeight="false" outlineLevel="0" collapsed="false">
      <c r="A10724" s="142" t="s">
        <v>20730</v>
      </c>
      <c r="B10724" s="663" t="str">
        <f aca="false">C10724&amp;D10724&amp;E10724&amp;F10724&amp;G10724&amp;H10724</f>
        <v>PROTENSAO INCLUSIVE INSTALACAO,CONE E PLACA DE ANCORAGEM DETIRANTE PARA ANCORAGEM EM SOLO,CONSTITUIDO POR 8 CORDOALHASDE 12,7MM,EXCLUSIVE PERFURACAO,INJECAO E O TIRANTE</v>
      </c>
      <c r="C10724" s="142" t="s">
        <v>20693</v>
      </c>
      <c r="D10724" s="142" t="s">
        <v>20731</v>
      </c>
      <c r="E10724" s="142" t="s">
        <v>20725</v>
      </c>
      <c r="I10724" s="142" t="s">
        <v>9</v>
      </c>
      <c r="J10724" s="142" t="n">
        <v>3676.15</v>
      </c>
    </row>
    <row r="10725" customFormat="false" ht="12.75" hidden="false" customHeight="false" outlineLevel="0" collapsed="false">
      <c r="A10725" s="142" t="s">
        <v>20732</v>
      </c>
      <c r="B10725" s="663" t="str">
        <f aca="false">C10725&amp;D10725&amp;E10725&amp;F10725&amp;G10725&amp;H10725</f>
        <v>PROTENSAO INCLUSIVE INSTALACAO,CONE E PLACA DE ANCORAGEM DETIRANTE PARA ANCORAGEM EM SOLO,CONSTITUIDO POR 8 CORDOALHASDE 12,7MM,EXCLUSIVE PERFURACAO,INJECAO E O TIRANTE</v>
      </c>
      <c r="C10725" s="142" t="s">
        <v>20693</v>
      </c>
      <c r="D10725" s="142" t="s">
        <v>20731</v>
      </c>
      <c r="E10725" s="142" t="s">
        <v>20725</v>
      </c>
      <c r="I10725" s="142" t="s">
        <v>9</v>
      </c>
      <c r="J10725" s="142" t="n">
        <v>3414.07</v>
      </c>
    </row>
    <row r="10726" customFormat="false" ht="12.75" hidden="false" customHeight="false" outlineLevel="0" collapsed="false">
      <c r="A10726" s="142" t="s">
        <v>20733</v>
      </c>
      <c r="B10726" s="663" t="str">
        <f aca="false">C10726&amp;D10726&amp;E10726&amp;F10726&amp;G10726&amp;H10726</f>
        <v>PROTENSAO INCLUSIVE INSTALACAO,CONE E PLACA DE ANCORAGEM DETIRANTE PARA ANCORAGEM EM SOLO,CONSTITUIDO POR 10 CORDOALHAS DE 12,7MM,EXCLUSIVE PERFURACAO,INJECAO E O TIRANTE</v>
      </c>
      <c r="C10726" s="142" t="s">
        <v>20693</v>
      </c>
      <c r="D10726" s="142" t="s">
        <v>20734</v>
      </c>
      <c r="E10726" s="142" t="s">
        <v>20699</v>
      </c>
      <c r="I10726" s="142" t="s">
        <v>9</v>
      </c>
      <c r="J10726" s="142" t="n">
        <v>4354.22</v>
      </c>
    </row>
    <row r="10727" customFormat="false" ht="12.75" hidden="false" customHeight="false" outlineLevel="0" collapsed="false">
      <c r="A10727" s="142" t="s">
        <v>20735</v>
      </c>
      <c r="B10727" s="663" t="str">
        <f aca="false">C10727&amp;D10727&amp;E10727&amp;F10727&amp;G10727&amp;H10727</f>
        <v>PROTENSAO INCLUSIVE INSTALACAO,CONE E PLACA DE ANCORAGEM DETIRANTE PARA ANCORAGEM EM SOLO,CONSTITUIDO POR 10 CORDOALHAS DE 12,7MM,EXCLUSIVE PERFURACAO,INJECAO E O TIRANTE</v>
      </c>
      <c r="C10727" s="142" t="s">
        <v>20693</v>
      </c>
      <c r="D10727" s="142" t="s">
        <v>20734</v>
      </c>
      <c r="E10727" s="142" t="s">
        <v>20699</v>
      </c>
      <c r="I10727" s="142" t="s">
        <v>9</v>
      </c>
      <c r="J10727" s="142" t="n">
        <v>4001.74</v>
      </c>
    </row>
    <row r="10728" customFormat="false" ht="12.75" hidden="false" customHeight="false" outlineLevel="0" collapsed="false">
      <c r="A10728" s="142" t="s">
        <v>20736</v>
      </c>
      <c r="B10728" s="663" t="str">
        <f aca="false">C10728&amp;D10728&amp;E10728&amp;F10728&amp;G10728&amp;H10728</f>
        <v>PROTENSAO INCLUSIVE INSTALACAO,CONE E PLACA DE ANCORAGEM DETIRANTE PARA ANCORAGEM EM SOLO,CONSTITUIDO POR 12 CORDOALHAS DE 12,7MM,EXCLUSIVE PERFURACAO,INJECAO E O TIRANTE</v>
      </c>
      <c r="C10728" s="142" t="s">
        <v>20693</v>
      </c>
      <c r="D10728" s="142" t="s">
        <v>20737</v>
      </c>
      <c r="E10728" s="142" t="s">
        <v>20699</v>
      </c>
      <c r="I10728" s="142" t="s">
        <v>9</v>
      </c>
      <c r="J10728" s="142" t="n">
        <v>5124.77</v>
      </c>
    </row>
    <row r="10729" customFormat="false" ht="12.75" hidden="false" customHeight="false" outlineLevel="0" collapsed="false">
      <c r="A10729" s="142" t="s">
        <v>20738</v>
      </c>
      <c r="B10729" s="663" t="str">
        <f aca="false">C10729&amp;D10729&amp;E10729&amp;F10729&amp;G10729&amp;H10729</f>
        <v>PROTENSAO INCLUSIVE INSTALACAO,CONE E PLACA DE ANCORAGEM DETIRANTE PARA ANCORAGEM EM SOLO,CONSTITUIDO POR 12 CORDOALHAS DE 12,7MM,EXCLUSIVE PERFURACAO,INJECAO E O TIRANTE</v>
      </c>
      <c r="C10729" s="142" t="s">
        <v>20693</v>
      </c>
      <c r="D10729" s="142" t="s">
        <v>20737</v>
      </c>
      <c r="E10729" s="142" t="s">
        <v>20699</v>
      </c>
      <c r="I10729" s="142" t="s">
        <v>9</v>
      </c>
      <c r="J10729" s="142" t="n">
        <v>4669.37</v>
      </c>
    </row>
    <row r="10730" customFormat="false" ht="12.75" hidden="false" customHeight="false" outlineLevel="0" collapsed="false">
      <c r="A10730" s="142" t="s">
        <v>20739</v>
      </c>
      <c r="B10730" s="663" t="str">
        <f aca="false">C10730&amp;D10730&amp;E10730&amp;F10730&amp;G10730&amp;H10730</f>
        <v>CONCRETO IMPORTADO DE USINA,DOSADO RACIONALMENTE PARA UMA RESISTENCIA CARACTERISTICA A COMPRESSAO DE 10MPA</v>
      </c>
      <c r="C10730" s="142" t="s">
        <v>20740</v>
      </c>
      <c r="D10730" s="142" t="s">
        <v>20741</v>
      </c>
      <c r="I10730" s="142" t="s">
        <v>859</v>
      </c>
      <c r="J10730" s="142" t="n">
        <v>225.89</v>
      </c>
    </row>
    <row r="10731" customFormat="false" ht="12.75" hidden="false" customHeight="false" outlineLevel="0" collapsed="false">
      <c r="A10731" s="142" t="s">
        <v>20742</v>
      </c>
      <c r="B10731" s="663" t="str">
        <f aca="false">C10731&amp;D10731&amp;E10731&amp;F10731&amp;G10731&amp;H10731</f>
        <v>CONCRETO IMPORTADO DE USINA,DOSADO RACIONALMENTE PARA UMA RESISTENCIA CARACTERISTICA A COMPRESSAO DE 10MPA</v>
      </c>
      <c r="C10731" s="142" t="s">
        <v>20740</v>
      </c>
      <c r="D10731" s="142" t="s">
        <v>20741</v>
      </c>
      <c r="I10731" s="142" t="s">
        <v>859</v>
      </c>
      <c r="J10731" s="142" t="n">
        <v>225.89</v>
      </c>
    </row>
    <row r="10732" customFormat="false" ht="12.75" hidden="false" customHeight="false" outlineLevel="0" collapsed="false">
      <c r="A10732" s="142" t="s">
        <v>20743</v>
      </c>
      <c r="B10732" s="663" t="str">
        <f aca="false">C10732&amp;D10732&amp;E10732&amp;F10732&amp;G10732&amp;H10732</f>
        <v>CONCRETO IMPORTADO DE USINA,DOSADO RACIONALMENTE PARA UMA RESISTENCIA CARACTERISTICA A COMPRESSAO DE 15MPA</v>
      </c>
      <c r="C10732" s="142" t="s">
        <v>20740</v>
      </c>
      <c r="D10732" s="142" t="s">
        <v>20744</v>
      </c>
      <c r="I10732" s="142" t="s">
        <v>859</v>
      </c>
      <c r="J10732" s="142" t="n">
        <v>252.58</v>
      </c>
    </row>
    <row r="10733" customFormat="false" ht="12.75" hidden="false" customHeight="false" outlineLevel="0" collapsed="false">
      <c r="A10733" s="142" t="s">
        <v>20745</v>
      </c>
      <c r="B10733" s="663" t="str">
        <f aca="false">C10733&amp;D10733&amp;E10733&amp;F10733&amp;G10733&amp;H10733</f>
        <v>CONCRETO IMPORTADO DE USINA,DOSADO RACIONALMENTE PARA UMA RESISTENCIA CARACTERISTICA A COMPRESSAO DE 15MPA</v>
      </c>
      <c r="C10733" s="142" t="s">
        <v>20740</v>
      </c>
      <c r="D10733" s="142" t="s">
        <v>20744</v>
      </c>
      <c r="I10733" s="142" t="s">
        <v>859</v>
      </c>
      <c r="J10733" s="142" t="n">
        <v>252.58</v>
      </c>
    </row>
    <row r="10734" customFormat="false" ht="12.75" hidden="false" customHeight="false" outlineLevel="0" collapsed="false">
      <c r="A10734" s="142" t="s">
        <v>20746</v>
      </c>
      <c r="B10734" s="663" t="str">
        <f aca="false">C10734&amp;D10734&amp;E10734&amp;F10734&amp;G10734&amp;H10734</f>
        <v>CONCRETO IMPORTADO DE USINA,DOSADO RACIONALMENTE PARA UMA RESISTENCIA CARACTERISTICA A COMPRESSAO DE 20MPA</v>
      </c>
      <c r="C10734" s="142" t="s">
        <v>20740</v>
      </c>
      <c r="D10734" s="142" t="s">
        <v>20747</v>
      </c>
      <c r="I10734" s="142" t="s">
        <v>859</v>
      </c>
      <c r="J10734" s="142" t="n">
        <v>261.93</v>
      </c>
    </row>
    <row r="10735" customFormat="false" ht="12.75" hidden="false" customHeight="false" outlineLevel="0" collapsed="false">
      <c r="A10735" s="142" t="s">
        <v>20748</v>
      </c>
      <c r="B10735" s="663" t="str">
        <f aca="false">C10735&amp;D10735&amp;E10735&amp;F10735&amp;G10735&amp;H10735</f>
        <v>CONCRETO IMPORTADO DE USINA,DOSADO RACIONALMENTE PARA UMA RESISTENCIA CARACTERISTICA A COMPRESSAO DE 20MPA</v>
      </c>
      <c r="C10735" s="142" t="s">
        <v>20740</v>
      </c>
      <c r="D10735" s="142" t="s">
        <v>20747</v>
      </c>
      <c r="I10735" s="142" t="s">
        <v>859</v>
      </c>
      <c r="J10735" s="142" t="n">
        <v>261.93</v>
      </c>
    </row>
    <row r="10736" customFormat="false" ht="12.75" hidden="false" customHeight="false" outlineLevel="0" collapsed="false">
      <c r="A10736" s="142" t="s">
        <v>20749</v>
      </c>
      <c r="B10736" s="663" t="str">
        <f aca="false">C10736&amp;D10736&amp;E10736&amp;F10736&amp;G10736&amp;H10736</f>
        <v>CONCRETO IMPORTADO DE USINA,DOSADO RACIONALMENTE PARA UMA RESISTENCIA CARACTERISTICA A COMPRESSAO DE 25MPA</v>
      </c>
      <c r="C10736" s="142" t="s">
        <v>20740</v>
      </c>
      <c r="D10736" s="142" t="s">
        <v>20750</v>
      </c>
      <c r="I10736" s="142" t="s">
        <v>859</v>
      </c>
      <c r="J10736" s="142" t="n">
        <v>280.64</v>
      </c>
    </row>
    <row r="10737" customFormat="false" ht="12.75" hidden="false" customHeight="false" outlineLevel="0" collapsed="false">
      <c r="A10737" s="142" t="s">
        <v>20751</v>
      </c>
      <c r="B10737" s="663" t="str">
        <f aca="false">C10737&amp;D10737&amp;E10737&amp;F10737&amp;G10737&amp;H10737</f>
        <v>CONCRETO IMPORTADO DE USINA,DOSADO RACIONALMENTE PARA UMA RESISTENCIA CARACTERISTICA A COMPRESSAO DE 25MPA</v>
      </c>
      <c r="C10737" s="142" t="s">
        <v>20740</v>
      </c>
      <c r="D10737" s="142" t="s">
        <v>20750</v>
      </c>
      <c r="I10737" s="142" t="s">
        <v>859</v>
      </c>
      <c r="J10737" s="142" t="n">
        <v>280.64</v>
      </c>
    </row>
    <row r="10738" customFormat="false" ht="12.75" hidden="false" customHeight="false" outlineLevel="0" collapsed="false">
      <c r="A10738" s="142" t="s">
        <v>20752</v>
      </c>
      <c r="B10738" s="663" t="str">
        <f aca="false">C10738&amp;D10738&amp;E10738&amp;F10738&amp;G10738&amp;H10738</f>
        <v>CONCRETO IMPORTADO DE USINA,DOSADO RACIONALMENTE PARA UMA RESISTENCIA CARACTERISTICA A COMPRESSAO DE 30MPA</v>
      </c>
      <c r="C10738" s="142" t="s">
        <v>20740</v>
      </c>
      <c r="D10738" s="142" t="s">
        <v>20753</v>
      </c>
      <c r="I10738" s="142" t="s">
        <v>859</v>
      </c>
      <c r="J10738" s="142" t="n">
        <v>288.53</v>
      </c>
    </row>
    <row r="10739" customFormat="false" ht="12.75" hidden="false" customHeight="false" outlineLevel="0" collapsed="false">
      <c r="A10739" s="142" t="s">
        <v>20754</v>
      </c>
      <c r="B10739" s="663" t="str">
        <f aca="false">C10739&amp;D10739&amp;E10739&amp;F10739&amp;G10739&amp;H10739</f>
        <v>CONCRETO IMPORTADO DE USINA,DOSADO RACIONALMENTE PARA UMA RESISTENCIA CARACTERISTICA A COMPRESSAO DE 30MPA</v>
      </c>
      <c r="C10739" s="142" t="s">
        <v>20740</v>
      </c>
      <c r="D10739" s="142" t="s">
        <v>20753</v>
      </c>
      <c r="I10739" s="142" t="s">
        <v>859</v>
      </c>
      <c r="J10739" s="142" t="n">
        <v>288.53</v>
      </c>
    </row>
    <row r="10740" customFormat="false" ht="12.75" hidden="false" customHeight="false" outlineLevel="0" collapsed="false">
      <c r="A10740" s="142" t="s">
        <v>20755</v>
      </c>
      <c r="B10740" s="663" t="str">
        <f aca="false">C10740&amp;D10740&amp;E10740&amp;F10740&amp;G10740&amp;H10740</f>
        <v>CONCRETO IMPORTADO DE USINA,DOSADO RACIONALMENTE PARA UMA RESISTENCIA CARACTERISTICA A COMPRESSAO DE 35MPA</v>
      </c>
      <c r="C10740" s="142" t="s">
        <v>20740</v>
      </c>
      <c r="D10740" s="142" t="s">
        <v>20756</v>
      </c>
      <c r="I10740" s="142" t="s">
        <v>859</v>
      </c>
      <c r="J10740" s="142" t="n">
        <v>290.14</v>
      </c>
    </row>
    <row r="10741" customFormat="false" ht="12.75" hidden="false" customHeight="false" outlineLevel="0" collapsed="false">
      <c r="A10741" s="142" t="s">
        <v>20757</v>
      </c>
      <c r="B10741" s="663" t="str">
        <f aca="false">C10741&amp;D10741&amp;E10741&amp;F10741&amp;G10741&amp;H10741</f>
        <v>CONCRETO IMPORTADO DE USINA,DOSADO RACIONALMENTE PARA UMA RESISTENCIA CARACTERISTICA A COMPRESSAO DE 35MPA</v>
      </c>
      <c r="C10741" s="142" t="s">
        <v>20740</v>
      </c>
      <c r="D10741" s="142" t="s">
        <v>20756</v>
      </c>
      <c r="I10741" s="142" t="s">
        <v>859</v>
      </c>
      <c r="J10741" s="142" t="n">
        <v>290.14</v>
      </c>
    </row>
    <row r="10742" customFormat="false" ht="12.75" hidden="false" customHeight="false" outlineLevel="0" collapsed="false">
      <c r="A10742" s="142" t="s">
        <v>20758</v>
      </c>
      <c r="B10742" s="663" t="str">
        <f aca="false">C10742&amp;D10742&amp;E10742&amp;F10742&amp;G10742&amp;H10742</f>
        <v>CONCRETO IMPORTADO DE USINA,DOSADO RACIONALMENTE PARA UMA RESISTENCIA CARACTERISTICA A COMPRESSAO DE 40MPA</v>
      </c>
      <c r="C10742" s="142" t="s">
        <v>20740</v>
      </c>
      <c r="D10742" s="142" t="s">
        <v>20759</v>
      </c>
      <c r="I10742" s="142" t="s">
        <v>859</v>
      </c>
      <c r="J10742" s="142" t="n">
        <v>299.35</v>
      </c>
    </row>
    <row r="10743" customFormat="false" ht="12.75" hidden="false" customHeight="false" outlineLevel="0" collapsed="false">
      <c r="A10743" s="142" t="s">
        <v>20760</v>
      </c>
      <c r="B10743" s="663" t="str">
        <f aca="false">C10743&amp;D10743&amp;E10743&amp;F10743&amp;G10743&amp;H10743</f>
        <v>CONCRETO IMPORTADO DE USINA,DOSADO RACIONALMENTE PARA UMA RESISTENCIA CARACTERISTICA A COMPRESSAO DE 40MPA</v>
      </c>
      <c r="C10743" s="142" t="s">
        <v>20740</v>
      </c>
      <c r="D10743" s="142" t="s">
        <v>20759</v>
      </c>
      <c r="I10743" s="142" t="s">
        <v>859</v>
      </c>
      <c r="J10743" s="142" t="n">
        <v>299.35</v>
      </c>
    </row>
    <row r="10744" customFormat="false" ht="12.75" hidden="false" customHeight="false" outlineLevel="0" collapsed="false">
      <c r="A10744" s="142" t="s">
        <v>20761</v>
      </c>
      <c r="B10744" s="663" t="str">
        <f aca="false">C10744&amp;D10744&amp;E10744&amp;F10744&amp;G10744&amp;H10744</f>
        <v>CONCRETO COLORIDO,COM OXIDO DE FERRO VERMELHO SINTETICO,IMPORTADO DE USINA,DOSADO RACIONALMENTE PARA UMA RESISTENCIA CARACTERISTICA A COMPRESSAO DE 15MPA</v>
      </c>
      <c r="C10744" s="142" t="s">
        <v>20762</v>
      </c>
      <c r="D10744" s="142" t="s">
        <v>20763</v>
      </c>
      <c r="E10744" s="142" t="s">
        <v>20764</v>
      </c>
      <c r="I10744" s="142" t="s">
        <v>859</v>
      </c>
      <c r="J10744" s="142" t="n">
        <v>298.18</v>
      </c>
    </row>
    <row r="10745" customFormat="false" ht="12.75" hidden="false" customHeight="false" outlineLevel="0" collapsed="false">
      <c r="A10745" s="142" t="s">
        <v>20765</v>
      </c>
      <c r="B10745" s="663" t="str">
        <f aca="false">C10745&amp;D10745&amp;E10745&amp;F10745&amp;G10745&amp;H10745</f>
        <v>CONCRETO COLORIDO,COM OXIDO DE FERRO VERMELHO SINTETICO,IMPORTADO DE USINA,DOSADO RACIONALMENTE PARA UMA RESISTENCIA CARACTERISTICA A COMPRESSAO DE 15MPA</v>
      </c>
      <c r="C10745" s="142" t="s">
        <v>20762</v>
      </c>
      <c r="D10745" s="142" t="s">
        <v>20763</v>
      </c>
      <c r="E10745" s="142" t="s">
        <v>20764</v>
      </c>
      <c r="I10745" s="142" t="s">
        <v>859</v>
      </c>
      <c r="J10745" s="142" t="n">
        <v>298.18</v>
      </c>
    </row>
    <row r="10746" customFormat="false" ht="12.75" hidden="false" customHeight="false" outlineLevel="0" collapsed="false">
      <c r="A10746" s="142" t="s">
        <v>20766</v>
      </c>
      <c r="B10746" s="663" t="str">
        <f aca="false">C10746&amp;D10746&amp;E10746&amp;F10746&amp;G10746&amp;H10746</f>
        <v>CONCRETO DOSADO RACIONALMENTE PARA UMA RESISTENCIA CARACTERISTICA A COMPRESSAO DE 25MPA, COM ADICAO DE 8% DE MICROSSILICA, PREPARO EM USINA DOSADORA TIPO VERTICAL E LANCAMENTO COM AUXILIO DE EQUIPAMENTOS</v>
      </c>
      <c r="C10746" s="142" t="s">
        <v>19029</v>
      </c>
      <c r="D10746" s="142" t="s">
        <v>20767</v>
      </c>
      <c r="E10746" s="142" t="s">
        <v>20768</v>
      </c>
      <c r="F10746" s="142" t="s">
        <v>20769</v>
      </c>
      <c r="I10746" s="142" t="s">
        <v>859</v>
      </c>
      <c r="J10746" s="142" t="n">
        <v>497.49</v>
      </c>
    </row>
    <row r="10747" customFormat="false" ht="12.75" hidden="false" customHeight="false" outlineLevel="0" collapsed="false">
      <c r="A10747" s="142" t="s">
        <v>20770</v>
      </c>
      <c r="B10747" s="663" t="str">
        <f aca="false">C10747&amp;D10747&amp;E10747&amp;F10747&amp;G10747&amp;H10747</f>
        <v>CONCRETO DOSADO RACIONALMENTE PARA UMA RESISTENCIA CARACTERISTICA A COMPRESSAO DE 25MPA, COM ADICAO DE 8% DE MICROSSILICA, PREPARO EM USINA DOSADORA TIPO VERTICAL E LANCAMENTO COM AUXILIO DE EQUIPAMENTOS</v>
      </c>
      <c r="C10747" s="142" t="s">
        <v>19029</v>
      </c>
      <c r="D10747" s="142" t="s">
        <v>20767</v>
      </c>
      <c r="E10747" s="142" t="s">
        <v>20768</v>
      </c>
      <c r="F10747" s="142" t="s">
        <v>20769</v>
      </c>
      <c r="I10747" s="142" t="s">
        <v>859</v>
      </c>
      <c r="J10747" s="142" t="n">
        <v>475.97</v>
      </c>
    </row>
    <row r="10748" customFormat="false" ht="12.75" hidden="false" customHeight="false" outlineLevel="0" collapsed="false">
      <c r="A10748" s="142" t="s">
        <v>20771</v>
      </c>
      <c r="B10748" s="663" t="str">
        <f aca="false">C10748&amp;D10748&amp;E10748&amp;F10748&amp;G10748&amp;H10748</f>
        <v>CONCRETO DE ALTO DESEMPENHO (CAD) DOSADO RACIONALMENTE PARAUMA RESISTENCIA CARACTERISTICA A COMPRESSAO DE 50MPA,PREPARO EM USINA DOSADORA TIPO VERTICAL E LANCAMENTO COM AUXILIO DE  EQUIPAMENTOS,INCLUINDO ADITIVOS</v>
      </c>
      <c r="C10748" s="142" t="s">
        <v>19084</v>
      </c>
      <c r="D10748" s="142" t="s">
        <v>20772</v>
      </c>
      <c r="E10748" s="142" t="s">
        <v>20773</v>
      </c>
      <c r="F10748" s="142" t="s">
        <v>20774</v>
      </c>
      <c r="I10748" s="142" t="s">
        <v>859</v>
      </c>
      <c r="J10748" s="142" t="n">
        <v>539.35</v>
      </c>
    </row>
    <row r="10749" customFormat="false" ht="12.75" hidden="false" customHeight="false" outlineLevel="0" collapsed="false">
      <c r="A10749" s="142" t="s">
        <v>20775</v>
      </c>
      <c r="B10749" s="663" t="str">
        <f aca="false">C10749&amp;D10749&amp;E10749&amp;F10749&amp;G10749&amp;H10749</f>
        <v>CONCRETO DE ALTO DESEMPENHO (CAD) DOSADO RACIONALMENTE PARAUMA RESISTENCIA CARACTERISTICA A COMPRESSAO DE 50MPA,PREPARO EM USINA DOSADORA TIPO VERTICAL E LANCAMENTO COM AUXILIO DE  EQUIPAMENTOS,INCLUINDO ADITIVOS</v>
      </c>
      <c r="C10749" s="142" t="s">
        <v>19084</v>
      </c>
      <c r="D10749" s="142" t="s">
        <v>20772</v>
      </c>
      <c r="E10749" s="142" t="s">
        <v>20773</v>
      </c>
      <c r="F10749" s="142" t="s">
        <v>20774</v>
      </c>
      <c r="I10749" s="142" t="s">
        <v>859</v>
      </c>
      <c r="J10749" s="142" t="n">
        <v>517.83</v>
      </c>
    </row>
    <row r="10750" customFormat="false" ht="12.75" hidden="false" customHeight="false" outlineLevel="0" collapsed="false">
      <c r="A10750" s="142" t="s">
        <v>20776</v>
      </c>
      <c r="B10750" s="663" t="str">
        <f aca="false">C10750&amp;D10750&amp;E10750&amp;F10750&amp;G10750&amp;H10750</f>
        <v>CONCRETO DE ALTO DESEMPENHO (CAD) DOSADO RACIONALMENTE PARAUMA RESISTENCIA CARACTERISTICA A COMPRESSAO DE 60MPA, PREPARO EM USINA DOSADORA TIPO VERTICAL E LANCAMENTO COM AUXILIO DE EQUIPAMENTOS, INCLUINDO ADITIVOS</v>
      </c>
      <c r="C10750" s="142" t="s">
        <v>19084</v>
      </c>
      <c r="D10750" s="142" t="s">
        <v>20777</v>
      </c>
      <c r="E10750" s="142" t="s">
        <v>20778</v>
      </c>
      <c r="F10750" s="142" t="s">
        <v>20779</v>
      </c>
      <c r="I10750" s="142" t="s">
        <v>859</v>
      </c>
      <c r="J10750" s="142" t="n">
        <v>566.63</v>
      </c>
    </row>
    <row r="10751" customFormat="false" ht="12.75" hidden="false" customHeight="false" outlineLevel="0" collapsed="false">
      <c r="A10751" s="142" t="s">
        <v>20780</v>
      </c>
      <c r="B10751" s="663" t="str">
        <f aca="false">C10751&amp;D10751&amp;E10751&amp;F10751&amp;G10751&amp;H10751</f>
        <v>CONCRETO DE ALTO DESEMPENHO (CAD) DOSADO RACIONALMENTE PARAUMA RESISTENCIA CARACTERISTICA A COMPRESSAO DE 60MPA, PREPARO EM USINA DOSADORA TIPO VERTICAL E LANCAMENTO COM AUXILIO DE EQUIPAMENTOS, INCLUINDO ADITIVOS</v>
      </c>
      <c r="C10751" s="142" t="s">
        <v>19084</v>
      </c>
      <c r="D10751" s="142" t="s">
        <v>20777</v>
      </c>
      <c r="E10751" s="142" t="s">
        <v>20778</v>
      </c>
      <c r="F10751" s="142" t="s">
        <v>20779</v>
      </c>
      <c r="I10751" s="142" t="s">
        <v>859</v>
      </c>
      <c r="J10751" s="142" t="n">
        <v>545.11</v>
      </c>
    </row>
    <row r="10752" customFormat="false" ht="12.75" hidden="false" customHeight="false" outlineLevel="0" collapsed="false">
      <c r="A10752" s="142" t="s">
        <v>20781</v>
      </c>
      <c r="B10752" s="663" t="str">
        <f aca="false">C10752&amp;D10752&amp;E10752&amp;F10752&amp;G10752&amp;H10752</f>
        <v>CONCRETO DE ALTO DESEMPENHO (CAD) DOSADO RACIONALMENTE PARAUMA RESISTENCIA CARACTERISTICA A COMPRESSAO DE 70MPA,PREPAROEM USINA DOSADORA TIPO VERTICAL E LANCAMENTO COM AUXILIO DEEQUIPAMENTOS, INCLUINDO ADITIVOS</v>
      </c>
      <c r="C10752" s="142" t="s">
        <v>19084</v>
      </c>
      <c r="D10752" s="142" t="s">
        <v>20782</v>
      </c>
      <c r="E10752" s="142" t="s">
        <v>20783</v>
      </c>
      <c r="F10752" s="142" t="s">
        <v>20784</v>
      </c>
      <c r="I10752" s="142" t="s">
        <v>859</v>
      </c>
      <c r="J10752" s="142" t="n">
        <v>590.8</v>
      </c>
    </row>
    <row r="10753" customFormat="false" ht="12.75" hidden="false" customHeight="false" outlineLevel="0" collapsed="false">
      <c r="A10753" s="142" t="s">
        <v>20785</v>
      </c>
      <c r="B10753" s="663" t="str">
        <f aca="false">C10753&amp;D10753&amp;E10753&amp;F10753&amp;G10753&amp;H10753</f>
        <v>CONCRETO DE ALTO DESEMPENHO (CAD) DOSADO RACIONALMENTE PARAUMA RESISTENCIA CARACTERISTICA A COMPRESSAO DE 70MPA,PREPAROEM USINA DOSADORA TIPO VERTICAL E LANCAMENTO COM AUXILIO DEEQUIPAMENTOS, INCLUINDO ADITIVOS</v>
      </c>
      <c r="C10753" s="142" t="s">
        <v>19084</v>
      </c>
      <c r="D10753" s="142" t="s">
        <v>20782</v>
      </c>
      <c r="E10753" s="142" t="s">
        <v>20783</v>
      </c>
      <c r="F10753" s="142" t="s">
        <v>20784</v>
      </c>
      <c r="I10753" s="142" t="s">
        <v>859</v>
      </c>
      <c r="J10753" s="142" t="n">
        <v>569.28</v>
      </c>
    </row>
    <row r="10754" customFormat="false" ht="12.75" hidden="false" customHeight="false" outlineLevel="0" collapsed="false">
      <c r="A10754" s="142" t="s">
        <v>20786</v>
      </c>
      <c r="B10754" s="663" t="str">
        <f aca="false">C10754&amp;D10754&amp;E10754&amp;F10754&amp;G10754&amp;H10754</f>
        <v>BOMBEAMENTO PARA CONCRETO DE ALTO DESEMPENHO</v>
      </c>
      <c r="C10754" s="142" t="s">
        <v>20787</v>
      </c>
      <c r="I10754" s="142" t="s">
        <v>859</v>
      </c>
      <c r="J10754" s="142" t="n">
        <v>28.06</v>
      </c>
    </row>
    <row r="10755" customFormat="false" ht="12.75" hidden="false" customHeight="false" outlineLevel="0" collapsed="false">
      <c r="A10755" s="142" t="s">
        <v>20788</v>
      </c>
      <c r="B10755" s="663" t="str">
        <f aca="false">C10755&amp;D10755&amp;E10755&amp;F10755&amp;G10755&amp;H10755</f>
        <v>BOMBEAMENTO PARA CONCRETO DE ALTO DESEMPENHO</v>
      </c>
      <c r="C10755" s="142" t="s">
        <v>20787</v>
      </c>
      <c r="I10755" s="142" t="s">
        <v>859</v>
      </c>
      <c r="J10755" s="142" t="n">
        <v>28.06</v>
      </c>
    </row>
    <row r="10756" customFormat="false" ht="12.75" hidden="false" customHeight="false" outlineLevel="0" collapsed="false">
      <c r="A10756" s="142" t="s">
        <v>20789</v>
      </c>
      <c r="B10756" s="663" t="str">
        <f aca="false">C10756&amp;D10756&amp;E10756&amp;F10756&amp;G10756&amp;H10756</f>
        <v>TIRANTE PROTENDIDO,PARA CARGA DE TRABALHO ATE 34T,DIAMETRO DE 32MM,INCLUSIVE O FORNECIMENTO DA BARRA E BAINHA,PROTECAO ANTICORROSIVA,PREPARO E COLOCACAO NO FURO,EXCLUSIVE LUVAS,PLACAS,CONTRAPORCAS,ETC,PERFURACAO E INJECAO</v>
      </c>
      <c r="C10756" s="142" t="s">
        <v>20790</v>
      </c>
      <c r="D10756" s="142" t="s">
        <v>20791</v>
      </c>
      <c r="E10756" s="142" t="s">
        <v>20792</v>
      </c>
      <c r="F10756" s="142" t="s">
        <v>20793</v>
      </c>
      <c r="I10756" s="142" t="s">
        <v>130</v>
      </c>
      <c r="J10756" s="142" t="n">
        <v>243.18</v>
      </c>
    </row>
    <row r="10757" customFormat="false" ht="12.75" hidden="false" customHeight="false" outlineLevel="0" collapsed="false">
      <c r="A10757" s="142" t="s">
        <v>20794</v>
      </c>
      <c r="B10757" s="663" t="str">
        <f aca="false">C10757&amp;D10757&amp;E10757&amp;F10757&amp;G10757&amp;H10757</f>
        <v>TIRANTE PROTENDIDO,PARA CARGA DE TRABALHO ATE 34T,DIAMETRO DE 32MM,INCLUSIVE O FORNECIMENTO DA BARRA E BAINHA,PROTECAO ANTICORROSIVA,PREPARO E COLOCACAO NO FURO,EXCLUSIVE LUVAS,PLACAS,CONTRAPORCAS,ETC,PERFURACAO E INJECAO</v>
      </c>
      <c r="C10757" s="142" t="s">
        <v>20790</v>
      </c>
      <c r="D10757" s="142" t="s">
        <v>20791</v>
      </c>
      <c r="E10757" s="142" t="s">
        <v>20792</v>
      </c>
      <c r="F10757" s="142" t="s">
        <v>20793</v>
      </c>
      <c r="I10757" s="142" t="s">
        <v>130</v>
      </c>
      <c r="J10757" s="142" t="n">
        <v>232.88</v>
      </c>
    </row>
    <row r="10758" customFormat="false" ht="12.75" hidden="false" customHeight="false" outlineLevel="0" collapsed="false">
      <c r="A10758" s="142" t="s">
        <v>20795</v>
      </c>
      <c r="B10758" s="663" t="str">
        <f aca="false">C10758&amp;D10758&amp;E10758&amp;F10758&amp;G10758&amp;H10758</f>
        <v>PROTENSAO PARCIAL E FINAL DE TIRANTE (EXCLUSIVE ESTE),PARA CARGA DE TRABALHO ATE 34T,DIAMETRO DE 32MM,INCLUSIVE O FORNECIMENTO E INSTALACAO DA PLACA,ANEL DE ANGULO,PORCAS,CONTRAPORCAS,LUVAS,ETC,PINTURA E PROTECAO DA CABECA,EXCLUSIVE PERFURACAO E INJECAO</v>
      </c>
      <c r="C10758" s="142" t="s">
        <v>20796</v>
      </c>
      <c r="D10758" s="142" t="s">
        <v>20797</v>
      </c>
      <c r="E10758" s="142" t="s">
        <v>20798</v>
      </c>
      <c r="F10758" s="142" t="s">
        <v>20799</v>
      </c>
      <c r="G10758" s="142" t="s">
        <v>20800</v>
      </c>
      <c r="I10758" s="142" t="s">
        <v>9</v>
      </c>
      <c r="J10758" s="142" t="n">
        <v>1654.2</v>
      </c>
    </row>
    <row r="10759" customFormat="false" ht="12.75" hidden="false" customHeight="false" outlineLevel="0" collapsed="false">
      <c r="A10759" s="142" t="s">
        <v>20801</v>
      </c>
      <c r="B10759" s="663" t="str">
        <f aca="false">C10759&amp;D10759&amp;E10759&amp;F10759&amp;G10759&amp;H10759</f>
        <v>PROTENSAO PARCIAL E FINAL DE TIRANTE (EXCLUSIVE ESTE),PARA CARGA DE TRABALHO ATE 34T,DIAMETRO DE 32MM,INCLUSIVE O FORNECIMENTO E INSTALACAO DA PLACA,ANEL DE ANGULO,PORCAS,CONTRAPORCAS,LUVAS,ETC,PINTURA E PROTECAO DA CABECA,EXCLUSIVE PERFURACAO E INJECAO</v>
      </c>
      <c r="C10759" s="142" t="s">
        <v>20796</v>
      </c>
      <c r="D10759" s="142" t="s">
        <v>20797</v>
      </c>
      <c r="E10759" s="142" t="s">
        <v>20798</v>
      </c>
      <c r="F10759" s="142" t="s">
        <v>20799</v>
      </c>
      <c r="G10759" s="142" t="s">
        <v>20800</v>
      </c>
      <c r="I10759" s="142" t="s">
        <v>9</v>
      </c>
      <c r="J10759" s="142" t="n">
        <v>1563.75</v>
      </c>
    </row>
    <row r="10760" customFormat="false" ht="12.75" hidden="false" customHeight="false" outlineLevel="0" collapsed="false">
      <c r="A10760" s="142" t="s">
        <v>20802</v>
      </c>
      <c r="B10760" s="663" t="str">
        <f aca="false">C10760&amp;D10760&amp;E10760&amp;F10760&amp;G10760&amp;H10760</f>
        <v>TIRANTE PROTENDIDO,PARA CARGA DE TRABALHO ATE 34T,DIAMETRO DE 32MM,INCLUSIVE O FORNECIMENTO DA BARRA E BAINHA,PROTECAO ANTICORROSIVA,PREPARO E COLOCACAO NO FURO E TUBO ESPECIAL PARA INJECAO (TUBO PVC 3/4" E MANCHETES),EXCLUSIVE LUVAS,PLACAS,CONTRAPORCAS,ETC,PERFURACAO E INJECAO</v>
      </c>
      <c r="C10760" s="142" t="s">
        <v>20790</v>
      </c>
      <c r="D10760" s="142" t="s">
        <v>20791</v>
      </c>
      <c r="E10760" s="142" t="s">
        <v>20803</v>
      </c>
      <c r="F10760" s="142" t="s">
        <v>20804</v>
      </c>
      <c r="G10760" s="142" t="s">
        <v>20805</v>
      </c>
      <c r="I10760" s="142" t="s">
        <v>130</v>
      </c>
      <c r="J10760" s="142" t="n">
        <v>253.07</v>
      </c>
    </row>
    <row r="10761" customFormat="false" ht="12.75" hidden="false" customHeight="false" outlineLevel="0" collapsed="false">
      <c r="A10761" s="142" t="s">
        <v>20806</v>
      </c>
      <c r="B10761" s="663" t="str">
        <f aca="false">C10761&amp;D10761&amp;E10761&amp;F10761&amp;G10761&amp;H10761</f>
        <v>TIRANTE PROTENDIDO,PARA CARGA DE TRABALHO ATE 34T,DIAMETRO DE 32MM,INCLUSIVE O FORNECIMENTO DA BARRA E BAINHA,PROTECAO ANTICORROSIVA,PREPARO E COLOCACAO NO FURO E TUBO ESPECIAL PARA INJECAO (TUBO PVC 3/4" E MANCHETES),EXCLUSIVE LUVAS,PLACAS,CONTRAPORCAS,ETC,PERFURACAO E INJECAO</v>
      </c>
      <c r="C10761" s="142" t="s">
        <v>20790</v>
      </c>
      <c r="D10761" s="142" t="s">
        <v>20791</v>
      </c>
      <c r="E10761" s="142" t="s">
        <v>20803</v>
      </c>
      <c r="F10761" s="142" t="s">
        <v>20804</v>
      </c>
      <c r="G10761" s="142" t="s">
        <v>20805</v>
      </c>
      <c r="I10761" s="142" t="s">
        <v>130</v>
      </c>
      <c r="J10761" s="142" t="n">
        <v>242.77</v>
      </c>
    </row>
    <row r="10762" customFormat="false" ht="12.75" hidden="false" customHeight="false" outlineLevel="0" collapsed="false">
      <c r="A10762" s="142" t="s">
        <v>20807</v>
      </c>
      <c r="B10762" s="663" t="str">
        <f aca="false">C10762&amp;D10762&amp;E10762&amp;F10762&amp;G10762&amp;H10762</f>
        <v>TIRANTE PROTENDIDO,PARA CARGA DE TRABALHO ATE 22T,DIAMETRO DE 32MM,INCLUSIVE O FORNECIMENTO DA BARRA,BAINHA,PROTECAO ANTICORROSIVA,PREPARO E COLOCACAO NO FURO,EXCLUSIVE LUVAS,PLACAS,PORCAS E CONTRAPORCAS,ETC,PERFURACAO E INJECAO</v>
      </c>
      <c r="C10762" s="142" t="s">
        <v>20808</v>
      </c>
      <c r="D10762" s="142" t="s">
        <v>20809</v>
      </c>
      <c r="E10762" s="142" t="s">
        <v>20810</v>
      </c>
      <c r="F10762" s="142" t="s">
        <v>20811</v>
      </c>
      <c r="I10762" s="142" t="s">
        <v>130</v>
      </c>
      <c r="J10762" s="142" t="n">
        <v>157.37</v>
      </c>
    </row>
    <row r="10763" customFormat="false" ht="12.75" hidden="false" customHeight="false" outlineLevel="0" collapsed="false">
      <c r="A10763" s="142" t="s">
        <v>20812</v>
      </c>
      <c r="B10763" s="663" t="str">
        <f aca="false">C10763&amp;D10763&amp;E10763&amp;F10763&amp;G10763&amp;H10763</f>
        <v>TIRANTE PROTENDIDO,PARA CARGA DE TRABALHO ATE 22T,DIAMETRO DE 32MM,INCLUSIVE O FORNECIMENTO DA BARRA,BAINHA,PROTECAO ANTICORROSIVA,PREPARO E COLOCACAO NO FURO,EXCLUSIVE LUVAS,PLACAS,PORCAS E CONTRAPORCAS,ETC,PERFURACAO E INJECAO</v>
      </c>
      <c r="C10763" s="142" t="s">
        <v>20808</v>
      </c>
      <c r="D10763" s="142" t="s">
        <v>20809</v>
      </c>
      <c r="E10763" s="142" t="s">
        <v>20810</v>
      </c>
      <c r="F10763" s="142" t="s">
        <v>20811</v>
      </c>
      <c r="I10763" s="142" t="s">
        <v>130</v>
      </c>
      <c r="J10763" s="142" t="n">
        <v>152.55</v>
      </c>
    </row>
    <row r="10764" customFormat="false" ht="12.75" hidden="false" customHeight="false" outlineLevel="0" collapsed="false">
      <c r="A10764" s="142" t="s">
        <v>20813</v>
      </c>
      <c r="B10764" s="663" t="str">
        <f aca="false">C10764&amp;D10764&amp;E10764&amp;F10764&amp;G10764&amp;H10764</f>
        <v>PROTENSAO PARCIAL E FINAL DE TIRANTE (EXCLUSIVE ESTE),PARA CARGA DE TRABALHO DE 22T,DIAMETRO DE 32MM,INCLUSIVE O FORNECIMENTO E INSTALACAO DA PLACA,ANEL DE ANGULO,PORCAS,CONTRAPORCAS,LUVAS,ETC,PINTURA E PROTECAO DA CABECA,EXCLUSIVE PERFURACAO E INJECAO</v>
      </c>
      <c r="C10764" s="142" t="s">
        <v>20796</v>
      </c>
      <c r="D10764" s="142" t="s">
        <v>20814</v>
      </c>
      <c r="E10764" s="142" t="s">
        <v>20815</v>
      </c>
      <c r="F10764" s="142" t="s">
        <v>20816</v>
      </c>
      <c r="G10764" s="142" t="s">
        <v>20817</v>
      </c>
      <c r="I10764" s="142" t="s">
        <v>9</v>
      </c>
      <c r="J10764" s="142" t="n">
        <v>1306.58</v>
      </c>
    </row>
    <row r="10765" customFormat="false" ht="12.75" hidden="false" customHeight="false" outlineLevel="0" collapsed="false">
      <c r="A10765" s="142" t="s">
        <v>20818</v>
      </c>
      <c r="B10765" s="663" t="str">
        <f aca="false">C10765&amp;D10765&amp;E10765&amp;F10765&amp;G10765&amp;H10765</f>
        <v>PROTENSAO PARCIAL E FINAL DE TIRANTE (EXCLUSIVE ESTE),PARA CARGA DE TRABALHO DE 22T,DIAMETRO DE 32MM,INCLUSIVE O FORNECIMENTO E INSTALACAO DA PLACA,ANEL DE ANGULO,PORCAS,CONTRAPORCAS,LUVAS,ETC,PINTURA E PROTECAO DA CABECA,EXCLUSIVE PERFURACAO E INJECAO</v>
      </c>
      <c r="C10765" s="142" t="s">
        <v>20796</v>
      </c>
      <c r="D10765" s="142" t="s">
        <v>20814</v>
      </c>
      <c r="E10765" s="142" t="s">
        <v>20815</v>
      </c>
      <c r="F10765" s="142" t="s">
        <v>20816</v>
      </c>
      <c r="G10765" s="142" t="s">
        <v>20817</v>
      </c>
      <c r="I10765" s="142" t="s">
        <v>9</v>
      </c>
      <c r="J10765" s="142" t="n">
        <v>1216.13</v>
      </c>
    </row>
    <row r="10766" customFormat="false" ht="12.75" hidden="false" customHeight="false" outlineLevel="0" collapsed="false">
      <c r="A10766" s="142" t="s">
        <v>20819</v>
      </c>
      <c r="B10766" s="663" t="str">
        <f aca="false">C10766&amp;D10766&amp;E10766&amp;F10766&amp;G10766&amp;H10766</f>
        <v>PROTENSAO DE TIRANTE DE BARRA,DIAMETRO DE 32MM,EXCLUSIVE FORNECIMENTO DE MATERIAIS</v>
      </c>
      <c r="C10766" s="142" t="s">
        <v>20820</v>
      </c>
      <c r="D10766" s="142" t="s">
        <v>20821</v>
      </c>
      <c r="I10766" s="142" t="s">
        <v>9</v>
      </c>
      <c r="J10766" s="142" t="n">
        <v>358.17</v>
      </c>
    </row>
    <row r="10767" customFormat="false" ht="12.75" hidden="false" customHeight="false" outlineLevel="0" collapsed="false">
      <c r="A10767" s="142" t="s">
        <v>20822</v>
      </c>
      <c r="B10767" s="663" t="str">
        <f aca="false">C10767&amp;D10767&amp;E10767&amp;F10767&amp;G10767&amp;H10767</f>
        <v>PROTENSAO DE TIRANTE DE BARRA,DIAMETRO DE 32MM,EXCLUSIVE FORNECIMENTO DE MATERIAIS</v>
      </c>
      <c r="C10767" s="142" t="s">
        <v>20820</v>
      </c>
      <c r="D10767" s="142" t="s">
        <v>20821</v>
      </c>
      <c r="I10767" s="142" t="s">
        <v>9</v>
      </c>
      <c r="J10767" s="142" t="n">
        <v>323.87</v>
      </c>
    </row>
    <row r="10768" customFormat="false" ht="12.75" hidden="false" customHeight="false" outlineLevel="0" collapsed="false">
      <c r="A10768" s="142" t="s">
        <v>20823</v>
      </c>
      <c r="B10768" s="663" t="str">
        <f aca="false">C10768&amp;D10768&amp;E10768&amp;F10768&amp;G10768&amp;H10768</f>
        <v>CONCRETO IMPORTADO DE USINA,DOSADO RACIONALMENTE PARA RESISTENCIA CARACTERISTICA A COMPRESSAO DE 10MPA,INCLUSIVE TRANSPORTE HORIZONTAL ATE 20,00M EM CARRINHOS,ADENSAMENTO E ACABAMENTO</v>
      </c>
      <c r="C10768" s="142" t="s">
        <v>20824</v>
      </c>
      <c r="D10768" s="142" t="s">
        <v>20825</v>
      </c>
      <c r="E10768" s="142" t="s">
        <v>20826</v>
      </c>
      <c r="F10768" s="142" t="s">
        <v>4824</v>
      </c>
      <c r="I10768" s="142" t="s">
        <v>859</v>
      </c>
      <c r="J10768" s="142" t="n">
        <v>297.34</v>
      </c>
    </row>
    <row r="10769" customFormat="false" ht="12.75" hidden="false" customHeight="false" outlineLevel="0" collapsed="false">
      <c r="A10769" s="142" t="s">
        <v>20827</v>
      </c>
      <c r="B10769" s="663" t="str">
        <f aca="false">C10769&amp;D10769&amp;E10769&amp;F10769&amp;G10769&amp;H10769</f>
        <v>CONCRETO IMPORTADO DE USINA,DOSADO RACIONALMENTE PARA RESISTENCIA CARACTERISTICA A COMPRESSAO DE 10MPA,INCLUSIVE TRANSPORTE HORIZONTAL ATE 20,00M EM CARRINHOS,ADENSAMENTO E ACABAMENTO</v>
      </c>
      <c r="C10769" s="142" t="s">
        <v>20824</v>
      </c>
      <c r="D10769" s="142" t="s">
        <v>20825</v>
      </c>
      <c r="E10769" s="142" t="s">
        <v>20826</v>
      </c>
      <c r="F10769" s="142" t="s">
        <v>4824</v>
      </c>
      <c r="I10769" s="142" t="s">
        <v>859</v>
      </c>
      <c r="J10769" s="142" t="n">
        <v>287.89</v>
      </c>
    </row>
    <row r="10770" customFormat="false" ht="12.75" hidden="false" customHeight="false" outlineLevel="0" collapsed="false">
      <c r="A10770" s="142" t="s">
        <v>20828</v>
      </c>
      <c r="B10770" s="663" t="str">
        <f aca="false">C10770&amp;D10770&amp;E10770&amp;F10770&amp;G10770&amp;H10770</f>
        <v>CONCRETO IMPORTADO DE USINA,DOSADO RACIONALMENTE PARA RESISTENCIA CARACTERISTICA A COMPRESSAO DE 15MPA,INCLUSIVE TRANSPORTE HORIZONTAL ATE 20,00M EM CARRINHOS,ADENSAMENTO E ACABAMENTO</v>
      </c>
      <c r="C10770" s="142" t="s">
        <v>20824</v>
      </c>
      <c r="D10770" s="142" t="s">
        <v>20829</v>
      </c>
      <c r="E10770" s="142" t="s">
        <v>20826</v>
      </c>
      <c r="F10770" s="142" t="s">
        <v>4824</v>
      </c>
      <c r="I10770" s="142" t="s">
        <v>859</v>
      </c>
      <c r="J10770" s="142" t="n">
        <v>324.03</v>
      </c>
    </row>
    <row r="10771" customFormat="false" ht="12.75" hidden="false" customHeight="false" outlineLevel="0" collapsed="false">
      <c r="A10771" s="142" t="s">
        <v>20830</v>
      </c>
      <c r="B10771" s="663" t="str">
        <f aca="false">C10771&amp;D10771&amp;E10771&amp;F10771&amp;G10771&amp;H10771</f>
        <v>CONCRETO IMPORTADO DE USINA,DOSADO RACIONALMENTE PARA RESISTENCIA CARACTERISTICA A COMPRESSAO DE 15MPA,INCLUSIVE TRANSPORTE HORIZONTAL ATE 20,00M EM CARRINHOS,ADENSAMENTO E ACABAMENTO</v>
      </c>
      <c r="C10771" s="142" t="s">
        <v>20824</v>
      </c>
      <c r="D10771" s="142" t="s">
        <v>20829</v>
      </c>
      <c r="E10771" s="142" t="s">
        <v>20826</v>
      </c>
      <c r="F10771" s="142" t="s">
        <v>4824</v>
      </c>
      <c r="I10771" s="142" t="s">
        <v>859</v>
      </c>
      <c r="J10771" s="142" t="n">
        <v>314.58</v>
      </c>
    </row>
    <row r="10772" customFormat="false" ht="12.75" hidden="false" customHeight="false" outlineLevel="0" collapsed="false">
      <c r="A10772" s="142" t="s">
        <v>20831</v>
      </c>
      <c r="B10772" s="663" t="str">
        <f aca="false">C10772&amp;D10772&amp;E10772&amp;F10772&amp;G10772&amp;H10772</f>
        <v>CONCRETO IMPORTADO DE USINA,DOSADO RACIONALMENTE PARA RESISTENCIA CARACTERISTICA A COMPRESSAO DE 20MPA,INCLUSIVE TRANSPORTE HORIZONTAL ATE 20,00M EM CARRINHOS,ADENSAMENTO E ACABAMENTO</v>
      </c>
      <c r="C10772" s="142" t="s">
        <v>20824</v>
      </c>
      <c r="D10772" s="142" t="s">
        <v>20832</v>
      </c>
      <c r="E10772" s="142" t="s">
        <v>20826</v>
      </c>
      <c r="F10772" s="142" t="s">
        <v>4824</v>
      </c>
      <c r="I10772" s="142" t="s">
        <v>859</v>
      </c>
      <c r="J10772" s="142" t="n">
        <v>333.38</v>
      </c>
    </row>
    <row r="10773" customFormat="false" ht="12.75" hidden="false" customHeight="false" outlineLevel="0" collapsed="false">
      <c r="A10773" s="142" t="s">
        <v>20833</v>
      </c>
      <c r="B10773" s="663" t="str">
        <f aca="false">C10773&amp;D10773&amp;E10773&amp;F10773&amp;G10773&amp;H10773</f>
        <v>CONCRETO IMPORTADO DE USINA,DOSADO RACIONALMENTE PARA RESISTENCIA CARACTERISTICA A COMPRESSAO DE 20MPA,INCLUSIVE TRANSPORTE HORIZONTAL ATE 20,00M EM CARRINHOS,ADENSAMENTO E ACABAMENTO</v>
      </c>
      <c r="C10773" s="142" t="s">
        <v>20824</v>
      </c>
      <c r="D10773" s="142" t="s">
        <v>20832</v>
      </c>
      <c r="E10773" s="142" t="s">
        <v>20826</v>
      </c>
      <c r="F10773" s="142" t="s">
        <v>4824</v>
      </c>
      <c r="I10773" s="142" t="s">
        <v>859</v>
      </c>
      <c r="J10773" s="142" t="n">
        <v>323.94</v>
      </c>
    </row>
    <row r="10774" customFormat="false" ht="12.75" hidden="false" customHeight="false" outlineLevel="0" collapsed="false">
      <c r="A10774" s="142" t="s">
        <v>20834</v>
      </c>
      <c r="B10774" s="663" t="str">
        <f aca="false">C10774&amp;D10774&amp;E10774&amp;F10774&amp;G10774&amp;H10774</f>
        <v>CONCRETO IMPORTADO DE USINA,DOSADO RACIONALMENTE PARA RESISTENCIA CARACTERISTICA A COMPRESSAO DE 25MPA,INCLUSIVE TRANSPORTE HORIZONTAL ATE 20,00M EM CARRINHOS,ADENSAMENTO E ACABAMENTO</v>
      </c>
      <c r="C10774" s="142" t="s">
        <v>20824</v>
      </c>
      <c r="D10774" s="142" t="s">
        <v>20835</v>
      </c>
      <c r="E10774" s="142" t="s">
        <v>20826</v>
      </c>
      <c r="F10774" s="142" t="s">
        <v>4824</v>
      </c>
      <c r="I10774" s="142" t="s">
        <v>859</v>
      </c>
      <c r="J10774" s="142" t="n">
        <v>352.09</v>
      </c>
    </row>
    <row r="10775" customFormat="false" ht="12.75" hidden="false" customHeight="false" outlineLevel="0" collapsed="false">
      <c r="A10775" s="142" t="s">
        <v>20836</v>
      </c>
      <c r="B10775" s="663" t="str">
        <f aca="false">C10775&amp;D10775&amp;E10775&amp;F10775&amp;G10775&amp;H10775</f>
        <v>CONCRETO IMPORTADO DE USINA,DOSADO RACIONALMENTE PARA RESISTENCIA CARACTERISTICA A COMPRESSAO DE 25MPA,INCLUSIVE TRANSPORTE HORIZONTAL ATE 20,00M EM CARRINHOS,ADENSAMENTO E ACABAMENTO</v>
      </c>
      <c r="C10775" s="142" t="s">
        <v>20824</v>
      </c>
      <c r="D10775" s="142" t="s">
        <v>20835</v>
      </c>
      <c r="E10775" s="142" t="s">
        <v>20826</v>
      </c>
      <c r="F10775" s="142" t="s">
        <v>4824</v>
      </c>
      <c r="I10775" s="142" t="s">
        <v>859</v>
      </c>
      <c r="J10775" s="142" t="n">
        <v>342.65</v>
      </c>
    </row>
    <row r="10776" customFormat="false" ht="12.75" hidden="false" customHeight="false" outlineLevel="0" collapsed="false">
      <c r="A10776" s="142" t="s">
        <v>20837</v>
      </c>
      <c r="B10776" s="663" t="str">
        <f aca="false">C10776&amp;D10776&amp;E10776&amp;F10776&amp;G10776&amp;H10776</f>
        <v>CONCRETO IMPORTADO DE USINA,DOSADO RACIONALMENTE PARA RESISTENCIA CARACTERISTICA A COMPRESSAO DE 30MPA,INCLUSIVE TRANSPORTE HORIZONTAL ATE 20,00M EM CARRINHOS,ADENSAMENTO E ACABAMENTO</v>
      </c>
      <c r="C10776" s="142" t="s">
        <v>20824</v>
      </c>
      <c r="D10776" s="142" t="s">
        <v>20838</v>
      </c>
      <c r="E10776" s="142" t="s">
        <v>20826</v>
      </c>
      <c r="F10776" s="142" t="s">
        <v>4824</v>
      </c>
      <c r="I10776" s="142" t="s">
        <v>859</v>
      </c>
      <c r="J10776" s="142" t="n">
        <v>359.98</v>
      </c>
    </row>
    <row r="10777" customFormat="false" ht="12.75" hidden="false" customHeight="false" outlineLevel="0" collapsed="false">
      <c r="A10777" s="142" t="s">
        <v>20839</v>
      </c>
      <c r="B10777" s="663" t="str">
        <f aca="false">C10777&amp;D10777&amp;E10777&amp;F10777&amp;G10777&amp;H10777</f>
        <v>CONCRETO IMPORTADO DE USINA,DOSADO RACIONALMENTE PARA RESISTENCIA CARACTERISTICA A COMPRESSAO DE 30MPA,INCLUSIVE TRANSPORTE HORIZONTAL ATE 20,00M EM CARRINHOS,ADENSAMENTO E ACABAMENTO</v>
      </c>
      <c r="C10777" s="142" t="s">
        <v>20824</v>
      </c>
      <c r="D10777" s="142" t="s">
        <v>20838</v>
      </c>
      <c r="E10777" s="142" t="s">
        <v>20826</v>
      </c>
      <c r="F10777" s="142" t="s">
        <v>4824</v>
      </c>
      <c r="I10777" s="142" t="s">
        <v>859</v>
      </c>
      <c r="J10777" s="142" t="n">
        <v>350.53</v>
      </c>
    </row>
    <row r="10778" customFormat="false" ht="12.75" hidden="false" customHeight="false" outlineLevel="0" collapsed="false">
      <c r="A10778" s="142" t="s">
        <v>20840</v>
      </c>
      <c r="B10778" s="663" t="str">
        <f aca="false">C10778&amp;D10778&amp;E10778&amp;F10778&amp;G10778&amp;H10778</f>
        <v>CONCRETO IMPORTADO DE USINA,DOSADO RACIONALMENTE PARA RESISTENCIA CARACTERISTICA A COMPRESSAO DE 35MPA,INCLUSIVE TRANSPORTE HORIZONTAL ATE 20,00M EM CARRINHOS,ADENSAMENTO E ACABAMENTO</v>
      </c>
      <c r="C10778" s="142" t="s">
        <v>20824</v>
      </c>
      <c r="D10778" s="142" t="s">
        <v>20841</v>
      </c>
      <c r="E10778" s="142" t="s">
        <v>20826</v>
      </c>
      <c r="F10778" s="142" t="s">
        <v>4824</v>
      </c>
      <c r="I10778" s="142" t="s">
        <v>859</v>
      </c>
      <c r="J10778" s="142" t="n">
        <v>361.59</v>
      </c>
    </row>
    <row r="10779" customFormat="false" ht="12.75" hidden="false" customHeight="false" outlineLevel="0" collapsed="false">
      <c r="A10779" s="142" t="s">
        <v>20842</v>
      </c>
      <c r="B10779" s="663" t="str">
        <f aca="false">C10779&amp;D10779&amp;E10779&amp;F10779&amp;G10779&amp;H10779</f>
        <v>CONCRETO IMPORTADO DE USINA,DOSADO RACIONALMENTE PARA RESISTENCIA CARACTERISTICA A COMPRESSAO DE 35MPA,INCLUSIVE TRANSPORTE HORIZONTAL ATE 20,00M EM CARRINHOS,ADENSAMENTO E ACABAMENTO</v>
      </c>
      <c r="C10779" s="142" t="s">
        <v>20824</v>
      </c>
      <c r="D10779" s="142" t="s">
        <v>20841</v>
      </c>
      <c r="E10779" s="142" t="s">
        <v>20826</v>
      </c>
      <c r="F10779" s="142" t="s">
        <v>4824</v>
      </c>
      <c r="I10779" s="142" t="s">
        <v>859</v>
      </c>
      <c r="J10779" s="142" t="n">
        <v>352.14</v>
      </c>
    </row>
    <row r="10780" customFormat="false" ht="12.75" hidden="false" customHeight="false" outlineLevel="0" collapsed="false">
      <c r="A10780" s="142" t="s">
        <v>20843</v>
      </c>
      <c r="B10780" s="663" t="str">
        <f aca="false">C10780&amp;D10780&amp;E10780&amp;F10780&amp;G10780&amp;H10780</f>
        <v>CONCRETO IMPORTADO DE USINA,DOSADO RACIONALMENTE PARA RESISTENCIA CARACTERISTICA A COMPRESSAO DE 40MPA,INCLUSIVE TRANSPORTE HORIZONTAL ATE 20,00M EM CARRINHOS,ADENSAMENTO E ACABAMENTO</v>
      </c>
      <c r="C10780" s="142" t="s">
        <v>20824</v>
      </c>
      <c r="D10780" s="142" t="s">
        <v>20844</v>
      </c>
      <c r="E10780" s="142" t="s">
        <v>20826</v>
      </c>
      <c r="F10780" s="142" t="s">
        <v>4824</v>
      </c>
      <c r="I10780" s="142" t="s">
        <v>859</v>
      </c>
      <c r="J10780" s="142" t="n">
        <v>370.8</v>
      </c>
    </row>
    <row r="10781" customFormat="false" ht="12.75" hidden="false" customHeight="false" outlineLevel="0" collapsed="false">
      <c r="A10781" s="142" t="s">
        <v>20845</v>
      </c>
      <c r="B10781" s="663" t="str">
        <f aca="false">C10781&amp;D10781&amp;E10781&amp;F10781&amp;G10781&amp;H10781</f>
        <v>CONCRETO IMPORTADO DE USINA,DOSADO RACIONALMENTE PARA RESISTENCIA CARACTERISTICA A COMPRESSAO DE 40MPA,INCLUSIVE TRANSPORTE HORIZONTAL ATE 20,00M EM CARRINHOS,ADENSAMENTO E ACABAMENTO</v>
      </c>
      <c r="C10781" s="142" t="s">
        <v>20824</v>
      </c>
      <c r="D10781" s="142" t="s">
        <v>20844</v>
      </c>
      <c r="E10781" s="142" t="s">
        <v>20826</v>
      </c>
      <c r="F10781" s="142" t="s">
        <v>4824</v>
      </c>
      <c r="I10781" s="142" t="s">
        <v>859</v>
      </c>
      <c r="J10781" s="142" t="n">
        <v>361.36</v>
      </c>
    </row>
    <row r="10782" customFormat="false" ht="12.75" hidden="false" customHeight="false" outlineLevel="0" collapsed="false">
      <c r="A10782" s="142" t="s">
        <v>20846</v>
      </c>
      <c r="B10782" s="663" t="str">
        <f aca="false">C10782&amp;D10782&amp;E10782&amp;F10782&amp;G10782&amp;H10782</f>
        <v>PLACA DE CONCRETO ARMADO PRE-MOLDADA,COM 6CM DE ESPESSURA,CONFECCIONADA COM CONCRETO PREPARADO EM USINA DOSADORA TIPO VERTICAL,DOSADO PARA FCK=25MPA E 8% DE MICROSSILICA,COMPREENDENDO LANCAMENTO E ADENSAMENTO MECANICO,INCLUSIVE TRANSPORTE E COLOCACAO SOBRE VIGAS,COM GUINDASTE</v>
      </c>
      <c r="C10782" s="142" t="s">
        <v>20847</v>
      </c>
      <c r="D10782" s="142" t="s">
        <v>20848</v>
      </c>
      <c r="E10782" s="142" t="s">
        <v>20849</v>
      </c>
      <c r="F10782" s="142" t="s">
        <v>20850</v>
      </c>
      <c r="G10782" s="142" t="s">
        <v>20851</v>
      </c>
      <c r="I10782" s="142" t="s">
        <v>1696</v>
      </c>
      <c r="J10782" s="142" t="n">
        <v>147.72</v>
      </c>
    </row>
    <row r="10783" customFormat="false" ht="12.75" hidden="false" customHeight="false" outlineLevel="0" collapsed="false">
      <c r="A10783" s="142" t="s">
        <v>20852</v>
      </c>
      <c r="B10783" s="663" t="str">
        <f aca="false">C10783&amp;D10783&amp;E10783&amp;F10783&amp;G10783&amp;H10783</f>
        <v>PLACA DE CONCRETO ARMADO PRE-MOLDADA,COM 6CM DE ESPESSURA,CONFECCIONADA COM CONCRETO PREPARADO EM USINA DOSADORA TIPO VERTICAL,DOSADO PARA FCK=25MPA E 8% DE MICROSSILICA,COMPREENDENDO LANCAMENTO E ADENSAMENTO MECANICO,INCLUSIVE TRANSPORTE E COLOCACAO SOBRE VIGAS,COM GUINDASTE</v>
      </c>
      <c r="C10783" s="142" t="s">
        <v>20847</v>
      </c>
      <c r="D10783" s="142" t="s">
        <v>20848</v>
      </c>
      <c r="E10783" s="142" t="s">
        <v>20849</v>
      </c>
      <c r="F10783" s="142" t="s">
        <v>20850</v>
      </c>
      <c r="G10783" s="142" t="s">
        <v>20851</v>
      </c>
      <c r="I10783" s="142" t="s">
        <v>1696</v>
      </c>
      <c r="J10783" s="142" t="n">
        <v>141.7</v>
      </c>
    </row>
    <row r="10784" customFormat="false" ht="12.75" hidden="false" customHeight="false" outlineLevel="0" collapsed="false">
      <c r="A10784" s="142" t="s">
        <v>20853</v>
      </c>
      <c r="B10784" s="663" t="str">
        <f aca="false">C10784&amp;D10784&amp;E10784&amp;F10784&amp;G10784&amp;H10784</f>
        <v>PLACA DE CONCRETO ARMADO PRE-MOLDADA,COM 8CM DE ESPESSURA,CONFECCIONADA COM CONCRETO PREPARADO EM USINA DOSADORA TIPO VERTICAL,DOSADO PARA FCK=25MPA E 8% DE MICROSSILICA,COMPREENDENDO LANCAMENTO E ADENSAMENTO MECANICO,INCLUSIVE TRANSPORTE E COLOCACAO SOBRE VIGAS,COM GUINDASTE</v>
      </c>
      <c r="C10784" s="142" t="s">
        <v>20854</v>
      </c>
      <c r="D10784" s="142" t="s">
        <v>20848</v>
      </c>
      <c r="E10784" s="142" t="s">
        <v>20849</v>
      </c>
      <c r="F10784" s="142" t="s">
        <v>20850</v>
      </c>
      <c r="G10784" s="142" t="s">
        <v>20851</v>
      </c>
      <c r="I10784" s="142" t="s">
        <v>1696</v>
      </c>
      <c r="J10784" s="142" t="n">
        <v>157.67</v>
      </c>
    </row>
    <row r="10785" customFormat="false" ht="12.75" hidden="false" customHeight="false" outlineLevel="0" collapsed="false">
      <c r="A10785" s="142" t="s">
        <v>20855</v>
      </c>
      <c r="B10785" s="663" t="str">
        <f aca="false">C10785&amp;D10785&amp;E10785&amp;F10785&amp;G10785&amp;H10785</f>
        <v>PLACA DE CONCRETO ARMADO PRE-MOLDADA,COM 8CM DE ESPESSURA,CONFECCIONADA COM CONCRETO PREPARADO EM USINA DOSADORA TIPO VERTICAL,DOSADO PARA FCK=25MPA E 8% DE MICROSSILICA,COMPREENDENDO LANCAMENTO E ADENSAMENTO MECANICO,INCLUSIVE TRANSPORTE E COLOCACAO SOBRE VIGAS,COM GUINDASTE</v>
      </c>
      <c r="C10785" s="142" t="s">
        <v>20854</v>
      </c>
      <c r="D10785" s="142" t="s">
        <v>20848</v>
      </c>
      <c r="E10785" s="142" t="s">
        <v>20849</v>
      </c>
      <c r="F10785" s="142" t="s">
        <v>20850</v>
      </c>
      <c r="G10785" s="142" t="s">
        <v>20851</v>
      </c>
      <c r="I10785" s="142" t="s">
        <v>1696</v>
      </c>
      <c r="J10785" s="142" t="n">
        <v>151.22</v>
      </c>
    </row>
    <row r="10786" customFormat="false" ht="12.75" hidden="false" customHeight="false" outlineLevel="0" collapsed="false">
      <c r="A10786" s="142" t="s">
        <v>20856</v>
      </c>
      <c r="B10786" s="663" t="str">
        <f aca="false">C10786&amp;D10786&amp;E10786&amp;F10786&amp;G10786&amp;H10786</f>
        <v>PLACA DE CONCRETO ARMADO PRE-MOLDADA,COM 10CM DE ESPESSURA,CONFECCIONADA COM CONCRETO PREPARADO EM USINA DOSADORA TIPO VERTICAL,DOSADO PARA FCK=25MPA E 8% DE MICROSSILICA,COMPREENDENDO LANCAMENTO E ADENSAMENTO MECANICO,INCLUSIVE TRANSPORTEE COLOCACAO SOBRE VIGAS,COM GUINDASTE</v>
      </c>
      <c r="C10786" s="142" t="s">
        <v>20857</v>
      </c>
      <c r="D10786" s="142" t="s">
        <v>20858</v>
      </c>
      <c r="E10786" s="142" t="s">
        <v>20859</v>
      </c>
      <c r="F10786" s="142" t="s">
        <v>20860</v>
      </c>
      <c r="G10786" s="142" t="s">
        <v>20861</v>
      </c>
      <c r="I10786" s="142" t="s">
        <v>1696</v>
      </c>
      <c r="J10786" s="142" t="n">
        <v>167.62</v>
      </c>
    </row>
    <row r="10787" customFormat="false" ht="12.75" hidden="false" customHeight="false" outlineLevel="0" collapsed="false">
      <c r="A10787" s="142" t="s">
        <v>20862</v>
      </c>
      <c r="B10787" s="663" t="str">
        <f aca="false">C10787&amp;D10787&amp;E10787&amp;F10787&amp;G10787&amp;H10787</f>
        <v>PLACA DE CONCRETO ARMADO PRE-MOLDADA,COM 10CM DE ESPESSURA,CONFECCIONADA COM CONCRETO PREPARADO EM USINA DOSADORA TIPO VERTICAL,DOSADO PARA FCK=25MPA E 8% DE MICROSSILICA,COMPREENDENDO LANCAMENTO E ADENSAMENTO MECANICO,INCLUSIVE TRANSPORTEE COLOCACAO SOBRE VIGAS,COM GUINDASTE</v>
      </c>
      <c r="C10787" s="142" t="s">
        <v>20857</v>
      </c>
      <c r="D10787" s="142" t="s">
        <v>20858</v>
      </c>
      <c r="E10787" s="142" t="s">
        <v>20859</v>
      </c>
      <c r="F10787" s="142" t="s">
        <v>20860</v>
      </c>
      <c r="G10787" s="142" t="s">
        <v>20861</v>
      </c>
      <c r="I10787" s="142" t="s">
        <v>1696</v>
      </c>
      <c r="J10787" s="142" t="n">
        <v>160.74</v>
      </c>
    </row>
    <row r="10788" customFormat="false" ht="12.75" hidden="false" customHeight="false" outlineLevel="0" collapsed="false">
      <c r="A10788" s="142" t="s">
        <v>20863</v>
      </c>
      <c r="B10788" s="663" t="str">
        <f aca="false">C10788&amp;D10788&amp;E10788&amp;F10788&amp;G10788&amp;H10788</f>
        <v>ESCORAMENTO TUBULAR(ALUGUEL)COM TUBOS METALICOS,NA DENSIDADE DE 5,00M DE TUBO EQUIPADO POR M3 DE ESCORAMENTO,PAGO PELO VOLUME DESTE E PELO TEMPO NECESSARIO,DESDE A ENTREGA DO MATERIAL NA OBRA,NA OCASIAO APROPRIADA ATE SUA CARGA,PARA DEVOLUCAO,LOGO QUE DESNECESSARIA</v>
      </c>
      <c r="C10788" s="142" t="s">
        <v>20864</v>
      </c>
      <c r="D10788" s="142" t="s">
        <v>20865</v>
      </c>
      <c r="E10788" s="142" t="s">
        <v>20866</v>
      </c>
      <c r="F10788" s="142" t="s">
        <v>20867</v>
      </c>
      <c r="G10788" s="142" t="s">
        <v>20868</v>
      </c>
      <c r="I10788" s="142" t="s">
        <v>20869</v>
      </c>
      <c r="J10788" s="142" t="n">
        <v>8.25</v>
      </c>
    </row>
    <row r="10789" customFormat="false" ht="12.75" hidden="false" customHeight="false" outlineLevel="0" collapsed="false">
      <c r="A10789" s="142" t="s">
        <v>20870</v>
      </c>
      <c r="B10789" s="663" t="str">
        <f aca="false">C10789&amp;D10789&amp;E10789&amp;F10789&amp;G10789&amp;H10789</f>
        <v>ESCORAMENTO TUBULAR(ALUGUEL)COM TUBOS METALICOS,NA DENSIDADE DE 5,00M DE TUBO EQUIPADO POR M3 DE ESCORAMENTO,PAGO PELO VOLUME DESTE E PELO TEMPO NECESSARIO,DESDE A ENTREGA DO MATERIAL NA OBRA,NA OCASIAO APROPRIADA ATE SUA CARGA,PARA DEVOLUCAO,LOGO QUE DESNECESSARIA</v>
      </c>
      <c r="C10789" s="142" t="s">
        <v>20864</v>
      </c>
      <c r="D10789" s="142" t="s">
        <v>20865</v>
      </c>
      <c r="E10789" s="142" t="s">
        <v>20866</v>
      </c>
      <c r="F10789" s="142" t="s">
        <v>20867</v>
      </c>
      <c r="G10789" s="142" t="s">
        <v>20868</v>
      </c>
      <c r="I10789" s="142" t="s">
        <v>20869</v>
      </c>
      <c r="J10789" s="142" t="n">
        <v>8.25</v>
      </c>
    </row>
    <row r="10790" customFormat="false" ht="12.75" hidden="false" customHeight="false" outlineLevel="0" collapsed="false">
      <c r="A10790" s="142" t="s">
        <v>20871</v>
      </c>
      <c r="B10790" s="663" t="str">
        <f aca="false">C10790&amp;D10790&amp;E10790&amp;F10790&amp;G10790&amp;H10790</f>
        <v>ESCORAMENTO TUBULAR(ALUGUEL)COM TUBOS METALICOS,PARA QUALQUER DENSIDADE DE TUBO,PAGO PELO COMPRIMENTO NECESSARIO,NO MESMO TEMPO,DESDE A ENTREGA DO MATERIAL NA OBRA,NA OCASIAO APROPRIADA ATE SUA CARGA,PARA DEVOLUCAO,LOGO QUE DESNECESSARIA</v>
      </c>
      <c r="C10790" s="142" t="s">
        <v>20872</v>
      </c>
      <c r="D10790" s="142" t="s">
        <v>20873</v>
      </c>
      <c r="E10790" s="142" t="s">
        <v>20874</v>
      </c>
      <c r="F10790" s="142" t="s">
        <v>20875</v>
      </c>
      <c r="I10790" s="142" t="s">
        <v>6891</v>
      </c>
      <c r="J10790" s="142" t="n">
        <v>1.65</v>
      </c>
    </row>
    <row r="10791" customFormat="false" ht="12.75" hidden="false" customHeight="false" outlineLevel="0" collapsed="false">
      <c r="A10791" s="142" t="s">
        <v>20876</v>
      </c>
      <c r="B10791" s="663" t="str">
        <f aca="false">C10791&amp;D10791&amp;E10791&amp;F10791&amp;G10791&amp;H10791</f>
        <v>ESCORAMENTO TUBULAR(ALUGUEL)COM TUBOS METALICOS,PARA QUALQUER DENSIDADE DE TUBO,PAGO PELO COMPRIMENTO NECESSARIO,NO MESMO TEMPO,DESDE A ENTREGA DO MATERIAL NA OBRA,NA OCASIAO APROPRIADA ATE SUA CARGA,PARA DEVOLUCAO,LOGO QUE DESNECESSARIA</v>
      </c>
      <c r="C10791" s="142" t="s">
        <v>20872</v>
      </c>
      <c r="D10791" s="142" t="s">
        <v>20873</v>
      </c>
      <c r="E10791" s="142" t="s">
        <v>20874</v>
      </c>
      <c r="F10791" s="142" t="s">
        <v>20875</v>
      </c>
      <c r="I10791" s="142" t="s">
        <v>6891</v>
      </c>
      <c r="J10791" s="142" t="n">
        <v>1.65</v>
      </c>
    </row>
    <row r="10792" customFormat="false" ht="12.75" hidden="false" customHeight="false" outlineLevel="0" collapsed="false">
      <c r="A10792" s="142" t="s">
        <v>20877</v>
      </c>
      <c r="B10792" s="663" t="str">
        <f aca="false">C10792&amp;D10792&amp;E10792&amp;F10792&amp;G10792&amp;H10792</f>
        <v>ESCORAMENTO METALICO (ALUGUEL),COM ESCORAS TELESCOPAVEIS OUTORRES DE CARGA,PARA ESTRUTURA CONVENCIONAL DE CONCRETO ARMADO,EXCLUSIVE CIMBRAMENTO,MONTAGEM E DESMONTAGEM (VIDE ITEM 11.055.0010).MEDICAO PELO VOLUME DE ESCORAMENTO</v>
      </c>
      <c r="C10792" s="142" t="s">
        <v>20878</v>
      </c>
      <c r="D10792" s="142" t="s">
        <v>20879</v>
      </c>
      <c r="E10792" s="142" t="s">
        <v>20880</v>
      </c>
      <c r="F10792" s="142" t="s">
        <v>20881</v>
      </c>
      <c r="I10792" s="142" t="s">
        <v>20869</v>
      </c>
      <c r="J10792" s="142" t="n">
        <v>4.5</v>
      </c>
    </row>
    <row r="10793" customFormat="false" ht="12.75" hidden="false" customHeight="false" outlineLevel="0" collapsed="false">
      <c r="A10793" s="142" t="s">
        <v>20882</v>
      </c>
      <c r="B10793" s="663" t="str">
        <f aca="false">C10793&amp;D10793&amp;E10793&amp;F10793&amp;G10793&amp;H10793</f>
        <v>ESCORAMENTO METALICO (ALUGUEL),COM ESCORAS TELESCOPAVEIS OUTORRES DE CARGA,PARA ESTRUTURA CONVENCIONAL DE CONCRETO ARMADO,EXCLUSIVE CIMBRAMENTO,MONTAGEM E DESMONTAGEM (VIDE ITEM 11.055.0010).MEDICAO PELO VOLUME DE ESCORAMENTO</v>
      </c>
      <c r="C10793" s="142" t="s">
        <v>20878</v>
      </c>
      <c r="D10793" s="142" t="s">
        <v>20879</v>
      </c>
      <c r="E10793" s="142" t="s">
        <v>20880</v>
      </c>
      <c r="F10793" s="142" t="s">
        <v>20881</v>
      </c>
      <c r="I10793" s="142" t="s">
        <v>20869</v>
      </c>
      <c r="J10793" s="142" t="n">
        <v>4.5</v>
      </c>
    </row>
    <row r="10794" customFormat="false" ht="12.75" hidden="false" customHeight="false" outlineLevel="0" collapsed="false">
      <c r="A10794" s="142" t="s">
        <v>20883</v>
      </c>
      <c r="B10794" s="663" t="str">
        <f aca="false">C10794&amp;D10794&amp;E10794&amp;F10794&amp;G10794&amp;H10794</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0794" s="142" t="s">
        <v>20884</v>
      </c>
      <c r="D10794" s="142" t="s">
        <v>20885</v>
      </c>
      <c r="E10794" s="142" t="s">
        <v>20886</v>
      </c>
      <c r="F10794" s="142" t="s">
        <v>20887</v>
      </c>
      <c r="G10794" s="142" t="s">
        <v>20888</v>
      </c>
      <c r="H10794" s="142" t="s">
        <v>20889</v>
      </c>
      <c r="I10794" s="142" t="s">
        <v>859</v>
      </c>
      <c r="J10794" s="142" t="n">
        <v>19.56</v>
      </c>
    </row>
    <row r="10795" customFormat="false" ht="12.75" hidden="false" customHeight="false" outlineLevel="0" collapsed="false">
      <c r="A10795" s="142" t="s">
        <v>20890</v>
      </c>
      <c r="B10795" s="663" t="str">
        <f aca="false">C10795&amp;D10795&amp;E10795&amp;F10795&amp;G10795&amp;H10795</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0795" s="142" t="s">
        <v>20884</v>
      </c>
      <c r="D10795" s="142" t="s">
        <v>20885</v>
      </c>
      <c r="E10795" s="142" t="s">
        <v>20886</v>
      </c>
      <c r="F10795" s="142" t="s">
        <v>20887</v>
      </c>
      <c r="G10795" s="142" t="s">
        <v>20888</v>
      </c>
      <c r="H10795" s="142" t="s">
        <v>20889</v>
      </c>
      <c r="I10795" s="142" t="s">
        <v>859</v>
      </c>
      <c r="J10795" s="142" t="n">
        <v>17.15</v>
      </c>
    </row>
    <row r="10796" customFormat="false" ht="12.75" hidden="false" customHeight="false" outlineLevel="0" collapsed="false">
      <c r="A10796" s="142" t="s">
        <v>20891</v>
      </c>
      <c r="B10796" s="663" t="str">
        <f aca="false">C10796&amp;D10796&amp;E10796&amp;F10796&amp;G10796&amp;H10796</f>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0796" s="142" t="s">
        <v>20892</v>
      </c>
      <c r="D10796" s="142" t="s">
        <v>20893</v>
      </c>
      <c r="E10796" s="142" t="s">
        <v>20894</v>
      </c>
      <c r="F10796" s="142" t="s">
        <v>20895</v>
      </c>
      <c r="G10796" s="142" t="s">
        <v>20896</v>
      </c>
      <c r="H10796" s="142" t="s">
        <v>20897</v>
      </c>
      <c r="I10796" s="142" t="s">
        <v>130</v>
      </c>
      <c r="J10796" s="142" t="n">
        <v>4.56</v>
      </c>
    </row>
    <row r="10797" customFormat="false" ht="12.75" hidden="false" customHeight="false" outlineLevel="0" collapsed="false">
      <c r="A10797" s="142" t="s">
        <v>20898</v>
      </c>
      <c r="B10797" s="663" t="str">
        <f aca="false">C10797&amp;D10797&amp;E10797&amp;F10797&amp;G10797&amp;H10797</f>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0797" s="142" t="s">
        <v>20892</v>
      </c>
      <c r="D10797" s="142" t="s">
        <v>20893</v>
      </c>
      <c r="E10797" s="142" t="s">
        <v>20894</v>
      </c>
      <c r="F10797" s="142" t="s">
        <v>20895</v>
      </c>
      <c r="G10797" s="142" t="s">
        <v>20896</v>
      </c>
      <c r="H10797" s="142" t="s">
        <v>20897</v>
      </c>
      <c r="I10797" s="142" t="s">
        <v>130</v>
      </c>
      <c r="J10797" s="142" t="n">
        <v>3.99</v>
      </c>
    </row>
    <row r="10798" customFormat="false" ht="12.75" hidden="false" customHeight="false" outlineLevel="0" collapsed="false">
      <c r="A10798" s="142" t="s">
        <v>20899</v>
      </c>
      <c r="B10798" s="663" t="str">
        <f aca="false">C10798&amp;D10798&amp;E10798&amp;F10798&amp;G10798&amp;H10798</f>
        <v>MONTAGEM E DESMONTAGEM DE ESCORAMENTO METALICO,CONFORME ITEM 11.050.0010,COMPREENDENDO TRANSPORTE DO MATERIAL PARA OBRAE DESTA PARA O DEPOSITO,INCLUSIVE CARGA E DESCARGA.O CUSTO E DADO POR M3 DE ESCORAMENTO,SENDO PAGOS 60% NA MONTAGEM E 40% NA DESMONTAGEM</v>
      </c>
      <c r="C10798" s="142" t="s">
        <v>20900</v>
      </c>
      <c r="D10798" s="142" t="s">
        <v>20901</v>
      </c>
      <c r="E10798" s="142" t="s">
        <v>20902</v>
      </c>
      <c r="F10798" s="142" t="s">
        <v>20903</v>
      </c>
      <c r="G10798" s="142" t="s">
        <v>20904</v>
      </c>
      <c r="I10798" s="142" t="s">
        <v>859</v>
      </c>
      <c r="J10798" s="142" t="n">
        <v>10.86</v>
      </c>
    </row>
    <row r="10799" customFormat="false" ht="12.75" hidden="false" customHeight="false" outlineLevel="0" collapsed="false">
      <c r="A10799" s="142" t="s">
        <v>20905</v>
      </c>
      <c r="B10799" s="663" t="str">
        <f aca="false">C10799&amp;D10799&amp;E10799&amp;F10799&amp;G10799&amp;H10799</f>
        <v>MONTAGEM E DESMONTAGEM DE ESCORAMENTO METALICO,CONFORME ITEM 11.050.0010,COMPREENDENDO TRANSPORTE DO MATERIAL PARA OBRAE DESTA PARA O DEPOSITO,INCLUSIVE CARGA E DESCARGA.O CUSTO E DADO POR M3 DE ESCORAMENTO,SENDO PAGOS 60% NA MONTAGEM E 40% NA DESMONTAGEM</v>
      </c>
      <c r="C10799" s="142" t="s">
        <v>20900</v>
      </c>
      <c r="D10799" s="142" t="s">
        <v>20901</v>
      </c>
      <c r="E10799" s="142" t="s">
        <v>20902</v>
      </c>
      <c r="F10799" s="142" t="s">
        <v>20903</v>
      </c>
      <c r="G10799" s="142" t="s">
        <v>20904</v>
      </c>
      <c r="I10799" s="142" t="s">
        <v>859</v>
      </c>
      <c r="J10799" s="142" t="n">
        <v>9.61</v>
      </c>
    </row>
    <row r="10800" customFormat="false" ht="12.75" hidden="false" customHeight="false" outlineLevel="0" collapsed="false">
      <c r="A10800" s="142" t="s">
        <v>20906</v>
      </c>
      <c r="B10800" s="663" t="str">
        <f aca="false">C10800&amp;D10800&amp;E10800&amp;F10800&amp;G10800&amp;H10800</f>
        <v>SUPERESTRUTURA DE PONTE OU VIADUTO,PRE-FABRICADA,EM CONCRETO PROTENDIDO,CLASSE 45,PARA UMA FAIXA DE TRAFEGO COM GUARDA-RODAS E 3,20M DE PISTA DE ROLAMENTO,SEM CAPEAMENTO,COM VAO ENTRE 7,50 E 12,50M,COLOCADA</v>
      </c>
      <c r="C10800" s="142" t="s">
        <v>20907</v>
      </c>
      <c r="D10800" s="142" t="s">
        <v>20908</v>
      </c>
      <c r="E10800" s="142" t="s">
        <v>20909</v>
      </c>
      <c r="F10800" s="142" t="s">
        <v>20910</v>
      </c>
      <c r="I10800" s="142" t="s">
        <v>130</v>
      </c>
      <c r="J10800" s="142" t="n">
        <v>15374.55</v>
      </c>
    </row>
    <row r="10801" customFormat="false" ht="12.75" hidden="false" customHeight="false" outlineLevel="0" collapsed="false">
      <c r="A10801" s="142" t="s">
        <v>20911</v>
      </c>
      <c r="B10801" s="663" t="str">
        <f aca="false">C10801&amp;D10801&amp;E10801&amp;F10801&amp;G10801&amp;H10801</f>
        <v>SUPERESTRUTURA DE PONTE OU VIADUTO,PRE-FABRICADA,EM CONCRETO PROTENDIDO,CLASSE 45,PARA UMA FAIXA DE TRAFEGO COM GUARDA-RODAS E 3,20M DE PISTA DE ROLAMENTO,SEM CAPEAMENTO,COM VAO ENTRE 7,50 E 12,50M,COLOCADA</v>
      </c>
      <c r="C10801" s="142" t="s">
        <v>20907</v>
      </c>
      <c r="D10801" s="142" t="s">
        <v>20908</v>
      </c>
      <c r="E10801" s="142" t="s">
        <v>20909</v>
      </c>
      <c r="F10801" s="142" t="s">
        <v>20910</v>
      </c>
      <c r="I10801" s="142" t="s">
        <v>130</v>
      </c>
      <c r="J10801" s="142" t="n">
        <v>13995.84</v>
      </c>
    </row>
    <row r="10802" customFormat="false" ht="12.75" hidden="false" customHeight="false" outlineLevel="0" collapsed="false">
      <c r="A10802" s="142" t="s">
        <v>20912</v>
      </c>
      <c r="B10802" s="663" t="str">
        <f aca="false">C10802&amp;D10802&amp;E10802&amp;F10802&amp;G10802&amp;H10802</f>
        <v>SUPERESTRUTURA DE PONTE OU VIADUTO,PRE-FABRICADA,EM CONCRETO PROTENDIDO,CLASSE 45,PARA DUAS FAIXAS DE TRAFEGO E 7,20M DE PISTA DE ROLAMENTO,SEM CAPEAMENTO,COM VAO ENTRE 7,50 E 12,50M,COLOCADA</v>
      </c>
      <c r="C10802" s="142" t="s">
        <v>20907</v>
      </c>
      <c r="D10802" s="142" t="s">
        <v>20913</v>
      </c>
      <c r="E10802" s="142" t="s">
        <v>20914</v>
      </c>
      <c r="F10802" s="142" t="s">
        <v>20915</v>
      </c>
      <c r="I10802" s="142" t="s">
        <v>130</v>
      </c>
      <c r="J10802" s="142" t="n">
        <v>28650.8</v>
      </c>
    </row>
    <row r="10803" customFormat="false" ht="12.75" hidden="false" customHeight="false" outlineLevel="0" collapsed="false">
      <c r="A10803" s="142" t="s">
        <v>20916</v>
      </c>
      <c r="B10803" s="663" t="str">
        <f aca="false">C10803&amp;D10803&amp;E10803&amp;F10803&amp;G10803&amp;H10803</f>
        <v>SUPERESTRUTURA DE PONTE OU VIADUTO,PRE-FABRICADA,EM CONCRETO PROTENDIDO,CLASSE 45,PARA DUAS FAIXAS DE TRAFEGO E 7,20M DE PISTA DE ROLAMENTO,SEM CAPEAMENTO,COM VAO ENTRE 7,50 E 12,50M,COLOCADA</v>
      </c>
      <c r="C10803" s="142" t="s">
        <v>20907</v>
      </c>
      <c r="D10803" s="142" t="s">
        <v>20913</v>
      </c>
      <c r="E10803" s="142" t="s">
        <v>20914</v>
      </c>
      <c r="F10803" s="142" t="s">
        <v>20915</v>
      </c>
      <c r="I10803" s="142" t="s">
        <v>130</v>
      </c>
      <c r="J10803" s="142" t="n">
        <v>26219.77</v>
      </c>
    </row>
    <row r="10804" customFormat="false" ht="12.75" hidden="false" customHeight="false" outlineLevel="0" collapsed="false">
      <c r="A10804" s="142" t="s">
        <v>20917</v>
      </c>
      <c r="B10804" s="663" t="str">
        <f aca="false">C10804&amp;D10804&amp;E10804&amp;F10804&amp;G10804&amp;H10804</f>
        <v>SUPERESTRUTURA DE PONTE OU VIADUTO,PRE-FABRICADA,EM CONCRETO PROTENDIDO,CLASSE 45,PARA UMA FAIXA DE TRAFEGO COM 3,20M DE PISTA DE ROLAMENTO,COM GUARDA-RODAS,PASSEIOS E GUARDA-CORPOS,COM LARGURA DE 4,60M,SEM CAPEAMENTO,COM VAO ENTRE 7,50 E 12,50M,COLOCADA</v>
      </c>
      <c r="C10804" s="142" t="s">
        <v>20907</v>
      </c>
      <c r="D10804" s="142" t="s">
        <v>20918</v>
      </c>
      <c r="E10804" s="142" t="s">
        <v>20919</v>
      </c>
      <c r="F10804" s="142" t="s">
        <v>20920</v>
      </c>
      <c r="G10804" s="142" t="s">
        <v>20921</v>
      </c>
      <c r="I10804" s="142" t="s">
        <v>130</v>
      </c>
      <c r="J10804" s="142" t="n">
        <v>17492.22</v>
      </c>
    </row>
    <row r="10805" customFormat="false" ht="12.75" hidden="false" customHeight="false" outlineLevel="0" collapsed="false">
      <c r="A10805" s="142" t="s">
        <v>20922</v>
      </c>
      <c r="B10805" s="663" t="str">
        <f aca="false">C10805&amp;D10805&amp;E10805&amp;F10805&amp;G10805&amp;H10805</f>
        <v>SUPERESTRUTURA DE PONTE OU VIADUTO,PRE-FABRICADA,EM CONCRETO PROTENDIDO,CLASSE 45,PARA UMA FAIXA DE TRAFEGO COM 3,20M DE PISTA DE ROLAMENTO,COM GUARDA-RODAS,PASSEIOS E GUARDA-CORPOS,COM LARGURA DE 4,60M,SEM CAPEAMENTO,COM VAO ENTRE 7,50 E 12,50M,COLOCADA</v>
      </c>
      <c r="C10805" s="142" t="s">
        <v>20907</v>
      </c>
      <c r="D10805" s="142" t="s">
        <v>20918</v>
      </c>
      <c r="E10805" s="142" t="s">
        <v>20919</v>
      </c>
      <c r="F10805" s="142" t="s">
        <v>20920</v>
      </c>
      <c r="G10805" s="142" t="s">
        <v>20921</v>
      </c>
      <c r="I10805" s="142" t="s">
        <v>130</v>
      </c>
      <c r="J10805" s="142" t="n">
        <v>15866.37</v>
      </c>
    </row>
    <row r="10806" customFormat="false" ht="12.75" hidden="false" customHeight="false" outlineLevel="0" collapsed="false">
      <c r="A10806" s="142" t="s">
        <v>20923</v>
      </c>
      <c r="B10806" s="663" t="str">
        <f aca="false">C10806&amp;D10806&amp;E10806&amp;F10806&amp;G10806&amp;H10806</f>
        <v>SUPERESTRUTURA DE PONTE OU VIADUTO,PRE-FABRICADA,EM CONCRETO PROTENDIDO,CLASSE 45,PARA DUAS FAIXAS DE TRAFEGO COM 7,20MDE PISTA DE ROLAMENTO,COM GUARDA-RODAS,PASSEIOS E GUARDA-CORPOS,COM LARGURA TOTAL DE 9,00M,SEM CAPEAMENTO,COM VAO ENTRE7,50 E 12,50M,COLOCADA</v>
      </c>
      <c r="C10806" s="142" t="s">
        <v>20907</v>
      </c>
      <c r="D10806" s="142" t="s">
        <v>20924</v>
      </c>
      <c r="E10806" s="142" t="s">
        <v>20925</v>
      </c>
      <c r="F10806" s="142" t="s">
        <v>20926</v>
      </c>
      <c r="G10806" s="142" t="s">
        <v>20927</v>
      </c>
      <c r="I10806" s="142" t="s">
        <v>130</v>
      </c>
      <c r="J10806" s="142" t="n">
        <v>32318.28</v>
      </c>
    </row>
    <row r="10807" customFormat="false" ht="12.75" hidden="false" customHeight="false" outlineLevel="0" collapsed="false">
      <c r="A10807" s="142" t="s">
        <v>20928</v>
      </c>
      <c r="B10807" s="663" t="str">
        <f aca="false">C10807&amp;D10807&amp;E10807&amp;F10807&amp;G10807&amp;H10807</f>
        <v>SUPERESTRUTURA DE PONTE OU VIADUTO,PRE-FABRICADA,EM CONCRETO PROTENDIDO,CLASSE 45,PARA DUAS FAIXAS DE TRAFEGO COM 7,20MDE PISTA DE ROLAMENTO,COM GUARDA-RODAS,PASSEIOS E GUARDA-CORPOS,COM LARGURA TOTAL DE 9,00M,SEM CAPEAMENTO,COM VAO ENTRE7,50 E 12,50M,COLOCADA</v>
      </c>
      <c r="C10807" s="142" t="s">
        <v>20907</v>
      </c>
      <c r="D10807" s="142" t="s">
        <v>20924</v>
      </c>
      <c r="E10807" s="142" t="s">
        <v>20925</v>
      </c>
      <c r="F10807" s="142" t="s">
        <v>20926</v>
      </c>
      <c r="G10807" s="142" t="s">
        <v>20927</v>
      </c>
      <c r="I10807" s="142" t="s">
        <v>130</v>
      </c>
      <c r="J10807" s="142" t="n">
        <v>29631.13</v>
      </c>
    </row>
    <row r="10808" customFormat="false" ht="12.75" hidden="false" customHeight="false" outlineLevel="0" collapsed="false">
      <c r="A10808" s="142" t="s">
        <v>20929</v>
      </c>
      <c r="B10808" s="663" t="str">
        <f aca="false">C10808&amp;D10808&amp;E10808&amp;F10808&amp;G10808&amp;H10808</f>
        <v>SUPERESTRUTURA DE PONTE OU VIADUTO,PRE-FABRICADA,EM CONCRETO PROTENDIDO,CLASSE 45,PARA DUAS FAIXAS DE TRAFEGO COM 7,20MDE PISTA DE ROLAMENTO,COM GUARDA-RODAS,PASSEIOS E GUARDA-CORPOS,COM LARGURA TOTAL DE 10,50M,SEM CAPEAMENTO,COM VAO ENTRE 7,50 E 12,50M,COLOCADA</v>
      </c>
      <c r="C10808" s="142" t="s">
        <v>20907</v>
      </c>
      <c r="D10808" s="142" t="s">
        <v>20924</v>
      </c>
      <c r="E10808" s="142" t="s">
        <v>20925</v>
      </c>
      <c r="F10808" s="142" t="s">
        <v>20930</v>
      </c>
      <c r="G10808" s="142" t="s">
        <v>20931</v>
      </c>
      <c r="I10808" s="142" t="s">
        <v>130</v>
      </c>
      <c r="J10808" s="142" t="n">
        <v>37099.7</v>
      </c>
    </row>
    <row r="10809" customFormat="false" ht="12.75" hidden="false" customHeight="false" outlineLevel="0" collapsed="false">
      <c r="A10809" s="142" t="s">
        <v>20932</v>
      </c>
      <c r="B10809" s="663" t="str">
        <f aca="false">C10809&amp;D10809&amp;E10809&amp;F10809&amp;G10809&amp;H10809</f>
        <v>SUPERESTRUTURA DE PONTE OU VIADUTO,PRE-FABRICADA,EM CONCRETO PROTENDIDO,CLASSE 45,PARA DUAS FAIXAS DE TRAFEGO COM 7,20MDE PISTA DE ROLAMENTO,COM GUARDA-RODAS,PASSEIOS E GUARDA-CORPOS,COM LARGURA TOTAL DE 10,50M,SEM CAPEAMENTO,COM VAO ENTRE 7,50 E 12,50M,COLOCADA</v>
      </c>
      <c r="C10809" s="142" t="s">
        <v>20907</v>
      </c>
      <c r="D10809" s="142" t="s">
        <v>20924</v>
      </c>
      <c r="E10809" s="142" t="s">
        <v>20925</v>
      </c>
      <c r="F10809" s="142" t="s">
        <v>20930</v>
      </c>
      <c r="G10809" s="142" t="s">
        <v>20931</v>
      </c>
      <c r="I10809" s="142" t="s">
        <v>130</v>
      </c>
      <c r="J10809" s="142" t="n">
        <v>33908.68</v>
      </c>
    </row>
    <row r="10810" customFormat="false" ht="12.75" hidden="false" customHeight="false" outlineLevel="0" collapsed="false">
      <c r="A10810" s="142" t="s">
        <v>20933</v>
      </c>
      <c r="B10810" s="663" t="str">
        <f aca="false">C10810&amp;D10810&amp;E10810&amp;F10810&amp;G10810&amp;H10810</f>
        <v>SUPERESTRUTURA DE PONTE OU VIADUTO,PRE-FABRICADA,EM CONCRETO PROTENDIDO,CLASSE 45,PARA DUAS FAIXAS DE TRAFEGO DE 3,60M E BARREIRAS TIPO DER-RJ,COM LARGURA TOTAL DE 9,00M,SEM CAPEAMENTO,COM VAO ENTRE 7,50 E 12,50M,COLOCADA</v>
      </c>
      <c r="C10810" s="142" t="s">
        <v>20907</v>
      </c>
      <c r="D10810" s="142" t="s">
        <v>20934</v>
      </c>
      <c r="E10810" s="142" t="s">
        <v>20935</v>
      </c>
      <c r="F10810" s="142" t="s">
        <v>20936</v>
      </c>
      <c r="I10810" s="142" t="s">
        <v>130</v>
      </c>
      <c r="J10810" s="142" t="n">
        <v>32506.06</v>
      </c>
    </row>
    <row r="10811" customFormat="false" ht="12.75" hidden="false" customHeight="false" outlineLevel="0" collapsed="false">
      <c r="A10811" s="142" t="s">
        <v>20937</v>
      </c>
      <c r="B10811" s="663" t="str">
        <f aca="false">C10811&amp;D10811&amp;E10811&amp;F10811&amp;G10811&amp;H10811</f>
        <v>SUPERESTRUTURA DE PONTE OU VIADUTO,PRE-FABRICADA,EM CONCRETO PROTENDIDO,CLASSE 45,PARA DUAS FAIXAS DE TRAFEGO DE 3,60M E BARREIRAS TIPO DER-RJ,COM LARGURA TOTAL DE 9,00M,SEM CAPEAMENTO,COM VAO ENTRE 7,50 E 12,50M,COLOCADA</v>
      </c>
      <c r="C10811" s="142" t="s">
        <v>20907</v>
      </c>
      <c r="D10811" s="142" t="s">
        <v>20934</v>
      </c>
      <c r="E10811" s="142" t="s">
        <v>20935</v>
      </c>
      <c r="F10811" s="142" t="s">
        <v>20936</v>
      </c>
      <c r="I10811" s="142" t="s">
        <v>130</v>
      </c>
      <c r="J10811" s="142" t="n">
        <v>29697.91</v>
      </c>
    </row>
    <row r="10812" customFormat="false" ht="12.75" hidden="false" customHeight="false" outlineLevel="0" collapsed="false">
      <c r="A10812" s="142" t="s">
        <v>20938</v>
      </c>
      <c r="B10812" s="663" t="str">
        <f aca="false">C10812&amp;D10812&amp;E10812&amp;F10812&amp;G10812&amp;H10812</f>
        <v>SUPERESTRUTURA DE PONTE OU VIADUTO,PRE-FABRICADA,EM CONCRETO PROTENDIDO,CLASSE 45,PARA DUAS FAIXAS DE TRAFEGO DE 3,60M E BARREIRAS TIPO DER-RJ,COM LARGURA TOTAL DE 11,00M,SEM CAPEAMENTO,COM VAO ENTRE 7,50 E 12,50M,COLOCADA</v>
      </c>
      <c r="C10812" s="142" t="s">
        <v>20907</v>
      </c>
      <c r="D10812" s="142" t="s">
        <v>20934</v>
      </c>
      <c r="E10812" s="142" t="s">
        <v>20939</v>
      </c>
      <c r="F10812" s="142" t="s">
        <v>20940</v>
      </c>
      <c r="I10812" s="142" t="s">
        <v>130</v>
      </c>
      <c r="J10812" s="142" t="n">
        <v>38001.21</v>
      </c>
    </row>
    <row r="10813" customFormat="false" ht="12.75" hidden="false" customHeight="false" outlineLevel="0" collapsed="false">
      <c r="A10813" s="142" t="s">
        <v>20941</v>
      </c>
      <c r="B10813" s="663" t="str">
        <f aca="false">C10813&amp;D10813&amp;E10813&amp;F10813&amp;G10813&amp;H10813</f>
        <v>SUPERESTRUTURA DE PONTE OU VIADUTO,PRE-FABRICADA,EM CONCRETO PROTENDIDO,CLASSE 45,PARA DUAS FAIXAS DE TRAFEGO DE 3,60M E BARREIRAS TIPO DER-RJ,COM LARGURA TOTAL DE 11,00M,SEM CAPEAMENTO,COM VAO ENTRE 7,50 E 12,50M,COLOCADA</v>
      </c>
      <c r="C10813" s="142" t="s">
        <v>20907</v>
      </c>
      <c r="D10813" s="142" t="s">
        <v>20934</v>
      </c>
      <c r="E10813" s="142" t="s">
        <v>20939</v>
      </c>
      <c r="F10813" s="142" t="s">
        <v>20940</v>
      </c>
      <c r="I10813" s="142" t="s">
        <v>130</v>
      </c>
      <c r="J10813" s="142" t="n">
        <v>34799.52</v>
      </c>
    </row>
    <row r="10814" customFormat="false" ht="12.75" hidden="false" customHeight="false" outlineLevel="0" collapsed="false">
      <c r="A10814" s="142" t="s">
        <v>20942</v>
      </c>
      <c r="B10814" s="663" t="str">
        <f aca="false">C10814&amp;D10814&amp;E10814&amp;F10814&amp;G10814&amp;H10814</f>
        <v>SUPERESTRUTURA DE PONTE OU VIADUTO,PRE-FABRICADA,EM CONCRETO PROTENDIDO,CLASSE 45,PARA DUAS FAIXAS DE TRAFEGO DE 3,60M,DOIS ACOSTAMENTOS DE 2,50M E BARREIRAS TIPO DER-RJ,COM LARGURA TOTAL DE 13,00M,SEM CAPEAMENTO,COM VAO ENTRE 7,50 E 12,50M,COLOCADA</v>
      </c>
      <c r="C10814" s="142" t="s">
        <v>20907</v>
      </c>
      <c r="D10814" s="142" t="s">
        <v>20943</v>
      </c>
      <c r="E10814" s="142" t="s">
        <v>20944</v>
      </c>
      <c r="F10814" s="142" t="s">
        <v>20945</v>
      </c>
      <c r="G10814" s="142" t="s">
        <v>20946</v>
      </c>
      <c r="I10814" s="142" t="s">
        <v>130</v>
      </c>
      <c r="J10814" s="142" t="n">
        <v>42510.04</v>
      </c>
    </row>
    <row r="10815" customFormat="false" ht="12.75" hidden="false" customHeight="false" outlineLevel="0" collapsed="false">
      <c r="A10815" s="142" t="s">
        <v>20947</v>
      </c>
      <c r="B10815" s="663" t="str">
        <f aca="false">C10815&amp;D10815&amp;E10815&amp;F10815&amp;G10815&amp;H10815</f>
        <v>SUPERESTRUTURA DE PONTE OU VIADUTO,PRE-FABRICADA,EM CONCRETO PROTENDIDO,CLASSE 45,PARA DUAS FAIXAS DE TRAFEGO DE 3,60M,DOIS ACOSTAMENTOS DE 2,50M E BARREIRAS TIPO DER-RJ,COM LARGURA TOTAL DE 13,00M,SEM CAPEAMENTO,COM VAO ENTRE 7,50 E 12,50M,COLOCADA</v>
      </c>
      <c r="C10815" s="142" t="s">
        <v>20907</v>
      </c>
      <c r="D10815" s="142" t="s">
        <v>20943</v>
      </c>
      <c r="E10815" s="142" t="s">
        <v>20944</v>
      </c>
      <c r="F10815" s="142" t="s">
        <v>20945</v>
      </c>
      <c r="G10815" s="142" t="s">
        <v>20946</v>
      </c>
      <c r="I10815" s="142" t="s">
        <v>130</v>
      </c>
      <c r="J10815" s="142" t="n">
        <v>39019.95</v>
      </c>
    </row>
    <row r="10816" customFormat="false" ht="12.75" hidden="false" customHeight="false" outlineLevel="0" collapsed="false">
      <c r="A10816" s="142" t="s">
        <v>20948</v>
      </c>
      <c r="B10816" s="663" t="str">
        <f aca="false">C10816&amp;D10816&amp;E10816&amp;F10816&amp;G10816&amp;H10816</f>
        <v>SUPERESTRUTURA DE PASSARELA PARA PEDESTRE,PRE-FABRICADA,EM CONCRETO PROTENDIDO,COM 2,00M DE LARGURA UTIL E GUARDA-CORPOSMETALICOS,COM VAO ENTRE 7,50 E 10,00M,COLOCADA</v>
      </c>
      <c r="C10816" s="142" t="s">
        <v>20949</v>
      </c>
      <c r="D10816" s="142" t="s">
        <v>20950</v>
      </c>
      <c r="E10816" s="142" t="s">
        <v>20951</v>
      </c>
      <c r="I10816" s="142" t="s">
        <v>130</v>
      </c>
      <c r="J10816" s="142" t="n">
        <v>6816.87</v>
      </c>
    </row>
    <row r="10817" customFormat="false" ht="12.75" hidden="false" customHeight="false" outlineLevel="0" collapsed="false">
      <c r="A10817" s="142" t="s">
        <v>20952</v>
      </c>
      <c r="B10817" s="663" t="str">
        <f aca="false">C10817&amp;D10817&amp;E10817&amp;F10817&amp;G10817&amp;H10817</f>
        <v>SUPERESTRUTURA DE PASSARELA PARA PEDESTRE,PRE-FABRICADA,EM CONCRETO PROTENDIDO,COM 2,00M DE LARGURA UTIL E GUARDA-CORPOSMETALICOS,COM VAO ENTRE 7,50 E 10,00M,COLOCADA</v>
      </c>
      <c r="C10817" s="142" t="s">
        <v>20949</v>
      </c>
      <c r="D10817" s="142" t="s">
        <v>20950</v>
      </c>
      <c r="E10817" s="142" t="s">
        <v>20951</v>
      </c>
      <c r="I10817" s="142" t="s">
        <v>130</v>
      </c>
      <c r="J10817" s="142" t="n">
        <v>6289.52</v>
      </c>
    </row>
    <row r="10818" customFormat="false" ht="12.75" hidden="false" customHeight="false" outlineLevel="0" collapsed="false">
      <c r="A10818" s="142" t="s">
        <v>20953</v>
      </c>
      <c r="B10818" s="663" t="str">
        <f aca="false">C10818&amp;D10818&amp;E10818&amp;F10818&amp;G10818&amp;H10818</f>
        <v>ABRIGO DESTINADO A PARADA DE ONIBUS,INTEGRALMENTE PRE-FABRICADO EM CONCRETO PROTENDIDO E/OU ARMADO,COM BANCO INCORPORADO AO PILAR E COBERTURA CURVA COM AREA DE PROJECAO HORIZONTALDE 8,00M2,NAS DIMENSOES DE 4,00X2,00M,COLOCADO</v>
      </c>
      <c r="C10818" s="142" t="s">
        <v>20954</v>
      </c>
      <c r="D10818" s="142" t="s">
        <v>20955</v>
      </c>
      <c r="E10818" s="142" t="s">
        <v>20956</v>
      </c>
      <c r="F10818" s="142" t="s">
        <v>20957</v>
      </c>
      <c r="I10818" s="142" t="s">
        <v>9</v>
      </c>
      <c r="J10818" s="142" t="n">
        <v>10487.5</v>
      </c>
    </row>
    <row r="10819" customFormat="false" ht="12.75" hidden="false" customHeight="false" outlineLevel="0" collapsed="false">
      <c r="A10819" s="142" t="s">
        <v>20958</v>
      </c>
      <c r="B10819" s="663" t="str">
        <f aca="false">C10819&amp;D10819&amp;E10819&amp;F10819&amp;G10819&amp;H10819</f>
        <v>ABRIGO DESTINADO A PARADA DE ONIBUS,INTEGRALMENTE PRE-FABRICADO EM CONCRETO PROTENDIDO E/OU ARMADO,COM BANCO INCORPORADO AO PILAR E COBERTURA CURVA COM AREA DE PROJECAO HORIZONTALDE 8,00M2,NAS DIMENSOES DE 4,00X2,00M,COLOCADO</v>
      </c>
      <c r="C10819" s="142" t="s">
        <v>20954</v>
      </c>
      <c r="D10819" s="142" t="s">
        <v>20955</v>
      </c>
      <c r="E10819" s="142" t="s">
        <v>20956</v>
      </c>
      <c r="F10819" s="142" t="s">
        <v>20957</v>
      </c>
      <c r="I10819" s="142" t="s">
        <v>9</v>
      </c>
      <c r="J10819" s="142" t="n">
        <v>10487.5</v>
      </c>
    </row>
    <row r="10820" customFormat="false" ht="12.75" hidden="false" customHeight="false" outlineLevel="0" collapsed="false">
      <c r="A10820" s="142" t="s">
        <v>20959</v>
      </c>
      <c r="B10820" s="663" t="str">
        <f aca="false">C10820&amp;D10820&amp;E10820&amp;F10820&amp;G10820&amp;H10820</f>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0820" s="142" t="s">
        <v>20960</v>
      </c>
      <c r="D10820" s="142" t="s">
        <v>20961</v>
      </c>
      <c r="E10820" s="142" t="s">
        <v>20962</v>
      </c>
      <c r="F10820" s="142" t="s">
        <v>20963</v>
      </c>
      <c r="G10820" s="142" t="s">
        <v>20964</v>
      </c>
      <c r="H10820" s="142" t="s">
        <v>20965</v>
      </c>
      <c r="I10820" s="142" t="s">
        <v>1696</v>
      </c>
      <c r="J10820" s="142" t="n">
        <v>445.47</v>
      </c>
    </row>
    <row r="10821" customFormat="false" ht="12.75" hidden="false" customHeight="false" outlineLevel="0" collapsed="false">
      <c r="A10821" s="142" t="s">
        <v>20966</v>
      </c>
      <c r="B10821" s="663" t="str">
        <f aca="false">C10821&amp;D10821&amp;E10821&amp;F10821&amp;G10821&amp;H10821</f>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0821" s="142" t="s">
        <v>20960</v>
      </c>
      <c r="D10821" s="142" t="s">
        <v>20961</v>
      </c>
      <c r="E10821" s="142" t="s">
        <v>20962</v>
      </c>
      <c r="F10821" s="142" t="s">
        <v>20963</v>
      </c>
      <c r="G10821" s="142" t="s">
        <v>20964</v>
      </c>
      <c r="H10821" s="142" t="s">
        <v>20965</v>
      </c>
      <c r="I10821" s="142" t="s">
        <v>1696</v>
      </c>
      <c r="J10821" s="142" t="n">
        <v>428.31</v>
      </c>
    </row>
    <row r="10822" customFormat="false" ht="12.75" hidden="false" customHeight="false" outlineLevel="0" collapsed="false">
      <c r="A10822" s="142" t="s">
        <v>20967</v>
      </c>
      <c r="B10822" s="663" t="str">
        <f aca="false">C10822&amp;D10822&amp;E10822&amp;F10822&amp;G10822&amp;H10822</f>
        <v>ESTRUTURA PRE-FABRICADA EM CONCRETO ARMADO/PROTENDIDO,COM FCK&gt;=30MPA,PARA OBRAS PREDIAIS ATE QUATRO PAVIMENTOS,COM PILARES,VIGAS PRINCIPAIS E SECUNDARIAS,LAJES,PATAMARES E RAMPAS DE ACESSO,CONSIDERANDO A MONTAGEM,EXCLUSIVE A CONFECCAO DAS PECAS(VIDE ITEM 11.060.0410)</v>
      </c>
      <c r="C10822" s="142" t="s">
        <v>20960</v>
      </c>
      <c r="D10822" s="142" t="s">
        <v>20961</v>
      </c>
      <c r="E10822" s="142" t="s">
        <v>20962</v>
      </c>
      <c r="F10822" s="142" t="s">
        <v>20968</v>
      </c>
      <c r="G10822" s="142" t="s">
        <v>20969</v>
      </c>
      <c r="I10822" s="142" t="s">
        <v>1696</v>
      </c>
      <c r="J10822" s="142" t="n">
        <v>147.42</v>
      </c>
    </row>
    <row r="10823" customFormat="false" ht="12.75" hidden="false" customHeight="false" outlineLevel="0" collapsed="false">
      <c r="A10823" s="142" t="s">
        <v>20970</v>
      </c>
      <c r="B10823" s="663" t="str">
        <f aca="false">C10823&amp;D10823&amp;E10823&amp;F10823&amp;G10823&amp;H10823</f>
        <v>ESTRUTURA PRE-FABRICADA EM CONCRETO ARMADO/PROTENDIDO,COM FCK&gt;=30MPA,PARA OBRAS PREDIAIS ATE QUATRO PAVIMENTOS,COM PILARES,VIGAS PRINCIPAIS E SECUNDARIAS,LAJES,PATAMARES E RAMPAS DE ACESSO,CONSIDERANDO A MONTAGEM,EXCLUSIVE A CONFECCAO DAS PECAS(VIDE ITEM 11.060.0410)</v>
      </c>
      <c r="C10823" s="142" t="s">
        <v>20960</v>
      </c>
      <c r="D10823" s="142" t="s">
        <v>20961</v>
      </c>
      <c r="E10823" s="142" t="s">
        <v>20962</v>
      </c>
      <c r="F10823" s="142" t="s">
        <v>20968</v>
      </c>
      <c r="G10823" s="142" t="s">
        <v>20969</v>
      </c>
      <c r="I10823" s="142" t="s">
        <v>1696</v>
      </c>
      <c r="J10823" s="142" t="n">
        <v>133.88</v>
      </c>
    </row>
    <row r="10824" customFormat="false" ht="12.75" hidden="false" customHeight="false" outlineLevel="0" collapsed="false">
      <c r="A10824" s="142" t="s">
        <v>20971</v>
      </c>
      <c r="B10824" s="663" t="str">
        <f aca="false">C10824&amp;D10824&amp;E10824&amp;F10824&amp;G10824&amp;H10824</f>
        <v>MURO DE ARRIMO CELULAR,DE PECAS PRE-MOLDADAS DE CONCRETO,COMPREENDENDO:CONFECCAO DAS PECAS,MONTAGEM E COMPACTACAO DO SOLO DE ENCHIMENTO.O CUSTO INCLUI TODOS OS MATERIAIS NECESSARIOS,EXCLUSIVE FORMAS</v>
      </c>
      <c r="C10824" s="142" t="s">
        <v>20972</v>
      </c>
      <c r="D10824" s="142" t="s">
        <v>20973</v>
      </c>
      <c r="E10824" s="142" t="s">
        <v>20974</v>
      </c>
      <c r="F10824" s="142" t="s">
        <v>20975</v>
      </c>
      <c r="I10824" s="142" t="s">
        <v>859</v>
      </c>
      <c r="J10824" s="142" t="n">
        <v>296.84</v>
      </c>
    </row>
    <row r="10825" customFormat="false" ht="12.75" hidden="false" customHeight="false" outlineLevel="0" collapsed="false">
      <c r="A10825" s="142" t="s">
        <v>20976</v>
      </c>
      <c r="B10825" s="663" t="str">
        <f aca="false">C10825&amp;D10825&amp;E10825&amp;F10825&amp;G10825&amp;H10825</f>
        <v>MURO DE ARRIMO CELULAR,DE PECAS PRE-MOLDADAS DE CONCRETO,COMPREENDENDO:CONFECCAO DAS PECAS,MONTAGEM E COMPACTACAO DO SOLO DE ENCHIMENTO.O CUSTO INCLUI TODOS OS MATERIAIS NECESSARIOS,EXCLUSIVE FORMAS</v>
      </c>
      <c r="C10825" s="142" t="s">
        <v>20972</v>
      </c>
      <c r="D10825" s="142" t="s">
        <v>20973</v>
      </c>
      <c r="E10825" s="142" t="s">
        <v>20974</v>
      </c>
      <c r="F10825" s="142" t="s">
        <v>20975</v>
      </c>
      <c r="I10825" s="142" t="s">
        <v>859</v>
      </c>
      <c r="J10825" s="142" t="n">
        <v>278.99</v>
      </c>
    </row>
    <row r="10826" customFormat="false" ht="12.75" hidden="false" customHeight="false" outlineLevel="0" collapsed="false">
      <c r="A10826" s="142" t="s">
        <v>20977</v>
      </c>
      <c r="B10826" s="663" t="str">
        <f aca="false">C10826&amp;D10826&amp;E10826&amp;F10826&amp;G10826&amp;H10826</f>
        <v>MURO DE ARRIMO CELULAR,DE PECAS PRE-MOLDADAS DE CONCRETO,COMPREENDENDO:CONFECCAO DAS PECAS,MONTAGEM E COMPACTACAO DO SOLO DE ENCHIMENTO,EXCLUSIVE MATERIAIS E FORMAS</v>
      </c>
      <c r="C10826" s="142" t="s">
        <v>20972</v>
      </c>
      <c r="D10826" s="142" t="s">
        <v>20973</v>
      </c>
      <c r="E10826" s="142" t="s">
        <v>20978</v>
      </c>
      <c r="I10826" s="142" t="s">
        <v>859</v>
      </c>
      <c r="J10826" s="142" t="n">
        <v>133.71</v>
      </c>
    </row>
    <row r="10827" customFormat="false" ht="12.75" hidden="false" customHeight="false" outlineLevel="0" collapsed="false">
      <c r="A10827" s="142" t="s">
        <v>20979</v>
      </c>
      <c r="B10827" s="663" t="str">
        <f aca="false">C10827&amp;D10827&amp;E10827&amp;F10827&amp;G10827&amp;H10827</f>
        <v>MURO DE ARRIMO CELULAR,DE PECAS PRE-MOLDADAS DE CONCRETO,COMPREENDENDO:CONFECCAO DAS PECAS,MONTAGEM E COMPACTACAO DO SOLO DE ENCHIMENTO,EXCLUSIVE MATERIAIS E FORMAS</v>
      </c>
      <c r="C10827" s="142" t="s">
        <v>20972</v>
      </c>
      <c r="D10827" s="142" t="s">
        <v>20973</v>
      </c>
      <c r="E10827" s="142" t="s">
        <v>20978</v>
      </c>
      <c r="I10827" s="142" t="s">
        <v>859</v>
      </c>
      <c r="J10827" s="142" t="n">
        <v>115.86</v>
      </c>
    </row>
    <row r="10828" customFormat="false" ht="12.75" hidden="false" customHeight="false" outlineLevel="0" collapsed="false">
      <c r="A10828" s="142" t="s">
        <v>20980</v>
      </c>
      <c r="B10828" s="663" t="str">
        <f aca="false">C10828&amp;D10828&amp;E10828&amp;F10828&amp;G10828&amp;H10828</f>
        <v>RECUPERACAO DE JUNTAS DE DILATACAO DE OBRAS DE CONTENCAO ATE 2CM DE ABERTURA COM PROTECAO,ATE PROFUNDIDADE DE 1CM,EXCLUSIVE ANDAIME E RECUPERACAO ESTRUTURAL DAS FACES LATERAIS DA JUNTA</v>
      </c>
      <c r="C10828" s="142" t="s">
        <v>20981</v>
      </c>
      <c r="D10828" s="142" t="s">
        <v>20982</v>
      </c>
      <c r="E10828" s="142" t="s">
        <v>20983</v>
      </c>
      <c r="F10828" s="142" t="s">
        <v>20984</v>
      </c>
      <c r="I10828" s="142" t="s">
        <v>130</v>
      </c>
      <c r="J10828" s="142" t="n">
        <v>57.09</v>
      </c>
    </row>
    <row r="10829" customFormat="false" ht="12.75" hidden="false" customHeight="false" outlineLevel="0" collapsed="false">
      <c r="A10829" s="142" t="s">
        <v>20985</v>
      </c>
      <c r="B10829" s="663" t="str">
        <f aca="false">C10829&amp;D10829&amp;E10829&amp;F10829&amp;G10829&amp;H10829</f>
        <v>RECUPERACAO DE JUNTAS DE DILATACAO DE OBRAS DE CONTENCAO ATE 2CM DE ABERTURA COM PROTECAO,ATE PROFUNDIDADE DE 1CM,EXCLUSIVE ANDAIME E RECUPERACAO ESTRUTURAL DAS FACES LATERAIS DA JUNTA</v>
      </c>
      <c r="C10829" s="142" t="s">
        <v>20981</v>
      </c>
      <c r="D10829" s="142" t="s">
        <v>20982</v>
      </c>
      <c r="E10829" s="142" t="s">
        <v>20983</v>
      </c>
      <c r="F10829" s="142" t="s">
        <v>20984</v>
      </c>
      <c r="I10829" s="142" t="s">
        <v>130</v>
      </c>
      <c r="J10829" s="142" t="n">
        <v>54.52</v>
      </c>
    </row>
    <row r="10830" customFormat="false" ht="12.75" hidden="false" customHeight="false" outlineLevel="0" collapsed="false">
      <c r="A10830" s="142" t="s">
        <v>20986</v>
      </c>
      <c r="B10830" s="663" t="str">
        <f aca="false">C10830&amp;D10830&amp;E10830&amp;F10830&amp;G10830&amp;H10830</f>
        <v>RECUPERACAO DE ARMADURAS EM ESTRUTURA DE CONCRETO,POR MEIO DE SOLDA A QUENTE,INCLUSIVE FORNECIMENTO,CORTE,DOBRAGEM E COLOCACAO</v>
      </c>
      <c r="C10830" s="142" t="s">
        <v>20987</v>
      </c>
      <c r="D10830" s="142" t="s">
        <v>20988</v>
      </c>
      <c r="E10830" s="142" t="s">
        <v>7722</v>
      </c>
      <c r="I10830" s="142" t="s">
        <v>5978</v>
      </c>
      <c r="J10830" s="142" t="n">
        <v>43.3</v>
      </c>
    </row>
    <row r="10831" customFormat="false" ht="12.75" hidden="false" customHeight="false" outlineLevel="0" collapsed="false">
      <c r="A10831" s="142" t="s">
        <v>20989</v>
      </c>
      <c r="B10831" s="663" t="str">
        <f aca="false">C10831&amp;D10831&amp;E10831&amp;F10831&amp;G10831&amp;H10831</f>
        <v>RECUPERACAO DE ARMADURAS EM ESTRUTURA DE CONCRETO,POR MEIO DE SOLDA A QUENTE,INCLUSIVE FORNECIMENTO,CORTE,DOBRAGEM E COLOCACAO</v>
      </c>
      <c r="C10831" s="142" t="s">
        <v>20987</v>
      </c>
      <c r="D10831" s="142" t="s">
        <v>20988</v>
      </c>
      <c r="E10831" s="142" t="s">
        <v>7722</v>
      </c>
      <c r="I10831" s="142" t="s">
        <v>5978</v>
      </c>
      <c r="J10831" s="142" t="n">
        <v>39.56</v>
      </c>
    </row>
    <row r="10832" customFormat="false" ht="12.75" hidden="false" customHeight="false" outlineLevel="0" collapsed="false">
      <c r="A10832" s="142" t="s">
        <v>20990</v>
      </c>
      <c r="B10832" s="663" t="str">
        <f aca="false">C10832&amp;D10832&amp;E10832&amp;F10832&amp;G10832&amp;H10832</f>
        <v>RECUPERACAO DE ARMADURAS EM ESTRUTURA DE CONCRETO,POR MEIO DE SOLDA A FRIO,INCLUSIVE FORNECIMENTO,CORTE,DOBRAGEM E COLOCACAO</v>
      </c>
      <c r="C10832" s="142" t="s">
        <v>20987</v>
      </c>
      <c r="D10832" s="142" t="s">
        <v>20991</v>
      </c>
      <c r="E10832" s="142" t="s">
        <v>7110</v>
      </c>
      <c r="I10832" s="142" t="s">
        <v>5978</v>
      </c>
      <c r="J10832" s="142" t="n">
        <v>104.73</v>
      </c>
    </row>
    <row r="10833" customFormat="false" ht="12.75" hidden="false" customHeight="false" outlineLevel="0" collapsed="false">
      <c r="A10833" s="142" t="s">
        <v>20992</v>
      </c>
      <c r="B10833" s="663" t="str">
        <f aca="false">C10833&amp;D10833&amp;E10833&amp;F10833&amp;G10833&amp;H10833</f>
        <v>RECUPERACAO DE ARMADURAS EM ESTRUTURA DE CONCRETO,POR MEIO DE SOLDA A FRIO,INCLUSIVE FORNECIMENTO,CORTE,DOBRAGEM E COLOCACAO</v>
      </c>
      <c r="C10833" s="142" t="s">
        <v>20987</v>
      </c>
      <c r="D10833" s="142" t="s">
        <v>20991</v>
      </c>
      <c r="E10833" s="142" t="s">
        <v>7110</v>
      </c>
      <c r="I10833" s="142" t="s">
        <v>5978</v>
      </c>
      <c r="J10833" s="142" t="n">
        <v>101.11</v>
      </c>
    </row>
    <row r="10834" customFormat="false" ht="12.75" hidden="false" customHeight="false" outlineLevel="0" collapsed="false">
      <c r="A10834" s="142" t="s">
        <v>20993</v>
      </c>
      <c r="B10834" s="663" t="str">
        <f aca="false">C10834&amp;D10834&amp;E10834&amp;F10834&amp;G10834&amp;H10834</f>
        <v>RECUPERACAO DE FERRAGEM EM ESTRUTURA DE CONCRETO,SEM UTILIZACAO DE SOLDA,INCLUSIVE FORNECIMENTO,CORTE,DOBRAGEM E COLOCACAO</v>
      </c>
      <c r="C10834" s="142" t="s">
        <v>20994</v>
      </c>
      <c r="D10834" s="142" t="s">
        <v>20995</v>
      </c>
      <c r="E10834" s="142" t="s">
        <v>568</v>
      </c>
      <c r="I10834" s="142" t="s">
        <v>5978</v>
      </c>
      <c r="J10834" s="142" t="n">
        <v>26.2</v>
      </c>
    </row>
    <row r="10835" customFormat="false" ht="12.75" hidden="false" customHeight="false" outlineLevel="0" collapsed="false">
      <c r="A10835" s="142" t="s">
        <v>20996</v>
      </c>
      <c r="B10835" s="663" t="str">
        <f aca="false">C10835&amp;D10835&amp;E10835&amp;F10835&amp;G10835&amp;H10835</f>
        <v>RECUPERACAO DE FERRAGEM EM ESTRUTURA DE CONCRETO,SEM UTILIZACAO DE SOLDA,INCLUSIVE FORNECIMENTO,CORTE,DOBRAGEM E COLOCACAO</v>
      </c>
      <c r="C10835" s="142" t="s">
        <v>20994</v>
      </c>
      <c r="D10835" s="142" t="s">
        <v>20995</v>
      </c>
      <c r="E10835" s="142" t="s">
        <v>568</v>
      </c>
      <c r="I10835" s="142" t="s">
        <v>5978</v>
      </c>
      <c r="J10835" s="142" t="n">
        <v>23.63</v>
      </c>
    </row>
    <row r="10836" customFormat="false" ht="12.75" hidden="false" customHeight="false" outlineLevel="0" collapsed="false">
      <c r="A10836" s="142" t="s">
        <v>20997</v>
      </c>
      <c r="B10836" s="663" t="str">
        <f aca="false">C10836&amp;D10836&amp;E10836&amp;F10836&amp;G10836&amp;H10836</f>
        <v>APLICACAO COM AIRLESS DE INIBIDOR DE CORROSAO, EM ESTRUTURADE CONCRETO ARMADO NOS SERVICOS DE RECUPERACAO ESTRUTURAL,EXCLUSIVE LIMPEZA DA ESTRUTURA</v>
      </c>
      <c r="C10836" s="142" t="s">
        <v>20998</v>
      </c>
      <c r="D10836" s="142" t="s">
        <v>20999</v>
      </c>
      <c r="E10836" s="142" t="s">
        <v>21000</v>
      </c>
      <c r="I10836" s="142" t="s">
        <v>1696</v>
      </c>
      <c r="J10836" s="142" t="n">
        <v>41.6</v>
      </c>
    </row>
    <row r="10837" customFormat="false" ht="12.75" hidden="false" customHeight="false" outlineLevel="0" collapsed="false">
      <c r="A10837" s="142" t="s">
        <v>21001</v>
      </c>
      <c r="B10837" s="663" t="str">
        <f aca="false">C10837&amp;D10837&amp;E10837&amp;F10837&amp;G10837&amp;H10837</f>
        <v>APLICACAO COM AIRLESS DE INIBIDOR DE CORROSAO, EM ESTRUTURADE CONCRETO ARMADO NOS SERVICOS DE RECUPERACAO ESTRUTURAL,EXCLUSIVE LIMPEZA DA ESTRUTURA</v>
      </c>
      <c r="C10837" s="142" t="s">
        <v>20998</v>
      </c>
      <c r="D10837" s="142" t="s">
        <v>20999</v>
      </c>
      <c r="E10837" s="142" t="s">
        <v>21000</v>
      </c>
      <c r="I10837" s="142" t="s">
        <v>1696</v>
      </c>
      <c r="J10837" s="142" t="n">
        <v>39.44</v>
      </c>
    </row>
    <row r="10838" customFormat="false" ht="12.75" hidden="false" customHeight="false" outlineLevel="0" collapsed="false">
      <c r="A10838" s="142" t="s">
        <v>21002</v>
      </c>
      <c r="B10838" s="663" t="str">
        <f aca="false">C10838&amp;D10838&amp;E10838&amp;F10838&amp;G10838&amp;H10838</f>
        <v>REFORCO ESTRUTURAL COMPOSTO DE MANTA DE FIBRA DE CARBONO COM ESPESSURA DE 0,165MM,INCLUSIVE LIXAMENTO DA SUPERFICIE,REGULARIZACAO POR ENCHIMENTO ALEATORIO E APLICACAO DE ADESIVO EPOXI PARA FIXACAO E SUTURACAO DAS FIBRAS DE CARBONO</v>
      </c>
      <c r="C10838" s="142" t="s">
        <v>21003</v>
      </c>
      <c r="D10838" s="142" t="s">
        <v>21004</v>
      </c>
      <c r="E10838" s="142" t="s">
        <v>21005</v>
      </c>
      <c r="F10838" s="142" t="s">
        <v>21006</v>
      </c>
      <c r="I10838" s="142" t="s">
        <v>1696</v>
      </c>
      <c r="J10838" s="142" t="n">
        <v>457.1</v>
      </c>
    </row>
    <row r="10839" customFormat="false" ht="12.75" hidden="false" customHeight="false" outlineLevel="0" collapsed="false">
      <c r="A10839" s="142" t="s">
        <v>21007</v>
      </c>
      <c r="B10839" s="663" t="str">
        <f aca="false">C10839&amp;D10839&amp;E10839&amp;F10839&amp;G10839&amp;H10839</f>
        <v>REFORCO ESTRUTURAL COMPOSTO DE MANTA DE FIBRA DE CARBONO COM ESPESSURA DE 0,165MM,INCLUSIVE LIXAMENTO DA SUPERFICIE,REGULARIZACAO POR ENCHIMENTO ALEATORIO E APLICACAO DE ADESIVO EPOXI PARA FIXACAO E SUTURACAO DAS FIBRAS DE CARBONO</v>
      </c>
      <c r="C10839" s="142" t="s">
        <v>21003</v>
      </c>
      <c r="D10839" s="142" t="s">
        <v>21004</v>
      </c>
      <c r="E10839" s="142" t="s">
        <v>21005</v>
      </c>
      <c r="F10839" s="142" t="s">
        <v>21006</v>
      </c>
      <c r="I10839" s="142" t="s">
        <v>1696</v>
      </c>
      <c r="J10839" s="142" t="n">
        <v>441.68</v>
      </c>
    </row>
    <row r="10840" customFormat="false" ht="12.75" hidden="false" customHeight="false" outlineLevel="0" collapsed="false">
      <c r="A10840" s="142" t="s">
        <v>21008</v>
      </c>
      <c r="B10840" s="663" t="str">
        <f aca="false">C10840&amp;D10840&amp;E10840&amp;F10840&amp;G10840&amp;H10840</f>
        <v>REFORCO ESTRUTURAL COM LAMINA DE FIBRA DE CARBONO,LARGURA DE 50MM E ESPESSURA DE 1,20MM,INCLUSIVE LIXAMENTO DA SUPERFICIE,REGULARIZACAO POR ENCHIMENTO ALEATORIO E APLICACAO DE ADESIVO EPOXI PARA FIXACAO E SUTURACAO DAS FIBRAS DE CARBONO</v>
      </c>
      <c r="C10840" s="142" t="s">
        <v>21009</v>
      </c>
      <c r="D10840" s="142" t="s">
        <v>21010</v>
      </c>
      <c r="E10840" s="142" t="s">
        <v>21011</v>
      </c>
      <c r="F10840" s="142" t="s">
        <v>21012</v>
      </c>
      <c r="I10840" s="142" t="s">
        <v>130</v>
      </c>
      <c r="J10840" s="142" t="n">
        <v>163.72</v>
      </c>
    </row>
    <row r="10841" customFormat="false" ht="12.75" hidden="false" customHeight="false" outlineLevel="0" collapsed="false">
      <c r="A10841" s="142" t="s">
        <v>21013</v>
      </c>
      <c r="B10841" s="663" t="str">
        <f aca="false">C10841&amp;D10841&amp;E10841&amp;F10841&amp;G10841&amp;H10841</f>
        <v>REFORCO ESTRUTURAL COM LAMINA DE FIBRA DE CARBONO,LARGURA DE 50MM E ESPESSURA DE 1,20MM,INCLUSIVE LIXAMENTO DA SUPERFICIE,REGULARIZACAO POR ENCHIMENTO ALEATORIO E APLICACAO DE ADESIVO EPOXI PARA FIXACAO E SUTURACAO DAS FIBRAS DE CARBONO</v>
      </c>
      <c r="C10841" s="142" t="s">
        <v>21009</v>
      </c>
      <c r="D10841" s="142" t="s">
        <v>21010</v>
      </c>
      <c r="E10841" s="142" t="s">
        <v>21011</v>
      </c>
      <c r="F10841" s="142" t="s">
        <v>21012</v>
      </c>
      <c r="I10841" s="142" t="s">
        <v>130</v>
      </c>
      <c r="J10841" s="142" t="n">
        <v>161.17</v>
      </c>
    </row>
    <row r="10842" customFormat="false" ht="12.75" hidden="false" customHeight="false" outlineLevel="0" collapsed="false">
      <c r="A10842" s="142" t="s">
        <v>21014</v>
      </c>
      <c r="B10842" s="663" t="str">
        <f aca="false">C10842&amp;D10842&amp;E10842&amp;F10842&amp;G10842&amp;H10842</f>
        <v>TRATAMENTO DE ARMADURA DE FERRO EM ESTRUTURA DE CONCRETO ARMADO COM ARGAMASSA CIMENTICIA PRE-DOSADA,POLIMERICA,BICOMPONENTE,INIBIDOR DE CORROSAO</v>
      </c>
      <c r="C10842" s="142" t="s">
        <v>21015</v>
      </c>
      <c r="D10842" s="142" t="s">
        <v>21016</v>
      </c>
      <c r="E10842" s="142" t="s">
        <v>21017</v>
      </c>
      <c r="I10842" s="142" t="s">
        <v>1696</v>
      </c>
      <c r="J10842" s="142" t="n">
        <v>64.94</v>
      </c>
    </row>
    <row r="10843" customFormat="false" ht="12.75" hidden="false" customHeight="false" outlineLevel="0" collapsed="false">
      <c r="A10843" s="142" t="s">
        <v>21018</v>
      </c>
      <c r="B10843" s="663" t="str">
        <f aca="false">C10843&amp;D10843&amp;E10843&amp;F10843&amp;G10843&amp;H10843</f>
        <v>TRATAMENTO DE ARMADURA DE FERRO EM ESTRUTURA DE CONCRETO ARMADO COM ARGAMASSA CIMENTICIA PRE-DOSADA,POLIMERICA,BICOMPONENTE,INIBIDOR DE CORROSAO</v>
      </c>
      <c r="C10843" s="142" t="s">
        <v>21015</v>
      </c>
      <c r="D10843" s="142" t="s">
        <v>21016</v>
      </c>
      <c r="E10843" s="142" t="s">
        <v>21017</v>
      </c>
      <c r="I10843" s="142" t="s">
        <v>1696</v>
      </c>
      <c r="J10843" s="142" t="n">
        <v>63.32</v>
      </c>
    </row>
    <row r="10844" customFormat="false" ht="12.75" hidden="false" customHeight="false" outlineLevel="0" collapsed="false">
      <c r="A10844" s="142" t="s">
        <v>21019</v>
      </c>
      <c r="B10844" s="663" t="str">
        <f aca="false">C10844&amp;D10844&amp;E10844&amp;F10844&amp;G10844&amp;H10844</f>
        <v>RECUPERACAO DE ESTRUTURA,CAVIDADES E ARESTAS EM CONCRETO ARMADO,COM ARGAMASSA TIXOTROPICA POLIMERICA DE ALTO DESEMPENHOCOM ESPESSURA ATE 3CM</v>
      </c>
      <c r="C10844" s="142" t="s">
        <v>21020</v>
      </c>
      <c r="D10844" s="142" t="s">
        <v>21021</v>
      </c>
      <c r="E10844" s="142" t="s">
        <v>21022</v>
      </c>
      <c r="I10844" s="142" t="s">
        <v>859</v>
      </c>
      <c r="J10844" s="142" t="n">
        <v>3337.84</v>
      </c>
    </row>
    <row r="10845" customFormat="false" ht="12.75" hidden="false" customHeight="false" outlineLevel="0" collapsed="false">
      <c r="A10845" s="142" t="s">
        <v>21023</v>
      </c>
      <c r="B10845" s="663" t="str">
        <f aca="false">C10845&amp;D10845&amp;E10845&amp;F10845&amp;G10845&amp;H10845</f>
        <v>RECUPERACAO DE ESTRUTURA,CAVIDADES E ARESTAS EM CONCRETO ARMADO,COM ARGAMASSA TIXOTROPICA POLIMERICA DE ALTO DESEMPENHOCOM ESPESSURA ATE 3CM</v>
      </c>
      <c r="C10845" s="142" t="s">
        <v>21020</v>
      </c>
      <c r="D10845" s="142" t="s">
        <v>21021</v>
      </c>
      <c r="E10845" s="142" t="s">
        <v>21022</v>
      </c>
      <c r="I10845" s="142" t="s">
        <v>859</v>
      </c>
      <c r="J10845" s="142" t="n">
        <v>3296.72</v>
      </c>
    </row>
    <row r="10846" customFormat="false" ht="12.75" hidden="false" customHeight="false" outlineLevel="0" collapsed="false">
      <c r="A10846" s="142" t="s">
        <v>21024</v>
      </c>
      <c r="B10846" s="663" t="str">
        <f aca="false">C10846&amp;D10846&amp;E10846&amp;F10846&amp;G10846&amp;H10846</f>
        <v>RECOMPOSICAO DE CAPEAMENTO DE CONCRETO E PEQUENAS ESPESSURAS EM SERVICOS DE RECUPERACAO ESTRUTURAL,COM ARGAMASSA DE CIMENTO E AREIA NO TRACO 1:3 ADITIVADA COM RESINA ACRILICA NA PROPORCAO 50ML/M3 DE ARGAMASSA E SILICA ATIVA NA PROPORCAO DE5% A 10% DE CIMENTO</v>
      </c>
      <c r="C10846" s="142" t="s">
        <v>21025</v>
      </c>
      <c r="D10846" s="142" t="s">
        <v>21026</v>
      </c>
      <c r="E10846" s="142" t="s">
        <v>21027</v>
      </c>
      <c r="F10846" s="142" t="s">
        <v>21028</v>
      </c>
      <c r="G10846" s="142" t="s">
        <v>21029</v>
      </c>
      <c r="I10846" s="142" t="s">
        <v>859</v>
      </c>
      <c r="J10846" s="142" t="n">
        <v>1685.79</v>
      </c>
    </row>
    <row r="10847" customFormat="false" ht="12.75" hidden="false" customHeight="false" outlineLevel="0" collapsed="false">
      <c r="A10847" s="142" t="s">
        <v>21030</v>
      </c>
      <c r="B10847" s="663" t="str">
        <f aca="false">C10847&amp;D10847&amp;E10847&amp;F10847&amp;G10847&amp;H10847</f>
        <v>RECOMPOSICAO DE CAPEAMENTO DE CONCRETO E PEQUENAS ESPESSURAS EM SERVICOS DE RECUPERACAO ESTRUTURAL,COM ARGAMASSA DE CIMENTO E AREIA NO TRACO 1:3 ADITIVADA COM RESINA ACRILICA NA PROPORCAO 50ML/M3 DE ARGAMASSA E SILICA ATIVA NA PROPORCAO DE5% A 10% DE CIMENTO</v>
      </c>
      <c r="C10847" s="142" t="s">
        <v>21025</v>
      </c>
      <c r="D10847" s="142" t="s">
        <v>21026</v>
      </c>
      <c r="E10847" s="142" t="s">
        <v>21027</v>
      </c>
      <c r="F10847" s="142" t="s">
        <v>21028</v>
      </c>
      <c r="G10847" s="142" t="s">
        <v>21029</v>
      </c>
      <c r="I10847" s="142" t="s">
        <v>859</v>
      </c>
      <c r="J10847" s="142" t="n">
        <v>1648.98</v>
      </c>
    </row>
    <row r="10848" customFormat="false" ht="12.75" hidden="false" customHeight="false" outlineLevel="0" collapsed="false">
      <c r="A10848" s="142" t="s">
        <v>21031</v>
      </c>
      <c r="B10848" s="663" t="str">
        <f aca="false">C10848&amp;D10848&amp;E10848&amp;F10848&amp;G10848&amp;H10848</f>
        <v>RECOMPOSICAO DE CAMADA DE CAPEAMENTO DE CONCRETO DE PEQUENAS ESPESSURAS EM SERVICOS DE RECUPERACAO ESTRUTURAL,EXCLUSIVEO MATERIAL</v>
      </c>
      <c r="C10848" s="142" t="s">
        <v>21032</v>
      </c>
      <c r="D10848" s="142" t="s">
        <v>21033</v>
      </c>
      <c r="E10848" s="142" t="s">
        <v>21034</v>
      </c>
      <c r="I10848" s="142" t="s">
        <v>1696</v>
      </c>
      <c r="J10848" s="142" t="n">
        <v>21.47</v>
      </c>
    </row>
    <row r="10849" customFormat="false" ht="12.75" hidden="false" customHeight="false" outlineLevel="0" collapsed="false">
      <c r="A10849" s="142" t="s">
        <v>21035</v>
      </c>
      <c r="B10849" s="663" t="str">
        <f aca="false">C10849&amp;D10849&amp;E10849&amp;F10849&amp;G10849&amp;H10849</f>
        <v>RECOMPOSICAO DE CAMADA DE CAPEAMENTO DE CONCRETO DE PEQUENAS ESPESSURAS EM SERVICOS DE RECUPERACAO ESTRUTURAL,EXCLUSIVEO MATERIAL</v>
      </c>
      <c r="C10849" s="142" t="s">
        <v>21032</v>
      </c>
      <c r="D10849" s="142" t="s">
        <v>21033</v>
      </c>
      <c r="E10849" s="142" t="s">
        <v>21034</v>
      </c>
      <c r="I10849" s="142" t="s">
        <v>1696</v>
      </c>
      <c r="J10849" s="142" t="n">
        <v>18.6</v>
      </c>
    </row>
    <row r="10850" customFormat="false" ht="12.75" hidden="false" customHeight="false" outlineLevel="0" collapsed="false">
      <c r="A10850" s="142" t="s">
        <v>21036</v>
      </c>
      <c r="B10850" s="663" t="str">
        <f aca="false">C10850&amp;D10850&amp;E10850&amp;F10850&amp;G10850&amp;H10850</f>
        <v>ESTUCAMENTO DE CONCRETO APARENTE SENDO A ARGAMASSA DE CIMENTO,CAL E AREIA FINA NO TRACO 1:3:5,COM ESPESSURA DE 2MM,SOBRE SUPERFICIE LIMPA</v>
      </c>
      <c r="C10850" s="142" t="s">
        <v>21037</v>
      </c>
      <c r="D10850" s="142" t="s">
        <v>21038</v>
      </c>
      <c r="E10850" s="142" t="s">
        <v>21039</v>
      </c>
      <c r="I10850" s="142" t="s">
        <v>1696</v>
      </c>
      <c r="J10850" s="142" t="n">
        <v>10.11</v>
      </c>
    </row>
    <row r="10851" customFormat="false" ht="12.75" hidden="false" customHeight="false" outlineLevel="0" collapsed="false">
      <c r="A10851" s="142" t="s">
        <v>21040</v>
      </c>
      <c r="B10851" s="663" t="str">
        <f aca="false">C10851&amp;D10851&amp;E10851&amp;F10851&amp;G10851&amp;H10851</f>
        <v>ESTUCAMENTO DE CONCRETO APARENTE SENDO A ARGAMASSA DE CIMENTO,CAL E AREIA FINA NO TRACO 1:3:5,COM ESPESSURA DE 2MM,SOBRE SUPERFICIE LIMPA</v>
      </c>
      <c r="C10851" s="142" t="s">
        <v>21037</v>
      </c>
      <c r="D10851" s="142" t="s">
        <v>21038</v>
      </c>
      <c r="E10851" s="142" t="s">
        <v>21039</v>
      </c>
      <c r="I10851" s="142" t="s">
        <v>1696</v>
      </c>
      <c r="J10851" s="142" t="n">
        <v>8.84</v>
      </c>
    </row>
    <row r="10852" customFormat="false" ht="12.75" hidden="false" customHeight="false" outlineLevel="0" collapsed="false">
      <c r="A10852" s="142" t="s">
        <v>21041</v>
      </c>
      <c r="B10852" s="663" t="str">
        <f aca="false">C10852&amp;D10852&amp;E10852&amp;F10852&amp;G10852&amp;H10852</f>
        <v>MACAQUEAMENTO PARA TROCA DE APARELHO DE APOIO COM UTILIZACAO DE MACACO PISTAO,CAPACIDADE DE 100T</v>
      </c>
      <c r="C10852" s="142" t="s">
        <v>21042</v>
      </c>
      <c r="D10852" s="142" t="s">
        <v>21043</v>
      </c>
      <c r="I10852" s="142" t="s">
        <v>9</v>
      </c>
      <c r="J10852" s="142" t="n">
        <v>997.99</v>
      </c>
    </row>
    <row r="10853" customFormat="false" ht="12.75" hidden="false" customHeight="false" outlineLevel="0" collapsed="false">
      <c r="A10853" s="142" t="s">
        <v>21044</v>
      </c>
      <c r="B10853" s="663" t="str">
        <f aca="false">C10853&amp;D10853&amp;E10853&amp;F10853&amp;G10853&amp;H10853</f>
        <v>MACAQUEAMENTO PARA TROCA DE APARELHO DE APOIO COM UTILIZACAO DE MACACO PISTAO,CAPACIDADE DE 100T</v>
      </c>
      <c r="C10853" s="142" t="s">
        <v>21042</v>
      </c>
      <c r="D10853" s="142" t="s">
        <v>21043</v>
      </c>
      <c r="I10853" s="142" t="s">
        <v>9</v>
      </c>
      <c r="J10853" s="142" t="n">
        <v>888.9</v>
      </c>
    </row>
    <row r="10854" customFormat="false" ht="12.75" hidden="false" customHeight="false" outlineLevel="0" collapsed="false">
      <c r="A10854" s="142" t="s">
        <v>21045</v>
      </c>
      <c r="B10854" s="663" t="str">
        <f aca="false">C10854&amp;D10854&amp;E10854&amp;F10854&amp;G10854&amp;H10854</f>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0854" s="142" t="s">
        <v>21046</v>
      </c>
      <c r="D10854" s="142" t="s">
        <v>21047</v>
      </c>
      <c r="E10854" s="142" t="s">
        <v>21048</v>
      </c>
      <c r="F10854" s="142" t="s">
        <v>21049</v>
      </c>
      <c r="G10854" s="142" t="s">
        <v>21050</v>
      </c>
      <c r="H10854" s="142" t="s">
        <v>2513</v>
      </c>
      <c r="I10854" s="142" t="s">
        <v>9</v>
      </c>
      <c r="J10854" s="142" t="n">
        <v>524.89</v>
      </c>
    </row>
    <row r="10855" customFormat="false" ht="12.75" hidden="false" customHeight="false" outlineLevel="0" collapsed="false">
      <c r="A10855" s="142" t="s">
        <v>21051</v>
      </c>
      <c r="B10855" s="663" t="str">
        <f aca="false">C10855&amp;D10855&amp;E10855&amp;F10855&amp;G10855&amp;H10855</f>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0855" s="142" t="s">
        <v>21046</v>
      </c>
      <c r="D10855" s="142" t="s">
        <v>21047</v>
      </c>
      <c r="E10855" s="142" t="s">
        <v>21048</v>
      </c>
      <c r="F10855" s="142" t="s">
        <v>21049</v>
      </c>
      <c r="G10855" s="142" t="s">
        <v>21050</v>
      </c>
      <c r="H10855" s="142" t="s">
        <v>2513</v>
      </c>
      <c r="I10855" s="142" t="s">
        <v>9</v>
      </c>
      <c r="J10855" s="142" t="n">
        <v>499.97</v>
      </c>
    </row>
    <row r="10856" customFormat="false" ht="12.75" hidden="false" customHeight="false" outlineLevel="0" collapsed="false">
      <c r="A10856" s="142" t="s">
        <v>21052</v>
      </c>
      <c r="B10856" s="663" t="str">
        <f aca="false">C10856&amp;D10856&amp;E10856&amp;F10856&amp;G10856&amp;H10856</f>
        <v>FUNDACAO DE ALVENARIA DE PEDRA,COM ARGAMASSA DE CIMENTO,SAIBRO E AREIA,NO TRACO 1:2:3,TENDO 0,60 A 0,80M DE LARGURA</v>
      </c>
      <c r="C10856" s="142" t="s">
        <v>17903</v>
      </c>
      <c r="D10856" s="142" t="s">
        <v>17907</v>
      </c>
      <c r="I10856" s="142" t="s">
        <v>859</v>
      </c>
      <c r="J10856" s="142" t="n">
        <v>412.14</v>
      </c>
    </row>
    <row r="10857" customFormat="false" ht="12.75" hidden="false" customHeight="false" outlineLevel="0" collapsed="false">
      <c r="A10857" s="142" t="s">
        <v>21053</v>
      </c>
      <c r="B10857" s="663" t="str">
        <f aca="false">C10857&amp;D10857&amp;E10857&amp;F10857&amp;G10857&amp;H10857</f>
        <v>FUNDACAO DE ALVENARIA DE PEDRA,COM ARGAMASSA DE CIMENTO,SAIBRO E AREIA,NO TRACO 1:2:3,TENDO 0,60 A 0,80M DE LARGURA</v>
      </c>
      <c r="C10857" s="142" t="s">
        <v>17903</v>
      </c>
      <c r="D10857" s="142" t="s">
        <v>17907</v>
      </c>
      <c r="I10857" s="142" t="s">
        <v>859</v>
      </c>
      <c r="J10857" s="142" t="n">
        <v>375.19</v>
      </c>
    </row>
    <row r="10858" customFormat="false" ht="12.75" hidden="false" customHeight="false" outlineLevel="0" collapsed="false">
      <c r="A10858" s="142" t="s">
        <v>21054</v>
      </c>
      <c r="B10858" s="663" t="str">
        <f aca="false">C10858&amp;D10858&amp;E10858&amp;F10858&amp;G10858&amp;H10858</f>
        <v>FUNDACAO DE ALVENARIA DE PEDRA,COM ARGAMASSA DE CIMENTO,SAIBRO E AREIA,NO TRACO 1:2:3,TENDO 0,35 A 0,45M DE LARGURA</v>
      </c>
      <c r="C10858" s="142" t="s">
        <v>17903</v>
      </c>
      <c r="D10858" s="142" t="s">
        <v>17904</v>
      </c>
      <c r="I10858" s="142" t="s">
        <v>859</v>
      </c>
      <c r="J10858" s="142" t="n">
        <v>504.74</v>
      </c>
    </row>
    <row r="10859" customFormat="false" ht="12.75" hidden="false" customHeight="false" outlineLevel="0" collapsed="false">
      <c r="A10859" s="142" t="s">
        <v>21055</v>
      </c>
      <c r="B10859" s="663" t="str">
        <f aca="false">C10859&amp;D10859&amp;E10859&amp;F10859&amp;G10859&amp;H10859</f>
        <v>FUNDACAO DE ALVENARIA DE PEDRA,COM ARGAMASSA DE CIMENTO,SAIBRO E AREIA,NO TRACO 1:2:3,TENDO 0,35 A 0,45M DE LARGURA</v>
      </c>
      <c r="C10859" s="142" t="s">
        <v>17903</v>
      </c>
      <c r="D10859" s="142" t="s">
        <v>17904</v>
      </c>
      <c r="I10859" s="142" t="s">
        <v>859</v>
      </c>
      <c r="J10859" s="142" t="n">
        <v>457.06</v>
      </c>
    </row>
    <row r="10860" customFormat="false" ht="12.75" hidden="false" customHeight="false" outlineLevel="0" collapsed="false">
      <c r="A10860" s="142" t="s">
        <v>21056</v>
      </c>
      <c r="B10860" s="663" t="str">
        <f aca="false">C10860&amp;D10860&amp;E10860&amp;F10860&amp;G10860&amp;H10860</f>
        <v>ALVENARIA DE PEDRA EM ELEVACAO,DE UMA FACE,FEITA COM BLOCOSDE DIMENSOES APROXIMADAS DE 30X30X30 A 40X40X40CM,ASSENTES COM ARGAMASSA DE CIMENTO,SAIBRO E AREIA,NO TRACO 1:2:3,JUNTAS SIMPLES,TENDO ALTURA ATE 1,50M</v>
      </c>
      <c r="C10860" s="142" t="s">
        <v>21057</v>
      </c>
      <c r="D10860" s="142" t="s">
        <v>21058</v>
      </c>
      <c r="E10860" s="142" t="s">
        <v>21059</v>
      </c>
      <c r="F10860" s="142" t="s">
        <v>21060</v>
      </c>
      <c r="I10860" s="142" t="s">
        <v>859</v>
      </c>
      <c r="J10860" s="142" t="n">
        <v>357.5</v>
      </c>
    </row>
    <row r="10861" customFormat="false" ht="12.75" hidden="false" customHeight="false" outlineLevel="0" collapsed="false">
      <c r="A10861" s="142" t="s">
        <v>21061</v>
      </c>
      <c r="B10861" s="663" t="str">
        <f aca="false">C10861&amp;D10861&amp;E10861&amp;F10861&amp;G10861&amp;H10861</f>
        <v>ALVENARIA DE PEDRA EM ELEVACAO,DE UMA FACE,FEITA COM BLOCOSDE DIMENSOES APROXIMADAS DE 30X30X30 A 40X40X40CM,ASSENTES COM ARGAMASSA DE CIMENTO,SAIBRO E AREIA,NO TRACO 1:2:3,JUNTAS SIMPLES,TENDO ALTURA ATE 1,50M</v>
      </c>
      <c r="C10861" s="142" t="s">
        <v>21057</v>
      </c>
      <c r="D10861" s="142" t="s">
        <v>21058</v>
      </c>
      <c r="E10861" s="142" t="s">
        <v>21059</v>
      </c>
      <c r="F10861" s="142" t="s">
        <v>21060</v>
      </c>
      <c r="I10861" s="142" t="s">
        <v>859</v>
      </c>
      <c r="J10861" s="142" t="n">
        <v>327.84</v>
      </c>
    </row>
    <row r="10862" customFormat="false" ht="12.75" hidden="false" customHeight="false" outlineLevel="0" collapsed="false">
      <c r="A10862" s="142" t="s">
        <v>21062</v>
      </c>
      <c r="B10862" s="663" t="str">
        <f aca="false">C10862&amp;D10862&amp;E10862&amp;F10862&amp;G10862&amp;H10862</f>
        <v>ALVENARIA DE PEDRA EM ELEVACAO,DE UMA FACE,FEITA COM BLOCOSDE DIMENSOES APROXIMADAS DE 30X30X30 A 40X40X40CM,ASSENTES COM ARGAMASSA DE CIMENTO,SAIBRO E AREIA,NO TRACO 1:2:3,JUNTAS SIMPLES,TENDO ALTURA ATE 2,00M</v>
      </c>
      <c r="C10862" s="142" t="s">
        <v>21057</v>
      </c>
      <c r="D10862" s="142" t="s">
        <v>21058</v>
      </c>
      <c r="E10862" s="142" t="s">
        <v>21059</v>
      </c>
      <c r="F10862" s="142" t="s">
        <v>21063</v>
      </c>
      <c r="I10862" s="142" t="s">
        <v>859</v>
      </c>
      <c r="J10862" s="142" t="n">
        <v>446.59</v>
      </c>
    </row>
    <row r="10863" customFormat="false" ht="12.75" hidden="false" customHeight="false" outlineLevel="0" collapsed="false">
      <c r="A10863" s="142" t="s">
        <v>21064</v>
      </c>
      <c r="B10863" s="663" t="str">
        <f aca="false">C10863&amp;D10863&amp;E10863&amp;F10863&amp;G10863&amp;H10863</f>
        <v>ALVENARIA DE PEDRA EM ELEVACAO,DE UMA FACE,FEITA COM BLOCOSDE DIMENSOES APROXIMADAS DE 30X30X30 A 40X40X40CM,ASSENTES COM ARGAMASSA DE CIMENTO,SAIBRO E AREIA,NO TRACO 1:2:3,JUNTAS SIMPLES,TENDO ALTURA ATE 2,00M</v>
      </c>
      <c r="C10863" s="142" t="s">
        <v>21057</v>
      </c>
      <c r="D10863" s="142" t="s">
        <v>21058</v>
      </c>
      <c r="E10863" s="142" t="s">
        <v>21059</v>
      </c>
      <c r="F10863" s="142" t="s">
        <v>21063</v>
      </c>
      <c r="I10863" s="142" t="s">
        <v>859</v>
      </c>
      <c r="J10863" s="142" t="n">
        <v>405.03</v>
      </c>
    </row>
    <row r="10864" customFormat="false" ht="12.75" hidden="false" customHeight="false" outlineLevel="0" collapsed="false">
      <c r="A10864" s="142" t="s">
        <v>21065</v>
      </c>
      <c r="B10864" s="663" t="str">
        <f aca="false">C10864&amp;D10864&amp;E10864&amp;F10864&amp;G10864&amp;H10864</f>
        <v>ALVENARIA DE PEDRA EM ELEVACAO,DE UMA FACE,FEITA COM BLOCOSDE DIMENSOES APROXIMADAS DE 30X30X30 A 40X40X40CM,ASSENTES COM ARGAMASSA DE CIMENTO,SAIBRO E AREIA,NO TRACO 1:2:3,JUNTAS SIMPLES,TENDO ALTURA ATE 2,50M</v>
      </c>
      <c r="C10864" s="142" t="s">
        <v>21057</v>
      </c>
      <c r="D10864" s="142" t="s">
        <v>21058</v>
      </c>
      <c r="E10864" s="142" t="s">
        <v>21059</v>
      </c>
      <c r="F10864" s="142" t="s">
        <v>21066</v>
      </c>
      <c r="I10864" s="142" t="s">
        <v>859</v>
      </c>
      <c r="J10864" s="142" t="n">
        <v>543.75</v>
      </c>
    </row>
    <row r="10865" customFormat="false" ht="12.75" hidden="false" customHeight="false" outlineLevel="0" collapsed="false">
      <c r="A10865" s="142" t="s">
        <v>21067</v>
      </c>
      <c r="B10865" s="663" t="str">
        <f aca="false">C10865&amp;D10865&amp;E10865&amp;F10865&amp;G10865&amp;H10865</f>
        <v>ALVENARIA DE PEDRA EM ELEVACAO,DE UMA FACE,FEITA COM BLOCOSDE DIMENSOES APROXIMADAS DE 30X30X30 A 40X40X40CM,ASSENTES COM ARGAMASSA DE CIMENTO,SAIBRO E AREIA,NO TRACO 1:2:3,JUNTAS SIMPLES,TENDO ALTURA ATE 2,50M</v>
      </c>
      <c r="C10865" s="142" t="s">
        <v>21057</v>
      </c>
      <c r="D10865" s="142" t="s">
        <v>21058</v>
      </c>
      <c r="E10865" s="142" t="s">
        <v>21059</v>
      </c>
      <c r="F10865" s="142" t="s">
        <v>21066</v>
      </c>
      <c r="I10865" s="142" t="s">
        <v>859</v>
      </c>
      <c r="J10865" s="142" t="n">
        <v>489.22</v>
      </c>
    </row>
    <row r="10866" customFormat="false" ht="12.75" hidden="false" customHeight="false" outlineLevel="0" collapsed="false">
      <c r="A10866" s="142" t="s">
        <v>21068</v>
      </c>
      <c r="B10866" s="663" t="str">
        <f aca="false">C10866&amp;D10866&amp;E10866&amp;F10866&amp;G10866&amp;H10866</f>
        <v>ALVENARIA DE PEDRA EM ELEVACAO,DE UMA FACE,FEITA COM BLOCOSDE DIMENSOES APROXIMADAS DE 30X30X30 A 40X40X40CM,ASSENTES COM ARGAMASSA DE CIMENTO,SAIBRO E AREIA,NO TRACO 1:2:3,JUNTAS SIMPLES,TENDO ALTURA ATE 3,00M</v>
      </c>
      <c r="C10866" s="142" t="s">
        <v>21057</v>
      </c>
      <c r="D10866" s="142" t="s">
        <v>21058</v>
      </c>
      <c r="E10866" s="142" t="s">
        <v>21059</v>
      </c>
      <c r="F10866" s="142" t="s">
        <v>21069</v>
      </c>
      <c r="I10866" s="142" t="s">
        <v>859</v>
      </c>
      <c r="J10866" s="142" t="n">
        <v>643.33</v>
      </c>
    </row>
    <row r="10867" customFormat="false" ht="12.75" hidden="false" customHeight="false" outlineLevel="0" collapsed="false">
      <c r="A10867" s="142" t="s">
        <v>21070</v>
      </c>
      <c r="B10867" s="663" t="str">
        <f aca="false">C10867&amp;D10867&amp;E10867&amp;F10867&amp;G10867&amp;H10867</f>
        <v>ALVENARIA DE PEDRA EM ELEVACAO,DE UMA FACE,FEITA COM BLOCOSDE DIMENSOES APROXIMADAS DE 30X30X30 A 40X40X40CM,ASSENTES COM ARGAMASSA DE CIMENTO,SAIBRO E AREIA,NO TRACO 1:2:3,JUNTAS SIMPLES,TENDO ALTURA ATE 3,00M</v>
      </c>
      <c r="C10867" s="142" t="s">
        <v>21057</v>
      </c>
      <c r="D10867" s="142" t="s">
        <v>21058</v>
      </c>
      <c r="E10867" s="142" t="s">
        <v>21059</v>
      </c>
      <c r="F10867" s="142" t="s">
        <v>21069</v>
      </c>
      <c r="I10867" s="142" t="s">
        <v>859</v>
      </c>
      <c r="J10867" s="142" t="n">
        <v>575.52</v>
      </c>
    </row>
    <row r="10868" customFormat="false" ht="12.75" hidden="false" customHeight="false" outlineLevel="0" collapsed="false">
      <c r="A10868" s="142" t="s">
        <v>21071</v>
      </c>
      <c r="B10868" s="663" t="str">
        <f aca="false">C10868&amp;D10868&amp;E10868&amp;F10868&amp;G10868&amp;H10868</f>
        <v>JUNTAS REENTRANTES,EM ALVENARIA DE PEDRA,COMO EM 12.001.0020,FEITAS COM ARGAMASSA DE CIMENTO,CAL E AREIA FINA,NO TRACO 1:3:5</v>
      </c>
      <c r="C10868" s="142" t="s">
        <v>21072</v>
      </c>
      <c r="D10868" s="142" t="s">
        <v>21073</v>
      </c>
      <c r="E10868" s="142" t="s">
        <v>21074</v>
      </c>
      <c r="I10868" s="142" t="s">
        <v>1696</v>
      </c>
      <c r="J10868" s="142" t="n">
        <v>76.4</v>
      </c>
    </row>
    <row r="10869" customFormat="false" ht="12.75" hidden="false" customHeight="false" outlineLevel="0" collapsed="false">
      <c r="A10869" s="142" t="s">
        <v>21075</v>
      </c>
      <c r="B10869" s="663" t="str">
        <f aca="false">C10869&amp;D10869&amp;E10869&amp;F10869&amp;G10869&amp;H10869</f>
        <v>JUNTAS REENTRANTES,EM ALVENARIA DE PEDRA,COMO EM 12.001.0020,FEITAS COM ARGAMASSA DE CIMENTO,CAL E AREIA FINA,NO TRACO 1:3:5</v>
      </c>
      <c r="C10869" s="142" t="s">
        <v>21072</v>
      </c>
      <c r="D10869" s="142" t="s">
        <v>21073</v>
      </c>
      <c r="E10869" s="142" t="s">
        <v>21074</v>
      </c>
      <c r="I10869" s="142" t="s">
        <v>1696</v>
      </c>
      <c r="J10869" s="142" t="n">
        <v>66.46</v>
      </c>
    </row>
    <row r="10870" customFormat="false" ht="12.75" hidden="false" customHeight="false" outlineLevel="0" collapsed="false">
      <c r="A10870" s="142" t="s">
        <v>21076</v>
      </c>
      <c r="B10870" s="663" t="str">
        <f aca="false">C10870&amp;D10870&amp;E10870&amp;F10870&amp;G10870&amp;H10870</f>
        <v>JUNTAS EM RELEVO,EM ALVENARIA DE PEDRA,COMO EM 12.001.0020,FEITAS COM ARGAMASSA DE CIMENTO,CAL E AREIA FINA,NO TRACO 1:3:5</v>
      </c>
      <c r="C10870" s="142" t="s">
        <v>21077</v>
      </c>
      <c r="D10870" s="142" t="s">
        <v>21078</v>
      </c>
      <c r="E10870" s="142" t="s">
        <v>21079</v>
      </c>
      <c r="I10870" s="142" t="s">
        <v>1696</v>
      </c>
      <c r="J10870" s="142" t="n">
        <v>152.8</v>
      </c>
    </row>
    <row r="10871" customFormat="false" ht="12.75" hidden="false" customHeight="false" outlineLevel="0" collapsed="false">
      <c r="A10871" s="142" t="s">
        <v>21080</v>
      </c>
      <c r="B10871" s="663" t="str">
        <f aca="false">C10871&amp;D10871&amp;E10871&amp;F10871&amp;G10871&amp;H10871</f>
        <v>JUNTAS EM RELEVO,EM ALVENARIA DE PEDRA,COMO EM 12.001.0020,FEITAS COM ARGAMASSA DE CIMENTO,CAL E AREIA FINA,NO TRACO 1:3:5</v>
      </c>
      <c r="C10871" s="142" t="s">
        <v>21077</v>
      </c>
      <c r="D10871" s="142" t="s">
        <v>21078</v>
      </c>
      <c r="E10871" s="142" t="s">
        <v>21079</v>
      </c>
      <c r="I10871" s="142" t="s">
        <v>1696</v>
      </c>
      <c r="J10871" s="142" t="n">
        <v>132.93</v>
      </c>
    </row>
    <row r="10872" customFormat="false" ht="12.75" hidden="false" customHeight="false" outlineLevel="0" collapsed="false">
      <c r="A10872" s="142" t="s">
        <v>21081</v>
      </c>
      <c r="B10872" s="663" t="str">
        <f aca="false">C10872&amp;D10872&amp;E10872&amp;F10872&amp;G10872&amp;H10872</f>
        <v>ALVENARIA DE PEDRA SECA,EM ELEVACAO,DE UMA FACE,FEITA COM BLOCOS DE DIMENSOES APROXIMADAS DE 30X30X30 A 40X40X40CM ATE 1,50M DE ALTURA</v>
      </c>
      <c r="C10872" s="142" t="s">
        <v>21082</v>
      </c>
      <c r="D10872" s="142" t="s">
        <v>21083</v>
      </c>
      <c r="E10872" s="142" t="s">
        <v>21084</v>
      </c>
      <c r="I10872" s="142" t="s">
        <v>859</v>
      </c>
      <c r="J10872" s="142" t="n">
        <v>239.59</v>
      </c>
    </row>
    <row r="10873" customFormat="false" ht="12.75" hidden="false" customHeight="false" outlineLevel="0" collapsed="false">
      <c r="A10873" s="142" t="s">
        <v>21085</v>
      </c>
      <c r="B10873" s="663" t="str">
        <f aca="false">C10873&amp;D10873&amp;E10873&amp;F10873&amp;G10873&amp;H10873</f>
        <v>ALVENARIA DE PEDRA SECA,EM ELEVACAO,DE UMA FACE,FEITA COM BLOCOS DE DIMENSOES APROXIMADAS DE 30X30X30 A 40X40X40CM ATE 1,50M DE ALTURA</v>
      </c>
      <c r="C10873" s="142" t="s">
        <v>21082</v>
      </c>
      <c r="D10873" s="142" t="s">
        <v>21083</v>
      </c>
      <c r="E10873" s="142" t="s">
        <v>21084</v>
      </c>
      <c r="I10873" s="142" t="s">
        <v>859</v>
      </c>
      <c r="J10873" s="142" t="n">
        <v>220.09</v>
      </c>
    </row>
    <row r="10874" customFormat="false" ht="12.75" hidden="false" customHeight="false" outlineLevel="0" collapsed="false">
      <c r="A10874" s="142" t="s">
        <v>21086</v>
      </c>
      <c r="B10874" s="663" t="str">
        <f aca="false">C10874&amp;D10874&amp;E10874&amp;F10874&amp;G10874&amp;H10874</f>
        <v>ALVENARIA DE PEDRA SECA,EM ELEVACAO,DE DUAS FACES,FEITA COMBLOCOS DE DIMENSOES APROXIMADAS DE 30X30X30 A 40X40X40CM,ATE1,50M DE ALTURA</v>
      </c>
      <c r="C10874" s="142" t="s">
        <v>21087</v>
      </c>
      <c r="D10874" s="142" t="s">
        <v>21088</v>
      </c>
      <c r="E10874" s="142" t="s">
        <v>21089</v>
      </c>
      <c r="I10874" s="142" t="s">
        <v>859</v>
      </c>
      <c r="J10874" s="142" t="n">
        <v>309.36</v>
      </c>
    </row>
    <row r="10875" customFormat="false" ht="12.75" hidden="false" customHeight="false" outlineLevel="0" collapsed="false">
      <c r="A10875" s="142" t="s">
        <v>21090</v>
      </c>
      <c r="B10875" s="663" t="str">
        <f aca="false">C10875&amp;D10875&amp;E10875&amp;F10875&amp;G10875&amp;H10875</f>
        <v>ALVENARIA DE PEDRA SECA,EM ELEVACAO,DE DUAS FACES,FEITA COMBLOCOS DE DIMENSOES APROXIMADAS DE 30X30X30 A 40X40X40CM,ATE1,50M DE ALTURA</v>
      </c>
      <c r="C10875" s="142" t="s">
        <v>21087</v>
      </c>
      <c r="D10875" s="142" t="s">
        <v>21088</v>
      </c>
      <c r="E10875" s="142" t="s">
        <v>21089</v>
      </c>
      <c r="I10875" s="142" t="s">
        <v>859</v>
      </c>
      <c r="J10875" s="142" t="n">
        <v>281.51</v>
      </c>
    </row>
    <row r="10876" customFormat="false" ht="12.75" hidden="false" customHeight="false" outlineLevel="0" collapsed="false">
      <c r="A10876" s="142" t="s">
        <v>21091</v>
      </c>
      <c r="B10876" s="663" t="str">
        <f aca="false">C10876&amp;D10876&amp;E10876&amp;F10876&amp;G10876&amp;H10876</f>
        <v>ALVENARIA DE PEDRA EM ELEVACAO,DE UMA FACE,FEITA COM BLOCOSDE PEDRA DE MAO,ASSENTES COM ARGAMASSA DE CIMENTO,SAIBRO E AREIA,NO TRACO 1:2:3,TENDO ALTURA ATE 1,50M,SENDO A ESPESSURA ATE 0,35M</v>
      </c>
      <c r="C10876" s="142" t="s">
        <v>21057</v>
      </c>
      <c r="D10876" s="142" t="s">
        <v>21092</v>
      </c>
      <c r="E10876" s="142" t="s">
        <v>21093</v>
      </c>
      <c r="F10876" s="142" t="s">
        <v>21094</v>
      </c>
      <c r="I10876" s="142" t="s">
        <v>859</v>
      </c>
      <c r="J10876" s="142" t="n">
        <v>579.43</v>
      </c>
    </row>
    <row r="10877" customFormat="false" ht="12.75" hidden="false" customHeight="false" outlineLevel="0" collapsed="false">
      <c r="A10877" s="142" t="s">
        <v>21095</v>
      </c>
      <c r="B10877" s="663" t="str">
        <f aca="false">C10877&amp;D10877&amp;E10877&amp;F10877&amp;G10877&amp;H10877</f>
        <v>ALVENARIA DE PEDRA EM ELEVACAO,DE UMA FACE,FEITA COM BLOCOSDE PEDRA DE MAO,ASSENTES COM ARGAMASSA DE CIMENTO,SAIBRO E AREIA,NO TRACO 1:2:3,TENDO ALTURA ATE 1,50M,SENDO A ESPESSURA ATE 0,35M</v>
      </c>
      <c r="C10877" s="142" t="s">
        <v>21057</v>
      </c>
      <c r="D10877" s="142" t="s">
        <v>21092</v>
      </c>
      <c r="E10877" s="142" t="s">
        <v>21093</v>
      </c>
      <c r="F10877" s="142" t="s">
        <v>21094</v>
      </c>
      <c r="I10877" s="142" t="s">
        <v>859</v>
      </c>
      <c r="J10877" s="142" t="n">
        <v>521.08</v>
      </c>
    </row>
    <row r="10878" customFormat="false" ht="12.75" hidden="false" customHeight="false" outlineLevel="0" collapsed="false">
      <c r="A10878" s="142" t="s">
        <v>21096</v>
      </c>
      <c r="B10878" s="663" t="str">
        <f aca="false">C10878&amp;D10878&amp;E10878&amp;F10878&amp;G10878&amp;H10878</f>
        <v>ALVENARIA DE PEDRA EM ELEVACAO,DE UMA FACE,FEITA COM BLOCOSDE PEDRA DE MAO,ASSENTES COM ARGAMASSA DE CIMENTO,SAIBRO E AREIA,NO TRACO 1:2:3,TENDO ALTURA ATE 3,00M,SENDO A ESPESSURA ATE 0,35M</v>
      </c>
      <c r="C10878" s="142" t="s">
        <v>21057</v>
      </c>
      <c r="D10878" s="142" t="s">
        <v>21092</v>
      </c>
      <c r="E10878" s="142" t="s">
        <v>21097</v>
      </c>
      <c r="F10878" s="142" t="s">
        <v>21094</v>
      </c>
      <c r="I10878" s="142" t="s">
        <v>859</v>
      </c>
      <c r="J10878" s="142" t="n">
        <v>694.87</v>
      </c>
    </row>
    <row r="10879" customFormat="false" ht="12.75" hidden="false" customHeight="false" outlineLevel="0" collapsed="false">
      <c r="A10879" s="142" t="s">
        <v>21098</v>
      </c>
      <c r="B10879" s="663" t="str">
        <f aca="false">C10879&amp;D10879&amp;E10879&amp;F10879&amp;G10879&amp;H10879</f>
        <v>ALVENARIA DE PEDRA EM ELEVACAO,DE UMA FACE,FEITA COM BLOCOSDE PEDRA DE MAO,ASSENTES COM ARGAMASSA DE CIMENTO,SAIBRO E AREIA,NO TRACO 1:2:3,TENDO ALTURA ATE 3,00M,SENDO A ESPESSURA ATE 0,35M</v>
      </c>
      <c r="C10879" s="142" t="s">
        <v>21057</v>
      </c>
      <c r="D10879" s="142" t="s">
        <v>21092</v>
      </c>
      <c r="E10879" s="142" t="s">
        <v>21097</v>
      </c>
      <c r="F10879" s="142" t="s">
        <v>21094</v>
      </c>
      <c r="I10879" s="142" t="s">
        <v>859</v>
      </c>
      <c r="J10879" s="142" t="n">
        <v>621.11</v>
      </c>
    </row>
    <row r="10880" customFormat="false" ht="12.75" hidden="false" customHeight="false" outlineLevel="0" collapsed="false">
      <c r="A10880" s="142" t="s">
        <v>21099</v>
      </c>
      <c r="B10880" s="663" t="str">
        <f aca="false">C10880&amp;D10880&amp;E10880&amp;F10880&amp;G10880&amp;H10880</f>
        <v>ALVENARIA DE PEDRA EM ELEVACAO,DE DUAS FACES,FEITA COM BLOCOS DE PEDRA DE MAO,ASSENTES COM ARGAMASSA DE CIMENTO,SAIBRO EAREIA,NO TRACO 1:2:3,TENDO ALTURA ATE 1,50M,SENDO A ESPESSURA ATE 0,35M</v>
      </c>
      <c r="C10880" s="142" t="s">
        <v>21100</v>
      </c>
      <c r="D10880" s="142" t="s">
        <v>21101</v>
      </c>
      <c r="E10880" s="142" t="s">
        <v>21102</v>
      </c>
      <c r="F10880" s="142" t="s">
        <v>21103</v>
      </c>
      <c r="I10880" s="142" t="s">
        <v>859</v>
      </c>
      <c r="J10880" s="142" t="n">
        <v>798.28</v>
      </c>
    </row>
    <row r="10881" customFormat="false" ht="12.75" hidden="false" customHeight="false" outlineLevel="0" collapsed="false">
      <c r="A10881" s="142" t="s">
        <v>21104</v>
      </c>
      <c r="B10881" s="663" t="str">
        <f aca="false">C10881&amp;D10881&amp;E10881&amp;F10881&amp;G10881&amp;H10881</f>
        <v>ALVENARIA DE PEDRA EM ELEVACAO,DE DUAS FACES,FEITA COM BLOCOS DE PEDRA DE MAO,ASSENTES COM ARGAMASSA DE CIMENTO,SAIBRO EAREIA,NO TRACO 1:2:3,TENDO ALTURA ATE 1,50M,SENDO A ESPESSURA ATE 0,35M</v>
      </c>
      <c r="C10881" s="142" t="s">
        <v>21100</v>
      </c>
      <c r="D10881" s="142" t="s">
        <v>21101</v>
      </c>
      <c r="E10881" s="142" t="s">
        <v>21102</v>
      </c>
      <c r="F10881" s="142" t="s">
        <v>21103</v>
      </c>
      <c r="I10881" s="142" t="s">
        <v>859</v>
      </c>
      <c r="J10881" s="142" t="n">
        <v>709.54</v>
      </c>
    </row>
    <row r="10882" customFormat="false" ht="12.75" hidden="false" customHeight="false" outlineLevel="0" collapsed="false">
      <c r="A10882" s="142" t="s">
        <v>21105</v>
      </c>
      <c r="B10882" s="663" t="str">
        <f aca="false">C10882&amp;D10882&amp;E10882&amp;F10882&amp;G10882&amp;H10882</f>
        <v>ALVENARIA DE PEDRA EM ELEVACAO,DE DUAS FACES,FEITA COM BLOCOS DE PEDRA DE MAO,ASSENTES COM ARGAMASSA DE CIMENTO,SAIBRO EAREIA,NO TRACO 1:2:3,TENDO ALTURA ATE 3,00M,SENDO A ESPESSURA ATE 0,35M</v>
      </c>
      <c r="C10882" s="142" t="s">
        <v>21100</v>
      </c>
      <c r="D10882" s="142" t="s">
        <v>21101</v>
      </c>
      <c r="E10882" s="142" t="s">
        <v>21106</v>
      </c>
      <c r="F10882" s="142" t="s">
        <v>21103</v>
      </c>
      <c r="I10882" s="142" t="s">
        <v>859</v>
      </c>
      <c r="J10882" s="142" t="n">
        <v>952.2</v>
      </c>
    </row>
    <row r="10883" customFormat="false" ht="12.75" hidden="false" customHeight="false" outlineLevel="0" collapsed="false">
      <c r="A10883" s="142" t="s">
        <v>21107</v>
      </c>
      <c r="B10883" s="663" t="str">
        <f aca="false">C10883&amp;D10883&amp;E10883&amp;F10883&amp;G10883&amp;H10883</f>
        <v>ALVENARIA DE PEDRA EM ELEVACAO,DE DUAS FACES,FEITA COM BLOCOS DE PEDRA DE MAO,ASSENTES COM ARGAMASSA DE CIMENTO,SAIBRO EAREIA,NO TRACO 1:2:3,TENDO ALTURA ATE 3,00M,SENDO A ESPESSURA ATE 0,35M</v>
      </c>
      <c r="C10883" s="142" t="s">
        <v>21100</v>
      </c>
      <c r="D10883" s="142" t="s">
        <v>21101</v>
      </c>
      <c r="E10883" s="142" t="s">
        <v>21106</v>
      </c>
      <c r="F10883" s="142" t="s">
        <v>21103</v>
      </c>
      <c r="I10883" s="142" t="s">
        <v>859</v>
      </c>
      <c r="J10883" s="142" t="n">
        <v>842.91</v>
      </c>
    </row>
    <row r="10884" customFormat="false" ht="12.75" hidden="false" customHeight="false" outlineLevel="0" collapsed="false">
      <c r="A10884" s="142" t="s">
        <v>21108</v>
      </c>
      <c r="B10884" s="663" t="str">
        <f aca="false">C10884&amp;D10884&amp;E10884&amp;F10884&amp;G10884&amp;H10884</f>
        <v>JUNTAS REENTRANTES EM ALVENARIA DE PEDRA DE MAO,FEITAS COM ARGAMASSA DE CIMENTO,CAL E AREIA FINA,NO TRACO 1:3:5</v>
      </c>
      <c r="C10884" s="142" t="s">
        <v>21109</v>
      </c>
      <c r="D10884" s="142" t="s">
        <v>21110</v>
      </c>
      <c r="I10884" s="142" t="s">
        <v>1696</v>
      </c>
      <c r="J10884" s="142" t="n">
        <v>134.12</v>
      </c>
    </row>
    <row r="10885" customFormat="false" ht="12.75" hidden="false" customHeight="false" outlineLevel="0" collapsed="false">
      <c r="A10885" s="142" t="s">
        <v>21111</v>
      </c>
      <c r="B10885" s="663" t="str">
        <f aca="false">C10885&amp;D10885&amp;E10885&amp;F10885&amp;G10885&amp;H10885</f>
        <v>JUNTAS REENTRANTES EM ALVENARIA DE PEDRA DE MAO,FEITAS COM ARGAMASSA DE CIMENTO,CAL E AREIA FINA,NO TRACO 1:3:5</v>
      </c>
      <c r="C10885" s="142" t="s">
        <v>21109</v>
      </c>
      <c r="D10885" s="142" t="s">
        <v>21110</v>
      </c>
      <c r="I10885" s="142" t="s">
        <v>1696</v>
      </c>
      <c r="J10885" s="142" t="n">
        <v>116.47</v>
      </c>
    </row>
    <row r="10886" customFormat="false" ht="12.75" hidden="false" customHeight="false" outlineLevel="0" collapsed="false">
      <c r="A10886" s="142" t="s">
        <v>21112</v>
      </c>
      <c r="B10886" s="663" t="str">
        <f aca="false">C10886&amp;D10886&amp;E10886&amp;F10886&amp;G10886&amp;H10886</f>
        <v>ALVENARIA DE TIJOLOS MACICOS 7X10X20CM,COM ARGAMASSA DE CIMENTO E SAIBRO,NO TRACO 1:6,ATE 3,00M DE ALTURA</v>
      </c>
      <c r="C10886" s="142" t="s">
        <v>21113</v>
      </c>
      <c r="D10886" s="142" t="s">
        <v>21114</v>
      </c>
      <c r="I10886" s="142" t="s">
        <v>859</v>
      </c>
      <c r="J10886" s="142" t="n">
        <v>1241.47</v>
      </c>
    </row>
    <row r="10887" customFormat="false" ht="12.75" hidden="false" customHeight="false" outlineLevel="0" collapsed="false">
      <c r="A10887" s="142" t="s">
        <v>21115</v>
      </c>
      <c r="B10887" s="663" t="str">
        <f aca="false">C10887&amp;D10887&amp;E10887&amp;F10887&amp;G10887&amp;H10887</f>
        <v>ALVENARIA DE TIJOLOS MACICOS 7X10X20CM,COM ARGAMASSA DE CIMENTO E SAIBRO,NO TRACO 1:6,ATE 3,00M DE ALTURA</v>
      </c>
      <c r="C10887" s="142" t="s">
        <v>21113</v>
      </c>
      <c r="D10887" s="142" t="s">
        <v>21114</v>
      </c>
      <c r="I10887" s="142" t="s">
        <v>859</v>
      </c>
      <c r="J10887" s="142" t="n">
        <v>1178.91</v>
      </c>
    </row>
    <row r="10888" customFormat="false" ht="12.75" hidden="false" customHeight="false" outlineLevel="0" collapsed="false">
      <c r="A10888" s="142" t="s">
        <v>21116</v>
      </c>
      <c r="B10888" s="663" t="str">
        <f aca="false">C10888&amp;D10888&amp;E10888&amp;F10888&amp;G10888&amp;H10888</f>
        <v>ALVENARIA DE TIJOLOS MACICOS 7X10X20CM,COM ARGAMASSA DE CIMENTO E SAIBRO,NO TRACO 1:6,ATE 1,50M DE ALTURA</v>
      </c>
      <c r="C10888" s="142" t="s">
        <v>21113</v>
      </c>
      <c r="D10888" s="142" t="s">
        <v>21117</v>
      </c>
      <c r="I10888" s="142" t="s">
        <v>859</v>
      </c>
      <c r="J10888" s="142" t="n">
        <v>1217.15</v>
      </c>
    </row>
    <row r="10889" customFormat="false" ht="12.75" hidden="false" customHeight="false" outlineLevel="0" collapsed="false">
      <c r="A10889" s="142" t="s">
        <v>21118</v>
      </c>
      <c r="B10889" s="663" t="str">
        <f aca="false">C10889&amp;D10889&amp;E10889&amp;F10889&amp;G10889&amp;H10889</f>
        <v>ALVENARIA DE TIJOLOS MACICOS 7X10X20CM,COM ARGAMASSA DE CIMENTO E SAIBRO,NO TRACO 1:6,ATE 1,50M DE ALTURA</v>
      </c>
      <c r="C10889" s="142" t="s">
        <v>21113</v>
      </c>
      <c r="D10889" s="142" t="s">
        <v>21117</v>
      </c>
      <c r="I10889" s="142" t="s">
        <v>859</v>
      </c>
      <c r="J10889" s="142" t="n">
        <v>1157.84</v>
      </c>
    </row>
    <row r="10890" customFormat="false" ht="12.75" hidden="false" customHeight="false" outlineLevel="0" collapsed="false">
      <c r="A10890" s="142" t="s">
        <v>21119</v>
      </c>
      <c r="B10890" s="663" t="str">
        <f aca="false">C10890&amp;D10890&amp;E10890&amp;F10890&amp;G10890&amp;H10890</f>
        <v>ALVENARIA DE TIJOLOS MACICOS 7X10X20CM,COM ARGAMASSA DE CIMENTO E SAIBRO,NO TRACO 1:6,EM PAREDES DE UMA VEZ (0,20M),DE SUPERFICIE CORRIDA,ATE 3,00M DE ALTURA E MEDIDA PELA AREA REAL</v>
      </c>
      <c r="C10890" s="142" t="s">
        <v>21113</v>
      </c>
      <c r="D10890" s="142" t="s">
        <v>21120</v>
      </c>
      <c r="E10890" s="142" t="s">
        <v>21121</v>
      </c>
      <c r="F10890" s="142" t="s">
        <v>1678</v>
      </c>
      <c r="I10890" s="142" t="s">
        <v>1696</v>
      </c>
      <c r="J10890" s="142" t="n">
        <v>234.31</v>
      </c>
    </row>
    <row r="10891" customFormat="false" ht="12.75" hidden="false" customHeight="false" outlineLevel="0" collapsed="false">
      <c r="A10891" s="142" t="s">
        <v>21122</v>
      </c>
      <c r="B10891" s="663" t="str">
        <f aca="false">C10891&amp;D10891&amp;E10891&amp;F10891&amp;G10891&amp;H10891</f>
        <v>ALVENARIA DE TIJOLOS MACICOS 7X10X20CM,COM ARGAMASSA DE CIMENTO E SAIBRO,NO TRACO 1:6,EM PAREDES DE UMA VEZ (0,20M),DE SUPERFICIE CORRIDA,ATE 3,00M DE ALTURA E MEDIDA PELA AREA REAL</v>
      </c>
      <c r="C10891" s="142" t="s">
        <v>21113</v>
      </c>
      <c r="D10891" s="142" t="s">
        <v>21120</v>
      </c>
      <c r="E10891" s="142" t="s">
        <v>21121</v>
      </c>
      <c r="F10891" s="142" t="s">
        <v>1678</v>
      </c>
      <c r="I10891" s="142" t="s">
        <v>1696</v>
      </c>
      <c r="J10891" s="142" t="n">
        <v>223.66</v>
      </c>
    </row>
    <row r="10892" customFormat="false" ht="12.75" hidden="false" customHeight="false" outlineLevel="0" collapsed="false">
      <c r="A10892" s="142" t="s">
        <v>21123</v>
      </c>
      <c r="B10892" s="663" t="str">
        <f aca="false">C10892&amp;D10892&amp;E10892&amp;F10892&amp;G10892&amp;H10892</f>
        <v>ALVENARIA DE TIJOLOS MACICOS 7X10X20CM,COM ARGAMASSA DE CIMENTO E SAIBRO,NO TRACO 1:6,EM PAREDES DE UMA VEZ(0,20M),DE SUPERFICIE CORRIDA,ATE 1,50M DE ALTURA E MEDIDA PELA AREA REAL</v>
      </c>
      <c r="C10892" s="142" t="s">
        <v>21113</v>
      </c>
      <c r="D10892" s="142" t="s">
        <v>21124</v>
      </c>
      <c r="E10892" s="142" t="s">
        <v>21125</v>
      </c>
      <c r="I10892" s="142" t="s">
        <v>1696</v>
      </c>
      <c r="J10892" s="142" t="n">
        <v>230.66</v>
      </c>
    </row>
    <row r="10893" customFormat="false" ht="12.75" hidden="false" customHeight="false" outlineLevel="0" collapsed="false">
      <c r="A10893" s="142" t="s">
        <v>21126</v>
      </c>
      <c r="B10893" s="663" t="str">
        <f aca="false">C10893&amp;D10893&amp;E10893&amp;F10893&amp;G10893&amp;H10893</f>
        <v>ALVENARIA DE TIJOLOS MACICOS 7X10X20CM,COM ARGAMASSA DE CIMENTO E SAIBRO,NO TRACO 1:6,EM PAREDES DE UMA VEZ(0,20M),DE SUPERFICIE CORRIDA,ATE 1,50M DE ALTURA E MEDIDA PELA AREA REAL</v>
      </c>
      <c r="C10893" s="142" t="s">
        <v>21113</v>
      </c>
      <c r="D10893" s="142" t="s">
        <v>21124</v>
      </c>
      <c r="E10893" s="142" t="s">
        <v>21125</v>
      </c>
      <c r="I10893" s="142" t="s">
        <v>1696</v>
      </c>
      <c r="J10893" s="142" t="n">
        <v>220.5</v>
      </c>
    </row>
    <row r="10894" customFormat="false" ht="12.75" hidden="false" customHeight="false" outlineLevel="0" collapsed="false">
      <c r="A10894" s="142" t="s">
        <v>21127</v>
      </c>
      <c r="B10894" s="663" t="str">
        <f aca="false">C10894&amp;D10894&amp;E10894&amp;F10894&amp;G10894&amp;H10894</f>
        <v>ALVENARIA DE TIJOLOS MACICOS 7X10X20CM,COM ARGAMASSA DE CIMENTO E SAIBRO,NO TRACO 1:6,EM PAREDES DE UMA VEZ(0,20M),COM VAOS OU ARESTAS,ATE 3,00M DE ALTURA E MEDIDA PELA AREA REAL</v>
      </c>
      <c r="C10894" s="142" t="s">
        <v>21113</v>
      </c>
      <c r="D10894" s="142" t="s">
        <v>21128</v>
      </c>
      <c r="E10894" s="142" t="s">
        <v>21129</v>
      </c>
      <c r="I10894" s="142" t="s">
        <v>1696</v>
      </c>
      <c r="J10894" s="142" t="n">
        <v>256.64</v>
      </c>
    </row>
    <row r="10895" customFormat="false" ht="12.75" hidden="false" customHeight="false" outlineLevel="0" collapsed="false">
      <c r="A10895" s="142" t="s">
        <v>21130</v>
      </c>
      <c r="B10895" s="663" t="str">
        <f aca="false">C10895&amp;D10895&amp;E10895&amp;F10895&amp;G10895&amp;H10895</f>
        <v>ALVENARIA DE TIJOLOS MACICOS 7X10X20CM,COM ARGAMASSA DE CIMENTO E SAIBRO,NO TRACO 1:6,EM PAREDES DE UMA VEZ(0,20M),COM VAOS OU ARESTAS,ATE 3,00M DE ALTURA E MEDIDA PELA AREA REAL</v>
      </c>
      <c r="C10895" s="142" t="s">
        <v>21113</v>
      </c>
      <c r="D10895" s="142" t="s">
        <v>21128</v>
      </c>
      <c r="E10895" s="142" t="s">
        <v>21129</v>
      </c>
      <c r="I10895" s="142" t="s">
        <v>1696</v>
      </c>
      <c r="J10895" s="142" t="n">
        <v>243.85</v>
      </c>
    </row>
    <row r="10896" customFormat="false" ht="12.75" hidden="false" customHeight="false" outlineLevel="0" collapsed="false">
      <c r="A10896" s="142" t="s">
        <v>21131</v>
      </c>
      <c r="B10896" s="663" t="str">
        <f aca="false">C10896&amp;D10896&amp;E10896&amp;F10896&amp;G10896&amp;H10896</f>
        <v>ALVENARIA DE TIJOLOS MACICOS 7X10X20CM,COM ARGAMASSA DE CIMENTO E SAIBRO,NO TRACO 1:6,EM PAREDES DE UMA VEZ(0,20M),CORRIDAS,DE 3,00M A 4,50M DE ALTURA E MEDIDA PELA AREA REAL</v>
      </c>
      <c r="C10896" s="142" t="s">
        <v>21113</v>
      </c>
      <c r="D10896" s="142" t="s">
        <v>21132</v>
      </c>
      <c r="E10896" s="142" t="s">
        <v>21133</v>
      </c>
      <c r="I10896" s="142" t="s">
        <v>1696</v>
      </c>
      <c r="J10896" s="142" t="n">
        <v>289.65</v>
      </c>
    </row>
    <row r="10897" customFormat="false" ht="12.75" hidden="false" customHeight="false" outlineLevel="0" collapsed="false">
      <c r="A10897" s="142" t="s">
        <v>21134</v>
      </c>
      <c r="B10897" s="663" t="str">
        <f aca="false">C10897&amp;D10897&amp;E10897&amp;F10897&amp;G10897&amp;H10897</f>
        <v>ALVENARIA DE TIJOLOS MACICOS 7X10X20CM,COM ARGAMASSA DE CIMENTO E SAIBRO,NO TRACO 1:6,EM PAREDES DE UMA VEZ(0,20M),CORRIDAS,DE 3,00M A 4,50M DE ALTURA E MEDIDA PELA AREA REAL</v>
      </c>
      <c r="C10897" s="142" t="s">
        <v>21113</v>
      </c>
      <c r="D10897" s="142" t="s">
        <v>21132</v>
      </c>
      <c r="E10897" s="142" t="s">
        <v>21133</v>
      </c>
      <c r="I10897" s="142" t="s">
        <v>1696</v>
      </c>
      <c r="J10897" s="142" t="n">
        <v>271.62</v>
      </c>
    </row>
    <row r="10898" customFormat="false" ht="12.75" hidden="false" customHeight="false" outlineLevel="0" collapsed="false">
      <c r="A10898" s="142" t="s">
        <v>21135</v>
      </c>
      <c r="B10898" s="663" t="str">
        <f aca="false">C10898&amp;D10898&amp;E10898&amp;F10898&amp;G10898&amp;H10898</f>
        <v>ALVENARIA DE TIJOLOS MACICOS 7X10X20CM,COM ARGAMASSA DE CIMENTO E SAIBRO,NO TRACO 1:6,EM PAREDES DE UMA VEZ(0,20M),COM VAOS OU ARESTAS,DE 3,00M A 4,50M DE ALTURA E MEDIDA PELA AREA REAL</v>
      </c>
      <c r="C10898" s="142" t="s">
        <v>21113</v>
      </c>
      <c r="D10898" s="142" t="s">
        <v>21128</v>
      </c>
      <c r="E10898" s="142" t="s">
        <v>21136</v>
      </c>
      <c r="F10898" s="142" t="s">
        <v>21137</v>
      </c>
      <c r="I10898" s="142" t="s">
        <v>1696</v>
      </c>
      <c r="J10898" s="142" t="n">
        <v>320.96</v>
      </c>
    </row>
    <row r="10899" customFormat="false" ht="12.75" hidden="false" customHeight="false" outlineLevel="0" collapsed="false">
      <c r="A10899" s="142" t="s">
        <v>21138</v>
      </c>
      <c r="B10899" s="663" t="str">
        <f aca="false">C10899&amp;D10899&amp;E10899&amp;F10899&amp;G10899&amp;H10899</f>
        <v>ALVENARIA DE TIJOLOS MACICOS 7X10X20CM,COM ARGAMASSA DE CIMENTO E SAIBRO,NO TRACO 1:6,EM PAREDES DE UMA VEZ(0,20M),COM VAOS OU ARESTAS,DE 3,00M A 4,50M DE ALTURA E MEDIDA PELA AREA REAL</v>
      </c>
      <c r="C10899" s="142" t="s">
        <v>21113</v>
      </c>
      <c r="D10899" s="142" t="s">
        <v>21128</v>
      </c>
      <c r="E10899" s="142" t="s">
        <v>21136</v>
      </c>
      <c r="F10899" s="142" t="s">
        <v>21137</v>
      </c>
      <c r="I10899" s="142" t="s">
        <v>1696</v>
      </c>
      <c r="J10899" s="142" t="n">
        <v>299.59</v>
      </c>
    </row>
    <row r="10900" customFormat="false" ht="12.75" hidden="false" customHeight="false" outlineLevel="0" collapsed="false">
      <c r="A10900" s="142" t="s">
        <v>21139</v>
      </c>
      <c r="B10900" s="663" t="str">
        <f aca="false">C10900&amp;D10900&amp;E10900&amp;F10900&amp;G10900&amp;H10900</f>
        <v>ALVENARIA DE TIJOLOS MACICOS 7X10X20CM,COM ARGAMASSA DE CIMENTO E SAIBRO,NO TRACO 1:6,EM PAREDES DE MEIA VEZ(0,10M),DE SUPERFICIE CORRIDA,ATE 3,00M DE ALTURA E MEDIDA PELA AREA REAL</v>
      </c>
      <c r="C10900" s="142" t="s">
        <v>21113</v>
      </c>
      <c r="D10900" s="142" t="s">
        <v>21140</v>
      </c>
      <c r="E10900" s="142" t="s">
        <v>21121</v>
      </c>
      <c r="F10900" s="142" t="s">
        <v>1678</v>
      </c>
      <c r="I10900" s="142" t="s">
        <v>1696</v>
      </c>
      <c r="J10900" s="142" t="n">
        <v>121.94</v>
      </c>
    </row>
    <row r="10901" customFormat="false" ht="12.75" hidden="false" customHeight="false" outlineLevel="0" collapsed="false">
      <c r="A10901" s="142" t="s">
        <v>21141</v>
      </c>
      <c r="B10901" s="663" t="str">
        <f aca="false">C10901&amp;D10901&amp;E10901&amp;F10901&amp;G10901&amp;H10901</f>
        <v>ALVENARIA DE TIJOLOS MACICOS 7X10X20CM,COM ARGAMASSA DE CIMENTO E SAIBRO,NO TRACO 1:6,EM PAREDES DE MEIA VEZ(0,10M),DE SUPERFICIE CORRIDA,ATE 3,00M DE ALTURA E MEDIDA PELA AREA REAL</v>
      </c>
      <c r="C10901" s="142" t="s">
        <v>21113</v>
      </c>
      <c r="D10901" s="142" t="s">
        <v>21140</v>
      </c>
      <c r="E10901" s="142" t="s">
        <v>21121</v>
      </c>
      <c r="F10901" s="142" t="s">
        <v>1678</v>
      </c>
      <c r="I10901" s="142" t="s">
        <v>1696</v>
      </c>
      <c r="J10901" s="142" t="n">
        <v>115.78</v>
      </c>
    </row>
    <row r="10902" customFormat="false" ht="12.75" hidden="false" customHeight="false" outlineLevel="0" collapsed="false">
      <c r="A10902" s="142" t="s">
        <v>21142</v>
      </c>
      <c r="B10902" s="663" t="str">
        <f aca="false">C10902&amp;D10902&amp;E10902&amp;F10902&amp;G10902&amp;H10902</f>
        <v>ALVENARIA DE TIJOLOS MACICOS 7X10X20CM,COM ARGAMASSA DE CIMENTO E SAIBRO,NO TRACO 1:6,EM PAREDES DE MEIA VEZ(0,10M),DE SUPERFICIE CORRIDA,ATE 1,50M DE ALTURA E MEDIDA PELA AREA REAL</v>
      </c>
      <c r="C10902" s="142" t="s">
        <v>21113</v>
      </c>
      <c r="D10902" s="142" t="s">
        <v>21140</v>
      </c>
      <c r="E10902" s="142" t="s">
        <v>21143</v>
      </c>
      <c r="F10902" s="142" t="s">
        <v>1678</v>
      </c>
      <c r="I10902" s="142" t="s">
        <v>1696</v>
      </c>
      <c r="J10902" s="142" t="n">
        <v>119.51</v>
      </c>
    </row>
    <row r="10903" customFormat="false" ht="12.75" hidden="false" customHeight="false" outlineLevel="0" collapsed="false">
      <c r="A10903" s="142" t="s">
        <v>21144</v>
      </c>
      <c r="B10903" s="663" t="str">
        <f aca="false">C10903&amp;D10903&amp;E10903&amp;F10903&amp;G10903&amp;H10903</f>
        <v>ALVENARIA DE TIJOLOS MACICOS 7X10X20CM,COM ARGAMASSA DE CIMENTO E SAIBRO,NO TRACO 1:6,EM PAREDES DE MEIA VEZ(0,10M),DE SUPERFICIE CORRIDA,ATE 1,50M DE ALTURA E MEDIDA PELA AREA REAL</v>
      </c>
      <c r="C10903" s="142" t="s">
        <v>21113</v>
      </c>
      <c r="D10903" s="142" t="s">
        <v>21140</v>
      </c>
      <c r="E10903" s="142" t="s">
        <v>21143</v>
      </c>
      <c r="F10903" s="142" t="s">
        <v>1678</v>
      </c>
      <c r="I10903" s="142" t="s">
        <v>1696</v>
      </c>
      <c r="J10903" s="142" t="n">
        <v>113.68</v>
      </c>
    </row>
    <row r="10904" customFormat="false" ht="12.75" hidden="false" customHeight="false" outlineLevel="0" collapsed="false">
      <c r="A10904" s="142" t="s">
        <v>21145</v>
      </c>
      <c r="B10904" s="663" t="str">
        <f aca="false">C10904&amp;D10904&amp;E10904&amp;F10904&amp;G10904&amp;H10904</f>
        <v>ALVENARIA DE TIJOLOS MACICOS 7X10X20CM,COM ARGAMASSA DE CIMENTO E SAIBRO,NO TRACO 1:6,EM PAREDES DE MEIA VEZ(0,10M),COMVAOS OU ARESTAS,ATE 3,00M DE ALTURA E MEDIDA PELA AREA REAL</v>
      </c>
      <c r="C10904" s="142" t="s">
        <v>21113</v>
      </c>
      <c r="D10904" s="142" t="s">
        <v>21146</v>
      </c>
      <c r="E10904" s="142" t="s">
        <v>21147</v>
      </c>
      <c r="I10904" s="142" t="s">
        <v>1696</v>
      </c>
      <c r="J10904" s="142" t="n">
        <v>131.01</v>
      </c>
    </row>
    <row r="10905" customFormat="false" ht="12.75" hidden="false" customHeight="false" outlineLevel="0" collapsed="false">
      <c r="A10905" s="142" t="s">
        <v>21148</v>
      </c>
      <c r="B10905" s="663" t="str">
        <f aca="false">C10905&amp;D10905&amp;E10905&amp;F10905&amp;G10905&amp;H10905</f>
        <v>ALVENARIA DE TIJOLOS MACICOS 7X10X20CM,COM ARGAMASSA DE CIMENTO E SAIBRO,NO TRACO 1:6,EM PAREDES DE MEIA VEZ(0,10M),COMVAOS OU ARESTAS,ATE 3,00M DE ALTURA E MEDIDA PELA AREA REAL</v>
      </c>
      <c r="C10905" s="142" t="s">
        <v>21113</v>
      </c>
      <c r="D10905" s="142" t="s">
        <v>21146</v>
      </c>
      <c r="E10905" s="142" t="s">
        <v>21147</v>
      </c>
      <c r="I10905" s="142" t="s">
        <v>1696</v>
      </c>
      <c r="J10905" s="142" t="n">
        <v>124.12</v>
      </c>
    </row>
    <row r="10906" customFormat="false" ht="12.75" hidden="false" customHeight="false" outlineLevel="0" collapsed="false">
      <c r="A10906" s="142" t="s">
        <v>21149</v>
      </c>
      <c r="B10906" s="663" t="str">
        <f aca="false">C10906&amp;D10906&amp;E10906&amp;F10906&amp;G10906&amp;H10906</f>
        <v>ALVENARIA DE TIJOLOS MACICOS 7X10X20CM,COM ARGAMASSA DE CIMENTO E SAIBRO,NO TRACO 1:6,EM PAREDES DE MEIA VEZ(0,10M),DE SUPERFICIE CORRIDA,DE 3,00M A 4,50M DE ALTURA E MEDIDA PELA AREA REAL</v>
      </c>
      <c r="C10906" s="142" t="s">
        <v>21113</v>
      </c>
      <c r="D10906" s="142" t="s">
        <v>21140</v>
      </c>
      <c r="E10906" s="142" t="s">
        <v>21150</v>
      </c>
      <c r="F10906" s="142" t="s">
        <v>21151</v>
      </c>
      <c r="I10906" s="142" t="s">
        <v>1696</v>
      </c>
      <c r="J10906" s="142" t="n">
        <v>151.27</v>
      </c>
    </row>
    <row r="10907" customFormat="false" ht="12.75" hidden="false" customHeight="false" outlineLevel="0" collapsed="false">
      <c r="A10907" s="142" t="s">
        <v>21152</v>
      </c>
      <c r="B10907" s="663" t="str">
        <f aca="false">C10907&amp;D10907&amp;E10907&amp;F10907&amp;G10907&amp;H10907</f>
        <v>ALVENARIA DE TIJOLOS MACICOS 7X10X20CM,COM ARGAMASSA DE CIMENTO E SAIBRO,NO TRACO 1:6,EM PAREDES DE MEIA VEZ(0,10M),DE SUPERFICIE CORRIDA,DE 3,00M A 4,50M DE ALTURA E MEDIDA PELA AREA REAL</v>
      </c>
      <c r="C10907" s="142" t="s">
        <v>21113</v>
      </c>
      <c r="D10907" s="142" t="s">
        <v>21140</v>
      </c>
      <c r="E10907" s="142" t="s">
        <v>21150</v>
      </c>
      <c r="F10907" s="142" t="s">
        <v>21151</v>
      </c>
      <c r="I10907" s="142" t="s">
        <v>1696</v>
      </c>
      <c r="J10907" s="142" t="n">
        <v>141.21</v>
      </c>
    </row>
    <row r="10908" customFormat="false" ht="12.75" hidden="false" customHeight="false" outlineLevel="0" collapsed="false">
      <c r="A10908" s="142" t="s">
        <v>21153</v>
      </c>
      <c r="B10908" s="663" t="str">
        <f aca="false">C10908&amp;D10908&amp;E10908&amp;F10908&amp;G10908&amp;H10908</f>
        <v>ALVENARIA DE TIJOLOS MACICOS 7X10X20CM,COM ARGAMASSA DE CIMENTO E SAIBRO,NO TRACO 1:6,EM PAREDES DE MEIA VEZ (0,10M),COM VAOS OU ARESTAS,DE 3,00M A 4,50M DE ALTURA E MEDIDA PELA AREA REAL</v>
      </c>
      <c r="C10908" s="142" t="s">
        <v>21113</v>
      </c>
      <c r="D10908" s="142" t="s">
        <v>21154</v>
      </c>
      <c r="E10908" s="142" t="s">
        <v>21155</v>
      </c>
      <c r="F10908" s="142" t="s">
        <v>21156</v>
      </c>
      <c r="I10908" s="142" t="s">
        <v>1696</v>
      </c>
      <c r="J10908" s="142" t="n">
        <v>168.34</v>
      </c>
    </row>
    <row r="10909" customFormat="false" ht="12.75" hidden="false" customHeight="false" outlineLevel="0" collapsed="false">
      <c r="A10909" s="142" t="s">
        <v>21157</v>
      </c>
      <c r="B10909" s="663" t="str">
        <f aca="false">C10909&amp;D10909&amp;E10909&amp;F10909&amp;G10909&amp;H10909</f>
        <v>ALVENARIA DE TIJOLOS MACICOS 7X10X20CM,COM ARGAMASSA DE CIMENTO E SAIBRO,NO TRACO 1:6,EM PAREDES DE MEIA VEZ (0,10M),COM VAOS OU ARESTAS,DE 3,00M A 4,50M DE ALTURA E MEDIDA PELA AREA REAL</v>
      </c>
      <c r="C10909" s="142" t="s">
        <v>21113</v>
      </c>
      <c r="D10909" s="142" t="s">
        <v>21154</v>
      </c>
      <c r="E10909" s="142" t="s">
        <v>21155</v>
      </c>
      <c r="F10909" s="142" t="s">
        <v>21156</v>
      </c>
      <c r="I10909" s="142" t="s">
        <v>1696</v>
      </c>
      <c r="J10909" s="142" t="n">
        <v>156.47</v>
      </c>
    </row>
    <row r="10910" customFormat="false" ht="12.75" hidden="false" customHeight="false" outlineLevel="0" collapsed="false">
      <c r="A10910" s="142" t="s">
        <v>21158</v>
      </c>
      <c r="B10910" s="663" t="str">
        <f aca="false">C10910&amp;D10910&amp;E10910&amp;F10910&amp;G10910&amp;H10910</f>
        <v>ALVENARIA PARA CAIXAS ENTERRADAS,ATE 0,80M DE PROFUNDIDADE,DE TIJOLOS MACICOS 7X10X20CM,ASSENTES COM ARGAMASSA DE CIMENTO,SAIBRO E AREIA,NO TRACO 1:2:2,EM PAREDES DE MEIA VEZ(0,10M)</v>
      </c>
      <c r="C10910" s="142" t="s">
        <v>21159</v>
      </c>
      <c r="D10910" s="142" t="s">
        <v>21160</v>
      </c>
      <c r="E10910" s="142" t="s">
        <v>21161</v>
      </c>
      <c r="F10910" s="142" t="s">
        <v>4086</v>
      </c>
      <c r="I10910" s="142" t="s">
        <v>1696</v>
      </c>
      <c r="J10910" s="142" t="n">
        <v>131.68</v>
      </c>
    </row>
    <row r="10911" customFormat="false" ht="12.75" hidden="false" customHeight="false" outlineLevel="0" collapsed="false">
      <c r="A10911" s="142" t="s">
        <v>21162</v>
      </c>
      <c r="B10911" s="663" t="str">
        <f aca="false">C10911&amp;D10911&amp;E10911&amp;F10911&amp;G10911&amp;H10911</f>
        <v>ALVENARIA PARA CAIXAS ENTERRADAS,ATE 0,80M DE PROFUNDIDADE,DE TIJOLOS MACICOS 7X10X20CM,ASSENTES COM ARGAMASSA DE CIMENTO,SAIBRO E AREIA,NO TRACO 1:2:2,EM PAREDES DE MEIA VEZ(0,10M)</v>
      </c>
      <c r="C10911" s="142" t="s">
        <v>21159</v>
      </c>
      <c r="D10911" s="142" t="s">
        <v>21160</v>
      </c>
      <c r="E10911" s="142" t="s">
        <v>21161</v>
      </c>
      <c r="F10911" s="142" t="s">
        <v>4086</v>
      </c>
      <c r="I10911" s="142" t="s">
        <v>1696</v>
      </c>
      <c r="J10911" s="142" t="n">
        <v>124.76</v>
      </c>
    </row>
    <row r="10912" customFormat="false" ht="12.75" hidden="false" customHeight="false" outlineLevel="0" collapsed="false">
      <c r="A10912" s="142" t="s">
        <v>21163</v>
      </c>
      <c r="B10912" s="663" t="str">
        <f aca="false">C10912&amp;D10912&amp;E10912&amp;F10912&amp;G10912&amp;H10912</f>
        <v>ALVENARIA PARA CAIXAS ENTERRADAS,ATE 0,80M DE PROFUNDIDADE,DE TIJOLOS MACICOS 7X10X20CM,ASSENTES COM ARGAMASSA DE CIMENTO,SAIBRO E AREIA,NO TRACO 1:2:2,EM PAREDES DE UMA VEZ (0,20M)</v>
      </c>
      <c r="C10912" s="142" t="s">
        <v>21159</v>
      </c>
      <c r="D10912" s="142" t="s">
        <v>21160</v>
      </c>
      <c r="E10912" s="142" t="s">
        <v>21164</v>
      </c>
      <c r="F10912" s="142" t="s">
        <v>4086</v>
      </c>
      <c r="I10912" s="142" t="s">
        <v>1696</v>
      </c>
      <c r="J10912" s="142" t="n">
        <v>258.25</v>
      </c>
    </row>
    <row r="10913" customFormat="false" ht="12.75" hidden="false" customHeight="false" outlineLevel="0" collapsed="false">
      <c r="A10913" s="142" t="s">
        <v>21165</v>
      </c>
      <c r="B10913" s="663" t="str">
        <f aca="false">C10913&amp;D10913&amp;E10913&amp;F10913&amp;G10913&amp;H10913</f>
        <v>ALVENARIA PARA CAIXAS ENTERRADAS,ATE 0,80M DE PROFUNDIDADE,DE TIJOLOS MACICOS 7X10X20CM,ASSENTES COM ARGAMASSA DE CIMENTO,SAIBRO E AREIA,NO TRACO 1:2:2,EM PAREDES DE UMA VEZ (0,20M)</v>
      </c>
      <c r="C10913" s="142" t="s">
        <v>21159</v>
      </c>
      <c r="D10913" s="142" t="s">
        <v>21160</v>
      </c>
      <c r="E10913" s="142" t="s">
        <v>21164</v>
      </c>
      <c r="F10913" s="142" t="s">
        <v>4086</v>
      </c>
      <c r="I10913" s="142" t="s">
        <v>1696</v>
      </c>
      <c r="J10913" s="142" t="n">
        <v>245.8</v>
      </c>
    </row>
    <row r="10914" customFormat="false" ht="12.75" hidden="false" customHeight="false" outlineLevel="0" collapsed="false">
      <c r="A10914" s="142" t="s">
        <v>21166</v>
      </c>
      <c r="B10914" s="663" t="str">
        <f aca="false">C10914&amp;D10914&amp;E10914&amp;F10914&amp;G10914&amp;H10914</f>
        <v>ALVENARIA PARA CAIXAS ENTERRADAS,DE 0,80 A 1,60M DE PROFUNDIDADE,DE TIJOLOS MACICOS 7X10X20CM,ASSENTES COM ARGAMASSA DECIMENTO,SAIBRO E AREIA,NO TRACO 1:2:2,EM PAREDES DE UMA VEZ(0,20M)</v>
      </c>
      <c r="C10914" s="142" t="s">
        <v>21167</v>
      </c>
      <c r="D10914" s="142" t="s">
        <v>21168</v>
      </c>
      <c r="E10914" s="142" t="s">
        <v>21169</v>
      </c>
      <c r="F10914" s="142" t="s">
        <v>21170</v>
      </c>
      <c r="I10914" s="142" t="s">
        <v>1696</v>
      </c>
      <c r="J10914" s="142" t="n">
        <v>284.98</v>
      </c>
    </row>
    <row r="10915" customFormat="false" ht="12.75" hidden="false" customHeight="false" outlineLevel="0" collapsed="false">
      <c r="A10915" s="142" t="s">
        <v>21171</v>
      </c>
      <c r="B10915" s="663" t="str">
        <f aca="false">C10915&amp;D10915&amp;E10915&amp;F10915&amp;G10915&amp;H10915</f>
        <v>ALVENARIA PARA CAIXAS ENTERRADAS,DE 0,80 A 1,60M DE PROFUNDIDADE,DE TIJOLOS MACICOS 7X10X20CM,ASSENTES COM ARGAMASSA DECIMENTO,SAIBRO E AREIA,NO TRACO 1:2:2,EM PAREDES DE UMA VEZ(0,20M)</v>
      </c>
      <c r="C10915" s="142" t="s">
        <v>21167</v>
      </c>
      <c r="D10915" s="142" t="s">
        <v>21168</v>
      </c>
      <c r="E10915" s="142" t="s">
        <v>21169</v>
      </c>
      <c r="F10915" s="142" t="s">
        <v>21170</v>
      </c>
      <c r="I10915" s="142" t="s">
        <v>1696</v>
      </c>
      <c r="J10915" s="142" t="n">
        <v>270.36</v>
      </c>
    </row>
    <row r="10916" customFormat="false" ht="12.75" hidden="false" customHeight="false" outlineLevel="0" collapsed="false">
      <c r="A10916" s="142" t="s">
        <v>21172</v>
      </c>
      <c r="B10916" s="663" t="str">
        <f aca="false">C10916&amp;D10916&amp;E10916&amp;F10916&amp;G10916&amp;H10916</f>
        <v>APERTO DE ALVENARIA SOB VIGAS OU TETOS,EXECUTADA COM TIJOLOS MACICOS DE 7X10X20CM,INCLINADOS,ASSENTES COM ARGAMASSA DE CIMENTO E SAIBRO,TRACO 1:6,EM PAREDES DE UMA VEZ(0,20M)</v>
      </c>
      <c r="C10916" s="142" t="s">
        <v>21173</v>
      </c>
      <c r="D10916" s="142" t="s">
        <v>21174</v>
      </c>
      <c r="E10916" s="142" t="s">
        <v>21175</v>
      </c>
      <c r="I10916" s="142" t="s">
        <v>130</v>
      </c>
      <c r="J10916" s="142" t="n">
        <v>50.27</v>
      </c>
    </row>
    <row r="10917" customFormat="false" ht="12.75" hidden="false" customHeight="false" outlineLevel="0" collapsed="false">
      <c r="A10917" s="142" t="s">
        <v>21176</v>
      </c>
      <c r="B10917" s="663" t="str">
        <f aca="false">C10917&amp;D10917&amp;E10917&amp;F10917&amp;G10917&amp;H10917</f>
        <v>APERTO DE ALVENARIA SOB VIGAS OU TETOS,EXECUTADA COM TIJOLOS MACICOS DE 7X10X20CM,INCLINADOS,ASSENTES COM ARGAMASSA DE CIMENTO E SAIBRO,TRACO 1:6,EM PAREDES DE UMA VEZ(0,20M)</v>
      </c>
      <c r="C10917" s="142" t="s">
        <v>21173</v>
      </c>
      <c r="D10917" s="142" t="s">
        <v>21174</v>
      </c>
      <c r="E10917" s="142" t="s">
        <v>21175</v>
      </c>
      <c r="I10917" s="142" t="s">
        <v>130</v>
      </c>
      <c r="J10917" s="142" t="n">
        <v>47.91</v>
      </c>
    </row>
    <row r="10918" customFormat="false" ht="12.75" hidden="false" customHeight="false" outlineLevel="0" collapsed="false">
      <c r="A10918" s="142" t="s">
        <v>21177</v>
      </c>
      <c r="B10918" s="663" t="str">
        <f aca="false">C10918&amp;D10918&amp;E10918&amp;F10918&amp;G10918&amp;H10918</f>
        <v>APERTO DE ALVENARIA SOB VIGAS OU TETOS,EXECUTADA COM TIJOLOS MACICOS DE 7X10X20CM INCLINADOS,ASSENTES COM ARGAMASSA DE CIMENTO E SAIBRO,TRACO 1:6,EM PAREDES DE MEIA VEZ(0,10M)</v>
      </c>
      <c r="C10918" s="142" t="s">
        <v>21173</v>
      </c>
      <c r="D10918" s="142" t="s">
        <v>21178</v>
      </c>
      <c r="E10918" s="142" t="s">
        <v>21179</v>
      </c>
      <c r="I10918" s="142" t="s">
        <v>130</v>
      </c>
      <c r="J10918" s="142" t="n">
        <v>29.75</v>
      </c>
    </row>
    <row r="10919" customFormat="false" ht="12.75" hidden="false" customHeight="false" outlineLevel="0" collapsed="false">
      <c r="A10919" s="142" t="s">
        <v>21180</v>
      </c>
      <c r="B10919" s="663" t="str">
        <f aca="false">C10919&amp;D10919&amp;E10919&amp;F10919&amp;G10919&amp;H10919</f>
        <v>APERTO DE ALVENARIA SOB VIGAS OU TETOS,EXECUTADA COM TIJOLOS MACICOS DE 7X10X20CM INCLINADOS,ASSENTES COM ARGAMASSA DE CIMENTO E SAIBRO,TRACO 1:6,EM PAREDES DE MEIA VEZ(0,10M)</v>
      </c>
      <c r="C10919" s="142" t="s">
        <v>21173</v>
      </c>
      <c r="D10919" s="142" t="s">
        <v>21178</v>
      </c>
      <c r="E10919" s="142" t="s">
        <v>21179</v>
      </c>
      <c r="I10919" s="142" t="s">
        <v>130</v>
      </c>
      <c r="J10919" s="142" t="n">
        <v>27.95</v>
      </c>
    </row>
    <row r="10920" customFormat="false" ht="12.75" hidden="false" customHeight="false" outlineLevel="0" collapsed="false">
      <c r="A10920" s="142" t="s">
        <v>21181</v>
      </c>
      <c r="B10920" s="663" t="str">
        <f aca="false">C10920&amp;D10920&amp;E10920&amp;F10920&amp;G10920&amp;H10920</f>
        <v>APERTO DE ALVENARIA,SOB VIGAS OU TETOS,EXECUTADO COM ARGILAEXPANDIDA</v>
      </c>
      <c r="C10920" s="142" t="s">
        <v>21182</v>
      </c>
      <c r="D10920" s="142" t="s">
        <v>21183</v>
      </c>
      <c r="I10920" s="142" t="s">
        <v>859</v>
      </c>
      <c r="J10920" s="142" t="n">
        <v>704.41</v>
      </c>
    </row>
    <row r="10921" customFormat="false" ht="12.75" hidden="false" customHeight="false" outlineLevel="0" collapsed="false">
      <c r="A10921" s="142" t="s">
        <v>21184</v>
      </c>
      <c r="B10921" s="663" t="str">
        <f aca="false">C10921&amp;D10921&amp;E10921&amp;F10921&amp;G10921&amp;H10921</f>
        <v>APERTO DE ALVENARIA,SOB VIGAS OU TETOS,EXECUTADO COM ARGILAEXPANDIDA</v>
      </c>
      <c r="C10921" s="142" t="s">
        <v>21182</v>
      </c>
      <c r="D10921" s="142" t="s">
        <v>21183</v>
      </c>
      <c r="I10921" s="142" t="s">
        <v>859</v>
      </c>
      <c r="J10921" s="142" t="n">
        <v>668.43</v>
      </c>
    </row>
    <row r="10922" customFormat="false" ht="12.75" hidden="false" customHeight="false" outlineLevel="0" collapsed="false">
      <c r="A10922" s="142" t="s">
        <v>21185</v>
      </c>
      <c r="B10922" s="663" t="str">
        <f aca="false">C10922&amp;D10922&amp;E10922&amp;F10922&amp;G10922&amp;H10922</f>
        <v>ALVENARIA DE TIJOLOS CERAMICOS FURADOS 10X20X20CM,ASSENTES COM ARGAMASSA DE CIMENTO E SAIBRO,NO TRACO 1:8,EM PAREDES DEUMA VEZ(0,20M),DE SUPERFICIE CORRIDA,ATE 3,00M DE ALTURA E MEDIDA PELA AREA REAL</v>
      </c>
      <c r="C10922" s="142" t="s">
        <v>21186</v>
      </c>
      <c r="D10922" s="142" t="s">
        <v>21187</v>
      </c>
      <c r="E10922" s="142" t="s">
        <v>21188</v>
      </c>
      <c r="F10922" s="142" t="s">
        <v>21189</v>
      </c>
      <c r="I10922" s="142" t="s">
        <v>1696</v>
      </c>
      <c r="J10922" s="142" t="n">
        <v>108.01</v>
      </c>
    </row>
    <row r="10923" customFormat="false" ht="12.75" hidden="false" customHeight="false" outlineLevel="0" collapsed="false">
      <c r="A10923" s="142" t="s">
        <v>21190</v>
      </c>
      <c r="B10923" s="663" t="str">
        <f aca="false">C10923&amp;D10923&amp;E10923&amp;F10923&amp;G10923&amp;H10923</f>
        <v>ALVENARIA DE TIJOLOS CERAMICOS FURADOS 10X20X20CM,ASSENTES COM ARGAMASSA DE CIMENTO E SAIBRO,NO TRACO 1:8,EM PAREDES DEUMA VEZ(0,20M),DE SUPERFICIE CORRIDA,ATE 3,00M DE ALTURA E MEDIDA PELA AREA REAL</v>
      </c>
      <c r="C10923" s="142" t="s">
        <v>21186</v>
      </c>
      <c r="D10923" s="142" t="s">
        <v>21187</v>
      </c>
      <c r="E10923" s="142" t="s">
        <v>21188</v>
      </c>
      <c r="F10923" s="142" t="s">
        <v>21189</v>
      </c>
      <c r="I10923" s="142" t="s">
        <v>1696</v>
      </c>
      <c r="J10923" s="142" t="n">
        <v>99.04</v>
      </c>
    </row>
    <row r="10924" customFormat="false" ht="12.75" hidden="false" customHeight="false" outlineLevel="0" collapsed="false">
      <c r="A10924" s="142" t="s">
        <v>21191</v>
      </c>
      <c r="B10924" s="663" t="str">
        <f aca="false">C10924&amp;D10924&amp;E10924&amp;F10924&amp;G10924&amp;H10924</f>
        <v>ALVENARIA DE TIJOLOS CERAMICOS FURADOS 10X20X20CM,ASSENTES COM ARGAMASSA DE CIMENTO E SAIBRO,NO TRACO 1:8,EM PAREDES DEUMA VEZ(0,20M),DE SUPERFICIE CORRIDA,ATE 1,50M DE ALTURA E MEDIDA PELA AREA REAL</v>
      </c>
      <c r="C10924" s="142" t="s">
        <v>21186</v>
      </c>
      <c r="D10924" s="142" t="s">
        <v>21187</v>
      </c>
      <c r="E10924" s="142" t="s">
        <v>21192</v>
      </c>
      <c r="F10924" s="142" t="s">
        <v>21189</v>
      </c>
      <c r="I10924" s="142" t="s">
        <v>1696</v>
      </c>
      <c r="J10924" s="142" t="n">
        <v>104.97</v>
      </c>
    </row>
    <row r="10925" customFormat="false" ht="12.75" hidden="false" customHeight="false" outlineLevel="0" collapsed="false">
      <c r="A10925" s="142" t="s">
        <v>21193</v>
      </c>
      <c r="B10925" s="663" t="str">
        <f aca="false">C10925&amp;D10925&amp;E10925&amp;F10925&amp;G10925&amp;H10925</f>
        <v>ALVENARIA DE TIJOLOS CERAMICOS FURADOS 10X20X20CM,ASSENTES COM ARGAMASSA DE CIMENTO E SAIBRO,NO TRACO 1:8,EM PAREDES DEUMA VEZ(0,20M),DE SUPERFICIE CORRIDA,ATE 1,50M DE ALTURA E MEDIDA PELA AREA REAL</v>
      </c>
      <c r="C10925" s="142" t="s">
        <v>21186</v>
      </c>
      <c r="D10925" s="142" t="s">
        <v>21187</v>
      </c>
      <c r="E10925" s="142" t="s">
        <v>21192</v>
      </c>
      <c r="F10925" s="142" t="s">
        <v>21189</v>
      </c>
      <c r="I10925" s="142" t="s">
        <v>1696</v>
      </c>
      <c r="J10925" s="142" t="n">
        <v>96.41</v>
      </c>
    </row>
    <row r="10926" customFormat="false" ht="12.75" hidden="false" customHeight="false" outlineLevel="0" collapsed="false">
      <c r="A10926" s="142" t="s">
        <v>21194</v>
      </c>
      <c r="B10926" s="663" t="str">
        <f aca="false">C10926&amp;D10926&amp;E10926&amp;F10926&amp;G10926&amp;H10926</f>
        <v>ALVENARIA DE TIJOLOS CERAMICOS FURADOS 10X20X20CM,ASSENTES COM ARGAMASSA DE CIMENTO E SAIBRO,NO TRACO 1:8,EM PAREDES DEUMA VEZ(0,20M),COM VAOS OU ARESTAS,ATE 3,00M DE ALTURA E MEDIDA PELA AREA REAL</v>
      </c>
      <c r="C10926" s="142" t="s">
        <v>21186</v>
      </c>
      <c r="D10926" s="142" t="s">
        <v>21187</v>
      </c>
      <c r="E10926" s="142" t="s">
        <v>21195</v>
      </c>
      <c r="F10926" s="142" t="s">
        <v>21196</v>
      </c>
      <c r="I10926" s="142" t="s">
        <v>1696</v>
      </c>
      <c r="J10926" s="142" t="n">
        <v>122.06</v>
      </c>
    </row>
    <row r="10927" customFormat="false" ht="12.75" hidden="false" customHeight="false" outlineLevel="0" collapsed="false">
      <c r="A10927" s="142" t="s">
        <v>21197</v>
      </c>
      <c r="B10927" s="663" t="str">
        <f aca="false">C10927&amp;D10927&amp;E10927&amp;F10927&amp;G10927&amp;H10927</f>
        <v>ALVENARIA DE TIJOLOS CERAMICOS FURADOS 10X20X20CM,ASSENTES COM ARGAMASSA DE CIMENTO E SAIBRO,NO TRACO 1:8,EM PAREDES DEUMA VEZ(0,20M),COM VAOS OU ARESTAS,ATE 3,00M DE ALTURA E MEDIDA PELA AREA REAL</v>
      </c>
      <c r="C10927" s="142" t="s">
        <v>21186</v>
      </c>
      <c r="D10927" s="142" t="s">
        <v>21187</v>
      </c>
      <c r="E10927" s="142" t="s">
        <v>21195</v>
      </c>
      <c r="F10927" s="142" t="s">
        <v>21196</v>
      </c>
      <c r="I10927" s="142" t="s">
        <v>1696</v>
      </c>
      <c r="J10927" s="142" t="n">
        <v>111.47</v>
      </c>
    </row>
    <row r="10928" customFormat="false" ht="12.75" hidden="false" customHeight="false" outlineLevel="0" collapsed="false">
      <c r="A10928" s="142" t="s">
        <v>21198</v>
      </c>
      <c r="B10928" s="663" t="str">
        <f aca="false">C10928&amp;D10928&amp;E10928&amp;F10928&amp;G10928&amp;H10928</f>
        <v>ALVENARIA DE TIJOLOS CERAMICOS FURADOS 10X20X20CM,ASSENTES COM ARGAMASSA DE CIMENTO E SAIBRO,NO TRACO 1:8,EM PAREDES DEUMA VEZ(0,20M),DE SUPERFICIE CORRIDA,DE 3,00M A 4,50M DE ALTURA E MEDIDA PELA AREA REAL</v>
      </c>
      <c r="C10928" s="142" t="s">
        <v>21186</v>
      </c>
      <c r="D10928" s="142" t="s">
        <v>21187</v>
      </c>
      <c r="E10928" s="142" t="s">
        <v>21199</v>
      </c>
      <c r="F10928" s="142" t="s">
        <v>21200</v>
      </c>
      <c r="I10928" s="142" t="s">
        <v>1696</v>
      </c>
      <c r="J10928" s="142" t="n">
        <v>151.59</v>
      </c>
    </row>
    <row r="10929" customFormat="false" ht="12.75" hidden="false" customHeight="false" outlineLevel="0" collapsed="false">
      <c r="A10929" s="142" t="s">
        <v>21201</v>
      </c>
      <c r="B10929" s="663" t="str">
        <f aca="false">C10929&amp;D10929&amp;E10929&amp;F10929&amp;G10929&amp;H10929</f>
        <v>ALVENARIA DE TIJOLOS CERAMICOS FURADOS 10X20X20CM,ASSENTES COM ARGAMASSA DE CIMENTO E SAIBRO,NO TRACO 1:8,EM PAREDES DEUMA VEZ(0,20M),DE SUPERFICIE CORRIDA,DE 3,00M A 4,50M DE ALTURA E MEDIDA PELA AREA REAL</v>
      </c>
      <c r="C10929" s="142" t="s">
        <v>21186</v>
      </c>
      <c r="D10929" s="142" t="s">
        <v>21187</v>
      </c>
      <c r="E10929" s="142" t="s">
        <v>21199</v>
      </c>
      <c r="F10929" s="142" t="s">
        <v>21200</v>
      </c>
      <c r="I10929" s="142" t="s">
        <v>1696</v>
      </c>
      <c r="J10929" s="142" t="n">
        <v>136.81</v>
      </c>
    </row>
    <row r="10930" customFormat="false" ht="12.75" hidden="false" customHeight="false" outlineLevel="0" collapsed="false">
      <c r="A10930" s="142" t="s">
        <v>21202</v>
      </c>
      <c r="B10930" s="663" t="str">
        <f aca="false">C10930&amp;D10930&amp;E10930&amp;F10930&amp;G10930&amp;H10930</f>
        <v>ALVENARIA DE TIJOLOS CERAMICOS FURADOS 10X20X20CM,ASSENTES COM ARGAMASSA DE CIMENTO E SAIBRO,NO TRACO 1:8,EM PAREDES DEUMA VEZ(0,20M),COM VAOS OU ARESTAS,DE 3,00M A 4,50M DE ALTURA E MEDIDA PELA AREA REAL</v>
      </c>
      <c r="C10930" s="142" t="s">
        <v>21186</v>
      </c>
      <c r="D10930" s="142" t="s">
        <v>21187</v>
      </c>
      <c r="E10930" s="142" t="s">
        <v>21203</v>
      </c>
      <c r="F10930" s="142" t="s">
        <v>21204</v>
      </c>
      <c r="I10930" s="142" t="s">
        <v>1696</v>
      </c>
      <c r="J10930" s="142" t="n">
        <v>176.57</v>
      </c>
    </row>
    <row r="10931" customFormat="false" ht="12.75" hidden="false" customHeight="false" outlineLevel="0" collapsed="false">
      <c r="A10931" s="142" t="s">
        <v>21205</v>
      </c>
      <c r="B10931" s="663" t="str">
        <f aca="false">C10931&amp;D10931&amp;E10931&amp;F10931&amp;G10931&amp;H10931</f>
        <v>ALVENARIA DE TIJOLOS CERAMICOS FURADOS 10X20X20CM,ASSENTES COM ARGAMASSA DE CIMENTO E SAIBRO,NO TRACO 1:8,EM PAREDES DEUMA VEZ(0,20M),COM VAOS OU ARESTAS,DE 3,00M A 4,50M DE ALTURA E MEDIDA PELA AREA REAL</v>
      </c>
      <c r="C10931" s="142" t="s">
        <v>21186</v>
      </c>
      <c r="D10931" s="142" t="s">
        <v>21187</v>
      </c>
      <c r="E10931" s="142" t="s">
        <v>21203</v>
      </c>
      <c r="F10931" s="142" t="s">
        <v>21204</v>
      </c>
      <c r="I10931" s="142" t="s">
        <v>1696</v>
      </c>
      <c r="J10931" s="142" t="n">
        <v>158.7</v>
      </c>
    </row>
    <row r="10932" customFormat="false" ht="12.75" hidden="false" customHeight="false" outlineLevel="0" collapsed="false">
      <c r="A10932" s="142" t="s">
        <v>21206</v>
      </c>
      <c r="B10932" s="663" t="str">
        <f aca="false">C10932&amp;D10932&amp;E10932&amp;F10932&amp;G10932&amp;H10932</f>
        <v>ALVENARIA DE TIJOLOS CERAMICOS FURADOS 10X20X20CM,ASSENTES COM ARGAMASSA DE CIMENTO E SAIBRO,NO TRACO 1:8,EM PAREDES DEMEIA VEZ(0,10M),DE SUPERFICIE CORRIDA,ATE 3,00M DE ALTURA EMEDIDA PELA AREA REAL</v>
      </c>
      <c r="C10932" s="142" t="s">
        <v>21186</v>
      </c>
      <c r="D10932" s="142" t="s">
        <v>21187</v>
      </c>
      <c r="E10932" s="142" t="s">
        <v>21207</v>
      </c>
      <c r="F10932" s="142" t="s">
        <v>21208</v>
      </c>
      <c r="I10932" s="142" t="s">
        <v>1696</v>
      </c>
      <c r="J10932" s="142" t="n">
        <v>55.15</v>
      </c>
    </row>
    <row r="10933" customFormat="false" ht="12.75" hidden="false" customHeight="false" outlineLevel="0" collapsed="false">
      <c r="A10933" s="142" t="s">
        <v>21209</v>
      </c>
      <c r="B10933" s="663" t="str">
        <f aca="false">C10933&amp;D10933&amp;E10933&amp;F10933&amp;G10933&amp;H10933</f>
        <v>ALVENARIA DE TIJOLOS CERAMICOS FURADOS 10X20X20CM,ASSENTES COM ARGAMASSA DE CIMENTO E SAIBRO,NO TRACO 1:8,EM PAREDES DEMEIA VEZ(0,10M),DE SUPERFICIE CORRIDA,ATE 3,00M DE ALTURA EMEDIDA PELA AREA REAL</v>
      </c>
      <c r="C10933" s="142" t="s">
        <v>21186</v>
      </c>
      <c r="D10933" s="142" t="s">
        <v>21187</v>
      </c>
      <c r="E10933" s="142" t="s">
        <v>21207</v>
      </c>
      <c r="F10933" s="142" t="s">
        <v>21208</v>
      </c>
      <c r="I10933" s="142" t="s">
        <v>1696</v>
      </c>
      <c r="J10933" s="142" t="n">
        <v>50.39</v>
      </c>
    </row>
    <row r="10934" customFormat="false" ht="12.75" hidden="false" customHeight="false" outlineLevel="0" collapsed="false">
      <c r="A10934" s="142" t="s">
        <v>21210</v>
      </c>
      <c r="B10934" s="663" t="str">
        <f aca="false">C10934&amp;D10934&amp;E10934&amp;F10934&amp;G10934&amp;H10934</f>
        <v>ALVENARIA DE TIJOLOS CERAMICOS FURADOS 10X20X20CM,ASSENTES COM ARGAMASSA DE CIMENTO E SAIBRO,NO TRACO 1:8,EM PAREDES DEMEIA VEZ(0,10M),DE SUPERFICIE CORRIDA,ATE 1,50M DE ALTURA EMEDIDA PELA AREA REAL</v>
      </c>
      <c r="C10934" s="142" t="s">
        <v>21186</v>
      </c>
      <c r="D10934" s="142" t="s">
        <v>21187</v>
      </c>
      <c r="E10934" s="142" t="s">
        <v>21211</v>
      </c>
      <c r="F10934" s="142" t="s">
        <v>21208</v>
      </c>
      <c r="I10934" s="142" t="s">
        <v>1696</v>
      </c>
      <c r="J10934" s="142" t="n">
        <v>53.17</v>
      </c>
    </row>
    <row r="10935" customFormat="false" ht="12.75" hidden="false" customHeight="false" outlineLevel="0" collapsed="false">
      <c r="A10935" s="142" t="s">
        <v>21212</v>
      </c>
      <c r="B10935" s="663" t="str">
        <f aca="false">C10935&amp;D10935&amp;E10935&amp;F10935&amp;G10935&amp;H10935</f>
        <v>ALVENARIA DE TIJOLOS CERAMICOS FURADOS 10X20X20CM,ASSENTES COM ARGAMASSA DE CIMENTO E SAIBRO,NO TRACO 1:8,EM PAREDES DEMEIA VEZ(0,10M),DE SUPERFICIE CORRIDA,ATE 1,50M DE ALTURA EMEDIDA PELA AREA REAL</v>
      </c>
      <c r="C10935" s="142" t="s">
        <v>21186</v>
      </c>
      <c r="D10935" s="142" t="s">
        <v>21187</v>
      </c>
      <c r="E10935" s="142" t="s">
        <v>21211</v>
      </c>
      <c r="F10935" s="142" t="s">
        <v>21208</v>
      </c>
      <c r="I10935" s="142" t="s">
        <v>1696</v>
      </c>
      <c r="J10935" s="142" t="n">
        <v>48.67</v>
      </c>
    </row>
    <row r="10936" customFormat="false" ht="12.75" hidden="false" customHeight="false" outlineLevel="0" collapsed="false">
      <c r="A10936" s="142" t="s">
        <v>21213</v>
      </c>
      <c r="B10936" s="663" t="str">
        <f aca="false">C10936&amp;D10936&amp;E10936&amp;F10936&amp;G10936&amp;H10936</f>
        <v>ALVENARIA DE TIJOLOS CERAMICOS FURADOS 10X20X20CM,ASSENTES COM ARGAMASSA DE CIMENTO E SAIBRO,NO TRACO 1:8,EM PAREDES DEMEIA VEZ(0,10M)COM VAOS OU ARESTAS,ATE 3,00M DE ALTURA E MEDIDA PELA AREA REAL</v>
      </c>
      <c r="C10936" s="142" t="s">
        <v>21186</v>
      </c>
      <c r="D10936" s="142" t="s">
        <v>21187</v>
      </c>
      <c r="E10936" s="142" t="s">
        <v>21214</v>
      </c>
      <c r="F10936" s="142" t="s">
        <v>21196</v>
      </c>
      <c r="I10936" s="142" t="s">
        <v>1696</v>
      </c>
      <c r="J10936" s="142" t="n">
        <v>61.9</v>
      </c>
    </row>
    <row r="10937" customFormat="false" ht="12.75" hidden="false" customHeight="false" outlineLevel="0" collapsed="false">
      <c r="A10937" s="142" t="s">
        <v>21215</v>
      </c>
      <c r="B10937" s="663" t="str">
        <f aca="false">C10937&amp;D10937&amp;E10937&amp;F10937&amp;G10937&amp;H10937</f>
        <v>ALVENARIA DE TIJOLOS CERAMICOS FURADOS 10X20X20CM,ASSENTES COM ARGAMASSA DE CIMENTO E SAIBRO,NO TRACO 1:8,EM PAREDES DEMEIA VEZ(0,10M)COM VAOS OU ARESTAS,ATE 3,00M DE ALTURA E MEDIDA PELA AREA REAL</v>
      </c>
      <c r="C10937" s="142" t="s">
        <v>21186</v>
      </c>
      <c r="D10937" s="142" t="s">
        <v>21187</v>
      </c>
      <c r="E10937" s="142" t="s">
        <v>21214</v>
      </c>
      <c r="F10937" s="142" t="s">
        <v>21196</v>
      </c>
      <c r="I10937" s="142" t="s">
        <v>1696</v>
      </c>
      <c r="J10937" s="142" t="n">
        <v>56.24</v>
      </c>
    </row>
    <row r="10938" customFormat="false" ht="12.75" hidden="false" customHeight="false" outlineLevel="0" collapsed="false">
      <c r="A10938" s="142" t="s">
        <v>21216</v>
      </c>
      <c r="B10938" s="663" t="str">
        <f aca="false">C10938&amp;D10938&amp;E10938&amp;F10938&amp;G10938&amp;H10938</f>
        <v>ALVENARIA DE TIJOLOS CERAMICOS FURADOS 10X20X20CM,ASSENTES COM ARGAMASSA DE CIMENTO E SAIBRO,NO TRACO 1:8,EM PAREDES DEMEIA VEZ(0,10M),DE SUPERFICIE CORRIDA,DE 3,00M A 4,50M DE ALTURA E MEDIDA PELA AREA REAL</v>
      </c>
      <c r="C10938" s="142" t="s">
        <v>21186</v>
      </c>
      <c r="D10938" s="142" t="s">
        <v>21187</v>
      </c>
      <c r="E10938" s="142" t="s">
        <v>21217</v>
      </c>
      <c r="F10938" s="142" t="s">
        <v>21218</v>
      </c>
      <c r="I10938" s="142" t="s">
        <v>1696</v>
      </c>
      <c r="J10938" s="142" t="n">
        <v>80.59</v>
      </c>
    </row>
    <row r="10939" customFormat="false" ht="12.75" hidden="false" customHeight="false" outlineLevel="0" collapsed="false">
      <c r="A10939" s="142" t="s">
        <v>21219</v>
      </c>
      <c r="B10939" s="663" t="str">
        <f aca="false">C10939&amp;D10939&amp;E10939&amp;F10939&amp;G10939&amp;H10939</f>
        <v>ALVENARIA DE TIJOLOS CERAMICOS FURADOS 10X20X20CM,ASSENTES COM ARGAMASSA DE CIMENTO E SAIBRO,NO TRACO 1:8,EM PAREDES DEMEIA VEZ(0,10M),DE SUPERFICIE CORRIDA,DE 3,00M A 4,50M DE ALTURA E MEDIDA PELA AREA REAL</v>
      </c>
      <c r="C10939" s="142" t="s">
        <v>21186</v>
      </c>
      <c r="D10939" s="142" t="s">
        <v>21187</v>
      </c>
      <c r="E10939" s="142" t="s">
        <v>21217</v>
      </c>
      <c r="F10939" s="142" t="s">
        <v>21218</v>
      </c>
      <c r="I10939" s="142" t="s">
        <v>1696</v>
      </c>
      <c r="J10939" s="142" t="n">
        <v>72.43</v>
      </c>
    </row>
    <row r="10940" customFormat="false" ht="12.75" hidden="false" customHeight="false" outlineLevel="0" collapsed="false">
      <c r="A10940" s="142" t="s">
        <v>21220</v>
      </c>
      <c r="B10940" s="663" t="str">
        <f aca="false">C10940&amp;D10940&amp;E10940&amp;F10940&amp;G10940&amp;H10940</f>
        <v>ALVENARIA DE TIJOLOS CERAMICOS FURADOS 10X20X20CM,ASSENTES COM ARGAMASSA DE CIMENTO E SAIBRO,NO TRACO 1:8,EM PAREDES DEMEIA VEZ(0,10M),COM VAOS OU ARESTAS,DE 3,00M A 4,50M,MEDIDAPELA AREA REAL</v>
      </c>
      <c r="C10940" s="142" t="s">
        <v>21186</v>
      </c>
      <c r="D10940" s="142" t="s">
        <v>21187</v>
      </c>
      <c r="E10940" s="142" t="s">
        <v>21221</v>
      </c>
      <c r="F10940" s="142" t="s">
        <v>21222</v>
      </c>
      <c r="I10940" s="142" t="s">
        <v>1696</v>
      </c>
      <c r="J10940" s="142" t="n">
        <v>94.05</v>
      </c>
    </row>
    <row r="10941" customFormat="false" ht="12.75" hidden="false" customHeight="false" outlineLevel="0" collapsed="false">
      <c r="A10941" s="142" t="s">
        <v>21223</v>
      </c>
      <c r="B10941" s="663" t="str">
        <f aca="false">C10941&amp;D10941&amp;E10941&amp;F10941&amp;G10941&amp;H10941</f>
        <v>ALVENARIA DE TIJOLOS CERAMICOS FURADOS 10X20X20CM,ASSENTES COM ARGAMASSA DE CIMENTO E SAIBRO,NO TRACO 1:8,EM PAREDES DEMEIA VEZ(0,10M),COM VAOS OU ARESTAS,DE 3,00M A 4,50M,MEDIDAPELA AREA REAL</v>
      </c>
      <c r="C10941" s="142" t="s">
        <v>21186</v>
      </c>
      <c r="D10941" s="142" t="s">
        <v>21187</v>
      </c>
      <c r="E10941" s="142" t="s">
        <v>21221</v>
      </c>
      <c r="F10941" s="142" t="s">
        <v>21222</v>
      </c>
      <c r="I10941" s="142" t="s">
        <v>1696</v>
      </c>
      <c r="J10941" s="142" t="n">
        <v>84.1</v>
      </c>
    </row>
    <row r="10942" customFormat="false" ht="12.75" hidden="false" customHeight="false" outlineLevel="0" collapsed="false">
      <c r="A10942" s="142" t="s">
        <v>21224</v>
      </c>
      <c r="B10942" s="663" t="str">
        <f aca="false">C10942&amp;D10942&amp;E10942&amp;F10942&amp;G10942&amp;H10942</f>
        <v>ALVENARIA DE TIJOLOS CERAMICOS FURADOS 10X20X30CM,COMPLEMENTADA COM 20% DE TIJOLOS DE 10X20X20CM,ASSENTES COM ARGAMASSADE CIMENTO E SAIBRO,NO TRACO 1:8,EM PAREDES DE UMA VEZ(0,20M),DE SUPERFICIE CORRIDA,ATE 3,00M DE ALTURA E MEDIDA PELA AREA REAL</v>
      </c>
      <c r="C10942" s="142" t="s">
        <v>21225</v>
      </c>
      <c r="D10942" s="142" t="s">
        <v>21226</v>
      </c>
      <c r="E10942" s="142" t="s">
        <v>21227</v>
      </c>
      <c r="F10942" s="142" t="s">
        <v>21228</v>
      </c>
      <c r="G10942" s="142" t="s">
        <v>21156</v>
      </c>
      <c r="I10942" s="142" t="s">
        <v>1696</v>
      </c>
      <c r="J10942" s="142" t="n">
        <v>90.45</v>
      </c>
    </row>
    <row r="10943" customFormat="false" ht="12.75" hidden="false" customHeight="false" outlineLevel="0" collapsed="false">
      <c r="A10943" s="142" t="s">
        <v>21229</v>
      </c>
      <c r="B10943" s="663" t="str">
        <f aca="false">C10943&amp;D10943&amp;E10943&amp;F10943&amp;G10943&amp;H10943</f>
        <v>ALVENARIA DE TIJOLOS CERAMICOS FURADOS 10X20X30CM,COMPLEMENTADA COM 20% DE TIJOLOS DE 10X20X20CM,ASSENTES COM ARGAMASSADE CIMENTO E SAIBRO,NO TRACO 1:8,EM PAREDES DE UMA VEZ(0,20M),DE SUPERFICIE CORRIDA,ATE 3,00M DE ALTURA E MEDIDA PELA AREA REAL</v>
      </c>
      <c r="C10943" s="142" t="s">
        <v>21225</v>
      </c>
      <c r="D10943" s="142" t="s">
        <v>21226</v>
      </c>
      <c r="E10943" s="142" t="s">
        <v>21227</v>
      </c>
      <c r="F10943" s="142" t="s">
        <v>21228</v>
      </c>
      <c r="G10943" s="142" t="s">
        <v>21156</v>
      </c>
      <c r="I10943" s="142" t="s">
        <v>1696</v>
      </c>
      <c r="J10943" s="142" t="n">
        <v>83.95</v>
      </c>
    </row>
    <row r="10944" customFormat="false" ht="12.75" hidden="false" customHeight="false" outlineLevel="0" collapsed="false">
      <c r="A10944" s="142" t="s">
        <v>21230</v>
      </c>
      <c r="B10944" s="663" t="str">
        <f aca="false">C10944&amp;D10944&amp;E10944&amp;F10944&amp;G10944&amp;H10944</f>
        <v>ALVENARIA DE TIJOLOS CERAMICOS FURADOS 10X20X30CM,COMPLEMENTADA COM 20% DE TIJOLOS DE 10X20X20CM,ASSENTES COM ARGAMASSADE CIMENTO E SAIBRO,NO TRACO 1:8,EM PAREDES DE UMA VEZ(0,20M),DE SUPERFICIE CORRIDA,ATE 1,50M DE ALTURA E MEDIDA PELA AREA REAL</v>
      </c>
      <c r="C10944" s="142" t="s">
        <v>21225</v>
      </c>
      <c r="D10944" s="142" t="s">
        <v>21226</v>
      </c>
      <c r="E10944" s="142" t="s">
        <v>21227</v>
      </c>
      <c r="F10944" s="142" t="s">
        <v>21231</v>
      </c>
      <c r="G10944" s="142" t="s">
        <v>21156</v>
      </c>
      <c r="I10944" s="142" t="s">
        <v>1696</v>
      </c>
      <c r="J10944" s="142" t="n">
        <v>88.02</v>
      </c>
    </row>
    <row r="10945" customFormat="false" ht="12.75" hidden="false" customHeight="false" outlineLevel="0" collapsed="false">
      <c r="A10945" s="142" t="s">
        <v>21232</v>
      </c>
      <c r="B10945" s="663" t="str">
        <f aca="false">C10945&amp;D10945&amp;E10945&amp;F10945&amp;G10945&amp;H10945</f>
        <v>ALVENARIA DE TIJOLOS CERAMICOS FURADOS 10X20X30CM,COMPLEMENTADA COM 20% DE TIJOLOS DE 10X20X20CM,ASSENTES COM ARGAMASSADE CIMENTO E SAIBRO,NO TRACO 1:8,EM PAREDES DE UMA VEZ(0,20M),DE SUPERFICIE CORRIDA,ATE 1,50M DE ALTURA E MEDIDA PELA AREA REAL</v>
      </c>
      <c r="C10945" s="142" t="s">
        <v>21225</v>
      </c>
      <c r="D10945" s="142" t="s">
        <v>21226</v>
      </c>
      <c r="E10945" s="142" t="s">
        <v>21227</v>
      </c>
      <c r="F10945" s="142" t="s">
        <v>21231</v>
      </c>
      <c r="G10945" s="142" t="s">
        <v>21156</v>
      </c>
      <c r="I10945" s="142" t="s">
        <v>1696</v>
      </c>
      <c r="J10945" s="142" t="n">
        <v>81.85</v>
      </c>
    </row>
    <row r="10946" customFormat="false" ht="12.75" hidden="false" customHeight="false" outlineLevel="0" collapsed="false">
      <c r="A10946" s="142" t="s">
        <v>21233</v>
      </c>
      <c r="B10946" s="663" t="str">
        <f aca="false">C10946&amp;D10946&amp;E10946&amp;F10946&amp;G10946&amp;H10946</f>
        <v>ALVENARIA DE TIJOLOS CERAMICOS FURADOS 10X20X30CM,COMPLEMENTADA COM 20% DE TIJOLOS DE 10X20X20CM,ASSENTES COM ARGAMASSADE CIMENTO E SAIBRO,NO TRACO 1:8,EM PAREDES DE UMA VEZ(0,20M),COM VAOS OU ARESTAS,ATE 3,00M DE ALTURA E MEDIDA PELA AREA REAL</v>
      </c>
      <c r="C10946" s="142" t="s">
        <v>21225</v>
      </c>
      <c r="D10946" s="142" t="s">
        <v>21226</v>
      </c>
      <c r="E10946" s="142" t="s">
        <v>21227</v>
      </c>
      <c r="F10946" s="142" t="s">
        <v>21234</v>
      </c>
      <c r="G10946" s="142" t="s">
        <v>21137</v>
      </c>
      <c r="I10946" s="142" t="s">
        <v>1696</v>
      </c>
      <c r="J10946" s="142" t="n">
        <v>98.9</v>
      </c>
    </row>
    <row r="10947" customFormat="false" ht="12.75" hidden="false" customHeight="false" outlineLevel="0" collapsed="false">
      <c r="A10947" s="142" t="s">
        <v>21235</v>
      </c>
      <c r="B10947" s="663" t="str">
        <f aca="false">C10947&amp;D10947&amp;E10947&amp;F10947&amp;G10947&amp;H10947</f>
        <v>ALVENARIA DE TIJOLOS CERAMICOS FURADOS 10X20X30CM,COMPLEMENTADA COM 20% DE TIJOLOS DE 10X20X20CM,ASSENTES COM ARGAMASSADE CIMENTO E SAIBRO,NO TRACO 1:8,EM PAREDES DE UMA VEZ(0,20M),COM VAOS OU ARESTAS,ATE 3,00M DE ALTURA E MEDIDA PELA AREA REAL</v>
      </c>
      <c r="C10947" s="142" t="s">
        <v>21225</v>
      </c>
      <c r="D10947" s="142" t="s">
        <v>21226</v>
      </c>
      <c r="E10947" s="142" t="s">
        <v>21227</v>
      </c>
      <c r="F10947" s="142" t="s">
        <v>21234</v>
      </c>
      <c r="G10947" s="142" t="s">
        <v>21137</v>
      </c>
      <c r="I10947" s="142" t="s">
        <v>1696</v>
      </c>
      <c r="J10947" s="142" t="n">
        <v>91.27</v>
      </c>
    </row>
    <row r="10948" customFormat="false" ht="12.75" hidden="false" customHeight="false" outlineLevel="0" collapsed="false">
      <c r="A10948" s="142" t="s">
        <v>21236</v>
      </c>
      <c r="B10948" s="663" t="str">
        <f aca="false">C10948&amp;D10948&amp;E10948&amp;F10948&amp;G10948&amp;H10948</f>
        <v>ALVENARIA DE TIJOLOS CERAMICOS FURADOS 10X20X30CM,COMPLEMENTADA COM 20% DE TIJOLOS DE 10X20X20CM,ASSENTES COM ARGAMASSADE CIMENTO E SAIBRO,NO TRACO 1:8,EM PAREDES DE UMA VEZ(0,20M),DE SUPERFICIE CORRIDA,DE 3,00M A 4,50M DE ALTURA E MEDIDAPELA AREA REAL</v>
      </c>
      <c r="C10948" s="142" t="s">
        <v>21225</v>
      </c>
      <c r="D10948" s="142" t="s">
        <v>21226</v>
      </c>
      <c r="E10948" s="142" t="s">
        <v>21227</v>
      </c>
      <c r="F10948" s="142" t="s">
        <v>21237</v>
      </c>
      <c r="G10948" s="142" t="s">
        <v>21222</v>
      </c>
      <c r="I10948" s="142" t="s">
        <v>1696</v>
      </c>
      <c r="J10948" s="142" t="n">
        <v>121.81</v>
      </c>
    </row>
    <row r="10949" customFormat="false" ht="12.75" hidden="false" customHeight="false" outlineLevel="0" collapsed="false">
      <c r="A10949" s="142" t="s">
        <v>21238</v>
      </c>
      <c r="B10949" s="663" t="str">
        <f aca="false">C10949&amp;D10949&amp;E10949&amp;F10949&amp;G10949&amp;H10949</f>
        <v>ALVENARIA DE TIJOLOS CERAMICOS FURADOS 10X20X30CM,COMPLEMENTADA COM 20% DE TIJOLOS DE 10X20X20CM,ASSENTES COM ARGAMASSADE CIMENTO E SAIBRO,NO TRACO 1:8,EM PAREDES DE UMA VEZ(0,20M),DE SUPERFICIE CORRIDA,DE 3,00M A 4,50M DE ALTURA E MEDIDAPELA AREA REAL</v>
      </c>
      <c r="C10949" s="142" t="s">
        <v>21225</v>
      </c>
      <c r="D10949" s="142" t="s">
        <v>21226</v>
      </c>
      <c r="E10949" s="142" t="s">
        <v>21227</v>
      </c>
      <c r="F10949" s="142" t="s">
        <v>21237</v>
      </c>
      <c r="G10949" s="142" t="s">
        <v>21222</v>
      </c>
      <c r="I10949" s="142" t="s">
        <v>1696</v>
      </c>
      <c r="J10949" s="142" t="n">
        <v>111.13</v>
      </c>
    </row>
    <row r="10950" customFormat="false" ht="12.75" hidden="false" customHeight="false" outlineLevel="0" collapsed="false">
      <c r="A10950" s="142" t="s">
        <v>21239</v>
      </c>
      <c r="B10950" s="663" t="str">
        <f aca="false">C10950&amp;D10950&amp;E10950&amp;F10950&amp;G10950&amp;H10950</f>
        <v>ALVENARIA DE TIJOLOS CERAMICOS FURADOS 10X20X30CM,COMPLEMENTADA COM 20% DE TIJOLOS DE 10X20X20CM,ASSENTES COM ARGAMASSADE CIMENTO E SAIBRO,NO TRACO 1:8,EM PAREDES DE UMA VEZ(0,20M),COM VAOS OU ARESTAS,DE 3,00M A 4,50M DE ALTURA E MEDIDA PELA AREA REAL</v>
      </c>
      <c r="C10950" s="142" t="s">
        <v>21225</v>
      </c>
      <c r="D10950" s="142" t="s">
        <v>21226</v>
      </c>
      <c r="E10950" s="142" t="s">
        <v>21227</v>
      </c>
      <c r="F10950" s="142" t="s">
        <v>21240</v>
      </c>
      <c r="G10950" s="142" t="s">
        <v>20418</v>
      </c>
      <c r="I10950" s="142" t="s">
        <v>1696</v>
      </c>
      <c r="J10950" s="142" t="n">
        <v>137.21</v>
      </c>
    </row>
    <row r="10951" customFormat="false" ht="12.75" hidden="false" customHeight="false" outlineLevel="0" collapsed="false">
      <c r="A10951" s="142" t="s">
        <v>21241</v>
      </c>
      <c r="B10951" s="663" t="str">
        <f aca="false">C10951&amp;D10951&amp;E10951&amp;F10951&amp;G10951&amp;H10951</f>
        <v>ALVENARIA DE TIJOLOS CERAMICOS FURADOS 10X20X30CM,COMPLEMENTADA COM 20% DE TIJOLOS DE 10X20X20CM,ASSENTES COM ARGAMASSADE CIMENTO E SAIBRO,NO TRACO 1:8,EM PAREDES DE UMA VEZ(0,20M),COM VAOS OU ARESTAS,DE 3,00M A 4,50M DE ALTURA E MEDIDA PELA AREA REAL</v>
      </c>
      <c r="C10951" s="142" t="s">
        <v>21225</v>
      </c>
      <c r="D10951" s="142" t="s">
        <v>21226</v>
      </c>
      <c r="E10951" s="142" t="s">
        <v>21227</v>
      </c>
      <c r="F10951" s="142" t="s">
        <v>21240</v>
      </c>
      <c r="G10951" s="142" t="s">
        <v>20418</v>
      </c>
      <c r="I10951" s="142" t="s">
        <v>1696</v>
      </c>
      <c r="J10951" s="142" t="n">
        <v>124.47</v>
      </c>
    </row>
    <row r="10952" customFormat="false" ht="12.75" hidden="false" customHeight="false" outlineLevel="0" collapsed="false">
      <c r="A10952" s="142" t="s">
        <v>21242</v>
      </c>
      <c r="B10952" s="663" t="str">
        <f aca="false">C10952&amp;D10952&amp;E10952&amp;F10952&amp;G10952&amp;H10952</f>
        <v>ALVENARIA DE TIJOLOS CERAMICOS FURADOS 10X20X30CM,COMPLEMENTADA COM 6% DE TIJOLOS DE 10X20X20CM,ASSENTES COM ARGAMASSA DE CIMENTO E SAIBRO,NO TRACO 1:8,EM PAREDES DE MEIA VEZ(0,10M) DE SUPERFICIE CORRIDA,ATE 3,00M DE ALTURA E MEDIDA PELA AREA REAL</v>
      </c>
      <c r="C10952" s="142" t="s">
        <v>21225</v>
      </c>
      <c r="D10952" s="142" t="s">
        <v>21243</v>
      </c>
      <c r="E10952" s="142" t="s">
        <v>21244</v>
      </c>
      <c r="F10952" s="142" t="s">
        <v>21245</v>
      </c>
      <c r="G10952" s="142" t="s">
        <v>21156</v>
      </c>
      <c r="I10952" s="142" t="s">
        <v>1696</v>
      </c>
      <c r="J10952" s="142" t="n">
        <v>45.64</v>
      </c>
    </row>
    <row r="10953" customFormat="false" ht="12.75" hidden="false" customHeight="false" outlineLevel="0" collapsed="false">
      <c r="A10953" s="142" t="s">
        <v>21246</v>
      </c>
      <c r="B10953" s="663" t="str">
        <f aca="false">C10953&amp;D10953&amp;E10953&amp;F10953&amp;G10953&amp;H10953</f>
        <v>ALVENARIA DE TIJOLOS CERAMICOS FURADOS 10X20X30CM,COMPLEMENTADA COM 6% DE TIJOLOS DE 10X20X20CM,ASSENTES COM ARGAMASSA DE CIMENTO E SAIBRO,NO TRACO 1:8,EM PAREDES DE MEIA VEZ(0,10M) DE SUPERFICIE CORRIDA,ATE 3,00M DE ALTURA E MEDIDA PELA AREA REAL</v>
      </c>
      <c r="C10953" s="142" t="s">
        <v>21225</v>
      </c>
      <c r="D10953" s="142" t="s">
        <v>21243</v>
      </c>
      <c r="E10953" s="142" t="s">
        <v>21244</v>
      </c>
      <c r="F10953" s="142" t="s">
        <v>21245</v>
      </c>
      <c r="G10953" s="142" t="s">
        <v>21156</v>
      </c>
      <c r="I10953" s="142" t="s">
        <v>1696</v>
      </c>
      <c r="J10953" s="142" t="n">
        <v>42.24</v>
      </c>
    </row>
    <row r="10954" customFormat="false" ht="12.75" hidden="false" customHeight="false" outlineLevel="0" collapsed="false">
      <c r="A10954" s="142" t="s">
        <v>21247</v>
      </c>
      <c r="B10954" s="663" t="str">
        <f aca="false">C10954&amp;D10954&amp;E10954&amp;F10954&amp;G10954&amp;H10954</f>
        <v>ALVENARIA DE TIJOLOS CERAMICOS FURADOS 10X20X30CM,COMPLEMENTADA COM 6% DE TIJOLOS DE 10X20X20CM,ASSENTES COM ARGAMASSA DE CIMENTO E SAIBRO,NO TRACO 1:8,EM PAREDES DE MEIA VEZ(0,10M) DE SUPERFICIE CORRIDA,ATE 1,50M DE ALTURA E MEDIDA PELA AREA REAL</v>
      </c>
      <c r="C10954" s="142" t="s">
        <v>21225</v>
      </c>
      <c r="D10954" s="142" t="s">
        <v>21243</v>
      </c>
      <c r="E10954" s="142" t="s">
        <v>21244</v>
      </c>
      <c r="F10954" s="142" t="s">
        <v>21248</v>
      </c>
      <c r="G10954" s="142" t="s">
        <v>21156</v>
      </c>
      <c r="I10954" s="142" t="s">
        <v>1696</v>
      </c>
      <c r="J10954" s="142" t="n">
        <v>44.59</v>
      </c>
    </row>
    <row r="10955" customFormat="false" ht="12.75" hidden="false" customHeight="false" outlineLevel="0" collapsed="false">
      <c r="A10955" s="142" t="s">
        <v>21249</v>
      </c>
      <c r="B10955" s="663" t="str">
        <f aca="false">C10955&amp;D10955&amp;E10955&amp;F10955&amp;G10955&amp;H10955</f>
        <v>ALVENARIA DE TIJOLOS CERAMICOS FURADOS 10X20X30CM,COMPLEMENTADA COM 6% DE TIJOLOS DE 10X20X20CM,ASSENTES COM ARGAMASSA DE CIMENTO E SAIBRO,NO TRACO 1:8,EM PAREDES DE MEIA VEZ(0,10M) DE SUPERFICIE CORRIDA,ATE 1,50M DE ALTURA E MEDIDA PELA AREA REAL</v>
      </c>
      <c r="C10955" s="142" t="s">
        <v>21225</v>
      </c>
      <c r="D10955" s="142" t="s">
        <v>21243</v>
      </c>
      <c r="E10955" s="142" t="s">
        <v>21244</v>
      </c>
      <c r="F10955" s="142" t="s">
        <v>21248</v>
      </c>
      <c r="G10955" s="142" t="s">
        <v>21156</v>
      </c>
      <c r="I10955" s="142" t="s">
        <v>1696</v>
      </c>
      <c r="J10955" s="142" t="n">
        <v>41.32</v>
      </c>
    </row>
    <row r="10956" customFormat="false" ht="12.75" hidden="false" customHeight="false" outlineLevel="0" collapsed="false">
      <c r="A10956" s="142" t="s">
        <v>21250</v>
      </c>
      <c r="B10956" s="663" t="str">
        <f aca="false">C10956&amp;D10956&amp;E10956&amp;F10956&amp;G10956&amp;H10956</f>
        <v>ALVENARIA DE TIJOLOS CERAMICOS FURADOS 10X20X30CM,COMPLEMENTADA COM 6% DE TIJOLOS DE 10X20X20CM,ASSENTES COM ARGAMASSA DE CIMENTO E SAIBRO,NO TRACO 1:8,EM PAREDES DE MEIA VEZ(0,10M) COM VAOS OU ARESTAS,ATE 3,00M DE ALTURA E MEDIDA PELA AREA REAL</v>
      </c>
      <c r="C10956" s="142" t="s">
        <v>21225</v>
      </c>
      <c r="D10956" s="142" t="s">
        <v>21243</v>
      </c>
      <c r="E10956" s="142" t="s">
        <v>21244</v>
      </c>
      <c r="F10956" s="142" t="s">
        <v>21251</v>
      </c>
      <c r="G10956" s="142" t="s">
        <v>21137</v>
      </c>
      <c r="I10956" s="142" t="s">
        <v>1696</v>
      </c>
      <c r="J10956" s="142" t="n">
        <v>51.97</v>
      </c>
    </row>
    <row r="10957" customFormat="false" ht="12.75" hidden="false" customHeight="false" outlineLevel="0" collapsed="false">
      <c r="A10957" s="142" t="s">
        <v>21252</v>
      </c>
      <c r="B10957" s="663" t="str">
        <f aca="false">C10957&amp;D10957&amp;E10957&amp;F10957&amp;G10957&amp;H10957</f>
        <v>ALVENARIA DE TIJOLOS CERAMICOS FURADOS 10X20X30CM,COMPLEMENTADA COM 6% DE TIJOLOS DE 10X20X20CM,ASSENTES COM ARGAMASSA DE CIMENTO E SAIBRO,NO TRACO 1:8,EM PAREDES DE MEIA VEZ(0,10M) COM VAOS OU ARESTAS,ATE 3,00M DE ALTURA E MEDIDA PELA AREA REAL</v>
      </c>
      <c r="C10957" s="142" t="s">
        <v>21225</v>
      </c>
      <c r="D10957" s="142" t="s">
        <v>21243</v>
      </c>
      <c r="E10957" s="142" t="s">
        <v>21244</v>
      </c>
      <c r="F10957" s="142" t="s">
        <v>21251</v>
      </c>
      <c r="G10957" s="142" t="s">
        <v>21137</v>
      </c>
      <c r="I10957" s="142" t="s">
        <v>1696</v>
      </c>
      <c r="J10957" s="142" t="n">
        <v>47.77</v>
      </c>
    </row>
    <row r="10958" customFormat="false" ht="12.75" hidden="false" customHeight="false" outlineLevel="0" collapsed="false">
      <c r="A10958" s="142" t="s">
        <v>21253</v>
      </c>
      <c r="B10958" s="663" t="str">
        <f aca="false">C10958&amp;D10958&amp;E10958&amp;F10958&amp;G10958&amp;H10958</f>
        <v>ALVENARIA DE TIJOLOS CERAMICOS FURADOS 10X20X30CM,COMPLEMENTADA COM 6% DE TIJOLOS DE 10X20X20CM,ASSENTES COM ARGAMASSA DE CIMENTO E SAIBRO,NO TRACO 1:8,EM PAREDES DE MEIA VEZ (0,10M),DE SUPERFICIE CORRIDA,DE 3,00 A 4,50M DE ALTURA E MEDIDAPELA AREA REAL</v>
      </c>
      <c r="C10958" s="142" t="s">
        <v>21225</v>
      </c>
      <c r="D10958" s="142" t="s">
        <v>21243</v>
      </c>
      <c r="E10958" s="142" t="s">
        <v>21254</v>
      </c>
      <c r="F10958" s="142" t="s">
        <v>21255</v>
      </c>
      <c r="G10958" s="142" t="s">
        <v>21222</v>
      </c>
      <c r="I10958" s="142" t="s">
        <v>1696</v>
      </c>
      <c r="J10958" s="142" t="n">
        <v>63.9</v>
      </c>
    </row>
    <row r="10959" customFormat="false" ht="12.75" hidden="false" customHeight="false" outlineLevel="0" collapsed="false">
      <c r="A10959" s="142" t="s">
        <v>21256</v>
      </c>
      <c r="B10959" s="663" t="str">
        <f aca="false">C10959&amp;D10959&amp;E10959&amp;F10959&amp;G10959&amp;H10959</f>
        <v>ALVENARIA DE TIJOLOS CERAMICOS FURADOS 10X20X30CM,COMPLEMENTADA COM 6% DE TIJOLOS DE 10X20X20CM,ASSENTES COM ARGAMASSA DE CIMENTO E SAIBRO,NO TRACO 1:8,EM PAREDES DE MEIA VEZ (0,10M),DE SUPERFICIE CORRIDA,DE 3,00 A 4,50M DE ALTURA E MEDIDAPELA AREA REAL</v>
      </c>
      <c r="C10959" s="142" t="s">
        <v>21225</v>
      </c>
      <c r="D10959" s="142" t="s">
        <v>21243</v>
      </c>
      <c r="E10959" s="142" t="s">
        <v>21254</v>
      </c>
      <c r="F10959" s="142" t="s">
        <v>21255</v>
      </c>
      <c r="G10959" s="142" t="s">
        <v>21222</v>
      </c>
      <c r="I10959" s="142" t="s">
        <v>1696</v>
      </c>
      <c r="J10959" s="142" t="n">
        <v>58.11</v>
      </c>
    </row>
    <row r="10960" customFormat="false" ht="12.75" hidden="false" customHeight="false" outlineLevel="0" collapsed="false">
      <c r="A10960" s="142" t="s">
        <v>21257</v>
      </c>
      <c r="B10960" s="663" t="str">
        <f aca="false">C10960&amp;D10960&amp;E10960&amp;F10960&amp;G10960&amp;H10960</f>
        <v>ALVENARIA DE TIJOLOS CERAMICOS FURADOS 10X20X30CM,COMPLEMENTADA COM 6% DE TIJOLOS DE 10X20X20CM,ASSENTES COM ARGAMASSA DE CIMENTO E SAIBRO,NO TRACO 1:8,EM PAREDES DE MEIA VEZ(0,10M) COM VAOS OU ARESTAS,DE 3,00 A 4,50M DE ALTURA E MEDIDA PELA AREA REAL</v>
      </c>
      <c r="C10960" s="142" t="s">
        <v>21225</v>
      </c>
      <c r="D10960" s="142" t="s">
        <v>21243</v>
      </c>
      <c r="E10960" s="142" t="s">
        <v>21244</v>
      </c>
      <c r="F10960" s="142" t="s">
        <v>21258</v>
      </c>
      <c r="G10960" s="142" t="s">
        <v>21259</v>
      </c>
      <c r="I10960" s="142" t="s">
        <v>1696</v>
      </c>
      <c r="J10960" s="142" t="n">
        <v>72.75</v>
      </c>
    </row>
    <row r="10961" customFormat="false" ht="12.75" hidden="false" customHeight="false" outlineLevel="0" collapsed="false">
      <c r="A10961" s="142" t="s">
        <v>21260</v>
      </c>
      <c r="B10961" s="663" t="str">
        <f aca="false">C10961&amp;D10961&amp;E10961&amp;F10961&amp;G10961&amp;H10961</f>
        <v>ALVENARIA DE TIJOLOS CERAMICOS FURADOS 10X20X30CM,COMPLEMENTADA COM 6% DE TIJOLOS DE 10X20X20CM,ASSENTES COM ARGAMASSA DE CIMENTO E SAIBRO,NO TRACO 1:8,EM PAREDES DE MEIA VEZ(0,10M) COM VAOS OU ARESTAS,DE 3,00 A 4,50M DE ALTURA E MEDIDA PELA AREA REAL</v>
      </c>
      <c r="C10961" s="142" t="s">
        <v>21225</v>
      </c>
      <c r="D10961" s="142" t="s">
        <v>21243</v>
      </c>
      <c r="E10961" s="142" t="s">
        <v>21244</v>
      </c>
      <c r="F10961" s="142" t="s">
        <v>21258</v>
      </c>
      <c r="G10961" s="142" t="s">
        <v>21259</v>
      </c>
      <c r="I10961" s="142" t="s">
        <v>1696</v>
      </c>
      <c r="J10961" s="142" t="n">
        <v>65.78</v>
      </c>
    </row>
    <row r="10962" customFormat="false" ht="12.75" hidden="false" customHeight="false" outlineLevel="0" collapsed="false">
      <c r="A10962" s="142" t="s">
        <v>21261</v>
      </c>
      <c r="B10962" s="663" t="str">
        <f aca="false">C10962&amp;D10962&amp;E10962&amp;F10962&amp;G10962&amp;H10962</f>
        <v>ALVENARIA DE TIJOLOS CERAMICOS FURADOS 10X20X20CM,ASSENTES COM ARGAMASSA DE CIMENTO,CAL HIDRATADA ADITIVADA E AREIA,NO TRACO 1:1:8,EM PAREDES DE UMA VEZ(0,20M),DE SUPERFICIE CORRIDA,ATE 3,00M DE ALTURA E MEDIDA PELA AREA REAL</v>
      </c>
      <c r="C10962" s="142" t="s">
        <v>21186</v>
      </c>
      <c r="D10962" s="142" t="s">
        <v>21262</v>
      </c>
      <c r="E10962" s="142" t="s">
        <v>21263</v>
      </c>
      <c r="F10962" s="142" t="s">
        <v>21264</v>
      </c>
      <c r="I10962" s="142" t="s">
        <v>1696</v>
      </c>
      <c r="J10962" s="142" t="n">
        <v>113.06</v>
      </c>
    </row>
    <row r="10963" customFormat="false" ht="12.75" hidden="false" customHeight="false" outlineLevel="0" collapsed="false">
      <c r="A10963" s="142" t="s">
        <v>21265</v>
      </c>
      <c r="B10963" s="663" t="str">
        <f aca="false">C10963&amp;D10963&amp;E10963&amp;F10963&amp;G10963&amp;H10963</f>
        <v>ALVENARIA DE TIJOLOS CERAMICOS FURADOS 10X20X20CM,ASSENTES COM ARGAMASSA DE CIMENTO,CAL HIDRATADA ADITIVADA E AREIA,NO TRACO 1:1:8,EM PAREDES DE UMA VEZ(0,20M),DE SUPERFICIE CORRIDA,ATE 3,00M DE ALTURA E MEDIDA PELA AREA REAL</v>
      </c>
      <c r="C10963" s="142" t="s">
        <v>21186</v>
      </c>
      <c r="D10963" s="142" t="s">
        <v>21262</v>
      </c>
      <c r="E10963" s="142" t="s">
        <v>21263</v>
      </c>
      <c r="F10963" s="142" t="s">
        <v>21264</v>
      </c>
      <c r="I10963" s="142" t="s">
        <v>1696</v>
      </c>
      <c r="J10963" s="142" t="n">
        <v>104.24</v>
      </c>
    </row>
    <row r="10964" customFormat="false" ht="12.75" hidden="false" customHeight="false" outlineLevel="0" collapsed="false">
      <c r="A10964" s="142" t="s">
        <v>21266</v>
      </c>
      <c r="B10964" s="663" t="str">
        <f aca="false">C10964&amp;D10964&amp;E10964&amp;F10964&amp;G10964&amp;H10964</f>
        <v>ALVENARIA DE TIJOLOS CERAMICOS FURADOS 10X20X20CM,ASSENTES COM ARGAMASSA DE CIMENTO,CAL HIDRATADA ADITIVADA E AREIA,NO TRACO 1:1:8,EM PAREDES DE UMA VEZ(0,20M),DE SUPERFICIE CORRIDA,ATE 1,50M DE ALTURA E MEDIDA PELA AREA REAL</v>
      </c>
      <c r="C10964" s="142" t="s">
        <v>21186</v>
      </c>
      <c r="D10964" s="142" t="s">
        <v>21262</v>
      </c>
      <c r="E10964" s="142" t="s">
        <v>21263</v>
      </c>
      <c r="F10964" s="142" t="s">
        <v>21267</v>
      </c>
      <c r="I10964" s="142" t="s">
        <v>1696</v>
      </c>
      <c r="J10964" s="142" t="n">
        <v>110.02</v>
      </c>
    </row>
    <row r="10965" customFormat="false" ht="12.75" hidden="false" customHeight="false" outlineLevel="0" collapsed="false">
      <c r="A10965" s="142" t="s">
        <v>21268</v>
      </c>
      <c r="B10965" s="663" t="str">
        <f aca="false">C10965&amp;D10965&amp;E10965&amp;F10965&amp;G10965&amp;H10965</f>
        <v>ALVENARIA DE TIJOLOS CERAMICOS FURADOS 10X20X20CM,ASSENTES COM ARGAMASSA DE CIMENTO,CAL HIDRATADA ADITIVADA E AREIA,NO TRACO 1:1:8,EM PAREDES DE UMA VEZ(0,20M),DE SUPERFICIE CORRIDA,ATE 1,50M DE ALTURA E MEDIDA PELA AREA REAL</v>
      </c>
      <c r="C10965" s="142" t="s">
        <v>21186</v>
      </c>
      <c r="D10965" s="142" t="s">
        <v>21262</v>
      </c>
      <c r="E10965" s="142" t="s">
        <v>21263</v>
      </c>
      <c r="F10965" s="142" t="s">
        <v>21267</v>
      </c>
      <c r="I10965" s="142" t="s">
        <v>1696</v>
      </c>
      <c r="J10965" s="142" t="n">
        <v>101.61</v>
      </c>
    </row>
    <row r="10966" customFormat="false" ht="12.75" hidden="false" customHeight="false" outlineLevel="0" collapsed="false">
      <c r="A10966" s="142" t="s">
        <v>21269</v>
      </c>
      <c r="B10966" s="663" t="str">
        <f aca="false">C10966&amp;D10966&amp;E10966&amp;F10966&amp;G10966&amp;H10966</f>
        <v>ALVENARIA DE TIJOLOS CERAMICOS FURADOS 10X20X20CM,ASSENTES COM ARGAMASSA DE CIMENTO,CAL HIDRATADA ADITIVADA E AREIA,NO TRACO 1:1:8,EM PAREDES DE UMA VEZ(0,20M),COM VAOS OU ARESTAS,ATE 3,00M DE ALTURA E MEDIDA PELA AREA REAL</v>
      </c>
      <c r="C10966" s="142" t="s">
        <v>21186</v>
      </c>
      <c r="D10966" s="142" t="s">
        <v>21262</v>
      </c>
      <c r="E10966" s="142" t="s">
        <v>21270</v>
      </c>
      <c r="F10966" s="142" t="s">
        <v>21271</v>
      </c>
      <c r="I10966" s="142" t="s">
        <v>1696</v>
      </c>
      <c r="J10966" s="142" t="n">
        <v>127.11</v>
      </c>
    </row>
    <row r="10967" customFormat="false" ht="12.75" hidden="false" customHeight="false" outlineLevel="0" collapsed="false">
      <c r="A10967" s="142" t="s">
        <v>21272</v>
      </c>
      <c r="B10967" s="663" t="str">
        <f aca="false">C10967&amp;D10967&amp;E10967&amp;F10967&amp;G10967&amp;H10967</f>
        <v>ALVENARIA DE TIJOLOS CERAMICOS FURADOS 10X20X20CM,ASSENTES COM ARGAMASSA DE CIMENTO,CAL HIDRATADA ADITIVADA E AREIA,NO TRACO 1:1:8,EM PAREDES DE UMA VEZ(0,20M),COM VAOS OU ARESTAS,ATE 3,00M DE ALTURA E MEDIDA PELA AREA REAL</v>
      </c>
      <c r="C10967" s="142" t="s">
        <v>21186</v>
      </c>
      <c r="D10967" s="142" t="s">
        <v>21262</v>
      </c>
      <c r="E10967" s="142" t="s">
        <v>21270</v>
      </c>
      <c r="F10967" s="142" t="s">
        <v>21271</v>
      </c>
      <c r="I10967" s="142" t="s">
        <v>1696</v>
      </c>
      <c r="J10967" s="142" t="n">
        <v>116.67</v>
      </c>
    </row>
    <row r="10968" customFormat="false" ht="12.75" hidden="false" customHeight="false" outlineLevel="0" collapsed="false">
      <c r="A10968" s="142" t="s">
        <v>21273</v>
      </c>
      <c r="B10968" s="663" t="str">
        <f aca="false">C10968&amp;D10968&amp;E10968&amp;F10968&amp;G10968&amp;H10968</f>
        <v>ALVENARIA DE TIJOLOS,CERAMICOS FURADOS 10X20X20CM,ASSENTES COM ARGAMASSA DE CIMENTO,CAL HIDRATADA ADITIVADA E AREIA,NO TRACO 1:1:8,EM PAREDES DE UMA VEZ(0,20M),DE SUPERFICIE CORRIDA,DE 3,00 A 4,50M DE ALTURA E MEDIDA PELA AREA REAL</v>
      </c>
      <c r="C10968" s="142" t="s">
        <v>21274</v>
      </c>
      <c r="D10968" s="142" t="s">
        <v>21262</v>
      </c>
      <c r="E10968" s="142" t="s">
        <v>21263</v>
      </c>
      <c r="F10968" s="142" t="s">
        <v>21275</v>
      </c>
      <c r="I10968" s="142" t="s">
        <v>1696</v>
      </c>
      <c r="J10968" s="142" t="n">
        <v>156.64</v>
      </c>
    </row>
    <row r="10969" customFormat="false" ht="12.75" hidden="false" customHeight="false" outlineLevel="0" collapsed="false">
      <c r="A10969" s="142" t="s">
        <v>21276</v>
      </c>
      <c r="B10969" s="663" t="str">
        <f aca="false">C10969&amp;D10969&amp;E10969&amp;F10969&amp;G10969&amp;H10969</f>
        <v>ALVENARIA DE TIJOLOS,CERAMICOS FURADOS 10X20X20CM,ASSENTES COM ARGAMASSA DE CIMENTO,CAL HIDRATADA ADITIVADA E AREIA,NO TRACO 1:1:8,EM PAREDES DE UMA VEZ(0,20M),DE SUPERFICIE CORRIDA,DE 3,00 A 4,50M DE ALTURA E MEDIDA PELA AREA REAL</v>
      </c>
      <c r="C10969" s="142" t="s">
        <v>21274</v>
      </c>
      <c r="D10969" s="142" t="s">
        <v>21262</v>
      </c>
      <c r="E10969" s="142" t="s">
        <v>21263</v>
      </c>
      <c r="F10969" s="142" t="s">
        <v>21275</v>
      </c>
      <c r="I10969" s="142" t="s">
        <v>1696</v>
      </c>
      <c r="J10969" s="142" t="n">
        <v>142.01</v>
      </c>
    </row>
    <row r="10970" customFormat="false" ht="12.75" hidden="false" customHeight="false" outlineLevel="0" collapsed="false">
      <c r="A10970" s="142" t="s">
        <v>21277</v>
      </c>
      <c r="B10970" s="663" t="str">
        <f aca="false">C10970&amp;D10970&amp;E10970&amp;F10970&amp;G10970&amp;H10970</f>
        <v>ALVENARIA DE TIJOLOS CERAMICOS FURADOS 10X20X20CM,ASSENTES COM ARGAMASSA DE CIMENTO,CAL HIDRATADA ADITIVADA E AREIA,NO TRACO 1:1:8,EM PAREDES DE UMA VEZ(0,20M),COM VAOS OU ARESTAS,DE 3,00 A 4,50M DE ALTURA E MEDIDA PELA AREA REAL</v>
      </c>
      <c r="C10970" s="142" t="s">
        <v>21186</v>
      </c>
      <c r="D10970" s="142" t="s">
        <v>21262</v>
      </c>
      <c r="E10970" s="142" t="s">
        <v>21270</v>
      </c>
      <c r="F10970" s="142" t="s">
        <v>21278</v>
      </c>
      <c r="I10970" s="142" t="s">
        <v>1696</v>
      </c>
      <c r="J10970" s="142" t="n">
        <v>181.62</v>
      </c>
    </row>
    <row r="10971" customFormat="false" ht="12.75" hidden="false" customHeight="false" outlineLevel="0" collapsed="false">
      <c r="A10971" s="142" t="s">
        <v>21279</v>
      </c>
      <c r="B10971" s="663" t="str">
        <f aca="false">C10971&amp;D10971&amp;E10971&amp;F10971&amp;G10971&amp;H10971</f>
        <v>ALVENARIA DE TIJOLOS CERAMICOS FURADOS 10X20X20CM,ASSENTES COM ARGAMASSA DE CIMENTO,CAL HIDRATADA ADITIVADA E AREIA,NO TRACO 1:1:8,EM PAREDES DE UMA VEZ(0,20M),COM VAOS OU ARESTAS,DE 3,00 A 4,50M DE ALTURA E MEDIDA PELA AREA REAL</v>
      </c>
      <c r="C10971" s="142" t="s">
        <v>21186</v>
      </c>
      <c r="D10971" s="142" t="s">
        <v>21262</v>
      </c>
      <c r="E10971" s="142" t="s">
        <v>21270</v>
      </c>
      <c r="F10971" s="142" t="s">
        <v>21278</v>
      </c>
      <c r="I10971" s="142" t="s">
        <v>1696</v>
      </c>
      <c r="J10971" s="142" t="n">
        <v>163.91</v>
      </c>
    </row>
    <row r="10972" customFormat="false" ht="12.75" hidden="false" customHeight="false" outlineLevel="0" collapsed="false">
      <c r="A10972" s="142" t="s">
        <v>21280</v>
      </c>
      <c r="B10972" s="663" t="str">
        <f aca="false">C10972&amp;D10972&amp;E10972&amp;F10972&amp;G10972&amp;H10972</f>
        <v>ALVENARIA DE TIJOLOS CERAMICOS FURADOS 10X20X20CM ASSENTES COM ARGAMASSA DE CIMENTO,CAL HIDRATADA ADITIVADA E AREIA,NO TRACO 1:1:8,EM PAREDES DE MEIA VEZ(0,10M),DE SUPERFICIE CORRIDA,ATE 3,00M DE ALTURA E MEDIDA PELA AREA REAL</v>
      </c>
      <c r="C10972" s="142" t="s">
        <v>21281</v>
      </c>
      <c r="D10972" s="142" t="s">
        <v>21262</v>
      </c>
      <c r="E10972" s="142" t="s">
        <v>21282</v>
      </c>
      <c r="F10972" s="142" t="s">
        <v>21283</v>
      </c>
      <c r="I10972" s="142" t="s">
        <v>1696</v>
      </c>
      <c r="J10972" s="142" t="n">
        <v>56.61</v>
      </c>
    </row>
    <row r="10973" customFormat="false" ht="12.75" hidden="false" customHeight="false" outlineLevel="0" collapsed="false">
      <c r="A10973" s="142" t="s">
        <v>21284</v>
      </c>
      <c r="B10973" s="663" t="str">
        <f aca="false">C10973&amp;D10973&amp;E10973&amp;F10973&amp;G10973&amp;H10973</f>
        <v>ALVENARIA DE TIJOLOS CERAMICOS FURADOS 10X20X20CM ASSENTES COM ARGAMASSA DE CIMENTO,CAL HIDRATADA ADITIVADA E AREIA,NO TRACO 1:1:8,EM PAREDES DE MEIA VEZ(0,10M),DE SUPERFICIE CORRIDA,ATE 3,00M DE ALTURA E MEDIDA PELA AREA REAL</v>
      </c>
      <c r="C10973" s="142" t="s">
        <v>21281</v>
      </c>
      <c r="D10973" s="142" t="s">
        <v>21262</v>
      </c>
      <c r="E10973" s="142" t="s">
        <v>21282</v>
      </c>
      <c r="F10973" s="142" t="s">
        <v>21283</v>
      </c>
      <c r="I10973" s="142" t="s">
        <v>1696</v>
      </c>
      <c r="J10973" s="142" t="n">
        <v>51.89</v>
      </c>
    </row>
    <row r="10974" customFormat="false" ht="12.75" hidden="false" customHeight="false" outlineLevel="0" collapsed="false">
      <c r="A10974" s="142" t="s">
        <v>21285</v>
      </c>
      <c r="B10974" s="663" t="str">
        <f aca="false">C10974&amp;D10974&amp;E10974&amp;F10974&amp;G10974&amp;H10974</f>
        <v>ALVENARIA DE TIJOLOS CERAMICOS,FURADOS 10X20X20CM,ASSENTES COM ARGAMASSA DE CIMENTO,CAL HIDRATADA ADITIVADA E AREIA,NO TRACO 1:1:8,EM PAREDES DE MEIA VEZ(0,10M),DE SUPERFICIE CORRIDA,ATE 1,50M DE ALTURA E MEDIDA PELA AREA REAL</v>
      </c>
      <c r="C10974" s="142" t="s">
        <v>21286</v>
      </c>
      <c r="D10974" s="142" t="s">
        <v>21262</v>
      </c>
      <c r="E10974" s="142" t="s">
        <v>21282</v>
      </c>
      <c r="F10974" s="142" t="s">
        <v>21287</v>
      </c>
      <c r="I10974" s="142" t="s">
        <v>1696</v>
      </c>
      <c r="J10974" s="142" t="n">
        <v>54.62</v>
      </c>
    </row>
    <row r="10975" customFormat="false" ht="12.75" hidden="false" customHeight="false" outlineLevel="0" collapsed="false">
      <c r="A10975" s="142" t="s">
        <v>21288</v>
      </c>
      <c r="B10975" s="663" t="str">
        <f aca="false">C10975&amp;D10975&amp;E10975&amp;F10975&amp;G10975&amp;H10975</f>
        <v>ALVENARIA DE TIJOLOS CERAMICOS,FURADOS 10X20X20CM,ASSENTES COM ARGAMASSA DE CIMENTO,CAL HIDRATADA ADITIVADA E AREIA,NO TRACO 1:1:8,EM PAREDES DE MEIA VEZ(0,10M),DE SUPERFICIE CORRIDA,ATE 1,50M DE ALTURA E MEDIDA PELA AREA REAL</v>
      </c>
      <c r="C10975" s="142" t="s">
        <v>21286</v>
      </c>
      <c r="D10975" s="142" t="s">
        <v>21262</v>
      </c>
      <c r="E10975" s="142" t="s">
        <v>21282</v>
      </c>
      <c r="F10975" s="142" t="s">
        <v>21287</v>
      </c>
      <c r="I10975" s="142" t="s">
        <v>1696</v>
      </c>
      <c r="J10975" s="142" t="n">
        <v>50.17</v>
      </c>
    </row>
    <row r="10976" customFormat="false" ht="12.75" hidden="false" customHeight="false" outlineLevel="0" collapsed="false">
      <c r="A10976" s="142" t="s">
        <v>21289</v>
      </c>
      <c r="B10976" s="663" t="str">
        <f aca="false">C10976&amp;D10976&amp;E10976&amp;F10976&amp;G10976&amp;H10976</f>
        <v>ALVENARIA DE TIJOLOS CERAMICOS FURADOS 10X20X20CM,ASSENTES COM ARGAMASSA DE CIMENTO,CAL HIDRATADA ADITIVADA E AREIA,NO TRACO 1:1:8,EM PAREDES DE MEIA VEZ(0,10M),COM VAOS OU ARESTAS,ATE 3,00M DE ALTURA E MEDIDA PELA AREA REAL</v>
      </c>
      <c r="C10976" s="142" t="s">
        <v>21186</v>
      </c>
      <c r="D10976" s="142" t="s">
        <v>21262</v>
      </c>
      <c r="E10976" s="142" t="s">
        <v>21290</v>
      </c>
      <c r="F10976" s="142" t="s">
        <v>21291</v>
      </c>
      <c r="I10976" s="142" t="s">
        <v>1696</v>
      </c>
      <c r="J10976" s="142" t="n">
        <v>63.36</v>
      </c>
    </row>
    <row r="10977" customFormat="false" ht="12.75" hidden="false" customHeight="false" outlineLevel="0" collapsed="false">
      <c r="A10977" s="142" t="s">
        <v>21292</v>
      </c>
      <c r="B10977" s="663" t="str">
        <f aca="false">C10977&amp;D10977&amp;E10977&amp;F10977&amp;G10977&amp;H10977</f>
        <v>ALVENARIA DE TIJOLOS CERAMICOS FURADOS 10X20X20CM,ASSENTES COM ARGAMASSA DE CIMENTO,CAL HIDRATADA ADITIVADA E AREIA,NO TRACO 1:1:8,EM PAREDES DE MEIA VEZ(0,10M),COM VAOS OU ARESTAS,ATE 3,00M DE ALTURA E MEDIDA PELA AREA REAL</v>
      </c>
      <c r="C10977" s="142" t="s">
        <v>21186</v>
      </c>
      <c r="D10977" s="142" t="s">
        <v>21262</v>
      </c>
      <c r="E10977" s="142" t="s">
        <v>21290</v>
      </c>
      <c r="F10977" s="142" t="s">
        <v>21291</v>
      </c>
      <c r="I10977" s="142" t="s">
        <v>1696</v>
      </c>
      <c r="J10977" s="142" t="n">
        <v>57.74</v>
      </c>
    </row>
    <row r="10978" customFormat="false" ht="12.75" hidden="false" customHeight="false" outlineLevel="0" collapsed="false">
      <c r="A10978" s="142" t="s">
        <v>21293</v>
      </c>
      <c r="B10978" s="663" t="str">
        <f aca="false">C10978&amp;D10978&amp;E10978&amp;F10978&amp;G10978&amp;H10978</f>
        <v>ALVENARIA DE TIJOLOS CERAMICOS FURADOS 10X20X20CM ASSENTES COM ARGAMASSA DE CIMENTO,CAL HIDRATADA ADITIVADA E AREIA,NO TRACO 1:1:8,EM PAREDES DE MEIA VEZ(0,10M),DE SUPERFICIE CORRIDA,DE 3,00 A 4,50M DE ALTURA E MEDIDA PELA AREA REAL</v>
      </c>
      <c r="C10978" s="142" t="s">
        <v>21281</v>
      </c>
      <c r="D10978" s="142" t="s">
        <v>21262</v>
      </c>
      <c r="E10978" s="142" t="s">
        <v>21282</v>
      </c>
      <c r="F10978" s="142" t="s">
        <v>21294</v>
      </c>
      <c r="I10978" s="142" t="s">
        <v>1696</v>
      </c>
      <c r="J10978" s="142" t="n">
        <v>82.04</v>
      </c>
    </row>
    <row r="10979" customFormat="false" ht="12.75" hidden="false" customHeight="false" outlineLevel="0" collapsed="false">
      <c r="A10979" s="142" t="s">
        <v>21295</v>
      </c>
      <c r="B10979" s="663" t="str">
        <f aca="false">C10979&amp;D10979&amp;E10979&amp;F10979&amp;G10979&amp;H10979</f>
        <v>ALVENARIA DE TIJOLOS CERAMICOS FURADOS 10X20X20CM ASSENTES COM ARGAMASSA DE CIMENTO,CAL HIDRATADA ADITIVADA E AREIA,NO TRACO 1:1:8,EM PAREDES DE MEIA VEZ(0,10M),DE SUPERFICIE CORRIDA,DE 3,00 A 4,50M DE ALTURA E MEDIDA PELA AREA REAL</v>
      </c>
      <c r="C10979" s="142" t="s">
        <v>21281</v>
      </c>
      <c r="D10979" s="142" t="s">
        <v>21262</v>
      </c>
      <c r="E10979" s="142" t="s">
        <v>21282</v>
      </c>
      <c r="F10979" s="142" t="s">
        <v>21294</v>
      </c>
      <c r="I10979" s="142" t="s">
        <v>1696</v>
      </c>
      <c r="J10979" s="142" t="n">
        <v>73.93</v>
      </c>
    </row>
    <row r="10980" customFormat="false" ht="12.75" hidden="false" customHeight="false" outlineLevel="0" collapsed="false">
      <c r="A10980" s="142" t="s">
        <v>21296</v>
      </c>
      <c r="B10980" s="663" t="str">
        <f aca="false">C10980&amp;D10980&amp;E10980&amp;F10980&amp;G10980&amp;H10980</f>
        <v>ALVENARIA DE TIJOLOS CERAMICOS FURADOS 10X20X20CM,ASSENTES COM ARGAMASSA DE CIMENTO,CAL HIDRATADA ADITIVADA E AREIA,NO TRACO 1:1:8,EM PAREDES DE MEIA VEZ(0,10M),COM VAOS OU ARESTAS,DE 3,00 A 4,50M DE ALTURA E MEDIDA PELA AREA REAL</v>
      </c>
      <c r="C10980" s="142" t="s">
        <v>21186</v>
      </c>
      <c r="D10980" s="142" t="s">
        <v>21262</v>
      </c>
      <c r="E10980" s="142" t="s">
        <v>21290</v>
      </c>
      <c r="F10980" s="142" t="s">
        <v>21297</v>
      </c>
      <c r="I10980" s="142" t="s">
        <v>1696</v>
      </c>
      <c r="J10980" s="142" t="n">
        <v>95.51</v>
      </c>
    </row>
    <row r="10981" customFormat="false" ht="12.75" hidden="false" customHeight="false" outlineLevel="0" collapsed="false">
      <c r="A10981" s="142" t="s">
        <v>21298</v>
      </c>
      <c r="B10981" s="663" t="str">
        <f aca="false">C10981&amp;D10981&amp;E10981&amp;F10981&amp;G10981&amp;H10981</f>
        <v>ALVENARIA DE TIJOLOS CERAMICOS FURADOS 10X20X20CM,ASSENTES COM ARGAMASSA DE CIMENTO,CAL HIDRATADA ADITIVADA E AREIA,NO TRACO 1:1:8,EM PAREDES DE MEIA VEZ(0,10M),COM VAOS OU ARESTAS,DE 3,00 A 4,50M DE ALTURA E MEDIDA PELA AREA REAL</v>
      </c>
      <c r="C10981" s="142" t="s">
        <v>21186</v>
      </c>
      <c r="D10981" s="142" t="s">
        <v>21262</v>
      </c>
      <c r="E10981" s="142" t="s">
        <v>21290</v>
      </c>
      <c r="F10981" s="142" t="s">
        <v>21297</v>
      </c>
      <c r="I10981" s="142" t="s">
        <v>1696</v>
      </c>
      <c r="J10981" s="142" t="n">
        <v>85.6</v>
      </c>
    </row>
    <row r="10982" customFormat="false" ht="12.75" hidden="false" customHeight="false" outlineLevel="0" collapsed="false">
      <c r="A10982" s="142" t="s">
        <v>21299</v>
      </c>
      <c r="B10982" s="663" t="str">
        <f aca="false">C10982&amp;D10982&amp;E10982&amp;F10982&amp;G10982&amp;H10982</f>
        <v>ALVENARIA DE TIJOLOS CERAMICOS FURADOS 10X20X30CM,COMPLEMENTADA COM 20% DE TIJOLOS DE 10X20X20CM,ASSENTES COM ARGAMASSADE CIMENTO,CAL HIDRATADA ADITIVADA E AREIA,NO TRACO 1:1:8,EM PAREDES DE UMA VEZ(0,20M),DE SUPERFICIE CORRIDA,ATE 3,00M DE ALTURA E MEDIDA PELA AREA REAL</v>
      </c>
      <c r="C10982" s="142" t="s">
        <v>21225</v>
      </c>
      <c r="D10982" s="142" t="s">
        <v>21226</v>
      </c>
      <c r="E10982" s="142" t="s">
        <v>21300</v>
      </c>
      <c r="F10982" s="142" t="s">
        <v>21301</v>
      </c>
      <c r="G10982" s="142" t="s">
        <v>21302</v>
      </c>
      <c r="I10982" s="142" t="s">
        <v>1696</v>
      </c>
      <c r="J10982" s="142" t="n">
        <v>93.61</v>
      </c>
    </row>
    <row r="10983" customFormat="false" ht="12.75" hidden="false" customHeight="false" outlineLevel="0" collapsed="false">
      <c r="A10983" s="142" t="s">
        <v>21303</v>
      </c>
      <c r="B10983" s="663" t="str">
        <f aca="false">C10983&amp;D10983&amp;E10983&amp;F10983&amp;G10983&amp;H10983</f>
        <v>ALVENARIA DE TIJOLOS CERAMICOS FURADOS 10X20X30CM,COMPLEMENTADA COM 20% DE TIJOLOS DE 10X20X20CM,ASSENTES COM ARGAMASSADE CIMENTO,CAL HIDRATADA ADITIVADA E AREIA,NO TRACO 1:1:8,EM PAREDES DE UMA VEZ(0,20M),DE SUPERFICIE CORRIDA,ATE 3,00M DE ALTURA E MEDIDA PELA AREA REAL</v>
      </c>
      <c r="C10983" s="142" t="s">
        <v>21225</v>
      </c>
      <c r="D10983" s="142" t="s">
        <v>21226</v>
      </c>
      <c r="E10983" s="142" t="s">
        <v>21300</v>
      </c>
      <c r="F10983" s="142" t="s">
        <v>21301</v>
      </c>
      <c r="G10983" s="142" t="s">
        <v>21302</v>
      </c>
      <c r="I10983" s="142" t="s">
        <v>1696</v>
      </c>
      <c r="J10983" s="142" t="n">
        <v>87.2</v>
      </c>
    </row>
    <row r="10984" customFormat="false" ht="12.75" hidden="false" customHeight="false" outlineLevel="0" collapsed="false">
      <c r="A10984" s="142" t="s">
        <v>21304</v>
      </c>
      <c r="B10984" s="663" t="str">
        <f aca="false">C10984&amp;D10984&amp;E10984&amp;F10984&amp;G10984&amp;H10984</f>
        <v>ALVENARIA DE TIJOLOS CERAMICOS FURADOS 10X20X30CM,COMPLEMENTADA COM 20% DE TIJOLOS DE 10X20X20CM,ASSENTES COM ARGAMASSADE CIMENTO,CAL HIDRATADA ADITIVADA E AREIA,NO TRACO 1:1:8,EM PAREDES DE UMA VEZ(0,20M),DE SUPERFICIE CORRIDA,ATE 1,50M DE ALTURA E MEDIDA PELA AREA REAL</v>
      </c>
      <c r="C10984" s="142" t="s">
        <v>21225</v>
      </c>
      <c r="D10984" s="142" t="s">
        <v>21226</v>
      </c>
      <c r="E10984" s="142" t="s">
        <v>21300</v>
      </c>
      <c r="F10984" s="142" t="s">
        <v>21305</v>
      </c>
      <c r="G10984" s="142" t="s">
        <v>21302</v>
      </c>
      <c r="I10984" s="142" t="s">
        <v>1696</v>
      </c>
      <c r="J10984" s="142" t="n">
        <v>91.18</v>
      </c>
    </row>
    <row r="10985" customFormat="false" ht="12.75" hidden="false" customHeight="false" outlineLevel="0" collapsed="false">
      <c r="A10985" s="142" t="s">
        <v>21306</v>
      </c>
      <c r="B10985" s="663" t="str">
        <f aca="false">C10985&amp;D10985&amp;E10985&amp;F10985&amp;G10985&amp;H10985</f>
        <v>ALVENARIA DE TIJOLOS CERAMICOS FURADOS 10X20X30CM,COMPLEMENTADA COM 20% DE TIJOLOS DE 10X20X20CM,ASSENTES COM ARGAMASSADE CIMENTO,CAL HIDRATADA ADITIVADA E AREIA,NO TRACO 1:1:8,EM PAREDES DE UMA VEZ(0,20M),DE SUPERFICIE CORRIDA,ATE 1,50M DE ALTURA E MEDIDA PELA AREA REAL</v>
      </c>
      <c r="C10985" s="142" t="s">
        <v>21225</v>
      </c>
      <c r="D10985" s="142" t="s">
        <v>21226</v>
      </c>
      <c r="E10985" s="142" t="s">
        <v>21300</v>
      </c>
      <c r="F10985" s="142" t="s">
        <v>21305</v>
      </c>
      <c r="G10985" s="142" t="s">
        <v>21302</v>
      </c>
      <c r="I10985" s="142" t="s">
        <v>1696</v>
      </c>
      <c r="J10985" s="142" t="n">
        <v>85.1</v>
      </c>
    </row>
    <row r="10986" customFormat="false" ht="12.75" hidden="false" customHeight="false" outlineLevel="0" collapsed="false">
      <c r="A10986" s="142" t="s">
        <v>21307</v>
      </c>
      <c r="B10986" s="663" t="str">
        <f aca="false">C10986&amp;D10986&amp;E10986&amp;F10986&amp;G10986&amp;H10986</f>
        <v>ALVENARIA DE TIJOLOS CERAMICOS FURADOS 10X20X30CM,COMPLEMENTADA COM 20% DE TIJOLOS DE 10X20X20CM,ASSENTES COM ARGAMASSADE CIMENTO,CAL HIDRATADA ADITIVADA E AREIA,NO TRACO 1:1:8,EM PAREDES DE UMA VEZ(0,20M),COM VAOS OU ARESTAS,ATE 3,00M DEALTURA E MEDIDA PELA AREA REAL</v>
      </c>
      <c r="C10986" s="142" t="s">
        <v>21225</v>
      </c>
      <c r="D10986" s="142" t="s">
        <v>21226</v>
      </c>
      <c r="E10986" s="142" t="s">
        <v>21300</v>
      </c>
      <c r="F10986" s="142" t="s">
        <v>21308</v>
      </c>
      <c r="G10986" s="142" t="s">
        <v>21309</v>
      </c>
      <c r="I10986" s="142" t="s">
        <v>1696</v>
      </c>
      <c r="J10986" s="142" t="n">
        <v>102.06</v>
      </c>
    </row>
    <row r="10987" customFormat="false" ht="12.75" hidden="false" customHeight="false" outlineLevel="0" collapsed="false">
      <c r="A10987" s="142" t="s">
        <v>21310</v>
      </c>
      <c r="B10987" s="663" t="str">
        <f aca="false">C10987&amp;D10987&amp;E10987&amp;F10987&amp;G10987&amp;H10987</f>
        <v>ALVENARIA DE TIJOLOS CERAMICOS FURADOS 10X20X30CM,COMPLEMENTADA COM 20% DE TIJOLOS DE 10X20X20CM,ASSENTES COM ARGAMASSADE CIMENTO,CAL HIDRATADA ADITIVADA E AREIA,NO TRACO 1:1:8,EM PAREDES DE UMA VEZ(0,20M),COM VAOS OU ARESTAS,ATE 3,00M DEALTURA E MEDIDA PELA AREA REAL</v>
      </c>
      <c r="C10987" s="142" t="s">
        <v>21225</v>
      </c>
      <c r="D10987" s="142" t="s">
        <v>21226</v>
      </c>
      <c r="E10987" s="142" t="s">
        <v>21300</v>
      </c>
      <c r="F10987" s="142" t="s">
        <v>21308</v>
      </c>
      <c r="G10987" s="142" t="s">
        <v>21309</v>
      </c>
      <c r="I10987" s="142" t="s">
        <v>1696</v>
      </c>
      <c r="J10987" s="142" t="n">
        <v>94.53</v>
      </c>
    </row>
    <row r="10988" customFormat="false" ht="12.75" hidden="false" customHeight="false" outlineLevel="0" collapsed="false">
      <c r="A10988" s="142" t="s">
        <v>21311</v>
      </c>
      <c r="B10988" s="663" t="str">
        <f aca="false">C10988&amp;D10988&amp;E10988&amp;F10988&amp;G10988&amp;H10988</f>
        <v>ALVENARIA DE TIJOLOS CERAMICOS FURADOS 10X20X30CM,COMPLEMENTADA COM 20% DE TIJOLOS DE 10X20X20CM,ASSENTES COM ARGAMASSADE CIMENTO,CAL HIDRATADA ADITIVADA E AREIA,NO TRACO 1:1:8,EM PAREDES DE UMA VEZ(0,20M),DE SUPERFICIE CORRIDA,DE 3,00 A 4,50 DE ALTURA E MEDIDA PELA AREA REAL</v>
      </c>
      <c r="C10988" s="142" t="s">
        <v>21225</v>
      </c>
      <c r="D10988" s="142" t="s">
        <v>21226</v>
      </c>
      <c r="E10988" s="142" t="s">
        <v>21300</v>
      </c>
      <c r="F10988" s="142" t="s">
        <v>21312</v>
      </c>
      <c r="G10988" s="142" t="s">
        <v>21313</v>
      </c>
      <c r="I10988" s="142" t="s">
        <v>1696</v>
      </c>
      <c r="J10988" s="142" t="n">
        <v>124.97</v>
      </c>
    </row>
    <row r="10989" customFormat="false" ht="12.75" hidden="false" customHeight="false" outlineLevel="0" collapsed="false">
      <c r="A10989" s="142" t="s">
        <v>21314</v>
      </c>
      <c r="B10989" s="663" t="str">
        <f aca="false">C10989&amp;D10989&amp;E10989&amp;F10989&amp;G10989&amp;H10989</f>
        <v>ALVENARIA DE TIJOLOS CERAMICOS FURADOS 10X20X30CM,COMPLEMENTADA COM 20% DE TIJOLOS DE 10X20X20CM,ASSENTES COM ARGAMASSADE CIMENTO,CAL HIDRATADA ADITIVADA E AREIA,NO TRACO 1:1:8,EM PAREDES DE UMA VEZ(0,20M),DE SUPERFICIE CORRIDA,DE 3,00 A 4,50 DE ALTURA E MEDIDA PELA AREA REAL</v>
      </c>
      <c r="C10989" s="142" t="s">
        <v>21225</v>
      </c>
      <c r="D10989" s="142" t="s">
        <v>21226</v>
      </c>
      <c r="E10989" s="142" t="s">
        <v>21300</v>
      </c>
      <c r="F10989" s="142" t="s">
        <v>21312</v>
      </c>
      <c r="G10989" s="142" t="s">
        <v>21313</v>
      </c>
      <c r="I10989" s="142" t="s">
        <v>1696</v>
      </c>
      <c r="J10989" s="142" t="n">
        <v>114.38</v>
      </c>
    </row>
    <row r="10990" customFormat="false" ht="12.75" hidden="false" customHeight="false" outlineLevel="0" collapsed="false">
      <c r="A10990" s="142" t="s">
        <v>21315</v>
      </c>
      <c r="B10990" s="663" t="str">
        <f aca="false">C10990&amp;D10990&amp;E10990&amp;F10990&amp;G10990&amp;H10990</f>
        <v>ALVENARIA DE TIJOLOS CERAMICOS FURADOS 10X20X30CM,COMPLEMENTADA COM 20% DE TIJOLOS DE 10X20X20CM,ASSENTES COM ARGAMASSADE CIMENTO,CAL HIDRATADA ADITIVADA E AREIA,NO TRACO 1:1:8,EM PAREDES DE UMA VEZ (0,20M),COM VAOS OU ARESTAS,DE 3,00 A 4,50M DE ALTURA E MEDIDA PELA AREA REAL</v>
      </c>
      <c r="C10990" s="142" t="s">
        <v>21225</v>
      </c>
      <c r="D10990" s="142" t="s">
        <v>21226</v>
      </c>
      <c r="E10990" s="142" t="s">
        <v>21300</v>
      </c>
      <c r="F10990" s="142" t="s">
        <v>21316</v>
      </c>
      <c r="G10990" s="142" t="s">
        <v>21317</v>
      </c>
      <c r="I10990" s="142" t="s">
        <v>1696</v>
      </c>
      <c r="J10990" s="142" t="n">
        <v>140.36</v>
      </c>
    </row>
    <row r="10991" customFormat="false" ht="12.75" hidden="false" customHeight="false" outlineLevel="0" collapsed="false">
      <c r="A10991" s="142" t="s">
        <v>21318</v>
      </c>
      <c r="B10991" s="663" t="str">
        <f aca="false">C10991&amp;D10991&amp;E10991&amp;F10991&amp;G10991&amp;H10991</f>
        <v>ALVENARIA DE TIJOLOS CERAMICOS FURADOS 10X20X30CM,COMPLEMENTADA COM 20% DE TIJOLOS DE 10X20X20CM,ASSENTES COM ARGAMASSADE CIMENTO,CAL HIDRATADA ADITIVADA E AREIA,NO TRACO 1:1:8,EM PAREDES DE UMA VEZ (0,20M),COM VAOS OU ARESTAS,DE 3,00 A 4,50M DE ALTURA E MEDIDA PELA AREA REAL</v>
      </c>
      <c r="C10991" s="142" t="s">
        <v>21225</v>
      </c>
      <c r="D10991" s="142" t="s">
        <v>21226</v>
      </c>
      <c r="E10991" s="142" t="s">
        <v>21300</v>
      </c>
      <c r="F10991" s="142" t="s">
        <v>21316</v>
      </c>
      <c r="G10991" s="142" t="s">
        <v>21317</v>
      </c>
      <c r="I10991" s="142" t="s">
        <v>1696</v>
      </c>
      <c r="J10991" s="142" t="n">
        <v>127.72</v>
      </c>
    </row>
    <row r="10992" customFormat="false" ht="12.75" hidden="false" customHeight="false" outlineLevel="0" collapsed="false">
      <c r="A10992" s="142" t="s">
        <v>21319</v>
      </c>
      <c r="B10992" s="663" t="str">
        <f aca="false">C10992&amp;D10992&amp;E10992&amp;F10992&amp;G10992&amp;H10992</f>
        <v>ALVENARIA DE TIJOLOS CERAMICOS FURADOS 10X20X30CM,COMPLEMENTADA COM 6% DE TIJOLOS DE 10X20X20CM,ASSENTES COM ARGAMASSA DE CIMENTO,CAL HIDRATADA ADITIVADA E AREIA,NO TRACO 1:1:8,EMPAREDES DE MEIA VEZ(0,10M),DE SUPERFICIE CORRIDA,ATE 3,00M DE ALTURA E MEDIDA PELA AREA REAL</v>
      </c>
      <c r="C10992" s="142" t="s">
        <v>21225</v>
      </c>
      <c r="D10992" s="142" t="s">
        <v>21243</v>
      </c>
      <c r="E10992" s="142" t="s">
        <v>21320</v>
      </c>
      <c r="F10992" s="142" t="s">
        <v>21321</v>
      </c>
      <c r="G10992" s="142" t="s">
        <v>21302</v>
      </c>
      <c r="I10992" s="142" t="s">
        <v>1696</v>
      </c>
      <c r="J10992" s="142" t="n">
        <v>46.61</v>
      </c>
    </row>
    <row r="10993" customFormat="false" ht="12.75" hidden="false" customHeight="false" outlineLevel="0" collapsed="false">
      <c r="A10993" s="142" t="s">
        <v>21322</v>
      </c>
      <c r="B10993" s="663" t="str">
        <f aca="false">C10993&amp;D10993&amp;E10993&amp;F10993&amp;G10993&amp;H10993</f>
        <v>ALVENARIA DE TIJOLOS CERAMICOS FURADOS 10X20X30CM,COMPLEMENTADA COM 6% DE TIJOLOS DE 10X20X20CM,ASSENTES COM ARGAMASSA DE CIMENTO,CAL HIDRATADA ADITIVADA E AREIA,NO TRACO 1:1:8,EMPAREDES DE MEIA VEZ(0,10M),DE SUPERFICIE CORRIDA,ATE 3,00M DE ALTURA E MEDIDA PELA AREA REAL</v>
      </c>
      <c r="C10993" s="142" t="s">
        <v>21225</v>
      </c>
      <c r="D10993" s="142" t="s">
        <v>21243</v>
      </c>
      <c r="E10993" s="142" t="s">
        <v>21320</v>
      </c>
      <c r="F10993" s="142" t="s">
        <v>21321</v>
      </c>
      <c r="G10993" s="142" t="s">
        <v>21302</v>
      </c>
      <c r="I10993" s="142" t="s">
        <v>1696</v>
      </c>
      <c r="J10993" s="142" t="n">
        <v>43.24</v>
      </c>
    </row>
    <row r="10994" customFormat="false" ht="12.75" hidden="false" customHeight="false" outlineLevel="0" collapsed="false">
      <c r="A10994" s="142" t="s">
        <v>21323</v>
      </c>
      <c r="B10994" s="663" t="str">
        <f aca="false">C10994&amp;D10994&amp;E10994&amp;F10994&amp;G10994&amp;H10994</f>
        <v>ALVENARIA DE TIJOLOS CERAMICOS FURADOS 10X20X30CM,COMPLEMENTADA COM 6% DE TIJOLOS DE 10X20X20CM,ASSENTES COM ARGAMASSA DE CIMENTO,CAL HIDRATADA ADITIVADA E AREIA,NO TRACO 1:1:8,EMPAREDES DE MEIA VEZ(0,10M),DE SUPERFICIE CORRIDA,ATE 1,50M DE ALTURA E MEDIDA PELA AREA REAL</v>
      </c>
      <c r="C10994" s="142" t="s">
        <v>21225</v>
      </c>
      <c r="D10994" s="142" t="s">
        <v>21243</v>
      </c>
      <c r="E10994" s="142" t="s">
        <v>21320</v>
      </c>
      <c r="F10994" s="142" t="s">
        <v>21324</v>
      </c>
      <c r="G10994" s="142" t="s">
        <v>21302</v>
      </c>
      <c r="I10994" s="142" t="s">
        <v>1696</v>
      </c>
      <c r="J10994" s="142" t="n">
        <v>45.56</v>
      </c>
    </row>
    <row r="10995" customFormat="false" ht="12.75" hidden="false" customHeight="false" outlineLevel="0" collapsed="false">
      <c r="A10995" s="142" t="s">
        <v>21325</v>
      </c>
      <c r="B10995" s="663" t="str">
        <f aca="false">C10995&amp;D10995&amp;E10995&amp;F10995&amp;G10995&amp;H10995</f>
        <v>ALVENARIA DE TIJOLOS CERAMICOS FURADOS 10X20X30CM,COMPLEMENTADA COM 6% DE TIJOLOS DE 10X20X20CM,ASSENTES COM ARGAMASSA DE CIMENTO,CAL HIDRATADA ADITIVADA E AREIA,NO TRACO 1:1:8,EMPAREDES DE MEIA VEZ(0,10M),DE SUPERFICIE CORRIDA,ATE 1,50M DE ALTURA E MEDIDA PELA AREA REAL</v>
      </c>
      <c r="C10995" s="142" t="s">
        <v>21225</v>
      </c>
      <c r="D10995" s="142" t="s">
        <v>21243</v>
      </c>
      <c r="E10995" s="142" t="s">
        <v>21320</v>
      </c>
      <c r="F10995" s="142" t="s">
        <v>21324</v>
      </c>
      <c r="G10995" s="142" t="s">
        <v>21302</v>
      </c>
      <c r="I10995" s="142" t="s">
        <v>1696</v>
      </c>
      <c r="J10995" s="142" t="n">
        <v>42.32</v>
      </c>
    </row>
    <row r="10996" customFormat="false" ht="12.75" hidden="false" customHeight="false" outlineLevel="0" collapsed="false">
      <c r="A10996" s="142" t="s">
        <v>21326</v>
      </c>
      <c r="B10996" s="663" t="str">
        <f aca="false">C10996&amp;D10996&amp;E10996&amp;F10996&amp;G10996&amp;H10996</f>
        <v>ALVENARIA DE TIJOLOS CERAMICOS FURADOS 10X20X30CM,COMPLEMENTADA COM 6% DE TIJOLOS DE 10X20X20CM,ASSENTES COM ARGAMASSA DE CIMENTO,CAL HIDRATADA ADITIVADA E AREIA,NO TRACO 1:1:8,EMPAREDES DE MEIA VEZ(0,10M),COM VAOS OU ARESTAS,ATE 3,00M DEALTURA E MEDIDA PELA AREA REAL</v>
      </c>
      <c r="C10996" s="142" t="s">
        <v>21225</v>
      </c>
      <c r="D10996" s="142" t="s">
        <v>21243</v>
      </c>
      <c r="E10996" s="142" t="s">
        <v>21320</v>
      </c>
      <c r="F10996" s="142" t="s">
        <v>21327</v>
      </c>
      <c r="G10996" s="142" t="s">
        <v>21309</v>
      </c>
      <c r="I10996" s="142" t="s">
        <v>1696</v>
      </c>
      <c r="J10996" s="142" t="n">
        <v>53.04</v>
      </c>
    </row>
    <row r="10997" customFormat="false" ht="12.75" hidden="false" customHeight="false" outlineLevel="0" collapsed="false">
      <c r="A10997" s="142" t="s">
        <v>21328</v>
      </c>
      <c r="B10997" s="663" t="str">
        <f aca="false">C10997&amp;D10997&amp;E10997&amp;F10997&amp;G10997&amp;H10997</f>
        <v>ALVENARIA DE TIJOLOS CERAMICOS FURADOS 10X20X30CM,COMPLEMENTADA COM 6% DE TIJOLOS DE 10X20X20CM,ASSENTES COM ARGAMASSA DE CIMENTO,CAL HIDRATADA ADITIVADA E AREIA,NO TRACO 1:1:8,EMPAREDES DE MEIA VEZ(0,10M),COM VAOS OU ARESTAS,ATE 3,00M DEALTURA E MEDIDA PELA AREA REAL</v>
      </c>
      <c r="C10997" s="142" t="s">
        <v>21225</v>
      </c>
      <c r="D10997" s="142" t="s">
        <v>21243</v>
      </c>
      <c r="E10997" s="142" t="s">
        <v>21320</v>
      </c>
      <c r="F10997" s="142" t="s">
        <v>21327</v>
      </c>
      <c r="G10997" s="142" t="s">
        <v>21309</v>
      </c>
      <c r="I10997" s="142" t="s">
        <v>1696</v>
      </c>
      <c r="J10997" s="142" t="n">
        <v>48.87</v>
      </c>
    </row>
    <row r="10998" customFormat="false" ht="12.75" hidden="false" customHeight="false" outlineLevel="0" collapsed="false">
      <c r="A10998" s="142" t="s">
        <v>21329</v>
      </c>
      <c r="B10998" s="663" t="str">
        <f aca="false">C10998&amp;D10998&amp;E10998&amp;F10998&amp;G10998&amp;H10998</f>
        <v>ALVENARIA DE TIJOLOS CERAMICOS FURADOS 10X20X30CM,COMPLEMENTADA COM 6% DE TIJOLOS DE 10X20X20CM,ASSENTES COM ARGAMASSA DE CIMENTO,CAL HIDRATADA ADITIVADA E AREIA,NO TRACO 1:1:8,EMPAREDES DE MEIA VEZ(0,10M),DE SUPERFICIE CORRIDA,DE 3,00 A 4,50 DE ALTURA E MEDIDA PELA AREA REAL</v>
      </c>
      <c r="C10998" s="142" t="s">
        <v>21225</v>
      </c>
      <c r="D10998" s="142" t="s">
        <v>21243</v>
      </c>
      <c r="E10998" s="142" t="s">
        <v>21320</v>
      </c>
      <c r="F10998" s="142" t="s">
        <v>21330</v>
      </c>
      <c r="G10998" s="142" t="s">
        <v>21313</v>
      </c>
      <c r="I10998" s="142" t="s">
        <v>1696</v>
      </c>
      <c r="J10998" s="142" t="n">
        <v>64.97</v>
      </c>
    </row>
    <row r="10999" customFormat="false" ht="12.75" hidden="false" customHeight="false" outlineLevel="0" collapsed="false">
      <c r="A10999" s="142" t="s">
        <v>21331</v>
      </c>
      <c r="B10999" s="663" t="str">
        <f aca="false">C10999&amp;D10999&amp;E10999&amp;F10999&amp;G10999&amp;H10999</f>
        <v>ALVENARIA DE TIJOLOS CERAMICOS FURADOS 10X20X30CM,COMPLEMENTADA COM 6% DE TIJOLOS DE 10X20X20CM,ASSENTES COM ARGAMASSA DE CIMENTO,CAL HIDRATADA ADITIVADA E AREIA,NO TRACO 1:1:8,EMPAREDES DE MEIA VEZ(0,10M),DE SUPERFICIE CORRIDA,DE 3,00 A 4,50 DE ALTURA E MEDIDA PELA AREA REAL</v>
      </c>
      <c r="C10999" s="142" t="s">
        <v>21225</v>
      </c>
      <c r="D10999" s="142" t="s">
        <v>21243</v>
      </c>
      <c r="E10999" s="142" t="s">
        <v>21320</v>
      </c>
      <c r="F10999" s="142" t="s">
        <v>21330</v>
      </c>
      <c r="G10999" s="142" t="s">
        <v>21313</v>
      </c>
      <c r="I10999" s="142" t="s">
        <v>1696</v>
      </c>
      <c r="J10999" s="142" t="n">
        <v>59.21</v>
      </c>
    </row>
    <row r="11000" customFormat="false" ht="12.75" hidden="false" customHeight="false" outlineLevel="0" collapsed="false">
      <c r="A11000" s="142" t="s">
        <v>21332</v>
      </c>
      <c r="B11000" s="663" t="str">
        <f aca="false">C11000&amp;D11000&amp;E11000&amp;F11000&amp;G11000&amp;H11000</f>
        <v>ALVENARIA DE TIJOLOS CERAMICOS FURADOS 10X20X30CM,COMPLEMENTADA COM 6% DE TIJOLOS DE 10X20X20CM,ASSENTES COM ARGAMASSA DE CIMENTO,CAL HIDRATADA ADITIVADA E AREIA,NO TRACO 1:1:8,EMPAREDES DE MEIA VEZ(0,10M),COM VAOS OU ARESTAS,DE 3,00 A 4,50M DE ALTURA E MEDIDA PELA AREA REAL</v>
      </c>
      <c r="C11000" s="142" t="s">
        <v>21225</v>
      </c>
      <c r="D11000" s="142" t="s">
        <v>21243</v>
      </c>
      <c r="E11000" s="142" t="s">
        <v>21320</v>
      </c>
      <c r="F11000" s="142" t="s">
        <v>21333</v>
      </c>
      <c r="G11000" s="142" t="s">
        <v>21334</v>
      </c>
      <c r="I11000" s="142" t="s">
        <v>1696</v>
      </c>
      <c r="J11000" s="142" t="n">
        <v>73.82</v>
      </c>
    </row>
    <row r="11001" customFormat="false" ht="12.75" hidden="false" customHeight="false" outlineLevel="0" collapsed="false">
      <c r="A11001" s="142" t="s">
        <v>21335</v>
      </c>
      <c r="B11001" s="663" t="str">
        <f aca="false">C11001&amp;D11001&amp;E11001&amp;F11001&amp;G11001&amp;H11001</f>
        <v>ALVENARIA DE TIJOLOS CERAMICOS FURADOS 10X20X30CM,COMPLEMENTADA COM 6% DE TIJOLOS DE 10X20X20CM,ASSENTES COM ARGAMASSA DE CIMENTO,CAL HIDRATADA ADITIVADA E AREIA,NO TRACO 1:1:8,EMPAREDES DE MEIA VEZ(0,10M),COM VAOS OU ARESTAS,DE 3,00 A 4,50M DE ALTURA E MEDIDA PELA AREA REAL</v>
      </c>
      <c r="C11001" s="142" t="s">
        <v>21225</v>
      </c>
      <c r="D11001" s="142" t="s">
        <v>21243</v>
      </c>
      <c r="E11001" s="142" t="s">
        <v>21320</v>
      </c>
      <c r="F11001" s="142" t="s">
        <v>21333</v>
      </c>
      <c r="G11001" s="142" t="s">
        <v>21334</v>
      </c>
      <c r="I11001" s="142" t="s">
        <v>1696</v>
      </c>
      <c r="J11001" s="142" t="n">
        <v>66.88</v>
      </c>
    </row>
    <row r="11002" customFormat="false" ht="12.75" hidden="false" customHeight="false" outlineLevel="0" collapsed="false">
      <c r="A11002" s="142" t="s">
        <v>21336</v>
      </c>
      <c r="B11002" s="663" t="str">
        <f aca="false">C11002&amp;D11002&amp;E11002&amp;F11002&amp;G11002&amp;H11002</f>
        <v>ALVENARIA DE 10CM DE ESPESSURA EM TIJOLOS REFRATARIOS APARENTES,COM MEDIDAS APROXIMADAS DE 5X11X23CM,ASSENTES COM ARGAMASSA DE CIMENTO E SAIBRO,NO TRACO 1:6,EM PAREDES COM VAOS OUARESTAS E MEDIDA PELA AREA REAL</v>
      </c>
      <c r="C11002" s="142" t="s">
        <v>21337</v>
      </c>
      <c r="D11002" s="142" t="s">
        <v>21338</v>
      </c>
      <c r="E11002" s="142" t="s">
        <v>21339</v>
      </c>
      <c r="F11002" s="142" t="s">
        <v>21340</v>
      </c>
      <c r="I11002" s="142" t="s">
        <v>1696</v>
      </c>
      <c r="J11002" s="142" t="n">
        <v>436.21</v>
      </c>
    </row>
    <row r="11003" customFormat="false" ht="12.75" hidden="false" customHeight="false" outlineLevel="0" collapsed="false">
      <c r="A11003" s="142" t="s">
        <v>21341</v>
      </c>
      <c r="B11003" s="663" t="str">
        <f aca="false">C11003&amp;D11003&amp;E11003&amp;F11003&amp;G11003&amp;H11003</f>
        <v>ALVENARIA DE 10CM DE ESPESSURA EM TIJOLOS REFRATARIOS APARENTES,COM MEDIDAS APROXIMADAS DE 5X11X23CM,ASSENTES COM ARGAMASSA DE CIMENTO E SAIBRO,NO TRACO 1:6,EM PAREDES COM VAOS OUARESTAS E MEDIDA PELA AREA REAL</v>
      </c>
      <c r="C11003" s="142" t="s">
        <v>21337</v>
      </c>
      <c r="D11003" s="142" t="s">
        <v>21338</v>
      </c>
      <c r="E11003" s="142" t="s">
        <v>21339</v>
      </c>
      <c r="F11003" s="142" t="s">
        <v>21340</v>
      </c>
      <c r="I11003" s="142" t="s">
        <v>1696</v>
      </c>
      <c r="J11003" s="142" t="n">
        <v>429.3</v>
      </c>
    </row>
    <row r="11004" customFormat="false" ht="12.75" hidden="false" customHeight="false" outlineLevel="0" collapsed="false">
      <c r="A11004" s="142" t="s">
        <v>21342</v>
      </c>
      <c r="B11004" s="663" t="str">
        <f aca="false">C11004&amp;D11004&amp;E11004&amp;F11004&amp;G11004&amp;H11004</f>
        <v>ALVENARIA DE BLOCOS DE CONCRETO 10X20X40CM,ASSENTES COM ARGAMASSA DE CIMENTO E AREIA,NO TRACO 1:8,EM PAREDES DE 0,10M DEESPESSURA,DE SUPERFICIE CORRIDA,ATE 3,00M DE ALTURA E MEDIDA PELA AREA REAL</v>
      </c>
      <c r="C11004" s="142" t="s">
        <v>21343</v>
      </c>
      <c r="D11004" s="142" t="s">
        <v>21344</v>
      </c>
      <c r="E11004" s="142" t="s">
        <v>21345</v>
      </c>
      <c r="F11004" s="142" t="s">
        <v>21346</v>
      </c>
      <c r="I11004" s="142" t="s">
        <v>1696</v>
      </c>
      <c r="J11004" s="142" t="n">
        <v>53.19</v>
      </c>
    </row>
    <row r="11005" customFormat="false" ht="12.75" hidden="false" customHeight="false" outlineLevel="0" collapsed="false">
      <c r="A11005" s="142" t="s">
        <v>21347</v>
      </c>
      <c r="B11005" s="663" t="str">
        <f aca="false">C11005&amp;D11005&amp;E11005&amp;F11005&amp;G11005&amp;H11005</f>
        <v>ALVENARIA DE BLOCOS DE CONCRETO 10X20X40CM,ASSENTES COM ARGAMASSA DE CIMENTO E AREIA,NO TRACO 1:8,EM PAREDES DE 0,10M DEESPESSURA,DE SUPERFICIE CORRIDA,ATE 3,00M DE ALTURA E MEDIDA PELA AREA REAL</v>
      </c>
      <c r="C11005" s="142" t="s">
        <v>21343</v>
      </c>
      <c r="D11005" s="142" t="s">
        <v>21344</v>
      </c>
      <c r="E11005" s="142" t="s">
        <v>21345</v>
      </c>
      <c r="F11005" s="142" t="s">
        <v>21346</v>
      </c>
      <c r="I11005" s="142" t="s">
        <v>1696</v>
      </c>
      <c r="J11005" s="142" t="n">
        <v>49.47</v>
      </c>
    </row>
    <row r="11006" customFormat="false" ht="12.75" hidden="false" customHeight="false" outlineLevel="0" collapsed="false">
      <c r="A11006" s="142" t="s">
        <v>21348</v>
      </c>
      <c r="B11006" s="663" t="str">
        <f aca="false">C11006&amp;D11006&amp;E11006&amp;F11006&amp;G11006&amp;H11006</f>
        <v>ALVENARIA DE BLOCOS DE CONCRETO 10X20X40CM,ASSENTES COM ARGAMASSA DE CIMENTO E AREIA,NO TRACO 1:8,EM PAREDES DE 0,10M DEESPESSURA,COM VAOS OU ARESTAS,ATE 3,00M DE ALTURA E MEDIDA PELA AREA REAL</v>
      </c>
      <c r="C11006" s="142" t="s">
        <v>21343</v>
      </c>
      <c r="D11006" s="142" t="s">
        <v>21344</v>
      </c>
      <c r="E11006" s="142" t="s">
        <v>21349</v>
      </c>
      <c r="F11006" s="142" t="s">
        <v>21350</v>
      </c>
      <c r="I11006" s="142" t="s">
        <v>1696</v>
      </c>
      <c r="J11006" s="142" t="n">
        <v>60.89</v>
      </c>
    </row>
    <row r="11007" customFormat="false" ht="12.75" hidden="false" customHeight="false" outlineLevel="0" collapsed="false">
      <c r="A11007" s="142" t="s">
        <v>21351</v>
      </c>
      <c r="B11007" s="663" t="str">
        <f aca="false">C11007&amp;D11007&amp;E11007&amp;F11007&amp;G11007&amp;H11007</f>
        <v>ALVENARIA DE BLOCOS DE CONCRETO 10X20X40CM,ASSENTES COM ARGAMASSA DE CIMENTO E AREIA,NO TRACO 1:8,EM PAREDES DE 0,10M DEESPESSURA,COM VAOS OU ARESTAS,ATE 3,00M DE ALTURA E MEDIDA PELA AREA REAL</v>
      </c>
      <c r="C11007" s="142" t="s">
        <v>21343</v>
      </c>
      <c r="D11007" s="142" t="s">
        <v>21344</v>
      </c>
      <c r="E11007" s="142" t="s">
        <v>21349</v>
      </c>
      <c r="F11007" s="142" t="s">
        <v>21350</v>
      </c>
      <c r="I11007" s="142" t="s">
        <v>1696</v>
      </c>
      <c r="J11007" s="142" t="n">
        <v>56.14</v>
      </c>
    </row>
    <row r="11008" customFormat="false" ht="12.75" hidden="false" customHeight="false" outlineLevel="0" collapsed="false">
      <c r="A11008" s="142" t="s">
        <v>21352</v>
      </c>
      <c r="B11008" s="663" t="str">
        <f aca="false">C11008&amp;D11008&amp;E11008&amp;F11008&amp;G11008&amp;H11008</f>
        <v>ALVENARIA DE BLOCOS DE CONCRETO 10X20X40CM,ASSENTES COM ARGAMASSA DE CIMENTO E AREIA,NO TRACO 1:8,EM PAREDES DE 0,10M DEESPESSURA,DE SUPERFICIE CORRIDA,DE 3,00 A 4,50M DE ALTURA EE MEDIDA PELA AREA REAL</v>
      </c>
      <c r="C11008" s="142" t="s">
        <v>21343</v>
      </c>
      <c r="D11008" s="142" t="s">
        <v>21344</v>
      </c>
      <c r="E11008" s="142" t="s">
        <v>21353</v>
      </c>
      <c r="F11008" s="142" t="s">
        <v>21354</v>
      </c>
      <c r="I11008" s="142" t="s">
        <v>1696</v>
      </c>
      <c r="J11008" s="142" t="n">
        <v>78.2</v>
      </c>
    </row>
    <row r="11009" customFormat="false" ht="12.75" hidden="false" customHeight="false" outlineLevel="0" collapsed="false">
      <c r="A11009" s="142" t="s">
        <v>21355</v>
      </c>
      <c r="B11009" s="663" t="str">
        <f aca="false">C11009&amp;D11009&amp;E11009&amp;F11009&amp;G11009&amp;H11009</f>
        <v>ALVENARIA DE BLOCOS DE CONCRETO 10X20X40CM,ASSENTES COM ARGAMASSA DE CIMENTO E AREIA,NO TRACO 1:8,EM PAREDES DE 0,10M DEESPESSURA,DE SUPERFICIE CORRIDA,DE 3,00 A 4,50M DE ALTURA EE MEDIDA PELA AREA REAL</v>
      </c>
      <c r="C11009" s="142" t="s">
        <v>21343</v>
      </c>
      <c r="D11009" s="142" t="s">
        <v>21344</v>
      </c>
      <c r="E11009" s="142" t="s">
        <v>21353</v>
      </c>
      <c r="F11009" s="142" t="s">
        <v>21354</v>
      </c>
      <c r="I11009" s="142" t="s">
        <v>1696</v>
      </c>
      <c r="J11009" s="142" t="n">
        <v>71.14</v>
      </c>
    </row>
    <row r="11010" customFormat="false" ht="12.75" hidden="false" customHeight="false" outlineLevel="0" collapsed="false">
      <c r="A11010" s="142" t="s">
        <v>21356</v>
      </c>
      <c r="B11010" s="663" t="str">
        <f aca="false">C11010&amp;D11010&amp;E11010&amp;F11010&amp;G11010&amp;H11010</f>
        <v>ALVENARIA DE BLOCOS DE CONCRETO 10X20X40CM,ASSENTES COM ARGAMASSA DE CIMENTO E AREIA,NO TRACO 1:8,EM PAREDES DE 0,10M DEESPESSURA,COM VAOS OU ARESTAS,DE 3,00 A 4,50M DE ALTURA E MEDIDA PELA AREA REAL</v>
      </c>
      <c r="C11010" s="142" t="s">
        <v>21343</v>
      </c>
      <c r="D11010" s="142" t="s">
        <v>21344</v>
      </c>
      <c r="E11010" s="142" t="s">
        <v>21357</v>
      </c>
      <c r="F11010" s="142" t="s">
        <v>21358</v>
      </c>
      <c r="I11010" s="142" t="s">
        <v>1696</v>
      </c>
      <c r="J11010" s="142" t="n">
        <v>80.13</v>
      </c>
    </row>
    <row r="11011" customFormat="false" ht="12.75" hidden="false" customHeight="false" outlineLevel="0" collapsed="false">
      <c r="A11011" s="142" t="s">
        <v>21359</v>
      </c>
      <c r="B11011" s="663" t="str">
        <f aca="false">C11011&amp;D11011&amp;E11011&amp;F11011&amp;G11011&amp;H11011</f>
        <v>ALVENARIA DE BLOCOS DE CONCRETO 10X20X40CM,ASSENTES COM ARGAMASSA DE CIMENTO E AREIA,NO TRACO 1:8,EM PAREDES DE 0,10M DEESPESSURA,COM VAOS OU ARESTAS,DE 3,00 A 4,50M DE ALTURA E MEDIDA PELA AREA REAL</v>
      </c>
      <c r="C11011" s="142" t="s">
        <v>21343</v>
      </c>
      <c r="D11011" s="142" t="s">
        <v>21344</v>
      </c>
      <c r="E11011" s="142" t="s">
        <v>21357</v>
      </c>
      <c r="F11011" s="142" t="s">
        <v>21358</v>
      </c>
      <c r="I11011" s="142" t="s">
        <v>1696</v>
      </c>
      <c r="J11011" s="142" t="n">
        <v>72.81</v>
      </c>
    </row>
    <row r="11012" customFormat="false" ht="12.75" hidden="false" customHeight="false" outlineLevel="0" collapsed="false">
      <c r="A11012" s="142" t="s">
        <v>21360</v>
      </c>
      <c r="B11012" s="663" t="str">
        <f aca="false">C11012&amp;D11012&amp;E11012&amp;F11012&amp;G11012&amp;H11012</f>
        <v>ALVENARIA DE BLOCOS DE CONCRETO 15X20X40CM,ASSENTES COM ARGAMASSA DE CIMENTO E AREIA,NO TRACO 1:8,EM PAREDES DE 0,15M DE ESPESSURA,DE SUPERFICIE CORRIDA,ATE 3,00M DE ALTURA E MEDIDA PELA AREA REAL</v>
      </c>
      <c r="C11012" s="142" t="s">
        <v>21361</v>
      </c>
      <c r="D11012" s="142" t="s">
        <v>21362</v>
      </c>
      <c r="E11012" s="142" t="s">
        <v>21363</v>
      </c>
      <c r="F11012" s="142" t="s">
        <v>21364</v>
      </c>
      <c r="I11012" s="142" t="s">
        <v>1696</v>
      </c>
      <c r="J11012" s="142" t="n">
        <v>66.2</v>
      </c>
    </row>
    <row r="11013" customFormat="false" ht="12.75" hidden="false" customHeight="false" outlineLevel="0" collapsed="false">
      <c r="A11013" s="142" t="s">
        <v>21365</v>
      </c>
      <c r="B11013" s="663" t="str">
        <f aca="false">C11013&amp;D11013&amp;E11013&amp;F11013&amp;G11013&amp;H11013</f>
        <v>ALVENARIA DE BLOCOS DE CONCRETO 15X20X40CM,ASSENTES COM ARGAMASSA DE CIMENTO E AREIA,NO TRACO 1:8,EM PAREDES DE 0,15M DE ESPESSURA,DE SUPERFICIE CORRIDA,ATE 3,00M DE ALTURA E MEDIDA PELA AREA REAL</v>
      </c>
      <c r="C11013" s="142" t="s">
        <v>21361</v>
      </c>
      <c r="D11013" s="142" t="s">
        <v>21362</v>
      </c>
      <c r="E11013" s="142" t="s">
        <v>21363</v>
      </c>
      <c r="F11013" s="142" t="s">
        <v>21364</v>
      </c>
      <c r="I11013" s="142" t="s">
        <v>1696</v>
      </c>
      <c r="J11013" s="142" t="n">
        <v>61.75</v>
      </c>
    </row>
    <row r="11014" customFormat="false" ht="12.75" hidden="false" customHeight="false" outlineLevel="0" collapsed="false">
      <c r="A11014" s="142" t="s">
        <v>21366</v>
      </c>
      <c r="B11014" s="663" t="str">
        <f aca="false">C11014&amp;D11014&amp;E11014&amp;F11014&amp;G11014&amp;H11014</f>
        <v>ALVENARIA DE BLOCOS DE CONCRETO 15X20X40CM,ASSENTES COM ARGAMASSA DE CIMENTO E AREIA,NO TRACO 1:8,EM PAREDES DE 0,15M DEESPESSURA,COM VAOS OU ARESTAS,ATE 3,00M DE ALTURA E MEDIDA PELA AREA REAL</v>
      </c>
      <c r="C11014" s="142" t="s">
        <v>21361</v>
      </c>
      <c r="D11014" s="142" t="s">
        <v>21362</v>
      </c>
      <c r="E11014" s="142" t="s">
        <v>21349</v>
      </c>
      <c r="F11014" s="142" t="s">
        <v>21350</v>
      </c>
      <c r="I11014" s="142" t="s">
        <v>1696</v>
      </c>
      <c r="J11014" s="142" t="n">
        <v>68.9</v>
      </c>
    </row>
    <row r="11015" customFormat="false" ht="12.75" hidden="false" customHeight="false" outlineLevel="0" collapsed="false">
      <c r="A11015" s="142" t="s">
        <v>21367</v>
      </c>
      <c r="B11015" s="663" t="str">
        <f aca="false">C11015&amp;D11015&amp;E11015&amp;F11015&amp;G11015&amp;H11015</f>
        <v>ALVENARIA DE BLOCOS DE CONCRETO 15X20X40CM,ASSENTES COM ARGAMASSA DE CIMENTO E AREIA,NO TRACO 1:8,EM PAREDES DE 0,15M DEESPESSURA,COM VAOS OU ARESTAS,ATE 3,00M DE ALTURA E MEDIDA PELA AREA REAL</v>
      </c>
      <c r="C11015" s="142" t="s">
        <v>21361</v>
      </c>
      <c r="D11015" s="142" t="s">
        <v>21362</v>
      </c>
      <c r="E11015" s="142" t="s">
        <v>21349</v>
      </c>
      <c r="F11015" s="142" t="s">
        <v>21350</v>
      </c>
      <c r="I11015" s="142" t="s">
        <v>1696</v>
      </c>
      <c r="J11015" s="142" t="n">
        <v>64.08</v>
      </c>
    </row>
    <row r="11016" customFormat="false" ht="12.75" hidden="false" customHeight="false" outlineLevel="0" collapsed="false">
      <c r="A11016" s="142" t="s">
        <v>21368</v>
      </c>
      <c r="B11016" s="663" t="str">
        <f aca="false">C11016&amp;D11016&amp;E11016&amp;F11016&amp;G11016&amp;H11016</f>
        <v>ALVENARIA DE BLOCOS DE CONCRETO 15X20X40CM,ASSENTES COM ARGAMASSA DE CIMENTO E AREIA,NO TRACO 1:8,EM PAREDES DE 0,15M DEESPESSURA,DE SUPERFICIE CORRIDA,DE 3,00 A 4,50M DE ALTURA EMEDIDA PELA AREA REAL</v>
      </c>
      <c r="C11016" s="142" t="s">
        <v>21361</v>
      </c>
      <c r="D11016" s="142" t="s">
        <v>21362</v>
      </c>
      <c r="E11016" s="142" t="s">
        <v>21353</v>
      </c>
      <c r="F11016" s="142" t="s">
        <v>21208</v>
      </c>
      <c r="I11016" s="142" t="s">
        <v>1696</v>
      </c>
      <c r="J11016" s="142" t="n">
        <v>77.75</v>
      </c>
    </row>
    <row r="11017" customFormat="false" ht="12.75" hidden="false" customHeight="false" outlineLevel="0" collapsed="false">
      <c r="A11017" s="142" t="s">
        <v>21369</v>
      </c>
      <c r="B11017" s="663" t="str">
        <f aca="false">C11017&amp;D11017&amp;E11017&amp;F11017&amp;G11017&amp;H11017</f>
        <v>ALVENARIA DE BLOCOS DE CONCRETO 15X20X40CM,ASSENTES COM ARGAMASSA DE CIMENTO E AREIA,NO TRACO 1:8,EM PAREDES DE 0,15M DEESPESSURA,DE SUPERFICIE CORRIDA,DE 3,00 A 4,50M DE ALTURA EMEDIDA PELA AREA REAL</v>
      </c>
      <c r="C11017" s="142" t="s">
        <v>21361</v>
      </c>
      <c r="D11017" s="142" t="s">
        <v>21362</v>
      </c>
      <c r="E11017" s="142" t="s">
        <v>21353</v>
      </c>
      <c r="F11017" s="142" t="s">
        <v>21208</v>
      </c>
      <c r="I11017" s="142" t="s">
        <v>1696</v>
      </c>
      <c r="J11017" s="142" t="n">
        <v>71.75</v>
      </c>
    </row>
    <row r="11018" customFormat="false" ht="12.75" hidden="false" customHeight="false" outlineLevel="0" collapsed="false">
      <c r="A11018" s="142" t="s">
        <v>21370</v>
      </c>
      <c r="B11018" s="663" t="str">
        <f aca="false">C11018&amp;D11018&amp;E11018&amp;F11018&amp;G11018&amp;H11018</f>
        <v>ALVENARIA DE BLOCOS DE CONCRETO 15X20X40CM,ASSENTES COM ARGAMASSA DE CIMENTO E AREIA,NO TRACO 1:8,EM PAREDES DE 0,15M DEESPESSURA,COM VAOS OU ARESTAS,DE 3,00M A 4,50M DE ALTURA E MEDIDA PELA AREA REAL</v>
      </c>
      <c r="C11018" s="142" t="s">
        <v>21361</v>
      </c>
      <c r="D11018" s="142" t="s">
        <v>21362</v>
      </c>
      <c r="E11018" s="142" t="s">
        <v>21371</v>
      </c>
      <c r="F11018" s="142" t="s">
        <v>21189</v>
      </c>
      <c r="I11018" s="142" t="s">
        <v>1696</v>
      </c>
      <c r="J11018" s="142" t="n">
        <v>83.52</v>
      </c>
    </row>
    <row r="11019" customFormat="false" ht="12.75" hidden="false" customHeight="false" outlineLevel="0" collapsed="false">
      <c r="A11019" s="142" t="s">
        <v>21372</v>
      </c>
      <c r="B11019" s="663" t="str">
        <f aca="false">C11019&amp;D11019&amp;E11019&amp;F11019&amp;G11019&amp;H11019</f>
        <v>ALVENARIA DE BLOCOS DE CONCRETO 15X20X40CM,ASSENTES COM ARGAMASSA DE CIMENTO E AREIA,NO TRACO 1:8,EM PAREDES DE 0,15M DEESPESSURA,COM VAOS OU ARESTAS,DE 3,00M A 4,50M DE ALTURA E MEDIDA PELA AREA REAL</v>
      </c>
      <c r="C11019" s="142" t="s">
        <v>21361</v>
      </c>
      <c r="D11019" s="142" t="s">
        <v>21362</v>
      </c>
      <c r="E11019" s="142" t="s">
        <v>21371</v>
      </c>
      <c r="F11019" s="142" t="s">
        <v>21189</v>
      </c>
      <c r="I11019" s="142" t="s">
        <v>1696</v>
      </c>
      <c r="J11019" s="142" t="n">
        <v>76.75</v>
      </c>
    </row>
    <row r="11020" customFormat="false" ht="12.75" hidden="false" customHeight="false" outlineLevel="0" collapsed="false">
      <c r="A11020" s="142" t="s">
        <v>21373</v>
      </c>
      <c r="B11020" s="663" t="str">
        <f aca="false">C11020&amp;D11020&amp;E11020&amp;F11020&amp;G11020&amp;H11020</f>
        <v>ALVENARIA DE BLOCOS DE CONCRETO 20X20X40CM,ASSENTES COM ARGAMASSA DE CIMENTO E AREIA,NO TRACO 1:6,EM PAREDES DE 0,20M DE ESPESSURA,DE SUPERFICIE CORRIDA,ATE 3,00M DE ALTURA E MEDIDA PELA AREA REAL</v>
      </c>
      <c r="C11020" s="142" t="s">
        <v>21374</v>
      </c>
      <c r="D11020" s="142" t="s">
        <v>21375</v>
      </c>
      <c r="E11020" s="142" t="s">
        <v>21363</v>
      </c>
      <c r="F11020" s="142" t="s">
        <v>21364</v>
      </c>
      <c r="I11020" s="142" t="s">
        <v>1696</v>
      </c>
      <c r="J11020" s="142" t="n">
        <v>89.33</v>
      </c>
    </row>
    <row r="11021" customFormat="false" ht="12.75" hidden="false" customHeight="false" outlineLevel="0" collapsed="false">
      <c r="A11021" s="142" t="s">
        <v>21376</v>
      </c>
      <c r="B11021" s="663" t="str">
        <f aca="false">C11021&amp;D11021&amp;E11021&amp;F11021&amp;G11021&amp;H11021</f>
        <v>ALVENARIA DE BLOCOS DE CONCRETO 20X20X40CM,ASSENTES COM ARGAMASSA DE CIMENTO E AREIA,NO TRACO 1:6,EM PAREDES DE 0,20M DE ESPESSURA,DE SUPERFICIE CORRIDA,ATE 3,00M DE ALTURA E MEDIDA PELA AREA REAL</v>
      </c>
      <c r="C11021" s="142" t="s">
        <v>21374</v>
      </c>
      <c r="D11021" s="142" t="s">
        <v>21375</v>
      </c>
      <c r="E11021" s="142" t="s">
        <v>21363</v>
      </c>
      <c r="F11021" s="142" t="s">
        <v>21364</v>
      </c>
      <c r="I11021" s="142" t="s">
        <v>1696</v>
      </c>
      <c r="J11021" s="142" t="n">
        <v>83.47</v>
      </c>
    </row>
    <row r="11022" customFormat="false" ht="12.75" hidden="false" customHeight="false" outlineLevel="0" collapsed="false">
      <c r="A11022" s="142" t="s">
        <v>21377</v>
      </c>
      <c r="B11022" s="663" t="str">
        <f aca="false">C11022&amp;D11022&amp;E11022&amp;F11022&amp;G11022&amp;H11022</f>
        <v>ALVENARIA DE BLOCOS DE CONCRETO 20X20X40CM,ASSENTES COM ARGAMASSA DE CIMENTO E AREIA,NO TRACO 1:6,EM PAREDES DE 0,20M DEESPESSURA,COM VAOS OU ARESTAS,ATE 3,00M DE ALTURA E MEDIDA PELA AREA REAL</v>
      </c>
      <c r="C11022" s="142" t="s">
        <v>21374</v>
      </c>
      <c r="D11022" s="142" t="s">
        <v>21375</v>
      </c>
      <c r="E11022" s="142" t="s">
        <v>21349</v>
      </c>
      <c r="F11022" s="142" t="s">
        <v>21350</v>
      </c>
      <c r="I11022" s="142" t="s">
        <v>1696</v>
      </c>
      <c r="J11022" s="142" t="n">
        <v>93.18</v>
      </c>
    </row>
    <row r="11023" customFormat="false" ht="12.75" hidden="false" customHeight="false" outlineLevel="0" collapsed="false">
      <c r="A11023" s="142" t="s">
        <v>21378</v>
      </c>
      <c r="B11023" s="663" t="str">
        <f aca="false">C11023&amp;D11023&amp;E11023&amp;F11023&amp;G11023&amp;H11023</f>
        <v>ALVENARIA DE BLOCOS DE CONCRETO 20X20X40CM,ASSENTES COM ARGAMASSA DE CIMENTO E AREIA,NO TRACO 1:6,EM PAREDES DE 0,20M DEESPESSURA,COM VAOS OU ARESTAS,ATE 3,00M DE ALTURA E MEDIDA PELA AREA REAL</v>
      </c>
      <c r="C11023" s="142" t="s">
        <v>21374</v>
      </c>
      <c r="D11023" s="142" t="s">
        <v>21375</v>
      </c>
      <c r="E11023" s="142" t="s">
        <v>21349</v>
      </c>
      <c r="F11023" s="142" t="s">
        <v>21350</v>
      </c>
      <c r="I11023" s="142" t="s">
        <v>1696</v>
      </c>
      <c r="J11023" s="142" t="n">
        <v>86.81</v>
      </c>
    </row>
    <row r="11024" customFormat="false" ht="12.75" hidden="false" customHeight="false" outlineLevel="0" collapsed="false">
      <c r="A11024" s="142" t="s">
        <v>21379</v>
      </c>
      <c r="B11024" s="663" t="str">
        <f aca="false">C11024&amp;D11024&amp;E11024&amp;F11024&amp;G11024&amp;H11024</f>
        <v>ALVENARIA DE BLOCOS DE CONCRETO 20X20X40CM,ASSENTES COM ARGAMASSA DE CIMENTO E AREIA,NO TRACO 1:6,EM PAREDES DE 0,20M DEESPESSURA,DE SUPERFICIE CORRIDA,DE 3,00 A 4,50M DE ALTURA EMEDIDA PELA AREA REAL</v>
      </c>
      <c r="C11024" s="142" t="s">
        <v>21374</v>
      </c>
      <c r="D11024" s="142" t="s">
        <v>21375</v>
      </c>
      <c r="E11024" s="142" t="s">
        <v>21353</v>
      </c>
      <c r="F11024" s="142" t="s">
        <v>21208</v>
      </c>
      <c r="I11024" s="142" t="s">
        <v>1696</v>
      </c>
      <c r="J11024" s="142" t="n">
        <v>104.72</v>
      </c>
    </row>
    <row r="11025" customFormat="false" ht="12.75" hidden="false" customHeight="false" outlineLevel="0" collapsed="false">
      <c r="A11025" s="142" t="s">
        <v>21380</v>
      </c>
      <c r="B11025" s="663" t="str">
        <f aca="false">C11025&amp;D11025&amp;E11025&amp;F11025&amp;G11025&amp;H11025</f>
        <v>ALVENARIA DE BLOCOS DE CONCRETO 20X20X40CM,ASSENTES COM ARGAMASSA DE CIMENTO E AREIA,NO TRACO 1:6,EM PAREDES DE 0,20M DEESPESSURA,DE SUPERFICIE CORRIDA,DE 3,00 A 4,50M DE ALTURA EMEDIDA PELA AREA REAL</v>
      </c>
      <c r="C11025" s="142" t="s">
        <v>21374</v>
      </c>
      <c r="D11025" s="142" t="s">
        <v>21375</v>
      </c>
      <c r="E11025" s="142" t="s">
        <v>21353</v>
      </c>
      <c r="F11025" s="142" t="s">
        <v>21208</v>
      </c>
      <c r="I11025" s="142" t="s">
        <v>1696</v>
      </c>
      <c r="J11025" s="142" t="n">
        <v>96.81</v>
      </c>
    </row>
    <row r="11026" customFormat="false" ht="12.75" hidden="false" customHeight="false" outlineLevel="0" collapsed="false">
      <c r="A11026" s="142" t="s">
        <v>21381</v>
      </c>
      <c r="B11026" s="663" t="str">
        <f aca="false">C11026&amp;D11026&amp;E11026&amp;F11026&amp;G11026&amp;H11026</f>
        <v>ALVENARIA DE BLOCOS DE CONCRETO 20X20X40CM,ASSENTES COM ARGAMASSA DE CIMENTO E AREIA,NO TRACO 1:6,EM PAREDES DE 0,20M DEESPESSURA,COM VAOS OU ARESTAS,DE 3,00 A 4,50M DE ALTURA E MEDIDA PELA AREA REAL</v>
      </c>
      <c r="C11026" s="142" t="s">
        <v>21374</v>
      </c>
      <c r="D11026" s="142" t="s">
        <v>21375</v>
      </c>
      <c r="E11026" s="142" t="s">
        <v>21357</v>
      </c>
      <c r="F11026" s="142" t="s">
        <v>21358</v>
      </c>
      <c r="I11026" s="142" t="s">
        <v>1696</v>
      </c>
      <c r="J11026" s="142" t="n">
        <v>112.42</v>
      </c>
    </row>
    <row r="11027" customFormat="false" ht="12.75" hidden="false" customHeight="false" outlineLevel="0" collapsed="false">
      <c r="A11027" s="142" t="s">
        <v>21382</v>
      </c>
      <c r="B11027" s="663" t="str">
        <f aca="false">C11027&amp;D11027&amp;E11027&amp;F11027&amp;G11027&amp;H11027</f>
        <v>ALVENARIA DE BLOCOS DE CONCRETO 20X20X40CM,ASSENTES COM ARGAMASSA DE CIMENTO E AREIA,NO TRACO 1:6,EM PAREDES DE 0,20M DEESPESSURA,COM VAOS OU ARESTAS,DE 3,00 A 4,50M DE ALTURA E MEDIDA PELA AREA REAL</v>
      </c>
      <c r="C11027" s="142" t="s">
        <v>21374</v>
      </c>
      <c r="D11027" s="142" t="s">
        <v>21375</v>
      </c>
      <c r="E11027" s="142" t="s">
        <v>21357</v>
      </c>
      <c r="F11027" s="142" t="s">
        <v>21358</v>
      </c>
      <c r="I11027" s="142" t="s">
        <v>1696</v>
      </c>
      <c r="J11027" s="142" t="n">
        <v>103.48</v>
      </c>
    </row>
    <row r="11028" customFormat="false" ht="12.75" hidden="false" customHeight="false" outlineLevel="0" collapsed="false">
      <c r="A11028" s="142" t="s">
        <v>21383</v>
      </c>
      <c r="B11028" s="663" t="str">
        <f aca="false">C11028&amp;D11028&amp;E11028&amp;F11028&amp;G11028&amp;H11028</f>
        <v>ALVENARIA DE BLOCOS DE CONCRETO 10X20X40CM,ASSENTES COM ARGAMASSA DE CIMENTO,CAL HIDRATADA ADITIVADA E AREIA,NO TRACO 1:1:10,EM PAREDES DE 0,10M DE ESPESSURA,DE SUPERFICIE CORRIDA,ATE 3,00M DE ALTURA E MEDIDA PELA AREA REAL</v>
      </c>
      <c r="C11028" s="142" t="s">
        <v>21343</v>
      </c>
      <c r="D11028" s="142" t="s">
        <v>21384</v>
      </c>
      <c r="E11028" s="142" t="s">
        <v>21385</v>
      </c>
      <c r="F11028" s="142" t="s">
        <v>21271</v>
      </c>
      <c r="I11028" s="142" t="s">
        <v>1696</v>
      </c>
      <c r="J11028" s="142" t="n">
        <v>53.33</v>
      </c>
    </row>
    <row r="11029" customFormat="false" ht="12.75" hidden="false" customHeight="false" outlineLevel="0" collapsed="false">
      <c r="A11029" s="142" t="s">
        <v>21386</v>
      </c>
      <c r="B11029" s="663" t="str">
        <f aca="false">C11029&amp;D11029&amp;E11029&amp;F11029&amp;G11029&amp;H11029</f>
        <v>ALVENARIA DE BLOCOS DE CONCRETO 10X20X40CM,ASSENTES COM ARGAMASSA DE CIMENTO,CAL HIDRATADA ADITIVADA E AREIA,NO TRACO 1:1:10,EM PAREDES DE 0,10M DE ESPESSURA,DE SUPERFICIE CORRIDA,ATE 3,00M DE ALTURA E MEDIDA PELA AREA REAL</v>
      </c>
      <c r="C11029" s="142" t="s">
        <v>21343</v>
      </c>
      <c r="D11029" s="142" t="s">
        <v>21384</v>
      </c>
      <c r="E11029" s="142" t="s">
        <v>21385</v>
      </c>
      <c r="F11029" s="142" t="s">
        <v>21271</v>
      </c>
      <c r="I11029" s="142" t="s">
        <v>1696</v>
      </c>
      <c r="J11029" s="142" t="n">
        <v>49.63</v>
      </c>
    </row>
    <row r="11030" customFormat="false" ht="12.75" hidden="false" customHeight="false" outlineLevel="0" collapsed="false">
      <c r="A11030" s="142" t="s">
        <v>21387</v>
      </c>
      <c r="B11030" s="663" t="str">
        <f aca="false">C11030&amp;D11030&amp;E11030&amp;F11030&amp;G11030&amp;H11030</f>
        <v>ALVENARIA DE BLOCOS DE CONCRETO 10X20X40CM,ASSENTES COM ARGAMASSA DE CIMENTO,CAL HIDRATADA ADITIVADA E AREIA,NO TRACO 1:1:10,EM PAREDES DE 0,10M DE ESPESSURA,COM VAOS OU ARESTAS,ATE 3,00M DE ALTURA E MEDIDA PELA AREA REAL</v>
      </c>
      <c r="C11030" s="142" t="s">
        <v>21343</v>
      </c>
      <c r="D11030" s="142" t="s">
        <v>21384</v>
      </c>
      <c r="E11030" s="142" t="s">
        <v>21388</v>
      </c>
      <c r="F11030" s="142" t="s">
        <v>21389</v>
      </c>
      <c r="I11030" s="142" t="s">
        <v>1696</v>
      </c>
      <c r="J11030" s="142" t="n">
        <v>61.03</v>
      </c>
    </row>
    <row r="11031" customFormat="false" ht="12.75" hidden="false" customHeight="false" outlineLevel="0" collapsed="false">
      <c r="A11031" s="142" t="s">
        <v>21390</v>
      </c>
      <c r="B11031" s="663" t="str">
        <f aca="false">C11031&amp;D11031&amp;E11031&amp;F11031&amp;G11031&amp;H11031</f>
        <v>ALVENARIA DE BLOCOS DE CONCRETO 10X20X40CM,ASSENTES COM ARGAMASSA DE CIMENTO,CAL HIDRATADA ADITIVADA E AREIA,NO TRACO 1:1:10,EM PAREDES DE 0,10M DE ESPESSURA,COM VAOS OU ARESTAS,ATE 3,00M DE ALTURA E MEDIDA PELA AREA REAL</v>
      </c>
      <c r="C11031" s="142" t="s">
        <v>21343</v>
      </c>
      <c r="D11031" s="142" t="s">
        <v>21384</v>
      </c>
      <c r="E11031" s="142" t="s">
        <v>21388</v>
      </c>
      <c r="F11031" s="142" t="s">
        <v>21389</v>
      </c>
      <c r="I11031" s="142" t="s">
        <v>1696</v>
      </c>
      <c r="J11031" s="142" t="n">
        <v>56.3</v>
      </c>
    </row>
    <row r="11032" customFormat="false" ht="12.75" hidden="false" customHeight="false" outlineLevel="0" collapsed="false">
      <c r="A11032" s="142" t="s">
        <v>21391</v>
      </c>
      <c r="B11032" s="663" t="str">
        <f aca="false">C11032&amp;D11032&amp;E11032&amp;F11032&amp;G11032&amp;H11032</f>
        <v>ALVENARIA DE BLOCOS DE CONCRETO 10X20X40CM,ASSENTES COM ARGAMASSA DE CIMENTO,CAL HIDRATADA ADITIVADA E AREIA,NO TRACO 1:1:10,EM PAREDES DE 0,10M DE ESPESSURA,DE SUPERFICIE CORRIDA,DE 3,00M A 4,50M DE ALTURA E MEDIDA PELA AREA REAL</v>
      </c>
      <c r="C11032" s="142" t="s">
        <v>21343</v>
      </c>
      <c r="D11032" s="142" t="s">
        <v>21384</v>
      </c>
      <c r="E11032" s="142" t="s">
        <v>21385</v>
      </c>
      <c r="F11032" s="142" t="s">
        <v>21392</v>
      </c>
      <c r="I11032" s="142" t="s">
        <v>1696</v>
      </c>
      <c r="J11032" s="142" t="n">
        <v>78.34</v>
      </c>
    </row>
    <row r="11033" customFormat="false" ht="12.75" hidden="false" customHeight="false" outlineLevel="0" collapsed="false">
      <c r="A11033" s="142" t="s">
        <v>21393</v>
      </c>
      <c r="B11033" s="663" t="str">
        <f aca="false">C11033&amp;D11033&amp;E11033&amp;F11033&amp;G11033&amp;H11033</f>
        <v>ALVENARIA DE BLOCOS DE CONCRETO 10X20X40CM,ASSENTES COM ARGAMASSA DE CIMENTO,CAL HIDRATADA ADITIVADA E AREIA,NO TRACO 1:1:10,EM PAREDES DE 0,10M DE ESPESSURA,DE SUPERFICIE CORRIDA,DE 3,00M A 4,50M DE ALTURA E MEDIDA PELA AREA REAL</v>
      </c>
      <c r="C11033" s="142" t="s">
        <v>21343</v>
      </c>
      <c r="D11033" s="142" t="s">
        <v>21384</v>
      </c>
      <c r="E11033" s="142" t="s">
        <v>21385</v>
      </c>
      <c r="F11033" s="142" t="s">
        <v>21392</v>
      </c>
      <c r="I11033" s="142" t="s">
        <v>1696</v>
      </c>
      <c r="J11033" s="142" t="n">
        <v>71.3</v>
      </c>
    </row>
    <row r="11034" customFormat="false" ht="12.75" hidden="false" customHeight="false" outlineLevel="0" collapsed="false">
      <c r="A11034" s="142" t="s">
        <v>21394</v>
      </c>
      <c r="B11034" s="663" t="str">
        <f aca="false">C11034&amp;D11034&amp;E11034&amp;F11034&amp;G11034&amp;H11034</f>
        <v>ALVENARIA DE BLOCOS DE CONCRETO 10X20X40CM,ASSENTES COM ARGAMASSA DE CIMENTO,CAL HIDRATADA ADITIVADA E AREIA,NO TRACO 1:1:10,EM PAREDES DE 0,10M DE ESPESSURA,COM VAOS OU ARESTAS,DE 3,00M A 4,50M DE ALTURA E MEDIDA PELA AREA REAL</v>
      </c>
      <c r="C11034" s="142" t="s">
        <v>21343</v>
      </c>
      <c r="D11034" s="142" t="s">
        <v>21384</v>
      </c>
      <c r="E11034" s="142" t="s">
        <v>21395</v>
      </c>
      <c r="F11034" s="142" t="s">
        <v>21396</v>
      </c>
      <c r="I11034" s="142" t="s">
        <v>1696</v>
      </c>
      <c r="J11034" s="142" t="n">
        <v>80.27</v>
      </c>
    </row>
    <row r="11035" customFormat="false" ht="12.75" hidden="false" customHeight="false" outlineLevel="0" collapsed="false">
      <c r="A11035" s="142" t="s">
        <v>21397</v>
      </c>
      <c r="B11035" s="663" t="str">
        <f aca="false">C11035&amp;D11035&amp;E11035&amp;F11035&amp;G11035&amp;H11035</f>
        <v>ALVENARIA DE BLOCOS DE CONCRETO 10X20X40CM,ASSENTES COM ARGAMASSA DE CIMENTO,CAL HIDRATADA ADITIVADA E AREIA,NO TRACO 1:1:10,EM PAREDES DE 0,10M DE ESPESSURA,COM VAOS OU ARESTAS,DE 3,00M A 4,50M DE ALTURA E MEDIDA PELA AREA REAL</v>
      </c>
      <c r="C11035" s="142" t="s">
        <v>21343</v>
      </c>
      <c r="D11035" s="142" t="s">
        <v>21384</v>
      </c>
      <c r="E11035" s="142" t="s">
        <v>21395</v>
      </c>
      <c r="F11035" s="142" t="s">
        <v>21396</v>
      </c>
      <c r="I11035" s="142" t="s">
        <v>1696</v>
      </c>
      <c r="J11035" s="142" t="n">
        <v>72.97</v>
      </c>
    </row>
    <row r="11036" customFormat="false" ht="12.75" hidden="false" customHeight="false" outlineLevel="0" collapsed="false">
      <c r="A11036" s="142" t="s">
        <v>21398</v>
      </c>
      <c r="B11036" s="663" t="str">
        <f aca="false">C11036&amp;D11036&amp;E11036&amp;F11036&amp;G11036&amp;H11036</f>
        <v>ALVENARIA DE BLOCOS DE CONCRETO 15X20X40CM,ASSENTES COM ARGAMASSA DE CIMENTO,CAL HIDRATADA ADITIVADA E AREIA,NO TRACO 1:1:10,EM PAREDES DE 0,15M DE ESPESSURA,DE SUPERFICIE CORRIDA,ATE 3,00M DE ALTURA E MEDIDA PELA AREA REAL</v>
      </c>
      <c r="C11036" s="142" t="s">
        <v>21361</v>
      </c>
      <c r="D11036" s="142" t="s">
        <v>21384</v>
      </c>
      <c r="E11036" s="142" t="s">
        <v>21399</v>
      </c>
      <c r="F11036" s="142" t="s">
        <v>21271</v>
      </c>
      <c r="I11036" s="142" t="s">
        <v>1696</v>
      </c>
      <c r="J11036" s="142" t="n">
        <v>66.41</v>
      </c>
    </row>
    <row r="11037" customFormat="false" ht="12.75" hidden="false" customHeight="false" outlineLevel="0" collapsed="false">
      <c r="A11037" s="142" t="s">
        <v>21400</v>
      </c>
      <c r="B11037" s="663" t="str">
        <f aca="false">C11037&amp;D11037&amp;E11037&amp;F11037&amp;G11037&amp;H11037</f>
        <v>ALVENARIA DE BLOCOS DE CONCRETO 15X20X40CM,ASSENTES COM ARGAMASSA DE CIMENTO,CAL HIDRATADA ADITIVADA E AREIA,NO TRACO 1:1:10,EM PAREDES DE 0,15M DE ESPESSURA,DE SUPERFICIE CORRIDA,ATE 3,00M DE ALTURA E MEDIDA PELA AREA REAL</v>
      </c>
      <c r="C11037" s="142" t="s">
        <v>21361</v>
      </c>
      <c r="D11037" s="142" t="s">
        <v>21384</v>
      </c>
      <c r="E11037" s="142" t="s">
        <v>21399</v>
      </c>
      <c r="F11037" s="142" t="s">
        <v>21271</v>
      </c>
      <c r="I11037" s="142" t="s">
        <v>1696</v>
      </c>
      <c r="J11037" s="142" t="n">
        <v>61.99</v>
      </c>
    </row>
    <row r="11038" customFormat="false" ht="12.75" hidden="false" customHeight="false" outlineLevel="0" collapsed="false">
      <c r="A11038" s="142" t="s">
        <v>21401</v>
      </c>
      <c r="B11038" s="663" t="str">
        <f aca="false">C11038&amp;D11038&amp;E11038&amp;F11038&amp;G11038&amp;H11038</f>
        <v>ALVENARIA DE BLOCOS DE CONCRETO 15X20X40CM,ASSENTES COM ARGAMASSA DE CIMENTO,CAL HIDRATADA ADITIVADA E AREIA,NO TRACO 1:1:10,EM PAREDES DE 0,15M DE ESPESSURA,COM VAOS OU ARESTAS,ATE 3,00M DE ALTURA E MEDIDA PELA AREA REAL</v>
      </c>
      <c r="C11038" s="142" t="s">
        <v>21361</v>
      </c>
      <c r="D11038" s="142" t="s">
        <v>21384</v>
      </c>
      <c r="E11038" s="142" t="s">
        <v>21402</v>
      </c>
      <c r="F11038" s="142" t="s">
        <v>21389</v>
      </c>
      <c r="I11038" s="142" t="s">
        <v>1696</v>
      </c>
      <c r="J11038" s="142" t="n">
        <v>69.1</v>
      </c>
    </row>
    <row r="11039" customFormat="false" ht="12.75" hidden="false" customHeight="false" outlineLevel="0" collapsed="false">
      <c r="A11039" s="142" t="s">
        <v>21403</v>
      </c>
      <c r="B11039" s="663" t="str">
        <f aca="false">C11039&amp;D11039&amp;E11039&amp;F11039&amp;G11039&amp;H11039</f>
        <v>ALVENARIA DE BLOCOS DE CONCRETO 15X20X40CM,ASSENTES COM ARGAMASSA DE CIMENTO,CAL HIDRATADA ADITIVADA E AREIA,NO TRACO 1:1:10,EM PAREDES DE 0,15M DE ESPESSURA,COM VAOS OU ARESTAS,ATE 3,00M DE ALTURA E MEDIDA PELA AREA REAL</v>
      </c>
      <c r="C11039" s="142" t="s">
        <v>21361</v>
      </c>
      <c r="D11039" s="142" t="s">
        <v>21384</v>
      </c>
      <c r="E11039" s="142" t="s">
        <v>21402</v>
      </c>
      <c r="F11039" s="142" t="s">
        <v>21389</v>
      </c>
      <c r="I11039" s="142" t="s">
        <v>1696</v>
      </c>
      <c r="J11039" s="142" t="n">
        <v>64.33</v>
      </c>
    </row>
    <row r="11040" customFormat="false" ht="12.75" hidden="false" customHeight="false" outlineLevel="0" collapsed="false">
      <c r="A11040" s="142" t="s">
        <v>21404</v>
      </c>
      <c r="B11040" s="663" t="str">
        <f aca="false">C11040&amp;D11040&amp;E11040&amp;F11040&amp;G11040&amp;H11040</f>
        <v>ALVENARIA DE BLOCOS DE CONCRETO 15X20X40CM,ASSENTES COM ARGAMASSA DE CIMENTO,CAL HIDRATADA ADITIVADA E AREIA,NO TRACO 1:1:10,EM PAREDES DE 0,15M DE ESPESSURA,DE SUPERFICIE CORRIDA,DE 3,00M A 4,50M DE ALTURA E MEDIDA PELA AREA REAL</v>
      </c>
      <c r="C11040" s="142" t="s">
        <v>21361</v>
      </c>
      <c r="D11040" s="142" t="s">
        <v>21384</v>
      </c>
      <c r="E11040" s="142" t="s">
        <v>21399</v>
      </c>
      <c r="F11040" s="142" t="s">
        <v>21392</v>
      </c>
      <c r="I11040" s="142" t="s">
        <v>1696</v>
      </c>
      <c r="J11040" s="142" t="n">
        <v>77.95</v>
      </c>
    </row>
    <row r="11041" customFormat="false" ht="12.75" hidden="false" customHeight="false" outlineLevel="0" collapsed="false">
      <c r="A11041" s="142" t="s">
        <v>21405</v>
      </c>
      <c r="B11041" s="663" t="str">
        <f aca="false">C11041&amp;D11041&amp;E11041&amp;F11041&amp;G11041&amp;H11041</f>
        <v>ALVENARIA DE BLOCOS DE CONCRETO 15X20X40CM,ASSENTES COM ARGAMASSA DE CIMENTO,CAL HIDRATADA ADITIVADA E AREIA,NO TRACO 1:1:10,EM PAREDES DE 0,15M DE ESPESSURA,DE SUPERFICIE CORRIDA,DE 3,00M A 4,50M DE ALTURA E MEDIDA PELA AREA REAL</v>
      </c>
      <c r="C11041" s="142" t="s">
        <v>21361</v>
      </c>
      <c r="D11041" s="142" t="s">
        <v>21384</v>
      </c>
      <c r="E11041" s="142" t="s">
        <v>21399</v>
      </c>
      <c r="F11041" s="142" t="s">
        <v>21392</v>
      </c>
      <c r="I11041" s="142" t="s">
        <v>1696</v>
      </c>
      <c r="J11041" s="142" t="n">
        <v>71.99</v>
      </c>
    </row>
    <row r="11042" customFormat="false" ht="12.75" hidden="false" customHeight="false" outlineLevel="0" collapsed="false">
      <c r="A11042" s="142" t="s">
        <v>21406</v>
      </c>
      <c r="B11042" s="663" t="str">
        <f aca="false">C11042&amp;D11042&amp;E11042&amp;F11042&amp;G11042&amp;H11042</f>
        <v>ALVENARIA DE BLOCOS DE CONCRETO 15X20X40CM,ASSENTES COM ARGAMASSA DE CIMENTO,CAL HIDRATADA ADITIVADA E AREIA,NO TRACO 1:1:10,EM PAREDES DE 0,15M DE ESPESSURA,COM VAOS OU ARESTAS,DE 3,00M A 4,50M DE ALTURA E MEDIDA PELA AREA REAL</v>
      </c>
      <c r="C11042" s="142" t="s">
        <v>21361</v>
      </c>
      <c r="D11042" s="142" t="s">
        <v>21384</v>
      </c>
      <c r="E11042" s="142" t="s">
        <v>21407</v>
      </c>
      <c r="F11042" s="142" t="s">
        <v>21396</v>
      </c>
      <c r="I11042" s="142" t="s">
        <v>1696</v>
      </c>
      <c r="J11042" s="142" t="n">
        <v>83.73</v>
      </c>
    </row>
    <row r="11043" customFormat="false" ht="12.75" hidden="false" customHeight="false" outlineLevel="0" collapsed="false">
      <c r="A11043" s="142" t="s">
        <v>21408</v>
      </c>
      <c r="B11043" s="663" t="str">
        <f aca="false">C11043&amp;D11043&amp;E11043&amp;F11043&amp;G11043&amp;H11043</f>
        <v>ALVENARIA DE BLOCOS DE CONCRETO 15X20X40CM,ASSENTES COM ARGAMASSA DE CIMENTO,CAL HIDRATADA ADITIVADA E AREIA,NO TRACO 1:1:10,EM PAREDES DE 0,15M DE ESPESSURA,COM VAOS OU ARESTAS,DE 3,00M A 4,50M DE ALTURA E MEDIDA PELA AREA REAL</v>
      </c>
      <c r="C11043" s="142" t="s">
        <v>21361</v>
      </c>
      <c r="D11043" s="142" t="s">
        <v>21384</v>
      </c>
      <c r="E11043" s="142" t="s">
        <v>21407</v>
      </c>
      <c r="F11043" s="142" t="s">
        <v>21396</v>
      </c>
      <c r="I11043" s="142" t="s">
        <v>1696</v>
      </c>
      <c r="J11043" s="142" t="n">
        <v>76.99</v>
      </c>
    </row>
    <row r="11044" customFormat="false" ht="12.75" hidden="false" customHeight="false" outlineLevel="0" collapsed="false">
      <c r="A11044" s="142" t="s">
        <v>21409</v>
      </c>
      <c r="B11044" s="663" t="str">
        <f aca="false">C11044&amp;D11044&amp;E11044&amp;F11044&amp;G11044&amp;H11044</f>
        <v>ALVENARIA DE BLOCOS DE CONCRETO 20X20X40CM,ASSENTES COM ARGAMASSA DE CIMENTO,CAL HIDRATADA ADITIVADA E AREIA,NO TRACO 1:1:10,EM PAREDES DE 0,20M DE ESPESSURA,DE SUPERFICIE CORRIDA,ATE 3,00M DE ALTURA E MEDIDA PELA AREA REAL</v>
      </c>
      <c r="C11044" s="142" t="s">
        <v>21374</v>
      </c>
      <c r="D11044" s="142" t="s">
        <v>21384</v>
      </c>
      <c r="E11044" s="142" t="s">
        <v>21410</v>
      </c>
      <c r="F11044" s="142" t="s">
        <v>21271</v>
      </c>
      <c r="I11044" s="142" t="s">
        <v>1696</v>
      </c>
      <c r="J11044" s="142" t="n">
        <v>89.51</v>
      </c>
    </row>
    <row r="11045" customFormat="false" ht="12.75" hidden="false" customHeight="false" outlineLevel="0" collapsed="false">
      <c r="A11045" s="142" t="s">
        <v>21411</v>
      </c>
      <c r="B11045" s="663" t="str">
        <f aca="false">C11045&amp;D11045&amp;E11045&amp;F11045&amp;G11045&amp;H11045</f>
        <v>ALVENARIA DE BLOCOS DE CONCRETO 20X20X40CM,ASSENTES COM ARGAMASSA DE CIMENTO,CAL HIDRATADA ADITIVADA E AREIA,NO TRACO 1:1:10,EM PAREDES DE 0,20M DE ESPESSURA,DE SUPERFICIE CORRIDA,ATE 3,00M DE ALTURA E MEDIDA PELA AREA REAL</v>
      </c>
      <c r="C11045" s="142" t="s">
        <v>21374</v>
      </c>
      <c r="D11045" s="142" t="s">
        <v>21384</v>
      </c>
      <c r="E11045" s="142" t="s">
        <v>21410</v>
      </c>
      <c r="F11045" s="142" t="s">
        <v>21271</v>
      </c>
      <c r="I11045" s="142" t="s">
        <v>1696</v>
      </c>
      <c r="J11045" s="142" t="n">
        <v>83.65</v>
      </c>
    </row>
    <row r="11046" customFormat="false" ht="12.75" hidden="false" customHeight="false" outlineLevel="0" collapsed="false">
      <c r="A11046" s="142" t="s">
        <v>21412</v>
      </c>
      <c r="B11046" s="663" t="str">
        <f aca="false">C11046&amp;D11046&amp;E11046&amp;F11046&amp;G11046&amp;H11046</f>
        <v>ALVENARIA DE BLOCOS DE CONCRETO 20X20X40CM,ASSENTES COM ARGAMASSA DE CIMENTO,CAL HIDRATADA ADITIVADA E AREIA NO TRACO 1:1:10,EM PAREDES DE 0,20M DE ESPESSURA,COM VAOS OU ARESTAS,ATE 3,00M DE ALTURA E MEDIDA PELA AREA REAL</v>
      </c>
      <c r="C11046" s="142" t="s">
        <v>21374</v>
      </c>
      <c r="D11046" s="142" t="s">
        <v>21413</v>
      </c>
      <c r="E11046" s="142" t="s">
        <v>21414</v>
      </c>
      <c r="F11046" s="142" t="s">
        <v>21389</v>
      </c>
      <c r="I11046" s="142" t="s">
        <v>1696</v>
      </c>
      <c r="J11046" s="142" t="n">
        <v>93.35</v>
      </c>
    </row>
    <row r="11047" customFormat="false" ht="12.75" hidden="false" customHeight="false" outlineLevel="0" collapsed="false">
      <c r="A11047" s="142" t="s">
        <v>21415</v>
      </c>
      <c r="B11047" s="663" t="str">
        <f aca="false">C11047&amp;D11047&amp;E11047&amp;F11047&amp;G11047&amp;H11047</f>
        <v>ALVENARIA DE BLOCOS DE CONCRETO 20X20X40CM,ASSENTES COM ARGAMASSA DE CIMENTO,CAL HIDRATADA ADITIVADA E AREIA NO TRACO 1:1:10,EM PAREDES DE 0,20M DE ESPESSURA,COM VAOS OU ARESTAS,ATE 3,00M DE ALTURA E MEDIDA PELA AREA REAL</v>
      </c>
      <c r="C11047" s="142" t="s">
        <v>21374</v>
      </c>
      <c r="D11047" s="142" t="s">
        <v>21413</v>
      </c>
      <c r="E11047" s="142" t="s">
        <v>21414</v>
      </c>
      <c r="F11047" s="142" t="s">
        <v>21389</v>
      </c>
      <c r="I11047" s="142" t="s">
        <v>1696</v>
      </c>
      <c r="J11047" s="142" t="n">
        <v>86.98</v>
      </c>
    </row>
    <row r="11048" customFormat="false" ht="12.75" hidden="false" customHeight="false" outlineLevel="0" collapsed="false">
      <c r="A11048" s="142" t="s">
        <v>21416</v>
      </c>
      <c r="B11048" s="663" t="str">
        <f aca="false">C11048&amp;D11048&amp;E11048&amp;F11048&amp;G11048&amp;H11048</f>
        <v>ALVENARIA DE BLOCOS DE CONCRETO 20X20X40CM,ASSENTES COM ARGAMASSA DE CIMENTO,CAL HIDRATADA ADITIVADA E AREIA,NO TRACO 1:1:10,EM PAREDES DE 0,20M DE ESPESSURA,DE SUPERFICIE CORRIDA,DE 3,00M A 4,50M DE ALTURA E MEDIDA PELA AREA REAL</v>
      </c>
      <c r="C11048" s="142" t="s">
        <v>21374</v>
      </c>
      <c r="D11048" s="142" t="s">
        <v>21384</v>
      </c>
      <c r="E11048" s="142" t="s">
        <v>21410</v>
      </c>
      <c r="F11048" s="142" t="s">
        <v>21392</v>
      </c>
      <c r="I11048" s="142" t="s">
        <v>1696</v>
      </c>
      <c r="J11048" s="142" t="n">
        <v>104.9</v>
      </c>
    </row>
    <row r="11049" customFormat="false" ht="12.75" hidden="false" customHeight="false" outlineLevel="0" collapsed="false">
      <c r="A11049" s="142" t="s">
        <v>21417</v>
      </c>
      <c r="B11049" s="663" t="str">
        <f aca="false">C11049&amp;D11049&amp;E11049&amp;F11049&amp;G11049&amp;H11049</f>
        <v>ALVENARIA DE BLOCOS DE CONCRETO 20X20X40CM,ASSENTES COM ARGAMASSA DE CIMENTO,CAL HIDRATADA ADITIVADA E AREIA,NO TRACO 1:1:10,EM PAREDES DE 0,20M DE ESPESSURA,DE SUPERFICIE CORRIDA,DE 3,00M A 4,50M DE ALTURA E MEDIDA PELA AREA REAL</v>
      </c>
      <c r="C11049" s="142" t="s">
        <v>21374</v>
      </c>
      <c r="D11049" s="142" t="s">
        <v>21384</v>
      </c>
      <c r="E11049" s="142" t="s">
        <v>21410</v>
      </c>
      <c r="F11049" s="142" t="s">
        <v>21392</v>
      </c>
      <c r="I11049" s="142" t="s">
        <v>1696</v>
      </c>
      <c r="J11049" s="142" t="n">
        <v>96.99</v>
      </c>
    </row>
    <row r="11050" customFormat="false" ht="12.75" hidden="false" customHeight="false" outlineLevel="0" collapsed="false">
      <c r="A11050" s="142" t="s">
        <v>21418</v>
      </c>
      <c r="B11050" s="663" t="str">
        <f aca="false">C11050&amp;D11050&amp;E11050&amp;F11050&amp;G11050&amp;H11050</f>
        <v>ALVENARIA DE BLOCOS DE CONCRETO 20X20X40CM,ASSENTES COM ARGAMASSA DE CIMENTO,CAL HIDRATADA ADITIVADA E AREIA,NO TRACO 1:1:10,EM PAREDES DE 0,20M DE ESPESSURA,COM VAOS OU ARESTAS,DE 3,00M A 4,50M DE ALTURA E MEDIDA PELA AREA REAL</v>
      </c>
      <c r="C11050" s="142" t="s">
        <v>21374</v>
      </c>
      <c r="D11050" s="142" t="s">
        <v>21384</v>
      </c>
      <c r="E11050" s="142" t="s">
        <v>21419</v>
      </c>
      <c r="F11050" s="142" t="s">
        <v>21396</v>
      </c>
      <c r="I11050" s="142" t="s">
        <v>1696</v>
      </c>
      <c r="J11050" s="142" t="n">
        <v>112.59</v>
      </c>
    </row>
    <row r="11051" customFormat="false" ht="12.75" hidden="false" customHeight="false" outlineLevel="0" collapsed="false">
      <c r="A11051" s="142" t="s">
        <v>21420</v>
      </c>
      <c r="B11051" s="663" t="str">
        <f aca="false">C11051&amp;D11051&amp;E11051&amp;F11051&amp;G11051&amp;H11051</f>
        <v>ALVENARIA DE BLOCOS DE CONCRETO 20X20X40CM,ASSENTES COM ARGAMASSA DE CIMENTO,CAL HIDRATADA ADITIVADA E AREIA,NO TRACO 1:1:10,EM PAREDES DE 0,20M DE ESPESSURA,COM VAOS OU ARESTAS,DE 3,00M A 4,50M DE ALTURA E MEDIDA PELA AREA REAL</v>
      </c>
      <c r="C11051" s="142" t="s">
        <v>21374</v>
      </c>
      <c r="D11051" s="142" t="s">
        <v>21384</v>
      </c>
      <c r="E11051" s="142" t="s">
        <v>21419</v>
      </c>
      <c r="F11051" s="142" t="s">
        <v>21396</v>
      </c>
      <c r="I11051" s="142" t="s">
        <v>1696</v>
      </c>
      <c r="J11051" s="142" t="n">
        <v>103.65</v>
      </c>
    </row>
    <row r="11052" customFormat="false" ht="12.75" hidden="false" customHeight="false" outlineLevel="0" collapsed="false">
      <c r="A11052" s="142" t="s">
        <v>21421</v>
      </c>
      <c r="B11052" s="663" t="str">
        <f aca="false">C11052&amp;D11052&amp;E11052&amp;F11052&amp;G11052&amp;H11052</f>
        <v>ALVENARIA PARA CAIXAS ENTERRADAS,ATE 0,80M DE PROFUNDIDADE,COM BLOCOS DE CONCRETO DE 10X20X40CM,COM ARGAMASSA DE CIMENTO E AREIA,NO TRACO 1:4 E CONCRETO 20MPA,PARA PREENCHIMENTO DOS FUROS DOS MESMOS,EM PAREDES DE MEIA VEZ(0,10M)</v>
      </c>
      <c r="C11052" s="142" t="s">
        <v>21422</v>
      </c>
      <c r="D11052" s="142" t="s">
        <v>21423</v>
      </c>
      <c r="E11052" s="142" t="s">
        <v>21424</v>
      </c>
      <c r="F11052" s="142" t="s">
        <v>21425</v>
      </c>
      <c r="I11052" s="142" t="s">
        <v>1696</v>
      </c>
      <c r="J11052" s="142" t="n">
        <v>72.63</v>
      </c>
    </row>
    <row r="11053" customFormat="false" ht="12.75" hidden="false" customHeight="false" outlineLevel="0" collapsed="false">
      <c r="A11053" s="142" t="s">
        <v>21426</v>
      </c>
      <c r="B11053" s="663" t="str">
        <f aca="false">C11053&amp;D11053&amp;E11053&amp;F11053&amp;G11053&amp;H11053</f>
        <v>ALVENARIA PARA CAIXAS ENTERRADAS,ATE 0,80M DE PROFUNDIDADE,COM BLOCOS DE CONCRETO DE 10X20X40CM,COM ARGAMASSA DE CIMENTO E AREIA,NO TRACO 1:4 E CONCRETO 20MPA,PARA PREENCHIMENTO DOS FUROS DOS MESMOS,EM PAREDES DE MEIA VEZ(0,10M)</v>
      </c>
      <c r="C11053" s="142" t="s">
        <v>21422</v>
      </c>
      <c r="D11053" s="142" t="s">
        <v>21423</v>
      </c>
      <c r="E11053" s="142" t="s">
        <v>21424</v>
      </c>
      <c r="F11053" s="142" t="s">
        <v>21425</v>
      </c>
      <c r="I11053" s="142" t="s">
        <v>1696</v>
      </c>
      <c r="J11053" s="142" t="n">
        <v>67.93</v>
      </c>
    </row>
    <row r="11054" customFormat="false" ht="12.75" hidden="false" customHeight="false" outlineLevel="0" collapsed="false">
      <c r="A11054" s="142" t="s">
        <v>21427</v>
      </c>
      <c r="B11054" s="663" t="str">
        <f aca="false">C11054&amp;D11054&amp;E11054&amp;F11054&amp;G11054&amp;H11054</f>
        <v>ALVENARIA PARA CAIXAS ENTERRADAS,ATE 1,60M DE PROFUNDIDADE,COM BLOCOS DE CONCRETO DE 20X20X40CM,COM ARGAMASSA DE CIMENTOE AREIA,NO TRACO 1:4 E CONCRETO 20MPA,PARA PREENCHIMENTO DOS FUROS DOS MESMOS,EM PAREDES DE UMA VEZ(0,20M)</v>
      </c>
      <c r="C11054" s="142" t="s">
        <v>21428</v>
      </c>
      <c r="D11054" s="142" t="s">
        <v>21429</v>
      </c>
      <c r="E11054" s="142" t="s">
        <v>21430</v>
      </c>
      <c r="F11054" s="142" t="s">
        <v>21431</v>
      </c>
      <c r="I11054" s="142" t="s">
        <v>1696</v>
      </c>
      <c r="J11054" s="142" t="n">
        <v>117.46</v>
      </c>
    </row>
    <row r="11055" customFormat="false" ht="12.75" hidden="false" customHeight="false" outlineLevel="0" collapsed="false">
      <c r="A11055" s="142" t="s">
        <v>21432</v>
      </c>
      <c r="B11055" s="663" t="str">
        <f aca="false">C11055&amp;D11055&amp;E11055&amp;F11055&amp;G11055&amp;H11055</f>
        <v>ALVENARIA PARA CAIXAS ENTERRADAS,ATE 1,60M DE PROFUNDIDADE,COM BLOCOS DE CONCRETO DE 20X20X40CM,COM ARGAMASSA DE CIMENTOE AREIA,NO TRACO 1:4 E CONCRETO 20MPA,PARA PREENCHIMENTO DOS FUROS DOS MESMOS,EM PAREDES DE UMA VEZ(0,20M)</v>
      </c>
      <c r="C11055" s="142" t="s">
        <v>21428</v>
      </c>
      <c r="D11055" s="142" t="s">
        <v>21429</v>
      </c>
      <c r="E11055" s="142" t="s">
        <v>21430</v>
      </c>
      <c r="F11055" s="142" t="s">
        <v>21431</v>
      </c>
      <c r="I11055" s="142" t="s">
        <v>1696</v>
      </c>
      <c r="J11055" s="142" t="n">
        <v>112.16</v>
      </c>
    </row>
    <row r="11056" customFormat="false" ht="12.75" hidden="false" customHeight="false" outlineLevel="0" collapsed="false">
      <c r="A11056" s="142" t="s">
        <v>21433</v>
      </c>
      <c r="B11056" s="663" t="str">
        <f aca="false">C11056&amp;D11056&amp;E11056&amp;F11056&amp;G11056&amp;H11056</f>
        <v>ALVENARIA PARA CAIXAS ENTERRADAS,ATE 3,00M DE PROFUNDIDADE,COM BLOCOS DE CONCRETO DE 20X20X40CM,COM ARGAMASSA DE CIMENTOE AREIA,NO TRACO 1:4 E CONCRETO 20MPA,PARA PREENCHIMENTO DOS FUROS DOS MESMOS,EM PAREDES DE UMA VEZ(0,20M)</v>
      </c>
      <c r="C11056" s="142" t="s">
        <v>21434</v>
      </c>
      <c r="D11056" s="142" t="s">
        <v>21429</v>
      </c>
      <c r="E11056" s="142" t="s">
        <v>21430</v>
      </c>
      <c r="F11056" s="142" t="s">
        <v>21431</v>
      </c>
      <c r="I11056" s="142" t="s">
        <v>1696</v>
      </c>
      <c r="J11056" s="142" t="n">
        <v>125.16</v>
      </c>
    </row>
    <row r="11057" customFormat="false" ht="12.75" hidden="false" customHeight="false" outlineLevel="0" collapsed="false">
      <c r="A11057" s="142" t="s">
        <v>21435</v>
      </c>
      <c r="B11057" s="663" t="str">
        <f aca="false">C11057&amp;D11057&amp;E11057&amp;F11057&amp;G11057&amp;H11057</f>
        <v>ALVENARIA PARA CAIXAS ENTERRADAS,ATE 3,00M DE PROFUNDIDADE,COM BLOCOS DE CONCRETO DE 20X20X40CM,COM ARGAMASSA DE CIMENTOE AREIA,NO TRACO 1:4 E CONCRETO 20MPA,PARA PREENCHIMENTO DOS FUROS DOS MESMOS,EM PAREDES DE UMA VEZ(0,20M)</v>
      </c>
      <c r="C11057" s="142" t="s">
        <v>21434</v>
      </c>
      <c r="D11057" s="142" t="s">
        <v>21429</v>
      </c>
      <c r="E11057" s="142" t="s">
        <v>21430</v>
      </c>
      <c r="F11057" s="142" t="s">
        <v>21431</v>
      </c>
      <c r="I11057" s="142" t="s">
        <v>1696</v>
      </c>
      <c r="J11057" s="142" t="n">
        <v>118.83</v>
      </c>
    </row>
    <row r="11058" customFormat="false" ht="12.75" hidden="false" customHeight="false" outlineLevel="0" collapsed="false">
      <c r="A11058" s="142" t="s">
        <v>21436</v>
      </c>
      <c r="B11058" s="663" t="str">
        <f aca="false">C11058&amp;D11058&amp;E11058&amp;F11058&amp;G11058&amp;H11058</f>
        <v>ALVENARIA DE BLOCOS DE CONCRETO ESTRUTURAL 15X20X40CM,ASSENTES COM ARGAMASSA DE CIMENTO E AREIA,NO TRACO 1:8,EM PAREDESDE 0,15M DE ESPESSURA,DE SUPERFICIE CORRIDA ATE 3,00M DE ALTURA E MEDIDA PELA AREA REAL</v>
      </c>
      <c r="C11058" s="142" t="s">
        <v>21437</v>
      </c>
      <c r="D11058" s="142" t="s">
        <v>21438</v>
      </c>
      <c r="E11058" s="142" t="s">
        <v>21439</v>
      </c>
      <c r="F11058" s="142" t="s">
        <v>21200</v>
      </c>
      <c r="I11058" s="142" t="s">
        <v>1696</v>
      </c>
      <c r="J11058" s="142" t="n">
        <v>68.17</v>
      </c>
    </row>
    <row r="11059" customFormat="false" ht="12.75" hidden="false" customHeight="false" outlineLevel="0" collapsed="false">
      <c r="A11059" s="142" t="s">
        <v>21440</v>
      </c>
      <c r="B11059" s="663" t="str">
        <f aca="false">C11059&amp;D11059&amp;E11059&amp;F11059&amp;G11059&amp;H11059</f>
        <v>ALVENARIA DE BLOCOS DE CONCRETO ESTRUTURAL 15X20X40CM,ASSENTES COM ARGAMASSA DE CIMENTO E AREIA,NO TRACO 1:8,EM PAREDESDE 0,15M DE ESPESSURA,DE SUPERFICIE CORRIDA ATE 3,00M DE ALTURA E MEDIDA PELA AREA REAL</v>
      </c>
      <c r="C11059" s="142" t="s">
        <v>21437</v>
      </c>
      <c r="D11059" s="142" t="s">
        <v>21438</v>
      </c>
      <c r="E11059" s="142" t="s">
        <v>21439</v>
      </c>
      <c r="F11059" s="142" t="s">
        <v>21200</v>
      </c>
      <c r="I11059" s="142" t="s">
        <v>1696</v>
      </c>
      <c r="J11059" s="142" t="n">
        <v>63.71</v>
      </c>
    </row>
    <row r="11060" customFormat="false" ht="12.75" hidden="false" customHeight="false" outlineLevel="0" collapsed="false">
      <c r="A11060" s="142" t="s">
        <v>21441</v>
      </c>
      <c r="B11060" s="663" t="str">
        <f aca="false">C11060&amp;D11060&amp;E11060&amp;F11060&amp;G11060&amp;H11060</f>
        <v>ALVENARIA DE BLOCOS DE CONCRETO ESTRUTURAL 15X20X40CM,ASSENTES COM ARGAMASSA DE CIMENTO E AREIA,NO TRACO 1:8,EM PAREDESDE 0,15M DE ESPESSURA,COM VAOS OU ARESTAS,ATE 3,00M DE ALTURA E MEDIDA PELA AREA REAL</v>
      </c>
      <c r="C11060" s="142" t="s">
        <v>21437</v>
      </c>
      <c r="D11060" s="142" t="s">
        <v>21438</v>
      </c>
      <c r="E11060" s="142" t="s">
        <v>21442</v>
      </c>
      <c r="F11060" s="142" t="s">
        <v>21204</v>
      </c>
      <c r="I11060" s="142" t="s">
        <v>1696</v>
      </c>
      <c r="J11060" s="142" t="n">
        <v>70.86</v>
      </c>
    </row>
    <row r="11061" customFormat="false" ht="12.75" hidden="false" customHeight="false" outlineLevel="0" collapsed="false">
      <c r="A11061" s="142" t="s">
        <v>21443</v>
      </c>
      <c r="B11061" s="663" t="str">
        <f aca="false">C11061&amp;D11061&amp;E11061&amp;F11061&amp;G11061&amp;H11061</f>
        <v>ALVENARIA DE BLOCOS DE CONCRETO ESTRUTURAL 15X20X40CM,ASSENTES COM ARGAMASSA DE CIMENTO E AREIA,NO TRACO 1:8,EM PAREDESDE 0,15M DE ESPESSURA,COM VAOS OU ARESTAS,ATE 3,00M DE ALTURA E MEDIDA PELA AREA REAL</v>
      </c>
      <c r="C11061" s="142" t="s">
        <v>21437</v>
      </c>
      <c r="D11061" s="142" t="s">
        <v>21438</v>
      </c>
      <c r="E11061" s="142" t="s">
        <v>21442</v>
      </c>
      <c r="F11061" s="142" t="s">
        <v>21204</v>
      </c>
      <c r="I11061" s="142" t="s">
        <v>1696</v>
      </c>
      <c r="J11061" s="142" t="n">
        <v>66.05</v>
      </c>
    </row>
    <row r="11062" customFormat="false" ht="12.75" hidden="false" customHeight="false" outlineLevel="0" collapsed="false">
      <c r="A11062" s="142" t="s">
        <v>21444</v>
      </c>
      <c r="B11062" s="663" t="str">
        <f aca="false">C11062&amp;D11062&amp;E11062&amp;F11062&amp;G11062&amp;H11062</f>
        <v>ALVENARIA DE BLOCOS DE CONCRETO ESTRUTURAL 15X20X40CM,ASSENTES COM ARGAMASSA DE CIMENTO E AREIA,NO TRACO 1:8,EM PAREDESDE 0,15M DE ESPESSURA,DE SUPERFICIE CORRIDA,DE 3,00M ATE 4,50M DE ALTURA E MEDIDA PELA AREA REAL</v>
      </c>
      <c r="C11062" s="142" t="s">
        <v>21437</v>
      </c>
      <c r="D11062" s="142" t="s">
        <v>21438</v>
      </c>
      <c r="E11062" s="142" t="s">
        <v>21445</v>
      </c>
      <c r="F11062" s="142" t="s">
        <v>21334</v>
      </c>
      <c r="I11062" s="142" t="s">
        <v>1696</v>
      </c>
      <c r="J11062" s="142" t="n">
        <v>79.71</v>
      </c>
    </row>
    <row r="11063" customFormat="false" ht="12.75" hidden="false" customHeight="false" outlineLevel="0" collapsed="false">
      <c r="A11063" s="142" t="s">
        <v>21446</v>
      </c>
      <c r="B11063" s="663" t="str">
        <f aca="false">C11063&amp;D11063&amp;E11063&amp;F11063&amp;G11063&amp;H11063</f>
        <v>ALVENARIA DE BLOCOS DE CONCRETO ESTRUTURAL 15X20X40CM,ASSENTES COM ARGAMASSA DE CIMENTO E AREIA,NO TRACO 1:8,EM PAREDESDE 0,15M DE ESPESSURA,DE SUPERFICIE CORRIDA,DE 3,00M ATE 4,50M DE ALTURA E MEDIDA PELA AREA REAL</v>
      </c>
      <c r="C11063" s="142" t="s">
        <v>21437</v>
      </c>
      <c r="D11063" s="142" t="s">
        <v>21438</v>
      </c>
      <c r="E11063" s="142" t="s">
        <v>21445</v>
      </c>
      <c r="F11063" s="142" t="s">
        <v>21334</v>
      </c>
      <c r="I11063" s="142" t="s">
        <v>1696</v>
      </c>
      <c r="J11063" s="142" t="n">
        <v>73.72</v>
      </c>
    </row>
    <row r="11064" customFormat="false" ht="12.75" hidden="false" customHeight="false" outlineLevel="0" collapsed="false">
      <c r="A11064" s="142" t="s">
        <v>21447</v>
      </c>
      <c r="B11064" s="663" t="str">
        <f aca="false">C11064&amp;D11064&amp;E11064&amp;F11064&amp;G11064&amp;H11064</f>
        <v>ALVENARIA DE BLOCOS DE CONCRETO ESTRUTURAL 15X20X40CM,ASSENTES COM ARGAMASSA DE CIMENTO E AREIA,NO TRACO 1:8,EM PAREDESDE 0,15M DE ESPESSURA,COM VAOS OU ARESTAS,DE 3,00M A 4,50M DE ALTURA E MEDIDA PELA AREA REAL</v>
      </c>
      <c r="C11064" s="142" t="s">
        <v>21437</v>
      </c>
      <c r="D11064" s="142" t="s">
        <v>21438</v>
      </c>
      <c r="E11064" s="142" t="s">
        <v>21448</v>
      </c>
      <c r="F11064" s="142" t="s">
        <v>21302</v>
      </c>
      <c r="I11064" s="142" t="s">
        <v>1696</v>
      </c>
      <c r="J11064" s="142" t="n">
        <v>85.48</v>
      </c>
    </row>
    <row r="11065" customFormat="false" ht="12.75" hidden="false" customHeight="false" outlineLevel="0" collapsed="false">
      <c r="A11065" s="142" t="s">
        <v>21449</v>
      </c>
      <c r="B11065" s="663" t="str">
        <f aca="false">C11065&amp;D11065&amp;E11065&amp;F11065&amp;G11065&amp;H11065</f>
        <v>ALVENARIA DE BLOCOS DE CONCRETO ESTRUTURAL 15X20X40CM,ASSENTES COM ARGAMASSA DE CIMENTO E AREIA,NO TRACO 1:8,EM PAREDESDE 0,15M DE ESPESSURA,COM VAOS OU ARESTAS,DE 3,00M A 4,50M DE ALTURA E MEDIDA PELA AREA REAL</v>
      </c>
      <c r="C11065" s="142" t="s">
        <v>21437</v>
      </c>
      <c r="D11065" s="142" t="s">
        <v>21438</v>
      </c>
      <c r="E11065" s="142" t="s">
        <v>21448</v>
      </c>
      <c r="F11065" s="142" t="s">
        <v>21302</v>
      </c>
      <c r="I11065" s="142" t="s">
        <v>1696</v>
      </c>
      <c r="J11065" s="142" t="n">
        <v>78.72</v>
      </c>
    </row>
    <row r="11066" customFormat="false" ht="12.75" hidden="false" customHeight="false" outlineLevel="0" collapsed="false">
      <c r="A11066" s="142" t="s">
        <v>21450</v>
      </c>
      <c r="B11066" s="663" t="str">
        <f aca="false">C11066&amp;D11066&amp;E11066&amp;F11066&amp;G11066&amp;H11066</f>
        <v>ALVENARIA DE BLOCOS DE CONCRETO ESTRUTURAL 15X20X40CM,ASSENTES COM ARGAMASSA DE CIMENTO,CAL HIDRATADA ADITIVADA E AREIA,NO TRACO 1:1:8,EM PAREDES DE 15CM DE ESPESSURA,DE SUPERFICIE CORRIDA ATE 3,00M DE ALTURA E MEDIDA PELA AREA REAL</v>
      </c>
      <c r="C11066" s="142" t="s">
        <v>21437</v>
      </c>
      <c r="D11066" s="142" t="s">
        <v>21451</v>
      </c>
      <c r="E11066" s="142" t="s">
        <v>21452</v>
      </c>
      <c r="F11066" s="142" t="s">
        <v>21453</v>
      </c>
      <c r="I11066" s="142" t="s">
        <v>1696</v>
      </c>
      <c r="J11066" s="142" t="n">
        <v>68.9</v>
      </c>
    </row>
    <row r="11067" customFormat="false" ht="12.75" hidden="false" customHeight="false" outlineLevel="0" collapsed="false">
      <c r="A11067" s="142" t="s">
        <v>21454</v>
      </c>
      <c r="B11067" s="663" t="str">
        <f aca="false">C11067&amp;D11067&amp;E11067&amp;F11067&amp;G11067&amp;H11067</f>
        <v>ALVENARIA DE BLOCOS DE CONCRETO ESTRUTURAL 15X20X40CM,ASSENTES COM ARGAMASSA DE CIMENTO,CAL HIDRATADA ADITIVADA E AREIA,NO TRACO 1:1:8,EM PAREDES DE 15CM DE ESPESSURA,DE SUPERFICIE CORRIDA ATE 3,00M DE ALTURA E MEDIDA PELA AREA REAL</v>
      </c>
      <c r="C11067" s="142" t="s">
        <v>21437</v>
      </c>
      <c r="D11067" s="142" t="s">
        <v>21451</v>
      </c>
      <c r="E11067" s="142" t="s">
        <v>21452</v>
      </c>
      <c r="F11067" s="142" t="s">
        <v>21453</v>
      </c>
      <c r="I11067" s="142" t="s">
        <v>1696</v>
      </c>
      <c r="J11067" s="142" t="n">
        <v>64.49</v>
      </c>
    </row>
    <row r="11068" customFormat="false" ht="12.75" hidden="false" customHeight="false" outlineLevel="0" collapsed="false">
      <c r="A11068" s="142" t="s">
        <v>21455</v>
      </c>
      <c r="B11068" s="663" t="str">
        <f aca="false">C11068&amp;D11068&amp;E11068&amp;F11068&amp;G11068&amp;H11068</f>
        <v>ALVENARIA DE BLOCOS DE CONCRETO ESTRUTURAL 15X20X40CM,ASSENTES COM ARGAMASSA DE CIMENTO,CAL HIDRATADA ADITIVADA E AREIA,NO TRACO 1:1:8,EM PAREDES DE 15CM DE ESPESSURA,COM VAOS OU ARESTAS,ATE 3,00 DE ALTURA E MEDIDA PELA AREA REAL</v>
      </c>
      <c r="C11068" s="142" t="s">
        <v>21437</v>
      </c>
      <c r="D11068" s="142" t="s">
        <v>21451</v>
      </c>
      <c r="E11068" s="142" t="s">
        <v>21456</v>
      </c>
      <c r="F11068" s="142" t="s">
        <v>21457</v>
      </c>
      <c r="I11068" s="142" t="s">
        <v>1696</v>
      </c>
      <c r="J11068" s="142" t="n">
        <v>71.59</v>
      </c>
    </row>
    <row r="11069" customFormat="false" ht="12.75" hidden="false" customHeight="false" outlineLevel="0" collapsed="false">
      <c r="A11069" s="142" t="s">
        <v>21458</v>
      </c>
      <c r="B11069" s="663" t="str">
        <f aca="false">C11069&amp;D11069&amp;E11069&amp;F11069&amp;G11069&amp;H11069</f>
        <v>ALVENARIA DE BLOCOS DE CONCRETO ESTRUTURAL 15X20X40CM,ASSENTES COM ARGAMASSA DE CIMENTO,CAL HIDRATADA ADITIVADA E AREIA,NO TRACO 1:1:8,EM PAREDES DE 15CM DE ESPESSURA,COM VAOS OU ARESTAS,ATE 3,00 DE ALTURA E MEDIDA PELA AREA REAL</v>
      </c>
      <c r="C11069" s="142" t="s">
        <v>21437</v>
      </c>
      <c r="D11069" s="142" t="s">
        <v>21451</v>
      </c>
      <c r="E11069" s="142" t="s">
        <v>21456</v>
      </c>
      <c r="F11069" s="142" t="s">
        <v>21457</v>
      </c>
      <c r="I11069" s="142" t="s">
        <v>1696</v>
      </c>
      <c r="J11069" s="142" t="n">
        <v>66.82</v>
      </c>
    </row>
    <row r="11070" customFormat="false" ht="12.75" hidden="false" customHeight="false" outlineLevel="0" collapsed="false">
      <c r="A11070" s="142" t="s">
        <v>21459</v>
      </c>
      <c r="B11070" s="663" t="str">
        <f aca="false">C11070&amp;D11070&amp;E11070&amp;F11070&amp;G11070&amp;H11070</f>
        <v>ALVENARIA DE BLOCOS DE CONCRETO ESTRUTURAL 15X20X40CM,ASSENTES COM ARGAMASSA DE CIMENTO,CAL HIDRATADA ADITIVADA E AREIA,NO TRACO 1:1:8,EM PAREDES DE 15CM DE ESPESSURA,DE SUPERFICIE CORRIDA DE 3,00M A 4,50M DE ALTURA E MEDIDA PELA AREA REAL</v>
      </c>
      <c r="C11070" s="142" t="s">
        <v>21437</v>
      </c>
      <c r="D11070" s="142" t="s">
        <v>21451</v>
      </c>
      <c r="E11070" s="142" t="s">
        <v>21452</v>
      </c>
      <c r="F11070" s="142" t="s">
        <v>21460</v>
      </c>
      <c r="I11070" s="142" t="s">
        <v>1696</v>
      </c>
      <c r="J11070" s="142" t="n">
        <v>80.44</v>
      </c>
    </row>
    <row r="11071" customFormat="false" ht="12.75" hidden="false" customHeight="false" outlineLevel="0" collapsed="false">
      <c r="A11071" s="142" t="s">
        <v>21461</v>
      </c>
      <c r="B11071" s="663" t="str">
        <f aca="false">C11071&amp;D11071&amp;E11071&amp;F11071&amp;G11071&amp;H11071</f>
        <v>ALVENARIA DE BLOCOS DE CONCRETO ESTRUTURAL 15X20X40CM,ASSENTES COM ARGAMASSA DE CIMENTO,CAL HIDRATADA ADITIVADA E AREIA,NO TRACO 1:1:8,EM PAREDES DE 15CM DE ESPESSURA,DE SUPERFICIE CORRIDA DE 3,00M A 4,50M DE ALTURA E MEDIDA PELA AREA REAL</v>
      </c>
      <c r="C11071" s="142" t="s">
        <v>21437</v>
      </c>
      <c r="D11071" s="142" t="s">
        <v>21451</v>
      </c>
      <c r="E11071" s="142" t="s">
        <v>21452</v>
      </c>
      <c r="F11071" s="142" t="s">
        <v>21460</v>
      </c>
      <c r="I11071" s="142" t="s">
        <v>1696</v>
      </c>
      <c r="J11071" s="142" t="n">
        <v>74.49</v>
      </c>
    </row>
    <row r="11072" customFormat="false" ht="12.75" hidden="false" customHeight="false" outlineLevel="0" collapsed="false">
      <c r="A11072" s="142" t="s">
        <v>21462</v>
      </c>
      <c r="B11072" s="663" t="str">
        <f aca="false">C11072&amp;D11072&amp;E11072&amp;F11072&amp;G11072&amp;H11072</f>
        <v>ALVENARIA DE BLOCOS DE CONCRETO ESTRUTURAL 15X20X40CM,ASSENTES COM ARGAMASSA DE CIMENTO,CAL HIDRATADA ADITIVADA E AREIA,NO TRACO 1:1:8,EM PAREDES DE 15CM DE ESPESSURA,COM VAOS OU ARESTAS,DE 3,00M A 4,50M DE ALTURA E MEDIDA PELA AREA REAL</v>
      </c>
      <c r="C11072" s="142" t="s">
        <v>21437</v>
      </c>
      <c r="D11072" s="142" t="s">
        <v>21451</v>
      </c>
      <c r="E11072" s="142" t="s">
        <v>21456</v>
      </c>
      <c r="F11072" s="142" t="s">
        <v>21463</v>
      </c>
      <c r="I11072" s="142" t="s">
        <v>1696</v>
      </c>
      <c r="J11072" s="142" t="n">
        <v>86.21</v>
      </c>
    </row>
    <row r="11073" customFormat="false" ht="12.75" hidden="false" customHeight="false" outlineLevel="0" collapsed="false">
      <c r="A11073" s="142" t="s">
        <v>21464</v>
      </c>
      <c r="B11073" s="663" t="str">
        <f aca="false">C11073&amp;D11073&amp;E11073&amp;F11073&amp;G11073&amp;H11073</f>
        <v>ALVENARIA DE BLOCOS DE CONCRETO ESTRUTURAL 15X20X40CM,ASSENTES COM ARGAMASSA DE CIMENTO,CAL HIDRATADA ADITIVADA E AREIA,NO TRACO 1:1:8,EM PAREDES DE 15CM DE ESPESSURA,COM VAOS OU ARESTAS,DE 3,00M A 4,50M DE ALTURA E MEDIDA PELA AREA REAL</v>
      </c>
      <c r="C11073" s="142" t="s">
        <v>21437</v>
      </c>
      <c r="D11073" s="142" t="s">
        <v>21451</v>
      </c>
      <c r="E11073" s="142" t="s">
        <v>21456</v>
      </c>
      <c r="F11073" s="142" t="s">
        <v>21463</v>
      </c>
      <c r="I11073" s="142" t="s">
        <v>1696</v>
      </c>
      <c r="J11073" s="142" t="n">
        <v>79.49</v>
      </c>
    </row>
    <row r="11074" customFormat="false" ht="12.75" hidden="false" customHeight="false" outlineLevel="0" collapsed="false">
      <c r="A11074" s="142" t="s">
        <v>21465</v>
      </c>
      <c r="B11074" s="663" t="str">
        <f aca="false">C11074&amp;D11074&amp;E11074&amp;F11074&amp;G11074&amp;H11074</f>
        <v>PAREDE DE BLOCOS CERAMICOS VAZADOS(COBOGO),DE 10X10X10CM,ASSENTES COM ARGAMASSA DE CIMENTO E AREIA,NO TRACO 1:4,LEVANDOUM VERGALHAO DE 4,2MM EM CADA JUNTA HORIZONTAL,PRESO NAS EXTREMIDADES A ESTRUTURA OU ALVENARIA EXISTENTE</v>
      </c>
      <c r="C11074" s="142" t="s">
        <v>21466</v>
      </c>
      <c r="D11074" s="142" t="s">
        <v>21467</v>
      </c>
      <c r="E11074" s="142" t="s">
        <v>21468</v>
      </c>
      <c r="F11074" s="142" t="s">
        <v>21469</v>
      </c>
      <c r="I11074" s="142" t="s">
        <v>1696</v>
      </c>
      <c r="J11074" s="142" t="n">
        <v>188.04</v>
      </c>
    </row>
    <row r="11075" customFormat="false" ht="12.75" hidden="false" customHeight="false" outlineLevel="0" collapsed="false">
      <c r="A11075" s="142" t="s">
        <v>21470</v>
      </c>
      <c r="B11075" s="663" t="str">
        <f aca="false">C11075&amp;D11075&amp;E11075&amp;F11075&amp;G11075&amp;H11075</f>
        <v>PAREDE DE BLOCOS CERAMICOS VAZADOS(COBOGO),DE 10X10X10CM,ASSENTES COM ARGAMASSA DE CIMENTO E AREIA,NO TRACO 1:4,LEVANDOUM VERGALHAO DE 4,2MM EM CADA JUNTA HORIZONTAL,PRESO NAS EXTREMIDADES A ESTRUTURA OU ALVENARIA EXISTENTE</v>
      </c>
      <c r="C11075" s="142" t="s">
        <v>21466</v>
      </c>
      <c r="D11075" s="142" t="s">
        <v>21467</v>
      </c>
      <c r="E11075" s="142" t="s">
        <v>21468</v>
      </c>
      <c r="F11075" s="142" t="s">
        <v>21469</v>
      </c>
      <c r="I11075" s="142" t="s">
        <v>1696</v>
      </c>
      <c r="J11075" s="142" t="n">
        <v>177.68</v>
      </c>
    </row>
    <row r="11076" customFormat="false" ht="12.75" hidden="false" customHeight="false" outlineLevel="0" collapsed="false">
      <c r="A11076" s="142" t="s">
        <v>21471</v>
      </c>
      <c r="B11076" s="663" t="str">
        <f aca="false">C11076&amp;D11076&amp;E11076&amp;F11076&amp;G11076&amp;H11076</f>
        <v>PAREDE DE BLOCOS VAZADOS(COBOGO),DE CIMENTO E AREIA,COM PESO DE 4,6KG,29X29X6CM,ASSENTES COMO EM 12.006.0010</v>
      </c>
      <c r="C11076" s="142" t="s">
        <v>21472</v>
      </c>
      <c r="D11076" s="142" t="s">
        <v>21473</v>
      </c>
      <c r="I11076" s="142" t="s">
        <v>1696</v>
      </c>
      <c r="J11076" s="142" t="n">
        <v>187.21</v>
      </c>
    </row>
    <row r="11077" customFormat="false" ht="12.75" hidden="false" customHeight="false" outlineLevel="0" collapsed="false">
      <c r="A11077" s="142" t="s">
        <v>21474</v>
      </c>
      <c r="B11077" s="663" t="str">
        <f aca="false">C11077&amp;D11077&amp;E11077&amp;F11077&amp;G11077&amp;H11077</f>
        <v>PAREDE DE BLOCOS VAZADOS(COBOGO),DE CIMENTO E AREIA,COM PESO DE 4,6KG,29X29X6CM,ASSENTES COMO EM 12.006.0010</v>
      </c>
      <c r="C11077" s="142" t="s">
        <v>21472</v>
      </c>
      <c r="D11077" s="142" t="s">
        <v>21473</v>
      </c>
      <c r="I11077" s="142" t="s">
        <v>1696</v>
      </c>
      <c r="J11077" s="142" t="n">
        <v>183.02</v>
      </c>
    </row>
    <row r="11078" customFormat="false" ht="12.75" hidden="false" customHeight="false" outlineLevel="0" collapsed="false">
      <c r="A11078" s="142" t="s">
        <v>21475</v>
      </c>
      <c r="B11078" s="663" t="str">
        <f aca="false">C11078&amp;D11078&amp;E11078&amp;F11078&amp;G11078&amp;H11078</f>
        <v>PAREDE DE BLOCOS VAZADOS(COBOGO),DE CIMENTO E AREIA,COM PESO DE 9,6KG,39X39X7CM,ASSENTES COMO EM 12.006.0010</v>
      </c>
      <c r="C11078" s="142" t="s">
        <v>21472</v>
      </c>
      <c r="D11078" s="142" t="s">
        <v>21476</v>
      </c>
      <c r="I11078" s="142" t="s">
        <v>1696</v>
      </c>
      <c r="J11078" s="142" t="n">
        <v>141.9</v>
      </c>
    </row>
    <row r="11079" customFormat="false" ht="12.75" hidden="false" customHeight="false" outlineLevel="0" collapsed="false">
      <c r="A11079" s="142" t="s">
        <v>21477</v>
      </c>
      <c r="B11079" s="663" t="str">
        <f aca="false">C11079&amp;D11079&amp;E11079&amp;F11079&amp;G11079&amp;H11079</f>
        <v>PAREDE DE BLOCOS VAZADOS(COBOGO),DE CIMENTO E AREIA,COM PESO DE 9,6KG,39X39X7CM,ASSENTES COMO EM 12.006.0010</v>
      </c>
      <c r="C11079" s="142" t="s">
        <v>21472</v>
      </c>
      <c r="D11079" s="142" t="s">
        <v>21476</v>
      </c>
      <c r="I11079" s="142" t="s">
        <v>1696</v>
      </c>
      <c r="J11079" s="142" t="n">
        <v>139.79</v>
      </c>
    </row>
    <row r="11080" customFormat="false" ht="12.75" hidden="false" customHeight="false" outlineLevel="0" collapsed="false">
      <c r="A11080" s="142" t="s">
        <v>21478</v>
      </c>
      <c r="B11080" s="663" t="str">
        <f aca="false">C11080&amp;D11080&amp;E11080&amp;F11080&amp;G11080&amp;H11080</f>
        <v>PAREDE DE BLOCOS VAZADOS(COBOGO),DE CIMENTO E AREIA,COM PESO DE 4KG,29X29X10CM,ASSENTES COMO EM 12.006.0010</v>
      </c>
      <c r="C11080" s="142" t="s">
        <v>21472</v>
      </c>
      <c r="D11080" s="142" t="s">
        <v>21479</v>
      </c>
      <c r="I11080" s="142" t="s">
        <v>1696</v>
      </c>
      <c r="J11080" s="142" t="n">
        <v>225.32</v>
      </c>
    </row>
    <row r="11081" customFormat="false" ht="12.75" hidden="false" customHeight="false" outlineLevel="0" collapsed="false">
      <c r="A11081" s="142" t="s">
        <v>21480</v>
      </c>
      <c r="B11081" s="663" t="str">
        <f aca="false">C11081&amp;D11081&amp;E11081&amp;F11081&amp;G11081&amp;H11081</f>
        <v>PAREDE DE BLOCOS VAZADOS(COBOGO),DE CIMENTO E AREIA,COM PESO DE 4KG,29X29X10CM,ASSENTES COMO EM 12.006.0010</v>
      </c>
      <c r="C11081" s="142" t="s">
        <v>21472</v>
      </c>
      <c r="D11081" s="142" t="s">
        <v>21479</v>
      </c>
      <c r="I11081" s="142" t="s">
        <v>1696</v>
      </c>
      <c r="J11081" s="142" t="n">
        <v>222.38</v>
      </c>
    </row>
    <row r="11082" customFormat="false" ht="12.75" hidden="false" customHeight="false" outlineLevel="0" collapsed="false">
      <c r="A11082" s="142" t="s">
        <v>21481</v>
      </c>
      <c r="B11082" s="663" t="str">
        <f aca="false">C11082&amp;D11082&amp;E11082&amp;F11082&amp;G11082&amp;H11082</f>
        <v>PAREDE DE BLOCOS VAZADOS(COBOGO),DE CIMENTO E AREIA,COM PESO DE 6,2KG,39X21,5X15CM,ASSENTES COMO EM 12.006.0010</v>
      </c>
      <c r="C11082" s="142" t="s">
        <v>21472</v>
      </c>
      <c r="D11082" s="142" t="s">
        <v>21482</v>
      </c>
      <c r="I11082" s="142" t="s">
        <v>1696</v>
      </c>
      <c r="J11082" s="142" t="n">
        <v>223.91</v>
      </c>
    </row>
    <row r="11083" customFormat="false" ht="12.75" hidden="false" customHeight="false" outlineLevel="0" collapsed="false">
      <c r="A11083" s="142" t="s">
        <v>21483</v>
      </c>
      <c r="B11083" s="663" t="str">
        <f aca="false">C11083&amp;D11083&amp;E11083&amp;F11083&amp;G11083&amp;H11083</f>
        <v>PAREDE DE BLOCOS VAZADOS(COBOGO),DE CIMENTO E AREIA,COM PESO DE 6,2KG,39X21,5X15CM,ASSENTES COMO EM 12.006.0010</v>
      </c>
      <c r="C11083" s="142" t="s">
        <v>21472</v>
      </c>
      <c r="D11083" s="142" t="s">
        <v>21482</v>
      </c>
      <c r="I11083" s="142" t="s">
        <v>1696</v>
      </c>
      <c r="J11083" s="142" t="n">
        <v>219.58</v>
      </c>
    </row>
    <row r="11084" customFormat="false" ht="12.75" hidden="false" customHeight="false" outlineLevel="0" collapsed="false">
      <c r="A11084" s="142" t="s">
        <v>21484</v>
      </c>
      <c r="B11084" s="663" t="str">
        <f aca="false">C11084&amp;D11084&amp;E11084&amp;F11084&amp;G11084&amp;H11084</f>
        <v>PAREDE DE BLOCOS VAZADOS(COBOGO),DE CIMENTO E AREIA,COM PESO DE 2,9KG,40X10X10CM,ASSENTES COMO EM 12.006.0010</v>
      </c>
      <c r="C11084" s="142" t="s">
        <v>21472</v>
      </c>
      <c r="D11084" s="142" t="s">
        <v>21485</v>
      </c>
      <c r="I11084" s="142" t="s">
        <v>1696</v>
      </c>
      <c r="J11084" s="142" t="n">
        <v>324.41</v>
      </c>
    </row>
    <row r="11085" customFormat="false" ht="12.75" hidden="false" customHeight="false" outlineLevel="0" collapsed="false">
      <c r="A11085" s="142" t="s">
        <v>21486</v>
      </c>
      <c r="B11085" s="663" t="str">
        <f aca="false">C11085&amp;D11085&amp;E11085&amp;F11085&amp;G11085&amp;H11085</f>
        <v>PAREDE DE BLOCOS VAZADOS(COBOGO),DE CIMENTO E AREIA,COM PESO DE 2,9KG,40X10X10CM,ASSENTES COMO EM 12.006.0010</v>
      </c>
      <c r="C11085" s="142" t="s">
        <v>21472</v>
      </c>
      <c r="D11085" s="142" t="s">
        <v>21485</v>
      </c>
      <c r="I11085" s="142" t="s">
        <v>1696</v>
      </c>
      <c r="J11085" s="142" t="n">
        <v>317.49</v>
      </c>
    </row>
    <row r="11086" customFormat="false" ht="12.75" hidden="false" customHeight="false" outlineLevel="0" collapsed="false">
      <c r="A11086" s="142" t="s">
        <v>21487</v>
      </c>
      <c r="B11086" s="663" t="str">
        <f aca="false">C11086&amp;D11086&amp;E11086&amp;F11086&amp;G11086&amp;H11086</f>
        <v>PAREDE DE BLOCOS VAZADOS(COBOGO),DE CIMENTO E AREIA,COM PESO DE 11,2KG,33X33X10CM,ASSENTES COMO EM 12.006.0010</v>
      </c>
      <c r="C11086" s="142" t="s">
        <v>21472</v>
      </c>
      <c r="D11086" s="142" t="s">
        <v>21488</v>
      </c>
      <c r="I11086" s="142" t="s">
        <v>1696</v>
      </c>
      <c r="J11086" s="142" t="n">
        <v>276.49</v>
      </c>
    </row>
    <row r="11087" customFormat="false" ht="12.75" hidden="false" customHeight="false" outlineLevel="0" collapsed="false">
      <c r="A11087" s="142" t="s">
        <v>21489</v>
      </c>
      <c r="B11087" s="663" t="str">
        <f aca="false">C11087&amp;D11087&amp;E11087&amp;F11087&amp;G11087&amp;H11087</f>
        <v>PAREDE DE BLOCOS VAZADOS(COBOGO),DE CIMENTO E AREIA,COM PESO DE 11,2KG,33X33X10CM,ASSENTES COMO EM 12.006.0010</v>
      </c>
      <c r="C11087" s="142" t="s">
        <v>21472</v>
      </c>
      <c r="D11087" s="142" t="s">
        <v>21488</v>
      </c>
      <c r="I11087" s="142" t="s">
        <v>1696</v>
      </c>
      <c r="J11087" s="142" t="n">
        <v>273.39</v>
      </c>
    </row>
    <row r="11088" customFormat="false" ht="12.75" hidden="false" customHeight="false" outlineLevel="0" collapsed="false">
      <c r="A11088" s="142" t="s">
        <v>21490</v>
      </c>
      <c r="B11088" s="663" t="str">
        <f aca="false">C11088&amp;D11088&amp;E11088&amp;F11088&amp;G11088&amp;H11088</f>
        <v>PAREDE DE BLOCOS VAZADOS(COBOGO),EM PLACAS DE CONCRETO,MEDINDO APROXIMADAMENTE 50X50X5CM,FUROS QUADRADOS,ASSENTES COMO 12.006.0010</v>
      </c>
      <c r="C11088" s="142" t="s">
        <v>21491</v>
      </c>
      <c r="D11088" s="142" t="s">
        <v>21492</v>
      </c>
      <c r="E11088" s="142" t="s">
        <v>21493</v>
      </c>
      <c r="I11088" s="142" t="s">
        <v>1696</v>
      </c>
      <c r="J11088" s="142" t="n">
        <v>141.21</v>
      </c>
    </row>
    <row r="11089" customFormat="false" ht="12.75" hidden="false" customHeight="false" outlineLevel="0" collapsed="false">
      <c r="A11089" s="142" t="s">
        <v>21494</v>
      </c>
      <c r="B11089" s="663" t="str">
        <f aca="false">C11089&amp;D11089&amp;E11089&amp;F11089&amp;G11089&amp;H11089</f>
        <v>PAREDE DE BLOCOS VAZADOS(COBOGO),EM PLACAS DE CONCRETO,MEDINDO APROXIMADAMENTE 50X50X5CM,FUROS QUADRADOS,ASSENTES COMO 12.006.0010</v>
      </c>
      <c r="C11089" s="142" t="s">
        <v>21491</v>
      </c>
      <c r="D11089" s="142" t="s">
        <v>21492</v>
      </c>
      <c r="E11089" s="142" t="s">
        <v>21493</v>
      </c>
      <c r="I11089" s="142" t="s">
        <v>1696</v>
      </c>
      <c r="J11089" s="142" t="n">
        <v>130.81</v>
      </c>
    </row>
    <row r="11090" customFormat="false" ht="12.75" hidden="false" customHeight="false" outlineLevel="0" collapsed="false">
      <c r="A11090" s="142" t="s">
        <v>21495</v>
      </c>
      <c r="B11090" s="663" t="str">
        <f aca="false">C11090&amp;D11090&amp;E11090&amp;F11090&amp;G11090&amp;H11090</f>
        <v>PAREDE DE BLOCOS VAZADOS(COBOGO),EM PLACAS DE CONCRETO,MEDINDO APROXIMADAMENTE 39X50X8CM,EM VENEZIANA,ASSENTES COMO 12.006.0010</v>
      </c>
      <c r="C11090" s="142" t="s">
        <v>21491</v>
      </c>
      <c r="D11090" s="142" t="s">
        <v>21496</v>
      </c>
      <c r="E11090" s="668" t="s">
        <v>21497</v>
      </c>
      <c r="I11090" s="142" t="s">
        <v>1696</v>
      </c>
      <c r="J11090" s="142" t="n">
        <v>179.05</v>
      </c>
    </row>
    <row r="11091" customFormat="false" ht="12.75" hidden="false" customHeight="false" outlineLevel="0" collapsed="false">
      <c r="A11091" s="142" t="s">
        <v>21498</v>
      </c>
      <c r="B11091" s="663" t="str">
        <f aca="false">C11091&amp;D11091&amp;E11091&amp;F11091&amp;G11091&amp;H11091</f>
        <v>PAREDE DE BLOCOS VAZADOS(COBOGO),EM PLACAS DE CONCRETO,MEDINDO APROXIMADAMENTE 39X50X8CM,EM VENEZIANA,ASSENTES COMO 12.006.0010</v>
      </c>
      <c r="C11091" s="142" t="s">
        <v>21491</v>
      </c>
      <c r="D11091" s="142" t="s">
        <v>21496</v>
      </c>
      <c r="E11091" s="668" t="s">
        <v>21497</v>
      </c>
      <c r="I11091" s="142" t="s">
        <v>1696</v>
      </c>
      <c r="J11091" s="142" t="n">
        <v>167.8</v>
      </c>
    </row>
    <row r="11092" customFormat="false" ht="12.75" hidden="false" customHeight="false" outlineLevel="0" collapsed="false">
      <c r="A11092" s="142" t="s">
        <v>21499</v>
      </c>
      <c r="B11092" s="663" t="str">
        <f aca="false">C11092&amp;D11092&amp;E11092&amp;F11092&amp;G11092&amp;H11092</f>
        <v>PAREDE DE BLOCOS DE VIDRO NACIONAL,TIPO VENEZIANA,MEDINDO 20X10X8CM,COM ARGAMASSA DE CIMENTO,CAL E AREIA FINA,NO TRACO 1:3:5</v>
      </c>
      <c r="C11092" s="142" t="s">
        <v>21500</v>
      </c>
      <c r="D11092" s="142" t="s">
        <v>21501</v>
      </c>
      <c r="E11092" s="142" t="s">
        <v>21074</v>
      </c>
      <c r="I11092" s="142" t="s">
        <v>1696</v>
      </c>
      <c r="J11092" s="142" t="n">
        <v>1278.85</v>
      </c>
    </row>
    <row r="11093" customFormat="false" ht="12.75" hidden="false" customHeight="false" outlineLevel="0" collapsed="false">
      <c r="A11093" s="142" t="s">
        <v>21502</v>
      </c>
      <c r="B11093" s="663" t="str">
        <f aca="false">C11093&amp;D11093&amp;E11093&amp;F11093&amp;G11093&amp;H11093</f>
        <v>PAREDE DE BLOCOS DE VIDRO NACIONAL,TIPO VENEZIANA,MEDINDO 20X10X8CM,COM ARGAMASSA DE CIMENTO,CAL E AREIA FINA,NO TRACO 1:3:5</v>
      </c>
      <c r="C11093" s="142" t="s">
        <v>21500</v>
      </c>
      <c r="D11093" s="142" t="s">
        <v>21501</v>
      </c>
      <c r="E11093" s="142" t="s">
        <v>21074</v>
      </c>
      <c r="I11093" s="142" t="s">
        <v>1696</v>
      </c>
      <c r="J11093" s="142" t="n">
        <v>1253.12</v>
      </c>
    </row>
    <row r="11094" customFormat="false" ht="12.75" hidden="false" customHeight="false" outlineLevel="0" collapsed="false">
      <c r="A11094" s="142" t="s">
        <v>21503</v>
      </c>
      <c r="B11094" s="663" t="str">
        <f aca="false">C11094&amp;D11094&amp;E11094&amp;F11094&amp;G11094&amp;H11094</f>
        <v>PAREDE DE BLOCOS DE VIDRO NACIONAL,TIPO VENEZIANA MEDINDO 20X10X10CM,COM ARGAMASSA DE CIMENTO,CAL E AREIA FINA,NO TRACO1:3:5</v>
      </c>
      <c r="C11094" s="142" t="s">
        <v>21504</v>
      </c>
      <c r="D11094" s="142" t="s">
        <v>21505</v>
      </c>
      <c r="E11094" s="668" t="s">
        <v>21506</v>
      </c>
      <c r="I11094" s="142" t="s">
        <v>1696</v>
      </c>
      <c r="J11094" s="142" t="n">
        <v>1174.68</v>
      </c>
    </row>
    <row r="11095" customFormat="false" ht="12.75" hidden="false" customHeight="false" outlineLevel="0" collapsed="false">
      <c r="A11095" s="142" t="s">
        <v>21507</v>
      </c>
      <c r="B11095" s="663" t="str">
        <f aca="false">C11095&amp;D11095&amp;E11095&amp;F11095&amp;G11095&amp;H11095</f>
        <v>PAREDE DE BLOCOS DE VIDRO NACIONAL,TIPO VENEZIANA MEDINDO 20X10X10CM,COM ARGAMASSA DE CIMENTO,CAL E AREIA FINA,NO TRACO1:3:5</v>
      </c>
      <c r="C11095" s="142" t="s">
        <v>21504</v>
      </c>
      <c r="D11095" s="142" t="s">
        <v>21505</v>
      </c>
      <c r="E11095" s="668" t="s">
        <v>21506</v>
      </c>
      <c r="I11095" s="142" t="s">
        <v>1696</v>
      </c>
      <c r="J11095" s="142" t="n">
        <v>1148.92</v>
      </c>
    </row>
    <row r="11096" customFormat="false" ht="12.75" hidden="false" customHeight="false" outlineLevel="0" collapsed="false">
      <c r="A11096" s="142" t="s">
        <v>21508</v>
      </c>
      <c r="B11096" s="663" t="str">
        <f aca="false">C11096&amp;D11096&amp;E11096&amp;F11096&amp;G11096&amp;H11096</f>
        <v>PAREDE DE BLOCOS DE VIDRO NACIONAL,TIPO VENEZIANA MEDINDO 20X20X6CM,COM ARGAMASSA DE CIMENTO,CAL E AREIA FINA,NO TRACO 1:3:5</v>
      </c>
      <c r="C11096" s="142" t="s">
        <v>21504</v>
      </c>
      <c r="D11096" s="142" t="s">
        <v>21509</v>
      </c>
      <c r="E11096" s="142" t="s">
        <v>21074</v>
      </c>
      <c r="I11096" s="142" t="s">
        <v>1696</v>
      </c>
      <c r="J11096" s="142" t="n">
        <v>761.61</v>
      </c>
    </row>
    <row r="11097" customFormat="false" ht="12.75" hidden="false" customHeight="false" outlineLevel="0" collapsed="false">
      <c r="A11097" s="142" t="s">
        <v>21510</v>
      </c>
      <c r="B11097" s="663" t="str">
        <f aca="false">C11097&amp;D11097&amp;E11097&amp;F11097&amp;G11097&amp;H11097</f>
        <v>PAREDE DE BLOCOS DE VIDRO NACIONAL,TIPO VENEZIANA MEDINDO 20X20X6CM,COM ARGAMASSA DE CIMENTO,CAL E AREIA FINA,NO TRACO 1:3:5</v>
      </c>
      <c r="C11097" s="142" t="s">
        <v>21504</v>
      </c>
      <c r="D11097" s="142" t="s">
        <v>21509</v>
      </c>
      <c r="E11097" s="142" t="s">
        <v>21074</v>
      </c>
      <c r="I11097" s="142" t="s">
        <v>1696</v>
      </c>
      <c r="J11097" s="142" t="n">
        <v>738.45</v>
      </c>
    </row>
    <row r="11098" customFormat="false" ht="12.75" hidden="false" customHeight="false" outlineLevel="0" collapsed="false">
      <c r="A11098" s="142" t="s">
        <v>21511</v>
      </c>
      <c r="B11098" s="663" t="str">
        <f aca="false">C11098&amp;D11098&amp;E11098&amp;F11098&amp;G11098&amp;H11098</f>
        <v>PAREDE DE BLOCOS DE VIDRO NACIONAL CANELADO 20X20X10CM,COM ARGAMASSA DE CIMENTO,CAL E AREIA FINA,NO TRACO 1:3:5</v>
      </c>
      <c r="C11098" s="142" t="s">
        <v>21512</v>
      </c>
      <c r="D11098" s="142" t="s">
        <v>21110</v>
      </c>
      <c r="I11098" s="142" t="s">
        <v>1696</v>
      </c>
      <c r="J11098" s="142" t="n">
        <v>482.02</v>
      </c>
    </row>
    <row r="11099" customFormat="false" ht="12.75" hidden="false" customHeight="false" outlineLevel="0" collapsed="false">
      <c r="A11099" s="142" t="s">
        <v>21513</v>
      </c>
      <c r="B11099" s="663" t="str">
        <f aca="false">C11099&amp;D11099&amp;E11099&amp;F11099&amp;G11099&amp;H11099</f>
        <v>PAREDE DE BLOCOS DE VIDRO NACIONAL CANELADO 20X20X10CM,COM ARGAMASSA DE CIMENTO,CAL E AREIA FINA,NO TRACO 1:3:5</v>
      </c>
      <c r="C11099" s="142" t="s">
        <v>21512</v>
      </c>
      <c r="D11099" s="142" t="s">
        <v>21110</v>
      </c>
      <c r="I11099" s="142" t="s">
        <v>1696</v>
      </c>
      <c r="J11099" s="142" t="n">
        <v>461.4</v>
      </c>
    </row>
    <row r="11100" customFormat="false" ht="12.75" hidden="false" customHeight="false" outlineLevel="0" collapsed="false">
      <c r="A11100" s="142" t="s">
        <v>21514</v>
      </c>
      <c r="B11100" s="663" t="str">
        <f aca="false">C11100&amp;D11100&amp;E11100&amp;F11100&amp;G11100&amp;H11100</f>
        <v>ALVENARIA DE BLOCOS DE CONCRETO CELULAR,MEDINDO 10X30X60CM,ASSENTES COM ARGAMASSA DE CIMENTO,CAL HIDRATADA E AREIA,NO TRACO 1:2:9,EM PAREDES DE 10CM DE ESPESSURA E MEDIDA PELA AREA REAL</v>
      </c>
      <c r="C11100" s="142" t="s">
        <v>21515</v>
      </c>
      <c r="D11100" s="142" t="s">
        <v>21516</v>
      </c>
      <c r="E11100" s="142" t="s">
        <v>21517</v>
      </c>
      <c r="F11100" s="142" t="s">
        <v>21137</v>
      </c>
      <c r="I11100" s="142" t="s">
        <v>1696</v>
      </c>
      <c r="J11100" s="142" t="n">
        <v>54.02</v>
      </c>
    </row>
    <row r="11101" customFormat="false" ht="12.75" hidden="false" customHeight="false" outlineLevel="0" collapsed="false">
      <c r="A11101" s="142" t="s">
        <v>21518</v>
      </c>
      <c r="B11101" s="663" t="str">
        <f aca="false">C11101&amp;D11101&amp;E11101&amp;F11101&amp;G11101&amp;H11101</f>
        <v>ALVENARIA DE BLOCOS DE CONCRETO CELULAR,MEDINDO 10X30X60CM,ASSENTES COM ARGAMASSA DE CIMENTO,CAL HIDRATADA E AREIA,NO TRACO 1:2:9,EM PAREDES DE 10CM DE ESPESSURA E MEDIDA PELA AREA REAL</v>
      </c>
      <c r="C11101" s="142" t="s">
        <v>21515</v>
      </c>
      <c r="D11101" s="142" t="s">
        <v>21516</v>
      </c>
      <c r="E11101" s="142" t="s">
        <v>21517</v>
      </c>
      <c r="F11101" s="142" t="s">
        <v>21137</v>
      </c>
      <c r="I11101" s="142" t="s">
        <v>1696</v>
      </c>
      <c r="J11101" s="142" t="n">
        <v>52.81</v>
      </c>
    </row>
    <row r="11102" customFormat="false" ht="12.75" hidden="false" customHeight="false" outlineLevel="0" collapsed="false">
      <c r="A11102" s="142" t="s">
        <v>21519</v>
      </c>
      <c r="B11102" s="663" t="str">
        <f aca="false">C11102&amp;D11102&amp;E11102&amp;F11102&amp;G11102&amp;H11102</f>
        <v>ALVENARIA DE BLOCOS DE CONCRETO CELULAR,MEDINDO 20X30X60CM,ASSENTES COM ARGAMASSA DE CIMENTO,CAL HIDRATADA E AREIA,NO TRACO 1:2:9,EM PAREDES DE 20CM DE ESPESSURA E MEDIDA PELA AREA REAL</v>
      </c>
      <c r="C11102" s="142" t="s">
        <v>21520</v>
      </c>
      <c r="D11102" s="142" t="s">
        <v>21516</v>
      </c>
      <c r="E11102" s="142" t="s">
        <v>21521</v>
      </c>
      <c r="F11102" s="142" t="s">
        <v>21137</v>
      </c>
      <c r="I11102" s="142" t="s">
        <v>1696</v>
      </c>
      <c r="J11102" s="142" t="n">
        <v>106.73</v>
      </c>
    </row>
    <row r="11103" customFormat="false" ht="12.75" hidden="false" customHeight="false" outlineLevel="0" collapsed="false">
      <c r="A11103" s="142" t="s">
        <v>21522</v>
      </c>
      <c r="B11103" s="663" t="str">
        <f aca="false">C11103&amp;D11103&amp;E11103&amp;F11103&amp;G11103&amp;H11103</f>
        <v>ALVENARIA DE BLOCOS DE CONCRETO CELULAR,MEDINDO 20X30X60CM,ASSENTES COM ARGAMASSA DE CIMENTO,CAL HIDRATADA E AREIA,NO TRACO 1:2:9,EM PAREDES DE 20CM DE ESPESSURA E MEDIDA PELA AREA REAL</v>
      </c>
      <c r="C11103" s="142" t="s">
        <v>21520</v>
      </c>
      <c r="D11103" s="142" t="s">
        <v>21516</v>
      </c>
      <c r="E11103" s="142" t="s">
        <v>21521</v>
      </c>
      <c r="F11103" s="142" t="s">
        <v>21137</v>
      </c>
      <c r="I11103" s="142" t="s">
        <v>1696</v>
      </c>
      <c r="J11103" s="142" t="n">
        <v>104.42</v>
      </c>
    </row>
    <row r="11104" customFormat="false" ht="12.75" hidden="false" customHeight="false" outlineLevel="0" collapsed="false">
      <c r="A11104" s="142" t="s">
        <v>21523</v>
      </c>
      <c r="B11104" s="663" t="str">
        <f aca="false">C11104&amp;D11104&amp;E11104&amp;F11104&amp;G11104&amp;H11104</f>
        <v>ALVENARIA DE BLOCOS DE CONCRETO CELULAR,MEDINDO 15X30X60CM,ASSENTES COM ARGAMASSA DE CIMENTO,CAL HIDRATADA E AREIA,NO TRACO 1:2:9,EM PAREDES DE 15CM DE ESPESSURA E MEDIDA PELA AREA REAL</v>
      </c>
      <c r="C11104" s="142" t="s">
        <v>21524</v>
      </c>
      <c r="D11104" s="142" t="s">
        <v>21516</v>
      </c>
      <c r="E11104" s="142" t="s">
        <v>21525</v>
      </c>
      <c r="F11104" s="142" t="s">
        <v>21137</v>
      </c>
      <c r="I11104" s="142" t="s">
        <v>1696</v>
      </c>
      <c r="J11104" s="142" t="n">
        <v>80.89</v>
      </c>
    </row>
    <row r="11105" customFormat="false" ht="12.75" hidden="false" customHeight="false" outlineLevel="0" collapsed="false">
      <c r="A11105" s="142" t="s">
        <v>21526</v>
      </c>
      <c r="B11105" s="663" t="str">
        <f aca="false">C11105&amp;D11105&amp;E11105&amp;F11105&amp;G11105&amp;H11105</f>
        <v>ALVENARIA DE BLOCOS DE CONCRETO CELULAR,MEDINDO 15X30X60CM,ASSENTES COM ARGAMASSA DE CIMENTO,CAL HIDRATADA E AREIA,NO TRACO 1:2:9,EM PAREDES DE 15CM DE ESPESSURA E MEDIDA PELA AREA REAL</v>
      </c>
      <c r="C11105" s="142" t="s">
        <v>21524</v>
      </c>
      <c r="D11105" s="142" t="s">
        <v>21516</v>
      </c>
      <c r="E11105" s="142" t="s">
        <v>21525</v>
      </c>
      <c r="F11105" s="142" t="s">
        <v>21137</v>
      </c>
      <c r="I11105" s="142" t="s">
        <v>1696</v>
      </c>
      <c r="J11105" s="142" t="n">
        <v>79.07</v>
      </c>
    </row>
    <row r="11106" customFormat="false" ht="12.75" hidden="false" customHeight="false" outlineLevel="0" collapsed="false">
      <c r="A11106" s="142" t="s">
        <v>21527</v>
      </c>
      <c r="B11106" s="663" t="str">
        <f aca="false">C11106&amp;D11106&amp;E11106&amp;F11106&amp;G11106&amp;H11106</f>
        <v>ALVENARIA EM TIJOLO MACICO ECOLOGICO(SOLO-CIMENTO)MEDINDO 15X30X7,5CM,EM PAREDES DE 15CM DE ESPESSURA,ESTRUTURADA COM BARRAS DE ACO CA-50,COLA, REJUNTE E GROUT NO ENTORNO DOS VAOS,VERGAS,BLOCOS E CALHAS,EXCLUSIVE CINTA DE AMARRACAO E ALICERCE</v>
      </c>
      <c r="C11106" s="142" t="s">
        <v>21528</v>
      </c>
      <c r="D11106" s="142" t="s">
        <v>21529</v>
      </c>
      <c r="E11106" s="142" t="s">
        <v>21530</v>
      </c>
      <c r="F11106" s="142" t="s">
        <v>21531</v>
      </c>
      <c r="G11106" s="142" t="s">
        <v>21532</v>
      </c>
      <c r="I11106" s="142" t="s">
        <v>1696</v>
      </c>
      <c r="J11106" s="142" t="n">
        <v>201.76</v>
      </c>
    </row>
    <row r="11107" customFormat="false" ht="12.75" hidden="false" customHeight="false" outlineLevel="0" collapsed="false">
      <c r="A11107" s="142" t="s">
        <v>21533</v>
      </c>
      <c r="B11107" s="663" t="str">
        <f aca="false">C11107&amp;D11107&amp;E11107&amp;F11107&amp;G11107&amp;H11107</f>
        <v>ALVENARIA EM TIJOLO MACICO ECOLOGICO(SOLO-CIMENTO)MEDINDO 15X30X7,5CM,EM PAREDES DE 15CM DE ESPESSURA,ESTRUTURADA COM BARRAS DE ACO CA-50,COLA, REJUNTE E GROUT NO ENTORNO DOS VAOS,VERGAS,BLOCOS E CALHAS,EXCLUSIVE CINTA DE AMARRACAO E ALICERCE</v>
      </c>
      <c r="C11107" s="142" t="s">
        <v>21528</v>
      </c>
      <c r="D11107" s="142" t="s">
        <v>21529</v>
      </c>
      <c r="E11107" s="142" t="s">
        <v>21530</v>
      </c>
      <c r="F11107" s="142" t="s">
        <v>21531</v>
      </c>
      <c r="G11107" s="142" t="s">
        <v>21532</v>
      </c>
      <c r="I11107" s="142" t="s">
        <v>1696</v>
      </c>
      <c r="J11107" s="142" t="n">
        <v>195.19</v>
      </c>
    </row>
    <row r="11108" customFormat="false" ht="12.75" hidden="false" customHeight="false" outlineLevel="0" collapsed="false">
      <c r="A11108" s="142" t="s">
        <v>21534</v>
      </c>
      <c r="B11108" s="663" t="str">
        <f aca="false">C11108&amp;D11108&amp;E11108&amp;F11108&amp;G11108&amp;H11108</f>
        <v>ALVENARIA EM TIJOLO MACICO ECOLOGICO(SOLO-CIMENTO)MEDINDO 12,5X25X6,25CM,EM PAREDES DE 12,5CM DE ESPESSURA, ESTRUTURADACOM BARRAS DE ACO CA-50,COLA,REJUNTE E GROUT NO ENTORNO DOSVAOS,VERGAS,BLOCOS E CALHAS,EXCLUSIVE CINTA DE AMARRACAO E ALICERCE</v>
      </c>
      <c r="C11108" s="142" t="s">
        <v>21535</v>
      </c>
      <c r="D11108" s="142" t="s">
        <v>21536</v>
      </c>
      <c r="E11108" s="142" t="s">
        <v>21537</v>
      </c>
      <c r="F11108" s="142" t="s">
        <v>21538</v>
      </c>
      <c r="G11108" s="142" t="s">
        <v>21539</v>
      </c>
      <c r="I11108" s="142" t="s">
        <v>1696</v>
      </c>
      <c r="J11108" s="142" t="n">
        <v>223.95</v>
      </c>
    </row>
    <row r="11109" customFormat="false" ht="12.75" hidden="false" customHeight="false" outlineLevel="0" collapsed="false">
      <c r="A11109" s="142" t="s">
        <v>21540</v>
      </c>
      <c r="B11109" s="663" t="str">
        <f aca="false">C11109&amp;D11109&amp;E11109&amp;F11109&amp;G11109&amp;H11109</f>
        <v>ALVENARIA EM TIJOLO MACICO ECOLOGICO(SOLO-CIMENTO)MEDINDO 12,5X25X6,25CM,EM PAREDES DE 12,5CM DE ESPESSURA, ESTRUTURADACOM BARRAS DE ACO CA-50,COLA,REJUNTE E GROUT NO ENTORNO DOSVAOS,VERGAS,BLOCOS E CALHAS,EXCLUSIVE CINTA DE AMARRACAO E ALICERCE</v>
      </c>
      <c r="C11109" s="142" t="s">
        <v>21535</v>
      </c>
      <c r="D11109" s="142" t="s">
        <v>21536</v>
      </c>
      <c r="E11109" s="142" t="s">
        <v>21537</v>
      </c>
      <c r="F11109" s="142" t="s">
        <v>21538</v>
      </c>
      <c r="G11109" s="142" t="s">
        <v>21539</v>
      </c>
      <c r="I11109" s="142" t="s">
        <v>1696</v>
      </c>
      <c r="J11109" s="142" t="n">
        <v>216.74</v>
      </c>
    </row>
    <row r="11110" customFormat="false" ht="12.75" hidden="false" customHeight="false" outlineLevel="0" collapsed="false">
      <c r="A11110" s="142" t="s">
        <v>21541</v>
      </c>
      <c r="B11110" s="663" t="str">
        <f aca="false">C11110&amp;D11110&amp;E11110&amp;F11110&amp;G11110&amp;H11110</f>
        <v>PAREDE DIVISORIA EM PAINEL CEGO DE CHAPA DE FIBRA DE MADEIRA DE DENSIDADE MEDIA,TIPO MDF 15MM DE ESPESSURA,ARMADA SOBRETARUGAMENTO DE SARRAFO,INCLUSIVE MATA-JUNTAS,MEDIDA PELA AREA REAL,FAZENDO AS PORTAS PARTE DO CONJUNTO,EXCLUSIVE SUASFERRAGENS E PINTURA</v>
      </c>
      <c r="C11110" s="142" t="s">
        <v>21542</v>
      </c>
      <c r="D11110" s="142" t="s">
        <v>21543</v>
      </c>
      <c r="E11110" s="142" t="s">
        <v>21544</v>
      </c>
      <c r="F11110" s="142" t="s">
        <v>21545</v>
      </c>
      <c r="G11110" s="142" t="s">
        <v>21546</v>
      </c>
      <c r="I11110" s="142" t="s">
        <v>1696</v>
      </c>
      <c r="J11110" s="142" t="n">
        <v>372.47</v>
      </c>
    </row>
    <row r="11111" customFormat="false" ht="12.75" hidden="false" customHeight="false" outlineLevel="0" collapsed="false">
      <c r="A11111" s="142" t="s">
        <v>21547</v>
      </c>
      <c r="B11111" s="663" t="str">
        <f aca="false">C11111&amp;D11111&amp;E11111&amp;F11111&amp;G11111&amp;H11111</f>
        <v>PAREDE DIVISORIA EM PAINEL CEGO DE CHAPA DE FIBRA DE MADEIRA DE DENSIDADE MEDIA,TIPO MDF 15MM DE ESPESSURA,ARMADA SOBRETARUGAMENTO DE SARRAFO,INCLUSIVE MATA-JUNTAS,MEDIDA PELA AREA REAL,FAZENDO AS PORTAS PARTE DO CONJUNTO,EXCLUSIVE SUASFERRAGENS E PINTURA</v>
      </c>
      <c r="C11111" s="142" t="s">
        <v>21542</v>
      </c>
      <c r="D11111" s="142" t="s">
        <v>21543</v>
      </c>
      <c r="E11111" s="142" t="s">
        <v>21544</v>
      </c>
      <c r="F11111" s="142" t="s">
        <v>21545</v>
      </c>
      <c r="G11111" s="142" t="s">
        <v>21546</v>
      </c>
      <c r="I11111" s="142" t="s">
        <v>1696</v>
      </c>
      <c r="J11111" s="142" t="n">
        <v>329.62</v>
      </c>
    </row>
    <row r="11112" customFormat="false" ht="12.75" hidden="false" customHeight="false" outlineLevel="0" collapsed="false">
      <c r="A11112" s="142" t="s">
        <v>21548</v>
      </c>
      <c r="B11112" s="663" t="str">
        <f aca="false">C11112&amp;D11112&amp;E11112&amp;F11112&amp;G11112&amp;H11112</f>
        <v>PAREDE DIVISORIA EM PAINEL CEGO,DE CHAPA DE FIBRA DE MADEIRA(NA PARTE INFERIOR) DE DENSIDADE MEDIA,TIPO MDF,DE 15MM DE ESPESSURA E VIDRO DE 4MM (INCLUSIVE ESTE) NA PARTE SUPERIOR</v>
      </c>
      <c r="C11112" s="142" t="s">
        <v>21549</v>
      </c>
      <c r="D11112" s="142" t="s">
        <v>21550</v>
      </c>
      <c r="E11112" s="142" t="s">
        <v>21551</v>
      </c>
      <c r="I11112" s="142" t="s">
        <v>1696</v>
      </c>
      <c r="J11112" s="142" t="n">
        <v>388.04</v>
      </c>
    </row>
    <row r="11113" customFormat="false" ht="12.75" hidden="false" customHeight="false" outlineLevel="0" collapsed="false">
      <c r="A11113" s="142" t="s">
        <v>21552</v>
      </c>
      <c r="B11113" s="663" t="str">
        <f aca="false">C11113&amp;D11113&amp;E11113&amp;F11113&amp;G11113&amp;H11113</f>
        <v>PAREDE DIVISORIA EM PAINEL CEGO,DE CHAPA DE FIBRA DE MADEIRA(NA PARTE INFERIOR) DE DENSIDADE MEDIA,TIPO MDF,DE 15MM DE ESPESSURA E VIDRO DE 4MM (INCLUSIVE ESTE) NA PARTE SUPERIOR</v>
      </c>
      <c r="C11113" s="142" t="s">
        <v>21549</v>
      </c>
      <c r="D11113" s="142" t="s">
        <v>21550</v>
      </c>
      <c r="E11113" s="142" t="s">
        <v>21551</v>
      </c>
      <c r="I11113" s="142" t="s">
        <v>1696</v>
      </c>
      <c r="J11113" s="142" t="n">
        <v>344</v>
      </c>
    </row>
    <row r="11114" customFormat="false" ht="12.75" hidden="false" customHeight="false" outlineLevel="0" collapsed="false">
      <c r="A11114" s="142" t="s">
        <v>21553</v>
      </c>
      <c r="B11114" s="663" t="str">
        <f aca="false">C11114&amp;D11114&amp;E11114&amp;F11114&amp;G11114&amp;H11114</f>
        <v>PAREDE DIVISORIA EM MODULOS TIPO FOLHA DE PORTA DE COMPENSADO,FOLHEADO NAS 2 FACES,DE 60,70 OU 80X210CM,ESPESSURA DE 35MM,MONTANTES EM ACO NAVAL,INCLUSIVE PORTAS,EXCLUSIVE FERRAGENS E PINTURA.FORNECIMENTO E COLOCACAO</v>
      </c>
      <c r="C11114" s="142" t="s">
        <v>21554</v>
      </c>
      <c r="D11114" s="142" t="s">
        <v>21555</v>
      </c>
      <c r="E11114" s="142" t="s">
        <v>21556</v>
      </c>
      <c r="F11114" s="142" t="s">
        <v>21557</v>
      </c>
      <c r="I11114" s="142" t="s">
        <v>1696</v>
      </c>
      <c r="J11114" s="142" t="n">
        <v>172.46</v>
      </c>
    </row>
    <row r="11115" customFormat="false" ht="12.75" hidden="false" customHeight="false" outlineLevel="0" collapsed="false">
      <c r="A11115" s="142" t="s">
        <v>21558</v>
      </c>
      <c r="B11115" s="663" t="str">
        <f aca="false">C11115&amp;D11115&amp;E11115&amp;F11115&amp;G11115&amp;H11115</f>
        <v>PAREDE DIVISORIA EM MODULOS TIPO FOLHA DE PORTA DE COMPENSADO,FOLHEADO NAS 2 FACES,DE 60,70 OU 80X210CM,ESPESSURA DE 35MM,MONTANTES EM ACO NAVAL,INCLUSIVE PORTAS,EXCLUSIVE FERRAGENS E PINTURA.FORNECIMENTO E COLOCACAO</v>
      </c>
      <c r="C11115" s="142" t="s">
        <v>21554</v>
      </c>
      <c r="D11115" s="142" t="s">
        <v>21555</v>
      </c>
      <c r="E11115" s="142" t="s">
        <v>21556</v>
      </c>
      <c r="F11115" s="142" t="s">
        <v>21557</v>
      </c>
      <c r="I11115" s="142" t="s">
        <v>1696</v>
      </c>
      <c r="J11115" s="142" t="n">
        <v>161.75</v>
      </c>
    </row>
    <row r="11116" customFormat="false" ht="12.75" hidden="false" customHeight="false" outlineLevel="0" collapsed="false">
      <c r="A11116" s="142" t="s">
        <v>21559</v>
      </c>
      <c r="B11116" s="663" t="str">
        <f aca="false">C11116&amp;D11116&amp;E11116&amp;F11116&amp;G11116&amp;H11116</f>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116" s="142" t="s">
        <v>21560</v>
      </c>
      <c r="D11116" s="142" t="s">
        <v>21561</v>
      </c>
      <c r="E11116" s="142" t="s">
        <v>21562</v>
      </c>
      <c r="F11116" s="142" t="s">
        <v>21563</v>
      </c>
      <c r="G11116" s="142" t="s">
        <v>21564</v>
      </c>
      <c r="I11116" s="142" t="s">
        <v>1696</v>
      </c>
      <c r="J11116" s="142" t="n">
        <v>110</v>
      </c>
    </row>
    <row r="11117" customFormat="false" ht="12.75" hidden="false" customHeight="false" outlineLevel="0" collapsed="false">
      <c r="A11117" s="142" t="s">
        <v>21565</v>
      </c>
      <c r="B11117" s="663" t="str">
        <f aca="false">C11117&amp;D11117&amp;E11117&amp;F11117&amp;G11117&amp;H11117</f>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117" s="142" t="s">
        <v>21560</v>
      </c>
      <c r="D11117" s="142" t="s">
        <v>21561</v>
      </c>
      <c r="E11117" s="142" t="s">
        <v>21562</v>
      </c>
      <c r="F11117" s="142" t="s">
        <v>21563</v>
      </c>
      <c r="G11117" s="142" t="s">
        <v>21564</v>
      </c>
      <c r="I11117" s="142" t="s">
        <v>1696</v>
      </c>
      <c r="J11117" s="142" t="n">
        <v>110</v>
      </c>
    </row>
    <row r="11118" customFormat="false" ht="12.75" hidden="false" customHeight="false" outlineLevel="0" collapsed="false">
      <c r="A11118" s="142" t="s">
        <v>21566</v>
      </c>
      <c r="B11118" s="663" t="str">
        <f aca="false">C11118&amp;D11118&amp;E11118&amp;F11118&amp;G11118&amp;H11118</f>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118" s="142" t="s">
        <v>21560</v>
      </c>
      <c r="D11118" s="142" t="s">
        <v>21561</v>
      </c>
      <c r="E11118" s="142" t="s">
        <v>21562</v>
      </c>
      <c r="F11118" s="142" t="s">
        <v>21567</v>
      </c>
      <c r="G11118" s="142" t="s">
        <v>21568</v>
      </c>
      <c r="I11118" s="142" t="s">
        <v>1696</v>
      </c>
      <c r="J11118" s="142" t="n">
        <v>146.2</v>
      </c>
    </row>
    <row r="11119" customFormat="false" ht="12.75" hidden="false" customHeight="false" outlineLevel="0" collapsed="false">
      <c r="A11119" s="142" t="s">
        <v>21569</v>
      </c>
      <c r="B11119" s="663" t="str">
        <f aca="false">C11119&amp;D11119&amp;E11119&amp;F11119&amp;G11119&amp;H11119</f>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119" s="142" t="s">
        <v>21560</v>
      </c>
      <c r="D11119" s="142" t="s">
        <v>21561</v>
      </c>
      <c r="E11119" s="142" t="s">
        <v>21562</v>
      </c>
      <c r="F11119" s="142" t="s">
        <v>21567</v>
      </c>
      <c r="G11119" s="142" t="s">
        <v>21568</v>
      </c>
      <c r="I11119" s="142" t="s">
        <v>1696</v>
      </c>
      <c r="J11119" s="142" t="n">
        <v>146.2</v>
      </c>
    </row>
    <row r="11120" customFormat="false" ht="12.75" hidden="false" customHeight="false" outlineLevel="0" collapsed="false">
      <c r="A11120" s="142" t="s">
        <v>21570</v>
      </c>
      <c r="B11120" s="663" t="str">
        <f aca="false">C11120&amp;D11120&amp;E11120&amp;F11120&amp;G11120&amp;H11120</f>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120" s="142" t="s">
        <v>21560</v>
      </c>
      <c r="D11120" s="142" t="s">
        <v>21561</v>
      </c>
      <c r="E11120" s="142" t="s">
        <v>21571</v>
      </c>
      <c r="F11120" s="142" t="s">
        <v>21572</v>
      </c>
      <c r="G11120" s="142" t="s">
        <v>21573</v>
      </c>
      <c r="H11120" s="142" t="s">
        <v>21574</v>
      </c>
      <c r="I11120" s="142" t="s">
        <v>1696</v>
      </c>
      <c r="J11120" s="142" t="n">
        <v>197.22</v>
      </c>
    </row>
    <row r="11121" customFormat="false" ht="12.75" hidden="false" customHeight="false" outlineLevel="0" collapsed="false">
      <c r="A11121" s="142" t="s">
        <v>21575</v>
      </c>
      <c r="B11121" s="663" t="str">
        <f aca="false">C11121&amp;D11121&amp;E11121&amp;F11121&amp;G11121&amp;H11121</f>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121" s="142" t="s">
        <v>21560</v>
      </c>
      <c r="D11121" s="142" t="s">
        <v>21561</v>
      </c>
      <c r="E11121" s="142" t="s">
        <v>21571</v>
      </c>
      <c r="F11121" s="142" t="s">
        <v>21572</v>
      </c>
      <c r="G11121" s="142" t="s">
        <v>21573</v>
      </c>
      <c r="H11121" s="142" t="s">
        <v>21574</v>
      </c>
      <c r="I11121" s="142" t="s">
        <v>1696</v>
      </c>
      <c r="J11121" s="142" t="n">
        <v>197.22</v>
      </c>
    </row>
    <row r="11122" customFormat="false" ht="12.75" hidden="false" customHeight="false" outlineLevel="0" collapsed="false">
      <c r="A11122" s="142" t="s">
        <v>21576</v>
      </c>
      <c r="B11122" s="663" t="str">
        <f aca="false">C11122&amp;D11122&amp;E11122&amp;F11122&amp;G11122&amp;H11122</f>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122" s="142" t="s">
        <v>21560</v>
      </c>
      <c r="D11122" s="142" t="s">
        <v>21561</v>
      </c>
      <c r="E11122" s="142" t="s">
        <v>21577</v>
      </c>
      <c r="F11122" s="142" t="s">
        <v>21578</v>
      </c>
      <c r="G11122" s="142" t="s">
        <v>21579</v>
      </c>
      <c r="I11122" s="142" t="s">
        <v>1696</v>
      </c>
      <c r="J11122" s="142" t="n">
        <v>197.22</v>
      </c>
    </row>
    <row r="11123" customFormat="false" ht="12.75" hidden="false" customHeight="false" outlineLevel="0" collapsed="false">
      <c r="A11123" s="142" t="s">
        <v>21580</v>
      </c>
      <c r="B11123" s="663" t="str">
        <f aca="false">C11123&amp;D11123&amp;E11123&amp;F11123&amp;G11123&amp;H11123</f>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123" s="142" t="s">
        <v>21560</v>
      </c>
      <c r="D11123" s="142" t="s">
        <v>21561</v>
      </c>
      <c r="E11123" s="142" t="s">
        <v>21577</v>
      </c>
      <c r="F11123" s="142" t="s">
        <v>21578</v>
      </c>
      <c r="G11123" s="142" t="s">
        <v>21579</v>
      </c>
      <c r="I11123" s="142" t="s">
        <v>1696</v>
      </c>
      <c r="J11123" s="142" t="n">
        <v>197.22</v>
      </c>
    </row>
    <row r="11124" customFormat="false" ht="12.75" hidden="false" customHeight="false" outlineLevel="0" collapsed="false">
      <c r="A11124" s="142" t="s">
        <v>21581</v>
      </c>
      <c r="B11124" s="663" t="str">
        <f aca="false">C11124&amp;D11124&amp;E11124&amp;F11124&amp;G11124&amp;H11124</f>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124" s="142" t="s">
        <v>21560</v>
      </c>
      <c r="D11124" s="142" t="s">
        <v>21582</v>
      </c>
      <c r="E11124" s="142" t="s">
        <v>21583</v>
      </c>
      <c r="F11124" s="142" t="s">
        <v>21584</v>
      </c>
      <c r="G11124" s="142" t="s">
        <v>21585</v>
      </c>
      <c r="H11124" s="142" t="s">
        <v>21586</v>
      </c>
      <c r="I11124" s="142" t="s">
        <v>1696</v>
      </c>
      <c r="J11124" s="142" t="n">
        <v>96.99</v>
      </c>
    </row>
    <row r="11125" customFormat="false" ht="12.75" hidden="false" customHeight="false" outlineLevel="0" collapsed="false">
      <c r="A11125" s="142" t="s">
        <v>21587</v>
      </c>
      <c r="B11125" s="663" t="str">
        <f aca="false">C11125&amp;D11125&amp;E11125&amp;F11125&amp;G11125&amp;H11125</f>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125" s="142" t="s">
        <v>21560</v>
      </c>
      <c r="D11125" s="142" t="s">
        <v>21582</v>
      </c>
      <c r="E11125" s="142" t="s">
        <v>21583</v>
      </c>
      <c r="F11125" s="142" t="s">
        <v>21584</v>
      </c>
      <c r="G11125" s="142" t="s">
        <v>21585</v>
      </c>
      <c r="H11125" s="142" t="s">
        <v>21586</v>
      </c>
      <c r="I11125" s="142" t="s">
        <v>1696</v>
      </c>
      <c r="J11125" s="142" t="n">
        <v>96.99</v>
      </c>
    </row>
    <row r="11126" customFormat="false" ht="12.75" hidden="false" customHeight="false" outlineLevel="0" collapsed="false">
      <c r="A11126" s="142" t="s">
        <v>21588</v>
      </c>
      <c r="B11126" s="663" t="str">
        <f aca="false">C11126&amp;D11126&amp;E11126&amp;F11126&amp;G11126&amp;H11126</f>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126" s="142" t="s">
        <v>21560</v>
      </c>
      <c r="D11126" s="142" t="s">
        <v>21582</v>
      </c>
      <c r="E11126" s="142" t="s">
        <v>21583</v>
      </c>
      <c r="F11126" s="142" t="s">
        <v>21584</v>
      </c>
      <c r="G11126" s="142" t="s">
        <v>21589</v>
      </c>
      <c r="H11126" s="142" t="s">
        <v>21590</v>
      </c>
      <c r="I11126" s="142" t="s">
        <v>1696</v>
      </c>
      <c r="J11126" s="142" t="n">
        <v>122.22</v>
      </c>
    </row>
    <row r="11127" customFormat="false" ht="12.75" hidden="false" customHeight="false" outlineLevel="0" collapsed="false">
      <c r="A11127" s="142" t="s">
        <v>21591</v>
      </c>
      <c r="B11127" s="663" t="str">
        <f aca="false">C11127&amp;D11127&amp;E11127&amp;F11127&amp;G11127&amp;H11127</f>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127" s="142" t="s">
        <v>21560</v>
      </c>
      <c r="D11127" s="142" t="s">
        <v>21582</v>
      </c>
      <c r="E11127" s="142" t="s">
        <v>21583</v>
      </c>
      <c r="F11127" s="142" t="s">
        <v>21584</v>
      </c>
      <c r="G11127" s="142" t="s">
        <v>21589</v>
      </c>
      <c r="H11127" s="142" t="s">
        <v>21590</v>
      </c>
      <c r="I11127" s="142" t="s">
        <v>1696</v>
      </c>
      <c r="J11127" s="142" t="n">
        <v>122.22</v>
      </c>
    </row>
    <row r="11128" customFormat="false" ht="12.75" hidden="false" customHeight="false" outlineLevel="0" collapsed="false">
      <c r="A11128" s="142" t="s">
        <v>21592</v>
      </c>
      <c r="B11128" s="663" t="str">
        <f aca="false">C11128&amp;D11128&amp;E11128&amp;F11128&amp;G11128&amp;H11128</f>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128" s="142" t="s">
        <v>21560</v>
      </c>
      <c r="D11128" s="142" t="s">
        <v>21582</v>
      </c>
      <c r="E11128" s="142" t="s">
        <v>21583</v>
      </c>
      <c r="F11128" s="142" t="s">
        <v>21593</v>
      </c>
      <c r="G11128" s="142" t="s">
        <v>21594</v>
      </c>
      <c r="H11128" s="142" t="s">
        <v>21586</v>
      </c>
      <c r="I11128" s="142" t="s">
        <v>1696</v>
      </c>
      <c r="J11128" s="142" t="n">
        <v>161.11</v>
      </c>
    </row>
    <row r="11129" customFormat="false" ht="12.75" hidden="false" customHeight="false" outlineLevel="0" collapsed="false">
      <c r="A11129" s="142" t="s">
        <v>21595</v>
      </c>
      <c r="B11129" s="663" t="str">
        <f aca="false">C11129&amp;D11129&amp;E11129&amp;F11129&amp;G11129&amp;H11129</f>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129" s="142" t="s">
        <v>21560</v>
      </c>
      <c r="D11129" s="142" t="s">
        <v>21582</v>
      </c>
      <c r="E11129" s="142" t="s">
        <v>21583</v>
      </c>
      <c r="F11129" s="142" t="s">
        <v>21593</v>
      </c>
      <c r="G11129" s="142" t="s">
        <v>21594</v>
      </c>
      <c r="H11129" s="142" t="s">
        <v>21586</v>
      </c>
      <c r="I11129" s="142" t="s">
        <v>1696</v>
      </c>
      <c r="J11129" s="142" t="n">
        <v>161.11</v>
      </c>
    </row>
    <row r="11130" customFormat="false" ht="12.75" hidden="false" customHeight="false" outlineLevel="0" collapsed="false">
      <c r="A11130" s="142" t="s">
        <v>21596</v>
      </c>
      <c r="B11130" s="663" t="str">
        <f aca="false">C11130&amp;D11130&amp;E11130&amp;F11130&amp;G11130&amp;H11130</f>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130" s="142" t="s">
        <v>21560</v>
      </c>
      <c r="D11130" s="142" t="s">
        <v>21582</v>
      </c>
      <c r="E11130" s="142" t="s">
        <v>21597</v>
      </c>
      <c r="F11130" s="142" t="s">
        <v>21598</v>
      </c>
      <c r="G11130" s="142" t="s">
        <v>21599</v>
      </c>
      <c r="H11130" s="142" t="s">
        <v>21600</v>
      </c>
      <c r="I11130" s="142" t="s">
        <v>1696</v>
      </c>
      <c r="J11130" s="142" t="n">
        <v>161.11</v>
      </c>
    </row>
    <row r="11131" customFormat="false" ht="12.75" hidden="false" customHeight="false" outlineLevel="0" collapsed="false">
      <c r="A11131" s="142" t="s">
        <v>21601</v>
      </c>
      <c r="B11131" s="663" t="str">
        <f aca="false">C11131&amp;D11131&amp;E11131&amp;F11131&amp;G11131&amp;H11131</f>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131" s="142" t="s">
        <v>21560</v>
      </c>
      <c r="D11131" s="142" t="s">
        <v>21582</v>
      </c>
      <c r="E11131" s="142" t="s">
        <v>21597</v>
      </c>
      <c r="F11131" s="142" t="s">
        <v>21598</v>
      </c>
      <c r="G11131" s="142" t="s">
        <v>21599</v>
      </c>
      <c r="H11131" s="142" t="s">
        <v>21600</v>
      </c>
      <c r="I11131" s="142" t="s">
        <v>1696</v>
      </c>
      <c r="J11131" s="142" t="n">
        <v>161.11</v>
      </c>
    </row>
    <row r="11132" customFormat="false" ht="12.75" hidden="false" customHeight="false" outlineLevel="0" collapsed="false">
      <c r="A11132" s="142" t="s">
        <v>21602</v>
      </c>
      <c r="B11132" s="663" t="str">
        <f aca="false">C11132&amp;D11132&amp;E11132&amp;F11132&amp;G11132&amp;H11132</f>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132" s="142" t="s">
        <v>21560</v>
      </c>
      <c r="D11132" s="142" t="s">
        <v>21603</v>
      </c>
      <c r="E11132" s="142" t="s">
        <v>21604</v>
      </c>
      <c r="F11132" s="142" t="s">
        <v>21605</v>
      </c>
      <c r="G11132" s="142" t="s">
        <v>21606</v>
      </c>
      <c r="H11132" s="142" t="s">
        <v>21607</v>
      </c>
      <c r="I11132" s="142" t="s">
        <v>1696</v>
      </c>
      <c r="J11132" s="142" t="n">
        <v>134.25</v>
      </c>
    </row>
    <row r="11133" customFormat="false" ht="12.75" hidden="false" customHeight="false" outlineLevel="0" collapsed="false">
      <c r="A11133" s="142" t="s">
        <v>21608</v>
      </c>
      <c r="B11133" s="663" t="str">
        <f aca="false">C11133&amp;D11133&amp;E11133&amp;F11133&amp;G11133&amp;H11133</f>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133" s="142" t="s">
        <v>21560</v>
      </c>
      <c r="D11133" s="142" t="s">
        <v>21603</v>
      </c>
      <c r="E11133" s="142" t="s">
        <v>21604</v>
      </c>
      <c r="F11133" s="142" t="s">
        <v>21605</v>
      </c>
      <c r="G11133" s="142" t="s">
        <v>21606</v>
      </c>
      <c r="H11133" s="142" t="s">
        <v>21607</v>
      </c>
      <c r="I11133" s="142" t="s">
        <v>1696</v>
      </c>
      <c r="J11133" s="142" t="n">
        <v>134.25</v>
      </c>
    </row>
    <row r="11134" customFormat="false" ht="12.75" hidden="false" customHeight="false" outlineLevel="0" collapsed="false">
      <c r="A11134" s="142" t="s">
        <v>21609</v>
      </c>
      <c r="B11134" s="663" t="str">
        <f aca="false">C11134&amp;D11134&amp;E11134&amp;F11134&amp;G11134&amp;H11134</f>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134" s="142" t="s">
        <v>21560</v>
      </c>
      <c r="D11134" s="142" t="s">
        <v>21610</v>
      </c>
      <c r="E11134" s="142" t="s">
        <v>21611</v>
      </c>
      <c r="F11134" s="142" t="s">
        <v>21612</v>
      </c>
      <c r="G11134" s="142" t="s">
        <v>21613</v>
      </c>
      <c r="H11134" s="142" t="s">
        <v>21614</v>
      </c>
      <c r="I11134" s="142" t="s">
        <v>1696</v>
      </c>
      <c r="J11134" s="142" t="n">
        <v>176.85</v>
      </c>
    </row>
    <row r="11135" customFormat="false" ht="12.75" hidden="false" customHeight="false" outlineLevel="0" collapsed="false">
      <c r="A11135" s="142" t="s">
        <v>21615</v>
      </c>
      <c r="B11135" s="663" t="str">
        <f aca="false">C11135&amp;D11135&amp;E11135&amp;F11135&amp;G11135&amp;H11135</f>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135" s="142" t="s">
        <v>21560</v>
      </c>
      <c r="D11135" s="142" t="s">
        <v>21610</v>
      </c>
      <c r="E11135" s="142" t="s">
        <v>21611</v>
      </c>
      <c r="F11135" s="142" t="s">
        <v>21612</v>
      </c>
      <c r="G11135" s="142" t="s">
        <v>21613</v>
      </c>
      <c r="H11135" s="142" t="s">
        <v>21614</v>
      </c>
      <c r="I11135" s="142" t="s">
        <v>1696</v>
      </c>
      <c r="J11135" s="142" t="n">
        <v>176.85</v>
      </c>
    </row>
    <row r="11136" customFormat="false" ht="12.75" hidden="false" customHeight="false" outlineLevel="0" collapsed="false">
      <c r="A11136" s="142" t="s">
        <v>21616</v>
      </c>
      <c r="B11136" s="663" t="str">
        <f aca="false">C11136&amp;D11136&amp;E11136&amp;F11136&amp;G11136&amp;H11136</f>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136" s="142" t="s">
        <v>21560</v>
      </c>
      <c r="D11136" s="142" t="s">
        <v>21610</v>
      </c>
      <c r="E11136" s="142" t="s">
        <v>21611</v>
      </c>
      <c r="F11136" s="142" t="s">
        <v>21617</v>
      </c>
      <c r="G11136" s="142" t="s">
        <v>21618</v>
      </c>
      <c r="H11136" s="142" t="s">
        <v>21619</v>
      </c>
      <c r="I11136" s="142" t="s">
        <v>1696</v>
      </c>
      <c r="J11136" s="142" t="n">
        <v>215.74</v>
      </c>
    </row>
    <row r="11137" customFormat="false" ht="12.75" hidden="false" customHeight="false" outlineLevel="0" collapsed="false">
      <c r="A11137" s="142" t="s">
        <v>21620</v>
      </c>
      <c r="B11137" s="663" t="str">
        <f aca="false">C11137&amp;D11137&amp;E11137&amp;F11137&amp;G11137&amp;H11137</f>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137" s="142" t="s">
        <v>21560</v>
      </c>
      <c r="D11137" s="142" t="s">
        <v>21610</v>
      </c>
      <c r="E11137" s="142" t="s">
        <v>21611</v>
      </c>
      <c r="F11137" s="142" t="s">
        <v>21617</v>
      </c>
      <c r="G11137" s="142" t="s">
        <v>21618</v>
      </c>
      <c r="H11137" s="142" t="s">
        <v>21619</v>
      </c>
      <c r="I11137" s="142" t="s">
        <v>1696</v>
      </c>
      <c r="J11137" s="142" t="n">
        <v>215.74</v>
      </c>
    </row>
    <row r="11138" customFormat="false" ht="12.75" hidden="false" customHeight="false" outlineLevel="0" collapsed="false">
      <c r="A11138" s="142" t="s">
        <v>21621</v>
      </c>
      <c r="B11138" s="663" t="str">
        <f aca="false">C11138&amp;D11138&amp;E11138&amp;F11138&amp;G11138&amp;H11138</f>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138" s="142" t="s">
        <v>21560</v>
      </c>
      <c r="D11138" s="142" t="s">
        <v>21610</v>
      </c>
      <c r="E11138" s="142" t="s">
        <v>21611</v>
      </c>
      <c r="F11138" s="142" t="s">
        <v>21617</v>
      </c>
      <c r="G11138" s="142" t="s">
        <v>21622</v>
      </c>
      <c r="H11138" s="142" t="s">
        <v>21623</v>
      </c>
      <c r="I11138" s="142" t="s">
        <v>1696</v>
      </c>
      <c r="J11138" s="142" t="n">
        <v>215.74</v>
      </c>
    </row>
    <row r="11139" customFormat="false" ht="12.75" hidden="false" customHeight="false" outlineLevel="0" collapsed="false">
      <c r="A11139" s="142" t="s">
        <v>21624</v>
      </c>
      <c r="B11139" s="663" t="str">
        <f aca="false">C11139&amp;D11139&amp;E11139&amp;F11139&amp;G11139&amp;H11139</f>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139" s="142" t="s">
        <v>21560</v>
      </c>
      <c r="D11139" s="142" t="s">
        <v>21610</v>
      </c>
      <c r="E11139" s="142" t="s">
        <v>21611</v>
      </c>
      <c r="F11139" s="142" t="s">
        <v>21617</v>
      </c>
      <c r="G11139" s="142" t="s">
        <v>21622</v>
      </c>
      <c r="H11139" s="142" t="s">
        <v>21623</v>
      </c>
      <c r="I11139" s="142" t="s">
        <v>1696</v>
      </c>
      <c r="J11139" s="142" t="n">
        <v>215.74</v>
      </c>
    </row>
    <row r="11140" customFormat="false" ht="12.75" hidden="false" customHeight="false" outlineLevel="0" collapsed="false">
      <c r="A11140" s="142" t="s">
        <v>21625</v>
      </c>
      <c r="B11140" s="663" t="str">
        <f aca="false">C11140&amp;D11140&amp;E11140&amp;F11140&amp;G11140&amp;H11140</f>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140" s="142" t="s">
        <v>21626</v>
      </c>
      <c r="D11140" s="142" t="s">
        <v>21627</v>
      </c>
      <c r="E11140" s="142" t="s">
        <v>21628</v>
      </c>
      <c r="F11140" s="142" t="s">
        <v>21629</v>
      </c>
      <c r="G11140" s="142" t="s">
        <v>21630</v>
      </c>
      <c r="H11140" s="142" t="s">
        <v>21631</v>
      </c>
      <c r="I11140" s="142" t="s">
        <v>1696</v>
      </c>
      <c r="J11140" s="142" t="n">
        <v>122.45</v>
      </c>
    </row>
    <row r="11141" customFormat="false" ht="12.75" hidden="false" customHeight="false" outlineLevel="0" collapsed="false">
      <c r="A11141" s="142" t="s">
        <v>21632</v>
      </c>
      <c r="B11141" s="663" t="str">
        <f aca="false">C11141&amp;D11141&amp;E11141&amp;F11141&amp;G11141&amp;H11141</f>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141" s="142" t="s">
        <v>21626</v>
      </c>
      <c r="D11141" s="142" t="s">
        <v>21627</v>
      </c>
      <c r="E11141" s="142" t="s">
        <v>21628</v>
      </c>
      <c r="F11141" s="142" t="s">
        <v>21629</v>
      </c>
      <c r="G11141" s="142" t="s">
        <v>21630</v>
      </c>
      <c r="H11141" s="142" t="s">
        <v>21631</v>
      </c>
      <c r="I11141" s="142" t="s">
        <v>1696</v>
      </c>
      <c r="J11141" s="142" t="n">
        <v>122.45</v>
      </c>
    </row>
    <row r="11142" customFormat="false" ht="12.75" hidden="false" customHeight="false" outlineLevel="0" collapsed="false">
      <c r="A11142" s="142" t="s">
        <v>21633</v>
      </c>
      <c r="B11142" s="663" t="str">
        <f aca="false">C11142&amp;D11142&amp;E11142&amp;F11142&amp;G11142&amp;H11142</f>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142" s="142" t="s">
        <v>21634</v>
      </c>
      <c r="D11142" s="142" t="s">
        <v>21635</v>
      </c>
      <c r="E11142" s="142" t="s">
        <v>21636</v>
      </c>
      <c r="F11142" s="142" t="s">
        <v>21637</v>
      </c>
      <c r="G11142" s="142" t="s">
        <v>21638</v>
      </c>
      <c r="H11142" s="142" t="s">
        <v>21639</v>
      </c>
      <c r="I11142" s="142" t="s">
        <v>1696</v>
      </c>
      <c r="J11142" s="142" t="n">
        <v>142.59</v>
      </c>
    </row>
    <row r="11143" customFormat="false" ht="12.75" hidden="false" customHeight="false" outlineLevel="0" collapsed="false">
      <c r="A11143" s="142" t="s">
        <v>21640</v>
      </c>
      <c r="B11143" s="663" t="str">
        <f aca="false">C11143&amp;D11143&amp;E11143&amp;F11143&amp;G11143&amp;H11143</f>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143" s="142" t="s">
        <v>21634</v>
      </c>
      <c r="D11143" s="142" t="s">
        <v>21635</v>
      </c>
      <c r="E11143" s="142" t="s">
        <v>21636</v>
      </c>
      <c r="F11143" s="142" t="s">
        <v>21637</v>
      </c>
      <c r="G11143" s="142" t="s">
        <v>21638</v>
      </c>
      <c r="H11143" s="142" t="s">
        <v>21639</v>
      </c>
      <c r="I11143" s="142" t="s">
        <v>1696</v>
      </c>
      <c r="J11143" s="142" t="n">
        <v>142.59</v>
      </c>
    </row>
    <row r="11144" customFormat="false" ht="12.75" hidden="false" customHeight="false" outlineLevel="0" collapsed="false">
      <c r="A11144" s="142" t="s">
        <v>21641</v>
      </c>
      <c r="B11144" s="663" t="str">
        <f aca="false">C11144&amp;D11144&amp;E11144&amp;F11144&amp;G11144&amp;H11144</f>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144" s="142" t="s">
        <v>21634</v>
      </c>
      <c r="D11144" s="142" t="s">
        <v>21642</v>
      </c>
      <c r="E11144" s="142" t="s">
        <v>21643</v>
      </c>
      <c r="F11144" s="142" t="s">
        <v>21644</v>
      </c>
      <c r="G11144" s="142" t="s">
        <v>21645</v>
      </c>
      <c r="H11144" s="142" t="s">
        <v>21646</v>
      </c>
      <c r="I11144" s="142" t="s">
        <v>1696</v>
      </c>
      <c r="J11144" s="142" t="n">
        <v>171.29</v>
      </c>
    </row>
    <row r="11145" customFormat="false" ht="12.75" hidden="false" customHeight="false" outlineLevel="0" collapsed="false">
      <c r="A11145" s="142" t="s">
        <v>21647</v>
      </c>
      <c r="B11145" s="663" t="str">
        <f aca="false">C11145&amp;D11145&amp;E11145&amp;F11145&amp;G11145&amp;H11145</f>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145" s="142" t="s">
        <v>21634</v>
      </c>
      <c r="D11145" s="142" t="s">
        <v>21642</v>
      </c>
      <c r="E11145" s="142" t="s">
        <v>21643</v>
      </c>
      <c r="F11145" s="142" t="s">
        <v>21644</v>
      </c>
      <c r="G11145" s="142" t="s">
        <v>21645</v>
      </c>
      <c r="H11145" s="142" t="s">
        <v>21646</v>
      </c>
      <c r="I11145" s="142" t="s">
        <v>1696</v>
      </c>
      <c r="J11145" s="142" t="n">
        <v>171.29</v>
      </c>
    </row>
    <row r="11146" customFormat="false" ht="12.75" hidden="false" customHeight="false" outlineLevel="0" collapsed="false">
      <c r="A11146" s="142" t="s">
        <v>21648</v>
      </c>
      <c r="B11146" s="663" t="str">
        <f aca="false">C11146&amp;D11146&amp;E11146&amp;F11146&amp;G11146&amp;H11146</f>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146" s="142" t="s">
        <v>21560</v>
      </c>
      <c r="D11146" s="142" t="s">
        <v>21649</v>
      </c>
      <c r="E11146" s="142" t="s">
        <v>21650</v>
      </c>
      <c r="F11146" s="142" t="s">
        <v>21651</v>
      </c>
      <c r="G11146" s="142" t="s">
        <v>21652</v>
      </c>
      <c r="H11146" s="142" t="s">
        <v>21564</v>
      </c>
      <c r="I11146" s="142" t="s">
        <v>1696</v>
      </c>
      <c r="J11146" s="142" t="n">
        <v>171.29</v>
      </c>
    </row>
    <row r="11147" customFormat="false" ht="12.75" hidden="false" customHeight="false" outlineLevel="0" collapsed="false">
      <c r="A11147" s="142" t="s">
        <v>21653</v>
      </c>
      <c r="B11147" s="663" t="str">
        <f aca="false">C11147&amp;D11147&amp;E11147&amp;F11147&amp;G11147&amp;H11147</f>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147" s="142" t="s">
        <v>21560</v>
      </c>
      <c r="D11147" s="142" t="s">
        <v>21649</v>
      </c>
      <c r="E11147" s="142" t="s">
        <v>21650</v>
      </c>
      <c r="F11147" s="142" t="s">
        <v>21651</v>
      </c>
      <c r="G11147" s="142" t="s">
        <v>21652</v>
      </c>
      <c r="H11147" s="142" t="s">
        <v>21564</v>
      </c>
      <c r="I11147" s="142" t="s">
        <v>1696</v>
      </c>
      <c r="J11147" s="142" t="n">
        <v>171.29</v>
      </c>
    </row>
    <row r="11148" customFormat="false" ht="12.75" hidden="false" customHeight="false" outlineLevel="0" collapsed="false">
      <c r="A11148" s="142" t="s">
        <v>21654</v>
      </c>
      <c r="B11148" s="663" t="str">
        <f aca="false">C11148&amp;D11148&amp;E11148&amp;F11148&amp;G11148&amp;H11148</f>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148" s="142" t="s">
        <v>21560</v>
      </c>
      <c r="D11148" s="142" t="s">
        <v>21655</v>
      </c>
      <c r="E11148" s="142" t="s">
        <v>21656</v>
      </c>
      <c r="F11148" s="142" t="s">
        <v>21657</v>
      </c>
      <c r="G11148" s="142" t="s">
        <v>21658</v>
      </c>
      <c r="H11148" s="142" t="s">
        <v>21659</v>
      </c>
      <c r="I11148" s="142" t="s">
        <v>1696</v>
      </c>
      <c r="J11148" s="142" t="n">
        <v>134.25</v>
      </c>
    </row>
    <row r="11149" customFormat="false" ht="12.75" hidden="false" customHeight="false" outlineLevel="0" collapsed="false">
      <c r="A11149" s="142" t="s">
        <v>21660</v>
      </c>
      <c r="B11149" s="663" t="str">
        <f aca="false">C11149&amp;D11149&amp;E11149&amp;F11149&amp;G11149&amp;H11149</f>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149" s="142" t="s">
        <v>21560</v>
      </c>
      <c r="D11149" s="142" t="s">
        <v>21655</v>
      </c>
      <c r="E11149" s="142" t="s">
        <v>21656</v>
      </c>
      <c r="F11149" s="142" t="s">
        <v>21657</v>
      </c>
      <c r="G11149" s="142" t="s">
        <v>21658</v>
      </c>
      <c r="H11149" s="142" t="s">
        <v>21659</v>
      </c>
      <c r="I11149" s="142" t="s">
        <v>1696</v>
      </c>
      <c r="J11149" s="142" t="n">
        <v>134.25</v>
      </c>
    </row>
    <row r="11150" customFormat="false" ht="12.75" hidden="false" customHeight="false" outlineLevel="0" collapsed="false">
      <c r="A11150" s="142" t="s">
        <v>21661</v>
      </c>
      <c r="B11150" s="663" t="str">
        <f aca="false">C11150&amp;D11150&amp;E11150&amp;F11150&amp;G11150&amp;H11150</f>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150" s="142" t="s">
        <v>21560</v>
      </c>
      <c r="D11150" s="142" t="s">
        <v>21655</v>
      </c>
      <c r="E11150" s="142" t="s">
        <v>21656</v>
      </c>
      <c r="F11150" s="142" t="s">
        <v>21662</v>
      </c>
      <c r="G11150" s="142" t="s">
        <v>21663</v>
      </c>
      <c r="H11150" s="142" t="s">
        <v>21664</v>
      </c>
      <c r="I11150" s="142" t="s">
        <v>1696</v>
      </c>
      <c r="J11150" s="142" t="n">
        <v>161.11</v>
      </c>
    </row>
    <row r="11151" customFormat="false" ht="12.75" hidden="false" customHeight="false" outlineLevel="0" collapsed="false">
      <c r="A11151" s="142" t="s">
        <v>21665</v>
      </c>
      <c r="B11151" s="663" t="str">
        <f aca="false">C11151&amp;D11151&amp;E11151&amp;F11151&amp;G11151&amp;H11151</f>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151" s="142" t="s">
        <v>21560</v>
      </c>
      <c r="D11151" s="142" t="s">
        <v>21655</v>
      </c>
      <c r="E11151" s="142" t="s">
        <v>21656</v>
      </c>
      <c r="F11151" s="142" t="s">
        <v>21662</v>
      </c>
      <c r="G11151" s="142" t="s">
        <v>21663</v>
      </c>
      <c r="H11151" s="142" t="s">
        <v>21664</v>
      </c>
      <c r="I11151" s="142" t="s">
        <v>1696</v>
      </c>
      <c r="J11151" s="142" t="n">
        <v>161.11</v>
      </c>
    </row>
    <row r="11152" customFormat="false" ht="12.75" hidden="false" customHeight="false" outlineLevel="0" collapsed="false">
      <c r="A11152" s="142" t="s">
        <v>21666</v>
      </c>
      <c r="B11152" s="663" t="str">
        <f aca="false">C11152&amp;D11152&amp;E11152&amp;F11152&amp;G11152&amp;H11152</f>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152" s="142" t="s">
        <v>21560</v>
      </c>
      <c r="D11152" s="142" t="s">
        <v>21655</v>
      </c>
      <c r="E11152" s="142" t="s">
        <v>21656</v>
      </c>
      <c r="F11152" s="142" t="s">
        <v>21667</v>
      </c>
      <c r="G11152" s="142" t="s">
        <v>21668</v>
      </c>
      <c r="H11152" s="142" t="s">
        <v>21669</v>
      </c>
      <c r="I11152" s="142" t="s">
        <v>1696</v>
      </c>
      <c r="J11152" s="142" t="n">
        <v>182.4</v>
      </c>
    </row>
    <row r="11153" customFormat="false" ht="12.75" hidden="false" customHeight="false" outlineLevel="0" collapsed="false">
      <c r="A11153" s="142" t="s">
        <v>21670</v>
      </c>
      <c r="B11153" s="663" t="str">
        <f aca="false">C11153&amp;D11153&amp;E11153&amp;F11153&amp;G11153&amp;H11153</f>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153" s="142" t="s">
        <v>21560</v>
      </c>
      <c r="D11153" s="142" t="s">
        <v>21655</v>
      </c>
      <c r="E11153" s="142" t="s">
        <v>21656</v>
      </c>
      <c r="F11153" s="142" t="s">
        <v>21667</v>
      </c>
      <c r="G11153" s="142" t="s">
        <v>21668</v>
      </c>
      <c r="H11153" s="142" t="s">
        <v>21669</v>
      </c>
      <c r="I11153" s="142" t="s">
        <v>1696</v>
      </c>
      <c r="J11153" s="142" t="n">
        <v>182.4</v>
      </c>
    </row>
    <row r="11154" customFormat="false" ht="12.75" hidden="false" customHeight="false" outlineLevel="0" collapsed="false">
      <c r="A11154" s="142" t="s">
        <v>21671</v>
      </c>
      <c r="B11154" s="663" t="str">
        <f aca="false">C11154&amp;D11154&amp;E11154&amp;F11154&amp;G11154&amp;H11154</f>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154" s="142" t="s">
        <v>21560</v>
      </c>
      <c r="D11154" s="142" t="s">
        <v>21655</v>
      </c>
      <c r="E11154" s="142" t="s">
        <v>21656</v>
      </c>
      <c r="F11154" s="142" t="s">
        <v>21672</v>
      </c>
      <c r="G11154" s="142" t="s">
        <v>21673</v>
      </c>
      <c r="H11154" s="142" t="s">
        <v>21674</v>
      </c>
      <c r="I11154" s="142" t="s">
        <v>1696</v>
      </c>
      <c r="J11154" s="142" t="n">
        <v>182.4</v>
      </c>
    </row>
    <row r="11155" customFormat="false" ht="12.75" hidden="false" customHeight="false" outlineLevel="0" collapsed="false">
      <c r="A11155" s="142" t="s">
        <v>21675</v>
      </c>
      <c r="B11155" s="663" t="str">
        <f aca="false">C11155&amp;D11155&amp;E11155&amp;F11155&amp;G11155&amp;H11155</f>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155" s="142" t="s">
        <v>21560</v>
      </c>
      <c r="D11155" s="142" t="s">
        <v>21655</v>
      </c>
      <c r="E11155" s="142" t="s">
        <v>21656</v>
      </c>
      <c r="F11155" s="142" t="s">
        <v>21672</v>
      </c>
      <c r="G11155" s="142" t="s">
        <v>21673</v>
      </c>
      <c r="H11155" s="142" t="s">
        <v>21674</v>
      </c>
      <c r="I11155" s="142" t="s">
        <v>1696</v>
      </c>
      <c r="J11155" s="142" t="n">
        <v>182.4</v>
      </c>
    </row>
    <row r="11156" customFormat="false" ht="12.75" hidden="false" customHeight="false" outlineLevel="0" collapsed="false">
      <c r="A11156" s="142" t="s">
        <v>21676</v>
      </c>
      <c r="B11156" s="663" t="str">
        <f aca="false">C11156&amp;D11156&amp;E11156&amp;F11156&amp;G11156&amp;H11156</f>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156" s="142" t="s">
        <v>21677</v>
      </c>
      <c r="D11156" s="142" t="s">
        <v>21678</v>
      </c>
      <c r="E11156" s="142" t="s">
        <v>21679</v>
      </c>
      <c r="F11156" s="142" t="s">
        <v>21680</v>
      </c>
      <c r="G11156" s="142" t="s">
        <v>21681</v>
      </c>
      <c r="H11156" s="142" t="s">
        <v>21682</v>
      </c>
      <c r="I11156" s="142" t="s">
        <v>1696</v>
      </c>
      <c r="J11156" s="142" t="n">
        <v>122.45</v>
      </c>
    </row>
    <row r="11157" customFormat="false" ht="12.75" hidden="false" customHeight="false" outlineLevel="0" collapsed="false">
      <c r="A11157" s="142" t="s">
        <v>21683</v>
      </c>
      <c r="B11157" s="663" t="str">
        <f aca="false">C11157&amp;D11157&amp;E11157&amp;F11157&amp;G11157&amp;H11157</f>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157" s="142" t="s">
        <v>21677</v>
      </c>
      <c r="D11157" s="142" t="s">
        <v>21678</v>
      </c>
      <c r="E11157" s="142" t="s">
        <v>21679</v>
      </c>
      <c r="F11157" s="142" t="s">
        <v>21680</v>
      </c>
      <c r="G11157" s="142" t="s">
        <v>21681</v>
      </c>
      <c r="H11157" s="142" t="s">
        <v>21682</v>
      </c>
      <c r="I11157" s="142" t="s">
        <v>1696</v>
      </c>
      <c r="J11157" s="142" t="n">
        <v>122.45</v>
      </c>
    </row>
    <row r="11158" customFormat="false" ht="12.75" hidden="false" customHeight="false" outlineLevel="0" collapsed="false">
      <c r="A11158" s="142" t="s">
        <v>21684</v>
      </c>
      <c r="B11158" s="663" t="str">
        <f aca="false">C11158&amp;D11158&amp;E11158&amp;F11158&amp;G11158&amp;H11158</f>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158" s="142" t="s">
        <v>21677</v>
      </c>
      <c r="D11158" s="142" t="s">
        <v>21685</v>
      </c>
      <c r="E11158" s="142" t="s">
        <v>21679</v>
      </c>
      <c r="F11158" s="142" t="s">
        <v>21680</v>
      </c>
      <c r="G11158" s="142" t="s">
        <v>21686</v>
      </c>
      <c r="H11158" s="142" t="s">
        <v>21586</v>
      </c>
      <c r="I11158" s="142" t="s">
        <v>1696</v>
      </c>
      <c r="J11158" s="142" t="n">
        <v>136.11</v>
      </c>
    </row>
    <row r="11159" customFormat="false" ht="12.75" hidden="false" customHeight="false" outlineLevel="0" collapsed="false">
      <c r="A11159" s="142" t="s">
        <v>21687</v>
      </c>
      <c r="B11159" s="663" t="str">
        <f aca="false">C11159&amp;D11159&amp;E11159&amp;F11159&amp;G11159&amp;H11159</f>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159" s="142" t="s">
        <v>21677</v>
      </c>
      <c r="D11159" s="142" t="s">
        <v>21685</v>
      </c>
      <c r="E11159" s="142" t="s">
        <v>21679</v>
      </c>
      <c r="F11159" s="142" t="s">
        <v>21680</v>
      </c>
      <c r="G11159" s="142" t="s">
        <v>21686</v>
      </c>
      <c r="H11159" s="142" t="s">
        <v>21586</v>
      </c>
      <c r="I11159" s="142" t="s">
        <v>1696</v>
      </c>
      <c r="J11159" s="142" t="n">
        <v>136.11</v>
      </c>
    </row>
    <row r="11160" customFormat="false" ht="12.75" hidden="false" customHeight="false" outlineLevel="0" collapsed="false">
      <c r="A11160" s="142" t="s">
        <v>21688</v>
      </c>
      <c r="B11160" s="663" t="str">
        <f aca="false">C11160&amp;D11160&amp;E11160&amp;F11160&amp;G11160&amp;H11160</f>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160" s="142" t="s">
        <v>21677</v>
      </c>
      <c r="D11160" s="142" t="s">
        <v>21689</v>
      </c>
      <c r="E11160" s="142" t="s">
        <v>21679</v>
      </c>
      <c r="F11160" s="142" t="s">
        <v>21690</v>
      </c>
      <c r="G11160" s="142" t="s">
        <v>21691</v>
      </c>
      <c r="H11160" s="142" t="s">
        <v>21692</v>
      </c>
      <c r="I11160" s="142" t="s">
        <v>1696</v>
      </c>
      <c r="J11160" s="142" t="n">
        <v>173.14</v>
      </c>
    </row>
    <row r="11161" customFormat="false" ht="12.75" hidden="false" customHeight="false" outlineLevel="0" collapsed="false">
      <c r="A11161" s="142" t="s">
        <v>21693</v>
      </c>
      <c r="B11161" s="663" t="str">
        <f aca="false">C11161&amp;D11161&amp;E11161&amp;F11161&amp;G11161&amp;H11161</f>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161" s="142" t="s">
        <v>21677</v>
      </c>
      <c r="D11161" s="142" t="s">
        <v>21689</v>
      </c>
      <c r="E11161" s="142" t="s">
        <v>21679</v>
      </c>
      <c r="F11161" s="142" t="s">
        <v>21690</v>
      </c>
      <c r="G11161" s="142" t="s">
        <v>21691</v>
      </c>
      <c r="H11161" s="142" t="s">
        <v>21692</v>
      </c>
      <c r="I11161" s="142" t="s">
        <v>1696</v>
      </c>
      <c r="J11161" s="142" t="n">
        <v>173.14</v>
      </c>
    </row>
    <row r="11162" customFormat="false" ht="12.75" hidden="false" customHeight="false" outlineLevel="0" collapsed="false">
      <c r="A11162" s="142" t="s">
        <v>21694</v>
      </c>
      <c r="B11162" s="663" t="str">
        <f aca="false">C11162&amp;D11162&amp;E11162&amp;F11162&amp;G11162&amp;H11162</f>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162" s="142" t="s">
        <v>21677</v>
      </c>
      <c r="D11162" s="142" t="s">
        <v>21689</v>
      </c>
      <c r="E11162" s="142" t="s">
        <v>21679</v>
      </c>
      <c r="F11162" s="142" t="s">
        <v>21690</v>
      </c>
      <c r="G11162" s="142" t="s">
        <v>21695</v>
      </c>
      <c r="H11162" s="142" t="s">
        <v>21568</v>
      </c>
      <c r="I11162" s="142" t="s">
        <v>1696</v>
      </c>
      <c r="J11162" s="142" t="n">
        <v>173.14</v>
      </c>
    </row>
    <row r="11163" customFormat="false" ht="12.75" hidden="false" customHeight="false" outlineLevel="0" collapsed="false">
      <c r="A11163" s="142" t="s">
        <v>21696</v>
      </c>
      <c r="B11163" s="663" t="str">
        <f aca="false">C11163&amp;D11163&amp;E11163&amp;F11163&amp;G11163&amp;H11163</f>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163" s="142" t="s">
        <v>21677</v>
      </c>
      <c r="D11163" s="142" t="s">
        <v>21689</v>
      </c>
      <c r="E11163" s="142" t="s">
        <v>21679</v>
      </c>
      <c r="F11163" s="142" t="s">
        <v>21690</v>
      </c>
      <c r="G11163" s="142" t="s">
        <v>21695</v>
      </c>
      <c r="H11163" s="142" t="s">
        <v>21568</v>
      </c>
      <c r="I11163" s="142" t="s">
        <v>1696</v>
      </c>
      <c r="J11163" s="142" t="n">
        <v>173.14</v>
      </c>
    </row>
    <row r="11164" customFormat="false" ht="12.75" hidden="false" customHeight="false" outlineLevel="0" collapsed="false">
      <c r="A11164" s="142" t="s">
        <v>21697</v>
      </c>
      <c r="B11164" s="663" t="str">
        <f aca="false">C11164&amp;D11164&amp;E11164&amp;F11164&amp;G11164&amp;H11164</f>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164" s="142" t="s">
        <v>21698</v>
      </c>
      <c r="D11164" s="142" t="s">
        <v>21699</v>
      </c>
      <c r="E11164" s="142" t="s">
        <v>21700</v>
      </c>
      <c r="F11164" s="142" t="s">
        <v>21701</v>
      </c>
      <c r="G11164" s="142" t="s">
        <v>21702</v>
      </c>
      <c r="H11164" s="142" t="s">
        <v>21703</v>
      </c>
      <c r="I11164" s="142" t="s">
        <v>1696</v>
      </c>
      <c r="J11164" s="142" t="n">
        <v>56.92</v>
      </c>
    </row>
    <row r="11165" customFormat="false" ht="12.75" hidden="false" customHeight="false" outlineLevel="0" collapsed="false">
      <c r="A11165" s="142" t="s">
        <v>21704</v>
      </c>
      <c r="B11165" s="663" t="str">
        <f aca="false">C11165&amp;D11165&amp;E11165&amp;F11165&amp;G11165&amp;H11165</f>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165" s="142" t="s">
        <v>21698</v>
      </c>
      <c r="D11165" s="142" t="s">
        <v>21699</v>
      </c>
      <c r="E11165" s="142" t="s">
        <v>21700</v>
      </c>
      <c r="F11165" s="142" t="s">
        <v>21701</v>
      </c>
      <c r="G11165" s="142" t="s">
        <v>21702</v>
      </c>
      <c r="H11165" s="142" t="s">
        <v>21703</v>
      </c>
      <c r="I11165" s="142" t="s">
        <v>1696</v>
      </c>
      <c r="J11165" s="142" t="n">
        <v>54.88</v>
      </c>
    </row>
    <row r="11166" customFormat="false" ht="12.75" hidden="false" customHeight="false" outlineLevel="0" collapsed="false">
      <c r="A11166" s="142" t="s">
        <v>21705</v>
      </c>
      <c r="B11166" s="663" t="str">
        <f aca="false">C11166&amp;D11166&amp;E11166&amp;F11166&amp;G11166&amp;H11166</f>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166" s="142" t="s">
        <v>21706</v>
      </c>
      <c r="D11166" s="142" t="s">
        <v>21707</v>
      </c>
      <c r="E11166" s="142" t="s">
        <v>21708</v>
      </c>
      <c r="F11166" s="142" t="s">
        <v>21709</v>
      </c>
      <c r="G11166" s="142" t="s">
        <v>21710</v>
      </c>
      <c r="H11166" s="142" t="s">
        <v>21711</v>
      </c>
      <c r="I11166" s="142" t="s">
        <v>1696</v>
      </c>
      <c r="J11166" s="142" t="n">
        <v>67.61</v>
      </c>
    </row>
    <row r="11167" customFormat="false" ht="12.75" hidden="false" customHeight="false" outlineLevel="0" collapsed="false">
      <c r="A11167" s="142" t="s">
        <v>21712</v>
      </c>
      <c r="B11167" s="663" t="str">
        <f aca="false">C11167&amp;D11167&amp;E11167&amp;F11167&amp;G11167&amp;H11167</f>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167" s="142" t="s">
        <v>21706</v>
      </c>
      <c r="D11167" s="142" t="s">
        <v>21707</v>
      </c>
      <c r="E11167" s="142" t="s">
        <v>21708</v>
      </c>
      <c r="F11167" s="142" t="s">
        <v>21709</v>
      </c>
      <c r="G11167" s="142" t="s">
        <v>21710</v>
      </c>
      <c r="H11167" s="142" t="s">
        <v>21711</v>
      </c>
      <c r="I11167" s="142" t="s">
        <v>1696</v>
      </c>
      <c r="J11167" s="142" t="n">
        <v>65.31</v>
      </c>
    </row>
    <row r="11168" customFormat="false" ht="12.75" hidden="false" customHeight="false" outlineLevel="0" collapsed="false">
      <c r="A11168" s="142" t="s">
        <v>21713</v>
      </c>
      <c r="B11168" s="663" t="str">
        <f aca="false">C11168&amp;D11168&amp;E11168&amp;F11168&amp;G11168&amp;H11168</f>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168" s="142" t="s">
        <v>21714</v>
      </c>
      <c r="D11168" s="142" t="s">
        <v>21715</v>
      </c>
      <c r="E11168" s="142" t="s">
        <v>21700</v>
      </c>
      <c r="F11168" s="142" t="s">
        <v>21701</v>
      </c>
      <c r="G11168" s="142" t="s">
        <v>21702</v>
      </c>
      <c r="H11168" s="142" t="s">
        <v>21716</v>
      </c>
      <c r="I11168" s="142" t="s">
        <v>1696</v>
      </c>
      <c r="J11168" s="142" t="n">
        <v>58.48</v>
      </c>
    </row>
    <row r="11169" customFormat="false" ht="12.75" hidden="false" customHeight="false" outlineLevel="0" collapsed="false">
      <c r="A11169" s="142" t="s">
        <v>21717</v>
      </c>
      <c r="B11169" s="663" t="str">
        <f aca="false">C11169&amp;D11169&amp;E11169&amp;F11169&amp;G11169&amp;H11169</f>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169" s="142" t="s">
        <v>21714</v>
      </c>
      <c r="D11169" s="142" t="s">
        <v>21715</v>
      </c>
      <c r="E11169" s="142" t="s">
        <v>21700</v>
      </c>
      <c r="F11169" s="142" t="s">
        <v>21701</v>
      </c>
      <c r="G11169" s="142" t="s">
        <v>21702</v>
      </c>
      <c r="H11169" s="142" t="s">
        <v>21716</v>
      </c>
      <c r="I11169" s="142" t="s">
        <v>1696</v>
      </c>
      <c r="J11169" s="142" t="n">
        <v>56.45</v>
      </c>
    </row>
    <row r="11170" customFormat="false" ht="12.75" hidden="false" customHeight="false" outlineLevel="0" collapsed="false">
      <c r="A11170" s="142" t="s">
        <v>21718</v>
      </c>
      <c r="B11170" s="663" t="str">
        <f aca="false">C11170&amp;D11170&amp;E11170&amp;F11170&amp;G11170&amp;H11170</f>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170" s="142" t="s">
        <v>21714</v>
      </c>
      <c r="D11170" s="142" t="s">
        <v>21719</v>
      </c>
      <c r="E11170" s="142" t="s">
        <v>21720</v>
      </c>
      <c r="F11170" s="142" t="s">
        <v>21721</v>
      </c>
      <c r="G11170" s="142" t="s">
        <v>21722</v>
      </c>
      <c r="H11170" s="142" t="s">
        <v>21723</v>
      </c>
      <c r="I11170" s="142" t="s">
        <v>1696</v>
      </c>
      <c r="J11170" s="142" t="n">
        <v>69.17</v>
      </c>
    </row>
    <row r="11171" customFormat="false" ht="12.75" hidden="false" customHeight="false" outlineLevel="0" collapsed="false">
      <c r="A11171" s="142" t="s">
        <v>21724</v>
      </c>
      <c r="B11171" s="663" t="str">
        <f aca="false">C11171&amp;D11171&amp;E11171&amp;F11171&amp;G11171&amp;H11171</f>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171" s="142" t="s">
        <v>21714</v>
      </c>
      <c r="D11171" s="142" t="s">
        <v>21719</v>
      </c>
      <c r="E11171" s="142" t="s">
        <v>21720</v>
      </c>
      <c r="F11171" s="142" t="s">
        <v>21721</v>
      </c>
      <c r="G11171" s="142" t="s">
        <v>21722</v>
      </c>
      <c r="H11171" s="142" t="s">
        <v>21723</v>
      </c>
      <c r="I11171" s="142" t="s">
        <v>1696</v>
      </c>
      <c r="J11171" s="142" t="n">
        <v>66.88</v>
      </c>
    </row>
    <row r="11172" customFormat="false" ht="12.75" hidden="false" customHeight="false" outlineLevel="0" collapsed="false">
      <c r="A11172" s="142" t="s">
        <v>21725</v>
      </c>
      <c r="B11172" s="663" t="str">
        <f aca="false">C11172&amp;D11172&amp;E11172&amp;F11172&amp;G11172&amp;H11172</f>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172" s="142" t="s">
        <v>21726</v>
      </c>
      <c r="D11172" s="142" t="s">
        <v>21727</v>
      </c>
      <c r="E11172" s="142" t="s">
        <v>21728</v>
      </c>
      <c r="F11172" s="142" t="s">
        <v>21729</v>
      </c>
      <c r="G11172" s="142" t="s">
        <v>21730</v>
      </c>
      <c r="H11172" s="142" t="s">
        <v>21731</v>
      </c>
      <c r="I11172" s="142" t="s">
        <v>1696</v>
      </c>
      <c r="J11172" s="142" t="n">
        <v>91.32</v>
      </c>
    </row>
    <row r="11173" customFormat="false" ht="12.75" hidden="false" customHeight="false" outlineLevel="0" collapsed="false">
      <c r="A11173" s="142" t="s">
        <v>21732</v>
      </c>
      <c r="B11173" s="663" t="str">
        <f aca="false">C11173&amp;D11173&amp;E11173&amp;F11173&amp;G11173&amp;H11173</f>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173" s="142" t="s">
        <v>21726</v>
      </c>
      <c r="D11173" s="142" t="s">
        <v>21727</v>
      </c>
      <c r="E11173" s="142" t="s">
        <v>21728</v>
      </c>
      <c r="F11173" s="142" t="s">
        <v>21729</v>
      </c>
      <c r="G11173" s="142" t="s">
        <v>21730</v>
      </c>
      <c r="H11173" s="142" t="s">
        <v>21731</v>
      </c>
      <c r="I11173" s="142" t="s">
        <v>1696</v>
      </c>
      <c r="J11173" s="142" t="n">
        <v>88.56</v>
      </c>
    </row>
    <row r="11174" customFormat="false" ht="12.75" hidden="false" customHeight="false" outlineLevel="0" collapsed="false">
      <c r="A11174" s="142" t="s">
        <v>21733</v>
      </c>
      <c r="B11174" s="663" t="str">
        <f aca="false">C11174&amp;D11174&amp;E11174&amp;F11174&amp;G11174&amp;H11174</f>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174" s="142" t="s">
        <v>21734</v>
      </c>
      <c r="D11174" s="142" t="s">
        <v>21735</v>
      </c>
      <c r="E11174" s="142" t="s">
        <v>21736</v>
      </c>
      <c r="F11174" s="142" t="s">
        <v>21737</v>
      </c>
      <c r="G11174" s="142" t="s">
        <v>21738</v>
      </c>
      <c r="H11174" s="142" t="s">
        <v>21739</v>
      </c>
      <c r="I11174" s="142" t="s">
        <v>1696</v>
      </c>
      <c r="J11174" s="142" t="n">
        <v>102</v>
      </c>
    </row>
    <row r="11175" customFormat="false" ht="12.75" hidden="false" customHeight="false" outlineLevel="0" collapsed="false">
      <c r="A11175" s="142" t="s">
        <v>21740</v>
      </c>
      <c r="B11175" s="663" t="str">
        <f aca="false">C11175&amp;D11175&amp;E11175&amp;F11175&amp;G11175&amp;H11175</f>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175" s="142" t="s">
        <v>21734</v>
      </c>
      <c r="D11175" s="142" t="s">
        <v>21735</v>
      </c>
      <c r="E11175" s="142" t="s">
        <v>21736</v>
      </c>
      <c r="F11175" s="142" t="s">
        <v>21737</v>
      </c>
      <c r="G11175" s="142" t="s">
        <v>21738</v>
      </c>
      <c r="H11175" s="142" t="s">
        <v>21739</v>
      </c>
      <c r="I11175" s="142" t="s">
        <v>1696</v>
      </c>
      <c r="J11175" s="142" t="n">
        <v>98.99</v>
      </c>
    </row>
    <row r="11176" customFormat="false" ht="12.75" hidden="false" customHeight="false" outlineLevel="0" collapsed="false">
      <c r="A11176" s="142" t="s">
        <v>21741</v>
      </c>
      <c r="B11176" s="663" t="str">
        <f aca="false">C11176&amp;D11176&amp;E11176&amp;F11176&amp;G11176&amp;H11176</f>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176" s="142" t="s">
        <v>21742</v>
      </c>
      <c r="D11176" s="142" t="s">
        <v>21743</v>
      </c>
      <c r="E11176" s="142" t="s">
        <v>21744</v>
      </c>
      <c r="F11176" s="142" t="s">
        <v>21745</v>
      </c>
      <c r="G11176" s="142" t="s">
        <v>21746</v>
      </c>
      <c r="H11176" s="142" t="s">
        <v>21747</v>
      </c>
      <c r="I11176" s="142" t="s">
        <v>1696</v>
      </c>
      <c r="J11176" s="142" t="n">
        <v>93.19</v>
      </c>
    </row>
    <row r="11177" customFormat="false" ht="12.75" hidden="false" customHeight="false" outlineLevel="0" collapsed="false">
      <c r="A11177" s="142" t="s">
        <v>21748</v>
      </c>
      <c r="B11177" s="663" t="str">
        <f aca="false">C11177&amp;D11177&amp;E11177&amp;F11177&amp;G11177&amp;H11177</f>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177" s="142" t="s">
        <v>21742</v>
      </c>
      <c r="D11177" s="142" t="s">
        <v>21743</v>
      </c>
      <c r="E11177" s="142" t="s">
        <v>21744</v>
      </c>
      <c r="F11177" s="142" t="s">
        <v>21745</v>
      </c>
      <c r="G11177" s="142" t="s">
        <v>21746</v>
      </c>
      <c r="H11177" s="142" t="s">
        <v>21747</v>
      </c>
      <c r="I11177" s="142" t="s">
        <v>1696</v>
      </c>
      <c r="J11177" s="142" t="n">
        <v>90.43</v>
      </c>
    </row>
    <row r="11178" customFormat="false" ht="12.75" hidden="false" customHeight="false" outlineLevel="0" collapsed="false">
      <c r="A11178" s="142" t="s">
        <v>21749</v>
      </c>
      <c r="B11178" s="663" t="str">
        <f aca="false">C11178&amp;D11178&amp;E11178&amp;F11178&amp;G11178&amp;H11178</f>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178" s="142" t="s">
        <v>21750</v>
      </c>
      <c r="D11178" s="142" t="s">
        <v>21751</v>
      </c>
      <c r="E11178" s="142" t="s">
        <v>21752</v>
      </c>
      <c r="F11178" s="142" t="s">
        <v>21753</v>
      </c>
      <c r="G11178" s="142" t="s">
        <v>21754</v>
      </c>
      <c r="H11178" s="142" t="s">
        <v>21755</v>
      </c>
      <c r="I11178" s="142" t="s">
        <v>1696</v>
      </c>
      <c r="J11178" s="142" t="n">
        <v>103.87</v>
      </c>
    </row>
    <row r="11179" customFormat="false" ht="12.75" hidden="false" customHeight="false" outlineLevel="0" collapsed="false">
      <c r="A11179" s="142" t="s">
        <v>21756</v>
      </c>
      <c r="B11179" s="663" t="str">
        <f aca="false">C11179&amp;D11179&amp;E11179&amp;F11179&amp;G11179&amp;H11179</f>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179" s="142" t="s">
        <v>21750</v>
      </c>
      <c r="D11179" s="142" t="s">
        <v>21751</v>
      </c>
      <c r="E11179" s="142" t="s">
        <v>21752</v>
      </c>
      <c r="F11179" s="142" t="s">
        <v>21753</v>
      </c>
      <c r="G11179" s="142" t="s">
        <v>21754</v>
      </c>
      <c r="H11179" s="142" t="s">
        <v>21755</v>
      </c>
      <c r="I11179" s="142" t="s">
        <v>1696</v>
      </c>
      <c r="J11179" s="142" t="n">
        <v>100.86</v>
      </c>
    </row>
    <row r="11180" customFormat="false" ht="12.75" hidden="false" customHeight="false" outlineLevel="0" collapsed="false">
      <c r="A11180" s="142" t="s">
        <v>21757</v>
      </c>
      <c r="B11180" s="663" t="str">
        <f aca="false">C11180&amp;D11180&amp;E11180&amp;F11180&amp;G11180&amp;H11180</f>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180" s="142" t="s">
        <v>21758</v>
      </c>
      <c r="D11180" s="142" t="s">
        <v>21759</v>
      </c>
      <c r="E11180" s="142" t="s">
        <v>21760</v>
      </c>
      <c r="F11180" s="142" t="s">
        <v>21761</v>
      </c>
      <c r="G11180" s="142" t="s">
        <v>21702</v>
      </c>
      <c r="H11180" s="142" t="s">
        <v>21762</v>
      </c>
      <c r="I11180" s="142" t="s">
        <v>1696</v>
      </c>
      <c r="J11180" s="142" t="n">
        <v>64.06</v>
      </c>
    </row>
    <row r="11181" customFormat="false" ht="12.75" hidden="false" customHeight="false" outlineLevel="0" collapsed="false">
      <c r="A11181" s="142" t="s">
        <v>21763</v>
      </c>
      <c r="B11181" s="663" t="str">
        <f aca="false">C11181&amp;D11181&amp;E11181&amp;F11181&amp;G11181&amp;H11181</f>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181" s="142" t="s">
        <v>21758</v>
      </c>
      <c r="D11181" s="142" t="s">
        <v>21759</v>
      </c>
      <c r="E11181" s="142" t="s">
        <v>21760</v>
      </c>
      <c r="F11181" s="142" t="s">
        <v>21761</v>
      </c>
      <c r="G11181" s="142" t="s">
        <v>21702</v>
      </c>
      <c r="H11181" s="142" t="s">
        <v>21762</v>
      </c>
      <c r="I11181" s="142" t="s">
        <v>1696</v>
      </c>
      <c r="J11181" s="142" t="n">
        <v>62.02</v>
      </c>
    </row>
    <row r="11182" customFormat="false" ht="12.75" hidden="false" customHeight="false" outlineLevel="0" collapsed="false">
      <c r="A11182" s="142" t="s">
        <v>21764</v>
      </c>
      <c r="B11182" s="663" t="str">
        <f aca="false">C11182&amp;D11182&amp;E11182&amp;F11182&amp;G11182&amp;H11182</f>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182" s="142" t="s">
        <v>21765</v>
      </c>
      <c r="D11182" s="142" t="s">
        <v>21766</v>
      </c>
      <c r="E11182" s="142" t="s">
        <v>21767</v>
      </c>
      <c r="F11182" s="142" t="s">
        <v>21768</v>
      </c>
      <c r="G11182" s="142" t="s">
        <v>21769</v>
      </c>
      <c r="H11182" s="142" t="s">
        <v>21770</v>
      </c>
      <c r="I11182" s="142" t="s">
        <v>1696</v>
      </c>
      <c r="J11182" s="142" t="n">
        <v>74.74</v>
      </c>
    </row>
    <row r="11183" customFormat="false" ht="12.75" hidden="false" customHeight="false" outlineLevel="0" collapsed="false">
      <c r="A11183" s="142" t="s">
        <v>21771</v>
      </c>
      <c r="B11183" s="663" t="str">
        <f aca="false">C11183&amp;D11183&amp;E11183&amp;F11183&amp;G11183&amp;H11183</f>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183" s="142" t="s">
        <v>21765</v>
      </c>
      <c r="D11183" s="142" t="s">
        <v>21766</v>
      </c>
      <c r="E11183" s="142" t="s">
        <v>21767</v>
      </c>
      <c r="F11183" s="142" t="s">
        <v>21768</v>
      </c>
      <c r="G11183" s="142" t="s">
        <v>21769</v>
      </c>
      <c r="H11183" s="142" t="s">
        <v>21770</v>
      </c>
      <c r="I11183" s="142" t="s">
        <v>1696</v>
      </c>
      <c r="J11183" s="142" t="n">
        <v>72.45</v>
      </c>
    </row>
    <row r="11184" customFormat="false" ht="12.75" hidden="false" customHeight="false" outlineLevel="0" collapsed="false">
      <c r="A11184" s="142" t="s">
        <v>21772</v>
      </c>
      <c r="B11184" s="663" t="str">
        <f aca="false">C11184&amp;D11184&amp;E11184&amp;F11184&amp;G11184&amp;H11184</f>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184" s="142" t="s">
        <v>21773</v>
      </c>
      <c r="D11184" s="142" t="s">
        <v>21774</v>
      </c>
      <c r="E11184" s="142" t="s">
        <v>21775</v>
      </c>
      <c r="F11184" s="142" t="s">
        <v>21776</v>
      </c>
      <c r="G11184" s="142" t="s">
        <v>21777</v>
      </c>
      <c r="H11184" s="142" t="s">
        <v>21778</v>
      </c>
      <c r="I11184" s="142" t="s">
        <v>1696</v>
      </c>
      <c r="J11184" s="142" t="n">
        <v>73.25</v>
      </c>
    </row>
    <row r="11185" customFormat="false" ht="12.75" hidden="false" customHeight="false" outlineLevel="0" collapsed="false">
      <c r="A11185" s="142" t="s">
        <v>21779</v>
      </c>
      <c r="B11185" s="663" t="str">
        <f aca="false">C11185&amp;D11185&amp;E11185&amp;F11185&amp;G11185&amp;H11185</f>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185" s="142" t="s">
        <v>21773</v>
      </c>
      <c r="D11185" s="142" t="s">
        <v>21774</v>
      </c>
      <c r="E11185" s="142" t="s">
        <v>21775</v>
      </c>
      <c r="F11185" s="142" t="s">
        <v>21776</v>
      </c>
      <c r="G11185" s="142" t="s">
        <v>21777</v>
      </c>
      <c r="H11185" s="142" t="s">
        <v>21778</v>
      </c>
      <c r="I11185" s="142" t="s">
        <v>1696</v>
      </c>
      <c r="J11185" s="142" t="n">
        <v>71.22</v>
      </c>
    </row>
    <row r="11186" customFormat="false" ht="12.75" hidden="false" customHeight="false" outlineLevel="0" collapsed="false">
      <c r="A11186" s="142" t="s">
        <v>21780</v>
      </c>
      <c r="B11186" s="663" t="str">
        <f aca="false">C11186&amp;D11186&amp;E11186&amp;F11186&amp;G11186&amp;H11186</f>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186" s="142" t="s">
        <v>21773</v>
      </c>
      <c r="D11186" s="142" t="s">
        <v>21781</v>
      </c>
      <c r="E11186" s="142" t="s">
        <v>21775</v>
      </c>
      <c r="F11186" s="142" t="s">
        <v>21782</v>
      </c>
      <c r="G11186" s="142" t="s">
        <v>21783</v>
      </c>
      <c r="H11186" s="142" t="s">
        <v>21784</v>
      </c>
      <c r="I11186" s="142" t="s">
        <v>1696</v>
      </c>
      <c r="J11186" s="142" t="n">
        <v>83.94</v>
      </c>
    </row>
    <row r="11187" customFormat="false" ht="12.75" hidden="false" customHeight="false" outlineLevel="0" collapsed="false">
      <c r="A11187" s="142" t="s">
        <v>21785</v>
      </c>
      <c r="B11187" s="663" t="str">
        <f aca="false">C11187&amp;D11187&amp;E11187&amp;F11187&amp;G11187&amp;H11187</f>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187" s="142" t="s">
        <v>21773</v>
      </c>
      <c r="D11187" s="142" t="s">
        <v>21781</v>
      </c>
      <c r="E11187" s="142" t="s">
        <v>21775</v>
      </c>
      <c r="F11187" s="142" t="s">
        <v>21782</v>
      </c>
      <c r="G11187" s="142" t="s">
        <v>21783</v>
      </c>
      <c r="H11187" s="142" t="s">
        <v>21784</v>
      </c>
      <c r="I11187" s="142" t="s">
        <v>1696</v>
      </c>
      <c r="J11187" s="142" t="n">
        <v>81.65</v>
      </c>
    </row>
    <row r="11188" customFormat="false" ht="12.75" hidden="false" customHeight="false" outlineLevel="0" collapsed="false">
      <c r="A11188" s="142" t="s">
        <v>21786</v>
      </c>
      <c r="B11188" s="663" t="str">
        <f aca="false">C11188&amp;D11188&amp;E11188&amp;F11188&amp;G11188&amp;H11188</f>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188" s="142" t="s">
        <v>21773</v>
      </c>
      <c r="D11188" s="142" t="s">
        <v>21781</v>
      </c>
      <c r="E11188" s="142" t="s">
        <v>21787</v>
      </c>
      <c r="F11188" s="142" t="s">
        <v>21788</v>
      </c>
      <c r="G11188" s="142" t="s">
        <v>21789</v>
      </c>
      <c r="H11188" s="142" t="s">
        <v>21790</v>
      </c>
      <c r="I11188" s="142" t="s">
        <v>1696</v>
      </c>
      <c r="J11188" s="142" t="n">
        <v>68.94</v>
      </c>
    </row>
    <row r="11189" customFormat="false" ht="12.75" hidden="false" customHeight="false" outlineLevel="0" collapsed="false">
      <c r="A11189" s="142" t="s">
        <v>21791</v>
      </c>
      <c r="B11189" s="663" t="str">
        <f aca="false">C11189&amp;D11189&amp;E11189&amp;F11189&amp;G11189&amp;H11189</f>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189" s="142" t="s">
        <v>21773</v>
      </c>
      <c r="D11189" s="142" t="s">
        <v>21781</v>
      </c>
      <c r="E11189" s="142" t="s">
        <v>21787</v>
      </c>
      <c r="F11189" s="142" t="s">
        <v>21788</v>
      </c>
      <c r="G11189" s="142" t="s">
        <v>21789</v>
      </c>
      <c r="H11189" s="142" t="s">
        <v>21790</v>
      </c>
      <c r="I11189" s="142" t="s">
        <v>1696</v>
      </c>
      <c r="J11189" s="142" t="n">
        <v>66.9</v>
      </c>
    </row>
    <row r="11190" customFormat="false" ht="12.75" hidden="false" customHeight="false" outlineLevel="0" collapsed="false">
      <c r="A11190" s="142" t="s">
        <v>21792</v>
      </c>
      <c r="B11190" s="663" t="str">
        <f aca="false">C11190&amp;D11190&amp;E11190&amp;F11190&amp;G11190&amp;H11190</f>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190" s="142" t="s">
        <v>21773</v>
      </c>
      <c r="D11190" s="142" t="s">
        <v>21781</v>
      </c>
      <c r="E11190" s="142" t="s">
        <v>21787</v>
      </c>
      <c r="F11190" s="142" t="s">
        <v>21793</v>
      </c>
      <c r="G11190" s="142" t="s">
        <v>21794</v>
      </c>
      <c r="H11190" s="142" t="s">
        <v>21795</v>
      </c>
      <c r="I11190" s="142" t="s">
        <v>1696</v>
      </c>
      <c r="J11190" s="142" t="n">
        <v>79.62</v>
      </c>
    </row>
    <row r="11191" customFormat="false" ht="12.75" hidden="false" customHeight="false" outlineLevel="0" collapsed="false">
      <c r="A11191" s="142" t="s">
        <v>21796</v>
      </c>
      <c r="B11191" s="663" t="str">
        <f aca="false">C11191&amp;D11191&amp;E11191&amp;F11191&amp;G11191&amp;H11191</f>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191" s="142" t="s">
        <v>21773</v>
      </c>
      <c r="D11191" s="142" t="s">
        <v>21781</v>
      </c>
      <c r="E11191" s="142" t="s">
        <v>21787</v>
      </c>
      <c r="F11191" s="142" t="s">
        <v>21793</v>
      </c>
      <c r="G11191" s="142" t="s">
        <v>21794</v>
      </c>
      <c r="H11191" s="142" t="s">
        <v>21795</v>
      </c>
      <c r="I11191" s="142" t="s">
        <v>1696</v>
      </c>
      <c r="J11191" s="142" t="n">
        <v>77.33</v>
      </c>
    </row>
    <row r="11192" customFormat="false" ht="12.75" hidden="false" customHeight="false" outlineLevel="0" collapsed="false">
      <c r="A11192" s="142" t="s">
        <v>21797</v>
      </c>
      <c r="B11192" s="663" t="str">
        <f aca="false">C11192&amp;D11192&amp;E11192&amp;F11192&amp;G11192&amp;H11192</f>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192" s="142" t="s">
        <v>21773</v>
      </c>
      <c r="D11192" s="142" t="s">
        <v>21781</v>
      </c>
      <c r="E11192" s="142" t="s">
        <v>21798</v>
      </c>
      <c r="F11192" s="142" t="s">
        <v>21799</v>
      </c>
      <c r="G11192" s="142" t="s">
        <v>21800</v>
      </c>
      <c r="H11192" s="142" t="s">
        <v>21801</v>
      </c>
      <c r="I11192" s="142" t="s">
        <v>1696</v>
      </c>
      <c r="J11192" s="142" t="n">
        <v>72.1</v>
      </c>
    </row>
    <row r="11193" customFormat="false" ht="12.75" hidden="false" customHeight="false" outlineLevel="0" collapsed="false">
      <c r="A11193" s="142" t="s">
        <v>21802</v>
      </c>
      <c r="B11193" s="663" t="str">
        <f aca="false">C11193&amp;D11193&amp;E11193&amp;F11193&amp;G11193&amp;H11193</f>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193" s="142" t="s">
        <v>21773</v>
      </c>
      <c r="D11193" s="142" t="s">
        <v>21781</v>
      </c>
      <c r="E11193" s="142" t="s">
        <v>21798</v>
      </c>
      <c r="F11193" s="142" t="s">
        <v>21799</v>
      </c>
      <c r="G11193" s="142" t="s">
        <v>21800</v>
      </c>
      <c r="H11193" s="142" t="s">
        <v>21801</v>
      </c>
      <c r="I11193" s="142" t="s">
        <v>1696</v>
      </c>
      <c r="J11193" s="142" t="n">
        <v>70.07</v>
      </c>
    </row>
    <row r="11194" customFormat="false" ht="12.75" hidden="false" customHeight="false" outlineLevel="0" collapsed="false">
      <c r="A11194" s="142" t="s">
        <v>21803</v>
      </c>
      <c r="B11194" s="663" t="str">
        <f aca="false">C11194&amp;D11194&amp;E11194&amp;F11194&amp;G11194&amp;H11194</f>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194" s="142" t="s">
        <v>21773</v>
      </c>
      <c r="D11194" s="142" t="s">
        <v>21781</v>
      </c>
      <c r="E11194" s="142" t="s">
        <v>21798</v>
      </c>
      <c r="F11194" s="142" t="s">
        <v>21804</v>
      </c>
      <c r="G11194" s="142" t="s">
        <v>21805</v>
      </c>
      <c r="H11194" s="142" t="s">
        <v>21784</v>
      </c>
      <c r="I11194" s="142" t="s">
        <v>1696</v>
      </c>
      <c r="J11194" s="142" t="n">
        <v>82.79</v>
      </c>
    </row>
    <row r="11195" customFormat="false" ht="12.75" hidden="false" customHeight="false" outlineLevel="0" collapsed="false">
      <c r="A11195" s="142" t="s">
        <v>21806</v>
      </c>
      <c r="B11195" s="663" t="str">
        <f aca="false">C11195&amp;D11195&amp;E11195&amp;F11195&amp;G11195&amp;H11195</f>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195" s="142" t="s">
        <v>21773</v>
      </c>
      <c r="D11195" s="142" t="s">
        <v>21781</v>
      </c>
      <c r="E11195" s="142" t="s">
        <v>21798</v>
      </c>
      <c r="F11195" s="142" t="s">
        <v>21804</v>
      </c>
      <c r="G11195" s="142" t="s">
        <v>21805</v>
      </c>
      <c r="H11195" s="142" t="s">
        <v>21784</v>
      </c>
      <c r="I11195" s="142" t="s">
        <v>1696</v>
      </c>
      <c r="J11195" s="142" t="n">
        <v>80.5</v>
      </c>
    </row>
    <row r="11196" customFormat="false" ht="12.75" hidden="false" customHeight="false" outlineLevel="0" collapsed="false">
      <c r="A11196" s="142" t="s">
        <v>21807</v>
      </c>
      <c r="B11196" s="663" t="str">
        <f aca="false">C11196&amp;D11196&amp;E11196&amp;F11196&amp;G11196&amp;H11196</f>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196" s="142" t="s">
        <v>21808</v>
      </c>
      <c r="D11196" s="142" t="s">
        <v>21809</v>
      </c>
      <c r="E11196" s="142" t="s">
        <v>21810</v>
      </c>
      <c r="F11196" s="142" t="s">
        <v>21811</v>
      </c>
      <c r="G11196" s="142" t="s">
        <v>21812</v>
      </c>
      <c r="H11196" s="142" t="s">
        <v>21813</v>
      </c>
      <c r="I11196" s="142" t="s">
        <v>1696</v>
      </c>
      <c r="J11196" s="142" t="n">
        <v>312.76</v>
      </c>
    </row>
    <row r="11197" customFormat="false" ht="12.75" hidden="false" customHeight="false" outlineLevel="0" collapsed="false">
      <c r="A11197" s="142" t="s">
        <v>21814</v>
      </c>
      <c r="B11197" s="663" t="str">
        <f aca="false">C11197&amp;D11197&amp;E11197&amp;F11197&amp;G11197&amp;H11197</f>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197" s="142" t="s">
        <v>21808</v>
      </c>
      <c r="D11197" s="142" t="s">
        <v>21809</v>
      </c>
      <c r="E11197" s="142" t="s">
        <v>21810</v>
      </c>
      <c r="F11197" s="142" t="s">
        <v>21811</v>
      </c>
      <c r="G11197" s="142" t="s">
        <v>21812</v>
      </c>
      <c r="H11197" s="142" t="s">
        <v>21813</v>
      </c>
      <c r="I11197" s="142" t="s">
        <v>1696</v>
      </c>
      <c r="J11197" s="142" t="n">
        <v>281.09</v>
      </c>
    </row>
    <row r="11198" customFormat="false" ht="12.75" hidden="false" customHeight="false" outlineLevel="0" collapsed="false">
      <c r="A11198" s="142" t="s">
        <v>21815</v>
      </c>
      <c r="B11198" s="663" t="str">
        <f aca="false">C11198&amp;D11198&amp;E11198&amp;F11198&amp;G11198&amp;H11198</f>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198" s="142" t="s">
        <v>21816</v>
      </c>
      <c r="D11198" s="142" t="s">
        <v>21817</v>
      </c>
      <c r="E11198" s="142" t="s">
        <v>21818</v>
      </c>
      <c r="F11198" s="142" t="s">
        <v>21819</v>
      </c>
      <c r="G11198" s="142" t="s">
        <v>21820</v>
      </c>
      <c r="I11198" s="142" t="s">
        <v>1696</v>
      </c>
      <c r="J11198" s="142" t="n">
        <v>460.28</v>
      </c>
    </row>
    <row r="11199" customFormat="false" ht="12.75" hidden="false" customHeight="false" outlineLevel="0" collapsed="false">
      <c r="A11199" s="142" t="s">
        <v>21821</v>
      </c>
      <c r="B11199" s="663" t="str">
        <f aca="false">C11199&amp;D11199&amp;E11199&amp;F11199&amp;G11199&amp;H11199</f>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199" s="142" t="s">
        <v>21816</v>
      </c>
      <c r="D11199" s="142" t="s">
        <v>21817</v>
      </c>
      <c r="E11199" s="142" t="s">
        <v>21818</v>
      </c>
      <c r="F11199" s="142" t="s">
        <v>21819</v>
      </c>
      <c r="G11199" s="142" t="s">
        <v>21820</v>
      </c>
      <c r="I11199" s="142" t="s">
        <v>1696</v>
      </c>
      <c r="J11199" s="142" t="n">
        <v>445.69</v>
      </c>
    </row>
    <row r="11200" customFormat="false" ht="12.75" hidden="false" customHeight="false" outlineLevel="0" collapsed="false">
      <c r="A11200" s="142" t="s">
        <v>21822</v>
      </c>
      <c r="B11200" s="663" t="str">
        <f aca="false">C11200&amp;D11200&amp;E11200&amp;F11200&amp;G11200&amp;H11200</f>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200" s="142" t="s">
        <v>21823</v>
      </c>
      <c r="D11200" s="142" t="s">
        <v>21824</v>
      </c>
      <c r="E11200" s="142" t="s">
        <v>21825</v>
      </c>
      <c r="F11200" s="142" t="s">
        <v>21826</v>
      </c>
      <c r="G11200" s="142" t="s">
        <v>21827</v>
      </c>
      <c r="H11200" s="142" t="s">
        <v>21828</v>
      </c>
      <c r="I11200" s="142" t="s">
        <v>1696</v>
      </c>
      <c r="J11200" s="142" t="n">
        <v>177.45</v>
      </c>
    </row>
    <row r="11201" customFormat="false" ht="12.75" hidden="false" customHeight="false" outlineLevel="0" collapsed="false">
      <c r="A11201" s="142" t="s">
        <v>21829</v>
      </c>
      <c r="B11201" s="663" t="str">
        <f aca="false">C11201&amp;D11201&amp;E11201&amp;F11201&amp;G11201&amp;H11201</f>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201" s="142" t="s">
        <v>21823</v>
      </c>
      <c r="D11201" s="142" t="s">
        <v>21824</v>
      </c>
      <c r="E11201" s="142" t="s">
        <v>21825</v>
      </c>
      <c r="F11201" s="142" t="s">
        <v>21826</v>
      </c>
      <c r="G11201" s="142" t="s">
        <v>21827</v>
      </c>
      <c r="H11201" s="142" t="s">
        <v>21828</v>
      </c>
      <c r="I11201" s="142" t="s">
        <v>1696</v>
      </c>
      <c r="J11201" s="142" t="n">
        <v>157.95</v>
      </c>
    </row>
    <row r="11202" customFormat="false" ht="12.75" hidden="false" customHeight="false" outlineLevel="0" collapsed="false">
      <c r="A11202" s="142" t="s">
        <v>21830</v>
      </c>
      <c r="B11202" s="663" t="str">
        <f aca="false">C11202&amp;D11202&amp;E11202&amp;F11202&amp;G11202&amp;H11202</f>
        <v>PAREDE DIVISORIA PARA SANITARIO EM GRANITO CINZA CARIJO,COM3CM DE ESPESSURA,POLIDA NAS DUAS FACES,FIXACAO PISO OU PAREDE,EXCLUSIVE FERRAGENS PARA FIXACAO.FORNECIMENTO E COLOCACAO</v>
      </c>
      <c r="C11202" s="142" t="s">
        <v>21831</v>
      </c>
      <c r="D11202" s="142" t="s">
        <v>21832</v>
      </c>
      <c r="E11202" s="142" t="s">
        <v>21833</v>
      </c>
      <c r="I11202" s="142" t="s">
        <v>1696</v>
      </c>
      <c r="J11202" s="142" t="n">
        <v>290.95</v>
      </c>
    </row>
    <row r="11203" customFormat="false" ht="12.75" hidden="false" customHeight="false" outlineLevel="0" collapsed="false">
      <c r="A11203" s="142" t="s">
        <v>21834</v>
      </c>
      <c r="B11203" s="663" t="str">
        <f aca="false">C11203&amp;D11203&amp;E11203&amp;F11203&amp;G11203&amp;H11203</f>
        <v>PAREDE DIVISORIA PARA SANITARIO EM GRANITO CINZA CARIJO,COM3CM DE ESPESSURA,POLIDA NAS DUAS FACES,FIXACAO PISO OU PAREDE,EXCLUSIVE FERRAGENS PARA FIXACAO.FORNECIMENTO E COLOCACAO</v>
      </c>
      <c r="C11203" s="142" t="s">
        <v>21831</v>
      </c>
      <c r="D11203" s="142" t="s">
        <v>21832</v>
      </c>
      <c r="E11203" s="142" t="s">
        <v>21833</v>
      </c>
      <c r="I11203" s="142" t="s">
        <v>1696</v>
      </c>
      <c r="J11203" s="142" t="n">
        <v>276.36</v>
      </c>
    </row>
    <row r="11204" customFormat="false" ht="12.75" hidden="false" customHeight="false" outlineLevel="0" collapsed="false">
      <c r="A11204" s="142" t="s">
        <v>21835</v>
      </c>
      <c r="B11204" s="663" t="str">
        <f aca="false">C11204&amp;D11204&amp;E11204&amp;F11204&amp;G11204&amp;H11204</f>
        <v>PAREDE DIVISORIA PARA SANITARIO EM GRANITO AMARELO ICARAI,COM 3CM DE ESPESSURA,POLIDA NAS DUAS FACES, FIXACAO PISO OU PAREDE,EXCLUSIVE FERRAGENS PARA FIXACAO.FORNECIMENTO E COLOCACAO</v>
      </c>
      <c r="C11204" s="142" t="s">
        <v>21836</v>
      </c>
      <c r="D11204" s="142" t="s">
        <v>21837</v>
      </c>
      <c r="E11204" s="142" t="s">
        <v>21838</v>
      </c>
      <c r="F11204" s="142" t="s">
        <v>568</v>
      </c>
      <c r="I11204" s="142" t="s">
        <v>1696</v>
      </c>
      <c r="J11204" s="142" t="n">
        <v>302.23</v>
      </c>
    </row>
    <row r="11205" customFormat="false" ht="12.75" hidden="false" customHeight="false" outlineLevel="0" collapsed="false">
      <c r="A11205" s="142" t="s">
        <v>21839</v>
      </c>
      <c r="B11205" s="663" t="str">
        <f aca="false">C11205&amp;D11205&amp;E11205&amp;F11205&amp;G11205&amp;H11205</f>
        <v>PAREDE DIVISORIA PARA SANITARIO EM GRANITO AMARELO ICARAI,COM 3CM DE ESPESSURA,POLIDA NAS DUAS FACES, FIXACAO PISO OU PAREDE,EXCLUSIVE FERRAGENS PARA FIXACAO.FORNECIMENTO E COLOCACAO</v>
      </c>
      <c r="C11205" s="142" t="s">
        <v>21836</v>
      </c>
      <c r="D11205" s="142" t="s">
        <v>21837</v>
      </c>
      <c r="E11205" s="142" t="s">
        <v>21838</v>
      </c>
      <c r="F11205" s="142" t="s">
        <v>568</v>
      </c>
      <c r="I11205" s="142" t="s">
        <v>1696</v>
      </c>
      <c r="J11205" s="142" t="n">
        <v>287.64</v>
      </c>
    </row>
    <row r="11206" customFormat="false" ht="12.75" hidden="false" customHeight="false" outlineLevel="0" collapsed="false">
      <c r="A11206" s="142" t="s">
        <v>21840</v>
      </c>
      <c r="B11206" s="663" t="str">
        <f aca="false">C11206&amp;D11206&amp;E11206&amp;F11206&amp;G11206&amp;H11206</f>
        <v>PAREDE DIVISORIA PARA SANITARIO EM GRANITO CINZA CORUMBA,COM 3CM DE ESPESSURA,POLIDA NAS DUAS FACES,FIXACAO PISO OU PAREDE,EXCLUSIVE FERRAGENS PARA FIXACAO.FORNECIMENTO E COLOCACAO</v>
      </c>
      <c r="C11206" s="142" t="s">
        <v>21841</v>
      </c>
      <c r="D11206" s="142" t="s">
        <v>21842</v>
      </c>
      <c r="E11206" s="142" t="s">
        <v>21843</v>
      </c>
      <c r="I11206" s="142" t="s">
        <v>1696</v>
      </c>
      <c r="J11206" s="142" t="n">
        <v>298.39</v>
      </c>
    </row>
    <row r="11207" customFormat="false" ht="12.75" hidden="false" customHeight="false" outlineLevel="0" collapsed="false">
      <c r="A11207" s="142" t="s">
        <v>21844</v>
      </c>
      <c r="B11207" s="663" t="str">
        <f aca="false">C11207&amp;D11207&amp;E11207&amp;F11207&amp;G11207&amp;H11207</f>
        <v>PAREDE DIVISORIA PARA SANITARIO EM GRANITO CINZA CORUMBA,COM 3CM DE ESPESSURA,POLIDA NAS DUAS FACES,FIXACAO PISO OU PAREDE,EXCLUSIVE FERRAGENS PARA FIXACAO.FORNECIMENTO E COLOCACAO</v>
      </c>
      <c r="C11207" s="142" t="s">
        <v>21841</v>
      </c>
      <c r="D11207" s="142" t="s">
        <v>21842</v>
      </c>
      <c r="E11207" s="142" t="s">
        <v>21843</v>
      </c>
      <c r="I11207" s="142" t="s">
        <v>1696</v>
      </c>
      <c r="J11207" s="142" t="n">
        <v>283.8</v>
      </c>
    </row>
    <row r="11208" customFormat="false" ht="12.75" hidden="false" customHeight="false" outlineLevel="0" collapsed="false">
      <c r="A11208" s="142" t="s">
        <v>21845</v>
      </c>
      <c r="B11208" s="663" t="str">
        <f aca="false">C11208&amp;D11208&amp;E11208&amp;F11208&amp;G11208&amp;H11208</f>
        <v>PAREDE DIVISORIA PARA SANITARIO EM GRANITO AMARELO ARABESCO,COM 3CM DE ESPESSURA,POLIDA NAS DUAS FACES,FIXACAO PISO OU PAREDE,EXCLUSIVE FERRAGENS PARA FIXACAO.FORNECIMENTO E COLOCACAO</v>
      </c>
      <c r="C11208" s="142" t="s">
        <v>21846</v>
      </c>
      <c r="D11208" s="142" t="s">
        <v>21847</v>
      </c>
      <c r="E11208" s="142" t="s">
        <v>21848</v>
      </c>
      <c r="F11208" s="142" t="s">
        <v>7097</v>
      </c>
      <c r="I11208" s="142" t="s">
        <v>1696</v>
      </c>
      <c r="J11208" s="142" t="n">
        <v>325.57</v>
      </c>
    </row>
    <row r="11209" customFormat="false" ht="12.75" hidden="false" customHeight="false" outlineLevel="0" collapsed="false">
      <c r="A11209" s="142" t="s">
        <v>21849</v>
      </c>
      <c r="B11209" s="663" t="str">
        <f aca="false">C11209&amp;D11209&amp;E11209&amp;F11209&amp;G11209&amp;H11209</f>
        <v>PAREDE DIVISORIA PARA SANITARIO EM GRANITO AMARELO ARABESCO,COM 3CM DE ESPESSURA,POLIDA NAS DUAS FACES,FIXACAO PISO OU PAREDE,EXCLUSIVE FERRAGENS PARA FIXACAO.FORNECIMENTO E COLOCACAO</v>
      </c>
      <c r="C11209" s="142" t="s">
        <v>21846</v>
      </c>
      <c r="D11209" s="142" t="s">
        <v>21847</v>
      </c>
      <c r="E11209" s="142" t="s">
        <v>21848</v>
      </c>
      <c r="F11209" s="142" t="s">
        <v>7097</v>
      </c>
      <c r="I11209" s="142" t="s">
        <v>1696</v>
      </c>
      <c r="J11209" s="142" t="n">
        <v>310.98</v>
      </c>
    </row>
    <row r="11210" customFormat="false" ht="12.75" hidden="false" customHeight="false" outlineLevel="0" collapsed="false">
      <c r="A11210" s="142" t="s">
        <v>21850</v>
      </c>
      <c r="B11210" s="663" t="str">
        <f aca="false">C11210&amp;D11210&amp;E11210&amp;F11210&amp;G11210&amp;H11210</f>
        <v>PAREDE DIVISORIA PARA SANITARIO EM PLACA DE ARDOSIA CINZA,COM 3CM DE ESPESSURA,POLIDA NAS DUAS FACES, FIXACAO PISO OU PAREDE,EXCLUSIVE FERRAGENS PARA FIXACAO.FORNECIMENTO E COLOCACAO</v>
      </c>
      <c r="C11210" s="142" t="s">
        <v>21851</v>
      </c>
      <c r="D11210" s="142" t="s">
        <v>21837</v>
      </c>
      <c r="E11210" s="142" t="s">
        <v>21838</v>
      </c>
      <c r="F11210" s="142" t="s">
        <v>568</v>
      </c>
      <c r="I11210" s="142" t="s">
        <v>1696</v>
      </c>
      <c r="J11210" s="142" t="n">
        <v>186.28</v>
      </c>
    </row>
    <row r="11211" customFormat="false" ht="12.75" hidden="false" customHeight="false" outlineLevel="0" collapsed="false">
      <c r="A11211" s="142" t="s">
        <v>21852</v>
      </c>
      <c r="B11211" s="663" t="str">
        <f aca="false">C11211&amp;D11211&amp;E11211&amp;F11211&amp;G11211&amp;H11211</f>
        <v>PAREDE DIVISORIA PARA SANITARIO EM PLACA DE ARDOSIA CINZA,COM 3CM DE ESPESSURA,POLIDA NAS DUAS FACES, FIXACAO PISO OU PAREDE,EXCLUSIVE FERRAGENS PARA FIXACAO.FORNECIMENTO E COLOCACAO</v>
      </c>
      <c r="C11211" s="142" t="s">
        <v>21851</v>
      </c>
      <c r="D11211" s="142" t="s">
        <v>21837</v>
      </c>
      <c r="E11211" s="142" t="s">
        <v>21838</v>
      </c>
      <c r="F11211" s="142" t="s">
        <v>568</v>
      </c>
      <c r="I11211" s="142" t="s">
        <v>1696</v>
      </c>
      <c r="J11211" s="142" t="n">
        <v>171.69</v>
      </c>
    </row>
    <row r="11212" customFormat="false" ht="12.75" hidden="false" customHeight="false" outlineLevel="0" collapsed="false">
      <c r="A11212" s="142" t="s">
        <v>21853</v>
      </c>
      <c r="B11212" s="663" t="str">
        <f aca="false">C11212&amp;D11212&amp;E11212&amp;F11212&amp;G11212&amp;H11212</f>
        <v>PAREDE DIVISORIA PARA SANITARIO EM GRANITO BRANCO ITAUNAS,COM 3CM DE ESPESSURA,POLIDA NAS DUAS FACES, FIXACAO PISO OU PAREDE,EXCLUSIVE FERRAGENS PARA FIXACAO.FORNECIMENTO E COLOCACAO</v>
      </c>
      <c r="C11212" s="142" t="s">
        <v>21854</v>
      </c>
      <c r="D11212" s="142" t="s">
        <v>21837</v>
      </c>
      <c r="E11212" s="142" t="s">
        <v>21838</v>
      </c>
      <c r="F11212" s="142" t="s">
        <v>568</v>
      </c>
      <c r="I11212" s="142" t="s">
        <v>1696</v>
      </c>
      <c r="J11212" s="142" t="n">
        <v>429.25</v>
      </c>
    </row>
    <row r="11213" customFormat="false" ht="12.75" hidden="false" customHeight="false" outlineLevel="0" collapsed="false">
      <c r="A11213" s="142" t="s">
        <v>21855</v>
      </c>
      <c r="B11213" s="663" t="str">
        <f aca="false">C11213&amp;D11213&amp;E11213&amp;F11213&amp;G11213&amp;H11213</f>
        <v>PAREDE DIVISORIA PARA SANITARIO EM GRANITO BRANCO ITAUNAS,COM 3CM DE ESPESSURA,POLIDA NAS DUAS FACES, FIXACAO PISO OU PAREDE,EXCLUSIVE FERRAGENS PARA FIXACAO.FORNECIMENTO E COLOCACAO</v>
      </c>
      <c r="C11213" s="142" t="s">
        <v>21854</v>
      </c>
      <c r="D11213" s="142" t="s">
        <v>21837</v>
      </c>
      <c r="E11213" s="142" t="s">
        <v>21838</v>
      </c>
      <c r="F11213" s="142" t="s">
        <v>568</v>
      </c>
      <c r="I11213" s="142" t="s">
        <v>1696</v>
      </c>
      <c r="J11213" s="142" t="n">
        <v>414.66</v>
      </c>
    </row>
    <row r="11214" customFormat="false" ht="12.75" hidden="false" customHeight="false" outlineLevel="0" collapsed="false">
      <c r="A11214" s="142" t="s">
        <v>21856</v>
      </c>
      <c r="B11214" s="663" t="str">
        <f aca="false">C11214&amp;D11214&amp;E11214&amp;F11214&amp;G11214&amp;H11214</f>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
      <c r="C11214" s="142" t="s">
        <v>21857</v>
      </c>
      <c r="D11214" s="142" t="s">
        <v>21858</v>
      </c>
      <c r="E11214" s="142" t="s">
        <v>21859</v>
      </c>
      <c r="F11214" s="142" t="s">
        <v>21860</v>
      </c>
      <c r="G11214" s="142" t="s">
        <v>21861</v>
      </c>
      <c r="H11214" s="142" t="s">
        <v>21862</v>
      </c>
      <c r="I11214" s="142" t="s">
        <v>1696</v>
      </c>
      <c r="J11214" s="142" t="n">
        <v>148.19</v>
      </c>
    </row>
    <row r="11215" customFormat="false" ht="12.75" hidden="false" customHeight="false" outlineLevel="0" collapsed="false">
      <c r="A11215" s="142" t="s">
        <v>21863</v>
      </c>
      <c r="B11215" s="663" t="str">
        <f aca="false">C11215&amp;D11215&amp;E11215&amp;F11215&amp;G11215&amp;H11215</f>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
      <c r="C11215" s="142" t="s">
        <v>21857</v>
      </c>
      <c r="D11215" s="142" t="s">
        <v>21858</v>
      </c>
      <c r="E11215" s="142" t="s">
        <v>21859</v>
      </c>
      <c r="F11215" s="142" t="s">
        <v>21860</v>
      </c>
      <c r="G11215" s="142" t="s">
        <v>21861</v>
      </c>
      <c r="H11215" s="142" t="s">
        <v>21862</v>
      </c>
      <c r="I11215" s="142" t="s">
        <v>1696</v>
      </c>
      <c r="J11215" s="142" t="n">
        <v>142.58</v>
      </c>
    </row>
    <row r="11216" customFormat="false" ht="12.75" hidden="false" customHeight="false" outlineLevel="0" collapsed="false">
      <c r="A11216" s="142" t="s">
        <v>21864</v>
      </c>
      <c r="B11216" s="663" t="str">
        <f aca="false">C11216&amp;D11216&amp;E11216&amp;F11216&amp;G11216&amp;H11216</f>
        <v>PAREDE DE ACABAMENTO PARA CABINES E PALCOS,CONSTRUIDO COM PANO DE POLIPROPILENO,GRAMATURA 60,COM LARGURA DE 1,40M,EM COR,ESTRUTURADO COM MADEIRA SERRADA DE(2X5)CM.FORNECIMENTO E COLOCACAO</v>
      </c>
      <c r="C11216" s="142" t="s">
        <v>21865</v>
      </c>
      <c r="D11216" s="142" t="s">
        <v>21866</v>
      </c>
      <c r="E11216" s="142" t="s">
        <v>21867</v>
      </c>
      <c r="F11216" s="142" t="s">
        <v>7766</v>
      </c>
      <c r="I11216" s="142" t="s">
        <v>1696</v>
      </c>
      <c r="J11216" s="142" t="n">
        <v>20.55</v>
      </c>
    </row>
    <row r="11217" customFormat="false" ht="12.75" hidden="false" customHeight="false" outlineLevel="0" collapsed="false">
      <c r="A11217" s="142" t="s">
        <v>21868</v>
      </c>
      <c r="B11217" s="663" t="str">
        <f aca="false">C11217&amp;D11217&amp;E11217&amp;F11217&amp;G11217&amp;H11217</f>
        <v>PAREDE DE ACABAMENTO PARA CABINES E PALCOS,CONSTRUIDO COM PANO DE POLIPROPILENO,GRAMATURA 60,COM LARGURA DE 1,40M,EM COR,ESTRUTURADO COM MADEIRA SERRADA DE(2X5)CM.FORNECIMENTO E COLOCACAO</v>
      </c>
      <c r="C11217" s="142" t="s">
        <v>21865</v>
      </c>
      <c r="D11217" s="142" t="s">
        <v>21866</v>
      </c>
      <c r="E11217" s="142" t="s">
        <v>21867</v>
      </c>
      <c r="F11217" s="142" t="s">
        <v>7766</v>
      </c>
      <c r="I11217" s="142" t="s">
        <v>1696</v>
      </c>
      <c r="J11217" s="142" t="n">
        <v>18.95</v>
      </c>
    </row>
    <row r="11218" customFormat="false" ht="12.75" hidden="false" customHeight="false" outlineLevel="0" collapsed="false">
      <c r="A11218" s="142" t="s">
        <v>21869</v>
      </c>
      <c r="B11218" s="663" t="str">
        <f aca="false">C11218&amp;D11218&amp;E11218&amp;F11218&amp;G11218&amp;H11218</f>
        <v>PAINEL DIVISORIO DE CONCRETO LEVE COM EPS,PARA VEDACAO,MEDIDAS APROXIMADAS DE 2,40X0,60X0,10M.FORNECIMENTO E COLOCACAO</v>
      </c>
      <c r="C11218" s="142" t="s">
        <v>21870</v>
      </c>
      <c r="D11218" s="142" t="s">
        <v>21871</v>
      </c>
      <c r="I11218" s="142" t="s">
        <v>1696</v>
      </c>
      <c r="J11218" s="142" t="n">
        <v>149.38</v>
      </c>
    </row>
    <row r="11219" customFormat="false" ht="12.75" hidden="false" customHeight="false" outlineLevel="0" collapsed="false">
      <c r="A11219" s="142" t="s">
        <v>21872</v>
      </c>
      <c r="B11219" s="663" t="str">
        <f aca="false">C11219&amp;D11219&amp;E11219&amp;F11219&amp;G11219&amp;H11219</f>
        <v>PAINEL DIVISORIO DE CONCRETO LEVE COM EPS,PARA VEDACAO,MEDIDAS APROXIMADAS DE 2,40X0,60X0,10M.FORNECIMENTO E COLOCACAO</v>
      </c>
      <c r="C11219" s="142" t="s">
        <v>21870</v>
      </c>
      <c r="D11219" s="142" t="s">
        <v>21871</v>
      </c>
      <c r="I11219" s="142" t="s">
        <v>1696</v>
      </c>
      <c r="J11219" s="142" t="n">
        <v>148.93</v>
      </c>
    </row>
    <row r="11220" customFormat="false" ht="12.75" hidden="false" customHeight="false" outlineLevel="0" collapsed="false">
      <c r="A11220" s="142" t="s">
        <v>21873</v>
      </c>
      <c r="B11220" s="663" t="str">
        <f aca="false">C11220&amp;D11220&amp;E11220&amp;F11220&amp;G11220&amp;H11220</f>
        <v>ALVENARIA ESTRUTURAL DE TIJOLOS CERAMICOS 14X19X29CM,APARENTES,ESPESSURA 14CM,COM QUALIDADE E RESISTENCIA A COMPRESSAO CONFORME NORMAS DA ABNT,ASSENTES COM ARGAMASSA DE CIMENTO E AREIA,NO TRACO 1:3,SUPERFICIES COM VAOS E ARESTAS,CONFORME PROJETO CEHAB</v>
      </c>
      <c r="C11220" s="142" t="s">
        <v>21874</v>
      </c>
      <c r="D11220" s="142" t="s">
        <v>21875</v>
      </c>
      <c r="E11220" s="142" t="s">
        <v>21876</v>
      </c>
      <c r="F11220" s="142" t="s">
        <v>21877</v>
      </c>
      <c r="G11220" s="142" t="s">
        <v>21878</v>
      </c>
      <c r="I11220" s="142" t="s">
        <v>1696</v>
      </c>
      <c r="J11220" s="142" t="n">
        <v>83.58</v>
      </c>
    </row>
    <row r="11221" customFormat="false" ht="12.75" hidden="false" customHeight="false" outlineLevel="0" collapsed="false">
      <c r="A11221" s="142" t="s">
        <v>21879</v>
      </c>
      <c r="B11221" s="663" t="str">
        <f aca="false">C11221&amp;D11221&amp;E11221&amp;F11221&amp;G11221&amp;H11221</f>
        <v>ALVENARIA ESTRUTURAL DE TIJOLOS CERAMICOS 14X19X29CM,APARENTES,ESPESSURA 14CM,COM QUALIDADE E RESISTENCIA A COMPRESSAO CONFORME NORMAS DA ABNT,ASSENTES COM ARGAMASSA DE CIMENTO E AREIA,NO TRACO 1:3,SUPERFICIES COM VAOS E ARESTAS,CONFORME PROJETO CEHAB</v>
      </c>
      <c r="C11221" s="142" t="s">
        <v>21874</v>
      </c>
      <c r="D11221" s="142" t="s">
        <v>21875</v>
      </c>
      <c r="E11221" s="142" t="s">
        <v>21876</v>
      </c>
      <c r="F11221" s="142" t="s">
        <v>21877</v>
      </c>
      <c r="G11221" s="142" t="s">
        <v>21878</v>
      </c>
      <c r="I11221" s="142" t="s">
        <v>1696</v>
      </c>
      <c r="J11221" s="142" t="n">
        <v>77.73</v>
      </c>
    </row>
    <row r="11222" customFormat="false" ht="12.75" hidden="false" customHeight="false" outlineLevel="0" collapsed="false">
      <c r="A11222" s="142" t="s">
        <v>21880</v>
      </c>
      <c r="B11222" s="663" t="str">
        <f aca="false">C11222&amp;D11222&amp;E11222&amp;F11222&amp;G11222&amp;H11222</f>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222" s="142" t="s">
        <v>21881</v>
      </c>
      <c r="D11222" s="142" t="s">
        <v>21882</v>
      </c>
      <c r="E11222" s="142" t="s">
        <v>21883</v>
      </c>
      <c r="F11222" s="142" t="s">
        <v>21884</v>
      </c>
      <c r="G11222" s="142" t="s">
        <v>21885</v>
      </c>
      <c r="I11222" s="142" t="s">
        <v>130</v>
      </c>
      <c r="J11222" s="142" t="n">
        <v>25.45</v>
      </c>
    </row>
    <row r="11223" customFormat="false" ht="12.75" hidden="false" customHeight="false" outlineLevel="0" collapsed="false">
      <c r="A11223" s="142" t="s">
        <v>21886</v>
      </c>
      <c r="B11223" s="663" t="str">
        <f aca="false">C11223&amp;D11223&amp;E11223&amp;F11223&amp;G11223&amp;H11223</f>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223" s="142" t="s">
        <v>21881</v>
      </c>
      <c r="D11223" s="142" t="s">
        <v>21882</v>
      </c>
      <c r="E11223" s="142" t="s">
        <v>21883</v>
      </c>
      <c r="F11223" s="142" t="s">
        <v>21884</v>
      </c>
      <c r="G11223" s="142" t="s">
        <v>21885</v>
      </c>
      <c r="I11223" s="142" t="s">
        <v>130</v>
      </c>
      <c r="J11223" s="142" t="n">
        <v>23.5</v>
      </c>
    </row>
    <row r="11224" customFormat="false" ht="12.75" hidden="false" customHeight="false" outlineLevel="0" collapsed="false">
      <c r="A11224" s="142" t="s">
        <v>21887</v>
      </c>
      <c r="B11224" s="663" t="str">
        <f aca="false">C11224&amp;D11224&amp;E11224&amp;F11224&amp;G11224&amp;H11224</f>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224" s="142" t="s">
        <v>21888</v>
      </c>
      <c r="D11224" s="142" t="s">
        <v>21882</v>
      </c>
      <c r="E11224" s="142" t="s">
        <v>21883</v>
      </c>
      <c r="F11224" s="142" t="s">
        <v>21889</v>
      </c>
      <c r="G11224" s="142" t="s">
        <v>21890</v>
      </c>
      <c r="H11224" s="142" t="s">
        <v>21891</v>
      </c>
      <c r="I11224" s="142" t="s">
        <v>130</v>
      </c>
      <c r="J11224" s="142" t="n">
        <v>19.88</v>
      </c>
    </row>
    <row r="11225" customFormat="false" ht="12.75" hidden="false" customHeight="false" outlineLevel="0" collapsed="false">
      <c r="A11225" s="142" t="s">
        <v>21892</v>
      </c>
      <c r="B11225" s="663" t="str">
        <f aca="false">C11225&amp;D11225&amp;E11225&amp;F11225&amp;G11225&amp;H11225</f>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225" s="142" t="s">
        <v>21888</v>
      </c>
      <c r="D11225" s="142" t="s">
        <v>21882</v>
      </c>
      <c r="E11225" s="142" t="s">
        <v>21883</v>
      </c>
      <c r="F11225" s="142" t="s">
        <v>21889</v>
      </c>
      <c r="G11225" s="142" t="s">
        <v>21890</v>
      </c>
      <c r="H11225" s="142" t="s">
        <v>21891</v>
      </c>
      <c r="I11225" s="142" t="s">
        <v>130</v>
      </c>
      <c r="J11225" s="142" t="n">
        <v>18.16</v>
      </c>
    </row>
    <row r="11226" customFormat="false" ht="12.75" hidden="false" customHeight="false" outlineLevel="0" collapsed="false">
      <c r="A11226" s="142" t="s">
        <v>21893</v>
      </c>
      <c r="B11226" s="663" t="str">
        <f aca="false">C11226&amp;D11226&amp;E11226&amp;F11226&amp;G11226&amp;H11226</f>
        <v>REVESTIMENTO DE VIGAS DE CONCRETO COM PLACAS DE TIJOLOS CERAMICOS 14X19X29CM,APARENTES,COM QUALIDADE E RESISTENCIA A COMPRESSAO CONFORME NORMAS DA ABNT,ASSENTES COM ARGAMASSA DE CIMENTO E AREIA,NO TRACO 1:3,INCLUSIVE CORTES DOS BLOCOS,CONFORME PROJETO CEHAB</v>
      </c>
      <c r="C11226" s="142" t="s">
        <v>21894</v>
      </c>
      <c r="D11226" s="142" t="s">
        <v>21895</v>
      </c>
      <c r="E11226" s="142" t="s">
        <v>21896</v>
      </c>
      <c r="F11226" s="142" t="s">
        <v>21897</v>
      </c>
      <c r="G11226" s="142" t="s">
        <v>21898</v>
      </c>
      <c r="I11226" s="142" t="s">
        <v>1696</v>
      </c>
      <c r="J11226" s="142" t="n">
        <v>116.28</v>
      </c>
    </row>
    <row r="11227" customFormat="false" ht="12.75" hidden="false" customHeight="false" outlineLevel="0" collapsed="false">
      <c r="A11227" s="142" t="s">
        <v>21899</v>
      </c>
      <c r="B11227" s="663" t="str">
        <f aca="false">C11227&amp;D11227&amp;E11227&amp;F11227&amp;G11227&amp;H11227</f>
        <v>REVESTIMENTO DE VIGAS DE CONCRETO COM PLACAS DE TIJOLOS CERAMICOS 14X19X29CM,APARENTES,COM QUALIDADE E RESISTENCIA A COMPRESSAO CONFORME NORMAS DA ABNT,ASSENTES COM ARGAMASSA DE CIMENTO E AREIA,NO TRACO 1:3,INCLUSIVE CORTES DOS BLOCOS,CONFORME PROJETO CEHAB</v>
      </c>
      <c r="C11227" s="142" t="s">
        <v>21894</v>
      </c>
      <c r="D11227" s="142" t="s">
        <v>21895</v>
      </c>
      <c r="E11227" s="142" t="s">
        <v>21896</v>
      </c>
      <c r="F11227" s="142" t="s">
        <v>21897</v>
      </c>
      <c r="G11227" s="142" t="s">
        <v>21898</v>
      </c>
      <c r="I11227" s="142" t="s">
        <v>1696</v>
      </c>
      <c r="J11227" s="142" t="n">
        <v>104.04</v>
      </c>
    </row>
    <row r="11228" customFormat="false" ht="12.75" hidden="false" customHeight="false" outlineLevel="0" collapsed="false">
      <c r="A11228" s="142" t="s">
        <v>21900</v>
      </c>
      <c r="B11228" s="663" t="str">
        <f aca="false">C11228&amp;D11228&amp;E11228&amp;F11228&amp;G11228&amp;H11228</f>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228" s="142" t="s">
        <v>21874</v>
      </c>
      <c r="D11228" s="142" t="s">
        <v>21875</v>
      </c>
      <c r="E11228" s="142" t="s">
        <v>21876</v>
      </c>
      <c r="F11228" s="142" t="s">
        <v>21901</v>
      </c>
      <c r="G11228" s="142" t="s">
        <v>21902</v>
      </c>
      <c r="I11228" s="142" t="s">
        <v>1696</v>
      </c>
      <c r="J11228" s="142" t="n">
        <v>108.4</v>
      </c>
    </row>
    <row r="11229" customFormat="false" ht="12.75" hidden="false" customHeight="false" outlineLevel="0" collapsed="false">
      <c r="A11229" s="142" t="s">
        <v>21903</v>
      </c>
      <c r="B11229" s="663" t="str">
        <f aca="false">C11229&amp;D11229&amp;E11229&amp;F11229&amp;G11229&amp;H11229</f>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229" s="142" t="s">
        <v>21874</v>
      </c>
      <c r="D11229" s="142" t="s">
        <v>21875</v>
      </c>
      <c r="E11229" s="142" t="s">
        <v>21876</v>
      </c>
      <c r="F11229" s="142" t="s">
        <v>21901</v>
      </c>
      <c r="G11229" s="142" t="s">
        <v>21902</v>
      </c>
      <c r="I11229" s="142" t="s">
        <v>1696</v>
      </c>
      <c r="J11229" s="142" t="n">
        <v>99.27</v>
      </c>
    </row>
    <row r="11230" customFormat="false" ht="12.75" hidden="false" customHeight="false" outlineLevel="0" collapsed="false">
      <c r="A11230" s="142" t="s">
        <v>21904</v>
      </c>
      <c r="B11230" s="663" t="str">
        <f aca="false">C11230&amp;D11230&amp;E11230&amp;F11230&amp;G11230&amp;H11230</f>
        <v>CHAPISCO EM SUPERFICIE DE CONCRETO OU ALVENARIA,COM ARGAMASSA DE CIMENTO E AREIA,NO TRACO 1:3,COM 5MM DE ESPESSURA</v>
      </c>
      <c r="C11230" s="142" t="s">
        <v>21905</v>
      </c>
      <c r="D11230" s="142" t="s">
        <v>21906</v>
      </c>
      <c r="I11230" s="142" t="s">
        <v>1696</v>
      </c>
      <c r="J11230" s="142" t="n">
        <v>5.64</v>
      </c>
    </row>
    <row r="11231" customFormat="false" ht="12.75" hidden="false" customHeight="false" outlineLevel="0" collapsed="false">
      <c r="A11231" s="142" t="s">
        <v>21907</v>
      </c>
      <c r="B11231" s="663" t="str">
        <f aca="false">C11231&amp;D11231&amp;E11231&amp;F11231&amp;G11231&amp;H11231</f>
        <v>CHAPISCO EM SUPERFICIE DE CONCRETO OU ALVENARIA,COM ARGAMASSA DE CIMENTO E AREIA,NO TRACO 1:3,COM 5MM DE ESPESSURA</v>
      </c>
      <c r="C11231" s="142" t="s">
        <v>21905</v>
      </c>
      <c r="D11231" s="142" t="s">
        <v>21906</v>
      </c>
      <c r="I11231" s="142" t="s">
        <v>1696</v>
      </c>
      <c r="J11231" s="142" t="n">
        <v>5.09</v>
      </c>
    </row>
    <row r="11232" customFormat="false" ht="12.75" hidden="false" customHeight="false" outlineLevel="0" collapsed="false">
      <c r="A11232" s="142" t="s">
        <v>21908</v>
      </c>
      <c r="B11232" s="663" t="str">
        <f aca="false">C11232&amp;D11232&amp;E11232&amp;F11232&amp;G11232&amp;H11232</f>
        <v>CHAPISCO EM SUPERFICIE DE CONCRETO OU ALVENARIA,COM ARGAMASSA DE CIMENTO E AREIA,NO TRACO 1:3,COM 5MM DE ESPESSURA E 0,72L/M2 DE LATEX</v>
      </c>
      <c r="C11232" s="142" t="s">
        <v>21905</v>
      </c>
      <c r="D11232" s="142" t="s">
        <v>21909</v>
      </c>
      <c r="E11232" s="142" t="s">
        <v>21910</v>
      </c>
      <c r="I11232" s="142" t="s">
        <v>1696</v>
      </c>
      <c r="J11232" s="142" t="n">
        <v>11.29</v>
      </c>
    </row>
    <row r="11233" customFormat="false" ht="12.75" hidden="false" customHeight="false" outlineLevel="0" collapsed="false">
      <c r="A11233" s="142" t="s">
        <v>21911</v>
      </c>
      <c r="B11233" s="663" t="str">
        <f aca="false">C11233&amp;D11233&amp;E11233&amp;F11233&amp;G11233&amp;H11233</f>
        <v>CHAPISCO EM SUPERFICIE DE CONCRETO OU ALVENARIA,COM ARGAMASSA DE CIMENTO E AREIA,NO TRACO 1:3,COM 5MM DE ESPESSURA E 0,72L/M2 DE LATEX</v>
      </c>
      <c r="C11233" s="142" t="s">
        <v>21905</v>
      </c>
      <c r="D11233" s="142" t="s">
        <v>21909</v>
      </c>
      <c r="E11233" s="142" t="s">
        <v>21910</v>
      </c>
      <c r="I11233" s="142" t="s">
        <v>1696</v>
      </c>
      <c r="J11233" s="142" t="n">
        <v>10.48</v>
      </c>
    </row>
    <row r="11234" customFormat="false" ht="12.75" hidden="false" customHeight="false" outlineLevel="0" collapsed="false">
      <c r="A11234" s="142" t="s">
        <v>21912</v>
      </c>
      <c r="B11234" s="663" t="str">
        <f aca="false">C11234&amp;D11234&amp;E11234&amp;F11234&amp;G11234&amp;H11234</f>
        <v>REVESTIMENTO CHAPISCADO DE SUPERFICIE DE CONCRETO OU ALVENARIA,USANDO MAQUINA MANUAL,COM ARGAMASSA DE CIMENTO E AREIA,NOTRACO 1:6</v>
      </c>
      <c r="C11234" s="142" t="s">
        <v>21913</v>
      </c>
      <c r="D11234" s="142" t="s">
        <v>21914</v>
      </c>
      <c r="E11234" s="142" t="s">
        <v>21915</v>
      </c>
      <c r="I11234" s="142" t="s">
        <v>1696</v>
      </c>
      <c r="J11234" s="142" t="n">
        <v>4.45</v>
      </c>
    </row>
    <row r="11235" customFormat="false" ht="12.75" hidden="false" customHeight="false" outlineLevel="0" collapsed="false">
      <c r="A11235" s="142" t="s">
        <v>21916</v>
      </c>
      <c r="B11235" s="663" t="str">
        <f aca="false">C11235&amp;D11235&amp;E11235&amp;F11235&amp;G11235&amp;H11235</f>
        <v>REVESTIMENTO CHAPISCADO DE SUPERFICIE DE CONCRETO OU ALVENARIA,USANDO MAQUINA MANUAL,COM ARGAMASSA DE CIMENTO E AREIA,NOTRACO 1:6</v>
      </c>
      <c r="C11235" s="142" t="s">
        <v>21913</v>
      </c>
      <c r="D11235" s="142" t="s">
        <v>21914</v>
      </c>
      <c r="E11235" s="142" t="s">
        <v>21915</v>
      </c>
      <c r="I11235" s="142" t="s">
        <v>1696</v>
      </c>
      <c r="J11235" s="142" t="n">
        <v>4.15</v>
      </c>
    </row>
    <row r="11236" customFormat="false" ht="12.75" hidden="false" customHeight="false" outlineLevel="0" collapsed="false">
      <c r="A11236" s="142" t="s">
        <v>21917</v>
      </c>
      <c r="B11236" s="663" t="str">
        <f aca="false">C11236&amp;D11236&amp;E11236&amp;F11236&amp;G11236&amp;H11236</f>
        <v>REVESTIMENTO CHAPISCADO DE CIMENTO E AREIA,NO TRACO 1:3,PENEIRADO,ESPESSURA DE 9MM,APLICADO SOBRE EMBOCO EXISTENTE</v>
      </c>
      <c r="C11236" s="142" t="s">
        <v>21918</v>
      </c>
      <c r="D11236" s="142" t="s">
        <v>21919</v>
      </c>
      <c r="I11236" s="142" t="s">
        <v>1696</v>
      </c>
      <c r="J11236" s="142" t="n">
        <v>10.93</v>
      </c>
    </row>
    <row r="11237" customFormat="false" ht="12.75" hidden="false" customHeight="false" outlineLevel="0" collapsed="false">
      <c r="A11237" s="142" t="s">
        <v>21920</v>
      </c>
      <c r="B11237" s="663" t="str">
        <f aca="false">C11237&amp;D11237&amp;E11237&amp;F11237&amp;G11237&amp;H11237</f>
        <v>REVESTIMENTO CHAPISCADO DE CIMENTO E AREIA,NO TRACO 1:3,PENEIRADO,ESPESSURA DE 9MM,APLICADO SOBRE EMBOCO EXISTENTE</v>
      </c>
      <c r="C11237" s="142" t="s">
        <v>21918</v>
      </c>
      <c r="D11237" s="142" t="s">
        <v>21919</v>
      </c>
      <c r="I11237" s="142" t="s">
        <v>1696</v>
      </c>
      <c r="J11237" s="142" t="n">
        <v>9.84</v>
      </c>
    </row>
    <row r="11238" customFormat="false" ht="12.75" hidden="false" customHeight="false" outlineLevel="0" collapsed="false">
      <c r="A11238" s="142" t="s">
        <v>21921</v>
      </c>
      <c r="B11238" s="663" t="str">
        <f aca="false">C11238&amp;D11238&amp;E11238&amp;F11238&amp;G11238&amp;H11238</f>
        <v>EMBOCO COM ARGAMASSA DE CIMENTO E AREIA,NO TRACO 1:1,5 COM 1,5CM DE ESPESSURA,INCLUSIVE CHAPISCO DE CIMENTO E AREIA,NO TRACO 1:3</v>
      </c>
      <c r="C11238" s="142" t="s">
        <v>21922</v>
      </c>
      <c r="D11238" s="142" t="s">
        <v>21923</v>
      </c>
      <c r="E11238" s="142" t="s">
        <v>21924</v>
      </c>
      <c r="I11238" s="142" t="s">
        <v>1696</v>
      </c>
      <c r="J11238" s="142" t="n">
        <v>28.48</v>
      </c>
    </row>
    <row r="11239" customFormat="false" ht="12.75" hidden="false" customHeight="false" outlineLevel="0" collapsed="false">
      <c r="A11239" s="142" t="s">
        <v>21925</v>
      </c>
      <c r="B11239" s="663" t="str">
        <f aca="false">C11239&amp;D11239&amp;E11239&amp;F11239&amp;G11239&amp;H11239</f>
        <v>EMBOCO COM ARGAMASSA DE CIMENTO E AREIA,NO TRACO 1:1,5 COM 1,5CM DE ESPESSURA,INCLUSIVE CHAPISCO DE CIMENTO E AREIA,NO TRACO 1:3</v>
      </c>
      <c r="C11239" s="142" t="s">
        <v>21922</v>
      </c>
      <c r="D11239" s="142" t="s">
        <v>21923</v>
      </c>
      <c r="E11239" s="142" t="s">
        <v>21924</v>
      </c>
      <c r="I11239" s="142" t="s">
        <v>1696</v>
      </c>
      <c r="J11239" s="142" t="n">
        <v>25.79</v>
      </c>
    </row>
    <row r="11240" customFormat="false" ht="12.75" hidden="false" customHeight="false" outlineLevel="0" collapsed="false">
      <c r="A11240" s="142" t="s">
        <v>21926</v>
      </c>
      <c r="B11240" s="663" t="str">
        <f aca="false">C11240&amp;D11240&amp;E11240&amp;F11240&amp;G11240&amp;H11240</f>
        <v>EMBOCO COM ARGAMASSA DE CIMENTO E AREIA,NO TRACO 1:2 COM 1,5CM DE ESPESSURA,INCLUSIVE CHAPISCO DE CIMENTO E AREIA,NO TRACO 1:3</v>
      </c>
      <c r="C11240" s="142" t="s">
        <v>21927</v>
      </c>
      <c r="D11240" s="142" t="s">
        <v>21928</v>
      </c>
      <c r="E11240" s="142" t="s">
        <v>21929</v>
      </c>
      <c r="I11240" s="142" t="s">
        <v>1696</v>
      </c>
      <c r="J11240" s="142" t="n">
        <v>27.95</v>
      </c>
    </row>
    <row r="11241" customFormat="false" ht="12.75" hidden="false" customHeight="false" outlineLevel="0" collapsed="false">
      <c r="A11241" s="142" t="s">
        <v>21930</v>
      </c>
      <c r="B11241" s="663" t="str">
        <f aca="false">C11241&amp;D11241&amp;E11241&amp;F11241&amp;G11241&amp;H11241</f>
        <v>EMBOCO COM ARGAMASSA DE CIMENTO E AREIA,NO TRACO 1:2 COM 1,5CM DE ESPESSURA,INCLUSIVE CHAPISCO DE CIMENTO E AREIA,NO TRACO 1:3</v>
      </c>
      <c r="C11241" s="142" t="s">
        <v>21927</v>
      </c>
      <c r="D11241" s="142" t="s">
        <v>21928</v>
      </c>
      <c r="E11241" s="142" t="s">
        <v>21929</v>
      </c>
      <c r="I11241" s="142" t="s">
        <v>1696</v>
      </c>
      <c r="J11241" s="142" t="n">
        <v>25.25</v>
      </c>
    </row>
    <row r="11242" customFormat="false" ht="12.75" hidden="false" customHeight="false" outlineLevel="0" collapsed="false">
      <c r="A11242" s="142" t="s">
        <v>21931</v>
      </c>
      <c r="B11242" s="663" t="str">
        <f aca="false">C11242&amp;D11242&amp;E11242&amp;F11242&amp;G11242&amp;H11242</f>
        <v>EMBOCO COM ARGAMASSA DE CIMENTO E AREIA,NO TRACO 1:3 COM 1,5CM DE ESPESSURA,INCLUSIVE CHAPISCO DE CIMENTO E AREIA,NO TRACO 1:3</v>
      </c>
      <c r="C11242" s="142" t="s">
        <v>21932</v>
      </c>
      <c r="D11242" s="142" t="s">
        <v>21928</v>
      </c>
      <c r="E11242" s="142" t="s">
        <v>21929</v>
      </c>
      <c r="I11242" s="142" t="s">
        <v>1696</v>
      </c>
      <c r="J11242" s="142" t="n">
        <v>27.15</v>
      </c>
    </row>
    <row r="11243" customFormat="false" ht="12.75" hidden="false" customHeight="false" outlineLevel="0" collapsed="false">
      <c r="A11243" s="142" t="s">
        <v>21933</v>
      </c>
      <c r="B11243" s="663" t="str">
        <f aca="false">C11243&amp;D11243&amp;E11243&amp;F11243&amp;G11243&amp;H11243</f>
        <v>EMBOCO COM ARGAMASSA DE CIMENTO E AREIA,NO TRACO 1:3 COM 1,5CM DE ESPESSURA,INCLUSIVE CHAPISCO DE CIMENTO E AREIA,NO TRACO 1:3</v>
      </c>
      <c r="C11243" s="142" t="s">
        <v>21932</v>
      </c>
      <c r="D11243" s="142" t="s">
        <v>21928</v>
      </c>
      <c r="E11243" s="142" t="s">
        <v>21929</v>
      </c>
      <c r="I11243" s="142" t="s">
        <v>1696</v>
      </c>
      <c r="J11243" s="142" t="n">
        <v>24.43</v>
      </c>
    </row>
    <row r="11244" customFormat="false" ht="12.75" hidden="false" customHeight="false" outlineLevel="0" collapsed="false">
      <c r="A11244" s="142" t="s">
        <v>21934</v>
      </c>
      <c r="B11244" s="663" t="str">
        <f aca="false">C11244&amp;D11244&amp;E11244&amp;F11244&amp;G11244&amp;H11244</f>
        <v>EMBOCO COM ARGAMASSA DE CIMENTO E AREIA,NO TRACO 1:3 COM 2CM DE ESPESSURA,INCLUSIVE CHAPISCO DE CIMENTO E AREIA,NO TRACO 1:3</v>
      </c>
      <c r="C11244" s="142" t="s">
        <v>21935</v>
      </c>
      <c r="D11244" s="142" t="s">
        <v>21936</v>
      </c>
      <c r="E11244" s="668" t="s">
        <v>21937</v>
      </c>
      <c r="I11244" s="142" t="s">
        <v>1696</v>
      </c>
      <c r="J11244" s="142" t="n">
        <v>29.67</v>
      </c>
    </row>
    <row r="11245" customFormat="false" ht="12.75" hidden="false" customHeight="false" outlineLevel="0" collapsed="false">
      <c r="A11245" s="142" t="s">
        <v>21938</v>
      </c>
      <c r="B11245" s="663" t="str">
        <f aca="false">C11245&amp;D11245&amp;E11245&amp;F11245&amp;G11245&amp;H11245</f>
        <v>EMBOCO COM ARGAMASSA DE CIMENTO E AREIA,NO TRACO 1:3 COM 2CM DE ESPESSURA,INCLUSIVE CHAPISCO DE CIMENTO E AREIA,NO TRACO 1:3</v>
      </c>
      <c r="C11245" s="142" t="s">
        <v>21935</v>
      </c>
      <c r="D11245" s="142" t="s">
        <v>21936</v>
      </c>
      <c r="E11245" s="668" t="s">
        <v>21937</v>
      </c>
      <c r="I11245" s="142" t="s">
        <v>1696</v>
      </c>
      <c r="J11245" s="142" t="n">
        <v>26.91</v>
      </c>
    </row>
    <row r="11246" customFormat="false" ht="12.75" hidden="false" customHeight="false" outlineLevel="0" collapsed="false">
      <c r="A11246" s="142" t="s">
        <v>21939</v>
      </c>
      <c r="B11246" s="663" t="str">
        <f aca="false">C11246&amp;D11246&amp;E11246&amp;F11246&amp;G11246&amp;H11246</f>
        <v>EMBOCO COM ARGAMASSA DE CIMENTO E AREIA,NO TRACO 1:4 COM 1,5CM DE ESPESSURA,INCLUSIVE CHAPISCO DE CIMENTO E AREIA,NO TRACO 1:3</v>
      </c>
      <c r="C11246" s="142" t="s">
        <v>21940</v>
      </c>
      <c r="D11246" s="142" t="s">
        <v>21928</v>
      </c>
      <c r="E11246" s="142" t="s">
        <v>21929</v>
      </c>
      <c r="I11246" s="142" t="s">
        <v>1696</v>
      </c>
      <c r="J11246" s="142" t="n">
        <v>26.82</v>
      </c>
    </row>
    <row r="11247" customFormat="false" ht="12.75" hidden="false" customHeight="false" outlineLevel="0" collapsed="false">
      <c r="A11247" s="142" t="s">
        <v>21941</v>
      </c>
      <c r="B11247" s="663" t="str">
        <f aca="false">C11247&amp;D11247&amp;E11247&amp;F11247&amp;G11247&amp;H11247</f>
        <v>EMBOCO COM ARGAMASSA DE CIMENTO E AREIA,NO TRACO 1:4 COM 1,5CM DE ESPESSURA,INCLUSIVE CHAPISCO DE CIMENTO E AREIA,NO TRACO 1:3</v>
      </c>
      <c r="C11247" s="142" t="s">
        <v>21940</v>
      </c>
      <c r="D11247" s="142" t="s">
        <v>21928</v>
      </c>
      <c r="E11247" s="142" t="s">
        <v>21929</v>
      </c>
      <c r="I11247" s="142" t="s">
        <v>1696</v>
      </c>
      <c r="J11247" s="142" t="n">
        <v>24.08</v>
      </c>
    </row>
    <row r="11248" customFormat="false" ht="12.75" hidden="false" customHeight="false" outlineLevel="0" collapsed="false">
      <c r="A11248" s="142" t="s">
        <v>21942</v>
      </c>
      <c r="B11248" s="663" t="str">
        <f aca="false">C11248&amp;D11248&amp;E11248&amp;F11248&amp;G11248&amp;H11248</f>
        <v>EMBOCO COM ARGAMASSA DE CIMENTO E AREIA, NO TRACO 1:3, COM2,5CM DE ESPESSURA,COM CORANTE,APLICADO SOBRE CHAPISCO,EXCLUSIVE ESTE</v>
      </c>
      <c r="C11248" s="142" t="s">
        <v>21943</v>
      </c>
      <c r="D11248" s="142" t="s">
        <v>21944</v>
      </c>
      <c r="E11248" s="142" t="s">
        <v>21945</v>
      </c>
      <c r="I11248" s="142" t="s">
        <v>1696</v>
      </c>
      <c r="J11248" s="142" t="n">
        <v>36.11</v>
      </c>
    </row>
    <row r="11249" customFormat="false" ht="12.75" hidden="false" customHeight="false" outlineLevel="0" collapsed="false">
      <c r="A11249" s="142" t="s">
        <v>21946</v>
      </c>
      <c r="B11249" s="663" t="str">
        <f aca="false">C11249&amp;D11249&amp;E11249&amp;F11249&amp;G11249&amp;H11249</f>
        <v>EMBOCO COM ARGAMASSA DE CIMENTO E AREIA, NO TRACO 1:3, COM2,5CM DE ESPESSURA,COM CORANTE,APLICADO SOBRE CHAPISCO,EXCLUSIVE ESTE</v>
      </c>
      <c r="C11249" s="142" t="s">
        <v>21943</v>
      </c>
      <c r="D11249" s="142" t="s">
        <v>21944</v>
      </c>
      <c r="E11249" s="142" t="s">
        <v>21945</v>
      </c>
      <c r="I11249" s="142" t="s">
        <v>1696</v>
      </c>
      <c r="J11249" s="142" t="n">
        <v>33.34</v>
      </c>
    </row>
    <row r="11250" customFormat="false" ht="12.75" hidden="false" customHeight="false" outlineLevel="0" collapsed="false">
      <c r="A11250" s="142" t="s">
        <v>21947</v>
      </c>
      <c r="B11250" s="663" t="str">
        <f aca="false">C11250&amp;D11250&amp;E11250&amp;F11250&amp;G11250&amp;H11250</f>
        <v>EMBOCO INTERNO COM ARGAMASSA DE CIMENTO,CAL HIDRATADA ADITIVADA E AREIA,NO TRACO 1:1:8,COM ESPESSURA DE 1,5CM,INCLUSIVECHAPISCO DE CIMENTO E AREIA,NO TRACO 1:3</v>
      </c>
      <c r="C11250" s="142" t="s">
        <v>21948</v>
      </c>
      <c r="D11250" s="142" t="s">
        <v>21949</v>
      </c>
      <c r="E11250" s="142" t="s">
        <v>21950</v>
      </c>
      <c r="I11250" s="142" t="s">
        <v>1696</v>
      </c>
      <c r="J11250" s="142" t="n">
        <v>26.7</v>
      </c>
    </row>
    <row r="11251" customFormat="false" ht="12.75" hidden="false" customHeight="false" outlineLevel="0" collapsed="false">
      <c r="A11251" s="142" t="s">
        <v>21951</v>
      </c>
      <c r="B11251" s="663" t="str">
        <f aca="false">C11251&amp;D11251&amp;E11251&amp;F11251&amp;G11251&amp;H11251</f>
        <v>EMBOCO INTERNO COM ARGAMASSA DE CIMENTO,CAL HIDRATADA ADITIVADA E AREIA,NO TRACO 1:1:8,COM ESPESSURA DE 1,5CM,INCLUSIVECHAPISCO DE CIMENTO E AREIA,NO TRACO 1:3</v>
      </c>
      <c r="C11251" s="142" t="s">
        <v>21948</v>
      </c>
      <c r="D11251" s="142" t="s">
        <v>21949</v>
      </c>
      <c r="E11251" s="142" t="s">
        <v>21950</v>
      </c>
      <c r="I11251" s="142" t="s">
        <v>1696</v>
      </c>
      <c r="J11251" s="142" t="n">
        <v>23.94</v>
      </c>
    </row>
    <row r="11252" customFormat="false" ht="12.75" hidden="false" customHeight="false" outlineLevel="0" collapsed="false">
      <c r="A11252" s="142" t="s">
        <v>21952</v>
      </c>
      <c r="B11252" s="663" t="str">
        <f aca="false">C11252&amp;D11252&amp;E11252&amp;F11252&amp;G11252&amp;H11252</f>
        <v>EMBOCO INTERNO COM ARGAMASSA DE CIMENTO,CAL HIDRATADA ADITIVADA E AREIA,NO TRACO 1:1:8,COM ESPESSURA DE 1,5CM,EXCLUSIVECHAPISCO</v>
      </c>
      <c r="C11252" s="142" t="s">
        <v>21948</v>
      </c>
      <c r="D11252" s="142" t="s">
        <v>21953</v>
      </c>
      <c r="E11252" s="142" t="s">
        <v>21954</v>
      </c>
      <c r="I11252" s="142" t="s">
        <v>1696</v>
      </c>
      <c r="J11252" s="142" t="n">
        <v>21.05</v>
      </c>
    </row>
    <row r="11253" customFormat="false" ht="12.75" hidden="false" customHeight="false" outlineLevel="0" collapsed="false">
      <c r="A11253" s="142" t="s">
        <v>21955</v>
      </c>
      <c r="B11253" s="663" t="str">
        <f aca="false">C11253&amp;D11253&amp;E11253&amp;F11253&amp;G11253&amp;H11253</f>
        <v>EMBOCO INTERNO COM ARGAMASSA DE CIMENTO,CAL HIDRATADA ADITIVADA E AREIA,NO TRACO 1:1:8,COM ESPESSURA DE 1,5CM,EXCLUSIVECHAPISCO</v>
      </c>
      <c r="C11253" s="142" t="s">
        <v>21948</v>
      </c>
      <c r="D11253" s="142" t="s">
        <v>21953</v>
      </c>
      <c r="E11253" s="142" t="s">
        <v>21954</v>
      </c>
      <c r="I11253" s="142" t="s">
        <v>1696</v>
      </c>
      <c r="J11253" s="142" t="n">
        <v>18.84</v>
      </c>
    </row>
    <row r="11254" customFormat="false" ht="12.75" hidden="false" customHeight="false" outlineLevel="0" collapsed="false">
      <c r="A11254" s="142" t="s">
        <v>21956</v>
      </c>
      <c r="B11254" s="663" t="str">
        <f aca="false">C11254&amp;D11254&amp;E11254&amp;F11254&amp;G11254&amp;H11254</f>
        <v>EMBOCO INTERNO COM ARGAMASSA DE CIMENTO,CAL HIDRATADA ADITIVADA E AREIA,NO TRACO 1:1:8,COM ESPESSURA DE 2CM,INCLUSIVE CHAPISCO DE CIMENTO E AREIA,NO TRACO 1:3</v>
      </c>
      <c r="C11254" s="142" t="s">
        <v>21948</v>
      </c>
      <c r="D11254" s="142" t="s">
        <v>21957</v>
      </c>
      <c r="E11254" s="142" t="s">
        <v>21958</v>
      </c>
      <c r="I11254" s="142" t="s">
        <v>1696</v>
      </c>
      <c r="J11254" s="142" t="n">
        <v>28.58</v>
      </c>
    </row>
    <row r="11255" customFormat="false" ht="12.75" hidden="false" customHeight="false" outlineLevel="0" collapsed="false">
      <c r="A11255" s="142" t="s">
        <v>21959</v>
      </c>
      <c r="B11255" s="663" t="str">
        <f aca="false">C11255&amp;D11255&amp;E11255&amp;F11255&amp;G11255&amp;H11255</f>
        <v>EMBOCO INTERNO COM ARGAMASSA DE CIMENTO,CAL HIDRATADA ADITIVADA E AREIA,NO TRACO 1:1:8,COM ESPESSURA DE 2CM,INCLUSIVE CHAPISCO DE CIMENTO E AREIA,NO TRACO 1:3</v>
      </c>
      <c r="C11255" s="142" t="s">
        <v>21948</v>
      </c>
      <c r="D11255" s="142" t="s">
        <v>21957</v>
      </c>
      <c r="E11255" s="142" t="s">
        <v>21958</v>
      </c>
      <c r="I11255" s="142" t="s">
        <v>1696</v>
      </c>
      <c r="J11255" s="142" t="n">
        <v>25.78</v>
      </c>
    </row>
    <row r="11256" customFormat="false" ht="12.75" hidden="false" customHeight="false" outlineLevel="0" collapsed="false">
      <c r="A11256" s="142" t="s">
        <v>21960</v>
      </c>
      <c r="B11256" s="663" t="str">
        <f aca="false">C11256&amp;D11256&amp;E11256&amp;F11256&amp;G11256&amp;H11256</f>
        <v>EMBOCO INTERNO COM ARGAMASSA DE CIMENTO,CAL HIDRATADA ADITIVADA E AREIA,NO TRACO 1:1:8,COM ESPESSURA DE 2CM,EXCLUSIVE CHAPISCO</v>
      </c>
      <c r="C11256" s="142" t="s">
        <v>21948</v>
      </c>
      <c r="D11256" s="142" t="s">
        <v>21961</v>
      </c>
      <c r="E11256" s="142" t="s">
        <v>21962</v>
      </c>
      <c r="I11256" s="142" t="s">
        <v>1696</v>
      </c>
      <c r="J11256" s="142" t="n">
        <v>22.94</v>
      </c>
    </row>
    <row r="11257" customFormat="false" ht="12.75" hidden="false" customHeight="false" outlineLevel="0" collapsed="false">
      <c r="A11257" s="142" t="s">
        <v>21963</v>
      </c>
      <c r="B11257" s="663" t="str">
        <f aca="false">C11257&amp;D11257&amp;E11257&amp;F11257&amp;G11257&amp;H11257</f>
        <v>EMBOCO INTERNO COM ARGAMASSA DE CIMENTO,CAL HIDRATADA ADITIVADA E AREIA,NO TRACO 1:1:8,COM ESPESSURA DE 2CM,EXCLUSIVE CHAPISCO</v>
      </c>
      <c r="C11257" s="142" t="s">
        <v>21948</v>
      </c>
      <c r="D11257" s="142" t="s">
        <v>21961</v>
      </c>
      <c r="E11257" s="142" t="s">
        <v>21962</v>
      </c>
      <c r="I11257" s="142" t="s">
        <v>1696</v>
      </c>
      <c r="J11257" s="142" t="n">
        <v>20.68</v>
      </c>
    </row>
    <row r="11258" customFormat="false" ht="12.75" hidden="false" customHeight="false" outlineLevel="0" collapsed="false">
      <c r="A11258" s="142" t="s">
        <v>21964</v>
      </c>
      <c r="B11258" s="663" t="str">
        <f aca="false">C11258&amp;D11258&amp;E11258&amp;F11258&amp;G11258&amp;H11258</f>
        <v>REVESTIMENTO EXTERNO,DE UMA VEZ,COM ARGAMASSA DE CIMENTO E AREOLA PARA EMBOCO,NO TRACO 1:2,COM 3CM DE ESPESSURA,INCLUSIVE CHAPISCO DE CIMENTO E AREIA,NO TRACO 1:3</v>
      </c>
      <c r="C11258" s="142" t="s">
        <v>21965</v>
      </c>
      <c r="D11258" s="142" t="s">
        <v>21966</v>
      </c>
      <c r="E11258" s="142" t="s">
        <v>21967</v>
      </c>
      <c r="I11258" s="142" t="s">
        <v>1696</v>
      </c>
      <c r="J11258" s="142" t="n">
        <v>35.69</v>
      </c>
    </row>
    <row r="11259" customFormat="false" ht="12.75" hidden="false" customHeight="false" outlineLevel="0" collapsed="false">
      <c r="A11259" s="142" t="s">
        <v>21968</v>
      </c>
      <c r="B11259" s="663" t="str">
        <f aca="false">C11259&amp;D11259&amp;E11259&amp;F11259&amp;G11259&amp;H11259</f>
        <v>REVESTIMENTO EXTERNO,DE UMA VEZ,COM ARGAMASSA DE CIMENTO E AREOLA PARA EMBOCO,NO TRACO 1:2,COM 3CM DE ESPESSURA,INCLUSIVE CHAPISCO DE CIMENTO E AREIA,NO TRACO 1:3</v>
      </c>
      <c r="C11259" s="142" t="s">
        <v>21965</v>
      </c>
      <c r="D11259" s="142" t="s">
        <v>21966</v>
      </c>
      <c r="E11259" s="142" t="s">
        <v>21967</v>
      </c>
      <c r="I11259" s="142" t="s">
        <v>1696</v>
      </c>
      <c r="J11259" s="142" t="n">
        <v>32.89</v>
      </c>
    </row>
    <row r="11260" customFormat="false" ht="12.75" hidden="false" customHeight="false" outlineLevel="0" collapsed="false">
      <c r="A11260" s="142" t="s">
        <v>21969</v>
      </c>
      <c r="B11260" s="663" t="str">
        <f aca="false">C11260&amp;D11260&amp;E11260&amp;F11260&amp;G11260&amp;H11260</f>
        <v>REVESTIMENTO EXTERNO,DE UMA VEZ,COM ARGAMASSA DE CIMENTO E AREOLA PARA EMBOCO,NO TRACO 1:4,COM 3CM DE ESPESSURA,INCLUSIVE CHAPISCO DE CIMENTO E AREIA,NO TRACO 1:3</v>
      </c>
      <c r="C11260" s="142" t="s">
        <v>21965</v>
      </c>
      <c r="D11260" s="142" t="s">
        <v>21970</v>
      </c>
      <c r="E11260" s="142" t="s">
        <v>21967</v>
      </c>
      <c r="I11260" s="142" t="s">
        <v>1696</v>
      </c>
      <c r="J11260" s="142" t="n">
        <v>32.74</v>
      </c>
    </row>
    <row r="11261" customFormat="false" ht="12.75" hidden="false" customHeight="false" outlineLevel="0" collapsed="false">
      <c r="A11261" s="142" t="s">
        <v>21971</v>
      </c>
      <c r="B11261" s="663" t="str">
        <f aca="false">C11261&amp;D11261&amp;E11261&amp;F11261&amp;G11261&amp;H11261</f>
        <v>REVESTIMENTO EXTERNO,DE UMA VEZ,COM ARGAMASSA DE CIMENTO E AREOLA PARA EMBOCO,NO TRACO 1:4,COM 3CM DE ESPESSURA,INCLUSIVE CHAPISCO DE CIMENTO E AREIA,NO TRACO 1:3</v>
      </c>
      <c r="C11261" s="142" t="s">
        <v>21965</v>
      </c>
      <c r="D11261" s="142" t="s">
        <v>21970</v>
      </c>
      <c r="E11261" s="142" t="s">
        <v>21967</v>
      </c>
      <c r="I11261" s="142" t="s">
        <v>1696</v>
      </c>
      <c r="J11261" s="142" t="n">
        <v>29.86</v>
      </c>
    </row>
    <row r="11262" customFormat="false" ht="12.75" hidden="false" customHeight="false" outlineLevel="0" collapsed="false">
      <c r="A11262" s="142" t="s">
        <v>21972</v>
      </c>
      <c r="B11262" s="663" t="str">
        <f aca="false">C11262&amp;D11262&amp;E11262&amp;F11262&amp;G11262&amp;H11262</f>
        <v>REVESTIMENTO EXTERNO,DE UMA VEZ,COM ARGAMASSA DE CIMENTO E AREOLA PARA EMBOCO,NO TRACO 1:6,COM 3CM DE ESPESSURA,INCLUSIVE CHAPISCO DE CIMENTO E AREIA,NO TRACO 1:3</v>
      </c>
      <c r="C11262" s="142" t="s">
        <v>21965</v>
      </c>
      <c r="D11262" s="142" t="s">
        <v>21973</v>
      </c>
      <c r="E11262" s="142" t="s">
        <v>21967</v>
      </c>
      <c r="I11262" s="142" t="s">
        <v>1696</v>
      </c>
      <c r="J11262" s="142" t="n">
        <v>31.97</v>
      </c>
    </row>
    <row r="11263" customFormat="false" ht="12.75" hidden="false" customHeight="false" outlineLevel="0" collapsed="false">
      <c r="A11263" s="142" t="s">
        <v>21974</v>
      </c>
      <c r="B11263" s="663" t="str">
        <f aca="false">C11263&amp;D11263&amp;E11263&amp;F11263&amp;G11263&amp;H11263</f>
        <v>REVESTIMENTO EXTERNO,DE UMA VEZ,COM ARGAMASSA DE CIMENTO E AREOLA PARA EMBOCO,NO TRACO 1:6,COM 3CM DE ESPESSURA,INCLUSIVE CHAPISCO DE CIMENTO E AREIA,NO TRACO 1:3</v>
      </c>
      <c r="C11263" s="142" t="s">
        <v>21965</v>
      </c>
      <c r="D11263" s="142" t="s">
        <v>21973</v>
      </c>
      <c r="E11263" s="142" t="s">
        <v>21967</v>
      </c>
      <c r="I11263" s="142" t="s">
        <v>1696</v>
      </c>
      <c r="J11263" s="142" t="n">
        <v>29</v>
      </c>
    </row>
    <row r="11264" customFormat="false" ht="12.75" hidden="false" customHeight="false" outlineLevel="0" collapsed="false">
      <c r="A11264" s="142" t="s">
        <v>21975</v>
      </c>
      <c r="B11264" s="663" t="str">
        <f aca="false">C11264&amp;D11264&amp;E11264&amp;F11264&amp;G11264&amp;H11264</f>
        <v>REVESTIMENTO EXTERNO,EMBOCO,DE UMA VEZ,COM ARGAMASSA DE CIMENTO,CAL HIDRATADA ADITIVADA E AREIA,NO TRACO 1:1:12,COM ESPESSURA DE 2,5CM,INCLUSIVE CHAPISCO DE CIMENTO E AREIA,NO TRACO 1:3</v>
      </c>
      <c r="C11264" s="142" t="s">
        <v>21976</v>
      </c>
      <c r="D11264" s="142" t="s">
        <v>21977</v>
      </c>
      <c r="E11264" s="142" t="s">
        <v>21978</v>
      </c>
      <c r="F11264" s="142" t="s">
        <v>21979</v>
      </c>
      <c r="I11264" s="142" t="s">
        <v>1696</v>
      </c>
      <c r="J11264" s="142" t="n">
        <v>28.81</v>
      </c>
    </row>
    <row r="11265" customFormat="false" ht="12.75" hidden="false" customHeight="false" outlineLevel="0" collapsed="false">
      <c r="A11265" s="142" t="s">
        <v>21980</v>
      </c>
      <c r="B11265" s="663" t="str">
        <f aca="false">C11265&amp;D11265&amp;E11265&amp;F11265&amp;G11265&amp;H11265</f>
        <v>REVESTIMENTO EXTERNO,EMBOCO,DE UMA VEZ,COM ARGAMASSA DE CIMENTO,CAL HIDRATADA ADITIVADA E AREIA,NO TRACO 1:1:12,COM ESPESSURA DE 2,5CM,INCLUSIVE CHAPISCO DE CIMENTO E AREIA,NO TRACO 1:3</v>
      </c>
      <c r="C11265" s="142" t="s">
        <v>21976</v>
      </c>
      <c r="D11265" s="142" t="s">
        <v>21977</v>
      </c>
      <c r="E11265" s="142" t="s">
        <v>21978</v>
      </c>
      <c r="F11265" s="142" t="s">
        <v>21979</v>
      </c>
      <c r="I11265" s="142" t="s">
        <v>1696</v>
      </c>
      <c r="J11265" s="142" t="n">
        <v>25.9</v>
      </c>
    </row>
    <row r="11266" customFormat="false" ht="12.75" hidden="false" customHeight="false" outlineLevel="0" collapsed="false">
      <c r="A11266" s="142" t="s">
        <v>21981</v>
      </c>
      <c r="B11266" s="663" t="str">
        <f aca="false">C11266&amp;D11266&amp;E11266&amp;F11266&amp;G11266&amp;H11266</f>
        <v>RECOMPOSICAO DE REVESTIMENTO EXTERNO DE PO-DE-PEDRA,CIMENTOE CAL HIDRATADA COM ADICAO DE RHODOPAS PARA CONSOLIDACAO</v>
      </c>
      <c r="C11266" s="142" t="s">
        <v>21982</v>
      </c>
      <c r="D11266" s="142" t="s">
        <v>21983</v>
      </c>
      <c r="I11266" s="142" t="s">
        <v>1696</v>
      </c>
      <c r="J11266" s="142" t="n">
        <v>15.85</v>
      </c>
    </row>
    <row r="11267" customFormat="false" ht="12.75" hidden="false" customHeight="false" outlineLevel="0" collapsed="false">
      <c r="A11267" s="142" t="s">
        <v>21984</v>
      </c>
      <c r="B11267" s="663" t="str">
        <f aca="false">C11267&amp;D11267&amp;E11267&amp;F11267&amp;G11267&amp;H11267</f>
        <v>RECOMPOSICAO DE REVESTIMENTO EXTERNO DE PO-DE-PEDRA,CIMENTOE CAL HIDRATADA COM ADICAO DE RHODOPAS PARA CONSOLIDACAO</v>
      </c>
      <c r="C11267" s="142" t="s">
        <v>21982</v>
      </c>
      <c r="D11267" s="142" t="s">
        <v>21983</v>
      </c>
      <c r="I11267" s="142" t="s">
        <v>1696</v>
      </c>
      <c r="J11267" s="142" t="n">
        <v>14.99</v>
      </c>
    </row>
    <row r="11268" customFormat="false" ht="12.75" hidden="false" customHeight="false" outlineLevel="0" collapsed="false">
      <c r="A11268" s="142" t="s">
        <v>21985</v>
      </c>
      <c r="B11268" s="663" t="str">
        <f aca="false">C11268&amp;D11268&amp;E11268&amp;F11268&amp;G11268&amp;H11268</f>
        <v>RECOMPOSICAO DE REVESTIMENTO COM ARGAMASSA DE CIMENTO E AREIA,NO TRACO 1:3 COM 3CM DE ESPESSURA,ADITIVADA COM 10% DE MICROSSILICA</v>
      </c>
      <c r="C11268" s="142" t="s">
        <v>21986</v>
      </c>
      <c r="D11268" s="142" t="s">
        <v>21987</v>
      </c>
      <c r="E11268" s="142" t="s">
        <v>21988</v>
      </c>
      <c r="I11268" s="142" t="s">
        <v>1696</v>
      </c>
      <c r="J11268" s="142" t="n">
        <v>21.64</v>
      </c>
    </row>
    <row r="11269" customFormat="false" ht="12.75" hidden="false" customHeight="false" outlineLevel="0" collapsed="false">
      <c r="A11269" s="142" t="s">
        <v>21989</v>
      </c>
      <c r="B11269" s="663" t="str">
        <f aca="false">C11269&amp;D11269&amp;E11269&amp;F11269&amp;G11269&amp;H11269</f>
        <v>RECOMPOSICAO DE REVESTIMENTO COM ARGAMASSA DE CIMENTO E AREIA,NO TRACO 1:3 COM 3CM DE ESPESSURA,ADITIVADA COM 10% DE MICROSSILICA</v>
      </c>
      <c r="C11269" s="142" t="s">
        <v>21986</v>
      </c>
      <c r="D11269" s="142" t="s">
        <v>21987</v>
      </c>
      <c r="E11269" s="142" t="s">
        <v>21988</v>
      </c>
      <c r="I11269" s="142" t="s">
        <v>1696</v>
      </c>
      <c r="J11269" s="142" t="n">
        <v>20.24</v>
      </c>
    </row>
    <row r="11270" customFormat="false" ht="12.75" hidden="false" customHeight="false" outlineLevel="0" collapsed="false">
      <c r="A11270" s="142" t="s">
        <v>21990</v>
      </c>
      <c r="B11270" s="663" t="str">
        <f aca="false">C11270&amp;D11270&amp;E11270&amp;F11270&amp;G11270&amp;H11270</f>
        <v>RECOMPOSICAO DE REVESTIMENTO COM ARGAMASSA DE CIMENTO E AREIA,NO TRACO 1:3 COM 2CM DE ESPESSURA,ADITIVADA COM 10% DE MICROSSILICA</v>
      </c>
      <c r="C11270" s="142" t="s">
        <v>21986</v>
      </c>
      <c r="D11270" s="142" t="s">
        <v>21991</v>
      </c>
      <c r="E11270" s="142" t="s">
        <v>21988</v>
      </c>
      <c r="I11270" s="142" t="s">
        <v>1696</v>
      </c>
      <c r="J11270" s="142" t="n">
        <v>17.4</v>
      </c>
    </row>
    <row r="11271" customFormat="false" ht="12.75" hidden="false" customHeight="false" outlineLevel="0" collapsed="false">
      <c r="A11271" s="142" t="s">
        <v>21992</v>
      </c>
      <c r="B11271" s="663" t="str">
        <f aca="false">C11271&amp;D11271&amp;E11271&amp;F11271&amp;G11271&amp;H11271</f>
        <v>RECOMPOSICAO DE REVESTIMENTO COM ARGAMASSA DE CIMENTO E AREIA,NO TRACO 1:3 COM 2CM DE ESPESSURA,ADITIVADA COM 10% DE MICROSSILICA</v>
      </c>
      <c r="C11271" s="142" t="s">
        <v>21986</v>
      </c>
      <c r="D11271" s="142" t="s">
        <v>21991</v>
      </c>
      <c r="E11271" s="142" t="s">
        <v>21988</v>
      </c>
      <c r="I11271" s="142" t="s">
        <v>1696</v>
      </c>
      <c r="J11271" s="142" t="n">
        <v>16.07</v>
      </c>
    </row>
    <row r="11272" customFormat="false" ht="12.75" hidden="false" customHeight="false" outlineLevel="0" collapsed="false">
      <c r="A11272" s="142" t="s">
        <v>21993</v>
      </c>
      <c r="B11272" s="663" t="str">
        <f aca="false">C11272&amp;D11272&amp;E11272&amp;F11272&amp;G11272&amp;H11272</f>
        <v>RECOMPOSICAO DE REVESTIMENTO COM ARGAMASSA DE CIMENTO E AREIA,NO TRACO 1:3 COM 1CM DE ESPESSURA,ADITIVADA COM 10% DE MICROSSILICA</v>
      </c>
      <c r="C11272" s="142" t="s">
        <v>21986</v>
      </c>
      <c r="D11272" s="142" t="s">
        <v>21994</v>
      </c>
      <c r="E11272" s="142" t="s">
        <v>21988</v>
      </c>
      <c r="I11272" s="142" t="s">
        <v>1696</v>
      </c>
      <c r="J11272" s="142" t="n">
        <v>13.16</v>
      </c>
    </row>
    <row r="11273" customFormat="false" ht="12.75" hidden="false" customHeight="false" outlineLevel="0" collapsed="false">
      <c r="A11273" s="142" t="s">
        <v>21995</v>
      </c>
      <c r="B11273" s="663" t="str">
        <f aca="false">C11273&amp;D11273&amp;E11273&amp;F11273&amp;G11273&amp;H11273</f>
        <v>RECOMPOSICAO DE REVESTIMENTO COM ARGAMASSA DE CIMENTO E AREIA,NO TRACO 1:3 COM 1CM DE ESPESSURA,ADITIVADA COM 10% DE MICROSSILICA</v>
      </c>
      <c r="C11273" s="142" t="s">
        <v>21986</v>
      </c>
      <c r="D11273" s="142" t="s">
        <v>21994</v>
      </c>
      <c r="E11273" s="142" t="s">
        <v>21988</v>
      </c>
      <c r="I11273" s="142" t="s">
        <v>1696</v>
      </c>
      <c r="J11273" s="142" t="n">
        <v>11.9</v>
      </c>
    </row>
    <row r="11274" customFormat="false" ht="12.75" hidden="false" customHeight="false" outlineLevel="0" collapsed="false">
      <c r="A11274" s="142" t="s">
        <v>21996</v>
      </c>
      <c r="B11274" s="663" t="str">
        <f aca="false">C11274&amp;D11274&amp;E11274&amp;F11274&amp;G11274&amp;H11274</f>
        <v>REVESTIMENTO EXTERNO,DE UMA VEZ,COM ARGAMASSA DE CIMENTO,SAIBRO MACIO E AREIA FINA,NO TRACO 1:2:2,COM ESPESSURA DE 3,5CM,INCLUSIVE CHAPISCO DE CIMENTO E AREIA,NO TRACO 1:3</v>
      </c>
      <c r="C11274" s="142" t="s">
        <v>21997</v>
      </c>
      <c r="D11274" s="142" t="s">
        <v>21998</v>
      </c>
      <c r="E11274" s="142" t="s">
        <v>21999</v>
      </c>
      <c r="I11274" s="142" t="s">
        <v>1696</v>
      </c>
      <c r="J11274" s="142" t="n">
        <v>33.91</v>
      </c>
    </row>
    <row r="11275" customFormat="false" ht="12.75" hidden="false" customHeight="false" outlineLevel="0" collapsed="false">
      <c r="A11275" s="142" t="s">
        <v>22000</v>
      </c>
      <c r="B11275" s="663" t="str">
        <f aca="false">C11275&amp;D11275&amp;E11275&amp;F11275&amp;G11275&amp;H11275</f>
        <v>REVESTIMENTO EXTERNO,DE UMA VEZ,COM ARGAMASSA DE CIMENTO,SAIBRO MACIO E AREIA FINA,NO TRACO 1:2:2,COM ESPESSURA DE 3,5CM,INCLUSIVE CHAPISCO DE CIMENTO E AREIA,NO TRACO 1:3</v>
      </c>
      <c r="C11275" s="142" t="s">
        <v>21997</v>
      </c>
      <c r="D11275" s="142" t="s">
        <v>21998</v>
      </c>
      <c r="E11275" s="142" t="s">
        <v>21999</v>
      </c>
      <c r="I11275" s="142" t="s">
        <v>1696</v>
      </c>
      <c r="J11275" s="142" t="n">
        <v>30.99</v>
      </c>
    </row>
    <row r="11276" customFormat="false" ht="12.75" hidden="false" customHeight="false" outlineLevel="0" collapsed="false">
      <c r="A11276" s="142" t="s">
        <v>22001</v>
      </c>
      <c r="B11276" s="663" t="str">
        <f aca="false">C11276&amp;D11276&amp;E11276&amp;F11276&amp;G11276&amp;H11276</f>
        <v>REVESTIMENTO EXTERNO,DE UMA VEZ,COM ARGAMASSA DE CIMENTO,SAIBRO MACIO E AREIA FINA,NO TRACO 1:3:3,COM ESPESSURA DE 2,5CM,INCLUSIVE CHAPISCO DE CIMENTO E AREIA,NO TRACO 1:3</v>
      </c>
      <c r="C11276" s="142" t="s">
        <v>21997</v>
      </c>
      <c r="D11276" s="142" t="s">
        <v>22002</v>
      </c>
      <c r="E11276" s="142" t="s">
        <v>21999</v>
      </c>
      <c r="I11276" s="142" t="s">
        <v>1696</v>
      </c>
      <c r="J11276" s="142" t="n">
        <v>30.16</v>
      </c>
    </row>
    <row r="11277" customFormat="false" ht="12.75" hidden="false" customHeight="false" outlineLevel="0" collapsed="false">
      <c r="A11277" s="142" t="s">
        <v>22003</v>
      </c>
      <c r="B11277" s="663" t="str">
        <f aca="false">C11277&amp;D11277&amp;E11277&amp;F11277&amp;G11277&amp;H11277</f>
        <v>REVESTIMENTO EXTERNO,DE UMA VEZ,COM ARGAMASSA DE CIMENTO,SAIBRO MACIO E AREIA FINA,NO TRACO 1:3:3,COM ESPESSURA DE 2,5CM,INCLUSIVE CHAPISCO DE CIMENTO E AREIA,NO TRACO 1:3</v>
      </c>
      <c r="C11277" s="142" t="s">
        <v>21997</v>
      </c>
      <c r="D11277" s="142" t="s">
        <v>22002</v>
      </c>
      <c r="E11277" s="142" t="s">
        <v>21999</v>
      </c>
      <c r="I11277" s="142" t="s">
        <v>1696</v>
      </c>
      <c r="J11277" s="142" t="n">
        <v>27.25</v>
      </c>
    </row>
    <row r="11278" customFormat="false" ht="12.75" hidden="false" customHeight="false" outlineLevel="0" collapsed="false">
      <c r="A11278" s="142" t="s">
        <v>22004</v>
      </c>
      <c r="B11278" s="663" t="str">
        <f aca="false">C11278&amp;D11278&amp;E11278&amp;F11278&amp;G11278&amp;H11278</f>
        <v>REVESTIMENTO EXTERNO,DE UMA VEZ,COM ARGAMASSA DE CIMENTO,SAIBRO MACIO E AREIA FINA,NO TRACO 1:3:3,COM ESPESSURA DE 3,5CM,INCLUSIVE CHAPISCO DE CIMENTO E AREIA,NO TRACO 1:3</v>
      </c>
      <c r="C11278" s="142" t="s">
        <v>21997</v>
      </c>
      <c r="D11278" s="142" t="s">
        <v>22005</v>
      </c>
      <c r="E11278" s="142" t="s">
        <v>21999</v>
      </c>
      <c r="I11278" s="142" t="s">
        <v>1696</v>
      </c>
      <c r="J11278" s="142" t="n">
        <v>33.2</v>
      </c>
    </row>
    <row r="11279" customFormat="false" ht="12.75" hidden="false" customHeight="false" outlineLevel="0" collapsed="false">
      <c r="A11279" s="142" t="s">
        <v>22006</v>
      </c>
      <c r="B11279" s="663" t="str">
        <f aca="false">C11279&amp;D11279&amp;E11279&amp;F11279&amp;G11279&amp;H11279</f>
        <v>REVESTIMENTO EXTERNO,DE UMA VEZ,COM ARGAMASSA DE CIMENTO,SAIBRO MACIO E AREIA FINA,NO TRACO 1:3:3,COM ESPESSURA DE 3,5CM,INCLUSIVE CHAPISCO DE CIMENTO E AREIA,NO TRACO 1:3</v>
      </c>
      <c r="C11279" s="142" t="s">
        <v>21997</v>
      </c>
      <c r="D11279" s="142" t="s">
        <v>22005</v>
      </c>
      <c r="E11279" s="142" t="s">
        <v>21999</v>
      </c>
      <c r="I11279" s="142" t="s">
        <v>1696</v>
      </c>
      <c r="J11279" s="142" t="n">
        <v>30.19</v>
      </c>
    </row>
    <row r="11280" customFormat="false" ht="12.75" hidden="false" customHeight="false" outlineLevel="0" collapsed="false">
      <c r="A11280" s="142" t="s">
        <v>22007</v>
      </c>
      <c r="B11280" s="663" t="str">
        <f aca="false">C11280&amp;D11280&amp;E11280&amp;F11280&amp;G11280&amp;H11280</f>
        <v>EMBOCO INTERNO COM ARGAMASSA DE CIMENTO E SAIBRO,NO TRACO 1:4,COM 2,5CM DE ESPESSURA,INCLUSIVE CHAPISCO DE CIMENTO E AREIA,NO TRACO 1:3</v>
      </c>
      <c r="C11280" s="142" t="s">
        <v>22008</v>
      </c>
      <c r="D11280" s="142" t="s">
        <v>22009</v>
      </c>
      <c r="E11280" s="142" t="s">
        <v>22010</v>
      </c>
      <c r="I11280" s="142" t="s">
        <v>1696</v>
      </c>
      <c r="J11280" s="142" t="n">
        <v>29.7</v>
      </c>
    </row>
    <row r="11281" customFormat="false" ht="12.75" hidden="false" customHeight="false" outlineLevel="0" collapsed="false">
      <c r="A11281" s="142" t="s">
        <v>22011</v>
      </c>
      <c r="B11281" s="663" t="str">
        <f aca="false">C11281&amp;D11281&amp;E11281&amp;F11281&amp;G11281&amp;H11281</f>
        <v>EMBOCO INTERNO COM ARGAMASSA DE CIMENTO E SAIBRO,NO TRACO 1:4,COM 2,5CM DE ESPESSURA,INCLUSIVE CHAPISCO DE CIMENTO E AREIA,NO TRACO 1:3</v>
      </c>
      <c r="C11281" s="142" t="s">
        <v>22008</v>
      </c>
      <c r="D11281" s="142" t="s">
        <v>22009</v>
      </c>
      <c r="E11281" s="142" t="s">
        <v>22010</v>
      </c>
      <c r="I11281" s="142" t="s">
        <v>1696</v>
      </c>
      <c r="J11281" s="142" t="n">
        <v>26.86</v>
      </c>
    </row>
    <row r="11282" customFormat="false" ht="12.75" hidden="false" customHeight="false" outlineLevel="0" collapsed="false">
      <c r="A11282" s="142" t="s">
        <v>22012</v>
      </c>
      <c r="B11282" s="663" t="str">
        <f aca="false">C11282&amp;D11282&amp;E11282&amp;F11282&amp;G11282&amp;H11282</f>
        <v>EMBOCO INTERNO COM ARGAMASSA DE CIMENTO E SAIBRO,NO TRACO 1:6,COM 2,5CM DE ESPESSURA,INCLUSIVE CHAPISCO DE CIMENTO E AREIA,NO TRACO 1:3</v>
      </c>
      <c r="C11282" s="142" t="s">
        <v>22008</v>
      </c>
      <c r="D11282" s="142" t="s">
        <v>22013</v>
      </c>
      <c r="E11282" s="142" t="s">
        <v>22010</v>
      </c>
      <c r="I11282" s="142" t="s">
        <v>1696</v>
      </c>
      <c r="J11282" s="142" t="n">
        <v>29</v>
      </c>
    </row>
    <row r="11283" customFormat="false" ht="12.75" hidden="false" customHeight="false" outlineLevel="0" collapsed="false">
      <c r="A11283" s="142" t="s">
        <v>22014</v>
      </c>
      <c r="B11283" s="663" t="str">
        <f aca="false">C11283&amp;D11283&amp;E11283&amp;F11283&amp;G11283&amp;H11283</f>
        <v>EMBOCO INTERNO COM ARGAMASSA DE CIMENTO E SAIBRO,NO TRACO 1:6,COM 2,5CM DE ESPESSURA,INCLUSIVE CHAPISCO DE CIMENTO E AREIA,NO TRACO 1:3</v>
      </c>
      <c r="C11283" s="142" t="s">
        <v>22008</v>
      </c>
      <c r="D11283" s="142" t="s">
        <v>22013</v>
      </c>
      <c r="E11283" s="142" t="s">
        <v>22010</v>
      </c>
      <c r="I11283" s="142" t="s">
        <v>1696</v>
      </c>
      <c r="J11283" s="142" t="n">
        <v>26.09</v>
      </c>
    </row>
    <row r="11284" customFormat="false" ht="12.75" hidden="false" customHeight="false" outlineLevel="0" collapsed="false">
      <c r="A11284" s="142" t="s">
        <v>22015</v>
      </c>
      <c r="B11284" s="663" t="str">
        <f aca="false">C11284&amp;D11284&amp;E11284&amp;F11284&amp;G11284&amp;H11284</f>
        <v>REVESTIMENTO INTERNO,DE UMA VEZ,MASSA UNICA OU EMBOCO PAULISTA COM ARGAMASSA DE CIMENTO,CAL,SAIBRO MACIO E AREIA FINA,NOTRACO 1:4:4:4, ESPESSURA DE 2CM ACABAMENTO CAMURCADO, APLICADO SOBRE SUPERFICIE CHAPISCADA, EXCLUSIVE CHAPISCO</v>
      </c>
      <c r="C11284" s="142" t="s">
        <v>22016</v>
      </c>
      <c r="D11284" s="142" t="s">
        <v>22017</v>
      </c>
      <c r="E11284" s="142" t="s">
        <v>22018</v>
      </c>
      <c r="F11284" s="142" t="s">
        <v>22019</v>
      </c>
      <c r="I11284" s="142" t="s">
        <v>1696</v>
      </c>
      <c r="J11284" s="142" t="n">
        <v>25.65</v>
      </c>
    </row>
    <row r="11285" customFormat="false" ht="12.75" hidden="false" customHeight="false" outlineLevel="0" collapsed="false">
      <c r="A11285" s="142" t="s">
        <v>22020</v>
      </c>
      <c r="B11285" s="663" t="str">
        <f aca="false">C11285&amp;D11285&amp;E11285&amp;F11285&amp;G11285&amp;H11285</f>
        <v>REVESTIMENTO INTERNO,DE UMA VEZ,MASSA UNICA OU EMBOCO PAULISTA COM ARGAMASSA DE CIMENTO,CAL,SAIBRO MACIO E AREIA FINA,NOTRACO 1:4:4:4, ESPESSURA DE 2CM ACABAMENTO CAMURCADO, APLICADO SOBRE SUPERFICIE CHAPISCADA, EXCLUSIVE CHAPISCO</v>
      </c>
      <c r="C11285" s="142" t="s">
        <v>22016</v>
      </c>
      <c r="D11285" s="142" t="s">
        <v>22017</v>
      </c>
      <c r="E11285" s="142" t="s">
        <v>22018</v>
      </c>
      <c r="F11285" s="142" t="s">
        <v>22019</v>
      </c>
      <c r="I11285" s="142" t="s">
        <v>1696</v>
      </c>
      <c r="J11285" s="142" t="n">
        <v>23.08</v>
      </c>
    </row>
    <row r="11286" customFormat="false" ht="12.75" hidden="false" customHeight="false" outlineLevel="0" collapsed="false">
      <c r="A11286" s="142" t="s">
        <v>22021</v>
      </c>
      <c r="B11286" s="663" t="str">
        <f aca="false">C11286&amp;D11286&amp;E11286&amp;F11286&amp;G11286&amp;H11286</f>
        <v>REVESTIMENTO INTERNO(PRONTO)EM MASSA UNICA COM ARGAMASSA DECIMENTO E AREIA TERMOTRATADA, COM ESPESSURA DE 2CM,SOBRE SUPERFICIE CHAPISCADA, EXCLUSIVE CHAPISCO</v>
      </c>
      <c r="C11286" s="142" t="s">
        <v>22022</v>
      </c>
      <c r="D11286" s="142" t="s">
        <v>22023</v>
      </c>
      <c r="E11286" s="142" t="s">
        <v>22024</v>
      </c>
      <c r="I11286" s="142" t="s">
        <v>1696</v>
      </c>
      <c r="J11286" s="142" t="n">
        <v>31.39</v>
      </c>
    </row>
    <row r="11287" customFormat="false" ht="12.75" hidden="false" customHeight="false" outlineLevel="0" collapsed="false">
      <c r="A11287" s="142" t="s">
        <v>22025</v>
      </c>
      <c r="B11287" s="663" t="str">
        <f aca="false">C11287&amp;D11287&amp;E11287&amp;F11287&amp;G11287&amp;H11287</f>
        <v>REVESTIMENTO INTERNO(PRONTO)EM MASSA UNICA COM ARGAMASSA DECIMENTO E AREIA TERMOTRATADA, COM ESPESSURA DE 2CM,SOBRE SUPERFICIE CHAPISCADA, EXCLUSIVE CHAPISCO</v>
      </c>
      <c r="C11287" s="142" t="s">
        <v>22022</v>
      </c>
      <c r="D11287" s="142" t="s">
        <v>22023</v>
      </c>
      <c r="E11287" s="142" t="s">
        <v>22024</v>
      </c>
      <c r="I11287" s="142" t="s">
        <v>1696</v>
      </c>
      <c r="J11287" s="142" t="n">
        <v>29.33</v>
      </c>
    </row>
    <row r="11288" customFormat="false" ht="12.75" hidden="false" customHeight="false" outlineLevel="0" collapsed="false">
      <c r="A11288" s="142" t="s">
        <v>22026</v>
      </c>
      <c r="B11288" s="663" t="str">
        <f aca="false">C11288&amp;D11288&amp;E11288&amp;F11288&amp;G11288&amp;H11288</f>
        <v>REVESTIMENTO INTERNO(PRONTO)EM MASSA UNICA COM ARGAMASSA DECIMENTO E AREIA TERMOTRATADA,ESPESSURA DE 3CM,SOBRE SUPERFICIE CHAPISCADA,EXCLUSIVE CHAPISCO</v>
      </c>
      <c r="C11288" s="142" t="s">
        <v>22022</v>
      </c>
      <c r="D11288" s="142" t="s">
        <v>22027</v>
      </c>
      <c r="E11288" s="142" t="s">
        <v>22028</v>
      </c>
      <c r="I11288" s="142" t="s">
        <v>1696</v>
      </c>
      <c r="J11288" s="142" t="n">
        <v>39.39</v>
      </c>
    </row>
    <row r="11289" customFormat="false" ht="12.75" hidden="false" customHeight="false" outlineLevel="0" collapsed="false">
      <c r="A11289" s="142" t="s">
        <v>22029</v>
      </c>
      <c r="B11289" s="663" t="str">
        <f aca="false">C11289&amp;D11289&amp;E11289&amp;F11289&amp;G11289&amp;H11289</f>
        <v>REVESTIMENTO INTERNO(PRONTO)EM MASSA UNICA COM ARGAMASSA DECIMENTO E AREIA TERMOTRATADA,ESPESSURA DE 3CM,SOBRE SUPERFICIE CHAPISCADA,EXCLUSIVE CHAPISCO</v>
      </c>
      <c r="C11289" s="142" t="s">
        <v>22022</v>
      </c>
      <c r="D11289" s="142" t="s">
        <v>22027</v>
      </c>
      <c r="E11289" s="142" t="s">
        <v>22028</v>
      </c>
      <c r="I11289" s="142" t="s">
        <v>1696</v>
      </c>
      <c r="J11289" s="142" t="n">
        <v>37.33</v>
      </c>
    </row>
    <row r="11290" customFormat="false" ht="12.75" hidden="false" customHeight="false" outlineLevel="0" collapsed="false">
      <c r="A11290" s="142" t="s">
        <v>22030</v>
      </c>
      <c r="B11290" s="663" t="str">
        <f aca="false">C11290&amp;D11290&amp;E11290&amp;F11290&amp;G11290&amp;H11290</f>
        <v>REVESTIMENTO EXTERNO(PRONTO)EM MASSA UNICA COM ARGAMASSA DECIMENTO E AREIA TERMOTRATADA,COM ESPESSURA DE 3CM,INCLUSIVECHAPISCO DE CIMENTO E AREIA TRACO 1:3</v>
      </c>
      <c r="C11290" s="142" t="s">
        <v>22031</v>
      </c>
      <c r="D11290" s="142" t="s">
        <v>22032</v>
      </c>
      <c r="E11290" s="142" t="s">
        <v>22033</v>
      </c>
      <c r="I11290" s="142" t="s">
        <v>1696</v>
      </c>
      <c r="J11290" s="142" t="n">
        <v>45.03</v>
      </c>
    </row>
    <row r="11291" customFormat="false" ht="12.75" hidden="false" customHeight="false" outlineLevel="0" collapsed="false">
      <c r="A11291" s="142" t="s">
        <v>22034</v>
      </c>
      <c r="B11291" s="663" t="str">
        <f aca="false">C11291&amp;D11291&amp;E11291&amp;F11291&amp;G11291&amp;H11291</f>
        <v>REVESTIMENTO EXTERNO(PRONTO)EM MASSA UNICA COM ARGAMASSA DECIMENTO E AREIA TERMOTRATADA,COM ESPESSURA DE 3CM,INCLUSIVECHAPISCO DE CIMENTO E AREIA TRACO 1:3</v>
      </c>
      <c r="C11291" s="142" t="s">
        <v>22031</v>
      </c>
      <c r="D11291" s="142" t="s">
        <v>22032</v>
      </c>
      <c r="E11291" s="142" t="s">
        <v>22033</v>
      </c>
      <c r="I11291" s="142" t="s">
        <v>1696</v>
      </c>
      <c r="J11291" s="142" t="n">
        <v>42.43</v>
      </c>
    </row>
    <row r="11292" customFormat="false" ht="12.75" hidden="false" customHeight="false" outlineLevel="0" collapsed="false">
      <c r="A11292" s="142" t="s">
        <v>22035</v>
      </c>
      <c r="B11292" s="663" t="str">
        <f aca="false">C11292&amp;D11292&amp;E11292&amp;F11292&amp;G11292&amp;H11292</f>
        <v>REVESTIMENTO INTERNO,EMBOCO,DE UMA VEZ,COM ARGAMASSA DE CIMENTO,CAL HIDRATADA ADITIVADA E AREIA,NO TRACO 1:1:8,COM ESPESSURA DE 2CM,ACABAMENTO CAMURCADO,APLICADO SOBRE SUPERFICIE CHAPISCADA,EXCLUSIVE CHAPISCO</v>
      </c>
      <c r="C11292" s="142" t="s">
        <v>22036</v>
      </c>
      <c r="D11292" s="142" t="s">
        <v>22037</v>
      </c>
      <c r="E11292" s="142" t="s">
        <v>22038</v>
      </c>
      <c r="F11292" s="142" t="s">
        <v>22039</v>
      </c>
      <c r="I11292" s="142" t="s">
        <v>1696</v>
      </c>
      <c r="J11292" s="142" t="n">
        <v>26.78</v>
      </c>
    </row>
    <row r="11293" customFormat="false" ht="12.75" hidden="false" customHeight="false" outlineLevel="0" collapsed="false">
      <c r="A11293" s="142" t="s">
        <v>22040</v>
      </c>
      <c r="B11293" s="663" t="str">
        <f aca="false">C11293&amp;D11293&amp;E11293&amp;F11293&amp;G11293&amp;H11293</f>
        <v>REVESTIMENTO INTERNO,EMBOCO,DE UMA VEZ,COM ARGAMASSA DE CIMENTO,CAL HIDRATADA ADITIVADA E AREIA,NO TRACO 1:1:8,COM ESPESSURA DE 2CM,ACABAMENTO CAMURCADO,APLICADO SOBRE SUPERFICIE CHAPISCADA,EXCLUSIVE CHAPISCO</v>
      </c>
      <c r="C11293" s="142" t="s">
        <v>22036</v>
      </c>
      <c r="D11293" s="142" t="s">
        <v>22037</v>
      </c>
      <c r="E11293" s="142" t="s">
        <v>22038</v>
      </c>
      <c r="F11293" s="142" t="s">
        <v>22039</v>
      </c>
      <c r="I11293" s="142" t="s">
        <v>1696</v>
      </c>
      <c r="J11293" s="142" t="n">
        <v>24.01</v>
      </c>
    </row>
    <row r="11294" customFormat="false" ht="12.75" hidden="false" customHeight="false" outlineLevel="0" collapsed="false">
      <c r="A11294" s="142" t="s">
        <v>22041</v>
      </c>
      <c r="B11294" s="663" t="str">
        <f aca="false">C11294&amp;D11294&amp;E11294&amp;F11294&amp;G11294&amp;H11294</f>
        <v>REVESTIMENTO EXTERNO EM 2 MASSAS SOBRE SUPERFICIE CHAPISCADA,EXCLUSIVE CHAPISCO,INCLUSIVE EMBOCO COM ARGAMASSA DE CIMENTO E SAIBRO,NO TRACO 1:2,COM ESPESSURA DE 2,5CM E REBOCO DE CIMENTO E PO-DE-PEDRA,NO TRACO 1:3,COM ESPESSURA DE 5MM</v>
      </c>
      <c r="C11294" s="142" t="s">
        <v>22042</v>
      </c>
      <c r="D11294" s="142" t="s">
        <v>22043</v>
      </c>
      <c r="E11294" s="142" t="s">
        <v>22044</v>
      </c>
      <c r="F11294" s="142" t="s">
        <v>22045</v>
      </c>
      <c r="I11294" s="142" t="s">
        <v>1696</v>
      </c>
      <c r="J11294" s="142" t="n">
        <v>44.56</v>
      </c>
    </row>
    <row r="11295" customFormat="false" ht="12.75" hidden="false" customHeight="false" outlineLevel="0" collapsed="false">
      <c r="A11295" s="142" t="s">
        <v>22046</v>
      </c>
      <c r="B11295" s="663" t="str">
        <f aca="false">C11295&amp;D11295&amp;E11295&amp;F11295&amp;G11295&amp;H11295</f>
        <v>REVESTIMENTO EXTERNO EM 2 MASSAS SOBRE SUPERFICIE CHAPISCADA,EXCLUSIVE CHAPISCO,INCLUSIVE EMBOCO COM ARGAMASSA DE CIMENTO E SAIBRO,NO TRACO 1:2,COM ESPESSURA DE 2,5CM E REBOCO DE CIMENTO E PO-DE-PEDRA,NO TRACO 1:3,COM ESPESSURA DE 5MM</v>
      </c>
      <c r="C11295" s="142" t="s">
        <v>22042</v>
      </c>
      <c r="D11295" s="142" t="s">
        <v>22043</v>
      </c>
      <c r="E11295" s="142" t="s">
        <v>22044</v>
      </c>
      <c r="F11295" s="142" t="s">
        <v>22045</v>
      </c>
      <c r="I11295" s="142" t="s">
        <v>1696</v>
      </c>
      <c r="J11295" s="142" t="n">
        <v>40.24</v>
      </c>
    </row>
    <row r="11296" customFormat="false" ht="12.75" hidden="false" customHeight="false" outlineLevel="0" collapsed="false">
      <c r="A11296" s="142" t="s">
        <v>22047</v>
      </c>
      <c r="B11296" s="663" t="str">
        <f aca="false">C11296&amp;D11296&amp;E11296&amp;F11296&amp;G11296&amp;H11296</f>
        <v>REVESTIMENTO EXTERNO EM 2 MASSAS SOBRE SUPERFICIE CHAPISCADA,EXCLUSIVE CHAPISCO,INCLUSIVE EMBOCO COM ARGAMASSA DE CIMENTO E SAIBRO,NO TRACO 1:2,COM ESPESSURA DE 2CM E REBOCO DE CIMENTO E PO-DE-PEDRA,NO TRACO 1:3,COM ESPESSURA DE 5MM</v>
      </c>
      <c r="C11296" s="142" t="s">
        <v>22042</v>
      </c>
      <c r="D11296" s="142" t="s">
        <v>22043</v>
      </c>
      <c r="E11296" s="142" t="s">
        <v>22048</v>
      </c>
      <c r="F11296" s="142" t="s">
        <v>22049</v>
      </c>
      <c r="I11296" s="142" t="s">
        <v>1696</v>
      </c>
      <c r="J11296" s="142" t="n">
        <v>42.42</v>
      </c>
    </row>
    <row r="11297" customFormat="false" ht="12.75" hidden="false" customHeight="false" outlineLevel="0" collapsed="false">
      <c r="A11297" s="142" t="s">
        <v>22050</v>
      </c>
      <c r="B11297" s="663" t="str">
        <f aca="false">C11297&amp;D11297&amp;E11297&amp;F11297&amp;G11297&amp;H11297</f>
        <v>REVESTIMENTO EXTERNO EM 2 MASSAS SOBRE SUPERFICIE CHAPISCADA,EXCLUSIVE CHAPISCO,INCLUSIVE EMBOCO COM ARGAMASSA DE CIMENTO E SAIBRO,NO TRACO 1:2,COM ESPESSURA DE 2CM E REBOCO DE CIMENTO E PO-DE-PEDRA,NO TRACO 1:3,COM ESPESSURA DE 5MM</v>
      </c>
      <c r="C11297" s="142" t="s">
        <v>22042</v>
      </c>
      <c r="D11297" s="142" t="s">
        <v>22043</v>
      </c>
      <c r="E11297" s="142" t="s">
        <v>22048</v>
      </c>
      <c r="F11297" s="142" t="s">
        <v>22049</v>
      </c>
      <c r="I11297" s="142" t="s">
        <v>1696</v>
      </c>
      <c r="J11297" s="142" t="n">
        <v>38.13</v>
      </c>
    </row>
    <row r="11298" customFormat="false" ht="12.75" hidden="false" customHeight="false" outlineLevel="0" collapsed="false">
      <c r="A11298" s="142" t="s">
        <v>22051</v>
      </c>
      <c r="B11298" s="663" t="str">
        <f aca="false">C11298&amp;D11298&amp;E11298&amp;F11298&amp;G11298&amp;H11298</f>
        <v>REVESTIMENTO EXTERNO EM 2 MASSAS,SOBRE SUPERFICIE CHAPISCADA,EXCLUSIVE CHAPISCO,INCLUSIVE EMBOCO COM ARGAMASSA DE CIMENTO,SAIBRO E AREIA,NO TRACO 1:2:2,COM ESPESSURA DE 3,5CM E REBOCO DE ARGAMASSA PRONTA,COM CAL E AGREGADOS,COM ESPESSURA DE 3MM</v>
      </c>
      <c r="C11298" s="142" t="s">
        <v>22052</v>
      </c>
      <c r="D11298" s="142" t="s">
        <v>22043</v>
      </c>
      <c r="E11298" s="142" t="s">
        <v>22053</v>
      </c>
      <c r="F11298" s="142" t="s">
        <v>22054</v>
      </c>
      <c r="G11298" s="142" t="s">
        <v>22055</v>
      </c>
      <c r="I11298" s="142" t="s">
        <v>1696</v>
      </c>
      <c r="J11298" s="142" t="n">
        <v>51.89</v>
      </c>
    </row>
    <row r="11299" customFormat="false" ht="12.75" hidden="false" customHeight="false" outlineLevel="0" collapsed="false">
      <c r="A11299" s="142" t="s">
        <v>22056</v>
      </c>
      <c r="B11299" s="663" t="str">
        <f aca="false">C11299&amp;D11299&amp;E11299&amp;F11299&amp;G11299&amp;H11299</f>
        <v>REVESTIMENTO EXTERNO EM 2 MASSAS,SOBRE SUPERFICIE CHAPISCADA,EXCLUSIVE CHAPISCO,INCLUSIVE EMBOCO COM ARGAMASSA DE CIMENTO,SAIBRO E AREIA,NO TRACO 1:2:2,COM ESPESSURA DE 3,5CM E REBOCO DE ARGAMASSA PRONTA,COM CAL E AGREGADOS,COM ESPESSURA DE 3MM</v>
      </c>
      <c r="C11299" s="142" t="s">
        <v>22052</v>
      </c>
      <c r="D11299" s="142" t="s">
        <v>22043</v>
      </c>
      <c r="E11299" s="142" t="s">
        <v>22053</v>
      </c>
      <c r="F11299" s="142" t="s">
        <v>22054</v>
      </c>
      <c r="G11299" s="142" t="s">
        <v>22055</v>
      </c>
      <c r="I11299" s="142" t="s">
        <v>1696</v>
      </c>
      <c r="J11299" s="142" t="n">
        <v>47.47</v>
      </c>
    </row>
    <row r="11300" customFormat="false" ht="12.75" hidden="false" customHeight="false" outlineLevel="0" collapsed="false">
      <c r="A11300" s="142" t="s">
        <v>22057</v>
      </c>
      <c r="B11300" s="663" t="str">
        <f aca="false">C11300&amp;D11300&amp;E11300&amp;F11300&amp;G11300&amp;H11300</f>
        <v>REVESTIMENTO EXTERNO EM 2 MASSAS,SOBRE SUPERFICIE CHAPISCADA,EXCLUSIVE CHAPISCO,INCLUSIVE EMBOCO COM ARGAMASSA DE CIMENTO,SAIBRO E AREIA,NO TRACO 1:2:2,COM ESPESSURA DE 3CM E REBOCO DE ARGAMASSA PRONTA,COM CAL E AGREGADOS,COM ESPESSURA DE 3MM</v>
      </c>
      <c r="C11300" s="142" t="s">
        <v>22052</v>
      </c>
      <c r="D11300" s="142" t="s">
        <v>22043</v>
      </c>
      <c r="E11300" s="142" t="s">
        <v>22058</v>
      </c>
      <c r="F11300" s="142" t="s">
        <v>22059</v>
      </c>
      <c r="G11300" s="142" t="s">
        <v>9836</v>
      </c>
      <c r="I11300" s="142" t="s">
        <v>1696</v>
      </c>
      <c r="J11300" s="142" t="n">
        <v>50.61</v>
      </c>
    </row>
    <row r="11301" customFormat="false" ht="12.75" hidden="false" customHeight="false" outlineLevel="0" collapsed="false">
      <c r="A11301" s="142" t="s">
        <v>22060</v>
      </c>
      <c r="B11301" s="663" t="str">
        <f aca="false">C11301&amp;D11301&amp;E11301&amp;F11301&amp;G11301&amp;H11301</f>
        <v>REVESTIMENTO EXTERNO EM 2 MASSAS,SOBRE SUPERFICIE CHAPISCADA,EXCLUSIVE CHAPISCO,INCLUSIVE EMBOCO COM ARGAMASSA DE CIMENTO,SAIBRO E AREIA,NO TRACO 1:2:2,COM ESPESSURA DE 3CM E REBOCO DE ARGAMASSA PRONTA,COM CAL E AGREGADOS,COM ESPESSURA DE 3MM</v>
      </c>
      <c r="C11301" s="142" t="s">
        <v>22052</v>
      </c>
      <c r="D11301" s="142" t="s">
        <v>22043</v>
      </c>
      <c r="E11301" s="142" t="s">
        <v>22058</v>
      </c>
      <c r="F11301" s="142" t="s">
        <v>22059</v>
      </c>
      <c r="G11301" s="142" t="s">
        <v>9836</v>
      </c>
      <c r="I11301" s="142" t="s">
        <v>1696</v>
      </c>
      <c r="J11301" s="142" t="n">
        <v>46.21</v>
      </c>
    </row>
    <row r="11302" customFormat="false" ht="12.75" hidden="false" customHeight="false" outlineLevel="0" collapsed="false">
      <c r="A11302" s="142" t="s">
        <v>22061</v>
      </c>
      <c r="B11302" s="663" t="str">
        <f aca="false">C11302&amp;D11302&amp;E11302&amp;F11302&amp;G11302&amp;H11302</f>
        <v>REVESTIMENTO EXTERNO EM 2 MASSAS,SOBRE SUPERFICIE CHAPISCADA,EXCLUSIVE CHAPISCO,INCLUSIVE EMBOCO COM ARGAMASSA DE CIMENTO,SAIBRO E AREIA,NO TRACO 1:2:2,COM ESPESSURA DE 2CM E REBOCO DE ARGAMASSA PRONTA,COM CAL E AGREGADOS,COM ESPESSURA DE 3MM</v>
      </c>
      <c r="C11302" s="142" t="s">
        <v>22052</v>
      </c>
      <c r="D11302" s="142" t="s">
        <v>22043</v>
      </c>
      <c r="E11302" s="142" t="s">
        <v>22062</v>
      </c>
      <c r="F11302" s="142" t="s">
        <v>22059</v>
      </c>
      <c r="G11302" s="142" t="s">
        <v>9836</v>
      </c>
      <c r="I11302" s="142" t="s">
        <v>1696</v>
      </c>
      <c r="J11302" s="142" t="n">
        <v>46.74</v>
      </c>
    </row>
    <row r="11303" customFormat="false" ht="12.75" hidden="false" customHeight="false" outlineLevel="0" collapsed="false">
      <c r="A11303" s="142" t="s">
        <v>22063</v>
      </c>
      <c r="B11303" s="663" t="str">
        <f aca="false">C11303&amp;D11303&amp;E11303&amp;F11303&amp;G11303&amp;H11303</f>
        <v>REVESTIMENTO EXTERNO EM 2 MASSAS,SOBRE SUPERFICIE CHAPISCADA,EXCLUSIVE CHAPISCO,INCLUSIVE EMBOCO COM ARGAMASSA DE CIMENTO,SAIBRO E AREIA,NO TRACO 1:2:2,COM ESPESSURA DE 2CM E REBOCO DE ARGAMASSA PRONTA,COM CAL E AGREGADOS,COM ESPESSURA DE 3MM</v>
      </c>
      <c r="C11303" s="142" t="s">
        <v>22052</v>
      </c>
      <c r="D11303" s="142" t="s">
        <v>22043</v>
      </c>
      <c r="E11303" s="142" t="s">
        <v>22062</v>
      </c>
      <c r="F11303" s="142" t="s">
        <v>22059</v>
      </c>
      <c r="G11303" s="142" t="s">
        <v>9836</v>
      </c>
      <c r="I11303" s="142" t="s">
        <v>1696</v>
      </c>
      <c r="J11303" s="142" t="n">
        <v>42.44</v>
      </c>
    </row>
    <row r="11304" customFormat="false" ht="12.75" hidden="false" customHeight="false" outlineLevel="0" collapsed="false">
      <c r="A11304" s="142" t="s">
        <v>22064</v>
      </c>
      <c r="B11304" s="663" t="str">
        <f aca="false">C11304&amp;D11304&amp;E11304&amp;F11304&amp;G11304&amp;H11304</f>
        <v>REVESTIMENTO EXTERNO EM 2 MASSAS,SOBRE SUPERFICIE CHAPISCADA,EXCLUSIVE CHAPISCO,INCLUSIVE EMBOCO COM ARGAMASSA DE CIMENTO,CAL HIDRATADA ADITIVADA E AREIA,NO TRACO 1:1:12,COM ESPESSURA DE 3,5CM E REBOCO DE ARGAMASSA PRONTA,COM CAL E AGREGADOS,COM ESPESSURA DE 3MM</v>
      </c>
      <c r="C11304" s="142" t="s">
        <v>22052</v>
      </c>
      <c r="D11304" s="142" t="s">
        <v>22043</v>
      </c>
      <c r="E11304" s="142" t="s">
        <v>22065</v>
      </c>
      <c r="F11304" s="142" t="s">
        <v>22066</v>
      </c>
      <c r="G11304" s="142" t="s">
        <v>22067</v>
      </c>
      <c r="I11304" s="142" t="s">
        <v>1696</v>
      </c>
      <c r="J11304" s="142" t="n">
        <v>49.84</v>
      </c>
    </row>
    <row r="11305" customFormat="false" ht="12.75" hidden="false" customHeight="false" outlineLevel="0" collapsed="false">
      <c r="A11305" s="142" t="s">
        <v>22068</v>
      </c>
      <c r="B11305" s="663" t="str">
        <f aca="false">C11305&amp;D11305&amp;E11305&amp;F11305&amp;G11305&amp;H11305</f>
        <v>REVESTIMENTO EXTERNO EM 2 MASSAS,SOBRE SUPERFICIE CHAPISCADA,EXCLUSIVE CHAPISCO,INCLUSIVE EMBOCO COM ARGAMASSA DE CIMENTO,CAL HIDRATADA ADITIVADA E AREIA,NO TRACO 1:1:12,COM ESPESSURA DE 3,5CM E REBOCO DE ARGAMASSA PRONTA,COM CAL E AGREGADOS,COM ESPESSURA DE 3MM</v>
      </c>
      <c r="C11305" s="142" t="s">
        <v>22052</v>
      </c>
      <c r="D11305" s="142" t="s">
        <v>22043</v>
      </c>
      <c r="E11305" s="142" t="s">
        <v>22065</v>
      </c>
      <c r="F11305" s="142" t="s">
        <v>22066</v>
      </c>
      <c r="G11305" s="142" t="s">
        <v>22067</v>
      </c>
      <c r="I11305" s="142" t="s">
        <v>1696</v>
      </c>
      <c r="J11305" s="142" t="n">
        <v>44.79</v>
      </c>
    </row>
    <row r="11306" customFormat="false" ht="12.75" hidden="false" customHeight="false" outlineLevel="0" collapsed="false">
      <c r="A11306" s="142" t="s">
        <v>22069</v>
      </c>
      <c r="B11306" s="663" t="str">
        <f aca="false">C11306&amp;D11306&amp;E11306&amp;F11306&amp;G11306&amp;H11306</f>
        <v>REVESTIMENTO EXTERNO EM 2 MASSAS,SOBRE SUPERFICIE CHAPISCADA,EXCLUSIVE CHAPISCO,INCLUSIVE EMBOCO COM ARGAMASSA DE CIMENTO,SAIBRO E AREIA,NO TRACO 1:3:3,COM ESPESSURA DE 3,5CM E REBOCO DE CIMENTO,CAL HIDRATADA EM PO E AREIA FINA,NO TRACO 1:3:5,COM ESPESSURA DE 5MM</v>
      </c>
      <c r="C11306" s="142" t="s">
        <v>22052</v>
      </c>
      <c r="D11306" s="142" t="s">
        <v>22043</v>
      </c>
      <c r="E11306" s="142" t="s">
        <v>22070</v>
      </c>
      <c r="F11306" s="142" t="s">
        <v>22071</v>
      </c>
      <c r="G11306" s="142" t="s">
        <v>22072</v>
      </c>
      <c r="I11306" s="142" t="s">
        <v>1696</v>
      </c>
      <c r="J11306" s="142" t="n">
        <v>48.89</v>
      </c>
    </row>
    <row r="11307" customFormat="false" ht="12.75" hidden="false" customHeight="false" outlineLevel="0" collapsed="false">
      <c r="A11307" s="142" t="s">
        <v>22073</v>
      </c>
      <c r="B11307" s="663" t="str">
        <f aca="false">C11307&amp;D11307&amp;E11307&amp;F11307&amp;G11307&amp;H11307</f>
        <v>REVESTIMENTO EXTERNO EM 2 MASSAS,SOBRE SUPERFICIE CHAPISCADA,EXCLUSIVE CHAPISCO,INCLUSIVE EMBOCO COM ARGAMASSA DE CIMENTO,SAIBRO E AREIA,NO TRACO 1:3:3,COM ESPESSURA DE 3,5CM E REBOCO DE CIMENTO,CAL HIDRATADA EM PO E AREIA FINA,NO TRACO 1:3:5,COM ESPESSURA DE 5MM</v>
      </c>
      <c r="C11307" s="142" t="s">
        <v>22052</v>
      </c>
      <c r="D11307" s="142" t="s">
        <v>22043</v>
      </c>
      <c r="E11307" s="142" t="s">
        <v>22070</v>
      </c>
      <c r="F11307" s="142" t="s">
        <v>22071</v>
      </c>
      <c r="G11307" s="142" t="s">
        <v>22072</v>
      </c>
      <c r="I11307" s="142" t="s">
        <v>1696</v>
      </c>
      <c r="J11307" s="142" t="n">
        <v>43.8</v>
      </c>
    </row>
    <row r="11308" customFormat="false" ht="12.75" hidden="false" customHeight="false" outlineLevel="0" collapsed="false">
      <c r="A11308" s="142" t="s">
        <v>22074</v>
      </c>
      <c r="B11308" s="663" t="str">
        <f aca="false">C11308&amp;D11308&amp;E11308&amp;F11308&amp;G11308&amp;H11308</f>
        <v>REVESTIMENTO EXTERNO EM 2 MASSAS,SOBRE SUPERFICIE CHAPISCADA,EXCLUSIVE CHAPISCO,INCLUSIVE EMBOCO COM ARGAMASSA DE CIMENTO,SAIBRO E AREIA,NO TRACO 1:3:3,COM ESPESSURA DE 3CM E REBOCO DE CIMENTO,CAL HIDRATADA EM PO E AREIA FINA,NO TRACO 1:3:5,COM ESPESSURA DE 5MM</v>
      </c>
      <c r="C11308" s="142" t="s">
        <v>22052</v>
      </c>
      <c r="D11308" s="142" t="s">
        <v>22043</v>
      </c>
      <c r="E11308" s="142" t="s">
        <v>22075</v>
      </c>
      <c r="F11308" s="142" t="s">
        <v>22076</v>
      </c>
      <c r="G11308" s="142" t="s">
        <v>22077</v>
      </c>
      <c r="I11308" s="142" t="s">
        <v>1696</v>
      </c>
      <c r="J11308" s="142" t="n">
        <v>45.75</v>
      </c>
    </row>
    <row r="11309" customFormat="false" ht="12.75" hidden="false" customHeight="false" outlineLevel="0" collapsed="false">
      <c r="A11309" s="142" t="s">
        <v>22078</v>
      </c>
      <c r="B11309" s="663" t="str">
        <f aca="false">C11309&amp;D11309&amp;E11309&amp;F11309&amp;G11309&amp;H11309</f>
        <v>REVESTIMENTO EXTERNO EM 2 MASSAS,SOBRE SUPERFICIE CHAPISCADA,EXCLUSIVE CHAPISCO,INCLUSIVE EMBOCO COM ARGAMASSA DE CIMENTO,SAIBRO E AREIA,NO TRACO 1:3:3,COM ESPESSURA DE 3CM E REBOCO DE CIMENTO,CAL HIDRATADA EM PO E AREIA FINA,NO TRACO 1:3:5,COM ESPESSURA DE 5MM</v>
      </c>
      <c r="C11309" s="142" t="s">
        <v>22052</v>
      </c>
      <c r="D11309" s="142" t="s">
        <v>22043</v>
      </c>
      <c r="E11309" s="142" t="s">
        <v>22075</v>
      </c>
      <c r="F11309" s="142" t="s">
        <v>22076</v>
      </c>
      <c r="G11309" s="142" t="s">
        <v>22077</v>
      </c>
      <c r="I11309" s="142" t="s">
        <v>1696</v>
      </c>
      <c r="J11309" s="142" t="n">
        <v>40.96</v>
      </c>
    </row>
    <row r="11310" customFormat="false" ht="12.75" hidden="false" customHeight="false" outlineLevel="0" collapsed="false">
      <c r="A11310" s="142" t="s">
        <v>22079</v>
      </c>
      <c r="B11310" s="663" t="str">
        <f aca="false">C11310&amp;D11310&amp;E11310&amp;F11310&amp;G11310&amp;H11310</f>
        <v>REVESTIMENTO EXTERNO EM 2 MASSAS,SOBRE SUPERFICIE CHAPISCADA,EXCLUSIVE CHAPISCO,INCLUSIVE EMBOCO COM ARGAMASSA DE CIMENTO,SAIBRO E AREIA,NO TRACO 1:3:3,COM ESPESSURA DE 2CM E REBOCO DE CIMENTO,CAL HIDRATADA EM PO E AREIA FINA,NO TRACO 1:3:5,COM ESPESSURA DE 5MM</v>
      </c>
      <c r="C11310" s="142" t="s">
        <v>22052</v>
      </c>
      <c r="D11310" s="142" t="s">
        <v>22043</v>
      </c>
      <c r="E11310" s="142" t="s">
        <v>22080</v>
      </c>
      <c r="F11310" s="142" t="s">
        <v>22076</v>
      </c>
      <c r="G11310" s="142" t="s">
        <v>22077</v>
      </c>
      <c r="I11310" s="142" t="s">
        <v>1696</v>
      </c>
      <c r="J11310" s="142" t="n">
        <v>40.18</v>
      </c>
    </row>
    <row r="11311" customFormat="false" ht="12.75" hidden="false" customHeight="false" outlineLevel="0" collapsed="false">
      <c r="A11311" s="142" t="s">
        <v>22081</v>
      </c>
      <c r="B11311" s="663" t="str">
        <f aca="false">C11311&amp;D11311&amp;E11311&amp;F11311&amp;G11311&amp;H11311</f>
        <v>REVESTIMENTO EXTERNO EM 2 MASSAS,SOBRE SUPERFICIE CHAPISCADA,EXCLUSIVE CHAPISCO,INCLUSIVE EMBOCO COM ARGAMASSA DE CIMENTO,SAIBRO E AREIA,NO TRACO 1:3:3,COM ESPESSURA DE 2CM E REBOCO DE CIMENTO,CAL HIDRATADA EM PO E AREIA FINA,NO TRACO 1:3:5,COM ESPESSURA DE 5MM</v>
      </c>
      <c r="C11311" s="142" t="s">
        <v>22052</v>
      </c>
      <c r="D11311" s="142" t="s">
        <v>22043</v>
      </c>
      <c r="E11311" s="142" t="s">
        <v>22080</v>
      </c>
      <c r="F11311" s="142" t="s">
        <v>22076</v>
      </c>
      <c r="G11311" s="142" t="s">
        <v>22077</v>
      </c>
      <c r="I11311" s="142" t="s">
        <v>1696</v>
      </c>
      <c r="J11311" s="142" t="n">
        <v>35.76</v>
      </c>
    </row>
    <row r="11312" customFormat="false" ht="12.75" hidden="false" customHeight="false" outlineLevel="0" collapsed="false">
      <c r="A11312" s="142" t="s">
        <v>22082</v>
      </c>
      <c r="B11312" s="663" t="str">
        <f aca="false">C11312&amp;D11312&amp;E11312&amp;F11312&amp;G11312&amp;H11312</f>
        <v>REBOCO EXTERNO OU INTERNO COM ARGAMASSA DE CIMENTO,CAL HIDRATADA EM PO E AREIA FINA,NO TRACO 1:3:5,COM ESPESSURA DE 3MM,APLICADO SOBRE EMBOCO EXISTENTE,EXCLUSIVE EMBOCO</v>
      </c>
      <c r="C11312" s="142" t="s">
        <v>22083</v>
      </c>
      <c r="D11312" s="142" t="s">
        <v>22084</v>
      </c>
      <c r="E11312" s="142" t="s">
        <v>22085</v>
      </c>
      <c r="I11312" s="142" t="s">
        <v>1696</v>
      </c>
      <c r="J11312" s="142" t="n">
        <v>18.19</v>
      </c>
    </row>
    <row r="11313" customFormat="false" ht="12.75" hidden="false" customHeight="false" outlineLevel="0" collapsed="false">
      <c r="A11313" s="142" t="s">
        <v>22086</v>
      </c>
      <c r="B11313" s="663" t="str">
        <f aca="false">C11313&amp;D11313&amp;E11313&amp;F11313&amp;G11313&amp;H11313</f>
        <v>REBOCO EXTERNO OU INTERNO COM ARGAMASSA DE CIMENTO,CAL HIDRATADA EM PO E AREIA FINA,NO TRACO 1:3:5,COM ESPESSURA DE 3MM,APLICADO SOBRE EMBOCO EXISTENTE,EXCLUSIVE EMBOCO</v>
      </c>
      <c r="C11313" s="142" t="s">
        <v>22083</v>
      </c>
      <c r="D11313" s="142" t="s">
        <v>22084</v>
      </c>
      <c r="E11313" s="142" t="s">
        <v>22085</v>
      </c>
      <c r="I11313" s="142" t="s">
        <v>1696</v>
      </c>
      <c r="J11313" s="142" t="n">
        <v>15.92</v>
      </c>
    </row>
    <row r="11314" customFormat="false" ht="12.75" hidden="false" customHeight="false" outlineLevel="0" collapsed="false">
      <c r="A11314" s="142" t="s">
        <v>22087</v>
      </c>
      <c r="B11314" s="663" t="str">
        <f aca="false">C11314&amp;D11314&amp;E11314&amp;F11314&amp;G11314&amp;H11314</f>
        <v>REBOCO EXTERNO OU INTERNO COM ARGAMASSA DE CIMENTO,CAL HIDRATADA EM PO E AREIA FINA,NO TRACO 1:3:5,COM ESPESSURA DE 3MM,COM 0,24L/M2 DE LATEX,APLICADO SOBRE EMBOCO EXISTENTE,EXCLUSIVE EMBOCO</v>
      </c>
      <c r="C11314" s="142" t="s">
        <v>22083</v>
      </c>
      <c r="D11314" s="142" t="s">
        <v>22084</v>
      </c>
      <c r="E11314" s="142" t="s">
        <v>22088</v>
      </c>
      <c r="F11314" s="142" t="s">
        <v>22089</v>
      </c>
      <c r="I11314" s="142" t="s">
        <v>1696</v>
      </c>
      <c r="J11314" s="142" t="n">
        <v>19.43</v>
      </c>
    </row>
    <row r="11315" customFormat="false" ht="12.75" hidden="false" customHeight="false" outlineLevel="0" collapsed="false">
      <c r="A11315" s="142" t="s">
        <v>22090</v>
      </c>
      <c r="B11315" s="663" t="str">
        <f aca="false">C11315&amp;D11315&amp;E11315&amp;F11315&amp;G11315&amp;H11315</f>
        <v>REBOCO EXTERNO OU INTERNO COM ARGAMASSA DE CIMENTO,CAL HIDRATADA EM PO E AREIA FINA,NO TRACO 1:3:5,COM ESPESSURA DE 3MM,COM 0,24L/M2 DE LATEX,APLICADO SOBRE EMBOCO EXISTENTE,EXCLUSIVE EMBOCO</v>
      </c>
      <c r="C11315" s="142" t="s">
        <v>22083</v>
      </c>
      <c r="D11315" s="142" t="s">
        <v>22084</v>
      </c>
      <c r="E11315" s="142" t="s">
        <v>22088</v>
      </c>
      <c r="F11315" s="142" t="s">
        <v>22089</v>
      </c>
      <c r="I11315" s="142" t="s">
        <v>1696</v>
      </c>
      <c r="J11315" s="142" t="n">
        <v>17.16</v>
      </c>
    </row>
    <row r="11316" customFormat="false" ht="12.75" hidden="false" customHeight="false" outlineLevel="0" collapsed="false">
      <c r="A11316" s="142" t="s">
        <v>22091</v>
      </c>
      <c r="B11316" s="663" t="str">
        <f aca="false">C11316&amp;D11316&amp;E11316&amp;F11316&amp;G11316&amp;H11316</f>
        <v>REBOCO PRONTO PARA PAREDES INTERNAS COMPOSTO DE CAL E AGREGADOS,COM 5MM DE ESPESSURA,APLICADO SOBRE SUPERFICIE</v>
      </c>
      <c r="C11316" s="142" t="s">
        <v>22092</v>
      </c>
      <c r="D11316" s="142" t="s">
        <v>22093</v>
      </c>
      <c r="I11316" s="142" t="s">
        <v>1696</v>
      </c>
      <c r="J11316" s="142" t="n">
        <v>22.6</v>
      </c>
    </row>
    <row r="11317" customFormat="false" ht="12.75" hidden="false" customHeight="false" outlineLevel="0" collapsed="false">
      <c r="A11317" s="142" t="s">
        <v>22094</v>
      </c>
      <c r="B11317" s="663" t="str">
        <f aca="false">C11317&amp;D11317&amp;E11317&amp;F11317&amp;G11317&amp;H11317</f>
        <v>REBOCO PRONTO PARA PAREDES INTERNAS COMPOSTO DE CAL E AGREGADOS,COM 5MM DE ESPESSURA,APLICADO SOBRE SUPERFICIE</v>
      </c>
      <c r="C11317" s="142" t="s">
        <v>22092</v>
      </c>
      <c r="D11317" s="142" t="s">
        <v>22093</v>
      </c>
      <c r="I11317" s="142" t="s">
        <v>1696</v>
      </c>
      <c r="J11317" s="142" t="n">
        <v>20.54</v>
      </c>
    </row>
    <row r="11318" customFormat="false" ht="12.75" hidden="false" customHeight="false" outlineLevel="0" collapsed="false">
      <c r="A11318" s="142" t="s">
        <v>22095</v>
      </c>
      <c r="B11318" s="663" t="str">
        <f aca="false">C11318&amp;D11318&amp;E11318&amp;F11318&amp;G11318&amp;H11318</f>
        <v>REBOCO PRONTO PARA PAREDES INTERNAS COMPOSTO DE CAL E AGREGADOS,COM 3MM DE ESPESSURA,APLICADO SOBRE SUPERFICIE</v>
      </c>
      <c r="C11318" s="142" t="s">
        <v>22092</v>
      </c>
      <c r="D11318" s="142" t="s">
        <v>22096</v>
      </c>
      <c r="I11318" s="142" t="s">
        <v>1696</v>
      </c>
      <c r="J11318" s="142" t="n">
        <v>19.71</v>
      </c>
    </row>
    <row r="11319" customFormat="false" ht="12.75" hidden="false" customHeight="false" outlineLevel="0" collapsed="false">
      <c r="A11319" s="142" t="s">
        <v>22097</v>
      </c>
      <c r="B11319" s="663" t="str">
        <f aca="false">C11319&amp;D11319&amp;E11319&amp;F11319&amp;G11319&amp;H11319</f>
        <v>REBOCO PRONTO PARA PAREDES INTERNAS COMPOSTO DE CAL E AGREGADOS,COM 3MM DE ESPESSURA,APLICADO SOBRE SUPERFICIE</v>
      </c>
      <c r="C11319" s="142" t="s">
        <v>22092</v>
      </c>
      <c r="D11319" s="142" t="s">
        <v>22096</v>
      </c>
      <c r="I11319" s="142" t="s">
        <v>1696</v>
      </c>
      <c r="J11319" s="142" t="n">
        <v>17.66</v>
      </c>
    </row>
    <row r="11320" customFormat="false" ht="12.75" hidden="false" customHeight="false" outlineLevel="0" collapsed="false">
      <c r="A11320" s="142" t="s">
        <v>22098</v>
      </c>
      <c r="B11320" s="663" t="str">
        <f aca="false">C11320&amp;D11320&amp;E11320&amp;F11320&amp;G11320&amp;H11320</f>
        <v>REBOCO PRONTO PARA PAREDES EXTERNAS COMPOSTO DE CAL E AGREGADOS,INCLUSIVE CIMENTO ADICIONADO MANUALMENTE,COM 5MM DE ESPESSURA,APLICADO SOBRE SUPERFICIE</v>
      </c>
      <c r="C11320" s="142" t="s">
        <v>22099</v>
      </c>
      <c r="D11320" s="142" t="s">
        <v>22100</v>
      </c>
      <c r="E11320" s="142" t="s">
        <v>22101</v>
      </c>
      <c r="I11320" s="142" t="s">
        <v>1696</v>
      </c>
      <c r="J11320" s="142" t="n">
        <v>24.69</v>
      </c>
    </row>
    <row r="11321" customFormat="false" ht="12.75" hidden="false" customHeight="false" outlineLevel="0" collapsed="false">
      <c r="A11321" s="142" t="s">
        <v>22102</v>
      </c>
      <c r="B11321" s="663" t="str">
        <f aca="false">C11321&amp;D11321&amp;E11321&amp;F11321&amp;G11321&amp;H11321</f>
        <v>REBOCO PRONTO PARA PAREDES EXTERNAS COMPOSTO DE CAL E AGREGADOS,INCLUSIVE CIMENTO ADICIONADO MANUALMENTE,COM 5MM DE ESPESSURA,APLICADO SOBRE SUPERFICIE</v>
      </c>
      <c r="C11321" s="142" t="s">
        <v>22099</v>
      </c>
      <c r="D11321" s="142" t="s">
        <v>22100</v>
      </c>
      <c r="E11321" s="142" t="s">
        <v>22101</v>
      </c>
      <c r="I11321" s="142" t="s">
        <v>1696</v>
      </c>
      <c r="J11321" s="142" t="n">
        <v>22.37</v>
      </c>
    </row>
    <row r="11322" customFormat="false" ht="12.75" hidden="false" customHeight="false" outlineLevel="0" collapsed="false">
      <c r="A11322" s="142" t="s">
        <v>22103</v>
      </c>
      <c r="B11322" s="663" t="str">
        <f aca="false">C11322&amp;D11322&amp;E11322&amp;F11322&amp;G11322&amp;H11322</f>
        <v>REBOCO PRONTO PARA PAREDES EXTERNAS COMPOSTO DE CAL E AGREGADOS,INCLUSIVE CIMENTO ADICIONADO MANUALMENTE,COM 3MM DE ESPESSURA,APLICADO SOBRE SUPERFICIE</v>
      </c>
      <c r="C11322" s="142" t="s">
        <v>22099</v>
      </c>
      <c r="D11322" s="142" t="s">
        <v>22104</v>
      </c>
      <c r="E11322" s="142" t="s">
        <v>22101</v>
      </c>
      <c r="I11322" s="142" t="s">
        <v>1696</v>
      </c>
      <c r="J11322" s="142" t="n">
        <v>21.74</v>
      </c>
    </row>
    <row r="11323" customFormat="false" ht="12.75" hidden="false" customHeight="false" outlineLevel="0" collapsed="false">
      <c r="A11323" s="142" t="s">
        <v>22105</v>
      </c>
      <c r="B11323" s="663" t="str">
        <f aca="false">C11323&amp;D11323&amp;E11323&amp;F11323&amp;G11323&amp;H11323</f>
        <v>REBOCO PRONTO PARA PAREDES EXTERNAS COMPOSTO DE CAL E AGREGADOS,INCLUSIVE CIMENTO ADICIONADO MANUALMENTE,COM 3MM DE ESPESSURA,APLICADO SOBRE SUPERFICIE</v>
      </c>
      <c r="C11323" s="142" t="s">
        <v>22099</v>
      </c>
      <c r="D11323" s="142" t="s">
        <v>22104</v>
      </c>
      <c r="E11323" s="142" t="s">
        <v>22101</v>
      </c>
      <c r="I11323" s="142" t="s">
        <v>1696</v>
      </c>
      <c r="J11323" s="142" t="n">
        <v>19.42</v>
      </c>
    </row>
    <row r="11324" customFormat="false" ht="12.75" hidden="false" customHeight="false" outlineLevel="0" collapsed="false">
      <c r="A11324" s="142" t="s">
        <v>22106</v>
      </c>
      <c r="B11324" s="663" t="str">
        <f aca="false">C11324&amp;D11324&amp;E11324&amp;F11324&amp;G11324&amp;H11324</f>
        <v>REVESTIMENTO INTERNO DE PAREDES E TETOS,COM PASTA DE GESSO,COM ESPESSURA DE 1CM,INCLUSIVE LIMPEZA,FORNECIMENTO DE TODOSOS MATERIAIS E COLA,APLICACAO,REGULARIZACAO E LIXAMENTO</v>
      </c>
      <c r="C11324" s="142" t="s">
        <v>22107</v>
      </c>
      <c r="D11324" s="142" t="s">
        <v>22108</v>
      </c>
      <c r="E11324" s="142" t="s">
        <v>22109</v>
      </c>
      <c r="I11324" s="142" t="s">
        <v>1696</v>
      </c>
      <c r="J11324" s="142" t="n">
        <v>39.77</v>
      </c>
    </row>
    <row r="11325" customFormat="false" ht="12.75" hidden="false" customHeight="false" outlineLevel="0" collapsed="false">
      <c r="A11325" s="142" t="s">
        <v>22110</v>
      </c>
      <c r="B11325" s="663" t="str">
        <f aca="false">C11325&amp;D11325&amp;E11325&amp;F11325&amp;G11325&amp;H11325</f>
        <v>REVESTIMENTO INTERNO DE PAREDES E TETOS,COM PASTA DE GESSO,COM ESPESSURA DE 1CM,INCLUSIVE LIMPEZA,FORNECIMENTO DE TODOSOS MATERIAIS E COLA,APLICACAO,REGULARIZACAO E LIXAMENTO</v>
      </c>
      <c r="C11325" s="142" t="s">
        <v>22107</v>
      </c>
      <c r="D11325" s="142" t="s">
        <v>22108</v>
      </c>
      <c r="E11325" s="142" t="s">
        <v>22109</v>
      </c>
      <c r="I11325" s="142" t="s">
        <v>1696</v>
      </c>
      <c r="J11325" s="142" t="n">
        <v>36.32</v>
      </c>
    </row>
    <row r="11326" customFormat="false" ht="12.75" hidden="false" customHeight="false" outlineLevel="0" collapsed="false">
      <c r="A11326" s="142" t="s">
        <v>22111</v>
      </c>
      <c r="B11326" s="663" t="str">
        <f aca="false">C11326&amp;D11326&amp;E11326&amp;F11326&amp;G11326&amp;H11326</f>
        <v>REVESTIMENTO INTERNO DE PAREDES E TETOS,COM PASTA DE GESSO,COM ESPESSURA DE 1,5CM,INCLUSIVE LIMPEZA,FORNECIMENTO DE TODOS OS MATERIAIS E COLA,APLICACAO,REGULARIZACAO E LIXAMENTO</v>
      </c>
      <c r="C11326" s="142" t="s">
        <v>22107</v>
      </c>
      <c r="D11326" s="142" t="s">
        <v>22112</v>
      </c>
      <c r="E11326" s="142" t="s">
        <v>22113</v>
      </c>
      <c r="I11326" s="142" t="s">
        <v>1696</v>
      </c>
      <c r="J11326" s="142" t="n">
        <v>46.03</v>
      </c>
    </row>
    <row r="11327" customFormat="false" ht="12.75" hidden="false" customHeight="false" outlineLevel="0" collapsed="false">
      <c r="A11327" s="142" t="s">
        <v>22114</v>
      </c>
      <c r="B11327" s="663" t="str">
        <f aca="false">C11327&amp;D11327&amp;E11327&amp;F11327&amp;G11327&amp;H11327</f>
        <v>REVESTIMENTO INTERNO DE PAREDES E TETOS,COM PASTA DE GESSO,COM ESPESSURA DE 1,5CM,INCLUSIVE LIMPEZA,FORNECIMENTO DE TODOS OS MATERIAIS E COLA,APLICACAO,REGULARIZACAO E LIXAMENTO</v>
      </c>
      <c r="C11327" s="142" t="s">
        <v>22107</v>
      </c>
      <c r="D11327" s="142" t="s">
        <v>22112</v>
      </c>
      <c r="E11327" s="142" t="s">
        <v>22113</v>
      </c>
      <c r="I11327" s="142" t="s">
        <v>1696</v>
      </c>
      <c r="J11327" s="142" t="n">
        <v>42.48</v>
      </c>
    </row>
    <row r="11328" customFormat="false" ht="12.75" hidden="false" customHeight="false" outlineLevel="0" collapsed="false">
      <c r="A11328" s="142" t="s">
        <v>22115</v>
      </c>
      <c r="B11328" s="663" t="str">
        <f aca="false">C11328&amp;D11328&amp;E11328&amp;F11328&amp;G11328&amp;H11328</f>
        <v>PINGADEIRA DE 4X0,5CM,EXECUTADA EM MASSA UNICA CONFORME ITEM 13.003.0001</v>
      </c>
      <c r="C11328" s="142" t="s">
        <v>22116</v>
      </c>
      <c r="D11328" s="142" t="s">
        <v>22117</v>
      </c>
      <c r="I11328" s="142" t="s">
        <v>130</v>
      </c>
      <c r="J11328" s="142" t="n">
        <v>15.26</v>
      </c>
    </row>
    <row r="11329" customFormat="false" ht="12.75" hidden="false" customHeight="false" outlineLevel="0" collapsed="false">
      <c r="A11329" s="142" t="s">
        <v>22118</v>
      </c>
      <c r="B11329" s="663" t="str">
        <f aca="false">C11329&amp;D11329&amp;E11329&amp;F11329&amp;G11329&amp;H11329</f>
        <v>PINGADEIRA DE 4X0,5CM,EXECUTADA EM MASSA UNICA CONFORME ITEM 13.003.0001</v>
      </c>
      <c r="C11329" s="142" t="s">
        <v>22116</v>
      </c>
      <c r="D11329" s="142" t="s">
        <v>22117</v>
      </c>
      <c r="I11329" s="142" t="s">
        <v>130</v>
      </c>
      <c r="J11329" s="142" t="n">
        <v>13.23</v>
      </c>
    </row>
    <row r="11330" customFormat="false" ht="12.75" hidden="false" customHeight="false" outlineLevel="0" collapsed="false">
      <c r="A11330" s="142" t="s">
        <v>22119</v>
      </c>
      <c r="B11330" s="663" t="str">
        <f aca="false">C11330&amp;D11330&amp;E11330&amp;F11330&amp;G11330&amp;H11330</f>
        <v>PINGADEIRA DE 4X0,5CM,EXECUTADA EM 2 MASSAS CONFORME ITEM 13.006.0025</v>
      </c>
      <c r="C11330" s="142" t="s">
        <v>22120</v>
      </c>
      <c r="D11330" s="142" t="s">
        <v>22121</v>
      </c>
      <c r="I11330" s="142" t="s">
        <v>130</v>
      </c>
      <c r="J11330" s="142" t="n">
        <v>16.17</v>
      </c>
    </row>
    <row r="11331" customFormat="false" ht="12.75" hidden="false" customHeight="false" outlineLevel="0" collapsed="false">
      <c r="A11331" s="142" t="s">
        <v>22122</v>
      </c>
      <c r="B11331" s="663" t="str">
        <f aca="false">C11331&amp;D11331&amp;E11331&amp;F11331&amp;G11331&amp;H11331</f>
        <v>PINGADEIRA DE 4X0,5CM,EXECUTADA EM 2 MASSAS CONFORME ITEM 13.006.0025</v>
      </c>
      <c r="C11331" s="142" t="s">
        <v>22120</v>
      </c>
      <c r="D11331" s="142" t="s">
        <v>22121</v>
      </c>
      <c r="I11331" s="142" t="s">
        <v>130</v>
      </c>
      <c r="J11331" s="142" t="n">
        <v>14.02</v>
      </c>
    </row>
    <row r="11332" customFormat="false" ht="12.75" hidden="false" customHeight="false" outlineLevel="0" collapsed="false">
      <c r="A11332" s="142" t="s">
        <v>22123</v>
      </c>
      <c r="B11332" s="663" t="str">
        <f aca="false">C11332&amp;D11332&amp;E11332&amp;F11332&amp;G11332&amp;H11332</f>
        <v>PINGADEIRA DE 4X0,5CM,EXECUTADA EM ARGAMASSA DE CIMENTO,CALHIDRATADA ADITIVADA E AREIA,NO TRACO 1:1:10,ACABAMENTO CAMURCADO</v>
      </c>
      <c r="C11332" s="142" t="s">
        <v>22124</v>
      </c>
      <c r="D11332" s="142" t="s">
        <v>22125</v>
      </c>
      <c r="E11332" s="142" t="s">
        <v>22126</v>
      </c>
      <c r="I11332" s="142" t="s">
        <v>130</v>
      </c>
      <c r="J11332" s="142" t="n">
        <v>16.07</v>
      </c>
    </row>
    <row r="11333" customFormat="false" ht="12.75" hidden="false" customHeight="false" outlineLevel="0" collapsed="false">
      <c r="A11333" s="142" t="s">
        <v>22127</v>
      </c>
      <c r="B11333" s="663" t="str">
        <f aca="false">C11333&amp;D11333&amp;E11333&amp;F11333&amp;G11333&amp;H11333</f>
        <v>PINGADEIRA DE 4X0,5CM,EXECUTADA EM ARGAMASSA DE CIMENTO,CALHIDRATADA ADITIVADA E AREIA,NO TRACO 1:1:10,ACABAMENTO CAMURCADO</v>
      </c>
      <c r="C11333" s="142" t="s">
        <v>22124</v>
      </c>
      <c r="D11333" s="142" t="s">
        <v>22125</v>
      </c>
      <c r="E11333" s="142" t="s">
        <v>22126</v>
      </c>
      <c r="I11333" s="142" t="s">
        <v>130</v>
      </c>
      <c r="J11333" s="142" t="n">
        <v>13.93</v>
      </c>
    </row>
    <row r="11334" customFormat="false" ht="12.75" hidden="false" customHeight="false" outlineLevel="0" collapsed="false">
      <c r="A11334" s="142" t="s">
        <v>22128</v>
      </c>
      <c r="B11334" s="663" t="str">
        <f aca="false">C11334&amp;D11334&amp;E11334&amp;F11334&amp;G11334&amp;H11334</f>
        <v>REGULARIZACAO COM ARGAMASSA DE CIMENTO E AREIA NO TRACO 1:3</v>
      </c>
      <c r="C11334" s="142" t="s">
        <v>22129</v>
      </c>
      <c r="I11334" s="142" t="s">
        <v>859</v>
      </c>
      <c r="J11334" s="142" t="n">
        <v>874.5</v>
      </c>
    </row>
    <row r="11335" customFormat="false" ht="12.75" hidden="false" customHeight="false" outlineLevel="0" collapsed="false">
      <c r="A11335" s="142" t="s">
        <v>22130</v>
      </c>
      <c r="B11335" s="663" t="str">
        <f aca="false">C11335&amp;D11335&amp;E11335&amp;F11335&amp;G11335&amp;H11335</f>
        <v>REGULARIZACAO COM ARGAMASSA DE CIMENTO E AREIA NO TRACO 1:3</v>
      </c>
      <c r="C11335" s="142" t="s">
        <v>22129</v>
      </c>
      <c r="I11335" s="142" t="s">
        <v>859</v>
      </c>
      <c r="J11335" s="142" t="n">
        <v>802.2</v>
      </c>
    </row>
    <row r="11336" customFormat="false" ht="12.75" hidden="false" customHeight="false" outlineLevel="0" collapsed="false">
      <c r="A11336" s="142" t="s">
        <v>22131</v>
      </c>
      <c r="B11336" s="663" t="str">
        <f aca="false">C11336&amp;D11336&amp;E11336&amp;F11336&amp;G11336&amp;H11336</f>
        <v>MOLDURA EXTERNA EXECUTADA NO PERIMETRO DAS ESQUADRIAS COM ARGAMASSA DE CIMENTO,SAIBRO MACIO E AREIA FINA,NO TRACO 1:3:3</v>
      </c>
      <c r="C11336" s="142" t="s">
        <v>22132</v>
      </c>
      <c r="D11336" s="142" t="s">
        <v>22133</v>
      </c>
      <c r="I11336" s="142" t="s">
        <v>859</v>
      </c>
      <c r="J11336" s="142" t="n">
        <v>823.25</v>
      </c>
    </row>
    <row r="11337" customFormat="false" ht="12.75" hidden="false" customHeight="false" outlineLevel="0" collapsed="false">
      <c r="A11337" s="142" t="s">
        <v>22134</v>
      </c>
      <c r="B11337" s="663" t="str">
        <f aca="false">C11337&amp;D11337&amp;E11337&amp;F11337&amp;G11337&amp;H11337</f>
        <v>MOLDURA EXTERNA EXECUTADA NO PERIMETRO DAS ESQUADRIAS COM ARGAMASSA DE CIMENTO,SAIBRO MACIO E AREIA FINA,NO TRACO 1:3:3</v>
      </c>
      <c r="C11337" s="142" t="s">
        <v>22132</v>
      </c>
      <c r="D11337" s="142" t="s">
        <v>22133</v>
      </c>
      <c r="I11337" s="142" t="s">
        <v>859</v>
      </c>
      <c r="J11337" s="142" t="n">
        <v>745.8</v>
      </c>
    </row>
    <row r="11338" customFormat="false" ht="12.75" hidden="false" customHeight="false" outlineLevel="0" collapsed="false">
      <c r="A11338" s="142" t="s">
        <v>22135</v>
      </c>
      <c r="B11338" s="663" t="str">
        <f aca="false">C11338&amp;D11338&amp;E11338&amp;F11338&amp;G11338&amp;H11338</f>
        <v>TELA DE REFORCO PARA REVESTIMENTO COM ARGAMASSA(EXCLUSIVE ESTA),FIXADA NO SUBSTRATO POR MEIO DE GRAMPOS DE ACO GALVANIZADO Nº12.FORNECIMENTO E COLOCACAO</v>
      </c>
      <c r="C11338" s="142" t="s">
        <v>22136</v>
      </c>
      <c r="D11338" s="142" t="s">
        <v>22137</v>
      </c>
      <c r="E11338" s="142" t="s">
        <v>22138</v>
      </c>
      <c r="I11338" s="142" t="s">
        <v>1696</v>
      </c>
      <c r="J11338" s="142" t="n">
        <v>10.72</v>
      </c>
    </row>
    <row r="11339" customFormat="false" ht="12.75" hidden="false" customHeight="false" outlineLevel="0" collapsed="false">
      <c r="A11339" s="142" t="s">
        <v>22139</v>
      </c>
      <c r="B11339" s="663" t="str">
        <f aca="false">C11339&amp;D11339&amp;E11339&amp;F11339&amp;G11339&amp;H11339</f>
        <v>TELA DE REFORCO PARA REVESTIMENTO COM ARGAMASSA(EXCLUSIVE ESTA),FIXADA NO SUBSTRATO POR MEIO DE GRAMPOS DE ACO GALVANIZADO Nº12.FORNECIMENTO E COLOCACAO</v>
      </c>
      <c r="C11339" s="142" t="s">
        <v>22136</v>
      </c>
      <c r="D11339" s="142" t="s">
        <v>22137</v>
      </c>
      <c r="E11339" s="142" t="s">
        <v>22138</v>
      </c>
      <c r="I11339" s="142" t="s">
        <v>1696</v>
      </c>
      <c r="J11339" s="142" t="n">
        <v>9.69</v>
      </c>
    </row>
    <row r="11340" customFormat="false" ht="12.75" hidden="false" customHeight="false" outlineLevel="0" collapsed="false">
      <c r="A11340" s="142" t="s">
        <v>22140</v>
      </c>
      <c r="B11340" s="663" t="str">
        <f aca="false">C11340&amp;D11340&amp;E11340&amp;F11340&amp;G11340&amp;H11340</f>
        <v>REVESTIMENTO COM ARGAMASSA DE CIMENTO E AREIA FINA,NO TRACO1:3,INCLUSIVE TELA DE REFORCO BETUMINOSO</v>
      </c>
      <c r="C11340" s="142" t="s">
        <v>22141</v>
      </c>
      <c r="D11340" s="142" t="s">
        <v>22142</v>
      </c>
      <c r="I11340" s="142" t="s">
        <v>1696</v>
      </c>
      <c r="J11340" s="142" t="n">
        <v>29.75</v>
      </c>
    </row>
    <row r="11341" customFormat="false" ht="12.75" hidden="false" customHeight="false" outlineLevel="0" collapsed="false">
      <c r="A11341" s="142" t="s">
        <v>22143</v>
      </c>
      <c r="B11341" s="663" t="str">
        <f aca="false">C11341&amp;D11341&amp;E11341&amp;F11341&amp;G11341&amp;H11341</f>
        <v>REVESTIMENTO COM ARGAMASSA DE CIMENTO E AREIA FINA,NO TRACO1:3,INCLUSIVE TELA DE REFORCO BETUMINOSO</v>
      </c>
      <c r="C11341" s="142" t="s">
        <v>22141</v>
      </c>
      <c r="D11341" s="142" t="s">
        <v>22142</v>
      </c>
      <c r="I11341" s="142" t="s">
        <v>1696</v>
      </c>
      <c r="J11341" s="142" t="n">
        <v>27.48</v>
      </c>
    </row>
    <row r="11342" customFormat="false" ht="12.75" hidden="false" customHeight="false" outlineLevel="0" collapsed="false">
      <c r="A11342" s="142" t="s">
        <v>22144</v>
      </c>
      <c r="B11342" s="663" t="str">
        <f aca="false">C11342&amp;D11342&amp;E11342&amp;F11342&amp;G11342&amp;H11342</f>
        <v>TELA DE FIO DE ARAME GALVANIZADO,FIO 12,COM MALHA DE 1",FIXADA EM ALVENARIA PARA PROTECAO DE REVESTIMENTO,EXCLUSIVE CHAPISCO E REVESTIMENTO.FORNECIMENTO E COLOCACAO</v>
      </c>
      <c r="C11342" s="142" t="s">
        <v>22145</v>
      </c>
      <c r="D11342" s="142" t="s">
        <v>22146</v>
      </c>
      <c r="E11342" s="142" t="s">
        <v>22147</v>
      </c>
      <c r="I11342" s="142" t="s">
        <v>1696</v>
      </c>
      <c r="J11342" s="142" t="n">
        <v>52.35</v>
      </c>
    </row>
    <row r="11343" customFormat="false" ht="12.75" hidden="false" customHeight="false" outlineLevel="0" collapsed="false">
      <c r="A11343" s="142" t="s">
        <v>22148</v>
      </c>
      <c r="B11343" s="663" t="str">
        <f aca="false">C11343&amp;D11343&amp;E11343&amp;F11343&amp;G11343&amp;H11343</f>
        <v>TELA DE FIO DE ARAME GALVANIZADO,FIO 12,COM MALHA DE 1",FIXADA EM ALVENARIA PARA PROTECAO DE REVESTIMENTO,EXCLUSIVE CHAPISCO E REVESTIMENTO.FORNECIMENTO E COLOCACAO</v>
      </c>
      <c r="C11343" s="142" t="s">
        <v>22145</v>
      </c>
      <c r="D11343" s="142" t="s">
        <v>22146</v>
      </c>
      <c r="E11343" s="142" t="s">
        <v>22147</v>
      </c>
      <c r="I11343" s="142" t="s">
        <v>1696</v>
      </c>
      <c r="J11343" s="142" t="n">
        <v>51.32</v>
      </c>
    </row>
    <row r="11344" customFormat="false" ht="12.75" hidden="false" customHeight="false" outlineLevel="0" collapsed="false">
      <c r="A11344" s="142" t="s">
        <v>22149</v>
      </c>
      <c r="B11344" s="663" t="str">
        <f aca="false">C11344&amp;D11344&amp;E11344&amp;F11344&amp;G11344&amp;H11344</f>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1344" s="142" t="s">
        <v>22150</v>
      </c>
      <c r="D11344" s="142" t="s">
        <v>22151</v>
      </c>
      <c r="E11344" s="142" t="s">
        <v>22152</v>
      </c>
      <c r="F11344" s="142" t="s">
        <v>22153</v>
      </c>
      <c r="G11344" s="142" t="s">
        <v>22154</v>
      </c>
      <c r="H11344" s="142" t="s">
        <v>22155</v>
      </c>
      <c r="I11344" s="142" t="s">
        <v>1696</v>
      </c>
      <c r="J11344" s="142" t="n">
        <v>171.99</v>
      </c>
    </row>
    <row r="11345" customFormat="false" ht="12.75" hidden="false" customHeight="false" outlineLevel="0" collapsed="false">
      <c r="A11345" s="142" t="s">
        <v>22156</v>
      </c>
      <c r="B11345" s="663" t="str">
        <f aca="false">C11345&amp;D11345&amp;E11345&amp;F11345&amp;G11345&amp;H11345</f>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1345" s="142" t="s">
        <v>22150</v>
      </c>
      <c r="D11345" s="142" t="s">
        <v>22151</v>
      </c>
      <c r="E11345" s="142" t="s">
        <v>22152</v>
      </c>
      <c r="F11345" s="142" t="s">
        <v>22153</v>
      </c>
      <c r="G11345" s="142" t="s">
        <v>22154</v>
      </c>
      <c r="H11345" s="142" t="s">
        <v>22155</v>
      </c>
      <c r="I11345" s="142" t="s">
        <v>1696</v>
      </c>
      <c r="J11345" s="142" t="n">
        <v>164.99</v>
      </c>
    </row>
    <row r="11346" customFormat="false" ht="12.75" hidden="false" customHeight="false" outlineLevel="0" collapsed="false">
      <c r="A11346" s="142" t="s">
        <v>22157</v>
      </c>
      <c r="B11346" s="663" t="str">
        <f aca="false">C11346&amp;D11346&amp;E11346&amp;F11346&amp;G11346&amp;H11346</f>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1346" s="142" t="s">
        <v>22150</v>
      </c>
      <c r="D11346" s="142" t="s">
        <v>22158</v>
      </c>
      <c r="E11346" s="142" t="s">
        <v>22159</v>
      </c>
      <c r="F11346" s="142" t="s">
        <v>22160</v>
      </c>
      <c r="G11346" s="142" t="s">
        <v>22161</v>
      </c>
      <c r="I11346" s="142" t="s">
        <v>1696</v>
      </c>
      <c r="J11346" s="142" t="n">
        <v>237.76</v>
      </c>
    </row>
    <row r="11347" customFormat="false" ht="12.75" hidden="false" customHeight="false" outlineLevel="0" collapsed="false">
      <c r="A11347" s="142" t="s">
        <v>22162</v>
      </c>
      <c r="B11347" s="663" t="str">
        <f aca="false">C11347&amp;D11347&amp;E11347&amp;F11347&amp;G11347&amp;H11347</f>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1347" s="142" t="s">
        <v>22150</v>
      </c>
      <c r="D11347" s="142" t="s">
        <v>22158</v>
      </c>
      <c r="E11347" s="142" t="s">
        <v>22159</v>
      </c>
      <c r="F11347" s="142" t="s">
        <v>22160</v>
      </c>
      <c r="G11347" s="142" t="s">
        <v>22161</v>
      </c>
      <c r="I11347" s="142" t="s">
        <v>1696</v>
      </c>
      <c r="J11347" s="142" t="n">
        <v>230.76</v>
      </c>
    </row>
    <row r="11348" customFormat="false" ht="12.75" hidden="false" customHeight="false" outlineLevel="0" collapsed="false">
      <c r="A11348" s="142" t="s">
        <v>22163</v>
      </c>
      <c r="B11348" s="663" t="str">
        <f aca="false">C11348&amp;D11348&amp;E11348&amp;F11348&amp;G11348&amp;H11348</f>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1348" s="142" t="s">
        <v>22164</v>
      </c>
      <c r="D11348" s="142" t="s">
        <v>22165</v>
      </c>
      <c r="E11348" s="142" t="s">
        <v>22166</v>
      </c>
      <c r="F11348" s="142" t="s">
        <v>22167</v>
      </c>
      <c r="G11348" s="142" t="s">
        <v>22168</v>
      </c>
      <c r="H11348" s="142" t="s">
        <v>22169</v>
      </c>
      <c r="I11348" s="142" t="s">
        <v>1696</v>
      </c>
      <c r="J11348" s="142" t="n">
        <v>133.57</v>
      </c>
    </row>
    <row r="11349" customFormat="false" ht="12.75" hidden="false" customHeight="false" outlineLevel="0" collapsed="false">
      <c r="A11349" s="142" t="s">
        <v>22170</v>
      </c>
      <c r="B11349" s="663" t="str">
        <f aca="false">C11349&amp;D11349&amp;E11349&amp;F11349&amp;G11349&amp;H11349</f>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1349" s="142" t="s">
        <v>22164</v>
      </c>
      <c r="D11349" s="142" t="s">
        <v>22165</v>
      </c>
      <c r="E11349" s="142" t="s">
        <v>22166</v>
      </c>
      <c r="F11349" s="142" t="s">
        <v>22167</v>
      </c>
      <c r="G11349" s="142" t="s">
        <v>22168</v>
      </c>
      <c r="H11349" s="142" t="s">
        <v>22169</v>
      </c>
      <c r="I11349" s="142" t="s">
        <v>1696</v>
      </c>
      <c r="J11349" s="142" t="n">
        <v>128.48</v>
      </c>
    </row>
    <row r="11350" customFormat="false" ht="12.75" hidden="false" customHeight="false" outlineLevel="0" collapsed="false">
      <c r="A11350" s="142" t="s">
        <v>22171</v>
      </c>
      <c r="B11350" s="663" t="str">
        <f aca="false">C11350&amp;D11350&amp;E11350&amp;F11350&amp;G11350&amp;H11350</f>
        <v>REVESTIMENTO COM PASTILHA DE PORCELANA,COM MEDIDAS EM TORNODE (5X5)CM,PLACAS DE (30X30)CM,CORES FORTES(VERMELHO,LARANJA E AMARELO),ASSENTES COM ARGAMASSA COLANTE,REJUNTAMENTO COMARGAMASSA INDUSTRIALIZADA,INCLUSIVE CHAPISCO E EMBOCO NO TRACO 1:6</v>
      </c>
      <c r="C11350" s="142" t="s">
        <v>22164</v>
      </c>
      <c r="D11350" s="142" t="s">
        <v>22172</v>
      </c>
      <c r="E11350" s="142" t="s">
        <v>22173</v>
      </c>
      <c r="F11350" s="142" t="s">
        <v>22174</v>
      </c>
      <c r="G11350" s="142" t="s">
        <v>22175</v>
      </c>
      <c r="I11350" s="142" t="s">
        <v>1696</v>
      </c>
      <c r="J11350" s="142" t="n">
        <v>210.69</v>
      </c>
    </row>
    <row r="11351" customFormat="false" ht="12.75" hidden="false" customHeight="false" outlineLevel="0" collapsed="false">
      <c r="A11351" s="142" t="s">
        <v>22176</v>
      </c>
      <c r="B11351" s="663" t="str">
        <f aca="false">C11351&amp;D11351&amp;E11351&amp;F11351&amp;G11351&amp;H11351</f>
        <v>REVESTIMENTO COM PASTILHA DE PORCELANA,COM MEDIDAS EM TORNODE (5X5)CM,PLACAS DE (30X30)CM,CORES FORTES(VERMELHO,LARANJA E AMARELO),ASSENTES COM ARGAMASSA COLANTE,REJUNTAMENTO COMARGAMASSA INDUSTRIALIZADA,INCLUSIVE CHAPISCO E EMBOCO NO TRACO 1:6</v>
      </c>
      <c r="C11351" s="142" t="s">
        <v>22164</v>
      </c>
      <c r="D11351" s="142" t="s">
        <v>22172</v>
      </c>
      <c r="E11351" s="142" t="s">
        <v>22173</v>
      </c>
      <c r="F11351" s="142" t="s">
        <v>22174</v>
      </c>
      <c r="G11351" s="142" t="s">
        <v>22175</v>
      </c>
      <c r="I11351" s="142" t="s">
        <v>1696</v>
      </c>
      <c r="J11351" s="142" t="n">
        <v>203.71</v>
      </c>
    </row>
    <row r="11352" customFormat="false" ht="12.75" hidden="false" customHeight="false" outlineLevel="0" collapsed="false">
      <c r="A11352" s="142" t="s">
        <v>22177</v>
      </c>
      <c r="B11352" s="663" t="str">
        <f aca="false">C11352&amp;D11352&amp;E11352&amp;F11352&amp;G11352&amp;H11352</f>
        <v>REVESTIMENTO COM PASTILHA DE PORCELANA,COM MEDIDAS EM TORNODE (5X10)CM,PLACAS DE (30X30)CM,CORES ECONOMICAS(BRANCO,BEGE,CINZA,AZUL,VERDE,MARROM E PRETO),ASSENTES COM ARGAMASSA COLANTE,REJUNTAMENTO COM ARGAMASSA INDUSTRIALIZADA,INCLUSIVE CHAPISCO E EMBOCO NO TRACO 1:6</v>
      </c>
      <c r="C11352" s="142" t="s">
        <v>22164</v>
      </c>
      <c r="D11352" s="142" t="s">
        <v>22178</v>
      </c>
      <c r="E11352" s="142" t="s">
        <v>22179</v>
      </c>
      <c r="F11352" s="142" t="s">
        <v>22180</v>
      </c>
      <c r="G11352" s="142" t="s">
        <v>22181</v>
      </c>
      <c r="I11352" s="142" t="s">
        <v>1696</v>
      </c>
      <c r="J11352" s="142" t="n">
        <v>124.2</v>
      </c>
    </row>
    <row r="11353" customFormat="false" ht="12.75" hidden="false" customHeight="false" outlineLevel="0" collapsed="false">
      <c r="A11353" s="142" t="s">
        <v>22182</v>
      </c>
      <c r="B11353" s="663" t="str">
        <f aca="false">C11353&amp;D11353&amp;E11353&amp;F11353&amp;G11353&amp;H11353</f>
        <v>REVESTIMENTO COM PASTILHA DE PORCELANA,COM MEDIDAS EM TORNODE (5X10)CM,PLACAS DE (30X30)CM,CORES ECONOMICAS(BRANCO,BEGE,CINZA,AZUL,VERDE,MARROM E PRETO),ASSENTES COM ARGAMASSA COLANTE,REJUNTAMENTO COM ARGAMASSA INDUSTRIALIZADA,INCLUSIVE CHAPISCO E EMBOCO NO TRACO 1:6</v>
      </c>
      <c r="C11353" s="142" t="s">
        <v>22164</v>
      </c>
      <c r="D11353" s="142" t="s">
        <v>22178</v>
      </c>
      <c r="E11353" s="142" t="s">
        <v>22179</v>
      </c>
      <c r="F11353" s="142" t="s">
        <v>22180</v>
      </c>
      <c r="G11353" s="142" t="s">
        <v>22181</v>
      </c>
      <c r="I11353" s="142" t="s">
        <v>1696</v>
      </c>
      <c r="J11353" s="142" t="n">
        <v>117.22</v>
      </c>
    </row>
    <row r="11354" customFormat="false" ht="12.75" hidden="false" customHeight="false" outlineLevel="0" collapsed="false">
      <c r="A11354" s="142" t="s">
        <v>22183</v>
      </c>
      <c r="B11354" s="663" t="str">
        <f aca="false">C11354&amp;D11354&amp;E11354&amp;F11354&amp;G11354&amp;H11354</f>
        <v>REVESTIMENTO DE PAREDES COM PASTILHA CERAMICA,COM MEDIDAS EM TORNO DE (7,5X7,5)CM,ASSENTE CONFORME ITEM 13.025.0016</v>
      </c>
      <c r="C11354" s="142" t="s">
        <v>22184</v>
      </c>
      <c r="D11354" s="142" t="s">
        <v>22185</v>
      </c>
      <c r="I11354" s="142" t="s">
        <v>1696</v>
      </c>
      <c r="J11354" s="142" t="n">
        <v>137.83</v>
      </c>
    </row>
    <row r="11355" customFormat="false" ht="12.75" hidden="false" customHeight="false" outlineLevel="0" collapsed="false">
      <c r="A11355" s="142" t="s">
        <v>22186</v>
      </c>
      <c r="B11355" s="663" t="str">
        <f aca="false">C11355&amp;D11355&amp;E11355&amp;F11355&amp;G11355&amp;H11355</f>
        <v>REVESTIMENTO DE PAREDES COM PASTILHA CERAMICA,COM MEDIDAS EM TORNO DE (7,5X7,5)CM,ASSENTE CONFORME ITEM 13.025.0016</v>
      </c>
      <c r="C11355" s="142" t="s">
        <v>22184</v>
      </c>
      <c r="D11355" s="142" t="s">
        <v>22185</v>
      </c>
      <c r="I11355" s="142" t="s">
        <v>1696</v>
      </c>
      <c r="J11355" s="142" t="n">
        <v>127.63</v>
      </c>
    </row>
    <row r="11356" customFormat="false" ht="12.75" hidden="false" customHeight="false" outlineLevel="0" collapsed="false">
      <c r="A11356" s="142" t="s">
        <v>22187</v>
      </c>
      <c r="B11356" s="663" t="str">
        <f aca="false">C11356&amp;D11356&amp;E11356&amp;F11356&amp;G11356&amp;H11356</f>
        <v>REVESTIMENTO DE PAREDES COM PASTILHA CERAMICA,COM MEDIDAS EM TORNO DE (7,5X7,5)CM,ASSENTE CONFORME ITEM 13.025.0058</v>
      </c>
      <c r="C11356" s="142" t="s">
        <v>22184</v>
      </c>
      <c r="D11356" s="142" t="s">
        <v>22188</v>
      </c>
      <c r="I11356" s="142" t="s">
        <v>1696</v>
      </c>
      <c r="J11356" s="142" t="n">
        <v>124.77</v>
      </c>
    </row>
    <row r="11357" customFormat="false" ht="12.75" hidden="false" customHeight="false" outlineLevel="0" collapsed="false">
      <c r="A11357" s="142" t="s">
        <v>22189</v>
      </c>
      <c r="B11357" s="663" t="str">
        <f aca="false">C11357&amp;D11357&amp;E11357&amp;F11357&amp;G11357&amp;H11357</f>
        <v>REVESTIMENTO DE PAREDES COM PASTILHA CERAMICA,COM MEDIDAS EM TORNO DE (7,5X7,5)CM,ASSENTE CONFORME ITEM 13.025.0058</v>
      </c>
      <c r="C11357" s="142" t="s">
        <v>22184</v>
      </c>
      <c r="D11357" s="142" t="s">
        <v>22188</v>
      </c>
      <c r="I11357" s="142" t="s">
        <v>1696</v>
      </c>
      <c r="J11357" s="142" t="n">
        <v>117.53</v>
      </c>
    </row>
    <row r="11358" customFormat="false" ht="12.75" hidden="false" customHeight="false" outlineLevel="0" collapsed="false">
      <c r="A11358" s="142" t="s">
        <v>22190</v>
      </c>
      <c r="B11358" s="663" t="str">
        <f aca="false">C11358&amp;D11358&amp;E11358&amp;F11358&amp;G11358&amp;H11358</f>
        <v>REVESTIMENTO DE PAREDES COM PASTILHA CERAMICA,COM MEDIDAS EM TORNO DE (7,5X7,5)CM,EXCLUSIVE CHAPISCO,EMBOCO,NATA DE CIMENTO OU ARGAMASSA COLANTE E REJUNTAMENTO.</v>
      </c>
      <c r="C11358" s="142" t="s">
        <v>22184</v>
      </c>
      <c r="D11358" s="142" t="s">
        <v>22191</v>
      </c>
      <c r="E11358" s="142" t="s">
        <v>22192</v>
      </c>
      <c r="I11358" s="142" t="s">
        <v>1696</v>
      </c>
      <c r="J11358" s="142" t="n">
        <v>95.87</v>
      </c>
    </row>
    <row r="11359" customFormat="false" ht="12.75" hidden="false" customHeight="false" outlineLevel="0" collapsed="false">
      <c r="A11359" s="142" t="s">
        <v>22193</v>
      </c>
      <c r="B11359" s="663" t="str">
        <f aca="false">C11359&amp;D11359&amp;E11359&amp;F11359&amp;G11359&amp;H11359</f>
        <v>REVESTIMENTO DE PAREDES COM PASTILHA CERAMICA,COM MEDIDAS EM TORNO DE (7,5X7,5)CM,EXCLUSIVE CHAPISCO,EMBOCO,NATA DE CIMENTO OU ARGAMASSA COLANTE E REJUNTAMENTO.</v>
      </c>
      <c r="C11359" s="142" t="s">
        <v>22184</v>
      </c>
      <c r="D11359" s="142" t="s">
        <v>22191</v>
      </c>
      <c r="E11359" s="142" t="s">
        <v>22192</v>
      </c>
      <c r="I11359" s="142" t="s">
        <v>1696</v>
      </c>
      <c r="J11359" s="142" t="n">
        <v>89.18</v>
      </c>
    </row>
    <row r="11360" customFormat="false" ht="12.75" hidden="false" customHeight="false" outlineLevel="0" collapsed="false">
      <c r="A11360" s="142" t="s">
        <v>22194</v>
      </c>
      <c r="B11360" s="663" t="str">
        <f aca="false">C11360&amp;D11360&amp;E11360&amp;F11360&amp;G11360&amp;H11360</f>
        <v>RECOMPOSICAO DE REVESTIMENTO DE PARADE EM PASTILHAS,AZULEJOS E CERAMICAS,EXCLUSIVE ESTAS,INCLUSIVE MAO-DE-OBRA TOTAL E MATERIAIS DE ASSENTAMENTO E REJUNTAMENTO COMO EM 13.025.0010E 13.024.0010</v>
      </c>
      <c r="C11360" s="142" t="s">
        <v>22195</v>
      </c>
      <c r="D11360" s="142" t="s">
        <v>22196</v>
      </c>
      <c r="E11360" s="142" t="s">
        <v>22197</v>
      </c>
      <c r="F11360" s="142" t="s">
        <v>22198</v>
      </c>
      <c r="I11360" s="142" t="s">
        <v>1696</v>
      </c>
      <c r="J11360" s="142" t="n">
        <v>76.2</v>
      </c>
    </row>
    <row r="11361" customFormat="false" ht="12.75" hidden="false" customHeight="false" outlineLevel="0" collapsed="false">
      <c r="A11361" s="142" t="s">
        <v>22199</v>
      </c>
      <c r="B11361" s="663" t="str">
        <f aca="false">C11361&amp;D11361&amp;E11361&amp;F11361&amp;G11361&amp;H11361</f>
        <v>RECOMPOSICAO DE REVESTIMENTO DE PARADE EM PASTILHAS,AZULEJOS E CERAMICAS,EXCLUSIVE ESTAS,INCLUSIVE MAO-DE-OBRA TOTAL E MATERIAIS DE ASSENTAMENTO E REJUNTAMENTO COMO EM 13.025.0010E 13.024.0010</v>
      </c>
      <c r="C11361" s="142" t="s">
        <v>22195</v>
      </c>
      <c r="D11361" s="142" t="s">
        <v>22196</v>
      </c>
      <c r="E11361" s="142" t="s">
        <v>22197</v>
      </c>
      <c r="F11361" s="142" t="s">
        <v>22198</v>
      </c>
      <c r="I11361" s="142" t="s">
        <v>1696</v>
      </c>
      <c r="J11361" s="142" t="n">
        <v>68.18</v>
      </c>
    </row>
    <row r="11362" customFormat="false" ht="12.75" hidden="false" customHeight="false" outlineLevel="0" collapsed="false">
      <c r="A11362" s="142" t="s">
        <v>22200</v>
      </c>
      <c r="B11362" s="663" t="str">
        <f aca="false">C11362&amp;D11362&amp;E11362&amp;F11362&amp;G11362&amp;H11362</f>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362" s="142" t="s">
        <v>22201</v>
      </c>
      <c r="D11362" s="142" t="s">
        <v>22202</v>
      </c>
      <c r="E11362" s="142" t="s">
        <v>22203</v>
      </c>
      <c r="F11362" s="142" t="s">
        <v>22204</v>
      </c>
      <c r="G11362" s="142" t="s">
        <v>22205</v>
      </c>
      <c r="H11362" s="142" t="s">
        <v>22206</v>
      </c>
      <c r="I11362" s="142" t="s">
        <v>1696</v>
      </c>
      <c r="J11362" s="142" t="n">
        <v>223.07</v>
      </c>
    </row>
    <row r="11363" customFormat="false" ht="12.75" hidden="false" customHeight="false" outlineLevel="0" collapsed="false">
      <c r="A11363" s="142" t="s">
        <v>22207</v>
      </c>
      <c r="B11363" s="663" t="str">
        <f aca="false">C11363&amp;D11363&amp;E11363&amp;F11363&amp;G11363&amp;H11363</f>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363" s="142" t="s">
        <v>22201</v>
      </c>
      <c r="D11363" s="142" t="s">
        <v>22202</v>
      </c>
      <c r="E11363" s="142" t="s">
        <v>22203</v>
      </c>
      <c r="F11363" s="142" t="s">
        <v>22204</v>
      </c>
      <c r="G11363" s="142" t="s">
        <v>22205</v>
      </c>
      <c r="H11363" s="142" t="s">
        <v>22206</v>
      </c>
      <c r="I11363" s="142" t="s">
        <v>1696</v>
      </c>
      <c r="J11363" s="142" t="n">
        <v>215.27</v>
      </c>
    </row>
    <row r="11364" customFormat="false" ht="12.75" hidden="false" customHeight="false" outlineLevel="0" collapsed="false">
      <c r="A11364" s="142" t="s">
        <v>22208</v>
      </c>
      <c r="B11364" s="663" t="str">
        <f aca="false">C11364&amp;D11364&amp;E11364&amp;F11364&amp;G11364&amp;H11364</f>
        <v>REVESTIMENTO COM PASTILHAS DE VIDRO,DIMENSOES DE 1 X 1CM ATE3 X 3CM,NAS CORES AZUL,VERDE,MARROM ROSADO,CARAMELO,BEGE,CINZA,PRETO,PEROLA,LILAS E BRANCO,EXCLUSIVE CHAPISCO,EMBOCO E REJUNTAMENTO</v>
      </c>
      <c r="C11364" s="142" t="s">
        <v>22201</v>
      </c>
      <c r="D11364" s="142" t="s">
        <v>22209</v>
      </c>
      <c r="E11364" s="142" t="s">
        <v>22210</v>
      </c>
      <c r="F11364" s="142" t="s">
        <v>22211</v>
      </c>
      <c r="I11364" s="142" t="s">
        <v>1696</v>
      </c>
      <c r="J11364" s="142" t="n">
        <v>180.63</v>
      </c>
    </row>
    <row r="11365" customFormat="false" ht="12.75" hidden="false" customHeight="false" outlineLevel="0" collapsed="false">
      <c r="A11365" s="142" t="s">
        <v>22212</v>
      </c>
      <c r="B11365" s="663" t="str">
        <f aca="false">C11365&amp;D11365&amp;E11365&amp;F11365&amp;G11365&amp;H11365</f>
        <v>REVESTIMENTO COM PASTILHAS DE VIDRO,DIMENSOES DE 1 X 1CM ATE3 X 3CM,NAS CORES AZUL,VERDE,MARROM ROSADO,CARAMELO,BEGE,CINZA,PRETO,PEROLA,LILAS E BRANCO,EXCLUSIVE CHAPISCO,EMBOCO E REJUNTAMENTO</v>
      </c>
      <c r="C11365" s="142" t="s">
        <v>22201</v>
      </c>
      <c r="D11365" s="142" t="s">
        <v>22209</v>
      </c>
      <c r="E11365" s="142" t="s">
        <v>22210</v>
      </c>
      <c r="F11365" s="142" t="s">
        <v>22211</v>
      </c>
      <c r="I11365" s="142" t="s">
        <v>1696</v>
      </c>
      <c r="J11365" s="142" t="n">
        <v>176.34</v>
      </c>
    </row>
    <row r="11366" customFormat="false" ht="12.75" hidden="false" customHeight="false" outlineLevel="0" collapsed="false">
      <c r="A11366" s="142" t="s">
        <v>22213</v>
      </c>
      <c r="B11366" s="663" t="str">
        <f aca="false">C11366&amp;D11366&amp;E11366&amp;F11366&amp;G11366&amp;H11366</f>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366" s="142" t="s">
        <v>22214</v>
      </c>
      <c r="D11366" s="142" t="s">
        <v>22215</v>
      </c>
      <c r="E11366" s="142" t="s">
        <v>22216</v>
      </c>
      <c r="F11366" s="142" t="s">
        <v>22217</v>
      </c>
      <c r="G11366" s="142" t="s">
        <v>22218</v>
      </c>
      <c r="I11366" s="142" t="s">
        <v>1696</v>
      </c>
      <c r="J11366" s="142" t="n">
        <v>230.67</v>
      </c>
    </row>
    <row r="11367" customFormat="false" ht="12.75" hidden="false" customHeight="false" outlineLevel="0" collapsed="false">
      <c r="A11367" s="142" t="s">
        <v>22219</v>
      </c>
      <c r="B11367" s="663" t="str">
        <f aca="false">C11367&amp;D11367&amp;E11367&amp;F11367&amp;G11367&amp;H11367</f>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367" s="142" t="s">
        <v>22214</v>
      </c>
      <c r="D11367" s="142" t="s">
        <v>22215</v>
      </c>
      <c r="E11367" s="142" t="s">
        <v>22216</v>
      </c>
      <c r="F11367" s="142" t="s">
        <v>22217</v>
      </c>
      <c r="G11367" s="142" t="s">
        <v>22218</v>
      </c>
      <c r="I11367" s="142" t="s">
        <v>1696</v>
      </c>
      <c r="J11367" s="142" t="n">
        <v>222.87</v>
      </c>
    </row>
    <row r="11368" customFormat="false" ht="12.75" hidden="false" customHeight="false" outlineLevel="0" collapsed="false">
      <c r="A11368" s="142" t="s">
        <v>22220</v>
      </c>
      <c r="B11368" s="663" t="str">
        <f aca="false">C11368&amp;D11368&amp;E11368&amp;F11368&amp;G11368&amp;H11368</f>
        <v>REVESTIMENTO COM PASTILHAS DE VIDRO CRISTAL OU COM RESINA,DIMENSOES DE 2 X 2CM ATE 3 X 3CM, NAS CORES VERMELHA,LARANJA EAMARELA,EXCLUSIVE CHAPISCO,EMBOCO E REJUNTAMENTO</v>
      </c>
      <c r="C11368" s="142" t="s">
        <v>22214</v>
      </c>
      <c r="D11368" s="142" t="s">
        <v>22221</v>
      </c>
      <c r="E11368" s="142" t="s">
        <v>22222</v>
      </c>
      <c r="I11368" s="142" t="s">
        <v>1696</v>
      </c>
      <c r="J11368" s="142" t="n">
        <v>188.23</v>
      </c>
    </row>
    <row r="11369" customFormat="false" ht="12.75" hidden="false" customHeight="false" outlineLevel="0" collapsed="false">
      <c r="A11369" s="142" t="s">
        <v>22223</v>
      </c>
      <c r="B11369" s="663" t="str">
        <f aca="false">C11369&amp;D11369&amp;E11369&amp;F11369&amp;G11369&amp;H11369</f>
        <v>REVESTIMENTO COM PASTILHAS DE VIDRO CRISTAL OU COM RESINA,DIMENSOES DE 2 X 2CM ATE 3 X 3CM, NAS CORES VERMELHA,LARANJA EAMARELA,EXCLUSIVE CHAPISCO,EMBOCO E REJUNTAMENTO</v>
      </c>
      <c r="C11369" s="142" t="s">
        <v>22214</v>
      </c>
      <c r="D11369" s="142" t="s">
        <v>22221</v>
      </c>
      <c r="E11369" s="142" t="s">
        <v>22222</v>
      </c>
      <c r="I11369" s="142" t="s">
        <v>1696</v>
      </c>
      <c r="J11369" s="142" t="n">
        <v>183.94</v>
      </c>
    </row>
    <row r="11370" customFormat="false" ht="12.75" hidden="false" customHeight="false" outlineLevel="0" collapsed="false">
      <c r="A11370" s="142" t="s">
        <v>22224</v>
      </c>
      <c r="B11370" s="663" t="str">
        <f aca="false">C11370&amp;D11370&amp;E11370&amp;F11370&amp;G11370&amp;H11370</f>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370" s="142" t="s">
        <v>22214</v>
      </c>
      <c r="D11370" s="142" t="s">
        <v>22225</v>
      </c>
      <c r="E11370" s="142" t="s">
        <v>22226</v>
      </c>
      <c r="F11370" s="142" t="s">
        <v>22227</v>
      </c>
      <c r="G11370" s="142" t="s">
        <v>22218</v>
      </c>
      <c r="I11370" s="142" t="s">
        <v>1696</v>
      </c>
      <c r="J11370" s="142" t="n">
        <v>187.99</v>
      </c>
    </row>
    <row r="11371" customFormat="false" ht="12.75" hidden="false" customHeight="false" outlineLevel="0" collapsed="false">
      <c r="A11371" s="142" t="s">
        <v>22228</v>
      </c>
      <c r="B11371" s="663" t="str">
        <f aca="false">C11371&amp;D11371&amp;E11371&amp;F11371&amp;G11371&amp;H11371</f>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371" s="142" t="s">
        <v>22214</v>
      </c>
      <c r="D11371" s="142" t="s">
        <v>22225</v>
      </c>
      <c r="E11371" s="142" t="s">
        <v>22226</v>
      </c>
      <c r="F11371" s="142" t="s">
        <v>22227</v>
      </c>
      <c r="G11371" s="142" t="s">
        <v>22218</v>
      </c>
      <c r="I11371" s="142" t="s">
        <v>1696</v>
      </c>
      <c r="J11371" s="142" t="n">
        <v>180.19</v>
      </c>
    </row>
    <row r="11372" customFormat="false" ht="12.75" hidden="false" customHeight="false" outlineLevel="0" collapsed="false">
      <c r="A11372" s="142" t="s">
        <v>22229</v>
      </c>
      <c r="B11372" s="663" t="str">
        <f aca="false">C11372&amp;D11372&amp;E11372&amp;F11372&amp;G11372&amp;H11372</f>
        <v>REVESTIMENTO COM PASTILHAS DE VIDRO CRISTAL OU COM RESINA,DIMENSOES DE 2 X 2CM ATE 3 X 3CM,NAS CORES AZUL,VERDE,PRETO EBRANCO,EXCLUSIVE CHAPISCO,EMBOCO E REJUNTAMENTO</v>
      </c>
      <c r="C11372" s="142" t="s">
        <v>22214</v>
      </c>
      <c r="D11372" s="142" t="s">
        <v>22225</v>
      </c>
      <c r="E11372" s="142" t="s">
        <v>22230</v>
      </c>
      <c r="I11372" s="142" t="s">
        <v>1696</v>
      </c>
      <c r="J11372" s="142" t="n">
        <v>145.55</v>
      </c>
    </row>
    <row r="11373" customFormat="false" ht="12.75" hidden="false" customHeight="false" outlineLevel="0" collapsed="false">
      <c r="A11373" s="142" t="s">
        <v>22231</v>
      </c>
      <c r="B11373" s="663" t="str">
        <f aca="false">C11373&amp;D11373&amp;E11373&amp;F11373&amp;G11373&amp;H11373</f>
        <v>REVESTIMENTO COM PASTILHAS DE VIDRO CRISTAL OU COM RESINA,DIMENSOES DE 2 X 2CM ATE 3 X 3CM,NAS CORES AZUL,VERDE,PRETO EBRANCO,EXCLUSIVE CHAPISCO,EMBOCO E REJUNTAMENTO</v>
      </c>
      <c r="C11373" s="142" t="s">
        <v>22214</v>
      </c>
      <c r="D11373" s="142" t="s">
        <v>22225</v>
      </c>
      <c r="E11373" s="142" t="s">
        <v>22230</v>
      </c>
      <c r="I11373" s="142" t="s">
        <v>1696</v>
      </c>
      <c r="J11373" s="142" t="n">
        <v>141.26</v>
      </c>
    </row>
    <row r="11374" customFormat="false" ht="12.75" hidden="false" customHeight="false" outlineLevel="0" collapsed="false">
      <c r="A11374" s="142" t="s">
        <v>22232</v>
      </c>
      <c r="B11374" s="663" t="str">
        <f aca="false">C11374&amp;D11374&amp;E11374&amp;F11374&amp;G11374&amp;H11374</f>
        <v>REVESTIMENTO COM PASTILHAS DE VIDRO CRISTAL OU COM RESINA,MEDINDO 5 X 5CM,NAS CORES AZUL E BRANCO,INCLUSIVE CHAPISCO DECIMENTO E AREIA,NO TRACO 1:3,EMBOCO COM ARGAMASSA DE CIMENTO,SAIBRO E AREIA,NO TRACO 1:3:3,ASSENTES E REJUNTADAS COM PASTA DE CIMENTO BRANCO</v>
      </c>
      <c r="C11374" s="142" t="s">
        <v>22233</v>
      </c>
      <c r="D11374" s="142" t="s">
        <v>22234</v>
      </c>
      <c r="E11374" s="142" t="s">
        <v>22235</v>
      </c>
      <c r="F11374" s="142" t="s">
        <v>22236</v>
      </c>
      <c r="G11374" s="142" t="s">
        <v>22237</v>
      </c>
      <c r="I11374" s="142" t="s">
        <v>1696</v>
      </c>
      <c r="J11374" s="142" t="n">
        <v>287.69</v>
      </c>
    </row>
    <row r="11375" customFormat="false" ht="12.75" hidden="false" customHeight="false" outlineLevel="0" collapsed="false">
      <c r="A11375" s="142" t="s">
        <v>22238</v>
      </c>
      <c r="B11375" s="663" t="str">
        <f aca="false">C11375&amp;D11375&amp;E11375&amp;F11375&amp;G11375&amp;H11375</f>
        <v>REVESTIMENTO COM PASTILHAS DE VIDRO CRISTAL OU COM RESINA,MEDINDO 5 X 5CM,NAS CORES AZUL E BRANCO,INCLUSIVE CHAPISCO DECIMENTO E AREIA,NO TRACO 1:3,EMBOCO COM ARGAMASSA DE CIMENTO,SAIBRO E AREIA,NO TRACO 1:3:3,ASSENTES E REJUNTADAS COM PASTA DE CIMENTO BRANCO</v>
      </c>
      <c r="C11375" s="142" t="s">
        <v>22233</v>
      </c>
      <c r="D11375" s="142" t="s">
        <v>22234</v>
      </c>
      <c r="E11375" s="142" t="s">
        <v>22235</v>
      </c>
      <c r="F11375" s="142" t="s">
        <v>22236</v>
      </c>
      <c r="G11375" s="142" t="s">
        <v>22237</v>
      </c>
      <c r="I11375" s="142" t="s">
        <v>1696</v>
      </c>
      <c r="J11375" s="142" t="n">
        <v>279.88</v>
      </c>
    </row>
    <row r="11376" customFormat="false" ht="12.75" hidden="false" customHeight="false" outlineLevel="0" collapsed="false">
      <c r="A11376" s="142" t="s">
        <v>22239</v>
      </c>
      <c r="B11376" s="663" t="str">
        <f aca="false">C11376&amp;D11376&amp;E11376&amp;F11376&amp;G11376&amp;H11376</f>
        <v>REVESTIMENTO COM PASTILHAS DE VIDRO CRISTAL OU COM RESINA,MEDINDO 5 X 5CM, NAS CORES AZUL E BRANCO,EXCLUSIVE CHAPISCO,EMBOCO E REJUNTAMENTO</v>
      </c>
      <c r="C11376" s="142" t="s">
        <v>22233</v>
      </c>
      <c r="D11376" s="142" t="s">
        <v>22240</v>
      </c>
      <c r="E11376" s="142" t="s">
        <v>22241</v>
      </c>
      <c r="I11376" s="142" t="s">
        <v>1696</v>
      </c>
      <c r="J11376" s="142" t="n">
        <v>245.24</v>
      </c>
    </row>
    <row r="11377" customFormat="false" ht="12.75" hidden="false" customHeight="false" outlineLevel="0" collapsed="false">
      <c r="A11377" s="142" t="s">
        <v>22242</v>
      </c>
      <c r="B11377" s="663" t="str">
        <f aca="false">C11377&amp;D11377&amp;E11377&amp;F11377&amp;G11377&amp;H11377</f>
        <v>REVESTIMENTO COM PASTILHAS DE VIDRO CRISTAL OU COM RESINA,MEDINDO 5 X 5CM, NAS CORES AZUL E BRANCO,EXCLUSIVE CHAPISCO,EMBOCO E REJUNTAMENTO</v>
      </c>
      <c r="C11377" s="142" t="s">
        <v>22233</v>
      </c>
      <c r="D11377" s="142" t="s">
        <v>22240</v>
      </c>
      <c r="E11377" s="142" t="s">
        <v>22241</v>
      </c>
      <c r="I11377" s="142" t="s">
        <v>1696</v>
      </c>
      <c r="J11377" s="142" t="n">
        <v>240.96</v>
      </c>
    </row>
    <row r="11378" customFormat="false" ht="12.75" hidden="false" customHeight="false" outlineLevel="0" collapsed="false">
      <c r="A11378" s="142" t="s">
        <v>22243</v>
      </c>
      <c r="B11378" s="663" t="str">
        <f aca="false">C11378&amp;D11378&amp;E11378&amp;F11378&amp;G11378&amp;H11378</f>
        <v>ASSENTAMENTO DE AZULEJOS,PASTILHAS OU LADRILHOS EM PAREDES,EXCLUSIVE ESTES,COM NATA DE CIMENTO COMUM,SOBRE EMBOCO EXISTENTE,INCLUSIVE REJUNTAMENTO COM PASTA DE CIMENTO BRANCO</v>
      </c>
      <c r="C11378" s="142" t="s">
        <v>22244</v>
      </c>
      <c r="D11378" s="142" t="s">
        <v>22245</v>
      </c>
      <c r="E11378" s="142" t="s">
        <v>22246</v>
      </c>
      <c r="I11378" s="142" t="s">
        <v>1696</v>
      </c>
      <c r="J11378" s="142" t="n">
        <v>42.53</v>
      </c>
    </row>
    <row r="11379" customFormat="false" ht="12.75" hidden="false" customHeight="false" outlineLevel="0" collapsed="false">
      <c r="A11379" s="142" t="s">
        <v>22247</v>
      </c>
      <c r="B11379" s="663" t="str">
        <f aca="false">C11379&amp;D11379&amp;E11379&amp;F11379&amp;G11379&amp;H11379</f>
        <v>ASSENTAMENTO DE AZULEJOS,PASTILHAS OU LADRILHOS EM PAREDES,EXCLUSIVE ESTES,COM NATA DE CIMENTO COMUM,SOBRE EMBOCO EXISTENTE,INCLUSIVE REJUNTAMENTO COM PASTA DE CIMENTO BRANCO</v>
      </c>
      <c r="C11379" s="142" t="s">
        <v>22244</v>
      </c>
      <c r="D11379" s="142" t="s">
        <v>22245</v>
      </c>
      <c r="E11379" s="142" t="s">
        <v>22246</v>
      </c>
      <c r="I11379" s="142" t="s">
        <v>1696</v>
      </c>
      <c r="J11379" s="142" t="n">
        <v>37.12</v>
      </c>
    </row>
    <row r="11380" customFormat="false" ht="12.75" hidden="false" customHeight="false" outlineLevel="0" collapsed="false">
      <c r="A11380" s="142" t="s">
        <v>22248</v>
      </c>
      <c r="B11380" s="663" t="str">
        <f aca="false">C11380&amp;D11380&amp;E11380&amp;F11380&amp;G11380&amp;H11380</f>
        <v>ASSENTAMENTO DE AZULEJOS,PASTILHAS OU LADRILHOS,EM PAREDES,EXCLUSIVE ESTES,CONSTANDO DE CHAPISCO DE CIMENTO E AREIA,NO TRACO 1:3,EMBOCO DE ARGAMASSA DE CIMENTO,SAIBRO E AREIA,NO TRACO 1:3:3,NATA DE CIMENTO COMUM E REJUNTAMENTO COM PASTA DECIMENTO BRANCO</v>
      </c>
      <c r="C11380" s="142" t="s">
        <v>22249</v>
      </c>
      <c r="D11380" s="142" t="s">
        <v>22250</v>
      </c>
      <c r="E11380" s="142" t="s">
        <v>22251</v>
      </c>
      <c r="F11380" s="142" t="s">
        <v>22252</v>
      </c>
      <c r="G11380" s="142" t="s">
        <v>22206</v>
      </c>
      <c r="I11380" s="142" t="s">
        <v>1696</v>
      </c>
      <c r="J11380" s="142" t="n">
        <v>78.34</v>
      </c>
    </row>
    <row r="11381" customFormat="false" ht="12.75" hidden="false" customHeight="false" outlineLevel="0" collapsed="false">
      <c r="A11381" s="142" t="s">
        <v>22253</v>
      </c>
      <c r="B11381" s="663" t="str">
        <f aca="false">C11381&amp;D11381&amp;E11381&amp;F11381&amp;G11381&amp;H11381</f>
        <v>ASSENTAMENTO DE AZULEJOS,PASTILHAS OU LADRILHOS,EM PAREDES,EXCLUSIVE ESTES,CONSTANDO DE CHAPISCO DE CIMENTO E AREIA,NO TRACO 1:3,EMBOCO DE ARGAMASSA DE CIMENTO,SAIBRO E AREIA,NO TRACO 1:3:3,NATA DE CIMENTO COMUM E REJUNTAMENTO COM PASTA DECIMENTO BRANCO</v>
      </c>
      <c r="C11381" s="142" t="s">
        <v>22249</v>
      </c>
      <c r="D11381" s="142" t="s">
        <v>22250</v>
      </c>
      <c r="E11381" s="142" t="s">
        <v>22251</v>
      </c>
      <c r="F11381" s="142" t="s">
        <v>22252</v>
      </c>
      <c r="G11381" s="142" t="s">
        <v>22206</v>
      </c>
      <c r="I11381" s="142" t="s">
        <v>1696</v>
      </c>
      <c r="J11381" s="142" t="n">
        <v>69.47</v>
      </c>
    </row>
    <row r="11382" customFormat="false" ht="12.75" hidden="false" customHeight="false" outlineLevel="0" collapsed="false">
      <c r="A11382" s="142" t="s">
        <v>22254</v>
      </c>
      <c r="B11382" s="663" t="str">
        <f aca="false">C11382&amp;D11382&amp;E11382&amp;F11382&amp;G11382&amp;H11382</f>
        <v>ASSENTAMENTO DE AZULEJOS,PASTILHAS OU LADRILHOS,EM PAREDES,EXCLUSIVE ESTES,CONSTANDO DE CHAPISCO DE CIMENTO E AREIA,NO TRACO 1:3,EMBOCO DE ARGAMASSA DE CIMENTO,SAIBRO E AREIA,NO TRACO 1:3:3,NATA DE CIMENTO COMUM E REJUNTAMENTO COM PASTA DECIMENTO BRANCO E CORANTE</v>
      </c>
      <c r="C11382" s="142" t="s">
        <v>22249</v>
      </c>
      <c r="D11382" s="142" t="s">
        <v>22250</v>
      </c>
      <c r="E11382" s="142" t="s">
        <v>22251</v>
      </c>
      <c r="F11382" s="142" t="s">
        <v>22252</v>
      </c>
      <c r="G11382" s="142" t="s">
        <v>22255</v>
      </c>
      <c r="I11382" s="142" t="s">
        <v>1696</v>
      </c>
      <c r="J11382" s="142" t="n">
        <v>82.14</v>
      </c>
    </row>
    <row r="11383" customFormat="false" ht="12.75" hidden="false" customHeight="false" outlineLevel="0" collapsed="false">
      <c r="A11383" s="142" t="s">
        <v>22256</v>
      </c>
      <c r="B11383" s="663" t="str">
        <f aca="false">C11383&amp;D11383&amp;E11383&amp;F11383&amp;G11383&amp;H11383</f>
        <v>ASSENTAMENTO DE AZULEJOS,PASTILHAS OU LADRILHOS,EM PAREDES,EXCLUSIVE ESTES,CONSTANDO DE CHAPISCO DE CIMENTO E AREIA,NO TRACO 1:3,EMBOCO DE ARGAMASSA DE CIMENTO,SAIBRO E AREIA,NO TRACO 1:3:3,NATA DE CIMENTO COMUM E REJUNTAMENTO COM PASTA DECIMENTO BRANCO E CORANTE</v>
      </c>
      <c r="C11383" s="142" t="s">
        <v>22249</v>
      </c>
      <c r="D11383" s="142" t="s">
        <v>22250</v>
      </c>
      <c r="E11383" s="142" t="s">
        <v>22251</v>
      </c>
      <c r="F11383" s="142" t="s">
        <v>22252</v>
      </c>
      <c r="G11383" s="142" t="s">
        <v>22255</v>
      </c>
      <c r="I11383" s="142" t="s">
        <v>1696</v>
      </c>
      <c r="J11383" s="142" t="n">
        <v>73.27</v>
      </c>
    </row>
    <row r="11384" customFormat="false" ht="12.75" hidden="false" customHeight="false" outlineLevel="0" collapsed="false">
      <c r="A11384" s="142" t="s">
        <v>22257</v>
      </c>
      <c r="B11384" s="663" t="str">
        <f aca="false">C11384&amp;D11384&amp;E11384&amp;F11384&amp;G11384&amp;H11384</f>
        <v>REJUNTAMENTO DE AZULEJOS,PASTILHAS OU LADRILHOS,EM PAREDES,COM PASTA DE CIMENTO BRANCO</v>
      </c>
      <c r="C11384" s="142" t="s">
        <v>22258</v>
      </c>
      <c r="D11384" s="142" t="s">
        <v>22259</v>
      </c>
      <c r="I11384" s="142" t="s">
        <v>1696</v>
      </c>
      <c r="J11384" s="142" t="n">
        <v>2.3</v>
      </c>
    </row>
    <row r="11385" customFormat="false" ht="12.75" hidden="false" customHeight="false" outlineLevel="0" collapsed="false">
      <c r="A11385" s="142" t="s">
        <v>22260</v>
      </c>
      <c r="B11385" s="663" t="str">
        <f aca="false">C11385&amp;D11385&amp;E11385&amp;F11385&amp;G11385&amp;H11385</f>
        <v>REJUNTAMENTO DE AZULEJOS,PASTILHAS OU LADRILHOS,EM PAREDES,COM PASTA DE CIMENTO BRANCO</v>
      </c>
      <c r="C11385" s="142" t="s">
        <v>22258</v>
      </c>
      <c r="D11385" s="142" t="s">
        <v>22259</v>
      </c>
      <c r="I11385" s="142" t="s">
        <v>1696</v>
      </c>
      <c r="J11385" s="142" t="n">
        <v>2.01</v>
      </c>
    </row>
    <row r="11386" customFormat="false" ht="12.75" hidden="false" customHeight="false" outlineLevel="0" collapsed="false">
      <c r="A11386" s="142" t="s">
        <v>22261</v>
      </c>
      <c r="B11386" s="663" t="str">
        <f aca="false">C11386&amp;D11386&amp;E11386&amp;F11386&amp;G11386&amp;H11386</f>
        <v>ASSENTAMENTO DE AZULEJOS,PASTILHAS OU LADRILHOS,EM PAREDES,EXCLUSIVE ESTES,COM EMBOCO(PRONTO)EM MASSA UNICA DE CIMENTO EAREIA TERMOTRATADA,ARGAMASSA COLANTE E REJUNTAMENTO COM ARGAMASSA INDUSTRIALIZADA,EXCLUSIVE CHAPISCO</v>
      </c>
      <c r="C11386" s="142" t="s">
        <v>22249</v>
      </c>
      <c r="D11386" s="142" t="s">
        <v>22262</v>
      </c>
      <c r="E11386" s="142" t="s">
        <v>22263</v>
      </c>
      <c r="F11386" s="142" t="s">
        <v>22264</v>
      </c>
      <c r="I11386" s="142" t="s">
        <v>1696</v>
      </c>
      <c r="J11386" s="142" t="n">
        <v>63.43</v>
      </c>
    </row>
    <row r="11387" customFormat="false" ht="12.75" hidden="false" customHeight="false" outlineLevel="0" collapsed="false">
      <c r="A11387" s="142" t="s">
        <v>22265</v>
      </c>
      <c r="B11387" s="663" t="str">
        <f aca="false">C11387&amp;D11387&amp;E11387&amp;F11387&amp;G11387&amp;H11387</f>
        <v>ASSENTAMENTO DE AZULEJOS,PASTILHAS OU LADRILHOS,EM PAREDES,EXCLUSIVE ESTES,COM EMBOCO(PRONTO)EM MASSA UNICA DE CIMENTO EAREIA TERMOTRATADA,ARGAMASSA COLANTE E REJUNTAMENTO COM ARGAMASSA INDUSTRIALIZADA,EXCLUSIVE CHAPISCO</v>
      </c>
      <c r="C11387" s="142" t="s">
        <v>22249</v>
      </c>
      <c r="D11387" s="142" t="s">
        <v>22262</v>
      </c>
      <c r="E11387" s="142" t="s">
        <v>22263</v>
      </c>
      <c r="F11387" s="142" t="s">
        <v>22264</v>
      </c>
      <c r="I11387" s="142" t="s">
        <v>1696</v>
      </c>
      <c r="J11387" s="142" t="n">
        <v>58.07</v>
      </c>
    </row>
    <row r="11388" customFormat="false" ht="12.75" hidden="false" customHeight="false" outlineLevel="0" collapsed="false">
      <c r="A11388" s="142" t="s">
        <v>22266</v>
      </c>
      <c r="B11388" s="663" t="str">
        <f aca="false">C11388&amp;D11388&amp;E11388&amp;F11388&amp;G11388&amp;H11388</f>
        <v>ASSENTAMENTO DE AZULEJOS,PASTILHAS OU LADRILHOS,EM PAREDES,EXCLUSIVE ESTES,COM EMBOCO(PRONTO)EM MASSA UNICA DE CIMENTO EAREIA TERMOTRATADA,ARGAMASSA COLANTE E REJUNTAMENTO COM ARGAMASSA INDUSTRIALIZADA,INCLUSIVE CHAPISCO DE CIMENTO E AREIA,NO TRACO 1:3</v>
      </c>
      <c r="C11388" s="142" t="s">
        <v>22249</v>
      </c>
      <c r="D11388" s="142" t="s">
        <v>22262</v>
      </c>
      <c r="E11388" s="142" t="s">
        <v>22263</v>
      </c>
      <c r="F11388" s="142" t="s">
        <v>22267</v>
      </c>
      <c r="G11388" s="142" t="s">
        <v>22268</v>
      </c>
      <c r="I11388" s="142" t="s">
        <v>1696</v>
      </c>
      <c r="J11388" s="142" t="n">
        <v>69.08</v>
      </c>
    </row>
    <row r="11389" customFormat="false" ht="12.75" hidden="false" customHeight="false" outlineLevel="0" collapsed="false">
      <c r="A11389" s="142" t="s">
        <v>22269</v>
      </c>
      <c r="B11389" s="663" t="str">
        <f aca="false">C11389&amp;D11389&amp;E11389&amp;F11389&amp;G11389&amp;H11389</f>
        <v>ASSENTAMENTO DE AZULEJOS,PASTILHAS OU LADRILHOS,EM PAREDES,EXCLUSIVE ESTES,COM EMBOCO(PRONTO)EM MASSA UNICA DE CIMENTO EAREIA TERMOTRATADA,ARGAMASSA COLANTE E REJUNTAMENTO COM ARGAMASSA INDUSTRIALIZADA,INCLUSIVE CHAPISCO DE CIMENTO E AREIA,NO TRACO 1:3</v>
      </c>
      <c r="C11389" s="142" t="s">
        <v>22249</v>
      </c>
      <c r="D11389" s="142" t="s">
        <v>22262</v>
      </c>
      <c r="E11389" s="142" t="s">
        <v>22263</v>
      </c>
      <c r="F11389" s="142" t="s">
        <v>22267</v>
      </c>
      <c r="G11389" s="142" t="s">
        <v>22268</v>
      </c>
      <c r="I11389" s="142" t="s">
        <v>1696</v>
      </c>
      <c r="J11389" s="142" t="n">
        <v>63.17</v>
      </c>
    </row>
    <row r="11390" customFormat="false" ht="12.75" hidden="false" customHeight="false" outlineLevel="0" collapsed="false">
      <c r="A11390" s="142" t="s">
        <v>22270</v>
      </c>
      <c r="B11390" s="663" t="str">
        <f aca="false">C11390&amp;D11390&amp;E11390&amp;F11390&amp;G11390&amp;H11390</f>
        <v>ASSENTAMENTO DE AZULEJOS,PASTILHAS OU LADRILHOS,EM PAREDES,EXCLUSIVE:AZULEJOS,PASTILHAS OU LADRILHOS,EMBOCO,CHAPISCO EREJUNTAMENTO</v>
      </c>
      <c r="C11390" s="142" t="s">
        <v>22249</v>
      </c>
      <c r="D11390" s="142" t="s">
        <v>22271</v>
      </c>
      <c r="E11390" s="142" t="s">
        <v>22272</v>
      </c>
      <c r="I11390" s="142" t="s">
        <v>1696</v>
      </c>
      <c r="J11390" s="142" t="n">
        <v>40.18</v>
      </c>
    </row>
    <row r="11391" customFormat="false" ht="12.75" hidden="false" customHeight="false" outlineLevel="0" collapsed="false">
      <c r="A11391" s="142" t="s">
        <v>22273</v>
      </c>
      <c r="B11391" s="663" t="str">
        <f aca="false">C11391&amp;D11391&amp;E11391&amp;F11391&amp;G11391&amp;H11391</f>
        <v>ASSENTAMENTO DE AZULEJOS,PASTILHAS OU LADRILHOS,EM PAREDES,EXCLUSIVE:AZULEJOS,PASTILHAS OU LADRILHOS,EMBOCO,CHAPISCO EREJUNTAMENTO</v>
      </c>
      <c r="C11391" s="142" t="s">
        <v>22249</v>
      </c>
      <c r="D11391" s="142" t="s">
        <v>22271</v>
      </c>
      <c r="E11391" s="142" t="s">
        <v>22272</v>
      </c>
      <c r="I11391" s="142" t="s">
        <v>1696</v>
      </c>
      <c r="J11391" s="142" t="n">
        <v>34.82</v>
      </c>
    </row>
    <row r="11392" customFormat="false" ht="12.75" hidden="false" customHeight="false" outlineLevel="0" collapsed="false">
      <c r="A11392" s="142" t="s">
        <v>22274</v>
      </c>
      <c r="B11392" s="663" t="str">
        <f aca="false">C11392&amp;D11392&amp;E11392&amp;F11392&amp;G11392&amp;H11392</f>
        <v>ASSENTAMENTO DE PEITORIL DE MARMORE,GRANITO OU AFINS,EXCLUSIVE ESTES,ATE 20CM DE LARGURA,ASSENTE CONFORME ITEM 13.345.0015</v>
      </c>
      <c r="C11392" s="142" t="s">
        <v>22275</v>
      </c>
      <c r="D11392" s="142" t="s">
        <v>22276</v>
      </c>
      <c r="E11392" s="668" t="s">
        <v>22277</v>
      </c>
      <c r="I11392" s="142" t="s">
        <v>130</v>
      </c>
      <c r="J11392" s="142" t="n">
        <v>40.32</v>
      </c>
    </row>
    <row r="11393" customFormat="false" ht="12.75" hidden="false" customHeight="false" outlineLevel="0" collapsed="false">
      <c r="A11393" s="142" t="s">
        <v>22278</v>
      </c>
      <c r="B11393" s="663" t="str">
        <f aca="false">C11393&amp;D11393&amp;E11393&amp;F11393&amp;G11393&amp;H11393</f>
        <v>ASSENTAMENTO DE PEITORIL DE MARMORE,GRANITO OU AFINS,EXCLUSIVE ESTES,ATE 20CM DE LARGURA,ASSENTE CONFORME ITEM 13.345.0015</v>
      </c>
      <c r="C11393" s="142" t="s">
        <v>22275</v>
      </c>
      <c r="D11393" s="142" t="s">
        <v>22276</v>
      </c>
      <c r="E11393" s="668" t="s">
        <v>22277</v>
      </c>
      <c r="I11393" s="142" t="s">
        <v>130</v>
      </c>
      <c r="J11393" s="142" t="n">
        <v>35.34</v>
      </c>
    </row>
    <row r="11394" customFormat="false" ht="12.75" hidden="false" customHeight="false" outlineLevel="0" collapsed="false">
      <c r="A11394" s="142" t="s">
        <v>22279</v>
      </c>
      <c r="B11394" s="663" t="str">
        <f aca="false">C11394&amp;D11394&amp;E11394&amp;F11394&amp;G11394&amp;H11394</f>
        <v>ASSENTAMENTO DE PEITORIL DE MARMORE, GRANITO OU AFINS, EXCLUSIVE ESTES, DE 20 A 30CM DE LARGURA, ASSENTE CONFORME  ITEM13.345.0015</v>
      </c>
      <c r="C11394" s="142" t="s">
        <v>22280</v>
      </c>
      <c r="D11394" s="142" t="s">
        <v>22281</v>
      </c>
      <c r="E11394" s="142" t="s">
        <v>22282</v>
      </c>
      <c r="I11394" s="142" t="s">
        <v>130</v>
      </c>
      <c r="J11394" s="142" t="n">
        <v>41.92</v>
      </c>
    </row>
    <row r="11395" customFormat="false" ht="12.75" hidden="false" customHeight="false" outlineLevel="0" collapsed="false">
      <c r="A11395" s="142" t="s">
        <v>22283</v>
      </c>
      <c r="B11395" s="663" t="str">
        <f aca="false">C11395&amp;D11395&amp;E11395&amp;F11395&amp;G11395&amp;H11395</f>
        <v>ASSENTAMENTO DE PEITORIL DE MARMORE, GRANITO OU AFINS, EXCLUSIVE ESTES, DE 20 A 30CM DE LARGURA, ASSENTE CONFORME  ITEM13.345.0015</v>
      </c>
      <c r="C11395" s="142" t="s">
        <v>22280</v>
      </c>
      <c r="D11395" s="142" t="s">
        <v>22281</v>
      </c>
      <c r="E11395" s="142" t="s">
        <v>22282</v>
      </c>
      <c r="I11395" s="142" t="s">
        <v>130</v>
      </c>
      <c r="J11395" s="142" t="n">
        <v>36.92</v>
      </c>
    </row>
    <row r="11396" customFormat="false" ht="12.75" hidden="false" customHeight="false" outlineLevel="0" collapsed="false">
      <c r="A11396" s="142" t="s">
        <v>22284</v>
      </c>
      <c r="B11396" s="663" t="str">
        <f aca="false">C11396&amp;D11396&amp;E11396&amp;F11396&amp;G11396&amp;H11396</f>
        <v>REVESTIMENTO COM NATA DE CIMENTO E ADESIVO APLICADO UNIFORMEMENTE SOBRE SUPERFICIE DE AZULEJO,PASTILHA OU CERAMICA,ALISADO A COLHER E LIXADO</v>
      </c>
      <c r="C11396" s="142" t="s">
        <v>22285</v>
      </c>
      <c r="D11396" s="142" t="s">
        <v>22286</v>
      </c>
      <c r="E11396" s="142" t="s">
        <v>22287</v>
      </c>
      <c r="I11396" s="142" t="s">
        <v>1696</v>
      </c>
      <c r="J11396" s="142" t="n">
        <v>22.87</v>
      </c>
    </row>
    <row r="11397" customFormat="false" ht="12.75" hidden="false" customHeight="false" outlineLevel="0" collapsed="false">
      <c r="A11397" s="142" t="s">
        <v>22288</v>
      </c>
      <c r="B11397" s="663" t="str">
        <f aca="false">C11397&amp;D11397&amp;E11397&amp;F11397&amp;G11397&amp;H11397</f>
        <v>REVESTIMENTO COM NATA DE CIMENTO E ADESIVO APLICADO UNIFORMEMENTE SOBRE SUPERFICIE DE AZULEJO,PASTILHA OU CERAMICA,ALISADO A COLHER E LIXADO</v>
      </c>
      <c r="C11397" s="142" t="s">
        <v>22285</v>
      </c>
      <c r="D11397" s="142" t="s">
        <v>22286</v>
      </c>
      <c r="E11397" s="142" t="s">
        <v>22287</v>
      </c>
      <c r="I11397" s="142" t="s">
        <v>1696</v>
      </c>
      <c r="J11397" s="142" t="n">
        <v>22.74</v>
      </c>
    </row>
    <row r="11398" customFormat="false" ht="12.75" hidden="false" customHeight="false" outlineLevel="0" collapsed="false">
      <c r="A11398" s="142" t="s">
        <v>22289</v>
      </c>
      <c r="B11398" s="663" t="str">
        <f aca="false">C11398&amp;D11398&amp;E11398&amp;F11398&amp;G11398&amp;H11398</f>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398" s="142" t="s">
        <v>22290</v>
      </c>
      <c r="D11398" s="142" t="s">
        <v>22291</v>
      </c>
      <c r="E11398" s="142" t="s">
        <v>22292</v>
      </c>
      <c r="F11398" s="142" t="s">
        <v>22293</v>
      </c>
      <c r="G11398" s="142" t="s">
        <v>22294</v>
      </c>
      <c r="H11398" s="142" t="s">
        <v>22295</v>
      </c>
      <c r="I11398" s="142" t="s">
        <v>1696</v>
      </c>
      <c r="J11398" s="142" t="n">
        <v>97.04</v>
      </c>
    </row>
    <row r="11399" customFormat="false" ht="12.75" hidden="false" customHeight="false" outlineLevel="0" collapsed="false">
      <c r="A11399" s="142" t="s">
        <v>22296</v>
      </c>
      <c r="B11399" s="663" t="str">
        <f aca="false">C11399&amp;D11399&amp;E11399&amp;F11399&amp;G11399&amp;H11399</f>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399" s="142" t="s">
        <v>22290</v>
      </c>
      <c r="D11399" s="142" t="s">
        <v>22291</v>
      </c>
      <c r="E11399" s="142" t="s">
        <v>22292</v>
      </c>
      <c r="F11399" s="142" t="s">
        <v>22293</v>
      </c>
      <c r="G11399" s="142" t="s">
        <v>22294</v>
      </c>
      <c r="H11399" s="142" t="s">
        <v>22295</v>
      </c>
      <c r="I11399" s="142" t="s">
        <v>1696</v>
      </c>
      <c r="J11399" s="142" t="n">
        <v>88.17</v>
      </c>
    </row>
    <row r="11400" customFormat="false" ht="12.75" hidden="false" customHeight="false" outlineLevel="0" collapsed="false">
      <c r="A11400" s="142" t="s">
        <v>22297</v>
      </c>
      <c r="B11400" s="663" t="str">
        <f aca="false">C11400&amp;D11400&amp;E11400&amp;F11400&amp;G11400&amp;H11400</f>
        <v>REVESTIMENTO DE PAREDES COM AZULEJO BRANCO 15X15CM,QUALIDADE EXTRA,ASSENTES COM NATA DE CIMENTO COMUM,TENDO JUNTAS CORRIDAS COM 2MM,REJUNTADAS COM PASTA DE CIMENTO BRANCO,EXCLUSIVE CHAPISCO E EMBOCO</v>
      </c>
      <c r="C11400" s="142" t="s">
        <v>22290</v>
      </c>
      <c r="D11400" s="142" t="s">
        <v>22291</v>
      </c>
      <c r="E11400" s="142" t="s">
        <v>22298</v>
      </c>
      <c r="F11400" s="142" t="s">
        <v>22299</v>
      </c>
      <c r="I11400" s="142" t="s">
        <v>1696</v>
      </c>
      <c r="J11400" s="142" t="n">
        <v>61.23</v>
      </c>
    </row>
    <row r="11401" customFormat="false" ht="12.75" hidden="false" customHeight="false" outlineLevel="0" collapsed="false">
      <c r="A11401" s="142" t="s">
        <v>22300</v>
      </c>
      <c r="B11401" s="663" t="str">
        <f aca="false">C11401&amp;D11401&amp;E11401&amp;F11401&amp;G11401&amp;H11401</f>
        <v>REVESTIMENTO DE PAREDES COM AZULEJO BRANCO 15X15CM,QUALIDADE EXTRA,ASSENTES COM NATA DE CIMENTO COMUM,TENDO JUNTAS CORRIDAS COM 2MM,REJUNTADAS COM PASTA DE CIMENTO BRANCO,EXCLUSIVE CHAPISCO E EMBOCO</v>
      </c>
      <c r="C11401" s="142" t="s">
        <v>22290</v>
      </c>
      <c r="D11401" s="142" t="s">
        <v>22291</v>
      </c>
      <c r="E11401" s="142" t="s">
        <v>22298</v>
      </c>
      <c r="F11401" s="142" t="s">
        <v>22299</v>
      </c>
      <c r="I11401" s="142" t="s">
        <v>1696</v>
      </c>
      <c r="J11401" s="142" t="n">
        <v>55.82</v>
      </c>
    </row>
    <row r="11402" customFormat="false" ht="12.75" hidden="false" customHeight="false" outlineLevel="0" collapsed="false">
      <c r="A11402" s="142" t="s">
        <v>22301</v>
      </c>
      <c r="B11402" s="663" t="str">
        <f aca="false">C11402&amp;D11402&amp;E11402&amp;F11402&amp;G11402&amp;H11402</f>
        <v>REVESTIMENTO DE PAREDES COM AZULEJO BRANCO 15X15CM,QUALIDADE EXTRA,ASSENTE CONFORME ITEM 13.025.0058</v>
      </c>
      <c r="C11402" s="142" t="s">
        <v>22290</v>
      </c>
      <c r="D11402" s="142" t="s">
        <v>22302</v>
      </c>
      <c r="I11402" s="142" t="s">
        <v>1696</v>
      </c>
      <c r="J11402" s="142" t="n">
        <v>87.78</v>
      </c>
    </row>
    <row r="11403" customFormat="false" ht="12.75" hidden="false" customHeight="false" outlineLevel="0" collapsed="false">
      <c r="A11403" s="142" t="s">
        <v>22303</v>
      </c>
      <c r="B11403" s="663" t="str">
        <f aca="false">C11403&amp;D11403&amp;E11403&amp;F11403&amp;G11403&amp;H11403</f>
        <v>REVESTIMENTO DE PAREDES COM AZULEJO BRANCO 15X15CM,QUALIDADE EXTRA,ASSENTE CONFORME ITEM 13.025.0058</v>
      </c>
      <c r="C11403" s="142" t="s">
        <v>22290</v>
      </c>
      <c r="D11403" s="142" t="s">
        <v>22302</v>
      </c>
      <c r="I11403" s="142" t="s">
        <v>1696</v>
      </c>
      <c r="J11403" s="142" t="n">
        <v>81.87</v>
      </c>
    </row>
    <row r="11404" customFormat="false" ht="12.75" hidden="false" customHeight="false" outlineLevel="0" collapsed="false">
      <c r="A11404" s="142" t="s">
        <v>22304</v>
      </c>
      <c r="B11404" s="663" t="str">
        <f aca="false">C11404&amp;D11404&amp;E11404&amp;F11404&amp;G11404&amp;H11404</f>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1404" s="142" t="s">
        <v>22305</v>
      </c>
      <c r="D11404" s="142" t="s">
        <v>22306</v>
      </c>
      <c r="E11404" s="142" t="s">
        <v>22307</v>
      </c>
      <c r="F11404" s="142" t="s">
        <v>22308</v>
      </c>
      <c r="G11404" s="142" t="s">
        <v>22309</v>
      </c>
      <c r="H11404" s="142" t="s">
        <v>22310</v>
      </c>
      <c r="I11404" s="142" t="s">
        <v>1696</v>
      </c>
      <c r="J11404" s="142" t="n">
        <v>196</v>
      </c>
    </row>
    <row r="11405" customFormat="false" ht="12.75" hidden="false" customHeight="false" outlineLevel="0" collapsed="false">
      <c r="A11405" s="142" t="s">
        <v>22311</v>
      </c>
      <c r="B11405" s="663" t="str">
        <f aca="false">C11405&amp;D11405&amp;E11405&amp;F11405&amp;G11405&amp;H11405</f>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1405" s="142" t="s">
        <v>22305</v>
      </c>
      <c r="D11405" s="142" t="s">
        <v>22306</v>
      </c>
      <c r="E11405" s="142" t="s">
        <v>22307</v>
      </c>
      <c r="F11405" s="142" t="s">
        <v>22308</v>
      </c>
      <c r="G11405" s="142" t="s">
        <v>22309</v>
      </c>
      <c r="H11405" s="142" t="s">
        <v>22310</v>
      </c>
      <c r="I11405" s="142" t="s">
        <v>1696</v>
      </c>
      <c r="J11405" s="142" t="n">
        <v>175.34</v>
      </c>
    </row>
    <row r="11406" customFormat="false" ht="12.75" hidden="false" customHeight="false" outlineLevel="0" collapsed="false">
      <c r="A11406" s="142" t="s">
        <v>22312</v>
      </c>
      <c r="B11406" s="663" t="str">
        <f aca="false">C11406&amp;D11406&amp;E11406&amp;F11406&amp;G11406&amp;H11406</f>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1406" s="142" t="s">
        <v>22313</v>
      </c>
      <c r="D11406" s="142" t="s">
        <v>22314</v>
      </c>
      <c r="E11406" s="142" t="s">
        <v>22315</v>
      </c>
      <c r="F11406" s="142" t="s">
        <v>22316</v>
      </c>
      <c r="G11406" s="142" t="s">
        <v>22317</v>
      </c>
      <c r="H11406" s="142" t="s">
        <v>22318</v>
      </c>
      <c r="I11406" s="142" t="s">
        <v>1696</v>
      </c>
      <c r="J11406" s="142" t="n">
        <v>192.66</v>
      </c>
    </row>
    <row r="11407" customFormat="false" ht="12.75" hidden="false" customHeight="false" outlineLevel="0" collapsed="false">
      <c r="A11407" s="142" t="s">
        <v>22319</v>
      </c>
      <c r="B11407" s="663" t="str">
        <f aca="false">C11407&amp;D11407&amp;E11407&amp;F11407&amp;G11407&amp;H11407</f>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1407" s="142" t="s">
        <v>22313</v>
      </c>
      <c r="D11407" s="142" t="s">
        <v>22314</v>
      </c>
      <c r="E11407" s="142" t="s">
        <v>22315</v>
      </c>
      <c r="F11407" s="142" t="s">
        <v>22316</v>
      </c>
      <c r="G11407" s="142" t="s">
        <v>22317</v>
      </c>
      <c r="H11407" s="142" t="s">
        <v>22318</v>
      </c>
      <c r="I11407" s="142" t="s">
        <v>1696</v>
      </c>
      <c r="J11407" s="142" t="n">
        <v>171.48</v>
      </c>
    </row>
    <row r="11408" customFormat="false" ht="12.75" hidden="false" customHeight="false" outlineLevel="0" collapsed="false">
      <c r="A11408" s="142" t="s">
        <v>22320</v>
      </c>
      <c r="B11408" s="663" t="str">
        <f aca="false">C11408&amp;D11408&amp;E11408&amp;F11408&amp;G11408&amp;H11408</f>
        <v>REVESTIMENTO DE PAREDES COM LADRILHOS CERAMICOS,COM MEDIDASEM TORNO DE (20X20)CM,ASSENTE CONFORME ITEM 13.025.0016</v>
      </c>
      <c r="C11408" s="142" t="s">
        <v>22321</v>
      </c>
      <c r="D11408" s="142" t="s">
        <v>22322</v>
      </c>
      <c r="I11408" s="142" t="s">
        <v>1696</v>
      </c>
      <c r="J11408" s="142" t="n">
        <v>138.48</v>
      </c>
    </row>
    <row r="11409" customFormat="false" ht="12.75" hidden="false" customHeight="false" outlineLevel="0" collapsed="false">
      <c r="A11409" s="142" t="s">
        <v>22323</v>
      </c>
      <c r="B11409" s="663" t="str">
        <f aca="false">C11409&amp;D11409&amp;E11409&amp;F11409&amp;G11409&amp;H11409</f>
        <v>REVESTIMENTO DE PAREDES COM LADRILHOS CERAMICOS,COM MEDIDASEM TORNO DE (20X20)CM,ASSENTE CONFORME ITEM 13.025.0016</v>
      </c>
      <c r="C11409" s="142" t="s">
        <v>22321</v>
      </c>
      <c r="D11409" s="142" t="s">
        <v>22322</v>
      </c>
      <c r="I11409" s="142" t="s">
        <v>1696</v>
      </c>
      <c r="J11409" s="142" t="n">
        <v>128.54</v>
      </c>
    </row>
    <row r="11410" customFormat="false" ht="12.75" hidden="false" customHeight="false" outlineLevel="0" collapsed="false">
      <c r="A11410" s="142" t="s">
        <v>22324</v>
      </c>
      <c r="B11410" s="663" t="str">
        <f aca="false">C11410&amp;D11410&amp;E11410&amp;F11410&amp;G11410&amp;H11410</f>
        <v>REVESTIMENTO DE PAREDES COM LADRILHOS CERAMICOS,COM MEDIDASEM TORNO DE (20X20)CM,ASSENTE CONFORME ITEM 13.025.0058</v>
      </c>
      <c r="C11410" s="142" t="s">
        <v>22321</v>
      </c>
      <c r="D11410" s="142" t="s">
        <v>22325</v>
      </c>
      <c r="I11410" s="142" t="s">
        <v>1696</v>
      </c>
      <c r="J11410" s="142" t="n">
        <v>129.22</v>
      </c>
    </row>
    <row r="11411" customFormat="false" ht="12.75" hidden="false" customHeight="false" outlineLevel="0" collapsed="false">
      <c r="A11411" s="142" t="s">
        <v>22326</v>
      </c>
      <c r="B11411" s="663" t="str">
        <f aca="false">C11411&amp;D11411&amp;E11411&amp;F11411&amp;G11411&amp;H11411</f>
        <v>REVESTIMENTO DE PAREDES COM LADRILHOS CERAMICOS,COM MEDIDASEM TORNO DE (20X20)CM,ASSENTE CONFORME ITEM 13.025.0058</v>
      </c>
      <c r="C11411" s="142" t="s">
        <v>22321</v>
      </c>
      <c r="D11411" s="142" t="s">
        <v>22325</v>
      </c>
      <c r="I11411" s="142" t="s">
        <v>1696</v>
      </c>
      <c r="J11411" s="142" t="n">
        <v>122.25</v>
      </c>
    </row>
    <row r="11412" customFormat="false" ht="12.75" hidden="false" customHeight="false" outlineLevel="0" collapsed="false">
      <c r="A11412" s="142" t="s">
        <v>22327</v>
      </c>
      <c r="B11412" s="663" t="str">
        <f aca="false">C11412&amp;D11412&amp;E11412&amp;F11412&amp;G11412&amp;H11412</f>
        <v>REVESTIMENTO DE PAREDES COM LADRILHOS CERAMICOS,COM MEDIDASEM TORNO DE 20X20CM,ASSENTE COM ARGAMASSA COLANTE,REJUNTAMENTO COM ARGAMASSA INDUSTRIALIZADA,EXCLUSIVE CHAPISCO E EMBOCO</v>
      </c>
      <c r="C11412" s="142" t="s">
        <v>22321</v>
      </c>
      <c r="D11412" s="142" t="s">
        <v>22328</v>
      </c>
      <c r="E11412" s="142" t="s">
        <v>22329</v>
      </c>
      <c r="I11412" s="142" t="s">
        <v>1696</v>
      </c>
      <c r="J11412" s="142" t="n">
        <v>95.52</v>
      </c>
    </row>
    <row r="11413" customFormat="false" ht="12.75" hidden="false" customHeight="false" outlineLevel="0" collapsed="false">
      <c r="A11413" s="142" t="s">
        <v>22330</v>
      </c>
      <c r="B11413" s="663" t="str">
        <f aca="false">C11413&amp;D11413&amp;E11413&amp;F11413&amp;G11413&amp;H11413</f>
        <v>REVESTIMENTO DE PAREDES COM LADRILHOS CERAMICOS,COM MEDIDASEM TORNO DE 20X20CM,ASSENTE COM ARGAMASSA COLANTE,REJUNTAMENTO COM ARGAMASSA INDUSTRIALIZADA,EXCLUSIVE CHAPISCO E EMBOCO</v>
      </c>
      <c r="C11413" s="142" t="s">
        <v>22321</v>
      </c>
      <c r="D11413" s="142" t="s">
        <v>22328</v>
      </c>
      <c r="E11413" s="142" t="s">
        <v>22329</v>
      </c>
      <c r="I11413" s="142" t="s">
        <v>1696</v>
      </c>
      <c r="J11413" s="142" t="n">
        <v>90.7</v>
      </c>
    </row>
    <row r="11414" customFormat="false" ht="12.75" hidden="false" customHeight="false" outlineLevel="0" collapsed="false">
      <c r="A11414" s="142" t="s">
        <v>22331</v>
      </c>
      <c r="B11414" s="663" t="str">
        <f aca="false">C11414&amp;D11414&amp;E11414&amp;F11414&amp;G11414&amp;H11414</f>
        <v>REVESTIMENTO DE PAREDES COM LADRILHOS CERAMICOS,CORES ECONOMICAS (BRANCO,CINZA,BEGE,AZUL,VERDE,MARROM E PRETO),COM MEDIDAS EM TORNO DE (10X10)CM,ASSENTE COM ARGAMASSA COLANTE,REJUNTAMENTO COM ARGAMASSA INDUSTRIALIZADA,EXCLUSIVE CHAPISCO E EMBOCO</v>
      </c>
      <c r="C11414" s="142" t="s">
        <v>22332</v>
      </c>
      <c r="D11414" s="142" t="s">
        <v>22333</v>
      </c>
      <c r="E11414" s="142" t="s">
        <v>22334</v>
      </c>
      <c r="F11414" s="142" t="s">
        <v>22335</v>
      </c>
      <c r="G11414" s="142" t="s">
        <v>22336</v>
      </c>
      <c r="I11414" s="142" t="s">
        <v>1696</v>
      </c>
      <c r="J11414" s="142" t="n">
        <v>77.03</v>
      </c>
    </row>
    <row r="11415" customFormat="false" ht="12.75" hidden="false" customHeight="false" outlineLevel="0" collapsed="false">
      <c r="A11415" s="142" t="s">
        <v>22337</v>
      </c>
      <c r="B11415" s="663" t="str">
        <f aca="false">C11415&amp;D11415&amp;E11415&amp;F11415&amp;G11415&amp;H11415</f>
        <v>REVESTIMENTO DE PAREDES COM LADRILHOS CERAMICOS,CORES ECONOMICAS (BRANCO,CINZA,BEGE,AZUL,VERDE,MARROM E PRETO),COM MEDIDAS EM TORNO DE (10X10)CM,ASSENTE COM ARGAMASSA COLANTE,REJUNTAMENTO COM ARGAMASSA INDUSTRIALIZADA,EXCLUSIVE CHAPISCO E EMBOCO</v>
      </c>
      <c r="C11415" s="142" t="s">
        <v>22332</v>
      </c>
      <c r="D11415" s="142" t="s">
        <v>22333</v>
      </c>
      <c r="E11415" s="142" t="s">
        <v>22334</v>
      </c>
      <c r="F11415" s="142" t="s">
        <v>22335</v>
      </c>
      <c r="G11415" s="142" t="s">
        <v>22336</v>
      </c>
      <c r="I11415" s="142" t="s">
        <v>1696</v>
      </c>
      <c r="J11415" s="142" t="n">
        <v>72.21</v>
      </c>
    </row>
    <row r="11416" customFormat="false" ht="12.75" hidden="false" customHeight="false" outlineLevel="0" collapsed="false">
      <c r="A11416" s="142" t="s">
        <v>22338</v>
      </c>
      <c r="B11416" s="663" t="str">
        <f aca="false">C11416&amp;D11416&amp;E11416&amp;F11416&amp;G11416&amp;H11416</f>
        <v>REVESTIMENTO DE PAREDES COM LADRILHOS CERAMICOS,CORES ECONOMICAS(BRANCO,CINZA,BEGE,AZUL,VERDE,MARROM E PRETO),COM MEDIDAS EM TORNO DE (10X10)CM,ASSENTE CONFORME ITEM 13.025.0058</v>
      </c>
      <c r="C11416" s="142" t="s">
        <v>22332</v>
      </c>
      <c r="D11416" s="142" t="s">
        <v>22339</v>
      </c>
      <c r="E11416" s="142" t="s">
        <v>22340</v>
      </c>
      <c r="I11416" s="142" t="s">
        <v>1696</v>
      </c>
      <c r="J11416" s="142" t="n">
        <v>98.67</v>
      </c>
    </row>
    <row r="11417" customFormat="false" ht="12.75" hidden="false" customHeight="false" outlineLevel="0" collapsed="false">
      <c r="A11417" s="142" t="s">
        <v>22341</v>
      </c>
      <c r="B11417" s="663" t="str">
        <f aca="false">C11417&amp;D11417&amp;E11417&amp;F11417&amp;G11417&amp;H11417</f>
        <v>REVESTIMENTO DE PAREDES COM LADRILHOS CERAMICOS,CORES ECONOMICAS(BRANCO,CINZA,BEGE,AZUL,VERDE,MARROM E PRETO),COM MEDIDAS EM TORNO DE (10X10)CM,ASSENTE CONFORME ITEM 13.025.0058</v>
      </c>
      <c r="C11417" s="142" t="s">
        <v>22332</v>
      </c>
      <c r="D11417" s="142" t="s">
        <v>22339</v>
      </c>
      <c r="E11417" s="142" t="s">
        <v>22340</v>
      </c>
      <c r="I11417" s="142" t="s">
        <v>1696</v>
      </c>
      <c r="J11417" s="142" t="n">
        <v>93.31</v>
      </c>
    </row>
    <row r="11418" customFormat="false" ht="12.75" hidden="false" customHeight="false" outlineLevel="0" collapsed="false">
      <c r="A11418" s="142" t="s">
        <v>22342</v>
      </c>
      <c r="B11418" s="663" t="str">
        <f aca="false">C11418&amp;D11418&amp;E11418&amp;F11418&amp;G11418&amp;H11418</f>
        <v>REVESTIMENTO DE PAREDES COM LADRILHO CERAMICO,COM MEDIDAS EMTORNO DE (11,60X11,60X0,09)CM,ASSENTES COM ARGAMASSA DE CIMENTO,CAL E AREIA,NO TRACO 1:3:5,JUNTAS REENTRANTES DE 1CM DELARGURA</v>
      </c>
      <c r="C11418" s="142" t="s">
        <v>22343</v>
      </c>
      <c r="D11418" s="142" t="s">
        <v>22344</v>
      </c>
      <c r="E11418" s="142" t="s">
        <v>22345</v>
      </c>
      <c r="F11418" s="142" t="s">
        <v>22346</v>
      </c>
      <c r="I11418" s="142" t="s">
        <v>1696</v>
      </c>
      <c r="J11418" s="142" t="n">
        <v>138.14</v>
      </c>
    </row>
    <row r="11419" customFormat="false" ht="12.75" hidden="false" customHeight="false" outlineLevel="0" collapsed="false">
      <c r="A11419" s="142" t="s">
        <v>22347</v>
      </c>
      <c r="B11419" s="663" t="str">
        <f aca="false">C11419&amp;D11419&amp;E11419&amp;F11419&amp;G11419&amp;H11419</f>
        <v>REVESTIMENTO DE PAREDES COM LADRILHO CERAMICO,COM MEDIDAS EMTORNO DE (11,60X11,60X0,09)CM,ASSENTES COM ARGAMASSA DE CIMENTO,CAL E AREIA,NO TRACO 1:3:5,JUNTAS REENTRANTES DE 1CM DELARGURA</v>
      </c>
      <c r="C11419" s="142" t="s">
        <v>22343</v>
      </c>
      <c r="D11419" s="142" t="s">
        <v>22344</v>
      </c>
      <c r="E11419" s="142" t="s">
        <v>22345</v>
      </c>
      <c r="F11419" s="142" t="s">
        <v>22346</v>
      </c>
      <c r="I11419" s="142" t="s">
        <v>1696</v>
      </c>
      <c r="J11419" s="142" t="n">
        <v>130.32</v>
      </c>
    </row>
    <row r="11420" customFormat="false" ht="12.75" hidden="false" customHeight="false" outlineLevel="0" collapsed="false">
      <c r="A11420" s="142" t="s">
        <v>22348</v>
      </c>
      <c r="B11420" s="663" t="str">
        <f aca="false">C11420&amp;D11420&amp;E11420&amp;F11420&amp;G11420&amp;H11420</f>
        <v>REVESTIMENTO DE PAREDES COM LADRILHO CERAMICO,COM MEDIDAS EM TORNO DE (11,60X11,60X0,09)CM,EXCLUSIVE ARGAMASSA DE ASSENTAMENTO,JUNTAS REETRANTES DE 1CM DE LARGURA</v>
      </c>
      <c r="C11420" s="142" t="s">
        <v>22343</v>
      </c>
      <c r="D11420" s="142" t="s">
        <v>22349</v>
      </c>
      <c r="E11420" s="142" t="s">
        <v>22350</v>
      </c>
      <c r="I11420" s="142" t="s">
        <v>1696</v>
      </c>
      <c r="J11420" s="142" t="n">
        <v>125.74</v>
      </c>
    </row>
    <row r="11421" customFormat="false" ht="12.75" hidden="false" customHeight="false" outlineLevel="0" collapsed="false">
      <c r="A11421" s="142" t="s">
        <v>22351</v>
      </c>
      <c r="B11421" s="663" t="str">
        <f aca="false">C11421&amp;D11421&amp;E11421&amp;F11421&amp;G11421&amp;H11421</f>
        <v>REVESTIMENTO DE PAREDES COM LADRILHO CERAMICO,COM MEDIDAS EM TORNO DE (11,60X11,60X0,09)CM,EXCLUSIVE ARGAMASSA DE ASSENTAMENTO,JUNTAS REETRANTES DE 1CM DE LARGURA</v>
      </c>
      <c r="C11421" s="142" t="s">
        <v>22343</v>
      </c>
      <c r="D11421" s="142" t="s">
        <v>22349</v>
      </c>
      <c r="E11421" s="142" t="s">
        <v>22350</v>
      </c>
      <c r="I11421" s="142" t="s">
        <v>1696</v>
      </c>
      <c r="J11421" s="142" t="n">
        <v>118.51</v>
      </c>
    </row>
    <row r="11422" customFormat="false" ht="12.75" hidden="false" customHeight="false" outlineLevel="0" collapsed="false">
      <c r="A11422" s="142" t="s">
        <v>22352</v>
      </c>
      <c r="B11422" s="663" t="str">
        <f aca="false">C11422&amp;D11422&amp;E11422&amp;F11422&amp;G11422&amp;H11422</f>
        <v>REVESTIMENTO DE PAREDES COM LADRILHO CERAMICO,COM MEDIDAS EM TORNO DE (24X11,60X0,09)CM,ASSENTES COM ARGAMASSA DE CIMENTO,CAL E AREIA NO TRACO 1:3:5,JUNTAS REENTRANTES DE 1CM DE LARGURA</v>
      </c>
      <c r="C11422" s="142" t="s">
        <v>22343</v>
      </c>
      <c r="D11422" s="142" t="s">
        <v>22353</v>
      </c>
      <c r="E11422" s="142" t="s">
        <v>22354</v>
      </c>
      <c r="F11422" s="142" t="s">
        <v>22355</v>
      </c>
      <c r="I11422" s="142" t="s">
        <v>1696</v>
      </c>
      <c r="J11422" s="142" t="n">
        <v>123.94</v>
      </c>
    </row>
    <row r="11423" customFormat="false" ht="12.75" hidden="false" customHeight="false" outlineLevel="0" collapsed="false">
      <c r="A11423" s="142" t="s">
        <v>22356</v>
      </c>
      <c r="B11423" s="663" t="str">
        <f aca="false">C11423&amp;D11423&amp;E11423&amp;F11423&amp;G11423&amp;H11423</f>
        <v>REVESTIMENTO DE PAREDES COM LADRILHO CERAMICO,COM MEDIDAS EM TORNO DE (24X11,60X0,09)CM,ASSENTES COM ARGAMASSA DE CIMENTO,CAL E AREIA NO TRACO 1:3:5,JUNTAS REENTRANTES DE 1CM DE LARGURA</v>
      </c>
      <c r="C11423" s="142" t="s">
        <v>22343</v>
      </c>
      <c r="D11423" s="142" t="s">
        <v>22353</v>
      </c>
      <c r="E11423" s="142" t="s">
        <v>22354</v>
      </c>
      <c r="F11423" s="142" t="s">
        <v>22355</v>
      </c>
      <c r="I11423" s="142" t="s">
        <v>1696</v>
      </c>
      <c r="J11423" s="142" t="n">
        <v>117.19</v>
      </c>
    </row>
    <row r="11424" customFormat="false" ht="12.75" hidden="false" customHeight="false" outlineLevel="0" collapsed="false">
      <c r="A11424" s="142" t="s">
        <v>22357</v>
      </c>
      <c r="B11424" s="663" t="str">
        <f aca="false">C11424&amp;D11424&amp;E11424&amp;F11424&amp;G11424&amp;H11424</f>
        <v>REVESTIMENTO DE PAREDES COM LADRILHO CERAMICO,COM MEDIDAS EM TORNO DE (24X11,60X09)CM,EXCLUSIVE ARGAMASSA DE ASSENTAMENTO,JUNTAS REENTRANTES DE 1CM DE LARGURA</v>
      </c>
      <c r="C11424" s="142" t="s">
        <v>22343</v>
      </c>
      <c r="D11424" s="142" t="s">
        <v>22358</v>
      </c>
      <c r="E11424" s="142" t="s">
        <v>22359</v>
      </c>
      <c r="I11424" s="142" t="s">
        <v>1696</v>
      </c>
      <c r="J11424" s="142" t="n">
        <v>111.54</v>
      </c>
    </row>
    <row r="11425" customFormat="false" ht="12.75" hidden="false" customHeight="false" outlineLevel="0" collapsed="false">
      <c r="A11425" s="142" t="s">
        <v>22360</v>
      </c>
      <c r="B11425" s="663" t="str">
        <f aca="false">C11425&amp;D11425&amp;E11425&amp;F11425&amp;G11425&amp;H11425</f>
        <v>REVESTIMENTO DE PAREDES COM LADRILHO CERAMICO,COM MEDIDAS EM TORNO DE (24X11,60X09)CM,EXCLUSIVE ARGAMASSA DE ASSENTAMENTO,JUNTAS REENTRANTES DE 1CM DE LARGURA</v>
      </c>
      <c r="C11425" s="142" t="s">
        <v>22343</v>
      </c>
      <c r="D11425" s="142" t="s">
        <v>22358</v>
      </c>
      <c r="E11425" s="142" t="s">
        <v>22359</v>
      </c>
      <c r="I11425" s="142" t="s">
        <v>1696</v>
      </c>
      <c r="J11425" s="142" t="n">
        <v>105.38</v>
      </c>
    </row>
    <row r="11426" customFormat="false" ht="12.75" hidden="false" customHeight="false" outlineLevel="0" collapsed="false">
      <c r="A11426" s="142" t="s">
        <v>22361</v>
      </c>
      <c r="B11426" s="663" t="str">
        <f aca="false">C11426&amp;D11426&amp;E11426&amp;F11426&amp;G11426&amp;H11426</f>
        <v>REVESTIMENTO DE PAREDES COM LADRILHO CERAMICO,COM MEDIDAS EMTORNO DE (24X11,60X09)CM,TIPO INDUSTRIAL,ASSENTES COM ARGAMASSA DE CIMENTO,CAL E AREIA,NO TRACO 1:3:5,JUNTAS REENTRANTES DE 1CM DE LARGURA</v>
      </c>
      <c r="C11426" s="142" t="s">
        <v>22343</v>
      </c>
      <c r="D11426" s="142" t="s">
        <v>22362</v>
      </c>
      <c r="E11426" s="142" t="s">
        <v>22363</v>
      </c>
      <c r="F11426" s="142" t="s">
        <v>22364</v>
      </c>
      <c r="I11426" s="142" t="s">
        <v>1696</v>
      </c>
      <c r="J11426" s="142" t="n">
        <v>127.57</v>
      </c>
    </row>
    <row r="11427" customFormat="false" ht="12.75" hidden="false" customHeight="false" outlineLevel="0" collapsed="false">
      <c r="A11427" s="142" t="s">
        <v>22365</v>
      </c>
      <c r="B11427" s="663" t="str">
        <f aca="false">C11427&amp;D11427&amp;E11427&amp;F11427&amp;G11427&amp;H11427</f>
        <v>REVESTIMENTO DE PAREDES COM LADRILHO CERAMICO,COM MEDIDAS EMTORNO DE (24X11,60X09)CM,TIPO INDUSTRIAL,ASSENTES COM ARGAMASSA DE CIMENTO,CAL E AREIA,NO TRACO 1:3:5,JUNTAS REENTRANTES DE 1CM DE LARGURA</v>
      </c>
      <c r="C11427" s="142" t="s">
        <v>22343</v>
      </c>
      <c r="D11427" s="142" t="s">
        <v>22362</v>
      </c>
      <c r="E11427" s="142" t="s">
        <v>22363</v>
      </c>
      <c r="F11427" s="142" t="s">
        <v>22364</v>
      </c>
      <c r="I11427" s="142" t="s">
        <v>1696</v>
      </c>
      <c r="J11427" s="142" t="n">
        <v>120.82</v>
      </c>
    </row>
    <row r="11428" customFormat="false" ht="12.75" hidden="false" customHeight="false" outlineLevel="0" collapsed="false">
      <c r="A11428" s="142" t="s">
        <v>22366</v>
      </c>
      <c r="B11428" s="663" t="str">
        <f aca="false">C11428&amp;D11428&amp;E11428&amp;F11428&amp;G11428&amp;H11428</f>
        <v>REVESTIMENTO DE PAREDES COM LADRILHO CERAMICO,COM MEDIDAS EMTORNO DE (24X11,60X09)CM,TIPO INDUSTRIAL,EXCLUSIVE ARGAMASSA DE ASSENTAMENTO,JUNTAS REETRANTES DE 1CM DE LARGURA</v>
      </c>
      <c r="C11428" s="142" t="s">
        <v>22343</v>
      </c>
      <c r="D11428" s="142" t="s">
        <v>22367</v>
      </c>
      <c r="E11428" s="142" t="s">
        <v>22368</v>
      </c>
      <c r="I11428" s="142" t="s">
        <v>1696</v>
      </c>
      <c r="J11428" s="142" t="n">
        <v>115.17</v>
      </c>
    </row>
    <row r="11429" customFormat="false" ht="12.75" hidden="false" customHeight="false" outlineLevel="0" collapsed="false">
      <c r="A11429" s="142" t="s">
        <v>22369</v>
      </c>
      <c r="B11429" s="663" t="str">
        <f aca="false">C11429&amp;D11429&amp;E11429&amp;F11429&amp;G11429&amp;H11429</f>
        <v>REVESTIMENTO DE PAREDES COM LADRILHO CERAMICO,COM MEDIDAS EMTORNO DE (24X11,60X09)CM,TIPO INDUSTRIAL,EXCLUSIVE ARGAMASSA DE ASSENTAMENTO,JUNTAS REETRANTES DE 1CM DE LARGURA</v>
      </c>
      <c r="C11429" s="142" t="s">
        <v>22343</v>
      </c>
      <c r="D11429" s="142" t="s">
        <v>22367</v>
      </c>
      <c r="E11429" s="142" t="s">
        <v>22368</v>
      </c>
      <c r="I11429" s="142" t="s">
        <v>1696</v>
      </c>
      <c r="J11429" s="142" t="n">
        <v>109.01</v>
      </c>
    </row>
    <row r="11430" customFormat="false" ht="12.75" hidden="false" customHeight="false" outlineLevel="0" collapsed="false">
      <c r="A11430" s="142" t="s">
        <v>22370</v>
      </c>
      <c r="B11430" s="663" t="str">
        <f aca="false">C11430&amp;D11430&amp;E11430&amp;F11430&amp;G11430&amp;H11430</f>
        <v>REVESTIMENTO DE PAREDES COM CERAMICA,COM MEDIDAS EM TORNO DE (32X57)CM,ASSENTE CONFORME ITEM 13.025.0016</v>
      </c>
      <c r="C11430" s="142" t="s">
        <v>22371</v>
      </c>
      <c r="D11430" s="142" t="s">
        <v>22372</v>
      </c>
      <c r="I11430" s="142" t="s">
        <v>1696</v>
      </c>
      <c r="J11430" s="142" t="n">
        <v>100.26</v>
      </c>
    </row>
    <row r="11431" customFormat="false" ht="12.75" hidden="false" customHeight="false" outlineLevel="0" collapsed="false">
      <c r="A11431" s="142" t="s">
        <v>22373</v>
      </c>
      <c r="B11431" s="663" t="str">
        <f aca="false">C11431&amp;D11431&amp;E11431&amp;F11431&amp;G11431&amp;H11431</f>
        <v>REVESTIMENTO DE PAREDES COM CERAMICA,COM MEDIDAS EM TORNO DE (32X57)CM,ASSENTE CONFORME ITEM 13.025.0016</v>
      </c>
      <c r="C11431" s="142" t="s">
        <v>22371</v>
      </c>
      <c r="D11431" s="142" t="s">
        <v>22372</v>
      </c>
      <c r="I11431" s="142" t="s">
        <v>1696</v>
      </c>
      <c r="J11431" s="142" t="n">
        <v>91.39</v>
      </c>
    </row>
    <row r="11432" customFormat="false" ht="12.75" hidden="false" customHeight="false" outlineLevel="0" collapsed="false">
      <c r="A11432" s="142" t="s">
        <v>22374</v>
      </c>
      <c r="B11432" s="663" t="str">
        <f aca="false">C11432&amp;D11432&amp;E11432&amp;F11432&amp;G11432&amp;H11432</f>
        <v>REVESTIMENTO DE PAREDES COM CERAMICA,COM MEDIDAS EM TORNO DE (32X57)CM,ASSENTE CONFORME ITEM 13.025.0058</v>
      </c>
      <c r="C11432" s="142" t="s">
        <v>22371</v>
      </c>
      <c r="D11432" s="142" t="s">
        <v>22375</v>
      </c>
      <c r="I11432" s="142" t="s">
        <v>1696</v>
      </c>
      <c r="J11432" s="142" t="n">
        <v>87.19</v>
      </c>
    </row>
    <row r="11433" customFormat="false" ht="12.75" hidden="false" customHeight="false" outlineLevel="0" collapsed="false">
      <c r="A11433" s="142" t="s">
        <v>22376</v>
      </c>
      <c r="B11433" s="663" t="str">
        <f aca="false">C11433&amp;D11433&amp;E11433&amp;F11433&amp;G11433&amp;H11433</f>
        <v>REVESTIMENTO DE PAREDES COM CERAMICA,COM MEDIDAS EM TORNO DE (32X57)CM,ASSENTE CONFORME ITEM 13.025.0058</v>
      </c>
      <c r="C11433" s="142" t="s">
        <v>22371</v>
      </c>
      <c r="D11433" s="142" t="s">
        <v>22375</v>
      </c>
      <c r="I11433" s="142" t="s">
        <v>1696</v>
      </c>
      <c r="J11433" s="142" t="n">
        <v>81.29</v>
      </c>
    </row>
    <row r="11434" customFormat="false" ht="12.75" hidden="false" customHeight="false" outlineLevel="0" collapsed="false">
      <c r="A11434" s="142" t="s">
        <v>22377</v>
      </c>
      <c r="B11434" s="663" t="str">
        <f aca="false">C11434&amp;D11434&amp;E11434&amp;F11434&amp;G11434&amp;H11434</f>
        <v>REVESTIMENTO DE PAREDES COM CERAMICA,COM MEDIDAS EM TORNO DE (32X57)CM,EXCLUSIVE CHAPISCO,EMBOCO,NATA DE CIMENTO OU ARGAMASSA COLANTE E REJUNTAMENTO</v>
      </c>
      <c r="C11434" s="142" t="s">
        <v>22371</v>
      </c>
      <c r="D11434" s="142" t="s">
        <v>22378</v>
      </c>
      <c r="E11434" s="142" t="s">
        <v>22379</v>
      </c>
      <c r="I11434" s="142" t="s">
        <v>1696</v>
      </c>
      <c r="J11434" s="142" t="n">
        <v>58.29</v>
      </c>
    </row>
    <row r="11435" customFormat="false" ht="12.75" hidden="false" customHeight="false" outlineLevel="0" collapsed="false">
      <c r="A11435" s="142" t="s">
        <v>22380</v>
      </c>
      <c r="B11435" s="663" t="str">
        <f aca="false">C11435&amp;D11435&amp;E11435&amp;F11435&amp;G11435&amp;H11435</f>
        <v>REVESTIMENTO DE PAREDES COM CERAMICA,COM MEDIDAS EM TORNO DE (32X57)CM,EXCLUSIVE CHAPISCO,EMBOCO,NATA DE CIMENTO OU ARGAMASSA COLANTE E REJUNTAMENTO</v>
      </c>
      <c r="C11435" s="142" t="s">
        <v>22371</v>
      </c>
      <c r="D11435" s="142" t="s">
        <v>22378</v>
      </c>
      <c r="E11435" s="142" t="s">
        <v>22379</v>
      </c>
      <c r="I11435" s="142" t="s">
        <v>1696</v>
      </c>
      <c r="J11435" s="142" t="n">
        <v>52.94</v>
      </c>
    </row>
    <row r="11436" customFormat="false" ht="12.75" hidden="false" customHeight="false" outlineLevel="0" collapsed="false">
      <c r="A11436" s="142" t="s">
        <v>22381</v>
      </c>
      <c r="B11436" s="663" t="str">
        <f aca="false">C11436&amp;D11436&amp;E11436&amp;F11436&amp;G11436&amp;H11436</f>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436" s="142" t="s">
        <v>22382</v>
      </c>
      <c r="D11436" s="142" t="s">
        <v>22383</v>
      </c>
      <c r="E11436" s="142" t="s">
        <v>22384</v>
      </c>
      <c r="F11436" s="142" t="s">
        <v>22385</v>
      </c>
      <c r="G11436" s="142" t="s">
        <v>22386</v>
      </c>
      <c r="H11436" s="142" t="s">
        <v>22387</v>
      </c>
      <c r="I11436" s="142" t="s">
        <v>1696</v>
      </c>
      <c r="J11436" s="142" t="n">
        <v>295.56</v>
      </c>
    </row>
    <row r="11437" customFormat="false" ht="12.75" hidden="false" customHeight="false" outlineLevel="0" collapsed="false">
      <c r="A11437" s="142" t="s">
        <v>22388</v>
      </c>
      <c r="B11437" s="663" t="str">
        <f aca="false">C11437&amp;D11437&amp;E11437&amp;F11437&amp;G11437&amp;H11437</f>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437" s="142" t="s">
        <v>22382</v>
      </c>
      <c r="D11437" s="142" t="s">
        <v>22383</v>
      </c>
      <c r="E11437" s="142" t="s">
        <v>22384</v>
      </c>
      <c r="F11437" s="142" t="s">
        <v>22385</v>
      </c>
      <c r="G11437" s="142" t="s">
        <v>22386</v>
      </c>
      <c r="H11437" s="142" t="s">
        <v>22387</v>
      </c>
      <c r="I11437" s="142" t="s">
        <v>1696</v>
      </c>
      <c r="J11437" s="142" t="n">
        <v>264.18</v>
      </c>
    </row>
    <row r="11438" customFormat="false" ht="12.75" hidden="false" customHeight="false" outlineLevel="0" collapsed="false">
      <c r="A11438" s="142" t="s">
        <v>22389</v>
      </c>
      <c r="B11438" s="663" t="str">
        <f aca="false">C11438&amp;D11438&amp;E11438&amp;F11438&amp;G11438&amp;H11438</f>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438" s="142" t="s">
        <v>22382</v>
      </c>
      <c r="D11438" s="142" t="s">
        <v>22390</v>
      </c>
      <c r="E11438" s="142" t="s">
        <v>22384</v>
      </c>
      <c r="F11438" s="142" t="s">
        <v>22385</v>
      </c>
      <c r="G11438" s="142" t="s">
        <v>22386</v>
      </c>
      <c r="H11438" s="142" t="s">
        <v>22387</v>
      </c>
      <c r="I11438" s="142" t="s">
        <v>1696</v>
      </c>
      <c r="J11438" s="142" t="n">
        <v>374.55</v>
      </c>
    </row>
    <row r="11439" customFormat="false" ht="12.75" hidden="false" customHeight="false" outlineLevel="0" collapsed="false">
      <c r="A11439" s="142" t="s">
        <v>22391</v>
      </c>
      <c r="B11439" s="663" t="str">
        <f aca="false">C11439&amp;D11439&amp;E11439&amp;F11439&amp;G11439&amp;H11439</f>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439" s="142" t="s">
        <v>22382</v>
      </c>
      <c r="D11439" s="142" t="s">
        <v>22390</v>
      </c>
      <c r="E11439" s="142" t="s">
        <v>22384</v>
      </c>
      <c r="F11439" s="142" t="s">
        <v>22385</v>
      </c>
      <c r="G11439" s="142" t="s">
        <v>22386</v>
      </c>
      <c r="H11439" s="142" t="s">
        <v>22387</v>
      </c>
      <c r="I11439" s="142" t="s">
        <v>1696</v>
      </c>
      <c r="J11439" s="142" t="n">
        <v>332.89</v>
      </c>
    </row>
    <row r="11440" customFormat="false" ht="12.75" hidden="false" customHeight="false" outlineLevel="0" collapsed="false">
      <c r="A11440" s="142" t="s">
        <v>22392</v>
      </c>
      <c r="B11440" s="663" t="str">
        <f aca="false">C11440&amp;D11440&amp;E11440&amp;F11440&amp;G11440&amp;H11440</f>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440" s="142" t="s">
        <v>22382</v>
      </c>
      <c r="D11440" s="142" t="s">
        <v>22383</v>
      </c>
      <c r="E11440" s="142" t="s">
        <v>22393</v>
      </c>
      <c r="F11440" s="142" t="s">
        <v>22385</v>
      </c>
      <c r="G11440" s="142" t="s">
        <v>22386</v>
      </c>
      <c r="H11440" s="142" t="s">
        <v>22387</v>
      </c>
      <c r="I11440" s="142" t="s">
        <v>1696</v>
      </c>
      <c r="J11440" s="142" t="n">
        <v>412.8</v>
      </c>
    </row>
    <row r="11441" customFormat="false" ht="12.75" hidden="false" customHeight="false" outlineLevel="0" collapsed="false">
      <c r="A11441" s="142" t="s">
        <v>22394</v>
      </c>
      <c r="B11441" s="663" t="str">
        <f aca="false">C11441&amp;D11441&amp;E11441&amp;F11441&amp;G11441&amp;H11441</f>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441" s="142" t="s">
        <v>22382</v>
      </c>
      <c r="D11441" s="142" t="s">
        <v>22383</v>
      </c>
      <c r="E11441" s="142" t="s">
        <v>22393</v>
      </c>
      <c r="F11441" s="142" t="s">
        <v>22385</v>
      </c>
      <c r="G11441" s="142" t="s">
        <v>22386</v>
      </c>
      <c r="H11441" s="142" t="s">
        <v>22387</v>
      </c>
      <c r="I11441" s="142" t="s">
        <v>1696</v>
      </c>
      <c r="J11441" s="142" t="n">
        <v>365.97</v>
      </c>
    </row>
    <row r="11442" customFormat="false" ht="12.75" hidden="false" customHeight="false" outlineLevel="0" collapsed="false">
      <c r="A11442" s="142" t="s">
        <v>22395</v>
      </c>
      <c r="B11442" s="663" t="str">
        <f aca="false">C11442&amp;D11442&amp;E11442&amp;F11442&amp;G11442&amp;H11442</f>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442" s="142" t="s">
        <v>22382</v>
      </c>
      <c r="D11442" s="142" t="s">
        <v>22390</v>
      </c>
      <c r="E11442" s="142" t="s">
        <v>22393</v>
      </c>
      <c r="F11442" s="142" t="s">
        <v>22385</v>
      </c>
      <c r="G11442" s="142" t="s">
        <v>22386</v>
      </c>
      <c r="H11442" s="142" t="s">
        <v>22387</v>
      </c>
      <c r="I11442" s="142" t="s">
        <v>1696</v>
      </c>
      <c r="J11442" s="142" t="n">
        <v>530.27</v>
      </c>
    </row>
    <row r="11443" customFormat="false" ht="12.75" hidden="false" customHeight="false" outlineLevel="0" collapsed="false">
      <c r="A11443" s="142" t="s">
        <v>22396</v>
      </c>
      <c r="B11443" s="663" t="str">
        <f aca="false">C11443&amp;D11443&amp;E11443&amp;F11443&amp;G11443&amp;H11443</f>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443" s="142" t="s">
        <v>22382</v>
      </c>
      <c r="D11443" s="142" t="s">
        <v>22390</v>
      </c>
      <c r="E11443" s="142" t="s">
        <v>22393</v>
      </c>
      <c r="F11443" s="142" t="s">
        <v>22385</v>
      </c>
      <c r="G11443" s="142" t="s">
        <v>22386</v>
      </c>
      <c r="H11443" s="142" t="s">
        <v>22387</v>
      </c>
      <c r="I11443" s="142" t="s">
        <v>1696</v>
      </c>
      <c r="J11443" s="142" t="n">
        <v>468.02</v>
      </c>
    </row>
    <row r="11444" customFormat="false" ht="12.75" hidden="false" customHeight="false" outlineLevel="0" collapsed="false">
      <c r="A11444" s="142" t="s">
        <v>22397</v>
      </c>
      <c r="B11444" s="663" t="str">
        <f aca="false">C11444&amp;D11444&amp;E11444&amp;F11444&amp;G11444&amp;H11444</f>
        <v>REVESTIMENTO DE PAREDE COM GRANITO CINZA CORUMBA,EM PLACAS,COM ESPESSURA DE 2CM,POLIDO,ASSENTE COM GRAMPOS DE METAL E ARGAMASSA DE CIMENTO,AREIA E SAIBRO,NO TRACO 1:3:3 E REJUNTAMENTO PRONTO</v>
      </c>
      <c r="C11444" s="142" t="s">
        <v>22398</v>
      </c>
      <c r="D11444" s="142" t="s">
        <v>22399</v>
      </c>
      <c r="E11444" s="142" t="s">
        <v>22400</v>
      </c>
      <c r="F11444" s="142" t="s">
        <v>22401</v>
      </c>
      <c r="I11444" s="142" t="s">
        <v>1696</v>
      </c>
      <c r="J11444" s="142" t="n">
        <v>205.45</v>
      </c>
    </row>
    <row r="11445" customFormat="false" ht="12.75" hidden="false" customHeight="false" outlineLevel="0" collapsed="false">
      <c r="A11445" s="142" t="s">
        <v>22402</v>
      </c>
      <c r="B11445" s="663" t="str">
        <f aca="false">C11445&amp;D11445&amp;E11445&amp;F11445&amp;G11445&amp;H11445</f>
        <v>REVESTIMENTO DE PAREDE COM GRANITO CINZA CORUMBA,EM PLACAS,COM ESPESSURA DE 2CM,POLIDO,ASSENTE COM GRAMPOS DE METAL E ARGAMASSA DE CIMENTO,AREIA E SAIBRO,NO TRACO 1:3:3 E REJUNTAMENTO PRONTO</v>
      </c>
      <c r="C11445" s="142" t="s">
        <v>22398</v>
      </c>
      <c r="D11445" s="142" t="s">
        <v>22399</v>
      </c>
      <c r="E11445" s="142" t="s">
        <v>22400</v>
      </c>
      <c r="F11445" s="142" t="s">
        <v>22401</v>
      </c>
      <c r="I11445" s="142" t="s">
        <v>1696</v>
      </c>
      <c r="J11445" s="142" t="n">
        <v>192.12</v>
      </c>
    </row>
    <row r="11446" customFormat="false" ht="12.75" hidden="false" customHeight="false" outlineLevel="0" collapsed="false">
      <c r="A11446" s="142" t="s">
        <v>22403</v>
      </c>
      <c r="B11446" s="663" t="str">
        <f aca="false">C11446&amp;D11446&amp;E11446&amp;F11446&amp;G11446&amp;H11446</f>
        <v>REVESTIMENTO DE PAREDE COM GRANITO CINZA CORUMBA,EM PLACAS,COM ESPESSURA DE 2CM,POLIDO,ASSENTE COM GRAMPOS DE LATAO,EXCLUSIVE ARGAMASSA E REJUNTAMENTO</v>
      </c>
      <c r="C11446" s="142" t="s">
        <v>22398</v>
      </c>
      <c r="D11446" s="142" t="s">
        <v>22404</v>
      </c>
      <c r="E11446" s="142" t="s">
        <v>22405</v>
      </c>
      <c r="I11446" s="142" t="s">
        <v>1696</v>
      </c>
      <c r="J11446" s="142" t="n">
        <v>194.14</v>
      </c>
    </row>
    <row r="11447" customFormat="false" ht="12.75" hidden="false" customHeight="false" outlineLevel="0" collapsed="false">
      <c r="A11447" s="142" t="s">
        <v>22406</v>
      </c>
      <c r="B11447" s="663" t="str">
        <f aca="false">C11447&amp;D11447&amp;E11447&amp;F11447&amp;G11447&amp;H11447</f>
        <v>REVESTIMENTO DE PAREDE COM GRANITO CINZA CORUMBA,EM PLACAS,COM ESPESSURA DE 2CM,POLIDO,ASSENTE COM GRAMPOS DE LATAO,EXCLUSIVE ARGAMASSA E REJUNTAMENTO</v>
      </c>
      <c r="C11447" s="142" t="s">
        <v>22398</v>
      </c>
      <c r="D11447" s="142" t="s">
        <v>22404</v>
      </c>
      <c r="E11447" s="142" t="s">
        <v>22405</v>
      </c>
      <c r="I11447" s="142" t="s">
        <v>1696</v>
      </c>
      <c r="J11447" s="142" t="n">
        <v>181.29</v>
      </c>
    </row>
    <row r="11448" customFormat="false" ht="12.75" hidden="false" customHeight="false" outlineLevel="0" collapsed="false">
      <c r="A11448" s="142" t="s">
        <v>22407</v>
      </c>
      <c r="B11448" s="663" t="str">
        <f aca="false">C11448&amp;D11448&amp;E11448&amp;F11448&amp;G11448&amp;H11448</f>
        <v>RODAPE EM GRANITO CINZA CORUMBA,POLIDO,COM ALTURA DE 10CM E2CM DE ESPESSURA,ASSENTE COM ARGAMASSA DE CIMENTO, SAIBRO EAREIA,NO TRACO 1:2:2,INCLUSIVE CHAPISCO,NO TRACO 1:3 E REJUNTAMENTO PRONTO</v>
      </c>
      <c r="C11448" s="142" t="s">
        <v>22408</v>
      </c>
      <c r="D11448" s="142" t="s">
        <v>22409</v>
      </c>
      <c r="E11448" s="142" t="s">
        <v>22410</v>
      </c>
      <c r="F11448" s="142" t="s">
        <v>22411</v>
      </c>
      <c r="I11448" s="142" t="s">
        <v>130</v>
      </c>
      <c r="J11448" s="142" t="n">
        <v>38.7</v>
      </c>
    </row>
    <row r="11449" customFormat="false" ht="12.75" hidden="false" customHeight="false" outlineLevel="0" collapsed="false">
      <c r="A11449" s="142" t="s">
        <v>22412</v>
      </c>
      <c r="B11449" s="663" t="str">
        <f aca="false">C11449&amp;D11449&amp;E11449&amp;F11449&amp;G11449&amp;H11449</f>
        <v>RODAPE EM GRANITO CINZA CORUMBA,POLIDO,COM ALTURA DE 10CM E2CM DE ESPESSURA,ASSENTE COM ARGAMASSA DE CIMENTO, SAIBRO EAREIA,NO TRACO 1:2:2,INCLUSIVE CHAPISCO,NO TRACO 1:3 E REJUNTAMENTO PRONTO</v>
      </c>
      <c r="C11449" s="142" t="s">
        <v>22408</v>
      </c>
      <c r="D11449" s="142" t="s">
        <v>22409</v>
      </c>
      <c r="E11449" s="142" t="s">
        <v>22410</v>
      </c>
      <c r="F11449" s="142" t="s">
        <v>22411</v>
      </c>
      <c r="I11449" s="142" t="s">
        <v>130</v>
      </c>
      <c r="J11449" s="142" t="n">
        <v>35.57</v>
      </c>
    </row>
    <row r="11450" customFormat="false" ht="12.75" hidden="false" customHeight="false" outlineLevel="0" collapsed="false">
      <c r="A11450" s="142" t="s">
        <v>22413</v>
      </c>
      <c r="B11450" s="663" t="str">
        <f aca="false">C11450&amp;D11450&amp;E11450&amp;F11450&amp;G11450&amp;H11450</f>
        <v>RODAPE EM GRANITO CINZA CORUMBA,POLIDO,COM ALTURA DE 10CM E2CM DE ESPESSURA,EXCLUSIVE ARGAMASSA,CHAPISCO E REJUNTAMENTO</v>
      </c>
      <c r="C11450" s="142" t="s">
        <v>22408</v>
      </c>
      <c r="D11450" s="142" t="s">
        <v>22414</v>
      </c>
      <c r="I11450" s="142" t="s">
        <v>130</v>
      </c>
      <c r="J11450" s="142" t="n">
        <v>33.84</v>
      </c>
    </row>
    <row r="11451" customFormat="false" ht="12.75" hidden="false" customHeight="false" outlineLevel="0" collapsed="false">
      <c r="A11451" s="142" t="s">
        <v>22415</v>
      </c>
      <c r="B11451" s="663" t="str">
        <f aca="false">C11451&amp;D11451&amp;E11451&amp;F11451&amp;G11451&amp;H11451</f>
        <v>RODAPE EM GRANITO CINZA CORUMBA,POLIDO,COM ALTURA DE 10CM E2CM DE ESPESSURA,EXCLUSIVE ARGAMASSA,CHAPISCO E REJUNTAMENTO</v>
      </c>
      <c r="C11451" s="142" t="s">
        <v>22408</v>
      </c>
      <c r="D11451" s="142" t="s">
        <v>22414</v>
      </c>
      <c r="I11451" s="142" t="s">
        <v>130</v>
      </c>
      <c r="J11451" s="142" t="n">
        <v>30.78</v>
      </c>
    </row>
    <row r="11452" customFormat="false" ht="12.75" hidden="false" customHeight="false" outlineLevel="0" collapsed="false">
      <c r="A11452" s="142" t="s">
        <v>22416</v>
      </c>
      <c r="B11452" s="663" t="str">
        <f aca="false">C11452&amp;D11452&amp;E11452&amp;F11452&amp;G11452&amp;H11452</f>
        <v>REVESTIMENTO VERTICAL EM DIVISORIAS OU BANCADAS(ILHARGA)EM GRANITO CINZA CORUMBA,2CM DE ESPESSURA,ASSENTE COMO EM 13.0360010</v>
      </c>
      <c r="C11452" s="142" t="s">
        <v>22417</v>
      </c>
      <c r="D11452" s="142" t="s">
        <v>22418</v>
      </c>
      <c r="E11452" s="668" t="s">
        <v>22419</v>
      </c>
      <c r="I11452" s="142" t="s">
        <v>1696</v>
      </c>
      <c r="J11452" s="142" t="n">
        <v>258.31</v>
      </c>
    </row>
    <row r="11453" customFormat="false" ht="12.75" hidden="false" customHeight="false" outlineLevel="0" collapsed="false">
      <c r="A11453" s="142" t="s">
        <v>22420</v>
      </c>
      <c r="B11453" s="663" t="str">
        <f aca="false">C11453&amp;D11453&amp;E11453&amp;F11453&amp;G11453&amp;H11453</f>
        <v>REVESTIMENTO VERTICAL EM DIVISORIAS OU BANCADAS(ILHARGA)EM GRANITO CINZA CORUMBA,2CM DE ESPESSURA,ASSENTE COMO EM 13.0360010</v>
      </c>
      <c r="C11453" s="142" t="s">
        <v>22417</v>
      </c>
      <c r="D11453" s="142" t="s">
        <v>22418</v>
      </c>
      <c r="E11453" s="668" t="s">
        <v>22419</v>
      </c>
      <c r="I11453" s="142" t="s">
        <v>1696</v>
      </c>
      <c r="J11453" s="142" t="n">
        <v>244.99</v>
      </c>
    </row>
    <row r="11454" customFormat="false" ht="12.75" hidden="false" customHeight="false" outlineLevel="0" collapsed="false">
      <c r="A11454" s="142" t="s">
        <v>22421</v>
      </c>
      <c r="B11454" s="663" t="str">
        <f aca="false">C11454&amp;D11454&amp;E11454&amp;F11454&amp;G11454&amp;H11454</f>
        <v>REVESTIMENTO VERTICAL EM DIVISORIAS OU BANCADAS(ILHARGA)EM GRANITO CINZA CORUMBA,2CM DE ESPESSURA, EXCLUSIVE ARGAMASSA E REJUNTAMENTO</v>
      </c>
      <c r="C11454" s="142" t="s">
        <v>22417</v>
      </c>
      <c r="D11454" s="142" t="s">
        <v>22422</v>
      </c>
      <c r="E11454" s="142" t="s">
        <v>22423</v>
      </c>
      <c r="I11454" s="142" t="s">
        <v>1696</v>
      </c>
      <c r="J11454" s="142" t="n">
        <v>247.01</v>
      </c>
    </row>
    <row r="11455" customFormat="false" ht="12.75" hidden="false" customHeight="false" outlineLevel="0" collapsed="false">
      <c r="A11455" s="142" t="s">
        <v>22424</v>
      </c>
      <c r="B11455" s="663" t="str">
        <f aca="false">C11455&amp;D11455&amp;E11455&amp;F11455&amp;G11455&amp;H11455</f>
        <v>REVESTIMENTO VERTICAL EM DIVISORIAS OU BANCADAS(ILHARGA)EM GRANITO CINZA CORUMBA,2CM DE ESPESSURA, EXCLUSIVE ARGAMASSA E REJUNTAMENTO</v>
      </c>
      <c r="C11455" s="142" t="s">
        <v>22417</v>
      </c>
      <c r="D11455" s="142" t="s">
        <v>22422</v>
      </c>
      <c r="E11455" s="142" t="s">
        <v>22423</v>
      </c>
      <c r="I11455" s="142" t="s">
        <v>1696</v>
      </c>
      <c r="J11455" s="142" t="n">
        <v>234.16</v>
      </c>
    </row>
    <row r="11456" customFormat="false" ht="12.75" hidden="false" customHeight="false" outlineLevel="0" collapsed="false">
      <c r="A11456" s="142" t="s">
        <v>22425</v>
      </c>
      <c r="B11456" s="663" t="str">
        <f aca="false">C11456&amp;D11456&amp;E11456&amp;F11456&amp;G11456&amp;H11456</f>
        <v>MOLDURA EXTERNA EXECUTADA NO PERIMETRO DAS ESQUADRIAS COM GRANITO CINZA CORUMBA,2CM DE ESPESSURA,COM 2 POLIMENTOS,ASSENTE COMO EM 13.036.0010</v>
      </c>
      <c r="C11456" s="142" t="s">
        <v>22426</v>
      </c>
      <c r="D11456" s="142" t="s">
        <v>22427</v>
      </c>
      <c r="E11456" s="142" t="s">
        <v>22428</v>
      </c>
      <c r="I11456" s="142" t="s">
        <v>1696</v>
      </c>
      <c r="J11456" s="142" t="n">
        <v>239.07</v>
      </c>
    </row>
    <row r="11457" customFormat="false" ht="12.75" hidden="false" customHeight="false" outlineLevel="0" collapsed="false">
      <c r="A11457" s="142" t="s">
        <v>22429</v>
      </c>
      <c r="B11457" s="663" t="str">
        <f aca="false">C11457&amp;D11457&amp;E11457&amp;F11457&amp;G11457&amp;H11457</f>
        <v>MOLDURA EXTERNA EXECUTADA NO PERIMETRO DAS ESQUADRIAS COM GRANITO CINZA CORUMBA,2CM DE ESPESSURA,COM 2 POLIMENTOS,ASSENTE COMO EM 13.036.0010</v>
      </c>
      <c r="C11457" s="142" t="s">
        <v>22426</v>
      </c>
      <c r="D11457" s="142" t="s">
        <v>22427</v>
      </c>
      <c r="E11457" s="142" t="s">
        <v>22428</v>
      </c>
      <c r="I11457" s="142" t="s">
        <v>1696</v>
      </c>
      <c r="J11457" s="142" t="n">
        <v>228.32</v>
      </c>
    </row>
    <row r="11458" customFormat="false" ht="12.75" hidden="false" customHeight="false" outlineLevel="0" collapsed="false">
      <c r="A11458" s="142" t="s">
        <v>22430</v>
      </c>
      <c r="B11458" s="663" t="str">
        <f aca="false">C11458&amp;D11458&amp;E11458&amp;F11458&amp;G11458&amp;H11458</f>
        <v>MOLDURA EXTERNA EXECUTADA NO PERIMETRO DAS ESQUADRIAS COM GRANITO CINZA CORUMBA,2CM DE ESPESSURA,COM 2 POLIMENTOS,ASSENTE COMO EM 13.036.0010,EXCLUSIVE ARGAMASSA E REJUNTAMENTO</v>
      </c>
      <c r="C11458" s="142" t="s">
        <v>22426</v>
      </c>
      <c r="D11458" s="142" t="s">
        <v>22427</v>
      </c>
      <c r="E11458" s="142" t="s">
        <v>22431</v>
      </c>
      <c r="I11458" s="142" t="s">
        <v>1696</v>
      </c>
      <c r="J11458" s="142" t="n">
        <v>227.77</v>
      </c>
    </row>
    <row r="11459" customFormat="false" ht="12.75" hidden="false" customHeight="false" outlineLevel="0" collapsed="false">
      <c r="A11459" s="142" t="s">
        <v>22432</v>
      </c>
      <c r="B11459" s="663" t="str">
        <f aca="false">C11459&amp;D11459&amp;E11459&amp;F11459&amp;G11459&amp;H11459</f>
        <v>MOLDURA EXTERNA EXECUTADA NO PERIMETRO DAS ESQUADRIAS COM GRANITO CINZA CORUMBA,2CM DE ESPESSURA,COM 2 POLIMENTOS,ASSENTE COMO EM 13.036.0010,EXCLUSIVE ARGAMASSA E REJUNTAMENTO</v>
      </c>
      <c r="C11459" s="142" t="s">
        <v>22426</v>
      </c>
      <c r="D11459" s="142" t="s">
        <v>22427</v>
      </c>
      <c r="E11459" s="142" t="s">
        <v>22431</v>
      </c>
      <c r="I11459" s="142" t="s">
        <v>1696</v>
      </c>
      <c r="J11459" s="142" t="n">
        <v>217.49</v>
      </c>
    </row>
    <row r="11460" customFormat="false" ht="12.75" hidden="false" customHeight="false" outlineLevel="0" collapsed="false">
      <c r="A11460" s="142" t="s">
        <v>22433</v>
      </c>
      <c r="B11460" s="663" t="str">
        <f aca="false">C11460&amp;D11460&amp;E11460&amp;F11460&amp;G11460&amp;H11460</f>
        <v>PEITORIL DE MARMORE BRANCO CLASSICO,DE 2X18CM,COM 2 POLIMENTOS,ASSENTE COM ARGAMASSA DE CIMENTO,SAIBRO E AREIA,NO TRACO1:3:3 E NATA DE CIMENTO COMUM,REJUNTADO COM CIMENTO BRANCO</v>
      </c>
      <c r="C11460" s="142" t="s">
        <v>22434</v>
      </c>
      <c r="D11460" s="142" t="s">
        <v>22435</v>
      </c>
      <c r="E11460" s="142" t="s">
        <v>22436</v>
      </c>
      <c r="I11460" s="142" t="s">
        <v>130</v>
      </c>
      <c r="J11460" s="142" t="n">
        <v>61.85</v>
      </c>
    </row>
    <row r="11461" customFormat="false" ht="12.75" hidden="false" customHeight="false" outlineLevel="0" collapsed="false">
      <c r="A11461" s="142" t="s">
        <v>22437</v>
      </c>
      <c r="B11461" s="663" t="str">
        <f aca="false">C11461&amp;D11461&amp;E11461&amp;F11461&amp;G11461&amp;H11461</f>
        <v>PEITORIL DE MARMORE BRANCO CLASSICO,DE 2X18CM,COM 2 POLIMENTOS,ASSENTE COM ARGAMASSA DE CIMENTO,SAIBRO E AREIA,NO TRACO1:3:3 E NATA DE CIMENTO COMUM,REJUNTADO COM CIMENTO BRANCO</v>
      </c>
      <c r="C11461" s="142" t="s">
        <v>22434</v>
      </c>
      <c r="D11461" s="142" t="s">
        <v>22435</v>
      </c>
      <c r="E11461" s="142" t="s">
        <v>22436</v>
      </c>
      <c r="I11461" s="142" t="s">
        <v>130</v>
      </c>
      <c r="J11461" s="142" t="n">
        <v>59.17</v>
      </c>
    </row>
    <row r="11462" customFormat="false" ht="12.75" hidden="false" customHeight="false" outlineLevel="0" collapsed="false">
      <c r="A11462" s="142" t="s">
        <v>22438</v>
      </c>
      <c r="B11462" s="663" t="str">
        <f aca="false">C11462&amp;D11462&amp;E11462&amp;F11462&amp;G11462&amp;H11462</f>
        <v>PEITORIL DE MARMORE BRANCO CLASSICO,COM ESPESSURA DE 2CM,COM 2 POLIMENTOS,EM 2 TIRAS,NA LARGURA,SOMADA DE 20CM, SENDO APARTE INFERIOR EM SUPERPOSICAO,ASSENTE COMO EM 13.045.0040</v>
      </c>
      <c r="C11462" s="142" t="s">
        <v>22439</v>
      </c>
      <c r="D11462" s="142" t="s">
        <v>22440</v>
      </c>
      <c r="E11462" s="142" t="s">
        <v>22441</v>
      </c>
      <c r="I11462" s="142" t="s">
        <v>130</v>
      </c>
      <c r="J11462" s="142" t="n">
        <v>66.68</v>
      </c>
    </row>
    <row r="11463" customFormat="false" ht="12.75" hidden="false" customHeight="false" outlineLevel="0" collapsed="false">
      <c r="A11463" s="142" t="s">
        <v>22442</v>
      </c>
      <c r="B11463" s="663" t="str">
        <f aca="false">C11463&amp;D11463&amp;E11463&amp;F11463&amp;G11463&amp;H11463</f>
        <v>PEITORIL DE MARMORE BRANCO CLASSICO,COM ESPESSURA DE 2CM,COM 2 POLIMENTOS,EM 2 TIRAS,NA LARGURA,SOMADA DE 20CM, SENDO APARTE INFERIOR EM SUPERPOSICAO,ASSENTE COMO EM 13.045.0040</v>
      </c>
      <c r="C11463" s="142" t="s">
        <v>22439</v>
      </c>
      <c r="D11463" s="142" t="s">
        <v>22440</v>
      </c>
      <c r="E11463" s="142" t="s">
        <v>22441</v>
      </c>
      <c r="I11463" s="142" t="s">
        <v>130</v>
      </c>
      <c r="J11463" s="142" t="n">
        <v>63.95</v>
      </c>
    </row>
    <row r="11464" customFormat="false" ht="12.75" hidden="false" customHeight="false" outlineLevel="0" collapsed="false">
      <c r="A11464" s="142" t="s">
        <v>22443</v>
      </c>
      <c r="B11464" s="663" t="str">
        <f aca="false">C11464&amp;D11464&amp;E11464&amp;F11464&amp;G11464&amp;H11464</f>
        <v>PEITORIL DE MARMORE BRANCO CLASSICO,DE 2X28CM,COM 2 POLIMENTOS,ASSENTE COMO EM 13.045.0040</v>
      </c>
      <c r="C11464" s="142" t="s">
        <v>22444</v>
      </c>
      <c r="D11464" s="142" t="s">
        <v>22445</v>
      </c>
      <c r="I11464" s="142" t="s">
        <v>130</v>
      </c>
      <c r="J11464" s="142" t="n">
        <v>84.3</v>
      </c>
    </row>
    <row r="11465" customFormat="false" ht="12.75" hidden="false" customHeight="false" outlineLevel="0" collapsed="false">
      <c r="A11465" s="142" t="s">
        <v>22446</v>
      </c>
      <c r="B11465" s="663" t="str">
        <f aca="false">C11465&amp;D11465&amp;E11465&amp;F11465&amp;G11465&amp;H11465</f>
        <v>PEITORIL DE MARMORE BRANCO CLASSICO,DE 2X28CM,COM 2 POLIMENTOS,ASSENTE COMO EM 13.045.0040</v>
      </c>
      <c r="C11465" s="142" t="s">
        <v>22444</v>
      </c>
      <c r="D11465" s="142" t="s">
        <v>22445</v>
      </c>
      <c r="I11465" s="142" t="s">
        <v>130</v>
      </c>
      <c r="J11465" s="142" t="n">
        <v>81.52</v>
      </c>
    </row>
    <row r="11466" customFormat="false" ht="12.75" hidden="false" customHeight="false" outlineLevel="0" collapsed="false">
      <c r="A11466" s="142" t="s">
        <v>22447</v>
      </c>
      <c r="B11466" s="663" t="str">
        <f aca="false">C11466&amp;D11466&amp;E11466&amp;F11466&amp;G11466&amp;H11466</f>
        <v>PEITORIL DE MARMORE BRANCO CLASSICO,DE 2X7CM,COM 2 POLIMENTOS,ASSENTE COMO EM 13.045.0040</v>
      </c>
      <c r="C11466" s="142" t="s">
        <v>22448</v>
      </c>
      <c r="D11466" s="142" t="s">
        <v>22449</v>
      </c>
      <c r="I11466" s="142" t="s">
        <v>130</v>
      </c>
      <c r="J11466" s="142" t="n">
        <v>30.16</v>
      </c>
    </row>
    <row r="11467" customFormat="false" ht="12.75" hidden="false" customHeight="false" outlineLevel="0" collapsed="false">
      <c r="A11467" s="142" t="s">
        <v>22450</v>
      </c>
      <c r="B11467" s="663" t="str">
        <f aca="false">C11467&amp;D11467&amp;E11467&amp;F11467&amp;G11467&amp;H11467</f>
        <v>PEITORIL DE MARMORE BRANCO CLASSICO,DE 2X7CM,COM 2 POLIMENTOS,ASSENTE COMO EM 13.045.0040</v>
      </c>
      <c r="C11467" s="142" t="s">
        <v>22448</v>
      </c>
      <c r="D11467" s="142" t="s">
        <v>22449</v>
      </c>
      <c r="I11467" s="142" t="s">
        <v>130</v>
      </c>
      <c r="J11467" s="142" t="n">
        <v>28.39</v>
      </c>
    </row>
    <row r="11468" customFormat="false" ht="12.75" hidden="false" customHeight="false" outlineLevel="0" collapsed="false">
      <c r="A11468" s="142" t="s">
        <v>22451</v>
      </c>
      <c r="B11468" s="663" t="str">
        <f aca="false">C11468&amp;D11468&amp;E11468&amp;F11468&amp;G11468&amp;H11468</f>
        <v>PEITORIL DE MARMORE BRANCO CLASSICO,DE 2X16CM,COM 2 POLIMENTOS,ASSENTE COMO EM 13.045.0040</v>
      </c>
      <c r="C11468" s="142" t="s">
        <v>22452</v>
      </c>
      <c r="D11468" s="142" t="s">
        <v>22445</v>
      </c>
      <c r="I11468" s="142" t="s">
        <v>130</v>
      </c>
      <c r="J11468" s="142" t="n">
        <v>54.45</v>
      </c>
    </row>
    <row r="11469" customFormat="false" ht="12.75" hidden="false" customHeight="false" outlineLevel="0" collapsed="false">
      <c r="A11469" s="142" t="s">
        <v>22453</v>
      </c>
      <c r="B11469" s="663" t="str">
        <f aca="false">C11469&amp;D11469&amp;E11469&amp;F11469&amp;G11469&amp;H11469</f>
        <v>PEITORIL DE MARMORE BRANCO CLASSICO,DE 2X16CM,COM 2 POLIMENTOS,ASSENTE COMO EM 13.045.0040</v>
      </c>
      <c r="C11469" s="142" t="s">
        <v>22452</v>
      </c>
      <c r="D11469" s="142" t="s">
        <v>22445</v>
      </c>
      <c r="I11469" s="142" t="s">
        <v>130</v>
      </c>
      <c r="J11469" s="142" t="n">
        <v>52.18</v>
      </c>
    </row>
    <row r="11470" customFormat="false" ht="12.75" hidden="false" customHeight="false" outlineLevel="0" collapsed="false">
      <c r="A11470" s="142" t="s">
        <v>22454</v>
      </c>
      <c r="B11470" s="663" t="str">
        <f aca="false">C11470&amp;D11470&amp;E11470&amp;F11470&amp;G11470&amp;H11470</f>
        <v>PEDRA PARA BOX DE BANHEIRO,EM MARMORE BRANCO CLASSICO,COM ALTURA EM TORNO DE 10CM E 4CM DE ESPESSURA,ASSENTE COMO EM 13.045.0040</v>
      </c>
      <c r="C11470" s="142" t="s">
        <v>22455</v>
      </c>
      <c r="D11470" s="142" t="s">
        <v>22456</v>
      </c>
      <c r="E11470" s="142" t="s">
        <v>22457</v>
      </c>
      <c r="I11470" s="142" t="s">
        <v>130</v>
      </c>
      <c r="J11470" s="142" t="n">
        <v>82.81</v>
      </c>
    </row>
    <row r="11471" customFormat="false" ht="12.75" hidden="false" customHeight="false" outlineLevel="0" collapsed="false">
      <c r="A11471" s="142" t="s">
        <v>22458</v>
      </c>
      <c r="B11471" s="663" t="str">
        <f aca="false">C11471&amp;D11471&amp;E11471&amp;F11471&amp;G11471&amp;H11471</f>
        <v>PEDRA PARA BOX DE BANHEIRO,EM MARMORE BRANCO CLASSICO,COM ALTURA EM TORNO DE 10CM E 4CM DE ESPESSURA,ASSENTE COMO EM 13.045.0040</v>
      </c>
      <c r="C11471" s="142" t="s">
        <v>22455</v>
      </c>
      <c r="D11471" s="142" t="s">
        <v>22456</v>
      </c>
      <c r="E11471" s="142" t="s">
        <v>22457</v>
      </c>
      <c r="I11471" s="142" t="s">
        <v>130</v>
      </c>
      <c r="J11471" s="142" t="n">
        <v>80.13</v>
      </c>
    </row>
    <row r="11472" customFormat="false" ht="12.75" hidden="false" customHeight="false" outlineLevel="0" collapsed="false">
      <c r="A11472" s="142" t="s">
        <v>22459</v>
      </c>
      <c r="B11472" s="663" t="str">
        <f aca="false">C11472&amp;D11472&amp;E11472&amp;F11472&amp;G11472&amp;H11472</f>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472" s="142" t="s">
        <v>22460</v>
      </c>
      <c r="D11472" s="142" t="s">
        <v>22461</v>
      </c>
      <c r="E11472" s="142" t="s">
        <v>22462</v>
      </c>
      <c r="F11472" s="142" t="s">
        <v>22463</v>
      </c>
      <c r="G11472" s="142" t="s">
        <v>22464</v>
      </c>
      <c r="I11472" s="142" t="s">
        <v>1696</v>
      </c>
      <c r="J11472" s="142" t="n">
        <v>352.84</v>
      </c>
    </row>
    <row r="11473" customFormat="false" ht="12.75" hidden="false" customHeight="false" outlineLevel="0" collapsed="false">
      <c r="A11473" s="142" t="s">
        <v>22465</v>
      </c>
      <c r="B11473" s="663" t="str">
        <f aca="false">C11473&amp;D11473&amp;E11473&amp;F11473&amp;G11473&amp;H11473</f>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473" s="142" t="s">
        <v>22460</v>
      </c>
      <c r="D11473" s="142" t="s">
        <v>22461</v>
      </c>
      <c r="E11473" s="142" t="s">
        <v>22462</v>
      </c>
      <c r="F11473" s="142" t="s">
        <v>22463</v>
      </c>
      <c r="G11473" s="142" t="s">
        <v>22464</v>
      </c>
      <c r="I11473" s="142" t="s">
        <v>1696</v>
      </c>
      <c r="J11473" s="142" t="n">
        <v>339.46</v>
      </c>
    </row>
    <row r="11474" customFormat="false" ht="12.75" hidden="false" customHeight="false" outlineLevel="0" collapsed="false">
      <c r="A11474" s="142" t="s">
        <v>22466</v>
      </c>
      <c r="B11474" s="663" t="str">
        <f aca="false">C11474&amp;D11474&amp;E11474&amp;F11474&amp;G11474&amp;H11474</f>
        <v>REVESTIMENTO DE PAREDES COM MARMORE BRANCO CLASSICO,EM PLACAS POLIDAS,MEDIDAS IGUAIS OU MAIORES QUE 60X40CM,COM ESPESSURA DE 2CM,COM 2 POLIMENTOS,ASSENTES COM 2 GRAMPOS DE LATAO DE 1/8" POR PLACA,EXCLUSIVE ARGAMASSA,NATA DE CIMENTO E REJUNTAMENTO</v>
      </c>
      <c r="C11474" s="142" t="s">
        <v>22460</v>
      </c>
      <c r="D11474" s="142" t="s">
        <v>22461</v>
      </c>
      <c r="E11474" s="142" t="s">
        <v>22462</v>
      </c>
      <c r="F11474" s="142" t="s">
        <v>22467</v>
      </c>
      <c r="G11474" s="142" t="s">
        <v>5857</v>
      </c>
      <c r="I11474" s="142" t="s">
        <v>1696</v>
      </c>
      <c r="J11474" s="142" t="n">
        <v>337.05</v>
      </c>
    </row>
    <row r="11475" customFormat="false" ht="12.75" hidden="false" customHeight="false" outlineLevel="0" collapsed="false">
      <c r="A11475" s="142" t="s">
        <v>22468</v>
      </c>
      <c r="B11475" s="663" t="str">
        <f aca="false">C11475&amp;D11475&amp;E11475&amp;F11475&amp;G11475&amp;H11475</f>
        <v>REVESTIMENTO DE PAREDES COM MARMORE BRANCO CLASSICO,EM PLACAS POLIDAS,MEDIDAS IGUAIS OU MAIORES QUE 60X40CM,COM ESPESSURA DE 2CM,COM 2 POLIMENTOS,ASSENTES COM 2 GRAMPOS DE LATAO DE 1/8" POR PLACA,EXCLUSIVE ARGAMASSA,NATA DE CIMENTO E REJUNTAMENTO</v>
      </c>
      <c r="C11475" s="142" t="s">
        <v>22460</v>
      </c>
      <c r="D11475" s="142" t="s">
        <v>22461</v>
      </c>
      <c r="E11475" s="142" t="s">
        <v>22462</v>
      </c>
      <c r="F11475" s="142" t="s">
        <v>22467</v>
      </c>
      <c r="G11475" s="142" t="s">
        <v>5857</v>
      </c>
      <c r="I11475" s="142" t="s">
        <v>1696</v>
      </c>
      <c r="J11475" s="142" t="n">
        <v>324.2</v>
      </c>
    </row>
    <row r="11476" customFormat="false" ht="12.75" hidden="false" customHeight="false" outlineLevel="0" collapsed="false">
      <c r="A11476" s="142" t="s">
        <v>22469</v>
      </c>
      <c r="B11476" s="663" t="str">
        <f aca="false">C11476&amp;D11476&amp;E11476&amp;F11476&amp;G11476&amp;H11476</f>
        <v>REVESTIMENTO DE COLUNAS COM MARMORE BRANCO CLASSICO,EM PLACAS DE 2CM DE ESPESSURA,COM 2 POLIMENTOS,ASSENTES COMO EM 13.045.0065</v>
      </c>
      <c r="C11476" s="142" t="s">
        <v>22470</v>
      </c>
      <c r="D11476" s="142" t="s">
        <v>22471</v>
      </c>
      <c r="E11476" s="668" t="s">
        <v>22472</v>
      </c>
      <c r="I11476" s="142" t="s">
        <v>1696</v>
      </c>
      <c r="J11476" s="142" t="n">
        <v>370.01</v>
      </c>
    </row>
    <row r="11477" customFormat="false" ht="12.75" hidden="false" customHeight="false" outlineLevel="0" collapsed="false">
      <c r="A11477" s="142" t="s">
        <v>22473</v>
      </c>
      <c r="B11477" s="663" t="str">
        <f aca="false">C11477&amp;D11477&amp;E11477&amp;F11477&amp;G11477&amp;H11477</f>
        <v>REVESTIMENTO DE COLUNAS COM MARMORE BRANCO CLASSICO,EM PLACAS DE 2CM DE ESPESSURA,COM 2 POLIMENTOS,ASSENTES COMO EM 13.045.0065</v>
      </c>
      <c r="C11477" s="142" t="s">
        <v>22470</v>
      </c>
      <c r="D11477" s="142" t="s">
        <v>22471</v>
      </c>
      <c r="E11477" s="668" t="s">
        <v>22472</v>
      </c>
      <c r="I11477" s="142" t="s">
        <v>1696</v>
      </c>
      <c r="J11477" s="142" t="n">
        <v>353.31</v>
      </c>
    </row>
    <row r="11478" customFormat="false" ht="12.75" hidden="false" customHeight="false" outlineLevel="0" collapsed="false">
      <c r="A11478" s="142" t="s">
        <v>22474</v>
      </c>
      <c r="B11478" s="663" t="str">
        <f aca="false">C11478&amp;D11478&amp;E11478&amp;F11478&amp;G11478&amp;H11478</f>
        <v>REVESTIMENTO DE COLUNAS COM MARMORE BRANCO CLASSICO,EM PLACAS DE 2CM DE ESPESSURA, COM 2 POLIMENTOS, ASSENTES  COMO  EM13.45.0065, EXCLUSIVE ARGAMASSA,NATA DE CIMENTO E REJUNTAMENTO</v>
      </c>
      <c r="C11478" s="142" t="s">
        <v>22470</v>
      </c>
      <c r="D11478" s="142" t="s">
        <v>22475</v>
      </c>
      <c r="E11478" s="142" t="s">
        <v>22476</v>
      </c>
      <c r="F11478" s="142" t="s">
        <v>4808</v>
      </c>
      <c r="I11478" s="142" t="s">
        <v>1696</v>
      </c>
      <c r="J11478" s="142" t="n">
        <v>350.24</v>
      </c>
    </row>
    <row r="11479" customFormat="false" ht="12.75" hidden="false" customHeight="false" outlineLevel="0" collapsed="false">
      <c r="A11479" s="142" t="s">
        <v>22477</v>
      </c>
      <c r="B11479" s="663" t="str">
        <f aca="false">C11479&amp;D11479&amp;E11479&amp;F11479&amp;G11479&amp;H11479</f>
        <v>REVESTIMENTO DE COLUNAS COM MARMORE BRANCO CLASSICO,EM PLACAS DE 2CM DE ESPESSURA, COM 2 POLIMENTOS, ASSENTES  COMO  EM13.45.0065, EXCLUSIVE ARGAMASSA,NATA DE CIMENTO E REJUNTAMENTO</v>
      </c>
      <c r="C11479" s="142" t="s">
        <v>22470</v>
      </c>
      <c r="D11479" s="142" t="s">
        <v>22475</v>
      </c>
      <c r="E11479" s="142" t="s">
        <v>22476</v>
      </c>
      <c r="F11479" s="142" t="s">
        <v>4808</v>
      </c>
      <c r="I11479" s="142" t="s">
        <v>1696</v>
      </c>
      <c r="J11479" s="142" t="n">
        <v>334.31</v>
      </c>
    </row>
    <row r="11480" customFormat="false" ht="12.75" hidden="false" customHeight="false" outlineLevel="0" collapsed="false">
      <c r="A11480" s="142" t="s">
        <v>22478</v>
      </c>
      <c r="B11480" s="663" t="str">
        <f aca="false">C11480&amp;D11480&amp;E11480&amp;F11480&amp;G11480&amp;H11480</f>
        <v>REVESTIMENTO VERTICAL EM DIVISORIAS OU BANCADAS(ILHARGA)EM MARMORE BRANCO CLASSICO, 2CM DE ESPESSURA, COM 2 POLIMENTOS,ASSENTES COMO EM 13.045.0065</v>
      </c>
      <c r="C11480" s="142" t="s">
        <v>22479</v>
      </c>
      <c r="D11480" s="142" t="s">
        <v>22480</v>
      </c>
      <c r="E11480" s="142" t="s">
        <v>22481</v>
      </c>
      <c r="I11480" s="142" t="s">
        <v>1696</v>
      </c>
      <c r="J11480" s="142" t="n">
        <v>339.44</v>
      </c>
    </row>
    <row r="11481" customFormat="false" ht="12.75" hidden="false" customHeight="false" outlineLevel="0" collapsed="false">
      <c r="A11481" s="142" t="s">
        <v>22482</v>
      </c>
      <c r="B11481" s="663" t="str">
        <f aca="false">C11481&amp;D11481&amp;E11481&amp;F11481&amp;G11481&amp;H11481</f>
        <v>REVESTIMENTO VERTICAL EM DIVISORIAS OU BANCADAS(ILHARGA)EM MARMORE BRANCO CLASSICO, 2CM DE ESPESSURA, COM 2 POLIMENTOS,ASSENTES COMO EM 13.045.0065</v>
      </c>
      <c r="C11481" s="142" t="s">
        <v>22479</v>
      </c>
      <c r="D11481" s="142" t="s">
        <v>22480</v>
      </c>
      <c r="E11481" s="142" t="s">
        <v>22481</v>
      </c>
      <c r="I11481" s="142" t="s">
        <v>1696</v>
      </c>
      <c r="J11481" s="142" t="n">
        <v>326.06</v>
      </c>
    </row>
    <row r="11482" customFormat="false" ht="12.75" hidden="false" customHeight="false" outlineLevel="0" collapsed="false">
      <c r="A11482" s="142" t="s">
        <v>22483</v>
      </c>
      <c r="B11482" s="663" t="str">
        <f aca="false">C11482&amp;D11482&amp;E11482&amp;F11482&amp;G11482&amp;H11482</f>
        <v>REVESTIMENTO VERTICAL EM DIVISORIAS OU BANCADAS(ILHARGA)EM MARMORE BRANCO CLASSICO, 2CM DE ESPESSURA, COM 2 POLIMENTOS,ASSENTES COMO EM 13.045.0065,EXCLUSIVE ARGAMASSA, NATA DE CIMENTO E REJUNTAMENTO</v>
      </c>
      <c r="C11482" s="142" t="s">
        <v>22479</v>
      </c>
      <c r="D11482" s="142" t="s">
        <v>22480</v>
      </c>
      <c r="E11482" s="142" t="s">
        <v>22484</v>
      </c>
      <c r="F11482" s="142" t="s">
        <v>22485</v>
      </c>
      <c r="I11482" s="142" t="s">
        <v>1696</v>
      </c>
      <c r="J11482" s="142" t="n">
        <v>317.53</v>
      </c>
    </row>
    <row r="11483" customFormat="false" ht="12.75" hidden="false" customHeight="false" outlineLevel="0" collapsed="false">
      <c r="A11483" s="142" t="s">
        <v>22486</v>
      </c>
      <c r="B11483" s="663" t="str">
        <f aca="false">C11483&amp;D11483&amp;E11483&amp;F11483&amp;G11483&amp;H11483</f>
        <v>REVESTIMENTO VERTICAL EM DIVISORIAS OU BANCADAS(ILHARGA)EM MARMORE BRANCO CLASSICO, 2CM DE ESPESSURA, COM 2 POLIMENTOS,ASSENTES COMO EM 13.045.0065,EXCLUSIVE ARGAMASSA, NATA DE CIMENTO E REJUNTAMENTO</v>
      </c>
      <c r="C11483" s="142" t="s">
        <v>22479</v>
      </c>
      <c r="D11483" s="142" t="s">
        <v>22480</v>
      </c>
      <c r="E11483" s="142" t="s">
        <v>22484</v>
      </c>
      <c r="F11483" s="142" t="s">
        <v>22485</v>
      </c>
      <c r="I11483" s="142" t="s">
        <v>1696</v>
      </c>
      <c r="J11483" s="142" t="n">
        <v>305.97</v>
      </c>
    </row>
    <row r="11484" customFormat="false" ht="12.75" hidden="false" customHeight="false" outlineLevel="0" collapsed="false">
      <c r="A11484" s="142" t="s">
        <v>22487</v>
      </c>
      <c r="B11484" s="663" t="str">
        <f aca="false">C11484&amp;D11484&amp;E11484&amp;F11484&amp;G11484&amp;H11484</f>
        <v>MOLDURA EXTERNA EXECUTADA NO PERIMETRO DAS ESQUADRIAS COM MARMORE  BRANCO CLASSICO, 2CM DE ESPESSURA, COM 2 POLIMENTOS,ASSENTES COMO EM 13.045.0065</v>
      </c>
      <c r="C11484" s="142" t="s">
        <v>22488</v>
      </c>
      <c r="D11484" s="142" t="s">
        <v>22489</v>
      </c>
      <c r="E11484" s="142" t="s">
        <v>22481</v>
      </c>
      <c r="I11484" s="142" t="s">
        <v>1696</v>
      </c>
      <c r="J11484" s="142" t="n">
        <v>320.48</v>
      </c>
    </row>
    <row r="11485" customFormat="false" ht="12.75" hidden="false" customHeight="false" outlineLevel="0" collapsed="false">
      <c r="A11485" s="142" t="s">
        <v>22490</v>
      </c>
      <c r="B11485" s="663" t="str">
        <f aca="false">C11485&amp;D11485&amp;E11485&amp;F11485&amp;G11485&amp;H11485</f>
        <v>MOLDURA EXTERNA EXECUTADA NO PERIMETRO DAS ESQUADRIAS COM MARMORE  BRANCO CLASSICO, 2CM DE ESPESSURA, COM 2 POLIMENTOS,ASSENTES COMO EM 13.045.0065</v>
      </c>
      <c r="C11485" s="142" t="s">
        <v>22488</v>
      </c>
      <c r="D11485" s="142" t="s">
        <v>22489</v>
      </c>
      <c r="E11485" s="142" t="s">
        <v>22481</v>
      </c>
      <c r="I11485" s="142" t="s">
        <v>1696</v>
      </c>
      <c r="J11485" s="142" t="n">
        <v>310.95</v>
      </c>
    </row>
    <row r="11486" customFormat="false" ht="12.75" hidden="false" customHeight="false" outlineLevel="0" collapsed="false">
      <c r="A11486" s="142" t="s">
        <v>22491</v>
      </c>
      <c r="B11486" s="663" t="str">
        <f aca="false">C11486&amp;D11486&amp;E11486&amp;F11486&amp;G11486&amp;H11486</f>
        <v>MOLDURA EXTERNA EXECUTADA NO PERIMETRO DAS ESQUADRIAS COM MARMORE  BRANCO CLASSICO, 2CM DE ESPESSURA, COM 2 POLIMENTOS,ASSENTES COMO EM 13.045.0065,EXCLUSIVE ARGAMASSA, NATA DE CIMENTO E REJUNTAMENTO</v>
      </c>
      <c r="C11486" s="142" t="s">
        <v>22488</v>
      </c>
      <c r="D11486" s="142" t="s">
        <v>22489</v>
      </c>
      <c r="E11486" s="142" t="s">
        <v>22484</v>
      </c>
      <c r="F11486" s="142" t="s">
        <v>22485</v>
      </c>
      <c r="I11486" s="142" t="s">
        <v>1696</v>
      </c>
      <c r="J11486" s="142" t="n">
        <v>308.19</v>
      </c>
    </row>
    <row r="11487" customFormat="false" ht="12.75" hidden="false" customHeight="false" outlineLevel="0" collapsed="false">
      <c r="A11487" s="142" t="s">
        <v>22492</v>
      </c>
      <c r="B11487" s="663" t="str">
        <f aca="false">C11487&amp;D11487&amp;E11487&amp;F11487&amp;G11487&amp;H11487</f>
        <v>MOLDURA EXTERNA EXECUTADA NO PERIMETRO DAS ESQUADRIAS COM MARMORE  BRANCO CLASSICO, 2CM DE ESPESSURA, COM 2 POLIMENTOS,ASSENTES COMO EM 13.045.0065,EXCLUSIVE ARGAMASSA, NATA DE CIMENTO E REJUNTAMENTO</v>
      </c>
      <c r="C11487" s="142" t="s">
        <v>22488</v>
      </c>
      <c r="D11487" s="142" t="s">
        <v>22489</v>
      </c>
      <c r="E11487" s="142" t="s">
        <v>22484</v>
      </c>
      <c r="F11487" s="142" t="s">
        <v>22485</v>
      </c>
      <c r="I11487" s="142" t="s">
        <v>1696</v>
      </c>
      <c r="J11487" s="142" t="n">
        <v>299.2</v>
      </c>
    </row>
    <row r="11488" customFormat="false" ht="12.75" hidden="false" customHeight="false" outlineLevel="0" collapsed="false">
      <c r="A11488" s="142" t="s">
        <v>22493</v>
      </c>
      <c r="B11488" s="663" t="str">
        <f aca="false">C11488&amp;D11488&amp;E11488&amp;F11488&amp;G11488&amp;H11488</f>
        <v>CHAPIM OU ESPELHO DE MARMORE BRANCO CLASSICO,COM 2X17CM,COM1 POLIMENTO,ASSENTE COMO EM 13.045.0040</v>
      </c>
      <c r="C11488" s="142" t="s">
        <v>22494</v>
      </c>
      <c r="D11488" s="142" t="s">
        <v>22495</v>
      </c>
      <c r="I11488" s="142" t="s">
        <v>130</v>
      </c>
      <c r="J11488" s="142" t="n">
        <v>56.25</v>
      </c>
    </row>
    <row r="11489" customFormat="false" ht="12.75" hidden="false" customHeight="false" outlineLevel="0" collapsed="false">
      <c r="A11489" s="142" t="s">
        <v>22496</v>
      </c>
      <c r="B11489" s="663" t="str">
        <f aca="false">C11489&amp;D11489&amp;E11489&amp;F11489&amp;G11489&amp;H11489</f>
        <v>CHAPIM OU ESPELHO DE MARMORE BRANCO CLASSICO,COM 2X17CM,COM1 POLIMENTO,ASSENTE COMO EM 13.045.0040</v>
      </c>
      <c r="C11489" s="142" t="s">
        <v>22494</v>
      </c>
      <c r="D11489" s="142" t="s">
        <v>22495</v>
      </c>
      <c r="I11489" s="142" t="s">
        <v>130</v>
      </c>
      <c r="J11489" s="142" t="n">
        <v>53.58</v>
      </c>
    </row>
    <row r="11490" customFormat="false" ht="12.75" hidden="false" customHeight="false" outlineLevel="0" collapsed="false">
      <c r="A11490" s="142" t="s">
        <v>22497</v>
      </c>
      <c r="B11490" s="663" t="str">
        <f aca="false">C11490&amp;D11490&amp;E11490&amp;F11490&amp;G11490&amp;H11490</f>
        <v>REVESTIMENTO DE PAREDES COM MARMORE BRANCO CLASSICO, EM  PLACAS DE 2CM DE ESPESSURA, COM 2 POLIMENTOS, ASSENTE  COMO EM13.045.0065</v>
      </c>
      <c r="C11490" s="142" t="s">
        <v>22498</v>
      </c>
      <c r="D11490" s="142" t="s">
        <v>22499</v>
      </c>
      <c r="E11490" s="142" t="s">
        <v>22500</v>
      </c>
      <c r="I11490" s="142" t="s">
        <v>1696</v>
      </c>
      <c r="J11490" s="142" t="n">
        <v>342.94</v>
      </c>
    </row>
    <row r="11491" customFormat="false" ht="12.75" hidden="false" customHeight="false" outlineLevel="0" collapsed="false">
      <c r="A11491" s="142" t="s">
        <v>22501</v>
      </c>
      <c r="B11491" s="663" t="str">
        <f aca="false">C11491&amp;D11491&amp;E11491&amp;F11491&amp;G11491&amp;H11491</f>
        <v>REVESTIMENTO DE PAREDES COM MARMORE BRANCO CLASSICO, EM  PLACAS DE 2CM DE ESPESSURA, COM 2 POLIMENTOS, ASSENTE  COMO EM13.045.0065</v>
      </c>
      <c r="C11491" s="142" t="s">
        <v>22498</v>
      </c>
      <c r="D11491" s="142" t="s">
        <v>22499</v>
      </c>
      <c r="E11491" s="142" t="s">
        <v>22500</v>
      </c>
      <c r="I11491" s="142" t="s">
        <v>1696</v>
      </c>
      <c r="J11491" s="142" t="n">
        <v>329.56</v>
      </c>
    </row>
    <row r="11492" customFormat="false" ht="12.75" hidden="false" customHeight="false" outlineLevel="0" collapsed="false">
      <c r="A11492" s="142" t="s">
        <v>22502</v>
      </c>
      <c r="B11492" s="663" t="str">
        <f aca="false">C11492&amp;D11492&amp;E11492&amp;F11492&amp;G11492&amp;H11492</f>
        <v>REVESTIMENTO DE COLUNAS COM MARMORE BRANCO CLASSICO, EM  PLACAS DE 2CM DE ESPESSURA, COM 2 POLIMENTOS, ASSENTES COMO EM13.045.0065</v>
      </c>
      <c r="C11492" s="142" t="s">
        <v>22503</v>
      </c>
      <c r="D11492" s="142" t="s">
        <v>22504</v>
      </c>
      <c r="E11492" s="142" t="s">
        <v>22500</v>
      </c>
      <c r="I11492" s="142" t="s">
        <v>1696</v>
      </c>
      <c r="J11492" s="142" t="n">
        <v>370.01</v>
      </c>
    </row>
    <row r="11493" customFormat="false" ht="12.75" hidden="false" customHeight="false" outlineLevel="0" collapsed="false">
      <c r="A11493" s="142" t="s">
        <v>22505</v>
      </c>
      <c r="B11493" s="663" t="str">
        <f aca="false">C11493&amp;D11493&amp;E11493&amp;F11493&amp;G11493&amp;H11493</f>
        <v>REVESTIMENTO DE COLUNAS COM MARMORE BRANCO CLASSICO, EM  PLACAS DE 2CM DE ESPESSURA, COM 2 POLIMENTOS, ASSENTES COMO EM13.045.0065</v>
      </c>
      <c r="C11493" s="142" t="s">
        <v>22503</v>
      </c>
      <c r="D11493" s="142" t="s">
        <v>22504</v>
      </c>
      <c r="E11493" s="142" t="s">
        <v>22500</v>
      </c>
      <c r="I11493" s="142" t="s">
        <v>1696</v>
      </c>
      <c r="J11493" s="142" t="n">
        <v>353.31</v>
      </c>
    </row>
    <row r="11494" customFormat="false" ht="12.75" hidden="false" customHeight="false" outlineLevel="0" collapsed="false">
      <c r="A11494" s="142" t="s">
        <v>22506</v>
      </c>
      <c r="B11494" s="663" t="str">
        <f aca="false">C11494&amp;D11494&amp;E11494&amp;F11494&amp;G11494&amp;H11494</f>
        <v>REVESTIMENTO DE PAREDES COM GRANITO PRETO EM PLACAS,POLIDO,ESPESSURA 2CM,ASSENTES COM 2 GRAMPOS DE LATAO DE 1/8" POR PLACA E ARGAMASSA DE CIMENTO,SAIBRO E AREIA,NO TRACO 1:3:3 E NATA DE CIMENTO,REJUNTAMENTO COM CIMENTO E CORANTE</v>
      </c>
      <c r="C11494" s="142" t="s">
        <v>22507</v>
      </c>
      <c r="D11494" s="142" t="s">
        <v>22508</v>
      </c>
      <c r="E11494" s="142" t="s">
        <v>22509</v>
      </c>
      <c r="F11494" s="142" t="s">
        <v>22510</v>
      </c>
      <c r="I11494" s="142" t="s">
        <v>1696</v>
      </c>
      <c r="J11494" s="142" t="n">
        <v>579.84</v>
      </c>
    </row>
    <row r="11495" customFormat="false" ht="12.75" hidden="false" customHeight="false" outlineLevel="0" collapsed="false">
      <c r="A11495" s="142" t="s">
        <v>22511</v>
      </c>
      <c r="B11495" s="663" t="str">
        <f aca="false">C11495&amp;D11495&amp;E11495&amp;F11495&amp;G11495&amp;H11495</f>
        <v>REVESTIMENTO DE PAREDES COM GRANITO PRETO EM PLACAS,POLIDO,ESPESSURA 2CM,ASSENTES COM 2 GRAMPOS DE LATAO DE 1/8" POR PLACA E ARGAMASSA DE CIMENTO,SAIBRO E AREIA,NO TRACO 1:3:3 E NATA DE CIMENTO,REJUNTAMENTO COM CIMENTO E CORANTE</v>
      </c>
      <c r="C11495" s="142" t="s">
        <v>22507</v>
      </c>
      <c r="D11495" s="142" t="s">
        <v>22508</v>
      </c>
      <c r="E11495" s="142" t="s">
        <v>22509</v>
      </c>
      <c r="F11495" s="142" t="s">
        <v>22510</v>
      </c>
      <c r="I11495" s="142" t="s">
        <v>1696</v>
      </c>
      <c r="J11495" s="142" t="n">
        <v>566.46</v>
      </c>
    </row>
    <row r="11496" customFormat="false" ht="12.75" hidden="false" customHeight="false" outlineLevel="0" collapsed="false">
      <c r="A11496" s="142" t="s">
        <v>22512</v>
      </c>
      <c r="B11496" s="663" t="str">
        <f aca="false">C11496&amp;D11496&amp;E11496&amp;F11496&amp;G11496&amp;H11496</f>
        <v>REVESTIMENTO DE PAREDES COM GRANITO PRETO EM PLACAS,POLIDO,ESPESSURA DE 3CM,ASSENTES COM 2 GRAMPOS DE LATAO DE 1/8" PORPLACA E ARGAMASSA DE CIMENTO,SAIBRO E AREIA,NO TRACO 1:3:3 ENATA DE CIMENTO,REJUNTAMENTO COM CIMENTO E CORANTE</v>
      </c>
      <c r="C11496" s="142" t="s">
        <v>22507</v>
      </c>
      <c r="D11496" s="142" t="s">
        <v>22513</v>
      </c>
      <c r="E11496" s="142" t="s">
        <v>22514</v>
      </c>
      <c r="F11496" s="142" t="s">
        <v>22515</v>
      </c>
      <c r="I11496" s="142" t="s">
        <v>1696</v>
      </c>
      <c r="J11496" s="142" t="n">
        <v>764.42</v>
      </c>
    </row>
    <row r="11497" customFormat="false" ht="12.75" hidden="false" customHeight="false" outlineLevel="0" collapsed="false">
      <c r="A11497" s="142" t="s">
        <v>22516</v>
      </c>
      <c r="B11497" s="663" t="str">
        <f aca="false">C11497&amp;D11497&amp;E11497&amp;F11497&amp;G11497&amp;H11497</f>
        <v>REVESTIMENTO DE PAREDES COM GRANITO PRETO EM PLACAS,POLIDO,ESPESSURA DE 3CM,ASSENTES COM 2 GRAMPOS DE LATAO DE 1/8" PORPLACA E ARGAMASSA DE CIMENTO,SAIBRO E AREIA,NO TRACO 1:3:3 ENATA DE CIMENTO,REJUNTAMENTO COM CIMENTO E CORANTE</v>
      </c>
      <c r="C11497" s="142" t="s">
        <v>22507</v>
      </c>
      <c r="D11497" s="142" t="s">
        <v>22513</v>
      </c>
      <c r="E11497" s="142" t="s">
        <v>22514</v>
      </c>
      <c r="F11497" s="142" t="s">
        <v>22515</v>
      </c>
      <c r="I11497" s="142" t="s">
        <v>1696</v>
      </c>
      <c r="J11497" s="142" t="n">
        <v>750.29</v>
      </c>
    </row>
    <row r="11498" customFormat="false" ht="12.75" hidden="false" customHeight="false" outlineLevel="0" collapsed="false">
      <c r="A11498" s="142" t="s">
        <v>22517</v>
      </c>
      <c r="B11498" s="663" t="str">
        <f aca="false">C11498&amp;D11498&amp;E11498&amp;F11498&amp;G11498&amp;H11498</f>
        <v>REVESTIMENTO DE COLUNAS COM GRANITO PRETO EM PLACAS,POLIDO,ESPESSURA 3CM,ASSENTES COM 2 GRAMPOS DE LATAO DE 1/8" POR PLACA E ARGAMASSA DE CIMENTO,SAIBRO E AREIA,NO TRACO 1:3:3 E NATA DE CIMENTO,REJUNTAMENTO COM CIMENTO E CORANTE</v>
      </c>
      <c r="C11498" s="142" t="s">
        <v>22518</v>
      </c>
      <c r="D11498" s="142" t="s">
        <v>22519</v>
      </c>
      <c r="E11498" s="142" t="s">
        <v>22509</v>
      </c>
      <c r="F11498" s="142" t="s">
        <v>22510</v>
      </c>
      <c r="I11498" s="142" t="s">
        <v>1696</v>
      </c>
      <c r="J11498" s="142" t="n">
        <v>783.66</v>
      </c>
    </row>
    <row r="11499" customFormat="false" ht="12.75" hidden="false" customHeight="false" outlineLevel="0" collapsed="false">
      <c r="A11499" s="142" t="s">
        <v>22520</v>
      </c>
      <c r="B11499" s="663" t="str">
        <f aca="false">C11499&amp;D11499&amp;E11499&amp;F11499&amp;G11499&amp;H11499</f>
        <v>REVESTIMENTO DE COLUNAS COM GRANITO PRETO EM PLACAS,POLIDO,ESPESSURA 3CM,ASSENTES COM 2 GRAMPOS DE LATAO DE 1/8" POR PLACA E ARGAMASSA DE CIMENTO,SAIBRO E AREIA,NO TRACO 1:3:3 E NATA DE CIMENTO,REJUNTAMENTO COM CIMENTO E CORANTE</v>
      </c>
      <c r="C11499" s="142" t="s">
        <v>22518</v>
      </c>
      <c r="D11499" s="142" t="s">
        <v>22519</v>
      </c>
      <c r="E11499" s="142" t="s">
        <v>22509</v>
      </c>
      <c r="F11499" s="142" t="s">
        <v>22510</v>
      </c>
      <c r="I11499" s="142" t="s">
        <v>1696</v>
      </c>
      <c r="J11499" s="142" t="n">
        <v>766.96</v>
      </c>
    </row>
    <row r="11500" customFormat="false" ht="12.75" hidden="false" customHeight="false" outlineLevel="0" collapsed="false">
      <c r="A11500" s="142" t="s">
        <v>22521</v>
      </c>
      <c r="B11500" s="663" t="str">
        <f aca="false">C11500&amp;D11500&amp;E11500&amp;F11500&amp;G11500&amp;H11500</f>
        <v>REVESTIMENTO DE PAREDES OU MUROS COM FILETES DERIVADOS DE PEDRAS COM ESPESSURA DE 1,5 A 4,0CM.FORNECIMENTO E COLOCACAO</v>
      </c>
      <c r="C11500" s="142" t="s">
        <v>22522</v>
      </c>
      <c r="D11500" s="142" t="s">
        <v>22523</v>
      </c>
      <c r="I11500" s="142" t="s">
        <v>1696</v>
      </c>
      <c r="J11500" s="142" t="n">
        <v>109.52</v>
      </c>
    </row>
    <row r="11501" customFormat="false" ht="12.75" hidden="false" customHeight="false" outlineLevel="0" collapsed="false">
      <c r="A11501" s="142" t="s">
        <v>22524</v>
      </c>
      <c r="B11501" s="663" t="str">
        <f aca="false">C11501&amp;D11501&amp;E11501&amp;F11501&amp;G11501&amp;H11501</f>
        <v>REVESTIMENTO DE PAREDES OU MUROS COM FILETES DERIVADOS DE PEDRAS COM ESPESSURA DE 1,5 A 4,0CM.FORNECIMENTO E COLOCACAO</v>
      </c>
      <c r="C11501" s="142" t="s">
        <v>22522</v>
      </c>
      <c r="D11501" s="142" t="s">
        <v>22523</v>
      </c>
      <c r="I11501" s="142" t="s">
        <v>1696</v>
      </c>
      <c r="J11501" s="142" t="n">
        <v>104.26</v>
      </c>
    </row>
    <row r="11502" customFormat="false" ht="12.75" hidden="false" customHeight="false" outlineLevel="0" collapsed="false">
      <c r="A11502" s="142" t="s">
        <v>22525</v>
      </c>
      <c r="B11502" s="663" t="str">
        <f aca="false">C11502&amp;D11502&amp;E11502&amp;F11502&amp;G11502&amp;H11502</f>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502" s="142" t="s">
        <v>22526</v>
      </c>
      <c r="D11502" s="142" t="s">
        <v>22527</v>
      </c>
      <c r="E11502" s="142" t="s">
        <v>22528</v>
      </c>
      <c r="F11502" s="142" t="s">
        <v>22529</v>
      </c>
      <c r="G11502" s="142" t="s">
        <v>22530</v>
      </c>
      <c r="H11502" s="142" t="s">
        <v>22531</v>
      </c>
      <c r="I11502" s="142" t="s">
        <v>1696</v>
      </c>
      <c r="J11502" s="142" t="n">
        <v>1250</v>
      </c>
    </row>
    <row r="11503" customFormat="false" ht="12.75" hidden="false" customHeight="false" outlineLevel="0" collapsed="false">
      <c r="A11503" s="142" t="s">
        <v>22532</v>
      </c>
      <c r="B11503" s="663" t="str">
        <f aca="false">C11503&amp;D11503&amp;E11503&amp;F11503&amp;G11503&amp;H11503</f>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503" s="142" t="s">
        <v>22526</v>
      </c>
      <c r="D11503" s="142" t="s">
        <v>22527</v>
      </c>
      <c r="E11503" s="142" t="s">
        <v>22528</v>
      </c>
      <c r="F11503" s="142" t="s">
        <v>22529</v>
      </c>
      <c r="G11503" s="142" t="s">
        <v>22530</v>
      </c>
      <c r="H11503" s="142" t="s">
        <v>22531</v>
      </c>
      <c r="I11503" s="142" t="s">
        <v>1696</v>
      </c>
      <c r="J11503" s="142" t="n">
        <v>1250</v>
      </c>
    </row>
    <row r="11504" customFormat="false" ht="12.75" hidden="false" customHeight="false" outlineLevel="0" collapsed="false">
      <c r="A11504" s="142" t="s">
        <v>22533</v>
      </c>
      <c r="B11504" s="663" t="str">
        <f aca="false">C11504&amp;D11504&amp;E11504&amp;F11504&amp;G11504&amp;H11504</f>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504" s="142" t="s">
        <v>22534</v>
      </c>
      <c r="D11504" s="142" t="s">
        <v>22535</v>
      </c>
      <c r="E11504" s="142" t="s">
        <v>22536</v>
      </c>
      <c r="F11504" s="142" t="s">
        <v>22537</v>
      </c>
      <c r="G11504" s="142" t="s">
        <v>22538</v>
      </c>
      <c r="H11504" s="142" t="s">
        <v>12790</v>
      </c>
      <c r="I11504" s="142" t="s">
        <v>1696</v>
      </c>
      <c r="J11504" s="142" t="n">
        <v>1190.51</v>
      </c>
    </row>
    <row r="11505" customFormat="false" ht="12.75" hidden="false" customHeight="false" outlineLevel="0" collapsed="false">
      <c r="A11505" s="142" t="s">
        <v>22539</v>
      </c>
      <c r="B11505" s="663" t="str">
        <f aca="false">C11505&amp;D11505&amp;E11505&amp;F11505&amp;G11505&amp;H11505</f>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505" s="142" t="s">
        <v>22534</v>
      </c>
      <c r="D11505" s="142" t="s">
        <v>22535</v>
      </c>
      <c r="E11505" s="142" t="s">
        <v>22536</v>
      </c>
      <c r="F11505" s="142" t="s">
        <v>22537</v>
      </c>
      <c r="G11505" s="142" t="s">
        <v>22538</v>
      </c>
      <c r="H11505" s="142" t="s">
        <v>12790</v>
      </c>
      <c r="I11505" s="142" t="s">
        <v>1696</v>
      </c>
      <c r="J11505" s="142" t="n">
        <v>1190.51</v>
      </c>
    </row>
    <row r="11506" customFormat="false" ht="12.75" hidden="false" customHeight="false" outlineLevel="0" collapsed="false">
      <c r="A11506" s="142" t="s">
        <v>22540</v>
      </c>
      <c r="B11506" s="663" t="str">
        <f aca="false">C11506&amp;D11506&amp;E11506&amp;F11506&amp;G11506&amp;H11506</f>
        <v>REVESTIMENTO DE PAREDES OU TETOS COM TECIDO ISOLANTE ACUSTICO,EM MANTA DE LA DE VIDRO REVESTIDA COM FOLHA DE ALUMINIO</v>
      </c>
      <c r="C11506" s="142" t="s">
        <v>22541</v>
      </c>
      <c r="D11506" s="142" t="s">
        <v>22542</v>
      </c>
      <c r="I11506" s="142" t="s">
        <v>1696</v>
      </c>
      <c r="J11506" s="142" t="n">
        <v>26.88</v>
      </c>
    </row>
    <row r="11507" customFormat="false" ht="12.75" hidden="false" customHeight="false" outlineLevel="0" collapsed="false">
      <c r="A11507" s="142" t="s">
        <v>22543</v>
      </c>
      <c r="B11507" s="663" t="str">
        <f aca="false">C11507&amp;D11507&amp;E11507&amp;F11507&amp;G11507&amp;H11507</f>
        <v>REVESTIMENTO DE PAREDES OU TETOS COM TECIDO ISOLANTE ACUSTICO,EM MANTA DE LA DE VIDRO REVESTIDA COM FOLHA DE ALUMINIO</v>
      </c>
      <c r="C11507" s="142" t="s">
        <v>22541</v>
      </c>
      <c r="D11507" s="142" t="s">
        <v>22542</v>
      </c>
      <c r="I11507" s="142" t="s">
        <v>1696</v>
      </c>
      <c r="J11507" s="142" t="n">
        <v>25.1</v>
      </c>
    </row>
    <row r="11508" customFormat="false" ht="12.75" hidden="false" customHeight="false" outlineLevel="0" collapsed="false">
      <c r="A11508" s="142" t="s">
        <v>22544</v>
      </c>
      <c r="B11508" s="663" t="str">
        <f aca="false">C11508&amp;D11508&amp;E11508&amp;F11508&amp;G11508&amp;H11508</f>
        <v>REVESTIMENTO DE PAREDES COM LENCOL DE CHUMBO, 2MM DE ESPESSURA, ASSENTE SOBRE COMPENSADO DE MADEIRA DE 6MM, INCLUSIVE ENTARUGAMENTO</v>
      </c>
      <c r="C11508" s="142" t="s">
        <v>22545</v>
      </c>
      <c r="D11508" s="142" t="s">
        <v>22546</v>
      </c>
      <c r="E11508" s="142" t="s">
        <v>22547</v>
      </c>
      <c r="I11508" s="142" t="s">
        <v>1696</v>
      </c>
      <c r="J11508" s="142" t="n">
        <v>1180.76</v>
      </c>
    </row>
    <row r="11509" customFormat="false" ht="12.75" hidden="false" customHeight="false" outlineLevel="0" collapsed="false">
      <c r="A11509" s="142" t="s">
        <v>22548</v>
      </c>
      <c r="B11509" s="663" t="str">
        <f aca="false">C11509&amp;D11509&amp;E11509&amp;F11509&amp;G11509&amp;H11509</f>
        <v>REVESTIMENTO DE PAREDES COM LENCOL DE CHUMBO, 2MM DE ESPESSURA, ASSENTE SOBRE COMPENSADO DE MADEIRA DE 6MM, INCLUSIVE ENTARUGAMENTO</v>
      </c>
      <c r="C11509" s="142" t="s">
        <v>22545</v>
      </c>
      <c r="D11509" s="142" t="s">
        <v>22546</v>
      </c>
      <c r="E11509" s="142" t="s">
        <v>22547</v>
      </c>
      <c r="I11509" s="142" t="s">
        <v>1696</v>
      </c>
      <c r="J11509" s="142" t="n">
        <v>1164.7</v>
      </c>
    </row>
    <row r="11510" customFormat="false" ht="12.75" hidden="false" customHeight="false" outlineLevel="0" collapsed="false">
      <c r="A11510" s="142" t="s">
        <v>22549</v>
      </c>
      <c r="B11510" s="663" t="str">
        <f aca="false">C11510&amp;D11510&amp;E11510&amp;F11510&amp;G11510&amp;H11510</f>
        <v>REVESTIMENTO COM ARGAMASSA DE CIMENTO E BARITA(GROSSA E FINA),TRACO 1:1:1, PARA PAREDES DE SALAS RADIOLOGICAS(APARELHOSDE 125 A 150KV),COM ESPESSURA DE 2,5CM,EXCLUSIVE CHAPISCO</v>
      </c>
      <c r="C11510" s="142" t="s">
        <v>22550</v>
      </c>
      <c r="D11510" s="142" t="s">
        <v>22551</v>
      </c>
      <c r="E11510" s="142" t="s">
        <v>22552</v>
      </c>
      <c r="I11510" s="142" t="s">
        <v>1696</v>
      </c>
      <c r="J11510" s="142" t="n">
        <v>185.58</v>
      </c>
    </row>
    <row r="11511" customFormat="false" ht="12.75" hidden="false" customHeight="false" outlineLevel="0" collapsed="false">
      <c r="A11511" s="142" t="s">
        <v>22553</v>
      </c>
      <c r="B11511" s="663" t="str">
        <f aca="false">C11511&amp;D11511&amp;E11511&amp;F11511&amp;G11511&amp;H11511</f>
        <v>REVESTIMENTO COM ARGAMASSA DE CIMENTO E BARITA(GROSSA E FINA),TRACO 1:1:1, PARA PAREDES DE SALAS RADIOLOGICAS(APARELHOSDE 125 A 150KV),COM ESPESSURA DE 2,5CM,EXCLUSIVE CHAPISCO</v>
      </c>
      <c r="C11511" s="142" t="s">
        <v>22550</v>
      </c>
      <c r="D11511" s="142" t="s">
        <v>22551</v>
      </c>
      <c r="E11511" s="142" t="s">
        <v>22552</v>
      </c>
      <c r="I11511" s="142" t="s">
        <v>1696</v>
      </c>
      <c r="J11511" s="142" t="n">
        <v>177.87</v>
      </c>
    </row>
    <row r="11512" customFormat="false" ht="12.75" hidden="false" customHeight="false" outlineLevel="0" collapsed="false">
      <c r="A11512" s="142" t="s">
        <v>22554</v>
      </c>
      <c r="B11512" s="663" t="str">
        <f aca="false">C11512&amp;D11512&amp;E11512&amp;F11512&amp;G11512&amp;H11512</f>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512" s="142" t="s">
        <v>22555</v>
      </c>
      <c r="D11512" s="142" t="s">
        <v>22556</v>
      </c>
      <c r="E11512" s="142" t="s">
        <v>22557</v>
      </c>
      <c r="F11512" s="142" t="s">
        <v>22558</v>
      </c>
      <c r="G11512" s="142" t="s">
        <v>22559</v>
      </c>
      <c r="H11512" s="142" t="s">
        <v>22560</v>
      </c>
      <c r="I11512" s="142" t="s">
        <v>1696</v>
      </c>
      <c r="J11512" s="142" t="n">
        <v>420</v>
      </c>
    </row>
    <row r="11513" customFormat="false" ht="12.75" hidden="false" customHeight="false" outlineLevel="0" collapsed="false">
      <c r="A11513" s="142" t="s">
        <v>22561</v>
      </c>
      <c r="B11513" s="663" t="str">
        <f aca="false">C11513&amp;D11513&amp;E11513&amp;F11513&amp;G11513&amp;H11513</f>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513" s="142" t="s">
        <v>22555</v>
      </c>
      <c r="D11513" s="142" t="s">
        <v>22556</v>
      </c>
      <c r="E11513" s="142" t="s">
        <v>22557</v>
      </c>
      <c r="F11513" s="142" t="s">
        <v>22558</v>
      </c>
      <c r="G11513" s="142" t="s">
        <v>22559</v>
      </c>
      <c r="H11513" s="142" t="s">
        <v>22560</v>
      </c>
      <c r="I11513" s="142" t="s">
        <v>1696</v>
      </c>
      <c r="J11513" s="142" t="n">
        <v>420</v>
      </c>
    </row>
    <row r="11514" customFormat="false" ht="12.75" hidden="false" customHeight="false" outlineLevel="0" collapsed="false">
      <c r="A11514" s="142" t="s">
        <v>22562</v>
      </c>
      <c r="B11514" s="663" t="str">
        <f aca="false">C11514&amp;D11514&amp;E11514&amp;F11514&amp;G11514&amp;H11514</f>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514" s="142" t="s">
        <v>22563</v>
      </c>
      <c r="D11514" s="142" t="s">
        <v>22564</v>
      </c>
      <c r="E11514" s="142" t="s">
        <v>22565</v>
      </c>
      <c r="F11514" s="142" t="s">
        <v>22558</v>
      </c>
      <c r="G11514" s="142" t="s">
        <v>22559</v>
      </c>
      <c r="H11514" s="142" t="s">
        <v>22566</v>
      </c>
      <c r="I11514" s="142" t="s">
        <v>1696</v>
      </c>
      <c r="J11514" s="142" t="n">
        <v>420</v>
      </c>
    </row>
    <row r="11515" customFormat="false" ht="12.75" hidden="false" customHeight="false" outlineLevel="0" collapsed="false">
      <c r="A11515" s="142" t="s">
        <v>22567</v>
      </c>
      <c r="B11515" s="663" t="str">
        <f aca="false">C11515&amp;D11515&amp;E11515&amp;F11515&amp;G11515&amp;H11515</f>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515" s="142" t="s">
        <v>22563</v>
      </c>
      <c r="D11515" s="142" t="s">
        <v>22564</v>
      </c>
      <c r="E11515" s="142" t="s">
        <v>22565</v>
      </c>
      <c r="F11515" s="142" t="s">
        <v>22558</v>
      </c>
      <c r="G11515" s="142" t="s">
        <v>22559</v>
      </c>
      <c r="H11515" s="142" t="s">
        <v>22566</v>
      </c>
      <c r="I11515" s="142" t="s">
        <v>1696</v>
      </c>
      <c r="J11515" s="142" t="n">
        <v>420</v>
      </c>
    </row>
    <row r="11516" customFormat="false" ht="12.75" hidden="false" customHeight="false" outlineLevel="0" collapsed="false">
      <c r="A11516" s="142" t="s">
        <v>22568</v>
      </c>
      <c r="B11516" s="663" t="str">
        <f aca="false">C11516&amp;D11516&amp;E11516&amp;F11516&amp;G11516&amp;H11516</f>
        <v>REVESTIMENTO DE PAREDE COM LAMBRI DE MADEIRA DE LEI,FEITO COM REGUAS DE 10CM DE LARGURA,EXCLUSIVE ENTARUGAMENTO.FORNECIMENTO E COLOCACAO</v>
      </c>
      <c r="C11516" s="142" t="s">
        <v>22569</v>
      </c>
      <c r="D11516" s="142" t="s">
        <v>22570</v>
      </c>
      <c r="E11516" s="142" t="s">
        <v>6858</v>
      </c>
      <c r="I11516" s="142" t="s">
        <v>1696</v>
      </c>
      <c r="J11516" s="142" t="n">
        <v>126.67</v>
      </c>
    </row>
    <row r="11517" customFormat="false" ht="12.75" hidden="false" customHeight="false" outlineLevel="0" collapsed="false">
      <c r="A11517" s="142" t="s">
        <v>22571</v>
      </c>
      <c r="B11517" s="663" t="str">
        <f aca="false">C11517&amp;D11517&amp;E11517&amp;F11517&amp;G11517&amp;H11517</f>
        <v>REVESTIMENTO DE PAREDE COM LAMBRI DE MADEIRA DE LEI,FEITO COM REGUAS DE 10CM DE LARGURA,EXCLUSIVE ENTARUGAMENTO.FORNECIMENTO E COLOCACAO</v>
      </c>
      <c r="C11517" s="142" t="s">
        <v>22569</v>
      </c>
      <c r="D11517" s="142" t="s">
        <v>22570</v>
      </c>
      <c r="E11517" s="142" t="s">
        <v>6858</v>
      </c>
      <c r="I11517" s="142" t="s">
        <v>1696</v>
      </c>
      <c r="J11517" s="142" t="n">
        <v>121.75</v>
      </c>
    </row>
    <row r="11518" customFormat="false" ht="12.75" hidden="false" customHeight="false" outlineLevel="0" collapsed="false">
      <c r="A11518" s="142" t="s">
        <v>22572</v>
      </c>
      <c r="B11518" s="663" t="str">
        <f aca="false">C11518&amp;D11518&amp;E11518&amp;F11518&amp;G11518&amp;H11518</f>
        <v>REVESTIMENTO DE TETOS COMO FORRO OU REBAIXO, COM LAMBRI DEMADEIRA DE LEI,FEITO COM REGUAS DE 10CM DE LARGURA,EXCLUSIVEENTARUGAMENTO.FORNECIMENTO E COLOCACAO</v>
      </c>
      <c r="C11518" s="142" t="s">
        <v>22573</v>
      </c>
      <c r="D11518" s="142" t="s">
        <v>22574</v>
      </c>
      <c r="E11518" s="142" t="s">
        <v>22575</v>
      </c>
      <c r="I11518" s="142" t="s">
        <v>1696</v>
      </c>
      <c r="J11518" s="142" t="n">
        <v>141.13</v>
      </c>
    </row>
    <row r="11519" customFormat="false" ht="12.75" hidden="false" customHeight="false" outlineLevel="0" collapsed="false">
      <c r="A11519" s="142" t="s">
        <v>22576</v>
      </c>
      <c r="B11519" s="663" t="str">
        <f aca="false">C11519&amp;D11519&amp;E11519&amp;F11519&amp;G11519&amp;H11519</f>
        <v>REVESTIMENTO DE TETOS COMO FORRO OU REBAIXO, COM LAMBRI DEMADEIRA DE LEI,FEITO COM REGUAS DE 10CM DE LARGURA,EXCLUSIVEENTARUGAMENTO.FORNECIMENTO E COLOCACAO</v>
      </c>
      <c r="C11519" s="142" t="s">
        <v>22573</v>
      </c>
      <c r="D11519" s="142" t="s">
        <v>22574</v>
      </c>
      <c r="E11519" s="142" t="s">
        <v>22575</v>
      </c>
      <c r="I11519" s="142" t="s">
        <v>1696</v>
      </c>
      <c r="J11519" s="142" t="n">
        <v>134.28</v>
      </c>
    </row>
    <row r="11520" customFormat="false" ht="12.75" hidden="false" customHeight="false" outlineLevel="0" collapsed="false">
      <c r="A11520" s="142" t="s">
        <v>22577</v>
      </c>
      <c r="B11520" s="663" t="str">
        <f aca="false">C11520&amp;D11520&amp;E11520&amp;F11520&amp;G11520&amp;H11520</f>
        <v>REVESTIMENTO DE PAREDE OU TETO COM PLACAS DE CORTICA,DE 0,60X0,90M,COM 3MM DE ESPESSURA.FORNECIMENTO E COLOCACAO</v>
      </c>
      <c r="C11520" s="142" t="s">
        <v>22578</v>
      </c>
      <c r="D11520" s="142" t="s">
        <v>22579</v>
      </c>
      <c r="I11520" s="142" t="s">
        <v>1696</v>
      </c>
      <c r="J11520" s="142" t="n">
        <v>69.98</v>
      </c>
    </row>
    <row r="11521" customFormat="false" ht="12.75" hidden="false" customHeight="false" outlineLevel="0" collapsed="false">
      <c r="A11521" s="142" t="s">
        <v>22580</v>
      </c>
      <c r="B11521" s="663" t="str">
        <f aca="false">C11521&amp;D11521&amp;E11521&amp;F11521&amp;G11521&amp;H11521</f>
        <v>REVESTIMENTO DE PAREDE OU TETO COM PLACAS DE CORTICA,DE 0,60X0,90M,COM 3MM DE ESPESSURA.FORNECIMENTO E COLOCACAO</v>
      </c>
      <c r="C11521" s="142" t="s">
        <v>22578</v>
      </c>
      <c r="D11521" s="142" t="s">
        <v>22579</v>
      </c>
      <c r="I11521" s="142" t="s">
        <v>1696</v>
      </c>
      <c r="J11521" s="142" t="n">
        <v>69.29</v>
      </c>
    </row>
    <row r="11522" customFormat="false" ht="12.75" hidden="false" customHeight="false" outlineLevel="0" collapsed="false">
      <c r="A11522" s="142" t="s">
        <v>22581</v>
      </c>
      <c r="B11522" s="663" t="str">
        <f aca="false">C11522&amp;D11522&amp;E11522&amp;F11522&amp;G11522&amp;H11522</f>
        <v>ENTARUGAMENTO PARA LAMBRI EM PAREDE FEITO COM MADEIRA DE LEI,DE 1.1/2"X3",COM SECAO TRAPEZOIDAL</v>
      </c>
      <c r="C11522" s="142" t="s">
        <v>22582</v>
      </c>
      <c r="D11522" s="142" t="s">
        <v>22583</v>
      </c>
      <c r="I11522" s="142" t="s">
        <v>1696</v>
      </c>
      <c r="J11522" s="142" t="n">
        <v>52.84</v>
      </c>
    </row>
    <row r="11523" customFormat="false" ht="12.75" hidden="false" customHeight="false" outlineLevel="0" collapsed="false">
      <c r="A11523" s="142" t="s">
        <v>22584</v>
      </c>
      <c r="B11523" s="663" t="str">
        <f aca="false">C11523&amp;D11523&amp;E11523&amp;F11523&amp;G11523&amp;H11523</f>
        <v>ENTARUGAMENTO PARA LAMBRI EM PAREDE FEITO COM MADEIRA DE LEI,DE 1.1/2"X3",COM SECAO TRAPEZOIDAL</v>
      </c>
      <c r="C11523" s="142" t="s">
        <v>22582</v>
      </c>
      <c r="D11523" s="142" t="s">
        <v>22583</v>
      </c>
      <c r="I11523" s="142" t="s">
        <v>1696</v>
      </c>
      <c r="J11523" s="142" t="n">
        <v>47.7</v>
      </c>
    </row>
    <row r="11524" customFormat="false" ht="12.75" hidden="false" customHeight="false" outlineLevel="0" collapsed="false">
      <c r="A11524" s="142" t="s">
        <v>22585</v>
      </c>
      <c r="B11524" s="663" t="str">
        <f aca="false">C11524&amp;D11524&amp;E11524&amp;F11524&amp;G11524&amp;H11524</f>
        <v>BARROTEAMENTO PARA FORRO FEITO COM MADEIRA DE LEI DE 2X10CM,ESPACADO DE 50CM</v>
      </c>
      <c r="C11524" s="142" t="s">
        <v>22586</v>
      </c>
      <c r="D11524" s="142" t="s">
        <v>22587</v>
      </c>
      <c r="I11524" s="142" t="s">
        <v>1696</v>
      </c>
      <c r="J11524" s="142" t="n">
        <v>59.43</v>
      </c>
    </row>
    <row r="11525" customFormat="false" ht="12.75" hidden="false" customHeight="false" outlineLevel="0" collapsed="false">
      <c r="A11525" s="142" t="s">
        <v>22588</v>
      </c>
      <c r="B11525" s="663" t="str">
        <f aca="false">C11525&amp;D11525&amp;E11525&amp;F11525&amp;G11525&amp;H11525</f>
        <v>BARROTEAMENTO PARA FORRO FEITO COM MADEIRA DE LEI DE 2X10CM,ESPACADO DE 50CM</v>
      </c>
      <c r="C11525" s="142" t="s">
        <v>22586</v>
      </c>
      <c r="D11525" s="142" t="s">
        <v>22587</v>
      </c>
      <c r="I11525" s="142" t="s">
        <v>1696</v>
      </c>
      <c r="J11525" s="142" t="n">
        <v>55.32</v>
      </c>
    </row>
    <row r="11526" customFormat="false" ht="12.75" hidden="false" customHeight="false" outlineLevel="0" collapsed="false">
      <c r="A11526" s="142" t="s">
        <v>22589</v>
      </c>
      <c r="B11526" s="663" t="str">
        <f aca="false">C11526&amp;D11526&amp;E11526&amp;F11526&amp;G11526&amp;H11526</f>
        <v>FORRO DE PVC EM REGUAS DE 200MM DE LARGURA, ESPESSURA IGUALOU SUPERIOR A 8MM, ENCAIXADOS ENTRE SI, INCLUSIVE RODAFORRODE PVC PARA ACABAMENTO, ESTRUTURA EM METALON (20X20)MM E PARAFUSOS DE FIXACAO. FORNECIMENTO E COLOCACAO</v>
      </c>
      <c r="C11526" s="142" t="s">
        <v>22590</v>
      </c>
      <c r="D11526" s="142" t="s">
        <v>22591</v>
      </c>
      <c r="E11526" s="142" t="s">
        <v>22592</v>
      </c>
      <c r="F11526" s="142" t="s">
        <v>22593</v>
      </c>
      <c r="I11526" s="142" t="s">
        <v>1696</v>
      </c>
      <c r="J11526" s="142" t="n">
        <v>40.07</v>
      </c>
    </row>
    <row r="11527" customFormat="false" ht="12.75" hidden="false" customHeight="false" outlineLevel="0" collapsed="false">
      <c r="A11527" s="142" t="s">
        <v>22594</v>
      </c>
      <c r="B11527" s="663" t="str">
        <f aca="false">C11527&amp;D11527&amp;E11527&amp;F11527&amp;G11527&amp;H11527</f>
        <v>FORRO DE PVC EM REGUAS DE 200MM DE LARGURA, ESPESSURA IGUALOU SUPERIOR A 8MM, ENCAIXADOS ENTRE SI, INCLUSIVE RODAFORRODE PVC PARA ACABAMENTO, ESTRUTURA EM METALON (20X20)MM E PARAFUSOS DE FIXACAO. FORNECIMENTO E COLOCACAO</v>
      </c>
      <c r="C11527" s="142" t="s">
        <v>22590</v>
      </c>
      <c r="D11527" s="142" t="s">
        <v>22591</v>
      </c>
      <c r="E11527" s="142" t="s">
        <v>22592</v>
      </c>
      <c r="F11527" s="142" t="s">
        <v>22593</v>
      </c>
      <c r="I11527" s="142" t="s">
        <v>1696</v>
      </c>
      <c r="J11527" s="142" t="n">
        <v>40.07</v>
      </c>
    </row>
    <row r="11528" customFormat="false" ht="12.75" hidden="false" customHeight="false" outlineLevel="0" collapsed="false">
      <c r="A11528" s="142" t="s">
        <v>22595</v>
      </c>
      <c r="B11528" s="663" t="str">
        <f aca="false">C11528&amp;D11528&amp;E11528&amp;F11528&amp;G11528&amp;H11528</f>
        <v>FORRO DE GESSO ESTAFE,COM PLACAS DE 1,00X0,70M FUNDIDAS NA OBRA, PRESAS COM 6 ESBIRROS DE CANHAMO, EMBEBIDAS EM NATA DEGESSO E REJUNTADAS.FORNECIMENTO E COLOCACAO</v>
      </c>
      <c r="C11528" s="142" t="s">
        <v>22596</v>
      </c>
      <c r="D11528" s="142" t="s">
        <v>22597</v>
      </c>
      <c r="E11528" s="142" t="s">
        <v>22598</v>
      </c>
      <c r="I11528" s="142" t="s">
        <v>1696</v>
      </c>
      <c r="J11528" s="142" t="n">
        <v>49.33</v>
      </c>
    </row>
    <row r="11529" customFormat="false" ht="12.75" hidden="false" customHeight="false" outlineLevel="0" collapsed="false">
      <c r="A11529" s="142" t="s">
        <v>22599</v>
      </c>
      <c r="B11529" s="663" t="str">
        <f aca="false">C11529&amp;D11529&amp;E11529&amp;F11529&amp;G11529&amp;H11529</f>
        <v>FORRO DE GESSO ESTAFE,COM PLACAS DE 1,00X0,70M FUNDIDAS NA OBRA, PRESAS COM 6 ESBIRROS DE CANHAMO, EMBEBIDAS EM NATA DEGESSO E REJUNTADAS.FORNECIMENTO E COLOCACAO</v>
      </c>
      <c r="C11529" s="142" t="s">
        <v>22596</v>
      </c>
      <c r="D11529" s="142" t="s">
        <v>22597</v>
      </c>
      <c r="E11529" s="142" t="s">
        <v>22598</v>
      </c>
      <c r="I11529" s="142" t="s">
        <v>1696</v>
      </c>
      <c r="J11529" s="142" t="n">
        <v>43.98</v>
      </c>
    </row>
    <row r="11530" customFormat="false" ht="12.75" hidden="false" customHeight="false" outlineLevel="0" collapsed="false">
      <c r="A11530" s="142" t="s">
        <v>22600</v>
      </c>
      <c r="B11530" s="663" t="str">
        <f aca="false">C11530&amp;D11530&amp;E11530&amp;F11530&amp;G11530&amp;H11530</f>
        <v>FORRO FALSO DE GESSO, COM PLACAS PRE-MOLDADAS, DE 60X60CM,DE ENCAIXE, PRESAS COM 4 TIRANTES DE ARAME E REJUNTADAS. FORNECIMENTO E COLOCACAO</v>
      </c>
      <c r="C11530" s="142" t="s">
        <v>22601</v>
      </c>
      <c r="D11530" s="142" t="s">
        <v>22602</v>
      </c>
      <c r="E11530" s="142" t="s">
        <v>13007</v>
      </c>
      <c r="I11530" s="142" t="s">
        <v>1696</v>
      </c>
      <c r="J11530" s="142" t="n">
        <v>50</v>
      </c>
    </row>
    <row r="11531" customFormat="false" ht="12.75" hidden="false" customHeight="false" outlineLevel="0" collapsed="false">
      <c r="A11531" s="142" t="s">
        <v>22603</v>
      </c>
      <c r="B11531" s="663" t="str">
        <f aca="false">C11531&amp;D11531&amp;E11531&amp;F11531&amp;G11531&amp;H11531</f>
        <v>FORRO FALSO DE GESSO, COM PLACAS PRE-MOLDADAS, DE 60X60CM,DE ENCAIXE, PRESAS COM 4 TIRANTES DE ARAME E REJUNTADAS. FORNECIMENTO E COLOCACAO</v>
      </c>
      <c r="C11531" s="142" t="s">
        <v>22601</v>
      </c>
      <c r="D11531" s="142" t="s">
        <v>22602</v>
      </c>
      <c r="E11531" s="142" t="s">
        <v>13007</v>
      </c>
      <c r="I11531" s="142" t="s">
        <v>1696</v>
      </c>
      <c r="J11531" s="142" t="n">
        <v>50</v>
      </c>
    </row>
    <row r="11532" customFormat="false" ht="12.75" hidden="false" customHeight="false" outlineLevel="0" collapsed="false">
      <c r="A11532" s="142" t="s">
        <v>22604</v>
      </c>
      <c r="B11532" s="663" t="str">
        <f aca="false">C11532&amp;D11532&amp;E11532&amp;F11532&amp;G11532&amp;H11532</f>
        <v>REVESTIMENTO DE PAREDES OU FORROS COM CHAPA DE MADEIRA MINERALIZADA,PRENSADA COM CIMENTO,COM 25MM DE ESPESSURA,TERMOACUSTICO,RESISTENTE AO FOGO,UMIDADE,FUNGOS E INSETOS.FORNECIMENTO E COLOCACAO</v>
      </c>
      <c r="C11532" s="142" t="s">
        <v>22605</v>
      </c>
      <c r="D11532" s="142" t="s">
        <v>22606</v>
      </c>
      <c r="E11532" s="142" t="s">
        <v>22607</v>
      </c>
      <c r="F11532" s="142" t="s">
        <v>7636</v>
      </c>
      <c r="I11532" s="142" t="s">
        <v>1696</v>
      </c>
      <c r="J11532" s="142" t="n">
        <v>133.55</v>
      </c>
    </row>
    <row r="11533" customFormat="false" ht="12.75" hidden="false" customHeight="false" outlineLevel="0" collapsed="false">
      <c r="A11533" s="142" t="s">
        <v>22608</v>
      </c>
      <c r="B11533" s="663" t="str">
        <f aca="false">C11533&amp;D11533&amp;E11533&amp;F11533&amp;G11533&amp;H11533</f>
        <v>REVESTIMENTO DE PAREDES OU FORROS COM CHAPA DE MADEIRA MINERALIZADA,PRENSADA COM CIMENTO,COM 25MM DE ESPESSURA,TERMOACUSTICO,RESISTENTE AO FOGO,UMIDADE,FUNGOS E INSETOS.FORNECIMENTO E COLOCACAO</v>
      </c>
      <c r="C11533" s="142" t="s">
        <v>22605</v>
      </c>
      <c r="D11533" s="142" t="s">
        <v>22606</v>
      </c>
      <c r="E11533" s="142" t="s">
        <v>22607</v>
      </c>
      <c r="F11533" s="142" t="s">
        <v>7636</v>
      </c>
      <c r="I11533" s="142" t="s">
        <v>1696</v>
      </c>
      <c r="J11533" s="142" t="n">
        <v>128.63</v>
      </c>
    </row>
    <row r="11534" customFormat="false" ht="12.75" hidden="false" customHeight="false" outlineLevel="0" collapsed="false">
      <c r="A11534" s="142" t="s">
        <v>22609</v>
      </c>
      <c r="B11534" s="663" t="str">
        <f aca="false">C11534&amp;D11534&amp;E11534&amp;F11534&amp;G11534&amp;H11534</f>
        <v>FORRO TERMOACUSTICO COM PAINEL DE LA DE VIDRO,REVESTIDO PORPELICULAS DE PVC MICROPERFURADAS,SOBRE PERFIS METALICOS,COMTIRANTES RIGIDOS,EM PLACA DE 1250X625X15MM.FORNECIMENTO E COLOCACAO</v>
      </c>
      <c r="C11534" s="142" t="s">
        <v>22610</v>
      </c>
      <c r="D11534" s="142" t="s">
        <v>22611</v>
      </c>
      <c r="E11534" s="142" t="s">
        <v>22612</v>
      </c>
      <c r="F11534" s="142" t="s">
        <v>7766</v>
      </c>
      <c r="I11534" s="142" t="s">
        <v>1696</v>
      </c>
      <c r="J11534" s="142" t="n">
        <v>87.96</v>
      </c>
    </row>
    <row r="11535" customFormat="false" ht="12.75" hidden="false" customHeight="false" outlineLevel="0" collapsed="false">
      <c r="A11535" s="142" t="s">
        <v>22613</v>
      </c>
      <c r="B11535" s="663" t="str">
        <f aca="false">C11535&amp;D11535&amp;E11535&amp;F11535&amp;G11535&amp;H11535</f>
        <v>FORRO TERMOACUSTICO COM PAINEL DE LA DE VIDRO,REVESTIDO PORPELICULAS DE PVC MICROPERFURADAS,SOBRE PERFIS METALICOS,COMTIRANTES RIGIDOS,EM PLACA DE 1250X625X15MM.FORNECIMENTO E COLOCACAO</v>
      </c>
      <c r="C11535" s="142" t="s">
        <v>22610</v>
      </c>
      <c r="D11535" s="142" t="s">
        <v>22611</v>
      </c>
      <c r="E11535" s="142" t="s">
        <v>22612</v>
      </c>
      <c r="F11535" s="142" t="s">
        <v>7766</v>
      </c>
      <c r="I11535" s="142" t="s">
        <v>1696</v>
      </c>
      <c r="J11535" s="142" t="n">
        <v>87.96</v>
      </c>
    </row>
    <row r="11536" customFormat="false" ht="12.75" hidden="false" customHeight="false" outlineLevel="0" collapsed="false">
      <c r="A11536" s="142" t="s">
        <v>22614</v>
      </c>
      <c r="B11536" s="663" t="str">
        <f aca="false">C11536&amp;D11536&amp;E11536&amp;F11536&amp;G11536&amp;H11536</f>
        <v>FORRO EM PLACA TIPO COLMEIA,EM ALUMINIO PRE-PINTADO,MODULACAO DE (62X62)CM,MALHA MEDINDO APROXIMADAMENTE 5X5CM,FIXADO COM PERFIL "T" APARENTE.FORNECIMENTO E COLOCACAO</v>
      </c>
      <c r="C11536" s="142" t="s">
        <v>22615</v>
      </c>
      <c r="D11536" s="142" t="s">
        <v>22616</v>
      </c>
      <c r="E11536" s="142" t="s">
        <v>22617</v>
      </c>
      <c r="I11536" s="142" t="s">
        <v>1696</v>
      </c>
      <c r="J11536" s="142" t="n">
        <v>244.09</v>
      </c>
    </row>
    <row r="11537" customFormat="false" ht="12.75" hidden="false" customHeight="false" outlineLevel="0" collapsed="false">
      <c r="A11537" s="142" t="s">
        <v>22618</v>
      </c>
      <c r="B11537" s="663" t="str">
        <f aca="false">C11537&amp;D11537&amp;E11537&amp;F11537&amp;G11537&amp;H11537</f>
        <v>FORRO EM PLACA TIPO COLMEIA,EM ALUMINIO PRE-PINTADO,MODULACAO DE (62X62)CM,MALHA MEDINDO APROXIMADAMENTE 5X5CM,FIXADO COM PERFIL "T" APARENTE.FORNECIMENTO E COLOCACAO</v>
      </c>
      <c r="C11537" s="142" t="s">
        <v>22615</v>
      </c>
      <c r="D11537" s="142" t="s">
        <v>22616</v>
      </c>
      <c r="E11537" s="142" t="s">
        <v>22617</v>
      </c>
      <c r="I11537" s="142" t="s">
        <v>1696</v>
      </c>
      <c r="J11537" s="142" t="n">
        <v>244.09</v>
      </c>
    </row>
    <row r="11538" customFormat="false" ht="12.75" hidden="false" customHeight="false" outlineLevel="0" collapsed="false">
      <c r="A11538" s="142" t="s">
        <v>22619</v>
      </c>
      <c r="B11538" s="663" t="str">
        <f aca="false">C11538&amp;D11538&amp;E11538&amp;F11538&amp;G11538&amp;H11538</f>
        <v>FORRO DE TABUAS DE PINUS MACHO-FEMEA,COM 10X1CM,PREGADO EM SARRAFOS DE MADEIRA DE LEI DE 2X10CM,ESPACADOS DE 50CM. FORNECIMENTO E COLOCACAO</v>
      </c>
      <c r="C11538" s="142" t="s">
        <v>22620</v>
      </c>
      <c r="D11538" s="142" t="s">
        <v>22621</v>
      </c>
      <c r="E11538" s="142" t="s">
        <v>13007</v>
      </c>
      <c r="I11538" s="142" t="s">
        <v>1696</v>
      </c>
      <c r="J11538" s="142" t="n">
        <v>83.73</v>
      </c>
    </row>
    <row r="11539" customFormat="false" ht="12.75" hidden="false" customHeight="false" outlineLevel="0" collapsed="false">
      <c r="A11539" s="142" t="s">
        <v>22622</v>
      </c>
      <c r="B11539" s="663" t="str">
        <f aca="false">C11539&amp;D11539&amp;E11539&amp;F11539&amp;G11539&amp;H11539</f>
        <v>FORRO DE TABUAS DE PINUS MACHO-FEMEA,COM 10X1CM,PREGADO EM SARRAFOS DE MADEIRA DE LEI DE 2X10CM,ESPACADOS DE 50CM. FORNECIMENTO E COLOCACAO</v>
      </c>
      <c r="C11539" s="142" t="s">
        <v>22620</v>
      </c>
      <c r="D11539" s="142" t="s">
        <v>22621</v>
      </c>
      <c r="E11539" s="142" t="s">
        <v>13007</v>
      </c>
      <c r="I11539" s="142" t="s">
        <v>1696</v>
      </c>
      <c r="J11539" s="142" t="n">
        <v>78.08</v>
      </c>
    </row>
    <row r="11540" customFormat="false" ht="12.75" hidden="false" customHeight="false" outlineLevel="0" collapsed="false">
      <c r="A11540" s="142" t="s">
        <v>22623</v>
      </c>
      <c r="B11540" s="663" t="str">
        <f aca="false">C11540&amp;D11540&amp;E11540&amp;F11540&amp;G11540&amp;H11540</f>
        <v>FORRO DE TABUAS DE MADEIRA DE LEI MACHO-FEMEA,COM 10X1CM,PREGADO EM SARRAFOS DE MADEIRA DE LEI DE 2X10CM, ESPACADOS  DE50CM. FORNECIMENTO E COLOCACAO</v>
      </c>
      <c r="C11540" s="142" t="s">
        <v>22624</v>
      </c>
      <c r="D11540" s="142" t="s">
        <v>22625</v>
      </c>
      <c r="E11540" s="142" t="s">
        <v>22626</v>
      </c>
      <c r="I11540" s="142" t="s">
        <v>1696</v>
      </c>
      <c r="J11540" s="142" t="n">
        <v>116.74</v>
      </c>
    </row>
    <row r="11541" customFormat="false" ht="12.75" hidden="false" customHeight="false" outlineLevel="0" collapsed="false">
      <c r="A11541" s="142" t="s">
        <v>22627</v>
      </c>
      <c r="B11541" s="663" t="str">
        <f aca="false">C11541&amp;D11541&amp;E11541&amp;F11541&amp;G11541&amp;H11541</f>
        <v>FORRO DE TABUAS DE MADEIRA DE LEI MACHO-FEMEA,COM 10X1CM,PREGADO EM SARRAFOS DE MADEIRA DE LEI DE 2X10CM, ESPACADOS  DE50CM. FORNECIMENTO E COLOCACAO</v>
      </c>
      <c r="C11541" s="142" t="s">
        <v>22624</v>
      </c>
      <c r="D11541" s="142" t="s">
        <v>22625</v>
      </c>
      <c r="E11541" s="142" t="s">
        <v>22626</v>
      </c>
      <c r="I11541" s="142" t="s">
        <v>1696</v>
      </c>
      <c r="J11541" s="142" t="n">
        <v>111.09</v>
      </c>
    </row>
    <row r="11542" customFormat="false" ht="12.75" hidden="false" customHeight="false" outlineLevel="0" collapsed="false">
      <c r="A11542" s="142" t="s">
        <v>22628</v>
      </c>
      <c r="B11542" s="663" t="str">
        <f aca="false">C11542&amp;D11542&amp;E11542&amp;F11542&amp;G11542&amp;H11542</f>
        <v>REVESTIMENTO EM PAREDES,COM CHAPAS DE FIBRA DE MADEIRA,ACABAMENTO MATE,COM ESPESSURA DE 3MM,SOBRE BASE EXISTENTE.FORNECIMENTO E COLOCACAO</v>
      </c>
      <c r="C11542" s="142" t="s">
        <v>22629</v>
      </c>
      <c r="D11542" s="142" t="s">
        <v>22630</v>
      </c>
      <c r="E11542" s="142" t="s">
        <v>4166</v>
      </c>
      <c r="I11542" s="142" t="s">
        <v>1696</v>
      </c>
      <c r="J11542" s="142" t="n">
        <v>71</v>
      </c>
    </row>
    <row r="11543" customFormat="false" ht="12.75" hidden="false" customHeight="false" outlineLevel="0" collapsed="false">
      <c r="A11543" s="142" t="s">
        <v>22631</v>
      </c>
      <c r="B11543" s="663" t="str">
        <f aca="false">C11543&amp;D11543&amp;E11543&amp;F11543&amp;G11543&amp;H11543</f>
        <v>REVESTIMENTO EM PAREDES,COM CHAPAS DE FIBRA DE MADEIRA,ACABAMENTO MATE,COM ESPESSURA DE 3MM,SOBRE BASE EXISTENTE.FORNECIMENTO E COLOCACAO</v>
      </c>
      <c r="C11543" s="142" t="s">
        <v>22629</v>
      </c>
      <c r="D11543" s="142" t="s">
        <v>22630</v>
      </c>
      <c r="E11543" s="142" t="s">
        <v>4166</v>
      </c>
      <c r="I11543" s="142" t="s">
        <v>1696</v>
      </c>
      <c r="J11543" s="142" t="n">
        <v>65.99</v>
      </c>
    </row>
    <row r="11544" customFormat="false" ht="12.75" hidden="false" customHeight="false" outlineLevel="0" collapsed="false">
      <c r="A11544" s="142" t="s">
        <v>22632</v>
      </c>
      <c r="B11544" s="663" t="str">
        <f aca="false">C11544&amp;D11544&amp;E11544&amp;F11544&amp;G11544&amp;H11544</f>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544" s="142" t="s">
        <v>22633</v>
      </c>
      <c r="D11544" s="142" t="s">
        <v>22634</v>
      </c>
      <c r="E11544" s="142" t="s">
        <v>22635</v>
      </c>
      <c r="F11544" s="142" t="s">
        <v>22636</v>
      </c>
      <c r="G11544" s="142" t="s">
        <v>22637</v>
      </c>
      <c r="H11544" s="142" t="s">
        <v>22638</v>
      </c>
      <c r="I11544" s="142" t="s">
        <v>1696</v>
      </c>
      <c r="J11544" s="142" t="n">
        <v>88.88</v>
      </c>
    </row>
    <row r="11545" customFormat="false" ht="12.75" hidden="false" customHeight="false" outlineLevel="0" collapsed="false">
      <c r="A11545" s="142" t="s">
        <v>22639</v>
      </c>
      <c r="B11545" s="663" t="str">
        <f aca="false">C11545&amp;D11545&amp;E11545&amp;F11545&amp;G11545&amp;H11545</f>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545" s="142" t="s">
        <v>22633</v>
      </c>
      <c r="D11545" s="142" t="s">
        <v>22634</v>
      </c>
      <c r="E11545" s="142" t="s">
        <v>22635</v>
      </c>
      <c r="F11545" s="142" t="s">
        <v>22636</v>
      </c>
      <c r="G11545" s="142" t="s">
        <v>22637</v>
      </c>
      <c r="H11545" s="142" t="s">
        <v>22638</v>
      </c>
      <c r="I11545" s="142" t="s">
        <v>1696</v>
      </c>
      <c r="J11545" s="142" t="n">
        <v>86.44</v>
      </c>
    </row>
    <row r="11546" customFormat="false" ht="12.75" hidden="false" customHeight="false" outlineLevel="0" collapsed="false">
      <c r="A11546" s="142" t="s">
        <v>22640</v>
      </c>
      <c r="B11546" s="663" t="str">
        <f aca="false">C11546&amp;D11546&amp;E11546&amp;F11546&amp;G11546&amp;H11546</f>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546" s="142" t="s">
        <v>22641</v>
      </c>
      <c r="D11546" s="142" t="s">
        <v>22642</v>
      </c>
      <c r="E11546" s="142" t="s">
        <v>22643</v>
      </c>
      <c r="F11546" s="142" t="s">
        <v>22644</v>
      </c>
      <c r="G11546" s="142" t="s">
        <v>22645</v>
      </c>
      <c r="H11546" s="142" t="s">
        <v>22646</v>
      </c>
      <c r="I11546" s="142" t="s">
        <v>1696</v>
      </c>
      <c r="J11546" s="142" t="n">
        <v>99.57</v>
      </c>
    </row>
    <row r="11547" customFormat="false" ht="12.75" hidden="false" customHeight="false" outlineLevel="0" collapsed="false">
      <c r="A11547" s="142" t="s">
        <v>22647</v>
      </c>
      <c r="B11547" s="663" t="str">
        <f aca="false">C11547&amp;D11547&amp;E11547&amp;F11547&amp;G11547&amp;H11547</f>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547" s="142" t="s">
        <v>22641</v>
      </c>
      <c r="D11547" s="142" t="s">
        <v>22642</v>
      </c>
      <c r="E11547" s="142" t="s">
        <v>22643</v>
      </c>
      <c r="F11547" s="142" t="s">
        <v>22644</v>
      </c>
      <c r="G11547" s="142" t="s">
        <v>22645</v>
      </c>
      <c r="H11547" s="142" t="s">
        <v>22646</v>
      </c>
      <c r="I11547" s="142" t="s">
        <v>1696</v>
      </c>
      <c r="J11547" s="142" t="n">
        <v>96.87</v>
      </c>
    </row>
    <row r="11548" customFormat="false" ht="12.75" hidden="false" customHeight="false" outlineLevel="0" collapsed="false">
      <c r="A11548" s="142" t="s">
        <v>22648</v>
      </c>
      <c r="B11548" s="663" t="str">
        <f aca="false">C11548&amp;D11548&amp;E11548&amp;F11548&amp;G11548&amp;H11548</f>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548" s="142" t="s">
        <v>22633</v>
      </c>
      <c r="D11548" s="142" t="s">
        <v>22634</v>
      </c>
      <c r="E11548" s="142" t="s">
        <v>22649</v>
      </c>
      <c r="F11548" s="142" t="s">
        <v>22650</v>
      </c>
      <c r="G11548" s="142" t="s">
        <v>22651</v>
      </c>
      <c r="H11548" s="142" t="s">
        <v>22652</v>
      </c>
      <c r="I11548" s="142" t="s">
        <v>1696</v>
      </c>
      <c r="J11548" s="142" t="n">
        <v>67.4</v>
      </c>
    </row>
    <row r="11549" customFormat="false" ht="12.75" hidden="false" customHeight="false" outlineLevel="0" collapsed="false">
      <c r="A11549" s="142" t="s">
        <v>22653</v>
      </c>
      <c r="B11549" s="663" t="str">
        <f aca="false">C11549&amp;D11549&amp;E11549&amp;F11549&amp;G11549&amp;H11549</f>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549" s="142" t="s">
        <v>22633</v>
      </c>
      <c r="D11549" s="142" t="s">
        <v>22634</v>
      </c>
      <c r="E11549" s="142" t="s">
        <v>22649</v>
      </c>
      <c r="F11549" s="142" t="s">
        <v>22650</v>
      </c>
      <c r="G11549" s="142" t="s">
        <v>22651</v>
      </c>
      <c r="H11549" s="142" t="s">
        <v>22652</v>
      </c>
      <c r="I11549" s="142" t="s">
        <v>1696</v>
      </c>
      <c r="J11549" s="142" t="n">
        <v>64.96</v>
      </c>
    </row>
    <row r="11550" customFormat="false" ht="12.75" hidden="false" customHeight="false" outlineLevel="0" collapsed="false">
      <c r="A11550" s="142" t="s">
        <v>22654</v>
      </c>
      <c r="B11550" s="663" t="str">
        <f aca="false">C11550&amp;D11550&amp;E11550&amp;F11550&amp;G11550&amp;H11550</f>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550" s="142" t="s">
        <v>22655</v>
      </c>
      <c r="D11550" s="142" t="s">
        <v>22656</v>
      </c>
      <c r="E11550" s="142" t="s">
        <v>22657</v>
      </c>
      <c r="F11550" s="142" t="s">
        <v>22658</v>
      </c>
      <c r="G11550" s="142" t="s">
        <v>22659</v>
      </c>
      <c r="H11550" s="142" t="s">
        <v>22660</v>
      </c>
      <c r="I11550" s="142" t="s">
        <v>1696</v>
      </c>
      <c r="J11550" s="142" t="n">
        <v>78.09</v>
      </c>
    </row>
    <row r="11551" customFormat="false" ht="12.75" hidden="false" customHeight="false" outlineLevel="0" collapsed="false">
      <c r="A11551" s="142" t="s">
        <v>22661</v>
      </c>
      <c r="B11551" s="663" t="str">
        <f aca="false">C11551&amp;D11551&amp;E11551&amp;F11551&amp;G11551&amp;H11551</f>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551" s="142" t="s">
        <v>22655</v>
      </c>
      <c r="D11551" s="142" t="s">
        <v>22656</v>
      </c>
      <c r="E11551" s="142" t="s">
        <v>22657</v>
      </c>
      <c r="F11551" s="142" t="s">
        <v>22658</v>
      </c>
      <c r="G11551" s="142" t="s">
        <v>22659</v>
      </c>
      <c r="H11551" s="142" t="s">
        <v>22660</v>
      </c>
      <c r="I11551" s="142" t="s">
        <v>1696</v>
      </c>
      <c r="J11551" s="142" t="n">
        <v>75.39</v>
      </c>
    </row>
    <row r="11552" customFormat="false" ht="12.75" hidden="false" customHeight="false" outlineLevel="0" collapsed="false">
      <c r="A11552" s="142" t="s">
        <v>22662</v>
      </c>
      <c r="B11552" s="663" t="str">
        <f aca="false">C11552&amp;D11552&amp;E11552&amp;F11552&amp;G11552&amp;H11552</f>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552" s="142" t="s">
        <v>22663</v>
      </c>
      <c r="D11552" s="142" t="s">
        <v>22664</v>
      </c>
      <c r="E11552" s="142" t="s">
        <v>22665</v>
      </c>
      <c r="F11552" s="142" t="s">
        <v>22666</v>
      </c>
      <c r="G11552" s="142" t="s">
        <v>22667</v>
      </c>
      <c r="H11552" s="142" t="s">
        <v>22668</v>
      </c>
      <c r="I11552" s="142" t="s">
        <v>1696</v>
      </c>
      <c r="J11552" s="142" t="n">
        <v>54.67</v>
      </c>
    </row>
    <row r="11553" customFormat="false" ht="12.75" hidden="false" customHeight="false" outlineLevel="0" collapsed="false">
      <c r="A11553" s="142" t="s">
        <v>22669</v>
      </c>
      <c r="B11553" s="663" t="str">
        <f aca="false">C11553&amp;D11553&amp;E11553&amp;F11553&amp;G11553&amp;H11553</f>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553" s="142" t="s">
        <v>22663</v>
      </c>
      <c r="D11553" s="142" t="s">
        <v>22664</v>
      </c>
      <c r="E11553" s="142" t="s">
        <v>22665</v>
      </c>
      <c r="F11553" s="142" t="s">
        <v>22666</v>
      </c>
      <c r="G11553" s="142" t="s">
        <v>22667</v>
      </c>
      <c r="H11553" s="142" t="s">
        <v>22668</v>
      </c>
      <c r="I11553" s="142" t="s">
        <v>1696</v>
      </c>
      <c r="J11553" s="142" t="n">
        <v>52.23</v>
      </c>
    </row>
    <row r="11554" customFormat="false" ht="12.75" hidden="false" customHeight="false" outlineLevel="0" collapsed="false">
      <c r="A11554" s="142" t="s">
        <v>22670</v>
      </c>
      <c r="B11554" s="663" t="str">
        <f aca="false">C11554&amp;D11554&amp;E11554&amp;F11554&amp;G11554&amp;H11554</f>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554" s="142" t="s">
        <v>22655</v>
      </c>
      <c r="D11554" s="142" t="s">
        <v>22671</v>
      </c>
      <c r="E11554" s="142" t="s">
        <v>22672</v>
      </c>
      <c r="F11554" s="142" t="s">
        <v>22673</v>
      </c>
      <c r="G11554" s="142" t="s">
        <v>22674</v>
      </c>
      <c r="H11554" s="142" t="s">
        <v>22675</v>
      </c>
      <c r="I11554" s="142" t="s">
        <v>1696</v>
      </c>
      <c r="J11554" s="142" t="n">
        <v>65.36</v>
      </c>
    </row>
    <row r="11555" customFormat="false" ht="12.75" hidden="false" customHeight="false" outlineLevel="0" collapsed="false">
      <c r="A11555" s="142" t="s">
        <v>22676</v>
      </c>
      <c r="B11555" s="663" t="str">
        <f aca="false">C11555&amp;D11555&amp;E11555&amp;F11555&amp;G11555&amp;H11555</f>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555" s="142" t="s">
        <v>22655</v>
      </c>
      <c r="D11555" s="142" t="s">
        <v>22671</v>
      </c>
      <c r="E11555" s="142" t="s">
        <v>22672</v>
      </c>
      <c r="F11555" s="142" t="s">
        <v>22673</v>
      </c>
      <c r="G11555" s="142" t="s">
        <v>22674</v>
      </c>
      <c r="H11555" s="142" t="s">
        <v>22675</v>
      </c>
      <c r="I11555" s="142" t="s">
        <v>1696</v>
      </c>
      <c r="J11555" s="142" t="n">
        <v>62.66</v>
      </c>
    </row>
    <row r="11556" customFormat="false" ht="12.75" hidden="false" customHeight="false" outlineLevel="0" collapsed="false">
      <c r="A11556" s="142" t="s">
        <v>22677</v>
      </c>
      <c r="B11556" s="663" t="str">
        <f aca="false">C11556&amp;D11556&amp;E11556&amp;F11556&amp;G11556&amp;H11556</f>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556" s="142" t="s">
        <v>22663</v>
      </c>
      <c r="D11556" s="142" t="s">
        <v>22678</v>
      </c>
      <c r="E11556" s="142" t="s">
        <v>22679</v>
      </c>
      <c r="F11556" s="142" t="s">
        <v>22680</v>
      </c>
      <c r="G11556" s="142" t="s">
        <v>22681</v>
      </c>
      <c r="H11556" s="142" t="s">
        <v>22682</v>
      </c>
      <c r="I11556" s="142" t="s">
        <v>1696</v>
      </c>
      <c r="J11556" s="142" t="n">
        <v>67.43</v>
      </c>
    </row>
    <row r="11557" customFormat="false" ht="12.75" hidden="false" customHeight="false" outlineLevel="0" collapsed="false">
      <c r="A11557" s="142" t="s">
        <v>22683</v>
      </c>
      <c r="B11557" s="663" t="str">
        <f aca="false">C11557&amp;D11557&amp;E11557&amp;F11557&amp;G11557&amp;H11557</f>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557" s="142" t="s">
        <v>22663</v>
      </c>
      <c r="D11557" s="142" t="s">
        <v>22678</v>
      </c>
      <c r="E11557" s="142" t="s">
        <v>22679</v>
      </c>
      <c r="F11557" s="142" t="s">
        <v>22680</v>
      </c>
      <c r="G11557" s="142" t="s">
        <v>22681</v>
      </c>
      <c r="H11557" s="142" t="s">
        <v>22682</v>
      </c>
      <c r="I11557" s="142" t="s">
        <v>1696</v>
      </c>
      <c r="J11557" s="142" t="n">
        <v>64.99</v>
      </c>
    </row>
    <row r="11558" customFormat="false" ht="12.75" hidden="false" customHeight="false" outlineLevel="0" collapsed="false">
      <c r="A11558" s="142" t="s">
        <v>22684</v>
      </c>
      <c r="B11558" s="663" t="str">
        <f aca="false">C11558&amp;D11558&amp;E11558&amp;F11558&amp;G11558&amp;H11558</f>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558" s="142" t="s">
        <v>22655</v>
      </c>
      <c r="D11558" s="142" t="s">
        <v>22685</v>
      </c>
      <c r="E11558" s="142" t="s">
        <v>22686</v>
      </c>
      <c r="F11558" s="142" t="s">
        <v>22687</v>
      </c>
      <c r="G11558" s="142" t="s">
        <v>22688</v>
      </c>
      <c r="H11558" s="142" t="s">
        <v>22689</v>
      </c>
      <c r="I11558" s="142" t="s">
        <v>1696</v>
      </c>
      <c r="J11558" s="142" t="n">
        <v>78.12</v>
      </c>
    </row>
    <row r="11559" customFormat="false" ht="12.75" hidden="false" customHeight="false" outlineLevel="0" collapsed="false">
      <c r="A11559" s="142" t="s">
        <v>22690</v>
      </c>
      <c r="B11559" s="663" t="str">
        <f aca="false">C11559&amp;D11559&amp;E11559&amp;F11559&amp;G11559&amp;H11559</f>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559" s="142" t="s">
        <v>22655</v>
      </c>
      <c r="D11559" s="142" t="s">
        <v>22685</v>
      </c>
      <c r="E11559" s="142" t="s">
        <v>22686</v>
      </c>
      <c r="F11559" s="142" t="s">
        <v>22687</v>
      </c>
      <c r="G11559" s="142" t="s">
        <v>22688</v>
      </c>
      <c r="H11559" s="142" t="s">
        <v>22689</v>
      </c>
      <c r="I11559" s="142" t="s">
        <v>1696</v>
      </c>
      <c r="J11559" s="142" t="n">
        <v>75.42</v>
      </c>
    </row>
    <row r="11560" customFormat="false" ht="12.75" hidden="false" customHeight="false" outlineLevel="0" collapsed="false">
      <c r="A11560" s="142" t="s">
        <v>22691</v>
      </c>
      <c r="B11560" s="663" t="str">
        <f aca="false">C11560&amp;D11560&amp;E11560&amp;F11560&amp;G11560&amp;H11560</f>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560" s="142" t="s">
        <v>22692</v>
      </c>
      <c r="D11560" s="142" t="s">
        <v>22693</v>
      </c>
      <c r="E11560" s="142" t="s">
        <v>22694</v>
      </c>
      <c r="F11560" s="142" t="s">
        <v>22695</v>
      </c>
      <c r="G11560" s="142" t="s">
        <v>22696</v>
      </c>
      <c r="H11560" s="142" t="s">
        <v>22697</v>
      </c>
      <c r="I11560" s="142" t="s">
        <v>1696</v>
      </c>
      <c r="J11560" s="142" t="n">
        <v>104.34</v>
      </c>
    </row>
    <row r="11561" customFormat="false" ht="12.75" hidden="false" customHeight="false" outlineLevel="0" collapsed="false">
      <c r="A11561" s="142" t="s">
        <v>22698</v>
      </c>
      <c r="B11561" s="663" t="str">
        <f aca="false">C11561&amp;D11561&amp;E11561&amp;F11561&amp;G11561&amp;H11561</f>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561" s="142" t="s">
        <v>22692</v>
      </c>
      <c r="D11561" s="142" t="s">
        <v>22693</v>
      </c>
      <c r="E11561" s="142" t="s">
        <v>22694</v>
      </c>
      <c r="F11561" s="142" t="s">
        <v>22695</v>
      </c>
      <c r="G11561" s="142" t="s">
        <v>22696</v>
      </c>
      <c r="H11561" s="142" t="s">
        <v>22697</v>
      </c>
      <c r="I11561" s="142" t="s">
        <v>1696</v>
      </c>
      <c r="J11561" s="142" t="n">
        <v>101.89</v>
      </c>
    </row>
    <row r="11562" customFormat="false" ht="12.75" hidden="false" customHeight="false" outlineLevel="0" collapsed="false">
      <c r="A11562" s="142" t="s">
        <v>22699</v>
      </c>
      <c r="B11562" s="663" t="str">
        <f aca="false">C11562&amp;D11562&amp;E11562&amp;F11562&amp;G11562&amp;H11562</f>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562" s="142" t="s">
        <v>22700</v>
      </c>
      <c r="D11562" s="142" t="s">
        <v>22701</v>
      </c>
      <c r="E11562" s="142" t="s">
        <v>22702</v>
      </c>
      <c r="F11562" s="142" t="s">
        <v>22703</v>
      </c>
      <c r="G11562" s="142" t="s">
        <v>22704</v>
      </c>
      <c r="H11562" s="142" t="s">
        <v>22705</v>
      </c>
      <c r="I11562" s="142" t="s">
        <v>1696</v>
      </c>
      <c r="J11562" s="142" t="n">
        <v>38.88</v>
      </c>
    </row>
    <row r="11563" customFormat="false" ht="12.75" hidden="false" customHeight="false" outlineLevel="0" collapsed="false">
      <c r="A11563" s="142" t="s">
        <v>22706</v>
      </c>
      <c r="B11563" s="663" t="str">
        <f aca="false">C11563&amp;D11563&amp;E11563&amp;F11563&amp;G11563&amp;H11563</f>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563" s="142" t="s">
        <v>22700</v>
      </c>
      <c r="D11563" s="142" t="s">
        <v>22701</v>
      </c>
      <c r="E11563" s="142" t="s">
        <v>22702</v>
      </c>
      <c r="F11563" s="142" t="s">
        <v>22703</v>
      </c>
      <c r="G11563" s="142" t="s">
        <v>22704</v>
      </c>
      <c r="H11563" s="142" t="s">
        <v>22705</v>
      </c>
      <c r="I11563" s="142" t="s">
        <v>1696</v>
      </c>
      <c r="J11563" s="142" t="n">
        <v>37.53</v>
      </c>
    </row>
    <row r="11564" customFormat="false" ht="12.75" hidden="false" customHeight="false" outlineLevel="0" collapsed="false">
      <c r="A11564" s="142" t="s">
        <v>22707</v>
      </c>
      <c r="B11564" s="663" t="str">
        <f aca="false">C11564&amp;D11564&amp;E11564&amp;F11564&amp;G11564&amp;H11564</f>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564" s="142" t="s">
        <v>22708</v>
      </c>
      <c r="D11564" s="142" t="s">
        <v>22709</v>
      </c>
      <c r="E11564" s="142" t="s">
        <v>22710</v>
      </c>
      <c r="F11564" s="142" t="s">
        <v>22711</v>
      </c>
      <c r="G11564" s="142" t="s">
        <v>22712</v>
      </c>
      <c r="H11564" s="142" t="s">
        <v>22713</v>
      </c>
      <c r="I11564" s="142" t="s">
        <v>1696</v>
      </c>
      <c r="J11564" s="142" t="n">
        <v>41.97</v>
      </c>
    </row>
    <row r="11565" customFormat="false" ht="12.75" hidden="false" customHeight="false" outlineLevel="0" collapsed="false">
      <c r="A11565" s="142" t="s">
        <v>22714</v>
      </c>
      <c r="B11565" s="663" t="str">
        <f aca="false">C11565&amp;D11565&amp;E11565&amp;F11565&amp;G11565&amp;H11565</f>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565" s="142" t="s">
        <v>22708</v>
      </c>
      <c r="D11565" s="142" t="s">
        <v>22709</v>
      </c>
      <c r="E11565" s="142" t="s">
        <v>22710</v>
      </c>
      <c r="F11565" s="142" t="s">
        <v>22711</v>
      </c>
      <c r="G11565" s="142" t="s">
        <v>22712</v>
      </c>
      <c r="H11565" s="142" t="s">
        <v>22713</v>
      </c>
      <c r="I11565" s="142" t="s">
        <v>1696</v>
      </c>
      <c r="J11565" s="142" t="n">
        <v>40.62</v>
      </c>
    </row>
    <row r="11566" customFormat="false" ht="12.75" hidden="false" customHeight="false" outlineLevel="0" collapsed="false">
      <c r="A11566" s="142" t="s">
        <v>22715</v>
      </c>
      <c r="B11566" s="663" t="str">
        <f aca="false">C11566&amp;D11566&amp;E11566&amp;F11566&amp;G11566&amp;H11566</f>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566" s="142" t="s">
        <v>22708</v>
      </c>
      <c r="D11566" s="142" t="s">
        <v>22716</v>
      </c>
      <c r="E11566" s="142" t="s">
        <v>22717</v>
      </c>
      <c r="F11566" s="142" t="s">
        <v>22718</v>
      </c>
      <c r="G11566" s="142" t="s">
        <v>22719</v>
      </c>
      <c r="H11566" s="142" t="s">
        <v>22720</v>
      </c>
      <c r="I11566" s="142" t="s">
        <v>1696</v>
      </c>
      <c r="J11566" s="142" t="n">
        <v>44.45</v>
      </c>
    </row>
    <row r="11567" customFormat="false" ht="12.75" hidden="false" customHeight="false" outlineLevel="0" collapsed="false">
      <c r="A11567" s="142" t="s">
        <v>22721</v>
      </c>
      <c r="B11567" s="663" t="str">
        <f aca="false">C11567&amp;D11567&amp;E11567&amp;F11567&amp;G11567&amp;H11567</f>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567" s="142" t="s">
        <v>22708</v>
      </c>
      <c r="D11567" s="142" t="s">
        <v>22716</v>
      </c>
      <c r="E11567" s="142" t="s">
        <v>22717</v>
      </c>
      <c r="F11567" s="142" t="s">
        <v>22718</v>
      </c>
      <c r="G11567" s="142" t="s">
        <v>22719</v>
      </c>
      <c r="H11567" s="142" t="s">
        <v>22720</v>
      </c>
      <c r="I11567" s="142" t="s">
        <v>1696</v>
      </c>
      <c r="J11567" s="142" t="n">
        <v>43.1</v>
      </c>
    </row>
    <row r="11568" customFormat="false" ht="12.75" hidden="false" customHeight="false" outlineLevel="0" collapsed="false">
      <c r="A11568" s="142" t="s">
        <v>22722</v>
      </c>
      <c r="B11568" s="663" t="str">
        <f aca="false">C11568&amp;D11568&amp;E11568&amp;F11568&amp;G11568&amp;H11568</f>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568" s="142" t="s">
        <v>22723</v>
      </c>
      <c r="D11568" s="142" t="s">
        <v>22724</v>
      </c>
      <c r="E11568" s="142" t="s">
        <v>22725</v>
      </c>
      <c r="F11568" s="142" t="s">
        <v>22726</v>
      </c>
      <c r="G11568" s="142" t="s">
        <v>22727</v>
      </c>
      <c r="H11568" s="142" t="s">
        <v>22728</v>
      </c>
      <c r="I11568" s="142" t="s">
        <v>1696</v>
      </c>
      <c r="J11568" s="142" t="n">
        <v>117.78</v>
      </c>
    </row>
    <row r="11569" customFormat="false" ht="12.75" hidden="false" customHeight="false" outlineLevel="0" collapsed="false">
      <c r="A11569" s="142" t="s">
        <v>22729</v>
      </c>
      <c r="B11569" s="663" t="str">
        <f aca="false">C11569&amp;D11569&amp;E11569&amp;F11569&amp;G11569&amp;H11569</f>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569" s="142" t="s">
        <v>22723</v>
      </c>
      <c r="D11569" s="142" t="s">
        <v>22724</v>
      </c>
      <c r="E11569" s="142" t="s">
        <v>22725</v>
      </c>
      <c r="F11569" s="142" t="s">
        <v>22726</v>
      </c>
      <c r="G11569" s="142" t="s">
        <v>22727</v>
      </c>
      <c r="H11569" s="142" t="s">
        <v>22728</v>
      </c>
      <c r="I11569" s="142" t="s">
        <v>1696</v>
      </c>
      <c r="J11569" s="142" t="n">
        <v>116.43</v>
      </c>
    </row>
    <row r="11570" customFormat="false" ht="12.75" hidden="false" customHeight="false" outlineLevel="0" collapsed="false">
      <c r="A11570" s="142" t="s">
        <v>22730</v>
      </c>
      <c r="B11570" s="663" t="str">
        <f aca="false">C11570&amp;D11570&amp;E11570&amp;F11570&amp;G11570&amp;H11570</f>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570" s="142" t="s">
        <v>22731</v>
      </c>
      <c r="D11570" s="142" t="s">
        <v>22732</v>
      </c>
      <c r="E11570" s="142" t="s">
        <v>22733</v>
      </c>
      <c r="F11570" s="142" t="s">
        <v>22734</v>
      </c>
      <c r="G11570" s="142" t="s">
        <v>22735</v>
      </c>
      <c r="H11570" s="142" t="s">
        <v>22736</v>
      </c>
      <c r="I11570" s="142" t="s">
        <v>1696</v>
      </c>
      <c r="J11570" s="142" t="n">
        <v>127.17</v>
      </c>
    </row>
    <row r="11571" customFormat="false" ht="12.75" hidden="false" customHeight="false" outlineLevel="0" collapsed="false">
      <c r="A11571" s="142" t="s">
        <v>22737</v>
      </c>
      <c r="B11571" s="663" t="str">
        <f aca="false">C11571&amp;D11571&amp;E11571&amp;F11571&amp;G11571&amp;H11571</f>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571" s="142" t="s">
        <v>22731</v>
      </c>
      <c r="D11571" s="142" t="s">
        <v>22732</v>
      </c>
      <c r="E11571" s="142" t="s">
        <v>22733</v>
      </c>
      <c r="F11571" s="142" t="s">
        <v>22734</v>
      </c>
      <c r="G11571" s="142" t="s">
        <v>22735</v>
      </c>
      <c r="H11571" s="142" t="s">
        <v>22736</v>
      </c>
      <c r="I11571" s="142" t="s">
        <v>1696</v>
      </c>
      <c r="J11571" s="142" t="n">
        <v>126.23</v>
      </c>
    </row>
    <row r="11572" customFormat="false" ht="12.75" hidden="false" customHeight="false" outlineLevel="0" collapsed="false">
      <c r="A11572" s="142" t="s">
        <v>22738</v>
      </c>
      <c r="B11572" s="663" t="str">
        <f aca="false">C11572&amp;D11572&amp;E11572&amp;F11572&amp;G11572&amp;H11572</f>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1572" s="142" t="s">
        <v>22739</v>
      </c>
      <c r="D11572" s="142" t="s">
        <v>22740</v>
      </c>
      <c r="E11572" s="142" t="s">
        <v>22741</v>
      </c>
      <c r="F11572" s="142" t="s">
        <v>22742</v>
      </c>
      <c r="G11572" s="142" t="s">
        <v>22743</v>
      </c>
      <c r="H11572" s="142" t="s">
        <v>22744</v>
      </c>
      <c r="I11572" s="142" t="s">
        <v>1696</v>
      </c>
      <c r="J11572" s="142" t="n">
        <v>75.83</v>
      </c>
    </row>
    <row r="11573" customFormat="false" ht="12.75" hidden="false" customHeight="false" outlineLevel="0" collapsed="false">
      <c r="A11573" s="142" t="s">
        <v>22745</v>
      </c>
      <c r="B11573" s="663" t="str">
        <f aca="false">C11573&amp;D11573&amp;E11573&amp;F11573&amp;G11573&amp;H11573</f>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1573" s="142" t="s">
        <v>22739</v>
      </c>
      <c r="D11573" s="142" t="s">
        <v>22740</v>
      </c>
      <c r="E11573" s="142" t="s">
        <v>22741</v>
      </c>
      <c r="F11573" s="142" t="s">
        <v>22742</v>
      </c>
      <c r="G11573" s="142" t="s">
        <v>22743</v>
      </c>
      <c r="H11573" s="142" t="s">
        <v>22744</v>
      </c>
      <c r="I11573" s="142" t="s">
        <v>1696</v>
      </c>
      <c r="J11573" s="142" t="n">
        <v>73.38</v>
      </c>
    </row>
    <row r="11574" customFormat="false" ht="12.75" hidden="false" customHeight="false" outlineLevel="0" collapsed="false">
      <c r="A11574" s="142" t="s">
        <v>22746</v>
      </c>
      <c r="B11574" s="663" t="str">
        <f aca="false">C11574&amp;D11574&amp;E11574&amp;F11574&amp;G11574&amp;H11574</f>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1574" s="142" t="s">
        <v>22747</v>
      </c>
      <c r="D11574" s="142" t="s">
        <v>22748</v>
      </c>
      <c r="E11574" s="142" t="s">
        <v>22749</v>
      </c>
      <c r="F11574" s="142" t="s">
        <v>22750</v>
      </c>
      <c r="G11574" s="142" t="s">
        <v>22751</v>
      </c>
      <c r="H11574" s="142" t="s">
        <v>22752</v>
      </c>
      <c r="I11574" s="142" t="s">
        <v>1696</v>
      </c>
      <c r="J11574" s="142" t="n">
        <v>62.67</v>
      </c>
    </row>
    <row r="11575" customFormat="false" ht="12.75" hidden="false" customHeight="false" outlineLevel="0" collapsed="false">
      <c r="A11575" s="142" t="s">
        <v>22753</v>
      </c>
      <c r="B11575" s="663" t="str">
        <f aca="false">C11575&amp;D11575&amp;E11575&amp;F11575&amp;G11575&amp;H11575</f>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1575" s="142" t="s">
        <v>22747</v>
      </c>
      <c r="D11575" s="142" t="s">
        <v>22748</v>
      </c>
      <c r="E11575" s="142" t="s">
        <v>22749</v>
      </c>
      <c r="F11575" s="142" t="s">
        <v>22750</v>
      </c>
      <c r="G11575" s="142" t="s">
        <v>22751</v>
      </c>
      <c r="H11575" s="142" t="s">
        <v>22752</v>
      </c>
      <c r="I11575" s="142" t="s">
        <v>1696</v>
      </c>
      <c r="J11575" s="142" t="n">
        <v>60.22</v>
      </c>
    </row>
    <row r="11576" customFormat="false" ht="12.75" hidden="false" customHeight="false" outlineLevel="0" collapsed="false">
      <c r="A11576" s="142" t="s">
        <v>22754</v>
      </c>
      <c r="B11576" s="663" t="str">
        <f aca="false">C11576&amp;D11576&amp;E11576&amp;F11576&amp;G11576&amp;H11576</f>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1576" s="142" t="s">
        <v>22739</v>
      </c>
      <c r="D11576" s="142" t="s">
        <v>22755</v>
      </c>
      <c r="E11576" s="142" t="s">
        <v>22741</v>
      </c>
      <c r="F11576" s="142" t="s">
        <v>22756</v>
      </c>
      <c r="G11576" s="142" t="s">
        <v>22743</v>
      </c>
      <c r="H11576" s="142" t="s">
        <v>22744</v>
      </c>
      <c r="I11576" s="142" t="s">
        <v>1696</v>
      </c>
      <c r="J11576" s="142" t="n">
        <v>91.41</v>
      </c>
    </row>
    <row r="11577" customFormat="false" ht="12.75" hidden="false" customHeight="false" outlineLevel="0" collapsed="false">
      <c r="A11577" s="142" t="s">
        <v>22757</v>
      </c>
      <c r="B11577" s="663" t="str">
        <f aca="false">C11577&amp;D11577&amp;E11577&amp;F11577&amp;G11577&amp;H11577</f>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1577" s="142" t="s">
        <v>22739</v>
      </c>
      <c r="D11577" s="142" t="s">
        <v>22755</v>
      </c>
      <c r="E11577" s="142" t="s">
        <v>22741</v>
      </c>
      <c r="F11577" s="142" t="s">
        <v>22756</v>
      </c>
      <c r="G11577" s="142" t="s">
        <v>22743</v>
      </c>
      <c r="H11577" s="142" t="s">
        <v>22744</v>
      </c>
      <c r="I11577" s="142" t="s">
        <v>1696</v>
      </c>
      <c r="J11577" s="142" t="n">
        <v>88.96</v>
      </c>
    </row>
    <row r="11578" customFormat="false" ht="12.75" hidden="false" customHeight="false" outlineLevel="0" collapsed="false">
      <c r="A11578" s="142" t="s">
        <v>22758</v>
      </c>
      <c r="B11578" s="663" t="str">
        <f aca="false">C11578&amp;D11578&amp;E11578&amp;F11578&amp;G11578&amp;H11578</f>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1578" s="142" t="s">
        <v>22739</v>
      </c>
      <c r="D11578" s="142" t="s">
        <v>22759</v>
      </c>
      <c r="E11578" s="142" t="s">
        <v>22749</v>
      </c>
      <c r="F11578" s="142" t="s">
        <v>22760</v>
      </c>
      <c r="G11578" s="142" t="s">
        <v>22751</v>
      </c>
      <c r="H11578" s="142" t="s">
        <v>22761</v>
      </c>
      <c r="I11578" s="142" t="s">
        <v>1696</v>
      </c>
      <c r="J11578" s="142" t="n">
        <v>75.42</v>
      </c>
    </row>
    <row r="11579" customFormat="false" ht="12.75" hidden="false" customHeight="false" outlineLevel="0" collapsed="false">
      <c r="A11579" s="142" t="s">
        <v>22762</v>
      </c>
      <c r="B11579" s="663" t="str">
        <f aca="false">C11579&amp;D11579&amp;E11579&amp;F11579&amp;G11579&amp;H11579</f>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1579" s="142" t="s">
        <v>22739</v>
      </c>
      <c r="D11579" s="142" t="s">
        <v>22759</v>
      </c>
      <c r="E11579" s="142" t="s">
        <v>22749</v>
      </c>
      <c r="F11579" s="142" t="s">
        <v>22760</v>
      </c>
      <c r="G11579" s="142" t="s">
        <v>22751</v>
      </c>
      <c r="H11579" s="142" t="s">
        <v>22761</v>
      </c>
      <c r="I11579" s="142" t="s">
        <v>1696</v>
      </c>
      <c r="J11579" s="142" t="n">
        <v>72.97</v>
      </c>
    </row>
    <row r="11580" customFormat="false" ht="12.75" hidden="false" customHeight="false" outlineLevel="0" collapsed="false">
      <c r="A11580" s="142" t="s">
        <v>22763</v>
      </c>
      <c r="B11580" s="663" t="str">
        <f aca="false">C11580&amp;D11580&amp;E11580&amp;F11580&amp;G11580&amp;H11580</f>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1580" s="142" t="s">
        <v>22739</v>
      </c>
      <c r="D11580" s="142" t="s">
        <v>22764</v>
      </c>
      <c r="E11580" s="142" t="s">
        <v>22741</v>
      </c>
      <c r="F11580" s="142" t="s">
        <v>22756</v>
      </c>
      <c r="G11580" s="142" t="s">
        <v>22743</v>
      </c>
      <c r="H11580" s="142" t="s">
        <v>22765</v>
      </c>
      <c r="I11580" s="142" t="s">
        <v>1696</v>
      </c>
      <c r="J11580" s="142" t="n">
        <v>157.21</v>
      </c>
    </row>
    <row r="11581" customFormat="false" ht="12.75" hidden="false" customHeight="false" outlineLevel="0" collapsed="false">
      <c r="A11581" s="142" t="s">
        <v>22766</v>
      </c>
      <c r="B11581" s="663" t="str">
        <f aca="false">C11581&amp;D11581&amp;E11581&amp;F11581&amp;G11581&amp;H11581</f>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1581" s="142" t="s">
        <v>22739</v>
      </c>
      <c r="D11581" s="142" t="s">
        <v>22764</v>
      </c>
      <c r="E11581" s="142" t="s">
        <v>22741</v>
      </c>
      <c r="F11581" s="142" t="s">
        <v>22756</v>
      </c>
      <c r="G11581" s="142" t="s">
        <v>22743</v>
      </c>
      <c r="H11581" s="142" t="s">
        <v>22765</v>
      </c>
      <c r="I11581" s="142" t="s">
        <v>1696</v>
      </c>
      <c r="J11581" s="142" t="n">
        <v>154.76</v>
      </c>
    </row>
    <row r="11582" customFormat="false" ht="12.75" hidden="false" customHeight="false" outlineLevel="0" collapsed="false">
      <c r="A11582" s="142" t="s">
        <v>22767</v>
      </c>
      <c r="B11582" s="663" t="str">
        <f aca="false">C11582&amp;D11582&amp;E11582&amp;F11582&amp;G11582&amp;H11582</f>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1582" s="142" t="s">
        <v>22739</v>
      </c>
      <c r="D11582" s="142" t="s">
        <v>22768</v>
      </c>
      <c r="E11582" s="142" t="s">
        <v>22769</v>
      </c>
      <c r="F11582" s="142" t="s">
        <v>22770</v>
      </c>
      <c r="G11582" s="142" t="s">
        <v>22771</v>
      </c>
      <c r="H11582" s="142" t="s">
        <v>22752</v>
      </c>
      <c r="I11582" s="142" t="s">
        <v>1696</v>
      </c>
      <c r="J11582" s="142" t="n">
        <v>86.45</v>
      </c>
    </row>
    <row r="11583" customFormat="false" ht="12.75" hidden="false" customHeight="false" outlineLevel="0" collapsed="false">
      <c r="A11583" s="142" t="s">
        <v>22772</v>
      </c>
      <c r="B11583" s="663" t="str">
        <f aca="false">C11583&amp;D11583&amp;E11583&amp;F11583&amp;G11583&amp;H11583</f>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1583" s="142" t="s">
        <v>22739</v>
      </c>
      <c r="D11583" s="142" t="s">
        <v>22768</v>
      </c>
      <c r="E11583" s="142" t="s">
        <v>22769</v>
      </c>
      <c r="F11583" s="142" t="s">
        <v>22770</v>
      </c>
      <c r="G11583" s="142" t="s">
        <v>22771</v>
      </c>
      <c r="H11583" s="142" t="s">
        <v>22752</v>
      </c>
      <c r="I11583" s="142" t="s">
        <v>1696</v>
      </c>
      <c r="J11583" s="142" t="n">
        <v>84</v>
      </c>
    </row>
    <row r="11584" customFormat="false" ht="12.75" hidden="false" customHeight="false" outlineLevel="0" collapsed="false">
      <c r="A11584" s="142" t="s">
        <v>22773</v>
      </c>
      <c r="B11584" s="663" t="str">
        <f aca="false">C11584&amp;D11584&amp;E11584&amp;F11584&amp;G11584&amp;H11584</f>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584" s="142" t="s">
        <v>22774</v>
      </c>
      <c r="D11584" s="142" t="s">
        <v>22775</v>
      </c>
      <c r="E11584" s="142" t="s">
        <v>22776</v>
      </c>
      <c r="F11584" s="142" t="s">
        <v>22777</v>
      </c>
      <c r="G11584" s="142" t="s">
        <v>22778</v>
      </c>
      <c r="H11584" s="142" t="s">
        <v>22779</v>
      </c>
      <c r="I11584" s="142" t="s">
        <v>1696</v>
      </c>
      <c r="J11584" s="142" t="n">
        <v>28.36</v>
      </c>
    </row>
    <row r="11585" customFormat="false" ht="12.75" hidden="false" customHeight="false" outlineLevel="0" collapsed="false">
      <c r="A11585" s="142" t="s">
        <v>22780</v>
      </c>
      <c r="B11585" s="663" t="str">
        <f aca="false">C11585&amp;D11585&amp;E11585&amp;F11585&amp;G11585&amp;H11585</f>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585" s="142" t="s">
        <v>22774</v>
      </c>
      <c r="D11585" s="142" t="s">
        <v>22775</v>
      </c>
      <c r="E11585" s="142" t="s">
        <v>22776</v>
      </c>
      <c r="F11585" s="142" t="s">
        <v>22777</v>
      </c>
      <c r="G11585" s="142" t="s">
        <v>22778</v>
      </c>
      <c r="H11585" s="142" t="s">
        <v>22779</v>
      </c>
      <c r="I11585" s="142" t="s">
        <v>1696</v>
      </c>
      <c r="J11585" s="142" t="n">
        <v>27.08</v>
      </c>
    </row>
    <row r="11586" customFormat="false" ht="12.75" hidden="false" customHeight="false" outlineLevel="0" collapsed="false">
      <c r="A11586" s="142" t="s">
        <v>22781</v>
      </c>
      <c r="B11586" s="663" t="str">
        <f aca="false">C11586&amp;D11586&amp;E11586&amp;F11586&amp;G11586&amp;H11586</f>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586" s="142" t="s">
        <v>22774</v>
      </c>
      <c r="D11586" s="142" t="s">
        <v>22782</v>
      </c>
      <c r="E11586" s="142" t="s">
        <v>22783</v>
      </c>
      <c r="F11586" s="142" t="s">
        <v>22784</v>
      </c>
      <c r="G11586" s="142" t="s">
        <v>22785</v>
      </c>
      <c r="H11586" s="142" t="s">
        <v>22786</v>
      </c>
      <c r="I11586" s="142" t="s">
        <v>1696</v>
      </c>
      <c r="J11586" s="142" t="n">
        <v>31.45</v>
      </c>
    </row>
    <row r="11587" customFormat="false" ht="12.75" hidden="false" customHeight="false" outlineLevel="0" collapsed="false">
      <c r="A11587" s="142" t="s">
        <v>22787</v>
      </c>
      <c r="B11587" s="663" t="str">
        <f aca="false">C11587&amp;D11587&amp;E11587&amp;F11587&amp;G11587&amp;H11587</f>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587" s="142" t="s">
        <v>22774</v>
      </c>
      <c r="D11587" s="142" t="s">
        <v>22782</v>
      </c>
      <c r="E11587" s="142" t="s">
        <v>22783</v>
      </c>
      <c r="F11587" s="142" t="s">
        <v>22784</v>
      </c>
      <c r="G11587" s="142" t="s">
        <v>22785</v>
      </c>
      <c r="H11587" s="142" t="s">
        <v>22786</v>
      </c>
      <c r="I11587" s="142" t="s">
        <v>1696</v>
      </c>
      <c r="J11587" s="142" t="n">
        <v>30.17</v>
      </c>
    </row>
    <row r="11588" customFormat="false" ht="12.75" hidden="false" customHeight="false" outlineLevel="0" collapsed="false">
      <c r="A11588" s="142" t="s">
        <v>22788</v>
      </c>
      <c r="B11588" s="663" t="str">
        <f aca="false">C11588&amp;D11588&amp;E11588&amp;F11588&amp;G11588&amp;H11588</f>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588" s="142" t="s">
        <v>22789</v>
      </c>
      <c r="D11588" s="142" t="s">
        <v>22790</v>
      </c>
      <c r="E11588" s="142" t="s">
        <v>22791</v>
      </c>
      <c r="F11588" s="142" t="s">
        <v>22792</v>
      </c>
      <c r="G11588" s="142" t="s">
        <v>22793</v>
      </c>
      <c r="H11588" s="142" t="s">
        <v>22794</v>
      </c>
      <c r="I11588" s="142" t="s">
        <v>1696</v>
      </c>
      <c r="J11588" s="142" t="n">
        <v>31.79</v>
      </c>
    </row>
    <row r="11589" customFormat="false" ht="12.75" hidden="false" customHeight="false" outlineLevel="0" collapsed="false">
      <c r="A11589" s="142" t="s">
        <v>22795</v>
      </c>
      <c r="B11589" s="663" t="str">
        <f aca="false">C11589&amp;D11589&amp;E11589&amp;F11589&amp;G11589&amp;H11589</f>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589" s="142" t="s">
        <v>22789</v>
      </c>
      <c r="D11589" s="142" t="s">
        <v>22790</v>
      </c>
      <c r="E11589" s="142" t="s">
        <v>22791</v>
      </c>
      <c r="F11589" s="142" t="s">
        <v>22792</v>
      </c>
      <c r="G11589" s="142" t="s">
        <v>22793</v>
      </c>
      <c r="H11589" s="142" t="s">
        <v>22794</v>
      </c>
      <c r="I11589" s="142" t="s">
        <v>1696</v>
      </c>
      <c r="J11589" s="142" t="n">
        <v>30.52</v>
      </c>
    </row>
    <row r="11590" customFormat="false" ht="12.75" hidden="false" customHeight="false" outlineLevel="0" collapsed="false">
      <c r="A11590" s="142" t="s">
        <v>22796</v>
      </c>
      <c r="B11590" s="663" t="str">
        <f aca="false">C11590&amp;D11590&amp;E11590&amp;F11590&amp;G11590&amp;H11590</f>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590" s="142" t="s">
        <v>22797</v>
      </c>
      <c r="D11590" s="142" t="s">
        <v>22798</v>
      </c>
      <c r="E11590" s="142" t="s">
        <v>22799</v>
      </c>
      <c r="F11590" s="142" t="s">
        <v>22800</v>
      </c>
      <c r="G11590" s="142" t="s">
        <v>22801</v>
      </c>
      <c r="H11590" s="142" t="s">
        <v>22802</v>
      </c>
      <c r="I11590" s="142" t="s">
        <v>1696</v>
      </c>
      <c r="J11590" s="142" t="n">
        <v>41.75</v>
      </c>
    </row>
    <row r="11591" customFormat="false" ht="12.75" hidden="false" customHeight="false" outlineLevel="0" collapsed="false">
      <c r="A11591" s="142" t="s">
        <v>22803</v>
      </c>
      <c r="B11591" s="663" t="str">
        <f aca="false">C11591&amp;D11591&amp;E11591&amp;F11591&amp;G11591&amp;H11591</f>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591" s="142" t="s">
        <v>22797</v>
      </c>
      <c r="D11591" s="142" t="s">
        <v>22798</v>
      </c>
      <c r="E11591" s="142" t="s">
        <v>22799</v>
      </c>
      <c r="F11591" s="142" t="s">
        <v>22800</v>
      </c>
      <c r="G11591" s="142" t="s">
        <v>22801</v>
      </c>
      <c r="H11591" s="142" t="s">
        <v>22802</v>
      </c>
      <c r="I11591" s="142" t="s">
        <v>1696</v>
      </c>
      <c r="J11591" s="142" t="n">
        <v>39.72</v>
      </c>
    </row>
    <row r="11592" customFormat="false" ht="12.75" hidden="false" customHeight="false" outlineLevel="0" collapsed="false">
      <c r="A11592" s="142" t="s">
        <v>22804</v>
      </c>
      <c r="B11592" s="663" t="str">
        <f aca="false">C11592&amp;D11592&amp;E11592&amp;F11592&amp;G11592&amp;H11592</f>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592" s="142" t="s">
        <v>22797</v>
      </c>
      <c r="D11592" s="142" t="s">
        <v>22805</v>
      </c>
      <c r="E11592" s="142" t="s">
        <v>22806</v>
      </c>
      <c r="F11592" s="142" t="s">
        <v>22807</v>
      </c>
      <c r="G11592" s="142" t="s">
        <v>22808</v>
      </c>
      <c r="H11592" s="142" t="s">
        <v>22809</v>
      </c>
      <c r="I11592" s="142" t="s">
        <v>1696</v>
      </c>
      <c r="J11592" s="142" t="n">
        <v>52.43</v>
      </c>
    </row>
    <row r="11593" customFormat="false" ht="12.75" hidden="false" customHeight="false" outlineLevel="0" collapsed="false">
      <c r="A11593" s="142" t="s">
        <v>22810</v>
      </c>
      <c r="B11593" s="663" t="str">
        <f aca="false">C11593&amp;D11593&amp;E11593&amp;F11593&amp;G11593&amp;H11593</f>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593" s="142" t="s">
        <v>22797</v>
      </c>
      <c r="D11593" s="142" t="s">
        <v>22805</v>
      </c>
      <c r="E11593" s="142" t="s">
        <v>22806</v>
      </c>
      <c r="F11593" s="142" t="s">
        <v>22807</v>
      </c>
      <c r="G11593" s="142" t="s">
        <v>22808</v>
      </c>
      <c r="H11593" s="142" t="s">
        <v>22809</v>
      </c>
      <c r="I11593" s="142" t="s">
        <v>1696</v>
      </c>
      <c r="J11593" s="142" t="n">
        <v>50.15</v>
      </c>
    </row>
    <row r="11594" customFormat="false" ht="12.75" hidden="false" customHeight="false" outlineLevel="0" collapsed="false">
      <c r="A11594" s="142" t="s">
        <v>22811</v>
      </c>
      <c r="B11594" s="663" t="str">
        <f aca="false">C11594&amp;D11594&amp;E11594&amp;F11594&amp;G11594&amp;H11594</f>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594" s="142" t="s">
        <v>22797</v>
      </c>
      <c r="D11594" s="142" t="s">
        <v>22812</v>
      </c>
      <c r="E11594" s="142" t="s">
        <v>22813</v>
      </c>
      <c r="F11594" s="142" t="s">
        <v>22814</v>
      </c>
      <c r="G11594" s="142" t="s">
        <v>22815</v>
      </c>
      <c r="H11594" s="142" t="s">
        <v>22816</v>
      </c>
      <c r="I11594" s="142" t="s">
        <v>1696</v>
      </c>
      <c r="J11594" s="142" t="n">
        <v>44.84</v>
      </c>
    </row>
    <row r="11595" customFormat="false" ht="12.75" hidden="false" customHeight="false" outlineLevel="0" collapsed="false">
      <c r="A11595" s="142" t="s">
        <v>22817</v>
      </c>
      <c r="B11595" s="663" t="str">
        <f aca="false">C11595&amp;D11595&amp;E11595&amp;F11595&amp;G11595&amp;H11595</f>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595" s="142" t="s">
        <v>22797</v>
      </c>
      <c r="D11595" s="142" t="s">
        <v>22812</v>
      </c>
      <c r="E11595" s="142" t="s">
        <v>22813</v>
      </c>
      <c r="F11595" s="142" t="s">
        <v>22814</v>
      </c>
      <c r="G11595" s="142" t="s">
        <v>22815</v>
      </c>
      <c r="H11595" s="142" t="s">
        <v>22816</v>
      </c>
      <c r="I11595" s="142" t="s">
        <v>1696</v>
      </c>
      <c r="J11595" s="142" t="n">
        <v>42.8</v>
      </c>
    </row>
    <row r="11596" customFormat="false" ht="12.75" hidden="false" customHeight="false" outlineLevel="0" collapsed="false">
      <c r="A11596" s="142" t="s">
        <v>22818</v>
      </c>
      <c r="B11596" s="663" t="str">
        <f aca="false">C11596&amp;D11596&amp;E11596&amp;F11596&amp;G11596&amp;H11596</f>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596" s="142" t="s">
        <v>22797</v>
      </c>
      <c r="D11596" s="142" t="s">
        <v>22812</v>
      </c>
      <c r="E11596" s="142" t="s">
        <v>22819</v>
      </c>
      <c r="F11596" s="142" t="s">
        <v>22820</v>
      </c>
      <c r="G11596" s="142" t="s">
        <v>22821</v>
      </c>
      <c r="H11596" s="142" t="s">
        <v>22822</v>
      </c>
      <c r="I11596" s="142" t="s">
        <v>1696</v>
      </c>
      <c r="J11596" s="142" t="n">
        <v>55.52</v>
      </c>
    </row>
    <row r="11597" customFormat="false" ht="12.75" hidden="false" customHeight="false" outlineLevel="0" collapsed="false">
      <c r="A11597" s="142" t="s">
        <v>22823</v>
      </c>
      <c r="B11597" s="663" t="str">
        <f aca="false">C11597&amp;D11597&amp;E11597&amp;F11597&amp;G11597&amp;H11597</f>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597" s="142" t="s">
        <v>22797</v>
      </c>
      <c r="D11597" s="142" t="s">
        <v>22812</v>
      </c>
      <c r="E11597" s="142" t="s">
        <v>22819</v>
      </c>
      <c r="F11597" s="142" t="s">
        <v>22820</v>
      </c>
      <c r="G11597" s="142" t="s">
        <v>22821</v>
      </c>
      <c r="H11597" s="142" t="s">
        <v>22822</v>
      </c>
      <c r="I11597" s="142" t="s">
        <v>1696</v>
      </c>
      <c r="J11597" s="142" t="n">
        <v>53.23</v>
      </c>
    </row>
    <row r="11598" customFormat="false" ht="12.75" hidden="false" customHeight="false" outlineLevel="0" collapsed="false">
      <c r="A11598" s="142" t="s">
        <v>22824</v>
      </c>
      <c r="B11598" s="663" t="str">
        <f aca="false">C11598&amp;D11598&amp;E11598&amp;F11598&amp;G11598&amp;H11598</f>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598" s="142" t="s">
        <v>22797</v>
      </c>
      <c r="D11598" s="142" t="s">
        <v>22812</v>
      </c>
      <c r="E11598" s="142" t="s">
        <v>22813</v>
      </c>
      <c r="F11598" s="142" t="s">
        <v>22814</v>
      </c>
      <c r="G11598" s="142" t="s">
        <v>22825</v>
      </c>
      <c r="H11598" s="142" t="s">
        <v>22826</v>
      </c>
      <c r="I11598" s="142" t="s">
        <v>1696</v>
      </c>
      <c r="J11598" s="142" t="n">
        <v>45.18</v>
      </c>
    </row>
    <row r="11599" customFormat="false" ht="12.75" hidden="false" customHeight="false" outlineLevel="0" collapsed="false">
      <c r="A11599" s="142" t="s">
        <v>22827</v>
      </c>
      <c r="B11599" s="663" t="str">
        <f aca="false">C11599&amp;D11599&amp;E11599&amp;F11599&amp;G11599&amp;H11599</f>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599" s="142" t="s">
        <v>22797</v>
      </c>
      <c r="D11599" s="142" t="s">
        <v>22812</v>
      </c>
      <c r="E11599" s="142" t="s">
        <v>22813</v>
      </c>
      <c r="F11599" s="142" t="s">
        <v>22814</v>
      </c>
      <c r="G11599" s="142" t="s">
        <v>22825</v>
      </c>
      <c r="H11599" s="142" t="s">
        <v>22826</v>
      </c>
      <c r="I11599" s="142" t="s">
        <v>1696</v>
      </c>
      <c r="J11599" s="142" t="n">
        <v>43.15</v>
      </c>
    </row>
    <row r="11600" customFormat="false" ht="12.75" hidden="false" customHeight="false" outlineLevel="0" collapsed="false">
      <c r="A11600" s="142" t="s">
        <v>22828</v>
      </c>
      <c r="B11600" s="663" t="str">
        <f aca="false">C11600&amp;D11600&amp;E11600&amp;F11600&amp;G11600&amp;H11600</f>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600" s="142" t="s">
        <v>22829</v>
      </c>
      <c r="D11600" s="142" t="s">
        <v>22830</v>
      </c>
      <c r="E11600" s="142" t="s">
        <v>22831</v>
      </c>
      <c r="F11600" s="142" t="s">
        <v>22832</v>
      </c>
      <c r="G11600" s="142" t="s">
        <v>22833</v>
      </c>
      <c r="H11600" s="142" t="s">
        <v>22834</v>
      </c>
      <c r="I11600" s="142" t="s">
        <v>1696</v>
      </c>
      <c r="J11600" s="142" t="n">
        <v>55.87</v>
      </c>
    </row>
    <row r="11601" customFormat="false" ht="12.75" hidden="false" customHeight="false" outlineLevel="0" collapsed="false">
      <c r="A11601" s="142" t="s">
        <v>22835</v>
      </c>
      <c r="B11601" s="663" t="str">
        <f aca="false">C11601&amp;D11601&amp;E11601&amp;F11601&amp;G11601&amp;H11601</f>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601" s="142" t="s">
        <v>22829</v>
      </c>
      <c r="D11601" s="142" t="s">
        <v>22830</v>
      </c>
      <c r="E11601" s="142" t="s">
        <v>22831</v>
      </c>
      <c r="F11601" s="142" t="s">
        <v>22832</v>
      </c>
      <c r="G11601" s="142" t="s">
        <v>22833</v>
      </c>
      <c r="H11601" s="142" t="s">
        <v>22834</v>
      </c>
      <c r="I11601" s="142" t="s">
        <v>1696</v>
      </c>
      <c r="J11601" s="142" t="n">
        <v>53.58</v>
      </c>
    </row>
    <row r="11602" customFormat="false" ht="12.75" hidden="false" customHeight="false" outlineLevel="0" collapsed="false">
      <c r="A11602" s="142" t="s">
        <v>22836</v>
      </c>
      <c r="B11602" s="663" t="str">
        <f aca="false">C11602&amp;D11602&amp;E11602&amp;F11602&amp;G11602&amp;H11602</f>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602" s="142" t="s">
        <v>22837</v>
      </c>
      <c r="D11602" s="142" t="s">
        <v>22838</v>
      </c>
      <c r="E11602" s="142" t="s">
        <v>22839</v>
      </c>
      <c r="F11602" s="142" t="s">
        <v>22840</v>
      </c>
      <c r="G11602" s="142" t="s">
        <v>22841</v>
      </c>
      <c r="H11602" s="142" t="s">
        <v>22842</v>
      </c>
      <c r="I11602" s="142" t="s">
        <v>1696</v>
      </c>
      <c r="J11602" s="142" t="n">
        <v>42.91</v>
      </c>
    </row>
    <row r="11603" customFormat="false" ht="12.75" hidden="false" customHeight="false" outlineLevel="0" collapsed="false">
      <c r="A11603" s="142" t="s">
        <v>22843</v>
      </c>
      <c r="B11603" s="663" t="str">
        <f aca="false">C11603&amp;D11603&amp;E11603&amp;F11603&amp;G11603&amp;H11603</f>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603" s="142" t="s">
        <v>22837</v>
      </c>
      <c r="D11603" s="142" t="s">
        <v>22838</v>
      </c>
      <c r="E11603" s="142" t="s">
        <v>22839</v>
      </c>
      <c r="F11603" s="142" t="s">
        <v>22840</v>
      </c>
      <c r="G11603" s="142" t="s">
        <v>22841</v>
      </c>
      <c r="H11603" s="142" t="s">
        <v>22842</v>
      </c>
      <c r="I11603" s="142" t="s">
        <v>1696</v>
      </c>
      <c r="J11603" s="142" t="n">
        <v>40.88</v>
      </c>
    </row>
    <row r="11604" customFormat="false" ht="12.75" hidden="false" customHeight="false" outlineLevel="0" collapsed="false">
      <c r="A11604" s="142" t="s">
        <v>22844</v>
      </c>
      <c r="B11604" s="663" t="str">
        <f aca="false">C11604&amp;D11604&amp;E11604&amp;F11604&amp;G11604&amp;H11604</f>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604" s="142" t="s">
        <v>22837</v>
      </c>
      <c r="D11604" s="142" t="s">
        <v>22838</v>
      </c>
      <c r="E11604" s="142" t="s">
        <v>22845</v>
      </c>
      <c r="F11604" s="142" t="s">
        <v>22846</v>
      </c>
      <c r="G11604" s="142" t="s">
        <v>22847</v>
      </c>
      <c r="H11604" s="142" t="s">
        <v>22848</v>
      </c>
      <c r="I11604" s="142" t="s">
        <v>1696</v>
      </c>
      <c r="J11604" s="142" t="n">
        <v>53.6</v>
      </c>
    </row>
    <row r="11605" customFormat="false" ht="12.75" hidden="false" customHeight="false" outlineLevel="0" collapsed="false">
      <c r="A11605" s="142" t="s">
        <v>22849</v>
      </c>
      <c r="B11605" s="663" t="str">
        <f aca="false">C11605&amp;D11605&amp;E11605&amp;F11605&amp;G11605&amp;H11605</f>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605" s="142" t="s">
        <v>22837</v>
      </c>
      <c r="D11605" s="142" t="s">
        <v>22838</v>
      </c>
      <c r="E11605" s="142" t="s">
        <v>22845</v>
      </c>
      <c r="F11605" s="142" t="s">
        <v>22846</v>
      </c>
      <c r="G11605" s="142" t="s">
        <v>22847</v>
      </c>
      <c r="H11605" s="142" t="s">
        <v>22848</v>
      </c>
      <c r="I11605" s="142" t="s">
        <v>1696</v>
      </c>
      <c r="J11605" s="142" t="n">
        <v>51.31</v>
      </c>
    </row>
    <row r="11606" customFormat="false" ht="12.75" hidden="false" customHeight="false" outlineLevel="0" collapsed="false">
      <c r="A11606" s="142" t="s">
        <v>22850</v>
      </c>
      <c r="B11606" s="663" t="str">
        <f aca="false">C11606&amp;D11606&amp;E11606&amp;F11606&amp;G11606&amp;H11606</f>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606" s="142" t="s">
        <v>22851</v>
      </c>
      <c r="D11606" s="142" t="s">
        <v>22852</v>
      </c>
      <c r="E11606" s="142" t="s">
        <v>22853</v>
      </c>
      <c r="F11606" s="142" t="s">
        <v>22854</v>
      </c>
      <c r="G11606" s="142" t="s">
        <v>22855</v>
      </c>
      <c r="H11606" s="142" t="s">
        <v>22856</v>
      </c>
      <c r="I11606" s="142" t="s">
        <v>1696</v>
      </c>
      <c r="J11606" s="142" t="n">
        <v>46</v>
      </c>
    </row>
    <row r="11607" customFormat="false" ht="12.75" hidden="false" customHeight="false" outlineLevel="0" collapsed="false">
      <c r="A11607" s="142" t="s">
        <v>22857</v>
      </c>
      <c r="B11607" s="663" t="str">
        <f aca="false">C11607&amp;D11607&amp;E11607&amp;F11607&amp;G11607&amp;H11607</f>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607" s="142" t="s">
        <v>22851</v>
      </c>
      <c r="D11607" s="142" t="s">
        <v>22852</v>
      </c>
      <c r="E11607" s="142" t="s">
        <v>22853</v>
      </c>
      <c r="F11607" s="142" t="s">
        <v>22854</v>
      </c>
      <c r="G11607" s="142" t="s">
        <v>22855</v>
      </c>
      <c r="H11607" s="142" t="s">
        <v>22856</v>
      </c>
      <c r="I11607" s="142" t="s">
        <v>1696</v>
      </c>
      <c r="J11607" s="142" t="n">
        <v>43.97</v>
      </c>
    </row>
    <row r="11608" customFormat="false" ht="12.75" hidden="false" customHeight="false" outlineLevel="0" collapsed="false">
      <c r="A11608" s="142" t="s">
        <v>22858</v>
      </c>
      <c r="B11608" s="663" t="str">
        <f aca="false">C11608&amp;D11608&amp;E11608&amp;F11608&amp;G11608&amp;H11608</f>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608" s="142" t="s">
        <v>22859</v>
      </c>
      <c r="D11608" s="142" t="s">
        <v>22860</v>
      </c>
      <c r="E11608" s="142" t="s">
        <v>22861</v>
      </c>
      <c r="F11608" s="142" t="s">
        <v>22862</v>
      </c>
      <c r="G11608" s="142" t="s">
        <v>22863</v>
      </c>
      <c r="H11608" s="142" t="s">
        <v>22864</v>
      </c>
      <c r="I11608" s="142" t="s">
        <v>1696</v>
      </c>
      <c r="J11608" s="142" t="n">
        <v>56.69</v>
      </c>
    </row>
    <row r="11609" customFormat="false" ht="12.75" hidden="false" customHeight="false" outlineLevel="0" collapsed="false">
      <c r="A11609" s="142" t="s">
        <v>22865</v>
      </c>
      <c r="B11609" s="663" t="str">
        <f aca="false">C11609&amp;D11609&amp;E11609&amp;F11609&amp;G11609&amp;H11609</f>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609" s="142" t="s">
        <v>22859</v>
      </c>
      <c r="D11609" s="142" t="s">
        <v>22860</v>
      </c>
      <c r="E11609" s="142" t="s">
        <v>22861</v>
      </c>
      <c r="F11609" s="142" t="s">
        <v>22862</v>
      </c>
      <c r="G11609" s="142" t="s">
        <v>22863</v>
      </c>
      <c r="H11609" s="142" t="s">
        <v>22864</v>
      </c>
      <c r="I11609" s="142" t="s">
        <v>1696</v>
      </c>
      <c r="J11609" s="142" t="n">
        <v>54.4</v>
      </c>
    </row>
    <row r="11610" customFormat="false" ht="12.75" hidden="false" customHeight="false" outlineLevel="0" collapsed="false">
      <c r="A11610" s="142" t="s">
        <v>22866</v>
      </c>
      <c r="B11610" s="663" t="str">
        <f aca="false">C11610&amp;D11610&amp;E11610&amp;F11610&amp;G11610&amp;H11610</f>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610" s="142" t="s">
        <v>22867</v>
      </c>
      <c r="D11610" s="142" t="s">
        <v>22868</v>
      </c>
      <c r="E11610" s="142" t="s">
        <v>22869</v>
      </c>
      <c r="F11610" s="142" t="s">
        <v>22870</v>
      </c>
      <c r="G11610" s="142" t="s">
        <v>22871</v>
      </c>
      <c r="H11610" s="142" t="s">
        <v>22872</v>
      </c>
      <c r="I11610" s="142" t="s">
        <v>1696</v>
      </c>
      <c r="J11610" s="142" t="n">
        <v>46.35</v>
      </c>
    </row>
    <row r="11611" customFormat="false" ht="12.75" hidden="false" customHeight="false" outlineLevel="0" collapsed="false">
      <c r="A11611" s="142" t="s">
        <v>22873</v>
      </c>
      <c r="B11611" s="663" t="str">
        <f aca="false">C11611&amp;D11611&amp;E11611&amp;F11611&amp;G11611&amp;H11611</f>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611" s="142" t="s">
        <v>22867</v>
      </c>
      <c r="D11611" s="142" t="s">
        <v>22868</v>
      </c>
      <c r="E11611" s="142" t="s">
        <v>22869</v>
      </c>
      <c r="F11611" s="142" t="s">
        <v>22870</v>
      </c>
      <c r="G11611" s="142" t="s">
        <v>22871</v>
      </c>
      <c r="H11611" s="142" t="s">
        <v>22872</v>
      </c>
      <c r="I11611" s="142" t="s">
        <v>1696</v>
      </c>
      <c r="J11611" s="142" t="n">
        <v>44.31</v>
      </c>
    </row>
    <row r="11612" customFormat="false" ht="12.75" hidden="false" customHeight="false" outlineLevel="0" collapsed="false">
      <c r="A11612" s="142" t="s">
        <v>22874</v>
      </c>
      <c r="B11612" s="663" t="str">
        <f aca="false">C11612&amp;D11612&amp;E11612&amp;F11612&amp;G11612&amp;H11612</f>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612" s="142" t="s">
        <v>22851</v>
      </c>
      <c r="D11612" s="142" t="s">
        <v>22852</v>
      </c>
      <c r="E11612" s="142" t="s">
        <v>22853</v>
      </c>
      <c r="F11612" s="142" t="s">
        <v>22875</v>
      </c>
      <c r="G11612" s="142" t="s">
        <v>22876</v>
      </c>
      <c r="H11612" s="142" t="s">
        <v>22877</v>
      </c>
      <c r="I11612" s="142" t="s">
        <v>1696</v>
      </c>
      <c r="J11612" s="142" t="n">
        <v>57.03</v>
      </c>
    </row>
    <row r="11613" customFormat="false" ht="12.75" hidden="false" customHeight="false" outlineLevel="0" collapsed="false">
      <c r="A11613" s="142" t="s">
        <v>22878</v>
      </c>
      <c r="B11613" s="663" t="str">
        <f aca="false">C11613&amp;D11613&amp;E11613&amp;F11613&amp;G11613&amp;H11613</f>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613" s="142" t="s">
        <v>22851</v>
      </c>
      <c r="D11613" s="142" t="s">
        <v>22852</v>
      </c>
      <c r="E11613" s="142" t="s">
        <v>22853</v>
      </c>
      <c r="F11613" s="142" t="s">
        <v>22875</v>
      </c>
      <c r="G11613" s="142" t="s">
        <v>22876</v>
      </c>
      <c r="H11613" s="142" t="s">
        <v>22877</v>
      </c>
      <c r="I11613" s="142" t="s">
        <v>1696</v>
      </c>
      <c r="J11613" s="142" t="n">
        <v>54.74</v>
      </c>
    </row>
    <row r="11614" customFormat="false" ht="12.75" hidden="false" customHeight="false" outlineLevel="0" collapsed="false">
      <c r="A11614" s="142" t="s">
        <v>22879</v>
      </c>
      <c r="B11614" s="663" t="str">
        <f aca="false">C11614&amp;D11614&amp;E11614&amp;F11614&amp;G11614&amp;H11614</f>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614" s="142" t="s">
        <v>22880</v>
      </c>
      <c r="D11614" s="142" t="s">
        <v>22881</v>
      </c>
      <c r="E11614" s="142" t="s">
        <v>22882</v>
      </c>
      <c r="F11614" s="142" t="s">
        <v>22883</v>
      </c>
      <c r="G11614" s="142" t="s">
        <v>22884</v>
      </c>
      <c r="H11614" s="142" t="s">
        <v>22885</v>
      </c>
      <c r="I11614" s="142" t="s">
        <v>1696</v>
      </c>
      <c r="J11614" s="142" t="n">
        <v>44.48</v>
      </c>
    </row>
    <row r="11615" customFormat="false" ht="12.75" hidden="false" customHeight="false" outlineLevel="0" collapsed="false">
      <c r="A11615" s="142" t="s">
        <v>22886</v>
      </c>
      <c r="B11615" s="663" t="str">
        <f aca="false">C11615&amp;D11615&amp;E11615&amp;F11615&amp;G11615&amp;H11615</f>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615" s="142" t="s">
        <v>22880</v>
      </c>
      <c r="D11615" s="142" t="s">
        <v>22881</v>
      </c>
      <c r="E11615" s="142" t="s">
        <v>22882</v>
      </c>
      <c r="F11615" s="142" t="s">
        <v>22883</v>
      </c>
      <c r="G11615" s="142" t="s">
        <v>22884</v>
      </c>
      <c r="H11615" s="142" t="s">
        <v>22885</v>
      </c>
      <c r="I11615" s="142" t="s">
        <v>1696</v>
      </c>
      <c r="J11615" s="142" t="n">
        <v>42.44</v>
      </c>
    </row>
    <row r="11616" customFormat="false" ht="12.75" hidden="false" customHeight="false" outlineLevel="0" collapsed="false">
      <c r="A11616" s="142" t="s">
        <v>22887</v>
      </c>
      <c r="B11616" s="663" t="str">
        <f aca="false">C11616&amp;D11616&amp;E11616&amp;F11616&amp;G11616&amp;H11616</f>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616" s="142" t="s">
        <v>22888</v>
      </c>
      <c r="D11616" s="142" t="s">
        <v>22889</v>
      </c>
      <c r="E11616" s="142" t="s">
        <v>22890</v>
      </c>
      <c r="F11616" s="142" t="s">
        <v>22891</v>
      </c>
      <c r="G11616" s="142" t="s">
        <v>22892</v>
      </c>
      <c r="H11616" s="142" t="s">
        <v>22893</v>
      </c>
      <c r="I11616" s="142" t="s">
        <v>1696</v>
      </c>
      <c r="J11616" s="142" t="n">
        <v>55.16</v>
      </c>
    </row>
    <row r="11617" customFormat="false" ht="12.75" hidden="false" customHeight="false" outlineLevel="0" collapsed="false">
      <c r="A11617" s="142" t="s">
        <v>22894</v>
      </c>
      <c r="B11617" s="663" t="str">
        <f aca="false">C11617&amp;D11617&amp;E11617&amp;F11617&amp;G11617&amp;H11617</f>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617" s="142" t="s">
        <v>22888</v>
      </c>
      <c r="D11617" s="142" t="s">
        <v>22889</v>
      </c>
      <c r="E11617" s="142" t="s">
        <v>22890</v>
      </c>
      <c r="F11617" s="142" t="s">
        <v>22891</v>
      </c>
      <c r="G11617" s="142" t="s">
        <v>22892</v>
      </c>
      <c r="H11617" s="142" t="s">
        <v>22893</v>
      </c>
      <c r="I11617" s="142" t="s">
        <v>1696</v>
      </c>
      <c r="J11617" s="142" t="n">
        <v>52.88</v>
      </c>
    </row>
    <row r="11618" customFormat="false" ht="12.75" hidden="false" customHeight="false" outlineLevel="0" collapsed="false">
      <c r="A11618" s="142" t="s">
        <v>22895</v>
      </c>
      <c r="B11618" s="663" t="str">
        <f aca="false">C11618&amp;D11618&amp;E11618&amp;F11618&amp;G11618&amp;H11618</f>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618" s="142" t="s">
        <v>22888</v>
      </c>
      <c r="D11618" s="142" t="s">
        <v>22889</v>
      </c>
      <c r="E11618" s="142" t="s">
        <v>22890</v>
      </c>
      <c r="F11618" s="142" t="s">
        <v>22883</v>
      </c>
      <c r="G11618" s="142" t="s">
        <v>22896</v>
      </c>
      <c r="H11618" s="142" t="s">
        <v>22897</v>
      </c>
      <c r="I11618" s="142" t="s">
        <v>1696</v>
      </c>
      <c r="J11618" s="142" t="n">
        <v>47.56</v>
      </c>
    </row>
    <row r="11619" customFormat="false" ht="12.75" hidden="false" customHeight="false" outlineLevel="0" collapsed="false">
      <c r="A11619" s="142" t="s">
        <v>22898</v>
      </c>
      <c r="B11619" s="663" t="str">
        <f aca="false">C11619&amp;D11619&amp;E11619&amp;F11619&amp;G11619&amp;H11619</f>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619" s="142" t="s">
        <v>22888</v>
      </c>
      <c r="D11619" s="142" t="s">
        <v>22889</v>
      </c>
      <c r="E11619" s="142" t="s">
        <v>22890</v>
      </c>
      <c r="F11619" s="142" t="s">
        <v>22883</v>
      </c>
      <c r="G11619" s="142" t="s">
        <v>22896</v>
      </c>
      <c r="H11619" s="142" t="s">
        <v>22897</v>
      </c>
      <c r="I11619" s="142" t="s">
        <v>1696</v>
      </c>
      <c r="J11619" s="142" t="n">
        <v>45.53</v>
      </c>
    </row>
    <row r="11620" customFormat="false" ht="12.75" hidden="false" customHeight="false" outlineLevel="0" collapsed="false">
      <c r="A11620" s="142" t="s">
        <v>22899</v>
      </c>
      <c r="B11620" s="663" t="str">
        <f aca="false">C11620&amp;D11620&amp;E11620&amp;F11620&amp;G11620&amp;H11620</f>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620" s="142" t="s">
        <v>22888</v>
      </c>
      <c r="D11620" s="142" t="s">
        <v>22889</v>
      </c>
      <c r="E11620" s="142" t="s">
        <v>22890</v>
      </c>
      <c r="F11620" s="142" t="s">
        <v>22900</v>
      </c>
      <c r="G11620" s="142" t="s">
        <v>22901</v>
      </c>
      <c r="H11620" s="142" t="s">
        <v>22902</v>
      </c>
      <c r="I11620" s="142" t="s">
        <v>1696</v>
      </c>
      <c r="J11620" s="142" t="n">
        <v>58.25</v>
      </c>
    </row>
    <row r="11621" customFormat="false" ht="12.75" hidden="false" customHeight="false" outlineLevel="0" collapsed="false">
      <c r="A11621" s="142" t="s">
        <v>22903</v>
      </c>
      <c r="B11621" s="663" t="str">
        <f aca="false">C11621&amp;D11621&amp;E11621&amp;F11621&amp;G11621&amp;H11621</f>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621" s="142" t="s">
        <v>22888</v>
      </c>
      <c r="D11621" s="142" t="s">
        <v>22889</v>
      </c>
      <c r="E11621" s="142" t="s">
        <v>22890</v>
      </c>
      <c r="F11621" s="142" t="s">
        <v>22900</v>
      </c>
      <c r="G11621" s="142" t="s">
        <v>22901</v>
      </c>
      <c r="H11621" s="142" t="s">
        <v>22902</v>
      </c>
      <c r="I11621" s="142" t="s">
        <v>1696</v>
      </c>
      <c r="J11621" s="142" t="n">
        <v>55.96</v>
      </c>
    </row>
    <row r="11622" customFormat="false" ht="12.75" hidden="false" customHeight="false" outlineLevel="0" collapsed="false">
      <c r="A11622" s="142" t="s">
        <v>22904</v>
      </c>
      <c r="B11622" s="663" t="str">
        <f aca="false">C11622&amp;D11622&amp;E11622&amp;F11622&amp;G11622&amp;H11622</f>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622" s="142" t="s">
        <v>22880</v>
      </c>
      <c r="D11622" s="142" t="s">
        <v>22881</v>
      </c>
      <c r="E11622" s="142" t="s">
        <v>22905</v>
      </c>
      <c r="F11622" s="142" t="s">
        <v>22906</v>
      </c>
      <c r="G11622" s="142" t="s">
        <v>22907</v>
      </c>
      <c r="H11622" s="142" t="s">
        <v>22908</v>
      </c>
      <c r="I11622" s="142" t="s">
        <v>1696</v>
      </c>
      <c r="J11622" s="142" t="n">
        <v>47.91</v>
      </c>
    </row>
    <row r="11623" customFormat="false" ht="12.75" hidden="false" customHeight="false" outlineLevel="0" collapsed="false">
      <c r="A11623" s="142" t="s">
        <v>22909</v>
      </c>
      <c r="B11623" s="663" t="str">
        <f aca="false">C11623&amp;D11623&amp;E11623&amp;F11623&amp;G11623&amp;H11623</f>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623" s="142" t="s">
        <v>22880</v>
      </c>
      <c r="D11623" s="142" t="s">
        <v>22881</v>
      </c>
      <c r="E11623" s="142" t="s">
        <v>22905</v>
      </c>
      <c r="F11623" s="142" t="s">
        <v>22906</v>
      </c>
      <c r="G11623" s="142" t="s">
        <v>22907</v>
      </c>
      <c r="H11623" s="142" t="s">
        <v>22908</v>
      </c>
      <c r="I11623" s="142" t="s">
        <v>1696</v>
      </c>
      <c r="J11623" s="142" t="n">
        <v>45.88</v>
      </c>
    </row>
    <row r="11624" customFormat="false" ht="12.75" hidden="false" customHeight="false" outlineLevel="0" collapsed="false">
      <c r="A11624" s="142" t="s">
        <v>22910</v>
      </c>
      <c r="B11624" s="663" t="str">
        <f aca="false">C11624&amp;D11624&amp;E11624&amp;F11624&amp;G11624&amp;H11624</f>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1624" s="142" t="s">
        <v>22888</v>
      </c>
      <c r="D11624" s="142" t="s">
        <v>22889</v>
      </c>
      <c r="E11624" s="142" t="s">
        <v>22890</v>
      </c>
      <c r="F11624" s="142" t="s">
        <v>22900</v>
      </c>
      <c r="G11624" s="142" t="s">
        <v>22911</v>
      </c>
      <c r="H11624" s="142" t="s">
        <v>22912</v>
      </c>
      <c r="I11624" s="142" t="s">
        <v>1696</v>
      </c>
      <c r="J11624" s="142" t="n">
        <v>58.6</v>
      </c>
    </row>
    <row r="11625" customFormat="false" ht="12.75" hidden="false" customHeight="false" outlineLevel="0" collapsed="false">
      <c r="A11625" s="142" t="s">
        <v>22913</v>
      </c>
      <c r="B11625" s="663" t="str">
        <f aca="false">C11625&amp;D11625&amp;E11625&amp;F11625&amp;G11625&amp;H11625</f>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1625" s="142" t="s">
        <v>22888</v>
      </c>
      <c r="D11625" s="142" t="s">
        <v>22889</v>
      </c>
      <c r="E11625" s="142" t="s">
        <v>22890</v>
      </c>
      <c r="F11625" s="142" t="s">
        <v>22900</v>
      </c>
      <c r="G11625" s="142" t="s">
        <v>22911</v>
      </c>
      <c r="H11625" s="142" t="s">
        <v>22912</v>
      </c>
      <c r="I11625" s="142" t="s">
        <v>1696</v>
      </c>
      <c r="J11625" s="142" t="n">
        <v>56.31</v>
      </c>
    </row>
    <row r="11626" customFormat="false" ht="12.75" hidden="false" customHeight="false" outlineLevel="0" collapsed="false">
      <c r="A11626" s="142" t="s">
        <v>22914</v>
      </c>
      <c r="B11626" s="663" t="str">
        <f aca="false">C11626&amp;D11626&amp;E11626&amp;F11626&amp;G11626&amp;H11626</f>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1626" s="142" t="s">
        <v>22915</v>
      </c>
      <c r="D11626" s="142" t="s">
        <v>22916</v>
      </c>
      <c r="E11626" s="142" t="s">
        <v>22917</v>
      </c>
      <c r="F11626" s="142" t="s">
        <v>22918</v>
      </c>
      <c r="G11626" s="142" t="s">
        <v>22919</v>
      </c>
      <c r="H11626" s="142" t="s">
        <v>22920</v>
      </c>
      <c r="I11626" s="142" t="s">
        <v>1696</v>
      </c>
      <c r="J11626" s="142" t="n">
        <v>46.35</v>
      </c>
    </row>
    <row r="11627" customFormat="false" ht="12.75" hidden="false" customHeight="false" outlineLevel="0" collapsed="false">
      <c r="A11627" s="142" t="s">
        <v>22921</v>
      </c>
      <c r="B11627" s="663" t="str">
        <f aca="false">C11627&amp;D11627&amp;E11627&amp;F11627&amp;G11627&amp;H11627</f>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1627" s="142" t="s">
        <v>22915</v>
      </c>
      <c r="D11627" s="142" t="s">
        <v>22916</v>
      </c>
      <c r="E11627" s="142" t="s">
        <v>22917</v>
      </c>
      <c r="F11627" s="142" t="s">
        <v>22918</v>
      </c>
      <c r="G11627" s="142" t="s">
        <v>22919</v>
      </c>
      <c r="H11627" s="142" t="s">
        <v>22920</v>
      </c>
      <c r="I11627" s="142" t="s">
        <v>1696</v>
      </c>
      <c r="J11627" s="142" t="n">
        <v>44.31</v>
      </c>
    </row>
    <row r="11628" customFormat="false" ht="12.75" hidden="false" customHeight="false" outlineLevel="0" collapsed="false">
      <c r="A11628" s="142" t="s">
        <v>22922</v>
      </c>
      <c r="B11628" s="663" t="str">
        <f aca="false">C11628&amp;D11628&amp;E11628&amp;F11628&amp;G11628&amp;H11628</f>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1628" s="142" t="s">
        <v>22915</v>
      </c>
      <c r="D11628" s="142" t="s">
        <v>22923</v>
      </c>
      <c r="E11628" s="142" t="s">
        <v>22924</v>
      </c>
      <c r="F11628" s="142" t="s">
        <v>22925</v>
      </c>
      <c r="G11628" s="142" t="s">
        <v>22926</v>
      </c>
      <c r="H11628" s="142" t="s">
        <v>22897</v>
      </c>
      <c r="I11628" s="142" t="s">
        <v>1696</v>
      </c>
      <c r="J11628" s="142" t="n">
        <v>57.03</v>
      </c>
    </row>
    <row r="11629" customFormat="false" ht="12.75" hidden="false" customHeight="false" outlineLevel="0" collapsed="false">
      <c r="A11629" s="142" t="s">
        <v>22927</v>
      </c>
      <c r="B11629" s="663" t="str">
        <f aca="false">C11629&amp;D11629&amp;E11629&amp;F11629&amp;G11629&amp;H11629</f>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1629" s="142" t="s">
        <v>22915</v>
      </c>
      <c r="D11629" s="142" t="s">
        <v>22923</v>
      </c>
      <c r="E11629" s="142" t="s">
        <v>22924</v>
      </c>
      <c r="F11629" s="142" t="s">
        <v>22925</v>
      </c>
      <c r="G11629" s="142" t="s">
        <v>22926</v>
      </c>
      <c r="H11629" s="142" t="s">
        <v>22897</v>
      </c>
      <c r="I11629" s="142" t="s">
        <v>1696</v>
      </c>
      <c r="J11629" s="142" t="n">
        <v>54.74</v>
      </c>
    </row>
    <row r="11630" customFormat="false" ht="12.75" hidden="false" customHeight="false" outlineLevel="0" collapsed="false">
      <c r="A11630" s="142" t="s">
        <v>22928</v>
      </c>
      <c r="B11630" s="663" t="str">
        <f aca="false">C11630&amp;D11630&amp;E11630&amp;F11630&amp;G11630&amp;H11630</f>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1630" s="142" t="s">
        <v>22929</v>
      </c>
      <c r="D11630" s="142" t="s">
        <v>22930</v>
      </c>
      <c r="E11630" s="142" t="s">
        <v>22931</v>
      </c>
      <c r="F11630" s="142" t="s">
        <v>22932</v>
      </c>
      <c r="G11630" s="142" t="s">
        <v>22933</v>
      </c>
      <c r="H11630" s="142" t="s">
        <v>22934</v>
      </c>
      <c r="I11630" s="142" t="s">
        <v>1696</v>
      </c>
      <c r="J11630" s="142" t="n">
        <v>49.43</v>
      </c>
    </row>
    <row r="11631" customFormat="false" ht="12.75" hidden="false" customHeight="false" outlineLevel="0" collapsed="false">
      <c r="A11631" s="142" t="s">
        <v>22935</v>
      </c>
      <c r="B11631" s="663" t="str">
        <f aca="false">C11631&amp;D11631&amp;E11631&amp;F11631&amp;G11631&amp;H11631</f>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1631" s="142" t="s">
        <v>22929</v>
      </c>
      <c r="D11631" s="142" t="s">
        <v>22930</v>
      </c>
      <c r="E11631" s="142" t="s">
        <v>22931</v>
      </c>
      <c r="F11631" s="142" t="s">
        <v>22932</v>
      </c>
      <c r="G11631" s="142" t="s">
        <v>22933</v>
      </c>
      <c r="H11631" s="142" t="s">
        <v>22934</v>
      </c>
      <c r="I11631" s="142" t="s">
        <v>1696</v>
      </c>
      <c r="J11631" s="142" t="n">
        <v>47.4</v>
      </c>
    </row>
    <row r="11632" customFormat="false" ht="12.75" hidden="false" customHeight="false" outlineLevel="0" collapsed="false">
      <c r="A11632" s="142" t="s">
        <v>22936</v>
      </c>
      <c r="B11632" s="663" t="str">
        <f aca="false">C11632&amp;D11632&amp;E11632&amp;F11632&amp;G11632&amp;H11632</f>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1632" s="142" t="s">
        <v>22929</v>
      </c>
      <c r="D11632" s="142" t="s">
        <v>22930</v>
      </c>
      <c r="E11632" s="142" t="s">
        <v>22931</v>
      </c>
      <c r="F11632" s="142" t="s">
        <v>22937</v>
      </c>
      <c r="G11632" s="142" t="s">
        <v>22938</v>
      </c>
      <c r="H11632" s="142" t="s">
        <v>22912</v>
      </c>
      <c r="I11632" s="142" t="s">
        <v>1696</v>
      </c>
      <c r="J11632" s="142" t="n">
        <v>60.12</v>
      </c>
    </row>
    <row r="11633" customFormat="false" ht="12.75" hidden="false" customHeight="false" outlineLevel="0" collapsed="false">
      <c r="A11633" s="142" t="s">
        <v>22939</v>
      </c>
      <c r="B11633" s="663" t="str">
        <f aca="false">C11633&amp;D11633&amp;E11633&amp;F11633&amp;G11633&amp;H11633</f>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1633" s="142" t="s">
        <v>22929</v>
      </c>
      <c r="D11633" s="142" t="s">
        <v>22930</v>
      </c>
      <c r="E11633" s="142" t="s">
        <v>22931</v>
      </c>
      <c r="F11633" s="142" t="s">
        <v>22937</v>
      </c>
      <c r="G11633" s="142" t="s">
        <v>22938</v>
      </c>
      <c r="H11633" s="142" t="s">
        <v>22912</v>
      </c>
      <c r="I11633" s="142" t="s">
        <v>1696</v>
      </c>
      <c r="J11633" s="142" t="n">
        <v>57.83</v>
      </c>
    </row>
    <row r="11634" customFormat="false" ht="12.75" hidden="false" customHeight="false" outlineLevel="0" collapsed="false">
      <c r="A11634" s="142" t="s">
        <v>22940</v>
      </c>
      <c r="B11634" s="663" t="str">
        <f aca="false">C11634&amp;D11634&amp;E11634&amp;F11634&amp;G11634&amp;H11634</f>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1634" s="142" t="s">
        <v>22915</v>
      </c>
      <c r="D11634" s="142" t="s">
        <v>22923</v>
      </c>
      <c r="E11634" s="142" t="s">
        <v>22924</v>
      </c>
      <c r="F11634" s="142" t="s">
        <v>22941</v>
      </c>
      <c r="G11634" s="142" t="s">
        <v>22942</v>
      </c>
      <c r="H11634" s="142" t="s">
        <v>22893</v>
      </c>
      <c r="I11634" s="142" t="s">
        <v>1696</v>
      </c>
      <c r="J11634" s="142" t="n">
        <v>49.78</v>
      </c>
    </row>
    <row r="11635" customFormat="false" ht="12.75" hidden="false" customHeight="false" outlineLevel="0" collapsed="false">
      <c r="A11635" s="142" t="s">
        <v>22943</v>
      </c>
      <c r="B11635" s="663" t="str">
        <f aca="false">C11635&amp;D11635&amp;E11635&amp;F11635&amp;G11635&amp;H11635</f>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1635" s="142" t="s">
        <v>22915</v>
      </c>
      <c r="D11635" s="142" t="s">
        <v>22923</v>
      </c>
      <c r="E11635" s="142" t="s">
        <v>22924</v>
      </c>
      <c r="F11635" s="142" t="s">
        <v>22941</v>
      </c>
      <c r="G11635" s="142" t="s">
        <v>22942</v>
      </c>
      <c r="H11635" s="142" t="s">
        <v>22893</v>
      </c>
      <c r="I11635" s="142" t="s">
        <v>1696</v>
      </c>
      <c r="J11635" s="142" t="n">
        <v>47.75</v>
      </c>
    </row>
    <row r="11636" customFormat="false" ht="12.75" hidden="false" customHeight="false" outlineLevel="0" collapsed="false">
      <c r="A11636" s="142" t="s">
        <v>22944</v>
      </c>
      <c r="B11636" s="663" t="str">
        <f aca="false">C11636&amp;D11636&amp;E11636&amp;F11636&amp;G11636&amp;H11636</f>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1636" s="142" t="s">
        <v>22915</v>
      </c>
      <c r="D11636" s="142" t="s">
        <v>22923</v>
      </c>
      <c r="E11636" s="142" t="s">
        <v>22924</v>
      </c>
      <c r="F11636" s="142" t="s">
        <v>22945</v>
      </c>
      <c r="G11636" s="142" t="s">
        <v>22946</v>
      </c>
      <c r="H11636" s="142" t="s">
        <v>22947</v>
      </c>
      <c r="I11636" s="142" t="s">
        <v>1696</v>
      </c>
      <c r="J11636" s="142" t="n">
        <v>60.47</v>
      </c>
    </row>
    <row r="11637" customFormat="false" ht="12.75" hidden="false" customHeight="false" outlineLevel="0" collapsed="false">
      <c r="A11637" s="142" t="s">
        <v>22948</v>
      </c>
      <c r="B11637" s="663" t="str">
        <f aca="false">C11637&amp;D11637&amp;E11637&amp;F11637&amp;G11637&amp;H11637</f>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1637" s="142" t="s">
        <v>22915</v>
      </c>
      <c r="D11637" s="142" t="s">
        <v>22923</v>
      </c>
      <c r="E11637" s="142" t="s">
        <v>22924</v>
      </c>
      <c r="F11637" s="142" t="s">
        <v>22945</v>
      </c>
      <c r="G11637" s="142" t="s">
        <v>22946</v>
      </c>
      <c r="H11637" s="142" t="s">
        <v>22947</v>
      </c>
      <c r="I11637" s="142" t="s">
        <v>1696</v>
      </c>
      <c r="J11637" s="142" t="n">
        <v>58.18</v>
      </c>
    </row>
    <row r="11638" customFormat="false" ht="12.75" hidden="false" customHeight="false" outlineLevel="0" collapsed="false">
      <c r="A11638" s="142" t="s">
        <v>22949</v>
      </c>
      <c r="B11638" s="663" t="str">
        <f aca="false">C11638&amp;D11638&amp;E11638&amp;F11638&amp;G11638&amp;H11638</f>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1638" s="142" t="s">
        <v>22950</v>
      </c>
      <c r="D11638" s="142" t="s">
        <v>22951</v>
      </c>
      <c r="E11638" s="142" t="s">
        <v>22952</v>
      </c>
      <c r="F11638" s="142" t="s">
        <v>22953</v>
      </c>
      <c r="G11638" s="142" t="s">
        <v>22954</v>
      </c>
      <c r="H11638" s="142" t="s">
        <v>22955</v>
      </c>
      <c r="I11638" s="142" t="s">
        <v>1696</v>
      </c>
      <c r="J11638" s="142" t="n">
        <v>36.6</v>
      </c>
    </row>
    <row r="11639" customFormat="false" ht="12.75" hidden="false" customHeight="false" outlineLevel="0" collapsed="false">
      <c r="A11639" s="142" t="s">
        <v>22956</v>
      </c>
      <c r="B11639" s="663" t="str">
        <f aca="false">C11639&amp;D11639&amp;E11639&amp;F11639&amp;G11639&amp;H11639</f>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1639" s="142" t="s">
        <v>22950</v>
      </c>
      <c r="D11639" s="142" t="s">
        <v>22951</v>
      </c>
      <c r="E11639" s="142" t="s">
        <v>22952</v>
      </c>
      <c r="F11639" s="142" t="s">
        <v>22953</v>
      </c>
      <c r="G11639" s="142" t="s">
        <v>22954</v>
      </c>
      <c r="H11639" s="142" t="s">
        <v>22955</v>
      </c>
      <c r="I11639" s="142" t="s">
        <v>1696</v>
      </c>
      <c r="J11639" s="142" t="n">
        <v>35.25</v>
      </c>
    </row>
    <row r="11640" customFormat="false" ht="12.75" hidden="false" customHeight="false" outlineLevel="0" collapsed="false">
      <c r="A11640" s="142" t="s">
        <v>22957</v>
      </c>
      <c r="B11640" s="663" t="str">
        <f aca="false">C11640&amp;D11640&amp;E11640&amp;F11640&amp;G11640&amp;H11640</f>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1640" s="142" t="s">
        <v>22950</v>
      </c>
      <c r="D11640" s="142" t="s">
        <v>22958</v>
      </c>
      <c r="E11640" s="142" t="s">
        <v>22959</v>
      </c>
      <c r="F11640" s="142" t="s">
        <v>22960</v>
      </c>
      <c r="G11640" s="142" t="s">
        <v>22961</v>
      </c>
      <c r="H11640" s="142" t="s">
        <v>22962</v>
      </c>
      <c r="I11640" s="142" t="s">
        <v>1696</v>
      </c>
      <c r="J11640" s="142" t="n">
        <v>47.29</v>
      </c>
    </row>
    <row r="11641" customFormat="false" ht="12.75" hidden="false" customHeight="false" outlineLevel="0" collapsed="false">
      <c r="A11641" s="142" t="s">
        <v>22963</v>
      </c>
      <c r="B11641" s="663" t="str">
        <f aca="false">C11641&amp;D11641&amp;E11641&amp;F11641&amp;G11641&amp;H11641</f>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1641" s="142" t="s">
        <v>22950</v>
      </c>
      <c r="D11641" s="142" t="s">
        <v>22958</v>
      </c>
      <c r="E11641" s="142" t="s">
        <v>22959</v>
      </c>
      <c r="F11641" s="142" t="s">
        <v>22960</v>
      </c>
      <c r="G11641" s="142" t="s">
        <v>22961</v>
      </c>
      <c r="H11641" s="142" t="s">
        <v>22962</v>
      </c>
      <c r="I11641" s="142" t="s">
        <v>1696</v>
      </c>
      <c r="J11641" s="142" t="n">
        <v>45.68</v>
      </c>
    </row>
    <row r="11642" customFormat="false" ht="12.75" hidden="false" customHeight="false" outlineLevel="0" collapsed="false">
      <c r="A11642" s="142" t="s">
        <v>22964</v>
      </c>
      <c r="B11642" s="663" t="str">
        <f aca="false">C11642&amp;D11642&amp;E11642&amp;F11642&amp;G11642&amp;H11642</f>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1642" s="142" t="s">
        <v>22950</v>
      </c>
      <c r="D11642" s="142" t="s">
        <v>22951</v>
      </c>
      <c r="E11642" s="142" t="s">
        <v>22965</v>
      </c>
      <c r="F11642" s="142" t="s">
        <v>22966</v>
      </c>
      <c r="G11642" s="142" t="s">
        <v>22967</v>
      </c>
      <c r="H11642" s="142" t="s">
        <v>22968</v>
      </c>
      <c r="I11642" s="142" t="s">
        <v>1696</v>
      </c>
      <c r="J11642" s="142" t="n">
        <v>39.69</v>
      </c>
    </row>
    <row r="11643" customFormat="false" ht="12.75" hidden="false" customHeight="false" outlineLevel="0" collapsed="false">
      <c r="A11643" s="142" t="s">
        <v>22969</v>
      </c>
      <c r="B11643" s="663" t="str">
        <f aca="false">C11643&amp;D11643&amp;E11643&amp;F11643&amp;G11643&amp;H11643</f>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1643" s="142" t="s">
        <v>22950</v>
      </c>
      <c r="D11643" s="142" t="s">
        <v>22951</v>
      </c>
      <c r="E11643" s="142" t="s">
        <v>22965</v>
      </c>
      <c r="F11643" s="142" t="s">
        <v>22966</v>
      </c>
      <c r="G11643" s="142" t="s">
        <v>22967</v>
      </c>
      <c r="H11643" s="142" t="s">
        <v>22968</v>
      </c>
      <c r="I11643" s="142" t="s">
        <v>1696</v>
      </c>
      <c r="J11643" s="142" t="n">
        <v>38.34</v>
      </c>
    </row>
    <row r="11644" customFormat="false" ht="12.75" hidden="false" customHeight="false" outlineLevel="0" collapsed="false">
      <c r="A11644" s="142" t="s">
        <v>22970</v>
      </c>
      <c r="B11644" s="663" t="str">
        <f aca="false">C11644&amp;D11644&amp;E11644&amp;F11644&amp;G11644&amp;H11644</f>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1644" s="142" t="s">
        <v>22950</v>
      </c>
      <c r="D11644" s="142" t="s">
        <v>22951</v>
      </c>
      <c r="E11644" s="142" t="s">
        <v>22965</v>
      </c>
      <c r="F11644" s="142" t="s">
        <v>22971</v>
      </c>
      <c r="G11644" s="142" t="s">
        <v>22972</v>
      </c>
      <c r="H11644" s="142" t="s">
        <v>22973</v>
      </c>
      <c r="I11644" s="142" t="s">
        <v>1696</v>
      </c>
      <c r="J11644" s="142" t="n">
        <v>50.38</v>
      </c>
    </row>
    <row r="11645" customFormat="false" ht="12.75" hidden="false" customHeight="false" outlineLevel="0" collapsed="false">
      <c r="A11645" s="142" t="s">
        <v>22974</v>
      </c>
      <c r="B11645" s="663" t="str">
        <f aca="false">C11645&amp;D11645&amp;E11645&amp;F11645&amp;G11645&amp;H11645</f>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1645" s="142" t="s">
        <v>22950</v>
      </c>
      <c r="D11645" s="142" t="s">
        <v>22951</v>
      </c>
      <c r="E11645" s="142" t="s">
        <v>22965</v>
      </c>
      <c r="F11645" s="142" t="s">
        <v>22971</v>
      </c>
      <c r="G11645" s="142" t="s">
        <v>22972</v>
      </c>
      <c r="H11645" s="142" t="s">
        <v>22973</v>
      </c>
      <c r="I11645" s="142" t="s">
        <v>1696</v>
      </c>
      <c r="J11645" s="142" t="n">
        <v>48.77</v>
      </c>
    </row>
    <row r="11646" customFormat="false" ht="12.75" hidden="false" customHeight="false" outlineLevel="0" collapsed="false">
      <c r="A11646" s="142" t="s">
        <v>22975</v>
      </c>
      <c r="B11646" s="663" t="str">
        <f aca="false">C11646&amp;D11646&amp;E11646&amp;F11646&amp;G11646&amp;H11646</f>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1646" s="142" t="s">
        <v>22976</v>
      </c>
      <c r="D11646" s="142" t="s">
        <v>22977</v>
      </c>
      <c r="E11646" s="142" t="s">
        <v>22978</v>
      </c>
      <c r="F11646" s="142" t="s">
        <v>22979</v>
      </c>
      <c r="G11646" s="142" t="s">
        <v>22980</v>
      </c>
      <c r="H11646" s="142" t="s">
        <v>22981</v>
      </c>
      <c r="I11646" s="142" t="s">
        <v>1696</v>
      </c>
      <c r="J11646" s="142" t="n">
        <v>40.04</v>
      </c>
    </row>
    <row r="11647" customFormat="false" ht="12.75" hidden="false" customHeight="false" outlineLevel="0" collapsed="false">
      <c r="A11647" s="142" t="s">
        <v>22982</v>
      </c>
      <c r="B11647" s="663" t="str">
        <f aca="false">C11647&amp;D11647&amp;E11647&amp;F11647&amp;G11647&amp;H11647</f>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1647" s="142" t="s">
        <v>22976</v>
      </c>
      <c r="D11647" s="142" t="s">
        <v>22977</v>
      </c>
      <c r="E11647" s="142" t="s">
        <v>22978</v>
      </c>
      <c r="F11647" s="142" t="s">
        <v>22979</v>
      </c>
      <c r="G11647" s="142" t="s">
        <v>22980</v>
      </c>
      <c r="H11647" s="142" t="s">
        <v>22981</v>
      </c>
      <c r="I11647" s="142" t="s">
        <v>1696</v>
      </c>
      <c r="J11647" s="142" t="n">
        <v>38.68</v>
      </c>
    </row>
    <row r="11648" customFormat="false" ht="12.75" hidden="false" customHeight="false" outlineLevel="0" collapsed="false">
      <c r="A11648" s="142" t="s">
        <v>22983</v>
      </c>
      <c r="B11648" s="663" t="str">
        <f aca="false">C11648&amp;D11648&amp;E11648&amp;F11648&amp;G11648&amp;H11648</f>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1648" s="142" t="s">
        <v>22950</v>
      </c>
      <c r="D11648" s="142" t="s">
        <v>22951</v>
      </c>
      <c r="E11648" s="142" t="s">
        <v>22984</v>
      </c>
      <c r="F11648" s="142" t="s">
        <v>22985</v>
      </c>
      <c r="G11648" s="142" t="s">
        <v>22986</v>
      </c>
      <c r="H11648" s="142" t="s">
        <v>22987</v>
      </c>
      <c r="I11648" s="142" t="s">
        <v>1696</v>
      </c>
      <c r="J11648" s="142" t="n">
        <v>50.72</v>
      </c>
    </row>
    <row r="11649" customFormat="false" ht="12.75" hidden="false" customHeight="false" outlineLevel="0" collapsed="false">
      <c r="A11649" s="142" t="s">
        <v>22988</v>
      </c>
      <c r="B11649" s="663" t="str">
        <f aca="false">C11649&amp;D11649&amp;E11649&amp;F11649&amp;G11649&amp;H11649</f>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1649" s="142" t="s">
        <v>22950</v>
      </c>
      <c r="D11649" s="142" t="s">
        <v>22951</v>
      </c>
      <c r="E11649" s="142" t="s">
        <v>22984</v>
      </c>
      <c r="F11649" s="142" t="s">
        <v>22985</v>
      </c>
      <c r="G11649" s="142" t="s">
        <v>22986</v>
      </c>
      <c r="H11649" s="142" t="s">
        <v>22987</v>
      </c>
      <c r="I11649" s="142" t="s">
        <v>1696</v>
      </c>
      <c r="J11649" s="142" t="n">
        <v>49.11</v>
      </c>
    </row>
    <row r="11650" customFormat="false" ht="12.75" hidden="false" customHeight="false" outlineLevel="0" collapsed="false">
      <c r="A11650" s="142" t="s">
        <v>22989</v>
      </c>
      <c r="B11650" s="663" t="str">
        <f aca="false">C11650&amp;D11650&amp;E11650&amp;F11650&amp;G11650&amp;H11650</f>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1650" s="142" t="s">
        <v>22990</v>
      </c>
      <c r="D11650" s="142" t="s">
        <v>22991</v>
      </c>
      <c r="E11650" s="142" t="s">
        <v>22992</v>
      </c>
      <c r="F11650" s="142" t="s">
        <v>22993</v>
      </c>
      <c r="G11650" s="142" t="s">
        <v>22994</v>
      </c>
      <c r="H11650" s="142" t="s">
        <v>22995</v>
      </c>
      <c r="I11650" s="142" t="s">
        <v>1696</v>
      </c>
      <c r="J11650" s="142" t="n">
        <v>38.17</v>
      </c>
    </row>
    <row r="11651" customFormat="false" ht="12.75" hidden="false" customHeight="false" outlineLevel="0" collapsed="false">
      <c r="A11651" s="142" t="s">
        <v>22996</v>
      </c>
      <c r="B11651" s="663" t="str">
        <f aca="false">C11651&amp;D11651&amp;E11651&amp;F11651&amp;G11651&amp;H11651</f>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1651" s="142" t="s">
        <v>22990</v>
      </c>
      <c r="D11651" s="142" t="s">
        <v>22991</v>
      </c>
      <c r="E11651" s="142" t="s">
        <v>22992</v>
      </c>
      <c r="F11651" s="142" t="s">
        <v>22993</v>
      </c>
      <c r="G11651" s="142" t="s">
        <v>22994</v>
      </c>
      <c r="H11651" s="142" t="s">
        <v>22995</v>
      </c>
      <c r="I11651" s="142" t="s">
        <v>1696</v>
      </c>
      <c r="J11651" s="142" t="n">
        <v>36.81</v>
      </c>
    </row>
    <row r="11652" customFormat="false" ht="12.75" hidden="false" customHeight="false" outlineLevel="0" collapsed="false">
      <c r="A11652" s="142" t="s">
        <v>22997</v>
      </c>
      <c r="B11652" s="663" t="str">
        <f aca="false">C11652&amp;D11652&amp;E11652&amp;F11652&amp;G11652&amp;H11652</f>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1652" s="142" t="s">
        <v>22990</v>
      </c>
      <c r="D11652" s="142" t="s">
        <v>22998</v>
      </c>
      <c r="E11652" s="142" t="s">
        <v>22992</v>
      </c>
      <c r="F11652" s="142" t="s">
        <v>22999</v>
      </c>
      <c r="G11652" s="142" t="s">
        <v>23000</v>
      </c>
      <c r="H11652" s="142" t="s">
        <v>23001</v>
      </c>
      <c r="I11652" s="142" t="s">
        <v>1696</v>
      </c>
      <c r="J11652" s="142" t="n">
        <v>48.85</v>
      </c>
    </row>
    <row r="11653" customFormat="false" ht="12.75" hidden="false" customHeight="false" outlineLevel="0" collapsed="false">
      <c r="A11653" s="142" t="s">
        <v>23002</v>
      </c>
      <c r="B11653" s="663" t="str">
        <f aca="false">C11653&amp;D11653&amp;E11653&amp;F11653&amp;G11653&amp;H11653</f>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1653" s="142" t="s">
        <v>22990</v>
      </c>
      <c r="D11653" s="142" t="s">
        <v>22998</v>
      </c>
      <c r="E11653" s="142" t="s">
        <v>22992</v>
      </c>
      <c r="F11653" s="142" t="s">
        <v>22999</v>
      </c>
      <c r="G11653" s="142" t="s">
        <v>23000</v>
      </c>
      <c r="H11653" s="142" t="s">
        <v>23001</v>
      </c>
      <c r="I11653" s="142" t="s">
        <v>1696</v>
      </c>
      <c r="J11653" s="142" t="n">
        <v>47.24</v>
      </c>
    </row>
    <row r="11654" customFormat="false" ht="12.75" hidden="false" customHeight="false" outlineLevel="0" collapsed="false">
      <c r="A11654" s="142" t="s">
        <v>23003</v>
      </c>
      <c r="B11654" s="663" t="str">
        <f aca="false">C11654&amp;D11654&amp;E11654&amp;F11654&amp;G11654&amp;H11654</f>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1654" s="142" t="s">
        <v>22990</v>
      </c>
      <c r="D11654" s="142" t="s">
        <v>22998</v>
      </c>
      <c r="E11654" s="142" t="s">
        <v>22992</v>
      </c>
      <c r="F11654" s="142" t="s">
        <v>23004</v>
      </c>
      <c r="G11654" s="142" t="s">
        <v>22980</v>
      </c>
      <c r="H11654" s="142" t="s">
        <v>23005</v>
      </c>
      <c r="I11654" s="142" t="s">
        <v>1696</v>
      </c>
      <c r="J11654" s="142" t="n">
        <v>41.26</v>
      </c>
    </row>
    <row r="11655" customFormat="false" ht="12.75" hidden="false" customHeight="false" outlineLevel="0" collapsed="false">
      <c r="A11655" s="142" t="s">
        <v>23006</v>
      </c>
      <c r="B11655" s="663" t="str">
        <f aca="false">C11655&amp;D11655&amp;E11655&amp;F11655&amp;G11655&amp;H11655</f>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1655" s="142" t="s">
        <v>22990</v>
      </c>
      <c r="D11655" s="142" t="s">
        <v>22998</v>
      </c>
      <c r="E11655" s="142" t="s">
        <v>22992</v>
      </c>
      <c r="F11655" s="142" t="s">
        <v>23004</v>
      </c>
      <c r="G11655" s="142" t="s">
        <v>22980</v>
      </c>
      <c r="H11655" s="142" t="s">
        <v>23005</v>
      </c>
      <c r="I11655" s="142" t="s">
        <v>1696</v>
      </c>
      <c r="J11655" s="142" t="n">
        <v>39.9</v>
      </c>
    </row>
    <row r="11656" customFormat="false" ht="12.75" hidden="false" customHeight="false" outlineLevel="0" collapsed="false">
      <c r="A11656" s="142" t="s">
        <v>23007</v>
      </c>
      <c r="B11656" s="663" t="str">
        <f aca="false">C11656&amp;D11656&amp;E11656&amp;F11656&amp;G11656&amp;H11656</f>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1656" s="142" t="s">
        <v>23008</v>
      </c>
      <c r="D11656" s="142" t="s">
        <v>23009</v>
      </c>
      <c r="E11656" s="142" t="s">
        <v>23010</v>
      </c>
      <c r="F11656" s="142" t="s">
        <v>23011</v>
      </c>
      <c r="G11656" s="142" t="s">
        <v>23012</v>
      </c>
      <c r="H11656" s="142" t="s">
        <v>23013</v>
      </c>
      <c r="I11656" s="142" t="s">
        <v>1696</v>
      </c>
      <c r="J11656" s="142" t="n">
        <v>51.94</v>
      </c>
    </row>
    <row r="11657" customFormat="false" ht="12.75" hidden="false" customHeight="false" outlineLevel="0" collapsed="false">
      <c r="A11657" s="142" t="s">
        <v>23014</v>
      </c>
      <c r="B11657" s="663" t="str">
        <f aca="false">C11657&amp;D11657&amp;E11657&amp;F11657&amp;G11657&amp;H11657</f>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1657" s="142" t="s">
        <v>23008</v>
      </c>
      <c r="D11657" s="142" t="s">
        <v>23009</v>
      </c>
      <c r="E11657" s="142" t="s">
        <v>23010</v>
      </c>
      <c r="F11657" s="142" t="s">
        <v>23011</v>
      </c>
      <c r="G11657" s="142" t="s">
        <v>23012</v>
      </c>
      <c r="H11657" s="142" t="s">
        <v>23013</v>
      </c>
      <c r="I11657" s="142" t="s">
        <v>1696</v>
      </c>
      <c r="J11657" s="142" t="n">
        <v>50.33</v>
      </c>
    </row>
    <row r="11658" customFormat="false" ht="12.75" hidden="false" customHeight="false" outlineLevel="0" collapsed="false">
      <c r="A11658" s="142" t="s">
        <v>23015</v>
      </c>
      <c r="B11658" s="663" t="str">
        <f aca="false">C11658&amp;D11658&amp;E11658&amp;F11658&amp;G11658&amp;H11658</f>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1658" s="142" t="s">
        <v>22990</v>
      </c>
      <c r="D11658" s="142" t="s">
        <v>22998</v>
      </c>
      <c r="E11658" s="142" t="s">
        <v>22992</v>
      </c>
      <c r="F11658" s="142" t="s">
        <v>23016</v>
      </c>
      <c r="G11658" s="142" t="s">
        <v>23017</v>
      </c>
      <c r="H11658" s="142" t="s">
        <v>23018</v>
      </c>
      <c r="I11658" s="142" t="s">
        <v>1696</v>
      </c>
      <c r="J11658" s="142" t="n">
        <v>41.6</v>
      </c>
    </row>
    <row r="11659" customFormat="false" ht="12.75" hidden="false" customHeight="false" outlineLevel="0" collapsed="false">
      <c r="A11659" s="142" t="s">
        <v>23019</v>
      </c>
      <c r="B11659" s="663" t="str">
        <f aca="false">C11659&amp;D11659&amp;E11659&amp;F11659&amp;G11659&amp;H11659</f>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1659" s="142" t="s">
        <v>22990</v>
      </c>
      <c r="D11659" s="142" t="s">
        <v>22998</v>
      </c>
      <c r="E11659" s="142" t="s">
        <v>22992</v>
      </c>
      <c r="F11659" s="142" t="s">
        <v>23016</v>
      </c>
      <c r="G11659" s="142" t="s">
        <v>23017</v>
      </c>
      <c r="H11659" s="142" t="s">
        <v>23018</v>
      </c>
      <c r="I11659" s="142" t="s">
        <v>1696</v>
      </c>
      <c r="J11659" s="142" t="n">
        <v>40.25</v>
      </c>
    </row>
    <row r="11660" customFormat="false" ht="12.75" hidden="false" customHeight="false" outlineLevel="0" collapsed="false">
      <c r="A11660" s="142" t="s">
        <v>23020</v>
      </c>
      <c r="B11660" s="663" t="str">
        <f aca="false">C11660&amp;D11660&amp;E11660&amp;F11660&amp;G11660&amp;H11660</f>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1660" s="142" t="s">
        <v>23021</v>
      </c>
      <c r="D11660" s="142" t="s">
        <v>23022</v>
      </c>
      <c r="E11660" s="142" t="s">
        <v>23023</v>
      </c>
      <c r="F11660" s="142" t="s">
        <v>23024</v>
      </c>
      <c r="G11660" s="142" t="s">
        <v>23025</v>
      </c>
      <c r="H11660" s="142" t="s">
        <v>23026</v>
      </c>
      <c r="I11660" s="142" t="s">
        <v>1696</v>
      </c>
      <c r="J11660" s="142" t="n">
        <v>52.29</v>
      </c>
    </row>
    <row r="11661" customFormat="false" ht="12.75" hidden="false" customHeight="false" outlineLevel="0" collapsed="false">
      <c r="A11661" s="142" t="s">
        <v>23027</v>
      </c>
      <c r="B11661" s="663" t="str">
        <f aca="false">C11661&amp;D11661&amp;E11661&amp;F11661&amp;G11661&amp;H11661</f>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1661" s="142" t="s">
        <v>23021</v>
      </c>
      <c r="D11661" s="142" t="s">
        <v>23022</v>
      </c>
      <c r="E11661" s="142" t="s">
        <v>23023</v>
      </c>
      <c r="F11661" s="142" t="s">
        <v>23024</v>
      </c>
      <c r="G11661" s="142" t="s">
        <v>23025</v>
      </c>
      <c r="H11661" s="142" t="s">
        <v>23026</v>
      </c>
      <c r="I11661" s="142" t="s">
        <v>1696</v>
      </c>
      <c r="J11661" s="142" t="n">
        <v>50.68</v>
      </c>
    </row>
    <row r="11662" customFormat="false" ht="12.75" hidden="false" customHeight="false" outlineLevel="0" collapsed="false">
      <c r="A11662" s="142" t="s">
        <v>23028</v>
      </c>
      <c r="B11662" s="663" t="str">
        <f aca="false">C11662&amp;D11662&amp;E11662&amp;F11662&amp;G11662&amp;H11662</f>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1662" s="142" t="s">
        <v>23029</v>
      </c>
      <c r="D11662" s="142" t="s">
        <v>23030</v>
      </c>
      <c r="E11662" s="142" t="s">
        <v>23031</v>
      </c>
      <c r="F11662" s="142" t="s">
        <v>23032</v>
      </c>
      <c r="G11662" s="142" t="s">
        <v>23033</v>
      </c>
      <c r="H11662" s="142" t="s">
        <v>23034</v>
      </c>
      <c r="I11662" s="142" t="s">
        <v>1696</v>
      </c>
      <c r="J11662" s="142" t="n">
        <v>40.04</v>
      </c>
    </row>
    <row r="11663" customFormat="false" ht="12.75" hidden="false" customHeight="false" outlineLevel="0" collapsed="false">
      <c r="A11663" s="142" t="s">
        <v>23035</v>
      </c>
      <c r="B11663" s="663" t="str">
        <f aca="false">C11663&amp;D11663&amp;E11663&amp;F11663&amp;G11663&amp;H11663</f>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1663" s="142" t="s">
        <v>23029</v>
      </c>
      <c r="D11663" s="142" t="s">
        <v>23030</v>
      </c>
      <c r="E11663" s="142" t="s">
        <v>23031</v>
      </c>
      <c r="F11663" s="142" t="s">
        <v>23032</v>
      </c>
      <c r="G11663" s="142" t="s">
        <v>23033</v>
      </c>
      <c r="H11663" s="142" t="s">
        <v>23034</v>
      </c>
      <c r="I11663" s="142" t="s">
        <v>1696</v>
      </c>
      <c r="J11663" s="142" t="n">
        <v>38.68</v>
      </c>
    </row>
    <row r="11664" customFormat="false" ht="12.75" hidden="false" customHeight="false" outlineLevel="0" collapsed="false">
      <c r="A11664" s="142" t="s">
        <v>23036</v>
      </c>
      <c r="B11664" s="663" t="str">
        <f aca="false">C11664&amp;D11664&amp;E11664&amp;F11664&amp;G11664&amp;H11664</f>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1664" s="142" t="s">
        <v>23029</v>
      </c>
      <c r="D11664" s="142" t="s">
        <v>23030</v>
      </c>
      <c r="E11664" s="142" t="s">
        <v>23037</v>
      </c>
      <c r="F11664" s="142" t="s">
        <v>23038</v>
      </c>
      <c r="G11664" s="142" t="s">
        <v>23012</v>
      </c>
      <c r="H11664" s="142" t="s">
        <v>23013</v>
      </c>
      <c r="I11664" s="142" t="s">
        <v>1696</v>
      </c>
      <c r="J11664" s="142" t="n">
        <v>50.72</v>
      </c>
    </row>
    <row r="11665" customFormat="false" ht="12.75" hidden="false" customHeight="false" outlineLevel="0" collapsed="false">
      <c r="A11665" s="142" t="s">
        <v>23039</v>
      </c>
      <c r="B11665" s="663" t="str">
        <f aca="false">C11665&amp;D11665&amp;E11665&amp;F11665&amp;G11665&amp;H11665</f>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1665" s="142" t="s">
        <v>23029</v>
      </c>
      <c r="D11665" s="142" t="s">
        <v>23030</v>
      </c>
      <c r="E11665" s="142" t="s">
        <v>23037</v>
      </c>
      <c r="F11665" s="142" t="s">
        <v>23038</v>
      </c>
      <c r="G11665" s="142" t="s">
        <v>23012</v>
      </c>
      <c r="H11665" s="142" t="s">
        <v>23013</v>
      </c>
      <c r="I11665" s="142" t="s">
        <v>1696</v>
      </c>
      <c r="J11665" s="142" t="n">
        <v>49.11</v>
      </c>
    </row>
    <row r="11666" customFormat="false" ht="12.75" hidden="false" customHeight="false" outlineLevel="0" collapsed="false">
      <c r="A11666" s="142" t="s">
        <v>23040</v>
      </c>
      <c r="B11666" s="663" t="str">
        <f aca="false">C11666&amp;D11666&amp;E11666&amp;F11666&amp;G11666&amp;H11666</f>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1666" s="142" t="s">
        <v>23029</v>
      </c>
      <c r="D11666" s="142" t="s">
        <v>23030</v>
      </c>
      <c r="E11666" s="142" t="s">
        <v>23031</v>
      </c>
      <c r="F11666" s="142" t="s">
        <v>23041</v>
      </c>
      <c r="G11666" s="142" t="s">
        <v>23042</v>
      </c>
      <c r="H11666" s="142" t="s">
        <v>23043</v>
      </c>
      <c r="I11666" s="142" t="s">
        <v>1696</v>
      </c>
      <c r="J11666" s="142" t="n">
        <v>43.12</v>
      </c>
    </row>
    <row r="11667" customFormat="false" ht="12.75" hidden="false" customHeight="false" outlineLevel="0" collapsed="false">
      <c r="A11667" s="142" t="s">
        <v>23044</v>
      </c>
      <c r="B11667" s="663" t="str">
        <f aca="false">C11667&amp;D11667&amp;E11667&amp;F11667&amp;G11667&amp;H11667</f>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1667" s="142" t="s">
        <v>23029</v>
      </c>
      <c r="D11667" s="142" t="s">
        <v>23030</v>
      </c>
      <c r="E11667" s="142" t="s">
        <v>23031</v>
      </c>
      <c r="F11667" s="142" t="s">
        <v>23041</v>
      </c>
      <c r="G11667" s="142" t="s">
        <v>23042</v>
      </c>
      <c r="H11667" s="142" t="s">
        <v>23043</v>
      </c>
      <c r="I11667" s="142" t="s">
        <v>1696</v>
      </c>
      <c r="J11667" s="142" t="n">
        <v>41.77</v>
      </c>
    </row>
    <row r="11668" customFormat="false" ht="12.75" hidden="false" customHeight="false" outlineLevel="0" collapsed="false">
      <c r="A11668" s="142" t="s">
        <v>23045</v>
      </c>
      <c r="B11668" s="663" t="str">
        <f aca="false">C11668&amp;D11668&amp;E11668&amp;F11668&amp;G11668&amp;H11668</f>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1668" s="142" t="s">
        <v>23046</v>
      </c>
      <c r="D11668" s="142" t="s">
        <v>23047</v>
      </c>
      <c r="E11668" s="142" t="s">
        <v>23048</v>
      </c>
      <c r="F11668" s="142" t="s">
        <v>23049</v>
      </c>
      <c r="G11668" s="142" t="s">
        <v>23050</v>
      </c>
      <c r="H11668" s="142" t="s">
        <v>22826</v>
      </c>
      <c r="I11668" s="142" t="s">
        <v>1696</v>
      </c>
      <c r="J11668" s="142" t="n">
        <v>53.81</v>
      </c>
    </row>
    <row r="11669" customFormat="false" ht="12.75" hidden="false" customHeight="false" outlineLevel="0" collapsed="false">
      <c r="A11669" s="142" t="s">
        <v>23051</v>
      </c>
      <c r="B11669" s="663" t="str">
        <f aca="false">C11669&amp;D11669&amp;E11669&amp;F11669&amp;G11669&amp;H11669</f>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1669" s="142" t="s">
        <v>23046</v>
      </c>
      <c r="D11669" s="142" t="s">
        <v>23047</v>
      </c>
      <c r="E11669" s="142" t="s">
        <v>23048</v>
      </c>
      <c r="F11669" s="142" t="s">
        <v>23049</v>
      </c>
      <c r="G11669" s="142" t="s">
        <v>23050</v>
      </c>
      <c r="H11669" s="142" t="s">
        <v>22826</v>
      </c>
      <c r="I11669" s="142" t="s">
        <v>1696</v>
      </c>
      <c r="J11669" s="142" t="n">
        <v>52.2</v>
      </c>
    </row>
    <row r="11670" customFormat="false" ht="12.75" hidden="false" customHeight="false" outlineLevel="0" collapsed="false">
      <c r="A11670" s="142" t="s">
        <v>23052</v>
      </c>
      <c r="B11670" s="663" t="str">
        <f aca="false">C11670&amp;D11670&amp;E11670&amp;F11670&amp;G11670&amp;H11670</f>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1670" s="142" t="s">
        <v>23029</v>
      </c>
      <c r="D11670" s="142" t="s">
        <v>23030</v>
      </c>
      <c r="E11670" s="142" t="s">
        <v>23031</v>
      </c>
      <c r="F11670" s="142" t="s">
        <v>23053</v>
      </c>
      <c r="G11670" s="142" t="s">
        <v>23054</v>
      </c>
      <c r="H11670" s="142" t="s">
        <v>23055</v>
      </c>
      <c r="I11670" s="142" t="s">
        <v>1696</v>
      </c>
      <c r="J11670" s="142" t="n">
        <v>43.47</v>
      </c>
    </row>
    <row r="11671" customFormat="false" ht="12.75" hidden="false" customHeight="false" outlineLevel="0" collapsed="false">
      <c r="A11671" s="142" t="s">
        <v>23056</v>
      </c>
      <c r="B11671" s="663" t="str">
        <f aca="false">C11671&amp;D11671&amp;E11671&amp;F11671&amp;G11671&amp;H11671</f>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1671" s="142" t="s">
        <v>23029</v>
      </c>
      <c r="D11671" s="142" t="s">
        <v>23030</v>
      </c>
      <c r="E11671" s="142" t="s">
        <v>23031</v>
      </c>
      <c r="F11671" s="142" t="s">
        <v>23053</v>
      </c>
      <c r="G11671" s="142" t="s">
        <v>23054</v>
      </c>
      <c r="H11671" s="142" t="s">
        <v>23055</v>
      </c>
      <c r="I11671" s="142" t="s">
        <v>1696</v>
      </c>
      <c r="J11671" s="142" t="n">
        <v>42.12</v>
      </c>
    </row>
    <row r="11672" customFormat="false" ht="12.75" hidden="false" customHeight="false" outlineLevel="0" collapsed="false">
      <c r="A11672" s="142" t="s">
        <v>23057</v>
      </c>
      <c r="B11672" s="663" t="str">
        <f aca="false">C11672&amp;D11672&amp;E11672&amp;F11672&amp;G11672&amp;H11672</f>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1672" s="142" t="s">
        <v>23046</v>
      </c>
      <c r="D11672" s="142" t="s">
        <v>23058</v>
      </c>
      <c r="E11672" s="142" t="s">
        <v>23059</v>
      </c>
      <c r="F11672" s="142" t="s">
        <v>23060</v>
      </c>
      <c r="G11672" s="142" t="s">
        <v>23012</v>
      </c>
      <c r="H11672" s="142" t="s">
        <v>23013</v>
      </c>
      <c r="I11672" s="142" t="s">
        <v>1696</v>
      </c>
      <c r="J11672" s="142" t="n">
        <v>54.16</v>
      </c>
    </row>
    <row r="11673" customFormat="false" ht="12.75" hidden="false" customHeight="false" outlineLevel="0" collapsed="false">
      <c r="A11673" s="142" t="s">
        <v>23061</v>
      </c>
      <c r="B11673" s="663" t="str">
        <f aca="false">C11673&amp;D11673&amp;E11673&amp;F11673&amp;G11673&amp;H11673</f>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1673" s="142" t="s">
        <v>23046</v>
      </c>
      <c r="D11673" s="142" t="s">
        <v>23058</v>
      </c>
      <c r="E11673" s="142" t="s">
        <v>23059</v>
      </c>
      <c r="F11673" s="142" t="s">
        <v>23060</v>
      </c>
      <c r="G11673" s="142" t="s">
        <v>23012</v>
      </c>
      <c r="H11673" s="142" t="s">
        <v>23013</v>
      </c>
      <c r="I11673" s="142" t="s">
        <v>1696</v>
      </c>
      <c r="J11673" s="142" t="n">
        <v>52.55</v>
      </c>
    </row>
    <row r="11674" customFormat="false" ht="12.75" hidden="false" customHeight="false" outlineLevel="0" collapsed="false">
      <c r="A11674" s="142" t="s">
        <v>23062</v>
      </c>
      <c r="B11674" s="663" t="str">
        <f aca="false">C11674&amp;D11674&amp;E11674&amp;F11674&amp;G11674&amp;H11674</f>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1674" s="142" t="s">
        <v>23063</v>
      </c>
      <c r="D11674" s="142" t="s">
        <v>22977</v>
      </c>
      <c r="E11674" s="142" t="s">
        <v>23064</v>
      </c>
      <c r="F11674" s="142" t="s">
        <v>23065</v>
      </c>
      <c r="G11674" s="142" t="s">
        <v>23066</v>
      </c>
      <c r="H11674" s="142" t="s">
        <v>23067</v>
      </c>
      <c r="I11674" s="142" t="s">
        <v>1696</v>
      </c>
      <c r="J11674" s="142" t="n">
        <v>50.33</v>
      </c>
    </row>
    <row r="11675" customFormat="false" ht="12.75" hidden="false" customHeight="false" outlineLevel="0" collapsed="false">
      <c r="A11675" s="142" t="s">
        <v>23068</v>
      </c>
      <c r="B11675" s="663" t="str">
        <f aca="false">C11675&amp;D11675&amp;E11675&amp;F11675&amp;G11675&amp;H11675</f>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1675" s="142" t="s">
        <v>23063</v>
      </c>
      <c r="D11675" s="142" t="s">
        <v>22977</v>
      </c>
      <c r="E11675" s="142" t="s">
        <v>23064</v>
      </c>
      <c r="F11675" s="142" t="s">
        <v>23065</v>
      </c>
      <c r="G11675" s="142" t="s">
        <v>23066</v>
      </c>
      <c r="H11675" s="142" t="s">
        <v>23067</v>
      </c>
      <c r="I11675" s="142" t="s">
        <v>1696</v>
      </c>
      <c r="J11675" s="142" t="n">
        <v>48.97</v>
      </c>
    </row>
    <row r="11676" customFormat="false" ht="12.75" hidden="false" customHeight="false" outlineLevel="0" collapsed="false">
      <c r="A11676" s="142" t="s">
        <v>23069</v>
      </c>
      <c r="B11676" s="663" t="str">
        <f aca="false">C11676&amp;D11676&amp;E11676&amp;F11676&amp;G11676&amp;H11676</f>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1676" s="142" t="s">
        <v>23063</v>
      </c>
      <c r="D11676" s="142" t="s">
        <v>22977</v>
      </c>
      <c r="E11676" s="142" t="s">
        <v>23064</v>
      </c>
      <c r="F11676" s="142" t="s">
        <v>23070</v>
      </c>
      <c r="G11676" s="142" t="s">
        <v>22986</v>
      </c>
      <c r="H11676" s="142" t="s">
        <v>22987</v>
      </c>
      <c r="I11676" s="142" t="s">
        <v>1696</v>
      </c>
      <c r="J11676" s="142" t="n">
        <v>61.01</v>
      </c>
    </row>
    <row r="11677" customFormat="false" ht="12.75" hidden="false" customHeight="false" outlineLevel="0" collapsed="false">
      <c r="A11677" s="142" t="s">
        <v>23071</v>
      </c>
      <c r="B11677" s="663" t="str">
        <f aca="false">C11677&amp;D11677&amp;E11677&amp;F11677&amp;G11677&amp;H11677</f>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1677" s="142" t="s">
        <v>23063</v>
      </c>
      <c r="D11677" s="142" t="s">
        <v>22977</v>
      </c>
      <c r="E11677" s="142" t="s">
        <v>23064</v>
      </c>
      <c r="F11677" s="142" t="s">
        <v>23070</v>
      </c>
      <c r="G11677" s="142" t="s">
        <v>22986</v>
      </c>
      <c r="H11677" s="142" t="s">
        <v>22987</v>
      </c>
      <c r="I11677" s="142" t="s">
        <v>1696</v>
      </c>
      <c r="J11677" s="142" t="n">
        <v>59.4</v>
      </c>
    </row>
    <row r="11678" customFormat="false" ht="12.75" hidden="false" customHeight="false" outlineLevel="0" collapsed="false">
      <c r="A11678" s="142" t="s">
        <v>23072</v>
      </c>
      <c r="B11678" s="663" t="str">
        <f aca="false">C11678&amp;D11678&amp;E11678&amp;F11678&amp;G11678&amp;H11678</f>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1678" s="142" t="s">
        <v>23063</v>
      </c>
      <c r="D11678" s="142" t="s">
        <v>22977</v>
      </c>
      <c r="E11678" s="142" t="s">
        <v>23073</v>
      </c>
      <c r="F11678" s="142" t="s">
        <v>23074</v>
      </c>
      <c r="G11678" s="142" t="s">
        <v>23075</v>
      </c>
      <c r="H11678" s="142" t="s">
        <v>23076</v>
      </c>
      <c r="I11678" s="142" t="s">
        <v>1696</v>
      </c>
      <c r="J11678" s="142" t="n">
        <v>56.5</v>
      </c>
    </row>
    <row r="11679" customFormat="false" ht="12.75" hidden="false" customHeight="false" outlineLevel="0" collapsed="false">
      <c r="A11679" s="142" t="s">
        <v>23077</v>
      </c>
      <c r="B11679" s="663" t="str">
        <f aca="false">C11679&amp;D11679&amp;E11679&amp;F11679&amp;G11679&amp;H11679</f>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1679" s="142" t="s">
        <v>23063</v>
      </c>
      <c r="D11679" s="142" t="s">
        <v>22977</v>
      </c>
      <c r="E11679" s="142" t="s">
        <v>23073</v>
      </c>
      <c r="F11679" s="142" t="s">
        <v>23074</v>
      </c>
      <c r="G11679" s="142" t="s">
        <v>23075</v>
      </c>
      <c r="H11679" s="142" t="s">
        <v>23076</v>
      </c>
      <c r="I11679" s="142" t="s">
        <v>1696</v>
      </c>
      <c r="J11679" s="142" t="n">
        <v>55.15</v>
      </c>
    </row>
    <row r="11680" customFormat="false" ht="12.75" hidden="false" customHeight="false" outlineLevel="0" collapsed="false">
      <c r="A11680" s="142" t="s">
        <v>23078</v>
      </c>
      <c r="B11680" s="663" t="str">
        <f aca="false">C11680&amp;D11680&amp;E11680&amp;F11680&amp;G11680&amp;H11680</f>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1680" s="142" t="s">
        <v>23063</v>
      </c>
      <c r="D11680" s="142" t="s">
        <v>23079</v>
      </c>
      <c r="E11680" s="142" t="s">
        <v>23080</v>
      </c>
      <c r="F11680" s="142" t="s">
        <v>23081</v>
      </c>
      <c r="G11680" s="142" t="s">
        <v>23082</v>
      </c>
      <c r="H11680" s="142" t="s">
        <v>23083</v>
      </c>
      <c r="I11680" s="142" t="s">
        <v>1696</v>
      </c>
      <c r="J11680" s="142" t="n">
        <v>67.19</v>
      </c>
    </row>
    <row r="11681" customFormat="false" ht="12.75" hidden="false" customHeight="false" outlineLevel="0" collapsed="false">
      <c r="A11681" s="142" t="s">
        <v>23084</v>
      </c>
      <c r="B11681" s="663" t="str">
        <f aca="false">C11681&amp;D11681&amp;E11681&amp;F11681&amp;G11681&amp;H11681</f>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1681" s="142" t="s">
        <v>23063</v>
      </c>
      <c r="D11681" s="142" t="s">
        <v>23079</v>
      </c>
      <c r="E11681" s="142" t="s">
        <v>23080</v>
      </c>
      <c r="F11681" s="142" t="s">
        <v>23081</v>
      </c>
      <c r="G11681" s="142" t="s">
        <v>23082</v>
      </c>
      <c r="H11681" s="142" t="s">
        <v>23083</v>
      </c>
      <c r="I11681" s="142" t="s">
        <v>1696</v>
      </c>
      <c r="J11681" s="142" t="n">
        <v>65.58</v>
      </c>
    </row>
    <row r="11682" customFormat="false" ht="12.75" hidden="false" customHeight="false" outlineLevel="0" collapsed="false">
      <c r="A11682" s="142" t="s">
        <v>23085</v>
      </c>
      <c r="B11682" s="663" t="str">
        <f aca="false">C11682&amp;D11682&amp;E11682&amp;F11682&amp;G11682&amp;H11682</f>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1682" s="142" t="s">
        <v>23063</v>
      </c>
      <c r="D11682" s="142" t="s">
        <v>22977</v>
      </c>
      <c r="E11682" s="142" t="s">
        <v>23064</v>
      </c>
      <c r="F11682" s="142" t="s">
        <v>23086</v>
      </c>
      <c r="G11682" s="142" t="s">
        <v>23087</v>
      </c>
      <c r="H11682" s="142" t="s">
        <v>23088</v>
      </c>
      <c r="I11682" s="142" t="s">
        <v>1696</v>
      </c>
      <c r="J11682" s="142" t="n">
        <v>57.19</v>
      </c>
    </row>
    <row r="11683" customFormat="false" ht="12.75" hidden="false" customHeight="false" outlineLevel="0" collapsed="false">
      <c r="A11683" s="142" t="s">
        <v>23089</v>
      </c>
      <c r="B11683" s="663" t="str">
        <f aca="false">C11683&amp;D11683&amp;E11683&amp;F11683&amp;G11683&amp;H11683</f>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1683" s="142" t="s">
        <v>23063</v>
      </c>
      <c r="D11683" s="142" t="s">
        <v>22977</v>
      </c>
      <c r="E11683" s="142" t="s">
        <v>23064</v>
      </c>
      <c r="F11683" s="142" t="s">
        <v>23086</v>
      </c>
      <c r="G11683" s="142" t="s">
        <v>23087</v>
      </c>
      <c r="H11683" s="142" t="s">
        <v>23088</v>
      </c>
      <c r="I11683" s="142" t="s">
        <v>1696</v>
      </c>
      <c r="J11683" s="142" t="n">
        <v>55.84</v>
      </c>
    </row>
    <row r="11684" customFormat="false" ht="12.75" hidden="false" customHeight="false" outlineLevel="0" collapsed="false">
      <c r="A11684" s="142" t="s">
        <v>23090</v>
      </c>
      <c r="B11684" s="663" t="str">
        <f aca="false">C11684&amp;D11684&amp;E11684&amp;F11684&amp;G11684&amp;H11684</f>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1684" s="142" t="s">
        <v>23091</v>
      </c>
      <c r="D11684" s="142" t="s">
        <v>23092</v>
      </c>
      <c r="E11684" s="142" t="s">
        <v>23093</v>
      </c>
      <c r="F11684" s="142" t="s">
        <v>23094</v>
      </c>
      <c r="G11684" s="142" t="s">
        <v>23095</v>
      </c>
      <c r="H11684" s="142" t="s">
        <v>23096</v>
      </c>
      <c r="I11684" s="142" t="s">
        <v>1696</v>
      </c>
      <c r="J11684" s="142" t="n">
        <v>67.88</v>
      </c>
    </row>
    <row r="11685" customFormat="false" ht="12.75" hidden="false" customHeight="false" outlineLevel="0" collapsed="false">
      <c r="A11685" s="142" t="s">
        <v>23097</v>
      </c>
      <c r="B11685" s="663" t="str">
        <f aca="false">C11685&amp;D11685&amp;E11685&amp;F11685&amp;G11685&amp;H11685</f>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1685" s="142" t="s">
        <v>23091</v>
      </c>
      <c r="D11685" s="142" t="s">
        <v>23092</v>
      </c>
      <c r="E11685" s="142" t="s">
        <v>23093</v>
      </c>
      <c r="F11685" s="142" t="s">
        <v>23094</v>
      </c>
      <c r="G11685" s="142" t="s">
        <v>23095</v>
      </c>
      <c r="H11685" s="142" t="s">
        <v>23096</v>
      </c>
      <c r="I11685" s="142" t="s">
        <v>1696</v>
      </c>
      <c r="J11685" s="142" t="n">
        <v>66.27</v>
      </c>
    </row>
    <row r="11686" customFormat="false" ht="12.75" hidden="false" customHeight="false" outlineLevel="0" collapsed="false">
      <c r="A11686" s="142" t="s">
        <v>23098</v>
      </c>
      <c r="B11686" s="663" t="str">
        <f aca="false">C11686&amp;D11686&amp;E11686&amp;F11686&amp;G11686&amp;H11686</f>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1686" s="142" t="s">
        <v>23099</v>
      </c>
      <c r="D11686" s="142" t="s">
        <v>23009</v>
      </c>
      <c r="E11686" s="142" t="s">
        <v>23100</v>
      </c>
      <c r="F11686" s="142" t="s">
        <v>23101</v>
      </c>
      <c r="G11686" s="142" t="s">
        <v>23102</v>
      </c>
      <c r="H11686" s="142" t="s">
        <v>23067</v>
      </c>
      <c r="I11686" s="142" t="s">
        <v>1696</v>
      </c>
      <c r="J11686" s="142" t="n">
        <v>51.89</v>
      </c>
    </row>
    <row r="11687" customFormat="false" ht="12.75" hidden="false" customHeight="false" outlineLevel="0" collapsed="false">
      <c r="A11687" s="142" t="s">
        <v>23103</v>
      </c>
      <c r="B11687" s="663" t="str">
        <f aca="false">C11687&amp;D11687&amp;E11687&amp;F11687&amp;G11687&amp;H11687</f>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1687" s="142" t="s">
        <v>23099</v>
      </c>
      <c r="D11687" s="142" t="s">
        <v>23009</v>
      </c>
      <c r="E11687" s="142" t="s">
        <v>23100</v>
      </c>
      <c r="F11687" s="142" t="s">
        <v>23101</v>
      </c>
      <c r="G11687" s="142" t="s">
        <v>23102</v>
      </c>
      <c r="H11687" s="142" t="s">
        <v>23067</v>
      </c>
      <c r="I11687" s="142" t="s">
        <v>1696</v>
      </c>
      <c r="J11687" s="142" t="n">
        <v>50.54</v>
      </c>
    </row>
    <row r="11688" customFormat="false" ht="12.75" hidden="false" customHeight="false" outlineLevel="0" collapsed="false">
      <c r="A11688" s="142" t="s">
        <v>23104</v>
      </c>
      <c r="B11688" s="663" t="str">
        <f aca="false">C11688&amp;D11688&amp;E11688&amp;F11688&amp;G11688&amp;H11688</f>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1688" s="142" t="s">
        <v>23105</v>
      </c>
      <c r="D11688" s="142" t="s">
        <v>22998</v>
      </c>
      <c r="E11688" s="142" t="s">
        <v>23106</v>
      </c>
      <c r="F11688" s="142" t="s">
        <v>23070</v>
      </c>
      <c r="G11688" s="142" t="s">
        <v>22986</v>
      </c>
      <c r="H11688" s="142" t="s">
        <v>22987</v>
      </c>
      <c r="I11688" s="142" t="s">
        <v>1696</v>
      </c>
      <c r="J11688" s="142" t="n">
        <v>62.58</v>
      </c>
    </row>
    <row r="11689" customFormat="false" ht="12.75" hidden="false" customHeight="false" outlineLevel="0" collapsed="false">
      <c r="A11689" s="142" t="s">
        <v>23107</v>
      </c>
      <c r="B11689" s="663" t="str">
        <f aca="false">C11689&amp;D11689&amp;E11689&amp;F11689&amp;G11689&amp;H11689</f>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1689" s="142" t="s">
        <v>23105</v>
      </c>
      <c r="D11689" s="142" t="s">
        <v>22998</v>
      </c>
      <c r="E11689" s="142" t="s">
        <v>23106</v>
      </c>
      <c r="F11689" s="142" t="s">
        <v>23070</v>
      </c>
      <c r="G11689" s="142" t="s">
        <v>22986</v>
      </c>
      <c r="H11689" s="142" t="s">
        <v>22987</v>
      </c>
      <c r="I11689" s="142" t="s">
        <v>1696</v>
      </c>
      <c r="J11689" s="142" t="n">
        <v>60.97</v>
      </c>
    </row>
    <row r="11690" customFormat="false" ht="12.75" hidden="false" customHeight="false" outlineLevel="0" collapsed="false">
      <c r="A11690" s="142" t="s">
        <v>23108</v>
      </c>
      <c r="B11690" s="663" t="str">
        <f aca="false">C11690&amp;D11690&amp;E11690&amp;F11690&amp;G11690&amp;H11690</f>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1690" s="142" t="s">
        <v>23109</v>
      </c>
      <c r="D11690" s="142" t="s">
        <v>23110</v>
      </c>
      <c r="E11690" s="142" t="s">
        <v>23111</v>
      </c>
      <c r="F11690" s="142" t="s">
        <v>23112</v>
      </c>
      <c r="G11690" s="142" t="s">
        <v>23113</v>
      </c>
      <c r="H11690" s="142" t="s">
        <v>23114</v>
      </c>
      <c r="I11690" s="142" t="s">
        <v>1696</v>
      </c>
      <c r="J11690" s="142" t="n">
        <v>58.07</v>
      </c>
    </row>
    <row r="11691" customFormat="false" ht="12.75" hidden="false" customHeight="false" outlineLevel="0" collapsed="false">
      <c r="A11691" s="142" t="s">
        <v>23115</v>
      </c>
      <c r="B11691" s="663" t="str">
        <f aca="false">C11691&amp;D11691&amp;E11691&amp;F11691&amp;G11691&amp;H11691</f>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1691" s="142" t="s">
        <v>23109</v>
      </c>
      <c r="D11691" s="142" t="s">
        <v>23110</v>
      </c>
      <c r="E11691" s="142" t="s">
        <v>23111</v>
      </c>
      <c r="F11691" s="142" t="s">
        <v>23112</v>
      </c>
      <c r="G11691" s="142" t="s">
        <v>23113</v>
      </c>
      <c r="H11691" s="142" t="s">
        <v>23114</v>
      </c>
      <c r="I11691" s="142" t="s">
        <v>1696</v>
      </c>
      <c r="J11691" s="142" t="n">
        <v>56.71</v>
      </c>
    </row>
    <row r="11692" customFormat="false" ht="12.75" hidden="false" customHeight="false" outlineLevel="0" collapsed="false">
      <c r="A11692" s="142" t="s">
        <v>23116</v>
      </c>
      <c r="B11692" s="663" t="str">
        <f aca="false">C11692&amp;D11692&amp;E11692&amp;F11692&amp;G11692&amp;H11692</f>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1692" s="142" t="s">
        <v>23117</v>
      </c>
      <c r="D11692" s="142" t="s">
        <v>23118</v>
      </c>
      <c r="E11692" s="142" t="s">
        <v>23119</v>
      </c>
      <c r="F11692" s="142" t="s">
        <v>23120</v>
      </c>
      <c r="G11692" s="142" t="s">
        <v>23121</v>
      </c>
      <c r="H11692" s="142" t="s">
        <v>23122</v>
      </c>
      <c r="I11692" s="142" t="s">
        <v>1696</v>
      </c>
      <c r="J11692" s="142" t="n">
        <v>68.75</v>
      </c>
    </row>
    <row r="11693" customFormat="false" ht="12.75" hidden="false" customHeight="false" outlineLevel="0" collapsed="false">
      <c r="A11693" s="142" t="s">
        <v>23123</v>
      </c>
      <c r="B11693" s="663" t="str">
        <f aca="false">C11693&amp;D11693&amp;E11693&amp;F11693&amp;G11693&amp;H11693</f>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1693" s="142" t="s">
        <v>23117</v>
      </c>
      <c r="D11693" s="142" t="s">
        <v>23118</v>
      </c>
      <c r="E11693" s="142" t="s">
        <v>23119</v>
      </c>
      <c r="F11693" s="142" t="s">
        <v>23120</v>
      </c>
      <c r="G11693" s="142" t="s">
        <v>23121</v>
      </c>
      <c r="H11693" s="142" t="s">
        <v>23122</v>
      </c>
      <c r="I11693" s="142" t="s">
        <v>1696</v>
      </c>
      <c r="J11693" s="142" t="n">
        <v>67.14</v>
      </c>
    </row>
    <row r="11694" customFormat="false" ht="12.75" hidden="false" customHeight="false" outlineLevel="0" collapsed="false">
      <c r="A11694" s="142" t="s">
        <v>23124</v>
      </c>
      <c r="B11694" s="663" t="str">
        <f aca="false">C11694&amp;D11694&amp;E11694&amp;F11694&amp;G11694&amp;H11694</f>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1694" s="142" t="s">
        <v>23125</v>
      </c>
      <c r="D11694" s="142" t="s">
        <v>23126</v>
      </c>
      <c r="E11694" s="142" t="s">
        <v>23127</v>
      </c>
      <c r="F11694" s="142" t="s">
        <v>23128</v>
      </c>
      <c r="G11694" s="142" t="s">
        <v>23129</v>
      </c>
      <c r="H11694" s="142" t="s">
        <v>23130</v>
      </c>
      <c r="I11694" s="142" t="s">
        <v>1696</v>
      </c>
      <c r="J11694" s="142" t="n">
        <v>58.76</v>
      </c>
    </row>
    <row r="11695" customFormat="false" ht="12.75" hidden="false" customHeight="false" outlineLevel="0" collapsed="false">
      <c r="A11695" s="142" t="s">
        <v>23131</v>
      </c>
      <c r="B11695" s="663" t="str">
        <f aca="false">C11695&amp;D11695&amp;E11695&amp;F11695&amp;G11695&amp;H11695</f>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1695" s="142" t="s">
        <v>23125</v>
      </c>
      <c r="D11695" s="142" t="s">
        <v>23126</v>
      </c>
      <c r="E11695" s="142" t="s">
        <v>23127</v>
      </c>
      <c r="F11695" s="142" t="s">
        <v>23128</v>
      </c>
      <c r="G11695" s="142" t="s">
        <v>23129</v>
      </c>
      <c r="H11695" s="142" t="s">
        <v>23130</v>
      </c>
      <c r="I11695" s="142" t="s">
        <v>1696</v>
      </c>
      <c r="J11695" s="142" t="n">
        <v>57.4</v>
      </c>
    </row>
    <row r="11696" customFormat="false" ht="12.75" hidden="false" customHeight="false" outlineLevel="0" collapsed="false">
      <c r="A11696" s="142" t="s">
        <v>23132</v>
      </c>
      <c r="B11696" s="663" t="str">
        <f aca="false">C11696&amp;D11696&amp;E11696&amp;F11696&amp;G11696&amp;H11696</f>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1696" s="142" t="s">
        <v>23125</v>
      </c>
      <c r="D11696" s="142" t="s">
        <v>23126</v>
      </c>
      <c r="E11696" s="142" t="s">
        <v>23133</v>
      </c>
      <c r="F11696" s="142" t="s">
        <v>23134</v>
      </c>
      <c r="G11696" s="142" t="s">
        <v>23135</v>
      </c>
      <c r="H11696" s="142" t="s">
        <v>23122</v>
      </c>
      <c r="I11696" s="142" t="s">
        <v>1696</v>
      </c>
      <c r="J11696" s="142" t="n">
        <v>69.45</v>
      </c>
    </row>
    <row r="11697" customFormat="false" ht="12.75" hidden="false" customHeight="false" outlineLevel="0" collapsed="false">
      <c r="A11697" s="142" t="s">
        <v>23136</v>
      </c>
      <c r="B11697" s="663" t="str">
        <f aca="false">C11697&amp;D11697&amp;E11697&amp;F11697&amp;G11697&amp;H11697</f>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1697" s="142" t="s">
        <v>23125</v>
      </c>
      <c r="D11697" s="142" t="s">
        <v>23126</v>
      </c>
      <c r="E11697" s="142" t="s">
        <v>23133</v>
      </c>
      <c r="F11697" s="142" t="s">
        <v>23134</v>
      </c>
      <c r="G11697" s="142" t="s">
        <v>23135</v>
      </c>
      <c r="H11697" s="142" t="s">
        <v>23122</v>
      </c>
      <c r="I11697" s="142" t="s">
        <v>1696</v>
      </c>
      <c r="J11697" s="142" t="n">
        <v>67.84</v>
      </c>
    </row>
    <row r="11698" customFormat="false" ht="12.75" hidden="false" customHeight="false" outlineLevel="0" collapsed="false">
      <c r="A11698" s="142" t="s">
        <v>23137</v>
      </c>
      <c r="B11698" s="663" t="str">
        <f aca="false">C11698&amp;D11698&amp;E11698&amp;F11698&amp;G11698&amp;H11698</f>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1698" s="142" t="s">
        <v>23138</v>
      </c>
      <c r="D11698" s="142" t="s">
        <v>23030</v>
      </c>
      <c r="E11698" s="142" t="s">
        <v>23139</v>
      </c>
      <c r="F11698" s="142" t="s">
        <v>23140</v>
      </c>
      <c r="G11698" s="142" t="s">
        <v>23141</v>
      </c>
      <c r="H11698" s="142" t="s">
        <v>23142</v>
      </c>
      <c r="I11698" s="142" t="s">
        <v>1696</v>
      </c>
      <c r="J11698" s="142" t="n">
        <v>53.76</v>
      </c>
    </row>
    <row r="11699" customFormat="false" ht="12.75" hidden="false" customHeight="false" outlineLevel="0" collapsed="false">
      <c r="A11699" s="142" t="s">
        <v>23143</v>
      </c>
      <c r="B11699" s="663" t="str">
        <f aca="false">C11699&amp;D11699&amp;E11699&amp;F11699&amp;G11699&amp;H11699</f>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1699" s="142" t="s">
        <v>23138</v>
      </c>
      <c r="D11699" s="142" t="s">
        <v>23030</v>
      </c>
      <c r="E11699" s="142" t="s">
        <v>23139</v>
      </c>
      <c r="F11699" s="142" t="s">
        <v>23140</v>
      </c>
      <c r="G11699" s="142" t="s">
        <v>23141</v>
      </c>
      <c r="H11699" s="142" t="s">
        <v>23142</v>
      </c>
      <c r="I11699" s="142" t="s">
        <v>1696</v>
      </c>
      <c r="J11699" s="142" t="n">
        <v>52.41</v>
      </c>
    </row>
    <row r="11700" customFormat="false" ht="12.75" hidden="false" customHeight="false" outlineLevel="0" collapsed="false">
      <c r="A11700" s="142" t="s">
        <v>23144</v>
      </c>
      <c r="B11700" s="663" t="str">
        <f aca="false">C11700&amp;D11700&amp;E11700&amp;F11700&amp;G11700&amp;H11700</f>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1700" s="142" t="s">
        <v>23145</v>
      </c>
      <c r="D11700" s="142" t="s">
        <v>23146</v>
      </c>
      <c r="E11700" s="142" t="s">
        <v>23147</v>
      </c>
      <c r="F11700" s="142" t="s">
        <v>23148</v>
      </c>
      <c r="G11700" s="142" t="s">
        <v>22961</v>
      </c>
      <c r="H11700" s="142" t="s">
        <v>23149</v>
      </c>
      <c r="I11700" s="142" t="s">
        <v>1696</v>
      </c>
      <c r="J11700" s="142" t="n">
        <v>64.45</v>
      </c>
    </row>
    <row r="11701" customFormat="false" ht="12.75" hidden="false" customHeight="false" outlineLevel="0" collapsed="false">
      <c r="A11701" s="142" t="s">
        <v>23150</v>
      </c>
      <c r="B11701" s="663" t="str">
        <f aca="false">C11701&amp;D11701&amp;E11701&amp;F11701&amp;G11701&amp;H11701</f>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1701" s="142" t="s">
        <v>23145</v>
      </c>
      <c r="D11701" s="142" t="s">
        <v>23146</v>
      </c>
      <c r="E11701" s="142" t="s">
        <v>23147</v>
      </c>
      <c r="F11701" s="142" t="s">
        <v>23148</v>
      </c>
      <c r="G11701" s="142" t="s">
        <v>22961</v>
      </c>
      <c r="H11701" s="142" t="s">
        <v>23149</v>
      </c>
      <c r="I11701" s="142" t="s">
        <v>1696</v>
      </c>
      <c r="J11701" s="142" t="n">
        <v>62.84</v>
      </c>
    </row>
    <row r="11702" customFormat="false" ht="12.75" hidden="false" customHeight="false" outlineLevel="0" collapsed="false">
      <c r="A11702" s="142" t="s">
        <v>23151</v>
      </c>
      <c r="B11702" s="663" t="str">
        <f aca="false">C11702&amp;D11702&amp;E11702&amp;F11702&amp;G11702&amp;H11702</f>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1702" s="142" t="s">
        <v>23152</v>
      </c>
      <c r="D11702" s="142" t="s">
        <v>23153</v>
      </c>
      <c r="E11702" s="142" t="s">
        <v>23154</v>
      </c>
      <c r="F11702" s="142" t="s">
        <v>23155</v>
      </c>
      <c r="G11702" s="142" t="s">
        <v>23082</v>
      </c>
      <c r="H11702" s="142" t="s">
        <v>23083</v>
      </c>
      <c r="I11702" s="142" t="s">
        <v>1696</v>
      </c>
      <c r="J11702" s="142" t="n">
        <v>59.94</v>
      </c>
    </row>
    <row r="11703" customFormat="false" ht="12.75" hidden="false" customHeight="false" outlineLevel="0" collapsed="false">
      <c r="A11703" s="142" t="s">
        <v>23156</v>
      </c>
      <c r="B11703" s="663" t="str">
        <f aca="false">C11703&amp;D11703&amp;E11703&amp;F11703&amp;G11703&amp;H11703</f>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1703" s="142" t="s">
        <v>23152</v>
      </c>
      <c r="D11703" s="142" t="s">
        <v>23153</v>
      </c>
      <c r="E11703" s="142" t="s">
        <v>23154</v>
      </c>
      <c r="F11703" s="142" t="s">
        <v>23155</v>
      </c>
      <c r="G11703" s="142" t="s">
        <v>23082</v>
      </c>
      <c r="H11703" s="142" t="s">
        <v>23083</v>
      </c>
      <c r="I11703" s="142" t="s">
        <v>1696</v>
      </c>
      <c r="J11703" s="142" t="n">
        <v>58.58</v>
      </c>
    </row>
    <row r="11704" customFormat="false" ht="12.75" hidden="false" customHeight="false" outlineLevel="0" collapsed="false">
      <c r="A11704" s="142" t="s">
        <v>23157</v>
      </c>
      <c r="B11704" s="663" t="str">
        <f aca="false">C11704&amp;D11704&amp;E11704&amp;F11704&amp;G11704&amp;H11704</f>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1704" s="142" t="s">
        <v>23152</v>
      </c>
      <c r="D11704" s="142" t="s">
        <v>23158</v>
      </c>
      <c r="E11704" s="142" t="s">
        <v>23159</v>
      </c>
      <c r="F11704" s="142" t="s">
        <v>23160</v>
      </c>
      <c r="G11704" s="142" t="s">
        <v>23161</v>
      </c>
      <c r="H11704" s="142" t="s">
        <v>23162</v>
      </c>
      <c r="I11704" s="142" t="s">
        <v>1696</v>
      </c>
      <c r="J11704" s="142" t="n">
        <v>70.62</v>
      </c>
    </row>
    <row r="11705" customFormat="false" ht="12.75" hidden="false" customHeight="false" outlineLevel="0" collapsed="false">
      <c r="A11705" s="142" t="s">
        <v>23163</v>
      </c>
      <c r="B11705" s="663" t="str">
        <f aca="false">C11705&amp;D11705&amp;E11705&amp;F11705&amp;G11705&amp;H11705</f>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1705" s="142" t="s">
        <v>23152</v>
      </c>
      <c r="D11705" s="142" t="s">
        <v>23158</v>
      </c>
      <c r="E11705" s="142" t="s">
        <v>23159</v>
      </c>
      <c r="F11705" s="142" t="s">
        <v>23160</v>
      </c>
      <c r="G11705" s="142" t="s">
        <v>23161</v>
      </c>
      <c r="H11705" s="142" t="s">
        <v>23162</v>
      </c>
      <c r="I11705" s="142" t="s">
        <v>1696</v>
      </c>
      <c r="J11705" s="142" t="n">
        <v>69.01</v>
      </c>
    </row>
    <row r="11706" customFormat="false" ht="12.75" hidden="false" customHeight="false" outlineLevel="0" collapsed="false">
      <c r="A11706" s="142" t="s">
        <v>23164</v>
      </c>
      <c r="B11706" s="663" t="str">
        <f aca="false">C11706&amp;D11706&amp;E11706&amp;F11706&amp;G11706&amp;H11706</f>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1706" s="142" t="s">
        <v>23165</v>
      </c>
      <c r="D11706" s="142" t="s">
        <v>23166</v>
      </c>
      <c r="E11706" s="142" t="s">
        <v>23167</v>
      </c>
      <c r="F11706" s="142" t="s">
        <v>23168</v>
      </c>
      <c r="G11706" s="142" t="s">
        <v>23169</v>
      </c>
      <c r="H11706" s="142" t="s">
        <v>23170</v>
      </c>
      <c r="I11706" s="142" t="s">
        <v>1696</v>
      </c>
      <c r="J11706" s="142" t="n">
        <v>60.63</v>
      </c>
    </row>
    <row r="11707" customFormat="false" ht="12.75" hidden="false" customHeight="false" outlineLevel="0" collapsed="false">
      <c r="A11707" s="142" t="s">
        <v>23171</v>
      </c>
      <c r="B11707" s="663" t="str">
        <f aca="false">C11707&amp;D11707&amp;E11707&amp;F11707&amp;G11707&amp;H11707</f>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1707" s="142" t="s">
        <v>23165</v>
      </c>
      <c r="D11707" s="142" t="s">
        <v>23166</v>
      </c>
      <c r="E11707" s="142" t="s">
        <v>23167</v>
      </c>
      <c r="F11707" s="142" t="s">
        <v>23168</v>
      </c>
      <c r="G11707" s="142" t="s">
        <v>23169</v>
      </c>
      <c r="H11707" s="142" t="s">
        <v>23170</v>
      </c>
      <c r="I11707" s="142" t="s">
        <v>1696</v>
      </c>
      <c r="J11707" s="142" t="n">
        <v>59.27</v>
      </c>
    </row>
    <row r="11708" customFormat="false" ht="12.75" hidden="false" customHeight="false" outlineLevel="0" collapsed="false">
      <c r="A11708" s="142" t="s">
        <v>23172</v>
      </c>
      <c r="B11708" s="663" t="str">
        <f aca="false">C11708&amp;D11708&amp;E11708&amp;F11708&amp;G11708&amp;H11708</f>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1708" s="142" t="s">
        <v>23152</v>
      </c>
      <c r="D11708" s="142" t="s">
        <v>23153</v>
      </c>
      <c r="E11708" s="142" t="s">
        <v>23173</v>
      </c>
      <c r="F11708" s="142" t="s">
        <v>23174</v>
      </c>
      <c r="G11708" s="142" t="s">
        <v>23175</v>
      </c>
      <c r="H11708" s="142" t="s">
        <v>23176</v>
      </c>
      <c r="I11708" s="142" t="s">
        <v>1696</v>
      </c>
      <c r="J11708" s="142" t="n">
        <v>71.31</v>
      </c>
    </row>
    <row r="11709" customFormat="false" ht="12.75" hidden="false" customHeight="false" outlineLevel="0" collapsed="false">
      <c r="A11709" s="142" t="s">
        <v>23177</v>
      </c>
      <c r="B11709" s="663" t="str">
        <f aca="false">C11709&amp;D11709&amp;E11709&amp;F11709&amp;G11709&amp;H11709</f>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1709" s="142" t="s">
        <v>23152</v>
      </c>
      <c r="D11709" s="142" t="s">
        <v>23153</v>
      </c>
      <c r="E11709" s="142" t="s">
        <v>23173</v>
      </c>
      <c r="F11709" s="142" t="s">
        <v>23174</v>
      </c>
      <c r="G11709" s="142" t="s">
        <v>23175</v>
      </c>
      <c r="H11709" s="142" t="s">
        <v>23176</v>
      </c>
      <c r="I11709" s="142" t="s">
        <v>1696</v>
      </c>
      <c r="J11709" s="142" t="n">
        <v>69.7</v>
      </c>
    </row>
    <row r="11710" customFormat="false" ht="12.75" hidden="false" customHeight="false" outlineLevel="0" collapsed="false">
      <c r="A11710" s="142" t="s">
        <v>23178</v>
      </c>
      <c r="B11710" s="663" t="str">
        <f aca="false">C11710&amp;D11710&amp;E11710&amp;F11710&amp;G11710&amp;H11710</f>
        <v>REVESTIMENTO TEXTURIZADO FOSCO PARA USO EXTERNO SOBRE SUPERFICIE CAMURCADA OU CONCRETO LISO,COM 2MM DE ESPESSURA,EXECUTADO COM PO CREPE ATB,NA COR INDICADA,SOBRE ADITIVOS C/2 DEMAOS DE ACABAMENTO</v>
      </c>
      <c r="C11710" s="142" t="s">
        <v>23179</v>
      </c>
      <c r="D11710" s="142" t="s">
        <v>23180</v>
      </c>
      <c r="E11710" s="142" t="s">
        <v>23181</v>
      </c>
      <c r="F11710" s="142" t="s">
        <v>23182</v>
      </c>
      <c r="I11710" s="142" t="s">
        <v>1696</v>
      </c>
      <c r="J11710" s="142" t="n">
        <v>49.44</v>
      </c>
    </row>
    <row r="11711" customFormat="false" ht="12.75" hidden="false" customHeight="false" outlineLevel="0" collapsed="false">
      <c r="A11711" s="142" t="s">
        <v>23183</v>
      </c>
      <c r="B11711" s="663" t="str">
        <f aca="false">C11711&amp;D11711&amp;E11711&amp;F11711&amp;G11711&amp;H11711</f>
        <v>REVESTIMENTO TEXTURIZADO FOSCO PARA USO EXTERNO SOBRE SUPERFICIE CAMURCADA OU CONCRETO LISO,COM 2MM DE ESPESSURA,EXECUTADO COM PO CREPE ATB,NA COR INDICADA,SOBRE ADITIVOS C/2 DEMAOS DE ACABAMENTO</v>
      </c>
      <c r="C11711" s="142" t="s">
        <v>23179</v>
      </c>
      <c r="D11711" s="142" t="s">
        <v>23180</v>
      </c>
      <c r="E11711" s="142" t="s">
        <v>23181</v>
      </c>
      <c r="F11711" s="142" t="s">
        <v>23182</v>
      </c>
      <c r="I11711" s="142" t="s">
        <v>1696</v>
      </c>
      <c r="J11711" s="142" t="n">
        <v>44.81</v>
      </c>
    </row>
    <row r="11712" customFormat="false" ht="12.75" hidden="false" customHeight="false" outlineLevel="0" collapsed="false">
      <c r="A11712" s="142" t="s">
        <v>23184</v>
      </c>
      <c r="B11712" s="663" t="str">
        <f aca="false">C11712&amp;D11712&amp;E11712&amp;F11712&amp;G11712&amp;H11712</f>
        <v>VENEZIANA VERTICAL (BRISE SOLEIL) CONSTRUIDA COM PLACA CIMENTICIA (SEM UTILIZACAO DE AMIANTO),COM ESPESSURA DE 12MM,COM400MM DE LARGURA,FIXADA EM CANTONEIRAS DE ACO APARAFUSADAS,E MEDIDA PELA AREA COLOCADA.FORNECIMENTO E COLOCACAO</v>
      </c>
      <c r="C11712" s="142" t="s">
        <v>23185</v>
      </c>
      <c r="D11712" s="142" t="s">
        <v>23186</v>
      </c>
      <c r="E11712" s="142" t="s">
        <v>23187</v>
      </c>
      <c r="F11712" s="142" t="s">
        <v>23188</v>
      </c>
      <c r="I11712" s="142" t="s">
        <v>1696</v>
      </c>
      <c r="J11712" s="142" t="n">
        <v>147.29</v>
      </c>
    </row>
    <row r="11713" customFormat="false" ht="12.75" hidden="false" customHeight="false" outlineLevel="0" collapsed="false">
      <c r="A11713" s="142" t="s">
        <v>23189</v>
      </c>
      <c r="B11713" s="663" t="str">
        <f aca="false">C11713&amp;D11713&amp;E11713&amp;F11713&amp;G11713&amp;H11713</f>
        <v>VENEZIANA VERTICAL (BRISE SOLEIL) CONSTRUIDA COM PLACA CIMENTICIA (SEM UTILIZACAO DE AMIANTO),COM ESPESSURA DE 12MM,COM400MM DE LARGURA,FIXADA EM CANTONEIRAS DE ACO APARAFUSADAS,E MEDIDA PELA AREA COLOCADA.FORNECIMENTO E COLOCACAO</v>
      </c>
      <c r="C11713" s="142" t="s">
        <v>23185</v>
      </c>
      <c r="D11713" s="142" t="s">
        <v>23186</v>
      </c>
      <c r="E11713" s="142" t="s">
        <v>23187</v>
      </c>
      <c r="F11713" s="142" t="s">
        <v>23188</v>
      </c>
      <c r="I11713" s="142" t="s">
        <v>1696</v>
      </c>
      <c r="J11713" s="142" t="n">
        <v>138.19</v>
      </c>
    </row>
    <row r="11714" customFormat="false" ht="12.75" hidden="false" customHeight="false" outlineLevel="0" collapsed="false">
      <c r="A11714" s="142" t="s">
        <v>23190</v>
      </c>
      <c r="B11714" s="663" t="str">
        <f aca="false">C11714&amp;D11714&amp;E11714&amp;F11714&amp;G11714&amp;H11714</f>
        <v>VENEZIANA VERTICAL(BRISE SOLEIL)DE CHAPA DE ALUMINIO,COM 1,2MM DE ESPESSURA,FIXADO EM CANTONEIRAS DE ACO APARAFUSADAS,EMEDIDA PELA AREA COLOCADA.FORNECIMENTO E COLOCACAO</v>
      </c>
      <c r="C11714" s="142" t="s">
        <v>23191</v>
      </c>
      <c r="D11714" s="142" t="s">
        <v>23192</v>
      </c>
      <c r="E11714" s="142" t="s">
        <v>23193</v>
      </c>
      <c r="I11714" s="142" t="s">
        <v>1696</v>
      </c>
      <c r="J11714" s="142" t="n">
        <v>814.66</v>
      </c>
    </row>
    <row r="11715" customFormat="false" ht="12.75" hidden="false" customHeight="false" outlineLevel="0" collapsed="false">
      <c r="A11715" s="142" t="s">
        <v>23194</v>
      </c>
      <c r="B11715" s="663" t="str">
        <f aca="false">C11715&amp;D11715&amp;E11715&amp;F11715&amp;G11715&amp;H11715</f>
        <v>VENEZIANA VERTICAL(BRISE SOLEIL)DE CHAPA DE ALUMINIO,COM 1,2MM DE ESPESSURA,FIXADO EM CANTONEIRAS DE ACO APARAFUSADAS,EMEDIDA PELA AREA COLOCADA.FORNECIMENTO E COLOCACAO</v>
      </c>
      <c r="C11715" s="142" t="s">
        <v>23191</v>
      </c>
      <c r="D11715" s="142" t="s">
        <v>23192</v>
      </c>
      <c r="E11715" s="142" t="s">
        <v>23193</v>
      </c>
      <c r="I11715" s="142" t="s">
        <v>1696</v>
      </c>
      <c r="J11715" s="142" t="n">
        <v>805.55</v>
      </c>
    </row>
    <row r="11716" customFormat="false" ht="12.75" hidden="false" customHeight="false" outlineLevel="0" collapsed="false">
      <c r="A11716" s="142" t="s">
        <v>23195</v>
      </c>
      <c r="B11716" s="663" t="str">
        <f aca="false">C11716&amp;D11716&amp;E11716&amp;F11716&amp;G11716&amp;H11716</f>
        <v>REVESTIMENTO EM CHAPA LAMINADA COM ACABAMENTO TEXTURIZADO,DE 1,3MM DE ESPESSURA,EM PAREDES, SOBRE REVESTIMENTO LIXADO EESCOVADO</v>
      </c>
      <c r="C11716" s="142" t="s">
        <v>23196</v>
      </c>
      <c r="D11716" s="142" t="s">
        <v>23197</v>
      </c>
      <c r="E11716" s="142" t="s">
        <v>23198</v>
      </c>
      <c r="I11716" s="142" t="s">
        <v>1696</v>
      </c>
      <c r="J11716" s="142" t="n">
        <v>90.12</v>
      </c>
    </row>
    <row r="11717" customFormat="false" ht="12.75" hidden="false" customHeight="false" outlineLevel="0" collapsed="false">
      <c r="A11717" s="142" t="s">
        <v>23199</v>
      </c>
      <c r="B11717" s="663" t="str">
        <f aca="false">C11717&amp;D11717&amp;E11717&amp;F11717&amp;G11717&amp;H11717</f>
        <v>REVESTIMENTO EM CHAPA LAMINADA COM ACABAMENTO TEXTURIZADO,DE 1,3MM DE ESPESSURA,EM PAREDES, SOBRE REVESTIMENTO LIXADO EESCOVADO</v>
      </c>
      <c r="C11717" s="142" t="s">
        <v>23196</v>
      </c>
      <c r="D11717" s="142" t="s">
        <v>23197</v>
      </c>
      <c r="E11717" s="142" t="s">
        <v>23198</v>
      </c>
      <c r="I11717" s="142" t="s">
        <v>1696</v>
      </c>
      <c r="J11717" s="142" t="n">
        <v>85.73</v>
      </c>
    </row>
    <row r="11718" customFormat="false" ht="12.75" hidden="false" customHeight="false" outlineLevel="0" collapsed="false">
      <c r="A11718" s="142" t="s">
        <v>23200</v>
      </c>
      <c r="B11718" s="663" t="str">
        <f aca="false">C11718&amp;D11718&amp;E11718&amp;F11718&amp;G11718&amp;H11718</f>
        <v>REVESTIMENTO EM CHAPA LAMINADA COM ACABAMENTO BRILHANTE,DE 0,8MM DE ESPESSURA,SOBRE PECAS DE MADEIRA AMPLAS,COMO PORTAS,MESAS,ARMARIOS E PRATELEIRAS FUNDAS</v>
      </c>
      <c r="C11718" s="142" t="s">
        <v>23201</v>
      </c>
      <c r="D11718" s="142" t="s">
        <v>23202</v>
      </c>
      <c r="E11718" s="142" t="s">
        <v>23203</v>
      </c>
      <c r="I11718" s="142" t="s">
        <v>1696</v>
      </c>
      <c r="J11718" s="142" t="n">
        <v>98.02</v>
      </c>
    </row>
    <row r="11719" customFormat="false" ht="12.75" hidden="false" customHeight="false" outlineLevel="0" collapsed="false">
      <c r="A11719" s="142" t="s">
        <v>23204</v>
      </c>
      <c r="B11719" s="663" t="str">
        <f aca="false">C11719&amp;D11719&amp;E11719&amp;F11719&amp;G11719&amp;H11719</f>
        <v>REVESTIMENTO EM CHAPA LAMINADA COM ACABAMENTO BRILHANTE,DE 0,8MM DE ESPESSURA,SOBRE PECAS DE MADEIRA AMPLAS,COMO PORTAS,MESAS,ARMARIOS E PRATELEIRAS FUNDAS</v>
      </c>
      <c r="C11719" s="142" t="s">
        <v>23201</v>
      </c>
      <c r="D11719" s="142" t="s">
        <v>23202</v>
      </c>
      <c r="E11719" s="142" t="s">
        <v>23203</v>
      </c>
      <c r="I11719" s="142" t="s">
        <v>1696</v>
      </c>
      <c r="J11719" s="142" t="n">
        <v>89.78</v>
      </c>
    </row>
    <row r="11720" customFormat="false" ht="12.75" hidden="false" customHeight="false" outlineLevel="0" collapsed="false">
      <c r="A11720" s="142" t="s">
        <v>23205</v>
      </c>
      <c r="B11720" s="663" t="str">
        <f aca="false">C11720&amp;D11720&amp;E11720&amp;F11720&amp;G11720&amp;H11720</f>
        <v>REVESTIMENTO EM CHAPA LAMINADA COM ACABAMENTO BRILHANTE,DE 0,8MM DE ESPESSURA,SOBRE PECAS AMPLAS EM UMA SO DIMENSAO,COMOPRATELEIRAS COMUNS,CAIXOES DE ESQUADRIAS E COLUNAS PRISMATICAS</v>
      </c>
      <c r="C11720" s="142" t="s">
        <v>23201</v>
      </c>
      <c r="D11720" s="142" t="s">
        <v>23206</v>
      </c>
      <c r="E11720" s="142" t="s">
        <v>23207</v>
      </c>
      <c r="F11720" s="142" t="s">
        <v>23208</v>
      </c>
      <c r="I11720" s="142" t="s">
        <v>1696</v>
      </c>
      <c r="J11720" s="142" t="n">
        <v>128.9</v>
      </c>
    </row>
    <row r="11721" customFormat="false" ht="12.75" hidden="false" customHeight="false" outlineLevel="0" collapsed="false">
      <c r="A11721" s="142" t="s">
        <v>23209</v>
      </c>
      <c r="B11721" s="663" t="str">
        <f aca="false">C11721&amp;D11721&amp;E11721&amp;F11721&amp;G11721&amp;H11721</f>
        <v>REVESTIMENTO EM CHAPA LAMINADA COM ACABAMENTO BRILHANTE,DE 0,8MM DE ESPESSURA,SOBRE PECAS AMPLAS EM UMA SO DIMENSAO,COMOPRATELEIRAS COMUNS,CAIXOES DE ESQUADRIAS E COLUNAS PRISMATICAS</v>
      </c>
      <c r="C11721" s="142" t="s">
        <v>23201</v>
      </c>
      <c r="D11721" s="142" t="s">
        <v>23206</v>
      </c>
      <c r="E11721" s="142" t="s">
        <v>23207</v>
      </c>
      <c r="F11721" s="142" t="s">
        <v>23208</v>
      </c>
      <c r="I11721" s="142" t="s">
        <v>1696</v>
      </c>
      <c r="J11721" s="142" t="n">
        <v>116.54</v>
      </c>
    </row>
    <row r="11722" customFormat="false" ht="12.75" hidden="false" customHeight="false" outlineLevel="0" collapsed="false">
      <c r="A11722" s="142" t="s">
        <v>23210</v>
      </c>
      <c r="B11722" s="663" t="str">
        <f aca="false">C11722&amp;D11722&amp;E11722&amp;F11722&amp;G11722&amp;H11722</f>
        <v>REVESTIMENTO EM CHAPA LAMINADA COM ACABAMENTO BRILHANTE, DE0,8MM DE ESPESSURA, SOBRE GAVETAS, ARMARIOS, CONSOLOS, MESAS PEQUENAS E MOLDURAS</v>
      </c>
      <c r="C11722" s="142" t="s">
        <v>23211</v>
      </c>
      <c r="D11722" s="142" t="s">
        <v>23212</v>
      </c>
      <c r="E11722" s="142" t="s">
        <v>23213</v>
      </c>
      <c r="I11722" s="142" t="s">
        <v>1696</v>
      </c>
      <c r="J11722" s="142" t="n">
        <v>159.78</v>
      </c>
    </row>
    <row r="11723" customFormat="false" ht="12.75" hidden="false" customHeight="false" outlineLevel="0" collapsed="false">
      <c r="A11723" s="142" t="s">
        <v>23214</v>
      </c>
      <c r="B11723" s="663" t="str">
        <f aca="false">C11723&amp;D11723&amp;E11723&amp;F11723&amp;G11723&amp;H11723</f>
        <v>REVESTIMENTO EM CHAPA LAMINADA COM ACABAMENTO BRILHANTE, DE0,8MM DE ESPESSURA, SOBRE GAVETAS, ARMARIOS, CONSOLOS, MESAS PEQUENAS E MOLDURAS</v>
      </c>
      <c r="C11723" s="142" t="s">
        <v>23211</v>
      </c>
      <c r="D11723" s="142" t="s">
        <v>23212</v>
      </c>
      <c r="E11723" s="142" t="s">
        <v>23213</v>
      </c>
      <c r="I11723" s="142" t="s">
        <v>1696</v>
      </c>
      <c r="J11723" s="142" t="n">
        <v>143.3</v>
      </c>
    </row>
    <row r="11724" customFormat="false" ht="12.75" hidden="false" customHeight="false" outlineLevel="0" collapsed="false">
      <c r="A11724" s="142" t="s">
        <v>23215</v>
      </c>
      <c r="B11724" s="663" t="str">
        <f aca="false">C11724&amp;D11724&amp;E11724&amp;F11724&amp;G11724&amp;H11724</f>
        <v>PROTETOR DE PAREDE(BATE-MACA), COM 20CM DE LARGURA, VINIL DE ALTO IMPACTO,ANTICHAMA E LAVAVEL,ACABAMENTO TEXTURIZADO,REFORCOS EM NEOPRENE E FIXADO COM SUPORTES DE ALUMINIO RESISTENTES.FORNECIMENTO E COLOCACAO</v>
      </c>
      <c r="C11724" s="142" t="s">
        <v>23216</v>
      </c>
      <c r="D11724" s="142" t="s">
        <v>23217</v>
      </c>
      <c r="E11724" s="142" t="s">
        <v>23218</v>
      </c>
      <c r="F11724" s="142" t="s">
        <v>23219</v>
      </c>
      <c r="I11724" s="142" t="s">
        <v>130</v>
      </c>
      <c r="J11724" s="142" t="n">
        <v>164.11</v>
      </c>
    </row>
    <row r="11725" customFormat="false" ht="12.75" hidden="false" customHeight="false" outlineLevel="0" collapsed="false">
      <c r="A11725" s="142" t="s">
        <v>23220</v>
      </c>
      <c r="B11725" s="663" t="str">
        <f aca="false">C11725&amp;D11725&amp;E11725&amp;F11725&amp;G11725&amp;H11725</f>
        <v>PROTETOR DE PAREDE(BATE-MACA), COM 20CM DE LARGURA, VINIL DE ALTO IMPACTO,ANTICHAMA E LAVAVEL,ACABAMENTO TEXTURIZADO,REFORCOS EM NEOPRENE E FIXADO COM SUPORTES DE ALUMINIO RESISTENTES.FORNECIMENTO E COLOCACAO</v>
      </c>
      <c r="C11725" s="142" t="s">
        <v>23216</v>
      </c>
      <c r="D11725" s="142" t="s">
        <v>23217</v>
      </c>
      <c r="E11725" s="142" t="s">
        <v>23218</v>
      </c>
      <c r="F11725" s="142" t="s">
        <v>23219</v>
      </c>
      <c r="I11725" s="142" t="s">
        <v>130</v>
      </c>
      <c r="J11725" s="142" t="n">
        <v>163.26</v>
      </c>
    </row>
    <row r="11726" customFormat="false" ht="12.75" hidden="false" customHeight="false" outlineLevel="0" collapsed="false">
      <c r="A11726" s="142" t="s">
        <v>23221</v>
      </c>
      <c r="B11726" s="663" t="str">
        <f aca="false">C11726&amp;D11726&amp;E11726&amp;F11726&amp;G11726&amp;H11726</f>
        <v>PROTETOR DE PAREDE(BATE-MACA),TIPO CORRIMAO,COM LARGURA DE APROXIMADAMENTE 14CM,VINIL DE ALTO IMPACTO,ANTICHAMA E LAVAVEL,ACABAMENTO TEXTURIZADO,REFORCOS EM NEOPRENE E FIXADO COM SUPORTES DE ALUMINIO RESISTENTES.FORNECIMENTO E COLOCACAO</v>
      </c>
      <c r="C11726" s="142" t="s">
        <v>23222</v>
      </c>
      <c r="D11726" s="142" t="s">
        <v>23223</v>
      </c>
      <c r="E11726" s="142" t="s">
        <v>23224</v>
      </c>
      <c r="F11726" s="142" t="s">
        <v>23225</v>
      </c>
      <c r="I11726" s="142" t="s">
        <v>130</v>
      </c>
      <c r="J11726" s="142" t="n">
        <v>134.9</v>
      </c>
    </row>
    <row r="11727" customFormat="false" ht="12.75" hidden="false" customHeight="false" outlineLevel="0" collapsed="false">
      <c r="A11727" s="142" t="s">
        <v>23226</v>
      </c>
      <c r="B11727" s="663" t="str">
        <f aca="false">C11727&amp;D11727&amp;E11727&amp;F11727&amp;G11727&amp;H11727</f>
        <v>PROTETOR DE PAREDE(BATE-MACA),TIPO CORRIMAO,COM LARGURA DE APROXIMADAMENTE 14CM,VINIL DE ALTO IMPACTO,ANTICHAMA E LAVAVEL,ACABAMENTO TEXTURIZADO,REFORCOS EM NEOPRENE E FIXADO COM SUPORTES DE ALUMINIO RESISTENTES.FORNECIMENTO E COLOCACAO</v>
      </c>
      <c r="C11727" s="142" t="s">
        <v>23222</v>
      </c>
      <c r="D11727" s="142" t="s">
        <v>23223</v>
      </c>
      <c r="E11727" s="142" t="s">
        <v>23224</v>
      </c>
      <c r="F11727" s="142" t="s">
        <v>23225</v>
      </c>
      <c r="I11727" s="142" t="s">
        <v>130</v>
      </c>
      <c r="J11727" s="142" t="n">
        <v>134.04</v>
      </c>
    </row>
    <row r="11728" customFormat="false" ht="12.75" hidden="false" customHeight="false" outlineLevel="0" collapsed="false">
      <c r="A11728" s="142" t="s">
        <v>23227</v>
      </c>
      <c r="B11728" s="663" t="str">
        <f aca="false">C11728&amp;D11728&amp;E11728&amp;F11728&amp;G11728&amp;H11728</f>
        <v>PROTETOR DE PAREDE(BATE-MACA),COM 12,7CM DE LARGURA,VINIL DE ALTO IMPACTO,ANTICHAMA E LAVAVEL,ACABAMENTO TEXTURIZADO,REFORCOS EM NEOPRENE E FIXADO COM SUPORTES DE ALUMINIO RESISTENTES.FORNECIMENTO E COLOCACAO</v>
      </c>
      <c r="C11728" s="142" t="s">
        <v>23228</v>
      </c>
      <c r="D11728" s="142" t="s">
        <v>23217</v>
      </c>
      <c r="E11728" s="142" t="s">
        <v>23218</v>
      </c>
      <c r="F11728" s="142" t="s">
        <v>23219</v>
      </c>
      <c r="I11728" s="142" t="s">
        <v>130</v>
      </c>
      <c r="J11728" s="142" t="n">
        <v>134.9</v>
      </c>
    </row>
    <row r="11729" customFormat="false" ht="12.75" hidden="false" customHeight="false" outlineLevel="0" collapsed="false">
      <c r="A11729" s="142" t="s">
        <v>23229</v>
      </c>
      <c r="B11729" s="663" t="str">
        <f aca="false">C11729&amp;D11729&amp;E11729&amp;F11729&amp;G11729&amp;H11729</f>
        <v>PROTETOR DE PAREDE(BATE-MACA),COM 12,7CM DE LARGURA,VINIL DE ALTO IMPACTO,ANTICHAMA E LAVAVEL,ACABAMENTO TEXTURIZADO,REFORCOS EM NEOPRENE E FIXADO COM SUPORTES DE ALUMINIO RESISTENTES.FORNECIMENTO E COLOCACAO</v>
      </c>
      <c r="C11729" s="142" t="s">
        <v>23228</v>
      </c>
      <c r="D11729" s="142" t="s">
        <v>23217</v>
      </c>
      <c r="E11729" s="142" t="s">
        <v>23218</v>
      </c>
      <c r="F11729" s="142" t="s">
        <v>23219</v>
      </c>
      <c r="I11729" s="142" t="s">
        <v>130</v>
      </c>
      <c r="J11729" s="142" t="n">
        <v>134.04</v>
      </c>
    </row>
    <row r="11730" customFormat="false" ht="12.75" hidden="false" customHeight="false" outlineLevel="0" collapsed="false">
      <c r="A11730" s="142" t="s">
        <v>23230</v>
      </c>
      <c r="B11730" s="663" t="str">
        <f aca="false">C11730&amp;D11730&amp;E11730&amp;F11730&amp;G11730&amp;H11730</f>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1730" s="142" t="s">
        <v>23231</v>
      </c>
      <c r="D11730" s="142" t="s">
        <v>23232</v>
      </c>
      <c r="E11730" s="142" t="s">
        <v>23233</v>
      </c>
      <c r="F11730" s="142" t="s">
        <v>23234</v>
      </c>
      <c r="G11730" s="142" t="s">
        <v>23235</v>
      </c>
      <c r="I11730" s="142" t="s">
        <v>130</v>
      </c>
      <c r="J11730" s="142" t="n">
        <v>111.42</v>
      </c>
    </row>
    <row r="11731" customFormat="false" ht="12.75" hidden="false" customHeight="false" outlineLevel="0" collapsed="false">
      <c r="A11731" s="142" t="s">
        <v>23236</v>
      </c>
      <c r="B11731" s="663" t="str">
        <f aca="false">C11731&amp;D11731&amp;E11731&amp;F11731&amp;G11731&amp;H11731</f>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1731" s="142" t="s">
        <v>23231</v>
      </c>
      <c r="D11731" s="142" t="s">
        <v>23232</v>
      </c>
      <c r="E11731" s="142" t="s">
        <v>23233</v>
      </c>
      <c r="F11731" s="142" t="s">
        <v>23234</v>
      </c>
      <c r="G11731" s="142" t="s">
        <v>23235</v>
      </c>
      <c r="I11731" s="142" t="s">
        <v>130</v>
      </c>
      <c r="J11731" s="142" t="n">
        <v>110.57</v>
      </c>
    </row>
    <row r="11732" customFormat="false" ht="12.75" hidden="false" customHeight="false" outlineLevel="0" collapsed="false">
      <c r="A11732" s="142" t="s">
        <v>23237</v>
      </c>
      <c r="B11732" s="663" t="str">
        <f aca="false">C11732&amp;D11732&amp;E11732&amp;F11732&amp;G11732&amp;H11732</f>
        <v>PROTECAO DE PORTAS EM VINIL DE ALTO IMPACTO,COM ACABAMENTO TEXTURIZADO,VARIAS CORES.FORNECIMENTO E COLOCACAO</v>
      </c>
      <c r="C11732" s="142" t="s">
        <v>23238</v>
      </c>
      <c r="D11732" s="142" t="s">
        <v>23239</v>
      </c>
      <c r="I11732" s="142" t="s">
        <v>1696</v>
      </c>
      <c r="J11732" s="142" t="n">
        <v>170.42</v>
      </c>
    </row>
    <row r="11733" customFormat="false" ht="12.75" hidden="false" customHeight="false" outlineLevel="0" collapsed="false">
      <c r="A11733" s="142" t="s">
        <v>23240</v>
      </c>
      <c r="B11733" s="663" t="str">
        <f aca="false">C11733&amp;D11733&amp;E11733&amp;F11733&amp;G11733&amp;H11733</f>
        <v>PROTECAO DE PORTAS EM VINIL DE ALTO IMPACTO,COM ACABAMENTO TEXTURIZADO,VARIAS CORES.FORNECIMENTO E COLOCACAO</v>
      </c>
      <c r="C11733" s="142" t="s">
        <v>23238</v>
      </c>
      <c r="D11733" s="142" t="s">
        <v>23239</v>
      </c>
      <c r="I11733" s="142" t="s">
        <v>1696</v>
      </c>
      <c r="J11733" s="142" t="n">
        <v>165.06</v>
      </c>
    </row>
    <row r="11734" customFormat="false" ht="12.75" hidden="false" customHeight="false" outlineLevel="0" collapsed="false">
      <c r="A11734" s="142" t="s">
        <v>23241</v>
      </c>
      <c r="B11734" s="663" t="str">
        <f aca="false">C11734&amp;D11734&amp;E11734&amp;F11734&amp;G11734&amp;H11734</f>
        <v>PISO CIMENTADO,COM 1,5CM DE ESPESSURA,COM ARGAMASSA DE CIMENTO E AREIA,NO TRACO 1:3,ALISADO A COLHER, SOBRE BASE EXISTENTE</v>
      </c>
      <c r="C11734" s="142" t="s">
        <v>23242</v>
      </c>
      <c r="D11734" s="142" t="s">
        <v>23243</v>
      </c>
      <c r="E11734" s="142" t="s">
        <v>23244</v>
      </c>
      <c r="I11734" s="142" t="s">
        <v>1696</v>
      </c>
      <c r="J11734" s="142" t="n">
        <v>35.69</v>
      </c>
    </row>
    <row r="11735" customFormat="false" ht="12.75" hidden="false" customHeight="false" outlineLevel="0" collapsed="false">
      <c r="A11735" s="142" t="s">
        <v>23245</v>
      </c>
      <c r="B11735" s="663" t="str">
        <f aca="false">C11735&amp;D11735&amp;E11735&amp;F11735&amp;G11735&amp;H11735</f>
        <v>PISO CIMENTADO,COM 1,5CM DE ESPESSURA,COM ARGAMASSA DE CIMENTO E AREIA,NO TRACO 1:3,ALISADO A COLHER, SOBRE BASE EXISTENTE</v>
      </c>
      <c r="C11735" s="142" t="s">
        <v>23242</v>
      </c>
      <c r="D11735" s="142" t="s">
        <v>23243</v>
      </c>
      <c r="E11735" s="142" t="s">
        <v>23244</v>
      </c>
      <c r="I11735" s="142" t="s">
        <v>1696</v>
      </c>
      <c r="J11735" s="142" t="n">
        <v>31.54</v>
      </c>
    </row>
    <row r="11736" customFormat="false" ht="12.75" hidden="false" customHeight="false" outlineLevel="0" collapsed="false">
      <c r="A11736" s="142" t="s">
        <v>23246</v>
      </c>
      <c r="B11736" s="663" t="str">
        <f aca="false">C11736&amp;D11736&amp;E11736&amp;F11736&amp;G11736&amp;H11736</f>
        <v>PISO CIMENTADO,COM 1,5CM DE ESPESSURA,COM ARGAMASSA DE CIMENTO E AREIA, NO TRACO 1:3, COM ACABAMENTO ASPERO, SOBRE BASEEXISTENTE</v>
      </c>
      <c r="C11736" s="142" t="s">
        <v>23242</v>
      </c>
      <c r="D11736" s="142" t="s">
        <v>23247</v>
      </c>
      <c r="E11736" s="142" t="s">
        <v>23248</v>
      </c>
      <c r="I11736" s="142" t="s">
        <v>1696</v>
      </c>
      <c r="J11736" s="142" t="n">
        <v>32.61</v>
      </c>
    </row>
    <row r="11737" customFormat="false" ht="12.75" hidden="false" customHeight="false" outlineLevel="0" collapsed="false">
      <c r="A11737" s="142" t="s">
        <v>23249</v>
      </c>
      <c r="B11737" s="663" t="str">
        <f aca="false">C11737&amp;D11737&amp;E11737&amp;F11737&amp;G11737&amp;H11737</f>
        <v>PISO CIMENTADO,COM 1,5CM DE ESPESSURA,COM ARGAMASSA DE CIMENTO E AREIA, NO TRACO 1:3, COM ACABAMENTO ASPERO, SOBRE BASEEXISTENTE</v>
      </c>
      <c r="C11737" s="142" t="s">
        <v>23242</v>
      </c>
      <c r="D11737" s="142" t="s">
        <v>23247</v>
      </c>
      <c r="E11737" s="142" t="s">
        <v>23248</v>
      </c>
      <c r="I11737" s="142" t="s">
        <v>1696</v>
      </c>
      <c r="J11737" s="142" t="n">
        <v>28.88</v>
      </c>
    </row>
    <row r="11738" customFormat="false" ht="12.75" hidden="false" customHeight="false" outlineLevel="0" collapsed="false">
      <c r="A11738" s="142" t="s">
        <v>23250</v>
      </c>
      <c r="B11738" s="663" t="str">
        <f aca="false">C11738&amp;D11738&amp;E11738&amp;F11738&amp;G11738&amp;H11738</f>
        <v>PISO CIMENTADO,COM 1,5CM DE ESPESSURA,COM ARGAMASSA DE CIMENTO E AREIA,NO TRACO 1:3,ALISADO A COLHER,COM CORANTE, SOBREBASE EXISTENTE</v>
      </c>
      <c r="C11738" s="142" t="s">
        <v>23242</v>
      </c>
      <c r="D11738" s="142" t="s">
        <v>23251</v>
      </c>
      <c r="E11738" s="142" t="s">
        <v>23252</v>
      </c>
      <c r="I11738" s="142" t="s">
        <v>1696</v>
      </c>
      <c r="J11738" s="142" t="n">
        <v>48.93</v>
      </c>
    </row>
    <row r="11739" customFormat="false" ht="12.75" hidden="false" customHeight="false" outlineLevel="0" collapsed="false">
      <c r="A11739" s="142" t="s">
        <v>23253</v>
      </c>
      <c r="B11739" s="663" t="str">
        <f aca="false">C11739&amp;D11739&amp;E11739&amp;F11739&amp;G11739&amp;H11739</f>
        <v>PISO CIMENTADO,COM 1,5CM DE ESPESSURA,COM ARGAMASSA DE CIMENTO E AREIA,NO TRACO 1:3,ALISADO A COLHER,COM CORANTE, SOBREBASE EXISTENTE</v>
      </c>
      <c r="C11739" s="142" t="s">
        <v>23242</v>
      </c>
      <c r="D11739" s="142" t="s">
        <v>23251</v>
      </c>
      <c r="E11739" s="142" t="s">
        <v>23252</v>
      </c>
      <c r="I11739" s="142" t="s">
        <v>1696</v>
      </c>
      <c r="J11739" s="142" t="n">
        <v>43.65</v>
      </c>
    </row>
    <row r="11740" customFormat="false" ht="12.75" hidden="false" customHeight="false" outlineLevel="0" collapsed="false">
      <c r="A11740" s="142" t="s">
        <v>23254</v>
      </c>
      <c r="B11740" s="663" t="str">
        <f aca="false">C11740&amp;D11740&amp;E11740&amp;F11740&amp;G11740&amp;H11740</f>
        <v>PISO CIMENTADO,COM 1,5CM DE ESPESSURA,COM ARGAMASSA DE CIMENTO E AREIA,NO TRACO 1:3,ALISADO A COLHER,COM IMPERMEABILIZANTE DE PEGA NORMAL ADICIONADO A AGUA DA ARGAMASSA NA DOSAGEM1:2,COM CORANTE,SOBRE BASE EXISTENTE</v>
      </c>
      <c r="C11740" s="142" t="s">
        <v>23242</v>
      </c>
      <c r="D11740" s="142" t="s">
        <v>23255</v>
      </c>
      <c r="E11740" s="142" t="s">
        <v>23256</v>
      </c>
      <c r="F11740" s="142" t="s">
        <v>23257</v>
      </c>
      <c r="I11740" s="142" t="s">
        <v>1696</v>
      </c>
      <c r="J11740" s="142" t="n">
        <v>52.45</v>
      </c>
    </row>
    <row r="11741" customFormat="false" ht="12.75" hidden="false" customHeight="false" outlineLevel="0" collapsed="false">
      <c r="A11741" s="142" t="s">
        <v>23258</v>
      </c>
      <c r="B11741" s="663" t="str">
        <f aca="false">C11741&amp;D11741&amp;E11741&amp;F11741&amp;G11741&amp;H11741</f>
        <v>PISO CIMENTADO,COM 1,5CM DE ESPESSURA,COM ARGAMASSA DE CIMENTO E AREIA,NO TRACO 1:3,ALISADO A COLHER,COM IMPERMEABILIZANTE DE PEGA NORMAL ADICIONADO A AGUA DA ARGAMASSA NA DOSAGEM1:2,COM CORANTE,SOBRE BASE EXISTENTE</v>
      </c>
      <c r="C11741" s="142" t="s">
        <v>23242</v>
      </c>
      <c r="D11741" s="142" t="s">
        <v>23255</v>
      </c>
      <c r="E11741" s="142" t="s">
        <v>23256</v>
      </c>
      <c r="F11741" s="142" t="s">
        <v>23257</v>
      </c>
      <c r="I11741" s="142" t="s">
        <v>1696</v>
      </c>
      <c r="J11741" s="142" t="n">
        <v>46.76</v>
      </c>
    </row>
    <row r="11742" customFormat="false" ht="12.75" hidden="false" customHeight="false" outlineLevel="0" collapsed="false">
      <c r="A11742" s="142" t="s">
        <v>23259</v>
      </c>
      <c r="B11742" s="663" t="str">
        <f aca="false">C11742&amp;D11742&amp;E11742&amp;F11742&amp;G11742&amp;H11742</f>
        <v>PISO CIMENTADO,COM 1,5CM DE ESPESSURA,COM ARGAMASSA DE CIMENTO E AREIA,NO TRACO 1:3,ALISADO A COLHER,COM JUNTAS BATIDASFORMANDO QUADROS,SOBRE BASE EXISTENTE</v>
      </c>
      <c r="C11742" s="142" t="s">
        <v>23242</v>
      </c>
      <c r="D11742" s="142" t="s">
        <v>23260</v>
      </c>
      <c r="E11742" s="142" t="s">
        <v>23261</v>
      </c>
      <c r="I11742" s="142" t="s">
        <v>1696</v>
      </c>
      <c r="J11742" s="142" t="n">
        <v>47.72</v>
      </c>
    </row>
    <row r="11743" customFormat="false" ht="12.75" hidden="false" customHeight="false" outlineLevel="0" collapsed="false">
      <c r="A11743" s="142" t="s">
        <v>23262</v>
      </c>
      <c r="B11743" s="663" t="str">
        <f aca="false">C11743&amp;D11743&amp;E11743&amp;F11743&amp;G11743&amp;H11743</f>
        <v>PISO CIMENTADO,COM 1,5CM DE ESPESSURA,COM ARGAMASSA DE CIMENTO E AREIA,NO TRACO 1:3,ALISADO A COLHER,COM JUNTAS BATIDASFORMANDO QUADROS,SOBRE BASE EXISTENTE</v>
      </c>
      <c r="C11743" s="142" t="s">
        <v>23242</v>
      </c>
      <c r="D11743" s="142" t="s">
        <v>23260</v>
      </c>
      <c r="E11743" s="142" t="s">
        <v>23261</v>
      </c>
      <c r="I11743" s="142" t="s">
        <v>1696</v>
      </c>
      <c r="J11743" s="142" t="n">
        <v>41.97</v>
      </c>
    </row>
    <row r="11744" customFormat="false" ht="12.75" hidden="false" customHeight="false" outlineLevel="0" collapsed="false">
      <c r="A11744" s="142" t="s">
        <v>23263</v>
      </c>
      <c r="B11744" s="663" t="str">
        <f aca="false">C11744&amp;D11744&amp;E11744&amp;F11744&amp;G11744&amp;H11744</f>
        <v>PISO CIMENTADO,COM 1,5CM DE ESPESSURA,COM ARGAMASSA DE CIMENTO E AREIA,NO TRACO 1:3,ALISADO A COLHER,COM NOVO ALISAMENTO, SOBRE PO DE CIMENTO ESPARGIDO E MOLHADO,SOBRE BASE EXISTENTE</v>
      </c>
      <c r="C11744" s="142" t="s">
        <v>23242</v>
      </c>
      <c r="D11744" s="142" t="s">
        <v>23264</v>
      </c>
      <c r="E11744" s="142" t="s">
        <v>23265</v>
      </c>
      <c r="F11744" s="142" t="s">
        <v>23244</v>
      </c>
      <c r="I11744" s="142" t="s">
        <v>1696</v>
      </c>
      <c r="J11744" s="142" t="n">
        <v>43.92</v>
      </c>
    </row>
    <row r="11745" customFormat="false" ht="12.75" hidden="false" customHeight="false" outlineLevel="0" collapsed="false">
      <c r="A11745" s="142" t="s">
        <v>23266</v>
      </c>
      <c r="B11745" s="663" t="str">
        <f aca="false">C11745&amp;D11745&amp;E11745&amp;F11745&amp;G11745&amp;H11745</f>
        <v>PISO CIMENTADO,COM 1,5CM DE ESPESSURA,COM ARGAMASSA DE CIMENTO E AREIA,NO TRACO 1:3,ALISADO A COLHER,COM NOVO ALISAMENTO, SOBRE PO DE CIMENTO ESPARGIDO E MOLHADO,SOBRE BASE EXISTENTE</v>
      </c>
      <c r="C11745" s="142" t="s">
        <v>23242</v>
      </c>
      <c r="D11745" s="142" t="s">
        <v>23264</v>
      </c>
      <c r="E11745" s="142" t="s">
        <v>23265</v>
      </c>
      <c r="F11745" s="142" t="s">
        <v>23244</v>
      </c>
      <c r="I11745" s="142" t="s">
        <v>1696</v>
      </c>
      <c r="J11745" s="142" t="n">
        <v>38.68</v>
      </c>
    </row>
    <row r="11746" customFormat="false" ht="12.75" hidden="false" customHeight="false" outlineLevel="0" collapsed="false">
      <c r="A11746" s="142" t="s">
        <v>23267</v>
      </c>
      <c r="B11746" s="663" t="str">
        <f aca="false">C11746&amp;D11746&amp;E11746&amp;F11746&amp;G11746&amp;H11746</f>
        <v>RODAPE DE ARGAMASSA DE CIMENTO E AREIA,NO TRACO 1:3,COM 15CM DE ALTURA E 2CM DE ESPESSURA,SOBRE PAREDE EM OSSO</v>
      </c>
      <c r="C11746" s="142" t="s">
        <v>23268</v>
      </c>
      <c r="D11746" s="142" t="s">
        <v>23269</v>
      </c>
      <c r="I11746" s="142" t="s">
        <v>130</v>
      </c>
      <c r="J11746" s="142" t="n">
        <v>16.92</v>
      </c>
    </row>
    <row r="11747" customFormat="false" ht="12.75" hidden="false" customHeight="false" outlineLevel="0" collapsed="false">
      <c r="A11747" s="142" t="s">
        <v>23270</v>
      </c>
      <c r="B11747" s="663" t="str">
        <f aca="false">C11747&amp;D11747&amp;E11747&amp;F11747&amp;G11747&amp;H11747</f>
        <v>RODAPE DE ARGAMASSA DE CIMENTO E AREIA,NO TRACO 1:3,COM 15CM DE ALTURA E 2CM DE ESPESSURA,SOBRE PAREDE EM OSSO</v>
      </c>
      <c r="C11747" s="142" t="s">
        <v>23268</v>
      </c>
      <c r="D11747" s="142" t="s">
        <v>23269</v>
      </c>
      <c r="I11747" s="142" t="s">
        <v>130</v>
      </c>
      <c r="J11747" s="142" t="n">
        <v>14.78</v>
      </c>
    </row>
    <row r="11748" customFormat="false" ht="12.75" hidden="false" customHeight="false" outlineLevel="0" collapsed="false">
      <c r="A11748" s="142" t="s">
        <v>23271</v>
      </c>
      <c r="B11748" s="663" t="str">
        <f aca="false">C11748&amp;D11748&amp;E11748&amp;F11748&amp;G11748&amp;H11748</f>
        <v>RODAPE DE ARGAMASSA DE CIMENTO E AREIA,NO TRACO 1:3,COM 15CM DE ALTURA E 2CM DE ESPESSURA,SOBRE PAREDE EM OSSO,COM CORANTE</v>
      </c>
      <c r="C11748" s="142" t="s">
        <v>23268</v>
      </c>
      <c r="D11748" s="142" t="s">
        <v>23272</v>
      </c>
      <c r="E11748" s="142" t="s">
        <v>23244</v>
      </c>
      <c r="I11748" s="142" t="s">
        <v>130</v>
      </c>
      <c r="J11748" s="142" t="n">
        <v>23.95</v>
      </c>
    </row>
    <row r="11749" customFormat="false" ht="12.75" hidden="false" customHeight="false" outlineLevel="0" collapsed="false">
      <c r="A11749" s="142" t="s">
        <v>23273</v>
      </c>
      <c r="B11749" s="663" t="str">
        <f aca="false">C11749&amp;D11749&amp;E11749&amp;F11749&amp;G11749&amp;H11749</f>
        <v>RODAPE DE ARGAMASSA DE CIMENTO E AREIA,NO TRACO 1:3,COM 15CM DE ALTURA E 2CM DE ESPESSURA,SOBRE PAREDE EM OSSO,COM CORANTE</v>
      </c>
      <c r="C11749" s="142" t="s">
        <v>23268</v>
      </c>
      <c r="D11749" s="142" t="s">
        <v>23272</v>
      </c>
      <c r="E11749" s="142" t="s">
        <v>23244</v>
      </c>
      <c r="I11749" s="142" t="s">
        <v>130</v>
      </c>
      <c r="J11749" s="142" t="n">
        <v>21.38</v>
      </c>
    </row>
    <row r="11750" customFormat="false" ht="12.75" hidden="false" customHeight="false" outlineLevel="0" collapsed="false">
      <c r="A11750" s="142" t="s">
        <v>23274</v>
      </c>
      <c r="B11750" s="663" t="str">
        <f aca="false">C11750&amp;D11750&amp;E11750&amp;F11750&amp;G11750&amp;H11750</f>
        <v>RODAPE DE ARGAMASSA DE CIMENTO E AREIA,NO TRACO 1:3,COM 7CMDE ALTURA E 2CM DE ESPESSURA,SOBRE PAREDE DE OSSO</v>
      </c>
      <c r="C11750" s="142" t="s">
        <v>23275</v>
      </c>
      <c r="D11750" s="142" t="s">
        <v>23276</v>
      </c>
      <c r="I11750" s="142" t="s">
        <v>130</v>
      </c>
      <c r="J11750" s="142" t="n">
        <v>13.69</v>
      </c>
    </row>
    <row r="11751" customFormat="false" ht="12.75" hidden="false" customHeight="false" outlineLevel="0" collapsed="false">
      <c r="A11751" s="142" t="s">
        <v>23277</v>
      </c>
      <c r="B11751" s="663" t="str">
        <f aca="false">C11751&amp;D11751&amp;E11751&amp;F11751&amp;G11751&amp;H11751</f>
        <v>RODAPE DE ARGAMASSA DE CIMENTO E AREIA,NO TRACO 1:3,COM 7CMDE ALTURA E 2CM DE ESPESSURA,SOBRE PAREDE DE OSSO</v>
      </c>
      <c r="C11751" s="142" t="s">
        <v>23275</v>
      </c>
      <c r="D11751" s="142" t="s">
        <v>23276</v>
      </c>
      <c r="I11751" s="142" t="s">
        <v>130</v>
      </c>
      <c r="J11751" s="142" t="n">
        <v>11.92</v>
      </c>
    </row>
    <row r="11752" customFormat="false" ht="12.75" hidden="false" customHeight="false" outlineLevel="0" collapsed="false">
      <c r="A11752" s="142" t="s">
        <v>23278</v>
      </c>
      <c r="B11752" s="663" t="str">
        <f aca="false">C11752&amp;D11752&amp;E11752&amp;F11752&amp;G11752&amp;H11752</f>
        <v>PISO CIMENTADO IMPERMEAVEL,COM 1,5CM DE ESPESSURA,DE ARGAMASSA DE CIMENTO E AREIA,NO TRACO 1:3 E IMPERMEABILIZANTE DE PEGA NORMAL ADICIONADO A AGUA DA ARGAMASSA NA DOSAGEM DE 1:12,ALISADO A COLHER,SOBRE BASE OU CONTRAPISO EXISTENTE</v>
      </c>
      <c r="C11752" s="142" t="s">
        <v>23279</v>
      </c>
      <c r="D11752" s="142" t="s">
        <v>23280</v>
      </c>
      <c r="E11752" s="142" t="s">
        <v>23281</v>
      </c>
      <c r="F11752" s="142" t="s">
        <v>23282</v>
      </c>
      <c r="I11752" s="142" t="s">
        <v>1696</v>
      </c>
      <c r="J11752" s="142" t="n">
        <v>32.47</v>
      </c>
    </row>
    <row r="11753" customFormat="false" ht="12.75" hidden="false" customHeight="false" outlineLevel="0" collapsed="false">
      <c r="A11753" s="142" t="s">
        <v>23283</v>
      </c>
      <c r="B11753" s="663" t="str">
        <f aca="false">C11753&amp;D11753&amp;E11753&amp;F11753&amp;G11753&amp;H11753</f>
        <v>PISO CIMENTADO IMPERMEAVEL,COM 1,5CM DE ESPESSURA,DE ARGAMASSA DE CIMENTO E AREIA,NO TRACO 1:3 E IMPERMEABILIZANTE DE PEGA NORMAL ADICIONADO A AGUA DA ARGAMASSA NA DOSAGEM DE 1:12,ALISADO A COLHER,SOBRE BASE OU CONTRAPISO EXISTENTE</v>
      </c>
      <c r="C11753" s="142" t="s">
        <v>23279</v>
      </c>
      <c r="D11753" s="142" t="s">
        <v>23280</v>
      </c>
      <c r="E11753" s="142" t="s">
        <v>23281</v>
      </c>
      <c r="F11753" s="142" t="s">
        <v>23282</v>
      </c>
      <c r="I11753" s="142" t="s">
        <v>1696</v>
      </c>
      <c r="J11753" s="142" t="n">
        <v>28.83</v>
      </c>
    </row>
    <row r="11754" customFormat="false" ht="12.75" hidden="false" customHeight="false" outlineLevel="0" collapsed="false">
      <c r="A11754" s="142" t="s">
        <v>23284</v>
      </c>
      <c r="B11754" s="663" t="str">
        <f aca="false">C11754&amp;D11754&amp;E11754&amp;F11754&amp;G11754&amp;H11754</f>
        <v>PISO CIMENTADO IMPERMEAVEL,COM 3CM DE ESPESSURA EM DUAS CAMADAS DE 1,5CM,DE ARGAMASSA DE CIMENTO E AREIA,NO TRACO 1:3 EIMPERMEABILIZANTE DE PEGA NORMAL ADICIONADO A AGUA DA ARGAMASSA NA DOSAGEM DE 1:12,ALISADO A COLHER,SOBRE BASE,OU CONTRAPISO EXISTENTE</v>
      </c>
      <c r="C11754" s="142" t="s">
        <v>23285</v>
      </c>
      <c r="D11754" s="142" t="s">
        <v>23286</v>
      </c>
      <c r="E11754" s="142" t="s">
        <v>23287</v>
      </c>
      <c r="F11754" s="142" t="s">
        <v>23288</v>
      </c>
      <c r="G11754" s="142" t="s">
        <v>23289</v>
      </c>
      <c r="I11754" s="142" t="s">
        <v>1696</v>
      </c>
      <c r="J11754" s="142" t="n">
        <v>56.59</v>
      </c>
    </row>
    <row r="11755" customFormat="false" ht="12.75" hidden="false" customHeight="false" outlineLevel="0" collapsed="false">
      <c r="A11755" s="142" t="s">
        <v>23290</v>
      </c>
      <c r="B11755" s="663" t="str">
        <f aca="false">C11755&amp;D11755&amp;E11755&amp;F11755&amp;G11755&amp;H11755</f>
        <v>PISO CIMENTADO IMPERMEAVEL,COM 3CM DE ESPESSURA EM DUAS CAMADAS DE 1,5CM,DE ARGAMASSA DE CIMENTO E AREIA,NO TRACO 1:3 EIMPERMEABILIZANTE DE PEGA NORMAL ADICIONADO A AGUA DA ARGAMASSA NA DOSAGEM DE 1:12,ALISADO A COLHER,SOBRE BASE,OU CONTRAPISO EXISTENTE</v>
      </c>
      <c r="C11755" s="142" t="s">
        <v>23285</v>
      </c>
      <c r="D11755" s="142" t="s">
        <v>23286</v>
      </c>
      <c r="E11755" s="142" t="s">
        <v>23287</v>
      </c>
      <c r="F11755" s="142" t="s">
        <v>23288</v>
      </c>
      <c r="G11755" s="142" t="s">
        <v>23289</v>
      </c>
      <c r="I11755" s="142" t="s">
        <v>1696</v>
      </c>
      <c r="J11755" s="142" t="n">
        <v>50.44</v>
      </c>
    </row>
    <row r="11756" customFormat="false" ht="12.75" hidden="false" customHeight="false" outlineLevel="0" collapsed="false">
      <c r="A11756" s="142" t="s">
        <v>23291</v>
      </c>
      <c r="B11756" s="663" t="str">
        <f aca="false">C11756&amp;D11756&amp;E11756&amp;F11756&amp;G11756&amp;H11756</f>
        <v>RODAPE DE CIMENTADO IMPERMEAVEL COM 7CM DE ALTURA E 2CM DE ESPESSURA, EM ARGAMASSA DE CIMENTO E AREIA, NO TRACO 1:3 E IMPERMEABILIZANTE DE PEGA NORMAL  ADICIONADO A AGUA DA ARGAMASSA NA DOSAGEM DE 1:12,ALISADO A COLHER,SOBRE PAREDE EM OSSO</v>
      </c>
      <c r="C11756" s="142" t="s">
        <v>23292</v>
      </c>
      <c r="D11756" s="142" t="s">
        <v>23293</v>
      </c>
      <c r="E11756" s="142" t="s">
        <v>23294</v>
      </c>
      <c r="F11756" s="142" t="s">
        <v>23295</v>
      </c>
      <c r="I11756" s="142" t="s">
        <v>130</v>
      </c>
      <c r="J11756" s="142" t="n">
        <v>14.56</v>
      </c>
    </row>
    <row r="11757" customFormat="false" ht="12.75" hidden="false" customHeight="false" outlineLevel="0" collapsed="false">
      <c r="A11757" s="142" t="s">
        <v>23296</v>
      </c>
      <c r="B11757" s="663" t="str">
        <f aca="false">C11757&amp;D11757&amp;E11757&amp;F11757&amp;G11757&amp;H11757</f>
        <v>RODAPE DE CIMENTADO IMPERMEAVEL COM 7CM DE ALTURA E 2CM DE ESPESSURA, EM ARGAMASSA DE CIMENTO E AREIA, NO TRACO 1:3 E IMPERMEABILIZANTE DE PEGA NORMAL  ADICIONADO A AGUA DA ARGAMASSA NA DOSAGEM DE 1:12,ALISADO A COLHER,SOBRE PAREDE EM OSSO</v>
      </c>
      <c r="C11757" s="142" t="s">
        <v>23292</v>
      </c>
      <c r="D11757" s="142" t="s">
        <v>23293</v>
      </c>
      <c r="E11757" s="142" t="s">
        <v>23294</v>
      </c>
      <c r="F11757" s="142" t="s">
        <v>23295</v>
      </c>
      <c r="I11757" s="142" t="s">
        <v>130</v>
      </c>
      <c r="J11757" s="142" t="n">
        <v>12.68</v>
      </c>
    </row>
    <row r="11758" customFormat="false" ht="12.75" hidden="false" customHeight="false" outlineLevel="0" collapsed="false">
      <c r="A11758" s="142" t="s">
        <v>23297</v>
      </c>
      <c r="B11758" s="663" t="str">
        <f aca="false">C11758&amp;D11758&amp;E11758&amp;F11758&amp;G11758&amp;H11758</f>
        <v>RODAPE DE CIMENTADO IMPERMEAVEL COM 10CM DE ALTURA E 3CM DEESPESSURA, EM ARGAMASSA DE CIMENTO E AREIA, NO TRACO 1:3 EIMPERMEABILIZANTE DE PEGA NORMAL  ADICIONADO  A AGUA DA ARGAMASSA NA DOSAGEM DE 1:12,ALISADO A COLHER,SOBRE PAREDE EM OSSO</v>
      </c>
      <c r="C11758" s="142" t="s">
        <v>23298</v>
      </c>
      <c r="D11758" s="142" t="s">
        <v>23299</v>
      </c>
      <c r="E11758" s="142" t="s">
        <v>23300</v>
      </c>
      <c r="F11758" s="142" t="s">
        <v>23301</v>
      </c>
      <c r="G11758" s="142" t="s">
        <v>23302</v>
      </c>
      <c r="I11758" s="142" t="s">
        <v>130</v>
      </c>
      <c r="J11758" s="142" t="n">
        <v>16.09</v>
      </c>
    </row>
    <row r="11759" customFormat="false" ht="12.75" hidden="false" customHeight="false" outlineLevel="0" collapsed="false">
      <c r="A11759" s="142" t="s">
        <v>23303</v>
      </c>
      <c r="B11759" s="663" t="str">
        <f aca="false">C11759&amp;D11759&amp;E11759&amp;F11759&amp;G11759&amp;H11759</f>
        <v>RODAPE DE CIMENTADO IMPERMEAVEL COM 10CM DE ALTURA E 3CM DEESPESSURA, EM ARGAMASSA DE CIMENTO E AREIA, NO TRACO 1:3 EIMPERMEABILIZANTE DE PEGA NORMAL  ADICIONADO  A AGUA DA ARGAMASSA NA DOSAGEM DE 1:12,ALISADO A COLHER,SOBRE PAREDE EM OSSO</v>
      </c>
      <c r="C11759" s="142" t="s">
        <v>23298</v>
      </c>
      <c r="D11759" s="142" t="s">
        <v>23299</v>
      </c>
      <c r="E11759" s="142" t="s">
        <v>23300</v>
      </c>
      <c r="F11759" s="142" t="s">
        <v>23301</v>
      </c>
      <c r="G11759" s="142" t="s">
        <v>23302</v>
      </c>
      <c r="I11759" s="142" t="s">
        <v>130</v>
      </c>
      <c r="J11759" s="142" t="n">
        <v>14.08</v>
      </c>
    </row>
    <row r="11760" customFormat="false" ht="12.75" hidden="false" customHeight="false" outlineLevel="0" collapsed="false">
      <c r="A11760" s="142" t="s">
        <v>23304</v>
      </c>
      <c r="B11760" s="663" t="str">
        <f aca="false">C11760&amp;D11760&amp;E11760&amp;F11760&amp;G11760&amp;H11760</f>
        <v>RODAPE DE CIMENTADO IMPERMEAVEL COM 25CM DE ALTURA E 3CM DEESPESSURA, EM ARGAMASSA DE CIMENTO E AREIA, NO TRACO 1:3  EIMPERMEABILIZANTE DE PEGA NORMAL  ADICIONADO  A AGUA DA ARGAMASSA NA DOSAGEM DE 1:12,ALISADO A COLHER,SOBRE PAREDE EM OSSO</v>
      </c>
      <c r="C11760" s="142" t="s">
        <v>23305</v>
      </c>
      <c r="D11760" s="142" t="s">
        <v>23306</v>
      </c>
      <c r="E11760" s="142" t="s">
        <v>23300</v>
      </c>
      <c r="F11760" s="142" t="s">
        <v>23301</v>
      </c>
      <c r="G11760" s="142" t="s">
        <v>23302</v>
      </c>
      <c r="I11760" s="142" t="s">
        <v>130</v>
      </c>
      <c r="J11760" s="142" t="n">
        <v>26.71</v>
      </c>
    </row>
    <row r="11761" customFormat="false" ht="12.75" hidden="false" customHeight="false" outlineLevel="0" collapsed="false">
      <c r="A11761" s="142" t="s">
        <v>23307</v>
      </c>
      <c r="B11761" s="663" t="str">
        <f aca="false">C11761&amp;D11761&amp;E11761&amp;F11761&amp;G11761&amp;H11761</f>
        <v>RODAPE DE CIMENTADO IMPERMEAVEL COM 25CM DE ALTURA E 3CM DEESPESSURA, EM ARGAMASSA DE CIMENTO E AREIA, NO TRACO 1:3  EIMPERMEABILIZANTE DE PEGA NORMAL  ADICIONADO  A AGUA DA ARGAMASSA NA DOSAGEM DE 1:12,ALISADO A COLHER,SOBRE PAREDE EM OSSO</v>
      </c>
      <c r="C11761" s="142" t="s">
        <v>23305</v>
      </c>
      <c r="D11761" s="142" t="s">
        <v>23306</v>
      </c>
      <c r="E11761" s="142" t="s">
        <v>23300</v>
      </c>
      <c r="F11761" s="142" t="s">
        <v>23301</v>
      </c>
      <c r="G11761" s="142" t="s">
        <v>23302</v>
      </c>
      <c r="I11761" s="142" t="s">
        <v>130</v>
      </c>
      <c r="J11761" s="142" t="n">
        <v>23.49</v>
      </c>
    </row>
    <row r="11762" customFormat="false" ht="12.75" hidden="false" customHeight="false" outlineLevel="0" collapsed="false">
      <c r="A11762" s="142" t="s">
        <v>23308</v>
      </c>
      <c r="B11762" s="663" t="str">
        <f aca="false">C11762&amp;D11762&amp;E11762&amp;F11762&amp;G11762&amp;H11762</f>
        <v>CONTRAPISO,BASE OU CAMADA REGULARIZADORA EXECUTADA COM ARGAMASSA DE CIMENTO E AREIA,NO TRACO 1:4,NA ESPESSURA DE 1CM</v>
      </c>
      <c r="C11762" s="142" t="s">
        <v>23309</v>
      </c>
      <c r="D11762" s="142" t="s">
        <v>23310</v>
      </c>
      <c r="I11762" s="142" t="s">
        <v>1696</v>
      </c>
      <c r="J11762" s="142" t="n">
        <v>16.87</v>
      </c>
    </row>
    <row r="11763" customFormat="false" ht="12.75" hidden="false" customHeight="false" outlineLevel="0" collapsed="false">
      <c r="A11763" s="142" t="s">
        <v>23311</v>
      </c>
      <c r="B11763" s="663" t="str">
        <f aca="false">C11763&amp;D11763&amp;E11763&amp;F11763&amp;G11763&amp;H11763</f>
        <v>CONTRAPISO,BASE OU CAMADA REGULARIZADORA EXECUTADA COM ARGAMASSA DE CIMENTO E AREIA,NO TRACO 1:4,NA ESPESSURA DE 1CM</v>
      </c>
      <c r="C11763" s="142" t="s">
        <v>23309</v>
      </c>
      <c r="D11763" s="142" t="s">
        <v>23310</v>
      </c>
      <c r="I11763" s="142" t="s">
        <v>1696</v>
      </c>
      <c r="J11763" s="142" t="n">
        <v>14.99</v>
      </c>
    </row>
    <row r="11764" customFormat="false" ht="12.75" hidden="false" customHeight="false" outlineLevel="0" collapsed="false">
      <c r="A11764" s="142" t="s">
        <v>23312</v>
      </c>
      <c r="B11764" s="663" t="str">
        <f aca="false">C11764&amp;D11764&amp;E11764&amp;F11764&amp;G11764&amp;H11764</f>
        <v>CONTRAPISO,BASE OU CAMADA REGULARIZADORA EXECUTADA COM ARGAMASSA DE CIMENTO A AREIA,NO TRACO 1:4,NA ESPESSURA DE 1,5CM</v>
      </c>
      <c r="C11764" s="142" t="s">
        <v>23309</v>
      </c>
      <c r="D11764" s="142" t="s">
        <v>23313</v>
      </c>
      <c r="I11764" s="142" t="s">
        <v>1696</v>
      </c>
      <c r="J11764" s="142" t="n">
        <v>20.49</v>
      </c>
    </row>
    <row r="11765" customFormat="false" ht="12.75" hidden="false" customHeight="false" outlineLevel="0" collapsed="false">
      <c r="A11765" s="142" t="s">
        <v>23314</v>
      </c>
      <c r="B11765" s="663" t="str">
        <f aca="false">C11765&amp;D11765&amp;E11765&amp;F11765&amp;G11765&amp;H11765</f>
        <v>CONTRAPISO,BASE OU CAMADA REGULARIZADORA EXECUTADA COM ARGAMASSA DE CIMENTO A AREIA,NO TRACO 1:4,NA ESPESSURA DE 1,5CM</v>
      </c>
      <c r="C11765" s="142" t="s">
        <v>23309</v>
      </c>
      <c r="D11765" s="142" t="s">
        <v>23313</v>
      </c>
      <c r="I11765" s="142" t="s">
        <v>1696</v>
      </c>
      <c r="J11765" s="142" t="n">
        <v>18.32</v>
      </c>
    </row>
    <row r="11766" customFormat="false" ht="12.75" hidden="false" customHeight="false" outlineLevel="0" collapsed="false">
      <c r="A11766" s="142" t="s">
        <v>23315</v>
      </c>
      <c r="B11766" s="663" t="str">
        <f aca="false">C11766&amp;D11766&amp;E11766&amp;F11766&amp;G11766&amp;H11766</f>
        <v>CONTRAPISO,BASE OU CAMADA REGULARIZADORA,EXECUTADA COM ARGAMASSA DE CIMENTO A AREIA,NO TRACO 1:4,NA ESPESSURA DE 2CM</v>
      </c>
      <c r="C11766" s="142" t="s">
        <v>23316</v>
      </c>
      <c r="D11766" s="142" t="s">
        <v>23317</v>
      </c>
      <c r="I11766" s="142" t="s">
        <v>1696</v>
      </c>
      <c r="J11766" s="142" t="n">
        <v>24.12</v>
      </c>
    </row>
    <row r="11767" customFormat="false" ht="12.75" hidden="false" customHeight="false" outlineLevel="0" collapsed="false">
      <c r="A11767" s="142" t="s">
        <v>23318</v>
      </c>
      <c r="B11767" s="663" t="str">
        <f aca="false">C11767&amp;D11767&amp;E11767&amp;F11767&amp;G11767&amp;H11767</f>
        <v>CONTRAPISO,BASE OU CAMADA REGULARIZADORA,EXECUTADA COM ARGAMASSA DE CIMENTO A AREIA,NO TRACO 1:4,NA ESPESSURA DE 2CM</v>
      </c>
      <c r="C11767" s="142" t="s">
        <v>23316</v>
      </c>
      <c r="D11767" s="142" t="s">
        <v>23317</v>
      </c>
      <c r="I11767" s="142" t="s">
        <v>1696</v>
      </c>
      <c r="J11767" s="142" t="n">
        <v>21.65</v>
      </c>
    </row>
    <row r="11768" customFormat="false" ht="12.75" hidden="false" customHeight="false" outlineLevel="0" collapsed="false">
      <c r="A11768" s="142" t="s">
        <v>23319</v>
      </c>
      <c r="B11768" s="663" t="str">
        <f aca="false">C11768&amp;D11768&amp;E11768&amp;F11768&amp;G11768&amp;H11768</f>
        <v>CONTRAPISO,BASE OU CAMADA REGULARIZADORA,EXECUTADA COM ARGAMASSA DE CIMNENTO E AREIA,NO TRACO 1:4,NA ESPESSURA DE 2,5CM</v>
      </c>
      <c r="C11768" s="142" t="s">
        <v>23316</v>
      </c>
      <c r="D11768" s="142" t="s">
        <v>23320</v>
      </c>
      <c r="I11768" s="142" t="s">
        <v>1696</v>
      </c>
      <c r="J11768" s="142" t="n">
        <v>27.74</v>
      </c>
    </row>
    <row r="11769" customFormat="false" ht="12.75" hidden="false" customHeight="false" outlineLevel="0" collapsed="false">
      <c r="A11769" s="142" t="s">
        <v>23321</v>
      </c>
      <c r="B11769" s="663" t="str">
        <f aca="false">C11769&amp;D11769&amp;E11769&amp;F11769&amp;G11769&amp;H11769</f>
        <v>CONTRAPISO,BASE OU CAMADA REGULARIZADORA,EXECUTADA COM ARGAMASSA DE CIMNENTO E AREIA,NO TRACO 1:4,NA ESPESSURA DE 2,5CM</v>
      </c>
      <c r="C11769" s="142" t="s">
        <v>23316</v>
      </c>
      <c r="D11769" s="142" t="s">
        <v>23320</v>
      </c>
      <c r="I11769" s="142" t="s">
        <v>1696</v>
      </c>
      <c r="J11769" s="142" t="n">
        <v>24.98</v>
      </c>
    </row>
    <row r="11770" customFormat="false" ht="12.75" hidden="false" customHeight="false" outlineLevel="0" collapsed="false">
      <c r="A11770" s="142" t="s">
        <v>23322</v>
      </c>
      <c r="B11770" s="663" t="str">
        <f aca="false">C11770&amp;D11770&amp;E11770&amp;F11770&amp;G11770&amp;H11770</f>
        <v>CONTRAPISO,BASE OU CAMADA REGULARIZADORA,EXECUTADA COM ARGAMASSA DE CIMENTO E AREIA,NO TRACO 1:4,NA ESPESSURA DE 3CM</v>
      </c>
      <c r="C11770" s="142" t="s">
        <v>23316</v>
      </c>
      <c r="D11770" s="142" t="s">
        <v>23323</v>
      </c>
      <c r="I11770" s="142" t="s">
        <v>1696</v>
      </c>
      <c r="J11770" s="142" t="n">
        <v>31.37</v>
      </c>
    </row>
    <row r="11771" customFormat="false" ht="12.75" hidden="false" customHeight="false" outlineLevel="0" collapsed="false">
      <c r="A11771" s="142" t="s">
        <v>23324</v>
      </c>
      <c r="B11771" s="663" t="str">
        <f aca="false">C11771&amp;D11771&amp;E11771&amp;F11771&amp;G11771&amp;H11771</f>
        <v>CONTRAPISO,BASE OU CAMADA REGULARIZADORA,EXECUTADA COM ARGAMASSA DE CIMENTO E AREIA,NO TRACO 1:4,NA ESPESSURA DE 3CM</v>
      </c>
      <c r="C11771" s="142" t="s">
        <v>23316</v>
      </c>
      <c r="D11771" s="142" t="s">
        <v>23323</v>
      </c>
      <c r="I11771" s="142" t="s">
        <v>1696</v>
      </c>
      <c r="J11771" s="142" t="n">
        <v>28.3</v>
      </c>
    </row>
    <row r="11772" customFormat="false" ht="12.75" hidden="false" customHeight="false" outlineLevel="0" collapsed="false">
      <c r="A11772" s="142" t="s">
        <v>23325</v>
      </c>
      <c r="B11772" s="663" t="str">
        <f aca="false">C11772&amp;D11772&amp;E11772&amp;F11772&amp;G11772&amp;H11772</f>
        <v>CONTRAPISO,BASE OU CAMADA REGULARIZADORA,EXECUTADA COM ARGAMASSA DE CIMENTO E AREIA,NO TRACO 1:4,NA ESPESSURA DE 3,5CM</v>
      </c>
      <c r="C11772" s="142" t="s">
        <v>23316</v>
      </c>
      <c r="D11772" s="142" t="s">
        <v>23326</v>
      </c>
      <c r="I11772" s="142" t="s">
        <v>1696</v>
      </c>
      <c r="J11772" s="142" t="n">
        <v>34.99</v>
      </c>
    </row>
    <row r="11773" customFormat="false" ht="12.75" hidden="false" customHeight="false" outlineLevel="0" collapsed="false">
      <c r="A11773" s="142" t="s">
        <v>23327</v>
      </c>
      <c r="B11773" s="663" t="str">
        <f aca="false">C11773&amp;D11773&amp;E11773&amp;F11773&amp;G11773&amp;H11773</f>
        <v>CONTRAPISO,BASE OU CAMADA REGULARIZADORA,EXECUTADA COM ARGAMASSA DE CIMENTO E AREIA,NO TRACO 1:4,NA ESPESSURA DE 3,5CM</v>
      </c>
      <c r="C11773" s="142" t="s">
        <v>23316</v>
      </c>
      <c r="D11773" s="142" t="s">
        <v>23326</v>
      </c>
      <c r="I11773" s="142" t="s">
        <v>1696</v>
      </c>
      <c r="J11773" s="142" t="n">
        <v>31.63</v>
      </c>
    </row>
    <row r="11774" customFormat="false" ht="12.75" hidden="false" customHeight="false" outlineLevel="0" collapsed="false">
      <c r="A11774" s="142" t="s">
        <v>23328</v>
      </c>
      <c r="B11774" s="663" t="str">
        <f aca="false">C11774&amp;D11774&amp;E11774&amp;F11774&amp;G11774&amp;H11774</f>
        <v>CONTRAPISO,BASE OU CAMADA REGULARIZADORA,EXECUTADA COM ARGAMASSA DE CIMENTO E AREIA,NO TRACO 1:4,NA ESPESSURA DE 4CM</v>
      </c>
      <c r="C11774" s="142" t="s">
        <v>23316</v>
      </c>
      <c r="D11774" s="142" t="s">
        <v>23329</v>
      </c>
      <c r="I11774" s="142" t="s">
        <v>1696</v>
      </c>
      <c r="J11774" s="142" t="n">
        <v>38.62</v>
      </c>
    </row>
    <row r="11775" customFormat="false" ht="12.75" hidden="false" customHeight="false" outlineLevel="0" collapsed="false">
      <c r="A11775" s="142" t="s">
        <v>23330</v>
      </c>
      <c r="B11775" s="663" t="str">
        <f aca="false">C11775&amp;D11775&amp;E11775&amp;F11775&amp;G11775&amp;H11775</f>
        <v>CONTRAPISO,BASE OU CAMADA REGULARIZADORA,EXECUTADA COM ARGAMASSA DE CIMENTO E AREIA,NO TRACO 1:4,NA ESPESSURA DE 4CM</v>
      </c>
      <c r="C11775" s="142" t="s">
        <v>23316</v>
      </c>
      <c r="D11775" s="142" t="s">
        <v>23329</v>
      </c>
      <c r="I11775" s="142" t="s">
        <v>1696</v>
      </c>
      <c r="J11775" s="142" t="n">
        <v>34.96</v>
      </c>
    </row>
    <row r="11776" customFormat="false" ht="12.75" hidden="false" customHeight="false" outlineLevel="0" collapsed="false">
      <c r="A11776" s="142" t="s">
        <v>23331</v>
      </c>
      <c r="B11776" s="663" t="str">
        <f aca="false">C11776&amp;D11776&amp;E11776&amp;F11776&amp;G11776&amp;H11776</f>
        <v>CONTRAPISO,BASE OU CAMADA REGULARIZADORA,EXECUTADA COM ARGAMASSA DE CIMENTO E AREIA,NO TRACO 1:4,NA ESPESSURA DE 5CM</v>
      </c>
      <c r="C11776" s="142" t="s">
        <v>23316</v>
      </c>
      <c r="D11776" s="142" t="s">
        <v>23332</v>
      </c>
      <c r="I11776" s="142" t="s">
        <v>1696</v>
      </c>
      <c r="J11776" s="142" t="n">
        <v>45.87</v>
      </c>
    </row>
    <row r="11777" customFormat="false" ht="12.75" hidden="false" customHeight="false" outlineLevel="0" collapsed="false">
      <c r="A11777" s="142" t="s">
        <v>23333</v>
      </c>
      <c r="B11777" s="663" t="str">
        <f aca="false">C11777&amp;D11777&amp;E11777&amp;F11777&amp;G11777&amp;H11777</f>
        <v>CONTRAPISO,BASE OU CAMADA REGULARIZADORA,EXECUTADA COM ARGAMASSA DE CIMENTO E AREIA,NO TRACO 1:4,NA ESPESSURA DE 5CM</v>
      </c>
      <c r="C11777" s="142" t="s">
        <v>23316</v>
      </c>
      <c r="D11777" s="142" t="s">
        <v>23332</v>
      </c>
      <c r="I11777" s="142" t="s">
        <v>1696</v>
      </c>
      <c r="J11777" s="142" t="n">
        <v>41.62</v>
      </c>
    </row>
    <row r="11778" customFormat="false" ht="12.75" hidden="false" customHeight="false" outlineLevel="0" collapsed="false">
      <c r="A11778" s="142" t="s">
        <v>23334</v>
      </c>
      <c r="B11778" s="663" t="str">
        <f aca="false">C11778&amp;D11778&amp;E11778&amp;F11778&amp;G11778&amp;H11778</f>
        <v>CONTRAPISO,BASE OU CAMADA REGULARIZADORA,EXECUTADA COM ARGAMASSA DE CIMENTO E AREIA,NO TRACO 1:4,NA ESPESSURA DE 6CM</v>
      </c>
      <c r="C11778" s="142" t="s">
        <v>23316</v>
      </c>
      <c r="D11778" s="142" t="s">
        <v>23335</v>
      </c>
      <c r="I11778" s="142" t="s">
        <v>1696</v>
      </c>
      <c r="J11778" s="142" t="n">
        <v>53.12</v>
      </c>
    </row>
    <row r="11779" customFormat="false" ht="12.75" hidden="false" customHeight="false" outlineLevel="0" collapsed="false">
      <c r="A11779" s="142" t="s">
        <v>23336</v>
      </c>
      <c r="B11779" s="663" t="str">
        <f aca="false">C11779&amp;D11779&amp;E11779&amp;F11779&amp;G11779&amp;H11779</f>
        <v>CONTRAPISO,BASE OU CAMADA REGULARIZADORA,EXECUTADA COM ARGAMASSA DE CIMENTO E AREIA,NO TRACO 1:4,NA ESPESSURA DE 6CM</v>
      </c>
      <c r="C11779" s="142" t="s">
        <v>23316</v>
      </c>
      <c r="D11779" s="142" t="s">
        <v>23335</v>
      </c>
      <c r="I11779" s="142" t="s">
        <v>1696</v>
      </c>
      <c r="J11779" s="142" t="n">
        <v>48.28</v>
      </c>
    </row>
    <row r="11780" customFormat="false" ht="12.75" hidden="false" customHeight="false" outlineLevel="0" collapsed="false">
      <c r="A11780" s="142" t="s">
        <v>23337</v>
      </c>
      <c r="B11780" s="663" t="str">
        <f aca="false">C11780&amp;D11780&amp;E11780&amp;F11780&amp;G11780&amp;H11780</f>
        <v>CONTRAPISO,BASE OU CAMADA REGULARIZADORA EXECUTADA,COM ARGAMASSA DE CIMENTO E AREIA,NO TRACO 1:4,NA ESPESSURA DE 6,5CM</v>
      </c>
      <c r="C11780" s="142" t="s">
        <v>23338</v>
      </c>
      <c r="D11780" s="142" t="s">
        <v>23339</v>
      </c>
      <c r="I11780" s="142" t="s">
        <v>1696</v>
      </c>
      <c r="J11780" s="142" t="n">
        <v>56.74</v>
      </c>
    </row>
    <row r="11781" customFormat="false" ht="12.75" hidden="false" customHeight="false" outlineLevel="0" collapsed="false">
      <c r="A11781" s="142" t="s">
        <v>23340</v>
      </c>
      <c r="B11781" s="663" t="str">
        <f aca="false">C11781&amp;D11781&amp;E11781&amp;F11781&amp;G11781&amp;H11781</f>
        <v>CONTRAPISO,BASE OU CAMADA REGULARIZADORA EXECUTADA,COM ARGAMASSA DE CIMENTO E AREIA,NO TRACO 1:4,NA ESPESSURA DE 6,5CM</v>
      </c>
      <c r="C11781" s="142" t="s">
        <v>23338</v>
      </c>
      <c r="D11781" s="142" t="s">
        <v>23339</v>
      </c>
      <c r="I11781" s="142" t="s">
        <v>1696</v>
      </c>
      <c r="J11781" s="142" t="n">
        <v>51.61</v>
      </c>
    </row>
    <row r="11782" customFormat="false" ht="12.75" hidden="false" customHeight="false" outlineLevel="0" collapsed="false">
      <c r="A11782" s="142" t="s">
        <v>23341</v>
      </c>
      <c r="B11782" s="663" t="str">
        <f aca="false">C11782&amp;D11782&amp;E11782&amp;F11782&amp;G11782&amp;H11782</f>
        <v>CONTRAPISO,BASE OU CAMADA REGULARIZADORA EXECUTADA,COM ARGAMASSA DE CIMENTO E AREIA,NO TRACO 1:4,NA ESPESSURA DE 8CM</v>
      </c>
      <c r="C11782" s="142" t="s">
        <v>23338</v>
      </c>
      <c r="D11782" s="142" t="s">
        <v>23342</v>
      </c>
      <c r="I11782" s="142" t="s">
        <v>1696</v>
      </c>
      <c r="J11782" s="142" t="n">
        <v>67.62</v>
      </c>
    </row>
    <row r="11783" customFormat="false" ht="12.75" hidden="false" customHeight="false" outlineLevel="0" collapsed="false">
      <c r="A11783" s="142" t="s">
        <v>23343</v>
      </c>
      <c r="B11783" s="663" t="str">
        <f aca="false">C11783&amp;D11783&amp;E11783&amp;F11783&amp;G11783&amp;H11783</f>
        <v>CONTRAPISO,BASE OU CAMADA REGULARIZADORA EXECUTADA,COM ARGAMASSA DE CIMENTO E AREIA,NO TRACO 1:4,NA ESPESSURA DE 8CM</v>
      </c>
      <c r="C11783" s="142" t="s">
        <v>23338</v>
      </c>
      <c r="D11783" s="142" t="s">
        <v>23342</v>
      </c>
      <c r="I11783" s="142" t="s">
        <v>1696</v>
      </c>
      <c r="J11783" s="142" t="n">
        <v>61.6</v>
      </c>
    </row>
    <row r="11784" customFormat="false" ht="12.75" hidden="false" customHeight="false" outlineLevel="0" collapsed="false">
      <c r="A11784" s="142" t="s">
        <v>23344</v>
      </c>
      <c r="B11784" s="663" t="str">
        <f aca="false">C11784&amp;D11784&amp;E11784&amp;F11784&amp;G11784&amp;H11784</f>
        <v>RECOMPOSICAO DE PISO CIMENTADO,COM ARGAMASSA DE CIMENTO E AREIA, NO TRACO 1:3, COM 2CM DE ESPESSURA, EXCLUSIVE BASE  DECONCRETO</v>
      </c>
      <c r="C11784" s="142" t="s">
        <v>23345</v>
      </c>
      <c r="D11784" s="142" t="s">
        <v>23346</v>
      </c>
      <c r="E11784" s="142" t="s">
        <v>23347</v>
      </c>
      <c r="I11784" s="142" t="s">
        <v>1696</v>
      </c>
      <c r="J11784" s="142" t="n">
        <v>49.62</v>
      </c>
    </row>
    <row r="11785" customFormat="false" ht="12.75" hidden="false" customHeight="false" outlineLevel="0" collapsed="false">
      <c r="A11785" s="142" t="s">
        <v>23348</v>
      </c>
      <c r="B11785" s="663" t="str">
        <f aca="false">C11785&amp;D11785&amp;E11785&amp;F11785&amp;G11785&amp;H11785</f>
        <v>RECOMPOSICAO DE PISO CIMENTADO,COM ARGAMASSA DE CIMENTO E AREIA, NO TRACO 1:3, COM 2CM DE ESPESSURA, EXCLUSIVE BASE  DECONCRETO</v>
      </c>
      <c r="C11785" s="142" t="s">
        <v>23345</v>
      </c>
      <c r="D11785" s="142" t="s">
        <v>23346</v>
      </c>
      <c r="E11785" s="142" t="s">
        <v>23347</v>
      </c>
      <c r="I11785" s="142" t="s">
        <v>1696</v>
      </c>
      <c r="J11785" s="142" t="n">
        <v>43.91</v>
      </c>
    </row>
    <row r="11786" customFormat="false" ht="12.75" hidden="false" customHeight="false" outlineLevel="0" collapsed="false">
      <c r="A11786" s="142" t="s">
        <v>23349</v>
      </c>
      <c r="B11786" s="663" t="str">
        <f aca="false">C11786&amp;D11786&amp;E11786&amp;F11786&amp;G11786&amp;H11786</f>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1786" s="142" t="s">
        <v>23350</v>
      </c>
      <c r="D11786" s="142" t="s">
        <v>23351</v>
      </c>
      <c r="E11786" s="142" t="s">
        <v>23352</v>
      </c>
      <c r="F11786" s="142" t="s">
        <v>23353</v>
      </c>
      <c r="G11786" s="142" t="s">
        <v>23354</v>
      </c>
      <c r="I11786" s="142" t="s">
        <v>1696</v>
      </c>
      <c r="J11786" s="142" t="n">
        <v>80.48</v>
      </c>
    </row>
    <row r="11787" customFormat="false" ht="12.75" hidden="false" customHeight="false" outlineLevel="0" collapsed="false">
      <c r="A11787" s="142" t="s">
        <v>23355</v>
      </c>
      <c r="B11787" s="663" t="str">
        <f aca="false">C11787&amp;D11787&amp;E11787&amp;F11787&amp;G11787&amp;H11787</f>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1787" s="142" t="s">
        <v>23350</v>
      </c>
      <c r="D11787" s="142" t="s">
        <v>23351</v>
      </c>
      <c r="E11787" s="142" t="s">
        <v>23352</v>
      </c>
      <c r="F11787" s="142" t="s">
        <v>23353</v>
      </c>
      <c r="G11787" s="142" t="s">
        <v>23354</v>
      </c>
      <c r="I11787" s="142" t="s">
        <v>1696</v>
      </c>
      <c r="J11787" s="142" t="n">
        <v>74.15</v>
      </c>
    </row>
    <row r="11788" customFormat="false" ht="12.75" hidden="false" customHeight="false" outlineLevel="0" collapsed="false">
      <c r="A11788" s="142" t="s">
        <v>23356</v>
      </c>
      <c r="B11788" s="663" t="str">
        <f aca="false">C11788&amp;D11788&amp;E11788&amp;F11788&amp;G11788&amp;H11788</f>
        <v>RECOMPOSICAO DE PISO DE CONCRETO SIMPLES,COM RESISTENCIA DE15MPA,COM 8CM DE ESPESSURA,INCLUSIVE DEMOLICAO COM EQUIPAMENTO DE AR COMPRIMIDO DO PISO</v>
      </c>
      <c r="C11788" s="142" t="s">
        <v>23357</v>
      </c>
      <c r="D11788" s="142" t="s">
        <v>23358</v>
      </c>
      <c r="E11788" s="142" t="s">
        <v>23359</v>
      </c>
      <c r="I11788" s="142" t="s">
        <v>1696</v>
      </c>
      <c r="J11788" s="142" t="n">
        <v>89.18</v>
      </c>
    </row>
    <row r="11789" customFormat="false" ht="12.75" hidden="false" customHeight="false" outlineLevel="0" collapsed="false">
      <c r="A11789" s="142" t="s">
        <v>23360</v>
      </c>
      <c r="B11789" s="663" t="str">
        <f aca="false">C11789&amp;D11789&amp;E11789&amp;F11789&amp;G11789&amp;H11789</f>
        <v>RECOMPOSICAO DE PISO DE CONCRETO SIMPLES,COM RESISTENCIA DE15MPA,COM 8CM DE ESPESSURA,INCLUSIVE DEMOLICAO COM EQUIPAMENTO DE AR COMPRIMIDO DO PISO</v>
      </c>
      <c r="C11789" s="142" t="s">
        <v>23357</v>
      </c>
      <c r="D11789" s="142" t="s">
        <v>23358</v>
      </c>
      <c r="E11789" s="142" t="s">
        <v>23359</v>
      </c>
      <c r="I11789" s="142" t="s">
        <v>1696</v>
      </c>
      <c r="J11789" s="142" t="n">
        <v>82.1</v>
      </c>
    </row>
    <row r="11790" customFormat="false" ht="12.75" hidden="false" customHeight="false" outlineLevel="0" collapsed="false">
      <c r="A11790" s="142" t="s">
        <v>23361</v>
      </c>
      <c r="B11790" s="663" t="str">
        <f aca="false">C11790&amp;D11790&amp;E11790&amp;F11790&amp;G11790&amp;H11790</f>
        <v>CAMADA DE BRITA 1,COM ESPESSURA ESTIMADA DE 3CM,ESPALHAMENTO MANUAL</v>
      </c>
      <c r="C11790" s="142" t="s">
        <v>23362</v>
      </c>
      <c r="D11790" s="142" t="s">
        <v>15702</v>
      </c>
      <c r="I11790" s="142" t="s">
        <v>1696</v>
      </c>
      <c r="J11790" s="142" t="n">
        <v>9.99</v>
      </c>
    </row>
    <row r="11791" customFormat="false" ht="12.75" hidden="false" customHeight="false" outlineLevel="0" collapsed="false">
      <c r="A11791" s="142" t="s">
        <v>23363</v>
      </c>
      <c r="B11791" s="663" t="str">
        <f aca="false">C11791&amp;D11791&amp;E11791&amp;F11791&amp;G11791&amp;H11791</f>
        <v>CAMADA DE BRITA 1,COM ESPESSURA ESTIMADA DE 3CM,ESPALHAMENTO MANUAL</v>
      </c>
      <c r="C11791" s="142" t="s">
        <v>23362</v>
      </c>
      <c r="D11791" s="142" t="s">
        <v>15702</v>
      </c>
      <c r="I11791" s="142" t="s">
        <v>1696</v>
      </c>
      <c r="J11791" s="142" t="n">
        <v>8.86</v>
      </c>
    </row>
    <row r="11792" customFormat="false" ht="12.75" hidden="false" customHeight="false" outlineLevel="0" collapsed="false">
      <c r="A11792" s="142" t="s">
        <v>23364</v>
      </c>
      <c r="B11792" s="663" t="str">
        <f aca="false">C11792&amp;D11792&amp;E11792&amp;F11792&amp;G11792&amp;H11792</f>
        <v>ASSENTAMENTO DE LADRILHOS,EXCLUSIVE ESTES,EM PISOS DE SUPERFICIE EM OSSO,COM NATA DE CIMENTO SOBRE ARGAMASSA DE CIMENTO,SAIBRO E AREIA,NO TRACO 1:3:3,ESPESSURA MEDIA DE 3,5CM,REJUNTAMENTO COM CIMENTO BRANCO E CORANTE</v>
      </c>
      <c r="C11792" s="142" t="s">
        <v>23365</v>
      </c>
      <c r="D11792" s="142" t="s">
        <v>23366</v>
      </c>
      <c r="E11792" s="142" t="s">
        <v>23367</v>
      </c>
      <c r="F11792" s="142" t="s">
        <v>23368</v>
      </c>
      <c r="I11792" s="142" t="s">
        <v>1696</v>
      </c>
      <c r="J11792" s="142" t="n">
        <v>63.56</v>
      </c>
    </row>
    <row r="11793" customFormat="false" ht="12.75" hidden="false" customHeight="false" outlineLevel="0" collapsed="false">
      <c r="A11793" s="142" t="s">
        <v>23369</v>
      </c>
      <c r="B11793" s="663" t="str">
        <f aca="false">C11793&amp;D11793&amp;E11793&amp;F11793&amp;G11793&amp;H11793</f>
        <v>ASSENTAMENTO DE LADRILHOS,EXCLUSIVE ESTES,EM PISOS DE SUPERFICIE EM OSSO,COM NATA DE CIMENTO SOBRE ARGAMASSA DE CIMENTO,SAIBRO E AREIA,NO TRACO 1:3:3,ESPESSURA MEDIA DE 3,5CM,REJUNTAMENTO COM CIMENTO BRANCO E CORANTE</v>
      </c>
      <c r="C11793" s="142" t="s">
        <v>23365</v>
      </c>
      <c r="D11793" s="142" t="s">
        <v>23366</v>
      </c>
      <c r="E11793" s="142" t="s">
        <v>23367</v>
      </c>
      <c r="F11793" s="142" t="s">
        <v>23368</v>
      </c>
      <c r="I11793" s="142" t="s">
        <v>1696</v>
      </c>
      <c r="J11793" s="142" t="n">
        <v>56.8</v>
      </c>
    </row>
    <row r="11794" customFormat="false" ht="12.75" hidden="false" customHeight="false" outlineLevel="0" collapsed="false">
      <c r="A11794" s="142" t="s">
        <v>23370</v>
      </c>
      <c r="B11794" s="663" t="str">
        <f aca="false">C11794&amp;D11794&amp;E11794&amp;F11794&amp;G11794&amp;H11794</f>
        <v>ASSENTAMENTO DE LADRILHOS,EXCLUSIVE ESTES,EM PISO DE SUPERFICIE EM OSSO,COM NATA DE CIMENTO SOBRE ARGAMASSA DE CIMENTO,CAL HIDRATADA ADITIVADA E AREIA,NO TRACO 1:1:10, COM ESPESSURA DE 3,5CM E REJUNTAMENTO COM CIMENTO BRANCO E CORANTE</v>
      </c>
      <c r="C11794" s="142" t="s">
        <v>23371</v>
      </c>
      <c r="D11794" s="142" t="s">
        <v>23372</v>
      </c>
      <c r="E11794" s="142" t="s">
        <v>23373</v>
      </c>
      <c r="F11794" s="142" t="s">
        <v>23374</v>
      </c>
      <c r="I11794" s="142" t="s">
        <v>1696</v>
      </c>
      <c r="J11794" s="142" t="n">
        <v>60.97</v>
      </c>
    </row>
    <row r="11795" customFormat="false" ht="12.75" hidden="false" customHeight="false" outlineLevel="0" collapsed="false">
      <c r="A11795" s="142" t="s">
        <v>23375</v>
      </c>
      <c r="B11795" s="663" t="str">
        <f aca="false">C11795&amp;D11795&amp;E11795&amp;F11795&amp;G11795&amp;H11795</f>
        <v>ASSENTAMENTO DE LADRILHOS,EXCLUSIVE ESTES,EM PISO DE SUPERFICIE EM OSSO,COM NATA DE CIMENTO SOBRE ARGAMASSA DE CIMENTO,CAL HIDRATADA ADITIVADA E AREIA,NO TRACO 1:1:10, COM ESPESSURA DE 3,5CM E REJUNTAMENTO COM CIMENTO BRANCO E CORANTE</v>
      </c>
      <c r="C11795" s="142" t="s">
        <v>23371</v>
      </c>
      <c r="D11795" s="142" t="s">
        <v>23372</v>
      </c>
      <c r="E11795" s="142" t="s">
        <v>23373</v>
      </c>
      <c r="F11795" s="142" t="s">
        <v>23374</v>
      </c>
      <c r="I11795" s="142" t="s">
        <v>1696</v>
      </c>
      <c r="J11795" s="142" t="n">
        <v>54.69</v>
      </c>
    </row>
    <row r="11796" customFormat="false" ht="12.75" hidden="false" customHeight="false" outlineLevel="0" collapsed="false">
      <c r="A11796" s="142" t="s">
        <v>23376</v>
      </c>
      <c r="B11796" s="663" t="str">
        <f aca="false">C11796&amp;D11796&amp;E11796&amp;F11796&amp;G11796&amp;H11796</f>
        <v>ASSENTAMENTO DE LADRILHOS,EXCLUSIVE ESTES,EM PISO DE SUPERFICIE EM OSSO, COM ARGAMASSA(PRONTA)COLANTE E REJUNTAMENTO INDUSTRIALIZADO</v>
      </c>
      <c r="C11796" s="142" t="s">
        <v>23371</v>
      </c>
      <c r="D11796" s="142" t="s">
        <v>23377</v>
      </c>
      <c r="E11796" s="142" t="s">
        <v>23378</v>
      </c>
      <c r="I11796" s="142" t="s">
        <v>1696</v>
      </c>
      <c r="J11796" s="142" t="n">
        <v>52.43</v>
      </c>
    </row>
    <row r="11797" customFormat="false" ht="12.75" hidden="false" customHeight="false" outlineLevel="0" collapsed="false">
      <c r="A11797" s="142" t="s">
        <v>23379</v>
      </c>
      <c r="B11797" s="663" t="str">
        <f aca="false">C11797&amp;D11797&amp;E11797&amp;F11797&amp;G11797&amp;H11797</f>
        <v>ASSENTAMENTO DE LADRILHOS,EXCLUSIVE ESTES,EM PISO DE SUPERFICIE EM OSSO, COM ARGAMASSA(PRONTA)COLANTE E REJUNTAMENTO INDUSTRIALIZADO</v>
      </c>
      <c r="C11797" s="142" t="s">
        <v>23371</v>
      </c>
      <c r="D11797" s="142" t="s">
        <v>23377</v>
      </c>
      <c r="E11797" s="142" t="s">
        <v>23378</v>
      </c>
      <c r="I11797" s="142" t="s">
        <v>1696</v>
      </c>
      <c r="J11797" s="142" t="n">
        <v>46.54</v>
      </c>
    </row>
    <row r="11798" customFormat="false" ht="12.75" hidden="false" customHeight="false" outlineLevel="0" collapsed="false">
      <c r="A11798" s="142" t="s">
        <v>23380</v>
      </c>
      <c r="B11798" s="663" t="str">
        <f aca="false">C11798&amp;D11798&amp;E11798&amp;F11798&amp;G11798&amp;H11798</f>
        <v>ASSENTAMENTO DE PISO VINILICO,EXCLUSIVE ESTE,COMPREENDENDOREGULARIZACAO COM ARGAMASSA DE CIMENTO E AREIA,NO TRACO 1:4,LIXAMENTO MECANICO COM ESMERIL E LIMPEZA COM JATO D'AGUA</v>
      </c>
      <c r="C11798" s="142" t="s">
        <v>23381</v>
      </c>
      <c r="D11798" s="142" t="s">
        <v>23382</v>
      </c>
      <c r="E11798" s="142" t="s">
        <v>23383</v>
      </c>
      <c r="I11798" s="142" t="s">
        <v>1696</v>
      </c>
      <c r="J11798" s="142" t="n">
        <v>35.22</v>
      </c>
    </row>
    <row r="11799" customFormat="false" ht="12.75" hidden="false" customHeight="false" outlineLevel="0" collapsed="false">
      <c r="A11799" s="142" t="s">
        <v>23384</v>
      </c>
      <c r="B11799" s="663" t="str">
        <f aca="false">C11799&amp;D11799&amp;E11799&amp;F11799&amp;G11799&amp;H11799</f>
        <v>ASSENTAMENTO DE PISO VINILICO,EXCLUSIVE ESTE,COMPREENDENDOREGULARIZACAO COM ARGAMASSA DE CIMENTO E AREIA,NO TRACO 1:4,LIXAMENTO MECANICO COM ESMERIL E LIMPEZA COM JATO D'AGUA</v>
      </c>
      <c r="C11799" s="142" t="s">
        <v>23381</v>
      </c>
      <c r="D11799" s="142" t="s">
        <v>23382</v>
      </c>
      <c r="E11799" s="142" t="s">
        <v>23383</v>
      </c>
      <c r="I11799" s="142" t="s">
        <v>1696</v>
      </c>
      <c r="J11799" s="142" t="n">
        <v>31.66</v>
      </c>
    </row>
    <row r="11800" customFormat="false" ht="12.75" hidden="false" customHeight="false" outlineLevel="0" collapsed="false">
      <c r="A11800" s="142" t="s">
        <v>23385</v>
      </c>
      <c r="B11800" s="663" t="str">
        <f aca="false">C11800&amp;D11800&amp;E11800&amp;F11800&amp;G11800&amp;H11800</f>
        <v>ASSENTAMENTO DE PISOS DE MARMORE OU GRANITO,EXCLUSIVE ESTES,EM PLACAS,EM SUPERFICIE EM OSSO,COM NATA DE CIMENTO SOBRE ARGAMASSA DE CIMENTO,AREIA E SAIBRO,NO TRACO 1:2:2,COM ESPESSURA MEDIA DE 3,5CM E REJUNTAMENTO DE CIMENTO BRANCO E CORANTE</v>
      </c>
      <c r="C11800" s="142" t="s">
        <v>23386</v>
      </c>
      <c r="D11800" s="142" t="s">
        <v>23387</v>
      </c>
      <c r="E11800" s="142" t="s">
        <v>23388</v>
      </c>
      <c r="F11800" s="142" t="s">
        <v>23389</v>
      </c>
      <c r="I11800" s="142" t="s">
        <v>1696</v>
      </c>
      <c r="J11800" s="142" t="n">
        <v>96.99</v>
      </c>
    </row>
    <row r="11801" customFormat="false" ht="12.75" hidden="false" customHeight="false" outlineLevel="0" collapsed="false">
      <c r="A11801" s="142" t="s">
        <v>23390</v>
      </c>
      <c r="B11801" s="663" t="str">
        <f aca="false">C11801&amp;D11801&amp;E11801&amp;F11801&amp;G11801&amp;H11801</f>
        <v>ASSENTAMENTO DE PISOS DE MARMORE OU GRANITO,EXCLUSIVE ESTES,EM PLACAS,EM SUPERFICIE EM OSSO,COM NATA DE CIMENTO SOBRE ARGAMASSA DE CIMENTO,AREIA E SAIBRO,NO TRACO 1:2:2,COM ESPESSURA MEDIA DE 3,5CM E REJUNTAMENTO DE CIMENTO BRANCO E CORANTE</v>
      </c>
      <c r="C11801" s="142" t="s">
        <v>23386</v>
      </c>
      <c r="D11801" s="142" t="s">
        <v>23387</v>
      </c>
      <c r="E11801" s="142" t="s">
        <v>23388</v>
      </c>
      <c r="F11801" s="142" t="s">
        <v>23389</v>
      </c>
      <c r="I11801" s="142" t="s">
        <v>1696</v>
      </c>
      <c r="J11801" s="142" t="n">
        <v>86.37</v>
      </c>
    </row>
    <row r="11802" customFormat="false" ht="12.75" hidden="false" customHeight="false" outlineLevel="0" collapsed="false">
      <c r="A11802" s="142" t="s">
        <v>23391</v>
      </c>
      <c r="B11802" s="663" t="str">
        <f aca="false">C11802&amp;D11802&amp;E11802&amp;F11802&amp;G11802&amp;H11802</f>
        <v>ASSENTAMENTO DE PISOS DE MARMORE OU GRANITO,EXCLUSIVE ESTES,EM PLACAS,EM SUPERFICIE EM OSSO,COM NATA DE CIMENTO SOBRE ARGAMASSA DE CIMENTO,CAL HIDRATADA ADITIVADA E AREIA,NO TRACO1:1:10,COM ESPESSURA DE 3,5CM E REJUNTAMENTO PRONTO</v>
      </c>
      <c r="C11802" s="142" t="s">
        <v>23386</v>
      </c>
      <c r="D11802" s="142" t="s">
        <v>23387</v>
      </c>
      <c r="E11802" s="142" t="s">
        <v>23392</v>
      </c>
      <c r="F11802" s="142" t="s">
        <v>23393</v>
      </c>
      <c r="I11802" s="142" t="s">
        <v>1696</v>
      </c>
      <c r="J11802" s="142" t="n">
        <v>93.87</v>
      </c>
    </row>
    <row r="11803" customFormat="false" ht="12.75" hidden="false" customHeight="false" outlineLevel="0" collapsed="false">
      <c r="A11803" s="142" t="s">
        <v>23394</v>
      </c>
      <c r="B11803" s="663" t="str">
        <f aca="false">C11803&amp;D11803&amp;E11803&amp;F11803&amp;G11803&amp;H11803</f>
        <v>ASSENTAMENTO DE PISOS DE MARMORE OU GRANITO,EXCLUSIVE ESTES,EM PLACAS,EM SUPERFICIE EM OSSO,COM NATA DE CIMENTO SOBRE ARGAMASSA DE CIMENTO,CAL HIDRATADA ADITIVADA E AREIA,NO TRACO1:1:10,COM ESPESSURA DE 3,5CM E REJUNTAMENTO PRONTO</v>
      </c>
      <c r="C11803" s="142" t="s">
        <v>23386</v>
      </c>
      <c r="D11803" s="142" t="s">
        <v>23387</v>
      </c>
      <c r="E11803" s="142" t="s">
        <v>23392</v>
      </c>
      <c r="F11803" s="142" t="s">
        <v>23393</v>
      </c>
      <c r="I11803" s="142" t="s">
        <v>1696</v>
      </c>
      <c r="J11803" s="142" t="n">
        <v>83.17</v>
      </c>
    </row>
    <row r="11804" customFormat="false" ht="12.75" hidden="false" customHeight="false" outlineLevel="0" collapsed="false">
      <c r="A11804" s="142" t="s">
        <v>23395</v>
      </c>
      <c r="B11804" s="663" t="str">
        <f aca="false">C11804&amp;D11804&amp;E11804&amp;F11804&amp;G11804&amp;H11804</f>
        <v>ASSENTAMENTO DE BANCADAS OU ILHARGAS,COM PLACAS DE MARMORE OU GRANITO,EXCLUSIVE ESTAS,EM SUPERFICIE EM OSSO,COM NATA DECIMENTO SOBRE ARGAMASSA DE CIMENTO,AREIA E SAIBRO,NO TRACO 1:2:2,COM ESPESSURA MEDIA DE 3,5CM E REJUNTAMENTO DE CIMENTOBRANCO E CORANTE</v>
      </c>
      <c r="C11804" s="142" t="s">
        <v>23396</v>
      </c>
      <c r="D11804" s="142" t="s">
        <v>23397</v>
      </c>
      <c r="E11804" s="142" t="s">
        <v>23398</v>
      </c>
      <c r="F11804" s="142" t="s">
        <v>23399</v>
      </c>
      <c r="G11804" s="142" t="s">
        <v>23400</v>
      </c>
      <c r="I11804" s="142" t="s">
        <v>1696</v>
      </c>
      <c r="J11804" s="142" t="n">
        <v>96.99</v>
      </c>
    </row>
    <row r="11805" customFormat="false" ht="12.75" hidden="false" customHeight="false" outlineLevel="0" collapsed="false">
      <c r="A11805" s="142" t="s">
        <v>23401</v>
      </c>
      <c r="B11805" s="663" t="str">
        <f aca="false">C11805&amp;D11805&amp;E11805&amp;F11805&amp;G11805&amp;H11805</f>
        <v>ASSENTAMENTO DE BANCADAS OU ILHARGAS,COM PLACAS DE MARMORE OU GRANITO,EXCLUSIVE ESTAS,EM SUPERFICIE EM OSSO,COM NATA DECIMENTO SOBRE ARGAMASSA DE CIMENTO,AREIA E SAIBRO,NO TRACO 1:2:2,COM ESPESSURA MEDIA DE 3,5CM E REJUNTAMENTO DE CIMENTOBRANCO E CORANTE</v>
      </c>
      <c r="C11805" s="142" t="s">
        <v>23396</v>
      </c>
      <c r="D11805" s="142" t="s">
        <v>23397</v>
      </c>
      <c r="E11805" s="142" t="s">
        <v>23398</v>
      </c>
      <c r="F11805" s="142" t="s">
        <v>23399</v>
      </c>
      <c r="G11805" s="142" t="s">
        <v>23400</v>
      </c>
      <c r="I11805" s="142" t="s">
        <v>1696</v>
      </c>
      <c r="J11805" s="142" t="n">
        <v>86.37</v>
      </c>
    </row>
    <row r="11806" customFormat="false" ht="12.75" hidden="false" customHeight="false" outlineLevel="0" collapsed="false">
      <c r="A11806" s="142" t="s">
        <v>23402</v>
      </c>
      <c r="B11806" s="663" t="str">
        <f aca="false">C11806&amp;D11806&amp;E11806&amp;F11806&amp;G11806&amp;H11806</f>
        <v>ASSENTAMENTO DE BANCADAS OU ILHARGAS,COM PLACAS DE MARMORE OU GRANITO,EXCLUSIVE ESTAS,EM SUPERFICIE EM OSSO,COM NATA DECIMENTO SOBRE ARGAMASSA DE CIMENTO,CAL HIDRATADA ADITIVADA E AREIA,NO TRACO 1:1:10,COM ESPESSURA DE 3,5CM E REJUNTAMENTO PRONTO</v>
      </c>
      <c r="C11806" s="142" t="s">
        <v>23396</v>
      </c>
      <c r="D11806" s="142" t="s">
        <v>23397</v>
      </c>
      <c r="E11806" s="142" t="s">
        <v>23403</v>
      </c>
      <c r="F11806" s="142" t="s">
        <v>23404</v>
      </c>
      <c r="G11806" s="142" t="s">
        <v>23405</v>
      </c>
      <c r="I11806" s="142" t="s">
        <v>1696</v>
      </c>
      <c r="J11806" s="142" t="n">
        <v>93.87</v>
      </c>
    </row>
    <row r="11807" customFormat="false" ht="12.75" hidden="false" customHeight="false" outlineLevel="0" collapsed="false">
      <c r="A11807" s="142" t="s">
        <v>23406</v>
      </c>
      <c r="B11807" s="663" t="str">
        <f aca="false">C11807&amp;D11807&amp;E11807&amp;F11807&amp;G11807&amp;H11807</f>
        <v>ASSENTAMENTO DE BANCADAS OU ILHARGAS,COM PLACAS DE MARMORE OU GRANITO,EXCLUSIVE ESTAS,EM SUPERFICIE EM OSSO,COM NATA DECIMENTO SOBRE ARGAMASSA DE CIMENTO,CAL HIDRATADA ADITIVADA E AREIA,NO TRACO 1:1:10,COM ESPESSURA DE 3,5CM E REJUNTAMENTO PRONTO</v>
      </c>
      <c r="C11807" s="142" t="s">
        <v>23396</v>
      </c>
      <c r="D11807" s="142" t="s">
        <v>23397</v>
      </c>
      <c r="E11807" s="142" t="s">
        <v>23403</v>
      </c>
      <c r="F11807" s="142" t="s">
        <v>23404</v>
      </c>
      <c r="G11807" s="142" t="s">
        <v>23405</v>
      </c>
      <c r="I11807" s="142" t="s">
        <v>1696</v>
      </c>
      <c r="J11807" s="142" t="n">
        <v>83.17</v>
      </c>
    </row>
    <row r="11808" customFormat="false" ht="12.75" hidden="false" customHeight="false" outlineLevel="0" collapsed="false">
      <c r="A11808" s="142" t="s">
        <v>23407</v>
      </c>
      <c r="B11808" s="663" t="str">
        <f aca="false">C11808&amp;D11808&amp;E11808&amp;F11808&amp;G11808&amp;H11808</f>
        <v>ASSENTAMENTO DE LAJOES OU PLACAS DE GRANITO EM CALCADAS DE LOGRADOUROS OU SUPERFICIES NIVELADAS,COM REJUNTAMENTO DE ARGAMASSA DE CIMENTO E AREIA,NO TRACO 1:3,EXCLUSIVE O FORNECIMENTO DAS PEDRAS</v>
      </c>
      <c r="C11808" s="142" t="s">
        <v>23408</v>
      </c>
      <c r="D11808" s="142" t="s">
        <v>23409</v>
      </c>
      <c r="E11808" s="142" t="s">
        <v>23410</v>
      </c>
      <c r="F11808" s="142" t="s">
        <v>23411</v>
      </c>
      <c r="I11808" s="142" t="s">
        <v>1696</v>
      </c>
      <c r="J11808" s="142" t="n">
        <v>49.91</v>
      </c>
    </row>
    <row r="11809" customFormat="false" ht="12.75" hidden="false" customHeight="false" outlineLevel="0" collapsed="false">
      <c r="A11809" s="142" t="s">
        <v>23412</v>
      </c>
      <c r="B11809" s="663" t="str">
        <f aca="false">C11809&amp;D11809&amp;E11809&amp;F11809&amp;G11809&amp;H11809</f>
        <v>ASSENTAMENTO DE LAJOES OU PLACAS DE GRANITO EM CALCADAS DE LOGRADOUROS OU SUPERFICIES NIVELADAS,COM REJUNTAMENTO DE ARGAMASSA DE CIMENTO E AREIA,NO TRACO 1:3,EXCLUSIVE O FORNECIMENTO DAS PEDRAS</v>
      </c>
      <c r="C11809" s="142" t="s">
        <v>23408</v>
      </c>
      <c r="D11809" s="142" t="s">
        <v>23409</v>
      </c>
      <c r="E11809" s="142" t="s">
        <v>23410</v>
      </c>
      <c r="F11809" s="142" t="s">
        <v>23411</v>
      </c>
      <c r="I11809" s="142" t="s">
        <v>1696</v>
      </c>
      <c r="J11809" s="142" t="n">
        <v>43.65</v>
      </c>
    </row>
    <row r="11810" customFormat="false" ht="12.75" hidden="false" customHeight="false" outlineLevel="0" collapsed="false">
      <c r="A11810" s="142" t="s">
        <v>23413</v>
      </c>
      <c r="B11810" s="663" t="str">
        <f aca="false">C11810&amp;D11810&amp;E11810&amp;F11810&amp;G11810&amp;H11810</f>
        <v>ASSENTAMENTO DE RODAPES DE MARMORE OU GRANITO,COM 10CM DE ALTURA, EXCLUSIVE ESTES, ASSENTES EM PAREDE EM OSSO, COM  ARGAMASSA DE CIMENTO, AREIA E SAIBRO, NO TRACO 1:2:2, SOBRE  CHAPISCO DE CIMENTO E AREIA, NO TRACO 1:3 E REJUNTAMENTO  DE CIMENTO BRANCO E CORANTE</v>
      </c>
      <c r="C11810" s="142" t="s">
        <v>23414</v>
      </c>
      <c r="D11810" s="142" t="s">
        <v>23415</v>
      </c>
      <c r="E11810" s="142" t="s">
        <v>23416</v>
      </c>
      <c r="F11810" s="142" t="s">
        <v>23417</v>
      </c>
      <c r="G11810" s="142" t="s">
        <v>23418</v>
      </c>
      <c r="I11810" s="142" t="s">
        <v>130</v>
      </c>
      <c r="J11810" s="142" t="n">
        <v>25.26</v>
      </c>
    </row>
    <row r="11811" customFormat="false" ht="12.75" hidden="false" customHeight="false" outlineLevel="0" collapsed="false">
      <c r="A11811" s="142" t="s">
        <v>23419</v>
      </c>
      <c r="B11811" s="663" t="str">
        <f aca="false">C11811&amp;D11811&amp;E11811&amp;F11811&amp;G11811&amp;H11811</f>
        <v>ASSENTAMENTO DE RODAPES DE MARMORE OU GRANITO,COM 10CM DE ALTURA, EXCLUSIVE ESTES, ASSENTES EM PAREDE EM OSSO, COM  ARGAMASSA DE CIMENTO, AREIA E SAIBRO, NO TRACO 1:2:2, SOBRE  CHAPISCO DE CIMENTO E AREIA, NO TRACO 1:3 E REJUNTAMENTO  DE CIMENTO BRANCO E CORANTE</v>
      </c>
      <c r="C11811" s="142" t="s">
        <v>23414</v>
      </c>
      <c r="D11811" s="142" t="s">
        <v>23415</v>
      </c>
      <c r="E11811" s="142" t="s">
        <v>23416</v>
      </c>
      <c r="F11811" s="142" t="s">
        <v>23417</v>
      </c>
      <c r="G11811" s="142" t="s">
        <v>23418</v>
      </c>
      <c r="I11811" s="142" t="s">
        <v>130</v>
      </c>
      <c r="J11811" s="142" t="n">
        <v>22.12</v>
      </c>
    </row>
    <row r="11812" customFormat="false" ht="12.75" hidden="false" customHeight="false" outlineLevel="0" collapsed="false">
      <c r="A11812" s="142" t="s">
        <v>23420</v>
      </c>
      <c r="B11812" s="663" t="str">
        <f aca="false">C11812&amp;D11812&amp;E11812&amp;F11812&amp;G11812&amp;H11812</f>
        <v>ASSENTAMENTO DE CHAPINS OU ESPELHOS DE MARMORE  OU GRANITO,DE 17CM DE ALTURA,EXCLUSIVE ESTES,ASSENTES EM PAREDE EM OSSO,COM ARGAMASSA DE CIMENTO, AREIA E SAIBRO, NO TRACO  1:2:2,SOBRE CHAPISCO DE CIMENTO E AREIA, NO TRACO 1:3 E REJUNTAMENTO DE CIMENTO BRANCO E CORANTE</v>
      </c>
      <c r="C11812" s="142" t="s">
        <v>23421</v>
      </c>
      <c r="D11812" s="142" t="s">
        <v>23422</v>
      </c>
      <c r="E11812" s="142" t="s">
        <v>23423</v>
      </c>
      <c r="F11812" s="142" t="s">
        <v>23424</v>
      </c>
      <c r="G11812" s="142" t="s">
        <v>23425</v>
      </c>
      <c r="I11812" s="142" t="s">
        <v>130</v>
      </c>
      <c r="J11812" s="142" t="n">
        <v>62.15</v>
      </c>
    </row>
    <row r="11813" customFormat="false" ht="12.75" hidden="false" customHeight="false" outlineLevel="0" collapsed="false">
      <c r="A11813" s="142" t="s">
        <v>23426</v>
      </c>
      <c r="B11813" s="663" t="str">
        <f aca="false">C11813&amp;D11813&amp;E11813&amp;F11813&amp;G11813&amp;H11813</f>
        <v>ASSENTAMENTO DE CHAPINS OU ESPELHOS DE MARMORE  OU GRANITO,DE 17CM DE ALTURA,EXCLUSIVE ESTES,ASSENTES EM PAREDE EM OSSO,COM ARGAMASSA DE CIMENTO, AREIA E SAIBRO, NO TRACO  1:2:2,SOBRE CHAPISCO DE CIMENTO E AREIA, NO TRACO 1:3 E REJUNTAMENTO DE CIMENTO BRANCO E CORANTE</v>
      </c>
      <c r="C11813" s="142" t="s">
        <v>23421</v>
      </c>
      <c r="D11813" s="142" t="s">
        <v>23422</v>
      </c>
      <c r="E11813" s="142" t="s">
        <v>23423</v>
      </c>
      <c r="F11813" s="142" t="s">
        <v>23424</v>
      </c>
      <c r="G11813" s="142" t="s">
        <v>23425</v>
      </c>
      <c r="I11813" s="142" t="s">
        <v>130</v>
      </c>
      <c r="J11813" s="142" t="n">
        <v>54.29</v>
      </c>
    </row>
    <row r="11814" customFormat="false" ht="12.75" hidden="false" customHeight="false" outlineLevel="0" collapsed="false">
      <c r="A11814" s="142" t="s">
        <v>23427</v>
      </c>
      <c r="B11814" s="663" t="str">
        <f aca="false">C11814&amp;D11814&amp;E11814&amp;F11814&amp;G11814&amp;H11814</f>
        <v>ASSENTAMENTO DE SOLEIRAS DE MARMORE OU GRANITO,COM 13CM DELARGURA,EXCLUSIVE ESTES,ASSENTES EM SUPERFICIE EM OSSO,COM ARGAMASSA DE CIMENTO,AREIA E SAIBRO,NO TRACO 1:2:2,SOBRE CHAPISCO DE CIMENTO E AREIA,NO TRACO 1:3 E REJUNTAMENTO DE CIMENTO BRANCO E CORANTE</v>
      </c>
      <c r="C11814" s="142" t="s">
        <v>23428</v>
      </c>
      <c r="D11814" s="142" t="s">
        <v>23429</v>
      </c>
      <c r="E11814" s="142" t="s">
        <v>23430</v>
      </c>
      <c r="F11814" s="142" t="s">
        <v>23431</v>
      </c>
      <c r="G11814" s="142" t="s">
        <v>23432</v>
      </c>
      <c r="I11814" s="142" t="s">
        <v>130</v>
      </c>
      <c r="J11814" s="142" t="n">
        <v>18.89</v>
      </c>
    </row>
    <row r="11815" customFormat="false" ht="12.75" hidden="false" customHeight="false" outlineLevel="0" collapsed="false">
      <c r="A11815" s="142" t="s">
        <v>23433</v>
      </c>
      <c r="B11815" s="663" t="str">
        <f aca="false">C11815&amp;D11815&amp;E11815&amp;F11815&amp;G11815&amp;H11815</f>
        <v>ASSENTAMENTO DE SOLEIRAS DE MARMORE OU GRANITO,COM 13CM DELARGURA,EXCLUSIVE ESTES,ASSENTES EM SUPERFICIE EM OSSO,COM ARGAMASSA DE CIMENTO,AREIA E SAIBRO,NO TRACO 1:2:2,SOBRE CHAPISCO DE CIMENTO E AREIA,NO TRACO 1:3 E REJUNTAMENTO DE CIMENTO BRANCO E CORANTE</v>
      </c>
      <c r="C11815" s="142" t="s">
        <v>23428</v>
      </c>
      <c r="D11815" s="142" t="s">
        <v>23429</v>
      </c>
      <c r="E11815" s="142" t="s">
        <v>23430</v>
      </c>
      <c r="F11815" s="142" t="s">
        <v>23431</v>
      </c>
      <c r="G11815" s="142" t="s">
        <v>23432</v>
      </c>
      <c r="I11815" s="142" t="s">
        <v>130</v>
      </c>
      <c r="J11815" s="142" t="n">
        <v>16.68</v>
      </c>
    </row>
    <row r="11816" customFormat="false" ht="12.75" hidden="false" customHeight="false" outlineLevel="0" collapsed="false">
      <c r="A11816" s="142" t="s">
        <v>23434</v>
      </c>
      <c r="B11816" s="663" t="str">
        <f aca="false">C11816&amp;D11816&amp;E11816&amp;F11816&amp;G11816&amp;H11816</f>
        <v>ASSENTAMENTO DE SOLEIRAS DE MARMORE OU GRANITO,DE 15CM DE LARGURA,EXCLUSIVE ESTES,ASSENTES EM SUPERFICIE EM OSSO,COM ARGAMASSA DE CIMENTO,AREIA E SAIBRO,NO TRACO 1:2:2,SOBRE CHAPISCO DE CIMENTO E AREIA,NO TRACO 1:3 E REJUNTAMENTO DE CIMENTO BRANCO E CORANTE</v>
      </c>
      <c r="C11816" s="142" t="s">
        <v>23435</v>
      </c>
      <c r="D11816" s="142" t="s">
        <v>23436</v>
      </c>
      <c r="E11816" s="142" t="s">
        <v>23437</v>
      </c>
      <c r="F11816" s="142" t="s">
        <v>23438</v>
      </c>
      <c r="G11816" s="142" t="s">
        <v>23439</v>
      </c>
      <c r="I11816" s="142" t="s">
        <v>130</v>
      </c>
      <c r="J11816" s="142" t="n">
        <v>22.44</v>
      </c>
    </row>
    <row r="11817" customFormat="false" ht="12.75" hidden="false" customHeight="false" outlineLevel="0" collapsed="false">
      <c r="A11817" s="142" t="s">
        <v>23440</v>
      </c>
      <c r="B11817" s="663" t="str">
        <f aca="false">C11817&amp;D11817&amp;E11817&amp;F11817&amp;G11817&amp;H11817</f>
        <v>ASSENTAMENTO DE SOLEIRAS DE MARMORE OU GRANITO,DE 15CM DE LARGURA,EXCLUSIVE ESTES,ASSENTES EM SUPERFICIE EM OSSO,COM ARGAMASSA DE CIMENTO,AREIA E SAIBRO,NO TRACO 1:2:2,SOBRE CHAPISCO DE CIMENTO E AREIA,NO TRACO 1:3 E REJUNTAMENTO DE CIMENTO BRANCO E CORANTE</v>
      </c>
      <c r="C11817" s="142" t="s">
        <v>23435</v>
      </c>
      <c r="D11817" s="142" t="s">
        <v>23436</v>
      </c>
      <c r="E11817" s="142" t="s">
        <v>23437</v>
      </c>
      <c r="F11817" s="142" t="s">
        <v>23438</v>
      </c>
      <c r="G11817" s="142" t="s">
        <v>23439</v>
      </c>
      <c r="I11817" s="142" t="s">
        <v>130</v>
      </c>
      <c r="J11817" s="142" t="n">
        <v>19.82</v>
      </c>
    </row>
    <row r="11818" customFormat="false" ht="12.75" hidden="false" customHeight="false" outlineLevel="0" collapsed="false">
      <c r="A11818" s="142" t="s">
        <v>23441</v>
      </c>
      <c r="B11818" s="663" t="str">
        <f aca="false">C11818&amp;D11818&amp;E11818&amp;F11818&amp;G11818&amp;H11818</f>
        <v>ASSENTAMENTO DE SOLEIRAS DE MARMORE OU GRANITO,COM 25CM DE LARGURA,EXCLUSIVE ESTES,ASSENTES EM SUPERFICIE EM OSSO COM ARGAMASSA DE CIMENTO,AREIA E SAIBRO,NO TRACO 1:2:2,SOBRE CHAPISCO DE CIMENTO E AREIA,NO TRACO 1:3 E REJUNTAMENTO DE CIMENTO BRANCO E CORANTE</v>
      </c>
      <c r="C11818" s="142" t="s">
        <v>23442</v>
      </c>
      <c r="D11818" s="142" t="s">
        <v>23443</v>
      </c>
      <c r="E11818" s="142" t="s">
        <v>23444</v>
      </c>
      <c r="F11818" s="142" t="s">
        <v>23445</v>
      </c>
      <c r="G11818" s="142" t="s">
        <v>23446</v>
      </c>
      <c r="I11818" s="142" t="s">
        <v>130</v>
      </c>
      <c r="J11818" s="142" t="n">
        <v>30.14</v>
      </c>
    </row>
    <row r="11819" customFormat="false" ht="12.75" hidden="false" customHeight="false" outlineLevel="0" collapsed="false">
      <c r="A11819" s="142" t="s">
        <v>23447</v>
      </c>
      <c r="B11819" s="663" t="str">
        <f aca="false">C11819&amp;D11819&amp;E11819&amp;F11819&amp;G11819&amp;H11819</f>
        <v>ASSENTAMENTO DE SOLEIRAS DE MARMORE OU GRANITO,COM 25CM DE LARGURA,EXCLUSIVE ESTES,ASSENTES EM SUPERFICIE EM OSSO COM ARGAMASSA DE CIMENTO,AREIA E SAIBRO,NO TRACO 1:2:2,SOBRE CHAPISCO DE CIMENTO E AREIA,NO TRACO 1:3 E REJUNTAMENTO DE CIMENTO BRANCO E CORANTE</v>
      </c>
      <c r="C11819" s="142" t="s">
        <v>23442</v>
      </c>
      <c r="D11819" s="142" t="s">
        <v>23443</v>
      </c>
      <c r="E11819" s="142" t="s">
        <v>23444</v>
      </c>
      <c r="F11819" s="142" t="s">
        <v>23445</v>
      </c>
      <c r="G11819" s="142" t="s">
        <v>23446</v>
      </c>
      <c r="I11819" s="142" t="s">
        <v>130</v>
      </c>
      <c r="J11819" s="142" t="n">
        <v>26.75</v>
      </c>
    </row>
    <row r="11820" customFormat="false" ht="12.75" hidden="false" customHeight="false" outlineLevel="0" collapsed="false">
      <c r="A11820" s="142" t="s">
        <v>23448</v>
      </c>
      <c r="B11820" s="663" t="str">
        <f aca="false">C11820&amp;D11820&amp;E11820&amp;F11820&amp;G11820&amp;H11820</f>
        <v>ASSENTAMENTO DE CAPA DE DEGRAU DE MARMORE OU GRANITO, COM 28CM DE LARGURA,EXCLUSIVE ESTES,ASSENTES EM PAREDE EM OSSO,COMARGAMASSA DE CIMENTO,AREIA E SAIBRO,NO TRACO 1:2:2,SOBRE CHAPISCO DE CIMENTO E AREIA,NO TRACO 1:3 E REJUNTAMENTO DE CIMENTO BRANCO E CORANTE</v>
      </c>
      <c r="C11820" s="142" t="s">
        <v>23449</v>
      </c>
      <c r="D11820" s="142" t="s">
        <v>23450</v>
      </c>
      <c r="E11820" s="142" t="s">
        <v>23451</v>
      </c>
      <c r="F11820" s="142" t="s">
        <v>23452</v>
      </c>
      <c r="G11820" s="142" t="s">
        <v>23453</v>
      </c>
      <c r="I11820" s="142" t="s">
        <v>130</v>
      </c>
      <c r="J11820" s="142" t="n">
        <v>52.14</v>
      </c>
    </row>
    <row r="11821" customFormat="false" ht="12.75" hidden="false" customHeight="false" outlineLevel="0" collapsed="false">
      <c r="A11821" s="142" t="s">
        <v>23454</v>
      </c>
      <c r="B11821" s="663" t="str">
        <f aca="false">C11821&amp;D11821&amp;E11821&amp;F11821&amp;G11821&amp;H11821</f>
        <v>ASSENTAMENTO DE CAPA DE DEGRAU DE MARMORE OU GRANITO, COM 28CM DE LARGURA,EXCLUSIVE ESTES,ASSENTES EM PAREDE EM OSSO,COMARGAMASSA DE CIMENTO,AREIA E SAIBRO,NO TRACO 1:2:2,SOBRE CHAPISCO DE CIMENTO E AREIA,NO TRACO 1:3 E REJUNTAMENTO DE CIMENTO BRANCO E CORANTE</v>
      </c>
      <c r="C11821" s="142" t="s">
        <v>23449</v>
      </c>
      <c r="D11821" s="142" t="s">
        <v>23450</v>
      </c>
      <c r="E11821" s="142" t="s">
        <v>23451</v>
      </c>
      <c r="F11821" s="142" t="s">
        <v>23452</v>
      </c>
      <c r="G11821" s="142" t="s">
        <v>23453</v>
      </c>
      <c r="I11821" s="142" t="s">
        <v>130</v>
      </c>
      <c r="J11821" s="142" t="n">
        <v>45.86</v>
      </c>
    </row>
    <row r="11822" customFormat="false" ht="12.75" hidden="false" customHeight="false" outlineLevel="0" collapsed="false">
      <c r="A11822" s="142" t="s">
        <v>23455</v>
      </c>
      <c r="B11822" s="663" t="str">
        <f aca="false">C11822&amp;D11822&amp;E11822&amp;F11822&amp;G11822&amp;H11822</f>
        <v>ASSENTAMENTO DE RODAPE DE MARMORE OU GRANITO,COM 30CM DE ALTURA, EXCLUSIVE ESTES, ASSENTES EM PAREDE EM OSSO, COM  ARGAMASSA DE CIMENTO, AREIA E SAIBRO, NO TRACO 1:2:2, SOBRE  CHAPISCO DE CIMENTO E AREIA, NO TRACO 1:3 E REJUNTAMENTO  DE CIMENTO BRANCO E CORANTE</v>
      </c>
      <c r="C11822" s="142" t="s">
        <v>23456</v>
      </c>
      <c r="D11822" s="142" t="s">
        <v>23457</v>
      </c>
      <c r="E11822" s="142" t="s">
        <v>23416</v>
      </c>
      <c r="F11822" s="142" t="s">
        <v>23417</v>
      </c>
      <c r="G11822" s="142" t="s">
        <v>23418</v>
      </c>
      <c r="I11822" s="142" t="s">
        <v>130</v>
      </c>
      <c r="J11822" s="142" t="n">
        <v>25.8</v>
      </c>
    </row>
    <row r="11823" customFormat="false" ht="12.75" hidden="false" customHeight="false" outlineLevel="0" collapsed="false">
      <c r="A11823" s="142" t="s">
        <v>23458</v>
      </c>
      <c r="B11823" s="663" t="str">
        <f aca="false">C11823&amp;D11823&amp;E11823&amp;F11823&amp;G11823&amp;H11823</f>
        <v>ASSENTAMENTO DE RODAPE DE MARMORE OU GRANITO,COM 30CM DE ALTURA, EXCLUSIVE ESTES, ASSENTES EM PAREDE EM OSSO, COM  ARGAMASSA DE CIMENTO, AREIA E SAIBRO, NO TRACO 1:2:2, SOBRE  CHAPISCO DE CIMENTO E AREIA, NO TRACO 1:3 E REJUNTAMENTO  DE CIMENTO BRANCO E CORANTE</v>
      </c>
      <c r="C11823" s="142" t="s">
        <v>23456</v>
      </c>
      <c r="D11823" s="142" t="s">
        <v>23457</v>
      </c>
      <c r="E11823" s="142" t="s">
        <v>23416</v>
      </c>
      <c r="F11823" s="142" t="s">
        <v>23417</v>
      </c>
      <c r="G11823" s="142" t="s">
        <v>23418</v>
      </c>
      <c r="I11823" s="142" t="s">
        <v>130</v>
      </c>
      <c r="J11823" s="142" t="n">
        <v>23.12</v>
      </c>
    </row>
    <row r="11824" customFormat="false" ht="12.75" hidden="false" customHeight="false" outlineLevel="0" collapsed="false">
      <c r="A11824" s="142" t="s">
        <v>23459</v>
      </c>
      <c r="B11824" s="663" t="str">
        <f aca="false">C11824&amp;D11824&amp;E11824&amp;F11824&amp;G11824&amp;H11824</f>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1824" s="142" t="s">
        <v>23460</v>
      </c>
      <c r="D11824" s="142" t="s">
        <v>23461</v>
      </c>
      <c r="E11824" s="142" t="s">
        <v>23462</v>
      </c>
      <c r="F11824" s="142" t="s">
        <v>23463</v>
      </c>
      <c r="G11824" s="142" t="s">
        <v>23464</v>
      </c>
      <c r="H11824" s="142" t="s">
        <v>23465</v>
      </c>
      <c r="I11824" s="142" t="s">
        <v>1696</v>
      </c>
      <c r="J11824" s="142" t="n">
        <v>81.05</v>
      </c>
    </row>
    <row r="11825" customFormat="false" ht="12.75" hidden="false" customHeight="false" outlineLevel="0" collapsed="false">
      <c r="A11825" s="142" t="s">
        <v>23466</v>
      </c>
      <c r="B11825" s="663" t="str">
        <f aca="false">C11825&amp;D11825&amp;E11825&amp;F11825&amp;G11825&amp;H11825</f>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1825" s="142" t="s">
        <v>23460</v>
      </c>
      <c r="D11825" s="142" t="s">
        <v>23461</v>
      </c>
      <c r="E11825" s="142" t="s">
        <v>23462</v>
      </c>
      <c r="F11825" s="142" t="s">
        <v>23463</v>
      </c>
      <c r="G11825" s="142" t="s">
        <v>23464</v>
      </c>
      <c r="H11825" s="142" t="s">
        <v>23465</v>
      </c>
      <c r="I11825" s="142" t="s">
        <v>1696</v>
      </c>
      <c r="J11825" s="142" t="n">
        <v>74.81</v>
      </c>
    </row>
    <row r="11826" customFormat="false" ht="12.75" hidden="false" customHeight="false" outlineLevel="0" collapsed="false">
      <c r="A11826" s="142" t="s">
        <v>23467</v>
      </c>
      <c r="B11826" s="663" t="str">
        <f aca="false">C11826&amp;D11826&amp;E11826&amp;F11826&amp;G11826&amp;H11826</f>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1826" s="142" t="s">
        <v>23460</v>
      </c>
      <c r="D11826" s="142" t="s">
        <v>23461</v>
      </c>
      <c r="E11826" s="142" t="s">
        <v>23468</v>
      </c>
      <c r="F11826" s="142" t="s">
        <v>23469</v>
      </c>
      <c r="G11826" s="142" t="s">
        <v>23470</v>
      </c>
      <c r="H11826" s="142" t="s">
        <v>4824</v>
      </c>
      <c r="I11826" s="142" t="s">
        <v>1696</v>
      </c>
      <c r="J11826" s="142" t="n">
        <v>85.01</v>
      </c>
    </row>
    <row r="11827" customFormat="false" ht="12.75" hidden="false" customHeight="false" outlineLevel="0" collapsed="false">
      <c r="A11827" s="142" t="s">
        <v>23471</v>
      </c>
      <c r="B11827" s="663" t="str">
        <f aca="false">C11827&amp;D11827&amp;E11827&amp;F11827&amp;G11827&amp;H11827</f>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1827" s="142" t="s">
        <v>23460</v>
      </c>
      <c r="D11827" s="142" t="s">
        <v>23461</v>
      </c>
      <c r="E11827" s="142" t="s">
        <v>23468</v>
      </c>
      <c r="F11827" s="142" t="s">
        <v>23469</v>
      </c>
      <c r="G11827" s="142" t="s">
        <v>23470</v>
      </c>
      <c r="H11827" s="142" t="s">
        <v>4824</v>
      </c>
      <c r="I11827" s="142" t="s">
        <v>1696</v>
      </c>
      <c r="J11827" s="142" t="n">
        <v>78.82</v>
      </c>
    </row>
    <row r="11828" customFormat="false" ht="12.75" hidden="false" customHeight="false" outlineLevel="0" collapsed="false">
      <c r="A11828" s="142" t="s">
        <v>23472</v>
      </c>
      <c r="B11828" s="663" t="str">
        <f aca="false">C11828&amp;D11828&amp;E11828&amp;F11828&amp;G11828&amp;H11828</f>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1828" s="142" t="s">
        <v>23460</v>
      </c>
      <c r="D11828" s="142" t="s">
        <v>23473</v>
      </c>
      <c r="E11828" s="142" t="s">
        <v>23474</v>
      </c>
      <c r="F11828" s="142" t="s">
        <v>23475</v>
      </c>
      <c r="G11828" s="142" t="s">
        <v>23464</v>
      </c>
      <c r="H11828" s="142" t="s">
        <v>23465</v>
      </c>
      <c r="I11828" s="142" t="s">
        <v>1696</v>
      </c>
      <c r="J11828" s="142" t="n">
        <v>99.37</v>
      </c>
    </row>
    <row r="11829" customFormat="false" ht="12.75" hidden="false" customHeight="false" outlineLevel="0" collapsed="false">
      <c r="A11829" s="142" t="s">
        <v>23476</v>
      </c>
      <c r="B11829" s="663" t="str">
        <f aca="false">C11829&amp;D11829&amp;E11829&amp;F11829&amp;G11829&amp;H11829</f>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1829" s="142" t="s">
        <v>23460</v>
      </c>
      <c r="D11829" s="142" t="s">
        <v>23473</v>
      </c>
      <c r="E11829" s="142" t="s">
        <v>23474</v>
      </c>
      <c r="F11829" s="142" t="s">
        <v>23475</v>
      </c>
      <c r="G11829" s="142" t="s">
        <v>23464</v>
      </c>
      <c r="H11829" s="142" t="s">
        <v>23465</v>
      </c>
      <c r="I11829" s="142" t="s">
        <v>1696</v>
      </c>
      <c r="J11829" s="142" t="n">
        <v>92.06</v>
      </c>
    </row>
    <row r="11830" customFormat="false" ht="12.75" hidden="false" customHeight="false" outlineLevel="0" collapsed="false">
      <c r="A11830" s="142" t="s">
        <v>23477</v>
      </c>
      <c r="B11830" s="663" t="str">
        <f aca="false">C11830&amp;D11830&amp;E11830&amp;F11830&amp;G11830&amp;H11830</f>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1830" s="142" t="s">
        <v>23460</v>
      </c>
      <c r="D11830" s="142" t="s">
        <v>23478</v>
      </c>
      <c r="E11830" s="142" t="s">
        <v>23479</v>
      </c>
      <c r="F11830" s="142" t="s">
        <v>23469</v>
      </c>
      <c r="G11830" s="142" t="s">
        <v>23480</v>
      </c>
      <c r="H11830" s="142" t="s">
        <v>23481</v>
      </c>
      <c r="I11830" s="142" t="s">
        <v>1696</v>
      </c>
      <c r="J11830" s="142" t="n">
        <v>103.32</v>
      </c>
    </row>
    <row r="11831" customFormat="false" ht="12.75" hidden="false" customHeight="false" outlineLevel="0" collapsed="false">
      <c r="A11831" s="142" t="s">
        <v>23482</v>
      </c>
      <c r="B11831" s="663" t="str">
        <f aca="false">C11831&amp;D11831&amp;E11831&amp;F11831&amp;G11831&amp;H11831</f>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1831" s="142" t="s">
        <v>23460</v>
      </c>
      <c r="D11831" s="142" t="s">
        <v>23478</v>
      </c>
      <c r="E11831" s="142" t="s">
        <v>23479</v>
      </c>
      <c r="F11831" s="142" t="s">
        <v>23469</v>
      </c>
      <c r="G11831" s="142" t="s">
        <v>23480</v>
      </c>
      <c r="H11831" s="142" t="s">
        <v>23481</v>
      </c>
      <c r="I11831" s="142" t="s">
        <v>1696</v>
      </c>
      <c r="J11831" s="142" t="n">
        <v>96.06</v>
      </c>
    </row>
    <row r="11832" customFormat="false" ht="12.75" hidden="false" customHeight="false" outlineLevel="0" collapsed="false">
      <c r="A11832" s="142" t="s">
        <v>23483</v>
      </c>
      <c r="B11832" s="663" t="str">
        <f aca="false">C11832&amp;D11832&amp;E11832&amp;F11832&amp;G11832&amp;H11832</f>
        <v>REVESTIMENTO DE PISOS COM LADRILHOS CERAMICOS ANTIDERRAPANTES,COM MEDIDAS EM TORNO DE 11,6X24CM COM ESPESSURA DE 9MM,ASSENTES COMO EM 13.330.0050,CORES:PESSEGO,VERMELHO E CASTOR</v>
      </c>
      <c r="C11832" s="142" t="s">
        <v>23484</v>
      </c>
      <c r="D11832" s="142" t="s">
        <v>23485</v>
      </c>
      <c r="E11832" s="142" t="s">
        <v>23486</v>
      </c>
      <c r="I11832" s="142" t="s">
        <v>1696</v>
      </c>
      <c r="J11832" s="142" t="n">
        <v>143.09</v>
      </c>
    </row>
    <row r="11833" customFormat="false" ht="12.75" hidden="false" customHeight="false" outlineLevel="0" collapsed="false">
      <c r="A11833" s="142" t="s">
        <v>23487</v>
      </c>
      <c r="B11833" s="663" t="str">
        <f aca="false">C11833&amp;D11833&amp;E11833&amp;F11833&amp;G11833&amp;H11833</f>
        <v>REVESTIMENTO DE PISOS COM LADRILHOS CERAMICOS ANTIDERRAPANTES,COM MEDIDAS EM TORNO DE 11,6X24CM COM ESPESSURA DE 9MM,ASSENTES COMO EM 13.330.0050,CORES:PESSEGO,VERMELHO E CASTOR</v>
      </c>
      <c r="C11833" s="142" t="s">
        <v>23484</v>
      </c>
      <c r="D11833" s="142" t="s">
        <v>23485</v>
      </c>
      <c r="E11833" s="142" t="s">
        <v>23486</v>
      </c>
      <c r="I11833" s="142" t="s">
        <v>1696</v>
      </c>
      <c r="J11833" s="142" t="n">
        <v>136.85</v>
      </c>
    </row>
    <row r="11834" customFormat="false" ht="12.75" hidden="false" customHeight="false" outlineLevel="0" collapsed="false">
      <c r="A11834" s="142" t="s">
        <v>23488</v>
      </c>
      <c r="B11834" s="663" t="str">
        <f aca="false">C11834&amp;D11834&amp;E11834&amp;F11834&amp;G11834&amp;H11834</f>
        <v>REVESTIMENTO DE PISOS COM LADRILHOS CERAMICOS ANTIDERRAPANTES,COM MEDIDAS EM TORNO DE 11,6X24CM,COM ESPESSURA DE 9MM,ASSENTES EM SUPERFICIE EM OSSO,COM ARGAMASSA COLANTE E REJUNTAMENTO PRONTO,CORES:PESSEGO,VERMELHO E CASTOR.</v>
      </c>
      <c r="C11834" s="142" t="s">
        <v>23484</v>
      </c>
      <c r="D11834" s="142" t="s">
        <v>23489</v>
      </c>
      <c r="E11834" s="142" t="s">
        <v>23490</v>
      </c>
      <c r="F11834" s="142" t="s">
        <v>23491</v>
      </c>
      <c r="I11834" s="142" t="s">
        <v>1696</v>
      </c>
      <c r="J11834" s="142" t="n">
        <v>147.04</v>
      </c>
    </row>
    <row r="11835" customFormat="false" ht="12.75" hidden="false" customHeight="false" outlineLevel="0" collapsed="false">
      <c r="A11835" s="142" t="s">
        <v>23492</v>
      </c>
      <c r="B11835" s="663" t="str">
        <f aca="false">C11835&amp;D11835&amp;E11835&amp;F11835&amp;G11835&amp;H11835</f>
        <v>REVESTIMENTO DE PISOS COM LADRILHOS CERAMICOS ANTIDERRAPANTES,COM MEDIDAS EM TORNO DE 11,6X24CM,COM ESPESSURA DE 9MM,ASSENTES EM SUPERFICIE EM OSSO,COM ARGAMASSA COLANTE E REJUNTAMENTO PRONTO,CORES:PESSEGO,VERMELHO E CASTOR.</v>
      </c>
      <c r="C11835" s="142" t="s">
        <v>23484</v>
      </c>
      <c r="D11835" s="142" t="s">
        <v>23489</v>
      </c>
      <c r="E11835" s="142" t="s">
        <v>23490</v>
      </c>
      <c r="F11835" s="142" t="s">
        <v>23491</v>
      </c>
      <c r="I11835" s="142" t="s">
        <v>1696</v>
      </c>
      <c r="J11835" s="142" t="n">
        <v>140.85</v>
      </c>
    </row>
    <row r="11836" customFormat="false" ht="12.75" hidden="false" customHeight="false" outlineLevel="0" collapsed="false">
      <c r="A11836" s="142" t="s">
        <v>23493</v>
      </c>
      <c r="B11836" s="663" t="str">
        <f aca="false">C11836&amp;D11836&amp;E11836&amp;F11836&amp;G11836&amp;H11836</f>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1836" s="142" t="s">
        <v>23494</v>
      </c>
      <c r="D11836" s="142" t="s">
        <v>23495</v>
      </c>
      <c r="E11836" s="142" t="s">
        <v>23496</v>
      </c>
      <c r="F11836" s="142" t="s">
        <v>23497</v>
      </c>
      <c r="G11836" s="142" t="s">
        <v>23498</v>
      </c>
      <c r="I11836" s="142" t="s">
        <v>1696</v>
      </c>
      <c r="J11836" s="142" t="n">
        <v>67.52</v>
      </c>
    </row>
    <row r="11837" customFormat="false" ht="12.75" hidden="false" customHeight="false" outlineLevel="0" collapsed="false">
      <c r="A11837" s="142" t="s">
        <v>23499</v>
      </c>
      <c r="B11837" s="663" t="str">
        <f aca="false">C11837&amp;D11837&amp;E11837&amp;F11837&amp;G11837&amp;H11837</f>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1837" s="142" t="s">
        <v>23494</v>
      </c>
      <c r="D11837" s="142" t="s">
        <v>23495</v>
      </c>
      <c r="E11837" s="142" t="s">
        <v>23496</v>
      </c>
      <c r="F11837" s="142" t="s">
        <v>23497</v>
      </c>
      <c r="G11837" s="142" t="s">
        <v>23498</v>
      </c>
      <c r="I11837" s="142" t="s">
        <v>1696</v>
      </c>
      <c r="J11837" s="142" t="n">
        <v>62.08</v>
      </c>
    </row>
    <row r="11838" customFormat="false" ht="12.75" hidden="false" customHeight="false" outlineLevel="0" collapsed="false">
      <c r="A11838" s="142" t="s">
        <v>23500</v>
      </c>
      <c r="B11838" s="663" t="str">
        <f aca="false">C11838&amp;D11838&amp;E11838&amp;F11838&amp;G11838&amp;H11838</f>
        <v>REVESTIMENTO DE PISO COM LADRILHO CERAMICO,ANTIDERRAPANTE,MEDIDAS EM TORNO DE 45X45CM,SUJEITO A TRAFEGO INTENSO,RESISTENCIA A ABRASAO P.E.I.-IV,ASSENTES EM SUPERFICIE EM OSSO,COM ARGAMASSA COLANTE E REJUNTAMENTO PRONTO</v>
      </c>
      <c r="C11838" s="142" t="s">
        <v>23501</v>
      </c>
      <c r="D11838" s="142" t="s">
        <v>23502</v>
      </c>
      <c r="E11838" s="142" t="s">
        <v>23503</v>
      </c>
      <c r="F11838" s="142" t="s">
        <v>23504</v>
      </c>
      <c r="I11838" s="142" t="s">
        <v>1696</v>
      </c>
      <c r="J11838" s="142" t="n">
        <v>71.47</v>
      </c>
    </row>
    <row r="11839" customFormat="false" ht="12.75" hidden="false" customHeight="false" outlineLevel="0" collapsed="false">
      <c r="A11839" s="142" t="s">
        <v>23505</v>
      </c>
      <c r="B11839" s="663" t="str">
        <f aca="false">C11839&amp;D11839&amp;E11839&amp;F11839&amp;G11839&amp;H11839</f>
        <v>REVESTIMENTO DE PISO COM LADRILHO CERAMICO,ANTIDERRAPANTE,MEDIDAS EM TORNO DE 45X45CM,SUJEITO A TRAFEGO INTENSO,RESISTENCIA A ABRASAO P.E.I.-IV,ASSENTES EM SUPERFICIE EM OSSO,COM ARGAMASSA COLANTE E REJUNTAMENTO PRONTO</v>
      </c>
      <c r="C11839" s="142" t="s">
        <v>23501</v>
      </c>
      <c r="D11839" s="142" t="s">
        <v>23502</v>
      </c>
      <c r="E11839" s="142" t="s">
        <v>23503</v>
      </c>
      <c r="F11839" s="142" t="s">
        <v>23504</v>
      </c>
      <c r="I11839" s="142" t="s">
        <v>1696</v>
      </c>
      <c r="J11839" s="142" t="n">
        <v>66.09</v>
      </c>
    </row>
    <row r="11840" customFormat="false" ht="12.75" hidden="false" customHeight="false" outlineLevel="0" collapsed="false">
      <c r="A11840" s="142" t="s">
        <v>23506</v>
      </c>
      <c r="B11840" s="663" t="str">
        <f aca="false">C11840&amp;D11840&amp;E11840&amp;F11840&amp;G11840&amp;H11840</f>
        <v>REVESTIMENTO DE PISO COM MOSAICO DE AZULEJOS DE VARIAS ORIGENS,COM ARGAMASSA DE CIMENTO E AREIA,NO TRACO 1:3,SOBRE BASEJA EXISTENTE</v>
      </c>
      <c r="C11840" s="142" t="s">
        <v>23507</v>
      </c>
      <c r="D11840" s="142" t="s">
        <v>23508</v>
      </c>
      <c r="E11840" s="142" t="s">
        <v>23509</v>
      </c>
      <c r="I11840" s="142" t="s">
        <v>1696</v>
      </c>
      <c r="J11840" s="142" t="n">
        <v>57.16</v>
      </c>
    </row>
    <row r="11841" customFormat="false" ht="12.75" hidden="false" customHeight="false" outlineLevel="0" collapsed="false">
      <c r="A11841" s="142" t="s">
        <v>23510</v>
      </c>
      <c r="B11841" s="663" t="str">
        <f aca="false">C11841&amp;D11841&amp;E11841&amp;F11841&amp;G11841&amp;H11841</f>
        <v>REVESTIMENTO DE PISO COM MOSAICO DE AZULEJOS DE VARIAS ORIGENS,COM ARGAMASSA DE CIMENTO E AREIA,NO TRACO 1:3,SOBRE BASEJA EXISTENTE</v>
      </c>
      <c r="C11841" s="142" t="s">
        <v>23507</v>
      </c>
      <c r="D11841" s="142" t="s">
        <v>23508</v>
      </c>
      <c r="E11841" s="142" t="s">
        <v>23509</v>
      </c>
      <c r="I11841" s="142" t="s">
        <v>1696</v>
      </c>
      <c r="J11841" s="142" t="n">
        <v>52.62</v>
      </c>
    </row>
    <row r="11842" customFormat="false" ht="12.75" hidden="false" customHeight="false" outlineLevel="0" collapsed="false">
      <c r="A11842" s="142" t="s">
        <v>23511</v>
      </c>
      <c r="B11842" s="663" t="str">
        <f aca="false">C11842&amp;D11842&amp;E11842&amp;F11842&amp;G11842&amp;H11842</f>
        <v>REVESTIMENTO DE PISO COM MOSAICO DE AZULEJOS DE VARIAS ORIGENS,ASSENTES EM SUPERFICIE EM OSSO,COM ARGAMASSA COLANTE E REJUNTAMENTO PRONTO</v>
      </c>
      <c r="C11842" s="142" t="s">
        <v>23507</v>
      </c>
      <c r="D11842" s="142" t="s">
        <v>23512</v>
      </c>
      <c r="E11842" s="142" t="s">
        <v>23513</v>
      </c>
      <c r="I11842" s="142" t="s">
        <v>1696</v>
      </c>
      <c r="J11842" s="142" t="n">
        <v>64.73</v>
      </c>
    </row>
    <row r="11843" customFormat="false" ht="12.75" hidden="false" customHeight="false" outlineLevel="0" collapsed="false">
      <c r="A11843" s="142" t="s">
        <v>23514</v>
      </c>
      <c r="B11843" s="663" t="str">
        <f aca="false">C11843&amp;D11843&amp;E11843&amp;F11843&amp;G11843&amp;H11843</f>
        <v>REVESTIMENTO DE PISO COM MOSAICO DE AZULEJOS DE VARIAS ORIGENS,ASSENTES EM SUPERFICIE EM OSSO,COM ARGAMASSA COLANTE E REJUNTAMENTO PRONTO</v>
      </c>
      <c r="C11843" s="142" t="s">
        <v>23507</v>
      </c>
      <c r="D11843" s="142" t="s">
        <v>23512</v>
      </c>
      <c r="E11843" s="142" t="s">
        <v>23513</v>
      </c>
      <c r="I11843" s="142" t="s">
        <v>1696</v>
      </c>
      <c r="J11843" s="142" t="n">
        <v>59.59</v>
      </c>
    </row>
    <row r="11844" customFormat="false" ht="12.75" hidden="false" customHeight="false" outlineLevel="0" collapsed="false">
      <c r="A11844" s="142" t="s">
        <v>23515</v>
      </c>
      <c r="B11844" s="663" t="str">
        <f aca="false">C11844&amp;D11844&amp;E11844&amp;F11844&amp;G11844&amp;H11844</f>
        <v>RODAPE COM LADRILHO CERAMICO,COM 7,5 A 10CM DE ALTURA,ASSENTE CONFORME ITEM 13.025.0016</v>
      </c>
      <c r="C11844" s="142" t="s">
        <v>23516</v>
      </c>
      <c r="D11844" s="142" t="s">
        <v>23517</v>
      </c>
      <c r="I11844" s="142" t="s">
        <v>130</v>
      </c>
      <c r="J11844" s="142" t="n">
        <v>33.13</v>
      </c>
    </row>
    <row r="11845" customFormat="false" ht="12.75" hidden="false" customHeight="false" outlineLevel="0" collapsed="false">
      <c r="A11845" s="142" t="s">
        <v>23518</v>
      </c>
      <c r="B11845" s="663" t="str">
        <f aca="false">C11845&amp;D11845&amp;E11845&amp;F11845&amp;G11845&amp;H11845</f>
        <v>RODAPE COM LADRILHO CERAMICO,COM 7,5 A 10CM DE ALTURA,ASSENTE CONFORME ITEM 13.025.0016</v>
      </c>
      <c r="C11845" s="142" t="s">
        <v>23516</v>
      </c>
      <c r="D11845" s="142" t="s">
        <v>23517</v>
      </c>
      <c r="I11845" s="142" t="s">
        <v>130</v>
      </c>
      <c r="J11845" s="142" t="n">
        <v>29.61</v>
      </c>
    </row>
    <row r="11846" customFormat="false" ht="12.75" hidden="false" customHeight="false" outlineLevel="0" collapsed="false">
      <c r="A11846" s="142" t="s">
        <v>23519</v>
      </c>
      <c r="B11846" s="663" t="str">
        <f aca="false">C11846&amp;D11846&amp;E11846&amp;F11846&amp;G11846&amp;H11846</f>
        <v>RODAPE COM LADRILHO CERAMICO,COM 7,5 A 10CM DE ALTURA,ASSENTES CONFORME ITEM 13.025.0058</v>
      </c>
      <c r="C11846" s="142" t="s">
        <v>23516</v>
      </c>
      <c r="D11846" s="142" t="s">
        <v>23520</v>
      </c>
      <c r="I11846" s="142" t="s">
        <v>130</v>
      </c>
      <c r="J11846" s="142" t="n">
        <v>32.96</v>
      </c>
    </row>
    <row r="11847" customFormat="false" ht="12.75" hidden="false" customHeight="false" outlineLevel="0" collapsed="false">
      <c r="A11847" s="142" t="s">
        <v>23521</v>
      </c>
      <c r="B11847" s="663" t="str">
        <f aca="false">C11847&amp;D11847&amp;E11847&amp;F11847&amp;G11847&amp;H11847</f>
        <v>RODAPE COM LADRILHO CERAMICO,COM 7,5 A 10CM DE ALTURA,ASSENTES CONFORME ITEM 13.025.0058</v>
      </c>
      <c r="C11847" s="142" t="s">
        <v>23516</v>
      </c>
      <c r="D11847" s="142" t="s">
        <v>23520</v>
      </c>
      <c r="I11847" s="142" t="s">
        <v>130</v>
      </c>
      <c r="J11847" s="142" t="n">
        <v>29.59</v>
      </c>
    </row>
    <row r="11848" customFormat="false" ht="12.75" hidden="false" customHeight="false" outlineLevel="0" collapsed="false">
      <c r="A11848" s="142" t="s">
        <v>23522</v>
      </c>
      <c r="B11848" s="663" t="str">
        <f aca="false">C11848&amp;D11848&amp;E11848&amp;F11848&amp;G11848&amp;H11848</f>
        <v>RODAPE COM LADRILHO CERAMICO,COM 15CM DE ALTURA,ASSENTE CONFORME ITEM 13.025.0016</v>
      </c>
      <c r="C11848" s="142" t="s">
        <v>23523</v>
      </c>
      <c r="D11848" s="142" t="s">
        <v>23524</v>
      </c>
      <c r="I11848" s="142" t="s">
        <v>130</v>
      </c>
      <c r="J11848" s="142" t="n">
        <v>37.59</v>
      </c>
    </row>
    <row r="11849" customFormat="false" ht="12.75" hidden="false" customHeight="false" outlineLevel="0" collapsed="false">
      <c r="A11849" s="142" t="s">
        <v>23525</v>
      </c>
      <c r="B11849" s="663" t="str">
        <f aca="false">C11849&amp;D11849&amp;E11849&amp;F11849&amp;G11849&amp;H11849</f>
        <v>RODAPE COM LADRILHO CERAMICO,COM 15CM DE ALTURA,ASSENTE CONFORME ITEM 13.025.0016</v>
      </c>
      <c r="C11849" s="142" t="s">
        <v>23523</v>
      </c>
      <c r="D11849" s="142" t="s">
        <v>23524</v>
      </c>
      <c r="I11849" s="142" t="s">
        <v>130</v>
      </c>
      <c r="J11849" s="142" t="n">
        <v>33.9</v>
      </c>
    </row>
    <row r="11850" customFormat="false" ht="12.75" hidden="false" customHeight="false" outlineLevel="0" collapsed="false">
      <c r="A11850" s="142" t="s">
        <v>23526</v>
      </c>
      <c r="B11850" s="663" t="str">
        <f aca="false">C11850&amp;D11850&amp;E11850&amp;F11850&amp;G11850&amp;H11850</f>
        <v>RODAPE COM LADRILHO CERAMICO,COM 15CM DE ALTURA,ASSENTES CONFORME ITEM 13.025.0058</v>
      </c>
      <c r="C11850" s="142" t="s">
        <v>23527</v>
      </c>
      <c r="D11850" s="142" t="s">
        <v>23528</v>
      </c>
      <c r="I11850" s="142" t="s">
        <v>130</v>
      </c>
      <c r="J11850" s="142" t="n">
        <v>37.56</v>
      </c>
    </row>
    <row r="11851" customFormat="false" ht="12.75" hidden="false" customHeight="false" outlineLevel="0" collapsed="false">
      <c r="A11851" s="142" t="s">
        <v>23529</v>
      </c>
      <c r="B11851" s="663" t="str">
        <f aca="false">C11851&amp;D11851&amp;E11851&amp;F11851&amp;G11851&amp;H11851</f>
        <v>RODAPE COM LADRILHO CERAMICO,COM 15CM DE ALTURA,ASSENTES CONFORME ITEM 13.025.0058</v>
      </c>
      <c r="C11851" s="142" t="s">
        <v>23527</v>
      </c>
      <c r="D11851" s="142" t="s">
        <v>23528</v>
      </c>
      <c r="I11851" s="142" t="s">
        <v>130</v>
      </c>
      <c r="J11851" s="142" t="n">
        <v>34.06</v>
      </c>
    </row>
    <row r="11852" customFormat="false" ht="12.75" hidden="false" customHeight="false" outlineLevel="0" collapsed="false">
      <c r="A11852" s="142" t="s">
        <v>23530</v>
      </c>
      <c r="B11852" s="663" t="str">
        <f aca="false">C11852&amp;D11852&amp;E11852&amp;F11852&amp;G11852&amp;H11852</f>
        <v>RECOMPOSICAO DE PISO DE CERAMICAS,EXCLUSIVE ESTAS,INCLUSIVEMAO-DE-OBRA TOTAL E MATERIAIS DE ASSENTAMENTO E REJUNTAMENTO COMO EM 13.330.0010</v>
      </c>
      <c r="C11852" s="142" t="s">
        <v>23531</v>
      </c>
      <c r="D11852" s="142" t="s">
        <v>23532</v>
      </c>
      <c r="E11852" s="142" t="s">
        <v>23533</v>
      </c>
      <c r="I11852" s="142" t="s">
        <v>1696</v>
      </c>
      <c r="J11852" s="142" t="n">
        <v>59.54</v>
      </c>
    </row>
    <row r="11853" customFormat="false" ht="12.75" hidden="false" customHeight="false" outlineLevel="0" collapsed="false">
      <c r="A11853" s="142" t="s">
        <v>23534</v>
      </c>
      <c r="B11853" s="663" t="str">
        <f aca="false">C11853&amp;D11853&amp;E11853&amp;F11853&amp;G11853&amp;H11853</f>
        <v>RECOMPOSICAO DE PISO DE CERAMICAS,EXCLUSIVE ESTAS,INCLUSIVEMAO-DE-OBRA TOTAL E MATERIAIS DE ASSENTAMENTO E REJUNTAMENTO COMO EM 13.330.0010</v>
      </c>
      <c r="C11853" s="142" t="s">
        <v>23531</v>
      </c>
      <c r="D11853" s="142" t="s">
        <v>23532</v>
      </c>
      <c r="E11853" s="142" t="s">
        <v>23533</v>
      </c>
      <c r="I11853" s="142" t="s">
        <v>1696</v>
      </c>
      <c r="J11853" s="142" t="n">
        <v>53.32</v>
      </c>
    </row>
    <row r="11854" customFormat="false" ht="12.75" hidden="false" customHeight="false" outlineLevel="0" collapsed="false">
      <c r="A11854" s="142" t="s">
        <v>23535</v>
      </c>
      <c r="B11854" s="663" t="str">
        <f aca="false">C11854&amp;D11854&amp;E11854&amp;F11854&amp;G11854&amp;H11854</f>
        <v>REVESTIMENTO DE PISO CERAMICO EM PORCELANATO TECNICO NATURAL,ACABAMENTO DA BORDA RETIFICADO,PARA USO EM AREAS COMERCIAIS COM ACESSO PARA RUA,NO FORMATO (60X60)CM,ASSENTES EM SUPERFICIE EM OSSO COM ARGAMASSA DE CIMENTO E COLA (ARGAMASSA COLANTE)E REJUNTAMENTO PRONTO</v>
      </c>
      <c r="C11854" s="142" t="s">
        <v>23536</v>
      </c>
      <c r="D11854" s="142" t="s">
        <v>23537</v>
      </c>
      <c r="E11854" s="142" t="s">
        <v>23538</v>
      </c>
      <c r="F11854" s="142" t="s">
        <v>23539</v>
      </c>
      <c r="G11854" s="142" t="s">
        <v>23540</v>
      </c>
      <c r="I11854" s="142" t="s">
        <v>1696</v>
      </c>
      <c r="J11854" s="142" t="n">
        <v>162.73</v>
      </c>
    </row>
    <row r="11855" customFormat="false" ht="12.75" hidden="false" customHeight="false" outlineLevel="0" collapsed="false">
      <c r="A11855" s="142" t="s">
        <v>23541</v>
      </c>
      <c r="B11855" s="663" t="str">
        <f aca="false">C11855&amp;D11855&amp;E11855&amp;F11855&amp;G11855&amp;H11855</f>
        <v>REVESTIMENTO DE PISO CERAMICO EM PORCELANATO TECNICO NATURAL,ACABAMENTO DA BORDA RETIFICADO,PARA USO EM AREAS COMERCIAIS COM ACESSO PARA RUA,NO FORMATO (60X60)CM,ASSENTES EM SUPERFICIE EM OSSO COM ARGAMASSA DE CIMENTO E COLA (ARGAMASSA COLANTE)E REJUNTAMENTO PRONTO</v>
      </c>
      <c r="C11855" s="142" t="s">
        <v>23536</v>
      </c>
      <c r="D11855" s="142" t="s">
        <v>23537</v>
      </c>
      <c r="E11855" s="142" t="s">
        <v>23538</v>
      </c>
      <c r="F11855" s="142" t="s">
        <v>23539</v>
      </c>
      <c r="G11855" s="142" t="s">
        <v>23540</v>
      </c>
      <c r="I11855" s="142" t="s">
        <v>1696</v>
      </c>
      <c r="J11855" s="142" t="n">
        <v>156.84</v>
      </c>
    </row>
    <row r="11856" customFormat="false" ht="12.75" hidden="false" customHeight="false" outlineLevel="0" collapsed="false">
      <c r="A11856" s="142" t="s">
        <v>23542</v>
      </c>
      <c r="B11856" s="663" t="str">
        <f aca="false">C11856&amp;D11856&amp;E11856&amp;F11856&amp;G11856&amp;H11856</f>
        <v>REVESTIMENTO DE PISO CERAMICO,EM PORCELANATO TECNICO NATURAL,ACABAMENTO DA BORDA RETIFICADO,PARA USO EM AREAS COMERCIAIS COM ACESSO PARA RUA,NO FORMATO (60X60)CM,ASSENTES CONFORMEITEM 13.330.0010</v>
      </c>
      <c r="C11856" s="142" t="s">
        <v>23543</v>
      </c>
      <c r="D11856" s="142" t="s">
        <v>23537</v>
      </c>
      <c r="E11856" s="142" t="s">
        <v>23544</v>
      </c>
      <c r="F11856" s="142" t="s">
        <v>23545</v>
      </c>
      <c r="I11856" s="142" t="s">
        <v>1696</v>
      </c>
      <c r="J11856" s="142" t="n">
        <v>173.86</v>
      </c>
    </row>
    <row r="11857" customFormat="false" ht="12.75" hidden="false" customHeight="false" outlineLevel="0" collapsed="false">
      <c r="A11857" s="142" t="s">
        <v>23546</v>
      </c>
      <c r="B11857" s="663" t="str">
        <f aca="false">C11857&amp;D11857&amp;E11857&amp;F11857&amp;G11857&amp;H11857</f>
        <v>REVESTIMENTO DE PISO CERAMICO,EM PORCELANATO TECNICO NATURAL,ACABAMENTO DA BORDA RETIFICADO,PARA USO EM AREAS COMERCIAIS COM ACESSO PARA RUA,NO FORMATO (60X60)CM,ASSENTES CONFORMEITEM 13.330.0010</v>
      </c>
      <c r="C11857" s="142" t="s">
        <v>23543</v>
      </c>
      <c r="D11857" s="142" t="s">
        <v>23537</v>
      </c>
      <c r="E11857" s="142" t="s">
        <v>23544</v>
      </c>
      <c r="F11857" s="142" t="s">
        <v>23545</v>
      </c>
      <c r="I11857" s="142" t="s">
        <v>1696</v>
      </c>
      <c r="J11857" s="142" t="n">
        <v>167.1</v>
      </c>
    </row>
    <row r="11858" customFormat="false" ht="12.75" hidden="false" customHeight="false" outlineLevel="0" collapsed="false">
      <c r="A11858" s="142" t="s">
        <v>23547</v>
      </c>
      <c r="B11858" s="663" t="str">
        <f aca="false">C11858&amp;D11858&amp;E11858&amp;F11858&amp;G11858&amp;H11858</f>
        <v>REVESTIMENTO DE PISO CERAMICO EM PORCELANATO TECNICO NATURAL,ACABAMENTO DA BORDA RETIFICADO,PARA USO EM AREAS COMERCIAISCOM ACESSO PARA RUA,NO FORMATO (60X60)CM,ASSENTES EM SUPERFICIE EM OSSO,EXCLUSIVE ARGAMASSA E REJUNTAMENTO</v>
      </c>
      <c r="C11858" s="142" t="s">
        <v>23536</v>
      </c>
      <c r="D11858" s="142" t="s">
        <v>23537</v>
      </c>
      <c r="E11858" s="142" t="s">
        <v>23548</v>
      </c>
      <c r="F11858" s="142" t="s">
        <v>23549</v>
      </c>
      <c r="I11858" s="142" t="s">
        <v>1696</v>
      </c>
      <c r="J11858" s="142" t="n">
        <v>154.5</v>
      </c>
    </row>
    <row r="11859" customFormat="false" ht="12.75" hidden="false" customHeight="false" outlineLevel="0" collapsed="false">
      <c r="A11859" s="142" t="s">
        <v>23550</v>
      </c>
      <c r="B11859" s="663" t="str">
        <f aca="false">C11859&amp;D11859&amp;E11859&amp;F11859&amp;G11859&amp;H11859</f>
        <v>REVESTIMENTO DE PISO CERAMICO EM PORCELANATO TECNICO NATURAL,ACABAMENTO DA BORDA RETIFICADO,PARA USO EM AREAS COMERCIAISCOM ACESSO PARA RUA,NO FORMATO (60X60)CM,ASSENTES EM SUPERFICIE EM OSSO,EXCLUSIVE ARGAMASSA E REJUNTAMENTO</v>
      </c>
      <c r="C11859" s="142" t="s">
        <v>23536</v>
      </c>
      <c r="D11859" s="142" t="s">
        <v>23537</v>
      </c>
      <c r="E11859" s="142" t="s">
        <v>23548</v>
      </c>
      <c r="F11859" s="142" t="s">
        <v>23549</v>
      </c>
      <c r="I11859" s="142" t="s">
        <v>1696</v>
      </c>
      <c r="J11859" s="142" t="n">
        <v>148.6</v>
      </c>
    </row>
    <row r="11860" customFormat="false" ht="12.75" hidden="false" customHeight="false" outlineLevel="0" collapsed="false">
      <c r="A11860" s="142" t="s">
        <v>23551</v>
      </c>
      <c r="B11860" s="663" t="str">
        <f aca="false">C11860&amp;D11860&amp;E11860&amp;F11860&amp;G11860&amp;H11860</f>
        <v>RODAPE COM CERAMICA EM PORCELANATO TECNICO NATURAL,COM 7,5 A 10CM DE ALTURA,ASSENTES CONFORME ITEM 13.025.0016</v>
      </c>
      <c r="C11860" s="142" t="s">
        <v>23552</v>
      </c>
      <c r="D11860" s="142" t="s">
        <v>23553</v>
      </c>
      <c r="I11860" s="142" t="s">
        <v>130</v>
      </c>
      <c r="J11860" s="142" t="n">
        <v>40.52</v>
      </c>
    </row>
    <row r="11861" customFormat="false" ht="12.75" hidden="false" customHeight="false" outlineLevel="0" collapsed="false">
      <c r="A11861" s="142" t="s">
        <v>23554</v>
      </c>
      <c r="B11861" s="663" t="str">
        <f aca="false">C11861&amp;D11861&amp;E11861&amp;F11861&amp;G11861&amp;H11861</f>
        <v>RODAPE COM CERAMICA EM PORCELANATO TECNICO NATURAL,COM 7,5 A 10CM DE ALTURA,ASSENTES CONFORME ITEM 13.025.0016</v>
      </c>
      <c r="C11861" s="142" t="s">
        <v>23552</v>
      </c>
      <c r="D11861" s="142" t="s">
        <v>23553</v>
      </c>
      <c r="I11861" s="142" t="s">
        <v>130</v>
      </c>
      <c r="J11861" s="142" t="n">
        <v>37.01</v>
      </c>
    </row>
    <row r="11862" customFormat="false" ht="12.75" hidden="false" customHeight="false" outlineLevel="0" collapsed="false">
      <c r="A11862" s="142" t="s">
        <v>23555</v>
      </c>
      <c r="B11862" s="663" t="str">
        <f aca="false">C11862&amp;D11862&amp;E11862&amp;F11862&amp;G11862&amp;H11862</f>
        <v>RODAPE COM CERAMICA EM PORCELANATO NATURAL,COM 7,5 A 10CM DE ALTURA,ASSENTES CONFORME ITEM 13.025.0058</v>
      </c>
      <c r="C11862" s="142" t="s">
        <v>23556</v>
      </c>
      <c r="D11862" s="142" t="s">
        <v>23557</v>
      </c>
      <c r="I11862" s="142" t="s">
        <v>130</v>
      </c>
      <c r="J11862" s="142" t="n">
        <v>40.26</v>
      </c>
    </row>
    <row r="11863" customFormat="false" ht="12.75" hidden="false" customHeight="false" outlineLevel="0" collapsed="false">
      <c r="A11863" s="142" t="s">
        <v>23558</v>
      </c>
      <c r="B11863" s="663" t="str">
        <f aca="false">C11863&amp;D11863&amp;E11863&amp;F11863&amp;G11863&amp;H11863</f>
        <v>RODAPE COM CERAMICA EM PORCELANATO NATURAL,COM 7,5 A 10CM DE ALTURA,ASSENTES CONFORME ITEM 13.025.0058</v>
      </c>
      <c r="C11863" s="142" t="s">
        <v>23556</v>
      </c>
      <c r="D11863" s="142" t="s">
        <v>23557</v>
      </c>
      <c r="I11863" s="142" t="s">
        <v>130</v>
      </c>
      <c r="J11863" s="142" t="n">
        <v>36.9</v>
      </c>
    </row>
    <row r="11864" customFormat="false" ht="12.75" hidden="false" customHeight="false" outlineLevel="0" collapsed="false">
      <c r="A11864" s="142" t="s">
        <v>23559</v>
      </c>
      <c r="B11864" s="663" t="str">
        <f aca="false">C11864&amp;D11864&amp;E11864&amp;F11864&amp;G11864&amp;H11864</f>
        <v>REVESTIMENTO DE PISO COM LADRILHO HIDRAULICO,20X20CM,ASSENTES CONFORME ITEM 13.330.0010</v>
      </c>
      <c r="C11864" s="142" t="s">
        <v>23560</v>
      </c>
      <c r="D11864" s="142" t="s">
        <v>23561</v>
      </c>
      <c r="I11864" s="142" t="s">
        <v>1696</v>
      </c>
      <c r="J11864" s="142" t="n">
        <v>117.63</v>
      </c>
    </row>
    <row r="11865" customFormat="false" ht="12.75" hidden="false" customHeight="false" outlineLevel="0" collapsed="false">
      <c r="A11865" s="142" t="s">
        <v>23562</v>
      </c>
      <c r="B11865" s="663" t="str">
        <f aca="false">C11865&amp;D11865&amp;E11865&amp;F11865&amp;G11865&amp;H11865</f>
        <v>REVESTIMENTO DE PISO COM LADRILHO HIDRAULICO,20X20CM,ASSENTES CONFORME ITEM 13.330.0010</v>
      </c>
      <c r="C11865" s="142" t="s">
        <v>23560</v>
      </c>
      <c r="D11865" s="142" t="s">
        <v>23561</v>
      </c>
      <c r="I11865" s="142" t="s">
        <v>1696</v>
      </c>
      <c r="J11865" s="142" t="n">
        <v>110.88</v>
      </c>
    </row>
    <row r="11866" customFormat="false" ht="12.75" hidden="false" customHeight="false" outlineLevel="0" collapsed="false">
      <c r="A11866" s="142" t="s">
        <v>23563</v>
      </c>
      <c r="B11866" s="663" t="str">
        <f aca="false">C11866&amp;D11866&amp;E11866&amp;F11866&amp;G11866&amp;H11866</f>
        <v>REVESTIMENTO DE PISO COM LADRILHO HIDRAULICO,20X20CM,ASSENTES CONFORME ITEM 13.330.0015</v>
      </c>
      <c r="C11866" s="142" t="s">
        <v>23560</v>
      </c>
      <c r="D11866" s="142" t="s">
        <v>23564</v>
      </c>
      <c r="I11866" s="142" t="s">
        <v>1696</v>
      </c>
      <c r="J11866" s="142" t="n">
        <v>106.5</v>
      </c>
    </row>
    <row r="11867" customFormat="false" ht="12.75" hidden="false" customHeight="false" outlineLevel="0" collapsed="false">
      <c r="A11867" s="142" t="s">
        <v>23565</v>
      </c>
      <c r="B11867" s="663" t="str">
        <f aca="false">C11867&amp;D11867&amp;E11867&amp;F11867&amp;G11867&amp;H11867</f>
        <v>REVESTIMENTO DE PISO COM LADRILHO HIDRAULICO,20X20CM,ASSENTES CONFORME ITEM 13.330.0015</v>
      </c>
      <c r="C11867" s="142" t="s">
        <v>23560</v>
      </c>
      <c r="D11867" s="142" t="s">
        <v>23564</v>
      </c>
      <c r="I11867" s="142" t="s">
        <v>1696</v>
      </c>
      <c r="J11867" s="142" t="n">
        <v>100.61</v>
      </c>
    </row>
    <row r="11868" customFormat="false" ht="12.75" hidden="false" customHeight="false" outlineLevel="0" collapsed="false">
      <c r="A11868" s="142" t="s">
        <v>23566</v>
      </c>
      <c r="B11868" s="663" t="str">
        <f aca="false">C11868&amp;D11868&amp;E11868&amp;F11868&amp;G11868&amp;H11868</f>
        <v>REVESTIMENTO DE PISO COM LADRILHO HIDRAULICO,20X20CM,EXCLUSIVE ARGAMASSA E REJUNTAMENTO</v>
      </c>
      <c r="C11868" s="142" t="s">
        <v>23567</v>
      </c>
      <c r="D11868" s="142" t="s">
        <v>23568</v>
      </c>
      <c r="I11868" s="142" t="s">
        <v>1696</v>
      </c>
      <c r="J11868" s="142" t="n">
        <v>98.27</v>
      </c>
    </row>
    <row r="11869" customFormat="false" ht="12.75" hidden="false" customHeight="false" outlineLevel="0" collapsed="false">
      <c r="A11869" s="142" t="s">
        <v>23569</v>
      </c>
      <c r="B11869" s="663" t="str">
        <f aca="false">C11869&amp;D11869&amp;E11869&amp;F11869&amp;G11869&amp;H11869</f>
        <v>REVESTIMENTO DE PISO COM LADRILHO HIDRAULICO,20X20CM,EXCLUSIVE ARGAMASSA E REJUNTAMENTO</v>
      </c>
      <c r="C11869" s="142" t="s">
        <v>23567</v>
      </c>
      <c r="D11869" s="142" t="s">
        <v>23568</v>
      </c>
      <c r="I11869" s="142" t="s">
        <v>1696</v>
      </c>
      <c r="J11869" s="142" t="n">
        <v>92.38</v>
      </c>
    </row>
    <row r="11870" customFormat="false" ht="12.75" hidden="false" customHeight="false" outlineLevel="0" collapsed="false">
      <c r="A11870" s="142" t="s">
        <v>23570</v>
      </c>
      <c r="B11870" s="663" t="str">
        <f aca="false">C11870&amp;D11870&amp;E11870&amp;F11870&amp;G11870&amp;H11870</f>
        <v>REVESTIMENTO DE PISO COM CERAMICA TATIL DIRECIONAL,(LADRILHO HIDRAULICO),PARA PESSOAS COM NECESSIDADES ESPECIFICAS,ASSENTES SOBRE SUPERFICIE EM OSSO,CONFORME ITEM 13.330.0010</v>
      </c>
      <c r="C11870" s="142" t="s">
        <v>23571</v>
      </c>
      <c r="D11870" s="142" t="s">
        <v>23572</v>
      </c>
      <c r="E11870" s="142" t="s">
        <v>23573</v>
      </c>
      <c r="I11870" s="142" t="s">
        <v>1696</v>
      </c>
      <c r="J11870" s="142" t="n">
        <v>128.45</v>
      </c>
    </row>
    <row r="11871" customFormat="false" ht="12.75" hidden="false" customHeight="false" outlineLevel="0" collapsed="false">
      <c r="A11871" s="142" t="s">
        <v>114</v>
      </c>
      <c r="B11871" s="663" t="str">
        <f aca="false">C11871&amp;D11871&amp;E11871&amp;F11871&amp;G11871&amp;H11871</f>
        <v>REVESTIMENTO DE PISO COM CERAMICA TATIL DIRECIONAL,(LADRILHO HIDRAULICO),PARA PESSOAS COM NECESSIDADES ESPECIFICAS,ASSENTES SOBRE SUPERFICIE EM OSSO,CONFORME ITEM 13.330.0010</v>
      </c>
      <c r="C11871" s="142" t="s">
        <v>23571</v>
      </c>
      <c r="D11871" s="142" t="s">
        <v>23572</v>
      </c>
      <c r="E11871" s="142" t="s">
        <v>23573</v>
      </c>
      <c r="I11871" s="142" t="s">
        <v>1696</v>
      </c>
      <c r="J11871" s="142" t="n">
        <v>121.69</v>
      </c>
    </row>
    <row r="11872" customFormat="false" ht="12.75" hidden="false" customHeight="false" outlineLevel="0" collapsed="false">
      <c r="A11872" s="142" t="s">
        <v>23574</v>
      </c>
      <c r="B11872" s="663" t="str">
        <f aca="false">C11872&amp;D11872&amp;E11872&amp;F11872&amp;G11872&amp;H11872</f>
        <v>REVESTIMENTO DE PISO COM CERAMICA TATIL DIRECIONAL,(LADRILHO HIDRAULICO),PARA PESSOAS C/NECESSIDADES ESPECIFICAS,ASSENTES SOBRE SUPERFICIE EM OSSO,EXCLUSIVE NATA DE CIMENTO,ARGAMASSA E REJUNTAMENTO</v>
      </c>
      <c r="C11872" s="142" t="s">
        <v>23571</v>
      </c>
      <c r="D11872" s="142" t="s">
        <v>23575</v>
      </c>
      <c r="E11872" s="142" t="s">
        <v>23576</v>
      </c>
      <c r="F11872" s="142" t="s">
        <v>23577</v>
      </c>
      <c r="I11872" s="142" t="s">
        <v>1696</v>
      </c>
      <c r="J11872" s="142" t="n">
        <v>109.08</v>
      </c>
    </row>
    <row r="11873" customFormat="false" ht="12.75" hidden="false" customHeight="false" outlineLevel="0" collapsed="false">
      <c r="A11873" s="142" t="s">
        <v>23578</v>
      </c>
      <c r="B11873" s="663" t="str">
        <f aca="false">C11873&amp;D11873&amp;E11873&amp;F11873&amp;G11873&amp;H11873</f>
        <v>REVESTIMENTO DE PISO COM CERAMICA TATIL DIRECIONAL,(LADRILHO HIDRAULICO),PARA PESSOAS C/NECESSIDADES ESPECIFICAS,ASSENTES SOBRE SUPERFICIE EM OSSO,EXCLUSIVE NATA DE CIMENTO,ARGAMASSA E REJUNTAMENTO</v>
      </c>
      <c r="C11873" s="142" t="s">
        <v>23571</v>
      </c>
      <c r="D11873" s="142" t="s">
        <v>23575</v>
      </c>
      <c r="E11873" s="142" t="s">
        <v>23576</v>
      </c>
      <c r="F11873" s="142" t="s">
        <v>23577</v>
      </c>
      <c r="I11873" s="142" t="s">
        <v>1696</v>
      </c>
      <c r="J11873" s="142" t="n">
        <v>103.19</v>
      </c>
    </row>
    <row r="11874" customFormat="false" ht="12.75" hidden="false" customHeight="false" outlineLevel="0" collapsed="false">
      <c r="A11874" s="142" t="s">
        <v>23579</v>
      </c>
      <c r="B11874" s="663" t="str">
        <f aca="false">C11874&amp;D11874&amp;E11874&amp;F11874&amp;G11874&amp;H11874</f>
        <v>REVESTIMENTO DE PISO COM CERAMICA TATIL ALERTA,(LADRILHO HIDRAULICO) PARA PESSOAS COM NECESSIDADES  ESPECIFICAS,ASSENTES SOBRE SUPERFICIE EM OSSO,CONFORME ITEM 13.330.0010</v>
      </c>
      <c r="C11874" s="142" t="s">
        <v>23580</v>
      </c>
      <c r="D11874" s="142" t="s">
        <v>23581</v>
      </c>
      <c r="E11874" s="142" t="s">
        <v>23582</v>
      </c>
      <c r="I11874" s="142" t="s">
        <v>1696</v>
      </c>
      <c r="J11874" s="142" t="n">
        <v>128.45</v>
      </c>
    </row>
    <row r="11875" customFormat="false" ht="12.75" hidden="false" customHeight="false" outlineLevel="0" collapsed="false">
      <c r="A11875" s="142" t="s">
        <v>23583</v>
      </c>
      <c r="B11875" s="663" t="str">
        <f aca="false">C11875&amp;D11875&amp;E11875&amp;F11875&amp;G11875&amp;H11875</f>
        <v>REVESTIMENTO DE PISO COM CERAMICA TATIL ALERTA,(LADRILHO HIDRAULICO) PARA PESSOAS COM NECESSIDADES  ESPECIFICAS,ASSENTES SOBRE SUPERFICIE EM OSSO,CONFORME ITEM 13.330.0010</v>
      </c>
      <c r="C11875" s="142" t="s">
        <v>23580</v>
      </c>
      <c r="D11875" s="142" t="s">
        <v>23581</v>
      </c>
      <c r="E11875" s="142" t="s">
        <v>23582</v>
      </c>
      <c r="I11875" s="142" t="s">
        <v>1696</v>
      </c>
      <c r="J11875" s="142" t="n">
        <v>121.69</v>
      </c>
    </row>
    <row r="11876" customFormat="false" ht="12.75" hidden="false" customHeight="false" outlineLevel="0" collapsed="false">
      <c r="A11876" s="142" t="s">
        <v>23584</v>
      </c>
      <c r="B11876" s="663" t="str">
        <f aca="false">C11876&amp;D11876&amp;E11876&amp;F11876&amp;G11876&amp;H11876</f>
        <v>REVESTIMENTO DE PISO COM CERAMICA TATIL ALERTA,(LADRILHO HIDRAULICO) PARA PESSOAS COM NECESSIDADES ESPECIFICAS,ASSENTES SOBRE SUPERFICIE EM OSSO,EXCLUSIVE NATA DE CIMENTO,ARGAMASSA E REJUNTAMENTO</v>
      </c>
      <c r="C11876" s="142" t="s">
        <v>23580</v>
      </c>
      <c r="D11876" s="142" t="s">
        <v>23585</v>
      </c>
      <c r="E11876" s="142" t="s">
        <v>23586</v>
      </c>
      <c r="F11876" s="142" t="s">
        <v>23587</v>
      </c>
      <c r="I11876" s="142" t="s">
        <v>1696</v>
      </c>
      <c r="J11876" s="142" t="n">
        <v>109.08</v>
      </c>
    </row>
    <row r="11877" customFormat="false" ht="12.75" hidden="false" customHeight="false" outlineLevel="0" collapsed="false">
      <c r="A11877" s="142" t="s">
        <v>23588</v>
      </c>
      <c r="B11877" s="663" t="str">
        <f aca="false">C11877&amp;D11877&amp;E11877&amp;F11877&amp;G11877&amp;H11877</f>
        <v>REVESTIMENTO DE PISO COM CERAMICA TATIL ALERTA,(LADRILHO HIDRAULICO) PARA PESSOAS COM NECESSIDADES ESPECIFICAS,ASSENTES SOBRE SUPERFICIE EM OSSO,EXCLUSIVE NATA DE CIMENTO,ARGAMASSA E REJUNTAMENTO</v>
      </c>
      <c r="C11877" s="142" t="s">
        <v>23580</v>
      </c>
      <c r="D11877" s="142" t="s">
        <v>23585</v>
      </c>
      <c r="E11877" s="142" t="s">
        <v>23586</v>
      </c>
      <c r="F11877" s="142" t="s">
        <v>23587</v>
      </c>
      <c r="I11877" s="142" t="s">
        <v>1696</v>
      </c>
      <c r="J11877" s="142" t="n">
        <v>103.19</v>
      </c>
    </row>
    <row r="11878" customFormat="false" ht="12.75" hidden="false" customHeight="false" outlineLevel="0" collapsed="false">
      <c r="A11878" s="142" t="s">
        <v>23589</v>
      </c>
      <c r="B11878" s="663" t="str">
        <f aca="false">C11878&amp;D11878&amp;E11878&amp;F11878&amp;G11878&amp;H11878</f>
        <v>PISOS DE PLACAS NAO TRABALHADAS DE GRANITO,RETANGULARES,SOBRE TERRENO NIVELADO,COM AS JUNTAS TOMADAS COM ARGAMASSA DE CIMENTO E AREIA,NO TRACO 1:3</v>
      </c>
      <c r="C11878" s="142" t="s">
        <v>23590</v>
      </c>
      <c r="D11878" s="142" t="s">
        <v>23591</v>
      </c>
      <c r="E11878" s="142" t="s">
        <v>23592</v>
      </c>
      <c r="I11878" s="142" t="s">
        <v>1696</v>
      </c>
      <c r="J11878" s="142" t="n">
        <v>138.79</v>
      </c>
    </row>
    <row r="11879" customFormat="false" ht="12.75" hidden="false" customHeight="false" outlineLevel="0" collapsed="false">
      <c r="A11879" s="142" t="s">
        <v>23593</v>
      </c>
      <c r="B11879" s="663" t="str">
        <f aca="false">C11879&amp;D11879&amp;E11879&amp;F11879&amp;G11879&amp;H11879</f>
        <v>PISOS DE PLACAS NAO TRABALHADAS DE GRANITO,RETANGULARES,SOBRE TERRENO NIVELADO,COM AS JUNTAS TOMADAS COM ARGAMASSA DE CIMENTO E AREIA,NO TRACO 1:3</v>
      </c>
      <c r="C11879" s="142" t="s">
        <v>23590</v>
      </c>
      <c r="D11879" s="142" t="s">
        <v>23591</v>
      </c>
      <c r="E11879" s="142" t="s">
        <v>23592</v>
      </c>
      <c r="I11879" s="142" t="s">
        <v>1696</v>
      </c>
      <c r="J11879" s="142" t="n">
        <v>127.48</v>
      </c>
    </row>
    <row r="11880" customFormat="false" ht="12.75" hidden="false" customHeight="false" outlineLevel="0" collapsed="false">
      <c r="A11880" s="142" t="s">
        <v>23594</v>
      </c>
      <c r="B11880" s="663" t="str">
        <f aca="false">C11880&amp;D11880&amp;E11880&amp;F11880&amp;G11880&amp;H11880</f>
        <v>REVESTIMENTO DE PISOS EM MARMORE BRANCO CLASSICO,EM PLACAS,2CM DE ESPESSURA,COM 2 POLIMENTOS,ASSENTE EM SUPERFICIE EM OSSO,COM NATA DE CIMENTO SOBRE ARGAMASSA DE CIMENTO,AREIA E SAIBRO,NO TRACO 1:2:2 E REJUNTAMENTO EM CIMENTO BRANCO</v>
      </c>
      <c r="C11880" s="142" t="s">
        <v>23595</v>
      </c>
      <c r="D11880" s="142" t="s">
        <v>23596</v>
      </c>
      <c r="E11880" s="142" t="s">
        <v>23597</v>
      </c>
      <c r="F11880" s="142" t="s">
        <v>23598</v>
      </c>
      <c r="I11880" s="142" t="s">
        <v>1696</v>
      </c>
      <c r="J11880" s="142" t="n">
        <v>302.33</v>
      </c>
    </row>
    <row r="11881" customFormat="false" ht="12.75" hidden="false" customHeight="false" outlineLevel="0" collapsed="false">
      <c r="A11881" s="142" t="s">
        <v>23599</v>
      </c>
      <c r="B11881" s="663" t="str">
        <f aca="false">C11881&amp;D11881&amp;E11881&amp;F11881&amp;G11881&amp;H11881</f>
        <v>REVESTIMENTO DE PISOS EM MARMORE BRANCO CLASSICO,EM PLACAS,2CM DE ESPESSURA,COM 2 POLIMENTOS,ASSENTE EM SUPERFICIE EM OSSO,COM NATA DE CIMENTO SOBRE ARGAMASSA DE CIMENTO,AREIA E SAIBRO,NO TRACO 1:2:2 E REJUNTAMENTO EM CIMENTO BRANCO</v>
      </c>
      <c r="C11881" s="142" t="s">
        <v>23595</v>
      </c>
      <c r="D11881" s="142" t="s">
        <v>23596</v>
      </c>
      <c r="E11881" s="142" t="s">
        <v>23597</v>
      </c>
      <c r="F11881" s="142" t="s">
        <v>23598</v>
      </c>
      <c r="I11881" s="142" t="s">
        <v>1696</v>
      </c>
      <c r="J11881" s="142" t="n">
        <v>291.75</v>
      </c>
    </row>
    <row r="11882" customFormat="false" ht="12.75" hidden="false" customHeight="false" outlineLevel="0" collapsed="false">
      <c r="A11882" s="142" t="s">
        <v>23600</v>
      </c>
      <c r="B11882" s="663" t="str">
        <f aca="false">C11882&amp;D11882&amp;E11882&amp;F11882&amp;G11882&amp;H11882</f>
        <v>REVESTIMENTO DE PISOS EM MARMORE BRANCO CLASSICO,EM PLACAS,3CM DE ESPESSURA,COM 2 POLIMENTOS,ASSENTE EM SUPERFICIE EM OSSO,COM NATA DE CIMENTO SOBRE ARGAMASSA DE CIMENTO,AREIA E SAIBRO,NO TRACO 1:2:2 E REJUNTAMENTO EM CIMENTO BRANCO</v>
      </c>
      <c r="C11882" s="142" t="s">
        <v>23601</v>
      </c>
      <c r="D11882" s="142" t="s">
        <v>23596</v>
      </c>
      <c r="E11882" s="142" t="s">
        <v>23597</v>
      </c>
      <c r="F11882" s="142" t="s">
        <v>23598</v>
      </c>
      <c r="I11882" s="142" t="s">
        <v>1696</v>
      </c>
      <c r="J11882" s="142" t="n">
        <v>367.43</v>
      </c>
    </row>
    <row r="11883" customFormat="false" ht="12.75" hidden="false" customHeight="false" outlineLevel="0" collapsed="false">
      <c r="A11883" s="142" t="s">
        <v>23602</v>
      </c>
      <c r="B11883" s="663" t="str">
        <f aca="false">C11883&amp;D11883&amp;E11883&amp;F11883&amp;G11883&amp;H11883</f>
        <v>REVESTIMENTO DE PISOS EM MARMORE BRANCO CLASSICO,EM PLACAS,3CM DE ESPESSURA,COM 2 POLIMENTOS,ASSENTE EM SUPERFICIE EM OSSO,COM NATA DE CIMENTO SOBRE ARGAMASSA DE CIMENTO,AREIA E SAIBRO,NO TRACO 1:2:2 E REJUNTAMENTO EM CIMENTO BRANCO</v>
      </c>
      <c r="C11883" s="142" t="s">
        <v>23601</v>
      </c>
      <c r="D11883" s="142" t="s">
        <v>23596</v>
      </c>
      <c r="E11883" s="142" t="s">
        <v>23597</v>
      </c>
      <c r="F11883" s="142" t="s">
        <v>23598</v>
      </c>
      <c r="I11883" s="142" t="s">
        <v>1696</v>
      </c>
      <c r="J11883" s="142" t="n">
        <v>356.85</v>
      </c>
    </row>
    <row r="11884" customFormat="false" ht="12.75" hidden="false" customHeight="false" outlineLevel="0" collapsed="false">
      <c r="A11884" s="142" t="s">
        <v>23603</v>
      </c>
      <c r="B11884" s="663" t="str">
        <f aca="false">C11884&amp;D11884&amp;E11884&amp;F11884&amp;G11884&amp;H11884</f>
        <v>REVESTIMENTO DE PISOS EM MARMORE BRANCO CLASSICO,EM PLACAS,2CM DE ESPESSURA,COM 2 POLIMENTOS,ASSENTE EM SUPERFICIE EM OSSO,EXCLUSIVE NATA DE CIMENTO,ARGAMASSA E REJUNTAMENTO</v>
      </c>
      <c r="C11884" s="142" t="s">
        <v>23595</v>
      </c>
      <c r="D11884" s="142" t="s">
        <v>23596</v>
      </c>
      <c r="E11884" s="142" t="s">
        <v>23604</v>
      </c>
      <c r="I11884" s="142" t="s">
        <v>1696</v>
      </c>
      <c r="J11884" s="142" t="n">
        <v>284.86</v>
      </c>
    </row>
    <row r="11885" customFormat="false" ht="12.75" hidden="false" customHeight="false" outlineLevel="0" collapsed="false">
      <c r="A11885" s="142" t="s">
        <v>23605</v>
      </c>
      <c r="B11885" s="663" t="str">
        <f aca="false">C11885&amp;D11885&amp;E11885&amp;F11885&amp;G11885&amp;H11885</f>
        <v>REVESTIMENTO DE PISOS EM MARMORE BRANCO CLASSICO,EM PLACAS,2CM DE ESPESSURA,COM 2 POLIMENTOS,ASSENTE EM SUPERFICIE EM OSSO,EXCLUSIVE NATA DE CIMENTO,ARGAMASSA E REJUNTAMENTO</v>
      </c>
      <c r="C11885" s="142" t="s">
        <v>23595</v>
      </c>
      <c r="D11885" s="142" t="s">
        <v>23596</v>
      </c>
      <c r="E11885" s="142" t="s">
        <v>23604</v>
      </c>
      <c r="I11885" s="142" t="s">
        <v>1696</v>
      </c>
      <c r="J11885" s="142" t="n">
        <v>274.58</v>
      </c>
    </row>
    <row r="11886" customFormat="false" ht="12.75" hidden="false" customHeight="false" outlineLevel="0" collapsed="false">
      <c r="A11886" s="142" t="s">
        <v>23606</v>
      </c>
      <c r="B11886" s="663" t="str">
        <f aca="false">C11886&amp;D11886&amp;E11886&amp;F11886&amp;G11886&amp;H11886</f>
        <v>REVESTIMENTO DE PISOS EM MARMORE BRANCO CLASSICO,EM PLACAS,3CM DE ESPESSURA,COM 2 POLIMENTOS,ASSENTE EM SUPERFICIE EM OSSO,EXCLUSIVE NATA DE CIMENTO,ARGAMASSA E REJUNTAMENTO</v>
      </c>
      <c r="C11886" s="142" t="s">
        <v>23601</v>
      </c>
      <c r="D11886" s="142" t="s">
        <v>23596</v>
      </c>
      <c r="E11886" s="142" t="s">
        <v>23604</v>
      </c>
      <c r="I11886" s="142" t="s">
        <v>1696</v>
      </c>
      <c r="J11886" s="142" t="n">
        <v>349.96</v>
      </c>
    </row>
    <row r="11887" customFormat="false" ht="12.75" hidden="false" customHeight="false" outlineLevel="0" collapsed="false">
      <c r="A11887" s="142" t="s">
        <v>23607</v>
      </c>
      <c r="B11887" s="663" t="str">
        <f aca="false">C11887&amp;D11887&amp;E11887&amp;F11887&amp;G11887&amp;H11887</f>
        <v>REVESTIMENTO DE PISOS EM MARMORE BRANCO CLASSICO,EM PLACAS,3CM DE ESPESSURA,COM 2 POLIMENTOS,ASSENTE EM SUPERFICIE EM OSSO,EXCLUSIVE NATA DE CIMENTO,ARGAMASSA E REJUNTAMENTO</v>
      </c>
      <c r="C11887" s="142" t="s">
        <v>23601</v>
      </c>
      <c r="D11887" s="142" t="s">
        <v>23596</v>
      </c>
      <c r="E11887" s="142" t="s">
        <v>23604</v>
      </c>
      <c r="I11887" s="142" t="s">
        <v>1696</v>
      </c>
      <c r="J11887" s="142" t="n">
        <v>339.68</v>
      </c>
    </row>
    <row r="11888" customFormat="false" ht="12.75" hidden="false" customHeight="false" outlineLevel="0" collapsed="false">
      <c r="A11888" s="142" t="s">
        <v>23608</v>
      </c>
      <c r="B11888" s="663" t="str">
        <f aca="false">C11888&amp;D11888&amp;E11888&amp;F11888&amp;G11888&amp;H11888</f>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1888" s="142" t="s">
        <v>23609</v>
      </c>
      <c r="D11888" s="142" t="s">
        <v>23610</v>
      </c>
      <c r="E11888" s="142" t="s">
        <v>23611</v>
      </c>
      <c r="F11888" s="142" t="s">
        <v>23612</v>
      </c>
      <c r="G11888" s="142" t="s">
        <v>23613</v>
      </c>
      <c r="I11888" s="142" t="s">
        <v>130</v>
      </c>
      <c r="J11888" s="142" t="n">
        <v>47.41</v>
      </c>
    </row>
    <row r="11889" customFormat="false" ht="12.75" hidden="false" customHeight="false" outlineLevel="0" collapsed="false">
      <c r="A11889" s="142" t="s">
        <v>23614</v>
      </c>
      <c r="B11889" s="663" t="str">
        <f aca="false">C11889&amp;D11889&amp;E11889&amp;F11889&amp;G11889&amp;H11889</f>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1889" s="142" t="s">
        <v>23609</v>
      </c>
      <c r="D11889" s="142" t="s">
        <v>23610</v>
      </c>
      <c r="E11889" s="142" t="s">
        <v>23611</v>
      </c>
      <c r="F11889" s="142" t="s">
        <v>23612</v>
      </c>
      <c r="G11889" s="142" t="s">
        <v>23613</v>
      </c>
      <c r="I11889" s="142" t="s">
        <v>130</v>
      </c>
      <c r="J11889" s="142" t="n">
        <v>44.26</v>
      </c>
    </row>
    <row r="11890" customFormat="false" ht="12.75" hidden="false" customHeight="false" outlineLevel="0" collapsed="false">
      <c r="A11890" s="142" t="s">
        <v>23615</v>
      </c>
      <c r="B11890" s="663" t="str">
        <f aca="false">C11890&amp;D11890&amp;E11890&amp;F11890&amp;G11890&amp;H11890</f>
        <v>RODAPE DE MARMORE BRANCO CLASSICO COM 10CM DE ALTURA E 2CM DE ESPESSURA,COM 2 POLIMENTOS,ASSENTE EM PAREDE EM OSSO,EXCLUSIVE NATA DE CIMENTO,ARGAMASSA,CHAPISCO E REJUNTAMENTO</v>
      </c>
      <c r="C11890" s="142" t="s">
        <v>23609</v>
      </c>
      <c r="D11890" s="142" t="s">
        <v>23616</v>
      </c>
      <c r="E11890" s="142" t="s">
        <v>23617</v>
      </c>
      <c r="I11890" s="142" t="s">
        <v>130</v>
      </c>
      <c r="J11890" s="142" t="n">
        <v>44.63</v>
      </c>
    </row>
    <row r="11891" customFormat="false" ht="12.75" hidden="false" customHeight="false" outlineLevel="0" collapsed="false">
      <c r="A11891" s="142" t="s">
        <v>23618</v>
      </c>
      <c r="B11891" s="663" t="str">
        <f aca="false">C11891&amp;D11891&amp;E11891&amp;F11891&amp;G11891&amp;H11891</f>
        <v>RODAPE DE MARMORE BRANCO CLASSICO COM 10CM DE ALTURA E 2CM DE ESPESSURA,COM 2 POLIMENTOS,ASSENTE EM PAREDE EM OSSO,EXCLUSIVE NATA DE CIMENTO,ARGAMASSA,CHAPISCO E REJUNTAMENTO</v>
      </c>
      <c r="C11891" s="142" t="s">
        <v>23609</v>
      </c>
      <c r="D11891" s="142" t="s">
        <v>23616</v>
      </c>
      <c r="E11891" s="142" t="s">
        <v>23617</v>
      </c>
      <c r="I11891" s="142" t="s">
        <v>130</v>
      </c>
      <c r="J11891" s="142" t="n">
        <v>41.58</v>
      </c>
    </row>
    <row r="11892" customFormat="false" ht="12.75" hidden="false" customHeight="false" outlineLevel="0" collapsed="false">
      <c r="A11892" s="142" t="s">
        <v>23619</v>
      </c>
      <c r="B11892" s="663" t="str">
        <f aca="false">C11892&amp;D11892&amp;E11892&amp;F11892&amp;G11892&amp;H11892</f>
        <v>SOLEIRA DE MARMORE BRANCO CLASSICO,DE 3X13CM,COM 2 POLIMENTOS,ASSENTE COMO EM 13.345.0015</v>
      </c>
      <c r="C11892" s="142" t="s">
        <v>23620</v>
      </c>
      <c r="D11892" s="142" t="s">
        <v>23621</v>
      </c>
      <c r="I11892" s="142" t="s">
        <v>130</v>
      </c>
      <c r="J11892" s="142" t="n">
        <v>55.4</v>
      </c>
    </row>
    <row r="11893" customFormat="false" ht="12.75" hidden="false" customHeight="false" outlineLevel="0" collapsed="false">
      <c r="A11893" s="142" t="s">
        <v>23622</v>
      </c>
      <c r="B11893" s="663" t="str">
        <f aca="false">C11893&amp;D11893&amp;E11893&amp;F11893&amp;G11893&amp;H11893</f>
        <v>SOLEIRA DE MARMORE BRANCO CLASSICO,DE 3X13CM,COM 2 POLIMENTOS,ASSENTE COMO EM 13.345.0015</v>
      </c>
      <c r="C11893" s="142" t="s">
        <v>23620</v>
      </c>
      <c r="D11893" s="142" t="s">
        <v>23621</v>
      </c>
      <c r="I11893" s="142" t="s">
        <v>130</v>
      </c>
      <c r="J11893" s="142" t="n">
        <v>53.19</v>
      </c>
    </row>
    <row r="11894" customFormat="false" ht="12.75" hidden="false" customHeight="false" outlineLevel="0" collapsed="false">
      <c r="A11894" s="142" t="s">
        <v>23623</v>
      </c>
      <c r="B11894" s="663" t="str">
        <f aca="false">C11894&amp;D11894&amp;E11894&amp;F11894&amp;G11894&amp;H11894</f>
        <v>SOLEIRA DE MARMORE BRANCO CLASSICO,DE 3X13CM,COM 2 POLIMENTOS,EXCLUSIVE NATA DE CIMENTO,ARGAMASSA E REJUNTAMENTO</v>
      </c>
      <c r="C11894" s="142" t="s">
        <v>23620</v>
      </c>
      <c r="D11894" s="142" t="s">
        <v>23624</v>
      </c>
      <c r="I11894" s="142" t="s">
        <v>130</v>
      </c>
      <c r="J11894" s="142" t="n">
        <v>52.6</v>
      </c>
    </row>
    <row r="11895" customFormat="false" ht="12.75" hidden="false" customHeight="false" outlineLevel="0" collapsed="false">
      <c r="A11895" s="142" t="s">
        <v>23625</v>
      </c>
      <c r="B11895" s="663" t="str">
        <f aca="false">C11895&amp;D11895&amp;E11895&amp;F11895&amp;G11895&amp;H11895</f>
        <v>SOLEIRA DE MARMORE BRANCO CLASSICO,DE 3X13CM,COM 2 POLIMENTOS,EXCLUSIVE NATA DE CIMENTO,ARGAMASSA E REJUNTAMENTO</v>
      </c>
      <c r="C11895" s="142" t="s">
        <v>23620</v>
      </c>
      <c r="D11895" s="142" t="s">
        <v>23624</v>
      </c>
      <c r="I11895" s="142" t="s">
        <v>130</v>
      </c>
      <c r="J11895" s="142" t="n">
        <v>50.43</v>
      </c>
    </row>
    <row r="11896" customFormat="false" ht="12.75" hidden="false" customHeight="false" outlineLevel="0" collapsed="false">
      <c r="A11896" s="142" t="s">
        <v>23626</v>
      </c>
      <c r="B11896" s="663" t="str">
        <f aca="false">C11896&amp;D11896&amp;E11896&amp;F11896&amp;G11896&amp;H11896</f>
        <v>SOLEIRA DE MARMORE BRANCO CLASSICO,DE 3X15CM,COM 2 POLIMENTOS,ASSENTE COMO EM 13.345.0015</v>
      </c>
      <c r="C11896" s="142" t="s">
        <v>23627</v>
      </c>
      <c r="D11896" s="142" t="s">
        <v>23621</v>
      </c>
      <c r="I11896" s="142" t="s">
        <v>130</v>
      </c>
      <c r="J11896" s="142" t="n">
        <v>60.94</v>
      </c>
    </row>
    <row r="11897" customFormat="false" ht="12.75" hidden="false" customHeight="false" outlineLevel="0" collapsed="false">
      <c r="A11897" s="142" t="s">
        <v>23628</v>
      </c>
      <c r="B11897" s="663" t="str">
        <f aca="false">C11897&amp;D11897&amp;E11897&amp;F11897&amp;G11897&amp;H11897</f>
        <v>SOLEIRA DE MARMORE BRANCO CLASSICO,DE 3X15CM,COM 2 POLIMENTOS,ASSENTE COMO EM 13.345.0015</v>
      </c>
      <c r="C11897" s="142" t="s">
        <v>23627</v>
      </c>
      <c r="D11897" s="142" t="s">
        <v>23621</v>
      </c>
      <c r="I11897" s="142" t="s">
        <v>130</v>
      </c>
      <c r="J11897" s="142" t="n">
        <v>58.72</v>
      </c>
    </row>
    <row r="11898" customFormat="false" ht="12.75" hidden="false" customHeight="false" outlineLevel="0" collapsed="false">
      <c r="A11898" s="142" t="s">
        <v>23629</v>
      </c>
      <c r="B11898" s="663" t="str">
        <f aca="false">C11898&amp;D11898&amp;E11898&amp;F11898&amp;G11898&amp;H11898</f>
        <v>SOLEIRA DE MARMORE BRANCO CLASSICO,DE 3X15CM,COM 2 POLIMENTOS,EXCLUSIVE NATA DE CIMENTO,ARGAMASSA E REJUNTAMENTO</v>
      </c>
      <c r="C11898" s="142" t="s">
        <v>23627</v>
      </c>
      <c r="D11898" s="142" t="s">
        <v>23624</v>
      </c>
      <c r="I11898" s="142" t="s">
        <v>130</v>
      </c>
      <c r="J11898" s="142" t="n">
        <v>57.8</v>
      </c>
    </row>
    <row r="11899" customFormat="false" ht="12.75" hidden="false" customHeight="false" outlineLevel="0" collapsed="false">
      <c r="A11899" s="142" t="s">
        <v>23630</v>
      </c>
      <c r="B11899" s="663" t="str">
        <f aca="false">C11899&amp;D11899&amp;E11899&amp;F11899&amp;G11899&amp;H11899</f>
        <v>SOLEIRA DE MARMORE BRANCO CLASSICO,DE 3X15CM,COM 2 POLIMENTOS,EXCLUSIVE NATA DE CIMENTO,ARGAMASSA E REJUNTAMENTO</v>
      </c>
      <c r="C11899" s="142" t="s">
        <v>23627</v>
      </c>
      <c r="D11899" s="142" t="s">
        <v>23624</v>
      </c>
      <c r="I11899" s="142" t="s">
        <v>130</v>
      </c>
      <c r="J11899" s="142" t="n">
        <v>55.63</v>
      </c>
    </row>
    <row r="11900" customFormat="false" ht="12.75" hidden="false" customHeight="false" outlineLevel="0" collapsed="false">
      <c r="A11900" s="142" t="s">
        <v>23631</v>
      </c>
      <c r="B11900" s="663" t="str">
        <f aca="false">C11900&amp;D11900&amp;E11900&amp;F11900&amp;G11900&amp;H11900</f>
        <v>SOLEIRA DE MARMORE BRANCO CLASSICO,DE 3X25CM,COM 2 POLIMENTOS,ASSENTE COMO EM 13.345.0015</v>
      </c>
      <c r="C11900" s="142" t="s">
        <v>23632</v>
      </c>
      <c r="D11900" s="142" t="s">
        <v>23621</v>
      </c>
      <c r="I11900" s="142" t="s">
        <v>130</v>
      </c>
      <c r="J11900" s="142" t="n">
        <v>88.68</v>
      </c>
    </row>
    <row r="11901" customFormat="false" ht="12.75" hidden="false" customHeight="false" outlineLevel="0" collapsed="false">
      <c r="A11901" s="142" t="s">
        <v>23633</v>
      </c>
      <c r="B11901" s="663" t="str">
        <f aca="false">C11901&amp;D11901&amp;E11901&amp;F11901&amp;G11901&amp;H11901</f>
        <v>SOLEIRA DE MARMORE BRANCO CLASSICO,DE 3X25CM,COM 2 POLIMENTOS,ASSENTE COMO EM 13.345.0015</v>
      </c>
      <c r="C11901" s="142" t="s">
        <v>23632</v>
      </c>
      <c r="D11901" s="142" t="s">
        <v>23621</v>
      </c>
      <c r="I11901" s="142" t="s">
        <v>130</v>
      </c>
      <c r="J11901" s="142" t="n">
        <v>86.43</v>
      </c>
    </row>
    <row r="11902" customFormat="false" ht="12.75" hidden="false" customHeight="false" outlineLevel="0" collapsed="false">
      <c r="A11902" s="142" t="s">
        <v>23634</v>
      </c>
      <c r="B11902" s="663" t="str">
        <f aca="false">C11902&amp;D11902&amp;E11902&amp;F11902&amp;G11902&amp;H11902</f>
        <v>SOLEIRA DE MARMORE BRANCO CLASSICO,DE 3X25CM,COM 2 POLIMENTOS,EXCLUSIVE NATA DE CIMENTO,ARGAMASSA E REJUNTAMENTO</v>
      </c>
      <c r="C11902" s="142" t="s">
        <v>23632</v>
      </c>
      <c r="D11902" s="142" t="s">
        <v>23624</v>
      </c>
      <c r="I11902" s="142" t="s">
        <v>130</v>
      </c>
      <c r="J11902" s="142" t="n">
        <v>83.8</v>
      </c>
    </row>
    <row r="11903" customFormat="false" ht="12.75" hidden="false" customHeight="false" outlineLevel="0" collapsed="false">
      <c r="A11903" s="142" t="s">
        <v>23635</v>
      </c>
      <c r="B11903" s="663" t="str">
        <f aca="false">C11903&amp;D11903&amp;E11903&amp;F11903&amp;G11903&amp;H11903</f>
        <v>SOLEIRA DE MARMORE BRANCO CLASSICO,DE 3X25CM,COM 2 POLIMENTOS,EXCLUSIVE NATA DE CIMENTO,ARGAMASSA E REJUNTAMENTO</v>
      </c>
      <c r="C11903" s="142" t="s">
        <v>23632</v>
      </c>
      <c r="D11903" s="142" t="s">
        <v>23624</v>
      </c>
      <c r="I11903" s="142" t="s">
        <v>130</v>
      </c>
      <c r="J11903" s="142" t="n">
        <v>81.63</v>
      </c>
    </row>
    <row r="11904" customFormat="false" ht="12.75" hidden="false" customHeight="false" outlineLevel="0" collapsed="false">
      <c r="A11904" s="142" t="s">
        <v>23636</v>
      </c>
      <c r="B11904" s="663" t="str">
        <f aca="false">C11904&amp;D11904&amp;E11904&amp;F11904&amp;G11904&amp;H11904</f>
        <v>SOLEIRA DE MARMORE BRANCO CLASSICO,DE 3X45CM,SEM DESNIVEL,PARA PORTAS DE 2 FOLHAS,ASSENTE COMO EM 13.345.0015</v>
      </c>
      <c r="C11904" s="142" t="s">
        <v>23637</v>
      </c>
      <c r="D11904" s="142" t="s">
        <v>23638</v>
      </c>
      <c r="I11904" s="142" t="s">
        <v>130</v>
      </c>
      <c r="J11904" s="142" t="n">
        <v>145.52</v>
      </c>
    </row>
    <row r="11905" customFormat="false" ht="12.75" hidden="false" customHeight="false" outlineLevel="0" collapsed="false">
      <c r="A11905" s="142" t="s">
        <v>23639</v>
      </c>
      <c r="B11905" s="663" t="str">
        <f aca="false">C11905&amp;D11905&amp;E11905&amp;F11905&amp;G11905&amp;H11905</f>
        <v>SOLEIRA DE MARMORE BRANCO CLASSICO,DE 3X45CM,SEM DESNIVEL,PARA PORTAS DE 2 FOLHAS,ASSENTE COMO EM 13.345.0015</v>
      </c>
      <c r="C11905" s="142" t="s">
        <v>23637</v>
      </c>
      <c r="D11905" s="142" t="s">
        <v>23638</v>
      </c>
      <c r="I11905" s="142" t="s">
        <v>130</v>
      </c>
      <c r="J11905" s="142" t="n">
        <v>143.19</v>
      </c>
    </row>
    <row r="11906" customFormat="false" ht="12.75" hidden="false" customHeight="false" outlineLevel="0" collapsed="false">
      <c r="A11906" s="142" t="s">
        <v>23640</v>
      </c>
      <c r="B11906" s="663" t="str">
        <f aca="false">C11906&amp;D11906&amp;E11906&amp;F11906&amp;G11906&amp;H11906</f>
        <v>SOLEIRA DE MARMORE BRANCO CLASSICO,DE 3X45CM,SEM DESNIVEL,PARA PORTAS DE 2 FOLHAS,EXCLUSIVE NATA DE CIMENTO,ARGAMASSA EREJUNTAMENTO</v>
      </c>
      <c r="C11906" s="142" t="s">
        <v>23637</v>
      </c>
      <c r="D11906" s="142" t="s">
        <v>23641</v>
      </c>
      <c r="E11906" s="142" t="s">
        <v>22272</v>
      </c>
      <c r="I11906" s="142" t="s">
        <v>130</v>
      </c>
      <c r="J11906" s="142" t="n">
        <v>135.8</v>
      </c>
    </row>
    <row r="11907" customFormat="false" ht="12.75" hidden="false" customHeight="false" outlineLevel="0" collapsed="false">
      <c r="A11907" s="142" t="s">
        <v>23642</v>
      </c>
      <c r="B11907" s="663" t="str">
        <f aca="false">C11907&amp;D11907&amp;E11907&amp;F11907&amp;G11907&amp;H11907</f>
        <v>SOLEIRA DE MARMORE BRANCO CLASSICO,DE 3X45CM,SEM DESNIVEL,PARA PORTAS DE 2 FOLHAS,EXCLUSIVE NATA DE CIMENTO,ARGAMASSA EREJUNTAMENTO</v>
      </c>
      <c r="C11907" s="142" t="s">
        <v>23637</v>
      </c>
      <c r="D11907" s="142" t="s">
        <v>23641</v>
      </c>
      <c r="E11907" s="142" t="s">
        <v>22272</v>
      </c>
      <c r="I11907" s="142" t="s">
        <v>130</v>
      </c>
      <c r="J11907" s="142" t="n">
        <v>133.63</v>
      </c>
    </row>
    <row r="11908" customFormat="false" ht="12.75" hidden="false" customHeight="false" outlineLevel="0" collapsed="false">
      <c r="A11908" s="142" t="s">
        <v>23643</v>
      </c>
      <c r="B11908" s="663" t="str">
        <f aca="false">C11908&amp;D11908&amp;E11908&amp;F11908&amp;G11908&amp;H11908</f>
        <v>CHAPIM OU ESPELHO DE MARMORE BRANCO CLASSICO,COM 2X17CM COM1 POLIMENTO,ASSENTE COMO EM 13.345.0020</v>
      </c>
      <c r="C11908" s="142" t="s">
        <v>23644</v>
      </c>
      <c r="D11908" s="142" t="s">
        <v>23645</v>
      </c>
      <c r="I11908" s="142" t="s">
        <v>130</v>
      </c>
      <c r="J11908" s="142" t="n">
        <v>56.08</v>
      </c>
    </row>
    <row r="11909" customFormat="false" ht="12.75" hidden="false" customHeight="false" outlineLevel="0" collapsed="false">
      <c r="A11909" s="142" t="s">
        <v>23646</v>
      </c>
      <c r="B11909" s="663" t="str">
        <f aca="false">C11909&amp;D11909&amp;E11909&amp;F11909&amp;G11909&amp;H11909</f>
        <v>CHAPIM OU ESPELHO DE MARMORE BRANCO CLASSICO,COM 2X17CM COM1 POLIMENTO,ASSENTE COMO EM 13.345.0020</v>
      </c>
      <c r="C11909" s="142" t="s">
        <v>23644</v>
      </c>
      <c r="D11909" s="142" t="s">
        <v>23645</v>
      </c>
      <c r="I11909" s="142" t="s">
        <v>130</v>
      </c>
      <c r="J11909" s="142" t="n">
        <v>53.76</v>
      </c>
    </row>
    <row r="11910" customFormat="false" ht="12.75" hidden="false" customHeight="false" outlineLevel="0" collapsed="false">
      <c r="A11910" s="142" t="s">
        <v>23647</v>
      </c>
      <c r="B11910" s="663" t="str">
        <f aca="false">C11910&amp;D11910&amp;E11910&amp;F11910&amp;G11910&amp;H11910</f>
        <v>CHAPIM OU ESPELHO DE MARMORE BRANCO CLASSICO,COM 2X17CM COM1 POLIMENTO, EXCLUSIVE NATA DE CIMENTO,ARGAMASSA,CHAPISCO EREJUNTAMENTO</v>
      </c>
      <c r="C11910" s="142" t="s">
        <v>23644</v>
      </c>
      <c r="D11910" s="142" t="s">
        <v>23648</v>
      </c>
      <c r="E11910" s="142" t="s">
        <v>22272</v>
      </c>
      <c r="I11910" s="142" t="s">
        <v>130</v>
      </c>
      <c r="J11910" s="142" t="n">
        <v>51.84</v>
      </c>
    </row>
    <row r="11911" customFormat="false" ht="12.75" hidden="false" customHeight="false" outlineLevel="0" collapsed="false">
      <c r="A11911" s="142" t="s">
        <v>23649</v>
      </c>
      <c r="B11911" s="663" t="str">
        <f aca="false">C11911&amp;D11911&amp;E11911&amp;F11911&amp;G11911&amp;H11911</f>
        <v>CHAPIM OU ESPELHO DE MARMORE BRANCO CLASSICO,COM 2X17CM COM1 POLIMENTO, EXCLUSIVE NATA DE CIMENTO,ARGAMASSA,CHAPISCO EREJUNTAMENTO</v>
      </c>
      <c r="C11911" s="142" t="s">
        <v>23644</v>
      </c>
      <c r="D11911" s="142" t="s">
        <v>23648</v>
      </c>
      <c r="E11911" s="142" t="s">
        <v>22272</v>
      </c>
      <c r="I11911" s="142" t="s">
        <v>130</v>
      </c>
      <c r="J11911" s="142" t="n">
        <v>49.67</v>
      </c>
    </row>
    <row r="11912" customFormat="false" ht="12.75" hidden="false" customHeight="false" outlineLevel="0" collapsed="false">
      <c r="A11912" s="142" t="s">
        <v>23650</v>
      </c>
      <c r="B11912" s="663" t="str">
        <f aca="false">C11912&amp;D11912&amp;E11912&amp;F11912&amp;G11912&amp;H11912</f>
        <v>CAPA DE DEGRAU,DE MARMORE BRANCO CLASSICO,COM 3X28CM,COM 1 POLIMENTO,ASSENTE COMO EM 13.345.0015</v>
      </c>
      <c r="C11912" s="142" t="s">
        <v>23651</v>
      </c>
      <c r="D11912" s="142" t="s">
        <v>23652</v>
      </c>
      <c r="I11912" s="142" t="s">
        <v>130</v>
      </c>
      <c r="J11912" s="142" t="n">
        <v>115.75</v>
      </c>
    </row>
    <row r="11913" customFormat="false" ht="12.75" hidden="false" customHeight="false" outlineLevel="0" collapsed="false">
      <c r="A11913" s="142" t="s">
        <v>23653</v>
      </c>
      <c r="B11913" s="663" t="str">
        <f aca="false">C11913&amp;D11913&amp;E11913&amp;F11913&amp;G11913&amp;H11913</f>
        <v>CAPA DE DEGRAU,DE MARMORE BRANCO CLASSICO,COM 3X28CM,COM 1 POLIMENTO,ASSENTE COMO EM 13.345.0015</v>
      </c>
      <c r="C11913" s="142" t="s">
        <v>23651</v>
      </c>
      <c r="D11913" s="142" t="s">
        <v>23652</v>
      </c>
      <c r="I11913" s="142" t="s">
        <v>130</v>
      </c>
      <c r="J11913" s="142" t="n">
        <v>111.33</v>
      </c>
    </row>
    <row r="11914" customFormat="false" ht="12.75" hidden="false" customHeight="false" outlineLevel="0" collapsed="false">
      <c r="A11914" s="142" t="s">
        <v>23654</v>
      </c>
      <c r="B11914" s="663" t="str">
        <f aca="false">C11914&amp;D11914&amp;E11914&amp;F11914&amp;G11914&amp;H11914</f>
        <v>CAPA DE DEGRAU,DE MARMORE BRANCO CLASSICO, COM 3X28CM,COM 1POLIMENTO,EXCLUSIVE NATA DE CIMENTO,ARGAMASSA E REJUNTAMENTO</v>
      </c>
      <c r="C11914" s="142" t="s">
        <v>23655</v>
      </c>
      <c r="D11914" s="142" t="s">
        <v>23656</v>
      </c>
      <c r="I11914" s="142" t="s">
        <v>130</v>
      </c>
      <c r="J11914" s="142" t="n">
        <v>110.4</v>
      </c>
    </row>
    <row r="11915" customFormat="false" ht="12.75" hidden="false" customHeight="false" outlineLevel="0" collapsed="false">
      <c r="A11915" s="142" t="s">
        <v>23657</v>
      </c>
      <c r="B11915" s="663" t="str">
        <f aca="false">C11915&amp;D11915&amp;E11915&amp;F11915&amp;G11915&amp;H11915</f>
        <v>CAPA DE DEGRAU,DE MARMORE BRANCO CLASSICO, COM 3X28CM,COM 1POLIMENTO,EXCLUSIVE NATA DE CIMENTO,ARGAMASSA E REJUNTAMENTO</v>
      </c>
      <c r="C11915" s="142" t="s">
        <v>23655</v>
      </c>
      <c r="D11915" s="142" t="s">
        <v>23656</v>
      </c>
      <c r="I11915" s="142" t="s">
        <v>130</v>
      </c>
      <c r="J11915" s="142" t="n">
        <v>106.07</v>
      </c>
    </row>
    <row r="11916" customFormat="false" ht="12.75" hidden="false" customHeight="false" outlineLevel="0" collapsed="false">
      <c r="A11916" s="142" t="s">
        <v>23658</v>
      </c>
      <c r="B11916" s="663" t="str">
        <f aca="false">C11916&amp;D11916&amp;E11916&amp;F11916&amp;G11916&amp;H11916</f>
        <v>CAPA DE DEGRAU,DE MARMORE BRANCO CLASSICO,COM 3X30CM,COM 1 POLIMENTO,ASSENTE COMO EM 13.345.0015</v>
      </c>
      <c r="C11916" s="142" t="s">
        <v>23659</v>
      </c>
      <c r="D11916" s="142" t="s">
        <v>23652</v>
      </c>
      <c r="I11916" s="142" t="s">
        <v>130</v>
      </c>
      <c r="J11916" s="142" t="n">
        <v>119.28</v>
      </c>
    </row>
    <row r="11917" customFormat="false" ht="12.75" hidden="false" customHeight="false" outlineLevel="0" collapsed="false">
      <c r="A11917" s="142" t="s">
        <v>23660</v>
      </c>
      <c r="B11917" s="663" t="str">
        <f aca="false">C11917&amp;D11917&amp;E11917&amp;F11917&amp;G11917&amp;H11917</f>
        <v>CAPA DE DEGRAU,DE MARMORE BRANCO CLASSICO,COM 3X30CM,COM 1 POLIMENTO,ASSENTE COMO EM 13.345.0015</v>
      </c>
      <c r="C11917" s="142" t="s">
        <v>23659</v>
      </c>
      <c r="D11917" s="142" t="s">
        <v>23652</v>
      </c>
      <c r="I11917" s="142" t="s">
        <v>130</v>
      </c>
      <c r="J11917" s="142" t="n">
        <v>114.84</v>
      </c>
    </row>
    <row r="11918" customFormat="false" ht="12.75" hidden="false" customHeight="false" outlineLevel="0" collapsed="false">
      <c r="A11918" s="142" t="s">
        <v>23661</v>
      </c>
      <c r="B11918" s="663" t="str">
        <f aca="false">C11918&amp;D11918&amp;E11918&amp;F11918&amp;G11918&amp;H11918</f>
        <v>CAPA DE DEGRAU,DE MARMORE BRANCO CLASSICO,COM 3X30CM, COM 1POLIMENTO,EXCLUSIVE NATA DE CIMENTO,ARGAMASSA E REJUNTAMENTO</v>
      </c>
      <c r="C11918" s="142" t="s">
        <v>23662</v>
      </c>
      <c r="D11918" s="142" t="s">
        <v>23656</v>
      </c>
      <c r="I11918" s="142" t="s">
        <v>130</v>
      </c>
      <c r="J11918" s="142" t="n">
        <v>113</v>
      </c>
    </row>
    <row r="11919" customFormat="false" ht="12.75" hidden="false" customHeight="false" outlineLevel="0" collapsed="false">
      <c r="A11919" s="142" t="s">
        <v>23663</v>
      </c>
      <c r="B11919" s="663" t="str">
        <f aca="false">C11919&amp;D11919&amp;E11919&amp;F11919&amp;G11919&amp;H11919</f>
        <v>CAPA DE DEGRAU,DE MARMORE BRANCO CLASSICO,COM 3X30CM, COM 1POLIMENTO,EXCLUSIVE NATA DE CIMENTO,ARGAMASSA E REJUNTAMENTO</v>
      </c>
      <c r="C11919" s="142" t="s">
        <v>23662</v>
      </c>
      <c r="D11919" s="142" t="s">
        <v>23656</v>
      </c>
      <c r="I11919" s="142" t="s">
        <v>130</v>
      </c>
      <c r="J11919" s="142" t="n">
        <v>108.67</v>
      </c>
    </row>
    <row r="11920" customFormat="false" ht="12.75" hidden="false" customHeight="false" outlineLevel="0" collapsed="false">
      <c r="A11920" s="142" t="s">
        <v>23664</v>
      </c>
      <c r="B11920" s="663" t="str">
        <f aca="false">C11920&amp;D11920&amp;E11920&amp;F11920&amp;G11920&amp;H11920</f>
        <v>REVESTIMENTO DE PISOS COM GRANITO CINZA ANDORINHA,EM PLACAS,COM ESPESSURA DE 2CM,SEM ACABAMENTO,ASSENTE EM SUPERFICIE EM OSSO,COM NATA DE CIMENTO SOBRE ARGAMASSA DE CIMENTO,AREIA E SAIBRO,NO TRACO 1:2:2 E REJUNTAMENTO PRONTO</v>
      </c>
      <c r="C11920" s="142" t="s">
        <v>23665</v>
      </c>
      <c r="D11920" s="142" t="s">
        <v>23666</v>
      </c>
      <c r="E11920" s="142" t="s">
        <v>23667</v>
      </c>
      <c r="F11920" s="142" t="s">
        <v>23668</v>
      </c>
      <c r="I11920" s="142" t="s">
        <v>1696</v>
      </c>
      <c r="J11920" s="142" t="n">
        <v>249.66</v>
      </c>
    </row>
    <row r="11921" customFormat="false" ht="12.75" hidden="false" customHeight="false" outlineLevel="0" collapsed="false">
      <c r="A11921" s="142" t="s">
        <v>23669</v>
      </c>
      <c r="B11921" s="663" t="str">
        <f aca="false">C11921&amp;D11921&amp;E11921&amp;F11921&amp;G11921&amp;H11921</f>
        <v>REVESTIMENTO DE PISOS COM GRANITO CINZA ANDORINHA,EM PLACAS,COM ESPESSURA DE 2CM,SEM ACABAMENTO,ASSENTE EM SUPERFICIE EM OSSO,COM NATA DE CIMENTO SOBRE ARGAMASSA DE CIMENTO,AREIA E SAIBRO,NO TRACO 1:2:2 E REJUNTAMENTO PRONTO</v>
      </c>
      <c r="C11921" s="142" t="s">
        <v>23665</v>
      </c>
      <c r="D11921" s="142" t="s">
        <v>23666</v>
      </c>
      <c r="E11921" s="142" t="s">
        <v>23667</v>
      </c>
      <c r="F11921" s="142" t="s">
        <v>23668</v>
      </c>
      <c r="I11921" s="142" t="s">
        <v>1696</v>
      </c>
      <c r="J11921" s="142" t="n">
        <v>239.09</v>
      </c>
    </row>
    <row r="11922" customFormat="false" ht="12.75" hidden="false" customHeight="false" outlineLevel="0" collapsed="false">
      <c r="A11922" s="142" t="s">
        <v>23670</v>
      </c>
      <c r="B11922" s="663" t="str">
        <f aca="false">C11922&amp;D11922&amp;E11922&amp;F11922&amp;G11922&amp;H11922</f>
        <v>REVESTIMENTO DE PISOS COM GRANITO CINZA ANDORINHA,EM PLACAS,COM ESPESSURA DE 2CM,SEM ACABAMENTO,ASSENTE EM SUPERFICIE EM OSSO,EXCLUSIVE NATA DE CIMENTO,ARGAMASSA E REJUNTAMENTO</v>
      </c>
      <c r="C11922" s="142" t="s">
        <v>23665</v>
      </c>
      <c r="D11922" s="142" t="s">
        <v>23666</v>
      </c>
      <c r="E11922" s="142" t="s">
        <v>23671</v>
      </c>
      <c r="I11922" s="142" t="s">
        <v>1696</v>
      </c>
      <c r="J11922" s="142" t="n">
        <v>234.46</v>
      </c>
    </row>
    <row r="11923" customFormat="false" ht="12.75" hidden="false" customHeight="false" outlineLevel="0" collapsed="false">
      <c r="A11923" s="142" t="s">
        <v>23672</v>
      </c>
      <c r="B11923" s="663" t="str">
        <f aca="false">C11923&amp;D11923&amp;E11923&amp;F11923&amp;G11923&amp;H11923</f>
        <v>REVESTIMENTO DE PISOS COM GRANITO CINZA ANDORINHA,EM PLACAS,COM ESPESSURA DE 2CM,SEM ACABAMENTO,ASSENTE EM SUPERFICIE EM OSSO,EXCLUSIVE NATA DE CIMENTO,ARGAMASSA E REJUNTAMENTO</v>
      </c>
      <c r="C11923" s="142" t="s">
        <v>23665</v>
      </c>
      <c r="D11923" s="142" t="s">
        <v>23666</v>
      </c>
      <c r="E11923" s="142" t="s">
        <v>23671</v>
      </c>
      <c r="I11923" s="142" t="s">
        <v>1696</v>
      </c>
      <c r="J11923" s="142" t="n">
        <v>224.18</v>
      </c>
    </row>
    <row r="11924" customFormat="false" ht="12.75" hidden="false" customHeight="false" outlineLevel="0" collapsed="false">
      <c r="A11924" s="142" t="s">
        <v>23673</v>
      </c>
      <c r="B11924" s="663" t="str">
        <f aca="false">C11924&amp;D11924&amp;E11924&amp;F11924&amp;G11924&amp;H11924</f>
        <v>REVESTIMENTO DE PISOS COM GRANITO CINZA ANDORINHA APICOADO,EM PLACAS,COM ESPESSURA DE 3CM,ASSENTADO SOBRE TERRENO NIVELADO,COM NATA DE CIMENTO SOBRE ARGAMASSA DE CIMENTO E AREIA,NO TRACO 1:3</v>
      </c>
      <c r="C11924" s="142" t="s">
        <v>23674</v>
      </c>
      <c r="D11924" s="142" t="s">
        <v>23675</v>
      </c>
      <c r="E11924" s="142" t="s">
        <v>23676</v>
      </c>
      <c r="F11924" s="142" t="s">
        <v>23677</v>
      </c>
      <c r="I11924" s="142" t="s">
        <v>1696</v>
      </c>
      <c r="J11924" s="142" t="n">
        <v>256.86</v>
      </c>
    </row>
    <row r="11925" customFormat="false" ht="12.75" hidden="false" customHeight="false" outlineLevel="0" collapsed="false">
      <c r="A11925" s="142" t="s">
        <v>23678</v>
      </c>
      <c r="B11925" s="663" t="str">
        <f aca="false">C11925&amp;D11925&amp;E11925&amp;F11925&amp;G11925&amp;H11925</f>
        <v>REVESTIMENTO DE PISOS COM GRANITO CINZA ANDORINHA APICOADO,EM PLACAS,COM ESPESSURA DE 3CM,ASSENTADO SOBRE TERRENO NIVELADO,COM NATA DE CIMENTO SOBRE ARGAMASSA DE CIMENTO E AREIA,NO TRACO 1:3</v>
      </c>
      <c r="C11925" s="142" t="s">
        <v>23674</v>
      </c>
      <c r="D11925" s="142" t="s">
        <v>23675</v>
      </c>
      <c r="E11925" s="142" t="s">
        <v>23676</v>
      </c>
      <c r="F11925" s="142" t="s">
        <v>23677</v>
      </c>
      <c r="I11925" s="142" t="s">
        <v>1696</v>
      </c>
      <c r="J11925" s="142" t="n">
        <v>249.15</v>
      </c>
    </row>
    <row r="11926" customFormat="false" ht="12.75" hidden="false" customHeight="false" outlineLevel="0" collapsed="false">
      <c r="A11926" s="142" t="s">
        <v>23679</v>
      </c>
      <c r="B11926" s="663" t="str">
        <f aca="false">C11926&amp;D11926&amp;E11926&amp;F11926&amp;G11926&amp;H11926</f>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1926" s="142" t="s">
        <v>23680</v>
      </c>
      <c r="D11926" s="142" t="s">
        <v>23681</v>
      </c>
      <c r="E11926" s="142" t="s">
        <v>23682</v>
      </c>
      <c r="F11926" s="142" t="s">
        <v>23683</v>
      </c>
      <c r="G11926" s="142" t="s">
        <v>23684</v>
      </c>
      <c r="I11926" s="142" t="s">
        <v>130</v>
      </c>
      <c r="J11926" s="142" t="n">
        <v>43.08</v>
      </c>
    </row>
    <row r="11927" customFormat="false" ht="12.75" hidden="false" customHeight="false" outlineLevel="0" collapsed="false">
      <c r="A11927" s="142" t="s">
        <v>23685</v>
      </c>
      <c r="B11927" s="663" t="str">
        <f aca="false">C11927&amp;D11927&amp;E11927&amp;F11927&amp;G11927&amp;H11927</f>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1927" s="142" t="s">
        <v>23680</v>
      </c>
      <c r="D11927" s="142" t="s">
        <v>23681</v>
      </c>
      <c r="E11927" s="142" t="s">
        <v>23682</v>
      </c>
      <c r="F11927" s="142" t="s">
        <v>23683</v>
      </c>
      <c r="G11927" s="142" t="s">
        <v>23684</v>
      </c>
      <c r="I11927" s="142" t="s">
        <v>130</v>
      </c>
      <c r="J11927" s="142" t="n">
        <v>39.97</v>
      </c>
    </row>
    <row r="11928" customFormat="false" ht="12.75" hidden="false" customHeight="false" outlineLevel="0" collapsed="false">
      <c r="A11928" s="142" t="s">
        <v>23686</v>
      </c>
      <c r="B11928" s="663" t="str">
        <f aca="false">C11928&amp;D11928&amp;E11928&amp;F11928&amp;G11928&amp;H11928</f>
        <v>RODAPE DE GRANITO CINZA ANDORINHA,COM ACABAMENTO SERRADO,COM 7CM DE ALTURA E 2CM DE ESPESSURA,ASSENTE EM PAREDE EM OSSOEXCLUSIVE NATA DE CIMENTO,ARGAMASSA,CHAPISCO E REJUNTAMENTO</v>
      </c>
      <c r="C11928" s="142" t="s">
        <v>23680</v>
      </c>
      <c r="D11928" s="142" t="s">
        <v>23687</v>
      </c>
      <c r="E11928" s="142" t="s">
        <v>23688</v>
      </c>
      <c r="I11928" s="142" t="s">
        <v>130</v>
      </c>
      <c r="J11928" s="142" t="n">
        <v>41.41</v>
      </c>
    </row>
    <row r="11929" customFormat="false" ht="12.75" hidden="false" customHeight="false" outlineLevel="0" collapsed="false">
      <c r="A11929" s="142" t="s">
        <v>23689</v>
      </c>
      <c r="B11929" s="663" t="str">
        <f aca="false">C11929&amp;D11929&amp;E11929&amp;F11929&amp;G11929&amp;H11929</f>
        <v>RODAPE DE GRANITO CINZA ANDORINHA,COM ACABAMENTO SERRADO,COM 7CM DE ALTURA E 2CM DE ESPESSURA,ASSENTE EM PAREDE EM OSSOEXCLUSIVE NATA DE CIMENTO,ARGAMASSA,CHAPISCO E REJUNTAMENTO</v>
      </c>
      <c r="C11929" s="142" t="s">
        <v>23680</v>
      </c>
      <c r="D11929" s="142" t="s">
        <v>23687</v>
      </c>
      <c r="E11929" s="142" t="s">
        <v>23688</v>
      </c>
      <c r="I11929" s="142" t="s">
        <v>130</v>
      </c>
      <c r="J11929" s="142" t="n">
        <v>38.35</v>
      </c>
    </row>
    <row r="11930" customFormat="false" ht="12.75" hidden="false" customHeight="false" outlineLevel="0" collapsed="false">
      <c r="A11930" s="142" t="s">
        <v>23690</v>
      </c>
      <c r="B11930" s="663" t="str">
        <f aca="false">C11930&amp;D11930&amp;E11930&amp;F11930&amp;G11930&amp;H11930</f>
        <v>CAPA DE DEGRAU EM GRANITO CINZA ANDORINHA,30X3CM,SEM ACABAMENTO,ASSENTE COMO EM 13.348.0010</v>
      </c>
      <c r="C11930" s="142" t="s">
        <v>23691</v>
      </c>
      <c r="D11930" s="142" t="s">
        <v>23692</v>
      </c>
      <c r="I11930" s="142" t="s">
        <v>130</v>
      </c>
      <c r="J11930" s="142" t="n">
        <v>74.75</v>
      </c>
    </row>
    <row r="11931" customFormat="false" ht="12.75" hidden="false" customHeight="false" outlineLevel="0" collapsed="false">
      <c r="A11931" s="142" t="s">
        <v>23693</v>
      </c>
      <c r="B11931" s="663" t="str">
        <f aca="false">C11931&amp;D11931&amp;E11931&amp;F11931&amp;G11931&amp;H11931</f>
        <v>CAPA DE DEGRAU EM GRANITO CINZA ANDORINHA,30X3CM,SEM ACABAMENTO,ASSENTE COMO EM 13.348.0010</v>
      </c>
      <c r="C11931" s="142" t="s">
        <v>23691</v>
      </c>
      <c r="D11931" s="142" t="s">
        <v>23692</v>
      </c>
      <c r="I11931" s="142" t="s">
        <v>130</v>
      </c>
      <c r="J11931" s="142" t="n">
        <v>70.42</v>
      </c>
    </row>
    <row r="11932" customFormat="false" ht="12.75" hidden="false" customHeight="false" outlineLevel="0" collapsed="false">
      <c r="A11932" s="142" t="s">
        <v>23694</v>
      </c>
      <c r="B11932" s="663" t="str">
        <f aca="false">C11932&amp;D11932&amp;E11932&amp;F11932&amp;G11932&amp;H11932</f>
        <v>CAPA DE DEGRAU EM GRANITO CINZA ANDORINHA,30X3CM,SEM ACABAMENTO,EXCLUSIVE NATA DE CIMENTO,ARGAMASSA E REJUNTAMENTO</v>
      </c>
      <c r="C11932" s="142" t="s">
        <v>23691</v>
      </c>
      <c r="D11932" s="142" t="s">
        <v>23695</v>
      </c>
      <c r="I11932" s="142" t="s">
        <v>130</v>
      </c>
      <c r="J11932" s="142" t="n">
        <v>69.32</v>
      </c>
    </row>
    <row r="11933" customFormat="false" ht="12.75" hidden="false" customHeight="false" outlineLevel="0" collapsed="false">
      <c r="A11933" s="142" t="s">
        <v>23696</v>
      </c>
      <c r="B11933" s="663" t="str">
        <f aca="false">C11933&amp;D11933&amp;E11933&amp;F11933&amp;G11933&amp;H11933</f>
        <v>CAPA DE DEGRAU EM GRANITO CINZA ANDORINHA,30X3CM,SEM ACABAMENTO,EXCLUSIVE NATA DE CIMENTO,ARGAMASSA E REJUNTAMENTO</v>
      </c>
      <c r="C11933" s="142" t="s">
        <v>23691</v>
      </c>
      <c r="D11933" s="142" t="s">
        <v>23695</v>
      </c>
      <c r="I11933" s="142" t="s">
        <v>130</v>
      </c>
      <c r="J11933" s="142" t="n">
        <v>65.11</v>
      </c>
    </row>
    <row r="11934" customFormat="false" ht="12.75" hidden="false" customHeight="false" outlineLevel="0" collapsed="false">
      <c r="A11934" s="142" t="s">
        <v>23697</v>
      </c>
      <c r="B11934" s="663" t="str">
        <f aca="false">C11934&amp;D11934&amp;E11934&amp;F11934&amp;G11934&amp;H11934</f>
        <v>ESPELHO OU CHAPIM EM GRANITO CINZA ANDORINHA,20X3CM,SEM ACABAMENTO,ASSENTADO COMO NO ITEM 13.348.0030</v>
      </c>
      <c r="C11934" s="142" t="s">
        <v>23698</v>
      </c>
      <c r="D11934" s="142" t="s">
        <v>23699</v>
      </c>
      <c r="I11934" s="142" t="s">
        <v>130</v>
      </c>
      <c r="J11934" s="142" t="n">
        <v>39.64</v>
      </c>
    </row>
    <row r="11935" customFormat="false" ht="12.75" hidden="false" customHeight="false" outlineLevel="0" collapsed="false">
      <c r="A11935" s="142" t="s">
        <v>23700</v>
      </c>
      <c r="B11935" s="663" t="str">
        <f aca="false">C11935&amp;D11935&amp;E11935&amp;F11935&amp;G11935&amp;H11935</f>
        <v>ESPELHO OU CHAPIM EM GRANITO CINZA ANDORINHA,20X3CM,SEM ACABAMENTO,ASSENTADO COMO NO ITEM 13.348.0030</v>
      </c>
      <c r="C11935" s="142" t="s">
        <v>23698</v>
      </c>
      <c r="D11935" s="142" t="s">
        <v>23699</v>
      </c>
      <c r="I11935" s="142" t="s">
        <v>130</v>
      </c>
      <c r="J11935" s="142" t="n">
        <v>37.3</v>
      </c>
    </row>
    <row r="11936" customFormat="false" ht="12.75" hidden="false" customHeight="false" outlineLevel="0" collapsed="false">
      <c r="A11936" s="142" t="s">
        <v>23701</v>
      </c>
      <c r="B11936" s="663" t="str">
        <f aca="false">C11936&amp;D11936&amp;E11936&amp;F11936&amp;G11936&amp;H11936</f>
        <v>ESPELHO OU CHAPIM EM GRANITO CINZA ANDORINHA,20X3CM,SEM ACABAMENTO,EXCLUSIVE NATA DE CIMENTO,ARGAMASSA,CHAPISCO E REJUNTAMENTO</v>
      </c>
      <c r="C11936" s="142" t="s">
        <v>23698</v>
      </c>
      <c r="D11936" s="142" t="s">
        <v>23702</v>
      </c>
      <c r="E11936" s="142" t="s">
        <v>5857</v>
      </c>
      <c r="I11936" s="142" t="s">
        <v>130</v>
      </c>
      <c r="J11936" s="142" t="n">
        <v>34.66</v>
      </c>
    </row>
    <row r="11937" customFormat="false" ht="12.75" hidden="false" customHeight="false" outlineLevel="0" collapsed="false">
      <c r="A11937" s="142" t="s">
        <v>23703</v>
      </c>
      <c r="B11937" s="663" t="str">
        <f aca="false">C11937&amp;D11937&amp;E11937&amp;F11937&amp;G11937&amp;H11937</f>
        <v>ESPELHO OU CHAPIM EM GRANITO CINZA ANDORINHA,20X3CM,SEM ACABAMENTO,EXCLUSIVE NATA DE CIMENTO,ARGAMASSA,CHAPISCO E REJUNTAMENTO</v>
      </c>
      <c r="C11937" s="142" t="s">
        <v>23698</v>
      </c>
      <c r="D11937" s="142" t="s">
        <v>23702</v>
      </c>
      <c r="E11937" s="142" t="s">
        <v>5857</v>
      </c>
      <c r="I11937" s="142" t="s">
        <v>130</v>
      </c>
      <c r="J11937" s="142" t="n">
        <v>32.5</v>
      </c>
    </row>
    <row r="11938" customFormat="false" ht="12.75" hidden="false" customHeight="false" outlineLevel="0" collapsed="false">
      <c r="A11938" s="142" t="s">
        <v>23704</v>
      </c>
      <c r="B11938" s="663" t="str">
        <f aca="false">C11938&amp;D11938&amp;E11938&amp;F11938&amp;G11938&amp;H11938</f>
        <v>PEITORIL EM GRANITO CINZA ANDORINHA,ESPESSURA DE 2CM,LARGURA 15 A 18CM,ASSENTADO COM NATA DE CIMENTO SOBRE ARGAMASSA DECIMENTO,SAIBRO E AREIA,NO TRACO 1:3:3 E REJUNTAMENTO COM CIMENTO BRANCO</v>
      </c>
      <c r="C11938" s="142" t="s">
        <v>23705</v>
      </c>
      <c r="D11938" s="142" t="s">
        <v>23706</v>
      </c>
      <c r="E11938" s="142" t="s">
        <v>23707</v>
      </c>
      <c r="F11938" s="142" t="s">
        <v>23708</v>
      </c>
      <c r="I11938" s="142" t="s">
        <v>130</v>
      </c>
      <c r="J11938" s="142" t="n">
        <v>42.72</v>
      </c>
    </row>
    <row r="11939" customFormat="false" ht="12.75" hidden="false" customHeight="false" outlineLevel="0" collapsed="false">
      <c r="A11939" s="142" t="s">
        <v>23709</v>
      </c>
      <c r="B11939" s="663" t="str">
        <f aca="false">C11939&amp;D11939&amp;E11939&amp;F11939&amp;G11939&amp;H11939</f>
        <v>PEITORIL EM GRANITO CINZA ANDORINHA,ESPESSURA DE 2CM,LARGURA 15 A 18CM,ASSENTADO COM NATA DE CIMENTO SOBRE ARGAMASSA DECIMENTO,SAIBRO E AREIA,NO TRACO 1:3:3 E REJUNTAMENTO COM CIMENTO BRANCO</v>
      </c>
      <c r="C11939" s="142" t="s">
        <v>23705</v>
      </c>
      <c r="D11939" s="142" t="s">
        <v>23706</v>
      </c>
      <c r="E11939" s="142" t="s">
        <v>23707</v>
      </c>
      <c r="F11939" s="142" t="s">
        <v>23708</v>
      </c>
      <c r="I11939" s="142" t="s">
        <v>130</v>
      </c>
      <c r="J11939" s="142" t="n">
        <v>40.04</v>
      </c>
    </row>
    <row r="11940" customFormat="false" ht="12.75" hidden="false" customHeight="false" outlineLevel="0" collapsed="false">
      <c r="A11940" s="142" t="s">
        <v>23710</v>
      </c>
      <c r="B11940" s="663" t="str">
        <f aca="false">C11940&amp;D11940&amp;E11940&amp;F11940&amp;G11940&amp;H11940</f>
        <v>PEITORIL EM GRANITO CINZA ANDORINHA,ESPESSURA DE 2CM,LARGURA 15 A 18CM,EXCLUSIVE NATA DE CIMENTO, ARGAMASSA E REJUNTAMENTO</v>
      </c>
      <c r="C11940" s="142" t="s">
        <v>23705</v>
      </c>
      <c r="D11940" s="142" t="s">
        <v>23711</v>
      </c>
      <c r="E11940" s="142" t="s">
        <v>4808</v>
      </c>
      <c r="I11940" s="142" t="s">
        <v>130</v>
      </c>
      <c r="J11940" s="142" t="n">
        <v>39.4</v>
      </c>
    </row>
    <row r="11941" customFormat="false" ht="12.75" hidden="false" customHeight="false" outlineLevel="0" collapsed="false">
      <c r="A11941" s="142" t="s">
        <v>23712</v>
      </c>
      <c r="B11941" s="663" t="str">
        <f aca="false">C11941&amp;D11941&amp;E11941&amp;F11941&amp;G11941&amp;H11941</f>
        <v>PEITORIL EM GRANITO CINZA ANDORINHA,ESPESSURA DE 2CM,LARGURA 15 A 18CM,EXCLUSIVE NATA DE CIMENTO, ARGAMASSA E REJUNTAMENTO</v>
      </c>
      <c r="C11941" s="142" t="s">
        <v>23705</v>
      </c>
      <c r="D11941" s="142" t="s">
        <v>23711</v>
      </c>
      <c r="E11941" s="142" t="s">
        <v>4808</v>
      </c>
      <c r="I11941" s="142" t="s">
        <v>130</v>
      </c>
      <c r="J11941" s="142" t="n">
        <v>36.87</v>
      </c>
    </row>
    <row r="11942" customFormat="false" ht="12.75" hidden="false" customHeight="false" outlineLevel="0" collapsed="false">
      <c r="A11942" s="142" t="s">
        <v>23713</v>
      </c>
      <c r="B11942" s="663" t="str">
        <f aca="false">C11942&amp;D11942&amp;E11942&amp;F11942&amp;G11942&amp;H11942</f>
        <v>PEITORIL EM GRANITO CINZA ANDORINHA,ESPESSURA DE 2CM,LARGURA DE 28CM,ASSENTADO COM NATA DE CIMENTO SOBRE ARGAMASSA DE CIMENTO,SAIBRO E AREIA,NO TRACO 1:3:3 E REJUNTAMENTO COM CIMENTO BRANCO</v>
      </c>
      <c r="C11942" s="142" t="s">
        <v>23705</v>
      </c>
      <c r="D11942" s="142" t="s">
        <v>23714</v>
      </c>
      <c r="E11942" s="142" t="s">
        <v>23715</v>
      </c>
      <c r="F11942" s="142" t="s">
        <v>23716</v>
      </c>
      <c r="I11942" s="142" t="s">
        <v>130</v>
      </c>
      <c r="J11942" s="142" t="n">
        <v>66.99</v>
      </c>
    </row>
    <row r="11943" customFormat="false" ht="12.75" hidden="false" customHeight="false" outlineLevel="0" collapsed="false">
      <c r="A11943" s="142" t="s">
        <v>23717</v>
      </c>
      <c r="B11943" s="663" t="str">
        <f aca="false">C11943&amp;D11943&amp;E11943&amp;F11943&amp;G11943&amp;H11943</f>
        <v>PEITORIL EM GRANITO CINZA ANDORINHA,ESPESSURA DE 2CM,LARGURA DE 28CM,ASSENTADO COM NATA DE CIMENTO SOBRE ARGAMASSA DE CIMENTO,SAIBRO E AREIA,NO TRACO 1:3:3 E REJUNTAMENTO COM CIMENTO BRANCO</v>
      </c>
      <c r="C11943" s="142" t="s">
        <v>23705</v>
      </c>
      <c r="D11943" s="142" t="s">
        <v>23714</v>
      </c>
      <c r="E11943" s="142" t="s">
        <v>23715</v>
      </c>
      <c r="F11943" s="142" t="s">
        <v>23716</v>
      </c>
      <c r="I11943" s="142" t="s">
        <v>130</v>
      </c>
      <c r="J11943" s="142" t="n">
        <v>64.57</v>
      </c>
    </row>
    <row r="11944" customFormat="false" ht="12.75" hidden="false" customHeight="false" outlineLevel="0" collapsed="false">
      <c r="A11944" s="142" t="s">
        <v>23718</v>
      </c>
      <c r="B11944" s="663" t="str">
        <f aca="false">C11944&amp;D11944&amp;E11944&amp;F11944&amp;G11944&amp;H11944</f>
        <v>PEITORIL EM GRANITO CINZA ANDORINHA,ESPESSURA DE 2CM,LARGURA DE 28CM,EXCLUSIVE NATA DE CIMENTO,ARGAMASSA E REJUNTAMENTO</v>
      </c>
      <c r="C11944" s="142" t="s">
        <v>23705</v>
      </c>
      <c r="D11944" s="142" t="s">
        <v>23719</v>
      </c>
      <c r="I11944" s="142" t="s">
        <v>130</v>
      </c>
      <c r="J11944" s="142" t="n">
        <v>63.74</v>
      </c>
    </row>
    <row r="11945" customFormat="false" ht="12.75" hidden="false" customHeight="false" outlineLevel="0" collapsed="false">
      <c r="A11945" s="142" t="s">
        <v>23720</v>
      </c>
      <c r="B11945" s="663" t="str">
        <f aca="false">C11945&amp;D11945&amp;E11945&amp;F11945&amp;G11945&amp;H11945</f>
        <v>PEITORIL EM GRANITO CINZA ANDORINHA,ESPESSURA DE 2CM,LARGURA DE 28CM,EXCLUSIVE NATA DE CIMENTO,ARGAMASSA E REJUNTAMENTO</v>
      </c>
      <c r="C11945" s="142" t="s">
        <v>23705</v>
      </c>
      <c r="D11945" s="142" t="s">
        <v>23719</v>
      </c>
      <c r="I11945" s="142" t="s">
        <v>130</v>
      </c>
      <c r="J11945" s="142" t="n">
        <v>61.21</v>
      </c>
    </row>
    <row r="11946" customFormat="false" ht="12.75" hidden="false" customHeight="false" outlineLevel="0" collapsed="false">
      <c r="A11946" s="142" t="s">
        <v>23721</v>
      </c>
      <c r="B11946" s="663" t="str">
        <f aca="false">C11946&amp;D11946&amp;E11946&amp;F11946&amp;G11946&amp;H11946</f>
        <v>SOLEIRA EM GRANITO CINZA ANDORINHA,ESPESSURA DE 3CM,COM 2 POLIMENTOS,LARGURA DE 13CM,ASSENTADO COM ARGAMASSA DE CIMENTO, SAIBRO E AREIA, NO TRACO 1:2:2, E REJUNTAMENTO COM CIMENTOBRANCO E CORANTE</v>
      </c>
      <c r="C11946" s="142" t="s">
        <v>23722</v>
      </c>
      <c r="D11946" s="142" t="s">
        <v>23723</v>
      </c>
      <c r="E11946" s="142" t="s">
        <v>23724</v>
      </c>
      <c r="F11946" s="142" t="s">
        <v>23400</v>
      </c>
      <c r="I11946" s="142" t="s">
        <v>130</v>
      </c>
      <c r="J11946" s="142" t="n">
        <v>42.03</v>
      </c>
    </row>
    <row r="11947" customFormat="false" ht="12.75" hidden="false" customHeight="false" outlineLevel="0" collapsed="false">
      <c r="A11947" s="142" t="s">
        <v>23725</v>
      </c>
      <c r="B11947" s="663" t="str">
        <f aca="false">C11947&amp;D11947&amp;E11947&amp;F11947&amp;G11947&amp;H11947</f>
        <v>SOLEIRA EM GRANITO CINZA ANDORINHA,ESPESSURA DE 3CM,COM 2 POLIMENTOS,LARGURA DE 13CM,ASSENTADO COM ARGAMASSA DE CIMENTO, SAIBRO E AREIA, NO TRACO 1:2:2, E REJUNTAMENTO COM CIMENTOBRANCO E CORANTE</v>
      </c>
      <c r="C11947" s="142" t="s">
        <v>23722</v>
      </c>
      <c r="D11947" s="142" t="s">
        <v>23723</v>
      </c>
      <c r="E11947" s="142" t="s">
        <v>23724</v>
      </c>
      <c r="F11947" s="142" t="s">
        <v>23400</v>
      </c>
      <c r="I11947" s="142" t="s">
        <v>130</v>
      </c>
      <c r="J11947" s="142" t="n">
        <v>39.82</v>
      </c>
    </row>
    <row r="11948" customFormat="false" ht="12.75" hidden="false" customHeight="false" outlineLevel="0" collapsed="false">
      <c r="A11948" s="142" t="s">
        <v>23726</v>
      </c>
      <c r="B11948" s="663" t="str">
        <f aca="false">C11948&amp;D11948&amp;E11948&amp;F11948&amp;G11948&amp;H11948</f>
        <v>SOLEIRA EM GRANITO CINZA ANDORINHA,ESPESSURA DE 3CM COM 2 POLIMENTOS,LARGURA DE 13CM,EXCLUSIVE ARGAMASSA E REJUNTAMENTO</v>
      </c>
      <c r="C11948" s="142" t="s">
        <v>23727</v>
      </c>
      <c r="D11948" s="142" t="s">
        <v>23728</v>
      </c>
      <c r="I11948" s="142" t="s">
        <v>130</v>
      </c>
      <c r="J11948" s="142" t="n">
        <v>39.62</v>
      </c>
    </row>
    <row r="11949" customFormat="false" ht="12.75" hidden="false" customHeight="false" outlineLevel="0" collapsed="false">
      <c r="A11949" s="142" t="s">
        <v>23729</v>
      </c>
      <c r="B11949" s="663" t="str">
        <f aca="false">C11949&amp;D11949&amp;E11949&amp;F11949&amp;G11949&amp;H11949</f>
        <v>SOLEIRA EM GRANITO CINZA ANDORINHA,ESPESSURA DE 3CM COM 2 POLIMENTOS,LARGURA DE 13CM,EXCLUSIVE ARGAMASSA E REJUNTAMENTO</v>
      </c>
      <c r="C11949" s="142" t="s">
        <v>23727</v>
      </c>
      <c r="D11949" s="142" t="s">
        <v>23728</v>
      </c>
      <c r="I11949" s="142" t="s">
        <v>130</v>
      </c>
      <c r="J11949" s="142" t="n">
        <v>37.46</v>
      </c>
    </row>
    <row r="11950" customFormat="false" ht="12.75" hidden="false" customHeight="false" outlineLevel="0" collapsed="false">
      <c r="A11950" s="142" t="s">
        <v>23730</v>
      </c>
      <c r="B11950" s="663" t="str">
        <f aca="false">C11950&amp;D11950&amp;E11950&amp;F11950&amp;G11950&amp;H11950</f>
        <v>SOLEIRA EM GRANITO CINZA ANDORINHA,ESPESSURA DE 3CM,COM 2 PLIMENTOS,LARGURA DE 15CM,ASSENTADO COM ARGAMASSA DE CIMENTO, SAIBRO E AREIA, NO TRACO 1:2:2, E REJUNTAMENTO COM CIMENTOBRANCO E CORANTE</v>
      </c>
      <c r="C11950" s="142" t="s">
        <v>23731</v>
      </c>
      <c r="D11950" s="142" t="s">
        <v>23732</v>
      </c>
      <c r="E11950" s="142" t="s">
        <v>23724</v>
      </c>
      <c r="F11950" s="142" t="s">
        <v>23400</v>
      </c>
      <c r="I11950" s="142" t="s">
        <v>130</v>
      </c>
      <c r="J11950" s="142" t="n">
        <v>51.14</v>
      </c>
    </row>
    <row r="11951" customFormat="false" ht="12.75" hidden="false" customHeight="false" outlineLevel="0" collapsed="false">
      <c r="A11951" s="142" t="s">
        <v>23733</v>
      </c>
      <c r="B11951" s="663" t="str">
        <f aca="false">C11951&amp;D11951&amp;E11951&amp;F11951&amp;G11951&amp;H11951</f>
        <v>SOLEIRA EM GRANITO CINZA ANDORINHA,ESPESSURA DE 3CM,COM 2 PLIMENTOS,LARGURA DE 15CM,ASSENTADO COM ARGAMASSA DE CIMENTO, SAIBRO E AREIA, NO TRACO 1:2:2, E REJUNTAMENTO COM CIMENTOBRANCO E CORANTE</v>
      </c>
      <c r="C11951" s="142" t="s">
        <v>23731</v>
      </c>
      <c r="D11951" s="142" t="s">
        <v>23732</v>
      </c>
      <c r="E11951" s="142" t="s">
        <v>23724</v>
      </c>
      <c r="F11951" s="142" t="s">
        <v>23400</v>
      </c>
      <c r="I11951" s="142" t="s">
        <v>130</v>
      </c>
      <c r="J11951" s="142" t="n">
        <v>48.93</v>
      </c>
    </row>
    <row r="11952" customFormat="false" ht="12.75" hidden="false" customHeight="false" outlineLevel="0" collapsed="false">
      <c r="A11952" s="142" t="s">
        <v>23734</v>
      </c>
      <c r="B11952" s="663" t="str">
        <f aca="false">C11952&amp;D11952&amp;E11952&amp;F11952&amp;G11952&amp;H11952</f>
        <v>SOLEIRA EM GRANITO CINZA ANDORINHA,ESPESSURA DE 3CM,COM 2 POLIMENTOS,LARGURA DE 15CM,EXCLUSIVE ARGAMASSA E REJUNTAMENTO</v>
      </c>
      <c r="C11952" s="142" t="s">
        <v>23722</v>
      </c>
      <c r="D11952" s="142" t="s">
        <v>23735</v>
      </c>
      <c r="I11952" s="142" t="s">
        <v>130</v>
      </c>
      <c r="J11952" s="142" t="n">
        <v>48.36</v>
      </c>
    </row>
    <row r="11953" customFormat="false" ht="12.75" hidden="false" customHeight="false" outlineLevel="0" collapsed="false">
      <c r="A11953" s="142" t="s">
        <v>23736</v>
      </c>
      <c r="B11953" s="663" t="str">
        <f aca="false">C11953&amp;D11953&amp;E11953&amp;F11953&amp;G11953&amp;H11953</f>
        <v>SOLEIRA EM GRANITO CINZA ANDORINHA,ESPESSURA DE 3CM,COM 2 POLIMENTOS,LARGURA DE 15CM,EXCLUSIVE ARGAMASSA E REJUNTAMENTO</v>
      </c>
      <c r="C11953" s="142" t="s">
        <v>23722</v>
      </c>
      <c r="D11953" s="142" t="s">
        <v>23735</v>
      </c>
      <c r="I11953" s="142" t="s">
        <v>130</v>
      </c>
      <c r="J11953" s="142" t="n">
        <v>46.19</v>
      </c>
    </row>
    <row r="11954" customFormat="false" ht="12.75" hidden="false" customHeight="false" outlineLevel="0" collapsed="false">
      <c r="A11954" s="142" t="s">
        <v>23737</v>
      </c>
      <c r="B11954" s="663" t="str">
        <f aca="false">C11954&amp;D11954&amp;E11954&amp;F11954&amp;G11954&amp;H11954</f>
        <v>SOLEIRA EM GRANITO CINZA ANDORINHA,ESPESSURA DE 3CM,COM 2 POLIMENTOS,LARGURA DE 25CM,ASSENTADO COM ARGAMASSA DE CIMENTO, SAIBRO E AREIA, NO TRACO 1:2:2, E REJUNTAMENTO COM CIMENTOBRANCO E CORANTE</v>
      </c>
      <c r="C11954" s="142" t="s">
        <v>23722</v>
      </c>
      <c r="D11954" s="142" t="s">
        <v>23738</v>
      </c>
      <c r="E11954" s="142" t="s">
        <v>23724</v>
      </c>
      <c r="F11954" s="142" t="s">
        <v>23400</v>
      </c>
      <c r="I11954" s="142" t="s">
        <v>130</v>
      </c>
      <c r="J11954" s="142" t="n">
        <v>62.54</v>
      </c>
    </row>
    <row r="11955" customFormat="false" ht="12.75" hidden="false" customHeight="false" outlineLevel="0" collapsed="false">
      <c r="A11955" s="142" t="s">
        <v>23739</v>
      </c>
      <c r="B11955" s="663" t="str">
        <f aca="false">C11955&amp;D11955&amp;E11955&amp;F11955&amp;G11955&amp;H11955</f>
        <v>SOLEIRA EM GRANITO CINZA ANDORINHA,ESPESSURA DE 3CM,COM 2 POLIMENTOS,LARGURA DE 25CM,ASSENTADO COM ARGAMASSA DE CIMENTO, SAIBRO E AREIA, NO TRACO 1:2:2, E REJUNTAMENTO COM CIMENTOBRANCO E CORANTE</v>
      </c>
      <c r="C11955" s="142" t="s">
        <v>23722</v>
      </c>
      <c r="D11955" s="142" t="s">
        <v>23738</v>
      </c>
      <c r="E11955" s="142" t="s">
        <v>23724</v>
      </c>
      <c r="F11955" s="142" t="s">
        <v>23400</v>
      </c>
      <c r="I11955" s="142" t="s">
        <v>130</v>
      </c>
      <c r="J11955" s="142" t="n">
        <v>60.3</v>
      </c>
    </row>
    <row r="11956" customFormat="false" ht="12.75" hidden="false" customHeight="false" outlineLevel="0" collapsed="false">
      <c r="A11956" s="142" t="s">
        <v>23740</v>
      </c>
      <c r="B11956" s="663" t="str">
        <f aca="false">C11956&amp;D11956&amp;E11956&amp;F11956&amp;G11956&amp;H11956</f>
        <v>SOLEIRA EM GRANITO CINZA ANDORINHA,ESPESSURA DE 3CM,COM 2 POLIMENTOS,LARGURA DE 25CM,EXCLUSIVE ARGAMASSA E REJUNTAMENTO</v>
      </c>
      <c r="C11956" s="142" t="s">
        <v>23722</v>
      </c>
      <c r="D11956" s="142" t="s">
        <v>23741</v>
      </c>
      <c r="I11956" s="142" t="s">
        <v>130</v>
      </c>
      <c r="J11956" s="142" t="n">
        <v>57.92</v>
      </c>
    </row>
    <row r="11957" customFormat="false" ht="12.75" hidden="false" customHeight="false" outlineLevel="0" collapsed="false">
      <c r="A11957" s="142" t="s">
        <v>23742</v>
      </c>
      <c r="B11957" s="663" t="str">
        <f aca="false">C11957&amp;D11957&amp;E11957&amp;F11957&amp;G11957&amp;H11957</f>
        <v>SOLEIRA EM GRANITO CINZA ANDORINHA,ESPESSURA DE 3CM,COM 2 POLIMENTOS,LARGURA DE 25CM,EXCLUSIVE ARGAMASSA E REJUNTAMENTO</v>
      </c>
      <c r="C11957" s="142" t="s">
        <v>23722</v>
      </c>
      <c r="D11957" s="142" t="s">
        <v>23741</v>
      </c>
      <c r="I11957" s="142" t="s">
        <v>130</v>
      </c>
      <c r="J11957" s="142" t="n">
        <v>55.76</v>
      </c>
    </row>
    <row r="11958" customFormat="false" ht="12.75" hidden="false" customHeight="false" outlineLevel="0" collapsed="false">
      <c r="A11958" s="142" t="s">
        <v>23743</v>
      </c>
      <c r="B11958" s="663" t="str">
        <f aca="false">C11958&amp;D11958&amp;E11958&amp;F11958&amp;G11958&amp;H11958</f>
        <v>REVESTIMENTO DE PISOS COM GRANITO PRETO EM PLACAS,COM ESPESSURA DE 2CM,COM 2 POLIMENTOS,ASSENTES EM SUPERFICIE EM OSSO,COM NATA DE CIMENTO SOBRE ARGAMASSA DE CIMENTO,AREIA E SAIBRO,NO TRACO 1:2:2 E REJUNTAMENTO DE CIMENTO BRANCO E CORANTE</v>
      </c>
      <c r="C11958" s="142" t="s">
        <v>23744</v>
      </c>
      <c r="D11958" s="142" t="s">
        <v>23745</v>
      </c>
      <c r="E11958" s="142" t="s">
        <v>23746</v>
      </c>
      <c r="F11958" s="142" t="s">
        <v>23747</v>
      </c>
      <c r="I11958" s="142" t="s">
        <v>1696</v>
      </c>
      <c r="J11958" s="142" t="n">
        <v>536.38</v>
      </c>
    </row>
    <row r="11959" customFormat="false" ht="12.75" hidden="false" customHeight="false" outlineLevel="0" collapsed="false">
      <c r="A11959" s="142" t="s">
        <v>23748</v>
      </c>
      <c r="B11959" s="663" t="str">
        <f aca="false">C11959&amp;D11959&amp;E11959&amp;F11959&amp;G11959&amp;H11959</f>
        <v>REVESTIMENTO DE PISOS COM GRANITO PRETO EM PLACAS,COM ESPESSURA DE 2CM,COM 2 POLIMENTOS,ASSENTES EM SUPERFICIE EM OSSO,COM NATA DE CIMENTO SOBRE ARGAMASSA DE CIMENTO,AREIA E SAIBRO,NO TRACO 1:2:2 E REJUNTAMENTO DE CIMENTO BRANCO E CORANTE</v>
      </c>
      <c r="C11959" s="142" t="s">
        <v>23744</v>
      </c>
      <c r="D11959" s="142" t="s">
        <v>23745</v>
      </c>
      <c r="E11959" s="142" t="s">
        <v>23746</v>
      </c>
      <c r="F11959" s="142" t="s">
        <v>23747</v>
      </c>
      <c r="I11959" s="142" t="s">
        <v>1696</v>
      </c>
      <c r="J11959" s="142" t="n">
        <v>525.8</v>
      </c>
    </row>
    <row r="11960" customFormat="false" ht="12.75" hidden="false" customHeight="false" outlineLevel="0" collapsed="false">
      <c r="A11960" s="142" t="s">
        <v>23749</v>
      </c>
      <c r="B11960" s="663" t="str">
        <f aca="false">C11960&amp;D11960&amp;E11960&amp;F11960&amp;G11960&amp;H11960</f>
        <v>REVESTIMENTO DE PISOS COM GRANITO PRETO EM PLACAS,COM ESPESSURA DE 2CM,COM 2 POLIMENTOS,ASSENTES EM SUPERFICIE EM OSSO,EXCLUSIVE NATA DE CIMENTO,ARGAMASSA E REJUNTAMENTO</v>
      </c>
      <c r="C11960" s="142" t="s">
        <v>23744</v>
      </c>
      <c r="D11960" s="142" t="s">
        <v>23750</v>
      </c>
      <c r="E11960" s="142" t="s">
        <v>23751</v>
      </c>
      <c r="I11960" s="142" t="s">
        <v>1696</v>
      </c>
      <c r="J11960" s="142" t="n">
        <v>517.96</v>
      </c>
    </row>
    <row r="11961" customFormat="false" ht="12.75" hidden="false" customHeight="false" outlineLevel="0" collapsed="false">
      <c r="A11961" s="142" t="s">
        <v>23752</v>
      </c>
      <c r="B11961" s="663" t="str">
        <f aca="false">C11961&amp;D11961&amp;E11961&amp;F11961&amp;G11961&amp;H11961</f>
        <v>REVESTIMENTO DE PISOS COM GRANITO PRETO EM PLACAS,COM ESPESSURA DE 2CM,COM 2 POLIMENTOS,ASSENTES EM SUPERFICIE EM OSSO,EXCLUSIVE NATA DE CIMENTO,ARGAMASSA E REJUNTAMENTO</v>
      </c>
      <c r="C11961" s="142" t="s">
        <v>23744</v>
      </c>
      <c r="D11961" s="142" t="s">
        <v>23750</v>
      </c>
      <c r="E11961" s="142" t="s">
        <v>23751</v>
      </c>
      <c r="I11961" s="142" t="s">
        <v>1696</v>
      </c>
      <c r="J11961" s="142" t="n">
        <v>507.68</v>
      </c>
    </row>
    <row r="11962" customFormat="false" ht="12.75" hidden="false" customHeight="false" outlineLevel="0" collapsed="false">
      <c r="A11962" s="142" t="s">
        <v>23753</v>
      </c>
      <c r="B11962" s="663" t="str">
        <f aca="false">C11962&amp;D11962&amp;E11962&amp;F11962&amp;G11962&amp;H11962</f>
        <v>REVESTIMENTO DE PISOS COM GRANITO PRETO EM PLACAS COM MEDIDAS ACIMA DE 30X30CM,COM ESPESSURA DE 3CM,COM 2 POLIMENTOS,ASSENTES EM SUPERFICIE EM OSSO,COM NATA DE CIMENTO SOBRE ARGAMASSA DE CIMENTO,AREIA E SAIBRO,NO TRACO 1:2:2 E REJUNTAMENTODE CIMENTO BRANCO E CORANTE</v>
      </c>
      <c r="C11962" s="142" t="s">
        <v>23754</v>
      </c>
      <c r="D11962" s="142" t="s">
        <v>23755</v>
      </c>
      <c r="E11962" s="142" t="s">
        <v>23756</v>
      </c>
      <c r="F11962" s="142" t="s">
        <v>23757</v>
      </c>
      <c r="G11962" s="142" t="s">
        <v>23758</v>
      </c>
      <c r="I11962" s="142" t="s">
        <v>1696</v>
      </c>
      <c r="J11962" s="142" t="n">
        <v>712.78</v>
      </c>
    </row>
    <row r="11963" customFormat="false" ht="12.75" hidden="false" customHeight="false" outlineLevel="0" collapsed="false">
      <c r="A11963" s="142" t="s">
        <v>23759</v>
      </c>
      <c r="B11963" s="663" t="str">
        <f aca="false">C11963&amp;D11963&amp;E11963&amp;F11963&amp;G11963&amp;H11963</f>
        <v>REVESTIMENTO DE PISOS COM GRANITO PRETO EM PLACAS COM MEDIDAS ACIMA DE 30X30CM,COM ESPESSURA DE 3CM,COM 2 POLIMENTOS,ASSENTES EM SUPERFICIE EM OSSO,COM NATA DE CIMENTO SOBRE ARGAMASSA DE CIMENTO,AREIA E SAIBRO,NO TRACO 1:2:2 E REJUNTAMENTODE CIMENTO BRANCO E CORANTE</v>
      </c>
      <c r="C11963" s="142" t="s">
        <v>23754</v>
      </c>
      <c r="D11963" s="142" t="s">
        <v>23755</v>
      </c>
      <c r="E11963" s="142" t="s">
        <v>23756</v>
      </c>
      <c r="F11963" s="142" t="s">
        <v>23757</v>
      </c>
      <c r="G11963" s="142" t="s">
        <v>23758</v>
      </c>
      <c r="I11963" s="142" t="s">
        <v>1696</v>
      </c>
      <c r="J11963" s="142" t="n">
        <v>702.2</v>
      </c>
    </row>
    <row r="11964" customFormat="false" ht="12.75" hidden="false" customHeight="false" outlineLevel="0" collapsed="false">
      <c r="A11964" s="142" t="s">
        <v>23760</v>
      </c>
      <c r="B11964" s="663" t="str">
        <f aca="false">C11964&amp;D11964&amp;E11964&amp;F11964&amp;G11964&amp;H11964</f>
        <v>REVESTIMENTO DE PISOS COM GRANITO PRETO EM PLACAS COM MEDIDAS ACIMA DE 30X30CM,COM 3CM DE ESPESSURA,COM 2 POLIMENTOS,ASSENTES EM SUPERFICIE EM OSSO,EXCLUSIVE NATA DE CIMENTO,ARGAMASSA E REJUNTAMENTO</v>
      </c>
      <c r="C11964" s="142" t="s">
        <v>23754</v>
      </c>
      <c r="D11964" s="142" t="s">
        <v>23761</v>
      </c>
      <c r="E11964" s="142" t="s">
        <v>23762</v>
      </c>
      <c r="F11964" s="142" t="s">
        <v>23763</v>
      </c>
      <c r="I11964" s="142" t="s">
        <v>1696</v>
      </c>
      <c r="J11964" s="142" t="n">
        <v>694.36</v>
      </c>
    </row>
    <row r="11965" customFormat="false" ht="12.75" hidden="false" customHeight="false" outlineLevel="0" collapsed="false">
      <c r="A11965" s="142" t="s">
        <v>23764</v>
      </c>
      <c r="B11965" s="663" t="str">
        <f aca="false">C11965&amp;D11965&amp;E11965&amp;F11965&amp;G11965&amp;H11965</f>
        <v>REVESTIMENTO DE PISOS COM GRANITO PRETO EM PLACAS COM MEDIDAS ACIMA DE 30X30CM,COM 3CM DE ESPESSURA,COM 2 POLIMENTOS,ASSENTES EM SUPERFICIE EM OSSO,EXCLUSIVE NATA DE CIMENTO,ARGAMASSA E REJUNTAMENTO</v>
      </c>
      <c r="C11965" s="142" t="s">
        <v>23754</v>
      </c>
      <c r="D11965" s="142" t="s">
        <v>23761</v>
      </c>
      <c r="E11965" s="142" t="s">
        <v>23762</v>
      </c>
      <c r="F11965" s="142" t="s">
        <v>23763</v>
      </c>
      <c r="I11965" s="142" t="s">
        <v>1696</v>
      </c>
      <c r="J11965" s="142" t="n">
        <v>684.08</v>
      </c>
    </row>
    <row r="11966" customFormat="false" ht="12.75" hidden="false" customHeight="false" outlineLevel="0" collapsed="false">
      <c r="A11966" s="142" t="s">
        <v>23765</v>
      </c>
      <c r="B11966" s="663" t="str">
        <f aca="false">C11966&amp;D11966&amp;E11966&amp;F11966&amp;G11966&amp;H11966</f>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1966" s="142" t="s">
        <v>23766</v>
      </c>
      <c r="D11966" s="142" t="s">
        <v>23767</v>
      </c>
      <c r="E11966" s="142" t="s">
        <v>23768</v>
      </c>
      <c r="F11966" s="142" t="s">
        <v>23769</v>
      </c>
      <c r="G11966" s="142" t="s">
        <v>23770</v>
      </c>
      <c r="I11966" s="142" t="s">
        <v>130</v>
      </c>
      <c r="J11966" s="142" t="n">
        <v>71.46</v>
      </c>
    </row>
    <row r="11967" customFormat="false" ht="12.75" hidden="false" customHeight="false" outlineLevel="0" collapsed="false">
      <c r="A11967" s="142" t="s">
        <v>23771</v>
      </c>
      <c r="B11967" s="663" t="str">
        <f aca="false">C11967&amp;D11967&amp;E11967&amp;F11967&amp;G11967&amp;H11967</f>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1967" s="142" t="s">
        <v>23766</v>
      </c>
      <c r="D11967" s="142" t="s">
        <v>23767</v>
      </c>
      <c r="E11967" s="142" t="s">
        <v>23768</v>
      </c>
      <c r="F11967" s="142" t="s">
        <v>23769</v>
      </c>
      <c r="G11967" s="142" t="s">
        <v>23770</v>
      </c>
      <c r="I11967" s="142" t="s">
        <v>130</v>
      </c>
      <c r="J11967" s="142" t="n">
        <v>68.32</v>
      </c>
    </row>
    <row r="11968" customFormat="false" ht="12.75" hidden="false" customHeight="false" outlineLevel="0" collapsed="false">
      <c r="A11968" s="142" t="s">
        <v>23772</v>
      </c>
      <c r="B11968" s="663" t="str">
        <f aca="false">C11968&amp;D11968&amp;E11968&amp;F11968&amp;G11968&amp;H11968</f>
        <v>RODAPE DE GRANITO PRETO COM 10CM DE ALTURA E 2CM DE ESPESSURA,COM 2 POLIMENTOS, ASSENTE EM PAREDE EM OSSO, EXCLUSIVE CHAPISCO,ARGAMASSA,NATA DE CIMENTO E REJUNTAMENTO</v>
      </c>
      <c r="C11968" s="142" t="s">
        <v>23766</v>
      </c>
      <c r="D11968" s="142" t="s">
        <v>23773</v>
      </c>
      <c r="E11968" s="142" t="s">
        <v>23774</v>
      </c>
      <c r="I11968" s="142" t="s">
        <v>130</v>
      </c>
      <c r="J11968" s="142" t="n">
        <v>69.05</v>
      </c>
    </row>
    <row r="11969" customFormat="false" ht="12.75" hidden="false" customHeight="false" outlineLevel="0" collapsed="false">
      <c r="A11969" s="142" t="s">
        <v>23775</v>
      </c>
      <c r="B11969" s="663" t="str">
        <f aca="false">C11969&amp;D11969&amp;E11969&amp;F11969&amp;G11969&amp;H11969</f>
        <v>RODAPE DE GRANITO PRETO COM 10CM DE ALTURA E 2CM DE ESPESSURA,COM 2 POLIMENTOS, ASSENTE EM PAREDE EM OSSO, EXCLUSIVE CHAPISCO,ARGAMASSA,NATA DE CIMENTO E REJUNTAMENTO</v>
      </c>
      <c r="C11969" s="142" t="s">
        <v>23766</v>
      </c>
      <c r="D11969" s="142" t="s">
        <v>23773</v>
      </c>
      <c r="E11969" s="142" t="s">
        <v>23774</v>
      </c>
      <c r="I11969" s="142" t="s">
        <v>130</v>
      </c>
      <c r="J11969" s="142" t="n">
        <v>66</v>
      </c>
    </row>
    <row r="11970" customFormat="false" ht="12.75" hidden="false" customHeight="false" outlineLevel="0" collapsed="false">
      <c r="A11970" s="142" t="s">
        <v>23776</v>
      </c>
      <c r="B11970" s="663" t="str">
        <f aca="false">C11970&amp;D11970&amp;E11970&amp;F11970&amp;G11970&amp;H11970</f>
        <v>SOLEIRA DE GRANITO PRETO DE 3X13CM COM 2 POLIMENTOS,ASSENTECOMO EM 13.365.0010</v>
      </c>
      <c r="C11970" s="142" t="s">
        <v>23777</v>
      </c>
      <c r="D11970" s="142" t="s">
        <v>23778</v>
      </c>
      <c r="I11970" s="142" t="s">
        <v>130</v>
      </c>
      <c r="J11970" s="142" t="n">
        <v>101.21</v>
      </c>
    </row>
    <row r="11971" customFormat="false" ht="12.75" hidden="false" customHeight="false" outlineLevel="0" collapsed="false">
      <c r="A11971" s="142" t="s">
        <v>23779</v>
      </c>
      <c r="B11971" s="663" t="str">
        <f aca="false">C11971&amp;D11971&amp;E11971&amp;F11971&amp;G11971&amp;H11971</f>
        <v>SOLEIRA DE GRANITO PRETO DE 3X13CM COM 2 POLIMENTOS,ASSENTECOMO EM 13.365.0010</v>
      </c>
      <c r="C11971" s="142" t="s">
        <v>23777</v>
      </c>
      <c r="D11971" s="142" t="s">
        <v>23778</v>
      </c>
      <c r="I11971" s="142" t="s">
        <v>130</v>
      </c>
      <c r="J11971" s="142" t="n">
        <v>99</v>
      </c>
    </row>
    <row r="11972" customFormat="false" ht="12.75" hidden="false" customHeight="false" outlineLevel="0" collapsed="false">
      <c r="A11972" s="142" t="s">
        <v>23780</v>
      </c>
      <c r="B11972" s="663" t="str">
        <f aca="false">C11972&amp;D11972&amp;E11972&amp;F11972&amp;G11972&amp;H11972</f>
        <v>SOLEIRA DE GRANITO PRETO DE 3X13CM COM 2 POLIMENTOS, EXCLUSIVE NATA DE CIMENTO,ARGAMASSA E REJUNTAMENTO</v>
      </c>
      <c r="C11972" s="142" t="s">
        <v>23781</v>
      </c>
      <c r="D11972" s="142" t="s">
        <v>23782</v>
      </c>
      <c r="I11972" s="142" t="s">
        <v>130</v>
      </c>
      <c r="J11972" s="142" t="n">
        <v>98.52</v>
      </c>
    </row>
    <row r="11973" customFormat="false" ht="12.75" hidden="false" customHeight="false" outlineLevel="0" collapsed="false">
      <c r="A11973" s="142" t="s">
        <v>23783</v>
      </c>
      <c r="B11973" s="663" t="str">
        <f aca="false">C11973&amp;D11973&amp;E11973&amp;F11973&amp;G11973&amp;H11973</f>
        <v>SOLEIRA DE GRANITO PRETO DE 3X13CM COM 2 POLIMENTOS, EXCLUSIVE NATA DE CIMENTO,ARGAMASSA E REJUNTAMENTO</v>
      </c>
      <c r="C11973" s="142" t="s">
        <v>23781</v>
      </c>
      <c r="D11973" s="142" t="s">
        <v>23782</v>
      </c>
      <c r="I11973" s="142" t="s">
        <v>130</v>
      </c>
      <c r="J11973" s="142" t="n">
        <v>96.35</v>
      </c>
    </row>
    <row r="11974" customFormat="false" ht="12.75" hidden="false" customHeight="false" outlineLevel="0" collapsed="false">
      <c r="A11974" s="142" t="s">
        <v>23784</v>
      </c>
      <c r="B11974" s="663" t="str">
        <f aca="false">C11974&amp;D11974&amp;E11974&amp;F11974&amp;G11974&amp;H11974</f>
        <v>SOLEIRA DE GRANITO PRETO DE 3X15CM COM 2 POLIMENTOS,ASSENTECOMO EM 13.365.0010</v>
      </c>
      <c r="C11974" s="142" t="s">
        <v>23785</v>
      </c>
      <c r="D11974" s="142" t="s">
        <v>23778</v>
      </c>
      <c r="I11974" s="142" t="s">
        <v>130</v>
      </c>
      <c r="J11974" s="142" t="n">
        <v>113.48</v>
      </c>
    </row>
    <row r="11975" customFormat="false" ht="12.75" hidden="false" customHeight="false" outlineLevel="0" collapsed="false">
      <c r="A11975" s="142" t="s">
        <v>23786</v>
      </c>
      <c r="B11975" s="663" t="str">
        <f aca="false">C11975&amp;D11975&amp;E11975&amp;F11975&amp;G11975&amp;H11975</f>
        <v>SOLEIRA DE GRANITO PRETO DE 3X15CM COM 2 POLIMENTOS,ASSENTECOMO EM 13.365.0010</v>
      </c>
      <c r="C11975" s="142" t="s">
        <v>23785</v>
      </c>
      <c r="D11975" s="142" t="s">
        <v>23778</v>
      </c>
      <c r="I11975" s="142" t="s">
        <v>130</v>
      </c>
      <c r="J11975" s="142" t="n">
        <v>111.26</v>
      </c>
    </row>
    <row r="11976" customFormat="false" ht="12.75" hidden="false" customHeight="false" outlineLevel="0" collapsed="false">
      <c r="A11976" s="142" t="s">
        <v>23787</v>
      </c>
      <c r="B11976" s="663" t="str">
        <f aca="false">C11976&amp;D11976&amp;E11976&amp;F11976&amp;G11976&amp;H11976</f>
        <v>SOLEIRA DE GRANITO PRETO DE 3X15CM COM 2 POLIMENTOS, EXCLUSIVE NATA DE CIMENTO,ARGAMASSA E REJUNTAMENTO</v>
      </c>
      <c r="C11976" s="142" t="s">
        <v>23788</v>
      </c>
      <c r="D11976" s="142" t="s">
        <v>23782</v>
      </c>
      <c r="I11976" s="142" t="s">
        <v>130</v>
      </c>
      <c r="J11976" s="142" t="n">
        <v>110.28</v>
      </c>
    </row>
    <row r="11977" customFormat="false" ht="12.75" hidden="false" customHeight="false" outlineLevel="0" collapsed="false">
      <c r="A11977" s="142" t="s">
        <v>23789</v>
      </c>
      <c r="B11977" s="663" t="str">
        <f aca="false">C11977&amp;D11977&amp;E11977&amp;F11977&amp;G11977&amp;H11977</f>
        <v>SOLEIRA DE GRANITO PRETO DE 3X15CM COM 2 POLIMENTOS, EXCLUSIVE NATA DE CIMENTO,ARGAMASSA E REJUNTAMENTO</v>
      </c>
      <c r="C11977" s="142" t="s">
        <v>23788</v>
      </c>
      <c r="D11977" s="142" t="s">
        <v>23782</v>
      </c>
      <c r="I11977" s="142" t="s">
        <v>130</v>
      </c>
      <c r="J11977" s="142" t="n">
        <v>108.11</v>
      </c>
    </row>
    <row r="11978" customFormat="false" ht="12.75" hidden="false" customHeight="false" outlineLevel="0" collapsed="false">
      <c r="A11978" s="142" t="s">
        <v>23790</v>
      </c>
      <c r="B11978" s="663" t="str">
        <f aca="false">C11978&amp;D11978&amp;E11978&amp;F11978&amp;G11978&amp;H11978</f>
        <v>SOLEIRA DE GRANITO PRETO DE 3X25CM COM 2 POLIMENTOS,ASSENTECOMO EM 13.365.0010</v>
      </c>
      <c r="C11978" s="142" t="s">
        <v>23791</v>
      </c>
      <c r="D11978" s="142" t="s">
        <v>23778</v>
      </c>
      <c r="I11978" s="142" t="s">
        <v>130</v>
      </c>
      <c r="J11978" s="142" t="n">
        <v>174.2</v>
      </c>
    </row>
    <row r="11979" customFormat="false" ht="12.75" hidden="false" customHeight="false" outlineLevel="0" collapsed="false">
      <c r="A11979" s="142" t="s">
        <v>23792</v>
      </c>
      <c r="B11979" s="663" t="str">
        <f aca="false">C11979&amp;D11979&amp;E11979&amp;F11979&amp;G11979&amp;H11979</f>
        <v>SOLEIRA DE GRANITO PRETO DE 3X25CM COM 2 POLIMENTOS,ASSENTECOMO EM 13.365.0010</v>
      </c>
      <c r="C11979" s="142" t="s">
        <v>23791</v>
      </c>
      <c r="D11979" s="142" t="s">
        <v>23778</v>
      </c>
      <c r="I11979" s="142" t="s">
        <v>130</v>
      </c>
      <c r="J11979" s="142" t="n">
        <v>171.95</v>
      </c>
    </row>
    <row r="11980" customFormat="false" ht="12.75" hidden="false" customHeight="false" outlineLevel="0" collapsed="false">
      <c r="A11980" s="142" t="s">
        <v>23793</v>
      </c>
      <c r="B11980" s="663" t="str">
        <f aca="false">C11980&amp;D11980&amp;E11980&amp;F11980&amp;G11980&amp;H11980</f>
        <v>SOLEIRA DE GRANITO PRETO DE 3X25CM COM 2 POLIMENTOS, EXCLUSIVE NATA DE CIMENTO,ARGAMASSA E REJUNTAMENTO</v>
      </c>
      <c r="C11980" s="142" t="s">
        <v>23794</v>
      </c>
      <c r="D11980" s="142" t="s">
        <v>23782</v>
      </c>
      <c r="I11980" s="142" t="s">
        <v>130</v>
      </c>
      <c r="J11980" s="142" t="n">
        <v>169.08</v>
      </c>
    </row>
    <row r="11981" customFormat="false" ht="12.75" hidden="false" customHeight="false" outlineLevel="0" collapsed="false">
      <c r="A11981" s="142" t="s">
        <v>23795</v>
      </c>
      <c r="B11981" s="663" t="str">
        <f aca="false">C11981&amp;D11981&amp;E11981&amp;F11981&amp;G11981&amp;H11981</f>
        <v>SOLEIRA DE GRANITO PRETO DE 3X25CM COM 2 POLIMENTOS, EXCLUSIVE NATA DE CIMENTO,ARGAMASSA E REJUNTAMENTO</v>
      </c>
      <c r="C11981" s="142" t="s">
        <v>23794</v>
      </c>
      <c r="D11981" s="142" t="s">
        <v>23782</v>
      </c>
      <c r="I11981" s="142" t="s">
        <v>130</v>
      </c>
      <c r="J11981" s="142" t="n">
        <v>166.91</v>
      </c>
    </row>
    <row r="11982" customFormat="false" ht="12.75" hidden="false" customHeight="false" outlineLevel="0" collapsed="false">
      <c r="A11982" s="142" t="s">
        <v>23796</v>
      </c>
      <c r="B11982" s="663" t="str">
        <f aca="false">C11982&amp;D11982&amp;E11982&amp;F11982&amp;G11982&amp;H11982</f>
        <v>CHAPIM OU ESPELHO DE GRANITO PRETO COM 2X17CM,COM 1 POLIMENTO,ASSENTE COMO EM 13.365.0020</v>
      </c>
      <c r="C11982" s="142" t="s">
        <v>23797</v>
      </c>
      <c r="D11982" s="142" t="s">
        <v>23798</v>
      </c>
      <c r="I11982" s="142" t="s">
        <v>130</v>
      </c>
      <c r="J11982" s="142" t="n">
        <v>96.23</v>
      </c>
    </row>
    <row r="11983" customFormat="false" ht="12.75" hidden="false" customHeight="false" outlineLevel="0" collapsed="false">
      <c r="A11983" s="142" t="s">
        <v>23799</v>
      </c>
      <c r="B11983" s="663" t="str">
        <f aca="false">C11983&amp;D11983&amp;E11983&amp;F11983&amp;G11983&amp;H11983</f>
        <v>CHAPIM OU ESPELHO DE GRANITO PRETO COM 2X17CM,COM 1 POLIMENTO,ASSENTE COMO EM 13.365.0020</v>
      </c>
      <c r="C11983" s="142" t="s">
        <v>23797</v>
      </c>
      <c r="D11983" s="142" t="s">
        <v>23798</v>
      </c>
      <c r="I11983" s="142" t="s">
        <v>130</v>
      </c>
      <c r="J11983" s="142" t="n">
        <v>93.91</v>
      </c>
    </row>
    <row r="11984" customFormat="false" ht="12.75" hidden="false" customHeight="false" outlineLevel="0" collapsed="false">
      <c r="A11984" s="142" t="s">
        <v>23800</v>
      </c>
      <c r="B11984" s="663" t="str">
        <f aca="false">C11984&amp;D11984&amp;E11984&amp;F11984&amp;G11984&amp;H11984</f>
        <v>CHAPIM OU ESPELHO DE GRANITO PRETO COM 2X17CM,COM 1 POLIMENTO,EXCLUSIVE CHAPISCO,ARGAMASSA,REJUNTAMENTO E NATA DE CIMENTO</v>
      </c>
      <c r="C11984" s="142" t="s">
        <v>23797</v>
      </c>
      <c r="D11984" s="142" t="s">
        <v>23801</v>
      </c>
      <c r="E11984" s="142" t="s">
        <v>4077</v>
      </c>
      <c r="I11984" s="142" t="s">
        <v>130</v>
      </c>
      <c r="J11984" s="142" t="n">
        <v>91.8</v>
      </c>
    </row>
    <row r="11985" customFormat="false" ht="12.75" hidden="false" customHeight="false" outlineLevel="0" collapsed="false">
      <c r="A11985" s="142" t="s">
        <v>23802</v>
      </c>
      <c r="B11985" s="663" t="str">
        <f aca="false">C11985&amp;D11985&amp;E11985&amp;F11985&amp;G11985&amp;H11985</f>
        <v>CHAPIM OU ESPELHO DE GRANITO PRETO COM 2X17CM,COM 1 POLIMENTO,EXCLUSIVE CHAPISCO,ARGAMASSA,REJUNTAMENTO E NATA DE CIMENTO</v>
      </c>
      <c r="C11985" s="142" t="s">
        <v>23797</v>
      </c>
      <c r="D11985" s="142" t="s">
        <v>23801</v>
      </c>
      <c r="E11985" s="142" t="s">
        <v>4077</v>
      </c>
      <c r="I11985" s="142" t="s">
        <v>130</v>
      </c>
      <c r="J11985" s="142" t="n">
        <v>89.63</v>
      </c>
    </row>
    <row r="11986" customFormat="false" ht="12.75" hidden="false" customHeight="false" outlineLevel="0" collapsed="false">
      <c r="A11986" s="142" t="s">
        <v>23803</v>
      </c>
      <c r="B11986" s="663" t="str">
        <f aca="false">C11986&amp;D11986&amp;E11986&amp;F11986&amp;G11986&amp;H11986</f>
        <v>CAPA DE DEGRAU DE GRANITO PRETO,COM 3X28CM,COM 1 POLIMENTO,ASSENTE COMO EM 13.365.0010</v>
      </c>
      <c r="C11986" s="142" t="s">
        <v>23804</v>
      </c>
      <c r="D11986" s="142" t="s">
        <v>23805</v>
      </c>
      <c r="I11986" s="142" t="s">
        <v>130</v>
      </c>
      <c r="J11986" s="142" t="n">
        <v>213.95</v>
      </c>
    </row>
    <row r="11987" customFormat="false" ht="12.75" hidden="false" customHeight="false" outlineLevel="0" collapsed="false">
      <c r="A11987" s="142" t="s">
        <v>23806</v>
      </c>
      <c r="B11987" s="663" t="str">
        <f aca="false">C11987&amp;D11987&amp;E11987&amp;F11987&amp;G11987&amp;H11987</f>
        <v>CAPA DE DEGRAU DE GRANITO PRETO,COM 3X28CM,COM 1 POLIMENTO,ASSENTE COMO EM 13.365.0010</v>
      </c>
      <c r="C11987" s="142" t="s">
        <v>23804</v>
      </c>
      <c r="D11987" s="142" t="s">
        <v>23805</v>
      </c>
      <c r="I11987" s="142" t="s">
        <v>130</v>
      </c>
      <c r="J11987" s="142" t="n">
        <v>209.63</v>
      </c>
    </row>
    <row r="11988" customFormat="false" ht="12.75" hidden="false" customHeight="false" outlineLevel="0" collapsed="false">
      <c r="A11988" s="142" t="s">
        <v>23807</v>
      </c>
      <c r="B11988" s="663" t="str">
        <f aca="false">C11988&amp;D11988&amp;E11988&amp;F11988&amp;G11988&amp;H11988</f>
        <v>CAPA DE DEGRAU DE GRANITO PRETO,COM 3X28CM,COM 1 POLIMENTO,EXCLUSIVE NATA DE CIMENTO,ARGAMASSA E REJUNTAMENTO</v>
      </c>
      <c r="C11988" s="142" t="s">
        <v>23808</v>
      </c>
      <c r="D11988" s="142" t="s">
        <v>23809</v>
      </c>
      <c r="I11988" s="142" t="s">
        <v>130</v>
      </c>
      <c r="J11988" s="142" t="n">
        <v>207.99</v>
      </c>
    </row>
    <row r="11989" customFormat="false" ht="12.75" hidden="false" customHeight="false" outlineLevel="0" collapsed="false">
      <c r="A11989" s="142" t="s">
        <v>23810</v>
      </c>
      <c r="B11989" s="663" t="str">
        <f aca="false">C11989&amp;D11989&amp;E11989&amp;F11989&amp;G11989&amp;H11989</f>
        <v>CAPA DE DEGRAU DE GRANITO PRETO,COM 3X28CM,COM 1 POLIMENTO,EXCLUSIVE NATA DE CIMENTO,ARGAMASSA E REJUNTAMENTO</v>
      </c>
      <c r="C11989" s="142" t="s">
        <v>23808</v>
      </c>
      <c r="D11989" s="142" t="s">
        <v>23809</v>
      </c>
      <c r="I11989" s="142" t="s">
        <v>130</v>
      </c>
      <c r="J11989" s="142" t="n">
        <v>203.77</v>
      </c>
    </row>
    <row r="11990" customFormat="false" ht="12.75" hidden="false" customHeight="false" outlineLevel="0" collapsed="false">
      <c r="A11990" s="142" t="s">
        <v>23811</v>
      </c>
      <c r="B11990" s="663" t="str">
        <f aca="false">C11990&amp;D11990&amp;E11990&amp;F11990&amp;G11990&amp;H11990</f>
        <v>CAPA DE DEGRAU DE GRANITO PRETO,COM 3X30CM,COM 1 POLIMENTO,ASSENTE COMO EM 13.365.0010</v>
      </c>
      <c r="C11990" s="142" t="s">
        <v>23812</v>
      </c>
      <c r="D11990" s="142" t="s">
        <v>23805</v>
      </c>
      <c r="I11990" s="142" t="s">
        <v>130</v>
      </c>
      <c r="J11990" s="142" t="n">
        <v>220.43</v>
      </c>
    </row>
    <row r="11991" customFormat="false" ht="12.75" hidden="false" customHeight="false" outlineLevel="0" collapsed="false">
      <c r="A11991" s="142" t="s">
        <v>23813</v>
      </c>
      <c r="B11991" s="663" t="str">
        <f aca="false">C11991&amp;D11991&amp;E11991&amp;F11991&amp;G11991&amp;H11991</f>
        <v>CAPA DE DEGRAU DE GRANITO PRETO,COM 3X30CM,COM 1 POLIMENTO,ASSENTE COMO EM 13.365.0010</v>
      </c>
      <c r="C11991" s="142" t="s">
        <v>23812</v>
      </c>
      <c r="D11991" s="142" t="s">
        <v>23805</v>
      </c>
      <c r="I11991" s="142" t="s">
        <v>130</v>
      </c>
      <c r="J11991" s="142" t="n">
        <v>216.1</v>
      </c>
    </row>
    <row r="11992" customFormat="false" ht="12.75" hidden="false" customHeight="false" outlineLevel="0" collapsed="false">
      <c r="A11992" s="142" t="s">
        <v>23814</v>
      </c>
      <c r="B11992" s="663" t="str">
        <f aca="false">C11992&amp;D11992&amp;E11992&amp;F11992&amp;G11992&amp;H11992</f>
        <v>CAPA DE DEGRAU DE GRANITO PRETO,COM 3X30CM,COM 1 POLIMENTO,EXCLUSIVE NATA DE CIMENTO,ARGAMASSA E REJUNTAMENTO</v>
      </c>
      <c r="C11992" s="142" t="s">
        <v>23815</v>
      </c>
      <c r="D11992" s="142" t="s">
        <v>23809</v>
      </c>
      <c r="I11992" s="142" t="s">
        <v>130</v>
      </c>
      <c r="J11992" s="142" t="n">
        <v>213.87</v>
      </c>
    </row>
    <row r="11993" customFormat="false" ht="12.75" hidden="false" customHeight="false" outlineLevel="0" collapsed="false">
      <c r="A11993" s="142" t="s">
        <v>23816</v>
      </c>
      <c r="B11993" s="663" t="str">
        <f aca="false">C11993&amp;D11993&amp;E11993&amp;F11993&amp;G11993&amp;H11993</f>
        <v>CAPA DE DEGRAU DE GRANITO PRETO,COM 3X30CM,COM 1 POLIMENTO,EXCLUSIVE NATA DE CIMENTO,ARGAMASSA E REJUNTAMENTO</v>
      </c>
      <c r="C11993" s="142" t="s">
        <v>23815</v>
      </c>
      <c r="D11993" s="142" t="s">
        <v>23809</v>
      </c>
      <c r="I11993" s="142" t="s">
        <v>130</v>
      </c>
      <c r="J11993" s="142" t="n">
        <v>209.65</v>
      </c>
    </row>
    <row r="11994" customFormat="false" ht="12.75" hidden="false" customHeight="false" outlineLevel="0" collapsed="false">
      <c r="A11994" s="142" t="s">
        <v>23817</v>
      </c>
      <c r="B11994" s="663" t="str">
        <f aca="false">C11994&amp;D11994&amp;E11994&amp;F11994&amp;G11994&amp;H11994</f>
        <v>REVESTIMENTO DE PISO COM GRANITO CINZA CORUMBA,EM PLACAS,ESPESSURA DE 2CM,POLIDO E LUSTRADO, ASSENTE COM ARGAMASSA COLANTE,JUNTAS DE 2MM DE ESPESSURA E REJUNTAMENTO PRONTO</v>
      </c>
      <c r="C11994" s="142" t="s">
        <v>23818</v>
      </c>
      <c r="D11994" s="142" t="s">
        <v>23819</v>
      </c>
      <c r="E11994" s="142" t="s">
        <v>23820</v>
      </c>
      <c r="I11994" s="142" t="s">
        <v>1696</v>
      </c>
      <c r="J11994" s="142" t="n">
        <v>157.66</v>
      </c>
    </row>
    <row r="11995" customFormat="false" ht="12.75" hidden="false" customHeight="false" outlineLevel="0" collapsed="false">
      <c r="A11995" s="142" t="s">
        <v>23821</v>
      </c>
      <c r="B11995" s="663" t="str">
        <f aca="false">C11995&amp;D11995&amp;E11995&amp;F11995&amp;G11995&amp;H11995</f>
        <v>REVESTIMENTO DE PISO COM GRANITO CINZA CORUMBA,EM PLACAS,ESPESSURA DE 2CM,POLIDO E LUSTRADO, ASSENTE COM ARGAMASSA COLANTE,JUNTAS DE 2MM DE ESPESSURA E REJUNTAMENTO PRONTO</v>
      </c>
      <c r="C11995" s="142" t="s">
        <v>23818</v>
      </c>
      <c r="D11995" s="142" t="s">
        <v>23819</v>
      </c>
      <c r="E11995" s="142" t="s">
        <v>23820</v>
      </c>
      <c r="I11995" s="142" t="s">
        <v>1696</v>
      </c>
      <c r="J11995" s="142" t="n">
        <v>147.38</v>
      </c>
    </row>
    <row r="11996" customFormat="false" ht="12.75" hidden="false" customHeight="false" outlineLevel="0" collapsed="false">
      <c r="A11996" s="142" t="s">
        <v>23822</v>
      </c>
      <c r="B11996" s="663" t="str">
        <f aca="false">C11996&amp;D11996&amp;E11996&amp;F11996&amp;G11996&amp;H11996</f>
        <v>REVESTIMENTO DE PISO COM GRANITO CINZA CORUMBA,EM PLACAS,ESPESSURA DE 2CM,POLIDO E LUSTRADO,EXCLUSIVE ARGAMASSA COLANTEE REJUNTAMENTO PRONTO</v>
      </c>
      <c r="C11996" s="142" t="s">
        <v>23818</v>
      </c>
      <c r="D11996" s="142" t="s">
        <v>23823</v>
      </c>
      <c r="E11996" s="142" t="s">
        <v>23824</v>
      </c>
      <c r="I11996" s="142" t="s">
        <v>1696</v>
      </c>
      <c r="J11996" s="142" t="n">
        <v>148.44</v>
      </c>
    </row>
    <row r="11997" customFormat="false" ht="12.75" hidden="false" customHeight="false" outlineLevel="0" collapsed="false">
      <c r="A11997" s="142" t="s">
        <v>23825</v>
      </c>
      <c r="B11997" s="663" t="str">
        <f aca="false">C11997&amp;D11997&amp;E11997&amp;F11997&amp;G11997&amp;H11997</f>
        <v>REVESTIMENTO DE PISO COM GRANITO CINZA CORUMBA,EM PLACAS,ESPESSURA DE 2CM,POLIDO E LUSTRADO,EXCLUSIVE ARGAMASSA COLANTEE REJUNTAMENTO PRONTO</v>
      </c>
      <c r="C11997" s="142" t="s">
        <v>23818</v>
      </c>
      <c r="D11997" s="142" t="s">
        <v>23823</v>
      </c>
      <c r="E11997" s="142" t="s">
        <v>23824</v>
      </c>
      <c r="I11997" s="142" t="s">
        <v>1696</v>
      </c>
      <c r="J11997" s="142" t="n">
        <v>138.16</v>
      </c>
    </row>
    <row r="11998" customFormat="false" ht="12.75" hidden="false" customHeight="false" outlineLevel="0" collapsed="false">
      <c r="A11998" s="142" t="s">
        <v>23826</v>
      </c>
      <c r="B11998" s="663" t="str">
        <f aca="false">C11998&amp;D11998&amp;E11998&amp;F11998&amp;G11998&amp;H11998</f>
        <v>REVESTIMENTO DE PISO COM GRANITO CINZA CORUMBA,EM PLACAS,ESPESSURA DE 2CM, SEM POLIMENTO, ASSENTE COM ARGAMASSA COLANTE,JUNTAS DE 2MM DE ESPESSURA E REJUNTAMENTO PRONTO</v>
      </c>
      <c r="C11998" s="142" t="s">
        <v>23818</v>
      </c>
      <c r="D11998" s="142" t="s">
        <v>23827</v>
      </c>
      <c r="E11998" s="142" t="s">
        <v>23828</v>
      </c>
      <c r="I11998" s="142" t="s">
        <v>1696</v>
      </c>
      <c r="J11998" s="142" t="n">
        <v>122.27</v>
      </c>
    </row>
    <row r="11999" customFormat="false" ht="12.75" hidden="false" customHeight="false" outlineLevel="0" collapsed="false">
      <c r="A11999" s="142" t="s">
        <v>23829</v>
      </c>
      <c r="B11999" s="663" t="str">
        <f aca="false">C11999&amp;D11999&amp;E11999&amp;F11999&amp;G11999&amp;H11999</f>
        <v>REVESTIMENTO DE PISO COM GRANITO CINZA CORUMBA,EM PLACAS,ESPESSURA DE 2CM, SEM POLIMENTO, ASSENTE COM ARGAMASSA COLANTE,JUNTAS DE 2MM DE ESPESSURA E REJUNTAMENTO PRONTO</v>
      </c>
      <c r="C11999" s="142" t="s">
        <v>23818</v>
      </c>
      <c r="D11999" s="142" t="s">
        <v>23827</v>
      </c>
      <c r="E11999" s="142" t="s">
        <v>23828</v>
      </c>
      <c r="I11999" s="142" t="s">
        <v>1696</v>
      </c>
      <c r="J11999" s="142" t="n">
        <v>111.99</v>
      </c>
    </row>
    <row r="12000" customFormat="false" ht="12.75" hidden="false" customHeight="false" outlineLevel="0" collapsed="false">
      <c r="A12000" s="142" t="s">
        <v>23830</v>
      </c>
      <c r="B12000" s="663" t="str">
        <f aca="false">C12000&amp;D12000&amp;E12000&amp;F12000&amp;G12000&amp;H12000</f>
        <v>REVESTIMENTO DE PISO COM GRANITO CINZA CORUMBA,EM PLACAS,ESPESSURA DE 2CM, SEM POLIMENTO, EXCLUSIVE ARGAMASSA COLANTE EREJUNTAMENTO</v>
      </c>
      <c r="C12000" s="142" t="s">
        <v>23818</v>
      </c>
      <c r="D12000" s="142" t="s">
        <v>23831</v>
      </c>
      <c r="E12000" s="142" t="s">
        <v>22272</v>
      </c>
      <c r="I12000" s="142" t="s">
        <v>1696</v>
      </c>
      <c r="J12000" s="142" t="n">
        <v>113.06</v>
      </c>
    </row>
    <row r="12001" customFormat="false" ht="12.75" hidden="false" customHeight="false" outlineLevel="0" collapsed="false">
      <c r="A12001" s="142" t="s">
        <v>23832</v>
      </c>
      <c r="B12001" s="663" t="str">
        <f aca="false">C12001&amp;D12001&amp;E12001&amp;F12001&amp;G12001&amp;H12001</f>
        <v>REVESTIMENTO DE PISO COM GRANITO CINZA CORUMBA,EM PLACAS,ESPESSURA DE 2CM, SEM POLIMENTO, EXCLUSIVE ARGAMASSA COLANTE EREJUNTAMENTO</v>
      </c>
      <c r="C12001" s="142" t="s">
        <v>23818</v>
      </c>
      <c r="D12001" s="142" t="s">
        <v>23831</v>
      </c>
      <c r="E12001" s="142" t="s">
        <v>22272</v>
      </c>
      <c r="I12001" s="142" t="s">
        <v>1696</v>
      </c>
      <c r="J12001" s="142" t="n">
        <v>102.78</v>
      </c>
    </row>
    <row r="12002" customFormat="false" ht="12.75" hidden="false" customHeight="false" outlineLevel="0" collapsed="false">
      <c r="A12002" s="142" t="s">
        <v>23833</v>
      </c>
      <c r="B12002" s="663" t="str">
        <f aca="false">C12002&amp;D12002&amp;E12002&amp;F12002&amp;G12002&amp;H12002</f>
        <v>RODAPE DE GRANITO CINZA CORUMBA,COM 10CM DE ALTURA E 2CM DEESPESSURA,ASSENTE EM PAREDE EM OSSO,COM ARGAMASSA DE CIMENTO,AREIA E SAIBRO NO TRACO 1:2:2 E NATA DE CIMENTO,SOBRE CHAPISCO DE CIMENTO E AREIA, NO TRACO 1:3(INCLUSIVE ESTE) E REJUNTAMENTO PRONTO</v>
      </c>
      <c r="C12002" s="142" t="s">
        <v>23834</v>
      </c>
      <c r="D12002" s="142" t="s">
        <v>23835</v>
      </c>
      <c r="E12002" s="142" t="s">
        <v>23836</v>
      </c>
      <c r="F12002" s="142" t="s">
        <v>23837</v>
      </c>
      <c r="G12002" s="142" t="s">
        <v>22411</v>
      </c>
      <c r="I12002" s="142" t="s">
        <v>130</v>
      </c>
      <c r="J12002" s="142" t="n">
        <v>39.24</v>
      </c>
    </row>
    <row r="12003" customFormat="false" ht="12.75" hidden="false" customHeight="false" outlineLevel="0" collapsed="false">
      <c r="A12003" s="142" t="s">
        <v>23838</v>
      </c>
      <c r="B12003" s="663" t="str">
        <f aca="false">C12003&amp;D12003&amp;E12003&amp;F12003&amp;G12003&amp;H12003</f>
        <v>RODAPE DE GRANITO CINZA CORUMBA,COM 10CM DE ALTURA E 2CM DEESPESSURA,ASSENTE EM PAREDE EM OSSO,COM ARGAMASSA DE CIMENTO,AREIA E SAIBRO NO TRACO 1:2:2 E NATA DE CIMENTO,SOBRE CHAPISCO DE CIMENTO E AREIA, NO TRACO 1:3(INCLUSIVE ESTE) E REJUNTAMENTO PRONTO</v>
      </c>
      <c r="C12003" s="142" t="s">
        <v>23834</v>
      </c>
      <c r="D12003" s="142" t="s">
        <v>23835</v>
      </c>
      <c r="E12003" s="142" t="s">
        <v>23836</v>
      </c>
      <c r="F12003" s="142" t="s">
        <v>23837</v>
      </c>
      <c r="G12003" s="142" t="s">
        <v>22411</v>
      </c>
      <c r="I12003" s="142" t="s">
        <v>130</v>
      </c>
      <c r="J12003" s="142" t="n">
        <v>36.1</v>
      </c>
    </row>
    <row r="12004" customFormat="false" ht="12.75" hidden="false" customHeight="false" outlineLevel="0" collapsed="false">
      <c r="A12004" s="142" t="s">
        <v>23839</v>
      </c>
      <c r="B12004" s="663" t="str">
        <f aca="false">C12004&amp;D12004&amp;E12004&amp;F12004&amp;G12004&amp;H12004</f>
        <v>RODAPE DE GRANITO CINZA CORUMBA,COM 10CM DE ALTURA E 2CM DEESPESSURA,ASSENTE EM PAREDE EM OSSO,EXCLUSIVE NATA DE CIMENTO,CHAPISCO,ARGAMASSA E REJUNTAMENTO</v>
      </c>
      <c r="C12004" s="142" t="s">
        <v>23834</v>
      </c>
      <c r="D12004" s="142" t="s">
        <v>23840</v>
      </c>
      <c r="E12004" s="142" t="s">
        <v>23841</v>
      </c>
      <c r="I12004" s="142" t="s">
        <v>130</v>
      </c>
      <c r="J12004" s="142" t="n">
        <v>33.84</v>
      </c>
    </row>
    <row r="12005" customFormat="false" ht="12.75" hidden="false" customHeight="false" outlineLevel="0" collapsed="false">
      <c r="A12005" s="142" t="s">
        <v>23842</v>
      </c>
      <c r="B12005" s="663" t="str">
        <f aca="false">C12005&amp;D12005&amp;E12005&amp;F12005&amp;G12005&amp;H12005</f>
        <v>RODAPE DE GRANITO CINZA CORUMBA,COM 10CM DE ALTURA E 2CM DEESPESSURA,ASSENTE EM PAREDE EM OSSO,EXCLUSIVE NATA DE CIMENTO,CHAPISCO,ARGAMASSA E REJUNTAMENTO</v>
      </c>
      <c r="C12005" s="142" t="s">
        <v>23834</v>
      </c>
      <c r="D12005" s="142" t="s">
        <v>23840</v>
      </c>
      <c r="E12005" s="142" t="s">
        <v>23841</v>
      </c>
      <c r="I12005" s="142" t="s">
        <v>130</v>
      </c>
      <c r="J12005" s="142" t="n">
        <v>30.78</v>
      </c>
    </row>
    <row r="12006" customFormat="false" ht="12.75" hidden="false" customHeight="false" outlineLevel="0" collapsed="false">
      <c r="A12006" s="142" t="s">
        <v>23843</v>
      </c>
      <c r="B12006" s="663" t="str">
        <f aca="false">C12006&amp;D12006&amp;E12006&amp;F12006&amp;G12006&amp;H12006</f>
        <v>CAPA DE DEGRAU EM GRANITO CINZA CORUMBA,COM LARGURA DE 30CM,ESPESSURA DE 3CM,COM POLIMENTO ASSENTE EM SUPERFICIE EM OSSO,COM NATA DE CIMENTO,SOBRE ARGAMASSA DE CIMENTO,AREIA E SAIBRO NO TRACO 1:2:2 E REJUNTAMENTO PRONTO</v>
      </c>
      <c r="C12006" s="142" t="s">
        <v>23844</v>
      </c>
      <c r="D12006" s="142" t="s">
        <v>23845</v>
      </c>
      <c r="E12006" s="142" t="s">
        <v>23846</v>
      </c>
      <c r="F12006" s="142" t="s">
        <v>23847</v>
      </c>
      <c r="I12006" s="142" t="s">
        <v>130</v>
      </c>
      <c r="J12006" s="142" t="n">
        <v>47.76</v>
      </c>
    </row>
    <row r="12007" customFormat="false" ht="12.75" hidden="false" customHeight="false" outlineLevel="0" collapsed="false">
      <c r="A12007" s="142" t="s">
        <v>23848</v>
      </c>
      <c r="B12007" s="663" t="str">
        <f aca="false">C12007&amp;D12007&amp;E12007&amp;F12007&amp;G12007&amp;H12007</f>
        <v>CAPA DE DEGRAU EM GRANITO CINZA CORUMBA,COM LARGURA DE 30CM,ESPESSURA DE 3CM,COM POLIMENTO ASSENTE EM SUPERFICIE EM OSSO,COM NATA DE CIMENTO,SOBRE ARGAMASSA DE CIMENTO,AREIA E SAIBRO NO TRACO 1:2:2 E REJUNTAMENTO PRONTO</v>
      </c>
      <c r="C12007" s="142" t="s">
        <v>23844</v>
      </c>
      <c r="D12007" s="142" t="s">
        <v>23845</v>
      </c>
      <c r="E12007" s="142" t="s">
        <v>23846</v>
      </c>
      <c r="F12007" s="142" t="s">
        <v>23847</v>
      </c>
      <c r="I12007" s="142" t="s">
        <v>130</v>
      </c>
      <c r="J12007" s="142" t="n">
        <v>43.43</v>
      </c>
    </row>
    <row r="12008" customFormat="false" ht="12.75" hidden="false" customHeight="false" outlineLevel="0" collapsed="false">
      <c r="A12008" s="142" t="s">
        <v>23849</v>
      </c>
      <c r="B12008" s="663" t="str">
        <f aca="false">C12008&amp;D12008&amp;E12008&amp;F12008&amp;G12008&amp;H12008</f>
        <v>CAPA DE DEGRAU EM GRANITO CINZA CORUMBA,ESPESSURA DE 3CM,LARGURA DE 30CM, COM POLIMENTO, ASSENTE EM SUPERFICIE EM OSSO,EXCLUSIVE NATA DE CIMENTO,ARGAMASSA E REJUNTAMENTO</v>
      </c>
      <c r="C12008" s="142" t="s">
        <v>23850</v>
      </c>
      <c r="D12008" s="142" t="s">
        <v>23851</v>
      </c>
      <c r="E12008" s="142" t="s">
        <v>23809</v>
      </c>
      <c r="I12008" s="142" t="s">
        <v>130</v>
      </c>
      <c r="J12008" s="142" t="n">
        <v>41.08</v>
      </c>
    </row>
    <row r="12009" customFormat="false" ht="12.75" hidden="false" customHeight="false" outlineLevel="0" collapsed="false">
      <c r="A12009" s="142" t="s">
        <v>23852</v>
      </c>
      <c r="B12009" s="663" t="str">
        <f aca="false">C12009&amp;D12009&amp;E12009&amp;F12009&amp;G12009&amp;H12009</f>
        <v>CAPA DE DEGRAU EM GRANITO CINZA CORUMBA,ESPESSURA DE 3CM,LARGURA DE 30CM, COM POLIMENTO, ASSENTE EM SUPERFICIE EM OSSO,EXCLUSIVE NATA DE CIMENTO,ARGAMASSA E REJUNTAMENTO</v>
      </c>
      <c r="C12009" s="142" t="s">
        <v>23850</v>
      </c>
      <c r="D12009" s="142" t="s">
        <v>23851</v>
      </c>
      <c r="E12009" s="142" t="s">
        <v>23809</v>
      </c>
      <c r="I12009" s="142" t="s">
        <v>130</v>
      </c>
      <c r="J12009" s="142" t="n">
        <v>36.86</v>
      </c>
    </row>
    <row r="12010" customFormat="false" ht="12.75" hidden="false" customHeight="false" outlineLevel="0" collapsed="false">
      <c r="A12010" s="142" t="s">
        <v>23853</v>
      </c>
      <c r="B12010" s="663" t="str">
        <f aca="false">C12010&amp;D12010&amp;E12010&amp;F12010&amp;G12010&amp;H12010</f>
        <v>ESPELHO OU CHAPIM EM GRANITO CINZA CORUMBA,ESPESSURA DE 3CM,LARGURA DE 20CM,POLIDO E ASSENTE COMO EM 13.365.0083</v>
      </c>
      <c r="C12010" s="142" t="s">
        <v>23854</v>
      </c>
      <c r="D12010" s="142" t="s">
        <v>23855</v>
      </c>
      <c r="I12010" s="142" t="s">
        <v>130</v>
      </c>
      <c r="J12010" s="142" t="n">
        <v>32.87</v>
      </c>
    </row>
    <row r="12011" customFormat="false" ht="12.75" hidden="false" customHeight="false" outlineLevel="0" collapsed="false">
      <c r="A12011" s="142" t="s">
        <v>23856</v>
      </c>
      <c r="B12011" s="663" t="str">
        <f aca="false">C12011&amp;D12011&amp;E12011&amp;F12011&amp;G12011&amp;H12011</f>
        <v>ESPELHO OU CHAPIM EM GRANITO CINZA CORUMBA,ESPESSURA DE 3CM,LARGURA DE 20CM,POLIDO E ASSENTE COMO EM 13.365.0083</v>
      </c>
      <c r="C12011" s="142" t="s">
        <v>23854</v>
      </c>
      <c r="D12011" s="142" t="s">
        <v>23855</v>
      </c>
      <c r="I12011" s="142" t="s">
        <v>130</v>
      </c>
      <c r="J12011" s="142" t="n">
        <v>30.53</v>
      </c>
    </row>
    <row r="12012" customFormat="false" ht="12.75" hidden="false" customHeight="false" outlineLevel="0" collapsed="false">
      <c r="A12012" s="142" t="s">
        <v>23857</v>
      </c>
      <c r="B12012" s="663" t="str">
        <f aca="false">C12012&amp;D12012&amp;E12012&amp;F12012&amp;G12012&amp;H12012</f>
        <v>ESPELHO OU CHAPIM DE GRANITO CINZA CORUMBA,ESPESSURA DE 3CM,LARGURA DE 20CM,POLIDO,ASSENTE EM PAREDE EM OSSO,EXCLUSIVE NATA DE CIMENTO, ARGAMASSA,CHAPISCO E REJUNTAMENTO</v>
      </c>
      <c r="C12012" s="142" t="s">
        <v>23858</v>
      </c>
      <c r="D12012" s="142" t="s">
        <v>23859</v>
      </c>
      <c r="E12012" s="142" t="s">
        <v>23860</v>
      </c>
      <c r="I12012" s="142" t="s">
        <v>130</v>
      </c>
      <c r="J12012" s="142" t="n">
        <v>20.71</v>
      </c>
    </row>
    <row r="12013" customFormat="false" ht="12.75" hidden="false" customHeight="false" outlineLevel="0" collapsed="false">
      <c r="A12013" s="142" t="s">
        <v>23861</v>
      </c>
      <c r="B12013" s="663" t="str">
        <f aca="false">C12013&amp;D12013&amp;E12013&amp;F12013&amp;G12013&amp;H12013</f>
        <v>ESPELHO OU CHAPIM DE GRANITO CINZA CORUMBA,ESPESSURA DE 3CM,LARGURA DE 20CM,POLIDO,ASSENTE EM PAREDE EM OSSO,EXCLUSIVE NATA DE CIMENTO, ARGAMASSA,CHAPISCO E REJUNTAMENTO</v>
      </c>
      <c r="C12013" s="142" t="s">
        <v>23858</v>
      </c>
      <c r="D12013" s="142" t="s">
        <v>23859</v>
      </c>
      <c r="E12013" s="142" t="s">
        <v>23860</v>
      </c>
      <c r="I12013" s="142" t="s">
        <v>130</v>
      </c>
      <c r="J12013" s="142" t="n">
        <v>18.55</v>
      </c>
    </row>
    <row r="12014" customFormat="false" ht="12.75" hidden="false" customHeight="false" outlineLevel="0" collapsed="false">
      <c r="A12014" s="142" t="s">
        <v>23862</v>
      </c>
      <c r="B12014" s="663" t="str">
        <f aca="false">C12014&amp;D12014&amp;E12014&amp;F12014&amp;G12014&amp;H12014</f>
        <v>CHAPIM/TESTEIRA EM GRANITO CINZA CORUMBA,SERRADO,10CM DE LARGURA E ESPESSURA DE 2CM, ASSENTE EM PAREDE EM OSSO, COM ARGAMASSA DE CIMENTO, AREIA E SAIBRO NO TRACO 1:2:2 E NATA DE CIMENTO,SOBRE CHAPISCO DE CIMENTO E AREIA NO TRACO 1:3(INCLUSIVE ESTE) E REJUNTAMENTO PRONTO</v>
      </c>
      <c r="C12014" s="142" t="s">
        <v>23863</v>
      </c>
      <c r="D12014" s="142" t="s">
        <v>23864</v>
      </c>
      <c r="E12014" s="142" t="s">
        <v>23865</v>
      </c>
      <c r="F12014" s="142" t="s">
        <v>23866</v>
      </c>
      <c r="G12014" s="142" t="s">
        <v>23867</v>
      </c>
      <c r="I12014" s="142" t="s">
        <v>130</v>
      </c>
      <c r="J12014" s="142" t="n">
        <v>44.34</v>
      </c>
    </row>
    <row r="12015" customFormat="false" ht="12.75" hidden="false" customHeight="false" outlineLevel="0" collapsed="false">
      <c r="A12015" s="142" t="s">
        <v>23868</v>
      </c>
      <c r="B12015" s="663" t="str">
        <f aca="false">C12015&amp;D12015&amp;E12015&amp;F12015&amp;G12015&amp;H12015</f>
        <v>CHAPIM/TESTEIRA EM GRANITO CINZA CORUMBA,SERRADO,10CM DE LARGURA E ESPESSURA DE 2CM, ASSENTE EM PAREDE EM OSSO, COM ARGAMASSA DE CIMENTO, AREIA E SAIBRO NO TRACO 1:2:2 E NATA DE CIMENTO,SOBRE CHAPISCO DE CIMENTO E AREIA NO TRACO 1:3(INCLUSIVE ESTE) E REJUNTAMENTO PRONTO</v>
      </c>
      <c r="C12015" s="142" t="s">
        <v>23863</v>
      </c>
      <c r="D12015" s="142" t="s">
        <v>23864</v>
      </c>
      <c r="E12015" s="142" t="s">
        <v>23865</v>
      </c>
      <c r="F12015" s="142" t="s">
        <v>23866</v>
      </c>
      <c r="G12015" s="142" t="s">
        <v>23867</v>
      </c>
      <c r="I12015" s="142" t="s">
        <v>130</v>
      </c>
      <c r="J12015" s="142" t="n">
        <v>42.08</v>
      </c>
    </row>
    <row r="12016" customFormat="false" ht="12.75" hidden="false" customHeight="false" outlineLevel="0" collapsed="false">
      <c r="A12016" s="142" t="s">
        <v>23869</v>
      </c>
      <c r="B12016" s="663" t="str">
        <f aca="false">C12016&amp;D12016&amp;E12016&amp;F12016&amp;G12016&amp;H12016</f>
        <v>CHAPIM/TESTEIRA EM GRANITO CINZA CORUMBA,SERRADO,10CM DE LARGURA E ESPESSURA DE 2CM,ASSENTE EM PAREDE EM OSSO,EXCLUSIVENATA DE CIMENTO,CHAPISCO,ARGAMASSA E REJUNTAMENTO</v>
      </c>
      <c r="C12016" s="142" t="s">
        <v>23863</v>
      </c>
      <c r="D12016" s="142" t="s">
        <v>23870</v>
      </c>
      <c r="E12016" s="142" t="s">
        <v>23871</v>
      </c>
      <c r="I12016" s="142" t="s">
        <v>130</v>
      </c>
      <c r="J12016" s="142" t="n">
        <v>38.26</v>
      </c>
    </row>
    <row r="12017" customFormat="false" ht="12.75" hidden="false" customHeight="false" outlineLevel="0" collapsed="false">
      <c r="A12017" s="142" t="s">
        <v>23872</v>
      </c>
      <c r="B12017" s="663" t="str">
        <f aca="false">C12017&amp;D12017&amp;E12017&amp;F12017&amp;G12017&amp;H12017</f>
        <v>CHAPIM/TESTEIRA EM GRANITO CINZA CORUMBA,SERRADO,10CM DE LARGURA E ESPESSURA DE 2CM,ASSENTE EM PAREDE EM OSSO,EXCLUSIVENATA DE CIMENTO,CHAPISCO,ARGAMASSA E REJUNTAMENTO</v>
      </c>
      <c r="C12017" s="142" t="s">
        <v>23863</v>
      </c>
      <c r="D12017" s="142" t="s">
        <v>23870</v>
      </c>
      <c r="E12017" s="142" t="s">
        <v>23871</v>
      </c>
      <c r="I12017" s="142" t="s">
        <v>130</v>
      </c>
      <c r="J12017" s="142" t="n">
        <v>36.09</v>
      </c>
    </row>
    <row r="12018" customFormat="false" ht="12.75" hidden="false" customHeight="false" outlineLevel="0" collapsed="false">
      <c r="A12018" s="142" t="s">
        <v>23873</v>
      </c>
      <c r="B12018" s="663" t="str">
        <f aca="false">C12018&amp;D12018&amp;E12018&amp;F12018&amp;G12018&amp;H12018</f>
        <v>PEITORIL EM GRANITO CINZA CORUMBA,2CM DE ESPESSURA,LARGURA DE 15 A 18CM,ASSENTADO COM NATA DE CIMENTO SOBRE ARGAMASSA DE CIMENTO,SAIBRO E AREIA,NO TRACO 1:3:3 E REJUNTAMENTO COM CIMENTO BRANCO</v>
      </c>
      <c r="C12018" s="142" t="s">
        <v>23874</v>
      </c>
      <c r="D12018" s="142" t="s">
        <v>23875</v>
      </c>
      <c r="E12018" s="142" t="s">
        <v>23876</v>
      </c>
      <c r="F12018" s="142" t="s">
        <v>23877</v>
      </c>
      <c r="I12018" s="142" t="s">
        <v>130</v>
      </c>
      <c r="J12018" s="142" t="n">
        <v>53.17</v>
      </c>
    </row>
    <row r="12019" customFormat="false" ht="12.75" hidden="false" customHeight="false" outlineLevel="0" collapsed="false">
      <c r="A12019" s="142" t="s">
        <v>23878</v>
      </c>
      <c r="B12019" s="663" t="str">
        <f aca="false">C12019&amp;D12019&amp;E12019&amp;F12019&amp;G12019&amp;H12019</f>
        <v>PEITORIL EM GRANITO CINZA CORUMBA,2CM DE ESPESSURA,LARGURA DE 15 A 18CM,ASSENTADO COM NATA DE CIMENTO SOBRE ARGAMASSA DE CIMENTO,SAIBRO E AREIA,NO TRACO 1:3:3 E REJUNTAMENTO COM CIMENTO BRANCO</v>
      </c>
      <c r="C12019" s="142" t="s">
        <v>23874</v>
      </c>
      <c r="D12019" s="142" t="s">
        <v>23875</v>
      </c>
      <c r="E12019" s="142" t="s">
        <v>23876</v>
      </c>
      <c r="F12019" s="142" t="s">
        <v>23877</v>
      </c>
      <c r="I12019" s="142" t="s">
        <v>130</v>
      </c>
      <c r="J12019" s="142" t="n">
        <v>50.49</v>
      </c>
    </row>
    <row r="12020" customFormat="false" ht="12.75" hidden="false" customHeight="false" outlineLevel="0" collapsed="false">
      <c r="A12020" s="142" t="s">
        <v>23879</v>
      </c>
      <c r="B12020" s="663" t="str">
        <f aca="false">C12020&amp;D12020&amp;E12020&amp;F12020&amp;G12020&amp;H12020</f>
        <v>PEITORIL EM GRANITO CINZA CORUMBA,2CM DE ESPESSURA,LARGURA DE 15 A 18CM,EXCLUSIVE NATA DE CIMENTO,ARGAMASSA E REJUNTAMENTO</v>
      </c>
      <c r="C12020" s="142" t="s">
        <v>23874</v>
      </c>
      <c r="D12020" s="142" t="s">
        <v>23880</v>
      </c>
      <c r="E12020" s="142" t="s">
        <v>4808</v>
      </c>
      <c r="I12020" s="142" t="s">
        <v>130</v>
      </c>
      <c r="J12020" s="142" t="n">
        <v>49.85</v>
      </c>
    </row>
    <row r="12021" customFormat="false" ht="12.75" hidden="false" customHeight="false" outlineLevel="0" collapsed="false">
      <c r="A12021" s="142" t="s">
        <v>23881</v>
      </c>
      <c r="B12021" s="663" t="str">
        <f aca="false">C12021&amp;D12021&amp;E12021&amp;F12021&amp;G12021&amp;H12021</f>
        <v>PEITORIL EM GRANITO CINZA CORUMBA,2CM DE ESPESSURA,LARGURA DE 15 A 18CM,EXCLUSIVE NATA DE CIMENTO,ARGAMASSA E REJUNTAMENTO</v>
      </c>
      <c r="C12021" s="142" t="s">
        <v>23874</v>
      </c>
      <c r="D12021" s="142" t="s">
        <v>23880</v>
      </c>
      <c r="E12021" s="142" t="s">
        <v>4808</v>
      </c>
      <c r="I12021" s="142" t="s">
        <v>130</v>
      </c>
      <c r="J12021" s="142" t="n">
        <v>47.32</v>
      </c>
    </row>
    <row r="12022" customFormat="false" ht="12.75" hidden="false" customHeight="false" outlineLevel="0" collapsed="false">
      <c r="A12022" s="142" t="s">
        <v>23882</v>
      </c>
      <c r="B12022" s="663" t="str">
        <f aca="false">C12022&amp;D12022&amp;E12022&amp;F12022&amp;G12022&amp;H12022</f>
        <v>PEITORIL EM GRANITO CINZA CORUMBA,2CM DE ESPESSURA, LARGURADE 28CM, ASSENTADO COM NATA DE CIMENTO SOBRE ARGAMASSA DE CIMENTO,SAIBRO E AREIA, NO TRACO 1:3:3 E REJUNTAMENTO COM  CIMENTO BRANCO</v>
      </c>
      <c r="C12022" s="142" t="s">
        <v>23883</v>
      </c>
      <c r="D12022" s="142" t="s">
        <v>23884</v>
      </c>
      <c r="E12022" s="142" t="s">
        <v>23885</v>
      </c>
      <c r="F12022" s="142" t="s">
        <v>23708</v>
      </c>
      <c r="I12022" s="142" t="s">
        <v>130</v>
      </c>
      <c r="J12022" s="142" t="n">
        <v>58.92</v>
      </c>
    </row>
    <row r="12023" customFormat="false" ht="12.75" hidden="false" customHeight="false" outlineLevel="0" collapsed="false">
      <c r="A12023" s="142" t="s">
        <v>23886</v>
      </c>
      <c r="B12023" s="663" t="str">
        <f aca="false">C12023&amp;D12023&amp;E12023&amp;F12023&amp;G12023&amp;H12023</f>
        <v>PEITORIL EM GRANITO CINZA CORUMBA,2CM DE ESPESSURA, LARGURADE 28CM, ASSENTADO COM NATA DE CIMENTO SOBRE ARGAMASSA DE CIMENTO,SAIBRO E AREIA, NO TRACO 1:3:3 E REJUNTAMENTO COM  CIMENTO BRANCO</v>
      </c>
      <c r="C12023" s="142" t="s">
        <v>23883</v>
      </c>
      <c r="D12023" s="142" t="s">
        <v>23884</v>
      </c>
      <c r="E12023" s="142" t="s">
        <v>23885</v>
      </c>
      <c r="F12023" s="142" t="s">
        <v>23708</v>
      </c>
      <c r="I12023" s="142" t="s">
        <v>130</v>
      </c>
      <c r="J12023" s="142" t="n">
        <v>56.14</v>
      </c>
    </row>
    <row r="12024" customFormat="false" ht="12.75" hidden="false" customHeight="false" outlineLevel="0" collapsed="false">
      <c r="A12024" s="142" t="s">
        <v>23887</v>
      </c>
      <c r="B12024" s="663" t="str">
        <f aca="false">C12024&amp;D12024&amp;E12024&amp;F12024&amp;G12024&amp;H12024</f>
        <v>PEITORIL EM GRANITO CINZA CORUMBA,2CM DE ESPESSURA, LARGURADE 28CM,EXCLUSIVE NATA DE CIMENTO,ARGAMASSA E REJUNTAMENTO</v>
      </c>
      <c r="C12024" s="142" t="s">
        <v>23883</v>
      </c>
      <c r="D12024" s="142" t="s">
        <v>23888</v>
      </c>
      <c r="I12024" s="142" t="s">
        <v>130</v>
      </c>
      <c r="J12024" s="142" t="n">
        <v>50.22</v>
      </c>
    </row>
    <row r="12025" customFormat="false" ht="12.75" hidden="false" customHeight="false" outlineLevel="0" collapsed="false">
      <c r="A12025" s="142" t="s">
        <v>23889</v>
      </c>
      <c r="B12025" s="663" t="str">
        <f aca="false">C12025&amp;D12025&amp;E12025&amp;F12025&amp;G12025&amp;H12025</f>
        <v>PEITORIL EM GRANITO CINZA CORUMBA,2CM DE ESPESSURA, LARGURADE 28CM,EXCLUSIVE NATA DE CIMENTO,ARGAMASSA E REJUNTAMENTO</v>
      </c>
      <c r="C12025" s="142" t="s">
        <v>23883</v>
      </c>
      <c r="D12025" s="142" t="s">
        <v>23888</v>
      </c>
      <c r="I12025" s="142" t="s">
        <v>130</v>
      </c>
      <c r="J12025" s="142" t="n">
        <v>48.05</v>
      </c>
    </row>
    <row r="12026" customFormat="false" ht="12.75" hidden="false" customHeight="false" outlineLevel="0" collapsed="false">
      <c r="A12026" s="142" t="s">
        <v>23890</v>
      </c>
      <c r="B12026" s="663" t="str">
        <f aca="false">C12026&amp;D12026&amp;E12026&amp;F12026&amp;G12026&amp;H12026</f>
        <v>SOLEIRA EM GRANITO CINZA CORUMBA,2CM DE ESPESSURA,COM 2 POLIMENTOS,LARGURA DE 13CM, ASSENTE EM SUPERFICIE EM OSSO,COM NATA DE CIMENTO SOBRE ARGAMASSA DE CIMENTO,SAIBRO E AREIA,NO TRACO 1:2:2 E REJUNTAMENTO COM CIMENTO BRANCO E CORANTE</v>
      </c>
      <c r="C12026" s="142" t="s">
        <v>23891</v>
      </c>
      <c r="D12026" s="142" t="s">
        <v>23892</v>
      </c>
      <c r="E12026" s="142" t="s">
        <v>23893</v>
      </c>
      <c r="F12026" s="142" t="s">
        <v>23894</v>
      </c>
      <c r="I12026" s="142" t="s">
        <v>130</v>
      </c>
      <c r="J12026" s="142" t="n">
        <v>22.59</v>
      </c>
    </row>
    <row r="12027" customFormat="false" ht="12.75" hidden="false" customHeight="false" outlineLevel="0" collapsed="false">
      <c r="A12027" s="142" t="s">
        <v>23895</v>
      </c>
      <c r="B12027" s="663" t="str">
        <f aca="false">C12027&amp;D12027&amp;E12027&amp;F12027&amp;G12027&amp;H12027</f>
        <v>SOLEIRA EM GRANITO CINZA CORUMBA,2CM DE ESPESSURA,COM 2 POLIMENTOS,LARGURA DE 13CM, ASSENTE EM SUPERFICIE EM OSSO,COM NATA DE CIMENTO SOBRE ARGAMASSA DE CIMENTO,SAIBRO E AREIA,NO TRACO 1:2:2 E REJUNTAMENTO COM CIMENTO BRANCO E CORANTE</v>
      </c>
      <c r="C12027" s="142" t="s">
        <v>23891</v>
      </c>
      <c r="D12027" s="142" t="s">
        <v>23892</v>
      </c>
      <c r="E12027" s="142" t="s">
        <v>23893</v>
      </c>
      <c r="F12027" s="142" t="s">
        <v>23894</v>
      </c>
      <c r="I12027" s="142" t="s">
        <v>130</v>
      </c>
      <c r="J12027" s="142" t="n">
        <v>20.38</v>
      </c>
    </row>
    <row r="12028" customFormat="false" ht="12.75" hidden="false" customHeight="false" outlineLevel="0" collapsed="false">
      <c r="A12028" s="142" t="s">
        <v>23896</v>
      </c>
      <c r="B12028" s="663" t="str">
        <f aca="false">C12028&amp;D12028&amp;E12028&amp;F12028&amp;G12028&amp;H12028</f>
        <v>SOLEIRA EM GRANITO CINZA CORUMBA,2CM DE ESPESSURA,COM 2 POLIMENTOS,LARGURA DE 13CM, EXCLUSIVE NATA DE CIMENTO,ARGAMASSAE REJUNTAMENTO</v>
      </c>
      <c r="C12028" s="142" t="s">
        <v>23891</v>
      </c>
      <c r="D12028" s="142" t="s">
        <v>23897</v>
      </c>
      <c r="E12028" s="142" t="s">
        <v>23898</v>
      </c>
      <c r="I12028" s="142" t="s">
        <v>130</v>
      </c>
      <c r="J12028" s="142" t="n">
        <v>19.89</v>
      </c>
    </row>
    <row r="12029" customFormat="false" ht="12.75" hidden="false" customHeight="false" outlineLevel="0" collapsed="false">
      <c r="A12029" s="142" t="s">
        <v>23899</v>
      </c>
      <c r="B12029" s="663" t="str">
        <f aca="false">C12029&amp;D12029&amp;E12029&amp;F12029&amp;G12029&amp;H12029</f>
        <v>SOLEIRA EM GRANITO CINZA CORUMBA,2CM DE ESPESSURA,COM 2 POLIMENTOS,LARGURA DE 13CM, EXCLUSIVE NATA DE CIMENTO,ARGAMASSAE REJUNTAMENTO</v>
      </c>
      <c r="C12029" s="142" t="s">
        <v>23891</v>
      </c>
      <c r="D12029" s="142" t="s">
        <v>23897</v>
      </c>
      <c r="E12029" s="142" t="s">
        <v>23898</v>
      </c>
      <c r="I12029" s="142" t="s">
        <v>130</v>
      </c>
      <c r="J12029" s="142" t="n">
        <v>17.73</v>
      </c>
    </row>
    <row r="12030" customFormat="false" ht="12.75" hidden="false" customHeight="false" outlineLevel="0" collapsed="false">
      <c r="A12030" s="142" t="s">
        <v>23900</v>
      </c>
      <c r="B12030" s="663" t="str">
        <f aca="false">C12030&amp;D12030&amp;E12030&amp;F12030&amp;G12030&amp;H12030</f>
        <v>SOLEIRA EM GRANITO CINZA CORUMBA,2CM DE ESPESSURA,COM 2 POLIMENTOS,LARGURA DE 15CM, ASSENTE EM SUPERFICIE EM OSSO,COM NATA DE CIMENTO SOBRE ARGAMASSA DE CIMENTO,SAIBRO E AREIA,NO TRACO 1:2:2 E REJUNTAMENTO COM CIMENTO BRANCO E CORANTE</v>
      </c>
      <c r="C12030" s="142" t="s">
        <v>23891</v>
      </c>
      <c r="D12030" s="142" t="s">
        <v>23901</v>
      </c>
      <c r="E12030" s="142" t="s">
        <v>23893</v>
      </c>
      <c r="F12030" s="142" t="s">
        <v>23894</v>
      </c>
      <c r="I12030" s="142" t="s">
        <v>130</v>
      </c>
      <c r="J12030" s="142" t="n">
        <v>26.1</v>
      </c>
    </row>
    <row r="12031" customFormat="false" ht="12.75" hidden="false" customHeight="false" outlineLevel="0" collapsed="false">
      <c r="A12031" s="142" t="s">
        <v>23902</v>
      </c>
      <c r="B12031" s="663" t="str">
        <f aca="false">C12031&amp;D12031&amp;E12031&amp;F12031&amp;G12031&amp;H12031</f>
        <v>SOLEIRA EM GRANITO CINZA CORUMBA,2CM DE ESPESSURA,COM 2 POLIMENTOS,LARGURA DE 15CM, ASSENTE EM SUPERFICIE EM OSSO,COM NATA DE CIMENTO SOBRE ARGAMASSA DE CIMENTO,SAIBRO E AREIA,NO TRACO 1:2:2 E REJUNTAMENTO COM CIMENTO BRANCO E CORANTE</v>
      </c>
      <c r="C12031" s="142" t="s">
        <v>23891</v>
      </c>
      <c r="D12031" s="142" t="s">
        <v>23901</v>
      </c>
      <c r="E12031" s="142" t="s">
        <v>23893</v>
      </c>
      <c r="F12031" s="142" t="s">
        <v>23894</v>
      </c>
      <c r="I12031" s="142" t="s">
        <v>130</v>
      </c>
      <c r="J12031" s="142" t="n">
        <v>23.88</v>
      </c>
    </row>
    <row r="12032" customFormat="false" ht="12.75" hidden="false" customHeight="false" outlineLevel="0" collapsed="false">
      <c r="A12032" s="142" t="s">
        <v>23903</v>
      </c>
      <c r="B12032" s="663" t="str">
        <f aca="false">C12032&amp;D12032&amp;E12032&amp;F12032&amp;G12032&amp;H12032</f>
        <v>SOLEIRA EM GRANITO CINZA CORUMBA,2CM DE ESPESSURA,COM 2 POLIMENTOS,LARGURA DE 15CM, EXCLUSIVE NATA DE CIMENTO,ARGAMASSA E REJUNTAMENTO</v>
      </c>
      <c r="C12032" s="142" t="s">
        <v>23891</v>
      </c>
      <c r="D12032" s="142" t="s">
        <v>23904</v>
      </c>
      <c r="E12032" s="142" t="s">
        <v>23905</v>
      </c>
      <c r="I12032" s="142" t="s">
        <v>130</v>
      </c>
      <c r="J12032" s="142" t="n">
        <v>22.95</v>
      </c>
    </row>
    <row r="12033" customFormat="false" ht="12.75" hidden="false" customHeight="false" outlineLevel="0" collapsed="false">
      <c r="A12033" s="142" t="s">
        <v>23906</v>
      </c>
      <c r="B12033" s="663" t="str">
        <f aca="false">C12033&amp;D12033&amp;E12033&amp;F12033&amp;G12033&amp;H12033</f>
        <v>SOLEIRA EM GRANITO CINZA CORUMBA,2CM DE ESPESSURA,COM 2 POLIMENTOS,LARGURA DE 15CM, EXCLUSIVE NATA DE CIMENTO,ARGAMASSA E REJUNTAMENTO</v>
      </c>
      <c r="C12033" s="142" t="s">
        <v>23891</v>
      </c>
      <c r="D12033" s="142" t="s">
        <v>23904</v>
      </c>
      <c r="E12033" s="142" t="s">
        <v>23905</v>
      </c>
      <c r="I12033" s="142" t="s">
        <v>130</v>
      </c>
      <c r="J12033" s="142" t="n">
        <v>20.78</v>
      </c>
    </row>
    <row r="12034" customFormat="false" ht="12.75" hidden="false" customHeight="false" outlineLevel="0" collapsed="false">
      <c r="A12034" s="142" t="s">
        <v>23907</v>
      </c>
      <c r="B12034" s="663" t="str">
        <f aca="false">C12034&amp;D12034&amp;E12034&amp;F12034&amp;G12034&amp;H12034</f>
        <v>SOLEIRA EM GRANITO CINZA CORUMBA,3CM DE ESPESSURA,COM 2 POLIMENTOS,LARGURA DE 25CM, ASSENTE EM SUPERFICIE EM OSSO,COM NATA DE CIMENTO SOBRE ARGAMASSA DE CIMENTO,SAIBRO E AREIA,NO TRACO 1:2:2 E REJUNTAMENTO COM CIMENTO BRANCO E CORANTE</v>
      </c>
      <c r="C12034" s="142" t="s">
        <v>23908</v>
      </c>
      <c r="D12034" s="142" t="s">
        <v>23909</v>
      </c>
      <c r="E12034" s="142" t="s">
        <v>23893</v>
      </c>
      <c r="F12034" s="142" t="s">
        <v>23894</v>
      </c>
      <c r="I12034" s="142" t="s">
        <v>130</v>
      </c>
      <c r="J12034" s="142" t="n">
        <v>55.41</v>
      </c>
    </row>
    <row r="12035" customFormat="false" ht="12.75" hidden="false" customHeight="false" outlineLevel="0" collapsed="false">
      <c r="A12035" s="142" t="s">
        <v>23910</v>
      </c>
      <c r="B12035" s="663" t="str">
        <f aca="false">C12035&amp;D12035&amp;E12035&amp;F12035&amp;G12035&amp;H12035</f>
        <v>SOLEIRA EM GRANITO CINZA CORUMBA,3CM DE ESPESSURA,COM 2 POLIMENTOS,LARGURA DE 25CM, ASSENTE EM SUPERFICIE EM OSSO,COM NATA DE CIMENTO SOBRE ARGAMASSA DE CIMENTO,SAIBRO E AREIA,NO TRACO 1:2:2 E REJUNTAMENTO COM CIMENTO BRANCO E CORANTE</v>
      </c>
      <c r="C12035" s="142" t="s">
        <v>23908</v>
      </c>
      <c r="D12035" s="142" t="s">
        <v>23909</v>
      </c>
      <c r="E12035" s="142" t="s">
        <v>23893</v>
      </c>
      <c r="F12035" s="142" t="s">
        <v>23894</v>
      </c>
      <c r="I12035" s="142" t="s">
        <v>130</v>
      </c>
      <c r="J12035" s="142" t="n">
        <v>53.16</v>
      </c>
    </row>
    <row r="12036" customFormat="false" ht="12.75" hidden="false" customHeight="false" outlineLevel="0" collapsed="false">
      <c r="A12036" s="142" t="s">
        <v>23911</v>
      </c>
      <c r="B12036" s="663" t="str">
        <f aca="false">C12036&amp;D12036&amp;E12036&amp;F12036&amp;G12036&amp;H12036</f>
        <v>SOLEIRA EM GRANITO CINZA CORUMBA,3CM DE ESPESSURA,COM 2 POLIMENTOS,LARGURA DE 25CM,ASSENTE EM SUPERFICIE EM OSSO,EXCLUSIVE NATA DE CIMENTO,ARGAMASSA E REJUNTAMENTO</v>
      </c>
      <c r="C12036" s="142" t="s">
        <v>23908</v>
      </c>
      <c r="D12036" s="142" t="s">
        <v>23912</v>
      </c>
      <c r="E12036" s="142" t="s">
        <v>23782</v>
      </c>
      <c r="I12036" s="142" t="s">
        <v>130</v>
      </c>
      <c r="J12036" s="142" t="n">
        <v>50.22</v>
      </c>
    </row>
    <row r="12037" customFormat="false" ht="12.75" hidden="false" customHeight="false" outlineLevel="0" collapsed="false">
      <c r="A12037" s="142" t="s">
        <v>23913</v>
      </c>
      <c r="B12037" s="663" t="str">
        <f aca="false">C12037&amp;D12037&amp;E12037&amp;F12037&amp;G12037&amp;H12037</f>
        <v>SOLEIRA EM GRANITO CINZA CORUMBA,3CM DE ESPESSURA,COM 2 POLIMENTOS,LARGURA DE 25CM,ASSENTE EM SUPERFICIE EM OSSO,EXCLUSIVE NATA DE CIMENTO,ARGAMASSA E REJUNTAMENTO</v>
      </c>
      <c r="C12037" s="142" t="s">
        <v>23908</v>
      </c>
      <c r="D12037" s="142" t="s">
        <v>23912</v>
      </c>
      <c r="E12037" s="142" t="s">
        <v>23782</v>
      </c>
      <c r="I12037" s="142" t="s">
        <v>130</v>
      </c>
      <c r="J12037" s="142" t="n">
        <v>48.05</v>
      </c>
    </row>
    <row r="12038" customFormat="false" ht="12.75" hidden="false" customHeight="false" outlineLevel="0" collapsed="false">
      <c r="A12038" s="142" t="s">
        <v>23914</v>
      </c>
      <c r="B12038" s="663" t="str">
        <f aca="false">C12038&amp;D12038&amp;E12038&amp;F12038&amp;G12038&amp;H12038</f>
        <v>REVESTIMENTO DE PISO COM GRANITO RUSTICO EM PLACAS,ESPESSURA DE 3 A 4CM, COM CORTE MANUAL, ASSENTE EM SUPERFICIE EM OSSO,COM NATA DE CIMENTO SOBRE ARGAMASSA DE CIMENTO,AREIA E SAIBRO,NO TRACO 1:2:2 E REJUNTAMENTO PRONTO</v>
      </c>
      <c r="C12038" s="142" t="s">
        <v>23915</v>
      </c>
      <c r="D12038" s="142" t="s">
        <v>23916</v>
      </c>
      <c r="E12038" s="142" t="s">
        <v>23917</v>
      </c>
      <c r="F12038" s="142" t="s">
        <v>23918</v>
      </c>
      <c r="I12038" s="142" t="s">
        <v>1696</v>
      </c>
      <c r="J12038" s="142" t="n">
        <v>161.7</v>
      </c>
    </row>
    <row r="12039" customFormat="false" ht="12.75" hidden="false" customHeight="false" outlineLevel="0" collapsed="false">
      <c r="A12039" s="142" t="s">
        <v>23919</v>
      </c>
      <c r="B12039" s="663" t="str">
        <f aca="false">C12039&amp;D12039&amp;E12039&amp;F12039&amp;G12039&amp;H12039</f>
        <v>REVESTIMENTO DE PISO COM GRANITO RUSTICO EM PLACAS,ESPESSURA DE 3 A 4CM, COM CORTE MANUAL, ASSENTE EM SUPERFICIE EM OSSO,COM NATA DE CIMENTO SOBRE ARGAMASSA DE CIMENTO,AREIA E SAIBRO,NO TRACO 1:2:2 E REJUNTAMENTO PRONTO</v>
      </c>
      <c r="C12039" s="142" t="s">
        <v>23915</v>
      </c>
      <c r="D12039" s="142" t="s">
        <v>23916</v>
      </c>
      <c r="E12039" s="142" t="s">
        <v>23917</v>
      </c>
      <c r="F12039" s="142" t="s">
        <v>23918</v>
      </c>
      <c r="I12039" s="142" t="s">
        <v>1696</v>
      </c>
      <c r="J12039" s="142" t="n">
        <v>150.64</v>
      </c>
    </row>
    <row r="12040" customFormat="false" ht="12.75" hidden="false" customHeight="false" outlineLevel="0" collapsed="false">
      <c r="A12040" s="142" t="s">
        <v>23920</v>
      </c>
      <c r="B12040" s="663" t="str">
        <f aca="false">C12040&amp;D12040&amp;E12040&amp;F12040&amp;G12040&amp;H12040</f>
        <v>REVESTIMENTO DE PISO COM GRANITO RUSTICO EM PLACAS,ESPESSURA DE 3 A 4CM,COM CORTE MANUAL,ASSENTE EM SUPERFICIE EM OSSO,EXCLUSIVE NATA DE CIMENTO,ARGAMASSA E REJUNTAMENTO</v>
      </c>
      <c r="C12040" s="142" t="s">
        <v>23915</v>
      </c>
      <c r="D12040" s="142" t="s">
        <v>23921</v>
      </c>
      <c r="E12040" s="142" t="s">
        <v>23751</v>
      </c>
      <c r="I12040" s="142" t="s">
        <v>1696</v>
      </c>
      <c r="J12040" s="142" t="n">
        <v>121.72</v>
      </c>
    </row>
    <row r="12041" customFormat="false" ht="12.75" hidden="false" customHeight="false" outlineLevel="0" collapsed="false">
      <c r="A12041" s="142" t="s">
        <v>23922</v>
      </c>
      <c r="B12041" s="663" t="str">
        <f aca="false">C12041&amp;D12041&amp;E12041&amp;F12041&amp;G12041&amp;H12041</f>
        <v>REVESTIMENTO DE PISO COM GRANITO RUSTICO EM PLACAS,ESPESSURA DE 3 A 4CM,COM CORTE MANUAL,ASSENTE EM SUPERFICIE EM OSSO,EXCLUSIVE NATA DE CIMENTO,ARGAMASSA E REJUNTAMENTO</v>
      </c>
      <c r="C12041" s="142" t="s">
        <v>23915</v>
      </c>
      <c r="D12041" s="142" t="s">
        <v>23921</v>
      </c>
      <c r="E12041" s="142" t="s">
        <v>23751</v>
      </c>
      <c r="I12041" s="142" t="s">
        <v>1696</v>
      </c>
      <c r="J12041" s="142" t="n">
        <v>111.44</v>
      </c>
    </row>
    <row r="12042" customFormat="false" ht="12.75" hidden="false" customHeight="false" outlineLevel="0" collapsed="false">
      <c r="A12042" s="142" t="s">
        <v>23923</v>
      </c>
      <c r="B12042" s="663" t="str">
        <f aca="false">C12042&amp;D12042&amp;E12042&amp;F12042&amp;G12042&amp;H12042</f>
        <v>REVESTIMENTO DE PISO COM GRANITO CAPAO BONITO, EM PLACA DE 2CM DE ESPESSURA, ACABAMENTO POLIDO, ASSENTADO SOBRE TERRENONIVELADO, COM NATA DE CIMENTO SOBRE  ARGAMASSA DE CIMENTO EAREIA,NO TRACO 1:3</v>
      </c>
      <c r="C12042" s="142" t="s">
        <v>23924</v>
      </c>
      <c r="D12042" s="142" t="s">
        <v>23925</v>
      </c>
      <c r="E12042" s="142" t="s">
        <v>23926</v>
      </c>
      <c r="F12042" s="142" t="s">
        <v>23927</v>
      </c>
      <c r="I12042" s="142" t="s">
        <v>1696</v>
      </c>
      <c r="J12042" s="142" t="n">
        <v>250.72</v>
      </c>
    </row>
    <row r="12043" customFormat="false" ht="12.75" hidden="false" customHeight="false" outlineLevel="0" collapsed="false">
      <c r="A12043" s="142" t="s">
        <v>23928</v>
      </c>
      <c r="B12043" s="663" t="str">
        <f aca="false">C12043&amp;D12043&amp;E12043&amp;F12043&amp;G12043&amp;H12043</f>
        <v>REVESTIMENTO DE PISO COM GRANITO CAPAO BONITO, EM PLACA DE 2CM DE ESPESSURA, ACABAMENTO POLIDO, ASSENTADO SOBRE TERRENONIVELADO, COM NATA DE CIMENTO SOBRE  ARGAMASSA DE CIMENTO EAREIA,NO TRACO 1:3</v>
      </c>
      <c r="C12043" s="142" t="s">
        <v>23924</v>
      </c>
      <c r="D12043" s="142" t="s">
        <v>23925</v>
      </c>
      <c r="E12043" s="142" t="s">
        <v>23926</v>
      </c>
      <c r="F12043" s="142" t="s">
        <v>23927</v>
      </c>
      <c r="I12043" s="142" t="s">
        <v>1696</v>
      </c>
      <c r="J12043" s="142" t="n">
        <v>245</v>
      </c>
    </row>
    <row r="12044" customFormat="false" ht="12.75" hidden="false" customHeight="false" outlineLevel="0" collapsed="false">
      <c r="A12044" s="142" t="s">
        <v>23929</v>
      </c>
      <c r="B12044" s="663" t="str">
        <f aca="false">C12044&amp;D12044&amp;E12044&amp;F12044&amp;G12044&amp;H12044</f>
        <v>REVESTIMENTO DE PISO COM GRANITO CAPAO BONITO, EM PLACA DE 2CM DE ESPESSURA,ACABAMENTO POLIDO,ASSENTADO SOBRE TERRENO NIVELADO,EXCLUSIVE NATA DE CIMENTO E ARGAMASSA</v>
      </c>
      <c r="C12044" s="142" t="s">
        <v>23924</v>
      </c>
      <c r="D12044" s="142" t="s">
        <v>23930</v>
      </c>
      <c r="E12044" s="142" t="s">
        <v>23931</v>
      </c>
      <c r="I12044" s="142" t="s">
        <v>1696</v>
      </c>
      <c r="J12044" s="142" t="n">
        <v>216.98</v>
      </c>
    </row>
    <row r="12045" customFormat="false" ht="12.75" hidden="false" customHeight="false" outlineLevel="0" collapsed="false">
      <c r="A12045" s="142" t="s">
        <v>23932</v>
      </c>
      <c r="B12045" s="663" t="str">
        <f aca="false">C12045&amp;D12045&amp;E12045&amp;F12045&amp;G12045&amp;H12045</f>
        <v>REVESTIMENTO DE PISO COM GRANITO CAPAO BONITO, EM PLACA DE 2CM DE ESPESSURA,ACABAMENTO POLIDO,ASSENTADO SOBRE TERRENO NIVELADO,EXCLUSIVE NATA DE CIMENTO E ARGAMASSA</v>
      </c>
      <c r="C12045" s="142" t="s">
        <v>23924</v>
      </c>
      <c r="D12045" s="142" t="s">
        <v>23930</v>
      </c>
      <c r="E12045" s="142" t="s">
        <v>23931</v>
      </c>
      <c r="I12045" s="142" t="s">
        <v>1696</v>
      </c>
      <c r="J12045" s="142" t="n">
        <v>211.84</v>
      </c>
    </row>
    <row r="12046" customFormat="false" ht="12.75" hidden="false" customHeight="false" outlineLevel="0" collapsed="false">
      <c r="A12046" s="142" t="s">
        <v>23933</v>
      </c>
      <c r="B12046" s="663" t="str">
        <f aca="false">C12046&amp;D12046&amp;E12046&amp;F12046&amp;G12046&amp;H12046</f>
        <v>REVESTIMENTO DE BANCADAS OU ILHARGAS, COM GRANITO CAPAO BONITO, EM PLACA DE 2CM DE ESPESSURA, ACABAMENTO POLIDO, ASSENTE COM NATA DE CIMENTO SOBRE ARGAMASSA DE CIMENTO E AREIA, NOTRACO 1:3</v>
      </c>
      <c r="C12046" s="142" t="s">
        <v>23934</v>
      </c>
      <c r="D12046" s="142" t="s">
        <v>23935</v>
      </c>
      <c r="E12046" s="142" t="s">
        <v>23936</v>
      </c>
      <c r="F12046" s="142" t="s">
        <v>23937</v>
      </c>
      <c r="I12046" s="142" t="s">
        <v>1696</v>
      </c>
      <c r="J12046" s="142" t="n">
        <v>288.39</v>
      </c>
    </row>
    <row r="12047" customFormat="false" ht="12.75" hidden="false" customHeight="false" outlineLevel="0" collapsed="false">
      <c r="A12047" s="142" t="s">
        <v>23938</v>
      </c>
      <c r="B12047" s="663" t="str">
        <f aca="false">C12047&amp;D12047&amp;E12047&amp;F12047&amp;G12047&amp;H12047</f>
        <v>REVESTIMENTO DE BANCADAS OU ILHARGAS, COM GRANITO CAPAO BONITO, EM PLACA DE 2CM DE ESPESSURA, ACABAMENTO POLIDO, ASSENTE COM NATA DE CIMENTO SOBRE ARGAMASSA DE CIMENTO E AREIA, NOTRACO 1:3</v>
      </c>
      <c r="C12047" s="142" t="s">
        <v>23934</v>
      </c>
      <c r="D12047" s="142" t="s">
        <v>23935</v>
      </c>
      <c r="E12047" s="142" t="s">
        <v>23936</v>
      </c>
      <c r="F12047" s="142" t="s">
        <v>23937</v>
      </c>
      <c r="I12047" s="142" t="s">
        <v>1696</v>
      </c>
      <c r="J12047" s="142" t="n">
        <v>277.33</v>
      </c>
    </row>
    <row r="12048" customFormat="false" ht="12.75" hidden="false" customHeight="false" outlineLevel="0" collapsed="false">
      <c r="A12048" s="142" t="s">
        <v>23939</v>
      </c>
      <c r="B12048" s="663" t="str">
        <f aca="false">C12048&amp;D12048&amp;E12048&amp;F12048&amp;G12048&amp;H12048</f>
        <v>REVESTIMENTO DE BANCADAS OU ILHARGAS, COM GRANITO CAPAO BONITO,EM PLACA DE 2CM DE ESPESSURA,ACABAMENTO POLIDO,EXCLUSIVE NATA DE CIMENTO E ARGAMASSA</v>
      </c>
      <c r="C12048" s="142" t="s">
        <v>23934</v>
      </c>
      <c r="D12048" s="142" t="s">
        <v>23940</v>
      </c>
      <c r="E12048" s="142" t="s">
        <v>23941</v>
      </c>
      <c r="I12048" s="142" t="s">
        <v>1696</v>
      </c>
      <c r="J12048" s="142" t="n">
        <v>255.46</v>
      </c>
    </row>
    <row r="12049" customFormat="false" ht="12.75" hidden="false" customHeight="false" outlineLevel="0" collapsed="false">
      <c r="A12049" s="142" t="s">
        <v>23942</v>
      </c>
      <c r="B12049" s="663" t="str">
        <f aca="false">C12049&amp;D12049&amp;E12049&amp;F12049&amp;G12049&amp;H12049</f>
        <v>REVESTIMENTO DE BANCADAS OU ILHARGAS, COM GRANITO CAPAO BONITO,EM PLACA DE 2CM DE ESPESSURA,ACABAMENTO POLIDO,EXCLUSIVE NATA DE CIMENTO E ARGAMASSA</v>
      </c>
      <c r="C12049" s="142" t="s">
        <v>23934</v>
      </c>
      <c r="D12049" s="142" t="s">
        <v>23940</v>
      </c>
      <c r="E12049" s="142" t="s">
        <v>23941</v>
      </c>
      <c r="I12049" s="142" t="s">
        <v>1696</v>
      </c>
      <c r="J12049" s="142" t="n">
        <v>245.18</v>
      </c>
    </row>
    <row r="12050" customFormat="false" ht="12.75" hidden="false" customHeight="false" outlineLevel="0" collapsed="false">
      <c r="A12050" s="142" t="s">
        <v>23943</v>
      </c>
      <c r="B12050" s="663" t="str">
        <f aca="false">C12050&amp;D12050&amp;E12050&amp;F12050&amp;G12050&amp;H12050</f>
        <v>REVESTIMENTO DE PISO COM GRANITO CAPAO BONITO,EM PLACA DE 2CM DE ESPESSURA, ACABAMENTO APICOADO, ASSENTADO SOBRE TERRENO NIVELADO, COM NATA DE CIMENTO SOBRE ARGAMASSA DE CIMENTO EAREIA,NO TRACO 1:3</v>
      </c>
      <c r="C12050" s="142" t="s">
        <v>23944</v>
      </c>
      <c r="D12050" s="142" t="s">
        <v>23945</v>
      </c>
      <c r="E12050" s="142" t="s">
        <v>23946</v>
      </c>
      <c r="F12050" s="142" t="s">
        <v>23927</v>
      </c>
      <c r="I12050" s="142" t="s">
        <v>1696</v>
      </c>
      <c r="J12050" s="142" t="n">
        <v>324.2</v>
      </c>
    </row>
    <row r="12051" customFormat="false" ht="12.75" hidden="false" customHeight="false" outlineLevel="0" collapsed="false">
      <c r="A12051" s="142" t="s">
        <v>23947</v>
      </c>
      <c r="B12051" s="663" t="str">
        <f aca="false">C12051&amp;D12051&amp;E12051&amp;F12051&amp;G12051&amp;H12051</f>
        <v>REVESTIMENTO DE PISO COM GRANITO CAPAO BONITO,EM PLACA DE 2CM DE ESPESSURA, ACABAMENTO APICOADO, ASSENTADO SOBRE TERRENO NIVELADO, COM NATA DE CIMENTO SOBRE ARGAMASSA DE CIMENTO EAREIA,NO TRACO 1:3</v>
      </c>
      <c r="C12051" s="142" t="s">
        <v>23944</v>
      </c>
      <c r="D12051" s="142" t="s">
        <v>23945</v>
      </c>
      <c r="E12051" s="142" t="s">
        <v>23946</v>
      </c>
      <c r="F12051" s="142" t="s">
        <v>23927</v>
      </c>
      <c r="I12051" s="142" t="s">
        <v>1696</v>
      </c>
      <c r="J12051" s="142" t="n">
        <v>318.48</v>
      </c>
    </row>
    <row r="12052" customFormat="false" ht="12.75" hidden="false" customHeight="false" outlineLevel="0" collapsed="false">
      <c r="A12052" s="142" t="s">
        <v>23948</v>
      </c>
      <c r="B12052" s="663" t="str">
        <f aca="false">C12052&amp;D12052&amp;E12052&amp;F12052&amp;G12052&amp;H12052</f>
        <v>REVESTIMENTO DE PISO COM GRANITO CAPAO BONITO, EM PLACA DE 2CM DE ESPESSURA,ACABAMENTO APICOADO,ASSENTADO SOBRE TERRENONIVELADO,EXCLUSIVE NATA DE CIMENTO E ARGAMASSA</v>
      </c>
      <c r="C12052" s="142" t="s">
        <v>23924</v>
      </c>
      <c r="D12052" s="142" t="s">
        <v>23949</v>
      </c>
      <c r="E12052" s="142" t="s">
        <v>23950</v>
      </c>
      <c r="I12052" s="142" t="s">
        <v>1696</v>
      </c>
      <c r="J12052" s="142" t="n">
        <v>290.45</v>
      </c>
    </row>
    <row r="12053" customFormat="false" ht="12.75" hidden="false" customHeight="false" outlineLevel="0" collapsed="false">
      <c r="A12053" s="142" t="s">
        <v>23951</v>
      </c>
      <c r="B12053" s="663" t="str">
        <f aca="false">C12053&amp;D12053&amp;E12053&amp;F12053&amp;G12053&amp;H12053</f>
        <v>REVESTIMENTO DE PISO COM GRANITO CAPAO BONITO, EM PLACA DE 2CM DE ESPESSURA,ACABAMENTO APICOADO,ASSENTADO SOBRE TERRENONIVELADO,EXCLUSIVE NATA DE CIMENTO E ARGAMASSA</v>
      </c>
      <c r="C12053" s="142" t="s">
        <v>23924</v>
      </c>
      <c r="D12053" s="142" t="s">
        <v>23949</v>
      </c>
      <c r="E12053" s="142" t="s">
        <v>23950</v>
      </c>
      <c r="I12053" s="142" t="s">
        <v>1696</v>
      </c>
      <c r="J12053" s="142" t="n">
        <v>285.32</v>
      </c>
    </row>
    <row r="12054" customFormat="false" ht="12.75" hidden="false" customHeight="false" outlineLevel="0" collapsed="false">
      <c r="A12054" s="142" t="s">
        <v>23952</v>
      </c>
      <c r="B12054" s="663" t="str">
        <f aca="false">C12054&amp;D12054&amp;E12054&amp;F12054&amp;G12054&amp;H12054</f>
        <v>REVESTIMENTO DE PISO COM GRANITO CINZA MIRACEMA LEVIGADO,EMPLACAS, COM 3CM DE ESPESSURA, ASSENTADO SOBRE SUPERFICIE EMOSSO,COM NATA DE CIMENTO SOBRE ARGAMASSA DE CIMENTO E AREIA,NO TRACO DE 1:3</v>
      </c>
      <c r="C12054" s="142" t="s">
        <v>23953</v>
      </c>
      <c r="D12054" s="142" t="s">
        <v>23954</v>
      </c>
      <c r="E12054" s="142" t="s">
        <v>23955</v>
      </c>
      <c r="F12054" s="142" t="s">
        <v>23956</v>
      </c>
      <c r="I12054" s="142" t="s">
        <v>1696</v>
      </c>
      <c r="J12054" s="142" t="n">
        <v>274.96</v>
      </c>
    </row>
    <row r="12055" customFormat="false" ht="12.75" hidden="false" customHeight="false" outlineLevel="0" collapsed="false">
      <c r="A12055" s="142" t="s">
        <v>23957</v>
      </c>
      <c r="B12055" s="663" t="str">
        <f aca="false">C12055&amp;D12055&amp;E12055&amp;F12055&amp;G12055&amp;H12055</f>
        <v>REVESTIMENTO DE PISO COM GRANITO CINZA MIRACEMA LEVIGADO,EMPLACAS, COM 3CM DE ESPESSURA, ASSENTADO SOBRE SUPERFICIE EMOSSO,COM NATA DE CIMENTO SOBRE ARGAMASSA DE CIMENTO E AREIA,NO TRACO DE 1:3</v>
      </c>
      <c r="C12055" s="142" t="s">
        <v>23953</v>
      </c>
      <c r="D12055" s="142" t="s">
        <v>23954</v>
      </c>
      <c r="E12055" s="142" t="s">
        <v>23955</v>
      </c>
      <c r="F12055" s="142" t="s">
        <v>23956</v>
      </c>
      <c r="I12055" s="142" t="s">
        <v>1696</v>
      </c>
      <c r="J12055" s="142" t="n">
        <v>266.67</v>
      </c>
    </row>
    <row r="12056" customFormat="false" ht="12.75" hidden="false" customHeight="false" outlineLevel="0" collapsed="false">
      <c r="A12056" s="142" t="s">
        <v>23958</v>
      </c>
      <c r="B12056" s="663" t="str">
        <f aca="false">C12056&amp;D12056&amp;E12056&amp;F12056&amp;G12056&amp;H12056</f>
        <v>REVESTIMENTO DE PISO COM GRANITO CINZA MIRACEMA LEVIGADO,EMPLACAS, COM 3CM DE ESPESSURA, ASSENTADO SOBRE SUPERFICIE EMOSSO,EXCLUSIVE NATA DE CIMENTO E ARGAMASSA</v>
      </c>
      <c r="C12056" s="142" t="s">
        <v>23953</v>
      </c>
      <c r="D12056" s="142" t="s">
        <v>23954</v>
      </c>
      <c r="E12056" s="142" t="s">
        <v>23959</v>
      </c>
      <c r="I12056" s="142" t="s">
        <v>1696</v>
      </c>
      <c r="J12056" s="142" t="n">
        <v>241.21</v>
      </c>
    </row>
    <row r="12057" customFormat="false" ht="12.75" hidden="false" customHeight="false" outlineLevel="0" collapsed="false">
      <c r="A12057" s="142" t="s">
        <v>23960</v>
      </c>
      <c r="B12057" s="663" t="str">
        <f aca="false">C12057&amp;D12057&amp;E12057&amp;F12057&amp;G12057&amp;H12057</f>
        <v>REVESTIMENTO DE PISO COM GRANITO CINZA MIRACEMA LEVIGADO,EMPLACAS, COM 3CM DE ESPESSURA, ASSENTADO SOBRE SUPERFICIE EMOSSO,EXCLUSIVE NATA DE CIMENTO E ARGAMASSA</v>
      </c>
      <c r="C12057" s="142" t="s">
        <v>23953</v>
      </c>
      <c r="D12057" s="142" t="s">
        <v>23954</v>
      </c>
      <c r="E12057" s="142" t="s">
        <v>23959</v>
      </c>
      <c r="I12057" s="142" t="s">
        <v>1696</v>
      </c>
      <c r="J12057" s="142" t="n">
        <v>233.5</v>
      </c>
    </row>
    <row r="12058" customFormat="false" ht="12.75" hidden="false" customHeight="false" outlineLevel="0" collapsed="false">
      <c r="A12058" s="142" t="s">
        <v>23961</v>
      </c>
      <c r="B12058" s="663" t="str">
        <f aca="false">C12058&amp;D12058&amp;E12058&amp;F12058&amp;G12058&amp;H12058</f>
        <v>REVESTIMENTO DE PISO COM GRANITO CINZA MIRACEMA FLAMEADO,EMPLACAS, COM 3CM DE ESPESSURA, ASSENTADO SOBRE SUPERFICIE EMOSSO,COM NATA DE CIMENTO SOBRE ARGAMASSA DE CIMENTO E AREIA,NO TRACO DE 1:3</v>
      </c>
      <c r="C12058" s="142" t="s">
        <v>23962</v>
      </c>
      <c r="D12058" s="142" t="s">
        <v>23954</v>
      </c>
      <c r="E12058" s="142" t="s">
        <v>23955</v>
      </c>
      <c r="F12058" s="142" t="s">
        <v>23956</v>
      </c>
      <c r="I12058" s="142" t="s">
        <v>1696</v>
      </c>
      <c r="J12058" s="142" t="n">
        <v>194.55</v>
      </c>
    </row>
    <row r="12059" customFormat="false" ht="12.75" hidden="false" customHeight="false" outlineLevel="0" collapsed="false">
      <c r="A12059" s="142" t="s">
        <v>23963</v>
      </c>
      <c r="B12059" s="663" t="str">
        <f aca="false">C12059&amp;D12059&amp;E12059&amp;F12059&amp;G12059&amp;H12059</f>
        <v>REVESTIMENTO DE PISO COM GRANITO CINZA MIRACEMA FLAMEADO,EMPLACAS, COM 3CM DE ESPESSURA, ASSENTADO SOBRE SUPERFICIE EMOSSO,COM NATA DE CIMENTO SOBRE ARGAMASSA DE CIMENTO E AREIA,NO TRACO DE 1:3</v>
      </c>
      <c r="C12059" s="142" t="s">
        <v>23962</v>
      </c>
      <c r="D12059" s="142" t="s">
        <v>23954</v>
      </c>
      <c r="E12059" s="142" t="s">
        <v>23955</v>
      </c>
      <c r="F12059" s="142" t="s">
        <v>23956</v>
      </c>
      <c r="I12059" s="142" t="s">
        <v>1696</v>
      </c>
      <c r="J12059" s="142" t="n">
        <v>186.26</v>
      </c>
    </row>
    <row r="12060" customFormat="false" ht="12.75" hidden="false" customHeight="false" outlineLevel="0" collapsed="false">
      <c r="A12060" s="142" t="s">
        <v>23964</v>
      </c>
      <c r="B12060" s="663" t="str">
        <f aca="false">C12060&amp;D12060&amp;E12060&amp;F12060&amp;G12060&amp;H12060</f>
        <v>REVESTIMENTO DE PISO COM GRANITO CINZA MIRACEMA FLAMEADO,EMPLACAS, COM 3CM DE ESPESSURA, ASSENTADO SOBRE SUPERFICIE EMOSSO,EXCLUSIVE NATA DE CIMENTO E ARGAMASSA</v>
      </c>
      <c r="C12060" s="142" t="s">
        <v>23962</v>
      </c>
      <c r="D12060" s="142" t="s">
        <v>23954</v>
      </c>
      <c r="E12060" s="142" t="s">
        <v>23959</v>
      </c>
      <c r="I12060" s="142" t="s">
        <v>1696</v>
      </c>
      <c r="J12060" s="142" t="n">
        <v>160.81</v>
      </c>
    </row>
    <row r="12061" customFormat="false" ht="12.75" hidden="false" customHeight="false" outlineLevel="0" collapsed="false">
      <c r="A12061" s="142" t="s">
        <v>23965</v>
      </c>
      <c r="B12061" s="663" t="str">
        <f aca="false">C12061&amp;D12061&amp;E12061&amp;F12061&amp;G12061&amp;H12061</f>
        <v>REVESTIMENTO DE PISO COM GRANITO CINZA MIRACEMA FLAMEADO,EMPLACAS, COM 3CM DE ESPESSURA, ASSENTADO SOBRE SUPERFICIE EMOSSO,EXCLUSIVE NATA DE CIMENTO E ARGAMASSA</v>
      </c>
      <c r="C12061" s="142" t="s">
        <v>23962</v>
      </c>
      <c r="D12061" s="142" t="s">
        <v>23954</v>
      </c>
      <c r="E12061" s="142" t="s">
        <v>23959</v>
      </c>
      <c r="I12061" s="142" t="s">
        <v>1696</v>
      </c>
      <c r="J12061" s="142" t="n">
        <v>153.1</v>
      </c>
    </row>
    <row r="12062" customFormat="false" ht="12.75" hidden="false" customHeight="false" outlineLevel="0" collapsed="false">
      <c r="A12062" s="142" t="s">
        <v>23966</v>
      </c>
      <c r="B12062" s="663" t="str">
        <f aca="false">C12062&amp;D12062&amp;E12062&amp;F12062&amp;G12062&amp;H12062</f>
        <v>REVESTIMENTO DE PISO COM GRANITO CINZA MIRACEMA SERRADO E FACE NATURAL, EM PLACAS, COM 3CM DE ESPESSURA,ASSENTADO SOBRESUPERFICIE EM OSSO,COM NATA DE CIMENTO SOBRE ARGAMASSA DE CIMENTO E AREIA,NO TRACO DE 1:3</v>
      </c>
      <c r="C12062" s="142" t="s">
        <v>23967</v>
      </c>
      <c r="D12062" s="142" t="s">
        <v>23968</v>
      </c>
      <c r="E12062" s="142" t="s">
        <v>23969</v>
      </c>
      <c r="F12062" s="142" t="s">
        <v>23970</v>
      </c>
      <c r="I12062" s="142" t="s">
        <v>1696</v>
      </c>
      <c r="J12062" s="142" t="n">
        <v>135.91</v>
      </c>
    </row>
    <row r="12063" customFormat="false" ht="12.75" hidden="false" customHeight="false" outlineLevel="0" collapsed="false">
      <c r="A12063" s="142" t="s">
        <v>23971</v>
      </c>
      <c r="B12063" s="663" t="str">
        <f aca="false">C12063&amp;D12063&amp;E12063&amp;F12063&amp;G12063&amp;H12063</f>
        <v>REVESTIMENTO DE PISO COM GRANITO CINZA MIRACEMA SERRADO E FACE NATURAL, EM PLACAS, COM 3CM DE ESPESSURA,ASSENTADO SOBRESUPERFICIE EM OSSO,COM NATA DE CIMENTO SOBRE ARGAMASSA DE CIMENTO E AREIA,NO TRACO DE 1:3</v>
      </c>
      <c r="C12063" s="142" t="s">
        <v>23967</v>
      </c>
      <c r="D12063" s="142" t="s">
        <v>23968</v>
      </c>
      <c r="E12063" s="142" t="s">
        <v>23969</v>
      </c>
      <c r="F12063" s="142" t="s">
        <v>23970</v>
      </c>
      <c r="I12063" s="142" t="s">
        <v>1696</v>
      </c>
      <c r="J12063" s="142" t="n">
        <v>127.62</v>
      </c>
    </row>
    <row r="12064" customFormat="false" ht="12.75" hidden="false" customHeight="false" outlineLevel="0" collapsed="false">
      <c r="A12064" s="142" t="s">
        <v>23972</v>
      </c>
      <c r="B12064" s="663" t="str">
        <f aca="false">C12064&amp;D12064&amp;E12064&amp;F12064&amp;G12064&amp;H12064</f>
        <v>REVESTIMENTO DE PISO COM GRANITO CINZA MIRACEMA SERRADO E FACE NATURAL,EM PLACAS,COM 3CM DE ESPESSURA,ASSENTADO SOBRE SUPERFICIE EM OSSO,EXCLUSIVE NATA DE CIMENTO E ARGAMASSA</v>
      </c>
      <c r="C12064" s="142" t="s">
        <v>23967</v>
      </c>
      <c r="D12064" s="142" t="s">
        <v>23973</v>
      </c>
      <c r="E12064" s="142" t="s">
        <v>23974</v>
      </c>
      <c r="I12064" s="142" t="s">
        <v>1696</v>
      </c>
      <c r="J12064" s="142" t="n">
        <v>102.16</v>
      </c>
    </row>
    <row r="12065" customFormat="false" ht="12.75" hidden="false" customHeight="false" outlineLevel="0" collapsed="false">
      <c r="A12065" s="142" t="s">
        <v>23975</v>
      </c>
      <c r="B12065" s="663" t="str">
        <f aca="false">C12065&amp;D12065&amp;E12065&amp;F12065&amp;G12065&amp;H12065</f>
        <v>REVESTIMENTO DE PISO COM GRANITO CINZA MIRACEMA SERRADO E FACE NATURAL,EM PLACAS,COM 3CM DE ESPESSURA,ASSENTADO SOBRE SUPERFICIE EM OSSO,EXCLUSIVE NATA DE CIMENTO E ARGAMASSA</v>
      </c>
      <c r="C12065" s="142" t="s">
        <v>23967</v>
      </c>
      <c r="D12065" s="142" t="s">
        <v>23973</v>
      </c>
      <c r="E12065" s="142" t="s">
        <v>23974</v>
      </c>
      <c r="I12065" s="142" t="s">
        <v>1696</v>
      </c>
      <c r="J12065" s="142" t="n">
        <v>94.45</v>
      </c>
    </row>
    <row r="12066" customFormat="false" ht="12.75" hidden="false" customHeight="false" outlineLevel="0" collapsed="false">
      <c r="A12066" s="142" t="s">
        <v>23976</v>
      </c>
      <c r="B12066" s="663" t="str">
        <f aca="false">C12066&amp;D12066&amp;E12066&amp;F12066&amp;G12066&amp;H12066</f>
        <v>REVESTIMENTO DE PISO COM GRANITO JUPARANA,EM PLACAS, COM 2CM DE ESPESSURA, ACABAMENTO POLIDO,ASSENTADO SOBRE SUPERFICIEEM OSSO, COM NATA DE CIMENTO  SOBRE  ARGAMASSA DE CIMENTO,SAIBRO E AREIA,NO TRACO 1:2:2</v>
      </c>
      <c r="C12066" s="142" t="s">
        <v>23977</v>
      </c>
      <c r="D12066" s="142" t="s">
        <v>23978</v>
      </c>
      <c r="E12066" s="142" t="s">
        <v>23979</v>
      </c>
      <c r="F12066" s="142" t="s">
        <v>23980</v>
      </c>
      <c r="I12066" s="142" t="s">
        <v>1696</v>
      </c>
      <c r="J12066" s="142" t="n">
        <v>187.53</v>
      </c>
    </row>
    <row r="12067" customFormat="false" ht="12.75" hidden="false" customHeight="false" outlineLevel="0" collapsed="false">
      <c r="A12067" s="142" t="s">
        <v>23981</v>
      </c>
      <c r="B12067" s="663" t="str">
        <f aca="false">C12067&amp;D12067&amp;E12067&amp;F12067&amp;G12067&amp;H12067</f>
        <v>REVESTIMENTO DE PISO COM GRANITO JUPARANA,EM PLACAS, COM 2CM DE ESPESSURA, ACABAMENTO POLIDO,ASSENTADO SOBRE SUPERFICIEEM OSSO, COM NATA DE CIMENTO  SOBRE  ARGAMASSA DE CIMENTO,SAIBRO E AREIA,NO TRACO 1:2:2</v>
      </c>
      <c r="C12067" s="142" t="s">
        <v>23977</v>
      </c>
      <c r="D12067" s="142" t="s">
        <v>23978</v>
      </c>
      <c r="E12067" s="142" t="s">
        <v>23979</v>
      </c>
      <c r="F12067" s="142" t="s">
        <v>23980</v>
      </c>
      <c r="I12067" s="142" t="s">
        <v>1696</v>
      </c>
      <c r="J12067" s="142" t="n">
        <v>181.73</v>
      </c>
    </row>
    <row r="12068" customFormat="false" ht="12.75" hidden="false" customHeight="false" outlineLevel="0" collapsed="false">
      <c r="A12068" s="142" t="s">
        <v>23982</v>
      </c>
      <c r="B12068" s="663" t="str">
        <f aca="false">C12068&amp;D12068&amp;E12068&amp;F12068&amp;G12068&amp;H12068</f>
        <v>REVESTIMENTO DE PISO COM GRANITO JAPARANA,EM PLACAS,COM 2CMDE ESPESSURA,ACABAMENTO POLIDO, ASSENTADO SOBRE SUPERFICIEEM OSSO,EXCLUSIVE NATA DE CIMENTO E ARGAMASSA</v>
      </c>
      <c r="C12068" s="142" t="s">
        <v>23983</v>
      </c>
      <c r="D12068" s="142" t="s">
        <v>23984</v>
      </c>
      <c r="E12068" s="142" t="s">
        <v>23985</v>
      </c>
      <c r="I12068" s="142" t="s">
        <v>1696</v>
      </c>
      <c r="J12068" s="142" t="n">
        <v>162.18</v>
      </c>
    </row>
    <row r="12069" customFormat="false" ht="12.75" hidden="false" customHeight="false" outlineLevel="0" collapsed="false">
      <c r="A12069" s="142" t="s">
        <v>23986</v>
      </c>
      <c r="B12069" s="663" t="str">
        <f aca="false">C12069&amp;D12069&amp;E12069&amp;F12069&amp;G12069&amp;H12069</f>
        <v>REVESTIMENTO DE PISO COM GRANITO JAPARANA,EM PLACAS,COM 2CMDE ESPESSURA,ACABAMENTO POLIDO, ASSENTADO SOBRE SUPERFICIEEM OSSO,EXCLUSIVE NATA DE CIMENTO E ARGAMASSA</v>
      </c>
      <c r="C12069" s="142" t="s">
        <v>23983</v>
      </c>
      <c r="D12069" s="142" t="s">
        <v>23984</v>
      </c>
      <c r="E12069" s="142" t="s">
        <v>23985</v>
      </c>
      <c r="I12069" s="142" t="s">
        <v>1696</v>
      </c>
      <c r="J12069" s="142" t="n">
        <v>157.04</v>
      </c>
    </row>
    <row r="12070" customFormat="false" ht="12.75" hidden="false" customHeight="false" outlineLevel="0" collapsed="false">
      <c r="A12070" s="142" t="s">
        <v>23987</v>
      </c>
      <c r="B12070" s="663" t="str">
        <f aca="false">C12070&amp;D12070&amp;E12070&amp;F12070&amp;G12070&amp;H12070</f>
        <v>PATIO DE CONCRETO,NA ESPESSURA DE 8CM,NO TRACO 1:3:3 EM VOLUME, FORMANDO QUADROS DE 1,00X1,00M, COM SARRAFOS DE MADEIRAINCORPORADOS,EXCLUSIVE PREPARO DO TERRENO</v>
      </c>
      <c r="C12070" s="142" t="s">
        <v>23988</v>
      </c>
      <c r="D12070" s="142" t="s">
        <v>23989</v>
      </c>
      <c r="E12070" s="142" t="s">
        <v>23990</v>
      </c>
      <c r="I12070" s="142" t="s">
        <v>1696</v>
      </c>
      <c r="J12070" s="142" t="n">
        <v>51.93</v>
      </c>
    </row>
    <row r="12071" customFormat="false" ht="12.75" hidden="false" customHeight="false" outlineLevel="0" collapsed="false">
      <c r="A12071" s="142" t="s">
        <v>23991</v>
      </c>
      <c r="B12071" s="663" t="str">
        <f aca="false">C12071&amp;D12071&amp;E12071&amp;F12071&amp;G12071&amp;H12071</f>
        <v>PATIO DE CONCRETO,NA ESPESSURA DE 8CM,NO TRACO 1:3:3 EM VOLUME, FORMANDO QUADROS DE 1,00X1,00M, COM SARRAFOS DE MADEIRAINCORPORADOS,EXCLUSIVE PREPARO DO TERRENO</v>
      </c>
      <c r="C12071" s="142" t="s">
        <v>23988</v>
      </c>
      <c r="D12071" s="142" t="s">
        <v>23989</v>
      </c>
      <c r="E12071" s="142" t="s">
        <v>23990</v>
      </c>
      <c r="I12071" s="142" t="s">
        <v>1696</v>
      </c>
      <c r="J12071" s="142" t="n">
        <v>48.16</v>
      </c>
    </row>
    <row r="12072" customFormat="false" ht="12.75" hidden="false" customHeight="false" outlineLevel="0" collapsed="false">
      <c r="A12072" s="142" t="s">
        <v>23992</v>
      </c>
      <c r="B12072" s="663" t="str">
        <f aca="false">C12072&amp;D12072&amp;E12072&amp;F12072&amp;G12072&amp;H12072</f>
        <v>PATIO DE CONCRETO,NA ESPESSURA DE 10CM,NO TRACO 1:2:3 EM VOLUME, FORMANDO QUADROS DE 1,50X1,50M,COM SARRAFOS DE MADEIRAINCORPORADOS,EXCLUSIVE PREPARO DO TERRENO</v>
      </c>
      <c r="C12072" s="142" t="s">
        <v>23993</v>
      </c>
      <c r="D12072" s="142" t="s">
        <v>23994</v>
      </c>
      <c r="E12072" s="142" t="s">
        <v>23990</v>
      </c>
      <c r="I12072" s="142" t="s">
        <v>1696</v>
      </c>
      <c r="J12072" s="142" t="n">
        <v>52.03</v>
      </c>
    </row>
    <row r="12073" customFormat="false" ht="12.75" hidden="false" customHeight="false" outlineLevel="0" collapsed="false">
      <c r="A12073" s="142" t="s">
        <v>23995</v>
      </c>
      <c r="B12073" s="663" t="str">
        <f aca="false">C12073&amp;D12073&amp;E12073&amp;F12073&amp;G12073&amp;H12073</f>
        <v>PATIO DE CONCRETO,NA ESPESSURA DE 10CM,NO TRACO 1:2:3 EM VOLUME, FORMANDO QUADROS DE 1,50X1,50M,COM SARRAFOS DE MADEIRAINCORPORADOS,EXCLUSIVE PREPARO DO TERRENO</v>
      </c>
      <c r="C12073" s="142" t="s">
        <v>23993</v>
      </c>
      <c r="D12073" s="142" t="s">
        <v>23994</v>
      </c>
      <c r="E12073" s="142" t="s">
        <v>23990</v>
      </c>
      <c r="I12073" s="142" t="s">
        <v>1696</v>
      </c>
      <c r="J12073" s="142" t="n">
        <v>48.96</v>
      </c>
    </row>
    <row r="12074" customFormat="false" ht="12.75" hidden="false" customHeight="false" outlineLevel="0" collapsed="false">
      <c r="A12074" s="142" t="s">
        <v>23996</v>
      </c>
      <c r="B12074" s="663" t="str">
        <f aca="false">C12074&amp;D12074&amp;E12074&amp;F12074&amp;G12074&amp;H12074</f>
        <v>PATIO DE CONCRETO,NA ESPESSURA DE 12CM,NO TRACO 1:2:2,5 EM VOLUME,FORMANDO QUADROS DE 1,50X1,50M,COM SARRAFOS DE MADEIRA INCORPORADOS,EXCLUSIVE PREPARO DO TERRENO</v>
      </c>
      <c r="C12074" s="142" t="s">
        <v>23997</v>
      </c>
      <c r="D12074" s="142" t="s">
        <v>23998</v>
      </c>
      <c r="E12074" s="142" t="s">
        <v>23999</v>
      </c>
      <c r="I12074" s="142" t="s">
        <v>1696</v>
      </c>
      <c r="J12074" s="142" t="n">
        <v>59.7</v>
      </c>
    </row>
    <row r="12075" customFormat="false" ht="12.75" hidden="false" customHeight="false" outlineLevel="0" collapsed="false">
      <c r="A12075" s="142" t="s">
        <v>24000</v>
      </c>
      <c r="B12075" s="663" t="str">
        <f aca="false">C12075&amp;D12075&amp;E12075&amp;F12075&amp;G12075&amp;H12075</f>
        <v>PATIO DE CONCRETO,NA ESPESSURA DE 12CM,NO TRACO 1:2:2,5 EM VOLUME,FORMANDO QUADROS DE 1,50X1,50M,COM SARRAFOS DE MADEIRA INCORPORADOS,EXCLUSIVE PREPARO DO TERRENO</v>
      </c>
      <c r="C12075" s="142" t="s">
        <v>23997</v>
      </c>
      <c r="D12075" s="142" t="s">
        <v>23998</v>
      </c>
      <c r="E12075" s="142" t="s">
        <v>23999</v>
      </c>
      <c r="I12075" s="142" t="s">
        <v>1696</v>
      </c>
      <c r="J12075" s="142" t="n">
        <v>56.35</v>
      </c>
    </row>
    <row r="12076" customFormat="false" ht="12.75" hidden="false" customHeight="false" outlineLevel="0" collapsed="false">
      <c r="A12076" s="142" t="s">
        <v>24001</v>
      </c>
      <c r="B12076" s="663" t="str">
        <f aca="false">C12076&amp;D12076&amp;E12076&amp;F12076&amp;G12076&amp;H12076</f>
        <v>PATIO DE CONCRETO,NA ESPESSURA DE 15CM,NO TRACO 1:2:2 EM VOLUME, FORMANDO QUADROS DE 1,50X1,50M,COM SARRAFOS DE MADEIRAINCORPORADOS,EXCLUSIVE PREPARO DO TERRENO</v>
      </c>
      <c r="C12076" s="142" t="s">
        <v>24002</v>
      </c>
      <c r="D12076" s="142" t="s">
        <v>23994</v>
      </c>
      <c r="E12076" s="142" t="s">
        <v>23990</v>
      </c>
      <c r="I12076" s="142" t="s">
        <v>1696</v>
      </c>
      <c r="J12076" s="142" t="n">
        <v>72.14</v>
      </c>
    </row>
    <row r="12077" customFormat="false" ht="12.75" hidden="false" customHeight="false" outlineLevel="0" collapsed="false">
      <c r="A12077" s="142" t="s">
        <v>24003</v>
      </c>
      <c r="B12077" s="663" t="str">
        <f aca="false">C12077&amp;D12077&amp;E12077&amp;F12077&amp;G12077&amp;H12077</f>
        <v>PATIO DE CONCRETO,NA ESPESSURA DE 15CM,NO TRACO 1:2:2 EM VOLUME, FORMANDO QUADROS DE 1,50X1,50M,COM SARRAFOS DE MADEIRAINCORPORADOS,EXCLUSIVE PREPARO DO TERRENO</v>
      </c>
      <c r="C12077" s="142" t="s">
        <v>24002</v>
      </c>
      <c r="D12077" s="142" t="s">
        <v>23994</v>
      </c>
      <c r="E12077" s="142" t="s">
        <v>23990</v>
      </c>
      <c r="I12077" s="142" t="s">
        <v>1696</v>
      </c>
      <c r="J12077" s="142" t="n">
        <v>68.38</v>
      </c>
    </row>
    <row r="12078" customFormat="false" ht="12.75" hidden="false" customHeight="false" outlineLevel="0" collapsed="false">
      <c r="A12078" s="142" t="s">
        <v>24004</v>
      </c>
      <c r="B12078" s="663" t="str">
        <f aca="false">C12078&amp;D12078&amp;E12078&amp;F12078&amp;G12078&amp;H12078</f>
        <v>PAVIMENTACAO TIPO PLAQUEAMENTO EXECUTADO COM PLACAS DE 40X80X10CM DE CONCRETO FCK=10MPA,JUNTA DE 2CM, INCLUSIVE PREPARODO TERRENO</v>
      </c>
      <c r="C12078" s="142" t="s">
        <v>24005</v>
      </c>
      <c r="D12078" s="142" t="s">
        <v>24006</v>
      </c>
      <c r="E12078" s="142" t="s">
        <v>20434</v>
      </c>
      <c r="I12078" s="142" t="s">
        <v>1696</v>
      </c>
      <c r="J12078" s="142" t="n">
        <v>63.77</v>
      </c>
    </row>
    <row r="12079" customFormat="false" ht="12.75" hidden="false" customHeight="false" outlineLevel="0" collapsed="false">
      <c r="A12079" s="142" t="s">
        <v>24007</v>
      </c>
      <c r="B12079" s="663" t="str">
        <f aca="false">C12079&amp;D12079&amp;E12079&amp;F12079&amp;G12079&amp;H12079</f>
        <v>PAVIMENTACAO TIPO PLAQUEAMENTO EXECUTADO COM PLACAS DE 40X80X10CM DE CONCRETO FCK=10MPA,JUNTA DE 2CM, INCLUSIVE PREPARODO TERRENO</v>
      </c>
      <c r="C12079" s="142" t="s">
        <v>24005</v>
      </c>
      <c r="D12079" s="142" t="s">
        <v>24006</v>
      </c>
      <c r="E12079" s="142" t="s">
        <v>20434</v>
      </c>
      <c r="I12079" s="142" t="s">
        <v>1696</v>
      </c>
      <c r="J12079" s="142" t="n">
        <v>58.92</v>
      </c>
    </row>
    <row r="12080" customFormat="false" ht="12.75" hidden="false" customHeight="false" outlineLevel="0" collapsed="false">
      <c r="A12080" s="142" t="s">
        <v>24008</v>
      </c>
      <c r="B12080" s="663" t="str">
        <f aca="false">C12080&amp;D12080&amp;E12080&amp;F12080&amp;G12080&amp;H12080</f>
        <v>PAVIMENTACAO TIPO PLAQUEAMENTO EXECUTADO COM PLACAS DE 40X80X10CM DE CONCRETO FCK=10MPA,JUNTA DE 2CM,COM ARMACAO DE TELA ESTRUTURAL CA-60,PRE-FABRICADA,MALHA QUADRADA,SOLDADA,FIO DIAMETRO DE 3,4MM A CADA 15CM,INCLUSIVE PREPARO DO TERRENO</v>
      </c>
      <c r="C12080" s="142" t="s">
        <v>24005</v>
      </c>
      <c r="D12080" s="142" t="s">
        <v>24009</v>
      </c>
      <c r="E12080" s="142" t="s">
        <v>24010</v>
      </c>
      <c r="F12080" s="142" t="s">
        <v>24011</v>
      </c>
      <c r="I12080" s="142" t="s">
        <v>1696</v>
      </c>
      <c r="J12080" s="142" t="n">
        <v>75.02</v>
      </c>
    </row>
    <row r="12081" customFormat="false" ht="12.75" hidden="false" customHeight="false" outlineLevel="0" collapsed="false">
      <c r="A12081" s="142" t="s">
        <v>24012</v>
      </c>
      <c r="B12081" s="663" t="str">
        <f aca="false">C12081&amp;D12081&amp;E12081&amp;F12081&amp;G12081&amp;H12081</f>
        <v>PAVIMENTACAO TIPO PLAQUEAMENTO EXECUTADO COM PLACAS DE 40X80X10CM DE CONCRETO FCK=10MPA,JUNTA DE 2CM,COM ARMACAO DE TELA ESTRUTURAL CA-60,PRE-FABRICADA,MALHA QUADRADA,SOLDADA,FIO DIAMETRO DE 3,4MM A CADA 15CM,INCLUSIVE PREPARO DO TERRENO</v>
      </c>
      <c r="C12081" s="142" t="s">
        <v>24005</v>
      </c>
      <c r="D12081" s="142" t="s">
        <v>24009</v>
      </c>
      <c r="E12081" s="142" t="s">
        <v>24010</v>
      </c>
      <c r="F12081" s="142" t="s">
        <v>24011</v>
      </c>
      <c r="I12081" s="142" t="s">
        <v>1696</v>
      </c>
      <c r="J12081" s="142" t="n">
        <v>69.58</v>
      </c>
    </row>
    <row r="12082" customFormat="false" ht="12.75" hidden="false" customHeight="false" outlineLevel="0" collapsed="false">
      <c r="A12082" s="142" t="s">
        <v>24013</v>
      </c>
      <c r="B12082" s="663" t="str">
        <f aca="false">C12082&amp;D12082&amp;E12082&amp;F12082&amp;G12082&amp;H12082</f>
        <v>PAVIMENTACAO TIPO PLAQUEAMENTO EXECUTADO COM PLACAS DE 40X80X10CM DE CONCRETO FCK=10MPA,JUNTA DE 8CM,PLANTADA DE GRAMA,COM ARMACAO DE TELA ESTRUTURAL CA-60,PRE-FABRICADA,MALHA QUADRADA,SOLDADA,FIO DIAMETRO DE 3,4MM A CADA 15CM,INCLUSIVE PREPARO DO TERRENO</v>
      </c>
      <c r="C12082" s="142" t="s">
        <v>24005</v>
      </c>
      <c r="D12082" s="142" t="s">
        <v>24014</v>
      </c>
      <c r="E12082" s="142" t="s">
        <v>24015</v>
      </c>
      <c r="F12082" s="142" t="s">
        <v>24016</v>
      </c>
      <c r="G12082" s="142" t="s">
        <v>24017</v>
      </c>
      <c r="I12082" s="142" t="s">
        <v>1696</v>
      </c>
      <c r="J12082" s="142" t="n">
        <v>68.71</v>
      </c>
    </row>
    <row r="12083" customFormat="false" ht="12.75" hidden="false" customHeight="false" outlineLevel="0" collapsed="false">
      <c r="A12083" s="142" t="s">
        <v>24018</v>
      </c>
      <c r="B12083" s="663" t="str">
        <f aca="false">C12083&amp;D12083&amp;E12083&amp;F12083&amp;G12083&amp;H12083</f>
        <v>PAVIMENTACAO TIPO PLAQUEAMENTO EXECUTADO COM PLACAS DE 40X80X10CM DE CONCRETO FCK=10MPA,JUNTA DE 8CM,PLANTADA DE GRAMA,COM ARMACAO DE TELA ESTRUTURAL CA-60,PRE-FABRICADA,MALHA QUADRADA,SOLDADA,FIO DIAMETRO DE 3,4MM A CADA 15CM,INCLUSIVE PREPARO DO TERRENO</v>
      </c>
      <c r="C12083" s="142" t="s">
        <v>24005</v>
      </c>
      <c r="D12083" s="142" t="s">
        <v>24014</v>
      </c>
      <c r="E12083" s="142" t="s">
        <v>24015</v>
      </c>
      <c r="F12083" s="142" t="s">
        <v>24016</v>
      </c>
      <c r="G12083" s="142" t="s">
        <v>24017</v>
      </c>
      <c r="I12083" s="142" t="s">
        <v>1696</v>
      </c>
      <c r="J12083" s="142" t="n">
        <v>63.45</v>
      </c>
    </row>
    <row r="12084" customFormat="false" ht="12.75" hidden="false" customHeight="false" outlineLevel="0" collapsed="false">
      <c r="A12084" s="142" t="s">
        <v>24019</v>
      </c>
      <c r="B12084" s="663" t="str">
        <f aca="false">C12084&amp;D12084&amp;E12084&amp;F12084&amp;G12084&amp;H12084</f>
        <v>PAVIMENTACAO COM PLACAS DE CONCRETO PRE-MOLDADAS,40X40X6CM FCK=10MPA,COM INTERSTICIOS DE 5CM,ASSENTE COM ARGAMASSA DE CIMENTO E AREIA,NO TRACO 1:8,EXCLUSIVE TOMADA DE JUNTAS E PREPARO DO TERRENO</v>
      </c>
      <c r="C12084" s="142" t="s">
        <v>24020</v>
      </c>
      <c r="D12084" s="142" t="s">
        <v>24021</v>
      </c>
      <c r="E12084" s="142" t="s">
        <v>24022</v>
      </c>
      <c r="F12084" s="142" t="s">
        <v>24023</v>
      </c>
      <c r="I12084" s="142" t="s">
        <v>1696</v>
      </c>
      <c r="J12084" s="142" t="n">
        <v>71.96</v>
      </c>
    </row>
    <row r="12085" customFormat="false" ht="12.75" hidden="false" customHeight="false" outlineLevel="0" collapsed="false">
      <c r="A12085" s="142" t="s">
        <v>24024</v>
      </c>
      <c r="B12085" s="663" t="str">
        <f aca="false">C12085&amp;D12085&amp;E12085&amp;F12085&amp;G12085&amp;H12085</f>
        <v>PAVIMENTACAO COM PLACAS DE CONCRETO PRE-MOLDADAS,40X40X6CM FCK=10MPA,COM INTERSTICIOS DE 5CM,ASSENTE COM ARGAMASSA DE CIMENTO E AREIA,NO TRACO 1:8,EXCLUSIVE TOMADA DE JUNTAS E PREPARO DO TERRENO</v>
      </c>
      <c r="C12085" s="142" t="s">
        <v>24020</v>
      </c>
      <c r="D12085" s="142" t="s">
        <v>24021</v>
      </c>
      <c r="E12085" s="142" t="s">
        <v>24022</v>
      </c>
      <c r="F12085" s="142" t="s">
        <v>24023</v>
      </c>
      <c r="I12085" s="142" t="s">
        <v>1696</v>
      </c>
      <c r="J12085" s="142" t="n">
        <v>65.82</v>
      </c>
    </row>
    <row r="12086" customFormat="false" ht="12.75" hidden="false" customHeight="false" outlineLevel="0" collapsed="false">
      <c r="A12086" s="142" t="s">
        <v>24025</v>
      </c>
      <c r="B12086" s="663" t="str">
        <f aca="false">C12086&amp;D12086&amp;E12086&amp;F12086&amp;G12086&amp;H12086</f>
        <v>PAVIMENTACAO TIPO PLAQUEAMENTO "IN SITU",PARA PROTECAO DE IMPERMEABILIZACAO,COM PLACAS DE 60X60X2,5CM,FUNDIDAS E REVESTIDAS COM ARGAMASSA DE CIMENTO E AREIA,NO TRACO 1:3,JUNTAS DE2,5CM TOMADAS COM HIDROASFALTO,CIMENTO E AREIA,TRACO 1:1:3,EXCLUSIVE JUNTAS (VIDE ITEM 13.383.0002)</v>
      </c>
      <c r="C12086" s="142" t="s">
        <v>24026</v>
      </c>
      <c r="D12086" s="142" t="s">
        <v>24027</v>
      </c>
      <c r="E12086" s="142" t="s">
        <v>24028</v>
      </c>
      <c r="F12086" s="142" t="s">
        <v>24029</v>
      </c>
      <c r="G12086" s="142" t="s">
        <v>24030</v>
      </c>
      <c r="I12086" s="142" t="s">
        <v>1696</v>
      </c>
      <c r="J12086" s="142" t="n">
        <v>50.52</v>
      </c>
    </row>
    <row r="12087" customFormat="false" ht="12.75" hidden="false" customHeight="false" outlineLevel="0" collapsed="false">
      <c r="A12087" s="142" t="s">
        <v>24031</v>
      </c>
      <c r="B12087" s="663" t="str">
        <f aca="false">C12087&amp;D12087&amp;E12087&amp;F12087&amp;G12087&amp;H12087</f>
        <v>PAVIMENTACAO TIPO PLAQUEAMENTO "IN SITU",PARA PROTECAO DE IMPERMEABILIZACAO,COM PLACAS DE 60X60X2,5CM,FUNDIDAS E REVESTIDAS COM ARGAMASSA DE CIMENTO E AREIA,NO TRACO 1:3,JUNTAS DE2,5CM TOMADAS COM HIDROASFALTO,CIMENTO E AREIA,TRACO 1:1:3,EXCLUSIVE JUNTAS (VIDE ITEM 13.383.0002)</v>
      </c>
      <c r="C12087" s="142" t="s">
        <v>24026</v>
      </c>
      <c r="D12087" s="142" t="s">
        <v>24027</v>
      </c>
      <c r="E12087" s="142" t="s">
        <v>24028</v>
      </c>
      <c r="F12087" s="142" t="s">
        <v>24029</v>
      </c>
      <c r="G12087" s="142" t="s">
        <v>24030</v>
      </c>
      <c r="I12087" s="142" t="s">
        <v>1696</v>
      </c>
      <c r="J12087" s="142" t="n">
        <v>45.44</v>
      </c>
    </row>
    <row r="12088" customFormat="false" ht="12.75" hidden="false" customHeight="false" outlineLevel="0" collapsed="false">
      <c r="A12088" s="142" t="s">
        <v>24032</v>
      </c>
      <c r="B12088" s="663" t="str">
        <f aca="false">C12088&amp;D12088&amp;E12088&amp;F12088&amp;G12088&amp;H12088</f>
        <v>PATIO DE CONCRETO IMPORTADO DE USINA,NA ESPESSURA DE 8CM, NO TRACO 1:3:3 EM VOLUME, FORMANDO QUADROS DE 1,00X1,00M, COMSARRAFOS DE MADEIRA INCORPORADOS ,EXCLUSIVE PREPARO DO TERRENO</v>
      </c>
      <c r="C12088" s="142" t="s">
        <v>24033</v>
      </c>
      <c r="D12088" s="142" t="s">
        <v>24034</v>
      </c>
      <c r="E12088" s="142" t="s">
        <v>24035</v>
      </c>
      <c r="F12088" s="142" t="s">
        <v>24036</v>
      </c>
      <c r="I12088" s="142" t="s">
        <v>1696</v>
      </c>
      <c r="J12088" s="142" t="n">
        <v>46.62</v>
      </c>
    </row>
    <row r="12089" customFormat="false" ht="12.75" hidden="false" customHeight="false" outlineLevel="0" collapsed="false">
      <c r="A12089" s="142" t="s">
        <v>24037</v>
      </c>
      <c r="B12089" s="663" t="str">
        <f aca="false">C12089&amp;D12089&amp;E12089&amp;F12089&amp;G12089&amp;H12089</f>
        <v>PATIO DE CONCRETO IMPORTADO DE USINA,NA ESPESSURA DE 8CM, NO TRACO 1:3:3 EM VOLUME, FORMANDO QUADROS DE 1,00X1,00M, COMSARRAFOS DE MADEIRA INCORPORADOS ,EXCLUSIVE PREPARO DO TERRENO</v>
      </c>
      <c r="C12089" s="142" t="s">
        <v>24033</v>
      </c>
      <c r="D12089" s="142" t="s">
        <v>24034</v>
      </c>
      <c r="E12089" s="142" t="s">
        <v>24035</v>
      </c>
      <c r="F12089" s="142" t="s">
        <v>24036</v>
      </c>
      <c r="I12089" s="142" t="s">
        <v>1696</v>
      </c>
      <c r="J12089" s="142" t="n">
        <v>43.33</v>
      </c>
    </row>
    <row r="12090" customFormat="false" ht="12.75" hidden="false" customHeight="false" outlineLevel="0" collapsed="false">
      <c r="A12090" s="142" t="s">
        <v>24038</v>
      </c>
      <c r="B12090" s="663" t="str">
        <f aca="false">C12090&amp;D12090&amp;E12090&amp;F12090&amp;G12090&amp;H12090</f>
        <v>PATIO DE CONCRETO IMPORTADO DE USINA,NA ESPESSURA DE 10CM,NO TRACO 1:2:3 EM VOLUME, FORMANDO QUADROS DE 1,50X1,50M, COMSARRAFOS DE MADEIRA INCORPORADOS, EXCLUSIVE PREPARO DO TERRENO</v>
      </c>
      <c r="C12090" s="142" t="s">
        <v>24039</v>
      </c>
      <c r="D12090" s="142" t="s">
        <v>24040</v>
      </c>
      <c r="E12090" s="142" t="s">
        <v>24041</v>
      </c>
      <c r="F12090" s="142" t="s">
        <v>24036</v>
      </c>
      <c r="I12090" s="142" t="s">
        <v>1696</v>
      </c>
      <c r="J12090" s="142" t="n">
        <v>45.55</v>
      </c>
    </row>
    <row r="12091" customFormat="false" ht="12.75" hidden="false" customHeight="false" outlineLevel="0" collapsed="false">
      <c r="A12091" s="142" t="s">
        <v>24042</v>
      </c>
      <c r="B12091" s="663" t="str">
        <f aca="false">C12091&amp;D12091&amp;E12091&amp;F12091&amp;G12091&amp;H12091</f>
        <v>PATIO DE CONCRETO IMPORTADO DE USINA,NA ESPESSURA DE 10CM,NO TRACO 1:2:3 EM VOLUME, FORMANDO QUADROS DE 1,50X1,50M, COMSARRAFOS DE MADEIRA INCORPORADOS, EXCLUSIVE PREPARO DO TERRENO</v>
      </c>
      <c r="C12091" s="142" t="s">
        <v>24039</v>
      </c>
      <c r="D12091" s="142" t="s">
        <v>24040</v>
      </c>
      <c r="E12091" s="142" t="s">
        <v>24041</v>
      </c>
      <c r="F12091" s="142" t="s">
        <v>24036</v>
      </c>
      <c r="I12091" s="142" t="s">
        <v>1696</v>
      </c>
      <c r="J12091" s="142" t="n">
        <v>42.9</v>
      </c>
    </row>
    <row r="12092" customFormat="false" ht="12.75" hidden="false" customHeight="false" outlineLevel="0" collapsed="false">
      <c r="A12092" s="142" t="s">
        <v>24043</v>
      </c>
      <c r="B12092" s="663" t="str">
        <f aca="false">C12092&amp;D12092&amp;E12092&amp;F12092&amp;G12092&amp;H12092</f>
        <v>PATIO DE CONCRETO IMPORTADO DE USINA,NA ESPESSURA DE 12CM,NO TRACO 1:2:3 EM VOLUME, FORMANDO QUADROS DE 1,50X1,50M, COMSARRAFOS DE MADEIRA INCORPORADOS, EXCLUSIVE PREPARO DO TERRENO</v>
      </c>
      <c r="C12092" s="142" t="s">
        <v>24044</v>
      </c>
      <c r="D12092" s="142" t="s">
        <v>24040</v>
      </c>
      <c r="E12092" s="142" t="s">
        <v>24041</v>
      </c>
      <c r="F12092" s="142" t="s">
        <v>24036</v>
      </c>
      <c r="I12092" s="142" t="s">
        <v>1696</v>
      </c>
      <c r="J12092" s="142" t="n">
        <v>51.49</v>
      </c>
    </row>
    <row r="12093" customFormat="false" ht="12.75" hidden="false" customHeight="false" outlineLevel="0" collapsed="false">
      <c r="A12093" s="142" t="s">
        <v>24045</v>
      </c>
      <c r="B12093" s="663" t="str">
        <f aca="false">C12093&amp;D12093&amp;E12093&amp;F12093&amp;G12093&amp;H12093</f>
        <v>PATIO DE CONCRETO IMPORTADO DE USINA,NA ESPESSURA DE 12CM,NO TRACO 1:2:3 EM VOLUME, FORMANDO QUADROS DE 1,50X1,50M, COMSARRAFOS DE MADEIRA INCORPORADOS, EXCLUSIVE PREPARO DO TERRENO</v>
      </c>
      <c r="C12093" s="142" t="s">
        <v>24044</v>
      </c>
      <c r="D12093" s="142" t="s">
        <v>24040</v>
      </c>
      <c r="E12093" s="142" t="s">
        <v>24041</v>
      </c>
      <c r="F12093" s="142" t="s">
        <v>24036</v>
      </c>
      <c r="I12093" s="142" t="s">
        <v>1696</v>
      </c>
      <c r="J12093" s="142" t="n">
        <v>48.66</v>
      </c>
    </row>
    <row r="12094" customFormat="false" ht="12.75" hidden="false" customHeight="false" outlineLevel="0" collapsed="false">
      <c r="A12094" s="142" t="s">
        <v>24046</v>
      </c>
      <c r="B12094" s="663" t="str">
        <f aca="false">C12094&amp;D12094&amp;E12094&amp;F12094&amp;G12094&amp;H12094</f>
        <v>PATIO DE CONCRETO IMPORTADO DE USINA,NA ESPESSURA DE 15CM,NO TRACO 1:2:3 EM VOLUME, FORMANDO QUADROS DE 1,50X1,50M, COMSARRAFOS DE MADEIRA INCORPORADOS, EXCLUSIVE PREPARO DO TERRENO</v>
      </c>
      <c r="C12094" s="142" t="s">
        <v>24047</v>
      </c>
      <c r="D12094" s="142" t="s">
        <v>24040</v>
      </c>
      <c r="E12094" s="142" t="s">
        <v>24041</v>
      </c>
      <c r="F12094" s="142" t="s">
        <v>24036</v>
      </c>
      <c r="I12094" s="142" t="s">
        <v>1696</v>
      </c>
      <c r="J12094" s="142" t="n">
        <v>60.41</v>
      </c>
    </row>
    <row r="12095" customFormat="false" ht="12.75" hidden="false" customHeight="false" outlineLevel="0" collapsed="false">
      <c r="A12095" s="142" t="s">
        <v>24048</v>
      </c>
      <c r="B12095" s="663" t="str">
        <f aca="false">C12095&amp;D12095&amp;E12095&amp;F12095&amp;G12095&amp;H12095</f>
        <v>PATIO DE CONCRETO IMPORTADO DE USINA,NA ESPESSURA DE 15CM,NO TRACO 1:2:3 EM VOLUME, FORMANDO QUADROS DE 1,50X1,50M, COMSARRAFOS DE MADEIRA INCORPORADOS, EXCLUSIVE PREPARO DO TERRENO</v>
      </c>
      <c r="C12095" s="142" t="s">
        <v>24047</v>
      </c>
      <c r="D12095" s="142" t="s">
        <v>24040</v>
      </c>
      <c r="E12095" s="142" t="s">
        <v>24041</v>
      </c>
      <c r="F12095" s="142" t="s">
        <v>24036</v>
      </c>
      <c r="I12095" s="142" t="s">
        <v>1696</v>
      </c>
      <c r="J12095" s="142" t="n">
        <v>57.29</v>
      </c>
    </row>
    <row r="12096" customFormat="false" ht="12.75" hidden="false" customHeight="false" outlineLevel="0" collapsed="false">
      <c r="A12096" s="142" t="s">
        <v>24049</v>
      </c>
      <c r="B12096" s="663" t="str">
        <f aca="false">C12096&amp;D12096&amp;E12096&amp;F12096&amp;G12096&amp;H12096</f>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096" s="142" t="s">
        <v>24050</v>
      </c>
      <c r="D12096" s="142" t="s">
        <v>24051</v>
      </c>
      <c r="E12096" s="142" t="s">
        <v>24052</v>
      </c>
      <c r="F12096" s="142" t="s">
        <v>24053</v>
      </c>
      <c r="G12096" s="142" t="s">
        <v>24054</v>
      </c>
      <c r="H12096" s="142" t="s">
        <v>24055</v>
      </c>
      <c r="I12096" s="142" t="s">
        <v>1696</v>
      </c>
      <c r="J12096" s="142" t="n">
        <v>26.87</v>
      </c>
    </row>
    <row r="12097" customFormat="false" ht="12.75" hidden="false" customHeight="false" outlineLevel="0" collapsed="false">
      <c r="A12097" s="142" t="s">
        <v>24056</v>
      </c>
      <c r="B12097" s="663" t="str">
        <f aca="false">C12097&amp;D12097&amp;E12097&amp;F12097&amp;G12097&amp;H12097</f>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097" s="142" t="s">
        <v>24050</v>
      </c>
      <c r="D12097" s="142" t="s">
        <v>24051</v>
      </c>
      <c r="E12097" s="142" t="s">
        <v>24052</v>
      </c>
      <c r="F12097" s="142" t="s">
        <v>24053</v>
      </c>
      <c r="G12097" s="142" t="s">
        <v>24054</v>
      </c>
      <c r="H12097" s="142" t="s">
        <v>24055</v>
      </c>
      <c r="I12097" s="142" t="s">
        <v>1696</v>
      </c>
      <c r="J12097" s="142" t="n">
        <v>24.17</v>
      </c>
    </row>
    <row r="12098" customFormat="false" ht="12.75" hidden="false" customHeight="false" outlineLevel="0" collapsed="false">
      <c r="A12098" s="142" t="s">
        <v>24057</v>
      </c>
      <c r="B12098" s="663" t="str">
        <f aca="false">C12098&amp;D12098&amp;E12098&amp;F12098&amp;G12098&amp;H12098</f>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098" s="142" t="s">
        <v>24058</v>
      </c>
      <c r="D12098" s="142" t="s">
        <v>24059</v>
      </c>
      <c r="E12098" s="142" t="s">
        <v>24060</v>
      </c>
      <c r="F12098" s="142" t="s">
        <v>24061</v>
      </c>
      <c r="G12098" s="142" t="s">
        <v>24062</v>
      </c>
      <c r="H12098" s="142" t="s">
        <v>24063</v>
      </c>
      <c r="I12098" s="142" t="s">
        <v>1696</v>
      </c>
      <c r="J12098" s="142" t="n">
        <v>85.31</v>
      </c>
    </row>
    <row r="12099" customFormat="false" ht="12.75" hidden="false" customHeight="false" outlineLevel="0" collapsed="false">
      <c r="A12099" s="142" t="s">
        <v>24064</v>
      </c>
      <c r="B12099" s="663" t="str">
        <f aca="false">C12099&amp;D12099&amp;E12099&amp;F12099&amp;G12099&amp;H12099</f>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099" s="142" t="s">
        <v>24058</v>
      </c>
      <c r="D12099" s="142" t="s">
        <v>24059</v>
      </c>
      <c r="E12099" s="142" t="s">
        <v>24060</v>
      </c>
      <c r="F12099" s="142" t="s">
        <v>24061</v>
      </c>
      <c r="G12099" s="142" t="s">
        <v>24062</v>
      </c>
      <c r="H12099" s="142" t="s">
        <v>24063</v>
      </c>
      <c r="I12099" s="142" t="s">
        <v>1696</v>
      </c>
      <c r="J12099" s="142" t="n">
        <v>80.2</v>
      </c>
    </row>
    <row r="12100" customFormat="false" ht="12.75" hidden="false" customHeight="false" outlineLevel="0" collapsed="false">
      <c r="A12100" s="142" t="s">
        <v>24065</v>
      </c>
      <c r="B12100" s="663" t="str">
        <f aca="false">C12100&amp;D12100&amp;E12100&amp;F12100&amp;G12100&amp;H12100</f>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100" s="142" t="s">
        <v>24066</v>
      </c>
      <c r="D12100" s="142" t="s">
        <v>24067</v>
      </c>
      <c r="E12100" s="142" t="s">
        <v>24068</v>
      </c>
      <c r="F12100" s="142" t="s">
        <v>24069</v>
      </c>
      <c r="G12100" s="142" t="s">
        <v>24070</v>
      </c>
      <c r="H12100" s="142" t="s">
        <v>24071</v>
      </c>
      <c r="I12100" s="142" t="s">
        <v>1696</v>
      </c>
      <c r="J12100" s="142" t="n">
        <v>65.75</v>
      </c>
    </row>
    <row r="12101" customFormat="false" ht="12.75" hidden="false" customHeight="false" outlineLevel="0" collapsed="false">
      <c r="A12101" s="142" t="s">
        <v>24072</v>
      </c>
      <c r="B12101" s="663" t="str">
        <f aca="false">C12101&amp;D12101&amp;E12101&amp;F12101&amp;G12101&amp;H12101</f>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101" s="142" t="s">
        <v>24066</v>
      </c>
      <c r="D12101" s="142" t="s">
        <v>24067</v>
      </c>
      <c r="E12101" s="142" t="s">
        <v>24068</v>
      </c>
      <c r="F12101" s="142" t="s">
        <v>24069</v>
      </c>
      <c r="G12101" s="142" t="s">
        <v>24070</v>
      </c>
      <c r="H12101" s="142" t="s">
        <v>24071</v>
      </c>
      <c r="I12101" s="142" t="s">
        <v>1696</v>
      </c>
      <c r="J12101" s="142" t="n">
        <v>61.46</v>
      </c>
    </row>
    <row r="12102" customFormat="false" ht="12.75" hidden="false" customHeight="false" outlineLevel="0" collapsed="false">
      <c r="A12102" s="142" t="s">
        <v>24073</v>
      </c>
      <c r="B12102" s="663" t="str">
        <f aca="false">C12102&amp;D12102&amp;E12102&amp;F12102&amp;G12102&amp;H12102</f>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102" s="142" t="s">
        <v>24074</v>
      </c>
      <c r="D12102" s="142" t="s">
        <v>24075</v>
      </c>
      <c r="E12102" s="142" t="s">
        <v>24076</v>
      </c>
      <c r="F12102" s="142" t="s">
        <v>24077</v>
      </c>
      <c r="G12102" s="142" t="s">
        <v>24078</v>
      </c>
      <c r="H12102" s="142" t="s">
        <v>24079</v>
      </c>
      <c r="I12102" s="142" t="s">
        <v>1696</v>
      </c>
      <c r="J12102" s="142" t="n">
        <v>112.89</v>
      </c>
    </row>
    <row r="12103" customFormat="false" ht="12.75" hidden="false" customHeight="false" outlineLevel="0" collapsed="false">
      <c r="A12103" s="142" t="s">
        <v>24080</v>
      </c>
      <c r="B12103" s="663" t="str">
        <f aca="false">C12103&amp;D12103&amp;E12103&amp;F12103&amp;G12103&amp;H12103</f>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103" s="142" t="s">
        <v>24074</v>
      </c>
      <c r="D12103" s="142" t="s">
        <v>24075</v>
      </c>
      <c r="E12103" s="142" t="s">
        <v>24076</v>
      </c>
      <c r="F12103" s="142" t="s">
        <v>24077</v>
      </c>
      <c r="G12103" s="142" t="s">
        <v>24078</v>
      </c>
      <c r="H12103" s="142" t="s">
        <v>24079</v>
      </c>
      <c r="I12103" s="142" t="s">
        <v>1696</v>
      </c>
      <c r="J12103" s="142" t="n">
        <v>105.23</v>
      </c>
    </row>
    <row r="12104" customFormat="false" ht="12.75" hidden="false" customHeight="false" outlineLevel="0" collapsed="false">
      <c r="A12104" s="142" t="s">
        <v>24081</v>
      </c>
      <c r="B12104" s="663" t="str">
        <f aca="false">C12104&amp;D12104&amp;E12104&amp;F12104&amp;G12104&amp;H12104</f>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104" s="142" t="s">
        <v>24074</v>
      </c>
      <c r="D12104" s="142" t="s">
        <v>24075</v>
      </c>
      <c r="E12104" s="142" t="s">
        <v>24082</v>
      </c>
      <c r="F12104" s="142" t="s">
        <v>24083</v>
      </c>
      <c r="G12104" s="142" t="s">
        <v>24084</v>
      </c>
      <c r="H12104" s="142" t="s">
        <v>24085</v>
      </c>
      <c r="I12104" s="142" t="s">
        <v>1696</v>
      </c>
      <c r="J12104" s="142" t="n">
        <v>94.94</v>
      </c>
    </row>
    <row r="12105" customFormat="false" ht="12.75" hidden="false" customHeight="false" outlineLevel="0" collapsed="false">
      <c r="A12105" s="142" t="s">
        <v>24086</v>
      </c>
      <c r="B12105" s="663" t="str">
        <f aca="false">C12105&amp;D12105&amp;E12105&amp;F12105&amp;G12105&amp;H12105</f>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105" s="142" t="s">
        <v>24074</v>
      </c>
      <c r="D12105" s="142" t="s">
        <v>24075</v>
      </c>
      <c r="E12105" s="142" t="s">
        <v>24082</v>
      </c>
      <c r="F12105" s="142" t="s">
        <v>24083</v>
      </c>
      <c r="G12105" s="142" t="s">
        <v>24084</v>
      </c>
      <c r="H12105" s="142" t="s">
        <v>24085</v>
      </c>
      <c r="I12105" s="142" t="s">
        <v>1696</v>
      </c>
      <c r="J12105" s="142" t="n">
        <v>87.75</v>
      </c>
    </row>
    <row r="12106" customFormat="false" ht="12.75" hidden="false" customHeight="false" outlineLevel="0" collapsed="false">
      <c r="A12106" s="142" t="s">
        <v>24087</v>
      </c>
      <c r="B12106" s="663" t="str">
        <f aca="false">C12106&amp;D12106&amp;E12106&amp;F12106&amp;G12106&amp;H12106</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106" s="142" t="s">
        <v>24088</v>
      </c>
      <c r="D12106" s="142" t="s">
        <v>24089</v>
      </c>
      <c r="E12106" s="142" t="s">
        <v>24090</v>
      </c>
      <c r="F12106" s="142" t="s">
        <v>24091</v>
      </c>
      <c r="G12106" s="142" t="s">
        <v>24062</v>
      </c>
      <c r="H12106" s="142" t="s">
        <v>24092</v>
      </c>
      <c r="I12106" s="142" t="s">
        <v>1696</v>
      </c>
      <c r="J12106" s="142" t="n">
        <v>99.93</v>
      </c>
    </row>
    <row r="12107" customFormat="false" ht="12.75" hidden="false" customHeight="false" outlineLevel="0" collapsed="false">
      <c r="A12107" s="142" t="s">
        <v>24093</v>
      </c>
      <c r="B12107" s="663" t="str">
        <f aca="false">C12107&amp;D12107&amp;E12107&amp;F12107&amp;G12107&amp;H12107</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107" s="142" t="s">
        <v>24088</v>
      </c>
      <c r="D12107" s="142" t="s">
        <v>24089</v>
      </c>
      <c r="E12107" s="142" t="s">
        <v>24090</v>
      </c>
      <c r="F12107" s="142" t="s">
        <v>24091</v>
      </c>
      <c r="G12107" s="142" t="s">
        <v>24062</v>
      </c>
      <c r="H12107" s="142" t="s">
        <v>24092</v>
      </c>
      <c r="I12107" s="142" t="s">
        <v>1696</v>
      </c>
      <c r="J12107" s="142" t="n">
        <v>94.82</v>
      </c>
    </row>
    <row r="12108" customFormat="false" ht="12.75" hidden="false" customHeight="false" outlineLevel="0" collapsed="false">
      <c r="A12108" s="142" t="s">
        <v>24094</v>
      </c>
      <c r="B12108" s="663" t="str">
        <f aca="false">C12108&amp;D12108&amp;E12108&amp;F12108&amp;G12108&amp;H12108</f>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108" s="142" t="s">
        <v>24066</v>
      </c>
      <c r="D12108" s="142" t="s">
        <v>24095</v>
      </c>
      <c r="E12108" s="142" t="s">
        <v>24068</v>
      </c>
      <c r="F12108" s="142" t="s">
        <v>24096</v>
      </c>
      <c r="G12108" s="142" t="s">
        <v>24097</v>
      </c>
      <c r="H12108" s="142" t="s">
        <v>24063</v>
      </c>
      <c r="I12108" s="142" t="s">
        <v>1696</v>
      </c>
      <c r="J12108" s="142" t="n">
        <v>85.02</v>
      </c>
    </row>
    <row r="12109" customFormat="false" ht="12.75" hidden="false" customHeight="false" outlineLevel="0" collapsed="false">
      <c r="A12109" s="142" t="s">
        <v>24098</v>
      </c>
      <c r="B12109" s="663" t="str">
        <f aca="false">C12109&amp;D12109&amp;E12109&amp;F12109&amp;G12109&amp;H12109</f>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109" s="142" t="s">
        <v>24066</v>
      </c>
      <c r="D12109" s="142" t="s">
        <v>24095</v>
      </c>
      <c r="E12109" s="142" t="s">
        <v>24068</v>
      </c>
      <c r="F12109" s="142" t="s">
        <v>24096</v>
      </c>
      <c r="G12109" s="142" t="s">
        <v>24097</v>
      </c>
      <c r="H12109" s="142" t="s">
        <v>24063</v>
      </c>
      <c r="I12109" s="142" t="s">
        <v>1696</v>
      </c>
      <c r="J12109" s="142" t="n">
        <v>79.98</v>
      </c>
    </row>
    <row r="12110" customFormat="false" ht="12.75" hidden="false" customHeight="false" outlineLevel="0" collapsed="false">
      <c r="A12110" s="142" t="s">
        <v>24099</v>
      </c>
      <c r="B12110" s="663" t="str">
        <f aca="false">C12110&amp;D12110&amp;E12110&amp;F12110&amp;G12110&amp;H12110</f>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110" s="142" t="s">
        <v>24058</v>
      </c>
      <c r="D12110" s="142" t="s">
        <v>24100</v>
      </c>
      <c r="E12110" s="142" t="s">
        <v>24060</v>
      </c>
      <c r="F12110" s="142" t="s">
        <v>24061</v>
      </c>
      <c r="G12110" s="142" t="s">
        <v>24062</v>
      </c>
      <c r="H12110" s="142" t="s">
        <v>24101</v>
      </c>
      <c r="I12110" s="142" t="s">
        <v>1696</v>
      </c>
      <c r="J12110" s="142" t="n">
        <v>115.31</v>
      </c>
    </row>
    <row r="12111" customFormat="false" ht="12.75" hidden="false" customHeight="false" outlineLevel="0" collapsed="false">
      <c r="A12111" s="142" t="s">
        <v>24102</v>
      </c>
      <c r="B12111" s="663" t="str">
        <f aca="false">C12111&amp;D12111&amp;E12111&amp;F12111&amp;G12111&amp;H12111</f>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111" s="142" t="s">
        <v>24058</v>
      </c>
      <c r="D12111" s="142" t="s">
        <v>24100</v>
      </c>
      <c r="E12111" s="142" t="s">
        <v>24060</v>
      </c>
      <c r="F12111" s="142" t="s">
        <v>24061</v>
      </c>
      <c r="G12111" s="142" t="s">
        <v>24062</v>
      </c>
      <c r="H12111" s="142" t="s">
        <v>24101</v>
      </c>
      <c r="I12111" s="142" t="s">
        <v>1696</v>
      </c>
      <c r="J12111" s="142" t="n">
        <v>110.2</v>
      </c>
    </row>
    <row r="12112" customFormat="false" ht="12.75" hidden="false" customHeight="false" outlineLevel="0" collapsed="false">
      <c r="A12112" s="142" t="s">
        <v>24103</v>
      </c>
      <c r="B12112" s="663" t="str">
        <f aca="false">C12112&amp;D12112&amp;E12112&amp;F12112&amp;G12112&amp;H12112</f>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112" s="142" t="s">
        <v>24066</v>
      </c>
      <c r="D12112" s="142" t="s">
        <v>24104</v>
      </c>
      <c r="E12112" s="142" t="s">
        <v>24068</v>
      </c>
      <c r="F12112" s="142" t="s">
        <v>24069</v>
      </c>
      <c r="G12112" s="142" t="s">
        <v>24070</v>
      </c>
      <c r="H12112" s="142" t="s">
        <v>24071</v>
      </c>
      <c r="I12112" s="142" t="s">
        <v>1696</v>
      </c>
      <c r="J12112" s="142" t="n">
        <v>100.93</v>
      </c>
    </row>
    <row r="12113" customFormat="false" ht="12.75" hidden="false" customHeight="false" outlineLevel="0" collapsed="false">
      <c r="A12113" s="142" t="s">
        <v>24105</v>
      </c>
      <c r="B12113" s="663" t="str">
        <f aca="false">C12113&amp;D12113&amp;E12113&amp;F12113&amp;G12113&amp;H12113</f>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113" s="142" t="s">
        <v>24066</v>
      </c>
      <c r="D12113" s="142" t="s">
        <v>24104</v>
      </c>
      <c r="E12113" s="142" t="s">
        <v>24068</v>
      </c>
      <c r="F12113" s="142" t="s">
        <v>24069</v>
      </c>
      <c r="G12113" s="142" t="s">
        <v>24070</v>
      </c>
      <c r="H12113" s="142" t="s">
        <v>24071</v>
      </c>
      <c r="I12113" s="142" t="s">
        <v>1696</v>
      </c>
      <c r="J12113" s="142" t="n">
        <v>95.82</v>
      </c>
    </row>
    <row r="12114" customFormat="false" ht="12.75" hidden="false" customHeight="false" outlineLevel="0" collapsed="false">
      <c r="A12114" s="142" t="s">
        <v>24106</v>
      </c>
      <c r="B12114" s="663" t="str">
        <f aca="false">C12114&amp;D12114&amp;E12114&amp;F12114&amp;G12114&amp;H12114</f>
        <v>CAMADA IMPERMEABILIZADORA DE PISO,DE CONCRETO SIMPLES,COM 8CM DE ESPESSURA,NO TRACO 1:3:4,COM IMPERMEABILIZANTE DE PEGANORMAL ADICIONADO A AGUA DA MISTURA DO CONCRETO NA DOSAGEM 1:12</v>
      </c>
      <c r="C12114" s="142" t="s">
        <v>24107</v>
      </c>
      <c r="D12114" s="142" t="s">
        <v>24108</v>
      </c>
      <c r="E12114" s="142" t="s">
        <v>24109</v>
      </c>
      <c r="F12114" s="142" t="s">
        <v>24110</v>
      </c>
      <c r="I12114" s="142" t="s">
        <v>1696</v>
      </c>
      <c r="J12114" s="142" t="n">
        <v>28.16</v>
      </c>
    </row>
    <row r="12115" customFormat="false" ht="12.75" hidden="false" customHeight="false" outlineLevel="0" collapsed="false">
      <c r="A12115" s="142" t="s">
        <v>24111</v>
      </c>
      <c r="B12115" s="663" t="str">
        <f aca="false">C12115&amp;D12115&amp;E12115&amp;F12115&amp;G12115&amp;H12115</f>
        <v>CAMADA IMPERMEABILIZADORA DE PISO,DE CONCRETO SIMPLES,COM 8CM DE ESPESSURA,NO TRACO 1:3:4,COM IMPERMEABILIZANTE DE PEGANORMAL ADICIONADO A AGUA DA MISTURA DO CONCRETO NA DOSAGEM 1:12</v>
      </c>
      <c r="C12115" s="142" t="s">
        <v>24107</v>
      </c>
      <c r="D12115" s="142" t="s">
        <v>24108</v>
      </c>
      <c r="E12115" s="142" t="s">
        <v>24109</v>
      </c>
      <c r="F12115" s="142" t="s">
        <v>24110</v>
      </c>
      <c r="I12115" s="142" t="s">
        <v>1696</v>
      </c>
      <c r="J12115" s="142" t="n">
        <v>27.06</v>
      </c>
    </row>
    <row r="12116" customFormat="false" ht="12.75" hidden="false" customHeight="false" outlineLevel="0" collapsed="false">
      <c r="A12116" s="142" t="s">
        <v>24112</v>
      </c>
      <c r="B12116" s="663" t="str">
        <f aca="false">C12116&amp;D12116&amp;E12116&amp;F12116&amp;G12116&amp;H12116</f>
        <v>CAMADA IMPERMEABILIZADORA DE PISO,DE CONCRETO SIMPLES,COM 10CM DE ESPESSURA,NO TRACO 1:3:4,COM IMPERMEABILIZANTE DE PEGA NORMAL ADICIONADO A AGUA DA MISTURA DO CONCRETO NA DOSAGEM1:12</v>
      </c>
      <c r="C12116" s="142" t="s">
        <v>24113</v>
      </c>
      <c r="D12116" s="142" t="s">
        <v>24114</v>
      </c>
      <c r="E12116" s="142" t="s">
        <v>24115</v>
      </c>
      <c r="F12116" s="668" t="s">
        <v>24116</v>
      </c>
      <c r="I12116" s="142" t="s">
        <v>1696</v>
      </c>
      <c r="J12116" s="142" t="n">
        <v>35.11</v>
      </c>
    </row>
    <row r="12117" customFormat="false" ht="12.75" hidden="false" customHeight="false" outlineLevel="0" collapsed="false">
      <c r="A12117" s="142" t="s">
        <v>24117</v>
      </c>
      <c r="B12117" s="663" t="str">
        <f aca="false">C12117&amp;D12117&amp;E12117&amp;F12117&amp;G12117&amp;H12117</f>
        <v>CAMADA IMPERMEABILIZADORA DE PISO,DE CONCRETO SIMPLES,COM 10CM DE ESPESSURA,NO TRACO 1:3:4,COM IMPERMEABILIZANTE DE PEGA NORMAL ADICIONADO A AGUA DA MISTURA DO CONCRETO NA DOSAGEM1:12</v>
      </c>
      <c r="C12117" s="142" t="s">
        <v>24113</v>
      </c>
      <c r="D12117" s="142" t="s">
        <v>24114</v>
      </c>
      <c r="E12117" s="142" t="s">
        <v>24115</v>
      </c>
      <c r="F12117" s="668" t="s">
        <v>24116</v>
      </c>
      <c r="I12117" s="142" t="s">
        <v>1696</v>
      </c>
      <c r="J12117" s="142" t="n">
        <v>33.73</v>
      </c>
    </row>
    <row r="12118" customFormat="false" ht="12.75" hidden="false" customHeight="false" outlineLevel="0" collapsed="false">
      <c r="A12118" s="142" t="s">
        <v>24118</v>
      </c>
      <c r="B12118" s="663" t="str">
        <f aca="false">C12118&amp;D12118&amp;E12118&amp;F12118&amp;G12118&amp;H12118</f>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118" s="142" t="s">
        <v>24119</v>
      </c>
      <c r="D12118" s="142" t="s">
        <v>24120</v>
      </c>
      <c r="E12118" s="142" t="s">
        <v>24121</v>
      </c>
      <c r="F12118" s="142" t="s">
        <v>24122</v>
      </c>
      <c r="G12118" s="142" t="s">
        <v>24123</v>
      </c>
      <c r="I12118" s="142" t="s">
        <v>1696</v>
      </c>
      <c r="J12118" s="142" t="n">
        <v>63.93</v>
      </c>
    </row>
    <row r="12119" customFormat="false" ht="12.75" hidden="false" customHeight="false" outlineLevel="0" collapsed="false">
      <c r="A12119" s="142" t="s">
        <v>24124</v>
      </c>
      <c r="B12119" s="663" t="str">
        <f aca="false">C12119&amp;D12119&amp;E12119&amp;F12119&amp;G12119&amp;H12119</f>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119" s="142" t="s">
        <v>24119</v>
      </c>
      <c r="D12119" s="142" t="s">
        <v>24120</v>
      </c>
      <c r="E12119" s="142" t="s">
        <v>24121</v>
      </c>
      <c r="F12119" s="142" t="s">
        <v>24122</v>
      </c>
      <c r="G12119" s="142" t="s">
        <v>24123</v>
      </c>
      <c r="I12119" s="142" t="s">
        <v>1696</v>
      </c>
      <c r="J12119" s="142" t="n">
        <v>58.88</v>
      </c>
    </row>
    <row r="12120" customFormat="false" ht="12.75" hidden="false" customHeight="false" outlineLevel="0" collapsed="false">
      <c r="A12120" s="142" t="s">
        <v>24125</v>
      </c>
      <c r="B12120" s="663" t="str">
        <f aca="false">C12120&amp;D12120&amp;E12120&amp;F12120&amp;G12120&amp;H12120</f>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120" s="142" t="s">
        <v>24119</v>
      </c>
      <c r="D12120" s="142" t="s">
        <v>24120</v>
      </c>
      <c r="E12120" s="142" t="s">
        <v>24126</v>
      </c>
      <c r="F12120" s="142" t="s">
        <v>24127</v>
      </c>
      <c r="G12120" s="142" t="s">
        <v>24128</v>
      </c>
      <c r="I12120" s="142" t="s">
        <v>1696</v>
      </c>
      <c r="J12120" s="142" t="n">
        <v>68.83</v>
      </c>
    </row>
    <row r="12121" customFormat="false" ht="12.75" hidden="false" customHeight="false" outlineLevel="0" collapsed="false">
      <c r="A12121" s="142" t="s">
        <v>24129</v>
      </c>
      <c r="B12121" s="663" t="str">
        <f aca="false">C12121&amp;D12121&amp;E12121&amp;F12121&amp;G12121&amp;H12121</f>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121" s="142" t="s">
        <v>24119</v>
      </c>
      <c r="D12121" s="142" t="s">
        <v>24120</v>
      </c>
      <c r="E12121" s="142" t="s">
        <v>24126</v>
      </c>
      <c r="F12121" s="142" t="s">
        <v>24127</v>
      </c>
      <c r="G12121" s="142" t="s">
        <v>24128</v>
      </c>
      <c r="I12121" s="142" t="s">
        <v>1696</v>
      </c>
      <c r="J12121" s="142" t="n">
        <v>63.78</v>
      </c>
    </row>
    <row r="12122" customFormat="false" ht="12.75" hidden="false" customHeight="false" outlineLevel="0" collapsed="false">
      <c r="A12122" s="142" t="s">
        <v>24130</v>
      </c>
      <c r="B12122" s="663" t="str">
        <f aca="false">C12122&amp;D12122&amp;E12122&amp;F12122&amp;G12122&amp;H12122</f>
        <v>PISO DE GRANITINA,COMPREENDENDO:A)LASTRO,COM 4CM DE ESPESSURA MEDIA,DE ARGAMASSA DE CIMENTO E AREIA GROSSA,NO TRACO 1:4;B) CAMADA DE GRANITINA,COM 3CM DE ESPESSURA,FEITA COM GRANA Nº1 DE GRANITO PRETO E CIMENTO,SUPERFICIE ESTUCADA APOS AFUNDICAO,SEM POLIMENTO</v>
      </c>
      <c r="C12122" s="142" t="s">
        <v>24131</v>
      </c>
      <c r="D12122" s="142" t="s">
        <v>24120</v>
      </c>
      <c r="E12122" s="142" t="s">
        <v>24132</v>
      </c>
      <c r="F12122" s="142" t="s">
        <v>24133</v>
      </c>
      <c r="G12122" s="142" t="s">
        <v>24134</v>
      </c>
      <c r="I12122" s="142" t="s">
        <v>1696</v>
      </c>
      <c r="J12122" s="142" t="n">
        <v>60.03</v>
      </c>
    </row>
    <row r="12123" customFormat="false" ht="12.75" hidden="false" customHeight="false" outlineLevel="0" collapsed="false">
      <c r="A12123" s="142" t="s">
        <v>24135</v>
      </c>
      <c r="B12123" s="663" t="str">
        <f aca="false">C12123&amp;D12123&amp;E12123&amp;F12123&amp;G12123&amp;H12123</f>
        <v>PISO DE GRANITINA,COMPREENDENDO:A)LASTRO,COM 4CM DE ESPESSURA MEDIA,DE ARGAMASSA DE CIMENTO E AREIA GROSSA,NO TRACO 1:4;B) CAMADA DE GRANITINA,COM 3CM DE ESPESSURA,FEITA COM GRANA Nº1 DE GRANITO PRETO E CIMENTO,SUPERFICIE ESTUCADA APOS AFUNDICAO,SEM POLIMENTO</v>
      </c>
      <c r="C12123" s="142" t="s">
        <v>24131</v>
      </c>
      <c r="D12123" s="142" t="s">
        <v>24120</v>
      </c>
      <c r="E12123" s="142" t="s">
        <v>24132</v>
      </c>
      <c r="F12123" s="142" t="s">
        <v>24133</v>
      </c>
      <c r="G12123" s="142" t="s">
        <v>24134</v>
      </c>
      <c r="I12123" s="142" t="s">
        <v>1696</v>
      </c>
      <c r="J12123" s="142" t="n">
        <v>54.98</v>
      </c>
    </row>
    <row r="12124" customFormat="false" ht="12.75" hidden="false" customHeight="false" outlineLevel="0" collapsed="false">
      <c r="A12124" s="142" t="s">
        <v>24136</v>
      </c>
      <c r="B12124" s="663" t="str">
        <f aca="false">C12124&amp;D12124&amp;E12124&amp;F12124&amp;G12124&amp;H12124</f>
        <v>PISO DE GRANITINA,COMPREENDENDO:A)LASTRO,COM 4CM DE ESPESSURA MEDIA,DE ARGAMASSA DE CIMENTO E AREIA GROSSA,NO TRACO 1:4;B) CAMADA DE GRANITINA,COM 3CM DE ESPESSURA,FEITA COM GRANANº1 DE GRANITO VERMELHO E CIMENTO,SUPERFICIE ESTUCADA APOS A FUNDICAO,SEM POLIMENTO</v>
      </c>
      <c r="C12124" s="142" t="s">
        <v>24131</v>
      </c>
      <c r="D12124" s="142" t="s">
        <v>24120</v>
      </c>
      <c r="E12124" s="142" t="s">
        <v>24132</v>
      </c>
      <c r="F12124" s="142" t="s">
        <v>24137</v>
      </c>
      <c r="G12124" s="142" t="s">
        <v>24138</v>
      </c>
      <c r="I12124" s="142" t="s">
        <v>1696</v>
      </c>
      <c r="J12124" s="142" t="n">
        <v>65.76</v>
      </c>
    </row>
    <row r="12125" customFormat="false" ht="12.75" hidden="false" customHeight="false" outlineLevel="0" collapsed="false">
      <c r="A12125" s="142" t="s">
        <v>24139</v>
      </c>
      <c r="B12125" s="663" t="str">
        <f aca="false">C12125&amp;D12125&amp;E12125&amp;F12125&amp;G12125&amp;H12125</f>
        <v>PISO DE GRANITINA,COMPREENDENDO:A)LASTRO,COM 4CM DE ESPESSURA MEDIA,DE ARGAMASSA DE CIMENTO E AREIA GROSSA,NO TRACO 1:4;B) CAMADA DE GRANITINA,COM 3CM DE ESPESSURA,FEITA COM GRANANº1 DE GRANITO VERMELHO E CIMENTO,SUPERFICIE ESTUCADA APOS A FUNDICAO,SEM POLIMENTO</v>
      </c>
      <c r="C12125" s="142" t="s">
        <v>24131</v>
      </c>
      <c r="D12125" s="142" t="s">
        <v>24120</v>
      </c>
      <c r="E12125" s="142" t="s">
        <v>24132</v>
      </c>
      <c r="F12125" s="142" t="s">
        <v>24137</v>
      </c>
      <c r="G12125" s="142" t="s">
        <v>24138</v>
      </c>
      <c r="I12125" s="142" t="s">
        <v>1696</v>
      </c>
      <c r="J12125" s="142" t="n">
        <v>60.71</v>
      </c>
    </row>
    <row r="12126" customFormat="false" ht="12.75" hidden="false" customHeight="false" outlineLevel="0" collapsed="false">
      <c r="A12126" s="142" t="s">
        <v>24140</v>
      </c>
      <c r="B12126" s="663" t="str">
        <f aca="false">C12126&amp;D12126&amp;E12126&amp;F12126&amp;G12126&amp;H12126</f>
        <v>RODAPE DE MARMORITE,FUNDIDO NO LOCAL,COM 10CM DE ALTURA,1CMDE ESPESSURA, TERMINANDO EM CANTO RETO JUNTO AO PISO, FEITOCOM CIMENTO E GRANA Nº1 DE MARMORE BRANCO NACIONAL, COM POLIMENTO MANUAL,O MARMORITE E EXECUTADO SOBRE EMBOCO PREVIO NAO INCLUIDO NESTA</v>
      </c>
      <c r="C12126" s="142" t="s">
        <v>24141</v>
      </c>
      <c r="D12126" s="142" t="s">
        <v>24142</v>
      </c>
      <c r="E12126" s="142" t="s">
        <v>24143</v>
      </c>
      <c r="F12126" s="142" t="s">
        <v>24144</v>
      </c>
      <c r="G12126" s="142" t="s">
        <v>24145</v>
      </c>
      <c r="I12126" s="142" t="s">
        <v>130</v>
      </c>
      <c r="J12126" s="142" t="n">
        <v>22.58</v>
      </c>
    </row>
    <row r="12127" customFormat="false" ht="12.75" hidden="false" customHeight="false" outlineLevel="0" collapsed="false">
      <c r="A12127" s="142" t="s">
        <v>24146</v>
      </c>
      <c r="B12127" s="663" t="str">
        <f aca="false">C12127&amp;D12127&amp;E12127&amp;F12127&amp;G12127&amp;H12127</f>
        <v>RODAPE DE MARMORITE,FUNDIDO NO LOCAL,COM 10CM DE ALTURA,1CMDE ESPESSURA, TERMINANDO EM CANTO RETO JUNTO AO PISO, FEITOCOM CIMENTO E GRANA Nº1 DE MARMORE BRANCO NACIONAL, COM POLIMENTO MANUAL,O MARMORITE E EXECUTADO SOBRE EMBOCO PREVIO NAO INCLUIDO NESTA</v>
      </c>
      <c r="C12127" s="142" t="s">
        <v>24141</v>
      </c>
      <c r="D12127" s="142" t="s">
        <v>24142</v>
      </c>
      <c r="E12127" s="142" t="s">
        <v>24143</v>
      </c>
      <c r="F12127" s="142" t="s">
        <v>24144</v>
      </c>
      <c r="G12127" s="142" t="s">
        <v>24145</v>
      </c>
      <c r="I12127" s="142" t="s">
        <v>130</v>
      </c>
      <c r="J12127" s="142" t="n">
        <v>19.78</v>
      </c>
    </row>
    <row r="12128" customFormat="false" ht="12.75" hidden="false" customHeight="false" outlineLevel="0" collapsed="false">
      <c r="A12128" s="142" t="s">
        <v>24147</v>
      </c>
      <c r="B12128" s="663" t="str">
        <f aca="false">C12128&amp;D12128&amp;E12128&amp;F12128&amp;G12128&amp;H12128</f>
        <v>RODAPE DE MARMORITE,FUNDIDO NO LOCAL,COM 10CM DE ALTURA,1CMDE ESPESSURA, TERMINANDO EM CANTO RETO JUNTO AO PISO, FEITOCOM CIMENTO E  GRANA Nº1 DE GRANITO PRETO,COM POLIMENTO MANUAL,O MARMORITE E EXECUTADO SOBRE EMBOCO PREVIO NAO INCLUIDONESTA</v>
      </c>
      <c r="C12128" s="142" t="s">
        <v>24141</v>
      </c>
      <c r="D12128" s="142" t="s">
        <v>24142</v>
      </c>
      <c r="E12128" s="142" t="s">
        <v>24148</v>
      </c>
      <c r="F12128" s="142" t="s">
        <v>24149</v>
      </c>
      <c r="G12128" s="142" t="s">
        <v>24150</v>
      </c>
      <c r="I12128" s="142" t="s">
        <v>130</v>
      </c>
      <c r="J12128" s="142" t="n">
        <v>22.91</v>
      </c>
    </row>
    <row r="12129" customFormat="false" ht="12.75" hidden="false" customHeight="false" outlineLevel="0" collapsed="false">
      <c r="A12129" s="142" t="s">
        <v>24151</v>
      </c>
      <c r="B12129" s="663" t="str">
        <f aca="false">C12129&amp;D12129&amp;E12129&amp;F12129&amp;G12129&amp;H12129</f>
        <v>RODAPE DE MARMORITE,FUNDIDO NO LOCAL,COM 10CM DE ALTURA,1CMDE ESPESSURA, TERMINANDO EM CANTO RETO JUNTO AO PISO, FEITOCOM CIMENTO E  GRANA Nº1 DE GRANITO PRETO,COM POLIMENTO MANUAL,O MARMORITE E EXECUTADO SOBRE EMBOCO PREVIO NAO INCLUIDONESTA</v>
      </c>
      <c r="C12129" s="142" t="s">
        <v>24141</v>
      </c>
      <c r="D12129" s="142" t="s">
        <v>24142</v>
      </c>
      <c r="E12129" s="142" t="s">
        <v>24148</v>
      </c>
      <c r="F12129" s="142" t="s">
        <v>24149</v>
      </c>
      <c r="G12129" s="142" t="s">
        <v>24150</v>
      </c>
      <c r="I12129" s="142" t="s">
        <v>130</v>
      </c>
      <c r="J12129" s="142" t="n">
        <v>20.11</v>
      </c>
    </row>
    <row r="12130" customFormat="false" ht="12.75" hidden="false" customHeight="false" outlineLevel="0" collapsed="false">
      <c r="A12130" s="142" t="s">
        <v>24152</v>
      </c>
      <c r="B12130" s="663" t="str">
        <f aca="false">C12130&amp;D12130&amp;E12130&amp;F12130&amp;G12130&amp;H12130</f>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130" s="142" t="s">
        <v>24153</v>
      </c>
      <c r="D12130" s="142" t="s">
        <v>24154</v>
      </c>
      <c r="E12130" s="142" t="s">
        <v>24155</v>
      </c>
      <c r="F12130" s="142" t="s">
        <v>24156</v>
      </c>
      <c r="G12130" s="142" t="s">
        <v>24157</v>
      </c>
      <c r="H12130" s="142" t="s">
        <v>24158</v>
      </c>
      <c r="I12130" s="142" t="s">
        <v>130</v>
      </c>
      <c r="J12130" s="142" t="n">
        <v>56.51</v>
      </c>
    </row>
    <row r="12131" customFormat="false" ht="12.75" hidden="false" customHeight="false" outlineLevel="0" collapsed="false">
      <c r="A12131" s="142" t="s">
        <v>24159</v>
      </c>
      <c r="B12131" s="663" t="str">
        <f aca="false">C12131&amp;D12131&amp;E12131&amp;F12131&amp;G12131&amp;H12131</f>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131" s="142" t="s">
        <v>24153</v>
      </c>
      <c r="D12131" s="142" t="s">
        <v>24154</v>
      </c>
      <c r="E12131" s="142" t="s">
        <v>24155</v>
      </c>
      <c r="F12131" s="142" t="s">
        <v>24156</v>
      </c>
      <c r="G12131" s="142" t="s">
        <v>24157</v>
      </c>
      <c r="H12131" s="142" t="s">
        <v>24158</v>
      </c>
      <c r="I12131" s="142" t="s">
        <v>130</v>
      </c>
      <c r="J12131" s="142" t="n">
        <v>51.21</v>
      </c>
    </row>
    <row r="12132" customFormat="false" ht="12.75" hidden="false" customHeight="false" outlineLevel="0" collapsed="false">
      <c r="A12132" s="142" t="s">
        <v>24160</v>
      </c>
      <c r="B12132" s="663" t="str">
        <f aca="false">C12132&amp;D12132&amp;E12132&amp;F12132&amp;G12132&amp;H12132</f>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132" s="142" t="s">
        <v>24153</v>
      </c>
      <c r="D12132" s="142" t="s">
        <v>24161</v>
      </c>
      <c r="E12132" s="142" t="s">
        <v>24162</v>
      </c>
      <c r="F12132" s="142" t="s">
        <v>24163</v>
      </c>
      <c r="G12132" s="142" t="s">
        <v>24164</v>
      </c>
      <c r="H12132" s="142" t="s">
        <v>24165</v>
      </c>
      <c r="I12132" s="142" t="s">
        <v>130</v>
      </c>
      <c r="J12132" s="142" t="n">
        <v>57.23</v>
      </c>
    </row>
    <row r="12133" customFormat="false" ht="12.75" hidden="false" customHeight="false" outlineLevel="0" collapsed="false">
      <c r="A12133" s="142" t="s">
        <v>24166</v>
      </c>
      <c r="B12133" s="663" t="str">
        <f aca="false">C12133&amp;D12133&amp;E12133&amp;F12133&amp;G12133&amp;H12133</f>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133" s="142" t="s">
        <v>24153</v>
      </c>
      <c r="D12133" s="142" t="s">
        <v>24161</v>
      </c>
      <c r="E12133" s="142" t="s">
        <v>24162</v>
      </c>
      <c r="F12133" s="142" t="s">
        <v>24163</v>
      </c>
      <c r="G12133" s="142" t="s">
        <v>24164</v>
      </c>
      <c r="H12133" s="142" t="s">
        <v>24165</v>
      </c>
      <c r="I12133" s="142" t="s">
        <v>130</v>
      </c>
      <c r="J12133" s="142" t="n">
        <v>51.93</v>
      </c>
    </row>
    <row r="12134" customFormat="false" ht="12.75" hidden="false" customHeight="false" outlineLevel="0" collapsed="false">
      <c r="A12134" s="142" t="s">
        <v>24167</v>
      </c>
      <c r="B12134" s="663" t="str">
        <f aca="false">C12134&amp;D12134&amp;E12134&amp;F12134&amp;G12134&amp;H12134</f>
        <v>SOLEIRA,PEITORIL OU CHAPIM DE MARMORITE,PRE-MOLDADO EM OFICINA E ASSENTADO NA OBRA, COM OU SEM REBAIXO, FEITO COM GRANANº1 DE MARMORE BRANCO NACIONAL E CIMENTO,NA ESPESSURA DE 6MM</v>
      </c>
      <c r="C12134" s="142" t="s">
        <v>24168</v>
      </c>
      <c r="D12134" s="142" t="s">
        <v>24169</v>
      </c>
      <c r="E12134" s="142" t="s">
        <v>24170</v>
      </c>
      <c r="I12134" s="142" t="s">
        <v>1696</v>
      </c>
      <c r="J12134" s="142" t="n">
        <v>142.98</v>
      </c>
    </row>
    <row r="12135" customFormat="false" ht="12.75" hidden="false" customHeight="false" outlineLevel="0" collapsed="false">
      <c r="A12135" s="142" t="s">
        <v>24171</v>
      </c>
      <c r="B12135" s="663" t="str">
        <f aca="false">C12135&amp;D12135&amp;E12135&amp;F12135&amp;G12135&amp;H12135</f>
        <v>SOLEIRA,PEITORIL OU CHAPIM DE MARMORITE,PRE-MOLDADO EM OFICINA E ASSENTADO NA OBRA, COM OU SEM REBAIXO, FEITO COM GRANANº1 DE MARMORE BRANCO NACIONAL E CIMENTO,NA ESPESSURA DE 6MM</v>
      </c>
      <c r="C12135" s="142" t="s">
        <v>24168</v>
      </c>
      <c r="D12135" s="142" t="s">
        <v>24169</v>
      </c>
      <c r="E12135" s="142" t="s">
        <v>24170</v>
      </c>
      <c r="I12135" s="142" t="s">
        <v>1696</v>
      </c>
      <c r="J12135" s="142" t="n">
        <v>128.03</v>
      </c>
    </row>
    <row r="12136" customFormat="false" ht="12.75" hidden="false" customHeight="false" outlineLevel="0" collapsed="false">
      <c r="A12136" s="142" t="s">
        <v>24172</v>
      </c>
      <c r="B12136" s="663" t="str">
        <f aca="false">C12136&amp;D12136&amp;E12136&amp;F12136&amp;G12136&amp;H12136</f>
        <v>SOLEIRA,PEITORIL OU CHAPIM DE MARMORITE,PRE-MOLDADO EM OFICINA E ASSENTADO NA OBRA,C/OU SEM REBAIXO,FEITO COM GRANA Nº1DE GRANITO PRETO E CIMENTO,NA ESPESSURA DE 6MM</v>
      </c>
      <c r="C12136" s="142" t="s">
        <v>24168</v>
      </c>
      <c r="D12136" s="142" t="s">
        <v>24173</v>
      </c>
      <c r="E12136" s="142" t="s">
        <v>24174</v>
      </c>
      <c r="I12136" s="142" t="s">
        <v>1696</v>
      </c>
      <c r="J12136" s="142" t="n">
        <v>166.04</v>
      </c>
    </row>
    <row r="12137" customFormat="false" ht="12.75" hidden="false" customHeight="false" outlineLevel="0" collapsed="false">
      <c r="A12137" s="142" t="s">
        <v>24175</v>
      </c>
      <c r="B12137" s="663" t="str">
        <f aca="false">C12137&amp;D12137&amp;E12137&amp;F12137&amp;G12137&amp;H12137</f>
        <v>SOLEIRA,PEITORIL OU CHAPIM DE MARMORITE,PRE-MOLDADO EM OFICINA E ASSENTADO NA OBRA,C/OU SEM REBAIXO,FEITO COM GRANA Nº1DE GRANITO PRETO E CIMENTO,NA ESPESSURA DE 6MM</v>
      </c>
      <c r="C12137" s="142" t="s">
        <v>24168</v>
      </c>
      <c r="D12137" s="142" t="s">
        <v>24173</v>
      </c>
      <c r="E12137" s="142" t="s">
        <v>24174</v>
      </c>
      <c r="I12137" s="142" t="s">
        <v>1696</v>
      </c>
      <c r="J12137" s="142" t="n">
        <v>148.87</v>
      </c>
    </row>
    <row r="12138" customFormat="false" ht="12.75" hidden="false" customHeight="false" outlineLevel="0" collapsed="false">
      <c r="A12138" s="142" t="s">
        <v>24176</v>
      </c>
      <c r="B12138" s="663" t="str">
        <f aca="false">C12138&amp;D12138&amp;E12138&amp;F12138&amp;G12138&amp;H12138</f>
        <v>RECOMPOSICAO DE PISO DE MARMORITE,CONSIDERANDO 1CM DE ESPESSURA DE CAMADA DE MARMORITE E LASTRO DE ARGAMASSA COM 4CM DEESPESSURA,EXCLUSIVE POLIMENTO</v>
      </c>
      <c r="C12138" s="142" t="s">
        <v>24177</v>
      </c>
      <c r="D12138" s="142" t="s">
        <v>24178</v>
      </c>
      <c r="E12138" s="142" t="s">
        <v>24179</v>
      </c>
      <c r="I12138" s="142" t="s">
        <v>1696</v>
      </c>
      <c r="J12138" s="142" t="n">
        <v>99.16</v>
      </c>
    </row>
    <row r="12139" customFormat="false" ht="12.75" hidden="false" customHeight="false" outlineLevel="0" collapsed="false">
      <c r="A12139" s="142" t="s">
        <v>24180</v>
      </c>
      <c r="B12139" s="663" t="str">
        <f aca="false">C12139&amp;D12139&amp;E12139&amp;F12139&amp;G12139&amp;H12139</f>
        <v>RECOMPOSICAO DE PISO DE MARMORITE,CONSIDERANDO 1CM DE ESPESSURA DE CAMADA DE MARMORITE E LASTRO DE ARGAMASSA COM 4CM DEESPESSURA,EXCLUSIVE POLIMENTO</v>
      </c>
      <c r="C12139" s="142" t="s">
        <v>24177</v>
      </c>
      <c r="D12139" s="142" t="s">
        <v>24178</v>
      </c>
      <c r="E12139" s="142" t="s">
        <v>24179</v>
      </c>
      <c r="I12139" s="142" t="s">
        <v>1696</v>
      </c>
      <c r="J12139" s="142" t="n">
        <v>87.94</v>
      </c>
    </row>
    <row r="12140" customFormat="false" ht="12.75" hidden="false" customHeight="false" outlineLevel="0" collapsed="false">
      <c r="A12140" s="142" t="s">
        <v>24181</v>
      </c>
      <c r="B12140" s="663" t="str">
        <f aca="false">C12140&amp;D12140&amp;E12140&amp;F12140&amp;G12140&amp;H12140</f>
        <v>RECOMPOSICAO DE PISO DE MARMORITE,CONSIDERANDO 1CM DE ESPESSURA DE CAMADA DE MARMORITE E LASTRO DE ARGAMSSA  COM 4CM DEESPESSURA,EXCLUSIVE POLIMENTO E LASTRO DE ARGAMASSA(VIDE FAMILIA 13.301)</v>
      </c>
      <c r="C12140" s="142" t="s">
        <v>24177</v>
      </c>
      <c r="D12140" s="142" t="s">
        <v>24182</v>
      </c>
      <c r="E12140" s="142" t="s">
        <v>24183</v>
      </c>
      <c r="F12140" s="142" t="s">
        <v>24184</v>
      </c>
      <c r="I12140" s="142" t="s">
        <v>1696</v>
      </c>
      <c r="J12140" s="142" t="n">
        <v>83.92</v>
      </c>
    </row>
    <row r="12141" customFormat="false" ht="12.75" hidden="false" customHeight="false" outlineLevel="0" collapsed="false">
      <c r="A12141" s="142" t="s">
        <v>24185</v>
      </c>
      <c r="B12141" s="663" t="str">
        <f aca="false">C12141&amp;D12141&amp;E12141&amp;F12141&amp;G12141&amp;H12141</f>
        <v>RECOMPOSICAO DE PISO DE MARMORITE,CONSIDERANDO 1CM DE ESPESSURA DE CAMADA DE MARMORITE E LASTRO DE ARGAMSSA  COM 4CM DEESPESSURA,EXCLUSIVE POLIMENTO E LASTRO DE ARGAMASSA(VIDE FAMILIA 13.301)</v>
      </c>
      <c r="C12141" s="142" t="s">
        <v>24177</v>
      </c>
      <c r="D12141" s="142" t="s">
        <v>24182</v>
      </c>
      <c r="E12141" s="142" t="s">
        <v>24183</v>
      </c>
      <c r="F12141" s="142" t="s">
        <v>24184</v>
      </c>
      <c r="I12141" s="142" t="s">
        <v>1696</v>
      </c>
      <c r="J12141" s="142" t="n">
        <v>72.69</v>
      </c>
    </row>
    <row r="12142" customFormat="false" ht="12.75" hidden="false" customHeight="false" outlineLevel="0" collapsed="false">
      <c r="A12142" s="142" t="s">
        <v>24186</v>
      </c>
      <c r="B12142" s="663" t="str">
        <f aca="false">C12142&amp;D12142&amp;E12142&amp;F12142&amp;G12142&amp;H12142</f>
        <v>JUNTA PLASTICA 17X3MM,PARA PISOS CONTINUOS.FORNECIMENTO E COLOCACAO</v>
      </c>
      <c r="C12142" s="142" t="s">
        <v>24187</v>
      </c>
      <c r="D12142" s="142" t="s">
        <v>7766</v>
      </c>
      <c r="I12142" s="142" t="s">
        <v>130</v>
      </c>
      <c r="J12142" s="142" t="n">
        <v>7.53</v>
      </c>
    </row>
    <row r="12143" customFormat="false" ht="12.75" hidden="false" customHeight="false" outlineLevel="0" collapsed="false">
      <c r="A12143" s="142" t="s">
        <v>24188</v>
      </c>
      <c r="B12143" s="663" t="str">
        <f aca="false">C12143&amp;D12143&amp;E12143&amp;F12143&amp;G12143&amp;H12143</f>
        <v>JUNTA PLASTICA 17X3MM,PARA PISOS CONTINUOS.FORNECIMENTO E COLOCACAO</v>
      </c>
      <c r="C12143" s="142" t="s">
        <v>24187</v>
      </c>
      <c r="D12143" s="142" t="s">
        <v>7766</v>
      </c>
      <c r="I12143" s="142" t="s">
        <v>130</v>
      </c>
      <c r="J12143" s="142" t="n">
        <v>6.72</v>
      </c>
    </row>
    <row r="12144" customFormat="false" ht="12.75" hidden="false" customHeight="false" outlineLevel="0" collapsed="false">
      <c r="A12144" s="142" t="s">
        <v>24189</v>
      </c>
      <c r="B12144" s="663" t="str">
        <f aca="false">C12144&amp;D12144&amp;E12144&amp;F12144&amp;G12144&amp;H12144</f>
        <v>JUNTA PLASTICA 27X3MM,PARA PISOS CONTINUOS.FORNECIMENTO E COLOCACAO</v>
      </c>
      <c r="C12144" s="142" t="s">
        <v>24190</v>
      </c>
      <c r="D12144" s="142" t="s">
        <v>7766</v>
      </c>
      <c r="I12144" s="142" t="s">
        <v>130</v>
      </c>
      <c r="J12144" s="142" t="n">
        <v>7.93</v>
      </c>
    </row>
    <row r="12145" customFormat="false" ht="12.75" hidden="false" customHeight="false" outlineLevel="0" collapsed="false">
      <c r="A12145" s="142" t="s">
        <v>24191</v>
      </c>
      <c r="B12145" s="663" t="str">
        <f aca="false">C12145&amp;D12145&amp;E12145&amp;F12145&amp;G12145&amp;H12145</f>
        <v>JUNTA PLASTICA 27X3MM,PARA PISOS CONTINUOS.FORNECIMENTO E COLOCACAO</v>
      </c>
      <c r="C12145" s="142" t="s">
        <v>24190</v>
      </c>
      <c r="D12145" s="142" t="s">
        <v>7766</v>
      </c>
      <c r="I12145" s="142" t="s">
        <v>130</v>
      </c>
      <c r="J12145" s="142" t="n">
        <v>7.12</v>
      </c>
    </row>
    <row r="12146" customFormat="false" ht="12.75" hidden="false" customHeight="false" outlineLevel="0" collapsed="false">
      <c r="A12146" s="142" t="s">
        <v>24192</v>
      </c>
      <c r="B12146" s="663" t="str">
        <f aca="false">C12146&amp;D12146&amp;E12146&amp;F12146&amp;G12146&amp;H12146</f>
        <v>JUNTA METALICA EM LATAO 17X0,70MM,PARA PISOS CONTINUOS.FORNECIMENTO E COLOCACAO</v>
      </c>
      <c r="C12146" s="142" t="s">
        <v>24193</v>
      </c>
      <c r="D12146" s="142" t="s">
        <v>13007</v>
      </c>
      <c r="I12146" s="142" t="s">
        <v>130</v>
      </c>
      <c r="J12146" s="142" t="n">
        <v>14.28</v>
      </c>
    </row>
    <row r="12147" customFormat="false" ht="12.75" hidden="false" customHeight="false" outlineLevel="0" collapsed="false">
      <c r="A12147" s="142" t="s">
        <v>24194</v>
      </c>
      <c r="B12147" s="663" t="str">
        <f aca="false">C12147&amp;D12147&amp;E12147&amp;F12147&amp;G12147&amp;H12147</f>
        <v>JUNTA METALICA EM LATAO 17X0,70MM,PARA PISOS CONTINUOS.FORNECIMENTO E COLOCACAO</v>
      </c>
      <c r="C12147" s="142" t="s">
        <v>24193</v>
      </c>
      <c r="D12147" s="142" t="s">
        <v>13007</v>
      </c>
      <c r="I12147" s="142" t="s">
        <v>130</v>
      </c>
      <c r="J12147" s="142" t="n">
        <v>13.47</v>
      </c>
    </row>
    <row r="12148" customFormat="false" ht="12.75" hidden="false" customHeight="false" outlineLevel="0" collapsed="false">
      <c r="A12148" s="142" t="s">
        <v>24195</v>
      </c>
      <c r="B12148" s="663" t="str">
        <f aca="false">C12148&amp;D12148&amp;E12148&amp;F12148&amp;G12148&amp;H12148</f>
        <v>JUNTA FORMADA DE ARGAMASSA DE CIMENTO E AREIA,NO TRACO 1:3 COM 5X5CM</v>
      </c>
      <c r="C12148" s="142" t="s">
        <v>24196</v>
      </c>
      <c r="D12148" s="142" t="s">
        <v>24197</v>
      </c>
      <c r="I12148" s="142" t="s">
        <v>130</v>
      </c>
      <c r="J12148" s="142" t="n">
        <v>12.44</v>
      </c>
    </row>
    <row r="12149" customFormat="false" ht="12.75" hidden="false" customHeight="false" outlineLevel="0" collapsed="false">
      <c r="A12149" s="142" t="s">
        <v>24198</v>
      </c>
      <c r="B12149" s="663" t="str">
        <f aca="false">C12149&amp;D12149&amp;E12149&amp;F12149&amp;G12149&amp;H12149</f>
        <v>JUNTA FORMADA DE ARGAMASSA DE CIMENTO E AREIA,NO TRACO 1:3 COM 5X5CM</v>
      </c>
      <c r="C12149" s="142" t="s">
        <v>24196</v>
      </c>
      <c r="D12149" s="142" t="s">
        <v>24197</v>
      </c>
      <c r="I12149" s="142" t="s">
        <v>130</v>
      </c>
      <c r="J12149" s="142" t="n">
        <v>10.88</v>
      </c>
    </row>
    <row r="12150" customFormat="false" ht="12.75" hidden="false" customHeight="false" outlineLevel="0" collapsed="false">
      <c r="A12150" s="142" t="s">
        <v>24199</v>
      </c>
      <c r="B12150" s="663" t="str">
        <f aca="false">C12150&amp;D12150&amp;E12150&amp;F12150&amp;G12150&amp;H12150</f>
        <v>JUNTA IMPERMEABILIZANTE DE HIDROASFALTO,CIMENTO E AREIA,NO TRACO 1:1:3 COM 2,5X2,5CM</v>
      </c>
      <c r="C12150" s="142" t="s">
        <v>24200</v>
      </c>
      <c r="D12150" s="142" t="s">
        <v>24201</v>
      </c>
      <c r="I12150" s="142" t="s">
        <v>130</v>
      </c>
      <c r="J12150" s="142" t="n">
        <v>28.1</v>
      </c>
    </row>
    <row r="12151" customFormat="false" ht="12.75" hidden="false" customHeight="false" outlineLevel="0" collapsed="false">
      <c r="A12151" s="142" t="s">
        <v>24202</v>
      </c>
      <c r="B12151" s="663" t="str">
        <f aca="false">C12151&amp;D12151&amp;E12151&amp;F12151&amp;G12151&amp;H12151</f>
        <v>JUNTA IMPERMEABILIZANTE DE HIDROASFALTO,CIMENTO E AREIA,NO TRACO 1:1:3 COM 2,5X2,5CM</v>
      </c>
      <c r="C12151" s="142" t="s">
        <v>24200</v>
      </c>
      <c r="D12151" s="142" t="s">
        <v>24201</v>
      </c>
      <c r="I12151" s="142" t="s">
        <v>130</v>
      </c>
      <c r="J12151" s="142" t="n">
        <v>25.84</v>
      </c>
    </row>
    <row r="12152" customFormat="false" ht="12.75" hidden="false" customHeight="false" outlineLevel="0" collapsed="false">
      <c r="A12152" s="142" t="s">
        <v>24203</v>
      </c>
      <c r="B12152" s="663" t="str">
        <f aca="false">C12152&amp;D12152&amp;E12152&amp;F12152&amp;G12152&amp;H12152</f>
        <v>JUNTA IMPERMEABILIZANTE DE HIDROASFALTO,CIMENTO E AREIA,NO TRACO 1:1:3 COM 2X2,5CM</v>
      </c>
      <c r="C12152" s="142" t="s">
        <v>24200</v>
      </c>
      <c r="D12152" s="142" t="s">
        <v>24204</v>
      </c>
      <c r="I12152" s="142" t="s">
        <v>130</v>
      </c>
      <c r="J12152" s="142" t="n">
        <v>20.48</v>
      </c>
    </row>
    <row r="12153" customFormat="false" ht="12.75" hidden="false" customHeight="false" outlineLevel="0" collapsed="false">
      <c r="A12153" s="142" t="s">
        <v>24205</v>
      </c>
      <c r="B12153" s="663" t="str">
        <f aca="false">C12153&amp;D12153&amp;E12153&amp;F12153&amp;G12153&amp;H12153</f>
        <v>JUNTA IMPERMEABILIZANTE DE HIDROASFALTO,CIMENTO E AREIA,NO TRACO 1:1:3 COM 2X2,5CM</v>
      </c>
      <c r="C12153" s="142" t="s">
        <v>24200</v>
      </c>
      <c r="D12153" s="142" t="s">
        <v>24204</v>
      </c>
      <c r="I12153" s="142" t="s">
        <v>130</v>
      </c>
      <c r="J12153" s="142" t="n">
        <v>18.94</v>
      </c>
    </row>
    <row r="12154" customFormat="false" ht="12.75" hidden="false" customHeight="false" outlineLevel="0" collapsed="false">
      <c r="A12154" s="142" t="s">
        <v>24206</v>
      </c>
      <c r="B12154" s="663" t="str">
        <f aca="false">C12154&amp;D12154&amp;E12154&amp;F12154&amp;G12154&amp;H12154</f>
        <v>JUNTA GRAMADA COM 5CM DE LARGURA</v>
      </c>
      <c r="C12154" s="142" t="s">
        <v>24207</v>
      </c>
      <c r="I12154" s="142" t="s">
        <v>130</v>
      </c>
      <c r="J12154" s="142" t="n">
        <v>15.79</v>
      </c>
    </row>
    <row r="12155" customFormat="false" ht="12.75" hidden="false" customHeight="false" outlineLevel="0" collapsed="false">
      <c r="A12155" s="142" t="s">
        <v>24208</v>
      </c>
      <c r="B12155" s="663" t="str">
        <f aca="false">C12155&amp;D12155&amp;E12155&amp;F12155&amp;G12155&amp;H12155</f>
        <v>JUNTA GRAMADA COM 5CM DE LARGURA</v>
      </c>
      <c r="C12155" s="142" t="s">
        <v>24207</v>
      </c>
      <c r="I12155" s="142" t="s">
        <v>130</v>
      </c>
      <c r="J12155" s="142" t="n">
        <v>13.74</v>
      </c>
    </row>
    <row r="12156" customFormat="false" ht="12.75" hidden="false" customHeight="false" outlineLevel="0" collapsed="false">
      <c r="A12156" s="142" t="s">
        <v>24209</v>
      </c>
      <c r="B12156" s="663" t="str">
        <f aca="false">C12156&amp;D12156&amp;E12156&amp;F12156&amp;G12156&amp;H12156</f>
        <v>JUNTA GRAMADA COM 8CM DE LARGURA</v>
      </c>
      <c r="C12156" s="142" t="s">
        <v>24210</v>
      </c>
      <c r="I12156" s="142" t="s">
        <v>130</v>
      </c>
      <c r="J12156" s="142" t="n">
        <v>16.04</v>
      </c>
    </row>
    <row r="12157" customFormat="false" ht="12.75" hidden="false" customHeight="false" outlineLevel="0" collapsed="false">
      <c r="A12157" s="142" t="s">
        <v>24211</v>
      </c>
      <c r="B12157" s="663" t="str">
        <f aca="false">C12157&amp;D12157&amp;E12157&amp;F12157&amp;G12157&amp;H12157</f>
        <v>JUNTA GRAMADA COM 8CM DE LARGURA</v>
      </c>
      <c r="C12157" s="142" t="s">
        <v>24210</v>
      </c>
      <c r="I12157" s="142" t="s">
        <v>130</v>
      </c>
      <c r="J12157" s="142" t="n">
        <v>13.98</v>
      </c>
    </row>
    <row r="12158" customFormat="false" ht="12.75" hidden="false" customHeight="false" outlineLevel="0" collapsed="false">
      <c r="A12158" s="142" t="s">
        <v>24212</v>
      </c>
      <c r="B12158" s="663" t="str">
        <f aca="false">C12158&amp;D12158&amp;E12158&amp;F12158&amp;G12158&amp;H12158</f>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158" s="142" t="s">
        <v>24213</v>
      </c>
      <c r="D12158" s="142" t="s">
        <v>24214</v>
      </c>
      <c r="E12158" s="142" t="s">
        <v>24215</v>
      </c>
      <c r="F12158" s="142" t="s">
        <v>24216</v>
      </c>
      <c r="G12158" s="142" t="s">
        <v>24217</v>
      </c>
      <c r="H12158" s="142" t="s">
        <v>24218</v>
      </c>
      <c r="I12158" s="142" t="s">
        <v>1696</v>
      </c>
      <c r="J12158" s="142" t="n">
        <v>73.88</v>
      </c>
    </row>
    <row r="12159" customFormat="false" ht="12.75" hidden="false" customHeight="false" outlineLevel="0" collapsed="false">
      <c r="A12159" s="142" t="s">
        <v>24219</v>
      </c>
      <c r="B12159" s="663" t="str">
        <f aca="false">C12159&amp;D12159&amp;E12159&amp;F12159&amp;G12159&amp;H12159</f>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159" s="142" t="s">
        <v>24213</v>
      </c>
      <c r="D12159" s="142" t="s">
        <v>24214</v>
      </c>
      <c r="E12159" s="142" t="s">
        <v>24215</v>
      </c>
      <c r="F12159" s="142" t="s">
        <v>24216</v>
      </c>
      <c r="G12159" s="142" t="s">
        <v>24217</v>
      </c>
      <c r="H12159" s="142" t="s">
        <v>24218</v>
      </c>
      <c r="I12159" s="142" t="s">
        <v>1696</v>
      </c>
      <c r="J12159" s="142" t="n">
        <v>73.88</v>
      </c>
    </row>
    <row r="12160" customFormat="false" ht="12.75" hidden="false" customHeight="false" outlineLevel="0" collapsed="false">
      <c r="A12160" s="142" t="s">
        <v>24220</v>
      </c>
      <c r="B12160" s="663" t="str">
        <f aca="false">C12160&amp;D12160&amp;E12160&amp;F12160&amp;G12160&amp;H12160</f>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160" s="142" t="s">
        <v>24213</v>
      </c>
      <c r="D12160" s="142" t="s">
        <v>24214</v>
      </c>
      <c r="E12160" s="142" t="s">
        <v>24221</v>
      </c>
      <c r="F12160" s="142" t="s">
        <v>24222</v>
      </c>
      <c r="G12160" s="142" t="s">
        <v>24223</v>
      </c>
      <c r="H12160" s="142" t="s">
        <v>24224</v>
      </c>
      <c r="I12160" s="142" t="s">
        <v>1696</v>
      </c>
      <c r="J12160" s="142" t="n">
        <v>73.88</v>
      </c>
    </row>
    <row r="12161" customFormat="false" ht="12.75" hidden="false" customHeight="false" outlineLevel="0" collapsed="false">
      <c r="A12161" s="142" t="s">
        <v>24225</v>
      </c>
      <c r="B12161" s="663" t="str">
        <f aca="false">C12161&amp;D12161&amp;E12161&amp;F12161&amp;G12161&amp;H12161</f>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161" s="142" t="s">
        <v>24213</v>
      </c>
      <c r="D12161" s="142" t="s">
        <v>24214</v>
      </c>
      <c r="E12161" s="142" t="s">
        <v>24221</v>
      </c>
      <c r="F12161" s="142" t="s">
        <v>24222</v>
      </c>
      <c r="G12161" s="142" t="s">
        <v>24223</v>
      </c>
      <c r="H12161" s="142" t="s">
        <v>24224</v>
      </c>
      <c r="I12161" s="142" t="s">
        <v>1696</v>
      </c>
      <c r="J12161" s="142" t="n">
        <v>73.88</v>
      </c>
    </row>
    <row r="12162" customFormat="false" ht="12.75" hidden="false" customHeight="false" outlineLevel="0" collapsed="false">
      <c r="A12162" s="142" t="s">
        <v>24226</v>
      </c>
      <c r="B12162" s="663" t="str">
        <f aca="false">C12162&amp;D12162&amp;E12162&amp;F12162&amp;G12162&amp;H12162</f>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162" s="142" t="s">
        <v>24213</v>
      </c>
      <c r="D12162" s="142" t="s">
        <v>24214</v>
      </c>
      <c r="E12162" s="142" t="s">
        <v>24227</v>
      </c>
      <c r="F12162" s="142" t="s">
        <v>24228</v>
      </c>
      <c r="G12162" s="142" t="s">
        <v>24223</v>
      </c>
      <c r="H12162" s="142" t="s">
        <v>24224</v>
      </c>
      <c r="I12162" s="142" t="s">
        <v>1696</v>
      </c>
      <c r="J12162" s="142" t="n">
        <v>82.06</v>
      </c>
    </row>
    <row r="12163" customFormat="false" ht="12.75" hidden="false" customHeight="false" outlineLevel="0" collapsed="false">
      <c r="A12163" s="142" t="s">
        <v>24229</v>
      </c>
      <c r="B12163" s="663" t="str">
        <f aca="false">C12163&amp;D12163&amp;E12163&amp;F12163&amp;G12163&amp;H12163</f>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163" s="142" t="s">
        <v>24213</v>
      </c>
      <c r="D12163" s="142" t="s">
        <v>24214</v>
      </c>
      <c r="E12163" s="142" t="s">
        <v>24227</v>
      </c>
      <c r="F12163" s="142" t="s">
        <v>24228</v>
      </c>
      <c r="G12163" s="142" t="s">
        <v>24223</v>
      </c>
      <c r="H12163" s="142" t="s">
        <v>24224</v>
      </c>
      <c r="I12163" s="142" t="s">
        <v>1696</v>
      </c>
      <c r="J12163" s="142" t="n">
        <v>82.06</v>
      </c>
    </row>
    <row r="12164" customFormat="false" ht="12.75" hidden="false" customHeight="false" outlineLevel="0" collapsed="false">
      <c r="A12164" s="142" t="s">
        <v>24230</v>
      </c>
      <c r="B12164" s="663" t="str">
        <f aca="false">C12164&amp;D12164&amp;E12164&amp;F12164&amp;G12164&amp;H12164</f>
        <v>RODAPE DE ALTA RESISTENCIA,EM ARGAMASSA DE CIMENTO E AGREGADOS MINERAIS, COM 10CM DE ALTURA, NA COR NATURAL DO CIMENTO,INCLUSIVE 3 POLIMENTOS,SENDO OS CANTOS SALIENTES BOLEADOS,EOS REENTRANTES E JUNTO AO PISO EM MEIA CANA</v>
      </c>
      <c r="C12164" s="142" t="s">
        <v>24231</v>
      </c>
      <c r="D12164" s="142" t="s">
        <v>24232</v>
      </c>
      <c r="E12164" s="142" t="s">
        <v>24233</v>
      </c>
      <c r="F12164" s="142" t="s">
        <v>24234</v>
      </c>
      <c r="I12164" s="142" t="s">
        <v>130</v>
      </c>
      <c r="J12164" s="142" t="n">
        <v>31.1</v>
      </c>
    </row>
    <row r="12165" customFormat="false" ht="12.75" hidden="false" customHeight="false" outlineLevel="0" collapsed="false">
      <c r="A12165" s="142" t="s">
        <v>24235</v>
      </c>
      <c r="B12165" s="663" t="str">
        <f aca="false">C12165&amp;D12165&amp;E12165&amp;F12165&amp;G12165&amp;H12165</f>
        <v>RODAPE DE ALTA RESISTENCIA,EM ARGAMASSA DE CIMENTO E AGREGADOS MINERAIS, COM 10CM DE ALTURA, NA COR NATURAL DO CIMENTO,INCLUSIVE 3 POLIMENTOS,SENDO OS CANTOS SALIENTES BOLEADOS,EOS REENTRANTES E JUNTO AO PISO EM MEIA CANA</v>
      </c>
      <c r="C12165" s="142" t="s">
        <v>24231</v>
      </c>
      <c r="D12165" s="142" t="s">
        <v>24232</v>
      </c>
      <c r="E12165" s="142" t="s">
        <v>24233</v>
      </c>
      <c r="F12165" s="142" t="s">
        <v>24234</v>
      </c>
      <c r="I12165" s="142" t="s">
        <v>130</v>
      </c>
      <c r="J12165" s="142" t="n">
        <v>31.1</v>
      </c>
    </row>
    <row r="12166" customFormat="false" ht="12.75" hidden="false" customHeight="false" outlineLevel="0" collapsed="false">
      <c r="A12166" s="142" t="s">
        <v>24236</v>
      </c>
      <c r="B12166" s="663" t="str">
        <f aca="false">C12166&amp;D12166&amp;E12166&amp;F12166&amp;G12166&amp;H12166</f>
        <v>RODAPE DE ALTA RESISTENCIA,EM ARGAMASSA DE CIMENTO E AGREGADOS MINERAIS,COM 10CM DE ALTURA,NA COR PRETA,INCLUSIVE 3 POLIMENTOS,SENDO OS CANTOS SALIENTES BOLEADOS,E OS REENTRANTES E JUNTO AO PISO EM MEIA CANA</v>
      </c>
      <c r="C12166" s="142" t="s">
        <v>24231</v>
      </c>
      <c r="D12166" s="142" t="s">
        <v>24237</v>
      </c>
      <c r="E12166" s="142" t="s">
        <v>24238</v>
      </c>
      <c r="F12166" s="142" t="s">
        <v>24239</v>
      </c>
      <c r="I12166" s="142" t="s">
        <v>130</v>
      </c>
      <c r="J12166" s="142" t="n">
        <v>33.75</v>
      </c>
    </row>
    <row r="12167" customFormat="false" ht="12.75" hidden="false" customHeight="false" outlineLevel="0" collapsed="false">
      <c r="A12167" s="142" t="s">
        <v>24240</v>
      </c>
      <c r="B12167" s="663" t="str">
        <f aca="false">C12167&amp;D12167&amp;E12167&amp;F12167&amp;G12167&amp;H12167</f>
        <v>RODAPE DE ALTA RESISTENCIA,EM ARGAMASSA DE CIMENTO E AGREGADOS MINERAIS,COM 10CM DE ALTURA,NA COR PRETA,INCLUSIVE 3 POLIMENTOS,SENDO OS CANTOS SALIENTES BOLEADOS,E OS REENTRANTES E JUNTO AO PISO EM MEIA CANA</v>
      </c>
      <c r="C12167" s="142" t="s">
        <v>24231</v>
      </c>
      <c r="D12167" s="142" t="s">
        <v>24237</v>
      </c>
      <c r="E12167" s="142" t="s">
        <v>24238</v>
      </c>
      <c r="F12167" s="142" t="s">
        <v>24239</v>
      </c>
      <c r="I12167" s="142" t="s">
        <v>130</v>
      </c>
      <c r="J12167" s="142" t="n">
        <v>33.75</v>
      </c>
    </row>
    <row r="12168" customFormat="false" ht="12.75" hidden="false" customHeight="false" outlineLevel="0" collapsed="false">
      <c r="A12168" s="142" t="s">
        <v>24241</v>
      </c>
      <c r="B12168" s="663" t="str">
        <f aca="false">C12168&amp;D12168&amp;E12168&amp;F12168&amp;G12168&amp;H12168</f>
        <v>RODAPE DE ALTA RESISTENCIA,EM ARGAMASSA DE CIMENTO E AGREGADOS MINERAIS, COM 10CM DE ALTURA, NA COR VERMELHA,INCLUSIVE 3 POLIMENTOS,SENDO OS CANTOS SALIENTES BOLEADOS,E OS REENTRANTES E JUNTO AO PISO EM MEIA CANA</v>
      </c>
      <c r="C12168" s="142" t="s">
        <v>24231</v>
      </c>
      <c r="D12168" s="142" t="s">
        <v>24242</v>
      </c>
      <c r="E12168" s="142" t="s">
        <v>24243</v>
      </c>
      <c r="F12168" s="142" t="s">
        <v>24244</v>
      </c>
      <c r="I12168" s="142" t="s">
        <v>130</v>
      </c>
      <c r="J12168" s="142" t="n">
        <v>33.75</v>
      </c>
    </row>
    <row r="12169" customFormat="false" ht="12.75" hidden="false" customHeight="false" outlineLevel="0" collapsed="false">
      <c r="A12169" s="142" t="s">
        <v>24245</v>
      </c>
      <c r="B12169" s="663" t="str">
        <f aca="false">C12169&amp;D12169&amp;E12169&amp;F12169&amp;G12169&amp;H12169</f>
        <v>RODAPE DE ALTA RESISTENCIA,EM ARGAMASSA DE CIMENTO E AGREGADOS MINERAIS, COM 10CM DE ALTURA, NA COR VERMELHA,INCLUSIVE 3 POLIMENTOS,SENDO OS CANTOS SALIENTES BOLEADOS,E OS REENTRANTES E JUNTO AO PISO EM MEIA CANA</v>
      </c>
      <c r="C12169" s="142" t="s">
        <v>24231</v>
      </c>
      <c r="D12169" s="142" t="s">
        <v>24242</v>
      </c>
      <c r="E12169" s="142" t="s">
        <v>24243</v>
      </c>
      <c r="F12169" s="142" t="s">
        <v>24244</v>
      </c>
      <c r="I12169" s="142" t="s">
        <v>130</v>
      </c>
      <c r="J12169" s="142" t="n">
        <v>33.75</v>
      </c>
    </row>
    <row r="12170" customFormat="false" ht="12.75" hidden="false" customHeight="false" outlineLevel="0" collapsed="false">
      <c r="A12170" s="142" t="s">
        <v>24246</v>
      </c>
      <c r="B12170" s="663" t="str">
        <f aca="false">C12170&amp;D12170&amp;E12170&amp;F12170&amp;G12170&amp;H12170</f>
        <v>DEGRAU DE ESCADA DE ALTA RESISTENCIA,COMPOSTA DE CAPA E ESPELHO,EM ARGAMASSA DE CIMENTO E AGREGADOS MINERAIS,NA COR NATURAL DE CIMENTO,INCLUSIVE 3 POLIMENTOS</v>
      </c>
      <c r="C12170" s="142" t="s">
        <v>24247</v>
      </c>
      <c r="D12170" s="142" t="s">
        <v>24248</v>
      </c>
      <c r="E12170" s="142" t="s">
        <v>24249</v>
      </c>
      <c r="I12170" s="142" t="s">
        <v>130</v>
      </c>
      <c r="J12170" s="142" t="n">
        <v>73.98</v>
      </c>
    </row>
    <row r="12171" customFormat="false" ht="12.75" hidden="false" customHeight="false" outlineLevel="0" collapsed="false">
      <c r="A12171" s="142" t="s">
        <v>24250</v>
      </c>
      <c r="B12171" s="663" t="str">
        <f aca="false">C12171&amp;D12171&amp;E12171&amp;F12171&amp;G12171&amp;H12171</f>
        <v>DEGRAU DE ESCADA DE ALTA RESISTENCIA,COMPOSTA DE CAPA E ESPELHO,EM ARGAMASSA DE CIMENTO E AGREGADOS MINERAIS,NA COR NATURAL DE CIMENTO,INCLUSIVE 3 POLIMENTOS</v>
      </c>
      <c r="C12171" s="142" t="s">
        <v>24247</v>
      </c>
      <c r="D12171" s="142" t="s">
        <v>24248</v>
      </c>
      <c r="E12171" s="142" t="s">
        <v>24249</v>
      </c>
      <c r="I12171" s="142" t="s">
        <v>130</v>
      </c>
      <c r="J12171" s="142" t="n">
        <v>73.98</v>
      </c>
    </row>
    <row r="12172" customFormat="false" ht="12.75" hidden="false" customHeight="false" outlineLevel="0" collapsed="false">
      <c r="A12172" s="142" t="s">
        <v>24251</v>
      </c>
      <c r="B12172" s="663" t="str">
        <f aca="false">C12172&amp;D12172&amp;E12172&amp;F12172&amp;G12172&amp;H12172</f>
        <v>DEGRAU DE ESCADA DE ALTA RESISTENCIA,COMPOSTA DE CAPA E ESPELHO,EM ARGAMASSA DE CIMENTO E AGREGADOS MINERAIS, NA COR PRETA,INCLUSIVE 3 POLIMENTOS</v>
      </c>
      <c r="C12172" s="142" t="s">
        <v>24247</v>
      </c>
      <c r="D12172" s="142" t="s">
        <v>24252</v>
      </c>
      <c r="E12172" s="142" t="s">
        <v>24253</v>
      </c>
      <c r="I12172" s="142" t="s">
        <v>130</v>
      </c>
      <c r="J12172" s="142" t="n">
        <v>73.98</v>
      </c>
    </row>
    <row r="12173" customFormat="false" ht="12.75" hidden="false" customHeight="false" outlineLevel="0" collapsed="false">
      <c r="A12173" s="142" t="s">
        <v>24254</v>
      </c>
      <c r="B12173" s="663" t="str">
        <f aca="false">C12173&amp;D12173&amp;E12173&amp;F12173&amp;G12173&amp;H12173</f>
        <v>DEGRAU DE ESCADA DE ALTA RESISTENCIA,COMPOSTA DE CAPA E ESPELHO,EM ARGAMASSA DE CIMENTO E AGREGADOS MINERAIS, NA COR PRETA,INCLUSIVE 3 POLIMENTOS</v>
      </c>
      <c r="C12173" s="142" t="s">
        <v>24247</v>
      </c>
      <c r="D12173" s="142" t="s">
        <v>24252</v>
      </c>
      <c r="E12173" s="142" t="s">
        <v>24253</v>
      </c>
      <c r="I12173" s="142" t="s">
        <v>130</v>
      </c>
      <c r="J12173" s="142" t="n">
        <v>73.98</v>
      </c>
    </row>
    <row r="12174" customFormat="false" ht="12.75" hidden="false" customHeight="false" outlineLevel="0" collapsed="false">
      <c r="A12174" s="142" t="s">
        <v>24255</v>
      </c>
      <c r="B12174" s="663" t="str">
        <f aca="false">C12174&amp;D12174&amp;E12174&amp;F12174&amp;G12174&amp;H12174</f>
        <v>DEGRAU DE ESCADA DE ALTA RESISTENCIA,COMPOSTA DE CAPA E ESPELHO, EM ARGAMASSA DE CIMENTO E AGREGADOS MINERAIS,NA COR VERMELHA,INCLUSIVE 3 POLIMENTOS</v>
      </c>
      <c r="C12174" s="142" t="s">
        <v>24247</v>
      </c>
      <c r="D12174" s="142" t="s">
        <v>24256</v>
      </c>
      <c r="E12174" s="142" t="s">
        <v>24257</v>
      </c>
      <c r="I12174" s="142" t="s">
        <v>130</v>
      </c>
      <c r="J12174" s="142" t="n">
        <v>73.98</v>
      </c>
    </row>
    <row r="12175" customFormat="false" ht="12.75" hidden="false" customHeight="false" outlineLevel="0" collapsed="false">
      <c r="A12175" s="142" t="s">
        <v>24258</v>
      </c>
      <c r="B12175" s="663" t="str">
        <f aca="false">C12175&amp;D12175&amp;E12175&amp;F12175&amp;G12175&amp;H12175</f>
        <v>DEGRAU DE ESCADA DE ALTA RESISTENCIA,COMPOSTA DE CAPA E ESPELHO, EM ARGAMASSA DE CIMENTO E AGREGADOS MINERAIS,NA COR VERMELHA,INCLUSIVE 3 POLIMENTOS</v>
      </c>
      <c r="C12175" s="142" t="s">
        <v>24247</v>
      </c>
      <c r="D12175" s="142" t="s">
        <v>24256</v>
      </c>
      <c r="E12175" s="142" t="s">
        <v>24257</v>
      </c>
      <c r="I12175" s="142" t="s">
        <v>130</v>
      </c>
      <c r="J12175" s="142" t="n">
        <v>73.98</v>
      </c>
    </row>
    <row r="12176" customFormat="false" ht="12.75" hidden="false" customHeight="false" outlineLevel="0" collapsed="false">
      <c r="A12176" s="142" t="s">
        <v>24259</v>
      </c>
      <c r="B12176" s="663" t="str">
        <f aca="false">C12176&amp;D12176&amp;E12176&amp;F12176&amp;G12176&amp;H12176</f>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176" s="142" t="s">
        <v>24260</v>
      </c>
      <c r="D12176" s="142" t="s">
        <v>24261</v>
      </c>
      <c r="E12176" s="142" t="s">
        <v>24262</v>
      </c>
      <c r="F12176" s="142" t="s">
        <v>24263</v>
      </c>
      <c r="G12176" s="142" t="s">
        <v>24264</v>
      </c>
      <c r="H12176" s="142" t="s">
        <v>24265</v>
      </c>
      <c r="I12176" s="142" t="s">
        <v>1696</v>
      </c>
      <c r="J12176" s="142" t="n">
        <v>254.26</v>
      </c>
    </row>
    <row r="12177" customFormat="false" ht="12.75" hidden="false" customHeight="false" outlineLevel="0" collapsed="false">
      <c r="A12177" s="142" t="s">
        <v>24266</v>
      </c>
      <c r="B12177" s="663" t="str">
        <f aca="false">C12177&amp;D12177&amp;E12177&amp;F12177&amp;G12177&amp;H12177</f>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177" s="142" t="s">
        <v>24260</v>
      </c>
      <c r="D12177" s="142" t="s">
        <v>24261</v>
      </c>
      <c r="E12177" s="142" t="s">
        <v>24262</v>
      </c>
      <c r="F12177" s="142" t="s">
        <v>24263</v>
      </c>
      <c r="G12177" s="142" t="s">
        <v>24264</v>
      </c>
      <c r="H12177" s="142" t="s">
        <v>24265</v>
      </c>
      <c r="I12177" s="142" t="s">
        <v>1696</v>
      </c>
      <c r="J12177" s="142" t="n">
        <v>240.55</v>
      </c>
    </row>
    <row r="12178" customFormat="false" ht="12.75" hidden="false" customHeight="false" outlineLevel="0" collapsed="false">
      <c r="A12178" s="142" t="s">
        <v>24267</v>
      </c>
      <c r="B12178" s="663" t="str">
        <f aca="false">C12178&amp;D12178&amp;E12178&amp;F12178&amp;G12178&amp;H12178</f>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178" s="142" t="s">
        <v>24268</v>
      </c>
      <c r="D12178" s="142" t="s">
        <v>24269</v>
      </c>
      <c r="E12178" s="142" t="s">
        <v>24270</v>
      </c>
      <c r="F12178" s="142" t="s">
        <v>24271</v>
      </c>
      <c r="G12178" s="142" t="s">
        <v>24272</v>
      </c>
      <c r="H12178" s="142" t="s">
        <v>24273</v>
      </c>
      <c r="I12178" s="142" t="s">
        <v>1696</v>
      </c>
      <c r="J12178" s="142" t="n">
        <v>133.92</v>
      </c>
    </row>
    <row r="12179" customFormat="false" ht="12.75" hidden="false" customHeight="false" outlineLevel="0" collapsed="false">
      <c r="A12179" s="142" t="s">
        <v>24274</v>
      </c>
      <c r="B12179" s="663" t="str">
        <f aca="false">C12179&amp;D12179&amp;E12179&amp;F12179&amp;G12179&amp;H12179</f>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179" s="142" t="s">
        <v>24268</v>
      </c>
      <c r="D12179" s="142" t="s">
        <v>24269</v>
      </c>
      <c r="E12179" s="142" t="s">
        <v>24270</v>
      </c>
      <c r="F12179" s="142" t="s">
        <v>24271</v>
      </c>
      <c r="G12179" s="142" t="s">
        <v>24272</v>
      </c>
      <c r="H12179" s="142" t="s">
        <v>24273</v>
      </c>
      <c r="I12179" s="142" t="s">
        <v>1696</v>
      </c>
      <c r="J12179" s="142" t="n">
        <v>124.72</v>
      </c>
    </row>
    <row r="12180" customFormat="false" ht="12.75" hidden="false" customHeight="false" outlineLevel="0" collapsed="false">
      <c r="A12180" s="142" t="s">
        <v>24275</v>
      </c>
      <c r="B12180" s="663" t="str">
        <f aca="false">C12180&amp;D12180&amp;E12180&amp;F12180&amp;G12180&amp;H12180</f>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180" s="142" t="s">
        <v>24276</v>
      </c>
      <c r="D12180" s="142" t="s">
        <v>24269</v>
      </c>
      <c r="E12180" s="142" t="s">
        <v>24270</v>
      </c>
      <c r="F12180" s="142" t="s">
        <v>24277</v>
      </c>
      <c r="G12180" s="142" t="s">
        <v>24278</v>
      </c>
      <c r="H12180" s="142" t="s">
        <v>7730</v>
      </c>
      <c r="I12180" s="142" t="s">
        <v>1696</v>
      </c>
      <c r="J12180" s="142" t="n">
        <v>160.45</v>
      </c>
    </row>
    <row r="12181" customFormat="false" ht="12.75" hidden="false" customHeight="false" outlineLevel="0" collapsed="false">
      <c r="A12181" s="142" t="s">
        <v>24279</v>
      </c>
      <c r="B12181" s="663" t="str">
        <f aca="false">C12181&amp;D12181&amp;E12181&amp;F12181&amp;G12181&amp;H12181</f>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181" s="142" t="s">
        <v>24276</v>
      </c>
      <c r="D12181" s="142" t="s">
        <v>24269</v>
      </c>
      <c r="E12181" s="142" t="s">
        <v>24270</v>
      </c>
      <c r="F12181" s="142" t="s">
        <v>24277</v>
      </c>
      <c r="G12181" s="142" t="s">
        <v>24278</v>
      </c>
      <c r="H12181" s="142" t="s">
        <v>7730</v>
      </c>
      <c r="I12181" s="142" t="s">
        <v>1696</v>
      </c>
      <c r="J12181" s="142" t="n">
        <v>149.52</v>
      </c>
    </row>
    <row r="12182" customFormat="false" ht="12.75" hidden="false" customHeight="false" outlineLevel="0" collapsed="false">
      <c r="A12182" s="142" t="s">
        <v>24280</v>
      </c>
      <c r="B12182" s="663" t="str">
        <f aca="false">C12182&amp;D12182&amp;E12182&amp;F12182&amp;G12182&amp;H12182</f>
        <v>PISO DE ALTA RESISTENCIA,PARA USO EXTERNO,EM PLACAS PRE-MOLDADAS,VIBROPRENSADA A 350T,MEDINDO (40X40X3)CM,CONFECCIONADACOM AGREGADOS MINERAIS (QUARTZO) E CIMENTO BRANCO ESTRUTURAL CP60, COLOCADO SOBRE BASE EXISTENTE, EXCLUSIVE FAROFA DE CIMENTO E AREIA 3:1.FORNECIMENTO E COLOCACAO</v>
      </c>
      <c r="C12182" s="142" t="s">
        <v>24276</v>
      </c>
      <c r="D12182" s="142" t="s">
        <v>24269</v>
      </c>
      <c r="E12182" s="142" t="s">
        <v>24270</v>
      </c>
      <c r="F12182" s="142" t="s">
        <v>24271</v>
      </c>
      <c r="G12182" s="142" t="s">
        <v>24281</v>
      </c>
      <c r="I12182" s="142" t="s">
        <v>1696</v>
      </c>
      <c r="J12182" s="142" t="n">
        <v>120.91</v>
      </c>
    </row>
    <row r="12183" customFormat="false" ht="12.75" hidden="false" customHeight="false" outlineLevel="0" collapsed="false">
      <c r="A12183" s="142" t="s">
        <v>24282</v>
      </c>
      <c r="B12183" s="663" t="str">
        <f aca="false">C12183&amp;D12183&amp;E12183&amp;F12183&amp;G12183&amp;H12183</f>
        <v>PISO DE ALTA RESISTENCIA,PARA USO EXTERNO,EM PLACAS PRE-MOLDADAS,VIBROPRENSADA A 350T,MEDINDO (40X40X3)CM,CONFECCIONADACOM AGREGADOS MINERAIS (QUARTZO) E CIMENTO BRANCO ESTRUTURAL CP60, COLOCADO SOBRE BASE EXISTENTE, EXCLUSIVE FAROFA DE CIMENTO E AREIA 3:1.FORNECIMENTO E COLOCACAO</v>
      </c>
      <c r="C12183" s="142" t="s">
        <v>24276</v>
      </c>
      <c r="D12183" s="142" t="s">
        <v>24269</v>
      </c>
      <c r="E12183" s="142" t="s">
        <v>24270</v>
      </c>
      <c r="F12183" s="142" t="s">
        <v>24271</v>
      </c>
      <c r="G12183" s="142" t="s">
        <v>24281</v>
      </c>
      <c r="I12183" s="142" t="s">
        <v>1696</v>
      </c>
      <c r="J12183" s="142" t="n">
        <v>113.2</v>
      </c>
    </row>
    <row r="12184" customFormat="false" ht="12.75" hidden="false" customHeight="false" outlineLevel="0" collapsed="false">
      <c r="A12184" s="142" t="s">
        <v>24283</v>
      </c>
      <c r="B12184" s="663" t="str">
        <f aca="false">C12184&amp;D12184&amp;E12184&amp;F12184&amp;G12184&amp;H12184</f>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184" s="142" t="s">
        <v>24284</v>
      </c>
      <c r="D12184" s="142" t="s">
        <v>24285</v>
      </c>
      <c r="E12184" s="142" t="s">
        <v>24286</v>
      </c>
      <c r="F12184" s="142" t="s">
        <v>24287</v>
      </c>
      <c r="G12184" s="142" t="s">
        <v>24288</v>
      </c>
      <c r="H12184" s="142" t="s">
        <v>24289</v>
      </c>
      <c r="I12184" s="142" t="s">
        <v>130</v>
      </c>
      <c r="J12184" s="142" t="n">
        <v>68.83</v>
      </c>
    </row>
    <row r="12185" customFormat="false" ht="12.75" hidden="false" customHeight="false" outlineLevel="0" collapsed="false">
      <c r="A12185" s="142" t="s">
        <v>24290</v>
      </c>
      <c r="B12185" s="663" t="str">
        <f aca="false">C12185&amp;D12185&amp;E12185&amp;F12185&amp;G12185&amp;H12185</f>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185" s="142" t="s">
        <v>24284</v>
      </c>
      <c r="D12185" s="142" t="s">
        <v>24285</v>
      </c>
      <c r="E12185" s="142" t="s">
        <v>24286</v>
      </c>
      <c r="F12185" s="142" t="s">
        <v>24287</v>
      </c>
      <c r="G12185" s="142" t="s">
        <v>24288</v>
      </c>
      <c r="H12185" s="142" t="s">
        <v>24289</v>
      </c>
      <c r="I12185" s="142" t="s">
        <v>130</v>
      </c>
      <c r="J12185" s="142" t="n">
        <v>63.94</v>
      </c>
    </row>
    <row r="12186" customFormat="false" ht="12.75" hidden="false" customHeight="false" outlineLevel="0" collapsed="false">
      <c r="A12186" s="142" t="s">
        <v>24291</v>
      </c>
      <c r="B12186" s="663" t="str">
        <f aca="false">C12186&amp;D12186&amp;E12186&amp;F12186&amp;G12186&amp;H12186</f>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186" s="142" t="s">
        <v>24284</v>
      </c>
      <c r="D12186" s="142" t="s">
        <v>24285</v>
      </c>
      <c r="E12186" s="142" t="s">
        <v>24292</v>
      </c>
      <c r="F12186" s="142" t="s">
        <v>24293</v>
      </c>
      <c r="G12186" s="142" t="s">
        <v>24294</v>
      </c>
      <c r="H12186" s="142" t="s">
        <v>7722</v>
      </c>
      <c r="I12186" s="142" t="s">
        <v>130</v>
      </c>
      <c r="J12186" s="142" t="n">
        <v>45.15</v>
      </c>
    </row>
    <row r="12187" customFormat="false" ht="12.75" hidden="false" customHeight="false" outlineLevel="0" collapsed="false">
      <c r="A12187" s="142" t="s">
        <v>24295</v>
      </c>
      <c r="B12187" s="663" t="str">
        <f aca="false">C12187&amp;D12187&amp;E12187&amp;F12187&amp;G12187&amp;H12187</f>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187" s="142" t="s">
        <v>24284</v>
      </c>
      <c r="D12187" s="142" t="s">
        <v>24285</v>
      </c>
      <c r="E12187" s="142" t="s">
        <v>24292</v>
      </c>
      <c r="F12187" s="142" t="s">
        <v>24293</v>
      </c>
      <c r="G12187" s="142" t="s">
        <v>24294</v>
      </c>
      <c r="H12187" s="142" t="s">
        <v>7722</v>
      </c>
      <c r="I12187" s="142" t="s">
        <v>130</v>
      </c>
      <c r="J12187" s="142" t="n">
        <v>42.25</v>
      </c>
    </row>
    <row r="12188" customFormat="false" ht="12.75" hidden="false" customHeight="false" outlineLevel="0" collapsed="false">
      <c r="A12188" s="142" t="s">
        <v>24296</v>
      </c>
      <c r="B12188" s="663" t="str">
        <f aca="false">C12188&amp;D12188&amp;E12188&amp;F12188&amp;G12188&amp;H12188</f>
        <v>PISO VINILICO EM PLACAS,COM MEDIDAS EM TORNO DE 30X30CM,HOMOGENEO,PADRAO LISO,COM 2MM DE ESPESSURA,PARA ALTO TRAFEGO,ASSENTE SOBRE BASE EXISTENTE,CONFORME ABNT NBR 7374.FORNECIMENTO E COLOCACAO</v>
      </c>
      <c r="C12188" s="142" t="s">
        <v>24297</v>
      </c>
      <c r="D12188" s="142" t="s">
        <v>24298</v>
      </c>
      <c r="E12188" s="142" t="s">
        <v>24299</v>
      </c>
      <c r="F12188" s="142" t="s">
        <v>7636</v>
      </c>
      <c r="I12188" s="142" t="s">
        <v>1696</v>
      </c>
      <c r="J12188" s="142" t="n">
        <v>95.91</v>
      </c>
    </row>
    <row r="12189" customFormat="false" ht="12.75" hidden="false" customHeight="false" outlineLevel="0" collapsed="false">
      <c r="A12189" s="142" t="s">
        <v>24300</v>
      </c>
      <c r="B12189" s="663" t="str">
        <f aca="false">C12189&amp;D12189&amp;E12189&amp;F12189&amp;G12189&amp;H12189</f>
        <v>PISO VINILICO EM PLACAS,COM MEDIDAS EM TORNO DE 30X30CM,HOMOGENEO,PADRAO LISO,COM 2MM DE ESPESSURA,PARA ALTO TRAFEGO,ASSENTE SOBRE BASE EXISTENTE,CONFORME ABNT NBR 7374.FORNECIMENTO E COLOCACAO</v>
      </c>
      <c r="C12189" s="142" t="s">
        <v>24297</v>
      </c>
      <c r="D12189" s="142" t="s">
        <v>24298</v>
      </c>
      <c r="E12189" s="142" t="s">
        <v>24299</v>
      </c>
      <c r="F12189" s="142" t="s">
        <v>7636</v>
      </c>
      <c r="I12189" s="142" t="s">
        <v>1696</v>
      </c>
      <c r="J12189" s="142" t="n">
        <v>95</v>
      </c>
    </row>
    <row r="12190" customFormat="false" ht="12.75" hidden="false" customHeight="false" outlineLevel="0" collapsed="false">
      <c r="A12190" s="142" t="s">
        <v>24301</v>
      </c>
      <c r="B12190" s="663" t="str">
        <f aca="false">C12190&amp;D12190&amp;E12190&amp;F12190&amp;G12190&amp;H12190</f>
        <v>PISO VINILICO EM PLACAS,COM MEDIDAS EM TORNO DE 30X30CM,HOMOGENEO,PADRAO RISCADO,COM 3,2MM DE ESPESSURA,PARA ALTO TRAFEGO,ASSENTE SOBRE BASE EXISTENTE,CONFORME ABNT NBR 7374.FORNECIMENTO E COLOCACAO</v>
      </c>
      <c r="C12190" s="142" t="s">
        <v>24297</v>
      </c>
      <c r="D12190" s="142" t="s">
        <v>24302</v>
      </c>
      <c r="E12190" s="142" t="s">
        <v>24303</v>
      </c>
      <c r="F12190" s="142" t="s">
        <v>7713</v>
      </c>
      <c r="I12190" s="142" t="s">
        <v>1696</v>
      </c>
      <c r="J12190" s="142" t="n">
        <v>104</v>
      </c>
    </row>
    <row r="12191" customFormat="false" ht="12.75" hidden="false" customHeight="false" outlineLevel="0" collapsed="false">
      <c r="A12191" s="142" t="s">
        <v>24304</v>
      </c>
      <c r="B12191" s="663" t="str">
        <f aca="false">C12191&amp;D12191&amp;E12191&amp;F12191&amp;G12191&amp;H12191</f>
        <v>PISO VINILICO EM PLACAS,COM MEDIDAS EM TORNO DE 30X30CM,HOMOGENEO,PADRAO RISCADO,COM 3,2MM DE ESPESSURA,PARA ALTO TRAFEGO,ASSENTE SOBRE BASE EXISTENTE,CONFORME ABNT NBR 7374.FORNECIMENTO E COLOCACAO</v>
      </c>
      <c r="C12191" s="142" t="s">
        <v>24297</v>
      </c>
      <c r="D12191" s="142" t="s">
        <v>24302</v>
      </c>
      <c r="E12191" s="142" t="s">
        <v>24303</v>
      </c>
      <c r="F12191" s="142" t="s">
        <v>7713</v>
      </c>
      <c r="I12191" s="142" t="s">
        <v>1696</v>
      </c>
      <c r="J12191" s="142" t="n">
        <v>103.09</v>
      </c>
    </row>
    <row r="12192" customFormat="false" ht="12.75" hidden="false" customHeight="false" outlineLevel="0" collapsed="false">
      <c r="A12192" s="142" t="s">
        <v>24305</v>
      </c>
      <c r="B12192" s="663" t="str">
        <f aca="false">C12192&amp;D12192&amp;E12192&amp;F12192&amp;G12192&amp;H12192</f>
        <v>PISO VINILICO EM PLACAS,COM MEDIDAS EM TORNO DE 30X30CM,HOMOGENEO,PADRAO RISCADO,COM 2MM DE ESPESSURA,PARA ALTO TRAFEGO,ASSENTE SOBRE BASE EXISTENTE,CONFORME ABNT NBR 7374.FORNECIMENTO E COLOCACAO</v>
      </c>
      <c r="C12192" s="142" t="s">
        <v>24297</v>
      </c>
      <c r="D12192" s="142" t="s">
        <v>24306</v>
      </c>
      <c r="E12192" s="142" t="s">
        <v>24307</v>
      </c>
      <c r="F12192" s="142" t="s">
        <v>6858</v>
      </c>
      <c r="I12192" s="142" t="s">
        <v>1696</v>
      </c>
      <c r="J12192" s="142" t="n">
        <v>83.74</v>
      </c>
    </row>
    <row r="12193" customFormat="false" ht="12.75" hidden="false" customHeight="false" outlineLevel="0" collapsed="false">
      <c r="A12193" s="142" t="s">
        <v>24308</v>
      </c>
      <c r="B12193" s="663" t="str">
        <f aca="false">C12193&amp;D12193&amp;E12193&amp;F12193&amp;G12193&amp;H12193</f>
        <v>PISO VINILICO EM PLACAS,COM MEDIDAS EM TORNO DE 30X30CM,HOMOGENEO,PADRAO RISCADO,COM 2MM DE ESPESSURA,PARA ALTO TRAFEGO,ASSENTE SOBRE BASE EXISTENTE,CONFORME ABNT NBR 7374.FORNECIMENTO E COLOCACAO</v>
      </c>
      <c r="C12193" s="142" t="s">
        <v>24297</v>
      </c>
      <c r="D12193" s="142" t="s">
        <v>24306</v>
      </c>
      <c r="E12193" s="142" t="s">
        <v>24307</v>
      </c>
      <c r="F12193" s="142" t="s">
        <v>6858</v>
      </c>
      <c r="I12193" s="142" t="s">
        <v>1696</v>
      </c>
      <c r="J12193" s="142" t="n">
        <v>82.83</v>
      </c>
    </row>
    <row r="12194" customFormat="false" ht="12.75" hidden="false" customHeight="false" outlineLevel="0" collapsed="false">
      <c r="A12194" s="142" t="s">
        <v>24309</v>
      </c>
      <c r="B12194" s="663" t="str">
        <f aca="false">C12194&amp;D12194&amp;E12194&amp;F12194&amp;G12194&amp;H12194</f>
        <v>PISO VINILICO EM PLACAS,COM MEDIDAS EM TORNO DE 60X60CM,HOMOGENEO,PADRAO RISCADO,COM 2MM DE ESPESSURA,PARA ALTO TRAFEGO,ASSENTE SOBRE BASE EXISTENTE,CONFORME ABNT NBR 7374.FORNECIMENTO E COLOCACAO</v>
      </c>
      <c r="C12194" s="142" t="s">
        <v>24310</v>
      </c>
      <c r="D12194" s="142" t="s">
        <v>24306</v>
      </c>
      <c r="E12194" s="142" t="s">
        <v>24307</v>
      </c>
      <c r="F12194" s="142" t="s">
        <v>6858</v>
      </c>
      <c r="I12194" s="142" t="s">
        <v>1696</v>
      </c>
      <c r="J12194" s="142" t="n">
        <v>97.17</v>
      </c>
    </row>
    <row r="12195" customFormat="false" ht="12.75" hidden="false" customHeight="false" outlineLevel="0" collapsed="false">
      <c r="A12195" s="142" t="s">
        <v>24311</v>
      </c>
      <c r="B12195" s="663" t="str">
        <f aca="false">C12195&amp;D12195&amp;E12195&amp;F12195&amp;G12195&amp;H12195</f>
        <v>PISO VINILICO EM PLACAS,COM MEDIDAS EM TORNO DE 60X60CM,HOMOGENEO,PADRAO RISCADO,COM 2MM DE ESPESSURA,PARA ALTO TRAFEGO,ASSENTE SOBRE BASE EXISTENTE,CONFORME ABNT NBR 7374.FORNECIMENTO E COLOCACAO</v>
      </c>
      <c r="C12195" s="142" t="s">
        <v>24310</v>
      </c>
      <c r="D12195" s="142" t="s">
        <v>24306</v>
      </c>
      <c r="E12195" s="142" t="s">
        <v>24307</v>
      </c>
      <c r="F12195" s="142" t="s">
        <v>6858</v>
      </c>
      <c r="I12195" s="142" t="s">
        <v>1696</v>
      </c>
      <c r="J12195" s="142" t="n">
        <v>96.26</v>
      </c>
    </row>
    <row r="12196" customFormat="false" ht="12.75" hidden="false" customHeight="false" outlineLevel="0" collapsed="false">
      <c r="A12196" s="142" t="s">
        <v>24312</v>
      </c>
      <c r="B12196" s="663" t="str">
        <f aca="false">C12196&amp;D12196&amp;E12196&amp;F12196&amp;G12196&amp;H12196</f>
        <v>PISO VINILICO EM MANTAS,COM 2M DE LARGURA X 20M DE COMPRIMENTO,HOMOGENEO,COM 2MM DE ESPESSURA,REFORCO EM POLIURETANO ULTRA RESISTENTE (PUR),PARA ALTO TRAFEGO,FUNGICIDA,ASSENTE SOBRE BASE EXISTENTE,CONFORME ABNT NBR 14917.FORNECIMENTO E COLOCACAO</v>
      </c>
      <c r="C12196" s="142" t="s">
        <v>24313</v>
      </c>
      <c r="D12196" s="142" t="s">
        <v>24314</v>
      </c>
      <c r="E12196" s="142" t="s">
        <v>24315</v>
      </c>
      <c r="F12196" s="142" t="s">
        <v>24316</v>
      </c>
      <c r="G12196" s="142" t="s">
        <v>7730</v>
      </c>
      <c r="I12196" s="142" t="s">
        <v>1696</v>
      </c>
      <c r="J12196" s="142" t="n">
        <v>145.75</v>
      </c>
    </row>
    <row r="12197" customFormat="false" ht="12.75" hidden="false" customHeight="false" outlineLevel="0" collapsed="false">
      <c r="A12197" s="142" t="s">
        <v>24317</v>
      </c>
      <c r="B12197" s="663" t="str">
        <f aca="false">C12197&amp;D12197&amp;E12197&amp;F12197&amp;G12197&amp;H12197</f>
        <v>PISO VINILICO EM MANTAS,COM 2M DE LARGURA X 20M DE COMPRIMENTO,HOMOGENEO,COM 2MM DE ESPESSURA,REFORCO EM POLIURETANO ULTRA RESISTENTE (PUR),PARA ALTO TRAFEGO,FUNGICIDA,ASSENTE SOBRE BASE EXISTENTE,CONFORME ABNT NBR 14917.FORNECIMENTO E COLOCACAO</v>
      </c>
      <c r="C12197" s="142" t="s">
        <v>24313</v>
      </c>
      <c r="D12197" s="142" t="s">
        <v>24314</v>
      </c>
      <c r="E12197" s="142" t="s">
        <v>24315</v>
      </c>
      <c r="F12197" s="142" t="s">
        <v>24316</v>
      </c>
      <c r="G12197" s="142" t="s">
        <v>7730</v>
      </c>
      <c r="I12197" s="142" t="s">
        <v>1696</v>
      </c>
      <c r="J12197" s="142" t="n">
        <v>144.95</v>
      </c>
    </row>
    <row r="12198" customFormat="false" ht="12.75" hidden="false" customHeight="false" outlineLevel="0" collapsed="false">
      <c r="A12198" s="142" t="s">
        <v>24318</v>
      </c>
      <c r="B12198" s="663" t="str">
        <f aca="false">C12198&amp;D12198&amp;E12198&amp;F12198&amp;G12198&amp;H12198</f>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2198" s="142" t="s">
        <v>24319</v>
      </c>
      <c r="D12198" s="142" t="s">
        <v>24320</v>
      </c>
      <c r="E12198" s="142" t="s">
        <v>24321</v>
      </c>
      <c r="F12198" s="142" t="s">
        <v>24322</v>
      </c>
      <c r="G12198" s="142" t="s">
        <v>24323</v>
      </c>
      <c r="H12198" s="142" t="s">
        <v>24324</v>
      </c>
      <c r="I12198" s="142" t="s">
        <v>1696</v>
      </c>
      <c r="J12198" s="142" t="n">
        <v>173.76</v>
      </c>
    </row>
    <row r="12199" customFormat="false" ht="12.75" hidden="false" customHeight="false" outlineLevel="0" collapsed="false">
      <c r="A12199" s="142" t="s">
        <v>24325</v>
      </c>
      <c r="B12199" s="663" t="str">
        <f aca="false">C12199&amp;D12199&amp;E12199&amp;F12199&amp;G12199&amp;H12199</f>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2199" s="142" t="s">
        <v>24319</v>
      </c>
      <c r="D12199" s="142" t="s">
        <v>24320</v>
      </c>
      <c r="E12199" s="142" t="s">
        <v>24321</v>
      </c>
      <c r="F12199" s="142" t="s">
        <v>24322</v>
      </c>
      <c r="G12199" s="142" t="s">
        <v>24323</v>
      </c>
      <c r="H12199" s="142" t="s">
        <v>24324</v>
      </c>
      <c r="I12199" s="142" t="s">
        <v>1696</v>
      </c>
      <c r="J12199" s="142" t="n">
        <v>172.96</v>
      </c>
    </row>
    <row r="12200" customFormat="false" ht="12.75" hidden="false" customHeight="false" outlineLevel="0" collapsed="false">
      <c r="A12200" s="142" t="s">
        <v>24326</v>
      </c>
      <c r="B12200" s="663" t="str">
        <f aca="false">C12200&amp;D12200&amp;E12200&amp;F12200&amp;G12200&amp;H12200</f>
        <v>PISO VINILICO EM MANTAS,COM 2M DE LARGURA X 23M DE COMPRIMENTO,HETEROGENEO,COM 2MM DE ESPESSURA,REFORCO EM POLIURETANO ULTRA RESISTENTE (PUR),PARA ALTO TRAFEGO,ASSENTE SOBRE BASE EXISTENTE,CONFORME ABNT NBR 14917.FORNECIMENTO E COLOCACAO</v>
      </c>
      <c r="C12200" s="142" t="s">
        <v>24319</v>
      </c>
      <c r="D12200" s="142" t="s">
        <v>24327</v>
      </c>
      <c r="E12200" s="142" t="s">
        <v>24328</v>
      </c>
      <c r="F12200" s="142" t="s">
        <v>24329</v>
      </c>
      <c r="I12200" s="142" t="s">
        <v>1696</v>
      </c>
      <c r="J12200" s="142" t="n">
        <v>135.61</v>
      </c>
    </row>
    <row r="12201" customFormat="false" ht="12.75" hidden="false" customHeight="false" outlineLevel="0" collapsed="false">
      <c r="A12201" s="142" t="s">
        <v>24330</v>
      </c>
      <c r="B12201" s="663" t="str">
        <f aca="false">C12201&amp;D12201&amp;E12201&amp;F12201&amp;G12201&amp;H12201</f>
        <v>PISO VINILICO EM MANTAS,COM 2M DE LARGURA X 23M DE COMPRIMENTO,HETEROGENEO,COM 2MM DE ESPESSURA,REFORCO EM POLIURETANO ULTRA RESISTENTE (PUR),PARA ALTO TRAFEGO,ASSENTE SOBRE BASE EXISTENTE,CONFORME ABNT NBR 14917.FORNECIMENTO E COLOCACAO</v>
      </c>
      <c r="C12201" s="142" t="s">
        <v>24319</v>
      </c>
      <c r="D12201" s="142" t="s">
        <v>24327</v>
      </c>
      <c r="E12201" s="142" t="s">
        <v>24328</v>
      </c>
      <c r="F12201" s="142" t="s">
        <v>24329</v>
      </c>
      <c r="I12201" s="142" t="s">
        <v>1696</v>
      </c>
      <c r="J12201" s="142" t="n">
        <v>134.8</v>
      </c>
    </row>
    <row r="12202" customFormat="false" ht="12.75" hidden="false" customHeight="false" outlineLevel="0" collapsed="false">
      <c r="A12202" s="142" t="s">
        <v>24331</v>
      </c>
      <c r="B12202" s="663" t="str">
        <f aca="false">C12202&amp;D12202&amp;E12202&amp;F12202&amp;G12202&amp;H12202</f>
        <v>PISO VINILICO EM MANTAS,COM 2M DE LARGURA X 23M DE COMPRIMENTO,HETEROGENEO,COM 3MM DE ESPESSURA,REFORCO EM POLIURETANO ULTRA RESISTENTE (PUR),PARA ALTO TRAFEGO,ASSENTE SOBRE BASE EXISTENTE,CONFORME ABNT NBR 14917.FORNECIMENTO E COLOCACAO</v>
      </c>
      <c r="C12202" s="142" t="s">
        <v>24319</v>
      </c>
      <c r="D12202" s="142" t="s">
        <v>24332</v>
      </c>
      <c r="E12202" s="142" t="s">
        <v>24328</v>
      </c>
      <c r="F12202" s="142" t="s">
        <v>24329</v>
      </c>
      <c r="I12202" s="142" t="s">
        <v>1696</v>
      </c>
      <c r="J12202" s="142" t="n">
        <v>177.85</v>
      </c>
    </row>
    <row r="12203" customFormat="false" ht="12.75" hidden="false" customHeight="false" outlineLevel="0" collapsed="false">
      <c r="A12203" s="142" t="s">
        <v>24333</v>
      </c>
      <c r="B12203" s="663" t="str">
        <f aca="false">C12203&amp;D12203&amp;E12203&amp;F12203&amp;G12203&amp;H12203</f>
        <v>PISO VINILICO EM MANTAS,COM 2M DE LARGURA X 23M DE COMPRIMENTO,HETEROGENEO,COM 3MM DE ESPESSURA,REFORCO EM POLIURETANO ULTRA RESISTENTE (PUR),PARA ALTO TRAFEGO,ASSENTE SOBRE BASE EXISTENTE,CONFORME ABNT NBR 14917.FORNECIMENTO E COLOCACAO</v>
      </c>
      <c r="C12203" s="142" t="s">
        <v>24319</v>
      </c>
      <c r="D12203" s="142" t="s">
        <v>24332</v>
      </c>
      <c r="E12203" s="142" t="s">
        <v>24328</v>
      </c>
      <c r="F12203" s="142" t="s">
        <v>24329</v>
      </c>
      <c r="I12203" s="142" t="s">
        <v>1696</v>
      </c>
      <c r="J12203" s="142" t="n">
        <v>177.04</v>
      </c>
    </row>
    <row r="12204" customFormat="false" ht="12.75" hidden="false" customHeight="false" outlineLevel="0" collapsed="false">
      <c r="A12204" s="142" t="s">
        <v>24334</v>
      </c>
      <c r="B12204" s="663" t="str">
        <f aca="false">C12204&amp;D12204&amp;E12204&amp;F12204&amp;G12204&amp;H12204</f>
        <v>TESTEIRA EM MATERIAL VINILICO COM 6CM DE LARGURA.FORNECIMENTO E COLOCACAO</v>
      </c>
      <c r="C12204" s="142" t="s">
        <v>24335</v>
      </c>
      <c r="D12204" s="142" t="s">
        <v>7636</v>
      </c>
      <c r="I12204" s="142" t="s">
        <v>130</v>
      </c>
      <c r="J12204" s="142" t="n">
        <v>19.99</v>
      </c>
    </row>
    <row r="12205" customFormat="false" ht="12.75" hidden="false" customHeight="false" outlineLevel="0" collapsed="false">
      <c r="A12205" s="142" t="s">
        <v>24336</v>
      </c>
      <c r="B12205" s="663" t="str">
        <f aca="false">C12205&amp;D12205&amp;E12205&amp;F12205&amp;G12205&amp;H12205</f>
        <v>TESTEIRA EM MATERIAL VINILICO COM 6CM DE LARGURA.FORNECIMENTO E COLOCACAO</v>
      </c>
      <c r="C12205" s="142" t="s">
        <v>24335</v>
      </c>
      <c r="D12205" s="142" t="s">
        <v>7636</v>
      </c>
      <c r="I12205" s="142" t="s">
        <v>130</v>
      </c>
      <c r="J12205" s="142" t="n">
        <v>19.62</v>
      </c>
    </row>
    <row r="12206" customFormat="false" ht="12.75" hidden="false" customHeight="false" outlineLevel="0" collapsed="false">
      <c r="A12206" s="142" t="s">
        <v>24337</v>
      </c>
      <c r="B12206" s="663" t="str">
        <f aca="false">C12206&amp;D12206&amp;E12206&amp;F12206&amp;G12206&amp;H12206</f>
        <v>RODAPE DE PVC TIPO PLANO OU CURVO,COM 7,5CM DE ALTURA,PARA PISOS VINILICOS.FORNECIMENTO E COLOCACAO</v>
      </c>
      <c r="C12206" s="142" t="s">
        <v>24338</v>
      </c>
      <c r="D12206" s="142" t="s">
        <v>24339</v>
      </c>
      <c r="I12206" s="142" t="s">
        <v>130</v>
      </c>
      <c r="J12206" s="142" t="n">
        <v>15.45</v>
      </c>
    </row>
    <row r="12207" customFormat="false" ht="12.75" hidden="false" customHeight="false" outlineLevel="0" collapsed="false">
      <c r="A12207" s="142" t="s">
        <v>24340</v>
      </c>
      <c r="B12207" s="663" t="str">
        <f aca="false">C12207&amp;D12207&amp;E12207&amp;F12207&amp;G12207&amp;H12207</f>
        <v>RODAPE DE PVC TIPO PLANO OU CURVO,COM 7,5CM DE ALTURA,PARA PISOS VINILICOS.FORNECIMENTO E COLOCACAO</v>
      </c>
      <c r="C12207" s="142" t="s">
        <v>24338</v>
      </c>
      <c r="D12207" s="142" t="s">
        <v>24339</v>
      </c>
      <c r="I12207" s="142" t="s">
        <v>130</v>
      </c>
      <c r="J12207" s="142" t="n">
        <v>14.65</v>
      </c>
    </row>
    <row r="12208" customFormat="false" ht="12.75" hidden="false" customHeight="false" outlineLevel="0" collapsed="false">
      <c r="A12208" s="142" t="s">
        <v>24341</v>
      </c>
      <c r="B12208" s="663" t="str">
        <f aca="false">C12208&amp;D12208&amp;E12208&amp;F12208&amp;G12208&amp;H12208</f>
        <v>RODAPE DE PVC TIPO HOSPITALAR,PLANO OU CURVO,COM 7,5CM DE ALTURA,PARA PISOS VINILICOS.FORNECIMENTO E COLOCACAO</v>
      </c>
      <c r="C12208" s="142" t="s">
        <v>24342</v>
      </c>
      <c r="D12208" s="142" t="s">
        <v>24343</v>
      </c>
      <c r="I12208" s="142" t="s">
        <v>130</v>
      </c>
      <c r="J12208" s="142" t="n">
        <v>22.19</v>
      </c>
    </row>
    <row r="12209" customFormat="false" ht="12.75" hidden="false" customHeight="false" outlineLevel="0" collapsed="false">
      <c r="A12209" s="142" t="s">
        <v>24344</v>
      </c>
      <c r="B12209" s="663" t="str">
        <f aca="false">C12209&amp;D12209&amp;E12209&amp;F12209&amp;G12209&amp;H12209</f>
        <v>RODAPE DE PVC TIPO HOSPITALAR,PLANO OU CURVO,COM 7,5CM DE ALTURA,PARA PISOS VINILICOS.FORNECIMENTO E COLOCACAO</v>
      </c>
      <c r="C12209" s="142" t="s">
        <v>24342</v>
      </c>
      <c r="D12209" s="142" t="s">
        <v>24343</v>
      </c>
      <c r="I12209" s="142" t="s">
        <v>130</v>
      </c>
      <c r="J12209" s="142" t="n">
        <v>21.39</v>
      </c>
    </row>
    <row r="12210" customFormat="false" ht="12.75" hidden="false" customHeight="false" outlineLevel="0" collapsed="false">
      <c r="A12210" s="142" t="s">
        <v>24345</v>
      </c>
      <c r="B12210" s="663" t="str">
        <f aca="false">C12210&amp;D12210&amp;E12210&amp;F12210&amp;G12210&amp;H12210</f>
        <v>SUPORTE CURVO E PERFIL DE ARREMATE PARA PISO VINILICO.FORNECIMENTO E COLOCACAO</v>
      </c>
      <c r="C12210" s="142" t="s">
        <v>24346</v>
      </c>
      <c r="D12210" s="142" t="s">
        <v>7713</v>
      </c>
      <c r="I12210" s="142" t="s">
        <v>130</v>
      </c>
      <c r="J12210" s="142" t="n">
        <v>33.23</v>
      </c>
    </row>
    <row r="12211" customFormat="false" ht="12.75" hidden="false" customHeight="false" outlineLevel="0" collapsed="false">
      <c r="A12211" s="142" t="s">
        <v>24347</v>
      </c>
      <c r="B12211" s="663" t="str">
        <f aca="false">C12211&amp;D12211&amp;E12211&amp;F12211&amp;G12211&amp;H12211</f>
        <v>SUPORTE CURVO E PERFIL DE ARREMATE PARA PISO VINILICO.FORNECIMENTO E COLOCACAO</v>
      </c>
      <c r="C12211" s="142" t="s">
        <v>24346</v>
      </c>
      <c r="D12211" s="142" t="s">
        <v>7713</v>
      </c>
      <c r="I12211" s="142" t="s">
        <v>130</v>
      </c>
      <c r="J12211" s="142" t="n">
        <v>30.82</v>
      </c>
    </row>
    <row r="12212" customFormat="false" ht="12.75" hidden="false" customHeight="false" outlineLevel="0" collapsed="false">
      <c r="A12212" s="142" t="s">
        <v>24348</v>
      </c>
      <c r="B12212" s="663" t="str">
        <f aca="false">C12212&amp;D12212&amp;E12212&amp;F12212&amp;G12212&amp;H12212</f>
        <v>CORDAO DE SOLDA PARA FUSAO A QUENTE,EM JUNTAS DE PISOS VINILICOS FLEXIVEIS.FORNECIMENTO E ASSENTAMENTO</v>
      </c>
      <c r="C12212" s="142" t="s">
        <v>24349</v>
      </c>
      <c r="D12212" s="142" t="s">
        <v>24350</v>
      </c>
      <c r="I12212" s="142" t="s">
        <v>130</v>
      </c>
      <c r="J12212" s="142" t="n">
        <v>8.83</v>
      </c>
    </row>
    <row r="12213" customFormat="false" ht="12.75" hidden="false" customHeight="false" outlineLevel="0" collapsed="false">
      <c r="A12213" s="142" t="s">
        <v>24351</v>
      </c>
      <c r="B12213" s="663" t="str">
        <f aca="false">C12213&amp;D12213&amp;E12213&amp;F12213&amp;G12213&amp;H12213</f>
        <v>CORDAO DE SOLDA PARA FUSAO A QUENTE,EM JUNTAS DE PISOS VINILICOS FLEXIVEIS.FORNECIMENTO E ASSENTAMENTO</v>
      </c>
      <c r="C12213" s="142" t="s">
        <v>24349</v>
      </c>
      <c r="D12213" s="142" t="s">
        <v>24350</v>
      </c>
      <c r="I12213" s="142" t="s">
        <v>130</v>
      </c>
      <c r="J12213" s="142" t="n">
        <v>8.35</v>
      </c>
    </row>
    <row r="12214" customFormat="false" ht="12.75" hidden="false" customHeight="false" outlineLevel="0" collapsed="false">
      <c r="A12214" s="142" t="s">
        <v>24352</v>
      </c>
      <c r="B12214" s="663" t="str">
        <f aca="false">C12214&amp;D12214&amp;E12214&amp;F12214&amp;G12214&amp;H12214</f>
        <v>RECOMPOSICAO DE PLACAS DE PISO DE MATERIAL VINILICO OU PLASTICO,EXCLUSIVE O FORNECIMENTO DO PISO,INCLUSIVE COLA</v>
      </c>
      <c r="C12214" s="142" t="s">
        <v>24353</v>
      </c>
      <c r="D12214" s="142" t="s">
        <v>24354</v>
      </c>
      <c r="I12214" s="142" t="s">
        <v>1696</v>
      </c>
      <c r="J12214" s="142" t="n">
        <v>33.12</v>
      </c>
    </row>
    <row r="12215" customFormat="false" ht="12.75" hidden="false" customHeight="false" outlineLevel="0" collapsed="false">
      <c r="A12215" s="142" t="s">
        <v>24355</v>
      </c>
      <c r="B12215" s="663" t="str">
        <f aca="false">C12215&amp;D12215&amp;E12215&amp;F12215&amp;G12215&amp;H12215</f>
        <v>RECOMPOSICAO DE PLACAS DE PISO DE MATERIAL VINILICO OU PLASTICO,EXCLUSIVE O FORNECIMENTO DO PISO,INCLUSIVE COLA</v>
      </c>
      <c r="C12215" s="142" t="s">
        <v>24353</v>
      </c>
      <c r="D12215" s="142" t="s">
        <v>24354</v>
      </c>
      <c r="I12215" s="142" t="s">
        <v>1696</v>
      </c>
      <c r="J12215" s="142" t="n">
        <v>29.53</v>
      </c>
    </row>
    <row r="12216" customFormat="false" ht="12.75" hidden="false" customHeight="false" outlineLevel="0" collapsed="false">
      <c r="A12216" s="142" t="s">
        <v>24356</v>
      </c>
      <c r="B12216" s="663" t="str">
        <f aca="false">C12216&amp;D12216&amp;E12216&amp;F12216&amp;G12216&amp;H12216</f>
        <v>FORRACAO DE PISO COM CARPETE DE FIBRA DE NYLON,PARA ALTO TRAFEGO,COM ESPESSURA DE 6 A 7MM,SOBRE BASE EXISTENTE.FORNECIMENTO E COLOCACAO</v>
      </c>
      <c r="C12216" s="142" t="s">
        <v>24357</v>
      </c>
      <c r="D12216" s="142" t="s">
        <v>24358</v>
      </c>
      <c r="E12216" s="142" t="s">
        <v>24359</v>
      </c>
      <c r="I12216" s="142" t="s">
        <v>1696</v>
      </c>
      <c r="J12216" s="142" t="n">
        <v>107.38</v>
      </c>
    </row>
    <row r="12217" customFormat="false" ht="12.75" hidden="false" customHeight="false" outlineLevel="0" collapsed="false">
      <c r="A12217" s="142" t="s">
        <v>24360</v>
      </c>
      <c r="B12217" s="663" t="str">
        <f aca="false">C12217&amp;D12217&amp;E12217&amp;F12217&amp;G12217&amp;H12217</f>
        <v>FORRACAO DE PISO COM CARPETE DE FIBRA DE NYLON,PARA ALTO TRAFEGO,COM ESPESSURA DE 6 A 7MM,SOBRE BASE EXISTENTE.FORNECIMENTO E COLOCACAO</v>
      </c>
      <c r="C12217" s="142" t="s">
        <v>24357</v>
      </c>
      <c r="D12217" s="142" t="s">
        <v>24358</v>
      </c>
      <c r="E12217" s="142" t="s">
        <v>24359</v>
      </c>
      <c r="I12217" s="142" t="s">
        <v>1696</v>
      </c>
      <c r="J12217" s="142" t="n">
        <v>106.87</v>
      </c>
    </row>
    <row r="12218" customFormat="false" ht="12.75" hidden="false" customHeight="false" outlineLevel="0" collapsed="false">
      <c r="A12218" s="142" t="s">
        <v>24361</v>
      </c>
      <c r="B12218" s="663" t="str">
        <f aca="false">C12218&amp;D12218&amp;E12218&amp;F12218&amp;G12218&amp;H12218</f>
        <v>FORRACAO DE PISO COM CARPETE DE FIBRA DE NYLON,PARA ALTO TRAFEGO,COM ESPESSURA DE 10MM,SOBRE BASE EXISTENTE.FORNECIMENTO E COLOCACAO</v>
      </c>
      <c r="C12218" s="142" t="s">
        <v>24357</v>
      </c>
      <c r="D12218" s="142" t="s">
        <v>24362</v>
      </c>
      <c r="E12218" s="142" t="s">
        <v>6330</v>
      </c>
      <c r="I12218" s="142" t="s">
        <v>1696</v>
      </c>
      <c r="J12218" s="142" t="n">
        <v>152.71</v>
      </c>
    </row>
    <row r="12219" customFormat="false" ht="12.75" hidden="false" customHeight="false" outlineLevel="0" collapsed="false">
      <c r="A12219" s="142" t="s">
        <v>24363</v>
      </c>
      <c r="B12219" s="663" t="str">
        <f aca="false">C12219&amp;D12219&amp;E12219&amp;F12219&amp;G12219&amp;H12219</f>
        <v>FORRACAO DE PISO COM CARPETE DE FIBRA DE NYLON,PARA ALTO TRAFEGO,COM ESPESSURA DE 10MM,SOBRE BASE EXISTENTE.FORNECIMENTO E COLOCACAO</v>
      </c>
      <c r="C12219" s="142" t="s">
        <v>24357</v>
      </c>
      <c r="D12219" s="142" t="s">
        <v>24362</v>
      </c>
      <c r="E12219" s="142" t="s">
        <v>6330</v>
      </c>
      <c r="I12219" s="142" t="s">
        <v>1696</v>
      </c>
      <c r="J12219" s="142" t="n">
        <v>152.2</v>
      </c>
    </row>
    <row r="12220" customFormat="false" ht="12.75" hidden="false" customHeight="false" outlineLevel="0" collapsed="false">
      <c r="A12220" s="142" t="s">
        <v>24364</v>
      </c>
      <c r="B12220" s="663" t="str">
        <f aca="false">C12220&amp;D12220&amp;E12220&amp;F12220&amp;G12220&amp;H12220</f>
        <v>FORRACAO DE PISO COM CARPETE DE FIBRA DE POLIPROPILENO,PARAALTO TRAFEGO,COM ESPESSURA APROXIMADA DE 5MM,SOBRE BASE EXISTENTE.FORNECIMENTO E COLOCACAO</v>
      </c>
      <c r="C12220" s="142" t="s">
        <v>24365</v>
      </c>
      <c r="D12220" s="142" t="s">
        <v>24366</v>
      </c>
      <c r="E12220" s="142" t="s">
        <v>24367</v>
      </c>
      <c r="I12220" s="142" t="s">
        <v>1696</v>
      </c>
      <c r="J12220" s="142" t="n">
        <v>76.69</v>
      </c>
    </row>
    <row r="12221" customFormat="false" ht="12.75" hidden="false" customHeight="false" outlineLevel="0" collapsed="false">
      <c r="A12221" s="142" t="s">
        <v>24368</v>
      </c>
      <c r="B12221" s="663" t="str">
        <f aca="false">C12221&amp;D12221&amp;E12221&amp;F12221&amp;G12221&amp;H12221</f>
        <v>FORRACAO DE PISO COM CARPETE DE FIBRA DE POLIPROPILENO,PARAALTO TRAFEGO,COM ESPESSURA APROXIMADA DE 5MM,SOBRE BASE EXISTENTE.FORNECIMENTO E COLOCACAO</v>
      </c>
      <c r="C12221" s="142" t="s">
        <v>24365</v>
      </c>
      <c r="D12221" s="142" t="s">
        <v>24366</v>
      </c>
      <c r="E12221" s="142" t="s">
        <v>24367</v>
      </c>
      <c r="I12221" s="142" t="s">
        <v>1696</v>
      </c>
      <c r="J12221" s="142" t="n">
        <v>76.18</v>
      </c>
    </row>
    <row r="12222" customFormat="false" ht="12.75" hidden="false" customHeight="false" outlineLevel="0" collapsed="false">
      <c r="A12222" s="142" t="s">
        <v>24369</v>
      </c>
      <c r="B12222" s="663" t="str">
        <f aca="false">C12222&amp;D12222&amp;E12222&amp;F12222&amp;G12222&amp;H12222</f>
        <v>FORRACAO DE PISO COM CARPETE DE POLIPROPILENO,COM COBERTURAEM FIBRA DE NYLON,PARA ALTO TRAFEGO,COM ESPESSURA DE 8 A 9MM,SOBRE BASE EXISTENTE.FORNECIMENTO E COLOCACAO</v>
      </c>
      <c r="C12222" s="142" t="s">
        <v>24370</v>
      </c>
      <c r="D12222" s="142" t="s">
        <v>24371</v>
      </c>
      <c r="E12222" s="142" t="s">
        <v>24372</v>
      </c>
      <c r="I12222" s="142" t="s">
        <v>1696</v>
      </c>
      <c r="J12222" s="142" t="n">
        <v>189.99</v>
      </c>
    </row>
    <row r="12223" customFormat="false" ht="12.75" hidden="false" customHeight="false" outlineLevel="0" collapsed="false">
      <c r="A12223" s="142" t="s">
        <v>24373</v>
      </c>
      <c r="B12223" s="663" t="str">
        <f aca="false">C12223&amp;D12223&amp;E12223&amp;F12223&amp;G12223&amp;H12223</f>
        <v>FORRACAO DE PISO COM CARPETE DE POLIPROPILENO,COM COBERTURAEM FIBRA DE NYLON,PARA ALTO TRAFEGO,COM ESPESSURA DE 8 A 9MM,SOBRE BASE EXISTENTE.FORNECIMENTO E COLOCACAO</v>
      </c>
      <c r="C12223" s="142" t="s">
        <v>24370</v>
      </c>
      <c r="D12223" s="142" t="s">
        <v>24371</v>
      </c>
      <c r="E12223" s="142" t="s">
        <v>24372</v>
      </c>
      <c r="I12223" s="142" t="s">
        <v>1696</v>
      </c>
      <c r="J12223" s="142" t="n">
        <v>189.47</v>
      </c>
    </row>
    <row r="12224" customFormat="false" ht="12.75" hidden="false" customHeight="false" outlineLevel="0" collapsed="false">
      <c r="A12224" s="142" t="s">
        <v>24374</v>
      </c>
      <c r="B12224" s="663" t="str">
        <f aca="false">C12224&amp;D12224&amp;E12224&amp;F12224&amp;G12224&amp;H12224</f>
        <v>FORRACAO DE PISO COM CARPETE DE FIBRA DE POLIPROPILENO,PARATRAFEGO LEVE A MODERADO,COM ESPESSURA DE 4 A 5MM,SOBRE BASEEXISTENTE.FORNECIMENTO E COLOCACAO</v>
      </c>
      <c r="C12224" s="142" t="s">
        <v>24365</v>
      </c>
      <c r="D12224" s="142" t="s">
        <v>24375</v>
      </c>
      <c r="E12224" s="142" t="s">
        <v>24376</v>
      </c>
      <c r="I12224" s="142" t="s">
        <v>1696</v>
      </c>
      <c r="J12224" s="142" t="n">
        <v>48.37</v>
      </c>
    </row>
    <row r="12225" customFormat="false" ht="12.75" hidden="false" customHeight="false" outlineLevel="0" collapsed="false">
      <c r="A12225" s="142" t="s">
        <v>24377</v>
      </c>
      <c r="B12225" s="663" t="str">
        <f aca="false">C12225&amp;D12225&amp;E12225&amp;F12225&amp;G12225&amp;H12225</f>
        <v>FORRACAO DE PISO COM CARPETE DE FIBRA DE POLIPROPILENO,PARATRAFEGO LEVE A MODERADO,COM ESPESSURA DE 4 A 5MM,SOBRE BASEEXISTENTE.FORNECIMENTO E COLOCACAO</v>
      </c>
      <c r="C12225" s="142" t="s">
        <v>24365</v>
      </c>
      <c r="D12225" s="142" t="s">
        <v>24375</v>
      </c>
      <c r="E12225" s="142" t="s">
        <v>24376</v>
      </c>
      <c r="I12225" s="142" t="s">
        <v>1696</v>
      </c>
      <c r="J12225" s="142" t="n">
        <v>47.86</v>
      </c>
    </row>
    <row r="12226" customFormat="false" ht="12.75" hidden="false" customHeight="false" outlineLevel="0" collapsed="false">
      <c r="A12226" s="142" t="s">
        <v>24378</v>
      </c>
      <c r="B12226" s="663" t="str">
        <f aca="false">C12226&amp;D12226&amp;E12226&amp;F12226&amp;G12226&amp;H12226</f>
        <v>FORRACAO DE PISO COM CARPETE DE FIBRA DE POLIPROPILENO,COM ACABAMENTO RESINADO,PARA TRAFEGO LEVE A MODERADO,COM ESPESSURA DE 4 A 5MM,SOBRE BASE EXISTENTE.FORNECIMENTO E COLOCACAO</v>
      </c>
      <c r="C12226" s="142" t="s">
        <v>24379</v>
      </c>
      <c r="D12226" s="142" t="s">
        <v>24380</v>
      </c>
      <c r="E12226" s="142" t="s">
        <v>24381</v>
      </c>
      <c r="I12226" s="142" t="s">
        <v>1696</v>
      </c>
      <c r="J12226" s="142" t="n">
        <v>64.41</v>
      </c>
    </row>
    <row r="12227" customFormat="false" ht="12.75" hidden="false" customHeight="false" outlineLevel="0" collapsed="false">
      <c r="A12227" s="142" t="s">
        <v>24382</v>
      </c>
      <c r="B12227" s="663" t="str">
        <f aca="false">C12227&amp;D12227&amp;E12227&amp;F12227&amp;G12227&amp;H12227</f>
        <v>FORRACAO DE PISO COM CARPETE DE FIBRA DE POLIPROPILENO,COM ACABAMENTO RESINADO,PARA TRAFEGO LEVE A MODERADO,COM ESPESSURA DE 4 A 5MM,SOBRE BASE EXISTENTE.FORNECIMENTO E COLOCACAO</v>
      </c>
      <c r="C12227" s="142" t="s">
        <v>24379</v>
      </c>
      <c r="D12227" s="142" t="s">
        <v>24380</v>
      </c>
      <c r="E12227" s="142" t="s">
        <v>24381</v>
      </c>
      <c r="I12227" s="142" t="s">
        <v>1696</v>
      </c>
      <c r="J12227" s="142" t="n">
        <v>63.89</v>
      </c>
    </row>
    <row r="12228" customFormat="false" ht="12.75" hidden="false" customHeight="false" outlineLevel="0" collapsed="false">
      <c r="A12228" s="142" t="s">
        <v>24383</v>
      </c>
      <c r="B12228" s="663" t="str">
        <f aca="false">C12228&amp;D12228&amp;E12228&amp;F12228&amp;G12228&amp;H12228</f>
        <v>PISO DE TACOS DE IPE OU MADEIRA EQUIVALENTE,MEDINDO 7X21CM,PICHADOS E INCRUSTADOS COM PEDRISCOS, ASSENTES COM ARGAMASSADE CIMENTO E SAIBRO,NO TRACO 1:6,EXCLUSIVE SERVICO DE CALAFATE</v>
      </c>
      <c r="C12228" s="142" t="s">
        <v>24384</v>
      </c>
      <c r="D12228" s="142" t="s">
        <v>24385</v>
      </c>
      <c r="E12228" s="142" t="s">
        <v>24386</v>
      </c>
      <c r="F12228" s="142" t="s">
        <v>23244</v>
      </c>
      <c r="I12228" s="142" t="s">
        <v>1696</v>
      </c>
      <c r="J12228" s="142" t="n">
        <v>143.52</v>
      </c>
    </row>
    <row r="12229" customFormat="false" ht="12.75" hidden="false" customHeight="false" outlineLevel="0" collapsed="false">
      <c r="A12229" s="142" t="s">
        <v>24387</v>
      </c>
      <c r="B12229" s="663" t="str">
        <f aca="false">C12229&amp;D12229&amp;E12229&amp;F12229&amp;G12229&amp;H12229</f>
        <v>PISO DE TACOS DE IPE OU MADEIRA EQUIVALENTE,MEDINDO 7X21CM,PICHADOS E INCRUSTADOS COM PEDRISCOS, ASSENTES COM ARGAMASSADE CIMENTO E SAIBRO,NO TRACO 1:6,EXCLUSIVE SERVICO DE CALAFATE</v>
      </c>
      <c r="C12229" s="142" t="s">
        <v>24384</v>
      </c>
      <c r="D12229" s="142" t="s">
        <v>24385</v>
      </c>
      <c r="E12229" s="142" t="s">
        <v>24386</v>
      </c>
      <c r="F12229" s="142" t="s">
        <v>23244</v>
      </c>
      <c r="I12229" s="142" t="s">
        <v>1696</v>
      </c>
      <c r="J12229" s="142" t="n">
        <v>139</v>
      </c>
    </row>
    <row r="12230" customFormat="false" ht="12.75" hidden="false" customHeight="false" outlineLevel="0" collapsed="false">
      <c r="A12230" s="142" t="s">
        <v>24388</v>
      </c>
      <c r="B12230" s="663" t="str">
        <f aca="false">C12230&amp;D12230&amp;E12230&amp;F12230&amp;G12230&amp;H12230</f>
        <v>PISO DE FRISO DE IPE OU MADEIRA EQUIVALENTE,COM 10CM DE LARGURA,2CM DE ESPESSURA, PREGADO SOBRE REGUAS DE MADEIRA DE LEI DE 1.1/2"X3",EMBUTIDAS EM CONCRETO</v>
      </c>
      <c r="C12230" s="142" t="s">
        <v>24389</v>
      </c>
      <c r="D12230" s="142" t="s">
        <v>24390</v>
      </c>
      <c r="E12230" s="142" t="s">
        <v>24391</v>
      </c>
      <c r="I12230" s="142" t="s">
        <v>1696</v>
      </c>
      <c r="J12230" s="142" t="n">
        <v>276.67</v>
      </c>
    </row>
    <row r="12231" customFormat="false" ht="12.75" hidden="false" customHeight="false" outlineLevel="0" collapsed="false">
      <c r="A12231" s="142" t="s">
        <v>24392</v>
      </c>
      <c r="B12231" s="663" t="str">
        <f aca="false">C12231&amp;D12231&amp;E12231&amp;F12231&amp;G12231&amp;H12231</f>
        <v>PISO DE FRISO DE IPE OU MADEIRA EQUIVALENTE,COM 10CM DE LARGURA,2CM DE ESPESSURA, PREGADO SOBRE REGUAS DE MADEIRA DE LEI DE 1.1/2"X3",EMBUTIDAS EM CONCRETO</v>
      </c>
      <c r="C12231" s="142" t="s">
        <v>24389</v>
      </c>
      <c r="D12231" s="142" t="s">
        <v>24390</v>
      </c>
      <c r="E12231" s="142" t="s">
        <v>24391</v>
      </c>
      <c r="I12231" s="142" t="s">
        <v>1696</v>
      </c>
      <c r="J12231" s="142" t="n">
        <v>268.78</v>
      </c>
    </row>
    <row r="12232" customFormat="false" ht="12.75" hidden="false" customHeight="false" outlineLevel="0" collapsed="false">
      <c r="A12232" s="142" t="s">
        <v>24393</v>
      </c>
      <c r="B12232" s="663" t="str">
        <f aca="false">C12232&amp;D12232&amp;E12232&amp;F12232&amp;G12232&amp;H12232</f>
        <v>PISO DE FRISO DE IPE OU MADEIRA EQUIVALENTE COM 20X2CM,PREGADO SOBRE  BARROTEAMENTO OU REGUAS DE  MADEIRA DE LEI A CADA50CM,EXCLUSIVE BARROTES OU REGUAS</v>
      </c>
      <c r="C12232" s="142" t="s">
        <v>24394</v>
      </c>
      <c r="D12232" s="142" t="s">
        <v>24395</v>
      </c>
      <c r="E12232" s="142" t="s">
        <v>24396</v>
      </c>
      <c r="I12232" s="142" t="s">
        <v>1696</v>
      </c>
      <c r="J12232" s="142" t="n">
        <v>216.99</v>
      </c>
    </row>
    <row r="12233" customFormat="false" ht="12.75" hidden="false" customHeight="false" outlineLevel="0" collapsed="false">
      <c r="A12233" s="142" t="s">
        <v>24397</v>
      </c>
      <c r="B12233" s="663" t="str">
        <f aca="false">C12233&amp;D12233&amp;E12233&amp;F12233&amp;G12233&amp;H12233</f>
        <v>PISO DE FRISO DE IPE OU MADEIRA EQUIVALENTE COM 20X2CM,PREGADO SOBRE  BARROTEAMENTO OU REGUAS DE  MADEIRA DE LEI A CADA50CM,EXCLUSIVE BARROTES OU REGUAS</v>
      </c>
      <c r="C12233" s="142" t="s">
        <v>24394</v>
      </c>
      <c r="D12233" s="142" t="s">
        <v>24395</v>
      </c>
      <c r="E12233" s="142" t="s">
        <v>24396</v>
      </c>
      <c r="I12233" s="142" t="s">
        <v>1696</v>
      </c>
      <c r="J12233" s="142" t="n">
        <v>212.88</v>
      </c>
    </row>
    <row r="12234" customFormat="false" ht="12.75" hidden="false" customHeight="false" outlineLevel="0" collapsed="false">
      <c r="A12234" s="142" t="s">
        <v>24398</v>
      </c>
      <c r="B12234" s="663" t="str">
        <f aca="false">C12234&amp;D12234&amp;E12234&amp;F12234&amp;G12234&amp;H12234</f>
        <v>REGUA DE MADEIRA DE LEI DE FORMA TRAPEZOIDAL COM 5X3CM,FIXADA EM CONTRAPISO DE CIMENTO E AREIA,NO TRACO 1:3,EXCLUSIVE OCONTRAPISO</v>
      </c>
      <c r="C12234" s="142" t="s">
        <v>24399</v>
      </c>
      <c r="D12234" s="142" t="s">
        <v>24400</v>
      </c>
      <c r="E12234" s="142" t="s">
        <v>24401</v>
      </c>
      <c r="I12234" s="142" t="s">
        <v>130</v>
      </c>
      <c r="J12234" s="142" t="n">
        <v>21.97</v>
      </c>
    </row>
    <row r="12235" customFormat="false" ht="12.75" hidden="false" customHeight="false" outlineLevel="0" collapsed="false">
      <c r="A12235" s="142" t="s">
        <v>24402</v>
      </c>
      <c r="B12235" s="663" t="str">
        <f aca="false">C12235&amp;D12235&amp;E12235&amp;F12235&amp;G12235&amp;H12235</f>
        <v>REGUA DE MADEIRA DE LEI DE FORMA TRAPEZOIDAL COM 5X3CM,FIXADA EM CONTRAPISO DE CIMENTO E AREIA,NO TRACO 1:3,EXCLUSIVE OCONTRAPISO</v>
      </c>
      <c r="C12235" s="142" t="s">
        <v>24399</v>
      </c>
      <c r="D12235" s="142" t="s">
        <v>24400</v>
      </c>
      <c r="E12235" s="142" t="s">
        <v>24401</v>
      </c>
      <c r="I12235" s="142" t="s">
        <v>130</v>
      </c>
      <c r="J12235" s="142" t="n">
        <v>20.51</v>
      </c>
    </row>
    <row r="12236" customFormat="false" ht="12.75" hidden="false" customHeight="false" outlineLevel="0" collapsed="false">
      <c r="A12236" s="142" t="s">
        <v>24403</v>
      </c>
      <c r="B12236" s="663" t="str">
        <f aca="false">C12236&amp;D12236&amp;E12236&amp;F12236&amp;G12236&amp;H12236</f>
        <v>BARROTE DE MADEIRA DE LEI DE 3"X4.1/2",APOIADO EM PILARETE DE 20X20CM,DE ALVENARIA DE TIJOLOS MACICOS OU OUTRO,EXCLUSIVE OS PILARETES</v>
      </c>
      <c r="C12236" s="142" t="s">
        <v>24404</v>
      </c>
      <c r="D12236" s="142" t="s">
        <v>24405</v>
      </c>
      <c r="E12236" s="142" t="s">
        <v>24406</v>
      </c>
      <c r="I12236" s="142" t="s">
        <v>130</v>
      </c>
      <c r="J12236" s="142" t="n">
        <v>35.34</v>
      </c>
    </row>
    <row r="12237" customFormat="false" ht="12.75" hidden="false" customHeight="false" outlineLevel="0" collapsed="false">
      <c r="A12237" s="142" t="s">
        <v>24407</v>
      </c>
      <c r="B12237" s="663" t="str">
        <f aca="false">C12237&amp;D12237&amp;E12237&amp;F12237&amp;G12237&amp;H12237</f>
        <v>BARROTE DE MADEIRA DE LEI DE 3"X4.1/2",APOIADO EM PILARETE DE 20X20CM,DE ALVENARIA DE TIJOLOS MACICOS OU OUTRO,EXCLUSIVE OS PILARETES</v>
      </c>
      <c r="C12237" s="142" t="s">
        <v>24404</v>
      </c>
      <c r="D12237" s="142" t="s">
        <v>24405</v>
      </c>
      <c r="E12237" s="142" t="s">
        <v>24406</v>
      </c>
      <c r="I12237" s="142" t="s">
        <v>130</v>
      </c>
      <c r="J12237" s="142" t="n">
        <v>33.88</v>
      </c>
    </row>
    <row r="12238" customFormat="false" ht="12.75" hidden="false" customHeight="false" outlineLevel="0" collapsed="false">
      <c r="A12238" s="142" t="s">
        <v>24408</v>
      </c>
      <c r="B12238" s="663" t="str">
        <f aca="false">C12238&amp;D12238&amp;E12238&amp;F12238&amp;G12238&amp;H12238</f>
        <v>RODAPE EM MADEIRA DE LEI,COM SECAO DE 5X2CM,PREGADO EM TACOS EMBUTIDOS NA ALVENARIA</v>
      </c>
      <c r="C12238" s="142" t="s">
        <v>24409</v>
      </c>
      <c r="D12238" s="142" t="s">
        <v>24410</v>
      </c>
      <c r="I12238" s="142" t="s">
        <v>130</v>
      </c>
      <c r="J12238" s="142" t="n">
        <v>16.92</v>
      </c>
    </row>
    <row r="12239" customFormat="false" ht="12.75" hidden="false" customHeight="false" outlineLevel="0" collapsed="false">
      <c r="A12239" s="142" t="s">
        <v>24411</v>
      </c>
      <c r="B12239" s="663" t="str">
        <f aca="false">C12239&amp;D12239&amp;E12239&amp;F12239&amp;G12239&amp;H12239</f>
        <v>RODAPE EM MADEIRA DE LEI,COM SECAO DE 5X2CM,PREGADO EM TACOS EMBUTIDOS NA ALVENARIA</v>
      </c>
      <c r="C12239" s="142" t="s">
        <v>24409</v>
      </c>
      <c r="D12239" s="142" t="s">
        <v>24410</v>
      </c>
      <c r="I12239" s="142" t="s">
        <v>130</v>
      </c>
      <c r="J12239" s="142" t="n">
        <v>15.58</v>
      </c>
    </row>
    <row r="12240" customFormat="false" ht="12.75" hidden="false" customHeight="false" outlineLevel="0" collapsed="false">
      <c r="A12240" s="142" t="s">
        <v>24412</v>
      </c>
      <c r="B12240" s="663" t="str">
        <f aca="false">C12240&amp;D12240&amp;E12240&amp;F12240&amp;G12240&amp;H12240</f>
        <v>RODAPE EM MADEIRA DE LEI,COM SECAO DE 7X2CM,PREGADO EM TACOS EMBUTIDOS NA ALVENARIA</v>
      </c>
      <c r="C12240" s="142" t="s">
        <v>24413</v>
      </c>
      <c r="D12240" s="142" t="s">
        <v>24410</v>
      </c>
      <c r="I12240" s="142" t="s">
        <v>130</v>
      </c>
      <c r="J12240" s="142" t="n">
        <v>17.46</v>
      </c>
    </row>
    <row r="12241" customFormat="false" ht="12.75" hidden="false" customHeight="false" outlineLevel="0" collapsed="false">
      <c r="A12241" s="142" t="s">
        <v>24414</v>
      </c>
      <c r="B12241" s="663" t="str">
        <f aca="false">C12241&amp;D12241&amp;E12241&amp;F12241&amp;G12241&amp;H12241</f>
        <v>RODAPE EM MADEIRA DE LEI,COM SECAO DE 7X2CM,PREGADO EM TACOS EMBUTIDOS NA ALVENARIA</v>
      </c>
      <c r="C12241" s="142" t="s">
        <v>24413</v>
      </c>
      <c r="D12241" s="142" t="s">
        <v>24410</v>
      </c>
      <c r="I12241" s="142" t="s">
        <v>130</v>
      </c>
      <c r="J12241" s="142" t="n">
        <v>16.12</v>
      </c>
    </row>
    <row r="12242" customFormat="false" ht="12.75" hidden="false" customHeight="false" outlineLevel="0" collapsed="false">
      <c r="A12242" s="142" t="s">
        <v>24415</v>
      </c>
      <c r="B12242" s="663" t="str">
        <f aca="false">C12242&amp;D12242&amp;E12242&amp;F12242&amp;G12242&amp;H12242</f>
        <v>RODAPE DE IPE OU MADEIRA EQUIVALENTE DE 10X2CM ACABAMENTO BOLEADO,FIXADO COMO EM 13.398.0020</v>
      </c>
      <c r="C12242" s="142" t="s">
        <v>24416</v>
      </c>
      <c r="D12242" s="142" t="s">
        <v>24417</v>
      </c>
      <c r="I12242" s="142" t="s">
        <v>130</v>
      </c>
      <c r="J12242" s="142" t="n">
        <v>22.92</v>
      </c>
    </row>
    <row r="12243" customFormat="false" ht="12.75" hidden="false" customHeight="false" outlineLevel="0" collapsed="false">
      <c r="A12243" s="142" t="s">
        <v>24418</v>
      </c>
      <c r="B12243" s="663" t="str">
        <f aca="false">C12243&amp;D12243&amp;E12243&amp;F12243&amp;G12243&amp;H12243</f>
        <v>RODAPE DE IPE OU MADEIRA EQUIVALENTE DE 10X2CM ACABAMENTO BOLEADO,FIXADO COMO EM 13.398.0020</v>
      </c>
      <c r="C12243" s="142" t="s">
        <v>24416</v>
      </c>
      <c r="D12243" s="142" t="s">
        <v>24417</v>
      </c>
      <c r="I12243" s="142" t="s">
        <v>130</v>
      </c>
      <c r="J12243" s="142" t="n">
        <v>21.58</v>
      </c>
    </row>
    <row r="12244" customFormat="false" ht="12.75" hidden="false" customHeight="false" outlineLevel="0" collapsed="false">
      <c r="A12244" s="142" t="s">
        <v>24419</v>
      </c>
      <c r="B12244" s="663" t="str">
        <f aca="false">C12244&amp;D12244&amp;E12244&amp;F12244&amp;G12244&amp;H12244</f>
        <v>PISO DE PEDRA PORTUGUESA,ASSENTADO SOBRE MISTURA DE CIMENTOE SAIBRO,NO TRACO 1:5,INCLUSIVE ACERTO DO TERRENO.FORNECIMENTO E COLOCACAO</v>
      </c>
      <c r="C12244" s="142" t="s">
        <v>24420</v>
      </c>
      <c r="D12244" s="142" t="s">
        <v>24421</v>
      </c>
      <c r="E12244" s="142" t="s">
        <v>7223</v>
      </c>
      <c r="I12244" s="142" t="s">
        <v>1696</v>
      </c>
      <c r="J12244" s="142" t="n">
        <v>98.41</v>
      </c>
    </row>
    <row r="12245" customFormat="false" ht="12.75" hidden="false" customHeight="false" outlineLevel="0" collapsed="false">
      <c r="A12245" s="142" t="s">
        <v>24422</v>
      </c>
      <c r="B12245" s="663" t="str">
        <f aca="false">C12245&amp;D12245&amp;E12245&amp;F12245&amp;G12245&amp;H12245</f>
        <v>PISO DE PEDRA PORTUGUESA,ASSENTADO SOBRE MISTURA DE CIMENTOE SAIBRO,NO TRACO 1:5,INCLUSIVE ACERTO DO TERRENO.FORNECIMENTO E COLOCACAO</v>
      </c>
      <c r="C12245" s="142" t="s">
        <v>24420</v>
      </c>
      <c r="D12245" s="142" t="s">
        <v>24421</v>
      </c>
      <c r="E12245" s="142" t="s">
        <v>7223</v>
      </c>
      <c r="I12245" s="142" t="s">
        <v>1696</v>
      </c>
      <c r="J12245" s="142" t="n">
        <v>93.9</v>
      </c>
    </row>
    <row r="12246" customFormat="false" ht="12.75" hidden="false" customHeight="false" outlineLevel="0" collapsed="false">
      <c r="A12246" s="142" t="s">
        <v>24423</v>
      </c>
      <c r="B12246" s="663" t="str">
        <f aca="false">C12246&amp;D12246&amp;E12246&amp;F12246&amp;G12246&amp;H12246</f>
        <v>PISO DE PEDRA PORTUGUESA EM DESENHOS SIMPLES, COM APROXIMADAMENTE 40% DE PEDRA PRETA E 60% DE PEDRA BRANCA, ASSENTADO SOBRE MISTURA DE CIMENTO E SAIBRO NO TRACO 1:5, INCLUSIVE ACERTO DO TERRENO.FORNECIMENTO E COLOCACAO</v>
      </c>
      <c r="C12246" s="142" t="s">
        <v>24424</v>
      </c>
      <c r="D12246" s="142" t="s">
        <v>24425</v>
      </c>
      <c r="E12246" s="142" t="s">
        <v>24426</v>
      </c>
      <c r="F12246" s="142" t="s">
        <v>24427</v>
      </c>
      <c r="I12246" s="142" t="s">
        <v>1696</v>
      </c>
      <c r="J12246" s="142" t="n">
        <v>111.57</v>
      </c>
    </row>
    <row r="12247" customFormat="false" ht="12.75" hidden="false" customHeight="false" outlineLevel="0" collapsed="false">
      <c r="A12247" s="142" t="s">
        <v>24428</v>
      </c>
      <c r="B12247" s="663" t="str">
        <f aca="false">C12247&amp;D12247&amp;E12247&amp;F12247&amp;G12247&amp;H12247</f>
        <v>PISO DE PEDRA PORTUGUESA EM DESENHOS SIMPLES, COM APROXIMADAMENTE 40% DE PEDRA PRETA E 60% DE PEDRA BRANCA, ASSENTADO SOBRE MISTURA DE CIMENTO E SAIBRO NO TRACO 1:5, INCLUSIVE ACERTO DO TERRENO.FORNECIMENTO E COLOCACAO</v>
      </c>
      <c r="C12247" s="142" t="s">
        <v>24424</v>
      </c>
      <c r="D12247" s="142" t="s">
        <v>24425</v>
      </c>
      <c r="E12247" s="142" t="s">
        <v>24426</v>
      </c>
      <c r="F12247" s="142" t="s">
        <v>24427</v>
      </c>
      <c r="I12247" s="142" t="s">
        <v>1696</v>
      </c>
      <c r="J12247" s="142" t="n">
        <v>105.3</v>
      </c>
    </row>
    <row r="12248" customFormat="false" ht="12.75" hidden="false" customHeight="false" outlineLevel="0" collapsed="false">
      <c r="A12248" s="142" t="s">
        <v>24429</v>
      </c>
      <c r="B12248" s="663" t="str">
        <f aca="false">C12248&amp;D12248&amp;E12248&amp;F12248&amp;G12248&amp;H12248</f>
        <v>PEDRA PORTUGUESA COM 60% DE PEDRA BRANCA.FORNECIMENTO SEM COLOCACAO</v>
      </c>
      <c r="C12248" s="142" t="s">
        <v>24430</v>
      </c>
      <c r="D12248" s="142" t="s">
        <v>7766</v>
      </c>
      <c r="I12248" s="142" t="s">
        <v>1696</v>
      </c>
      <c r="J12248" s="142" t="n">
        <v>51.97</v>
      </c>
    </row>
    <row r="12249" customFormat="false" ht="12.75" hidden="false" customHeight="false" outlineLevel="0" collapsed="false">
      <c r="A12249" s="142" t="s">
        <v>24431</v>
      </c>
      <c r="B12249" s="663" t="str">
        <f aca="false">C12249&amp;D12249&amp;E12249&amp;F12249&amp;G12249&amp;H12249</f>
        <v>PEDRA PORTUGUESA COM 60% DE PEDRA BRANCA.FORNECIMENTO SEM COLOCACAO</v>
      </c>
      <c r="C12249" s="142" t="s">
        <v>24430</v>
      </c>
      <c r="D12249" s="142" t="s">
        <v>7766</v>
      </c>
      <c r="I12249" s="142" t="s">
        <v>1696</v>
      </c>
      <c r="J12249" s="142" t="n">
        <v>51.97</v>
      </c>
    </row>
    <row r="12250" customFormat="false" ht="12.75" hidden="false" customHeight="false" outlineLevel="0" collapsed="false">
      <c r="A12250" s="142" t="s">
        <v>24432</v>
      </c>
      <c r="B12250" s="663" t="str">
        <f aca="false">C12250&amp;D12250&amp;E12250&amp;F12250&amp;G12250&amp;H12250</f>
        <v>PISO DE PEDRA PORTUGUESA,ASSENTADO SOBRE MISTURA DE CIMENTOE SAIBRO,NO TRACO 1:5,EXCLUSIVE ACERTO DO TERRENO.FORNECIMENTO E COLOCACAO</v>
      </c>
      <c r="C12250" s="142" t="s">
        <v>24420</v>
      </c>
      <c r="D12250" s="142" t="s">
        <v>24433</v>
      </c>
      <c r="E12250" s="142" t="s">
        <v>7223</v>
      </c>
      <c r="I12250" s="142" t="s">
        <v>1696</v>
      </c>
      <c r="J12250" s="142" t="n">
        <v>82.25</v>
      </c>
    </row>
    <row r="12251" customFormat="false" ht="12.75" hidden="false" customHeight="false" outlineLevel="0" collapsed="false">
      <c r="A12251" s="142" t="s">
        <v>24434</v>
      </c>
      <c r="B12251" s="663" t="str">
        <f aca="false">C12251&amp;D12251&amp;E12251&amp;F12251&amp;G12251&amp;H12251</f>
        <v>PISO DE PEDRA PORTUGUESA,ASSENTADO SOBRE MISTURA DE CIMENTOE SAIBRO,NO TRACO 1:5,EXCLUSIVE ACERTO DO TERRENO.FORNECIMENTO E COLOCACAO</v>
      </c>
      <c r="C12251" s="142" t="s">
        <v>24420</v>
      </c>
      <c r="D12251" s="142" t="s">
        <v>24433</v>
      </c>
      <c r="E12251" s="142" t="s">
        <v>7223</v>
      </c>
      <c r="I12251" s="142" t="s">
        <v>1696</v>
      </c>
      <c r="J12251" s="142" t="n">
        <v>79.89</v>
      </c>
    </row>
    <row r="12252" customFormat="false" ht="12.75" hidden="false" customHeight="false" outlineLevel="0" collapsed="false">
      <c r="A12252" s="142" t="s">
        <v>24435</v>
      </c>
      <c r="B12252" s="663" t="str">
        <f aca="false">C12252&amp;D12252&amp;E12252&amp;F12252&amp;G12252&amp;H12252</f>
        <v>PISO DE PEDRA PORTUGUESA EM DESENHO SIMPLES,COM APROXIMADAMENTE 25% DE PEDRA PRETA,25% DE PEDRA VERMELHA E 50% DE PEDRABRANCA,ASSENTADO SOBRE MISTURA DE CIMENTO E SAIBRO NO TRACO1:5,INCLUSIVE ACERTO DO TERRENO.FORNECIMENTO E COLOCACAO</v>
      </c>
      <c r="C12252" s="142" t="s">
        <v>24436</v>
      </c>
      <c r="D12252" s="142" t="s">
        <v>24437</v>
      </c>
      <c r="E12252" s="142" t="s">
        <v>24438</v>
      </c>
      <c r="F12252" s="142" t="s">
        <v>24439</v>
      </c>
      <c r="I12252" s="142" t="s">
        <v>1696</v>
      </c>
      <c r="J12252" s="142" t="n">
        <v>120.5</v>
      </c>
    </row>
    <row r="12253" customFormat="false" ht="12.75" hidden="false" customHeight="false" outlineLevel="0" collapsed="false">
      <c r="A12253" s="142" t="s">
        <v>24440</v>
      </c>
      <c r="B12253" s="663" t="str">
        <f aca="false">C12253&amp;D12253&amp;E12253&amp;F12253&amp;G12253&amp;H12253</f>
        <v>PISO DE PEDRA PORTUGUESA EM DESENHO SIMPLES,COM APROXIMADAMENTE 25% DE PEDRA PRETA,25% DE PEDRA VERMELHA E 50% DE PEDRABRANCA,ASSENTADO SOBRE MISTURA DE CIMENTO E SAIBRO NO TRACO1:5,INCLUSIVE ACERTO DO TERRENO.FORNECIMENTO E COLOCACAO</v>
      </c>
      <c r="C12253" s="142" t="s">
        <v>24436</v>
      </c>
      <c r="D12253" s="142" t="s">
        <v>24437</v>
      </c>
      <c r="E12253" s="142" t="s">
        <v>24438</v>
      </c>
      <c r="F12253" s="142" t="s">
        <v>24439</v>
      </c>
      <c r="I12253" s="142" t="s">
        <v>1696</v>
      </c>
      <c r="J12253" s="142" t="n">
        <v>113.04</v>
      </c>
    </row>
    <row r="12254" customFormat="false" ht="12.75" hidden="false" customHeight="false" outlineLevel="0" collapsed="false">
      <c r="A12254" s="142" t="s">
        <v>24441</v>
      </c>
      <c r="B12254" s="663" t="str">
        <f aca="false">C12254&amp;D12254&amp;E12254&amp;F12254&amp;G12254&amp;H12254</f>
        <v>PISO DE PEDRA PORTUGUESA,ASSENTADO SOBRE MISTURA DE CIMENTOE SAIBRO,NO TRACO 1:5,INCLUSIVE ACERTO DO TERRENO,EM FAIXA.FORNECIMENTO E COLOCACAO</v>
      </c>
      <c r="C12254" s="142" t="s">
        <v>24420</v>
      </c>
      <c r="D12254" s="142" t="s">
        <v>24442</v>
      </c>
      <c r="E12254" s="142" t="s">
        <v>7667</v>
      </c>
      <c r="I12254" s="142" t="s">
        <v>1696</v>
      </c>
      <c r="J12254" s="142" t="n">
        <v>116.93</v>
      </c>
    </row>
    <row r="12255" customFormat="false" ht="12.75" hidden="false" customHeight="false" outlineLevel="0" collapsed="false">
      <c r="A12255" s="142" t="s">
        <v>24443</v>
      </c>
      <c r="B12255" s="663" t="str">
        <f aca="false">C12255&amp;D12255&amp;E12255&amp;F12255&amp;G12255&amp;H12255</f>
        <v>PISO DE PEDRA PORTUGUESA,ASSENTADO SOBRE MISTURA DE CIMENTOE SAIBRO,NO TRACO 1:5,INCLUSIVE ACERTO DO TERRENO,EM FAIXA.FORNECIMENTO E COLOCACAO</v>
      </c>
      <c r="C12255" s="142" t="s">
        <v>24420</v>
      </c>
      <c r="D12255" s="142" t="s">
        <v>24442</v>
      </c>
      <c r="E12255" s="142" t="s">
        <v>7667</v>
      </c>
      <c r="I12255" s="142" t="s">
        <v>1696</v>
      </c>
      <c r="J12255" s="142" t="n">
        <v>109.94</v>
      </c>
    </row>
    <row r="12256" customFormat="false" ht="12.75" hidden="false" customHeight="false" outlineLevel="0" collapsed="false">
      <c r="A12256" s="142" t="s">
        <v>24444</v>
      </c>
      <c r="B12256" s="663" t="str">
        <f aca="false">C12256&amp;D12256&amp;E12256&amp;F12256&amp;G12256&amp;H12256</f>
        <v>PISO COM PEDRA PORTUGUESA VERMELHA,ASSENTADO SOBRE MISTURA DE CIMENTO E SAIBRO,NO TRACO 1:5,INCLUSIVE ACERTO DO TERRENO,EM FAIXA.FORNECIMENTO E COLOCACAO</v>
      </c>
      <c r="C12256" s="142" t="s">
        <v>24445</v>
      </c>
      <c r="D12256" s="142" t="s">
        <v>24446</v>
      </c>
      <c r="E12256" s="142" t="s">
        <v>24447</v>
      </c>
      <c r="I12256" s="142" t="s">
        <v>1696</v>
      </c>
      <c r="J12256" s="142" t="n">
        <v>98.41</v>
      </c>
    </row>
    <row r="12257" customFormat="false" ht="12.75" hidden="false" customHeight="false" outlineLevel="0" collapsed="false">
      <c r="A12257" s="142" t="s">
        <v>24448</v>
      </c>
      <c r="B12257" s="663" t="str">
        <f aca="false">C12257&amp;D12257&amp;E12257&amp;F12257&amp;G12257&amp;H12257</f>
        <v>PISO COM PEDRA PORTUGUESA VERMELHA,ASSENTADO SOBRE MISTURA DE CIMENTO E SAIBRO,NO TRACO 1:5,INCLUSIVE ACERTO DO TERRENO,EM FAIXA.FORNECIMENTO E COLOCACAO</v>
      </c>
      <c r="C12257" s="142" t="s">
        <v>24445</v>
      </c>
      <c r="D12257" s="142" t="s">
        <v>24446</v>
      </c>
      <c r="E12257" s="142" t="s">
        <v>24447</v>
      </c>
      <c r="I12257" s="142" t="s">
        <v>1696</v>
      </c>
      <c r="J12257" s="142" t="n">
        <v>93.9</v>
      </c>
    </row>
    <row r="12258" customFormat="false" ht="12.75" hidden="false" customHeight="false" outlineLevel="0" collapsed="false">
      <c r="A12258" s="142" t="s">
        <v>24449</v>
      </c>
      <c r="B12258" s="663" t="str">
        <f aca="false">C12258&amp;D12258&amp;E12258&amp;F12258&amp;G12258&amp;H12258</f>
        <v>RECOMPOSICAO DE PAVIMENTACAO DE PEDRA PORTUGUESA,ASSENTADACOM FAROFA DE CIMENTO E SAIBRO,NO TRACO 1:5, INCLUSIVE FORNECIMENTO DO MATERIAL PARA REJUNTAMENTO,EXCLUSIVE A PEDRA</v>
      </c>
      <c r="C12258" s="142" t="s">
        <v>24450</v>
      </c>
      <c r="D12258" s="142" t="s">
        <v>24451</v>
      </c>
      <c r="E12258" s="142" t="s">
        <v>24452</v>
      </c>
      <c r="I12258" s="142" t="s">
        <v>1696</v>
      </c>
      <c r="J12258" s="142" t="n">
        <v>85.58</v>
      </c>
    </row>
    <row r="12259" customFormat="false" ht="12.75" hidden="false" customHeight="false" outlineLevel="0" collapsed="false">
      <c r="A12259" s="142" t="s">
        <v>24453</v>
      </c>
      <c r="B12259" s="663" t="str">
        <f aca="false">C12259&amp;D12259&amp;E12259&amp;F12259&amp;G12259&amp;H12259</f>
        <v>RECOMPOSICAO DE PAVIMENTACAO DE PEDRA PORTUGUESA,ASSENTADACOM FAROFA DE CIMENTO E SAIBRO,NO TRACO 1:5, INCLUSIVE FORNECIMENTO DO MATERIAL PARA REJUNTAMENTO,EXCLUSIVE A PEDRA</v>
      </c>
      <c r="C12259" s="142" t="s">
        <v>24450</v>
      </c>
      <c r="D12259" s="142" t="s">
        <v>24451</v>
      </c>
      <c r="E12259" s="142" t="s">
        <v>24452</v>
      </c>
      <c r="I12259" s="142" t="s">
        <v>1696</v>
      </c>
      <c r="J12259" s="142" t="n">
        <v>75.3</v>
      </c>
    </row>
    <row r="12260" customFormat="false" ht="12.75" hidden="false" customHeight="false" outlineLevel="0" collapsed="false">
      <c r="A12260" s="142" t="s">
        <v>24454</v>
      </c>
      <c r="B12260" s="663" t="str">
        <f aca="false">C12260&amp;D12260&amp;E12260&amp;F12260&amp;G12260&amp;H12260</f>
        <v>PISO DE PEDRA SAO TOME,MEDINDO 30X30CM,38X38CM,48X48CM OU 58X58CM,COM 2CM DE ESPESSURA,ASSENTE COM ARGAMASSA DE CIMENTO,AREIA E SAIBRO,NO TRACO 1:2:2,COM ESPESSURA DE 3CM.FORNECIMENTO E COLOCACAO</v>
      </c>
      <c r="C12260" s="142" t="s">
        <v>24455</v>
      </c>
      <c r="D12260" s="142" t="s">
        <v>24456</v>
      </c>
      <c r="E12260" s="142" t="s">
        <v>24457</v>
      </c>
      <c r="F12260" s="142" t="s">
        <v>24359</v>
      </c>
      <c r="I12260" s="142" t="s">
        <v>1696</v>
      </c>
      <c r="J12260" s="142" t="n">
        <v>168.24</v>
      </c>
    </row>
    <row r="12261" customFormat="false" ht="12.75" hidden="false" customHeight="false" outlineLevel="0" collapsed="false">
      <c r="A12261" s="142" t="s">
        <v>24458</v>
      </c>
      <c r="B12261" s="663" t="str">
        <f aca="false">C12261&amp;D12261&amp;E12261&amp;F12261&amp;G12261&amp;H12261</f>
        <v>PISO DE PEDRA SAO TOME,MEDINDO 30X30CM,38X38CM,48X48CM OU 58X58CM,COM 2CM DE ESPESSURA,ASSENTE COM ARGAMASSA DE CIMENTO,AREIA E SAIBRO,NO TRACO 1:2:2,COM ESPESSURA DE 3CM.FORNECIMENTO E COLOCACAO</v>
      </c>
      <c r="C12261" s="142" t="s">
        <v>24455</v>
      </c>
      <c r="D12261" s="142" t="s">
        <v>24456</v>
      </c>
      <c r="E12261" s="142" t="s">
        <v>24457</v>
      </c>
      <c r="F12261" s="142" t="s">
        <v>24359</v>
      </c>
      <c r="I12261" s="142" t="s">
        <v>1696</v>
      </c>
      <c r="J12261" s="142" t="n">
        <v>160.71</v>
      </c>
    </row>
    <row r="12262" customFormat="false" ht="12.75" hidden="false" customHeight="false" outlineLevel="0" collapsed="false">
      <c r="A12262" s="142" t="s">
        <v>24459</v>
      </c>
      <c r="B12262" s="663" t="str">
        <f aca="false">C12262&amp;D12262&amp;E12262&amp;F12262&amp;G12262&amp;H12262</f>
        <v>PISO DE PEDRA SAO TOME,MEDINDO 30X30CM,38X38CM,48X48CM OU 58X58CM,COM 2CM DE ESPESSURA,EXCLUSIVE ARGAMASSA.FORNECIMENTOE COLOCACAO</v>
      </c>
      <c r="C12262" s="142" t="s">
        <v>24455</v>
      </c>
      <c r="D12262" s="142" t="s">
        <v>24460</v>
      </c>
      <c r="E12262" s="142" t="s">
        <v>7606</v>
      </c>
      <c r="I12262" s="142" t="s">
        <v>1696</v>
      </c>
      <c r="J12262" s="142" t="n">
        <v>158.59</v>
      </c>
    </row>
    <row r="12263" customFormat="false" ht="12.75" hidden="false" customHeight="false" outlineLevel="0" collapsed="false">
      <c r="A12263" s="142" t="s">
        <v>24461</v>
      </c>
      <c r="B12263" s="663" t="str">
        <f aca="false">C12263&amp;D12263&amp;E12263&amp;F12263&amp;G12263&amp;H12263</f>
        <v>PISO DE PEDRA SAO TOME,MEDINDO 30X30CM,38X38CM,48X48CM OU 58X58CM,COM 2CM DE ESPESSURA,EXCLUSIVE ARGAMASSA.FORNECIMENTOE COLOCACAO</v>
      </c>
      <c r="C12263" s="142" t="s">
        <v>24455</v>
      </c>
      <c r="D12263" s="142" t="s">
        <v>24460</v>
      </c>
      <c r="E12263" s="142" t="s">
        <v>7606</v>
      </c>
      <c r="I12263" s="142" t="s">
        <v>1696</v>
      </c>
      <c r="J12263" s="142" t="n">
        <v>151.29</v>
      </c>
    </row>
    <row r="12264" customFormat="false" ht="12.75" hidden="false" customHeight="false" outlineLevel="0" collapsed="false">
      <c r="A12264" s="142" t="s">
        <v>24462</v>
      </c>
      <c r="B12264" s="663" t="str">
        <f aca="false">C12264&amp;D12264&amp;E12264&amp;F12264&amp;G12264&amp;H12264</f>
        <v>PISO DE PEDRA SAO TOME,MEDINDO 57X57CM,TIPO FURNAS/LIGHT,ASSENTE COM ARGAMASSA DE CIMENTO,AREIA E SAIBRO,NO TRACO 1:2:2,REJUNTAMENTO COM CIMENTO BRANCO E CORANTE</v>
      </c>
      <c r="C12264" s="142" t="s">
        <v>24463</v>
      </c>
      <c r="D12264" s="142" t="s">
        <v>24464</v>
      </c>
      <c r="E12264" s="142" t="s">
        <v>24465</v>
      </c>
      <c r="I12264" s="142" t="s">
        <v>1696</v>
      </c>
      <c r="J12264" s="142" t="n">
        <v>150.43</v>
      </c>
    </row>
    <row r="12265" customFormat="false" ht="12.75" hidden="false" customHeight="false" outlineLevel="0" collapsed="false">
      <c r="A12265" s="142" t="s">
        <v>24466</v>
      </c>
      <c r="B12265" s="663" t="str">
        <f aca="false">C12265&amp;D12265&amp;E12265&amp;F12265&amp;G12265&amp;H12265</f>
        <v>PISO DE PEDRA SAO TOME,MEDINDO 57X57CM,TIPO FURNAS/LIGHT,ASSENTE COM ARGAMASSA DE CIMENTO,AREIA E SAIBRO,NO TRACO 1:2:2,REJUNTAMENTO COM CIMENTO BRANCO E CORANTE</v>
      </c>
      <c r="C12265" s="142" t="s">
        <v>24463</v>
      </c>
      <c r="D12265" s="142" t="s">
        <v>24464</v>
      </c>
      <c r="E12265" s="142" t="s">
        <v>24465</v>
      </c>
      <c r="I12265" s="142" t="s">
        <v>1696</v>
      </c>
      <c r="J12265" s="142" t="n">
        <v>142.9</v>
      </c>
    </row>
    <row r="12266" customFormat="false" ht="12.75" hidden="false" customHeight="false" outlineLevel="0" collapsed="false">
      <c r="A12266" s="142" t="s">
        <v>24467</v>
      </c>
      <c r="B12266" s="663" t="str">
        <f aca="false">C12266&amp;D12266&amp;E12266&amp;F12266&amp;G12266&amp;H12266</f>
        <v>PISO DE PEDRA SAO TOME, MEDINDO 57X57CM, TIPO FURNAS/LIGHT,EXCLUSIVE ARGAMASSA E REJUNTAMENTO</v>
      </c>
      <c r="C12266" s="142" t="s">
        <v>24468</v>
      </c>
      <c r="D12266" s="142" t="s">
        <v>24469</v>
      </c>
      <c r="I12266" s="142" t="s">
        <v>1696</v>
      </c>
      <c r="J12266" s="142" t="n">
        <v>139.69</v>
      </c>
    </row>
    <row r="12267" customFormat="false" ht="12.75" hidden="false" customHeight="false" outlineLevel="0" collapsed="false">
      <c r="A12267" s="142" t="s">
        <v>24470</v>
      </c>
      <c r="B12267" s="663" t="str">
        <f aca="false">C12267&amp;D12267&amp;E12267&amp;F12267&amp;G12267&amp;H12267</f>
        <v>PISO DE PEDRA SAO TOME, MEDINDO 57X57CM, TIPO FURNAS/LIGHT,EXCLUSIVE ARGAMASSA E REJUNTAMENTO</v>
      </c>
      <c r="C12267" s="142" t="s">
        <v>24468</v>
      </c>
      <c r="D12267" s="142" t="s">
        <v>24469</v>
      </c>
      <c r="I12267" s="142" t="s">
        <v>1696</v>
      </c>
      <c r="J12267" s="142" t="n">
        <v>132.39</v>
      </c>
    </row>
    <row r="12268" customFormat="false" ht="12.75" hidden="false" customHeight="false" outlineLevel="0" collapsed="false">
      <c r="A12268" s="142" t="s">
        <v>24471</v>
      </c>
      <c r="B12268" s="663" t="str">
        <f aca="false">C12268&amp;D12268&amp;E12268&amp;F12268&amp;G12268&amp;H12268</f>
        <v>PISO DE PLACAS DE ARDOSIA COR CINZA MEDINDO 40X40CM,EM TORNO DE 1CM DE ESPESSURA,ASSENTE SOBRE SUPERFICIE EM OSSO COM ARGAMASSA DE CIMENTO,SAIBRO E AREIA,NO TRACO 1:2:2</v>
      </c>
      <c r="C12268" s="142" t="s">
        <v>24472</v>
      </c>
      <c r="D12268" s="142" t="s">
        <v>24473</v>
      </c>
      <c r="E12268" s="142" t="s">
        <v>24474</v>
      </c>
      <c r="I12268" s="142" t="s">
        <v>1696</v>
      </c>
      <c r="J12268" s="142" t="n">
        <v>65.91</v>
      </c>
    </row>
    <row r="12269" customFormat="false" ht="12.75" hidden="false" customHeight="false" outlineLevel="0" collapsed="false">
      <c r="A12269" s="142" t="s">
        <v>24475</v>
      </c>
      <c r="B12269" s="663" t="str">
        <f aca="false">C12269&amp;D12269&amp;E12269&amp;F12269&amp;G12269&amp;H12269</f>
        <v>PISO DE PLACAS DE ARDOSIA COR CINZA MEDINDO 40X40CM,EM TORNO DE 1CM DE ESPESSURA,ASSENTE SOBRE SUPERFICIE EM OSSO COM ARGAMASSA DE CIMENTO,SAIBRO E AREIA,NO TRACO 1:2:2</v>
      </c>
      <c r="C12269" s="142" t="s">
        <v>24472</v>
      </c>
      <c r="D12269" s="142" t="s">
        <v>24473</v>
      </c>
      <c r="E12269" s="142" t="s">
        <v>24474</v>
      </c>
      <c r="I12269" s="142" t="s">
        <v>1696</v>
      </c>
      <c r="J12269" s="142" t="n">
        <v>61.05</v>
      </c>
    </row>
    <row r="12270" customFormat="false" ht="12.75" hidden="false" customHeight="false" outlineLevel="0" collapsed="false">
      <c r="A12270" s="142" t="s">
        <v>24476</v>
      </c>
      <c r="B12270" s="663" t="str">
        <f aca="false">C12270&amp;D12270&amp;E12270&amp;F12270&amp;G12270&amp;H12270</f>
        <v>PISO DE PLACAS DE ARDOSIA COR CINZA MEDINDO 40X40CM,EM TORNO DE 1CM DE ESPESSURA,EXCLUSIVE ARGAMASSA</v>
      </c>
      <c r="C12270" s="142" t="s">
        <v>24472</v>
      </c>
      <c r="D12270" s="142" t="s">
        <v>24477</v>
      </c>
      <c r="I12270" s="142" t="s">
        <v>1696</v>
      </c>
      <c r="J12270" s="142" t="n">
        <v>56.26</v>
      </c>
    </row>
    <row r="12271" customFormat="false" ht="12.75" hidden="false" customHeight="false" outlineLevel="0" collapsed="false">
      <c r="A12271" s="142" t="s">
        <v>24478</v>
      </c>
      <c r="B12271" s="663" t="str">
        <f aca="false">C12271&amp;D12271&amp;E12271&amp;F12271&amp;G12271&amp;H12271</f>
        <v>PISO DE PLACAS DE ARDOSIA COR CINZA MEDINDO 40X40CM,EM TORNO DE 1CM DE ESPESSURA,EXCLUSIVE ARGAMASSA</v>
      </c>
      <c r="C12271" s="142" t="s">
        <v>24472</v>
      </c>
      <c r="D12271" s="142" t="s">
        <v>24477</v>
      </c>
      <c r="I12271" s="142" t="s">
        <v>1696</v>
      </c>
      <c r="J12271" s="142" t="n">
        <v>51.63</v>
      </c>
    </row>
    <row r="12272" customFormat="false" ht="12.75" hidden="false" customHeight="false" outlineLevel="0" collapsed="false">
      <c r="A12272" s="142" t="s">
        <v>24479</v>
      </c>
      <c r="B12272" s="663" t="str">
        <f aca="false">C12272&amp;D12272&amp;E12272&amp;F12272&amp;G12272&amp;H12272</f>
        <v>PISO DE PLACAS DE ARDOSIA COR CINZA MEDINDO 30X30CM,EM TORNO DE 1CM DE ESPESSURA,ASSENTE SOBRE SUPERFICIE EM OSSO COM ARGAMASSA DE CIMENTO,SAIBRO E AREIA,NO TRACO 1:2:2</v>
      </c>
      <c r="C12272" s="142" t="s">
        <v>24480</v>
      </c>
      <c r="D12272" s="142" t="s">
        <v>24473</v>
      </c>
      <c r="E12272" s="142" t="s">
        <v>24474</v>
      </c>
      <c r="I12272" s="142" t="s">
        <v>1696</v>
      </c>
      <c r="J12272" s="142" t="n">
        <v>69.76</v>
      </c>
    </row>
    <row r="12273" customFormat="false" ht="12.75" hidden="false" customHeight="false" outlineLevel="0" collapsed="false">
      <c r="A12273" s="142" t="s">
        <v>24481</v>
      </c>
      <c r="B12273" s="663" t="str">
        <f aca="false">C12273&amp;D12273&amp;E12273&amp;F12273&amp;G12273&amp;H12273</f>
        <v>PISO DE PLACAS DE ARDOSIA COR CINZA MEDINDO 30X30CM,EM TORNO DE 1CM DE ESPESSURA,ASSENTE SOBRE SUPERFICIE EM OSSO COM ARGAMASSA DE CIMENTO,SAIBRO E AREIA,NO TRACO 1:2:2</v>
      </c>
      <c r="C12273" s="142" t="s">
        <v>24480</v>
      </c>
      <c r="D12273" s="142" t="s">
        <v>24473</v>
      </c>
      <c r="E12273" s="142" t="s">
        <v>24474</v>
      </c>
      <c r="I12273" s="142" t="s">
        <v>1696</v>
      </c>
      <c r="J12273" s="142" t="n">
        <v>64.39</v>
      </c>
    </row>
    <row r="12274" customFormat="false" ht="12.75" hidden="false" customHeight="false" outlineLevel="0" collapsed="false">
      <c r="A12274" s="142" t="s">
        <v>24482</v>
      </c>
      <c r="B12274" s="663" t="str">
        <f aca="false">C12274&amp;D12274&amp;E12274&amp;F12274&amp;G12274&amp;H12274</f>
        <v>PISO DE PLACAS DE ARDOSIA COR CINZA MEDINDO 30X30CM,EM TORNO DE 1CM DE ESPESSURA,EXCLUSIVE ARGAMASSA</v>
      </c>
      <c r="C12274" s="142" t="s">
        <v>24480</v>
      </c>
      <c r="D12274" s="142" t="s">
        <v>24477</v>
      </c>
      <c r="I12274" s="142" t="s">
        <v>1696</v>
      </c>
      <c r="J12274" s="142" t="n">
        <v>60.11</v>
      </c>
    </row>
    <row r="12275" customFormat="false" ht="12.75" hidden="false" customHeight="false" outlineLevel="0" collapsed="false">
      <c r="A12275" s="142" t="s">
        <v>24483</v>
      </c>
      <c r="B12275" s="663" t="str">
        <f aca="false">C12275&amp;D12275&amp;E12275&amp;F12275&amp;G12275&amp;H12275</f>
        <v>PISO DE PLACAS DE ARDOSIA COR CINZA MEDINDO 30X30CM,EM TORNO DE 1CM DE ESPESSURA,EXCLUSIVE ARGAMASSA</v>
      </c>
      <c r="C12275" s="142" t="s">
        <v>24480</v>
      </c>
      <c r="D12275" s="142" t="s">
        <v>24477</v>
      </c>
      <c r="I12275" s="142" t="s">
        <v>1696</v>
      </c>
      <c r="J12275" s="142" t="n">
        <v>54.97</v>
      </c>
    </row>
    <row r="12276" customFormat="false" ht="12.75" hidden="false" customHeight="false" outlineLevel="0" collapsed="false">
      <c r="A12276" s="142" t="s">
        <v>24484</v>
      </c>
      <c r="B12276" s="663" t="str">
        <f aca="false">C12276&amp;D12276&amp;E12276&amp;F12276&amp;G12276&amp;H12276</f>
        <v>PISO DE PLACAS DE ARDOSIA NA COR FERRUGEM MEDINDO 25X25CM,EM TORNO DE 1CM DE ESPESSURA,ASSENTE SOBRE SUPERFICIE EM OSSOCOM ARGAMASSA DE CIMENTO,SAIBRO E AREIA,NO TRACO 1:2:2</v>
      </c>
      <c r="C12276" s="142" t="s">
        <v>24485</v>
      </c>
      <c r="D12276" s="142" t="s">
        <v>24486</v>
      </c>
      <c r="E12276" s="142" t="s">
        <v>24487</v>
      </c>
      <c r="I12276" s="142" t="s">
        <v>1696</v>
      </c>
      <c r="J12276" s="142" t="n">
        <v>72.63</v>
      </c>
    </row>
    <row r="12277" customFormat="false" ht="12.75" hidden="false" customHeight="false" outlineLevel="0" collapsed="false">
      <c r="A12277" s="142" t="s">
        <v>24488</v>
      </c>
      <c r="B12277" s="663" t="str">
        <f aca="false">C12277&amp;D12277&amp;E12277&amp;F12277&amp;G12277&amp;H12277</f>
        <v>PISO DE PLACAS DE ARDOSIA NA COR FERRUGEM MEDINDO 25X25CM,EM TORNO DE 1CM DE ESPESSURA,ASSENTE SOBRE SUPERFICIE EM OSSOCOM ARGAMASSA DE CIMENTO,SAIBRO E AREIA,NO TRACO 1:2:2</v>
      </c>
      <c r="C12277" s="142" t="s">
        <v>24485</v>
      </c>
      <c r="D12277" s="142" t="s">
        <v>24486</v>
      </c>
      <c r="E12277" s="142" t="s">
        <v>24487</v>
      </c>
      <c r="I12277" s="142" t="s">
        <v>1696</v>
      </c>
      <c r="J12277" s="142" t="n">
        <v>67.77</v>
      </c>
    </row>
    <row r="12278" customFormat="false" ht="12.75" hidden="false" customHeight="false" outlineLevel="0" collapsed="false">
      <c r="A12278" s="142" t="s">
        <v>24489</v>
      </c>
      <c r="B12278" s="663" t="str">
        <f aca="false">C12278&amp;D12278&amp;E12278&amp;F12278&amp;G12278&amp;H12278</f>
        <v>PISO DE PLACAS DE ARDOSIA COR FERRUGEM MEDINDO 25X25CM,EM TORNO DE 1CM DE ESPESSURA,EXCLUSIVE ARGAMASSA</v>
      </c>
      <c r="C12278" s="142" t="s">
        <v>24490</v>
      </c>
      <c r="D12278" s="142" t="s">
        <v>24491</v>
      </c>
      <c r="I12278" s="142" t="s">
        <v>1696</v>
      </c>
      <c r="J12278" s="142" t="n">
        <v>62.98</v>
      </c>
    </row>
    <row r="12279" customFormat="false" ht="12.75" hidden="false" customHeight="false" outlineLevel="0" collapsed="false">
      <c r="A12279" s="142" t="s">
        <v>24492</v>
      </c>
      <c r="B12279" s="663" t="str">
        <f aca="false">C12279&amp;D12279&amp;E12279&amp;F12279&amp;G12279&amp;H12279</f>
        <v>PISO DE PLACAS DE ARDOSIA COR FERRUGEM MEDINDO 25X25CM,EM TORNO DE 1CM DE ESPESSURA,EXCLUSIVE ARGAMASSA</v>
      </c>
      <c r="C12279" s="142" t="s">
        <v>24490</v>
      </c>
      <c r="D12279" s="142" t="s">
        <v>24491</v>
      </c>
      <c r="I12279" s="142" t="s">
        <v>1696</v>
      </c>
      <c r="J12279" s="142" t="n">
        <v>58.35</v>
      </c>
    </row>
    <row r="12280" customFormat="false" ht="12.75" hidden="false" customHeight="false" outlineLevel="0" collapsed="false">
      <c r="A12280" s="142" t="s">
        <v>24493</v>
      </c>
      <c r="B12280" s="663" t="str">
        <f aca="false">C12280&amp;D12280&amp;E12280&amp;F12280&amp;G12280&amp;H12280</f>
        <v>RODAPE DE ARDOSIA COM ALTURA DE 10CM,ASSENTE EM PAREDE EM OSSO COM ARGAMASSA DE CIMENTO,SAIBRO E AREIA,NO TRACO 1:2:2 ECHAPISCO DE CIMENTO E AREIA,NO TRACO 1:3</v>
      </c>
      <c r="C12280" s="142" t="s">
        <v>24494</v>
      </c>
      <c r="D12280" s="142" t="s">
        <v>24495</v>
      </c>
      <c r="E12280" s="142" t="s">
        <v>21950</v>
      </c>
      <c r="I12280" s="142" t="s">
        <v>130</v>
      </c>
      <c r="J12280" s="142" t="n">
        <v>27.25</v>
      </c>
    </row>
    <row r="12281" customFormat="false" ht="12.75" hidden="false" customHeight="false" outlineLevel="0" collapsed="false">
      <c r="A12281" s="142" t="s">
        <v>24496</v>
      </c>
      <c r="B12281" s="663" t="str">
        <f aca="false">C12281&amp;D12281&amp;E12281&amp;F12281&amp;G12281&amp;H12281</f>
        <v>RODAPE DE ARDOSIA COM ALTURA DE 10CM,ASSENTE EM PAREDE EM OSSO COM ARGAMASSA DE CIMENTO,SAIBRO E AREIA,NO TRACO 1:2:2 ECHAPISCO DE CIMENTO E AREIA,NO TRACO 1:3</v>
      </c>
      <c r="C12281" s="142" t="s">
        <v>24494</v>
      </c>
      <c r="D12281" s="142" t="s">
        <v>24495</v>
      </c>
      <c r="E12281" s="142" t="s">
        <v>21950</v>
      </c>
      <c r="I12281" s="142" t="s">
        <v>130</v>
      </c>
      <c r="J12281" s="142" t="n">
        <v>24.61</v>
      </c>
    </row>
    <row r="12282" customFormat="false" ht="12.75" hidden="false" customHeight="false" outlineLevel="0" collapsed="false">
      <c r="A12282" s="142" t="s">
        <v>24497</v>
      </c>
      <c r="B12282" s="663" t="str">
        <f aca="false">C12282&amp;D12282&amp;E12282&amp;F12282&amp;G12282&amp;H12282</f>
        <v>RODAPE DE ARDOSIA COM ALTURA DE 10CM,ASSENTE EM PAREDE EM OSSO COM ARGAMASSA DE CIMENTO,SAIBRO E AREIA,NO TRACO 1:2:2 ECHAPISCO DE CIMENTO E AREIA,NO TRACO 1:3,EXCLUSIVE ARGAMASSA E CHAPISCO</v>
      </c>
      <c r="C12282" s="142" t="s">
        <v>24494</v>
      </c>
      <c r="D12282" s="142" t="s">
        <v>24495</v>
      </c>
      <c r="E12282" s="142" t="s">
        <v>24498</v>
      </c>
      <c r="F12282" s="142" t="s">
        <v>24499</v>
      </c>
      <c r="I12282" s="142" t="s">
        <v>130</v>
      </c>
      <c r="J12282" s="142" t="n">
        <v>25.72</v>
      </c>
    </row>
    <row r="12283" customFormat="false" ht="12.75" hidden="false" customHeight="false" outlineLevel="0" collapsed="false">
      <c r="A12283" s="142" t="s">
        <v>24500</v>
      </c>
      <c r="B12283" s="663" t="str">
        <f aca="false">C12283&amp;D12283&amp;E12283&amp;F12283&amp;G12283&amp;H12283</f>
        <v>RODAPE DE ARDOSIA COM ALTURA DE 10CM,ASSENTE EM PAREDE EM OSSO COM ARGAMASSA DE CIMENTO,SAIBRO E AREIA,NO TRACO 1:2:2 ECHAPISCO DE CIMENTO E AREIA,NO TRACO 1:3,EXCLUSIVE ARGAMASSA E CHAPISCO</v>
      </c>
      <c r="C12283" s="142" t="s">
        <v>24494</v>
      </c>
      <c r="D12283" s="142" t="s">
        <v>24495</v>
      </c>
      <c r="E12283" s="142" t="s">
        <v>24498</v>
      </c>
      <c r="F12283" s="142" t="s">
        <v>24499</v>
      </c>
      <c r="I12283" s="142" t="s">
        <v>130</v>
      </c>
      <c r="J12283" s="142" t="n">
        <v>23.15</v>
      </c>
    </row>
    <row r="12284" customFormat="false" ht="12.75" hidden="false" customHeight="false" outlineLevel="0" collapsed="false">
      <c r="A12284" s="142" t="s">
        <v>24501</v>
      </c>
      <c r="B12284" s="663" t="str">
        <f aca="false">C12284&amp;D12284&amp;E12284&amp;F12284&amp;G12284&amp;H12284</f>
        <v>RODAPE DE ARDOSIA COM ALTURA DE 7CM,ASSENTE EM PAREDE EM OSSO COM ARGAMASSA DE CIMENTO,SAIBRO E AREIA,NO TRACO 1:2:2 E CHAPISCO DE CIMENTO E AREIA,NO TRACO 1:3</v>
      </c>
      <c r="C12284" s="142" t="s">
        <v>24502</v>
      </c>
      <c r="D12284" s="142" t="s">
        <v>24503</v>
      </c>
      <c r="E12284" s="142" t="s">
        <v>24504</v>
      </c>
      <c r="I12284" s="142" t="s">
        <v>130</v>
      </c>
      <c r="J12284" s="142" t="n">
        <v>29.76</v>
      </c>
    </row>
    <row r="12285" customFormat="false" ht="12.75" hidden="false" customHeight="false" outlineLevel="0" collapsed="false">
      <c r="A12285" s="142" t="s">
        <v>24505</v>
      </c>
      <c r="B12285" s="663" t="str">
        <f aca="false">C12285&amp;D12285&amp;E12285&amp;F12285&amp;G12285&amp;H12285</f>
        <v>RODAPE DE ARDOSIA COM ALTURA DE 7CM,ASSENTE EM PAREDE EM OSSO COM ARGAMASSA DE CIMENTO,SAIBRO E AREIA,NO TRACO 1:2:2 E CHAPISCO DE CIMENTO E AREIA,NO TRACO 1:3</v>
      </c>
      <c r="C12285" s="142" t="s">
        <v>24502</v>
      </c>
      <c r="D12285" s="142" t="s">
        <v>24503</v>
      </c>
      <c r="E12285" s="142" t="s">
        <v>24504</v>
      </c>
      <c r="I12285" s="142" t="s">
        <v>130</v>
      </c>
      <c r="J12285" s="142" t="n">
        <v>27.13</v>
      </c>
    </row>
    <row r="12286" customFormat="false" ht="12.75" hidden="false" customHeight="false" outlineLevel="0" collapsed="false">
      <c r="A12286" s="142" t="s">
        <v>24506</v>
      </c>
      <c r="B12286" s="663" t="str">
        <f aca="false">C12286&amp;D12286&amp;E12286&amp;F12286&amp;G12286&amp;H12286</f>
        <v>RODAPE DE ARDOSIA COM ALTURA DE 7CM,ASSENTE EM PAREDE EM OSSO COM ARGAMASSA DE CIMENTO,SAIBRO E AREIA,NO TRACO 1:2:2 E CHAPISCO DE CIMENTO E AREIA,NO TRACO 1:3,EXCLUSIVE ARGAMASSAE CHAPISCO</v>
      </c>
      <c r="C12286" s="142" t="s">
        <v>24502</v>
      </c>
      <c r="D12286" s="142" t="s">
        <v>24503</v>
      </c>
      <c r="E12286" s="142" t="s">
        <v>24507</v>
      </c>
      <c r="F12286" s="142" t="s">
        <v>24508</v>
      </c>
      <c r="I12286" s="142" t="s">
        <v>130</v>
      </c>
      <c r="J12286" s="142" t="n">
        <v>28.69</v>
      </c>
    </row>
    <row r="12287" customFormat="false" ht="12.75" hidden="false" customHeight="false" outlineLevel="0" collapsed="false">
      <c r="A12287" s="142" t="s">
        <v>24509</v>
      </c>
      <c r="B12287" s="663" t="str">
        <f aca="false">C12287&amp;D12287&amp;E12287&amp;F12287&amp;G12287&amp;H12287</f>
        <v>RODAPE DE ARDOSIA COM ALTURA DE 7CM,ASSENTE EM PAREDE EM OSSO COM ARGAMASSA DE CIMENTO,SAIBRO E AREIA,NO TRACO 1:2:2 E CHAPISCO DE CIMENTO E AREIA,NO TRACO 1:3,EXCLUSIVE ARGAMASSAE CHAPISCO</v>
      </c>
      <c r="C12287" s="142" t="s">
        <v>24502</v>
      </c>
      <c r="D12287" s="142" t="s">
        <v>24503</v>
      </c>
      <c r="E12287" s="142" t="s">
        <v>24507</v>
      </c>
      <c r="F12287" s="142" t="s">
        <v>24508</v>
      </c>
      <c r="I12287" s="142" t="s">
        <v>130</v>
      </c>
      <c r="J12287" s="142" t="n">
        <v>26.12</v>
      </c>
    </row>
    <row r="12288" customFormat="false" ht="12.75" hidden="false" customHeight="false" outlineLevel="0" collapsed="false">
      <c r="A12288" s="142" t="s">
        <v>24510</v>
      </c>
      <c r="B12288" s="663" t="str">
        <f aca="false">C12288&amp;D12288&amp;E12288&amp;F12288&amp;G12288&amp;H12288</f>
        <v>PISO DE BORRACHA SINTETICA,SBR,PRETO,EM PLACAS DE 50X50CM,COM 3,0MM DE ESPESSURA,TEXTURA DA SUPERFICIE PASTILHADA,COLOCADO COM COLA SOBRE BASE EXISTENTE.FORNECIMENTO E COLOCACAO</v>
      </c>
      <c r="C12288" s="142" t="s">
        <v>24511</v>
      </c>
      <c r="D12288" s="142" t="s">
        <v>24512</v>
      </c>
      <c r="E12288" s="142" t="s">
        <v>24513</v>
      </c>
      <c r="I12288" s="142" t="s">
        <v>1696</v>
      </c>
      <c r="J12288" s="142" t="n">
        <v>54.73</v>
      </c>
    </row>
    <row r="12289" customFormat="false" ht="12.75" hidden="false" customHeight="false" outlineLevel="0" collapsed="false">
      <c r="A12289" s="142" t="s">
        <v>24514</v>
      </c>
      <c r="B12289" s="663" t="str">
        <f aca="false">C12289&amp;D12289&amp;E12289&amp;F12289&amp;G12289&amp;H12289</f>
        <v>PISO DE BORRACHA SINTETICA,SBR,PRETO,EM PLACAS DE 50X50CM,COM 3,0MM DE ESPESSURA,TEXTURA DA SUPERFICIE PASTILHADA,COLOCADO COM COLA SOBRE BASE EXISTENTE.FORNECIMENTO E COLOCACAO</v>
      </c>
      <c r="C12289" s="142" t="s">
        <v>24511</v>
      </c>
      <c r="D12289" s="142" t="s">
        <v>24512</v>
      </c>
      <c r="E12289" s="142" t="s">
        <v>24513</v>
      </c>
      <c r="I12289" s="142" t="s">
        <v>1696</v>
      </c>
      <c r="J12289" s="142" t="n">
        <v>52.68</v>
      </c>
    </row>
    <row r="12290" customFormat="false" ht="12.75" hidden="false" customHeight="false" outlineLevel="0" collapsed="false">
      <c r="A12290" s="142" t="s">
        <v>24515</v>
      </c>
      <c r="B12290" s="663" t="str">
        <f aca="false">C12290&amp;D12290&amp;E12290&amp;F12290&amp;G12290&amp;H12290</f>
        <v>PISO DE BORRACHA SINTETICA,SBR,PRETO,EM ROLO DE 1,40M DE LARGURA,SUPERFICIE GRAO DE ARROZ,COM 3,00MM DE ESPESSURA,COLOCADO COM COLA SOBRE BASE EXISTENTE.FORNECIMENTO E COLOCACAO</v>
      </c>
      <c r="C12290" s="142" t="s">
        <v>24516</v>
      </c>
      <c r="D12290" s="142" t="s">
        <v>24517</v>
      </c>
      <c r="E12290" s="142" t="s">
        <v>24513</v>
      </c>
      <c r="I12290" s="142" t="s">
        <v>1696</v>
      </c>
      <c r="J12290" s="142" t="n">
        <v>100.33</v>
      </c>
    </row>
    <row r="12291" customFormat="false" ht="12.75" hidden="false" customHeight="false" outlineLevel="0" collapsed="false">
      <c r="A12291" s="142" t="s">
        <v>24518</v>
      </c>
      <c r="B12291" s="663" t="str">
        <f aca="false">C12291&amp;D12291&amp;E12291&amp;F12291&amp;G12291&amp;H12291</f>
        <v>PISO DE BORRACHA SINTETICA,SBR,PRETO,EM ROLO DE 1,40M DE LARGURA,SUPERFICIE GRAO DE ARROZ,COM 3,00MM DE ESPESSURA,COLOCADO COM COLA SOBRE BASE EXISTENTE.FORNECIMENTO E COLOCACAO</v>
      </c>
      <c r="C12291" s="142" t="s">
        <v>24516</v>
      </c>
      <c r="D12291" s="142" t="s">
        <v>24517</v>
      </c>
      <c r="E12291" s="142" t="s">
        <v>24513</v>
      </c>
      <c r="I12291" s="142" t="s">
        <v>1696</v>
      </c>
      <c r="J12291" s="142" t="n">
        <v>97.65</v>
      </c>
    </row>
    <row r="12292" customFormat="false" ht="12.75" hidden="false" customHeight="false" outlineLevel="0" collapsed="false">
      <c r="A12292" s="142" t="s">
        <v>24519</v>
      </c>
      <c r="B12292" s="663" t="str">
        <f aca="false">C12292&amp;D12292&amp;E12292&amp;F12292&amp;G12292&amp;H12292</f>
        <v>RODAPE DE BORRACHA SINTETICA,SBR,PRETO,COM 7X0,3CM, TEXTURADA SUPERFICIE LISA,COLOCADO COM COLA SOBRE PAREDE EMBOCADA.FORNECIMENTO E COLOCACAO</v>
      </c>
      <c r="C12292" s="142" t="s">
        <v>24520</v>
      </c>
      <c r="D12292" s="142" t="s">
        <v>24521</v>
      </c>
      <c r="E12292" s="142" t="s">
        <v>7667</v>
      </c>
      <c r="I12292" s="142" t="s">
        <v>130</v>
      </c>
      <c r="J12292" s="142" t="n">
        <v>42.36</v>
      </c>
    </row>
    <row r="12293" customFormat="false" ht="12.75" hidden="false" customHeight="false" outlineLevel="0" collapsed="false">
      <c r="A12293" s="142" t="s">
        <v>24522</v>
      </c>
      <c r="B12293" s="663" t="str">
        <f aca="false">C12293&amp;D12293&amp;E12293&amp;F12293&amp;G12293&amp;H12293</f>
        <v>RODAPE DE BORRACHA SINTETICA,SBR,PRETO,COM 7X0,3CM, TEXTURADA SUPERFICIE LISA,COLOCADO COM COLA SOBRE PAREDE EMBOCADA.FORNECIMENTO E COLOCACAO</v>
      </c>
      <c r="C12293" s="142" t="s">
        <v>24520</v>
      </c>
      <c r="D12293" s="142" t="s">
        <v>24521</v>
      </c>
      <c r="E12293" s="142" t="s">
        <v>7667</v>
      </c>
      <c r="I12293" s="142" t="s">
        <v>130</v>
      </c>
      <c r="J12293" s="142" t="n">
        <v>40.73</v>
      </c>
    </row>
    <row r="12294" customFormat="false" ht="12.75" hidden="false" customHeight="false" outlineLevel="0" collapsed="false">
      <c r="A12294" s="142" t="s">
        <v>24523</v>
      </c>
      <c r="B12294" s="663" t="str">
        <f aca="false">C12294&amp;D12294&amp;E12294&amp;F12294&amp;G12294&amp;H12294</f>
        <v>DEGRAU DE ESCADA DE BORRACHA SINTETICA,SBR,PRETO,ESPELHO COM 20CM,PISO COM 30CM,TEXTURA DA SUPERFICIE PASTILHADA,COLOCADO COM COLA SOBRE BASE EXISTENTE.FORNECIMENTO E COLOCACAO</v>
      </c>
      <c r="C12294" s="142" t="s">
        <v>24524</v>
      </c>
      <c r="D12294" s="142" t="s">
        <v>24525</v>
      </c>
      <c r="E12294" s="142" t="s">
        <v>24526</v>
      </c>
      <c r="I12294" s="142" t="s">
        <v>130</v>
      </c>
      <c r="J12294" s="142" t="n">
        <v>65.93</v>
      </c>
    </row>
    <row r="12295" customFormat="false" ht="12.75" hidden="false" customHeight="false" outlineLevel="0" collapsed="false">
      <c r="A12295" s="142" t="s">
        <v>24527</v>
      </c>
      <c r="B12295" s="663" t="str">
        <f aca="false">C12295&amp;D12295&amp;E12295&amp;F12295&amp;G12295&amp;H12295</f>
        <v>DEGRAU DE ESCADA DE BORRACHA SINTETICA,SBR,PRETO,ESPELHO COM 20CM,PISO COM 30CM,TEXTURA DA SUPERFICIE PASTILHADA,COLOCADO COM COLA SOBRE BASE EXISTENTE.FORNECIMENTO E COLOCACAO</v>
      </c>
      <c r="C12295" s="142" t="s">
        <v>24524</v>
      </c>
      <c r="D12295" s="142" t="s">
        <v>24525</v>
      </c>
      <c r="E12295" s="142" t="s">
        <v>24526</v>
      </c>
      <c r="I12295" s="142" t="s">
        <v>130</v>
      </c>
      <c r="J12295" s="142" t="n">
        <v>63.3</v>
      </c>
    </row>
    <row r="12296" customFormat="false" ht="12.75" hidden="false" customHeight="false" outlineLevel="0" collapsed="false">
      <c r="A12296" s="142" t="s">
        <v>24528</v>
      </c>
      <c r="B12296" s="663" t="str">
        <f aca="false">C12296&amp;D12296&amp;E12296&amp;F12296&amp;G12296&amp;H12296</f>
        <v>PISO TATIL DE BORRACHA,DIRECIONAL,PARA PESSOAS COM NECESSIDADES ESPECIFICAS,25X25CM,ESPESSURA DE 5MM,NA COR PRETA,COLADO SOBRE BASE EXISTENTE.FORNECIMENTO E COLOCACAO</v>
      </c>
      <c r="C12296" s="142" t="s">
        <v>24529</v>
      </c>
      <c r="D12296" s="142" t="s">
        <v>24530</v>
      </c>
      <c r="E12296" s="142" t="s">
        <v>24531</v>
      </c>
      <c r="I12296" s="142" t="s">
        <v>1696</v>
      </c>
      <c r="J12296" s="142" t="n">
        <v>95.78</v>
      </c>
    </row>
    <row r="12297" customFormat="false" ht="12.75" hidden="false" customHeight="false" outlineLevel="0" collapsed="false">
      <c r="A12297" s="142" t="s">
        <v>24532</v>
      </c>
      <c r="B12297" s="663" t="str">
        <f aca="false">C12297&amp;D12297&amp;E12297&amp;F12297&amp;G12297&amp;H12297</f>
        <v>PISO TATIL DE BORRACHA,DIRECIONAL,PARA PESSOAS COM NECESSIDADES ESPECIFICAS,25X25CM,ESPESSURA DE 5MM,NA COR PRETA,COLADO SOBRE BASE EXISTENTE.FORNECIMENTO E COLOCACAO</v>
      </c>
      <c r="C12297" s="142" t="s">
        <v>24529</v>
      </c>
      <c r="D12297" s="142" t="s">
        <v>24530</v>
      </c>
      <c r="E12297" s="142" t="s">
        <v>24531</v>
      </c>
      <c r="I12297" s="142" t="s">
        <v>1696</v>
      </c>
      <c r="J12297" s="142" t="n">
        <v>93.1</v>
      </c>
    </row>
    <row r="12298" customFormat="false" ht="12.75" hidden="false" customHeight="false" outlineLevel="0" collapsed="false">
      <c r="A12298" s="142" t="s">
        <v>24533</v>
      </c>
      <c r="B12298" s="663" t="str">
        <f aca="false">C12298&amp;D12298&amp;E12298&amp;F12298&amp;G12298&amp;H12298</f>
        <v>PISO TATIL DE BORRACHA,ALERTA,PARA PESSOAS COM NECESSIDADESESPECIFICAS,25X25CM, ESPESSURA DE 5MM, NA COR PRETA, COLADOSOBRE BASE EXISTENTE.FORNECIMENTO E COLOCACAO</v>
      </c>
      <c r="C12298" s="142" t="s">
        <v>24534</v>
      </c>
      <c r="D12298" s="142" t="s">
        <v>24535</v>
      </c>
      <c r="E12298" s="142" t="s">
        <v>24536</v>
      </c>
      <c r="I12298" s="142" t="s">
        <v>1696</v>
      </c>
      <c r="J12298" s="142" t="n">
        <v>95.78</v>
      </c>
    </row>
    <row r="12299" customFormat="false" ht="12.75" hidden="false" customHeight="false" outlineLevel="0" collapsed="false">
      <c r="A12299" s="142" t="s">
        <v>24537</v>
      </c>
      <c r="B12299" s="663" t="str">
        <f aca="false">C12299&amp;D12299&amp;E12299&amp;F12299&amp;G12299&amp;H12299</f>
        <v>PISO TATIL DE BORRACHA,ALERTA,PARA PESSOAS COM NECESSIDADESESPECIFICAS,25X25CM, ESPESSURA DE 5MM, NA COR PRETA, COLADOSOBRE BASE EXISTENTE.FORNECIMENTO E COLOCACAO</v>
      </c>
      <c r="C12299" s="142" t="s">
        <v>24534</v>
      </c>
      <c r="D12299" s="142" t="s">
        <v>24535</v>
      </c>
      <c r="E12299" s="142" t="s">
        <v>24536</v>
      </c>
      <c r="I12299" s="142" t="s">
        <v>1696</v>
      </c>
      <c r="J12299" s="142" t="n">
        <v>93.1</v>
      </c>
    </row>
    <row r="12300" customFormat="false" ht="12.75" hidden="false" customHeight="false" outlineLevel="0" collapsed="false">
      <c r="A12300" s="142" t="s">
        <v>24538</v>
      </c>
      <c r="B12300" s="663" t="str">
        <f aca="false">C12300&amp;D12300&amp;E12300&amp;F12300&amp;G12300&amp;H12300</f>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300" s="142" t="s">
        <v>24539</v>
      </c>
      <c r="D12300" s="142" t="s">
        <v>24540</v>
      </c>
      <c r="E12300" s="142" t="s">
        <v>24541</v>
      </c>
      <c r="F12300" s="142" t="s">
        <v>24542</v>
      </c>
      <c r="G12300" s="142" t="s">
        <v>24543</v>
      </c>
      <c r="H12300" s="142" t="s">
        <v>24544</v>
      </c>
      <c r="I12300" s="142" t="s">
        <v>1696</v>
      </c>
      <c r="J12300" s="142" t="n">
        <v>396.31</v>
      </c>
    </row>
    <row r="12301" customFormat="false" ht="12.75" hidden="false" customHeight="false" outlineLevel="0" collapsed="false">
      <c r="A12301" s="142" t="s">
        <v>24545</v>
      </c>
      <c r="B12301" s="663" t="str">
        <f aca="false">C12301&amp;D12301&amp;E12301&amp;F12301&amp;G12301&amp;H12301</f>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301" s="142" t="s">
        <v>24539</v>
      </c>
      <c r="D12301" s="142" t="s">
        <v>24540</v>
      </c>
      <c r="E12301" s="142" t="s">
        <v>24541</v>
      </c>
      <c r="F12301" s="142" t="s">
        <v>24542</v>
      </c>
      <c r="G12301" s="142" t="s">
        <v>24543</v>
      </c>
      <c r="H12301" s="142" t="s">
        <v>24544</v>
      </c>
      <c r="I12301" s="142" t="s">
        <v>1696</v>
      </c>
      <c r="J12301" s="142" t="n">
        <v>380.89</v>
      </c>
    </row>
    <row r="12302" customFormat="false" ht="12.75" hidden="false" customHeight="false" outlineLevel="0" collapsed="false">
      <c r="A12302" s="142" t="s">
        <v>24546</v>
      </c>
      <c r="B12302" s="663" t="str">
        <f aca="false">C12302&amp;D12302&amp;E12302&amp;F12302&amp;G12302&amp;H12302</f>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302" s="142" t="s">
        <v>24547</v>
      </c>
      <c r="D12302" s="142" t="s">
        <v>24548</v>
      </c>
      <c r="E12302" s="142" t="s">
        <v>24549</v>
      </c>
      <c r="F12302" s="142" t="s">
        <v>24550</v>
      </c>
      <c r="G12302" s="142" t="s">
        <v>24551</v>
      </c>
      <c r="H12302" s="142" t="s">
        <v>24552</v>
      </c>
      <c r="I12302" s="142" t="s">
        <v>1696</v>
      </c>
      <c r="J12302" s="142" t="n">
        <v>686.47</v>
      </c>
    </row>
    <row r="12303" customFormat="false" ht="12.75" hidden="false" customHeight="false" outlineLevel="0" collapsed="false">
      <c r="A12303" s="142" t="s">
        <v>24553</v>
      </c>
      <c r="B12303" s="663" t="str">
        <f aca="false">C12303&amp;D12303&amp;E12303&amp;F12303&amp;G12303&amp;H12303</f>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303" s="142" t="s">
        <v>24547</v>
      </c>
      <c r="D12303" s="142" t="s">
        <v>24548</v>
      </c>
      <c r="E12303" s="142" t="s">
        <v>24549</v>
      </c>
      <c r="F12303" s="142" t="s">
        <v>24550</v>
      </c>
      <c r="G12303" s="142" t="s">
        <v>24551</v>
      </c>
      <c r="H12303" s="142" t="s">
        <v>24552</v>
      </c>
      <c r="I12303" s="142" t="s">
        <v>1696</v>
      </c>
      <c r="J12303" s="142" t="n">
        <v>671.05</v>
      </c>
    </row>
    <row r="12304" customFormat="false" ht="12.75" hidden="false" customHeight="false" outlineLevel="0" collapsed="false">
      <c r="A12304" s="142" t="s">
        <v>24554</v>
      </c>
      <c r="B12304" s="663" t="str">
        <f aca="false">C12304&amp;D12304&amp;E12304&amp;F12304&amp;G12304&amp;H12304</f>
        <v>REVESTIMENTO DE PISO DE BORRACHA ESPECIAL SBR E GRANULOS DEBORRACHA EPDM,AGLUTINADAS C/POLIURETANO MDI,DE ALTO IMPACTO,PARA ACADEMIAS E AFINS,COLADO SOBRE CONTRAPISO EXISTENTE COM ADESIVO DE POLIURETANO BICOMPONENTE A PROVA D`AGUA,COM ESPESSURA MEDIA DE 6MM</v>
      </c>
      <c r="C12304" s="142" t="s">
        <v>24555</v>
      </c>
      <c r="D12304" s="142" t="s">
        <v>24556</v>
      </c>
      <c r="E12304" s="142" t="s">
        <v>24557</v>
      </c>
      <c r="F12304" s="142" t="s">
        <v>24558</v>
      </c>
      <c r="G12304" s="142" t="s">
        <v>24559</v>
      </c>
      <c r="I12304" s="142" t="s">
        <v>1696</v>
      </c>
      <c r="J12304" s="142" t="n">
        <v>315.68</v>
      </c>
    </row>
    <row r="12305" customFormat="false" ht="12.75" hidden="false" customHeight="false" outlineLevel="0" collapsed="false">
      <c r="A12305" s="142" t="s">
        <v>24560</v>
      </c>
      <c r="B12305" s="663" t="str">
        <f aca="false">C12305&amp;D12305&amp;E12305&amp;F12305&amp;G12305&amp;H12305</f>
        <v>REVESTIMENTO DE PISO DE BORRACHA ESPECIAL SBR E GRANULOS DEBORRACHA EPDM,AGLUTINADAS C/POLIURETANO MDI,DE ALTO IMPACTO,PARA ACADEMIAS E AFINS,COLADO SOBRE CONTRAPISO EXISTENTE COM ADESIVO DE POLIURETANO BICOMPONENTE A PROVA D`AGUA,COM ESPESSURA MEDIA DE 6MM</v>
      </c>
      <c r="C12305" s="142" t="s">
        <v>24555</v>
      </c>
      <c r="D12305" s="142" t="s">
        <v>24556</v>
      </c>
      <c r="E12305" s="142" t="s">
        <v>24557</v>
      </c>
      <c r="F12305" s="142" t="s">
        <v>24558</v>
      </c>
      <c r="G12305" s="142" t="s">
        <v>24559</v>
      </c>
      <c r="I12305" s="142" t="s">
        <v>1696</v>
      </c>
      <c r="J12305" s="142" t="n">
        <v>310.54</v>
      </c>
    </row>
    <row r="12306" customFormat="false" ht="12.75" hidden="false" customHeight="false" outlineLevel="0" collapsed="false">
      <c r="A12306" s="142" t="s">
        <v>24561</v>
      </c>
      <c r="B12306" s="663" t="str">
        <f aca="false">C12306&amp;D12306&amp;E12306&amp;F12306&amp;G12306&amp;H12306</f>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306" s="142" t="s">
        <v>24562</v>
      </c>
      <c r="D12306" s="142" t="s">
        <v>24563</v>
      </c>
      <c r="E12306" s="142" t="s">
        <v>24564</v>
      </c>
      <c r="F12306" s="142" t="s">
        <v>24565</v>
      </c>
      <c r="G12306" s="142" t="s">
        <v>24566</v>
      </c>
      <c r="H12306" s="142" t="s">
        <v>24567</v>
      </c>
      <c r="I12306" s="142" t="s">
        <v>1696</v>
      </c>
      <c r="J12306" s="142" t="n">
        <v>474.33</v>
      </c>
    </row>
    <row r="12307" customFormat="false" ht="12.75" hidden="false" customHeight="false" outlineLevel="0" collapsed="false">
      <c r="A12307" s="142" t="s">
        <v>24568</v>
      </c>
      <c r="B12307" s="663" t="str">
        <f aca="false">C12307&amp;D12307&amp;E12307&amp;F12307&amp;G12307&amp;H12307</f>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307" s="142" t="s">
        <v>24562</v>
      </c>
      <c r="D12307" s="142" t="s">
        <v>24563</v>
      </c>
      <c r="E12307" s="142" t="s">
        <v>24564</v>
      </c>
      <c r="F12307" s="142" t="s">
        <v>24565</v>
      </c>
      <c r="G12307" s="142" t="s">
        <v>24566</v>
      </c>
      <c r="H12307" s="142" t="s">
        <v>24567</v>
      </c>
      <c r="I12307" s="142" t="s">
        <v>1696</v>
      </c>
      <c r="J12307" s="142" t="n">
        <v>471.25</v>
      </c>
    </row>
    <row r="12308" customFormat="false" ht="12.75" hidden="false" customHeight="false" outlineLevel="0" collapsed="false">
      <c r="A12308" s="142" t="s">
        <v>24569</v>
      </c>
      <c r="B12308" s="663" t="str">
        <f aca="false">C12308&amp;D12308&amp;E12308&amp;F12308&amp;G12308&amp;H12308</f>
        <v>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v>
      </c>
      <c r="C12308" s="142" t="s">
        <v>24570</v>
      </c>
      <c r="D12308" s="142" t="s">
        <v>24571</v>
      </c>
      <c r="E12308" s="142" t="s">
        <v>24572</v>
      </c>
      <c r="F12308" s="142" t="s">
        <v>24573</v>
      </c>
      <c r="G12308" s="142" t="s">
        <v>24574</v>
      </c>
      <c r="H12308" s="142" t="s">
        <v>24575</v>
      </c>
      <c r="I12308" s="142" t="s">
        <v>1696</v>
      </c>
      <c r="J12308" s="142" t="n">
        <v>348.97</v>
      </c>
    </row>
    <row r="12309" customFormat="false" ht="12.75" hidden="false" customHeight="false" outlineLevel="0" collapsed="false">
      <c r="A12309" s="142" t="s">
        <v>24576</v>
      </c>
      <c r="B12309" s="663" t="str">
        <f aca="false">C12309&amp;D12309&amp;E12309&amp;F12309&amp;G12309&amp;H12309</f>
        <v>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v>
      </c>
      <c r="C12309" s="142" t="s">
        <v>24570</v>
      </c>
      <c r="D12309" s="142" t="s">
        <v>24571</v>
      </c>
      <c r="E12309" s="142" t="s">
        <v>24572</v>
      </c>
      <c r="F12309" s="142" t="s">
        <v>24573</v>
      </c>
      <c r="G12309" s="142" t="s">
        <v>24574</v>
      </c>
      <c r="H12309" s="142" t="s">
        <v>24575</v>
      </c>
      <c r="I12309" s="142" t="s">
        <v>1696</v>
      </c>
      <c r="J12309" s="142" t="n">
        <v>348.97</v>
      </c>
    </row>
    <row r="12310" customFormat="false" ht="12.75" hidden="false" customHeight="false" outlineLevel="0" collapsed="false">
      <c r="A12310" s="142" t="s">
        <v>24577</v>
      </c>
      <c r="B12310" s="663" t="str">
        <f aca="false">C12310&amp;D12310&amp;E12310&amp;F12310&amp;G12310&amp;H12310</f>
        <v>PISO ELEVADO EM PLACAS DE ARDOSIA,SEM POLIMENTO,SEM REVESTIMENTO,MEDINDO APROXIMADAMENTE (60X60X2)CM,PARA AREAS INTERNAS OU EXTERNAS,APOIADO EM PEDESTAIS REGULAVEIS DE POLIPROPILENO OU PVC DE ALTA RESISTENCIA,SEM LONGARINAS,COM ALTURA DE APROXIMADAMENTE 30CM.FORNECIMENTO E COLOCACAO</v>
      </c>
      <c r="C12310" s="142" t="s">
        <v>24578</v>
      </c>
      <c r="D12310" s="142" t="s">
        <v>24579</v>
      </c>
      <c r="E12310" s="142" t="s">
        <v>24580</v>
      </c>
      <c r="F12310" s="142" t="s">
        <v>24581</v>
      </c>
      <c r="G12310" s="142" t="s">
        <v>24582</v>
      </c>
      <c r="I12310" s="142" t="s">
        <v>1696</v>
      </c>
      <c r="J12310" s="142" t="n">
        <v>130.45</v>
      </c>
    </row>
    <row r="12311" customFormat="false" ht="12.75" hidden="false" customHeight="false" outlineLevel="0" collapsed="false">
      <c r="A12311" s="142" t="s">
        <v>24583</v>
      </c>
      <c r="B12311" s="663" t="str">
        <f aca="false">C12311&amp;D12311&amp;E12311&amp;F12311&amp;G12311&amp;H12311</f>
        <v>PISO ELEVADO EM PLACAS DE ARDOSIA,SEM POLIMENTO,SEM REVESTIMENTO,MEDINDO APROXIMADAMENTE (60X60X2)CM,PARA AREAS INTERNAS OU EXTERNAS,APOIADO EM PEDESTAIS REGULAVEIS DE POLIPROPILENO OU PVC DE ALTA RESISTENCIA,SEM LONGARINAS,COM ALTURA DE APROXIMADAMENTE 30CM.FORNECIMENTO E COLOCACAO</v>
      </c>
      <c r="C12311" s="142" t="s">
        <v>24578</v>
      </c>
      <c r="D12311" s="142" t="s">
        <v>24579</v>
      </c>
      <c r="E12311" s="142" t="s">
        <v>24580</v>
      </c>
      <c r="F12311" s="142" t="s">
        <v>24581</v>
      </c>
      <c r="G12311" s="142" t="s">
        <v>24582</v>
      </c>
      <c r="I12311" s="142" t="s">
        <v>1696</v>
      </c>
      <c r="J12311" s="142" t="n">
        <v>130.45</v>
      </c>
    </row>
    <row r="12312" customFormat="false" ht="12.75" hidden="false" customHeight="false" outlineLevel="0" collapsed="false">
      <c r="A12312" s="142" t="s">
        <v>24584</v>
      </c>
      <c r="B12312" s="663" t="str">
        <f aca="false">C12312&amp;D12312&amp;E12312&amp;F12312&amp;G12312&amp;H12312</f>
        <v>PISO ELEVADO PLACAS MODULARES,PRE-FABRICADAS CONCRETO C/REFORCO ESTRUTURAL,MONOCOLOR TONS DE CINZA,MED.APROX.(60X60)CM,ESP.3CM E 4CM,P/CIRCULACAO PEDESTRES E PEQUENAS CARGAS ROLANTES (CADEIRA DE RODAS E BICICLETA),P/AREAS INT.OU EXT.,APOIADO PEDESTAIS REGULAVEIS DE POLIPROPILENO OU PVC ALTA RESISTENCIA,S/LONGARINAS,C/ALTURA APROX.30CM.FORNECIMENTO E COLOC.</v>
      </c>
      <c r="C12312" s="142" t="s">
        <v>24585</v>
      </c>
      <c r="D12312" s="142" t="s">
        <v>24586</v>
      </c>
      <c r="E12312" s="142" t="s">
        <v>24587</v>
      </c>
      <c r="F12312" s="142" t="s">
        <v>24588</v>
      </c>
      <c r="G12312" s="142" t="s">
        <v>24589</v>
      </c>
      <c r="H12312" s="142" t="s">
        <v>24590</v>
      </c>
      <c r="I12312" s="142" t="s">
        <v>1696</v>
      </c>
      <c r="J12312" s="142" t="n">
        <v>269.6</v>
      </c>
    </row>
    <row r="12313" customFormat="false" ht="12.75" hidden="false" customHeight="false" outlineLevel="0" collapsed="false">
      <c r="A12313" s="142" t="s">
        <v>24591</v>
      </c>
      <c r="B12313" s="663" t="str">
        <f aca="false">C12313&amp;D12313&amp;E12313&amp;F12313&amp;G12313&amp;H12313</f>
        <v>PISO ELEVADO PLACAS MODULARES,PRE-FABRICADAS CONCRETO C/REFORCO ESTRUTURAL,MONOCOLOR TONS DE CINZA,MED.APROX.(60X60)CM,ESP.3CM E 4CM,P/CIRCULACAO PEDESTRES E PEQUENAS CARGAS ROLANTES (CADEIRA DE RODAS E BICICLETA),P/AREAS INT.OU EXT.,APOIADO PEDESTAIS REGULAVEIS DE POLIPROPILENO OU PVC ALTA RESISTENCIA,S/LONGARINAS,C/ALTURA APROX.30CM.FORNECIMENTO E COLOC.</v>
      </c>
      <c r="C12313" s="142" t="s">
        <v>24585</v>
      </c>
      <c r="D12313" s="142" t="s">
        <v>24586</v>
      </c>
      <c r="E12313" s="142" t="s">
        <v>24587</v>
      </c>
      <c r="F12313" s="142" t="s">
        <v>24588</v>
      </c>
      <c r="G12313" s="142" t="s">
        <v>24589</v>
      </c>
      <c r="H12313" s="142" t="s">
        <v>24590</v>
      </c>
      <c r="I12313" s="142" t="s">
        <v>1696</v>
      </c>
      <c r="J12313" s="142" t="n">
        <v>269.6</v>
      </c>
    </row>
    <row r="12314" customFormat="false" ht="12.75" hidden="false" customHeight="false" outlineLevel="0" collapsed="false">
      <c r="A12314" s="142" t="s">
        <v>24592</v>
      </c>
      <c r="B12314" s="663" t="str">
        <f aca="false">C12314&amp;D12314&amp;E12314&amp;F12314&amp;G12314&amp;H12314</f>
        <v>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v>
      </c>
      <c r="C12314" s="142" t="s">
        <v>24593</v>
      </c>
      <c r="D12314" s="142" t="s">
        <v>24594</v>
      </c>
      <c r="E12314" s="142" t="s">
        <v>24595</v>
      </c>
      <c r="F12314" s="142" t="s">
        <v>24596</v>
      </c>
      <c r="G12314" s="142" t="s">
        <v>24597</v>
      </c>
      <c r="H12314" s="142" t="s">
        <v>24598</v>
      </c>
      <c r="I12314" s="142" t="s">
        <v>1696</v>
      </c>
      <c r="J12314" s="142" t="n">
        <v>254.7</v>
      </c>
    </row>
    <row r="12315" customFormat="false" ht="12.75" hidden="false" customHeight="false" outlineLevel="0" collapsed="false">
      <c r="A12315" s="142" t="s">
        <v>24599</v>
      </c>
      <c r="B12315" s="663" t="str">
        <f aca="false">C12315&amp;D12315&amp;E12315&amp;F12315&amp;G12315&amp;H12315</f>
        <v>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v>
      </c>
      <c r="C12315" s="142" t="s">
        <v>24593</v>
      </c>
      <c r="D12315" s="142" t="s">
        <v>24594</v>
      </c>
      <c r="E12315" s="142" t="s">
        <v>24595</v>
      </c>
      <c r="F12315" s="142" t="s">
        <v>24596</v>
      </c>
      <c r="G12315" s="142" t="s">
        <v>24597</v>
      </c>
      <c r="H12315" s="142" t="s">
        <v>24598</v>
      </c>
      <c r="I12315" s="142" t="s">
        <v>1696</v>
      </c>
      <c r="J12315" s="142" t="n">
        <v>254.7</v>
      </c>
    </row>
    <row r="12316" customFormat="false" ht="12.75" hidden="false" customHeight="false" outlineLevel="0" collapsed="false">
      <c r="A12316" s="142" t="s">
        <v>24600</v>
      </c>
      <c r="B12316" s="663" t="str">
        <f aca="false">C12316&amp;D12316&amp;E12316&amp;F12316&amp;G12316&amp;H12316</f>
        <v>PISO DE ALERTA EM PLACAS MARMORIZADAS VIBROPRENSADAS,COM ACABAMENTO RUSTICO,NA COR CINZA,INCLUSIVE CONTRAPISO COM ESPESSURA DE 3CM.FORNECIMENTO E COLOCACAO</v>
      </c>
      <c r="C12316" s="142" t="s">
        <v>24601</v>
      </c>
      <c r="D12316" s="142" t="s">
        <v>24602</v>
      </c>
      <c r="E12316" s="142" t="s">
        <v>24603</v>
      </c>
      <c r="I12316" s="142" t="s">
        <v>1696</v>
      </c>
      <c r="J12316" s="142" t="n">
        <v>126.66</v>
      </c>
    </row>
    <row r="12317" customFormat="false" ht="12.75" hidden="false" customHeight="false" outlineLevel="0" collapsed="false">
      <c r="A12317" s="142" t="s">
        <v>24604</v>
      </c>
      <c r="B12317" s="663" t="str">
        <f aca="false">C12317&amp;D12317&amp;E12317&amp;F12317&amp;G12317&amp;H12317</f>
        <v>PISO DE ALERTA EM PLACAS MARMORIZADAS VIBROPRENSADAS,COM ACABAMENTO RUSTICO,NA COR CINZA,INCLUSIVE CONTRAPISO COM ESPESSURA DE 3CM.FORNECIMENTO E COLOCACAO</v>
      </c>
      <c r="C12317" s="142" t="s">
        <v>24601</v>
      </c>
      <c r="D12317" s="142" t="s">
        <v>24602</v>
      </c>
      <c r="E12317" s="142" t="s">
        <v>24603</v>
      </c>
      <c r="I12317" s="142" t="s">
        <v>1696</v>
      </c>
      <c r="J12317" s="142" t="n">
        <v>119.86</v>
      </c>
    </row>
    <row r="12318" customFormat="false" ht="12.75" hidden="false" customHeight="false" outlineLevel="0" collapsed="false">
      <c r="A12318" s="142" t="s">
        <v>24605</v>
      </c>
      <c r="B12318" s="663" t="str">
        <f aca="false">C12318&amp;D12318&amp;E12318&amp;F12318&amp;G12318&amp;H12318</f>
        <v>PISO DE ALERTA EM PLACAS MARMORIZADAS VIBROPRENSADAS,COM ACABAMENTO RUSTICO,NA COR VERMELHA,INCLUSIVE CONTRAPISO COM ESPESSURA DE 3CM.FORNECIMENTO E COLOCACAO</v>
      </c>
      <c r="C12318" s="142" t="s">
        <v>24601</v>
      </c>
      <c r="D12318" s="142" t="s">
        <v>24606</v>
      </c>
      <c r="E12318" s="142" t="s">
        <v>24607</v>
      </c>
      <c r="I12318" s="142" t="s">
        <v>1696</v>
      </c>
      <c r="J12318" s="142" t="n">
        <v>126.66</v>
      </c>
    </row>
    <row r="12319" customFormat="false" ht="12.75" hidden="false" customHeight="false" outlineLevel="0" collapsed="false">
      <c r="A12319" s="142" t="s">
        <v>24608</v>
      </c>
      <c r="B12319" s="663" t="str">
        <f aca="false">C12319&amp;D12319&amp;E12319&amp;F12319&amp;G12319&amp;H12319</f>
        <v>PISO DE ALERTA EM PLACAS MARMORIZADAS VIBROPRENSADAS,COM ACABAMENTO RUSTICO,NA COR VERMELHA,INCLUSIVE CONTRAPISO COM ESPESSURA DE 3CM.FORNECIMENTO E COLOCACAO</v>
      </c>
      <c r="C12319" s="142" t="s">
        <v>24601</v>
      </c>
      <c r="D12319" s="142" t="s">
        <v>24606</v>
      </c>
      <c r="E12319" s="142" t="s">
        <v>24607</v>
      </c>
      <c r="I12319" s="142" t="s">
        <v>1696</v>
      </c>
      <c r="J12319" s="142" t="n">
        <v>119.86</v>
      </c>
    </row>
    <row r="12320" customFormat="false" ht="12.75" hidden="false" customHeight="false" outlineLevel="0" collapsed="false">
      <c r="A12320" s="142" t="s">
        <v>24609</v>
      </c>
      <c r="B12320" s="663" t="str">
        <f aca="false">C12320&amp;D12320&amp;E12320&amp;F12320&amp;G12320&amp;H12320</f>
        <v>PISO DE ALERTA EM PLACAS MARMORIADAS VIBRO-PRENSADAS, COM  ACABAMENTO RUSTICO, NA COR CINZA, EXCLUSIVE  CONTRAPISO, COMESPESSURA DE 3CM.FORNECIMENTO E COLOCACAO</v>
      </c>
      <c r="C12320" s="142" t="s">
        <v>24610</v>
      </c>
      <c r="D12320" s="142" t="s">
        <v>24611</v>
      </c>
      <c r="E12320" s="142" t="s">
        <v>24612</v>
      </c>
      <c r="I12320" s="142" t="s">
        <v>1696</v>
      </c>
      <c r="J12320" s="142" t="n">
        <v>113.85</v>
      </c>
    </row>
    <row r="12321" customFormat="false" ht="12.75" hidden="false" customHeight="false" outlineLevel="0" collapsed="false">
      <c r="A12321" s="142" t="s">
        <v>24613</v>
      </c>
      <c r="B12321" s="663" t="str">
        <f aca="false">C12321&amp;D12321&amp;E12321&amp;F12321&amp;G12321&amp;H12321</f>
        <v>PISO DE ALERTA EM PLACAS MARMORIADAS VIBRO-PRENSADAS, COM  ACABAMENTO RUSTICO, NA COR CINZA, EXCLUSIVE  CONTRAPISO, COMESPESSURA DE 3CM.FORNECIMENTO E COLOCACAO</v>
      </c>
      <c r="C12321" s="142" t="s">
        <v>24610</v>
      </c>
      <c r="D12321" s="142" t="s">
        <v>24611</v>
      </c>
      <c r="E12321" s="142" t="s">
        <v>24612</v>
      </c>
      <c r="I12321" s="142" t="s">
        <v>1696</v>
      </c>
      <c r="J12321" s="142" t="n">
        <v>107.75</v>
      </c>
    </row>
    <row r="12322" customFormat="false" ht="12.75" hidden="false" customHeight="false" outlineLevel="0" collapsed="false">
      <c r="A12322" s="142" t="s">
        <v>24614</v>
      </c>
      <c r="B12322" s="663" t="str">
        <f aca="false">C12322&amp;D12322&amp;E12322&amp;F12322&amp;G12322&amp;H12322</f>
        <v>PISO DE ALERTA EM PLACAS MARMORIZADAS VIBRO-PRENSADAS,COM ACABAMENTO RUSTICO,NA COR VERMELHA,EXCLUSIVE CONTRAPISO COM ESPESSURA DE 3CM.FORNECIMENTO E COLOCACAO</v>
      </c>
      <c r="C12322" s="142" t="s">
        <v>24615</v>
      </c>
      <c r="D12322" s="142" t="s">
        <v>24616</v>
      </c>
      <c r="E12322" s="142" t="s">
        <v>24617</v>
      </c>
      <c r="I12322" s="142" t="s">
        <v>1696</v>
      </c>
      <c r="J12322" s="142" t="n">
        <v>117.1</v>
      </c>
    </row>
    <row r="12323" customFormat="false" ht="12.75" hidden="false" customHeight="false" outlineLevel="0" collapsed="false">
      <c r="A12323" s="142" t="s">
        <v>24618</v>
      </c>
      <c r="B12323" s="663" t="str">
        <f aca="false">C12323&amp;D12323&amp;E12323&amp;F12323&amp;G12323&amp;H12323</f>
        <v>PISO DE ALERTA EM PLACAS MARMORIZADAS VIBRO-PRENSADAS,COM ACABAMENTO RUSTICO,NA COR VERMELHA,EXCLUSIVE CONTRAPISO COM ESPESSURA DE 3CM.FORNECIMENTO E COLOCACAO</v>
      </c>
      <c r="C12323" s="142" t="s">
        <v>24615</v>
      </c>
      <c r="D12323" s="142" t="s">
        <v>24616</v>
      </c>
      <c r="E12323" s="142" t="s">
        <v>24617</v>
      </c>
      <c r="I12323" s="142" t="s">
        <v>1696</v>
      </c>
      <c r="J12323" s="142" t="n">
        <v>111</v>
      </c>
    </row>
    <row r="12324" customFormat="false" ht="12.75" hidden="false" customHeight="false" outlineLevel="0" collapsed="false">
      <c r="A12324" s="142" t="s">
        <v>24619</v>
      </c>
      <c r="B12324" s="663" t="str">
        <f aca="false">C12324&amp;D12324&amp;E12324&amp;F12324&amp;G12324&amp;H12324</f>
        <v>CAMADA DE ISOLAMENTO EXECUTADA COM BLOCOS DE CONCRETO DE 10X20X40CM, CAPEAMENTO COM ARGAMASSA DE CIMENTO E AREIA, NO TRACO 1:4,ASSENTES COM ARMAGASSA DE CIMENTO E SAIBRO NO TRACO 1:8</v>
      </c>
      <c r="C12324" s="142" t="s">
        <v>24620</v>
      </c>
      <c r="D12324" s="142" t="s">
        <v>24621</v>
      </c>
      <c r="E12324" s="142" t="s">
        <v>24622</v>
      </c>
      <c r="F12324" s="142" t="s">
        <v>24623</v>
      </c>
      <c r="I12324" s="142" t="s">
        <v>1696</v>
      </c>
      <c r="J12324" s="142" t="n">
        <v>89.91</v>
      </c>
    </row>
    <row r="12325" customFormat="false" ht="12.75" hidden="false" customHeight="false" outlineLevel="0" collapsed="false">
      <c r="A12325" s="142" t="s">
        <v>24624</v>
      </c>
      <c r="B12325" s="663" t="str">
        <f aca="false">C12325&amp;D12325&amp;E12325&amp;F12325&amp;G12325&amp;H12325</f>
        <v>CAMADA DE ISOLAMENTO EXECUTADA COM BLOCOS DE CONCRETO DE 10X20X40CM, CAPEAMENTO COM ARGAMASSA DE CIMENTO E AREIA, NO TRACO 1:4,ASSENTES COM ARMAGASSA DE CIMENTO E SAIBRO NO TRACO 1:8</v>
      </c>
      <c r="C12325" s="142" t="s">
        <v>24620</v>
      </c>
      <c r="D12325" s="142" t="s">
        <v>24621</v>
      </c>
      <c r="E12325" s="142" t="s">
        <v>24622</v>
      </c>
      <c r="F12325" s="142" t="s">
        <v>24623</v>
      </c>
      <c r="I12325" s="142" t="s">
        <v>1696</v>
      </c>
      <c r="J12325" s="142" t="n">
        <v>81.89</v>
      </c>
    </row>
    <row r="12326" customFormat="false" ht="12.75" hidden="false" customHeight="false" outlineLevel="0" collapsed="false">
      <c r="A12326" s="142" t="s">
        <v>24625</v>
      </c>
      <c r="B12326" s="663" t="str">
        <f aca="false">C12326&amp;D12326&amp;E12326&amp;F12326&amp;G12326&amp;H12326</f>
        <v>CAMADA DE ISOLAMENTO EXECUTADA COM BLOCOS DE CONCRETO CELULAR DE 10X30X60CM,CAPEAMENTO COM ARGAMASSA DE CIMENTO E AREIA,NO TRACO 1:4,ASSENTES COM ARGAMASSA DE CIMENTO E SAIBRO,NO TRACO 1:8</v>
      </c>
      <c r="C12326" s="142" t="s">
        <v>24626</v>
      </c>
      <c r="D12326" s="142" t="s">
        <v>24627</v>
      </c>
      <c r="E12326" s="142" t="s">
        <v>24628</v>
      </c>
      <c r="F12326" s="142" t="s">
        <v>24629</v>
      </c>
      <c r="I12326" s="142" t="s">
        <v>1696</v>
      </c>
      <c r="J12326" s="142" t="n">
        <v>107.19</v>
      </c>
    </row>
    <row r="12327" customFormat="false" ht="12.75" hidden="false" customHeight="false" outlineLevel="0" collapsed="false">
      <c r="A12327" s="142" t="s">
        <v>24630</v>
      </c>
      <c r="B12327" s="663" t="str">
        <f aca="false">C12327&amp;D12327&amp;E12327&amp;F12327&amp;G12327&amp;H12327</f>
        <v>CAMADA DE ISOLAMENTO EXECUTADA COM BLOCOS DE CONCRETO CELULAR DE 10X30X60CM,CAPEAMENTO COM ARGAMASSA DE CIMENTO E AREIA,NO TRACO 1:4,ASSENTES COM ARGAMASSA DE CIMENTO E SAIBRO,NO TRACO 1:8</v>
      </c>
      <c r="C12327" s="142" t="s">
        <v>24626</v>
      </c>
      <c r="D12327" s="142" t="s">
        <v>24627</v>
      </c>
      <c r="E12327" s="142" t="s">
        <v>24628</v>
      </c>
      <c r="F12327" s="142" t="s">
        <v>24629</v>
      </c>
      <c r="I12327" s="142" t="s">
        <v>1696</v>
      </c>
      <c r="J12327" s="142" t="n">
        <v>99.68</v>
      </c>
    </row>
    <row r="12328" customFormat="false" ht="12.75" hidden="false" customHeight="false" outlineLevel="0" collapsed="false">
      <c r="A12328" s="142" t="s">
        <v>24631</v>
      </c>
      <c r="B12328" s="663" t="str">
        <f aca="false">C12328&amp;D12328&amp;E12328&amp;F12328&amp;G12328&amp;H12328</f>
        <v>JANELA DE PVC,DE CORRER,DUAS FOLHAS MOVEIS,DE 1,20X1,20M,EXCLUSIVE VIDROS,INCLUSIVE FERRAGENS.FORNECIMENTO E COLOCACAO</v>
      </c>
      <c r="C12328" s="142" t="s">
        <v>24632</v>
      </c>
      <c r="D12328" s="142" t="s">
        <v>24633</v>
      </c>
      <c r="I12328" s="142" t="s">
        <v>9</v>
      </c>
      <c r="J12328" s="142" t="n">
        <v>635.91</v>
      </c>
    </row>
    <row r="12329" customFormat="false" ht="12.75" hidden="false" customHeight="false" outlineLevel="0" collapsed="false">
      <c r="A12329" s="142" t="s">
        <v>24634</v>
      </c>
      <c r="B12329" s="663" t="str">
        <f aca="false">C12329&amp;D12329&amp;E12329&amp;F12329&amp;G12329&amp;H12329</f>
        <v>JANELA DE PVC,DE CORRER,DUAS FOLHAS MOVEIS,DE 1,20X1,20M,EXCLUSIVE VIDROS,INCLUSIVE FERRAGENS.FORNECIMENTO E COLOCACAO</v>
      </c>
      <c r="C12329" s="142" t="s">
        <v>24632</v>
      </c>
      <c r="D12329" s="142" t="s">
        <v>24633</v>
      </c>
      <c r="I12329" s="142" t="s">
        <v>9</v>
      </c>
      <c r="J12329" s="142" t="n">
        <v>631.36</v>
      </c>
    </row>
    <row r="12330" customFormat="false" ht="12.75" hidden="false" customHeight="false" outlineLevel="0" collapsed="false">
      <c r="A12330" s="142" t="s">
        <v>24635</v>
      </c>
      <c r="B12330" s="663" t="str">
        <f aca="false">C12330&amp;D12330&amp;E12330&amp;F12330&amp;G12330&amp;H12330</f>
        <v>JANELA DE PVC,DE CORRER,DUAS FOLHAS MOVEIS EM VENEZIANAS E DUAS FOLHAS MOVEIS EM VIDRO,MEDINDO 1,60X1,00M,INCLUSIVE ACESSORIOS,EXCLUSIVE VIDRO.FORNECIMENTO E COLOCACAO</v>
      </c>
      <c r="C12330" s="142" t="s">
        <v>24636</v>
      </c>
      <c r="D12330" s="142" t="s">
        <v>24637</v>
      </c>
      <c r="E12330" s="142" t="s">
        <v>24638</v>
      </c>
      <c r="I12330" s="142" t="s">
        <v>9</v>
      </c>
      <c r="J12330" s="142" t="n">
        <v>3656.5</v>
      </c>
    </row>
    <row r="12331" customFormat="false" ht="12.75" hidden="false" customHeight="false" outlineLevel="0" collapsed="false">
      <c r="A12331" s="142" t="s">
        <v>24639</v>
      </c>
      <c r="B12331" s="663" t="str">
        <f aca="false">C12331&amp;D12331&amp;E12331&amp;F12331&amp;G12331&amp;H12331</f>
        <v>JANELA DE PVC,DE CORRER,DUAS FOLHAS MOVEIS EM VENEZIANAS E DUAS FOLHAS MOVEIS EM VIDRO,MEDINDO 1,60X1,00M,INCLUSIVE ACESSORIOS,EXCLUSIVE VIDRO.FORNECIMENTO E COLOCACAO</v>
      </c>
      <c r="C12331" s="142" t="s">
        <v>24636</v>
      </c>
      <c r="D12331" s="142" t="s">
        <v>24637</v>
      </c>
      <c r="E12331" s="142" t="s">
        <v>24638</v>
      </c>
      <c r="I12331" s="142" t="s">
        <v>9</v>
      </c>
      <c r="J12331" s="142" t="n">
        <v>3651.14</v>
      </c>
    </row>
    <row r="12332" customFormat="false" ht="12.75" hidden="false" customHeight="false" outlineLevel="0" collapsed="false">
      <c r="A12332" s="142" t="s">
        <v>24640</v>
      </c>
      <c r="B12332" s="663" t="str">
        <f aca="false">C12332&amp;D12332&amp;E12332&amp;F12332&amp;G12332&amp;H12332</f>
        <v>JANELA DE PVC, DE CORRER, QUATRO FOLHAS,DUAS FIXAS E DUAS MOVEIS, DE 2,00X1,20M, EXCLUSIVE VIDROS, INCLUSIVE FERRAGENS.FORNECIMENTO E COLOCACAO</v>
      </c>
      <c r="C12332" s="142" t="s">
        <v>24641</v>
      </c>
      <c r="D12332" s="142" t="s">
        <v>24642</v>
      </c>
      <c r="E12332" s="142" t="s">
        <v>7667</v>
      </c>
      <c r="I12332" s="142" t="s">
        <v>9</v>
      </c>
      <c r="J12332" s="142" t="n">
        <v>926.86</v>
      </c>
    </row>
    <row r="12333" customFormat="false" ht="12.75" hidden="false" customHeight="false" outlineLevel="0" collapsed="false">
      <c r="A12333" s="142" t="s">
        <v>24643</v>
      </c>
      <c r="B12333" s="663" t="str">
        <f aca="false">C12333&amp;D12333&amp;E12333&amp;F12333&amp;G12333&amp;H12333</f>
        <v>JANELA DE PVC, DE CORRER, QUATRO FOLHAS,DUAS FIXAS E DUAS MOVEIS, DE 2,00X1,20M, EXCLUSIVE VIDROS, INCLUSIVE FERRAGENS.FORNECIMENTO E COLOCACAO</v>
      </c>
      <c r="C12333" s="142" t="s">
        <v>24641</v>
      </c>
      <c r="D12333" s="142" t="s">
        <v>24642</v>
      </c>
      <c r="E12333" s="142" t="s">
        <v>7667</v>
      </c>
      <c r="I12333" s="142" t="s">
        <v>9</v>
      </c>
      <c r="J12333" s="142" t="n">
        <v>918.82</v>
      </c>
    </row>
    <row r="12334" customFormat="false" ht="12.75" hidden="false" customHeight="false" outlineLevel="0" collapsed="false">
      <c r="A12334" s="142" t="s">
        <v>24644</v>
      </c>
      <c r="B12334" s="663" t="str">
        <f aca="false">C12334&amp;D12334&amp;E12334&amp;F12334&amp;G12334&amp;H12334</f>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334" s="142" t="s">
        <v>24645</v>
      </c>
      <c r="D12334" s="142" t="s">
        <v>24646</v>
      </c>
      <c r="E12334" s="142" t="s">
        <v>24647</v>
      </c>
      <c r="F12334" s="142" t="s">
        <v>24648</v>
      </c>
      <c r="G12334" s="142" t="s">
        <v>24649</v>
      </c>
      <c r="I12334" s="142" t="s">
        <v>9</v>
      </c>
      <c r="J12334" s="142" t="n">
        <v>2837.6</v>
      </c>
    </row>
    <row r="12335" customFormat="false" ht="12.75" hidden="false" customHeight="false" outlineLevel="0" collapsed="false">
      <c r="A12335" s="142" t="s">
        <v>24650</v>
      </c>
      <c r="B12335" s="663" t="str">
        <f aca="false">C12335&amp;D12335&amp;E12335&amp;F12335&amp;G12335&amp;H12335</f>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335" s="142" t="s">
        <v>24645</v>
      </c>
      <c r="D12335" s="142" t="s">
        <v>24646</v>
      </c>
      <c r="E12335" s="142" t="s">
        <v>24647</v>
      </c>
      <c r="F12335" s="142" t="s">
        <v>24648</v>
      </c>
      <c r="G12335" s="142" t="s">
        <v>24649</v>
      </c>
      <c r="I12335" s="142" t="s">
        <v>9</v>
      </c>
      <c r="J12335" s="142" t="n">
        <v>2825.55</v>
      </c>
    </row>
    <row r="12336" customFormat="false" ht="12.75" hidden="false" customHeight="false" outlineLevel="0" collapsed="false">
      <c r="A12336" s="142" t="s">
        <v>24651</v>
      </c>
      <c r="B12336" s="663" t="str">
        <f aca="false">C12336&amp;D12336&amp;E12336&amp;F12336&amp;G12336&amp;H12336</f>
        <v>JANELA DE PVC,DE PROJETAR,TIPO MAXIM-AR,COM UMA FOLHA DE 0,80X0,80M,EXCLUSIVE VIDRO,INCLUSIVE FERRAGENS. FORNECIMENTO ECOLOCACAO</v>
      </c>
      <c r="C12336" s="142" t="s">
        <v>24652</v>
      </c>
      <c r="D12336" s="142" t="s">
        <v>24653</v>
      </c>
      <c r="E12336" s="142" t="s">
        <v>7658</v>
      </c>
      <c r="I12336" s="142" t="s">
        <v>9</v>
      </c>
      <c r="J12336" s="142" t="n">
        <v>442.52</v>
      </c>
    </row>
    <row r="12337" customFormat="false" ht="12.75" hidden="false" customHeight="false" outlineLevel="0" collapsed="false">
      <c r="A12337" s="142" t="s">
        <v>24654</v>
      </c>
      <c r="B12337" s="663" t="str">
        <f aca="false">C12337&amp;D12337&amp;E12337&amp;F12337&amp;G12337&amp;H12337</f>
        <v>JANELA DE PVC,DE PROJETAR,TIPO MAXIM-AR,COM UMA FOLHA DE 0,80X0,80M,EXCLUSIVE VIDRO,INCLUSIVE FERRAGENS. FORNECIMENTO ECOLOCACAO</v>
      </c>
      <c r="C12337" s="142" t="s">
        <v>24652</v>
      </c>
      <c r="D12337" s="142" t="s">
        <v>24653</v>
      </c>
      <c r="E12337" s="142" t="s">
        <v>7658</v>
      </c>
      <c r="I12337" s="142" t="s">
        <v>9</v>
      </c>
      <c r="J12337" s="142" t="n">
        <v>438.5</v>
      </c>
    </row>
    <row r="12338" customFormat="false" ht="12.75" hidden="false" customHeight="false" outlineLevel="0" collapsed="false">
      <c r="A12338" s="142" t="s">
        <v>24655</v>
      </c>
      <c r="B12338" s="663" t="str">
        <f aca="false">C12338&amp;D12338&amp;E12338&amp;F12338&amp;G12338&amp;H12338</f>
        <v>PORTA DE PVC,UMA FOLHA COM TRAVESSA INTERMEDIARIA,DE ABRIR,DE 0,80X2,10M,EXCLUSIVE VIDRO,INCLUSIVE FERRAGENS.FORNECIMENTO E COLOCACAO</v>
      </c>
      <c r="C12338" s="142" t="s">
        <v>24656</v>
      </c>
      <c r="D12338" s="142" t="s">
        <v>24657</v>
      </c>
      <c r="E12338" s="142" t="s">
        <v>7223</v>
      </c>
      <c r="I12338" s="142" t="s">
        <v>9</v>
      </c>
      <c r="J12338" s="142" t="n">
        <v>998.9</v>
      </c>
    </row>
    <row r="12339" customFormat="false" ht="12.75" hidden="false" customHeight="false" outlineLevel="0" collapsed="false">
      <c r="A12339" s="142" t="s">
        <v>24658</v>
      </c>
      <c r="B12339" s="663" t="str">
        <f aca="false">C12339&amp;D12339&amp;E12339&amp;F12339&amp;G12339&amp;H12339</f>
        <v>PORTA DE PVC,UMA FOLHA COM TRAVESSA INTERMEDIARIA,DE ABRIR,DE 0,80X2,10M,EXCLUSIVE VIDRO,INCLUSIVE FERRAGENS.FORNECIMENTO E COLOCACAO</v>
      </c>
      <c r="C12339" s="142" t="s">
        <v>24656</v>
      </c>
      <c r="D12339" s="142" t="s">
        <v>24657</v>
      </c>
      <c r="E12339" s="142" t="s">
        <v>7223</v>
      </c>
      <c r="I12339" s="142" t="s">
        <v>9</v>
      </c>
      <c r="J12339" s="142" t="n">
        <v>991.94</v>
      </c>
    </row>
    <row r="12340" customFormat="false" ht="12.75" hidden="false" customHeight="false" outlineLevel="0" collapsed="false">
      <c r="A12340" s="142" t="s">
        <v>24659</v>
      </c>
      <c r="B12340" s="663" t="str">
        <f aca="false">C12340&amp;D12340&amp;E12340&amp;F12340&amp;G12340&amp;H12340</f>
        <v>PORTA DE PVC,UMA FOLHA COM TRAVESSA INTERMEDIARIA,DE ABRIR,DE 0,70X2,10M,EXCLUSIVE VIDRO,INCLUSIVE FERRAGENS. FORNECIMENTO E COLOCACAO</v>
      </c>
      <c r="C12340" s="142" t="s">
        <v>24660</v>
      </c>
      <c r="D12340" s="142" t="s">
        <v>24661</v>
      </c>
      <c r="E12340" s="142" t="s">
        <v>7223</v>
      </c>
      <c r="I12340" s="142" t="s">
        <v>9</v>
      </c>
      <c r="J12340" s="142" t="n">
        <v>981.88</v>
      </c>
    </row>
    <row r="12341" customFormat="false" ht="12.75" hidden="false" customHeight="false" outlineLevel="0" collapsed="false">
      <c r="A12341" s="142" t="s">
        <v>24662</v>
      </c>
      <c r="B12341" s="663" t="str">
        <f aca="false">C12341&amp;D12341&amp;E12341&amp;F12341&amp;G12341&amp;H12341</f>
        <v>PORTA DE PVC,UMA FOLHA COM TRAVESSA INTERMEDIARIA,DE ABRIR,DE 0,70X2,10M,EXCLUSIVE VIDRO,INCLUSIVE FERRAGENS. FORNECIMENTO E COLOCACAO</v>
      </c>
      <c r="C12341" s="142" t="s">
        <v>24660</v>
      </c>
      <c r="D12341" s="142" t="s">
        <v>24661</v>
      </c>
      <c r="E12341" s="142" t="s">
        <v>7223</v>
      </c>
      <c r="I12341" s="142" t="s">
        <v>9</v>
      </c>
      <c r="J12341" s="142" t="n">
        <v>974.92</v>
      </c>
    </row>
    <row r="12342" customFormat="false" ht="12.75" hidden="false" customHeight="false" outlineLevel="0" collapsed="false">
      <c r="A12342" s="142" t="s">
        <v>24663</v>
      </c>
      <c r="B12342" s="663" t="str">
        <f aca="false">C12342&amp;D12342&amp;E12342&amp;F12342&amp;G12342&amp;H12342</f>
        <v>PORTA DE PVC,UMA FOLHA COM TRAVESSA INTERMEDIARIA,DE ABRIR,DE 0,60X2,10M,EXCLUSIVE VIDRO,INCLUSIVE FERRAGENS. FORNECIMENTO E COLOCACAO</v>
      </c>
      <c r="C12342" s="142" t="s">
        <v>24660</v>
      </c>
      <c r="D12342" s="142" t="s">
        <v>24664</v>
      </c>
      <c r="E12342" s="142" t="s">
        <v>7223</v>
      </c>
      <c r="I12342" s="142" t="s">
        <v>9</v>
      </c>
      <c r="J12342" s="142" t="n">
        <v>964.51</v>
      </c>
    </row>
    <row r="12343" customFormat="false" ht="12.75" hidden="false" customHeight="false" outlineLevel="0" collapsed="false">
      <c r="A12343" s="142" t="s">
        <v>24665</v>
      </c>
      <c r="B12343" s="663" t="str">
        <f aca="false">C12343&amp;D12343&amp;E12343&amp;F12343&amp;G12343&amp;H12343</f>
        <v>PORTA DE PVC,UMA FOLHA COM TRAVESSA INTERMEDIARIA,DE ABRIR,DE 0,60X2,10M,EXCLUSIVE VIDRO,INCLUSIVE FERRAGENS. FORNECIMENTO E COLOCACAO</v>
      </c>
      <c r="C12343" s="142" t="s">
        <v>24660</v>
      </c>
      <c r="D12343" s="142" t="s">
        <v>24664</v>
      </c>
      <c r="E12343" s="142" t="s">
        <v>7223</v>
      </c>
      <c r="I12343" s="142" t="s">
        <v>9</v>
      </c>
      <c r="J12343" s="142" t="n">
        <v>957.55</v>
      </c>
    </row>
    <row r="12344" customFormat="false" ht="12.75" hidden="false" customHeight="false" outlineLevel="0" collapsed="false">
      <c r="A12344" s="142" t="s">
        <v>24666</v>
      </c>
      <c r="B12344" s="663" t="str">
        <f aca="false">C12344&amp;D12344&amp;E12344&amp;F12344&amp;G12344&amp;H12344</f>
        <v>PORTA DE PVC,DE CORRER,DUAS FOLHAS MOVEIS COM TRAVESSA INTERMEDIARIA,DE 1,60X2,10M,EXCLUSIVE VIDROS,INCLUSIVE FERRAGENS.FORNECIMENTO E COLOCACAO</v>
      </c>
      <c r="C12344" s="142" t="s">
        <v>24667</v>
      </c>
      <c r="D12344" s="142" t="s">
        <v>24668</v>
      </c>
      <c r="E12344" s="142" t="s">
        <v>7667</v>
      </c>
      <c r="I12344" s="142" t="s">
        <v>9</v>
      </c>
      <c r="J12344" s="142" t="n">
        <v>1249.9</v>
      </c>
    </row>
    <row r="12345" customFormat="false" ht="12.75" hidden="false" customHeight="false" outlineLevel="0" collapsed="false">
      <c r="A12345" s="142" t="s">
        <v>24669</v>
      </c>
      <c r="B12345" s="663" t="str">
        <f aca="false">C12345&amp;D12345&amp;E12345&amp;F12345&amp;G12345&amp;H12345</f>
        <v>PORTA DE PVC,DE CORRER,DUAS FOLHAS MOVEIS COM TRAVESSA INTERMEDIARIA,DE 1,60X2,10M,EXCLUSIVE VIDROS,INCLUSIVE FERRAGENS.FORNECIMENTO E COLOCACAO</v>
      </c>
      <c r="C12345" s="142" t="s">
        <v>24667</v>
      </c>
      <c r="D12345" s="142" t="s">
        <v>24668</v>
      </c>
      <c r="E12345" s="142" t="s">
        <v>7667</v>
      </c>
      <c r="I12345" s="142" t="s">
        <v>9</v>
      </c>
      <c r="J12345" s="142" t="n">
        <v>1239.99</v>
      </c>
    </row>
    <row r="12346" customFormat="false" ht="12.75" hidden="false" customHeight="false" outlineLevel="0" collapsed="false">
      <c r="A12346" s="142" t="s">
        <v>24670</v>
      </c>
      <c r="B12346" s="663" t="str">
        <f aca="false">C12346&amp;D12346&amp;E12346&amp;F12346&amp;G12346&amp;H12346</f>
        <v>PORTA DE PVC,DE CORRER,DUAS FOLHAS MOVEIS COM TRAVESSA INTERMEDIARIA,DE 1,40X2,10M,EXCLUSIVE VIDROS,INCLUSIVE FERRAGENS.FORNECIMENTO E COLOCACAO</v>
      </c>
      <c r="C12346" s="142" t="s">
        <v>24667</v>
      </c>
      <c r="D12346" s="142" t="s">
        <v>24671</v>
      </c>
      <c r="E12346" s="142" t="s">
        <v>7667</v>
      </c>
      <c r="I12346" s="142" t="s">
        <v>9</v>
      </c>
      <c r="J12346" s="142" t="n">
        <v>1214.98</v>
      </c>
    </row>
    <row r="12347" customFormat="false" ht="12.75" hidden="false" customHeight="false" outlineLevel="0" collapsed="false">
      <c r="A12347" s="142" t="s">
        <v>24672</v>
      </c>
      <c r="B12347" s="663" t="str">
        <f aca="false">C12347&amp;D12347&amp;E12347&amp;F12347&amp;G12347&amp;H12347</f>
        <v>PORTA DE PVC,DE CORRER,DUAS FOLHAS MOVEIS COM TRAVESSA INTERMEDIARIA,DE 1,40X2,10M,EXCLUSIVE VIDROS,INCLUSIVE FERRAGENS.FORNECIMENTO E COLOCACAO</v>
      </c>
      <c r="C12347" s="142" t="s">
        <v>24667</v>
      </c>
      <c r="D12347" s="142" t="s">
        <v>24671</v>
      </c>
      <c r="E12347" s="142" t="s">
        <v>7667</v>
      </c>
      <c r="I12347" s="142" t="s">
        <v>9</v>
      </c>
      <c r="J12347" s="142" t="n">
        <v>1205.07</v>
      </c>
    </row>
    <row r="12348" customFormat="false" ht="12.75" hidden="false" customHeight="false" outlineLevel="0" collapsed="false">
      <c r="A12348" s="142" t="s">
        <v>24673</v>
      </c>
      <c r="B12348" s="663" t="str">
        <f aca="false">C12348&amp;D12348&amp;E12348&amp;F12348&amp;G12348&amp;H12348</f>
        <v>PORTA DE PVC,DE CORRER,QUATRO FOLHAS COM TRAVESSA INTERMEDIARIA,DUAS FIXAS E DUAS MOVEIS,DE 2,00X2,10M,EXCLUSIVE VIDROS,INCLUSIVE FERRAGENS.FORNECIMENTO E COLOCACAO</v>
      </c>
      <c r="C12348" s="142" t="s">
        <v>24674</v>
      </c>
      <c r="D12348" s="142" t="s">
        <v>24675</v>
      </c>
      <c r="E12348" s="142" t="s">
        <v>24676</v>
      </c>
      <c r="I12348" s="142" t="s">
        <v>9</v>
      </c>
      <c r="J12348" s="142" t="n">
        <v>1875.2</v>
      </c>
    </row>
    <row r="12349" customFormat="false" ht="12.75" hidden="false" customHeight="false" outlineLevel="0" collapsed="false">
      <c r="A12349" s="142" t="s">
        <v>24677</v>
      </c>
      <c r="B12349" s="663" t="str">
        <f aca="false">C12349&amp;D12349&amp;E12349&amp;F12349&amp;G12349&amp;H12349</f>
        <v>PORTA DE PVC,DE CORRER,QUATRO FOLHAS COM TRAVESSA INTERMEDIARIA,DUAS FIXAS E DUAS MOVEIS,DE 2,00X2,10M,EXCLUSIVE VIDROS,INCLUSIVE FERRAGENS.FORNECIMENTO E COLOCACAO</v>
      </c>
      <c r="C12349" s="142" t="s">
        <v>24674</v>
      </c>
      <c r="D12349" s="142" t="s">
        <v>24675</v>
      </c>
      <c r="E12349" s="142" t="s">
        <v>24676</v>
      </c>
      <c r="I12349" s="142" t="s">
        <v>9</v>
      </c>
      <c r="J12349" s="142" t="n">
        <v>1863.15</v>
      </c>
    </row>
    <row r="12350" customFormat="false" ht="12.75" hidden="false" customHeight="false" outlineLevel="0" collapsed="false">
      <c r="A12350" s="142" t="s">
        <v>24678</v>
      </c>
      <c r="B12350" s="663" t="str">
        <f aca="false">C12350&amp;D12350&amp;E12350&amp;F12350&amp;G12350&amp;H12350</f>
        <v>PORTA SANFONADA EM PVC,VAO DE 0,80X2,10M,INCLUSIVE ACESSORIOS(PUXADOR E TRINCOS).FORNECIMENTO E COLOCACAO</v>
      </c>
      <c r="C12350" s="142" t="s">
        <v>24679</v>
      </c>
      <c r="D12350" s="142" t="s">
        <v>24680</v>
      </c>
      <c r="I12350" s="142" t="s">
        <v>9</v>
      </c>
      <c r="J12350" s="142" t="n">
        <v>172.9</v>
      </c>
    </row>
    <row r="12351" customFormat="false" ht="12.75" hidden="false" customHeight="false" outlineLevel="0" collapsed="false">
      <c r="A12351" s="142" t="s">
        <v>24681</v>
      </c>
      <c r="B12351" s="663" t="str">
        <f aca="false">C12351&amp;D12351&amp;E12351&amp;F12351&amp;G12351&amp;H12351</f>
        <v>PORTA SANFONADA EM PVC,VAO DE 0,80X2,10M,INCLUSIVE ACESSORIOS(PUXADOR E TRINCOS).FORNECIMENTO E COLOCACAO</v>
      </c>
      <c r="C12351" s="142" t="s">
        <v>24679</v>
      </c>
      <c r="D12351" s="142" t="s">
        <v>24680</v>
      </c>
      <c r="I12351" s="142" t="s">
        <v>9</v>
      </c>
      <c r="J12351" s="142" t="n">
        <v>164.94</v>
      </c>
    </row>
    <row r="12352" customFormat="false" ht="12.75" hidden="false" customHeight="false" outlineLevel="0" collapsed="false">
      <c r="A12352" s="142" t="s">
        <v>24682</v>
      </c>
      <c r="B12352" s="663" t="str">
        <f aca="false">C12352&amp;D12352&amp;E12352&amp;F12352&amp;G12352&amp;H12352</f>
        <v>PORTA SANFONADA EM PVC,VAO DE 0,60X2,10M.FORNECIMENTO E COLOCACAO</v>
      </c>
      <c r="C12352" s="142" t="s">
        <v>24683</v>
      </c>
      <c r="D12352" s="142" t="s">
        <v>7730</v>
      </c>
      <c r="I12352" s="142" t="s">
        <v>9</v>
      </c>
      <c r="J12352" s="142" t="n">
        <v>131.86</v>
      </c>
    </row>
    <row r="12353" customFormat="false" ht="12.75" hidden="false" customHeight="false" outlineLevel="0" collapsed="false">
      <c r="A12353" s="142" t="s">
        <v>24684</v>
      </c>
      <c r="B12353" s="663" t="str">
        <f aca="false">C12353&amp;D12353&amp;E12353&amp;F12353&amp;G12353&amp;H12353</f>
        <v>PORTA SANFONADA EM PVC,VAO DE 0,60X2,10M.FORNECIMENTO E COLOCACAO</v>
      </c>
      <c r="C12353" s="142" t="s">
        <v>24683</v>
      </c>
      <c r="D12353" s="142" t="s">
        <v>7730</v>
      </c>
      <c r="I12353" s="142" t="s">
        <v>9</v>
      </c>
      <c r="J12353" s="142" t="n">
        <v>126.5</v>
      </c>
    </row>
    <row r="12354" customFormat="false" ht="12.75" hidden="false" customHeight="false" outlineLevel="0" collapsed="false">
      <c r="A12354" s="142" t="s">
        <v>24685</v>
      </c>
      <c r="B12354" s="663" t="str">
        <f aca="false">C12354&amp;D12354&amp;E12354&amp;F12354&amp;G12354&amp;H12354</f>
        <v>PORTA SANFONADA EM PVC,VAO DE 0,70X2,10M.FORNECIMENTO E COLOCACAO</v>
      </c>
      <c r="C12354" s="142" t="s">
        <v>24686</v>
      </c>
      <c r="D12354" s="142" t="s">
        <v>7730</v>
      </c>
      <c r="I12354" s="142" t="s">
        <v>9</v>
      </c>
      <c r="J12354" s="142" t="n">
        <v>149.16</v>
      </c>
    </row>
    <row r="12355" customFormat="false" ht="12.75" hidden="false" customHeight="false" outlineLevel="0" collapsed="false">
      <c r="A12355" s="142" t="s">
        <v>24687</v>
      </c>
      <c r="B12355" s="663" t="str">
        <f aca="false">C12355&amp;D12355&amp;E12355&amp;F12355&amp;G12355&amp;H12355</f>
        <v>PORTA SANFONADA EM PVC,VAO DE 0,70X2,10M.FORNECIMENTO E COLOCACAO</v>
      </c>
      <c r="C12355" s="142" t="s">
        <v>24686</v>
      </c>
      <c r="D12355" s="142" t="s">
        <v>7730</v>
      </c>
      <c r="I12355" s="142" t="s">
        <v>9</v>
      </c>
      <c r="J12355" s="142" t="n">
        <v>142.73</v>
      </c>
    </row>
    <row r="12356" customFormat="false" ht="12.75" hidden="false" customHeight="false" outlineLevel="0" collapsed="false">
      <c r="A12356" s="142" t="s">
        <v>24688</v>
      </c>
      <c r="B12356" s="663" t="str">
        <f aca="false">C12356&amp;D12356&amp;E12356&amp;F12356&amp;G12356&amp;H12356</f>
        <v>PORTA SANFONADA EM PVC,VAO DE 1,00X2,10M.FORNECIMENTO E COLOCACAO</v>
      </c>
      <c r="C12356" s="142" t="s">
        <v>24689</v>
      </c>
      <c r="D12356" s="142" t="s">
        <v>7730</v>
      </c>
      <c r="I12356" s="142" t="s">
        <v>9</v>
      </c>
      <c r="J12356" s="142" t="n">
        <v>218.68</v>
      </c>
    </row>
    <row r="12357" customFormat="false" ht="12.75" hidden="false" customHeight="false" outlineLevel="0" collapsed="false">
      <c r="A12357" s="142" t="s">
        <v>24690</v>
      </c>
      <c r="B12357" s="663" t="str">
        <f aca="false">C12357&amp;D12357&amp;E12357&amp;F12357&amp;G12357&amp;H12357</f>
        <v>PORTA SANFONADA EM PVC,VAO DE 1,00X2,10M.FORNECIMENTO E COLOCACAO</v>
      </c>
      <c r="C12357" s="142" t="s">
        <v>24689</v>
      </c>
      <c r="D12357" s="142" t="s">
        <v>7730</v>
      </c>
      <c r="I12357" s="142" t="s">
        <v>9</v>
      </c>
      <c r="J12357" s="142" t="n">
        <v>210.11</v>
      </c>
    </row>
    <row r="12358" customFormat="false" ht="12.75" hidden="false" customHeight="false" outlineLevel="0" collapsed="false">
      <c r="A12358" s="142" t="s">
        <v>24691</v>
      </c>
      <c r="B12358" s="663" t="str">
        <f aca="false">C12358&amp;D12358&amp;E12358&amp;F12358&amp;G12358&amp;H12358</f>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2358" s="142" t="s">
        <v>24692</v>
      </c>
      <c r="D12358" s="142" t="s">
        <v>24693</v>
      </c>
      <c r="E12358" s="142" t="s">
        <v>24694</v>
      </c>
      <c r="F12358" s="142" t="s">
        <v>24695</v>
      </c>
      <c r="G12358" s="142" t="s">
        <v>24696</v>
      </c>
      <c r="H12358" s="142" t="s">
        <v>7144</v>
      </c>
      <c r="I12358" s="142" t="s">
        <v>9</v>
      </c>
      <c r="J12358" s="142" t="n">
        <v>2686.18</v>
      </c>
    </row>
    <row r="12359" customFormat="false" ht="12.75" hidden="false" customHeight="false" outlineLevel="0" collapsed="false">
      <c r="A12359" s="142" t="s">
        <v>24697</v>
      </c>
      <c r="B12359" s="663" t="str">
        <f aca="false">C12359&amp;D12359&amp;E12359&amp;F12359&amp;G12359&amp;H12359</f>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2359" s="142" t="s">
        <v>24692</v>
      </c>
      <c r="D12359" s="142" t="s">
        <v>24693</v>
      </c>
      <c r="E12359" s="142" t="s">
        <v>24694</v>
      </c>
      <c r="F12359" s="142" t="s">
        <v>24695</v>
      </c>
      <c r="G12359" s="142" t="s">
        <v>24696</v>
      </c>
      <c r="H12359" s="142" t="s">
        <v>7144</v>
      </c>
      <c r="I12359" s="142" t="s">
        <v>9</v>
      </c>
      <c r="J12359" s="142" t="n">
        <v>2680.82</v>
      </c>
    </row>
    <row r="12360" customFormat="false" ht="12.75" hidden="false" customHeight="false" outlineLevel="0" collapsed="false">
      <c r="A12360" s="142" t="s">
        <v>24698</v>
      </c>
      <c r="B12360" s="663" t="str">
        <f aca="false">C12360&amp;D12360&amp;E12360&amp;F12360&amp;G12360&amp;H12360</f>
        <v>PORTA EM ABS RIGIDO DE ALTO IMPACTO,TIPO VAI E VEM,MEDINDO (1,80X2,10)M,COM FECHAMENTO POR GRAVIDADE,SEM USO DE MOLAS,VISOR EM POLICARBONATO TRANSPARENTE COM ESPESSURA DE 3MM E PARA-CHOQUE EM ABS NOS DOIS LADOS DE CADA FOLHA,NA COR DA PORTA</v>
      </c>
      <c r="C12360" s="142" t="s">
        <v>24699</v>
      </c>
      <c r="D12360" s="142" t="s">
        <v>24700</v>
      </c>
      <c r="E12360" s="142" t="s">
        <v>24701</v>
      </c>
      <c r="F12360" s="142" t="s">
        <v>24702</v>
      </c>
      <c r="I12360" s="142" t="s">
        <v>9</v>
      </c>
      <c r="J12360" s="142" t="n">
        <v>4355.88</v>
      </c>
    </row>
    <row r="12361" customFormat="false" ht="12.75" hidden="false" customHeight="false" outlineLevel="0" collapsed="false">
      <c r="A12361" s="142" t="s">
        <v>24703</v>
      </c>
      <c r="B12361" s="663" t="str">
        <f aca="false">C12361&amp;D12361&amp;E12361&amp;F12361&amp;G12361&amp;H12361</f>
        <v>PORTA EM ABS RIGIDO DE ALTO IMPACTO,TIPO VAI E VEM,MEDINDO (1,80X2,10)M,COM FECHAMENTO POR GRAVIDADE,SEM USO DE MOLAS,VISOR EM POLICARBONATO TRANSPARENTE COM ESPESSURA DE 3MM E PARA-CHOQUE EM ABS NOS DOIS LADOS DE CADA FOLHA,NA COR DA PORTA</v>
      </c>
      <c r="C12361" s="142" t="s">
        <v>24699</v>
      </c>
      <c r="D12361" s="142" t="s">
        <v>24700</v>
      </c>
      <c r="E12361" s="142" t="s">
        <v>24701</v>
      </c>
      <c r="F12361" s="142" t="s">
        <v>24702</v>
      </c>
      <c r="I12361" s="142" t="s">
        <v>9</v>
      </c>
      <c r="J12361" s="142" t="n">
        <v>4350.52</v>
      </c>
    </row>
    <row r="12362" customFormat="false" ht="12.75" hidden="false" customHeight="false" outlineLevel="0" collapsed="false">
      <c r="A12362" s="142" t="s">
        <v>24704</v>
      </c>
      <c r="B12362" s="663" t="str">
        <f aca="false">C12362&amp;D12362&amp;E12362&amp;F12362&amp;G12362&amp;H12362</f>
        <v>VENEZIANA COM ALETAS DE PVC TRANSLUCIDAS E MONTANTES DE ALUMINIO NATURAL.FORNECIMENTO E COLOCACAO</v>
      </c>
      <c r="C12362" s="142" t="s">
        <v>24705</v>
      </c>
      <c r="D12362" s="142" t="s">
        <v>24706</v>
      </c>
      <c r="I12362" s="142" t="s">
        <v>1696</v>
      </c>
      <c r="J12362" s="142" t="n">
        <v>268.68</v>
      </c>
    </row>
    <row r="12363" customFormat="false" ht="12.75" hidden="false" customHeight="false" outlineLevel="0" collapsed="false">
      <c r="A12363" s="142" t="s">
        <v>24707</v>
      </c>
      <c r="B12363" s="663" t="str">
        <f aca="false">C12363&amp;D12363&amp;E12363&amp;F12363&amp;G12363&amp;H12363</f>
        <v>VENEZIANA COM ALETAS DE PVC TRANSLUCIDAS E MONTANTES DE ALUMINIO NATURAL.FORNECIMENTO E COLOCACAO</v>
      </c>
      <c r="C12363" s="142" t="s">
        <v>24705</v>
      </c>
      <c r="D12363" s="142" t="s">
        <v>24706</v>
      </c>
      <c r="I12363" s="142" t="s">
        <v>1696</v>
      </c>
      <c r="J12363" s="142" t="n">
        <v>264.13</v>
      </c>
    </row>
    <row r="12364" customFormat="false" ht="12.75" hidden="false" customHeight="false" outlineLevel="0" collapsed="false">
      <c r="A12364" s="142" t="s">
        <v>24708</v>
      </c>
      <c r="B12364" s="663" t="str">
        <f aca="false">C12364&amp;D12364&amp;E12364&amp;F12364&amp;G12364&amp;H12364</f>
        <v>VENEZIANA,COM ALETAS DE FIBERGLASS E MONTANTES DE ALUMINIO NATURAL.FORNECIMENTO E COLOCACAO</v>
      </c>
      <c r="C12364" s="142" t="s">
        <v>24709</v>
      </c>
      <c r="D12364" s="142" t="s">
        <v>24710</v>
      </c>
      <c r="I12364" s="142" t="s">
        <v>1696</v>
      </c>
      <c r="J12364" s="142" t="n">
        <v>294.12</v>
      </c>
    </row>
    <row r="12365" customFormat="false" ht="12.75" hidden="false" customHeight="false" outlineLevel="0" collapsed="false">
      <c r="A12365" s="142" t="s">
        <v>24711</v>
      </c>
      <c r="B12365" s="663" t="str">
        <f aca="false">C12365&amp;D12365&amp;E12365&amp;F12365&amp;G12365&amp;H12365</f>
        <v>VENEZIANA,COM ALETAS DE FIBERGLASS E MONTANTES DE ALUMINIO NATURAL.FORNECIMENTO E COLOCACAO</v>
      </c>
      <c r="C12365" s="142" t="s">
        <v>24709</v>
      </c>
      <c r="D12365" s="142" t="s">
        <v>24710</v>
      </c>
      <c r="I12365" s="142" t="s">
        <v>1696</v>
      </c>
      <c r="J12365" s="142" t="n">
        <v>289.57</v>
      </c>
    </row>
    <row r="12366" customFormat="false" ht="12.75" hidden="false" customHeight="false" outlineLevel="0" collapsed="false">
      <c r="A12366" s="142" t="s">
        <v>24712</v>
      </c>
      <c r="B12366" s="663" t="str">
        <f aca="false">C12366&amp;D12366&amp;E12366&amp;F12366&amp;G12366&amp;H12366</f>
        <v>VENEZIANA,COM ALETAS DE PVC TRANSLUCIDAS E MONTANTES EM ACOGALVANIZADO.FORNECIMENTO E COLOCACAO</v>
      </c>
      <c r="C12366" s="142" t="s">
        <v>24713</v>
      </c>
      <c r="D12366" s="142" t="s">
        <v>24714</v>
      </c>
      <c r="I12366" s="142" t="s">
        <v>1696</v>
      </c>
      <c r="J12366" s="142" t="n">
        <v>141.67</v>
      </c>
    </row>
    <row r="12367" customFormat="false" ht="12.75" hidden="false" customHeight="false" outlineLevel="0" collapsed="false">
      <c r="A12367" s="142" t="s">
        <v>24715</v>
      </c>
      <c r="B12367" s="663" t="str">
        <f aca="false">C12367&amp;D12367&amp;E12367&amp;F12367&amp;G12367&amp;H12367</f>
        <v>VENEZIANA,COM ALETAS DE PVC TRANSLUCIDAS E MONTANTES EM ACOGALVANIZADO.FORNECIMENTO E COLOCACAO</v>
      </c>
      <c r="C12367" s="142" t="s">
        <v>24713</v>
      </c>
      <c r="D12367" s="142" t="s">
        <v>24714</v>
      </c>
      <c r="I12367" s="142" t="s">
        <v>1696</v>
      </c>
      <c r="J12367" s="142" t="n">
        <v>137.12</v>
      </c>
    </row>
    <row r="12368" customFormat="false" ht="12.75" hidden="false" customHeight="false" outlineLevel="0" collapsed="false">
      <c r="A12368" s="142" t="s">
        <v>24716</v>
      </c>
      <c r="B12368" s="663" t="str">
        <f aca="false">C12368&amp;D12368&amp;E12368&amp;F12368&amp;G12368&amp;H12368</f>
        <v>VENEZIANA,COM ALETAS DE FIBERGLASS E MONTANTES EM ACO GALVANIZADO.FORNECIMENTO E COLOCACAO</v>
      </c>
      <c r="C12368" s="142" t="s">
        <v>24717</v>
      </c>
      <c r="D12368" s="142" t="s">
        <v>24718</v>
      </c>
      <c r="I12368" s="142" t="s">
        <v>1696</v>
      </c>
      <c r="J12368" s="142" t="n">
        <v>158.78</v>
      </c>
    </row>
    <row r="12369" customFormat="false" ht="12.75" hidden="false" customHeight="false" outlineLevel="0" collapsed="false">
      <c r="A12369" s="142" t="s">
        <v>24719</v>
      </c>
      <c r="B12369" s="663" t="str">
        <f aca="false">C12369&amp;D12369&amp;E12369&amp;F12369&amp;G12369&amp;H12369</f>
        <v>VENEZIANA,COM ALETAS DE FIBERGLASS E MONTANTES EM ACO GALVANIZADO.FORNECIMENTO E COLOCACAO</v>
      </c>
      <c r="C12369" s="142" t="s">
        <v>24717</v>
      </c>
      <c r="D12369" s="142" t="s">
        <v>24718</v>
      </c>
      <c r="I12369" s="142" t="s">
        <v>1696</v>
      </c>
      <c r="J12369" s="142" t="n">
        <v>154.23</v>
      </c>
    </row>
    <row r="12370" customFormat="false" ht="12.75" hidden="false" customHeight="false" outlineLevel="0" collapsed="false">
      <c r="A12370" s="142" t="s">
        <v>24720</v>
      </c>
      <c r="B12370" s="663" t="str">
        <f aca="false">C12370&amp;D12370&amp;E12370&amp;F12370&amp;G12370&amp;H12370</f>
        <v>VENEZIANA,COM ALETAS DE PVC TRANSLUCIDAS E MONTANTES EM ACOPRE-PINTADO.FORNECIMENTO E COLOCACAO</v>
      </c>
      <c r="C12370" s="142" t="s">
        <v>24713</v>
      </c>
      <c r="D12370" s="142" t="s">
        <v>24721</v>
      </c>
      <c r="I12370" s="142" t="s">
        <v>1696</v>
      </c>
      <c r="J12370" s="142" t="n">
        <v>157.04</v>
      </c>
    </row>
    <row r="12371" customFormat="false" ht="12.75" hidden="false" customHeight="false" outlineLevel="0" collapsed="false">
      <c r="A12371" s="142" t="s">
        <v>24722</v>
      </c>
      <c r="B12371" s="663" t="str">
        <f aca="false">C12371&amp;D12371&amp;E12371&amp;F12371&amp;G12371&amp;H12371</f>
        <v>VENEZIANA,COM ALETAS DE PVC TRANSLUCIDAS E MONTANTES EM ACOPRE-PINTADO.FORNECIMENTO E COLOCACAO</v>
      </c>
      <c r="C12371" s="142" t="s">
        <v>24713</v>
      </c>
      <c r="D12371" s="142" t="s">
        <v>24721</v>
      </c>
      <c r="I12371" s="142" t="s">
        <v>1696</v>
      </c>
      <c r="J12371" s="142" t="n">
        <v>152.49</v>
      </c>
    </row>
    <row r="12372" customFormat="false" ht="12.75" hidden="false" customHeight="false" outlineLevel="0" collapsed="false">
      <c r="A12372" s="142" t="s">
        <v>24723</v>
      </c>
      <c r="B12372" s="663" t="str">
        <f aca="false">C12372&amp;D12372&amp;E12372&amp;F12372&amp;G12372&amp;H12372</f>
        <v>VENEZIANA,COM ALETAS DE FIBERGLASS E MONTANTES EM ACO PRE-PINTADO.FORNECIMENTO E COLOCACAO</v>
      </c>
      <c r="C12372" s="142" t="s">
        <v>24724</v>
      </c>
      <c r="D12372" s="142" t="s">
        <v>24725</v>
      </c>
      <c r="I12372" s="142" t="s">
        <v>1696</v>
      </c>
      <c r="J12372" s="142" t="n">
        <v>213.66</v>
      </c>
    </row>
    <row r="12373" customFormat="false" ht="12.75" hidden="false" customHeight="false" outlineLevel="0" collapsed="false">
      <c r="A12373" s="142" t="s">
        <v>24726</v>
      </c>
      <c r="B12373" s="663" t="str">
        <f aca="false">C12373&amp;D12373&amp;E12373&amp;F12373&amp;G12373&amp;H12373</f>
        <v>VENEZIANA,COM ALETAS DE FIBERGLASS E MONTANTES EM ACO PRE-PINTADO.FORNECIMENTO E COLOCACAO</v>
      </c>
      <c r="C12373" s="142" t="s">
        <v>24724</v>
      </c>
      <c r="D12373" s="142" t="s">
        <v>24725</v>
      </c>
      <c r="I12373" s="142" t="s">
        <v>1696</v>
      </c>
      <c r="J12373" s="142" t="n">
        <v>209.11</v>
      </c>
    </row>
    <row r="12374" customFormat="false" ht="12.75" hidden="false" customHeight="false" outlineLevel="0" collapsed="false">
      <c r="A12374" s="142" t="s">
        <v>24727</v>
      </c>
      <c r="B12374" s="663" t="str">
        <f aca="false">C12374&amp;D12374&amp;E12374&amp;F12374&amp;G12374&amp;H12374</f>
        <v>VENEZIANA EXTERNA DE ENROLAR,COM ESTEIRAS EM PVC RIGIDO E PERFIS EM FERRO GALVANIZADO,INCLUSIVE FERRAGENS.FORNECIMENTO E COLOCACAO</v>
      </c>
      <c r="C12374" s="142" t="s">
        <v>24728</v>
      </c>
      <c r="D12374" s="142" t="s">
        <v>24729</v>
      </c>
      <c r="E12374" s="142" t="s">
        <v>17146</v>
      </c>
      <c r="I12374" s="142" t="s">
        <v>1696</v>
      </c>
      <c r="J12374" s="142" t="n">
        <v>550</v>
      </c>
    </row>
    <row r="12375" customFormat="false" ht="12.75" hidden="false" customHeight="false" outlineLevel="0" collapsed="false">
      <c r="A12375" s="142" t="s">
        <v>24730</v>
      </c>
      <c r="B12375" s="663" t="str">
        <f aca="false">C12375&amp;D12375&amp;E12375&amp;F12375&amp;G12375&amp;H12375</f>
        <v>VENEZIANA EXTERNA DE ENROLAR,COM ESTEIRAS EM PVC RIGIDO E PERFIS EM FERRO GALVANIZADO,INCLUSIVE FERRAGENS.FORNECIMENTO E COLOCACAO</v>
      </c>
      <c r="C12375" s="142" t="s">
        <v>24728</v>
      </c>
      <c r="D12375" s="142" t="s">
        <v>24729</v>
      </c>
      <c r="E12375" s="142" t="s">
        <v>17146</v>
      </c>
      <c r="I12375" s="142" t="s">
        <v>1696</v>
      </c>
      <c r="J12375" s="142" t="n">
        <v>550</v>
      </c>
    </row>
    <row r="12376" customFormat="false" ht="12.75" hidden="false" customHeight="false" outlineLevel="0" collapsed="false">
      <c r="A12376" s="142" t="s">
        <v>24731</v>
      </c>
      <c r="B12376" s="663" t="str">
        <f aca="false">C12376&amp;D12376&amp;E12376&amp;F12376&amp;G12376&amp;H12376</f>
        <v>PERSIANA VERTICAL EM PVC,LAMINA COM LARGURA DE 89MM.FORNECIMENTO E COLOCACAO</v>
      </c>
      <c r="C12376" s="142" t="s">
        <v>24732</v>
      </c>
      <c r="D12376" s="142" t="s">
        <v>6858</v>
      </c>
      <c r="I12376" s="142" t="s">
        <v>1696</v>
      </c>
      <c r="J12376" s="142" t="n">
        <v>170</v>
      </c>
    </row>
    <row r="12377" customFormat="false" ht="12.75" hidden="false" customHeight="false" outlineLevel="0" collapsed="false">
      <c r="A12377" s="142" t="s">
        <v>24733</v>
      </c>
      <c r="B12377" s="663" t="str">
        <f aca="false">C12377&amp;D12377&amp;E12377&amp;F12377&amp;G12377&amp;H12377</f>
        <v>PERSIANA VERTICAL EM PVC,LAMINA COM LARGURA DE 89MM.FORNECIMENTO E COLOCACAO</v>
      </c>
      <c r="C12377" s="142" t="s">
        <v>24732</v>
      </c>
      <c r="D12377" s="142" t="s">
        <v>6858</v>
      </c>
      <c r="I12377" s="142" t="s">
        <v>1696</v>
      </c>
      <c r="J12377" s="142" t="n">
        <v>170</v>
      </c>
    </row>
    <row r="12378" customFormat="false" ht="12.75" hidden="false" customHeight="false" outlineLevel="0" collapsed="false">
      <c r="A12378" s="142" t="s">
        <v>24734</v>
      </c>
      <c r="B12378" s="663" t="str">
        <f aca="false">C12378&amp;D12378&amp;E12378&amp;F12378&amp;G12378&amp;H12378</f>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378" s="142" t="s">
        <v>24735</v>
      </c>
      <c r="D12378" s="142" t="s">
        <v>24736</v>
      </c>
      <c r="E12378" s="142" t="s">
        <v>24737</v>
      </c>
      <c r="F12378" s="142" t="s">
        <v>24738</v>
      </c>
      <c r="G12378" s="142" t="s">
        <v>24739</v>
      </c>
      <c r="H12378" s="142" t="s">
        <v>24740</v>
      </c>
      <c r="I12378" s="142" t="s">
        <v>1696</v>
      </c>
      <c r="J12378" s="142" t="n">
        <v>1213.85</v>
      </c>
    </row>
    <row r="12379" customFormat="false" ht="12.75" hidden="false" customHeight="false" outlineLevel="0" collapsed="false">
      <c r="A12379" s="142" t="s">
        <v>24741</v>
      </c>
      <c r="B12379" s="663" t="str">
        <f aca="false">C12379&amp;D12379&amp;E12379&amp;F12379&amp;G12379&amp;H12379</f>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379" s="142" t="s">
        <v>24735</v>
      </c>
      <c r="D12379" s="142" t="s">
        <v>24736</v>
      </c>
      <c r="E12379" s="142" t="s">
        <v>24737</v>
      </c>
      <c r="F12379" s="142" t="s">
        <v>24738</v>
      </c>
      <c r="G12379" s="142" t="s">
        <v>24739</v>
      </c>
      <c r="H12379" s="142" t="s">
        <v>24740</v>
      </c>
      <c r="I12379" s="142" t="s">
        <v>1696</v>
      </c>
      <c r="J12379" s="142" t="n">
        <v>1090.66</v>
      </c>
    </row>
    <row r="12380" customFormat="false" ht="12.75" hidden="false" customHeight="false" outlineLevel="0" collapsed="false">
      <c r="A12380" s="142" t="s">
        <v>24742</v>
      </c>
      <c r="B12380" s="663" t="str">
        <f aca="false">C12380&amp;D12380&amp;E12380&amp;F12380&amp;G12380&amp;H12380</f>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380" s="142" t="s">
        <v>24743</v>
      </c>
      <c r="D12380" s="142" t="s">
        <v>24744</v>
      </c>
      <c r="E12380" s="142" t="s">
        <v>24745</v>
      </c>
      <c r="F12380" s="142" t="s">
        <v>24746</v>
      </c>
      <c r="G12380" s="142" t="s">
        <v>24747</v>
      </c>
      <c r="H12380" s="142" t="s">
        <v>24748</v>
      </c>
      <c r="I12380" s="142" t="s">
        <v>1696</v>
      </c>
      <c r="J12380" s="142" t="n">
        <v>1258.11</v>
      </c>
    </row>
    <row r="12381" customFormat="false" ht="12.75" hidden="false" customHeight="false" outlineLevel="0" collapsed="false">
      <c r="A12381" s="142" t="s">
        <v>24749</v>
      </c>
      <c r="B12381" s="663" t="str">
        <f aca="false">C12381&amp;D12381&amp;E12381&amp;F12381&amp;G12381&amp;H12381</f>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381" s="142" t="s">
        <v>24743</v>
      </c>
      <c r="D12381" s="142" t="s">
        <v>24744</v>
      </c>
      <c r="E12381" s="142" t="s">
        <v>24745</v>
      </c>
      <c r="F12381" s="142" t="s">
        <v>24746</v>
      </c>
      <c r="G12381" s="142" t="s">
        <v>24747</v>
      </c>
      <c r="H12381" s="142" t="s">
        <v>24748</v>
      </c>
      <c r="I12381" s="142" t="s">
        <v>1696</v>
      </c>
      <c r="J12381" s="142" t="n">
        <v>1129.57</v>
      </c>
    </row>
    <row r="12382" customFormat="false" ht="12.75" hidden="false" customHeight="false" outlineLevel="0" collapsed="false">
      <c r="A12382" s="142" t="s">
        <v>24750</v>
      </c>
      <c r="B12382" s="663" t="str">
        <f aca="false">C12382&amp;D12382&amp;E12382&amp;F12382&amp;G12382&amp;H12382</f>
        <v>PORTA DE FERRO EM BARRAS HORIZONTAIS DE 1.1/4"X1/4" A CADA 10CM,CONTORNO DO MESMO MATERIAL,REVESTIDA COM CHAPA DE FERROGALVANIZADO Nº16,GUARNICAO EM CANTONEIRA DE 1.1/2"X1/8",COMFECHO PARA CADEADO DE 30MM, EXCLUSIVE ESTE. FORNECIMENTO E COLOCACAO</v>
      </c>
      <c r="C12382" s="142" t="s">
        <v>24751</v>
      </c>
      <c r="D12382" s="142" t="s">
        <v>24752</v>
      </c>
      <c r="E12382" s="142" t="s">
        <v>24753</v>
      </c>
      <c r="F12382" s="142" t="s">
        <v>24754</v>
      </c>
      <c r="G12382" s="142" t="s">
        <v>12802</v>
      </c>
      <c r="I12382" s="142" t="s">
        <v>1696</v>
      </c>
      <c r="J12382" s="142" t="n">
        <v>1307.38</v>
      </c>
    </row>
    <row r="12383" customFormat="false" ht="12.75" hidden="false" customHeight="false" outlineLevel="0" collapsed="false">
      <c r="A12383" s="142" t="s">
        <v>24755</v>
      </c>
      <c r="B12383" s="663" t="str">
        <f aca="false">C12383&amp;D12383&amp;E12383&amp;F12383&amp;G12383&amp;H12383</f>
        <v>PORTA DE FERRO EM BARRAS HORIZONTAIS DE 1.1/4"X1/4" A CADA 10CM,CONTORNO DO MESMO MATERIAL,REVESTIDA COM CHAPA DE FERROGALVANIZADO Nº16,GUARNICAO EM CANTONEIRA DE 1.1/2"X1/8",COMFECHO PARA CADEADO DE 30MM, EXCLUSIVE ESTE. FORNECIMENTO E COLOCACAO</v>
      </c>
      <c r="C12383" s="142" t="s">
        <v>24751</v>
      </c>
      <c r="D12383" s="142" t="s">
        <v>24752</v>
      </c>
      <c r="E12383" s="142" t="s">
        <v>24753</v>
      </c>
      <c r="F12383" s="142" t="s">
        <v>24754</v>
      </c>
      <c r="G12383" s="142" t="s">
        <v>12802</v>
      </c>
      <c r="I12383" s="142" t="s">
        <v>1696</v>
      </c>
      <c r="J12383" s="142" t="n">
        <v>1173.48</v>
      </c>
    </row>
    <row r="12384" customFormat="false" ht="12.75" hidden="false" customHeight="false" outlineLevel="0" collapsed="false">
      <c r="A12384" s="142" t="s">
        <v>24756</v>
      </c>
      <c r="B12384" s="663" t="str">
        <f aca="false">C12384&amp;D12384&amp;E12384&amp;F12384&amp;G12384&amp;H12384</f>
        <v>PORTA DE FERRO EM BARRAS HORIZONTAIS DE 1.1/4"X1/4"A CADA 10CM,CONTORNO DO MESMO MATERIAL, REVESTIDA COM CHAPA DE FERROGALVANIZADO Nº16,COM 60CM DE ALTURA,GUARNICAO EM CANTONEIRADE 1.1/2"X1/8",COM FECHO PARA CADEADO DE 30MM,EXCLUSIVE ESTE.FORNECIMENTO E COLOCACAO</v>
      </c>
      <c r="C12384" s="142" t="s">
        <v>24757</v>
      </c>
      <c r="D12384" s="142" t="s">
        <v>24758</v>
      </c>
      <c r="E12384" s="142" t="s">
        <v>24759</v>
      </c>
      <c r="F12384" s="142" t="s">
        <v>24760</v>
      </c>
      <c r="G12384" s="142" t="s">
        <v>17118</v>
      </c>
      <c r="I12384" s="142" t="s">
        <v>1696</v>
      </c>
      <c r="J12384" s="142" t="n">
        <v>990.93</v>
      </c>
    </row>
    <row r="12385" customFormat="false" ht="12.75" hidden="false" customHeight="false" outlineLevel="0" collapsed="false">
      <c r="A12385" s="142" t="s">
        <v>24761</v>
      </c>
      <c r="B12385" s="663" t="str">
        <f aca="false">C12385&amp;D12385&amp;E12385&amp;F12385&amp;G12385&amp;H12385</f>
        <v>PORTA DE FERRO EM BARRAS HORIZONTAIS DE 1.1/4"X1/4"A CADA 10CM,CONTORNO DO MESMO MATERIAL, REVESTIDA COM CHAPA DE FERROGALVANIZADO Nº16,COM 60CM DE ALTURA,GUARNICAO EM CANTONEIRADE 1.1/2"X1/8",COM FECHO PARA CADEADO DE 30MM,EXCLUSIVE ESTE.FORNECIMENTO E COLOCACAO</v>
      </c>
      <c r="C12385" s="142" t="s">
        <v>24757</v>
      </c>
      <c r="D12385" s="142" t="s">
        <v>24758</v>
      </c>
      <c r="E12385" s="142" t="s">
        <v>24759</v>
      </c>
      <c r="F12385" s="142" t="s">
        <v>24760</v>
      </c>
      <c r="G12385" s="142" t="s">
        <v>17118</v>
      </c>
      <c r="I12385" s="142" t="s">
        <v>1696</v>
      </c>
      <c r="J12385" s="142" t="n">
        <v>888.1</v>
      </c>
    </row>
    <row r="12386" customFormat="false" ht="12.75" hidden="false" customHeight="false" outlineLevel="0" collapsed="false">
      <c r="A12386" s="142" t="s">
        <v>24762</v>
      </c>
      <c r="B12386" s="663" t="str">
        <f aca="false">C12386&amp;D12386&amp;E12386&amp;F12386&amp;G12386&amp;H12386</f>
        <v>PORTA DE ENROLAR EM CHAPA RAIADA Nº24,COMPLETA,COM GUIAS,EIXOS E MOLAS,COM FECHADURA NO CENTRO E CADEADO DE PISO,INCLUSIVE ESTE.FORNECIMENTO E COLOCACAO</v>
      </c>
      <c r="C12386" s="142" t="s">
        <v>24763</v>
      </c>
      <c r="D12386" s="142" t="s">
        <v>24764</v>
      </c>
      <c r="E12386" s="142" t="s">
        <v>24765</v>
      </c>
      <c r="I12386" s="142" t="s">
        <v>1696</v>
      </c>
      <c r="J12386" s="142" t="n">
        <v>549.04</v>
      </c>
    </row>
    <row r="12387" customFormat="false" ht="12.75" hidden="false" customHeight="false" outlineLevel="0" collapsed="false">
      <c r="A12387" s="142" t="s">
        <v>24766</v>
      </c>
      <c r="B12387" s="663" t="str">
        <f aca="false">C12387&amp;D12387&amp;E12387&amp;F12387&amp;G12387&amp;H12387</f>
        <v>PORTA DE ENROLAR EM CHAPA RAIADA Nº24,COMPLETA,COM GUIAS,EIXOS E MOLAS,COM FECHADURA NO CENTRO E CADEADO DE PISO,INCLUSIVE ESTE.FORNECIMENTO E COLOCACAO</v>
      </c>
      <c r="C12387" s="142" t="s">
        <v>24763</v>
      </c>
      <c r="D12387" s="142" t="s">
        <v>24764</v>
      </c>
      <c r="E12387" s="142" t="s">
        <v>24765</v>
      </c>
      <c r="I12387" s="142" t="s">
        <v>1696</v>
      </c>
      <c r="J12387" s="142" t="n">
        <v>549.04</v>
      </c>
    </row>
    <row r="12388" customFormat="false" ht="12.75" hidden="false" customHeight="false" outlineLevel="0" collapsed="false">
      <c r="A12388" s="142" t="s">
        <v>24767</v>
      </c>
      <c r="B12388" s="663" t="str">
        <f aca="false">C12388&amp;D12388&amp;E12388&amp;F12388&amp;G12388&amp;H12388</f>
        <v>PORTA DE ENROLAR,EM PERFIS DE ACO EM "U",20X20MM,FORMANDO RETANGULOS VAZADOS, CORRENDO EM GUIAS,COM ENROLAMENTO EM EIXOHORIZONTAL SUPERIOR,COMPLETA,FECHAMENTO COM CADEADO DE PISO,INCLUSIVE ESTE.FORNECIMENTO E COLOCACAO</v>
      </c>
      <c r="C12388" s="142" t="s">
        <v>24768</v>
      </c>
      <c r="D12388" s="142" t="s">
        <v>24769</v>
      </c>
      <c r="E12388" s="142" t="s">
        <v>24770</v>
      </c>
      <c r="F12388" s="142" t="s">
        <v>24771</v>
      </c>
      <c r="I12388" s="142" t="s">
        <v>1696</v>
      </c>
      <c r="J12388" s="142" t="n">
        <v>696.31</v>
      </c>
    </row>
    <row r="12389" customFormat="false" ht="12.75" hidden="false" customHeight="false" outlineLevel="0" collapsed="false">
      <c r="A12389" s="142" t="s">
        <v>24772</v>
      </c>
      <c r="B12389" s="663" t="str">
        <f aca="false">C12389&amp;D12389&amp;E12389&amp;F12389&amp;G12389&amp;H12389</f>
        <v>PORTA DE ENROLAR,EM PERFIS DE ACO EM "U",20X20MM,FORMANDO RETANGULOS VAZADOS, CORRENDO EM GUIAS,COM ENROLAMENTO EM EIXOHORIZONTAL SUPERIOR,COMPLETA,FECHAMENTO COM CADEADO DE PISO,INCLUSIVE ESTE.FORNECIMENTO E COLOCACAO</v>
      </c>
      <c r="C12389" s="142" t="s">
        <v>24768</v>
      </c>
      <c r="D12389" s="142" t="s">
        <v>24769</v>
      </c>
      <c r="E12389" s="142" t="s">
        <v>24770</v>
      </c>
      <c r="F12389" s="142" t="s">
        <v>24771</v>
      </c>
      <c r="I12389" s="142" t="s">
        <v>1696</v>
      </c>
      <c r="J12389" s="142" t="n">
        <v>696.31</v>
      </c>
    </row>
    <row r="12390" customFormat="false" ht="12.75" hidden="false" customHeight="false" outlineLevel="0" collapsed="false">
      <c r="A12390" s="142" t="s">
        <v>24773</v>
      </c>
      <c r="B12390" s="663" t="str">
        <f aca="false">C12390&amp;D12390&amp;E12390&amp;F12390&amp;G12390&amp;H12390</f>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390" s="142" t="s">
        <v>24774</v>
      </c>
      <c r="D12390" s="142" t="s">
        <v>24775</v>
      </c>
      <c r="E12390" s="142" t="s">
        <v>24776</v>
      </c>
      <c r="F12390" s="142" t="s">
        <v>24777</v>
      </c>
      <c r="G12390" s="142" t="s">
        <v>24778</v>
      </c>
      <c r="H12390" s="142" t="s">
        <v>24779</v>
      </c>
      <c r="I12390" s="142" t="s">
        <v>1696</v>
      </c>
      <c r="J12390" s="142" t="n">
        <v>2373</v>
      </c>
    </row>
    <row r="12391" customFormat="false" ht="12.75" hidden="false" customHeight="false" outlineLevel="0" collapsed="false">
      <c r="A12391" s="142" t="s">
        <v>24780</v>
      </c>
      <c r="B12391" s="663" t="str">
        <f aca="false">C12391&amp;D12391&amp;E12391&amp;F12391&amp;G12391&amp;H12391</f>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391" s="142" t="s">
        <v>24774</v>
      </c>
      <c r="D12391" s="142" t="s">
        <v>24775</v>
      </c>
      <c r="E12391" s="142" t="s">
        <v>24776</v>
      </c>
      <c r="F12391" s="142" t="s">
        <v>24777</v>
      </c>
      <c r="G12391" s="142" t="s">
        <v>24778</v>
      </c>
      <c r="H12391" s="142" t="s">
        <v>24779</v>
      </c>
      <c r="I12391" s="142" t="s">
        <v>1696</v>
      </c>
      <c r="J12391" s="142" t="n">
        <v>2135.73</v>
      </c>
    </row>
    <row r="12392" customFormat="false" ht="12.75" hidden="false" customHeight="false" outlineLevel="0" collapsed="false">
      <c r="A12392" s="142" t="s">
        <v>24781</v>
      </c>
      <c r="B12392" s="663" t="str">
        <f aca="false">C12392&amp;D12392&amp;E12392&amp;F12392&amp;G12392&amp;H12392</f>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392" s="142" t="s">
        <v>24782</v>
      </c>
      <c r="D12392" s="142" t="s">
        <v>24783</v>
      </c>
      <c r="E12392" s="142" t="s">
        <v>24784</v>
      </c>
      <c r="F12392" s="142" t="s">
        <v>24785</v>
      </c>
      <c r="G12392" s="142" t="s">
        <v>24786</v>
      </c>
      <c r="H12392" s="142" t="s">
        <v>24787</v>
      </c>
      <c r="I12392" s="142" t="s">
        <v>1696</v>
      </c>
      <c r="J12392" s="142" t="n">
        <v>920.59</v>
      </c>
    </row>
    <row r="12393" customFormat="false" ht="12.75" hidden="false" customHeight="false" outlineLevel="0" collapsed="false">
      <c r="A12393" s="142" t="s">
        <v>24788</v>
      </c>
      <c r="B12393" s="663" t="str">
        <f aca="false">C12393&amp;D12393&amp;E12393&amp;F12393&amp;G12393&amp;H12393</f>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393" s="142" t="s">
        <v>24782</v>
      </c>
      <c r="D12393" s="142" t="s">
        <v>24783</v>
      </c>
      <c r="E12393" s="142" t="s">
        <v>24784</v>
      </c>
      <c r="F12393" s="142" t="s">
        <v>24785</v>
      </c>
      <c r="G12393" s="142" t="s">
        <v>24786</v>
      </c>
      <c r="H12393" s="142" t="s">
        <v>24787</v>
      </c>
      <c r="I12393" s="142" t="s">
        <v>1696</v>
      </c>
      <c r="J12393" s="142" t="n">
        <v>829.53</v>
      </c>
    </row>
    <row r="12394" customFormat="false" ht="12.75" hidden="false" customHeight="false" outlineLevel="0" collapsed="false">
      <c r="A12394" s="142" t="s">
        <v>24789</v>
      </c>
      <c r="B12394" s="663" t="str">
        <f aca="false">C12394&amp;D12394&amp;E12394&amp;F12394&amp;G12394&amp;H12394</f>
        <v>PORTA DE CHAPA DE FERRO GALVANIZADO Nº18 ENQUADRADA EM ESTRUTURA DE TUBOS DE FERRO GALVANIZADO DE 1.1/2",C/2,50 A 3,00MDE ALTURA E AREA DE 6,00 A 9,00M2, EM 2 FOLHAS, INCLUSIVE FECHO PARA COLOCACAO DE CADEADO,EXCLUSIVE ESTE.FORNECIMENTO ECOLOCACAO</v>
      </c>
      <c r="C12394" s="142" t="s">
        <v>24790</v>
      </c>
      <c r="D12394" s="142" t="s">
        <v>24791</v>
      </c>
      <c r="E12394" s="142" t="s">
        <v>24792</v>
      </c>
      <c r="F12394" s="142" t="s">
        <v>24793</v>
      </c>
      <c r="G12394" s="142" t="s">
        <v>7658</v>
      </c>
      <c r="I12394" s="142" t="s">
        <v>1696</v>
      </c>
      <c r="J12394" s="142" t="n">
        <v>1604.25</v>
      </c>
    </row>
    <row r="12395" customFormat="false" ht="12.75" hidden="false" customHeight="false" outlineLevel="0" collapsed="false">
      <c r="A12395" s="142" t="s">
        <v>24794</v>
      </c>
      <c r="B12395" s="663" t="str">
        <f aca="false">C12395&amp;D12395&amp;E12395&amp;F12395&amp;G12395&amp;H12395</f>
        <v>PORTA DE CHAPA DE FERRO GALVANIZADO Nº18 ENQUADRADA EM ESTRUTURA DE TUBOS DE FERRO GALVANIZADO DE 1.1/2",C/2,50 A 3,00MDE ALTURA E AREA DE 6,00 A 9,00M2, EM 2 FOLHAS, INCLUSIVE FECHO PARA COLOCACAO DE CADEADO,EXCLUSIVE ESTE.FORNECIMENTO ECOLOCACAO</v>
      </c>
      <c r="C12395" s="142" t="s">
        <v>24790</v>
      </c>
      <c r="D12395" s="142" t="s">
        <v>24791</v>
      </c>
      <c r="E12395" s="142" t="s">
        <v>24792</v>
      </c>
      <c r="F12395" s="142" t="s">
        <v>24793</v>
      </c>
      <c r="G12395" s="142" t="s">
        <v>7658</v>
      </c>
      <c r="I12395" s="142" t="s">
        <v>1696</v>
      </c>
      <c r="J12395" s="142" t="n">
        <v>1439.28</v>
      </c>
    </row>
    <row r="12396" customFormat="false" ht="12.75" hidden="false" customHeight="false" outlineLevel="0" collapsed="false">
      <c r="A12396" s="142" t="s">
        <v>24795</v>
      </c>
      <c r="B12396" s="663" t="str">
        <f aca="false">C12396&amp;D12396&amp;E12396&amp;F12396&amp;G12396&amp;H12396</f>
        <v>PORTINHOLA PARA ALCAPAO,CISTERNA OU CAIXA D'AGUA ELEVADA,EMCHAPA DE FERRO GALVANIZADO Nº16,ATE 0,80M DE ALTURA,COM GUARNICAO E ALCA PARA FECHAMENTO A CADEADO,EXCLUSIVE ESTE.FORNECIMENTO E COLOCACAO</v>
      </c>
      <c r="C12396" s="142" t="s">
        <v>24796</v>
      </c>
      <c r="D12396" s="142" t="s">
        <v>24797</v>
      </c>
      <c r="E12396" s="142" t="s">
        <v>24798</v>
      </c>
      <c r="F12396" s="142" t="s">
        <v>7713</v>
      </c>
      <c r="I12396" s="142" t="s">
        <v>1696</v>
      </c>
      <c r="J12396" s="142" t="n">
        <v>541.79</v>
      </c>
    </row>
    <row r="12397" customFormat="false" ht="12.75" hidden="false" customHeight="false" outlineLevel="0" collapsed="false">
      <c r="A12397" s="142" t="s">
        <v>24799</v>
      </c>
      <c r="B12397" s="663" t="str">
        <f aca="false">C12397&amp;D12397&amp;E12397&amp;F12397&amp;G12397&amp;H12397</f>
        <v>PORTINHOLA PARA ALCAPAO,CISTERNA OU CAIXA D'AGUA ELEVADA,EMCHAPA DE FERRO GALVANIZADO Nº16,ATE 0,80M DE ALTURA,COM GUARNICAO E ALCA PARA FECHAMENTO A CADEADO,EXCLUSIVE ESTE.FORNECIMENTO E COLOCACAO</v>
      </c>
      <c r="C12397" s="142" t="s">
        <v>24796</v>
      </c>
      <c r="D12397" s="142" t="s">
        <v>24797</v>
      </c>
      <c r="E12397" s="142" t="s">
        <v>24798</v>
      </c>
      <c r="F12397" s="142" t="s">
        <v>7713</v>
      </c>
      <c r="I12397" s="142" t="s">
        <v>1696</v>
      </c>
      <c r="J12397" s="142" t="n">
        <v>495.47</v>
      </c>
    </row>
    <row r="12398" customFormat="false" ht="12.75" hidden="false" customHeight="false" outlineLevel="0" collapsed="false">
      <c r="A12398" s="142" t="s">
        <v>24800</v>
      </c>
      <c r="B12398" s="663" t="str">
        <f aca="false">C12398&amp;D12398&amp;E12398&amp;F12398&amp;G12398&amp;H12398</f>
        <v>PORTINHOLA DE CHAPA DE FERRO GALVANIZADO Nº16,ATE 0,50M DE ALTURA,COM GUARNICAO EM CANTONEIRA DE 3/4"X1/8" E VISOR DE 20X10CM,COM ALCA PARA FECHAMENTO A CADEADO,EXCLUSIVE ESTE.FORNECIMENTO E COLOCACAO</v>
      </c>
      <c r="C12398" s="142" t="s">
        <v>24801</v>
      </c>
      <c r="D12398" s="142" t="s">
        <v>24802</v>
      </c>
      <c r="E12398" s="142" t="s">
        <v>24803</v>
      </c>
      <c r="F12398" s="142" t="s">
        <v>12790</v>
      </c>
      <c r="I12398" s="142" t="s">
        <v>1696</v>
      </c>
      <c r="J12398" s="142" t="n">
        <v>562.55</v>
      </c>
    </row>
    <row r="12399" customFormat="false" ht="12.75" hidden="false" customHeight="false" outlineLevel="0" collapsed="false">
      <c r="A12399" s="142" t="s">
        <v>24804</v>
      </c>
      <c r="B12399" s="663" t="str">
        <f aca="false">C12399&amp;D12399&amp;E12399&amp;F12399&amp;G12399&amp;H12399</f>
        <v>PORTINHOLA DE CHAPA DE FERRO GALVANIZADO Nº16,ATE 0,50M DE ALTURA,COM GUARNICAO EM CANTONEIRA DE 3/4"X1/8" E VISOR DE 20X10CM,COM ALCA PARA FECHAMENTO A CADEADO,EXCLUSIVE ESTE.FORNECIMENTO E COLOCACAO</v>
      </c>
      <c r="C12399" s="142" t="s">
        <v>24801</v>
      </c>
      <c r="D12399" s="142" t="s">
        <v>24802</v>
      </c>
      <c r="E12399" s="142" t="s">
        <v>24803</v>
      </c>
      <c r="F12399" s="142" t="s">
        <v>12790</v>
      </c>
      <c r="I12399" s="142" t="s">
        <v>1696</v>
      </c>
      <c r="J12399" s="142" t="n">
        <v>511.67</v>
      </c>
    </row>
    <row r="12400" customFormat="false" ht="12.75" hidden="false" customHeight="false" outlineLevel="0" collapsed="false">
      <c r="A12400" s="142" t="s">
        <v>24805</v>
      </c>
      <c r="B12400" s="663" t="str">
        <f aca="false">C12400&amp;D12400&amp;E12400&amp;F12400&amp;G12400&amp;H12400</f>
        <v>PORTINHOLA DE FERRO EM BARRA CHATA DE 1.1/4",MEDINDO 0,40X0,90M.FORNECIMENTO E COLOCACAO</v>
      </c>
      <c r="C12400" s="142" t="s">
        <v>24806</v>
      </c>
      <c r="D12400" s="142" t="s">
        <v>24807</v>
      </c>
      <c r="I12400" s="142" t="s">
        <v>9</v>
      </c>
      <c r="J12400" s="142" t="n">
        <v>135.58</v>
      </c>
    </row>
    <row r="12401" customFormat="false" ht="12.75" hidden="false" customHeight="false" outlineLevel="0" collapsed="false">
      <c r="A12401" s="142" t="s">
        <v>24808</v>
      </c>
      <c r="B12401" s="663" t="str">
        <f aca="false">C12401&amp;D12401&amp;E12401&amp;F12401&amp;G12401&amp;H12401</f>
        <v>PORTINHOLA DE FERRO EM BARRA CHATA DE 1.1/4",MEDINDO 0,40X0,90M.FORNECIMENTO E COLOCACAO</v>
      </c>
      <c r="C12401" s="142" t="s">
        <v>24806</v>
      </c>
      <c r="D12401" s="142" t="s">
        <v>24807</v>
      </c>
      <c r="I12401" s="142" t="s">
        <v>9</v>
      </c>
      <c r="J12401" s="142" t="n">
        <v>127.55</v>
      </c>
    </row>
    <row r="12402" customFormat="false" ht="12.75" hidden="false" customHeight="false" outlineLevel="0" collapsed="false">
      <c r="A12402" s="142" t="s">
        <v>24809</v>
      </c>
      <c r="B12402" s="663" t="str">
        <f aca="false">C12402&amp;D12402&amp;E12402&amp;F12402&amp;G12402&amp;H12402</f>
        <v>PORTA CORTA-FOGO PARA SAIDA DE EMERGENCIA,MEDINDO (90X210X5CM),CLASSE P-60,EM CHAPA DE ACO,TENDO BATENTE DO MESMO MATERIAL,INCLUSIVE 3 PARES DE DOBRADICAS COM MOLA E FECHADURA,CONFORME ABNT NBR 11742.FORNECIMENTO E COLOCACAO</v>
      </c>
      <c r="C12402" s="142" t="s">
        <v>24810</v>
      </c>
      <c r="D12402" s="142" t="s">
        <v>24811</v>
      </c>
      <c r="E12402" s="142" t="s">
        <v>24812</v>
      </c>
      <c r="F12402" s="142" t="s">
        <v>24813</v>
      </c>
      <c r="I12402" s="142" t="s">
        <v>9</v>
      </c>
      <c r="J12402" s="142" t="n">
        <v>754.41</v>
      </c>
    </row>
    <row r="12403" customFormat="false" ht="12.75" hidden="false" customHeight="false" outlineLevel="0" collapsed="false">
      <c r="A12403" s="142" t="s">
        <v>24814</v>
      </c>
      <c r="B12403" s="663" t="str">
        <f aca="false">C12403&amp;D12403&amp;E12403&amp;F12403&amp;G12403&amp;H12403</f>
        <v>PORTA CORTA-FOGO PARA SAIDA DE EMERGENCIA,MEDINDO (90X210X5CM),CLASSE P-60,EM CHAPA DE ACO,TENDO BATENTE DO MESMO MATERIAL,INCLUSIVE 3 PARES DE DOBRADICAS COM MOLA E FECHADURA,CONFORME ABNT NBR 11742.FORNECIMENTO E COLOCACAO</v>
      </c>
      <c r="C12403" s="142" t="s">
        <v>24810</v>
      </c>
      <c r="D12403" s="142" t="s">
        <v>24811</v>
      </c>
      <c r="E12403" s="142" t="s">
        <v>24812</v>
      </c>
      <c r="F12403" s="142" t="s">
        <v>24813</v>
      </c>
      <c r="I12403" s="142" t="s">
        <v>9</v>
      </c>
      <c r="J12403" s="142" t="n">
        <v>742.61</v>
      </c>
    </row>
    <row r="12404" customFormat="false" ht="12.75" hidden="false" customHeight="false" outlineLevel="0" collapsed="false">
      <c r="A12404" s="142" t="s">
        <v>24815</v>
      </c>
      <c r="B12404" s="663" t="str">
        <f aca="false">C12404&amp;D12404&amp;E12404&amp;F12404&amp;G12404&amp;H12404</f>
        <v>PORTA CORTA-FOGO PARA SAIDA DE EMERGENCIA,MEDINDO (90X210X5)CM,CLASSE P-90,EM CHAPA DE ACO,TENDO BATENTE DO MESMO MATERIAL,INCLUSIVE 3 PARES DE DOBRADICAS COM MOLA E FECHADURA,CONFORME ABNT NBR 11742.FORNECIMENTO E COLOCACAO</v>
      </c>
      <c r="C12404" s="142" t="s">
        <v>24816</v>
      </c>
      <c r="D12404" s="142" t="s">
        <v>24817</v>
      </c>
      <c r="E12404" s="142" t="s">
        <v>24812</v>
      </c>
      <c r="F12404" s="142" t="s">
        <v>24813</v>
      </c>
      <c r="I12404" s="142" t="s">
        <v>9</v>
      </c>
      <c r="J12404" s="142" t="n">
        <v>840.35</v>
      </c>
    </row>
    <row r="12405" customFormat="false" ht="12.75" hidden="false" customHeight="false" outlineLevel="0" collapsed="false">
      <c r="A12405" s="142" t="s">
        <v>24818</v>
      </c>
      <c r="B12405" s="663" t="str">
        <f aca="false">C12405&amp;D12405&amp;E12405&amp;F12405&amp;G12405&amp;H12405</f>
        <v>PORTA CORTA-FOGO PARA SAIDA DE EMERGENCIA,MEDINDO (90X210X5)CM,CLASSE P-90,EM CHAPA DE ACO,TENDO BATENTE DO MESMO MATERIAL,INCLUSIVE 3 PARES DE DOBRADICAS COM MOLA E FECHADURA,CONFORME ABNT NBR 11742.FORNECIMENTO E COLOCACAO</v>
      </c>
      <c r="C12405" s="142" t="s">
        <v>24816</v>
      </c>
      <c r="D12405" s="142" t="s">
        <v>24817</v>
      </c>
      <c r="E12405" s="142" t="s">
        <v>24812</v>
      </c>
      <c r="F12405" s="142" t="s">
        <v>24813</v>
      </c>
      <c r="I12405" s="142" t="s">
        <v>9</v>
      </c>
      <c r="J12405" s="142" t="n">
        <v>828.54</v>
      </c>
    </row>
    <row r="12406" customFormat="false" ht="12.75" hidden="false" customHeight="false" outlineLevel="0" collapsed="false">
      <c r="A12406" s="142" t="s">
        <v>24819</v>
      </c>
      <c r="B12406" s="663" t="str">
        <f aca="false">C12406&amp;D12406&amp;E12406&amp;F12406&amp;G12406&amp;H12406</f>
        <v>PORTA CORTA-FOGO PARA SAIDA DE EMERGENCIA,MEDINDO (90X210X5)CM,CLASSE P-120,EM CHAPA DE ACO,TENDO BATENTE DO MESMO MATERIAL,INCLUSIVE 3 PARES DE DOBRADICAS COM MOLA E FECHADURA,CONFORME ABNT NBR 11742.FORNECIMENTO E COLOCACAO</v>
      </c>
      <c r="C12406" s="142" t="s">
        <v>24816</v>
      </c>
      <c r="D12406" s="142" t="s">
        <v>24820</v>
      </c>
      <c r="E12406" s="142" t="s">
        <v>24821</v>
      </c>
      <c r="F12406" s="142" t="s">
        <v>24822</v>
      </c>
      <c r="I12406" s="142" t="s">
        <v>9</v>
      </c>
      <c r="J12406" s="142" t="n">
        <v>861.83</v>
      </c>
    </row>
    <row r="12407" customFormat="false" ht="12.75" hidden="false" customHeight="false" outlineLevel="0" collapsed="false">
      <c r="A12407" s="142" t="s">
        <v>24823</v>
      </c>
      <c r="B12407" s="663" t="str">
        <f aca="false">C12407&amp;D12407&amp;E12407&amp;F12407&amp;G12407&amp;H12407</f>
        <v>PORTA CORTA-FOGO PARA SAIDA DE EMERGENCIA,MEDINDO (90X210X5)CM,CLASSE P-120,EM CHAPA DE ACO,TENDO BATENTE DO MESMO MATERIAL,INCLUSIVE 3 PARES DE DOBRADICAS COM MOLA E FECHADURA,CONFORME ABNT NBR 11742.FORNECIMENTO E COLOCACAO</v>
      </c>
      <c r="C12407" s="142" t="s">
        <v>24816</v>
      </c>
      <c r="D12407" s="142" t="s">
        <v>24820</v>
      </c>
      <c r="E12407" s="142" t="s">
        <v>24821</v>
      </c>
      <c r="F12407" s="142" t="s">
        <v>24822</v>
      </c>
      <c r="I12407" s="142" t="s">
        <v>9</v>
      </c>
      <c r="J12407" s="142" t="n">
        <v>850.02</v>
      </c>
    </row>
    <row r="12408" customFormat="false" ht="12.75" hidden="false" customHeight="false" outlineLevel="0" collapsed="false">
      <c r="A12408" s="142" t="s">
        <v>24824</v>
      </c>
      <c r="B12408" s="663" t="str">
        <f aca="false">C12408&amp;D12408&amp;E12408&amp;F12408&amp;G12408&amp;H12408</f>
        <v>PORTA CORTA-FOGO, MEDINDO (60X180X5)CM,CLASSE P-60,EM CHAPADE ACO,TENDO BATENTE DO MESMO MATERIAL,INCLUSIVE 3 PARES DEDOBRADICAS COM MOLA E FECHADURA.FORNECIMENTO E COLOCACAO</v>
      </c>
      <c r="C12408" s="142" t="s">
        <v>24825</v>
      </c>
      <c r="D12408" s="142" t="s">
        <v>24826</v>
      </c>
      <c r="E12408" s="142" t="s">
        <v>24827</v>
      </c>
      <c r="I12408" s="142" t="s">
        <v>9</v>
      </c>
      <c r="J12408" s="142" t="n">
        <v>609.41</v>
      </c>
    </row>
    <row r="12409" customFormat="false" ht="12.75" hidden="false" customHeight="false" outlineLevel="0" collapsed="false">
      <c r="A12409" s="142" t="s">
        <v>24828</v>
      </c>
      <c r="B12409" s="663" t="str">
        <f aca="false">C12409&amp;D12409&amp;E12409&amp;F12409&amp;G12409&amp;H12409</f>
        <v>PORTA CORTA-FOGO, MEDINDO (60X180X5)CM,CLASSE P-60,EM CHAPADE ACO,TENDO BATENTE DO MESMO MATERIAL,INCLUSIVE 3 PARES DEDOBRADICAS COM MOLA E FECHADURA.FORNECIMENTO E COLOCACAO</v>
      </c>
      <c r="C12409" s="142" t="s">
        <v>24825</v>
      </c>
      <c r="D12409" s="142" t="s">
        <v>24826</v>
      </c>
      <c r="E12409" s="142" t="s">
        <v>24827</v>
      </c>
      <c r="I12409" s="142" t="s">
        <v>9</v>
      </c>
      <c r="J12409" s="142" t="n">
        <v>597.6</v>
      </c>
    </row>
    <row r="12410" customFormat="false" ht="12.75" hidden="false" customHeight="false" outlineLevel="0" collapsed="false">
      <c r="A12410" s="142" t="s">
        <v>24829</v>
      </c>
      <c r="B12410" s="663" t="str">
        <f aca="false">C12410&amp;D12410&amp;E12410&amp;F12410&amp;G12410&amp;H12410</f>
        <v>PORTA CORTA-FOGO,MEDINDO (60X180X5)CM,CLASSE P-90,EM CHAPA DE ACO,TENDO BATENTE DO MESMO MATERIAL,INCLUSIVE 3 PARES DE DOBRADICAS COM MOLA E FECHADURA.FORNECIMENTO E COLOCACAO</v>
      </c>
      <c r="C12410" s="142" t="s">
        <v>24830</v>
      </c>
      <c r="D12410" s="142" t="s">
        <v>24831</v>
      </c>
      <c r="E12410" s="142" t="s">
        <v>24832</v>
      </c>
      <c r="I12410" s="142" t="s">
        <v>9</v>
      </c>
      <c r="J12410" s="142" t="n">
        <v>625.52</v>
      </c>
    </row>
    <row r="12411" customFormat="false" ht="12.75" hidden="false" customHeight="false" outlineLevel="0" collapsed="false">
      <c r="A12411" s="142" t="s">
        <v>24833</v>
      </c>
      <c r="B12411" s="663" t="str">
        <f aca="false">C12411&amp;D12411&amp;E12411&amp;F12411&amp;G12411&amp;H12411</f>
        <v>PORTA CORTA-FOGO,MEDINDO (60X180X5)CM,CLASSE P-90,EM CHAPA DE ACO,TENDO BATENTE DO MESMO MATERIAL,INCLUSIVE 3 PARES DE DOBRADICAS COM MOLA E FECHADURA.FORNECIMENTO E COLOCACAO</v>
      </c>
      <c r="C12411" s="142" t="s">
        <v>24830</v>
      </c>
      <c r="D12411" s="142" t="s">
        <v>24831</v>
      </c>
      <c r="E12411" s="142" t="s">
        <v>24832</v>
      </c>
      <c r="I12411" s="142" t="s">
        <v>9</v>
      </c>
      <c r="J12411" s="142" t="n">
        <v>613.71</v>
      </c>
    </row>
    <row r="12412" customFormat="false" ht="12.75" hidden="false" customHeight="false" outlineLevel="0" collapsed="false">
      <c r="A12412" s="142" t="s">
        <v>24834</v>
      </c>
      <c r="B12412" s="663" t="str">
        <f aca="false">C12412&amp;D12412&amp;E12412&amp;F12412&amp;G12412&amp;H12412</f>
        <v>PORTA CORTA-FOGO,MEDINDO (60X180X5)CM,CLASSE P-120,EM CHAPADE ACO,TENDO BATENTE DO MESMO MATERIAL,INCLUSIVE 3 PARES DEDOBRADICAS COM MOLA E FECHADURA.FORNECIMENTO E COLOCACAO</v>
      </c>
      <c r="C12412" s="142" t="s">
        <v>24835</v>
      </c>
      <c r="D12412" s="142" t="s">
        <v>24826</v>
      </c>
      <c r="E12412" s="142" t="s">
        <v>24827</v>
      </c>
      <c r="I12412" s="142" t="s">
        <v>9</v>
      </c>
      <c r="J12412" s="142" t="n">
        <v>695.34</v>
      </c>
    </row>
    <row r="12413" customFormat="false" ht="12.75" hidden="false" customHeight="false" outlineLevel="0" collapsed="false">
      <c r="A12413" s="142" t="s">
        <v>24836</v>
      </c>
      <c r="B12413" s="663" t="str">
        <f aca="false">C12413&amp;D12413&amp;E12413&amp;F12413&amp;G12413&amp;H12413</f>
        <v>PORTA CORTA-FOGO,MEDINDO (60X180X5)CM,CLASSE P-120,EM CHAPADE ACO,TENDO BATENTE DO MESMO MATERIAL,INCLUSIVE 3 PARES DEDOBRADICAS COM MOLA E FECHADURA.FORNECIMENTO E COLOCACAO</v>
      </c>
      <c r="C12413" s="142" t="s">
        <v>24835</v>
      </c>
      <c r="D12413" s="142" t="s">
        <v>24826</v>
      </c>
      <c r="E12413" s="142" t="s">
        <v>24827</v>
      </c>
      <c r="I12413" s="142" t="s">
        <v>9</v>
      </c>
      <c r="J12413" s="142" t="n">
        <v>683.53</v>
      </c>
    </row>
    <row r="12414" customFormat="false" ht="12.75" hidden="false" customHeight="false" outlineLevel="0" collapsed="false">
      <c r="A12414" s="142" t="s">
        <v>24837</v>
      </c>
      <c r="B12414" s="663" t="str">
        <f aca="false">C12414&amp;D12414&amp;E12414&amp;F12414&amp;G12414&amp;H12414</f>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414" s="142" t="s">
        <v>24838</v>
      </c>
      <c r="D12414" s="142" t="s">
        <v>24839</v>
      </c>
      <c r="E12414" s="142" t="s">
        <v>24840</v>
      </c>
      <c r="F12414" s="142" t="s">
        <v>24841</v>
      </c>
      <c r="G12414" s="142" t="s">
        <v>24842</v>
      </c>
      <c r="H12414" s="142" t="s">
        <v>24843</v>
      </c>
      <c r="I12414" s="142" t="s">
        <v>1696</v>
      </c>
      <c r="J12414" s="142" t="n">
        <v>1150.23</v>
      </c>
    </row>
    <row r="12415" customFormat="false" ht="12.75" hidden="false" customHeight="false" outlineLevel="0" collapsed="false">
      <c r="A12415" s="142" t="s">
        <v>24844</v>
      </c>
      <c r="B12415" s="663" t="str">
        <f aca="false">C12415&amp;D12415&amp;E12415&amp;F12415&amp;G12415&amp;H12415</f>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415" s="142" t="s">
        <v>24838</v>
      </c>
      <c r="D12415" s="142" t="s">
        <v>24839</v>
      </c>
      <c r="E12415" s="142" t="s">
        <v>24840</v>
      </c>
      <c r="F12415" s="142" t="s">
        <v>24841</v>
      </c>
      <c r="G12415" s="142" t="s">
        <v>24842</v>
      </c>
      <c r="H12415" s="142" t="s">
        <v>24843</v>
      </c>
      <c r="I12415" s="142" t="s">
        <v>1696</v>
      </c>
      <c r="J12415" s="142" t="n">
        <v>1037.76</v>
      </c>
    </row>
    <row r="12416" customFormat="false" ht="12.75" hidden="false" customHeight="false" outlineLevel="0" collapsed="false">
      <c r="A12416" s="142" t="s">
        <v>24845</v>
      </c>
      <c r="B12416" s="663" t="str">
        <f aca="false">C12416&amp;D12416&amp;E12416&amp;F12416&amp;G12416&amp;H12416</f>
        <v>PORTAO DE CHAPA DE FERRO GALVANIZADO,COM ESPESSURA DE 0,5MM,COM ALTURA ENTRE 2M E 3M E AREA TOTAL DE 6M2 A 9M2,EXCLUSIVE FECHADURA.FORNECIMENTO E COLOCACAO</v>
      </c>
      <c r="C12416" s="142" t="s">
        <v>24846</v>
      </c>
      <c r="D12416" s="142" t="s">
        <v>24847</v>
      </c>
      <c r="E12416" s="142" t="s">
        <v>24848</v>
      </c>
      <c r="I12416" s="142" t="s">
        <v>1696</v>
      </c>
      <c r="J12416" s="142" t="n">
        <v>1136.04</v>
      </c>
    </row>
    <row r="12417" customFormat="false" ht="12.75" hidden="false" customHeight="false" outlineLevel="0" collapsed="false">
      <c r="A12417" s="142" t="s">
        <v>24849</v>
      </c>
      <c r="B12417" s="663" t="str">
        <f aca="false">C12417&amp;D12417&amp;E12417&amp;F12417&amp;G12417&amp;H12417</f>
        <v>PORTAO DE CHAPA DE FERRO GALVANIZADO,COM ESPESSURA DE 0,5MM,COM ALTURA ENTRE 2M E 3M E AREA TOTAL DE 6M2 A 9M2,EXCLUSIVE FECHADURA.FORNECIMENTO E COLOCACAO</v>
      </c>
      <c r="C12417" s="142" t="s">
        <v>24846</v>
      </c>
      <c r="D12417" s="142" t="s">
        <v>24847</v>
      </c>
      <c r="E12417" s="142" t="s">
        <v>24848</v>
      </c>
      <c r="I12417" s="142" t="s">
        <v>1696</v>
      </c>
      <c r="J12417" s="142" t="n">
        <v>1023.57</v>
      </c>
    </row>
    <row r="12418" customFormat="false" ht="12.75" hidden="false" customHeight="false" outlineLevel="0" collapsed="false">
      <c r="A12418" s="142" t="s">
        <v>24850</v>
      </c>
      <c r="B12418" s="663" t="str">
        <f aca="false">C12418&amp;D12418&amp;E12418&amp;F12418&amp;G12418&amp;H12418</f>
        <v>PORTAO DE CHAPA DE FERRO COM ESTRUTURA DE BARRAS DE 1.1/4"X5/16",REVESTIDA COM CANTONEIRA DE 3/4"X1/8" E CHAPA GALVANIZADA Nº16,COM GUARNICAO DE CANTONEIRAS DE 1.1/4"X3/16" COM DOBRADICAS TIPO GONZO,EXCLUSIVE FECHADURA.FORNECIMENTO E COLOCACAO</v>
      </c>
      <c r="C12418" s="142" t="s">
        <v>24851</v>
      </c>
      <c r="D12418" s="142" t="s">
        <v>24852</v>
      </c>
      <c r="E12418" s="142" t="s">
        <v>24853</v>
      </c>
      <c r="F12418" s="142" t="s">
        <v>24854</v>
      </c>
      <c r="G12418" s="142" t="s">
        <v>7097</v>
      </c>
      <c r="I12418" s="142" t="s">
        <v>1696</v>
      </c>
      <c r="J12418" s="142" t="n">
        <v>1385.06</v>
      </c>
    </row>
    <row r="12419" customFormat="false" ht="12.75" hidden="false" customHeight="false" outlineLevel="0" collapsed="false">
      <c r="A12419" s="142" t="s">
        <v>24855</v>
      </c>
      <c r="B12419" s="663" t="str">
        <f aca="false">C12419&amp;D12419&amp;E12419&amp;F12419&amp;G12419&amp;H12419</f>
        <v>PORTAO DE CHAPA DE FERRO COM ESTRUTURA DE BARRAS DE 1.1/4"X5/16",REVESTIDA COM CANTONEIRA DE 3/4"X1/8" E CHAPA GALVANIZADA Nº16,COM GUARNICAO DE CANTONEIRAS DE 1.1/4"X3/16" COM DOBRADICAS TIPO GONZO,EXCLUSIVE FECHADURA.FORNECIMENTO E COLOCACAO</v>
      </c>
      <c r="C12419" s="142" t="s">
        <v>24851</v>
      </c>
      <c r="D12419" s="142" t="s">
        <v>24852</v>
      </c>
      <c r="E12419" s="142" t="s">
        <v>24853</v>
      </c>
      <c r="F12419" s="142" t="s">
        <v>24854</v>
      </c>
      <c r="G12419" s="142" t="s">
        <v>7097</v>
      </c>
      <c r="I12419" s="142" t="s">
        <v>1696</v>
      </c>
      <c r="J12419" s="142" t="n">
        <v>1235.1</v>
      </c>
    </row>
    <row r="12420" customFormat="false" ht="12.75" hidden="false" customHeight="false" outlineLevel="0" collapsed="false">
      <c r="A12420" s="142" t="s">
        <v>24856</v>
      </c>
      <c r="B12420" s="663" t="str">
        <f aca="false">C12420&amp;D12420&amp;E12420&amp;F12420&amp;G12420&amp;H12420</f>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420" s="142" t="s">
        <v>24857</v>
      </c>
      <c r="D12420" s="142" t="s">
        <v>24858</v>
      </c>
      <c r="E12420" s="142" t="s">
        <v>24859</v>
      </c>
      <c r="F12420" s="142" t="s">
        <v>24860</v>
      </c>
      <c r="G12420" s="142" t="s">
        <v>24861</v>
      </c>
      <c r="I12420" s="142" t="s">
        <v>1696</v>
      </c>
      <c r="J12420" s="142" t="n">
        <v>1807.4</v>
      </c>
    </row>
    <row r="12421" customFormat="false" ht="12.75" hidden="false" customHeight="false" outlineLevel="0" collapsed="false">
      <c r="A12421" s="142" t="s">
        <v>24862</v>
      </c>
      <c r="B12421" s="663" t="str">
        <f aca="false">C12421&amp;D12421&amp;E12421&amp;F12421&amp;G12421&amp;H12421</f>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421" s="142" t="s">
        <v>24857</v>
      </c>
      <c r="D12421" s="142" t="s">
        <v>24858</v>
      </c>
      <c r="E12421" s="142" t="s">
        <v>24859</v>
      </c>
      <c r="F12421" s="142" t="s">
        <v>24860</v>
      </c>
      <c r="G12421" s="142" t="s">
        <v>24861</v>
      </c>
      <c r="I12421" s="142" t="s">
        <v>1696</v>
      </c>
      <c r="J12421" s="142" t="n">
        <v>1646.72</v>
      </c>
    </row>
    <row r="12422" customFormat="false" ht="12.75" hidden="false" customHeight="false" outlineLevel="0" collapsed="false">
      <c r="A12422" s="142" t="s">
        <v>24863</v>
      </c>
      <c r="B12422" s="663" t="str">
        <f aca="false">C12422&amp;D12422&amp;E12422&amp;F12422&amp;G12422&amp;H12422</f>
        <v>PORTAO DE FERRO DE DUAS FOLHAS,SENDO UMA FIXA,MEDINDO 1,50X2,00M,EM BARRAS DE 2"X3/8",ESPACADAS DE 10CM,CORRENDO TRES FAIXAS DE CHAPA DE FERRO GALVANIZADO Nº16,DUPLAS,CONFORME PROJETO Nº6003/EMOP,EXCLUSIVE FECHADURA.FORNECIMENTO E COLOCACAO</v>
      </c>
      <c r="C12422" s="142" t="s">
        <v>24864</v>
      </c>
      <c r="D12422" s="142" t="s">
        <v>24865</v>
      </c>
      <c r="E12422" s="142" t="s">
        <v>24866</v>
      </c>
      <c r="F12422" s="142" t="s">
        <v>24867</v>
      </c>
      <c r="I12422" s="142" t="s">
        <v>1696</v>
      </c>
      <c r="J12422" s="142" t="n">
        <v>1743.86</v>
      </c>
    </row>
    <row r="12423" customFormat="false" ht="12.75" hidden="false" customHeight="false" outlineLevel="0" collapsed="false">
      <c r="A12423" s="142" t="s">
        <v>24868</v>
      </c>
      <c r="B12423" s="663" t="str">
        <f aca="false">C12423&amp;D12423&amp;E12423&amp;F12423&amp;G12423&amp;H12423</f>
        <v>PORTAO DE FERRO DE DUAS FOLHAS,SENDO UMA FIXA,MEDINDO 1,50X2,00M,EM BARRAS DE 2"X3/8",ESPACADAS DE 10CM,CORRENDO TRES FAIXAS DE CHAPA DE FERRO GALVANIZADO Nº16,DUPLAS,CONFORME PROJETO Nº6003/EMOP,EXCLUSIVE FECHADURA.FORNECIMENTO E COLOCACAO</v>
      </c>
      <c r="C12423" s="142" t="s">
        <v>24864</v>
      </c>
      <c r="D12423" s="142" t="s">
        <v>24865</v>
      </c>
      <c r="E12423" s="142" t="s">
        <v>24866</v>
      </c>
      <c r="F12423" s="142" t="s">
        <v>24867</v>
      </c>
      <c r="I12423" s="142" t="s">
        <v>1696</v>
      </c>
      <c r="J12423" s="142" t="n">
        <v>1583.18</v>
      </c>
    </row>
    <row r="12424" customFormat="false" ht="12.75" hidden="false" customHeight="false" outlineLevel="0" collapsed="false">
      <c r="A12424" s="142" t="s">
        <v>24869</v>
      </c>
      <c r="B12424" s="663" t="str">
        <f aca="false">C12424&amp;D12424&amp;E12424&amp;F12424&amp;G12424&amp;H12424</f>
        <v>PORTAO DE FERRO, ATE 1,00M DE LARGURA, EM BARRAS DE 1/2", ESPACADAS DE 10CM, ENTRE EIXOS, CONTORNO E MARCO EM BARRAS DE1.1/2"X1/2", COM UMA FAIXA HORIZONTAL EM CHAPA DE FERRO DE1/8" ESPESSURA,EXCLUSIVE FECHADURA.FORNECIMENTO E COLOCACAO</v>
      </c>
      <c r="C12424" s="142" t="s">
        <v>24870</v>
      </c>
      <c r="D12424" s="142" t="s">
        <v>24871</v>
      </c>
      <c r="E12424" s="142" t="s">
        <v>24872</v>
      </c>
      <c r="F12424" s="142" t="s">
        <v>24873</v>
      </c>
      <c r="I12424" s="142" t="s">
        <v>1696</v>
      </c>
      <c r="J12424" s="142" t="n">
        <v>1111.53</v>
      </c>
    </row>
    <row r="12425" customFormat="false" ht="12.75" hidden="false" customHeight="false" outlineLevel="0" collapsed="false">
      <c r="A12425" s="142" t="s">
        <v>24874</v>
      </c>
      <c r="B12425" s="663" t="str">
        <f aca="false">C12425&amp;D12425&amp;E12425&amp;F12425&amp;G12425&amp;H12425</f>
        <v>PORTAO DE FERRO, ATE 1,00M DE LARGURA, EM BARRAS DE 1/2", ESPACADAS DE 10CM, ENTRE EIXOS, CONTORNO E MARCO EM BARRAS DE1.1/2"X1/2", COM UMA FAIXA HORIZONTAL EM CHAPA DE FERRO DE1/8" ESPESSURA,EXCLUSIVE FECHADURA.FORNECIMENTO E COLOCACAO</v>
      </c>
      <c r="C12425" s="142" t="s">
        <v>24870</v>
      </c>
      <c r="D12425" s="142" t="s">
        <v>24871</v>
      </c>
      <c r="E12425" s="142" t="s">
        <v>24872</v>
      </c>
      <c r="F12425" s="142" t="s">
        <v>24873</v>
      </c>
      <c r="I12425" s="142" t="s">
        <v>1696</v>
      </c>
      <c r="J12425" s="142" t="n">
        <v>1012.98</v>
      </c>
    </row>
    <row r="12426" customFormat="false" ht="12.75" hidden="false" customHeight="false" outlineLevel="0" collapsed="false">
      <c r="A12426" s="142" t="s">
        <v>24875</v>
      </c>
      <c r="B12426" s="663" t="str">
        <f aca="false">C12426&amp;D12426&amp;E12426&amp;F12426&amp;G12426&amp;H12426</f>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426" s="142" t="s">
        <v>24876</v>
      </c>
      <c r="D12426" s="142" t="s">
        <v>24877</v>
      </c>
      <c r="E12426" s="142" t="s">
        <v>24878</v>
      </c>
      <c r="F12426" s="142" t="s">
        <v>24879</v>
      </c>
      <c r="G12426" s="142" t="s">
        <v>24880</v>
      </c>
      <c r="H12426" s="142" t="s">
        <v>24881</v>
      </c>
      <c r="I12426" s="142" t="s">
        <v>1696</v>
      </c>
      <c r="J12426" s="142" t="n">
        <v>585.02</v>
      </c>
    </row>
    <row r="12427" customFormat="false" ht="12.75" hidden="false" customHeight="false" outlineLevel="0" collapsed="false">
      <c r="A12427" s="142" t="s">
        <v>24882</v>
      </c>
      <c r="B12427" s="663" t="str">
        <f aca="false">C12427&amp;D12427&amp;E12427&amp;F12427&amp;G12427&amp;H12427</f>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427" s="142" t="s">
        <v>24876</v>
      </c>
      <c r="D12427" s="142" t="s">
        <v>24877</v>
      </c>
      <c r="E12427" s="142" t="s">
        <v>24878</v>
      </c>
      <c r="F12427" s="142" t="s">
        <v>24879</v>
      </c>
      <c r="G12427" s="142" t="s">
        <v>24880</v>
      </c>
      <c r="H12427" s="142" t="s">
        <v>24881</v>
      </c>
      <c r="I12427" s="142" t="s">
        <v>1696</v>
      </c>
      <c r="J12427" s="142" t="n">
        <v>563.59</v>
      </c>
    </row>
    <row r="12428" customFormat="false" ht="12.75" hidden="false" customHeight="false" outlineLevel="0" collapsed="false">
      <c r="A12428" s="142" t="s">
        <v>24883</v>
      </c>
      <c r="B12428" s="663" t="str">
        <f aca="false">C12428&amp;D12428&amp;E12428&amp;F12428&amp;G12428&amp;H12428</f>
        <v>PORTAO EM ESTRUTURA DE TUBOS DE FERRO GALVANIZADO DE 1" E 1.1/2",COM DUAS FOLHAS DE ABRIR,FECHAMENTO COM TELA DE ARAME GALVANIZADO Nº12,MALHA 2",EXCLUSIVE FECHADURA.FORNECIMENTO ECOLOCACAO</v>
      </c>
      <c r="C12428" s="142" t="s">
        <v>24884</v>
      </c>
      <c r="D12428" s="142" t="s">
        <v>24885</v>
      </c>
      <c r="E12428" s="142" t="s">
        <v>24886</v>
      </c>
      <c r="F12428" s="142" t="s">
        <v>7658</v>
      </c>
      <c r="I12428" s="142" t="s">
        <v>1696</v>
      </c>
      <c r="J12428" s="142" t="n">
        <v>568.28</v>
      </c>
    </row>
    <row r="12429" customFormat="false" ht="12.75" hidden="false" customHeight="false" outlineLevel="0" collapsed="false">
      <c r="A12429" s="142" t="s">
        <v>63</v>
      </c>
      <c r="B12429" s="663" t="str">
        <f aca="false">C12429&amp;D12429&amp;E12429&amp;F12429&amp;G12429&amp;H12429</f>
        <v>PORTAO EM ESTRUTURA DE TUBOS DE FERRO GALVANIZADO DE 1" E 1.1/2",COM DUAS FOLHAS DE ABRIR,FECHAMENTO COM TELA DE ARAME GALVANIZADO Nº12,MALHA 2",EXCLUSIVE FECHADURA.FORNECIMENTO ECOLOCACAO</v>
      </c>
      <c r="C12429" s="142" t="s">
        <v>24884</v>
      </c>
      <c r="D12429" s="142" t="s">
        <v>24885</v>
      </c>
      <c r="E12429" s="142" t="s">
        <v>24886</v>
      </c>
      <c r="F12429" s="142" t="s">
        <v>7658</v>
      </c>
      <c r="I12429" s="142" t="s">
        <v>1696</v>
      </c>
      <c r="J12429" s="142" t="n">
        <v>525.43</v>
      </c>
    </row>
    <row r="12430" customFormat="false" ht="12.75" hidden="false" customHeight="false" outlineLevel="0" collapsed="false">
      <c r="A12430" s="142" t="s">
        <v>24887</v>
      </c>
      <c r="B12430" s="663" t="str">
        <f aca="false">C12430&amp;D12430&amp;E12430&amp;F12430&amp;G12430&amp;H12430</f>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430" s="142" t="s">
        <v>24888</v>
      </c>
      <c r="D12430" s="142" t="s">
        <v>24889</v>
      </c>
      <c r="E12430" s="142" t="s">
        <v>24890</v>
      </c>
      <c r="F12430" s="142" t="s">
        <v>24891</v>
      </c>
      <c r="G12430" s="142" t="s">
        <v>24892</v>
      </c>
      <c r="H12430" s="142" t="s">
        <v>24893</v>
      </c>
      <c r="I12430" s="142" t="s">
        <v>9</v>
      </c>
      <c r="J12430" s="142" t="n">
        <v>4076.42</v>
      </c>
    </row>
    <row r="12431" customFormat="false" ht="12.75" hidden="false" customHeight="false" outlineLevel="0" collapsed="false">
      <c r="A12431" s="142" t="s">
        <v>24894</v>
      </c>
      <c r="B12431" s="663" t="str">
        <f aca="false">C12431&amp;D12431&amp;E12431&amp;F12431&amp;G12431&amp;H12431</f>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431" s="142" t="s">
        <v>24888</v>
      </c>
      <c r="D12431" s="142" t="s">
        <v>24889</v>
      </c>
      <c r="E12431" s="142" t="s">
        <v>24890</v>
      </c>
      <c r="F12431" s="142" t="s">
        <v>24891</v>
      </c>
      <c r="G12431" s="142" t="s">
        <v>24892</v>
      </c>
      <c r="H12431" s="142" t="s">
        <v>24893</v>
      </c>
      <c r="I12431" s="142" t="s">
        <v>9</v>
      </c>
      <c r="J12431" s="142" t="n">
        <v>3990.58</v>
      </c>
    </row>
    <row r="12432" customFormat="false" ht="12.75" hidden="false" customHeight="false" outlineLevel="0" collapsed="false">
      <c r="A12432" s="142" t="s">
        <v>24895</v>
      </c>
      <c r="B12432" s="663" t="str">
        <f aca="false">C12432&amp;D12432&amp;E12432&amp;F12432&amp;G12432&amp;H12432</f>
        <v>PORTAO EM ESTRUTURA DE TUBOS DE FERRO GALVANIZADO DE 1" E 1.1/2",COM DUAS FOLHAS DE ABRIR, FECHAMENTO EM CHAPA DE FERROGALVANIZADO Nº16,EXCLUSIVE FECHADURA.FORNECIMENTO E COLOCACAO</v>
      </c>
      <c r="C12432" s="142" t="s">
        <v>24884</v>
      </c>
      <c r="D12432" s="142" t="s">
        <v>24896</v>
      </c>
      <c r="E12432" s="142" t="s">
        <v>24897</v>
      </c>
      <c r="F12432" s="142" t="s">
        <v>4077</v>
      </c>
      <c r="I12432" s="142" t="s">
        <v>1696</v>
      </c>
      <c r="J12432" s="142" t="n">
        <v>704.66</v>
      </c>
    </row>
    <row r="12433" customFormat="false" ht="12.75" hidden="false" customHeight="false" outlineLevel="0" collapsed="false">
      <c r="A12433" s="142" t="s">
        <v>24898</v>
      </c>
      <c r="B12433" s="663" t="str">
        <f aca="false">C12433&amp;D12433&amp;E12433&amp;F12433&amp;G12433&amp;H12433</f>
        <v>PORTAO EM ESTRUTURA DE TUBOS DE FERRO GALVANIZADO DE 1" E 1.1/2",COM DUAS FOLHAS DE ABRIR, FECHAMENTO EM CHAPA DE FERROGALVANIZADO Nº16,EXCLUSIVE FECHADURA.FORNECIMENTO E COLOCACAO</v>
      </c>
      <c r="C12433" s="142" t="s">
        <v>24884</v>
      </c>
      <c r="D12433" s="142" t="s">
        <v>24896</v>
      </c>
      <c r="E12433" s="142" t="s">
        <v>24897</v>
      </c>
      <c r="F12433" s="142" t="s">
        <v>4077</v>
      </c>
      <c r="I12433" s="142" t="s">
        <v>1696</v>
      </c>
      <c r="J12433" s="142" t="n">
        <v>669.84</v>
      </c>
    </row>
    <row r="12434" customFormat="false" ht="12.75" hidden="false" customHeight="false" outlineLevel="0" collapsed="false">
      <c r="A12434" s="142" t="s">
        <v>24899</v>
      </c>
      <c r="B12434" s="663" t="str">
        <f aca="false">C12434&amp;D12434&amp;E12434&amp;F12434&amp;G12434&amp;H12434</f>
        <v>PORTAO DE FERRO,EM DUAS FOLHAS,MEDINDO 2,10X1,60M CADA UMA,EM BARRAS VERTICAIS EM ACO REDONDO DE 1/2",ESPACADOS DE 15CM,CONTORNO EM BARRA CHATA DE 2"X5/8",INCLUSIVE FECHADURA E PINTURA.FORNECIMENTO E COLOCACAO</v>
      </c>
      <c r="C12434" s="142" t="s">
        <v>24900</v>
      </c>
      <c r="D12434" s="142" t="s">
        <v>24901</v>
      </c>
      <c r="E12434" s="142" t="s">
        <v>24902</v>
      </c>
      <c r="F12434" s="142" t="s">
        <v>24903</v>
      </c>
      <c r="I12434" s="142" t="s">
        <v>9</v>
      </c>
      <c r="J12434" s="142" t="n">
        <v>1710.75</v>
      </c>
    </row>
    <row r="12435" customFormat="false" ht="12.75" hidden="false" customHeight="false" outlineLevel="0" collapsed="false">
      <c r="A12435" s="142" t="s">
        <v>24904</v>
      </c>
      <c r="B12435" s="663" t="str">
        <f aca="false">C12435&amp;D12435&amp;E12435&amp;F12435&amp;G12435&amp;H12435</f>
        <v>PORTAO DE FERRO,EM DUAS FOLHAS,MEDINDO 2,10X1,60M CADA UMA,EM BARRAS VERTICAIS EM ACO REDONDO DE 1/2",ESPACADOS DE 15CM,CONTORNO EM BARRA CHATA DE 2"X5/8",INCLUSIVE FECHADURA E PINTURA.FORNECIMENTO E COLOCACAO</v>
      </c>
      <c r="C12435" s="142" t="s">
        <v>24900</v>
      </c>
      <c r="D12435" s="142" t="s">
        <v>24901</v>
      </c>
      <c r="E12435" s="142" t="s">
        <v>24902</v>
      </c>
      <c r="F12435" s="142" t="s">
        <v>24903</v>
      </c>
      <c r="I12435" s="142" t="s">
        <v>9</v>
      </c>
      <c r="J12435" s="142" t="n">
        <v>1615.17</v>
      </c>
    </row>
    <row r="12436" customFormat="false" ht="12.75" hidden="false" customHeight="false" outlineLevel="0" collapsed="false">
      <c r="A12436" s="142" t="s">
        <v>24905</v>
      </c>
      <c r="B12436" s="663" t="str">
        <f aca="false">C12436&amp;D12436&amp;E12436&amp;F12436&amp;G12436&amp;H12436</f>
        <v>PORTAO DE FERRO,EM DUAS FOLHAS,MEDINDO 2,27X2,20M,CADA UMA,EM BARRAS VERTICAIS EM ACO REDONDO DE 3/4",ESPACAMENTO ENTREEIXOS DE 0,12M,CONTORNO EM BARRA ACO DE 2"X1/2",INCLUSIVE FECHADURA E PINTURA.FORNECIMENTO E COLOCACAO</v>
      </c>
      <c r="C12436" s="142" t="s">
        <v>24906</v>
      </c>
      <c r="D12436" s="142" t="s">
        <v>24907</v>
      </c>
      <c r="E12436" s="142" t="s">
        <v>24908</v>
      </c>
      <c r="F12436" s="142" t="s">
        <v>24909</v>
      </c>
      <c r="I12436" s="142" t="s">
        <v>9</v>
      </c>
      <c r="J12436" s="142" t="n">
        <v>2221.14</v>
      </c>
    </row>
    <row r="12437" customFormat="false" ht="12.75" hidden="false" customHeight="false" outlineLevel="0" collapsed="false">
      <c r="A12437" s="142" t="s">
        <v>24910</v>
      </c>
      <c r="B12437" s="663" t="str">
        <f aca="false">C12437&amp;D12437&amp;E12437&amp;F12437&amp;G12437&amp;H12437</f>
        <v>PORTAO DE FERRO,EM DUAS FOLHAS,MEDINDO 2,27X2,20M,CADA UMA,EM BARRAS VERTICAIS EM ACO REDONDO DE 3/4",ESPACAMENTO ENTREEIXOS DE 0,12M,CONTORNO EM BARRA ACO DE 2"X1/2",INCLUSIVE FECHADURA E PINTURA.FORNECIMENTO E COLOCACAO</v>
      </c>
      <c r="C12437" s="142" t="s">
        <v>24906</v>
      </c>
      <c r="D12437" s="142" t="s">
        <v>24907</v>
      </c>
      <c r="E12437" s="142" t="s">
        <v>24908</v>
      </c>
      <c r="F12437" s="142" t="s">
        <v>24909</v>
      </c>
      <c r="I12437" s="142" t="s">
        <v>9</v>
      </c>
      <c r="J12437" s="142" t="n">
        <v>2114.65</v>
      </c>
    </row>
    <row r="12438" customFormat="false" ht="12.75" hidden="false" customHeight="false" outlineLevel="0" collapsed="false">
      <c r="A12438" s="142" t="s">
        <v>24911</v>
      </c>
      <c r="B12438" s="663" t="str">
        <f aca="false">C12438&amp;D12438&amp;E12438&amp;F12438&amp;G12438&amp;H12438</f>
        <v>PORTAO DE FERRO,MEDINDO 2,00X2,90M,SENDO 1M FIXO E 1M MOVEL,EM BARRAS VERTICAIS DE FERRO COM DIAMETRO DE 3/4",COM ESPACAMENTO ENTRE EIXOS DE 0,12M,CONTORNO EM BARRAS DE 2"X1/2",INCLUSIVE FECHADURA E PINTURA.FORNECIMENTO E COLOCACAO</v>
      </c>
      <c r="C12438" s="142" t="s">
        <v>24912</v>
      </c>
      <c r="D12438" s="142" t="s">
        <v>24913</v>
      </c>
      <c r="E12438" s="142" t="s">
        <v>24914</v>
      </c>
      <c r="F12438" s="142" t="s">
        <v>24915</v>
      </c>
      <c r="I12438" s="142" t="s">
        <v>9</v>
      </c>
      <c r="J12438" s="142" t="n">
        <v>2203.67</v>
      </c>
    </row>
    <row r="12439" customFormat="false" ht="12.75" hidden="false" customHeight="false" outlineLevel="0" collapsed="false">
      <c r="A12439" s="142" t="s">
        <v>24916</v>
      </c>
      <c r="B12439" s="663" t="str">
        <f aca="false">C12439&amp;D12439&amp;E12439&amp;F12439&amp;G12439&amp;H12439</f>
        <v>PORTAO DE FERRO,MEDINDO 2,00X2,90M,SENDO 1M FIXO E 1M MOVEL,EM BARRAS VERTICAIS DE FERRO COM DIAMETRO DE 3/4",COM ESPACAMENTO ENTRE EIXOS DE 0,12M,CONTORNO EM BARRAS DE 2"X1/2",INCLUSIVE FECHADURA E PINTURA.FORNECIMENTO E COLOCACAO</v>
      </c>
      <c r="C12439" s="142" t="s">
        <v>24912</v>
      </c>
      <c r="D12439" s="142" t="s">
        <v>24913</v>
      </c>
      <c r="E12439" s="142" t="s">
        <v>24914</v>
      </c>
      <c r="F12439" s="142" t="s">
        <v>24915</v>
      </c>
      <c r="I12439" s="142" t="s">
        <v>9</v>
      </c>
      <c r="J12439" s="142" t="n">
        <v>2092.03</v>
      </c>
    </row>
    <row r="12440" customFormat="false" ht="12.75" hidden="false" customHeight="false" outlineLevel="0" collapsed="false">
      <c r="A12440" s="142" t="s">
        <v>24917</v>
      </c>
      <c r="B12440" s="663" t="str">
        <f aca="false">C12440&amp;D12440&amp;E12440&amp;F12440&amp;G12440&amp;H12440</f>
        <v>PORTAO DE FERRO EM DUAS FOLHAS,MEDINDO 2,27X3,00M,EM BARRASVERTICAIS EM ACO COM DIAMETRO DE 3/4", ESPACAMENTO ENTRE EIXOS DE 0,12M,CONTORNO EM BARRA CHATA DE ACO DE 2"X1/2",INCLUSIVE FECHADURA E PINTURA.FORNECIMENTO E COLOCACAO</v>
      </c>
      <c r="C12440" s="142" t="s">
        <v>24918</v>
      </c>
      <c r="D12440" s="142" t="s">
        <v>24919</v>
      </c>
      <c r="E12440" s="142" t="s">
        <v>24920</v>
      </c>
      <c r="F12440" s="142" t="s">
        <v>24921</v>
      </c>
      <c r="I12440" s="142" t="s">
        <v>9</v>
      </c>
      <c r="J12440" s="142" t="n">
        <v>2880.36</v>
      </c>
    </row>
    <row r="12441" customFormat="false" ht="12.75" hidden="false" customHeight="false" outlineLevel="0" collapsed="false">
      <c r="A12441" s="142" t="s">
        <v>24922</v>
      </c>
      <c r="B12441" s="663" t="str">
        <f aca="false">C12441&amp;D12441&amp;E12441&amp;F12441&amp;G12441&amp;H12441</f>
        <v>PORTAO DE FERRO EM DUAS FOLHAS,MEDINDO 2,27X3,00M,EM BARRASVERTICAIS EM ACO COM DIAMETRO DE 3/4", ESPACAMENTO ENTRE EIXOS DE 0,12M,CONTORNO EM BARRA CHATA DE ACO DE 2"X1/2",INCLUSIVE FECHADURA E PINTURA.FORNECIMENTO E COLOCACAO</v>
      </c>
      <c r="C12441" s="142" t="s">
        <v>24918</v>
      </c>
      <c r="D12441" s="142" t="s">
        <v>24919</v>
      </c>
      <c r="E12441" s="142" t="s">
        <v>24920</v>
      </c>
      <c r="F12441" s="142" t="s">
        <v>24921</v>
      </c>
      <c r="I12441" s="142" t="s">
        <v>9</v>
      </c>
      <c r="J12441" s="142" t="n">
        <v>2752.21</v>
      </c>
    </row>
    <row r="12442" customFormat="false" ht="12.75" hidden="false" customHeight="false" outlineLevel="0" collapsed="false">
      <c r="A12442" s="142" t="s">
        <v>24923</v>
      </c>
      <c r="B12442" s="663" t="str">
        <f aca="false">C12442&amp;D12442&amp;E12442&amp;F12442&amp;G12442&amp;H12442</f>
        <v>PORTAO EM DUAS FOLHAS,MEDINDO 3,00X1,20M,CONSTITUINDO-SE DEDOIS QUADROS COM DOIS TRAVAMENTOS HORIZONTAIS EM TUBO DE FERRO GALVANIZADO DE 4",FIXADOS EM MONTANTES DO MESMO MATERIAL,EXCLUSIVE FECHADURA E PINTURA.FORNECIMENTO E COLOCACAO</v>
      </c>
      <c r="C12442" s="142" t="s">
        <v>24924</v>
      </c>
      <c r="D12442" s="142" t="s">
        <v>24925</v>
      </c>
      <c r="E12442" s="142" t="s">
        <v>24926</v>
      </c>
      <c r="F12442" s="142" t="s">
        <v>24927</v>
      </c>
      <c r="I12442" s="142" t="s">
        <v>9</v>
      </c>
      <c r="J12442" s="142" t="n">
        <v>3075.27</v>
      </c>
    </row>
    <row r="12443" customFormat="false" ht="12.75" hidden="false" customHeight="false" outlineLevel="0" collapsed="false">
      <c r="A12443" s="142" t="s">
        <v>24928</v>
      </c>
      <c r="B12443" s="663" t="str">
        <f aca="false">C12443&amp;D12443&amp;E12443&amp;F12443&amp;G12443&amp;H12443</f>
        <v>PORTAO EM DUAS FOLHAS,MEDINDO 3,00X1,20M,CONSTITUINDO-SE DEDOIS QUADROS COM DOIS TRAVAMENTOS HORIZONTAIS EM TUBO DE FERRO GALVANIZADO DE 4",FIXADOS EM MONTANTES DO MESMO MATERIAL,EXCLUSIVE FECHADURA E PINTURA.FORNECIMENTO E COLOCACAO</v>
      </c>
      <c r="C12443" s="142" t="s">
        <v>24924</v>
      </c>
      <c r="D12443" s="142" t="s">
        <v>24925</v>
      </c>
      <c r="E12443" s="142" t="s">
        <v>24926</v>
      </c>
      <c r="F12443" s="142" t="s">
        <v>24927</v>
      </c>
      <c r="I12443" s="142" t="s">
        <v>9</v>
      </c>
      <c r="J12443" s="142" t="n">
        <v>2954.76</v>
      </c>
    </row>
    <row r="12444" customFormat="false" ht="12.75" hidden="false" customHeight="false" outlineLevel="0" collapsed="false">
      <c r="A12444" s="142" t="s">
        <v>24929</v>
      </c>
      <c r="B12444" s="663" t="str">
        <f aca="false">C12444&amp;D12444&amp;E12444&amp;F12444&amp;G12444&amp;H12444</f>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444" s="142" t="s">
        <v>24930</v>
      </c>
      <c r="D12444" s="142" t="s">
        <v>24931</v>
      </c>
      <c r="E12444" s="142" t="s">
        <v>24932</v>
      </c>
      <c r="F12444" s="142" t="s">
        <v>24933</v>
      </c>
      <c r="G12444" s="142" t="s">
        <v>24934</v>
      </c>
      <c r="H12444" s="142" t="s">
        <v>568</v>
      </c>
      <c r="I12444" s="142" t="s">
        <v>1696</v>
      </c>
      <c r="J12444" s="142" t="n">
        <v>621.19</v>
      </c>
    </row>
    <row r="12445" customFormat="false" ht="12.75" hidden="false" customHeight="false" outlineLevel="0" collapsed="false">
      <c r="A12445" s="142" t="s">
        <v>24935</v>
      </c>
      <c r="B12445" s="663" t="str">
        <f aca="false">C12445&amp;D12445&amp;E12445&amp;F12445&amp;G12445&amp;H12445</f>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445" s="142" t="s">
        <v>24930</v>
      </c>
      <c r="D12445" s="142" t="s">
        <v>24931</v>
      </c>
      <c r="E12445" s="142" t="s">
        <v>24932</v>
      </c>
      <c r="F12445" s="142" t="s">
        <v>24933</v>
      </c>
      <c r="G12445" s="142" t="s">
        <v>24934</v>
      </c>
      <c r="H12445" s="142" t="s">
        <v>568</v>
      </c>
      <c r="I12445" s="142" t="s">
        <v>1696</v>
      </c>
      <c r="J12445" s="142" t="n">
        <v>597.09</v>
      </c>
    </row>
    <row r="12446" customFormat="false" ht="12.75" hidden="false" customHeight="false" outlineLevel="0" collapsed="false">
      <c r="A12446" s="142" t="s">
        <v>24936</v>
      </c>
      <c r="B12446" s="663" t="str">
        <f aca="false">C12446&amp;D12446&amp;E12446&amp;F12446&amp;G12446&amp;H12446</f>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446" s="142" t="s">
        <v>24937</v>
      </c>
      <c r="D12446" s="142" t="s">
        <v>24938</v>
      </c>
      <c r="E12446" s="142" t="s">
        <v>24939</v>
      </c>
      <c r="F12446" s="142" t="s">
        <v>24940</v>
      </c>
      <c r="G12446" s="142" t="s">
        <v>24941</v>
      </c>
      <c r="H12446" s="142" t="s">
        <v>24942</v>
      </c>
      <c r="I12446" s="142" t="s">
        <v>9</v>
      </c>
      <c r="J12446" s="142" t="n">
        <v>7323.53</v>
      </c>
    </row>
    <row r="12447" customFormat="false" ht="12.75" hidden="false" customHeight="false" outlineLevel="0" collapsed="false">
      <c r="A12447" s="142" t="s">
        <v>24943</v>
      </c>
      <c r="B12447" s="663" t="str">
        <f aca="false">C12447&amp;D12447&amp;E12447&amp;F12447&amp;G12447&amp;H12447</f>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447" s="142" t="s">
        <v>24937</v>
      </c>
      <c r="D12447" s="142" t="s">
        <v>24938</v>
      </c>
      <c r="E12447" s="142" t="s">
        <v>24939</v>
      </c>
      <c r="F12447" s="142" t="s">
        <v>24940</v>
      </c>
      <c r="G12447" s="142" t="s">
        <v>24941</v>
      </c>
      <c r="H12447" s="142" t="s">
        <v>24942</v>
      </c>
      <c r="I12447" s="142" t="s">
        <v>9</v>
      </c>
      <c r="J12447" s="142" t="n">
        <v>7115.16</v>
      </c>
    </row>
    <row r="12448" customFormat="false" ht="12.75" hidden="false" customHeight="false" outlineLevel="0" collapsed="false">
      <c r="A12448" s="142" t="s">
        <v>24944</v>
      </c>
      <c r="B12448" s="663" t="str">
        <f aca="false">C12448&amp;D12448&amp;E12448&amp;F12448&amp;G12448&amp;H12448</f>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448" s="142" t="s">
        <v>24945</v>
      </c>
      <c r="D12448" s="142" t="s">
        <v>24946</v>
      </c>
      <c r="E12448" s="142" t="s">
        <v>24947</v>
      </c>
      <c r="F12448" s="142" t="s">
        <v>24948</v>
      </c>
      <c r="G12448" s="142" t="s">
        <v>24949</v>
      </c>
      <c r="H12448" s="142" t="s">
        <v>24950</v>
      </c>
      <c r="I12448" s="142" t="s">
        <v>9</v>
      </c>
      <c r="J12448" s="142" t="n">
        <v>5083.71</v>
      </c>
    </row>
    <row r="12449" customFormat="false" ht="12.75" hidden="false" customHeight="false" outlineLevel="0" collapsed="false">
      <c r="A12449" s="142" t="s">
        <v>24951</v>
      </c>
      <c r="B12449" s="663" t="str">
        <f aca="false">C12449&amp;D12449&amp;E12449&amp;F12449&amp;G12449&amp;H12449</f>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449" s="142" t="s">
        <v>24945</v>
      </c>
      <c r="D12449" s="142" t="s">
        <v>24946</v>
      </c>
      <c r="E12449" s="142" t="s">
        <v>24947</v>
      </c>
      <c r="F12449" s="142" t="s">
        <v>24948</v>
      </c>
      <c r="G12449" s="142" t="s">
        <v>24949</v>
      </c>
      <c r="H12449" s="142" t="s">
        <v>24950</v>
      </c>
      <c r="I12449" s="142" t="s">
        <v>9</v>
      </c>
      <c r="J12449" s="142" t="n">
        <v>5023.82</v>
      </c>
    </row>
    <row r="12450" customFormat="false" ht="12.75" hidden="false" customHeight="false" outlineLevel="0" collapsed="false">
      <c r="A12450" s="142" t="s">
        <v>24952</v>
      </c>
      <c r="B12450" s="663" t="str">
        <f aca="false">C12450&amp;D12450&amp;E12450&amp;F12450&amp;G12450&amp;H12450</f>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2450" s="142" t="s">
        <v>24953</v>
      </c>
      <c r="D12450" s="142" t="s">
        <v>24954</v>
      </c>
      <c r="E12450" s="142" t="s">
        <v>24955</v>
      </c>
      <c r="F12450" s="142" t="s">
        <v>24956</v>
      </c>
      <c r="G12450" s="142" t="s">
        <v>24957</v>
      </c>
      <c r="H12450" s="142" t="s">
        <v>24958</v>
      </c>
      <c r="I12450" s="142" t="s">
        <v>1696</v>
      </c>
      <c r="J12450" s="142" t="n">
        <v>757.3</v>
      </c>
    </row>
    <row r="12451" customFormat="false" ht="12.75" hidden="false" customHeight="false" outlineLevel="0" collapsed="false">
      <c r="A12451" s="142" t="s">
        <v>24959</v>
      </c>
      <c r="B12451" s="663" t="str">
        <f aca="false">C12451&amp;D12451&amp;E12451&amp;F12451&amp;G12451&amp;H12451</f>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2451" s="142" t="s">
        <v>24953</v>
      </c>
      <c r="D12451" s="142" t="s">
        <v>24954</v>
      </c>
      <c r="E12451" s="142" t="s">
        <v>24955</v>
      </c>
      <c r="F12451" s="142" t="s">
        <v>24956</v>
      </c>
      <c r="G12451" s="142" t="s">
        <v>24957</v>
      </c>
      <c r="H12451" s="142" t="s">
        <v>24958</v>
      </c>
      <c r="I12451" s="142" t="s">
        <v>1696</v>
      </c>
      <c r="J12451" s="142" t="n">
        <v>757.06</v>
      </c>
    </row>
    <row r="12452" customFormat="false" ht="12.75" hidden="false" customHeight="false" outlineLevel="0" collapsed="false">
      <c r="A12452" s="142" t="s">
        <v>24960</v>
      </c>
      <c r="B12452" s="663" t="str">
        <f aca="false">C12452&amp;D12452&amp;E12452&amp;F12452&amp;G12452&amp;H12452</f>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2452" s="142" t="s">
        <v>24961</v>
      </c>
      <c r="D12452" s="142" t="s">
        <v>24962</v>
      </c>
      <c r="E12452" s="142" t="s">
        <v>24963</v>
      </c>
      <c r="F12452" s="142" t="s">
        <v>24964</v>
      </c>
      <c r="G12452" s="142" t="s">
        <v>24965</v>
      </c>
      <c r="H12452" s="142" t="s">
        <v>24966</v>
      </c>
      <c r="I12452" s="142" t="s">
        <v>1696</v>
      </c>
      <c r="J12452" s="142" t="n">
        <v>1062.37</v>
      </c>
    </row>
    <row r="12453" customFormat="false" ht="12.75" hidden="false" customHeight="false" outlineLevel="0" collapsed="false">
      <c r="A12453" s="142" t="s">
        <v>24967</v>
      </c>
      <c r="B12453" s="663" t="str">
        <f aca="false">C12453&amp;D12453&amp;E12453&amp;F12453&amp;G12453&amp;H12453</f>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2453" s="142" t="s">
        <v>24961</v>
      </c>
      <c r="D12453" s="142" t="s">
        <v>24962</v>
      </c>
      <c r="E12453" s="142" t="s">
        <v>24963</v>
      </c>
      <c r="F12453" s="142" t="s">
        <v>24964</v>
      </c>
      <c r="G12453" s="142" t="s">
        <v>24965</v>
      </c>
      <c r="H12453" s="142" t="s">
        <v>24966</v>
      </c>
      <c r="I12453" s="142" t="s">
        <v>1696</v>
      </c>
      <c r="J12453" s="142" t="n">
        <v>1062.13</v>
      </c>
    </row>
    <row r="12454" customFormat="false" ht="12.75" hidden="false" customHeight="false" outlineLevel="0" collapsed="false">
      <c r="A12454" s="142" t="s">
        <v>24968</v>
      </c>
      <c r="B12454" s="663" t="str">
        <f aca="false">C12454&amp;D12454&amp;E12454&amp;F12454&amp;G12454&amp;H12454</f>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2454" s="142" t="s">
        <v>24969</v>
      </c>
      <c r="D12454" s="142" t="s">
        <v>24970</v>
      </c>
      <c r="E12454" s="142" t="s">
        <v>24971</v>
      </c>
      <c r="F12454" s="142" t="s">
        <v>24972</v>
      </c>
      <c r="G12454" s="142" t="s">
        <v>24973</v>
      </c>
      <c r="H12454" s="142" t="s">
        <v>24974</v>
      </c>
      <c r="I12454" s="142" t="s">
        <v>1696</v>
      </c>
      <c r="J12454" s="142" t="n">
        <v>563.15</v>
      </c>
    </row>
    <row r="12455" customFormat="false" ht="12.75" hidden="false" customHeight="false" outlineLevel="0" collapsed="false">
      <c r="A12455" s="142" t="s">
        <v>24975</v>
      </c>
      <c r="B12455" s="663" t="str">
        <f aca="false">C12455&amp;D12455&amp;E12455&amp;F12455&amp;G12455&amp;H12455</f>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2455" s="142" t="s">
        <v>24969</v>
      </c>
      <c r="D12455" s="142" t="s">
        <v>24970</v>
      </c>
      <c r="E12455" s="142" t="s">
        <v>24971</v>
      </c>
      <c r="F12455" s="142" t="s">
        <v>24972</v>
      </c>
      <c r="G12455" s="142" t="s">
        <v>24973</v>
      </c>
      <c r="H12455" s="142" t="s">
        <v>24974</v>
      </c>
      <c r="I12455" s="142" t="s">
        <v>1696</v>
      </c>
      <c r="J12455" s="142" t="n">
        <v>562.91</v>
      </c>
    </row>
    <row r="12456" customFormat="false" ht="12.75" hidden="false" customHeight="false" outlineLevel="0" collapsed="false">
      <c r="A12456" s="142" t="s">
        <v>24976</v>
      </c>
      <c r="B12456" s="663" t="str">
        <f aca="false">C12456&amp;D12456&amp;E12456&amp;F12456&amp;G12456&amp;H12456</f>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2456" s="142" t="s">
        <v>24977</v>
      </c>
      <c r="D12456" s="142" t="s">
        <v>24978</v>
      </c>
      <c r="E12456" s="142" t="s">
        <v>24979</v>
      </c>
      <c r="F12456" s="142" t="s">
        <v>24980</v>
      </c>
      <c r="G12456" s="142" t="s">
        <v>24981</v>
      </c>
      <c r="H12456" s="142" t="s">
        <v>24982</v>
      </c>
      <c r="I12456" s="142" t="s">
        <v>1696</v>
      </c>
      <c r="J12456" s="142" t="n">
        <v>980.48</v>
      </c>
    </row>
    <row r="12457" customFormat="false" ht="12.75" hidden="false" customHeight="false" outlineLevel="0" collapsed="false">
      <c r="A12457" s="142" t="s">
        <v>24983</v>
      </c>
      <c r="B12457" s="663" t="str">
        <f aca="false">C12457&amp;D12457&amp;E12457&amp;F12457&amp;G12457&amp;H12457</f>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2457" s="142" t="s">
        <v>24977</v>
      </c>
      <c r="D12457" s="142" t="s">
        <v>24978</v>
      </c>
      <c r="E12457" s="142" t="s">
        <v>24979</v>
      </c>
      <c r="F12457" s="142" t="s">
        <v>24980</v>
      </c>
      <c r="G12457" s="142" t="s">
        <v>24981</v>
      </c>
      <c r="H12457" s="142" t="s">
        <v>24982</v>
      </c>
      <c r="I12457" s="142" t="s">
        <v>1696</v>
      </c>
      <c r="J12457" s="142" t="n">
        <v>980.24</v>
      </c>
    </row>
    <row r="12458" customFormat="false" ht="12.75" hidden="false" customHeight="false" outlineLevel="0" collapsed="false">
      <c r="A12458" s="142" t="s">
        <v>24984</v>
      </c>
      <c r="B12458" s="663" t="str">
        <f aca="false">C12458&amp;D12458&amp;E12458&amp;F12458&amp;G12458&amp;H12458</f>
        <v>BASCULANTE DE FERRO DE 0,50X0,30M EM CANTONEIRA DE 3/4"X1/8",COM UMA BASCULA EM CANTONEIRA DE 5/8"X1/8",COM ALAVANCA DECOMANDO COM PUNHO CROMADO.FORNECIMENTO E COLOCACAO</v>
      </c>
      <c r="C12458" s="142" t="s">
        <v>24985</v>
      </c>
      <c r="D12458" s="142" t="s">
        <v>24986</v>
      </c>
      <c r="E12458" s="142" t="s">
        <v>24987</v>
      </c>
      <c r="I12458" s="142" t="s">
        <v>9</v>
      </c>
      <c r="J12458" s="142" t="n">
        <v>485.08</v>
      </c>
    </row>
    <row r="12459" customFormat="false" ht="12.75" hidden="false" customHeight="false" outlineLevel="0" collapsed="false">
      <c r="A12459" s="142" t="s">
        <v>24988</v>
      </c>
      <c r="B12459" s="663" t="str">
        <f aca="false">C12459&amp;D12459&amp;E12459&amp;F12459&amp;G12459&amp;H12459</f>
        <v>BASCULANTE DE FERRO DE 0,50X0,30M EM CANTONEIRA DE 3/4"X1/8",COM UMA BASCULA EM CANTONEIRA DE 5/8"X1/8",COM ALAVANCA DECOMANDO COM PUNHO CROMADO.FORNECIMENTO E COLOCACAO</v>
      </c>
      <c r="C12459" s="142" t="s">
        <v>24985</v>
      </c>
      <c r="D12459" s="142" t="s">
        <v>24986</v>
      </c>
      <c r="E12459" s="142" t="s">
        <v>24987</v>
      </c>
      <c r="I12459" s="142" t="s">
        <v>9</v>
      </c>
      <c r="J12459" s="142" t="n">
        <v>426.17</v>
      </c>
    </row>
    <row r="12460" customFormat="false" ht="12.75" hidden="false" customHeight="false" outlineLevel="0" collapsed="false">
      <c r="A12460" s="142" t="s">
        <v>24989</v>
      </c>
      <c r="B12460" s="663" t="str">
        <f aca="false">C12460&amp;D12460&amp;E12460&amp;F12460&amp;G12460&amp;H12460</f>
        <v>BASCULANTE DE FERRO DE 0,50X0,50M EM CANTONEIRA DE 3/4"X1/8",COM UMA BASCULA EM CANTONEIRA DE 5/8"X1/8",COM ALAVANCA DECOMANDO COM PUNHO CROMADO.FORNECIMENTO E COLOCACAO</v>
      </c>
      <c r="C12460" s="142" t="s">
        <v>24990</v>
      </c>
      <c r="D12460" s="142" t="s">
        <v>24986</v>
      </c>
      <c r="E12460" s="142" t="s">
        <v>24987</v>
      </c>
      <c r="I12460" s="142" t="s">
        <v>9</v>
      </c>
      <c r="J12460" s="142" t="n">
        <v>542.51</v>
      </c>
    </row>
    <row r="12461" customFormat="false" ht="12.75" hidden="false" customHeight="false" outlineLevel="0" collapsed="false">
      <c r="A12461" s="142" t="s">
        <v>24991</v>
      </c>
      <c r="B12461" s="663" t="str">
        <f aca="false">C12461&amp;D12461&amp;E12461&amp;F12461&amp;G12461&amp;H12461</f>
        <v>BASCULANTE DE FERRO DE 0,50X0,50M EM CANTONEIRA DE 3/4"X1/8",COM UMA BASCULA EM CANTONEIRA DE 5/8"X1/8",COM ALAVANCA DECOMANDO COM PUNHO CROMADO.FORNECIMENTO E COLOCACAO</v>
      </c>
      <c r="C12461" s="142" t="s">
        <v>24990</v>
      </c>
      <c r="D12461" s="142" t="s">
        <v>24986</v>
      </c>
      <c r="E12461" s="142" t="s">
        <v>24987</v>
      </c>
      <c r="I12461" s="142" t="s">
        <v>9</v>
      </c>
      <c r="J12461" s="142" t="n">
        <v>478.23</v>
      </c>
    </row>
    <row r="12462" customFormat="false" ht="12.75" hidden="false" customHeight="false" outlineLevel="0" collapsed="false">
      <c r="A12462" s="142" t="s">
        <v>24992</v>
      </c>
      <c r="B12462" s="663" t="str">
        <f aca="false">C12462&amp;D12462&amp;E12462&amp;F12462&amp;G12462&amp;H12462</f>
        <v>BASCULANTE DE FERRO EM CAIXILHO DE CANTONEIRA DE 7/8" OU 3/4", PARA AREA MAIOR QUE 0,50M2 E MENOR QUE 3,75M2,EM UM, DOIS OU TRES MODULOS, BASCULAS DE CANTONEIRA DE 3/4" OU 5/8",ALAVANCA COM PUNHO CROMADO.FORNECIMENTO E COLOCACAO</v>
      </c>
      <c r="C12462" s="142" t="s">
        <v>24993</v>
      </c>
      <c r="D12462" s="142" t="s">
        <v>24994</v>
      </c>
      <c r="E12462" s="142" t="s">
        <v>24995</v>
      </c>
      <c r="F12462" s="142" t="s">
        <v>24996</v>
      </c>
      <c r="I12462" s="142" t="s">
        <v>1696</v>
      </c>
      <c r="J12462" s="142" t="n">
        <v>516.73</v>
      </c>
    </row>
    <row r="12463" customFormat="false" ht="12.75" hidden="false" customHeight="false" outlineLevel="0" collapsed="false">
      <c r="A12463" s="142" t="s">
        <v>24997</v>
      </c>
      <c r="B12463" s="663" t="str">
        <f aca="false">C12463&amp;D12463&amp;E12463&amp;F12463&amp;G12463&amp;H12463</f>
        <v>BASCULANTE DE FERRO EM CAIXILHO DE CANTONEIRA DE 7/8" OU 3/4", PARA AREA MAIOR QUE 0,50M2 E MENOR QUE 3,75M2,EM UM, DOIS OU TRES MODULOS, BASCULAS DE CANTONEIRA DE 3/4" OU 5/8",ALAVANCA COM PUNHO CROMADO.FORNECIMENTO E COLOCACAO</v>
      </c>
      <c r="C12463" s="142" t="s">
        <v>24993</v>
      </c>
      <c r="D12463" s="142" t="s">
        <v>24994</v>
      </c>
      <c r="E12463" s="142" t="s">
        <v>24995</v>
      </c>
      <c r="F12463" s="142" t="s">
        <v>24996</v>
      </c>
      <c r="I12463" s="142" t="s">
        <v>1696</v>
      </c>
      <c r="J12463" s="142" t="n">
        <v>469.6</v>
      </c>
    </row>
    <row r="12464" customFormat="false" ht="12.75" hidden="false" customHeight="false" outlineLevel="0" collapsed="false">
      <c r="A12464" s="142" t="s">
        <v>24998</v>
      </c>
      <c r="B12464" s="663" t="str">
        <f aca="false">C12464&amp;D12464&amp;E12464&amp;F12464&amp;G12464&amp;H12464</f>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464" s="142" t="s">
        <v>24999</v>
      </c>
      <c r="D12464" s="142" t="s">
        <v>25000</v>
      </c>
      <c r="E12464" s="142" t="s">
        <v>25001</v>
      </c>
      <c r="F12464" s="142" t="s">
        <v>25002</v>
      </c>
      <c r="G12464" s="142" t="s">
        <v>25003</v>
      </c>
      <c r="H12464" s="142" t="s">
        <v>25004</v>
      </c>
      <c r="I12464" s="142" t="s">
        <v>1696</v>
      </c>
      <c r="J12464" s="142" t="n">
        <v>962.66</v>
      </c>
    </row>
    <row r="12465" customFormat="false" ht="12.75" hidden="false" customHeight="false" outlineLevel="0" collapsed="false">
      <c r="A12465" s="142" t="s">
        <v>25005</v>
      </c>
      <c r="B12465" s="663" t="str">
        <f aca="false">C12465&amp;D12465&amp;E12465&amp;F12465&amp;G12465&amp;H12465</f>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465" s="142" t="s">
        <v>24999</v>
      </c>
      <c r="D12465" s="142" t="s">
        <v>25000</v>
      </c>
      <c r="E12465" s="142" t="s">
        <v>25001</v>
      </c>
      <c r="F12465" s="142" t="s">
        <v>25002</v>
      </c>
      <c r="G12465" s="142" t="s">
        <v>25003</v>
      </c>
      <c r="H12465" s="142" t="s">
        <v>25004</v>
      </c>
      <c r="I12465" s="142" t="s">
        <v>1696</v>
      </c>
      <c r="J12465" s="142" t="n">
        <v>938.67</v>
      </c>
    </row>
    <row r="12466" customFormat="false" ht="12.75" hidden="false" customHeight="false" outlineLevel="0" collapsed="false">
      <c r="A12466" s="142" t="s">
        <v>25006</v>
      </c>
      <c r="B12466" s="663" t="str">
        <f aca="false">C12466&amp;D12466&amp;E12466&amp;F12466&amp;G12466&amp;H12466</f>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466" s="142" t="s">
        <v>25007</v>
      </c>
      <c r="D12466" s="142" t="s">
        <v>25008</v>
      </c>
      <c r="E12466" s="142" t="s">
        <v>25009</v>
      </c>
      <c r="F12466" s="142" t="s">
        <v>25010</v>
      </c>
      <c r="G12466" s="142" t="s">
        <v>25011</v>
      </c>
      <c r="H12466" s="142" t="s">
        <v>25012</v>
      </c>
      <c r="I12466" s="142" t="s">
        <v>1696</v>
      </c>
      <c r="J12466" s="142" t="n">
        <v>634.42</v>
      </c>
    </row>
    <row r="12467" customFormat="false" ht="12.75" hidden="false" customHeight="false" outlineLevel="0" collapsed="false">
      <c r="A12467" s="142" t="s">
        <v>25013</v>
      </c>
      <c r="B12467" s="663" t="str">
        <f aca="false">C12467&amp;D12467&amp;E12467&amp;F12467&amp;G12467&amp;H12467</f>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467" s="142" t="s">
        <v>25007</v>
      </c>
      <c r="D12467" s="142" t="s">
        <v>25008</v>
      </c>
      <c r="E12467" s="142" t="s">
        <v>25009</v>
      </c>
      <c r="F12467" s="142" t="s">
        <v>25010</v>
      </c>
      <c r="G12467" s="142" t="s">
        <v>25011</v>
      </c>
      <c r="H12467" s="142" t="s">
        <v>25012</v>
      </c>
      <c r="I12467" s="142" t="s">
        <v>1696</v>
      </c>
      <c r="J12467" s="142" t="n">
        <v>575.15</v>
      </c>
    </row>
    <row r="12468" customFormat="false" ht="12.75" hidden="false" customHeight="false" outlineLevel="0" collapsed="false">
      <c r="A12468" s="142" t="s">
        <v>25014</v>
      </c>
      <c r="B12468" s="663" t="str">
        <f aca="false">C12468&amp;D12468&amp;E12468&amp;F12468&amp;G12468&amp;H12468</f>
        <v>GRADE EM TUBO DE FERRO GALVANIZADO DE 4" EM MODULOS DE(3,00X1,20)M,CONSTITUINDO-SE CADA MODULO POR 2 MONTANTES DE 1,20MDE ALTURA E 2 TRAVAMENTOS HORIZONTAIS COM 3M.FORNECIMENTO ECOLOCACAO</v>
      </c>
      <c r="C12468" s="142" t="s">
        <v>25015</v>
      </c>
      <c r="D12468" s="142" t="s">
        <v>25016</v>
      </c>
      <c r="E12468" s="142" t="s">
        <v>25017</v>
      </c>
      <c r="F12468" s="142" t="s">
        <v>7658</v>
      </c>
      <c r="I12468" s="142" t="s">
        <v>9</v>
      </c>
      <c r="J12468" s="142" t="n">
        <v>933.96</v>
      </c>
    </row>
    <row r="12469" customFormat="false" ht="12.75" hidden="false" customHeight="false" outlineLevel="0" collapsed="false">
      <c r="A12469" s="142" t="s">
        <v>25018</v>
      </c>
      <c r="B12469" s="663" t="str">
        <f aca="false">C12469&amp;D12469&amp;E12469&amp;F12469&amp;G12469&amp;H12469</f>
        <v>GRADE EM TUBO DE FERRO GALVANIZADO DE 4" EM MODULOS DE(3,00X1,20)M,CONSTITUINDO-SE CADA MODULO POR 2 MONTANTES DE 1,20MDE ALTURA E 2 TRAVAMENTOS HORIZONTAIS COM 3M.FORNECIMENTO ECOLOCACAO</v>
      </c>
      <c r="C12469" s="142" t="s">
        <v>25015</v>
      </c>
      <c r="D12469" s="142" t="s">
        <v>25016</v>
      </c>
      <c r="E12469" s="142" t="s">
        <v>25017</v>
      </c>
      <c r="F12469" s="142" t="s">
        <v>7658</v>
      </c>
      <c r="I12469" s="142" t="s">
        <v>9</v>
      </c>
      <c r="J12469" s="142" t="n">
        <v>917.89</v>
      </c>
    </row>
    <row r="12470" customFormat="false" ht="12.75" hidden="false" customHeight="false" outlineLevel="0" collapsed="false">
      <c r="A12470" s="142" t="s">
        <v>25019</v>
      </c>
      <c r="B12470" s="663" t="str">
        <f aca="false">C12470&amp;D12470&amp;E12470&amp;F12470&amp;G12470&amp;H12470</f>
        <v>GRADE PANTOGRAFICA DE FERRO PARA JANELAS OU PORTAS,EM PERFIS"U" DE 3/4",COM ALTURA ATE 2,20M,CORRENDO SOBRE CANALETAS EGUIAS,COM FECHO PARA COLOCACAO DE CADEADO,EXCLUSIVE ESTE.FORNECIMENTO E COLOCACAO</v>
      </c>
      <c r="C12470" s="142" t="s">
        <v>25020</v>
      </c>
      <c r="D12470" s="142" t="s">
        <v>25021</v>
      </c>
      <c r="E12470" s="142" t="s">
        <v>25022</v>
      </c>
      <c r="F12470" s="142" t="s">
        <v>7144</v>
      </c>
      <c r="I12470" s="142" t="s">
        <v>1696</v>
      </c>
      <c r="J12470" s="142" t="n">
        <v>766.92</v>
      </c>
    </row>
    <row r="12471" customFormat="false" ht="12.75" hidden="false" customHeight="false" outlineLevel="0" collapsed="false">
      <c r="A12471" s="142" t="s">
        <v>25023</v>
      </c>
      <c r="B12471" s="663" t="str">
        <f aca="false">C12471&amp;D12471&amp;E12471&amp;F12471&amp;G12471&amp;H12471</f>
        <v>GRADE PANTOGRAFICA DE FERRO PARA JANELAS OU PORTAS,EM PERFIS"U" DE 3/4",COM ALTURA ATE 2,20M,CORRENDO SOBRE CANALETAS EGUIAS,COM FECHO PARA COLOCACAO DE CADEADO,EXCLUSIVE ESTE.FORNECIMENTO E COLOCACAO</v>
      </c>
      <c r="C12471" s="142" t="s">
        <v>25020</v>
      </c>
      <c r="D12471" s="142" t="s">
        <v>25021</v>
      </c>
      <c r="E12471" s="142" t="s">
        <v>25022</v>
      </c>
      <c r="F12471" s="142" t="s">
        <v>7144</v>
      </c>
      <c r="I12471" s="142" t="s">
        <v>1696</v>
      </c>
      <c r="J12471" s="142" t="n">
        <v>694.34</v>
      </c>
    </row>
    <row r="12472" customFormat="false" ht="12.75" hidden="false" customHeight="false" outlineLevel="0" collapsed="false">
      <c r="A12472" s="142" t="s">
        <v>25024</v>
      </c>
      <c r="B12472" s="663" t="str">
        <f aca="false">C12472&amp;D12472&amp;E12472&amp;F12472&amp;G12472&amp;H12472</f>
        <v>GRADE DE FERRO COM MONTANTES DE BARRAS CHATAS DE  2"X3/8" ACADA 2,00M E BARRAS CHATAS DE 1.1/2"X3/8" A CADA 10CM, INTERCALADAS POR PEQUENAS BARRAS CHATAS DE 1.1/2"X3/8" A CADA 5CM,EXCLUSIVE BALDRAME DE CONCRETO.FORNECIMENTO E COLOCACAO</v>
      </c>
      <c r="C12472" s="142" t="s">
        <v>25025</v>
      </c>
      <c r="D12472" s="142" t="s">
        <v>25026</v>
      </c>
      <c r="E12472" s="142" t="s">
        <v>25027</v>
      </c>
      <c r="F12472" s="142" t="s">
        <v>25028</v>
      </c>
      <c r="I12472" s="142" t="s">
        <v>1696</v>
      </c>
      <c r="J12472" s="142" t="n">
        <v>556.67</v>
      </c>
    </row>
    <row r="12473" customFormat="false" ht="12.75" hidden="false" customHeight="false" outlineLevel="0" collapsed="false">
      <c r="A12473" s="142" t="s">
        <v>25029</v>
      </c>
      <c r="B12473" s="663" t="str">
        <f aca="false">C12473&amp;D12473&amp;E12473&amp;F12473&amp;G12473&amp;H12473</f>
        <v>GRADE DE FERRO COM MONTANTES DE BARRAS CHATAS DE  2"X3/8" ACADA 2,00M E BARRAS CHATAS DE 1.1/2"X3/8" A CADA 10CM, INTERCALADAS POR PEQUENAS BARRAS CHATAS DE 1.1/2"X3/8" A CADA 5CM,EXCLUSIVE BALDRAME DE CONCRETO.FORNECIMENTO E COLOCACAO</v>
      </c>
      <c r="C12473" s="142" t="s">
        <v>25025</v>
      </c>
      <c r="D12473" s="142" t="s">
        <v>25026</v>
      </c>
      <c r="E12473" s="142" t="s">
        <v>25027</v>
      </c>
      <c r="F12473" s="142" t="s">
        <v>25028</v>
      </c>
      <c r="I12473" s="142" t="s">
        <v>1696</v>
      </c>
      <c r="J12473" s="142" t="n">
        <v>519.72</v>
      </c>
    </row>
    <row r="12474" customFormat="false" ht="12.75" hidden="false" customHeight="false" outlineLevel="0" collapsed="false">
      <c r="A12474" s="142" t="s">
        <v>25030</v>
      </c>
      <c r="B12474" s="663" t="str">
        <f aca="false">C12474&amp;D12474&amp;E12474&amp;F12474&amp;G12474&amp;H12474</f>
        <v>GRADE DE FERRO FORMADA DE BARRAS VERTICAIS DE 1.1/2"X3/8",HORIZONTAIS DE 2"X3/8", COM MONTANTES DE 1.1/2"X1.1/2" A CADA2,00M,CONFORME PROJETO Nº6005/EMOP.FORNECIMENTO E COLOCACAO</v>
      </c>
      <c r="C12474" s="142" t="s">
        <v>25031</v>
      </c>
      <c r="D12474" s="142" t="s">
        <v>25032</v>
      </c>
      <c r="E12474" s="142" t="s">
        <v>25033</v>
      </c>
      <c r="I12474" s="142" t="s">
        <v>1696</v>
      </c>
      <c r="J12474" s="142" t="n">
        <v>644.11</v>
      </c>
    </row>
    <row r="12475" customFormat="false" ht="12.75" hidden="false" customHeight="false" outlineLevel="0" collapsed="false">
      <c r="A12475" s="142" t="s">
        <v>25034</v>
      </c>
      <c r="B12475" s="663" t="str">
        <f aca="false">C12475&amp;D12475&amp;E12475&amp;F12475&amp;G12475&amp;H12475</f>
        <v>GRADE DE FERRO FORMADA DE BARRAS VERTICAIS DE 1.1/2"X3/8",HORIZONTAIS DE 2"X3/8", COM MONTANTES DE 1.1/2"X1.1/2" A CADA2,00M,CONFORME PROJETO Nº6005/EMOP.FORNECIMENTO E COLOCACAO</v>
      </c>
      <c r="C12475" s="142" t="s">
        <v>25031</v>
      </c>
      <c r="D12475" s="142" t="s">
        <v>25032</v>
      </c>
      <c r="E12475" s="142" t="s">
        <v>25033</v>
      </c>
      <c r="I12475" s="142" t="s">
        <v>1696</v>
      </c>
      <c r="J12475" s="142" t="n">
        <v>601.26</v>
      </c>
    </row>
    <row r="12476" customFormat="false" ht="12.75" hidden="false" customHeight="false" outlineLevel="0" collapsed="false">
      <c r="A12476" s="142" t="s">
        <v>25035</v>
      </c>
      <c r="B12476" s="663" t="str">
        <f aca="false">C12476&amp;D12476&amp;E12476&amp;F12476&amp;G12476&amp;H12476</f>
        <v>GRADE DE FERRO ARTICULADA PARA PROTECAO DE ESCADA,EXECUTADAEM VERGALHOES DE 3/8" E CONTORNO EM CANTONEIRA DE 1".FORNECIMENTO E COLOCACAO</v>
      </c>
      <c r="C12476" s="142" t="s">
        <v>25036</v>
      </c>
      <c r="D12476" s="142" t="s">
        <v>25037</v>
      </c>
      <c r="E12476" s="142" t="s">
        <v>4166</v>
      </c>
      <c r="I12476" s="142" t="s">
        <v>1696</v>
      </c>
      <c r="J12476" s="142" t="n">
        <v>510.74</v>
      </c>
    </row>
    <row r="12477" customFormat="false" ht="12.75" hidden="false" customHeight="false" outlineLevel="0" collapsed="false">
      <c r="A12477" s="142" t="s">
        <v>25038</v>
      </c>
      <c r="B12477" s="663" t="str">
        <f aca="false">C12477&amp;D12477&amp;E12477&amp;F12477&amp;G12477&amp;H12477</f>
        <v>GRADE DE FERRO ARTICULADA PARA PROTECAO DE ESCADA,EXECUTADAEM VERGALHOES DE 3/8" E CONTORNO EM CANTONEIRA DE 1".FORNECIMENTO E COLOCACAO</v>
      </c>
      <c r="C12477" s="142" t="s">
        <v>25036</v>
      </c>
      <c r="D12477" s="142" t="s">
        <v>25037</v>
      </c>
      <c r="E12477" s="142" t="s">
        <v>4166</v>
      </c>
      <c r="I12477" s="142" t="s">
        <v>1696</v>
      </c>
      <c r="J12477" s="142" t="n">
        <v>462.43</v>
      </c>
    </row>
    <row r="12478" customFormat="false" ht="12.75" hidden="false" customHeight="false" outlineLevel="0" collapsed="false">
      <c r="A12478" s="142" t="s">
        <v>25039</v>
      </c>
      <c r="B12478" s="663" t="str">
        <f aca="false">C12478&amp;D12478&amp;E12478&amp;F12478&amp;G12478&amp;H12478</f>
        <v>GRADE DE FERRO,ALTURA DE 1,20M,EM BARRAS VERTICAIS QUADRADAS DE 5/8" E ESPACADAS DE 12,5CM,CENTRO A CENTRO, SOLDADAS EMDUAS BARRAS,SUPERIOR E INFERIOR DE 1.1/2"X1/4", MONTANTES ACADA 1,50M EM BARRAS DE 1.1/2"X3/8".FORNECIMENTO E COLOCACAO</v>
      </c>
      <c r="C12478" s="142" t="s">
        <v>25040</v>
      </c>
      <c r="D12478" s="142" t="s">
        <v>25041</v>
      </c>
      <c r="E12478" s="142" t="s">
        <v>25042</v>
      </c>
      <c r="F12478" s="142" t="s">
        <v>25043</v>
      </c>
      <c r="I12478" s="142" t="s">
        <v>130</v>
      </c>
      <c r="J12478" s="142" t="n">
        <v>766.92</v>
      </c>
    </row>
    <row r="12479" customFormat="false" ht="12.75" hidden="false" customHeight="false" outlineLevel="0" collapsed="false">
      <c r="A12479" s="142" t="s">
        <v>25044</v>
      </c>
      <c r="B12479" s="663" t="str">
        <f aca="false">C12479&amp;D12479&amp;E12479&amp;F12479&amp;G12479&amp;H12479</f>
        <v>GRADE DE FERRO,ALTURA DE 1,20M,EM BARRAS VERTICAIS QUADRADAS DE 5/8" E ESPACADAS DE 12,5CM,CENTRO A CENTRO, SOLDADAS EMDUAS BARRAS,SUPERIOR E INFERIOR DE 1.1/2"X1/4", MONTANTES ACADA 1,50M EM BARRAS DE 1.1/2"X3/8".FORNECIMENTO E COLOCACAO</v>
      </c>
      <c r="C12479" s="142" t="s">
        <v>25040</v>
      </c>
      <c r="D12479" s="142" t="s">
        <v>25041</v>
      </c>
      <c r="E12479" s="142" t="s">
        <v>25042</v>
      </c>
      <c r="F12479" s="142" t="s">
        <v>25043</v>
      </c>
      <c r="I12479" s="142" t="s">
        <v>130</v>
      </c>
      <c r="J12479" s="142" t="n">
        <v>694.34</v>
      </c>
    </row>
    <row r="12480" customFormat="false" ht="12.75" hidden="false" customHeight="false" outlineLevel="0" collapsed="false">
      <c r="A12480" s="142" t="s">
        <v>25045</v>
      </c>
      <c r="B12480" s="663" t="str">
        <f aca="false">C12480&amp;D12480&amp;E12480&amp;F12480&amp;G12480&amp;H12480</f>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480" s="142" t="s">
        <v>25046</v>
      </c>
      <c r="D12480" s="142" t="s">
        <v>25047</v>
      </c>
      <c r="E12480" s="142" t="s">
        <v>25048</v>
      </c>
      <c r="F12480" s="142" t="s">
        <v>25049</v>
      </c>
      <c r="G12480" s="142" t="s">
        <v>25050</v>
      </c>
      <c r="H12480" s="142" t="s">
        <v>25051</v>
      </c>
      <c r="I12480" s="142" t="s">
        <v>130</v>
      </c>
      <c r="J12480" s="142" t="n">
        <v>276.07</v>
      </c>
    </row>
    <row r="12481" customFormat="false" ht="12.75" hidden="false" customHeight="false" outlineLevel="0" collapsed="false">
      <c r="A12481" s="142" t="s">
        <v>25052</v>
      </c>
      <c r="B12481" s="663" t="str">
        <f aca="false">C12481&amp;D12481&amp;E12481&amp;F12481&amp;G12481&amp;H12481</f>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481" s="142" t="s">
        <v>25046</v>
      </c>
      <c r="D12481" s="142" t="s">
        <v>25047</v>
      </c>
      <c r="E12481" s="142" t="s">
        <v>25048</v>
      </c>
      <c r="F12481" s="142" t="s">
        <v>25049</v>
      </c>
      <c r="G12481" s="142" t="s">
        <v>25050</v>
      </c>
      <c r="H12481" s="142" t="s">
        <v>25051</v>
      </c>
      <c r="I12481" s="142" t="s">
        <v>130</v>
      </c>
      <c r="J12481" s="142" t="n">
        <v>265.35</v>
      </c>
    </row>
    <row r="12482" customFormat="false" ht="12.75" hidden="false" customHeight="false" outlineLevel="0" collapsed="false">
      <c r="A12482" s="142" t="s">
        <v>25053</v>
      </c>
      <c r="B12482" s="663" t="str">
        <f aca="false">C12482&amp;D12482&amp;E12482&amp;F12482&amp;G12482&amp;H12482</f>
        <v>GRADE PARA SOLARIO DE PRISAO,EM BARRAS DE ACO 1020 DE D=1" ACADA 0,075M,SOLDADAS EM PERFIL I DE 4"X2.5/8"(ALMA 1CM),PROTEGIDA POR TELA DE ARAME GALVANIZADO,FIO 12,MALHA DE 1",TAMBEM SOLDADA SOBRE A GRADE.FORNECIMENTO E COLOCACAO</v>
      </c>
      <c r="C12482" s="142" t="s">
        <v>25054</v>
      </c>
      <c r="D12482" s="142" t="s">
        <v>25055</v>
      </c>
      <c r="E12482" s="142" t="s">
        <v>25056</v>
      </c>
      <c r="F12482" s="142" t="s">
        <v>25057</v>
      </c>
      <c r="I12482" s="142" t="s">
        <v>1696</v>
      </c>
      <c r="J12482" s="142" t="n">
        <v>1399.33</v>
      </c>
    </row>
    <row r="12483" customFormat="false" ht="12.75" hidden="false" customHeight="false" outlineLevel="0" collapsed="false">
      <c r="A12483" s="142" t="s">
        <v>25058</v>
      </c>
      <c r="B12483" s="663" t="str">
        <f aca="false">C12483&amp;D12483&amp;E12483&amp;F12483&amp;G12483&amp;H12483</f>
        <v>GRADE PARA SOLARIO DE PRISAO,EM BARRAS DE ACO 1020 DE D=1" ACADA 0,075M,SOLDADAS EM PERFIL I DE 4"X2.5/8"(ALMA 1CM),PROTEGIDA POR TELA DE ARAME GALVANIZADO,FIO 12,MALHA DE 1",TAMBEM SOLDADA SOBRE A GRADE.FORNECIMENTO E COLOCACAO</v>
      </c>
      <c r="C12483" s="142" t="s">
        <v>25054</v>
      </c>
      <c r="D12483" s="142" t="s">
        <v>25055</v>
      </c>
      <c r="E12483" s="142" t="s">
        <v>25056</v>
      </c>
      <c r="F12483" s="142" t="s">
        <v>25057</v>
      </c>
      <c r="I12483" s="142" t="s">
        <v>1696</v>
      </c>
      <c r="J12483" s="142" t="n">
        <v>1292.21</v>
      </c>
    </row>
    <row r="12484" customFormat="false" ht="12.75" hidden="false" customHeight="false" outlineLevel="0" collapsed="false">
      <c r="A12484" s="142" t="s">
        <v>25059</v>
      </c>
      <c r="B12484" s="663" t="str">
        <f aca="false">C12484&amp;D12484&amp;E12484&amp;F12484&amp;G12484&amp;H12484</f>
        <v>GRADE PARA PRISAO EM BARRAS VERTICAIS DE 1",ESPACADAS A CADA 10CM,ENTRE EIXOS,E HORIZONTAIS DE 1.3/4"X1/2" A CADA 50CM,SENDO O CONTORNO DO MESMO MATERIAL.FORNECIMENTO E COLOCACAO</v>
      </c>
      <c r="C12484" s="142" t="s">
        <v>25060</v>
      </c>
      <c r="D12484" s="142" t="s">
        <v>25061</v>
      </c>
      <c r="E12484" s="142" t="s">
        <v>25062</v>
      </c>
      <c r="I12484" s="142" t="s">
        <v>1696</v>
      </c>
      <c r="J12484" s="142" t="n">
        <v>945.4</v>
      </c>
    </row>
    <row r="12485" customFormat="false" ht="12.75" hidden="false" customHeight="false" outlineLevel="0" collapsed="false">
      <c r="A12485" s="142" t="s">
        <v>25063</v>
      </c>
      <c r="B12485" s="663" t="str">
        <f aca="false">C12485&amp;D12485&amp;E12485&amp;F12485&amp;G12485&amp;H12485</f>
        <v>GRADE PARA PRISAO EM BARRAS VERTICAIS DE 1",ESPACADAS A CADA 10CM,ENTRE EIXOS,E HORIZONTAIS DE 1.3/4"X1/2" A CADA 50CM,SENDO O CONTORNO DO MESMO MATERIAL.FORNECIMENTO E COLOCACAO</v>
      </c>
      <c r="C12485" s="142" t="s">
        <v>25060</v>
      </c>
      <c r="D12485" s="142" t="s">
        <v>25061</v>
      </c>
      <c r="E12485" s="142" t="s">
        <v>25062</v>
      </c>
      <c r="I12485" s="142" t="s">
        <v>1696</v>
      </c>
      <c r="J12485" s="142" t="n">
        <v>855.95</v>
      </c>
    </row>
    <row r="12486" customFormat="false" ht="12.75" hidden="false" customHeight="false" outlineLevel="0" collapsed="false">
      <c r="A12486" s="142" t="s">
        <v>25064</v>
      </c>
      <c r="B12486" s="663" t="str">
        <f aca="false">C12486&amp;D12486&amp;E12486&amp;F12486&amp;G12486&amp;H12486</f>
        <v>GRADE PARA PROTECAO DE SUBESTACAO ELETRICA OU EQUIVALENTE,EMTELA DE ARAME GALVANIZADO Nº12,MALHA DE 1",FORMANDO QUADROSCONTORNADOS POR CANTONEIRAS DE FERRO DE 3/4"X3/4"X1/8",FIXADOS EM MONTANTES DE TUBOS GALVANIZADOS COM DIAMETRO DE 2".FORNECIMENTO E COLOCACAO</v>
      </c>
      <c r="C12486" s="142" t="s">
        <v>25065</v>
      </c>
      <c r="D12486" s="142" t="s">
        <v>25066</v>
      </c>
      <c r="E12486" s="142" t="s">
        <v>25067</v>
      </c>
      <c r="F12486" s="142" t="s">
        <v>25068</v>
      </c>
      <c r="G12486" s="142" t="s">
        <v>7144</v>
      </c>
      <c r="I12486" s="142" t="s">
        <v>1696</v>
      </c>
      <c r="J12486" s="142" t="n">
        <v>492.73</v>
      </c>
    </row>
    <row r="12487" customFormat="false" ht="12.75" hidden="false" customHeight="false" outlineLevel="0" collapsed="false">
      <c r="A12487" s="142" t="s">
        <v>25069</v>
      </c>
      <c r="B12487" s="663" t="str">
        <f aca="false">C12487&amp;D12487&amp;E12487&amp;F12487&amp;G12487&amp;H12487</f>
        <v>GRADE PARA PROTECAO DE SUBESTACAO ELETRICA OU EQUIVALENTE,EMTELA DE ARAME GALVANIZADO Nº12,MALHA DE 1",FORMANDO QUADROSCONTORNADOS POR CANTONEIRAS DE FERRO DE 3/4"X3/4"X1/8",FIXADOS EM MONTANTES DE TUBOS GALVANIZADOS COM DIAMETRO DE 2".FORNECIMENTO E COLOCACAO</v>
      </c>
      <c r="C12487" s="142" t="s">
        <v>25065</v>
      </c>
      <c r="D12487" s="142" t="s">
        <v>25066</v>
      </c>
      <c r="E12487" s="142" t="s">
        <v>25067</v>
      </c>
      <c r="F12487" s="142" t="s">
        <v>25068</v>
      </c>
      <c r="G12487" s="142" t="s">
        <v>7144</v>
      </c>
      <c r="I12487" s="142" t="s">
        <v>1696</v>
      </c>
      <c r="J12487" s="142" t="n">
        <v>449.88</v>
      </c>
    </row>
    <row r="12488" customFormat="false" ht="12.75" hidden="false" customHeight="false" outlineLevel="0" collapsed="false">
      <c r="A12488" s="142" t="s">
        <v>25070</v>
      </c>
      <c r="B12488" s="663" t="str">
        <f aca="false">C12488&amp;D12488&amp;E12488&amp;F12488&amp;G12488&amp;H12488</f>
        <v>GRADE DE ACO COM BARRAS REDONDAS DE 3/4" NA VERTICAL,ESPACADAS DE 10CM,FIXADAS EM BARRAS CHATAS DE 2"X3/8".FORNECIMENTOE COLOCACAO</v>
      </c>
      <c r="C12488" s="142" t="s">
        <v>25071</v>
      </c>
      <c r="D12488" s="142" t="s">
        <v>25072</v>
      </c>
      <c r="E12488" s="142" t="s">
        <v>7606</v>
      </c>
      <c r="I12488" s="142" t="s">
        <v>1696</v>
      </c>
      <c r="J12488" s="142" t="n">
        <v>757.65</v>
      </c>
    </row>
    <row r="12489" customFormat="false" ht="12.75" hidden="false" customHeight="false" outlineLevel="0" collapsed="false">
      <c r="A12489" s="142" t="s">
        <v>25073</v>
      </c>
      <c r="B12489" s="663" t="str">
        <f aca="false">C12489&amp;D12489&amp;E12489&amp;F12489&amp;G12489&amp;H12489</f>
        <v>GRADE DE ACO COM BARRAS REDONDAS DE 3/4" NA VERTICAL,ESPACADAS DE 10CM,FIXADAS EM BARRAS CHATAS DE 2"X3/8".FORNECIMENTOE COLOCACAO</v>
      </c>
      <c r="C12489" s="142" t="s">
        <v>25071</v>
      </c>
      <c r="D12489" s="142" t="s">
        <v>25072</v>
      </c>
      <c r="E12489" s="142" t="s">
        <v>7606</v>
      </c>
      <c r="I12489" s="142" t="s">
        <v>1696</v>
      </c>
      <c r="J12489" s="142" t="n">
        <v>685.07</v>
      </c>
    </row>
    <row r="12490" customFormat="false" ht="12.75" hidden="false" customHeight="false" outlineLevel="0" collapsed="false">
      <c r="A12490" s="142" t="s">
        <v>25074</v>
      </c>
      <c r="B12490" s="663" t="str">
        <f aca="false">C12490&amp;D12490&amp;E12490&amp;F12490&amp;G12490&amp;H12490</f>
        <v>GRADIL EM BARRAS DE ACO C/DIAMETRO DE 1/2", ESPACADOS 15CM,MONTANTES EM ACO REDONDO 2" E 2 BARRAS  CHATAS DE (2"X5/8")HORIZONTAIS,TENDO 2,50M DE LARGURA E 1,60M DE ALTURA,INCLUSIVE PINTURA.FORNECIMENTO E COLOCACAO</v>
      </c>
      <c r="C12490" s="142" t="s">
        <v>25075</v>
      </c>
      <c r="D12490" s="142" t="s">
        <v>25076</v>
      </c>
      <c r="E12490" s="142" t="s">
        <v>25077</v>
      </c>
      <c r="F12490" s="142" t="s">
        <v>25078</v>
      </c>
      <c r="I12490" s="142" t="s">
        <v>9</v>
      </c>
      <c r="J12490" s="142" t="n">
        <v>1481.33</v>
      </c>
    </row>
    <row r="12491" customFormat="false" ht="12.75" hidden="false" customHeight="false" outlineLevel="0" collapsed="false">
      <c r="A12491" s="142" t="s">
        <v>25079</v>
      </c>
      <c r="B12491" s="663" t="str">
        <f aca="false">C12491&amp;D12491&amp;E12491&amp;F12491&amp;G12491&amp;H12491</f>
        <v>GRADIL EM BARRAS DE ACO C/DIAMETRO DE 1/2", ESPACADOS 15CM,MONTANTES EM ACO REDONDO 2" E 2 BARRAS  CHATAS DE (2"X5/8")HORIZONTAIS,TENDO 2,50M DE LARGURA E 1,60M DE ALTURA,INCLUSIVE PINTURA.FORNECIMENTO E COLOCACAO</v>
      </c>
      <c r="C12491" s="142" t="s">
        <v>25075</v>
      </c>
      <c r="D12491" s="142" t="s">
        <v>25076</v>
      </c>
      <c r="E12491" s="142" t="s">
        <v>25077</v>
      </c>
      <c r="F12491" s="142" t="s">
        <v>25078</v>
      </c>
      <c r="I12491" s="142" t="s">
        <v>9</v>
      </c>
      <c r="J12491" s="142" t="n">
        <v>1402.62</v>
      </c>
    </row>
    <row r="12492" customFormat="false" ht="12.75" hidden="false" customHeight="false" outlineLevel="0" collapsed="false">
      <c r="A12492" s="142" t="s">
        <v>25080</v>
      </c>
      <c r="B12492" s="663" t="str">
        <f aca="false">C12492&amp;D12492&amp;E12492&amp;F12492&amp;G12492&amp;H12492</f>
        <v>GRADIL EM BARRAS DE ACO COM DIAMETRO DE 3/4",FORMANDO MODULOS DE 2,00M,COM 1,80M DE ALTURA.INCLUSIVE PINTURA.FORNECIMENTO E COLOCACAO</v>
      </c>
      <c r="C12492" s="142" t="s">
        <v>25081</v>
      </c>
      <c r="D12492" s="142" t="s">
        <v>25082</v>
      </c>
      <c r="E12492" s="142" t="s">
        <v>7636</v>
      </c>
      <c r="I12492" s="142" t="s">
        <v>9</v>
      </c>
      <c r="J12492" s="142" t="n">
        <v>1186.32</v>
      </c>
    </row>
    <row r="12493" customFormat="false" ht="12.75" hidden="false" customHeight="false" outlineLevel="0" collapsed="false">
      <c r="A12493" s="142" t="s">
        <v>25083</v>
      </c>
      <c r="B12493" s="663" t="str">
        <f aca="false">C12493&amp;D12493&amp;E12493&amp;F12493&amp;G12493&amp;H12493</f>
        <v>GRADIL EM BARRAS DE ACO COM DIAMETRO DE 3/4",FORMANDO MODULOS DE 2,00M,COM 1,80M DE ALTURA.INCLUSIVE PINTURA.FORNECIMENTO E COLOCACAO</v>
      </c>
      <c r="C12493" s="142" t="s">
        <v>25081</v>
      </c>
      <c r="D12493" s="142" t="s">
        <v>25082</v>
      </c>
      <c r="E12493" s="142" t="s">
        <v>7636</v>
      </c>
      <c r="I12493" s="142" t="s">
        <v>9</v>
      </c>
      <c r="J12493" s="142" t="n">
        <v>1116.29</v>
      </c>
    </row>
    <row r="12494" customFormat="false" ht="12.75" hidden="false" customHeight="false" outlineLevel="0" collapsed="false">
      <c r="A12494" s="142" t="s">
        <v>25084</v>
      </c>
      <c r="B12494" s="663" t="str">
        <f aca="false">C12494&amp;D12494&amp;E12494&amp;F12494&amp;G12494&amp;H12494</f>
        <v>GRADIL EM BARRAS DE ACO DE 3/4",ESPACADAS DE 12CM,MONTANTESEM BARRA QUADRADA DE 2" E 2 BARRAS CHATAS DE 2"X1/2" HORIZONTAIS,TENDO 2M DE LARGURA E 1,35M DE ALTURA,INCLUSIVE PINTURA.FORNECIMENTO E COLOCACAO</v>
      </c>
      <c r="C12494" s="142" t="s">
        <v>25085</v>
      </c>
      <c r="D12494" s="142" t="s">
        <v>25086</v>
      </c>
      <c r="E12494" s="142" t="s">
        <v>25087</v>
      </c>
      <c r="F12494" s="142" t="s">
        <v>17118</v>
      </c>
      <c r="I12494" s="142" t="s">
        <v>9</v>
      </c>
      <c r="J12494" s="142" t="n">
        <v>1730.57</v>
      </c>
    </row>
    <row r="12495" customFormat="false" ht="12.75" hidden="false" customHeight="false" outlineLevel="0" collapsed="false">
      <c r="A12495" s="142" t="s">
        <v>25088</v>
      </c>
      <c r="B12495" s="663" t="str">
        <f aca="false">C12495&amp;D12495&amp;E12495&amp;F12495&amp;G12495&amp;H12495</f>
        <v>GRADIL EM BARRAS DE ACO DE 3/4",ESPACADAS DE 12CM,MONTANTESEM BARRA QUADRADA DE 2" E 2 BARRAS CHATAS DE 2"X1/2" HORIZONTAIS,TENDO 2M DE LARGURA E 1,35M DE ALTURA,INCLUSIVE PINTURA.FORNECIMENTO E COLOCACAO</v>
      </c>
      <c r="C12495" s="142" t="s">
        <v>25085</v>
      </c>
      <c r="D12495" s="142" t="s">
        <v>25086</v>
      </c>
      <c r="E12495" s="142" t="s">
        <v>25087</v>
      </c>
      <c r="F12495" s="142" t="s">
        <v>17118</v>
      </c>
      <c r="I12495" s="142" t="s">
        <v>9</v>
      </c>
      <c r="J12495" s="142" t="n">
        <v>1651.68</v>
      </c>
    </row>
    <row r="12496" customFormat="false" ht="12.75" hidden="false" customHeight="false" outlineLevel="0" collapsed="false">
      <c r="A12496" s="142" t="s">
        <v>25089</v>
      </c>
      <c r="B12496" s="663" t="str">
        <f aca="false">C12496&amp;D12496&amp;E12496&amp;F12496&amp;G12496&amp;H12496</f>
        <v>GRADIL DE FERRO,ALTURA DE 0,85M,COM MONTANTES A CADA 1,30M EM BARRAS VERTICAIS QUADRADAS DE 1"X1",FIXADAS EM BLOCOS DE CONCRETO DE 0,20X0,20X0,20M,SOLDADAS EM 2 BARRAS HORIZONTAIS,SUPERIOR E INFERIOR,DE 1.1/2"X3/8",INCLUSIVE PINTURA.FORNECIMENTO E COLOCACAO</v>
      </c>
      <c r="C12496" s="142" t="s">
        <v>25090</v>
      </c>
      <c r="D12496" s="142" t="s">
        <v>25091</v>
      </c>
      <c r="E12496" s="142" t="s">
        <v>25092</v>
      </c>
      <c r="F12496" s="142" t="s">
        <v>25093</v>
      </c>
      <c r="G12496" s="142" t="s">
        <v>4166</v>
      </c>
      <c r="I12496" s="142" t="s">
        <v>130</v>
      </c>
      <c r="J12496" s="142" t="n">
        <v>519.98</v>
      </c>
    </row>
    <row r="12497" customFormat="false" ht="12.75" hidden="false" customHeight="false" outlineLevel="0" collapsed="false">
      <c r="A12497" s="142" t="s">
        <v>25094</v>
      </c>
      <c r="B12497" s="663" t="str">
        <f aca="false">C12497&amp;D12497&amp;E12497&amp;F12497&amp;G12497&amp;H12497</f>
        <v>GRADIL DE FERRO,ALTURA DE 0,85M,COM MONTANTES A CADA 1,30M EM BARRAS VERTICAIS QUADRADAS DE 1"X1",FIXADAS EM BLOCOS DE CONCRETO DE 0,20X0,20X0,20M,SOLDADAS EM 2 BARRAS HORIZONTAIS,SUPERIOR E INFERIOR,DE 1.1/2"X3/8",INCLUSIVE PINTURA.FORNECIMENTO E COLOCACAO</v>
      </c>
      <c r="C12497" s="142" t="s">
        <v>25090</v>
      </c>
      <c r="D12497" s="142" t="s">
        <v>25091</v>
      </c>
      <c r="E12497" s="142" t="s">
        <v>25092</v>
      </c>
      <c r="F12497" s="142" t="s">
        <v>25093</v>
      </c>
      <c r="G12497" s="142" t="s">
        <v>4166</v>
      </c>
      <c r="I12497" s="142" t="s">
        <v>130</v>
      </c>
      <c r="J12497" s="142" t="n">
        <v>473.55</v>
      </c>
    </row>
    <row r="12498" customFormat="false" ht="12.75" hidden="false" customHeight="false" outlineLevel="0" collapsed="false">
      <c r="A12498" s="142" t="s">
        <v>25095</v>
      </c>
      <c r="B12498" s="663" t="str">
        <f aca="false">C12498&amp;D12498&amp;E12498&amp;F12498&amp;G12498&amp;H12498</f>
        <v>GRADIL DE FERRO,ALTURA DE 1,20M,EM BARRAS VERTICAIS QUADRADAS DE 5/8" E ESPACADAS DE 12,50CM, SOLDADAS EM DUAS BARRAS,SUPERIOR E INFERIOR DE 1.1/2"X1/4",MONTANTES A CADA 1,50M EM BARRAS DE 1.1/2"X3/8",INCLUSIVE PINTURA.FORNECIMENTO E COLOCACAO</v>
      </c>
      <c r="C12498" s="142" t="s">
        <v>25096</v>
      </c>
      <c r="D12498" s="142" t="s">
        <v>25097</v>
      </c>
      <c r="E12498" s="142" t="s">
        <v>25098</v>
      </c>
      <c r="F12498" s="142" t="s">
        <v>25099</v>
      </c>
      <c r="G12498" s="142" t="s">
        <v>7097</v>
      </c>
      <c r="I12498" s="142" t="s">
        <v>130</v>
      </c>
      <c r="J12498" s="142" t="n">
        <v>501.62</v>
      </c>
    </row>
    <row r="12499" customFormat="false" ht="12.75" hidden="false" customHeight="false" outlineLevel="0" collapsed="false">
      <c r="A12499" s="142" t="s">
        <v>25100</v>
      </c>
      <c r="B12499" s="663" t="str">
        <f aca="false">C12499&amp;D12499&amp;E12499&amp;F12499&amp;G12499&amp;H12499</f>
        <v>GRADIL DE FERRO,ALTURA DE 1,20M,EM BARRAS VERTICAIS QUADRADAS DE 5/8" E ESPACADAS DE 12,50CM, SOLDADAS EM DUAS BARRAS,SUPERIOR E INFERIOR DE 1.1/2"X1/4",MONTANTES A CADA 1,50M EM BARRAS DE 1.1/2"X3/8",INCLUSIVE PINTURA.FORNECIMENTO E COLOCACAO</v>
      </c>
      <c r="C12499" s="142" t="s">
        <v>25096</v>
      </c>
      <c r="D12499" s="142" t="s">
        <v>25097</v>
      </c>
      <c r="E12499" s="142" t="s">
        <v>25098</v>
      </c>
      <c r="F12499" s="142" t="s">
        <v>25099</v>
      </c>
      <c r="G12499" s="142" t="s">
        <v>7097</v>
      </c>
      <c r="I12499" s="142" t="s">
        <v>130</v>
      </c>
      <c r="J12499" s="142" t="n">
        <v>473.91</v>
      </c>
    </row>
    <row r="12500" customFormat="false" ht="12.75" hidden="false" customHeight="false" outlineLevel="0" collapsed="false">
      <c r="A12500" s="142" t="s">
        <v>25101</v>
      </c>
      <c r="B12500" s="663" t="str">
        <f aca="false">C12500&amp;D12500&amp;E12500&amp;F12500&amp;G12500&amp;H12500</f>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500" s="142" t="s">
        <v>25102</v>
      </c>
      <c r="D12500" s="142" t="s">
        <v>25103</v>
      </c>
      <c r="E12500" s="142" t="s">
        <v>25104</v>
      </c>
      <c r="F12500" s="142" t="s">
        <v>25105</v>
      </c>
      <c r="G12500" s="142" t="s">
        <v>25106</v>
      </c>
      <c r="H12500" s="142" t="s">
        <v>25107</v>
      </c>
      <c r="I12500" s="142" t="s">
        <v>130</v>
      </c>
      <c r="J12500" s="142" t="n">
        <v>674.26</v>
      </c>
    </row>
    <row r="12501" customFormat="false" ht="12.75" hidden="false" customHeight="false" outlineLevel="0" collapsed="false">
      <c r="A12501" s="142" t="s">
        <v>25108</v>
      </c>
      <c r="B12501" s="663" t="str">
        <f aca="false">C12501&amp;D12501&amp;E12501&amp;F12501&amp;G12501&amp;H12501</f>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501" s="142" t="s">
        <v>25102</v>
      </c>
      <c r="D12501" s="142" t="s">
        <v>25103</v>
      </c>
      <c r="E12501" s="142" t="s">
        <v>25104</v>
      </c>
      <c r="F12501" s="142" t="s">
        <v>25105</v>
      </c>
      <c r="G12501" s="142" t="s">
        <v>25106</v>
      </c>
      <c r="H12501" s="142" t="s">
        <v>25107</v>
      </c>
      <c r="I12501" s="142" t="s">
        <v>130</v>
      </c>
      <c r="J12501" s="142" t="n">
        <v>648.3</v>
      </c>
    </row>
    <row r="12502" customFormat="false" ht="12.75" hidden="false" customHeight="false" outlineLevel="0" collapsed="false">
      <c r="A12502" s="142" t="s">
        <v>25109</v>
      </c>
      <c r="B12502" s="663" t="str">
        <f aca="false">C12502&amp;D12502&amp;E12502&amp;F12502&amp;G12502&amp;H12502</f>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502" s="142" t="s">
        <v>25110</v>
      </c>
      <c r="D12502" s="142" t="s">
        <v>25111</v>
      </c>
      <c r="E12502" s="142" t="s">
        <v>25112</v>
      </c>
      <c r="F12502" s="142" t="s">
        <v>25113</v>
      </c>
      <c r="G12502" s="142" t="s">
        <v>25114</v>
      </c>
      <c r="H12502" s="142" t="s">
        <v>25115</v>
      </c>
      <c r="I12502" s="142" t="s">
        <v>130</v>
      </c>
      <c r="J12502" s="142" t="n">
        <v>571.68</v>
      </c>
    </row>
    <row r="12503" customFormat="false" ht="12.75" hidden="false" customHeight="false" outlineLevel="0" collapsed="false">
      <c r="A12503" s="142" t="s">
        <v>25116</v>
      </c>
      <c r="B12503" s="663" t="str">
        <f aca="false">C12503&amp;D12503&amp;E12503&amp;F12503&amp;G12503&amp;H12503</f>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503" s="142" t="s">
        <v>25110</v>
      </c>
      <c r="D12503" s="142" t="s">
        <v>25111</v>
      </c>
      <c r="E12503" s="142" t="s">
        <v>25112</v>
      </c>
      <c r="F12503" s="142" t="s">
        <v>25113</v>
      </c>
      <c r="G12503" s="142" t="s">
        <v>25114</v>
      </c>
      <c r="H12503" s="142" t="s">
        <v>25115</v>
      </c>
      <c r="I12503" s="142" t="s">
        <v>130</v>
      </c>
      <c r="J12503" s="142" t="n">
        <v>560.48</v>
      </c>
    </row>
    <row r="12504" customFormat="false" ht="12.75" hidden="false" customHeight="false" outlineLevel="0" collapsed="false">
      <c r="A12504" s="142" t="s">
        <v>25117</v>
      </c>
      <c r="B12504" s="663" t="str">
        <f aca="false">C12504&amp;D12504&amp;E12504&amp;F12504&amp;G12504&amp;H12504</f>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504" s="142" t="s">
        <v>25118</v>
      </c>
      <c r="D12504" s="142" t="s">
        <v>25119</v>
      </c>
      <c r="E12504" s="142" t="s">
        <v>25120</v>
      </c>
      <c r="F12504" s="142" t="s">
        <v>25121</v>
      </c>
      <c r="G12504" s="142" t="s">
        <v>25122</v>
      </c>
      <c r="H12504" s="142" t="s">
        <v>7144</v>
      </c>
      <c r="I12504" s="142" t="s">
        <v>9</v>
      </c>
      <c r="J12504" s="142" t="n">
        <v>516.89</v>
      </c>
    </row>
    <row r="12505" customFormat="false" ht="12.75" hidden="false" customHeight="false" outlineLevel="0" collapsed="false">
      <c r="A12505" s="142" t="s">
        <v>25123</v>
      </c>
      <c r="B12505" s="663" t="str">
        <f aca="false">C12505&amp;D12505&amp;E12505&amp;F12505&amp;G12505&amp;H12505</f>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505" s="142" t="s">
        <v>25118</v>
      </c>
      <c r="D12505" s="142" t="s">
        <v>25119</v>
      </c>
      <c r="E12505" s="142" t="s">
        <v>25120</v>
      </c>
      <c r="F12505" s="142" t="s">
        <v>25121</v>
      </c>
      <c r="G12505" s="142" t="s">
        <v>25122</v>
      </c>
      <c r="H12505" s="142" t="s">
        <v>7144</v>
      </c>
      <c r="I12505" s="142" t="s">
        <v>9</v>
      </c>
      <c r="J12505" s="142" t="n">
        <v>496.1</v>
      </c>
    </row>
    <row r="12506" customFormat="false" ht="12.75" hidden="false" customHeight="false" outlineLevel="0" collapsed="false">
      <c r="A12506" s="142" t="s">
        <v>25124</v>
      </c>
      <c r="B12506" s="663" t="str">
        <f aca="false">C12506&amp;D12506&amp;E12506&amp;F12506&amp;G12506&amp;H12506</f>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506" s="142" t="s">
        <v>25125</v>
      </c>
      <c r="D12506" s="142" t="s">
        <v>25126</v>
      </c>
      <c r="E12506" s="142" t="s">
        <v>25127</v>
      </c>
      <c r="F12506" s="142" t="s">
        <v>25128</v>
      </c>
      <c r="G12506" s="142" t="s">
        <v>25129</v>
      </c>
      <c r="H12506" s="142" t="s">
        <v>25130</v>
      </c>
      <c r="I12506" s="142" t="s">
        <v>9</v>
      </c>
      <c r="J12506" s="142" t="n">
        <v>940.44</v>
      </c>
    </row>
    <row r="12507" customFormat="false" ht="12.75" hidden="false" customHeight="false" outlineLevel="0" collapsed="false">
      <c r="A12507" s="142" t="s">
        <v>25131</v>
      </c>
      <c r="B12507" s="663" t="str">
        <f aca="false">C12507&amp;D12507&amp;E12507&amp;F12507&amp;G12507&amp;H12507</f>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507" s="142" t="s">
        <v>25125</v>
      </c>
      <c r="D12507" s="142" t="s">
        <v>25126</v>
      </c>
      <c r="E12507" s="142" t="s">
        <v>25127</v>
      </c>
      <c r="F12507" s="142" t="s">
        <v>25128</v>
      </c>
      <c r="G12507" s="142" t="s">
        <v>25129</v>
      </c>
      <c r="H12507" s="142" t="s">
        <v>25130</v>
      </c>
      <c r="I12507" s="142" t="s">
        <v>9</v>
      </c>
      <c r="J12507" s="142" t="n">
        <v>866.44</v>
      </c>
    </row>
    <row r="12508" customFormat="false" ht="12.75" hidden="false" customHeight="false" outlineLevel="0" collapsed="false">
      <c r="A12508" s="142" t="s">
        <v>25132</v>
      </c>
      <c r="B12508" s="663" t="str">
        <f aca="false">C12508&amp;D12508&amp;E12508&amp;F12508&amp;G12508&amp;H12508</f>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508" s="142" t="s">
        <v>25133</v>
      </c>
      <c r="D12508" s="142" t="s">
        <v>25134</v>
      </c>
      <c r="E12508" s="142" t="s">
        <v>25135</v>
      </c>
      <c r="F12508" s="142" t="s">
        <v>25136</v>
      </c>
      <c r="G12508" s="142" t="s">
        <v>25137</v>
      </c>
      <c r="H12508" s="142" t="s">
        <v>7110</v>
      </c>
      <c r="I12508" s="142" t="s">
        <v>9</v>
      </c>
      <c r="J12508" s="142" t="n">
        <v>3568.69</v>
      </c>
    </row>
    <row r="12509" customFormat="false" ht="12.75" hidden="false" customHeight="false" outlineLevel="0" collapsed="false">
      <c r="A12509" s="142" t="s">
        <v>25138</v>
      </c>
      <c r="B12509" s="663" t="str">
        <f aca="false">C12509&amp;D12509&amp;E12509&amp;F12509&amp;G12509&amp;H12509</f>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509" s="142" t="s">
        <v>25133</v>
      </c>
      <c r="D12509" s="142" t="s">
        <v>25134</v>
      </c>
      <c r="E12509" s="142" t="s">
        <v>25135</v>
      </c>
      <c r="F12509" s="142" t="s">
        <v>25136</v>
      </c>
      <c r="G12509" s="142" t="s">
        <v>25137</v>
      </c>
      <c r="H12509" s="142" t="s">
        <v>7110</v>
      </c>
      <c r="I12509" s="142" t="s">
        <v>9</v>
      </c>
      <c r="J12509" s="142" t="n">
        <v>3492.5</v>
      </c>
    </row>
    <row r="12510" customFormat="false" ht="12.75" hidden="false" customHeight="false" outlineLevel="0" collapsed="false">
      <c r="A12510" s="142" t="s">
        <v>25139</v>
      </c>
      <c r="B12510" s="663" t="str">
        <f aca="false">C12510&amp;D12510&amp;E12510&amp;F12510&amp;G12510&amp;H12510</f>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510" s="142" t="s">
        <v>25140</v>
      </c>
      <c r="D12510" s="142" t="s">
        <v>25141</v>
      </c>
      <c r="E12510" s="142" t="s">
        <v>25142</v>
      </c>
      <c r="F12510" s="142" t="s">
        <v>25143</v>
      </c>
      <c r="G12510" s="142" t="s">
        <v>25144</v>
      </c>
      <c r="H12510" s="142" t="s">
        <v>25145</v>
      </c>
      <c r="I12510" s="142" t="s">
        <v>9</v>
      </c>
      <c r="J12510" s="142" t="n">
        <v>1855.39</v>
      </c>
    </row>
    <row r="12511" customFormat="false" ht="12.75" hidden="false" customHeight="false" outlineLevel="0" collapsed="false">
      <c r="A12511" s="142" t="s">
        <v>25146</v>
      </c>
      <c r="B12511" s="663" t="str">
        <f aca="false">C12511&amp;D12511&amp;E12511&amp;F12511&amp;G12511&amp;H12511</f>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511" s="142" t="s">
        <v>25140</v>
      </c>
      <c r="D12511" s="142" t="s">
        <v>25141</v>
      </c>
      <c r="E12511" s="142" t="s">
        <v>25142</v>
      </c>
      <c r="F12511" s="142" t="s">
        <v>25143</v>
      </c>
      <c r="G12511" s="142" t="s">
        <v>25144</v>
      </c>
      <c r="H12511" s="142" t="s">
        <v>25145</v>
      </c>
      <c r="I12511" s="142" t="s">
        <v>9</v>
      </c>
      <c r="J12511" s="142" t="n">
        <v>1780.41</v>
      </c>
    </row>
    <row r="12512" customFormat="false" ht="12.75" hidden="false" customHeight="false" outlineLevel="0" collapsed="false">
      <c r="A12512" s="142" t="s">
        <v>25147</v>
      </c>
      <c r="B12512" s="663" t="str">
        <f aca="false">C12512&amp;D12512&amp;E12512&amp;F12512&amp;G12512&amp;H12512</f>
        <v>GRADIL DE FERRO EM MODULO DE 2,10M DE COMPRIMENTO COM ALTURA DE 2,60M,BARRA REDONDA DE 5/8",BARRA CHATA DE 1.1/2"X1/4",TUBO DE FERRO GALVANIZADO DE 3",INCLUSIVE PINTURA.FORNECIMENTO E COLOCACAO</v>
      </c>
      <c r="C12512" s="142" t="s">
        <v>25148</v>
      </c>
      <c r="D12512" s="142" t="s">
        <v>25149</v>
      </c>
      <c r="E12512" s="142" t="s">
        <v>25150</v>
      </c>
      <c r="F12512" s="142" t="s">
        <v>7636</v>
      </c>
      <c r="I12512" s="142" t="s">
        <v>9</v>
      </c>
      <c r="J12512" s="142" t="n">
        <v>1416.95</v>
      </c>
    </row>
    <row r="12513" customFormat="false" ht="12.75" hidden="false" customHeight="false" outlineLevel="0" collapsed="false">
      <c r="A12513" s="142" t="s">
        <v>25151</v>
      </c>
      <c r="B12513" s="663" t="str">
        <f aca="false">C12513&amp;D12513&amp;E12513&amp;F12513&amp;G12513&amp;H12513</f>
        <v>GRADIL DE FERRO EM MODULO DE 2,10M DE COMPRIMENTO COM ALTURA DE 2,60M,BARRA REDONDA DE 5/8",BARRA CHATA DE 1.1/2"X1/4",TUBO DE FERRO GALVANIZADO DE 3",INCLUSIVE PINTURA.FORNECIMENTO E COLOCACAO</v>
      </c>
      <c r="C12513" s="142" t="s">
        <v>25148</v>
      </c>
      <c r="D12513" s="142" t="s">
        <v>25149</v>
      </c>
      <c r="E12513" s="142" t="s">
        <v>25150</v>
      </c>
      <c r="F12513" s="142" t="s">
        <v>7636</v>
      </c>
      <c r="I12513" s="142" t="s">
        <v>9</v>
      </c>
      <c r="J12513" s="142" t="n">
        <v>1350.93</v>
      </c>
    </row>
    <row r="12514" customFormat="false" ht="12.75" hidden="false" customHeight="false" outlineLevel="0" collapsed="false">
      <c r="A12514" s="142" t="s">
        <v>25152</v>
      </c>
      <c r="B12514" s="663" t="str">
        <f aca="false">C12514&amp;D12514&amp;E12514&amp;F12514&amp;G12514&amp;H12514</f>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514" s="142" t="s">
        <v>25153</v>
      </c>
      <c r="D12514" s="142" t="s">
        <v>25154</v>
      </c>
      <c r="E12514" s="142" t="s">
        <v>25155</v>
      </c>
      <c r="F12514" s="142" t="s">
        <v>25156</v>
      </c>
      <c r="G12514" s="142" t="s">
        <v>25157</v>
      </c>
      <c r="H12514" s="142" t="s">
        <v>17118</v>
      </c>
      <c r="I12514" s="142" t="s">
        <v>9</v>
      </c>
      <c r="J12514" s="142" t="n">
        <v>2123.4</v>
      </c>
    </row>
    <row r="12515" customFormat="false" ht="12.75" hidden="false" customHeight="false" outlineLevel="0" collapsed="false">
      <c r="A12515" s="142" t="s">
        <v>25158</v>
      </c>
      <c r="B12515" s="663" t="str">
        <f aca="false">C12515&amp;D12515&amp;E12515&amp;F12515&amp;G12515&amp;H12515</f>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515" s="142" t="s">
        <v>25153</v>
      </c>
      <c r="D12515" s="142" t="s">
        <v>25154</v>
      </c>
      <c r="E12515" s="142" t="s">
        <v>25155</v>
      </c>
      <c r="F12515" s="142" t="s">
        <v>25156</v>
      </c>
      <c r="G12515" s="142" t="s">
        <v>25157</v>
      </c>
      <c r="H12515" s="142" t="s">
        <v>17118</v>
      </c>
      <c r="I12515" s="142" t="s">
        <v>9</v>
      </c>
      <c r="J12515" s="142" t="n">
        <v>2044.07</v>
      </c>
    </row>
    <row r="12516" customFormat="false" ht="12.75" hidden="false" customHeight="false" outlineLevel="0" collapsed="false">
      <c r="A12516" s="142" t="s">
        <v>25159</v>
      </c>
      <c r="B12516" s="663" t="str">
        <f aca="false">C12516&amp;D12516&amp;E12516&amp;F12516&amp;G12516&amp;H12516</f>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2516" s="142" t="s">
        <v>25160</v>
      </c>
      <c r="D12516" s="142" t="s">
        <v>25161</v>
      </c>
      <c r="E12516" s="142" t="s">
        <v>25162</v>
      </c>
      <c r="F12516" s="142" t="s">
        <v>25163</v>
      </c>
      <c r="G12516" s="142" t="s">
        <v>25164</v>
      </c>
      <c r="I12516" s="142" t="s">
        <v>130</v>
      </c>
      <c r="J12516" s="142" t="n">
        <v>384.04</v>
      </c>
    </row>
    <row r="12517" customFormat="false" ht="12.75" hidden="false" customHeight="false" outlineLevel="0" collapsed="false">
      <c r="A12517" s="142" t="s">
        <v>25165</v>
      </c>
      <c r="B12517" s="663" t="str">
        <f aca="false">C12517&amp;D12517&amp;E12517&amp;F12517&amp;G12517&amp;H12517</f>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2517" s="142" t="s">
        <v>25160</v>
      </c>
      <c r="D12517" s="142" t="s">
        <v>25161</v>
      </c>
      <c r="E12517" s="142" t="s">
        <v>25162</v>
      </c>
      <c r="F12517" s="142" t="s">
        <v>25163</v>
      </c>
      <c r="G12517" s="142" t="s">
        <v>25164</v>
      </c>
      <c r="I12517" s="142" t="s">
        <v>130</v>
      </c>
      <c r="J12517" s="142" t="n">
        <v>376.01</v>
      </c>
    </row>
    <row r="12518" customFormat="false" ht="12.75" hidden="false" customHeight="false" outlineLevel="0" collapsed="false">
      <c r="A12518" s="142" t="s">
        <v>25166</v>
      </c>
      <c r="B12518" s="663" t="str">
        <f aca="false">C12518&amp;D12518&amp;E12518&amp;F12518&amp;G12518&amp;H12518</f>
        <v>GRADIL ELETROFUNDIDO TIPO ORSOMETAL,NA MALHA 65X132MM E BARRA PORTANTE 25X2MM,FIO 5,MONTANTES 2120X76X8MM,PARAFUSOS,PINTURA ELETROSTATICA NAS CORES VERDE OU CINZA,INCLUSIVE MONTAGEM</v>
      </c>
      <c r="C12518" s="142" t="s">
        <v>25167</v>
      </c>
      <c r="D12518" s="142" t="s">
        <v>25168</v>
      </c>
      <c r="E12518" s="142" t="s">
        <v>25169</v>
      </c>
      <c r="F12518" s="142" t="s">
        <v>130</v>
      </c>
      <c r="I12518" s="142" t="s">
        <v>1696</v>
      </c>
      <c r="J12518" s="142" t="n">
        <v>366.85</v>
      </c>
    </row>
    <row r="12519" customFormat="false" ht="12.75" hidden="false" customHeight="false" outlineLevel="0" collapsed="false">
      <c r="A12519" s="142" t="s">
        <v>25170</v>
      </c>
      <c r="B12519" s="663" t="str">
        <f aca="false">C12519&amp;D12519&amp;E12519&amp;F12519&amp;G12519&amp;H12519</f>
        <v>GRADIL ELETROFUNDIDO TIPO ORSOMETAL,NA MALHA 65X132MM E BARRA PORTANTE 25X2MM,FIO 5,MONTANTES 2120X76X8MM,PARAFUSOS,PINTURA ELETROSTATICA NAS CORES VERDE OU CINZA,INCLUSIVE MONTAGEM</v>
      </c>
      <c r="C12519" s="142" t="s">
        <v>25167</v>
      </c>
      <c r="D12519" s="142" t="s">
        <v>25168</v>
      </c>
      <c r="E12519" s="142" t="s">
        <v>25169</v>
      </c>
      <c r="F12519" s="142" t="s">
        <v>130</v>
      </c>
      <c r="I12519" s="142" t="s">
        <v>1696</v>
      </c>
      <c r="J12519" s="142" t="n">
        <v>348.91</v>
      </c>
    </row>
    <row r="12520" customFormat="false" ht="12.75" hidden="false" customHeight="false" outlineLevel="0" collapsed="false">
      <c r="A12520" s="142" t="s">
        <v>25171</v>
      </c>
      <c r="B12520" s="663" t="str">
        <f aca="false">C12520&amp;D12520&amp;E12520&amp;F12520&amp;G12520&amp;H12520</f>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520" s="142" t="s">
        <v>25172</v>
      </c>
      <c r="D12520" s="142" t="s">
        <v>25173</v>
      </c>
      <c r="E12520" s="142" t="s">
        <v>25174</v>
      </c>
      <c r="F12520" s="142" t="s">
        <v>25175</v>
      </c>
      <c r="G12520" s="142" t="s">
        <v>25176</v>
      </c>
      <c r="H12520" s="142" t="s">
        <v>25177</v>
      </c>
      <c r="I12520" s="142" t="s">
        <v>1696</v>
      </c>
      <c r="J12520" s="142" t="n">
        <v>94.51</v>
      </c>
    </row>
    <row r="12521" customFormat="false" ht="12.75" hidden="false" customHeight="false" outlineLevel="0" collapsed="false">
      <c r="A12521" s="142" t="s">
        <v>25178</v>
      </c>
      <c r="B12521" s="663" t="str">
        <f aca="false">C12521&amp;D12521&amp;E12521&amp;F12521&amp;G12521&amp;H12521</f>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521" s="142" t="s">
        <v>25172</v>
      </c>
      <c r="D12521" s="142" t="s">
        <v>25173</v>
      </c>
      <c r="E12521" s="142" t="s">
        <v>25174</v>
      </c>
      <c r="F12521" s="142" t="s">
        <v>25175</v>
      </c>
      <c r="G12521" s="142" t="s">
        <v>25176</v>
      </c>
      <c r="H12521" s="142" t="s">
        <v>25177</v>
      </c>
      <c r="I12521" s="142" t="s">
        <v>1696</v>
      </c>
      <c r="J12521" s="142" t="n">
        <v>94.27</v>
      </c>
    </row>
    <row r="12522" customFormat="false" ht="12.75" hidden="false" customHeight="false" outlineLevel="0" collapsed="false">
      <c r="A12522" s="142" t="s">
        <v>25179</v>
      </c>
      <c r="B12522" s="663" t="str">
        <f aca="false">C12522&amp;D12522&amp;E12522&amp;F12522&amp;G12522&amp;H12522</f>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522" s="142" t="s">
        <v>25172</v>
      </c>
      <c r="D12522" s="142" t="s">
        <v>25173</v>
      </c>
      <c r="E12522" s="142" t="s">
        <v>25174</v>
      </c>
      <c r="F12522" s="142" t="s">
        <v>25180</v>
      </c>
      <c r="G12522" s="142" t="s">
        <v>25181</v>
      </c>
      <c r="H12522" s="142" t="s">
        <v>25182</v>
      </c>
      <c r="I12522" s="142" t="s">
        <v>1696</v>
      </c>
      <c r="J12522" s="142" t="n">
        <v>100.48</v>
      </c>
    </row>
    <row r="12523" customFormat="false" ht="12.75" hidden="false" customHeight="false" outlineLevel="0" collapsed="false">
      <c r="A12523" s="142" t="s">
        <v>25183</v>
      </c>
      <c r="B12523" s="663" t="str">
        <f aca="false">C12523&amp;D12523&amp;E12523&amp;F12523&amp;G12523&amp;H12523</f>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523" s="142" t="s">
        <v>25172</v>
      </c>
      <c r="D12523" s="142" t="s">
        <v>25173</v>
      </c>
      <c r="E12523" s="142" t="s">
        <v>25174</v>
      </c>
      <c r="F12523" s="142" t="s">
        <v>25180</v>
      </c>
      <c r="G12523" s="142" t="s">
        <v>25181</v>
      </c>
      <c r="H12523" s="142" t="s">
        <v>25182</v>
      </c>
      <c r="I12523" s="142" t="s">
        <v>1696</v>
      </c>
      <c r="J12523" s="142" t="n">
        <v>99.97</v>
      </c>
    </row>
    <row r="12524" customFormat="false" ht="12.75" hidden="false" customHeight="false" outlineLevel="0" collapsed="false">
      <c r="A12524" s="142" t="s">
        <v>25184</v>
      </c>
      <c r="B12524" s="663" t="str">
        <f aca="false">C12524&amp;D12524&amp;E12524&amp;F12524&amp;G12524&amp;H12524</f>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2524" s="142" t="s">
        <v>25185</v>
      </c>
      <c r="D12524" s="142" t="s">
        <v>25186</v>
      </c>
      <c r="E12524" s="142" t="s">
        <v>25187</v>
      </c>
      <c r="F12524" s="142" t="s">
        <v>25188</v>
      </c>
      <c r="G12524" s="142" t="s">
        <v>25189</v>
      </c>
      <c r="H12524" s="142" t="s">
        <v>25190</v>
      </c>
      <c r="I12524" s="142" t="s">
        <v>1696</v>
      </c>
      <c r="J12524" s="142" t="n">
        <v>134.85</v>
      </c>
    </row>
    <row r="12525" customFormat="false" ht="12.75" hidden="false" customHeight="false" outlineLevel="0" collapsed="false">
      <c r="A12525" s="142" t="s">
        <v>25191</v>
      </c>
      <c r="B12525" s="663" t="str">
        <f aca="false">C12525&amp;D12525&amp;E12525&amp;F12525&amp;G12525&amp;H12525</f>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2525" s="142" t="s">
        <v>25185</v>
      </c>
      <c r="D12525" s="142" t="s">
        <v>25186</v>
      </c>
      <c r="E12525" s="142" t="s">
        <v>25187</v>
      </c>
      <c r="F12525" s="142" t="s">
        <v>25188</v>
      </c>
      <c r="G12525" s="142" t="s">
        <v>25189</v>
      </c>
      <c r="H12525" s="142" t="s">
        <v>25190</v>
      </c>
      <c r="I12525" s="142" t="s">
        <v>1696</v>
      </c>
      <c r="J12525" s="142" t="n">
        <v>134.61</v>
      </c>
    </row>
    <row r="12526" customFormat="false" ht="12.75" hidden="false" customHeight="false" outlineLevel="0" collapsed="false">
      <c r="A12526" s="142" t="s">
        <v>25192</v>
      </c>
      <c r="B12526" s="663" t="str">
        <f aca="false">C12526&amp;D12526&amp;E12526&amp;F12526&amp;G12526&amp;H12526</f>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2526" s="142" t="s">
        <v>25185</v>
      </c>
      <c r="D12526" s="142" t="s">
        <v>25193</v>
      </c>
      <c r="E12526" s="142" t="s">
        <v>25194</v>
      </c>
      <c r="F12526" s="142" t="s">
        <v>25195</v>
      </c>
      <c r="G12526" s="142" t="s">
        <v>25196</v>
      </c>
      <c r="H12526" s="142" t="s">
        <v>25197</v>
      </c>
      <c r="I12526" s="142" t="s">
        <v>1696</v>
      </c>
      <c r="J12526" s="142" t="n">
        <v>145.97</v>
      </c>
    </row>
    <row r="12527" customFormat="false" ht="12.75" hidden="false" customHeight="false" outlineLevel="0" collapsed="false">
      <c r="A12527" s="142" t="s">
        <v>25198</v>
      </c>
      <c r="B12527" s="663" t="str">
        <f aca="false">C12527&amp;D12527&amp;E12527&amp;F12527&amp;G12527&amp;H12527</f>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2527" s="142" t="s">
        <v>25185</v>
      </c>
      <c r="D12527" s="142" t="s">
        <v>25193</v>
      </c>
      <c r="E12527" s="142" t="s">
        <v>25194</v>
      </c>
      <c r="F12527" s="142" t="s">
        <v>25195</v>
      </c>
      <c r="G12527" s="142" t="s">
        <v>25196</v>
      </c>
      <c r="H12527" s="142" t="s">
        <v>25197</v>
      </c>
      <c r="I12527" s="142" t="s">
        <v>1696</v>
      </c>
      <c r="J12527" s="142" t="n">
        <v>145.45</v>
      </c>
    </row>
    <row r="12528" customFormat="false" ht="12.75" hidden="false" customHeight="false" outlineLevel="0" collapsed="false">
      <c r="A12528" s="142" t="s">
        <v>25199</v>
      </c>
      <c r="B12528" s="663" t="str">
        <f aca="false">C12528&amp;D12528&amp;E12528&amp;F12528&amp;G12528&amp;H12528</f>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528" s="142" t="s">
        <v>25200</v>
      </c>
      <c r="D12528" s="142" t="s">
        <v>25201</v>
      </c>
      <c r="E12528" s="142" t="s">
        <v>25202</v>
      </c>
      <c r="F12528" s="142" t="s">
        <v>25203</v>
      </c>
      <c r="G12528" s="142" t="s">
        <v>25204</v>
      </c>
      <c r="H12528" s="142" t="s">
        <v>25205</v>
      </c>
      <c r="I12528" s="142" t="s">
        <v>130</v>
      </c>
      <c r="J12528" s="142" t="n">
        <v>738.31</v>
      </c>
    </row>
    <row r="12529" customFormat="false" ht="12.75" hidden="false" customHeight="false" outlineLevel="0" collapsed="false">
      <c r="A12529" s="142" t="s">
        <v>25206</v>
      </c>
      <c r="B12529" s="663" t="str">
        <f aca="false">C12529&amp;D12529&amp;E12529&amp;F12529&amp;G12529&amp;H12529</f>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529" s="142" t="s">
        <v>25200</v>
      </c>
      <c r="D12529" s="142" t="s">
        <v>25201</v>
      </c>
      <c r="E12529" s="142" t="s">
        <v>25202</v>
      </c>
      <c r="F12529" s="142" t="s">
        <v>25203</v>
      </c>
      <c r="G12529" s="142" t="s">
        <v>25204</v>
      </c>
      <c r="H12529" s="142" t="s">
        <v>25205</v>
      </c>
      <c r="I12529" s="142" t="s">
        <v>130</v>
      </c>
      <c r="J12529" s="142" t="n">
        <v>677.79</v>
      </c>
    </row>
    <row r="12530" customFormat="false" ht="12.75" hidden="false" customHeight="false" outlineLevel="0" collapsed="false">
      <c r="A12530" s="142" t="s">
        <v>25207</v>
      </c>
      <c r="B12530" s="663" t="str">
        <f aca="false">C12530&amp;D12530&amp;E12530&amp;F12530&amp;G12530&amp;H12530</f>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530" s="142" t="s">
        <v>25200</v>
      </c>
      <c r="D12530" s="142" t="s">
        <v>25201</v>
      </c>
      <c r="E12530" s="142" t="s">
        <v>25208</v>
      </c>
      <c r="F12530" s="142" t="s">
        <v>25209</v>
      </c>
      <c r="G12530" s="142" t="s">
        <v>25210</v>
      </c>
      <c r="H12530" s="142" t="s">
        <v>25211</v>
      </c>
      <c r="I12530" s="142" t="s">
        <v>130</v>
      </c>
      <c r="J12530" s="142" t="n">
        <v>927.79</v>
      </c>
    </row>
    <row r="12531" customFormat="false" ht="12.75" hidden="false" customHeight="false" outlineLevel="0" collapsed="false">
      <c r="A12531" s="142" t="s">
        <v>25212</v>
      </c>
      <c r="B12531" s="663" t="str">
        <f aca="false">C12531&amp;D12531&amp;E12531&amp;F12531&amp;G12531&amp;H12531</f>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531" s="142" t="s">
        <v>25200</v>
      </c>
      <c r="D12531" s="142" t="s">
        <v>25201</v>
      </c>
      <c r="E12531" s="142" t="s">
        <v>25208</v>
      </c>
      <c r="F12531" s="142" t="s">
        <v>25209</v>
      </c>
      <c r="G12531" s="142" t="s">
        <v>25210</v>
      </c>
      <c r="H12531" s="142" t="s">
        <v>25211</v>
      </c>
      <c r="I12531" s="142" t="s">
        <v>130</v>
      </c>
      <c r="J12531" s="142" t="n">
        <v>837.27</v>
      </c>
    </row>
    <row r="12532" customFormat="false" ht="12.75" hidden="false" customHeight="false" outlineLevel="0" collapsed="false">
      <c r="A12532" s="142" t="s">
        <v>25213</v>
      </c>
      <c r="B12532" s="663" t="str">
        <f aca="false">C12532&amp;D12532&amp;E12532&amp;F12532&amp;G12532&amp;H12532</f>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532" s="142" t="s">
        <v>25214</v>
      </c>
      <c r="D12532" s="142" t="s">
        <v>25215</v>
      </c>
      <c r="E12532" s="142" t="s">
        <v>25216</v>
      </c>
      <c r="F12532" s="142" t="s">
        <v>25217</v>
      </c>
      <c r="G12532" s="142" t="s">
        <v>25218</v>
      </c>
      <c r="H12532" s="142" t="s">
        <v>25219</v>
      </c>
      <c r="I12532" s="142" t="s">
        <v>130</v>
      </c>
      <c r="J12532" s="142" t="n">
        <v>610.93</v>
      </c>
    </row>
    <row r="12533" customFormat="false" ht="12.75" hidden="false" customHeight="false" outlineLevel="0" collapsed="false">
      <c r="A12533" s="142" t="s">
        <v>25220</v>
      </c>
      <c r="B12533" s="663" t="str">
        <f aca="false">C12533&amp;D12533&amp;E12533&amp;F12533&amp;G12533&amp;H12533</f>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533" s="142" t="s">
        <v>25214</v>
      </c>
      <c r="D12533" s="142" t="s">
        <v>25215</v>
      </c>
      <c r="E12533" s="142" t="s">
        <v>25216</v>
      </c>
      <c r="F12533" s="142" t="s">
        <v>25217</v>
      </c>
      <c r="G12533" s="142" t="s">
        <v>25218</v>
      </c>
      <c r="H12533" s="142" t="s">
        <v>25219</v>
      </c>
      <c r="I12533" s="142" t="s">
        <v>130</v>
      </c>
      <c r="J12533" s="142" t="n">
        <v>577.3</v>
      </c>
    </row>
    <row r="12534" customFormat="false" ht="12.75" hidden="false" customHeight="false" outlineLevel="0" collapsed="false">
      <c r="A12534" s="142" t="s">
        <v>25221</v>
      </c>
      <c r="B12534" s="663" t="str">
        <f aca="false">C12534&amp;D12534&amp;E12534&amp;F12534&amp;G12534&amp;H12534</f>
        <v>GUARDA-CORPO DE FERRO GALVANIZADO,COM MODULO DE 2,20M DE COMPRIMENTO,COM DOIS TUBOS DE 2" NA HORIZONTAL,PILARETES DE CONCRETO COM SECAO 20X20CM E 1,00M DE ALTURA,INCLUSIVE TODOS OS MATERIAIS E PINTURA.FORNECIMENTO E COLOCACAO</v>
      </c>
      <c r="C12534" s="142" t="s">
        <v>25222</v>
      </c>
      <c r="D12534" s="142" t="s">
        <v>25223</v>
      </c>
      <c r="E12534" s="142" t="s">
        <v>25224</v>
      </c>
      <c r="F12534" s="142" t="s">
        <v>25225</v>
      </c>
      <c r="I12534" s="142" t="s">
        <v>130</v>
      </c>
      <c r="J12534" s="142" t="n">
        <v>307.26</v>
      </c>
    </row>
    <row r="12535" customFormat="false" ht="12.75" hidden="false" customHeight="false" outlineLevel="0" collapsed="false">
      <c r="A12535" s="142" t="s">
        <v>25226</v>
      </c>
      <c r="B12535" s="663" t="str">
        <f aca="false">C12535&amp;D12535&amp;E12535&amp;F12535&amp;G12535&amp;H12535</f>
        <v>GUARDA-CORPO DE FERRO GALVANIZADO,COM MODULO DE 2,20M DE COMPRIMENTO,COM DOIS TUBOS DE 2" NA HORIZONTAL,PILARETES DE CONCRETO COM SECAO 20X20CM E 1,00M DE ALTURA,INCLUSIVE TODOS OS MATERIAIS E PINTURA.FORNECIMENTO E COLOCACAO</v>
      </c>
      <c r="C12535" s="142" t="s">
        <v>25222</v>
      </c>
      <c r="D12535" s="142" t="s">
        <v>25223</v>
      </c>
      <c r="E12535" s="142" t="s">
        <v>25224</v>
      </c>
      <c r="F12535" s="142" t="s">
        <v>25225</v>
      </c>
      <c r="I12535" s="142" t="s">
        <v>130</v>
      </c>
      <c r="J12535" s="142" t="n">
        <v>286.88</v>
      </c>
    </row>
    <row r="12536" customFormat="false" ht="12.75" hidden="false" customHeight="false" outlineLevel="0" collapsed="false">
      <c r="A12536" s="142" t="s">
        <v>25227</v>
      </c>
      <c r="B12536" s="663" t="str">
        <f aca="false">C12536&amp;D12536&amp;E12536&amp;F12536&amp;G12536&amp;H12536</f>
        <v>GUARDA-CORPO DE FERRO GALVANIZADO,COM MODULO DE 2,00M DE COMPRIMENTO,COM UM TUBO DE 3" E DOIS DE 1.1/4" NA HORIZONTAL,PILARETES DE CONCRETO COM SECAO QUADRADA DE 20CM E 1,05M DE ALTURA,INCLUSIVE TODOS OS MATERIAIS E PINTURA.FORNECIMENTO E COLOCACAO</v>
      </c>
      <c r="C12536" s="142" t="s">
        <v>25228</v>
      </c>
      <c r="D12536" s="142" t="s">
        <v>25229</v>
      </c>
      <c r="E12536" s="142" t="s">
        <v>25230</v>
      </c>
      <c r="F12536" s="142" t="s">
        <v>25231</v>
      </c>
      <c r="G12536" s="142" t="s">
        <v>12802</v>
      </c>
      <c r="I12536" s="142" t="s">
        <v>130</v>
      </c>
      <c r="J12536" s="142" t="n">
        <v>361.32</v>
      </c>
    </row>
    <row r="12537" customFormat="false" ht="12.75" hidden="false" customHeight="false" outlineLevel="0" collapsed="false">
      <c r="A12537" s="142" t="s">
        <v>25232</v>
      </c>
      <c r="B12537" s="663" t="str">
        <f aca="false">C12537&amp;D12537&amp;E12537&amp;F12537&amp;G12537&amp;H12537</f>
        <v>GUARDA-CORPO DE FERRO GALVANIZADO,COM MODULO DE 2,00M DE COMPRIMENTO,COM UM TUBO DE 3" E DOIS DE 1.1/4" NA HORIZONTAL,PILARETES DE CONCRETO COM SECAO QUADRADA DE 20CM E 1,05M DE ALTURA,INCLUSIVE TODOS OS MATERIAIS E PINTURA.FORNECIMENTO E COLOCACAO</v>
      </c>
      <c r="C12537" s="142" t="s">
        <v>25228</v>
      </c>
      <c r="D12537" s="142" t="s">
        <v>25229</v>
      </c>
      <c r="E12537" s="142" t="s">
        <v>25230</v>
      </c>
      <c r="F12537" s="142" t="s">
        <v>25231</v>
      </c>
      <c r="G12537" s="142" t="s">
        <v>12802</v>
      </c>
      <c r="I12537" s="142" t="s">
        <v>130</v>
      </c>
      <c r="J12537" s="142" t="n">
        <v>338.43</v>
      </c>
    </row>
    <row r="12538" customFormat="false" ht="12.75" hidden="false" customHeight="false" outlineLevel="0" collapsed="false">
      <c r="A12538" s="142" t="s">
        <v>25233</v>
      </c>
      <c r="B12538" s="663" t="str">
        <f aca="false">C12538&amp;D12538&amp;E12538&amp;F12538&amp;G12538&amp;H12538</f>
        <v>GUARDA-CORPO DE TUBO DE FERRO GALVANIZADO COM DOIS MONTANTES EM TUBO DE 1",UMA TRAVESSA SUPERIOR EM TUBO DE 2" E DUAS TRAVESSAS INFERIORES EM TUBO DE 1",EM MODULOS DE 2,20M DE COMPRIMENTO E 1,00M DE ALTURA,INCLUSIVE PINTURA.FORNECIMENTO E COLOCACAO</v>
      </c>
      <c r="C12538" s="142" t="s">
        <v>25234</v>
      </c>
      <c r="D12538" s="142" t="s">
        <v>25235</v>
      </c>
      <c r="E12538" s="142" t="s">
        <v>25236</v>
      </c>
      <c r="F12538" s="142" t="s">
        <v>25237</v>
      </c>
      <c r="G12538" s="142" t="s">
        <v>12802</v>
      </c>
      <c r="I12538" s="142" t="s">
        <v>9</v>
      </c>
      <c r="J12538" s="142" t="n">
        <v>378.08</v>
      </c>
    </row>
    <row r="12539" customFormat="false" ht="12.75" hidden="false" customHeight="false" outlineLevel="0" collapsed="false">
      <c r="A12539" s="142" t="s">
        <v>25238</v>
      </c>
      <c r="B12539" s="663" t="str">
        <f aca="false">C12539&amp;D12539&amp;E12539&amp;F12539&amp;G12539&amp;H12539</f>
        <v>GUARDA-CORPO DE TUBO DE FERRO GALVANIZADO COM DOIS MONTANTES EM TUBO DE 1",UMA TRAVESSA SUPERIOR EM TUBO DE 2" E DUAS TRAVESSAS INFERIORES EM TUBO DE 1",EM MODULOS DE 2,20M DE COMPRIMENTO E 1,00M DE ALTURA,INCLUSIVE PINTURA.FORNECIMENTO E COLOCACAO</v>
      </c>
      <c r="C12539" s="142" t="s">
        <v>25234</v>
      </c>
      <c r="D12539" s="142" t="s">
        <v>25235</v>
      </c>
      <c r="E12539" s="142" t="s">
        <v>25236</v>
      </c>
      <c r="F12539" s="142" t="s">
        <v>25237</v>
      </c>
      <c r="G12539" s="142" t="s">
        <v>12802</v>
      </c>
      <c r="I12539" s="142" t="s">
        <v>9</v>
      </c>
      <c r="J12539" s="142" t="n">
        <v>367.35</v>
      </c>
    </row>
    <row r="12540" customFormat="false" ht="12.75" hidden="false" customHeight="false" outlineLevel="0" collapsed="false">
      <c r="A12540" s="142" t="s">
        <v>25239</v>
      </c>
      <c r="B12540" s="663" t="str">
        <f aca="false">C12540&amp;D12540&amp;E12540&amp;F12540&amp;G12540&amp;H12540</f>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540" s="142" t="s">
        <v>25240</v>
      </c>
      <c r="D12540" s="142" t="s">
        <v>25241</v>
      </c>
      <c r="E12540" s="142" t="s">
        <v>25242</v>
      </c>
      <c r="F12540" s="142" t="s">
        <v>25243</v>
      </c>
      <c r="G12540" s="142" t="s">
        <v>25244</v>
      </c>
      <c r="I12540" s="142" t="s">
        <v>130</v>
      </c>
      <c r="J12540" s="142" t="n">
        <v>262.49</v>
      </c>
    </row>
    <row r="12541" customFormat="false" ht="12.75" hidden="false" customHeight="false" outlineLevel="0" collapsed="false">
      <c r="A12541" s="142" t="s">
        <v>25245</v>
      </c>
      <c r="B12541" s="663" t="str">
        <f aca="false">C12541&amp;D12541&amp;E12541&amp;F12541&amp;G12541&amp;H12541</f>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541" s="142" t="s">
        <v>25240</v>
      </c>
      <c r="D12541" s="142" t="s">
        <v>25241</v>
      </c>
      <c r="E12541" s="142" t="s">
        <v>25242</v>
      </c>
      <c r="F12541" s="142" t="s">
        <v>25243</v>
      </c>
      <c r="G12541" s="142" t="s">
        <v>25244</v>
      </c>
      <c r="I12541" s="142" t="s">
        <v>130</v>
      </c>
      <c r="J12541" s="142" t="n">
        <v>256.13</v>
      </c>
    </row>
    <row r="12542" customFormat="false" ht="12.75" hidden="false" customHeight="false" outlineLevel="0" collapsed="false">
      <c r="A12542" s="142" t="s">
        <v>25246</v>
      </c>
      <c r="B12542" s="663" t="str">
        <f aca="false">C12542&amp;D12542&amp;E12542&amp;F12542&amp;G12542&amp;H12542</f>
        <v>GUARDA-CORPO DE TUBOS DE ACO GALVANIZADO SOLDADOS, FORMANDOMODULOS DE 2,20M DE COMPRIMENTO E 1,00M DE ALTURA, COM 3 MONTANTES DE 2" DE DIAMETRO CHUMBADOS NO CONCRETO (EXCLUSIVE ESTE),TRAVESSA SUPERIOR DE 2" E TRAVESSA INFERIOR E INTERMEDIARIA DE 1".FORNECIMENTO E COLOCACAO</v>
      </c>
      <c r="C12542" s="142" t="s">
        <v>25247</v>
      </c>
      <c r="D12542" s="142" t="s">
        <v>25248</v>
      </c>
      <c r="E12542" s="142" t="s">
        <v>25249</v>
      </c>
      <c r="F12542" s="142" t="s">
        <v>25250</v>
      </c>
      <c r="G12542" s="142" t="s">
        <v>25251</v>
      </c>
      <c r="I12542" s="142" t="s">
        <v>130</v>
      </c>
      <c r="J12542" s="142" t="n">
        <v>268.31</v>
      </c>
    </row>
    <row r="12543" customFormat="false" ht="12.75" hidden="false" customHeight="false" outlineLevel="0" collapsed="false">
      <c r="A12543" s="142" t="s">
        <v>25252</v>
      </c>
      <c r="B12543" s="663" t="str">
        <f aca="false">C12543&amp;D12543&amp;E12543&amp;F12543&amp;G12543&amp;H12543</f>
        <v>GUARDA-CORPO DE TUBOS DE ACO GALVANIZADO SOLDADOS, FORMANDOMODULOS DE 2,20M DE COMPRIMENTO E 1,00M DE ALTURA, COM 3 MONTANTES DE 2" DE DIAMETRO CHUMBADOS NO CONCRETO (EXCLUSIVE ESTE),TRAVESSA SUPERIOR DE 2" E TRAVESSA INFERIOR E INTERMEDIARIA DE 1".FORNECIMENTO E COLOCACAO</v>
      </c>
      <c r="C12543" s="142" t="s">
        <v>25247</v>
      </c>
      <c r="D12543" s="142" t="s">
        <v>25248</v>
      </c>
      <c r="E12543" s="142" t="s">
        <v>25249</v>
      </c>
      <c r="F12543" s="142" t="s">
        <v>25250</v>
      </c>
      <c r="G12543" s="142" t="s">
        <v>25251</v>
      </c>
      <c r="I12543" s="142" t="s">
        <v>130</v>
      </c>
      <c r="J12543" s="142" t="n">
        <v>262.96</v>
      </c>
    </row>
    <row r="12544" customFormat="false" ht="12.75" hidden="false" customHeight="false" outlineLevel="0" collapsed="false">
      <c r="A12544" s="142" t="s">
        <v>25253</v>
      </c>
      <c r="B12544" s="663" t="str">
        <f aca="false">C12544&amp;D12544&amp;E12544&amp;F12544&amp;G12544&amp;H12544</f>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544" s="142" t="s">
        <v>25254</v>
      </c>
      <c r="D12544" s="142" t="s">
        <v>25255</v>
      </c>
      <c r="E12544" s="142" t="s">
        <v>25256</v>
      </c>
      <c r="F12544" s="142" t="s">
        <v>25257</v>
      </c>
      <c r="G12544" s="142" t="s">
        <v>25258</v>
      </c>
      <c r="H12544" s="142" t="s">
        <v>25259</v>
      </c>
      <c r="I12544" s="142" t="s">
        <v>9</v>
      </c>
      <c r="J12544" s="142" t="n">
        <v>1006</v>
      </c>
    </row>
    <row r="12545" customFormat="false" ht="12.75" hidden="false" customHeight="false" outlineLevel="0" collapsed="false">
      <c r="A12545" s="142" t="s">
        <v>25260</v>
      </c>
      <c r="B12545" s="663" t="str">
        <f aca="false">C12545&amp;D12545&amp;E12545&amp;F12545&amp;G12545&amp;H12545</f>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545" s="142" t="s">
        <v>25254</v>
      </c>
      <c r="D12545" s="142" t="s">
        <v>25255</v>
      </c>
      <c r="E12545" s="142" t="s">
        <v>25256</v>
      </c>
      <c r="F12545" s="142" t="s">
        <v>25257</v>
      </c>
      <c r="G12545" s="142" t="s">
        <v>25258</v>
      </c>
      <c r="H12545" s="142" t="s">
        <v>25259</v>
      </c>
      <c r="I12545" s="142" t="s">
        <v>9</v>
      </c>
      <c r="J12545" s="142" t="n">
        <v>997.97</v>
      </c>
    </row>
    <row r="12546" customFormat="false" ht="12.75" hidden="false" customHeight="false" outlineLevel="0" collapsed="false">
      <c r="A12546" s="142" t="s">
        <v>25261</v>
      </c>
      <c r="B12546" s="663" t="str">
        <f aca="false">C12546&amp;D12546&amp;E12546&amp;F12546&amp;G12546&amp;H12546</f>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546" s="142" t="s">
        <v>25262</v>
      </c>
      <c r="D12546" s="142" t="s">
        <v>25263</v>
      </c>
      <c r="E12546" s="142" t="s">
        <v>25264</v>
      </c>
      <c r="F12546" s="142" t="s">
        <v>25265</v>
      </c>
      <c r="G12546" s="142" t="s">
        <v>25266</v>
      </c>
      <c r="H12546" s="142" t="s">
        <v>25267</v>
      </c>
      <c r="I12546" s="142" t="s">
        <v>9</v>
      </c>
      <c r="J12546" s="142" t="n">
        <v>1160.07</v>
      </c>
    </row>
    <row r="12547" customFormat="false" ht="12.75" hidden="false" customHeight="false" outlineLevel="0" collapsed="false">
      <c r="A12547" s="142" t="s">
        <v>25268</v>
      </c>
      <c r="B12547" s="663" t="str">
        <f aca="false">C12547&amp;D12547&amp;E12547&amp;F12547&amp;G12547&amp;H12547</f>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547" s="142" t="s">
        <v>25262</v>
      </c>
      <c r="D12547" s="142" t="s">
        <v>25263</v>
      </c>
      <c r="E12547" s="142" t="s">
        <v>25264</v>
      </c>
      <c r="F12547" s="142" t="s">
        <v>25265</v>
      </c>
      <c r="G12547" s="142" t="s">
        <v>25266</v>
      </c>
      <c r="H12547" s="142" t="s">
        <v>25267</v>
      </c>
      <c r="I12547" s="142" t="s">
        <v>9</v>
      </c>
      <c r="J12547" s="142" t="n">
        <v>1111.38</v>
      </c>
    </row>
    <row r="12548" customFormat="false" ht="12.75" hidden="false" customHeight="false" outlineLevel="0" collapsed="false">
      <c r="A12548" s="142" t="s">
        <v>25269</v>
      </c>
      <c r="B12548" s="663" t="str">
        <f aca="false">C12548&amp;D12548&amp;E12548&amp;F12548&amp;G12548&amp;H12548</f>
        <v>CORRIMAO DE TUBO DE FERRO GALVANIZADO DE 1.1/4",PRESO POR CHUMBADORES A CADA METRO.FORNECIMENTO E COLOCACAO</v>
      </c>
      <c r="C12548" s="142" t="s">
        <v>25270</v>
      </c>
      <c r="D12548" s="142" t="s">
        <v>25271</v>
      </c>
      <c r="I12548" s="142" t="s">
        <v>130</v>
      </c>
      <c r="J12548" s="142" t="n">
        <v>118.2</v>
      </c>
    </row>
    <row r="12549" customFormat="false" ht="12.75" hidden="false" customHeight="false" outlineLevel="0" collapsed="false">
      <c r="A12549" s="142" t="s">
        <v>25272</v>
      </c>
      <c r="B12549" s="663" t="str">
        <f aca="false">C12549&amp;D12549&amp;E12549&amp;F12549&amp;G12549&amp;H12549</f>
        <v>CORRIMAO DE TUBO DE FERRO GALVANIZADO DE 1.1/4",PRESO POR CHUMBADORES A CADA METRO.FORNECIMENTO E COLOCACAO</v>
      </c>
      <c r="C12549" s="142" t="s">
        <v>25270</v>
      </c>
      <c r="D12549" s="142" t="s">
        <v>25271</v>
      </c>
      <c r="I12549" s="142" t="s">
        <v>130</v>
      </c>
      <c r="J12549" s="142" t="n">
        <v>107.49</v>
      </c>
    </row>
    <row r="12550" customFormat="false" ht="12.75" hidden="false" customHeight="false" outlineLevel="0" collapsed="false">
      <c r="A12550" s="142" t="s">
        <v>25273</v>
      </c>
      <c r="B12550" s="663" t="str">
        <f aca="false">C12550&amp;D12550&amp;E12550&amp;F12550&amp;G12550&amp;H12550</f>
        <v>CORRIMAO DE TUBO DE ACO INOXIDAVEL,DIAMETRO 4",COM GUARDA-CORPO EM VIDRO,EXCLUSIVE ESTE, FIXADO EM MONTANTES DE TUBO DEACO INOXIDAVEL ESCOVADO, DIAMETRO 2.1/2",ALTURA 1,00M, ENVOLVENDO TUBO METALON DE 1.1/4".FORNECIMENTO E COLOCACAO</v>
      </c>
      <c r="C12550" s="142" t="s">
        <v>25274</v>
      </c>
      <c r="D12550" s="142" t="s">
        <v>25275</v>
      </c>
      <c r="E12550" s="142" t="s">
        <v>25276</v>
      </c>
      <c r="F12550" s="142" t="s">
        <v>25277</v>
      </c>
      <c r="I12550" s="142" t="s">
        <v>130</v>
      </c>
      <c r="J12550" s="142" t="n">
        <v>416.44</v>
      </c>
    </row>
    <row r="12551" customFormat="false" ht="12.75" hidden="false" customHeight="false" outlineLevel="0" collapsed="false">
      <c r="A12551" s="142" t="s">
        <v>25278</v>
      </c>
      <c r="B12551" s="663" t="str">
        <f aca="false">C12551&amp;D12551&amp;E12551&amp;F12551&amp;G12551&amp;H12551</f>
        <v>CORRIMAO DE TUBO DE ACO INOXIDAVEL,DIAMETRO 4",COM GUARDA-CORPO EM VIDRO,EXCLUSIVE ESTE, FIXADO EM MONTANTES DE TUBO DEACO INOXIDAVEL ESCOVADO, DIAMETRO 2.1/2",ALTURA 1,00M, ENVOLVENDO TUBO METALON DE 1.1/4".FORNECIMENTO E COLOCACAO</v>
      </c>
      <c r="C12551" s="142" t="s">
        <v>25274</v>
      </c>
      <c r="D12551" s="142" t="s">
        <v>25275</v>
      </c>
      <c r="E12551" s="142" t="s">
        <v>25276</v>
      </c>
      <c r="F12551" s="142" t="s">
        <v>25277</v>
      </c>
      <c r="I12551" s="142" t="s">
        <v>130</v>
      </c>
      <c r="J12551" s="142" t="n">
        <v>405.73</v>
      </c>
    </row>
    <row r="12552" customFormat="false" ht="12.75" hidden="false" customHeight="false" outlineLevel="0" collapsed="false">
      <c r="A12552" s="142" t="s">
        <v>25279</v>
      </c>
      <c r="B12552" s="663" t="str">
        <f aca="false">C12552&amp;D12552&amp;E12552&amp;F12552&amp;G12552&amp;H12552</f>
        <v>QUADRO PARA PROTECAO DE JANELA OU APARELHOS DE AR CONDICIONADO,FORMADA DE BARRAS QUADRADAS DE 3/8",CHUMBADAS NA ALVENARIA.FORNECIMENTO E COLOCACAO</v>
      </c>
      <c r="C12552" s="142" t="s">
        <v>25280</v>
      </c>
      <c r="D12552" s="142" t="s">
        <v>25281</v>
      </c>
      <c r="E12552" s="142" t="s">
        <v>25282</v>
      </c>
      <c r="I12552" s="142" t="s">
        <v>1696</v>
      </c>
      <c r="J12552" s="142" t="n">
        <v>544.7</v>
      </c>
    </row>
    <row r="12553" customFormat="false" ht="12.75" hidden="false" customHeight="false" outlineLevel="0" collapsed="false">
      <c r="A12553" s="142" t="s">
        <v>25283</v>
      </c>
      <c r="B12553" s="663" t="str">
        <f aca="false">C12553&amp;D12553&amp;E12553&amp;F12553&amp;G12553&amp;H12553</f>
        <v>QUADRO PARA PROTECAO DE JANELA OU APARELHOS DE AR CONDICIONADO,FORMADA DE BARRAS QUADRADAS DE 3/8",CHUMBADAS NA ALVENARIA.FORNECIMENTO E COLOCACAO</v>
      </c>
      <c r="C12553" s="142" t="s">
        <v>25280</v>
      </c>
      <c r="D12553" s="142" t="s">
        <v>25281</v>
      </c>
      <c r="E12553" s="142" t="s">
        <v>25282</v>
      </c>
      <c r="I12553" s="142" t="s">
        <v>1696</v>
      </c>
      <c r="J12553" s="142" t="n">
        <v>493.82</v>
      </c>
    </row>
    <row r="12554" customFormat="false" ht="12.75" hidden="false" customHeight="false" outlineLevel="0" collapsed="false">
      <c r="A12554" s="142" t="s">
        <v>25284</v>
      </c>
      <c r="B12554" s="663" t="str">
        <f aca="false">C12554&amp;D12554&amp;E12554&amp;F12554&amp;G12554&amp;H12554</f>
        <v>QUADRO PARA PROTECAO DE JANELA,COM TELA DE ARAME GALVANIZADO Nº12,MALHA DE 1", FIXADA EM GRADE DE FERRO EM CANTONEIRA EBARRA DE 3/4"X1/8" DE SECAO, ESPACADAS VERTICAL E HORIZONTALMENTE DE 50CM,CHUMBADA NA ALVENARIA.FORNECIMENTO E COLOCACAO</v>
      </c>
      <c r="C12554" s="142" t="s">
        <v>25285</v>
      </c>
      <c r="D12554" s="142" t="s">
        <v>25286</v>
      </c>
      <c r="E12554" s="142" t="s">
        <v>25287</v>
      </c>
      <c r="F12554" s="142" t="s">
        <v>25288</v>
      </c>
      <c r="I12554" s="142" t="s">
        <v>1696</v>
      </c>
      <c r="J12554" s="142" t="n">
        <v>570.19</v>
      </c>
    </row>
    <row r="12555" customFormat="false" ht="12.75" hidden="false" customHeight="false" outlineLevel="0" collapsed="false">
      <c r="A12555" s="142" t="s">
        <v>25289</v>
      </c>
      <c r="B12555" s="663" t="str">
        <f aca="false">C12555&amp;D12555&amp;E12555&amp;F12555&amp;G12555&amp;H12555</f>
        <v>QUADRO PARA PROTECAO DE JANELA,COM TELA DE ARAME GALVANIZADO Nº12,MALHA DE 1", FIXADA EM GRADE DE FERRO EM CANTONEIRA EBARRA DE 3/4"X1/8" DE SECAO, ESPACADAS VERTICAL E HORIZONTALMENTE DE 50CM,CHUMBADA NA ALVENARIA.FORNECIMENTO E COLOCACAO</v>
      </c>
      <c r="C12555" s="142" t="s">
        <v>25285</v>
      </c>
      <c r="D12555" s="142" t="s">
        <v>25286</v>
      </c>
      <c r="E12555" s="142" t="s">
        <v>25287</v>
      </c>
      <c r="F12555" s="142" t="s">
        <v>25288</v>
      </c>
      <c r="I12555" s="142" t="s">
        <v>1696</v>
      </c>
      <c r="J12555" s="142" t="n">
        <v>505.91</v>
      </c>
    </row>
    <row r="12556" customFormat="false" ht="12.75" hidden="false" customHeight="false" outlineLevel="0" collapsed="false">
      <c r="A12556" s="142" t="s">
        <v>25290</v>
      </c>
      <c r="B12556" s="663" t="str">
        <f aca="false">C12556&amp;D12556&amp;E12556&amp;F12556&amp;G12556&amp;H12556</f>
        <v>QUADRO DE PROTECAO DE VAO EM CANTONEIRA DE ACO COM ABAS IGUAIS DE 5/8"X1/8",TELA DE ACO,FIO 12,MALHA DE 2,5X2,5M E TELATIPO MOSQUETEIRO EM POLIETILENO.FORNECIMENTO E COLOCACAO</v>
      </c>
      <c r="C12556" s="142" t="s">
        <v>25291</v>
      </c>
      <c r="D12556" s="142" t="s">
        <v>25292</v>
      </c>
      <c r="E12556" s="142" t="s">
        <v>25293</v>
      </c>
      <c r="I12556" s="142" t="s">
        <v>1696</v>
      </c>
      <c r="J12556" s="142" t="n">
        <v>558.56</v>
      </c>
    </row>
    <row r="12557" customFormat="false" ht="12.75" hidden="false" customHeight="false" outlineLevel="0" collapsed="false">
      <c r="A12557" s="142" t="s">
        <v>25294</v>
      </c>
      <c r="B12557" s="663" t="str">
        <f aca="false">C12557&amp;D12557&amp;E12557&amp;F12557&amp;G12557&amp;H12557</f>
        <v>QUADRO DE PROTECAO DE VAO EM CANTONEIRA DE ACO COM ABAS IGUAIS DE 5/8"X1/8",TELA DE ACO,FIO 12,MALHA DE 2,5X2,5M E TELATIPO MOSQUETEIRO EM POLIETILENO.FORNECIMENTO E COLOCACAO</v>
      </c>
      <c r="C12557" s="142" t="s">
        <v>25291</v>
      </c>
      <c r="D12557" s="142" t="s">
        <v>25292</v>
      </c>
      <c r="E12557" s="142" t="s">
        <v>25293</v>
      </c>
      <c r="I12557" s="142" t="s">
        <v>1696</v>
      </c>
      <c r="J12557" s="142" t="n">
        <v>494.29</v>
      </c>
    </row>
    <row r="12558" customFormat="false" ht="12.75" hidden="false" customHeight="false" outlineLevel="0" collapsed="false">
      <c r="A12558" s="142" t="s">
        <v>25295</v>
      </c>
      <c r="B12558" s="663" t="str">
        <f aca="false">C12558&amp;D12558&amp;E12558&amp;F12558&amp;G12558&amp;H12558</f>
        <v>PROTECAO PARA PORTA DE ACO INOX ESCOVADO,CHAPA N°14,COM 90CM DE ALTURA.FORNECIMENTO E COLOCACAO</v>
      </c>
      <c r="C12558" s="142" t="s">
        <v>25296</v>
      </c>
      <c r="D12558" s="142" t="s">
        <v>25297</v>
      </c>
      <c r="I12558" s="142" t="s">
        <v>130</v>
      </c>
      <c r="J12558" s="142" t="n">
        <v>77.29</v>
      </c>
    </row>
    <row r="12559" customFormat="false" ht="12.75" hidden="false" customHeight="false" outlineLevel="0" collapsed="false">
      <c r="A12559" s="142" t="s">
        <v>25298</v>
      </c>
      <c r="B12559" s="663" t="str">
        <f aca="false">C12559&amp;D12559&amp;E12559&amp;F12559&amp;G12559&amp;H12559</f>
        <v>PROTECAO PARA PORTA DE ACO INOX ESCOVADO,CHAPA N°14,COM 90CM DE ALTURA.FORNECIMENTO E COLOCACAO</v>
      </c>
      <c r="C12559" s="142" t="s">
        <v>25296</v>
      </c>
      <c r="D12559" s="142" t="s">
        <v>25297</v>
      </c>
      <c r="I12559" s="142" t="s">
        <v>130</v>
      </c>
      <c r="J12559" s="142" t="n">
        <v>73.76</v>
      </c>
    </row>
    <row r="12560" customFormat="false" ht="12.75" hidden="false" customHeight="false" outlineLevel="0" collapsed="false">
      <c r="A12560" s="142" t="s">
        <v>25299</v>
      </c>
      <c r="B12560" s="663" t="str">
        <f aca="false">C12560&amp;D12560&amp;E12560&amp;F12560&amp;G12560&amp;H12560</f>
        <v>PROTECAO PARA PORTA EM ACO INOX ESCOVADO,CHAPA N°14,COM 30CM DE ALTURA.FORNECIMENTO E COLOCACAO</v>
      </c>
      <c r="C12560" s="142" t="s">
        <v>25300</v>
      </c>
      <c r="D12560" s="142" t="s">
        <v>25297</v>
      </c>
      <c r="I12560" s="142" t="s">
        <v>130</v>
      </c>
      <c r="J12560" s="142" t="n">
        <v>37.24</v>
      </c>
    </row>
    <row r="12561" customFormat="false" ht="12.75" hidden="false" customHeight="false" outlineLevel="0" collapsed="false">
      <c r="A12561" s="142" t="s">
        <v>25301</v>
      </c>
      <c r="B12561" s="663" t="str">
        <f aca="false">C12561&amp;D12561&amp;E12561&amp;F12561&amp;G12561&amp;H12561</f>
        <v>PROTECAO PARA PORTA EM ACO INOX ESCOVADO,CHAPA N°14,COM 30CM DE ALTURA.FORNECIMENTO E COLOCACAO</v>
      </c>
      <c r="C12561" s="142" t="s">
        <v>25300</v>
      </c>
      <c r="D12561" s="142" t="s">
        <v>25297</v>
      </c>
      <c r="I12561" s="142" t="s">
        <v>130</v>
      </c>
      <c r="J12561" s="142" t="n">
        <v>34.56</v>
      </c>
    </row>
    <row r="12562" customFormat="false" ht="12.75" hidden="false" customHeight="false" outlineLevel="0" collapsed="false">
      <c r="A12562" s="142" t="s">
        <v>25302</v>
      </c>
      <c r="B12562" s="663" t="str">
        <f aca="false">C12562&amp;D12562&amp;E12562&amp;F12562&amp;G12562&amp;H12562</f>
        <v>PROTECAO PARA PORTA EM ACO INOX ESCOVADO,CHAPA N°14,COM 20CM DE ALTURA.FORNECIMENTO E COLOCACAO</v>
      </c>
      <c r="C12562" s="142" t="s">
        <v>25303</v>
      </c>
      <c r="D12562" s="142" t="s">
        <v>25297</v>
      </c>
      <c r="I12562" s="142" t="s">
        <v>130</v>
      </c>
      <c r="J12562" s="142" t="n">
        <v>24.66</v>
      </c>
    </row>
    <row r="12563" customFormat="false" ht="12.75" hidden="false" customHeight="false" outlineLevel="0" collapsed="false">
      <c r="A12563" s="142" t="s">
        <v>25304</v>
      </c>
      <c r="B12563" s="663" t="str">
        <f aca="false">C12563&amp;D12563&amp;E12563&amp;F12563&amp;G12563&amp;H12563</f>
        <v>PROTECAO PARA PORTA EM ACO INOX ESCOVADO,CHAPA N°14,COM 20CM DE ALTURA.FORNECIMENTO E COLOCACAO</v>
      </c>
      <c r="C12563" s="142" t="s">
        <v>25303</v>
      </c>
      <c r="D12563" s="142" t="s">
        <v>25297</v>
      </c>
      <c r="I12563" s="142" t="s">
        <v>130</v>
      </c>
      <c r="J12563" s="142" t="n">
        <v>22.89</v>
      </c>
    </row>
    <row r="12564" customFormat="false" ht="12.75" hidden="false" customHeight="false" outlineLevel="0" collapsed="false">
      <c r="A12564" s="142" t="s">
        <v>25305</v>
      </c>
      <c r="B12564" s="663" t="str">
        <f aca="false">C12564&amp;D12564&amp;E12564&amp;F12564&amp;G12564&amp;H12564</f>
        <v>PROTECAO PARA PORTA EM ACO INOX ESCOVADO,CHAPA N°14,COM 15CM DE ALTURA.FORNECIMENTO E COLOCACAO</v>
      </c>
      <c r="C12564" s="142" t="s">
        <v>25306</v>
      </c>
      <c r="D12564" s="142" t="s">
        <v>25297</v>
      </c>
      <c r="I12564" s="142" t="s">
        <v>130</v>
      </c>
      <c r="J12564" s="142" t="n">
        <v>19.78</v>
      </c>
    </row>
    <row r="12565" customFormat="false" ht="12.75" hidden="false" customHeight="false" outlineLevel="0" collapsed="false">
      <c r="A12565" s="142" t="s">
        <v>25307</v>
      </c>
      <c r="B12565" s="663" t="str">
        <f aca="false">C12565&amp;D12565&amp;E12565&amp;F12565&amp;G12565&amp;H12565</f>
        <v>PROTECAO PARA PORTA EM ACO INOX ESCOVADO,CHAPA N°14,COM 15CM DE ALTURA.FORNECIMENTO E COLOCACAO</v>
      </c>
      <c r="C12565" s="142" t="s">
        <v>25306</v>
      </c>
      <c r="D12565" s="142" t="s">
        <v>25297</v>
      </c>
      <c r="I12565" s="142" t="s">
        <v>130</v>
      </c>
      <c r="J12565" s="142" t="n">
        <v>18.28</v>
      </c>
    </row>
    <row r="12566" customFormat="false" ht="12.75" hidden="false" customHeight="false" outlineLevel="0" collapsed="false">
      <c r="A12566" s="142" t="s">
        <v>25308</v>
      </c>
      <c r="B12566" s="663" t="str">
        <f aca="false">C12566&amp;D12566&amp;E12566&amp;F12566&amp;G12566&amp;H12566</f>
        <v>PROTECAO DE CANTO DE PAREDE (ARESTA VIVA) COM CANTONEIRA 2X2X1/4".FORNECIMENTO E COLOCACAO</v>
      </c>
      <c r="C12566" s="142" t="s">
        <v>25309</v>
      </c>
      <c r="D12566" s="142" t="s">
        <v>25310</v>
      </c>
      <c r="I12566" s="142" t="s">
        <v>130</v>
      </c>
      <c r="J12566" s="142" t="n">
        <v>76.02</v>
      </c>
    </row>
    <row r="12567" customFormat="false" ht="12.75" hidden="false" customHeight="false" outlineLevel="0" collapsed="false">
      <c r="A12567" s="142" t="s">
        <v>25311</v>
      </c>
      <c r="B12567" s="663" t="str">
        <f aca="false">C12567&amp;D12567&amp;E12567&amp;F12567&amp;G12567&amp;H12567</f>
        <v>PROTECAO DE CANTO DE PAREDE (ARESTA VIVA) COM CANTONEIRA 2X2X1/4".FORNECIMENTO E COLOCACAO</v>
      </c>
      <c r="C12567" s="142" t="s">
        <v>25309</v>
      </c>
      <c r="D12567" s="142" t="s">
        <v>25310</v>
      </c>
      <c r="I12567" s="142" t="s">
        <v>130</v>
      </c>
      <c r="J12567" s="142" t="n">
        <v>73.23</v>
      </c>
    </row>
    <row r="12568" customFormat="false" ht="12.75" hidden="false" customHeight="false" outlineLevel="0" collapsed="false">
      <c r="A12568" s="142" t="s">
        <v>25312</v>
      </c>
      <c r="B12568" s="663" t="str">
        <f aca="false">C12568&amp;D12568&amp;E12568&amp;F12568&amp;G12568&amp;H12568</f>
        <v>PROTECAO DE CANTO DE PAREDE (ARESTA VIVA) COM CANTONEIRA 3/4"X3/4"X1/8".FORNECIMENTO E COLOCACAO</v>
      </c>
      <c r="C12568" s="142" t="s">
        <v>25313</v>
      </c>
      <c r="D12568" s="142" t="s">
        <v>25314</v>
      </c>
      <c r="I12568" s="142" t="s">
        <v>130</v>
      </c>
      <c r="J12568" s="142" t="n">
        <v>29.22</v>
      </c>
    </row>
    <row r="12569" customFormat="false" ht="12.75" hidden="false" customHeight="false" outlineLevel="0" collapsed="false">
      <c r="A12569" s="142" t="s">
        <v>25315</v>
      </c>
      <c r="B12569" s="663" t="str">
        <f aca="false">C12569&amp;D12569&amp;E12569&amp;F12569&amp;G12569&amp;H12569</f>
        <v>PROTECAO DE CANTO DE PAREDE (ARESTA VIVA) COM CANTONEIRA 3/4"X3/4"X1/8".FORNECIMENTO E COLOCACAO</v>
      </c>
      <c r="C12569" s="142" t="s">
        <v>25313</v>
      </c>
      <c r="D12569" s="142" t="s">
        <v>25314</v>
      </c>
      <c r="I12569" s="142" t="s">
        <v>130</v>
      </c>
      <c r="J12569" s="142" t="n">
        <v>26.43</v>
      </c>
    </row>
    <row r="12570" customFormat="false" ht="12.75" hidden="false" customHeight="false" outlineLevel="0" collapsed="false">
      <c r="A12570" s="142" t="s">
        <v>25316</v>
      </c>
      <c r="B12570" s="663" t="str">
        <f aca="false">C12570&amp;D12570&amp;E12570&amp;F12570&amp;G12570&amp;H12570</f>
        <v>ESCADA DE MARINHEIRO,COM LARGURA DE 0,40M,EXECUTADA EM BARRAS DE FERRO DE 1.1/2"X1/4",SENDO OS DEGRAUS EM FERRO REDONDODE 5/8",ESPACADOS DE 30CM.FORNECIMENTO E COLOCACAO</v>
      </c>
      <c r="C12570" s="142" t="s">
        <v>25317</v>
      </c>
      <c r="D12570" s="142" t="s">
        <v>25318</v>
      </c>
      <c r="E12570" s="142" t="s">
        <v>25319</v>
      </c>
      <c r="I12570" s="142" t="s">
        <v>130</v>
      </c>
      <c r="J12570" s="142" t="n">
        <v>432.69</v>
      </c>
    </row>
    <row r="12571" customFormat="false" ht="12.75" hidden="false" customHeight="false" outlineLevel="0" collapsed="false">
      <c r="A12571" s="142" t="s">
        <v>25320</v>
      </c>
      <c r="B12571" s="663" t="str">
        <f aca="false">C12571&amp;D12571&amp;E12571&amp;F12571&amp;G12571&amp;H12571</f>
        <v>ESCADA DE MARINHEIRO,COM LARGURA DE 0,40M,EXECUTADA EM BARRAS DE FERRO DE 1.1/2"X1/4",SENDO OS DEGRAUS EM FERRO REDONDODE 5/8",ESPACADOS DE 30CM.FORNECIMENTO E COLOCACAO</v>
      </c>
      <c r="C12571" s="142" t="s">
        <v>25317</v>
      </c>
      <c r="D12571" s="142" t="s">
        <v>25318</v>
      </c>
      <c r="E12571" s="142" t="s">
        <v>25319</v>
      </c>
      <c r="I12571" s="142" t="s">
        <v>130</v>
      </c>
      <c r="J12571" s="142" t="n">
        <v>384.48</v>
      </c>
    </row>
    <row r="12572" customFormat="false" ht="12.75" hidden="false" customHeight="false" outlineLevel="0" collapsed="false">
      <c r="A12572" s="142" t="s">
        <v>25321</v>
      </c>
      <c r="B12572" s="663" t="str">
        <f aca="false">C12572&amp;D12572&amp;E12572&amp;F12572&amp;G12572&amp;H12572</f>
        <v>ESCADA DE FERRO DE 3/4",COM 3M DE ALTURA,CONSIDERANDO 10 DEGRAUS ESPACADOS DE 30CM.FORNECIMENTO E COLOCACAO</v>
      </c>
      <c r="C12572" s="142" t="s">
        <v>25322</v>
      </c>
      <c r="D12572" s="142" t="s">
        <v>25323</v>
      </c>
      <c r="I12572" s="142" t="s">
        <v>9</v>
      </c>
      <c r="J12572" s="142" t="n">
        <v>555.13</v>
      </c>
    </row>
    <row r="12573" customFormat="false" ht="12.75" hidden="false" customHeight="false" outlineLevel="0" collapsed="false">
      <c r="A12573" s="142" t="s">
        <v>25324</v>
      </c>
      <c r="B12573" s="663" t="str">
        <f aca="false">C12573&amp;D12573&amp;E12573&amp;F12573&amp;G12573&amp;H12573</f>
        <v>ESCADA DE FERRO DE 3/4",COM 3M DE ALTURA,CONSIDERANDO 10 DEGRAUS ESPACADOS DE 30CM.FORNECIMENTO E COLOCACAO</v>
      </c>
      <c r="C12573" s="142" t="s">
        <v>25322</v>
      </c>
      <c r="D12573" s="142" t="s">
        <v>25323</v>
      </c>
      <c r="I12573" s="142" t="s">
        <v>9</v>
      </c>
      <c r="J12573" s="142" t="n">
        <v>506.93</v>
      </c>
    </row>
    <row r="12574" customFormat="false" ht="12.75" hidden="false" customHeight="false" outlineLevel="0" collapsed="false">
      <c r="A12574" s="142" t="s">
        <v>25325</v>
      </c>
      <c r="B12574" s="663" t="str">
        <f aca="false">C12574&amp;D12574&amp;E12574&amp;F12574&amp;G12574&amp;H12574</f>
        <v>SUPORTE PARA APARELHOS DE AR CONDICIONADO DE 1 A 2HP,EM CANTONEIRA DE FERRO DE 1.1/4"X1/8".FORNECIMENTO E COLOCACAO</v>
      </c>
      <c r="C12574" s="142" t="s">
        <v>25326</v>
      </c>
      <c r="D12574" s="142" t="s">
        <v>25327</v>
      </c>
      <c r="I12574" s="142" t="s">
        <v>9</v>
      </c>
      <c r="J12574" s="142" t="n">
        <v>398.38</v>
      </c>
    </row>
    <row r="12575" customFormat="false" ht="12.75" hidden="false" customHeight="false" outlineLevel="0" collapsed="false">
      <c r="A12575" s="142" t="s">
        <v>25328</v>
      </c>
      <c r="B12575" s="663" t="str">
        <f aca="false">C12575&amp;D12575&amp;E12575&amp;F12575&amp;G12575&amp;H12575</f>
        <v>SUPORTE PARA APARELHOS DE AR CONDICIONADO DE 1 A 2HP,EM CANTONEIRA DE FERRO DE 1.1/4"X1/8".FORNECIMENTO E COLOCACAO</v>
      </c>
      <c r="C12575" s="142" t="s">
        <v>25326</v>
      </c>
      <c r="D12575" s="142" t="s">
        <v>25327</v>
      </c>
      <c r="I12575" s="142" t="s">
        <v>9</v>
      </c>
      <c r="J12575" s="142" t="n">
        <v>352.86</v>
      </c>
    </row>
    <row r="12576" customFormat="false" ht="12.75" hidden="false" customHeight="false" outlineLevel="0" collapsed="false">
      <c r="A12576" s="142" t="s">
        <v>25329</v>
      </c>
      <c r="B12576" s="663" t="str">
        <f aca="false">C12576&amp;D12576&amp;E12576&amp;F12576&amp;G12576&amp;H12576</f>
        <v>PRATELEIRA EM CHAPA DE ACO PRETA,LISA Nº24,60CM DE LARGURA,PINTURA ELETROSTATICA PRETA,TRATAMENTO ANTIFERRUGEM.FORNECIMENTO E COLOCACAO</v>
      </c>
      <c r="C12576" s="142" t="s">
        <v>25330</v>
      </c>
      <c r="D12576" s="142" t="s">
        <v>25331</v>
      </c>
      <c r="E12576" s="142" t="s">
        <v>6858</v>
      </c>
      <c r="I12576" s="142" t="s">
        <v>130</v>
      </c>
      <c r="J12576" s="142" t="n">
        <v>47.98</v>
      </c>
    </row>
    <row r="12577" customFormat="false" ht="12.75" hidden="false" customHeight="false" outlineLevel="0" collapsed="false">
      <c r="A12577" s="142" t="s">
        <v>25332</v>
      </c>
      <c r="B12577" s="663" t="str">
        <f aca="false">C12577&amp;D12577&amp;E12577&amp;F12577&amp;G12577&amp;H12577</f>
        <v>PRATELEIRA EM CHAPA DE ACO PRETA,LISA Nº24,60CM DE LARGURA,PINTURA ELETROSTATICA PRETA,TRATAMENTO ANTIFERRUGEM.FORNECIMENTO E COLOCACAO</v>
      </c>
      <c r="C12577" s="142" t="s">
        <v>25330</v>
      </c>
      <c r="D12577" s="142" t="s">
        <v>25331</v>
      </c>
      <c r="E12577" s="142" t="s">
        <v>6858</v>
      </c>
      <c r="I12577" s="142" t="s">
        <v>130</v>
      </c>
      <c r="J12577" s="142" t="n">
        <v>45.3</v>
      </c>
    </row>
    <row r="12578" customFormat="false" ht="12.75" hidden="false" customHeight="false" outlineLevel="0" collapsed="false">
      <c r="A12578" s="142" t="s">
        <v>25333</v>
      </c>
      <c r="B12578" s="663" t="str">
        <f aca="false">C12578&amp;D12578&amp;E12578&amp;F12578&amp;G12578&amp;H12578</f>
        <v>PRATELEIRA EM CHAPA DE ACO PRETA,LISA,N°24,50CM DE LARGURA,PINTURA ELETROSTATICA PRETA,TRATAMENTO ANTIFERRUGEM.FORNECIMENTO E COLOCACAO</v>
      </c>
      <c r="C12578" s="142" t="s">
        <v>25334</v>
      </c>
      <c r="D12578" s="142" t="s">
        <v>25331</v>
      </c>
      <c r="E12578" s="142" t="s">
        <v>6858</v>
      </c>
      <c r="I12578" s="142" t="s">
        <v>130</v>
      </c>
      <c r="J12578" s="142" t="n">
        <v>43.33</v>
      </c>
    </row>
    <row r="12579" customFormat="false" ht="12.75" hidden="false" customHeight="false" outlineLevel="0" collapsed="false">
      <c r="A12579" s="142" t="s">
        <v>25335</v>
      </c>
      <c r="B12579" s="663" t="str">
        <f aca="false">C12579&amp;D12579&amp;E12579&amp;F12579&amp;G12579&amp;H12579</f>
        <v>PRATELEIRA EM CHAPA DE ACO PRETA,LISA,N°24,50CM DE LARGURA,PINTURA ELETROSTATICA PRETA,TRATAMENTO ANTIFERRUGEM.FORNECIMENTO E COLOCACAO</v>
      </c>
      <c r="C12579" s="142" t="s">
        <v>25334</v>
      </c>
      <c r="D12579" s="142" t="s">
        <v>25331</v>
      </c>
      <c r="E12579" s="142" t="s">
        <v>6858</v>
      </c>
      <c r="I12579" s="142" t="s">
        <v>130</v>
      </c>
      <c r="J12579" s="142" t="n">
        <v>40.65</v>
      </c>
    </row>
    <row r="12580" customFormat="false" ht="12.75" hidden="false" customHeight="false" outlineLevel="0" collapsed="false">
      <c r="A12580" s="142" t="s">
        <v>25336</v>
      </c>
      <c r="B12580" s="663" t="str">
        <f aca="false">C12580&amp;D12580&amp;E12580&amp;F12580&amp;G12580&amp;H12580</f>
        <v>PRATELEIRA EM CHAPA DE ACO PRETA,LISA,N°24,40CM DE LARGURA,PINTURA ELETROSTATICA PRETA,TRATAMENTO ANTIFERRUGEM.FORNECIMENTO E COLOCACAO</v>
      </c>
      <c r="C12580" s="142" t="s">
        <v>25337</v>
      </c>
      <c r="D12580" s="142" t="s">
        <v>25331</v>
      </c>
      <c r="E12580" s="142" t="s">
        <v>6858</v>
      </c>
      <c r="I12580" s="142" t="s">
        <v>130</v>
      </c>
      <c r="J12580" s="142" t="n">
        <v>38.68</v>
      </c>
    </row>
    <row r="12581" customFormat="false" ht="12.75" hidden="false" customHeight="false" outlineLevel="0" collapsed="false">
      <c r="A12581" s="142" t="s">
        <v>25338</v>
      </c>
      <c r="B12581" s="663" t="str">
        <f aca="false">C12581&amp;D12581&amp;E12581&amp;F12581&amp;G12581&amp;H12581</f>
        <v>PRATELEIRA EM CHAPA DE ACO PRETA,LISA,N°24,40CM DE LARGURA,PINTURA ELETROSTATICA PRETA,TRATAMENTO ANTIFERRUGEM.FORNECIMENTO E COLOCACAO</v>
      </c>
      <c r="C12581" s="142" t="s">
        <v>25337</v>
      </c>
      <c r="D12581" s="142" t="s">
        <v>25331</v>
      </c>
      <c r="E12581" s="142" t="s">
        <v>6858</v>
      </c>
      <c r="I12581" s="142" t="s">
        <v>130</v>
      </c>
      <c r="J12581" s="142" t="n">
        <v>36</v>
      </c>
    </row>
    <row r="12582" customFormat="false" ht="12.75" hidden="false" customHeight="false" outlineLevel="0" collapsed="false">
      <c r="A12582" s="142" t="s">
        <v>25339</v>
      </c>
      <c r="B12582" s="663" t="str">
        <f aca="false">C12582&amp;D12582&amp;E12582&amp;F12582&amp;G12582&amp;H12582</f>
        <v>BARRA DE FERRO VERTICAL DE 1.1/4" COM 1,50M DE ALTURA FIXADAS EM 2 BARRAS HORIZONTAIS DE 2.1/2"X5/8",EXCLUSIVE ESTAS,INCLUSIVE 1 PONTA DE LANCA E 4 ANUETOS.FORNECIMENTO E COLOCACAO</v>
      </c>
      <c r="C12582" s="142" t="s">
        <v>25340</v>
      </c>
      <c r="D12582" s="142" t="s">
        <v>25341</v>
      </c>
      <c r="E12582" s="142" t="s">
        <v>25342</v>
      </c>
      <c r="I12582" s="142" t="s">
        <v>9</v>
      </c>
      <c r="J12582" s="142" t="n">
        <v>221.02</v>
      </c>
    </row>
    <row r="12583" customFormat="false" ht="12.75" hidden="false" customHeight="false" outlineLevel="0" collapsed="false">
      <c r="A12583" s="142" t="s">
        <v>25343</v>
      </c>
      <c r="B12583" s="663" t="str">
        <f aca="false">C12583&amp;D12583&amp;E12583&amp;F12583&amp;G12583&amp;H12583</f>
        <v>BARRA DE FERRO VERTICAL DE 1.1/4" COM 1,50M DE ALTURA FIXADAS EM 2 BARRAS HORIZONTAIS DE 2.1/2"X5/8",EXCLUSIVE ESTAS,INCLUSIVE 1 PONTA DE LANCA E 4 ANUETOS.FORNECIMENTO E COLOCACAO</v>
      </c>
      <c r="C12583" s="142" t="s">
        <v>25340</v>
      </c>
      <c r="D12583" s="142" t="s">
        <v>25341</v>
      </c>
      <c r="E12583" s="142" t="s">
        <v>25342</v>
      </c>
      <c r="I12583" s="142" t="s">
        <v>9</v>
      </c>
      <c r="J12583" s="142" t="n">
        <v>214.56</v>
      </c>
    </row>
    <row r="12584" customFormat="false" ht="12.75" hidden="false" customHeight="false" outlineLevel="0" collapsed="false">
      <c r="A12584" s="142" t="s">
        <v>25344</v>
      </c>
      <c r="B12584" s="663" t="str">
        <f aca="false">C12584&amp;D12584&amp;E12584&amp;F12584&amp;G12584&amp;H12584</f>
        <v>ESTRUTURA DE FIXACAO DE QUADROS CONSTITUIDO POR BARRA CHATADE FERRO DE 2"X3/8".FORNECIMENTO E COLOCACAO</v>
      </c>
      <c r="C12584" s="142" t="s">
        <v>25345</v>
      </c>
      <c r="D12584" s="142" t="s">
        <v>25346</v>
      </c>
      <c r="I12584" s="142" t="s">
        <v>130</v>
      </c>
      <c r="J12584" s="142" t="n">
        <v>38.93</v>
      </c>
    </row>
    <row r="12585" customFormat="false" ht="12.75" hidden="false" customHeight="false" outlineLevel="0" collapsed="false">
      <c r="A12585" s="142" t="s">
        <v>25347</v>
      </c>
      <c r="B12585" s="663" t="str">
        <f aca="false">C12585&amp;D12585&amp;E12585&amp;F12585&amp;G12585&amp;H12585</f>
        <v>ESTRUTURA DE FIXACAO DE QUADROS CONSTITUIDO POR BARRA CHATADE FERRO DE 2"X3/8".FORNECIMENTO E COLOCACAO</v>
      </c>
      <c r="C12585" s="142" t="s">
        <v>25345</v>
      </c>
      <c r="D12585" s="142" t="s">
        <v>25346</v>
      </c>
      <c r="I12585" s="142" t="s">
        <v>130</v>
      </c>
      <c r="J12585" s="142" t="n">
        <v>36.25</v>
      </c>
    </row>
    <row r="12586" customFormat="false" ht="12.75" hidden="false" customHeight="false" outlineLevel="0" collapsed="false">
      <c r="A12586" s="142" t="s">
        <v>25348</v>
      </c>
      <c r="B12586" s="663" t="str">
        <f aca="false">C12586&amp;D12586&amp;E12586&amp;F12586&amp;G12586&amp;H12586</f>
        <v>ESTRUTURA DE SUSTENTACAO PARA GAIOLAS,EM MODULO DE 1,80M COM 2 BARRAS QUADRADAS DE 1" EM PARARELO,COM 2 MONTANTES EM TUBO DE FERRO GALVANIZADO DE 3",SENDO 0,50M LIVRE E 0,20M ENTERRADO.FORNECIMENTO E COLOCACAO</v>
      </c>
      <c r="C12586" s="142" t="s">
        <v>25349</v>
      </c>
      <c r="D12586" s="142" t="s">
        <v>25350</v>
      </c>
      <c r="E12586" s="142" t="s">
        <v>25351</v>
      </c>
      <c r="F12586" s="142" t="s">
        <v>25352</v>
      </c>
      <c r="I12586" s="142" t="s">
        <v>9</v>
      </c>
      <c r="J12586" s="142" t="n">
        <v>506.69</v>
      </c>
    </row>
    <row r="12587" customFormat="false" ht="12.75" hidden="false" customHeight="false" outlineLevel="0" collapsed="false">
      <c r="A12587" s="142" t="s">
        <v>25353</v>
      </c>
      <c r="B12587" s="663" t="str">
        <f aca="false">C12587&amp;D12587&amp;E12587&amp;F12587&amp;G12587&amp;H12587</f>
        <v>ESTRUTURA DE SUSTENTACAO PARA GAIOLAS,EM MODULO DE 1,80M COM 2 BARRAS QUADRADAS DE 1" EM PARARELO,COM 2 MONTANTES EM TUBO DE FERRO GALVANIZADO DE 3",SENDO 0,50M LIVRE E 0,20M ENTERRADO.FORNECIMENTO E COLOCACAO</v>
      </c>
      <c r="C12587" s="142" t="s">
        <v>25349</v>
      </c>
      <c r="D12587" s="142" t="s">
        <v>25350</v>
      </c>
      <c r="E12587" s="142" t="s">
        <v>25351</v>
      </c>
      <c r="F12587" s="142" t="s">
        <v>25352</v>
      </c>
      <c r="I12587" s="142" t="s">
        <v>9</v>
      </c>
      <c r="J12587" s="142" t="n">
        <v>495.98</v>
      </c>
    </row>
    <row r="12588" customFormat="false" ht="12.75" hidden="false" customHeight="false" outlineLevel="0" collapsed="false">
      <c r="A12588" s="142" t="s">
        <v>25354</v>
      </c>
      <c r="B12588" s="663" t="str">
        <f aca="false">C12588&amp;D12588&amp;E12588&amp;F12588&amp;G12588&amp;H12588</f>
        <v>ESTRUTURA DE SUSTENTACAO PARA GAIOLAS,EM MODULO DE 1,80M COM 2 BARRAS QUADRADAS DE 1" EM PARARELO,COM 2 MONTANTES EM TUBO DE FERRO GALVANIZADO DE 3",SENDO 3,00M LIVRES E 0,50M ENTERRADO.FORNECIMENTO E COLOCACAO</v>
      </c>
      <c r="C12588" s="142" t="s">
        <v>25349</v>
      </c>
      <c r="D12588" s="142" t="s">
        <v>25350</v>
      </c>
      <c r="E12588" s="142" t="s">
        <v>25355</v>
      </c>
      <c r="F12588" s="142" t="s">
        <v>25356</v>
      </c>
      <c r="I12588" s="142" t="s">
        <v>9</v>
      </c>
      <c r="J12588" s="142" t="n">
        <v>1031.26</v>
      </c>
    </row>
    <row r="12589" customFormat="false" ht="12.75" hidden="false" customHeight="false" outlineLevel="0" collapsed="false">
      <c r="A12589" s="142" t="s">
        <v>25357</v>
      </c>
      <c r="B12589" s="663" t="str">
        <f aca="false">C12589&amp;D12589&amp;E12589&amp;F12589&amp;G12589&amp;H12589</f>
        <v>ESTRUTURA DE SUSTENTACAO PARA GAIOLAS,EM MODULO DE 1,80M COM 2 BARRAS QUADRADAS DE 1" EM PARARELO,COM 2 MONTANTES EM TUBO DE FERRO GALVANIZADO DE 3",SENDO 3,00M LIVRES E 0,50M ENTERRADO.FORNECIMENTO E COLOCACAO</v>
      </c>
      <c r="C12589" s="142" t="s">
        <v>25349</v>
      </c>
      <c r="D12589" s="142" t="s">
        <v>25350</v>
      </c>
      <c r="E12589" s="142" t="s">
        <v>25355</v>
      </c>
      <c r="F12589" s="142" t="s">
        <v>25356</v>
      </c>
      <c r="I12589" s="142" t="s">
        <v>9</v>
      </c>
      <c r="J12589" s="142" t="n">
        <v>1023.22</v>
      </c>
    </row>
    <row r="12590" customFormat="false" ht="12.75" hidden="false" customHeight="false" outlineLevel="0" collapsed="false">
      <c r="A12590" s="142" t="s">
        <v>25358</v>
      </c>
      <c r="B12590" s="663" t="str">
        <f aca="false">C12590&amp;D12590&amp;E12590&amp;F12590&amp;G12590&amp;H12590</f>
        <v>GAIOLA DE (1,50X1,50X2)M,MONTADA EM ESTRUTURA DE CANTONEIRADE FERRO DE 1.1/2"X1.1/2"X3/16".FORNECIMENTO E COLOCACAO</v>
      </c>
      <c r="C12590" s="142" t="s">
        <v>25359</v>
      </c>
      <c r="D12590" s="142" t="s">
        <v>25360</v>
      </c>
      <c r="I12590" s="142" t="s">
        <v>9</v>
      </c>
      <c r="J12590" s="142" t="n">
        <v>665.07</v>
      </c>
    </row>
    <row r="12591" customFormat="false" ht="12.75" hidden="false" customHeight="false" outlineLevel="0" collapsed="false">
      <c r="A12591" s="142" t="s">
        <v>25361</v>
      </c>
      <c r="B12591" s="663" t="str">
        <f aca="false">C12591&amp;D12591&amp;E12591&amp;F12591&amp;G12591&amp;H12591</f>
        <v>GAIOLA DE (1,50X1,50X2)M,MONTADA EM ESTRUTURA DE CANTONEIRADE FERRO DE 1.1/2"X1.1/2"X3/16".FORNECIMENTO E COLOCACAO</v>
      </c>
      <c r="C12591" s="142" t="s">
        <v>25359</v>
      </c>
      <c r="D12591" s="142" t="s">
        <v>25360</v>
      </c>
      <c r="I12591" s="142" t="s">
        <v>9</v>
      </c>
      <c r="J12591" s="142" t="n">
        <v>649</v>
      </c>
    </row>
    <row r="12592" customFormat="false" ht="12.75" hidden="false" customHeight="false" outlineLevel="0" collapsed="false">
      <c r="A12592" s="142" t="s">
        <v>25362</v>
      </c>
      <c r="B12592" s="663" t="str">
        <f aca="false">C12592&amp;D12592&amp;E12592&amp;F12592&amp;G12592&amp;H12592</f>
        <v>GAVETA EM CHAPA DE ACO DE 1/2" NAS DIMENSOES DE ALTURA DE 10CM,LARGURA DE 20CM E COMPRIMENTO DE 30CM.FORNECIMENTO E COLOCACAO</v>
      </c>
      <c r="C12592" s="142" t="s">
        <v>25363</v>
      </c>
      <c r="D12592" s="142" t="s">
        <v>25364</v>
      </c>
      <c r="E12592" s="142" t="s">
        <v>7730</v>
      </c>
      <c r="I12592" s="142" t="s">
        <v>9</v>
      </c>
      <c r="J12592" s="142" t="n">
        <v>278.88</v>
      </c>
    </row>
    <row r="12593" customFormat="false" ht="12.75" hidden="false" customHeight="false" outlineLevel="0" collapsed="false">
      <c r="A12593" s="142" t="s">
        <v>25365</v>
      </c>
      <c r="B12593" s="663" t="str">
        <f aca="false">C12593&amp;D12593&amp;E12593&amp;F12593&amp;G12593&amp;H12593</f>
        <v>GAVETA EM CHAPA DE ACO DE 1/2" NAS DIMENSOES DE ALTURA DE 10CM,LARGURA DE 20CM E COMPRIMENTO DE 30CM.FORNECIMENTO E COLOCACAO</v>
      </c>
      <c r="C12593" s="142" t="s">
        <v>25363</v>
      </c>
      <c r="D12593" s="142" t="s">
        <v>25364</v>
      </c>
      <c r="E12593" s="142" t="s">
        <v>7730</v>
      </c>
      <c r="I12593" s="142" t="s">
        <v>9</v>
      </c>
      <c r="J12593" s="142" t="n">
        <v>257.46</v>
      </c>
    </row>
    <row r="12594" customFormat="false" ht="12.75" hidden="false" customHeight="false" outlineLevel="0" collapsed="false">
      <c r="A12594" s="142" t="s">
        <v>25366</v>
      </c>
      <c r="B12594" s="663" t="str">
        <f aca="false">C12594&amp;D12594&amp;E12594&amp;F12594&amp;G12594&amp;H12594</f>
        <v>PINHA DE FERRO FUNDIDO COM 35CM DE ALTURA,FIXADA EM MONTANTE DE FERRO,EXCLUSIVE ESTE.FORNECIMENTO E COLOCACAO</v>
      </c>
      <c r="C12594" s="142" t="s">
        <v>25367</v>
      </c>
      <c r="D12594" s="142" t="s">
        <v>25368</v>
      </c>
      <c r="I12594" s="142" t="s">
        <v>9</v>
      </c>
      <c r="J12594" s="142" t="n">
        <v>56.3</v>
      </c>
    </row>
    <row r="12595" customFormat="false" ht="12.75" hidden="false" customHeight="false" outlineLevel="0" collapsed="false">
      <c r="A12595" s="142" t="s">
        <v>25369</v>
      </c>
      <c r="B12595" s="663" t="str">
        <f aca="false">C12595&amp;D12595&amp;E12595&amp;F12595&amp;G12595&amp;H12595</f>
        <v>PINHA DE FERRO FUNDIDO COM 35CM DE ALTURA,FIXADA EM MONTANTE DE FERRO,EXCLUSIVE ESTE.FORNECIMENTO E COLOCACAO</v>
      </c>
      <c r="C12595" s="142" t="s">
        <v>25367</v>
      </c>
      <c r="D12595" s="142" t="s">
        <v>25368</v>
      </c>
      <c r="I12595" s="142" t="s">
        <v>9</v>
      </c>
      <c r="J12595" s="142" t="n">
        <v>55.66</v>
      </c>
    </row>
    <row r="12596" customFormat="false" ht="12.75" hidden="false" customHeight="false" outlineLevel="0" collapsed="false">
      <c r="A12596" s="142" t="s">
        <v>25370</v>
      </c>
      <c r="B12596" s="663" t="str">
        <f aca="false">C12596&amp;D12596&amp;E12596&amp;F12596&amp;G12596&amp;H12596</f>
        <v>PONTA DE LANCA DE FERRO FUNDIDO COM 12CM DE ALTURA,FIXADA EM BARRA REDONDA DE 1.1/4", EXCLUSIVE ESTA.FORNECIMENTO E COLOCACAO</v>
      </c>
      <c r="C12596" s="142" t="s">
        <v>25371</v>
      </c>
      <c r="D12596" s="142" t="s">
        <v>25372</v>
      </c>
      <c r="E12596" s="142" t="s">
        <v>7730</v>
      </c>
      <c r="I12596" s="142" t="s">
        <v>9</v>
      </c>
      <c r="J12596" s="142" t="n">
        <v>9.34</v>
      </c>
    </row>
    <row r="12597" customFormat="false" ht="12.75" hidden="false" customHeight="false" outlineLevel="0" collapsed="false">
      <c r="A12597" s="142" t="s">
        <v>25373</v>
      </c>
      <c r="B12597" s="663" t="str">
        <f aca="false">C12597&amp;D12597&amp;E12597&amp;F12597&amp;G12597&amp;H12597</f>
        <v>PONTA DE LANCA DE FERRO FUNDIDO COM 12CM DE ALTURA,FIXADA EM BARRA REDONDA DE 1.1/4", EXCLUSIVE ESTA.FORNECIMENTO E COLOCACAO</v>
      </c>
      <c r="C12597" s="142" t="s">
        <v>25371</v>
      </c>
      <c r="D12597" s="142" t="s">
        <v>25372</v>
      </c>
      <c r="E12597" s="142" t="s">
        <v>7730</v>
      </c>
      <c r="I12597" s="142" t="s">
        <v>9</v>
      </c>
      <c r="J12597" s="142" t="n">
        <v>8.78</v>
      </c>
    </row>
    <row r="12598" customFormat="false" ht="12.75" hidden="false" customHeight="false" outlineLevel="0" collapsed="false">
      <c r="A12598" s="142" t="s">
        <v>25374</v>
      </c>
      <c r="B12598" s="663" t="str">
        <f aca="false">C12598&amp;D12598&amp;E12598&amp;F12598&amp;G12598&amp;H12598</f>
        <v>TAMPA DE FERRO PARA CAIXA DE AGUA,EM CHAPA Nº18,COM DIAMETRO DE 1,10M E 10CM DE ALTURA DE VIRADA.FORNECIMENTO E COLOCACAO</v>
      </c>
      <c r="C12598" s="142" t="s">
        <v>25375</v>
      </c>
      <c r="D12598" s="142" t="s">
        <v>25376</v>
      </c>
      <c r="E12598" s="142" t="s">
        <v>4077</v>
      </c>
      <c r="I12598" s="142" t="s">
        <v>9</v>
      </c>
      <c r="J12598" s="142" t="n">
        <v>526.71</v>
      </c>
    </row>
    <row r="12599" customFormat="false" ht="12.75" hidden="false" customHeight="false" outlineLevel="0" collapsed="false">
      <c r="A12599" s="142" t="s">
        <v>25377</v>
      </c>
      <c r="B12599" s="663" t="str">
        <f aca="false">C12599&amp;D12599&amp;E12599&amp;F12599&amp;G12599&amp;H12599</f>
        <v>TAMPA DE FERRO PARA CAIXA DE AGUA,EM CHAPA Nº18,COM DIAMETRO DE 1,10M E 10CM DE ALTURA DE VIRADA.FORNECIMENTO E COLOCACAO</v>
      </c>
      <c r="C12599" s="142" t="s">
        <v>25375</v>
      </c>
      <c r="D12599" s="142" t="s">
        <v>25376</v>
      </c>
      <c r="E12599" s="142" t="s">
        <v>4077</v>
      </c>
      <c r="I12599" s="142" t="s">
        <v>9</v>
      </c>
      <c r="J12599" s="142" t="n">
        <v>479.85</v>
      </c>
    </row>
    <row r="12600" customFormat="false" ht="12.75" hidden="false" customHeight="false" outlineLevel="0" collapsed="false">
      <c r="A12600" s="142" t="s">
        <v>25378</v>
      </c>
      <c r="B12600" s="663" t="str">
        <f aca="false">C12600&amp;D12600&amp;E12600&amp;F12600&amp;G12600&amp;H12600</f>
        <v>TAMPA DE FERRO PINTADA,CHAPA Nº18,DE 1,20X1,20M E 0,20M DE ALTURA DE VIRADA.FORNECIMENTO E COLOCACAO</v>
      </c>
      <c r="C12600" s="142" t="s">
        <v>25379</v>
      </c>
      <c r="D12600" s="142" t="s">
        <v>25380</v>
      </c>
      <c r="I12600" s="142" t="s">
        <v>9</v>
      </c>
      <c r="J12600" s="142" t="n">
        <v>583.87</v>
      </c>
    </row>
    <row r="12601" customFormat="false" ht="12.75" hidden="false" customHeight="false" outlineLevel="0" collapsed="false">
      <c r="A12601" s="142" t="s">
        <v>25381</v>
      </c>
      <c r="B12601" s="663" t="str">
        <f aca="false">C12601&amp;D12601&amp;E12601&amp;F12601&amp;G12601&amp;H12601</f>
        <v>TAMPA DE FERRO PINTADA,CHAPA Nº18,DE 1,20X1,20M E 0,20M DE ALTURA DE VIRADA.FORNECIMENTO E COLOCACAO</v>
      </c>
      <c r="C12601" s="142" t="s">
        <v>25379</v>
      </c>
      <c r="D12601" s="142" t="s">
        <v>25380</v>
      </c>
      <c r="I12601" s="142" t="s">
        <v>9</v>
      </c>
      <c r="J12601" s="142" t="n">
        <v>534.6</v>
      </c>
    </row>
    <row r="12602" customFormat="false" ht="12.75" hidden="false" customHeight="false" outlineLevel="0" collapsed="false">
      <c r="A12602" s="142" t="s">
        <v>25382</v>
      </c>
      <c r="B12602" s="663" t="str">
        <f aca="false">C12602&amp;D12602&amp;E12602&amp;F12602&amp;G12602&amp;H12602</f>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602" s="142" t="s">
        <v>25383</v>
      </c>
      <c r="D12602" s="142" t="s">
        <v>25384</v>
      </c>
      <c r="E12602" s="142" t="s">
        <v>25385</v>
      </c>
      <c r="F12602" s="142" t="s">
        <v>25386</v>
      </c>
      <c r="G12602" s="142" t="s">
        <v>25387</v>
      </c>
      <c r="H12602" s="142" t="s">
        <v>25388</v>
      </c>
      <c r="I12602" s="142" t="s">
        <v>9</v>
      </c>
      <c r="J12602" s="142" t="n">
        <v>1172.13</v>
      </c>
    </row>
    <row r="12603" customFormat="false" ht="12.75" hidden="false" customHeight="false" outlineLevel="0" collapsed="false">
      <c r="A12603" s="142" t="s">
        <v>25389</v>
      </c>
      <c r="B12603" s="663" t="str">
        <f aca="false">C12603&amp;D12603&amp;E12603&amp;F12603&amp;G12603&amp;H12603</f>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603" s="142" t="s">
        <v>25383</v>
      </c>
      <c r="D12603" s="142" t="s">
        <v>25384</v>
      </c>
      <c r="E12603" s="142" t="s">
        <v>25385</v>
      </c>
      <c r="F12603" s="142" t="s">
        <v>25386</v>
      </c>
      <c r="G12603" s="142" t="s">
        <v>25387</v>
      </c>
      <c r="H12603" s="142" t="s">
        <v>25388</v>
      </c>
      <c r="I12603" s="142" t="s">
        <v>9</v>
      </c>
      <c r="J12603" s="142" t="n">
        <v>1161.42</v>
      </c>
    </row>
    <row r="12604" customFormat="false" ht="12.75" hidden="false" customHeight="false" outlineLevel="0" collapsed="false">
      <c r="A12604" s="142" t="s">
        <v>25390</v>
      </c>
      <c r="B12604" s="663" t="str">
        <f aca="false">C12604&amp;D12604&amp;E12604&amp;F12604&amp;G12604&amp;H12604</f>
        <v>PORTA DE ABRIR EM ACO LAMINADO A FRIO COM ADICAO DE COBRE,TIPO VENEZIANA,PINTADA COM TINTA PRIMER,COM LARGURA E ALTURA APROXIMADAS DE 0,80X2,10M,INCLUSIVE FECHADURA DE CILINDRO E DOBRADICAS.FORNECIMENTO E COLOCACAO</v>
      </c>
      <c r="C12604" s="142" t="s">
        <v>25391</v>
      </c>
      <c r="D12604" s="142" t="s">
        <v>25392</v>
      </c>
      <c r="E12604" s="142" t="s">
        <v>25393</v>
      </c>
      <c r="F12604" s="142" t="s">
        <v>25394</v>
      </c>
      <c r="I12604" s="142" t="s">
        <v>9</v>
      </c>
      <c r="J12604" s="142" t="n">
        <v>540.32</v>
      </c>
    </row>
    <row r="12605" customFormat="false" ht="12.75" hidden="false" customHeight="false" outlineLevel="0" collapsed="false">
      <c r="A12605" s="142" t="s">
        <v>25395</v>
      </c>
      <c r="B12605" s="663" t="str">
        <f aca="false">C12605&amp;D12605&amp;E12605&amp;F12605&amp;G12605&amp;H12605</f>
        <v>PORTA DE ABRIR EM ACO LAMINADO A FRIO COM ADICAO DE COBRE,TIPO VENEZIANA,PINTADA COM TINTA PRIMER,COM LARGURA E ALTURA APROXIMADAS DE 0,80X2,10M,INCLUSIVE FECHADURA DE CILINDRO E DOBRADICAS.FORNECIMENTO E COLOCACAO</v>
      </c>
      <c r="C12605" s="142" t="s">
        <v>25391</v>
      </c>
      <c r="D12605" s="142" t="s">
        <v>25392</v>
      </c>
      <c r="E12605" s="142" t="s">
        <v>25393</v>
      </c>
      <c r="F12605" s="142" t="s">
        <v>25394</v>
      </c>
      <c r="I12605" s="142" t="s">
        <v>9</v>
      </c>
      <c r="J12605" s="142" t="n">
        <v>532.29</v>
      </c>
    </row>
    <row r="12606" customFormat="false" ht="12.75" hidden="false" customHeight="false" outlineLevel="0" collapsed="false">
      <c r="A12606" s="142" t="s">
        <v>25396</v>
      </c>
      <c r="B12606" s="663" t="str">
        <f aca="false">C12606&amp;D12606&amp;E12606&amp;F12606&amp;G12606&amp;H12606</f>
        <v>PORTA DE ABRIR EM ACO LAMINADO A FRIO COM ADICAO DE COBRE,COM ALMOFADA E DIVISOES HORIZONTAIS,PINTADA COM TINTA PRIMER,COM LARGURA E ALTURA APROXIMADAS DE 0,80X2,10M,INCLUSIVE FECHADURA DE CILINDRO E DOBRADICAS,EXCLUSIVE VIDRO.FORNECIMENTOE COLOCACAO</v>
      </c>
      <c r="C12606" s="142" t="s">
        <v>25397</v>
      </c>
      <c r="D12606" s="142" t="s">
        <v>25398</v>
      </c>
      <c r="E12606" s="142" t="s">
        <v>25399</v>
      </c>
      <c r="F12606" s="142" t="s">
        <v>25400</v>
      </c>
      <c r="G12606" s="142" t="s">
        <v>7606</v>
      </c>
      <c r="I12606" s="142" t="s">
        <v>9</v>
      </c>
      <c r="J12606" s="142" t="n">
        <v>483.45</v>
      </c>
    </row>
    <row r="12607" customFormat="false" ht="12.75" hidden="false" customHeight="false" outlineLevel="0" collapsed="false">
      <c r="A12607" s="142" t="s">
        <v>25401</v>
      </c>
      <c r="B12607" s="663" t="str">
        <f aca="false">C12607&amp;D12607&amp;E12607&amp;F12607&amp;G12607&amp;H12607</f>
        <v>PORTA DE ABRIR EM ACO LAMINADO A FRIO COM ADICAO DE COBRE,COM ALMOFADA E DIVISOES HORIZONTAIS,PINTADA COM TINTA PRIMER,COM LARGURA E ALTURA APROXIMADAS DE 0,80X2,10M,INCLUSIVE FECHADURA DE CILINDRO E DOBRADICAS,EXCLUSIVE VIDRO.FORNECIMENTOE COLOCACAO</v>
      </c>
      <c r="C12607" s="142" t="s">
        <v>25397</v>
      </c>
      <c r="D12607" s="142" t="s">
        <v>25398</v>
      </c>
      <c r="E12607" s="142" t="s">
        <v>25399</v>
      </c>
      <c r="F12607" s="142" t="s">
        <v>25400</v>
      </c>
      <c r="G12607" s="142" t="s">
        <v>7606</v>
      </c>
      <c r="I12607" s="142" t="s">
        <v>9</v>
      </c>
      <c r="J12607" s="142" t="n">
        <v>475.42</v>
      </c>
    </row>
    <row r="12608" customFormat="false" ht="12.75" hidden="false" customHeight="false" outlineLevel="0" collapsed="false">
      <c r="A12608" s="142" t="s">
        <v>25402</v>
      </c>
      <c r="B12608" s="663" t="str">
        <f aca="false">C12608&amp;D12608&amp;E12608&amp;F12608&amp;G12608&amp;H12608</f>
        <v>PORTA DE ABRIR EM ACO LAMINADO A FRIO COM ADICAO DE COBRE,QUADRICULADA,PINTADA COM TINTA PRIMER,COM LARGURA E ALTURA APROXIMADAS DE 0,80X2,10M,INCLUSIVE FECHADURA DE CILINDRO E DOBRADICAS,EXCLUSIVE VIDRO.FORNECIMENTO E COLOCACAO</v>
      </c>
      <c r="C12608" s="142" t="s">
        <v>25403</v>
      </c>
      <c r="D12608" s="142" t="s">
        <v>25404</v>
      </c>
      <c r="E12608" s="142" t="s">
        <v>25405</v>
      </c>
      <c r="F12608" s="142" t="s">
        <v>25406</v>
      </c>
      <c r="I12608" s="142" t="s">
        <v>9</v>
      </c>
      <c r="J12608" s="142" t="n">
        <v>474.3</v>
      </c>
    </row>
    <row r="12609" customFormat="false" ht="12.75" hidden="false" customHeight="false" outlineLevel="0" collapsed="false">
      <c r="A12609" s="142" t="s">
        <v>25407</v>
      </c>
      <c r="B12609" s="663" t="str">
        <f aca="false">C12609&amp;D12609&amp;E12609&amp;F12609&amp;G12609&amp;H12609</f>
        <v>PORTA DE ABRIR EM ACO LAMINADO A FRIO COM ADICAO DE COBRE,QUADRICULADA,PINTADA COM TINTA PRIMER,COM LARGURA E ALTURA APROXIMADAS DE 0,80X2,10M,INCLUSIVE FECHADURA DE CILINDRO E DOBRADICAS,EXCLUSIVE VIDRO.FORNECIMENTO E COLOCACAO</v>
      </c>
      <c r="C12609" s="142" t="s">
        <v>25403</v>
      </c>
      <c r="D12609" s="142" t="s">
        <v>25404</v>
      </c>
      <c r="E12609" s="142" t="s">
        <v>25405</v>
      </c>
      <c r="F12609" s="142" t="s">
        <v>25406</v>
      </c>
      <c r="I12609" s="142" t="s">
        <v>9</v>
      </c>
      <c r="J12609" s="142" t="n">
        <v>466.27</v>
      </c>
    </row>
    <row r="12610" customFormat="false" ht="12.75" hidden="false" customHeight="false" outlineLevel="0" collapsed="false">
      <c r="A12610" s="142" t="s">
        <v>25408</v>
      </c>
      <c r="B12610" s="663" t="str">
        <f aca="false">C12610&amp;D12610&amp;E12610&amp;F12610&amp;G12610&amp;H12610</f>
        <v>PORTA DE ABRIR EM ACO LAMINADO A FRIO COM ADICAO DE COBRE,COM ALMOFADA E BASCULAS PINTADA COM TINTA PRIMER,COM LARGURA E ALTURA APROXIMADAS DE 0,80X2,10M,INCLUSIVE FECHADURA DE CILINDRO E DOBRADICAS,EXCLUSIVE VIDRO.FORNECIMENTO E COLOCACAO</v>
      </c>
      <c r="C12610" s="142" t="s">
        <v>25397</v>
      </c>
      <c r="D12610" s="142" t="s">
        <v>25409</v>
      </c>
      <c r="E12610" s="142" t="s">
        <v>25410</v>
      </c>
      <c r="F12610" s="142" t="s">
        <v>25411</v>
      </c>
      <c r="I12610" s="142" t="s">
        <v>9</v>
      </c>
      <c r="J12610" s="142" t="n">
        <v>592.63</v>
      </c>
    </row>
    <row r="12611" customFormat="false" ht="12.75" hidden="false" customHeight="false" outlineLevel="0" collapsed="false">
      <c r="A12611" s="142" t="s">
        <v>25412</v>
      </c>
      <c r="B12611" s="663" t="str">
        <f aca="false">C12611&amp;D12611&amp;E12611&amp;F12611&amp;G12611&amp;H12611</f>
        <v>PORTA DE ABRIR EM ACO LAMINADO A FRIO COM ADICAO DE COBRE,COM ALMOFADA E BASCULAS PINTADA COM TINTA PRIMER,COM LARGURA E ALTURA APROXIMADAS DE 0,80X2,10M,INCLUSIVE FECHADURA DE CILINDRO E DOBRADICAS,EXCLUSIVE VIDRO.FORNECIMENTO E COLOCACAO</v>
      </c>
      <c r="C12611" s="142" t="s">
        <v>25397</v>
      </c>
      <c r="D12611" s="142" t="s">
        <v>25409</v>
      </c>
      <c r="E12611" s="142" t="s">
        <v>25410</v>
      </c>
      <c r="F12611" s="142" t="s">
        <v>25411</v>
      </c>
      <c r="I12611" s="142" t="s">
        <v>9</v>
      </c>
      <c r="J12611" s="142" t="n">
        <v>584.59</v>
      </c>
    </row>
    <row r="12612" customFormat="false" ht="12.75" hidden="false" customHeight="false" outlineLevel="0" collapsed="false">
      <c r="A12612" s="142" t="s">
        <v>25413</v>
      </c>
      <c r="B12612" s="663" t="str">
        <f aca="false">C12612&amp;D12612&amp;E12612&amp;F12612&amp;G12612&amp;H12612</f>
        <v>PORTA DE ABRIR EM ACO LAMINADO A FRIO COM ADICAO DE COBRE,EM DUAS FOLHAS,QUADRICULADA, PINTADA COM TINTA PRIMER,COM LARGURA E ALTURA APROXIMADAS DE 1,40X2,10M,INCLUSIVE FECHADURA DE CILINDRO E DOBRADICAS.FORNECIMENTO E COLOCACAO</v>
      </c>
      <c r="C12612" s="142" t="s">
        <v>25414</v>
      </c>
      <c r="D12612" s="142" t="s">
        <v>25415</v>
      </c>
      <c r="E12612" s="142" t="s">
        <v>25416</v>
      </c>
      <c r="F12612" s="142" t="s">
        <v>25417</v>
      </c>
      <c r="I12612" s="142" t="s">
        <v>9</v>
      </c>
      <c r="J12612" s="142" t="n">
        <v>1234.91</v>
      </c>
    </row>
    <row r="12613" customFormat="false" ht="12.75" hidden="false" customHeight="false" outlineLevel="0" collapsed="false">
      <c r="A12613" s="142" t="s">
        <v>25418</v>
      </c>
      <c r="B12613" s="663" t="str">
        <f aca="false">C12613&amp;D12613&amp;E12613&amp;F12613&amp;G12613&amp;H12613</f>
        <v>PORTA DE ABRIR EM ACO LAMINADO A FRIO COM ADICAO DE COBRE,EM DUAS FOLHAS,QUADRICULADA, PINTADA COM TINTA PRIMER,COM LARGURA E ALTURA APROXIMADAS DE 1,40X2,10M,INCLUSIVE FECHADURA DE CILINDRO E DOBRADICAS.FORNECIMENTO E COLOCACAO</v>
      </c>
      <c r="C12613" s="142" t="s">
        <v>25414</v>
      </c>
      <c r="D12613" s="142" t="s">
        <v>25415</v>
      </c>
      <c r="E12613" s="142" t="s">
        <v>25416</v>
      </c>
      <c r="F12613" s="142" t="s">
        <v>25417</v>
      </c>
      <c r="I12613" s="142" t="s">
        <v>9</v>
      </c>
      <c r="J12613" s="142" t="n">
        <v>1224.2</v>
      </c>
    </row>
    <row r="12614" customFormat="false" ht="12.75" hidden="false" customHeight="false" outlineLevel="0" collapsed="false">
      <c r="A12614" s="142" t="s">
        <v>25419</v>
      </c>
      <c r="B12614" s="663" t="str">
        <f aca="false">C12614&amp;D12614&amp;E12614&amp;F12614&amp;G12614&amp;H12614</f>
        <v>PORTA DE CORRER EM ACO LAMINADO A FRIO COM ADICAO DE COBRE,EM QUATRO FOLHAS,QUADRICULADA,PINTURA COM TINTA PRIMER,COM LARGURA E ALTURA APROXIMADAS DE 2,00X2,10M,INCLUSIVE FECHADURA DE CILINDRO E PUXADORES,EXCLUSIVE VIDRO.FORNECIMENTO E COLOCACAO</v>
      </c>
      <c r="C12614" s="142" t="s">
        <v>25420</v>
      </c>
      <c r="D12614" s="142" t="s">
        <v>25421</v>
      </c>
      <c r="E12614" s="142" t="s">
        <v>25422</v>
      </c>
      <c r="F12614" s="142" t="s">
        <v>25423</v>
      </c>
      <c r="G12614" s="142" t="s">
        <v>7730</v>
      </c>
      <c r="I12614" s="142" t="s">
        <v>9</v>
      </c>
      <c r="J12614" s="142" t="n">
        <v>1279.47</v>
      </c>
    </row>
    <row r="12615" customFormat="false" ht="12.75" hidden="false" customHeight="false" outlineLevel="0" collapsed="false">
      <c r="A12615" s="142" t="s">
        <v>25424</v>
      </c>
      <c r="B12615" s="663" t="str">
        <f aca="false">C12615&amp;D12615&amp;E12615&amp;F12615&amp;G12615&amp;H12615</f>
        <v>PORTA DE CORRER EM ACO LAMINADO A FRIO COM ADICAO DE COBRE,EM QUATRO FOLHAS,QUADRICULADA,PINTURA COM TINTA PRIMER,COM LARGURA E ALTURA APROXIMADAS DE 2,00X2,10M,INCLUSIVE FECHADURA DE CILINDRO E PUXADORES,EXCLUSIVE VIDRO.FORNECIMENTO E COLOCACAO</v>
      </c>
      <c r="C12615" s="142" t="s">
        <v>25420</v>
      </c>
      <c r="D12615" s="142" t="s">
        <v>25421</v>
      </c>
      <c r="E12615" s="142" t="s">
        <v>25422</v>
      </c>
      <c r="F12615" s="142" t="s">
        <v>25423</v>
      </c>
      <c r="G12615" s="142" t="s">
        <v>7730</v>
      </c>
      <c r="I12615" s="142" t="s">
        <v>9</v>
      </c>
      <c r="J12615" s="142" t="n">
        <v>1268.76</v>
      </c>
    </row>
    <row r="12616" customFormat="false" ht="12.75" hidden="false" customHeight="false" outlineLevel="0" collapsed="false">
      <c r="A12616" s="142" t="s">
        <v>25425</v>
      </c>
      <c r="B12616" s="663" t="str">
        <f aca="false">C12616&amp;D12616&amp;E12616&amp;F12616&amp;G12616&amp;H12616</f>
        <v>PORTA DE ABRIR EM ACO LAMINADO A FRIO COM ADICAO DE COBRE,TIPO VENEZIANA,PINTADA COM TINTA PRIMER,COM LARGURA E ALTURA APROXIMADAS DE 0,60X2,10M, INCLUSIVE FECHADURA DE CILINDRO EDOBRADICAS.FORNECIMENTO E COLOCACAO</v>
      </c>
      <c r="C12616" s="142" t="s">
        <v>25391</v>
      </c>
      <c r="D12616" s="142" t="s">
        <v>25392</v>
      </c>
      <c r="E12616" s="142" t="s">
        <v>25426</v>
      </c>
      <c r="F12616" s="142" t="s">
        <v>25427</v>
      </c>
      <c r="I12616" s="142" t="s">
        <v>9</v>
      </c>
      <c r="J12616" s="142" t="n">
        <v>483.44</v>
      </c>
    </row>
    <row r="12617" customFormat="false" ht="12.75" hidden="false" customHeight="false" outlineLevel="0" collapsed="false">
      <c r="A12617" s="142" t="s">
        <v>25428</v>
      </c>
      <c r="B12617" s="663" t="str">
        <f aca="false">C12617&amp;D12617&amp;E12617&amp;F12617&amp;G12617&amp;H12617</f>
        <v>PORTA DE ABRIR EM ACO LAMINADO A FRIO COM ADICAO DE COBRE,TIPO VENEZIANA,PINTADA COM TINTA PRIMER,COM LARGURA E ALTURA APROXIMADAS DE 0,60X2,10M, INCLUSIVE FECHADURA DE CILINDRO EDOBRADICAS.FORNECIMENTO E COLOCACAO</v>
      </c>
      <c r="C12617" s="142" t="s">
        <v>25391</v>
      </c>
      <c r="D12617" s="142" t="s">
        <v>25392</v>
      </c>
      <c r="E12617" s="142" t="s">
        <v>25426</v>
      </c>
      <c r="F12617" s="142" t="s">
        <v>25427</v>
      </c>
      <c r="I12617" s="142" t="s">
        <v>9</v>
      </c>
      <c r="J12617" s="142" t="n">
        <v>475.41</v>
      </c>
    </row>
    <row r="12618" customFormat="false" ht="12.75" hidden="false" customHeight="false" outlineLevel="0" collapsed="false">
      <c r="A12618" s="142" t="s">
        <v>25429</v>
      </c>
      <c r="B12618" s="663" t="str">
        <f aca="false">C12618&amp;D12618&amp;E12618&amp;F12618&amp;G12618&amp;H12618</f>
        <v>PORTA DE ABRIR EM ACO LAMINADO A FRIO COM ADICAO DE COBRE,TIPO VENEZIANA,PINTADA COM TINTA PRIMER,COM LARGURA E ALTURA APROXIMADAS DE 0,70X2,10M,INCLUSIVE FECHADURA DE CILINDRO E DOBRADICAS.FORNECIMENTO E COLOCACAO</v>
      </c>
      <c r="C12618" s="142" t="s">
        <v>25391</v>
      </c>
      <c r="D12618" s="142" t="s">
        <v>25392</v>
      </c>
      <c r="E12618" s="142" t="s">
        <v>25430</v>
      </c>
      <c r="F12618" s="142" t="s">
        <v>25394</v>
      </c>
      <c r="I12618" s="142" t="s">
        <v>9</v>
      </c>
      <c r="J12618" s="142" t="n">
        <v>502.66</v>
      </c>
    </row>
    <row r="12619" customFormat="false" ht="12.75" hidden="false" customHeight="false" outlineLevel="0" collapsed="false">
      <c r="A12619" s="142" t="s">
        <v>25431</v>
      </c>
      <c r="B12619" s="663" t="str">
        <f aca="false">C12619&amp;D12619&amp;E12619&amp;F12619&amp;G12619&amp;H12619</f>
        <v>PORTA DE ABRIR EM ACO LAMINADO A FRIO COM ADICAO DE COBRE,TIPO VENEZIANA,PINTADA COM TINTA PRIMER,COM LARGURA E ALTURA APROXIMADAS DE 0,70X2,10M,INCLUSIVE FECHADURA DE CILINDRO E DOBRADICAS.FORNECIMENTO E COLOCACAO</v>
      </c>
      <c r="C12619" s="142" t="s">
        <v>25391</v>
      </c>
      <c r="D12619" s="142" t="s">
        <v>25392</v>
      </c>
      <c r="E12619" s="142" t="s">
        <v>25430</v>
      </c>
      <c r="F12619" s="142" t="s">
        <v>25394</v>
      </c>
      <c r="I12619" s="142" t="s">
        <v>9</v>
      </c>
      <c r="J12619" s="142" t="n">
        <v>494.63</v>
      </c>
    </row>
    <row r="12620" customFormat="false" ht="12.75" hidden="false" customHeight="false" outlineLevel="0" collapsed="false">
      <c r="A12620" s="142" t="s">
        <v>25432</v>
      </c>
      <c r="B12620" s="663" t="str">
        <f aca="false">C12620&amp;D12620&amp;E12620&amp;F12620&amp;G12620&amp;H12620</f>
        <v>JANELA BASCULANTE EM ACO LAMINADO A FRIO COM ADICAO DE COBRE,DE 1 SECAO COM 1 BASCULA,MEDINDO 0,40X0,60M,PRE-PINTADA,COMPLETA,COM 2 QUADROS FIXOS,SENDO 1 SUPERIOR E 1 INFERIOR,EXCLUSIVE VIDRO.FORNECIMENTO E COLOCACAO</v>
      </c>
      <c r="C12620" s="142" t="s">
        <v>25433</v>
      </c>
      <c r="D12620" s="142" t="s">
        <v>25434</v>
      </c>
      <c r="E12620" s="142" t="s">
        <v>25435</v>
      </c>
      <c r="F12620" s="142" t="s">
        <v>25436</v>
      </c>
      <c r="I12620" s="142" t="s">
        <v>9</v>
      </c>
      <c r="J12620" s="142" t="n">
        <v>123.53</v>
      </c>
    </row>
    <row r="12621" customFormat="false" ht="12.75" hidden="false" customHeight="false" outlineLevel="0" collapsed="false">
      <c r="A12621" s="142" t="s">
        <v>25437</v>
      </c>
      <c r="B12621" s="663" t="str">
        <f aca="false">C12621&amp;D12621&amp;E12621&amp;F12621&amp;G12621&amp;H12621</f>
        <v>JANELA BASCULANTE EM ACO LAMINADO A FRIO COM ADICAO DE COBRE,DE 1 SECAO COM 1 BASCULA,MEDINDO 0,40X0,60M,PRE-PINTADA,COMPLETA,COM 2 QUADROS FIXOS,SENDO 1 SUPERIOR E 1 INFERIOR,EXCLUSIVE VIDRO.FORNECIMENTO E COLOCACAO</v>
      </c>
      <c r="C12621" s="142" t="s">
        <v>25433</v>
      </c>
      <c r="D12621" s="142" t="s">
        <v>25434</v>
      </c>
      <c r="E12621" s="142" t="s">
        <v>25435</v>
      </c>
      <c r="F12621" s="142" t="s">
        <v>25436</v>
      </c>
      <c r="I12621" s="142" t="s">
        <v>9</v>
      </c>
      <c r="J12621" s="142" t="n">
        <v>121.47</v>
      </c>
    </row>
    <row r="12622" customFormat="false" ht="12.75" hidden="false" customHeight="false" outlineLevel="0" collapsed="false">
      <c r="A12622" s="142" t="s">
        <v>25438</v>
      </c>
      <c r="B12622" s="663" t="str">
        <f aca="false">C12622&amp;D12622&amp;E12622&amp;F12622&amp;G12622&amp;H12622</f>
        <v>JANELA BASCULANTE EM ACO LAMINADO A FRIO COM ADICAO DE COBRE,DE 1 SECAO COM 2 BASCULAS,MEDINDO 0,60X0,60M,PRE-PINTADA,COMPLETA,COM 2 QUADROS FIXOS,SENDO 1 SUPERIOR E 1 INFERIOR,EXCLUSIVE VIDRO.FORNECIMENTO E COLOCACAO</v>
      </c>
      <c r="C12622" s="142" t="s">
        <v>25433</v>
      </c>
      <c r="D12622" s="142" t="s">
        <v>25439</v>
      </c>
      <c r="E12622" s="142" t="s">
        <v>25440</v>
      </c>
      <c r="F12622" s="142" t="s">
        <v>25388</v>
      </c>
      <c r="I12622" s="142" t="s">
        <v>9</v>
      </c>
      <c r="J12622" s="142" t="n">
        <v>168.3</v>
      </c>
    </row>
    <row r="12623" customFormat="false" ht="12.75" hidden="false" customHeight="false" outlineLevel="0" collapsed="false">
      <c r="A12623" s="142" t="s">
        <v>25441</v>
      </c>
      <c r="B12623" s="663" t="str">
        <f aca="false">C12623&amp;D12623&amp;E12623&amp;F12623&amp;G12623&amp;H12623</f>
        <v>JANELA BASCULANTE EM ACO LAMINADO A FRIO COM ADICAO DE COBRE,DE 1 SECAO COM 2 BASCULAS,MEDINDO 0,60X0,60M,PRE-PINTADA,COMPLETA,COM 2 QUADROS FIXOS,SENDO 1 SUPERIOR E 1 INFERIOR,EXCLUSIVE VIDRO.FORNECIMENTO E COLOCACAO</v>
      </c>
      <c r="C12623" s="142" t="s">
        <v>25433</v>
      </c>
      <c r="D12623" s="142" t="s">
        <v>25439</v>
      </c>
      <c r="E12623" s="142" t="s">
        <v>25440</v>
      </c>
      <c r="F12623" s="142" t="s">
        <v>25388</v>
      </c>
      <c r="I12623" s="142" t="s">
        <v>9</v>
      </c>
      <c r="J12623" s="142" t="n">
        <v>165.49</v>
      </c>
    </row>
    <row r="12624" customFormat="false" ht="12.75" hidden="false" customHeight="false" outlineLevel="0" collapsed="false">
      <c r="A12624" s="142" t="s">
        <v>25442</v>
      </c>
      <c r="B12624" s="663" t="str">
        <f aca="false">C12624&amp;D12624&amp;E12624&amp;F12624&amp;G12624&amp;H12624</f>
        <v>JANELA BASCULANTE EM ACO LAMINADO A FRIO COM ADICAO DE COBRE,DE 1 SECAO COM 2 BASCULAS,MEDINDO 0,60X0,80M,PRE-PINTADA,COMPLETA,COM 2 QUADROS FIXOS(UM SUPERIOR E UM INFERIOR) E 2 PARTES LATERAIS FIXAS SEM DIVISOES,EXCLUSIVE VIDRO.FORNECIMENTO E COLOCACAO</v>
      </c>
      <c r="C12624" s="142" t="s">
        <v>25433</v>
      </c>
      <c r="D12624" s="142" t="s">
        <v>25443</v>
      </c>
      <c r="E12624" s="142" t="s">
        <v>25444</v>
      </c>
      <c r="F12624" s="142" t="s">
        <v>25445</v>
      </c>
      <c r="G12624" s="142" t="s">
        <v>7636</v>
      </c>
      <c r="I12624" s="142" t="s">
        <v>9</v>
      </c>
      <c r="J12624" s="142" t="n">
        <v>201.1</v>
      </c>
    </row>
    <row r="12625" customFormat="false" ht="12.75" hidden="false" customHeight="false" outlineLevel="0" collapsed="false">
      <c r="A12625" s="142" t="s">
        <v>25446</v>
      </c>
      <c r="B12625" s="663" t="str">
        <f aca="false">C12625&amp;D12625&amp;E12625&amp;F12625&amp;G12625&amp;H12625</f>
        <v>JANELA BASCULANTE EM ACO LAMINADO A FRIO COM ADICAO DE COBRE,DE 1 SECAO COM 2 BASCULAS,MEDINDO 0,60X0,80M,PRE-PINTADA,COMPLETA,COM 2 QUADROS FIXOS(UM SUPERIOR E UM INFERIOR) E 2 PARTES LATERAIS FIXAS SEM DIVISOES,EXCLUSIVE VIDRO.FORNECIMENTO E COLOCACAO</v>
      </c>
      <c r="C12625" s="142" t="s">
        <v>25433</v>
      </c>
      <c r="D12625" s="142" t="s">
        <v>25443</v>
      </c>
      <c r="E12625" s="142" t="s">
        <v>25444</v>
      </c>
      <c r="F12625" s="142" t="s">
        <v>25445</v>
      </c>
      <c r="G12625" s="142" t="s">
        <v>7636</v>
      </c>
      <c r="I12625" s="142" t="s">
        <v>9</v>
      </c>
      <c r="J12625" s="142" t="n">
        <v>198</v>
      </c>
    </row>
    <row r="12626" customFormat="false" ht="12.75" hidden="false" customHeight="false" outlineLevel="0" collapsed="false">
      <c r="A12626" s="142" t="s">
        <v>25447</v>
      </c>
      <c r="B12626" s="663" t="str">
        <f aca="false">C12626&amp;D12626&amp;E12626&amp;F12626&amp;G12626&amp;H12626</f>
        <v>JANELA BASCULANTE EM ACO LAMINADO A FRIO COM ADICAO DE COBRE,DE 1 SECAO COM 2 BASCULAS,MEDINDO 0,60X1,00M,PRE-PINTADA,COMPLETA,COM 2 QUADROS FIXOS (1 SUPERIOR E 1 INFERIOR) E 2 PARTES LATERAIS FIXAS SEM DIVISOES,EXCLUSIVE VIDRO.FORNECIMENTO E COLOCACAO</v>
      </c>
      <c r="C12626" s="142" t="s">
        <v>25433</v>
      </c>
      <c r="D12626" s="142" t="s">
        <v>25448</v>
      </c>
      <c r="E12626" s="142" t="s">
        <v>25449</v>
      </c>
      <c r="F12626" s="142" t="s">
        <v>25450</v>
      </c>
      <c r="G12626" s="142" t="s">
        <v>6330</v>
      </c>
      <c r="I12626" s="142" t="s">
        <v>9</v>
      </c>
      <c r="J12626" s="142" t="n">
        <v>224.71</v>
      </c>
    </row>
    <row r="12627" customFormat="false" ht="12.75" hidden="false" customHeight="false" outlineLevel="0" collapsed="false">
      <c r="A12627" s="142" t="s">
        <v>25451</v>
      </c>
      <c r="B12627" s="663" t="str">
        <f aca="false">C12627&amp;D12627&amp;E12627&amp;F12627&amp;G12627&amp;H12627</f>
        <v>JANELA BASCULANTE EM ACO LAMINADO A FRIO COM ADICAO DE COBRE,DE 1 SECAO COM 2 BASCULAS,MEDINDO 0,60X1,00M,PRE-PINTADA,COMPLETA,COM 2 QUADROS FIXOS (1 SUPERIOR E 1 INFERIOR) E 2 PARTES LATERAIS FIXAS SEM DIVISOES,EXCLUSIVE VIDRO.FORNECIMENTO E COLOCACAO</v>
      </c>
      <c r="C12627" s="142" t="s">
        <v>25433</v>
      </c>
      <c r="D12627" s="142" t="s">
        <v>25448</v>
      </c>
      <c r="E12627" s="142" t="s">
        <v>25449</v>
      </c>
      <c r="F12627" s="142" t="s">
        <v>25450</v>
      </c>
      <c r="G12627" s="142" t="s">
        <v>6330</v>
      </c>
      <c r="I12627" s="142" t="s">
        <v>9</v>
      </c>
      <c r="J12627" s="142" t="n">
        <v>221.23</v>
      </c>
    </row>
    <row r="12628" customFormat="false" ht="12.75" hidden="false" customHeight="false" outlineLevel="0" collapsed="false">
      <c r="A12628" s="142" t="s">
        <v>25452</v>
      </c>
      <c r="B12628" s="663" t="str">
        <f aca="false">C12628&amp;D12628&amp;E12628&amp;F12628&amp;G12628&amp;H12628</f>
        <v>JANELA BASCULANTE EM ACO LAMINADO A FRIO COM ADICAO DE COBRE,DE 1 SECAO COM 2 BASCULAS,MEDINDO 0,60X1,20M,PRE-PINTADA,COMPLETA,COM 2 QUADROS FIXOS (1 SUPERIOR E 1 INFERIOR) E 2 PARTES LATERAIS FIXAS COM DIVISOES,EXCLUSIVE VIDRO.FORNECIMENTO E COLOCACAO</v>
      </c>
      <c r="C12628" s="142" t="s">
        <v>25433</v>
      </c>
      <c r="D12628" s="142" t="s">
        <v>25453</v>
      </c>
      <c r="E12628" s="142" t="s">
        <v>25449</v>
      </c>
      <c r="F12628" s="142" t="s">
        <v>25454</v>
      </c>
      <c r="G12628" s="142" t="s">
        <v>6330</v>
      </c>
      <c r="I12628" s="142" t="s">
        <v>9</v>
      </c>
      <c r="J12628" s="142" t="n">
        <v>274.94</v>
      </c>
    </row>
    <row r="12629" customFormat="false" ht="12.75" hidden="false" customHeight="false" outlineLevel="0" collapsed="false">
      <c r="A12629" s="142" t="s">
        <v>25455</v>
      </c>
      <c r="B12629" s="663" t="str">
        <f aca="false">C12629&amp;D12629&amp;E12629&amp;F12629&amp;G12629&amp;H12629</f>
        <v>JANELA BASCULANTE EM ACO LAMINADO A FRIO COM ADICAO DE COBRE,DE 1 SECAO COM 2 BASCULAS,MEDINDO 0,60X1,20M,PRE-PINTADA,COMPLETA,COM 2 QUADROS FIXOS (1 SUPERIOR E 1 INFERIOR) E 2 PARTES LATERAIS FIXAS COM DIVISOES,EXCLUSIVE VIDRO.FORNECIMENTO E COLOCACAO</v>
      </c>
      <c r="C12629" s="142" t="s">
        <v>25433</v>
      </c>
      <c r="D12629" s="142" t="s">
        <v>25453</v>
      </c>
      <c r="E12629" s="142" t="s">
        <v>25449</v>
      </c>
      <c r="F12629" s="142" t="s">
        <v>25454</v>
      </c>
      <c r="G12629" s="142" t="s">
        <v>6330</v>
      </c>
      <c r="I12629" s="142" t="s">
        <v>9</v>
      </c>
      <c r="J12629" s="142" t="n">
        <v>270.94</v>
      </c>
    </row>
    <row r="12630" customFormat="false" ht="12.75" hidden="false" customHeight="false" outlineLevel="0" collapsed="false">
      <c r="A12630" s="142" t="s">
        <v>25456</v>
      </c>
      <c r="B12630" s="663" t="str">
        <f aca="false">C12630&amp;D12630&amp;E12630&amp;F12630&amp;G12630&amp;H12630</f>
        <v>JANELA BASCULANTE EM ACO LAMINADO A FRIO COM ADICAO DE COBRE,DE 1 SECAO COM 2 BASCULAS,MEDINDO 0,60X1,50M,PRE-PINTADA,COMPLETA,COM 2 QUADROS FIXOS(1 SUPERIOR E 1 INFERIOR) E 2 PARTES LATERAIS FIXAS COM DIVISOES,EXCLUSIVE VIDRO.FORNECIMENTOE COLOCACAO</v>
      </c>
      <c r="C12630" s="142" t="s">
        <v>25433</v>
      </c>
      <c r="D12630" s="142" t="s">
        <v>25457</v>
      </c>
      <c r="E12630" s="142" t="s">
        <v>25458</v>
      </c>
      <c r="F12630" s="142" t="s">
        <v>25459</v>
      </c>
      <c r="G12630" s="142" t="s">
        <v>7606</v>
      </c>
      <c r="I12630" s="142" t="s">
        <v>9</v>
      </c>
      <c r="J12630" s="142" t="n">
        <v>308.07</v>
      </c>
    </row>
    <row r="12631" customFormat="false" ht="12.75" hidden="false" customHeight="false" outlineLevel="0" collapsed="false">
      <c r="A12631" s="142" t="s">
        <v>25460</v>
      </c>
      <c r="B12631" s="663" t="str">
        <f aca="false">C12631&amp;D12631&amp;E12631&amp;F12631&amp;G12631&amp;H12631</f>
        <v>JANELA BASCULANTE EM ACO LAMINADO A FRIO COM ADICAO DE COBRE,DE 1 SECAO COM 2 BASCULAS,MEDINDO 0,60X1,50M,PRE-PINTADA,COMPLETA,COM 2 QUADROS FIXOS(1 SUPERIOR E 1 INFERIOR) E 2 PARTES LATERAIS FIXAS COM DIVISOES,EXCLUSIVE VIDRO.FORNECIMENTOE COLOCACAO</v>
      </c>
      <c r="C12631" s="142" t="s">
        <v>25433</v>
      </c>
      <c r="D12631" s="142" t="s">
        <v>25457</v>
      </c>
      <c r="E12631" s="142" t="s">
        <v>25458</v>
      </c>
      <c r="F12631" s="142" t="s">
        <v>25459</v>
      </c>
      <c r="G12631" s="142" t="s">
        <v>7606</v>
      </c>
      <c r="I12631" s="142" t="s">
        <v>9</v>
      </c>
      <c r="J12631" s="142" t="n">
        <v>303.17</v>
      </c>
    </row>
    <row r="12632" customFormat="false" ht="12.75" hidden="false" customHeight="false" outlineLevel="0" collapsed="false">
      <c r="A12632" s="142" t="s">
        <v>25461</v>
      </c>
      <c r="B12632" s="663" t="str">
        <f aca="false">C12632&amp;D12632&amp;E12632&amp;F12632&amp;G12632&amp;H12632</f>
        <v>JANELA BASCULANTE EM ACO LAMINADO A FRIO COM ADICAO DE COBRE,DE 1 SECAO COM 3 BASCULAS,MEDINDO 0,80X0,80M,PRE-PINTADA,COMPLETA,COM 2 QUADROS FIXOS (1 SUPERIOR E 1 INFERIOR) E 2 PARTES LATERAIS FIXAS COM DIVISOES,EXCLUSIVE VIDRO.FORNECIMENTO E COLOCACAO</v>
      </c>
      <c r="C12632" s="142" t="s">
        <v>25433</v>
      </c>
      <c r="D12632" s="142" t="s">
        <v>25462</v>
      </c>
      <c r="E12632" s="142" t="s">
        <v>25449</v>
      </c>
      <c r="F12632" s="142" t="s">
        <v>25454</v>
      </c>
      <c r="G12632" s="142" t="s">
        <v>6330</v>
      </c>
      <c r="I12632" s="142" t="s">
        <v>9</v>
      </c>
      <c r="J12632" s="142" t="n">
        <v>241.13</v>
      </c>
    </row>
    <row r="12633" customFormat="false" ht="12.75" hidden="false" customHeight="false" outlineLevel="0" collapsed="false">
      <c r="A12633" s="142" t="s">
        <v>25463</v>
      </c>
      <c r="B12633" s="663" t="str">
        <f aca="false">C12633&amp;D12633&amp;E12633&amp;F12633&amp;G12633&amp;H12633</f>
        <v>JANELA BASCULANTE EM ACO LAMINADO A FRIO COM ADICAO DE COBRE,DE 1 SECAO COM 3 BASCULAS,MEDINDO 0,80X0,80M,PRE-PINTADA,COMPLETA,COM 2 QUADROS FIXOS (1 SUPERIOR E 1 INFERIOR) E 2 PARTES LATERAIS FIXAS COM DIVISOES,EXCLUSIVE VIDRO.FORNECIMENTO E COLOCACAO</v>
      </c>
      <c r="C12633" s="142" t="s">
        <v>25433</v>
      </c>
      <c r="D12633" s="142" t="s">
        <v>25462</v>
      </c>
      <c r="E12633" s="142" t="s">
        <v>25449</v>
      </c>
      <c r="F12633" s="142" t="s">
        <v>25454</v>
      </c>
      <c r="G12633" s="142" t="s">
        <v>6330</v>
      </c>
      <c r="I12633" s="142" t="s">
        <v>9</v>
      </c>
      <c r="J12633" s="142" t="n">
        <v>237.33</v>
      </c>
    </row>
    <row r="12634" customFormat="false" ht="12.75" hidden="false" customHeight="false" outlineLevel="0" collapsed="false">
      <c r="A12634" s="142" t="s">
        <v>25464</v>
      </c>
      <c r="B12634" s="663" t="str">
        <f aca="false">C12634&amp;D12634&amp;E12634&amp;F12634&amp;G12634&amp;H12634</f>
        <v>JANELA BASCULANTE EM ACO LAMINADO A FRIO COM ADICAO DE COBRE,DE 1 SECAO COM 4 BASCULAS,MEDINDO 1,00X1,00M,PRE-PINTADA,COMPLETA,COM 2 QUADROS FIXOS (1 SUPERIOR E 1 INFERIOR) E 2 PARTES LATERAIS FIXAS COM DIVISOES,EXCLUSIVE VIDRO.FORNECIMENTO E COLOCACAO</v>
      </c>
      <c r="C12634" s="142" t="s">
        <v>25433</v>
      </c>
      <c r="D12634" s="142" t="s">
        <v>25465</v>
      </c>
      <c r="E12634" s="142" t="s">
        <v>25449</v>
      </c>
      <c r="F12634" s="142" t="s">
        <v>25454</v>
      </c>
      <c r="G12634" s="142" t="s">
        <v>6330</v>
      </c>
      <c r="I12634" s="142" t="s">
        <v>9</v>
      </c>
      <c r="J12634" s="142" t="n">
        <v>397.07</v>
      </c>
    </row>
    <row r="12635" customFormat="false" ht="12.75" hidden="false" customHeight="false" outlineLevel="0" collapsed="false">
      <c r="A12635" s="142" t="s">
        <v>25466</v>
      </c>
      <c r="B12635" s="663" t="str">
        <f aca="false">C12635&amp;D12635&amp;E12635&amp;F12635&amp;G12635&amp;H12635</f>
        <v>JANELA BASCULANTE EM ACO LAMINADO A FRIO COM ADICAO DE COBRE,DE 1 SECAO COM 4 BASCULAS,MEDINDO 1,00X1,00M,PRE-PINTADA,COMPLETA,COM 2 QUADROS FIXOS (1 SUPERIOR E 1 INFERIOR) E 2 PARTES LATERAIS FIXAS COM DIVISOES,EXCLUSIVE VIDRO.FORNECIMENTO E COLOCACAO</v>
      </c>
      <c r="C12635" s="142" t="s">
        <v>25433</v>
      </c>
      <c r="D12635" s="142" t="s">
        <v>25465</v>
      </c>
      <c r="E12635" s="142" t="s">
        <v>25449</v>
      </c>
      <c r="F12635" s="142" t="s">
        <v>25454</v>
      </c>
      <c r="G12635" s="142" t="s">
        <v>6330</v>
      </c>
      <c r="I12635" s="142" t="s">
        <v>9</v>
      </c>
      <c r="J12635" s="142" t="n">
        <v>391.93</v>
      </c>
    </row>
    <row r="12636" customFormat="false" ht="12.75" hidden="false" customHeight="false" outlineLevel="0" collapsed="false">
      <c r="A12636" s="142" t="s">
        <v>25467</v>
      </c>
      <c r="B12636" s="663" t="str">
        <f aca="false">C12636&amp;D12636&amp;E12636&amp;F12636&amp;G12636&amp;H12636</f>
        <v>JANELA BASCULANTE EM ACO LAMINADO A FRIO COM ADICAO DE COBRE,DE 1 SECAO COM 4 BASCULAS,MEDINDO 1,00X1,20M,PRE-PINTADA,COMPLETA,COM 2 QUADROS FIXOS (1 SUPERIOR E 1 INFERIOR) E 2 PARTES LATERAIS FIXAS COM DIVISOES,EXCLUSIVE VIDRO.FORNECIMENTO E COLOCACAO</v>
      </c>
      <c r="C12636" s="142" t="s">
        <v>25433</v>
      </c>
      <c r="D12636" s="142" t="s">
        <v>25468</v>
      </c>
      <c r="E12636" s="142" t="s">
        <v>25449</v>
      </c>
      <c r="F12636" s="142" t="s">
        <v>25454</v>
      </c>
      <c r="G12636" s="142" t="s">
        <v>6330</v>
      </c>
      <c r="I12636" s="142" t="s">
        <v>9</v>
      </c>
      <c r="J12636" s="142" t="n">
        <v>459.18</v>
      </c>
    </row>
    <row r="12637" customFormat="false" ht="12.75" hidden="false" customHeight="false" outlineLevel="0" collapsed="false">
      <c r="A12637" s="142" t="s">
        <v>25469</v>
      </c>
      <c r="B12637" s="663" t="str">
        <f aca="false">C12637&amp;D12637&amp;E12637&amp;F12637&amp;G12637&amp;H12637</f>
        <v>JANELA BASCULANTE EM ACO LAMINADO A FRIO COM ADICAO DE COBRE,DE 1 SECAO COM 4 BASCULAS,MEDINDO 1,00X1,20M,PRE-PINTADA,COMPLETA,COM 2 QUADROS FIXOS (1 SUPERIOR E 1 INFERIOR) E 2 PARTES LATERAIS FIXAS COM DIVISOES,EXCLUSIVE VIDRO.FORNECIMENTO E COLOCACAO</v>
      </c>
      <c r="C12637" s="142" t="s">
        <v>25433</v>
      </c>
      <c r="D12637" s="142" t="s">
        <v>25468</v>
      </c>
      <c r="E12637" s="142" t="s">
        <v>25449</v>
      </c>
      <c r="F12637" s="142" t="s">
        <v>25454</v>
      </c>
      <c r="G12637" s="142" t="s">
        <v>6330</v>
      </c>
      <c r="I12637" s="142" t="s">
        <v>9</v>
      </c>
      <c r="J12637" s="142" t="n">
        <v>453.05</v>
      </c>
    </row>
    <row r="12638" customFormat="false" ht="12.75" hidden="false" customHeight="false" outlineLevel="0" collapsed="false">
      <c r="A12638" s="142" t="s">
        <v>25470</v>
      </c>
      <c r="B12638" s="663" t="str">
        <f aca="false">C12638&amp;D12638&amp;E12638&amp;F12638&amp;G12638&amp;H12638</f>
        <v>JANELA BASCULANTE EM ACO LAMINADO A FRIO COM ADICAO DE COBRE,DE 1 SECAO COM 4 BASCULAS,MEDINDO 1,00X1,50M,PRE-PINTADA,COMPLETA,COM 2 QUADROS FIXOS (1 SUPERIOR E 1 INFERIOR) E 2 PARTES LATERAIS FIXAS COM DIVISOES,EXCLUSIVE VIDRO.FORNECIMENTO E COLOCACAO</v>
      </c>
      <c r="C12638" s="142" t="s">
        <v>25433</v>
      </c>
      <c r="D12638" s="142" t="s">
        <v>25471</v>
      </c>
      <c r="E12638" s="142" t="s">
        <v>25449</v>
      </c>
      <c r="F12638" s="142" t="s">
        <v>25454</v>
      </c>
      <c r="G12638" s="142" t="s">
        <v>6330</v>
      </c>
      <c r="I12638" s="142" t="s">
        <v>9</v>
      </c>
      <c r="J12638" s="142" t="n">
        <v>435.63</v>
      </c>
    </row>
    <row r="12639" customFormat="false" ht="12.75" hidden="false" customHeight="false" outlineLevel="0" collapsed="false">
      <c r="A12639" s="142" t="s">
        <v>25472</v>
      </c>
      <c r="B12639" s="663" t="str">
        <f aca="false">C12639&amp;D12639&amp;E12639&amp;F12639&amp;G12639&amp;H12639</f>
        <v>JANELA BASCULANTE EM ACO LAMINADO A FRIO COM ADICAO DE COBRE,DE 1 SECAO COM 4 BASCULAS,MEDINDO 1,00X1,50M,PRE-PINTADA,COMPLETA,COM 2 QUADROS FIXOS (1 SUPERIOR E 1 INFERIOR) E 2 PARTES LATERAIS FIXAS COM DIVISOES,EXCLUSIVE VIDRO.FORNECIMENTO E COLOCACAO</v>
      </c>
      <c r="C12639" s="142" t="s">
        <v>25433</v>
      </c>
      <c r="D12639" s="142" t="s">
        <v>25471</v>
      </c>
      <c r="E12639" s="142" t="s">
        <v>25449</v>
      </c>
      <c r="F12639" s="142" t="s">
        <v>25454</v>
      </c>
      <c r="G12639" s="142" t="s">
        <v>6330</v>
      </c>
      <c r="I12639" s="142" t="s">
        <v>9</v>
      </c>
      <c r="J12639" s="142" t="n">
        <v>428.7</v>
      </c>
    </row>
    <row r="12640" customFormat="false" ht="12.75" hidden="false" customHeight="false" outlineLevel="0" collapsed="false">
      <c r="A12640" s="142" t="s">
        <v>25473</v>
      </c>
      <c r="B12640" s="663" t="str">
        <f aca="false">C12640&amp;D12640&amp;E12640&amp;F12640&amp;G12640&amp;H12640</f>
        <v>JANELA DE CORRER EM ACO LAMINADO A FRIO COM ADICAO DE COBRE,COM BANDEIRA BASCULANTE,MEDINDO 1,20X1,50M,PRE-PINTADA,COMPLETA,SEM DIVISOES,COM 4 FOLHAS,SENDO 2 FOLHAS LATERAIS FIXAS,2 FOLHAS CENTRAIS DE CORRER PARA RECEBEREM VIDROS,EXCLUSIVEVIDRO.FORNECIMENTO E COLOCACAO</v>
      </c>
      <c r="C12640" s="142" t="s">
        <v>25474</v>
      </c>
      <c r="D12640" s="142" t="s">
        <v>25475</v>
      </c>
      <c r="E12640" s="142" t="s">
        <v>25476</v>
      </c>
      <c r="F12640" s="142" t="s">
        <v>25477</v>
      </c>
      <c r="G12640" s="142" t="s">
        <v>25478</v>
      </c>
      <c r="I12640" s="142" t="s">
        <v>9</v>
      </c>
      <c r="J12640" s="142" t="n">
        <v>397.07</v>
      </c>
    </row>
    <row r="12641" customFormat="false" ht="12.75" hidden="false" customHeight="false" outlineLevel="0" collapsed="false">
      <c r="A12641" s="142" t="s">
        <v>25479</v>
      </c>
      <c r="B12641" s="663" t="str">
        <f aca="false">C12641&amp;D12641&amp;E12641&amp;F12641&amp;G12641&amp;H12641</f>
        <v>JANELA DE CORRER EM ACO LAMINADO A FRIO COM ADICAO DE COBRE,COM BANDEIRA BASCULANTE,MEDINDO 1,20X1,50M,PRE-PINTADA,COMPLETA,SEM DIVISOES,COM 4 FOLHAS,SENDO 2 FOLHAS LATERAIS FIXAS,2 FOLHAS CENTRAIS DE CORRER PARA RECEBEREM VIDROS,EXCLUSIVEVIDRO.FORNECIMENTO E COLOCACAO</v>
      </c>
      <c r="C12641" s="142" t="s">
        <v>25474</v>
      </c>
      <c r="D12641" s="142" t="s">
        <v>25475</v>
      </c>
      <c r="E12641" s="142" t="s">
        <v>25476</v>
      </c>
      <c r="F12641" s="142" t="s">
        <v>25477</v>
      </c>
      <c r="G12641" s="142" t="s">
        <v>25478</v>
      </c>
      <c r="I12641" s="142" t="s">
        <v>9</v>
      </c>
      <c r="J12641" s="142" t="n">
        <v>387.68</v>
      </c>
    </row>
    <row r="12642" customFormat="false" ht="12.75" hidden="false" customHeight="false" outlineLevel="0" collapsed="false">
      <c r="A12642" s="142" t="s">
        <v>25480</v>
      </c>
      <c r="B12642" s="663" t="str">
        <f aca="false">C12642&amp;D12642&amp;E12642&amp;F12642&amp;G12642&amp;H12642</f>
        <v>JANELA DE CORRER EM ACO LAMINADO A FRIO COM ADICAO DE COBRE,COM BANDEIRA BASCULANTE,MEDINDO 1,20X2,00M,PRE-PINTADA,COMPLETA,SEM DIVISOES,COM 4 FOLHAS,SENDO 2 FOLHAS LATERAIS FIXAS,2 FOLHAS CENTRAIS DE CORRER PARA RECEBEREM VIDROS,EXCLUSIVEVIDRO.FORNECIMENTO E COLOCACAO</v>
      </c>
      <c r="C12642" s="142" t="s">
        <v>25474</v>
      </c>
      <c r="D12642" s="142" t="s">
        <v>25481</v>
      </c>
      <c r="E12642" s="142" t="s">
        <v>25476</v>
      </c>
      <c r="F12642" s="142" t="s">
        <v>25477</v>
      </c>
      <c r="G12642" s="142" t="s">
        <v>25478</v>
      </c>
      <c r="I12642" s="142" t="s">
        <v>9</v>
      </c>
      <c r="J12642" s="142" t="n">
        <v>464.23</v>
      </c>
    </row>
    <row r="12643" customFormat="false" ht="12.75" hidden="false" customHeight="false" outlineLevel="0" collapsed="false">
      <c r="A12643" s="142" t="s">
        <v>25482</v>
      </c>
      <c r="B12643" s="663" t="str">
        <f aca="false">C12643&amp;D12643&amp;E12643&amp;F12643&amp;G12643&amp;H12643</f>
        <v>JANELA DE CORRER EM ACO LAMINADO A FRIO COM ADICAO DE COBRE,COM BANDEIRA BASCULANTE,MEDINDO 1,20X2,00M,PRE-PINTADA,COMPLETA,SEM DIVISOES,COM 4 FOLHAS,SENDO 2 FOLHAS LATERAIS FIXAS,2 FOLHAS CENTRAIS DE CORRER PARA RECEBEREM VIDROS,EXCLUSIVEVIDRO.FORNECIMENTO E COLOCACAO</v>
      </c>
      <c r="C12643" s="142" t="s">
        <v>25474</v>
      </c>
      <c r="D12643" s="142" t="s">
        <v>25481</v>
      </c>
      <c r="E12643" s="142" t="s">
        <v>25476</v>
      </c>
      <c r="F12643" s="142" t="s">
        <v>25477</v>
      </c>
      <c r="G12643" s="142" t="s">
        <v>25478</v>
      </c>
      <c r="I12643" s="142" t="s">
        <v>9</v>
      </c>
      <c r="J12643" s="142" t="n">
        <v>453.52</v>
      </c>
    </row>
    <row r="12644" customFormat="false" ht="12.75" hidden="false" customHeight="false" outlineLevel="0" collapsed="false">
      <c r="A12644" s="142" t="s">
        <v>25483</v>
      </c>
      <c r="B12644" s="663" t="str">
        <f aca="false">C12644&amp;D12644&amp;E12644&amp;F12644&amp;G12644&amp;H12644</f>
        <v>JANELA EM ACO LAMINADO A FRIO COM ADICAO DE COBRE,MAXIM-AR,MEDINDO 0,40X0,60X0,05 M,COM BAGUETE EXTERNO,COM GRADE ELO,PRE-PINTADA,INCLUSIVE FERRAGENS.FORNECIMENTO E COLOCACAO</v>
      </c>
      <c r="C12644" s="142" t="s">
        <v>25484</v>
      </c>
      <c r="D12644" s="142" t="s">
        <v>25485</v>
      </c>
      <c r="E12644" s="142" t="s">
        <v>25486</v>
      </c>
      <c r="I12644" s="142" t="s">
        <v>9</v>
      </c>
      <c r="J12644" s="142" t="n">
        <v>165.97</v>
      </c>
    </row>
    <row r="12645" customFormat="false" ht="12.75" hidden="false" customHeight="false" outlineLevel="0" collapsed="false">
      <c r="A12645" s="142" t="s">
        <v>25487</v>
      </c>
      <c r="B12645" s="663" t="str">
        <f aca="false">C12645&amp;D12645&amp;E12645&amp;F12645&amp;G12645&amp;H12645</f>
        <v>JANELA EM ACO LAMINADO A FRIO COM ADICAO DE COBRE,MAXIM-AR,MEDINDO 0,40X0,60X0,05 M,COM BAGUETE EXTERNO,COM GRADE ELO,PRE-PINTADA,INCLUSIVE FERRAGENS.FORNECIMENTO E COLOCACAO</v>
      </c>
      <c r="C12645" s="142" t="s">
        <v>25484</v>
      </c>
      <c r="D12645" s="142" t="s">
        <v>25485</v>
      </c>
      <c r="E12645" s="142" t="s">
        <v>25486</v>
      </c>
      <c r="I12645" s="142" t="s">
        <v>9</v>
      </c>
      <c r="J12645" s="142" t="n">
        <v>159.54</v>
      </c>
    </row>
    <row r="12646" customFormat="false" ht="12.75" hidden="false" customHeight="false" outlineLevel="0" collapsed="false">
      <c r="A12646" s="142" t="s">
        <v>25488</v>
      </c>
      <c r="B12646" s="663" t="str">
        <f aca="false">C12646&amp;D12646&amp;E12646&amp;F12646&amp;G12646&amp;H12646</f>
        <v>JANELA EM ACO LAMINADO A FRIO COM ADICAO DE COBRE,MAXIM-AR,MEDINDO 0,60X0,60X0,05M,COM MASSA EXTERNA QUADRICULADA,COM GRADE,PRE-PINTADA,INCLUSIVE FERRAGENS.FORNECIMENTO E COLOCACAO</v>
      </c>
      <c r="C12646" s="142" t="s">
        <v>25484</v>
      </c>
      <c r="D12646" s="142" t="s">
        <v>25489</v>
      </c>
      <c r="E12646" s="142" t="s">
        <v>25490</v>
      </c>
      <c r="I12646" s="142" t="s">
        <v>9</v>
      </c>
      <c r="J12646" s="142" t="n">
        <v>194.38</v>
      </c>
    </row>
    <row r="12647" customFormat="false" ht="12.75" hidden="false" customHeight="false" outlineLevel="0" collapsed="false">
      <c r="A12647" s="142" t="s">
        <v>25491</v>
      </c>
      <c r="B12647" s="663" t="str">
        <f aca="false">C12647&amp;D12647&amp;E12647&amp;F12647&amp;G12647&amp;H12647</f>
        <v>JANELA EM ACO LAMINADO A FRIO COM ADICAO DE COBRE,MAXIM-AR,MEDINDO 0,60X0,60X0,05M,COM MASSA EXTERNA QUADRICULADA,COM GRADE,PRE-PINTADA,INCLUSIVE FERRAGENS.FORNECIMENTO E COLOCACAO</v>
      </c>
      <c r="C12647" s="142" t="s">
        <v>25484</v>
      </c>
      <c r="D12647" s="142" t="s">
        <v>25489</v>
      </c>
      <c r="E12647" s="142" t="s">
        <v>25490</v>
      </c>
      <c r="I12647" s="142" t="s">
        <v>9</v>
      </c>
      <c r="J12647" s="142" t="n">
        <v>187.94</v>
      </c>
    </row>
    <row r="12648" customFormat="false" ht="12.75" hidden="false" customHeight="false" outlineLevel="0" collapsed="false">
      <c r="A12648" s="142" t="s">
        <v>25492</v>
      </c>
      <c r="B12648" s="663" t="str">
        <f aca="false">C12648&amp;D12648&amp;E12648&amp;F12648&amp;G12648&amp;H12648</f>
        <v>JANELA EM ACO LAMINADO A FRIO COM ADICAO DE COBRE,MAXIM-AR,MEDINDO 0,60X0,60M,COM MASSA EXTERNA QUADRICULADA,COM GRADE,PRE-PINTADA,INCLUSIVE FERRAGENS E JUNCAO DE UNIAO,EXCLUSIVE VIDRO.FORNECIMENTO E COLOCACAO</v>
      </c>
      <c r="C12648" s="142" t="s">
        <v>25484</v>
      </c>
      <c r="D12648" s="142" t="s">
        <v>25493</v>
      </c>
      <c r="E12648" s="142" t="s">
        <v>25494</v>
      </c>
      <c r="F12648" s="142" t="s">
        <v>25495</v>
      </c>
      <c r="I12648" s="142" t="s">
        <v>9</v>
      </c>
      <c r="J12648" s="142" t="n">
        <v>251.08</v>
      </c>
    </row>
    <row r="12649" customFormat="false" ht="12.75" hidden="false" customHeight="false" outlineLevel="0" collapsed="false">
      <c r="A12649" s="142" t="s">
        <v>25496</v>
      </c>
      <c r="B12649" s="663" t="str">
        <f aca="false">C12649&amp;D12649&amp;E12649&amp;F12649&amp;G12649&amp;H12649</f>
        <v>JANELA EM ACO LAMINADO A FRIO COM ADICAO DE COBRE,MAXIM-AR,MEDINDO 0,60X0,60M,COM MASSA EXTERNA QUADRICULADA,COM GRADE,PRE-PINTADA,INCLUSIVE FERRAGENS E JUNCAO DE UNIAO,EXCLUSIVE VIDRO.FORNECIMENTO E COLOCACAO</v>
      </c>
      <c r="C12649" s="142" t="s">
        <v>25484</v>
      </c>
      <c r="D12649" s="142" t="s">
        <v>25493</v>
      </c>
      <c r="E12649" s="142" t="s">
        <v>25494</v>
      </c>
      <c r="F12649" s="142" t="s">
        <v>25495</v>
      </c>
      <c r="I12649" s="142" t="s">
        <v>9</v>
      </c>
      <c r="J12649" s="142" t="n">
        <v>243.05</v>
      </c>
    </row>
    <row r="12650" customFormat="false" ht="12.75" hidden="false" customHeight="false" outlineLevel="0" collapsed="false">
      <c r="A12650" s="142" t="s">
        <v>25497</v>
      </c>
      <c r="B12650" s="663" t="str">
        <f aca="false">C12650&amp;D12650&amp;E12650&amp;F12650&amp;G12650&amp;H12650</f>
        <v>JANELA DE ACO LAMINADO A FRIO COM ADICAO DE COBRE,MAXIM-AR,MEDINDO 1,00X,60X0,05M,COM MASSA EXTERNA QUADRICULADA,COM GRADE,PRE-PINTADA,INCLUSIVE FERRANGES.FORNECIMENTO E COLOCACAO</v>
      </c>
      <c r="C12650" s="142" t="s">
        <v>25498</v>
      </c>
      <c r="D12650" s="142" t="s">
        <v>25499</v>
      </c>
      <c r="E12650" s="142" t="s">
        <v>25500</v>
      </c>
      <c r="I12650" s="142" t="s">
        <v>9</v>
      </c>
      <c r="J12650" s="142" t="n">
        <v>452.3</v>
      </c>
    </row>
    <row r="12651" customFormat="false" ht="12.75" hidden="false" customHeight="false" outlineLevel="0" collapsed="false">
      <c r="A12651" s="142" t="s">
        <v>25501</v>
      </c>
      <c r="B12651" s="663" t="str">
        <f aca="false">C12651&amp;D12651&amp;E12651&amp;F12651&amp;G12651&amp;H12651</f>
        <v>JANELA DE ACO LAMINADO A FRIO COM ADICAO DE COBRE,MAXIM-AR,MEDINDO 1,00X,60X0,05M,COM MASSA EXTERNA QUADRICULADA,COM GRADE,PRE-PINTADA,INCLUSIVE FERRANGES.FORNECIMENTO E COLOCACAO</v>
      </c>
      <c r="C12651" s="142" t="s">
        <v>25498</v>
      </c>
      <c r="D12651" s="142" t="s">
        <v>25499</v>
      </c>
      <c r="E12651" s="142" t="s">
        <v>25500</v>
      </c>
      <c r="I12651" s="142" t="s">
        <v>9</v>
      </c>
      <c r="J12651" s="142" t="n">
        <v>446.94</v>
      </c>
    </row>
    <row r="12652" customFormat="false" ht="12.75" hidden="false" customHeight="false" outlineLevel="0" collapsed="false">
      <c r="A12652" s="142" t="s">
        <v>25502</v>
      </c>
      <c r="B12652" s="663" t="str">
        <f aca="false">C12652&amp;D12652&amp;E12652&amp;F12652&amp;G12652&amp;H12652</f>
        <v>JANELA DE CORRER EM ACO LAMINADO A FRIO COM ADICAO DE COBRE, COM BANDEIRA BASCULANTE, MEDINDO 1,00X1,50M,PRE-PINTADA,COMPLETA COM 2 FOLHAS FIXAS E 2 FOLHAS CENTRAIS DE CORRER PARA RECEBER VIDRO (EXCLUSIVE ESTE),MASSA EXTERNA COM DIVISOES E GRADE.FORNECIMENTO E COLOCACAO</v>
      </c>
      <c r="C12652" s="142" t="s">
        <v>25474</v>
      </c>
      <c r="D12652" s="142" t="s">
        <v>25503</v>
      </c>
      <c r="E12652" s="142" t="s">
        <v>25504</v>
      </c>
      <c r="F12652" s="142" t="s">
        <v>25505</v>
      </c>
      <c r="G12652" s="142" t="s">
        <v>25506</v>
      </c>
      <c r="I12652" s="142" t="s">
        <v>9</v>
      </c>
      <c r="J12652" s="142" t="n">
        <v>348.52</v>
      </c>
    </row>
    <row r="12653" customFormat="false" ht="12.75" hidden="false" customHeight="false" outlineLevel="0" collapsed="false">
      <c r="A12653" s="142" t="s">
        <v>25507</v>
      </c>
      <c r="B12653" s="663" t="str">
        <f aca="false">C12653&amp;D12653&amp;E12653&amp;F12653&amp;G12653&amp;H12653</f>
        <v>JANELA DE CORRER EM ACO LAMINADO A FRIO COM ADICAO DE COBRE, COM BANDEIRA BASCULANTE, MEDINDO 1,00X1,50M,PRE-PINTADA,COMPLETA COM 2 FOLHAS FIXAS E 2 FOLHAS CENTRAIS DE CORRER PARA RECEBER VIDRO (EXCLUSIVE ESTE),MASSA EXTERNA COM DIVISOES E GRADE.FORNECIMENTO E COLOCACAO</v>
      </c>
      <c r="C12653" s="142" t="s">
        <v>25474</v>
      </c>
      <c r="D12653" s="142" t="s">
        <v>25503</v>
      </c>
      <c r="E12653" s="142" t="s">
        <v>25504</v>
      </c>
      <c r="F12653" s="142" t="s">
        <v>25505</v>
      </c>
      <c r="G12653" s="142" t="s">
        <v>25506</v>
      </c>
      <c r="I12653" s="142" t="s">
        <v>9</v>
      </c>
      <c r="J12653" s="142" t="n">
        <v>341.56</v>
      </c>
    </row>
    <row r="12654" customFormat="false" ht="12.75" hidden="false" customHeight="false" outlineLevel="0" collapsed="false">
      <c r="A12654" s="142" t="s">
        <v>25508</v>
      </c>
      <c r="B12654" s="663" t="str">
        <f aca="false">C12654&amp;D12654&amp;E12654&amp;F12654&amp;G12654&amp;H12654</f>
        <v>JANELA DE CORRER EM ACO LAMINADO A FRIO COM ADICAO DE COBRE,COM BANDEIRA BASCULANTE,MEDINDO 1,20X1,00X0,08M,COM 4 FOLHAS,MASSA EXTERNA COM DIVISAO,COM GRADE ELO,PRE-PINTADA,INCLUSIVE FERRAGENS.FORNECIMENTO E COLOCACAO</v>
      </c>
      <c r="C12654" s="142" t="s">
        <v>25474</v>
      </c>
      <c r="D12654" s="142" t="s">
        <v>25509</v>
      </c>
      <c r="E12654" s="142" t="s">
        <v>25510</v>
      </c>
      <c r="F12654" s="142" t="s">
        <v>25511</v>
      </c>
      <c r="I12654" s="142" t="s">
        <v>9</v>
      </c>
      <c r="J12654" s="142" t="n">
        <v>290.47</v>
      </c>
    </row>
    <row r="12655" customFormat="false" ht="12.75" hidden="false" customHeight="false" outlineLevel="0" collapsed="false">
      <c r="A12655" s="142" t="s">
        <v>25512</v>
      </c>
      <c r="B12655" s="663" t="str">
        <f aca="false">C12655&amp;D12655&amp;E12655&amp;F12655&amp;G12655&amp;H12655</f>
        <v>JANELA DE CORRER EM ACO LAMINADO A FRIO COM ADICAO DE COBRE,COM BANDEIRA BASCULANTE,MEDINDO 1,20X1,00X0,08M,COM 4 FOLHAS,MASSA EXTERNA COM DIVISAO,COM GRADE ELO,PRE-PINTADA,INCLUSIVE FERRAGENS.FORNECIMENTO E COLOCACAO</v>
      </c>
      <c r="C12655" s="142" t="s">
        <v>25474</v>
      </c>
      <c r="D12655" s="142" t="s">
        <v>25509</v>
      </c>
      <c r="E12655" s="142" t="s">
        <v>25510</v>
      </c>
      <c r="F12655" s="142" t="s">
        <v>25511</v>
      </c>
      <c r="I12655" s="142" t="s">
        <v>9</v>
      </c>
      <c r="J12655" s="142" t="n">
        <v>285.12</v>
      </c>
    </row>
    <row r="12656" customFormat="false" ht="12.75" hidden="false" customHeight="false" outlineLevel="0" collapsed="false">
      <c r="A12656" s="142" t="s">
        <v>25513</v>
      </c>
      <c r="B12656" s="663" t="str">
        <f aca="false">C12656&amp;D12656&amp;E12656&amp;F12656&amp;G12656&amp;H12656</f>
        <v>JANELA DE CORRER EM ACO LAMINADO A FRIO COM ADICAO DE COBRE,COM BANDEIRA BASCULANTE,MEDINDO 1,20X1,50M,MASSA EXTERNA QUADRICULADA.FORNECIMENTO E COLOCACAO</v>
      </c>
      <c r="C12656" s="142" t="s">
        <v>25474</v>
      </c>
      <c r="D12656" s="142" t="s">
        <v>25514</v>
      </c>
      <c r="E12656" s="142" t="s">
        <v>25515</v>
      </c>
      <c r="I12656" s="142" t="s">
        <v>9</v>
      </c>
      <c r="J12656" s="142" t="n">
        <v>343.3</v>
      </c>
    </row>
    <row r="12657" customFormat="false" ht="12.75" hidden="false" customHeight="false" outlineLevel="0" collapsed="false">
      <c r="A12657" s="142" t="s">
        <v>25516</v>
      </c>
      <c r="B12657" s="663" t="str">
        <f aca="false">C12657&amp;D12657&amp;E12657&amp;F12657&amp;G12657&amp;H12657</f>
        <v>JANELA DE CORRER EM ACO LAMINADO A FRIO COM ADICAO DE COBRE,COM BANDEIRA BASCULANTE,MEDINDO 1,20X1,50M,MASSA EXTERNA QUADRICULADA.FORNECIMENTO E COLOCACAO</v>
      </c>
      <c r="C12657" s="142" t="s">
        <v>25474</v>
      </c>
      <c r="D12657" s="142" t="s">
        <v>25514</v>
      </c>
      <c r="E12657" s="142" t="s">
        <v>25515</v>
      </c>
      <c r="I12657" s="142" t="s">
        <v>9</v>
      </c>
      <c r="J12657" s="142" t="n">
        <v>338.27</v>
      </c>
    </row>
    <row r="12658" customFormat="false" ht="12.75" hidden="false" customHeight="false" outlineLevel="0" collapsed="false">
      <c r="A12658" s="142" t="s">
        <v>25517</v>
      </c>
      <c r="B12658" s="663" t="str">
        <f aca="false">C12658&amp;D12658&amp;E12658&amp;F12658&amp;G12658&amp;H12658</f>
        <v>JANELA DE CORRER EM ACO LAMINADO A FRIO COM ADICAO DE COBRE,COM BANDEIRA BASCULANTE,MEDINDO 1,20X2,00M,COM 2 FOLHAS FIXAS E 2 FOLHAS CENTRAIS DE CORRER,MASSA EXTERNA,COM DIVISOES,COM GRADE ELO INTERNA NO VAO CENTRAL.FORNECIMENTO E COLOCACAO</v>
      </c>
      <c r="C12658" s="142" t="s">
        <v>25474</v>
      </c>
      <c r="D12658" s="142" t="s">
        <v>25518</v>
      </c>
      <c r="E12658" s="142" t="s">
        <v>25519</v>
      </c>
      <c r="F12658" s="142" t="s">
        <v>25520</v>
      </c>
      <c r="I12658" s="142" t="s">
        <v>9</v>
      </c>
      <c r="J12658" s="142" t="n">
        <v>572.41</v>
      </c>
    </row>
    <row r="12659" customFormat="false" ht="12.75" hidden="false" customHeight="false" outlineLevel="0" collapsed="false">
      <c r="A12659" s="142" t="s">
        <v>25521</v>
      </c>
      <c r="B12659" s="663" t="str">
        <f aca="false">C12659&amp;D12659&amp;E12659&amp;F12659&amp;G12659&amp;H12659</f>
        <v>JANELA DE CORRER EM ACO LAMINADO A FRIO COM ADICAO DE COBRE,COM BANDEIRA BASCULANTE,MEDINDO 1,20X2,00M,COM 2 FOLHAS FIXAS E 2 FOLHAS CENTRAIS DE CORRER,MASSA EXTERNA,COM DIVISOES,COM GRADE ELO INTERNA NO VAO CENTRAL.FORNECIMENTO E COLOCACAO</v>
      </c>
      <c r="C12659" s="142" t="s">
        <v>25474</v>
      </c>
      <c r="D12659" s="142" t="s">
        <v>25518</v>
      </c>
      <c r="E12659" s="142" t="s">
        <v>25519</v>
      </c>
      <c r="F12659" s="142" t="s">
        <v>25520</v>
      </c>
      <c r="I12659" s="142" t="s">
        <v>9</v>
      </c>
      <c r="J12659" s="142" t="n">
        <v>556.34</v>
      </c>
    </row>
    <row r="12660" customFormat="false" ht="12.75" hidden="false" customHeight="false" outlineLevel="0" collapsed="false">
      <c r="A12660" s="142" t="s">
        <v>25522</v>
      </c>
      <c r="B12660" s="663" t="str">
        <f aca="false">C12660&amp;D12660&amp;E12660&amp;F12660&amp;G12660&amp;H12660</f>
        <v>JANELA EM ACO LAMINADO A FRIO COM ADICAO DE COBRE,MAXIM-AR,MEDINDO 1,40X0,60M,2 FOLHAS,COM GRADE ELO,PRE-PINTADA,INCLUSIVE FERRAGENS.FORNECIMENTO E COLOCACAO</v>
      </c>
      <c r="C12660" s="142" t="s">
        <v>25484</v>
      </c>
      <c r="D12660" s="142" t="s">
        <v>25523</v>
      </c>
      <c r="E12660" s="142" t="s">
        <v>25511</v>
      </c>
      <c r="I12660" s="142" t="s">
        <v>9</v>
      </c>
      <c r="J12660" s="142" t="n">
        <v>619.23</v>
      </c>
    </row>
    <row r="12661" customFormat="false" ht="12.75" hidden="false" customHeight="false" outlineLevel="0" collapsed="false">
      <c r="A12661" s="142" t="s">
        <v>25524</v>
      </c>
      <c r="B12661" s="663" t="str">
        <f aca="false">C12661&amp;D12661&amp;E12661&amp;F12661&amp;G12661&amp;H12661</f>
        <v>JANELA EM ACO LAMINADO A FRIO COM ADICAO DE COBRE,MAXIM-AR,MEDINDO 1,40X0,60M,2 FOLHAS,COM GRADE ELO,PRE-PINTADA,INCLUSIVE FERRAGENS.FORNECIMENTO E COLOCACAO</v>
      </c>
      <c r="C12661" s="142" t="s">
        <v>25484</v>
      </c>
      <c r="D12661" s="142" t="s">
        <v>25523</v>
      </c>
      <c r="E12661" s="142" t="s">
        <v>25511</v>
      </c>
      <c r="I12661" s="142" t="s">
        <v>9</v>
      </c>
      <c r="J12661" s="142" t="n">
        <v>614.41</v>
      </c>
    </row>
    <row r="12662" customFormat="false" ht="12.75" hidden="false" customHeight="false" outlineLevel="0" collapsed="false">
      <c r="A12662" s="142" t="s">
        <v>25525</v>
      </c>
      <c r="B12662" s="663" t="str">
        <f aca="false">C12662&amp;D12662&amp;E12662&amp;F12662&amp;G12662&amp;H12662</f>
        <v>JANELA EM ACO LAMINADO A FRIO COM ADICAO DE COBRE,MAXIM-AR,MEDINDO 0,40X0,60M,COM MASSA EXTERNA QUADRICULADA,COM GRADE INTERNA,COM 1 FOLHA,EXCLUSIVE VIDRO.FORNECIMENTO E COLOCACAO</v>
      </c>
      <c r="C12662" s="142" t="s">
        <v>25484</v>
      </c>
      <c r="D12662" s="142" t="s">
        <v>25526</v>
      </c>
      <c r="E12662" s="142" t="s">
        <v>25527</v>
      </c>
      <c r="I12662" s="142" t="s">
        <v>9</v>
      </c>
      <c r="J12662" s="142" t="n">
        <v>163.59</v>
      </c>
    </row>
    <row r="12663" customFormat="false" ht="12.75" hidden="false" customHeight="false" outlineLevel="0" collapsed="false">
      <c r="A12663" s="142" t="s">
        <v>25528</v>
      </c>
      <c r="B12663" s="663" t="str">
        <f aca="false">C12663&amp;D12663&amp;E12663&amp;F12663&amp;G12663&amp;H12663</f>
        <v>JANELA EM ACO LAMINADO A FRIO COM ADICAO DE COBRE,MAXIM-AR,MEDINDO 0,40X0,60M,COM MASSA EXTERNA QUADRICULADA,COM GRADE INTERNA,COM 1 FOLHA,EXCLUSIVE VIDRO.FORNECIMENTO E COLOCACAO</v>
      </c>
      <c r="C12663" s="142" t="s">
        <v>25484</v>
      </c>
      <c r="D12663" s="142" t="s">
        <v>25526</v>
      </c>
      <c r="E12663" s="142" t="s">
        <v>25527</v>
      </c>
      <c r="I12663" s="142" t="s">
        <v>9</v>
      </c>
      <c r="J12663" s="142" t="n">
        <v>158.55</v>
      </c>
    </row>
    <row r="12664" customFormat="false" ht="12.75" hidden="false" customHeight="false" outlineLevel="0" collapsed="false">
      <c r="A12664" s="142" t="s">
        <v>25529</v>
      </c>
      <c r="B12664" s="663" t="str">
        <f aca="false">C12664&amp;D12664&amp;E12664&amp;F12664&amp;G12664&amp;H12664</f>
        <v>JANELA EM ACO LAMINADO A FRIO COM ADICAO DE COBRE,MAXIM-AR,MEDINDO 0,60X0,80M,COM MASSA EXTERNA QUADRICULADA,COM GRADE INTERNA,COM 1 FOLHA,EXCLUSIVE VIDRO.FORNECIMENTO E COLOCACAO</v>
      </c>
      <c r="C12664" s="142" t="s">
        <v>25484</v>
      </c>
      <c r="D12664" s="142" t="s">
        <v>25530</v>
      </c>
      <c r="E12664" s="142" t="s">
        <v>25527</v>
      </c>
      <c r="I12664" s="142" t="s">
        <v>9</v>
      </c>
      <c r="J12664" s="142" t="n">
        <v>228.54</v>
      </c>
    </row>
    <row r="12665" customFormat="false" ht="12.75" hidden="false" customHeight="false" outlineLevel="0" collapsed="false">
      <c r="A12665" s="142" t="s">
        <v>25531</v>
      </c>
      <c r="B12665" s="663" t="str">
        <f aca="false">C12665&amp;D12665&amp;E12665&amp;F12665&amp;G12665&amp;H12665</f>
        <v>JANELA EM ACO LAMINADO A FRIO COM ADICAO DE COBRE,MAXIM-AR,MEDINDO 0,60X0,80M,COM MASSA EXTERNA QUADRICULADA,COM GRADE INTERNA,COM 1 FOLHA,EXCLUSIVE VIDRO.FORNECIMENTO E COLOCACAO</v>
      </c>
      <c r="C12665" s="142" t="s">
        <v>25484</v>
      </c>
      <c r="D12665" s="142" t="s">
        <v>25530</v>
      </c>
      <c r="E12665" s="142" t="s">
        <v>25527</v>
      </c>
      <c r="I12665" s="142" t="s">
        <v>9</v>
      </c>
      <c r="J12665" s="142" t="n">
        <v>223.51</v>
      </c>
    </row>
    <row r="12666" customFormat="false" ht="12.75" hidden="false" customHeight="false" outlineLevel="0" collapsed="false">
      <c r="A12666" s="142" t="s">
        <v>25532</v>
      </c>
      <c r="B12666" s="663" t="str">
        <f aca="false">C12666&amp;D12666&amp;E12666&amp;F12666&amp;G12666&amp;H12666</f>
        <v>JANELA EM ACO LAMINADO A FRIO COM ADICAO DE COBRE,MAXIM-AR,MEDINDO 1,20X0,60M,COM MASSA EXTERNA QUADRICULADA,COM GRADE INTERNA,COM 1 FOLHA,EXCLUSIVE VIDRO.FORNECIMENTO E COLOCACAO</v>
      </c>
      <c r="C12666" s="142" t="s">
        <v>25484</v>
      </c>
      <c r="D12666" s="142" t="s">
        <v>25533</v>
      </c>
      <c r="E12666" s="142" t="s">
        <v>25527</v>
      </c>
      <c r="I12666" s="142" t="s">
        <v>9</v>
      </c>
      <c r="J12666" s="142" t="n">
        <v>489.31</v>
      </c>
    </row>
    <row r="12667" customFormat="false" ht="12.75" hidden="false" customHeight="false" outlineLevel="0" collapsed="false">
      <c r="A12667" s="142" t="s">
        <v>25534</v>
      </c>
      <c r="B12667" s="663" t="str">
        <f aca="false">C12667&amp;D12667&amp;E12667&amp;F12667&amp;G12667&amp;H12667</f>
        <v>JANELA EM ACO LAMINADO A FRIO COM ADICAO DE COBRE,MAXIM-AR,MEDINDO 1,20X0,60M,COM MASSA EXTERNA QUADRICULADA,COM GRADE INTERNA,COM 1 FOLHA,EXCLUSIVE VIDRO.FORNECIMENTO E COLOCACAO</v>
      </c>
      <c r="C12667" s="142" t="s">
        <v>25484</v>
      </c>
      <c r="D12667" s="142" t="s">
        <v>25533</v>
      </c>
      <c r="E12667" s="142" t="s">
        <v>25527</v>
      </c>
      <c r="I12667" s="142" t="s">
        <v>9</v>
      </c>
      <c r="J12667" s="142" t="n">
        <v>475.92</v>
      </c>
    </row>
    <row r="12668" customFormat="false" ht="12.75" hidden="false" customHeight="false" outlineLevel="0" collapsed="false">
      <c r="A12668" s="142" t="s">
        <v>25535</v>
      </c>
      <c r="B12668" s="663" t="str">
        <f aca="false">C12668&amp;D12668&amp;E12668&amp;F12668&amp;G12668&amp;H12668</f>
        <v>JANELA EM ACO LAMINADO A FRIO COM ADICAO DE COBRE,4 FOLHAS,COM BANDEIRA BASCULANTE,MEDINDO 1,00X2,00X0,14M,MASSA EXTERNA COM DIVISAO,PRE-PINTADA,INCLUSIVE FERRAGENS.FORNECIMENTO ECOLOCACAO</v>
      </c>
      <c r="C12668" s="142" t="s">
        <v>25536</v>
      </c>
      <c r="D12668" s="142" t="s">
        <v>25537</v>
      </c>
      <c r="E12668" s="142" t="s">
        <v>25538</v>
      </c>
      <c r="F12668" s="142" t="s">
        <v>7658</v>
      </c>
      <c r="I12668" s="142" t="s">
        <v>9</v>
      </c>
      <c r="J12668" s="142" t="n">
        <v>337.81</v>
      </c>
    </row>
    <row r="12669" customFormat="false" ht="12.75" hidden="false" customHeight="false" outlineLevel="0" collapsed="false">
      <c r="A12669" s="142" t="s">
        <v>25539</v>
      </c>
      <c r="B12669" s="663" t="str">
        <f aca="false">C12669&amp;D12669&amp;E12669&amp;F12669&amp;G12669&amp;H12669</f>
        <v>JANELA EM ACO LAMINADO A FRIO COM ADICAO DE COBRE,4 FOLHAS,COM BANDEIRA BASCULANTE,MEDINDO 1,00X2,00X0,14M,MASSA EXTERNA COM DIVISAO,PRE-PINTADA,INCLUSIVE FERRAGENS.FORNECIMENTO ECOLOCACAO</v>
      </c>
      <c r="C12669" s="142" t="s">
        <v>25536</v>
      </c>
      <c r="D12669" s="142" t="s">
        <v>25537</v>
      </c>
      <c r="E12669" s="142" t="s">
        <v>25538</v>
      </c>
      <c r="F12669" s="142" t="s">
        <v>7658</v>
      </c>
      <c r="I12669" s="142" t="s">
        <v>9</v>
      </c>
      <c r="J12669" s="142" t="n">
        <v>332.46</v>
      </c>
    </row>
    <row r="12670" customFormat="false" ht="12.75" hidden="false" customHeight="false" outlineLevel="0" collapsed="false">
      <c r="A12670" s="142" t="s">
        <v>25540</v>
      </c>
      <c r="B12670" s="663" t="str">
        <f aca="false">C12670&amp;D12670&amp;E12670&amp;F12670&amp;G12670&amp;H12670</f>
        <v>JANELA DE CORRER EM ACO LAMINADO A FRIO COM ADICAO DE COBRE,MEDINDO 1,20X2,00M,MASSA EXTERNA QUADRICULADA,COM GRADE INTERNA,COM 4 FOLHAS,EXCLUSIVE VIDRO.FORNECIMENTO E COLOCACAO</v>
      </c>
      <c r="C12670" s="142" t="s">
        <v>25474</v>
      </c>
      <c r="D12670" s="142" t="s">
        <v>25541</v>
      </c>
      <c r="E12670" s="142" t="s">
        <v>25542</v>
      </c>
      <c r="I12670" s="142" t="s">
        <v>9</v>
      </c>
      <c r="J12670" s="142" t="n">
        <v>504.16</v>
      </c>
    </row>
    <row r="12671" customFormat="false" ht="12.75" hidden="false" customHeight="false" outlineLevel="0" collapsed="false">
      <c r="A12671" s="142" t="s">
        <v>25543</v>
      </c>
      <c r="B12671" s="663" t="str">
        <f aca="false">C12671&amp;D12671&amp;E12671&amp;F12671&amp;G12671&amp;H12671</f>
        <v>JANELA DE CORRER EM ACO LAMINADO A FRIO COM ADICAO DE COBRE,MEDINDO 1,20X2,00M,MASSA EXTERNA QUADRICULADA,COM GRADE INTERNA,COM 4 FOLHAS,EXCLUSIVE VIDRO.FORNECIMENTO E COLOCACAO</v>
      </c>
      <c r="C12671" s="142" t="s">
        <v>25474</v>
      </c>
      <c r="D12671" s="142" t="s">
        <v>25541</v>
      </c>
      <c r="E12671" s="142" t="s">
        <v>25542</v>
      </c>
      <c r="I12671" s="142" t="s">
        <v>9</v>
      </c>
      <c r="J12671" s="142" t="n">
        <v>499.12</v>
      </c>
    </row>
    <row r="12672" customFormat="false" ht="12.75" hidden="false" customHeight="false" outlineLevel="0" collapsed="false">
      <c r="A12672" s="142" t="s">
        <v>25544</v>
      </c>
      <c r="B12672" s="663" t="str">
        <f aca="false">C12672&amp;D12672&amp;E12672&amp;F12672&amp;G12672&amp;H12672</f>
        <v>JANELA EM ACO LAMINADO A FRIO COM ADICAO DE COBRE,TIPO MAXIM-AR,MEDINDO 1,40X1,20M,COM GRADE ELO,COMPOSTO POR 2 MODULOSDE 1,40X0,60M,COM 2 FOLHAS CADA E JUNCAO ACO LAMINADO A FRIO COM ADICAO DE COBRE,PARA JANELA MAXIM-AR 140CM.FORNECIMENTO E COLOCACAO</v>
      </c>
      <c r="C12672" s="142" t="s">
        <v>25545</v>
      </c>
      <c r="D12672" s="142" t="s">
        <v>25546</v>
      </c>
      <c r="E12672" s="142" t="s">
        <v>25547</v>
      </c>
      <c r="F12672" s="142" t="s">
        <v>25548</v>
      </c>
      <c r="G12672" s="142" t="s">
        <v>6330</v>
      </c>
      <c r="I12672" s="142" t="s">
        <v>9</v>
      </c>
      <c r="J12672" s="142" t="n">
        <v>1279.61</v>
      </c>
    </row>
    <row r="12673" customFormat="false" ht="12.75" hidden="false" customHeight="false" outlineLevel="0" collapsed="false">
      <c r="A12673" s="142" t="s">
        <v>25549</v>
      </c>
      <c r="B12673" s="663" t="str">
        <f aca="false">C12673&amp;D12673&amp;E12673&amp;F12673&amp;G12673&amp;H12673</f>
        <v>JANELA EM ACO LAMINADO A FRIO COM ADICAO DE COBRE,TIPO MAXIM-AR,MEDINDO 1,40X1,20M,COM GRADE ELO,COMPOSTO POR 2 MODULOSDE 1,40X0,60M,COM 2 FOLHAS CADA E JUNCAO ACO LAMINADO A FRIO COM ADICAO DE COBRE,PARA JANELA MAXIM-AR 140CM.FORNECIMENTO E COLOCACAO</v>
      </c>
      <c r="C12673" s="142" t="s">
        <v>25545</v>
      </c>
      <c r="D12673" s="142" t="s">
        <v>25546</v>
      </c>
      <c r="E12673" s="142" t="s">
        <v>25547</v>
      </c>
      <c r="F12673" s="142" t="s">
        <v>25548</v>
      </c>
      <c r="G12673" s="142" t="s">
        <v>6330</v>
      </c>
      <c r="I12673" s="142" t="s">
        <v>9</v>
      </c>
      <c r="J12673" s="142" t="n">
        <v>1272.19</v>
      </c>
    </row>
    <row r="12674" customFormat="false" ht="12.75" hidden="false" customHeight="false" outlineLevel="0" collapsed="false">
      <c r="A12674" s="142" t="s">
        <v>25550</v>
      </c>
      <c r="B12674" s="663" t="str">
        <f aca="false">C12674&amp;D12674&amp;E12674&amp;F12674&amp;G12674&amp;H12674</f>
        <v>JANELA EM ACO LAMINADO A FRIO COM ADICAO DE COBRE,TIPO MAXIM-AR,MEDINDO 2,40X0,60M,COMPOSTO PARA 4 MODULOS DE 0,60X0,60M,COM 1 FOLHA,COM GRADE ELO E JUNCAO PARA JANELA MAXIM-AR 60CM.FORNECIMENTO E COLOCACAO</v>
      </c>
      <c r="C12674" s="142" t="s">
        <v>25545</v>
      </c>
      <c r="D12674" s="142" t="s">
        <v>25551</v>
      </c>
      <c r="E12674" s="142" t="s">
        <v>25552</v>
      </c>
      <c r="F12674" s="142" t="s">
        <v>7640</v>
      </c>
      <c r="I12674" s="142" t="s">
        <v>9</v>
      </c>
      <c r="J12674" s="142" t="n">
        <v>770.9</v>
      </c>
    </row>
    <row r="12675" customFormat="false" ht="12.75" hidden="false" customHeight="false" outlineLevel="0" collapsed="false">
      <c r="A12675" s="142" t="s">
        <v>25553</v>
      </c>
      <c r="B12675" s="663" t="str">
        <f aca="false">C12675&amp;D12675&amp;E12675&amp;F12675&amp;G12675&amp;H12675</f>
        <v>JANELA EM ACO LAMINADO A FRIO COM ADICAO DE COBRE,TIPO MAXIM-AR,MEDINDO 2,40X0,60M,COMPOSTO PARA 4 MODULOS DE 0,60X0,60M,COM 1 FOLHA,COM GRADE ELO E JUNCAO PARA JANELA MAXIM-AR 60CM.FORNECIMENTO E COLOCACAO</v>
      </c>
      <c r="C12675" s="142" t="s">
        <v>25545</v>
      </c>
      <c r="D12675" s="142" t="s">
        <v>25551</v>
      </c>
      <c r="E12675" s="142" t="s">
        <v>25552</v>
      </c>
      <c r="F12675" s="142" t="s">
        <v>7640</v>
      </c>
      <c r="I12675" s="142" t="s">
        <v>9</v>
      </c>
      <c r="J12675" s="142" t="n">
        <v>760.73</v>
      </c>
    </row>
    <row r="12676" customFormat="false" ht="12.75" hidden="false" customHeight="false" outlineLevel="0" collapsed="false">
      <c r="A12676" s="142" t="s">
        <v>25554</v>
      </c>
      <c r="B12676" s="663" t="str">
        <f aca="false">C12676&amp;D12676&amp;E12676&amp;F12676&amp;G12676&amp;H12676</f>
        <v>JANELA VENEZIANA EM ACO LAMINADO A FRIO COM ADICAO DE COBRE,COM 6 FOLHAS,MEDINDO 1,20X2,00M,COM POSTIGO PARA VIDRO INTERNO,EXCLUSIVE VIDRO.FORNECIMENTO E COLOCACAO</v>
      </c>
      <c r="C12676" s="142" t="s">
        <v>25555</v>
      </c>
      <c r="D12676" s="142" t="s">
        <v>25556</v>
      </c>
      <c r="E12676" s="142" t="s">
        <v>25557</v>
      </c>
      <c r="I12676" s="142" t="s">
        <v>9</v>
      </c>
      <c r="J12676" s="142" t="n">
        <v>526.63</v>
      </c>
    </row>
    <row r="12677" customFormat="false" ht="12.75" hidden="false" customHeight="false" outlineLevel="0" collapsed="false">
      <c r="A12677" s="142" t="s">
        <v>25558</v>
      </c>
      <c r="B12677" s="663" t="str">
        <f aca="false">C12677&amp;D12677&amp;E12677&amp;F12677&amp;G12677&amp;H12677</f>
        <v>JANELA VENEZIANA EM ACO LAMINADO A FRIO COM ADICAO DE COBRE,COM 6 FOLHAS,MEDINDO 1,20X2,00M,COM POSTIGO PARA VIDRO INTERNO,EXCLUSIVE VIDRO.FORNECIMENTO E COLOCACAO</v>
      </c>
      <c r="C12677" s="142" t="s">
        <v>25555</v>
      </c>
      <c r="D12677" s="142" t="s">
        <v>25556</v>
      </c>
      <c r="E12677" s="142" t="s">
        <v>25557</v>
      </c>
      <c r="I12677" s="142" t="s">
        <v>9</v>
      </c>
      <c r="J12677" s="142" t="n">
        <v>518.47</v>
      </c>
    </row>
    <row r="12678" customFormat="false" ht="12.75" hidden="false" customHeight="false" outlineLevel="0" collapsed="false">
      <c r="A12678" s="142" t="s">
        <v>25559</v>
      </c>
      <c r="B12678" s="663" t="str">
        <f aca="false">C12678&amp;D12678&amp;E12678&amp;F12678&amp;G12678&amp;H12678</f>
        <v>JANELA VENEZIANA EM ACO LAMINADO A FRIO COM ADICAO DE COBRE,COM 6 FOLHAS,MEDINDO 1,50X1,20M,EXCLUSIVE VIDRO.FORNECIMENTO E COLOCACAO</v>
      </c>
      <c r="C12678" s="142" t="s">
        <v>25555</v>
      </c>
      <c r="D12678" s="142" t="s">
        <v>25560</v>
      </c>
      <c r="E12678" s="142" t="s">
        <v>6330</v>
      </c>
      <c r="I12678" s="142" t="s">
        <v>9</v>
      </c>
      <c r="J12678" s="142" t="n">
        <v>430.1</v>
      </c>
    </row>
    <row r="12679" customFormat="false" ht="12.75" hidden="false" customHeight="false" outlineLevel="0" collapsed="false">
      <c r="A12679" s="142" t="s">
        <v>25561</v>
      </c>
      <c r="B12679" s="663" t="str">
        <f aca="false">C12679&amp;D12679&amp;E12679&amp;F12679&amp;G12679&amp;H12679</f>
        <v>JANELA VENEZIANA EM ACO LAMINADO A FRIO COM ADICAO DE COBRE,COM 6 FOLHAS,MEDINDO 1,50X1,20M,EXCLUSIVE VIDRO.FORNECIMENTO E COLOCACAO</v>
      </c>
      <c r="C12679" s="142" t="s">
        <v>25555</v>
      </c>
      <c r="D12679" s="142" t="s">
        <v>25560</v>
      </c>
      <c r="E12679" s="142" t="s">
        <v>6330</v>
      </c>
      <c r="I12679" s="142" t="s">
        <v>9</v>
      </c>
      <c r="J12679" s="142" t="n">
        <v>425.07</v>
      </c>
    </row>
    <row r="12680" customFormat="false" ht="12.75" hidden="false" customHeight="false" outlineLevel="0" collapsed="false">
      <c r="A12680" s="142" t="s">
        <v>25562</v>
      </c>
      <c r="B12680" s="663" t="str">
        <f aca="false">C12680&amp;D12680&amp;E12680&amp;F12680&amp;G12680&amp;H12680</f>
        <v>JANELA EM ACO LAMINADO A FRIO COM ADICAO DE COBRE,TIPO MAXIM-AR,MEDINDO 2,00X0,60M,COM GRADE ELO,COMPOSTO POR 1 MODULO DE 0,60X0,60M,COM 1 FOLHA,1 MODULO DE 1,40X0,60M,COM 2 FOLHAS E JUNCAO PARA JANELA MAXIM-AR 60CM.FORNECIMENTO E COLOCACAO</v>
      </c>
      <c r="C12680" s="142" t="s">
        <v>25545</v>
      </c>
      <c r="D12680" s="142" t="s">
        <v>25563</v>
      </c>
      <c r="E12680" s="142" t="s">
        <v>25564</v>
      </c>
      <c r="F12680" s="142" t="s">
        <v>25565</v>
      </c>
      <c r="I12680" s="142" t="s">
        <v>9</v>
      </c>
      <c r="J12680" s="142" t="n">
        <v>820.12</v>
      </c>
    </row>
    <row r="12681" customFormat="false" ht="12.75" hidden="false" customHeight="false" outlineLevel="0" collapsed="false">
      <c r="A12681" s="142" t="s">
        <v>25566</v>
      </c>
      <c r="B12681" s="663" t="str">
        <f aca="false">C12681&amp;D12681&amp;E12681&amp;F12681&amp;G12681&amp;H12681</f>
        <v>JANELA EM ACO LAMINADO A FRIO COM ADICAO DE COBRE,TIPO MAXIM-AR,MEDINDO 2,00X0,60M,COM GRADE ELO,COMPOSTO POR 1 MODULO DE 0,60X0,60M,COM 1 FOLHA,1 MODULO DE 1,40X0,60M,COM 2 FOLHAS E JUNCAO PARA JANELA MAXIM-AR 60CM.FORNECIMENTO E COLOCACAO</v>
      </c>
      <c r="C12681" s="142" t="s">
        <v>25545</v>
      </c>
      <c r="D12681" s="142" t="s">
        <v>25563</v>
      </c>
      <c r="E12681" s="142" t="s">
        <v>25564</v>
      </c>
      <c r="F12681" s="142" t="s">
        <v>25565</v>
      </c>
      <c r="I12681" s="142" t="s">
        <v>9</v>
      </c>
      <c r="J12681" s="142" t="n">
        <v>813.16</v>
      </c>
    </row>
    <row r="12682" customFormat="false" ht="12.75" hidden="false" customHeight="false" outlineLevel="0" collapsed="false">
      <c r="A12682" s="142" t="s">
        <v>25567</v>
      </c>
      <c r="B12682" s="663" t="str">
        <f aca="false">C12682&amp;D12682&amp;E12682&amp;F12682&amp;G12682&amp;H12682</f>
        <v>JANELA VENEZIANA EM ACO LAMINADO A FRIO COM ADICAO DE COBRE,MEDINDO 2,00X1,00X0,14M,6 FOLHAS,COM GRADE QUADRICULADA,PRE-PINTADA,INCLUSIVE FERRAGENS.FORNECIMENTO E COLOCACAO</v>
      </c>
      <c r="C12682" s="142" t="s">
        <v>25555</v>
      </c>
      <c r="D12682" s="142" t="s">
        <v>25568</v>
      </c>
      <c r="E12682" s="142" t="s">
        <v>25569</v>
      </c>
      <c r="I12682" s="142" t="s">
        <v>9</v>
      </c>
      <c r="J12682" s="142" t="n">
        <v>539.8</v>
      </c>
    </row>
    <row r="12683" customFormat="false" ht="12.75" hidden="false" customHeight="false" outlineLevel="0" collapsed="false">
      <c r="A12683" s="142" t="s">
        <v>25570</v>
      </c>
      <c r="B12683" s="663" t="str">
        <f aca="false">C12683&amp;D12683&amp;E12683&amp;F12683&amp;G12683&amp;H12683</f>
        <v>JANELA VENEZIANA EM ACO LAMINADO A FRIO COM ADICAO DE COBRE,MEDINDO 2,00X1,00X0,14M,6 FOLHAS,COM GRADE QUADRICULADA,PRE-PINTADA,INCLUSIVE FERRAGENS.FORNECIMENTO E COLOCACAO</v>
      </c>
      <c r="C12683" s="142" t="s">
        <v>25555</v>
      </c>
      <c r="D12683" s="142" t="s">
        <v>25568</v>
      </c>
      <c r="E12683" s="142" t="s">
        <v>25569</v>
      </c>
      <c r="I12683" s="142" t="s">
        <v>9</v>
      </c>
      <c r="J12683" s="142" t="n">
        <v>534.45</v>
      </c>
    </row>
    <row r="12684" customFormat="false" ht="12.75" hidden="false" customHeight="false" outlineLevel="0" collapsed="false">
      <c r="A12684" s="142" t="s">
        <v>25571</v>
      </c>
      <c r="B12684" s="663" t="str">
        <f aca="false">C12684&amp;D12684&amp;E12684&amp;F12684&amp;G12684&amp;H12684</f>
        <v>PORTA ACUSTICA METALICA COM INDICE DE PROTECAO SONORA APROXIMADAMENTE COM 46DB,PARA ALTA FREQUENCIA,NAS DIMENSOES DE 700X2100MM,INCLUSIVE FECHADURA ESPECIAL COM CHAVE,MOLDURA EM CANTONEIRA DE ACO.FORNECIMENTO E COLOCACAO</v>
      </c>
      <c r="C12684" s="142" t="s">
        <v>25572</v>
      </c>
      <c r="D12684" s="142" t="s">
        <v>25573</v>
      </c>
      <c r="E12684" s="142" t="s">
        <v>25574</v>
      </c>
      <c r="F12684" s="142" t="s">
        <v>25575</v>
      </c>
      <c r="I12684" s="142" t="s">
        <v>9</v>
      </c>
      <c r="J12684" s="142" t="n">
        <v>4398.54</v>
      </c>
    </row>
    <row r="12685" customFormat="false" ht="12.75" hidden="false" customHeight="false" outlineLevel="0" collapsed="false">
      <c r="A12685" s="142" t="s">
        <v>25576</v>
      </c>
      <c r="B12685" s="663" t="str">
        <f aca="false">C12685&amp;D12685&amp;E12685&amp;F12685&amp;G12685&amp;H12685</f>
        <v>PORTA ACUSTICA METALICA COM INDICE DE PROTECAO SONORA APROXIMADAMENTE COM 46DB,PARA ALTA FREQUENCIA,NAS DIMENSOES DE 700X2100MM,INCLUSIVE FECHADURA ESPECIAL COM CHAVE,MOLDURA EM CANTONEIRA DE ACO.FORNECIMENTO E COLOCACAO</v>
      </c>
      <c r="C12685" s="142" t="s">
        <v>25572</v>
      </c>
      <c r="D12685" s="142" t="s">
        <v>25573</v>
      </c>
      <c r="E12685" s="142" t="s">
        <v>25574</v>
      </c>
      <c r="F12685" s="142" t="s">
        <v>25575</v>
      </c>
      <c r="I12685" s="142" t="s">
        <v>9</v>
      </c>
      <c r="J12685" s="142" t="n">
        <v>4382.47</v>
      </c>
    </row>
    <row r="12686" customFormat="false" ht="12.75" hidden="false" customHeight="false" outlineLevel="0" collapsed="false">
      <c r="A12686" s="142" t="s">
        <v>25577</v>
      </c>
      <c r="B12686" s="663" t="str">
        <f aca="false">C12686&amp;D12686&amp;E12686&amp;F12686&amp;G12686&amp;H12686</f>
        <v>PORTA ACUSTICA METALICA COM INDICE DE PROTECAO SONORA APROXIMADAMENTE COM 46DB,PARA ALTA FREQUENCIA,NAS DIMENSOES DE 800X2100MM,INCLUSIVE FECHADURA ESPECIAL COM CHAVE,MOLDURA EM CANTONEIRA DE ACO.FORNECIMENTO E COLOCACAO</v>
      </c>
      <c r="C12686" s="142" t="s">
        <v>25572</v>
      </c>
      <c r="D12686" s="142" t="s">
        <v>25578</v>
      </c>
      <c r="E12686" s="142" t="s">
        <v>25574</v>
      </c>
      <c r="F12686" s="142" t="s">
        <v>25575</v>
      </c>
      <c r="I12686" s="142" t="s">
        <v>9</v>
      </c>
      <c r="J12686" s="142" t="n">
        <v>4629</v>
      </c>
    </row>
    <row r="12687" customFormat="false" ht="12.75" hidden="false" customHeight="false" outlineLevel="0" collapsed="false">
      <c r="A12687" s="142" t="s">
        <v>25579</v>
      </c>
      <c r="B12687" s="663" t="str">
        <f aca="false">C12687&amp;D12687&amp;E12687&amp;F12687&amp;G12687&amp;H12687</f>
        <v>PORTA ACUSTICA METALICA COM INDICE DE PROTECAO SONORA APROXIMADAMENTE COM 46DB,PARA ALTA FREQUENCIA,NAS DIMENSOES DE 800X2100MM,INCLUSIVE FECHADURA ESPECIAL COM CHAVE,MOLDURA EM CANTONEIRA DE ACO.FORNECIMENTO E COLOCACAO</v>
      </c>
      <c r="C12687" s="142" t="s">
        <v>25572</v>
      </c>
      <c r="D12687" s="142" t="s">
        <v>25578</v>
      </c>
      <c r="E12687" s="142" t="s">
        <v>25574</v>
      </c>
      <c r="F12687" s="142" t="s">
        <v>25575</v>
      </c>
      <c r="I12687" s="142" t="s">
        <v>9</v>
      </c>
      <c r="J12687" s="142" t="n">
        <v>4612.93</v>
      </c>
    </row>
    <row r="12688" customFormat="false" ht="12.75" hidden="false" customHeight="false" outlineLevel="0" collapsed="false">
      <c r="A12688" s="142" t="s">
        <v>25580</v>
      </c>
      <c r="B12688" s="663" t="str">
        <f aca="false">C12688&amp;D12688&amp;E12688&amp;F12688&amp;G12688&amp;H12688</f>
        <v>PORTA ACUSTICA METALICA COM INDICE DE PROTECAO SONORA APROXIMADAMENTE COM 46DB,PARA ALTA FREQUENCIA,NAS DIMENSOES DE 900X2100MM,INCLUSIVE FECHADURA ESPECIAL COM CHAVE,MOLDURA EM CANTONEIRA DE ACO.FORNECIMENTO E COLOCACAO</v>
      </c>
      <c r="C12688" s="142" t="s">
        <v>25572</v>
      </c>
      <c r="D12688" s="142" t="s">
        <v>25581</v>
      </c>
      <c r="E12688" s="142" t="s">
        <v>25574</v>
      </c>
      <c r="F12688" s="142" t="s">
        <v>25575</v>
      </c>
      <c r="I12688" s="142" t="s">
        <v>9</v>
      </c>
      <c r="J12688" s="142" t="n">
        <v>5440.54</v>
      </c>
    </row>
    <row r="12689" customFormat="false" ht="12.75" hidden="false" customHeight="false" outlineLevel="0" collapsed="false">
      <c r="A12689" s="142" t="s">
        <v>25582</v>
      </c>
      <c r="B12689" s="663" t="str">
        <f aca="false">C12689&amp;D12689&amp;E12689&amp;F12689&amp;G12689&amp;H12689</f>
        <v>PORTA ACUSTICA METALICA COM INDICE DE PROTECAO SONORA APROXIMADAMENTE COM 46DB,PARA ALTA FREQUENCIA,NAS DIMENSOES DE 900X2100MM,INCLUSIVE FECHADURA ESPECIAL COM CHAVE,MOLDURA EM CANTONEIRA DE ACO.FORNECIMENTO E COLOCACAO</v>
      </c>
      <c r="C12689" s="142" t="s">
        <v>25572</v>
      </c>
      <c r="D12689" s="142" t="s">
        <v>25581</v>
      </c>
      <c r="E12689" s="142" t="s">
        <v>25574</v>
      </c>
      <c r="F12689" s="142" t="s">
        <v>25575</v>
      </c>
      <c r="I12689" s="142" t="s">
        <v>9</v>
      </c>
      <c r="J12689" s="142" t="n">
        <v>5424.47</v>
      </c>
    </row>
    <row r="12690" customFormat="false" ht="12.75" hidden="false" customHeight="false" outlineLevel="0" collapsed="false">
      <c r="A12690" s="142" t="s">
        <v>25583</v>
      </c>
      <c r="B12690" s="663" t="str">
        <f aca="false">C12690&amp;D12690&amp;E12690&amp;F12690&amp;G12690&amp;H12690</f>
        <v>PORTA ACUSTICA METALICA COM INDICE DE PROTECAO SONORA APROXIMADAMENTE COM 46DB,PARA ALTA FREQUENCIA,NAS DIMENSOES DE 1000X2100MM,INCLUSIVE FECHADURA ESPECIAL COM CHAVE,MOLDURA EM CANTONEIRA DE ACO.FORNECIMENTO E COLOCACAO</v>
      </c>
      <c r="C12690" s="142" t="s">
        <v>25572</v>
      </c>
      <c r="D12690" s="142" t="s">
        <v>25584</v>
      </c>
      <c r="E12690" s="142" t="s">
        <v>25585</v>
      </c>
      <c r="F12690" s="142" t="s">
        <v>25586</v>
      </c>
      <c r="I12690" s="142" t="s">
        <v>9</v>
      </c>
      <c r="J12690" s="142" t="n">
        <v>5630.88</v>
      </c>
    </row>
    <row r="12691" customFormat="false" ht="12.75" hidden="false" customHeight="false" outlineLevel="0" collapsed="false">
      <c r="A12691" s="142" t="s">
        <v>25587</v>
      </c>
      <c r="B12691" s="663" t="str">
        <f aca="false">C12691&amp;D12691&amp;E12691&amp;F12691&amp;G12691&amp;H12691</f>
        <v>PORTA ACUSTICA METALICA COM INDICE DE PROTECAO SONORA APROXIMADAMENTE COM 46DB,PARA ALTA FREQUENCIA,NAS DIMENSOES DE 1000X2100MM,INCLUSIVE FECHADURA ESPECIAL COM CHAVE,MOLDURA EM CANTONEIRA DE ACO.FORNECIMENTO E COLOCACAO</v>
      </c>
      <c r="C12691" s="142" t="s">
        <v>25572</v>
      </c>
      <c r="D12691" s="142" t="s">
        <v>25584</v>
      </c>
      <c r="E12691" s="142" t="s">
        <v>25585</v>
      </c>
      <c r="F12691" s="142" t="s">
        <v>25586</v>
      </c>
      <c r="I12691" s="142" t="s">
        <v>9</v>
      </c>
      <c r="J12691" s="142" t="n">
        <v>5614.81</v>
      </c>
    </row>
    <row r="12692" customFormat="false" ht="12.75" hidden="false" customHeight="false" outlineLevel="0" collapsed="false">
      <c r="A12692" s="142" t="s">
        <v>25588</v>
      </c>
      <c r="B12692" s="663" t="str">
        <f aca="false">C12692&amp;D12692&amp;E12692&amp;F12692&amp;G12692&amp;H12692</f>
        <v>PORTA ACUSTICA METALICA COM INDICE DE PROTECAO SONORA APROXIMADAMENTE COM 46DB,PARA ALTA FREQUENCIA,NAS DIMENSOES DE 1400X2100MM,INCLUSIVE FECHADURA ESPECIAL COM CHAVE,MOLDURA EM CANTONEIRA DE ACO.FORNECIMENTO E COLOCACAO</v>
      </c>
      <c r="C12692" s="142" t="s">
        <v>25572</v>
      </c>
      <c r="D12692" s="142" t="s">
        <v>25589</v>
      </c>
      <c r="E12692" s="142" t="s">
        <v>25585</v>
      </c>
      <c r="F12692" s="142" t="s">
        <v>25586</v>
      </c>
      <c r="I12692" s="142" t="s">
        <v>9</v>
      </c>
      <c r="J12692" s="142" t="n">
        <v>7634.64</v>
      </c>
    </row>
    <row r="12693" customFormat="false" ht="12.75" hidden="false" customHeight="false" outlineLevel="0" collapsed="false">
      <c r="A12693" s="142" t="s">
        <v>25590</v>
      </c>
      <c r="B12693" s="663" t="str">
        <f aca="false">C12693&amp;D12693&amp;E12693&amp;F12693&amp;G12693&amp;H12693</f>
        <v>PORTA ACUSTICA METALICA COM INDICE DE PROTECAO SONORA APROXIMADAMENTE COM 46DB,PARA ALTA FREQUENCIA,NAS DIMENSOES DE 1400X2100MM,INCLUSIVE FECHADURA ESPECIAL COM CHAVE,MOLDURA EM CANTONEIRA DE ACO.FORNECIMENTO E COLOCACAO</v>
      </c>
      <c r="C12693" s="142" t="s">
        <v>25572</v>
      </c>
      <c r="D12693" s="142" t="s">
        <v>25589</v>
      </c>
      <c r="E12693" s="142" t="s">
        <v>25585</v>
      </c>
      <c r="F12693" s="142" t="s">
        <v>25586</v>
      </c>
      <c r="I12693" s="142" t="s">
        <v>9</v>
      </c>
      <c r="J12693" s="142" t="n">
        <v>7618.57</v>
      </c>
    </row>
    <row r="12694" customFormat="false" ht="12.75" hidden="false" customHeight="false" outlineLevel="0" collapsed="false">
      <c r="A12694" s="142" t="s">
        <v>25591</v>
      </c>
      <c r="B12694" s="663" t="str">
        <f aca="false">C12694&amp;D12694&amp;E12694&amp;F12694&amp;G12694&amp;H12694</f>
        <v>PORTA ACUSTICA METALICA COM INDICE DE PROTECAO SONORA APROXIMADAMENTE COM 46DB,PARA ALTA FREQUENCIA,NAS DIMENSOES DE 1600X2100MM,INCLUSIVE FECHADURA ESPECIAL COM CHAVE,MOLDURA EM CANTONEIRA DE ACO.FORNECIMENTO E COLOCACAO</v>
      </c>
      <c r="C12694" s="142" t="s">
        <v>25572</v>
      </c>
      <c r="D12694" s="142" t="s">
        <v>25592</v>
      </c>
      <c r="E12694" s="142" t="s">
        <v>25585</v>
      </c>
      <c r="F12694" s="142" t="s">
        <v>25586</v>
      </c>
      <c r="I12694" s="142" t="s">
        <v>9</v>
      </c>
      <c r="J12694" s="142" t="n">
        <v>8636.52</v>
      </c>
    </row>
    <row r="12695" customFormat="false" ht="12.75" hidden="false" customHeight="false" outlineLevel="0" collapsed="false">
      <c r="A12695" s="142" t="s">
        <v>25593</v>
      </c>
      <c r="B12695" s="663" t="str">
        <f aca="false">C12695&amp;D12695&amp;E12695&amp;F12695&amp;G12695&amp;H12695</f>
        <v>PORTA ACUSTICA METALICA COM INDICE DE PROTECAO SONORA APROXIMADAMENTE COM 46DB,PARA ALTA FREQUENCIA,NAS DIMENSOES DE 1600X2100MM,INCLUSIVE FECHADURA ESPECIAL COM CHAVE,MOLDURA EM CANTONEIRA DE ACO.FORNECIMENTO E COLOCACAO</v>
      </c>
      <c r="C12695" s="142" t="s">
        <v>25572</v>
      </c>
      <c r="D12695" s="142" t="s">
        <v>25592</v>
      </c>
      <c r="E12695" s="142" t="s">
        <v>25585</v>
      </c>
      <c r="F12695" s="142" t="s">
        <v>25586</v>
      </c>
      <c r="I12695" s="142" t="s">
        <v>9</v>
      </c>
      <c r="J12695" s="142" t="n">
        <v>8620.45</v>
      </c>
    </row>
    <row r="12696" customFormat="false" ht="12.75" hidden="false" customHeight="false" outlineLevel="0" collapsed="false">
      <c r="A12696" s="142" t="s">
        <v>25594</v>
      </c>
      <c r="B12696" s="663" t="str">
        <f aca="false">C12696&amp;D12696&amp;E12696&amp;F12696&amp;G12696&amp;H12696</f>
        <v>PORTA ACUSTICA METALICA COM INDICE DE PROTECAO SONORA APROXIMADAMENTE COM 46DB,PARA ALTA FREQUENCIA,NAS DIMENSOES DE 1800X2100MM,INCLUSIVE FECHADURA ESPECIAL COM CHAVE,MOLDURA EM CANTONEIRA DE ACO.FORNECIMENTO E COLOCACAO</v>
      </c>
      <c r="C12696" s="142" t="s">
        <v>25572</v>
      </c>
      <c r="D12696" s="142" t="s">
        <v>25595</v>
      </c>
      <c r="E12696" s="142" t="s">
        <v>25585</v>
      </c>
      <c r="F12696" s="142" t="s">
        <v>25586</v>
      </c>
      <c r="I12696" s="142" t="s">
        <v>9</v>
      </c>
      <c r="J12696" s="142" t="n">
        <v>9638.4</v>
      </c>
    </row>
    <row r="12697" customFormat="false" ht="12.75" hidden="false" customHeight="false" outlineLevel="0" collapsed="false">
      <c r="A12697" s="142" t="s">
        <v>25596</v>
      </c>
      <c r="B12697" s="663" t="str">
        <f aca="false">C12697&amp;D12697&amp;E12697&amp;F12697&amp;G12697&amp;H12697</f>
        <v>PORTA ACUSTICA METALICA COM INDICE DE PROTECAO SONORA APROXIMADAMENTE COM 46DB,PARA ALTA FREQUENCIA,NAS DIMENSOES DE 1800X2100MM,INCLUSIVE FECHADURA ESPECIAL COM CHAVE,MOLDURA EM CANTONEIRA DE ACO.FORNECIMENTO E COLOCACAO</v>
      </c>
      <c r="C12697" s="142" t="s">
        <v>25572</v>
      </c>
      <c r="D12697" s="142" t="s">
        <v>25595</v>
      </c>
      <c r="E12697" s="142" t="s">
        <v>25585</v>
      </c>
      <c r="F12697" s="142" t="s">
        <v>25586</v>
      </c>
      <c r="I12697" s="142" t="s">
        <v>9</v>
      </c>
      <c r="J12697" s="142" t="n">
        <v>9622.33</v>
      </c>
    </row>
    <row r="12698" customFormat="false" ht="12.75" hidden="false" customHeight="false" outlineLevel="0" collapsed="false">
      <c r="A12698" s="142" t="s">
        <v>25597</v>
      </c>
      <c r="B12698" s="663" t="str">
        <f aca="false">C12698&amp;D12698&amp;E12698&amp;F12698&amp;G12698&amp;H12698</f>
        <v>PORTA ACUSTICA METALICA COM INDICE DE PROTECAO SONORA APROXIMADAMENTE COM 46DB,PARA ALTA FREQUENCIA,NAS DIMENSOES DE 2000X2100MM,INCLUSIVE FECHADURA ESPECIAL COM CHAVE,MOLDURA EM CANTONEIRA DE ACO.FORNECIMENTO E COLOCACAO</v>
      </c>
      <c r="C12698" s="142" t="s">
        <v>25572</v>
      </c>
      <c r="D12698" s="142" t="s">
        <v>25598</v>
      </c>
      <c r="E12698" s="142" t="s">
        <v>25585</v>
      </c>
      <c r="F12698" s="142" t="s">
        <v>25586</v>
      </c>
      <c r="I12698" s="142" t="s">
        <v>9</v>
      </c>
      <c r="J12698" s="142" t="n">
        <v>10640.28</v>
      </c>
    </row>
    <row r="12699" customFormat="false" ht="12.75" hidden="false" customHeight="false" outlineLevel="0" collapsed="false">
      <c r="A12699" s="142" t="s">
        <v>25599</v>
      </c>
      <c r="B12699" s="663" t="str">
        <f aca="false">C12699&amp;D12699&amp;E12699&amp;F12699&amp;G12699&amp;H12699</f>
        <v>PORTA ACUSTICA METALICA COM INDICE DE PROTECAO SONORA APROXIMADAMENTE COM 46DB,PARA ALTA FREQUENCIA,NAS DIMENSOES DE 2000X2100MM,INCLUSIVE FECHADURA ESPECIAL COM CHAVE,MOLDURA EM CANTONEIRA DE ACO.FORNECIMENTO E COLOCACAO</v>
      </c>
      <c r="C12699" s="142" t="s">
        <v>25572</v>
      </c>
      <c r="D12699" s="142" t="s">
        <v>25598</v>
      </c>
      <c r="E12699" s="142" t="s">
        <v>25585</v>
      </c>
      <c r="F12699" s="142" t="s">
        <v>25586</v>
      </c>
      <c r="I12699" s="142" t="s">
        <v>9</v>
      </c>
      <c r="J12699" s="142" t="n">
        <v>10624.21</v>
      </c>
    </row>
    <row r="12700" customFormat="false" ht="12.75" hidden="false" customHeight="false" outlineLevel="0" collapsed="false">
      <c r="A12700" s="142" t="s">
        <v>25600</v>
      </c>
      <c r="B12700" s="663" t="str">
        <f aca="false">C12700&amp;D12700&amp;E12700&amp;F12700&amp;G12700&amp;H12700</f>
        <v>PORTA ACUSTICA METALICA COM INDICE DE PROTECAO SONORA APROXIMADAMENTE COM 56DB,PARA ALTA FREQUENCIA,NAS DIMENSOES DE 700X2100MM,INCLUSIVE FECHADURA ESPECIAL COM CHAVE,MOLDURA EM CANTONEIRA DE ACO.FORNECIMENTO E COLOCACAO</v>
      </c>
      <c r="C12700" s="142" t="s">
        <v>25572</v>
      </c>
      <c r="D12700" s="142" t="s">
        <v>25601</v>
      </c>
      <c r="E12700" s="142" t="s">
        <v>25574</v>
      </c>
      <c r="F12700" s="142" t="s">
        <v>25575</v>
      </c>
      <c r="I12700" s="142" t="s">
        <v>9</v>
      </c>
      <c r="J12700" s="142" t="n">
        <v>4904.54</v>
      </c>
    </row>
    <row r="12701" customFormat="false" ht="12.75" hidden="false" customHeight="false" outlineLevel="0" collapsed="false">
      <c r="A12701" s="142" t="s">
        <v>25602</v>
      </c>
      <c r="B12701" s="663" t="str">
        <f aca="false">C12701&amp;D12701&amp;E12701&amp;F12701&amp;G12701&amp;H12701</f>
        <v>PORTA ACUSTICA METALICA COM INDICE DE PROTECAO SONORA APROXIMADAMENTE COM 56DB,PARA ALTA FREQUENCIA,NAS DIMENSOES DE 700X2100MM,INCLUSIVE FECHADURA ESPECIAL COM CHAVE,MOLDURA EM CANTONEIRA DE ACO.FORNECIMENTO E COLOCACAO</v>
      </c>
      <c r="C12701" s="142" t="s">
        <v>25572</v>
      </c>
      <c r="D12701" s="142" t="s">
        <v>25601</v>
      </c>
      <c r="E12701" s="142" t="s">
        <v>25574</v>
      </c>
      <c r="F12701" s="142" t="s">
        <v>25575</v>
      </c>
      <c r="I12701" s="142" t="s">
        <v>9</v>
      </c>
      <c r="J12701" s="142" t="n">
        <v>4888.47</v>
      </c>
    </row>
    <row r="12702" customFormat="false" ht="12.75" hidden="false" customHeight="false" outlineLevel="0" collapsed="false">
      <c r="A12702" s="142" t="s">
        <v>25603</v>
      </c>
      <c r="B12702" s="663" t="str">
        <f aca="false">C12702&amp;D12702&amp;E12702&amp;F12702&amp;G12702&amp;H12702</f>
        <v>PORTA ACUSTICA METALICA COM INDICE DE PROTECAO SONORA APROXIMADAMENTE COM 56DB,PARA ALTA FREQUENCIA,NAS DIMENSOES DE 800X2100MM,INCLUSIVE FECHADURA ESPECIAL COM CHAVE,MOLDURA EM CANTONEIRA DE ACO.FORNECIMENTO E COLOCACAO</v>
      </c>
      <c r="C12702" s="142" t="s">
        <v>25572</v>
      </c>
      <c r="D12702" s="142" t="s">
        <v>25604</v>
      </c>
      <c r="E12702" s="142" t="s">
        <v>25574</v>
      </c>
      <c r="F12702" s="142" t="s">
        <v>25575</v>
      </c>
      <c r="I12702" s="142" t="s">
        <v>9</v>
      </c>
      <c r="J12702" s="142" t="n">
        <v>4920.54</v>
      </c>
    </row>
    <row r="12703" customFormat="false" ht="12.75" hidden="false" customHeight="false" outlineLevel="0" collapsed="false">
      <c r="A12703" s="142" t="s">
        <v>25605</v>
      </c>
      <c r="B12703" s="663" t="str">
        <f aca="false">C12703&amp;D12703&amp;E12703&amp;F12703&amp;G12703&amp;H12703</f>
        <v>PORTA ACUSTICA METALICA COM INDICE DE PROTECAO SONORA APROXIMADAMENTE COM 56DB,PARA ALTA FREQUENCIA,NAS DIMENSOES DE 800X2100MM,INCLUSIVE FECHADURA ESPECIAL COM CHAVE,MOLDURA EM CANTONEIRA DE ACO.FORNECIMENTO E COLOCACAO</v>
      </c>
      <c r="C12703" s="142" t="s">
        <v>25572</v>
      </c>
      <c r="D12703" s="142" t="s">
        <v>25604</v>
      </c>
      <c r="E12703" s="142" t="s">
        <v>25574</v>
      </c>
      <c r="F12703" s="142" t="s">
        <v>25575</v>
      </c>
      <c r="I12703" s="142" t="s">
        <v>9</v>
      </c>
      <c r="J12703" s="142" t="n">
        <v>4904.47</v>
      </c>
    </row>
    <row r="12704" customFormat="false" ht="12.75" hidden="false" customHeight="false" outlineLevel="0" collapsed="false">
      <c r="A12704" s="142" t="s">
        <v>25606</v>
      </c>
      <c r="B12704" s="663" t="str">
        <f aca="false">C12704&amp;D12704&amp;E12704&amp;F12704&amp;G12704&amp;H12704</f>
        <v>PORTA ACUSTICA METALICA COM INDICE DE PROTECAO SONORA APROXIMADAMENTE COM 56DB,PARA ALTA FREQUENCIA,NAS DIMENSOES DE 900X2100MM,INCLUSIVE FECHADURA ESPECIAL COM CHAVE,MOLDURA EM CANTONEIRA DE ACO.FORNECIMENTO E COLOCACAO</v>
      </c>
      <c r="C12704" s="142" t="s">
        <v>25572</v>
      </c>
      <c r="D12704" s="142" t="s">
        <v>25607</v>
      </c>
      <c r="E12704" s="142" t="s">
        <v>25574</v>
      </c>
      <c r="F12704" s="142" t="s">
        <v>25575</v>
      </c>
      <c r="I12704" s="142" t="s">
        <v>9</v>
      </c>
      <c r="J12704" s="142" t="n">
        <v>5420.54</v>
      </c>
    </row>
    <row r="12705" customFormat="false" ht="12.75" hidden="false" customHeight="false" outlineLevel="0" collapsed="false">
      <c r="A12705" s="142" t="s">
        <v>25608</v>
      </c>
      <c r="B12705" s="663" t="str">
        <f aca="false">C12705&amp;D12705&amp;E12705&amp;F12705&amp;G12705&amp;H12705</f>
        <v>PORTA ACUSTICA METALICA COM INDICE DE PROTECAO SONORA APROXIMADAMENTE COM 56DB,PARA ALTA FREQUENCIA,NAS DIMENSOES DE 900X2100MM,INCLUSIVE FECHADURA ESPECIAL COM CHAVE,MOLDURA EM CANTONEIRA DE ACO.FORNECIMENTO E COLOCACAO</v>
      </c>
      <c r="C12705" s="142" t="s">
        <v>25572</v>
      </c>
      <c r="D12705" s="142" t="s">
        <v>25607</v>
      </c>
      <c r="E12705" s="142" t="s">
        <v>25574</v>
      </c>
      <c r="F12705" s="142" t="s">
        <v>25575</v>
      </c>
      <c r="I12705" s="142" t="s">
        <v>9</v>
      </c>
      <c r="J12705" s="142" t="n">
        <v>5404.47</v>
      </c>
    </row>
    <row r="12706" customFormat="false" ht="12.75" hidden="false" customHeight="false" outlineLevel="0" collapsed="false">
      <c r="A12706" s="142" t="s">
        <v>25609</v>
      </c>
      <c r="B12706" s="663" t="str">
        <f aca="false">C12706&amp;D12706&amp;E12706&amp;F12706&amp;G12706&amp;H12706</f>
        <v>PORTA ACUSTICA METALICA COM INDICE DE PROTECAO SONORA APROXIMADAMENTE COM 56DB,PARA ALTA FREQUENCIA,NAS DIMENSOES DE 1000X2100MM,INCLUSIVE FECHADURA ESPECIAL COM CHAVE,MOLDURA EM CANTONEIRA DE ACO.FORNECIMENTO E COLOCACAO</v>
      </c>
      <c r="C12706" s="142" t="s">
        <v>25572</v>
      </c>
      <c r="D12706" s="142" t="s">
        <v>25610</v>
      </c>
      <c r="E12706" s="142" t="s">
        <v>25585</v>
      </c>
      <c r="F12706" s="142" t="s">
        <v>25586</v>
      </c>
      <c r="I12706" s="142" t="s">
        <v>9</v>
      </c>
      <c r="J12706" s="142" t="n">
        <v>5920.54</v>
      </c>
    </row>
    <row r="12707" customFormat="false" ht="12.75" hidden="false" customHeight="false" outlineLevel="0" collapsed="false">
      <c r="A12707" s="142" t="s">
        <v>25611</v>
      </c>
      <c r="B12707" s="663" t="str">
        <f aca="false">C12707&amp;D12707&amp;E12707&amp;F12707&amp;G12707&amp;H12707</f>
        <v>PORTA ACUSTICA METALICA COM INDICE DE PROTECAO SONORA APROXIMADAMENTE COM 56DB,PARA ALTA FREQUENCIA,NAS DIMENSOES DE 1000X2100MM,INCLUSIVE FECHADURA ESPECIAL COM CHAVE,MOLDURA EM CANTONEIRA DE ACO.FORNECIMENTO E COLOCACAO</v>
      </c>
      <c r="C12707" s="142" t="s">
        <v>25572</v>
      </c>
      <c r="D12707" s="142" t="s">
        <v>25610</v>
      </c>
      <c r="E12707" s="142" t="s">
        <v>25585</v>
      </c>
      <c r="F12707" s="142" t="s">
        <v>25586</v>
      </c>
      <c r="I12707" s="142" t="s">
        <v>9</v>
      </c>
      <c r="J12707" s="142" t="n">
        <v>5904.47</v>
      </c>
    </row>
    <row r="12708" customFormat="false" ht="12.75" hidden="false" customHeight="false" outlineLevel="0" collapsed="false">
      <c r="A12708" s="142" t="s">
        <v>25612</v>
      </c>
      <c r="B12708" s="663" t="str">
        <f aca="false">C12708&amp;D12708&amp;E12708&amp;F12708&amp;G12708&amp;H12708</f>
        <v>PORTA ACUSTICA METALICA COM INDICE DE PROTECAO SONORA APROXIMADAMENTE COM 56DB,PARA ALTA FREQUENCIA,NAS DIMENSOES DE 1400X2100MM,INCLUSIVE FECHADURA ESPECIAL COM CHAVE,MOLDURA EM CANTONEIRA DE ACO.FORNECIMENTO E COLOCACAO</v>
      </c>
      <c r="C12708" s="142" t="s">
        <v>25572</v>
      </c>
      <c r="D12708" s="142" t="s">
        <v>25613</v>
      </c>
      <c r="E12708" s="142" t="s">
        <v>25585</v>
      </c>
      <c r="F12708" s="142" t="s">
        <v>25586</v>
      </c>
      <c r="I12708" s="142" t="s">
        <v>9</v>
      </c>
      <c r="J12708" s="142" t="n">
        <v>8020.54</v>
      </c>
    </row>
    <row r="12709" customFormat="false" ht="12.75" hidden="false" customHeight="false" outlineLevel="0" collapsed="false">
      <c r="A12709" s="142" t="s">
        <v>25614</v>
      </c>
      <c r="B12709" s="663" t="str">
        <f aca="false">C12709&amp;D12709&amp;E12709&amp;F12709&amp;G12709&amp;H12709</f>
        <v>PORTA ACUSTICA METALICA COM INDICE DE PROTECAO SONORA APROXIMADAMENTE COM 56DB,PARA ALTA FREQUENCIA,NAS DIMENSOES DE 1400X2100MM,INCLUSIVE FECHADURA ESPECIAL COM CHAVE,MOLDURA EM CANTONEIRA DE ACO.FORNECIMENTO E COLOCACAO</v>
      </c>
      <c r="C12709" s="142" t="s">
        <v>25572</v>
      </c>
      <c r="D12709" s="142" t="s">
        <v>25613</v>
      </c>
      <c r="E12709" s="142" t="s">
        <v>25585</v>
      </c>
      <c r="F12709" s="142" t="s">
        <v>25586</v>
      </c>
      <c r="I12709" s="142" t="s">
        <v>9</v>
      </c>
      <c r="J12709" s="142" t="n">
        <v>8004.47</v>
      </c>
    </row>
    <row r="12710" customFormat="false" ht="12.75" hidden="false" customHeight="false" outlineLevel="0" collapsed="false">
      <c r="A12710" s="142" t="s">
        <v>25615</v>
      </c>
      <c r="B12710" s="663" t="str">
        <f aca="false">C12710&amp;D12710&amp;E12710&amp;F12710&amp;G12710&amp;H12710</f>
        <v>PORTA ACUSTICA METALICA COM INDICE DE PROTECAO SONORA APROXIMADAMENTE COM 56DB,PARA ALTA FREQUENCIA,NAS DIMENSOES DE 1600X2100MM,INCLUSIVE FECHADURA ESPECIAL COM CHAVE,MOLDURA EM CANTONEIRA DE ACO.FORNECIMENTO E COLOCACAO</v>
      </c>
      <c r="C12710" s="142" t="s">
        <v>25572</v>
      </c>
      <c r="D12710" s="142" t="s">
        <v>25616</v>
      </c>
      <c r="E12710" s="142" t="s">
        <v>25585</v>
      </c>
      <c r="F12710" s="142" t="s">
        <v>25586</v>
      </c>
      <c r="I12710" s="142" t="s">
        <v>9</v>
      </c>
      <c r="J12710" s="142" t="n">
        <v>9020.54</v>
      </c>
    </row>
    <row r="12711" customFormat="false" ht="12.75" hidden="false" customHeight="false" outlineLevel="0" collapsed="false">
      <c r="A12711" s="142" t="s">
        <v>25617</v>
      </c>
      <c r="B12711" s="663" t="str">
        <f aca="false">C12711&amp;D12711&amp;E12711&amp;F12711&amp;G12711&amp;H12711</f>
        <v>PORTA ACUSTICA METALICA COM INDICE DE PROTECAO SONORA APROXIMADAMENTE COM 56DB,PARA ALTA FREQUENCIA,NAS DIMENSOES DE 1600X2100MM,INCLUSIVE FECHADURA ESPECIAL COM CHAVE,MOLDURA EM CANTONEIRA DE ACO.FORNECIMENTO E COLOCACAO</v>
      </c>
      <c r="C12711" s="142" t="s">
        <v>25572</v>
      </c>
      <c r="D12711" s="142" t="s">
        <v>25616</v>
      </c>
      <c r="E12711" s="142" t="s">
        <v>25585</v>
      </c>
      <c r="F12711" s="142" t="s">
        <v>25586</v>
      </c>
      <c r="I12711" s="142" t="s">
        <v>9</v>
      </c>
      <c r="J12711" s="142" t="n">
        <v>9004.47</v>
      </c>
    </row>
    <row r="12712" customFormat="false" ht="12.75" hidden="false" customHeight="false" outlineLevel="0" collapsed="false">
      <c r="A12712" s="142" t="s">
        <v>25618</v>
      </c>
      <c r="B12712" s="663" t="str">
        <f aca="false">C12712&amp;D12712&amp;E12712&amp;F12712&amp;G12712&amp;H12712</f>
        <v>PORTA ACUSTICA METALICA COM INDICE DE PROTECAO SONORA APROXIMADAMENTE COM 56DB,PARA ALTA FREQUENCIA,NAS DIMENSOES DE 1800X2100MM,INCLUSIVE FECHADURA ESPECIAL COM CHAVE,MOLDURA EM CANTONEIRA DE ACO.FORNECIMENTO E COLOCACAO</v>
      </c>
      <c r="C12712" s="142" t="s">
        <v>25572</v>
      </c>
      <c r="D12712" s="142" t="s">
        <v>25619</v>
      </c>
      <c r="E12712" s="142" t="s">
        <v>25585</v>
      </c>
      <c r="F12712" s="142" t="s">
        <v>25586</v>
      </c>
      <c r="I12712" s="142" t="s">
        <v>9</v>
      </c>
      <c r="J12712" s="142" t="n">
        <v>10070.54</v>
      </c>
    </row>
    <row r="12713" customFormat="false" ht="12.75" hidden="false" customHeight="false" outlineLevel="0" collapsed="false">
      <c r="A12713" s="142" t="s">
        <v>25620</v>
      </c>
      <c r="B12713" s="663" t="str">
        <f aca="false">C12713&amp;D12713&amp;E12713&amp;F12713&amp;G12713&amp;H12713</f>
        <v>PORTA ACUSTICA METALICA COM INDICE DE PROTECAO SONORA APROXIMADAMENTE COM 56DB,PARA ALTA FREQUENCIA,NAS DIMENSOES DE 1800X2100MM,INCLUSIVE FECHADURA ESPECIAL COM CHAVE,MOLDURA EM CANTONEIRA DE ACO.FORNECIMENTO E COLOCACAO</v>
      </c>
      <c r="C12713" s="142" t="s">
        <v>25572</v>
      </c>
      <c r="D12713" s="142" t="s">
        <v>25619</v>
      </c>
      <c r="E12713" s="142" t="s">
        <v>25585</v>
      </c>
      <c r="F12713" s="142" t="s">
        <v>25586</v>
      </c>
      <c r="I12713" s="142" t="s">
        <v>9</v>
      </c>
      <c r="J12713" s="142" t="n">
        <v>10054.47</v>
      </c>
    </row>
    <row r="12714" customFormat="false" ht="12.75" hidden="false" customHeight="false" outlineLevel="0" collapsed="false">
      <c r="A12714" s="142" t="s">
        <v>25621</v>
      </c>
      <c r="B12714" s="663" t="str">
        <f aca="false">C12714&amp;D12714&amp;E12714&amp;F12714&amp;G12714&amp;H12714</f>
        <v>PORTA ACUSTICA METALICA COM INDICE DE PROTECAO SONORA APROXIMADAMENTE COM 56DB,PARA ALTA FREQUENCIA,NAS DIMENSOES DE 2000X2100MM,INCLUSIVE FECHADURA ESPECIAL COM CHAVE,MOLDURA EM CANTONEIRA DE ACO.FORNECIMENTO E COLOCACAO</v>
      </c>
      <c r="C12714" s="142" t="s">
        <v>25572</v>
      </c>
      <c r="D12714" s="142" t="s">
        <v>25622</v>
      </c>
      <c r="E12714" s="142" t="s">
        <v>25585</v>
      </c>
      <c r="F12714" s="142" t="s">
        <v>25586</v>
      </c>
      <c r="I12714" s="142" t="s">
        <v>9</v>
      </c>
      <c r="J12714" s="142" t="n">
        <v>11110.54</v>
      </c>
    </row>
    <row r="12715" customFormat="false" ht="12.75" hidden="false" customHeight="false" outlineLevel="0" collapsed="false">
      <c r="A12715" s="142" t="s">
        <v>25623</v>
      </c>
      <c r="B12715" s="663" t="str">
        <f aca="false">C12715&amp;D12715&amp;E12715&amp;F12715&amp;G12715&amp;H12715</f>
        <v>PORTA ACUSTICA METALICA COM INDICE DE PROTECAO SONORA APROXIMADAMENTE COM 56DB,PARA ALTA FREQUENCIA,NAS DIMENSOES DE 2000X2100MM,INCLUSIVE FECHADURA ESPECIAL COM CHAVE,MOLDURA EM CANTONEIRA DE ACO.FORNECIMENTO E COLOCACAO</v>
      </c>
      <c r="C12715" s="142" t="s">
        <v>25572</v>
      </c>
      <c r="D12715" s="142" t="s">
        <v>25622</v>
      </c>
      <c r="E12715" s="142" t="s">
        <v>25585</v>
      </c>
      <c r="F12715" s="142" t="s">
        <v>25586</v>
      </c>
      <c r="I12715" s="142" t="s">
        <v>9</v>
      </c>
      <c r="J12715" s="142" t="n">
        <v>11094.47</v>
      </c>
    </row>
    <row r="12716" customFormat="false" ht="12.75" hidden="false" customHeight="false" outlineLevel="0" collapsed="false">
      <c r="A12716" s="142" t="s">
        <v>25624</v>
      </c>
      <c r="B12716" s="663" t="str">
        <f aca="false">C12716&amp;D12716&amp;E12716&amp;F12716&amp;G12716&amp;H12716</f>
        <v>JANELA DE ALUMINIO ANODIZADO AO NATURAL DE CORRER,DUAS FOLHAS DE CORRER E BANDEIRA DE 0,50M DE ALTURA COM PAINEIS BASCULANTES,EM PERFIS SERIE 28.FORNECIMENTO E COLOCACAO</v>
      </c>
      <c r="C12716" s="142" t="s">
        <v>25625</v>
      </c>
      <c r="D12716" s="142" t="s">
        <v>25626</v>
      </c>
      <c r="E12716" s="142" t="s">
        <v>25627</v>
      </c>
      <c r="I12716" s="142" t="s">
        <v>1696</v>
      </c>
      <c r="J12716" s="142" t="n">
        <v>479.32</v>
      </c>
    </row>
    <row r="12717" customFormat="false" ht="12.75" hidden="false" customHeight="false" outlineLevel="0" collapsed="false">
      <c r="A12717" s="142" t="s">
        <v>25628</v>
      </c>
      <c r="B12717" s="663" t="str">
        <f aca="false">C12717&amp;D12717&amp;E12717&amp;F12717&amp;G12717&amp;H12717</f>
        <v>JANELA DE ALUMINIO ANODIZADO AO NATURAL DE CORRER,DUAS FOLHAS DE CORRER E BANDEIRA DE 0,50M DE ALTURA COM PAINEIS BASCULANTES,EM PERFIS SERIE 28.FORNECIMENTO E COLOCACAO</v>
      </c>
      <c r="C12717" s="142" t="s">
        <v>25625</v>
      </c>
      <c r="D12717" s="142" t="s">
        <v>25626</v>
      </c>
      <c r="E12717" s="142" t="s">
        <v>25627</v>
      </c>
      <c r="I12717" s="142" t="s">
        <v>1696</v>
      </c>
      <c r="J12717" s="142" t="n">
        <v>457.89</v>
      </c>
    </row>
    <row r="12718" customFormat="false" ht="12.75" hidden="false" customHeight="false" outlineLevel="0" collapsed="false">
      <c r="A12718" s="142" t="s">
        <v>25629</v>
      </c>
      <c r="B12718" s="663" t="str">
        <f aca="false">C12718&amp;D12718&amp;E12718&amp;F12718&amp;G12718&amp;H12718</f>
        <v>JANELA DE ALUMINIO ANODIZADO EM BRONZE OU PRETO,DUAS FOLHASDE CORRER E BANDEIRA DE 0,50M DE ALTURA COM PAINEIS BASCULANTES,EM PERFIS SERIE 28.FORNECIMENTO E COLOCACAO</v>
      </c>
      <c r="C12718" s="142" t="s">
        <v>25630</v>
      </c>
      <c r="D12718" s="142" t="s">
        <v>25631</v>
      </c>
      <c r="E12718" s="142" t="s">
        <v>25632</v>
      </c>
      <c r="I12718" s="142" t="s">
        <v>1696</v>
      </c>
      <c r="J12718" s="142" t="n">
        <v>551.21</v>
      </c>
    </row>
    <row r="12719" customFormat="false" ht="12.75" hidden="false" customHeight="false" outlineLevel="0" collapsed="false">
      <c r="A12719" s="142" t="s">
        <v>25633</v>
      </c>
      <c r="B12719" s="663" t="str">
        <f aca="false">C12719&amp;D12719&amp;E12719&amp;F12719&amp;G12719&amp;H12719</f>
        <v>JANELA DE ALUMINIO ANODIZADO EM BRONZE OU PRETO,DUAS FOLHASDE CORRER E BANDEIRA DE 0,50M DE ALTURA COM PAINEIS BASCULANTES,EM PERFIS SERIE 28.FORNECIMENTO E COLOCACAO</v>
      </c>
      <c r="C12719" s="142" t="s">
        <v>25630</v>
      </c>
      <c r="D12719" s="142" t="s">
        <v>25631</v>
      </c>
      <c r="E12719" s="142" t="s">
        <v>25632</v>
      </c>
      <c r="I12719" s="142" t="s">
        <v>1696</v>
      </c>
      <c r="J12719" s="142" t="n">
        <v>526.58</v>
      </c>
    </row>
    <row r="12720" customFormat="false" ht="12.75" hidden="false" customHeight="false" outlineLevel="0" collapsed="false">
      <c r="A12720" s="142" t="s">
        <v>25634</v>
      </c>
      <c r="B12720" s="663" t="str">
        <f aca="false">C12720&amp;D12720&amp;E12720&amp;F12720&amp;G12720&amp;H12720</f>
        <v>JANELA DE ALUMINIO ANODIZADO AO NATURAL DE CORRER,DUAS FOLHAS FIXAS E DUAS DE CORRER E BANDEIRA DE 0,50M DE ALTURA  COM2 PAINEIS FIXOS E 2 BASCULANTES, EM PERFIS SERIE 28. FORNECIMENTO E COLOCACAO</v>
      </c>
      <c r="C12720" s="142" t="s">
        <v>25625</v>
      </c>
      <c r="D12720" s="142" t="s">
        <v>25635</v>
      </c>
      <c r="E12720" s="142" t="s">
        <v>25636</v>
      </c>
      <c r="F12720" s="142" t="s">
        <v>4166</v>
      </c>
      <c r="I12720" s="142" t="s">
        <v>1696</v>
      </c>
      <c r="J12720" s="142" t="n">
        <v>489.2</v>
      </c>
    </row>
    <row r="12721" customFormat="false" ht="12.75" hidden="false" customHeight="false" outlineLevel="0" collapsed="false">
      <c r="A12721" s="142" t="s">
        <v>25637</v>
      </c>
      <c r="B12721" s="663" t="str">
        <f aca="false">C12721&amp;D12721&amp;E12721&amp;F12721&amp;G12721&amp;H12721</f>
        <v>JANELA DE ALUMINIO ANODIZADO AO NATURAL DE CORRER,DUAS FOLHAS FIXAS E DUAS DE CORRER E BANDEIRA DE 0,50M DE ALTURA  COM2 PAINEIS FIXOS E 2 BASCULANTES, EM PERFIS SERIE 28. FORNECIMENTO E COLOCACAO</v>
      </c>
      <c r="C12721" s="142" t="s">
        <v>25625</v>
      </c>
      <c r="D12721" s="142" t="s">
        <v>25635</v>
      </c>
      <c r="E12721" s="142" t="s">
        <v>25636</v>
      </c>
      <c r="F12721" s="142" t="s">
        <v>4166</v>
      </c>
      <c r="I12721" s="142" t="s">
        <v>1696</v>
      </c>
      <c r="J12721" s="142" t="n">
        <v>467.77</v>
      </c>
    </row>
    <row r="12722" customFormat="false" ht="12.75" hidden="false" customHeight="false" outlineLevel="0" collapsed="false">
      <c r="A12722" s="142" t="s">
        <v>25638</v>
      </c>
      <c r="B12722" s="663" t="str">
        <f aca="false">C12722&amp;D12722&amp;E12722&amp;F12722&amp;G12722&amp;H12722</f>
        <v>JANELA DE ALUMINIO ANODIZADO EM BRONZE OU PRETO, DUAS FOLHAS FIXAS E DUAS DE CORRER E BANDEIRA DE  0,50M DE ALTURA  COM2 PAINEIS FIXOS E 2 BASCULANTES, EM PERFIS SERIE 28. FORNECIMENTO E COLOCACAO</v>
      </c>
      <c r="C12722" s="142" t="s">
        <v>25639</v>
      </c>
      <c r="D12722" s="142" t="s">
        <v>25640</v>
      </c>
      <c r="E12722" s="142" t="s">
        <v>25636</v>
      </c>
      <c r="F12722" s="142" t="s">
        <v>4166</v>
      </c>
      <c r="I12722" s="142" t="s">
        <v>1696</v>
      </c>
      <c r="J12722" s="142" t="n">
        <v>562.58</v>
      </c>
    </row>
    <row r="12723" customFormat="false" ht="12.75" hidden="false" customHeight="false" outlineLevel="0" collapsed="false">
      <c r="A12723" s="142" t="s">
        <v>25641</v>
      </c>
      <c r="B12723" s="663" t="str">
        <f aca="false">C12723&amp;D12723&amp;E12723&amp;F12723&amp;G12723&amp;H12723</f>
        <v>JANELA DE ALUMINIO ANODIZADO EM BRONZE OU PRETO, DUAS FOLHAS FIXAS E DUAS DE CORRER E BANDEIRA DE  0,50M DE ALTURA  COM2 PAINEIS FIXOS E 2 BASCULANTES, EM PERFIS SERIE 28. FORNECIMENTO E COLOCACAO</v>
      </c>
      <c r="C12723" s="142" t="s">
        <v>25639</v>
      </c>
      <c r="D12723" s="142" t="s">
        <v>25640</v>
      </c>
      <c r="E12723" s="142" t="s">
        <v>25636</v>
      </c>
      <c r="F12723" s="142" t="s">
        <v>4166</v>
      </c>
      <c r="I12723" s="142" t="s">
        <v>1696</v>
      </c>
      <c r="J12723" s="142" t="n">
        <v>537.94</v>
      </c>
    </row>
    <row r="12724" customFormat="false" ht="12.75" hidden="false" customHeight="false" outlineLevel="0" collapsed="false">
      <c r="A12724" s="142" t="s">
        <v>25642</v>
      </c>
      <c r="B12724" s="663" t="str">
        <f aca="false">C12724&amp;D12724&amp;E12724&amp;F12724&amp;G12724&amp;H12724</f>
        <v>JANELA DE ALUMINIO ANODIZADO AO NATURAL DE CORRER,COM DUAS FOLHAS DE CORRER,EM PERFIS SERIE 28.FORNECIMENTO E COLOCACAO</v>
      </c>
      <c r="C12724" s="142" t="s">
        <v>25643</v>
      </c>
      <c r="D12724" s="142" t="s">
        <v>25644</v>
      </c>
      <c r="I12724" s="142" t="s">
        <v>1696</v>
      </c>
      <c r="J12724" s="142" t="n">
        <v>435.36</v>
      </c>
    </row>
    <row r="12725" customFormat="false" ht="12.75" hidden="false" customHeight="false" outlineLevel="0" collapsed="false">
      <c r="A12725" s="142" t="s">
        <v>25645</v>
      </c>
      <c r="B12725" s="663" t="str">
        <f aca="false">C12725&amp;D12725&amp;E12725&amp;F12725&amp;G12725&amp;H12725</f>
        <v>JANELA DE ALUMINIO ANODIZADO AO NATURAL DE CORRER,COM DUAS FOLHAS DE CORRER,EM PERFIS SERIE 28.FORNECIMENTO E COLOCACAO</v>
      </c>
      <c r="C12725" s="142" t="s">
        <v>25643</v>
      </c>
      <c r="D12725" s="142" t="s">
        <v>25644</v>
      </c>
      <c r="I12725" s="142" t="s">
        <v>1696</v>
      </c>
      <c r="J12725" s="142" t="n">
        <v>413.94</v>
      </c>
    </row>
    <row r="12726" customFormat="false" ht="12.75" hidden="false" customHeight="false" outlineLevel="0" collapsed="false">
      <c r="A12726" s="142" t="s">
        <v>25646</v>
      </c>
      <c r="B12726" s="663" t="str">
        <f aca="false">C12726&amp;D12726&amp;E12726&amp;F12726&amp;G12726&amp;H12726</f>
        <v>JANELA DE ALUMINIO ANODIZADO  EM BRONZE OU PRETO DE CORRER,COM DUAS FOLHAS DE CORRER,EM PERFIS SERIE 28.FORNECIMENTO ECOLOCACAO</v>
      </c>
      <c r="C12726" s="142" t="s">
        <v>25647</v>
      </c>
      <c r="D12726" s="142" t="s">
        <v>25648</v>
      </c>
      <c r="E12726" s="142" t="s">
        <v>7658</v>
      </c>
      <c r="I12726" s="142" t="s">
        <v>1696</v>
      </c>
      <c r="J12726" s="142" t="n">
        <v>500.67</v>
      </c>
    </row>
    <row r="12727" customFormat="false" ht="12.75" hidden="false" customHeight="false" outlineLevel="0" collapsed="false">
      <c r="A12727" s="142" t="s">
        <v>25649</v>
      </c>
      <c r="B12727" s="663" t="str">
        <f aca="false">C12727&amp;D12727&amp;E12727&amp;F12727&amp;G12727&amp;H12727</f>
        <v>JANELA DE ALUMINIO ANODIZADO  EM BRONZE OU PRETO DE CORRER,COM DUAS FOLHAS DE CORRER,EM PERFIS SERIE 28.FORNECIMENTO ECOLOCACAO</v>
      </c>
      <c r="C12727" s="142" t="s">
        <v>25647</v>
      </c>
      <c r="D12727" s="142" t="s">
        <v>25648</v>
      </c>
      <c r="E12727" s="142" t="s">
        <v>7658</v>
      </c>
      <c r="I12727" s="142" t="s">
        <v>1696</v>
      </c>
      <c r="J12727" s="142" t="n">
        <v>476.03</v>
      </c>
    </row>
    <row r="12728" customFormat="false" ht="12.75" hidden="false" customHeight="false" outlineLevel="0" collapsed="false">
      <c r="A12728" s="142" t="s">
        <v>25650</v>
      </c>
      <c r="B12728" s="663" t="str">
        <f aca="false">C12728&amp;D12728&amp;E12728&amp;F12728&amp;G12728&amp;H12728</f>
        <v>JANELA DE ALUMINIO ANODIZADO AO NATURAL DE CORRER,COM DUAS FOLHAS FIXAS E DUAS FOLHAS DE CORRER,EM PERFIS SERIE 28.FORNECIMENTO E COLOCACAO</v>
      </c>
      <c r="C12728" s="142" t="s">
        <v>25643</v>
      </c>
      <c r="D12728" s="142" t="s">
        <v>25651</v>
      </c>
      <c r="E12728" s="142" t="s">
        <v>13007</v>
      </c>
      <c r="I12728" s="142" t="s">
        <v>1696</v>
      </c>
      <c r="J12728" s="142" t="n">
        <v>484.18</v>
      </c>
    </row>
    <row r="12729" customFormat="false" ht="12.75" hidden="false" customHeight="false" outlineLevel="0" collapsed="false">
      <c r="A12729" s="142" t="s">
        <v>25652</v>
      </c>
      <c r="B12729" s="663" t="str">
        <f aca="false">C12729&amp;D12729&amp;E12729&amp;F12729&amp;G12729&amp;H12729</f>
        <v>JANELA DE ALUMINIO ANODIZADO AO NATURAL DE CORRER,COM DUAS FOLHAS FIXAS E DUAS FOLHAS DE CORRER,EM PERFIS SERIE 28.FORNECIMENTO E COLOCACAO</v>
      </c>
      <c r="C12729" s="142" t="s">
        <v>25643</v>
      </c>
      <c r="D12729" s="142" t="s">
        <v>25651</v>
      </c>
      <c r="E12729" s="142" t="s">
        <v>13007</v>
      </c>
      <c r="I12729" s="142" t="s">
        <v>1696</v>
      </c>
      <c r="J12729" s="142" t="n">
        <v>462.76</v>
      </c>
    </row>
    <row r="12730" customFormat="false" ht="12.75" hidden="false" customHeight="false" outlineLevel="0" collapsed="false">
      <c r="A12730" s="142" t="s">
        <v>25653</v>
      </c>
      <c r="B12730" s="663" t="str">
        <f aca="false">C12730&amp;D12730&amp;E12730&amp;F12730&amp;G12730&amp;H12730</f>
        <v>JANELA DE ALUMINIO ANODIZADO EM BRONZE OU PRETO DE CORRER,COM DUAS FOLHAS FIXAS E DUAS FOLHAS DE CORRER,EM PERFIS SERIE28.FORNECIMENTO E COLOCACAO</v>
      </c>
      <c r="C12730" s="142" t="s">
        <v>25654</v>
      </c>
      <c r="D12730" s="142" t="s">
        <v>25655</v>
      </c>
      <c r="E12730" s="142" t="s">
        <v>25656</v>
      </c>
      <c r="I12730" s="142" t="s">
        <v>1696</v>
      </c>
      <c r="J12730" s="142" t="n">
        <v>556.81</v>
      </c>
    </row>
    <row r="12731" customFormat="false" ht="12.75" hidden="false" customHeight="false" outlineLevel="0" collapsed="false">
      <c r="A12731" s="142" t="s">
        <v>25657</v>
      </c>
      <c r="B12731" s="663" t="str">
        <f aca="false">C12731&amp;D12731&amp;E12731&amp;F12731&amp;G12731&amp;H12731</f>
        <v>JANELA DE ALUMINIO ANODIZADO EM BRONZE OU PRETO DE CORRER,COM DUAS FOLHAS FIXAS E DUAS FOLHAS DE CORRER,EM PERFIS SERIE28.FORNECIMENTO E COLOCACAO</v>
      </c>
      <c r="C12731" s="142" t="s">
        <v>25654</v>
      </c>
      <c r="D12731" s="142" t="s">
        <v>25655</v>
      </c>
      <c r="E12731" s="142" t="s">
        <v>25656</v>
      </c>
      <c r="I12731" s="142" t="s">
        <v>1696</v>
      </c>
      <c r="J12731" s="142" t="n">
        <v>532.17</v>
      </c>
    </row>
    <row r="12732" customFormat="false" ht="12.75" hidden="false" customHeight="false" outlineLevel="0" collapsed="false">
      <c r="A12732" s="142" t="s">
        <v>25658</v>
      </c>
      <c r="B12732" s="663" t="str">
        <f aca="false">C12732&amp;D12732&amp;E12732&amp;F12732&amp;G12732&amp;H12732</f>
        <v>JANELA DE ALUMINIO ANODIZADO AO NATURAL,TIPO PROJETANTE, COM PAINEL PROJETANTE, PROVIDA DE HASTE  DE COMANDO, EM PERFISSERIE 28.FORNECIMENTO E COLOCACAO</v>
      </c>
      <c r="C12732" s="142" t="s">
        <v>25659</v>
      </c>
      <c r="D12732" s="142" t="s">
        <v>25660</v>
      </c>
      <c r="E12732" s="142" t="s">
        <v>25661</v>
      </c>
      <c r="I12732" s="142" t="s">
        <v>1696</v>
      </c>
      <c r="J12732" s="142" t="n">
        <v>598.5</v>
      </c>
    </row>
    <row r="12733" customFormat="false" ht="12.75" hidden="false" customHeight="false" outlineLevel="0" collapsed="false">
      <c r="A12733" s="142" t="s">
        <v>25662</v>
      </c>
      <c r="B12733" s="663" t="str">
        <f aca="false">C12733&amp;D12733&amp;E12733&amp;F12733&amp;G12733&amp;H12733</f>
        <v>JANELA DE ALUMINIO ANODIZADO AO NATURAL,TIPO PROJETANTE, COM PAINEL PROJETANTE, PROVIDA DE HASTE  DE COMANDO, EM PERFISSERIE 28.FORNECIMENTO E COLOCACAO</v>
      </c>
      <c r="C12733" s="142" t="s">
        <v>25659</v>
      </c>
      <c r="D12733" s="142" t="s">
        <v>25660</v>
      </c>
      <c r="E12733" s="142" t="s">
        <v>25661</v>
      </c>
      <c r="I12733" s="142" t="s">
        <v>1696</v>
      </c>
      <c r="J12733" s="142" t="n">
        <v>577.07</v>
      </c>
    </row>
    <row r="12734" customFormat="false" ht="12.75" hidden="false" customHeight="false" outlineLevel="0" collapsed="false">
      <c r="A12734" s="142" t="s">
        <v>25663</v>
      </c>
      <c r="B12734" s="663" t="str">
        <f aca="false">C12734&amp;D12734&amp;E12734&amp;F12734&amp;G12734&amp;H12734</f>
        <v>JANELA DE ALUMINIO ANODIZADO EM BRONZE OU PRETO,TIPO PROJETANTE, COM PAINEL PROJETANTE, PROVIDA DE HASTE DE COMANDO, EMPERFIS SERIE 28.FORNECIMENTO E COLOCACAO</v>
      </c>
      <c r="C12734" s="142" t="s">
        <v>25664</v>
      </c>
      <c r="D12734" s="142" t="s">
        <v>25665</v>
      </c>
      <c r="E12734" s="142" t="s">
        <v>25666</v>
      </c>
      <c r="I12734" s="142" t="s">
        <v>1696</v>
      </c>
      <c r="J12734" s="142" t="n">
        <v>688.27</v>
      </c>
    </row>
    <row r="12735" customFormat="false" ht="12.75" hidden="false" customHeight="false" outlineLevel="0" collapsed="false">
      <c r="A12735" s="142" t="s">
        <v>25667</v>
      </c>
      <c r="B12735" s="663" t="str">
        <f aca="false">C12735&amp;D12735&amp;E12735&amp;F12735&amp;G12735&amp;H12735</f>
        <v>JANELA DE ALUMINIO ANODIZADO EM BRONZE OU PRETO,TIPO PROJETANTE, COM PAINEL PROJETANTE, PROVIDA DE HASTE DE COMANDO, EMPERFIS SERIE 28.FORNECIMENTO E COLOCACAO</v>
      </c>
      <c r="C12735" s="142" t="s">
        <v>25664</v>
      </c>
      <c r="D12735" s="142" t="s">
        <v>25665</v>
      </c>
      <c r="E12735" s="142" t="s">
        <v>25666</v>
      </c>
      <c r="I12735" s="142" t="s">
        <v>1696</v>
      </c>
      <c r="J12735" s="142" t="n">
        <v>663.63</v>
      </c>
    </row>
    <row r="12736" customFormat="false" ht="12.75" hidden="false" customHeight="false" outlineLevel="0" collapsed="false">
      <c r="A12736" s="142" t="s">
        <v>25668</v>
      </c>
      <c r="B12736" s="663" t="str">
        <f aca="false">C12736&amp;D12736&amp;E12736&amp;F12736&amp;G12736&amp;H12736</f>
        <v>JANELA DE ALUMINIO ANODIZADO AO NATURAL,TIPO PIVOTANTE,COM PAINEL PIVOTANTE VERTICAL,EM PERFIS SERIE 28. FORNECIMENTO ECOLOCACAO</v>
      </c>
      <c r="C12736" s="142" t="s">
        <v>25669</v>
      </c>
      <c r="D12736" s="142" t="s">
        <v>25670</v>
      </c>
      <c r="E12736" s="142" t="s">
        <v>7658</v>
      </c>
      <c r="I12736" s="142" t="s">
        <v>1696</v>
      </c>
      <c r="J12736" s="142" t="n">
        <v>594.37</v>
      </c>
    </row>
    <row r="12737" customFormat="false" ht="12.75" hidden="false" customHeight="false" outlineLevel="0" collapsed="false">
      <c r="A12737" s="142" t="s">
        <v>25671</v>
      </c>
      <c r="B12737" s="663" t="str">
        <f aca="false">C12737&amp;D12737&amp;E12737&amp;F12737&amp;G12737&amp;H12737</f>
        <v>JANELA DE ALUMINIO ANODIZADO AO NATURAL,TIPO PIVOTANTE,COM PAINEL PIVOTANTE VERTICAL,EM PERFIS SERIE 28. FORNECIMENTO ECOLOCACAO</v>
      </c>
      <c r="C12737" s="142" t="s">
        <v>25669</v>
      </c>
      <c r="D12737" s="142" t="s">
        <v>25670</v>
      </c>
      <c r="E12737" s="142" t="s">
        <v>7658</v>
      </c>
      <c r="I12737" s="142" t="s">
        <v>1696</v>
      </c>
      <c r="J12737" s="142" t="n">
        <v>572.94</v>
      </c>
    </row>
    <row r="12738" customFormat="false" ht="12.75" hidden="false" customHeight="false" outlineLevel="0" collapsed="false">
      <c r="A12738" s="142" t="s">
        <v>25672</v>
      </c>
      <c r="B12738" s="663" t="str">
        <f aca="false">C12738&amp;D12738&amp;E12738&amp;F12738&amp;G12738&amp;H12738</f>
        <v>JANELA DE ALUMINIO ANODIZADO EM BRONZE OU PRETO,TIPO PIVOTANTE,C/PAINEL PIVOTANTE VERTICAL,EM PERFIS SERIE 28.FORNECIMENTO E COLOCACAO</v>
      </c>
      <c r="C12738" s="142" t="s">
        <v>25673</v>
      </c>
      <c r="D12738" s="142" t="s">
        <v>25674</v>
      </c>
      <c r="E12738" s="142" t="s">
        <v>7223</v>
      </c>
      <c r="I12738" s="142" t="s">
        <v>1696</v>
      </c>
      <c r="J12738" s="142" t="n">
        <v>683.52</v>
      </c>
    </row>
    <row r="12739" customFormat="false" ht="12.75" hidden="false" customHeight="false" outlineLevel="0" collapsed="false">
      <c r="A12739" s="142" t="s">
        <v>25675</v>
      </c>
      <c r="B12739" s="663" t="str">
        <f aca="false">C12739&amp;D12739&amp;E12739&amp;F12739&amp;G12739&amp;H12739</f>
        <v>JANELA DE ALUMINIO ANODIZADO EM BRONZE OU PRETO,TIPO PIVOTANTE,C/PAINEL PIVOTANTE VERTICAL,EM PERFIS SERIE 28.FORNECIMENTO E COLOCACAO</v>
      </c>
      <c r="C12739" s="142" t="s">
        <v>25673</v>
      </c>
      <c r="D12739" s="142" t="s">
        <v>25674</v>
      </c>
      <c r="E12739" s="142" t="s">
        <v>7223</v>
      </c>
      <c r="I12739" s="142" t="s">
        <v>1696</v>
      </c>
      <c r="J12739" s="142" t="n">
        <v>658.88</v>
      </c>
    </row>
    <row r="12740" customFormat="false" ht="12.75" hidden="false" customHeight="false" outlineLevel="0" collapsed="false">
      <c r="A12740" s="142" t="s">
        <v>25676</v>
      </c>
      <c r="B12740" s="663" t="str">
        <f aca="false">C12740&amp;D12740&amp;E12740&amp;F12740&amp;G12740&amp;H12740</f>
        <v>JANELA BASCULANTE DE ALUMINIO ANODIZADO AO NATURAL,COM 1 ORDEM E BASCULA INFERIOR FIXA,EM PERFIS SERIE 28.FORNECIMENTO E COLOCACAO</v>
      </c>
      <c r="C12740" s="142" t="s">
        <v>25677</v>
      </c>
      <c r="D12740" s="142" t="s">
        <v>25678</v>
      </c>
      <c r="E12740" s="142" t="s">
        <v>17146</v>
      </c>
      <c r="I12740" s="142" t="s">
        <v>1696</v>
      </c>
      <c r="J12740" s="142" t="n">
        <v>410.82</v>
      </c>
    </row>
    <row r="12741" customFormat="false" ht="12.75" hidden="false" customHeight="false" outlineLevel="0" collapsed="false">
      <c r="A12741" s="142" t="s">
        <v>25679</v>
      </c>
      <c r="B12741" s="663" t="str">
        <f aca="false">C12741&amp;D12741&amp;E12741&amp;F12741&amp;G12741&amp;H12741</f>
        <v>JANELA BASCULANTE DE ALUMINIO ANODIZADO AO NATURAL,COM 1 ORDEM E BASCULA INFERIOR FIXA,EM PERFIS SERIE 28.FORNECIMENTO E COLOCACAO</v>
      </c>
      <c r="C12741" s="142" t="s">
        <v>25677</v>
      </c>
      <c r="D12741" s="142" t="s">
        <v>25678</v>
      </c>
      <c r="E12741" s="142" t="s">
        <v>17146</v>
      </c>
      <c r="I12741" s="142" t="s">
        <v>1696</v>
      </c>
      <c r="J12741" s="142" t="n">
        <v>394.75</v>
      </c>
    </row>
    <row r="12742" customFormat="false" ht="12.75" hidden="false" customHeight="false" outlineLevel="0" collapsed="false">
      <c r="A12742" s="142" t="s">
        <v>25680</v>
      </c>
      <c r="B12742" s="663" t="str">
        <f aca="false">C12742&amp;D12742&amp;E12742&amp;F12742&amp;G12742&amp;H12742</f>
        <v>JANELA BASCULANTE DE ALUMINIO ANODIZADO EM BRONZE OU PRETO,COM 1 ORDEM E BASCULA INFERIOR FIXA, EM PERFIS SERIE 28. FORNECIMENTO E COLOCACAO</v>
      </c>
      <c r="C12742" s="142" t="s">
        <v>25681</v>
      </c>
      <c r="D12742" s="142" t="s">
        <v>25682</v>
      </c>
      <c r="E12742" s="142" t="s">
        <v>7144</v>
      </c>
      <c r="I12742" s="142" t="s">
        <v>1696</v>
      </c>
      <c r="J12742" s="142" t="n">
        <v>472.44</v>
      </c>
    </row>
    <row r="12743" customFormat="false" ht="12.75" hidden="false" customHeight="false" outlineLevel="0" collapsed="false">
      <c r="A12743" s="142" t="s">
        <v>25683</v>
      </c>
      <c r="B12743" s="663" t="str">
        <f aca="false">C12743&amp;D12743&amp;E12743&amp;F12743&amp;G12743&amp;H12743</f>
        <v>JANELA BASCULANTE DE ALUMINIO ANODIZADO EM BRONZE OU PRETO,COM 1 ORDEM E BASCULA INFERIOR FIXA, EM PERFIS SERIE 28. FORNECIMENTO E COLOCACAO</v>
      </c>
      <c r="C12743" s="142" t="s">
        <v>25681</v>
      </c>
      <c r="D12743" s="142" t="s">
        <v>25682</v>
      </c>
      <c r="E12743" s="142" t="s">
        <v>7144</v>
      </c>
      <c r="I12743" s="142" t="s">
        <v>1696</v>
      </c>
      <c r="J12743" s="142" t="n">
        <v>453.96</v>
      </c>
    </row>
    <row r="12744" customFormat="false" ht="12.75" hidden="false" customHeight="false" outlineLevel="0" collapsed="false">
      <c r="A12744" s="142" t="s">
        <v>25684</v>
      </c>
      <c r="B12744" s="663" t="str">
        <f aca="false">C12744&amp;D12744&amp;E12744&amp;F12744&amp;G12744&amp;H12744</f>
        <v>JANELA BASCULANTE DE ALUMINIO ANODIZADO AO NATURAL,COM 2 ORDENS SENDO A INFERIOR FIXA,EM PERFIS SERIE 28.FORNECIMENTO ECOLOCACAO</v>
      </c>
      <c r="C12744" s="142" t="s">
        <v>25685</v>
      </c>
      <c r="D12744" s="142" t="s">
        <v>25686</v>
      </c>
      <c r="E12744" s="142" t="s">
        <v>7658</v>
      </c>
      <c r="I12744" s="142" t="s">
        <v>1696</v>
      </c>
      <c r="J12744" s="142" t="n">
        <v>479.76</v>
      </c>
    </row>
    <row r="12745" customFormat="false" ht="12.75" hidden="false" customHeight="false" outlineLevel="0" collapsed="false">
      <c r="A12745" s="142" t="s">
        <v>25687</v>
      </c>
      <c r="B12745" s="663" t="str">
        <f aca="false">C12745&amp;D12745&amp;E12745&amp;F12745&amp;G12745&amp;H12745</f>
        <v>JANELA BASCULANTE DE ALUMINIO ANODIZADO AO NATURAL,COM 2 ORDENS SENDO A INFERIOR FIXA,EM PERFIS SERIE 28.FORNECIMENTO ECOLOCACAO</v>
      </c>
      <c r="C12745" s="142" t="s">
        <v>25685</v>
      </c>
      <c r="D12745" s="142" t="s">
        <v>25686</v>
      </c>
      <c r="E12745" s="142" t="s">
        <v>7658</v>
      </c>
      <c r="I12745" s="142" t="s">
        <v>1696</v>
      </c>
      <c r="J12745" s="142" t="n">
        <v>463.69</v>
      </c>
    </row>
    <row r="12746" customFormat="false" ht="12.75" hidden="false" customHeight="false" outlineLevel="0" collapsed="false">
      <c r="A12746" s="142" t="s">
        <v>25688</v>
      </c>
      <c r="B12746" s="663" t="str">
        <f aca="false">C12746&amp;D12746&amp;E12746&amp;F12746&amp;G12746&amp;H12746</f>
        <v>JANELA BASCULANTE DE ALUMINIO ANODIZADO EM BRONZE OU PRETO,COM 2 ORDENS SENDO A INFERIOR FIXA,EM PERFIS SERIE 28.FORNECIMENTO E COLOCACAO</v>
      </c>
      <c r="C12746" s="142" t="s">
        <v>25689</v>
      </c>
      <c r="D12746" s="142" t="s">
        <v>25690</v>
      </c>
      <c r="E12746" s="142" t="s">
        <v>4166</v>
      </c>
      <c r="I12746" s="142" t="s">
        <v>1696</v>
      </c>
      <c r="J12746" s="142" t="n">
        <v>551.72</v>
      </c>
    </row>
    <row r="12747" customFormat="false" ht="12.75" hidden="false" customHeight="false" outlineLevel="0" collapsed="false">
      <c r="A12747" s="142" t="s">
        <v>25691</v>
      </c>
      <c r="B12747" s="663" t="str">
        <f aca="false">C12747&amp;D12747&amp;E12747&amp;F12747&amp;G12747&amp;H12747</f>
        <v>JANELA BASCULANTE DE ALUMINIO ANODIZADO EM BRONZE OU PRETO,COM 2 ORDENS SENDO A INFERIOR FIXA,EM PERFIS SERIE 28.FORNECIMENTO E COLOCACAO</v>
      </c>
      <c r="C12747" s="142" t="s">
        <v>25689</v>
      </c>
      <c r="D12747" s="142" t="s">
        <v>25690</v>
      </c>
      <c r="E12747" s="142" t="s">
        <v>4166</v>
      </c>
      <c r="I12747" s="142" t="s">
        <v>1696</v>
      </c>
      <c r="J12747" s="142" t="n">
        <v>533.24</v>
      </c>
    </row>
    <row r="12748" customFormat="false" ht="12.75" hidden="false" customHeight="false" outlineLevel="0" collapsed="false">
      <c r="A12748" s="142" t="s">
        <v>25692</v>
      </c>
      <c r="B12748" s="663" t="str">
        <f aca="false">C12748&amp;D12748&amp;E12748&amp;F12748&amp;G12748&amp;H12748</f>
        <v>JANELA DE CORRER DE ALUMINIO ANODIZADO AO NATURAL FOSCO,EM PERFIS SERIE 28,COM 8 FOLHAS DE 120CM DE ALTURA, BANDEIRA DE40CM,PARTE FIXA 20CM,CONFORME PROJETO Nº6006/EMOP.FORNECIMENTO E COLOCACAO</v>
      </c>
      <c r="C12748" s="142" t="s">
        <v>25693</v>
      </c>
      <c r="D12748" s="142" t="s">
        <v>25694</v>
      </c>
      <c r="E12748" s="142" t="s">
        <v>25695</v>
      </c>
      <c r="F12748" s="142" t="s">
        <v>7223</v>
      </c>
      <c r="I12748" s="142" t="s">
        <v>1696</v>
      </c>
      <c r="J12748" s="142" t="n">
        <v>649.74</v>
      </c>
    </row>
    <row r="12749" customFormat="false" ht="12.75" hidden="false" customHeight="false" outlineLevel="0" collapsed="false">
      <c r="A12749" s="142" t="s">
        <v>25696</v>
      </c>
      <c r="B12749" s="663" t="str">
        <f aca="false">C12749&amp;D12749&amp;E12749&amp;F12749&amp;G12749&amp;H12749</f>
        <v>JANELA DE CORRER DE ALUMINIO ANODIZADO AO NATURAL FOSCO,EM PERFIS SERIE 28,COM 8 FOLHAS DE 120CM DE ALTURA, BANDEIRA DE40CM,PARTE FIXA 20CM,CONFORME PROJETO Nº6006/EMOP.FORNECIMENTO E COLOCACAO</v>
      </c>
      <c r="C12749" s="142" t="s">
        <v>25693</v>
      </c>
      <c r="D12749" s="142" t="s">
        <v>25694</v>
      </c>
      <c r="E12749" s="142" t="s">
        <v>25695</v>
      </c>
      <c r="F12749" s="142" t="s">
        <v>7223</v>
      </c>
      <c r="I12749" s="142" t="s">
        <v>1696</v>
      </c>
      <c r="J12749" s="142" t="n">
        <v>628.31</v>
      </c>
    </row>
    <row r="12750" customFormat="false" ht="12.75" hidden="false" customHeight="false" outlineLevel="0" collapsed="false">
      <c r="A12750" s="142" t="s">
        <v>25697</v>
      </c>
      <c r="B12750" s="663" t="str">
        <f aca="false">C12750&amp;D12750&amp;E12750&amp;F12750&amp;G12750&amp;H12750</f>
        <v>JANELA DE CORRER EM ALUMINIO ANODIZADO EM BRONZE OU PRETO,EM PERFIS SERIE 28, COM 8 FOLHAS DE 120CM ALTURA, BANDEIRA DE40CM,PARTE FIXA 20CM,CONFORME PROJETO N°6006/EMOP.FORNECIMENTO E COLOCACAO</v>
      </c>
      <c r="C12750" s="142" t="s">
        <v>25698</v>
      </c>
      <c r="D12750" s="142" t="s">
        <v>25699</v>
      </c>
      <c r="E12750" s="142" t="s">
        <v>25700</v>
      </c>
      <c r="F12750" s="142" t="s">
        <v>7223</v>
      </c>
      <c r="I12750" s="142" t="s">
        <v>1696</v>
      </c>
      <c r="J12750" s="142" t="n">
        <v>747.2</v>
      </c>
    </row>
    <row r="12751" customFormat="false" ht="12.75" hidden="false" customHeight="false" outlineLevel="0" collapsed="false">
      <c r="A12751" s="142" t="s">
        <v>25701</v>
      </c>
      <c r="B12751" s="663" t="str">
        <f aca="false">C12751&amp;D12751&amp;E12751&amp;F12751&amp;G12751&amp;H12751</f>
        <v>JANELA DE CORRER EM ALUMINIO ANODIZADO EM BRONZE OU PRETO,EM PERFIS SERIE 28, COM 8 FOLHAS DE 120CM ALTURA, BANDEIRA DE40CM,PARTE FIXA 20CM,CONFORME PROJETO N°6006/EMOP.FORNECIMENTO E COLOCACAO</v>
      </c>
      <c r="C12751" s="142" t="s">
        <v>25698</v>
      </c>
      <c r="D12751" s="142" t="s">
        <v>25699</v>
      </c>
      <c r="E12751" s="142" t="s">
        <v>25700</v>
      </c>
      <c r="F12751" s="142" t="s">
        <v>7223</v>
      </c>
      <c r="I12751" s="142" t="s">
        <v>1696</v>
      </c>
      <c r="J12751" s="142" t="n">
        <v>722.56</v>
      </c>
    </row>
    <row r="12752" customFormat="false" ht="12.75" hidden="false" customHeight="false" outlineLevel="0" collapsed="false">
      <c r="A12752" s="142" t="s">
        <v>25702</v>
      </c>
      <c r="B12752" s="663" t="str">
        <f aca="false">C12752&amp;D12752&amp;E12752&amp;F12752&amp;G12752&amp;H12752</f>
        <v>JANELA DE ALUMINIO ANODIZADO AO NATURAL FOSCO,TIPO MAXIM-AR,EM PERFIS SERIE 28,COM 90CM DE ALTURA,EM 4 MODULOS,COM PARTE INFERIOR FIXA,CONFORME PROJETO Nº6007/EMOP.FORNECIMENTO E COLOCACAO</v>
      </c>
      <c r="C12752" s="142" t="s">
        <v>25703</v>
      </c>
      <c r="D12752" s="142" t="s">
        <v>25704</v>
      </c>
      <c r="E12752" s="142" t="s">
        <v>25705</v>
      </c>
      <c r="F12752" s="142" t="s">
        <v>12802</v>
      </c>
      <c r="I12752" s="142" t="s">
        <v>1696</v>
      </c>
      <c r="J12752" s="142" t="n">
        <v>545.69</v>
      </c>
    </row>
    <row r="12753" customFormat="false" ht="12.75" hidden="false" customHeight="false" outlineLevel="0" collapsed="false">
      <c r="A12753" s="142" t="s">
        <v>25706</v>
      </c>
      <c r="B12753" s="663" t="str">
        <f aca="false">C12753&amp;D12753&amp;E12753&amp;F12753&amp;G12753&amp;H12753</f>
        <v>JANELA DE ALUMINIO ANODIZADO AO NATURAL FOSCO,TIPO MAXIM-AR,EM PERFIS SERIE 28,COM 90CM DE ALTURA,EM 4 MODULOS,COM PARTE INFERIOR FIXA,CONFORME PROJETO Nº6007/EMOP.FORNECIMENTO E COLOCACAO</v>
      </c>
      <c r="C12753" s="142" t="s">
        <v>25703</v>
      </c>
      <c r="D12753" s="142" t="s">
        <v>25704</v>
      </c>
      <c r="E12753" s="142" t="s">
        <v>25705</v>
      </c>
      <c r="F12753" s="142" t="s">
        <v>12802</v>
      </c>
      <c r="I12753" s="142" t="s">
        <v>1696</v>
      </c>
      <c r="J12753" s="142" t="n">
        <v>524.27</v>
      </c>
    </row>
    <row r="12754" customFormat="false" ht="12.75" hidden="false" customHeight="false" outlineLevel="0" collapsed="false">
      <c r="A12754" s="142" t="s">
        <v>25707</v>
      </c>
      <c r="B12754" s="663" t="str">
        <f aca="false">C12754&amp;D12754&amp;E12754&amp;F12754&amp;G12754&amp;H12754</f>
        <v>JANELA DE ALUMINIO ANODIZADO EM BRONZE OU PRETO,TIPO MAXIM-AR,EM PERFIS SERIE 28,COM 90CM DE ALTURA,EM 4 MODULOS,COM PARTE INFERIOR FIXA,CONFORME PROJETO N°6007/EMOP.FORNECIMENTO E COLOCACAO</v>
      </c>
      <c r="C12754" s="142" t="s">
        <v>25708</v>
      </c>
      <c r="D12754" s="142" t="s">
        <v>25709</v>
      </c>
      <c r="E12754" s="142" t="s">
        <v>25710</v>
      </c>
      <c r="F12754" s="142" t="s">
        <v>17146</v>
      </c>
      <c r="I12754" s="142" t="s">
        <v>1696</v>
      </c>
      <c r="J12754" s="142" t="n">
        <v>627.55</v>
      </c>
    </row>
    <row r="12755" customFormat="false" ht="12.75" hidden="false" customHeight="false" outlineLevel="0" collapsed="false">
      <c r="A12755" s="142" t="s">
        <v>25711</v>
      </c>
      <c r="B12755" s="663" t="str">
        <f aca="false">C12755&amp;D12755&amp;E12755&amp;F12755&amp;G12755&amp;H12755</f>
        <v>JANELA DE ALUMINIO ANODIZADO EM BRONZE OU PRETO,TIPO MAXIM-AR,EM PERFIS SERIE 28,COM 90CM DE ALTURA,EM 4 MODULOS,COM PARTE INFERIOR FIXA,CONFORME PROJETO N°6007/EMOP.FORNECIMENTO E COLOCACAO</v>
      </c>
      <c r="C12755" s="142" t="s">
        <v>25708</v>
      </c>
      <c r="D12755" s="142" t="s">
        <v>25709</v>
      </c>
      <c r="E12755" s="142" t="s">
        <v>25710</v>
      </c>
      <c r="F12755" s="142" t="s">
        <v>17146</v>
      </c>
      <c r="I12755" s="142" t="s">
        <v>1696</v>
      </c>
      <c r="J12755" s="142" t="n">
        <v>602.91</v>
      </c>
    </row>
    <row r="12756" customFormat="false" ht="12.75" hidden="false" customHeight="false" outlineLevel="0" collapsed="false">
      <c r="A12756" s="142" t="s">
        <v>25712</v>
      </c>
      <c r="B12756" s="663" t="str">
        <f aca="false">C12756&amp;D12756&amp;E12756&amp;F12756&amp;G12756&amp;H12756</f>
        <v>JANELA DE ALUMINIO ANODIZADO AO NATURAL FOSCO,TIPO MAXIM-AR,EM PERFIS SERIE 28,COM 50 CM DE ALTURA,EM 4 MODULOS,CONFORME PROJETO Nº6008/EMOP.FORNECIMENTO E COLOCACAO</v>
      </c>
      <c r="C12756" s="142" t="s">
        <v>25703</v>
      </c>
      <c r="D12756" s="142" t="s">
        <v>25713</v>
      </c>
      <c r="E12756" s="142" t="s">
        <v>25714</v>
      </c>
      <c r="I12756" s="142" t="s">
        <v>1696</v>
      </c>
      <c r="J12756" s="142" t="n">
        <v>780.95</v>
      </c>
    </row>
    <row r="12757" customFormat="false" ht="12.75" hidden="false" customHeight="false" outlineLevel="0" collapsed="false">
      <c r="A12757" s="142" t="s">
        <v>25715</v>
      </c>
      <c r="B12757" s="663" t="str">
        <f aca="false">C12757&amp;D12757&amp;E12757&amp;F12757&amp;G12757&amp;H12757</f>
        <v>JANELA DE ALUMINIO ANODIZADO AO NATURAL FOSCO,TIPO MAXIM-AR,EM PERFIS SERIE 28,COM 50 CM DE ALTURA,EM 4 MODULOS,CONFORME PROJETO Nº6008/EMOP.FORNECIMENTO E COLOCACAO</v>
      </c>
      <c r="C12757" s="142" t="s">
        <v>25703</v>
      </c>
      <c r="D12757" s="142" t="s">
        <v>25713</v>
      </c>
      <c r="E12757" s="142" t="s">
        <v>25714</v>
      </c>
      <c r="I12757" s="142" t="s">
        <v>1696</v>
      </c>
      <c r="J12757" s="142" t="n">
        <v>759.53</v>
      </c>
    </row>
    <row r="12758" customFormat="false" ht="12.75" hidden="false" customHeight="false" outlineLevel="0" collapsed="false">
      <c r="A12758" s="142" t="s">
        <v>25716</v>
      </c>
      <c r="B12758" s="663" t="str">
        <f aca="false">C12758&amp;D12758&amp;E12758&amp;F12758&amp;G12758&amp;H12758</f>
        <v>JANELA DE ALUMINIO ANODIZADO EM BRONZE OU PRETO,TIPO MAXIM-AR,PERFIS SERIE 28,COM 50CM DE ALTURA,EM 4 MODULOS, CONFORMEPROJETO N°6008/EMOP.FORNECIMENTO E COLOCACAO</v>
      </c>
      <c r="C12758" s="142" t="s">
        <v>25708</v>
      </c>
      <c r="D12758" s="142" t="s">
        <v>25717</v>
      </c>
      <c r="E12758" s="142" t="s">
        <v>25718</v>
      </c>
      <c r="I12758" s="142" t="s">
        <v>1696</v>
      </c>
      <c r="J12758" s="142" t="n">
        <v>898.1</v>
      </c>
    </row>
    <row r="12759" customFormat="false" ht="12.75" hidden="false" customHeight="false" outlineLevel="0" collapsed="false">
      <c r="A12759" s="142" t="s">
        <v>25719</v>
      </c>
      <c r="B12759" s="663" t="str">
        <f aca="false">C12759&amp;D12759&amp;E12759&amp;F12759&amp;G12759&amp;H12759</f>
        <v>JANELA DE ALUMINIO ANODIZADO EM BRONZE OU PRETO,TIPO MAXIM-AR,PERFIS SERIE 28,COM 50CM DE ALTURA,EM 4 MODULOS, CONFORMEPROJETO N°6008/EMOP.FORNECIMENTO E COLOCACAO</v>
      </c>
      <c r="C12759" s="142" t="s">
        <v>25708</v>
      </c>
      <c r="D12759" s="142" t="s">
        <v>25717</v>
      </c>
      <c r="E12759" s="142" t="s">
        <v>25718</v>
      </c>
      <c r="I12759" s="142" t="s">
        <v>1696</v>
      </c>
      <c r="J12759" s="142" t="n">
        <v>873.46</v>
      </c>
    </row>
    <row r="12760" customFormat="false" ht="12.75" hidden="false" customHeight="false" outlineLevel="0" collapsed="false">
      <c r="A12760" s="142" t="s">
        <v>25720</v>
      </c>
      <c r="B12760" s="663" t="str">
        <f aca="false">C12760&amp;D12760&amp;E12760&amp;F12760&amp;G12760&amp;H12760</f>
        <v>JANELA DE ALUMINIO ANODIZADO AO NATURAL,TIPO MAXIM-AR,COM 1PAINEL DESLIZANTE PROJETANTE,PROVIDA DE HASTE DE COMANDO,EMPERFIS SERIE 28.FORNECIMENTO E COLOCACAO</v>
      </c>
      <c r="C12760" s="142" t="s">
        <v>25721</v>
      </c>
      <c r="D12760" s="142" t="s">
        <v>25722</v>
      </c>
      <c r="E12760" s="142" t="s">
        <v>25666</v>
      </c>
      <c r="I12760" s="142" t="s">
        <v>1696</v>
      </c>
      <c r="J12760" s="142" t="n">
        <v>853.67</v>
      </c>
    </row>
    <row r="12761" customFormat="false" ht="12.75" hidden="false" customHeight="false" outlineLevel="0" collapsed="false">
      <c r="A12761" s="142" t="s">
        <v>25723</v>
      </c>
      <c r="B12761" s="663" t="str">
        <f aca="false">C12761&amp;D12761&amp;E12761&amp;F12761&amp;G12761&amp;H12761</f>
        <v>JANELA DE ALUMINIO ANODIZADO AO NATURAL,TIPO MAXIM-AR,COM 1PAINEL DESLIZANTE PROJETANTE,PROVIDA DE HASTE DE COMANDO,EMPERFIS SERIE 28.FORNECIMENTO E COLOCACAO</v>
      </c>
      <c r="C12761" s="142" t="s">
        <v>25721</v>
      </c>
      <c r="D12761" s="142" t="s">
        <v>25722</v>
      </c>
      <c r="E12761" s="142" t="s">
        <v>25666</v>
      </c>
      <c r="I12761" s="142" t="s">
        <v>1696</v>
      </c>
      <c r="J12761" s="142" t="n">
        <v>832.25</v>
      </c>
    </row>
    <row r="12762" customFormat="false" ht="12.75" hidden="false" customHeight="false" outlineLevel="0" collapsed="false">
      <c r="A12762" s="142" t="s">
        <v>25724</v>
      </c>
      <c r="B12762" s="663" t="str">
        <f aca="false">C12762&amp;D12762&amp;E12762&amp;F12762&amp;G12762&amp;H12762</f>
        <v>JANELA DE ALUMINIO ANODIZADO EM BRONZE OU PRETO, TIPO MAXIM-AR, COM 1 PAINEL DESLIZANTE PROJETANTE, PROVIDA DE HASTE DECOMANDO,EM PERFIS SERIE 28.FORNECIMENTO E COLOCACAO</v>
      </c>
      <c r="C12762" s="142" t="s">
        <v>25725</v>
      </c>
      <c r="D12762" s="142" t="s">
        <v>25726</v>
      </c>
      <c r="E12762" s="142" t="s">
        <v>25727</v>
      </c>
      <c r="I12762" s="142" t="s">
        <v>1696</v>
      </c>
      <c r="J12762" s="142" t="n">
        <v>981.29</v>
      </c>
    </row>
    <row r="12763" customFormat="false" ht="12.75" hidden="false" customHeight="false" outlineLevel="0" collapsed="false">
      <c r="A12763" s="142" t="s">
        <v>25728</v>
      </c>
      <c r="B12763" s="663" t="str">
        <f aca="false">C12763&amp;D12763&amp;E12763&amp;F12763&amp;G12763&amp;H12763</f>
        <v>JANELA DE ALUMINIO ANODIZADO EM BRONZE OU PRETO, TIPO MAXIM-AR, COM 1 PAINEL DESLIZANTE PROJETANTE, PROVIDA DE HASTE DECOMANDO,EM PERFIS SERIE 28.FORNECIMENTO E COLOCACAO</v>
      </c>
      <c r="C12763" s="142" t="s">
        <v>25725</v>
      </c>
      <c r="D12763" s="142" t="s">
        <v>25726</v>
      </c>
      <c r="E12763" s="142" t="s">
        <v>25727</v>
      </c>
      <c r="I12763" s="142" t="s">
        <v>1696</v>
      </c>
      <c r="J12763" s="142" t="n">
        <v>956.66</v>
      </c>
    </row>
    <row r="12764" customFormat="false" ht="12.75" hidden="false" customHeight="false" outlineLevel="0" collapsed="false">
      <c r="A12764" s="142" t="s">
        <v>25729</v>
      </c>
      <c r="B12764" s="663" t="str">
        <f aca="false">C12764&amp;D12764&amp;E12764&amp;F12764&amp;G12764&amp;H12764</f>
        <v>JANELA DE ALUMINIO ANODIZADO FOSCO,TIPO MAXIM-AR,EM PERFIS SERIE 25,DE 80X50CM,CONFORME PROJETO Nº6009/EMOP.FORNECIMENTO E COLOCACAO</v>
      </c>
      <c r="C12764" s="142" t="s">
        <v>25730</v>
      </c>
      <c r="D12764" s="142" t="s">
        <v>25731</v>
      </c>
      <c r="E12764" s="142" t="s">
        <v>6330</v>
      </c>
      <c r="I12764" s="142" t="s">
        <v>1696</v>
      </c>
      <c r="J12764" s="142" t="n">
        <v>780.95</v>
      </c>
    </row>
    <row r="12765" customFormat="false" ht="12.75" hidden="false" customHeight="false" outlineLevel="0" collapsed="false">
      <c r="A12765" s="142" t="s">
        <v>25732</v>
      </c>
      <c r="B12765" s="663" t="str">
        <f aca="false">C12765&amp;D12765&amp;E12765&amp;F12765&amp;G12765&amp;H12765</f>
        <v>JANELA DE ALUMINIO ANODIZADO FOSCO,TIPO MAXIM-AR,EM PERFIS SERIE 25,DE 80X50CM,CONFORME PROJETO Nº6009/EMOP.FORNECIMENTO E COLOCACAO</v>
      </c>
      <c r="C12765" s="142" t="s">
        <v>25730</v>
      </c>
      <c r="D12765" s="142" t="s">
        <v>25731</v>
      </c>
      <c r="E12765" s="142" t="s">
        <v>6330</v>
      </c>
      <c r="I12765" s="142" t="s">
        <v>1696</v>
      </c>
      <c r="J12765" s="142" t="n">
        <v>759.53</v>
      </c>
    </row>
    <row r="12766" customFormat="false" ht="12.75" hidden="false" customHeight="false" outlineLevel="0" collapsed="false">
      <c r="A12766" s="142" t="s">
        <v>25733</v>
      </c>
      <c r="B12766" s="663" t="str">
        <f aca="false">C12766&amp;D12766&amp;E12766&amp;F12766&amp;G12766&amp;H12766</f>
        <v>JANELA DE ALUMINIO ANODIZADO EM BRONZE OU PRETO,TIPO MAXIM-AR,EM PERFIS SERIE 25,DE 80X50CM,CONFORME PROJETO N°6009/EMOP.FORNECIMENTO E COLOCACAO</v>
      </c>
      <c r="C12766" s="142" t="s">
        <v>25708</v>
      </c>
      <c r="D12766" s="142" t="s">
        <v>25734</v>
      </c>
      <c r="E12766" s="142" t="s">
        <v>17118</v>
      </c>
      <c r="I12766" s="142" t="s">
        <v>1696</v>
      </c>
      <c r="J12766" s="142" t="n">
        <v>898.1</v>
      </c>
    </row>
    <row r="12767" customFormat="false" ht="12.75" hidden="false" customHeight="false" outlineLevel="0" collapsed="false">
      <c r="A12767" s="142" t="s">
        <v>25735</v>
      </c>
      <c r="B12767" s="663" t="str">
        <f aca="false">C12767&amp;D12767&amp;E12767&amp;F12767&amp;G12767&amp;H12767</f>
        <v>JANELA DE ALUMINIO ANODIZADO EM BRONZE OU PRETO,TIPO MAXIM-AR,EM PERFIS SERIE 25,DE 80X50CM,CONFORME PROJETO N°6009/EMOP.FORNECIMENTO E COLOCACAO</v>
      </c>
      <c r="C12767" s="142" t="s">
        <v>25708</v>
      </c>
      <c r="D12767" s="142" t="s">
        <v>25734</v>
      </c>
      <c r="E12767" s="142" t="s">
        <v>17118</v>
      </c>
      <c r="I12767" s="142" t="s">
        <v>1696</v>
      </c>
      <c r="J12767" s="142" t="n">
        <v>873.46</v>
      </c>
    </row>
    <row r="12768" customFormat="false" ht="12.75" hidden="false" customHeight="false" outlineLevel="0" collapsed="false">
      <c r="A12768" s="142" t="s">
        <v>25736</v>
      </c>
      <c r="B12768" s="663" t="str">
        <f aca="false">C12768&amp;D12768&amp;E12768&amp;F12768&amp;G12768&amp;H12768</f>
        <v>JANELA DE ALUMINIO ANODIZADO FOSCO,TIPO GUILHOTINA,PARA VIDRO(EXCLUSIVE ESTE), INCLUSIVE BORBOLETAS,EM PERFIS SERIE 25.FORNECIMENTO E COLOCACAO</v>
      </c>
      <c r="C12768" s="142" t="s">
        <v>25737</v>
      </c>
      <c r="D12768" s="142" t="s">
        <v>25738</v>
      </c>
      <c r="E12768" s="142" t="s">
        <v>7667</v>
      </c>
      <c r="I12768" s="142" t="s">
        <v>1696</v>
      </c>
      <c r="J12768" s="142" t="n">
        <v>461.62</v>
      </c>
    </row>
    <row r="12769" customFormat="false" ht="12.75" hidden="false" customHeight="false" outlineLevel="0" collapsed="false">
      <c r="A12769" s="142" t="s">
        <v>25739</v>
      </c>
      <c r="B12769" s="663" t="str">
        <f aca="false">C12769&amp;D12769&amp;E12769&amp;F12769&amp;G12769&amp;H12769</f>
        <v>JANELA DE ALUMINIO ANODIZADO FOSCO,TIPO GUILHOTINA,PARA VIDRO(EXCLUSIVE ESTE), INCLUSIVE BORBOLETAS,EM PERFIS SERIE 25.FORNECIMENTO E COLOCACAO</v>
      </c>
      <c r="C12769" s="142" t="s">
        <v>25737</v>
      </c>
      <c r="D12769" s="142" t="s">
        <v>25738</v>
      </c>
      <c r="E12769" s="142" t="s">
        <v>7667</v>
      </c>
      <c r="I12769" s="142" t="s">
        <v>1696</v>
      </c>
      <c r="J12769" s="142" t="n">
        <v>440.19</v>
      </c>
    </row>
    <row r="12770" customFormat="false" ht="12.75" hidden="false" customHeight="false" outlineLevel="0" collapsed="false">
      <c r="A12770" s="142" t="s">
        <v>25740</v>
      </c>
      <c r="B12770" s="663" t="str">
        <f aca="false">C12770&amp;D12770&amp;E12770&amp;F12770&amp;G12770&amp;H12770</f>
        <v>JANELA DE ALUMINIO ANODIZADO EM BRONZE OU PRETO,TIPO GUILHOTINA,PARA VIDRO(EXCLUSIVE ESTE)INCLUSIVE BORBOLETAS,EM PERFIS SERIE 25.FORNECIMENTO E COLOCACAO</v>
      </c>
      <c r="C12770" s="142" t="s">
        <v>25741</v>
      </c>
      <c r="D12770" s="142" t="s">
        <v>25742</v>
      </c>
      <c r="E12770" s="142" t="s">
        <v>25743</v>
      </c>
      <c r="I12770" s="142" t="s">
        <v>1696</v>
      </c>
      <c r="J12770" s="142" t="n">
        <v>530.86</v>
      </c>
    </row>
    <row r="12771" customFormat="false" ht="12.75" hidden="false" customHeight="false" outlineLevel="0" collapsed="false">
      <c r="A12771" s="142" t="s">
        <v>25744</v>
      </c>
      <c r="B12771" s="663" t="str">
        <f aca="false">C12771&amp;D12771&amp;E12771&amp;F12771&amp;G12771&amp;H12771</f>
        <v>JANELA DE ALUMINIO ANODIZADO EM BRONZE OU PRETO,TIPO GUILHOTINA,PARA VIDRO(EXCLUSIVE ESTE)INCLUSIVE BORBOLETAS,EM PERFIS SERIE 25.FORNECIMENTO E COLOCACAO</v>
      </c>
      <c r="C12771" s="142" t="s">
        <v>25741</v>
      </c>
      <c r="D12771" s="142" t="s">
        <v>25742</v>
      </c>
      <c r="E12771" s="142" t="s">
        <v>25743</v>
      </c>
      <c r="I12771" s="142" t="s">
        <v>1696</v>
      </c>
      <c r="J12771" s="142" t="n">
        <v>506.22</v>
      </c>
    </row>
    <row r="12772" customFormat="false" ht="12.75" hidden="false" customHeight="false" outlineLevel="0" collapsed="false">
      <c r="A12772" s="142" t="s">
        <v>25745</v>
      </c>
      <c r="B12772" s="663" t="str">
        <f aca="false">C12772&amp;D12772&amp;E12772&amp;F12772&amp;G12772&amp;H12772</f>
        <v>JANELA DE ALUMINIO ANODIZADO FOSCO,TIPO GUILHOTINA EM VENEZIANA,INCLUSIVE BORBOLETAS,EM PERFIS SERIE 25.FORNECIMENTO ECOLOCACAO</v>
      </c>
      <c r="C12772" s="142" t="s">
        <v>25746</v>
      </c>
      <c r="D12772" s="142" t="s">
        <v>25747</v>
      </c>
      <c r="E12772" s="142" t="s">
        <v>7658</v>
      </c>
      <c r="I12772" s="142" t="s">
        <v>1696</v>
      </c>
      <c r="J12772" s="142" t="n">
        <v>762.52</v>
      </c>
    </row>
    <row r="12773" customFormat="false" ht="12.75" hidden="false" customHeight="false" outlineLevel="0" collapsed="false">
      <c r="A12773" s="142" t="s">
        <v>25748</v>
      </c>
      <c r="B12773" s="663" t="str">
        <f aca="false">C12773&amp;D12773&amp;E12773&amp;F12773&amp;G12773&amp;H12773</f>
        <v>JANELA DE ALUMINIO ANODIZADO FOSCO,TIPO GUILHOTINA EM VENEZIANA,INCLUSIVE BORBOLETAS,EM PERFIS SERIE 25.FORNECIMENTO ECOLOCACAO</v>
      </c>
      <c r="C12773" s="142" t="s">
        <v>25746</v>
      </c>
      <c r="D12773" s="142" t="s">
        <v>25747</v>
      </c>
      <c r="E12773" s="142" t="s">
        <v>7658</v>
      </c>
      <c r="I12773" s="142" t="s">
        <v>1696</v>
      </c>
      <c r="J12773" s="142" t="n">
        <v>741.09</v>
      </c>
    </row>
    <row r="12774" customFormat="false" ht="12.75" hidden="false" customHeight="false" outlineLevel="0" collapsed="false">
      <c r="A12774" s="142" t="s">
        <v>25749</v>
      </c>
      <c r="B12774" s="663" t="str">
        <f aca="false">C12774&amp;D12774&amp;E12774&amp;F12774&amp;G12774&amp;H12774</f>
        <v>JANELA DE ALUMINIO ANODIZADO EM BRONZE OU PRETO,TIPO GUILHOTINA EM VENEZIANA,INCLUSIVE BORBOLETAS EM PERFIS SERIE 25.FORNECIMENTO E COLOCACAO</v>
      </c>
      <c r="C12774" s="142" t="s">
        <v>25741</v>
      </c>
      <c r="D12774" s="142" t="s">
        <v>25750</v>
      </c>
      <c r="E12774" s="142" t="s">
        <v>7144</v>
      </c>
      <c r="I12774" s="142" t="s">
        <v>1696</v>
      </c>
      <c r="J12774" s="142" t="n">
        <v>876.89</v>
      </c>
    </row>
    <row r="12775" customFormat="false" ht="12.75" hidden="false" customHeight="false" outlineLevel="0" collapsed="false">
      <c r="A12775" s="142" t="s">
        <v>25751</v>
      </c>
      <c r="B12775" s="663" t="str">
        <f aca="false">C12775&amp;D12775&amp;E12775&amp;F12775&amp;G12775&amp;H12775</f>
        <v>JANELA DE ALUMINIO ANODIZADO EM BRONZE OU PRETO,TIPO GUILHOTINA EM VENEZIANA,INCLUSIVE BORBOLETAS EM PERFIS SERIE 25.FORNECIMENTO E COLOCACAO</v>
      </c>
      <c r="C12775" s="142" t="s">
        <v>25741</v>
      </c>
      <c r="D12775" s="142" t="s">
        <v>25750</v>
      </c>
      <c r="E12775" s="142" t="s">
        <v>7144</v>
      </c>
      <c r="I12775" s="142" t="s">
        <v>1696</v>
      </c>
      <c r="J12775" s="142" t="n">
        <v>852.26</v>
      </c>
    </row>
    <row r="12776" customFormat="false" ht="12.75" hidden="false" customHeight="false" outlineLevel="0" collapsed="false">
      <c r="A12776" s="142" t="s">
        <v>25752</v>
      </c>
      <c r="B12776" s="663" t="str">
        <f aca="false">C12776&amp;D12776&amp;E12776&amp;F12776&amp;G12776&amp;H12776</f>
        <v>CAIXILHO FIXO DE ALUMINIO ANODIZADO AO NATURAL,SERIE 28, EMVENEZIANA.FORNECIMENTO E COLOCACAO</v>
      </c>
      <c r="C12776" s="142" t="s">
        <v>25753</v>
      </c>
      <c r="D12776" s="142" t="s">
        <v>25754</v>
      </c>
      <c r="I12776" s="142" t="s">
        <v>1696</v>
      </c>
      <c r="J12776" s="142" t="n">
        <v>514.72</v>
      </c>
    </row>
    <row r="12777" customFormat="false" ht="12.75" hidden="false" customHeight="false" outlineLevel="0" collapsed="false">
      <c r="A12777" s="142" t="s">
        <v>25755</v>
      </c>
      <c r="B12777" s="663" t="str">
        <f aca="false">C12777&amp;D12777&amp;E12777&amp;F12777&amp;G12777&amp;H12777</f>
        <v>CAIXILHO FIXO DE ALUMINIO ANODIZADO AO NATURAL,SERIE 28, EMVENEZIANA.FORNECIMENTO E COLOCACAO</v>
      </c>
      <c r="C12777" s="142" t="s">
        <v>25753</v>
      </c>
      <c r="D12777" s="142" t="s">
        <v>25754</v>
      </c>
      <c r="I12777" s="142" t="s">
        <v>1696</v>
      </c>
      <c r="J12777" s="142" t="n">
        <v>493.29</v>
      </c>
    </row>
    <row r="12778" customFormat="false" ht="12.75" hidden="false" customHeight="false" outlineLevel="0" collapsed="false">
      <c r="A12778" s="142" t="s">
        <v>25756</v>
      </c>
      <c r="B12778" s="663" t="str">
        <f aca="false">C12778&amp;D12778&amp;E12778&amp;F12778&amp;G12778&amp;H12778</f>
        <v>CAIXILHO FIXO DE ALUMINIO ANODIZADO EM BRONZE OU PRETO,SERIE 28,EM VENEZIANA.FORNECIMENTO E COLOCACAO</v>
      </c>
      <c r="C12778" s="142" t="s">
        <v>25757</v>
      </c>
      <c r="D12778" s="142" t="s">
        <v>25758</v>
      </c>
      <c r="I12778" s="142" t="s">
        <v>1696</v>
      </c>
      <c r="J12778" s="142" t="n">
        <v>591.92</v>
      </c>
    </row>
    <row r="12779" customFormat="false" ht="12.75" hidden="false" customHeight="false" outlineLevel="0" collapsed="false">
      <c r="A12779" s="142" t="s">
        <v>25759</v>
      </c>
      <c r="B12779" s="663" t="str">
        <f aca="false">C12779&amp;D12779&amp;E12779&amp;F12779&amp;G12779&amp;H12779</f>
        <v>CAIXILHO FIXO DE ALUMINIO ANODIZADO EM BRONZE OU PRETO,SERIE 28,EM VENEZIANA.FORNECIMENTO E COLOCACAO</v>
      </c>
      <c r="C12779" s="142" t="s">
        <v>25757</v>
      </c>
      <c r="D12779" s="142" t="s">
        <v>25758</v>
      </c>
      <c r="I12779" s="142" t="s">
        <v>1696</v>
      </c>
      <c r="J12779" s="142" t="n">
        <v>567.29</v>
      </c>
    </row>
    <row r="12780" customFormat="false" ht="12.75" hidden="false" customHeight="false" outlineLevel="0" collapsed="false">
      <c r="A12780" s="142" t="s">
        <v>25760</v>
      </c>
      <c r="B12780" s="663" t="str">
        <f aca="false">C12780&amp;D12780&amp;E12780&amp;F12780&amp;G12780&amp;H12780</f>
        <v>CAIXILHO FIXO DE ALUMINIO ANODIZADO AO NATURAL,SERIE 28,PARA VIDRO.FORNECIMENTO E COLOCACAO</v>
      </c>
      <c r="C12780" s="142" t="s">
        <v>25761</v>
      </c>
      <c r="D12780" s="142" t="s">
        <v>25762</v>
      </c>
      <c r="I12780" s="142" t="s">
        <v>1696</v>
      </c>
      <c r="J12780" s="142" t="n">
        <v>350.64</v>
      </c>
    </row>
    <row r="12781" customFormat="false" ht="12.75" hidden="false" customHeight="false" outlineLevel="0" collapsed="false">
      <c r="A12781" s="142" t="s">
        <v>25763</v>
      </c>
      <c r="B12781" s="663" t="str">
        <f aca="false">C12781&amp;D12781&amp;E12781&amp;F12781&amp;G12781&amp;H12781</f>
        <v>CAIXILHO FIXO DE ALUMINIO ANODIZADO AO NATURAL,SERIE 28,PARA VIDRO.FORNECIMENTO E COLOCACAO</v>
      </c>
      <c r="C12781" s="142" t="s">
        <v>25761</v>
      </c>
      <c r="D12781" s="142" t="s">
        <v>25762</v>
      </c>
      <c r="I12781" s="142" t="s">
        <v>1696</v>
      </c>
      <c r="J12781" s="142" t="n">
        <v>334.57</v>
      </c>
    </row>
    <row r="12782" customFormat="false" ht="12.75" hidden="false" customHeight="false" outlineLevel="0" collapsed="false">
      <c r="A12782" s="142" t="s">
        <v>25764</v>
      </c>
      <c r="B12782" s="663" t="str">
        <f aca="false">C12782&amp;D12782&amp;E12782&amp;F12782&amp;G12782&amp;H12782</f>
        <v>CAIXILHO FIXO DE ALUMINIO ANODIZADO PARA VIDRO EM BRONZE OUPRETO,SERIE 28.FORNECIMENTO E COLOCACAO</v>
      </c>
      <c r="C12782" s="142" t="s">
        <v>25765</v>
      </c>
      <c r="D12782" s="142" t="s">
        <v>25766</v>
      </c>
      <c r="I12782" s="142" t="s">
        <v>1696</v>
      </c>
      <c r="J12782" s="142" t="n">
        <v>403.23</v>
      </c>
    </row>
    <row r="12783" customFormat="false" ht="12.75" hidden="false" customHeight="false" outlineLevel="0" collapsed="false">
      <c r="A12783" s="142" t="s">
        <v>25767</v>
      </c>
      <c r="B12783" s="663" t="str">
        <f aca="false">C12783&amp;D12783&amp;E12783&amp;F12783&amp;G12783&amp;H12783</f>
        <v>CAIXILHO FIXO DE ALUMINIO ANODIZADO PARA VIDRO EM BRONZE OUPRETO,SERIE 28.FORNECIMENTO E COLOCACAO</v>
      </c>
      <c r="C12783" s="142" t="s">
        <v>25765</v>
      </c>
      <c r="D12783" s="142" t="s">
        <v>25766</v>
      </c>
      <c r="I12783" s="142" t="s">
        <v>1696</v>
      </c>
      <c r="J12783" s="142" t="n">
        <v>384.75</v>
      </c>
    </row>
    <row r="12784" customFormat="false" ht="12.75" hidden="false" customHeight="false" outlineLevel="0" collapsed="false">
      <c r="A12784" s="142" t="s">
        <v>25768</v>
      </c>
      <c r="B12784" s="663" t="str">
        <f aca="false">C12784&amp;D12784&amp;E12784&amp;F12784&amp;G12784&amp;H12784</f>
        <v>PERFIL DE ALUMINIO PARA FIXACAO DE VIDRO(BAGUETE),INCLUSIVEMANGUEIRA CRISTAL,DIAMETRO 3/8".FORNECIMENTO E COLOCACAO</v>
      </c>
      <c r="C12784" s="142" t="s">
        <v>25769</v>
      </c>
      <c r="D12784" s="142" t="s">
        <v>25770</v>
      </c>
      <c r="I12784" s="142" t="s">
        <v>130</v>
      </c>
      <c r="J12784" s="142" t="n">
        <v>25.47</v>
      </c>
    </row>
    <row r="12785" customFormat="false" ht="12.75" hidden="false" customHeight="false" outlineLevel="0" collapsed="false">
      <c r="A12785" s="142" t="s">
        <v>25771</v>
      </c>
      <c r="B12785" s="663" t="str">
        <f aca="false">C12785&amp;D12785&amp;E12785&amp;F12785&amp;G12785&amp;H12785</f>
        <v>PERFIL DE ALUMINIO PARA FIXACAO DE VIDRO(BAGUETE),INCLUSIVEMANGUEIRA CRISTAL,DIAMETRO 3/8".FORNECIMENTO E COLOCACAO</v>
      </c>
      <c r="C12785" s="142" t="s">
        <v>25769</v>
      </c>
      <c r="D12785" s="142" t="s">
        <v>25770</v>
      </c>
      <c r="I12785" s="142" t="s">
        <v>130</v>
      </c>
      <c r="J12785" s="142" t="n">
        <v>22.79</v>
      </c>
    </row>
    <row r="12786" customFormat="false" ht="12.75" hidden="false" customHeight="false" outlineLevel="0" collapsed="false">
      <c r="A12786" s="142" t="s">
        <v>25772</v>
      </c>
      <c r="B12786" s="663" t="str">
        <f aca="false">C12786&amp;D12786&amp;E12786&amp;F12786&amp;G12786&amp;H12786</f>
        <v>PORTA DE ALUMINIO ANODIZADO AO NATURAL,TENDO 1 CONTRAPINAZIO DIVIDINDO A ESQUADRIA EM 2 VAZIOS P/VIDRO, EM PERFIS SERIE25,EXCLUSIVE FECHADURAS.FORNECIMENTO E COLOCACAO</v>
      </c>
      <c r="C12786" s="142" t="s">
        <v>25773</v>
      </c>
      <c r="D12786" s="142" t="s">
        <v>25774</v>
      </c>
      <c r="E12786" s="142" t="s">
        <v>25775</v>
      </c>
      <c r="I12786" s="142" t="s">
        <v>1696</v>
      </c>
      <c r="J12786" s="142" t="n">
        <v>1116.16</v>
      </c>
    </row>
    <row r="12787" customFormat="false" ht="12.75" hidden="false" customHeight="false" outlineLevel="0" collapsed="false">
      <c r="A12787" s="142" t="s">
        <v>25776</v>
      </c>
      <c r="B12787" s="663" t="str">
        <f aca="false">C12787&amp;D12787&amp;E12787&amp;F12787&amp;G12787&amp;H12787</f>
        <v>PORTA DE ALUMINIO ANODIZADO AO NATURAL,TENDO 1 CONTRAPINAZIO DIVIDINDO A ESQUADRIA EM 2 VAZIOS P/VIDRO, EM PERFIS SERIE25,EXCLUSIVE FECHADURAS.FORNECIMENTO E COLOCACAO</v>
      </c>
      <c r="C12787" s="142" t="s">
        <v>25773</v>
      </c>
      <c r="D12787" s="142" t="s">
        <v>25774</v>
      </c>
      <c r="E12787" s="142" t="s">
        <v>25775</v>
      </c>
      <c r="I12787" s="142" t="s">
        <v>1696</v>
      </c>
      <c r="J12787" s="142" t="n">
        <v>1100.09</v>
      </c>
    </row>
    <row r="12788" customFormat="false" ht="12.75" hidden="false" customHeight="false" outlineLevel="0" collapsed="false">
      <c r="A12788" s="142" t="s">
        <v>25777</v>
      </c>
      <c r="B12788" s="663" t="str">
        <f aca="false">C12788&amp;D12788&amp;E12788&amp;F12788&amp;G12788&amp;H12788</f>
        <v>PORTA DE ALUMINIO ANODIZADO EM BRONZE OU PRETO,TENDO 1 CONTRAPINAZIO DIVIDINDO A ESQUADRIA EM 2 VAZIOS PARA VIDRO,EM PERFIS SERIE 25,EXCLUSIVE FECHADURAS.FORNECIMENTO E COLOCACAO</v>
      </c>
      <c r="C12788" s="142" t="s">
        <v>25778</v>
      </c>
      <c r="D12788" s="142" t="s">
        <v>25779</v>
      </c>
      <c r="E12788" s="142" t="s">
        <v>25780</v>
      </c>
      <c r="I12788" s="142" t="s">
        <v>1696</v>
      </c>
      <c r="J12788" s="142" t="n">
        <v>1283.59</v>
      </c>
    </row>
    <row r="12789" customFormat="false" ht="12.75" hidden="false" customHeight="false" outlineLevel="0" collapsed="false">
      <c r="A12789" s="142" t="s">
        <v>25781</v>
      </c>
      <c r="B12789" s="663" t="str">
        <f aca="false">C12789&amp;D12789&amp;E12789&amp;F12789&amp;G12789&amp;H12789</f>
        <v>PORTA DE ALUMINIO ANODIZADO EM BRONZE OU PRETO,TENDO 1 CONTRAPINAZIO DIVIDINDO A ESQUADRIA EM 2 VAZIOS PARA VIDRO,EM PERFIS SERIE 25,EXCLUSIVE FECHADURAS.FORNECIMENTO E COLOCACAO</v>
      </c>
      <c r="C12789" s="142" t="s">
        <v>25778</v>
      </c>
      <c r="D12789" s="142" t="s">
        <v>25779</v>
      </c>
      <c r="E12789" s="142" t="s">
        <v>25780</v>
      </c>
      <c r="I12789" s="142" t="s">
        <v>1696</v>
      </c>
      <c r="J12789" s="142" t="n">
        <v>1265.11</v>
      </c>
    </row>
    <row r="12790" customFormat="false" ht="12.75" hidden="false" customHeight="false" outlineLevel="0" collapsed="false">
      <c r="A12790" s="142" t="s">
        <v>25782</v>
      </c>
      <c r="B12790" s="663" t="str">
        <f aca="false">C12790&amp;D12790&amp;E12790&amp;F12790&amp;G12790&amp;H12790</f>
        <v>PORTA DE ALUMINIO ANODIZADO AO NATURAL,EM 2 FOLHAS DE ABRIR,TENDO 1 CONTRAPINAZIO DIVIDINDO A ESQUADRIA EM 2 VAZIOS PARA VIDRO,EM PERFIS SERIE 25,EXCLUSIVE FECHADURA.FORNECIMENTO E COLOCACAO</v>
      </c>
      <c r="C12790" s="142" t="s">
        <v>25783</v>
      </c>
      <c r="D12790" s="142" t="s">
        <v>25784</v>
      </c>
      <c r="E12790" s="142" t="s">
        <v>25785</v>
      </c>
      <c r="F12790" s="142" t="s">
        <v>17146</v>
      </c>
      <c r="I12790" s="142" t="s">
        <v>1696</v>
      </c>
      <c r="J12790" s="142" t="n">
        <v>1063.65</v>
      </c>
    </row>
    <row r="12791" customFormat="false" ht="12.75" hidden="false" customHeight="false" outlineLevel="0" collapsed="false">
      <c r="A12791" s="142" t="s">
        <v>25786</v>
      </c>
      <c r="B12791" s="663" t="str">
        <f aca="false">C12791&amp;D12791&amp;E12791&amp;F12791&amp;G12791&amp;H12791</f>
        <v>PORTA DE ALUMINIO ANODIZADO AO NATURAL,EM 2 FOLHAS DE ABRIR,TENDO 1 CONTRAPINAZIO DIVIDINDO A ESQUADRIA EM 2 VAZIOS PARA VIDRO,EM PERFIS SERIE 25,EXCLUSIVE FECHADURA.FORNECIMENTO E COLOCACAO</v>
      </c>
      <c r="C12791" s="142" t="s">
        <v>25783</v>
      </c>
      <c r="D12791" s="142" t="s">
        <v>25784</v>
      </c>
      <c r="E12791" s="142" t="s">
        <v>25785</v>
      </c>
      <c r="F12791" s="142" t="s">
        <v>17146</v>
      </c>
      <c r="I12791" s="142" t="s">
        <v>1696</v>
      </c>
      <c r="J12791" s="142" t="n">
        <v>1047.58</v>
      </c>
    </row>
    <row r="12792" customFormat="false" ht="12.75" hidden="false" customHeight="false" outlineLevel="0" collapsed="false">
      <c r="A12792" s="142" t="s">
        <v>25787</v>
      </c>
      <c r="B12792" s="663" t="str">
        <f aca="false">C12792&amp;D12792&amp;E12792&amp;F12792&amp;G12792&amp;H12792</f>
        <v>PORTA DE ALUMINIO ANODIZADO EM BRONZE OU PRETO, EM 2 FOLHASDE ABRIR, TENDO 1 CONTRAPINAZIO  DIVIDINDO A ESQUADRIA EM 2VAZIOS PARA VIDRO,PERFIS SERIE 25,EXCLUSIVE FECHADURA. FORNECIMENTO E COLOCACAO</v>
      </c>
      <c r="C12792" s="142" t="s">
        <v>25788</v>
      </c>
      <c r="D12792" s="142" t="s">
        <v>25789</v>
      </c>
      <c r="E12792" s="142" t="s">
        <v>25790</v>
      </c>
      <c r="F12792" s="142" t="s">
        <v>13007</v>
      </c>
      <c r="I12792" s="142" t="s">
        <v>1696</v>
      </c>
      <c r="J12792" s="142" t="n">
        <v>1223.2</v>
      </c>
    </row>
    <row r="12793" customFormat="false" ht="12.75" hidden="false" customHeight="false" outlineLevel="0" collapsed="false">
      <c r="A12793" s="142" t="s">
        <v>25791</v>
      </c>
      <c r="B12793" s="663" t="str">
        <f aca="false">C12793&amp;D12793&amp;E12793&amp;F12793&amp;G12793&amp;H12793</f>
        <v>PORTA DE ALUMINIO ANODIZADO EM BRONZE OU PRETO, EM 2 FOLHASDE ABRIR, TENDO 1 CONTRAPINAZIO  DIVIDINDO A ESQUADRIA EM 2VAZIOS PARA VIDRO,PERFIS SERIE 25,EXCLUSIVE FECHADURA. FORNECIMENTO E COLOCACAO</v>
      </c>
      <c r="C12793" s="142" t="s">
        <v>25788</v>
      </c>
      <c r="D12793" s="142" t="s">
        <v>25789</v>
      </c>
      <c r="E12793" s="142" t="s">
        <v>25790</v>
      </c>
      <c r="F12793" s="142" t="s">
        <v>13007</v>
      </c>
      <c r="I12793" s="142" t="s">
        <v>1696</v>
      </c>
      <c r="J12793" s="142" t="n">
        <v>1204.72</v>
      </c>
    </row>
    <row r="12794" customFormat="false" ht="12.75" hidden="false" customHeight="false" outlineLevel="0" collapsed="false">
      <c r="A12794" s="142" t="s">
        <v>25792</v>
      </c>
      <c r="B12794" s="663" t="str">
        <f aca="false">C12794&amp;D12794&amp;E12794&amp;F12794&amp;G12794&amp;H12794</f>
        <v>PORTA DE ALUMINIO ANODIZADO AO NATURAL DE CORRER,COM 2 FOLHAS, TENDO 1 CONTRAPINAZIO DIVIDINDO A ESQUADRIA  EM 2 VAZIOSPARA VIDRO,EM PERFIS SERIE 25,EXCLUSIVE FECHADURA.FORNECIMENTO E COLOCACAO</v>
      </c>
      <c r="C12794" s="142" t="s">
        <v>25793</v>
      </c>
      <c r="D12794" s="142" t="s">
        <v>25794</v>
      </c>
      <c r="E12794" s="142" t="s">
        <v>25795</v>
      </c>
      <c r="F12794" s="142" t="s">
        <v>7223</v>
      </c>
      <c r="I12794" s="142" t="s">
        <v>1696</v>
      </c>
      <c r="J12794" s="142" t="n">
        <v>1171.33</v>
      </c>
    </row>
    <row r="12795" customFormat="false" ht="12.75" hidden="false" customHeight="false" outlineLevel="0" collapsed="false">
      <c r="A12795" s="142" t="s">
        <v>25796</v>
      </c>
      <c r="B12795" s="663" t="str">
        <f aca="false">C12795&amp;D12795&amp;E12795&amp;F12795&amp;G12795&amp;H12795</f>
        <v>PORTA DE ALUMINIO ANODIZADO AO NATURAL DE CORRER,COM 2 FOLHAS, TENDO 1 CONTRAPINAZIO DIVIDINDO A ESQUADRIA  EM 2 VAZIOSPARA VIDRO,EM PERFIS SERIE 25,EXCLUSIVE FECHADURA.FORNECIMENTO E COLOCACAO</v>
      </c>
      <c r="C12795" s="142" t="s">
        <v>25793</v>
      </c>
      <c r="D12795" s="142" t="s">
        <v>25794</v>
      </c>
      <c r="E12795" s="142" t="s">
        <v>25795</v>
      </c>
      <c r="F12795" s="142" t="s">
        <v>7223</v>
      </c>
      <c r="I12795" s="142" t="s">
        <v>1696</v>
      </c>
      <c r="J12795" s="142" t="n">
        <v>1155.26</v>
      </c>
    </row>
    <row r="12796" customFormat="false" ht="12.75" hidden="false" customHeight="false" outlineLevel="0" collapsed="false">
      <c r="A12796" s="142" t="s">
        <v>25797</v>
      </c>
      <c r="B12796" s="663" t="str">
        <f aca="false">C12796&amp;D12796&amp;E12796&amp;F12796&amp;G12796&amp;H12796</f>
        <v>PORTA DE ALUMINIO ANODIZADO EM BRONZE OU PRETO,DE CORRER,COM 2 FOLHAS,TENDO 1 CONTRAPINAZIO DIVIDINDO A ESQUADRIA EM 2 VAZIOS PARA VIDRO,EM PERFIS SERIE 25,EXCLUSIVE FECHADURA.FORNECIMENTO E COLOCACAO</v>
      </c>
      <c r="C12796" s="142" t="s">
        <v>25798</v>
      </c>
      <c r="D12796" s="142" t="s">
        <v>25799</v>
      </c>
      <c r="E12796" s="142" t="s">
        <v>25800</v>
      </c>
      <c r="F12796" s="142" t="s">
        <v>12790</v>
      </c>
      <c r="I12796" s="142" t="s">
        <v>1696</v>
      </c>
      <c r="J12796" s="142" t="n">
        <v>1347.03</v>
      </c>
    </row>
    <row r="12797" customFormat="false" ht="12.75" hidden="false" customHeight="false" outlineLevel="0" collapsed="false">
      <c r="A12797" s="142" t="s">
        <v>25801</v>
      </c>
      <c r="B12797" s="663" t="str">
        <f aca="false">C12797&amp;D12797&amp;E12797&amp;F12797&amp;G12797&amp;H12797</f>
        <v>PORTA DE ALUMINIO ANODIZADO EM BRONZE OU PRETO,DE CORRER,COM 2 FOLHAS,TENDO 1 CONTRAPINAZIO DIVIDINDO A ESQUADRIA EM 2 VAZIOS PARA VIDRO,EM PERFIS SERIE 25,EXCLUSIVE FECHADURA.FORNECIMENTO E COLOCACAO</v>
      </c>
      <c r="C12797" s="142" t="s">
        <v>25798</v>
      </c>
      <c r="D12797" s="142" t="s">
        <v>25799</v>
      </c>
      <c r="E12797" s="142" t="s">
        <v>25800</v>
      </c>
      <c r="F12797" s="142" t="s">
        <v>12790</v>
      </c>
      <c r="I12797" s="142" t="s">
        <v>1696</v>
      </c>
      <c r="J12797" s="142" t="n">
        <v>1328.55</v>
      </c>
    </row>
    <row r="12798" customFormat="false" ht="12.75" hidden="false" customHeight="false" outlineLevel="0" collapsed="false">
      <c r="A12798" s="142" t="s">
        <v>25802</v>
      </c>
      <c r="B12798" s="663" t="str">
        <f aca="false">C12798&amp;D12798&amp;E12798&amp;F12798&amp;G12798&amp;H12798</f>
        <v>PORTA DE ALUMINIO ANODIZADO AO NATURAL DE CORRER,EM PERFIS SERIE 30,C/CONTRAMARCO,CONFORME PROJETO N°6010/EMOP,EXCLUSIVE FECHADURA.FORNECIMENTO E COLOCACAO</v>
      </c>
      <c r="C12798" s="142" t="s">
        <v>25803</v>
      </c>
      <c r="D12798" s="142" t="s">
        <v>25804</v>
      </c>
      <c r="E12798" s="142" t="s">
        <v>24848</v>
      </c>
      <c r="I12798" s="142" t="s">
        <v>1696</v>
      </c>
      <c r="J12798" s="142" t="n">
        <v>1332.99</v>
      </c>
    </row>
    <row r="12799" customFormat="false" ht="12.75" hidden="false" customHeight="false" outlineLevel="0" collapsed="false">
      <c r="A12799" s="142" t="s">
        <v>25805</v>
      </c>
      <c r="B12799" s="663" t="str">
        <f aca="false">C12799&amp;D12799&amp;E12799&amp;F12799&amp;G12799&amp;H12799</f>
        <v>PORTA DE ALUMINIO ANODIZADO AO NATURAL DE CORRER,EM PERFIS SERIE 30,C/CONTRAMARCO,CONFORME PROJETO N°6010/EMOP,EXCLUSIVE FECHADURA.FORNECIMENTO E COLOCACAO</v>
      </c>
      <c r="C12799" s="142" t="s">
        <v>25803</v>
      </c>
      <c r="D12799" s="142" t="s">
        <v>25804</v>
      </c>
      <c r="E12799" s="142" t="s">
        <v>24848</v>
      </c>
      <c r="I12799" s="142" t="s">
        <v>1696</v>
      </c>
      <c r="J12799" s="142" t="n">
        <v>1316.92</v>
      </c>
    </row>
    <row r="12800" customFormat="false" ht="12.75" hidden="false" customHeight="false" outlineLevel="0" collapsed="false">
      <c r="A12800" s="142" t="s">
        <v>25806</v>
      </c>
      <c r="B12800" s="663" t="str">
        <f aca="false">C12800&amp;D12800&amp;E12800&amp;F12800&amp;G12800&amp;H12800</f>
        <v>PORTA DE ALUMINIO ANODIZADO EM BRONZE OU PRETO DE CORRER,EMPERFIS SERIE 30,COM CONTRAMARCO,CONFORME PROJETO N°6010/EMOP,EXCLUSIVE FECHADURA.FORNECIMENTO E COLOCACAO</v>
      </c>
      <c r="C12800" s="142" t="s">
        <v>25807</v>
      </c>
      <c r="D12800" s="142" t="s">
        <v>25808</v>
      </c>
      <c r="E12800" s="142" t="s">
        <v>25809</v>
      </c>
      <c r="I12800" s="142" t="s">
        <v>1696</v>
      </c>
      <c r="J12800" s="142" t="n">
        <v>1532.93</v>
      </c>
    </row>
    <row r="12801" customFormat="false" ht="12.75" hidden="false" customHeight="false" outlineLevel="0" collapsed="false">
      <c r="A12801" s="142" t="s">
        <v>25810</v>
      </c>
      <c r="B12801" s="663" t="str">
        <f aca="false">C12801&amp;D12801&amp;E12801&amp;F12801&amp;G12801&amp;H12801</f>
        <v>PORTA DE ALUMINIO ANODIZADO EM BRONZE OU PRETO DE CORRER,EMPERFIS SERIE 30,COM CONTRAMARCO,CONFORME PROJETO N°6010/EMOP,EXCLUSIVE FECHADURA.FORNECIMENTO E COLOCACAO</v>
      </c>
      <c r="C12801" s="142" t="s">
        <v>25807</v>
      </c>
      <c r="D12801" s="142" t="s">
        <v>25808</v>
      </c>
      <c r="E12801" s="142" t="s">
        <v>25809</v>
      </c>
      <c r="I12801" s="142" t="s">
        <v>1696</v>
      </c>
      <c r="J12801" s="142" t="n">
        <v>1514.46</v>
      </c>
    </row>
    <row r="12802" customFormat="false" ht="12.75" hidden="false" customHeight="false" outlineLevel="0" collapsed="false">
      <c r="A12802" s="142" t="s">
        <v>25811</v>
      </c>
      <c r="B12802" s="663" t="str">
        <f aca="false">C12802&amp;D12802&amp;E12802&amp;F12802&amp;G12802&amp;H12802</f>
        <v>PORTA DE ALUMINIO ANODIZADO AO NATURAL,PERFIL SERIE 25,EM VENEZIANA,EXCLUSIVE FECHADURA.FORNECIMENTO E COLOCACAO</v>
      </c>
      <c r="C12802" s="142" t="s">
        <v>25812</v>
      </c>
      <c r="D12802" s="142" t="s">
        <v>25813</v>
      </c>
      <c r="I12802" s="142" t="s">
        <v>1696</v>
      </c>
      <c r="J12802" s="142" t="n">
        <v>1145.66</v>
      </c>
    </row>
    <row r="12803" customFormat="false" ht="12.75" hidden="false" customHeight="false" outlineLevel="0" collapsed="false">
      <c r="A12803" s="142" t="s">
        <v>25814</v>
      </c>
      <c r="B12803" s="663" t="str">
        <f aca="false">C12803&amp;D12803&amp;E12803&amp;F12803&amp;G12803&amp;H12803</f>
        <v>PORTA DE ALUMINIO ANODIZADO AO NATURAL,PERFIL SERIE 25,EM VENEZIANA,EXCLUSIVE FECHADURA.FORNECIMENTO E COLOCACAO</v>
      </c>
      <c r="C12803" s="142" t="s">
        <v>25812</v>
      </c>
      <c r="D12803" s="142" t="s">
        <v>25813</v>
      </c>
      <c r="I12803" s="142" t="s">
        <v>1696</v>
      </c>
      <c r="J12803" s="142" t="n">
        <v>1129.59</v>
      </c>
    </row>
    <row r="12804" customFormat="false" ht="12.75" hidden="false" customHeight="false" outlineLevel="0" collapsed="false">
      <c r="A12804" s="142" t="s">
        <v>25815</v>
      </c>
      <c r="B12804" s="663" t="str">
        <f aca="false">C12804&amp;D12804&amp;E12804&amp;F12804&amp;G12804&amp;H12804</f>
        <v>PORTA DE ALUMINIO ANODIZADO EM BRONZE OU PRETO,PERFIL SERIE25,EM VENEZIANA,EXCLUSIVE FECHADURA.FORNECIMENTO E COLOCACAO</v>
      </c>
      <c r="C12804" s="142" t="s">
        <v>25816</v>
      </c>
      <c r="D12804" s="142" t="s">
        <v>25817</v>
      </c>
      <c r="I12804" s="142" t="s">
        <v>1696</v>
      </c>
      <c r="J12804" s="142" t="n">
        <v>1317.51</v>
      </c>
    </row>
    <row r="12805" customFormat="false" ht="12.75" hidden="false" customHeight="false" outlineLevel="0" collapsed="false">
      <c r="A12805" s="142" t="s">
        <v>25818</v>
      </c>
      <c r="B12805" s="663" t="str">
        <f aca="false">C12805&amp;D12805&amp;E12805&amp;F12805&amp;G12805&amp;H12805</f>
        <v>PORTA DE ALUMINIO ANODIZADO EM BRONZE OU PRETO,PERFIL SERIE25,EM VENEZIANA,EXCLUSIVE FECHADURA.FORNECIMENTO E COLOCACAO</v>
      </c>
      <c r="C12805" s="142" t="s">
        <v>25816</v>
      </c>
      <c r="D12805" s="142" t="s">
        <v>25817</v>
      </c>
      <c r="I12805" s="142" t="s">
        <v>1696</v>
      </c>
      <c r="J12805" s="142" t="n">
        <v>1299.03</v>
      </c>
    </row>
    <row r="12806" customFormat="false" ht="12.75" hidden="false" customHeight="false" outlineLevel="0" collapsed="false">
      <c r="A12806" s="142" t="s">
        <v>25819</v>
      </c>
      <c r="B12806" s="663" t="str">
        <f aca="false">C12806&amp;D12806&amp;E12806&amp;F12806&amp;G12806&amp;H12806</f>
        <v>PORTA DE ALUMINIO ANODIZADO AO NATURAL,PERFIL SERIE 25,EM LAMBRI HORIZONTAL,EXCLUSIVE FECHADURA.FORNECIMENTO E COLOCACAO</v>
      </c>
      <c r="C12806" s="142" t="s">
        <v>25820</v>
      </c>
      <c r="D12806" s="142" t="s">
        <v>25821</v>
      </c>
      <c r="I12806" s="142" t="s">
        <v>1696</v>
      </c>
      <c r="J12806" s="142" t="n">
        <v>1145.66</v>
      </c>
    </row>
    <row r="12807" customFormat="false" ht="12.75" hidden="false" customHeight="false" outlineLevel="0" collapsed="false">
      <c r="A12807" s="142" t="s">
        <v>25822</v>
      </c>
      <c r="B12807" s="663" t="str">
        <f aca="false">C12807&amp;D12807&amp;E12807&amp;F12807&amp;G12807&amp;H12807</f>
        <v>PORTA DE ALUMINIO ANODIZADO AO NATURAL,PERFIL SERIE 25,EM LAMBRI HORIZONTAL,EXCLUSIVE FECHADURA.FORNECIMENTO E COLOCACAO</v>
      </c>
      <c r="C12807" s="142" t="s">
        <v>25820</v>
      </c>
      <c r="D12807" s="142" t="s">
        <v>25821</v>
      </c>
      <c r="I12807" s="142" t="s">
        <v>1696</v>
      </c>
      <c r="J12807" s="142" t="n">
        <v>1129.59</v>
      </c>
    </row>
    <row r="12808" customFormat="false" ht="12.75" hidden="false" customHeight="false" outlineLevel="0" collapsed="false">
      <c r="A12808" s="142" t="s">
        <v>25823</v>
      </c>
      <c r="B12808" s="663" t="str">
        <f aca="false">C12808&amp;D12808&amp;E12808&amp;F12808&amp;G12808&amp;H12808</f>
        <v>PORTA ALUMINIO ANODIZADO EM BRONZE OU PRETO,PERFIL SERIE 25, EM LAMBRI HORIZONTAL, EXCLUSIVE FECHADURA. FORNECIMENTO  ECOLOCACAO</v>
      </c>
      <c r="C12808" s="142" t="s">
        <v>25824</v>
      </c>
      <c r="D12808" s="142" t="s">
        <v>25825</v>
      </c>
      <c r="E12808" s="142" t="s">
        <v>7658</v>
      </c>
      <c r="I12808" s="142" t="s">
        <v>1696</v>
      </c>
      <c r="J12808" s="142" t="n">
        <v>1317.51</v>
      </c>
    </row>
    <row r="12809" customFormat="false" ht="12.75" hidden="false" customHeight="false" outlineLevel="0" collapsed="false">
      <c r="A12809" s="142" t="s">
        <v>25826</v>
      </c>
      <c r="B12809" s="663" t="str">
        <f aca="false">C12809&amp;D12809&amp;E12809&amp;F12809&amp;G12809&amp;H12809</f>
        <v>PORTA ALUMINIO ANODIZADO EM BRONZE OU PRETO,PERFIL SERIE 25, EM LAMBRI HORIZONTAL, EXCLUSIVE FECHADURA. FORNECIMENTO  ECOLOCACAO</v>
      </c>
      <c r="C12809" s="142" t="s">
        <v>25824</v>
      </c>
      <c r="D12809" s="142" t="s">
        <v>25825</v>
      </c>
      <c r="E12809" s="142" t="s">
        <v>7658</v>
      </c>
      <c r="I12809" s="142" t="s">
        <v>1696</v>
      </c>
      <c r="J12809" s="142" t="n">
        <v>1299.03</v>
      </c>
    </row>
    <row r="12810" customFormat="false" ht="12.75" hidden="false" customHeight="false" outlineLevel="0" collapsed="false">
      <c r="A12810" s="142" t="s">
        <v>25827</v>
      </c>
      <c r="B12810" s="663" t="str">
        <f aca="false">C12810&amp;D12810&amp;E12810&amp;F12810&amp;G12810&amp;H12810</f>
        <v>VISOR DE ALUMINIO ANODIZADO FOSCO,SERIE 25,COM VIDRO LISO TRANSPARENTE,4MM DE ESPESSURA,DIMENSOES 80X40CM.FORNECIMENTO ECOLOCACAO</v>
      </c>
      <c r="C12810" s="142" t="s">
        <v>25828</v>
      </c>
      <c r="D12810" s="142" t="s">
        <v>25829</v>
      </c>
      <c r="E12810" s="142" t="s">
        <v>7658</v>
      </c>
      <c r="I12810" s="142" t="s">
        <v>9</v>
      </c>
      <c r="J12810" s="142" t="n">
        <v>172.17</v>
      </c>
    </row>
    <row r="12811" customFormat="false" ht="12.75" hidden="false" customHeight="false" outlineLevel="0" collapsed="false">
      <c r="A12811" s="142" t="s">
        <v>25830</v>
      </c>
      <c r="B12811" s="663" t="str">
        <f aca="false">C12811&amp;D12811&amp;E12811&amp;F12811&amp;G12811&amp;H12811</f>
        <v>VISOR DE ALUMINIO ANODIZADO FOSCO,SERIE 25,COM VIDRO LISO TRANSPARENTE,4MM DE ESPESSURA,DIMENSOES 80X40CM.FORNECIMENTO ECOLOCACAO</v>
      </c>
      <c r="C12811" s="142" t="s">
        <v>25828</v>
      </c>
      <c r="D12811" s="142" t="s">
        <v>25829</v>
      </c>
      <c r="E12811" s="142" t="s">
        <v>7658</v>
      </c>
      <c r="I12811" s="142" t="s">
        <v>9</v>
      </c>
      <c r="J12811" s="142" t="n">
        <v>164.14</v>
      </c>
    </row>
    <row r="12812" customFormat="false" ht="12.75" hidden="false" customHeight="false" outlineLevel="0" collapsed="false">
      <c r="A12812" s="142" t="s">
        <v>25831</v>
      </c>
      <c r="B12812" s="663" t="str">
        <f aca="false">C12812&amp;D12812&amp;E12812&amp;F12812&amp;G12812&amp;H12812</f>
        <v>VISOR DE ALUMINIO ANODIZADO FOSCO,SERIE 25,EXCLUSIVE O VIDRO.FORNECIMENTO E COLOCACAO</v>
      </c>
      <c r="C12812" s="142" t="s">
        <v>25832</v>
      </c>
      <c r="D12812" s="142" t="s">
        <v>17118</v>
      </c>
      <c r="I12812" s="142" t="s">
        <v>1696</v>
      </c>
      <c r="J12812" s="142" t="n">
        <v>479.18</v>
      </c>
    </row>
    <row r="12813" customFormat="false" ht="12.75" hidden="false" customHeight="false" outlineLevel="0" collapsed="false">
      <c r="A12813" s="142" t="s">
        <v>25833</v>
      </c>
      <c r="B12813" s="663" t="str">
        <f aca="false">C12813&amp;D12813&amp;E12813&amp;F12813&amp;G12813&amp;H12813</f>
        <v>VISOR DE ALUMINIO ANODIZADO FOSCO,SERIE 25,EXCLUSIVE O VIDRO.FORNECIMENTO E COLOCACAO</v>
      </c>
      <c r="C12813" s="142" t="s">
        <v>25832</v>
      </c>
      <c r="D12813" s="142" t="s">
        <v>17118</v>
      </c>
      <c r="I12813" s="142" t="s">
        <v>1696</v>
      </c>
      <c r="J12813" s="142" t="n">
        <v>454.01</v>
      </c>
    </row>
    <row r="12814" customFormat="false" ht="12.75" hidden="false" customHeight="false" outlineLevel="0" collapsed="false">
      <c r="A12814" s="142" t="s">
        <v>25834</v>
      </c>
      <c r="B12814" s="663" t="str">
        <f aca="false">C12814&amp;D12814&amp;E12814&amp;F12814&amp;G12814&amp;H12814</f>
        <v>SUPORTE EM ALUMINIO PARA AR CONDICIONADO DE 1 A 2HP,EM CANTONEIRA DE ALUMINIO DE 1/8"X1.1/4".FORNECIMENTO E COLOCACAO</v>
      </c>
      <c r="C12814" s="142" t="s">
        <v>25835</v>
      </c>
      <c r="D12814" s="142" t="s">
        <v>25836</v>
      </c>
      <c r="I12814" s="142" t="s">
        <v>9</v>
      </c>
      <c r="J12814" s="142" t="n">
        <v>689.44</v>
      </c>
    </row>
    <row r="12815" customFormat="false" ht="12.75" hidden="false" customHeight="false" outlineLevel="0" collapsed="false">
      <c r="A12815" s="142" t="s">
        <v>25837</v>
      </c>
      <c r="B12815" s="663" t="str">
        <f aca="false">C12815&amp;D12815&amp;E12815&amp;F12815&amp;G12815&amp;H12815</f>
        <v>SUPORTE EM ALUMINIO PARA AR CONDICIONADO DE 1 A 2HP,EM CANTONEIRA DE ALUMINIO DE 1/8"X1.1/4".FORNECIMENTO E COLOCACAO</v>
      </c>
      <c r="C12815" s="142" t="s">
        <v>25835</v>
      </c>
      <c r="D12815" s="142" t="s">
        <v>25836</v>
      </c>
      <c r="I12815" s="142" t="s">
        <v>9</v>
      </c>
      <c r="J12815" s="142" t="n">
        <v>628.92</v>
      </c>
    </row>
    <row r="12816" customFormat="false" ht="12.75" hidden="false" customHeight="false" outlineLevel="0" collapsed="false">
      <c r="A12816" s="142" t="s">
        <v>25838</v>
      </c>
      <c r="B12816" s="663" t="str">
        <f aca="false">C12816&amp;D12816&amp;E12816&amp;F12816&amp;G12816&amp;H12816</f>
        <v>PROTECAO DE ARESTAS DE PAREDE EM CANTONEIRA DE ALUMINIO DE 1.1/2"X1/8",FIXADA COM PARAFUSOS DE FERRO CROMADO E BUCHAS DE PLASTICO.FORNECIMENTO E COLOCACAO</v>
      </c>
      <c r="C12816" s="142" t="s">
        <v>25839</v>
      </c>
      <c r="D12816" s="142" t="s">
        <v>25840</v>
      </c>
      <c r="E12816" s="142" t="s">
        <v>25841</v>
      </c>
      <c r="I12816" s="142" t="s">
        <v>130</v>
      </c>
      <c r="J12816" s="142" t="n">
        <v>42.11</v>
      </c>
    </row>
    <row r="12817" customFormat="false" ht="12.75" hidden="false" customHeight="false" outlineLevel="0" collapsed="false">
      <c r="A12817" s="142" t="s">
        <v>25842</v>
      </c>
      <c r="B12817" s="663" t="str">
        <f aca="false">C12817&amp;D12817&amp;E12817&amp;F12817&amp;G12817&amp;H12817</f>
        <v>PROTECAO DE ARESTAS DE PAREDE EM CANTONEIRA DE ALUMINIO DE 1.1/2"X1/8",FIXADA COM PARAFUSOS DE FERRO CROMADO E BUCHAS DE PLASTICO.FORNECIMENTO E COLOCACAO</v>
      </c>
      <c r="C12817" s="142" t="s">
        <v>25839</v>
      </c>
      <c r="D12817" s="142" t="s">
        <v>25840</v>
      </c>
      <c r="E12817" s="142" t="s">
        <v>25841</v>
      </c>
      <c r="I12817" s="142" t="s">
        <v>130</v>
      </c>
      <c r="J12817" s="142" t="n">
        <v>39.33</v>
      </c>
    </row>
    <row r="12818" customFormat="false" ht="12.75" hidden="false" customHeight="false" outlineLevel="0" collapsed="false">
      <c r="A12818" s="142" t="s">
        <v>25843</v>
      </c>
      <c r="B12818" s="663" t="str">
        <f aca="false">C12818&amp;D12818&amp;E12818&amp;F12818&amp;G12818&amp;H12818</f>
        <v>PROTECAO DE ARESTAS DE PAREDE EM CANTONEIRA DE ALUMINIO DE 1/2"X1/8", FIXADA COM PARAFUSOS DE FERRO CROMADO E BUCHAS DEPLASTICO.FORNECIMENTO E COLOCACAO</v>
      </c>
      <c r="C12818" s="142" t="s">
        <v>25839</v>
      </c>
      <c r="D12818" s="142" t="s">
        <v>25844</v>
      </c>
      <c r="E12818" s="142" t="s">
        <v>25845</v>
      </c>
      <c r="I12818" s="142" t="s">
        <v>130</v>
      </c>
      <c r="J12818" s="142" t="n">
        <v>26.69</v>
      </c>
    </row>
    <row r="12819" customFormat="false" ht="12.75" hidden="false" customHeight="false" outlineLevel="0" collapsed="false">
      <c r="A12819" s="142" t="s">
        <v>25846</v>
      </c>
      <c r="B12819" s="663" t="str">
        <f aca="false">C12819&amp;D12819&amp;E12819&amp;F12819&amp;G12819&amp;H12819</f>
        <v>PROTECAO DE ARESTAS DE PAREDE EM CANTONEIRA DE ALUMINIO DE 1/2"X1/8", FIXADA COM PARAFUSOS DE FERRO CROMADO E BUCHAS DEPLASTICO.FORNECIMENTO E COLOCACAO</v>
      </c>
      <c r="C12819" s="142" t="s">
        <v>25839</v>
      </c>
      <c r="D12819" s="142" t="s">
        <v>25844</v>
      </c>
      <c r="E12819" s="142" t="s">
        <v>25845</v>
      </c>
      <c r="I12819" s="142" t="s">
        <v>130</v>
      </c>
      <c r="J12819" s="142" t="n">
        <v>23.9</v>
      </c>
    </row>
    <row r="12820" customFormat="false" ht="12.75" hidden="false" customHeight="false" outlineLevel="0" collapsed="false">
      <c r="A12820" s="142" t="s">
        <v>25847</v>
      </c>
      <c r="B12820" s="663" t="str">
        <f aca="false">C12820&amp;D12820&amp;E12820&amp;F12820&amp;G12820&amp;H12820</f>
        <v>PROTECAO DE ARESTAS DE PAREDE EM CANTONEIRA DE ALUMINIO DE 3/4"X1/8", FIXADA COM PARAFUSOS DE FERRO CROMADO E BUCHAS DEPLASTICO.FORNECIMENTO E COLOCACAO</v>
      </c>
      <c r="C12820" s="142" t="s">
        <v>25848</v>
      </c>
      <c r="D12820" s="142" t="s">
        <v>25849</v>
      </c>
      <c r="E12820" s="142" t="s">
        <v>25845</v>
      </c>
      <c r="I12820" s="142" t="s">
        <v>130</v>
      </c>
      <c r="J12820" s="142" t="n">
        <v>29.99</v>
      </c>
    </row>
    <row r="12821" customFormat="false" ht="12.75" hidden="false" customHeight="false" outlineLevel="0" collapsed="false">
      <c r="A12821" s="142" t="s">
        <v>25850</v>
      </c>
      <c r="B12821" s="663" t="str">
        <f aca="false">C12821&amp;D12821&amp;E12821&amp;F12821&amp;G12821&amp;H12821</f>
        <v>PROTECAO DE ARESTAS DE PAREDE EM CANTONEIRA DE ALUMINIO DE 3/4"X1/8", FIXADA COM PARAFUSOS DE FERRO CROMADO E BUCHAS DEPLASTICO.FORNECIMENTO E COLOCACAO</v>
      </c>
      <c r="C12821" s="142" t="s">
        <v>25848</v>
      </c>
      <c r="D12821" s="142" t="s">
        <v>25849</v>
      </c>
      <c r="E12821" s="142" t="s">
        <v>25845</v>
      </c>
      <c r="I12821" s="142" t="s">
        <v>130</v>
      </c>
      <c r="J12821" s="142" t="n">
        <v>27.21</v>
      </c>
    </row>
    <row r="12822" customFormat="false" ht="12.75" hidden="false" customHeight="false" outlineLevel="0" collapsed="false">
      <c r="A12822" s="142" t="s">
        <v>25851</v>
      </c>
      <c r="B12822" s="663" t="str">
        <f aca="false">C12822&amp;D12822&amp;E12822&amp;F12822&amp;G12822&amp;H12822</f>
        <v>PROTECAO PARA PORTAS,EM CHAPA DE ALUMINIO FIXADA POR REBITES.FORNECIMENTO E COLOCACAO</v>
      </c>
      <c r="C12822" s="142" t="s">
        <v>25852</v>
      </c>
      <c r="D12822" s="142" t="s">
        <v>17118</v>
      </c>
      <c r="I12822" s="142" t="s">
        <v>1696</v>
      </c>
      <c r="J12822" s="142" t="n">
        <v>104.51</v>
      </c>
    </row>
    <row r="12823" customFormat="false" ht="12.75" hidden="false" customHeight="false" outlineLevel="0" collapsed="false">
      <c r="A12823" s="142" t="s">
        <v>25853</v>
      </c>
      <c r="B12823" s="663" t="str">
        <f aca="false">C12823&amp;D12823&amp;E12823&amp;F12823&amp;G12823&amp;H12823</f>
        <v>PROTECAO PARA PORTAS,EM CHAPA DE ALUMINIO FIXADA POR REBITES.FORNECIMENTO E COLOCACAO</v>
      </c>
      <c r="C12823" s="142" t="s">
        <v>25852</v>
      </c>
      <c r="D12823" s="142" t="s">
        <v>17118</v>
      </c>
      <c r="I12823" s="142" t="s">
        <v>1696</v>
      </c>
      <c r="J12823" s="142" t="n">
        <v>102.9</v>
      </c>
    </row>
    <row r="12824" customFormat="false" ht="12.75" hidden="false" customHeight="false" outlineLevel="0" collapsed="false">
      <c r="A12824" s="142" t="s">
        <v>25854</v>
      </c>
      <c r="B12824" s="663" t="str">
        <f aca="false">C12824&amp;D12824&amp;E12824&amp;F12824&amp;G12824&amp;H12824</f>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2824" s="142" t="s">
        <v>25855</v>
      </c>
      <c r="D12824" s="142" t="s">
        <v>25856</v>
      </c>
      <c r="E12824" s="142" t="s">
        <v>25857</v>
      </c>
      <c r="F12824" s="142" t="s">
        <v>25858</v>
      </c>
      <c r="G12824" s="142" t="s">
        <v>25859</v>
      </c>
      <c r="H12824" s="142" t="s">
        <v>25860</v>
      </c>
      <c r="I12824" s="142" t="s">
        <v>1696</v>
      </c>
      <c r="J12824" s="142" t="n">
        <v>802.58</v>
      </c>
    </row>
    <row r="12825" customFormat="false" ht="12.75" hidden="false" customHeight="false" outlineLevel="0" collapsed="false">
      <c r="A12825" s="142" t="s">
        <v>25861</v>
      </c>
      <c r="B12825" s="663" t="str">
        <f aca="false">C12825&amp;D12825&amp;E12825&amp;F12825&amp;G12825&amp;H12825</f>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2825" s="142" t="s">
        <v>25855</v>
      </c>
      <c r="D12825" s="142" t="s">
        <v>25856</v>
      </c>
      <c r="E12825" s="142" t="s">
        <v>25857</v>
      </c>
      <c r="F12825" s="142" t="s">
        <v>25858</v>
      </c>
      <c r="G12825" s="142" t="s">
        <v>25859</v>
      </c>
      <c r="H12825" s="142" t="s">
        <v>25860</v>
      </c>
      <c r="I12825" s="142" t="s">
        <v>1696</v>
      </c>
      <c r="J12825" s="142" t="n">
        <v>723.74</v>
      </c>
    </row>
    <row r="12826" customFormat="false" ht="12.75" hidden="false" customHeight="false" outlineLevel="0" collapsed="false">
      <c r="A12826" s="142" t="s">
        <v>25862</v>
      </c>
      <c r="B12826" s="663" t="str">
        <f aca="false">C12826&amp;D12826&amp;E12826&amp;F12826&amp;G12826&amp;H12826</f>
        <v>VIDRO PLANO TRANSPARENTE,COMUM,DE 3MM DE ESPESSURA.FORNECIMENTO E COLOCACAO</v>
      </c>
      <c r="C12826" s="142" t="s">
        <v>25863</v>
      </c>
      <c r="D12826" s="142" t="s">
        <v>24359</v>
      </c>
      <c r="I12826" s="142" t="s">
        <v>1696</v>
      </c>
      <c r="J12826" s="142" t="n">
        <v>58.45</v>
      </c>
    </row>
    <row r="12827" customFormat="false" ht="12.75" hidden="false" customHeight="false" outlineLevel="0" collapsed="false">
      <c r="A12827" s="142" t="s">
        <v>25864</v>
      </c>
      <c r="B12827" s="663" t="str">
        <f aca="false">C12827&amp;D12827&amp;E12827&amp;F12827&amp;G12827&amp;H12827</f>
        <v>VIDRO PLANO TRANSPARENTE,COMUM,DE 3MM DE ESPESSURA.FORNECIMENTO E COLOCACAO</v>
      </c>
      <c r="C12827" s="142" t="s">
        <v>25863</v>
      </c>
      <c r="D12827" s="142" t="s">
        <v>24359</v>
      </c>
      <c r="I12827" s="142" t="s">
        <v>1696</v>
      </c>
      <c r="J12827" s="142" t="n">
        <v>56.39</v>
      </c>
    </row>
    <row r="12828" customFormat="false" ht="12.75" hidden="false" customHeight="false" outlineLevel="0" collapsed="false">
      <c r="A12828" s="142" t="s">
        <v>25865</v>
      </c>
      <c r="B12828" s="663" t="str">
        <f aca="false">C12828&amp;D12828&amp;E12828&amp;F12828&amp;G12828&amp;H12828</f>
        <v>VIDRO PLANO TRANSPARENTE,COMUM,DE 4MM DE ESPESSURA.FORNECIMENTO E COLOCACAO</v>
      </c>
      <c r="C12828" s="142" t="s">
        <v>25866</v>
      </c>
      <c r="D12828" s="142" t="s">
        <v>24359</v>
      </c>
      <c r="I12828" s="142" t="s">
        <v>1696</v>
      </c>
      <c r="J12828" s="142" t="n">
        <v>71.51</v>
      </c>
    </row>
    <row r="12829" customFormat="false" ht="12.75" hidden="false" customHeight="false" outlineLevel="0" collapsed="false">
      <c r="A12829" s="142" t="s">
        <v>25867</v>
      </c>
      <c r="B12829" s="663" t="str">
        <f aca="false">C12829&amp;D12829&amp;E12829&amp;F12829&amp;G12829&amp;H12829</f>
        <v>VIDRO PLANO TRANSPARENTE,COMUM,DE 4MM DE ESPESSURA.FORNECIMENTO E COLOCACAO</v>
      </c>
      <c r="C12829" s="142" t="s">
        <v>25866</v>
      </c>
      <c r="D12829" s="142" t="s">
        <v>24359</v>
      </c>
      <c r="I12829" s="142" t="s">
        <v>1696</v>
      </c>
      <c r="J12829" s="142" t="n">
        <v>69.2</v>
      </c>
    </row>
    <row r="12830" customFormat="false" ht="12.75" hidden="false" customHeight="false" outlineLevel="0" collapsed="false">
      <c r="A12830" s="142" t="s">
        <v>25868</v>
      </c>
      <c r="B12830" s="663" t="str">
        <f aca="false">C12830&amp;D12830&amp;E12830&amp;F12830&amp;G12830&amp;H12830</f>
        <v>VIDRO PLANO TRANSPARENTE,COMUM,DE 5MM DE ESPESSURA.FORNECIMENTO E COLOCACAO</v>
      </c>
      <c r="C12830" s="142" t="s">
        <v>25869</v>
      </c>
      <c r="D12830" s="142" t="s">
        <v>24359</v>
      </c>
      <c r="I12830" s="142" t="s">
        <v>1696</v>
      </c>
      <c r="J12830" s="142" t="n">
        <v>90.74</v>
      </c>
    </row>
    <row r="12831" customFormat="false" ht="12.75" hidden="false" customHeight="false" outlineLevel="0" collapsed="false">
      <c r="A12831" s="142" t="s">
        <v>25870</v>
      </c>
      <c r="B12831" s="663" t="str">
        <f aca="false">C12831&amp;D12831&amp;E12831&amp;F12831&amp;G12831&amp;H12831</f>
        <v>VIDRO PLANO TRANSPARENTE,COMUM,DE 5MM DE ESPESSURA.FORNECIMENTO E COLOCACAO</v>
      </c>
      <c r="C12831" s="142" t="s">
        <v>25869</v>
      </c>
      <c r="D12831" s="142" t="s">
        <v>24359</v>
      </c>
      <c r="I12831" s="142" t="s">
        <v>1696</v>
      </c>
      <c r="J12831" s="142" t="n">
        <v>88.17</v>
      </c>
    </row>
    <row r="12832" customFormat="false" ht="12.75" hidden="false" customHeight="false" outlineLevel="0" collapsed="false">
      <c r="A12832" s="142" t="s">
        <v>25871</v>
      </c>
      <c r="B12832" s="663" t="str">
        <f aca="false">C12832&amp;D12832&amp;E12832&amp;F12832&amp;G12832&amp;H12832</f>
        <v>VIDRO PLANO TRANSPARENTE,COMUM,DE 6MM DE ESPESSURA.FORNECIMENTO E COLOCACAO</v>
      </c>
      <c r="C12832" s="142" t="s">
        <v>25872</v>
      </c>
      <c r="D12832" s="142" t="s">
        <v>24359</v>
      </c>
      <c r="I12832" s="142" t="s">
        <v>1696</v>
      </c>
      <c r="J12832" s="142" t="n">
        <v>116.58</v>
      </c>
    </row>
    <row r="12833" customFormat="false" ht="12.75" hidden="false" customHeight="false" outlineLevel="0" collapsed="false">
      <c r="A12833" s="142" t="s">
        <v>25873</v>
      </c>
      <c r="B12833" s="663" t="str">
        <f aca="false">C12833&amp;D12833&amp;E12833&amp;F12833&amp;G12833&amp;H12833</f>
        <v>VIDRO PLANO TRANSPARENTE,COMUM,DE 6MM DE ESPESSURA.FORNECIMENTO E COLOCACAO</v>
      </c>
      <c r="C12833" s="142" t="s">
        <v>25872</v>
      </c>
      <c r="D12833" s="142" t="s">
        <v>24359</v>
      </c>
      <c r="I12833" s="142" t="s">
        <v>1696</v>
      </c>
      <c r="J12833" s="142" t="n">
        <v>113.5</v>
      </c>
    </row>
    <row r="12834" customFormat="false" ht="12.75" hidden="false" customHeight="false" outlineLevel="0" collapsed="false">
      <c r="A12834" s="142" t="s">
        <v>25874</v>
      </c>
      <c r="B12834" s="663" t="str">
        <f aca="false">C12834&amp;D12834&amp;E12834&amp;F12834&amp;G12834&amp;H12834</f>
        <v>VIDRO PLANO TRANSPARENTE,COMUM,DE 10MM DE ESPESSURA.FORNECIMENTO E COLOCACAO</v>
      </c>
      <c r="C12834" s="142" t="s">
        <v>25875</v>
      </c>
      <c r="D12834" s="142" t="s">
        <v>6858</v>
      </c>
      <c r="I12834" s="142" t="s">
        <v>1696</v>
      </c>
      <c r="J12834" s="142" t="n">
        <v>206.78</v>
      </c>
    </row>
    <row r="12835" customFormat="false" ht="12.75" hidden="false" customHeight="false" outlineLevel="0" collapsed="false">
      <c r="A12835" s="142" t="s">
        <v>25876</v>
      </c>
      <c r="B12835" s="663" t="str">
        <f aca="false">C12835&amp;D12835&amp;E12835&amp;F12835&amp;G12835&amp;H12835</f>
        <v>VIDRO PLANO TRANSPARENTE,COMUM,DE 10MM DE ESPESSURA.FORNECIMENTO E COLOCACAO</v>
      </c>
      <c r="C12835" s="142" t="s">
        <v>25875</v>
      </c>
      <c r="D12835" s="142" t="s">
        <v>6858</v>
      </c>
      <c r="I12835" s="142" t="s">
        <v>1696</v>
      </c>
      <c r="J12835" s="142" t="n">
        <v>202.67</v>
      </c>
    </row>
    <row r="12836" customFormat="false" ht="48" hidden="false" customHeight="true" outlineLevel="0" collapsed="false">
      <c r="A12836" s="142" t="s">
        <v>25877</v>
      </c>
      <c r="B12836" s="663" t="str">
        <f aca="false">C12836&amp;D12836&amp;E12836&amp;F12836&amp;G12836&amp;H12836</f>
        <v>VIDRO,FANTASIA,DE 4MM DE ESPESSURA,DO TIPO MARTELADO,ARTICO,OU LIXA.FORNECIMENTO E COLOCACAO</v>
      </c>
      <c r="C12836" s="142" t="s">
        <v>25878</v>
      </c>
      <c r="D12836" s="142" t="s">
        <v>25879</v>
      </c>
      <c r="I12836" s="142" t="s">
        <v>1696</v>
      </c>
      <c r="J12836" s="142" t="n">
        <v>84.25</v>
      </c>
    </row>
    <row r="12837" customFormat="false" ht="12.75" hidden="false" customHeight="false" outlineLevel="0" collapsed="false">
      <c r="A12837" s="142" t="s">
        <v>25880</v>
      </c>
      <c r="B12837" s="663" t="str">
        <f aca="false">C12837&amp;D12837&amp;E12837&amp;F12837&amp;G12837&amp;H12837</f>
        <v>VIDRO,FANTASIA,DE 4MM DE ESPESSURA,DO TIPO MARTELADO,ARTICO,OU LIXA.FORNECIMENTO E COLOCACAO</v>
      </c>
      <c r="C12837" s="142" t="s">
        <v>25878</v>
      </c>
      <c r="D12837" s="142" t="s">
        <v>25879</v>
      </c>
      <c r="I12837" s="142" t="s">
        <v>1696</v>
      </c>
      <c r="J12837" s="142" t="n">
        <v>81.93</v>
      </c>
    </row>
    <row r="12838" customFormat="false" ht="12.75" hidden="false" customHeight="false" outlineLevel="0" collapsed="false">
      <c r="A12838" s="142" t="s">
        <v>25881</v>
      </c>
      <c r="B12838" s="663" t="str">
        <f aca="false">C12838&amp;D12838&amp;E12838&amp;F12838&amp;G12838&amp;H12838</f>
        <v>VIDRO,FANTASIA, DE 4MM DE ESPESSURA,DO TIPO CANELADO.FORNECIMENTO E COLOCACAO</v>
      </c>
      <c r="C12838" s="142" t="s">
        <v>25882</v>
      </c>
      <c r="D12838" s="142" t="s">
        <v>4166</v>
      </c>
      <c r="I12838" s="142" t="s">
        <v>1696</v>
      </c>
      <c r="J12838" s="142" t="n">
        <v>77.81</v>
      </c>
    </row>
    <row r="12839" customFormat="false" ht="12.75" hidden="false" customHeight="false" outlineLevel="0" collapsed="false">
      <c r="A12839" s="142" t="s">
        <v>25883</v>
      </c>
      <c r="B12839" s="663" t="str">
        <f aca="false">C12839&amp;D12839&amp;E12839&amp;F12839&amp;G12839&amp;H12839</f>
        <v>VIDRO,FANTASIA, DE 4MM DE ESPESSURA,DO TIPO CANELADO.FORNECIMENTO E COLOCACAO</v>
      </c>
      <c r="C12839" s="142" t="s">
        <v>25882</v>
      </c>
      <c r="D12839" s="142" t="s">
        <v>4166</v>
      </c>
      <c r="I12839" s="142" t="s">
        <v>1696</v>
      </c>
      <c r="J12839" s="142" t="n">
        <v>75.5</v>
      </c>
    </row>
    <row r="12840" customFormat="false" ht="12.75" hidden="false" customHeight="false" outlineLevel="0" collapsed="false">
      <c r="A12840" s="142" t="s">
        <v>25884</v>
      </c>
      <c r="B12840" s="663" t="str">
        <f aca="false">C12840&amp;D12840&amp;E12840&amp;F12840&amp;G12840&amp;H12840</f>
        <v>VIDRO ARAMADO,7MM DE ESPESSURA.FORNECIMENTO E COLOCACAO</v>
      </c>
      <c r="C12840" s="142" t="s">
        <v>25885</v>
      </c>
      <c r="I12840" s="142" t="s">
        <v>1696</v>
      </c>
      <c r="J12840" s="142" t="n">
        <v>295.9</v>
      </c>
    </row>
    <row r="12841" customFormat="false" ht="12.75" hidden="false" customHeight="false" outlineLevel="0" collapsed="false">
      <c r="A12841" s="142" t="s">
        <v>25886</v>
      </c>
      <c r="B12841" s="663" t="str">
        <f aca="false">C12841&amp;D12841&amp;E12841&amp;F12841&amp;G12841&amp;H12841</f>
        <v>VIDRO ARAMADO,7MM DE ESPESSURA.FORNECIMENTO E COLOCACAO</v>
      </c>
      <c r="C12841" s="142" t="s">
        <v>25885</v>
      </c>
      <c r="I12841" s="142" t="s">
        <v>1696</v>
      </c>
      <c r="J12841" s="142" t="n">
        <v>292.56</v>
      </c>
    </row>
    <row r="12842" customFormat="false" ht="12.75" hidden="false" customHeight="false" outlineLevel="0" collapsed="false">
      <c r="A12842" s="142" t="s">
        <v>25887</v>
      </c>
      <c r="B12842" s="663" t="str">
        <f aca="false">C12842&amp;D12842&amp;E12842&amp;F12842&amp;G12842&amp;H12842</f>
        <v>VIDRO ARAMADO,6MM DE ESPESSURA.FORNECIMENTO E COLOCACAO</v>
      </c>
      <c r="C12842" s="142" t="s">
        <v>25888</v>
      </c>
      <c r="I12842" s="142" t="s">
        <v>1696</v>
      </c>
      <c r="J12842" s="142" t="n">
        <v>267.28</v>
      </c>
    </row>
    <row r="12843" customFormat="false" ht="12.75" hidden="false" customHeight="false" outlineLevel="0" collapsed="false">
      <c r="A12843" s="142" t="s">
        <v>25889</v>
      </c>
      <c r="B12843" s="663" t="str">
        <f aca="false">C12843&amp;D12843&amp;E12843&amp;F12843&amp;G12843&amp;H12843</f>
        <v>VIDRO ARAMADO,6MM DE ESPESSURA.FORNECIMENTO E COLOCACAO</v>
      </c>
      <c r="C12843" s="142" t="s">
        <v>25888</v>
      </c>
      <c r="I12843" s="142" t="s">
        <v>1696</v>
      </c>
      <c r="J12843" s="142" t="n">
        <v>264.2</v>
      </c>
    </row>
    <row r="12844" customFormat="false" ht="12.75" hidden="false" customHeight="false" outlineLevel="0" collapsed="false">
      <c r="A12844" s="142" t="s">
        <v>25890</v>
      </c>
      <c r="B12844" s="663" t="str">
        <f aca="false">C12844&amp;D12844&amp;E12844&amp;F12844&amp;G12844&amp;H12844</f>
        <v>VIDRO JATEADO COM 4MM DE ESPESSURA.FORNECIMENTO E COLOCACAO</v>
      </c>
      <c r="C12844" s="142" t="s">
        <v>25891</v>
      </c>
      <c r="I12844" s="142" t="s">
        <v>1696</v>
      </c>
      <c r="J12844" s="142" t="n">
        <v>186.71</v>
      </c>
    </row>
    <row r="12845" customFormat="false" ht="12.75" hidden="false" customHeight="false" outlineLevel="0" collapsed="false">
      <c r="A12845" s="142" t="s">
        <v>25892</v>
      </c>
      <c r="B12845" s="663" t="str">
        <f aca="false">C12845&amp;D12845&amp;E12845&amp;F12845&amp;G12845&amp;H12845</f>
        <v>VIDRO JATEADO COM 4MM DE ESPESSURA.FORNECIMENTO E COLOCACAO</v>
      </c>
      <c r="C12845" s="142" t="s">
        <v>25891</v>
      </c>
      <c r="I12845" s="142" t="s">
        <v>1696</v>
      </c>
      <c r="J12845" s="142" t="n">
        <v>184.4</v>
      </c>
    </row>
    <row r="12846" customFormat="false" ht="12.75" hidden="false" customHeight="false" outlineLevel="0" collapsed="false">
      <c r="A12846" s="142" t="s">
        <v>25893</v>
      </c>
      <c r="B12846" s="663" t="str">
        <f aca="false">C12846&amp;D12846&amp;E12846&amp;F12846&amp;G12846&amp;H12846</f>
        <v>VIDRO LISO,TRANSPARENTE,TIPO FUME,6MM DE ESPESSURA.FORNECIMENTO E COLOCACAO</v>
      </c>
      <c r="C12846" s="142" t="s">
        <v>25894</v>
      </c>
      <c r="D12846" s="142" t="s">
        <v>24359</v>
      </c>
      <c r="I12846" s="142" t="s">
        <v>1696</v>
      </c>
      <c r="J12846" s="142" t="n">
        <v>127.58</v>
      </c>
    </row>
    <row r="12847" customFormat="false" ht="12.75" hidden="false" customHeight="false" outlineLevel="0" collapsed="false">
      <c r="A12847" s="142" t="s">
        <v>25895</v>
      </c>
      <c r="B12847" s="663" t="str">
        <f aca="false">C12847&amp;D12847&amp;E12847&amp;F12847&amp;G12847&amp;H12847</f>
        <v>VIDRO LISO,TRANSPARENTE,TIPO FUME,6MM DE ESPESSURA.FORNECIMENTO E COLOCACAO</v>
      </c>
      <c r="C12847" s="142" t="s">
        <v>25894</v>
      </c>
      <c r="D12847" s="142" t="s">
        <v>24359</v>
      </c>
      <c r="I12847" s="142" t="s">
        <v>1696</v>
      </c>
      <c r="J12847" s="142" t="n">
        <v>124.5</v>
      </c>
    </row>
    <row r="12848" customFormat="false" ht="12.75" hidden="false" customHeight="false" outlineLevel="0" collapsed="false">
      <c r="A12848" s="142" t="s">
        <v>25896</v>
      </c>
      <c r="B12848" s="663" t="str">
        <f aca="false">C12848&amp;D12848&amp;E12848&amp;F12848&amp;G12848&amp;H12848</f>
        <v>VIDRO COLORIDO,FUME,DE 4MM DE ESPESSURA.FORNECIMENTO E COLOCACAO</v>
      </c>
      <c r="C12848" s="142" t="s">
        <v>25897</v>
      </c>
      <c r="D12848" s="142" t="s">
        <v>7110</v>
      </c>
      <c r="I12848" s="142" t="s">
        <v>1696</v>
      </c>
      <c r="J12848" s="142" t="n">
        <v>99.81</v>
      </c>
    </row>
    <row r="12849" customFormat="false" ht="12.75" hidden="false" customHeight="false" outlineLevel="0" collapsed="false">
      <c r="A12849" s="142" t="s">
        <v>25898</v>
      </c>
      <c r="B12849" s="663" t="str">
        <f aca="false">C12849&amp;D12849&amp;E12849&amp;F12849&amp;G12849&amp;H12849</f>
        <v>VIDRO COLORIDO,FUME,DE 4MM DE ESPESSURA.FORNECIMENTO E COLOCACAO</v>
      </c>
      <c r="C12849" s="142" t="s">
        <v>25897</v>
      </c>
      <c r="D12849" s="142" t="s">
        <v>7110</v>
      </c>
      <c r="I12849" s="142" t="s">
        <v>1696</v>
      </c>
      <c r="J12849" s="142" t="n">
        <v>97.5</v>
      </c>
    </row>
    <row r="12850" customFormat="false" ht="12.75" hidden="false" customHeight="false" outlineLevel="0" collapsed="false">
      <c r="A12850" s="142" t="s">
        <v>25899</v>
      </c>
      <c r="B12850" s="663" t="str">
        <f aca="false">C12850&amp;D12850&amp;E12850&amp;F12850&amp;G12850&amp;H12850</f>
        <v>VIDRO LAMINADO SIMPLES,COM ESPESSURA DE 6MM.FORNECIMENTO E COLOCACAO</v>
      </c>
      <c r="C12850" s="142" t="s">
        <v>25900</v>
      </c>
      <c r="D12850" s="142" t="s">
        <v>12802</v>
      </c>
      <c r="I12850" s="142" t="s">
        <v>1696</v>
      </c>
      <c r="J12850" s="142" t="n">
        <v>256.28</v>
      </c>
    </row>
    <row r="12851" customFormat="false" ht="12.75" hidden="false" customHeight="false" outlineLevel="0" collapsed="false">
      <c r="A12851" s="142" t="s">
        <v>25901</v>
      </c>
      <c r="B12851" s="663" t="str">
        <f aca="false">C12851&amp;D12851&amp;E12851&amp;F12851&amp;G12851&amp;H12851</f>
        <v>VIDRO LAMINADO SIMPLES,COM ESPESSURA DE 6MM.FORNECIMENTO E COLOCACAO</v>
      </c>
      <c r="C12851" s="142" t="s">
        <v>25900</v>
      </c>
      <c r="D12851" s="142" t="s">
        <v>12802</v>
      </c>
      <c r="I12851" s="142" t="s">
        <v>1696</v>
      </c>
      <c r="J12851" s="142" t="n">
        <v>253.2</v>
      </c>
    </row>
    <row r="12852" customFormat="false" ht="12.75" hidden="false" customHeight="false" outlineLevel="0" collapsed="false">
      <c r="A12852" s="142" t="s">
        <v>25902</v>
      </c>
      <c r="B12852" s="663" t="str">
        <f aca="false">C12852&amp;D12852&amp;E12852&amp;F12852&amp;G12852&amp;H12852</f>
        <v>VIDRO LAMINADO,COM ESPESSURA DE 10MM.FORNECIMENTO E COLOCACAO</v>
      </c>
      <c r="C12852" s="142" t="s">
        <v>25903</v>
      </c>
      <c r="D12852" s="142" t="s">
        <v>4077</v>
      </c>
      <c r="I12852" s="142" t="s">
        <v>1696</v>
      </c>
      <c r="J12852" s="142" t="n">
        <v>397.08</v>
      </c>
    </row>
    <row r="12853" customFormat="false" ht="12.75" hidden="false" customHeight="false" outlineLevel="0" collapsed="false">
      <c r="A12853" s="142" t="s">
        <v>25904</v>
      </c>
      <c r="B12853" s="663" t="str">
        <f aca="false">C12853&amp;D12853&amp;E12853&amp;F12853&amp;G12853&amp;H12853</f>
        <v>VIDRO LAMINADO,COM ESPESSURA DE 10MM.FORNECIMENTO E COLOCACAO</v>
      </c>
      <c r="C12853" s="142" t="s">
        <v>25903</v>
      </c>
      <c r="D12853" s="142" t="s">
        <v>4077</v>
      </c>
      <c r="I12853" s="142" t="s">
        <v>1696</v>
      </c>
      <c r="J12853" s="142" t="n">
        <v>392.97</v>
      </c>
    </row>
    <row r="12854" customFormat="false" ht="12.75" hidden="false" customHeight="false" outlineLevel="0" collapsed="false">
      <c r="A12854" s="142" t="s">
        <v>25905</v>
      </c>
      <c r="B12854" s="663" t="str">
        <f aca="false">C12854&amp;D12854&amp;E12854&amp;F12854&amp;G12854&amp;H12854</f>
        <v>ESPELHO DE CRISTAL,4MM DE ESPESSURA.COM MOLDURA DE MADEIRA.FORNECIMENTO E COLOCACAO</v>
      </c>
      <c r="C12854" s="142" t="s">
        <v>25906</v>
      </c>
      <c r="D12854" s="142" t="s">
        <v>7671</v>
      </c>
      <c r="I12854" s="142" t="s">
        <v>1696</v>
      </c>
      <c r="J12854" s="142" t="n">
        <v>256.83</v>
      </c>
    </row>
    <row r="12855" customFormat="false" ht="12.75" hidden="false" customHeight="false" outlineLevel="0" collapsed="false">
      <c r="A12855" s="142" t="s">
        <v>25907</v>
      </c>
      <c r="B12855" s="663" t="str">
        <f aca="false">C12855&amp;D12855&amp;E12855&amp;F12855&amp;G12855&amp;H12855</f>
        <v>ESPELHO DE CRISTAL,4MM DE ESPESSURA.COM MOLDURA DE MADEIRA.FORNECIMENTO E COLOCACAO</v>
      </c>
      <c r="C12855" s="142" t="s">
        <v>25906</v>
      </c>
      <c r="D12855" s="142" t="s">
        <v>7671</v>
      </c>
      <c r="I12855" s="142" t="s">
        <v>1696</v>
      </c>
      <c r="J12855" s="142" t="n">
        <v>246.11</v>
      </c>
    </row>
    <row r="12856" customFormat="false" ht="12.75" hidden="false" customHeight="false" outlineLevel="0" collapsed="false">
      <c r="A12856" s="142" t="s">
        <v>25908</v>
      </c>
      <c r="B12856" s="663" t="str">
        <f aca="false">C12856&amp;D12856&amp;E12856&amp;F12856&amp;G12856&amp;H12856</f>
        <v>VIDRO TEMPERADO INCOLOR,10MM DE ESPESSURA,PARA PORTAS OU PAINEIS FIXOS,EXCLUSIVE FERRAGENS.FORNECIMENTO E COLOCACAO</v>
      </c>
      <c r="C12856" s="142" t="s">
        <v>25909</v>
      </c>
      <c r="D12856" s="142" t="s">
        <v>25910</v>
      </c>
      <c r="I12856" s="142" t="s">
        <v>1696</v>
      </c>
      <c r="J12856" s="142" t="n">
        <v>400.06</v>
      </c>
    </row>
    <row r="12857" customFormat="false" ht="12.75" hidden="false" customHeight="false" outlineLevel="0" collapsed="false">
      <c r="A12857" s="142" t="s">
        <v>25911</v>
      </c>
      <c r="B12857" s="663" t="str">
        <f aca="false">C12857&amp;D12857&amp;E12857&amp;F12857&amp;G12857&amp;H12857</f>
        <v>VIDRO TEMPERADO INCOLOR,10MM DE ESPESSURA,PARA PORTAS OU PAINEIS FIXOS,EXCLUSIVE FERRAGENS.FORNECIMENTO E COLOCACAO</v>
      </c>
      <c r="C12857" s="142" t="s">
        <v>25909</v>
      </c>
      <c r="D12857" s="142" t="s">
        <v>25910</v>
      </c>
      <c r="I12857" s="142" t="s">
        <v>1696</v>
      </c>
      <c r="J12857" s="142" t="n">
        <v>400.06</v>
      </c>
    </row>
    <row r="12858" customFormat="false" ht="12.75" hidden="false" customHeight="false" outlineLevel="0" collapsed="false">
      <c r="A12858" s="142" t="s">
        <v>25912</v>
      </c>
      <c r="B12858" s="663" t="str">
        <f aca="false">C12858&amp;D12858&amp;E12858&amp;F12858&amp;G12858&amp;H12858</f>
        <v>VIDRO TEMPERADO,INCOLOR,COM 6MM DE ESPESSURA,ENCAIXILHADO EM MADEIRA,ALUMINIO OU FERRO.FORNECIMENTO E COLOCACAO</v>
      </c>
      <c r="C12858" s="142" t="s">
        <v>25913</v>
      </c>
      <c r="D12858" s="142" t="s">
        <v>25914</v>
      </c>
      <c r="I12858" s="142" t="s">
        <v>1696</v>
      </c>
      <c r="J12858" s="142" t="n">
        <v>260.66</v>
      </c>
    </row>
    <row r="12859" customFormat="false" ht="12.75" hidden="false" customHeight="false" outlineLevel="0" collapsed="false">
      <c r="A12859" s="142" t="s">
        <v>25915</v>
      </c>
      <c r="B12859" s="663" t="str">
        <f aca="false">C12859&amp;D12859&amp;E12859&amp;F12859&amp;G12859&amp;H12859</f>
        <v>VIDRO TEMPERADO,INCOLOR,COM 6MM DE ESPESSURA,ENCAIXILHADO EM MADEIRA,ALUMINIO OU FERRO.FORNECIMENTO E COLOCACAO</v>
      </c>
      <c r="C12859" s="142" t="s">
        <v>25913</v>
      </c>
      <c r="D12859" s="142" t="s">
        <v>25914</v>
      </c>
      <c r="I12859" s="142" t="s">
        <v>1696</v>
      </c>
      <c r="J12859" s="142" t="n">
        <v>260.66</v>
      </c>
    </row>
    <row r="12860" customFormat="false" ht="12.75" hidden="false" customHeight="false" outlineLevel="0" collapsed="false">
      <c r="A12860" s="142" t="s">
        <v>25916</v>
      </c>
      <c r="B12860" s="663" t="str">
        <f aca="false">C12860&amp;D12860&amp;E12860&amp;F12860&amp;G12860&amp;H12860</f>
        <v>VIDRO PLUMBIFERO C/ESPESSURA MAXIMA DE 8MM PARA USO EM SALAS RADIOLOGICAS A PROVA DE RAIO-X,NAS DIMENSOES DE(0,20X0,30)M.FORNECIMENTO E COLOCACAO.</v>
      </c>
      <c r="C12860" s="142" t="s">
        <v>25917</v>
      </c>
      <c r="D12860" s="142" t="s">
        <v>25918</v>
      </c>
      <c r="E12860" s="142" t="s">
        <v>25919</v>
      </c>
      <c r="I12860" s="142" t="s">
        <v>9</v>
      </c>
      <c r="J12860" s="142" t="n">
        <v>875.53</v>
      </c>
    </row>
    <row r="12861" customFormat="false" ht="12.75" hidden="false" customHeight="false" outlineLevel="0" collapsed="false">
      <c r="A12861" s="142" t="s">
        <v>25920</v>
      </c>
      <c r="B12861" s="663" t="str">
        <f aca="false">C12861&amp;D12861&amp;E12861&amp;F12861&amp;G12861&amp;H12861</f>
        <v>VIDRO PLUMBIFERO C/ESPESSURA MAXIMA DE 8MM PARA USO EM SALAS RADIOLOGICAS A PROVA DE RAIO-X,NAS DIMENSOES DE(0,20X0,30)M.FORNECIMENTO E COLOCACAO.</v>
      </c>
      <c r="C12861" s="142" t="s">
        <v>25917</v>
      </c>
      <c r="D12861" s="142" t="s">
        <v>25918</v>
      </c>
      <c r="E12861" s="142" t="s">
        <v>25919</v>
      </c>
      <c r="I12861" s="142" t="s">
        <v>9</v>
      </c>
      <c r="J12861" s="142" t="n">
        <v>870.39</v>
      </c>
    </row>
    <row r="12862" customFormat="false" ht="12.75" hidden="false" customHeight="false" outlineLevel="0" collapsed="false">
      <c r="A12862" s="142" t="s">
        <v>25921</v>
      </c>
      <c r="B12862" s="663" t="str">
        <f aca="false">C12862&amp;D12862&amp;E12862&amp;F12862&amp;G12862&amp;H12862</f>
        <v>VIDRO PLUMBIFERO C/ESPESSURA MAXIMA DE 8MM,PARA USO EM SALAS RADIOLOGICAS A PROVA DE RAIO-X,NAS DIMENSOES DE(0,30X0,40)M.FORNECIMENTO E COLOCACAO.</v>
      </c>
      <c r="C12862" s="142" t="s">
        <v>25922</v>
      </c>
      <c r="D12862" s="142" t="s">
        <v>25923</v>
      </c>
      <c r="E12862" s="142" t="s">
        <v>25919</v>
      </c>
      <c r="I12862" s="142" t="s">
        <v>9</v>
      </c>
      <c r="J12862" s="142" t="n">
        <v>1929.41</v>
      </c>
    </row>
    <row r="12863" customFormat="false" ht="12.75" hidden="false" customHeight="false" outlineLevel="0" collapsed="false">
      <c r="A12863" s="142" t="s">
        <v>25924</v>
      </c>
      <c r="B12863" s="663" t="str">
        <f aca="false">C12863&amp;D12863&amp;E12863&amp;F12863&amp;G12863&amp;H12863</f>
        <v>VIDRO PLUMBIFERO C/ESPESSURA MAXIMA DE 8MM,PARA USO EM SALAS RADIOLOGICAS A PROVA DE RAIO-X,NAS DIMENSOES DE(0,30X0,40)M.FORNECIMENTO E COLOCACAO.</v>
      </c>
      <c r="C12863" s="142" t="s">
        <v>25922</v>
      </c>
      <c r="D12863" s="142" t="s">
        <v>25923</v>
      </c>
      <c r="E12863" s="142" t="s">
        <v>25919</v>
      </c>
      <c r="I12863" s="142" t="s">
        <v>9</v>
      </c>
      <c r="J12863" s="142" t="n">
        <v>1921.7</v>
      </c>
    </row>
    <row r="12864" customFormat="false" ht="12.75" hidden="false" customHeight="false" outlineLevel="0" collapsed="false">
      <c r="A12864" s="142" t="s">
        <v>25925</v>
      </c>
      <c r="B12864" s="663" t="str">
        <f aca="false">C12864&amp;D12864&amp;E12864&amp;F12864&amp;G12864&amp;H12864</f>
        <v>VIDRO PLUMBIFERO C/ESPESSURA MAXIMA DE 8MM,PARA USO EM SALAS RADIOLOGICAS A PROVA DE RAIO-X,NAS DIMENSOES DE(1,00X0,70)M.FORNECIMENTO E COLOCACAO.</v>
      </c>
      <c r="C12864" s="142" t="s">
        <v>25922</v>
      </c>
      <c r="D12864" s="142" t="s">
        <v>25926</v>
      </c>
      <c r="E12864" s="142" t="s">
        <v>25919</v>
      </c>
      <c r="I12864" s="142" t="s">
        <v>9</v>
      </c>
      <c r="J12864" s="142" t="n">
        <v>10106.25</v>
      </c>
    </row>
    <row r="12865" customFormat="false" ht="12.75" hidden="false" customHeight="false" outlineLevel="0" collapsed="false">
      <c r="A12865" s="142" t="s">
        <v>25927</v>
      </c>
      <c r="B12865" s="663" t="str">
        <f aca="false">C12865&amp;D12865&amp;E12865&amp;F12865&amp;G12865&amp;H12865</f>
        <v>VIDRO PLUMBIFERO C/ESPESSURA MAXIMA DE 8MM,PARA USO EM SALAS RADIOLOGICAS A PROVA DE RAIO-X,NAS DIMENSOES DE(1,00X0,70)M.FORNECIMENTO E COLOCACAO.</v>
      </c>
      <c r="C12865" s="142" t="s">
        <v>25922</v>
      </c>
      <c r="D12865" s="142" t="s">
        <v>25926</v>
      </c>
      <c r="E12865" s="142" t="s">
        <v>25919</v>
      </c>
      <c r="I12865" s="142" t="s">
        <v>9</v>
      </c>
      <c r="J12865" s="142" t="n">
        <v>10093.4</v>
      </c>
    </row>
    <row r="12866" customFormat="false" ht="12.75" hidden="false" customHeight="false" outlineLevel="0" collapsed="false">
      <c r="A12866" s="142" t="s">
        <v>25928</v>
      </c>
      <c r="B12866" s="663" t="str">
        <f aca="false">C12866&amp;D12866&amp;E12866&amp;F12866&amp;G12866&amp;H12866</f>
        <v>PELICULA DE SEGURANCA ANTI-IMPACTO E CONTROLE SOLAR.FORNECIMENTO E COLOCACAO</v>
      </c>
      <c r="C12866" s="142" t="s">
        <v>25929</v>
      </c>
      <c r="D12866" s="142" t="s">
        <v>6858</v>
      </c>
      <c r="I12866" s="142" t="s">
        <v>1696</v>
      </c>
      <c r="J12866" s="142" t="n">
        <v>33.48</v>
      </c>
    </row>
    <row r="12867" customFormat="false" ht="12.75" hidden="false" customHeight="false" outlineLevel="0" collapsed="false">
      <c r="A12867" s="142" t="s">
        <v>25930</v>
      </c>
      <c r="B12867" s="663" t="str">
        <f aca="false">C12867&amp;D12867&amp;E12867&amp;F12867&amp;G12867&amp;H12867</f>
        <v>PELICULA DE SEGURANCA ANTI-IMPACTO E CONTROLE SOLAR.FORNECIMENTO E COLOCACAO</v>
      </c>
      <c r="C12867" s="142" t="s">
        <v>25929</v>
      </c>
      <c r="D12867" s="142" t="s">
        <v>6858</v>
      </c>
      <c r="I12867" s="142" t="s">
        <v>1696</v>
      </c>
      <c r="J12867" s="142" t="n">
        <v>33.03</v>
      </c>
    </row>
    <row r="12868" customFormat="false" ht="12.75" hidden="false" customHeight="false" outlineLevel="0" collapsed="false">
      <c r="A12868" s="142" t="s">
        <v>25931</v>
      </c>
      <c r="B12868" s="663" t="str">
        <f aca="false">C12868&amp;D12868&amp;E12868&amp;F12868&amp;G12868&amp;H12868</f>
        <v>PELICULA REFLETIVA DE CONTROLE SOLAR.FORNECIMENTO E COLOCACAO</v>
      </c>
      <c r="C12868" s="142" t="s">
        <v>25932</v>
      </c>
      <c r="D12868" s="142" t="s">
        <v>4077</v>
      </c>
      <c r="I12868" s="142" t="s">
        <v>1696</v>
      </c>
      <c r="J12868" s="142" t="n">
        <v>19</v>
      </c>
    </row>
    <row r="12869" customFormat="false" ht="12.75" hidden="false" customHeight="false" outlineLevel="0" collapsed="false">
      <c r="A12869" s="142" t="s">
        <v>25933</v>
      </c>
      <c r="B12869" s="663" t="str">
        <f aca="false">C12869&amp;D12869&amp;E12869&amp;F12869&amp;G12869&amp;H12869</f>
        <v>PELICULA REFLETIVA DE CONTROLE SOLAR.FORNECIMENTO E COLOCACAO</v>
      </c>
      <c r="C12869" s="142" t="s">
        <v>25932</v>
      </c>
      <c r="D12869" s="142" t="s">
        <v>4077</v>
      </c>
      <c r="I12869" s="142" t="s">
        <v>1696</v>
      </c>
      <c r="J12869" s="142" t="n">
        <v>18.55</v>
      </c>
    </row>
    <row r="12870" customFormat="false" ht="12.75" hidden="false" customHeight="false" outlineLevel="0" collapsed="false">
      <c r="A12870" s="142" t="s">
        <v>25934</v>
      </c>
      <c r="B12870" s="663" t="str">
        <f aca="false">C12870&amp;D12870&amp;E12870&amp;F12870&amp;G12870&amp;H12870</f>
        <v>PLACA DE POLICARBONATO EM CRISTAL COMPACTO,COM ESPESSURA DE4MM.FORNECIMENTO E COLOCACAO</v>
      </c>
      <c r="C12870" s="142" t="s">
        <v>25935</v>
      </c>
      <c r="D12870" s="142" t="s">
        <v>25936</v>
      </c>
      <c r="I12870" s="142" t="s">
        <v>1696</v>
      </c>
      <c r="J12870" s="142" t="n">
        <v>151.77</v>
      </c>
    </row>
    <row r="12871" customFormat="false" ht="12.75" hidden="false" customHeight="false" outlineLevel="0" collapsed="false">
      <c r="A12871" s="142" t="s">
        <v>25937</v>
      </c>
      <c r="B12871" s="663" t="str">
        <f aca="false">C12871&amp;D12871&amp;E12871&amp;F12871&amp;G12871&amp;H12871</f>
        <v>PLACA DE POLICARBONATO EM CRISTAL COMPACTO,COM ESPESSURA DE4MM.FORNECIMENTO E COLOCACAO</v>
      </c>
      <c r="C12871" s="142" t="s">
        <v>25935</v>
      </c>
      <c r="D12871" s="142" t="s">
        <v>25936</v>
      </c>
      <c r="I12871" s="142" t="s">
        <v>1696</v>
      </c>
      <c r="J12871" s="142" t="n">
        <v>150.17</v>
      </c>
    </row>
    <row r="12872" customFormat="false" ht="12.75" hidden="false" customHeight="false" outlineLevel="0" collapsed="false">
      <c r="A12872" s="142" t="s">
        <v>25938</v>
      </c>
      <c r="B12872" s="663" t="str">
        <f aca="false">C12872&amp;D12872&amp;E12872&amp;F12872&amp;G12872&amp;H12872</f>
        <v>PLACA DE POLICARBONATO EM CRISTAL COMPACTO,COM ESPESSURA DE6MM.FORNECIMENTO E COLOCACAO</v>
      </c>
      <c r="C12872" s="142" t="s">
        <v>25935</v>
      </c>
      <c r="D12872" s="142" t="s">
        <v>25939</v>
      </c>
      <c r="I12872" s="142" t="s">
        <v>1696</v>
      </c>
      <c r="J12872" s="142" t="n">
        <v>285.52</v>
      </c>
    </row>
    <row r="12873" customFormat="false" ht="12.75" hidden="false" customHeight="false" outlineLevel="0" collapsed="false">
      <c r="A12873" s="142" t="s">
        <v>25940</v>
      </c>
      <c r="B12873" s="663" t="str">
        <f aca="false">C12873&amp;D12873&amp;E12873&amp;F12873&amp;G12873&amp;H12873</f>
        <v>PLACA DE POLICARBONATO EM CRISTAL COMPACTO,COM ESPESSURA DE6MM.FORNECIMENTO E COLOCACAO</v>
      </c>
      <c r="C12873" s="142" t="s">
        <v>25935</v>
      </c>
      <c r="D12873" s="142" t="s">
        <v>25939</v>
      </c>
      <c r="I12873" s="142" t="s">
        <v>1696</v>
      </c>
      <c r="J12873" s="142" t="n">
        <v>283.92</v>
      </c>
    </row>
    <row r="12874" customFormat="false" ht="12.75" hidden="false" customHeight="false" outlineLevel="0" collapsed="false">
      <c r="A12874" s="142" t="s">
        <v>25941</v>
      </c>
      <c r="B12874" s="663" t="str">
        <f aca="false">C12874&amp;D12874&amp;E12874&amp;F12874&amp;G12874&amp;H12874</f>
        <v>PLACA DE POLICARBONATO EM CRISTAL COMPACTO,COM ESPESSURA DE8MM.FORNECIMENTO E COLOCACAO</v>
      </c>
      <c r="C12874" s="142" t="s">
        <v>25935</v>
      </c>
      <c r="D12874" s="142" t="s">
        <v>25942</v>
      </c>
      <c r="I12874" s="142" t="s">
        <v>1696</v>
      </c>
      <c r="J12874" s="142" t="n">
        <v>339.27</v>
      </c>
    </row>
    <row r="12875" customFormat="false" ht="12.75" hidden="false" customHeight="false" outlineLevel="0" collapsed="false">
      <c r="A12875" s="142" t="s">
        <v>25943</v>
      </c>
      <c r="B12875" s="663" t="str">
        <f aca="false">C12875&amp;D12875&amp;E12875&amp;F12875&amp;G12875&amp;H12875</f>
        <v>PLACA DE POLICARBONATO EM CRISTAL COMPACTO,COM ESPESSURA DE8MM.FORNECIMENTO E COLOCACAO</v>
      </c>
      <c r="C12875" s="142" t="s">
        <v>25935</v>
      </c>
      <c r="D12875" s="142" t="s">
        <v>25942</v>
      </c>
      <c r="I12875" s="142" t="s">
        <v>1696</v>
      </c>
      <c r="J12875" s="142" t="n">
        <v>337.67</v>
      </c>
    </row>
    <row r="12876" customFormat="false" ht="12.75" hidden="false" customHeight="false" outlineLevel="0" collapsed="false">
      <c r="A12876" s="142" t="s">
        <v>25944</v>
      </c>
      <c r="B12876" s="663" t="str">
        <f aca="false">C12876&amp;D12876&amp;E12876&amp;F12876&amp;G12876&amp;H12876</f>
        <v>PLACA DE POLICARBONATO EM CRISTAL COMPACTO,COM ESPESSURA DE10MM.FORNECIMENTO E COLOCACAO</v>
      </c>
      <c r="C12876" s="142" t="s">
        <v>25935</v>
      </c>
      <c r="D12876" s="142" t="s">
        <v>25945</v>
      </c>
      <c r="I12876" s="142" t="s">
        <v>1696</v>
      </c>
      <c r="J12876" s="142" t="n">
        <v>409.13</v>
      </c>
    </row>
    <row r="12877" customFormat="false" ht="12.75" hidden="false" customHeight="false" outlineLevel="0" collapsed="false">
      <c r="A12877" s="142" t="s">
        <v>25946</v>
      </c>
      <c r="B12877" s="663" t="str">
        <f aca="false">C12877&amp;D12877&amp;E12877&amp;F12877&amp;G12877&amp;H12877</f>
        <v>PLACA DE POLICARBONATO EM CRISTAL COMPACTO,COM ESPESSURA DE10MM.FORNECIMENTO E COLOCACAO</v>
      </c>
      <c r="C12877" s="142" t="s">
        <v>25935</v>
      </c>
      <c r="D12877" s="142" t="s">
        <v>25945</v>
      </c>
      <c r="I12877" s="142" t="s">
        <v>1696</v>
      </c>
      <c r="J12877" s="142" t="n">
        <v>407.53</v>
      </c>
    </row>
    <row r="12878" customFormat="false" ht="12.75" hidden="false" customHeight="false" outlineLevel="0" collapsed="false">
      <c r="A12878" s="142" t="s">
        <v>25947</v>
      </c>
      <c r="B12878" s="663" t="str">
        <f aca="false">C12878&amp;D12878&amp;E12878&amp;F12878&amp;G12878&amp;H12878</f>
        <v>PORTA DE MADEIRA DE LEI EM COMPENSADO DE 100X210X3,5CM,FOLHEADA NAS 2 FACES,ADUELA DE 13X3CM E ALIZARES DE 5X2CM,EXCLUSIVE FERRAGENS.FORNECIMENTO E COLOCACAO</v>
      </c>
      <c r="C12878" s="142" t="s">
        <v>25948</v>
      </c>
      <c r="D12878" s="142" t="s">
        <v>25949</v>
      </c>
      <c r="E12878" s="142" t="s">
        <v>25511</v>
      </c>
      <c r="I12878" s="142" t="s">
        <v>9</v>
      </c>
      <c r="J12878" s="142" t="n">
        <v>551.8</v>
      </c>
    </row>
    <row r="12879" customFormat="false" ht="12.75" hidden="false" customHeight="false" outlineLevel="0" collapsed="false">
      <c r="A12879" s="142" t="s">
        <v>25950</v>
      </c>
      <c r="B12879" s="663" t="str">
        <f aca="false">C12879&amp;D12879&amp;E12879&amp;F12879&amp;G12879&amp;H12879</f>
        <v>PORTA DE MADEIRA DE LEI EM COMPENSADO DE 100X210X3,5CM,FOLHEADA NAS 2 FACES,ADUELA DE 13X3CM E ALIZARES DE 5X2CM,EXCLUSIVE FERRAGENS.FORNECIMENTO E COLOCACAO</v>
      </c>
      <c r="C12879" s="142" t="s">
        <v>25948</v>
      </c>
      <c r="D12879" s="142" t="s">
        <v>25949</v>
      </c>
      <c r="E12879" s="142" t="s">
        <v>25511</v>
      </c>
      <c r="I12879" s="142" t="s">
        <v>9</v>
      </c>
      <c r="J12879" s="142" t="n">
        <v>519.67</v>
      </c>
    </row>
    <row r="12880" customFormat="false" ht="12.75" hidden="false" customHeight="false" outlineLevel="0" collapsed="false">
      <c r="A12880" s="142" t="s">
        <v>25951</v>
      </c>
      <c r="B12880" s="663" t="str">
        <f aca="false">C12880&amp;D12880&amp;E12880&amp;F12880&amp;G12880&amp;H12880</f>
        <v>PORTA DE MADEIRA DE LEI EM COMPENSADO DE 90X210X3,5CM FOLHEADA NAS 2 FACES,ADUELA DE 13X3CM E ALIZARES DE 5X2CM,EXCLUSIVE FERRAGENS.FORNECIMENTO E COLOCACAO</v>
      </c>
      <c r="C12880" s="142" t="s">
        <v>25952</v>
      </c>
      <c r="D12880" s="142" t="s">
        <v>25953</v>
      </c>
      <c r="E12880" s="142" t="s">
        <v>25954</v>
      </c>
      <c r="I12880" s="142" t="s">
        <v>9</v>
      </c>
      <c r="J12880" s="142" t="n">
        <v>541.92</v>
      </c>
    </row>
    <row r="12881" customFormat="false" ht="12.75" hidden="false" customHeight="false" outlineLevel="0" collapsed="false">
      <c r="A12881" s="142" t="s">
        <v>25955</v>
      </c>
      <c r="B12881" s="663" t="str">
        <f aca="false">C12881&amp;D12881&amp;E12881&amp;F12881&amp;G12881&amp;H12881</f>
        <v>PORTA DE MADEIRA DE LEI EM COMPENSADO DE 90X210X3,5CM FOLHEADA NAS 2 FACES,ADUELA DE 13X3CM E ALIZARES DE 5X2CM,EXCLUSIVE FERRAGENS.FORNECIMENTO E COLOCACAO</v>
      </c>
      <c r="C12881" s="142" t="s">
        <v>25952</v>
      </c>
      <c r="D12881" s="142" t="s">
        <v>25953</v>
      </c>
      <c r="E12881" s="142" t="s">
        <v>25954</v>
      </c>
      <c r="I12881" s="142" t="s">
        <v>9</v>
      </c>
      <c r="J12881" s="142" t="n">
        <v>509.79</v>
      </c>
    </row>
    <row r="12882" customFormat="false" ht="12.75" hidden="false" customHeight="false" outlineLevel="0" collapsed="false">
      <c r="A12882" s="142" t="s">
        <v>25956</v>
      </c>
      <c r="B12882" s="663" t="str">
        <f aca="false">C12882&amp;D12882&amp;E12882&amp;F12882&amp;G12882&amp;H12882</f>
        <v>PORTA DE MADEIRA DE LEI EM COMPENSADO DE 80X210X3,5CM FOLHEADA NAS 2 FACES,ADUELA DE 13X3CM E ALIZARES DE 5X2CM,EXCLUSIVE FERRAGENS.FORNECIMENTO E COLOCACAO</v>
      </c>
      <c r="C12882" s="142" t="s">
        <v>25957</v>
      </c>
      <c r="D12882" s="142" t="s">
        <v>25953</v>
      </c>
      <c r="E12882" s="142" t="s">
        <v>25954</v>
      </c>
      <c r="I12882" s="142" t="s">
        <v>9</v>
      </c>
      <c r="J12882" s="142" t="n">
        <v>501.69</v>
      </c>
    </row>
    <row r="12883" customFormat="false" ht="12.75" hidden="false" customHeight="false" outlineLevel="0" collapsed="false">
      <c r="A12883" s="142" t="s">
        <v>25958</v>
      </c>
      <c r="B12883" s="663" t="str">
        <f aca="false">C12883&amp;D12883&amp;E12883&amp;F12883&amp;G12883&amp;H12883</f>
        <v>PORTA DE MADEIRA DE LEI EM COMPENSADO DE 80X210X3,5CM FOLHEADA NAS 2 FACES,ADUELA DE 13X3CM E ALIZARES DE 5X2CM,EXCLUSIVE FERRAGENS.FORNECIMENTO E COLOCACAO</v>
      </c>
      <c r="C12883" s="142" t="s">
        <v>25957</v>
      </c>
      <c r="D12883" s="142" t="s">
        <v>25953</v>
      </c>
      <c r="E12883" s="142" t="s">
        <v>25954</v>
      </c>
      <c r="I12883" s="142" t="s">
        <v>9</v>
      </c>
      <c r="J12883" s="142" t="n">
        <v>469.55</v>
      </c>
    </row>
    <row r="12884" customFormat="false" ht="12.75" hidden="false" customHeight="false" outlineLevel="0" collapsed="false">
      <c r="A12884" s="142" t="s">
        <v>25959</v>
      </c>
      <c r="B12884" s="663" t="str">
        <f aca="false">C12884&amp;D12884&amp;E12884&amp;F12884&amp;G12884&amp;H12884</f>
        <v>PORTA DE MADEIRA DE LEI EM COMPENSADO DE 70X210X3,5CM,FOLHEADA NAS 2 FACES,ADUELA DE 13X3CM E ALIZARES DE 5X2CM,EXCLUSIVE FERRAGENS.FORNECIMENTO E COLOCACAO</v>
      </c>
      <c r="C12884" s="142" t="s">
        <v>25960</v>
      </c>
      <c r="D12884" s="142" t="s">
        <v>25953</v>
      </c>
      <c r="E12884" s="142" t="s">
        <v>25954</v>
      </c>
      <c r="I12884" s="142" t="s">
        <v>9</v>
      </c>
      <c r="J12884" s="142" t="n">
        <v>496.86</v>
      </c>
    </row>
    <row r="12885" customFormat="false" ht="12.75" hidden="false" customHeight="false" outlineLevel="0" collapsed="false">
      <c r="A12885" s="142" t="s">
        <v>25961</v>
      </c>
      <c r="B12885" s="663" t="str">
        <f aca="false">C12885&amp;D12885&amp;E12885&amp;F12885&amp;G12885&amp;H12885</f>
        <v>PORTA DE MADEIRA DE LEI EM COMPENSADO DE 70X210X3,5CM,FOLHEADA NAS 2 FACES,ADUELA DE 13X3CM E ALIZARES DE 5X2CM,EXCLUSIVE FERRAGENS.FORNECIMENTO E COLOCACAO</v>
      </c>
      <c r="C12885" s="142" t="s">
        <v>25960</v>
      </c>
      <c r="D12885" s="142" t="s">
        <v>25953</v>
      </c>
      <c r="E12885" s="142" t="s">
        <v>25954</v>
      </c>
      <c r="I12885" s="142" t="s">
        <v>9</v>
      </c>
      <c r="J12885" s="142" t="n">
        <v>464.72</v>
      </c>
    </row>
    <row r="12886" customFormat="false" ht="12.75" hidden="false" customHeight="false" outlineLevel="0" collapsed="false">
      <c r="A12886" s="142" t="s">
        <v>25962</v>
      </c>
      <c r="B12886" s="663" t="str">
        <f aca="false">C12886&amp;D12886&amp;E12886&amp;F12886&amp;G12886&amp;H12886</f>
        <v>PORTA DE MADEIRA DE LEI EM COMPENSADO DE 60X210X3,5CM FOLHEADA NAS 2 FACES,ADUELA DE 13X3CM E ALIZARES DE 5X2CM,EXCLUSIVE FERRAGENS.FORNECIMENTO E COLOCACAO</v>
      </c>
      <c r="C12886" s="142" t="s">
        <v>25963</v>
      </c>
      <c r="D12886" s="142" t="s">
        <v>25953</v>
      </c>
      <c r="E12886" s="142" t="s">
        <v>25954</v>
      </c>
      <c r="I12886" s="142" t="s">
        <v>9</v>
      </c>
      <c r="J12886" s="142" t="n">
        <v>493.78</v>
      </c>
    </row>
    <row r="12887" customFormat="false" ht="12.75" hidden="false" customHeight="false" outlineLevel="0" collapsed="false">
      <c r="A12887" s="142" t="s">
        <v>25964</v>
      </c>
      <c r="B12887" s="663" t="str">
        <f aca="false">C12887&amp;D12887&amp;E12887&amp;F12887&amp;G12887&amp;H12887</f>
        <v>PORTA DE MADEIRA DE LEI EM COMPENSADO DE 60X210X3,5CM FOLHEADA NAS 2 FACES,ADUELA DE 13X3CM E ALIZARES DE 5X2CM,EXCLUSIVE FERRAGENS.FORNECIMENTO E COLOCACAO</v>
      </c>
      <c r="C12887" s="142" t="s">
        <v>25963</v>
      </c>
      <c r="D12887" s="142" t="s">
        <v>25953</v>
      </c>
      <c r="E12887" s="142" t="s">
        <v>25954</v>
      </c>
      <c r="I12887" s="142" t="s">
        <v>9</v>
      </c>
      <c r="J12887" s="142" t="n">
        <v>461.64</v>
      </c>
    </row>
    <row r="12888" customFormat="false" ht="12.75" hidden="false" customHeight="false" outlineLevel="0" collapsed="false">
      <c r="A12888" s="142" t="s">
        <v>25965</v>
      </c>
      <c r="B12888" s="663" t="str">
        <f aca="false">C12888&amp;D12888&amp;E12888&amp;F12888&amp;G12888&amp;H12888</f>
        <v>PORTA DE MADEIRA DE LEI EM COMPENSADO,DE 200X210X3,5CM,COM DUAS FOLHAS,FOLHEADA NAS 2 FACES,ADUELAS DE 13X3CM E ALIZARES DE 5X2CM,EXCLUSIVE FERRAGENS.FORNECIMENTO E COLOCACAO</v>
      </c>
      <c r="C12888" s="142" t="s">
        <v>25966</v>
      </c>
      <c r="D12888" s="142" t="s">
        <v>25967</v>
      </c>
      <c r="E12888" s="142" t="s">
        <v>25968</v>
      </c>
      <c r="I12888" s="142" t="s">
        <v>9</v>
      </c>
      <c r="J12888" s="142" t="n">
        <v>767.22</v>
      </c>
    </row>
    <row r="12889" customFormat="false" ht="12.75" hidden="false" customHeight="false" outlineLevel="0" collapsed="false">
      <c r="A12889" s="142" t="s">
        <v>25969</v>
      </c>
      <c r="B12889" s="663" t="str">
        <f aca="false">C12889&amp;D12889&amp;E12889&amp;F12889&amp;G12889&amp;H12889</f>
        <v>PORTA DE MADEIRA DE LEI EM COMPENSADO,DE 200X210X3,5CM,COM DUAS FOLHAS,FOLHEADA NAS 2 FACES,ADUELAS DE 13X3CM E ALIZARES DE 5X2CM,EXCLUSIVE FERRAGENS.FORNECIMENTO E COLOCACAO</v>
      </c>
      <c r="C12889" s="142" t="s">
        <v>25966</v>
      </c>
      <c r="D12889" s="142" t="s">
        <v>25967</v>
      </c>
      <c r="E12889" s="142" t="s">
        <v>25968</v>
      </c>
      <c r="I12889" s="142" t="s">
        <v>9</v>
      </c>
      <c r="J12889" s="142" t="n">
        <v>728.66</v>
      </c>
    </row>
    <row r="12890" customFormat="false" ht="12.75" hidden="false" customHeight="false" outlineLevel="0" collapsed="false">
      <c r="A12890" s="142" t="s">
        <v>25970</v>
      </c>
      <c r="B12890" s="663" t="str">
        <f aca="false">C12890&amp;D12890&amp;E12890&amp;F12890&amp;G12890&amp;H12890</f>
        <v>PORTA DE MADEIRA DE LEI EM COMPENSADO,DE 60X210X3,5CM,FOLHEADA NAS 2 FACES,EXCLUSIVE FERRAGENS,ADUELA E ALIZARES.FORNECIMENTO E COLOCACAO</v>
      </c>
      <c r="C12890" s="142" t="s">
        <v>25971</v>
      </c>
      <c r="D12890" s="142" t="s">
        <v>25972</v>
      </c>
      <c r="E12890" s="142" t="s">
        <v>4166</v>
      </c>
      <c r="I12890" s="142" t="s">
        <v>9</v>
      </c>
      <c r="J12890" s="142" t="n">
        <v>246.52</v>
      </c>
    </row>
    <row r="12891" customFormat="false" ht="12.75" hidden="false" customHeight="false" outlineLevel="0" collapsed="false">
      <c r="A12891" s="142" t="s">
        <v>25973</v>
      </c>
      <c r="B12891" s="663" t="str">
        <f aca="false">C12891&amp;D12891&amp;E12891&amp;F12891&amp;G12891&amp;H12891</f>
        <v>PORTA DE MADEIRA DE LEI EM COMPENSADO,DE 60X210X3,5CM,FOLHEADA NAS 2 FACES,EXCLUSIVE FERRAGENS,ADUELA E ALIZARES.FORNECIMENTO E COLOCACAO</v>
      </c>
      <c r="C12891" s="142" t="s">
        <v>25971</v>
      </c>
      <c r="D12891" s="142" t="s">
        <v>25972</v>
      </c>
      <c r="E12891" s="142" t="s">
        <v>4166</v>
      </c>
      <c r="I12891" s="142" t="s">
        <v>9</v>
      </c>
      <c r="J12891" s="142" t="n">
        <v>225.09</v>
      </c>
    </row>
    <row r="12892" customFormat="false" ht="12.75" hidden="false" customHeight="false" outlineLevel="0" collapsed="false">
      <c r="A12892" s="142" t="s">
        <v>25974</v>
      </c>
      <c r="B12892" s="663" t="str">
        <f aca="false">C12892&amp;D12892&amp;E12892&amp;F12892&amp;G12892&amp;H12892</f>
        <v>PORTA DE MADEIRA DE LEI EM COMPENSADO,DE 70X210X3,5CM,FOLHEADA NAS 2 FACES,EXCLUSIVE FERRAGENS,ADUELA E ALIZARES.FORNECIMENTO E COLOCACAO</v>
      </c>
      <c r="C12892" s="142" t="s">
        <v>25975</v>
      </c>
      <c r="D12892" s="142" t="s">
        <v>25972</v>
      </c>
      <c r="E12892" s="142" t="s">
        <v>4166</v>
      </c>
      <c r="I12892" s="142" t="s">
        <v>9</v>
      </c>
      <c r="J12892" s="142" t="n">
        <v>246.52</v>
      </c>
    </row>
    <row r="12893" customFormat="false" ht="12.75" hidden="false" customHeight="false" outlineLevel="0" collapsed="false">
      <c r="A12893" s="142" t="s">
        <v>25976</v>
      </c>
      <c r="B12893" s="663" t="str">
        <f aca="false">C12893&amp;D12893&amp;E12893&amp;F12893&amp;G12893&amp;H12893</f>
        <v>PORTA DE MADEIRA DE LEI EM COMPENSADO,DE 70X210X3,5CM,FOLHEADA NAS 2 FACES,EXCLUSIVE FERRAGENS,ADUELA E ALIZARES.FORNECIMENTO E COLOCACAO</v>
      </c>
      <c r="C12893" s="142" t="s">
        <v>25975</v>
      </c>
      <c r="D12893" s="142" t="s">
        <v>25972</v>
      </c>
      <c r="E12893" s="142" t="s">
        <v>4166</v>
      </c>
      <c r="I12893" s="142" t="s">
        <v>9</v>
      </c>
      <c r="J12893" s="142" t="n">
        <v>225.09</v>
      </c>
    </row>
    <row r="12894" customFormat="false" ht="12.75" hidden="false" customHeight="false" outlineLevel="0" collapsed="false">
      <c r="A12894" s="142" t="s">
        <v>25977</v>
      </c>
      <c r="B12894" s="663" t="str">
        <f aca="false">C12894&amp;D12894&amp;E12894&amp;F12894&amp;G12894&amp;H12894</f>
        <v>PORTA DE MADEIRA DE LEI EM COMPENSADO,DE 80X210X3,5CM,FOLHEADANAS 2 FACES,EXCLUSIVE FERRAGENS,ADUELA E ALIZARES.FORNECIMENTO E COLOCACAO</v>
      </c>
      <c r="C12894" s="142" t="s">
        <v>25978</v>
      </c>
      <c r="D12894" s="142" t="s">
        <v>25979</v>
      </c>
      <c r="E12894" s="142" t="s">
        <v>6858</v>
      </c>
      <c r="I12894" s="142" t="s">
        <v>9</v>
      </c>
      <c r="J12894" s="142" t="n">
        <v>248.27</v>
      </c>
    </row>
    <row r="12895" customFormat="false" ht="12.75" hidden="false" customHeight="false" outlineLevel="0" collapsed="false">
      <c r="A12895" s="142" t="s">
        <v>25980</v>
      </c>
      <c r="B12895" s="663" t="str">
        <f aca="false">C12895&amp;D12895&amp;E12895&amp;F12895&amp;G12895&amp;H12895</f>
        <v>PORTA DE MADEIRA DE LEI EM COMPENSADO,DE 80X210X3,5CM,FOLHEADANAS 2 FACES,EXCLUSIVE FERRAGENS,ADUELA E ALIZARES.FORNECIMENTO E COLOCACAO</v>
      </c>
      <c r="C12895" s="142" t="s">
        <v>25978</v>
      </c>
      <c r="D12895" s="142" t="s">
        <v>25979</v>
      </c>
      <c r="E12895" s="142" t="s">
        <v>6858</v>
      </c>
      <c r="I12895" s="142" t="s">
        <v>9</v>
      </c>
      <c r="J12895" s="142" t="n">
        <v>226.84</v>
      </c>
    </row>
    <row r="12896" customFormat="false" ht="12.75" hidden="false" customHeight="false" outlineLevel="0" collapsed="false">
      <c r="A12896" s="142" t="s">
        <v>25981</v>
      </c>
      <c r="B12896" s="663" t="str">
        <f aca="false">C12896&amp;D12896&amp;E12896&amp;F12896&amp;G12896&amp;H12896</f>
        <v>PORTA DE MADEIRA DE LEI EM COMPENSADO,DE 90X210X3,5CM,FOLHEADA NAS 2 FACES,EXCLUSIVE FERRAGENS,ADUELA E ALIZARES.FORNECIMENTO E COLOCACAO</v>
      </c>
      <c r="C12896" s="142" t="s">
        <v>25982</v>
      </c>
      <c r="D12896" s="142" t="s">
        <v>25972</v>
      </c>
      <c r="E12896" s="142" t="s">
        <v>4166</v>
      </c>
      <c r="I12896" s="142" t="s">
        <v>9</v>
      </c>
      <c r="J12896" s="142" t="n">
        <v>285.42</v>
      </c>
    </row>
    <row r="12897" customFormat="false" ht="12.75" hidden="false" customHeight="false" outlineLevel="0" collapsed="false">
      <c r="A12897" s="142" t="s">
        <v>25983</v>
      </c>
      <c r="B12897" s="663" t="str">
        <f aca="false">C12897&amp;D12897&amp;E12897&amp;F12897&amp;G12897&amp;H12897</f>
        <v>PORTA DE MADEIRA DE LEI EM COMPENSADO,DE 90X210X3,5CM,FOLHEADA NAS 2 FACES,EXCLUSIVE FERRAGENS,ADUELA E ALIZARES.FORNECIMENTO E COLOCACAO</v>
      </c>
      <c r="C12897" s="142" t="s">
        <v>25982</v>
      </c>
      <c r="D12897" s="142" t="s">
        <v>25972</v>
      </c>
      <c r="E12897" s="142" t="s">
        <v>4166</v>
      </c>
      <c r="I12897" s="142" t="s">
        <v>9</v>
      </c>
      <c r="J12897" s="142" t="n">
        <v>263.99</v>
      </c>
    </row>
    <row r="12898" customFormat="false" ht="12.75" hidden="false" customHeight="false" outlineLevel="0" collapsed="false">
      <c r="A12898" s="142" t="s">
        <v>25984</v>
      </c>
      <c r="B12898" s="663" t="str">
        <f aca="false">C12898&amp;D12898&amp;E12898&amp;F12898&amp;G12898&amp;H12898</f>
        <v>PORTA DE MADEIRA DE LEI EM COMPENSADO,DE 100X210X3,5CM,FOLHEADA NAS 2 FACES,EXCLUSIVE FERRAGENS,ADUELA E ALIZARES.FORNECIMENTO E COLOCACAO</v>
      </c>
      <c r="C12898" s="142" t="s">
        <v>25985</v>
      </c>
      <c r="D12898" s="142" t="s">
        <v>25986</v>
      </c>
      <c r="E12898" s="142" t="s">
        <v>7713</v>
      </c>
      <c r="I12898" s="142" t="s">
        <v>9</v>
      </c>
      <c r="J12898" s="142" t="n">
        <v>292.22</v>
      </c>
    </row>
    <row r="12899" customFormat="false" ht="12.75" hidden="false" customHeight="false" outlineLevel="0" collapsed="false">
      <c r="A12899" s="142" t="s">
        <v>25987</v>
      </c>
      <c r="B12899" s="663" t="str">
        <f aca="false">C12899&amp;D12899&amp;E12899&amp;F12899&amp;G12899&amp;H12899</f>
        <v>PORTA DE MADEIRA DE LEI EM COMPENSADO,DE 100X210X3,5CM,FOLHEADA NAS 2 FACES,EXCLUSIVE FERRAGENS,ADUELA E ALIZARES.FORNECIMENTO E COLOCACAO</v>
      </c>
      <c r="C12899" s="142" t="s">
        <v>25985</v>
      </c>
      <c r="D12899" s="142" t="s">
        <v>25986</v>
      </c>
      <c r="E12899" s="142" t="s">
        <v>7713</v>
      </c>
      <c r="I12899" s="142" t="s">
        <v>9</v>
      </c>
      <c r="J12899" s="142" t="n">
        <v>270.79</v>
      </c>
    </row>
    <row r="12900" customFormat="false" ht="12.75" hidden="false" customHeight="false" outlineLevel="0" collapsed="false">
      <c r="A12900" s="142" t="s">
        <v>25988</v>
      </c>
      <c r="B12900" s="663" t="str">
        <f aca="false">C12900&amp;D12900&amp;E12900&amp;F12900&amp;G12900&amp;H12900</f>
        <v>PORTA DE MADEIRA DE LEI COM UMA ALMOFADA REBAIXADA DE 80X210X3,5CM,ADUELA DE 13X3CM E ALIZARES DE 5X2CM,EXCLUSIVE FERRAGENS.FORNECIMENTO E COLOCACAO</v>
      </c>
      <c r="C12900" s="142" t="s">
        <v>25989</v>
      </c>
      <c r="D12900" s="142" t="s">
        <v>25990</v>
      </c>
      <c r="E12900" s="142" t="s">
        <v>25991</v>
      </c>
      <c r="I12900" s="142" t="s">
        <v>9</v>
      </c>
      <c r="J12900" s="142" t="n">
        <v>705.84</v>
      </c>
    </row>
    <row r="12901" customFormat="false" ht="12.75" hidden="false" customHeight="false" outlineLevel="0" collapsed="false">
      <c r="A12901" s="142" t="s">
        <v>25992</v>
      </c>
      <c r="B12901" s="663" t="str">
        <f aca="false">C12901&amp;D12901&amp;E12901&amp;F12901&amp;G12901&amp;H12901</f>
        <v>PORTA DE MADEIRA DE LEI COM UMA ALMOFADA REBAIXADA DE 80X210X3,5CM,ADUELA DE 13X3CM E ALIZARES DE 5X2CM,EXCLUSIVE FERRAGENS.FORNECIMENTO E COLOCACAO</v>
      </c>
      <c r="C12901" s="142" t="s">
        <v>25989</v>
      </c>
      <c r="D12901" s="142" t="s">
        <v>25990</v>
      </c>
      <c r="E12901" s="142" t="s">
        <v>25991</v>
      </c>
      <c r="I12901" s="142" t="s">
        <v>9</v>
      </c>
      <c r="J12901" s="142" t="n">
        <v>673.7</v>
      </c>
    </row>
    <row r="12902" customFormat="false" ht="12.75" hidden="false" customHeight="false" outlineLevel="0" collapsed="false">
      <c r="A12902" s="142" t="s">
        <v>25993</v>
      </c>
      <c r="B12902" s="663" t="str">
        <f aca="false">C12902&amp;D12902&amp;E12902&amp;F12902&amp;G12902&amp;H12902</f>
        <v>PORTA DE MADEIRA DE LEI COM UMA ALMOFADA REBAIXADA DE 70X210X3,5CM,ADUELA DE 13X3CM E ALIZARES DE 5X2CM,EXCLUSIVE FERRAGENS.FORNECIMENTO E COLOCACAO</v>
      </c>
      <c r="C12902" s="142" t="s">
        <v>25994</v>
      </c>
      <c r="D12902" s="142" t="s">
        <v>25990</v>
      </c>
      <c r="E12902" s="142" t="s">
        <v>25991</v>
      </c>
      <c r="I12902" s="142" t="s">
        <v>9</v>
      </c>
      <c r="J12902" s="142" t="n">
        <v>684.13</v>
      </c>
    </row>
    <row r="12903" customFormat="false" ht="12.75" hidden="false" customHeight="false" outlineLevel="0" collapsed="false">
      <c r="A12903" s="142" t="s">
        <v>25995</v>
      </c>
      <c r="B12903" s="663" t="str">
        <f aca="false">C12903&amp;D12903&amp;E12903&amp;F12903&amp;G12903&amp;H12903</f>
        <v>PORTA DE MADEIRA DE LEI COM UMA ALMOFADA REBAIXADA DE 70X210X3,5CM,ADUELA DE 13X3CM E ALIZARES DE 5X2CM,EXCLUSIVE FERRAGENS.FORNECIMENTO E COLOCACAO</v>
      </c>
      <c r="C12903" s="142" t="s">
        <v>25994</v>
      </c>
      <c r="D12903" s="142" t="s">
        <v>25990</v>
      </c>
      <c r="E12903" s="142" t="s">
        <v>25991</v>
      </c>
      <c r="I12903" s="142" t="s">
        <v>9</v>
      </c>
      <c r="J12903" s="142" t="n">
        <v>652</v>
      </c>
    </row>
    <row r="12904" customFormat="false" ht="12.75" hidden="false" customHeight="false" outlineLevel="0" collapsed="false">
      <c r="A12904" s="142" t="s">
        <v>25996</v>
      </c>
      <c r="B12904" s="663" t="str">
        <f aca="false">C12904&amp;D12904&amp;E12904&amp;F12904&amp;G12904&amp;H12904</f>
        <v>PORTA DE MADEIRA DE LEI COM UMA ALMOFADA REBAIXADA DE 60X210X3,5CM,ADUELA DE 13X3CM E ALIZARES DE 5X2CM,EXCLUSIVE FERRAGENS.FORNECIMENTO E COLOCACAO</v>
      </c>
      <c r="C12904" s="142" t="s">
        <v>25997</v>
      </c>
      <c r="D12904" s="142" t="s">
        <v>25990</v>
      </c>
      <c r="E12904" s="142" t="s">
        <v>25991</v>
      </c>
      <c r="I12904" s="142" t="s">
        <v>9</v>
      </c>
      <c r="J12904" s="142" t="n">
        <v>651.69</v>
      </c>
    </row>
    <row r="12905" customFormat="false" ht="12.75" hidden="false" customHeight="false" outlineLevel="0" collapsed="false">
      <c r="A12905" s="142" t="s">
        <v>25998</v>
      </c>
      <c r="B12905" s="663" t="str">
        <f aca="false">C12905&amp;D12905&amp;E12905&amp;F12905&amp;G12905&amp;H12905</f>
        <v>PORTA DE MADEIRA DE LEI COM UMA ALMOFADA REBAIXADA DE 60X210X3,5CM,ADUELA DE 13X3CM E ALIZARES DE 5X2CM,EXCLUSIVE FERRAGENS.FORNECIMENTO E COLOCACAO</v>
      </c>
      <c r="C12905" s="142" t="s">
        <v>25997</v>
      </c>
      <c r="D12905" s="142" t="s">
        <v>25990</v>
      </c>
      <c r="E12905" s="142" t="s">
        <v>25991</v>
      </c>
      <c r="I12905" s="142" t="s">
        <v>9</v>
      </c>
      <c r="J12905" s="142" t="n">
        <v>619.56</v>
      </c>
    </row>
    <row r="12906" customFormat="false" ht="12.75" hidden="false" customHeight="false" outlineLevel="0" collapsed="false">
      <c r="A12906" s="142" t="s">
        <v>25999</v>
      </c>
      <c r="B12906" s="663" t="str">
        <f aca="false">C12906&amp;D12906&amp;E12906&amp;F12906&amp;G12906&amp;H12906</f>
        <v>PORTA EXTERNA DE MADEIRA DE LEI,ALMOFADADA,DE 80X210CM,COM MARCO DE 7X3,5CM,EXCLUSIVE FERRAGENS.FORNECIMENTO E COLOCACAO</v>
      </c>
      <c r="C12906" s="142" t="s">
        <v>26000</v>
      </c>
      <c r="D12906" s="142" t="s">
        <v>26001</v>
      </c>
      <c r="I12906" s="142" t="s">
        <v>9</v>
      </c>
      <c r="J12906" s="142" t="n">
        <v>651.08</v>
      </c>
    </row>
    <row r="12907" customFormat="false" ht="12.75" hidden="false" customHeight="false" outlineLevel="0" collapsed="false">
      <c r="A12907" s="142" t="s">
        <v>26002</v>
      </c>
      <c r="B12907" s="663" t="str">
        <f aca="false">C12907&amp;D12907&amp;E12907&amp;F12907&amp;G12907&amp;H12907</f>
        <v>PORTA EXTERNA DE MADEIRA DE LEI,ALMOFADADA,DE 80X210CM,COM MARCO DE 7X3,5CM,EXCLUSIVE FERRAGENS.FORNECIMENTO E COLOCACAO</v>
      </c>
      <c r="C12907" s="142" t="s">
        <v>26000</v>
      </c>
      <c r="D12907" s="142" t="s">
        <v>26001</v>
      </c>
      <c r="I12907" s="142" t="s">
        <v>9</v>
      </c>
      <c r="J12907" s="142" t="n">
        <v>618.95</v>
      </c>
    </row>
    <row r="12908" customFormat="false" ht="12.75" hidden="false" customHeight="false" outlineLevel="0" collapsed="false">
      <c r="A12908" s="142" t="s">
        <v>26003</v>
      </c>
      <c r="B12908" s="663" t="str">
        <f aca="false">C12908&amp;D12908&amp;E12908&amp;F12908&amp;G12908&amp;H12908</f>
        <v>PORTA EXTERNA DE MADEIRA DE LEI,ALMOFADADA,DE 70X210CM,COM MARCO DE 7X3,5CM,EXCLUSIVE FERRAGENS.FORNECIMENTO E COLOCACAO</v>
      </c>
      <c r="C12908" s="142" t="s">
        <v>26004</v>
      </c>
      <c r="D12908" s="142" t="s">
        <v>26001</v>
      </c>
      <c r="I12908" s="142" t="s">
        <v>9</v>
      </c>
      <c r="J12908" s="142" t="n">
        <v>630.71</v>
      </c>
    </row>
    <row r="12909" customFormat="false" ht="12.75" hidden="false" customHeight="false" outlineLevel="0" collapsed="false">
      <c r="A12909" s="142" t="s">
        <v>26005</v>
      </c>
      <c r="B12909" s="663" t="str">
        <f aca="false">C12909&amp;D12909&amp;E12909&amp;F12909&amp;G12909&amp;H12909</f>
        <v>PORTA EXTERNA DE MADEIRA DE LEI,ALMOFADADA,DE 70X210CM,COM MARCO DE 7X3,5CM,EXCLUSIVE FERRAGENS.FORNECIMENTO E COLOCACAO</v>
      </c>
      <c r="C12909" s="142" t="s">
        <v>26004</v>
      </c>
      <c r="D12909" s="142" t="s">
        <v>26001</v>
      </c>
      <c r="I12909" s="142" t="s">
        <v>9</v>
      </c>
      <c r="J12909" s="142" t="n">
        <v>598.58</v>
      </c>
    </row>
    <row r="12910" customFormat="false" ht="12.75" hidden="false" customHeight="false" outlineLevel="0" collapsed="false">
      <c r="A12910" s="142" t="s">
        <v>26006</v>
      </c>
      <c r="B12910" s="663" t="str">
        <f aca="false">C12910&amp;D12910&amp;E12910&amp;F12910&amp;G12910&amp;H12910</f>
        <v>PORTA DE MADEIRA DE LEI COM UMA ALMOFADA REBAIXADA,DE 80X210X3,5CM,EXCLUSIVE FERRAGENS,ADUELA E ALIZARES.FORNECIMENTO ECOLOCACAO</v>
      </c>
      <c r="C12910" s="142" t="s">
        <v>26007</v>
      </c>
      <c r="D12910" s="142" t="s">
        <v>26008</v>
      </c>
      <c r="E12910" s="142" t="s">
        <v>7658</v>
      </c>
      <c r="I12910" s="142" t="s">
        <v>9</v>
      </c>
      <c r="J12910" s="142" t="n">
        <v>453.22</v>
      </c>
    </row>
    <row r="12911" customFormat="false" ht="12.75" hidden="false" customHeight="false" outlineLevel="0" collapsed="false">
      <c r="A12911" s="142" t="s">
        <v>26009</v>
      </c>
      <c r="B12911" s="663" t="str">
        <f aca="false">C12911&amp;D12911&amp;E12911&amp;F12911&amp;G12911&amp;H12911</f>
        <v>PORTA DE MADEIRA DE LEI COM UMA ALMOFADA REBAIXADA,DE 80X210X3,5CM,EXCLUSIVE FERRAGENS,ADUELA E ALIZARES.FORNECIMENTO ECOLOCACAO</v>
      </c>
      <c r="C12911" s="142" t="s">
        <v>26007</v>
      </c>
      <c r="D12911" s="142" t="s">
        <v>26008</v>
      </c>
      <c r="E12911" s="142" t="s">
        <v>7658</v>
      </c>
      <c r="I12911" s="142" t="s">
        <v>9</v>
      </c>
      <c r="J12911" s="142" t="n">
        <v>431.79</v>
      </c>
    </row>
    <row r="12912" customFormat="false" ht="12.75" hidden="false" customHeight="false" outlineLevel="0" collapsed="false">
      <c r="A12912" s="142" t="s">
        <v>26010</v>
      </c>
      <c r="B12912" s="663" t="str">
        <f aca="false">C12912&amp;D12912&amp;E12912&amp;F12912&amp;G12912&amp;H12912</f>
        <v>PORTA DE MADEIRA DE LEI,COM UMA ALMOFADA REBAIXADA,DE 70X210X3,5CM,EXCLUSIVE FERRAGENS,ADUELA E ALIZARES.FORNECIMENTO ECOLOCACAO</v>
      </c>
      <c r="C12912" s="142" t="s">
        <v>26011</v>
      </c>
      <c r="D12912" s="142" t="s">
        <v>26008</v>
      </c>
      <c r="E12912" s="142" t="s">
        <v>7658</v>
      </c>
      <c r="I12912" s="142" t="s">
        <v>9</v>
      </c>
      <c r="J12912" s="142" t="n">
        <v>434.6</v>
      </c>
    </row>
    <row r="12913" customFormat="false" ht="12.75" hidden="false" customHeight="false" outlineLevel="0" collapsed="false">
      <c r="A12913" s="142" t="s">
        <v>26012</v>
      </c>
      <c r="B12913" s="663" t="str">
        <f aca="false">C12913&amp;D12913&amp;E12913&amp;F12913&amp;G12913&amp;H12913</f>
        <v>PORTA DE MADEIRA DE LEI,COM UMA ALMOFADA REBAIXADA,DE 70X210X3,5CM,EXCLUSIVE FERRAGENS,ADUELA E ALIZARES.FORNECIMENTO ECOLOCACAO</v>
      </c>
      <c r="C12913" s="142" t="s">
        <v>26011</v>
      </c>
      <c r="D12913" s="142" t="s">
        <v>26008</v>
      </c>
      <c r="E12913" s="142" t="s">
        <v>7658</v>
      </c>
      <c r="I12913" s="142" t="s">
        <v>9</v>
      </c>
      <c r="J12913" s="142" t="n">
        <v>413.17</v>
      </c>
    </row>
    <row r="12914" customFormat="false" ht="12.75" hidden="false" customHeight="false" outlineLevel="0" collapsed="false">
      <c r="A12914" s="142" t="s">
        <v>26013</v>
      </c>
      <c r="B12914" s="663" t="str">
        <f aca="false">C12914&amp;D12914&amp;E12914&amp;F12914&amp;G12914&amp;H12914</f>
        <v>PORTA DE MADEIRA DE LEI,COM UMA ALMOFADA REBAIXADA,DE 60X210X3,5CM,EXCLUSIVE FERRAGENS,ADUELA E ALIZARES.FORNECIMENTO ECOLOCACAO</v>
      </c>
      <c r="C12914" s="142" t="s">
        <v>26014</v>
      </c>
      <c r="D12914" s="142" t="s">
        <v>26008</v>
      </c>
      <c r="E12914" s="142" t="s">
        <v>7658</v>
      </c>
      <c r="I12914" s="142" t="s">
        <v>9</v>
      </c>
      <c r="J12914" s="142" t="n">
        <v>405.24</v>
      </c>
    </row>
    <row r="12915" customFormat="false" ht="12.75" hidden="false" customHeight="false" outlineLevel="0" collapsed="false">
      <c r="A12915" s="142" t="s">
        <v>26015</v>
      </c>
      <c r="B12915" s="663" t="str">
        <f aca="false">C12915&amp;D12915&amp;E12915&amp;F12915&amp;G12915&amp;H12915</f>
        <v>PORTA DE MADEIRA DE LEI,COM UMA ALMOFADA REBAIXADA,DE 60X210X3,5CM,EXCLUSIVE FERRAGENS,ADUELA E ALIZARES.FORNECIMENTO ECOLOCACAO</v>
      </c>
      <c r="C12915" s="142" t="s">
        <v>26014</v>
      </c>
      <c r="D12915" s="142" t="s">
        <v>26008</v>
      </c>
      <c r="E12915" s="142" t="s">
        <v>7658</v>
      </c>
      <c r="I12915" s="142" t="s">
        <v>9</v>
      </c>
      <c r="J12915" s="142" t="n">
        <v>383.81</v>
      </c>
    </row>
    <row r="12916" customFormat="false" ht="12.75" hidden="false" customHeight="false" outlineLevel="0" collapsed="false">
      <c r="A12916" s="142" t="s">
        <v>26016</v>
      </c>
      <c r="B12916" s="663" t="str">
        <f aca="false">C12916&amp;D12916&amp;E12916&amp;F12916&amp;G12916&amp;H12916</f>
        <v>PORTA DE MADEIRA DE LEI,COM PAINEL DE VENEZIANA DE 80X210X3,5CM,ADUELA DE 13X3CM E ALIZARES DE 5X2CM,EXCLUSIVE FERRAGENS.FORNECIMENTO E COLOCACAO</v>
      </c>
      <c r="C12916" s="142" t="s">
        <v>26017</v>
      </c>
      <c r="D12916" s="142" t="s">
        <v>26018</v>
      </c>
      <c r="E12916" s="142" t="s">
        <v>17118</v>
      </c>
      <c r="I12916" s="142" t="s">
        <v>9</v>
      </c>
      <c r="J12916" s="142" t="n">
        <v>717.34</v>
      </c>
    </row>
    <row r="12917" customFormat="false" ht="12.75" hidden="false" customHeight="false" outlineLevel="0" collapsed="false">
      <c r="A12917" s="142" t="s">
        <v>26019</v>
      </c>
      <c r="B12917" s="663" t="str">
        <f aca="false">C12917&amp;D12917&amp;E12917&amp;F12917&amp;G12917&amp;H12917</f>
        <v>PORTA DE MADEIRA DE LEI,COM PAINEL DE VENEZIANA DE 80X210X3,5CM,ADUELA DE 13X3CM E ALIZARES DE 5X2CM,EXCLUSIVE FERRAGENS.FORNECIMENTO E COLOCACAO</v>
      </c>
      <c r="C12917" s="142" t="s">
        <v>26017</v>
      </c>
      <c r="D12917" s="142" t="s">
        <v>26018</v>
      </c>
      <c r="E12917" s="142" t="s">
        <v>17118</v>
      </c>
      <c r="I12917" s="142" t="s">
        <v>9</v>
      </c>
      <c r="J12917" s="142" t="n">
        <v>685.2</v>
      </c>
    </row>
    <row r="12918" customFormat="false" ht="12.75" hidden="false" customHeight="false" outlineLevel="0" collapsed="false">
      <c r="A12918" s="142" t="s">
        <v>26020</v>
      </c>
      <c r="B12918" s="663" t="str">
        <f aca="false">C12918&amp;D12918&amp;E12918&amp;F12918&amp;G12918&amp;H12918</f>
        <v>PORTA DE MADEIRA DE LEI,COM PAINEL DE VENEZIANA DE 70X210X3,5CM,ADUELA DE 13X3CM E ALIZARES DE 5X2CM,EXCLUSIVE FERRAGENS.FORNECIMENTO E COLOCACAO</v>
      </c>
      <c r="C12918" s="142" t="s">
        <v>26021</v>
      </c>
      <c r="D12918" s="142" t="s">
        <v>26018</v>
      </c>
      <c r="E12918" s="142" t="s">
        <v>17118</v>
      </c>
      <c r="I12918" s="142" t="s">
        <v>9</v>
      </c>
      <c r="J12918" s="142" t="n">
        <v>704.75</v>
      </c>
    </row>
    <row r="12919" customFormat="false" ht="12.75" hidden="false" customHeight="false" outlineLevel="0" collapsed="false">
      <c r="A12919" s="142" t="s">
        <v>26022</v>
      </c>
      <c r="B12919" s="663" t="str">
        <f aca="false">C12919&amp;D12919&amp;E12919&amp;F12919&amp;G12919&amp;H12919</f>
        <v>PORTA DE MADEIRA DE LEI,COM PAINEL DE VENEZIANA DE 70X210X3,5CM,ADUELA DE 13X3CM E ALIZARES DE 5X2CM,EXCLUSIVE FERRAGENS.FORNECIMENTO E COLOCACAO</v>
      </c>
      <c r="C12919" s="142" t="s">
        <v>26021</v>
      </c>
      <c r="D12919" s="142" t="s">
        <v>26018</v>
      </c>
      <c r="E12919" s="142" t="s">
        <v>17118</v>
      </c>
      <c r="I12919" s="142" t="s">
        <v>9</v>
      </c>
      <c r="J12919" s="142" t="n">
        <v>672.62</v>
      </c>
    </row>
    <row r="12920" customFormat="false" ht="12.75" hidden="false" customHeight="false" outlineLevel="0" collapsed="false">
      <c r="A12920" s="142" t="s">
        <v>26023</v>
      </c>
      <c r="B12920" s="663" t="str">
        <f aca="false">C12920&amp;D12920&amp;E12920&amp;F12920&amp;G12920&amp;H12920</f>
        <v>PORTA DE MADEIRA DE LEI,COM PAINEL DE VENEZIANA DE 60X210X3,5CM,ADUELA DE 13X3CM E ALIZARES DE 5X2CM,EXCLUSIVE FERRAGENS.FORNECIMENTO E COLOCACAO</v>
      </c>
      <c r="C12920" s="142" t="s">
        <v>26024</v>
      </c>
      <c r="D12920" s="142" t="s">
        <v>26018</v>
      </c>
      <c r="E12920" s="142" t="s">
        <v>17118</v>
      </c>
      <c r="I12920" s="142" t="s">
        <v>9</v>
      </c>
      <c r="J12920" s="142" t="n">
        <v>692.48</v>
      </c>
    </row>
    <row r="12921" customFormat="false" ht="12.75" hidden="false" customHeight="false" outlineLevel="0" collapsed="false">
      <c r="A12921" s="142" t="s">
        <v>26025</v>
      </c>
      <c r="B12921" s="663" t="str">
        <f aca="false">C12921&amp;D12921&amp;E12921&amp;F12921&amp;G12921&amp;H12921</f>
        <v>PORTA DE MADEIRA DE LEI,COM PAINEL DE VENEZIANA DE 60X210X3,5CM,ADUELA DE 13X3CM E ALIZARES DE 5X2CM,EXCLUSIVE FERRAGENS.FORNECIMENTO E COLOCACAO</v>
      </c>
      <c r="C12921" s="142" t="s">
        <v>26024</v>
      </c>
      <c r="D12921" s="142" t="s">
        <v>26018</v>
      </c>
      <c r="E12921" s="142" t="s">
        <v>17118</v>
      </c>
      <c r="I12921" s="142" t="s">
        <v>9</v>
      </c>
      <c r="J12921" s="142" t="n">
        <v>660.35</v>
      </c>
    </row>
    <row r="12922" customFormat="false" ht="12.75" hidden="false" customHeight="false" outlineLevel="0" collapsed="false">
      <c r="A12922" s="142" t="s">
        <v>26026</v>
      </c>
      <c r="B12922" s="663" t="str">
        <f aca="false">C12922&amp;D12922&amp;E12922&amp;F12922&amp;G12922&amp;H12922</f>
        <v>PORTA DE MADEIRA DE LEI,COM PAINEL DE VENEZIANA,DE 80X210X3,5CM,EXCLUSIVE FERRAGENS,ADUELA E ALIZARES.FORNECIMENTO E COLOCACAO</v>
      </c>
      <c r="C12922" s="142" t="s">
        <v>26027</v>
      </c>
      <c r="D12922" s="142" t="s">
        <v>26028</v>
      </c>
      <c r="E12922" s="142" t="s">
        <v>7722</v>
      </c>
      <c r="I12922" s="142" t="s">
        <v>9</v>
      </c>
      <c r="J12922" s="142" t="n">
        <v>464.72</v>
      </c>
    </row>
    <row r="12923" customFormat="false" ht="12.75" hidden="false" customHeight="false" outlineLevel="0" collapsed="false">
      <c r="A12923" s="142" t="s">
        <v>26029</v>
      </c>
      <c r="B12923" s="663" t="str">
        <f aca="false">C12923&amp;D12923&amp;E12923&amp;F12923&amp;G12923&amp;H12923</f>
        <v>PORTA DE MADEIRA DE LEI,COM PAINEL DE VENEZIANA,DE 80X210X3,5CM,EXCLUSIVE FERRAGENS,ADUELA E ALIZARES.FORNECIMENTO E COLOCACAO</v>
      </c>
      <c r="C12923" s="142" t="s">
        <v>26027</v>
      </c>
      <c r="D12923" s="142" t="s">
        <v>26028</v>
      </c>
      <c r="E12923" s="142" t="s">
        <v>7722</v>
      </c>
      <c r="I12923" s="142" t="s">
        <v>9</v>
      </c>
      <c r="J12923" s="142" t="n">
        <v>443.29</v>
      </c>
    </row>
    <row r="12924" customFormat="false" ht="12.75" hidden="false" customHeight="false" outlineLevel="0" collapsed="false">
      <c r="A12924" s="142" t="s">
        <v>26030</v>
      </c>
      <c r="B12924" s="663" t="str">
        <f aca="false">C12924&amp;D12924&amp;E12924&amp;F12924&amp;G12924&amp;H12924</f>
        <v>PORTA DE MADEIRA DE LEI,COM PAINEL DE VENEZIANA,DE 70X210X3,5CM,EXCLUSIVE FERRAGENS,ADUELA E ALIZARES.FORNECIMENTO E COLOCACAO</v>
      </c>
      <c r="C12924" s="142" t="s">
        <v>26031</v>
      </c>
      <c r="D12924" s="142" t="s">
        <v>26028</v>
      </c>
      <c r="E12924" s="142" t="s">
        <v>7722</v>
      </c>
      <c r="I12924" s="142" t="s">
        <v>9</v>
      </c>
      <c r="J12924" s="142" t="n">
        <v>455.22</v>
      </c>
    </row>
    <row r="12925" customFormat="false" ht="12.75" hidden="false" customHeight="false" outlineLevel="0" collapsed="false">
      <c r="A12925" s="142" t="s">
        <v>26032</v>
      </c>
      <c r="B12925" s="663" t="str">
        <f aca="false">C12925&amp;D12925&amp;E12925&amp;F12925&amp;G12925&amp;H12925</f>
        <v>PORTA DE MADEIRA DE LEI,COM PAINEL DE VENEZIANA,DE 70X210X3,5CM,EXCLUSIVE FERRAGENS,ADUELA E ALIZARES.FORNECIMENTO E COLOCACAO</v>
      </c>
      <c r="C12925" s="142" t="s">
        <v>26031</v>
      </c>
      <c r="D12925" s="142" t="s">
        <v>26028</v>
      </c>
      <c r="E12925" s="142" t="s">
        <v>7722</v>
      </c>
      <c r="I12925" s="142" t="s">
        <v>9</v>
      </c>
      <c r="J12925" s="142" t="n">
        <v>433.79</v>
      </c>
    </row>
    <row r="12926" customFormat="false" ht="12.75" hidden="false" customHeight="false" outlineLevel="0" collapsed="false">
      <c r="A12926" s="142" t="s">
        <v>26033</v>
      </c>
      <c r="B12926" s="663" t="str">
        <f aca="false">C12926&amp;D12926&amp;E12926&amp;F12926&amp;G12926&amp;H12926</f>
        <v>PORTA DE MADEIRA DE LEI,COM PAINEL DE VENEZIANA,DE 60X210X3,5CM,EXCLUSIVE FERRAGENS,ADUELA E ALIZARES.FORNECIMENTO E COLOCACAO</v>
      </c>
      <c r="C12926" s="142" t="s">
        <v>26034</v>
      </c>
      <c r="D12926" s="142" t="s">
        <v>26028</v>
      </c>
      <c r="E12926" s="142" t="s">
        <v>7722</v>
      </c>
      <c r="I12926" s="142" t="s">
        <v>9</v>
      </c>
      <c r="J12926" s="142" t="n">
        <v>446.03</v>
      </c>
    </row>
    <row r="12927" customFormat="false" ht="12.75" hidden="false" customHeight="false" outlineLevel="0" collapsed="false">
      <c r="A12927" s="142" t="s">
        <v>26035</v>
      </c>
      <c r="B12927" s="663" t="str">
        <f aca="false">C12927&amp;D12927&amp;E12927&amp;F12927&amp;G12927&amp;H12927</f>
        <v>PORTA DE MADEIRA DE LEI,COM PAINEL DE VENEZIANA,DE 60X210X3,5CM,EXCLUSIVE FERRAGENS,ADUELA E ALIZARES.FORNECIMENTO E COLOCACAO</v>
      </c>
      <c r="C12927" s="142" t="s">
        <v>26034</v>
      </c>
      <c r="D12927" s="142" t="s">
        <v>26028</v>
      </c>
      <c r="E12927" s="142" t="s">
        <v>7722</v>
      </c>
      <c r="I12927" s="142" t="s">
        <v>9</v>
      </c>
      <c r="J12927" s="142" t="n">
        <v>424.6</v>
      </c>
    </row>
    <row r="12928" customFormat="false" ht="12.75" hidden="false" customHeight="false" outlineLevel="0" collapsed="false">
      <c r="A12928" s="142" t="s">
        <v>26036</v>
      </c>
      <c r="B12928" s="663" t="str">
        <f aca="false">C12928&amp;D12928&amp;E12928&amp;F12928&amp;G12928&amp;H12928</f>
        <v>PORTA DE MADEIRA DE LEI MACICA,COM ALMOFADA,PARA ENTRADA DESANITARIO,UMA FOLHA,DE ABRIR,DE 60X210X3,5CM E MARCO 7X3CM,EXCLUSIVE FERRAGENS.FORNECIMENTO E COLOCACAO</v>
      </c>
      <c r="C12928" s="142" t="s">
        <v>26037</v>
      </c>
      <c r="D12928" s="142" t="s">
        <v>26038</v>
      </c>
      <c r="E12928" s="142" t="s">
        <v>26039</v>
      </c>
      <c r="I12928" s="142" t="s">
        <v>9</v>
      </c>
      <c r="J12928" s="142" t="n">
        <v>592.92</v>
      </c>
    </row>
    <row r="12929" customFormat="false" ht="12.75" hidden="false" customHeight="false" outlineLevel="0" collapsed="false">
      <c r="A12929" s="142" t="s">
        <v>26040</v>
      </c>
      <c r="B12929" s="663" t="str">
        <f aca="false">C12929&amp;D12929&amp;E12929&amp;F12929&amp;G12929&amp;H12929</f>
        <v>PORTA DE MADEIRA DE LEI MACICA,COM ALMOFADA,PARA ENTRADA DESANITARIO,UMA FOLHA,DE ABRIR,DE 60X210X3,5CM E MARCO 7X3CM,EXCLUSIVE FERRAGENS.FORNECIMENTO E COLOCACAO</v>
      </c>
      <c r="C12929" s="142" t="s">
        <v>26037</v>
      </c>
      <c r="D12929" s="142" t="s">
        <v>26038</v>
      </c>
      <c r="E12929" s="142" t="s">
        <v>26039</v>
      </c>
      <c r="I12929" s="142" t="s">
        <v>9</v>
      </c>
      <c r="J12929" s="142" t="n">
        <v>560.78</v>
      </c>
    </row>
    <row r="12930" customFormat="false" ht="12.75" hidden="false" customHeight="false" outlineLevel="0" collapsed="false">
      <c r="A12930" s="142" t="s">
        <v>26041</v>
      </c>
      <c r="B12930" s="663" t="str">
        <f aca="false">C12930&amp;D12930&amp;E12930&amp;F12930&amp;G12930&amp;H12930</f>
        <v>PORTA DE MADEIRA DE LEI MACICA COM 5 ALMOFADAS,DE 80X210X3,5CM,MARCO DE 7X3CM E ALIZARES 5X2CM EM UMA FACE,EXCLUSIVE FERRAGENS.FORNECIMENTO E COLOCACAO</v>
      </c>
      <c r="C12930" s="142" t="s">
        <v>26042</v>
      </c>
      <c r="D12930" s="142" t="s">
        <v>26043</v>
      </c>
      <c r="E12930" s="142" t="s">
        <v>26044</v>
      </c>
      <c r="I12930" s="142" t="s">
        <v>9</v>
      </c>
      <c r="J12930" s="142" t="n">
        <v>655.12</v>
      </c>
    </row>
    <row r="12931" customFormat="false" ht="12.75" hidden="false" customHeight="false" outlineLevel="0" collapsed="false">
      <c r="A12931" s="142" t="s">
        <v>26045</v>
      </c>
      <c r="B12931" s="663" t="str">
        <f aca="false">C12931&amp;D12931&amp;E12931&amp;F12931&amp;G12931&amp;H12931</f>
        <v>PORTA DE MADEIRA DE LEI MACICA COM 5 ALMOFADAS,DE 80X210X3,5CM,MARCO DE 7X3CM E ALIZARES 5X2CM EM UMA FACE,EXCLUSIVE FERRAGENS.FORNECIMENTO E COLOCACAO</v>
      </c>
      <c r="C12931" s="142" t="s">
        <v>26042</v>
      </c>
      <c r="D12931" s="142" t="s">
        <v>26043</v>
      </c>
      <c r="E12931" s="142" t="s">
        <v>26044</v>
      </c>
      <c r="I12931" s="142" t="s">
        <v>9</v>
      </c>
      <c r="J12931" s="142" t="n">
        <v>622.98</v>
      </c>
    </row>
    <row r="12932" customFormat="false" ht="12.75" hidden="false" customHeight="false" outlineLevel="0" collapsed="false">
      <c r="A12932" s="142" t="s">
        <v>26046</v>
      </c>
      <c r="B12932" s="663" t="str">
        <f aca="false">C12932&amp;D12932&amp;E12932&amp;F12932&amp;G12932&amp;H12932</f>
        <v>PORTA DE MADEIRA DE LEI MACICA COM 5 ALMOFADAS,DE 70X210X3,5CM,MARCO DE 7X3CM E ALIZARES 5X2CM EM UMA FACE,EXCLUSIVE FERRAGENS.FORNECIMENTO E COLOCACAO</v>
      </c>
      <c r="C12932" s="142" t="s">
        <v>26047</v>
      </c>
      <c r="D12932" s="142" t="s">
        <v>26043</v>
      </c>
      <c r="E12932" s="142" t="s">
        <v>26044</v>
      </c>
      <c r="I12932" s="142" t="s">
        <v>9</v>
      </c>
      <c r="J12932" s="142" t="n">
        <v>634.37</v>
      </c>
    </row>
    <row r="12933" customFormat="false" ht="12.75" hidden="false" customHeight="false" outlineLevel="0" collapsed="false">
      <c r="A12933" s="142" t="s">
        <v>26048</v>
      </c>
      <c r="B12933" s="663" t="str">
        <f aca="false">C12933&amp;D12933&amp;E12933&amp;F12933&amp;G12933&amp;H12933</f>
        <v>PORTA DE MADEIRA DE LEI MACICA COM 5 ALMOFADAS,DE 70X210X3,5CM,MARCO DE 7X3CM E ALIZARES 5X2CM EM UMA FACE,EXCLUSIVE FERRAGENS.FORNECIMENTO E COLOCACAO</v>
      </c>
      <c r="C12933" s="142" t="s">
        <v>26047</v>
      </c>
      <c r="D12933" s="142" t="s">
        <v>26043</v>
      </c>
      <c r="E12933" s="142" t="s">
        <v>26044</v>
      </c>
      <c r="I12933" s="142" t="s">
        <v>9</v>
      </c>
      <c r="J12933" s="142" t="n">
        <v>602.23</v>
      </c>
    </row>
    <row r="12934" customFormat="false" ht="12.75" hidden="false" customHeight="false" outlineLevel="0" collapsed="false">
      <c r="A12934" s="142" t="s">
        <v>26049</v>
      </c>
      <c r="B12934" s="663" t="str">
        <f aca="false">C12934&amp;D12934&amp;E12934&amp;F12934&amp;G12934&amp;H12934</f>
        <v>PORTA DE MADEIRA DE LEI MACICA COM 5 ALMOFADAS,DE 60X210X3,5CM,MARCO DE 7X3CM E ALIZARES 5X2CM EM UMA FACE,EXCLUSIVE FERRAGENS.FORNECIMENTO E COLOCACAO</v>
      </c>
      <c r="C12934" s="142" t="s">
        <v>26050</v>
      </c>
      <c r="D12934" s="142" t="s">
        <v>26043</v>
      </c>
      <c r="E12934" s="142" t="s">
        <v>26044</v>
      </c>
      <c r="I12934" s="142" t="s">
        <v>9</v>
      </c>
      <c r="J12934" s="142" t="n">
        <v>602.89</v>
      </c>
    </row>
    <row r="12935" customFormat="false" ht="12.75" hidden="false" customHeight="false" outlineLevel="0" collapsed="false">
      <c r="A12935" s="142" t="s">
        <v>26051</v>
      </c>
      <c r="B12935" s="663" t="str">
        <f aca="false">C12935&amp;D12935&amp;E12935&amp;F12935&amp;G12935&amp;H12935</f>
        <v>PORTA DE MADEIRA DE LEI MACICA COM 5 ALMOFADAS,DE 60X210X3,5CM,MARCO DE 7X3CM E ALIZARES 5X2CM EM UMA FACE,EXCLUSIVE FERRAGENS.FORNECIMENTO E COLOCACAO</v>
      </c>
      <c r="C12935" s="142" t="s">
        <v>26050</v>
      </c>
      <c r="D12935" s="142" t="s">
        <v>26043</v>
      </c>
      <c r="E12935" s="142" t="s">
        <v>26044</v>
      </c>
      <c r="I12935" s="142" t="s">
        <v>9</v>
      </c>
      <c r="J12935" s="142" t="n">
        <v>570.75</v>
      </c>
    </row>
    <row r="12936" customFormat="false" ht="12.75" hidden="false" customHeight="false" outlineLevel="0" collapsed="false">
      <c r="A12936" s="142" t="s">
        <v>26052</v>
      </c>
      <c r="B12936" s="663" t="str">
        <f aca="false">C12936&amp;D12936&amp;E12936&amp;F12936&amp;G12936&amp;H12936</f>
        <v>PORTA DE MADEIRA DE LEI MACICA COM 5 ALMOFADAS,DE 80X210X3,5CM,EXCLUSIVE FERRAGENS,ADUELA E ALIZARES.FORNECIMENTO E COLOCACAO</v>
      </c>
      <c r="C12936" s="142" t="s">
        <v>26042</v>
      </c>
      <c r="D12936" s="142" t="s">
        <v>26053</v>
      </c>
      <c r="E12936" s="142" t="s">
        <v>7730</v>
      </c>
      <c r="I12936" s="142" t="s">
        <v>9</v>
      </c>
      <c r="J12936" s="142" t="n">
        <v>453.22</v>
      </c>
    </row>
    <row r="12937" customFormat="false" ht="12.75" hidden="false" customHeight="false" outlineLevel="0" collapsed="false">
      <c r="A12937" s="142" t="s">
        <v>26054</v>
      </c>
      <c r="B12937" s="663" t="str">
        <f aca="false">C12937&amp;D12937&amp;E12937&amp;F12937&amp;G12937&amp;H12937</f>
        <v>PORTA DE MADEIRA DE LEI MACICA COM 5 ALMOFADAS,DE 80X210X3,5CM,EXCLUSIVE FERRAGENS,ADUELA E ALIZARES.FORNECIMENTO E COLOCACAO</v>
      </c>
      <c r="C12937" s="142" t="s">
        <v>26042</v>
      </c>
      <c r="D12937" s="142" t="s">
        <v>26053</v>
      </c>
      <c r="E12937" s="142" t="s">
        <v>7730</v>
      </c>
      <c r="I12937" s="142" t="s">
        <v>9</v>
      </c>
      <c r="J12937" s="142" t="n">
        <v>431.79</v>
      </c>
    </row>
    <row r="12938" customFormat="false" ht="12.75" hidden="false" customHeight="false" outlineLevel="0" collapsed="false">
      <c r="A12938" s="142" t="s">
        <v>26055</v>
      </c>
      <c r="B12938" s="663" t="str">
        <f aca="false">C12938&amp;D12938&amp;E12938&amp;F12938&amp;G12938&amp;H12938</f>
        <v>PORTA DE MADEIRA DE LEI MACICA COM 5 ALMOFADAS,DE 70X210X3,5CM,EXCLUSIVE FERRAGENS,ADUELA E ALIZARES.FORNECIMENTO E COLOCACAO</v>
      </c>
      <c r="C12938" s="142" t="s">
        <v>26047</v>
      </c>
      <c r="D12938" s="142" t="s">
        <v>26053</v>
      </c>
      <c r="E12938" s="142" t="s">
        <v>7730</v>
      </c>
      <c r="I12938" s="142" t="s">
        <v>9</v>
      </c>
      <c r="J12938" s="142" t="n">
        <v>434.6</v>
      </c>
    </row>
    <row r="12939" customFormat="false" ht="12.75" hidden="false" customHeight="false" outlineLevel="0" collapsed="false">
      <c r="A12939" s="142" t="s">
        <v>26056</v>
      </c>
      <c r="B12939" s="663" t="str">
        <f aca="false">C12939&amp;D12939&amp;E12939&amp;F12939&amp;G12939&amp;H12939</f>
        <v>PORTA DE MADEIRA DE LEI MACICA COM 5 ALMOFADAS,DE 70X210X3,5CM,EXCLUSIVE FERRAGENS,ADUELA E ALIZARES.FORNECIMENTO E COLOCACAO</v>
      </c>
      <c r="C12939" s="142" t="s">
        <v>26047</v>
      </c>
      <c r="D12939" s="142" t="s">
        <v>26053</v>
      </c>
      <c r="E12939" s="142" t="s">
        <v>7730</v>
      </c>
      <c r="I12939" s="142" t="s">
        <v>9</v>
      </c>
      <c r="J12939" s="142" t="n">
        <v>413.17</v>
      </c>
    </row>
    <row r="12940" customFormat="false" ht="12.75" hidden="false" customHeight="false" outlineLevel="0" collapsed="false">
      <c r="A12940" s="142" t="s">
        <v>26057</v>
      </c>
      <c r="B12940" s="663" t="str">
        <f aca="false">C12940&amp;D12940&amp;E12940&amp;F12940&amp;G12940&amp;H12940</f>
        <v>PORTA DE MADEIRA DE LEI MACICA COM 5 ALMOFADAS,DE 60X210X3,5CM,EXCLUSIVE FERRAGENS,ADUELA E ALIZARES.FORNECIMENTO E COLOCACAO</v>
      </c>
      <c r="C12940" s="142" t="s">
        <v>26050</v>
      </c>
      <c r="D12940" s="142" t="s">
        <v>26053</v>
      </c>
      <c r="E12940" s="142" t="s">
        <v>7730</v>
      </c>
      <c r="I12940" s="142" t="s">
        <v>9</v>
      </c>
      <c r="J12940" s="142" t="n">
        <v>405.24</v>
      </c>
    </row>
    <row r="12941" customFormat="false" ht="12.75" hidden="false" customHeight="false" outlineLevel="0" collapsed="false">
      <c r="A12941" s="142" t="s">
        <v>26058</v>
      </c>
      <c r="B12941" s="663" t="str">
        <f aca="false">C12941&amp;D12941&amp;E12941&amp;F12941&amp;G12941&amp;H12941</f>
        <v>PORTA DE MADEIRA DE LEI MACICA COM 5 ALMOFADAS,DE 60X210X3,5CM,EXCLUSIVE FERRAGENS,ADUELA E ALIZARES.FORNECIMENTO E COLOCACAO</v>
      </c>
      <c r="C12941" s="142" t="s">
        <v>26050</v>
      </c>
      <c r="D12941" s="142" t="s">
        <v>26053</v>
      </c>
      <c r="E12941" s="142" t="s">
        <v>7730</v>
      </c>
      <c r="I12941" s="142" t="s">
        <v>9</v>
      </c>
      <c r="J12941" s="142" t="n">
        <v>383.81</v>
      </c>
    </row>
    <row r="12942" customFormat="false" ht="12.75" hidden="false" customHeight="false" outlineLevel="0" collapsed="false">
      <c r="A12942" s="142" t="s">
        <v>26059</v>
      </c>
      <c r="B12942" s="663" t="str">
        <f aca="false">C12942&amp;D12942&amp;E12942&amp;F12942&amp;G12942&amp;H12942</f>
        <v>PORTA EM CHAPA DE FIBRA DE MADEIRA PRENSADA (MDP,MDF OU HDF),LEVE,MIOLO EM COLMEIA,PARA PINTURA,MEDINDO (80X210X3,5)CM,EXCLUSIVE FERRAGENS,ADUELA E ALIZARES.FORNECIMENTO E COLOCACAO</v>
      </c>
      <c r="C12942" s="142" t="s">
        <v>26060</v>
      </c>
      <c r="D12942" s="142" t="s">
        <v>26061</v>
      </c>
      <c r="E12942" s="142" t="s">
        <v>26062</v>
      </c>
      <c r="F12942" s="142" t="s">
        <v>4077</v>
      </c>
      <c r="I12942" s="142" t="s">
        <v>9</v>
      </c>
      <c r="J12942" s="142" t="n">
        <v>259.91</v>
      </c>
    </row>
    <row r="12943" customFormat="false" ht="12.75" hidden="false" customHeight="false" outlineLevel="0" collapsed="false">
      <c r="A12943" s="142" t="s">
        <v>26063</v>
      </c>
      <c r="B12943" s="663" t="str">
        <f aca="false">C12943&amp;D12943&amp;E12943&amp;F12943&amp;G12943&amp;H12943</f>
        <v>PORTA EM CHAPA DE FIBRA DE MADEIRA PRENSADA (MDP,MDF OU HDF),LEVE,MIOLO EM COLMEIA,PARA PINTURA,MEDINDO (80X210X3,5)CM,EXCLUSIVE FERRAGENS,ADUELA E ALIZARES.FORNECIMENTO E COLOCACAO</v>
      </c>
      <c r="C12943" s="142" t="s">
        <v>26060</v>
      </c>
      <c r="D12943" s="142" t="s">
        <v>26061</v>
      </c>
      <c r="E12943" s="142" t="s">
        <v>26062</v>
      </c>
      <c r="F12943" s="142" t="s">
        <v>4077</v>
      </c>
      <c r="I12943" s="142" t="s">
        <v>9</v>
      </c>
      <c r="J12943" s="142" t="n">
        <v>238.48</v>
      </c>
    </row>
    <row r="12944" customFormat="false" ht="12.75" hidden="false" customHeight="false" outlineLevel="0" collapsed="false">
      <c r="A12944" s="142" t="s">
        <v>26064</v>
      </c>
      <c r="B12944" s="663" t="str">
        <f aca="false">C12944&amp;D12944&amp;E12944&amp;F12944&amp;G12944&amp;H12944</f>
        <v>PORTA EM CHAPA DE FIBRA DE MADEIRA PRENSADA (MDP,MDF OU HDF),LEVE,MIOLO EM COLMEIA,PARA PINTURA,MEDINDO (70X210X3,5)CM,EXCLUSIVE FERRAGENS,ADUELA E ALIZARES.FORNECIMENTO E COLOCACAO</v>
      </c>
      <c r="C12944" s="142" t="s">
        <v>26060</v>
      </c>
      <c r="D12944" s="142" t="s">
        <v>26065</v>
      </c>
      <c r="E12944" s="142" t="s">
        <v>26062</v>
      </c>
      <c r="F12944" s="142" t="s">
        <v>4077</v>
      </c>
      <c r="I12944" s="142" t="s">
        <v>9</v>
      </c>
      <c r="J12944" s="142" t="n">
        <v>250.58</v>
      </c>
    </row>
    <row r="12945" customFormat="false" ht="12.75" hidden="false" customHeight="false" outlineLevel="0" collapsed="false">
      <c r="A12945" s="142" t="s">
        <v>26066</v>
      </c>
      <c r="B12945" s="663" t="str">
        <f aca="false">C12945&amp;D12945&amp;E12945&amp;F12945&amp;G12945&amp;H12945</f>
        <v>PORTA EM CHAPA DE FIBRA DE MADEIRA PRENSADA (MDP,MDF OU HDF),LEVE,MIOLO EM COLMEIA,PARA PINTURA,MEDINDO (70X210X3,5)CM,EXCLUSIVE FERRAGENS,ADUELA E ALIZARES.FORNECIMENTO E COLOCACAO</v>
      </c>
      <c r="C12945" s="142" t="s">
        <v>26060</v>
      </c>
      <c r="D12945" s="142" t="s">
        <v>26065</v>
      </c>
      <c r="E12945" s="142" t="s">
        <v>26062</v>
      </c>
      <c r="F12945" s="142" t="s">
        <v>4077</v>
      </c>
      <c r="I12945" s="142" t="s">
        <v>9</v>
      </c>
      <c r="J12945" s="142" t="n">
        <v>229.15</v>
      </c>
    </row>
    <row r="12946" customFormat="false" ht="12.75" hidden="false" customHeight="false" outlineLevel="0" collapsed="false">
      <c r="A12946" s="142" t="s">
        <v>26067</v>
      </c>
      <c r="B12946" s="663" t="str">
        <f aca="false">C12946&amp;D12946&amp;E12946&amp;F12946&amp;G12946&amp;H12946</f>
        <v>PORTA EM CHAPA DE FIBRA DE MADEIRA PRENSADA (MDP,MDF OU HDF),LEVE,MIOLO EM COLMEIA,PARA PINTURA,MEDINDO (60X210X3,5)CM,EXCLUSIVE FERRAGENS,ADUELA E ALIZARES.FORNECIMENTO E COLOCACAO</v>
      </c>
      <c r="C12946" s="142" t="s">
        <v>26060</v>
      </c>
      <c r="D12946" s="142" t="s">
        <v>26068</v>
      </c>
      <c r="E12946" s="142" t="s">
        <v>26062</v>
      </c>
      <c r="F12946" s="142" t="s">
        <v>4077</v>
      </c>
      <c r="I12946" s="142" t="s">
        <v>9</v>
      </c>
      <c r="J12946" s="142" t="n">
        <v>238.42</v>
      </c>
    </row>
    <row r="12947" customFormat="false" ht="12.75" hidden="false" customHeight="false" outlineLevel="0" collapsed="false">
      <c r="A12947" s="142" t="s">
        <v>26069</v>
      </c>
      <c r="B12947" s="663" t="str">
        <f aca="false">C12947&amp;D12947&amp;E12947&amp;F12947&amp;G12947&amp;H12947</f>
        <v>PORTA EM CHAPA DE FIBRA DE MADEIRA PRENSADA (MDP,MDF OU HDF),LEVE,MIOLO EM COLMEIA,PARA PINTURA,MEDINDO (60X210X3,5)CM,EXCLUSIVE FERRAGENS,ADUELA E ALIZARES.FORNECIMENTO E COLOCACAO</v>
      </c>
      <c r="C12947" s="142" t="s">
        <v>26060</v>
      </c>
      <c r="D12947" s="142" t="s">
        <v>26068</v>
      </c>
      <c r="E12947" s="142" t="s">
        <v>26062</v>
      </c>
      <c r="F12947" s="142" t="s">
        <v>4077</v>
      </c>
      <c r="I12947" s="142" t="s">
        <v>9</v>
      </c>
      <c r="J12947" s="142" t="n">
        <v>216.99</v>
      </c>
    </row>
    <row r="12948" customFormat="false" ht="12.75" hidden="false" customHeight="false" outlineLevel="0" collapsed="false">
      <c r="A12948" s="142" t="s">
        <v>26070</v>
      </c>
      <c r="B12948" s="663" t="str">
        <f aca="false">C12948&amp;D12948&amp;E12948&amp;F12948&amp;G12948&amp;H12948</f>
        <v>PORTA DE MADEIRA DE LEI EM COMPENSADO DE 60X180X3,5CM,FOLHEADA NAS 2 FACES E MARCO DE 7X3CM,EXCLUSIVE FERRAGENS.FORNECIMENTO E COLOCACAO</v>
      </c>
      <c r="C12948" s="142" t="s">
        <v>26071</v>
      </c>
      <c r="D12948" s="142" t="s">
        <v>26072</v>
      </c>
      <c r="E12948" s="142" t="s">
        <v>6858</v>
      </c>
      <c r="I12948" s="142" t="s">
        <v>9</v>
      </c>
      <c r="J12948" s="142" t="n">
        <v>327.7</v>
      </c>
    </row>
    <row r="12949" customFormat="false" ht="12.75" hidden="false" customHeight="false" outlineLevel="0" collapsed="false">
      <c r="A12949" s="142" t="s">
        <v>26073</v>
      </c>
      <c r="B12949" s="663" t="str">
        <f aca="false">C12949&amp;D12949&amp;E12949&amp;F12949&amp;G12949&amp;H12949</f>
        <v>PORTA DE MADEIRA DE LEI EM COMPENSADO DE 60X180X3,5CM,FOLHEADA NAS 2 FACES E MARCO DE 7X3CM,EXCLUSIVE FERRAGENS.FORNECIMENTO E COLOCACAO</v>
      </c>
      <c r="C12949" s="142" t="s">
        <v>26071</v>
      </c>
      <c r="D12949" s="142" t="s">
        <v>26072</v>
      </c>
      <c r="E12949" s="142" t="s">
        <v>6858</v>
      </c>
      <c r="I12949" s="142" t="s">
        <v>9</v>
      </c>
      <c r="J12949" s="142" t="n">
        <v>306.27</v>
      </c>
    </row>
    <row r="12950" customFormat="false" ht="12.75" hidden="false" customHeight="false" outlineLevel="0" collapsed="false">
      <c r="A12950" s="142" t="s">
        <v>26074</v>
      </c>
      <c r="B12950" s="663" t="str">
        <f aca="false">C12950&amp;D12950&amp;E12950&amp;F12950&amp;G12950&amp;H12950</f>
        <v>PORTA DE MADEIRA DE LEI EM COMPENSADO DE 60X150X3,5CM,FOLHEADA NAS 2 FACES E MARCO DE 7X3CM,EXCLUSIVE FERRAGENS.FORNECIMENTO E COLOCACAO</v>
      </c>
      <c r="C12950" s="142" t="s">
        <v>26075</v>
      </c>
      <c r="D12950" s="142" t="s">
        <v>26072</v>
      </c>
      <c r="E12950" s="142" t="s">
        <v>6858</v>
      </c>
      <c r="I12950" s="142" t="s">
        <v>9</v>
      </c>
      <c r="J12950" s="142" t="n">
        <v>317.1</v>
      </c>
    </row>
    <row r="12951" customFormat="false" ht="12.75" hidden="false" customHeight="false" outlineLevel="0" collapsed="false">
      <c r="A12951" s="142" t="s">
        <v>26076</v>
      </c>
      <c r="B12951" s="663" t="str">
        <f aca="false">C12951&amp;D12951&amp;E12951&amp;F12951&amp;G12951&amp;H12951</f>
        <v>PORTA DE MADEIRA DE LEI EM COMPENSADO DE 60X150X3,5CM,FOLHEADA NAS 2 FACES E MARCO DE 7X3CM,EXCLUSIVE FERRAGENS.FORNECIMENTO E COLOCACAO</v>
      </c>
      <c r="C12951" s="142" t="s">
        <v>26075</v>
      </c>
      <c r="D12951" s="142" t="s">
        <v>26072</v>
      </c>
      <c r="E12951" s="142" t="s">
        <v>6858</v>
      </c>
      <c r="I12951" s="142" t="s">
        <v>9</v>
      </c>
      <c r="J12951" s="142" t="n">
        <v>295.68</v>
      </c>
    </row>
    <row r="12952" customFormat="false" ht="12.75" hidden="false" customHeight="false" outlineLevel="0" collapsed="false">
      <c r="A12952" s="142" t="s">
        <v>26077</v>
      </c>
      <c r="B12952" s="663" t="str">
        <f aca="false">C12952&amp;D12952&amp;E12952&amp;F12952&amp;G12952&amp;H12952</f>
        <v>PORTA DE MADEIRA DE LEI EM COMPENSADO, DE 90X180X3,5CM,FOLHEADA NAS 2 FACES E MARCO DE 7X3CM,EXCLUSIVE FERRAGENS.FORNECIMENTO E COLOCACAO</v>
      </c>
      <c r="C12952" s="142" t="s">
        <v>26078</v>
      </c>
      <c r="D12952" s="142" t="s">
        <v>26079</v>
      </c>
      <c r="E12952" s="142" t="s">
        <v>4166</v>
      </c>
      <c r="I12952" s="142" t="s">
        <v>9</v>
      </c>
      <c r="J12952" s="142" t="n">
        <v>371.81</v>
      </c>
    </row>
    <row r="12953" customFormat="false" ht="12.75" hidden="false" customHeight="false" outlineLevel="0" collapsed="false">
      <c r="A12953" s="142" t="s">
        <v>26080</v>
      </c>
      <c r="B12953" s="663" t="str">
        <f aca="false">C12953&amp;D12953&amp;E12953&amp;F12953&amp;G12953&amp;H12953</f>
        <v>PORTA DE MADEIRA DE LEI EM COMPENSADO, DE 90X180X3,5CM,FOLHEADA NAS 2 FACES E MARCO DE 7X3CM,EXCLUSIVE FERRAGENS.FORNECIMENTO E COLOCACAO</v>
      </c>
      <c r="C12953" s="142" t="s">
        <v>26078</v>
      </c>
      <c r="D12953" s="142" t="s">
        <v>26079</v>
      </c>
      <c r="E12953" s="142" t="s">
        <v>4166</v>
      </c>
      <c r="I12953" s="142" t="s">
        <v>9</v>
      </c>
      <c r="J12953" s="142" t="n">
        <v>350.39</v>
      </c>
    </row>
    <row r="12954" customFormat="false" ht="12.75" hidden="false" customHeight="false" outlineLevel="0" collapsed="false">
      <c r="A12954" s="142" t="s">
        <v>26081</v>
      </c>
      <c r="B12954" s="663" t="str">
        <f aca="false">C12954&amp;D12954&amp;E12954&amp;F12954&amp;G12954&amp;H12954</f>
        <v>PORTA DE MADEIRA DE LEI MACICA DE FRISOS (MEXICANA) DE 80X210X3,5CM,ADUELA DE 13X3CM E ALIZARES DE 5X2CM,EXCLUSIVE FERRAGENS.FORNECIMENTO E COLOCACAO</v>
      </c>
      <c r="C12954" s="142" t="s">
        <v>26082</v>
      </c>
      <c r="D12954" s="142" t="s">
        <v>26083</v>
      </c>
      <c r="E12954" s="142" t="s">
        <v>26084</v>
      </c>
      <c r="I12954" s="142" t="s">
        <v>9</v>
      </c>
      <c r="J12954" s="142" t="n">
        <v>1019.14</v>
      </c>
    </row>
    <row r="12955" customFormat="false" ht="12.75" hidden="false" customHeight="false" outlineLevel="0" collapsed="false">
      <c r="A12955" s="142" t="s">
        <v>26085</v>
      </c>
      <c r="B12955" s="663" t="str">
        <f aca="false">C12955&amp;D12955&amp;E12955&amp;F12955&amp;G12955&amp;H12955</f>
        <v>PORTA DE MADEIRA DE LEI MACICA DE FRISOS (MEXICANA) DE 80X210X3,5CM,ADUELA DE 13X3CM E ALIZARES DE 5X2CM,EXCLUSIVE FERRAGENS.FORNECIMENTO E COLOCACAO</v>
      </c>
      <c r="C12955" s="142" t="s">
        <v>26082</v>
      </c>
      <c r="D12955" s="142" t="s">
        <v>26083</v>
      </c>
      <c r="E12955" s="142" t="s">
        <v>26084</v>
      </c>
      <c r="I12955" s="142" t="s">
        <v>9</v>
      </c>
      <c r="J12955" s="142" t="n">
        <v>987</v>
      </c>
    </row>
    <row r="12956" customFormat="false" ht="12.75" hidden="false" customHeight="false" outlineLevel="0" collapsed="false">
      <c r="A12956" s="142" t="s">
        <v>26086</v>
      </c>
      <c r="B12956" s="663" t="str">
        <f aca="false">C12956&amp;D12956&amp;E12956&amp;F12956&amp;G12956&amp;H12956</f>
        <v>PORTA DE MADEIRA DE LEI MACICA DE FRISOS (MEXICANA) DE 70X210X3,5CM,ADUELA DE 13X3CM E ALIZARES DE 5X2CM,EXCLUSIVE FERRAGENS.FORNECIMENTO E COLOCACAO</v>
      </c>
      <c r="C12956" s="142" t="s">
        <v>26087</v>
      </c>
      <c r="D12956" s="142" t="s">
        <v>26083</v>
      </c>
      <c r="E12956" s="142" t="s">
        <v>26084</v>
      </c>
      <c r="I12956" s="142" t="s">
        <v>9</v>
      </c>
      <c r="J12956" s="142" t="n">
        <v>980.04</v>
      </c>
    </row>
    <row r="12957" customFormat="false" ht="12.75" hidden="false" customHeight="false" outlineLevel="0" collapsed="false">
      <c r="A12957" s="142" t="s">
        <v>26088</v>
      </c>
      <c r="B12957" s="663" t="str">
        <f aca="false">C12957&amp;D12957&amp;E12957&amp;F12957&amp;G12957&amp;H12957</f>
        <v>PORTA DE MADEIRA DE LEI MACICA DE FRISOS (MEXICANA) DE 70X210X3,5CM,ADUELA DE 13X3CM E ALIZARES DE 5X2CM,EXCLUSIVE FERRAGENS.FORNECIMENTO E COLOCACAO</v>
      </c>
      <c r="C12957" s="142" t="s">
        <v>26087</v>
      </c>
      <c r="D12957" s="142" t="s">
        <v>26083</v>
      </c>
      <c r="E12957" s="142" t="s">
        <v>26084</v>
      </c>
      <c r="I12957" s="142" t="s">
        <v>9</v>
      </c>
      <c r="J12957" s="142" t="n">
        <v>947.91</v>
      </c>
    </row>
    <row r="12958" customFormat="false" ht="12.75" hidden="false" customHeight="false" outlineLevel="0" collapsed="false">
      <c r="A12958" s="142" t="s">
        <v>26089</v>
      </c>
      <c r="B12958" s="663" t="str">
        <f aca="false">C12958&amp;D12958&amp;E12958&amp;F12958&amp;G12958&amp;H12958</f>
        <v>PORTA DE MADEIRA DE LEI MACICA DE FRISOS (MEXICANA) DE 80X210X3,5CM,ADUELA DE 13X3CM E CONTRAMARCO DE 11X2CM,CONFORME PROJETO TIPO Nº6063/EMOP,EXCLUSIVE FERRAGENS.FORNECIMENTO E COLOCACAO</v>
      </c>
      <c r="C12958" s="142" t="s">
        <v>26082</v>
      </c>
      <c r="D12958" s="142" t="s">
        <v>26090</v>
      </c>
      <c r="E12958" s="142" t="s">
        <v>26091</v>
      </c>
      <c r="F12958" s="142" t="s">
        <v>7766</v>
      </c>
      <c r="I12958" s="142" t="s">
        <v>9</v>
      </c>
      <c r="J12958" s="142" t="n">
        <v>1205.84</v>
      </c>
    </row>
    <row r="12959" customFormat="false" ht="12.75" hidden="false" customHeight="false" outlineLevel="0" collapsed="false">
      <c r="A12959" s="142" t="s">
        <v>26092</v>
      </c>
      <c r="B12959" s="663" t="str">
        <f aca="false">C12959&amp;D12959&amp;E12959&amp;F12959&amp;G12959&amp;H12959</f>
        <v>PORTA DE MADEIRA DE LEI MACICA DE FRISOS (MEXICANA) DE 80X210X3,5CM,ADUELA DE 13X3CM E CONTRAMARCO DE 11X2CM,CONFORME PROJETO TIPO Nº6063/EMOP,EXCLUSIVE FERRAGENS.FORNECIMENTO E COLOCACAO</v>
      </c>
      <c r="C12959" s="142" t="s">
        <v>26082</v>
      </c>
      <c r="D12959" s="142" t="s">
        <v>26090</v>
      </c>
      <c r="E12959" s="142" t="s">
        <v>26091</v>
      </c>
      <c r="F12959" s="142" t="s">
        <v>7766</v>
      </c>
      <c r="I12959" s="142" t="s">
        <v>9</v>
      </c>
      <c r="J12959" s="142" t="n">
        <v>1171.02</v>
      </c>
    </row>
    <row r="12960" customFormat="false" ht="12.75" hidden="false" customHeight="false" outlineLevel="0" collapsed="false">
      <c r="A12960" s="142" t="s">
        <v>26093</v>
      </c>
      <c r="B12960" s="663" t="str">
        <f aca="false">C12960&amp;D12960&amp;E12960&amp;F12960&amp;G12960&amp;H12960</f>
        <v>PORTA DE MADEIRA DE LEI MACICA DE FRISOS (MEXICANA) DE 70X210X3,5CM,ADUELA DE 13X3CM E CONTRAMARCO DE 11X2CM,CONFORME PROJETO TIPO Nº6063/EMOP,EXCLUSIVE FERRAGENS.FORNECIMENTO E COLOCACAO</v>
      </c>
      <c r="C12960" s="142" t="s">
        <v>26087</v>
      </c>
      <c r="D12960" s="142" t="s">
        <v>26090</v>
      </c>
      <c r="E12960" s="142" t="s">
        <v>26091</v>
      </c>
      <c r="F12960" s="142" t="s">
        <v>7766</v>
      </c>
      <c r="I12960" s="142" t="s">
        <v>9</v>
      </c>
      <c r="J12960" s="142" t="n">
        <v>1163.61</v>
      </c>
    </row>
    <row r="12961" customFormat="false" ht="12.75" hidden="false" customHeight="false" outlineLevel="0" collapsed="false">
      <c r="A12961" s="142" t="s">
        <v>26094</v>
      </c>
      <c r="B12961" s="663" t="str">
        <f aca="false">C12961&amp;D12961&amp;E12961&amp;F12961&amp;G12961&amp;H12961</f>
        <v>PORTA DE MADEIRA DE LEI MACICA DE FRISOS (MEXICANA) DE 70X210X3,5CM,ADUELA DE 13X3CM E CONTRAMARCO DE 11X2CM,CONFORME PROJETO TIPO Nº6063/EMOP,EXCLUSIVE FERRAGENS.FORNECIMENTO E COLOCACAO</v>
      </c>
      <c r="C12961" s="142" t="s">
        <v>26087</v>
      </c>
      <c r="D12961" s="142" t="s">
        <v>26090</v>
      </c>
      <c r="E12961" s="142" t="s">
        <v>26091</v>
      </c>
      <c r="F12961" s="142" t="s">
        <v>7766</v>
      </c>
      <c r="I12961" s="142" t="s">
        <v>9</v>
      </c>
      <c r="J12961" s="142" t="n">
        <v>1128.79</v>
      </c>
    </row>
    <row r="12962" customFormat="false" ht="12.75" hidden="false" customHeight="false" outlineLevel="0" collapsed="false">
      <c r="A12962" s="142" t="s">
        <v>26095</v>
      </c>
      <c r="B12962" s="663" t="str">
        <f aca="false">C12962&amp;D12962&amp;E12962&amp;F12962&amp;G12962&amp;H12962</f>
        <v>PORTA DE MADEIRA DE LEI MACICA DE FRISOS (MEXICANA) DE 60X210X3,5CM,ADUELA DE 13X3CM E CONTRAMARCO DE 11X2CM,CONFORME PROJETO TIPO Nº6063/EMOP,EXCLUSIVE FERRAGENS.FORNECIMENTO E COLOCACAO</v>
      </c>
      <c r="C12962" s="142" t="s">
        <v>26096</v>
      </c>
      <c r="D12962" s="142" t="s">
        <v>26090</v>
      </c>
      <c r="E12962" s="142" t="s">
        <v>26091</v>
      </c>
      <c r="F12962" s="142" t="s">
        <v>7766</v>
      </c>
      <c r="I12962" s="142" t="s">
        <v>9</v>
      </c>
      <c r="J12962" s="142" t="n">
        <v>1142.77</v>
      </c>
    </row>
    <row r="12963" customFormat="false" ht="12.75" hidden="false" customHeight="false" outlineLevel="0" collapsed="false">
      <c r="A12963" s="142" t="s">
        <v>26097</v>
      </c>
      <c r="B12963" s="663" t="str">
        <f aca="false">C12963&amp;D12963&amp;E12963&amp;F12963&amp;G12963&amp;H12963</f>
        <v>PORTA DE MADEIRA DE LEI MACICA DE FRISOS (MEXICANA) DE 60X210X3,5CM,ADUELA DE 13X3CM E CONTRAMARCO DE 11X2CM,CONFORME PROJETO TIPO Nº6063/EMOP,EXCLUSIVE FERRAGENS.FORNECIMENTO E COLOCACAO</v>
      </c>
      <c r="C12963" s="142" t="s">
        <v>26096</v>
      </c>
      <c r="D12963" s="142" t="s">
        <v>26090</v>
      </c>
      <c r="E12963" s="142" t="s">
        <v>26091</v>
      </c>
      <c r="F12963" s="142" t="s">
        <v>7766</v>
      </c>
      <c r="I12963" s="142" t="s">
        <v>9</v>
      </c>
      <c r="J12963" s="142" t="n">
        <v>1107.95</v>
      </c>
    </row>
    <row r="12964" customFormat="false" ht="12.75" hidden="false" customHeight="false" outlineLevel="0" collapsed="false">
      <c r="A12964" s="142" t="s">
        <v>26098</v>
      </c>
      <c r="B12964" s="663" t="str">
        <f aca="false">C12964&amp;D12964&amp;E12964&amp;F12964&amp;G12964&amp;H12964</f>
        <v>PORTA DE MADEIRA DE LEI MACICA DE FRISOS (MEXICANA) DE 120X210X3,5CM,EM 2 FOLHAS,ADUELA DE 13X3CM E CONTRAMARCO DE 11X2CM,CONFORME PROJETO TIPO N°6063/EMOP,EXCLUSIVE FERRAGENS.FORNECIMENTO E COLOCACAO</v>
      </c>
      <c r="C12964" s="142" t="s">
        <v>26099</v>
      </c>
      <c r="D12964" s="142" t="s">
        <v>26100</v>
      </c>
      <c r="E12964" s="142" t="s">
        <v>26101</v>
      </c>
      <c r="F12964" s="142" t="s">
        <v>12790</v>
      </c>
      <c r="I12964" s="142" t="s">
        <v>9</v>
      </c>
      <c r="J12964" s="142" t="n">
        <v>1956.25</v>
      </c>
    </row>
    <row r="12965" customFormat="false" ht="12.75" hidden="false" customHeight="false" outlineLevel="0" collapsed="false">
      <c r="A12965" s="142" t="s">
        <v>26102</v>
      </c>
      <c r="B12965" s="663" t="str">
        <f aca="false">C12965&amp;D12965&amp;E12965&amp;F12965&amp;G12965&amp;H12965</f>
        <v>PORTA DE MADEIRA DE LEI MACICA DE FRISOS (MEXICANA) DE 120X210X3,5CM,EM 2 FOLHAS,ADUELA DE 13X3CM E CONTRAMARCO DE 11X2CM,CONFORME PROJETO TIPO N°6063/EMOP,EXCLUSIVE FERRAGENS.FORNECIMENTO E COLOCACAO</v>
      </c>
      <c r="C12965" s="142" t="s">
        <v>26099</v>
      </c>
      <c r="D12965" s="142" t="s">
        <v>26100</v>
      </c>
      <c r="E12965" s="142" t="s">
        <v>26101</v>
      </c>
      <c r="F12965" s="142" t="s">
        <v>12790</v>
      </c>
      <c r="I12965" s="142" t="s">
        <v>9</v>
      </c>
      <c r="J12965" s="142" t="n">
        <v>1891.98</v>
      </c>
    </row>
    <row r="12966" customFormat="false" ht="12.75" hidden="false" customHeight="false" outlineLevel="0" collapsed="false">
      <c r="A12966" s="142" t="s">
        <v>26103</v>
      </c>
      <c r="B12966" s="663" t="str">
        <f aca="false">C12966&amp;D12966&amp;E12966&amp;F12966&amp;G12966&amp;H12966</f>
        <v>PORTA DE MADEIRA DE LEI MACICA DE FRISOS (MEXICANA) DE 140X210X3,5CM,EM 2 FOLHAS,ADUELA DE 13X3CM E CONTRAMARCO DE 11X2CCM,CONFORME PROJETO TIPO Nº6063/EMOP,EXCLUSIVE FERRAGENS.FORNECIMENTO E COLOCACAO</v>
      </c>
      <c r="C12966" s="142" t="s">
        <v>26104</v>
      </c>
      <c r="D12966" s="142" t="s">
        <v>26100</v>
      </c>
      <c r="E12966" s="142" t="s">
        <v>26105</v>
      </c>
      <c r="F12966" s="142" t="s">
        <v>7144</v>
      </c>
      <c r="I12966" s="142" t="s">
        <v>9</v>
      </c>
      <c r="J12966" s="142" t="n">
        <v>1997.93</v>
      </c>
    </row>
    <row r="12967" customFormat="false" ht="12.75" hidden="false" customHeight="false" outlineLevel="0" collapsed="false">
      <c r="A12967" s="142" t="s">
        <v>26106</v>
      </c>
      <c r="B12967" s="663" t="str">
        <f aca="false">C12967&amp;D12967&amp;E12967&amp;F12967&amp;G12967&amp;H12967</f>
        <v>PORTA DE MADEIRA DE LEI MACICA DE FRISOS (MEXICANA) DE 140X210X3,5CM,EM 2 FOLHAS,ADUELA DE 13X3CM E CONTRAMARCO DE 11X2CCM,CONFORME PROJETO TIPO Nº6063/EMOP,EXCLUSIVE FERRAGENS.FORNECIMENTO E COLOCACAO</v>
      </c>
      <c r="C12967" s="142" t="s">
        <v>26104</v>
      </c>
      <c r="D12967" s="142" t="s">
        <v>26100</v>
      </c>
      <c r="E12967" s="142" t="s">
        <v>26105</v>
      </c>
      <c r="F12967" s="142" t="s">
        <v>7144</v>
      </c>
      <c r="I12967" s="142" t="s">
        <v>9</v>
      </c>
      <c r="J12967" s="142" t="n">
        <v>1933.66</v>
      </c>
    </row>
    <row r="12968" customFormat="false" ht="12.75" hidden="false" customHeight="false" outlineLevel="0" collapsed="false">
      <c r="A12968" s="142" t="s">
        <v>26107</v>
      </c>
      <c r="B12968" s="663" t="str">
        <f aca="false">C12968&amp;D12968&amp;E12968&amp;F12968&amp;G12968&amp;H12968</f>
        <v>PORTA DE MADEIRA DE LEI MACICA DE FRISOS (MEXICANA) DE 160X210X3,5CM,EM 2 FOLHAS E BANDEIRAS DE 60CM,ADUELA DE 13X3CM E CONTRAMARCO DE 11X2CM,CONFORME PROJETO TIPO Nº6063/EMOP,EXCLUSIVE FERRAGENS.FORNECIMENTO E COLOCACAO</v>
      </c>
      <c r="C12968" s="142" t="s">
        <v>26108</v>
      </c>
      <c r="D12968" s="142" t="s">
        <v>26109</v>
      </c>
      <c r="E12968" s="142" t="s">
        <v>26110</v>
      </c>
      <c r="F12968" s="142" t="s">
        <v>26111</v>
      </c>
      <c r="I12968" s="142" t="s">
        <v>9</v>
      </c>
      <c r="J12968" s="142" t="n">
        <v>2812.84</v>
      </c>
    </row>
    <row r="12969" customFormat="false" ht="12.75" hidden="false" customHeight="false" outlineLevel="0" collapsed="false">
      <c r="A12969" s="142" t="s">
        <v>26112</v>
      </c>
      <c r="B12969" s="663" t="str">
        <f aca="false">C12969&amp;D12969&amp;E12969&amp;F12969&amp;G12969&amp;H12969</f>
        <v>PORTA DE MADEIRA DE LEI MACICA DE FRISOS (MEXICANA) DE 160X210X3,5CM,EM 2 FOLHAS E BANDEIRAS DE 60CM,ADUELA DE 13X3CM E CONTRAMARCO DE 11X2CM,CONFORME PROJETO TIPO Nº6063/EMOP,EXCLUSIVE FERRAGENS.FORNECIMENTO E COLOCACAO</v>
      </c>
      <c r="C12969" s="142" t="s">
        <v>26108</v>
      </c>
      <c r="D12969" s="142" t="s">
        <v>26109</v>
      </c>
      <c r="E12969" s="142" t="s">
        <v>26110</v>
      </c>
      <c r="F12969" s="142" t="s">
        <v>26111</v>
      </c>
      <c r="I12969" s="142" t="s">
        <v>9</v>
      </c>
      <c r="J12969" s="142" t="n">
        <v>2743.21</v>
      </c>
    </row>
    <row r="12970" customFormat="false" ht="12.75" hidden="false" customHeight="false" outlineLevel="0" collapsed="false">
      <c r="A12970" s="142" t="s">
        <v>26113</v>
      </c>
      <c r="B12970" s="663" t="str">
        <f aca="false">C12970&amp;D12970&amp;E12970&amp;F12970&amp;G12970&amp;H12970</f>
        <v>PORTA DE MADEIRA DE LEI MACICA DE FRISOS (MEXICANA) DE 80X160X3,5,CONFORME PROJETO TIPO Nº6063/EMOP,EXCLUSIVE FERRAGENS,ADUELA E CONTRAMARCO.FORNECIMENTO E COLOCACAO</v>
      </c>
      <c r="C12970" s="142" t="s">
        <v>26114</v>
      </c>
      <c r="D12970" s="142" t="s">
        <v>26115</v>
      </c>
      <c r="E12970" s="142" t="s">
        <v>26116</v>
      </c>
      <c r="I12970" s="142" t="s">
        <v>9</v>
      </c>
      <c r="J12970" s="142" t="n">
        <v>766.52</v>
      </c>
    </row>
    <row r="12971" customFormat="false" ht="12.75" hidden="false" customHeight="false" outlineLevel="0" collapsed="false">
      <c r="A12971" s="142" t="s">
        <v>26117</v>
      </c>
      <c r="B12971" s="663" t="str">
        <f aca="false">C12971&amp;D12971&amp;E12971&amp;F12971&amp;G12971&amp;H12971</f>
        <v>PORTA DE MADEIRA DE LEI MACICA DE FRISOS (MEXICANA) DE 80X160X3,5,CONFORME PROJETO TIPO Nº6063/EMOP,EXCLUSIVE FERRAGENS,ADUELA E CONTRAMARCO.FORNECIMENTO E COLOCACAO</v>
      </c>
      <c r="C12971" s="142" t="s">
        <v>26114</v>
      </c>
      <c r="D12971" s="142" t="s">
        <v>26115</v>
      </c>
      <c r="E12971" s="142" t="s">
        <v>26116</v>
      </c>
      <c r="I12971" s="142" t="s">
        <v>9</v>
      </c>
      <c r="J12971" s="142" t="n">
        <v>745.09</v>
      </c>
    </row>
    <row r="12972" customFormat="false" ht="12.75" hidden="false" customHeight="false" outlineLevel="0" collapsed="false">
      <c r="A12972" s="142" t="s">
        <v>26118</v>
      </c>
      <c r="B12972" s="663" t="str">
        <f aca="false">C12972&amp;D12972&amp;E12972&amp;F12972&amp;G12972&amp;H12972</f>
        <v>PORTA DE MADEIRA DE LEI MACICA DE FRISOS (MEXICANA) DE 55X160X3,5CM,CONFORME PROJETO TIPO Nº6063/EMOP,EXCLUSIVE FERRAGENS,ADUELA E CONTRAMARCO.FORNECIMENTO E COLOCACAO</v>
      </c>
      <c r="C12972" s="142" t="s">
        <v>26119</v>
      </c>
      <c r="D12972" s="142" t="s">
        <v>26120</v>
      </c>
      <c r="E12972" s="142" t="s">
        <v>26121</v>
      </c>
      <c r="I12972" s="142" t="s">
        <v>9</v>
      </c>
      <c r="J12972" s="142" t="n">
        <v>715.89</v>
      </c>
    </row>
    <row r="12973" customFormat="false" ht="12.75" hidden="false" customHeight="false" outlineLevel="0" collapsed="false">
      <c r="A12973" s="142" t="s">
        <v>26122</v>
      </c>
      <c r="B12973" s="663" t="str">
        <f aca="false">C12973&amp;D12973&amp;E12973&amp;F12973&amp;G12973&amp;H12973</f>
        <v>PORTA DE MADEIRA DE LEI MACICA DE FRISOS (MEXICANA) DE 55X160X3,5CM,CONFORME PROJETO TIPO Nº6063/EMOP,EXCLUSIVE FERRAGENS,ADUELA E CONTRAMARCO.FORNECIMENTO E COLOCACAO</v>
      </c>
      <c r="C12973" s="142" t="s">
        <v>26119</v>
      </c>
      <c r="D12973" s="142" t="s">
        <v>26120</v>
      </c>
      <c r="E12973" s="142" t="s">
        <v>26121</v>
      </c>
      <c r="I12973" s="142" t="s">
        <v>9</v>
      </c>
      <c r="J12973" s="142" t="n">
        <v>694.46</v>
      </c>
    </row>
    <row r="12974" customFormat="false" ht="12.75" hidden="false" customHeight="false" outlineLevel="0" collapsed="false">
      <c r="A12974" s="142" t="s">
        <v>26123</v>
      </c>
      <c r="B12974" s="663" t="str">
        <f aca="false">C12974&amp;D12974&amp;E12974&amp;F12974&amp;G12974&amp;H12974</f>
        <v>PORTA DE MADEIRA DE LEI VAZADA PARA VIDRO,DE 80X210X3,5CM,COM PINAZIOS DE 3CM E CORDOES DE 1X1CM,EXCLUSIVE FERRAGENS.FORNECIMENTO E COLOCACAO</v>
      </c>
      <c r="C12974" s="142" t="s">
        <v>26124</v>
      </c>
      <c r="D12974" s="142" t="s">
        <v>26125</v>
      </c>
      <c r="E12974" s="142" t="s">
        <v>7144</v>
      </c>
      <c r="I12974" s="142" t="s">
        <v>9</v>
      </c>
      <c r="J12974" s="142" t="n">
        <v>761.79</v>
      </c>
    </row>
    <row r="12975" customFormat="false" ht="12.75" hidden="false" customHeight="false" outlineLevel="0" collapsed="false">
      <c r="A12975" s="142" t="s">
        <v>26126</v>
      </c>
      <c r="B12975" s="663" t="str">
        <f aca="false">C12975&amp;D12975&amp;E12975&amp;F12975&amp;G12975&amp;H12975</f>
        <v>PORTA DE MADEIRA DE LEI VAZADA PARA VIDRO,DE 80X210X3,5CM,COM PINAZIOS DE 3CM E CORDOES DE 1X1CM,EXCLUSIVE FERRAGENS.FORNECIMENTO E COLOCACAO</v>
      </c>
      <c r="C12975" s="142" t="s">
        <v>26124</v>
      </c>
      <c r="D12975" s="142" t="s">
        <v>26125</v>
      </c>
      <c r="E12975" s="142" t="s">
        <v>7144</v>
      </c>
      <c r="I12975" s="142" t="s">
        <v>9</v>
      </c>
      <c r="J12975" s="142" t="n">
        <v>729.65</v>
      </c>
    </row>
    <row r="12976" customFormat="false" ht="12.75" hidden="false" customHeight="false" outlineLevel="0" collapsed="false">
      <c r="A12976" s="142" t="s">
        <v>26127</v>
      </c>
      <c r="B12976" s="663" t="str">
        <f aca="false">C12976&amp;D12976&amp;E12976&amp;F12976&amp;G12976&amp;H12976</f>
        <v>PORTA DE MADEIRA DE LEI VAZADA PARA VIDRO,DE 70X210X3,5CM,COM PINAZIOS DE 3CM E CORDOES DE 1X1CM,EXCLUSIVE FERRAGENS.FORNECIMENTO E COLOCACAO</v>
      </c>
      <c r="C12976" s="142" t="s">
        <v>26128</v>
      </c>
      <c r="D12976" s="142" t="s">
        <v>26125</v>
      </c>
      <c r="E12976" s="142" t="s">
        <v>7144</v>
      </c>
      <c r="I12976" s="142" t="s">
        <v>9</v>
      </c>
      <c r="J12976" s="142" t="n">
        <v>758.1</v>
      </c>
    </row>
    <row r="12977" customFormat="false" ht="12.75" hidden="false" customHeight="false" outlineLevel="0" collapsed="false">
      <c r="A12977" s="142" t="s">
        <v>26129</v>
      </c>
      <c r="B12977" s="663" t="str">
        <f aca="false">C12977&amp;D12977&amp;E12977&amp;F12977&amp;G12977&amp;H12977</f>
        <v>PORTA DE MADEIRA DE LEI VAZADA PARA VIDRO,DE 70X210X3,5CM,COM PINAZIOS DE 3CM E CORDOES DE 1X1CM,EXCLUSIVE FERRAGENS.FORNECIMENTO E COLOCACAO</v>
      </c>
      <c r="C12977" s="142" t="s">
        <v>26128</v>
      </c>
      <c r="D12977" s="142" t="s">
        <v>26125</v>
      </c>
      <c r="E12977" s="142" t="s">
        <v>7144</v>
      </c>
      <c r="I12977" s="142" t="s">
        <v>9</v>
      </c>
      <c r="J12977" s="142" t="n">
        <v>725.97</v>
      </c>
    </row>
    <row r="12978" customFormat="false" ht="12.75" hidden="false" customHeight="false" outlineLevel="0" collapsed="false">
      <c r="A12978" s="142" t="s">
        <v>26130</v>
      </c>
      <c r="B12978" s="663" t="str">
        <f aca="false">C12978&amp;D12978&amp;E12978&amp;F12978&amp;G12978&amp;H12978</f>
        <v>PORTA DE MADEIRA DE LEI VAZADA PARA VIDRO,DE 60X210X3,5CM,COM PINAZIOS DE 3CM E CORDOES DE 1X1CM,EXCLUSIVE FERRAGENS.FORNECIMENTO E COLOCACAO</v>
      </c>
      <c r="C12978" s="142" t="s">
        <v>26131</v>
      </c>
      <c r="D12978" s="142" t="s">
        <v>26125</v>
      </c>
      <c r="E12978" s="142" t="s">
        <v>7144</v>
      </c>
      <c r="I12978" s="142" t="s">
        <v>9</v>
      </c>
      <c r="J12978" s="142" t="n">
        <v>754.42</v>
      </c>
    </row>
    <row r="12979" customFormat="false" ht="12.75" hidden="false" customHeight="false" outlineLevel="0" collapsed="false">
      <c r="A12979" s="142" t="s">
        <v>26132</v>
      </c>
      <c r="B12979" s="663" t="str">
        <f aca="false">C12979&amp;D12979&amp;E12979&amp;F12979&amp;G12979&amp;H12979</f>
        <v>PORTA DE MADEIRA DE LEI VAZADA PARA VIDRO,DE 60X210X3,5CM,COM PINAZIOS DE 3CM E CORDOES DE 1X1CM,EXCLUSIVE FERRAGENS.FORNECIMENTO E COLOCACAO</v>
      </c>
      <c r="C12979" s="142" t="s">
        <v>26131</v>
      </c>
      <c r="D12979" s="142" t="s">
        <v>26125</v>
      </c>
      <c r="E12979" s="142" t="s">
        <v>7144</v>
      </c>
      <c r="I12979" s="142" t="s">
        <v>9</v>
      </c>
      <c r="J12979" s="142" t="n">
        <v>722.29</v>
      </c>
    </row>
    <row r="12980" customFormat="false" ht="12.75" hidden="false" customHeight="false" outlineLevel="0" collapsed="false">
      <c r="A12980" s="142" t="s">
        <v>26133</v>
      </c>
      <c r="B12980" s="663" t="str">
        <f aca="false">C12980&amp;D12980&amp;E12980&amp;F12980&amp;G12980&amp;H12980</f>
        <v>PORTA DE MADEIRA DE LEI COM PAINEL DE VENEZIANA DE 120X210X3,5CM,EM 2 FOLHAS,MARCO DE 7X3CM E ALIZARES 5X2CM,EXCLUSIVE FERRAGENS.FORNECIMENTO E COLOCACAO</v>
      </c>
      <c r="C12980" s="142" t="s">
        <v>26134</v>
      </c>
      <c r="D12980" s="142" t="s">
        <v>26135</v>
      </c>
      <c r="E12980" s="142" t="s">
        <v>26136</v>
      </c>
      <c r="I12980" s="142" t="s">
        <v>9</v>
      </c>
      <c r="J12980" s="142" t="n">
        <v>1022.36</v>
      </c>
    </row>
    <row r="12981" customFormat="false" ht="12.75" hidden="false" customHeight="false" outlineLevel="0" collapsed="false">
      <c r="A12981" s="142" t="s">
        <v>26137</v>
      </c>
      <c r="B12981" s="663" t="str">
        <f aca="false">C12981&amp;D12981&amp;E12981&amp;F12981&amp;G12981&amp;H12981</f>
        <v>PORTA DE MADEIRA DE LEI COM PAINEL DE VENEZIANA DE 120X210X3,5CM,EM 2 FOLHAS,MARCO DE 7X3CM E ALIZARES 5X2CM,EXCLUSIVE FERRAGENS.FORNECIMENTO E COLOCACAO</v>
      </c>
      <c r="C12981" s="142" t="s">
        <v>26134</v>
      </c>
      <c r="D12981" s="142" t="s">
        <v>26135</v>
      </c>
      <c r="E12981" s="142" t="s">
        <v>26136</v>
      </c>
      <c r="I12981" s="142" t="s">
        <v>9</v>
      </c>
      <c r="J12981" s="142" t="n">
        <v>979.52</v>
      </c>
    </row>
    <row r="12982" customFormat="false" ht="12.75" hidden="false" customHeight="false" outlineLevel="0" collapsed="false">
      <c r="A12982" s="142" t="s">
        <v>26138</v>
      </c>
      <c r="B12982" s="663" t="str">
        <f aca="false">C12982&amp;D12982&amp;E12982&amp;F12982&amp;G12982&amp;H12982</f>
        <v>PORTA DE MADEIRA DE LEI COM PAINEL DE VENEZIANA DE 120X210X3,5CM,EM 2 FOLHAS,MARCO DE 7X3CM,EXCLUSIVE FERRAGENS.FORNECIMENTO E COLOCACAO</v>
      </c>
      <c r="C12982" s="142" t="s">
        <v>26134</v>
      </c>
      <c r="D12982" s="142" t="s">
        <v>26139</v>
      </c>
      <c r="E12982" s="142" t="s">
        <v>6858</v>
      </c>
      <c r="I12982" s="142" t="s">
        <v>9</v>
      </c>
      <c r="J12982" s="142" t="n">
        <v>1010.13</v>
      </c>
    </row>
    <row r="12983" customFormat="false" ht="12.75" hidden="false" customHeight="false" outlineLevel="0" collapsed="false">
      <c r="A12983" s="142" t="s">
        <v>26140</v>
      </c>
      <c r="B12983" s="663" t="str">
        <f aca="false">C12983&amp;D12983&amp;E12983&amp;F12983&amp;G12983&amp;H12983</f>
        <v>PORTA DE MADEIRA DE LEI COM PAINEL DE VENEZIANA DE 120X210X3,5CM,EM 2 FOLHAS,MARCO DE 7X3CM,EXCLUSIVE FERRAGENS.FORNECIMENTO E COLOCACAO</v>
      </c>
      <c r="C12983" s="142" t="s">
        <v>26134</v>
      </c>
      <c r="D12983" s="142" t="s">
        <v>26139</v>
      </c>
      <c r="E12983" s="142" t="s">
        <v>6858</v>
      </c>
      <c r="I12983" s="142" t="s">
        <v>9</v>
      </c>
      <c r="J12983" s="142" t="n">
        <v>967.29</v>
      </c>
    </row>
    <row r="12984" customFormat="false" ht="12.75" hidden="false" customHeight="false" outlineLevel="0" collapsed="false">
      <c r="A12984" s="142" t="s">
        <v>26141</v>
      </c>
      <c r="B12984" s="663" t="str">
        <f aca="false">C12984&amp;D12984&amp;E12984&amp;F12984&amp;G12984&amp;H12984</f>
        <v>PORTA DE MADEIRA DE LEI COM PAINEL DE VENEZIANA PARA PC DE 300X200X3,5CM,EM 4 FOLHAS,MARCO SIMPLES E DUPLO DE 7X3CM,EXCLUSIVE FERRAGENS.FORNECIMENTO E COLOCACAO</v>
      </c>
      <c r="C12984" s="142" t="s">
        <v>26142</v>
      </c>
      <c r="D12984" s="142" t="s">
        <v>26143</v>
      </c>
      <c r="E12984" s="142" t="s">
        <v>26144</v>
      </c>
      <c r="I12984" s="142" t="s">
        <v>9</v>
      </c>
      <c r="J12984" s="142" t="n">
        <v>1996.01</v>
      </c>
    </row>
    <row r="12985" customFormat="false" ht="12.75" hidden="false" customHeight="false" outlineLevel="0" collapsed="false">
      <c r="A12985" s="142" t="s">
        <v>26145</v>
      </c>
      <c r="B12985" s="663" t="str">
        <f aca="false">C12985&amp;D12985&amp;E12985&amp;F12985&amp;G12985&amp;H12985</f>
        <v>PORTA DE MADEIRA DE LEI COM PAINEL DE VENEZIANA PARA PC DE 300X200X3,5CM,EM 4 FOLHAS,MARCO SIMPLES E DUPLO DE 7X3CM,EXCLUSIVE FERRAGENS.FORNECIMENTO E COLOCACAO</v>
      </c>
      <c r="C12985" s="142" t="s">
        <v>26142</v>
      </c>
      <c r="D12985" s="142" t="s">
        <v>26143</v>
      </c>
      <c r="E12985" s="142" t="s">
        <v>26144</v>
      </c>
      <c r="I12985" s="142" t="s">
        <v>9</v>
      </c>
      <c r="J12985" s="142" t="n">
        <v>1915.67</v>
      </c>
    </row>
    <row r="12986" customFormat="false" ht="12.75" hidden="false" customHeight="false" outlineLevel="0" collapsed="false">
      <c r="A12986" s="142" t="s">
        <v>26146</v>
      </c>
      <c r="B12986" s="663" t="str">
        <f aca="false">C12986&amp;D12986&amp;E12986&amp;F12986&amp;G12986&amp;H12986</f>
        <v>PORTA DE MADEIRA DE LEI COM PAINEL DE VENEZIANA PARA PC DE 300X200X3,5CM,EM 4 FOLHAS,MARCOS SIMPLES E DUPLOS DE 7X3CM,EXCLUSIVE FERRAGENS.FORNECIMENTO E COLOCACAO</v>
      </c>
      <c r="C12986" s="142" t="s">
        <v>26142</v>
      </c>
      <c r="D12986" s="142" t="s">
        <v>26147</v>
      </c>
      <c r="E12986" s="142" t="s">
        <v>26148</v>
      </c>
      <c r="I12986" s="142" t="s">
        <v>9</v>
      </c>
      <c r="J12986" s="142" t="n">
        <v>5633.85</v>
      </c>
    </row>
    <row r="12987" customFormat="false" ht="12.75" hidden="false" customHeight="false" outlineLevel="0" collapsed="false">
      <c r="A12987" s="142" t="s">
        <v>26149</v>
      </c>
      <c r="B12987" s="663" t="str">
        <f aca="false">C12987&amp;D12987&amp;E12987&amp;F12987&amp;G12987&amp;H12987</f>
        <v>PORTA DE MADEIRA DE LEI COM PAINEL DE VENEZIANA PARA PC DE 300X200X3,5CM,EM 4 FOLHAS,MARCOS SIMPLES E DUPLOS DE 7X3CM,EXCLUSIVE FERRAGENS.FORNECIMENTO E COLOCACAO</v>
      </c>
      <c r="C12987" s="142" t="s">
        <v>26142</v>
      </c>
      <c r="D12987" s="142" t="s">
        <v>26147</v>
      </c>
      <c r="E12987" s="142" t="s">
        <v>26148</v>
      </c>
      <c r="I12987" s="142" t="s">
        <v>9</v>
      </c>
      <c r="J12987" s="142" t="n">
        <v>5440.05</v>
      </c>
    </row>
    <row r="12988" customFormat="false" ht="12.75" hidden="false" customHeight="false" outlineLevel="0" collapsed="false">
      <c r="A12988" s="142" t="s">
        <v>26150</v>
      </c>
      <c r="B12988" s="663" t="str">
        <f aca="false">C12988&amp;D12988&amp;E12988&amp;F12988&amp;G12988&amp;H12988</f>
        <v>PORTA DE MADEIRA DE LEI COM PAINEL DE VENEZIANA,PARA MEDIDORES DE GAS DE 176X140CM,EM 3 FOLHAS,MARCO DE 7X3CM,EXCLUSIVEFERRAGENS.FORNECIMENTO E COLOCACAO</v>
      </c>
      <c r="C12988" s="142" t="s">
        <v>26151</v>
      </c>
      <c r="D12988" s="142" t="s">
        <v>26152</v>
      </c>
      <c r="E12988" s="142" t="s">
        <v>26153</v>
      </c>
      <c r="I12988" s="142" t="s">
        <v>9</v>
      </c>
      <c r="J12988" s="142" t="n">
        <v>1453.79</v>
      </c>
    </row>
    <row r="12989" customFormat="false" ht="12.75" hidden="false" customHeight="false" outlineLevel="0" collapsed="false">
      <c r="A12989" s="142" t="s">
        <v>26154</v>
      </c>
      <c r="B12989" s="663" t="str">
        <f aca="false">C12989&amp;D12989&amp;E12989&amp;F12989&amp;G12989&amp;H12989</f>
        <v>PORTA DE MADEIRA DE LEI COM PAINEL DE VENEZIANA,PARA MEDIDORES DE GAS DE 176X140CM,EM 3 FOLHAS,MARCO DE 7X3CM,EXCLUSIVEFERRAGENS.FORNECIMENTO E COLOCACAO</v>
      </c>
      <c r="C12989" s="142" t="s">
        <v>26151</v>
      </c>
      <c r="D12989" s="142" t="s">
        <v>26152</v>
      </c>
      <c r="E12989" s="142" t="s">
        <v>26153</v>
      </c>
      <c r="I12989" s="142" t="s">
        <v>9</v>
      </c>
      <c r="J12989" s="142" t="n">
        <v>1394.87</v>
      </c>
    </row>
    <row r="12990" customFormat="false" ht="12.75" hidden="false" customHeight="false" outlineLevel="0" collapsed="false">
      <c r="A12990" s="142" t="s">
        <v>26155</v>
      </c>
      <c r="B12990" s="663" t="str">
        <f aca="false">C12990&amp;D12990&amp;E12990&amp;F12990&amp;G12990&amp;H12990</f>
        <v>PORTA DE MADEIRA DE LEI COM PAINEL DE VENEZIANA DE 70X100X3,5CM,1 FOLHA,DE ABRIR,MARCO SIMPLES DE 7X3CM,EXCLUSIVE FERRAGENS.FORNECIMENTO E COLOCACAO</v>
      </c>
      <c r="C12990" s="142" t="s">
        <v>26156</v>
      </c>
      <c r="D12990" s="142" t="s">
        <v>26157</v>
      </c>
      <c r="E12990" s="142" t="s">
        <v>25991</v>
      </c>
      <c r="I12990" s="142" t="s">
        <v>9</v>
      </c>
      <c r="J12990" s="142" t="n">
        <v>546.9</v>
      </c>
    </row>
    <row r="12991" customFormat="false" ht="12.75" hidden="false" customHeight="false" outlineLevel="0" collapsed="false">
      <c r="A12991" s="142" t="s">
        <v>26158</v>
      </c>
      <c r="B12991" s="663" t="str">
        <f aca="false">C12991&amp;D12991&amp;E12991&amp;F12991&amp;G12991&amp;H12991</f>
        <v>PORTA DE MADEIRA DE LEI COM PAINEL DE VENEZIANA DE 70X100X3,5CM,1 FOLHA,DE ABRIR,MARCO SIMPLES DE 7X3CM,EXCLUSIVE FERRAGENS.FORNECIMENTO E COLOCACAO</v>
      </c>
      <c r="C12991" s="142" t="s">
        <v>26156</v>
      </c>
      <c r="D12991" s="142" t="s">
        <v>26157</v>
      </c>
      <c r="E12991" s="142" t="s">
        <v>25991</v>
      </c>
      <c r="I12991" s="142" t="s">
        <v>9</v>
      </c>
      <c r="J12991" s="142" t="n">
        <v>536.7</v>
      </c>
    </row>
    <row r="12992" customFormat="false" ht="12.75" hidden="false" customHeight="false" outlineLevel="0" collapsed="false">
      <c r="A12992" s="142" t="s">
        <v>26159</v>
      </c>
      <c r="B12992" s="663" t="str">
        <f aca="false">C12992&amp;D12992&amp;E12992&amp;F12992&amp;G12992&amp;H12992</f>
        <v>PORTA DE MADEIRA DE LEI EM COMPENSADO DE 120X210X3,5CM,EM 2FOLHAS,ADUELA DE 13X3CM E ALIZARES 5X2CM,EXCLUSIVE FERRAGENS.FORNECIMENTO E COLOCACAO</v>
      </c>
      <c r="C12992" s="142" t="s">
        <v>26160</v>
      </c>
      <c r="D12992" s="142" t="s">
        <v>26161</v>
      </c>
      <c r="E12992" s="142" t="s">
        <v>17118</v>
      </c>
      <c r="I12992" s="142" t="s">
        <v>9</v>
      </c>
      <c r="J12992" s="142" t="n">
        <v>818.52</v>
      </c>
    </row>
    <row r="12993" customFormat="false" ht="12.75" hidden="false" customHeight="false" outlineLevel="0" collapsed="false">
      <c r="A12993" s="142" t="s">
        <v>26162</v>
      </c>
      <c r="B12993" s="663" t="str">
        <f aca="false">C12993&amp;D12993&amp;E12993&amp;F12993&amp;G12993&amp;H12993</f>
        <v>PORTA DE MADEIRA DE LEI EM COMPENSADO DE 120X210X3,5CM,EM 2FOLHAS,ADUELA DE 13X3CM E ALIZARES 5X2CM,EXCLUSIVE FERRAGENS.FORNECIMENTO E COLOCACAO</v>
      </c>
      <c r="C12993" s="142" t="s">
        <v>26160</v>
      </c>
      <c r="D12993" s="142" t="s">
        <v>26161</v>
      </c>
      <c r="E12993" s="142" t="s">
        <v>17118</v>
      </c>
      <c r="I12993" s="142" t="s">
        <v>9</v>
      </c>
      <c r="J12993" s="142" t="n">
        <v>756.93</v>
      </c>
    </row>
    <row r="12994" customFormat="false" ht="12.75" hidden="false" customHeight="false" outlineLevel="0" collapsed="false">
      <c r="A12994" s="142" t="s">
        <v>26163</v>
      </c>
      <c r="B12994" s="663" t="str">
        <f aca="false">C12994&amp;D12994&amp;E12994&amp;F12994&amp;G12994&amp;H12994</f>
        <v>PORTA DE MADEIRA DE LEI EM COMPENSADO DE 140X210X3,5CM,EM 2FOLHAS,ADUELA DE 13X3CM E ALIZARES 5X2CM,EXCLUSIVE FERRAGENS.FORNECIMENTO E COLOCACAO</v>
      </c>
      <c r="C12994" s="142" t="s">
        <v>26164</v>
      </c>
      <c r="D12994" s="142" t="s">
        <v>26161</v>
      </c>
      <c r="E12994" s="142" t="s">
        <v>17118</v>
      </c>
      <c r="I12994" s="142" t="s">
        <v>9</v>
      </c>
      <c r="J12994" s="142" t="n">
        <v>824.69</v>
      </c>
    </row>
    <row r="12995" customFormat="false" ht="12.75" hidden="false" customHeight="false" outlineLevel="0" collapsed="false">
      <c r="A12995" s="142" t="s">
        <v>26165</v>
      </c>
      <c r="B12995" s="663" t="str">
        <f aca="false">C12995&amp;D12995&amp;E12995&amp;F12995&amp;G12995&amp;H12995</f>
        <v>PORTA DE MADEIRA DE LEI EM COMPENSADO DE 140X210X3,5CM,EM 2FOLHAS,ADUELA DE 13X3CM E ALIZARES 5X2CM,EXCLUSIVE FERRAGENS.FORNECIMENTO E COLOCACAO</v>
      </c>
      <c r="C12995" s="142" t="s">
        <v>26164</v>
      </c>
      <c r="D12995" s="142" t="s">
        <v>26161</v>
      </c>
      <c r="E12995" s="142" t="s">
        <v>17118</v>
      </c>
      <c r="I12995" s="142" t="s">
        <v>9</v>
      </c>
      <c r="J12995" s="142" t="n">
        <v>763.09</v>
      </c>
    </row>
    <row r="12996" customFormat="false" ht="12.75" hidden="false" customHeight="false" outlineLevel="0" collapsed="false">
      <c r="A12996" s="142" t="s">
        <v>26166</v>
      </c>
      <c r="B12996" s="663" t="str">
        <f aca="false">C12996&amp;D12996&amp;E12996&amp;F12996&amp;G12996&amp;H12996</f>
        <v>PORTA DE MADEIRA DE LEI EM COMPENSADO DE 150CMX210X3,5CM,EM2 FOLHAS,ADUELA DE 13X3CM E ALIZARES 5X2CM,EXCLUSIVE FERRAGENS.FORNECIMENTO E COLOCACAO</v>
      </c>
      <c r="C12996" s="142" t="s">
        <v>26167</v>
      </c>
      <c r="D12996" s="142" t="s">
        <v>26168</v>
      </c>
      <c r="E12996" s="142" t="s">
        <v>26169</v>
      </c>
      <c r="I12996" s="142" t="s">
        <v>9</v>
      </c>
      <c r="J12996" s="142" t="n">
        <v>831.27</v>
      </c>
    </row>
    <row r="12997" customFormat="false" ht="12.75" hidden="false" customHeight="false" outlineLevel="0" collapsed="false">
      <c r="A12997" s="142" t="s">
        <v>26170</v>
      </c>
      <c r="B12997" s="663" t="str">
        <f aca="false">C12997&amp;D12997&amp;E12997&amp;F12997&amp;G12997&amp;H12997</f>
        <v>PORTA DE MADEIRA DE LEI EM COMPENSADO DE 150CMX210X3,5CM,EM2 FOLHAS,ADUELA DE 13X3CM E ALIZARES 5X2CM,EXCLUSIVE FERRAGENS.FORNECIMENTO E COLOCACAO</v>
      </c>
      <c r="C12997" s="142" t="s">
        <v>26167</v>
      </c>
      <c r="D12997" s="142" t="s">
        <v>26168</v>
      </c>
      <c r="E12997" s="142" t="s">
        <v>26169</v>
      </c>
      <c r="I12997" s="142" t="s">
        <v>9</v>
      </c>
      <c r="J12997" s="142" t="n">
        <v>769.68</v>
      </c>
    </row>
    <row r="12998" customFormat="false" ht="12.75" hidden="false" customHeight="false" outlineLevel="0" collapsed="false">
      <c r="A12998" s="142" t="s">
        <v>26171</v>
      </c>
      <c r="B12998" s="663" t="str">
        <f aca="false">C12998&amp;D12998&amp;E12998&amp;F12998&amp;G12998&amp;H12998</f>
        <v>PORTA DE MADEIRA DE LEI EM COMPENSADO DE 160CMX210X3,5CM,EM2 FOLHAS,ADUELA DE 13X3CM E ALIZARES DE 5X2CM,EXCLUSIVE FERRAGENS.FORNECIMENTO E COLOCACAO</v>
      </c>
      <c r="C12998" s="142" t="s">
        <v>26172</v>
      </c>
      <c r="D12998" s="142" t="s">
        <v>26173</v>
      </c>
      <c r="E12998" s="142" t="s">
        <v>26174</v>
      </c>
      <c r="I12998" s="142" t="s">
        <v>9</v>
      </c>
      <c r="J12998" s="142" t="n">
        <v>834.35</v>
      </c>
    </row>
    <row r="12999" customFormat="false" ht="12.75" hidden="false" customHeight="false" outlineLevel="0" collapsed="false">
      <c r="A12999" s="142" t="s">
        <v>26175</v>
      </c>
      <c r="B12999" s="663" t="str">
        <f aca="false">C12999&amp;D12999&amp;E12999&amp;F12999&amp;G12999&amp;H12999</f>
        <v>PORTA DE MADEIRA DE LEI EM COMPENSADO DE 160CMX210X3,5CM,EM2 FOLHAS,ADUELA DE 13X3CM E ALIZARES DE 5X2CM,EXCLUSIVE FERRAGENS.FORNECIMENTO E COLOCACAO</v>
      </c>
      <c r="C12999" s="142" t="s">
        <v>26172</v>
      </c>
      <c r="D12999" s="142" t="s">
        <v>26173</v>
      </c>
      <c r="E12999" s="142" t="s">
        <v>26174</v>
      </c>
      <c r="I12999" s="142" t="s">
        <v>9</v>
      </c>
      <c r="J12999" s="142" t="n">
        <v>772.76</v>
      </c>
    </row>
    <row r="13000" customFormat="false" ht="12.75" hidden="false" customHeight="false" outlineLevel="0" collapsed="false">
      <c r="A13000" s="142" t="s">
        <v>26176</v>
      </c>
      <c r="B13000" s="663" t="str">
        <f aca="false">C13000&amp;D13000&amp;E13000&amp;F13000&amp;G13000&amp;H13000</f>
        <v>PORTA DE MADEIRA DE LEI MACICA DE FRISOS DE 80X210X3,5CM,MARCO DE 7X3CM E ALIZARES DE 5X2CM EM UMA FACE,EXCLUSIVE FERRAGENS.FORNECIMENTO E COLOCACAO</v>
      </c>
      <c r="C13000" s="142" t="s">
        <v>26177</v>
      </c>
      <c r="D13000" s="142" t="s">
        <v>26178</v>
      </c>
      <c r="E13000" s="142" t="s">
        <v>25991</v>
      </c>
      <c r="I13000" s="142" t="s">
        <v>9</v>
      </c>
      <c r="J13000" s="142" t="n">
        <v>1093.66</v>
      </c>
    </row>
    <row r="13001" customFormat="false" ht="12.75" hidden="false" customHeight="false" outlineLevel="0" collapsed="false">
      <c r="A13001" s="142" t="s">
        <v>26179</v>
      </c>
      <c r="B13001" s="663" t="str">
        <f aca="false">C13001&amp;D13001&amp;E13001&amp;F13001&amp;G13001&amp;H13001</f>
        <v>PORTA DE MADEIRA DE LEI MACICA DE FRISOS DE 80X210X3,5CM,MARCO DE 7X3CM E ALIZARES DE 5X2CM EM UMA FACE,EXCLUSIVE FERRAGENS.FORNECIMENTO E COLOCACAO</v>
      </c>
      <c r="C13001" s="142" t="s">
        <v>26177</v>
      </c>
      <c r="D13001" s="142" t="s">
        <v>26178</v>
      </c>
      <c r="E13001" s="142" t="s">
        <v>25991</v>
      </c>
      <c r="I13001" s="142" t="s">
        <v>9</v>
      </c>
      <c r="J13001" s="142" t="n">
        <v>1061.52</v>
      </c>
    </row>
    <row r="13002" customFormat="false" ht="12.75" hidden="false" customHeight="false" outlineLevel="0" collapsed="false">
      <c r="A13002" s="142" t="s">
        <v>26180</v>
      </c>
      <c r="B13002" s="663" t="str">
        <f aca="false">C13002&amp;D13002&amp;E13002&amp;F13002&amp;G13002&amp;H13002</f>
        <v>PORTA DE MADEIRA DE LEI EM COMPENSADO DE 80X210X3,5CM,ADUELA DE 13X3CM E ALIZARES DE 5X2CM,COMPLEMENTADA POR BANDEIRA FIXA DE 40CM DE ALTURA,EXCLUSIVE FERRAGENS.FORNECIMENTO E COLOCACAO</v>
      </c>
      <c r="C13002" s="142" t="s">
        <v>26181</v>
      </c>
      <c r="D13002" s="142" t="s">
        <v>26182</v>
      </c>
      <c r="E13002" s="142" t="s">
        <v>26183</v>
      </c>
      <c r="F13002" s="142" t="s">
        <v>7730</v>
      </c>
      <c r="I13002" s="142" t="s">
        <v>9</v>
      </c>
      <c r="J13002" s="142" t="n">
        <v>716.61</v>
      </c>
    </row>
    <row r="13003" customFormat="false" ht="12.75" hidden="false" customHeight="false" outlineLevel="0" collapsed="false">
      <c r="A13003" s="142" t="s">
        <v>26184</v>
      </c>
      <c r="B13003" s="663" t="str">
        <f aca="false">C13003&amp;D13003&amp;E13003&amp;F13003&amp;G13003&amp;H13003</f>
        <v>PORTA DE MADEIRA DE LEI EM COMPENSADO DE 80X210X3,5CM,ADUELA DE 13X3CM E ALIZARES DE 5X2CM,COMPLEMENTADA POR BANDEIRA FIXA DE 40CM DE ALTURA,EXCLUSIVE FERRAGENS.FORNECIMENTO E COLOCACAO</v>
      </c>
      <c r="C13003" s="142" t="s">
        <v>26181</v>
      </c>
      <c r="D13003" s="142" t="s">
        <v>26182</v>
      </c>
      <c r="E13003" s="142" t="s">
        <v>26183</v>
      </c>
      <c r="F13003" s="142" t="s">
        <v>7730</v>
      </c>
      <c r="I13003" s="142" t="s">
        <v>9</v>
      </c>
      <c r="J13003" s="142" t="n">
        <v>679.12</v>
      </c>
    </row>
    <row r="13004" customFormat="false" ht="12.75" hidden="false" customHeight="false" outlineLevel="0" collapsed="false">
      <c r="A13004" s="142" t="s">
        <v>26185</v>
      </c>
      <c r="B13004" s="663" t="str">
        <f aca="false">C13004&amp;D13004&amp;E13004&amp;F13004&amp;G13004&amp;H13004</f>
        <v>PORTA DE MADEIRA DE LEI DE CORRER EM COMPENSADO DE 80X210X3,5CM,PENDURADA EM ROLDANAS,CORRENDO DENTRO DE TRILHO OCO,GUIADA POR CANALETA EMBUTIDA NO PISO COM MARCO DE 7X3CM,EXCLUSIVE FERRAGENS.FORNECIMENTO E COLOCACAO</v>
      </c>
      <c r="C13004" s="142" t="s">
        <v>26186</v>
      </c>
      <c r="D13004" s="142" t="s">
        <v>26187</v>
      </c>
      <c r="E13004" s="142" t="s">
        <v>26188</v>
      </c>
      <c r="F13004" s="142" t="s">
        <v>25954</v>
      </c>
      <c r="I13004" s="142" t="s">
        <v>9</v>
      </c>
      <c r="J13004" s="142" t="n">
        <v>423.93</v>
      </c>
    </row>
    <row r="13005" customFormat="false" ht="12.75" hidden="false" customHeight="false" outlineLevel="0" collapsed="false">
      <c r="A13005" s="142" t="s">
        <v>26189</v>
      </c>
      <c r="B13005" s="663" t="str">
        <f aca="false">C13005&amp;D13005&amp;E13005&amp;F13005&amp;G13005&amp;H13005</f>
        <v>PORTA DE MADEIRA DE LEI DE CORRER EM COMPENSADO DE 80X210X3,5CM,PENDURADA EM ROLDANAS,CORRENDO DENTRO DE TRILHO OCO,GUIADA POR CANALETA EMBUTIDA NO PISO COM MARCO DE 7X3CM,EXCLUSIVE FERRAGENS.FORNECIMENTO E COLOCACAO</v>
      </c>
      <c r="C13005" s="142" t="s">
        <v>26186</v>
      </c>
      <c r="D13005" s="142" t="s">
        <v>26187</v>
      </c>
      <c r="E13005" s="142" t="s">
        <v>26188</v>
      </c>
      <c r="F13005" s="142" t="s">
        <v>25954</v>
      </c>
      <c r="I13005" s="142" t="s">
        <v>9</v>
      </c>
      <c r="J13005" s="142" t="n">
        <v>391.79</v>
      </c>
    </row>
    <row r="13006" customFormat="false" ht="12.75" hidden="false" customHeight="false" outlineLevel="0" collapsed="false">
      <c r="A13006" s="142" t="s">
        <v>26190</v>
      </c>
      <c r="B13006" s="663" t="str">
        <f aca="false">C13006&amp;D13006&amp;E13006&amp;F13006&amp;G13006&amp;H13006</f>
        <v>PORTA DE MADEIRA DE LEI DE CORRER EM COMPENSADO DE 80X210X3,5CM,EM 2 FOLHAS,PENDURADA EM ROLDANAS,CORRENDO DENTRO DE TRILHO OCO,GUIADA POR CANALETA EMBUTIDA NO PISO SEM MARCO DE 7X3CM,EXCLUSIVE FERRAGENS E MARCO.FORNECIMENTO E COLOCACAO</v>
      </c>
      <c r="C13006" s="142" t="s">
        <v>26186</v>
      </c>
      <c r="D13006" s="142" t="s">
        <v>26191</v>
      </c>
      <c r="E13006" s="142" t="s">
        <v>26192</v>
      </c>
      <c r="F13006" s="142" t="s">
        <v>26193</v>
      </c>
      <c r="I13006" s="142" t="s">
        <v>9</v>
      </c>
      <c r="J13006" s="142" t="n">
        <v>637.17</v>
      </c>
    </row>
    <row r="13007" customFormat="false" ht="12.75" hidden="false" customHeight="false" outlineLevel="0" collapsed="false">
      <c r="A13007" s="142" t="s">
        <v>26194</v>
      </c>
      <c r="B13007" s="663" t="str">
        <f aca="false">C13007&amp;D13007&amp;E13007&amp;F13007&amp;G13007&amp;H13007</f>
        <v>PORTA DE MADEIRA DE LEI DE CORRER EM COMPENSADO DE 80X210X3,5CM,EM 2 FOLHAS,PENDURADA EM ROLDANAS,CORRENDO DENTRO DE TRILHO OCO,GUIADA POR CANALETA EMBUTIDA NO PISO SEM MARCO DE 7X3CM,EXCLUSIVE FERRAGENS E MARCO.FORNECIMENTO E COLOCACAO</v>
      </c>
      <c r="C13007" s="142" t="s">
        <v>26186</v>
      </c>
      <c r="D13007" s="142" t="s">
        <v>26191</v>
      </c>
      <c r="E13007" s="142" t="s">
        <v>26192</v>
      </c>
      <c r="F13007" s="142" t="s">
        <v>26193</v>
      </c>
      <c r="I13007" s="142" t="s">
        <v>9</v>
      </c>
      <c r="J13007" s="142" t="n">
        <v>575.57</v>
      </c>
    </row>
    <row r="13008" customFormat="false" ht="12.75" hidden="false" customHeight="false" outlineLevel="0" collapsed="false">
      <c r="A13008" s="142" t="s">
        <v>26195</v>
      </c>
      <c r="B13008" s="663" t="str">
        <f aca="false">C13008&amp;D13008&amp;E13008&amp;F13008&amp;G13008&amp;H13008</f>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008" s="142" t="s">
        <v>26196</v>
      </c>
      <c r="D13008" s="142" t="s">
        <v>26197</v>
      </c>
      <c r="E13008" s="142" t="s">
        <v>26198</v>
      </c>
      <c r="F13008" s="142" t="s">
        <v>26199</v>
      </c>
      <c r="G13008" s="142" t="s">
        <v>26200</v>
      </c>
      <c r="H13008" s="142" t="s">
        <v>26201</v>
      </c>
      <c r="I13008" s="142" t="s">
        <v>9</v>
      </c>
      <c r="J13008" s="142" t="n">
        <v>1521.95</v>
      </c>
    </row>
    <row r="13009" customFormat="false" ht="12.75" hidden="false" customHeight="false" outlineLevel="0" collapsed="false">
      <c r="A13009" s="142" t="s">
        <v>26202</v>
      </c>
      <c r="B13009" s="663" t="str">
        <f aca="false">C13009&amp;D13009&amp;E13009&amp;F13009&amp;G13009&amp;H13009</f>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009" s="142" t="s">
        <v>26196</v>
      </c>
      <c r="D13009" s="142" t="s">
        <v>26197</v>
      </c>
      <c r="E13009" s="142" t="s">
        <v>26198</v>
      </c>
      <c r="F13009" s="142" t="s">
        <v>26199</v>
      </c>
      <c r="G13009" s="142" t="s">
        <v>26200</v>
      </c>
      <c r="H13009" s="142" t="s">
        <v>26201</v>
      </c>
      <c r="I13009" s="142" t="s">
        <v>9</v>
      </c>
      <c r="J13009" s="142" t="n">
        <v>1476.96</v>
      </c>
    </row>
    <row r="13010" customFormat="false" ht="12.75" hidden="false" customHeight="false" outlineLevel="0" collapsed="false">
      <c r="A13010" s="142" t="s">
        <v>26203</v>
      </c>
      <c r="B13010" s="663" t="str">
        <f aca="false">C13010&amp;D13010&amp;E13010&amp;F13010&amp;G13010&amp;H13010</f>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010" s="142" t="s">
        <v>26204</v>
      </c>
      <c r="D13010" s="142" t="s">
        <v>26205</v>
      </c>
      <c r="E13010" s="142" t="s">
        <v>26206</v>
      </c>
      <c r="F13010" s="142" t="s">
        <v>26207</v>
      </c>
      <c r="G13010" s="142" t="s">
        <v>26208</v>
      </c>
      <c r="H13010" s="142" t="s">
        <v>26209</v>
      </c>
      <c r="I13010" s="142" t="s">
        <v>9</v>
      </c>
      <c r="J13010" s="142" t="n">
        <v>919.96</v>
      </c>
    </row>
    <row r="13011" customFormat="false" ht="12.75" hidden="false" customHeight="false" outlineLevel="0" collapsed="false">
      <c r="A13011" s="142" t="s">
        <v>26210</v>
      </c>
      <c r="B13011" s="663" t="str">
        <f aca="false">C13011&amp;D13011&amp;E13011&amp;F13011&amp;G13011&amp;H13011</f>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011" s="142" t="s">
        <v>26204</v>
      </c>
      <c r="D13011" s="142" t="s">
        <v>26205</v>
      </c>
      <c r="E13011" s="142" t="s">
        <v>26206</v>
      </c>
      <c r="F13011" s="142" t="s">
        <v>26207</v>
      </c>
      <c r="G13011" s="142" t="s">
        <v>26208</v>
      </c>
      <c r="H13011" s="142" t="s">
        <v>26209</v>
      </c>
      <c r="I13011" s="142" t="s">
        <v>9</v>
      </c>
      <c r="J13011" s="142" t="n">
        <v>883.43</v>
      </c>
    </row>
    <row r="13012" customFormat="false" ht="12.75" hidden="false" customHeight="false" outlineLevel="0" collapsed="false">
      <c r="A13012" s="142" t="s">
        <v>26211</v>
      </c>
      <c r="B13012" s="663" t="str">
        <f aca="false">C13012&amp;D13012&amp;E13012&amp;F13012&amp;G13012&amp;H13012</f>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012" s="142" t="s">
        <v>26212</v>
      </c>
      <c r="D13012" s="142" t="s">
        <v>26205</v>
      </c>
      <c r="E13012" s="142" t="s">
        <v>26213</v>
      </c>
      <c r="F13012" s="142" t="s">
        <v>26214</v>
      </c>
      <c r="G13012" s="142" t="s">
        <v>26215</v>
      </c>
      <c r="H13012" s="142" t="s">
        <v>26216</v>
      </c>
      <c r="I13012" s="142" t="s">
        <v>9</v>
      </c>
      <c r="J13012" s="142" t="n">
        <v>941.83</v>
      </c>
    </row>
    <row r="13013" customFormat="false" ht="12.75" hidden="false" customHeight="false" outlineLevel="0" collapsed="false">
      <c r="A13013" s="142" t="s">
        <v>26217</v>
      </c>
      <c r="B13013" s="663" t="str">
        <f aca="false">C13013&amp;D13013&amp;E13013&amp;F13013&amp;G13013&amp;H13013</f>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013" s="142" t="s">
        <v>26212</v>
      </c>
      <c r="D13013" s="142" t="s">
        <v>26205</v>
      </c>
      <c r="E13013" s="142" t="s">
        <v>26213</v>
      </c>
      <c r="F13013" s="142" t="s">
        <v>26214</v>
      </c>
      <c r="G13013" s="142" t="s">
        <v>26215</v>
      </c>
      <c r="H13013" s="142" t="s">
        <v>26216</v>
      </c>
      <c r="I13013" s="142" t="s">
        <v>9</v>
      </c>
      <c r="J13013" s="142" t="n">
        <v>904.77</v>
      </c>
    </row>
    <row r="13014" customFormat="false" ht="12.75" hidden="false" customHeight="false" outlineLevel="0" collapsed="false">
      <c r="A13014" s="142" t="s">
        <v>26218</v>
      </c>
      <c r="B13014" s="663" t="str">
        <f aca="false">C13014&amp;D13014&amp;E13014&amp;F13014&amp;G13014&amp;H13014</f>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014" s="142" t="s">
        <v>26219</v>
      </c>
      <c r="D13014" s="142" t="s">
        <v>26205</v>
      </c>
      <c r="E13014" s="142" t="s">
        <v>26220</v>
      </c>
      <c r="F13014" s="142" t="s">
        <v>26221</v>
      </c>
      <c r="G13014" s="142" t="s">
        <v>26222</v>
      </c>
      <c r="H13014" s="142" t="s">
        <v>26223</v>
      </c>
      <c r="I13014" s="142" t="s">
        <v>9</v>
      </c>
      <c r="J13014" s="142" t="n">
        <v>999.11</v>
      </c>
    </row>
    <row r="13015" customFormat="false" ht="12.75" hidden="false" customHeight="false" outlineLevel="0" collapsed="false">
      <c r="A13015" s="142" t="s">
        <v>26224</v>
      </c>
      <c r="B13015" s="663" t="str">
        <f aca="false">C13015&amp;D13015&amp;E13015&amp;F13015&amp;G13015&amp;H13015</f>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015" s="142" t="s">
        <v>26219</v>
      </c>
      <c r="D13015" s="142" t="s">
        <v>26205</v>
      </c>
      <c r="E13015" s="142" t="s">
        <v>26220</v>
      </c>
      <c r="F13015" s="142" t="s">
        <v>26221</v>
      </c>
      <c r="G13015" s="142" t="s">
        <v>26222</v>
      </c>
      <c r="H13015" s="142" t="s">
        <v>26223</v>
      </c>
      <c r="I13015" s="142" t="s">
        <v>9</v>
      </c>
      <c r="J13015" s="142" t="n">
        <v>961.51</v>
      </c>
    </row>
    <row r="13016" customFormat="false" ht="12.75" hidden="false" customHeight="false" outlineLevel="0" collapsed="false">
      <c r="A13016" s="142" t="s">
        <v>26225</v>
      </c>
      <c r="B13016" s="663" t="str">
        <f aca="false">C13016&amp;D13016&amp;E13016&amp;F13016&amp;G13016&amp;H13016</f>
        <v>PORTA EM CHAPA DE FIBRA DE MADEIRA PRENSADA (MDP,MDF OU HDF),MEDIO,MIOLO SEMI-SOLIDO E REQUADRO EM MADEIRA NATURAL,ACABAMENTO PARA PINTURA,MEDINDO (80X210X3,5)CM,EXCLUSIVE FERRAGENS.FORNECIMENTO E COLOCACAO</v>
      </c>
      <c r="C13016" s="142" t="s">
        <v>26060</v>
      </c>
      <c r="D13016" s="142" t="s">
        <v>26226</v>
      </c>
      <c r="E13016" s="142" t="s">
        <v>26227</v>
      </c>
      <c r="F13016" s="142" t="s">
        <v>26228</v>
      </c>
      <c r="I13016" s="142" t="s">
        <v>9</v>
      </c>
      <c r="J13016" s="142" t="n">
        <v>498.97</v>
      </c>
    </row>
    <row r="13017" customFormat="false" ht="12.75" hidden="false" customHeight="false" outlineLevel="0" collapsed="false">
      <c r="A13017" s="142" t="s">
        <v>26229</v>
      </c>
      <c r="B13017" s="663" t="str">
        <f aca="false">C13017&amp;D13017&amp;E13017&amp;F13017&amp;G13017&amp;H13017</f>
        <v>PORTA EM CHAPA DE FIBRA DE MADEIRA PRENSADA (MDP,MDF OU HDF),MEDIO,MIOLO SEMI-SOLIDO E REQUADRO EM MADEIRA NATURAL,ACABAMENTO PARA PINTURA,MEDINDO (80X210X3,5)CM,EXCLUSIVE FERRAGENS.FORNECIMENTO E COLOCACAO</v>
      </c>
      <c r="C13017" s="142" t="s">
        <v>26060</v>
      </c>
      <c r="D13017" s="142" t="s">
        <v>26226</v>
      </c>
      <c r="E13017" s="142" t="s">
        <v>26227</v>
      </c>
      <c r="F13017" s="142" t="s">
        <v>26228</v>
      </c>
      <c r="I13017" s="142" t="s">
        <v>9</v>
      </c>
      <c r="J13017" s="142" t="n">
        <v>466.84</v>
      </c>
    </row>
    <row r="13018" customFormat="false" ht="12.75" hidden="false" customHeight="false" outlineLevel="0" collapsed="false">
      <c r="A13018" s="142" t="s">
        <v>26230</v>
      </c>
      <c r="B13018" s="663" t="str">
        <f aca="false">C13018&amp;D13018&amp;E13018&amp;F13018&amp;G13018&amp;H13018</f>
        <v>PORTA EM CHAPA DE FIBRA DE MADEIRA PRENSADA (MDP,MDF OU HDF),MEDIO,MIOLO SEMI-SOLIDO E REQUADRO EM MADEIRA NATURAL,ACABAMENTO PARA PINTURA,MEDINDO (70X210X3,5)CM,EXCLUSIVE FERRAGENS.FORNECIMENTO E COLOCACAO</v>
      </c>
      <c r="C13018" s="142" t="s">
        <v>26060</v>
      </c>
      <c r="D13018" s="142" t="s">
        <v>26226</v>
      </c>
      <c r="E13018" s="142" t="s">
        <v>26231</v>
      </c>
      <c r="F13018" s="142" t="s">
        <v>26228</v>
      </c>
      <c r="I13018" s="142" t="s">
        <v>9</v>
      </c>
      <c r="J13018" s="142" t="n">
        <v>485.4</v>
      </c>
    </row>
    <row r="13019" customFormat="false" ht="12.75" hidden="false" customHeight="false" outlineLevel="0" collapsed="false">
      <c r="A13019" s="142" t="s">
        <v>26232</v>
      </c>
      <c r="B13019" s="663" t="str">
        <f aca="false">C13019&amp;D13019&amp;E13019&amp;F13019&amp;G13019&amp;H13019</f>
        <v>PORTA EM CHAPA DE FIBRA DE MADEIRA PRENSADA (MDP,MDF OU HDF),MEDIO,MIOLO SEMI-SOLIDO E REQUADRO EM MADEIRA NATURAL,ACABAMENTO PARA PINTURA,MEDINDO (70X210X3,5)CM,EXCLUSIVE FERRAGENS.FORNECIMENTO E COLOCACAO</v>
      </c>
      <c r="C13019" s="142" t="s">
        <v>26060</v>
      </c>
      <c r="D13019" s="142" t="s">
        <v>26226</v>
      </c>
      <c r="E13019" s="142" t="s">
        <v>26231</v>
      </c>
      <c r="F13019" s="142" t="s">
        <v>26228</v>
      </c>
      <c r="I13019" s="142" t="s">
        <v>9</v>
      </c>
      <c r="J13019" s="142" t="n">
        <v>453.26</v>
      </c>
    </row>
    <row r="13020" customFormat="false" ht="12.75" hidden="false" customHeight="false" outlineLevel="0" collapsed="false">
      <c r="A13020" s="142" t="s">
        <v>26233</v>
      </c>
      <c r="B13020" s="663" t="str">
        <f aca="false">C13020&amp;D13020&amp;E13020&amp;F13020&amp;G13020&amp;H13020</f>
        <v>PORTA EM CHAPA DE FIBRA DE MADEIRA PRENSADA (MDP,MDF OU HDF),MEDIO,MIOLO SEMI-SOLIDO E REQUADRO EM MADEIRA NATURAL,ACABAMENTO PARA PINTURA,MEDINDO (60X210X3,5)CM,EXCLUSIVE FERRAGENS.FORNECIMENTO E COLOCACAO</v>
      </c>
      <c r="C13020" s="142" t="s">
        <v>26060</v>
      </c>
      <c r="D13020" s="142" t="s">
        <v>26226</v>
      </c>
      <c r="E13020" s="142" t="s">
        <v>26234</v>
      </c>
      <c r="F13020" s="142" t="s">
        <v>26228</v>
      </c>
      <c r="I13020" s="142" t="s">
        <v>9</v>
      </c>
      <c r="J13020" s="142" t="n">
        <v>482.34</v>
      </c>
    </row>
    <row r="13021" customFormat="false" ht="12.75" hidden="false" customHeight="false" outlineLevel="0" collapsed="false">
      <c r="A13021" s="142" t="s">
        <v>26235</v>
      </c>
      <c r="B13021" s="663" t="str">
        <f aca="false">C13021&amp;D13021&amp;E13021&amp;F13021&amp;G13021&amp;H13021</f>
        <v>PORTA EM CHAPA DE FIBRA DE MADEIRA PRENSADA (MDP,MDF OU HDF),MEDIO,MIOLO SEMI-SOLIDO E REQUADRO EM MADEIRA NATURAL,ACABAMENTO PARA PINTURA,MEDINDO (60X210X3,5)CM,EXCLUSIVE FERRAGENS.FORNECIMENTO E COLOCACAO</v>
      </c>
      <c r="C13021" s="142" t="s">
        <v>26060</v>
      </c>
      <c r="D13021" s="142" t="s">
        <v>26226</v>
      </c>
      <c r="E13021" s="142" t="s">
        <v>26234</v>
      </c>
      <c r="F13021" s="142" t="s">
        <v>26228</v>
      </c>
      <c r="I13021" s="142" t="s">
        <v>9</v>
      </c>
      <c r="J13021" s="142" t="n">
        <v>450.21</v>
      </c>
    </row>
    <row r="13022" customFormat="false" ht="12.75" hidden="false" customHeight="false" outlineLevel="0" collapsed="false">
      <c r="A13022" s="142" t="s">
        <v>26236</v>
      </c>
      <c r="B13022" s="663" t="str">
        <f aca="false">C13022&amp;D13022&amp;E13022&amp;F13022&amp;G13022&amp;H13022</f>
        <v>PORTA EM CHAPA DE FIBRA DE MADEIRA PRENSADA (MDP,MDF OU HDF),2 FOLHAS,MEDIO,MIOLO SEMI-SOLIDO E REQUADRO EM MADEIRA NATURAL,ACABAMENTO PARA PINTURA MEDINDO (80X210X3,5)CM,EXCLUSIVE FERRAGENS.FORNECIMENTO E COLOCACAO</v>
      </c>
      <c r="C13022" s="142" t="s">
        <v>26060</v>
      </c>
      <c r="D13022" s="142" t="s">
        <v>26237</v>
      </c>
      <c r="E13022" s="142" t="s">
        <v>26238</v>
      </c>
      <c r="F13022" s="142" t="s">
        <v>26239</v>
      </c>
      <c r="I13022" s="142" t="s">
        <v>9</v>
      </c>
      <c r="J13022" s="142" t="n">
        <v>870.85</v>
      </c>
    </row>
    <row r="13023" customFormat="false" ht="12.75" hidden="false" customHeight="false" outlineLevel="0" collapsed="false">
      <c r="A13023" s="142" t="s">
        <v>26240</v>
      </c>
      <c r="B13023" s="663" t="str">
        <f aca="false">C13023&amp;D13023&amp;E13023&amp;F13023&amp;G13023&amp;H13023</f>
        <v>PORTA EM CHAPA DE FIBRA DE MADEIRA PRENSADA (MDP,MDF OU HDF),2 FOLHAS,MEDIO,MIOLO SEMI-SOLIDO E REQUADRO EM MADEIRA NATURAL,ACABAMENTO PARA PINTURA MEDINDO (80X210X3,5)CM,EXCLUSIVE FERRAGENS.FORNECIMENTO E COLOCACAO</v>
      </c>
      <c r="C13023" s="142" t="s">
        <v>26060</v>
      </c>
      <c r="D13023" s="142" t="s">
        <v>26237</v>
      </c>
      <c r="E13023" s="142" t="s">
        <v>26238</v>
      </c>
      <c r="F13023" s="142" t="s">
        <v>26239</v>
      </c>
      <c r="I13023" s="142" t="s">
        <v>9</v>
      </c>
      <c r="J13023" s="142" t="n">
        <v>809.26</v>
      </c>
    </row>
    <row r="13024" customFormat="false" ht="12.75" hidden="false" customHeight="false" outlineLevel="0" collapsed="false">
      <c r="A13024" s="142" t="s">
        <v>26241</v>
      </c>
      <c r="B13024" s="663" t="str">
        <f aca="false">C13024&amp;D13024&amp;E13024&amp;F13024&amp;G13024&amp;H13024</f>
        <v>PORTA EM CHAPA DE FIBRA DE MADEIRA PRENSADA (MDP,MDF OU HDF),2 FOLHAS,MEDIO,MIOLO SEMI-SOLIDO E REQUADRO EM MADEIRA NATURAL,ACABAMENTO PARA PINTURA,MEDINDO (70X210X3,5)CM,EXCLUSIVE FERRAGENS.FORNECIMENTO E COLOCACAO</v>
      </c>
      <c r="C13024" s="142" t="s">
        <v>26060</v>
      </c>
      <c r="D13024" s="142" t="s">
        <v>26237</v>
      </c>
      <c r="E13024" s="142" t="s">
        <v>26242</v>
      </c>
      <c r="F13024" s="142" t="s">
        <v>26239</v>
      </c>
      <c r="I13024" s="142" t="s">
        <v>9</v>
      </c>
      <c r="J13024" s="142" t="n">
        <v>844.05</v>
      </c>
    </row>
    <row r="13025" customFormat="false" ht="12.75" hidden="false" customHeight="false" outlineLevel="0" collapsed="false">
      <c r="A13025" s="142" t="s">
        <v>26243</v>
      </c>
      <c r="B13025" s="663" t="str">
        <f aca="false">C13025&amp;D13025&amp;E13025&amp;F13025&amp;G13025&amp;H13025</f>
        <v>PORTA EM CHAPA DE FIBRA DE MADEIRA PRENSADA (MDP,MDF OU HDF),2 FOLHAS,MEDIO,MIOLO SEMI-SOLIDO E REQUADRO EM MADEIRA NATURAL,ACABAMENTO PARA PINTURA,MEDINDO (70X210X3,5)CM,EXCLUSIVE FERRAGENS.FORNECIMENTO E COLOCACAO</v>
      </c>
      <c r="C13025" s="142" t="s">
        <v>26060</v>
      </c>
      <c r="D13025" s="142" t="s">
        <v>26237</v>
      </c>
      <c r="E13025" s="142" t="s">
        <v>26242</v>
      </c>
      <c r="F13025" s="142" t="s">
        <v>26239</v>
      </c>
      <c r="I13025" s="142" t="s">
        <v>9</v>
      </c>
      <c r="J13025" s="142" t="n">
        <v>782.46</v>
      </c>
    </row>
    <row r="13026" customFormat="false" ht="12.75" hidden="false" customHeight="false" outlineLevel="0" collapsed="false">
      <c r="A13026" s="142" t="s">
        <v>26244</v>
      </c>
      <c r="B13026" s="663" t="str">
        <f aca="false">C13026&amp;D13026&amp;E13026&amp;F13026&amp;G13026&amp;H13026</f>
        <v>PORTA EM CHAPA DE FIBRA DE MADEIRA PRENSADA (MDP,MDF OU HDF),2 FOLHAS,MEDIO,MIOLO SEMI-SOLIDO E REQUADRO EM MADEIRA NATURAL,ACABAMENTO PARA PINTURA,MEDINDO (60X210X3,5)CM,EXCLUSIVE FERRAGENS.FORNECIMENTO E COLOCACAO</v>
      </c>
      <c r="C13026" s="142" t="s">
        <v>26060</v>
      </c>
      <c r="D13026" s="142" t="s">
        <v>26237</v>
      </c>
      <c r="E13026" s="142" t="s">
        <v>26245</v>
      </c>
      <c r="F13026" s="142" t="s">
        <v>26239</v>
      </c>
      <c r="I13026" s="142" t="s">
        <v>9</v>
      </c>
      <c r="J13026" s="142" t="n">
        <v>838.29</v>
      </c>
    </row>
    <row r="13027" customFormat="false" ht="12.75" hidden="false" customHeight="false" outlineLevel="0" collapsed="false">
      <c r="A13027" s="142" t="s">
        <v>26246</v>
      </c>
      <c r="B13027" s="663" t="str">
        <f aca="false">C13027&amp;D13027&amp;E13027&amp;F13027&amp;G13027&amp;H13027</f>
        <v>PORTA EM CHAPA DE FIBRA DE MADEIRA PRENSADA (MDP,MDF OU HDF),2 FOLHAS,MEDIO,MIOLO SEMI-SOLIDO E REQUADRO EM MADEIRA NATURAL,ACABAMENTO PARA PINTURA,MEDINDO (60X210X3,5)CM,EXCLUSIVE FERRAGENS.FORNECIMENTO E COLOCACAO</v>
      </c>
      <c r="C13027" s="142" t="s">
        <v>26060</v>
      </c>
      <c r="D13027" s="142" t="s">
        <v>26237</v>
      </c>
      <c r="E13027" s="142" t="s">
        <v>26245</v>
      </c>
      <c r="F13027" s="142" t="s">
        <v>26239</v>
      </c>
      <c r="I13027" s="142" t="s">
        <v>9</v>
      </c>
      <c r="J13027" s="142" t="n">
        <v>776.7</v>
      </c>
    </row>
    <row r="13028" customFormat="false" ht="12.75" hidden="false" customHeight="false" outlineLevel="0" collapsed="false">
      <c r="A13028" s="142" t="s">
        <v>26247</v>
      </c>
      <c r="B13028" s="663" t="str">
        <f aca="false">C13028&amp;D13028&amp;E13028&amp;F13028&amp;G13028&amp;H13028</f>
        <v>PORTINHOLA DE MADEIRA DE LEI EM COMPENSADO DE 20MM,PARA FECHAMENTO DE QUADROS DE LUZ OU ARMARIOS,INCLUSIVE GUARNICAO,EXCLUSIVE FERRAGENS.FORNECIMENTO E COLOCACAO</v>
      </c>
      <c r="C13028" s="142" t="s">
        <v>26248</v>
      </c>
      <c r="D13028" s="142" t="s">
        <v>26249</v>
      </c>
      <c r="E13028" s="142" t="s">
        <v>26111</v>
      </c>
      <c r="I13028" s="142" t="s">
        <v>1696</v>
      </c>
      <c r="J13028" s="142" t="n">
        <v>309.52</v>
      </c>
    </row>
    <row r="13029" customFormat="false" ht="12.75" hidden="false" customHeight="false" outlineLevel="0" collapsed="false">
      <c r="A13029" s="142" t="s">
        <v>26250</v>
      </c>
      <c r="B13029" s="663" t="str">
        <f aca="false">C13029&amp;D13029&amp;E13029&amp;F13029&amp;G13029&amp;H13029</f>
        <v>PORTINHOLA DE MADEIRA DE LEI EM COMPENSADO DE 20MM,PARA FECHAMENTO DE QUADROS DE LUZ OU ARMARIOS,INCLUSIVE GUARNICAO,EXCLUSIVE FERRAGENS.FORNECIMENTO E COLOCACAO</v>
      </c>
      <c r="C13029" s="142" t="s">
        <v>26248</v>
      </c>
      <c r="D13029" s="142" t="s">
        <v>26249</v>
      </c>
      <c r="E13029" s="142" t="s">
        <v>26111</v>
      </c>
      <c r="I13029" s="142" t="s">
        <v>1696</v>
      </c>
      <c r="J13029" s="142" t="n">
        <v>288.1</v>
      </c>
    </row>
    <row r="13030" customFormat="false" ht="12.75" hidden="false" customHeight="false" outlineLevel="0" collapsed="false">
      <c r="A13030" s="142" t="s">
        <v>26251</v>
      </c>
      <c r="B13030" s="663" t="str">
        <f aca="false">C13030&amp;D13030&amp;E13030&amp;F13030&amp;G13030&amp;H13030</f>
        <v>PORTINHOLA DE MADEIRA DE LEI,MACICA,DE 80X20CM,EM 2 FOLHAS DE CORRER EM TRILHOS DE ALUMINIO,CONFORME PROJETO Nº 6011/EMOP.FORNECIMENTO E COLOCACAO</v>
      </c>
      <c r="C13030" s="142" t="s">
        <v>26252</v>
      </c>
      <c r="D13030" s="142" t="s">
        <v>26253</v>
      </c>
      <c r="E13030" s="142" t="s">
        <v>26254</v>
      </c>
      <c r="I13030" s="142" t="s">
        <v>9</v>
      </c>
      <c r="J13030" s="142" t="n">
        <v>198.6</v>
      </c>
    </row>
    <row r="13031" customFormat="false" ht="12.75" hidden="false" customHeight="false" outlineLevel="0" collapsed="false">
      <c r="A13031" s="142" t="s">
        <v>26255</v>
      </c>
      <c r="B13031" s="663" t="str">
        <f aca="false">C13031&amp;D13031&amp;E13031&amp;F13031&amp;G13031&amp;H13031</f>
        <v>PORTINHOLA DE MADEIRA DE LEI,MACICA,DE 80X20CM,EM 2 FOLHAS DE CORRER EM TRILHOS DE ALUMINIO,CONFORME PROJETO Nº 6011/EMOP.FORNECIMENTO E COLOCACAO</v>
      </c>
      <c r="C13031" s="142" t="s">
        <v>26252</v>
      </c>
      <c r="D13031" s="142" t="s">
        <v>26253</v>
      </c>
      <c r="E13031" s="142" t="s">
        <v>26254</v>
      </c>
      <c r="I13031" s="142" t="s">
        <v>9</v>
      </c>
      <c r="J13031" s="142" t="n">
        <v>187.89</v>
      </c>
    </row>
    <row r="13032" customFormat="false" ht="12.75" hidden="false" customHeight="false" outlineLevel="0" collapsed="false">
      <c r="A13032" s="142" t="s">
        <v>26256</v>
      </c>
      <c r="B13032" s="663" t="str">
        <f aca="false">C13032&amp;D13032&amp;E13032&amp;F13032&amp;G13032&amp;H13032</f>
        <v>PORTAO DE TABUAS DE MADEIRA DE LEI,SOBRE ARMACAO TRIANGULADA E MARCO,EXCLUSIVE FERRAGENS.FORNECIMENTO E COLOCACAO</v>
      </c>
      <c r="C13032" s="142" t="s">
        <v>26257</v>
      </c>
      <c r="D13032" s="142" t="s">
        <v>26258</v>
      </c>
      <c r="I13032" s="142" t="s">
        <v>1696</v>
      </c>
      <c r="J13032" s="142" t="n">
        <v>1714.68</v>
      </c>
    </row>
    <row r="13033" customFormat="false" ht="12.75" hidden="false" customHeight="false" outlineLevel="0" collapsed="false">
      <c r="A13033" s="142" t="s">
        <v>26259</v>
      </c>
      <c r="B13033" s="663" t="str">
        <f aca="false">C13033&amp;D13033&amp;E13033&amp;F13033&amp;G13033&amp;H13033</f>
        <v>PORTAO DE TABUAS DE MADEIRA DE LEI,SOBRE ARMACAO TRIANGULADA E MARCO,EXCLUSIVE FERRAGENS.FORNECIMENTO E COLOCACAO</v>
      </c>
      <c r="C13033" s="142" t="s">
        <v>26257</v>
      </c>
      <c r="D13033" s="142" t="s">
        <v>26258</v>
      </c>
      <c r="I13033" s="142" t="s">
        <v>1696</v>
      </c>
      <c r="J13033" s="142" t="n">
        <v>1650.41</v>
      </c>
    </row>
    <row r="13034" customFormat="false" ht="12.75" hidden="false" customHeight="false" outlineLevel="0" collapsed="false">
      <c r="A13034" s="142" t="s">
        <v>26260</v>
      </c>
      <c r="B13034" s="663" t="str">
        <f aca="false">C13034&amp;D13034&amp;E13034&amp;F13034&amp;G13034&amp;H13034</f>
        <v>JANELA DE MADEIRA DE LEI GUILHOTINA DE 150X150X3,5CM,EM 2 FOLHAS,COM CAIXILHO PARA VIDRO E MARCO DUPLO,COM CAIXAS PARA CONTRAPESOS,EXCLUSIVE FERRAGENS.FORNECIMENTO E COLOCACAO</v>
      </c>
      <c r="C13034" s="142" t="s">
        <v>26261</v>
      </c>
      <c r="D13034" s="142" t="s">
        <v>26262</v>
      </c>
      <c r="E13034" s="142" t="s">
        <v>26263</v>
      </c>
      <c r="I13034" s="142" t="s">
        <v>9</v>
      </c>
      <c r="J13034" s="142" t="n">
        <v>1123.68</v>
      </c>
    </row>
    <row r="13035" customFormat="false" ht="12.75" hidden="false" customHeight="false" outlineLevel="0" collapsed="false">
      <c r="A13035" s="142" t="s">
        <v>26264</v>
      </c>
      <c r="B13035" s="663" t="str">
        <f aca="false">C13035&amp;D13035&amp;E13035&amp;F13035&amp;G13035&amp;H13035</f>
        <v>JANELA DE MADEIRA DE LEI GUILHOTINA DE 150X150X3,5CM,EM 2 FOLHAS,COM CAIXILHO PARA VIDRO E MARCO DUPLO,COM CAIXAS PARA CONTRAPESOS,EXCLUSIVE FERRAGENS.FORNECIMENTO E COLOCACAO</v>
      </c>
      <c r="C13035" s="142" t="s">
        <v>26261</v>
      </c>
      <c r="D13035" s="142" t="s">
        <v>26262</v>
      </c>
      <c r="E13035" s="142" t="s">
        <v>26263</v>
      </c>
      <c r="I13035" s="142" t="s">
        <v>9</v>
      </c>
      <c r="J13035" s="142" t="n">
        <v>1025.62</v>
      </c>
    </row>
    <row r="13036" customFormat="false" ht="12.75" hidden="false" customHeight="false" outlineLevel="0" collapsed="false">
      <c r="A13036" s="142" t="s">
        <v>26265</v>
      </c>
      <c r="B13036" s="663" t="str">
        <f aca="false">C13036&amp;D13036&amp;E13036&amp;F13036&amp;G13036&amp;H13036</f>
        <v>JANELA DE MADEIRA DE LEI GUILHOTINA DE 100X150X3CM,EM 2 FOLHAS,MARCO DUPLO COM CAIXILHO PARA VIDRO,PRESOS EM BORBOLETAS,EXCLUSIVE FERRAGENS.FORNECIMENTO E COLOCACAO</v>
      </c>
      <c r="C13036" s="142" t="s">
        <v>26266</v>
      </c>
      <c r="D13036" s="142" t="s">
        <v>26267</v>
      </c>
      <c r="E13036" s="142" t="s">
        <v>26268</v>
      </c>
      <c r="I13036" s="142" t="s">
        <v>9</v>
      </c>
      <c r="J13036" s="142" t="n">
        <v>1078.28</v>
      </c>
    </row>
    <row r="13037" customFormat="false" ht="12.75" hidden="false" customHeight="false" outlineLevel="0" collapsed="false">
      <c r="A13037" s="142" t="s">
        <v>26269</v>
      </c>
      <c r="B13037" s="663" t="str">
        <f aca="false">C13037&amp;D13037&amp;E13037&amp;F13037&amp;G13037&amp;H13037</f>
        <v>JANELA DE MADEIRA DE LEI GUILHOTINA DE 100X150X3CM,EM 2 FOLHAS,MARCO DUPLO COM CAIXILHO PARA VIDRO,PRESOS EM BORBOLETAS,EXCLUSIVE FERRAGENS.FORNECIMENTO E COLOCACAO</v>
      </c>
      <c r="C13037" s="142" t="s">
        <v>26266</v>
      </c>
      <c r="D13037" s="142" t="s">
        <v>26267</v>
      </c>
      <c r="E13037" s="142" t="s">
        <v>26268</v>
      </c>
      <c r="I13037" s="142" t="s">
        <v>9</v>
      </c>
      <c r="J13037" s="142" t="n">
        <v>1046.14</v>
      </c>
    </row>
    <row r="13038" customFormat="false" ht="12.75" hidden="false" customHeight="false" outlineLevel="0" collapsed="false">
      <c r="A13038" s="142" t="s">
        <v>26270</v>
      </c>
      <c r="B13038" s="663" t="str">
        <f aca="false">C13038&amp;D13038&amp;E13038&amp;F13038&amp;G13038&amp;H13038</f>
        <v>JANELA DE MADEIRA DE LEI GUILHOTINA DE 120X150X3CM,EM 2 FOLHAS,MARCO DUPLO COM CAIXILHO PARA VIDRO,PRESOS EM BORBOLETAS,EXCLUSIVE FERRAGENS.FORNECIMENTO E COLOCACAO</v>
      </c>
      <c r="C13038" s="142" t="s">
        <v>26271</v>
      </c>
      <c r="D13038" s="142" t="s">
        <v>26267</v>
      </c>
      <c r="E13038" s="142" t="s">
        <v>26268</v>
      </c>
      <c r="I13038" s="142" t="s">
        <v>9</v>
      </c>
      <c r="J13038" s="142" t="n">
        <v>1243.35</v>
      </c>
    </row>
    <row r="13039" customFormat="false" ht="12.75" hidden="false" customHeight="false" outlineLevel="0" collapsed="false">
      <c r="A13039" s="142" t="s">
        <v>26272</v>
      </c>
      <c r="B13039" s="663" t="str">
        <f aca="false">C13039&amp;D13039&amp;E13039&amp;F13039&amp;G13039&amp;H13039</f>
        <v>JANELA DE MADEIRA DE LEI GUILHOTINA DE 120X150X3CM,EM 2 FOLHAS,MARCO DUPLO COM CAIXILHO PARA VIDRO,PRESOS EM BORBOLETAS,EXCLUSIVE FERRAGENS.FORNECIMENTO E COLOCACAO</v>
      </c>
      <c r="C13039" s="142" t="s">
        <v>26271</v>
      </c>
      <c r="D13039" s="142" t="s">
        <v>26267</v>
      </c>
      <c r="E13039" s="142" t="s">
        <v>26268</v>
      </c>
      <c r="I13039" s="142" t="s">
        <v>9</v>
      </c>
      <c r="J13039" s="142" t="n">
        <v>1211.22</v>
      </c>
    </row>
    <row r="13040" customFormat="false" ht="12.75" hidden="false" customHeight="false" outlineLevel="0" collapsed="false">
      <c r="A13040" s="142" t="s">
        <v>26273</v>
      </c>
      <c r="B13040" s="663" t="str">
        <f aca="false">C13040&amp;D13040&amp;E13040&amp;F13040&amp;G13040&amp;H13040</f>
        <v>JANELA DE MADEIRA DE LEI GUILHOTINA DE 150X150X3CM,EM 2 FOLHAS,MARCO DUPLO COM CAIXILHO PARA VIDRO,PRESOS EM BORBOLETAS,EXCLUSIVE FERRAGENS.FORNECIMENTO E COLOCACAO</v>
      </c>
      <c r="C13040" s="142" t="s">
        <v>26274</v>
      </c>
      <c r="D13040" s="142" t="s">
        <v>26267</v>
      </c>
      <c r="E13040" s="142" t="s">
        <v>26268</v>
      </c>
      <c r="I13040" s="142" t="s">
        <v>9</v>
      </c>
      <c r="J13040" s="142" t="n">
        <v>1540.22</v>
      </c>
    </row>
    <row r="13041" customFormat="false" ht="12.75" hidden="false" customHeight="false" outlineLevel="0" collapsed="false">
      <c r="A13041" s="142" t="s">
        <v>26275</v>
      </c>
      <c r="B13041" s="663" t="str">
        <f aca="false">C13041&amp;D13041&amp;E13041&amp;F13041&amp;G13041&amp;H13041</f>
        <v>JANELA DE MADEIRA DE LEI GUILHOTINA DE 150X150X3CM,EM 2 FOLHAS,MARCO DUPLO COM CAIXILHO PARA VIDRO,PRESOS EM BORBOLETAS,EXCLUSIVE FERRAGENS.FORNECIMENTO E COLOCACAO</v>
      </c>
      <c r="C13041" s="142" t="s">
        <v>26274</v>
      </c>
      <c r="D13041" s="142" t="s">
        <v>26267</v>
      </c>
      <c r="E13041" s="142" t="s">
        <v>26268</v>
      </c>
      <c r="I13041" s="142" t="s">
        <v>9</v>
      </c>
      <c r="J13041" s="142" t="n">
        <v>1502.73</v>
      </c>
    </row>
    <row r="13042" customFormat="false" ht="12.75" hidden="false" customHeight="false" outlineLevel="0" collapsed="false">
      <c r="A13042" s="142" t="s">
        <v>26276</v>
      </c>
      <c r="B13042" s="663" t="str">
        <f aca="false">C13042&amp;D13042&amp;E13042&amp;F13042&amp;G13042&amp;H13042</f>
        <v>JANELA DE MADEIRA DE LEI DE ABRIR DE 120X150X3CM,TIPO VVP (VENEZIANA,VIDRO E POSTIGO) EM 2 FOLHAS E MARCO DE 7X3CM,EXCLUSIVE FERRAGENS.FORNECIMENTO E COLOCACAO</v>
      </c>
      <c r="C13042" s="142" t="s">
        <v>26277</v>
      </c>
      <c r="D13042" s="142" t="s">
        <v>26278</v>
      </c>
      <c r="E13042" s="142" t="s">
        <v>26279</v>
      </c>
      <c r="I13042" s="142" t="s">
        <v>9</v>
      </c>
      <c r="J13042" s="142" t="n">
        <v>1072.87</v>
      </c>
    </row>
    <row r="13043" customFormat="false" ht="12.75" hidden="false" customHeight="false" outlineLevel="0" collapsed="false">
      <c r="A13043" s="142" t="s">
        <v>26280</v>
      </c>
      <c r="B13043" s="663" t="str">
        <f aca="false">C13043&amp;D13043&amp;E13043&amp;F13043&amp;G13043&amp;H13043</f>
        <v>JANELA DE MADEIRA DE LEI DE ABRIR DE 120X150X3CM,TIPO VVP (VENEZIANA,VIDRO E POSTIGO) EM 2 FOLHAS E MARCO DE 7X3CM,EXCLUSIVE FERRAGENS.FORNECIMENTO E COLOCACAO</v>
      </c>
      <c r="C13043" s="142" t="s">
        <v>26277</v>
      </c>
      <c r="D13043" s="142" t="s">
        <v>26278</v>
      </c>
      <c r="E13043" s="142" t="s">
        <v>26279</v>
      </c>
      <c r="I13043" s="142" t="s">
        <v>9</v>
      </c>
      <c r="J13043" s="142" t="n">
        <v>1040.73</v>
      </c>
    </row>
    <row r="13044" customFormat="false" ht="12.75" hidden="false" customHeight="false" outlineLevel="0" collapsed="false">
      <c r="A13044" s="142" t="s">
        <v>26281</v>
      </c>
      <c r="B13044" s="663" t="str">
        <f aca="false">C13044&amp;D13044&amp;E13044&amp;F13044&amp;G13044&amp;H13044</f>
        <v>JANELA DE MADEIRA DE LEI DE ABRIR DE 100X100X3CM,TIPO VVP (VENEZIANA,VIDRO E POSTIGO) EM 2 FOLHAS E MARCO DE 7X3CM,EXCLUSIVE FERRAGENS.FORNECIMENTO E COLOCACAO</v>
      </c>
      <c r="C13044" s="142" t="s">
        <v>26282</v>
      </c>
      <c r="D13044" s="142" t="s">
        <v>26278</v>
      </c>
      <c r="E13044" s="142" t="s">
        <v>26279</v>
      </c>
      <c r="I13044" s="142" t="s">
        <v>9</v>
      </c>
      <c r="J13044" s="142" t="n">
        <v>863.22</v>
      </c>
    </row>
    <row r="13045" customFormat="false" ht="12.75" hidden="false" customHeight="false" outlineLevel="0" collapsed="false">
      <c r="A13045" s="142" t="s">
        <v>26283</v>
      </c>
      <c r="B13045" s="663" t="str">
        <f aca="false">C13045&amp;D13045&amp;E13045&amp;F13045&amp;G13045&amp;H13045</f>
        <v>JANELA DE MADEIRA DE LEI DE ABRIR DE 100X100X3CM,TIPO VVP (VENEZIANA,VIDRO E POSTIGO) EM 2 FOLHAS E MARCO DE 7X3CM,EXCLUSIVE FERRAGENS.FORNECIMENTO E COLOCACAO</v>
      </c>
      <c r="C13045" s="142" t="s">
        <v>26282</v>
      </c>
      <c r="D13045" s="142" t="s">
        <v>26278</v>
      </c>
      <c r="E13045" s="142" t="s">
        <v>26279</v>
      </c>
      <c r="I13045" s="142" t="s">
        <v>9</v>
      </c>
      <c r="J13045" s="142" t="n">
        <v>836.44</v>
      </c>
    </row>
    <row r="13046" customFormat="false" ht="12.75" hidden="false" customHeight="false" outlineLevel="0" collapsed="false">
      <c r="A13046" s="142" t="s">
        <v>26284</v>
      </c>
      <c r="B13046" s="663" t="str">
        <f aca="false">C13046&amp;D13046&amp;E13046&amp;F13046&amp;G13046&amp;H13046</f>
        <v>JANELA DE MADEIRA DE LEI EM VENEZIANA DE 200X100X3CM,COM 2 FOLHAS DE CORRER,EXCLUSIVE FERRAGENS.FORNECIMENTO E COLOCACAO</v>
      </c>
      <c r="C13046" s="142" t="s">
        <v>26285</v>
      </c>
      <c r="D13046" s="142" t="s">
        <v>26286</v>
      </c>
      <c r="I13046" s="142" t="s">
        <v>9</v>
      </c>
      <c r="J13046" s="142" t="n">
        <v>1063.03</v>
      </c>
    </row>
    <row r="13047" customFormat="false" ht="12.75" hidden="false" customHeight="false" outlineLevel="0" collapsed="false">
      <c r="A13047" s="142" t="s">
        <v>26287</v>
      </c>
      <c r="B13047" s="663" t="str">
        <f aca="false">C13047&amp;D13047&amp;E13047&amp;F13047&amp;G13047&amp;H13047</f>
        <v>JANELA DE MADEIRA DE LEI EM VENEZIANA DE 200X100X3CM,COM 2 FOLHAS DE CORRER,EXCLUSIVE FERRAGENS.FORNECIMENTO E COLOCACAO</v>
      </c>
      <c r="C13047" s="142" t="s">
        <v>26285</v>
      </c>
      <c r="D13047" s="142" t="s">
        <v>26286</v>
      </c>
      <c r="I13047" s="142" t="s">
        <v>9</v>
      </c>
      <c r="J13047" s="142" t="n">
        <v>1014.83</v>
      </c>
    </row>
    <row r="13048" customFormat="false" ht="12.75" hidden="false" customHeight="false" outlineLevel="0" collapsed="false">
      <c r="A13048" s="142" t="s">
        <v>26288</v>
      </c>
      <c r="B13048" s="663" t="str">
        <f aca="false">C13048&amp;D13048&amp;E13048&amp;F13048&amp;G13048&amp;H13048</f>
        <v>JANELA DE MADEIRA DE LEI DE CORRER DE 150X150X3,5CM,EM 2 FOLHAS,PARA VIDRO,COM BANDEIRA EM CAIXILHO DE VIDRO,EXCLUSIVE FERRAGENS.FORNECIMENTO E COLOCACAO</v>
      </c>
      <c r="C13048" s="142" t="s">
        <v>26289</v>
      </c>
      <c r="D13048" s="142" t="s">
        <v>26290</v>
      </c>
      <c r="E13048" s="142" t="s">
        <v>26136</v>
      </c>
      <c r="I13048" s="142" t="s">
        <v>9</v>
      </c>
      <c r="J13048" s="142" t="n">
        <v>1602.87</v>
      </c>
    </row>
    <row r="13049" customFormat="false" ht="12.75" hidden="false" customHeight="false" outlineLevel="0" collapsed="false">
      <c r="A13049" s="142" t="s">
        <v>26291</v>
      </c>
      <c r="B13049" s="663" t="str">
        <f aca="false">C13049&amp;D13049&amp;E13049&amp;F13049&amp;G13049&amp;H13049</f>
        <v>JANELA DE MADEIRA DE LEI DE CORRER DE 150X150X3,5CM,EM 2 FOLHAS,PARA VIDRO,COM BANDEIRA EM CAIXILHO DE VIDRO,EXCLUSIVE FERRAGENS.FORNECIMENTO E COLOCACAO</v>
      </c>
      <c r="C13049" s="142" t="s">
        <v>26289</v>
      </c>
      <c r="D13049" s="142" t="s">
        <v>26290</v>
      </c>
      <c r="E13049" s="142" t="s">
        <v>26136</v>
      </c>
      <c r="I13049" s="142" t="s">
        <v>9</v>
      </c>
      <c r="J13049" s="142" t="n">
        <v>1565.38</v>
      </c>
    </row>
    <row r="13050" customFormat="false" ht="12.75" hidden="false" customHeight="false" outlineLevel="0" collapsed="false">
      <c r="A13050" s="142" t="s">
        <v>26292</v>
      </c>
      <c r="B13050" s="663" t="str">
        <f aca="false">C13050&amp;D13050&amp;E13050&amp;F13050&amp;G13050&amp;H13050</f>
        <v>JANELA DE MADEIRA DE LEI DE CORRER DE 200X150X3,5CM,EM 4 FOLHAS,SENDO 2 DE CORRER,PARA VIDRO,COM BANDEIRA EM CAIXILHO DEVIDRO,EXCLUSIVE FERRAGENS.FORNECIMENTO E COLOCACAO</v>
      </c>
      <c r="C13050" s="142" t="s">
        <v>26293</v>
      </c>
      <c r="D13050" s="142" t="s">
        <v>26294</v>
      </c>
      <c r="E13050" s="142" t="s">
        <v>26295</v>
      </c>
      <c r="I13050" s="142" t="s">
        <v>9</v>
      </c>
      <c r="J13050" s="142" t="n">
        <v>2065.86</v>
      </c>
    </row>
    <row r="13051" customFormat="false" ht="12.75" hidden="false" customHeight="false" outlineLevel="0" collapsed="false">
      <c r="A13051" s="142" t="s">
        <v>26296</v>
      </c>
      <c r="B13051" s="663" t="str">
        <f aca="false">C13051&amp;D13051&amp;E13051&amp;F13051&amp;G13051&amp;H13051</f>
        <v>JANELA DE MADEIRA DE LEI DE CORRER DE 200X150X3,5CM,EM 4 FOLHAS,SENDO 2 DE CORRER,PARA VIDRO,COM BANDEIRA EM CAIXILHO DEVIDRO,EXCLUSIVE FERRAGENS.FORNECIMENTO E COLOCACAO</v>
      </c>
      <c r="C13051" s="142" t="s">
        <v>26293</v>
      </c>
      <c r="D13051" s="142" t="s">
        <v>26294</v>
      </c>
      <c r="E13051" s="142" t="s">
        <v>26295</v>
      </c>
      <c r="I13051" s="142" t="s">
        <v>9</v>
      </c>
      <c r="J13051" s="142" t="n">
        <v>2023.01</v>
      </c>
    </row>
    <row r="13052" customFormat="false" ht="12.75" hidden="false" customHeight="false" outlineLevel="0" collapsed="false">
      <c r="A13052" s="142" t="s">
        <v>26297</v>
      </c>
      <c r="B13052" s="663" t="str">
        <f aca="false">C13052&amp;D13052&amp;E13052&amp;F13052&amp;G13052&amp;H13052</f>
        <v>JANELA DE MADEIRA DE LEI DE CORRER,DE 2 FOLHAS,DE 110X120X3CM,INCLUSIVE GUARNICAO,EXCLUSIVE FERRAGENS.FORNECIMENTO E COLOCACAO</v>
      </c>
      <c r="C13052" s="142" t="s">
        <v>26298</v>
      </c>
      <c r="D13052" s="142" t="s">
        <v>26299</v>
      </c>
      <c r="E13052" s="142" t="s">
        <v>7722</v>
      </c>
      <c r="I13052" s="142" t="s">
        <v>9</v>
      </c>
      <c r="J13052" s="142" t="n">
        <v>1404.76</v>
      </c>
    </row>
    <row r="13053" customFormat="false" ht="12.75" hidden="false" customHeight="false" outlineLevel="0" collapsed="false">
      <c r="A13053" s="142" t="s">
        <v>26300</v>
      </c>
      <c r="B13053" s="663" t="str">
        <f aca="false">C13053&amp;D13053&amp;E13053&amp;F13053&amp;G13053&amp;H13053</f>
        <v>JANELA DE MADEIRA DE LEI DE CORRER,DE 2 FOLHAS,DE 110X120X3CM,INCLUSIVE GUARNICAO,EXCLUSIVE FERRAGENS.FORNECIMENTO E COLOCACAO</v>
      </c>
      <c r="C13053" s="142" t="s">
        <v>26298</v>
      </c>
      <c r="D13053" s="142" t="s">
        <v>26299</v>
      </c>
      <c r="E13053" s="142" t="s">
        <v>7722</v>
      </c>
      <c r="I13053" s="142" t="s">
        <v>9</v>
      </c>
      <c r="J13053" s="142" t="n">
        <v>1377.98</v>
      </c>
    </row>
    <row r="13054" customFormat="false" ht="12.75" hidden="false" customHeight="false" outlineLevel="0" collapsed="false">
      <c r="A13054" s="142" t="s">
        <v>26301</v>
      </c>
      <c r="B13054" s="663" t="str">
        <f aca="false">C13054&amp;D13054&amp;E13054&amp;F13054&amp;G13054&amp;H13054</f>
        <v>JANELA DE MADEIRA DE LEI DE CORRER,DE 2 FOLHAS,DE 110X140X3CM,INCLUSIVE GUARNICAO,EXCLUSIVE FERRAGENS.FORNECIMENTO E COLOCACAO</v>
      </c>
      <c r="C13054" s="142" t="s">
        <v>26302</v>
      </c>
      <c r="D13054" s="142" t="s">
        <v>26299</v>
      </c>
      <c r="E13054" s="142" t="s">
        <v>7722</v>
      </c>
      <c r="I13054" s="142" t="s">
        <v>9</v>
      </c>
      <c r="J13054" s="142" t="n">
        <v>1596.76</v>
      </c>
    </row>
    <row r="13055" customFormat="false" ht="12.75" hidden="false" customHeight="false" outlineLevel="0" collapsed="false">
      <c r="A13055" s="142" t="s">
        <v>26303</v>
      </c>
      <c r="B13055" s="663" t="str">
        <f aca="false">C13055&amp;D13055&amp;E13055&amp;F13055&amp;G13055&amp;H13055</f>
        <v>JANELA DE MADEIRA DE LEI DE CORRER,DE 2 FOLHAS,DE 110X140X3CM,INCLUSIVE GUARNICAO,EXCLUSIVE FERRAGENS.FORNECIMENTO E COLOCACAO</v>
      </c>
      <c r="C13055" s="142" t="s">
        <v>26302</v>
      </c>
      <c r="D13055" s="142" t="s">
        <v>26299</v>
      </c>
      <c r="E13055" s="142" t="s">
        <v>7722</v>
      </c>
      <c r="I13055" s="142" t="s">
        <v>9</v>
      </c>
      <c r="J13055" s="142" t="n">
        <v>1569.98</v>
      </c>
    </row>
    <row r="13056" customFormat="false" ht="12.75" hidden="false" customHeight="false" outlineLevel="0" collapsed="false">
      <c r="A13056" s="142" t="s">
        <v>26304</v>
      </c>
      <c r="B13056" s="663" t="str">
        <f aca="false">C13056&amp;D13056&amp;E13056&amp;F13056&amp;G13056&amp;H13056</f>
        <v>JANELA DE MADEIRA DE LEI DE CORRER,DE 4 FOLHAS,DE 160X120X3CM,INCLUSIVE GUARNICAO,EXCLUSIVE FERRAGENS.FORNECIMENTO E COLOCACAO</v>
      </c>
      <c r="C13056" s="142" t="s">
        <v>26305</v>
      </c>
      <c r="D13056" s="142" t="s">
        <v>26299</v>
      </c>
      <c r="E13056" s="142" t="s">
        <v>7722</v>
      </c>
      <c r="I13056" s="142" t="s">
        <v>9</v>
      </c>
      <c r="J13056" s="142" t="n">
        <v>2013.12</v>
      </c>
    </row>
    <row r="13057" customFormat="false" ht="12.75" hidden="false" customHeight="false" outlineLevel="0" collapsed="false">
      <c r="A13057" s="142" t="s">
        <v>26306</v>
      </c>
      <c r="B13057" s="663" t="str">
        <f aca="false">C13057&amp;D13057&amp;E13057&amp;F13057&amp;G13057&amp;H13057</f>
        <v>JANELA DE MADEIRA DE LEI DE CORRER,DE 4 FOLHAS,DE 160X120X3CM,INCLUSIVE GUARNICAO,EXCLUSIVE FERRAGENS.FORNECIMENTO E COLOCACAO</v>
      </c>
      <c r="C13057" s="142" t="s">
        <v>26305</v>
      </c>
      <c r="D13057" s="142" t="s">
        <v>26299</v>
      </c>
      <c r="E13057" s="142" t="s">
        <v>7722</v>
      </c>
      <c r="I13057" s="142" t="s">
        <v>9</v>
      </c>
      <c r="J13057" s="142" t="n">
        <v>1975.63</v>
      </c>
    </row>
    <row r="13058" customFormat="false" ht="12.75" hidden="false" customHeight="false" outlineLevel="0" collapsed="false">
      <c r="A13058" s="142" t="s">
        <v>26307</v>
      </c>
      <c r="B13058" s="663" t="str">
        <f aca="false">C13058&amp;D13058&amp;E13058&amp;F13058&amp;G13058&amp;H13058</f>
        <v>JANELA DE MADEIRA DE LEI DE CORRER,DE 4 FOLHAS,DE 210X140X3CM,INCLUSIVE GUARNICAO,EXCLUSIVE FERRAGENS.FORNECIMENTO E COLOCACAO</v>
      </c>
      <c r="C13058" s="142" t="s">
        <v>26308</v>
      </c>
      <c r="D13058" s="142" t="s">
        <v>26299</v>
      </c>
      <c r="E13058" s="142" t="s">
        <v>7722</v>
      </c>
      <c r="I13058" s="142" t="s">
        <v>9</v>
      </c>
      <c r="J13058" s="142" t="n">
        <v>2965.3</v>
      </c>
    </row>
    <row r="13059" customFormat="false" ht="12.75" hidden="false" customHeight="false" outlineLevel="0" collapsed="false">
      <c r="A13059" s="142" t="s">
        <v>26309</v>
      </c>
      <c r="B13059" s="663" t="str">
        <f aca="false">C13059&amp;D13059&amp;E13059&amp;F13059&amp;G13059&amp;H13059</f>
        <v>JANELA DE MADEIRA DE LEI DE CORRER,DE 4 FOLHAS,DE 210X140X3CM,INCLUSIVE GUARNICAO,EXCLUSIVE FERRAGENS.FORNECIMENTO E COLOCACAO</v>
      </c>
      <c r="C13059" s="142" t="s">
        <v>26308</v>
      </c>
      <c r="D13059" s="142" t="s">
        <v>26299</v>
      </c>
      <c r="E13059" s="142" t="s">
        <v>7722</v>
      </c>
      <c r="I13059" s="142" t="s">
        <v>9</v>
      </c>
      <c r="J13059" s="142" t="n">
        <v>2922.45</v>
      </c>
    </row>
    <row r="13060" customFormat="false" ht="12.75" hidden="false" customHeight="false" outlineLevel="0" collapsed="false">
      <c r="A13060" s="142" t="s">
        <v>26310</v>
      </c>
      <c r="B13060" s="663" t="str">
        <f aca="false">C13060&amp;D13060&amp;E13060&amp;F13060&amp;G13060&amp;H13060</f>
        <v>JANELA DE MADEIRA DE LEI,BASCULANTE DE 100X140X3CM,COM 3 FOLHAS,EXCLUSIVE FERRAGENS.FORNECIMENTO E COLOCACAO</v>
      </c>
      <c r="C13060" s="142" t="s">
        <v>26311</v>
      </c>
      <c r="D13060" s="142" t="s">
        <v>26312</v>
      </c>
      <c r="I13060" s="142" t="s">
        <v>9</v>
      </c>
      <c r="J13060" s="142" t="n">
        <v>951.62</v>
      </c>
    </row>
    <row r="13061" customFormat="false" ht="12.75" hidden="false" customHeight="false" outlineLevel="0" collapsed="false">
      <c r="A13061" s="142" t="s">
        <v>26313</v>
      </c>
      <c r="B13061" s="663" t="str">
        <f aca="false">C13061&amp;D13061&amp;E13061&amp;F13061&amp;G13061&amp;H13061</f>
        <v>JANELA DE MADEIRA DE LEI,BASCULANTE DE 100X140X3CM,COM 3 FOLHAS,EXCLUSIVE FERRAGENS.FORNECIMENTO E COLOCACAO</v>
      </c>
      <c r="C13061" s="142" t="s">
        <v>26311</v>
      </c>
      <c r="D13061" s="142" t="s">
        <v>26312</v>
      </c>
      <c r="I13061" s="142" t="s">
        <v>9</v>
      </c>
      <c r="J13061" s="142" t="n">
        <v>908.77</v>
      </c>
    </row>
    <row r="13062" customFormat="false" ht="12.75" hidden="false" customHeight="false" outlineLevel="0" collapsed="false">
      <c r="A13062" s="142" t="s">
        <v>26314</v>
      </c>
      <c r="B13062" s="663" t="str">
        <f aca="false">C13062&amp;D13062&amp;E13062&amp;F13062&amp;G13062&amp;H13062</f>
        <v>GUARDA-CORPO DE MADEIRA DE LEI APARELHADA,NA ALTURA UTIL DE1,00M,ENGASTADO 5CM NO CONCRETO,INTERCALADO POR MONTANTES DE 7,5CMX11,25CM/3"X4.1/2",COM ESPACAMENTO DE 1,00M,FORMANDO MODULOS "X",PARA CONTRAVENTAMENTO,COM PECAS DE 3,75CMX7,5CM/1.1/2"X3".FORNECIMENTO E COLOCACAO</v>
      </c>
      <c r="C13062" s="142" t="s">
        <v>26315</v>
      </c>
      <c r="D13062" s="142" t="s">
        <v>26316</v>
      </c>
      <c r="E13062" s="142" t="s">
        <v>26317</v>
      </c>
      <c r="F13062" s="142" t="s">
        <v>26318</v>
      </c>
      <c r="G13062" s="142" t="s">
        <v>26319</v>
      </c>
      <c r="I13062" s="142" t="s">
        <v>130</v>
      </c>
      <c r="J13062" s="142" t="n">
        <v>159.96</v>
      </c>
    </row>
    <row r="13063" customFormat="false" ht="12.75" hidden="false" customHeight="false" outlineLevel="0" collapsed="false">
      <c r="A13063" s="142" t="s">
        <v>26320</v>
      </c>
      <c r="B13063" s="663" t="str">
        <f aca="false">C13063&amp;D13063&amp;E13063&amp;F13063&amp;G13063&amp;H13063</f>
        <v>GUARDA-CORPO DE MADEIRA DE LEI APARELHADA,NA ALTURA UTIL DE1,00M,ENGASTADO 5CM NO CONCRETO,INTERCALADO POR MONTANTES DE 7,5CMX11,25CM/3"X4.1/2",COM ESPACAMENTO DE 1,00M,FORMANDO MODULOS "X",PARA CONTRAVENTAMENTO,COM PECAS DE 3,75CMX7,5CM/1.1/2"X3".FORNECIMENTO E COLOCACAO</v>
      </c>
      <c r="C13063" s="142" t="s">
        <v>26315</v>
      </c>
      <c r="D13063" s="142" t="s">
        <v>26316</v>
      </c>
      <c r="E13063" s="142" t="s">
        <v>26317</v>
      </c>
      <c r="F13063" s="142" t="s">
        <v>26318</v>
      </c>
      <c r="G13063" s="142" t="s">
        <v>26319</v>
      </c>
      <c r="I13063" s="142" t="s">
        <v>130</v>
      </c>
      <c r="J13063" s="142" t="n">
        <v>146.04</v>
      </c>
    </row>
    <row r="13064" customFormat="false" ht="12.75" hidden="false" customHeight="false" outlineLevel="0" collapsed="false">
      <c r="A13064" s="142" t="s">
        <v>26321</v>
      </c>
      <c r="B13064" s="663" t="str">
        <f aca="false">C13064&amp;D13064&amp;E13064&amp;F13064&amp;G13064&amp;H13064</f>
        <v>GRADE DE RIPAS DE MADEIRA DE LEI,CRUZADAS,MONTADAS E FIXADAS SOBRE PECAS DE 5X5CM,FORMANDO QUADROS DE 60X60CM.FORNECIMENTO E COLOCACAO</v>
      </c>
      <c r="C13064" s="142" t="s">
        <v>26322</v>
      </c>
      <c r="D13064" s="142" t="s">
        <v>26323</v>
      </c>
      <c r="E13064" s="142" t="s">
        <v>7223</v>
      </c>
      <c r="I13064" s="142" t="s">
        <v>1696</v>
      </c>
      <c r="J13064" s="142" t="n">
        <v>280.37</v>
      </c>
    </row>
    <row r="13065" customFormat="false" ht="12.75" hidden="false" customHeight="false" outlineLevel="0" collapsed="false">
      <c r="A13065" s="142" t="s">
        <v>26324</v>
      </c>
      <c r="B13065" s="663" t="str">
        <f aca="false">C13065&amp;D13065&amp;E13065&amp;F13065&amp;G13065&amp;H13065</f>
        <v>GRADE DE RIPAS DE MADEIRA DE LEI,CRUZADAS,MONTADAS E FIXADAS SOBRE PECAS DE 5X5CM,FORMANDO QUADROS DE 60X60CM.FORNECIMENTO E COLOCACAO</v>
      </c>
      <c r="C13065" s="142" t="s">
        <v>26322</v>
      </c>
      <c r="D13065" s="142" t="s">
        <v>26323</v>
      </c>
      <c r="E13065" s="142" t="s">
        <v>7223</v>
      </c>
      <c r="I13065" s="142" t="s">
        <v>1696</v>
      </c>
      <c r="J13065" s="142" t="n">
        <v>264.31</v>
      </c>
    </row>
    <row r="13066" customFormat="false" ht="12.75" hidden="false" customHeight="false" outlineLevel="0" collapsed="false">
      <c r="A13066" s="142" t="s">
        <v>26325</v>
      </c>
      <c r="B13066" s="663" t="str">
        <f aca="false">C13066&amp;D13066&amp;E13066&amp;F13066&amp;G13066&amp;H13066</f>
        <v>ESTRADO DE MADEIRA DE LEI,FORMADO POR RIPAS COM INTERVALOS DE 2,5CM, E APOIADAS EM TRAVESSAS DE 4CM, ESPACADAS DE 10CM,FIXADAS COM PARAFUSOS DE LATAO DE 1.1/2".FORNECIMENTO E COLOCACAO</v>
      </c>
      <c r="C13066" s="142" t="s">
        <v>26326</v>
      </c>
      <c r="D13066" s="142" t="s">
        <v>26327</v>
      </c>
      <c r="E13066" s="142" t="s">
        <v>26328</v>
      </c>
      <c r="F13066" s="142" t="s">
        <v>7730</v>
      </c>
      <c r="I13066" s="142" t="s">
        <v>1696</v>
      </c>
      <c r="J13066" s="142" t="n">
        <v>468.7</v>
      </c>
    </row>
    <row r="13067" customFormat="false" ht="12.75" hidden="false" customHeight="false" outlineLevel="0" collapsed="false">
      <c r="A13067" s="142" t="s">
        <v>26329</v>
      </c>
      <c r="B13067" s="663" t="str">
        <f aca="false">C13067&amp;D13067&amp;E13067&amp;F13067&amp;G13067&amp;H13067</f>
        <v>ESTRADO DE MADEIRA DE LEI,FORMADO POR RIPAS COM INTERVALOS DE 2,5CM, E APOIADAS EM TRAVESSAS DE 4CM, ESPACADAS DE 10CM,FIXADAS COM PARAFUSOS DE LATAO DE 1.1/2".FORNECIMENTO E COLOCACAO</v>
      </c>
      <c r="C13067" s="142" t="s">
        <v>26326</v>
      </c>
      <c r="D13067" s="142" t="s">
        <v>26327</v>
      </c>
      <c r="E13067" s="142" t="s">
        <v>26328</v>
      </c>
      <c r="F13067" s="142" t="s">
        <v>7730</v>
      </c>
      <c r="I13067" s="142" t="s">
        <v>1696</v>
      </c>
      <c r="J13067" s="142" t="n">
        <v>441.92</v>
      </c>
    </row>
    <row r="13068" customFormat="false" ht="12.75" hidden="false" customHeight="false" outlineLevel="0" collapsed="false">
      <c r="A13068" s="142" t="s">
        <v>26330</v>
      </c>
      <c r="B13068" s="663" t="str">
        <f aca="false">C13068&amp;D13068&amp;E13068&amp;F13068&amp;G13068&amp;H13068</f>
        <v>QUADRO DE MADEIRA DE LEI,PARA COLOCACAO DE APARELHO DE AR CONDICIONADO DE 1 A 2HP,INCLUSIVE ALIZAR.FORNECIMENTO E COLOCACAO</v>
      </c>
      <c r="C13068" s="142" t="s">
        <v>26331</v>
      </c>
      <c r="D13068" s="142" t="s">
        <v>26332</v>
      </c>
      <c r="E13068" s="142" t="s">
        <v>7097</v>
      </c>
      <c r="I13068" s="142" t="s">
        <v>9</v>
      </c>
      <c r="J13068" s="142" t="n">
        <v>146.04</v>
      </c>
    </row>
    <row r="13069" customFormat="false" ht="12.75" hidden="false" customHeight="false" outlineLevel="0" collapsed="false">
      <c r="A13069" s="142" t="s">
        <v>26333</v>
      </c>
      <c r="B13069" s="663" t="str">
        <f aca="false">C13069&amp;D13069&amp;E13069&amp;F13069&amp;G13069&amp;H13069</f>
        <v>QUADRO DE MADEIRA DE LEI,PARA COLOCACAO DE APARELHO DE AR CONDICIONADO DE 1 A 2HP,INCLUSIVE ALIZAR.FORNECIMENTO E COLOCACAO</v>
      </c>
      <c r="C13069" s="142" t="s">
        <v>26331</v>
      </c>
      <c r="D13069" s="142" t="s">
        <v>26332</v>
      </c>
      <c r="E13069" s="142" t="s">
        <v>7097</v>
      </c>
      <c r="I13069" s="142" t="s">
        <v>9</v>
      </c>
      <c r="J13069" s="142" t="n">
        <v>135.33</v>
      </c>
    </row>
    <row r="13070" customFormat="false" ht="12.75" hidden="false" customHeight="false" outlineLevel="0" collapsed="false">
      <c r="A13070" s="142" t="s">
        <v>26334</v>
      </c>
      <c r="B13070" s="663" t="str">
        <f aca="false">C13070&amp;D13070&amp;E13070&amp;F13070&amp;G13070&amp;H13070</f>
        <v>QUADRO MURAL EM COMPENSADO DE 10MM, INCLUSIVE MOLDURA DO MESMO MATERIAL.FORNECIMENTO E COLOCACAO</v>
      </c>
      <c r="C13070" s="142" t="s">
        <v>26335</v>
      </c>
      <c r="D13070" s="142" t="s">
        <v>26336</v>
      </c>
      <c r="I13070" s="142" t="s">
        <v>1696</v>
      </c>
      <c r="J13070" s="142" t="n">
        <v>257.9</v>
      </c>
    </row>
    <row r="13071" customFormat="false" ht="12.75" hidden="false" customHeight="false" outlineLevel="0" collapsed="false">
      <c r="A13071" s="142" t="s">
        <v>26337</v>
      </c>
      <c r="B13071" s="663" t="str">
        <f aca="false">C13071&amp;D13071&amp;E13071&amp;F13071&amp;G13071&amp;H13071</f>
        <v>QUADRO MURAL EM COMPENSADO DE 10MM, INCLUSIVE MOLDURA DO MESMO MATERIAL.FORNECIMENTO E COLOCACAO</v>
      </c>
      <c r="C13071" s="142" t="s">
        <v>26335</v>
      </c>
      <c r="D13071" s="142" t="s">
        <v>26336</v>
      </c>
      <c r="I13071" s="142" t="s">
        <v>1696</v>
      </c>
      <c r="J13071" s="142" t="n">
        <v>247.18</v>
      </c>
    </row>
    <row r="13072" customFormat="false" ht="12.75" hidden="false" customHeight="false" outlineLevel="0" collapsed="false">
      <c r="A13072" s="142" t="s">
        <v>26338</v>
      </c>
      <c r="B13072" s="663" t="str">
        <f aca="false">C13072&amp;D13072&amp;E13072&amp;F13072&amp;G13072&amp;H13072</f>
        <v>QUADRO DE AULA EM ARGAMASSA,EMPREGANDO-SE CORANTE VERDE,COMMOLDURA E PORTA-GIZ DE MADEIRA.FORNECIMENTO E COLOCACAO</v>
      </c>
      <c r="C13072" s="142" t="s">
        <v>26339</v>
      </c>
      <c r="D13072" s="142" t="s">
        <v>26340</v>
      </c>
      <c r="I13072" s="142" t="s">
        <v>1696</v>
      </c>
      <c r="J13072" s="142" t="n">
        <v>223.78</v>
      </c>
    </row>
    <row r="13073" customFormat="false" ht="12.75" hidden="false" customHeight="false" outlineLevel="0" collapsed="false">
      <c r="A13073" s="142" t="s">
        <v>26341</v>
      </c>
      <c r="B13073" s="663" t="str">
        <f aca="false">C13073&amp;D13073&amp;E13073&amp;F13073&amp;G13073&amp;H13073</f>
        <v>QUADRO DE AULA EM ARGAMASSA,EMPREGANDO-SE CORANTE VERDE,COMMOLDURA E PORTA-GIZ DE MADEIRA.FORNECIMENTO E COLOCACAO</v>
      </c>
      <c r="C13073" s="142" t="s">
        <v>26339</v>
      </c>
      <c r="D13073" s="142" t="s">
        <v>26340</v>
      </c>
      <c r="I13073" s="142" t="s">
        <v>1696</v>
      </c>
      <c r="J13073" s="142" t="n">
        <v>203.37</v>
      </c>
    </row>
    <row r="13074" customFormat="false" ht="12.75" hidden="false" customHeight="false" outlineLevel="0" collapsed="false">
      <c r="A13074" s="142" t="s">
        <v>26342</v>
      </c>
      <c r="B13074" s="663" t="str">
        <f aca="false">C13074&amp;D13074&amp;E13074&amp;F13074&amp;G13074&amp;H13074</f>
        <v>QUADRO MURAL DE CELULOSE PRENSADA COM FLANELOGRAFO,MEDINDO 504X123CM, MOLDURA DE MADEIRA ENVERNIZADA,CONFORME PROJETO Nº6012/EMOP.FORNECIMENTO E COLOCACAO</v>
      </c>
      <c r="C13074" s="142" t="s">
        <v>26343</v>
      </c>
      <c r="D13074" s="142" t="s">
        <v>26344</v>
      </c>
      <c r="E13074" s="142" t="s">
        <v>26345</v>
      </c>
      <c r="I13074" s="142" t="s">
        <v>9</v>
      </c>
      <c r="J13074" s="142" t="n">
        <v>1454.88</v>
      </c>
    </row>
    <row r="13075" customFormat="false" ht="12.75" hidden="false" customHeight="false" outlineLevel="0" collapsed="false">
      <c r="A13075" s="142" t="s">
        <v>26346</v>
      </c>
      <c r="B13075" s="663" t="str">
        <f aca="false">C13075&amp;D13075&amp;E13075&amp;F13075&amp;G13075&amp;H13075</f>
        <v>QUADRO MURAL DE CELULOSE PRENSADA COM FLANELOGRAFO,MEDINDO 504X123CM, MOLDURA DE MADEIRA ENVERNIZADA,CONFORME PROJETO Nº6012/EMOP.FORNECIMENTO E COLOCACAO</v>
      </c>
      <c r="C13075" s="142" t="s">
        <v>26343</v>
      </c>
      <c r="D13075" s="142" t="s">
        <v>26344</v>
      </c>
      <c r="E13075" s="142" t="s">
        <v>26345</v>
      </c>
      <c r="I13075" s="142" t="s">
        <v>9</v>
      </c>
      <c r="J13075" s="142" t="n">
        <v>1339.42</v>
      </c>
    </row>
    <row r="13076" customFormat="false" ht="12.75" hidden="false" customHeight="false" outlineLevel="0" collapsed="false">
      <c r="A13076" s="142" t="s">
        <v>26347</v>
      </c>
      <c r="B13076" s="663" t="str">
        <f aca="false">C13076&amp;D13076&amp;E13076&amp;F13076&amp;G13076&amp;H13076</f>
        <v>BALCAO DE ATENDIMENTO DE MADEIRA DE LEI,VAO DE 130X105CM,COMPORTA DE FRISOS DE MADEIRA,EM 2 FOLHAS,COM UMA PRATELEIRA,CONFORME PROJETO Nº6013/EMOP,EXCLUSIVE FERRAGENS E SOCO DE CONCRETO E ALVENARIA.FORNECIMENTO E COLOCACAO</v>
      </c>
      <c r="C13076" s="142" t="s">
        <v>26348</v>
      </c>
      <c r="D13076" s="142" t="s">
        <v>26349</v>
      </c>
      <c r="E13076" s="142" t="s">
        <v>26350</v>
      </c>
      <c r="F13076" s="142" t="s">
        <v>26351</v>
      </c>
      <c r="I13076" s="142" t="s">
        <v>9</v>
      </c>
      <c r="J13076" s="142" t="n">
        <v>1630.54</v>
      </c>
    </row>
    <row r="13077" customFormat="false" ht="12.75" hidden="false" customHeight="false" outlineLevel="0" collapsed="false">
      <c r="A13077" s="142" t="s">
        <v>26352</v>
      </c>
      <c r="B13077" s="663" t="str">
        <f aca="false">C13077&amp;D13077&amp;E13077&amp;F13077&amp;G13077&amp;H13077</f>
        <v>BALCAO DE ATENDIMENTO DE MADEIRA DE LEI,VAO DE 130X105CM,COMPORTA DE FRISOS DE MADEIRA,EM 2 FOLHAS,COM UMA PRATELEIRA,CONFORME PROJETO Nº6013/EMOP,EXCLUSIVE FERRAGENS E SOCO DE CONCRETO E ALVENARIA.FORNECIMENTO E COLOCACAO</v>
      </c>
      <c r="C13077" s="142" t="s">
        <v>26348</v>
      </c>
      <c r="D13077" s="142" t="s">
        <v>26349</v>
      </c>
      <c r="E13077" s="142" t="s">
        <v>26350</v>
      </c>
      <c r="F13077" s="142" t="s">
        <v>26351</v>
      </c>
      <c r="I13077" s="142" t="s">
        <v>9</v>
      </c>
      <c r="J13077" s="142" t="n">
        <v>1560.91</v>
      </c>
    </row>
    <row r="13078" customFormat="false" ht="12.75" hidden="false" customHeight="false" outlineLevel="0" collapsed="false">
      <c r="A13078" s="142" t="s">
        <v>26353</v>
      </c>
      <c r="B13078" s="663" t="str">
        <f aca="false">C13078&amp;D13078&amp;E13078&amp;F13078&amp;G13078&amp;H13078</f>
        <v>BALCAO BASCULAVEL EM COMPENSADO NAVAL DE 10MM,COM ACABAMENTO EM CHAPA LAMINADA,1,50X0,30M.FORNECIMENTO E COLOCACAO</v>
      </c>
      <c r="C13078" s="142" t="s">
        <v>26354</v>
      </c>
      <c r="D13078" s="142" t="s">
        <v>26355</v>
      </c>
      <c r="I13078" s="142" t="s">
        <v>9</v>
      </c>
      <c r="J13078" s="142" t="n">
        <v>985.23</v>
      </c>
    </row>
    <row r="13079" customFormat="false" ht="12.75" hidden="false" customHeight="false" outlineLevel="0" collapsed="false">
      <c r="A13079" s="142" t="s">
        <v>26356</v>
      </c>
      <c r="B13079" s="663" t="str">
        <f aca="false">C13079&amp;D13079&amp;E13079&amp;F13079&amp;G13079&amp;H13079</f>
        <v>BALCAO BASCULAVEL EM COMPENSADO NAVAL DE 10MM,COM ACABAMENTO EM CHAPA LAMINADA,1,50X0,30M.FORNECIMENTO E COLOCACAO</v>
      </c>
      <c r="C13079" s="142" t="s">
        <v>26354</v>
      </c>
      <c r="D13079" s="142" t="s">
        <v>26355</v>
      </c>
      <c r="I13079" s="142" t="s">
        <v>9</v>
      </c>
      <c r="J13079" s="142" t="n">
        <v>899.53</v>
      </c>
    </row>
    <row r="13080" customFormat="false" ht="12.75" hidden="false" customHeight="false" outlineLevel="0" collapsed="false">
      <c r="A13080" s="142" t="s">
        <v>26357</v>
      </c>
      <c r="B13080" s="663" t="str">
        <f aca="false">C13080&amp;D13080&amp;E13080&amp;F13080&amp;G13080&amp;H13080</f>
        <v>PRATELEIRA DE MADEIRA DE LEI EM COMPENSADO DE 20MM E 40CM DE LARGURA,SOBRE CANTONEIRAS DE FERRO.FORNECIMENTO E COLOCACAO</v>
      </c>
      <c r="C13080" s="142" t="s">
        <v>26358</v>
      </c>
      <c r="D13080" s="142" t="s">
        <v>26359</v>
      </c>
      <c r="I13080" s="142" t="s">
        <v>130</v>
      </c>
      <c r="J13080" s="142" t="n">
        <v>76.81</v>
      </c>
    </row>
    <row r="13081" customFormat="false" ht="12.75" hidden="false" customHeight="false" outlineLevel="0" collapsed="false">
      <c r="A13081" s="142" t="s">
        <v>26360</v>
      </c>
      <c r="B13081" s="663" t="str">
        <f aca="false">C13081&amp;D13081&amp;E13081&amp;F13081&amp;G13081&amp;H13081</f>
        <v>PRATELEIRA DE MADEIRA DE LEI EM COMPENSADO DE 20MM E 40CM DE LARGURA,SOBRE CANTONEIRAS DE FERRO.FORNECIMENTO E COLOCACAO</v>
      </c>
      <c r="C13081" s="142" t="s">
        <v>26358</v>
      </c>
      <c r="D13081" s="142" t="s">
        <v>26359</v>
      </c>
      <c r="I13081" s="142" t="s">
        <v>130</v>
      </c>
      <c r="J13081" s="142" t="n">
        <v>71.45</v>
      </c>
    </row>
    <row r="13082" customFormat="false" ht="12.75" hidden="false" customHeight="false" outlineLevel="0" collapsed="false">
      <c r="A13082" s="142" t="s">
        <v>26361</v>
      </c>
      <c r="B13082" s="663" t="str">
        <f aca="false">C13082&amp;D13082&amp;E13082&amp;F13082&amp;G13082&amp;H13082</f>
        <v>PRATELEIRA DE MADEIRA DE LEI EM COMPENSADO DE 20MM E 50CM DE LARGURA,SOBRE CANTONEIRAS DE FERRO.FORNECIMENTO E COLOCACAO</v>
      </c>
      <c r="C13082" s="142" t="s">
        <v>26362</v>
      </c>
      <c r="D13082" s="142" t="s">
        <v>26359</v>
      </c>
      <c r="I13082" s="142" t="s">
        <v>130</v>
      </c>
      <c r="J13082" s="142" t="n">
        <v>84.2</v>
      </c>
    </row>
    <row r="13083" customFormat="false" ht="12.75" hidden="false" customHeight="false" outlineLevel="0" collapsed="false">
      <c r="A13083" s="142" t="s">
        <v>26363</v>
      </c>
      <c r="B13083" s="663" t="str">
        <f aca="false">C13083&amp;D13083&amp;E13083&amp;F13083&amp;G13083&amp;H13083</f>
        <v>PRATELEIRA DE MADEIRA DE LEI EM COMPENSADO DE 20MM E 50CM DE LARGURA,SOBRE CANTONEIRAS DE FERRO.FORNECIMENTO E COLOCACAO</v>
      </c>
      <c r="C13083" s="142" t="s">
        <v>26362</v>
      </c>
      <c r="D13083" s="142" t="s">
        <v>26359</v>
      </c>
      <c r="I13083" s="142" t="s">
        <v>130</v>
      </c>
      <c r="J13083" s="142" t="n">
        <v>78.85</v>
      </c>
    </row>
    <row r="13084" customFormat="false" ht="12.75" hidden="false" customHeight="false" outlineLevel="0" collapsed="false">
      <c r="A13084" s="142" t="s">
        <v>26364</v>
      </c>
      <c r="B13084" s="663" t="str">
        <f aca="false">C13084&amp;D13084&amp;E13084&amp;F13084&amp;G13084&amp;H13084</f>
        <v>PRATELEIRA DE MADEIRA DE LEI EM COMPENSADO DE 20MM E 60CM DE LARGURA,SOBRE CANTONEIRAS DE FERRO.FORNECIMENTO E COLOCACAO</v>
      </c>
      <c r="C13084" s="142" t="s">
        <v>26365</v>
      </c>
      <c r="D13084" s="142" t="s">
        <v>26359</v>
      </c>
      <c r="I13084" s="142" t="s">
        <v>130</v>
      </c>
      <c r="J13084" s="142" t="n">
        <v>91.36</v>
      </c>
    </row>
    <row r="13085" customFormat="false" ht="12.75" hidden="false" customHeight="false" outlineLevel="0" collapsed="false">
      <c r="A13085" s="142" t="s">
        <v>26366</v>
      </c>
      <c r="B13085" s="663" t="str">
        <f aca="false">C13085&amp;D13085&amp;E13085&amp;F13085&amp;G13085&amp;H13085</f>
        <v>PRATELEIRA DE MADEIRA DE LEI EM COMPENSADO DE 20MM E 60CM DE LARGURA,SOBRE CANTONEIRAS DE FERRO.FORNECIMENTO E COLOCACAO</v>
      </c>
      <c r="C13085" s="142" t="s">
        <v>26365</v>
      </c>
      <c r="D13085" s="142" t="s">
        <v>26359</v>
      </c>
      <c r="I13085" s="142" t="s">
        <v>130</v>
      </c>
      <c r="J13085" s="142" t="n">
        <v>86</v>
      </c>
    </row>
    <row r="13086" customFormat="false" ht="12.75" hidden="false" customHeight="false" outlineLevel="0" collapsed="false">
      <c r="A13086" s="142" t="s">
        <v>26367</v>
      </c>
      <c r="B13086" s="663" t="str">
        <f aca="false">C13086&amp;D13086&amp;E13086&amp;F13086&amp;G13086&amp;H13086</f>
        <v>PROTECAO TIPO BATE-CADEIRA DE MADEIRA DE LEI,15X2CM,APARELHADA EM UMA FACE E NOS TOPOS,EXCLUSIVE PINTURA.FORNECIMENTO ECOLOCACAO</v>
      </c>
      <c r="C13086" s="142" t="s">
        <v>26368</v>
      </c>
      <c r="D13086" s="142" t="s">
        <v>26369</v>
      </c>
      <c r="E13086" s="142" t="s">
        <v>7658</v>
      </c>
      <c r="I13086" s="142" t="s">
        <v>130</v>
      </c>
      <c r="J13086" s="142" t="n">
        <v>66.26</v>
      </c>
    </row>
    <row r="13087" customFormat="false" ht="12.75" hidden="false" customHeight="false" outlineLevel="0" collapsed="false">
      <c r="A13087" s="142" t="s">
        <v>26370</v>
      </c>
      <c r="B13087" s="663" t="str">
        <f aca="false">C13087&amp;D13087&amp;E13087&amp;F13087&amp;G13087&amp;H13087</f>
        <v>PROTECAO TIPO BATE-CADEIRA DE MADEIRA DE LEI,15X2CM,APARELHADA EM UMA FACE E NOS TOPOS,EXCLUSIVE PINTURA.FORNECIMENTO ECOLOCACAO</v>
      </c>
      <c r="C13087" s="142" t="s">
        <v>26368</v>
      </c>
      <c r="D13087" s="142" t="s">
        <v>26369</v>
      </c>
      <c r="E13087" s="142" t="s">
        <v>7658</v>
      </c>
      <c r="I13087" s="142" t="s">
        <v>130</v>
      </c>
      <c r="J13087" s="142" t="n">
        <v>61.97</v>
      </c>
    </row>
    <row r="13088" customFormat="false" ht="12.75" hidden="false" customHeight="false" outlineLevel="0" collapsed="false">
      <c r="A13088" s="142" t="s">
        <v>26371</v>
      </c>
      <c r="B13088" s="663" t="str">
        <f aca="false">C13088&amp;D13088&amp;E13088&amp;F13088&amp;G13088&amp;H13088</f>
        <v>PROTECAO DE PAREDES DE SALA DE AULA,COM MADEIRA DE LEI,20X2,5CM, APARELHADA EM UMA FACE E NOS TOPOS, EXCLUSIVE PINTURA.FORNECIMENTO E COLOCACAO</v>
      </c>
      <c r="C13088" s="142" t="s">
        <v>26372</v>
      </c>
      <c r="D13088" s="142" t="s">
        <v>26373</v>
      </c>
      <c r="E13088" s="142" t="s">
        <v>7667</v>
      </c>
      <c r="I13088" s="142" t="s">
        <v>130</v>
      </c>
      <c r="J13088" s="142" t="n">
        <v>66.56</v>
      </c>
    </row>
    <row r="13089" customFormat="false" ht="12.75" hidden="false" customHeight="false" outlineLevel="0" collapsed="false">
      <c r="A13089" s="142" t="s">
        <v>26374</v>
      </c>
      <c r="B13089" s="663" t="str">
        <f aca="false">C13089&amp;D13089&amp;E13089&amp;F13089&amp;G13089&amp;H13089</f>
        <v>PROTECAO DE PAREDES DE SALA DE AULA,COM MADEIRA DE LEI,20X2,5CM, APARELHADA EM UMA FACE E NOS TOPOS, EXCLUSIVE PINTURA.FORNECIMENTO E COLOCACAO</v>
      </c>
      <c r="C13089" s="142" t="s">
        <v>26372</v>
      </c>
      <c r="D13089" s="142" t="s">
        <v>26373</v>
      </c>
      <c r="E13089" s="142" t="s">
        <v>7667</v>
      </c>
      <c r="I13089" s="142" t="s">
        <v>130</v>
      </c>
      <c r="J13089" s="142" t="n">
        <v>62.27</v>
      </c>
    </row>
    <row r="13090" customFormat="false" ht="12.75" hidden="false" customHeight="false" outlineLevel="0" collapsed="false">
      <c r="A13090" s="142" t="s">
        <v>26375</v>
      </c>
      <c r="B13090" s="663" t="str">
        <f aca="false">C13090&amp;D13090&amp;E13090&amp;F13090&amp;G13090&amp;H13090</f>
        <v>FRISO EM MADEIRA DE LEI,MEDINDO 3X1,5CM,BOLEADO.FORNECIMENTO E COLOCACAO</v>
      </c>
      <c r="C13090" s="142" t="s">
        <v>26376</v>
      </c>
      <c r="D13090" s="142" t="s">
        <v>6330</v>
      </c>
      <c r="I13090" s="142" t="s">
        <v>130</v>
      </c>
      <c r="J13090" s="142" t="n">
        <v>19.83</v>
      </c>
    </row>
    <row r="13091" customFormat="false" ht="12.75" hidden="false" customHeight="false" outlineLevel="0" collapsed="false">
      <c r="A13091" s="142" t="s">
        <v>26377</v>
      </c>
      <c r="B13091" s="663" t="str">
        <f aca="false">C13091&amp;D13091&amp;E13091&amp;F13091&amp;G13091&amp;H13091</f>
        <v>FRISO EM MADEIRA DE LEI,MEDINDO 3X1,5CM,BOLEADO.FORNECIMENTO E COLOCACAO</v>
      </c>
      <c r="C13091" s="142" t="s">
        <v>26376</v>
      </c>
      <c r="D13091" s="142" t="s">
        <v>6330</v>
      </c>
      <c r="I13091" s="142" t="s">
        <v>130</v>
      </c>
      <c r="J13091" s="142" t="n">
        <v>18.8</v>
      </c>
    </row>
    <row r="13092" customFormat="false" ht="12.75" hidden="false" customHeight="false" outlineLevel="0" collapsed="false">
      <c r="A13092" s="142" t="s">
        <v>26378</v>
      </c>
      <c r="B13092" s="663" t="str">
        <f aca="false">C13092&amp;D13092&amp;E13092&amp;F13092&amp;G13092&amp;H13092</f>
        <v>ADUELA EM MADEIRA DE LEI,DE 13X3CM.FORNECIMENTO E COLOCACAO</v>
      </c>
      <c r="C13092" s="142" t="s">
        <v>26379</v>
      </c>
      <c r="I13092" s="142" t="s">
        <v>130</v>
      </c>
      <c r="J13092" s="142" t="n">
        <v>38.76</v>
      </c>
    </row>
    <row r="13093" customFormat="false" ht="12.75" hidden="false" customHeight="false" outlineLevel="0" collapsed="false">
      <c r="A13093" s="142" t="s">
        <v>26380</v>
      </c>
      <c r="B13093" s="663" t="str">
        <f aca="false">C13093&amp;D13093&amp;E13093&amp;F13093&amp;G13093&amp;H13093</f>
        <v>ADUELA EM MADEIRA DE LEI,DE 13X3CM.FORNECIMENTO E COLOCACAO</v>
      </c>
      <c r="C13093" s="142" t="s">
        <v>26379</v>
      </c>
      <c r="I13093" s="142" t="s">
        <v>130</v>
      </c>
      <c r="J13093" s="142" t="n">
        <v>36.88</v>
      </c>
    </row>
    <row r="13094" customFormat="false" ht="12.75" hidden="false" customHeight="false" outlineLevel="0" collapsed="false">
      <c r="A13094" s="142" t="s">
        <v>26381</v>
      </c>
      <c r="B13094" s="663" t="str">
        <f aca="false">C13094&amp;D13094&amp;E13094&amp;F13094&amp;G13094&amp;H13094</f>
        <v>ADUELA EM MADEIRA DE LEI,DE 14X3CM,COM 3,5CM DE REBAIXO.FORNECIMENTO E COLOCACAO</v>
      </c>
      <c r="C13094" s="142" t="s">
        <v>26382</v>
      </c>
      <c r="D13094" s="142" t="s">
        <v>12790</v>
      </c>
      <c r="I13094" s="142" t="s">
        <v>130</v>
      </c>
      <c r="J13094" s="142" t="n">
        <v>41.13</v>
      </c>
    </row>
    <row r="13095" customFormat="false" ht="12.75" hidden="false" customHeight="false" outlineLevel="0" collapsed="false">
      <c r="A13095" s="142" t="s">
        <v>26383</v>
      </c>
      <c r="B13095" s="663" t="str">
        <f aca="false">C13095&amp;D13095&amp;E13095&amp;F13095&amp;G13095&amp;H13095</f>
        <v>ADUELA EM MADEIRA DE LEI,DE 14X3CM,COM 3,5CM DE REBAIXO.FORNECIMENTO E COLOCACAO</v>
      </c>
      <c r="C13095" s="142" t="s">
        <v>26382</v>
      </c>
      <c r="D13095" s="142" t="s">
        <v>12790</v>
      </c>
      <c r="I13095" s="142" t="s">
        <v>130</v>
      </c>
      <c r="J13095" s="142" t="n">
        <v>39.26</v>
      </c>
    </row>
    <row r="13096" customFormat="false" ht="12.75" hidden="false" customHeight="false" outlineLevel="0" collapsed="false">
      <c r="A13096" s="142" t="s">
        <v>26384</v>
      </c>
      <c r="B13096" s="663" t="str">
        <f aca="false">C13096&amp;D13096&amp;E13096&amp;F13096&amp;G13096&amp;H13096</f>
        <v>MARCO EM MADEIRA DE LEI,DE 7X3CM.FORNECIMENTO E COLOCACAO</v>
      </c>
      <c r="C13096" s="142" t="s">
        <v>26385</v>
      </c>
      <c r="I13096" s="142" t="s">
        <v>130</v>
      </c>
      <c r="J13096" s="142" t="n">
        <v>33.67</v>
      </c>
    </row>
    <row r="13097" customFormat="false" ht="12.75" hidden="false" customHeight="false" outlineLevel="0" collapsed="false">
      <c r="A13097" s="142" t="s">
        <v>26386</v>
      </c>
      <c r="B13097" s="663" t="str">
        <f aca="false">C13097&amp;D13097&amp;E13097&amp;F13097&amp;G13097&amp;H13097</f>
        <v>MARCO EM MADEIRA DE LEI,DE 7X3CM.FORNECIMENTO E COLOCACAO</v>
      </c>
      <c r="C13097" s="142" t="s">
        <v>26385</v>
      </c>
      <c r="I13097" s="142" t="s">
        <v>130</v>
      </c>
      <c r="J13097" s="142" t="n">
        <v>31.8</v>
      </c>
    </row>
    <row r="13098" customFormat="false" ht="12.75" hidden="false" customHeight="false" outlineLevel="0" collapsed="false">
      <c r="A13098" s="142" t="s">
        <v>26387</v>
      </c>
      <c r="B13098" s="663" t="str">
        <f aca="false">C13098&amp;D13098&amp;E13098&amp;F13098&amp;G13098&amp;H13098</f>
        <v>ALIZAR EM MADEIRA DE LEI,DE 5X2CM.FORNECIMENTO E COLOCACAO</v>
      </c>
      <c r="C13098" s="142" t="s">
        <v>26388</v>
      </c>
      <c r="I13098" s="142" t="s">
        <v>130</v>
      </c>
      <c r="J13098" s="142" t="n">
        <v>8.52</v>
      </c>
    </row>
    <row r="13099" customFormat="false" ht="12.75" hidden="false" customHeight="false" outlineLevel="0" collapsed="false">
      <c r="A13099" s="142" t="s">
        <v>26389</v>
      </c>
      <c r="B13099" s="663" t="str">
        <f aca="false">C13099&amp;D13099&amp;E13099&amp;F13099&amp;G13099&amp;H13099</f>
        <v>ALIZAR EM MADEIRA DE LEI,DE 5X2CM.FORNECIMENTO E COLOCACAO</v>
      </c>
      <c r="C13099" s="142" t="s">
        <v>26388</v>
      </c>
      <c r="I13099" s="142" t="s">
        <v>130</v>
      </c>
      <c r="J13099" s="142" t="n">
        <v>8.12</v>
      </c>
    </row>
    <row r="13100" customFormat="false" ht="12.75" hidden="false" customHeight="false" outlineLevel="0" collapsed="false">
      <c r="A13100" s="142" t="s">
        <v>26390</v>
      </c>
      <c r="B13100" s="663" t="str">
        <f aca="false">C13100&amp;D13100&amp;E13100&amp;F13100&amp;G13100&amp;H13100</f>
        <v>MOLDURA DE MADEIRA DE LEI,ENVERNIZADA,DE 10X2,5CM,PARA QUADRO DE AULA,CONFORME PROJETO N°6015/EMOP.FORNECIMENTO E COLOCACAO</v>
      </c>
      <c r="C13100" s="142" t="s">
        <v>26391</v>
      </c>
      <c r="D13100" s="142" t="s">
        <v>26392</v>
      </c>
      <c r="E13100" s="142" t="s">
        <v>7097</v>
      </c>
      <c r="I13100" s="142" t="s">
        <v>130</v>
      </c>
      <c r="J13100" s="142" t="n">
        <v>51.64</v>
      </c>
    </row>
    <row r="13101" customFormat="false" ht="12.75" hidden="false" customHeight="false" outlineLevel="0" collapsed="false">
      <c r="A13101" s="142" t="s">
        <v>26393</v>
      </c>
      <c r="B13101" s="663" t="str">
        <f aca="false">C13101&amp;D13101&amp;E13101&amp;F13101&amp;G13101&amp;H13101</f>
        <v>MOLDURA DE MADEIRA DE LEI,ENVERNIZADA,DE 10X2,5CM,PARA QUADRO DE AULA,CONFORME PROJETO N°6015/EMOP.FORNECIMENTO E COLOCACAO</v>
      </c>
      <c r="C13101" s="142" t="s">
        <v>26391</v>
      </c>
      <c r="D13101" s="142" t="s">
        <v>26392</v>
      </c>
      <c r="E13101" s="142" t="s">
        <v>7097</v>
      </c>
      <c r="I13101" s="142" t="s">
        <v>130</v>
      </c>
      <c r="J13101" s="142" t="n">
        <v>46.28</v>
      </c>
    </row>
    <row r="13102" customFormat="false" ht="12.75" hidden="false" customHeight="false" outlineLevel="0" collapsed="false">
      <c r="A13102" s="142" t="s">
        <v>26394</v>
      </c>
      <c r="B13102" s="663" t="str">
        <f aca="false">C13102&amp;D13102&amp;E13102&amp;F13102&amp;G13102&amp;H13102</f>
        <v>PORTA GIZ DE MADEIRA DE LEI,ENVERNIZADO,DE 10X2,5CM,PARA QUADRO DE AULA,CONFORME PROJETO N°6016/EMOP.FORNECIMENTO E COLOCACAO</v>
      </c>
      <c r="C13102" s="142" t="s">
        <v>26395</v>
      </c>
      <c r="D13102" s="142" t="s">
        <v>26396</v>
      </c>
      <c r="E13102" s="142" t="s">
        <v>7730</v>
      </c>
      <c r="I13102" s="142" t="s">
        <v>130</v>
      </c>
      <c r="J13102" s="142" t="n">
        <v>62.98</v>
      </c>
    </row>
    <row r="13103" customFormat="false" ht="12.75" hidden="false" customHeight="false" outlineLevel="0" collapsed="false">
      <c r="A13103" s="142" t="s">
        <v>26397</v>
      </c>
      <c r="B13103" s="663" t="str">
        <f aca="false">C13103&amp;D13103&amp;E13103&amp;F13103&amp;G13103&amp;H13103</f>
        <v>PORTA GIZ DE MADEIRA DE LEI,ENVERNIZADO,DE 10X2,5CM,PARA QUADRO DE AULA,CONFORME PROJETO N°6016/EMOP.FORNECIMENTO E COLOCACAO</v>
      </c>
      <c r="C13103" s="142" t="s">
        <v>26395</v>
      </c>
      <c r="D13103" s="142" t="s">
        <v>26396</v>
      </c>
      <c r="E13103" s="142" t="s">
        <v>7730</v>
      </c>
      <c r="I13103" s="142" t="s">
        <v>130</v>
      </c>
      <c r="J13103" s="142" t="n">
        <v>57.62</v>
      </c>
    </row>
    <row r="13104" customFormat="false" ht="12.75" hidden="false" customHeight="false" outlineLevel="0" collapsed="false">
      <c r="A13104" s="142" t="s">
        <v>26398</v>
      </c>
      <c r="B13104" s="663" t="str">
        <f aca="false">C13104&amp;D13104&amp;E13104&amp;F13104&amp;G13104&amp;H13104</f>
        <v>PORTA DE MADEIRA DE LEI EM COMPENSADO,FOLHEADA NAS 2 FACES COM 3CM DE ESPESSURA,EXCLUSIVE FERRAGENS,ADUELAS E ALIZARES.FORNECIMENTO E COLOCACAO</v>
      </c>
      <c r="C13104" s="142" t="s">
        <v>26399</v>
      </c>
      <c r="D13104" s="142" t="s">
        <v>26400</v>
      </c>
      <c r="E13104" s="142" t="s">
        <v>7671</v>
      </c>
      <c r="I13104" s="142" t="s">
        <v>1696</v>
      </c>
      <c r="J13104" s="142" t="n">
        <v>589.29</v>
      </c>
    </row>
    <row r="13105" customFormat="false" ht="12.75" hidden="false" customHeight="false" outlineLevel="0" collapsed="false">
      <c r="A13105" s="142" t="s">
        <v>26401</v>
      </c>
      <c r="B13105" s="663" t="str">
        <f aca="false">C13105&amp;D13105&amp;E13105&amp;F13105&amp;G13105&amp;H13105</f>
        <v>PORTA DE MADEIRA DE LEI EM COMPENSADO,FOLHEADA NAS 2 FACES COM 3CM DE ESPESSURA,EXCLUSIVE FERRAGENS,ADUELAS E ALIZARES.FORNECIMENTO E COLOCACAO</v>
      </c>
      <c r="C13105" s="142" t="s">
        <v>26399</v>
      </c>
      <c r="D13105" s="142" t="s">
        <v>26400</v>
      </c>
      <c r="E13105" s="142" t="s">
        <v>7671</v>
      </c>
      <c r="I13105" s="142" t="s">
        <v>1696</v>
      </c>
      <c r="J13105" s="142" t="n">
        <v>574.72</v>
      </c>
    </row>
    <row r="13106" customFormat="false" ht="12.75" hidden="false" customHeight="false" outlineLevel="0" collapsed="false">
      <c r="A13106" s="142" t="s">
        <v>26402</v>
      </c>
      <c r="B13106" s="663" t="str">
        <f aca="false">C13106&amp;D13106&amp;E13106&amp;F13106&amp;G13106&amp;H13106</f>
        <v>PORTA DE MADEIRA DE LEI COM PAINEL DE VENEZIANA,COM 3CM DE ESPESSURA,EXCLUSIVE FERRAGENS,ADUELAS E ALIZARES.FORNECIMENTO E COLOCACAO</v>
      </c>
      <c r="C13106" s="142" t="s">
        <v>26403</v>
      </c>
      <c r="D13106" s="142" t="s">
        <v>26404</v>
      </c>
      <c r="E13106" s="142" t="s">
        <v>6330</v>
      </c>
      <c r="I13106" s="142" t="s">
        <v>1696</v>
      </c>
      <c r="J13106" s="142" t="n">
        <v>781.29</v>
      </c>
    </row>
    <row r="13107" customFormat="false" ht="12.75" hidden="false" customHeight="false" outlineLevel="0" collapsed="false">
      <c r="A13107" s="142" t="s">
        <v>26405</v>
      </c>
      <c r="B13107" s="663" t="str">
        <f aca="false">C13107&amp;D13107&amp;E13107&amp;F13107&amp;G13107&amp;H13107</f>
        <v>PORTA DE MADEIRA DE LEI COM PAINEL DE VENEZIANA,COM 3CM DE ESPESSURA,EXCLUSIVE FERRAGENS,ADUELAS E ALIZARES.FORNECIMENTO E COLOCACAO</v>
      </c>
      <c r="C13107" s="142" t="s">
        <v>26403</v>
      </c>
      <c r="D13107" s="142" t="s">
        <v>26404</v>
      </c>
      <c r="E13107" s="142" t="s">
        <v>6330</v>
      </c>
      <c r="I13107" s="142" t="s">
        <v>1696</v>
      </c>
      <c r="J13107" s="142" t="n">
        <v>766.72</v>
      </c>
    </row>
    <row r="13108" customFormat="false" ht="12.75" hidden="false" customHeight="false" outlineLevel="0" collapsed="false">
      <c r="A13108" s="142" t="s">
        <v>26406</v>
      </c>
      <c r="B13108" s="663" t="str">
        <f aca="false">C13108&amp;D13108&amp;E13108&amp;F13108&amp;G13108&amp;H13108</f>
        <v>PORTA DE MADEIRA DE LEI MACICA COM ATE 5 ALMOFADAS,COM 3,5CM DE ESPESSURA,EXCLUSIVE FERRAGENS,MARCO E ALIZAR.FORNECIMENTO E COLOCACAO</v>
      </c>
      <c r="C13108" s="142" t="s">
        <v>26407</v>
      </c>
      <c r="D13108" s="142" t="s">
        <v>26408</v>
      </c>
      <c r="E13108" s="142" t="s">
        <v>7636</v>
      </c>
      <c r="I13108" s="142" t="s">
        <v>1696</v>
      </c>
      <c r="J13108" s="142" t="n">
        <v>685.29</v>
      </c>
    </row>
    <row r="13109" customFormat="false" ht="12.75" hidden="false" customHeight="false" outlineLevel="0" collapsed="false">
      <c r="A13109" s="142" t="s">
        <v>26409</v>
      </c>
      <c r="B13109" s="663" t="str">
        <f aca="false">C13109&amp;D13109&amp;E13109&amp;F13109&amp;G13109&amp;H13109</f>
        <v>PORTA DE MADEIRA DE LEI MACICA COM ATE 5 ALMOFADAS,COM 3,5CM DE ESPESSURA,EXCLUSIVE FERRAGENS,MARCO E ALIZAR.FORNECIMENTO E COLOCACAO</v>
      </c>
      <c r="C13109" s="142" t="s">
        <v>26407</v>
      </c>
      <c r="D13109" s="142" t="s">
        <v>26408</v>
      </c>
      <c r="E13109" s="142" t="s">
        <v>7636</v>
      </c>
      <c r="I13109" s="142" t="s">
        <v>1696</v>
      </c>
      <c r="J13109" s="142" t="n">
        <v>670.72</v>
      </c>
    </row>
    <row r="13110" customFormat="false" ht="12.75" hidden="false" customHeight="false" outlineLevel="0" collapsed="false">
      <c r="A13110" s="142" t="s">
        <v>26410</v>
      </c>
      <c r="B13110" s="663" t="str">
        <f aca="false">C13110&amp;D13110&amp;E13110&amp;F13110&amp;G13110&amp;H13110</f>
        <v>JANELA DE MADEIRA DE LEI DE VENEZIANA DE ABRIR OU CORRER,COM 3CM DE ESPESSURA,EXCLUSIVE FERRAGENS E GUARNICAO.FORNECIMENTO E COLOCACAO</v>
      </c>
      <c r="C13110" s="142" t="s">
        <v>26411</v>
      </c>
      <c r="D13110" s="142" t="s">
        <v>26412</v>
      </c>
      <c r="E13110" s="142" t="s">
        <v>7223</v>
      </c>
      <c r="I13110" s="142" t="s">
        <v>1696</v>
      </c>
      <c r="J13110" s="142" t="n">
        <v>760.39</v>
      </c>
    </row>
    <row r="13111" customFormat="false" ht="12.75" hidden="false" customHeight="false" outlineLevel="0" collapsed="false">
      <c r="A13111" s="142" t="s">
        <v>26413</v>
      </c>
      <c r="B13111" s="663" t="str">
        <f aca="false">C13111&amp;D13111&amp;E13111&amp;F13111&amp;G13111&amp;H13111</f>
        <v>JANELA DE MADEIRA DE LEI DE VENEZIANA DE ABRIR OU CORRER,COM 3CM DE ESPESSURA,EXCLUSIVE FERRAGENS E GUARNICAO.FORNECIMENTO E COLOCACAO</v>
      </c>
      <c r="C13111" s="142" t="s">
        <v>26411</v>
      </c>
      <c r="D13111" s="142" t="s">
        <v>26412</v>
      </c>
      <c r="E13111" s="142" t="s">
        <v>7223</v>
      </c>
      <c r="I13111" s="142" t="s">
        <v>1696</v>
      </c>
      <c r="J13111" s="142" t="n">
        <v>748.61</v>
      </c>
    </row>
    <row r="13112" customFormat="false" ht="12.75" hidden="false" customHeight="false" outlineLevel="0" collapsed="false">
      <c r="A13112" s="142" t="s">
        <v>26414</v>
      </c>
      <c r="B13112" s="663" t="str">
        <f aca="false">C13112&amp;D13112&amp;E13112&amp;F13112&amp;G13112&amp;H13112</f>
        <v>JANELA DE MADEIRA DE LEI DE ABRIR OU CORRER,PARA VIDRO,COM 3CM DE ESPESSURA,EXCLUSIVE FERRAGENS E GUARNICAO.FORNECIMENTO E COLOCACAO</v>
      </c>
      <c r="C13112" s="142" t="s">
        <v>26415</v>
      </c>
      <c r="D13112" s="142" t="s">
        <v>26416</v>
      </c>
      <c r="E13112" s="142" t="s">
        <v>6330</v>
      </c>
      <c r="I13112" s="142" t="s">
        <v>1696</v>
      </c>
      <c r="J13112" s="142" t="n">
        <v>520.39</v>
      </c>
    </row>
    <row r="13113" customFormat="false" ht="12.75" hidden="false" customHeight="false" outlineLevel="0" collapsed="false">
      <c r="A13113" s="142" t="s">
        <v>26417</v>
      </c>
      <c r="B13113" s="663" t="str">
        <f aca="false">C13113&amp;D13113&amp;E13113&amp;F13113&amp;G13113&amp;H13113</f>
        <v>JANELA DE MADEIRA DE LEI DE ABRIR OU CORRER,PARA VIDRO,COM 3CM DE ESPESSURA,EXCLUSIVE FERRAGENS E GUARNICAO.FORNECIMENTO E COLOCACAO</v>
      </c>
      <c r="C13113" s="142" t="s">
        <v>26415</v>
      </c>
      <c r="D13113" s="142" t="s">
        <v>26416</v>
      </c>
      <c r="E13113" s="142" t="s">
        <v>6330</v>
      </c>
      <c r="I13113" s="142" t="s">
        <v>1696</v>
      </c>
      <c r="J13113" s="142" t="n">
        <v>508.61</v>
      </c>
    </row>
    <row r="13114" customFormat="false" ht="12.75" hidden="false" customHeight="false" outlineLevel="0" collapsed="false">
      <c r="A13114" s="142" t="s">
        <v>26418</v>
      </c>
      <c r="B13114" s="663" t="str">
        <f aca="false">C13114&amp;D13114&amp;E13114&amp;F13114&amp;G13114&amp;H13114</f>
        <v>CAIXILHO FIXO DE VENEZIANA EM MADEIRA DE LEI, COM 3CM DE ES-PESSURA EXCLUSIVE GUARNICAO.FORNECIMENTO E COLOCACAO.</v>
      </c>
      <c r="C13114" s="142" t="s">
        <v>26419</v>
      </c>
      <c r="D13114" s="142" t="s">
        <v>26420</v>
      </c>
      <c r="I13114" s="142" t="s">
        <v>1696</v>
      </c>
      <c r="J13114" s="142" t="n">
        <v>712.18</v>
      </c>
    </row>
    <row r="13115" customFormat="false" ht="12.75" hidden="false" customHeight="false" outlineLevel="0" collapsed="false">
      <c r="A13115" s="142" t="s">
        <v>26421</v>
      </c>
      <c r="B13115" s="663" t="str">
        <f aca="false">C13115&amp;D13115&amp;E13115&amp;F13115&amp;G13115&amp;H13115</f>
        <v>CAIXILHO FIXO DE MADEIRA DE LEI,COM 3CM DE ESPESSURA,EXCLUSIVE GUARNICAO.FORNECIMENTO E COLOCACAO</v>
      </c>
      <c r="C13115" s="142" t="s">
        <v>26422</v>
      </c>
      <c r="D13115" s="142" t="s">
        <v>26423</v>
      </c>
      <c r="I13115" s="142" t="s">
        <v>1696</v>
      </c>
      <c r="J13115" s="142" t="n">
        <v>706.82</v>
      </c>
    </row>
    <row r="13116" customFormat="false" ht="12.75" hidden="false" customHeight="false" outlineLevel="0" collapsed="false">
      <c r="A13116" s="142" t="s">
        <v>26424</v>
      </c>
      <c r="B13116" s="663" t="str">
        <f aca="false">C13116&amp;D13116&amp;E13116&amp;F13116&amp;G13116&amp;H13116</f>
        <v>CAIXILHO FIXO DE MADEIRA DE LEI,PARA VIDRO,COM 3CM DE ESPESSURA,EXCLUSIVE GUARNICAO.FORNECIMENTO E COLOCACAO</v>
      </c>
      <c r="C13116" s="142" t="s">
        <v>26425</v>
      </c>
      <c r="D13116" s="142" t="s">
        <v>26426</v>
      </c>
      <c r="I13116" s="142" t="s">
        <v>1696</v>
      </c>
      <c r="J13116" s="142" t="n">
        <v>462.13</v>
      </c>
    </row>
    <row r="13117" customFormat="false" ht="12.75" hidden="false" customHeight="false" outlineLevel="0" collapsed="false">
      <c r="A13117" s="142" t="s">
        <v>26427</v>
      </c>
      <c r="B13117" s="663" t="str">
        <f aca="false">C13117&amp;D13117&amp;E13117&amp;F13117&amp;G13117&amp;H13117</f>
        <v>CAIXILHO FIXO DE MADEIRA DE LEI,PARA VIDRO,COM 3CM DE ESPESSURA,EXCLUSIVE GUARNICAO.FORNECIMENTO E COLOCACAO</v>
      </c>
      <c r="C13117" s="142" t="s">
        <v>26425</v>
      </c>
      <c r="D13117" s="142" t="s">
        <v>26426</v>
      </c>
      <c r="I13117" s="142" t="s">
        <v>1696</v>
      </c>
      <c r="J13117" s="142" t="n">
        <v>458.11</v>
      </c>
    </row>
    <row r="13118" customFormat="false" ht="12.75" hidden="false" customHeight="false" outlineLevel="0" collapsed="false">
      <c r="A13118" s="142" t="s">
        <v>26428</v>
      </c>
      <c r="B13118" s="663" t="str">
        <f aca="false">C13118&amp;D13118&amp;E13118&amp;F13118&amp;G13118&amp;H13118</f>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118" s="142" t="s">
        <v>26429</v>
      </c>
      <c r="D13118" s="142" t="s">
        <v>26430</v>
      </c>
      <c r="E13118" s="142" t="s">
        <v>26431</v>
      </c>
      <c r="F13118" s="142" t="s">
        <v>26432</v>
      </c>
      <c r="G13118" s="142" t="s">
        <v>26433</v>
      </c>
      <c r="I13118" s="142" t="s">
        <v>1696</v>
      </c>
      <c r="J13118" s="142" t="n">
        <v>1645.9</v>
      </c>
    </row>
    <row r="13119" customFormat="false" ht="12.75" hidden="false" customHeight="false" outlineLevel="0" collapsed="false">
      <c r="A13119" s="142" t="s">
        <v>26434</v>
      </c>
      <c r="B13119" s="663" t="str">
        <f aca="false">C13119&amp;D13119&amp;E13119&amp;F13119&amp;G13119&amp;H13119</f>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119" s="142" t="s">
        <v>26429</v>
      </c>
      <c r="D13119" s="142" t="s">
        <v>26430</v>
      </c>
      <c r="E13119" s="142" t="s">
        <v>26431</v>
      </c>
      <c r="F13119" s="142" t="s">
        <v>26432</v>
      </c>
      <c r="G13119" s="142" t="s">
        <v>26433</v>
      </c>
      <c r="I13119" s="142" t="s">
        <v>1696</v>
      </c>
      <c r="J13119" s="142" t="n">
        <v>1521.25</v>
      </c>
    </row>
    <row r="13120" customFormat="false" ht="12.75" hidden="false" customHeight="false" outlineLevel="0" collapsed="false">
      <c r="A13120" s="142" t="s">
        <v>26435</v>
      </c>
      <c r="B13120" s="663" t="str">
        <f aca="false">C13120&amp;D13120&amp;E13120&amp;F13120&amp;G13120&amp;H13120</f>
        <v>DECK EM MADEIRA DE LEI APARELHADA,COM ASSOALHO MEDINDO APROXIMADAMENTE 18X2CM,VIGAS LONGITUDINAIS DE 7,5X15CM,TRANSVERSAIS DE 10X15CM,GUARDA-CORPO COMPOSTO DE PECAS DE 15X15CM E 20X2,5CM.FORNECIMENTO E COLOCACAO</v>
      </c>
      <c r="C13120" s="142" t="s">
        <v>26436</v>
      </c>
      <c r="D13120" s="142" t="s">
        <v>26437</v>
      </c>
      <c r="E13120" s="142" t="s">
        <v>26438</v>
      </c>
      <c r="F13120" s="142" t="s">
        <v>26439</v>
      </c>
      <c r="I13120" s="142" t="s">
        <v>1696</v>
      </c>
      <c r="J13120" s="142" t="n">
        <v>404.21</v>
      </c>
    </row>
    <row r="13121" customFormat="false" ht="12.75" hidden="false" customHeight="false" outlineLevel="0" collapsed="false">
      <c r="A13121" s="142" t="s">
        <v>26440</v>
      </c>
      <c r="B13121" s="663" t="str">
        <f aca="false">C13121&amp;D13121&amp;E13121&amp;F13121&amp;G13121&amp;H13121</f>
        <v>DECK EM MADEIRA DE LEI APARELHADA,COM ASSOALHO MEDINDO APROXIMADAMENTE 18X2CM,VIGAS LONGITUDINAIS DE 7,5X15CM,TRANSVERSAIS DE 10X15CM,GUARDA-CORPO COMPOSTO DE PECAS DE 15X15CM E 20X2,5CM.FORNECIMENTO E COLOCACAO</v>
      </c>
      <c r="C13121" s="142" t="s">
        <v>26436</v>
      </c>
      <c r="D13121" s="142" t="s">
        <v>26437</v>
      </c>
      <c r="E13121" s="142" t="s">
        <v>26438</v>
      </c>
      <c r="F13121" s="142" t="s">
        <v>26439</v>
      </c>
      <c r="I13121" s="142" t="s">
        <v>1696</v>
      </c>
      <c r="J13121" s="142" t="n">
        <v>389.19</v>
      </c>
    </row>
    <row r="13122" customFormat="false" ht="12.75" hidden="false" customHeight="false" outlineLevel="0" collapsed="false">
      <c r="A13122" s="142" t="s">
        <v>26441</v>
      </c>
      <c r="B13122" s="663" t="str">
        <f aca="false">C13122&amp;D13122&amp;E13122&amp;F13122&amp;G13122&amp;H13122</f>
        <v>PECA DE MADEIRA DE LEI,SERRADA,DE 3"X3".FORNECIMENTO</v>
      </c>
      <c r="C13122" s="142" t="s">
        <v>26442</v>
      </c>
      <c r="I13122" s="142" t="s">
        <v>130</v>
      </c>
      <c r="J13122" s="142" t="n">
        <v>14.9</v>
      </c>
    </row>
    <row r="13123" customFormat="false" ht="12.75" hidden="false" customHeight="false" outlineLevel="0" collapsed="false">
      <c r="A13123" s="142" t="s">
        <v>26443</v>
      </c>
      <c r="B13123" s="663" t="str">
        <f aca="false">C13123&amp;D13123&amp;E13123&amp;F13123&amp;G13123&amp;H13123</f>
        <v>PECA DE MADEIRA DE LEI,SERRADA,DE 3"X3".FORNECIMENTO</v>
      </c>
      <c r="C13123" s="142" t="s">
        <v>26442</v>
      </c>
      <c r="I13123" s="142" t="s">
        <v>130</v>
      </c>
      <c r="J13123" s="142" t="n">
        <v>14.9</v>
      </c>
    </row>
    <row r="13124" customFormat="false" ht="12.75" hidden="false" customHeight="false" outlineLevel="0" collapsed="false">
      <c r="A13124" s="142" t="s">
        <v>26444</v>
      </c>
      <c r="B13124" s="663" t="str">
        <f aca="false">C13124&amp;D13124&amp;E13124&amp;F13124&amp;G13124&amp;H13124</f>
        <v>PECA DE MADEIRA DE LEI,SERRADA,DE 3"X4.1/2".FORNECIMENTO</v>
      </c>
      <c r="C13124" s="142" t="s">
        <v>26445</v>
      </c>
      <c r="I13124" s="142" t="s">
        <v>130</v>
      </c>
      <c r="J13124" s="142" t="n">
        <v>22.2</v>
      </c>
    </row>
    <row r="13125" customFormat="false" ht="12.75" hidden="false" customHeight="false" outlineLevel="0" collapsed="false">
      <c r="A13125" s="142" t="s">
        <v>26446</v>
      </c>
      <c r="B13125" s="663" t="str">
        <f aca="false">C13125&amp;D13125&amp;E13125&amp;F13125&amp;G13125&amp;H13125</f>
        <v>PECA DE MADEIRA DE LEI,SERRADA,DE 3"X4.1/2".FORNECIMENTO</v>
      </c>
      <c r="C13125" s="142" t="s">
        <v>26445</v>
      </c>
      <c r="I13125" s="142" t="s">
        <v>130</v>
      </c>
      <c r="J13125" s="142" t="n">
        <v>22.2</v>
      </c>
    </row>
    <row r="13126" customFormat="false" ht="12.75" hidden="false" customHeight="false" outlineLevel="0" collapsed="false">
      <c r="A13126" s="142" t="s">
        <v>26447</v>
      </c>
      <c r="B13126" s="663" t="str">
        <f aca="false">C13126&amp;D13126&amp;E13126&amp;F13126&amp;G13126&amp;H13126</f>
        <v>PECA DE MADEIRA DE LEI,SERRADA,DE 3"X6".FORNECIMENTO</v>
      </c>
      <c r="C13126" s="142" t="s">
        <v>26448</v>
      </c>
      <c r="I13126" s="142" t="s">
        <v>130</v>
      </c>
      <c r="J13126" s="142" t="n">
        <v>28.9</v>
      </c>
    </row>
    <row r="13127" customFormat="false" ht="12.75" hidden="false" customHeight="false" outlineLevel="0" collapsed="false">
      <c r="A13127" s="142" t="s">
        <v>26449</v>
      </c>
      <c r="B13127" s="663" t="str">
        <f aca="false">C13127&amp;D13127&amp;E13127&amp;F13127&amp;G13127&amp;H13127</f>
        <v>PECA DE MADEIRA DE LEI,SERRADA,DE 3"X6".FORNECIMENTO</v>
      </c>
      <c r="C13127" s="142" t="s">
        <v>26448</v>
      </c>
      <c r="I13127" s="142" t="s">
        <v>130</v>
      </c>
      <c r="J13127" s="142" t="n">
        <v>28.9</v>
      </c>
    </row>
    <row r="13128" customFormat="false" ht="12.75" hidden="false" customHeight="false" outlineLevel="0" collapsed="false">
      <c r="A13128" s="142" t="s">
        <v>26450</v>
      </c>
      <c r="B13128" s="663" t="str">
        <f aca="false">C13128&amp;D13128&amp;E13128&amp;F13128&amp;G13128&amp;H13128</f>
        <v>COMPENSADO DE 6MM(CHAPA DE 2,20X1,60M).FORNECIMENTO</v>
      </c>
      <c r="C13128" s="142" t="s">
        <v>26451</v>
      </c>
      <c r="I13128" s="142" t="s">
        <v>1696</v>
      </c>
      <c r="J13128" s="142" t="n">
        <v>20.24</v>
      </c>
    </row>
    <row r="13129" customFormat="false" ht="12.75" hidden="false" customHeight="false" outlineLevel="0" collapsed="false">
      <c r="A13129" s="142" t="s">
        <v>26452</v>
      </c>
      <c r="B13129" s="663" t="str">
        <f aca="false">C13129&amp;D13129&amp;E13129&amp;F13129&amp;G13129&amp;H13129</f>
        <v>COMPENSADO DE 6MM(CHAPA DE 2,20X1,60M).FORNECIMENTO</v>
      </c>
      <c r="C13129" s="142" t="s">
        <v>26451</v>
      </c>
      <c r="I13129" s="142" t="s">
        <v>1696</v>
      </c>
      <c r="J13129" s="142" t="n">
        <v>20.24</v>
      </c>
    </row>
    <row r="13130" customFormat="false" ht="12.75" hidden="false" customHeight="false" outlineLevel="0" collapsed="false">
      <c r="A13130" s="142" t="s">
        <v>26453</v>
      </c>
      <c r="B13130" s="663" t="str">
        <f aca="false">C13130&amp;D13130&amp;E13130&amp;F13130&amp;G13130&amp;H13130</f>
        <v>COMPENSADO DE 10MM (CHAPA 2,20X1,60M).FORNECIMENTO</v>
      </c>
      <c r="C13130" s="142" t="s">
        <v>26454</v>
      </c>
      <c r="I13130" s="142" t="s">
        <v>1696</v>
      </c>
      <c r="J13130" s="142" t="n">
        <v>26.63</v>
      </c>
    </row>
    <row r="13131" customFormat="false" ht="12.75" hidden="false" customHeight="false" outlineLevel="0" collapsed="false">
      <c r="A13131" s="142" t="s">
        <v>26455</v>
      </c>
      <c r="B13131" s="663" t="str">
        <f aca="false">C13131&amp;D13131&amp;E13131&amp;F13131&amp;G13131&amp;H13131</f>
        <v>COMPENSADO DE 10MM (CHAPA 2,20X1,60M).FORNECIMENTO</v>
      </c>
      <c r="C13131" s="142" t="s">
        <v>26454</v>
      </c>
      <c r="I13131" s="142" t="s">
        <v>1696</v>
      </c>
      <c r="J13131" s="142" t="n">
        <v>26.63</v>
      </c>
    </row>
    <row r="13132" customFormat="false" ht="12.75" hidden="false" customHeight="false" outlineLevel="0" collapsed="false">
      <c r="A13132" s="142" t="s">
        <v>26456</v>
      </c>
      <c r="B13132" s="663" t="str">
        <f aca="false">C13132&amp;D13132&amp;E13132&amp;F13132&amp;G13132&amp;H13132</f>
        <v>COMPENSADO DE 15MM (CHAPA 2,20X1,60M).FORNECIMENTO</v>
      </c>
      <c r="C13132" s="142" t="s">
        <v>26457</v>
      </c>
      <c r="I13132" s="142" t="s">
        <v>1696</v>
      </c>
      <c r="J13132" s="142" t="n">
        <v>38.15</v>
      </c>
    </row>
    <row r="13133" customFormat="false" ht="12.75" hidden="false" customHeight="false" outlineLevel="0" collapsed="false">
      <c r="A13133" s="142" t="s">
        <v>26458</v>
      </c>
      <c r="B13133" s="663" t="str">
        <f aca="false">C13133&amp;D13133&amp;E13133&amp;F13133&amp;G13133&amp;H13133</f>
        <v>COMPENSADO DE 15MM (CHAPA 2,20X1,60M).FORNECIMENTO</v>
      </c>
      <c r="C13133" s="142" t="s">
        <v>26457</v>
      </c>
      <c r="I13133" s="142" t="s">
        <v>1696</v>
      </c>
      <c r="J13133" s="142" t="n">
        <v>38.15</v>
      </c>
    </row>
    <row r="13134" customFormat="false" ht="12.75" hidden="false" customHeight="false" outlineLevel="0" collapsed="false">
      <c r="A13134" s="142" t="s">
        <v>26459</v>
      </c>
      <c r="B13134" s="663" t="str">
        <f aca="false">C13134&amp;D13134&amp;E13134&amp;F13134&amp;G13134&amp;H13134</f>
        <v>COMPENSADO DE 20MM (CHAPA 2,20X1,60M).FORNECIMENTO</v>
      </c>
      <c r="C13134" s="142" t="s">
        <v>26460</v>
      </c>
      <c r="I13134" s="142" t="s">
        <v>1696</v>
      </c>
      <c r="J13134" s="142" t="n">
        <v>60.61</v>
      </c>
    </row>
    <row r="13135" customFormat="false" ht="12.75" hidden="false" customHeight="false" outlineLevel="0" collapsed="false">
      <c r="A13135" s="142" t="s">
        <v>26461</v>
      </c>
      <c r="B13135" s="663" t="str">
        <f aca="false">C13135&amp;D13135&amp;E13135&amp;F13135&amp;G13135&amp;H13135</f>
        <v>COMPENSADO DE 20MM (CHAPA 2,20X1,60M).FORNECIMENTO</v>
      </c>
      <c r="C13135" s="142" t="s">
        <v>26460</v>
      </c>
      <c r="I13135" s="142" t="s">
        <v>1696</v>
      </c>
      <c r="J13135" s="142" t="n">
        <v>60.61</v>
      </c>
    </row>
    <row r="13136" customFormat="false" ht="12.75" hidden="false" customHeight="false" outlineLevel="0" collapsed="false">
      <c r="A13136" s="142" t="s">
        <v>26462</v>
      </c>
      <c r="B13136" s="663" t="str">
        <f aca="false">C13136&amp;D13136&amp;E13136&amp;F13136&amp;G13136&amp;H13136</f>
        <v>COMPENSADO DE 25MM (CHAPA 2,20X1,60M).FORNECIMENTO</v>
      </c>
      <c r="C13136" s="142" t="s">
        <v>26463</v>
      </c>
      <c r="I13136" s="142" t="s">
        <v>1696</v>
      </c>
      <c r="J13136" s="142" t="n">
        <v>65.98</v>
      </c>
    </row>
    <row r="13137" customFormat="false" ht="12.75" hidden="false" customHeight="false" outlineLevel="0" collapsed="false">
      <c r="A13137" s="142" t="s">
        <v>26464</v>
      </c>
      <c r="B13137" s="663" t="str">
        <f aca="false">C13137&amp;D13137&amp;E13137&amp;F13137&amp;G13137&amp;H13137</f>
        <v>COMPENSADO DE 25MM (CHAPA 2,20X1,60M).FORNECIMENTO</v>
      </c>
      <c r="C13137" s="142" t="s">
        <v>26463</v>
      </c>
      <c r="I13137" s="142" t="s">
        <v>1696</v>
      </c>
      <c r="J13137" s="142" t="n">
        <v>65.98</v>
      </c>
    </row>
    <row r="13138" customFormat="false" ht="12.75" hidden="false" customHeight="false" outlineLevel="0" collapsed="false">
      <c r="A13138" s="142" t="s">
        <v>26465</v>
      </c>
      <c r="B13138" s="663" t="str">
        <f aca="false">C13138&amp;D13138&amp;E13138&amp;F13138&amp;G13138&amp;H13138</f>
        <v>COMPENSADO NAVAL DE 10MM(CHAPA DE 2,20X1,10M).FORNECIMENTO</v>
      </c>
      <c r="C13138" s="142" t="s">
        <v>26466</v>
      </c>
      <c r="I13138" s="142" t="s">
        <v>1696</v>
      </c>
      <c r="J13138" s="142" t="n">
        <v>36.5</v>
      </c>
    </row>
    <row r="13139" customFormat="false" ht="12.75" hidden="false" customHeight="false" outlineLevel="0" collapsed="false">
      <c r="A13139" s="142" t="s">
        <v>26467</v>
      </c>
      <c r="B13139" s="663" t="str">
        <f aca="false">C13139&amp;D13139&amp;E13139&amp;F13139&amp;G13139&amp;H13139</f>
        <v>COMPENSADO NAVAL DE 10MM(CHAPA DE 2,20X1,10M).FORNECIMENTO</v>
      </c>
      <c r="C13139" s="142" t="s">
        <v>26466</v>
      </c>
      <c r="I13139" s="142" t="s">
        <v>1696</v>
      </c>
      <c r="J13139" s="142" t="n">
        <v>36.5</v>
      </c>
    </row>
    <row r="13140" customFormat="false" ht="12.75" hidden="false" customHeight="false" outlineLevel="0" collapsed="false">
      <c r="A13140" s="142" t="s">
        <v>26468</v>
      </c>
      <c r="B13140" s="663" t="str">
        <f aca="false">C13140&amp;D13140&amp;E13140&amp;F13140&amp;G13140&amp;H13140</f>
        <v>COMPENSADO NAVAL DE 15MM(CHAPA DE 2,20X1,10M).FORNECIMENTO</v>
      </c>
      <c r="C13140" s="142" t="s">
        <v>26469</v>
      </c>
      <c r="I13140" s="142" t="s">
        <v>1696</v>
      </c>
      <c r="J13140" s="142" t="n">
        <v>42.33</v>
      </c>
    </row>
    <row r="13141" customFormat="false" ht="12.75" hidden="false" customHeight="false" outlineLevel="0" collapsed="false">
      <c r="A13141" s="142" t="s">
        <v>26470</v>
      </c>
      <c r="B13141" s="663" t="str">
        <f aca="false">C13141&amp;D13141&amp;E13141&amp;F13141&amp;G13141&amp;H13141</f>
        <v>COMPENSADO NAVAL DE 15MM(CHAPA DE 2,20X1,10M).FORNECIMENTO</v>
      </c>
      <c r="C13141" s="142" t="s">
        <v>26469</v>
      </c>
      <c r="I13141" s="142" t="s">
        <v>1696</v>
      </c>
      <c r="J13141" s="142" t="n">
        <v>42.33</v>
      </c>
    </row>
    <row r="13142" customFormat="false" ht="12.75" hidden="false" customHeight="false" outlineLevel="0" collapsed="false">
      <c r="A13142" s="142" t="s">
        <v>26471</v>
      </c>
      <c r="B13142" s="663" t="str">
        <f aca="false">C13142&amp;D13142&amp;E13142&amp;F13142&amp;G13142&amp;H13142</f>
        <v>CHAPA DE FIBRA  DE MADEIRA  DE ALTA DENSIDADE  EM PLACAS DE1220X2440MM,COM 2,5MM DE ESPESSURA.FORNECIMENTO</v>
      </c>
      <c r="C13142" s="142" t="s">
        <v>26472</v>
      </c>
      <c r="D13142" s="142" t="s">
        <v>26473</v>
      </c>
      <c r="I13142" s="142" t="s">
        <v>9</v>
      </c>
      <c r="J13142" s="142" t="n">
        <v>28.5</v>
      </c>
    </row>
    <row r="13143" customFormat="false" ht="12.75" hidden="false" customHeight="false" outlineLevel="0" collapsed="false">
      <c r="A13143" s="142" t="s">
        <v>26474</v>
      </c>
      <c r="B13143" s="663" t="str">
        <f aca="false">C13143&amp;D13143&amp;E13143&amp;F13143&amp;G13143&amp;H13143</f>
        <v>CHAPA DE FIBRA  DE MADEIRA  DE ALTA DENSIDADE  EM PLACAS DE1220X2440MM,COM 2,5MM DE ESPESSURA.FORNECIMENTO</v>
      </c>
      <c r="C13143" s="142" t="s">
        <v>26472</v>
      </c>
      <c r="D13143" s="142" t="s">
        <v>26473</v>
      </c>
      <c r="I13143" s="142" t="s">
        <v>9</v>
      </c>
      <c r="J13143" s="142" t="n">
        <v>28.5</v>
      </c>
    </row>
    <row r="13144" customFormat="false" ht="12.75" hidden="false" customHeight="false" outlineLevel="0" collapsed="false">
      <c r="A13144" s="142" t="s">
        <v>26475</v>
      </c>
      <c r="B13144" s="663" t="str">
        <f aca="false">C13144&amp;D13144&amp;E13144&amp;F13144&amp;G13144&amp;H13144</f>
        <v>MADEIRA DE REFLORESTAMENTO,AUTOCLAVADA,EM TORA,ATE 6,00M DECOMPRIMENTO,DIAMETRO DE 12CM.FORNECIMENTO</v>
      </c>
      <c r="C13144" s="142" t="s">
        <v>26476</v>
      </c>
      <c r="D13144" s="142" t="s">
        <v>26477</v>
      </c>
      <c r="I13144" s="142" t="s">
        <v>130</v>
      </c>
      <c r="J13144" s="142" t="n">
        <v>11.96</v>
      </c>
    </row>
    <row r="13145" customFormat="false" ht="12.75" hidden="false" customHeight="false" outlineLevel="0" collapsed="false">
      <c r="A13145" s="142" t="s">
        <v>26478</v>
      </c>
      <c r="B13145" s="663" t="str">
        <f aca="false">C13145&amp;D13145&amp;E13145&amp;F13145&amp;G13145&amp;H13145</f>
        <v>MADEIRA DE REFLORESTAMENTO,AUTOCLAVADA,EM TORA,ATE 6,00M DECOMPRIMENTO,DIAMETRO DE 12CM.FORNECIMENTO</v>
      </c>
      <c r="C13145" s="142" t="s">
        <v>26476</v>
      </c>
      <c r="D13145" s="142" t="s">
        <v>26477</v>
      </c>
      <c r="I13145" s="142" t="s">
        <v>130</v>
      </c>
      <c r="J13145" s="142" t="n">
        <v>11.96</v>
      </c>
    </row>
    <row r="13146" customFormat="false" ht="12.75" hidden="false" customHeight="false" outlineLevel="0" collapsed="false">
      <c r="A13146" s="142" t="s">
        <v>26479</v>
      </c>
      <c r="B13146" s="663" t="str">
        <f aca="false">C13146&amp;D13146&amp;E13146&amp;F13146&amp;G13146&amp;H13146</f>
        <v>MADEIRA DE REFLORESTAMENTO,AUTOCLAVADA,EM TORA,ATE 6,00M DE COMPRIMENTO,DIAMETRO DE 15CM.FORNECIMENTO</v>
      </c>
      <c r="C13146" s="142" t="s">
        <v>26476</v>
      </c>
      <c r="D13146" s="142" t="s">
        <v>26480</v>
      </c>
      <c r="I13146" s="142" t="s">
        <v>130</v>
      </c>
      <c r="J13146" s="142" t="n">
        <v>14.93</v>
      </c>
    </row>
    <row r="13147" customFormat="false" ht="12.75" hidden="false" customHeight="false" outlineLevel="0" collapsed="false">
      <c r="A13147" s="142" t="s">
        <v>26481</v>
      </c>
      <c r="B13147" s="663" t="str">
        <f aca="false">C13147&amp;D13147&amp;E13147&amp;F13147&amp;G13147&amp;H13147</f>
        <v>MADEIRA DE REFLORESTAMENTO,AUTOCLAVADA,EM TORA,ATE 6,00M DE COMPRIMENTO,DIAMETRO DE 15CM.FORNECIMENTO</v>
      </c>
      <c r="C13147" s="142" t="s">
        <v>26476</v>
      </c>
      <c r="D13147" s="142" t="s">
        <v>26480</v>
      </c>
      <c r="I13147" s="142" t="s">
        <v>130</v>
      </c>
      <c r="J13147" s="142" t="n">
        <v>14.93</v>
      </c>
    </row>
    <row r="13148" customFormat="false" ht="12.75" hidden="false" customHeight="false" outlineLevel="0" collapsed="false">
      <c r="A13148" s="142" t="s">
        <v>26482</v>
      </c>
      <c r="B13148" s="663" t="str">
        <f aca="false">C13148&amp;D13148&amp;E13148&amp;F13148&amp;G13148&amp;H13148</f>
        <v>MADEIRA DE REFLORESTAMENTO,AUTOCLAVADA,EM TORA,ATE 6,00M DECOMPRIMENTO,DIAMETRO DE 20CM.FORNECIMENTO</v>
      </c>
      <c r="C13148" s="142" t="s">
        <v>26476</v>
      </c>
      <c r="D13148" s="142" t="s">
        <v>26483</v>
      </c>
      <c r="I13148" s="142" t="s">
        <v>130</v>
      </c>
      <c r="J13148" s="142" t="n">
        <v>41.81</v>
      </c>
    </row>
    <row r="13149" customFormat="false" ht="12.75" hidden="false" customHeight="false" outlineLevel="0" collapsed="false">
      <c r="A13149" s="142" t="s">
        <v>26484</v>
      </c>
      <c r="B13149" s="663" t="str">
        <f aca="false">C13149&amp;D13149&amp;E13149&amp;F13149&amp;G13149&amp;H13149</f>
        <v>MADEIRA DE REFLORESTAMENTO,AUTOCLAVADA,EM TORA,ATE 6,00M DECOMPRIMENTO,DIAMETRO DE 20CM.FORNECIMENTO</v>
      </c>
      <c r="C13149" s="142" t="s">
        <v>26476</v>
      </c>
      <c r="D13149" s="142" t="s">
        <v>26483</v>
      </c>
      <c r="I13149" s="142" t="s">
        <v>130</v>
      </c>
      <c r="J13149" s="142" t="n">
        <v>41.81</v>
      </c>
    </row>
    <row r="13150" customFormat="false" ht="12.75" hidden="false" customHeight="false" outlineLevel="0" collapsed="false">
      <c r="A13150" s="142" t="s">
        <v>26485</v>
      </c>
      <c r="B13150" s="663" t="str">
        <f aca="false">C13150&amp;D13150&amp;E13150&amp;F13150&amp;G13150&amp;H13150</f>
        <v>MADEIRA DE REFLORESTAMENTO,AUTOCLAVADA,EM TORA,ATE 6,00M DECOMPRIMENTO,DIAMETRO DE 25CM.FORNECIMENTO</v>
      </c>
      <c r="C13150" s="142" t="s">
        <v>26476</v>
      </c>
      <c r="D13150" s="142" t="s">
        <v>26486</v>
      </c>
      <c r="I13150" s="142" t="s">
        <v>130</v>
      </c>
      <c r="J13150" s="142" t="n">
        <v>52.87</v>
      </c>
    </row>
    <row r="13151" customFormat="false" ht="12.75" hidden="false" customHeight="false" outlineLevel="0" collapsed="false">
      <c r="A13151" s="142" t="s">
        <v>26487</v>
      </c>
      <c r="B13151" s="663" t="str">
        <f aca="false">C13151&amp;D13151&amp;E13151&amp;F13151&amp;G13151&amp;H13151</f>
        <v>MADEIRA DE REFLORESTAMENTO,AUTOCLAVADA,EM TORA,ATE 6,00M DECOMPRIMENTO,DIAMETRO DE 25CM.FORNECIMENTO</v>
      </c>
      <c r="C13151" s="142" t="s">
        <v>26476</v>
      </c>
      <c r="D13151" s="142" t="s">
        <v>26486</v>
      </c>
      <c r="I13151" s="142" t="s">
        <v>130</v>
      </c>
      <c r="J13151" s="142" t="n">
        <v>52.87</v>
      </c>
    </row>
    <row r="13152" customFormat="false" ht="12.75" hidden="false" customHeight="false" outlineLevel="0" collapsed="false">
      <c r="A13152" s="142" t="s">
        <v>26488</v>
      </c>
      <c r="B13152" s="663" t="str">
        <f aca="false">C13152&amp;D13152&amp;E13152&amp;F13152&amp;G13152&amp;H13152</f>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152" s="142" t="s">
        <v>26489</v>
      </c>
      <c r="D13152" s="142" t="s">
        <v>26490</v>
      </c>
      <c r="E13152" s="142" t="s">
        <v>26491</v>
      </c>
      <c r="F13152" s="142" t="s">
        <v>26492</v>
      </c>
      <c r="G13152" s="142" t="s">
        <v>26493</v>
      </c>
      <c r="H13152" s="142" t="s">
        <v>26494</v>
      </c>
      <c r="I13152" s="142" t="s">
        <v>9</v>
      </c>
      <c r="J13152" s="142" t="n">
        <v>557.89</v>
      </c>
    </row>
    <row r="13153" customFormat="false" ht="12.75" hidden="false" customHeight="false" outlineLevel="0" collapsed="false">
      <c r="A13153" s="142" t="s">
        <v>26495</v>
      </c>
      <c r="B13153" s="663" t="str">
        <f aca="false">C13153&amp;D13153&amp;E13153&amp;F13153&amp;G13153&amp;H13153</f>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153" s="142" t="s">
        <v>26489</v>
      </c>
      <c r="D13153" s="142" t="s">
        <v>26490</v>
      </c>
      <c r="E13153" s="142" t="s">
        <v>26491</v>
      </c>
      <c r="F13153" s="142" t="s">
        <v>26492</v>
      </c>
      <c r="G13153" s="142" t="s">
        <v>26493</v>
      </c>
      <c r="H13153" s="142" t="s">
        <v>26494</v>
      </c>
      <c r="I13153" s="142" t="s">
        <v>9</v>
      </c>
      <c r="J13153" s="142" t="n">
        <v>557.89</v>
      </c>
    </row>
    <row r="13154" customFormat="false" ht="12.75" hidden="false" customHeight="false" outlineLevel="0" collapsed="false">
      <c r="A13154" s="142" t="s">
        <v>26496</v>
      </c>
      <c r="B13154" s="663" t="str">
        <f aca="false">C13154&amp;D13154&amp;E13154&amp;F13154&amp;G13154&amp;H13154</f>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154" s="142" t="s">
        <v>26497</v>
      </c>
      <c r="D13154" s="142" t="s">
        <v>26498</v>
      </c>
      <c r="E13154" s="142" t="s">
        <v>26499</v>
      </c>
      <c r="F13154" s="142" t="s">
        <v>26500</v>
      </c>
      <c r="G13154" s="142" t="s">
        <v>26501</v>
      </c>
      <c r="H13154" s="142" t="s">
        <v>26502</v>
      </c>
      <c r="I13154" s="142" t="s">
        <v>9</v>
      </c>
      <c r="J13154" s="142" t="n">
        <v>181.95</v>
      </c>
    </row>
    <row r="13155" customFormat="false" ht="12.75" hidden="false" customHeight="false" outlineLevel="0" collapsed="false">
      <c r="A13155" s="142" t="s">
        <v>26503</v>
      </c>
      <c r="B13155" s="663" t="str">
        <f aca="false">C13155&amp;D13155&amp;E13155&amp;F13155&amp;G13155&amp;H13155</f>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155" s="142" t="s">
        <v>26497</v>
      </c>
      <c r="D13155" s="142" t="s">
        <v>26498</v>
      </c>
      <c r="E13155" s="142" t="s">
        <v>26499</v>
      </c>
      <c r="F13155" s="142" t="s">
        <v>26500</v>
      </c>
      <c r="G13155" s="142" t="s">
        <v>26501</v>
      </c>
      <c r="H13155" s="142" t="s">
        <v>26502</v>
      </c>
      <c r="I13155" s="142" t="s">
        <v>9</v>
      </c>
      <c r="J13155" s="142" t="n">
        <v>181.95</v>
      </c>
    </row>
    <row r="13156" customFormat="false" ht="12.75" hidden="false" customHeight="false" outlineLevel="0" collapsed="false">
      <c r="A13156" s="142" t="s">
        <v>26504</v>
      </c>
      <c r="B13156" s="663" t="str">
        <f aca="false">C13156&amp;D13156&amp;E13156&amp;F13156&amp;G13156&amp;H13156</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156" s="142" t="s">
        <v>26497</v>
      </c>
      <c r="D13156" s="142" t="s">
        <v>26505</v>
      </c>
      <c r="E13156" s="142" t="s">
        <v>26506</v>
      </c>
      <c r="F13156" s="142" t="s">
        <v>26507</v>
      </c>
      <c r="G13156" s="142" t="s">
        <v>26508</v>
      </c>
      <c r="H13156" s="142" t="s">
        <v>26509</v>
      </c>
      <c r="I13156" s="142" t="s">
        <v>9</v>
      </c>
      <c r="J13156" s="142" t="n">
        <v>175.62</v>
      </c>
    </row>
    <row r="13157" customFormat="false" ht="12.75" hidden="false" customHeight="false" outlineLevel="0" collapsed="false">
      <c r="A13157" s="142" t="s">
        <v>26510</v>
      </c>
      <c r="B13157" s="663" t="str">
        <f aca="false">C13157&amp;D13157&amp;E13157&amp;F13157&amp;G13157&amp;H13157</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157" s="142" t="s">
        <v>26497</v>
      </c>
      <c r="D13157" s="142" t="s">
        <v>26505</v>
      </c>
      <c r="E13157" s="142" t="s">
        <v>26506</v>
      </c>
      <c r="F13157" s="142" t="s">
        <v>26507</v>
      </c>
      <c r="G13157" s="142" t="s">
        <v>26508</v>
      </c>
      <c r="H13157" s="142" t="s">
        <v>26509</v>
      </c>
      <c r="I13157" s="142" t="s">
        <v>9</v>
      </c>
      <c r="J13157" s="142" t="n">
        <v>175.62</v>
      </c>
    </row>
    <row r="13158" customFormat="false" ht="12.75" hidden="false" customHeight="false" outlineLevel="0" collapsed="false">
      <c r="A13158" s="142" t="s">
        <v>26511</v>
      </c>
      <c r="B13158" s="663" t="str">
        <f aca="false">C13158&amp;D13158&amp;E13158&amp;F13158&amp;G13158&amp;H13158</f>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158" s="142" t="s">
        <v>26512</v>
      </c>
      <c r="D13158" s="142" t="s">
        <v>26513</v>
      </c>
      <c r="E13158" s="142" t="s">
        <v>26514</v>
      </c>
      <c r="F13158" s="142" t="s">
        <v>26515</v>
      </c>
      <c r="G13158" s="142" t="s">
        <v>26516</v>
      </c>
      <c r="H13158" s="142" t="s">
        <v>26517</v>
      </c>
      <c r="I13158" s="142" t="s">
        <v>9</v>
      </c>
      <c r="J13158" s="142" t="n">
        <v>509.29</v>
      </c>
    </row>
    <row r="13159" customFormat="false" ht="12.75" hidden="false" customHeight="false" outlineLevel="0" collapsed="false">
      <c r="A13159" s="142" t="s">
        <v>26518</v>
      </c>
      <c r="B13159" s="663" t="str">
        <f aca="false">C13159&amp;D13159&amp;E13159&amp;F13159&amp;G13159&amp;H13159</f>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159" s="142" t="s">
        <v>26512</v>
      </c>
      <c r="D13159" s="142" t="s">
        <v>26513</v>
      </c>
      <c r="E13159" s="142" t="s">
        <v>26514</v>
      </c>
      <c r="F13159" s="142" t="s">
        <v>26515</v>
      </c>
      <c r="G13159" s="142" t="s">
        <v>26516</v>
      </c>
      <c r="H13159" s="142" t="s">
        <v>26517</v>
      </c>
      <c r="I13159" s="142" t="s">
        <v>9</v>
      </c>
      <c r="J13159" s="142" t="n">
        <v>509.29</v>
      </c>
    </row>
    <row r="13160" customFormat="false" ht="12.75" hidden="false" customHeight="false" outlineLevel="0" collapsed="false">
      <c r="A13160" s="142" t="s">
        <v>26519</v>
      </c>
      <c r="B13160" s="663" t="str">
        <f aca="false">C13160&amp;D13160&amp;E13160&amp;F13160&amp;G13160&amp;H13160</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160" s="142" t="s">
        <v>26520</v>
      </c>
      <c r="D13160" s="142" t="s">
        <v>26521</v>
      </c>
      <c r="E13160" s="142" t="s">
        <v>26522</v>
      </c>
      <c r="F13160" s="142" t="s">
        <v>26523</v>
      </c>
      <c r="G13160" s="142" t="s">
        <v>26524</v>
      </c>
      <c r="H13160" s="142" t="s">
        <v>26525</v>
      </c>
      <c r="I13160" s="142" t="s">
        <v>9</v>
      </c>
      <c r="J13160" s="142" t="n">
        <v>366.47</v>
      </c>
    </row>
    <row r="13161" customFormat="false" ht="12.75" hidden="false" customHeight="false" outlineLevel="0" collapsed="false">
      <c r="A13161" s="142" t="s">
        <v>26526</v>
      </c>
      <c r="B13161" s="663" t="str">
        <f aca="false">C13161&amp;D13161&amp;E13161&amp;F13161&amp;G13161&amp;H13161</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161" s="142" t="s">
        <v>26520</v>
      </c>
      <c r="D13161" s="142" t="s">
        <v>26521</v>
      </c>
      <c r="E13161" s="142" t="s">
        <v>26522</v>
      </c>
      <c r="F13161" s="142" t="s">
        <v>26523</v>
      </c>
      <c r="G13161" s="142" t="s">
        <v>26524</v>
      </c>
      <c r="H13161" s="142" t="s">
        <v>26525</v>
      </c>
      <c r="I13161" s="142" t="s">
        <v>9</v>
      </c>
      <c r="J13161" s="142" t="n">
        <v>366.47</v>
      </c>
    </row>
    <row r="13162" customFormat="false" ht="12.75" hidden="false" customHeight="false" outlineLevel="0" collapsed="false">
      <c r="A13162" s="142" t="s">
        <v>26527</v>
      </c>
      <c r="B13162" s="663" t="str">
        <f aca="false">C13162&amp;D13162&amp;E13162&amp;F13162&amp;G13162&amp;H13162</f>
        <v>FERRAGENS PARA PORTA DE MADEIRA,DE 1 FOLHA DE ABRIR,DE ENTRADA DE SERVICO,CONSTANDO DE FORNEC.S/COLOCACAO,DE:-FECHADURADE CILINDRO OVALADO OU CIRCULAR,DE LATAO,DE ACABAMENTO CROMADO;-3 DOBRADICAS 3"X2.1/2" DE FERRO GALVANIZADO, COM PINO EBOLAS DE LATAO</v>
      </c>
      <c r="C13162" s="142" t="s">
        <v>26528</v>
      </c>
      <c r="D13162" s="142" t="s">
        <v>26529</v>
      </c>
      <c r="E13162" s="142" t="s">
        <v>26530</v>
      </c>
      <c r="F13162" s="142" t="s">
        <v>26531</v>
      </c>
      <c r="G13162" s="142" t="s">
        <v>26532</v>
      </c>
      <c r="I13162" s="142" t="s">
        <v>9</v>
      </c>
      <c r="J13162" s="142" t="n">
        <v>128.45</v>
      </c>
    </row>
    <row r="13163" customFormat="false" ht="12.75" hidden="false" customHeight="false" outlineLevel="0" collapsed="false">
      <c r="A13163" s="142" t="s">
        <v>26533</v>
      </c>
      <c r="B13163" s="663" t="str">
        <f aca="false">C13163&amp;D13163&amp;E13163&amp;F13163&amp;G13163&amp;H13163</f>
        <v>FERRAGENS PARA PORTA DE MADEIRA,DE 1 FOLHA DE ABRIR,DE ENTRADA DE SERVICO,CONSTANDO DE FORNEC.S/COLOCACAO,DE:-FECHADURADE CILINDRO OVALADO OU CIRCULAR,DE LATAO,DE ACABAMENTO CROMADO;-3 DOBRADICAS 3"X2.1/2" DE FERRO GALVANIZADO, COM PINO EBOLAS DE LATAO</v>
      </c>
      <c r="C13163" s="142" t="s">
        <v>26528</v>
      </c>
      <c r="D13163" s="142" t="s">
        <v>26529</v>
      </c>
      <c r="E13163" s="142" t="s">
        <v>26530</v>
      </c>
      <c r="F13163" s="142" t="s">
        <v>26531</v>
      </c>
      <c r="G13163" s="142" t="s">
        <v>26532</v>
      </c>
      <c r="I13163" s="142" t="s">
        <v>9</v>
      </c>
      <c r="J13163" s="142" t="n">
        <v>128.45</v>
      </c>
    </row>
    <row r="13164" customFormat="false" ht="12.75" hidden="false" customHeight="false" outlineLevel="0" collapsed="false">
      <c r="A13164" s="142" t="s">
        <v>26534</v>
      </c>
      <c r="B13164" s="663" t="str">
        <f aca="false">C13164&amp;D13164&amp;E13164&amp;F13164&amp;G13164&amp;H13164</f>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164" s="142" t="s">
        <v>26535</v>
      </c>
      <c r="D13164" s="142" t="s">
        <v>26536</v>
      </c>
      <c r="E13164" s="142" t="s">
        <v>26537</v>
      </c>
      <c r="F13164" s="142" t="s">
        <v>26538</v>
      </c>
      <c r="G13164" s="142" t="s">
        <v>26539</v>
      </c>
      <c r="H13164" s="142" t="s">
        <v>26540</v>
      </c>
      <c r="I13164" s="142" t="s">
        <v>9</v>
      </c>
      <c r="J13164" s="142" t="n">
        <v>171.81</v>
      </c>
    </row>
    <row r="13165" customFormat="false" ht="12.75" hidden="false" customHeight="false" outlineLevel="0" collapsed="false">
      <c r="A13165" s="142" t="s">
        <v>26541</v>
      </c>
      <c r="B13165" s="663" t="str">
        <f aca="false">C13165&amp;D13165&amp;E13165&amp;F13165&amp;G13165&amp;H13165</f>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165" s="142" t="s">
        <v>26535</v>
      </c>
      <c r="D13165" s="142" t="s">
        <v>26536</v>
      </c>
      <c r="E13165" s="142" t="s">
        <v>26537</v>
      </c>
      <c r="F13165" s="142" t="s">
        <v>26538</v>
      </c>
      <c r="G13165" s="142" t="s">
        <v>26539</v>
      </c>
      <c r="H13165" s="142" t="s">
        <v>26540</v>
      </c>
      <c r="I13165" s="142" t="s">
        <v>9</v>
      </c>
      <c r="J13165" s="142" t="n">
        <v>171.81</v>
      </c>
    </row>
    <row r="13166" customFormat="false" ht="12.75" hidden="false" customHeight="false" outlineLevel="0" collapsed="false">
      <c r="A13166" s="142" t="s">
        <v>26542</v>
      </c>
      <c r="B13166" s="663" t="str">
        <f aca="false">C13166&amp;D13166&amp;E13166&amp;F13166&amp;G13166&amp;H13166</f>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166" s="142" t="s">
        <v>26543</v>
      </c>
      <c r="D13166" s="142" t="s">
        <v>26544</v>
      </c>
      <c r="E13166" s="142" t="s">
        <v>26545</v>
      </c>
      <c r="F13166" s="142" t="s">
        <v>26546</v>
      </c>
      <c r="G13166" s="142" t="s">
        <v>26547</v>
      </c>
      <c r="H13166" s="142" t="s">
        <v>26548</v>
      </c>
      <c r="I13166" s="142" t="s">
        <v>9</v>
      </c>
      <c r="J13166" s="142" t="n">
        <v>148.38</v>
      </c>
    </row>
    <row r="13167" customFormat="false" ht="12.75" hidden="false" customHeight="false" outlineLevel="0" collapsed="false">
      <c r="A13167" s="142" t="s">
        <v>26549</v>
      </c>
      <c r="B13167" s="663" t="str">
        <f aca="false">C13167&amp;D13167&amp;E13167&amp;F13167&amp;G13167&amp;H13167</f>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167" s="142" t="s">
        <v>26543</v>
      </c>
      <c r="D13167" s="142" t="s">
        <v>26544</v>
      </c>
      <c r="E13167" s="142" t="s">
        <v>26545</v>
      </c>
      <c r="F13167" s="142" t="s">
        <v>26546</v>
      </c>
      <c r="G13167" s="142" t="s">
        <v>26547</v>
      </c>
      <c r="H13167" s="142" t="s">
        <v>26548</v>
      </c>
      <c r="I13167" s="142" t="s">
        <v>9</v>
      </c>
      <c r="J13167" s="142" t="n">
        <v>148.38</v>
      </c>
    </row>
    <row r="13168" customFormat="false" ht="12.75" hidden="false" customHeight="false" outlineLevel="0" collapsed="false">
      <c r="A13168" s="142" t="s">
        <v>26550</v>
      </c>
      <c r="B13168" s="663" t="str">
        <f aca="false">C13168&amp;D13168&amp;E13168&amp;F13168&amp;G13168&amp;H13168</f>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
      <c r="C13168" s="142" t="s">
        <v>26551</v>
      </c>
      <c r="D13168" s="142" t="s">
        <v>26552</v>
      </c>
      <c r="E13168" s="142" t="s">
        <v>26553</v>
      </c>
      <c r="F13168" s="142" t="s">
        <v>26554</v>
      </c>
      <c r="G13168" s="142" t="s">
        <v>26555</v>
      </c>
      <c r="H13168" s="142" t="s">
        <v>26556</v>
      </c>
      <c r="I13168" s="142" t="s">
        <v>9</v>
      </c>
      <c r="J13168" s="142" t="n">
        <v>241.96</v>
      </c>
    </row>
    <row r="13169" customFormat="false" ht="12.75" hidden="false" customHeight="false" outlineLevel="0" collapsed="false">
      <c r="A13169" s="142" t="s">
        <v>26557</v>
      </c>
      <c r="B13169" s="663" t="str">
        <f aca="false">C13169&amp;D13169&amp;E13169&amp;F13169&amp;G13169&amp;H13169</f>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
      <c r="C13169" s="142" t="s">
        <v>26551</v>
      </c>
      <c r="D13169" s="142" t="s">
        <v>26552</v>
      </c>
      <c r="E13169" s="142" t="s">
        <v>26553</v>
      </c>
      <c r="F13169" s="142" t="s">
        <v>26554</v>
      </c>
      <c r="G13169" s="142" t="s">
        <v>26555</v>
      </c>
      <c r="H13169" s="142" t="s">
        <v>26556</v>
      </c>
      <c r="I13169" s="142" t="s">
        <v>9</v>
      </c>
      <c r="J13169" s="142" t="n">
        <v>241.96</v>
      </c>
    </row>
    <row r="13170" customFormat="false" ht="12.75" hidden="false" customHeight="false" outlineLevel="0" collapsed="false">
      <c r="A13170" s="142" t="s">
        <v>26558</v>
      </c>
      <c r="B13170" s="663" t="str">
        <f aca="false">C13170&amp;D13170&amp;E13170&amp;F13170&amp;G13170&amp;H13170</f>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170" s="142" t="s">
        <v>26559</v>
      </c>
      <c r="D13170" s="142" t="s">
        <v>26560</v>
      </c>
      <c r="E13170" s="142" t="s">
        <v>26561</v>
      </c>
      <c r="F13170" s="142" t="s">
        <v>26562</v>
      </c>
      <c r="G13170" s="142" t="s">
        <v>26563</v>
      </c>
      <c r="H13170" s="142" t="s">
        <v>26564</v>
      </c>
      <c r="I13170" s="142" t="s">
        <v>9</v>
      </c>
      <c r="J13170" s="142" t="n">
        <v>241.28</v>
      </c>
    </row>
    <row r="13171" customFormat="false" ht="12.75" hidden="false" customHeight="false" outlineLevel="0" collapsed="false">
      <c r="A13171" s="142" t="s">
        <v>26565</v>
      </c>
      <c r="B13171" s="663" t="str">
        <f aca="false">C13171&amp;D13171&amp;E13171&amp;F13171&amp;G13171&amp;H13171</f>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171" s="142" t="s">
        <v>26559</v>
      </c>
      <c r="D13171" s="142" t="s">
        <v>26560</v>
      </c>
      <c r="E13171" s="142" t="s">
        <v>26561</v>
      </c>
      <c r="F13171" s="142" t="s">
        <v>26562</v>
      </c>
      <c r="G13171" s="142" t="s">
        <v>26563</v>
      </c>
      <c r="H13171" s="142" t="s">
        <v>26564</v>
      </c>
      <c r="I13171" s="142" t="s">
        <v>9</v>
      </c>
      <c r="J13171" s="142" t="n">
        <v>241.28</v>
      </c>
    </row>
    <row r="13172" customFormat="false" ht="12.75" hidden="false" customHeight="false" outlineLevel="0" collapsed="false">
      <c r="A13172" s="142" t="s">
        <v>26566</v>
      </c>
      <c r="B13172" s="663" t="str">
        <f aca="false">C13172&amp;D13172&amp;E13172&amp;F13172&amp;G13172&amp;H13172</f>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172" s="142" t="s">
        <v>26567</v>
      </c>
      <c r="D13172" s="142" t="s">
        <v>26568</v>
      </c>
      <c r="E13172" s="142" t="s">
        <v>26569</v>
      </c>
      <c r="F13172" s="142" t="s">
        <v>26570</v>
      </c>
      <c r="G13172" s="142" t="s">
        <v>26571</v>
      </c>
      <c r="H13172" s="142" t="s">
        <v>26572</v>
      </c>
      <c r="I13172" s="142" t="s">
        <v>9</v>
      </c>
      <c r="J13172" s="142" t="n">
        <v>61.18</v>
      </c>
    </row>
    <row r="13173" customFormat="false" ht="12.75" hidden="false" customHeight="false" outlineLevel="0" collapsed="false">
      <c r="A13173" s="142" t="s">
        <v>26573</v>
      </c>
      <c r="B13173" s="663" t="str">
        <f aca="false">C13173&amp;D13173&amp;E13173&amp;F13173&amp;G13173&amp;H13173</f>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173" s="142" t="s">
        <v>26567</v>
      </c>
      <c r="D13173" s="142" t="s">
        <v>26568</v>
      </c>
      <c r="E13173" s="142" t="s">
        <v>26569</v>
      </c>
      <c r="F13173" s="142" t="s">
        <v>26570</v>
      </c>
      <c r="G13173" s="142" t="s">
        <v>26571</v>
      </c>
      <c r="H13173" s="142" t="s">
        <v>26572</v>
      </c>
      <c r="I13173" s="142" t="s">
        <v>9</v>
      </c>
      <c r="J13173" s="142" t="n">
        <v>61.18</v>
      </c>
    </row>
    <row r="13174" customFormat="false" ht="12.75" hidden="false" customHeight="false" outlineLevel="0" collapsed="false">
      <c r="A13174" s="142" t="s">
        <v>26574</v>
      </c>
      <c r="B13174" s="663" t="str">
        <f aca="false">C13174&amp;D13174&amp;E13174&amp;F13174&amp;G13174&amp;H13174</f>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174" s="142" t="s">
        <v>26575</v>
      </c>
      <c r="D13174" s="142" t="s">
        <v>26576</v>
      </c>
      <c r="E13174" s="142" t="s">
        <v>26577</v>
      </c>
      <c r="F13174" s="142" t="s">
        <v>26578</v>
      </c>
      <c r="G13174" s="142" t="s">
        <v>26579</v>
      </c>
      <c r="H13174" s="142" t="s">
        <v>26580</v>
      </c>
      <c r="I13174" s="142" t="s">
        <v>9</v>
      </c>
      <c r="J13174" s="142" t="n">
        <v>452.53</v>
      </c>
    </row>
    <row r="13175" customFormat="false" ht="12.75" hidden="false" customHeight="false" outlineLevel="0" collapsed="false">
      <c r="A13175" s="142" t="s">
        <v>26581</v>
      </c>
      <c r="B13175" s="663" t="str">
        <f aca="false">C13175&amp;D13175&amp;E13175&amp;F13175&amp;G13175&amp;H13175</f>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175" s="142" t="s">
        <v>26575</v>
      </c>
      <c r="D13175" s="142" t="s">
        <v>26576</v>
      </c>
      <c r="E13175" s="142" t="s">
        <v>26577</v>
      </c>
      <c r="F13175" s="142" t="s">
        <v>26578</v>
      </c>
      <c r="G13175" s="142" t="s">
        <v>26579</v>
      </c>
      <c r="H13175" s="142" t="s">
        <v>26580</v>
      </c>
      <c r="I13175" s="142" t="s">
        <v>9</v>
      </c>
      <c r="J13175" s="142" t="n">
        <v>452.53</v>
      </c>
    </row>
    <row r="13176" customFormat="false" ht="12.75" hidden="false" customHeight="false" outlineLevel="0" collapsed="false">
      <c r="A13176" s="142" t="s">
        <v>26582</v>
      </c>
      <c r="B13176" s="663" t="str">
        <f aca="false">C13176&amp;D13176&amp;E13176&amp;F13176&amp;G13176&amp;H13176</f>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176" s="142" t="s">
        <v>26583</v>
      </c>
      <c r="D13176" s="142" t="s">
        <v>26584</v>
      </c>
      <c r="E13176" s="142" t="s">
        <v>26585</v>
      </c>
      <c r="F13176" s="142" t="s">
        <v>26586</v>
      </c>
      <c r="G13176" s="142" t="s">
        <v>26587</v>
      </c>
      <c r="H13176" s="142" t="s">
        <v>26588</v>
      </c>
      <c r="I13176" s="142" t="s">
        <v>9</v>
      </c>
      <c r="J13176" s="142" t="n">
        <v>320.19</v>
      </c>
    </row>
    <row r="13177" customFormat="false" ht="12.75" hidden="false" customHeight="false" outlineLevel="0" collapsed="false">
      <c r="A13177" s="142" t="s">
        <v>26589</v>
      </c>
      <c r="B13177" s="663" t="str">
        <f aca="false">C13177&amp;D13177&amp;E13177&amp;F13177&amp;G13177&amp;H13177</f>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177" s="142" t="s">
        <v>26583</v>
      </c>
      <c r="D13177" s="142" t="s">
        <v>26584</v>
      </c>
      <c r="E13177" s="142" t="s">
        <v>26585</v>
      </c>
      <c r="F13177" s="142" t="s">
        <v>26586</v>
      </c>
      <c r="G13177" s="142" t="s">
        <v>26587</v>
      </c>
      <c r="H13177" s="142" t="s">
        <v>26588</v>
      </c>
      <c r="I13177" s="142" t="s">
        <v>9</v>
      </c>
      <c r="J13177" s="142" t="n">
        <v>320.19</v>
      </c>
    </row>
    <row r="13178" customFormat="false" ht="12.75" hidden="false" customHeight="false" outlineLevel="0" collapsed="false">
      <c r="A13178" s="142" t="s">
        <v>26590</v>
      </c>
      <c r="B13178" s="663" t="str">
        <f aca="false">C13178&amp;D13178&amp;E13178&amp;F13178&amp;G13178&amp;H13178</f>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178" s="142" t="s">
        <v>26591</v>
      </c>
      <c r="D13178" s="142" t="s">
        <v>26592</v>
      </c>
      <c r="E13178" s="142" t="s">
        <v>26593</v>
      </c>
      <c r="F13178" s="142" t="s">
        <v>26594</v>
      </c>
      <c r="G13178" s="142" t="s">
        <v>26595</v>
      </c>
      <c r="H13178" s="142" t="s">
        <v>26509</v>
      </c>
      <c r="I13178" s="142" t="s">
        <v>9</v>
      </c>
      <c r="J13178" s="142" t="n">
        <v>77.12</v>
      </c>
    </row>
    <row r="13179" customFormat="false" ht="12.75" hidden="false" customHeight="false" outlineLevel="0" collapsed="false">
      <c r="A13179" s="142" t="s">
        <v>26596</v>
      </c>
      <c r="B13179" s="663" t="str">
        <f aca="false">C13179&amp;D13179&amp;E13179&amp;F13179&amp;G13179&amp;H13179</f>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179" s="142" t="s">
        <v>26591</v>
      </c>
      <c r="D13179" s="142" t="s">
        <v>26592</v>
      </c>
      <c r="E13179" s="142" t="s">
        <v>26593</v>
      </c>
      <c r="F13179" s="142" t="s">
        <v>26594</v>
      </c>
      <c r="G13179" s="142" t="s">
        <v>26595</v>
      </c>
      <c r="H13179" s="142" t="s">
        <v>26509</v>
      </c>
      <c r="I13179" s="142" t="s">
        <v>9</v>
      </c>
      <c r="J13179" s="142" t="n">
        <v>77.12</v>
      </c>
    </row>
    <row r="13180" customFormat="false" ht="12.75" hidden="false" customHeight="false" outlineLevel="0" collapsed="false">
      <c r="A13180" s="142" t="s">
        <v>26597</v>
      </c>
      <c r="B13180" s="663" t="str">
        <f aca="false">C13180&amp;D13180&amp;E13180&amp;F13180&amp;G13180&amp;H13180</f>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180" s="142" t="s">
        <v>26598</v>
      </c>
      <c r="D13180" s="142" t="s">
        <v>26599</v>
      </c>
      <c r="E13180" s="142" t="s">
        <v>26600</v>
      </c>
      <c r="F13180" s="142" t="s">
        <v>26601</v>
      </c>
      <c r="G13180" s="142" t="s">
        <v>26602</v>
      </c>
      <c r="H13180" s="142" t="s">
        <v>26603</v>
      </c>
      <c r="I13180" s="142" t="s">
        <v>9</v>
      </c>
      <c r="J13180" s="142" t="n">
        <v>241.28</v>
      </c>
    </row>
    <row r="13181" customFormat="false" ht="12.75" hidden="false" customHeight="false" outlineLevel="0" collapsed="false">
      <c r="A13181" s="142" t="s">
        <v>26604</v>
      </c>
      <c r="B13181" s="663" t="str">
        <f aca="false">C13181&amp;D13181&amp;E13181&amp;F13181&amp;G13181&amp;H13181</f>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181" s="142" t="s">
        <v>26598</v>
      </c>
      <c r="D13181" s="142" t="s">
        <v>26599</v>
      </c>
      <c r="E13181" s="142" t="s">
        <v>26600</v>
      </c>
      <c r="F13181" s="142" t="s">
        <v>26601</v>
      </c>
      <c r="G13181" s="142" t="s">
        <v>26602</v>
      </c>
      <c r="H13181" s="142" t="s">
        <v>26603</v>
      </c>
      <c r="I13181" s="142" t="s">
        <v>9</v>
      </c>
      <c r="J13181" s="142" t="n">
        <v>241.28</v>
      </c>
    </row>
    <row r="13182" customFormat="false" ht="12.75" hidden="false" customHeight="false" outlineLevel="0" collapsed="false">
      <c r="A13182" s="142" t="s">
        <v>26605</v>
      </c>
      <c r="B13182" s="663" t="str">
        <f aca="false">C13182&amp;D13182&amp;E13182&amp;F13182&amp;G13182&amp;H13182</f>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182" s="142" t="s">
        <v>26606</v>
      </c>
      <c r="D13182" s="142" t="s">
        <v>26607</v>
      </c>
      <c r="E13182" s="142" t="s">
        <v>26608</v>
      </c>
      <c r="F13182" s="142" t="s">
        <v>26609</v>
      </c>
      <c r="G13182" s="142" t="s">
        <v>26610</v>
      </c>
      <c r="H13182" s="142" t="s">
        <v>26611</v>
      </c>
      <c r="I13182" s="142" t="s">
        <v>9</v>
      </c>
      <c r="J13182" s="142" t="n">
        <v>112.18</v>
      </c>
    </row>
    <row r="13183" customFormat="false" ht="12.75" hidden="false" customHeight="false" outlineLevel="0" collapsed="false">
      <c r="A13183" s="142" t="s">
        <v>26612</v>
      </c>
      <c r="B13183" s="663" t="str">
        <f aca="false">C13183&amp;D13183&amp;E13183&amp;F13183&amp;G13183&amp;H13183</f>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183" s="142" t="s">
        <v>26606</v>
      </c>
      <c r="D13183" s="142" t="s">
        <v>26607</v>
      </c>
      <c r="E13183" s="142" t="s">
        <v>26608</v>
      </c>
      <c r="F13183" s="142" t="s">
        <v>26609</v>
      </c>
      <c r="G13183" s="142" t="s">
        <v>26610</v>
      </c>
      <c r="H13183" s="142" t="s">
        <v>26611</v>
      </c>
      <c r="I13183" s="142" t="s">
        <v>9</v>
      </c>
      <c r="J13183" s="142" t="n">
        <v>112.18</v>
      </c>
    </row>
    <row r="13184" customFormat="false" ht="12.75" hidden="false" customHeight="false" outlineLevel="0" collapsed="false">
      <c r="A13184" s="142" t="s">
        <v>26613</v>
      </c>
      <c r="B13184" s="663" t="str">
        <f aca="false">C13184&amp;D13184&amp;E13184&amp;F13184&amp;G13184&amp;H13184</f>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184" s="142" t="s">
        <v>26614</v>
      </c>
      <c r="D13184" s="142" t="s">
        <v>26615</v>
      </c>
      <c r="E13184" s="142" t="s">
        <v>26616</v>
      </c>
      <c r="F13184" s="142" t="s">
        <v>26617</v>
      </c>
      <c r="G13184" s="142" t="s">
        <v>26618</v>
      </c>
      <c r="I13184" s="142" t="s">
        <v>9</v>
      </c>
      <c r="J13184" s="142" t="n">
        <v>46.05</v>
      </c>
    </row>
    <row r="13185" customFormat="false" ht="12.75" hidden="false" customHeight="false" outlineLevel="0" collapsed="false">
      <c r="A13185" s="142" t="s">
        <v>26619</v>
      </c>
      <c r="B13185" s="663" t="str">
        <f aca="false">C13185&amp;D13185&amp;E13185&amp;F13185&amp;G13185&amp;H13185</f>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185" s="142" t="s">
        <v>26614</v>
      </c>
      <c r="D13185" s="142" t="s">
        <v>26615</v>
      </c>
      <c r="E13185" s="142" t="s">
        <v>26616</v>
      </c>
      <c r="F13185" s="142" t="s">
        <v>26617</v>
      </c>
      <c r="G13185" s="142" t="s">
        <v>26618</v>
      </c>
      <c r="I13185" s="142" t="s">
        <v>9</v>
      </c>
      <c r="J13185" s="142" t="n">
        <v>46.05</v>
      </c>
    </row>
    <row r="13186" customFormat="false" ht="12.75" hidden="false" customHeight="false" outlineLevel="0" collapsed="false">
      <c r="A13186" s="142" t="s">
        <v>26620</v>
      </c>
      <c r="B13186" s="663" t="str">
        <f aca="false">C13186&amp;D13186&amp;E13186&amp;F13186&amp;G13186&amp;H13186</f>
        <v>FERRAGENS PARA PORTAS DE MADEIRA,1 FOLHA,DE ABRIR,PARA SANITARIOS OU CHUVEIROS COLETIVOS,CONSTANDO DE FORNEC.S/COLOC.,DE:-FECHO DE SOBREPOR,TIPO "LIVRE-OCUPADO",RETANGULAR,EM ZAMAK OU LATAO, ACABAMENTO CROMADO;-3 DOBRADICAS DE FERRO GALVANIZADO DE 3"X3",COM PINO E BOLAS DE LATAO</v>
      </c>
      <c r="C13186" s="142" t="s">
        <v>26621</v>
      </c>
      <c r="D13186" s="142" t="s">
        <v>26622</v>
      </c>
      <c r="E13186" s="142" t="s">
        <v>26623</v>
      </c>
      <c r="F13186" s="142" t="s">
        <v>26624</v>
      </c>
      <c r="G13186" s="142" t="s">
        <v>26625</v>
      </c>
      <c r="I13186" s="142" t="s">
        <v>9</v>
      </c>
      <c r="J13186" s="142" t="n">
        <v>49.86</v>
      </c>
    </row>
    <row r="13187" customFormat="false" ht="12.75" hidden="false" customHeight="false" outlineLevel="0" collapsed="false">
      <c r="A13187" s="142" t="s">
        <v>26626</v>
      </c>
      <c r="B13187" s="663" t="str">
        <f aca="false">C13187&amp;D13187&amp;E13187&amp;F13187&amp;G13187&amp;H13187</f>
        <v>FERRAGENS PARA PORTAS DE MADEIRA,1 FOLHA,DE ABRIR,PARA SANITARIOS OU CHUVEIROS COLETIVOS,CONSTANDO DE FORNEC.S/COLOC.,DE:-FECHO DE SOBREPOR,TIPO "LIVRE-OCUPADO",RETANGULAR,EM ZAMAK OU LATAO, ACABAMENTO CROMADO;-3 DOBRADICAS DE FERRO GALVANIZADO DE 3"X3",COM PINO E BOLAS DE LATAO</v>
      </c>
      <c r="C13187" s="142" t="s">
        <v>26621</v>
      </c>
      <c r="D13187" s="142" t="s">
        <v>26622</v>
      </c>
      <c r="E13187" s="142" t="s">
        <v>26623</v>
      </c>
      <c r="F13187" s="142" t="s">
        <v>26624</v>
      </c>
      <c r="G13187" s="142" t="s">
        <v>26625</v>
      </c>
      <c r="I13187" s="142" t="s">
        <v>9</v>
      </c>
      <c r="J13187" s="142" t="n">
        <v>49.86</v>
      </c>
    </row>
    <row r="13188" customFormat="false" ht="12.75" hidden="false" customHeight="false" outlineLevel="0" collapsed="false">
      <c r="A13188" s="142" t="s">
        <v>26627</v>
      </c>
      <c r="B13188" s="663" t="str">
        <f aca="false">C13188&amp;D13188&amp;E13188&amp;F13188&amp;G13188&amp;H13188</f>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188" s="142" t="s">
        <v>26628</v>
      </c>
      <c r="D13188" s="142" t="s">
        <v>26629</v>
      </c>
      <c r="E13188" s="142" t="s">
        <v>26630</v>
      </c>
      <c r="F13188" s="142" t="s">
        <v>26631</v>
      </c>
      <c r="G13188" s="142" t="s">
        <v>26632</v>
      </c>
      <c r="H13188" s="142" t="s">
        <v>26633</v>
      </c>
      <c r="I13188" s="142" t="s">
        <v>9</v>
      </c>
      <c r="J13188" s="142" t="n">
        <v>66.24</v>
      </c>
    </row>
    <row r="13189" customFormat="false" ht="12.75" hidden="false" customHeight="false" outlineLevel="0" collapsed="false">
      <c r="A13189" s="142" t="s">
        <v>26634</v>
      </c>
      <c r="B13189" s="663" t="str">
        <f aca="false">C13189&amp;D13189&amp;E13189&amp;F13189&amp;G13189&amp;H13189</f>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189" s="142" t="s">
        <v>26628</v>
      </c>
      <c r="D13189" s="142" t="s">
        <v>26629</v>
      </c>
      <c r="E13189" s="142" t="s">
        <v>26630</v>
      </c>
      <c r="F13189" s="142" t="s">
        <v>26631</v>
      </c>
      <c r="G13189" s="142" t="s">
        <v>26632</v>
      </c>
      <c r="H13189" s="142" t="s">
        <v>26633</v>
      </c>
      <c r="I13189" s="142" t="s">
        <v>9</v>
      </c>
      <c r="J13189" s="142" t="n">
        <v>66.24</v>
      </c>
    </row>
    <row r="13190" customFormat="false" ht="12.75" hidden="false" customHeight="false" outlineLevel="0" collapsed="false">
      <c r="A13190" s="142" t="s">
        <v>26635</v>
      </c>
      <c r="B13190" s="663" t="str">
        <f aca="false">C13190&amp;D13190&amp;E13190&amp;F13190&amp;G13190&amp;H13190</f>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190" s="142" t="s">
        <v>26636</v>
      </c>
      <c r="D13190" s="142" t="s">
        <v>26637</v>
      </c>
      <c r="E13190" s="142" t="s">
        <v>26638</v>
      </c>
      <c r="F13190" s="142" t="s">
        <v>26639</v>
      </c>
      <c r="G13190" s="142" t="s">
        <v>26640</v>
      </c>
      <c r="H13190" s="142" t="s">
        <v>26641</v>
      </c>
      <c r="I13190" s="142" t="s">
        <v>9</v>
      </c>
      <c r="J13190" s="142" t="n">
        <v>345.52</v>
      </c>
    </row>
    <row r="13191" customFormat="false" ht="12.75" hidden="false" customHeight="false" outlineLevel="0" collapsed="false">
      <c r="A13191" s="142" t="s">
        <v>26642</v>
      </c>
      <c r="B13191" s="663" t="str">
        <f aca="false">C13191&amp;D13191&amp;E13191&amp;F13191&amp;G13191&amp;H13191</f>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191" s="142" t="s">
        <v>26636</v>
      </c>
      <c r="D13191" s="142" t="s">
        <v>26637</v>
      </c>
      <c r="E13191" s="142" t="s">
        <v>26638</v>
      </c>
      <c r="F13191" s="142" t="s">
        <v>26639</v>
      </c>
      <c r="G13191" s="142" t="s">
        <v>26640</v>
      </c>
      <c r="H13191" s="142" t="s">
        <v>26641</v>
      </c>
      <c r="I13191" s="142" t="s">
        <v>9</v>
      </c>
      <c r="J13191" s="142" t="n">
        <v>345.52</v>
      </c>
    </row>
    <row r="13192" customFormat="false" ht="12.75" hidden="false" customHeight="false" outlineLevel="0" collapsed="false">
      <c r="A13192" s="142" t="s">
        <v>26643</v>
      </c>
      <c r="B13192" s="663" t="str">
        <f aca="false">C13192&amp;D13192&amp;E13192&amp;F13192&amp;G13192&amp;H13192</f>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192" s="142" t="s">
        <v>26644</v>
      </c>
      <c r="D13192" s="142" t="s">
        <v>26645</v>
      </c>
      <c r="E13192" s="142" t="s">
        <v>26646</v>
      </c>
      <c r="F13192" s="142" t="s">
        <v>26647</v>
      </c>
      <c r="G13192" s="142" t="s">
        <v>26648</v>
      </c>
      <c r="H13192" s="142" t="s">
        <v>26649</v>
      </c>
      <c r="I13192" s="142" t="s">
        <v>9</v>
      </c>
      <c r="J13192" s="142" t="n">
        <v>373.45</v>
      </c>
    </row>
    <row r="13193" customFormat="false" ht="12.75" hidden="false" customHeight="false" outlineLevel="0" collapsed="false">
      <c r="A13193" s="142" t="s">
        <v>26650</v>
      </c>
      <c r="B13193" s="663" t="str">
        <f aca="false">C13193&amp;D13193&amp;E13193&amp;F13193&amp;G13193&amp;H13193</f>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193" s="142" t="s">
        <v>26644</v>
      </c>
      <c r="D13193" s="142" t="s">
        <v>26645</v>
      </c>
      <c r="E13193" s="142" t="s">
        <v>26646</v>
      </c>
      <c r="F13193" s="142" t="s">
        <v>26647</v>
      </c>
      <c r="G13193" s="142" t="s">
        <v>26648</v>
      </c>
      <c r="H13193" s="142" t="s">
        <v>26649</v>
      </c>
      <c r="I13193" s="142" t="s">
        <v>9</v>
      </c>
      <c r="J13193" s="142" t="n">
        <v>373.45</v>
      </c>
    </row>
    <row r="13194" customFormat="false" ht="12.75" hidden="false" customHeight="false" outlineLevel="0" collapsed="false">
      <c r="A13194" s="142" t="s">
        <v>26651</v>
      </c>
      <c r="B13194" s="663" t="str">
        <f aca="false">C13194&amp;D13194&amp;E13194&amp;F13194&amp;G13194&amp;H13194</f>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194" s="142" t="s">
        <v>26652</v>
      </c>
      <c r="D13194" s="142" t="s">
        <v>26653</v>
      </c>
      <c r="E13194" s="142" t="s">
        <v>26654</v>
      </c>
      <c r="F13194" s="142" t="s">
        <v>26655</v>
      </c>
      <c r="G13194" s="142" t="s">
        <v>26656</v>
      </c>
      <c r="H13194" s="142" t="s">
        <v>26657</v>
      </c>
      <c r="I13194" s="142" t="s">
        <v>9</v>
      </c>
      <c r="J13194" s="142" t="n">
        <v>657.39</v>
      </c>
    </row>
    <row r="13195" customFormat="false" ht="12.75" hidden="false" customHeight="false" outlineLevel="0" collapsed="false">
      <c r="A13195" s="142" t="s">
        <v>26658</v>
      </c>
      <c r="B13195" s="663" t="str">
        <f aca="false">C13195&amp;D13195&amp;E13195&amp;F13195&amp;G13195&amp;H13195</f>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195" s="142" t="s">
        <v>26652</v>
      </c>
      <c r="D13195" s="142" t="s">
        <v>26653</v>
      </c>
      <c r="E13195" s="142" t="s">
        <v>26654</v>
      </c>
      <c r="F13195" s="142" t="s">
        <v>26655</v>
      </c>
      <c r="G13195" s="142" t="s">
        <v>26656</v>
      </c>
      <c r="H13195" s="142" t="s">
        <v>26657</v>
      </c>
      <c r="I13195" s="142" t="s">
        <v>9</v>
      </c>
      <c r="J13195" s="142" t="n">
        <v>657.39</v>
      </c>
    </row>
    <row r="13196" customFormat="false" ht="12.75" hidden="false" customHeight="false" outlineLevel="0" collapsed="false">
      <c r="A13196" s="142" t="s">
        <v>26659</v>
      </c>
      <c r="B13196" s="663" t="str">
        <f aca="false">C13196&amp;D13196&amp;E13196&amp;F13196&amp;G13196&amp;H13196</f>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
      <c r="C13196" s="142" t="s">
        <v>26660</v>
      </c>
      <c r="D13196" s="142" t="s">
        <v>26552</v>
      </c>
      <c r="E13196" s="142" t="s">
        <v>26553</v>
      </c>
      <c r="F13196" s="142" t="s">
        <v>26554</v>
      </c>
      <c r="G13196" s="142" t="s">
        <v>26555</v>
      </c>
      <c r="H13196" s="142" t="s">
        <v>26556</v>
      </c>
      <c r="I13196" s="142" t="s">
        <v>9</v>
      </c>
      <c r="J13196" s="142" t="n">
        <v>229.77</v>
      </c>
    </row>
    <row r="13197" customFormat="false" ht="12.75" hidden="false" customHeight="false" outlineLevel="0" collapsed="false">
      <c r="A13197" s="142" t="s">
        <v>26661</v>
      </c>
      <c r="B13197" s="663" t="str">
        <f aca="false">C13197&amp;D13197&amp;E13197&amp;F13197&amp;G13197&amp;H13197</f>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
      <c r="C13197" s="142" t="s">
        <v>26660</v>
      </c>
      <c r="D13197" s="142" t="s">
        <v>26552</v>
      </c>
      <c r="E13197" s="142" t="s">
        <v>26553</v>
      </c>
      <c r="F13197" s="142" t="s">
        <v>26554</v>
      </c>
      <c r="G13197" s="142" t="s">
        <v>26555</v>
      </c>
      <c r="H13197" s="142" t="s">
        <v>26556</v>
      </c>
      <c r="I13197" s="142" t="s">
        <v>9</v>
      </c>
      <c r="J13197" s="142" t="n">
        <v>229.77</v>
      </c>
    </row>
    <row r="13198" customFormat="false" ht="12.75" hidden="false" customHeight="false" outlineLevel="0" collapsed="false">
      <c r="A13198" s="142" t="s">
        <v>26662</v>
      </c>
      <c r="B13198" s="663" t="str">
        <f aca="false">C13198&amp;D13198&amp;E13198&amp;F13198&amp;G13198&amp;H13198</f>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198" s="142" t="s">
        <v>26663</v>
      </c>
      <c r="D13198" s="142" t="s">
        <v>26664</v>
      </c>
      <c r="E13198" s="142" t="s">
        <v>26665</v>
      </c>
      <c r="F13198" s="142" t="s">
        <v>26666</v>
      </c>
      <c r="G13198" s="142" t="s">
        <v>26667</v>
      </c>
      <c r="H13198" s="142" t="s">
        <v>26668</v>
      </c>
      <c r="I13198" s="142" t="s">
        <v>9</v>
      </c>
      <c r="J13198" s="142" t="n">
        <v>694.91</v>
      </c>
    </row>
    <row r="13199" customFormat="false" ht="12.75" hidden="false" customHeight="false" outlineLevel="0" collapsed="false">
      <c r="A13199" s="142" t="s">
        <v>26669</v>
      </c>
      <c r="B13199" s="663" t="str">
        <f aca="false">C13199&amp;D13199&amp;E13199&amp;F13199&amp;G13199&amp;H13199</f>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199" s="142" t="s">
        <v>26663</v>
      </c>
      <c r="D13199" s="142" t="s">
        <v>26664</v>
      </c>
      <c r="E13199" s="142" t="s">
        <v>26665</v>
      </c>
      <c r="F13199" s="142" t="s">
        <v>26666</v>
      </c>
      <c r="G13199" s="142" t="s">
        <v>26667</v>
      </c>
      <c r="H13199" s="142" t="s">
        <v>26668</v>
      </c>
      <c r="I13199" s="142" t="s">
        <v>9</v>
      </c>
      <c r="J13199" s="142" t="n">
        <v>694.91</v>
      </c>
    </row>
    <row r="13200" customFormat="false" ht="12.75" hidden="false" customHeight="false" outlineLevel="0" collapsed="false">
      <c r="A13200" s="142" t="s">
        <v>26670</v>
      </c>
      <c r="B13200" s="663" t="str">
        <f aca="false">C13200&amp;D13200&amp;E13200&amp;F13200&amp;G13200&amp;H13200</f>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200" s="142" t="s">
        <v>26671</v>
      </c>
      <c r="D13200" s="142" t="s">
        <v>26672</v>
      </c>
      <c r="E13200" s="142" t="s">
        <v>26673</v>
      </c>
      <c r="F13200" s="142" t="s">
        <v>26674</v>
      </c>
      <c r="G13200" s="142" t="s">
        <v>26675</v>
      </c>
      <c r="H13200" s="142" t="s">
        <v>26676</v>
      </c>
      <c r="I13200" s="142" t="s">
        <v>9</v>
      </c>
      <c r="J13200" s="142" t="n">
        <v>851.76</v>
      </c>
    </row>
    <row r="13201" customFormat="false" ht="12.75" hidden="false" customHeight="false" outlineLevel="0" collapsed="false">
      <c r="A13201" s="142" t="s">
        <v>26677</v>
      </c>
      <c r="B13201" s="663" t="str">
        <f aca="false">C13201&amp;D13201&amp;E13201&amp;F13201&amp;G13201&amp;H13201</f>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201" s="142" t="s">
        <v>26671</v>
      </c>
      <c r="D13201" s="142" t="s">
        <v>26672</v>
      </c>
      <c r="E13201" s="142" t="s">
        <v>26673</v>
      </c>
      <c r="F13201" s="142" t="s">
        <v>26674</v>
      </c>
      <c r="G13201" s="142" t="s">
        <v>26675</v>
      </c>
      <c r="H13201" s="142" t="s">
        <v>26676</v>
      </c>
      <c r="I13201" s="142" t="s">
        <v>9</v>
      </c>
      <c r="J13201" s="142" t="n">
        <v>851.76</v>
      </c>
    </row>
    <row r="13202" customFormat="false" ht="12.75" hidden="false" customHeight="false" outlineLevel="0" collapsed="false">
      <c r="A13202" s="142" t="s">
        <v>26678</v>
      </c>
      <c r="B13202" s="663" t="str">
        <f aca="false">C13202&amp;D13202&amp;E13202&amp;F13202&amp;G13202&amp;H13202</f>
        <v>FERRAGENS PARA PORTAS DE MADEIRA DE BARRACAO DE OBRA OU CASA TIPO POPULAR, CONST.DE FORNEC.S/COLOC.DE:-FECHADURA CAIXAODE SOBREPOR,FORMA RETANGULAR,DE 100X86X38MM,ACABAMENTO FERRO RESINADO PRETO:-3 DOBRADICAS DE FERRO,DE 2.1/2"X2.1/2",COMPINO E BOLAS DE LATAO</v>
      </c>
      <c r="C13202" s="142" t="s">
        <v>26679</v>
      </c>
      <c r="D13202" s="142" t="s">
        <v>26680</v>
      </c>
      <c r="E13202" s="142" t="s">
        <v>26681</v>
      </c>
      <c r="F13202" s="142" t="s">
        <v>26682</v>
      </c>
      <c r="G13202" s="142" t="s">
        <v>26683</v>
      </c>
      <c r="I13202" s="142" t="s">
        <v>9</v>
      </c>
      <c r="J13202" s="142" t="n">
        <v>27.3</v>
      </c>
    </row>
    <row r="13203" customFormat="false" ht="12.75" hidden="false" customHeight="false" outlineLevel="0" collapsed="false">
      <c r="A13203" s="142" t="s">
        <v>26684</v>
      </c>
      <c r="B13203" s="663" t="str">
        <f aca="false">C13203&amp;D13203&amp;E13203&amp;F13203&amp;G13203&amp;H13203</f>
        <v>FERRAGENS PARA PORTAS DE MADEIRA DE BARRACAO DE OBRA OU CASA TIPO POPULAR, CONST.DE FORNEC.S/COLOC.DE:-FECHADURA CAIXAODE SOBREPOR,FORMA RETANGULAR,DE 100X86X38MM,ACABAMENTO FERRO RESINADO PRETO:-3 DOBRADICAS DE FERRO,DE 2.1/2"X2.1/2",COMPINO E BOLAS DE LATAO</v>
      </c>
      <c r="C13203" s="142" t="s">
        <v>26679</v>
      </c>
      <c r="D13203" s="142" t="s">
        <v>26680</v>
      </c>
      <c r="E13203" s="142" t="s">
        <v>26681</v>
      </c>
      <c r="F13203" s="142" t="s">
        <v>26682</v>
      </c>
      <c r="G13203" s="142" t="s">
        <v>26683</v>
      </c>
      <c r="I13203" s="142" t="s">
        <v>9</v>
      </c>
      <c r="J13203" s="142" t="n">
        <v>27.3</v>
      </c>
    </row>
    <row r="13204" customFormat="false" ht="12.75" hidden="false" customHeight="false" outlineLevel="0" collapsed="false">
      <c r="A13204" s="142" t="s">
        <v>26685</v>
      </c>
      <c r="B13204" s="663" t="str">
        <f aca="false">C13204&amp;D13204&amp;E13204&amp;F13204&amp;G13204&amp;H13204</f>
        <v>FERRAGENS PARA PORTAS DE MADEIRA DE ARMARIO,CONSTANDO DE FORNECIMENTO S/COLOC.,DE:-FECHADURA PARA ARMARIO EM LATAO,ACABAMENTO CROMADO,COM CHAVES TIPO GORGE;-3 DOBRADICAS DE 2.1/2"X1.3/8",EM LATAO,ACABAMENTO CROMADO,COM PINO E BOLAS DE LATAO</v>
      </c>
      <c r="C13204" s="142" t="s">
        <v>26686</v>
      </c>
      <c r="D13204" s="142" t="s">
        <v>26687</v>
      </c>
      <c r="E13204" s="142" t="s">
        <v>26688</v>
      </c>
      <c r="F13204" s="142" t="s">
        <v>26689</v>
      </c>
      <c r="I13204" s="142" t="s">
        <v>9</v>
      </c>
      <c r="J13204" s="142" t="n">
        <v>79.97</v>
      </c>
    </row>
    <row r="13205" customFormat="false" ht="12.75" hidden="false" customHeight="false" outlineLevel="0" collapsed="false">
      <c r="A13205" s="142" t="s">
        <v>26690</v>
      </c>
      <c r="B13205" s="663" t="str">
        <f aca="false">C13205&amp;D13205&amp;E13205&amp;F13205&amp;G13205&amp;H13205</f>
        <v>FERRAGENS PARA PORTAS DE MADEIRA DE ARMARIO,CONSTANDO DE FORNECIMENTO S/COLOC.,DE:-FECHADURA PARA ARMARIO EM LATAO,ACABAMENTO CROMADO,COM CHAVES TIPO GORGE;-3 DOBRADICAS DE 2.1/2"X1.3/8",EM LATAO,ACABAMENTO CROMADO,COM PINO E BOLAS DE LATAO</v>
      </c>
      <c r="C13205" s="142" t="s">
        <v>26686</v>
      </c>
      <c r="D13205" s="142" t="s">
        <v>26687</v>
      </c>
      <c r="E13205" s="142" t="s">
        <v>26688</v>
      </c>
      <c r="F13205" s="142" t="s">
        <v>26689</v>
      </c>
      <c r="I13205" s="142" t="s">
        <v>9</v>
      </c>
      <c r="J13205" s="142" t="n">
        <v>79.97</v>
      </c>
    </row>
    <row r="13206" customFormat="false" ht="12.75" hidden="false" customHeight="false" outlineLevel="0" collapsed="false">
      <c r="A13206" s="142" t="s">
        <v>26691</v>
      </c>
      <c r="B13206" s="663" t="str">
        <f aca="false">C13206&amp;D13206&amp;E13206&amp;F13206&amp;G13206&amp;H13206</f>
        <v>FERRAGENS P/PORTAS DE CORRER DE ARMARIO EM BANCA, CONSTANDOFORNEC.S/COLOC.,DE:-2,00M DE TRILHO DE ALUMINIO P/RODIZIOS,SECAO QUADRADA EM TORNO DE 1/4"X1/4";-4 RODIZIOS EM LATAO OU EM ZAMAK;-2 CONCHAS EM LATAO CROMADO,FORMA RETANGULAR, TAMANHO MEDIO,COM A PARTE CENTRAL PARA PUXAR,ARREDONDADA</v>
      </c>
      <c r="C13206" s="142" t="s">
        <v>26692</v>
      </c>
      <c r="D13206" s="142" t="s">
        <v>26693</v>
      </c>
      <c r="E13206" s="142" t="s">
        <v>26694</v>
      </c>
      <c r="F13206" s="142" t="s">
        <v>26695</v>
      </c>
      <c r="G13206" s="142" t="s">
        <v>26696</v>
      </c>
      <c r="I13206" s="142" t="s">
        <v>9</v>
      </c>
      <c r="J13206" s="142" t="n">
        <v>93.3</v>
      </c>
    </row>
    <row r="13207" customFormat="false" ht="12.75" hidden="false" customHeight="false" outlineLevel="0" collapsed="false">
      <c r="A13207" s="142" t="s">
        <v>26697</v>
      </c>
      <c r="B13207" s="663" t="str">
        <f aca="false">C13207&amp;D13207&amp;E13207&amp;F13207&amp;G13207&amp;H13207</f>
        <v>FERRAGENS P/PORTAS DE CORRER DE ARMARIO EM BANCA, CONSTANDOFORNEC.S/COLOC.,DE:-2,00M DE TRILHO DE ALUMINIO P/RODIZIOS,SECAO QUADRADA EM TORNO DE 1/4"X1/4";-4 RODIZIOS EM LATAO OU EM ZAMAK;-2 CONCHAS EM LATAO CROMADO,FORMA RETANGULAR, TAMANHO MEDIO,COM A PARTE CENTRAL PARA PUXAR,ARREDONDADA</v>
      </c>
      <c r="C13207" s="142" t="s">
        <v>26692</v>
      </c>
      <c r="D13207" s="142" t="s">
        <v>26693</v>
      </c>
      <c r="E13207" s="142" t="s">
        <v>26694</v>
      </c>
      <c r="F13207" s="142" t="s">
        <v>26695</v>
      </c>
      <c r="G13207" s="142" t="s">
        <v>26696</v>
      </c>
      <c r="I13207" s="142" t="s">
        <v>9</v>
      </c>
      <c r="J13207" s="142" t="n">
        <v>93.3</v>
      </c>
    </row>
    <row r="13208" customFormat="false" ht="12.75" hidden="false" customHeight="false" outlineLevel="0" collapsed="false">
      <c r="A13208" s="142" t="s">
        <v>26698</v>
      </c>
      <c r="B13208" s="663" t="str">
        <f aca="false">C13208&amp;D13208&amp;E13208&amp;F13208&amp;G13208&amp;H13208</f>
        <v>FERRAGENS PARA JANELA DE MADEIRA,TIPO GUILHOTINA,CONSTANDO DE FORNEC.S/COLOC.DE:-2 BORBOLETAS DE LATAO OU ZAMAK,ASAS TRIANGULARES VAZADAS,ACABAMENTO CROMADO OU NIQUELADO;-4 CONCHAS SIMPLES EM LATAO,FORMA RETANGULAR, FUNDO EM BAIXO RELEVO ESEM FURO,ACABAMENTO CROMADO</v>
      </c>
      <c r="C13208" s="142" t="s">
        <v>26699</v>
      </c>
      <c r="D13208" s="142" t="s">
        <v>26700</v>
      </c>
      <c r="E13208" s="142" t="s">
        <v>26701</v>
      </c>
      <c r="F13208" s="142" t="s">
        <v>26702</v>
      </c>
      <c r="G13208" s="142" t="s">
        <v>26703</v>
      </c>
      <c r="I13208" s="142" t="s">
        <v>9</v>
      </c>
      <c r="J13208" s="142" t="n">
        <v>32.96</v>
      </c>
    </row>
    <row r="13209" customFormat="false" ht="12.75" hidden="false" customHeight="false" outlineLevel="0" collapsed="false">
      <c r="A13209" s="142" t="s">
        <v>26704</v>
      </c>
      <c r="B13209" s="663" t="str">
        <f aca="false">C13209&amp;D13209&amp;E13209&amp;F13209&amp;G13209&amp;H13209</f>
        <v>FERRAGENS PARA JANELA DE MADEIRA,TIPO GUILHOTINA,CONSTANDO DE FORNEC.S/COLOC.DE:-2 BORBOLETAS DE LATAO OU ZAMAK,ASAS TRIANGULARES VAZADAS,ACABAMENTO CROMADO OU NIQUELADO;-4 CONCHAS SIMPLES EM LATAO,FORMA RETANGULAR, FUNDO EM BAIXO RELEVO ESEM FURO,ACABAMENTO CROMADO</v>
      </c>
      <c r="C13209" s="142" t="s">
        <v>26699</v>
      </c>
      <c r="D13209" s="142" t="s">
        <v>26700</v>
      </c>
      <c r="E13209" s="142" t="s">
        <v>26701</v>
      </c>
      <c r="F13209" s="142" t="s">
        <v>26702</v>
      </c>
      <c r="G13209" s="142" t="s">
        <v>26703</v>
      </c>
      <c r="I13209" s="142" t="s">
        <v>9</v>
      </c>
      <c r="J13209" s="142" t="n">
        <v>32.96</v>
      </c>
    </row>
    <row r="13210" customFormat="false" ht="12.75" hidden="false" customHeight="false" outlineLevel="0" collapsed="false">
      <c r="A13210" s="142" t="s">
        <v>26705</v>
      </c>
      <c r="B13210" s="663" t="str">
        <f aca="false">C13210&amp;D13210&amp;E13210&amp;F13210&amp;G13210&amp;H13210</f>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210" s="142" t="s">
        <v>26706</v>
      </c>
      <c r="D13210" s="142" t="s">
        <v>26707</v>
      </c>
      <c r="E13210" s="142" t="s">
        <v>26708</v>
      </c>
      <c r="F13210" s="142" t="s">
        <v>26709</v>
      </c>
      <c r="G13210" s="142" t="s">
        <v>26710</v>
      </c>
      <c r="H13210" s="142" t="s">
        <v>26711</v>
      </c>
      <c r="I13210" s="142" t="s">
        <v>9</v>
      </c>
      <c r="J13210" s="142" t="n">
        <v>229.34</v>
      </c>
    </row>
    <row r="13211" customFormat="false" ht="12.75" hidden="false" customHeight="false" outlineLevel="0" collapsed="false">
      <c r="A13211" s="142" t="s">
        <v>26712</v>
      </c>
      <c r="B13211" s="663" t="str">
        <f aca="false">C13211&amp;D13211&amp;E13211&amp;F13211&amp;G13211&amp;H13211</f>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211" s="142" t="s">
        <v>26706</v>
      </c>
      <c r="D13211" s="142" t="s">
        <v>26707</v>
      </c>
      <c r="E13211" s="142" t="s">
        <v>26708</v>
      </c>
      <c r="F13211" s="142" t="s">
        <v>26709</v>
      </c>
      <c r="G13211" s="142" t="s">
        <v>26710</v>
      </c>
      <c r="H13211" s="142" t="s">
        <v>26711</v>
      </c>
      <c r="I13211" s="142" t="s">
        <v>9</v>
      </c>
      <c r="J13211" s="142" t="n">
        <v>229.34</v>
      </c>
    </row>
    <row r="13212" customFormat="false" ht="12.75" hidden="false" customHeight="false" outlineLevel="0" collapsed="false">
      <c r="A13212" s="142" t="s">
        <v>26713</v>
      </c>
      <c r="B13212" s="663" t="str">
        <f aca="false">C13212&amp;D13212&amp;E13212&amp;F13212&amp;G13212&amp;H13212</f>
        <v>FERRAGENS PARA JANELA DE MADEIRA,BASCULANTE,CONSTANDO DE FORNECIMENTO SEM COLOCACAO,DE:-2 PARES DE GONZOS DE SOBREPOR,DE LATAO,TIPO MACHO-FEMEA;-1 COMANDO PARA BASCULANTE COM PUNHO DE LATAO NIQUELADO E HASTE DE FERRO PARA PINTAR</v>
      </c>
      <c r="C13212" s="142" t="s">
        <v>26714</v>
      </c>
      <c r="D13212" s="142" t="s">
        <v>26715</v>
      </c>
      <c r="E13212" s="142" t="s">
        <v>26716</v>
      </c>
      <c r="F13212" s="142" t="s">
        <v>26717</v>
      </c>
      <c r="I13212" s="142" t="s">
        <v>9</v>
      </c>
      <c r="J13212" s="142" t="n">
        <v>31.87</v>
      </c>
    </row>
    <row r="13213" customFormat="false" ht="12.75" hidden="false" customHeight="false" outlineLevel="0" collapsed="false">
      <c r="A13213" s="142" t="s">
        <v>26718</v>
      </c>
      <c r="B13213" s="663" t="str">
        <f aca="false">C13213&amp;D13213&amp;E13213&amp;F13213&amp;G13213&amp;H13213</f>
        <v>FERRAGENS PARA JANELA DE MADEIRA,BASCULANTE,CONSTANDO DE FORNECIMENTO SEM COLOCACAO,DE:-2 PARES DE GONZOS DE SOBREPOR,DE LATAO,TIPO MACHO-FEMEA;-1 COMANDO PARA BASCULANTE COM PUNHO DE LATAO NIQUELADO E HASTE DE FERRO PARA PINTAR</v>
      </c>
      <c r="C13213" s="142" t="s">
        <v>26714</v>
      </c>
      <c r="D13213" s="142" t="s">
        <v>26715</v>
      </c>
      <c r="E13213" s="142" t="s">
        <v>26716</v>
      </c>
      <c r="F13213" s="142" t="s">
        <v>26717</v>
      </c>
      <c r="I13213" s="142" t="s">
        <v>9</v>
      </c>
      <c r="J13213" s="142" t="n">
        <v>31.87</v>
      </c>
    </row>
    <row r="13214" customFormat="false" ht="12.75" hidden="false" customHeight="false" outlineLevel="0" collapsed="false">
      <c r="A13214" s="142" t="s">
        <v>26719</v>
      </c>
      <c r="B13214" s="663" t="str">
        <f aca="false">C13214&amp;D13214&amp;E13214&amp;F13214&amp;G13214&amp;H13214</f>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214" s="142" t="s">
        <v>26720</v>
      </c>
      <c r="D13214" s="142" t="s">
        <v>26721</v>
      </c>
      <c r="E13214" s="142" t="s">
        <v>26722</v>
      </c>
      <c r="F13214" s="142" t="s">
        <v>26723</v>
      </c>
      <c r="G13214" s="142" t="s">
        <v>26724</v>
      </c>
      <c r="I13214" s="142" t="s">
        <v>9</v>
      </c>
      <c r="J13214" s="142" t="n">
        <v>116.47</v>
      </c>
    </row>
    <row r="13215" customFormat="false" ht="12.75" hidden="false" customHeight="false" outlineLevel="0" collapsed="false">
      <c r="A13215" s="142" t="s">
        <v>26725</v>
      </c>
      <c r="B13215" s="663" t="str">
        <f aca="false">C13215&amp;D13215&amp;E13215&amp;F13215&amp;G13215&amp;H13215</f>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215" s="142" t="s">
        <v>26720</v>
      </c>
      <c r="D13215" s="142" t="s">
        <v>26721</v>
      </c>
      <c r="E13215" s="142" t="s">
        <v>26722</v>
      </c>
      <c r="F13215" s="142" t="s">
        <v>26723</v>
      </c>
      <c r="G13215" s="142" t="s">
        <v>26724</v>
      </c>
      <c r="I13215" s="142" t="s">
        <v>9</v>
      </c>
      <c r="J13215" s="142" t="n">
        <v>116.47</v>
      </c>
    </row>
    <row r="13216" customFormat="false" ht="12.75" hidden="false" customHeight="false" outlineLevel="0" collapsed="false">
      <c r="A13216" s="142" t="s">
        <v>26726</v>
      </c>
      <c r="B13216" s="663" t="str">
        <f aca="false">C13216&amp;D13216&amp;E13216&amp;F13216&amp;G13216&amp;H13216</f>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216" s="142" t="s">
        <v>26727</v>
      </c>
      <c r="D13216" s="142" t="s">
        <v>26728</v>
      </c>
      <c r="E13216" s="142" t="s">
        <v>26729</v>
      </c>
      <c r="F13216" s="142" t="s">
        <v>26730</v>
      </c>
      <c r="G13216" s="142" t="s">
        <v>26731</v>
      </c>
      <c r="I13216" s="142" t="s">
        <v>9</v>
      </c>
      <c r="J13216" s="142" t="n">
        <v>206.6</v>
      </c>
    </row>
    <row r="13217" customFormat="false" ht="12.75" hidden="false" customHeight="false" outlineLevel="0" collapsed="false">
      <c r="A13217" s="142" t="s">
        <v>26732</v>
      </c>
      <c r="B13217" s="663" t="str">
        <f aca="false">C13217&amp;D13217&amp;E13217&amp;F13217&amp;G13217&amp;H13217</f>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217" s="142" t="s">
        <v>26727</v>
      </c>
      <c r="D13217" s="142" t="s">
        <v>26728</v>
      </c>
      <c r="E13217" s="142" t="s">
        <v>26729</v>
      </c>
      <c r="F13217" s="142" t="s">
        <v>26730</v>
      </c>
      <c r="G13217" s="142" t="s">
        <v>26731</v>
      </c>
      <c r="I13217" s="142" t="s">
        <v>9</v>
      </c>
      <c r="J13217" s="142" t="n">
        <v>206.6</v>
      </c>
    </row>
    <row r="13218" customFormat="false" ht="12.75" hidden="false" customHeight="false" outlineLevel="0" collapsed="false">
      <c r="A13218" s="142" t="s">
        <v>26733</v>
      </c>
      <c r="B13218" s="663" t="str">
        <f aca="false">C13218&amp;D13218&amp;E13218&amp;F13218&amp;G13218&amp;H13218</f>
        <v>FERRAGENS PARA JANELA DE MADEIRA,DE CORRER,DE 4 FOLHAS,CORRENDO 2, CONSTANDO DE FORNEC.S/COLOC.,DE:-4 RODIZIOS DE LATAOCOM ROLAMENTO(6MM), PARA TRILHOS;-6,00M DE TRILHO ALUMINIO,TAMANHO 3,00MX1/4"X1/4";-1 PUXADOR DE PUNHO,TUBULAR,EM LATAO CROMADO</v>
      </c>
      <c r="C13218" s="142" t="s">
        <v>26734</v>
      </c>
      <c r="D13218" s="142" t="s">
        <v>26735</v>
      </c>
      <c r="E13218" s="142" t="s">
        <v>26736</v>
      </c>
      <c r="F13218" s="142" t="s">
        <v>26737</v>
      </c>
      <c r="G13218" s="142" t="s">
        <v>26738</v>
      </c>
      <c r="I13218" s="142" t="s">
        <v>9</v>
      </c>
      <c r="J13218" s="142" t="n">
        <v>328.93</v>
      </c>
    </row>
    <row r="13219" customFormat="false" ht="12.75" hidden="false" customHeight="false" outlineLevel="0" collapsed="false">
      <c r="A13219" s="142" t="s">
        <v>26739</v>
      </c>
      <c r="B13219" s="663" t="str">
        <f aca="false">C13219&amp;D13219&amp;E13219&amp;F13219&amp;G13219&amp;H13219</f>
        <v>FERRAGENS PARA JANELA DE MADEIRA,DE CORRER,DE 4 FOLHAS,CORRENDO 2, CONSTANDO DE FORNEC.S/COLOC.,DE:-4 RODIZIOS DE LATAOCOM ROLAMENTO(6MM), PARA TRILHOS;-6,00M DE TRILHO ALUMINIO,TAMANHO 3,00MX1/4"X1/4";-1 PUXADOR DE PUNHO,TUBULAR,EM LATAO CROMADO</v>
      </c>
      <c r="C13219" s="142" t="s">
        <v>26734</v>
      </c>
      <c r="D13219" s="142" t="s">
        <v>26735</v>
      </c>
      <c r="E13219" s="142" t="s">
        <v>26736</v>
      </c>
      <c r="F13219" s="142" t="s">
        <v>26737</v>
      </c>
      <c r="G13219" s="142" t="s">
        <v>26738</v>
      </c>
      <c r="I13219" s="142" t="s">
        <v>9</v>
      </c>
      <c r="J13219" s="142" t="n">
        <v>328.93</v>
      </c>
    </row>
    <row r="13220" customFormat="false" ht="12.75" hidden="false" customHeight="false" outlineLevel="0" collapsed="false">
      <c r="A13220" s="142" t="s">
        <v>26740</v>
      </c>
      <c r="B13220" s="663" t="str">
        <f aca="false">C13220&amp;D13220&amp;E13220&amp;F13220&amp;G13220&amp;H13220</f>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220" s="142" t="s">
        <v>26741</v>
      </c>
      <c r="D13220" s="142" t="s">
        <v>26742</v>
      </c>
      <c r="E13220" s="142" t="s">
        <v>26743</v>
      </c>
      <c r="F13220" s="142" t="s">
        <v>26744</v>
      </c>
      <c r="G13220" s="142" t="s">
        <v>26745</v>
      </c>
      <c r="H13220" s="142" t="s">
        <v>26746</v>
      </c>
      <c r="I13220" s="142" t="s">
        <v>9</v>
      </c>
      <c r="J13220" s="142" t="n">
        <v>146.04</v>
      </c>
    </row>
    <row r="13221" customFormat="false" ht="12.75" hidden="false" customHeight="false" outlineLevel="0" collapsed="false">
      <c r="A13221" s="142" t="s">
        <v>26747</v>
      </c>
      <c r="B13221" s="663" t="str">
        <f aca="false">C13221&amp;D13221&amp;E13221&amp;F13221&amp;G13221&amp;H13221</f>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221" s="142" t="s">
        <v>26741</v>
      </c>
      <c r="D13221" s="142" t="s">
        <v>26742</v>
      </c>
      <c r="E13221" s="142" t="s">
        <v>26743</v>
      </c>
      <c r="F13221" s="142" t="s">
        <v>26744</v>
      </c>
      <c r="G13221" s="142" t="s">
        <v>26745</v>
      </c>
      <c r="H13221" s="142" t="s">
        <v>26746</v>
      </c>
      <c r="I13221" s="142" t="s">
        <v>9</v>
      </c>
      <c r="J13221" s="142" t="n">
        <v>146.04</v>
      </c>
    </row>
    <row r="13222" customFormat="false" ht="12.75" hidden="false" customHeight="false" outlineLevel="0" collapsed="false">
      <c r="A13222" s="142" t="s">
        <v>26748</v>
      </c>
      <c r="B13222" s="663" t="str">
        <f aca="false">C13222&amp;D13222&amp;E13222&amp;F13222&amp;G13222&amp;H13222</f>
        <v>FERRAGENS PARA PORTAS (CONJUNTO COMPLETO) DE 1 FOLHA DE VIDRO TEMPERADO DE 10MM,CONSTANDO DE FORNECIMENTO SEM COLOCACAO(ESTA INCLUIDA NO FORNECIMENTO E COLOCACAO DO VIDRO),EXCLUSIVE MOLA HIDRAULICA DE PISO (VIDE ITEM 14.007.0190)</v>
      </c>
      <c r="C13222" s="142" t="s">
        <v>26749</v>
      </c>
      <c r="D13222" s="142" t="s">
        <v>26750</v>
      </c>
      <c r="E13222" s="142" t="s">
        <v>26751</v>
      </c>
      <c r="F13222" s="142" t="s">
        <v>26752</v>
      </c>
      <c r="I13222" s="142" t="s">
        <v>9</v>
      </c>
      <c r="J13222" s="142" t="n">
        <v>182.83</v>
      </c>
    </row>
    <row r="13223" customFormat="false" ht="12.75" hidden="false" customHeight="false" outlineLevel="0" collapsed="false">
      <c r="A13223" s="142" t="s">
        <v>26753</v>
      </c>
      <c r="B13223" s="663" t="str">
        <f aca="false">C13223&amp;D13223&amp;E13223&amp;F13223&amp;G13223&amp;H13223</f>
        <v>FERRAGENS PARA PORTAS (CONJUNTO COMPLETO) DE 1 FOLHA DE VIDRO TEMPERADO DE 10MM,CONSTANDO DE FORNECIMENTO SEM COLOCACAO(ESTA INCLUIDA NO FORNECIMENTO E COLOCACAO DO VIDRO),EXCLUSIVE MOLA HIDRAULICA DE PISO (VIDE ITEM 14.007.0190)</v>
      </c>
      <c r="C13223" s="142" t="s">
        <v>26749</v>
      </c>
      <c r="D13223" s="142" t="s">
        <v>26750</v>
      </c>
      <c r="E13223" s="142" t="s">
        <v>26751</v>
      </c>
      <c r="F13223" s="142" t="s">
        <v>26752</v>
      </c>
      <c r="I13223" s="142" t="s">
        <v>9</v>
      </c>
      <c r="J13223" s="142" t="n">
        <v>182.83</v>
      </c>
    </row>
    <row r="13224" customFormat="false" ht="12.75" hidden="false" customHeight="false" outlineLevel="0" collapsed="false">
      <c r="A13224" s="142" t="s">
        <v>26754</v>
      </c>
      <c r="B13224" s="663" t="str">
        <f aca="false">C13224&amp;D13224&amp;E13224&amp;F13224&amp;G13224&amp;H13224</f>
        <v>FERRAGENS PARA PORTAS (CONJUNTO COMPLETO) DE 1 FOLHA COM BANDEIRA DE VIDRO TEMPERADO DE 10MM,CONSTANDO DE FORNECIMENTO SEM COLOCACAO (ESTA INCLUIDA NO FORNECIMENTO E COLOCACAO DO VIDRO),EXCLUSIVE MOLA HIDRAULICA DE PISO (VIDE ITEM 14.007.0190)</v>
      </c>
      <c r="C13224" s="142" t="s">
        <v>26755</v>
      </c>
      <c r="D13224" s="142" t="s">
        <v>26756</v>
      </c>
      <c r="E13224" s="142" t="s">
        <v>26757</v>
      </c>
      <c r="F13224" s="142" t="s">
        <v>26758</v>
      </c>
      <c r="G13224" s="142" t="s">
        <v>26759</v>
      </c>
      <c r="I13224" s="142" t="s">
        <v>9</v>
      </c>
      <c r="J13224" s="142" t="n">
        <v>244.73</v>
      </c>
    </row>
    <row r="13225" customFormat="false" ht="12.75" hidden="false" customHeight="false" outlineLevel="0" collapsed="false">
      <c r="A13225" s="142" t="s">
        <v>26760</v>
      </c>
      <c r="B13225" s="663" t="str">
        <f aca="false">C13225&amp;D13225&amp;E13225&amp;F13225&amp;G13225&amp;H13225</f>
        <v>FERRAGENS PARA PORTAS (CONJUNTO COMPLETO) DE 1 FOLHA COM BANDEIRA DE VIDRO TEMPERADO DE 10MM,CONSTANDO DE FORNECIMENTO SEM COLOCACAO (ESTA INCLUIDA NO FORNECIMENTO E COLOCACAO DO VIDRO),EXCLUSIVE MOLA HIDRAULICA DE PISO (VIDE ITEM 14.007.0190)</v>
      </c>
      <c r="C13225" s="142" t="s">
        <v>26755</v>
      </c>
      <c r="D13225" s="142" t="s">
        <v>26756</v>
      </c>
      <c r="E13225" s="142" t="s">
        <v>26757</v>
      </c>
      <c r="F13225" s="142" t="s">
        <v>26758</v>
      </c>
      <c r="G13225" s="142" t="s">
        <v>26759</v>
      </c>
      <c r="I13225" s="142" t="s">
        <v>9</v>
      </c>
      <c r="J13225" s="142" t="n">
        <v>244.73</v>
      </c>
    </row>
    <row r="13226" customFormat="false" ht="12.75" hidden="false" customHeight="false" outlineLevel="0" collapsed="false">
      <c r="A13226" s="142" t="s">
        <v>26761</v>
      </c>
      <c r="B13226" s="663" t="str">
        <f aca="false">C13226&amp;D13226&amp;E13226&amp;F13226&amp;G13226&amp;H13226</f>
        <v>FERRAGENS PARA PORTAS(CONJUNTO COMPLETO) DE 2 FOLHAS DE VIDRO TEMPERADO DE 10MM,CONSTANDO DE FORNECIMENTO SEM COLOCACAO(ESTA INCLUIDA NO FORNECIMENTO E COLOCACAO DO VIDRO),EXCLUSIVE MOLA HIDRAULICA DE PISO(VIDE ITEM 14.007.0190)</v>
      </c>
      <c r="C13226" s="142" t="s">
        <v>26762</v>
      </c>
      <c r="D13226" s="142" t="s">
        <v>26750</v>
      </c>
      <c r="E13226" s="142" t="s">
        <v>26751</v>
      </c>
      <c r="F13226" s="142" t="s">
        <v>26763</v>
      </c>
      <c r="I13226" s="142" t="s">
        <v>9</v>
      </c>
      <c r="J13226" s="142" t="n">
        <v>404.6</v>
      </c>
    </row>
    <row r="13227" customFormat="false" ht="12.75" hidden="false" customHeight="false" outlineLevel="0" collapsed="false">
      <c r="A13227" s="142" t="s">
        <v>26764</v>
      </c>
      <c r="B13227" s="663" t="str">
        <f aca="false">C13227&amp;D13227&amp;E13227&amp;F13227&amp;G13227&amp;H13227</f>
        <v>FERRAGENS PARA PORTAS(CONJUNTO COMPLETO) DE 2 FOLHAS DE VIDRO TEMPERADO DE 10MM,CONSTANDO DE FORNECIMENTO SEM COLOCACAO(ESTA INCLUIDA NO FORNECIMENTO E COLOCACAO DO VIDRO),EXCLUSIVE MOLA HIDRAULICA DE PISO(VIDE ITEM 14.007.0190)</v>
      </c>
      <c r="C13227" s="142" t="s">
        <v>26762</v>
      </c>
      <c r="D13227" s="142" t="s">
        <v>26750</v>
      </c>
      <c r="E13227" s="142" t="s">
        <v>26751</v>
      </c>
      <c r="F13227" s="142" t="s">
        <v>26763</v>
      </c>
      <c r="I13227" s="142" t="s">
        <v>9</v>
      </c>
      <c r="J13227" s="142" t="n">
        <v>404.6</v>
      </c>
    </row>
    <row r="13228" customFormat="false" ht="12.75" hidden="false" customHeight="false" outlineLevel="0" collapsed="false">
      <c r="A13228" s="142" t="s">
        <v>26765</v>
      </c>
      <c r="B13228" s="663" t="str">
        <f aca="false">C13228&amp;D13228&amp;E13228&amp;F13228&amp;G13228&amp;H13228</f>
        <v>FERRAGENS PARA PORTAS (CONJUNTO COMPLETO) DE 2 FOLHAS COM BANDEIRA DE VIDRO TEMPERADO DE 10MM, CONSTANDO DE FORNECIMENTO SEM COLOCACAO (ESTA INCLUIDA NO FORNECIMENTO E COLOCACAO DOVIDRO),EXCLUSIVE MOLA HIDRAULICA DE PISO(VIDE ITEM 14.007.0190)</v>
      </c>
      <c r="C13228" s="142" t="s">
        <v>26766</v>
      </c>
      <c r="D13228" s="142" t="s">
        <v>26767</v>
      </c>
      <c r="E13228" s="142" t="s">
        <v>26768</v>
      </c>
      <c r="F13228" s="142" t="s">
        <v>26769</v>
      </c>
      <c r="G13228" s="142" t="s">
        <v>26759</v>
      </c>
      <c r="I13228" s="142" t="s">
        <v>9</v>
      </c>
      <c r="J13228" s="142" t="n">
        <v>534.23</v>
      </c>
    </row>
    <row r="13229" customFormat="false" ht="12.75" hidden="false" customHeight="false" outlineLevel="0" collapsed="false">
      <c r="A13229" s="142" t="s">
        <v>26770</v>
      </c>
      <c r="B13229" s="663" t="str">
        <f aca="false">C13229&amp;D13229&amp;E13229&amp;F13229&amp;G13229&amp;H13229</f>
        <v>FERRAGENS PARA PORTAS (CONJUNTO COMPLETO) DE 2 FOLHAS COM BANDEIRA DE VIDRO TEMPERADO DE 10MM, CONSTANDO DE FORNECIMENTO SEM COLOCACAO (ESTA INCLUIDA NO FORNECIMENTO E COLOCACAO DOVIDRO),EXCLUSIVE MOLA HIDRAULICA DE PISO(VIDE ITEM 14.007.0190)</v>
      </c>
      <c r="C13229" s="142" t="s">
        <v>26766</v>
      </c>
      <c r="D13229" s="142" t="s">
        <v>26767</v>
      </c>
      <c r="E13229" s="142" t="s">
        <v>26768</v>
      </c>
      <c r="F13229" s="142" t="s">
        <v>26769</v>
      </c>
      <c r="G13229" s="142" t="s">
        <v>26759</v>
      </c>
      <c r="I13229" s="142" t="s">
        <v>9</v>
      </c>
      <c r="J13229" s="142" t="n">
        <v>534.23</v>
      </c>
    </row>
    <row r="13230" customFormat="false" ht="12.75" hidden="false" customHeight="false" outlineLevel="0" collapsed="false">
      <c r="A13230" s="142" t="s">
        <v>26771</v>
      </c>
      <c r="B13230" s="663" t="str">
        <f aca="false">C13230&amp;D13230&amp;E13230&amp;F13230&amp;G13230&amp;H13230</f>
        <v>FERRAGENS P/PORTAS(CONJUNTO COMPLETO) DE 2 FOLHAS C/BANDEIRA E 2 PAINES FIXOS LATERAIS DE VIDRO TEMPERADO DE 10MM,CONST. DE FORNECIMENTO SEM COLOCACAO(ESTA INCLUIDA NO FORNECIMENTO E COLOCACAO DO VIDRO), EXCLUSIVE MOLA HIDRAULICA DE PISO(VIDE ITEM 14.007.0190)</v>
      </c>
      <c r="C13230" s="142" t="s">
        <v>26772</v>
      </c>
      <c r="D13230" s="142" t="s">
        <v>26773</v>
      </c>
      <c r="E13230" s="142" t="s">
        <v>26774</v>
      </c>
      <c r="F13230" s="142" t="s">
        <v>26775</v>
      </c>
      <c r="G13230" s="142" t="s">
        <v>26776</v>
      </c>
      <c r="I13230" s="142" t="s">
        <v>9</v>
      </c>
      <c r="J13230" s="142" t="n">
        <v>861.27</v>
      </c>
    </row>
    <row r="13231" customFormat="false" ht="12.75" hidden="false" customHeight="false" outlineLevel="0" collapsed="false">
      <c r="A13231" s="142" t="s">
        <v>26777</v>
      </c>
      <c r="B13231" s="663" t="str">
        <f aca="false">C13231&amp;D13231&amp;E13231&amp;F13231&amp;G13231&amp;H13231</f>
        <v>FERRAGENS P/PORTAS(CONJUNTO COMPLETO) DE 2 FOLHAS C/BANDEIRA E 2 PAINES FIXOS LATERAIS DE VIDRO TEMPERADO DE 10MM,CONST. DE FORNECIMENTO SEM COLOCACAO(ESTA INCLUIDA NO FORNECIMENTO E COLOCACAO DO VIDRO), EXCLUSIVE MOLA HIDRAULICA DE PISO(VIDE ITEM 14.007.0190)</v>
      </c>
      <c r="C13231" s="142" t="s">
        <v>26772</v>
      </c>
      <c r="D13231" s="142" t="s">
        <v>26773</v>
      </c>
      <c r="E13231" s="142" t="s">
        <v>26774</v>
      </c>
      <c r="F13231" s="142" t="s">
        <v>26775</v>
      </c>
      <c r="G13231" s="142" t="s">
        <v>26776</v>
      </c>
      <c r="I13231" s="142" t="s">
        <v>9</v>
      </c>
      <c r="J13231" s="142" t="n">
        <v>861.27</v>
      </c>
    </row>
    <row r="13232" customFormat="false" ht="12.75" hidden="false" customHeight="false" outlineLevel="0" collapsed="false">
      <c r="A13232" s="142" t="s">
        <v>26778</v>
      </c>
      <c r="B13232" s="663" t="str">
        <f aca="false">C13232&amp;D13232&amp;E13232&amp;F13232&amp;G13232&amp;H13232</f>
        <v>MOLA HIDRAULICA DE PISO PARA PORTAS DE VIDRO TEMPERADO DE 10MM.FORNECIMENTO</v>
      </c>
      <c r="C13232" s="142" t="s">
        <v>26779</v>
      </c>
      <c r="D13232" s="142" t="s">
        <v>26780</v>
      </c>
      <c r="I13232" s="142" t="s">
        <v>9</v>
      </c>
      <c r="J13232" s="142" t="n">
        <v>195.69</v>
      </c>
    </row>
    <row r="13233" customFormat="false" ht="12.75" hidden="false" customHeight="false" outlineLevel="0" collapsed="false">
      <c r="A13233" s="142" t="s">
        <v>26781</v>
      </c>
      <c r="B13233" s="663" t="str">
        <f aca="false">C13233&amp;D13233&amp;E13233&amp;F13233&amp;G13233&amp;H13233</f>
        <v>MOLA HIDRAULICA DE PISO PARA PORTAS DE VIDRO TEMPERADO DE 10MM.FORNECIMENTO</v>
      </c>
      <c r="C13233" s="142" t="s">
        <v>26779</v>
      </c>
      <c r="D13233" s="142" t="s">
        <v>26780</v>
      </c>
      <c r="I13233" s="142" t="s">
        <v>9</v>
      </c>
      <c r="J13233" s="142" t="n">
        <v>195.69</v>
      </c>
    </row>
    <row r="13234" customFormat="false" ht="12.75" hidden="false" customHeight="false" outlineLevel="0" collapsed="false">
      <c r="A13234" s="142" t="s">
        <v>26782</v>
      </c>
      <c r="B13234" s="663" t="str">
        <f aca="false">C13234&amp;D13234&amp;E13234&amp;F13234&amp;G13234&amp;H13234</f>
        <v>FERRAGENS PARA PAINEIS FIXOS DE VIDRO TEMPERADO DE 10MM(CONJUNTO COMPLETO),CONSTANDO DE FORNECIMENTO SEM COLOCACAO(ESTAINCLUIDA NO FORNECIMENTO E COLOCACAO DO VIDRO)</v>
      </c>
      <c r="C13234" s="142" t="s">
        <v>26783</v>
      </c>
      <c r="D13234" s="142" t="s">
        <v>26784</v>
      </c>
      <c r="E13234" s="142" t="s">
        <v>26785</v>
      </c>
      <c r="I13234" s="142" t="s">
        <v>9</v>
      </c>
      <c r="J13234" s="142" t="n">
        <v>117.64</v>
      </c>
    </row>
    <row r="13235" customFormat="false" ht="12.75" hidden="false" customHeight="false" outlineLevel="0" collapsed="false">
      <c r="A13235" s="142" t="s">
        <v>26786</v>
      </c>
      <c r="B13235" s="663" t="str">
        <f aca="false">C13235&amp;D13235&amp;E13235&amp;F13235&amp;G13235&amp;H13235</f>
        <v>FERRAGENS PARA PAINEIS FIXOS DE VIDRO TEMPERADO DE 10MM(CONJUNTO COMPLETO),CONSTANDO DE FORNECIMENTO SEM COLOCACAO(ESTAINCLUIDA NO FORNECIMENTO E COLOCACAO DO VIDRO)</v>
      </c>
      <c r="C13235" s="142" t="s">
        <v>26783</v>
      </c>
      <c r="D13235" s="142" t="s">
        <v>26784</v>
      </c>
      <c r="E13235" s="142" t="s">
        <v>26785</v>
      </c>
      <c r="I13235" s="142" t="s">
        <v>9</v>
      </c>
      <c r="J13235" s="142" t="n">
        <v>117.64</v>
      </c>
    </row>
    <row r="13236" customFormat="false" ht="12.75" hidden="false" customHeight="false" outlineLevel="0" collapsed="false">
      <c r="A13236" s="142" t="s">
        <v>26787</v>
      </c>
      <c r="B13236" s="663" t="str">
        <f aca="false">C13236&amp;D13236&amp;E13236&amp;F13236&amp;G13236&amp;H13236</f>
        <v>FERRAGENS PARA DIVISORIAS DE MARMORE OU MARMORITE,DE SANITARIOS,CONSTANDO DE FORNECIMENTO SEM COLOCACAO(ESTA INCLUIDA NO FORNECIMENTO E COLOCACAO DA DIVISORIA),DE:-4 CANTONEIRAS DE ALUMINIO PARA FIXACAO DA PLACA;-12 PARAFUSOS DE ALUMINIO DE3/4"X5/16" COM ROSCA</v>
      </c>
      <c r="C13236" s="142" t="s">
        <v>26788</v>
      </c>
      <c r="D13236" s="142" t="s">
        <v>26789</v>
      </c>
      <c r="E13236" s="142" t="s">
        <v>26790</v>
      </c>
      <c r="F13236" s="142" t="s">
        <v>26791</v>
      </c>
      <c r="G13236" s="142" t="s">
        <v>26792</v>
      </c>
      <c r="I13236" s="142" t="s">
        <v>9</v>
      </c>
      <c r="J13236" s="142" t="n">
        <v>170.36</v>
      </c>
    </row>
    <row r="13237" customFormat="false" ht="12.75" hidden="false" customHeight="false" outlineLevel="0" collapsed="false">
      <c r="A13237" s="142" t="s">
        <v>26793</v>
      </c>
      <c r="B13237" s="663" t="str">
        <f aca="false">C13237&amp;D13237&amp;E13237&amp;F13237&amp;G13237&amp;H13237</f>
        <v>FERRAGENS PARA DIVISORIAS DE MARMORE OU MARMORITE,DE SANITARIOS,CONSTANDO DE FORNECIMENTO SEM COLOCACAO(ESTA INCLUIDA NO FORNECIMENTO E COLOCACAO DA DIVISORIA),DE:-4 CANTONEIRAS DE ALUMINIO PARA FIXACAO DA PLACA;-12 PARAFUSOS DE ALUMINIO DE3/4"X5/16" COM ROSCA</v>
      </c>
      <c r="C13237" s="142" t="s">
        <v>26788</v>
      </c>
      <c r="D13237" s="142" t="s">
        <v>26789</v>
      </c>
      <c r="E13237" s="142" t="s">
        <v>26790</v>
      </c>
      <c r="F13237" s="142" t="s">
        <v>26791</v>
      </c>
      <c r="G13237" s="142" t="s">
        <v>26792</v>
      </c>
      <c r="I13237" s="142" t="s">
        <v>9</v>
      </c>
      <c r="J13237" s="142" t="n">
        <v>170.36</v>
      </c>
    </row>
    <row r="13238" customFormat="false" ht="12.75" hidden="false" customHeight="false" outlineLevel="0" collapsed="false">
      <c r="A13238" s="142" t="s">
        <v>26794</v>
      </c>
      <c r="B13238" s="663" t="str">
        <f aca="false">C13238&amp;D13238&amp;E13238&amp;F13238&amp;G13238&amp;H13238</f>
        <v>FERRAGENS PARA PORTAS DE MADEIRA DE ENTRADA PRINCIPAL,CONSTANDO DE FORNECIMENTO DAS PECAS:-FECHADURA DE CILINDRO EM FERRRO, ACABAMENTO CROMADO;-ESPELHO RETANGULAR EM LATAO,ACABAMENTO CROMADO;-MACANETA TIPO ALAVANCA DE ZAMAK POLIDO,ACABAMENTO CROMADO,EXCLUSIVE DOBRADICAS</v>
      </c>
      <c r="C13238" s="142" t="s">
        <v>26795</v>
      </c>
      <c r="D13238" s="142" t="s">
        <v>26796</v>
      </c>
      <c r="E13238" s="142" t="s">
        <v>26797</v>
      </c>
      <c r="F13238" s="142" t="s">
        <v>26798</v>
      </c>
      <c r="G13238" s="142" t="s">
        <v>26799</v>
      </c>
      <c r="I13238" s="142" t="s">
        <v>9</v>
      </c>
      <c r="J13238" s="142" t="n">
        <v>308.79</v>
      </c>
    </row>
    <row r="13239" customFormat="false" ht="12.75" hidden="false" customHeight="false" outlineLevel="0" collapsed="false">
      <c r="A13239" s="142" t="s">
        <v>26800</v>
      </c>
      <c r="B13239" s="663" t="str">
        <f aca="false">C13239&amp;D13239&amp;E13239&amp;F13239&amp;G13239&amp;H13239</f>
        <v>FERRAGENS PARA PORTAS DE MADEIRA DE ENTRADA PRINCIPAL,CONSTANDO DE FORNECIMENTO DAS PECAS:-FECHADURA DE CILINDRO EM FERRRO, ACABAMENTO CROMADO;-ESPELHO RETANGULAR EM LATAO,ACABAMENTO CROMADO;-MACANETA TIPO ALAVANCA DE ZAMAK POLIDO,ACABAMENTO CROMADO,EXCLUSIVE DOBRADICAS</v>
      </c>
      <c r="C13239" s="142" t="s">
        <v>26795</v>
      </c>
      <c r="D13239" s="142" t="s">
        <v>26796</v>
      </c>
      <c r="E13239" s="142" t="s">
        <v>26797</v>
      </c>
      <c r="F13239" s="142" t="s">
        <v>26798</v>
      </c>
      <c r="G13239" s="142" t="s">
        <v>26799</v>
      </c>
      <c r="I13239" s="142" t="s">
        <v>9</v>
      </c>
      <c r="J13239" s="142" t="n">
        <v>308.79</v>
      </c>
    </row>
    <row r="13240" customFormat="false" ht="12.75" hidden="false" customHeight="false" outlineLevel="0" collapsed="false">
      <c r="A13240" s="142" t="s">
        <v>26801</v>
      </c>
      <c r="B13240" s="663" t="str">
        <f aca="false">C13240&amp;D13240&amp;E13240&amp;F13240&amp;G13240&amp;H13240</f>
        <v>FERRAGENS,PARA PORTAS DE MADEIRA DE ENTRADA PRINCIPAL,CONSTANDO DE FORNECIMENTO DAS PECAS:-FECHADURA DE CILINDRO EM FERRO,ACABAMENTO CROMADO;-ESPELHO RETANGULAR EM FERRO POLIDO E CROMADO,MACANETA TIPO BOLA EM ZAMAK POLIDO E CROMADO,EXCLUSIVE DOBRADICAS</v>
      </c>
      <c r="C13240" s="142" t="s">
        <v>26802</v>
      </c>
      <c r="D13240" s="142" t="s">
        <v>26796</v>
      </c>
      <c r="E13240" s="142" t="s">
        <v>26803</v>
      </c>
      <c r="F13240" s="142" t="s">
        <v>26804</v>
      </c>
      <c r="G13240" s="142" t="s">
        <v>26805</v>
      </c>
      <c r="I13240" s="142" t="s">
        <v>9</v>
      </c>
      <c r="J13240" s="142" t="n">
        <v>162.12</v>
      </c>
    </row>
    <row r="13241" customFormat="false" ht="12.75" hidden="false" customHeight="false" outlineLevel="0" collapsed="false">
      <c r="A13241" s="142" t="s">
        <v>26806</v>
      </c>
      <c r="B13241" s="663" t="str">
        <f aca="false">C13241&amp;D13241&amp;E13241&amp;F13241&amp;G13241&amp;H13241</f>
        <v>FERRAGENS,PARA PORTAS DE MADEIRA DE ENTRADA PRINCIPAL,CONSTANDO DE FORNECIMENTO DAS PECAS:-FECHADURA DE CILINDRO EM FERRO,ACABAMENTO CROMADO;-ESPELHO RETANGULAR EM FERRO POLIDO E CROMADO,MACANETA TIPO BOLA EM ZAMAK POLIDO E CROMADO,EXCLUSIVE DOBRADICAS</v>
      </c>
      <c r="C13241" s="142" t="s">
        <v>26802</v>
      </c>
      <c r="D13241" s="142" t="s">
        <v>26796</v>
      </c>
      <c r="E13241" s="142" t="s">
        <v>26803</v>
      </c>
      <c r="F13241" s="142" t="s">
        <v>26804</v>
      </c>
      <c r="G13241" s="142" t="s">
        <v>26805</v>
      </c>
      <c r="I13241" s="142" t="s">
        <v>9</v>
      </c>
      <c r="J13241" s="142" t="n">
        <v>162.12</v>
      </c>
    </row>
    <row r="13242" customFormat="false" ht="12.75" hidden="false" customHeight="false" outlineLevel="0" collapsed="false">
      <c r="A13242" s="142" t="s">
        <v>26807</v>
      </c>
      <c r="B13242" s="663" t="str">
        <f aca="false">C13242&amp;D13242&amp;E13242&amp;F13242&amp;G13242&amp;H13242</f>
        <v>FECHADURA DE CILINDRO,EM LATAO,ACABAMENTO CROMADO,PARA PORTAS DE MADEIRA,DE ENTRADA PRINCIPAL.FORNECIMENTO</v>
      </c>
      <c r="C13242" s="142" t="s">
        <v>26808</v>
      </c>
      <c r="D13242" s="142" t="s">
        <v>26809</v>
      </c>
      <c r="I13242" s="142" t="s">
        <v>9</v>
      </c>
      <c r="J13242" s="142" t="n">
        <v>162.12</v>
      </c>
    </row>
    <row r="13243" customFormat="false" ht="12.75" hidden="false" customHeight="false" outlineLevel="0" collapsed="false">
      <c r="A13243" s="142" t="s">
        <v>26810</v>
      </c>
      <c r="B13243" s="663" t="str">
        <f aca="false">C13243&amp;D13243&amp;E13243&amp;F13243&amp;G13243&amp;H13243</f>
        <v>FECHADURA DE CILINDRO,EM LATAO,ACABAMENTO CROMADO,PARA PORTAS DE MADEIRA,DE ENTRADA PRINCIPAL.FORNECIMENTO</v>
      </c>
      <c r="C13243" s="142" t="s">
        <v>26808</v>
      </c>
      <c r="D13243" s="142" t="s">
        <v>26809</v>
      </c>
      <c r="I13243" s="142" t="s">
        <v>9</v>
      </c>
      <c r="J13243" s="142" t="n">
        <v>162.12</v>
      </c>
    </row>
    <row r="13244" customFormat="false" ht="12.75" hidden="false" customHeight="false" outlineLevel="0" collapsed="false">
      <c r="A13244" s="142" t="s">
        <v>26811</v>
      </c>
      <c r="B13244" s="663" t="str">
        <f aca="false">C13244&amp;D13244&amp;E13244&amp;F13244&amp;G13244&amp;H13244</f>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244" s="142" t="s">
        <v>26812</v>
      </c>
      <c r="D13244" s="142" t="s">
        <v>26813</v>
      </c>
      <c r="E13244" s="142" t="s">
        <v>26814</v>
      </c>
      <c r="F13244" s="142" t="s">
        <v>26815</v>
      </c>
      <c r="G13244" s="142" t="s">
        <v>26816</v>
      </c>
      <c r="I13244" s="142" t="s">
        <v>9</v>
      </c>
      <c r="J13244" s="142" t="n">
        <v>25.46</v>
      </c>
    </row>
    <row r="13245" customFormat="false" ht="12.75" hidden="false" customHeight="false" outlineLevel="0" collapsed="false">
      <c r="A13245" s="142" t="s">
        <v>26817</v>
      </c>
      <c r="B13245" s="663" t="str">
        <f aca="false">C13245&amp;D13245&amp;E13245&amp;F13245&amp;G13245&amp;H13245</f>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245" s="142" t="s">
        <v>26812</v>
      </c>
      <c r="D13245" s="142" t="s">
        <v>26813</v>
      </c>
      <c r="E13245" s="142" t="s">
        <v>26814</v>
      </c>
      <c r="F13245" s="142" t="s">
        <v>26815</v>
      </c>
      <c r="G13245" s="142" t="s">
        <v>26816</v>
      </c>
      <c r="I13245" s="142" t="s">
        <v>9</v>
      </c>
      <c r="J13245" s="142" t="n">
        <v>25.46</v>
      </c>
    </row>
    <row r="13246" customFormat="false" ht="12.75" hidden="false" customHeight="false" outlineLevel="0" collapsed="false">
      <c r="A13246" s="142" t="s">
        <v>26818</v>
      </c>
      <c r="B13246" s="663" t="str">
        <f aca="false">C13246&amp;D13246&amp;E13246&amp;F13246&amp;G13246&amp;H13246</f>
        <v>FECHADURA PARA PORTAS INTERNAS DE MADEIRA,TIPO GORGE,TRINCOREVERSIVEL EM LATAO,ACABAMENTO CROMADO,COM MACANETA TIPO ALAVANCA EM ZAMAK,ACABAMENTO CROMADO,ENTRADA E ROSETA CIRCULARES,EM LATAO LAMINADO COM ACABAMENTO CROMADO.FORNECIMENTO</v>
      </c>
      <c r="C13246" s="142" t="s">
        <v>26819</v>
      </c>
      <c r="D13246" s="142" t="s">
        <v>26820</v>
      </c>
      <c r="E13246" s="142" t="s">
        <v>26821</v>
      </c>
      <c r="F13246" s="142" t="s">
        <v>26822</v>
      </c>
      <c r="I13246" s="142" t="s">
        <v>9</v>
      </c>
      <c r="J13246" s="142" t="n">
        <v>231.59</v>
      </c>
    </row>
    <row r="13247" customFormat="false" ht="12.75" hidden="false" customHeight="false" outlineLevel="0" collapsed="false">
      <c r="A13247" s="142" t="s">
        <v>26823</v>
      </c>
      <c r="B13247" s="663" t="str">
        <f aca="false">C13247&amp;D13247&amp;E13247&amp;F13247&amp;G13247&amp;H13247</f>
        <v>FECHADURA PARA PORTAS INTERNAS DE MADEIRA,TIPO GORGE,TRINCOREVERSIVEL EM LATAO,ACABAMENTO CROMADO,COM MACANETA TIPO ALAVANCA EM ZAMAK,ACABAMENTO CROMADO,ENTRADA E ROSETA CIRCULARES,EM LATAO LAMINADO COM ACABAMENTO CROMADO.FORNECIMENTO</v>
      </c>
      <c r="C13247" s="142" t="s">
        <v>26819</v>
      </c>
      <c r="D13247" s="142" t="s">
        <v>26820</v>
      </c>
      <c r="E13247" s="142" t="s">
        <v>26821</v>
      </c>
      <c r="F13247" s="142" t="s">
        <v>26822</v>
      </c>
      <c r="I13247" s="142" t="s">
        <v>9</v>
      </c>
      <c r="J13247" s="142" t="n">
        <v>231.59</v>
      </c>
    </row>
    <row r="13248" customFormat="false" ht="12.75" hidden="false" customHeight="false" outlineLevel="0" collapsed="false">
      <c r="A13248" s="142" t="s">
        <v>26824</v>
      </c>
      <c r="B13248" s="663" t="str">
        <f aca="false">C13248&amp;D13248&amp;E13248&amp;F13248&amp;G13248&amp;H13248</f>
        <v>FERRAGENS PARA PORTAS DE MADEIRA DE BANHEIRO,CONSTANDO DE FORNECIMENTO DAS PECAS:-FECHADURA SIMPLES RETANGULAR EM FERRO,ACABAMENTO CROMADO;-ESPELHO RETANGULAR COM ACABAMENTO CROMADO;-MACANETA TIPO ALAVANCA COM ACABAMENTO CROMADO,EXCLUSIVE DOBRADICAS</v>
      </c>
      <c r="C13248" s="142" t="s">
        <v>26825</v>
      </c>
      <c r="D13248" s="142" t="s">
        <v>26826</v>
      </c>
      <c r="E13248" s="142" t="s">
        <v>26827</v>
      </c>
      <c r="F13248" s="142" t="s">
        <v>26828</v>
      </c>
      <c r="G13248" s="142" t="s">
        <v>26829</v>
      </c>
      <c r="I13248" s="142" t="s">
        <v>9</v>
      </c>
      <c r="J13248" s="142" t="n">
        <v>25.46</v>
      </c>
    </row>
    <row r="13249" customFormat="false" ht="12.75" hidden="false" customHeight="false" outlineLevel="0" collapsed="false">
      <c r="A13249" s="142" t="s">
        <v>26830</v>
      </c>
      <c r="B13249" s="663" t="str">
        <f aca="false">C13249&amp;D13249&amp;E13249&amp;F13249&amp;G13249&amp;H13249</f>
        <v>FERRAGENS PARA PORTAS DE MADEIRA DE BANHEIRO,CONSTANDO DE FORNECIMENTO DAS PECAS:-FECHADURA SIMPLES RETANGULAR EM FERRO,ACABAMENTO CROMADO;-ESPELHO RETANGULAR COM ACABAMENTO CROMADO;-MACANETA TIPO ALAVANCA COM ACABAMENTO CROMADO,EXCLUSIVE DOBRADICAS</v>
      </c>
      <c r="C13249" s="142" t="s">
        <v>26825</v>
      </c>
      <c r="D13249" s="142" t="s">
        <v>26826</v>
      </c>
      <c r="E13249" s="142" t="s">
        <v>26827</v>
      </c>
      <c r="F13249" s="142" t="s">
        <v>26828</v>
      </c>
      <c r="G13249" s="142" t="s">
        <v>26829</v>
      </c>
      <c r="I13249" s="142" t="s">
        <v>9</v>
      </c>
      <c r="J13249" s="142" t="n">
        <v>25.46</v>
      </c>
    </row>
    <row r="13250" customFormat="false" ht="12.75" hidden="false" customHeight="false" outlineLevel="0" collapsed="false">
      <c r="A13250" s="142" t="s">
        <v>26831</v>
      </c>
      <c r="B13250" s="663" t="str">
        <f aca="false">C13250&amp;D13250&amp;E13250&amp;F13250&amp;G13250&amp;H13250</f>
        <v>FECHADURA PARA PORTAS DE MADEIRA DE BANHEIRO,CONSTANDO DE FORNECIMENTO DAS PECAS:-FECHADURA TIPO TRANQUETA,TRINCO REVERSIVEL,EM LATAO,ACABAMENTO CROMADO;-MACANETA TIPO ALAVANCA,EMLATAO,COM ACABAMENTO CROMADO;-ENTRADA,ROSETA E TRANQUETA CIRCULARES,EM LATAO,ACABAMENTO CROMADO</v>
      </c>
      <c r="C13250" s="142" t="s">
        <v>26832</v>
      </c>
      <c r="D13250" s="142" t="s">
        <v>26833</v>
      </c>
      <c r="E13250" s="142" t="s">
        <v>26834</v>
      </c>
      <c r="F13250" s="142" t="s">
        <v>26835</v>
      </c>
      <c r="G13250" s="142" t="s">
        <v>26836</v>
      </c>
      <c r="I13250" s="142" t="s">
        <v>9</v>
      </c>
      <c r="J13250" s="142" t="n">
        <v>231.59</v>
      </c>
    </row>
    <row r="13251" customFormat="false" ht="12.75" hidden="false" customHeight="false" outlineLevel="0" collapsed="false">
      <c r="A13251" s="142" t="s">
        <v>26837</v>
      </c>
      <c r="B13251" s="663" t="str">
        <f aca="false">C13251&amp;D13251&amp;E13251&amp;F13251&amp;G13251&amp;H13251</f>
        <v>FECHADURA PARA PORTAS DE MADEIRA DE BANHEIRO,CONSTANDO DE FORNECIMENTO DAS PECAS:-FECHADURA TIPO TRANQUETA,TRINCO REVERSIVEL,EM LATAO,ACABAMENTO CROMADO;-MACANETA TIPO ALAVANCA,EMLATAO,COM ACABAMENTO CROMADO;-ENTRADA,ROSETA E TRANQUETA CIRCULARES,EM LATAO,ACABAMENTO CROMADO</v>
      </c>
      <c r="C13251" s="142" t="s">
        <v>26832</v>
      </c>
      <c r="D13251" s="142" t="s">
        <v>26833</v>
      </c>
      <c r="E13251" s="142" t="s">
        <v>26834</v>
      </c>
      <c r="F13251" s="142" t="s">
        <v>26835</v>
      </c>
      <c r="G13251" s="142" t="s">
        <v>26836</v>
      </c>
      <c r="I13251" s="142" t="s">
        <v>9</v>
      </c>
      <c r="J13251" s="142" t="n">
        <v>231.59</v>
      </c>
    </row>
    <row r="13252" customFormat="false" ht="12.75" hidden="false" customHeight="false" outlineLevel="0" collapsed="false">
      <c r="A13252" s="142" t="s">
        <v>26838</v>
      </c>
      <c r="B13252" s="663" t="str">
        <f aca="false">C13252&amp;D13252&amp;E13252&amp;F13252&amp;G13252&amp;H13252</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252" s="142" t="s">
        <v>26839</v>
      </c>
      <c r="D13252" s="142" t="s">
        <v>26840</v>
      </c>
      <c r="E13252" s="142" t="s">
        <v>26841</v>
      </c>
      <c r="F13252" s="142" t="s">
        <v>26842</v>
      </c>
      <c r="G13252" s="142" t="s">
        <v>26843</v>
      </c>
      <c r="H13252" s="142" t="s">
        <v>26844</v>
      </c>
      <c r="I13252" s="142" t="s">
        <v>9</v>
      </c>
      <c r="J13252" s="142" t="n">
        <v>101.2</v>
      </c>
    </row>
    <row r="13253" customFormat="false" ht="12.75" hidden="false" customHeight="false" outlineLevel="0" collapsed="false">
      <c r="A13253" s="142" t="s">
        <v>26845</v>
      </c>
      <c r="B13253" s="663" t="str">
        <f aca="false">C13253&amp;D13253&amp;E13253&amp;F13253&amp;G13253&amp;H13253</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253" s="142" t="s">
        <v>26839</v>
      </c>
      <c r="D13253" s="142" t="s">
        <v>26840</v>
      </c>
      <c r="E13253" s="142" t="s">
        <v>26841</v>
      </c>
      <c r="F13253" s="142" t="s">
        <v>26842</v>
      </c>
      <c r="G13253" s="142" t="s">
        <v>26843</v>
      </c>
      <c r="H13253" s="142" t="s">
        <v>26844</v>
      </c>
      <c r="I13253" s="142" t="s">
        <v>9</v>
      </c>
      <c r="J13253" s="142" t="n">
        <v>101.2</v>
      </c>
    </row>
    <row r="13254" customFormat="false" ht="12.75" hidden="false" customHeight="false" outlineLevel="0" collapsed="false">
      <c r="A13254" s="142" t="s">
        <v>26846</v>
      </c>
      <c r="B13254" s="663" t="str">
        <f aca="false">C13254&amp;D13254&amp;E13254&amp;F13254&amp;G13254&amp;H13254</f>
        <v>FECHADURA DE CILINDRO PARA MOVEIS DE MADEIRA,DE ENTALHAR,REVERSIVEL,EM FERRO ZINCADO.FORNECIMENTO</v>
      </c>
      <c r="C13254" s="142" t="s">
        <v>26847</v>
      </c>
      <c r="D13254" s="142" t="s">
        <v>26848</v>
      </c>
      <c r="I13254" s="142" t="s">
        <v>9</v>
      </c>
      <c r="J13254" s="142" t="n">
        <v>22.4</v>
      </c>
    </row>
    <row r="13255" customFormat="false" ht="12.75" hidden="false" customHeight="false" outlineLevel="0" collapsed="false">
      <c r="A13255" s="142" t="s">
        <v>26849</v>
      </c>
      <c r="B13255" s="663" t="str">
        <f aca="false">C13255&amp;D13255&amp;E13255&amp;F13255&amp;G13255&amp;H13255</f>
        <v>FECHADURA DE CILINDRO PARA MOVEIS DE MADEIRA,DE ENTALHAR,REVERSIVEL,EM FERRO ZINCADO.FORNECIMENTO</v>
      </c>
      <c r="C13255" s="142" t="s">
        <v>26847</v>
      </c>
      <c r="D13255" s="142" t="s">
        <v>26848</v>
      </c>
      <c r="I13255" s="142" t="s">
        <v>9</v>
      </c>
      <c r="J13255" s="142" t="n">
        <v>22.4</v>
      </c>
    </row>
    <row r="13256" customFormat="false" ht="12.75" hidden="false" customHeight="false" outlineLevel="0" collapsed="false">
      <c r="A13256" s="142" t="s">
        <v>26850</v>
      </c>
      <c r="B13256" s="663" t="str">
        <f aca="false">C13256&amp;D13256&amp;E13256&amp;F13256&amp;G13256&amp;H13256</f>
        <v>FECHADURA DE CILINDRO PARA MOVEIS DE MADEIRA,DE SOBREPOR,REVERSIVEL,EM ACO NIQUELADO.FORNECIMENTO</v>
      </c>
      <c r="C13256" s="142" t="s">
        <v>26851</v>
      </c>
      <c r="D13256" s="142" t="s">
        <v>26852</v>
      </c>
      <c r="I13256" s="142" t="s">
        <v>9</v>
      </c>
      <c r="J13256" s="142" t="n">
        <v>6.58</v>
      </c>
    </row>
    <row r="13257" customFormat="false" ht="12.75" hidden="false" customHeight="false" outlineLevel="0" collapsed="false">
      <c r="A13257" s="142" t="s">
        <v>26853</v>
      </c>
      <c r="B13257" s="663" t="str">
        <f aca="false">C13257&amp;D13257&amp;E13257&amp;F13257&amp;G13257&amp;H13257</f>
        <v>FECHADURA DE CILINDRO PARA MOVEIS DE MADEIRA,DE SOBREPOR,REVERSIVEL,EM ACO NIQUELADO.FORNECIMENTO</v>
      </c>
      <c r="C13257" s="142" t="s">
        <v>26851</v>
      </c>
      <c r="D13257" s="142" t="s">
        <v>26852</v>
      </c>
      <c r="I13257" s="142" t="s">
        <v>9</v>
      </c>
      <c r="J13257" s="142" t="n">
        <v>6.58</v>
      </c>
    </row>
    <row r="13258" customFormat="false" ht="12.75" hidden="false" customHeight="false" outlineLevel="0" collapsed="false">
      <c r="A13258" s="142" t="s">
        <v>26854</v>
      </c>
      <c r="B13258" s="663" t="str">
        <f aca="false">C13258&amp;D13258&amp;E13258&amp;F13258&amp;G13258&amp;H13258</f>
        <v>FECHADURA DE CILINDRO PARA GAVETAS,4 PINOS COM ROTACAO DE 360° E DUAS CHAVES.FORNECIMENTO</v>
      </c>
      <c r="C13258" s="142" t="s">
        <v>26855</v>
      </c>
      <c r="D13258" s="142" t="s">
        <v>26856</v>
      </c>
      <c r="I13258" s="142" t="s">
        <v>9</v>
      </c>
      <c r="J13258" s="142" t="n">
        <v>8.29</v>
      </c>
    </row>
    <row r="13259" customFormat="false" ht="12.75" hidden="false" customHeight="false" outlineLevel="0" collapsed="false">
      <c r="A13259" s="142" t="s">
        <v>26857</v>
      </c>
      <c r="B13259" s="663" t="str">
        <f aca="false">C13259&amp;D13259&amp;E13259&amp;F13259&amp;G13259&amp;H13259</f>
        <v>FECHADURA DE CILINDRO PARA GAVETAS,4 PINOS COM ROTACAO DE 360° E DUAS CHAVES.FORNECIMENTO</v>
      </c>
      <c r="C13259" s="142" t="s">
        <v>26855</v>
      </c>
      <c r="D13259" s="142" t="s">
        <v>26856</v>
      </c>
      <c r="I13259" s="142" t="s">
        <v>9</v>
      </c>
      <c r="J13259" s="142" t="n">
        <v>8.29</v>
      </c>
    </row>
    <row r="13260" customFormat="false" ht="12.75" hidden="false" customHeight="false" outlineLevel="0" collapsed="false">
      <c r="A13260" s="142" t="s">
        <v>26858</v>
      </c>
      <c r="B13260" s="663" t="str">
        <f aca="false">C13260&amp;D13260&amp;E13260&amp;F13260&amp;G13260&amp;H13260</f>
        <v>FECHADURA DE CILINDRO OVALADO,DE LATAO,ACABAMENTO CROMADO PARA PORTAS DE CORRER,DE FERRO OU ALUMINIO.FORNECIMENTO</v>
      </c>
      <c r="C13260" s="142" t="s">
        <v>26859</v>
      </c>
      <c r="D13260" s="142" t="s">
        <v>26860</v>
      </c>
      <c r="I13260" s="142" t="s">
        <v>9</v>
      </c>
      <c r="J13260" s="142" t="n">
        <v>151</v>
      </c>
    </row>
    <row r="13261" customFormat="false" ht="12.75" hidden="false" customHeight="false" outlineLevel="0" collapsed="false">
      <c r="A13261" s="142" t="s">
        <v>26861</v>
      </c>
      <c r="B13261" s="663" t="str">
        <f aca="false">C13261&amp;D13261&amp;E13261&amp;F13261&amp;G13261&amp;H13261</f>
        <v>FECHADURA DE CILINDRO OVALADO,DE LATAO,ACABAMENTO CROMADO PARA PORTAS DE CORRER,DE FERRO OU ALUMINIO.FORNECIMENTO</v>
      </c>
      <c r="C13261" s="142" t="s">
        <v>26859</v>
      </c>
      <c r="D13261" s="142" t="s">
        <v>26860</v>
      </c>
      <c r="I13261" s="142" t="s">
        <v>9</v>
      </c>
      <c r="J13261" s="142" t="n">
        <v>151</v>
      </c>
    </row>
    <row r="13262" customFormat="false" ht="12.75" hidden="false" customHeight="false" outlineLevel="0" collapsed="false">
      <c r="A13262" s="142" t="s">
        <v>26862</v>
      </c>
      <c r="B13262" s="663" t="str">
        <f aca="false">C13262&amp;D13262&amp;E13262&amp;F13262&amp;G13262&amp;H13262</f>
        <v>FECHADURA DE SOBREPOR,COM CILINDRO,DUAS VOLTAS,EM FERRO RESINADO PRETO,PARA PORTAO.FORNECIMENTO</v>
      </c>
      <c r="C13262" s="142" t="s">
        <v>26863</v>
      </c>
      <c r="D13262" s="142" t="s">
        <v>26864</v>
      </c>
      <c r="I13262" s="142" t="s">
        <v>9</v>
      </c>
      <c r="J13262" s="142" t="n">
        <v>31.21</v>
      </c>
    </row>
    <row r="13263" customFormat="false" ht="12.75" hidden="false" customHeight="false" outlineLevel="0" collapsed="false">
      <c r="A13263" s="142" t="s">
        <v>26865</v>
      </c>
      <c r="B13263" s="663" t="str">
        <f aca="false">C13263&amp;D13263&amp;E13263&amp;F13263&amp;G13263&amp;H13263</f>
        <v>FECHADURA DE SOBREPOR,COM CILINDRO,DUAS VOLTAS,EM FERRO RESINADO PRETO,PARA PORTAO.FORNECIMENTO</v>
      </c>
      <c r="C13263" s="142" t="s">
        <v>26863</v>
      </c>
      <c r="D13263" s="142" t="s">
        <v>26864</v>
      </c>
      <c r="I13263" s="142" t="s">
        <v>9</v>
      </c>
      <c r="J13263" s="142" t="n">
        <v>31.21</v>
      </c>
    </row>
    <row r="13264" customFormat="false" ht="12.75" hidden="false" customHeight="false" outlineLevel="0" collapsed="false">
      <c r="A13264" s="142" t="s">
        <v>26866</v>
      </c>
      <c r="B13264" s="663" t="str">
        <f aca="false">C13264&amp;D13264&amp;E13264&amp;F13264&amp;G13264&amp;H13264</f>
        <v>FECHADURA DE SOBREPOR,COM CILINDRO,EM LATAO,ACABAMENTO CROMADO,PARA PORTAO.FORNECIMENTO</v>
      </c>
      <c r="C13264" s="142" t="s">
        <v>26867</v>
      </c>
      <c r="D13264" s="142" t="s">
        <v>26868</v>
      </c>
      <c r="I13264" s="142" t="s">
        <v>9</v>
      </c>
      <c r="J13264" s="142" t="n">
        <v>58.53</v>
      </c>
    </row>
    <row r="13265" customFormat="false" ht="12.75" hidden="false" customHeight="false" outlineLevel="0" collapsed="false">
      <c r="A13265" s="142" t="s">
        <v>26869</v>
      </c>
      <c r="B13265" s="663" t="str">
        <f aca="false">C13265&amp;D13265&amp;E13265&amp;F13265&amp;G13265&amp;H13265</f>
        <v>FECHADURA DE SOBREPOR,COM CILINDRO,EM LATAO,ACABAMENTO CROMADO,PARA PORTAO.FORNECIMENTO</v>
      </c>
      <c r="C13265" s="142" t="s">
        <v>26867</v>
      </c>
      <c r="D13265" s="142" t="s">
        <v>26868</v>
      </c>
      <c r="I13265" s="142" t="s">
        <v>9</v>
      </c>
      <c r="J13265" s="142" t="n">
        <v>58.53</v>
      </c>
    </row>
    <row r="13266" customFormat="false" ht="12.75" hidden="false" customHeight="false" outlineLevel="0" collapsed="false">
      <c r="A13266" s="142" t="s">
        <v>26870</v>
      </c>
      <c r="B13266" s="663" t="str">
        <f aca="false">C13266&amp;D13266&amp;E13266&amp;F13266&amp;G13266&amp;H13266</f>
        <v>FECHADURA DE CILINDRO PARA ARMARIOS,4 PINOS COM ROTACAO DE 360° E DUAS CHAVES.FORNECIMENTO</v>
      </c>
      <c r="C13266" s="142" t="s">
        <v>26871</v>
      </c>
      <c r="D13266" s="142" t="s">
        <v>26872</v>
      </c>
      <c r="I13266" s="142" t="s">
        <v>9</v>
      </c>
      <c r="J13266" s="142" t="n">
        <v>10.15</v>
      </c>
    </row>
    <row r="13267" customFormat="false" ht="12.75" hidden="false" customHeight="false" outlineLevel="0" collapsed="false">
      <c r="A13267" s="142" t="s">
        <v>26873</v>
      </c>
      <c r="B13267" s="663" t="str">
        <f aca="false">C13267&amp;D13267&amp;E13267&amp;F13267&amp;G13267&amp;H13267</f>
        <v>FECHADURA DE CILINDRO PARA ARMARIOS,4 PINOS COM ROTACAO DE 360° E DUAS CHAVES.FORNECIMENTO</v>
      </c>
      <c r="C13267" s="142" t="s">
        <v>26871</v>
      </c>
      <c r="D13267" s="142" t="s">
        <v>26872</v>
      </c>
      <c r="I13267" s="142" t="s">
        <v>9</v>
      </c>
      <c r="J13267" s="142" t="n">
        <v>10.15</v>
      </c>
    </row>
    <row r="13268" customFormat="false" ht="12.75" hidden="false" customHeight="false" outlineLevel="0" collapsed="false">
      <c r="A13268" s="142" t="s">
        <v>26874</v>
      </c>
      <c r="B13268" s="663" t="str">
        <f aca="false">C13268&amp;D13268&amp;E13268&amp;F13268&amp;G13268&amp;H13268</f>
        <v>DOBRADICA 3"X3.1/2",DE LATAO CROMADO,COM PINO,BOLAS E ANEISDE LATAO.FORNECIMENTO</v>
      </c>
      <c r="C13268" s="142" t="s">
        <v>26875</v>
      </c>
      <c r="D13268" s="142" t="s">
        <v>26876</v>
      </c>
      <c r="I13268" s="142" t="s">
        <v>9</v>
      </c>
      <c r="J13268" s="142" t="n">
        <v>14.17</v>
      </c>
    </row>
    <row r="13269" customFormat="false" ht="12.75" hidden="false" customHeight="false" outlineLevel="0" collapsed="false">
      <c r="A13269" s="142" t="s">
        <v>26877</v>
      </c>
      <c r="B13269" s="663" t="str">
        <f aca="false">C13269&amp;D13269&amp;E13269&amp;F13269&amp;G13269&amp;H13269</f>
        <v>DOBRADICA 3"X3.1/2",DE LATAO CROMADO,COM PINO,BOLAS E ANEISDE LATAO.FORNECIMENTO</v>
      </c>
      <c r="C13269" s="142" t="s">
        <v>26875</v>
      </c>
      <c r="D13269" s="142" t="s">
        <v>26876</v>
      </c>
      <c r="I13269" s="142" t="s">
        <v>9</v>
      </c>
      <c r="J13269" s="142" t="n">
        <v>14.17</v>
      </c>
    </row>
    <row r="13270" customFormat="false" ht="12.75" hidden="false" customHeight="false" outlineLevel="0" collapsed="false">
      <c r="A13270" s="142" t="s">
        <v>26878</v>
      </c>
      <c r="B13270" s="663" t="str">
        <f aca="false">C13270&amp;D13270&amp;E13270&amp;F13270&amp;G13270&amp;H13270</f>
        <v>DOBRADICA TIPO PIANO,EM FERRO LATONADO,DE 1"X3,00M.FORNECIMENTO</v>
      </c>
      <c r="C13270" s="142" t="s">
        <v>26879</v>
      </c>
      <c r="D13270" s="142" t="s">
        <v>4824</v>
      </c>
      <c r="I13270" s="142" t="s">
        <v>130</v>
      </c>
      <c r="J13270" s="142" t="n">
        <v>9.84</v>
      </c>
    </row>
    <row r="13271" customFormat="false" ht="12.75" hidden="false" customHeight="false" outlineLevel="0" collapsed="false">
      <c r="A13271" s="142" t="s">
        <v>26880</v>
      </c>
      <c r="B13271" s="663" t="str">
        <f aca="false">C13271&amp;D13271&amp;E13271&amp;F13271&amp;G13271&amp;H13271</f>
        <v>DOBRADICA TIPO PIANO,EM FERRO LATONADO,DE 1"X3,00M.FORNECIMENTO</v>
      </c>
      <c r="C13271" s="142" t="s">
        <v>26879</v>
      </c>
      <c r="D13271" s="142" t="s">
        <v>4824</v>
      </c>
      <c r="I13271" s="142" t="s">
        <v>130</v>
      </c>
      <c r="J13271" s="142" t="n">
        <v>9.84</v>
      </c>
    </row>
    <row r="13272" customFormat="false" ht="12.75" hidden="false" customHeight="false" outlineLevel="0" collapsed="false">
      <c r="A13272" s="142" t="s">
        <v>26881</v>
      </c>
      <c r="B13272" s="663" t="str">
        <f aca="false">C13272&amp;D13272&amp;E13272&amp;F13272&amp;G13272&amp;H13272</f>
        <v>DOBRADICA 3"X3",DE LATAO CROMADO,COM PINO,BOLAS E ANEIS DE LATAO.FORNECIMENTO</v>
      </c>
      <c r="C13272" s="142" t="s">
        <v>26882</v>
      </c>
      <c r="D13272" s="142" t="s">
        <v>26883</v>
      </c>
      <c r="I13272" s="142" t="s">
        <v>9</v>
      </c>
      <c r="J13272" s="142" t="n">
        <v>38.01</v>
      </c>
    </row>
    <row r="13273" customFormat="false" ht="12.75" hidden="false" customHeight="false" outlineLevel="0" collapsed="false">
      <c r="A13273" s="142" t="s">
        <v>26884</v>
      </c>
      <c r="B13273" s="663" t="str">
        <f aca="false">C13273&amp;D13273&amp;E13273&amp;F13273&amp;G13273&amp;H13273</f>
        <v>DOBRADICA 3"X3",DE LATAO CROMADO,COM PINO,BOLAS E ANEIS DE LATAO.FORNECIMENTO</v>
      </c>
      <c r="C13273" s="142" t="s">
        <v>26882</v>
      </c>
      <c r="D13273" s="142" t="s">
        <v>26883</v>
      </c>
      <c r="I13273" s="142" t="s">
        <v>9</v>
      </c>
      <c r="J13273" s="142" t="n">
        <v>38.01</v>
      </c>
    </row>
    <row r="13274" customFormat="false" ht="12.75" hidden="false" customHeight="false" outlineLevel="0" collapsed="false">
      <c r="A13274" s="142" t="s">
        <v>26885</v>
      </c>
      <c r="B13274" s="663" t="str">
        <f aca="false">C13274&amp;D13274&amp;E13274&amp;F13274&amp;G13274&amp;H13274</f>
        <v>DOBRADICA TIPO PIANO,EM LATAO POLIDO,DE 1"X3,00M.FORNECIMENTO</v>
      </c>
      <c r="C13274" s="142" t="s">
        <v>26886</v>
      </c>
      <c r="D13274" s="142" t="s">
        <v>4077</v>
      </c>
      <c r="I13274" s="142" t="s">
        <v>130</v>
      </c>
      <c r="J13274" s="142" t="n">
        <v>11.52</v>
      </c>
    </row>
    <row r="13275" customFormat="false" ht="12.75" hidden="false" customHeight="false" outlineLevel="0" collapsed="false">
      <c r="A13275" s="142" t="s">
        <v>26887</v>
      </c>
      <c r="B13275" s="663" t="str">
        <f aca="false">C13275&amp;D13275&amp;E13275&amp;F13275&amp;G13275&amp;H13275</f>
        <v>DOBRADICA TIPO PIANO,EM LATAO POLIDO,DE 1"X3,00M.FORNECIMENTO</v>
      </c>
      <c r="C13275" s="142" t="s">
        <v>26886</v>
      </c>
      <c r="D13275" s="142" t="s">
        <v>4077</v>
      </c>
      <c r="I13275" s="142" t="s">
        <v>130</v>
      </c>
      <c r="J13275" s="142" t="n">
        <v>11.52</v>
      </c>
    </row>
    <row r="13276" customFormat="false" ht="12.75" hidden="false" customHeight="false" outlineLevel="0" collapsed="false">
      <c r="A13276" s="142" t="s">
        <v>26888</v>
      </c>
      <c r="B13276" s="663" t="str">
        <f aca="false">C13276&amp;D13276&amp;E13276&amp;F13276&amp;G13276&amp;H13276</f>
        <v>DOBRADICA 3"X2.1/2",DE LATAO CROMADO,COM PINO,BOLAS E ANEISDE LATAO.FORNECIMENTO</v>
      </c>
      <c r="C13276" s="142" t="s">
        <v>26889</v>
      </c>
      <c r="D13276" s="142" t="s">
        <v>26876</v>
      </c>
      <c r="I13276" s="142" t="s">
        <v>9</v>
      </c>
      <c r="J13276" s="142" t="n">
        <v>18.16</v>
      </c>
    </row>
    <row r="13277" customFormat="false" ht="12.75" hidden="false" customHeight="false" outlineLevel="0" collapsed="false">
      <c r="A13277" s="142" t="s">
        <v>26890</v>
      </c>
      <c r="B13277" s="663" t="str">
        <f aca="false">C13277&amp;D13277&amp;E13277&amp;F13277&amp;G13277&amp;H13277</f>
        <v>DOBRADICA 3"X2.1/2",DE LATAO CROMADO,COM PINO,BOLAS E ANEISDE LATAO.FORNECIMENTO</v>
      </c>
      <c r="C13277" s="142" t="s">
        <v>26889</v>
      </c>
      <c r="D13277" s="142" t="s">
        <v>26876</v>
      </c>
      <c r="I13277" s="142" t="s">
        <v>9</v>
      </c>
      <c r="J13277" s="142" t="n">
        <v>18.16</v>
      </c>
    </row>
    <row r="13278" customFormat="false" ht="12.75" hidden="false" customHeight="false" outlineLevel="0" collapsed="false">
      <c r="A13278" s="142" t="s">
        <v>26891</v>
      </c>
      <c r="B13278" s="663" t="str">
        <f aca="false">C13278&amp;D13278&amp;E13278&amp;F13278&amp;G13278&amp;H13278</f>
        <v>DOBRADICA COPO,TIPO ALTA OU BAIXA,CURVA OU RETA,FURACAO DE 35 OU 26MM,COM FECHO DE METAL CROMADO.FORNECIMENTO</v>
      </c>
      <c r="C13278" s="142" t="s">
        <v>26892</v>
      </c>
      <c r="D13278" s="142" t="s">
        <v>26893</v>
      </c>
      <c r="I13278" s="142" t="s">
        <v>9</v>
      </c>
      <c r="J13278" s="142" t="n">
        <v>2.54</v>
      </c>
    </row>
    <row r="13279" customFormat="false" ht="12.75" hidden="false" customHeight="false" outlineLevel="0" collapsed="false">
      <c r="A13279" s="142" t="s">
        <v>26894</v>
      </c>
      <c r="B13279" s="663" t="str">
        <f aca="false">C13279&amp;D13279&amp;E13279&amp;F13279&amp;G13279&amp;H13279</f>
        <v>DOBRADICA COPO,TIPO ALTA OU BAIXA,CURVA OU RETA,FURACAO DE 35 OU 26MM,COM FECHO DE METAL CROMADO.FORNECIMENTO</v>
      </c>
      <c r="C13279" s="142" t="s">
        <v>26892</v>
      </c>
      <c r="D13279" s="142" t="s">
        <v>26893</v>
      </c>
      <c r="I13279" s="142" t="s">
        <v>9</v>
      </c>
      <c r="J13279" s="142" t="n">
        <v>2.54</v>
      </c>
    </row>
    <row r="13280" customFormat="false" ht="12.75" hidden="false" customHeight="false" outlineLevel="0" collapsed="false">
      <c r="A13280" s="142" t="s">
        <v>26895</v>
      </c>
      <c r="B13280" s="663" t="str">
        <f aca="false">C13280&amp;D13280&amp;E13280&amp;F13280&amp;G13280&amp;H13280</f>
        <v>DOBRADICA 2.1/2"X1.3/8",DE LATAO CROMADO,COM PINO E BOLAS DE LATAO.FORNECIMENTO</v>
      </c>
      <c r="C13280" s="142" t="s">
        <v>26896</v>
      </c>
      <c r="D13280" s="142" t="s">
        <v>26897</v>
      </c>
      <c r="I13280" s="142" t="s">
        <v>9</v>
      </c>
      <c r="J13280" s="142" t="n">
        <v>2.97</v>
      </c>
    </row>
    <row r="13281" customFormat="false" ht="12.75" hidden="false" customHeight="false" outlineLevel="0" collapsed="false">
      <c r="A13281" s="142" t="s">
        <v>26898</v>
      </c>
      <c r="B13281" s="663" t="str">
        <f aca="false">C13281&amp;D13281&amp;E13281&amp;F13281&amp;G13281&amp;H13281</f>
        <v>DOBRADICA 2.1/2"X1.3/8",DE LATAO CROMADO,COM PINO E BOLAS DE LATAO.FORNECIMENTO</v>
      </c>
      <c r="C13281" s="142" t="s">
        <v>26896</v>
      </c>
      <c r="D13281" s="142" t="s">
        <v>26897</v>
      </c>
      <c r="I13281" s="142" t="s">
        <v>9</v>
      </c>
      <c r="J13281" s="142" t="n">
        <v>2.97</v>
      </c>
    </row>
    <row r="13282" customFormat="false" ht="12.75" hidden="false" customHeight="false" outlineLevel="0" collapsed="false">
      <c r="A13282" s="142" t="s">
        <v>26899</v>
      </c>
      <c r="B13282" s="663" t="str">
        <f aca="false">C13282&amp;D13282&amp;E13282&amp;F13282&amp;G13282&amp;H13282</f>
        <v>DOBRADICA 4"X3",DE FERRO GALVANIZADO,COM PINO,BOLAS E ANEISDE LATAO.FORNECIMENTO</v>
      </c>
      <c r="C13282" s="142" t="s">
        <v>26900</v>
      </c>
      <c r="D13282" s="142" t="s">
        <v>26876</v>
      </c>
      <c r="I13282" s="142" t="s">
        <v>9</v>
      </c>
      <c r="J13282" s="142" t="n">
        <v>7.07</v>
      </c>
    </row>
    <row r="13283" customFormat="false" ht="12.75" hidden="false" customHeight="false" outlineLevel="0" collapsed="false">
      <c r="A13283" s="142" t="s">
        <v>26901</v>
      </c>
      <c r="B13283" s="663" t="str">
        <f aca="false">C13283&amp;D13283&amp;E13283&amp;F13283&amp;G13283&amp;H13283</f>
        <v>DOBRADICA 4"X3",DE FERRO GALVANIZADO,COM PINO,BOLAS E ANEISDE LATAO.FORNECIMENTO</v>
      </c>
      <c r="C13283" s="142" t="s">
        <v>26900</v>
      </c>
      <c r="D13283" s="142" t="s">
        <v>26876</v>
      </c>
      <c r="I13283" s="142" t="s">
        <v>9</v>
      </c>
      <c r="J13283" s="142" t="n">
        <v>7.07</v>
      </c>
    </row>
    <row r="13284" customFormat="false" ht="12.75" hidden="false" customHeight="false" outlineLevel="0" collapsed="false">
      <c r="A13284" s="142" t="s">
        <v>26902</v>
      </c>
      <c r="B13284" s="663" t="str">
        <f aca="false">C13284&amp;D13284&amp;E13284&amp;F13284&amp;G13284&amp;H13284</f>
        <v>DOBRADICA INFERIOR PARA PORTA DE VIDRO TEMPERADO DE 10MM.FORNECIMENTO</v>
      </c>
      <c r="C13284" s="142" t="s">
        <v>26903</v>
      </c>
      <c r="D13284" s="142" t="s">
        <v>18926</v>
      </c>
      <c r="I13284" s="142" t="s">
        <v>9</v>
      </c>
      <c r="J13284" s="142" t="n">
        <v>35.5</v>
      </c>
    </row>
    <row r="13285" customFormat="false" ht="12.75" hidden="false" customHeight="false" outlineLevel="0" collapsed="false">
      <c r="A13285" s="142" t="s">
        <v>26904</v>
      </c>
      <c r="B13285" s="663" t="str">
        <f aca="false">C13285&amp;D13285&amp;E13285&amp;F13285&amp;G13285&amp;H13285</f>
        <v>DOBRADICA INFERIOR PARA PORTA DE VIDRO TEMPERADO DE 10MM.FORNECIMENTO</v>
      </c>
      <c r="C13285" s="142" t="s">
        <v>26903</v>
      </c>
      <c r="D13285" s="142" t="s">
        <v>18926</v>
      </c>
      <c r="I13285" s="142" t="s">
        <v>9</v>
      </c>
      <c r="J13285" s="142" t="n">
        <v>35.5</v>
      </c>
    </row>
    <row r="13286" customFormat="false" ht="12.75" hidden="false" customHeight="false" outlineLevel="0" collapsed="false">
      <c r="A13286" s="142" t="s">
        <v>26905</v>
      </c>
      <c r="B13286" s="663" t="str">
        <f aca="false">C13286&amp;D13286&amp;E13286&amp;F13286&amp;G13286&amp;H13286</f>
        <v>DOBRADICA 3"X3",DE FERRO GALVANIZADO,COM PINO DE FERRO E BOLAS DE LATAO.FORNECIMENTO</v>
      </c>
      <c r="C13286" s="142" t="s">
        <v>26906</v>
      </c>
      <c r="D13286" s="142" t="s">
        <v>26907</v>
      </c>
      <c r="I13286" s="142" t="s">
        <v>9</v>
      </c>
      <c r="J13286" s="142" t="n">
        <v>4.5</v>
      </c>
    </row>
    <row r="13287" customFormat="false" ht="12.75" hidden="false" customHeight="false" outlineLevel="0" collapsed="false">
      <c r="A13287" s="142" t="s">
        <v>26908</v>
      </c>
      <c r="B13287" s="663" t="str">
        <f aca="false">C13287&amp;D13287&amp;E13287&amp;F13287&amp;G13287&amp;H13287</f>
        <v>DOBRADICA 3"X3",DE FERRO GALVANIZADO,COM PINO DE FERRO E BOLAS DE LATAO.FORNECIMENTO</v>
      </c>
      <c r="C13287" s="142" t="s">
        <v>26906</v>
      </c>
      <c r="D13287" s="142" t="s">
        <v>26907</v>
      </c>
      <c r="I13287" s="142" t="s">
        <v>9</v>
      </c>
      <c r="J13287" s="142" t="n">
        <v>4.5</v>
      </c>
    </row>
    <row r="13288" customFormat="false" ht="12.75" hidden="false" customHeight="false" outlineLevel="0" collapsed="false">
      <c r="A13288" s="142" t="s">
        <v>26909</v>
      </c>
      <c r="B13288" s="663" t="str">
        <f aca="false">C13288&amp;D13288&amp;E13288&amp;F13288&amp;G13288&amp;H13288</f>
        <v>DOBRADICA SUPERIOR PARA PORTA DE VIDRO TEMPERADO DE 10MM.FORNECIMENTO</v>
      </c>
      <c r="C13288" s="142" t="s">
        <v>26910</v>
      </c>
      <c r="D13288" s="142" t="s">
        <v>18926</v>
      </c>
      <c r="I13288" s="142" t="s">
        <v>9</v>
      </c>
      <c r="J13288" s="142" t="n">
        <v>44.7</v>
      </c>
    </row>
    <row r="13289" customFormat="false" ht="12.75" hidden="false" customHeight="false" outlineLevel="0" collapsed="false">
      <c r="A13289" s="142" t="s">
        <v>26911</v>
      </c>
      <c r="B13289" s="663" t="str">
        <f aca="false">C13289&amp;D13289&amp;E13289&amp;F13289&amp;G13289&amp;H13289</f>
        <v>DOBRADICA SUPERIOR PARA PORTA DE VIDRO TEMPERADO DE 10MM.FORNECIMENTO</v>
      </c>
      <c r="C13289" s="142" t="s">
        <v>26910</v>
      </c>
      <c r="D13289" s="142" t="s">
        <v>18926</v>
      </c>
      <c r="I13289" s="142" t="s">
        <v>9</v>
      </c>
      <c r="J13289" s="142" t="n">
        <v>44.7</v>
      </c>
    </row>
    <row r="13290" customFormat="false" ht="12.75" hidden="false" customHeight="false" outlineLevel="0" collapsed="false">
      <c r="A13290" s="142" t="s">
        <v>26912</v>
      </c>
      <c r="B13290" s="663" t="str">
        <f aca="false">C13290&amp;D13290&amp;E13290&amp;F13290&amp;G13290&amp;H13290</f>
        <v>DOBRADICA 3"X2.1/2",DE FERRO GALVANIZADO,COM PINO DE FERRO E BOLAS DE LATAO.FORNECIMENTO</v>
      </c>
      <c r="C13290" s="142" t="s">
        <v>26913</v>
      </c>
      <c r="D13290" s="142" t="s">
        <v>26914</v>
      </c>
      <c r="I13290" s="142" t="s">
        <v>9</v>
      </c>
      <c r="J13290" s="142" t="n">
        <v>2.7</v>
      </c>
    </row>
    <row r="13291" customFormat="false" ht="12.75" hidden="false" customHeight="false" outlineLevel="0" collapsed="false">
      <c r="A13291" s="142" t="s">
        <v>26915</v>
      </c>
      <c r="B13291" s="663" t="str">
        <f aca="false">C13291&amp;D13291&amp;E13291&amp;F13291&amp;G13291&amp;H13291</f>
        <v>DOBRADICA 3"X2.1/2",DE FERRO GALVANIZADO,COM PINO DE FERRO E BOLAS DE LATAO.FORNECIMENTO</v>
      </c>
      <c r="C13291" s="142" t="s">
        <v>26913</v>
      </c>
      <c r="D13291" s="142" t="s">
        <v>26914</v>
      </c>
      <c r="I13291" s="142" t="s">
        <v>9</v>
      </c>
      <c r="J13291" s="142" t="n">
        <v>2.7</v>
      </c>
    </row>
    <row r="13292" customFormat="false" ht="12.75" hidden="false" customHeight="false" outlineLevel="0" collapsed="false">
      <c r="A13292" s="142" t="s">
        <v>26916</v>
      </c>
      <c r="B13292" s="663" t="str">
        <f aca="false">C13292&amp;D13292&amp;E13292&amp;F13292&amp;G13292&amp;H13292</f>
        <v>DOBRADICA DE 1.3/4"X2",DE FERRO GALVANIZADO,COM PINO DE FERRO E BOLAS DE LATAO.FORNECIMENTO</v>
      </c>
      <c r="C13292" s="142" t="s">
        <v>26917</v>
      </c>
      <c r="D13292" s="142" t="s">
        <v>26918</v>
      </c>
      <c r="I13292" s="142" t="s">
        <v>9</v>
      </c>
      <c r="J13292" s="142" t="n">
        <v>6.38</v>
      </c>
    </row>
    <row r="13293" customFormat="false" ht="12.75" hidden="false" customHeight="false" outlineLevel="0" collapsed="false">
      <c r="A13293" s="142" t="s">
        <v>26919</v>
      </c>
      <c r="B13293" s="663" t="str">
        <f aca="false">C13293&amp;D13293&amp;E13293&amp;F13293&amp;G13293&amp;H13293</f>
        <v>DOBRADICA DE 1.3/4"X2",DE FERRO GALVANIZADO,COM PINO DE FERRO E BOLAS DE LATAO.FORNECIMENTO</v>
      </c>
      <c r="C13293" s="142" t="s">
        <v>26917</v>
      </c>
      <c r="D13293" s="142" t="s">
        <v>26918</v>
      </c>
      <c r="I13293" s="142" t="s">
        <v>9</v>
      </c>
      <c r="J13293" s="142" t="n">
        <v>6.38</v>
      </c>
    </row>
    <row r="13294" customFormat="false" ht="12.75" hidden="false" customHeight="false" outlineLevel="0" collapsed="false">
      <c r="A13294" s="142" t="s">
        <v>26920</v>
      </c>
      <c r="B13294" s="663" t="str">
        <f aca="false">C13294&amp;D13294&amp;E13294&amp;F13294&amp;G13294&amp;H13294</f>
        <v>DOBRADICA PARA PORTA "VAI-E-VEM",DE 3",EM LATAO NIQUELADO EPOLIDO.FORNECIMENTO</v>
      </c>
      <c r="C13294" s="142" t="s">
        <v>26921</v>
      </c>
      <c r="D13294" s="142" t="s">
        <v>26922</v>
      </c>
      <c r="I13294" s="142" t="s">
        <v>9</v>
      </c>
      <c r="J13294" s="142" t="n">
        <v>49.13</v>
      </c>
    </row>
    <row r="13295" customFormat="false" ht="12.75" hidden="false" customHeight="false" outlineLevel="0" collapsed="false">
      <c r="A13295" s="142" t="s">
        <v>26923</v>
      </c>
      <c r="B13295" s="663" t="str">
        <f aca="false">C13295&amp;D13295&amp;E13295&amp;F13295&amp;G13295&amp;H13295</f>
        <v>DOBRADICA PARA PORTA "VAI-E-VEM",DE 3",EM LATAO NIQUELADO EPOLIDO.FORNECIMENTO</v>
      </c>
      <c r="C13295" s="142" t="s">
        <v>26921</v>
      </c>
      <c r="D13295" s="142" t="s">
        <v>26922</v>
      </c>
      <c r="I13295" s="142" t="s">
        <v>9</v>
      </c>
      <c r="J13295" s="142" t="n">
        <v>49.13</v>
      </c>
    </row>
    <row r="13296" customFormat="false" ht="12.75" hidden="false" customHeight="false" outlineLevel="0" collapsed="false">
      <c r="A13296" s="142" t="s">
        <v>26924</v>
      </c>
      <c r="B13296" s="663" t="str">
        <f aca="false">C13296&amp;D13296&amp;E13296&amp;F13296&amp;G13296&amp;H13296</f>
        <v>FECHO DE SOBREPOR "LIVRE-OCUPADO",INCLUSIVE TARGETA COM TRANCA FIXA.FORNECIMENTO</v>
      </c>
      <c r="C13296" s="142" t="s">
        <v>26925</v>
      </c>
      <c r="D13296" s="142" t="s">
        <v>26926</v>
      </c>
      <c r="I13296" s="142" t="s">
        <v>9</v>
      </c>
      <c r="J13296" s="142" t="n">
        <v>36.36</v>
      </c>
    </row>
    <row r="13297" customFormat="false" ht="12.75" hidden="false" customHeight="false" outlineLevel="0" collapsed="false">
      <c r="A13297" s="142" t="s">
        <v>26927</v>
      </c>
      <c r="B13297" s="663" t="str">
        <f aca="false">C13297&amp;D13297&amp;E13297&amp;F13297&amp;G13297&amp;H13297</f>
        <v>FECHO DE SOBREPOR "LIVRE-OCUPADO",INCLUSIVE TARGETA COM TRANCA FIXA.FORNECIMENTO</v>
      </c>
      <c r="C13297" s="142" t="s">
        <v>26925</v>
      </c>
      <c r="D13297" s="142" t="s">
        <v>26926</v>
      </c>
      <c r="I13297" s="142" t="s">
        <v>9</v>
      </c>
      <c r="J13297" s="142" t="n">
        <v>36.36</v>
      </c>
    </row>
    <row r="13298" customFormat="false" ht="12.75" hidden="false" customHeight="false" outlineLevel="0" collapsed="false">
      <c r="A13298" s="142" t="s">
        <v>26928</v>
      </c>
      <c r="B13298" s="663" t="str">
        <f aca="false">C13298&amp;D13298&amp;E13298&amp;F13298&amp;G13298&amp;H13298</f>
        <v>FECHO DE EMBUTIR DE ALAVANCA,EM LATAO CROMADO,DE 40CM DE ALTURA.FORNECIMENTO</v>
      </c>
      <c r="C13298" s="142" t="s">
        <v>26929</v>
      </c>
      <c r="D13298" s="142" t="s">
        <v>26930</v>
      </c>
      <c r="I13298" s="142" t="s">
        <v>9</v>
      </c>
      <c r="J13298" s="142" t="n">
        <v>102.37</v>
      </c>
    </row>
    <row r="13299" customFormat="false" ht="12.75" hidden="false" customHeight="false" outlineLevel="0" collapsed="false">
      <c r="A13299" s="142" t="s">
        <v>26931</v>
      </c>
      <c r="B13299" s="663" t="str">
        <f aca="false">C13299&amp;D13299&amp;E13299&amp;F13299&amp;G13299&amp;H13299</f>
        <v>FECHO DE EMBUTIR DE ALAVANCA,EM LATAO CROMADO,DE 40CM DE ALTURA.FORNECIMENTO</v>
      </c>
      <c r="C13299" s="142" t="s">
        <v>26929</v>
      </c>
      <c r="D13299" s="142" t="s">
        <v>26930</v>
      </c>
      <c r="I13299" s="142" t="s">
        <v>9</v>
      </c>
      <c r="J13299" s="142" t="n">
        <v>102.37</v>
      </c>
    </row>
    <row r="13300" customFormat="false" ht="12.75" hidden="false" customHeight="false" outlineLevel="0" collapsed="false">
      <c r="A13300" s="142" t="s">
        <v>26932</v>
      </c>
      <c r="B13300" s="663" t="str">
        <f aca="false">C13300&amp;D13300&amp;E13300&amp;F13300&amp;G13300&amp;H13300</f>
        <v>FECHO DE EMBUTIR DE SEGURANCA,EM LATAO CROMADO,PISTAO CILINDRICO,BOTAO C/CREMALHEIRA,ESPELHO ELIPTICO CROMADO.FORNECIMENTO</v>
      </c>
      <c r="C13300" s="142" t="s">
        <v>26933</v>
      </c>
      <c r="D13300" s="142" t="s">
        <v>26934</v>
      </c>
      <c r="E13300" s="142" t="s">
        <v>4808</v>
      </c>
      <c r="I13300" s="142" t="s">
        <v>9</v>
      </c>
      <c r="J13300" s="142" t="n">
        <v>10.48</v>
      </c>
    </row>
    <row r="13301" customFormat="false" ht="12.75" hidden="false" customHeight="false" outlineLevel="0" collapsed="false">
      <c r="A13301" s="142" t="s">
        <v>26935</v>
      </c>
      <c r="B13301" s="663" t="str">
        <f aca="false">C13301&amp;D13301&amp;E13301&amp;F13301&amp;G13301&amp;H13301</f>
        <v>FECHO DE EMBUTIR DE SEGURANCA,EM LATAO CROMADO,PISTAO CILINDRICO,BOTAO C/CREMALHEIRA,ESPELHO ELIPTICO CROMADO.FORNECIMENTO</v>
      </c>
      <c r="C13301" s="142" t="s">
        <v>26933</v>
      </c>
      <c r="D13301" s="142" t="s">
        <v>26934</v>
      </c>
      <c r="E13301" s="142" t="s">
        <v>4808</v>
      </c>
      <c r="I13301" s="142" t="s">
        <v>9</v>
      </c>
      <c r="J13301" s="142" t="n">
        <v>10.48</v>
      </c>
    </row>
    <row r="13302" customFormat="false" ht="12.75" hidden="false" customHeight="false" outlineLevel="0" collapsed="false">
      <c r="A13302" s="142" t="s">
        <v>26936</v>
      </c>
      <c r="B13302" s="663" t="str">
        <f aca="false">C13302&amp;D13302&amp;E13302&amp;F13302&amp;G13302&amp;H13302</f>
        <v>FECHO DE HASTE REDONDA,EM FERRO,PARA PINTAR,COM 20CM.FORNECIMENTO</v>
      </c>
      <c r="C13302" s="142" t="s">
        <v>26937</v>
      </c>
      <c r="D13302" s="142" t="s">
        <v>9770</v>
      </c>
      <c r="I13302" s="142" t="s">
        <v>9</v>
      </c>
      <c r="J13302" s="142" t="n">
        <v>36.9</v>
      </c>
    </row>
    <row r="13303" customFormat="false" ht="12.75" hidden="false" customHeight="false" outlineLevel="0" collapsed="false">
      <c r="A13303" s="142" t="s">
        <v>26938</v>
      </c>
      <c r="B13303" s="663" t="str">
        <f aca="false">C13303&amp;D13303&amp;E13303&amp;F13303&amp;G13303&amp;H13303</f>
        <v>FECHO DE HASTE REDONDA,EM FERRO,PARA PINTAR,COM 20CM.FORNECIMENTO</v>
      </c>
      <c r="C13303" s="142" t="s">
        <v>26937</v>
      </c>
      <c r="D13303" s="142" t="s">
        <v>9770</v>
      </c>
      <c r="I13303" s="142" t="s">
        <v>9</v>
      </c>
      <c r="J13303" s="142" t="n">
        <v>36.9</v>
      </c>
    </row>
    <row r="13304" customFormat="false" ht="12.75" hidden="false" customHeight="false" outlineLevel="0" collapsed="false">
      <c r="A13304" s="142" t="s">
        <v>26939</v>
      </c>
      <c r="B13304" s="663" t="str">
        <f aca="false">C13304&amp;D13304&amp;E13304&amp;F13304&amp;G13304&amp;H13304</f>
        <v>FECHO DE HASTE REDONDA,EM FERRO,PARA PINTAR,COM 30CM.FORNECIMENTO</v>
      </c>
      <c r="C13304" s="142" t="s">
        <v>26940</v>
      </c>
      <c r="D13304" s="142" t="s">
        <v>9770</v>
      </c>
      <c r="I13304" s="142" t="s">
        <v>9</v>
      </c>
      <c r="J13304" s="142" t="n">
        <v>63.92</v>
      </c>
    </row>
    <row r="13305" customFormat="false" ht="12.75" hidden="false" customHeight="false" outlineLevel="0" collapsed="false">
      <c r="A13305" s="142" t="s">
        <v>26941</v>
      </c>
      <c r="B13305" s="663" t="str">
        <f aca="false">C13305&amp;D13305&amp;E13305&amp;F13305&amp;G13305&amp;H13305</f>
        <v>FECHO DE HASTE REDONDA,EM FERRO,PARA PINTAR,COM 30CM.FORNECIMENTO</v>
      </c>
      <c r="C13305" s="142" t="s">
        <v>26940</v>
      </c>
      <c r="D13305" s="142" t="s">
        <v>9770</v>
      </c>
      <c r="I13305" s="142" t="s">
        <v>9</v>
      </c>
      <c r="J13305" s="142" t="n">
        <v>63.92</v>
      </c>
    </row>
    <row r="13306" customFormat="false" ht="12.75" hidden="false" customHeight="false" outlineLevel="0" collapsed="false">
      <c r="A13306" s="142" t="s">
        <v>26942</v>
      </c>
      <c r="B13306" s="663" t="str">
        <f aca="false">C13306&amp;D13306&amp;E13306&amp;F13306&amp;G13306&amp;H13306</f>
        <v>FECHO DE 80MM EM FERRO NIQUELADO,LINGUETA CENTRAL MOVEL.FORNECIMENTO</v>
      </c>
      <c r="C13306" s="142" t="s">
        <v>26943</v>
      </c>
      <c r="D13306" s="142" t="s">
        <v>26944</v>
      </c>
      <c r="I13306" s="142" t="s">
        <v>9</v>
      </c>
      <c r="J13306" s="142" t="n">
        <v>4.06</v>
      </c>
    </row>
    <row r="13307" customFormat="false" ht="12.75" hidden="false" customHeight="false" outlineLevel="0" collapsed="false">
      <c r="A13307" s="142" t="s">
        <v>26945</v>
      </c>
      <c r="B13307" s="663" t="str">
        <f aca="false">C13307&amp;D13307&amp;E13307&amp;F13307&amp;G13307&amp;H13307</f>
        <v>FECHO DE 80MM EM FERRO NIQUELADO,LINGUETA CENTRAL MOVEL.FORNECIMENTO</v>
      </c>
      <c r="C13307" s="142" t="s">
        <v>26943</v>
      </c>
      <c r="D13307" s="142" t="s">
        <v>26944</v>
      </c>
      <c r="I13307" s="142" t="s">
        <v>9</v>
      </c>
      <c r="J13307" s="142" t="n">
        <v>4.06</v>
      </c>
    </row>
    <row r="13308" customFormat="false" ht="12.75" hidden="false" customHeight="false" outlineLevel="0" collapsed="false">
      <c r="A13308" s="142" t="s">
        <v>26946</v>
      </c>
      <c r="B13308" s="663" t="str">
        <f aca="false">C13308&amp;D13308&amp;E13308&amp;F13308&amp;G13308&amp;H13308</f>
        <v>VISOR OPTICO COM LENTES,TIPO LINGUETA,ACABAMENTO CROMADO.FORNECIMENTO</v>
      </c>
      <c r="C13308" s="142" t="s">
        <v>26947</v>
      </c>
      <c r="D13308" s="142" t="s">
        <v>18926</v>
      </c>
      <c r="I13308" s="142" t="s">
        <v>9</v>
      </c>
      <c r="J13308" s="142" t="n">
        <v>6.08</v>
      </c>
    </row>
    <row r="13309" customFormat="false" ht="12.75" hidden="false" customHeight="false" outlineLevel="0" collapsed="false">
      <c r="A13309" s="142" t="s">
        <v>26948</v>
      </c>
      <c r="B13309" s="663" t="str">
        <f aca="false">C13309&amp;D13309&amp;E13309&amp;F13309&amp;G13309&amp;H13309</f>
        <v>VISOR OPTICO COM LENTES,TIPO LINGUETA,ACABAMENTO CROMADO.FORNECIMENTO</v>
      </c>
      <c r="C13309" s="142" t="s">
        <v>26947</v>
      </c>
      <c r="D13309" s="142" t="s">
        <v>18926</v>
      </c>
      <c r="I13309" s="142" t="s">
        <v>9</v>
      </c>
      <c r="J13309" s="142" t="n">
        <v>6.08</v>
      </c>
    </row>
    <row r="13310" customFormat="false" ht="12.75" hidden="false" customHeight="false" outlineLevel="0" collapsed="false">
      <c r="A13310" s="142" t="s">
        <v>26949</v>
      </c>
      <c r="B13310" s="663" t="str">
        <f aca="false">C13310&amp;D13310&amp;E13310&amp;F13310&amp;G13310&amp;H13310</f>
        <v>CREMONA EM LATAO CROMADO,COM VARA DE FERRO DE 1,50M,ACABAMENTO CROMADO,POLIDO OU PINTADO.FORNECIMENTO</v>
      </c>
      <c r="C13310" s="142" t="s">
        <v>26950</v>
      </c>
      <c r="D13310" s="142" t="s">
        <v>26951</v>
      </c>
      <c r="I13310" s="142" t="s">
        <v>9</v>
      </c>
      <c r="J13310" s="142" t="n">
        <v>62.65</v>
      </c>
    </row>
    <row r="13311" customFormat="false" ht="12.75" hidden="false" customHeight="false" outlineLevel="0" collapsed="false">
      <c r="A13311" s="142" t="s">
        <v>26952</v>
      </c>
      <c r="B13311" s="663" t="str">
        <f aca="false">C13311&amp;D13311&amp;E13311&amp;F13311&amp;G13311&amp;H13311</f>
        <v>CREMONA EM LATAO CROMADO,COM VARA DE FERRO DE 1,50M,ACABAMENTO CROMADO,POLIDO OU PINTADO.FORNECIMENTO</v>
      </c>
      <c r="C13311" s="142" t="s">
        <v>26950</v>
      </c>
      <c r="D13311" s="142" t="s">
        <v>26951</v>
      </c>
      <c r="I13311" s="142" t="s">
        <v>9</v>
      </c>
      <c r="J13311" s="142" t="n">
        <v>62.65</v>
      </c>
    </row>
    <row r="13312" customFormat="false" ht="12.75" hidden="false" customHeight="false" outlineLevel="0" collapsed="false">
      <c r="A13312" s="142" t="s">
        <v>26953</v>
      </c>
      <c r="B13312" s="663" t="str">
        <f aca="false">C13312&amp;D13312&amp;E13312&amp;F13312&amp;G13312&amp;H13312</f>
        <v>CARRANCA PARA FIXACAO EXTERNA DE JANELA DE ABRIR EM LATAO,CABECOTE ARTICULADO.FORNECIMENTO</v>
      </c>
      <c r="C13312" s="142" t="s">
        <v>26954</v>
      </c>
      <c r="D13312" s="142" t="s">
        <v>26955</v>
      </c>
      <c r="I13312" s="142" t="s">
        <v>9</v>
      </c>
      <c r="J13312" s="142" t="n">
        <v>18.81</v>
      </c>
    </row>
    <row r="13313" customFormat="false" ht="12.75" hidden="false" customHeight="false" outlineLevel="0" collapsed="false">
      <c r="A13313" s="142" t="s">
        <v>26956</v>
      </c>
      <c r="B13313" s="663" t="str">
        <f aca="false">C13313&amp;D13313&amp;E13313&amp;F13313&amp;G13313&amp;H13313</f>
        <v>CARRANCA PARA FIXACAO EXTERNA DE JANELA DE ABRIR EM LATAO,CABECOTE ARTICULADO.FORNECIMENTO</v>
      </c>
      <c r="C13313" s="142" t="s">
        <v>26954</v>
      </c>
      <c r="D13313" s="142" t="s">
        <v>26955</v>
      </c>
      <c r="I13313" s="142" t="s">
        <v>9</v>
      </c>
      <c r="J13313" s="142" t="n">
        <v>18.81</v>
      </c>
    </row>
    <row r="13314" customFormat="false" ht="12.75" hidden="false" customHeight="false" outlineLevel="0" collapsed="false">
      <c r="A13314" s="142" t="s">
        <v>26957</v>
      </c>
      <c r="B13314" s="663" t="str">
        <f aca="false">C13314&amp;D13314&amp;E13314&amp;F13314&amp;G13314&amp;H13314</f>
        <v>MOLA FECHA-PORTA,AEREA,COM PINHAO E CREMALHEIRA,EM ALUMINIO, COM PINTURA ELETROSTATICA, COM POTENCIA Nº3 PARA PORTAS DEFERRO DE 0,90 A 1,00M.FORNECIMENTO</v>
      </c>
      <c r="C13314" s="142" t="s">
        <v>26958</v>
      </c>
      <c r="D13314" s="142" t="s">
        <v>26959</v>
      </c>
      <c r="E13314" s="142" t="s">
        <v>26960</v>
      </c>
      <c r="I13314" s="142" t="s">
        <v>9</v>
      </c>
      <c r="J13314" s="142" t="n">
        <v>190.14</v>
      </c>
    </row>
    <row r="13315" customFormat="false" ht="12.75" hidden="false" customHeight="false" outlineLevel="0" collapsed="false">
      <c r="A13315" s="142" t="s">
        <v>26961</v>
      </c>
      <c r="B13315" s="663" t="str">
        <f aca="false">C13315&amp;D13315&amp;E13315&amp;F13315&amp;G13315&amp;H13315</f>
        <v>MOLA FECHA-PORTA,AEREA,COM PINHAO E CREMALHEIRA,EM ALUMINIO, COM PINTURA ELETROSTATICA, COM POTENCIA Nº3 PARA PORTAS DEFERRO DE 0,90 A 1,00M.FORNECIMENTO</v>
      </c>
      <c r="C13315" s="142" t="s">
        <v>26958</v>
      </c>
      <c r="D13315" s="142" t="s">
        <v>26959</v>
      </c>
      <c r="E13315" s="142" t="s">
        <v>26960</v>
      </c>
      <c r="I13315" s="142" t="s">
        <v>9</v>
      </c>
      <c r="J13315" s="142" t="n">
        <v>190.14</v>
      </c>
    </row>
    <row r="13316" customFormat="false" ht="12.75" hidden="false" customHeight="false" outlineLevel="0" collapsed="false">
      <c r="A13316" s="142" t="s">
        <v>26962</v>
      </c>
      <c r="B13316" s="663" t="str">
        <f aca="false">C13316&amp;D13316&amp;E13316&amp;F13316&amp;G13316&amp;H13316</f>
        <v>MOLA FECHA-PORTA,AEREA,COM PINHAO E CREMALHEIRA,EM ALUMINIO, COM PINTURA ELETROSTATICA, COM POTENCIA Nº2 PARA PORTAS DEMADEIRA OU ALUMINIO ATE 0,90M.FORNECIMENTO</v>
      </c>
      <c r="C13316" s="142" t="s">
        <v>26958</v>
      </c>
      <c r="D13316" s="142" t="s">
        <v>26963</v>
      </c>
      <c r="E13316" s="142" t="s">
        <v>26964</v>
      </c>
      <c r="I13316" s="142" t="s">
        <v>9</v>
      </c>
      <c r="J13316" s="142" t="n">
        <v>151.94</v>
      </c>
    </row>
    <row r="13317" customFormat="false" ht="12.75" hidden="false" customHeight="false" outlineLevel="0" collapsed="false">
      <c r="A13317" s="142" t="s">
        <v>26965</v>
      </c>
      <c r="B13317" s="663" t="str">
        <f aca="false">C13317&amp;D13317&amp;E13317&amp;F13317&amp;G13317&amp;H13317</f>
        <v>MOLA FECHA-PORTA,AEREA,COM PINHAO E CREMALHEIRA,EM ALUMINIO, COM PINTURA ELETROSTATICA, COM POTENCIA Nº2 PARA PORTAS DEMADEIRA OU ALUMINIO ATE 0,90M.FORNECIMENTO</v>
      </c>
      <c r="C13317" s="142" t="s">
        <v>26958</v>
      </c>
      <c r="D13317" s="142" t="s">
        <v>26963</v>
      </c>
      <c r="E13317" s="142" t="s">
        <v>26964</v>
      </c>
      <c r="I13317" s="142" t="s">
        <v>9</v>
      </c>
      <c r="J13317" s="142" t="n">
        <v>151.94</v>
      </c>
    </row>
    <row r="13318" customFormat="false" ht="12.75" hidden="false" customHeight="false" outlineLevel="0" collapsed="false">
      <c r="A13318" s="142" t="s">
        <v>26966</v>
      </c>
      <c r="B13318" s="663" t="str">
        <f aca="false">C13318&amp;D13318&amp;E13318&amp;F13318&amp;G13318&amp;H13318</f>
        <v>MOLA FECHA-PORTA,AEREA,COM PINHAO E CREMALHEIRA,EM ALUMINIO,COM PINTURA ELETROSTATICA,COM POTENCIA Nº4 PARA PORTAS CORTA-FOGO ACIMA DE 1,00M.FORNECIMENTO</v>
      </c>
      <c r="C13318" s="142" t="s">
        <v>26958</v>
      </c>
      <c r="D13318" s="142" t="s">
        <v>26967</v>
      </c>
      <c r="E13318" s="142" t="s">
        <v>26968</v>
      </c>
      <c r="I13318" s="142" t="s">
        <v>9</v>
      </c>
      <c r="J13318" s="142" t="n">
        <v>216.49</v>
      </c>
    </row>
    <row r="13319" customFormat="false" ht="12.75" hidden="false" customHeight="false" outlineLevel="0" collapsed="false">
      <c r="A13319" s="142" t="s">
        <v>26969</v>
      </c>
      <c r="B13319" s="663" t="str">
        <f aca="false">C13319&amp;D13319&amp;E13319&amp;F13319&amp;G13319&amp;H13319</f>
        <v>MOLA FECHA-PORTA,AEREA,COM PINHAO E CREMALHEIRA,EM ALUMINIO,COM PINTURA ELETROSTATICA,COM POTENCIA Nº4 PARA PORTAS CORTA-FOGO ACIMA DE 1,00M.FORNECIMENTO</v>
      </c>
      <c r="C13319" s="142" t="s">
        <v>26958</v>
      </c>
      <c r="D13319" s="142" t="s">
        <v>26967</v>
      </c>
      <c r="E13319" s="142" t="s">
        <v>26968</v>
      </c>
      <c r="I13319" s="142" t="s">
        <v>9</v>
      </c>
      <c r="J13319" s="142" t="n">
        <v>216.49</v>
      </c>
    </row>
    <row r="13320" customFormat="false" ht="12.75" hidden="false" customHeight="false" outlineLevel="0" collapsed="false">
      <c r="A13320" s="142" t="s">
        <v>26970</v>
      </c>
      <c r="B13320" s="663" t="str">
        <f aca="false">C13320&amp;D13320&amp;E13320&amp;F13320&amp;G13320&amp;H13320</f>
        <v>PUXADOR DE 12CM,EM ZAMAK CROMADO.FORNECIMENTO</v>
      </c>
      <c r="C13320" s="142" t="s">
        <v>26971</v>
      </c>
      <c r="I13320" s="142" t="s">
        <v>9</v>
      </c>
      <c r="J13320" s="142" t="n">
        <v>6.49</v>
      </c>
    </row>
    <row r="13321" customFormat="false" ht="12.75" hidden="false" customHeight="false" outlineLevel="0" collapsed="false">
      <c r="A13321" s="142" t="s">
        <v>26972</v>
      </c>
      <c r="B13321" s="663" t="str">
        <f aca="false">C13321&amp;D13321&amp;E13321&amp;F13321&amp;G13321&amp;H13321</f>
        <v>PUXADOR DE 12CM,EM ZAMAK CROMADO.FORNECIMENTO</v>
      </c>
      <c r="C13321" s="142" t="s">
        <v>26971</v>
      </c>
      <c r="I13321" s="142" t="s">
        <v>9</v>
      </c>
      <c r="J13321" s="142" t="n">
        <v>6.49</v>
      </c>
    </row>
    <row r="13322" customFormat="false" ht="12.75" hidden="false" customHeight="false" outlineLevel="0" collapsed="false">
      <c r="A13322" s="142" t="s">
        <v>26973</v>
      </c>
      <c r="B13322" s="663" t="str">
        <f aca="false">C13322&amp;D13322&amp;E13322&amp;F13322&amp;G13322&amp;H13322</f>
        <v>PUXADOR TUBULAR,DE PUNHO,EM LATAO CROMADO.FORNECIMENTO</v>
      </c>
      <c r="C13322" s="142" t="s">
        <v>26974</v>
      </c>
      <c r="I13322" s="142" t="s">
        <v>9</v>
      </c>
      <c r="J13322" s="142" t="n">
        <v>28.69</v>
      </c>
    </row>
    <row r="13323" customFormat="false" ht="12.75" hidden="false" customHeight="false" outlineLevel="0" collapsed="false">
      <c r="A13323" s="142" t="s">
        <v>26975</v>
      </c>
      <c r="B13323" s="663" t="str">
        <f aca="false">C13323&amp;D13323&amp;E13323&amp;F13323&amp;G13323&amp;H13323</f>
        <v>PUXADOR TUBULAR,DE PUNHO,EM LATAO CROMADO.FORNECIMENTO</v>
      </c>
      <c r="C13323" s="142" t="s">
        <v>26974</v>
      </c>
      <c r="I13323" s="142" t="s">
        <v>9</v>
      </c>
      <c r="J13323" s="142" t="n">
        <v>28.69</v>
      </c>
    </row>
    <row r="13324" customFormat="false" ht="12.75" hidden="false" customHeight="false" outlineLevel="0" collapsed="false">
      <c r="A13324" s="142" t="s">
        <v>26976</v>
      </c>
      <c r="B13324" s="663" t="str">
        <f aca="false">C13324&amp;D13324&amp;E13324&amp;F13324&amp;G13324&amp;H13324</f>
        <v>PUXADOR TUBULAR,EM ZAMAK CROMADO.FORNECIMENTO</v>
      </c>
      <c r="C13324" s="142" t="s">
        <v>26977</v>
      </c>
      <c r="I13324" s="142" t="s">
        <v>9</v>
      </c>
      <c r="J13324" s="142" t="n">
        <v>28</v>
      </c>
    </row>
    <row r="13325" customFormat="false" ht="12.75" hidden="false" customHeight="false" outlineLevel="0" collapsed="false">
      <c r="A13325" s="142" t="s">
        <v>26978</v>
      </c>
      <c r="B13325" s="663" t="str">
        <f aca="false">C13325&amp;D13325&amp;E13325&amp;F13325&amp;G13325&amp;H13325</f>
        <v>PUXADOR TUBULAR,EM ZAMAK CROMADO.FORNECIMENTO</v>
      </c>
      <c r="C13325" s="142" t="s">
        <v>26977</v>
      </c>
      <c r="I13325" s="142" t="s">
        <v>9</v>
      </c>
      <c r="J13325" s="142" t="n">
        <v>28</v>
      </c>
    </row>
    <row r="13326" customFormat="false" ht="12.75" hidden="false" customHeight="false" outlineLevel="0" collapsed="false">
      <c r="A13326" s="142" t="s">
        <v>26979</v>
      </c>
      <c r="B13326" s="663" t="str">
        <f aca="false">C13326&amp;D13326&amp;E13326&amp;F13326&amp;G13326&amp;H13326</f>
        <v>CADEADO DE 30MM,C/DUPLA TRAVA,DISCO DE SEGURANCA ANTI-GAZUA,CORPO DE LATAO MACICO,CILINDRO DE LATAO TREFILADO.FORNECIMENTO</v>
      </c>
      <c r="C13326" s="142" t="s">
        <v>26980</v>
      </c>
      <c r="D13326" s="142" t="s">
        <v>26981</v>
      </c>
      <c r="E13326" s="142" t="s">
        <v>4808</v>
      </c>
      <c r="I13326" s="142" t="s">
        <v>9</v>
      </c>
      <c r="J13326" s="142" t="n">
        <v>16.37</v>
      </c>
    </row>
    <row r="13327" customFormat="false" ht="12.75" hidden="false" customHeight="false" outlineLevel="0" collapsed="false">
      <c r="A13327" s="142" t="s">
        <v>26982</v>
      </c>
      <c r="B13327" s="663" t="str">
        <f aca="false">C13327&amp;D13327&amp;E13327&amp;F13327&amp;G13327&amp;H13327</f>
        <v>CADEADO DE 30MM,C/DUPLA TRAVA,DISCO DE SEGURANCA ANTI-GAZUA,CORPO DE LATAO MACICO,CILINDRO DE LATAO TREFILADO.FORNECIMENTO</v>
      </c>
      <c r="C13327" s="142" t="s">
        <v>26980</v>
      </c>
      <c r="D13327" s="142" t="s">
        <v>26981</v>
      </c>
      <c r="E13327" s="142" t="s">
        <v>4808</v>
      </c>
      <c r="I13327" s="142" t="s">
        <v>9</v>
      </c>
      <c r="J13327" s="142" t="n">
        <v>16.37</v>
      </c>
    </row>
    <row r="13328" customFormat="false" ht="12.75" hidden="false" customHeight="false" outlineLevel="0" collapsed="false">
      <c r="A13328" s="142" t="s">
        <v>26983</v>
      </c>
      <c r="B13328" s="663" t="str">
        <f aca="false">C13328&amp;D13328&amp;E13328&amp;F13328&amp;G13328&amp;H13328</f>
        <v>CADEADO DE 50MM,C/DUPLA TRAVA,DISCO DE SEGURANCA ANTI-GAZUA,CORPO DE LATAO MACICO,CILINDRO DE LATAO TREFILADO.FORNECIMENTO</v>
      </c>
      <c r="C13328" s="142" t="s">
        <v>26984</v>
      </c>
      <c r="D13328" s="142" t="s">
        <v>26981</v>
      </c>
      <c r="E13328" s="142" t="s">
        <v>4808</v>
      </c>
      <c r="I13328" s="142" t="s">
        <v>9</v>
      </c>
      <c r="J13328" s="142" t="n">
        <v>38.11</v>
      </c>
    </row>
    <row r="13329" customFormat="false" ht="12.75" hidden="false" customHeight="false" outlineLevel="0" collapsed="false">
      <c r="A13329" s="142" t="s">
        <v>26985</v>
      </c>
      <c r="B13329" s="663" t="str">
        <f aca="false">C13329&amp;D13329&amp;E13329&amp;F13329&amp;G13329&amp;H13329</f>
        <v>CADEADO DE 50MM,C/DUPLA TRAVA,DISCO DE SEGURANCA ANTI-GAZUA,CORPO DE LATAO MACICO,CILINDRO DE LATAO TREFILADO.FORNECIMENTO</v>
      </c>
      <c r="C13329" s="142" t="s">
        <v>26984</v>
      </c>
      <c r="D13329" s="142" t="s">
        <v>26981</v>
      </c>
      <c r="E13329" s="142" t="s">
        <v>4808</v>
      </c>
      <c r="I13329" s="142" t="s">
        <v>9</v>
      </c>
      <c r="J13329" s="142" t="n">
        <v>38.11</v>
      </c>
    </row>
    <row r="13330" customFormat="false" ht="12.75" hidden="false" customHeight="false" outlineLevel="0" collapsed="false">
      <c r="A13330" s="142" t="s">
        <v>26986</v>
      </c>
      <c r="B13330" s="663" t="str">
        <f aca="false">C13330&amp;D13330&amp;E13330&amp;F13330&amp;G13330&amp;H13330</f>
        <v>CADEADO DE 30MM ADAPTADO PARA USO DE UMA SO CHAVE.FORNECIMENTO</v>
      </c>
      <c r="C13330" s="142" t="s">
        <v>26987</v>
      </c>
      <c r="D13330" s="142" t="s">
        <v>4808</v>
      </c>
      <c r="I13330" s="142" t="s">
        <v>9</v>
      </c>
      <c r="J13330" s="142" t="n">
        <v>27.01</v>
      </c>
    </row>
    <row r="13331" customFormat="false" ht="12.75" hidden="false" customHeight="false" outlineLevel="0" collapsed="false">
      <c r="A13331" s="142" t="s">
        <v>26988</v>
      </c>
      <c r="B13331" s="663" t="str">
        <f aca="false">C13331&amp;D13331&amp;E13331&amp;F13331&amp;G13331&amp;H13331</f>
        <v>CADEADO DE 30MM ADAPTADO PARA USO DE UMA SO CHAVE.FORNECIMENTO</v>
      </c>
      <c r="C13331" s="142" t="s">
        <v>26987</v>
      </c>
      <c r="D13331" s="142" t="s">
        <v>4808</v>
      </c>
      <c r="I13331" s="142" t="s">
        <v>9</v>
      </c>
      <c r="J13331" s="142" t="n">
        <v>27.01</v>
      </c>
    </row>
    <row r="13332" customFormat="false" ht="12.75" hidden="false" customHeight="false" outlineLevel="0" collapsed="false">
      <c r="A13332" s="142" t="s">
        <v>26989</v>
      </c>
      <c r="B13332" s="663" t="str">
        <f aca="false">C13332&amp;D13332&amp;E13332&amp;F13332&amp;G13332&amp;H13332</f>
        <v>PORTA CADEADO DE 4.1/2",DE FERRO ZINCADO.FORNECIMENTO</v>
      </c>
      <c r="C13332" s="142" t="s">
        <v>26990</v>
      </c>
      <c r="I13332" s="142" t="s">
        <v>9</v>
      </c>
      <c r="J13332" s="142" t="n">
        <v>5.69</v>
      </c>
    </row>
    <row r="13333" customFormat="false" ht="12.75" hidden="false" customHeight="false" outlineLevel="0" collapsed="false">
      <c r="A13333" s="142" t="s">
        <v>26991</v>
      </c>
      <c r="B13333" s="663" t="str">
        <f aca="false">C13333&amp;D13333&amp;E13333&amp;F13333&amp;G13333&amp;H13333</f>
        <v>PORTA CADEADO DE 4.1/2",DE FERRO ZINCADO.FORNECIMENTO</v>
      </c>
      <c r="C13333" s="142" t="s">
        <v>26990</v>
      </c>
      <c r="I13333" s="142" t="s">
        <v>9</v>
      </c>
      <c r="J13333" s="142" t="n">
        <v>5.69</v>
      </c>
    </row>
    <row r="13334" customFormat="false" ht="12.75" hidden="false" customHeight="false" outlineLevel="0" collapsed="false">
      <c r="A13334" s="142" t="s">
        <v>26992</v>
      </c>
      <c r="B13334" s="663" t="str">
        <f aca="false">C13334&amp;D13334&amp;E13334&amp;F13334&amp;G13334&amp;H13334</f>
        <v>TARGETAO DE FERRO GALVANIZADO,DE 36CM,COM ADAPTACAO DE HASTE PARA DUPLO FUNCIONAMENTO,FECHAMENTO COM CADEADO, EXCLUSIVEESTE,CONFORME PROJETO Nº6017/EMOP.FORNECIMENTO E COLOCACAO</v>
      </c>
      <c r="C13334" s="142" t="s">
        <v>26993</v>
      </c>
      <c r="D13334" s="142" t="s">
        <v>26994</v>
      </c>
      <c r="E13334" s="142" t="s">
        <v>26995</v>
      </c>
      <c r="I13334" s="142" t="s">
        <v>9</v>
      </c>
      <c r="J13334" s="142" t="n">
        <v>174.4</v>
      </c>
    </row>
    <row r="13335" customFormat="false" ht="12.75" hidden="false" customHeight="false" outlineLevel="0" collapsed="false">
      <c r="A13335" s="142" t="s">
        <v>26996</v>
      </c>
      <c r="B13335" s="663" t="str">
        <f aca="false">C13335&amp;D13335&amp;E13335&amp;F13335&amp;G13335&amp;H13335</f>
        <v>TARGETAO DE FERRO GALVANIZADO,DE 36CM,COM ADAPTACAO DE HASTE PARA DUPLO FUNCIONAMENTO,FECHAMENTO COM CADEADO, EXCLUSIVEESTE,CONFORME PROJETO Nº6017/EMOP.FORNECIMENTO E COLOCACAO</v>
      </c>
      <c r="C13335" s="142" t="s">
        <v>26993</v>
      </c>
      <c r="D13335" s="142" t="s">
        <v>26994</v>
      </c>
      <c r="E13335" s="142" t="s">
        <v>26995</v>
      </c>
      <c r="I13335" s="142" t="s">
        <v>9</v>
      </c>
      <c r="J13335" s="142" t="n">
        <v>174.4</v>
      </c>
    </row>
    <row r="13336" customFormat="false" ht="12.75" hidden="false" customHeight="false" outlineLevel="0" collapsed="false">
      <c r="A13336" s="142" t="s">
        <v>26997</v>
      </c>
      <c r="B13336" s="663" t="str">
        <f aca="false">C13336&amp;D13336&amp;E13336&amp;F13336&amp;G13336&amp;H13336</f>
        <v>TARGETA DE FIO REDONDO,DE 2",EM FERRO CROMADO.FORNECIMENTO</v>
      </c>
      <c r="C13336" s="142" t="s">
        <v>26998</v>
      </c>
      <c r="I13336" s="142" t="s">
        <v>9</v>
      </c>
      <c r="J13336" s="142" t="n">
        <v>1.75</v>
      </c>
    </row>
    <row r="13337" customFormat="false" ht="12.75" hidden="false" customHeight="false" outlineLevel="0" collapsed="false">
      <c r="A13337" s="142" t="s">
        <v>26999</v>
      </c>
      <c r="B13337" s="663" t="str">
        <f aca="false">C13337&amp;D13337&amp;E13337&amp;F13337&amp;G13337&amp;H13337</f>
        <v>TARGETA DE FIO REDONDO,DE 2",EM FERRO CROMADO.FORNECIMENTO</v>
      </c>
      <c r="C13337" s="142" t="s">
        <v>26998</v>
      </c>
      <c r="I13337" s="142" t="s">
        <v>9</v>
      </c>
      <c r="J13337" s="142" t="n">
        <v>1.75</v>
      </c>
    </row>
    <row r="13338" customFormat="false" ht="12.75" hidden="false" customHeight="false" outlineLevel="0" collapsed="false">
      <c r="A13338" s="142" t="s">
        <v>27000</v>
      </c>
      <c r="B13338" s="663" t="str">
        <f aca="false">C13338&amp;D13338&amp;E13338&amp;F13338&amp;G13338&amp;H13338</f>
        <v>PRENDEDOR DE PORTA DE LATAO CROMADO,FIXADO NO PISO,HASTE ACIONADA POR PRESSAO DA PORTA OU DO PE.FORNECIMENTO</v>
      </c>
      <c r="C13338" s="142" t="s">
        <v>27001</v>
      </c>
      <c r="D13338" s="142" t="s">
        <v>27002</v>
      </c>
      <c r="I13338" s="142" t="s">
        <v>9</v>
      </c>
      <c r="J13338" s="142" t="n">
        <v>17.61</v>
      </c>
    </row>
    <row r="13339" customFormat="false" ht="12.75" hidden="false" customHeight="false" outlineLevel="0" collapsed="false">
      <c r="A13339" s="142" t="s">
        <v>27003</v>
      </c>
      <c r="B13339" s="663" t="str">
        <f aca="false">C13339&amp;D13339&amp;E13339&amp;F13339&amp;G13339&amp;H13339</f>
        <v>PRENDEDOR DE PORTA DE LATAO CROMADO,FIXADO NO PISO,HASTE ACIONADA POR PRESSAO DA PORTA OU DO PE.FORNECIMENTO</v>
      </c>
      <c r="C13339" s="142" t="s">
        <v>27001</v>
      </c>
      <c r="D13339" s="142" t="s">
        <v>27002</v>
      </c>
      <c r="I13339" s="142" t="s">
        <v>9</v>
      </c>
      <c r="J13339" s="142" t="n">
        <v>17.61</v>
      </c>
    </row>
    <row r="13340" customFormat="false" ht="12.75" hidden="false" customHeight="false" outlineLevel="0" collapsed="false">
      <c r="A13340" s="142" t="s">
        <v>27004</v>
      </c>
      <c r="B13340" s="663" t="str">
        <f aca="false">C13340&amp;D13340&amp;E13340&amp;F13340&amp;G13340&amp;H13340</f>
        <v>MANCAL SUPERIOR PARA PORTA DE VIDRO TEMPERADO DE 10MM.FORNECIMENTO</v>
      </c>
      <c r="C13340" s="142" t="s">
        <v>27005</v>
      </c>
      <c r="D13340" s="142" t="s">
        <v>17368</v>
      </c>
      <c r="I13340" s="142" t="s">
        <v>9</v>
      </c>
      <c r="J13340" s="142" t="n">
        <v>5.22</v>
      </c>
    </row>
    <row r="13341" customFormat="false" ht="12.75" hidden="false" customHeight="false" outlineLevel="0" collapsed="false">
      <c r="A13341" s="142" t="s">
        <v>27006</v>
      </c>
      <c r="B13341" s="663" t="str">
        <f aca="false">C13341&amp;D13341&amp;E13341&amp;F13341&amp;G13341&amp;H13341</f>
        <v>MANCAL SUPERIOR PARA PORTA DE VIDRO TEMPERADO DE 10MM.FORNECIMENTO</v>
      </c>
      <c r="C13341" s="142" t="s">
        <v>27005</v>
      </c>
      <c r="D13341" s="142" t="s">
        <v>17368</v>
      </c>
      <c r="I13341" s="142" t="s">
        <v>9</v>
      </c>
      <c r="J13341" s="142" t="n">
        <v>5.22</v>
      </c>
    </row>
    <row r="13342" customFormat="false" ht="12.75" hidden="false" customHeight="false" outlineLevel="0" collapsed="false">
      <c r="A13342" s="142" t="s">
        <v>27007</v>
      </c>
      <c r="B13342" s="663" t="str">
        <f aca="false">C13342&amp;D13342&amp;E13342&amp;F13342&amp;G13342&amp;H13342</f>
        <v>SUPORTE SIMPLES DE CENTRO PARA VIDRO TEMPERADO DE 10MM.FORNECIMENTO</v>
      </c>
      <c r="C13342" s="142" t="s">
        <v>27008</v>
      </c>
      <c r="D13342" s="142" t="s">
        <v>18907</v>
      </c>
      <c r="I13342" s="142" t="s">
        <v>9</v>
      </c>
      <c r="J13342" s="142" t="n">
        <v>19.9</v>
      </c>
    </row>
    <row r="13343" customFormat="false" ht="12.75" hidden="false" customHeight="false" outlineLevel="0" collapsed="false">
      <c r="A13343" s="142" t="s">
        <v>27009</v>
      </c>
      <c r="B13343" s="663" t="str">
        <f aca="false">C13343&amp;D13343&amp;E13343&amp;F13343&amp;G13343&amp;H13343</f>
        <v>SUPORTE SIMPLES DE CENTRO PARA VIDRO TEMPERADO DE 10MM.FORNECIMENTO</v>
      </c>
      <c r="C13343" s="142" t="s">
        <v>27008</v>
      </c>
      <c r="D13343" s="142" t="s">
        <v>18907</v>
      </c>
      <c r="I13343" s="142" t="s">
        <v>9</v>
      </c>
      <c r="J13343" s="142" t="n">
        <v>19.9</v>
      </c>
    </row>
    <row r="13344" customFormat="false" ht="12.75" hidden="false" customHeight="false" outlineLevel="0" collapsed="false">
      <c r="A13344" s="142" t="s">
        <v>27010</v>
      </c>
      <c r="B13344" s="663" t="str">
        <f aca="false">C13344&amp;D13344&amp;E13344&amp;F13344&amp;G13344&amp;H13344</f>
        <v>SUPORTE DUPLO HORIZONTAL PARA VIDROS TEMPERADOS DE 10MM.FORNECIMENTO</v>
      </c>
      <c r="C13344" s="142" t="s">
        <v>27011</v>
      </c>
      <c r="D13344" s="142" t="s">
        <v>26944</v>
      </c>
      <c r="I13344" s="142" t="s">
        <v>9</v>
      </c>
      <c r="J13344" s="142" t="n">
        <v>34.43</v>
      </c>
    </row>
    <row r="13345" customFormat="false" ht="12.75" hidden="false" customHeight="false" outlineLevel="0" collapsed="false">
      <c r="A13345" s="142" t="s">
        <v>27012</v>
      </c>
      <c r="B13345" s="663" t="str">
        <f aca="false">C13345&amp;D13345&amp;E13345&amp;F13345&amp;G13345&amp;H13345</f>
        <v>SUPORTE DUPLO HORIZONTAL PARA VIDROS TEMPERADOS DE 10MM.FORNECIMENTO</v>
      </c>
      <c r="C13345" s="142" t="s">
        <v>27011</v>
      </c>
      <c r="D13345" s="142" t="s">
        <v>26944</v>
      </c>
      <c r="I13345" s="142" t="s">
        <v>9</v>
      </c>
      <c r="J13345" s="142" t="n">
        <v>34.43</v>
      </c>
    </row>
    <row r="13346" customFormat="false" ht="12.75" hidden="false" customHeight="false" outlineLevel="0" collapsed="false">
      <c r="A13346" s="142" t="s">
        <v>27013</v>
      </c>
      <c r="B13346" s="663" t="str">
        <f aca="false">C13346&amp;D13346&amp;E13346&amp;F13346&amp;G13346&amp;H13346</f>
        <v>FECHADURA DE CENTRO PARA PORTA DE VIDRO TEMPERADO DE 10MM.FORNECIMENTO</v>
      </c>
      <c r="C13346" s="142" t="s">
        <v>27014</v>
      </c>
      <c r="D13346" s="142" t="s">
        <v>27015</v>
      </c>
      <c r="I13346" s="142" t="s">
        <v>9</v>
      </c>
      <c r="J13346" s="142" t="n">
        <v>46.25</v>
      </c>
    </row>
    <row r="13347" customFormat="false" ht="12.75" hidden="false" customHeight="false" outlineLevel="0" collapsed="false">
      <c r="A13347" s="142" t="s">
        <v>27016</v>
      </c>
      <c r="B13347" s="663" t="str">
        <f aca="false">C13347&amp;D13347&amp;E13347&amp;F13347&amp;G13347&amp;H13347</f>
        <v>FECHADURA DE CENTRO PARA PORTA DE VIDRO TEMPERADO DE 10MM.FORNECIMENTO</v>
      </c>
      <c r="C13347" s="142" t="s">
        <v>27014</v>
      </c>
      <c r="D13347" s="142" t="s">
        <v>27015</v>
      </c>
      <c r="I13347" s="142" t="s">
        <v>9</v>
      </c>
      <c r="J13347" s="142" t="n">
        <v>46.25</v>
      </c>
    </row>
    <row r="13348" customFormat="false" ht="12.75" hidden="false" customHeight="false" outlineLevel="0" collapsed="false">
      <c r="A13348" s="142" t="s">
        <v>27017</v>
      </c>
      <c r="B13348" s="663" t="str">
        <f aca="false">C13348&amp;D13348&amp;E13348&amp;F13348&amp;G13348&amp;H13348</f>
        <v>CONTRA FECHADURA DE CENTRO PARA PORTA DE VIDRO TEMPERADO DE10MM.FORNECIMENTO</v>
      </c>
      <c r="C13348" s="142" t="s">
        <v>27018</v>
      </c>
      <c r="D13348" s="142" t="s">
        <v>27019</v>
      </c>
      <c r="I13348" s="142" t="s">
        <v>9</v>
      </c>
      <c r="J13348" s="142" t="n">
        <v>44.04</v>
      </c>
    </row>
    <row r="13349" customFormat="false" ht="12.75" hidden="false" customHeight="false" outlineLevel="0" collapsed="false">
      <c r="A13349" s="142" t="s">
        <v>27020</v>
      </c>
      <c r="B13349" s="663" t="str">
        <f aca="false">C13349&amp;D13349&amp;E13349&amp;F13349&amp;G13349&amp;H13349</f>
        <v>CONTRA FECHADURA DE CENTRO PARA PORTA DE VIDRO TEMPERADO DE10MM.FORNECIMENTO</v>
      </c>
      <c r="C13349" s="142" t="s">
        <v>27018</v>
      </c>
      <c r="D13349" s="142" t="s">
        <v>27019</v>
      </c>
      <c r="I13349" s="142" t="s">
        <v>9</v>
      </c>
      <c r="J13349" s="142" t="n">
        <v>44.04</v>
      </c>
    </row>
    <row r="13350" customFormat="false" ht="12.75" hidden="false" customHeight="false" outlineLevel="0" collapsed="false">
      <c r="A13350" s="142" t="s">
        <v>27021</v>
      </c>
      <c r="B13350" s="663" t="str">
        <f aca="false">C13350&amp;D13350&amp;E13350&amp;F13350&amp;G13350&amp;H13350</f>
        <v>ESPELHO DE FECHADURA PARA PORTA DE VIDRO TEMPERADO DE 10MM.FORNECIMENTO</v>
      </c>
      <c r="C13350" s="142" t="s">
        <v>27022</v>
      </c>
      <c r="D13350" s="142" t="s">
        <v>13656</v>
      </c>
      <c r="I13350" s="142" t="s">
        <v>9</v>
      </c>
      <c r="J13350" s="142" t="n">
        <v>12.45</v>
      </c>
    </row>
    <row r="13351" customFormat="false" ht="12.75" hidden="false" customHeight="false" outlineLevel="0" collapsed="false">
      <c r="A13351" s="142" t="s">
        <v>27023</v>
      </c>
      <c r="B13351" s="663" t="str">
        <f aca="false">C13351&amp;D13351&amp;E13351&amp;F13351&amp;G13351&amp;H13351</f>
        <v>ESPELHO DE FECHADURA PARA PORTA DE VIDRO TEMPERADO DE 10MM.FORNECIMENTO</v>
      </c>
      <c r="C13351" s="142" t="s">
        <v>27022</v>
      </c>
      <c r="D13351" s="142" t="s">
        <v>13656</v>
      </c>
      <c r="I13351" s="142" t="s">
        <v>9</v>
      </c>
      <c r="J13351" s="142" t="n">
        <v>12.45</v>
      </c>
    </row>
    <row r="13352" customFormat="false" ht="12.75" hidden="false" customHeight="false" outlineLevel="0" collapsed="false">
      <c r="A13352" s="142" t="s">
        <v>27024</v>
      </c>
      <c r="B13352" s="663" t="str">
        <f aca="false">C13352&amp;D13352&amp;E13352&amp;F13352&amp;G13352&amp;H13352</f>
        <v>SUPORTE TIPO "L" PARA PORTA DE VIDRO TEMPERADO DE 10MM.FORNECIMENTO</v>
      </c>
      <c r="C13352" s="142" t="s">
        <v>27025</v>
      </c>
      <c r="D13352" s="142" t="s">
        <v>18907</v>
      </c>
      <c r="I13352" s="142" t="s">
        <v>9</v>
      </c>
      <c r="J13352" s="142" t="n">
        <v>79.01</v>
      </c>
    </row>
    <row r="13353" customFormat="false" ht="12.75" hidden="false" customHeight="false" outlineLevel="0" collapsed="false">
      <c r="A13353" s="142" t="s">
        <v>27026</v>
      </c>
      <c r="B13353" s="663" t="str">
        <f aca="false">C13353&amp;D13353&amp;E13353&amp;F13353&amp;G13353&amp;H13353</f>
        <v>SUPORTE TIPO "L" PARA PORTA DE VIDRO TEMPERADO DE 10MM.FORNECIMENTO</v>
      </c>
      <c r="C13353" s="142" t="s">
        <v>27025</v>
      </c>
      <c r="D13353" s="142" t="s">
        <v>18907</v>
      </c>
      <c r="I13353" s="142" t="s">
        <v>9</v>
      </c>
      <c r="J13353" s="142" t="n">
        <v>79.01</v>
      </c>
    </row>
    <row r="13354" customFormat="false" ht="12.75" hidden="false" customHeight="false" outlineLevel="0" collapsed="false">
      <c r="A13354" s="142" t="s">
        <v>27027</v>
      </c>
      <c r="B13354" s="663" t="str">
        <f aca="false">C13354&amp;D13354&amp;E13354&amp;F13354&amp;G13354&amp;H13354</f>
        <v>ESPELHO DO TRINCO DE PISO PARA PORTA DE VIDRO TEMPERADO.FORNECIMENTO</v>
      </c>
      <c r="C13354" s="142" t="s">
        <v>27028</v>
      </c>
      <c r="D13354" s="142" t="s">
        <v>26944</v>
      </c>
      <c r="I13354" s="142" t="s">
        <v>9</v>
      </c>
      <c r="J13354" s="142" t="n">
        <v>11.94</v>
      </c>
    </row>
    <row r="13355" customFormat="false" ht="12.75" hidden="false" customHeight="false" outlineLevel="0" collapsed="false">
      <c r="A13355" s="142" t="s">
        <v>27029</v>
      </c>
      <c r="B13355" s="663" t="str">
        <f aca="false">C13355&amp;D13355&amp;E13355&amp;F13355&amp;G13355&amp;H13355</f>
        <v>ESPELHO DO TRINCO DE PISO PARA PORTA DE VIDRO TEMPERADO.FORNECIMENTO</v>
      </c>
      <c r="C13355" s="142" t="s">
        <v>27028</v>
      </c>
      <c r="D13355" s="142" t="s">
        <v>26944</v>
      </c>
      <c r="I13355" s="142" t="s">
        <v>9</v>
      </c>
      <c r="J13355" s="142" t="n">
        <v>11.94</v>
      </c>
    </row>
    <row r="13356" customFormat="false" ht="12.75" hidden="false" customHeight="false" outlineLevel="0" collapsed="false">
      <c r="A13356" s="142" t="s">
        <v>27030</v>
      </c>
      <c r="B13356" s="663" t="str">
        <f aca="false">C13356&amp;D13356&amp;E13356&amp;F13356&amp;G13356&amp;H13356</f>
        <v>SUPORTE SIMPLES DE CANTO PARA VIDRO TEMPERADO DE 10MM.FORNECIMENTO</v>
      </c>
      <c r="C13356" s="142" t="s">
        <v>27031</v>
      </c>
      <c r="D13356" s="142" t="s">
        <v>17368</v>
      </c>
      <c r="I13356" s="142" t="s">
        <v>9</v>
      </c>
      <c r="J13356" s="142" t="n">
        <v>19.46</v>
      </c>
    </row>
    <row r="13357" customFormat="false" ht="12.75" hidden="false" customHeight="false" outlineLevel="0" collapsed="false">
      <c r="A13357" s="142" t="s">
        <v>27032</v>
      </c>
      <c r="B13357" s="663" t="str">
        <f aca="false">C13357&amp;D13357&amp;E13357&amp;F13357&amp;G13357&amp;H13357</f>
        <v>SUPORTE SIMPLES DE CANTO PARA VIDRO TEMPERADO DE 10MM.FORNECIMENTO</v>
      </c>
      <c r="C13357" s="142" t="s">
        <v>27031</v>
      </c>
      <c r="D13357" s="142" t="s">
        <v>17368</v>
      </c>
      <c r="I13357" s="142" t="s">
        <v>9</v>
      </c>
      <c r="J13357" s="142" t="n">
        <v>19.46</v>
      </c>
    </row>
    <row r="13358" customFormat="false" ht="12.75" hidden="false" customHeight="false" outlineLevel="0" collapsed="false">
      <c r="A13358" s="142" t="s">
        <v>27033</v>
      </c>
      <c r="B13358" s="663" t="str">
        <f aca="false">C13358&amp;D13358&amp;E13358&amp;F13358&amp;G13358&amp;H13358</f>
        <v>PUXADOR DE MADEIRA PARA PORTA DE VIDRO TEMPERADO.FORNECIMENTO</v>
      </c>
      <c r="C13358" s="142" t="s">
        <v>27034</v>
      </c>
      <c r="D13358" s="142" t="s">
        <v>4077</v>
      </c>
      <c r="I13358" s="142" t="s">
        <v>9</v>
      </c>
      <c r="J13358" s="142" t="n">
        <v>25.65</v>
      </c>
    </row>
    <row r="13359" customFormat="false" ht="12.75" hidden="false" customHeight="false" outlineLevel="0" collapsed="false">
      <c r="A13359" s="142" t="s">
        <v>27035</v>
      </c>
      <c r="B13359" s="663" t="str">
        <f aca="false">C13359&amp;D13359&amp;E13359&amp;F13359&amp;G13359&amp;H13359</f>
        <v>PUXADOR DE MADEIRA PARA PORTA DE VIDRO TEMPERADO.FORNECIMENTO</v>
      </c>
      <c r="C13359" s="142" t="s">
        <v>27034</v>
      </c>
      <c r="D13359" s="142" t="s">
        <v>4077</v>
      </c>
      <c r="I13359" s="142" t="s">
        <v>9</v>
      </c>
      <c r="J13359" s="142" t="n">
        <v>25.65</v>
      </c>
    </row>
    <row r="13360" customFormat="false" ht="12.75" hidden="false" customHeight="false" outlineLevel="0" collapsed="false">
      <c r="A13360" s="142" t="s">
        <v>27036</v>
      </c>
      <c r="B13360" s="663" t="str">
        <f aca="false">C13360&amp;D13360&amp;E13360&amp;F13360&amp;G13360&amp;H13360</f>
        <v>PIVO PARA PORTA DE VIDRO TEMPERADO.FORNECIMENTO</v>
      </c>
      <c r="C13360" s="142" t="s">
        <v>27037</v>
      </c>
      <c r="I13360" s="142" t="s">
        <v>9</v>
      </c>
      <c r="J13360" s="142" t="n">
        <v>13.06</v>
      </c>
    </row>
    <row r="13361" customFormat="false" ht="12.75" hidden="false" customHeight="false" outlineLevel="0" collapsed="false">
      <c r="A13361" s="142" t="s">
        <v>27038</v>
      </c>
      <c r="B13361" s="663" t="str">
        <f aca="false">C13361&amp;D13361&amp;E13361&amp;F13361&amp;G13361&amp;H13361</f>
        <v>PIVO PARA PORTA DE VIDRO TEMPERADO.FORNECIMENTO</v>
      </c>
      <c r="C13361" s="142" t="s">
        <v>27037</v>
      </c>
      <c r="I13361" s="142" t="s">
        <v>9</v>
      </c>
      <c r="J13361" s="142" t="n">
        <v>13.06</v>
      </c>
    </row>
    <row r="13362" customFormat="false" ht="12.75" hidden="false" customHeight="false" outlineLevel="0" collapsed="false">
      <c r="A13362" s="142" t="s">
        <v>27039</v>
      </c>
      <c r="B13362" s="663" t="str">
        <f aca="false">C13362&amp;D13362&amp;E13362&amp;F13362&amp;G13362&amp;H13362</f>
        <v>PUXADOR PLASTICO PARA PORTA DE ARMARIO DE MADEIRA,FORMA SEMICIRCULAR,COM 96MM DE COMPRIMENTO,ACABAMENTO CROMADO.FORNECIMENTO E COLOCACAO</v>
      </c>
      <c r="C13362" s="142" t="s">
        <v>27040</v>
      </c>
      <c r="D13362" s="142" t="s">
        <v>27041</v>
      </c>
      <c r="E13362" s="142" t="s">
        <v>4166</v>
      </c>
      <c r="I13362" s="142" t="s">
        <v>9</v>
      </c>
      <c r="J13362" s="142" t="n">
        <v>7.18</v>
      </c>
    </row>
    <row r="13363" customFormat="false" ht="12.75" hidden="false" customHeight="false" outlineLevel="0" collapsed="false">
      <c r="A13363" s="142" t="s">
        <v>27042</v>
      </c>
      <c r="B13363" s="663" t="str">
        <f aca="false">C13363&amp;D13363&amp;E13363&amp;F13363&amp;G13363&amp;H13363</f>
        <v>PUXADOR PLASTICO PARA PORTA DE ARMARIO DE MADEIRA,FORMA SEMICIRCULAR,COM 96MM DE COMPRIMENTO,ACABAMENTO CROMADO.FORNECIMENTO E COLOCACAO</v>
      </c>
      <c r="C13363" s="142" t="s">
        <v>27040</v>
      </c>
      <c r="D13363" s="142" t="s">
        <v>27041</v>
      </c>
      <c r="E13363" s="142" t="s">
        <v>4166</v>
      </c>
      <c r="I13363" s="142" t="s">
        <v>9</v>
      </c>
      <c r="J13363" s="142" t="n">
        <v>6.92</v>
      </c>
    </row>
    <row r="13364" customFormat="false" ht="12.75" hidden="false" customHeight="false" outlineLevel="0" collapsed="false">
      <c r="A13364" s="142" t="s">
        <v>27043</v>
      </c>
      <c r="B13364" s="663" t="str">
        <f aca="false">C13364&amp;D13364&amp;E13364&amp;F13364&amp;G13364&amp;H13364</f>
        <v>PUXADOR PLASTICO PARA PORTA DE ARMARIO DE MADEIRA,FORMA SEMI-CIRCULAR,COM 64MM DE COMPRIMENTO,ACABAMENTO CROMADO.FORNECIMENTO E COLOCACAO</v>
      </c>
      <c r="C13364" s="142" t="s">
        <v>27040</v>
      </c>
      <c r="D13364" s="142" t="s">
        <v>27044</v>
      </c>
      <c r="E13364" s="142" t="s">
        <v>4166</v>
      </c>
      <c r="I13364" s="142" t="s">
        <v>9</v>
      </c>
      <c r="J13364" s="142" t="n">
        <v>4.31</v>
      </c>
    </row>
    <row r="13365" customFormat="false" ht="12.75" hidden="false" customHeight="false" outlineLevel="0" collapsed="false">
      <c r="A13365" s="142" t="s">
        <v>27045</v>
      </c>
      <c r="B13365" s="663" t="str">
        <f aca="false">C13365&amp;D13365&amp;E13365&amp;F13365&amp;G13365&amp;H13365</f>
        <v>PUXADOR PLASTICO PARA PORTA DE ARMARIO DE MADEIRA,FORMA SEMI-CIRCULAR,COM 64MM DE COMPRIMENTO,ACABAMENTO CROMADO.FORNECIMENTO E COLOCACAO</v>
      </c>
      <c r="C13365" s="142" t="s">
        <v>27040</v>
      </c>
      <c r="D13365" s="142" t="s">
        <v>27044</v>
      </c>
      <c r="E13365" s="142" t="s">
        <v>4166</v>
      </c>
      <c r="I13365" s="142" t="s">
        <v>9</v>
      </c>
      <c r="J13365" s="142" t="n">
        <v>4.05</v>
      </c>
    </row>
    <row r="13366" customFormat="false" ht="12.75" hidden="false" customHeight="false" outlineLevel="0" collapsed="false">
      <c r="A13366" s="142" t="s">
        <v>27046</v>
      </c>
      <c r="B13366" s="663" t="str">
        <f aca="false">C13366&amp;D13366&amp;E13366&amp;F13366&amp;G13366&amp;H13366</f>
        <v>MOLA DE BILHA DE ACO,TAMANHO 12MM.FORNECIMENTO</v>
      </c>
      <c r="C13366" s="142" t="s">
        <v>27047</v>
      </c>
      <c r="I13366" s="142" t="s">
        <v>9</v>
      </c>
      <c r="J13366" s="142" t="n">
        <v>0.77</v>
      </c>
    </row>
    <row r="13367" customFormat="false" ht="12.75" hidden="false" customHeight="false" outlineLevel="0" collapsed="false">
      <c r="A13367" s="142" t="s">
        <v>27048</v>
      </c>
      <c r="B13367" s="663" t="str">
        <f aca="false">C13367&amp;D13367&amp;E13367&amp;F13367&amp;G13367&amp;H13367</f>
        <v>MOLA DE BILHA DE ACO,TAMANHO 12MM.FORNECIMENTO</v>
      </c>
      <c r="C13367" s="142" t="s">
        <v>27047</v>
      </c>
      <c r="I13367" s="142" t="s">
        <v>9</v>
      </c>
      <c r="J13367" s="142" t="n">
        <v>0.77</v>
      </c>
    </row>
    <row r="13368" customFormat="false" ht="12.75" hidden="false" customHeight="false" outlineLevel="0" collapsed="false">
      <c r="A13368" s="142" t="s">
        <v>27049</v>
      </c>
      <c r="B13368" s="663" t="str">
        <f aca="false">C13368&amp;D13368&amp;E13368&amp;F13368&amp;G13368&amp;H13368</f>
        <v>TRILHO DE ALUMINIO PARA ROLDANAS,EM ESQUADRIAS DE CORRER,OCO,COM 3,00M POR APROXIMADAMENTE 30X29MM.FORNECIMENTO</v>
      </c>
      <c r="C13368" s="142" t="s">
        <v>27050</v>
      </c>
      <c r="D13368" s="142" t="s">
        <v>27051</v>
      </c>
      <c r="I13368" s="142" t="s">
        <v>9</v>
      </c>
      <c r="J13368" s="142" t="n">
        <v>20.67</v>
      </c>
    </row>
    <row r="13369" customFormat="false" ht="12.75" hidden="false" customHeight="false" outlineLevel="0" collapsed="false">
      <c r="A13369" s="142" t="s">
        <v>27052</v>
      </c>
      <c r="B13369" s="663" t="str">
        <f aca="false">C13369&amp;D13369&amp;E13369&amp;F13369&amp;G13369&amp;H13369</f>
        <v>TRILHO DE ALUMINIO PARA ROLDANAS,EM ESQUADRIAS DE CORRER,OCO,COM 3,00M POR APROXIMADAMENTE 30X29MM.FORNECIMENTO</v>
      </c>
      <c r="C13369" s="142" t="s">
        <v>27050</v>
      </c>
      <c r="D13369" s="142" t="s">
        <v>27051</v>
      </c>
      <c r="I13369" s="142" t="s">
        <v>9</v>
      </c>
      <c r="J13369" s="142" t="n">
        <v>20.67</v>
      </c>
    </row>
    <row r="13370" customFormat="false" ht="12.75" hidden="false" customHeight="false" outlineLevel="0" collapsed="false">
      <c r="A13370" s="142" t="s">
        <v>27053</v>
      </c>
      <c r="B13370" s="663" t="str">
        <f aca="false">C13370&amp;D13370&amp;E13370&amp;F13370&amp;G13370&amp;H13370</f>
        <v>MOLA "VAI E VEM" COM ESFERA DE ACO E CORPO EM LATAO POLIDO.FORNECIMENTO</v>
      </c>
      <c r="C13370" s="142" t="s">
        <v>27054</v>
      </c>
      <c r="D13370" s="142" t="s">
        <v>13656</v>
      </c>
      <c r="I13370" s="142" t="s">
        <v>9</v>
      </c>
      <c r="J13370" s="142" t="n">
        <v>79.21</v>
      </c>
    </row>
    <row r="13371" customFormat="false" ht="12.75" hidden="false" customHeight="false" outlineLevel="0" collapsed="false">
      <c r="A13371" s="142" t="s">
        <v>27055</v>
      </c>
      <c r="B13371" s="663" t="str">
        <f aca="false">C13371&amp;D13371&amp;E13371&amp;F13371&amp;G13371&amp;H13371</f>
        <v>MOLA "VAI E VEM" COM ESFERA DE ACO E CORPO EM LATAO POLIDO.FORNECIMENTO</v>
      </c>
      <c r="C13371" s="142" t="s">
        <v>27054</v>
      </c>
      <c r="D13371" s="142" t="s">
        <v>13656</v>
      </c>
      <c r="I13371" s="142" t="s">
        <v>9</v>
      </c>
      <c r="J13371" s="142" t="n">
        <v>79.21</v>
      </c>
    </row>
    <row r="13372" customFormat="false" ht="12.75" hidden="false" customHeight="false" outlineLevel="0" collapsed="false">
      <c r="A13372" s="142" t="s">
        <v>27056</v>
      </c>
      <c r="B13372" s="663" t="str">
        <f aca="false">C13372&amp;D13372&amp;E13372&amp;F13372&amp;G13372&amp;H13372</f>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372" s="142" t="s">
        <v>27057</v>
      </c>
      <c r="D13372" s="142" t="s">
        <v>27058</v>
      </c>
      <c r="E13372" s="142" t="s">
        <v>27059</v>
      </c>
      <c r="F13372" s="142" t="s">
        <v>27060</v>
      </c>
      <c r="G13372" s="142" t="s">
        <v>27061</v>
      </c>
      <c r="H13372" s="142" t="s">
        <v>27062</v>
      </c>
      <c r="I13372" s="142" t="s">
        <v>9</v>
      </c>
      <c r="J13372" s="142" t="n">
        <v>358.9</v>
      </c>
    </row>
    <row r="13373" customFormat="false" ht="12.75" hidden="false" customHeight="false" outlineLevel="0" collapsed="false">
      <c r="A13373" s="142" t="s">
        <v>27063</v>
      </c>
      <c r="B13373" s="663" t="str">
        <f aca="false">C13373&amp;D13373&amp;E13373&amp;F13373&amp;G13373&amp;H13373</f>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373" s="142" t="s">
        <v>27057</v>
      </c>
      <c r="D13373" s="142" t="s">
        <v>27058</v>
      </c>
      <c r="E13373" s="142" t="s">
        <v>27059</v>
      </c>
      <c r="F13373" s="142" t="s">
        <v>27060</v>
      </c>
      <c r="G13373" s="142" t="s">
        <v>27061</v>
      </c>
      <c r="H13373" s="142" t="s">
        <v>27062</v>
      </c>
      <c r="I13373" s="142" t="s">
        <v>9</v>
      </c>
      <c r="J13373" s="142" t="n">
        <v>355.96</v>
      </c>
    </row>
    <row r="13374" customFormat="false" ht="12.75" hidden="false" customHeight="false" outlineLevel="0" collapsed="false">
      <c r="A13374" s="142" t="s">
        <v>27064</v>
      </c>
      <c r="B13374" s="663" t="str">
        <f aca="false">C13374&amp;D13374&amp;E13374&amp;F13374&amp;G13374&amp;H13374</f>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374" s="142" t="s">
        <v>27057</v>
      </c>
      <c r="D13374" s="142" t="s">
        <v>27065</v>
      </c>
      <c r="E13374" s="142" t="s">
        <v>27066</v>
      </c>
      <c r="F13374" s="142" t="s">
        <v>27067</v>
      </c>
      <c r="G13374" s="142" t="s">
        <v>27068</v>
      </c>
      <c r="H13374" s="142" t="s">
        <v>27069</v>
      </c>
      <c r="I13374" s="142" t="s">
        <v>9</v>
      </c>
      <c r="J13374" s="142" t="n">
        <v>874.22</v>
      </c>
    </row>
    <row r="13375" customFormat="false" ht="12.75" hidden="false" customHeight="false" outlineLevel="0" collapsed="false">
      <c r="A13375" s="142" t="s">
        <v>27070</v>
      </c>
      <c r="B13375" s="663" t="str">
        <f aca="false">C13375&amp;D13375&amp;E13375&amp;F13375&amp;G13375&amp;H13375</f>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375" s="142" t="s">
        <v>27057</v>
      </c>
      <c r="D13375" s="142" t="s">
        <v>27065</v>
      </c>
      <c r="E13375" s="142" t="s">
        <v>27066</v>
      </c>
      <c r="F13375" s="142" t="s">
        <v>27067</v>
      </c>
      <c r="G13375" s="142" t="s">
        <v>27068</v>
      </c>
      <c r="H13375" s="142" t="s">
        <v>27069</v>
      </c>
      <c r="I13375" s="142" t="s">
        <v>9</v>
      </c>
      <c r="J13375" s="142" t="n">
        <v>867.53</v>
      </c>
    </row>
    <row r="13376" customFormat="false" ht="12.75" hidden="false" customHeight="false" outlineLevel="0" collapsed="false">
      <c r="A13376" s="142" t="s">
        <v>27071</v>
      </c>
      <c r="B13376" s="663" t="str">
        <f aca="false">C13376&amp;D13376&amp;E13376&amp;F13376&amp;G13376&amp;H13376</f>
        <v>PORTA DE MADEIRA DE LEI EM COMPENSADO DE 60X210X3CM,MARCO DE 7X3CM,DE SECAO RETANGULAR,A PORTA COMO O MARCO SERAO REVESTIDOS DE CHAPA LAMINADA (COMPOSTA DE CELULOSE PRENSADA EM AUTOCLAVE) DE 1MM DE ESPESSURA,EXCLUSIVE FERRAGENS.FORNECIMENTO E COLOCACAO</v>
      </c>
      <c r="C13376" s="142" t="s">
        <v>27072</v>
      </c>
      <c r="D13376" s="142" t="s">
        <v>27073</v>
      </c>
      <c r="E13376" s="142" t="s">
        <v>27074</v>
      </c>
      <c r="F13376" s="142" t="s">
        <v>27075</v>
      </c>
      <c r="G13376" s="142" t="s">
        <v>6330</v>
      </c>
      <c r="I13376" s="142" t="s">
        <v>9</v>
      </c>
      <c r="J13376" s="142" t="n">
        <v>776.24</v>
      </c>
    </row>
    <row r="13377" customFormat="false" ht="12.75" hidden="false" customHeight="false" outlineLevel="0" collapsed="false">
      <c r="A13377" s="142" t="s">
        <v>27076</v>
      </c>
      <c r="B13377" s="663" t="str">
        <f aca="false">C13377&amp;D13377&amp;E13377&amp;F13377&amp;G13377&amp;H13377</f>
        <v>PORTA DE MADEIRA DE LEI EM COMPENSADO DE 60X210X3CM,MARCO DE 7X3CM,DE SECAO RETANGULAR,A PORTA COMO O MARCO SERAO REVESTIDOS DE CHAPA LAMINADA (COMPOSTA DE CELULOSE PRENSADA EM AUTOCLAVE) DE 1MM DE ESPESSURA,EXCLUSIVE FERRAGENS.FORNECIMENTO E COLOCACAO</v>
      </c>
      <c r="C13377" s="142" t="s">
        <v>27072</v>
      </c>
      <c r="D13377" s="142" t="s">
        <v>27073</v>
      </c>
      <c r="E13377" s="142" t="s">
        <v>27074</v>
      </c>
      <c r="F13377" s="142" t="s">
        <v>27075</v>
      </c>
      <c r="G13377" s="142" t="s">
        <v>6330</v>
      </c>
      <c r="I13377" s="142" t="s">
        <v>9</v>
      </c>
      <c r="J13377" s="142" t="n">
        <v>715.06</v>
      </c>
    </row>
    <row r="13378" customFormat="false" ht="12.75" hidden="false" customHeight="false" outlineLevel="0" collapsed="false">
      <c r="A13378" s="142" t="s">
        <v>27077</v>
      </c>
      <c r="B13378" s="663" t="str">
        <f aca="false">C13378&amp;D13378&amp;E13378&amp;F13378&amp;G13378&amp;H13378</f>
        <v>PORTA DE MADEIRA DE LEI EM COMPENSADO DE 70X210X3CM,MARCO DE 7X3CM,DE SECAO RETANGULAR,A PORTA COMO O MARCO SERAO REVESTIDOS DE CHAPA LAMINADA (COMPOSTA DE CELULOSE PRENSADA EM AUTOCLAVE) DE 1MM DE ESPESSURA,EXCLUSIVE FERRAGENS.FORNECIMENTO E COLOCACAO</v>
      </c>
      <c r="C13378" s="142" t="s">
        <v>27078</v>
      </c>
      <c r="D13378" s="142" t="s">
        <v>27073</v>
      </c>
      <c r="E13378" s="142" t="s">
        <v>27074</v>
      </c>
      <c r="F13378" s="142" t="s">
        <v>27075</v>
      </c>
      <c r="G13378" s="142" t="s">
        <v>6330</v>
      </c>
      <c r="I13378" s="142" t="s">
        <v>9</v>
      </c>
      <c r="J13378" s="142" t="n">
        <v>1155.29</v>
      </c>
    </row>
    <row r="13379" customFormat="false" ht="12.75" hidden="false" customHeight="false" outlineLevel="0" collapsed="false">
      <c r="A13379" s="142" t="s">
        <v>27079</v>
      </c>
      <c r="B13379" s="663" t="str">
        <f aca="false">C13379&amp;D13379&amp;E13379&amp;F13379&amp;G13379&amp;H13379</f>
        <v>PORTA DE MADEIRA DE LEI EM COMPENSADO DE 70X210X3CM,MARCO DE 7X3CM,DE SECAO RETANGULAR,A PORTA COMO O MARCO SERAO REVESTIDOS DE CHAPA LAMINADA (COMPOSTA DE CELULOSE PRENSADA EM AUTOCLAVE) DE 1MM DE ESPESSURA,EXCLUSIVE FERRAGENS.FORNECIMENTO E COLOCACAO</v>
      </c>
      <c r="C13379" s="142" t="s">
        <v>27078</v>
      </c>
      <c r="D13379" s="142" t="s">
        <v>27073</v>
      </c>
      <c r="E13379" s="142" t="s">
        <v>27074</v>
      </c>
      <c r="F13379" s="142" t="s">
        <v>27075</v>
      </c>
      <c r="G13379" s="142" t="s">
        <v>6330</v>
      </c>
      <c r="I13379" s="142" t="s">
        <v>9</v>
      </c>
      <c r="J13379" s="142" t="n">
        <v>1062.38</v>
      </c>
    </row>
    <row r="13380" customFormat="false" ht="12.75" hidden="false" customHeight="false" outlineLevel="0" collapsed="false">
      <c r="A13380" s="142" t="s">
        <v>27080</v>
      </c>
      <c r="B13380" s="663" t="str">
        <f aca="false">C13380&amp;D13380&amp;E13380&amp;F13380&amp;G13380&amp;H13380</f>
        <v>PORTA DE MADEIRA DE LEI EM COMPENSADO DE 80X210X3CM,MARCO DE 7X3CM,DE SECAO RETANGULAR,A PORTA COMO O MARCO SERAO REVESTIDOS DE CHAPA LAMINADA (COMPOSTA DE CELULOSE PRENSADA EM AUTOCLAVE) DE 1MM DE ESPESSURA,EXCLUSIVE FERRAGENS.FORNECIMENTO E COLOCACAO</v>
      </c>
      <c r="C13380" s="142" t="s">
        <v>27081</v>
      </c>
      <c r="D13380" s="142" t="s">
        <v>27073</v>
      </c>
      <c r="E13380" s="142" t="s">
        <v>27074</v>
      </c>
      <c r="F13380" s="142" t="s">
        <v>27075</v>
      </c>
      <c r="G13380" s="142" t="s">
        <v>6330</v>
      </c>
      <c r="I13380" s="142" t="s">
        <v>9</v>
      </c>
      <c r="J13380" s="142" t="n">
        <v>1158.67</v>
      </c>
    </row>
    <row r="13381" customFormat="false" ht="12.75" hidden="false" customHeight="false" outlineLevel="0" collapsed="false">
      <c r="A13381" s="142" t="s">
        <v>27082</v>
      </c>
      <c r="B13381" s="663" t="str">
        <f aca="false">C13381&amp;D13381&amp;E13381&amp;F13381&amp;G13381&amp;H13381</f>
        <v>PORTA DE MADEIRA DE LEI EM COMPENSADO DE 80X210X3CM,MARCO DE 7X3CM,DE SECAO RETANGULAR,A PORTA COMO O MARCO SERAO REVESTIDOS DE CHAPA LAMINADA (COMPOSTA DE CELULOSE PRENSADA EM AUTOCLAVE) DE 1MM DE ESPESSURA,EXCLUSIVE FERRAGENS.FORNECIMENTO E COLOCACAO</v>
      </c>
      <c r="C13381" s="142" t="s">
        <v>27081</v>
      </c>
      <c r="D13381" s="142" t="s">
        <v>27073</v>
      </c>
      <c r="E13381" s="142" t="s">
        <v>27074</v>
      </c>
      <c r="F13381" s="142" t="s">
        <v>27075</v>
      </c>
      <c r="G13381" s="142" t="s">
        <v>6330</v>
      </c>
      <c r="I13381" s="142" t="s">
        <v>9</v>
      </c>
      <c r="J13381" s="142" t="n">
        <v>1065.76</v>
      </c>
    </row>
    <row r="13382" customFormat="false" ht="12.75" hidden="false" customHeight="false" outlineLevel="0" collapsed="false">
      <c r="A13382" s="142" t="s">
        <v>27083</v>
      </c>
      <c r="B13382" s="663" t="str">
        <f aca="false">C13382&amp;D13382&amp;E13382&amp;F13382&amp;G13382&amp;H13382</f>
        <v>PORTA DE MADEIRA DE LEI EM COMPENSADO DE 120X210X3CM,EM 2 FOLHAS,MARCO DE 7X3CM,DE SECAO RETANGULAR,A PORTA COMO O MARCO SERAO REVESTIDOS DE CHAPA LAMINADA (COMPOSTA DE CELULOSE PRENSADA EM AUTOCLAVE) DE 1MM DE ESPESSURA,EXCLUSIVE FERRAGENS.FORNECIMENTO E COLOCACAO</v>
      </c>
      <c r="C13382" s="142" t="s">
        <v>27084</v>
      </c>
      <c r="D13382" s="142" t="s">
        <v>27085</v>
      </c>
      <c r="E13382" s="142" t="s">
        <v>27086</v>
      </c>
      <c r="F13382" s="142" t="s">
        <v>27087</v>
      </c>
      <c r="G13382" s="142" t="s">
        <v>17118</v>
      </c>
      <c r="I13382" s="142" t="s">
        <v>9</v>
      </c>
      <c r="J13382" s="142" t="n">
        <v>1470.5</v>
      </c>
    </row>
    <row r="13383" customFormat="false" ht="12.75" hidden="false" customHeight="false" outlineLevel="0" collapsed="false">
      <c r="A13383" s="142" t="s">
        <v>27088</v>
      </c>
      <c r="B13383" s="663" t="str">
        <f aca="false">C13383&amp;D13383&amp;E13383&amp;F13383&amp;G13383&amp;H13383</f>
        <v>PORTA DE MADEIRA DE LEI EM COMPENSADO DE 120X210X3CM,EM 2 FOLHAS,MARCO DE 7X3CM,DE SECAO RETANGULAR,A PORTA COMO O MARCO SERAO REVESTIDOS DE CHAPA LAMINADA (COMPOSTA DE CELULOSE PRENSADA EM AUTOCLAVE) DE 1MM DE ESPESSURA,EXCLUSIVE FERRAGENS.FORNECIMENTO E COLOCACAO</v>
      </c>
      <c r="C13383" s="142" t="s">
        <v>27084</v>
      </c>
      <c r="D13383" s="142" t="s">
        <v>27085</v>
      </c>
      <c r="E13383" s="142" t="s">
        <v>27086</v>
      </c>
      <c r="F13383" s="142" t="s">
        <v>27087</v>
      </c>
      <c r="G13383" s="142" t="s">
        <v>17118</v>
      </c>
      <c r="I13383" s="142" t="s">
        <v>9</v>
      </c>
      <c r="J13383" s="142" t="n">
        <v>1348.13</v>
      </c>
    </row>
    <row r="13384" customFormat="false" ht="12.75" hidden="false" customHeight="false" outlineLevel="0" collapsed="false">
      <c r="A13384" s="142" t="s">
        <v>27089</v>
      </c>
      <c r="B13384" s="663" t="str">
        <f aca="false">C13384&amp;D13384&amp;E13384&amp;F13384&amp;G13384&amp;H13384</f>
        <v>PORTA DE MADEIRA DE LEI EM COMPENSADO DE 140X210X3CM,EM 2 FOLHAS,MARCO DE 7X3CM,DE SECAO RETANGULAR,A PORTA COMO O MARCO SERAO REVESTIDOS DE CHAPA LAMINADA (COMPOSTA DE CELULOSE PRENSADA EM AUTOCLAVE) DE 1MM DE ESPESSURA,EXCLUSIVE FERRAGENS.FORNECIMENTO E COLOCACAO</v>
      </c>
      <c r="C13384" s="142" t="s">
        <v>27090</v>
      </c>
      <c r="D13384" s="142" t="s">
        <v>27085</v>
      </c>
      <c r="E13384" s="142" t="s">
        <v>27086</v>
      </c>
      <c r="F13384" s="142" t="s">
        <v>27087</v>
      </c>
      <c r="G13384" s="142" t="s">
        <v>17118</v>
      </c>
      <c r="I13384" s="142" t="s">
        <v>9</v>
      </c>
      <c r="J13384" s="142" t="n">
        <v>2228.58</v>
      </c>
    </row>
    <row r="13385" customFormat="false" ht="12.75" hidden="false" customHeight="false" outlineLevel="0" collapsed="false">
      <c r="A13385" s="142" t="s">
        <v>27091</v>
      </c>
      <c r="B13385" s="663" t="str">
        <f aca="false">C13385&amp;D13385&amp;E13385&amp;F13385&amp;G13385&amp;H13385</f>
        <v>PORTA DE MADEIRA DE LEI EM COMPENSADO DE 140X210X3CM,EM 2 FOLHAS,MARCO DE 7X3CM,DE SECAO RETANGULAR,A PORTA COMO O MARCO SERAO REVESTIDOS DE CHAPA LAMINADA (COMPOSTA DE CELULOSE PRENSADA EM AUTOCLAVE) DE 1MM DE ESPESSURA,EXCLUSIVE FERRAGENS.FORNECIMENTO E COLOCACAO</v>
      </c>
      <c r="C13385" s="142" t="s">
        <v>27090</v>
      </c>
      <c r="D13385" s="142" t="s">
        <v>27085</v>
      </c>
      <c r="E13385" s="142" t="s">
        <v>27086</v>
      </c>
      <c r="F13385" s="142" t="s">
        <v>27087</v>
      </c>
      <c r="G13385" s="142" t="s">
        <v>17118</v>
      </c>
      <c r="I13385" s="142" t="s">
        <v>9</v>
      </c>
      <c r="J13385" s="142" t="n">
        <v>2042.77</v>
      </c>
    </row>
    <row r="13386" customFormat="false" ht="12.75" hidden="false" customHeight="false" outlineLevel="0" collapsed="false">
      <c r="A13386" s="142" t="s">
        <v>27092</v>
      </c>
      <c r="B13386" s="663" t="str">
        <f aca="false">C13386&amp;D13386&amp;E13386&amp;F13386&amp;G13386&amp;H13386</f>
        <v>PORTA DE MADEIRA DE LEI EM COMPENSADO DE 160X210X3CM,EM 2 FOLHAS,MARCO DE 7X3CM,DE SECAO RETANGULAR,A PORTA COMO O MARCO SERAO REVESTIDOS DE CHAPA LAMINADA (COMPOSTA DE CELULOSE PRENSADA EM AUTOCLAVE) DE 1MM DE ESPESSURA,EXCLUSIVE FERRAGENS.FORNECIMENTO E COLOCACAO</v>
      </c>
      <c r="C13386" s="142" t="s">
        <v>27093</v>
      </c>
      <c r="D13386" s="142" t="s">
        <v>27085</v>
      </c>
      <c r="E13386" s="142" t="s">
        <v>27086</v>
      </c>
      <c r="F13386" s="142" t="s">
        <v>27087</v>
      </c>
      <c r="G13386" s="142" t="s">
        <v>17118</v>
      </c>
      <c r="I13386" s="142" t="s">
        <v>9</v>
      </c>
      <c r="J13386" s="142" t="n">
        <v>2235.34</v>
      </c>
    </row>
    <row r="13387" customFormat="false" ht="12.75" hidden="false" customHeight="false" outlineLevel="0" collapsed="false">
      <c r="A13387" s="142" t="s">
        <v>27094</v>
      </c>
      <c r="B13387" s="663" t="str">
        <f aca="false">C13387&amp;D13387&amp;E13387&amp;F13387&amp;G13387&amp;H13387</f>
        <v>PORTA DE MADEIRA DE LEI EM COMPENSADO DE 160X210X3CM,EM 2 FOLHAS,MARCO DE 7X3CM,DE SECAO RETANGULAR,A PORTA COMO O MARCO SERAO REVESTIDOS DE CHAPA LAMINADA (COMPOSTA DE CELULOSE PRENSADA EM AUTOCLAVE) DE 1MM DE ESPESSURA,EXCLUSIVE FERRAGENS.FORNECIMENTO E COLOCACAO</v>
      </c>
      <c r="C13387" s="142" t="s">
        <v>27093</v>
      </c>
      <c r="D13387" s="142" t="s">
        <v>27085</v>
      </c>
      <c r="E13387" s="142" t="s">
        <v>27086</v>
      </c>
      <c r="F13387" s="142" t="s">
        <v>27087</v>
      </c>
      <c r="G13387" s="142" t="s">
        <v>17118</v>
      </c>
      <c r="I13387" s="142" t="s">
        <v>9</v>
      </c>
      <c r="J13387" s="142" t="n">
        <v>2049.53</v>
      </c>
    </row>
    <row r="13388" customFormat="false" ht="12.75" hidden="false" customHeight="false" outlineLevel="0" collapsed="false">
      <c r="A13388" s="142" t="s">
        <v>27095</v>
      </c>
      <c r="B13388" s="663" t="str">
        <f aca="false">C13388&amp;D13388&amp;E13388&amp;F13388&amp;G13388&amp;H13388</f>
        <v>PORTA DE MADEIRA DE LEI EM COMPENSADO DE 60X180X3CM,GUARNICAO LATERAL DE MARCO 7X3CM,SENDO A FOLHA REVESTIDA DE CHAPA LAMINADA (COMPOSTA DE CELULOSE COM RESINA PRENSADA EM AUTOCLAVE) DE 1MM DE ESPESSURA,EXCLUSIVE FERRAGENS.FORNECIMENTO E COLOCACAO</v>
      </c>
      <c r="C13388" s="142" t="s">
        <v>27096</v>
      </c>
      <c r="D13388" s="142" t="s">
        <v>27097</v>
      </c>
      <c r="E13388" s="142" t="s">
        <v>27098</v>
      </c>
      <c r="F13388" s="142" t="s">
        <v>27099</v>
      </c>
      <c r="G13388" s="142" t="s">
        <v>7766</v>
      </c>
      <c r="I13388" s="142" t="s">
        <v>9</v>
      </c>
      <c r="J13388" s="142" t="n">
        <v>690.99</v>
      </c>
    </row>
    <row r="13389" customFormat="false" ht="12.75" hidden="false" customHeight="false" outlineLevel="0" collapsed="false">
      <c r="A13389" s="142" t="s">
        <v>27100</v>
      </c>
      <c r="B13389" s="663" t="str">
        <f aca="false">C13389&amp;D13389&amp;E13389&amp;F13389&amp;G13389&amp;H13389</f>
        <v>PORTA DE MADEIRA DE LEI EM COMPENSADO DE 60X180X3CM,GUARNICAO LATERAL DE MARCO 7X3CM,SENDO A FOLHA REVESTIDA DE CHAPA LAMINADA (COMPOSTA DE CELULOSE COM RESINA PRENSADA EM AUTOCLAVE) DE 1MM DE ESPESSURA,EXCLUSIVE FERRAGENS.FORNECIMENTO E COLOCACAO</v>
      </c>
      <c r="C13389" s="142" t="s">
        <v>27096</v>
      </c>
      <c r="D13389" s="142" t="s">
        <v>27097</v>
      </c>
      <c r="E13389" s="142" t="s">
        <v>27098</v>
      </c>
      <c r="F13389" s="142" t="s">
        <v>27099</v>
      </c>
      <c r="G13389" s="142" t="s">
        <v>7766</v>
      </c>
      <c r="I13389" s="142" t="s">
        <v>9</v>
      </c>
      <c r="J13389" s="142" t="n">
        <v>637.84</v>
      </c>
    </row>
    <row r="13390" customFormat="false" ht="12.75" hidden="false" customHeight="false" outlineLevel="0" collapsed="false">
      <c r="A13390" s="142" t="s">
        <v>27101</v>
      </c>
      <c r="B13390" s="663" t="str">
        <f aca="false">C13390&amp;D13390&amp;E13390&amp;F13390&amp;G13390&amp;H13390</f>
        <v>PORTA PARA CENTRO RADIOLOGICO,REVESTIDA DE LENCOL DE CHUMBODE 2MM,COM ACABAMENTO EM PLACA DE FIBRA DE MADEIRA PRENSADA,REVESTIDA DE CHAPA DE LAMINADO MELAMINICO,INCLUSIVE FERRAGENS.FORNECIMENTO E COLOCACAO</v>
      </c>
      <c r="C13390" s="142" t="s">
        <v>27102</v>
      </c>
      <c r="D13390" s="142" t="s">
        <v>27103</v>
      </c>
      <c r="E13390" s="142" t="s">
        <v>27104</v>
      </c>
      <c r="F13390" s="142" t="s">
        <v>26228</v>
      </c>
      <c r="I13390" s="142" t="s">
        <v>1696</v>
      </c>
      <c r="J13390" s="142" t="n">
        <v>2386.01</v>
      </c>
    </row>
    <row r="13391" customFormat="false" ht="12.75" hidden="false" customHeight="false" outlineLevel="0" collapsed="false">
      <c r="A13391" s="142" t="s">
        <v>27105</v>
      </c>
      <c r="B13391" s="663" t="str">
        <f aca="false">C13391&amp;D13391&amp;E13391&amp;F13391&amp;G13391&amp;H13391</f>
        <v>PORTA PARA CENTRO RADIOLOGICO,REVESTIDA DE LENCOL DE CHUMBODE 2MM,COM ACABAMENTO EM PLACA DE FIBRA DE MADEIRA PRENSADA,REVESTIDA DE CHAPA DE LAMINADO MELAMINICO,INCLUSIVE FERRAGENS.FORNECIMENTO E COLOCACAO</v>
      </c>
      <c r="C13391" s="142" t="s">
        <v>27102</v>
      </c>
      <c r="D13391" s="142" t="s">
        <v>27103</v>
      </c>
      <c r="E13391" s="142" t="s">
        <v>27104</v>
      </c>
      <c r="F13391" s="142" t="s">
        <v>26228</v>
      </c>
      <c r="I13391" s="142" t="s">
        <v>1696</v>
      </c>
      <c r="J13391" s="142" t="n">
        <v>2364.58</v>
      </c>
    </row>
    <row r="13392" customFormat="false" ht="12.75" hidden="false" customHeight="false" outlineLevel="0" collapsed="false">
      <c r="A13392" s="142" t="s">
        <v>27106</v>
      </c>
      <c r="B13392" s="663" t="str">
        <f aca="false">C13392&amp;D13392&amp;E13392&amp;F13392&amp;G13392&amp;H13392</f>
        <v>PORTA PARA CENTRO RADIOLOGICO,REVESTIDA DE LENCOL DE CHUMBODE 1MM,COM ACABAMENTO EM PLACA DE FIBRA DE MADEIRA PRENSADA,REVESTIDA DE CHAPA DE LAMINADO MELAMINICO,INCLUSIVE FERRAGENS.FORNECIMENTO E COLOCACAO</v>
      </c>
      <c r="C13392" s="142" t="s">
        <v>27102</v>
      </c>
      <c r="D13392" s="142" t="s">
        <v>27107</v>
      </c>
      <c r="E13392" s="142" t="s">
        <v>27104</v>
      </c>
      <c r="F13392" s="142" t="s">
        <v>26228</v>
      </c>
      <c r="I13392" s="142" t="s">
        <v>1696</v>
      </c>
      <c r="J13392" s="142" t="n">
        <v>1913.63</v>
      </c>
    </row>
    <row r="13393" customFormat="false" ht="12.75" hidden="false" customHeight="false" outlineLevel="0" collapsed="false">
      <c r="A13393" s="142" t="s">
        <v>27108</v>
      </c>
      <c r="B13393" s="663" t="str">
        <f aca="false">C13393&amp;D13393&amp;E13393&amp;F13393&amp;G13393&amp;H13393</f>
        <v>PORTA PARA CENTRO RADIOLOGICO,REVESTIDA DE LENCOL DE CHUMBODE 1MM,COM ACABAMENTO EM PLACA DE FIBRA DE MADEIRA PRENSADA,REVESTIDA DE CHAPA DE LAMINADO MELAMINICO,INCLUSIVE FERRAGENS.FORNECIMENTO E COLOCACAO</v>
      </c>
      <c r="C13393" s="142" t="s">
        <v>27102</v>
      </c>
      <c r="D13393" s="142" t="s">
        <v>27107</v>
      </c>
      <c r="E13393" s="142" t="s">
        <v>27104</v>
      </c>
      <c r="F13393" s="142" t="s">
        <v>26228</v>
      </c>
      <c r="I13393" s="142" t="s">
        <v>1696</v>
      </c>
      <c r="J13393" s="142" t="n">
        <v>1892.2</v>
      </c>
    </row>
    <row r="13394" customFormat="false" ht="12.75" hidden="false" customHeight="false" outlineLevel="0" collapsed="false">
      <c r="A13394" s="142" t="s">
        <v>27109</v>
      </c>
      <c r="B13394" s="663" t="str">
        <f aca="false">C13394&amp;D13394&amp;E13394&amp;F13394&amp;G13394&amp;H13394</f>
        <v>PORTA PARA CENTRO RADIOLOGICO,REVESTIDA DE LENCOL DE CHUMBODE 0,50MM,COM ACABAMENTO EM PLACA DE FIBRA DE MADEIRA PRENSADA,REVESTIDA DE CHAPA DE LAMINADO MELAMINICO,INCLUSIVE FERRAGENS.FORNECIMENTO E COLOCACAO</v>
      </c>
      <c r="C13394" s="142" t="s">
        <v>27102</v>
      </c>
      <c r="D13394" s="142" t="s">
        <v>27110</v>
      </c>
      <c r="E13394" s="142" t="s">
        <v>27111</v>
      </c>
      <c r="F13394" s="142" t="s">
        <v>26084</v>
      </c>
      <c r="I13394" s="142" t="s">
        <v>1696</v>
      </c>
      <c r="J13394" s="142" t="n">
        <v>1835.47</v>
      </c>
    </row>
    <row r="13395" customFormat="false" ht="12.75" hidden="false" customHeight="false" outlineLevel="0" collapsed="false">
      <c r="A13395" s="142" t="s">
        <v>27112</v>
      </c>
      <c r="B13395" s="663" t="str">
        <f aca="false">C13395&amp;D13395&amp;E13395&amp;F13395&amp;G13395&amp;H13395</f>
        <v>PORTA PARA CENTRO RADIOLOGICO,REVESTIDA DE LENCOL DE CHUMBODE 0,50MM,COM ACABAMENTO EM PLACA DE FIBRA DE MADEIRA PRENSADA,REVESTIDA DE CHAPA DE LAMINADO MELAMINICO,INCLUSIVE FERRAGENS.FORNECIMENTO E COLOCACAO</v>
      </c>
      <c r="C13395" s="142" t="s">
        <v>27102</v>
      </c>
      <c r="D13395" s="142" t="s">
        <v>27110</v>
      </c>
      <c r="E13395" s="142" t="s">
        <v>27111</v>
      </c>
      <c r="F13395" s="142" t="s">
        <v>26084</v>
      </c>
      <c r="I13395" s="142" t="s">
        <v>1696</v>
      </c>
      <c r="J13395" s="142" t="n">
        <v>1814.05</v>
      </c>
    </row>
    <row r="13396" customFormat="false" ht="12.75" hidden="false" customHeight="false" outlineLevel="0" collapsed="false">
      <c r="A13396" s="142" t="s">
        <v>27113</v>
      </c>
      <c r="B13396" s="663" t="str">
        <f aca="false">C13396&amp;D13396&amp;E13396&amp;F13396&amp;G13396&amp;H13396</f>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396" s="142" t="s">
        <v>27114</v>
      </c>
      <c r="D13396" s="142" t="s">
        <v>27115</v>
      </c>
      <c r="E13396" s="142" t="s">
        <v>27116</v>
      </c>
      <c r="F13396" s="142" t="s">
        <v>27117</v>
      </c>
      <c r="G13396" s="142" t="s">
        <v>27118</v>
      </c>
      <c r="H13396" s="142" t="s">
        <v>27119</v>
      </c>
      <c r="I13396" s="142" t="s">
        <v>9</v>
      </c>
      <c r="J13396" s="142" t="n">
        <v>645.41</v>
      </c>
    </row>
    <row r="13397" customFormat="false" ht="12.75" hidden="false" customHeight="false" outlineLevel="0" collapsed="false">
      <c r="A13397" s="142" t="s">
        <v>27120</v>
      </c>
      <c r="B13397" s="663" t="str">
        <f aca="false">C13397&amp;D13397&amp;E13397&amp;F13397&amp;G13397&amp;H13397</f>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397" s="142" t="s">
        <v>27114</v>
      </c>
      <c r="D13397" s="142" t="s">
        <v>27115</v>
      </c>
      <c r="E13397" s="142" t="s">
        <v>27116</v>
      </c>
      <c r="F13397" s="142" t="s">
        <v>27117</v>
      </c>
      <c r="G13397" s="142" t="s">
        <v>27118</v>
      </c>
      <c r="H13397" s="142" t="s">
        <v>27119</v>
      </c>
      <c r="I13397" s="142" t="s">
        <v>9</v>
      </c>
      <c r="J13397" s="142" t="n">
        <v>592.26</v>
      </c>
    </row>
    <row r="13398" customFormat="false" ht="12.75" hidden="false" customHeight="false" outlineLevel="0" collapsed="false">
      <c r="A13398" s="142" t="s">
        <v>27121</v>
      </c>
      <c r="B13398" s="663" t="str">
        <f aca="false">C13398&amp;D13398&amp;E13398&amp;F13398&amp;G13398&amp;H13398</f>
        <v>PRATELEIRA DE MADEIRA DE LEI EM COMPENSADO COM ESPESSURA DE2CM E LARGURA DE 40CM,REVESTIMENTO COM CHAPA LAMINADA (COMPOSTA DE CELULOSE COM RESINA PRENSADA EM AUTO CLAVE) NAS FACES E ESPESSURA,SOBRE CANTONEIRAS DE CHAPA DE FERRO.FORNECIMENTO E COLOCACAO</v>
      </c>
      <c r="C13398" s="142" t="s">
        <v>27122</v>
      </c>
      <c r="D13398" s="142" t="s">
        <v>27123</v>
      </c>
      <c r="E13398" s="142" t="s">
        <v>27124</v>
      </c>
      <c r="F13398" s="142" t="s">
        <v>27125</v>
      </c>
      <c r="G13398" s="142" t="s">
        <v>7636</v>
      </c>
      <c r="I13398" s="142" t="s">
        <v>130</v>
      </c>
      <c r="J13398" s="142" t="n">
        <v>165.04</v>
      </c>
    </row>
    <row r="13399" customFormat="false" ht="12.75" hidden="false" customHeight="false" outlineLevel="0" collapsed="false">
      <c r="A13399" s="142" t="s">
        <v>27126</v>
      </c>
      <c r="B13399" s="663" t="str">
        <f aca="false">C13399&amp;D13399&amp;E13399&amp;F13399&amp;G13399&amp;H13399</f>
        <v>PRATELEIRA DE MADEIRA DE LEI EM COMPENSADO COM ESPESSURA DE2CM E LARGURA DE 40CM,REVESTIMENTO COM CHAPA LAMINADA (COMPOSTA DE CELULOSE COM RESINA PRENSADA EM AUTO CLAVE) NAS FACES E ESPESSURA,SOBRE CANTONEIRAS DE CHAPA DE FERRO.FORNECIMENTO E COLOCACAO</v>
      </c>
      <c r="C13399" s="142" t="s">
        <v>27122</v>
      </c>
      <c r="D13399" s="142" t="s">
        <v>27123</v>
      </c>
      <c r="E13399" s="142" t="s">
        <v>27124</v>
      </c>
      <c r="F13399" s="142" t="s">
        <v>27125</v>
      </c>
      <c r="G13399" s="142" t="s">
        <v>7636</v>
      </c>
      <c r="I13399" s="142" t="s">
        <v>130</v>
      </c>
      <c r="J13399" s="142" t="n">
        <v>152.26</v>
      </c>
    </row>
    <row r="13400" customFormat="false" ht="12.75" hidden="false" customHeight="false" outlineLevel="0" collapsed="false">
      <c r="A13400" s="142" t="s">
        <v>27127</v>
      </c>
      <c r="B13400" s="663" t="str">
        <f aca="false">C13400&amp;D13400&amp;E13400&amp;F13400&amp;G13400&amp;H13400</f>
        <v>PRATELEIRA DE MADEIRA DE LEI EM COMPENSADO COM ESPESSURA DE2CM E LARGURA DE 50CM,REVESTIMENTO COM CHAPA LAMINADA (COMPOSTA DE CELULOSE COM RESINA PRENSADA EM AUTO CLAVE) NAS FACES E ESPESSURA,SOBRE CANTONEIRAS DE CHAPA DE FERRO.FORNECIMENTO E COLOCACAO</v>
      </c>
      <c r="C13400" s="142" t="s">
        <v>27122</v>
      </c>
      <c r="D13400" s="142" t="s">
        <v>27128</v>
      </c>
      <c r="E13400" s="142" t="s">
        <v>27124</v>
      </c>
      <c r="F13400" s="142" t="s">
        <v>27125</v>
      </c>
      <c r="G13400" s="142" t="s">
        <v>7636</v>
      </c>
      <c r="I13400" s="142" t="s">
        <v>130</v>
      </c>
      <c r="J13400" s="142" t="n">
        <v>192.04</v>
      </c>
    </row>
    <row r="13401" customFormat="false" ht="12.75" hidden="false" customHeight="false" outlineLevel="0" collapsed="false">
      <c r="A13401" s="142" t="s">
        <v>27129</v>
      </c>
      <c r="B13401" s="663" t="str">
        <f aca="false">C13401&amp;D13401&amp;E13401&amp;F13401&amp;G13401&amp;H13401</f>
        <v>PRATELEIRA DE MADEIRA DE LEI EM COMPENSADO COM ESPESSURA DE2CM E LARGURA DE 50CM,REVESTIMENTO COM CHAPA LAMINADA (COMPOSTA DE CELULOSE COM RESINA PRENSADA EM AUTO CLAVE) NAS FACES E ESPESSURA,SOBRE CANTONEIRAS DE CHAPA DE FERRO.FORNECIMENTO E COLOCACAO</v>
      </c>
      <c r="C13401" s="142" t="s">
        <v>27122</v>
      </c>
      <c r="D13401" s="142" t="s">
        <v>27128</v>
      </c>
      <c r="E13401" s="142" t="s">
        <v>27124</v>
      </c>
      <c r="F13401" s="142" t="s">
        <v>27125</v>
      </c>
      <c r="G13401" s="142" t="s">
        <v>7636</v>
      </c>
      <c r="I13401" s="142" t="s">
        <v>130</v>
      </c>
      <c r="J13401" s="142" t="n">
        <v>177.62</v>
      </c>
    </row>
    <row r="13402" customFormat="false" ht="12.75" hidden="false" customHeight="false" outlineLevel="0" collapsed="false">
      <c r="A13402" s="142" t="s">
        <v>27130</v>
      </c>
      <c r="B13402" s="663" t="str">
        <f aca="false">C13402&amp;D13402&amp;E13402&amp;F13402&amp;G13402&amp;H13402</f>
        <v>PRATELEIRA DE MADEIRA DE LEI EM COMPENSADO COM ESPESSURA DE2CM E LARGURA DE 60CM,REVESTIMENTO COM CHAPA LAMINADA (COMPOSTA DE CELULOSE COM RESINA PRENSADA EM AUTO CLAVE) NAS FACES E ESPESSURA,SOBRE CANTONEIRAS DE CHAPA DE FERRO.FORNECIMENTO E COLOCACAO</v>
      </c>
      <c r="C13402" s="142" t="s">
        <v>27122</v>
      </c>
      <c r="D13402" s="142" t="s">
        <v>27131</v>
      </c>
      <c r="E13402" s="142" t="s">
        <v>27124</v>
      </c>
      <c r="F13402" s="142" t="s">
        <v>27125</v>
      </c>
      <c r="G13402" s="142" t="s">
        <v>7636</v>
      </c>
      <c r="I13402" s="142" t="s">
        <v>130</v>
      </c>
      <c r="J13402" s="142" t="n">
        <v>218.79</v>
      </c>
    </row>
    <row r="13403" customFormat="false" ht="12.75" hidden="false" customHeight="false" outlineLevel="0" collapsed="false">
      <c r="A13403" s="142" t="s">
        <v>27132</v>
      </c>
      <c r="B13403" s="663" t="str">
        <f aca="false">C13403&amp;D13403&amp;E13403&amp;F13403&amp;G13403&amp;H13403</f>
        <v>PRATELEIRA DE MADEIRA DE LEI EM COMPENSADO COM ESPESSURA DE2CM E LARGURA DE 60CM,REVESTIMENTO COM CHAPA LAMINADA (COMPOSTA DE CELULOSE COM RESINA PRENSADA EM AUTO CLAVE) NAS FACES E ESPESSURA,SOBRE CANTONEIRAS DE CHAPA DE FERRO.FORNECIMENTO E COLOCACAO</v>
      </c>
      <c r="C13403" s="142" t="s">
        <v>27122</v>
      </c>
      <c r="D13403" s="142" t="s">
        <v>27131</v>
      </c>
      <c r="E13403" s="142" t="s">
        <v>27124</v>
      </c>
      <c r="F13403" s="142" t="s">
        <v>27125</v>
      </c>
      <c r="G13403" s="142" t="s">
        <v>7636</v>
      </c>
      <c r="I13403" s="142" t="s">
        <v>130</v>
      </c>
      <c r="J13403" s="142" t="n">
        <v>202.73</v>
      </c>
    </row>
    <row r="13404" customFormat="false" ht="12.75" hidden="false" customHeight="false" outlineLevel="0" collapsed="false">
      <c r="A13404" s="142" t="s">
        <v>27133</v>
      </c>
      <c r="B13404" s="663" t="str">
        <f aca="false">C13404&amp;D13404&amp;E13404&amp;F13404&amp;G13404&amp;H13404</f>
        <v>QUADRO DE AULA,MEDINDO 5,00X1,20M, EM COMPENSADO DE 10MM DEESPESSURA,REVESTIMENTO COM CHAPA LAMINADA (COMPOSTA DE CELULOSE COM RESINA PRENSADA EM AUTOCLAVE),"VERDE SUPER QUADRO ESCOLAR",COM MOLDURA DE MADEIRA ENVERNIZADA DE 10X2,5CM. FORNECIMENTO E COLOCACAO</v>
      </c>
      <c r="C13404" s="142" t="s">
        <v>27134</v>
      </c>
      <c r="D13404" s="142" t="s">
        <v>27135</v>
      </c>
      <c r="E13404" s="142" t="s">
        <v>27136</v>
      </c>
      <c r="F13404" s="142" t="s">
        <v>27137</v>
      </c>
      <c r="G13404" s="142" t="s">
        <v>13007</v>
      </c>
      <c r="I13404" s="142" t="s">
        <v>9</v>
      </c>
      <c r="J13404" s="142" t="n">
        <v>1549.79</v>
      </c>
    </row>
    <row r="13405" customFormat="false" ht="12.75" hidden="false" customHeight="false" outlineLevel="0" collapsed="false">
      <c r="A13405" s="142" t="s">
        <v>27138</v>
      </c>
      <c r="B13405" s="663" t="str">
        <f aca="false">C13405&amp;D13405&amp;E13405&amp;F13405&amp;G13405&amp;H13405</f>
        <v>QUADRO DE AULA,MEDINDO 5,00X1,20M, EM COMPENSADO DE 10MM DEESPESSURA,REVESTIMENTO COM CHAPA LAMINADA (COMPOSTA DE CELULOSE COM RESINA PRENSADA EM AUTOCLAVE),"VERDE SUPER QUADRO ESCOLAR",COM MOLDURA DE MADEIRA ENVERNIZADA DE 10X2,5CM. FORNECIMENTO E COLOCACAO</v>
      </c>
      <c r="C13405" s="142" t="s">
        <v>27134</v>
      </c>
      <c r="D13405" s="142" t="s">
        <v>27135</v>
      </c>
      <c r="E13405" s="142" t="s">
        <v>27136</v>
      </c>
      <c r="F13405" s="142" t="s">
        <v>27137</v>
      </c>
      <c r="G13405" s="142" t="s">
        <v>13007</v>
      </c>
      <c r="I13405" s="142" t="s">
        <v>9</v>
      </c>
      <c r="J13405" s="142" t="n">
        <v>1481.21</v>
      </c>
    </row>
    <row r="13406" customFormat="false" ht="12.75" hidden="false" customHeight="false" outlineLevel="0" collapsed="false">
      <c r="A13406" s="142" t="s">
        <v>27139</v>
      </c>
      <c r="B13406" s="663" t="str">
        <f aca="false">C13406&amp;D13406&amp;E13406&amp;F13406&amp;G13406&amp;H13406</f>
        <v>QUADRO DE AULA,MEDINDO 5,85X1,20M, EM COMPENSADO DE 10MM DEESPESSURA, REVESTIMENTO COM CHAPA LAMINADA (COMPOSTA DE CELULOSE COM RESINA PRENSADA EM AUTOCLAVE), "VERDE SUPER QUADROESCOLAR",COM MOLDURA DE MADEIRA ENVERNIZADA DE 10X2,5CM. FORNECIMENTO E COLOCACAO</v>
      </c>
      <c r="C13406" s="142" t="s">
        <v>27140</v>
      </c>
      <c r="D13406" s="142" t="s">
        <v>27141</v>
      </c>
      <c r="E13406" s="142" t="s">
        <v>27142</v>
      </c>
      <c r="F13406" s="142" t="s">
        <v>27143</v>
      </c>
      <c r="G13406" s="142" t="s">
        <v>7144</v>
      </c>
      <c r="I13406" s="142" t="s">
        <v>9</v>
      </c>
      <c r="J13406" s="142" t="n">
        <v>1677.39</v>
      </c>
    </row>
    <row r="13407" customFormat="false" ht="12.75" hidden="false" customHeight="false" outlineLevel="0" collapsed="false">
      <c r="A13407" s="142" t="s">
        <v>27144</v>
      </c>
      <c r="B13407" s="663" t="str">
        <f aca="false">C13407&amp;D13407&amp;E13407&amp;F13407&amp;G13407&amp;H13407</f>
        <v>QUADRO DE AULA,MEDINDO 5,85X1,20M, EM COMPENSADO DE 10MM DEESPESSURA, REVESTIMENTO COM CHAPA LAMINADA (COMPOSTA DE CELULOSE COM RESINA PRENSADA EM AUTOCLAVE), "VERDE SUPER QUADROESCOLAR",COM MOLDURA DE MADEIRA ENVERNIZADA DE 10X2,5CM. FORNECIMENTO E COLOCACAO</v>
      </c>
      <c r="C13407" s="142" t="s">
        <v>27140</v>
      </c>
      <c r="D13407" s="142" t="s">
        <v>27141</v>
      </c>
      <c r="E13407" s="142" t="s">
        <v>27142</v>
      </c>
      <c r="F13407" s="142" t="s">
        <v>27143</v>
      </c>
      <c r="G13407" s="142" t="s">
        <v>7144</v>
      </c>
      <c r="I13407" s="142" t="s">
        <v>9</v>
      </c>
      <c r="J13407" s="142" t="n">
        <v>1603.46</v>
      </c>
    </row>
    <row r="13408" customFormat="false" ht="12.75" hidden="false" customHeight="false" outlineLevel="0" collapsed="false">
      <c r="A13408" s="142" t="s">
        <v>27145</v>
      </c>
      <c r="B13408" s="663" t="str">
        <f aca="false">C13408&amp;D13408&amp;E13408&amp;F13408&amp;G13408&amp;H13408</f>
        <v>QUADRO DE AULA,MEDINDO 2,00X1,20M, EM COMPENSADO DE 10MM DEESPESSURA, REVESTIMENTO COM CHAPA DE LAMINADO MELAMINICO NACOR BRANCA BRILHANTE, COM MOLDURA DE MADEIRA ENVERNIZADA DE10X2,5CM.FORNECIMENTO E COLOCACAO</v>
      </c>
      <c r="C13408" s="142" t="s">
        <v>27146</v>
      </c>
      <c r="D13408" s="142" t="s">
        <v>27147</v>
      </c>
      <c r="E13408" s="142" t="s">
        <v>27148</v>
      </c>
      <c r="F13408" s="142" t="s">
        <v>27149</v>
      </c>
      <c r="I13408" s="142" t="s">
        <v>9</v>
      </c>
      <c r="J13408" s="142" t="n">
        <v>519.8</v>
      </c>
    </row>
    <row r="13409" customFormat="false" ht="12.75" hidden="false" customHeight="false" outlineLevel="0" collapsed="false">
      <c r="A13409" s="142" t="s">
        <v>27150</v>
      </c>
      <c r="B13409" s="663" t="str">
        <f aca="false">C13409&amp;D13409&amp;E13409&amp;F13409&amp;G13409&amp;H13409</f>
        <v>QUADRO DE AULA,MEDINDO 2,00X1,20M, EM COMPENSADO DE 10MM DEESPESSURA, REVESTIMENTO COM CHAPA DE LAMINADO MELAMINICO NACOR BRANCA BRILHANTE, COM MOLDURA DE MADEIRA ENVERNIZADA DE10X2,5CM.FORNECIMENTO E COLOCACAO</v>
      </c>
      <c r="C13409" s="142" t="s">
        <v>27146</v>
      </c>
      <c r="D13409" s="142" t="s">
        <v>27147</v>
      </c>
      <c r="E13409" s="142" t="s">
        <v>27148</v>
      </c>
      <c r="F13409" s="142" t="s">
        <v>27149</v>
      </c>
      <c r="I13409" s="142" t="s">
        <v>9</v>
      </c>
      <c r="J13409" s="142" t="n">
        <v>488.71</v>
      </c>
    </row>
    <row r="13410" customFormat="false" ht="12.75" hidden="false" customHeight="false" outlineLevel="0" collapsed="false">
      <c r="A13410" s="142" t="s">
        <v>27151</v>
      </c>
      <c r="B13410" s="663" t="str">
        <f aca="false">C13410&amp;D13410&amp;E13410&amp;F13410&amp;G13410&amp;H13410</f>
        <v>PORTA DE MADEIRA, LISA, COMPENSADO,DE 60X210X3CM, REVESTIDADE CHAPA DE LAMINADO MELAMINICO, 1MM DE ESPESSURA, EXCLUSIVE ADUELA,ALIZAR E FERRAGENS.FORNECIMENTO E COLOCACAO</v>
      </c>
      <c r="C13410" s="142" t="s">
        <v>27152</v>
      </c>
      <c r="D13410" s="142" t="s">
        <v>27153</v>
      </c>
      <c r="E13410" s="142" t="s">
        <v>27154</v>
      </c>
      <c r="I13410" s="142" t="s">
        <v>9</v>
      </c>
      <c r="J13410" s="142" t="n">
        <v>685.54</v>
      </c>
    </row>
    <row r="13411" customFormat="false" ht="12.75" hidden="false" customHeight="false" outlineLevel="0" collapsed="false">
      <c r="A13411" s="142" t="s">
        <v>27155</v>
      </c>
      <c r="B13411" s="663" t="str">
        <f aca="false">C13411&amp;D13411&amp;E13411&amp;F13411&amp;G13411&amp;H13411</f>
        <v>PORTA DE MADEIRA, LISA, COMPENSADO,DE 60X210X3CM, REVESTIDADE CHAPA DE LAMINADO MELAMINICO, 1MM DE ESPESSURA, EXCLUSIVE ADUELA,ALIZAR E FERRAGENS.FORNECIMENTO E COLOCACAO</v>
      </c>
      <c r="C13411" s="142" t="s">
        <v>27152</v>
      </c>
      <c r="D13411" s="142" t="s">
        <v>27153</v>
      </c>
      <c r="E13411" s="142" t="s">
        <v>27154</v>
      </c>
      <c r="I13411" s="142" t="s">
        <v>9</v>
      </c>
      <c r="J13411" s="142" t="n">
        <v>624.36</v>
      </c>
    </row>
    <row r="13412" customFormat="false" ht="12.75" hidden="false" customHeight="false" outlineLevel="0" collapsed="false">
      <c r="A13412" s="142" t="s">
        <v>27156</v>
      </c>
      <c r="B13412" s="663" t="str">
        <f aca="false">C13412&amp;D13412&amp;E13412&amp;F13412&amp;G13412&amp;H13412</f>
        <v>PORTA DE MADEIRA, LISA, COMPENSADO,DE 70X210X3CM, REVESTIDADE CHAPA DE LAMINADO MELAMINICO, 1MM DE ESPESSURA,EXCLUSIVEADUELA,ALIZAR E FERRAGENS.FORNECIMENTO E COLOCACAO</v>
      </c>
      <c r="C13412" s="142" t="s">
        <v>27157</v>
      </c>
      <c r="D13412" s="142" t="s">
        <v>27158</v>
      </c>
      <c r="E13412" s="142" t="s">
        <v>27159</v>
      </c>
      <c r="I13412" s="142" t="s">
        <v>9</v>
      </c>
      <c r="J13412" s="142" t="n">
        <v>1062.95</v>
      </c>
    </row>
    <row r="13413" customFormat="false" ht="12.75" hidden="false" customHeight="false" outlineLevel="0" collapsed="false">
      <c r="A13413" s="142" t="s">
        <v>27160</v>
      </c>
      <c r="B13413" s="663" t="str">
        <f aca="false">C13413&amp;D13413&amp;E13413&amp;F13413&amp;G13413&amp;H13413</f>
        <v>PORTA DE MADEIRA, LISA, COMPENSADO,DE 70X210X3CM, REVESTIDADE CHAPA DE LAMINADO MELAMINICO, 1MM DE ESPESSURA,EXCLUSIVEADUELA,ALIZAR E FERRAGENS.FORNECIMENTO E COLOCACAO</v>
      </c>
      <c r="C13413" s="142" t="s">
        <v>27157</v>
      </c>
      <c r="D13413" s="142" t="s">
        <v>27158</v>
      </c>
      <c r="E13413" s="142" t="s">
        <v>27159</v>
      </c>
      <c r="I13413" s="142" t="s">
        <v>9</v>
      </c>
      <c r="J13413" s="142" t="n">
        <v>970.05</v>
      </c>
    </row>
    <row r="13414" customFormat="false" ht="12.75" hidden="false" customHeight="false" outlineLevel="0" collapsed="false">
      <c r="A13414" s="142" t="s">
        <v>27161</v>
      </c>
      <c r="B13414" s="663" t="str">
        <f aca="false">C13414&amp;D13414&amp;E13414&amp;F13414&amp;G13414&amp;H13414</f>
        <v>PORTA DE MADEIRA, LISA, COMPENSADO,DE 80X210X3CM, REVESTIDADE CHAPA DE LAMINADO MELAMINICO, 1MM DE ESPESSURA,EXCLUSIVEADUELA,ALIZAR E FERRAGENS.FORNECIMENTO E COLOCACAO</v>
      </c>
      <c r="C13414" s="142" t="s">
        <v>27162</v>
      </c>
      <c r="D13414" s="142" t="s">
        <v>27158</v>
      </c>
      <c r="E13414" s="142" t="s">
        <v>27159</v>
      </c>
      <c r="I13414" s="142" t="s">
        <v>9</v>
      </c>
      <c r="J13414" s="142" t="n">
        <v>1064.7</v>
      </c>
    </row>
    <row r="13415" customFormat="false" ht="12.75" hidden="false" customHeight="false" outlineLevel="0" collapsed="false">
      <c r="A13415" s="142" t="s">
        <v>27163</v>
      </c>
      <c r="B13415" s="663" t="str">
        <f aca="false">C13415&amp;D13415&amp;E13415&amp;F13415&amp;G13415&amp;H13415</f>
        <v>PORTA DE MADEIRA, LISA, COMPENSADO,DE 80X210X3CM, REVESTIDADE CHAPA DE LAMINADO MELAMINICO, 1MM DE ESPESSURA,EXCLUSIVEADUELA,ALIZAR E FERRAGENS.FORNECIMENTO E COLOCACAO</v>
      </c>
      <c r="C13415" s="142" t="s">
        <v>27162</v>
      </c>
      <c r="D13415" s="142" t="s">
        <v>27158</v>
      </c>
      <c r="E13415" s="142" t="s">
        <v>27159</v>
      </c>
      <c r="I13415" s="142" t="s">
        <v>9</v>
      </c>
      <c r="J13415" s="142" t="n">
        <v>971.8</v>
      </c>
    </row>
    <row r="13416" customFormat="false" ht="12.75" hidden="false" customHeight="false" outlineLevel="0" collapsed="false">
      <c r="A13416" s="142" t="s">
        <v>27164</v>
      </c>
      <c r="B13416" s="663" t="str">
        <f aca="false">C13416&amp;D13416&amp;E13416&amp;F13416&amp;G13416&amp;H13416</f>
        <v>COLOCACAO DE FECHADURA DE EMBUTIR,COM ALTURA APROXIMADA DE 20CM,EM MADEIRA,EXCLUSIVE O FORNECIMENTO</v>
      </c>
      <c r="C13416" s="142" t="s">
        <v>27165</v>
      </c>
      <c r="D13416" s="142" t="s">
        <v>27166</v>
      </c>
      <c r="I13416" s="142" t="s">
        <v>9</v>
      </c>
      <c r="J13416" s="142" t="n">
        <v>54.04</v>
      </c>
    </row>
    <row r="13417" customFormat="false" ht="12.75" hidden="false" customHeight="false" outlineLevel="0" collapsed="false">
      <c r="A13417" s="142" t="s">
        <v>27167</v>
      </c>
      <c r="B13417" s="663" t="str">
        <f aca="false">C13417&amp;D13417&amp;E13417&amp;F13417&amp;G13417&amp;H13417</f>
        <v>COLOCACAO DE FECHADURA DE EMBUTIR,COM ALTURA APROXIMADA DE 20CM,EM MADEIRA,EXCLUSIVE O FORNECIMENTO</v>
      </c>
      <c r="C13417" s="142" t="s">
        <v>27165</v>
      </c>
      <c r="D13417" s="142" t="s">
        <v>27166</v>
      </c>
      <c r="I13417" s="142" t="s">
        <v>9</v>
      </c>
      <c r="J13417" s="142" t="n">
        <v>46.83</v>
      </c>
    </row>
    <row r="13418" customFormat="false" ht="12.75" hidden="false" customHeight="false" outlineLevel="0" collapsed="false">
      <c r="A13418" s="142" t="s">
        <v>27168</v>
      </c>
      <c r="B13418" s="663" t="str">
        <f aca="false">C13418&amp;D13418&amp;E13418&amp;F13418&amp;G13418&amp;H13418</f>
        <v>COLOCACAO DE FECHADURA DE EMBUTIR,COM ALTURA APROXIMADA DE 15CM,EM MADEIRA,EXCLUSIVE O FORNECIMENTO</v>
      </c>
      <c r="C13418" s="142" t="s">
        <v>27169</v>
      </c>
      <c r="D13418" s="142" t="s">
        <v>27170</v>
      </c>
      <c r="I13418" s="142" t="s">
        <v>9</v>
      </c>
      <c r="J13418" s="142" t="n">
        <v>49.24</v>
      </c>
    </row>
    <row r="13419" customFormat="false" ht="12.75" hidden="false" customHeight="false" outlineLevel="0" collapsed="false">
      <c r="A13419" s="142" t="s">
        <v>27171</v>
      </c>
      <c r="B13419" s="663" t="str">
        <f aca="false">C13419&amp;D13419&amp;E13419&amp;F13419&amp;G13419&amp;H13419</f>
        <v>COLOCACAO DE FECHADURA DE EMBUTIR,COM ALTURA APROXIMADA DE 15CM,EM MADEIRA,EXCLUSIVE O FORNECIMENTO</v>
      </c>
      <c r="C13419" s="142" t="s">
        <v>27169</v>
      </c>
      <c r="D13419" s="142" t="s">
        <v>27170</v>
      </c>
      <c r="I13419" s="142" t="s">
        <v>9</v>
      </c>
      <c r="J13419" s="142" t="n">
        <v>42.67</v>
      </c>
    </row>
    <row r="13420" customFormat="false" ht="12.75" hidden="false" customHeight="false" outlineLevel="0" collapsed="false">
      <c r="A13420" s="142" t="s">
        <v>27172</v>
      </c>
      <c r="B13420" s="663" t="str">
        <f aca="false">C13420&amp;D13420&amp;E13420&amp;F13420&amp;G13420&amp;H13420</f>
        <v>COLOCACAO DE FECHADURA DE EMBUTIR,COM ALTURA APROXIMADA DE 10CM,EM MADEIRA,EXCLUSIVE O FORNECIMENTO</v>
      </c>
      <c r="C13420" s="142" t="s">
        <v>27169</v>
      </c>
      <c r="D13420" s="142" t="s">
        <v>27166</v>
      </c>
      <c r="I13420" s="142" t="s">
        <v>9</v>
      </c>
      <c r="J13420" s="142" t="n">
        <v>44.67</v>
      </c>
    </row>
    <row r="13421" customFormat="false" ht="12.75" hidden="false" customHeight="false" outlineLevel="0" collapsed="false">
      <c r="A13421" s="142" t="s">
        <v>27173</v>
      </c>
      <c r="B13421" s="663" t="str">
        <f aca="false">C13421&amp;D13421&amp;E13421&amp;F13421&amp;G13421&amp;H13421</f>
        <v>COLOCACAO DE FECHADURA DE EMBUTIR,COM ALTURA APROXIMADA DE 10CM,EM MADEIRA,EXCLUSIVE O FORNECIMENTO</v>
      </c>
      <c r="C13421" s="142" t="s">
        <v>27169</v>
      </c>
      <c r="D13421" s="142" t="s">
        <v>27166</v>
      </c>
      <c r="I13421" s="142" t="s">
        <v>9</v>
      </c>
      <c r="J13421" s="142" t="n">
        <v>38.71</v>
      </c>
    </row>
    <row r="13422" customFormat="false" ht="12.75" hidden="false" customHeight="false" outlineLevel="0" collapsed="false">
      <c r="A13422" s="142" t="s">
        <v>27174</v>
      </c>
      <c r="B13422" s="663" t="str">
        <f aca="false">C13422&amp;D13422&amp;E13422&amp;F13422&amp;G13422&amp;H13422</f>
        <v>SUBSTITUICAO DE FECHADURA DE EMBUTIR,COM ALTURA APROXIMADA DE 20CM,EM MADEIRA,EXCLUSIVE O FORNECIMENTO</v>
      </c>
      <c r="C13422" s="142" t="s">
        <v>27175</v>
      </c>
      <c r="D13422" s="142" t="s">
        <v>27176</v>
      </c>
      <c r="I13422" s="142" t="s">
        <v>9</v>
      </c>
      <c r="J13422" s="142" t="n">
        <v>21.61</v>
      </c>
    </row>
    <row r="13423" customFormat="false" ht="12.75" hidden="false" customHeight="false" outlineLevel="0" collapsed="false">
      <c r="A13423" s="142" t="s">
        <v>27177</v>
      </c>
      <c r="B13423" s="663" t="str">
        <f aca="false">C13423&amp;D13423&amp;E13423&amp;F13423&amp;G13423&amp;H13423</f>
        <v>SUBSTITUICAO DE FECHADURA DE EMBUTIR,COM ALTURA APROXIMADA DE 20CM,EM MADEIRA,EXCLUSIVE O FORNECIMENTO</v>
      </c>
      <c r="C13423" s="142" t="s">
        <v>27175</v>
      </c>
      <c r="D13423" s="142" t="s">
        <v>27176</v>
      </c>
      <c r="I13423" s="142" t="s">
        <v>9</v>
      </c>
      <c r="J13423" s="142" t="n">
        <v>18.73</v>
      </c>
    </row>
    <row r="13424" customFormat="false" ht="12.75" hidden="false" customHeight="false" outlineLevel="0" collapsed="false">
      <c r="A13424" s="142" t="s">
        <v>27178</v>
      </c>
      <c r="B13424" s="663" t="str">
        <f aca="false">C13424&amp;D13424&amp;E13424&amp;F13424&amp;G13424&amp;H13424</f>
        <v>SUBSTITUICAO DE FECHADURA DE EMBUTIR,COM ALTURA APROXIMADA DE 15CM,EM MADEIRA,EXCLUSIVE O FORNECIMENTO</v>
      </c>
      <c r="C13424" s="142" t="s">
        <v>27175</v>
      </c>
      <c r="D13424" s="142" t="s">
        <v>27179</v>
      </c>
      <c r="I13424" s="142" t="s">
        <v>9</v>
      </c>
      <c r="J13424" s="142" t="n">
        <v>19.69</v>
      </c>
    </row>
    <row r="13425" customFormat="false" ht="12.75" hidden="false" customHeight="false" outlineLevel="0" collapsed="false">
      <c r="A13425" s="142" t="s">
        <v>27180</v>
      </c>
      <c r="B13425" s="663" t="str">
        <f aca="false">C13425&amp;D13425&amp;E13425&amp;F13425&amp;G13425&amp;H13425</f>
        <v>SUBSTITUICAO DE FECHADURA DE EMBUTIR,COM ALTURA APROXIMADA DE 15CM,EM MADEIRA,EXCLUSIVE O FORNECIMENTO</v>
      </c>
      <c r="C13425" s="142" t="s">
        <v>27175</v>
      </c>
      <c r="D13425" s="142" t="s">
        <v>27179</v>
      </c>
      <c r="I13425" s="142" t="s">
        <v>9</v>
      </c>
      <c r="J13425" s="142" t="n">
        <v>17.06</v>
      </c>
    </row>
    <row r="13426" customFormat="false" ht="12.75" hidden="false" customHeight="false" outlineLevel="0" collapsed="false">
      <c r="A13426" s="142" t="s">
        <v>27181</v>
      </c>
      <c r="B13426" s="663" t="str">
        <f aca="false">C13426&amp;D13426&amp;E13426&amp;F13426&amp;G13426&amp;H13426</f>
        <v>SUBSTITUICAO DE FECHADURA DE EMBUTIR,COM ALTURA APROXIMADA DE 10CM,EM MADEIRA,EXCLUSIVE O FORNECIMENTO</v>
      </c>
      <c r="C13426" s="142" t="s">
        <v>27175</v>
      </c>
      <c r="D13426" s="142" t="s">
        <v>27182</v>
      </c>
      <c r="I13426" s="142" t="s">
        <v>9</v>
      </c>
      <c r="J13426" s="142" t="n">
        <v>17.77</v>
      </c>
    </row>
    <row r="13427" customFormat="false" ht="12.75" hidden="false" customHeight="false" outlineLevel="0" collapsed="false">
      <c r="A13427" s="142" t="s">
        <v>27183</v>
      </c>
      <c r="B13427" s="663" t="str">
        <f aca="false">C13427&amp;D13427&amp;E13427&amp;F13427&amp;G13427&amp;H13427</f>
        <v>SUBSTITUICAO DE FECHADURA DE EMBUTIR,COM ALTURA APROXIMADA DE 10CM,EM MADEIRA,EXCLUSIVE O FORNECIMENTO</v>
      </c>
      <c r="C13427" s="142" t="s">
        <v>27175</v>
      </c>
      <c r="D13427" s="142" t="s">
        <v>27182</v>
      </c>
      <c r="I13427" s="142" t="s">
        <v>9</v>
      </c>
      <c r="J13427" s="142" t="n">
        <v>15.4</v>
      </c>
    </row>
    <row r="13428" customFormat="false" ht="12.75" hidden="false" customHeight="false" outlineLevel="0" collapsed="false">
      <c r="A13428" s="142" t="s">
        <v>27184</v>
      </c>
      <c r="B13428" s="663" t="str">
        <f aca="false">C13428&amp;D13428&amp;E13428&amp;F13428&amp;G13428&amp;H13428</f>
        <v>COLOCACAO DE UMA DOBRADICA COM AS DIMENSOES DE 3"X4" OU 3"X3.1/2",EM MADEIRA,EXCLUSIVE O FORNECIMENTO</v>
      </c>
      <c r="C13428" s="142" t="s">
        <v>27185</v>
      </c>
      <c r="D13428" s="142" t="s">
        <v>27186</v>
      </c>
      <c r="I13428" s="142" t="s">
        <v>9</v>
      </c>
      <c r="J13428" s="142" t="n">
        <v>18.01</v>
      </c>
    </row>
    <row r="13429" customFormat="false" ht="12.75" hidden="false" customHeight="false" outlineLevel="0" collapsed="false">
      <c r="A13429" s="142" t="s">
        <v>27187</v>
      </c>
      <c r="B13429" s="663" t="str">
        <f aca="false">C13429&amp;D13429&amp;E13429&amp;F13429&amp;G13429&amp;H13429</f>
        <v>COLOCACAO DE UMA DOBRADICA COM AS DIMENSOES DE 3"X4" OU 3"X3.1/2",EM MADEIRA,EXCLUSIVE O FORNECIMENTO</v>
      </c>
      <c r="C13429" s="142" t="s">
        <v>27185</v>
      </c>
      <c r="D13429" s="142" t="s">
        <v>27186</v>
      </c>
      <c r="I13429" s="142" t="s">
        <v>9</v>
      </c>
      <c r="J13429" s="142" t="n">
        <v>15.61</v>
      </c>
    </row>
    <row r="13430" customFormat="false" ht="12.75" hidden="false" customHeight="false" outlineLevel="0" collapsed="false">
      <c r="A13430" s="142" t="s">
        <v>27188</v>
      </c>
      <c r="B13430" s="663" t="str">
        <f aca="false">C13430&amp;D13430&amp;E13430&amp;F13430&amp;G13430&amp;H13430</f>
        <v>COLOCACAO DE UMA DOBRADICA COM AS DIMENSOES DE 3"X3" OU 3"X2.1/2",EM MADEIRA,EXCLUSIVE O FORNECIMENTO</v>
      </c>
      <c r="C13430" s="142" t="s">
        <v>27189</v>
      </c>
      <c r="D13430" s="142" t="s">
        <v>27186</v>
      </c>
      <c r="I13430" s="142" t="s">
        <v>9</v>
      </c>
      <c r="J13430" s="142" t="n">
        <v>14.41</v>
      </c>
    </row>
    <row r="13431" customFormat="false" ht="12.75" hidden="false" customHeight="false" outlineLevel="0" collapsed="false">
      <c r="A13431" s="142" t="s">
        <v>27190</v>
      </c>
      <c r="B13431" s="663" t="str">
        <f aca="false">C13431&amp;D13431&amp;E13431&amp;F13431&amp;G13431&amp;H13431</f>
        <v>COLOCACAO DE UMA DOBRADICA COM AS DIMENSOES DE 3"X3" OU 3"X2.1/2",EM MADEIRA,EXCLUSIVE O FORNECIMENTO</v>
      </c>
      <c r="C13431" s="142" t="s">
        <v>27189</v>
      </c>
      <c r="D13431" s="142" t="s">
        <v>27186</v>
      </c>
      <c r="I13431" s="142" t="s">
        <v>9</v>
      </c>
      <c r="J13431" s="142" t="n">
        <v>12.48</v>
      </c>
    </row>
    <row r="13432" customFormat="false" ht="12.75" hidden="false" customHeight="false" outlineLevel="0" collapsed="false">
      <c r="A13432" s="142" t="s">
        <v>27191</v>
      </c>
      <c r="B13432" s="663" t="str">
        <f aca="false">C13432&amp;D13432&amp;E13432&amp;F13432&amp;G13432&amp;H13432</f>
        <v>COLOCACAO DE UMA DOBRADICA COM AS DIMENSOES DE 2"X2.1/2" A 1.1/2"X2",EM MADEIRA,EXCLUSIVE O FORNECIMENTO</v>
      </c>
      <c r="C13432" s="142" t="s">
        <v>27192</v>
      </c>
      <c r="D13432" s="142" t="s">
        <v>27193</v>
      </c>
      <c r="I13432" s="142" t="s">
        <v>9</v>
      </c>
      <c r="J13432" s="142" t="n">
        <v>10.8</v>
      </c>
    </row>
    <row r="13433" customFormat="false" ht="12.75" hidden="false" customHeight="false" outlineLevel="0" collapsed="false">
      <c r="A13433" s="142" t="s">
        <v>27194</v>
      </c>
      <c r="B13433" s="663" t="str">
        <f aca="false">C13433&amp;D13433&amp;E13433&amp;F13433&amp;G13433&amp;H13433</f>
        <v>COLOCACAO DE UMA DOBRADICA COM AS DIMENSOES DE 2"X2.1/2" A 1.1/2"X2",EM MADEIRA,EXCLUSIVE O FORNECIMENTO</v>
      </c>
      <c r="C13433" s="142" t="s">
        <v>27192</v>
      </c>
      <c r="D13433" s="142" t="s">
        <v>27193</v>
      </c>
      <c r="I13433" s="142" t="s">
        <v>9</v>
      </c>
      <c r="J13433" s="142" t="n">
        <v>9.36</v>
      </c>
    </row>
    <row r="13434" customFormat="false" ht="12.75" hidden="false" customHeight="false" outlineLevel="0" collapsed="false">
      <c r="A13434" s="142" t="s">
        <v>27195</v>
      </c>
      <c r="B13434" s="663" t="str">
        <f aca="false">C13434&amp;D13434&amp;E13434&amp;F13434&amp;G13434&amp;H13434</f>
        <v>SUBSTITUICAO DE UMA DOBRADICA COM AS DIMENSOES DE 3"X4" OU 3"X3.1/2",EM MADEIRA,EXCLUSIVE O FORNECIMENTO</v>
      </c>
      <c r="C13434" s="142" t="s">
        <v>27196</v>
      </c>
      <c r="D13434" s="142" t="s">
        <v>27197</v>
      </c>
      <c r="I13434" s="142" t="s">
        <v>9</v>
      </c>
      <c r="J13434" s="142" t="n">
        <v>8.4</v>
      </c>
    </row>
    <row r="13435" customFormat="false" ht="12.75" hidden="false" customHeight="false" outlineLevel="0" collapsed="false">
      <c r="A13435" s="142" t="s">
        <v>27198</v>
      </c>
      <c r="B13435" s="663" t="str">
        <f aca="false">C13435&amp;D13435&amp;E13435&amp;F13435&amp;G13435&amp;H13435</f>
        <v>SUBSTITUICAO DE UMA DOBRADICA COM AS DIMENSOES DE 3"X4" OU 3"X3.1/2",EM MADEIRA,EXCLUSIVE O FORNECIMENTO</v>
      </c>
      <c r="C13435" s="142" t="s">
        <v>27196</v>
      </c>
      <c r="D13435" s="142" t="s">
        <v>27197</v>
      </c>
      <c r="I13435" s="142" t="s">
        <v>9</v>
      </c>
      <c r="J13435" s="142" t="n">
        <v>7.28</v>
      </c>
    </row>
    <row r="13436" customFormat="false" ht="12.75" hidden="false" customHeight="false" outlineLevel="0" collapsed="false">
      <c r="A13436" s="142" t="s">
        <v>27199</v>
      </c>
      <c r="B13436" s="663" t="str">
        <f aca="false">C13436&amp;D13436&amp;E13436&amp;F13436&amp;G13436&amp;H13436</f>
        <v>SUBSTITUICAO DE UMA DOBRADICA COM AS DIMENSOES DE 3"X3" OU 3"X2.1/2",EM MADEIRA,EXCLUSIVE O FORNECIMENTO</v>
      </c>
      <c r="C13436" s="142" t="s">
        <v>27200</v>
      </c>
      <c r="D13436" s="142" t="s">
        <v>27201</v>
      </c>
      <c r="I13436" s="142" t="s">
        <v>9</v>
      </c>
      <c r="J13436" s="142" t="n">
        <v>7.2</v>
      </c>
    </row>
    <row r="13437" customFormat="false" ht="12.75" hidden="false" customHeight="false" outlineLevel="0" collapsed="false">
      <c r="A13437" s="142" t="s">
        <v>27202</v>
      </c>
      <c r="B13437" s="663" t="str">
        <f aca="false">C13437&amp;D13437&amp;E13437&amp;F13437&amp;G13437&amp;H13437</f>
        <v>SUBSTITUICAO DE UMA DOBRADICA COM AS DIMENSOES DE 3"X3" OU 3"X2.1/2",EM MADEIRA,EXCLUSIVE O FORNECIMENTO</v>
      </c>
      <c r="C13437" s="142" t="s">
        <v>27200</v>
      </c>
      <c r="D13437" s="142" t="s">
        <v>27201</v>
      </c>
      <c r="I13437" s="142" t="s">
        <v>9</v>
      </c>
      <c r="J13437" s="142" t="n">
        <v>6.24</v>
      </c>
    </row>
    <row r="13438" customFormat="false" ht="12.75" hidden="false" customHeight="false" outlineLevel="0" collapsed="false">
      <c r="A13438" s="142" t="s">
        <v>27203</v>
      </c>
      <c r="B13438" s="663" t="str">
        <f aca="false">C13438&amp;D13438&amp;E13438&amp;F13438&amp;G13438&amp;H13438</f>
        <v>SUBSTITUICAO DE UMA DOBRADICA COM AS DIMENSOES DE 2"X2.1/2"A 1.1/2"X2",EM MADEIRA,EXCLUSIVE O FORNECIMENTO</v>
      </c>
      <c r="C13438" s="142" t="s">
        <v>27204</v>
      </c>
      <c r="D13438" s="142" t="s">
        <v>27205</v>
      </c>
      <c r="I13438" s="142" t="s">
        <v>9</v>
      </c>
      <c r="J13438" s="142" t="n">
        <v>6</v>
      </c>
    </row>
    <row r="13439" customFormat="false" ht="12.75" hidden="false" customHeight="false" outlineLevel="0" collapsed="false">
      <c r="A13439" s="142" t="s">
        <v>27206</v>
      </c>
      <c r="B13439" s="663" t="str">
        <f aca="false">C13439&amp;D13439&amp;E13439&amp;F13439&amp;G13439&amp;H13439</f>
        <v>SUBSTITUICAO DE UMA DOBRADICA COM AS DIMENSOES DE 2"X2.1/2"A 1.1/2"X2",EM MADEIRA,EXCLUSIVE O FORNECIMENTO</v>
      </c>
      <c r="C13439" s="142" t="s">
        <v>27204</v>
      </c>
      <c r="D13439" s="142" t="s">
        <v>27205</v>
      </c>
      <c r="I13439" s="142" t="s">
        <v>9</v>
      </c>
      <c r="J13439" s="142" t="n">
        <v>5.2</v>
      </c>
    </row>
    <row r="13440" customFormat="false" ht="12.75" hidden="false" customHeight="false" outlineLevel="0" collapsed="false">
      <c r="A13440" s="142" t="s">
        <v>27207</v>
      </c>
      <c r="B13440" s="663" t="str">
        <f aca="false">C13440&amp;D13440&amp;E13440&amp;F13440&amp;G13440&amp;H13440</f>
        <v>COLOCACAO DE VISOR OPTICO,EM MADEIRA,EXCLUSIVE O FORNECIMENTO</v>
      </c>
      <c r="C13440" s="142" t="s">
        <v>27208</v>
      </c>
      <c r="D13440" s="142" t="s">
        <v>4077</v>
      </c>
      <c r="I13440" s="142" t="s">
        <v>9</v>
      </c>
      <c r="J13440" s="142" t="n">
        <v>12</v>
      </c>
    </row>
    <row r="13441" customFormat="false" ht="12.75" hidden="false" customHeight="false" outlineLevel="0" collapsed="false">
      <c r="A13441" s="142" t="s">
        <v>27209</v>
      </c>
      <c r="B13441" s="663" t="str">
        <f aca="false">C13441&amp;D13441&amp;E13441&amp;F13441&amp;G13441&amp;H13441</f>
        <v>COLOCACAO DE VISOR OPTICO,EM MADEIRA,EXCLUSIVE O FORNECIMENTO</v>
      </c>
      <c r="C13441" s="142" t="s">
        <v>27208</v>
      </c>
      <c r="D13441" s="142" t="s">
        <v>4077</v>
      </c>
      <c r="I13441" s="142" t="s">
        <v>9</v>
      </c>
      <c r="J13441" s="142" t="n">
        <v>10.4</v>
      </c>
    </row>
    <row r="13442" customFormat="false" ht="12.75" hidden="false" customHeight="false" outlineLevel="0" collapsed="false">
      <c r="A13442" s="142" t="s">
        <v>27210</v>
      </c>
      <c r="B13442" s="663" t="str">
        <f aca="false">C13442&amp;D13442&amp;E13442&amp;F13442&amp;G13442&amp;H13442</f>
        <v>COLOCACAO DE FECHO DE EMBUTIR,DE 40CM,EM MADEIRA,EXCLUSIVE O FORNECIMENTO</v>
      </c>
      <c r="C13442" s="142" t="s">
        <v>27211</v>
      </c>
      <c r="D13442" s="142" t="s">
        <v>13668</v>
      </c>
      <c r="I13442" s="142" t="s">
        <v>9</v>
      </c>
      <c r="J13442" s="142" t="n">
        <v>54.04</v>
      </c>
    </row>
    <row r="13443" customFormat="false" ht="12.75" hidden="false" customHeight="false" outlineLevel="0" collapsed="false">
      <c r="A13443" s="142" t="s">
        <v>27212</v>
      </c>
      <c r="B13443" s="663" t="str">
        <f aca="false">C13443&amp;D13443&amp;E13443&amp;F13443&amp;G13443&amp;H13443</f>
        <v>COLOCACAO DE FECHO DE EMBUTIR,DE 40CM,EM MADEIRA,EXCLUSIVE O FORNECIMENTO</v>
      </c>
      <c r="C13443" s="142" t="s">
        <v>27211</v>
      </c>
      <c r="D13443" s="142" t="s">
        <v>13668</v>
      </c>
      <c r="I13443" s="142" t="s">
        <v>9</v>
      </c>
      <c r="J13443" s="142" t="n">
        <v>46.83</v>
      </c>
    </row>
    <row r="13444" customFormat="false" ht="12.75" hidden="false" customHeight="false" outlineLevel="0" collapsed="false">
      <c r="A13444" s="142" t="s">
        <v>27213</v>
      </c>
      <c r="B13444" s="663" t="str">
        <f aca="false">C13444&amp;D13444&amp;E13444&amp;F13444&amp;G13444&amp;H13444</f>
        <v>COLOCACAO DE FECHO DE EMBUTIR,DE 20CM,EM MADEIRA,EXCLUSIVE O FORNECIMENTO</v>
      </c>
      <c r="C13444" s="142" t="s">
        <v>27214</v>
      </c>
      <c r="D13444" s="142" t="s">
        <v>13668</v>
      </c>
      <c r="I13444" s="142" t="s">
        <v>9</v>
      </c>
      <c r="J13444" s="142" t="n">
        <v>40.83</v>
      </c>
    </row>
    <row r="13445" customFormat="false" ht="12.75" hidden="false" customHeight="false" outlineLevel="0" collapsed="false">
      <c r="A13445" s="142" t="s">
        <v>27215</v>
      </c>
      <c r="B13445" s="663" t="str">
        <f aca="false">C13445&amp;D13445&amp;E13445&amp;F13445&amp;G13445&amp;H13445</f>
        <v>COLOCACAO DE FECHO DE EMBUTIR,DE 20CM,EM MADEIRA,EXCLUSIVE O FORNECIMENTO</v>
      </c>
      <c r="C13445" s="142" t="s">
        <v>27214</v>
      </c>
      <c r="D13445" s="142" t="s">
        <v>13668</v>
      </c>
      <c r="I13445" s="142" t="s">
        <v>9</v>
      </c>
      <c r="J13445" s="142" t="n">
        <v>35.38</v>
      </c>
    </row>
    <row r="13446" customFormat="false" ht="12.75" hidden="false" customHeight="false" outlineLevel="0" collapsed="false">
      <c r="A13446" s="142" t="s">
        <v>27216</v>
      </c>
      <c r="B13446" s="663" t="str">
        <f aca="false">C13446&amp;D13446&amp;E13446&amp;F13446&amp;G13446&amp;H13446</f>
        <v>COLOCACAO DE SISTEMA DE ROLDANAS,CABOS E CONTRAPESOS,EM JANELA GUILHOTINA,EXCLUSIVE O FORNECIMENTO</v>
      </c>
      <c r="C13446" s="142" t="s">
        <v>27217</v>
      </c>
      <c r="D13446" s="142" t="s">
        <v>27218</v>
      </c>
      <c r="I13446" s="142" t="s">
        <v>9</v>
      </c>
      <c r="J13446" s="142" t="n">
        <v>84.06</v>
      </c>
    </row>
    <row r="13447" customFormat="false" ht="12.75" hidden="false" customHeight="false" outlineLevel="0" collapsed="false">
      <c r="A13447" s="142" t="s">
        <v>27219</v>
      </c>
      <c r="B13447" s="663" t="str">
        <f aca="false">C13447&amp;D13447&amp;E13447&amp;F13447&amp;G13447&amp;H13447</f>
        <v>COLOCACAO DE SISTEMA DE ROLDANAS,CABOS E CONTRAPESOS,EM JANELA GUILHOTINA,EXCLUSIVE O FORNECIMENTO</v>
      </c>
      <c r="C13447" s="142" t="s">
        <v>27217</v>
      </c>
      <c r="D13447" s="142" t="s">
        <v>27218</v>
      </c>
      <c r="I13447" s="142" t="s">
        <v>9</v>
      </c>
      <c r="J13447" s="142" t="n">
        <v>72.85</v>
      </c>
    </row>
    <row r="13448" customFormat="false" ht="12.75" hidden="false" customHeight="false" outlineLevel="0" collapsed="false">
      <c r="A13448" s="142" t="s">
        <v>27220</v>
      </c>
      <c r="B13448" s="663" t="str">
        <f aca="false">C13448&amp;D13448&amp;E13448&amp;F13448&amp;G13448&amp;H13448</f>
        <v>COLOCACAO DE PRENDEDOR DE PORTA,EM PISOS DE MADEIRA,EXCLUSIVE O FORNECIMENTO</v>
      </c>
      <c r="C13448" s="142" t="s">
        <v>27221</v>
      </c>
      <c r="D13448" s="142" t="s">
        <v>27222</v>
      </c>
      <c r="I13448" s="142" t="s">
        <v>9</v>
      </c>
      <c r="J13448" s="142" t="n">
        <v>6</v>
      </c>
    </row>
    <row r="13449" customFormat="false" ht="12.75" hidden="false" customHeight="false" outlineLevel="0" collapsed="false">
      <c r="A13449" s="142" t="s">
        <v>27223</v>
      </c>
      <c r="B13449" s="663" t="str">
        <f aca="false">C13449&amp;D13449&amp;E13449&amp;F13449&amp;G13449&amp;H13449</f>
        <v>COLOCACAO DE PRENDEDOR DE PORTA,EM PISOS DE MADEIRA,EXCLUSIVE O FORNECIMENTO</v>
      </c>
      <c r="C13449" s="142" t="s">
        <v>27221</v>
      </c>
      <c r="D13449" s="142" t="s">
        <v>27222</v>
      </c>
      <c r="I13449" s="142" t="s">
        <v>9</v>
      </c>
      <c r="J13449" s="142" t="n">
        <v>5.2</v>
      </c>
    </row>
    <row r="13450" customFormat="false" ht="12.75" hidden="false" customHeight="false" outlineLevel="0" collapsed="false">
      <c r="A13450" s="142" t="s">
        <v>27224</v>
      </c>
      <c r="B13450" s="663" t="str">
        <f aca="false">C13450&amp;D13450&amp;E13450&amp;F13450&amp;G13450&amp;H13450</f>
        <v>COLOCACAO DE FECHO DE SOBREPOR,DE FIO REDONDO,DE 20 OU 30CM,EM MADEIRA,EXCLUSIVE O FORNECIMENTO</v>
      </c>
      <c r="C13450" s="142" t="s">
        <v>27225</v>
      </c>
      <c r="D13450" s="142" t="s">
        <v>27226</v>
      </c>
      <c r="I13450" s="142" t="s">
        <v>9</v>
      </c>
      <c r="J13450" s="142" t="n">
        <v>7.2</v>
      </c>
    </row>
    <row r="13451" customFormat="false" ht="12.75" hidden="false" customHeight="false" outlineLevel="0" collapsed="false">
      <c r="A13451" s="142" t="s">
        <v>27227</v>
      </c>
      <c r="B13451" s="663" t="str">
        <f aca="false">C13451&amp;D13451&amp;E13451&amp;F13451&amp;G13451&amp;H13451</f>
        <v>COLOCACAO DE FECHO DE SOBREPOR,DE FIO REDONDO,DE 20 OU 30CM,EM MADEIRA,EXCLUSIVE O FORNECIMENTO</v>
      </c>
      <c r="C13451" s="142" t="s">
        <v>27225</v>
      </c>
      <c r="D13451" s="142" t="s">
        <v>27226</v>
      </c>
      <c r="I13451" s="142" t="s">
        <v>9</v>
      </c>
      <c r="J13451" s="142" t="n">
        <v>6.24</v>
      </c>
    </row>
    <row r="13452" customFormat="false" ht="12.75" hidden="false" customHeight="false" outlineLevel="0" collapsed="false">
      <c r="A13452" s="142" t="s">
        <v>27228</v>
      </c>
      <c r="B13452" s="663" t="str">
        <f aca="false">C13452&amp;D13452&amp;E13452&amp;F13452&amp;G13452&amp;H13452</f>
        <v>COLOCACAO DE FECHO DE SOBREPOR,DE FIO REDONDO,DE 5 OU 10CM,EM MADEIRA,EXCLUSIVE O FORNECIMENTO</v>
      </c>
      <c r="C13452" s="142" t="s">
        <v>27229</v>
      </c>
      <c r="D13452" s="142" t="s">
        <v>27230</v>
      </c>
      <c r="I13452" s="142" t="s">
        <v>9</v>
      </c>
      <c r="J13452" s="142" t="n">
        <v>4.8</v>
      </c>
    </row>
    <row r="13453" customFormat="false" ht="12.75" hidden="false" customHeight="false" outlineLevel="0" collapsed="false">
      <c r="A13453" s="142" t="s">
        <v>27231</v>
      </c>
      <c r="B13453" s="663" t="str">
        <f aca="false">C13453&amp;D13453&amp;E13453&amp;F13453&amp;G13453&amp;H13453</f>
        <v>COLOCACAO DE FECHO DE SOBREPOR,DE FIO REDONDO,DE 5 OU 10CM,EM MADEIRA,EXCLUSIVE O FORNECIMENTO</v>
      </c>
      <c r="C13453" s="142" t="s">
        <v>27229</v>
      </c>
      <c r="D13453" s="142" t="s">
        <v>27230</v>
      </c>
      <c r="I13453" s="142" t="s">
        <v>9</v>
      </c>
      <c r="J13453" s="142" t="n">
        <v>4.16</v>
      </c>
    </row>
    <row r="13454" customFormat="false" ht="12.75" hidden="false" customHeight="false" outlineLevel="0" collapsed="false">
      <c r="A13454" s="142" t="s">
        <v>27232</v>
      </c>
      <c r="B13454" s="663" t="str">
        <f aca="false">C13454&amp;D13454&amp;E13454&amp;F13454&amp;G13454&amp;H13454</f>
        <v>COLOCACAO DE MOLA "FECHA PORTA",EM MADEIRA,EXCLUSIVE O FORNECIMENTO</v>
      </c>
      <c r="C13454" s="142" t="s">
        <v>27233</v>
      </c>
      <c r="D13454" s="142" t="s">
        <v>18907</v>
      </c>
      <c r="I13454" s="142" t="s">
        <v>9</v>
      </c>
      <c r="J13454" s="142" t="n">
        <v>24.01</v>
      </c>
    </row>
    <row r="13455" customFormat="false" ht="12.75" hidden="false" customHeight="false" outlineLevel="0" collapsed="false">
      <c r="A13455" s="142" t="s">
        <v>27234</v>
      </c>
      <c r="B13455" s="663" t="str">
        <f aca="false">C13455&amp;D13455&amp;E13455&amp;F13455&amp;G13455&amp;H13455</f>
        <v>COLOCACAO DE MOLA "FECHA PORTA",EM MADEIRA,EXCLUSIVE O FORNECIMENTO</v>
      </c>
      <c r="C13455" s="142" t="s">
        <v>27233</v>
      </c>
      <c r="D13455" s="142" t="s">
        <v>18907</v>
      </c>
      <c r="I13455" s="142" t="s">
        <v>9</v>
      </c>
      <c r="J13455" s="142" t="n">
        <v>20.81</v>
      </c>
    </row>
    <row r="13456" customFormat="false" ht="12.75" hidden="false" customHeight="false" outlineLevel="0" collapsed="false">
      <c r="A13456" s="142" t="s">
        <v>27235</v>
      </c>
      <c r="B13456" s="663" t="str">
        <f aca="false">C13456&amp;D13456&amp;E13456&amp;F13456&amp;G13456&amp;H13456</f>
        <v>COLOCACAO DE CREMONA,EM MADEIRA,COM VARA DE FERRO DE 1,50M,EXCLUSIVE O FORNECIMENTO</v>
      </c>
      <c r="C13456" s="142" t="s">
        <v>27236</v>
      </c>
      <c r="D13456" s="142" t="s">
        <v>27237</v>
      </c>
      <c r="I13456" s="142" t="s">
        <v>9</v>
      </c>
      <c r="J13456" s="142" t="n">
        <v>48.03</v>
      </c>
    </row>
    <row r="13457" customFormat="false" ht="12.75" hidden="false" customHeight="false" outlineLevel="0" collapsed="false">
      <c r="A13457" s="142" t="s">
        <v>27238</v>
      </c>
      <c r="B13457" s="663" t="str">
        <f aca="false">C13457&amp;D13457&amp;E13457&amp;F13457&amp;G13457&amp;H13457</f>
        <v>COLOCACAO DE CREMONA,EM MADEIRA,COM VARA DE FERRO DE 1,50M,EXCLUSIVE O FORNECIMENTO</v>
      </c>
      <c r="C13457" s="142" t="s">
        <v>27236</v>
      </c>
      <c r="D13457" s="142" t="s">
        <v>27237</v>
      </c>
      <c r="I13457" s="142" t="s">
        <v>9</v>
      </c>
      <c r="J13457" s="142" t="n">
        <v>41.63</v>
      </c>
    </row>
    <row r="13458" customFormat="false" ht="12.75" hidden="false" customHeight="false" outlineLevel="0" collapsed="false">
      <c r="A13458" s="142" t="s">
        <v>27239</v>
      </c>
      <c r="B13458" s="663" t="str">
        <f aca="false">C13458&amp;D13458&amp;E13458&amp;F13458&amp;G13458&amp;H13458</f>
        <v>COLOCACAO DE CARRANCA,FIXADA NA PARTE EXTERNA DE JANELAS DEABRIR,EXCLUSIVE O FORNECIMENTO</v>
      </c>
      <c r="C13458" s="142" t="s">
        <v>27240</v>
      </c>
      <c r="D13458" s="142" t="s">
        <v>27241</v>
      </c>
      <c r="I13458" s="142" t="s">
        <v>9</v>
      </c>
      <c r="J13458" s="142" t="n">
        <v>24.01</v>
      </c>
    </row>
    <row r="13459" customFormat="false" ht="12.75" hidden="false" customHeight="false" outlineLevel="0" collapsed="false">
      <c r="A13459" s="142" t="s">
        <v>27242</v>
      </c>
      <c r="B13459" s="663" t="str">
        <f aca="false">C13459&amp;D13459&amp;E13459&amp;F13459&amp;G13459&amp;H13459</f>
        <v>COLOCACAO DE CARRANCA,FIXADA NA PARTE EXTERNA DE JANELAS DEABRIR,EXCLUSIVE O FORNECIMENTO</v>
      </c>
      <c r="C13459" s="142" t="s">
        <v>27240</v>
      </c>
      <c r="D13459" s="142" t="s">
        <v>27241</v>
      </c>
      <c r="I13459" s="142" t="s">
        <v>9</v>
      </c>
      <c r="J13459" s="142" t="n">
        <v>20.81</v>
      </c>
    </row>
    <row r="13460" customFormat="false" ht="12.75" hidden="false" customHeight="false" outlineLevel="0" collapsed="false">
      <c r="A13460" s="142" t="s">
        <v>27243</v>
      </c>
      <c r="B13460" s="663" t="str">
        <f aca="false">C13460&amp;D13460&amp;E13460&amp;F13460&amp;G13460&amp;H13460</f>
        <v>COLOCACAO DE DOBRADICAS,TIPO "VAI E VEM",EM MADEIRA,EXCLUSIVE O FORNECIMENTO</v>
      </c>
      <c r="C13460" s="142" t="s">
        <v>27244</v>
      </c>
      <c r="D13460" s="142" t="s">
        <v>27222</v>
      </c>
      <c r="I13460" s="142" t="s">
        <v>9</v>
      </c>
      <c r="J13460" s="142" t="n">
        <v>24.01</v>
      </c>
    </row>
    <row r="13461" customFormat="false" ht="12.75" hidden="false" customHeight="false" outlineLevel="0" collapsed="false">
      <c r="A13461" s="142" t="s">
        <v>27245</v>
      </c>
      <c r="B13461" s="663" t="str">
        <f aca="false">C13461&amp;D13461&amp;E13461&amp;F13461&amp;G13461&amp;H13461</f>
        <v>COLOCACAO DE DOBRADICAS,TIPO "VAI E VEM",EM MADEIRA,EXCLUSIVE O FORNECIMENTO</v>
      </c>
      <c r="C13461" s="142" t="s">
        <v>27244</v>
      </c>
      <c r="D13461" s="142" t="s">
        <v>27222</v>
      </c>
      <c r="I13461" s="142" t="s">
        <v>9</v>
      </c>
      <c r="J13461" s="142" t="n">
        <v>20.81</v>
      </c>
    </row>
    <row r="13462" customFormat="false" ht="12.75" hidden="false" customHeight="false" outlineLevel="0" collapsed="false">
      <c r="A13462" s="142" t="s">
        <v>27246</v>
      </c>
      <c r="B13462" s="663" t="str">
        <f aca="false">C13462&amp;D13462&amp;E13462&amp;F13462&amp;G13462&amp;H13462</f>
        <v>MASTRO METALICO EM TUBO DE FERRO GALVANIZADO DE 3" COM ALTURA DE 6,00M,EQUIPADO COM ROLDANA COM FIXACAO EM PRISMA DE CONCRETO DE 30X30X50CM.FORNECIMENTO E COLOCACAO</v>
      </c>
      <c r="C13462" s="142" t="s">
        <v>27247</v>
      </c>
      <c r="D13462" s="142" t="s">
        <v>27248</v>
      </c>
      <c r="E13462" s="142" t="s">
        <v>27249</v>
      </c>
      <c r="I13462" s="142" t="s">
        <v>9</v>
      </c>
      <c r="J13462" s="142" t="n">
        <v>1129.56</v>
      </c>
    </row>
    <row r="13463" customFormat="false" ht="12.75" hidden="false" customHeight="false" outlineLevel="0" collapsed="false">
      <c r="A13463" s="142" t="s">
        <v>27250</v>
      </c>
      <c r="B13463" s="663" t="str">
        <f aca="false">C13463&amp;D13463&amp;E13463&amp;F13463&amp;G13463&amp;H13463</f>
        <v>MASTRO METALICO EM TUBO DE FERRO GALVANIZADO DE 3" COM ALTURA DE 6,00M,EQUIPADO COM ROLDANA COM FIXACAO EM PRISMA DE CONCRETO DE 30X30X50CM.FORNECIMENTO E COLOCACAO</v>
      </c>
      <c r="C13463" s="142" t="s">
        <v>27247</v>
      </c>
      <c r="D13463" s="142" t="s">
        <v>27248</v>
      </c>
      <c r="E13463" s="142" t="s">
        <v>27249</v>
      </c>
      <c r="I13463" s="142" t="s">
        <v>9</v>
      </c>
      <c r="J13463" s="142" t="n">
        <v>1088.44</v>
      </c>
    </row>
    <row r="13464" customFormat="false" ht="12.75" hidden="false" customHeight="false" outlineLevel="0" collapsed="false">
      <c r="A13464" s="142" t="s">
        <v>27251</v>
      </c>
      <c r="B13464" s="663" t="str">
        <f aca="false">C13464&amp;D13464&amp;E13464&amp;F13464&amp;G13464&amp;H13464</f>
        <v>MASTRO METALICO EM TUBO DE FERRO GALVANIZADO DE 3" COM ALTURA DE 5,50M,EQUIPADO COM ROLDANA COM FIXACAO EM PRISMA DE CONCRETO DE 30X30X50CM.FORNECIMENTO E COLOCACAO</v>
      </c>
      <c r="C13464" s="142" t="s">
        <v>27247</v>
      </c>
      <c r="D13464" s="142" t="s">
        <v>27252</v>
      </c>
      <c r="E13464" s="142" t="s">
        <v>27249</v>
      </c>
      <c r="I13464" s="142" t="s">
        <v>9</v>
      </c>
      <c r="J13464" s="142" t="n">
        <v>1062.39</v>
      </c>
    </row>
    <row r="13465" customFormat="false" ht="12.75" hidden="false" customHeight="false" outlineLevel="0" collapsed="false">
      <c r="A13465" s="142" t="s">
        <v>27253</v>
      </c>
      <c r="B13465" s="663" t="str">
        <f aca="false">C13465&amp;D13465&amp;E13465&amp;F13465&amp;G13465&amp;H13465</f>
        <v>MASTRO METALICO EM TUBO DE FERRO GALVANIZADO DE 3" COM ALTURA DE 5,50M,EQUIPADO COM ROLDANA COM FIXACAO EM PRISMA DE CONCRETO DE 30X30X50CM.FORNECIMENTO E COLOCACAO</v>
      </c>
      <c r="C13465" s="142" t="s">
        <v>27247</v>
      </c>
      <c r="D13465" s="142" t="s">
        <v>27252</v>
      </c>
      <c r="E13465" s="142" t="s">
        <v>27249</v>
      </c>
      <c r="I13465" s="142" t="s">
        <v>9</v>
      </c>
      <c r="J13465" s="142" t="n">
        <v>1021.27</v>
      </c>
    </row>
    <row r="13466" customFormat="false" ht="12.75" hidden="false" customHeight="false" outlineLevel="0" collapsed="false">
      <c r="A13466" s="142" t="s">
        <v>27254</v>
      </c>
      <c r="B13466" s="663" t="str">
        <f aca="false">C13466&amp;D13466&amp;E13466&amp;F13466&amp;G13466&amp;H13466</f>
        <v>CAIXA DE ALVENARIA EM TIJOLOS MACICOS(7X10X20CM),EM PAREDESDE MEIA VEZ,COM DIMENSOES DE 0,20X0,20X0,30M,ASSENTADA COM ARGAMASSA DE CIMENTO E AREIA,NO TRACO 1:4,REVESTIDA INTERNAMENTE COM A MESMA ARGAMASSA,COM FUNDO DE CONCRETO E TAMPA DE CONCRETO ARMADO</v>
      </c>
      <c r="C13466" s="142" t="s">
        <v>27255</v>
      </c>
      <c r="D13466" s="142" t="s">
        <v>27256</v>
      </c>
      <c r="E13466" s="142" t="s">
        <v>27257</v>
      </c>
      <c r="F13466" s="142" t="s">
        <v>27258</v>
      </c>
      <c r="G13466" s="142" t="s">
        <v>27259</v>
      </c>
      <c r="I13466" s="142" t="s">
        <v>9</v>
      </c>
      <c r="J13466" s="142" t="n">
        <v>202.5</v>
      </c>
    </row>
    <row r="13467" customFormat="false" ht="12.75" hidden="false" customHeight="false" outlineLevel="0" collapsed="false">
      <c r="A13467" s="142" t="s">
        <v>27260</v>
      </c>
      <c r="B13467" s="663" t="str">
        <f aca="false">C13467&amp;D13467&amp;E13467&amp;F13467&amp;G13467&amp;H13467</f>
        <v>CAIXA DE ALVENARIA EM TIJOLOS MACICOS(7X10X20CM),EM PAREDESDE MEIA VEZ,COM DIMENSOES DE 0,20X0,20X0,30M,ASSENTADA COM ARGAMASSA DE CIMENTO E AREIA,NO TRACO 1:4,REVESTIDA INTERNAMENTE COM A MESMA ARGAMASSA,COM FUNDO DE CONCRETO E TAMPA DE CONCRETO ARMADO</v>
      </c>
      <c r="C13467" s="142" t="s">
        <v>27255</v>
      </c>
      <c r="D13467" s="142" t="s">
        <v>27256</v>
      </c>
      <c r="E13467" s="142" t="s">
        <v>27257</v>
      </c>
      <c r="F13467" s="142" t="s">
        <v>27258</v>
      </c>
      <c r="G13467" s="142" t="s">
        <v>27259</v>
      </c>
      <c r="I13467" s="142" t="s">
        <v>9</v>
      </c>
      <c r="J13467" s="142" t="n">
        <v>180.52</v>
      </c>
    </row>
    <row r="13468" customFormat="false" ht="12.75" hidden="false" customHeight="false" outlineLevel="0" collapsed="false">
      <c r="A13468" s="142" t="s">
        <v>27261</v>
      </c>
      <c r="B13468" s="663" t="str">
        <f aca="false">C13468&amp;D13468&amp;E13468&amp;F13468&amp;G13468&amp;H13468</f>
        <v>CAIXA DE ALVENARIA EM TIJOLOS MACICOS(7X10X20CM),EM PAREDESDE MEIA VEZ,COM DIMENSOES DE 0,30X0,30X0,30M,ASSENTADA COM ARGAMASSA DE CIMENTO E AREIA,NO TRACO 1:4,REVESTIDA INTERNAMENTE COM A MESMA ARGAMASSA,COM FUNDO DE CONCRETO E TAMPA DE CONCRETO ARMADO</v>
      </c>
      <c r="C13468" s="142" t="s">
        <v>27255</v>
      </c>
      <c r="D13468" s="142" t="s">
        <v>27262</v>
      </c>
      <c r="E13468" s="142" t="s">
        <v>27257</v>
      </c>
      <c r="F13468" s="142" t="s">
        <v>27258</v>
      </c>
      <c r="G13468" s="142" t="s">
        <v>27259</v>
      </c>
      <c r="I13468" s="142" t="s">
        <v>9</v>
      </c>
      <c r="J13468" s="142" t="n">
        <v>235.74</v>
      </c>
    </row>
    <row r="13469" customFormat="false" ht="12.75" hidden="false" customHeight="false" outlineLevel="0" collapsed="false">
      <c r="A13469" s="142" t="s">
        <v>27263</v>
      </c>
      <c r="B13469" s="663" t="str">
        <f aca="false">C13469&amp;D13469&amp;E13469&amp;F13469&amp;G13469&amp;H13469</f>
        <v>CAIXA DE ALVENARIA EM TIJOLOS MACICOS(7X10X20CM),EM PAREDESDE MEIA VEZ,COM DIMENSOES DE 0,30X0,30X0,30M,ASSENTADA COM ARGAMASSA DE CIMENTO E AREIA,NO TRACO 1:4,REVESTIDA INTERNAMENTE COM A MESMA ARGAMASSA,COM FUNDO DE CONCRETO E TAMPA DE CONCRETO ARMADO</v>
      </c>
      <c r="C13469" s="142" t="s">
        <v>27255</v>
      </c>
      <c r="D13469" s="142" t="s">
        <v>27262</v>
      </c>
      <c r="E13469" s="142" t="s">
        <v>27257</v>
      </c>
      <c r="F13469" s="142" t="s">
        <v>27258</v>
      </c>
      <c r="G13469" s="142" t="s">
        <v>27259</v>
      </c>
      <c r="I13469" s="142" t="s">
        <v>9</v>
      </c>
      <c r="J13469" s="142" t="n">
        <v>212.6</v>
      </c>
    </row>
    <row r="13470" customFormat="false" ht="12.75" hidden="false" customHeight="false" outlineLevel="0" collapsed="false">
      <c r="A13470" s="142" t="s">
        <v>27264</v>
      </c>
      <c r="B13470" s="663" t="str">
        <f aca="false">C13470&amp;D13470&amp;E13470&amp;F13470&amp;G13470&amp;H13470</f>
        <v>CAIXA DE ALVENARIA EM TIJOLOS MACICOS(7X10X20CM),EM PAREDESDE MEIA VEZ,COM DIMENSOES DE 0,40X0,40X0,40M,ASSENTADA COM ARGAMASSA DE CIMENTO E AREIA,NO TRACO 1:4,REVESTIDA INTERNAMENTE COM A MESMA ARGAMASSA,COM FUNDO DE CONCRETO E TAMPA DE CONCRETO ARMADO</v>
      </c>
      <c r="C13470" s="142" t="s">
        <v>27255</v>
      </c>
      <c r="D13470" s="142" t="s">
        <v>27265</v>
      </c>
      <c r="E13470" s="142" t="s">
        <v>27257</v>
      </c>
      <c r="F13470" s="142" t="s">
        <v>27258</v>
      </c>
      <c r="G13470" s="142" t="s">
        <v>27259</v>
      </c>
      <c r="I13470" s="142" t="s">
        <v>9</v>
      </c>
      <c r="J13470" s="142" t="n">
        <v>295.23</v>
      </c>
    </row>
    <row r="13471" customFormat="false" ht="12.75" hidden="false" customHeight="false" outlineLevel="0" collapsed="false">
      <c r="A13471" s="142" t="s">
        <v>27266</v>
      </c>
      <c r="B13471" s="663" t="str">
        <f aca="false">C13471&amp;D13471&amp;E13471&amp;F13471&amp;G13471&amp;H13471</f>
        <v>CAIXA DE ALVENARIA EM TIJOLOS MACICOS(7X10X20CM),EM PAREDESDE MEIA VEZ,COM DIMENSOES DE 0,40X0,40X0,40M,ASSENTADA COM ARGAMASSA DE CIMENTO E AREIA,NO TRACO 1:4,REVESTIDA INTERNAMENTE COM A MESMA ARGAMASSA,COM FUNDO DE CONCRETO E TAMPA DE CONCRETO ARMADO</v>
      </c>
      <c r="C13471" s="142" t="s">
        <v>27255</v>
      </c>
      <c r="D13471" s="142" t="s">
        <v>27265</v>
      </c>
      <c r="E13471" s="142" t="s">
        <v>27257</v>
      </c>
      <c r="F13471" s="142" t="s">
        <v>27258</v>
      </c>
      <c r="G13471" s="142" t="s">
        <v>27259</v>
      </c>
      <c r="I13471" s="142" t="s">
        <v>9</v>
      </c>
      <c r="J13471" s="142" t="n">
        <v>268.49</v>
      </c>
    </row>
    <row r="13472" customFormat="false" ht="12.75" hidden="false" customHeight="false" outlineLevel="0" collapsed="false">
      <c r="A13472" s="142" t="s">
        <v>27267</v>
      </c>
      <c r="B13472" s="663" t="str">
        <f aca="false">C13472&amp;D13472&amp;E13472&amp;F13472&amp;G13472&amp;H13472</f>
        <v>CAIXA DE ALVENARIA EM TIJOLOS MACICOS(7X10X20CM),EM PAREDESDE MEIA VEZ,COM DIMENSOES DE 0,60X0,60X0,60M,ASSENTADA COM ARGAMASSA DE CIMENTO E AREIA,NO TRACO 1:4,REVESTIDA INTERNAMENTE COM A MESMA ARGAMASSA,COM FUNDO DE CONCRETO E TAMPA DE CONCRETO ARMADO</v>
      </c>
      <c r="C13472" s="142" t="s">
        <v>27255</v>
      </c>
      <c r="D13472" s="142" t="s">
        <v>27268</v>
      </c>
      <c r="E13472" s="142" t="s">
        <v>27257</v>
      </c>
      <c r="F13472" s="142" t="s">
        <v>27258</v>
      </c>
      <c r="G13472" s="142" t="s">
        <v>27259</v>
      </c>
      <c r="I13472" s="142" t="s">
        <v>9</v>
      </c>
      <c r="J13472" s="142" t="n">
        <v>479.45</v>
      </c>
    </row>
    <row r="13473" customFormat="false" ht="12.75" hidden="false" customHeight="false" outlineLevel="0" collapsed="false">
      <c r="A13473" s="142" t="s">
        <v>27269</v>
      </c>
      <c r="B13473" s="663" t="str">
        <f aca="false">C13473&amp;D13473&amp;E13473&amp;F13473&amp;G13473&amp;H13473</f>
        <v>CAIXA DE ALVENARIA EM TIJOLOS MACICOS(7X10X20CM),EM PAREDESDE MEIA VEZ,COM DIMENSOES DE 0,60X0,60X0,60M,ASSENTADA COM ARGAMASSA DE CIMENTO E AREIA,NO TRACO 1:4,REVESTIDA INTERNAMENTE COM A MESMA ARGAMASSA,COM FUNDO DE CONCRETO E TAMPA DE CONCRETO ARMADO</v>
      </c>
      <c r="C13473" s="142" t="s">
        <v>27255</v>
      </c>
      <c r="D13473" s="142" t="s">
        <v>27268</v>
      </c>
      <c r="E13473" s="142" t="s">
        <v>27257</v>
      </c>
      <c r="F13473" s="142" t="s">
        <v>27258</v>
      </c>
      <c r="G13473" s="142" t="s">
        <v>27259</v>
      </c>
      <c r="I13473" s="142" t="s">
        <v>9</v>
      </c>
      <c r="J13473" s="142" t="n">
        <v>439.42</v>
      </c>
    </row>
    <row r="13474" customFormat="false" ht="12.75" hidden="false" customHeight="false" outlineLevel="0" collapsed="false">
      <c r="A13474" s="142" t="s">
        <v>27270</v>
      </c>
      <c r="B13474" s="663" t="str">
        <f aca="false">C13474&amp;D13474&amp;E13474&amp;F13474&amp;G13474&amp;H13474</f>
        <v>CAIXA DE ALVENARIA EM TIJOLOS MACICOS(7X10X20CM),EM PAREDESDE MEIA VEZ,COM DIMENSOES DE 0,60X0,60X0,40M,ASSENTADA COM ARGAMASSA DE CIMENTO E AREIA,NO TRACO 1:4,REVESTIDA INTERNAMENTE COM A MESMA ARGAMASSA,COM FUNDO DE CONCRETO E TAMPA DE CONCRETO ARMADO</v>
      </c>
      <c r="C13474" s="142" t="s">
        <v>27255</v>
      </c>
      <c r="D13474" s="142" t="s">
        <v>27271</v>
      </c>
      <c r="E13474" s="142" t="s">
        <v>27257</v>
      </c>
      <c r="F13474" s="142" t="s">
        <v>27258</v>
      </c>
      <c r="G13474" s="142" t="s">
        <v>27259</v>
      </c>
      <c r="I13474" s="142" t="s">
        <v>9</v>
      </c>
      <c r="J13474" s="142" t="n">
        <v>404.7</v>
      </c>
    </row>
    <row r="13475" customFormat="false" ht="12.75" hidden="false" customHeight="false" outlineLevel="0" collapsed="false">
      <c r="A13475" s="142" t="s">
        <v>27272</v>
      </c>
      <c r="B13475" s="663" t="str">
        <f aca="false">C13475&amp;D13475&amp;E13475&amp;F13475&amp;G13475&amp;H13475</f>
        <v>CAIXA DE ALVENARIA EM TIJOLOS MACICOS(7X10X20CM),EM PAREDESDE MEIA VEZ,COM DIMENSOES DE 0,60X0,60X0,40M,ASSENTADA COM ARGAMASSA DE CIMENTO E AREIA,NO TRACO 1:4,REVESTIDA INTERNAMENTE COM A MESMA ARGAMASSA,COM FUNDO DE CONCRETO E TAMPA DE CONCRETO ARMADO</v>
      </c>
      <c r="C13475" s="142" t="s">
        <v>27255</v>
      </c>
      <c r="D13475" s="142" t="s">
        <v>27271</v>
      </c>
      <c r="E13475" s="142" t="s">
        <v>27257</v>
      </c>
      <c r="F13475" s="142" t="s">
        <v>27258</v>
      </c>
      <c r="G13475" s="142" t="s">
        <v>27259</v>
      </c>
      <c r="I13475" s="142" t="s">
        <v>9</v>
      </c>
      <c r="J13475" s="142" t="n">
        <v>369.13</v>
      </c>
    </row>
    <row r="13476" customFormat="false" ht="12.75" hidden="false" customHeight="false" outlineLevel="0" collapsed="false">
      <c r="A13476" s="142" t="s">
        <v>27273</v>
      </c>
      <c r="B13476" s="663" t="str">
        <f aca="false">C13476&amp;D13476&amp;E13476&amp;F13476&amp;G13476&amp;H13476</f>
        <v>CAIXA DE ALVENARIA EM TIJOLOS MACICOS(7X10X20CM),EM PAREDESDE MEIA VEZ,COM DIMENSOES DE 0,60X0,60X1,20M,ASSENTADA COM ARGAMASSA DE CIMENTO E AREIA,NO TRACO 1:4,REVESTIDA INTERNAMENTE COM A MESMA ARGAMASSA,COM FUNDO DE CONCRETO E TAMPA DE CONCRETO ARMADO</v>
      </c>
      <c r="C13476" s="142" t="s">
        <v>27255</v>
      </c>
      <c r="D13476" s="142" t="s">
        <v>27274</v>
      </c>
      <c r="E13476" s="142" t="s">
        <v>27257</v>
      </c>
      <c r="F13476" s="142" t="s">
        <v>27258</v>
      </c>
      <c r="G13476" s="142" t="s">
        <v>27259</v>
      </c>
      <c r="I13476" s="142" t="s">
        <v>9</v>
      </c>
      <c r="J13476" s="142" t="n">
        <v>1248.84</v>
      </c>
    </row>
    <row r="13477" customFormat="false" ht="12.75" hidden="false" customHeight="false" outlineLevel="0" collapsed="false">
      <c r="A13477" s="142" t="s">
        <v>27275</v>
      </c>
      <c r="B13477" s="663" t="str">
        <f aca="false">C13477&amp;D13477&amp;E13477&amp;F13477&amp;G13477&amp;H13477</f>
        <v>CAIXA DE ALVENARIA EM TIJOLOS MACICOS(7X10X20CM),EM PAREDESDE MEIA VEZ,COM DIMENSOES DE 0,60X0,60X1,20M,ASSENTADA COM ARGAMASSA DE CIMENTO E AREIA,NO TRACO 1:4,REVESTIDA INTERNAMENTE COM A MESMA ARGAMASSA,COM FUNDO DE CONCRETO E TAMPA DE CONCRETO ARMADO</v>
      </c>
      <c r="C13477" s="142" t="s">
        <v>27255</v>
      </c>
      <c r="D13477" s="142" t="s">
        <v>27274</v>
      </c>
      <c r="E13477" s="142" t="s">
        <v>27257</v>
      </c>
      <c r="F13477" s="142" t="s">
        <v>27258</v>
      </c>
      <c r="G13477" s="142" t="s">
        <v>27259</v>
      </c>
      <c r="I13477" s="142" t="s">
        <v>9</v>
      </c>
      <c r="J13477" s="142" t="n">
        <v>1160.59</v>
      </c>
    </row>
    <row r="13478" customFormat="false" ht="12.75" hidden="false" customHeight="false" outlineLevel="0" collapsed="false">
      <c r="A13478" s="142" t="s">
        <v>27276</v>
      </c>
      <c r="B13478" s="663" t="str">
        <f aca="false">C13478&amp;D13478&amp;E13478&amp;F13478&amp;G13478&amp;H13478</f>
        <v>CAIXA DE ALVENARIA EM TIJOLOS MACICOS(7X10X20CM),EM PAREDESDE MEIA VEZ,COM DIMENSOES DE 0,80X0,80X1,00M,ASSENTADA COM ARGAMASSA DE CIMENTO E AREIA,NO TRACO 1:4,REVESTIDA INTERNAMENTE COM A MESMA ARGAMASSA,COM FUNDO DE CONCRETO E TAMPA DE CONCRETO ARMADO</v>
      </c>
      <c r="C13478" s="142" t="s">
        <v>27255</v>
      </c>
      <c r="D13478" s="142" t="s">
        <v>27277</v>
      </c>
      <c r="E13478" s="142" t="s">
        <v>27257</v>
      </c>
      <c r="F13478" s="142" t="s">
        <v>27258</v>
      </c>
      <c r="G13478" s="142" t="s">
        <v>27259</v>
      </c>
      <c r="I13478" s="142" t="s">
        <v>9</v>
      </c>
      <c r="J13478" s="142" t="n">
        <v>1430.77</v>
      </c>
    </row>
    <row r="13479" customFormat="false" ht="12.75" hidden="false" customHeight="false" outlineLevel="0" collapsed="false">
      <c r="A13479" s="142" t="s">
        <v>27278</v>
      </c>
      <c r="B13479" s="663" t="str">
        <f aca="false">C13479&amp;D13479&amp;E13479&amp;F13479&amp;G13479&amp;H13479</f>
        <v>CAIXA DE ALVENARIA EM TIJOLOS MACICOS(7X10X20CM),EM PAREDESDE MEIA VEZ,COM DIMENSOES DE 0,80X0,80X1,00M,ASSENTADA COM ARGAMASSA DE CIMENTO E AREIA,NO TRACO 1:4,REVESTIDA INTERNAMENTE COM A MESMA ARGAMASSA,COM FUNDO DE CONCRETO E TAMPA DE CONCRETO ARMADO</v>
      </c>
      <c r="C13479" s="142" t="s">
        <v>27255</v>
      </c>
      <c r="D13479" s="142" t="s">
        <v>27277</v>
      </c>
      <c r="E13479" s="142" t="s">
        <v>27257</v>
      </c>
      <c r="F13479" s="142" t="s">
        <v>27258</v>
      </c>
      <c r="G13479" s="142" t="s">
        <v>27259</v>
      </c>
      <c r="I13479" s="142" t="s">
        <v>9</v>
      </c>
      <c r="J13479" s="142" t="n">
        <v>1329.23</v>
      </c>
    </row>
    <row r="13480" customFormat="false" ht="12.75" hidden="false" customHeight="false" outlineLevel="0" collapsed="false">
      <c r="A13480" s="142" t="s">
        <v>27279</v>
      </c>
      <c r="B13480" s="663" t="str">
        <f aca="false">C13480&amp;D13480&amp;E13480&amp;F13480&amp;G13480&amp;H13480</f>
        <v>CAIXA DE ALVENARIA EM TIJOLOS MACICOS(7X10X20CM),EM PAREDESDE MEIA VEZ,COM DIMENSOES DE 0,30X0,90X1,00M,ASSENTADA COM ARGAMASSA DE CIMENTO E AREIA,NO TRACO 1:4,REVESTIDA INTERNAMENTE COM A MESMA ARGAMASSA,COM FUNDO DE CONCRETO,SEM TAMPA</v>
      </c>
      <c r="C13480" s="142" t="s">
        <v>27255</v>
      </c>
      <c r="D13480" s="142" t="s">
        <v>27280</v>
      </c>
      <c r="E13480" s="142" t="s">
        <v>27257</v>
      </c>
      <c r="F13480" s="142" t="s">
        <v>27281</v>
      </c>
      <c r="I13480" s="142" t="s">
        <v>9</v>
      </c>
      <c r="J13480" s="142" t="n">
        <v>966.56</v>
      </c>
    </row>
    <row r="13481" customFormat="false" ht="12.75" hidden="false" customHeight="false" outlineLevel="0" collapsed="false">
      <c r="A13481" s="142" t="s">
        <v>27282</v>
      </c>
      <c r="B13481" s="663" t="str">
        <f aca="false">C13481&amp;D13481&amp;E13481&amp;F13481&amp;G13481&amp;H13481</f>
        <v>CAIXA DE ALVENARIA EM TIJOLOS MACICOS(7X10X20CM),EM PAREDESDE MEIA VEZ,COM DIMENSOES DE 0,30X0,90X1,00M,ASSENTADA COM ARGAMASSA DE CIMENTO E AREIA,NO TRACO 1:4,REVESTIDA INTERNAMENTE COM A MESMA ARGAMASSA,COM FUNDO DE CONCRETO,SEM TAMPA</v>
      </c>
      <c r="C13481" s="142" t="s">
        <v>27255</v>
      </c>
      <c r="D13481" s="142" t="s">
        <v>27280</v>
      </c>
      <c r="E13481" s="142" t="s">
        <v>27257</v>
      </c>
      <c r="F13481" s="142" t="s">
        <v>27281</v>
      </c>
      <c r="I13481" s="142" t="s">
        <v>9</v>
      </c>
      <c r="J13481" s="142" t="n">
        <v>896.23</v>
      </c>
    </row>
    <row r="13482" customFormat="false" ht="12.75" hidden="false" customHeight="false" outlineLevel="0" collapsed="false">
      <c r="A13482" s="142" t="s">
        <v>27283</v>
      </c>
      <c r="B13482" s="663" t="str">
        <f aca="false">C13482&amp;D13482&amp;E13482&amp;F13482&amp;G13482&amp;H13482</f>
        <v>CAIXA DE ALVENARIA EM TIJOLOS MACICOS(7X10X20CM),EM PAREDESDE MEIA VEZ,COM DIMENSOES DE 0,60X0,60X0,60M,ASSENTADA COM ARGAMASSA DE CIMENTO E AREIA,NO TRACO 1:4,REVESTIDA INTERNAMENTE COM A MESMA ARGAMASSA,COM FUNDO DE CONCRETO,SEM TAMPA</v>
      </c>
      <c r="C13482" s="142" t="s">
        <v>27255</v>
      </c>
      <c r="D13482" s="142" t="s">
        <v>27268</v>
      </c>
      <c r="E13482" s="142" t="s">
        <v>27257</v>
      </c>
      <c r="F13482" s="142" t="s">
        <v>27281</v>
      </c>
      <c r="I13482" s="142" t="s">
        <v>9</v>
      </c>
      <c r="J13482" s="142" t="n">
        <v>391.29</v>
      </c>
    </row>
    <row r="13483" customFormat="false" ht="12.75" hidden="false" customHeight="false" outlineLevel="0" collapsed="false">
      <c r="A13483" s="142" t="s">
        <v>27284</v>
      </c>
      <c r="B13483" s="663" t="str">
        <f aca="false">C13483&amp;D13483&amp;E13483&amp;F13483&amp;G13483&amp;H13483</f>
        <v>CAIXA DE ALVENARIA EM TIJOLOS MACICOS(7X10X20CM),EM PAREDESDE MEIA VEZ,COM DIMENSOES DE 0,60X0,60X0,60M,ASSENTADA COM ARGAMASSA DE CIMENTO E AREIA,NO TRACO 1:4,REVESTIDA INTERNAMENTE COM A MESMA ARGAMASSA,COM FUNDO DE CONCRETO,SEM TAMPA</v>
      </c>
      <c r="C13483" s="142" t="s">
        <v>27255</v>
      </c>
      <c r="D13483" s="142" t="s">
        <v>27268</v>
      </c>
      <c r="E13483" s="142" t="s">
        <v>27257</v>
      </c>
      <c r="F13483" s="142" t="s">
        <v>27281</v>
      </c>
      <c r="I13483" s="142" t="s">
        <v>9</v>
      </c>
      <c r="J13483" s="142" t="n">
        <v>356.24</v>
      </c>
    </row>
    <row r="13484" customFormat="false" ht="12.75" hidden="false" customHeight="false" outlineLevel="0" collapsed="false">
      <c r="A13484" s="142" t="s">
        <v>27285</v>
      </c>
      <c r="B13484" s="663" t="str">
        <f aca="false">C13484&amp;D13484&amp;E13484&amp;F13484&amp;G13484&amp;H13484</f>
        <v>CAIXA DE ALVENARIA EM TIJOLOS MACICOS(7X10X20CM),EM PAREDESDE MEIA VEZ,COM DIMENSOES DE 0,60X0,60X0,40M,ASSENTADA COM ARGAMASSA DE CIMENTO E AREIA,NO TRACO 1:4,REVESTIDA INTERNAMENTE COM A MESMA ARGAMASSA,COM FUNDO DE CONCRETO,SEM TAMPA</v>
      </c>
      <c r="C13484" s="142" t="s">
        <v>27255</v>
      </c>
      <c r="D13484" s="142" t="s">
        <v>27271</v>
      </c>
      <c r="E13484" s="142" t="s">
        <v>27257</v>
      </c>
      <c r="F13484" s="142" t="s">
        <v>27281</v>
      </c>
      <c r="I13484" s="142" t="s">
        <v>9</v>
      </c>
      <c r="J13484" s="142" t="n">
        <v>315.21</v>
      </c>
    </row>
    <row r="13485" customFormat="false" ht="12.75" hidden="false" customHeight="false" outlineLevel="0" collapsed="false">
      <c r="A13485" s="142" t="s">
        <v>27286</v>
      </c>
      <c r="B13485" s="663" t="str">
        <f aca="false">C13485&amp;D13485&amp;E13485&amp;F13485&amp;G13485&amp;H13485</f>
        <v>CAIXA DE ALVENARIA EM TIJOLOS MACICOS(7X10X20CM),EM PAREDESDE MEIA VEZ,COM DIMENSOES DE 0,60X0,60X0,40M,ASSENTADA COM ARGAMASSA DE CIMENTO E AREIA,NO TRACO 1:4,REVESTIDA INTERNAMENTE COM A MESMA ARGAMASSA,COM FUNDO DE CONCRETO,SEM TAMPA</v>
      </c>
      <c r="C13485" s="142" t="s">
        <v>27255</v>
      </c>
      <c r="D13485" s="142" t="s">
        <v>27271</v>
      </c>
      <c r="E13485" s="142" t="s">
        <v>27257</v>
      </c>
      <c r="F13485" s="142" t="s">
        <v>27281</v>
      </c>
      <c r="I13485" s="142" t="s">
        <v>9</v>
      </c>
      <c r="J13485" s="142" t="n">
        <v>284.79</v>
      </c>
    </row>
    <row r="13486" customFormat="false" ht="12.75" hidden="false" customHeight="false" outlineLevel="0" collapsed="false">
      <c r="A13486" s="142" t="s">
        <v>27287</v>
      </c>
      <c r="B13486" s="663" t="str">
        <f aca="false">C13486&amp;D13486&amp;E13486&amp;F13486&amp;G13486&amp;H13486</f>
        <v>CAIXA DE ALVENARIA EM TIJOLOS MACICOS(7X10X20CM),EM PAREDESDE MEIA VEZ,COM DIMENSOES DE 0,60X0,60X1,20M,ASSENTADA COM ARGAMASSA DE CIMENTO E AREIA,NO TRACO 1:4,REVESTIDA INTERNAMENTE COM A MESMA ARGAMASSA,COM FUNDO DE CONCRETO,SEM TAMPA</v>
      </c>
      <c r="C13486" s="142" t="s">
        <v>27255</v>
      </c>
      <c r="D13486" s="142" t="s">
        <v>27274</v>
      </c>
      <c r="E13486" s="142" t="s">
        <v>27257</v>
      </c>
      <c r="F13486" s="142" t="s">
        <v>27281</v>
      </c>
      <c r="I13486" s="142" t="s">
        <v>9</v>
      </c>
      <c r="J13486" s="142" t="n">
        <v>1095.06</v>
      </c>
    </row>
    <row r="13487" customFormat="false" ht="12.75" hidden="false" customHeight="false" outlineLevel="0" collapsed="false">
      <c r="A13487" s="142" t="s">
        <v>27288</v>
      </c>
      <c r="B13487" s="663" t="str">
        <f aca="false">C13487&amp;D13487&amp;E13487&amp;F13487&amp;G13487&amp;H13487</f>
        <v>CAIXA DE ALVENARIA EM TIJOLOS MACICOS(7X10X20CM),EM PAREDESDE MEIA VEZ,COM DIMENSOES DE 0,60X0,60X1,20M,ASSENTADA COM ARGAMASSA DE CIMENTO E AREIA,NO TRACO 1:4,REVESTIDA INTERNAMENTE COM A MESMA ARGAMASSA,COM FUNDO DE CONCRETO,SEM TAMPA</v>
      </c>
      <c r="C13487" s="142" t="s">
        <v>27255</v>
      </c>
      <c r="D13487" s="142" t="s">
        <v>27274</v>
      </c>
      <c r="E13487" s="142" t="s">
        <v>27257</v>
      </c>
      <c r="F13487" s="142" t="s">
        <v>27281</v>
      </c>
      <c r="I13487" s="142" t="s">
        <v>9</v>
      </c>
      <c r="J13487" s="142" t="n">
        <v>1019.39</v>
      </c>
    </row>
    <row r="13488" customFormat="false" ht="12.75" hidden="false" customHeight="false" outlineLevel="0" collapsed="false">
      <c r="A13488" s="142" t="s">
        <v>27289</v>
      </c>
      <c r="B13488" s="663" t="str">
        <f aca="false">C13488&amp;D13488&amp;E13488&amp;F13488&amp;G13488&amp;H13488</f>
        <v>CAIXA DE ALVENARIA EM TIJOLOS MACICOS(7X10X20CM),EM PAREDESDE MEIA VEZ,COM DIMENSOES DE 0,80X0,80X1,00M,ASSENTADA COM ARGAMASSA DE CIMENTO E AREIA,NO TRACO 1:4,REVESTIDA INTERNAMENTE COM A MESMA ARGAMASSA,COM FUNDO DE CONCRETO,SEM TAMPA</v>
      </c>
      <c r="C13488" s="142" t="s">
        <v>27255</v>
      </c>
      <c r="D13488" s="142" t="s">
        <v>27277</v>
      </c>
      <c r="E13488" s="142" t="s">
        <v>27257</v>
      </c>
      <c r="F13488" s="142" t="s">
        <v>27281</v>
      </c>
      <c r="I13488" s="142" t="s">
        <v>9</v>
      </c>
      <c r="J13488" s="142" t="n">
        <v>1236.95</v>
      </c>
    </row>
    <row r="13489" customFormat="false" ht="12.75" hidden="false" customHeight="false" outlineLevel="0" collapsed="false">
      <c r="A13489" s="142" t="s">
        <v>27290</v>
      </c>
      <c r="B13489" s="663" t="str">
        <f aca="false">C13489&amp;D13489&amp;E13489&amp;F13489&amp;G13489&amp;H13489</f>
        <v>CAIXA DE ALVENARIA EM TIJOLOS MACICOS(7X10X20CM),EM PAREDESDE MEIA VEZ,COM DIMENSOES DE 0,80X0,80X1,00M,ASSENTADA COM ARGAMASSA DE CIMENTO E AREIA,NO TRACO 1:4,REVESTIDA INTERNAMENTE COM A MESMA ARGAMASSA,COM FUNDO DE CONCRETO,SEM TAMPA</v>
      </c>
      <c r="C13489" s="142" t="s">
        <v>27255</v>
      </c>
      <c r="D13489" s="142" t="s">
        <v>27277</v>
      </c>
      <c r="E13489" s="142" t="s">
        <v>27257</v>
      </c>
      <c r="F13489" s="142" t="s">
        <v>27281</v>
      </c>
      <c r="I13489" s="142" t="s">
        <v>9</v>
      </c>
      <c r="J13489" s="142" t="n">
        <v>1150.59</v>
      </c>
    </row>
    <row r="13490" customFormat="false" ht="12.75" hidden="false" customHeight="false" outlineLevel="0" collapsed="false">
      <c r="A13490" s="142" t="s">
        <v>27291</v>
      </c>
      <c r="B13490" s="663" t="str">
        <f aca="false">C13490&amp;D13490&amp;E13490&amp;F13490&amp;G13490&amp;H13490</f>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0" s="142" t="s">
        <v>27292</v>
      </c>
      <c r="D13490" s="142" t="s">
        <v>27293</v>
      </c>
      <c r="E13490" s="142" t="s">
        <v>27294</v>
      </c>
      <c r="F13490" s="142" t="s">
        <v>27295</v>
      </c>
      <c r="G13490" s="142" t="s">
        <v>27296</v>
      </c>
      <c r="H13490" s="142" t="s">
        <v>27297</v>
      </c>
      <c r="I13490" s="142" t="s">
        <v>9</v>
      </c>
      <c r="J13490" s="142" t="n">
        <v>3408.45</v>
      </c>
    </row>
    <row r="13491" customFormat="false" ht="12.75" hidden="false" customHeight="false" outlineLevel="0" collapsed="false">
      <c r="A13491" s="142" t="s">
        <v>27298</v>
      </c>
      <c r="B13491" s="663" t="str">
        <f aca="false">C13491&amp;D13491&amp;E13491&amp;F13491&amp;G13491&amp;H13491</f>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1" s="142" t="s">
        <v>27292</v>
      </c>
      <c r="D13491" s="142" t="s">
        <v>27293</v>
      </c>
      <c r="E13491" s="142" t="s">
        <v>27294</v>
      </c>
      <c r="F13491" s="142" t="s">
        <v>27295</v>
      </c>
      <c r="G13491" s="142" t="s">
        <v>27296</v>
      </c>
      <c r="H13491" s="142" t="s">
        <v>27297</v>
      </c>
      <c r="I13491" s="142" t="s">
        <v>9</v>
      </c>
      <c r="J13491" s="142" t="n">
        <v>3298.5</v>
      </c>
    </row>
    <row r="13492" customFormat="false" ht="12.75" hidden="false" customHeight="false" outlineLevel="0" collapsed="false">
      <c r="A13492" s="142" t="s">
        <v>27299</v>
      </c>
      <c r="B13492" s="663" t="str">
        <f aca="false">C13492&amp;D13492&amp;E13492&amp;F13492&amp;G13492&amp;H13492</f>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2" s="142" t="s">
        <v>27300</v>
      </c>
      <c r="D13492" s="142" t="s">
        <v>27301</v>
      </c>
      <c r="E13492" s="142" t="s">
        <v>27302</v>
      </c>
      <c r="F13492" s="142" t="s">
        <v>27303</v>
      </c>
      <c r="G13492" s="142" t="s">
        <v>27304</v>
      </c>
      <c r="H13492" s="142" t="s">
        <v>27305</v>
      </c>
      <c r="I13492" s="142" t="s">
        <v>9</v>
      </c>
      <c r="J13492" s="142" t="n">
        <v>1977.89</v>
      </c>
    </row>
    <row r="13493" customFormat="false" ht="12.75" hidden="false" customHeight="false" outlineLevel="0" collapsed="false">
      <c r="A13493" s="142" t="s">
        <v>27306</v>
      </c>
      <c r="B13493" s="663" t="str">
        <f aca="false">C13493&amp;D13493&amp;E13493&amp;F13493&amp;G13493&amp;H13493</f>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3" s="142" t="s">
        <v>27300</v>
      </c>
      <c r="D13493" s="142" t="s">
        <v>27301</v>
      </c>
      <c r="E13493" s="142" t="s">
        <v>27302</v>
      </c>
      <c r="F13493" s="142" t="s">
        <v>27303</v>
      </c>
      <c r="G13493" s="142" t="s">
        <v>27304</v>
      </c>
      <c r="H13493" s="142" t="s">
        <v>27305</v>
      </c>
      <c r="I13493" s="142" t="s">
        <v>9</v>
      </c>
      <c r="J13493" s="142" t="n">
        <v>1901.15</v>
      </c>
    </row>
    <row r="13494" customFormat="false" ht="12.75" hidden="false" customHeight="false" outlineLevel="0" collapsed="false">
      <c r="A13494" s="142" t="s">
        <v>27307</v>
      </c>
      <c r="B13494" s="663" t="str">
        <f aca="false">C13494&amp;D13494&amp;E13494&amp;F13494&amp;G13494&amp;H13494</f>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494" s="142" t="s">
        <v>27308</v>
      </c>
      <c r="D13494" s="142" t="s">
        <v>27309</v>
      </c>
      <c r="E13494" s="142" t="s">
        <v>27310</v>
      </c>
      <c r="F13494" s="142" t="s">
        <v>27311</v>
      </c>
      <c r="G13494" s="142" t="s">
        <v>27312</v>
      </c>
      <c r="H13494" s="142" t="s">
        <v>27313</v>
      </c>
      <c r="I13494" s="142" t="s">
        <v>9</v>
      </c>
      <c r="J13494" s="142" t="n">
        <v>2117.85</v>
      </c>
    </row>
    <row r="13495" customFormat="false" ht="12.75" hidden="false" customHeight="false" outlineLevel="0" collapsed="false">
      <c r="A13495" s="142" t="s">
        <v>27314</v>
      </c>
      <c r="B13495" s="663" t="str">
        <f aca="false">C13495&amp;D13495&amp;E13495&amp;F13495&amp;G13495&amp;H13495</f>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495" s="142" t="s">
        <v>27308</v>
      </c>
      <c r="D13495" s="142" t="s">
        <v>27309</v>
      </c>
      <c r="E13495" s="142" t="s">
        <v>27310</v>
      </c>
      <c r="F13495" s="142" t="s">
        <v>27311</v>
      </c>
      <c r="G13495" s="142" t="s">
        <v>27312</v>
      </c>
      <c r="H13495" s="142" t="s">
        <v>27313</v>
      </c>
      <c r="I13495" s="142" t="s">
        <v>9</v>
      </c>
      <c r="J13495" s="142" t="n">
        <v>2031.66</v>
      </c>
    </row>
    <row r="13496" customFormat="false" ht="12.75" hidden="false" customHeight="false" outlineLevel="0" collapsed="false">
      <c r="A13496" s="142" t="s">
        <v>27315</v>
      </c>
      <c r="B13496" s="663" t="str">
        <f aca="false">C13496&amp;D13496&amp;E13496&amp;F13496&amp;G13496&amp;H13496</f>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6" s="142" t="s">
        <v>27316</v>
      </c>
      <c r="D13496" s="142" t="s">
        <v>27317</v>
      </c>
      <c r="E13496" s="142" t="s">
        <v>27302</v>
      </c>
      <c r="F13496" s="142" t="s">
        <v>27303</v>
      </c>
      <c r="G13496" s="142" t="s">
        <v>27304</v>
      </c>
      <c r="H13496" s="142" t="s">
        <v>27305</v>
      </c>
      <c r="I13496" s="142" t="s">
        <v>9</v>
      </c>
      <c r="J13496" s="142" t="n">
        <v>1283.7</v>
      </c>
    </row>
    <row r="13497" customFormat="false" ht="12.75" hidden="false" customHeight="false" outlineLevel="0" collapsed="false">
      <c r="A13497" s="142" t="s">
        <v>27318</v>
      </c>
      <c r="B13497" s="663" t="str">
        <f aca="false">C13497&amp;D13497&amp;E13497&amp;F13497&amp;G13497&amp;H13497</f>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7" s="142" t="s">
        <v>27316</v>
      </c>
      <c r="D13497" s="142" t="s">
        <v>27317</v>
      </c>
      <c r="E13497" s="142" t="s">
        <v>27302</v>
      </c>
      <c r="F13497" s="142" t="s">
        <v>27303</v>
      </c>
      <c r="G13497" s="142" t="s">
        <v>27304</v>
      </c>
      <c r="H13497" s="142" t="s">
        <v>27305</v>
      </c>
      <c r="I13497" s="142" t="s">
        <v>9</v>
      </c>
      <c r="J13497" s="142" t="n">
        <v>1220.37</v>
      </c>
    </row>
    <row r="13498" customFormat="false" ht="12.75" hidden="false" customHeight="false" outlineLevel="0" collapsed="false">
      <c r="A13498" s="142" t="s">
        <v>27319</v>
      </c>
      <c r="B13498" s="663" t="str">
        <f aca="false">C13498&amp;D13498&amp;E13498&amp;F13498&amp;G13498&amp;H13498</f>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498" s="142" t="s">
        <v>27320</v>
      </c>
      <c r="D13498" s="142" t="s">
        <v>27321</v>
      </c>
      <c r="E13498" s="142" t="s">
        <v>27302</v>
      </c>
      <c r="F13498" s="142" t="s">
        <v>27303</v>
      </c>
      <c r="G13498" s="142" t="s">
        <v>27304</v>
      </c>
      <c r="H13498" s="142" t="s">
        <v>27322</v>
      </c>
      <c r="I13498" s="142" t="s">
        <v>9</v>
      </c>
      <c r="J13498" s="142" t="n">
        <v>4185.98</v>
      </c>
    </row>
    <row r="13499" customFormat="false" ht="12.75" hidden="false" customHeight="false" outlineLevel="0" collapsed="false">
      <c r="A13499" s="142" t="s">
        <v>27323</v>
      </c>
      <c r="B13499" s="663" t="str">
        <f aca="false">C13499&amp;D13499&amp;E13499&amp;F13499&amp;G13499&amp;H13499</f>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499" s="142" t="s">
        <v>27320</v>
      </c>
      <c r="D13499" s="142" t="s">
        <v>27321</v>
      </c>
      <c r="E13499" s="142" t="s">
        <v>27302</v>
      </c>
      <c r="F13499" s="142" t="s">
        <v>27303</v>
      </c>
      <c r="G13499" s="142" t="s">
        <v>27304</v>
      </c>
      <c r="H13499" s="142" t="s">
        <v>27322</v>
      </c>
      <c r="I13499" s="142" t="s">
        <v>9</v>
      </c>
      <c r="J13499" s="142" t="n">
        <v>4040.69</v>
      </c>
    </row>
    <row r="13500" customFormat="false" ht="12.75" hidden="false" customHeight="false" outlineLevel="0" collapsed="false">
      <c r="A13500" s="142" t="s">
        <v>27324</v>
      </c>
      <c r="B13500" s="663" t="str">
        <f aca="false">C13500&amp;D13500&amp;E13500&amp;F13500&amp;G13500&amp;H13500</f>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500" s="142" t="s">
        <v>27325</v>
      </c>
      <c r="D13500" s="142" t="s">
        <v>27326</v>
      </c>
      <c r="E13500" s="142" t="s">
        <v>27327</v>
      </c>
      <c r="F13500" s="142" t="s">
        <v>27328</v>
      </c>
      <c r="G13500" s="142" t="s">
        <v>27329</v>
      </c>
      <c r="H13500" s="142" t="s">
        <v>27330</v>
      </c>
      <c r="I13500" s="142" t="s">
        <v>9</v>
      </c>
      <c r="J13500" s="142" t="n">
        <v>566.77</v>
      </c>
    </row>
    <row r="13501" customFormat="false" ht="12.75" hidden="false" customHeight="false" outlineLevel="0" collapsed="false">
      <c r="A13501" s="142" t="s">
        <v>27331</v>
      </c>
      <c r="B13501" s="663" t="str">
        <f aca="false">C13501&amp;D13501&amp;E13501&amp;F13501&amp;G13501&amp;H13501</f>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501" s="142" t="s">
        <v>27325</v>
      </c>
      <c r="D13501" s="142" t="s">
        <v>27326</v>
      </c>
      <c r="E13501" s="142" t="s">
        <v>27327</v>
      </c>
      <c r="F13501" s="142" t="s">
        <v>27328</v>
      </c>
      <c r="G13501" s="142" t="s">
        <v>27329</v>
      </c>
      <c r="H13501" s="142" t="s">
        <v>27330</v>
      </c>
      <c r="I13501" s="142" t="s">
        <v>9</v>
      </c>
      <c r="J13501" s="142" t="n">
        <v>522.22</v>
      </c>
    </row>
    <row r="13502" customFormat="false" ht="12.75" hidden="false" customHeight="false" outlineLevel="0" collapsed="false">
      <c r="A13502" s="142" t="s">
        <v>27332</v>
      </c>
      <c r="B13502" s="663" t="str">
        <f aca="false">C13502&amp;D13502&amp;E13502&amp;F13502&amp;G13502&amp;H13502</f>
        <v>CAIXA DE PROTECAO PARA MEDIDOR INDIVIDUAL G16,PARA GAS NATURAL,ATE 16M3/H,NAS DIMENSOES INTERNAS DE 90X80X60CM,EM ALVENARIA DE TIJOLOS MACICOS (7X10X20CM),EM PAREDES DE MEIA VEZ,REVESTIDAS COM ARGAMASSA DE CIMENTO E AREIA,NO TRACO 1:4,COMPORTA EM VENEZIANA DE ALUMINIO (CEG)</v>
      </c>
      <c r="C13502" s="142" t="s">
        <v>27333</v>
      </c>
      <c r="D13502" s="142" t="s">
        <v>27334</v>
      </c>
      <c r="E13502" s="142" t="s">
        <v>27335</v>
      </c>
      <c r="F13502" s="142" t="s">
        <v>27336</v>
      </c>
      <c r="G13502" s="142" t="s">
        <v>27337</v>
      </c>
      <c r="I13502" s="142" t="s">
        <v>9</v>
      </c>
      <c r="J13502" s="142" t="n">
        <v>985.54</v>
      </c>
    </row>
    <row r="13503" customFormat="false" ht="12.75" hidden="false" customHeight="false" outlineLevel="0" collapsed="false">
      <c r="A13503" s="142" t="s">
        <v>27338</v>
      </c>
      <c r="B13503" s="663" t="str">
        <f aca="false">C13503&amp;D13503&amp;E13503&amp;F13503&amp;G13503&amp;H13503</f>
        <v>CAIXA DE PROTECAO PARA MEDIDOR INDIVIDUAL G16,PARA GAS NATURAL,ATE 16M3/H,NAS DIMENSOES INTERNAS DE 90X80X60CM,EM ALVENARIA DE TIJOLOS MACICOS (7X10X20CM),EM PAREDES DE MEIA VEZ,REVESTIDAS COM ARGAMASSA DE CIMENTO E AREIA,NO TRACO 1:4,COMPORTA EM VENEZIANA DE ALUMINIO (CEG)</v>
      </c>
      <c r="C13503" s="142" t="s">
        <v>27333</v>
      </c>
      <c r="D13503" s="142" t="s">
        <v>27334</v>
      </c>
      <c r="E13503" s="142" t="s">
        <v>27335</v>
      </c>
      <c r="F13503" s="142" t="s">
        <v>27336</v>
      </c>
      <c r="G13503" s="142" t="s">
        <v>27337</v>
      </c>
      <c r="I13503" s="142" t="s">
        <v>9</v>
      </c>
      <c r="J13503" s="142" t="n">
        <v>908.34</v>
      </c>
    </row>
    <row r="13504" customFormat="false" ht="12.75" hidden="false" customHeight="false" outlineLevel="0" collapsed="false">
      <c r="A13504" s="142" t="s">
        <v>27339</v>
      </c>
      <c r="B13504" s="663" t="str">
        <f aca="false">C13504&amp;D13504&amp;E13504&amp;F13504&amp;G13504&amp;H13504</f>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504" s="142" t="s">
        <v>27340</v>
      </c>
      <c r="D13504" s="142" t="s">
        <v>27341</v>
      </c>
      <c r="E13504" s="142" t="s">
        <v>27342</v>
      </c>
      <c r="F13504" s="142" t="s">
        <v>27343</v>
      </c>
      <c r="G13504" s="142" t="s">
        <v>27344</v>
      </c>
      <c r="H13504" s="142" t="s">
        <v>27345</v>
      </c>
      <c r="I13504" s="142" t="s">
        <v>9</v>
      </c>
      <c r="J13504" s="142" t="n">
        <v>607.02</v>
      </c>
    </row>
    <row r="13505" customFormat="false" ht="12.75" hidden="false" customHeight="false" outlineLevel="0" collapsed="false">
      <c r="A13505" s="142" t="s">
        <v>27346</v>
      </c>
      <c r="B13505" s="663" t="str">
        <f aca="false">C13505&amp;D13505&amp;E13505&amp;F13505&amp;G13505&amp;H13505</f>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505" s="142" t="s">
        <v>27340</v>
      </c>
      <c r="D13505" s="142" t="s">
        <v>27341</v>
      </c>
      <c r="E13505" s="142" t="s">
        <v>27342</v>
      </c>
      <c r="F13505" s="142" t="s">
        <v>27343</v>
      </c>
      <c r="G13505" s="142" t="s">
        <v>27344</v>
      </c>
      <c r="H13505" s="142" t="s">
        <v>27345</v>
      </c>
      <c r="I13505" s="142" t="s">
        <v>9</v>
      </c>
      <c r="J13505" s="142" t="n">
        <v>544.41</v>
      </c>
    </row>
    <row r="13506" customFormat="false" ht="12.75" hidden="false" customHeight="false" outlineLevel="0" collapsed="false">
      <c r="A13506" s="142" t="s">
        <v>27347</v>
      </c>
      <c r="B13506" s="663" t="str">
        <f aca="false">C13506&amp;D13506&amp;E13506&amp;F13506&amp;G13506&amp;H13506</f>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506" s="142" t="s">
        <v>27348</v>
      </c>
      <c r="D13506" s="142" t="s">
        <v>27349</v>
      </c>
      <c r="E13506" s="142" t="s">
        <v>27350</v>
      </c>
      <c r="F13506" s="142" t="s">
        <v>27351</v>
      </c>
      <c r="G13506" s="142" t="s">
        <v>27352</v>
      </c>
      <c r="H13506" s="142" t="s">
        <v>27353</v>
      </c>
      <c r="I13506" s="142" t="s">
        <v>9</v>
      </c>
      <c r="J13506" s="142" t="n">
        <v>700.85</v>
      </c>
    </row>
    <row r="13507" customFormat="false" ht="12.75" hidden="false" customHeight="false" outlineLevel="0" collapsed="false">
      <c r="A13507" s="142" t="s">
        <v>27354</v>
      </c>
      <c r="B13507" s="663" t="str">
        <f aca="false">C13507&amp;D13507&amp;E13507&amp;F13507&amp;G13507&amp;H13507</f>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507" s="142" t="s">
        <v>27348</v>
      </c>
      <c r="D13507" s="142" t="s">
        <v>27349</v>
      </c>
      <c r="E13507" s="142" t="s">
        <v>27350</v>
      </c>
      <c r="F13507" s="142" t="s">
        <v>27351</v>
      </c>
      <c r="G13507" s="142" t="s">
        <v>27352</v>
      </c>
      <c r="H13507" s="142" t="s">
        <v>27353</v>
      </c>
      <c r="I13507" s="142" t="s">
        <v>9</v>
      </c>
      <c r="J13507" s="142" t="n">
        <v>630.52</v>
      </c>
    </row>
    <row r="13508" customFormat="false" ht="12.75" hidden="false" customHeight="false" outlineLevel="0" collapsed="false">
      <c r="A13508" s="142" t="s">
        <v>27355</v>
      </c>
      <c r="B13508" s="663" t="str">
        <f aca="false">C13508&amp;D13508&amp;E13508&amp;F13508&amp;G13508&amp;H13508</f>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508" s="142" t="s">
        <v>27356</v>
      </c>
      <c r="D13508" s="142" t="s">
        <v>27357</v>
      </c>
      <c r="E13508" s="142" t="s">
        <v>27358</v>
      </c>
      <c r="F13508" s="142" t="s">
        <v>27359</v>
      </c>
      <c r="G13508" s="142" t="s">
        <v>27360</v>
      </c>
      <c r="H13508" s="142" t="s">
        <v>27361</v>
      </c>
      <c r="I13508" s="142" t="s">
        <v>9</v>
      </c>
      <c r="J13508" s="142" t="n">
        <v>792.78</v>
      </c>
    </row>
    <row r="13509" customFormat="false" ht="12.75" hidden="false" customHeight="false" outlineLevel="0" collapsed="false">
      <c r="A13509" s="142" t="s">
        <v>27362</v>
      </c>
      <c r="B13509" s="663" t="str">
        <f aca="false">C13509&amp;D13509&amp;E13509&amp;F13509&amp;G13509&amp;H13509</f>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509" s="142" t="s">
        <v>27356</v>
      </c>
      <c r="D13509" s="142" t="s">
        <v>27357</v>
      </c>
      <c r="E13509" s="142" t="s">
        <v>27358</v>
      </c>
      <c r="F13509" s="142" t="s">
        <v>27359</v>
      </c>
      <c r="G13509" s="142" t="s">
        <v>27360</v>
      </c>
      <c r="H13509" s="142" t="s">
        <v>27361</v>
      </c>
      <c r="I13509" s="142" t="s">
        <v>9</v>
      </c>
      <c r="J13509" s="142" t="n">
        <v>716.92</v>
      </c>
    </row>
    <row r="13510" customFormat="false" ht="12.75" hidden="false" customHeight="false" outlineLevel="0" collapsed="false">
      <c r="A13510" s="142" t="s">
        <v>27363</v>
      </c>
      <c r="B13510" s="663" t="str">
        <f aca="false">C13510&amp;D13510&amp;E13510&amp;F13510&amp;G13510&amp;H13510</f>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510" s="142" t="s">
        <v>27364</v>
      </c>
      <c r="D13510" s="142" t="s">
        <v>27365</v>
      </c>
      <c r="E13510" s="142" t="s">
        <v>27366</v>
      </c>
      <c r="F13510" s="142" t="s">
        <v>27367</v>
      </c>
      <c r="G13510" s="142" t="s">
        <v>27368</v>
      </c>
      <c r="H13510" s="142" t="s">
        <v>27369</v>
      </c>
      <c r="I13510" s="142" t="s">
        <v>9</v>
      </c>
      <c r="J13510" s="142" t="n">
        <v>932.31</v>
      </c>
    </row>
    <row r="13511" customFormat="false" ht="12.75" hidden="false" customHeight="false" outlineLevel="0" collapsed="false">
      <c r="A13511" s="142" t="s">
        <v>27370</v>
      </c>
      <c r="B13511" s="663" t="str">
        <f aca="false">C13511&amp;D13511&amp;E13511&amp;F13511&amp;G13511&amp;H13511</f>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511" s="142" t="s">
        <v>27364</v>
      </c>
      <c r="D13511" s="142" t="s">
        <v>27365</v>
      </c>
      <c r="E13511" s="142" t="s">
        <v>27366</v>
      </c>
      <c r="F13511" s="142" t="s">
        <v>27367</v>
      </c>
      <c r="G13511" s="142" t="s">
        <v>27368</v>
      </c>
      <c r="H13511" s="142" t="s">
        <v>27369</v>
      </c>
      <c r="I13511" s="142" t="s">
        <v>9</v>
      </c>
      <c r="J13511" s="142" t="n">
        <v>853.32</v>
      </c>
    </row>
    <row r="13512" customFormat="false" ht="12.75" hidden="false" customHeight="false" outlineLevel="0" collapsed="false">
      <c r="A13512" s="142" t="s">
        <v>27371</v>
      </c>
      <c r="B13512" s="663" t="str">
        <f aca="false">C13512&amp;D13512&amp;E13512&amp;F13512&amp;G13512&amp;H13512</f>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512" s="142" t="s">
        <v>27372</v>
      </c>
      <c r="D13512" s="142" t="s">
        <v>27373</v>
      </c>
      <c r="E13512" s="142" t="s">
        <v>27374</v>
      </c>
      <c r="F13512" s="142" t="s">
        <v>27375</v>
      </c>
      <c r="G13512" s="142" t="s">
        <v>27376</v>
      </c>
      <c r="H13512" s="142" t="s">
        <v>27377</v>
      </c>
      <c r="I13512" s="142" t="s">
        <v>9</v>
      </c>
      <c r="J13512" s="142" t="n">
        <v>657.44</v>
      </c>
    </row>
    <row r="13513" customFormat="false" ht="12.75" hidden="false" customHeight="false" outlineLevel="0" collapsed="false">
      <c r="A13513" s="142" t="s">
        <v>27378</v>
      </c>
      <c r="B13513" s="663" t="str">
        <f aca="false">C13513&amp;D13513&amp;E13513&amp;F13513&amp;G13513&amp;H13513</f>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513" s="142" t="s">
        <v>27372</v>
      </c>
      <c r="D13513" s="142" t="s">
        <v>27373</v>
      </c>
      <c r="E13513" s="142" t="s">
        <v>27374</v>
      </c>
      <c r="F13513" s="142" t="s">
        <v>27375</v>
      </c>
      <c r="G13513" s="142" t="s">
        <v>27376</v>
      </c>
      <c r="H13513" s="142" t="s">
        <v>27377</v>
      </c>
      <c r="I13513" s="142" t="s">
        <v>9</v>
      </c>
      <c r="J13513" s="142" t="n">
        <v>588.91</v>
      </c>
    </row>
    <row r="13514" customFormat="false" ht="12.75" hidden="false" customHeight="false" outlineLevel="0" collapsed="false">
      <c r="A13514" s="142" t="s">
        <v>27379</v>
      </c>
      <c r="B13514" s="663" t="str">
        <f aca="false">C13514&amp;D13514&amp;E13514&amp;F13514&amp;G13514&amp;H13514</f>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514" s="142" t="s">
        <v>27380</v>
      </c>
      <c r="D13514" s="142" t="s">
        <v>27381</v>
      </c>
      <c r="E13514" s="142" t="s">
        <v>27382</v>
      </c>
      <c r="F13514" s="142" t="s">
        <v>27383</v>
      </c>
      <c r="G13514" s="142" t="s">
        <v>27384</v>
      </c>
      <c r="H13514" s="142" t="s">
        <v>27385</v>
      </c>
      <c r="I13514" s="142" t="s">
        <v>9</v>
      </c>
      <c r="J13514" s="142" t="n">
        <v>785.1</v>
      </c>
    </row>
    <row r="13515" customFormat="false" ht="12.75" hidden="false" customHeight="false" outlineLevel="0" collapsed="false">
      <c r="A13515" s="142" t="s">
        <v>27386</v>
      </c>
      <c r="B13515" s="663" t="str">
        <f aca="false">C13515&amp;D13515&amp;E13515&amp;F13515&amp;G13515&amp;H13515</f>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515" s="142" t="s">
        <v>27380</v>
      </c>
      <c r="D13515" s="142" t="s">
        <v>27381</v>
      </c>
      <c r="E13515" s="142" t="s">
        <v>27382</v>
      </c>
      <c r="F13515" s="142" t="s">
        <v>27383</v>
      </c>
      <c r="G13515" s="142" t="s">
        <v>27384</v>
      </c>
      <c r="H13515" s="142" t="s">
        <v>27385</v>
      </c>
      <c r="I13515" s="142" t="s">
        <v>9</v>
      </c>
      <c r="J13515" s="142" t="n">
        <v>713.35</v>
      </c>
    </row>
    <row r="13516" customFormat="false" ht="12.75" hidden="false" customHeight="false" outlineLevel="0" collapsed="false">
      <c r="A13516" s="142" t="s">
        <v>27387</v>
      </c>
      <c r="B13516" s="663" t="str">
        <f aca="false">C13516&amp;D13516&amp;E13516&amp;F13516&amp;G13516&amp;H13516</f>
        <v>HIDROMETRO COM DIAMETRO DE 1/2".FORNECIMENTO</v>
      </c>
      <c r="C13516" s="142" t="s">
        <v>27388</v>
      </c>
      <c r="I13516" s="142" t="s">
        <v>9</v>
      </c>
      <c r="J13516" s="142" t="n">
        <v>93.57</v>
      </c>
    </row>
    <row r="13517" customFormat="false" ht="12.75" hidden="false" customHeight="false" outlineLevel="0" collapsed="false">
      <c r="A13517" s="142" t="s">
        <v>27389</v>
      </c>
      <c r="B13517" s="663" t="str">
        <f aca="false">C13517&amp;D13517&amp;E13517&amp;F13517&amp;G13517&amp;H13517</f>
        <v>HIDROMETRO COM DIAMETRO DE 1/2".FORNECIMENTO</v>
      </c>
      <c r="C13517" s="142" t="s">
        <v>27388</v>
      </c>
      <c r="I13517" s="142" t="s">
        <v>9</v>
      </c>
      <c r="J13517" s="142" t="n">
        <v>93.57</v>
      </c>
    </row>
    <row r="13518" customFormat="false" ht="12.75" hidden="false" customHeight="false" outlineLevel="0" collapsed="false">
      <c r="A13518" s="142" t="s">
        <v>27390</v>
      </c>
      <c r="B13518" s="663" t="str">
        <f aca="false">C13518&amp;D13518&amp;E13518&amp;F13518&amp;G13518&amp;H13518</f>
        <v>HIDROMETRO COM DIAMETRO DE 3/4".FORNECIMENTO</v>
      </c>
      <c r="C13518" s="142" t="s">
        <v>27391</v>
      </c>
      <c r="I13518" s="142" t="s">
        <v>9</v>
      </c>
      <c r="J13518" s="142" t="n">
        <v>108.1</v>
      </c>
    </row>
    <row r="13519" customFormat="false" ht="12.75" hidden="false" customHeight="false" outlineLevel="0" collapsed="false">
      <c r="A13519" s="142" t="s">
        <v>27392</v>
      </c>
      <c r="B13519" s="663" t="str">
        <f aca="false">C13519&amp;D13519&amp;E13519&amp;F13519&amp;G13519&amp;H13519</f>
        <v>HIDROMETRO COM DIAMETRO DE 3/4".FORNECIMENTO</v>
      </c>
      <c r="C13519" s="142" t="s">
        <v>27391</v>
      </c>
      <c r="I13519" s="142" t="s">
        <v>9</v>
      </c>
      <c r="J13519" s="142" t="n">
        <v>108.1</v>
      </c>
    </row>
    <row r="13520" customFormat="false" ht="12.75" hidden="false" customHeight="false" outlineLevel="0" collapsed="false">
      <c r="A13520" s="142" t="s">
        <v>27393</v>
      </c>
      <c r="B13520" s="663" t="str">
        <f aca="false">C13520&amp;D13520&amp;E13520&amp;F13520&amp;G13520&amp;H13520</f>
        <v>HIDROMETRO COM DIAMETRO DE 1".FORNECIMENTO</v>
      </c>
      <c r="C13520" s="142" t="s">
        <v>27394</v>
      </c>
      <c r="I13520" s="142" t="s">
        <v>9</v>
      </c>
      <c r="J13520" s="142" t="n">
        <v>361.9</v>
      </c>
    </row>
    <row r="13521" customFormat="false" ht="12.75" hidden="false" customHeight="false" outlineLevel="0" collapsed="false">
      <c r="A13521" s="142" t="s">
        <v>27395</v>
      </c>
      <c r="B13521" s="663" t="str">
        <f aca="false">C13521&amp;D13521&amp;E13521&amp;F13521&amp;G13521&amp;H13521</f>
        <v>HIDROMETRO COM DIAMETRO DE 1".FORNECIMENTO</v>
      </c>
      <c r="C13521" s="142" t="s">
        <v>27394</v>
      </c>
      <c r="I13521" s="142" t="s">
        <v>9</v>
      </c>
      <c r="J13521" s="142" t="n">
        <v>361.9</v>
      </c>
    </row>
    <row r="13522" customFormat="false" ht="12.75" hidden="false" customHeight="false" outlineLevel="0" collapsed="false">
      <c r="A13522" s="142" t="s">
        <v>27396</v>
      </c>
      <c r="B13522" s="663" t="str">
        <f aca="false">C13522&amp;D13522&amp;E13522&amp;F13522&amp;G13522&amp;H13522</f>
        <v>TAMPA DE CONCRETO ARMADO 10MPA,ESPESSURA DE 6CM,PARA CAIXA DE INSPECAO COM 60CM DE DIAMETRO.FORNECIMENTO E COLOCACAO</v>
      </c>
      <c r="C13522" s="142" t="s">
        <v>27397</v>
      </c>
      <c r="D13522" s="142" t="s">
        <v>27398</v>
      </c>
      <c r="I13522" s="142" t="s">
        <v>9</v>
      </c>
      <c r="J13522" s="142" t="n">
        <v>44.35</v>
      </c>
    </row>
    <row r="13523" customFormat="false" ht="12.75" hidden="false" customHeight="false" outlineLevel="0" collapsed="false">
      <c r="A13523" s="142" t="s">
        <v>27399</v>
      </c>
      <c r="B13523" s="663" t="str">
        <f aca="false">C13523&amp;D13523&amp;E13523&amp;F13523&amp;G13523&amp;H13523</f>
        <v>TAMPA DE CONCRETO ARMADO 10MPA,ESPESSURA DE 6CM,PARA CAIXA DE INSPECAO COM 60CM DE DIAMETRO.FORNECIMENTO E COLOCACAO</v>
      </c>
      <c r="C13523" s="142" t="s">
        <v>27397</v>
      </c>
      <c r="D13523" s="142" t="s">
        <v>27398</v>
      </c>
      <c r="I13523" s="142" t="s">
        <v>9</v>
      </c>
      <c r="J13523" s="142" t="n">
        <v>41.3</v>
      </c>
    </row>
    <row r="13524" customFormat="false" ht="12.75" hidden="false" customHeight="false" outlineLevel="0" collapsed="false">
      <c r="A13524" s="142" t="s">
        <v>27400</v>
      </c>
      <c r="B13524" s="663" t="str">
        <f aca="false">C13524&amp;D13524&amp;E13524&amp;F13524&amp;G13524&amp;H13524</f>
        <v>REPARO EM CAIXA DE PASSAGEM DE ENERGIA ELETRICA,DE ALVENARIA DE 30X30CM,COM TROCA DE TAMPA DE CONCRETO COM ESPESSURA DE6CM</v>
      </c>
      <c r="C13524" s="142" t="s">
        <v>27401</v>
      </c>
      <c r="D13524" s="142" t="s">
        <v>27402</v>
      </c>
      <c r="E13524" s="142" t="s">
        <v>27403</v>
      </c>
      <c r="I13524" s="142" t="s">
        <v>9</v>
      </c>
      <c r="J13524" s="142" t="n">
        <v>61.09</v>
      </c>
    </row>
    <row r="13525" customFormat="false" ht="12.75" hidden="false" customHeight="false" outlineLevel="0" collapsed="false">
      <c r="A13525" s="142" t="s">
        <v>27404</v>
      </c>
      <c r="B13525" s="663" t="str">
        <f aca="false">C13525&amp;D13525&amp;E13525&amp;F13525&amp;G13525&amp;H13525</f>
        <v>REPARO EM CAIXA DE PASSAGEM DE ENERGIA ELETRICA,DE ALVENARIA DE 30X30CM,COM TROCA DE TAMPA DE CONCRETO COM ESPESSURA DE6CM</v>
      </c>
      <c r="C13525" s="142" t="s">
        <v>27401</v>
      </c>
      <c r="D13525" s="142" t="s">
        <v>27402</v>
      </c>
      <c r="E13525" s="142" t="s">
        <v>27403</v>
      </c>
      <c r="I13525" s="142" t="s">
        <v>9</v>
      </c>
      <c r="J13525" s="142" t="n">
        <v>57.16</v>
      </c>
    </row>
    <row r="13526" customFormat="false" ht="12.75" hidden="false" customHeight="false" outlineLevel="0" collapsed="false">
      <c r="A13526" s="142" t="s">
        <v>27405</v>
      </c>
      <c r="B13526" s="663" t="str">
        <f aca="false">C13526&amp;D13526&amp;E13526&amp;F13526&amp;G13526&amp;H13526</f>
        <v>REPARO EM CAIXA DE PASSAGEM DE ENERGIA ELETRICA,DE ALVENARIA DE 40X40CM,COM TROCA DE TAMPA DE CONCRETO COM ESPESSURA DE6CM</v>
      </c>
      <c r="C13526" s="142" t="s">
        <v>27401</v>
      </c>
      <c r="D13526" s="142" t="s">
        <v>27406</v>
      </c>
      <c r="E13526" s="142" t="s">
        <v>27403</v>
      </c>
      <c r="I13526" s="142" t="s">
        <v>9</v>
      </c>
      <c r="J13526" s="142" t="n">
        <v>83.88</v>
      </c>
    </row>
    <row r="13527" customFormat="false" ht="12.75" hidden="false" customHeight="false" outlineLevel="0" collapsed="false">
      <c r="A13527" s="142" t="s">
        <v>27407</v>
      </c>
      <c r="B13527" s="663" t="str">
        <f aca="false">C13527&amp;D13527&amp;E13527&amp;F13527&amp;G13527&amp;H13527</f>
        <v>REPARO EM CAIXA DE PASSAGEM DE ENERGIA ELETRICA,DE ALVENARIA DE 40X40CM,COM TROCA DE TAMPA DE CONCRETO COM ESPESSURA DE6CM</v>
      </c>
      <c r="C13527" s="142" t="s">
        <v>27401</v>
      </c>
      <c r="D13527" s="142" t="s">
        <v>27406</v>
      </c>
      <c r="E13527" s="142" t="s">
        <v>27403</v>
      </c>
      <c r="I13527" s="142" t="s">
        <v>9</v>
      </c>
      <c r="J13527" s="142" t="n">
        <v>78.64</v>
      </c>
    </row>
    <row r="13528" customFormat="false" ht="12.75" hidden="false" customHeight="false" outlineLevel="0" collapsed="false">
      <c r="A13528" s="142" t="s">
        <v>27408</v>
      </c>
      <c r="B13528" s="663" t="str">
        <f aca="false">C13528&amp;D13528&amp;E13528&amp;F13528&amp;G13528&amp;H13528</f>
        <v>REPARO EM CAIXA DE PASSAGEM DE ENERGIA ELETRICA,DE ALVENARIA DE 60X60CM,COM TROCA DE TAMPA DE CONCRETO COM ESPESSURA DE6CM</v>
      </c>
      <c r="C13528" s="142" t="s">
        <v>27401</v>
      </c>
      <c r="D13528" s="142" t="s">
        <v>27409</v>
      </c>
      <c r="E13528" s="142" t="s">
        <v>27403</v>
      </c>
      <c r="I13528" s="142" t="s">
        <v>9</v>
      </c>
      <c r="J13528" s="142" t="n">
        <v>117.26</v>
      </c>
    </row>
    <row r="13529" customFormat="false" ht="12.75" hidden="false" customHeight="false" outlineLevel="0" collapsed="false">
      <c r="A13529" s="142" t="s">
        <v>27410</v>
      </c>
      <c r="B13529" s="663" t="str">
        <f aca="false">C13529&amp;D13529&amp;E13529&amp;F13529&amp;G13529&amp;H13529</f>
        <v>REPARO EM CAIXA DE PASSAGEM DE ENERGIA ELETRICA,DE ALVENARIA DE 60X60CM,COM TROCA DE TAMPA DE CONCRETO COM ESPESSURA DE6CM</v>
      </c>
      <c r="C13529" s="142" t="s">
        <v>27401</v>
      </c>
      <c r="D13529" s="142" t="s">
        <v>27409</v>
      </c>
      <c r="E13529" s="142" t="s">
        <v>27403</v>
      </c>
      <c r="I13529" s="142" t="s">
        <v>9</v>
      </c>
      <c r="J13529" s="142" t="n">
        <v>110.09</v>
      </c>
    </row>
    <row r="13530" customFormat="false" ht="12.75" hidden="false" customHeight="false" outlineLevel="0" collapsed="false">
      <c r="A13530" s="142" t="s">
        <v>27411</v>
      </c>
      <c r="B13530" s="663" t="str">
        <f aca="false">C13530&amp;D13530&amp;E13530&amp;F13530&amp;G13530&amp;H13530</f>
        <v>CAIXA DE GORDURA SIMPLES CILINDRICA,PRE-FABRICADA EM ANEIS DE CONCRETO,COM DIAMETRO DE 40CM E PROFUNDIDADE TOTAL DE 60CM,INCLUSIVE TAMPA DE CONCRETO.FORNECIMENTO E COLOCACAO</v>
      </c>
      <c r="C13530" s="142" t="s">
        <v>27412</v>
      </c>
      <c r="D13530" s="142" t="s">
        <v>27413</v>
      </c>
      <c r="E13530" s="142" t="s">
        <v>27414</v>
      </c>
      <c r="I13530" s="142" t="s">
        <v>9</v>
      </c>
      <c r="J13530" s="142" t="n">
        <v>179.88</v>
      </c>
    </row>
    <row r="13531" customFormat="false" ht="12.75" hidden="false" customHeight="false" outlineLevel="0" collapsed="false">
      <c r="A13531" s="142" t="s">
        <v>27415</v>
      </c>
      <c r="B13531" s="663" t="str">
        <f aca="false">C13531&amp;D13531&amp;E13531&amp;F13531&amp;G13531&amp;H13531</f>
        <v>CAIXA DE GORDURA SIMPLES CILINDRICA,PRE-FABRICADA EM ANEIS DE CONCRETO,COM DIAMETRO DE 40CM E PROFUNDIDADE TOTAL DE 60CM,INCLUSIVE TAMPA DE CONCRETO.FORNECIMENTO E COLOCACAO</v>
      </c>
      <c r="C13531" s="142" t="s">
        <v>27412</v>
      </c>
      <c r="D13531" s="142" t="s">
        <v>27413</v>
      </c>
      <c r="E13531" s="142" t="s">
        <v>27414</v>
      </c>
      <c r="I13531" s="142" t="s">
        <v>9</v>
      </c>
      <c r="J13531" s="142" t="n">
        <v>169.6</v>
      </c>
    </row>
    <row r="13532" customFormat="false" ht="12.75" hidden="false" customHeight="false" outlineLevel="0" collapsed="false">
      <c r="A13532" s="142" t="s">
        <v>27416</v>
      </c>
      <c r="B13532" s="663" t="str">
        <f aca="false">C13532&amp;D13532&amp;E13532&amp;F13532&amp;G13532&amp;H13532</f>
        <v>CAIXA DE GORDURA DUPLA,CILINDRICA,PRE-FABRICADA EM ANEIS DECONCRETO,COM DIAMETRO DE 60CM E PROFUNDIDADE TOTAL DE 90CM,INCLUSIVE TAMPA EM CONCRETO.FORNECIMENTO E COLOCACAO</v>
      </c>
      <c r="C13532" s="142" t="s">
        <v>27417</v>
      </c>
      <c r="D13532" s="142" t="s">
        <v>27418</v>
      </c>
      <c r="E13532" s="142" t="s">
        <v>27419</v>
      </c>
      <c r="I13532" s="142" t="s">
        <v>9</v>
      </c>
      <c r="J13532" s="142" t="n">
        <v>285.05</v>
      </c>
    </row>
    <row r="13533" customFormat="false" ht="12.75" hidden="false" customHeight="false" outlineLevel="0" collapsed="false">
      <c r="A13533" s="142" t="s">
        <v>27420</v>
      </c>
      <c r="B13533" s="663" t="str">
        <f aca="false">C13533&amp;D13533&amp;E13533&amp;F13533&amp;G13533&amp;H13533</f>
        <v>CAIXA DE GORDURA DUPLA,CILINDRICA,PRE-FABRICADA EM ANEIS DECONCRETO,COM DIAMETRO DE 60CM E PROFUNDIDADE TOTAL DE 90CM,INCLUSIVE TAMPA EM CONCRETO.FORNECIMENTO E COLOCACAO</v>
      </c>
      <c r="C13533" s="142" t="s">
        <v>27417</v>
      </c>
      <c r="D13533" s="142" t="s">
        <v>27418</v>
      </c>
      <c r="E13533" s="142" t="s">
        <v>27419</v>
      </c>
      <c r="I13533" s="142" t="s">
        <v>9</v>
      </c>
      <c r="J13533" s="142" t="n">
        <v>274.77</v>
      </c>
    </row>
    <row r="13534" customFormat="false" ht="12.75" hidden="false" customHeight="false" outlineLevel="0" collapsed="false">
      <c r="A13534" s="142" t="s">
        <v>27421</v>
      </c>
      <c r="B13534" s="663" t="str">
        <f aca="false">C13534&amp;D13534&amp;E13534&amp;F13534&amp;G13534&amp;H13534</f>
        <v>CAIXA DE GORDURA ESPECIAL EM ALVENARIA DE TIJOLOS MACICOS(7X10X20CM),EM PAREDES DE UMA VEZ(0,20M),MEDINDO 0,80X0,80X0,90M,INCLUSIVE REVESTIMENTO INTERNO EM ARGAMASSA DE CIMENTO E AREIA NO TRACO 1:3,COM ESPESSURA DE 1,5CM,EXCLUSIVE TAMPAO DE FERRO FUNDIDO</v>
      </c>
      <c r="C13534" s="142" t="s">
        <v>27422</v>
      </c>
      <c r="D13534" s="142" t="s">
        <v>27423</v>
      </c>
      <c r="E13534" s="142" t="s">
        <v>27424</v>
      </c>
      <c r="F13534" s="142" t="s">
        <v>27425</v>
      </c>
      <c r="G13534" s="142" t="s">
        <v>27426</v>
      </c>
      <c r="I13534" s="142" t="s">
        <v>9</v>
      </c>
      <c r="J13534" s="142" t="n">
        <v>1380.93</v>
      </c>
    </row>
    <row r="13535" customFormat="false" ht="12.75" hidden="false" customHeight="false" outlineLevel="0" collapsed="false">
      <c r="A13535" s="142" t="s">
        <v>27427</v>
      </c>
      <c r="B13535" s="663" t="str">
        <f aca="false">C13535&amp;D13535&amp;E13535&amp;F13535&amp;G13535&amp;H13535</f>
        <v>CAIXA DE GORDURA ESPECIAL EM ALVENARIA DE TIJOLOS MACICOS(7X10X20CM),EM PAREDES DE UMA VEZ(0,20M),MEDINDO 0,80X0,80X0,90M,INCLUSIVE REVESTIMENTO INTERNO EM ARGAMASSA DE CIMENTO E AREIA NO TRACO 1:3,COM ESPESSURA DE 1,5CM,EXCLUSIVE TAMPAO DE FERRO FUNDIDO</v>
      </c>
      <c r="C13535" s="142" t="s">
        <v>27422</v>
      </c>
      <c r="D13535" s="142" t="s">
        <v>27423</v>
      </c>
      <c r="E13535" s="142" t="s">
        <v>27424</v>
      </c>
      <c r="F13535" s="142" t="s">
        <v>27425</v>
      </c>
      <c r="G13535" s="142" t="s">
        <v>27426</v>
      </c>
      <c r="I13535" s="142" t="s">
        <v>9</v>
      </c>
      <c r="J13535" s="142" t="n">
        <v>1317.95</v>
      </c>
    </row>
    <row r="13536" customFormat="false" ht="12.75" hidden="false" customHeight="false" outlineLevel="0" collapsed="false">
      <c r="A13536" s="142" t="s">
        <v>27428</v>
      </c>
      <c r="B13536" s="663" t="str">
        <f aca="false">C13536&amp;D13536&amp;E13536&amp;F13536&amp;G13536&amp;H13536</f>
        <v>CAIXA DE GORDURA ESPECIAL DE ALVENARIA DE TIJOLOS MACICOS(7X10X20CM),EM PAREDES DE UMA VEZ(0,20M),MEDINDO 1,00X1,00X0,90M,INCLUSIVE REVESTIMENTO INTERNO EM ARGAMASSA DE CIMENTO E AREIA,NO TRACO 1:3,COM ESPESSURA DE 1,5CM,EXCLUSIVE TAMPAO DE FERRO FUNDIDO</v>
      </c>
      <c r="C13536" s="142" t="s">
        <v>27429</v>
      </c>
      <c r="D13536" s="142" t="s">
        <v>27430</v>
      </c>
      <c r="E13536" s="142" t="s">
        <v>27424</v>
      </c>
      <c r="F13536" s="142" t="s">
        <v>27431</v>
      </c>
      <c r="G13536" s="142" t="s">
        <v>27426</v>
      </c>
      <c r="I13536" s="142" t="s">
        <v>9</v>
      </c>
      <c r="J13536" s="142" t="n">
        <v>1705.08</v>
      </c>
    </row>
    <row r="13537" customFormat="false" ht="12.75" hidden="false" customHeight="false" outlineLevel="0" collapsed="false">
      <c r="A13537" s="142" t="s">
        <v>27432</v>
      </c>
      <c r="B13537" s="663" t="str">
        <f aca="false">C13537&amp;D13537&amp;E13537&amp;F13537&amp;G13537&amp;H13537</f>
        <v>CAIXA DE GORDURA ESPECIAL DE ALVENARIA DE TIJOLOS MACICOS(7X10X20CM),EM PAREDES DE UMA VEZ(0,20M),MEDINDO 1,00X1,00X0,90M,INCLUSIVE REVESTIMENTO INTERNO EM ARGAMASSA DE CIMENTO E AREIA,NO TRACO 1:3,COM ESPESSURA DE 1,5CM,EXCLUSIVE TAMPAO DE FERRO FUNDIDO</v>
      </c>
      <c r="C13537" s="142" t="s">
        <v>27429</v>
      </c>
      <c r="D13537" s="142" t="s">
        <v>27430</v>
      </c>
      <c r="E13537" s="142" t="s">
        <v>27424</v>
      </c>
      <c r="F13537" s="142" t="s">
        <v>27431</v>
      </c>
      <c r="G13537" s="142" t="s">
        <v>27426</v>
      </c>
      <c r="I13537" s="142" t="s">
        <v>9</v>
      </c>
      <c r="J13537" s="142" t="n">
        <v>1629.48</v>
      </c>
    </row>
    <row r="13538" customFormat="false" ht="12.75" hidden="false" customHeight="false" outlineLevel="0" collapsed="false">
      <c r="A13538" s="142" t="s">
        <v>27433</v>
      </c>
      <c r="B13538" s="663" t="str">
        <f aca="false">C13538&amp;D13538&amp;E13538&amp;F13538&amp;G13538&amp;H13538</f>
        <v>CAIXA DE GORDURA ESPECIAL EM ALVENARIA DE TIJOLOS MACICOS(7X10X20CM),EM PAREDES DE UMA VEZ(0,20M),MEDINDO 1,20X1,00X0,90M,INCLUSIVE REVESTIMENTO INTERNO EM ARGAMASSA DE CIMENTO E AREIA,NO TRACO 1:3,COM ESPESSURA DE 1,5CM,EXCLUSIVE TAMPAO DE FERRO FUNDIDO</v>
      </c>
      <c r="C13538" s="142" t="s">
        <v>27422</v>
      </c>
      <c r="D13538" s="142" t="s">
        <v>27434</v>
      </c>
      <c r="E13538" s="142" t="s">
        <v>27424</v>
      </c>
      <c r="F13538" s="142" t="s">
        <v>27431</v>
      </c>
      <c r="G13538" s="142" t="s">
        <v>27426</v>
      </c>
      <c r="I13538" s="142" t="s">
        <v>9</v>
      </c>
      <c r="J13538" s="142" t="n">
        <v>1884.46</v>
      </c>
    </row>
    <row r="13539" customFormat="false" ht="12.75" hidden="false" customHeight="false" outlineLevel="0" collapsed="false">
      <c r="A13539" s="142" t="s">
        <v>27435</v>
      </c>
      <c r="B13539" s="663" t="str">
        <f aca="false">C13539&amp;D13539&amp;E13539&amp;F13539&amp;G13539&amp;H13539</f>
        <v>CAIXA DE GORDURA ESPECIAL EM ALVENARIA DE TIJOLOS MACICOS(7X10X20CM),EM PAREDES DE UMA VEZ(0,20M),MEDINDO 1,20X1,00X0,90M,INCLUSIVE REVESTIMENTO INTERNO EM ARGAMASSA DE CIMENTO E AREIA,NO TRACO 1:3,COM ESPESSURA DE 1,5CM,EXCLUSIVE TAMPAO DE FERRO FUNDIDO</v>
      </c>
      <c r="C13539" s="142" t="s">
        <v>27422</v>
      </c>
      <c r="D13539" s="142" t="s">
        <v>27434</v>
      </c>
      <c r="E13539" s="142" t="s">
        <v>27424</v>
      </c>
      <c r="F13539" s="142" t="s">
        <v>27431</v>
      </c>
      <c r="G13539" s="142" t="s">
        <v>27426</v>
      </c>
      <c r="I13539" s="142" t="s">
        <v>9</v>
      </c>
      <c r="J13539" s="142" t="n">
        <v>1801.62</v>
      </c>
    </row>
    <row r="13540" customFormat="false" ht="12.75" hidden="false" customHeight="false" outlineLevel="0" collapsed="false">
      <c r="A13540" s="142" t="s">
        <v>27436</v>
      </c>
      <c r="B13540" s="663" t="str">
        <f aca="false">C13540&amp;D13540&amp;E13540&amp;F13540&amp;G13540&amp;H13540</f>
        <v>CAIXA DE GORDURA ESPECIAL EM ALVENARIA DE TIJOLOS MACICOS(7X10X20CM),EM PAREDES DE UMA VEZ(0,20M),MEDINDO 1,20X1,20X0,90M,INCLUSIVE REVESTIMENTO INTERNO EM ARGAMASSA DE CIMENTO E AREIA,NO TRACO 1:3,COM ESPESSURA DE 1,5CM,EXCLUSIVE TAMPAO DE FERRO FUNDIDO</v>
      </c>
      <c r="C13540" s="142" t="s">
        <v>27422</v>
      </c>
      <c r="D13540" s="142" t="s">
        <v>27437</v>
      </c>
      <c r="E13540" s="142" t="s">
        <v>27424</v>
      </c>
      <c r="F13540" s="142" t="s">
        <v>27431</v>
      </c>
      <c r="G13540" s="142" t="s">
        <v>27426</v>
      </c>
      <c r="I13540" s="142" t="s">
        <v>9</v>
      </c>
      <c r="J13540" s="142" t="n">
        <v>2001.97</v>
      </c>
    </row>
    <row r="13541" customFormat="false" ht="12.75" hidden="false" customHeight="false" outlineLevel="0" collapsed="false">
      <c r="A13541" s="142" t="s">
        <v>27438</v>
      </c>
      <c r="B13541" s="663" t="str">
        <f aca="false">C13541&amp;D13541&amp;E13541&amp;F13541&amp;G13541&amp;H13541</f>
        <v>CAIXA DE GORDURA ESPECIAL EM ALVENARIA DE TIJOLOS MACICOS(7X10X20CM),EM PAREDES DE UMA VEZ(0,20M),MEDINDO 1,20X1,20X0,90M,INCLUSIVE REVESTIMENTO INTERNO EM ARGAMASSA DE CIMENTO E AREIA,NO TRACO 1:3,COM ESPESSURA DE 1,5CM,EXCLUSIVE TAMPAO DE FERRO FUNDIDO</v>
      </c>
      <c r="C13541" s="142" t="s">
        <v>27422</v>
      </c>
      <c r="D13541" s="142" t="s">
        <v>27437</v>
      </c>
      <c r="E13541" s="142" t="s">
        <v>27424</v>
      </c>
      <c r="F13541" s="142" t="s">
        <v>27431</v>
      </c>
      <c r="G13541" s="142" t="s">
        <v>27426</v>
      </c>
      <c r="I13541" s="142" t="s">
        <v>9</v>
      </c>
      <c r="J13541" s="142" t="n">
        <v>1913.15</v>
      </c>
    </row>
    <row r="13542" customFormat="false" ht="12.75" hidden="false" customHeight="false" outlineLevel="0" collapsed="false">
      <c r="A13542" s="142" t="s">
        <v>27439</v>
      </c>
      <c r="B13542" s="663" t="str">
        <f aca="false">C13542&amp;D13542&amp;E13542&amp;F13542&amp;G13542&amp;H13542</f>
        <v>CAIXA DE GORDURA ESPECIAL EM ALVENARIA DE TIJOLOS MACICOS(7X10X20CM),EM PAREDES DE UMA VEZ(0,20M),MEDINDO 1,00X1,50X0,90M,INCLUSIVE REVESTIMENTO INTERNO EM ARGAMASSA DE CIMENTO E AREIA,NO TRACO 1:3,COM ESPESSURA DE 1,5CM,EXCLUSIVE TAMPAO DE FERRO FUNDIDO</v>
      </c>
      <c r="C13542" s="142" t="s">
        <v>27422</v>
      </c>
      <c r="D13542" s="142" t="s">
        <v>27440</v>
      </c>
      <c r="E13542" s="142" t="s">
        <v>27424</v>
      </c>
      <c r="F13542" s="142" t="s">
        <v>27431</v>
      </c>
      <c r="G13542" s="142" t="s">
        <v>27426</v>
      </c>
      <c r="I13542" s="142" t="s">
        <v>9</v>
      </c>
      <c r="J13542" s="142" t="n">
        <v>2070.94</v>
      </c>
    </row>
    <row r="13543" customFormat="false" ht="12.75" hidden="false" customHeight="false" outlineLevel="0" collapsed="false">
      <c r="A13543" s="142" t="s">
        <v>27441</v>
      </c>
      <c r="B13543" s="663" t="str">
        <f aca="false">C13543&amp;D13543&amp;E13543&amp;F13543&amp;G13543&amp;H13543</f>
        <v>CAIXA DE GORDURA ESPECIAL EM ALVENARIA DE TIJOLOS MACICOS(7X10X20CM),EM PAREDES DE UMA VEZ(0,20M),MEDINDO 1,00X1,50X0,90M,INCLUSIVE REVESTIMENTO INTERNO EM ARGAMASSA DE CIMENTO E AREIA,NO TRACO 1:3,COM ESPESSURA DE 1,5CM,EXCLUSIVE TAMPAO DE FERRO FUNDIDO</v>
      </c>
      <c r="C13543" s="142" t="s">
        <v>27422</v>
      </c>
      <c r="D13543" s="142" t="s">
        <v>27440</v>
      </c>
      <c r="E13543" s="142" t="s">
        <v>27424</v>
      </c>
      <c r="F13543" s="142" t="s">
        <v>27431</v>
      </c>
      <c r="G13543" s="142" t="s">
        <v>27426</v>
      </c>
      <c r="I13543" s="142" t="s">
        <v>9</v>
      </c>
      <c r="J13543" s="142" t="n">
        <v>1980.26</v>
      </c>
    </row>
    <row r="13544" customFormat="false" ht="12.75" hidden="false" customHeight="false" outlineLevel="0" collapsed="false">
      <c r="A13544" s="142" t="s">
        <v>27442</v>
      </c>
      <c r="B13544" s="663" t="str">
        <f aca="false">C13544&amp;D13544&amp;E13544&amp;F13544&amp;G13544&amp;H13544</f>
        <v>CAIXA DE GORDURA ESPECIAL EM ALVENARIA DE TIJOLOS MACICOS(7X10X20CM),EM PAREDES DE UMA VEZ(0,20M),MEDINDO 1,20X1,50X0,90M,INCLUSIVE REVESTIMENTO INTERNO EM ARGAMASSA DE CIMENTO E AREIA,NO TRACO 1:3,COM ESPESSURA DE 1,5CM,EXCLUSIVE TAMPAO DE FERRO FUNDIDO</v>
      </c>
      <c r="C13544" s="142" t="s">
        <v>27422</v>
      </c>
      <c r="D13544" s="142" t="s">
        <v>27443</v>
      </c>
      <c r="E13544" s="142" t="s">
        <v>27424</v>
      </c>
      <c r="F13544" s="142" t="s">
        <v>27431</v>
      </c>
      <c r="G13544" s="142" t="s">
        <v>27426</v>
      </c>
      <c r="I13544" s="142" t="s">
        <v>9</v>
      </c>
      <c r="J13544" s="142" t="n">
        <v>2227.23</v>
      </c>
    </row>
    <row r="13545" customFormat="false" ht="12.75" hidden="false" customHeight="false" outlineLevel="0" collapsed="false">
      <c r="A13545" s="142" t="s">
        <v>27444</v>
      </c>
      <c r="B13545" s="663" t="str">
        <f aca="false">C13545&amp;D13545&amp;E13545&amp;F13545&amp;G13545&amp;H13545</f>
        <v>CAIXA DE GORDURA ESPECIAL EM ALVENARIA DE TIJOLOS MACICOS(7X10X20CM),EM PAREDES DE UMA VEZ(0,20M),MEDINDO 1,20X1,50X0,90M,INCLUSIVE REVESTIMENTO INTERNO EM ARGAMASSA DE CIMENTO E AREIA,NO TRACO 1:3,COM ESPESSURA DE 1,5CM,EXCLUSIVE TAMPAO DE FERRO FUNDIDO</v>
      </c>
      <c r="C13545" s="142" t="s">
        <v>27422</v>
      </c>
      <c r="D13545" s="142" t="s">
        <v>27443</v>
      </c>
      <c r="E13545" s="142" t="s">
        <v>27424</v>
      </c>
      <c r="F13545" s="142" t="s">
        <v>27431</v>
      </c>
      <c r="G13545" s="142" t="s">
        <v>27426</v>
      </c>
      <c r="I13545" s="142" t="s">
        <v>9</v>
      </c>
      <c r="J13545" s="142" t="n">
        <v>2130.03</v>
      </c>
    </row>
    <row r="13546" customFormat="false" ht="12.75" hidden="false" customHeight="false" outlineLevel="0" collapsed="false">
      <c r="A13546" s="142" t="s">
        <v>27445</v>
      </c>
      <c r="B13546" s="663" t="str">
        <f aca="false">C13546&amp;D13546&amp;E13546&amp;F13546&amp;G13546&amp;H13546</f>
        <v>CAIXA DE GORDURA ESPECIAL EM ALVENARIA DE TIJOLOS MACICOS(7X10X20CM),EM PAREDES DE UMA VEZ(0,20M),MEDINDO 1,50X1,50X0,90M,INCLUSIVE REVESTIMENTO INTERNO EM ARGAMASSA DE CIMENTO E AREIA,NO TRACO 1:3,COM ESPESSURA DE 1,5CM,EXCLUSIVE TAMPAO DE FERRO FUNDIDO</v>
      </c>
      <c r="C13546" s="142" t="s">
        <v>27422</v>
      </c>
      <c r="D13546" s="142" t="s">
        <v>27446</v>
      </c>
      <c r="E13546" s="142" t="s">
        <v>27424</v>
      </c>
      <c r="F13546" s="142" t="s">
        <v>27431</v>
      </c>
      <c r="G13546" s="142" t="s">
        <v>27426</v>
      </c>
      <c r="I13546" s="142" t="s">
        <v>9</v>
      </c>
      <c r="J13546" s="142" t="n">
        <v>2457.86</v>
      </c>
    </row>
    <row r="13547" customFormat="false" ht="12.75" hidden="false" customHeight="false" outlineLevel="0" collapsed="false">
      <c r="A13547" s="142" t="s">
        <v>27447</v>
      </c>
      <c r="B13547" s="663" t="str">
        <f aca="false">C13547&amp;D13547&amp;E13547&amp;F13547&amp;G13547&amp;H13547</f>
        <v>CAIXA DE GORDURA ESPECIAL EM ALVENARIA DE TIJOLOS MACICOS(7X10X20CM),EM PAREDES DE UMA VEZ(0,20M),MEDINDO 1,50X1,50X0,90M,INCLUSIVE REVESTIMENTO INTERNO EM ARGAMASSA DE CIMENTO E AREIA,NO TRACO 1:3,COM ESPESSURA DE 1,5CM,EXCLUSIVE TAMPAO DE FERRO FUNDIDO</v>
      </c>
      <c r="C13547" s="142" t="s">
        <v>27422</v>
      </c>
      <c r="D13547" s="142" t="s">
        <v>27446</v>
      </c>
      <c r="E13547" s="142" t="s">
        <v>27424</v>
      </c>
      <c r="F13547" s="142" t="s">
        <v>27431</v>
      </c>
      <c r="G13547" s="142" t="s">
        <v>27426</v>
      </c>
      <c r="I13547" s="142" t="s">
        <v>9</v>
      </c>
      <c r="J13547" s="142" t="n">
        <v>2352.03</v>
      </c>
    </row>
    <row r="13548" customFormat="false" ht="12.75" hidden="false" customHeight="false" outlineLevel="0" collapsed="false">
      <c r="A13548" s="142" t="s">
        <v>27448</v>
      </c>
      <c r="B13548" s="663" t="str">
        <f aca="false">C13548&amp;D13548&amp;E13548&amp;F13548&amp;G13548&amp;H13548</f>
        <v>CAIXA DE GORDURA ESPECIAL EM ALVENARIA DE TIJOLOS MACICOS(7X10X20CM),EM PAREDES DE UMA VEZ(0,20CM),MEDINDO 1,50X2,00X0,90M,INCLUSIVE REVESTIMENTO INTERNO EM ARGAMASSA DE CIMENTO EAREIA,NO TRACO 1:3,COM ESPESSURA DE 1,5CM,EXCLUSIVE TAMPAODE FERRO FUNDIDO</v>
      </c>
      <c r="C13548" s="142" t="s">
        <v>27422</v>
      </c>
      <c r="D13548" s="142" t="s">
        <v>27449</v>
      </c>
      <c r="E13548" s="142" t="s">
        <v>27450</v>
      </c>
      <c r="F13548" s="142" t="s">
        <v>27451</v>
      </c>
      <c r="G13548" s="142" t="s">
        <v>27452</v>
      </c>
      <c r="I13548" s="142" t="s">
        <v>9</v>
      </c>
      <c r="J13548" s="142" t="n">
        <v>2843.03</v>
      </c>
    </row>
    <row r="13549" customFormat="false" ht="12.75" hidden="false" customHeight="false" outlineLevel="0" collapsed="false">
      <c r="A13549" s="142" t="s">
        <v>27453</v>
      </c>
      <c r="B13549" s="663" t="str">
        <f aca="false">C13549&amp;D13549&amp;E13549&amp;F13549&amp;G13549&amp;H13549</f>
        <v>CAIXA DE GORDURA ESPECIAL EM ALVENARIA DE TIJOLOS MACICOS(7X10X20CM),EM PAREDES DE UMA VEZ(0,20CM),MEDINDO 1,50X2,00X0,90M,INCLUSIVE REVESTIMENTO INTERNO EM ARGAMASSA DE CIMENTO EAREIA,NO TRACO 1:3,COM ESPESSURA DE 1,5CM,EXCLUSIVE TAMPAODE FERRO FUNDIDO</v>
      </c>
      <c r="C13549" s="142" t="s">
        <v>27422</v>
      </c>
      <c r="D13549" s="142" t="s">
        <v>27449</v>
      </c>
      <c r="E13549" s="142" t="s">
        <v>27450</v>
      </c>
      <c r="F13549" s="142" t="s">
        <v>27451</v>
      </c>
      <c r="G13549" s="142" t="s">
        <v>27452</v>
      </c>
      <c r="I13549" s="142" t="s">
        <v>9</v>
      </c>
      <c r="J13549" s="142" t="n">
        <v>2721.27</v>
      </c>
    </row>
    <row r="13550" customFormat="false" ht="12.75" hidden="false" customHeight="false" outlineLevel="0" collapsed="false">
      <c r="A13550" s="142" t="s">
        <v>27454</v>
      </c>
      <c r="B13550" s="663" t="str">
        <f aca="false">C13550&amp;D13550&amp;E13550&amp;F13550&amp;G13550&amp;H13550</f>
        <v>CAIXA DE GORDURA ESPECIAL EM ALVENARIA DE TIJOLOS MACICOS(7X10X20CM),EM PAREDES DE UMA VEZ(0,20M),MEDINDO 1,50X2,20X0,90M,INCLUSIVE REVESTIMENTO INTERNO EM ARGAMASSA DE CIMENTO E AREIA,NO TRACO 1:3,COM ESPESSURA DE 1,5CM,EXCLUSIVE TAMPAO DE FERRO FUNDIDO</v>
      </c>
      <c r="C13550" s="142" t="s">
        <v>27422</v>
      </c>
      <c r="D13550" s="142" t="s">
        <v>27455</v>
      </c>
      <c r="E13550" s="142" t="s">
        <v>27424</v>
      </c>
      <c r="F13550" s="142" t="s">
        <v>27431</v>
      </c>
      <c r="G13550" s="142" t="s">
        <v>27426</v>
      </c>
      <c r="I13550" s="142" t="s">
        <v>9</v>
      </c>
      <c r="J13550" s="142" t="n">
        <v>3043.2</v>
      </c>
    </row>
    <row r="13551" customFormat="false" ht="12.75" hidden="false" customHeight="false" outlineLevel="0" collapsed="false">
      <c r="A13551" s="142" t="s">
        <v>27456</v>
      </c>
      <c r="B13551" s="663" t="str">
        <f aca="false">C13551&amp;D13551&amp;E13551&amp;F13551&amp;G13551&amp;H13551</f>
        <v>CAIXA DE GORDURA ESPECIAL EM ALVENARIA DE TIJOLOS MACICOS(7X10X20CM),EM PAREDES DE UMA VEZ(0,20M),MEDINDO 1,50X2,20X0,90M,INCLUSIVE REVESTIMENTO INTERNO EM ARGAMASSA DE CIMENTO E AREIA,NO TRACO 1:3,COM ESPESSURA DE 1,5CM,EXCLUSIVE TAMPAO DE FERRO FUNDIDO</v>
      </c>
      <c r="C13551" s="142" t="s">
        <v>27422</v>
      </c>
      <c r="D13551" s="142" t="s">
        <v>27455</v>
      </c>
      <c r="E13551" s="142" t="s">
        <v>27424</v>
      </c>
      <c r="F13551" s="142" t="s">
        <v>27431</v>
      </c>
      <c r="G13551" s="142" t="s">
        <v>27426</v>
      </c>
      <c r="I13551" s="142" t="s">
        <v>9</v>
      </c>
      <c r="J13551" s="142" t="n">
        <v>2913.24</v>
      </c>
    </row>
    <row r="13552" customFormat="false" ht="12.75" hidden="false" customHeight="false" outlineLevel="0" collapsed="false">
      <c r="A13552" s="142" t="s">
        <v>27457</v>
      </c>
      <c r="B13552" s="663" t="str">
        <f aca="false">C13552&amp;D13552&amp;E13552&amp;F13552&amp;G13552&amp;H13552</f>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552" s="142" t="s">
        <v>27458</v>
      </c>
      <c r="D13552" s="142" t="s">
        <v>27459</v>
      </c>
      <c r="E13552" s="142" t="s">
        <v>27460</v>
      </c>
      <c r="F13552" s="142" t="s">
        <v>27461</v>
      </c>
      <c r="G13552" s="142" t="s">
        <v>27462</v>
      </c>
      <c r="H13552" s="142" t="s">
        <v>27463</v>
      </c>
      <c r="I13552" s="142" t="s">
        <v>9</v>
      </c>
      <c r="J13552" s="142" t="n">
        <v>198.63</v>
      </c>
    </row>
    <row r="13553" customFormat="false" ht="12.75" hidden="false" customHeight="false" outlineLevel="0" collapsed="false">
      <c r="A13553" s="142" t="s">
        <v>27464</v>
      </c>
      <c r="B13553" s="663" t="str">
        <f aca="false">C13553&amp;D13553&amp;E13553&amp;F13553&amp;G13553&amp;H13553</f>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553" s="142" t="s">
        <v>27458</v>
      </c>
      <c r="D13553" s="142" t="s">
        <v>27459</v>
      </c>
      <c r="E13553" s="142" t="s">
        <v>27460</v>
      </c>
      <c r="F13553" s="142" t="s">
        <v>27461</v>
      </c>
      <c r="G13553" s="142" t="s">
        <v>27462</v>
      </c>
      <c r="H13553" s="142" t="s">
        <v>27463</v>
      </c>
      <c r="I13553" s="142" t="s">
        <v>9</v>
      </c>
      <c r="J13553" s="142" t="n">
        <v>184.5</v>
      </c>
    </row>
    <row r="13554" customFormat="false" ht="12.75" hidden="false" customHeight="false" outlineLevel="0" collapsed="false">
      <c r="A13554" s="142" t="s">
        <v>27465</v>
      </c>
      <c r="B13554" s="663" t="str">
        <f aca="false">C13554&amp;D13554&amp;E13554&amp;F13554&amp;G13554&amp;H13554</f>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554" s="142" t="s">
        <v>27466</v>
      </c>
      <c r="D13554" s="142" t="s">
        <v>27467</v>
      </c>
      <c r="E13554" s="142" t="s">
        <v>27460</v>
      </c>
      <c r="F13554" s="142" t="s">
        <v>27461</v>
      </c>
      <c r="G13554" s="142" t="s">
        <v>27462</v>
      </c>
      <c r="H13554" s="142" t="s">
        <v>27463</v>
      </c>
      <c r="I13554" s="142" t="s">
        <v>9</v>
      </c>
      <c r="J13554" s="142" t="n">
        <v>357.39</v>
      </c>
    </row>
    <row r="13555" customFormat="false" ht="12.75" hidden="false" customHeight="false" outlineLevel="0" collapsed="false">
      <c r="A13555" s="142" t="s">
        <v>27468</v>
      </c>
      <c r="B13555" s="663" t="str">
        <f aca="false">C13555&amp;D13555&amp;E13555&amp;F13555&amp;G13555&amp;H13555</f>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555" s="142" t="s">
        <v>27466</v>
      </c>
      <c r="D13555" s="142" t="s">
        <v>27467</v>
      </c>
      <c r="E13555" s="142" t="s">
        <v>27460</v>
      </c>
      <c r="F13555" s="142" t="s">
        <v>27461</v>
      </c>
      <c r="G13555" s="142" t="s">
        <v>27462</v>
      </c>
      <c r="H13555" s="142" t="s">
        <v>27463</v>
      </c>
      <c r="I13555" s="142" t="s">
        <v>9</v>
      </c>
      <c r="J13555" s="142" t="n">
        <v>334.24</v>
      </c>
    </row>
    <row r="13556" customFormat="false" ht="12.75" hidden="false" customHeight="false" outlineLevel="0" collapsed="false">
      <c r="A13556" s="142" t="s">
        <v>27469</v>
      </c>
      <c r="B13556" s="663" t="str">
        <f aca="false">C13556&amp;D13556&amp;E13556&amp;F13556&amp;G13556&amp;H13556</f>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556" s="142" t="s">
        <v>27470</v>
      </c>
      <c r="D13556" s="142" t="s">
        <v>27471</v>
      </c>
      <c r="E13556" s="142" t="s">
        <v>27460</v>
      </c>
      <c r="F13556" s="142" t="s">
        <v>27461</v>
      </c>
      <c r="G13556" s="142" t="s">
        <v>27462</v>
      </c>
      <c r="H13556" s="142" t="s">
        <v>27463</v>
      </c>
      <c r="I13556" s="142" t="s">
        <v>9</v>
      </c>
      <c r="J13556" s="142" t="n">
        <v>1205.03</v>
      </c>
    </row>
    <row r="13557" customFormat="false" ht="12.75" hidden="false" customHeight="false" outlineLevel="0" collapsed="false">
      <c r="A13557" s="142" t="s">
        <v>27472</v>
      </c>
      <c r="B13557" s="663" t="str">
        <f aca="false">C13557&amp;D13557&amp;E13557&amp;F13557&amp;G13557&amp;H13557</f>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557" s="142" t="s">
        <v>27470</v>
      </c>
      <c r="D13557" s="142" t="s">
        <v>27471</v>
      </c>
      <c r="E13557" s="142" t="s">
        <v>27460</v>
      </c>
      <c r="F13557" s="142" t="s">
        <v>27461</v>
      </c>
      <c r="G13557" s="142" t="s">
        <v>27462</v>
      </c>
      <c r="H13557" s="142" t="s">
        <v>27463</v>
      </c>
      <c r="I13557" s="142" t="s">
        <v>9</v>
      </c>
      <c r="J13557" s="142" t="n">
        <v>1119.96</v>
      </c>
    </row>
    <row r="13558" customFormat="false" ht="12.75" hidden="false" customHeight="false" outlineLevel="0" collapsed="false">
      <c r="A13558" s="142" t="s">
        <v>27473</v>
      </c>
      <c r="B13558" s="663" t="str">
        <f aca="false">C13558&amp;D13558&amp;E13558&amp;F13558&amp;G13558&amp;H13558</f>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558" s="142" t="s">
        <v>27474</v>
      </c>
      <c r="D13558" s="142" t="s">
        <v>27475</v>
      </c>
      <c r="E13558" s="142" t="s">
        <v>27476</v>
      </c>
      <c r="F13558" s="142" t="s">
        <v>27477</v>
      </c>
      <c r="G13558" s="142" t="s">
        <v>27478</v>
      </c>
      <c r="H13558" s="142" t="s">
        <v>27479</v>
      </c>
      <c r="I13558" s="142" t="s">
        <v>9</v>
      </c>
      <c r="J13558" s="142" t="n">
        <v>2256.68</v>
      </c>
    </row>
    <row r="13559" customFormat="false" ht="12.75" hidden="false" customHeight="false" outlineLevel="0" collapsed="false">
      <c r="A13559" s="142" t="s">
        <v>27480</v>
      </c>
      <c r="B13559" s="663" t="str">
        <f aca="false">C13559&amp;D13559&amp;E13559&amp;F13559&amp;G13559&amp;H13559</f>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559" s="142" t="s">
        <v>27474</v>
      </c>
      <c r="D13559" s="142" t="s">
        <v>27475</v>
      </c>
      <c r="E13559" s="142" t="s">
        <v>27476</v>
      </c>
      <c r="F13559" s="142" t="s">
        <v>27477</v>
      </c>
      <c r="G13559" s="142" t="s">
        <v>27478</v>
      </c>
      <c r="H13559" s="142" t="s">
        <v>27479</v>
      </c>
      <c r="I13559" s="142" t="s">
        <v>9</v>
      </c>
      <c r="J13559" s="142" t="n">
        <v>2097.91</v>
      </c>
    </row>
    <row r="13560" customFormat="false" ht="12.75" hidden="false" customHeight="false" outlineLevel="0" collapsed="false">
      <c r="A13560" s="142" t="s">
        <v>27481</v>
      </c>
      <c r="B13560" s="663" t="str">
        <f aca="false">C13560&amp;D13560&amp;E13560&amp;F13560&amp;G13560&amp;H13560</f>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560" s="142" t="s">
        <v>27482</v>
      </c>
      <c r="D13560" s="142" t="s">
        <v>27483</v>
      </c>
      <c r="E13560" s="142" t="s">
        <v>27484</v>
      </c>
      <c r="F13560" s="142" t="s">
        <v>27485</v>
      </c>
      <c r="G13560" s="142" t="s">
        <v>27486</v>
      </c>
      <c r="H13560" s="142" t="s">
        <v>27487</v>
      </c>
      <c r="I13560" s="142" t="s">
        <v>9</v>
      </c>
      <c r="J13560" s="142" t="n">
        <v>259.03</v>
      </c>
    </row>
    <row r="13561" customFormat="false" ht="12.75" hidden="false" customHeight="false" outlineLevel="0" collapsed="false">
      <c r="A13561" s="142" t="s">
        <v>27488</v>
      </c>
      <c r="B13561" s="663" t="str">
        <f aca="false">C13561&amp;D13561&amp;E13561&amp;F13561&amp;G13561&amp;H13561</f>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561" s="142" t="s">
        <v>27482</v>
      </c>
      <c r="D13561" s="142" t="s">
        <v>27483</v>
      </c>
      <c r="E13561" s="142" t="s">
        <v>27484</v>
      </c>
      <c r="F13561" s="142" t="s">
        <v>27485</v>
      </c>
      <c r="G13561" s="142" t="s">
        <v>27486</v>
      </c>
      <c r="H13561" s="142" t="s">
        <v>27487</v>
      </c>
      <c r="I13561" s="142" t="s">
        <v>9</v>
      </c>
      <c r="J13561" s="142" t="n">
        <v>250.83</v>
      </c>
    </row>
    <row r="13562" customFormat="false" ht="12.75" hidden="false" customHeight="false" outlineLevel="0" collapsed="false">
      <c r="A13562" s="142" t="s">
        <v>27489</v>
      </c>
      <c r="B13562" s="663" t="str">
        <f aca="false">C13562&amp;D13562&amp;E13562&amp;F13562&amp;G13562&amp;H13562</f>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562" s="142" t="s">
        <v>27482</v>
      </c>
      <c r="D13562" s="142" t="s">
        <v>27490</v>
      </c>
      <c r="E13562" s="142" t="s">
        <v>27491</v>
      </c>
      <c r="F13562" s="142" t="s">
        <v>27492</v>
      </c>
      <c r="G13562" s="142" t="s">
        <v>27493</v>
      </c>
      <c r="H13562" s="142" t="s">
        <v>27494</v>
      </c>
      <c r="I13562" s="142" t="s">
        <v>9</v>
      </c>
      <c r="J13562" s="142" t="n">
        <v>196.1</v>
      </c>
    </row>
    <row r="13563" customFormat="false" ht="12.75" hidden="false" customHeight="false" outlineLevel="0" collapsed="false">
      <c r="A13563" s="142" t="s">
        <v>27495</v>
      </c>
      <c r="B13563" s="663" t="str">
        <f aca="false">C13563&amp;D13563&amp;E13563&amp;F13563&amp;G13563&amp;H13563</f>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563" s="142" t="s">
        <v>27482</v>
      </c>
      <c r="D13563" s="142" t="s">
        <v>27490</v>
      </c>
      <c r="E13563" s="142" t="s">
        <v>27491</v>
      </c>
      <c r="F13563" s="142" t="s">
        <v>27492</v>
      </c>
      <c r="G13563" s="142" t="s">
        <v>27493</v>
      </c>
      <c r="H13563" s="142" t="s">
        <v>27494</v>
      </c>
      <c r="I13563" s="142" t="s">
        <v>9</v>
      </c>
      <c r="J13563" s="142" t="n">
        <v>189.84</v>
      </c>
    </row>
    <row r="13564" customFormat="false" ht="12.75" hidden="false" customHeight="false" outlineLevel="0" collapsed="false">
      <c r="A13564" s="142" t="s">
        <v>27496</v>
      </c>
      <c r="B13564" s="663" t="str">
        <f aca="false">C13564&amp;D13564&amp;E13564&amp;F13564&amp;G13564&amp;H13564</f>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564" s="142" t="s">
        <v>27482</v>
      </c>
      <c r="D13564" s="142" t="s">
        <v>27497</v>
      </c>
      <c r="E13564" s="142" t="s">
        <v>27491</v>
      </c>
      <c r="F13564" s="142" t="s">
        <v>27498</v>
      </c>
      <c r="G13564" s="142" t="s">
        <v>27499</v>
      </c>
      <c r="H13564" s="142" t="s">
        <v>27500</v>
      </c>
      <c r="I13564" s="142" t="s">
        <v>9</v>
      </c>
      <c r="J13564" s="142" t="n">
        <v>149.33</v>
      </c>
    </row>
    <row r="13565" customFormat="false" ht="12.75" hidden="false" customHeight="false" outlineLevel="0" collapsed="false">
      <c r="A13565" s="142" t="s">
        <v>27501</v>
      </c>
      <c r="B13565" s="663" t="str">
        <f aca="false">C13565&amp;D13565&amp;E13565&amp;F13565&amp;G13565&amp;H13565</f>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565" s="142" t="s">
        <v>27482</v>
      </c>
      <c r="D13565" s="142" t="s">
        <v>27497</v>
      </c>
      <c r="E13565" s="142" t="s">
        <v>27491</v>
      </c>
      <c r="F13565" s="142" t="s">
        <v>27498</v>
      </c>
      <c r="G13565" s="142" t="s">
        <v>27499</v>
      </c>
      <c r="H13565" s="142" t="s">
        <v>27500</v>
      </c>
      <c r="I13565" s="142" t="s">
        <v>9</v>
      </c>
      <c r="J13565" s="142" t="n">
        <v>145.22</v>
      </c>
    </row>
    <row r="13566" customFormat="false" ht="12.75" hidden="false" customHeight="false" outlineLevel="0" collapsed="false">
      <c r="A13566" s="142" t="s">
        <v>27502</v>
      </c>
      <c r="B13566" s="663" t="str">
        <f aca="false">C13566&amp;D13566&amp;E13566&amp;F13566&amp;G13566&amp;H13566</f>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566" s="142" t="s">
        <v>27503</v>
      </c>
      <c r="D13566" s="142" t="s">
        <v>27504</v>
      </c>
      <c r="E13566" s="142" t="s">
        <v>27505</v>
      </c>
      <c r="F13566" s="142" t="s">
        <v>27506</v>
      </c>
      <c r="G13566" s="142" t="s">
        <v>27507</v>
      </c>
      <c r="H13566" s="142" t="s">
        <v>27508</v>
      </c>
      <c r="I13566" s="142" t="s">
        <v>9</v>
      </c>
      <c r="J13566" s="142" t="n">
        <v>1293.45</v>
      </c>
    </row>
    <row r="13567" customFormat="false" ht="12.75" hidden="false" customHeight="false" outlineLevel="0" collapsed="false">
      <c r="A13567" s="142" t="s">
        <v>27509</v>
      </c>
      <c r="B13567" s="663" t="str">
        <f aca="false">C13567&amp;D13567&amp;E13567&amp;F13567&amp;G13567&amp;H13567</f>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567" s="142" t="s">
        <v>27503</v>
      </c>
      <c r="D13567" s="142" t="s">
        <v>27504</v>
      </c>
      <c r="E13567" s="142" t="s">
        <v>27505</v>
      </c>
      <c r="F13567" s="142" t="s">
        <v>27506</v>
      </c>
      <c r="G13567" s="142" t="s">
        <v>27507</v>
      </c>
      <c r="H13567" s="142" t="s">
        <v>27508</v>
      </c>
      <c r="I13567" s="142" t="s">
        <v>9</v>
      </c>
      <c r="J13567" s="142" t="n">
        <v>1216.1</v>
      </c>
    </row>
    <row r="13568" customFormat="false" ht="12.75" hidden="false" customHeight="false" outlineLevel="0" collapsed="false">
      <c r="A13568" s="142" t="s">
        <v>27510</v>
      </c>
      <c r="B13568" s="663" t="str">
        <f aca="false">C13568&amp;D13568&amp;E13568&amp;F13568&amp;G13568&amp;H13568</f>
        <v>CAIXA SIFONADA DE ANEL DE CONCRETO DE 42CM DE DIAMETRO E 60CM DE PROFUNDIDADE,EXCLUSIVE ESCAVACAO E REATERRO.FORNECIMENTO E COLOCACAO</v>
      </c>
      <c r="C13568" s="142" t="s">
        <v>27511</v>
      </c>
      <c r="D13568" s="142" t="s">
        <v>27512</v>
      </c>
      <c r="E13568" s="142" t="s">
        <v>7636</v>
      </c>
      <c r="I13568" s="142" t="s">
        <v>9</v>
      </c>
      <c r="J13568" s="142" t="n">
        <v>179.88</v>
      </c>
    </row>
    <row r="13569" customFormat="false" ht="12.75" hidden="false" customHeight="false" outlineLevel="0" collapsed="false">
      <c r="A13569" s="142" t="s">
        <v>27513</v>
      </c>
      <c r="B13569" s="663" t="str">
        <f aca="false">C13569&amp;D13569&amp;E13569&amp;F13569&amp;G13569&amp;H13569</f>
        <v>CAIXA SIFONADA DE ANEL DE CONCRETO DE 42CM DE DIAMETRO E 60CM DE PROFUNDIDADE,EXCLUSIVE ESCAVACAO E REATERRO.FORNECIMENTO E COLOCACAO</v>
      </c>
      <c r="C13569" s="142" t="s">
        <v>27511</v>
      </c>
      <c r="D13569" s="142" t="s">
        <v>27512</v>
      </c>
      <c r="E13569" s="142" t="s">
        <v>7636</v>
      </c>
      <c r="I13569" s="142" t="s">
        <v>9</v>
      </c>
      <c r="J13569" s="142" t="n">
        <v>169.6</v>
      </c>
    </row>
    <row r="13570" customFormat="false" ht="12.75" hidden="false" customHeight="false" outlineLevel="0" collapsed="false">
      <c r="A13570" s="142" t="s">
        <v>27514</v>
      </c>
      <c r="B13570" s="663" t="str">
        <f aca="false">C13570&amp;D13570&amp;E13570&amp;F13570&amp;G13570&amp;H13570</f>
        <v>CAIXA SIFONADA DE ANEL DE CONCRETO DE 60CM DE DIAMETRO E 60CM DE PROFUNDIDADE,EXCLUSIVE ESCAVACAO E REATERRO.FORNECIMENTO E COLOCACAO</v>
      </c>
      <c r="C13570" s="142" t="s">
        <v>27515</v>
      </c>
      <c r="D13570" s="142" t="s">
        <v>27512</v>
      </c>
      <c r="E13570" s="142" t="s">
        <v>7636</v>
      </c>
      <c r="I13570" s="142" t="s">
        <v>9</v>
      </c>
      <c r="J13570" s="142" t="n">
        <v>285.24</v>
      </c>
    </row>
    <row r="13571" customFormat="false" ht="12.75" hidden="false" customHeight="false" outlineLevel="0" collapsed="false">
      <c r="A13571" s="142" t="s">
        <v>27516</v>
      </c>
      <c r="B13571" s="663" t="str">
        <f aca="false">C13571&amp;D13571&amp;E13571&amp;F13571&amp;G13571&amp;H13571</f>
        <v>CAIXA SIFONADA DE ANEL DE CONCRETO DE 60CM DE DIAMETRO E 60CM DE PROFUNDIDADE,EXCLUSIVE ESCAVACAO E REATERRO.FORNECIMENTO E COLOCACAO</v>
      </c>
      <c r="C13571" s="142" t="s">
        <v>27515</v>
      </c>
      <c r="D13571" s="142" t="s">
        <v>27512</v>
      </c>
      <c r="E13571" s="142" t="s">
        <v>7636</v>
      </c>
      <c r="I13571" s="142" t="s">
        <v>9</v>
      </c>
      <c r="J13571" s="142" t="n">
        <v>274.96</v>
      </c>
    </row>
    <row r="13572" customFormat="false" ht="12.75" hidden="false" customHeight="false" outlineLevel="0" collapsed="false">
      <c r="A13572" s="142" t="s">
        <v>27517</v>
      </c>
      <c r="B13572" s="663" t="str">
        <f aca="false">C13572&amp;D13572&amp;E13572&amp;F13572&amp;G13572&amp;H13572</f>
        <v>FOSSA SEPTICA CILINDRICA,TIPO CAMARA IMHOFF,DE CONCRETO PRE-MOLDADO,MEDINDO 2000X2000MM.FORNECIMENTO E COLOCACAO</v>
      </c>
      <c r="C13572" s="142" t="s">
        <v>27518</v>
      </c>
      <c r="D13572" s="142" t="s">
        <v>27519</v>
      </c>
      <c r="I13572" s="142" t="s">
        <v>9</v>
      </c>
      <c r="J13572" s="142" t="n">
        <v>3445.41</v>
      </c>
    </row>
    <row r="13573" customFormat="false" ht="12.75" hidden="false" customHeight="false" outlineLevel="0" collapsed="false">
      <c r="A13573" s="142" t="s">
        <v>27520</v>
      </c>
      <c r="B13573" s="663" t="str">
        <f aca="false">C13573&amp;D13573&amp;E13573&amp;F13573&amp;G13573&amp;H13573</f>
        <v>FOSSA SEPTICA CILINDRICA,TIPO CAMARA IMHOFF,DE CONCRETO PRE-MOLDADO,MEDINDO 2000X2000MM.FORNECIMENTO E COLOCACAO</v>
      </c>
      <c r="C13573" s="142" t="s">
        <v>27518</v>
      </c>
      <c r="D13573" s="142" t="s">
        <v>27519</v>
      </c>
      <c r="I13573" s="142" t="s">
        <v>9</v>
      </c>
      <c r="J13573" s="142" t="n">
        <v>3372.97</v>
      </c>
    </row>
    <row r="13574" customFormat="false" ht="12.75" hidden="false" customHeight="false" outlineLevel="0" collapsed="false">
      <c r="A13574" s="142" t="s">
        <v>27521</v>
      </c>
      <c r="B13574" s="663" t="str">
        <f aca="false">C13574&amp;D13574&amp;E13574&amp;F13574&amp;G13574&amp;H13574</f>
        <v>FOSSA SEPTICA CILINDRICA,TIPO CAMARA IMHOFF,DE CONCRETO PRE-MOLDADO,MEDINDO 2000X3200MM.FORNECIMENTO E COLOCACAO</v>
      </c>
      <c r="C13574" s="142" t="s">
        <v>27518</v>
      </c>
      <c r="D13574" s="142" t="s">
        <v>27522</v>
      </c>
      <c r="I13574" s="142" t="s">
        <v>9</v>
      </c>
      <c r="J13574" s="142" t="n">
        <v>3989.51</v>
      </c>
    </row>
    <row r="13575" customFormat="false" ht="12.75" hidden="false" customHeight="false" outlineLevel="0" collapsed="false">
      <c r="A13575" s="142" t="s">
        <v>27523</v>
      </c>
      <c r="B13575" s="663" t="str">
        <f aca="false">C13575&amp;D13575&amp;E13575&amp;F13575&amp;G13575&amp;H13575</f>
        <v>FOSSA SEPTICA CILINDRICA,TIPO CAMARA IMHOFF,DE CONCRETO PRE-MOLDADO,MEDINDO 2000X3200MM.FORNECIMENTO E COLOCACAO</v>
      </c>
      <c r="C13575" s="142" t="s">
        <v>27518</v>
      </c>
      <c r="D13575" s="142" t="s">
        <v>27522</v>
      </c>
      <c r="I13575" s="142" t="s">
        <v>9</v>
      </c>
      <c r="J13575" s="142" t="n">
        <v>3880.59</v>
      </c>
    </row>
    <row r="13576" customFormat="false" ht="12.75" hidden="false" customHeight="false" outlineLevel="0" collapsed="false">
      <c r="A13576" s="142" t="s">
        <v>27524</v>
      </c>
      <c r="B13576" s="663" t="str">
        <f aca="false">C13576&amp;D13576&amp;E13576&amp;F13576&amp;G13576&amp;H13576</f>
        <v>FOSSA SEPTICA CILINDRICA,TIPO CAMARA IMHOFF,DE CONCRETO PRE-MOLDADO,MEDINDO 2500X2400MM.FORNECIMENTO E COLOCACAO.</v>
      </c>
      <c r="C13576" s="142" t="s">
        <v>27518</v>
      </c>
      <c r="D13576" s="142" t="s">
        <v>27525</v>
      </c>
      <c r="I13576" s="142" t="s">
        <v>9</v>
      </c>
      <c r="J13576" s="142" t="n">
        <v>5343.52</v>
      </c>
    </row>
    <row r="13577" customFormat="false" ht="12.75" hidden="false" customHeight="false" outlineLevel="0" collapsed="false">
      <c r="A13577" s="142" t="s">
        <v>27526</v>
      </c>
      <c r="B13577" s="663" t="str">
        <f aca="false">C13577&amp;D13577&amp;E13577&amp;F13577&amp;G13577&amp;H13577</f>
        <v>FOSSA SEPTICA CILINDRICA,TIPO CAMARA IMHOFF,DE CONCRETO PRE-MOLDADO,MEDINDO 2500X2400MM.FORNECIMENTO E COLOCACAO.</v>
      </c>
      <c r="C13577" s="142" t="s">
        <v>27518</v>
      </c>
      <c r="D13577" s="142" t="s">
        <v>27525</v>
      </c>
      <c r="I13577" s="142" t="s">
        <v>9</v>
      </c>
      <c r="J13577" s="142" t="n">
        <v>5231.99</v>
      </c>
    </row>
    <row r="13578" customFormat="false" ht="12.75" hidden="false" customHeight="false" outlineLevel="0" collapsed="false">
      <c r="A13578" s="142" t="s">
        <v>27527</v>
      </c>
      <c r="B13578" s="663" t="str">
        <f aca="false">C13578&amp;D13578&amp;E13578&amp;F13578&amp;G13578&amp;H13578</f>
        <v>FOSSA SEPTICA CILINDRICA,TIPO CAMARA IMHOFF DE CONCRETO PRE-MOLDADO,MEDINDO 2000X4000MM.FORNECIMENTO E COLOCACAO</v>
      </c>
      <c r="C13578" s="142" t="s">
        <v>27528</v>
      </c>
      <c r="D13578" s="142" t="s">
        <v>27529</v>
      </c>
      <c r="I13578" s="142" t="s">
        <v>9</v>
      </c>
      <c r="J13578" s="142" t="n">
        <v>5923.25</v>
      </c>
    </row>
    <row r="13579" customFormat="false" ht="12.75" hidden="false" customHeight="false" outlineLevel="0" collapsed="false">
      <c r="A13579" s="142" t="s">
        <v>27530</v>
      </c>
      <c r="B13579" s="663" t="str">
        <f aca="false">C13579&amp;D13579&amp;E13579&amp;F13579&amp;G13579&amp;H13579</f>
        <v>FOSSA SEPTICA CILINDRICA,TIPO CAMARA IMHOFF DE CONCRETO PRE-MOLDADO,MEDINDO 2000X4000MM.FORNECIMENTO E COLOCACAO</v>
      </c>
      <c r="C13579" s="142" t="s">
        <v>27528</v>
      </c>
      <c r="D13579" s="142" t="s">
        <v>27529</v>
      </c>
      <c r="I13579" s="142" t="s">
        <v>9</v>
      </c>
      <c r="J13579" s="142" t="n">
        <v>5790.02</v>
      </c>
    </row>
    <row r="13580" customFormat="false" ht="12.75" hidden="false" customHeight="false" outlineLevel="0" collapsed="false">
      <c r="A13580" s="142" t="s">
        <v>27531</v>
      </c>
      <c r="B13580" s="663" t="str">
        <f aca="false">C13580&amp;D13580&amp;E13580&amp;F13580&amp;G13580&amp;H13580</f>
        <v>FOSSA SEPTICA CILINDRICA,TIPO CAMARA IMHOFF,DE CONCRETO PRE-MOLDADO,MEDINDO 2500X2800MM.FORNECIMENTO E COLOCACAO</v>
      </c>
      <c r="C13580" s="142" t="s">
        <v>27518</v>
      </c>
      <c r="D13580" s="142" t="s">
        <v>27532</v>
      </c>
      <c r="I13580" s="142" t="s">
        <v>9</v>
      </c>
      <c r="J13580" s="142" t="n">
        <v>5942.28</v>
      </c>
    </row>
    <row r="13581" customFormat="false" ht="12.75" hidden="false" customHeight="false" outlineLevel="0" collapsed="false">
      <c r="A13581" s="142" t="s">
        <v>27533</v>
      </c>
      <c r="B13581" s="663" t="str">
        <f aca="false">C13581&amp;D13581&amp;E13581&amp;F13581&amp;G13581&amp;H13581</f>
        <v>FOSSA SEPTICA CILINDRICA,TIPO CAMARA IMHOFF,DE CONCRETO PRE-MOLDADO,MEDINDO 2500X2800MM.FORNECIMENTO E COLOCACAO</v>
      </c>
      <c r="C13581" s="142" t="s">
        <v>27518</v>
      </c>
      <c r="D13581" s="142" t="s">
        <v>27532</v>
      </c>
      <c r="I13581" s="142" t="s">
        <v>9</v>
      </c>
      <c r="J13581" s="142" t="n">
        <v>5814.88</v>
      </c>
    </row>
    <row r="13582" customFormat="false" ht="12.75" hidden="false" customHeight="false" outlineLevel="0" collapsed="false">
      <c r="A13582" s="142" t="s">
        <v>27534</v>
      </c>
      <c r="B13582" s="663" t="str">
        <f aca="false">C13582&amp;D13582&amp;E13582&amp;F13582&amp;G13582&amp;H13582</f>
        <v>FOSSA SEPTICA CILINDRICA,TIPO CAMARA IMHOFF,DE CONCRETO PRE-MOLDADO,MEDINDO 3000X2000MM.FORNECIMENTO E COLOCACAO</v>
      </c>
      <c r="C13582" s="142" t="s">
        <v>27518</v>
      </c>
      <c r="D13582" s="142" t="s">
        <v>27535</v>
      </c>
      <c r="I13582" s="142" t="s">
        <v>9</v>
      </c>
      <c r="J13582" s="142" t="n">
        <v>9026.3</v>
      </c>
    </row>
    <row r="13583" customFormat="false" ht="12.75" hidden="false" customHeight="false" outlineLevel="0" collapsed="false">
      <c r="A13583" s="142" t="s">
        <v>27536</v>
      </c>
      <c r="B13583" s="663" t="str">
        <f aca="false">C13583&amp;D13583&amp;E13583&amp;F13583&amp;G13583&amp;H13583</f>
        <v>FOSSA SEPTICA CILINDRICA,TIPO CAMARA IMHOFF,DE CONCRETO PRE-MOLDADO,MEDINDO 3000X2000MM.FORNECIMENTO E COLOCACAO</v>
      </c>
      <c r="C13583" s="142" t="s">
        <v>27518</v>
      </c>
      <c r="D13583" s="142" t="s">
        <v>27535</v>
      </c>
      <c r="I13583" s="142" t="s">
        <v>9</v>
      </c>
      <c r="J13583" s="142" t="n">
        <v>8900.59</v>
      </c>
    </row>
    <row r="13584" customFormat="false" ht="12.75" hidden="false" customHeight="false" outlineLevel="0" collapsed="false">
      <c r="A13584" s="142" t="s">
        <v>27537</v>
      </c>
      <c r="B13584" s="663" t="str">
        <f aca="false">C13584&amp;D13584&amp;E13584&amp;F13584&amp;G13584&amp;H13584</f>
        <v>FOSSA SEPTICA CILINDRICA,TIPO CAMARA IMHOFF,DE CONCRETO PRE-MOLDADO,MEDINDO 2000X5600MM.FORNECIMENTO E COLOCACAO</v>
      </c>
      <c r="C13584" s="142" t="s">
        <v>27518</v>
      </c>
      <c r="D13584" s="142" t="s">
        <v>27538</v>
      </c>
      <c r="I13584" s="142" t="s">
        <v>9</v>
      </c>
      <c r="J13584" s="142" t="n">
        <v>7771.73</v>
      </c>
    </row>
    <row r="13585" customFormat="false" ht="12.75" hidden="false" customHeight="false" outlineLevel="0" collapsed="false">
      <c r="A13585" s="142" t="s">
        <v>27539</v>
      </c>
      <c r="B13585" s="663" t="str">
        <f aca="false">C13585&amp;D13585&amp;E13585&amp;F13585&amp;G13585&amp;H13585</f>
        <v>FOSSA SEPTICA CILINDRICA,TIPO CAMARA IMHOFF,DE CONCRETO PRE-MOLDADO,MEDINDO 2000X5600MM.FORNECIMENTO E COLOCACAO</v>
      </c>
      <c r="C13585" s="142" t="s">
        <v>27518</v>
      </c>
      <c r="D13585" s="142" t="s">
        <v>27538</v>
      </c>
      <c r="I13585" s="142" t="s">
        <v>9</v>
      </c>
      <c r="J13585" s="142" t="n">
        <v>7589.87</v>
      </c>
    </row>
    <row r="13586" customFormat="false" ht="12.75" hidden="false" customHeight="false" outlineLevel="0" collapsed="false">
      <c r="A13586" s="142" t="s">
        <v>27540</v>
      </c>
      <c r="B13586" s="663" t="str">
        <f aca="false">C13586&amp;D13586&amp;E13586&amp;F13586&amp;G13586&amp;H13586</f>
        <v>FOSSA SEPTICA CILINDRICA,TIPO CAMARA IMHOFF,DE CONCRETO PRE-MOLDADO,MEDINDO 2500X3600MM.FORNECIMENTO E COLOCACAO</v>
      </c>
      <c r="C13586" s="142" t="s">
        <v>27518</v>
      </c>
      <c r="D13586" s="142" t="s">
        <v>27541</v>
      </c>
      <c r="I13586" s="142" t="s">
        <v>9</v>
      </c>
      <c r="J13586" s="142" t="n">
        <v>6547.71</v>
      </c>
    </row>
    <row r="13587" customFormat="false" ht="12.75" hidden="false" customHeight="false" outlineLevel="0" collapsed="false">
      <c r="A13587" s="142" t="s">
        <v>27542</v>
      </c>
      <c r="B13587" s="663" t="str">
        <f aca="false">C13587&amp;D13587&amp;E13587&amp;F13587&amp;G13587&amp;H13587</f>
        <v>FOSSA SEPTICA CILINDRICA,TIPO CAMARA IMHOFF,DE CONCRETO PRE-MOLDADO,MEDINDO 2500X3600MM.FORNECIMENTO E COLOCACAO</v>
      </c>
      <c r="C13587" s="142" t="s">
        <v>27518</v>
      </c>
      <c r="D13587" s="142" t="s">
        <v>27541</v>
      </c>
      <c r="I13587" s="142" t="s">
        <v>9</v>
      </c>
      <c r="J13587" s="142" t="n">
        <v>6387.91</v>
      </c>
    </row>
    <row r="13588" customFormat="false" ht="12.75" hidden="false" customHeight="false" outlineLevel="0" collapsed="false">
      <c r="A13588" s="142" t="s">
        <v>27543</v>
      </c>
      <c r="B13588" s="663" t="str">
        <f aca="false">C13588&amp;D13588&amp;E13588&amp;F13588&amp;G13588&amp;H13588</f>
        <v>FOSSA SEPTICA CILINDRICA,TIPO CAMARA IMHOFF,DE CONCRETO PRE-MOLDADO,MEDINDO 3000X2800MM.FORNECIMENTO E COLOCACAO</v>
      </c>
      <c r="C13588" s="142" t="s">
        <v>27518</v>
      </c>
      <c r="D13588" s="142" t="s">
        <v>27544</v>
      </c>
      <c r="I13588" s="142" t="s">
        <v>9</v>
      </c>
      <c r="J13588" s="142" t="n">
        <v>10450.15</v>
      </c>
    </row>
    <row r="13589" customFormat="false" ht="12.75" hidden="false" customHeight="false" outlineLevel="0" collapsed="false">
      <c r="A13589" s="142" t="s">
        <v>27545</v>
      </c>
      <c r="B13589" s="663" t="str">
        <f aca="false">C13589&amp;D13589&amp;E13589&amp;F13589&amp;G13589&amp;H13589</f>
        <v>FOSSA SEPTICA CILINDRICA,TIPO CAMARA IMHOFF,DE CONCRETO PRE-MOLDADO,MEDINDO 3000X2800MM.FORNECIMENTO E COLOCACAO</v>
      </c>
      <c r="C13589" s="142" t="s">
        <v>27518</v>
      </c>
      <c r="D13589" s="142" t="s">
        <v>27544</v>
      </c>
      <c r="I13589" s="142" t="s">
        <v>9</v>
      </c>
      <c r="J13589" s="142" t="n">
        <v>10281.86</v>
      </c>
    </row>
    <row r="13590" customFormat="false" ht="12.75" hidden="false" customHeight="false" outlineLevel="0" collapsed="false">
      <c r="A13590" s="142" t="s">
        <v>27546</v>
      </c>
      <c r="B13590" s="663" t="str">
        <f aca="false">C13590&amp;D13590&amp;E13590&amp;F13590&amp;G13590&amp;H13590</f>
        <v>FOSSA SEPTICA CILINDRICA,TIPO CAMARA IMHOFF,DE CONCRETO PRE-MOLDADO,MEDINDO 2000X7600MM.FORNECIMENTO E COLOCACAO</v>
      </c>
      <c r="C13590" s="142" t="s">
        <v>27518</v>
      </c>
      <c r="D13590" s="142" t="s">
        <v>27547</v>
      </c>
      <c r="I13590" s="142" t="s">
        <v>9</v>
      </c>
      <c r="J13590" s="142" t="n">
        <v>9064.59</v>
      </c>
    </row>
    <row r="13591" customFormat="false" ht="12.75" hidden="false" customHeight="false" outlineLevel="0" collapsed="false">
      <c r="A13591" s="142" t="s">
        <v>27548</v>
      </c>
      <c r="B13591" s="663" t="str">
        <f aca="false">C13591&amp;D13591&amp;E13591&amp;F13591&amp;G13591&amp;H13591</f>
        <v>FOSSA SEPTICA CILINDRICA,TIPO CAMARA IMHOFF,DE CONCRETO PRE-MOLDADO,MEDINDO 2000X7600MM.FORNECIMENTO E COLOCACAO</v>
      </c>
      <c r="C13591" s="142" t="s">
        <v>27518</v>
      </c>
      <c r="D13591" s="142" t="s">
        <v>27547</v>
      </c>
      <c r="I13591" s="142" t="s">
        <v>9</v>
      </c>
      <c r="J13591" s="142" t="n">
        <v>8821.95</v>
      </c>
    </row>
    <row r="13592" customFormat="false" ht="12.75" hidden="false" customHeight="false" outlineLevel="0" collapsed="false">
      <c r="A13592" s="142" t="s">
        <v>27549</v>
      </c>
      <c r="B13592" s="663" t="str">
        <f aca="false">C13592&amp;D13592&amp;E13592&amp;F13592&amp;G13592&amp;H13592</f>
        <v>FOSSA SEPTICA CILINDRICA,TIPO CAMARA IMHOFF,DE CONCRETO PRE-MOLDADO,MEDINDO 2500X4800MM.FORNECIMENTO E COLOCACAO</v>
      </c>
      <c r="C13592" s="142" t="s">
        <v>27518</v>
      </c>
      <c r="D13592" s="142" t="s">
        <v>27550</v>
      </c>
      <c r="I13592" s="142" t="s">
        <v>9</v>
      </c>
      <c r="J13592" s="142" t="n">
        <v>9195.96</v>
      </c>
    </row>
    <row r="13593" customFormat="false" ht="12.75" hidden="false" customHeight="false" outlineLevel="0" collapsed="false">
      <c r="A13593" s="142" t="s">
        <v>27551</v>
      </c>
      <c r="B13593" s="663" t="str">
        <f aca="false">C13593&amp;D13593&amp;E13593&amp;F13593&amp;G13593&amp;H13593</f>
        <v>FOSSA SEPTICA CILINDRICA,TIPO CAMARA IMHOFF,DE CONCRETO PRE-MOLDADO,MEDINDO 2500X4800MM.FORNECIMENTO E COLOCACAO</v>
      </c>
      <c r="C13593" s="142" t="s">
        <v>27518</v>
      </c>
      <c r="D13593" s="142" t="s">
        <v>27550</v>
      </c>
      <c r="I13593" s="142" t="s">
        <v>9</v>
      </c>
      <c r="J13593" s="142" t="n">
        <v>8987.89</v>
      </c>
    </row>
    <row r="13594" customFormat="false" ht="12.75" hidden="false" customHeight="false" outlineLevel="0" collapsed="false">
      <c r="A13594" s="142" t="s">
        <v>27552</v>
      </c>
      <c r="B13594" s="663" t="str">
        <f aca="false">C13594&amp;D13594&amp;E13594&amp;F13594&amp;G13594&amp;H13594</f>
        <v>FOSSA SEPTICA CILINDRICA,TIPO CAMARA IMHOFF,DE CONCRETO PRE-MOLDADO,MEDINDO 3000X3200MM.FORNECIMENTO E COLOCACAO</v>
      </c>
      <c r="C13594" s="142" t="s">
        <v>27518</v>
      </c>
      <c r="D13594" s="142" t="s">
        <v>27553</v>
      </c>
      <c r="I13594" s="142" t="s">
        <v>9</v>
      </c>
      <c r="J13594" s="142" t="n">
        <v>11330.15</v>
      </c>
    </row>
    <row r="13595" customFormat="false" ht="12.75" hidden="false" customHeight="false" outlineLevel="0" collapsed="false">
      <c r="A13595" s="142" t="s">
        <v>27554</v>
      </c>
      <c r="B13595" s="663" t="str">
        <f aca="false">C13595&amp;D13595&amp;E13595&amp;F13595&amp;G13595&amp;H13595</f>
        <v>FOSSA SEPTICA CILINDRICA,TIPO CAMARA IMHOFF,DE CONCRETO PRE-MOLDADO,MEDINDO 3000X3200MM.FORNECIMENTO E COLOCACAO</v>
      </c>
      <c r="C13595" s="142" t="s">
        <v>27518</v>
      </c>
      <c r="D13595" s="142" t="s">
        <v>27553</v>
      </c>
      <c r="I13595" s="142" t="s">
        <v>9</v>
      </c>
      <c r="J13595" s="142" t="n">
        <v>11140.57</v>
      </c>
    </row>
    <row r="13596" customFormat="false" ht="12.75" hidden="false" customHeight="false" outlineLevel="0" collapsed="false">
      <c r="A13596" s="142" t="s">
        <v>27555</v>
      </c>
      <c r="B13596" s="663" t="str">
        <f aca="false">C13596&amp;D13596&amp;E13596&amp;F13596&amp;G13596&amp;H13596</f>
        <v>FOSSA SEPTICA CILINDRICA,TIPO CAMARA IMHOFF,DE CONCRETO PRE-MOLDADO,MEDINDO 2500X6000MM.FORNECIMENTO E COLOCACAO</v>
      </c>
      <c r="C13596" s="142" t="s">
        <v>27518</v>
      </c>
      <c r="D13596" s="142" t="s">
        <v>27556</v>
      </c>
      <c r="I13596" s="142" t="s">
        <v>9</v>
      </c>
      <c r="J13596" s="142" t="n">
        <v>10773.15</v>
      </c>
    </row>
    <row r="13597" customFormat="false" ht="12.75" hidden="false" customHeight="false" outlineLevel="0" collapsed="false">
      <c r="A13597" s="142" t="s">
        <v>27557</v>
      </c>
      <c r="B13597" s="663" t="str">
        <f aca="false">C13597&amp;D13597&amp;E13597&amp;F13597&amp;G13597&amp;H13597</f>
        <v>FOSSA SEPTICA CILINDRICA,TIPO CAMARA IMHOFF,DE CONCRETO PRE-MOLDADO,MEDINDO 2500X6000MM.FORNECIMENTO E COLOCACAO</v>
      </c>
      <c r="C13597" s="142" t="s">
        <v>27518</v>
      </c>
      <c r="D13597" s="142" t="s">
        <v>27556</v>
      </c>
      <c r="I13597" s="142" t="s">
        <v>9</v>
      </c>
      <c r="J13597" s="142" t="n">
        <v>10516.81</v>
      </c>
    </row>
    <row r="13598" customFormat="false" ht="12.75" hidden="false" customHeight="false" outlineLevel="0" collapsed="false">
      <c r="A13598" s="142" t="s">
        <v>27558</v>
      </c>
      <c r="B13598" s="663" t="str">
        <f aca="false">C13598&amp;D13598&amp;E13598&amp;F13598&amp;G13598&amp;H13598</f>
        <v>FOSSA SEPTICA CILINDRICA,TIPO CAMARA IMHOFF,DE CONCRETO PRE-MOLDADO,MEDINDO 3000X4000MM.FORNECIMENTO E COLOCACAO</v>
      </c>
      <c r="C13598" s="142" t="s">
        <v>27518</v>
      </c>
      <c r="D13598" s="142" t="s">
        <v>27559</v>
      </c>
      <c r="I13598" s="142" t="s">
        <v>9</v>
      </c>
      <c r="J13598" s="142" t="n">
        <v>12708.84</v>
      </c>
    </row>
    <row r="13599" customFormat="false" ht="12.75" hidden="false" customHeight="false" outlineLevel="0" collapsed="false">
      <c r="A13599" s="142" t="s">
        <v>27560</v>
      </c>
      <c r="B13599" s="663" t="str">
        <f aca="false">C13599&amp;D13599&amp;E13599&amp;F13599&amp;G13599&amp;H13599</f>
        <v>FOSSA SEPTICA CILINDRICA,TIPO CAMARA IMHOFF,DE CONCRETO PRE-MOLDADO,MEDINDO 3000X4000MM.FORNECIMENTO E COLOCACAO</v>
      </c>
      <c r="C13599" s="142" t="s">
        <v>27518</v>
      </c>
      <c r="D13599" s="142" t="s">
        <v>27559</v>
      </c>
      <c r="I13599" s="142" t="s">
        <v>9</v>
      </c>
      <c r="J13599" s="142" t="n">
        <v>12476.7</v>
      </c>
    </row>
    <row r="13600" customFormat="false" ht="12.75" hidden="false" customHeight="false" outlineLevel="0" collapsed="false">
      <c r="A13600" s="142" t="s">
        <v>27561</v>
      </c>
      <c r="B13600" s="663" t="str">
        <f aca="false">C13600&amp;D13600&amp;E13600&amp;F13600&amp;G13600&amp;H13600</f>
        <v>FOSSA SEPTICA CILINDRICA,TIPO CAMARA IMHOFF,DE CONCRETO PRE-MOLDADO,MEDINDO 2500X7200MM.FORNECIMENTO E COLOCACAO</v>
      </c>
      <c r="C13600" s="142" t="s">
        <v>27518</v>
      </c>
      <c r="D13600" s="142" t="s">
        <v>27562</v>
      </c>
      <c r="I13600" s="142" t="s">
        <v>9</v>
      </c>
      <c r="J13600" s="142" t="n">
        <v>11235.53</v>
      </c>
    </row>
    <row r="13601" customFormat="false" ht="12.75" hidden="false" customHeight="false" outlineLevel="0" collapsed="false">
      <c r="A13601" s="142" t="s">
        <v>27563</v>
      </c>
      <c r="B13601" s="663" t="str">
        <f aca="false">C13601&amp;D13601&amp;E13601&amp;F13601&amp;G13601&amp;H13601</f>
        <v>FOSSA SEPTICA CILINDRICA,TIPO CAMARA IMHOFF,DE CONCRETO PRE-MOLDADO,MEDINDO 2500X7200MM.FORNECIMENTO E COLOCACAO</v>
      </c>
      <c r="C13601" s="142" t="s">
        <v>27518</v>
      </c>
      <c r="D13601" s="142" t="s">
        <v>27562</v>
      </c>
      <c r="I13601" s="142" t="s">
        <v>9</v>
      </c>
      <c r="J13601" s="142" t="n">
        <v>10930.9</v>
      </c>
    </row>
    <row r="13602" customFormat="false" ht="12.75" hidden="false" customHeight="false" outlineLevel="0" collapsed="false">
      <c r="A13602" s="142" t="s">
        <v>27564</v>
      </c>
      <c r="B13602" s="663" t="str">
        <f aca="false">C13602&amp;D13602&amp;E13602&amp;F13602&amp;G13602&amp;H13602</f>
        <v>FOSSA SEPTICA CILINDRICA,TIPO CAMARA IMHOFF,DE CONCRETO PRE-MOLDADO,MEDINDO 3000X4800MM.FORNECIMENTO E COLOCACAO</v>
      </c>
      <c r="C13602" s="142" t="s">
        <v>27518</v>
      </c>
      <c r="D13602" s="142" t="s">
        <v>27565</v>
      </c>
      <c r="I13602" s="142" t="s">
        <v>9</v>
      </c>
      <c r="J13602" s="142" t="n">
        <v>14948.88</v>
      </c>
    </row>
    <row r="13603" customFormat="false" ht="12.75" hidden="false" customHeight="false" outlineLevel="0" collapsed="false">
      <c r="A13603" s="142" t="s">
        <v>27566</v>
      </c>
      <c r="B13603" s="663" t="str">
        <f aca="false">C13603&amp;D13603&amp;E13603&amp;F13603&amp;G13603&amp;H13603</f>
        <v>FOSSA SEPTICA CILINDRICA,TIPO CAMARA IMHOFF,DE CONCRETO PRE-MOLDADO,MEDINDO 3000X4800MM.FORNECIMENTO E COLOCACAO</v>
      </c>
      <c r="C13603" s="142" t="s">
        <v>27518</v>
      </c>
      <c r="D13603" s="142" t="s">
        <v>27565</v>
      </c>
      <c r="I13603" s="142" t="s">
        <v>9</v>
      </c>
      <c r="J13603" s="142" t="n">
        <v>14674.13</v>
      </c>
    </row>
    <row r="13604" customFormat="false" ht="12.75" hidden="false" customHeight="false" outlineLevel="0" collapsed="false">
      <c r="A13604" s="142" t="s">
        <v>27567</v>
      </c>
      <c r="B13604" s="663" t="str">
        <f aca="false">C13604&amp;D13604&amp;E13604&amp;F13604&amp;G13604&amp;H13604</f>
        <v>FOSSA SEPTICA CILINDRICA,TIPO CAMARA IMHOFF,DE CONCRETO PRE-MOLDADO,MEDINDO 2500X8400MM.FORNECIMENTO E COLOCACAO</v>
      </c>
      <c r="C13604" s="142" t="s">
        <v>27518</v>
      </c>
      <c r="D13604" s="142" t="s">
        <v>27568</v>
      </c>
      <c r="I13604" s="142" t="s">
        <v>9</v>
      </c>
      <c r="J13604" s="142" t="n">
        <v>13885.72</v>
      </c>
    </row>
    <row r="13605" customFormat="false" ht="12.75" hidden="false" customHeight="false" outlineLevel="0" collapsed="false">
      <c r="A13605" s="142" t="s">
        <v>27569</v>
      </c>
      <c r="B13605" s="663" t="str">
        <f aca="false">C13605&amp;D13605&amp;E13605&amp;F13605&amp;G13605&amp;H13605</f>
        <v>FOSSA SEPTICA CILINDRICA,TIPO CAMARA IMHOFF,DE CONCRETO PRE-MOLDADO,MEDINDO 2500X8400MM.FORNECIMENTO E COLOCACAO</v>
      </c>
      <c r="C13605" s="142" t="s">
        <v>27518</v>
      </c>
      <c r="D13605" s="142" t="s">
        <v>27568</v>
      </c>
      <c r="I13605" s="142" t="s">
        <v>9</v>
      </c>
      <c r="J13605" s="142" t="n">
        <v>13532.82</v>
      </c>
    </row>
    <row r="13606" customFormat="false" ht="12.75" hidden="false" customHeight="false" outlineLevel="0" collapsed="false">
      <c r="A13606" s="142" t="s">
        <v>27570</v>
      </c>
      <c r="B13606" s="663" t="str">
        <f aca="false">C13606&amp;D13606&amp;E13606&amp;F13606&amp;G13606&amp;H13606</f>
        <v>FOSSA SEPTICA CILINDRICA,TIPO CAMARA IMHOFF,DE CONCRETO PRE-MOLDADO,MEDINDO 3000X5600MM.FORNECIMENTO E COLOCACAO</v>
      </c>
      <c r="C13606" s="142" t="s">
        <v>27518</v>
      </c>
      <c r="D13606" s="142" t="s">
        <v>27571</v>
      </c>
      <c r="I13606" s="142" t="s">
        <v>9</v>
      </c>
      <c r="J13606" s="142" t="n">
        <v>16412.73</v>
      </c>
    </row>
    <row r="13607" customFormat="false" ht="12.75" hidden="false" customHeight="false" outlineLevel="0" collapsed="false">
      <c r="A13607" s="142" t="s">
        <v>27572</v>
      </c>
      <c r="B13607" s="663" t="str">
        <f aca="false">C13607&amp;D13607&amp;E13607&amp;F13607&amp;G13607&amp;H13607</f>
        <v>FOSSA SEPTICA CILINDRICA,TIPO CAMARA IMHOFF,DE CONCRETO PRE-MOLDADO,MEDINDO 3000X5600MM.FORNECIMENTO E COLOCACAO</v>
      </c>
      <c r="C13607" s="142" t="s">
        <v>27518</v>
      </c>
      <c r="D13607" s="142" t="s">
        <v>27571</v>
      </c>
      <c r="I13607" s="142" t="s">
        <v>9</v>
      </c>
      <c r="J13607" s="142" t="n">
        <v>16095.41</v>
      </c>
    </row>
    <row r="13608" customFormat="false" ht="12.75" hidden="false" customHeight="false" outlineLevel="0" collapsed="false">
      <c r="A13608" s="142" t="s">
        <v>27573</v>
      </c>
      <c r="B13608" s="663" t="str">
        <f aca="false">C13608&amp;D13608&amp;E13608&amp;F13608&amp;G13608&amp;H13608</f>
        <v>FOSSA SEPTICA CILINDRICA,TIPO CAMARA IMHOFF,DE CONCRETO PRE-MOLDADO,MEDINDO 3000X6400MM.FORNECIMENTO E COLOCACAO</v>
      </c>
      <c r="C13608" s="142" t="s">
        <v>27518</v>
      </c>
      <c r="D13608" s="142" t="s">
        <v>27574</v>
      </c>
      <c r="I13608" s="142" t="s">
        <v>9</v>
      </c>
      <c r="J13608" s="142" t="n">
        <v>17973.77</v>
      </c>
    </row>
    <row r="13609" customFormat="false" ht="12.75" hidden="false" customHeight="false" outlineLevel="0" collapsed="false">
      <c r="A13609" s="142" t="s">
        <v>27575</v>
      </c>
      <c r="B13609" s="663" t="str">
        <f aca="false">C13609&amp;D13609&amp;E13609&amp;F13609&amp;G13609&amp;H13609</f>
        <v>FOSSA SEPTICA CILINDRICA,TIPO CAMARA IMHOFF,DE CONCRETO PRE-MOLDADO,MEDINDO 3000X6400MM.FORNECIMENTO E COLOCACAO</v>
      </c>
      <c r="C13609" s="142" t="s">
        <v>27518</v>
      </c>
      <c r="D13609" s="142" t="s">
        <v>27574</v>
      </c>
      <c r="I13609" s="142" t="s">
        <v>9</v>
      </c>
      <c r="J13609" s="142" t="n">
        <v>17613.84</v>
      </c>
    </row>
    <row r="13610" customFormat="false" ht="12.75" hidden="false" customHeight="false" outlineLevel="0" collapsed="false">
      <c r="A13610" s="142" t="s">
        <v>27576</v>
      </c>
      <c r="B13610" s="663" t="str">
        <f aca="false">C13610&amp;D13610&amp;E13610&amp;F13610&amp;G13610&amp;H13610</f>
        <v>FOSSA SEPTICA CILINDRICA,TIPO CAMARA IMHOFF,DE CONCRETO PRE-MOLDADO,MEDINDO 3000X7600MM.FORNECIMENTO E COLOCACAO</v>
      </c>
      <c r="C13610" s="142" t="s">
        <v>27518</v>
      </c>
      <c r="D13610" s="142" t="s">
        <v>27577</v>
      </c>
      <c r="I13610" s="142" t="s">
        <v>9</v>
      </c>
      <c r="J13610" s="142" t="n">
        <v>19672.62</v>
      </c>
    </row>
    <row r="13611" customFormat="false" ht="12.75" hidden="false" customHeight="false" outlineLevel="0" collapsed="false">
      <c r="A13611" s="142" t="s">
        <v>27578</v>
      </c>
      <c r="B13611" s="663" t="str">
        <f aca="false">C13611&amp;D13611&amp;E13611&amp;F13611&amp;G13611&amp;H13611</f>
        <v>FOSSA SEPTICA CILINDRICA,TIPO CAMARA IMHOFF,DE CONCRETO PRE-MOLDADO,MEDINDO 3000X7600MM.FORNECIMENTO E COLOCACAO</v>
      </c>
      <c r="C13611" s="142" t="s">
        <v>27518</v>
      </c>
      <c r="D13611" s="142" t="s">
        <v>27577</v>
      </c>
      <c r="I13611" s="142" t="s">
        <v>9</v>
      </c>
      <c r="J13611" s="142" t="n">
        <v>19248.82</v>
      </c>
    </row>
    <row r="13612" customFormat="false" ht="12.75" hidden="false" customHeight="false" outlineLevel="0" collapsed="false">
      <c r="A13612" s="142" t="s">
        <v>27579</v>
      </c>
      <c r="B13612" s="663" t="str">
        <f aca="false">C13612&amp;D13612&amp;E13612&amp;F13612&amp;G13612&amp;H13612</f>
        <v>FOSSA SEPTICA CILINDRICA,TIPO CAMARA IMHOFF,DE CONCRETO PRE-MOLDADO,MEDINDO 3000X8400MM.FORNECIMENTO E COLOCACAO</v>
      </c>
      <c r="C13612" s="142" t="s">
        <v>27518</v>
      </c>
      <c r="D13612" s="142" t="s">
        <v>27580</v>
      </c>
      <c r="I13612" s="142" t="s">
        <v>9</v>
      </c>
      <c r="J13612" s="142" t="n">
        <v>21136.47</v>
      </c>
    </row>
    <row r="13613" customFormat="false" ht="12.75" hidden="false" customHeight="false" outlineLevel="0" collapsed="false">
      <c r="A13613" s="142" t="s">
        <v>27581</v>
      </c>
      <c r="B13613" s="663" t="str">
        <f aca="false">C13613&amp;D13613&amp;E13613&amp;F13613&amp;G13613&amp;H13613</f>
        <v>FOSSA SEPTICA CILINDRICA,TIPO CAMARA IMHOFF,DE CONCRETO PRE-MOLDADO,MEDINDO 3000X8400MM.FORNECIMENTO E COLOCACAO</v>
      </c>
      <c r="C13613" s="142" t="s">
        <v>27518</v>
      </c>
      <c r="D13613" s="142" t="s">
        <v>27580</v>
      </c>
      <c r="I13613" s="142" t="s">
        <v>9</v>
      </c>
      <c r="J13613" s="142" t="n">
        <v>20670.09</v>
      </c>
    </row>
    <row r="13614" customFormat="false" ht="12.75" hidden="false" customHeight="false" outlineLevel="0" collapsed="false">
      <c r="A13614" s="142" t="s">
        <v>27582</v>
      </c>
      <c r="B13614" s="663" t="str">
        <f aca="false">C13614&amp;D13614&amp;E13614&amp;F13614&amp;G13614&amp;H13614</f>
        <v>FOSSA SEPTICA CILINDRICA,TIPO CAMARA UNICA,DE CONCRETO PRE-MOLDADO,MEDINDO 1200X1500MM.FORNECIMENTO E COLOCACAO</v>
      </c>
      <c r="C13614" s="142" t="s">
        <v>27583</v>
      </c>
      <c r="D13614" s="142" t="s">
        <v>27584</v>
      </c>
      <c r="I13614" s="142" t="s">
        <v>9</v>
      </c>
      <c r="J13614" s="142" t="n">
        <v>861.69</v>
      </c>
    </row>
    <row r="13615" customFormat="false" ht="12.75" hidden="false" customHeight="false" outlineLevel="0" collapsed="false">
      <c r="A13615" s="142" t="s">
        <v>27585</v>
      </c>
      <c r="B13615" s="663" t="str">
        <f aca="false">C13615&amp;D13615&amp;E13615&amp;F13615&amp;G13615&amp;H13615</f>
        <v>FOSSA SEPTICA CILINDRICA,TIPO CAMARA UNICA,DE CONCRETO PRE-MOLDADO,MEDINDO 1200X1500MM.FORNECIMENTO E COLOCACAO</v>
      </c>
      <c r="C13615" s="142" t="s">
        <v>27583</v>
      </c>
      <c r="D13615" s="142" t="s">
        <v>27584</v>
      </c>
      <c r="I13615" s="142" t="s">
        <v>9</v>
      </c>
      <c r="J13615" s="142" t="n">
        <v>831.76</v>
      </c>
    </row>
    <row r="13616" customFormat="false" ht="12.75" hidden="false" customHeight="false" outlineLevel="0" collapsed="false">
      <c r="A13616" s="142" t="s">
        <v>27586</v>
      </c>
      <c r="B13616" s="663" t="str">
        <f aca="false">C13616&amp;D13616&amp;E13616&amp;F13616&amp;G13616&amp;H13616</f>
        <v>FOSSA SEPTICA,DE CAMARA UNICA,TIPO CILINDRICA,DE CONCRETO PRE-MOLDADO,MEDINDO 1200X2000MM.FORNECIMENTO E COLOCACAO</v>
      </c>
      <c r="C13616" s="142" t="s">
        <v>27587</v>
      </c>
      <c r="D13616" s="142" t="s">
        <v>27588</v>
      </c>
      <c r="I13616" s="142" t="s">
        <v>9</v>
      </c>
      <c r="J13616" s="142" t="n">
        <v>1003.25</v>
      </c>
    </row>
    <row r="13617" customFormat="false" ht="12.75" hidden="false" customHeight="false" outlineLevel="0" collapsed="false">
      <c r="A13617" s="142" t="s">
        <v>27589</v>
      </c>
      <c r="B13617" s="663" t="str">
        <f aca="false">C13617&amp;D13617&amp;E13617&amp;F13617&amp;G13617&amp;H13617</f>
        <v>FOSSA SEPTICA,DE CAMARA UNICA,TIPO CILINDRICA,DE CONCRETO PRE-MOLDADO,MEDINDO 1200X2000MM.FORNECIMENTO E COLOCACAO</v>
      </c>
      <c r="C13617" s="142" t="s">
        <v>27587</v>
      </c>
      <c r="D13617" s="142" t="s">
        <v>27588</v>
      </c>
      <c r="I13617" s="142" t="s">
        <v>9</v>
      </c>
      <c r="J13617" s="142" t="n">
        <v>964.94</v>
      </c>
    </row>
    <row r="13618" customFormat="false" ht="12.75" hidden="false" customHeight="false" outlineLevel="0" collapsed="false">
      <c r="A13618" s="142" t="s">
        <v>27590</v>
      </c>
      <c r="B13618" s="663" t="str">
        <f aca="false">C13618&amp;D13618&amp;E13618&amp;F13618&amp;G13618&amp;H13618</f>
        <v>FOSSA SEPTICA,DE CAMARA UNICA,TIPO CILINDRICA,DE CONCRETO PRE-MOLDADO,MEDINDO 1200X2500MM.FORNECIMENTO E COLOCACAO</v>
      </c>
      <c r="C13618" s="142" t="s">
        <v>27587</v>
      </c>
      <c r="D13618" s="142" t="s">
        <v>27591</v>
      </c>
      <c r="I13618" s="142" t="s">
        <v>9</v>
      </c>
      <c r="J13618" s="142" t="n">
        <v>1165.05</v>
      </c>
    </row>
    <row r="13619" customFormat="false" ht="12.75" hidden="false" customHeight="false" outlineLevel="0" collapsed="false">
      <c r="A13619" s="142" t="s">
        <v>27592</v>
      </c>
      <c r="B13619" s="663" t="str">
        <f aca="false">C13619&amp;D13619&amp;E13619&amp;F13619&amp;G13619&amp;H13619</f>
        <v>FOSSA SEPTICA,DE CAMARA UNICA,TIPO CILINDRICA,DE CONCRETO PRE-MOLDADO,MEDINDO 1200X2500MM.FORNECIMENTO E COLOCACAO</v>
      </c>
      <c r="C13619" s="142" t="s">
        <v>27587</v>
      </c>
      <c r="D13619" s="142" t="s">
        <v>27591</v>
      </c>
      <c r="I13619" s="142" t="s">
        <v>9</v>
      </c>
      <c r="J13619" s="142" t="n">
        <v>1118.35</v>
      </c>
    </row>
    <row r="13620" customFormat="false" ht="12.75" hidden="false" customHeight="false" outlineLevel="0" collapsed="false">
      <c r="A13620" s="142" t="s">
        <v>27593</v>
      </c>
      <c r="B13620" s="663" t="str">
        <f aca="false">C13620&amp;D13620&amp;E13620&amp;F13620&amp;G13620&amp;H13620</f>
        <v>FOSSA SEPTICA,DE CAMARA UNICA,TIPO CILINDRICA,DE CONCRETO PRE-MOLDADO,MEDINDO 1500X2000MM.FORNECIMENTO E COLOCACAO</v>
      </c>
      <c r="C13620" s="142" t="s">
        <v>27587</v>
      </c>
      <c r="D13620" s="142" t="s">
        <v>27594</v>
      </c>
      <c r="I13620" s="142" t="s">
        <v>9</v>
      </c>
      <c r="J13620" s="142" t="n">
        <v>1628.04</v>
      </c>
    </row>
    <row r="13621" customFormat="false" ht="12.75" hidden="false" customHeight="false" outlineLevel="0" collapsed="false">
      <c r="A13621" s="142" t="s">
        <v>27595</v>
      </c>
      <c r="B13621" s="663" t="str">
        <f aca="false">C13621&amp;D13621&amp;E13621&amp;F13621&amp;G13621&amp;H13621</f>
        <v>FOSSA SEPTICA,DE CAMARA UNICA,TIPO CILINDRICA,DE CONCRETO PRE-MOLDADO,MEDINDO 1500X2000MM.FORNECIMENTO E COLOCACAO</v>
      </c>
      <c r="C13621" s="142" t="s">
        <v>27587</v>
      </c>
      <c r="D13621" s="142" t="s">
        <v>27594</v>
      </c>
      <c r="I13621" s="142" t="s">
        <v>9</v>
      </c>
      <c r="J13621" s="142" t="n">
        <v>1573.23</v>
      </c>
    </row>
    <row r="13622" customFormat="false" ht="12.75" hidden="false" customHeight="false" outlineLevel="0" collapsed="false">
      <c r="A13622" s="142" t="s">
        <v>27596</v>
      </c>
      <c r="B13622" s="663" t="str">
        <f aca="false">C13622&amp;D13622&amp;E13622&amp;F13622&amp;G13622&amp;H13622</f>
        <v>FOSSA SEPTICA,DE CAMARA UNICA,TIPO CILINDRICA,DE CONCRETO PRE-MOLDADO,MEDINDO 1200X3500MM.FORNECIMENTO E COLOCACAO</v>
      </c>
      <c r="C13622" s="142" t="s">
        <v>27587</v>
      </c>
      <c r="D13622" s="142" t="s">
        <v>27597</v>
      </c>
      <c r="I13622" s="142" t="s">
        <v>9</v>
      </c>
      <c r="J13622" s="142" t="n">
        <v>1542.41</v>
      </c>
    </row>
    <row r="13623" customFormat="false" ht="12.75" hidden="false" customHeight="false" outlineLevel="0" collapsed="false">
      <c r="A13623" s="142" t="s">
        <v>27598</v>
      </c>
      <c r="B13623" s="663" t="str">
        <f aca="false">C13623&amp;D13623&amp;E13623&amp;F13623&amp;G13623&amp;H13623</f>
        <v>FOSSA SEPTICA,DE CAMARA UNICA,TIPO CILINDRICA,DE CONCRETO PRE-MOLDADO,MEDINDO 1200X3500MM.FORNECIMENTO E COLOCACAO</v>
      </c>
      <c r="C13623" s="142" t="s">
        <v>27587</v>
      </c>
      <c r="D13623" s="142" t="s">
        <v>27597</v>
      </c>
      <c r="I13623" s="142" t="s">
        <v>9</v>
      </c>
      <c r="J13623" s="142" t="n">
        <v>1478.93</v>
      </c>
    </row>
    <row r="13624" customFormat="false" ht="12.75" hidden="false" customHeight="false" outlineLevel="0" collapsed="false">
      <c r="A13624" s="142" t="s">
        <v>27599</v>
      </c>
      <c r="B13624" s="663" t="str">
        <f aca="false">C13624&amp;D13624&amp;E13624&amp;F13624&amp;G13624&amp;H13624</f>
        <v>FOSSA SEPTICA,DE CAMARA UNICA,TIPO CILINDRICA,DE CONCRETO PRE-MOLDADO,MEDINDO 1500X2400MM.FORNECIMENTO E COLOCACAO</v>
      </c>
      <c r="C13624" s="142" t="s">
        <v>27587</v>
      </c>
      <c r="D13624" s="142" t="s">
        <v>27600</v>
      </c>
      <c r="I13624" s="142" t="s">
        <v>9</v>
      </c>
      <c r="J13624" s="142" t="n">
        <v>1930.74</v>
      </c>
    </row>
    <row r="13625" customFormat="false" ht="12.75" hidden="false" customHeight="false" outlineLevel="0" collapsed="false">
      <c r="A13625" s="142" t="s">
        <v>27601</v>
      </c>
      <c r="B13625" s="663" t="str">
        <f aca="false">C13625&amp;D13625&amp;E13625&amp;F13625&amp;G13625&amp;H13625</f>
        <v>FOSSA SEPTICA,DE CAMARA UNICA,TIPO CILINDRICA,DE CONCRETO PRE-MOLDADO,MEDINDO 1500X2400MM.FORNECIMENTO E COLOCACAO</v>
      </c>
      <c r="C13625" s="142" t="s">
        <v>27587</v>
      </c>
      <c r="D13625" s="142" t="s">
        <v>27600</v>
      </c>
      <c r="I13625" s="142" t="s">
        <v>9</v>
      </c>
      <c r="J13625" s="142" t="n">
        <v>1866.77</v>
      </c>
    </row>
    <row r="13626" customFormat="false" ht="12.75" hidden="false" customHeight="false" outlineLevel="0" collapsed="false">
      <c r="A13626" s="142" t="s">
        <v>27602</v>
      </c>
      <c r="B13626" s="663" t="str">
        <f aca="false">C13626&amp;D13626&amp;E13626&amp;F13626&amp;G13626&amp;H13626</f>
        <v>FOSSA SEPTICA,DE CAMARA UNICA,TIPO CILINDRICA,DE CONCRETO PRE-MOLDADO,MEDINDO 1200X5000MM.FORNECIMENTO E COLOCACAO</v>
      </c>
      <c r="C13626" s="142" t="s">
        <v>27587</v>
      </c>
      <c r="D13626" s="142" t="s">
        <v>27603</v>
      </c>
      <c r="I13626" s="142" t="s">
        <v>9</v>
      </c>
      <c r="J13626" s="142" t="n">
        <v>2108.35</v>
      </c>
    </row>
    <row r="13627" customFormat="false" ht="12.75" hidden="false" customHeight="false" outlineLevel="0" collapsed="false">
      <c r="A13627" s="142" t="s">
        <v>27604</v>
      </c>
      <c r="B13627" s="663" t="str">
        <f aca="false">C13627&amp;D13627&amp;E13627&amp;F13627&amp;G13627&amp;H13627</f>
        <v>FOSSA SEPTICA,DE CAMARA UNICA,TIPO CILINDRICA,DE CONCRETO PRE-MOLDADO,MEDINDO 1200X5000MM.FORNECIMENTO E COLOCACAO</v>
      </c>
      <c r="C13627" s="142" t="s">
        <v>27587</v>
      </c>
      <c r="D13627" s="142" t="s">
        <v>27603</v>
      </c>
      <c r="I13627" s="142" t="s">
        <v>9</v>
      </c>
      <c r="J13627" s="142" t="n">
        <v>2019.73</v>
      </c>
    </row>
    <row r="13628" customFormat="false" ht="12.75" hidden="false" customHeight="false" outlineLevel="0" collapsed="false">
      <c r="A13628" s="142" t="s">
        <v>27605</v>
      </c>
      <c r="B13628" s="663" t="str">
        <f aca="false">C13628&amp;D13628&amp;E13628&amp;F13628&amp;G13628&amp;H13628</f>
        <v>FOSSA SEPTICA,DE CAMARA UNICA,TIPO CILINDRICA,DE CONCRETO PRE-MOLDADO,MEDINDO 1500X3200MM.FORNECIMENTO E COLOCACAO</v>
      </c>
      <c r="C13628" s="142" t="s">
        <v>27587</v>
      </c>
      <c r="D13628" s="142" t="s">
        <v>27606</v>
      </c>
      <c r="I13628" s="142" t="s">
        <v>9</v>
      </c>
      <c r="J13628" s="142" t="n">
        <v>2635.91</v>
      </c>
    </row>
    <row r="13629" customFormat="false" ht="12.75" hidden="false" customHeight="false" outlineLevel="0" collapsed="false">
      <c r="A13629" s="142" t="s">
        <v>27607</v>
      </c>
      <c r="B13629" s="663" t="str">
        <f aca="false">C13629&amp;D13629&amp;E13629&amp;F13629&amp;G13629&amp;H13629</f>
        <v>FOSSA SEPTICA,DE CAMARA UNICA,TIPO CILINDRICA,DE CONCRETO PRE-MOLDADO,MEDINDO 1500X3200MM.FORNECIMENTO E COLOCACAO</v>
      </c>
      <c r="C13629" s="142" t="s">
        <v>27587</v>
      </c>
      <c r="D13629" s="142" t="s">
        <v>27606</v>
      </c>
      <c r="I13629" s="142" t="s">
        <v>9</v>
      </c>
      <c r="J13629" s="142" t="n">
        <v>2553.65</v>
      </c>
    </row>
    <row r="13630" customFormat="false" ht="12.75" hidden="false" customHeight="false" outlineLevel="0" collapsed="false">
      <c r="A13630" s="142" t="s">
        <v>27608</v>
      </c>
      <c r="B13630" s="663" t="str">
        <f aca="false">C13630&amp;D13630&amp;E13630&amp;F13630&amp;G13630&amp;H13630</f>
        <v>FOSSA SEPTICA,DE CAMARA UNICA,TIPO CILINDRICA,DE CONCRETO PRE-MOLDADO,MEDINDO 2000X2000MM.FORNECIMENTO E COLOCACAO</v>
      </c>
      <c r="C13630" s="142" t="s">
        <v>27587</v>
      </c>
      <c r="D13630" s="142" t="s">
        <v>27609</v>
      </c>
      <c r="I13630" s="142" t="s">
        <v>9</v>
      </c>
      <c r="J13630" s="142" t="n">
        <v>2482.69</v>
      </c>
    </row>
    <row r="13631" customFormat="false" ht="12.75" hidden="false" customHeight="false" outlineLevel="0" collapsed="false">
      <c r="A13631" s="142" t="s">
        <v>27610</v>
      </c>
      <c r="B13631" s="663" t="str">
        <f aca="false">C13631&amp;D13631&amp;E13631&amp;F13631&amp;G13631&amp;H13631</f>
        <v>FOSSA SEPTICA,DE CAMARA UNICA,TIPO CILINDRICA,DE CONCRETO PRE-MOLDADO,MEDINDO 2000X2000MM.FORNECIMENTO E COLOCACAO</v>
      </c>
      <c r="C13631" s="142" t="s">
        <v>27587</v>
      </c>
      <c r="D13631" s="142" t="s">
        <v>27609</v>
      </c>
      <c r="I13631" s="142" t="s">
        <v>9</v>
      </c>
      <c r="J13631" s="142" t="n">
        <v>2410.46</v>
      </c>
    </row>
    <row r="13632" customFormat="false" ht="12.75" hidden="false" customHeight="false" outlineLevel="0" collapsed="false">
      <c r="A13632" s="142" t="s">
        <v>27611</v>
      </c>
      <c r="B13632" s="663" t="str">
        <f aca="false">C13632&amp;D13632&amp;E13632&amp;F13632&amp;G13632&amp;H13632</f>
        <v>FOSSA SEPTICA,DE CAMARA UNICA,TIPO CILINDRICA,DE CONCRETO PRE-MOLDADO,MEDINDO 1200X6000MM.FORNECIMENTO E COLOCACAO</v>
      </c>
      <c r="C13632" s="142" t="s">
        <v>27587</v>
      </c>
      <c r="D13632" s="142" t="s">
        <v>27612</v>
      </c>
      <c r="I13632" s="142" t="s">
        <v>9</v>
      </c>
      <c r="J13632" s="142" t="n">
        <v>2479.07</v>
      </c>
    </row>
    <row r="13633" customFormat="false" ht="12.75" hidden="false" customHeight="false" outlineLevel="0" collapsed="false">
      <c r="A13633" s="142" t="s">
        <v>27613</v>
      </c>
      <c r="B13633" s="663" t="str">
        <f aca="false">C13633&amp;D13633&amp;E13633&amp;F13633&amp;G13633&amp;H13633</f>
        <v>FOSSA SEPTICA,DE CAMARA UNICA,TIPO CILINDRICA,DE CONCRETO PRE-MOLDADO,MEDINDO 1200X6000MM.FORNECIMENTO E COLOCACAO</v>
      </c>
      <c r="C13633" s="142" t="s">
        <v>27587</v>
      </c>
      <c r="D13633" s="142" t="s">
        <v>27612</v>
      </c>
      <c r="I13633" s="142" t="s">
        <v>9</v>
      </c>
      <c r="J13633" s="142" t="n">
        <v>2373.76</v>
      </c>
    </row>
    <row r="13634" customFormat="false" ht="12.75" hidden="false" customHeight="false" outlineLevel="0" collapsed="false">
      <c r="A13634" s="142" t="s">
        <v>27614</v>
      </c>
      <c r="B13634" s="663" t="str">
        <f aca="false">C13634&amp;D13634&amp;E13634&amp;F13634&amp;G13634&amp;H13634</f>
        <v>FOSSA SEPTICA,DE CAMARA UNICA,TIPO CILINDRICA,DE CONCRETO PRE-MOLDADO,MEDINDO 1500X4000MM.FORNECIMENTO E COLOCACAO</v>
      </c>
      <c r="C13634" s="142" t="s">
        <v>27587</v>
      </c>
      <c r="D13634" s="142" t="s">
        <v>27615</v>
      </c>
      <c r="I13634" s="142" t="s">
        <v>9</v>
      </c>
      <c r="J13634" s="142" t="n">
        <v>2909.31</v>
      </c>
    </row>
    <row r="13635" customFormat="false" ht="12.75" hidden="false" customHeight="false" outlineLevel="0" collapsed="false">
      <c r="A13635" s="142" t="s">
        <v>27616</v>
      </c>
      <c r="B13635" s="663" t="str">
        <f aca="false">C13635&amp;D13635&amp;E13635&amp;F13635&amp;G13635&amp;H13635</f>
        <v>FOSSA SEPTICA,DE CAMARA UNICA,TIPO CILINDRICA,DE CONCRETO PRE-MOLDADO,MEDINDO 1500X4000MM.FORNECIMENTO E COLOCACAO</v>
      </c>
      <c r="C13635" s="142" t="s">
        <v>27587</v>
      </c>
      <c r="D13635" s="142" t="s">
        <v>27615</v>
      </c>
      <c r="I13635" s="142" t="s">
        <v>9</v>
      </c>
      <c r="J13635" s="142" t="n">
        <v>2808.73</v>
      </c>
    </row>
    <row r="13636" customFormat="false" ht="12.75" hidden="false" customHeight="false" outlineLevel="0" collapsed="false">
      <c r="A13636" s="142" t="s">
        <v>27617</v>
      </c>
      <c r="B13636" s="663" t="str">
        <f aca="false">C13636&amp;D13636&amp;E13636&amp;F13636&amp;G13636&amp;H13636</f>
        <v>FOSSA SEPTICA,DE CAMARA UNICA,TIPO CILINDRICA,DE CONCRETO PRE-MOLDADO,MEDINDO 2000X2400MM.FORNECIMENTO E COLOCACAO</v>
      </c>
      <c r="C13636" s="142" t="s">
        <v>27587</v>
      </c>
      <c r="D13636" s="142" t="s">
        <v>27618</v>
      </c>
      <c r="I13636" s="142" t="s">
        <v>9</v>
      </c>
      <c r="J13636" s="142" t="n">
        <v>2874.77</v>
      </c>
    </row>
    <row r="13637" customFormat="false" ht="12.75" hidden="false" customHeight="false" outlineLevel="0" collapsed="false">
      <c r="A13637" s="142" t="s">
        <v>27619</v>
      </c>
      <c r="B13637" s="663" t="str">
        <f aca="false">C13637&amp;D13637&amp;E13637&amp;F13637&amp;G13637&amp;H13637</f>
        <v>FOSSA SEPTICA,DE CAMARA UNICA,TIPO CILINDRICA,DE CONCRETO PRE-MOLDADO,MEDINDO 2000X2400MM.FORNECIMENTO E COLOCACAO</v>
      </c>
      <c r="C13637" s="142" t="s">
        <v>27587</v>
      </c>
      <c r="D13637" s="142" t="s">
        <v>27618</v>
      </c>
      <c r="I13637" s="142" t="s">
        <v>9</v>
      </c>
      <c r="J13637" s="142" t="n">
        <v>2790.17</v>
      </c>
    </row>
    <row r="13638" customFormat="false" ht="12.75" hidden="false" customHeight="false" outlineLevel="0" collapsed="false">
      <c r="A13638" s="142" t="s">
        <v>27620</v>
      </c>
      <c r="B13638" s="663" t="str">
        <f aca="false">C13638&amp;D13638&amp;E13638&amp;F13638&amp;G13638&amp;H13638</f>
        <v>FOSSA SEPTICA,DE CAMARA UNICA,TIPO CILINDRICA,DE CONCRETO PRE-MOLDADO,MEDINDO 1200X7000MM.FORNECIMENTO E COLOCACAO</v>
      </c>
      <c r="C13638" s="142" t="s">
        <v>27587</v>
      </c>
      <c r="D13638" s="142" t="s">
        <v>27621</v>
      </c>
      <c r="I13638" s="142" t="s">
        <v>9</v>
      </c>
      <c r="J13638" s="142" t="n">
        <v>2855.1</v>
      </c>
    </row>
    <row r="13639" customFormat="false" ht="12.75" hidden="false" customHeight="false" outlineLevel="0" collapsed="false">
      <c r="A13639" s="142" t="s">
        <v>27622</v>
      </c>
      <c r="B13639" s="663" t="str">
        <f aca="false">C13639&amp;D13639&amp;E13639&amp;F13639&amp;G13639&amp;H13639</f>
        <v>FOSSA SEPTICA,DE CAMARA UNICA,TIPO CILINDRICA,DE CONCRETO PRE-MOLDADO,MEDINDO 1200X7000MM.FORNECIMENTO E COLOCACAO</v>
      </c>
      <c r="C13639" s="142" t="s">
        <v>27587</v>
      </c>
      <c r="D13639" s="142" t="s">
        <v>27621</v>
      </c>
      <c r="I13639" s="142" t="s">
        <v>9</v>
      </c>
      <c r="J13639" s="142" t="n">
        <v>2732.94</v>
      </c>
    </row>
    <row r="13640" customFormat="false" ht="12.75" hidden="false" customHeight="false" outlineLevel="0" collapsed="false">
      <c r="A13640" s="142" t="s">
        <v>27623</v>
      </c>
      <c r="B13640" s="663" t="str">
        <f aca="false">C13640&amp;D13640&amp;E13640&amp;F13640&amp;G13640&amp;H13640</f>
        <v>FOSSA SEPTICA,DE CAMARA UNICA,TIPO CILINDRICA,DE CONCRETO PRE-MOLDADO,MEDINDO 1500X4400MM.FORNECIMENTO E COLOCACAO</v>
      </c>
      <c r="C13640" s="142" t="s">
        <v>27587</v>
      </c>
      <c r="D13640" s="142" t="s">
        <v>27624</v>
      </c>
      <c r="I13640" s="142" t="s">
        <v>9</v>
      </c>
      <c r="J13640" s="142" t="n">
        <v>3212.01</v>
      </c>
    </row>
    <row r="13641" customFormat="false" ht="12.75" hidden="false" customHeight="false" outlineLevel="0" collapsed="false">
      <c r="A13641" s="142" t="s">
        <v>27625</v>
      </c>
      <c r="B13641" s="663" t="str">
        <f aca="false">C13641&amp;D13641&amp;E13641&amp;F13641&amp;G13641&amp;H13641</f>
        <v>FOSSA SEPTICA,DE CAMARA UNICA,TIPO CILINDRICA,DE CONCRETO PRE-MOLDADO,MEDINDO 1500X4400MM.FORNECIMENTO E COLOCACAO</v>
      </c>
      <c r="C13641" s="142" t="s">
        <v>27587</v>
      </c>
      <c r="D13641" s="142" t="s">
        <v>27624</v>
      </c>
      <c r="I13641" s="142" t="s">
        <v>9</v>
      </c>
      <c r="J13641" s="142" t="n">
        <v>3102.27</v>
      </c>
    </row>
    <row r="13642" customFormat="false" ht="12.75" hidden="false" customHeight="false" outlineLevel="0" collapsed="false">
      <c r="A13642" s="142" t="s">
        <v>27626</v>
      </c>
      <c r="B13642" s="663" t="str">
        <f aca="false">C13642&amp;D13642&amp;E13642&amp;F13642&amp;G13642&amp;H13642</f>
        <v>FOSSA SEPTICA,DE CAMARA UNICA,TIPO CILINDRICA,DE CONCRETO PRE-MOLDADO,MEDINDO 2000X3200MM.FORNECIMENTO E COLOCACAO</v>
      </c>
      <c r="C13642" s="142" t="s">
        <v>27587</v>
      </c>
      <c r="D13642" s="142" t="s">
        <v>27627</v>
      </c>
      <c r="I13642" s="142" t="s">
        <v>9</v>
      </c>
      <c r="J13642" s="142" t="n">
        <v>3645.51</v>
      </c>
    </row>
    <row r="13643" customFormat="false" ht="12.75" hidden="false" customHeight="false" outlineLevel="0" collapsed="false">
      <c r="A13643" s="142" t="s">
        <v>27628</v>
      </c>
      <c r="B13643" s="663" t="str">
        <f aca="false">C13643&amp;D13643&amp;E13643&amp;F13643&amp;G13643&amp;H13643</f>
        <v>FOSSA SEPTICA,DE CAMARA UNICA,TIPO CILINDRICA,DE CONCRETO PRE-MOLDADO,MEDINDO 2000X3200MM.FORNECIMENTO E COLOCACAO</v>
      </c>
      <c r="C13643" s="142" t="s">
        <v>27587</v>
      </c>
      <c r="D13643" s="142" t="s">
        <v>27627</v>
      </c>
      <c r="I13643" s="142" t="s">
        <v>9</v>
      </c>
      <c r="J13643" s="142" t="n">
        <v>3536.59</v>
      </c>
    </row>
    <row r="13644" customFormat="false" ht="12.75" hidden="false" customHeight="false" outlineLevel="0" collapsed="false">
      <c r="A13644" s="142" t="s">
        <v>27629</v>
      </c>
      <c r="B13644" s="663" t="str">
        <f aca="false">C13644&amp;D13644&amp;E13644&amp;F13644&amp;G13644&amp;H13644</f>
        <v>FOSSA SEPTICA,DE CAMARA UNICA,TIPO CILINDRICA,DE CONCRETO PRE-MOLDADO,MEDINDO 2500X2000MM.FORNECIMENTO E COLOCACAO</v>
      </c>
      <c r="C13644" s="142" t="s">
        <v>27587</v>
      </c>
      <c r="D13644" s="142" t="s">
        <v>27630</v>
      </c>
      <c r="I13644" s="142" t="s">
        <v>9</v>
      </c>
      <c r="J13644" s="142" t="n">
        <v>3264.02</v>
      </c>
    </row>
    <row r="13645" customFormat="false" ht="12.75" hidden="false" customHeight="false" outlineLevel="0" collapsed="false">
      <c r="A13645" s="142" t="s">
        <v>27631</v>
      </c>
      <c r="B13645" s="663" t="str">
        <f aca="false">C13645&amp;D13645&amp;E13645&amp;F13645&amp;G13645&amp;H13645</f>
        <v>FOSSA SEPTICA,DE CAMARA UNICA,TIPO CILINDRICA,DE CONCRETO PRE-MOLDADO,MEDINDO 2500X2000MM.FORNECIMENTO E COLOCACAO</v>
      </c>
      <c r="C13645" s="142" t="s">
        <v>27587</v>
      </c>
      <c r="D13645" s="142" t="s">
        <v>27630</v>
      </c>
      <c r="I13645" s="142" t="s">
        <v>9</v>
      </c>
      <c r="J13645" s="142" t="n">
        <v>3168.59</v>
      </c>
    </row>
    <row r="13646" customFormat="false" ht="12.75" hidden="false" customHeight="false" outlineLevel="0" collapsed="false">
      <c r="A13646" s="142" t="s">
        <v>27632</v>
      </c>
      <c r="B13646" s="663" t="str">
        <f aca="false">C13646&amp;D13646&amp;E13646&amp;F13646&amp;G13646&amp;H13646</f>
        <v>FOSSA SEPTICA,DE CAMARA UNICA,TIPO CILINDRICA,DE CONCRETO PRE-MOLDADO,MEDINDO 1200X9500MM.FORNECIMENTO E COLOCACAO</v>
      </c>
      <c r="C13646" s="142" t="s">
        <v>27587</v>
      </c>
      <c r="D13646" s="142" t="s">
        <v>27633</v>
      </c>
      <c r="I13646" s="142" t="s">
        <v>9</v>
      </c>
      <c r="J13646" s="142" t="n">
        <v>3788.65</v>
      </c>
    </row>
    <row r="13647" customFormat="false" ht="12.75" hidden="false" customHeight="false" outlineLevel="0" collapsed="false">
      <c r="A13647" s="142" t="s">
        <v>27634</v>
      </c>
      <c r="B13647" s="663" t="str">
        <f aca="false">C13647&amp;D13647&amp;E13647&amp;F13647&amp;G13647&amp;H13647</f>
        <v>FOSSA SEPTICA,DE CAMARA UNICA,TIPO CILINDRICA,DE CONCRETO PRE-MOLDADO,MEDINDO 1200X9500MM.FORNECIMENTO E COLOCACAO</v>
      </c>
      <c r="C13647" s="142" t="s">
        <v>27587</v>
      </c>
      <c r="D13647" s="142" t="s">
        <v>27633</v>
      </c>
      <c r="I13647" s="142" t="s">
        <v>9</v>
      </c>
      <c r="J13647" s="142" t="n">
        <v>3624.55</v>
      </c>
    </row>
    <row r="13648" customFormat="false" ht="12.75" hidden="false" customHeight="false" outlineLevel="0" collapsed="false">
      <c r="A13648" s="142" t="s">
        <v>27635</v>
      </c>
      <c r="B13648" s="663" t="str">
        <f aca="false">C13648&amp;D13648&amp;E13648&amp;F13648&amp;G13648&amp;H13648</f>
        <v>FOSSA SEPTICA,DE CAMARA UNICA,TIPO CILINDRICA,DE CONCRETO PRE-MOLDADO,MEDINDO 1500X6000MM.FORNECIMENTO E COLOCACAO</v>
      </c>
      <c r="C13648" s="142" t="s">
        <v>27587</v>
      </c>
      <c r="D13648" s="142" t="s">
        <v>27636</v>
      </c>
      <c r="I13648" s="142" t="s">
        <v>9</v>
      </c>
      <c r="J13648" s="142" t="n">
        <v>4164.61</v>
      </c>
    </row>
    <row r="13649" customFormat="false" ht="12.75" hidden="false" customHeight="false" outlineLevel="0" collapsed="false">
      <c r="A13649" s="142" t="s">
        <v>27637</v>
      </c>
      <c r="B13649" s="663" t="str">
        <f aca="false">C13649&amp;D13649&amp;E13649&amp;F13649&amp;G13649&amp;H13649</f>
        <v>FOSSA SEPTICA,DE CAMARA UNICA,TIPO CILINDRICA,DE CONCRETO PRE-MOLDADO,MEDINDO 1500X6000MM.FORNECIMENTO E COLOCACAO</v>
      </c>
      <c r="C13649" s="142" t="s">
        <v>27587</v>
      </c>
      <c r="D13649" s="142" t="s">
        <v>27636</v>
      </c>
      <c r="I13649" s="142" t="s">
        <v>9</v>
      </c>
      <c r="J13649" s="142" t="n">
        <v>4018.27</v>
      </c>
    </row>
    <row r="13650" customFormat="false" ht="12.75" hidden="false" customHeight="false" outlineLevel="0" collapsed="false">
      <c r="A13650" s="142" t="s">
        <v>27638</v>
      </c>
      <c r="B13650" s="663" t="str">
        <f aca="false">C13650&amp;D13650&amp;E13650&amp;F13650&amp;G13650&amp;H13650</f>
        <v>FOSSA SEPTICA,DE CAMARA UNICA,TIPO CILINDRICA,DE CONCRETO PRE-MOLDADO,MEDINDO 2000X3600MM.FORNECIMENTO E COLOCACAO</v>
      </c>
      <c r="C13650" s="142" t="s">
        <v>27587</v>
      </c>
      <c r="D13650" s="142" t="s">
        <v>27639</v>
      </c>
      <c r="I13650" s="142" t="s">
        <v>9</v>
      </c>
      <c r="J13650" s="142" t="n">
        <v>4030.89</v>
      </c>
    </row>
    <row r="13651" customFormat="false" ht="12.75" hidden="false" customHeight="false" outlineLevel="0" collapsed="false">
      <c r="A13651" s="142" t="s">
        <v>27640</v>
      </c>
      <c r="B13651" s="663" t="str">
        <f aca="false">C13651&amp;D13651&amp;E13651&amp;F13651&amp;G13651&amp;H13651</f>
        <v>FOSSA SEPTICA,DE CAMARA UNICA,TIPO CILINDRICA,DE CONCRETO PRE-MOLDADO,MEDINDO 2000X3600MM.FORNECIMENTO E COLOCACAO</v>
      </c>
      <c r="C13651" s="142" t="s">
        <v>27587</v>
      </c>
      <c r="D13651" s="142" t="s">
        <v>27639</v>
      </c>
      <c r="I13651" s="142" t="s">
        <v>9</v>
      </c>
      <c r="J13651" s="142" t="n">
        <v>3909.82</v>
      </c>
    </row>
    <row r="13652" customFormat="false" ht="12.75" hidden="false" customHeight="false" outlineLevel="0" collapsed="false">
      <c r="A13652" s="142" t="s">
        <v>27641</v>
      </c>
      <c r="B13652" s="663" t="str">
        <f aca="false">C13652&amp;D13652&amp;E13652&amp;F13652&amp;G13652&amp;H13652</f>
        <v>FOSSA SEPTICA,DE CAMARA UNICA,TIPO CILINDRICA,DE CONCRETO PRE-MOLDADO,MEDINDO 2500X2400MM.FORNECIMENTO E COLOCACAO</v>
      </c>
      <c r="C13652" s="142" t="s">
        <v>27587</v>
      </c>
      <c r="D13652" s="142" t="s">
        <v>27642</v>
      </c>
      <c r="I13652" s="142" t="s">
        <v>9</v>
      </c>
      <c r="J13652" s="142" t="n">
        <v>3847.52</v>
      </c>
    </row>
    <row r="13653" customFormat="false" ht="12.75" hidden="false" customHeight="false" outlineLevel="0" collapsed="false">
      <c r="A13653" s="142" t="s">
        <v>27643</v>
      </c>
      <c r="B13653" s="663" t="str">
        <f aca="false">C13653&amp;D13653&amp;E13653&amp;F13653&amp;G13653&amp;H13653</f>
        <v>FOSSA SEPTICA,DE CAMARA UNICA,TIPO CILINDRICA,DE CONCRETO PRE-MOLDADO,MEDINDO 2500X2400MM.FORNECIMENTO E COLOCACAO</v>
      </c>
      <c r="C13653" s="142" t="s">
        <v>27587</v>
      </c>
      <c r="D13653" s="142" t="s">
        <v>27642</v>
      </c>
      <c r="I13653" s="142" t="s">
        <v>9</v>
      </c>
      <c r="J13653" s="142" t="n">
        <v>3735.99</v>
      </c>
    </row>
    <row r="13654" customFormat="false" ht="12.75" hidden="false" customHeight="false" outlineLevel="0" collapsed="false">
      <c r="A13654" s="142" t="s">
        <v>27644</v>
      </c>
      <c r="B13654" s="663" t="str">
        <f aca="false">C13654&amp;D13654&amp;E13654&amp;F13654&amp;G13654&amp;H13654</f>
        <v>FOSSA SEPTICA,DE CAMARA UNICA,TIPO CILINDRICA,DE CONCRETO PRE-MOLDADO,MEDINDO 2000X4000MM.FORNECIMENTO E COLOCACAO</v>
      </c>
      <c r="C13654" s="142" t="s">
        <v>27587</v>
      </c>
      <c r="D13654" s="142" t="s">
        <v>27645</v>
      </c>
      <c r="I13654" s="142" t="s">
        <v>9</v>
      </c>
      <c r="J13654" s="142" t="n">
        <v>4416.25</v>
      </c>
    </row>
    <row r="13655" customFormat="false" ht="12.75" hidden="false" customHeight="false" outlineLevel="0" collapsed="false">
      <c r="A13655" s="142" t="s">
        <v>27646</v>
      </c>
      <c r="B13655" s="663" t="str">
        <f aca="false">C13655&amp;D13655&amp;E13655&amp;F13655&amp;G13655&amp;H13655</f>
        <v>FOSSA SEPTICA,DE CAMARA UNICA,TIPO CILINDRICA,DE CONCRETO PRE-MOLDADO,MEDINDO 2000X4000MM.FORNECIMENTO E COLOCACAO</v>
      </c>
      <c r="C13655" s="142" t="s">
        <v>27587</v>
      </c>
      <c r="D13655" s="142" t="s">
        <v>27645</v>
      </c>
      <c r="I13655" s="142" t="s">
        <v>9</v>
      </c>
      <c r="J13655" s="142" t="n">
        <v>4283.02</v>
      </c>
    </row>
    <row r="13656" customFormat="false" ht="12.75" hidden="false" customHeight="false" outlineLevel="0" collapsed="false">
      <c r="A13656" s="142" t="s">
        <v>27647</v>
      </c>
      <c r="B13656" s="663" t="str">
        <f aca="false">C13656&amp;D13656&amp;E13656&amp;F13656&amp;G13656&amp;H13656</f>
        <v>FOSSA SEPTICA,DE CAMARA UNICA,TIPO CILINDRICA,DE CONCRETO PRE-MOLDADO,MEDINDO 2500X2800MM.FORNECIMENTO E COLOCACAO</v>
      </c>
      <c r="C13656" s="142" t="s">
        <v>27587</v>
      </c>
      <c r="D13656" s="142" t="s">
        <v>27648</v>
      </c>
      <c r="I13656" s="142" t="s">
        <v>9</v>
      </c>
      <c r="J13656" s="142" t="n">
        <v>4030.9</v>
      </c>
    </row>
    <row r="13657" customFormat="false" ht="12.75" hidden="false" customHeight="false" outlineLevel="0" collapsed="false">
      <c r="A13657" s="142" t="s">
        <v>27649</v>
      </c>
      <c r="B13657" s="663" t="str">
        <f aca="false">C13657&amp;D13657&amp;E13657&amp;F13657&amp;G13657&amp;H13657</f>
        <v>FOSSA SEPTICA,DE CAMARA UNICA,TIPO CILINDRICA,DE CONCRETO PRE-MOLDADO,MEDINDO 2500X2800MM.FORNECIMENTO E COLOCACAO</v>
      </c>
      <c r="C13657" s="142" t="s">
        <v>27587</v>
      </c>
      <c r="D13657" s="142" t="s">
        <v>27648</v>
      </c>
      <c r="I13657" s="142" t="s">
        <v>9</v>
      </c>
      <c r="J13657" s="142" t="n">
        <v>3903.28</v>
      </c>
    </row>
    <row r="13658" customFormat="false" ht="12.75" hidden="false" customHeight="false" outlineLevel="0" collapsed="false">
      <c r="A13658" s="142" t="s">
        <v>27650</v>
      </c>
      <c r="B13658" s="663" t="str">
        <f aca="false">C13658&amp;D13658&amp;E13658&amp;F13658&amp;G13658&amp;H13658</f>
        <v>FOSSA SEPTICA,DE CAMARA UNICA,TIPO CILINDRICA,DE CONCRETO PRE-MOLDADO,MEDINDO 1500X8400MM.FORNECIMENTO E COLOCACAO</v>
      </c>
      <c r="C13658" s="142" t="s">
        <v>27587</v>
      </c>
      <c r="D13658" s="142" t="s">
        <v>27651</v>
      </c>
      <c r="I13658" s="142" t="s">
        <v>9</v>
      </c>
      <c r="J13658" s="142" t="n">
        <v>5852.59</v>
      </c>
    </row>
    <row r="13659" customFormat="false" ht="12.75" hidden="false" customHeight="false" outlineLevel="0" collapsed="false">
      <c r="A13659" s="142" t="s">
        <v>27652</v>
      </c>
      <c r="B13659" s="663" t="str">
        <f aca="false">C13659&amp;D13659&amp;E13659&amp;F13659&amp;G13659&amp;H13659</f>
        <v>FOSSA SEPTICA,DE CAMARA UNICA,TIPO CILINDRICA,DE CONCRETO PRE-MOLDADO,MEDINDO 1500X8400MM.FORNECIMENTO E COLOCACAO</v>
      </c>
      <c r="C13659" s="142" t="s">
        <v>27587</v>
      </c>
      <c r="D13659" s="142" t="s">
        <v>27651</v>
      </c>
      <c r="I13659" s="142" t="s">
        <v>9</v>
      </c>
      <c r="J13659" s="142" t="n">
        <v>5651.31</v>
      </c>
    </row>
    <row r="13660" customFormat="false" ht="12.75" hidden="false" customHeight="false" outlineLevel="0" collapsed="false">
      <c r="A13660" s="142" t="s">
        <v>27653</v>
      </c>
      <c r="B13660" s="663" t="str">
        <f aca="false">C13660&amp;D13660&amp;E13660&amp;F13660&amp;G13660&amp;H13660</f>
        <v>FOSSA SEPTICA,DE CAMARA UNICA,TIPO CILINDRICA,DE CONCRETO PRE-MOLDADO,MEDINDO 2000X5200MM.FORNECIMENTO E COLOCACAO</v>
      </c>
      <c r="C13660" s="142" t="s">
        <v>27587</v>
      </c>
      <c r="D13660" s="142" t="s">
        <v>27654</v>
      </c>
      <c r="I13660" s="142" t="s">
        <v>9</v>
      </c>
      <c r="J13660" s="142" t="n">
        <v>5554.37</v>
      </c>
    </row>
    <row r="13661" customFormat="false" ht="12.75" hidden="false" customHeight="false" outlineLevel="0" collapsed="false">
      <c r="A13661" s="142" t="s">
        <v>27655</v>
      </c>
      <c r="B13661" s="663" t="str">
        <f aca="false">C13661&amp;D13661&amp;E13661&amp;F13661&amp;G13661&amp;H13661</f>
        <v>FOSSA SEPTICA,DE CAMARA UNICA,TIPO CILINDRICA,DE CONCRETO PRE-MOLDADO,MEDINDO 2000X5200MM.FORNECIMENTO E COLOCACAO</v>
      </c>
      <c r="C13661" s="142" t="s">
        <v>27587</v>
      </c>
      <c r="D13661" s="142" t="s">
        <v>27654</v>
      </c>
      <c r="I13661" s="142" t="s">
        <v>9</v>
      </c>
      <c r="J13661" s="142" t="n">
        <v>5384.67</v>
      </c>
    </row>
    <row r="13662" customFormat="false" ht="12.75" hidden="false" customHeight="false" outlineLevel="0" collapsed="false">
      <c r="A13662" s="142" t="s">
        <v>27656</v>
      </c>
      <c r="B13662" s="663" t="str">
        <f aca="false">C13662&amp;D13662&amp;E13662&amp;F13662&amp;G13662&amp;H13662</f>
        <v>FOSSA SEPTICA,DE CAMARA UNICA,TIPO CILINDRICA,DE CONCRETO PRE-MOLDADO,MEDINDO 2500X3200MM.FORNECIMENTO E COLOCACAO</v>
      </c>
      <c r="C13662" s="142" t="s">
        <v>27587</v>
      </c>
      <c r="D13662" s="142" t="s">
        <v>27657</v>
      </c>
      <c r="I13662" s="142" t="s">
        <v>9</v>
      </c>
      <c r="J13662" s="142" t="n">
        <v>5013.4</v>
      </c>
    </row>
    <row r="13663" customFormat="false" ht="12.75" hidden="false" customHeight="false" outlineLevel="0" collapsed="false">
      <c r="A13663" s="142" t="s">
        <v>27658</v>
      </c>
      <c r="B13663" s="663" t="str">
        <f aca="false">C13663&amp;D13663&amp;E13663&amp;F13663&amp;G13663&amp;H13663</f>
        <v>FOSSA SEPTICA,DE CAMARA UNICA,TIPO CILINDRICA,DE CONCRETO PRE-MOLDADO,MEDINDO 2500X3200MM.FORNECIMENTO E COLOCACAO</v>
      </c>
      <c r="C13663" s="142" t="s">
        <v>27587</v>
      </c>
      <c r="D13663" s="142" t="s">
        <v>27657</v>
      </c>
      <c r="I13663" s="142" t="s">
        <v>9</v>
      </c>
      <c r="J13663" s="142" t="n">
        <v>4869.68</v>
      </c>
    </row>
    <row r="13664" customFormat="false" ht="12.75" hidden="false" customHeight="false" outlineLevel="0" collapsed="false">
      <c r="A13664" s="142" t="s">
        <v>27659</v>
      </c>
      <c r="B13664" s="663" t="str">
        <f aca="false">C13664&amp;D13664&amp;E13664&amp;F13664&amp;G13664&amp;H13664</f>
        <v>FOSSA SEPTICA,DE CAMARA UNICA,TIPO CILINDRICA,DE CONCRETO PRE-MOLDADO,MEDINDO 2000X6000MM.FORNECIMENTO E COLOCACAO</v>
      </c>
      <c r="C13664" s="142" t="s">
        <v>27587</v>
      </c>
      <c r="D13664" s="142" t="s">
        <v>27660</v>
      </c>
      <c r="I13664" s="142" t="s">
        <v>9</v>
      </c>
      <c r="J13664" s="142" t="n">
        <v>6291.11</v>
      </c>
    </row>
    <row r="13665" customFormat="false" ht="12.75" hidden="false" customHeight="false" outlineLevel="0" collapsed="false">
      <c r="A13665" s="142" t="s">
        <v>27661</v>
      </c>
      <c r="B13665" s="663" t="str">
        <f aca="false">C13665&amp;D13665&amp;E13665&amp;F13665&amp;G13665&amp;H13665</f>
        <v>FOSSA SEPTICA,DE CAMARA UNICA,TIPO CILINDRICA,DE CONCRETO PRE-MOLDADO,MEDINDO 2000X6000MM.FORNECIMENTO E COLOCACAO</v>
      </c>
      <c r="C13665" s="142" t="s">
        <v>27587</v>
      </c>
      <c r="D13665" s="142" t="s">
        <v>27660</v>
      </c>
      <c r="I13665" s="142" t="s">
        <v>9</v>
      </c>
      <c r="J13665" s="142" t="n">
        <v>6097.1</v>
      </c>
    </row>
    <row r="13666" customFormat="false" ht="12.75" hidden="false" customHeight="false" outlineLevel="0" collapsed="false">
      <c r="A13666" s="142" t="s">
        <v>27662</v>
      </c>
      <c r="B13666" s="663" t="str">
        <f aca="false">C13666&amp;D13666&amp;E13666&amp;F13666&amp;G13666&amp;H13666</f>
        <v>FOSSA SEPTICA,DE CAMARA UNICA,TIPO CILINDRICA,DE CONCRETO PRE-MOLDADO,MEDINDO 2500X4000MM.FORNECIMENTO E COLOCACAO</v>
      </c>
      <c r="C13666" s="142" t="s">
        <v>27587</v>
      </c>
      <c r="D13666" s="142" t="s">
        <v>27663</v>
      </c>
      <c r="I13666" s="142" t="s">
        <v>9</v>
      </c>
      <c r="J13666" s="142" t="n">
        <v>5720.09</v>
      </c>
    </row>
    <row r="13667" customFormat="false" ht="12.75" hidden="false" customHeight="false" outlineLevel="0" collapsed="false">
      <c r="A13667" s="142" t="s">
        <v>27664</v>
      </c>
      <c r="B13667" s="663" t="str">
        <f aca="false">C13667&amp;D13667&amp;E13667&amp;F13667&amp;G13667&amp;H13667</f>
        <v>FOSSA SEPTICA,DE CAMARA UNICA,TIPO CILINDRICA,DE CONCRETO PRE-MOLDADO,MEDINDO 2500X4000MM.FORNECIMENTO E COLOCACAO</v>
      </c>
      <c r="C13667" s="142" t="s">
        <v>27587</v>
      </c>
      <c r="D13667" s="142" t="s">
        <v>27663</v>
      </c>
      <c r="I13667" s="142" t="s">
        <v>9</v>
      </c>
      <c r="J13667" s="142" t="n">
        <v>5544.2</v>
      </c>
    </row>
    <row r="13668" customFormat="false" ht="12.75" hidden="false" customHeight="false" outlineLevel="0" collapsed="false">
      <c r="A13668" s="142" t="s">
        <v>27665</v>
      </c>
      <c r="B13668" s="663" t="str">
        <f aca="false">C13668&amp;D13668&amp;E13668&amp;F13668&amp;G13668&amp;H13668</f>
        <v>FOSSA SEPTICA,DE CAMARA UNICA,TIPO CILINDRICA,DE CONCRETO PRE-MOLDADO,MEDINDO 3000X2800MM.FORNECIMENTO E COLOCACAO</v>
      </c>
      <c r="C13668" s="142" t="s">
        <v>27587</v>
      </c>
      <c r="D13668" s="142" t="s">
        <v>27666</v>
      </c>
      <c r="I13668" s="142" t="s">
        <v>9</v>
      </c>
      <c r="J13668" s="142" t="n">
        <v>6664.15</v>
      </c>
    </row>
    <row r="13669" customFormat="false" ht="12.75" hidden="false" customHeight="false" outlineLevel="0" collapsed="false">
      <c r="A13669" s="142" t="s">
        <v>27667</v>
      </c>
      <c r="B13669" s="663" t="str">
        <f aca="false">C13669&amp;D13669&amp;E13669&amp;F13669&amp;G13669&amp;H13669</f>
        <v>FOSSA SEPTICA,DE CAMARA UNICA,TIPO CILINDRICA,DE CONCRETO PRE-MOLDADO,MEDINDO 3000X2800MM.FORNECIMENTO E COLOCACAO</v>
      </c>
      <c r="C13669" s="142" t="s">
        <v>27587</v>
      </c>
      <c r="D13669" s="142" t="s">
        <v>27666</v>
      </c>
      <c r="I13669" s="142" t="s">
        <v>9</v>
      </c>
      <c r="J13669" s="142" t="n">
        <v>6495.86</v>
      </c>
    </row>
    <row r="13670" customFormat="false" ht="12.75" hidden="false" customHeight="false" outlineLevel="0" collapsed="false">
      <c r="A13670" s="142" t="s">
        <v>27668</v>
      </c>
      <c r="B13670" s="663" t="str">
        <f aca="false">C13670&amp;D13670&amp;E13670&amp;F13670&amp;G13670&amp;H13670</f>
        <v>FOSSA SEPTICA,DE CAMARA UNICA,TIPO CILINDRICA,DE CONCRETO PRE-MOLDADO,MEDINDO 2000X8400MM.FORNECIMENTO E COLOCACAO</v>
      </c>
      <c r="C13670" s="142" t="s">
        <v>27587</v>
      </c>
      <c r="D13670" s="142" t="s">
        <v>27669</v>
      </c>
      <c r="I13670" s="142" t="s">
        <v>9</v>
      </c>
      <c r="J13670" s="142" t="n">
        <v>8468.33</v>
      </c>
    </row>
    <row r="13671" customFormat="false" ht="12.75" hidden="false" customHeight="false" outlineLevel="0" collapsed="false">
      <c r="A13671" s="142" t="s">
        <v>27670</v>
      </c>
      <c r="B13671" s="663" t="str">
        <f aca="false">C13671&amp;D13671&amp;E13671&amp;F13671&amp;G13671&amp;H13671</f>
        <v>FOSSA SEPTICA,DE CAMARA UNICA,TIPO CILINDRICA,DE CONCRETO PRE-MOLDADO,MEDINDO 2000X8400MM.FORNECIMENTO E COLOCACAO</v>
      </c>
      <c r="C13671" s="142" t="s">
        <v>27587</v>
      </c>
      <c r="D13671" s="142" t="s">
        <v>27669</v>
      </c>
      <c r="I13671" s="142" t="s">
        <v>9</v>
      </c>
      <c r="J13671" s="142" t="n">
        <v>8201.37</v>
      </c>
    </row>
    <row r="13672" customFormat="false" ht="12.75" hidden="false" customHeight="false" outlineLevel="0" collapsed="false">
      <c r="A13672" s="142" t="s">
        <v>27671</v>
      </c>
      <c r="B13672" s="663" t="str">
        <f aca="false">C13672&amp;D13672&amp;E13672&amp;F13672&amp;G13672&amp;H13672</f>
        <v>FOSSA SEPTICA,DE CAMARA UNICA,TIPO CILINDRICA,DE CONCRETO PRE-MOLDADO,MEDINDO 2500X5600MM.FORNECIMENTO E COLOCACAO</v>
      </c>
      <c r="C13672" s="142" t="s">
        <v>27587</v>
      </c>
      <c r="D13672" s="142" t="s">
        <v>27672</v>
      </c>
      <c r="I13672" s="142" t="s">
        <v>9</v>
      </c>
      <c r="J13672" s="142" t="n">
        <v>7569.78</v>
      </c>
    </row>
    <row r="13673" customFormat="false" ht="12.75" hidden="false" customHeight="false" outlineLevel="0" collapsed="false">
      <c r="A13673" s="142" t="s">
        <v>27673</v>
      </c>
      <c r="B13673" s="663" t="str">
        <f aca="false">C13673&amp;D13673&amp;E13673&amp;F13673&amp;G13673&amp;H13673</f>
        <v>FOSSA SEPTICA,DE CAMARA UNICA,TIPO CILINDRICA,DE CONCRETO PRE-MOLDADO,MEDINDO 2500X5600MM.FORNECIMENTO E COLOCACAO</v>
      </c>
      <c r="C13673" s="142" t="s">
        <v>27587</v>
      </c>
      <c r="D13673" s="142" t="s">
        <v>27672</v>
      </c>
      <c r="I13673" s="142" t="s">
        <v>9</v>
      </c>
      <c r="J13673" s="142" t="n">
        <v>7329.52</v>
      </c>
    </row>
    <row r="13674" customFormat="false" ht="12.75" hidden="false" customHeight="false" outlineLevel="0" collapsed="false">
      <c r="A13674" s="142" t="s">
        <v>27674</v>
      </c>
      <c r="B13674" s="663" t="str">
        <f aca="false">C13674&amp;D13674&amp;E13674&amp;F13674&amp;G13674&amp;H13674</f>
        <v>FOSSA SEPTICA,DE CAMARA UNICA,TIPO CILINDRICA,DE CONCRETO PRE-MOLDADO,MEDINDO 3000X4000MM.FORNECIMENTO E COLOCACAO</v>
      </c>
      <c r="C13674" s="142" t="s">
        <v>27587</v>
      </c>
      <c r="D13674" s="142" t="s">
        <v>27675</v>
      </c>
      <c r="I13674" s="142" t="s">
        <v>9</v>
      </c>
      <c r="J13674" s="142" t="n">
        <v>8976.84</v>
      </c>
    </row>
    <row r="13675" customFormat="false" ht="12.75" hidden="false" customHeight="false" outlineLevel="0" collapsed="false">
      <c r="A13675" s="142" t="s">
        <v>27676</v>
      </c>
      <c r="B13675" s="663" t="str">
        <f aca="false">C13675&amp;D13675&amp;E13675&amp;F13675&amp;G13675&amp;H13675</f>
        <v>FOSSA SEPTICA,DE CAMARA UNICA,TIPO CILINDRICA,DE CONCRETO PRE-MOLDADO,MEDINDO 3000X4000MM.FORNECIMENTO E COLOCACAO</v>
      </c>
      <c r="C13675" s="142" t="s">
        <v>27587</v>
      </c>
      <c r="D13675" s="142" t="s">
        <v>27675</v>
      </c>
      <c r="I13675" s="142" t="s">
        <v>9</v>
      </c>
      <c r="J13675" s="142" t="n">
        <v>8744.7</v>
      </c>
    </row>
    <row r="13676" customFormat="false" ht="12.75" hidden="false" customHeight="false" outlineLevel="0" collapsed="false">
      <c r="A13676" s="142" t="s">
        <v>27677</v>
      </c>
      <c r="B13676" s="663" t="str">
        <f aca="false">C13676&amp;D13676&amp;E13676&amp;F13676&amp;G13676&amp;H13676</f>
        <v>FOSSA SEPTICA,DE CAMARA UNICA,TIPO CILINDRICA,DE CONCRETO PRE-MOLDADO,MEDINDO 2500X7600MM.FORNECIMENTO E COLOCACAO</v>
      </c>
      <c r="C13676" s="142" t="s">
        <v>27587</v>
      </c>
      <c r="D13676" s="142" t="s">
        <v>27678</v>
      </c>
      <c r="I13676" s="142" t="s">
        <v>9</v>
      </c>
      <c r="J13676" s="142" t="n">
        <v>9912.85</v>
      </c>
    </row>
    <row r="13677" customFormat="false" ht="12.75" hidden="false" customHeight="false" outlineLevel="0" collapsed="false">
      <c r="A13677" s="142" t="s">
        <v>27679</v>
      </c>
      <c r="B13677" s="663" t="str">
        <f aca="false">C13677&amp;D13677&amp;E13677&amp;F13677&amp;G13677&amp;H13677</f>
        <v>FOSSA SEPTICA,DE CAMARA UNICA,TIPO CILINDRICA,DE CONCRETO PRE-MOLDADO,MEDINDO 2500X7600MM.FORNECIMENTO E COLOCACAO</v>
      </c>
      <c r="C13677" s="142" t="s">
        <v>27587</v>
      </c>
      <c r="D13677" s="142" t="s">
        <v>27678</v>
      </c>
      <c r="I13677" s="142" t="s">
        <v>9</v>
      </c>
      <c r="J13677" s="142" t="n">
        <v>9592.14</v>
      </c>
    </row>
    <row r="13678" customFormat="false" ht="12.75" hidden="false" customHeight="false" outlineLevel="0" collapsed="false">
      <c r="A13678" s="142" t="s">
        <v>27680</v>
      </c>
      <c r="B13678" s="663" t="str">
        <f aca="false">C13678&amp;D13678&amp;E13678&amp;F13678&amp;G13678&amp;H13678</f>
        <v>FOSSA SEPTICA,DE CAMARA UNICA,TIPO CILINDRICA,DE CONCRETO PRE-MOLDADO,MEDINDO 3000X5200MM.FORNECIMENTO E COLOCACAO</v>
      </c>
      <c r="C13678" s="142" t="s">
        <v>27587</v>
      </c>
      <c r="D13678" s="142" t="s">
        <v>27681</v>
      </c>
      <c r="I13678" s="142" t="s">
        <v>9</v>
      </c>
      <c r="J13678" s="142" t="n">
        <v>11261.69</v>
      </c>
    </row>
    <row r="13679" customFormat="false" ht="12.75" hidden="false" customHeight="false" outlineLevel="0" collapsed="false">
      <c r="A13679" s="142" t="s">
        <v>27682</v>
      </c>
      <c r="B13679" s="663" t="str">
        <f aca="false">C13679&amp;D13679&amp;E13679&amp;F13679&amp;G13679&amp;H13679</f>
        <v>FOSSA SEPTICA,DE CAMARA UNICA,TIPO CILINDRICA,DE CONCRETO PRE-MOLDADO,MEDINDO 3000X5200MM.FORNECIMENTO E COLOCACAO</v>
      </c>
      <c r="C13679" s="142" t="s">
        <v>27587</v>
      </c>
      <c r="D13679" s="142" t="s">
        <v>27681</v>
      </c>
      <c r="I13679" s="142" t="s">
        <v>9</v>
      </c>
      <c r="J13679" s="142" t="n">
        <v>10965.67</v>
      </c>
    </row>
    <row r="13680" customFormat="false" ht="12.75" hidden="false" customHeight="false" outlineLevel="0" collapsed="false">
      <c r="A13680" s="142" t="s">
        <v>27683</v>
      </c>
      <c r="B13680" s="663" t="str">
        <f aca="false">C13680&amp;D13680&amp;E13680&amp;F13680&amp;G13680&amp;H13680</f>
        <v>FOSSA SEPTICA,DE CAMARA UNICA,TIPO CILINDRICA,DE CONCRETO PRE-MOLDADO,MEDINDO 2500X9200MM.FORNECIMENTO E COLOCACAO</v>
      </c>
      <c r="C13680" s="142" t="s">
        <v>27587</v>
      </c>
      <c r="D13680" s="142" t="s">
        <v>27684</v>
      </c>
      <c r="I13680" s="142" t="s">
        <v>9</v>
      </c>
      <c r="J13680" s="142" t="n">
        <v>11739.6</v>
      </c>
    </row>
    <row r="13681" customFormat="false" ht="12.75" hidden="false" customHeight="false" outlineLevel="0" collapsed="false">
      <c r="A13681" s="142" t="s">
        <v>27685</v>
      </c>
      <c r="B13681" s="663" t="str">
        <f aca="false">C13681&amp;D13681&amp;E13681&amp;F13681&amp;G13681&amp;H13681</f>
        <v>FOSSA SEPTICA,DE CAMARA UNICA,TIPO CILINDRICA,DE CONCRETO PRE-MOLDADO,MEDINDO 2500X9200MM.FORNECIMENTO E COLOCACAO</v>
      </c>
      <c r="C13681" s="142" t="s">
        <v>27587</v>
      </c>
      <c r="D13681" s="142" t="s">
        <v>27684</v>
      </c>
      <c r="I13681" s="142" t="s">
        <v>9</v>
      </c>
      <c r="J13681" s="142" t="n">
        <v>11354.51</v>
      </c>
    </row>
    <row r="13682" customFormat="false" ht="12.75" hidden="false" customHeight="false" outlineLevel="0" collapsed="false">
      <c r="A13682" s="142" t="s">
        <v>27686</v>
      </c>
      <c r="B13682" s="663" t="str">
        <f aca="false">C13682&amp;D13682&amp;E13682&amp;F13682&amp;G13682&amp;H13682</f>
        <v>FOSSA SEPTICA,DE CAMARA UNICA,TIPO CILINDRICA,DE CONCRETO PRE-MOLDADO,MEDINDO 3000X6400MM.FORNECIMENTO E COLOCACAO</v>
      </c>
      <c r="C13682" s="142" t="s">
        <v>27587</v>
      </c>
      <c r="D13682" s="142" t="s">
        <v>27687</v>
      </c>
      <c r="I13682" s="142" t="s">
        <v>9</v>
      </c>
      <c r="J13682" s="142" t="n">
        <v>13457.77</v>
      </c>
    </row>
    <row r="13683" customFormat="false" ht="12.75" hidden="false" customHeight="false" outlineLevel="0" collapsed="false">
      <c r="A13683" s="142" t="s">
        <v>27688</v>
      </c>
      <c r="B13683" s="663" t="str">
        <f aca="false">C13683&amp;D13683&amp;E13683&amp;F13683&amp;G13683&amp;H13683</f>
        <v>FOSSA SEPTICA,DE CAMARA UNICA,TIPO CILINDRICA,DE CONCRETO PRE-MOLDADO,MEDINDO 3000X6400MM.FORNECIMENTO E COLOCACAO</v>
      </c>
      <c r="C13683" s="142" t="s">
        <v>27587</v>
      </c>
      <c r="D13683" s="142" t="s">
        <v>27687</v>
      </c>
      <c r="I13683" s="142" t="s">
        <v>9</v>
      </c>
      <c r="J13683" s="142" t="n">
        <v>13097.84</v>
      </c>
    </row>
    <row r="13684" customFormat="false" ht="12.75" hidden="false" customHeight="false" outlineLevel="0" collapsed="false">
      <c r="A13684" s="142" t="s">
        <v>27689</v>
      </c>
      <c r="B13684" s="663" t="str">
        <f aca="false">C13684&amp;D13684&amp;E13684&amp;F13684&amp;G13684&amp;H13684</f>
        <v>FOSSA SEPTICA,DE CAMARA UNICA,TIPO CILINDRICA,DE CONCRETO PRE-MOLDADO,MEDINDO 3000X7600MM.FORNECIMENTO E COLOCACAO</v>
      </c>
      <c r="C13684" s="142" t="s">
        <v>27587</v>
      </c>
      <c r="D13684" s="142" t="s">
        <v>27690</v>
      </c>
      <c r="I13684" s="142" t="s">
        <v>9</v>
      </c>
      <c r="J13684" s="142" t="n">
        <v>15653.62</v>
      </c>
    </row>
    <row r="13685" customFormat="false" ht="12.75" hidden="false" customHeight="false" outlineLevel="0" collapsed="false">
      <c r="A13685" s="142" t="s">
        <v>27691</v>
      </c>
      <c r="B13685" s="663" t="str">
        <f aca="false">C13685&amp;D13685&amp;E13685&amp;F13685&amp;G13685&amp;H13685</f>
        <v>FOSSA SEPTICA,DE CAMARA UNICA,TIPO CILINDRICA,DE CONCRETO PRE-MOLDADO,MEDINDO 3000X7600MM.FORNECIMENTO E COLOCACAO</v>
      </c>
      <c r="C13685" s="142" t="s">
        <v>27587</v>
      </c>
      <c r="D13685" s="142" t="s">
        <v>27690</v>
      </c>
      <c r="I13685" s="142" t="s">
        <v>9</v>
      </c>
      <c r="J13685" s="142" t="n">
        <v>15229.82</v>
      </c>
    </row>
    <row r="13686" customFormat="false" ht="12.75" hidden="false" customHeight="false" outlineLevel="0" collapsed="false">
      <c r="A13686" s="142" t="s">
        <v>27692</v>
      </c>
      <c r="B13686" s="663" t="str">
        <f aca="false">C13686&amp;D13686&amp;E13686&amp;F13686&amp;G13686&amp;H13686</f>
        <v>FOSSA SEPTICA,DE CAMARA UNICA,TIPO CILINDRICA,DE CONCRETO PRE-MOLDADO,MEDINDO 3000X8800MM.FORNECIMENTO E COLOCACAO</v>
      </c>
      <c r="C13686" s="142" t="s">
        <v>27587</v>
      </c>
      <c r="D13686" s="142" t="s">
        <v>27693</v>
      </c>
      <c r="I13686" s="142" t="s">
        <v>9</v>
      </c>
      <c r="J13686" s="142" t="n">
        <v>17849.5</v>
      </c>
    </row>
    <row r="13687" customFormat="false" ht="12.75" hidden="false" customHeight="false" outlineLevel="0" collapsed="false">
      <c r="A13687" s="142" t="s">
        <v>27694</v>
      </c>
      <c r="B13687" s="663" t="str">
        <f aca="false">C13687&amp;D13687&amp;E13687&amp;F13687&amp;G13687&amp;H13687</f>
        <v>FOSSA SEPTICA,DE CAMARA UNICA,TIPO CILINDRICA,DE CONCRETO PRE-MOLDADO,MEDINDO 3000X8800MM.FORNECIMENTO E COLOCACAO</v>
      </c>
      <c r="C13687" s="142" t="s">
        <v>27587</v>
      </c>
      <c r="D13687" s="142" t="s">
        <v>27693</v>
      </c>
      <c r="I13687" s="142" t="s">
        <v>9</v>
      </c>
      <c r="J13687" s="142" t="n">
        <v>17361.82</v>
      </c>
    </row>
    <row r="13688" customFormat="false" ht="12.75" hidden="false" customHeight="false" outlineLevel="0" collapsed="false">
      <c r="A13688" s="142" t="s">
        <v>27695</v>
      </c>
      <c r="B13688" s="663" t="str">
        <f aca="false">C13688&amp;D13688&amp;E13688&amp;F13688&amp;G13688&amp;H13688</f>
        <v>FOSSA SEPTICA,DE CAMARA UNICA,TIPO CILINDRICA,DE CONCRETO PRE-MOLDADO,MEDINDO 3000X10000MM.FORNECIMENTO E COLOCACAO</v>
      </c>
      <c r="C13688" s="142" t="s">
        <v>27587</v>
      </c>
      <c r="D13688" s="142" t="s">
        <v>27696</v>
      </c>
      <c r="I13688" s="142" t="s">
        <v>9</v>
      </c>
      <c r="J13688" s="142" t="n">
        <v>20045.35</v>
      </c>
    </row>
    <row r="13689" customFormat="false" ht="12.75" hidden="false" customHeight="false" outlineLevel="0" collapsed="false">
      <c r="A13689" s="142" t="s">
        <v>27697</v>
      </c>
      <c r="B13689" s="663" t="str">
        <f aca="false">C13689&amp;D13689&amp;E13689&amp;F13689&amp;G13689&amp;H13689</f>
        <v>FOSSA SEPTICA,DE CAMARA UNICA,TIPO CILINDRICA,DE CONCRETO PRE-MOLDADO,MEDINDO 3000X10000MM.FORNECIMENTO E COLOCACAO</v>
      </c>
      <c r="C13689" s="142" t="s">
        <v>27587</v>
      </c>
      <c r="D13689" s="142" t="s">
        <v>27696</v>
      </c>
      <c r="I13689" s="142" t="s">
        <v>9</v>
      </c>
      <c r="J13689" s="142" t="n">
        <v>19493.8</v>
      </c>
    </row>
    <row r="13690" customFormat="false" ht="12.75" hidden="false" customHeight="false" outlineLevel="0" collapsed="false">
      <c r="A13690" s="142" t="s">
        <v>27698</v>
      </c>
      <c r="B13690" s="663" t="str">
        <f aca="false">C13690&amp;D13690&amp;E13690&amp;F13690&amp;G13690&amp;H13690</f>
        <v>FOSSA SEPTICA,DE CAMARA UNICA,TIPO CILINDRICA,DE CONCRETO PRE-MOLDADO,MEDINDO 3000X11200MM.FORNECIMENTO E COLOCACAO</v>
      </c>
      <c r="C13690" s="142" t="s">
        <v>27587</v>
      </c>
      <c r="D13690" s="142" t="s">
        <v>27699</v>
      </c>
      <c r="I13690" s="142" t="s">
        <v>9</v>
      </c>
      <c r="J13690" s="142" t="n">
        <v>22241.21</v>
      </c>
    </row>
    <row r="13691" customFormat="false" ht="12.75" hidden="false" customHeight="false" outlineLevel="0" collapsed="false">
      <c r="A13691" s="142" t="s">
        <v>27700</v>
      </c>
      <c r="B13691" s="663" t="str">
        <f aca="false">C13691&amp;D13691&amp;E13691&amp;F13691&amp;G13691&amp;H13691</f>
        <v>FOSSA SEPTICA,DE CAMARA UNICA,TIPO CILINDRICA,DE CONCRETO PRE-MOLDADO,MEDINDO 3000X11200MM.FORNECIMENTO E COLOCACAO</v>
      </c>
      <c r="C13691" s="142" t="s">
        <v>27587</v>
      </c>
      <c r="D13691" s="142" t="s">
        <v>27699</v>
      </c>
      <c r="I13691" s="142" t="s">
        <v>9</v>
      </c>
      <c r="J13691" s="142" t="n">
        <v>21625.77</v>
      </c>
    </row>
    <row r="13692" customFormat="false" ht="12.75" hidden="false" customHeight="false" outlineLevel="0" collapsed="false">
      <c r="A13692" s="142" t="s">
        <v>27701</v>
      </c>
      <c r="B13692" s="663" t="str">
        <f aca="false">C13692&amp;D13692&amp;E13692&amp;F13692&amp;G13692&amp;H13692</f>
        <v>FOSSA SEPTICA,DE CAMARA UNICA,TIPO CILINDRICA,DE CONCRETO PRE-MOLDADO,MEDINDO 3000X12400MM.FORNECIMENTO E COLOCACAO</v>
      </c>
      <c r="C13692" s="142" t="s">
        <v>27587</v>
      </c>
      <c r="D13692" s="142" t="s">
        <v>27702</v>
      </c>
      <c r="I13692" s="142" t="s">
        <v>9</v>
      </c>
      <c r="J13692" s="142" t="n">
        <v>24437.06</v>
      </c>
    </row>
    <row r="13693" customFormat="false" ht="12.75" hidden="false" customHeight="false" outlineLevel="0" collapsed="false">
      <c r="A13693" s="142" t="s">
        <v>27703</v>
      </c>
      <c r="B13693" s="663" t="str">
        <f aca="false">C13693&amp;D13693&amp;E13693&amp;F13693&amp;G13693&amp;H13693</f>
        <v>FOSSA SEPTICA,DE CAMARA UNICA,TIPO CILINDRICA,DE CONCRETO PRE-MOLDADO,MEDINDO 3000X12400MM.FORNECIMENTO E COLOCACAO</v>
      </c>
      <c r="C13693" s="142" t="s">
        <v>27587</v>
      </c>
      <c r="D13693" s="142" t="s">
        <v>27702</v>
      </c>
      <c r="I13693" s="142" t="s">
        <v>9</v>
      </c>
      <c r="J13693" s="142" t="n">
        <v>23757.75</v>
      </c>
    </row>
    <row r="13694" customFormat="false" ht="12.75" hidden="false" customHeight="false" outlineLevel="0" collapsed="false">
      <c r="A13694" s="142" t="s">
        <v>27704</v>
      </c>
      <c r="B13694" s="663" t="str">
        <f aca="false">C13694&amp;D13694&amp;E13694&amp;F13694&amp;G13694&amp;H13694</f>
        <v>FILTRO ANAEROBIO,DE ANEIS DE CONCRETO PRE-MOLDADO,MEDINDO 1200X2000MM.FORNECIMENTO E COLOCACAO</v>
      </c>
      <c r="C13694" s="142" t="s">
        <v>27705</v>
      </c>
      <c r="D13694" s="142" t="s">
        <v>27706</v>
      </c>
      <c r="I13694" s="142" t="s">
        <v>9</v>
      </c>
      <c r="J13694" s="142" t="n">
        <v>1067.25</v>
      </c>
    </row>
    <row r="13695" customFormat="false" ht="12.75" hidden="false" customHeight="false" outlineLevel="0" collapsed="false">
      <c r="A13695" s="142" t="s">
        <v>27707</v>
      </c>
      <c r="B13695" s="663" t="str">
        <f aca="false">C13695&amp;D13695&amp;E13695&amp;F13695&amp;G13695&amp;H13695</f>
        <v>FILTRO ANAEROBIO,DE ANEIS DE CONCRETO PRE-MOLDADO,MEDINDO 1200X2000MM.FORNECIMENTO E COLOCACAO</v>
      </c>
      <c r="C13695" s="142" t="s">
        <v>27705</v>
      </c>
      <c r="D13695" s="142" t="s">
        <v>27706</v>
      </c>
      <c r="I13695" s="142" t="s">
        <v>9</v>
      </c>
      <c r="J13695" s="142" t="n">
        <v>1028.94</v>
      </c>
    </row>
    <row r="13696" customFormat="false" ht="12.75" hidden="false" customHeight="false" outlineLevel="0" collapsed="false">
      <c r="A13696" s="142" t="s">
        <v>27708</v>
      </c>
      <c r="B13696" s="663" t="str">
        <f aca="false">C13696&amp;D13696&amp;E13696&amp;F13696&amp;G13696&amp;H13696</f>
        <v>FILTRO ANAEROBIO,DE ANEIS DE CONCRETO PRE-MOLDADO,MEDINDO 1500X2000MM.FORNECIMENTO E COLOCACAO</v>
      </c>
      <c r="C13696" s="142" t="s">
        <v>27709</v>
      </c>
      <c r="D13696" s="142" t="s">
        <v>27706</v>
      </c>
      <c r="I13696" s="142" t="s">
        <v>9</v>
      </c>
      <c r="J13696" s="142" t="n">
        <v>1796.04</v>
      </c>
    </row>
    <row r="13697" customFormat="false" ht="12.75" hidden="false" customHeight="false" outlineLevel="0" collapsed="false">
      <c r="A13697" s="142" t="s">
        <v>27710</v>
      </c>
      <c r="B13697" s="663" t="str">
        <f aca="false">C13697&amp;D13697&amp;E13697&amp;F13697&amp;G13697&amp;H13697</f>
        <v>FILTRO ANAEROBIO,DE ANEIS DE CONCRETO PRE-MOLDADO,MEDINDO 1500X2000MM.FORNECIMENTO E COLOCACAO</v>
      </c>
      <c r="C13697" s="142" t="s">
        <v>27709</v>
      </c>
      <c r="D13697" s="142" t="s">
        <v>27706</v>
      </c>
      <c r="I13697" s="142" t="s">
        <v>9</v>
      </c>
      <c r="J13697" s="142" t="n">
        <v>1741.23</v>
      </c>
    </row>
    <row r="13698" customFormat="false" ht="12.75" hidden="false" customHeight="false" outlineLevel="0" collapsed="false">
      <c r="A13698" s="142" t="s">
        <v>27711</v>
      </c>
      <c r="B13698" s="663" t="str">
        <f aca="false">C13698&amp;D13698&amp;E13698&amp;F13698&amp;G13698&amp;H13698</f>
        <v>FILTRO ANAEROBIO,DE ANEIS DE CONCRETO PRE-MOLDADO,MEDINDO 2000X2000MM.FORNECIMENTO E COLOCACAO</v>
      </c>
      <c r="C13698" s="142" t="s">
        <v>27712</v>
      </c>
      <c r="D13698" s="142" t="s">
        <v>27706</v>
      </c>
      <c r="I13698" s="142" t="s">
        <v>9</v>
      </c>
      <c r="J13698" s="142" t="n">
        <v>2755.41</v>
      </c>
    </row>
    <row r="13699" customFormat="false" ht="12.75" hidden="false" customHeight="false" outlineLevel="0" collapsed="false">
      <c r="A13699" s="142" t="s">
        <v>27713</v>
      </c>
      <c r="B13699" s="663" t="str">
        <f aca="false">C13699&amp;D13699&amp;E13699&amp;F13699&amp;G13699&amp;H13699</f>
        <v>FILTRO ANAEROBIO,DE ANEIS DE CONCRETO PRE-MOLDADO,MEDINDO 2000X2000MM.FORNECIMENTO E COLOCACAO</v>
      </c>
      <c r="C13699" s="142" t="s">
        <v>27712</v>
      </c>
      <c r="D13699" s="142" t="s">
        <v>27706</v>
      </c>
      <c r="I13699" s="142" t="s">
        <v>9</v>
      </c>
      <c r="J13699" s="142" t="n">
        <v>2682.97</v>
      </c>
    </row>
    <row r="13700" customFormat="false" ht="12.75" hidden="false" customHeight="false" outlineLevel="0" collapsed="false">
      <c r="A13700" s="142" t="s">
        <v>27714</v>
      </c>
      <c r="B13700" s="663" t="str">
        <f aca="false">C13700&amp;D13700&amp;E13700&amp;F13700&amp;G13700&amp;H13700</f>
        <v>FILTRO ANAEROBIO,DE ANEIS DE CONCRETO PRE-MOLDADO,MEDINDO 2500X2000MM.FORNECIMENTO E COLOCACAO</v>
      </c>
      <c r="C13700" s="142" t="s">
        <v>27715</v>
      </c>
      <c r="D13700" s="142" t="s">
        <v>27706</v>
      </c>
      <c r="I13700" s="142" t="s">
        <v>9</v>
      </c>
      <c r="J13700" s="142" t="n">
        <v>3452.02</v>
      </c>
    </row>
    <row r="13701" customFormat="false" ht="12.75" hidden="false" customHeight="false" outlineLevel="0" collapsed="false">
      <c r="A13701" s="142" t="s">
        <v>27716</v>
      </c>
      <c r="B13701" s="663" t="str">
        <f aca="false">C13701&amp;D13701&amp;E13701&amp;F13701&amp;G13701&amp;H13701</f>
        <v>FILTRO ANAEROBIO,DE ANEIS DE CONCRETO PRE-MOLDADO,MEDINDO 2500X2000MM.FORNECIMENTO E COLOCACAO</v>
      </c>
      <c r="C13701" s="142" t="s">
        <v>27715</v>
      </c>
      <c r="D13701" s="142" t="s">
        <v>27706</v>
      </c>
      <c r="I13701" s="142" t="s">
        <v>9</v>
      </c>
      <c r="J13701" s="142" t="n">
        <v>3356.59</v>
      </c>
    </row>
    <row r="13702" customFormat="false" ht="12.75" hidden="false" customHeight="false" outlineLevel="0" collapsed="false">
      <c r="A13702" s="142" t="s">
        <v>27717</v>
      </c>
      <c r="B13702" s="663" t="str">
        <f aca="false">C13702&amp;D13702&amp;E13702&amp;F13702&amp;G13702&amp;H13702</f>
        <v>FILTRO ANAEROBIO,DE ANEIS DE CONCRETO PRE-MOLDADO,MEDINDO 3000X2000MM.FORNECIMENTO E COLOCACAO</v>
      </c>
      <c r="C13702" s="142" t="s">
        <v>27718</v>
      </c>
      <c r="D13702" s="142" t="s">
        <v>27706</v>
      </c>
      <c r="I13702" s="142" t="s">
        <v>9</v>
      </c>
      <c r="J13702" s="142" t="n">
        <v>6544.49</v>
      </c>
    </row>
    <row r="13703" customFormat="false" ht="12.75" hidden="false" customHeight="false" outlineLevel="0" collapsed="false">
      <c r="A13703" s="142" t="s">
        <v>27719</v>
      </c>
      <c r="B13703" s="663" t="str">
        <f aca="false">C13703&amp;D13703&amp;E13703&amp;F13703&amp;G13703&amp;H13703</f>
        <v>FILTRO ANAEROBIO,DE ANEIS DE CONCRETO PRE-MOLDADO,MEDINDO 3000X2000MM.FORNECIMENTO E COLOCACAO</v>
      </c>
      <c r="C13703" s="142" t="s">
        <v>27718</v>
      </c>
      <c r="D13703" s="142" t="s">
        <v>27706</v>
      </c>
      <c r="I13703" s="142" t="s">
        <v>9</v>
      </c>
      <c r="J13703" s="142" t="n">
        <v>6418.78</v>
      </c>
    </row>
    <row r="13704" customFormat="false" ht="12.75" hidden="false" customHeight="false" outlineLevel="0" collapsed="false">
      <c r="A13704" s="142" t="s">
        <v>27720</v>
      </c>
      <c r="B13704" s="663" t="str">
        <f aca="false">C13704&amp;D13704&amp;E13704&amp;F13704&amp;G13704&amp;H13704</f>
        <v>SUMIDOURO CILINDRICO,LIGADO A FOSSA,MEDINDO 1200X1500MM,EM ANEIS DE CONCRETO PRE-MOLDADO,EXCLUSIVE FOSSA E MANILHAS.FORNECIMENTO E COLOCACAO</v>
      </c>
      <c r="C13704" s="142" t="s">
        <v>27721</v>
      </c>
      <c r="D13704" s="142" t="s">
        <v>27722</v>
      </c>
      <c r="E13704" s="142" t="s">
        <v>12790</v>
      </c>
      <c r="I13704" s="142" t="s">
        <v>9</v>
      </c>
      <c r="J13704" s="142" t="n">
        <v>714.69</v>
      </c>
    </row>
    <row r="13705" customFormat="false" ht="12.75" hidden="false" customHeight="false" outlineLevel="0" collapsed="false">
      <c r="A13705" s="142" t="s">
        <v>27723</v>
      </c>
      <c r="B13705" s="663" t="str">
        <f aca="false">C13705&amp;D13705&amp;E13705&amp;F13705&amp;G13705&amp;H13705</f>
        <v>SUMIDOURO CILINDRICO,LIGADO A FOSSA,MEDINDO 1200X1500MM,EM ANEIS DE CONCRETO PRE-MOLDADO,EXCLUSIVE FOSSA E MANILHAS.FORNECIMENTO E COLOCACAO</v>
      </c>
      <c r="C13705" s="142" t="s">
        <v>27721</v>
      </c>
      <c r="D13705" s="142" t="s">
        <v>27722</v>
      </c>
      <c r="E13705" s="142" t="s">
        <v>12790</v>
      </c>
      <c r="I13705" s="142" t="s">
        <v>9</v>
      </c>
      <c r="J13705" s="142" t="n">
        <v>684.76</v>
      </c>
    </row>
    <row r="13706" customFormat="false" ht="12.75" hidden="false" customHeight="false" outlineLevel="0" collapsed="false">
      <c r="A13706" s="142" t="s">
        <v>27724</v>
      </c>
      <c r="B13706" s="663" t="str">
        <f aca="false">C13706&amp;D13706&amp;E13706&amp;F13706&amp;G13706&amp;H13706</f>
        <v>SUMIDOURO CILINDRICO,LIGADO A FOSSA,MEDINDO 1200X2000MM,EM ANEIS DE CONCRETO PRE-MOLDADO,EXCLUSIVE FOSSA E MANILHAS.FORNECIMENTO E COLOCACAO</v>
      </c>
      <c r="C13706" s="142" t="s">
        <v>27725</v>
      </c>
      <c r="D13706" s="142" t="s">
        <v>27722</v>
      </c>
      <c r="E13706" s="142" t="s">
        <v>12790</v>
      </c>
      <c r="I13706" s="142" t="s">
        <v>9</v>
      </c>
      <c r="J13706" s="142" t="n">
        <v>906.25</v>
      </c>
    </row>
    <row r="13707" customFormat="false" ht="12.75" hidden="false" customHeight="false" outlineLevel="0" collapsed="false">
      <c r="A13707" s="142" t="s">
        <v>27726</v>
      </c>
      <c r="B13707" s="663" t="str">
        <f aca="false">C13707&amp;D13707&amp;E13707&amp;F13707&amp;G13707&amp;H13707</f>
        <v>SUMIDOURO CILINDRICO,LIGADO A FOSSA,MEDINDO 1200X2000MM,EM ANEIS DE CONCRETO PRE-MOLDADO,EXCLUSIVE FOSSA E MANILHAS.FORNECIMENTO E COLOCACAO</v>
      </c>
      <c r="C13707" s="142" t="s">
        <v>27725</v>
      </c>
      <c r="D13707" s="142" t="s">
        <v>27722</v>
      </c>
      <c r="E13707" s="142" t="s">
        <v>12790</v>
      </c>
      <c r="I13707" s="142" t="s">
        <v>9</v>
      </c>
      <c r="J13707" s="142" t="n">
        <v>867.94</v>
      </c>
    </row>
    <row r="13708" customFormat="false" ht="12.75" hidden="false" customHeight="false" outlineLevel="0" collapsed="false">
      <c r="A13708" s="142" t="s">
        <v>27727</v>
      </c>
      <c r="B13708" s="663" t="str">
        <f aca="false">C13708&amp;D13708&amp;E13708&amp;F13708&amp;G13708&amp;H13708</f>
        <v>SUMIDOURO CILINDRICO,LIGADO A FOSSA,MEDINDO 1200X2500MM,EM ANEIS DE CONCRETO PRE-MOLDADO,EXCLUSIVE FOSSA E MANILHAS.FORNECIMENTO E COLOCACAO</v>
      </c>
      <c r="C13708" s="142" t="s">
        <v>27728</v>
      </c>
      <c r="D13708" s="142" t="s">
        <v>27722</v>
      </c>
      <c r="E13708" s="142" t="s">
        <v>12790</v>
      </c>
      <c r="I13708" s="142" t="s">
        <v>9</v>
      </c>
      <c r="J13708" s="142" t="n">
        <v>1099.05</v>
      </c>
    </row>
    <row r="13709" customFormat="false" ht="12.75" hidden="false" customHeight="false" outlineLevel="0" collapsed="false">
      <c r="A13709" s="142" t="s">
        <v>27729</v>
      </c>
      <c r="B13709" s="663" t="str">
        <f aca="false">C13709&amp;D13709&amp;E13709&amp;F13709&amp;G13709&amp;H13709</f>
        <v>SUMIDOURO CILINDRICO,LIGADO A FOSSA,MEDINDO 1200X2500MM,EM ANEIS DE CONCRETO PRE-MOLDADO,EXCLUSIVE FOSSA E MANILHAS.FORNECIMENTO E COLOCACAO</v>
      </c>
      <c r="C13709" s="142" t="s">
        <v>27728</v>
      </c>
      <c r="D13709" s="142" t="s">
        <v>27722</v>
      </c>
      <c r="E13709" s="142" t="s">
        <v>12790</v>
      </c>
      <c r="I13709" s="142" t="s">
        <v>9</v>
      </c>
      <c r="J13709" s="142" t="n">
        <v>1052.35</v>
      </c>
    </row>
    <row r="13710" customFormat="false" ht="12.75" hidden="false" customHeight="false" outlineLevel="0" collapsed="false">
      <c r="A13710" s="142" t="s">
        <v>27730</v>
      </c>
      <c r="B13710" s="663" t="str">
        <f aca="false">C13710&amp;D13710&amp;E13710&amp;F13710&amp;G13710&amp;H13710</f>
        <v>SUMIDOURO CILINDRICO,LIGADO A FOSSA,MEDINDO 1500X2000MM,EM ANEIS DE CONCRETO PRE-MOLDADO,EXCLUSIVE FOSSA E MANILHAS.FORNECIMENTO E COLOCACAO</v>
      </c>
      <c r="C13710" s="142" t="s">
        <v>27731</v>
      </c>
      <c r="D13710" s="142" t="s">
        <v>27722</v>
      </c>
      <c r="E13710" s="142" t="s">
        <v>12790</v>
      </c>
      <c r="I13710" s="142" t="s">
        <v>9</v>
      </c>
      <c r="J13710" s="142" t="n">
        <v>1524.04</v>
      </c>
    </row>
    <row r="13711" customFormat="false" ht="12.75" hidden="false" customHeight="false" outlineLevel="0" collapsed="false">
      <c r="A13711" s="142" t="s">
        <v>27732</v>
      </c>
      <c r="B13711" s="663" t="str">
        <f aca="false">C13711&amp;D13711&amp;E13711&amp;F13711&amp;G13711&amp;H13711</f>
        <v>SUMIDOURO CILINDRICO,LIGADO A FOSSA,MEDINDO 1500X2000MM,EM ANEIS DE CONCRETO PRE-MOLDADO,EXCLUSIVE FOSSA E MANILHAS.FORNECIMENTO E COLOCACAO</v>
      </c>
      <c r="C13711" s="142" t="s">
        <v>27731</v>
      </c>
      <c r="D13711" s="142" t="s">
        <v>27722</v>
      </c>
      <c r="E13711" s="142" t="s">
        <v>12790</v>
      </c>
      <c r="I13711" s="142" t="s">
        <v>9</v>
      </c>
      <c r="J13711" s="142" t="n">
        <v>1469.23</v>
      </c>
    </row>
    <row r="13712" customFormat="false" ht="12.75" hidden="false" customHeight="false" outlineLevel="0" collapsed="false">
      <c r="A13712" s="142" t="s">
        <v>27733</v>
      </c>
      <c r="B13712" s="663" t="str">
        <f aca="false">C13712&amp;D13712&amp;E13712&amp;F13712&amp;G13712&amp;H13712</f>
        <v>SUMIDOURO CILINDRICO,LIGADO A FOSSA,MEDINDO 1200X3500MM,EM ANEIS DE CONCRETO PRE-MOLDADO,EXCLUSIVE FOSSA E MANILHAS.FORNECIMENTO E COLOCACAO</v>
      </c>
      <c r="C13712" s="142" t="s">
        <v>27734</v>
      </c>
      <c r="D13712" s="142" t="s">
        <v>27722</v>
      </c>
      <c r="E13712" s="142" t="s">
        <v>12790</v>
      </c>
      <c r="I13712" s="142" t="s">
        <v>9</v>
      </c>
      <c r="J13712" s="142" t="n">
        <v>1485.41</v>
      </c>
    </row>
    <row r="13713" customFormat="false" ht="12.75" hidden="false" customHeight="false" outlineLevel="0" collapsed="false">
      <c r="A13713" s="142" t="s">
        <v>27735</v>
      </c>
      <c r="B13713" s="663" t="str">
        <f aca="false">C13713&amp;D13713&amp;E13713&amp;F13713&amp;G13713&amp;H13713</f>
        <v>SUMIDOURO CILINDRICO,LIGADO A FOSSA,MEDINDO 1200X3500MM,EM ANEIS DE CONCRETO PRE-MOLDADO,EXCLUSIVE FOSSA E MANILHAS.FORNECIMENTO E COLOCACAO</v>
      </c>
      <c r="C13713" s="142" t="s">
        <v>27734</v>
      </c>
      <c r="D13713" s="142" t="s">
        <v>27722</v>
      </c>
      <c r="E13713" s="142" t="s">
        <v>12790</v>
      </c>
      <c r="I13713" s="142" t="s">
        <v>9</v>
      </c>
      <c r="J13713" s="142" t="n">
        <v>1421.93</v>
      </c>
    </row>
    <row r="13714" customFormat="false" ht="12.75" hidden="false" customHeight="false" outlineLevel="0" collapsed="false">
      <c r="A13714" s="142" t="s">
        <v>27736</v>
      </c>
      <c r="B13714" s="663" t="str">
        <f aca="false">C13714&amp;D13714&amp;E13714&amp;F13714&amp;G13714&amp;H13714</f>
        <v>SUMIDOURO CILINDRICO,LIGADO A FOSSA,MEDINDO 1500X2400MM,EM ANEIS DE CONCRETO PRE-MOLDADO,EXCLUSIVE FOSSA E MANILHAS.FORNECIMENTO E COLOCACAO</v>
      </c>
      <c r="C13714" s="142" t="s">
        <v>27737</v>
      </c>
      <c r="D13714" s="142" t="s">
        <v>27722</v>
      </c>
      <c r="E13714" s="142" t="s">
        <v>12790</v>
      </c>
      <c r="I13714" s="142" t="s">
        <v>9</v>
      </c>
      <c r="J13714" s="142" t="n">
        <v>1826.74</v>
      </c>
    </row>
    <row r="13715" customFormat="false" ht="12.75" hidden="false" customHeight="false" outlineLevel="0" collapsed="false">
      <c r="A13715" s="142" t="s">
        <v>27738</v>
      </c>
      <c r="B13715" s="663" t="str">
        <f aca="false">C13715&amp;D13715&amp;E13715&amp;F13715&amp;G13715&amp;H13715</f>
        <v>SUMIDOURO CILINDRICO,LIGADO A FOSSA,MEDINDO 1500X2400MM,EM ANEIS DE CONCRETO PRE-MOLDADO,EXCLUSIVE FOSSA E MANILHAS.FORNECIMENTO E COLOCACAO</v>
      </c>
      <c r="C13715" s="142" t="s">
        <v>27737</v>
      </c>
      <c r="D13715" s="142" t="s">
        <v>27722</v>
      </c>
      <c r="E13715" s="142" t="s">
        <v>12790</v>
      </c>
      <c r="I13715" s="142" t="s">
        <v>9</v>
      </c>
      <c r="J13715" s="142" t="n">
        <v>1762.77</v>
      </c>
    </row>
    <row r="13716" customFormat="false" ht="12.75" hidden="false" customHeight="false" outlineLevel="0" collapsed="false">
      <c r="A13716" s="142" t="s">
        <v>27739</v>
      </c>
      <c r="B13716" s="663" t="str">
        <f aca="false">C13716&amp;D13716&amp;E13716&amp;F13716&amp;G13716&amp;H13716</f>
        <v>SUMIDOURO CILINDRICO,LIGADO A FOSSA,MEDINDO 1200X5000MM,EM ANEIS DE CONCRETO PRE-MOLDADO,EXCLUSIVE FOSSA E MANILHAS.FORNECIMENTO E COLOCACAO</v>
      </c>
      <c r="C13716" s="142" t="s">
        <v>27740</v>
      </c>
      <c r="D13716" s="142" t="s">
        <v>27722</v>
      </c>
      <c r="E13716" s="142" t="s">
        <v>12790</v>
      </c>
      <c r="I13716" s="142" t="s">
        <v>9</v>
      </c>
      <c r="J13716" s="142" t="n">
        <v>2051.35</v>
      </c>
    </row>
    <row r="13717" customFormat="false" ht="12.75" hidden="false" customHeight="false" outlineLevel="0" collapsed="false">
      <c r="A13717" s="142" t="s">
        <v>27741</v>
      </c>
      <c r="B13717" s="663" t="str">
        <f aca="false">C13717&amp;D13717&amp;E13717&amp;F13717&amp;G13717&amp;H13717</f>
        <v>SUMIDOURO CILINDRICO,LIGADO A FOSSA,MEDINDO 1200X5000MM,EM ANEIS DE CONCRETO PRE-MOLDADO,EXCLUSIVE FOSSA E MANILHAS.FORNECIMENTO E COLOCACAO</v>
      </c>
      <c r="C13717" s="142" t="s">
        <v>27740</v>
      </c>
      <c r="D13717" s="142" t="s">
        <v>27722</v>
      </c>
      <c r="E13717" s="142" t="s">
        <v>12790</v>
      </c>
      <c r="I13717" s="142" t="s">
        <v>9</v>
      </c>
      <c r="J13717" s="142" t="n">
        <v>1962.73</v>
      </c>
    </row>
    <row r="13718" customFormat="false" ht="12.75" hidden="false" customHeight="false" outlineLevel="0" collapsed="false">
      <c r="A13718" s="142" t="s">
        <v>27742</v>
      </c>
      <c r="B13718" s="663" t="str">
        <f aca="false">C13718&amp;D13718&amp;E13718&amp;F13718&amp;G13718&amp;H13718</f>
        <v>SUMIDOURO CILINDRICO,LIGADO A FOSSA,MEDINDO 1500X3200MM,EM ANEIS DE CONCRETO PRE-MOLDADO,EXCLUSIVE FOSSA E MANILHAS.FORNECIMENTO E COLOCACAO</v>
      </c>
      <c r="C13718" s="142" t="s">
        <v>27743</v>
      </c>
      <c r="D13718" s="142" t="s">
        <v>27722</v>
      </c>
      <c r="E13718" s="142" t="s">
        <v>12790</v>
      </c>
      <c r="I13718" s="142" t="s">
        <v>9</v>
      </c>
      <c r="J13718" s="142" t="n">
        <v>2432.91</v>
      </c>
    </row>
    <row r="13719" customFormat="false" ht="12.75" hidden="false" customHeight="false" outlineLevel="0" collapsed="false">
      <c r="A13719" s="142" t="s">
        <v>27744</v>
      </c>
      <c r="B13719" s="663" t="str">
        <f aca="false">C13719&amp;D13719&amp;E13719&amp;F13719&amp;G13719&amp;H13719</f>
        <v>SUMIDOURO CILINDRICO,LIGADO A FOSSA,MEDINDO 1500X3200MM,EM ANEIS DE CONCRETO PRE-MOLDADO,EXCLUSIVE FOSSA E MANILHAS.FORNECIMENTO E COLOCACAO</v>
      </c>
      <c r="C13719" s="142" t="s">
        <v>27743</v>
      </c>
      <c r="D13719" s="142" t="s">
        <v>27722</v>
      </c>
      <c r="E13719" s="142" t="s">
        <v>12790</v>
      </c>
      <c r="I13719" s="142" t="s">
        <v>9</v>
      </c>
      <c r="J13719" s="142" t="n">
        <v>2350.65</v>
      </c>
    </row>
    <row r="13720" customFormat="false" ht="12.75" hidden="false" customHeight="false" outlineLevel="0" collapsed="false">
      <c r="A13720" s="142" t="s">
        <v>27745</v>
      </c>
      <c r="B13720" s="663" t="str">
        <f aca="false">C13720&amp;D13720&amp;E13720&amp;F13720&amp;G13720&amp;H13720</f>
        <v>SUMIDOURO CILINDRICO,LIGADO A FOSSA,MEDINDO 2000X2000MM,EM ANEIS DE CONCRETO PRE-MOLDADO,EXCLUSIVE FOSSA E MANILHAS.FORNECIMENTO E COLOCACAO</v>
      </c>
      <c r="C13720" s="142" t="s">
        <v>27746</v>
      </c>
      <c r="D13720" s="142" t="s">
        <v>27722</v>
      </c>
      <c r="E13720" s="142" t="s">
        <v>12790</v>
      </c>
      <c r="I13720" s="142" t="s">
        <v>9</v>
      </c>
      <c r="J13720" s="142" t="n">
        <v>2332.69</v>
      </c>
    </row>
    <row r="13721" customFormat="false" ht="12.75" hidden="false" customHeight="false" outlineLevel="0" collapsed="false">
      <c r="A13721" s="142" t="s">
        <v>27747</v>
      </c>
      <c r="B13721" s="663" t="str">
        <f aca="false">C13721&amp;D13721&amp;E13721&amp;F13721&amp;G13721&amp;H13721</f>
        <v>SUMIDOURO CILINDRICO,LIGADO A FOSSA,MEDINDO 2000X2000MM,EM ANEIS DE CONCRETO PRE-MOLDADO,EXCLUSIVE FOSSA E MANILHAS.FORNECIMENTO E COLOCACAO</v>
      </c>
      <c r="C13721" s="142" t="s">
        <v>27746</v>
      </c>
      <c r="D13721" s="142" t="s">
        <v>27722</v>
      </c>
      <c r="E13721" s="142" t="s">
        <v>12790</v>
      </c>
      <c r="I13721" s="142" t="s">
        <v>9</v>
      </c>
      <c r="J13721" s="142" t="n">
        <v>2260.46</v>
      </c>
    </row>
    <row r="13722" customFormat="false" ht="12.75" hidden="false" customHeight="false" outlineLevel="0" collapsed="false">
      <c r="A13722" s="142" t="s">
        <v>27748</v>
      </c>
      <c r="B13722" s="663" t="str">
        <f aca="false">C13722&amp;D13722&amp;E13722&amp;F13722&amp;G13722&amp;H13722</f>
        <v>SUMIDOURO CILINDRICO,LIGADO A FOSSA,MEDINDO 1200X6000MM,EM ANEIS DE CONCRETO PRE-MOLDADO,EXCLUSIVE FOSSA E MANILHAS.FORNECIMENTO E COLOCACAO</v>
      </c>
      <c r="C13722" s="142" t="s">
        <v>27749</v>
      </c>
      <c r="D13722" s="142" t="s">
        <v>27722</v>
      </c>
      <c r="E13722" s="142" t="s">
        <v>12790</v>
      </c>
      <c r="I13722" s="142" t="s">
        <v>9</v>
      </c>
      <c r="J13722" s="142" t="n">
        <v>2481.74</v>
      </c>
    </row>
    <row r="13723" customFormat="false" ht="12.75" hidden="false" customHeight="false" outlineLevel="0" collapsed="false">
      <c r="A13723" s="142" t="s">
        <v>27750</v>
      </c>
      <c r="B13723" s="663" t="str">
        <f aca="false">C13723&amp;D13723&amp;E13723&amp;F13723&amp;G13723&amp;H13723</f>
        <v>SUMIDOURO CILINDRICO,LIGADO A FOSSA,MEDINDO 1200X6000MM,EM ANEIS DE CONCRETO PRE-MOLDADO,EXCLUSIVE FOSSA E MANILHAS.FORNECIMENTO E COLOCACAO</v>
      </c>
      <c r="C13723" s="142" t="s">
        <v>27749</v>
      </c>
      <c r="D13723" s="142" t="s">
        <v>27722</v>
      </c>
      <c r="E13723" s="142" t="s">
        <v>12790</v>
      </c>
      <c r="I13723" s="142" t="s">
        <v>9</v>
      </c>
      <c r="J13723" s="142" t="n">
        <v>2376.35</v>
      </c>
    </row>
    <row r="13724" customFormat="false" ht="12.75" hidden="false" customHeight="false" outlineLevel="0" collapsed="false">
      <c r="A13724" s="142" t="s">
        <v>27751</v>
      </c>
      <c r="B13724" s="663" t="str">
        <f aca="false">C13724&amp;D13724&amp;E13724&amp;F13724&amp;G13724&amp;H13724</f>
        <v>SUMIDOURO CILINDRICO,LIGADO A FOSSA,MEDINDO 1500X4000MM,EM ANEIS DE CONCRETO PRE-MOLDADO,EXCLUSIVE FOSSA E MANILHAS.FORNECIMENTO E COLOCACAO</v>
      </c>
      <c r="C13724" s="142" t="s">
        <v>27752</v>
      </c>
      <c r="D13724" s="142" t="s">
        <v>27722</v>
      </c>
      <c r="E13724" s="142" t="s">
        <v>12790</v>
      </c>
      <c r="I13724" s="142" t="s">
        <v>9</v>
      </c>
      <c r="J13724" s="142" t="n">
        <v>2805.31</v>
      </c>
    </row>
    <row r="13725" customFormat="false" ht="12.75" hidden="false" customHeight="false" outlineLevel="0" collapsed="false">
      <c r="A13725" s="142" t="s">
        <v>27753</v>
      </c>
      <c r="B13725" s="663" t="str">
        <f aca="false">C13725&amp;D13725&amp;E13725&amp;F13725&amp;G13725&amp;H13725</f>
        <v>SUMIDOURO CILINDRICO,LIGADO A FOSSA,MEDINDO 1500X4000MM,EM ANEIS DE CONCRETO PRE-MOLDADO,EXCLUSIVE FOSSA E MANILHAS.FORNECIMENTO E COLOCACAO</v>
      </c>
      <c r="C13725" s="142" t="s">
        <v>27752</v>
      </c>
      <c r="D13725" s="142" t="s">
        <v>27722</v>
      </c>
      <c r="E13725" s="142" t="s">
        <v>12790</v>
      </c>
      <c r="I13725" s="142" t="s">
        <v>9</v>
      </c>
      <c r="J13725" s="142" t="n">
        <v>2704.73</v>
      </c>
    </row>
    <row r="13726" customFormat="false" ht="12.75" hidden="false" customHeight="false" outlineLevel="0" collapsed="false">
      <c r="A13726" s="142" t="s">
        <v>27754</v>
      </c>
      <c r="B13726" s="663" t="str">
        <f aca="false">C13726&amp;D13726&amp;E13726&amp;F13726&amp;G13726&amp;H13726</f>
        <v>SUMIDOURO CILINDRICO,LIGADO A FOSSA,MEDINDO 2000X2400MM,EM ANEIS DE CONCRETO PRE-MOLDADO,EXCLUSIVE FOSSA E MANILHAS.FORNECIMENTO E COLOCACAO</v>
      </c>
      <c r="C13726" s="142" t="s">
        <v>27755</v>
      </c>
      <c r="D13726" s="142" t="s">
        <v>27722</v>
      </c>
      <c r="E13726" s="142" t="s">
        <v>12790</v>
      </c>
      <c r="I13726" s="142" t="s">
        <v>9</v>
      </c>
      <c r="J13726" s="142" t="n">
        <v>2724.77</v>
      </c>
    </row>
    <row r="13727" customFormat="false" ht="12.75" hidden="false" customHeight="false" outlineLevel="0" collapsed="false">
      <c r="A13727" s="142" t="s">
        <v>27756</v>
      </c>
      <c r="B13727" s="663" t="str">
        <f aca="false">C13727&amp;D13727&amp;E13727&amp;F13727&amp;G13727&amp;H13727</f>
        <v>SUMIDOURO CILINDRICO,LIGADO A FOSSA,MEDINDO 2000X2400MM,EM ANEIS DE CONCRETO PRE-MOLDADO,EXCLUSIVE FOSSA E MANILHAS.FORNECIMENTO E COLOCACAO</v>
      </c>
      <c r="C13727" s="142" t="s">
        <v>27755</v>
      </c>
      <c r="D13727" s="142" t="s">
        <v>27722</v>
      </c>
      <c r="E13727" s="142" t="s">
        <v>12790</v>
      </c>
      <c r="I13727" s="142" t="s">
        <v>9</v>
      </c>
      <c r="J13727" s="142" t="n">
        <v>2640.17</v>
      </c>
    </row>
    <row r="13728" customFormat="false" ht="12.75" hidden="false" customHeight="false" outlineLevel="0" collapsed="false">
      <c r="A13728" s="142" t="s">
        <v>27757</v>
      </c>
      <c r="B13728" s="663" t="str">
        <f aca="false">C13728&amp;D13728&amp;E13728&amp;F13728&amp;G13728&amp;H13728</f>
        <v>SUMIDOURO CILINDRICO,LIGADO A FOSSA,MEDINDO 1200X7000MM,EM ANEIS DE CONCRETO PRE-MOLDADO,EXCLUSIVE FOSSA E MANILHAS.FORNECIMENTO E COLOCACAO</v>
      </c>
      <c r="C13728" s="142" t="s">
        <v>27758</v>
      </c>
      <c r="D13728" s="142" t="s">
        <v>27722</v>
      </c>
      <c r="E13728" s="142" t="s">
        <v>12790</v>
      </c>
      <c r="I13728" s="142" t="s">
        <v>9</v>
      </c>
      <c r="J13728" s="142" t="n">
        <v>2855.1</v>
      </c>
    </row>
    <row r="13729" customFormat="false" ht="12.75" hidden="false" customHeight="false" outlineLevel="0" collapsed="false">
      <c r="A13729" s="142" t="s">
        <v>27759</v>
      </c>
      <c r="B13729" s="663" t="str">
        <f aca="false">C13729&amp;D13729&amp;E13729&amp;F13729&amp;G13729&amp;H13729</f>
        <v>SUMIDOURO CILINDRICO,LIGADO A FOSSA,MEDINDO 1200X7000MM,EM ANEIS DE CONCRETO PRE-MOLDADO,EXCLUSIVE FOSSA E MANILHAS.FORNECIMENTO E COLOCACAO</v>
      </c>
      <c r="C13729" s="142" t="s">
        <v>27758</v>
      </c>
      <c r="D13729" s="142" t="s">
        <v>27722</v>
      </c>
      <c r="E13729" s="142" t="s">
        <v>12790</v>
      </c>
      <c r="I13729" s="142" t="s">
        <v>9</v>
      </c>
      <c r="J13729" s="142" t="n">
        <v>2732.94</v>
      </c>
    </row>
    <row r="13730" customFormat="false" ht="12.75" hidden="false" customHeight="false" outlineLevel="0" collapsed="false">
      <c r="A13730" s="142" t="s">
        <v>27760</v>
      </c>
      <c r="B13730" s="663" t="str">
        <f aca="false">C13730&amp;D13730&amp;E13730&amp;F13730&amp;G13730&amp;H13730</f>
        <v>SUMIDOURO CILINDRICO,LIGADO A FOSSA,MEDINDO 1500X4400MM,EM ANEIS DE CONCRETO PRE-MOLDADO,EXCLUSIVE FOSSA E MANILHAS.FORNECIMENTO E COLOCACAO</v>
      </c>
      <c r="C13730" s="142" t="s">
        <v>27761</v>
      </c>
      <c r="D13730" s="142" t="s">
        <v>27722</v>
      </c>
      <c r="E13730" s="142" t="s">
        <v>12790</v>
      </c>
      <c r="I13730" s="142" t="s">
        <v>9</v>
      </c>
      <c r="J13730" s="142" t="n">
        <v>3109.01</v>
      </c>
    </row>
    <row r="13731" customFormat="false" ht="12.75" hidden="false" customHeight="false" outlineLevel="0" collapsed="false">
      <c r="A13731" s="142" t="s">
        <v>27762</v>
      </c>
      <c r="B13731" s="663" t="str">
        <f aca="false">C13731&amp;D13731&amp;E13731&amp;F13731&amp;G13731&amp;H13731</f>
        <v>SUMIDOURO CILINDRICO,LIGADO A FOSSA,MEDINDO 1500X4400MM,EM ANEIS DE CONCRETO PRE-MOLDADO,EXCLUSIVE FOSSA E MANILHAS.FORNECIMENTO E COLOCACAO</v>
      </c>
      <c r="C13731" s="142" t="s">
        <v>27761</v>
      </c>
      <c r="D13731" s="142" t="s">
        <v>27722</v>
      </c>
      <c r="E13731" s="142" t="s">
        <v>12790</v>
      </c>
      <c r="I13731" s="142" t="s">
        <v>9</v>
      </c>
      <c r="J13731" s="142" t="n">
        <v>2999.27</v>
      </c>
    </row>
    <row r="13732" customFormat="false" ht="12.75" hidden="false" customHeight="false" outlineLevel="0" collapsed="false">
      <c r="A13732" s="142" t="s">
        <v>27763</v>
      </c>
      <c r="B13732" s="663" t="str">
        <f aca="false">C13732&amp;D13732&amp;E13732&amp;F13732&amp;G13732&amp;H13732</f>
        <v>SUMIDOURO CILINDRICO,LIGADO A FOSSA,MEDINDO 2000X3200MM,EM ANEIS DE CONCRETO PRE-MOLDADO,EXCLUSIVE FOSSA E MANILHAS.FORNECIMENTO E COLOCACAO</v>
      </c>
      <c r="C13732" s="142" t="s">
        <v>27764</v>
      </c>
      <c r="D13732" s="142" t="s">
        <v>27722</v>
      </c>
      <c r="E13732" s="142" t="s">
        <v>12790</v>
      </c>
      <c r="I13732" s="142" t="s">
        <v>9</v>
      </c>
      <c r="J13732" s="142" t="n">
        <v>3495.51</v>
      </c>
    </row>
    <row r="13733" customFormat="false" ht="12.75" hidden="false" customHeight="false" outlineLevel="0" collapsed="false">
      <c r="A13733" s="142" t="s">
        <v>27765</v>
      </c>
      <c r="B13733" s="663" t="str">
        <f aca="false">C13733&amp;D13733&amp;E13733&amp;F13733&amp;G13733&amp;H13733</f>
        <v>SUMIDOURO CILINDRICO,LIGADO A FOSSA,MEDINDO 2000X3200MM,EM ANEIS DE CONCRETO PRE-MOLDADO,EXCLUSIVE FOSSA E MANILHAS.FORNECIMENTO E COLOCACAO</v>
      </c>
      <c r="C13733" s="142" t="s">
        <v>27764</v>
      </c>
      <c r="D13733" s="142" t="s">
        <v>27722</v>
      </c>
      <c r="E13733" s="142" t="s">
        <v>12790</v>
      </c>
      <c r="I13733" s="142" t="s">
        <v>9</v>
      </c>
      <c r="J13733" s="142" t="n">
        <v>3386.59</v>
      </c>
    </row>
    <row r="13734" customFormat="false" ht="12.75" hidden="false" customHeight="false" outlineLevel="0" collapsed="false">
      <c r="A13734" s="142" t="s">
        <v>27766</v>
      </c>
      <c r="B13734" s="663" t="str">
        <f aca="false">C13734&amp;D13734&amp;E13734&amp;F13734&amp;G13734&amp;H13734</f>
        <v>SUMIDOURO CILINDRICO,LIGADO A FOSSA,MEDINDO 2500X2000MM,EM ANEIS DE CONCRETO PRE-MOLDADO,EXCLUSIVE FOSSA E MANILHAS.FORNECIMENTO E COLOCACAO</v>
      </c>
      <c r="C13734" s="142" t="s">
        <v>27767</v>
      </c>
      <c r="D13734" s="142" t="s">
        <v>27722</v>
      </c>
      <c r="E13734" s="142" t="s">
        <v>12790</v>
      </c>
      <c r="I13734" s="142" t="s">
        <v>9</v>
      </c>
      <c r="J13734" s="142" t="n">
        <v>3033.02</v>
      </c>
    </row>
    <row r="13735" customFormat="false" ht="12.75" hidden="false" customHeight="false" outlineLevel="0" collapsed="false">
      <c r="A13735" s="142" t="s">
        <v>27768</v>
      </c>
      <c r="B13735" s="663" t="str">
        <f aca="false">C13735&amp;D13735&amp;E13735&amp;F13735&amp;G13735&amp;H13735</f>
        <v>SUMIDOURO CILINDRICO,LIGADO A FOSSA,MEDINDO 2500X2000MM,EM ANEIS DE CONCRETO PRE-MOLDADO,EXCLUSIVE FOSSA E MANILHAS.FORNECIMENTO E COLOCACAO</v>
      </c>
      <c r="C13735" s="142" t="s">
        <v>27767</v>
      </c>
      <c r="D13735" s="142" t="s">
        <v>27722</v>
      </c>
      <c r="E13735" s="142" t="s">
        <v>12790</v>
      </c>
      <c r="I13735" s="142" t="s">
        <v>9</v>
      </c>
      <c r="J13735" s="142" t="n">
        <v>2937.59</v>
      </c>
    </row>
    <row r="13736" customFormat="false" ht="12.75" hidden="false" customHeight="false" outlineLevel="0" collapsed="false">
      <c r="A13736" s="142" t="s">
        <v>27769</v>
      </c>
      <c r="B13736" s="663" t="str">
        <f aca="false">C13736&amp;D13736&amp;E13736&amp;F13736&amp;G13736&amp;H13736</f>
        <v>SUMIDOURO CILINDRICO,LIGADO A FOSSA,MEDINDO 1200X9500MM,EM ANEIS DE CONCRETO PRE-MOLDADO,EXCLUSIVE FOSSA E MANILHAS.FORNECIMENTO E COLOCACAO</v>
      </c>
      <c r="C13736" s="142" t="s">
        <v>27770</v>
      </c>
      <c r="D13736" s="142" t="s">
        <v>27722</v>
      </c>
      <c r="E13736" s="142" t="s">
        <v>12790</v>
      </c>
      <c r="I13736" s="142" t="s">
        <v>9</v>
      </c>
      <c r="J13736" s="142" t="n">
        <v>3788.65</v>
      </c>
    </row>
    <row r="13737" customFormat="false" ht="12.75" hidden="false" customHeight="false" outlineLevel="0" collapsed="false">
      <c r="A13737" s="142" t="s">
        <v>27771</v>
      </c>
      <c r="B13737" s="663" t="str">
        <f aca="false">C13737&amp;D13737&amp;E13737&amp;F13737&amp;G13737&amp;H13737</f>
        <v>SUMIDOURO CILINDRICO,LIGADO A FOSSA,MEDINDO 1200X9500MM,EM ANEIS DE CONCRETO PRE-MOLDADO,EXCLUSIVE FOSSA E MANILHAS.FORNECIMENTO E COLOCACAO</v>
      </c>
      <c r="C13737" s="142" t="s">
        <v>27770</v>
      </c>
      <c r="D13737" s="142" t="s">
        <v>27722</v>
      </c>
      <c r="E13737" s="142" t="s">
        <v>12790</v>
      </c>
      <c r="I13737" s="142" t="s">
        <v>9</v>
      </c>
      <c r="J13737" s="142" t="n">
        <v>3624.55</v>
      </c>
    </row>
    <row r="13738" customFormat="false" ht="12.75" hidden="false" customHeight="false" outlineLevel="0" collapsed="false">
      <c r="A13738" s="142" t="s">
        <v>27772</v>
      </c>
      <c r="B13738" s="663" t="str">
        <f aca="false">C13738&amp;D13738&amp;E13738&amp;F13738&amp;G13738&amp;H13738</f>
        <v>SUMIDOURO CILINDRICO,LIGADO A FOSSA,MEDINDO 1500X6000MM,EM ANEIS DE CONCRETO PRE-MOLDADO,EXCLUSIVE FOSSA E MANILHAS.FORNECIMENTO E COLOCACAO</v>
      </c>
      <c r="C13738" s="142" t="s">
        <v>27773</v>
      </c>
      <c r="D13738" s="142" t="s">
        <v>27722</v>
      </c>
      <c r="E13738" s="142" t="s">
        <v>12790</v>
      </c>
      <c r="I13738" s="142" t="s">
        <v>9</v>
      </c>
      <c r="J13738" s="142" t="n">
        <v>4060.61</v>
      </c>
    </row>
    <row r="13739" customFormat="false" ht="12.75" hidden="false" customHeight="false" outlineLevel="0" collapsed="false">
      <c r="A13739" s="142" t="s">
        <v>27774</v>
      </c>
      <c r="B13739" s="663" t="str">
        <f aca="false">C13739&amp;D13739&amp;E13739&amp;F13739&amp;G13739&amp;H13739</f>
        <v>SUMIDOURO CILINDRICO,LIGADO A FOSSA,MEDINDO 1500X6000MM,EM ANEIS DE CONCRETO PRE-MOLDADO,EXCLUSIVE FOSSA E MANILHAS.FORNECIMENTO E COLOCACAO</v>
      </c>
      <c r="C13739" s="142" t="s">
        <v>27773</v>
      </c>
      <c r="D13739" s="142" t="s">
        <v>27722</v>
      </c>
      <c r="E13739" s="142" t="s">
        <v>12790</v>
      </c>
      <c r="I13739" s="142" t="s">
        <v>9</v>
      </c>
      <c r="J13739" s="142" t="n">
        <v>3914.27</v>
      </c>
    </row>
    <row r="13740" customFormat="false" ht="12.75" hidden="false" customHeight="false" outlineLevel="0" collapsed="false">
      <c r="A13740" s="142" t="s">
        <v>27775</v>
      </c>
      <c r="B13740" s="663" t="str">
        <f aca="false">C13740&amp;D13740&amp;E13740&amp;F13740&amp;G13740&amp;H13740</f>
        <v>SUMIDOURO CILINDRICO,LIGADO A FOSSA,MEDINDO 2000X3600MM,EM ANEIS DE CONCRETO PRE-MOLDADO,EXCLUSIVE FOSSA E MANILHAS.FORNECIMENTO E COLOCACAO</v>
      </c>
      <c r="C13740" s="142" t="s">
        <v>27776</v>
      </c>
      <c r="D13740" s="142" t="s">
        <v>27722</v>
      </c>
      <c r="E13740" s="142" t="s">
        <v>12790</v>
      </c>
      <c r="I13740" s="142" t="s">
        <v>9</v>
      </c>
      <c r="J13740" s="142" t="n">
        <v>3879.89</v>
      </c>
    </row>
    <row r="13741" customFormat="false" ht="12.75" hidden="false" customHeight="false" outlineLevel="0" collapsed="false">
      <c r="A13741" s="142" t="s">
        <v>27777</v>
      </c>
      <c r="B13741" s="663" t="str">
        <f aca="false">C13741&amp;D13741&amp;E13741&amp;F13741&amp;G13741&amp;H13741</f>
        <v>SUMIDOURO CILINDRICO,LIGADO A FOSSA,MEDINDO 2000X3600MM,EM ANEIS DE CONCRETO PRE-MOLDADO,EXCLUSIVE FOSSA E MANILHAS.FORNECIMENTO E COLOCACAO</v>
      </c>
      <c r="C13741" s="142" t="s">
        <v>27776</v>
      </c>
      <c r="D13741" s="142" t="s">
        <v>27722</v>
      </c>
      <c r="E13741" s="142" t="s">
        <v>12790</v>
      </c>
      <c r="I13741" s="142" t="s">
        <v>9</v>
      </c>
      <c r="J13741" s="142" t="n">
        <v>3758.82</v>
      </c>
    </row>
    <row r="13742" customFormat="false" ht="12.75" hidden="false" customHeight="false" outlineLevel="0" collapsed="false">
      <c r="A13742" s="142" t="s">
        <v>27778</v>
      </c>
      <c r="B13742" s="663" t="str">
        <f aca="false">C13742&amp;D13742&amp;E13742&amp;F13742&amp;G13742&amp;H13742</f>
        <v>SUMIDOURO CILINDRICO,LIGADO A FOSSA,MEDINDO 2500X2400MM,EM ANEIS DE CONCRETO PRE-MOLDADO,EXCLUSIVE FOSSA E MANILHAS.FORNECIMENTO E COLOCACAO</v>
      </c>
      <c r="C13742" s="142" t="s">
        <v>27779</v>
      </c>
      <c r="D13742" s="142" t="s">
        <v>27722</v>
      </c>
      <c r="E13742" s="142" t="s">
        <v>12790</v>
      </c>
      <c r="I13742" s="142" t="s">
        <v>9</v>
      </c>
      <c r="J13742" s="142" t="n">
        <v>3616.52</v>
      </c>
    </row>
    <row r="13743" customFormat="false" ht="12.75" hidden="false" customHeight="false" outlineLevel="0" collapsed="false">
      <c r="A13743" s="142" t="s">
        <v>27780</v>
      </c>
      <c r="B13743" s="663" t="str">
        <f aca="false">C13743&amp;D13743&amp;E13743&amp;F13743&amp;G13743&amp;H13743</f>
        <v>SUMIDOURO CILINDRICO,LIGADO A FOSSA,MEDINDO 2500X2400MM,EM ANEIS DE CONCRETO PRE-MOLDADO,EXCLUSIVE FOSSA E MANILHAS.FORNECIMENTO E COLOCACAO</v>
      </c>
      <c r="C13743" s="142" t="s">
        <v>27779</v>
      </c>
      <c r="D13743" s="142" t="s">
        <v>27722</v>
      </c>
      <c r="E13743" s="142" t="s">
        <v>12790</v>
      </c>
      <c r="I13743" s="142" t="s">
        <v>9</v>
      </c>
      <c r="J13743" s="142" t="n">
        <v>3504.99</v>
      </c>
    </row>
    <row r="13744" customFormat="false" ht="12.75" hidden="false" customHeight="false" outlineLevel="0" collapsed="false">
      <c r="A13744" s="142" t="s">
        <v>27781</v>
      </c>
      <c r="B13744" s="663" t="str">
        <f aca="false">C13744&amp;D13744&amp;E13744&amp;F13744&amp;G13744&amp;H13744</f>
        <v>SUMIDOURO CILINDRICO,LIGADO A FOSSA,MEDINDO 2000X4000MM,EM ANEIS DE CONCRETO PRE-MOLDADO,EXCLUSIVE FOSSA E MANILHAS.FORNECIMENTO E COLOCACAO</v>
      </c>
      <c r="C13744" s="142" t="s">
        <v>27782</v>
      </c>
      <c r="D13744" s="142" t="s">
        <v>27722</v>
      </c>
      <c r="E13744" s="142" t="s">
        <v>12790</v>
      </c>
      <c r="I13744" s="142" t="s">
        <v>9</v>
      </c>
      <c r="J13744" s="142" t="n">
        <v>4266.25</v>
      </c>
    </row>
    <row r="13745" customFormat="false" ht="12.75" hidden="false" customHeight="false" outlineLevel="0" collapsed="false">
      <c r="A13745" s="142" t="s">
        <v>27783</v>
      </c>
      <c r="B13745" s="663" t="str">
        <f aca="false">C13745&amp;D13745&amp;E13745&amp;F13745&amp;G13745&amp;H13745</f>
        <v>SUMIDOURO CILINDRICO,LIGADO A FOSSA,MEDINDO 2000X4000MM,EM ANEIS DE CONCRETO PRE-MOLDADO,EXCLUSIVE FOSSA E MANILHAS.FORNECIMENTO E COLOCACAO</v>
      </c>
      <c r="C13745" s="142" t="s">
        <v>27782</v>
      </c>
      <c r="D13745" s="142" t="s">
        <v>27722</v>
      </c>
      <c r="E13745" s="142" t="s">
        <v>12790</v>
      </c>
      <c r="I13745" s="142" t="s">
        <v>9</v>
      </c>
      <c r="J13745" s="142" t="n">
        <v>4133.02</v>
      </c>
    </row>
    <row r="13746" customFormat="false" ht="12.75" hidden="false" customHeight="false" outlineLevel="0" collapsed="false">
      <c r="A13746" s="142" t="s">
        <v>27784</v>
      </c>
      <c r="B13746" s="663" t="str">
        <f aca="false">C13746&amp;D13746&amp;E13746&amp;F13746&amp;G13746&amp;H13746</f>
        <v>SUMIDOURO CILINDRICO,LIGADO A FOSSA,MEDINDO 2500X2800MM,EM ANEIS DE CONCRETO PRE-MOLDADO,EXCLUSIVE FOSSA E MANILHAS.FORNECIMENTO E COLOCACAO</v>
      </c>
      <c r="C13746" s="142" t="s">
        <v>27785</v>
      </c>
      <c r="D13746" s="142" t="s">
        <v>27722</v>
      </c>
      <c r="E13746" s="142" t="s">
        <v>12790</v>
      </c>
      <c r="I13746" s="142" t="s">
        <v>9</v>
      </c>
      <c r="J13746" s="142" t="n">
        <v>4199.9</v>
      </c>
    </row>
    <row r="13747" customFormat="false" ht="12.75" hidden="false" customHeight="false" outlineLevel="0" collapsed="false">
      <c r="A13747" s="142" t="s">
        <v>27786</v>
      </c>
      <c r="B13747" s="663" t="str">
        <f aca="false">C13747&amp;D13747&amp;E13747&amp;F13747&amp;G13747&amp;H13747</f>
        <v>SUMIDOURO CILINDRICO,LIGADO A FOSSA,MEDINDO 2500X2800MM,EM ANEIS DE CONCRETO PRE-MOLDADO,EXCLUSIVE FOSSA E MANILHAS.FORNECIMENTO E COLOCACAO</v>
      </c>
      <c r="C13747" s="142" t="s">
        <v>27785</v>
      </c>
      <c r="D13747" s="142" t="s">
        <v>27722</v>
      </c>
      <c r="E13747" s="142" t="s">
        <v>12790</v>
      </c>
      <c r="I13747" s="142" t="s">
        <v>9</v>
      </c>
      <c r="J13747" s="142" t="n">
        <v>4072.28</v>
      </c>
    </row>
    <row r="13748" customFormat="false" ht="12.75" hidden="false" customHeight="false" outlineLevel="0" collapsed="false">
      <c r="A13748" s="142" t="s">
        <v>27787</v>
      </c>
      <c r="B13748" s="663" t="str">
        <f aca="false">C13748&amp;D13748&amp;E13748&amp;F13748&amp;G13748&amp;H13748</f>
        <v>SUMIDOURO CILINDRICO,LIGADO A FOSSA,MEDINDO 1500X8400MM,EM ANEIS DE CONCRETO PRE-MOLDADO,EXCLUSIVE FOSSA E MANILHAS.FORNECIMENTO E COLOCACAO</v>
      </c>
      <c r="C13748" s="142" t="s">
        <v>27788</v>
      </c>
      <c r="D13748" s="142" t="s">
        <v>27722</v>
      </c>
      <c r="E13748" s="142" t="s">
        <v>12790</v>
      </c>
      <c r="I13748" s="142" t="s">
        <v>9</v>
      </c>
      <c r="J13748" s="142" t="n">
        <v>5549.59</v>
      </c>
    </row>
    <row r="13749" customFormat="false" ht="12.75" hidden="false" customHeight="false" outlineLevel="0" collapsed="false">
      <c r="A13749" s="142" t="s">
        <v>27789</v>
      </c>
      <c r="B13749" s="663" t="str">
        <f aca="false">C13749&amp;D13749&amp;E13749&amp;F13749&amp;G13749&amp;H13749</f>
        <v>SUMIDOURO CILINDRICO,LIGADO A FOSSA,MEDINDO 1500X8400MM,EM ANEIS DE CONCRETO PRE-MOLDADO,EXCLUSIVE FOSSA E MANILHAS.FORNECIMENTO E COLOCACAO</v>
      </c>
      <c r="C13749" s="142" t="s">
        <v>27788</v>
      </c>
      <c r="D13749" s="142" t="s">
        <v>27722</v>
      </c>
      <c r="E13749" s="142" t="s">
        <v>12790</v>
      </c>
      <c r="I13749" s="142" t="s">
        <v>9</v>
      </c>
      <c r="J13749" s="142" t="n">
        <v>5348.31</v>
      </c>
    </row>
    <row r="13750" customFormat="false" ht="12.75" hidden="false" customHeight="false" outlineLevel="0" collapsed="false">
      <c r="A13750" s="142" t="s">
        <v>27790</v>
      </c>
      <c r="B13750" s="663" t="str">
        <f aca="false">C13750&amp;D13750&amp;E13750&amp;F13750&amp;G13750&amp;H13750</f>
        <v>SUMIDOURO CILINDRICO,LIGADO A FOSSA,MEDINDO 2000X5200MM,EM ANEIS DE CONCRETO PRE-MOLDADO,EXCLUSIVE FOSSA E MANILHAS.FORNECIMENTO E COLOCACAO</v>
      </c>
      <c r="C13750" s="142" t="s">
        <v>27791</v>
      </c>
      <c r="D13750" s="142" t="s">
        <v>27722</v>
      </c>
      <c r="E13750" s="142" t="s">
        <v>12790</v>
      </c>
      <c r="I13750" s="142" t="s">
        <v>9</v>
      </c>
      <c r="J13750" s="142" t="n">
        <v>5371.37</v>
      </c>
    </row>
    <row r="13751" customFormat="false" ht="12.75" hidden="false" customHeight="false" outlineLevel="0" collapsed="false">
      <c r="A13751" s="142" t="s">
        <v>27792</v>
      </c>
      <c r="B13751" s="663" t="str">
        <f aca="false">C13751&amp;D13751&amp;E13751&amp;F13751&amp;G13751&amp;H13751</f>
        <v>SUMIDOURO CILINDRICO,LIGADO A FOSSA,MEDINDO 2000X5200MM,EM ANEIS DE CONCRETO PRE-MOLDADO,EXCLUSIVE FOSSA E MANILHAS.FORNECIMENTO E COLOCACAO</v>
      </c>
      <c r="C13751" s="142" t="s">
        <v>27791</v>
      </c>
      <c r="D13751" s="142" t="s">
        <v>27722</v>
      </c>
      <c r="E13751" s="142" t="s">
        <v>12790</v>
      </c>
      <c r="I13751" s="142" t="s">
        <v>9</v>
      </c>
      <c r="J13751" s="142" t="n">
        <v>5201.67</v>
      </c>
    </row>
    <row r="13752" customFormat="false" ht="12.75" hidden="false" customHeight="false" outlineLevel="0" collapsed="false">
      <c r="A13752" s="142" t="s">
        <v>27793</v>
      </c>
      <c r="B13752" s="663" t="str">
        <f aca="false">C13752&amp;D13752&amp;E13752&amp;F13752&amp;G13752&amp;H13752</f>
        <v>SUMIDOURO CILINDRICO,LIGADO A FOSSA,MEDINDO 2500X3200MM,EM ANEIS DE CONCRETO PRE-MOLDADO,EXCLUSIVE FOSSA E MANILHAS.FORNECIMENTO E COLOCACAO</v>
      </c>
      <c r="C13752" s="142" t="s">
        <v>27794</v>
      </c>
      <c r="D13752" s="142" t="s">
        <v>27722</v>
      </c>
      <c r="E13752" s="142" t="s">
        <v>12790</v>
      </c>
      <c r="I13752" s="142" t="s">
        <v>9</v>
      </c>
      <c r="J13752" s="142" t="n">
        <v>4782.4</v>
      </c>
    </row>
    <row r="13753" customFormat="false" ht="12.75" hidden="false" customHeight="false" outlineLevel="0" collapsed="false">
      <c r="A13753" s="142" t="s">
        <v>27795</v>
      </c>
      <c r="B13753" s="663" t="str">
        <f aca="false">C13753&amp;D13753&amp;E13753&amp;F13753&amp;G13753&amp;H13753</f>
        <v>SUMIDOURO CILINDRICO,LIGADO A FOSSA,MEDINDO 2500X3200MM,EM ANEIS DE CONCRETO PRE-MOLDADO,EXCLUSIVE FOSSA E MANILHAS.FORNECIMENTO E COLOCACAO</v>
      </c>
      <c r="C13753" s="142" t="s">
        <v>27794</v>
      </c>
      <c r="D13753" s="142" t="s">
        <v>27722</v>
      </c>
      <c r="E13753" s="142" t="s">
        <v>12790</v>
      </c>
      <c r="I13753" s="142" t="s">
        <v>9</v>
      </c>
      <c r="J13753" s="142" t="n">
        <v>4638.68</v>
      </c>
    </row>
    <row r="13754" customFormat="false" ht="12.75" hidden="false" customHeight="false" outlineLevel="0" collapsed="false">
      <c r="A13754" s="142" t="s">
        <v>27796</v>
      </c>
      <c r="B13754" s="663" t="str">
        <f aca="false">C13754&amp;D13754&amp;E13754&amp;F13754&amp;G13754&amp;H13754</f>
        <v>SUMIDOURO CILINDRICO,LIGADO A FOSSA,MEDINDO 2000X6000MM,EM ANEIS DE CONCRETO PRE-MOLDADO,EXCLUSIVE FOSSA E MANILHAS.FORNECIMENTO E COLOCACAO</v>
      </c>
      <c r="C13754" s="142" t="s">
        <v>27797</v>
      </c>
      <c r="D13754" s="142" t="s">
        <v>27722</v>
      </c>
      <c r="E13754" s="142" t="s">
        <v>12790</v>
      </c>
      <c r="I13754" s="142" t="s">
        <v>9</v>
      </c>
      <c r="J13754" s="142" t="n">
        <v>6108.11</v>
      </c>
    </row>
    <row r="13755" customFormat="false" ht="12.75" hidden="false" customHeight="false" outlineLevel="0" collapsed="false">
      <c r="A13755" s="142" t="s">
        <v>27798</v>
      </c>
      <c r="B13755" s="663" t="str">
        <f aca="false">C13755&amp;D13755&amp;E13755&amp;F13755&amp;G13755&amp;H13755</f>
        <v>SUMIDOURO CILINDRICO,LIGADO A FOSSA,MEDINDO 2000X6000MM,EM ANEIS DE CONCRETO PRE-MOLDADO,EXCLUSIVE FOSSA E MANILHAS.FORNECIMENTO E COLOCACAO</v>
      </c>
      <c r="C13755" s="142" t="s">
        <v>27797</v>
      </c>
      <c r="D13755" s="142" t="s">
        <v>27722</v>
      </c>
      <c r="E13755" s="142" t="s">
        <v>12790</v>
      </c>
      <c r="I13755" s="142" t="s">
        <v>9</v>
      </c>
      <c r="J13755" s="142" t="n">
        <v>5914.1</v>
      </c>
    </row>
    <row r="13756" customFormat="false" ht="12.75" hidden="false" customHeight="false" outlineLevel="0" collapsed="false">
      <c r="A13756" s="142" t="s">
        <v>27799</v>
      </c>
      <c r="B13756" s="663" t="str">
        <f aca="false">C13756&amp;D13756&amp;E13756&amp;F13756&amp;G13756&amp;H13756</f>
        <v>SUMIDOURO CILINDRICO,LIGADO A FOSSA,MEDINDO 2500X4000MM,EM ANEIS DE CONCRETO PRE-MOLDADO,EXCLUSIVE FOSSA E MANILHAS.FORNECIMENTO E COLOCACAO</v>
      </c>
      <c r="C13756" s="142" t="s">
        <v>27800</v>
      </c>
      <c r="D13756" s="142" t="s">
        <v>27722</v>
      </c>
      <c r="E13756" s="142" t="s">
        <v>12790</v>
      </c>
      <c r="I13756" s="142" t="s">
        <v>9</v>
      </c>
      <c r="J13756" s="142" t="n">
        <v>5489.09</v>
      </c>
    </row>
    <row r="13757" customFormat="false" ht="12.75" hidden="false" customHeight="false" outlineLevel="0" collapsed="false">
      <c r="A13757" s="142" t="s">
        <v>27801</v>
      </c>
      <c r="B13757" s="663" t="str">
        <f aca="false">C13757&amp;D13757&amp;E13757&amp;F13757&amp;G13757&amp;H13757</f>
        <v>SUMIDOURO CILINDRICO,LIGADO A FOSSA,MEDINDO 2500X4000MM,EM ANEIS DE CONCRETO PRE-MOLDADO,EXCLUSIVE FOSSA E MANILHAS.FORNECIMENTO E COLOCACAO</v>
      </c>
      <c r="C13757" s="142" t="s">
        <v>27800</v>
      </c>
      <c r="D13757" s="142" t="s">
        <v>27722</v>
      </c>
      <c r="E13757" s="142" t="s">
        <v>12790</v>
      </c>
      <c r="I13757" s="142" t="s">
        <v>9</v>
      </c>
      <c r="J13757" s="142" t="n">
        <v>5313.2</v>
      </c>
    </row>
    <row r="13758" customFormat="false" ht="12.75" hidden="false" customHeight="false" outlineLevel="0" collapsed="false">
      <c r="A13758" s="142" t="s">
        <v>27802</v>
      </c>
      <c r="B13758" s="663" t="str">
        <f aca="false">C13758&amp;D13758&amp;E13758&amp;F13758&amp;G13758&amp;H13758</f>
        <v>SUMIDOURO CILINDRICO,LIGADO A FOSSA,MEDINDO 3000X2800MM,EM ANEIS DE CONCRETO PRE-MOLDADO,EXCLUSIVE FOSSA E MANILHAS.FORNECIMENTO E COLOCACAO</v>
      </c>
      <c r="C13758" s="142" t="s">
        <v>27803</v>
      </c>
      <c r="D13758" s="142" t="s">
        <v>27722</v>
      </c>
      <c r="E13758" s="142" t="s">
        <v>12790</v>
      </c>
      <c r="I13758" s="142" t="s">
        <v>9</v>
      </c>
      <c r="J13758" s="142" t="n">
        <v>6433.15</v>
      </c>
    </row>
    <row r="13759" customFormat="false" ht="12.75" hidden="false" customHeight="false" outlineLevel="0" collapsed="false">
      <c r="A13759" s="142" t="s">
        <v>27804</v>
      </c>
      <c r="B13759" s="663" t="str">
        <f aca="false">C13759&amp;D13759&amp;E13759&amp;F13759&amp;G13759&amp;H13759</f>
        <v>SUMIDOURO CILINDRICO,LIGADO A FOSSA,MEDINDO 3000X2800MM,EM ANEIS DE CONCRETO PRE-MOLDADO,EXCLUSIVE FOSSA E MANILHAS.FORNECIMENTO E COLOCACAO</v>
      </c>
      <c r="C13759" s="142" t="s">
        <v>27803</v>
      </c>
      <c r="D13759" s="142" t="s">
        <v>27722</v>
      </c>
      <c r="E13759" s="142" t="s">
        <v>12790</v>
      </c>
      <c r="I13759" s="142" t="s">
        <v>9</v>
      </c>
      <c r="J13759" s="142" t="n">
        <v>6264.86</v>
      </c>
    </row>
    <row r="13760" customFormat="false" ht="12.75" hidden="false" customHeight="false" outlineLevel="0" collapsed="false">
      <c r="A13760" s="142" t="s">
        <v>27805</v>
      </c>
      <c r="B13760" s="663" t="str">
        <f aca="false">C13760&amp;D13760&amp;E13760&amp;F13760&amp;G13760&amp;H13760</f>
        <v>SUMIDOURO CILINDRICO,LIGADO A FOSSA,MEDINDO 2000X8400MM,EM ANEIS DE CONCRETO PRE-MOLDADO,EXCLUSIVE FOSSA E MANILHAS.FORNECIMENTO E COLOCACAO</v>
      </c>
      <c r="C13760" s="142" t="s">
        <v>27806</v>
      </c>
      <c r="D13760" s="142" t="s">
        <v>27722</v>
      </c>
      <c r="E13760" s="142" t="s">
        <v>12790</v>
      </c>
      <c r="I13760" s="142" t="s">
        <v>9</v>
      </c>
      <c r="J13760" s="142" t="n">
        <v>8318.33</v>
      </c>
    </row>
    <row r="13761" customFormat="false" ht="12.75" hidden="false" customHeight="false" outlineLevel="0" collapsed="false">
      <c r="A13761" s="142" t="s">
        <v>27807</v>
      </c>
      <c r="B13761" s="663" t="str">
        <f aca="false">C13761&amp;D13761&amp;E13761&amp;F13761&amp;G13761&amp;H13761</f>
        <v>SUMIDOURO CILINDRICO,LIGADO A FOSSA,MEDINDO 2000X8400MM,EM ANEIS DE CONCRETO PRE-MOLDADO,EXCLUSIVE FOSSA E MANILHAS.FORNECIMENTO E COLOCACAO</v>
      </c>
      <c r="C13761" s="142" t="s">
        <v>27806</v>
      </c>
      <c r="D13761" s="142" t="s">
        <v>27722</v>
      </c>
      <c r="E13761" s="142" t="s">
        <v>12790</v>
      </c>
      <c r="I13761" s="142" t="s">
        <v>9</v>
      </c>
      <c r="J13761" s="142" t="n">
        <v>8051.37</v>
      </c>
    </row>
    <row r="13762" customFormat="false" ht="12.75" hidden="false" customHeight="false" outlineLevel="0" collapsed="false">
      <c r="A13762" s="142" t="s">
        <v>27808</v>
      </c>
      <c r="B13762" s="663" t="str">
        <f aca="false">C13762&amp;D13762&amp;E13762&amp;F13762&amp;G13762&amp;H13762</f>
        <v>SUMIDOURO CILINDRICO,LIGADO A FOSSA,MEDINDO 2500X5600MM,EM ANEIS DE CONCRETO PRE-MOLDADO,EXCLUSIVE FOSSA E MANILHAS.FORNECIMENTO E COLOCACAO</v>
      </c>
      <c r="C13762" s="142" t="s">
        <v>27809</v>
      </c>
      <c r="D13762" s="142" t="s">
        <v>27722</v>
      </c>
      <c r="E13762" s="142" t="s">
        <v>12790</v>
      </c>
      <c r="I13762" s="142" t="s">
        <v>9</v>
      </c>
      <c r="J13762" s="142" t="n">
        <v>7338.78</v>
      </c>
    </row>
    <row r="13763" customFormat="false" ht="12.75" hidden="false" customHeight="false" outlineLevel="0" collapsed="false">
      <c r="A13763" s="142" t="s">
        <v>27810</v>
      </c>
      <c r="B13763" s="663" t="str">
        <f aca="false">C13763&amp;D13763&amp;E13763&amp;F13763&amp;G13763&amp;H13763</f>
        <v>SUMIDOURO CILINDRICO,LIGADO A FOSSA,MEDINDO 2500X5600MM,EM ANEIS DE CONCRETO PRE-MOLDADO,EXCLUSIVE FOSSA E MANILHAS.FORNECIMENTO E COLOCACAO</v>
      </c>
      <c r="C13763" s="142" t="s">
        <v>27809</v>
      </c>
      <c r="D13763" s="142" t="s">
        <v>27722</v>
      </c>
      <c r="E13763" s="142" t="s">
        <v>12790</v>
      </c>
      <c r="I13763" s="142" t="s">
        <v>9</v>
      </c>
      <c r="J13763" s="142" t="n">
        <v>7098.52</v>
      </c>
    </row>
    <row r="13764" customFormat="false" ht="12.75" hidden="false" customHeight="false" outlineLevel="0" collapsed="false">
      <c r="A13764" s="142" t="s">
        <v>27811</v>
      </c>
      <c r="B13764" s="663" t="str">
        <f aca="false">C13764&amp;D13764&amp;E13764&amp;F13764&amp;G13764&amp;H13764</f>
        <v>SUMIDOURO CILINDRICO,LIGADO A FOSSA,MEDINDO 3000X4000MM,EM ANEIS DE CONCRETO PRE-MOLDADO,EXCLUSIVE FOSSA E MANILHAS.FORNECIMENTO E COLOCACAO</v>
      </c>
      <c r="C13764" s="142" t="s">
        <v>27812</v>
      </c>
      <c r="D13764" s="142" t="s">
        <v>27722</v>
      </c>
      <c r="E13764" s="142" t="s">
        <v>12790</v>
      </c>
      <c r="I13764" s="142" t="s">
        <v>9</v>
      </c>
      <c r="J13764" s="142" t="n">
        <v>8481.84</v>
      </c>
    </row>
    <row r="13765" customFormat="false" ht="12.75" hidden="false" customHeight="false" outlineLevel="0" collapsed="false">
      <c r="A13765" s="142" t="s">
        <v>27813</v>
      </c>
      <c r="B13765" s="663" t="str">
        <f aca="false">C13765&amp;D13765&amp;E13765&amp;F13765&amp;G13765&amp;H13765</f>
        <v>SUMIDOURO CILINDRICO,LIGADO A FOSSA,MEDINDO 3000X4000MM,EM ANEIS DE CONCRETO PRE-MOLDADO,EXCLUSIVE FOSSA E MANILHAS.FORNECIMENTO E COLOCACAO</v>
      </c>
      <c r="C13765" s="142" t="s">
        <v>27812</v>
      </c>
      <c r="D13765" s="142" t="s">
        <v>27722</v>
      </c>
      <c r="E13765" s="142" t="s">
        <v>12790</v>
      </c>
      <c r="I13765" s="142" t="s">
        <v>9</v>
      </c>
      <c r="J13765" s="142" t="n">
        <v>8249.7</v>
      </c>
    </row>
    <row r="13766" customFormat="false" ht="12.75" hidden="false" customHeight="false" outlineLevel="0" collapsed="false">
      <c r="A13766" s="142" t="s">
        <v>27814</v>
      </c>
      <c r="B13766" s="663" t="str">
        <f aca="false">C13766&amp;D13766&amp;E13766&amp;F13766&amp;G13766&amp;H13766</f>
        <v>SUMIDOURO CILINDRICO,LIGADO A FOSSA,MEDINDO 2500X7600MM,EM ANEIS DE CONCRETO PRE-MOLDADO,EXCLUSIVE FOSSA E MANILHAS.FORNECIMENTO E COLOCACAO</v>
      </c>
      <c r="C13766" s="142" t="s">
        <v>27815</v>
      </c>
      <c r="D13766" s="142" t="s">
        <v>27722</v>
      </c>
      <c r="E13766" s="142" t="s">
        <v>12790</v>
      </c>
      <c r="I13766" s="142" t="s">
        <v>9</v>
      </c>
      <c r="J13766" s="142" t="n">
        <v>9703.85</v>
      </c>
    </row>
    <row r="13767" customFormat="false" ht="12.75" hidden="false" customHeight="false" outlineLevel="0" collapsed="false">
      <c r="A13767" s="142" t="s">
        <v>27816</v>
      </c>
      <c r="B13767" s="663" t="str">
        <f aca="false">C13767&amp;D13767&amp;E13767&amp;F13767&amp;G13767&amp;H13767</f>
        <v>SUMIDOURO CILINDRICO,LIGADO A FOSSA,MEDINDO 2500X7600MM,EM ANEIS DE CONCRETO PRE-MOLDADO,EXCLUSIVE FOSSA E MANILHAS.FORNECIMENTO E COLOCACAO</v>
      </c>
      <c r="C13767" s="142" t="s">
        <v>27815</v>
      </c>
      <c r="D13767" s="142" t="s">
        <v>27722</v>
      </c>
      <c r="E13767" s="142" t="s">
        <v>12790</v>
      </c>
      <c r="I13767" s="142" t="s">
        <v>9</v>
      </c>
      <c r="J13767" s="142" t="n">
        <v>9383.14</v>
      </c>
    </row>
    <row r="13768" customFormat="false" ht="12.75" hidden="false" customHeight="false" outlineLevel="0" collapsed="false">
      <c r="A13768" s="142" t="s">
        <v>27817</v>
      </c>
      <c r="B13768" s="663" t="str">
        <f aca="false">C13768&amp;D13768&amp;E13768&amp;F13768&amp;G13768&amp;H13768</f>
        <v>SUMIDOURO CILINDRICO,LIGADO A FOSSA,MEDINDO 3000X5200MM,EM ANEIS DE CONCRETO PRE-MOLDADO,EXCLUSIVE FOSSA E MANILHAS.FORNECIMENTO E COLOCACAO</v>
      </c>
      <c r="C13768" s="142" t="s">
        <v>27818</v>
      </c>
      <c r="D13768" s="142" t="s">
        <v>27722</v>
      </c>
      <c r="E13768" s="142" t="s">
        <v>12790</v>
      </c>
      <c r="I13768" s="142" t="s">
        <v>9</v>
      </c>
      <c r="J13768" s="142" t="n">
        <v>10941.69</v>
      </c>
    </row>
    <row r="13769" customFormat="false" ht="12.75" hidden="false" customHeight="false" outlineLevel="0" collapsed="false">
      <c r="A13769" s="142" t="s">
        <v>27819</v>
      </c>
      <c r="B13769" s="663" t="str">
        <f aca="false">C13769&amp;D13769&amp;E13769&amp;F13769&amp;G13769&amp;H13769</f>
        <v>SUMIDOURO CILINDRICO,LIGADO A FOSSA,MEDINDO 3000X5200MM,EM ANEIS DE CONCRETO PRE-MOLDADO,EXCLUSIVE FOSSA E MANILHAS.FORNECIMENTO E COLOCACAO</v>
      </c>
      <c r="C13769" s="142" t="s">
        <v>27818</v>
      </c>
      <c r="D13769" s="142" t="s">
        <v>27722</v>
      </c>
      <c r="E13769" s="142" t="s">
        <v>12790</v>
      </c>
      <c r="I13769" s="142" t="s">
        <v>9</v>
      </c>
      <c r="J13769" s="142" t="n">
        <v>10645.67</v>
      </c>
    </row>
    <row r="13770" customFormat="false" ht="12.75" hidden="false" customHeight="false" outlineLevel="0" collapsed="false">
      <c r="A13770" s="142" t="s">
        <v>27820</v>
      </c>
      <c r="B13770" s="663" t="str">
        <f aca="false">C13770&amp;D13770&amp;E13770&amp;F13770&amp;G13770&amp;H13770</f>
        <v>SUMIDOURO CILINDRICO,LIGADO A FOSSA,MEDINDO 2500X9200MM,EM ANEIS DE CONCRETO PRE-MOLDADO,EXCLUSIVE FOSSA E MANILHAS.FORNECIMENTO E COLOCACAO</v>
      </c>
      <c r="C13770" s="142" t="s">
        <v>27821</v>
      </c>
      <c r="D13770" s="142" t="s">
        <v>27722</v>
      </c>
      <c r="E13770" s="142" t="s">
        <v>12790</v>
      </c>
      <c r="I13770" s="142" t="s">
        <v>9</v>
      </c>
      <c r="J13770" s="142" t="n">
        <v>11945.6</v>
      </c>
    </row>
    <row r="13771" customFormat="false" ht="12.75" hidden="false" customHeight="false" outlineLevel="0" collapsed="false">
      <c r="A13771" s="142" t="s">
        <v>27822</v>
      </c>
      <c r="B13771" s="663" t="str">
        <f aca="false">C13771&amp;D13771&amp;E13771&amp;F13771&amp;G13771&amp;H13771</f>
        <v>SUMIDOURO CILINDRICO,LIGADO A FOSSA,MEDINDO 2500X9200MM,EM ANEIS DE CONCRETO PRE-MOLDADO,EXCLUSIVE FOSSA E MANILHAS.FORNECIMENTO E COLOCACAO</v>
      </c>
      <c r="C13771" s="142" t="s">
        <v>27821</v>
      </c>
      <c r="D13771" s="142" t="s">
        <v>27722</v>
      </c>
      <c r="E13771" s="142" t="s">
        <v>12790</v>
      </c>
      <c r="I13771" s="142" t="s">
        <v>9</v>
      </c>
      <c r="J13771" s="142" t="n">
        <v>11560.51</v>
      </c>
    </row>
    <row r="13772" customFormat="false" ht="12.75" hidden="false" customHeight="false" outlineLevel="0" collapsed="false">
      <c r="A13772" s="142" t="s">
        <v>27823</v>
      </c>
      <c r="B13772" s="663" t="str">
        <f aca="false">C13772&amp;D13772&amp;E13772&amp;F13772&amp;G13772&amp;H13772</f>
        <v>SUMIDOURO CILINDRICO,LIGADO A FOSSA,MEDINDO 3000X6400MM,EM ANEIS DE CONCRETO PRE-MOLDADO,EXCLUSIVE FOSSA E MANILHAS.FORNECIMENTO E COLOCACAO</v>
      </c>
      <c r="C13772" s="142" t="s">
        <v>27824</v>
      </c>
      <c r="D13772" s="142" t="s">
        <v>27722</v>
      </c>
      <c r="E13772" s="142" t="s">
        <v>12790</v>
      </c>
      <c r="I13772" s="142" t="s">
        <v>9</v>
      </c>
      <c r="J13772" s="142" t="n">
        <v>12861.77</v>
      </c>
    </row>
    <row r="13773" customFormat="false" ht="12.75" hidden="false" customHeight="false" outlineLevel="0" collapsed="false">
      <c r="A13773" s="142" t="s">
        <v>27825</v>
      </c>
      <c r="B13773" s="663" t="str">
        <f aca="false">C13773&amp;D13773&amp;E13773&amp;F13773&amp;G13773&amp;H13773</f>
        <v>SUMIDOURO CILINDRICO,LIGADO A FOSSA,MEDINDO 3000X6400MM,EM ANEIS DE CONCRETO PRE-MOLDADO,EXCLUSIVE FOSSA E MANILHAS.FORNECIMENTO E COLOCACAO</v>
      </c>
      <c r="C13773" s="142" t="s">
        <v>27824</v>
      </c>
      <c r="D13773" s="142" t="s">
        <v>27722</v>
      </c>
      <c r="E13773" s="142" t="s">
        <v>12790</v>
      </c>
      <c r="I13773" s="142" t="s">
        <v>9</v>
      </c>
      <c r="J13773" s="142" t="n">
        <v>12501.84</v>
      </c>
    </row>
    <row r="13774" customFormat="false" ht="12.75" hidden="false" customHeight="false" outlineLevel="0" collapsed="false">
      <c r="A13774" s="142" t="s">
        <v>27826</v>
      </c>
      <c r="B13774" s="663" t="str">
        <f aca="false">C13774&amp;D13774&amp;E13774&amp;F13774&amp;G13774&amp;H13774</f>
        <v>SUMIDOURO CILINDRICO,LIGADO A FOSSA,MEDINDO 3000X7600MM,EM ANEIS DE CONCRETO PRE-MOLDADO,EXCLUSIVE FOSSA E MANILHAS.FORNECIMENTO E COLOCACAO</v>
      </c>
      <c r="C13774" s="142" t="s">
        <v>27827</v>
      </c>
      <c r="D13774" s="142" t="s">
        <v>27722</v>
      </c>
      <c r="E13774" s="142" t="s">
        <v>12790</v>
      </c>
      <c r="I13774" s="142" t="s">
        <v>9</v>
      </c>
      <c r="J13774" s="142" t="n">
        <v>15051.62</v>
      </c>
    </row>
    <row r="13775" customFormat="false" ht="12.75" hidden="false" customHeight="false" outlineLevel="0" collapsed="false">
      <c r="A13775" s="142" t="s">
        <v>27828</v>
      </c>
      <c r="B13775" s="663" t="str">
        <f aca="false">C13775&amp;D13775&amp;E13775&amp;F13775&amp;G13775&amp;H13775</f>
        <v>SUMIDOURO CILINDRICO,LIGADO A FOSSA,MEDINDO 3000X7600MM,EM ANEIS DE CONCRETO PRE-MOLDADO,EXCLUSIVE FOSSA E MANILHAS.FORNECIMENTO E COLOCACAO</v>
      </c>
      <c r="C13775" s="142" t="s">
        <v>27827</v>
      </c>
      <c r="D13775" s="142" t="s">
        <v>27722</v>
      </c>
      <c r="E13775" s="142" t="s">
        <v>12790</v>
      </c>
      <c r="I13775" s="142" t="s">
        <v>9</v>
      </c>
      <c r="J13775" s="142" t="n">
        <v>14627.82</v>
      </c>
    </row>
    <row r="13776" customFormat="false" ht="12.75" hidden="false" customHeight="false" outlineLevel="0" collapsed="false">
      <c r="A13776" s="142" t="s">
        <v>27829</v>
      </c>
      <c r="B13776" s="663" t="str">
        <f aca="false">C13776&amp;D13776&amp;E13776&amp;F13776&amp;G13776&amp;H13776</f>
        <v>SUMIDOURO CILINDRICO,LIGADO A FOSSA,MEDINDO 3000X8800MM,EM ANEIS DE CONCRETO PRE-MOLDADO,EXCLUSIVE FOSSA E MANILHAS.FORNECIMENTO E COLOCACAO</v>
      </c>
      <c r="C13776" s="142" t="s">
        <v>27830</v>
      </c>
      <c r="D13776" s="142" t="s">
        <v>27722</v>
      </c>
      <c r="E13776" s="142" t="s">
        <v>12790</v>
      </c>
      <c r="I13776" s="142" t="s">
        <v>9</v>
      </c>
      <c r="J13776" s="142" t="n">
        <v>17241.5</v>
      </c>
    </row>
    <row r="13777" customFormat="false" ht="12.75" hidden="false" customHeight="false" outlineLevel="0" collapsed="false">
      <c r="A13777" s="142" t="s">
        <v>27831</v>
      </c>
      <c r="B13777" s="663" t="str">
        <f aca="false">C13777&amp;D13777&amp;E13777&amp;F13777&amp;G13777&amp;H13777</f>
        <v>SUMIDOURO CILINDRICO,LIGADO A FOSSA,MEDINDO 3000X8800MM,EM ANEIS DE CONCRETO PRE-MOLDADO,EXCLUSIVE FOSSA E MANILHAS.FORNECIMENTO E COLOCACAO</v>
      </c>
      <c r="C13777" s="142" t="s">
        <v>27830</v>
      </c>
      <c r="D13777" s="142" t="s">
        <v>27722</v>
      </c>
      <c r="E13777" s="142" t="s">
        <v>12790</v>
      </c>
      <c r="I13777" s="142" t="s">
        <v>9</v>
      </c>
      <c r="J13777" s="142" t="n">
        <v>16753.82</v>
      </c>
    </row>
    <row r="13778" customFormat="false" ht="12.75" hidden="false" customHeight="false" outlineLevel="0" collapsed="false">
      <c r="A13778" s="142" t="s">
        <v>27832</v>
      </c>
      <c r="B13778" s="663" t="str">
        <f aca="false">C13778&amp;D13778&amp;E13778&amp;F13778&amp;G13778&amp;H13778</f>
        <v>SUMIDOURO CILINDRICO,LIGADO A FOSSA,MEDINDO 3000X10000MM,EMANEIS DE CONCRETO PRE-MOLDADO,EXCLUSIVE FOSSA E MANILHAS.FORNECIMENTO E COLOCACAO</v>
      </c>
      <c r="C13778" s="142" t="s">
        <v>27833</v>
      </c>
      <c r="D13778" s="142" t="s">
        <v>27834</v>
      </c>
      <c r="E13778" s="142" t="s">
        <v>7144</v>
      </c>
      <c r="I13778" s="142" t="s">
        <v>9</v>
      </c>
      <c r="J13778" s="142" t="n">
        <v>19431.35</v>
      </c>
    </row>
    <row r="13779" customFormat="false" ht="12.75" hidden="false" customHeight="false" outlineLevel="0" collapsed="false">
      <c r="A13779" s="142" t="s">
        <v>27835</v>
      </c>
      <c r="B13779" s="663" t="str">
        <f aca="false">C13779&amp;D13779&amp;E13779&amp;F13779&amp;G13779&amp;H13779</f>
        <v>SUMIDOURO CILINDRICO,LIGADO A FOSSA,MEDINDO 3000X10000MM,EMANEIS DE CONCRETO PRE-MOLDADO,EXCLUSIVE FOSSA E MANILHAS.FORNECIMENTO E COLOCACAO</v>
      </c>
      <c r="C13779" s="142" t="s">
        <v>27833</v>
      </c>
      <c r="D13779" s="142" t="s">
        <v>27834</v>
      </c>
      <c r="E13779" s="142" t="s">
        <v>7144</v>
      </c>
      <c r="I13779" s="142" t="s">
        <v>9</v>
      </c>
      <c r="J13779" s="142" t="n">
        <v>18879.8</v>
      </c>
    </row>
    <row r="13780" customFormat="false" ht="12.75" hidden="false" customHeight="false" outlineLevel="0" collapsed="false">
      <c r="A13780" s="142" t="s">
        <v>27836</v>
      </c>
      <c r="B13780" s="663" t="str">
        <f aca="false">C13780&amp;D13780&amp;E13780&amp;F13780&amp;G13780&amp;H13780</f>
        <v>SUMIDOURO CILINDRICO,LIGADO A FOSSA,MEDINDO 3000X11200MM,EMANEIS DE CONCRETO PRE-MOLDADO,EXCLUSIVE FOSSA E MANILHAS.FORNECIMENTO E COLOCACAO</v>
      </c>
      <c r="C13780" s="142" t="s">
        <v>27837</v>
      </c>
      <c r="D13780" s="142" t="s">
        <v>27834</v>
      </c>
      <c r="E13780" s="142" t="s">
        <v>7144</v>
      </c>
      <c r="I13780" s="142" t="s">
        <v>9</v>
      </c>
      <c r="J13780" s="142" t="n">
        <v>21621.21</v>
      </c>
    </row>
    <row r="13781" customFormat="false" ht="12.75" hidden="false" customHeight="false" outlineLevel="0" collapsed="false">
      <c r="A13781" s="142" t="s">
        <v>27838</v>
      </c>
      <c r="B13781" s="663" t="str">
        <f aca="false">C13781&amp;D13781&amp;E13781&amp;F13781&amp;G13781&amp;H13781</f>
        <v>SUMIDOURO CILINDRICO,LIGADO A FOSSA,MEDINDO 3000X11200MM,EMANEIS DE CONCRETO PRE-MOLDADO,EXCLUSIVE FOSSA E MANILHAS.FORNECIMENTO E COLOCACAO</v>
      </c>
      <c r="C13781" s="142" t="s">
        <v>27837</v>
      </c>
      <c r="D13781" s="142" t="s">
        <v>27834</v>
      </c>
      <c r="E13781" s="142" t="s">
        <v>7144</v>
      </c>
      <c r="I13781" s="142" t="s">
        <v>9</v>
      </c>
      <c r="J13781" s="142" t="n">
        <v>21005.77</v>
      </c>
    </row>
    <row r="13782" customFormat="false" ht="12.75" hidden="false" customHeight="false" outlineLevel="0" collapsed="false">
      <c r="A13782" s="142" t="s">
        <v>27839</v>
      </c>
      <c r="B13782" s="663" t="str">
        <f aca="false">C13782&amp;D13782&amp;E13782&amp;F13782&amp;G13782&amp;H13782</f>
        <v>SUMIDOURO CILINDRICO,LIGADO A FOSSA,MEDINDO 3000X12400MM,EMANEIS DE CONCRETO PRE-MOLDADO,EXCLUSIVE FOSSA E MANILHAS.FORNECIMENTO E COLOCACAO</v>
      </c>
      <c r="C13782" s="142" t="s">
        <v>27840</v>
      </c>
      <c r="D13782" s="142" t="s">
        <v>27834</v>
      </c>
      <c r="E13782" s="142" t="s">
        <v>7144</v>
      </c>
      <c r="I13782" s="142" t="s">
        <v>9</v>
      </c>
      <c r="J13782" s="142" t="n">
        <v>23811.06</v>
      </c>
    </row>
    <row r="13783" customFormat="false" ht="12.75" hidden="false" customHeight="false" outlineLevel="0" collapsed="false">
      <c r="A13783" s="142" t="s">
        <v>27841</v>
      </c>
      <c r="B13783" s="663" t="str">
        <f aca="false">C13783&amp;D13783&amp;E13783&amp;F13783&amp;G13783&amp;H13783</f>
        <v>SUMIDOURO CILINDRICO,LIGADO A FOSSA,MEDINDO 3000X12400MM,EMANEIS DE CONCRETO PRE-MOLDADO,EXCLUSIVE FOSSA E MANILHAS.FORNECIMENTO E COLOCACAO</v>
      </c>
      <c r="C13783" s="142" t="s">
        <v>27840</v>
      </c>
      <c r="D13783" s="142" t="s">
        <v>27834</v>
      </c>
      <c r="E13783" s="142" t="s">
        <v>7144</v>
      </c>
      <c r="I13783" s="142" t="s">
        <v>9</v>
      </c>
      <c r="J13783" s="142" t="n">
        <v>23131.75</v>
      </c>
    </row>
    <row r="13784" customFormat="false" ht="12.75" hidden="false" customHeight="false" outlineLevel="0" collapsed="false">
      <c r="A13784" s="142" t="s">
        <v>27842</v>
      </c>
      <c r="B13784" s="663" t="str">
        <f aca="false">C13784&amp;D13784&amp;E13784&amp;F13784&amp;G13784&amp;H13784</f>
        <v>COLUNA DE FERRO GALVANIZADO NO DIAMETRO DE 3/4",EXCLUSIVE PECAS DE DERIVACAO.FORNECIMENTO E COLOCACAO</v>
      </c>
      <c r="C13784" s="142" t="s">
        <v>27843</v>
      </c>
      <c r="D13784" s="142" t="s">
        <v>27844</v>
      </c>
      <c r="I13784" s="142" t="s">
        <v>130</v>
      </c>
      <c r="J13784" s="142" t="n">
        <v>38.03</v>
      </c>
    </row>
    <row r="13785" customFormat="false" ht="12.75" hidden="false" customHeight="false" outlineLevel="0" collapsed="false">
      <c r="A13785" s="142" t="s">
        <v>27845</v>
      </c>
      <c r="B13785" s="663" t="str">
        <f aca="false">C13785&amp;D13785&amp;E13785&amp;F13785&amp;G13785&amp;H13785</f>
        <v>COLUNA DE FERRO GALVANIZADO NO DIAMETRO DE 3/4",EXCLUSIVE PECAS DE DERIVACAO.FORNECIMENTO E COLOCACAO</v>
      </c>
      <c r="C13785" s="142" t="s">
        <v>27843</v>
      </c>
      <c r="D13785" s="142" t="s">
        <v>27844</v>
      </c>
      <c r="I13785" s="142" t="s">
        <v>130</v>
      </c>
      <c r="J13785" s="142" t="n">
        <v>35.56</v>
      </c>
    </row>
    <row r="13786" customFormat="false" ht="12.75" hidden="false" customHeight="false" outlineLevel="0" collapsed="false">
      <c r="A13786" s="142" t="s">
        <v>27846</v>
      </c>
      <c r="B13786" s="663" t="str">
        <f aca="false">C13786&amp;D13786&amp;E13786&amp;F13786&amp;G13786&amp;H13786</f>
        <v>COLUNA DE FERRO GALVANIZADO NO DIAMETRO DE 1",EXCLUSIVE PECAS DE DERIVACAO.FORNECIMENTO E COLOCACAO</v>
      </c>
      <c r="C13786" s="142" t="s">
        <v>27847</v>
      </c>
      <c r="D13786" s="142" t="s">
        <v>27848</v>
      </c>
      <c r="I13786" s="142" t="s">
        <v>130</v>
      </c>
      <c r="J13786" s="142" t="n">
        <v>50.77</v>
      </c>
    </row>
    <row r="13787" customFormat="false" ht="12.75" hidden="false" customHeight="false" outlineLevel="0" collapsed="false">
      <c r="A13787" s="142" t="s">
        <v>27849</v>
      </c>
      <c r="B13787" s="663" t="str">
        <f aca="false">C13787&amp;D13787&amp;E13787&amp;F13787&amp;G13787&amp;H13787</f>
        <v>COLUNA DE FERRO GALVANIZADO NO DIAMETRO DE 1",EXCLUSIVE PECAS DE DERIVACAO.FORNECIMENTO E COLOCACAO</v>
      </c>
      <c r="C13787" s="142" t="s">
        <v>27847</v>
      </c>
      <c r="D13787" s="142" t="s">
        <v>27848</v>
      </c>
      <c r="I13787" s="142" t="s">
        <v>130</v>
      </c>
      <c r="J13787" s="142" t="n">
        <v>47.19</v>
      </c>
    </row>
    <row r="13788" customFormat="false" ht="12.75" hidden="false" customHeight="false" outlineLevel="0" collapsed="false">
      <c r="A13788" s="142" t="s">
        <v>27850</v>
      </c>
      <c r="B13788" s="663" t="str">
        <f aca="false">C13788&amp;D13788&amp;E13788&amp;F13788&amp;G13788&amp;H13788</f>
        <v>COLUNA DE FERRO GALVANIZADO NO DIAMETRO DE 1.1/4",EXCLUSIVEPECAS DE DERIVACAO.FORNECIMENTO E COLOCACAO</v>
      </c>
      <c r="C13788" s="142" t="s">
        <v>27851</v>
      </c>
      <c r="D13788" s="142" t="s">
        <v>27852</v>
      </c>
      <c r="I13788" s="142" t="s">
        <v>130</v>
      </c>
      <c r="J13788" s="142" t="n">
        <v>69.11</v>
      </c>
    </row>
    <row r="13789" customFormat="false" ht="12.75" hidden="false" customHeight="false" outlineLevel="0" collapsed="false">
      <c r="A13789" s="142" t="s">
        <v>27853</v>
      </c>
      <c r="B13789" s="663" t="str">
        <f aca="false">C13789&amp;D13789&amp;E13789&amp;F13789&amp;G13789&amp;H13789</f>
        <v>COLUNA DE FERRO GALVANIZADO NO DIAMETRO DE 1.1/4",EXCLUSIVEPECAS DE DERIVACAO.FORNECIMENTO E COLOCACAO</v>
      </c>
      <c r="C13789" s="142" t="s">
        <v>27851</v>
      </c>
      <c r="D13789" s="142" t="s">
        <v>27852</v>
      </c>
      <c r="I13789" s="142" t="s">
        <v>130</v>
      </c>
      <c r="J13789" s="142" t="n">
        <v>64.52</v>
      </c>
    </row>
    <row r="13790" customFormat="false" ht="12.75" hidden="false" customHeight="false" outlineLevel="0" collapsed="false">
      <c r="A13790" s="142" t="s">
        <v>27854</v>
      </c>
      <c r="B13790" s="663" t="str">
        <f aca="false">C13790&amp;D13790&amp;E13790&amp;F13790&amp;G13790&amp;H13790</f>
        <v>COLUNA DE FERRO GALVANIZADO NO DIAMETRO DE 1.1/2",EXCLUSIVEPECAS DE DERIVACAO.FORNECIMENTO E COLOCACAO</v>
      </c>
      <c r="C13790" s="142" t="s">
        <v>27855</v>
      </c>
      <c r="D13790" s="142" t="s">
        <v>27852</v>
      </c>
      <c r="I13790" s="142" t="s">
        <v>130</v>
      </c>
      <c r="J13790" s="142" t="n">
        <v>79.31</v>
      </c>
    </row>
    <row r="13791" customFormat="false" ht="12.75" hidden="false" customHeight="false" outlineLevel="0" collapsed="false">
      <c r="A13791" s="142" t="s">
        <v>27856</v>
      </c>
      <c r="B13791" s="663" t="str">
        <f aca="false">C13791&amp;D13791&amp;E13791&amp;F13791&amp;G13791&amp;H13791</f>
        <v>COLUNA DE FERRO GALVANIZADO NO DIAMETRO DE 1.1/2",EXCLUSIVEPECAS DE DERIVACAO.FORNECIMENTO E COLOCACAO</v>
      </c>
      <c r="C13791" s="142" t="s">
        <v>27855</v>
      </c>
      <c r="D13791" s="142" t="s">
        <v>27852</v>
      </c>
      <c r="I13791" s="142" t="s">
        <v>130</v>
      </c>
      <c r="J13791" s="142" t="n">
        <v>73.69</v>
      </c>
    </row>
    <row r="13792" customFormat="false" ht="12.75" hidden="false" customHeight="false" outlineLevel="0" collapsed="false">
      <c r="A13792" s="142" t="s">
        <v>27857</v>
      </c>
      <c r="B13792" s="663" t="str">
        <f aca="false">C13792&amp;D13792&amp;E13792&amp;F13792&amp;G13792&amp;H13792</f>
        <v>COLUNA DE FERRO GALVANIZADO NO DIAMETRO DE 2",EXCLUSIVE PECAS DE DERIVACAO.FORNECIMENTO E COLOCACAO</v>
      </c>
      <c r="C13792" s="142" t="s">
        <v>27858</v>
      </c>
      <c r="D13792" s="142" t="s">
        <v>27848</v>
      </c>
      <c r="I13792" s="142" t="s">
        <v>130</v>
      </c>
      <c r="J13792" s="142" t="n">
        <v>104.1</v>
      </c>
    </row>
    <row r="13793" customFormat="false" ht="12.75" hidden="false" customHeight="false" outlineLevel="0" collapsed="false">
      <c r="A13793" s="142" t="s">
        <v>27859</v>
      </c>
      <c r="B13793" s="663" t="str">
        <f aca="false">C13793&amp;D13793&amp;E13793&amp;F13793&amp;G13793&amp;H13793</f>
        <v>COLUNA DE FERRO GALVANIZADO NO DIAMETRO DE 2",EXCLUSIVE PECAS DE DERIVACAO.FORNECIMENTO E COLOCACAO</v>
      </c>
      <c r="C13793" s="142" t="s">
        <v>27858</v>
      </c>
      <c r="D13793" s="142" t="s">
        <v>27848</v>
      </c>
      <c r="I13793" s="142" t="s">
        <v>130</v>
      </c>
      <c r="J13793" s="142" t="n">
        <v>97.65</v>
      </c>
    </row>
    <row r="13794" customFormat="false" ht="12.75" hidden="false" customHeight="false" outlineLevel="0" collapsed="false">
      <c r="A13794" s="142" t="s">
        <v>27860</v>
      </c>
      <c r="B13794" s="663" t="str">
        <f aca="false">C13794&amp;D13794&amp;E13794&amp;F13794&amp;G13794&amp;H13794</f>
        <v>COLUNA DE FERRO GALVANIZADO NO DIAMETRO DE 2.1/2",EXCLUSIVEPECAS DE DERIVACAO.FORNECIMENTO E COLOCACAO</v>
      </c>
      <c r="C13794" s="142" t="s">
        <v>27861</v>
      </c>
      <c r="D13794" s="142" t="s">
        <v>27852</v>
      </c>
      <c r="I13794" s="142" t="s">
        <v>130</v>
      </c>
      <c r="J13794" s="142" t="n">
        <v>129.35</v>
      </c>
    </row>
    <row r="13795" customFormat="false" ht="12.75" hidden="false" customHeight="false" outlineLevel="0" collapsed="false">
      <c r="A13795" s="142" t="s">
        <v>27862</v>
      </c>
      <c r="B13795" s="663" t="str">
        <f aca="false">C13795&amp;D13795&amp;E13795&amp;F13795&amp;G13795&amp;H13795</f>
        <v>COLUNA DE FERRO GALVANIZADO NO DIAMETRO DE 2.1/2",EXCLUSIVEPECAS DE DERIVACAO.FORNECIMENTO E COLOCACAO</v>
      </c>
      <c r="C13795" s="142" t="s">
        <v>27861</v>
      </c>
      <c r="D13795" s="142" t="s">
        <v>27852</v>
      </c>
      <c r="I13795" s="142" t="s">
        <v>130</v>
      </c>
      <c r="J13795" s="142" t="n">
        <v>122.49</v>
      </c>
    </row>
    <row r="13796" customFormat="false" ht="12.75" hidden="false" customHeight="false" outlineLevel="0" collapsed="false">
      <c r="A13796" s="142" t="s">
        <v>27863</v>
      </c>
      <c r="B13796" s="663" t="str">
        <f aca="false">C13796&amp;D13796&amp;E13796&amp;F13796&amp;G13796&amp;H13796</f>
        <v>INSTALACAO E ASSENTAMENTO DE AQUECEDOR A GAS ENCANADO,(EXCLUSIVE FORNECIMENTO DO APARELHO),COMPREENDENDO:8M DE TUBO DE COBRE,CLASSE I DE 22MM,CONEXOES E CHAMINE DE ALUMINIO E VENEZIANA</v>
      </c>
      <c r="C13796" s="142" t="s">
        <v>27864</v>
      </c>
      <c r="D13796" s="142" t="s">
        <v>27865</v>
      </c>
      <c r="E13796" s="142" t="s">
        <v>27866</v>
      </c>
      <c r="F13796" s="142" t="s">
        <v>27867</v>
      </c>
      <c r="I13796" s="142" t="s">
        <v>9</v>
      </c>
      <c r="J13796" s="142" t="n">
        <v>872.16</v>
      </c>
    </row>
    <row r="13797" customFormat="false" ht="12.75" hidden="false" customHeight="false" outlineLevel="0" collapsed="false">
      <c r="A13797" s="142" t="s">
        <v>27868</v>
      </c>
      <c r="B13797" s="663" t="str">
        <f aca="false">C13797&amp;D13797&amp;E13797&amp;F13797&amp;G13797&amp;H13797</f>
        <v>INSTALACAO E ASSENTAMENTO DE AQUECEDOR A GAS ENCANADO,(EXCLUSIVE FORNECIMENTO DO APARELHO),COMPREENDENDO:8M DE TUBO DE COBRE,CLASSE I DE 22MM,CONEXOES E CHAMINE DE ALUMINIO E VENEZIANA</v>
      </c>
      <c r="C13797" s="142" t="s">
        <v>27864</v>
      </c>
      <c r="D13797" s="142" t="s">
        <v>27865</v>
      </c>
      <c r="E13797" s="142" t="s">
        <v>27866</v>
      </c>
      <c r="F13797" s="142" t="s">
        <v>27867</v>
      </c>
      <c r="I13797" s="142" t="s">
        <v>9</v>
      </c>
      <c r="J13797" s="142" t="n">
        <v>825.9</v>
      </c>
    </row>
    <row r="13798" customFormat="false" ht="12.75" hidden="false" customHeight="false" outlineLevel="0" collapsed="false">
      <c r="A13798" s="142" t="s">
        <v>27869</v>
      </c>
      <c r="B13798" s="663" t="str">
        <f aca="false">C13798&amp;D13798&amp;E13798&amp;F13798&amp;G13798&amp;H13798</f>
        <v>INSTALACAO E ASSENTAMENTO DE FOGAO A GAS ENCANADO,EXCLUSIVEFORNECIMENTO DO APARELHO,COMPREENDENDO:25,00M DE TUBO DE FERRO GALVANIZADO DE 1",CONEXOES E REGISTRO</v>
      </c>
      <c r="C13798" s="142" t="s">
        <v>27870</v>
      </c>
      <c r="D13798" s="142" t="s">
        <v>27871</v>
      </c>
      <c r="E13798" s="142" t="s">
        <v>27872</v>
      </c>
      <c r="I13798" s="142" t="s">
        <v>9</v>
      </c>
      <c r="J13798" s="142" t="n">
        <v>1128.68</v>
      </c>
    </row>
    <row r="13799" customFormat="false" ht="12.75" hidden="false" customHeight="false" outlineLevel="0" collapsed="false">
      <c r="A13799" s="142" t="s">
        <v>27873</v>
      </c>
      <c r="B13799" s="663" t="str">
        <f aca="false">C13799&amp;D13799&amp;E13799&amp;F13799&amp;G13799&amp;H13799</f>
        <v>INSTALACAO E ASSENTAMENTO DE FOGAO A GAS ENCANADO,EXCLUSIVEFORNECIMENTO DO APARELHO,COMPREENDENDO:25,00M DE TUBO DE FERRO GALVANIZADO DE 1",CONEXOES E REGISTRO</v>
      </c>
      <c r="C13799" s="142" t="s">
        <v>27870</v>
      </c>
      <c r="D13799" s="142" t="s">
        <v>27871</v>
      </c>
      <c r="E13799" s="142" t="s">
        <v>27872</v>
      </c>
      <c r="I13799" s="142" t="s">
        <v>9</v>
      </c>
      <c r="J13799" s="142" t="n">
        <v>1061.2</v>
      </c>
    </row>
    <row r="13800" customFormat="false" ht="12.75" hidden="false" customHeight="false" outlineLevel="0" collapsed="false">
      <c r="A13800" s="142" t="s">
        <v>27874</v>
      </c>
      <c r="B13800" s="663" t="str">
        <f aca="false">C13800&amp;D13800&amp;E13800&amp;F13800&amp;G13800&amp;H13800</f>
        <v>INSTALACAO E ASSENTAMENTO DE FOGAO A GAS LIQUEFEITO DE PETROLEO(EXCLUSIVE FORNECIMENTO DO APARELHO),COMPREENDENDO:5,00MDE TUBO DE FERRO GALVANIZADO DE 1/2",CONEXOES,REGULADORES EDEMAIS PECAS NECESSARIAS</v>
      </c>
      <c r="C13800" s="142" t="s">
        <v>27875</v>
      </c>
      <c r="D13800" s="142" t="s">
        <v>27876</v>
      </c>
      <c r="E13800" s="142" t="s">
        <v>27877</v>
      </c>
      <c r="F13800" s="142" t="s">
        <v>27878</v>
      </c>
      <c r="I13800" s="142" t="s">
        <v>9</v>
      </c>
      <c r="J13800" s="142" t="n">
        <v>457.08</v>
      </c>
    </row>
    <row r="13801" customFormat="false" ht="12.75" hidden="false" customHeight="false" outlineLevel="0" collapsed="false">
      <c r="A13801" s="142" t="s">
        <v>27879</v>
      </c>
      <c r="B13801" s="663" t="str">
        <f aca="false">C13801&amp;D13801&amp;E13801&amp;F13801&amp;G13801&amp;H13801</f>
        <v>INSTALACAO E ASSENTAMENTO DE FOGAO A GAS LIQUEFEITO DE PETROLEO(EXCLUSIVE FORNECIMENTO DO APARELHO),COMPREENDENDO:5,00MDE TUBO DE FERRO GALVANIZADO DE 1/2",CONEXOES,REGULADORES EDEMAIS PECAS NECESSARIAS</v>
      </c>
      <c r="C13801" s="142" t="s">
        <v>27875</v>
      </c>
      <c r="D13801" s="142" t="s">
        <v>27876</v>
      </c>
      <c r="E13801" s="142" t="s">
        <v>27877</v>
      </c>
      <c r="F13801" s="142" t="s">
        <v>27878</v>
      </c>
      <c r="I13801" s="142" t="s">
        <v>9</v>
      </c>
      <c r="J13801" s="142" t="n">
        <v>441.66</v>
      </c>
    </row>
    <row r="13802" customFormat="false" ht="12.75" hidden="false" customHeight="false" outlineLevel="0" collapsed="false">
      <c r="A13802" s="142" t="s">
        <v>27880</v>
      </c>
      <c r="B13802" s="663" t="str">
        <f aca="false">C13802&amp;D13802&amp;E13802&amp;F13802&amp;G13802&amp;H13802</f>
        <v>INSTALACAO COMPLETA DE AQUECEDOR A GAS ENCANADO OU LIQUEFEITO DE PETROLEO(EXCLUSIVE FORNECIMENTO DO APARELHO),COMPREENDENDO:8,00M DE TUBO DE FERRO GALVANIZADO DE 3/4",CONEXOES E CHAMINE DE ALUMINIO</v>
      </c>
      <c r="C13802" s="142" t="s">
        <v>27881</v>
      </c>
      <c r="D13802" s="142" t="s">
        <v>27882</v>
      </c>
      <c r="E13802" s="142" t="s">
        <v>27883</v>
      </c>
      <c r="F13802" s="142" t="s">
        <v>27884</v>
      </c>
      <c r="I13802" s="142" t="s">
        <v>9</v>
      </c>
      <c r="J13802" s="142" t="n">
        <v>766</v>
      </c>
    </row>
    <row r="13803" customFormat="false" ht="12.75" hidden="false" customHeight="false" outlineLevel="0" collapsed="false">
      <c r="A13803" s="142" t="s">
        <v>27885</v>
      </c>
      <c r="B13803" s="663" t="str">
        <f aca="false">C13803&amp;D13803&amp;E13803&amp;F13803&amp;G13803&amp;H13803</f>
        <v>INSTALACAO COMPLETA DE AQUECEDOR A GAS ENCANADO OU LIQUEFEITO DE PETROLEO(EXCLUSIVE FORNECIMENTO DO APARELHO),COMPREENDENDO:8,00M DE TUBO DE FERRO GALVANIZADO DE 3/4",CONEXOES E CHAMINE DE ALUMINIO</v>
      </c>
      <c r="C13803" s="142" t="s">
        <v>27881</v>
      </c>
      <c r="D13803" s="142" t="s">
        <v>27882</v>
      </c>
      <c r="E13803" s="142" t="s">
        <v>27883</v>
      </c>
      <c r="F13803" s="142" t="s">
        <v>27884</v>
      </c>
      <c r="I13803" s="142" t="s">
        <v>9</v>
      </c>
      <c r="J13803" s="142" t="n">
        <v>714.36</v>
      </c>
    </row>
    <row r="13804" customFormat="false" ht="12.75" hidden="false" customHeight="false" outlineLevel="0" collapsed="false">
      <c r="A13804" s="142" t="s">
        <v>27886</v>
      </c>
      <c r="B13804" s="663" t="str">
        <f aca="false">C13804&amp;D13804&amp;E13804&amp;F13804&amp;G13804&amp;H13804</f>
        <v>TAMPA CEGA E CAIXILHO,15 X 15CM,EM ACO INOX,PARA RALO SIFONADO.FORNECIMENTO E COLOCACAO</v>
      </c>
      <c r="C13804" s="142" t="s">
        <v>27887</v>
      </c>
      <c r="D13804" s="142" t="s">
        <v>27888</v>
      </c>
      <c r="I13804" s="142" t="s">
        <v>9</v>
      </c>
      <c r="J13804" s="142" t="n">
        <v>18.11</v>
      </c>
    </row>
    <row r="13805" customFormat="false" ht="12.75" hidden="false" customHeight="false" outlineLevel="0" collapsed="false">
      <c r="A13805" s="142" t="s">
        <v>27889</v>
      </c>
      <c r="B13805" s="663" t="str">
        <f aca="false">C13805&amp;D13805&amp;E13805&amp;F13805&amp;G13805&amp;H13805</f>
        <v>TAMPA CEGA E CAIXILHO,15 X 15CM,EM ACO INOX,PARA RALO SIFONADO.FORNECIMENTO E COLOCACAO</v>
      </c>
      <c r="C13805" s="142" t="s">
        <v>27887</v>
      </c>
      <c r="D13805" s="142" t="s">
        <v>27888</v>
      </c>
      <c r="I13805" s="142" t="s">
        <v>9</v>
      </c>
      <c r="J13805" s="142" t="n">
        <v>17.85</v>
      </c>
    </row>
    <row r="13806" customFormat="false" ht="12.75" hidden="false" customHeight="false" outlineLevel="0" collapsed="false">
      <c r="A13806" s="142" t="s">
        <v>27890</v>
      </c>
      <c r="B13806" s="663" t="str">
        <f aca="false">C13806&amp;D13806&amp;E13806&amp;F13806&amp;G13806&amp;H13806</f>
        <v>GRELHA DE ACO INOX,10X10CM,SISTEMA ROTATIVO,COM CAIXILHO.FORNECIMENTO E COLOCACAO</v>
      </c>
      <c r="C13806" s="142" t="s">
        <v>27891</v>
      </c>
      <c r="D13806" s="142" t="s">
        <v>7144</v>
      </c>
      <c r="I13806" s="142" t="s">
        <v>9</v>
      </c>
      <c r="J13806" s="142" t="n">
        <v>15.02</v>
      </c>
    </row>
    <row r="13807" customFormat="false" ht="12.75" hidden="false" customHeight="false" outlineLevel="0" collapsed="false">
      <c r="A13807" s="142" t="s">
        <v>27892</v>
      </c>
      <c r="B13807" s="663" t="str">
        <f aca="false">C13807&amp;D13807&amp;E13807&amp;F13807&amp;G13807&amp;H13807</f>
        <v>GRELHA DE ACO INOX,10X10CM,SISTEMA ROTATIVO,COM CAIXILHO.FORNECIMENTO E COLOCACAO</v>
      </c>
      <c r="C13807" s="142" t="s">
        <v>27891</v>
      </c>
      <c r="D13807" s="142" t="s">
        <v>7144</v>
      </c>
      <c r="I13807" s="142" t="s">
        <v>9</v>
      </c>
      <c r="J13807" s="142" t="n">
        <v>14.76</v>
      </c>
    </row>
    <row r="13808" customFormat="false" ht="12.75" hidden="false" customHeight="false" outlineLevel="0" collapsed="false">
      <c r="A13808" s="142" t="s">
        <v>27893</v>
      </c>
      <c r="B13808" s="663" t="str">
        <f aca="false">C13808&amp;D13808&amp;E13808&amp;F13808&amp;G13808&amp;H13808</f>
        <v>RALO DE COBERTURA SEMI-ESFERICO(TIPO ABACAXI),COM 3".FORNECIMENTO E COLOCACAO</v>
      </c>
      <c r="C13808" s="142" t="s">
        <v>27894</v>
      </c>
      <c r="D13808" s="142" t="s">
        <v>4166</v>
      </c>
      <c r="I13808" s="142" t="s">
        <v>9</v>
      </c>
      <c r="J13808" s="142" t="n">
        <v>22.37</v>
      </c>
    </row>
    <row r="13809" customFormat="false" ht="12.75" hidden="false" customHeight="false" outlineLevel="0" collapsed="false">
      <c r="A13809" s="142" t="s">
        <v>27895</v>
      </c>
      <c r="B13809" s="663" t="str">
        <f aca="false">C13809&amp;D13809&amp;E13809&amp;F13809&amp;G13809&amp;H13809</f>
        <v>RALO DE COBERTURA SEMI-ESFERICO(TIPO ABACAXI),COM 3".FORNECIMENTO E COLOCACAO</v>
      </c>
      <c r="C13809" s="142" t="s">
        <v>27894</v>
      </c>
      <c r="D13809" s="142" t="s">
        <v>4166</v>
      </c>
      <c r="I13809" s="142" t="s">
        <v>9</v>
      </c>
      <c r="J13809" s="142" t="n">
        <v>20.4</v>
      </c>
    </row>
    <row r="13810" customFormat="false" ht="12.75" hidden="false" customHeight="false" outlineLevel="0" collapsed="false">
      <c r="A13810" s="142" t="s">
        <v>27896</v>
      </c>
      <c r="B13810" s="663" t="str">
        <f aca="false">C13810&amp;D13810&amp;E13810&amp;F13810&amp;G13810&amp;H13810</f>
        <v>RALO DE COBERTURA SEMI-ESFERICO(TIPO ABACAXI),COM 4".FORNECIMENTO E COLOCACAO</v>
      </c>
      <c r="C13810" s="142" t="s">
        <v>27897</v>
      </c>
      <c r="D13810" s="142" t="s">
        <v>4166</v>
      </c>
      <c r="I13810" s="142" t="s">
        <v>9</v>
      </c>
      <c r="J13810" s="142" t="n">
        <v>32.39</v>
      </c>
    </row>
    <row r="13811" customFormat="false" ht="12.75" hidden="false" customHeight="false" outlineLevel="0" collapsed="false">
      <c r="A13811" s="142" t="s">
        <v>27898</v>
      </c>
      <c r="B13811" s="663" t="str">
        <f aca="false">C13811&amp;D13811&amp;E13811&amp;F13811&amp;G13811&amp;H13811</f>
        <v>RALO DE COBERTURA SEMI-ESFERICO(TIPO ABACAXI),COM 4".FORNECIMENTO E COLOCACAO</v>
      </c>
      <c r="C13811" s="142" t="s">
        <v>27897</v>
      </c>
      <c r="D13811" s="142" t="s">
        <v>4166</v>
      </c>
      <c r="I13811" s="142" t="s">
        <v>9</v>
      </c>
      <c r="J13811" s="142" t="n">
        <v>29.39</v>
      </c>
    </row>
    <row r="13812" customFormat="false" ht="12.75" hidden="false" customHeight="false" outlineLevel="0" collapsed="false">
      <c r="A13812" s="142" t="s">
        <v>27899</v>
      </c>
      <c r="B13812" s="663" t="str">
        <f aca="false">C13812&amp;D13812&amp;E13812&amp;F13812&amp;G13812&amp;H13812</f>
        <v>GRELHA DE ACO INOX,15X15CM,SISTEMA ROTATIVO,COM CAIXILHO.FORNECIMENTO E COLOCACAO</v>
      </c>
      <c r="C13812" s="142" t="s">
        <v>27900</v>
      </c>
      <c r="D13812" s="142" t="s">
        <v>7144</v>
      </c>
      <c r="I13812" s="142" t="s">
        <v>9</v>
      </c>
      <c r="J13812" s="142" t="n">
        <v>23.56</v>
      </c>
    </row>
    <row r="13813" customFormat="false" ht="12.75" hidden="false" customHeight="false" outlineLevel="0" collapsed="false">
      <c r="A13813" s="142" t="s">
        <v>27901</v>
      </c>
      <c r="B13813" s="663" t="str">
        <f aca="false">C13813&amp;D13813&amp;E13813&amp;F13813&amp;G13813&amp;H13813</f>
        <v>GRELHA DE ACO INOX,15X15CM,SISTEMA ROTATIVO,COM CAIXILHO.FORNECIMENTO E COLOCACAO</v>
      </c>
      <c r="C13813" s="142" t="s">
        <v>27900</v>
      </c>
      <c r="D13813" s="142" t="s">
        <v>7144</v>
      </c>
      <c r="I13813" s="142" t="s">
        <v>9</v>
      </c>
      <c r="J13813" s="142" t="n">
        <v>23.3</v>
      </c>
    </row>
    <row r="13814" customFormat="false" ht="12.75" hidden="false" customHeight="false" outlineLevel="0" collapsed="false">
      <c r="A13814" s="142" t="s">
        <v>27902</v>
      </c>
      <c r="B13814" s="663" t="str">
        <f aca="false">C13814&amp;D13814&amp;E13814&amp;F13814&amp;G13814&amp;H13814</f>
        <v>RALO DE COBERTURA SEMI-ESFERICO(TIPO ABACAXI),COM 6".FORNECIMENTO E COLOCACAO</v>
      </c>
      <c r="C13814" s="142" t="s">
        <v>27903</v>
      </c>
      <c r="D13814" s="142" t="s">
        <v>4166</v>
      </c>
      <c r="I13814" s="142" t="s">
        <v>9</v>
      </c>
      <c r="J13814" s="142" t="n">
        <v>42.98</v>
      </c>
    </row>
    <row r="13815" customFormat="false" ht="12.75" hidden="false" customHeight="false" outlineLevel="0" collapsed="false">
      <c r="A13815" s="142" t="s">
        <v>27904</v>
      </c>
      <c r="B13815" s="663" t="str">
        <f aca="false">C13815&amp;D13815&amp;E13815&amp;F13815&amp;G13815&amp;H13815</f>
        <v>RALO DE COBERTURA SEMI-ESFERICO(TIPO ABACAXI),COM 6".FORNECIMENTO E COLOCACAO</v>
      </c>
      <c r="C13815" s="142" t="s">
        <v>27903</v>
      </c>
      <c r="D13815" s="142" t="s">
        <v>4166</v>
      </c>
      <c r="I13815" s="142" t="s">
        <v>9</v>
      </c>
      <c r="J13815" s="142" t="n">
        <v>39.77</v>
      </c>
    </row>
    <row r="13816" customFormat="false" ht="12.75" hidden="false" customHeight="false" outlineLevel="0" collapsed="false">
      <c r="A13816" s="142" t="s">
        <v>27905</v>
      </c>
      <c r="B13816" s="663" t="str">
        <f aca="false">C13816&amp;D13816&amp;E13816&amp;F13816&amp;G13816&amp;H13816</f>
        <v>GRELHA DE FERRO FUNDIDO PARA RALO,COM 20X20CM,CARGA MINIMA PARA TESTE 176KG,RESISTENCIA MAXIMA DE ROMPIMENTO DE 228KG EFLECHA RESIDUAL MAXIMA DE 8MM</v>
      </c>
      <c r="C13816" s="142" t="s">
        <v>27906</v>
      </c>
      <c r="D13816" s="142" t="s">
        <v>27907</v>
      </c>
      <c r="E13816" s="142" t="s">
        <v>27908</v>
      </c>
      <c r="I13816" s="142" t="s">
        <v>9</v>
      </c>
      <c r="J13816" s="142" t="n">
        <v>17</v>
      </c>
    </row>
    <row r="13817" customFormat="false" ht="12.75" hidden="false" customHeight="false" outlineLevel="0" collapsed="false">
      <c r="A13817" s="142" t="s">
        <v>27909</v>
      </c>
      <c r="B13817" s="663" t="str">
        <f aca="false">C13817&amp;D13817&amp;E13817&amp;F13817&amp;G13817&amp;H13817</f>
        <v>GRELHA DE FERRO FUNDIDO PARA RALO,COM 20X20CM,CARGA MINIMA PARA TESTE 176KG,RESISTENCIA MAXIMA DE ROMPIMENTO DE 228KG EFLECHA RESIDUAL MAXIMA DE 8MM</v>
      </c>
      <c r="C13817" s="142" t="s">
        <v>27906</v>
      </c>
      <c r="D13817" s="142" t="s">
        <v>27907</v>
      </c>
      <c r="E13817" s="142" t="s">
        <v>27908</v>
      </c>
      <c r="I13817" s="142" t="s">
        <v>9</v>
      </c>
      <c r="J13817" s="142" t="n">
        <v>17</v>
      </c>
    </row>
    <row r="13818" customFormat="false" ht="12.75" hidden="false" customHeight="false" outlineLevel="0" collapsed="false">
      <c r="A13818" s="142" t="s">
        <v>27910</v>
      </c>
      <c r="B13818" s="663" t="str">
        <f aca="false">C13818&amp;D13818&amp;E13818&amp;F13818&amp;G13818&amp;H13818</f>
        <v>GRELHA PARA AGUAS PLUVIAIS,COM CAIXILHO NAS DIMENSOES DE 15X15CM.FORNECIMENTO E COLOCACAO.</v>
      </c>
      <c r="C13818" s="142" t="s">
        <v>27911</v>
      </c>
      <c r="D13818" s="142" t="s">
        <v>27912</v>
      </c>
      <c r="I13818" s="142" t="s">
        <v>9</v>
      </c>
      <c r="J13818" s="142" t="n">
        <v>17.92</v>
      </c>
    </row>
    <row r="13819" customFormat="false" ht="12.75" hidden="false" customHeight="false" outlineLevel="0" collapsed="false">
      <c r="A13819" s="142" t="s">
        <v>27913</v>
      </c>
      <c r="B13819" s="663" t="str">
        <f aca="false">C13819&amp;D13819&amp;E13819&amp;F13819&amp;G13819&amp;H13819</f>
        <v>GRELHA PARA AGUAS PLUVIAIS,COM CAIXILHO NAS DIMENSOES DE 15X15CM.FORNECIMENTO E COLOCACAO.</v>
      </c>
      <c r="C13819" s="142" t="s">
        <v>27911</v>
      </c>
      <c r="D13819" s="142" t="s">
        <v>27912</v>
      </c>
      <c r="I13819" s="142" t="s">
        <v>9</v>
      </c>
      <c r="J13819" s="142" t="n">
        <v>17.66</v>
      </c>
    </row>
    <row r="13820" customFormat="false" ht="12.75" hidden="false" customHeight="false" outlineLevel="0" collapsed="false">
      <c r="A13820" s="142" t="s">
        <v>27914</v>
      </c>
      <c r="B13820" s="663" t="str">
        <f aca="false">C13820&amp;D13820&amp;E13820&amp;F13820&amp;G13820&amp;H13820</f>
        <v>GRELHA PARA AGUAS PLUVIAIS,COM CAIXILHO NAS DIMENSOES DE 50X50CM.FORNECIMENTO E COLOCACAO.</v>
      </c>
      <c r="C13820" s="142" t="s">
        <v>27915</v>
      </c>
      <c r="D13820" s="142" t="s">
        <v>27916</v>
      </c>
      <c r="I13820" s="142" t="s">
        <v>9</v>
      </c>
      <c r="J13820" s="142" t="n">
        <v>197.72</v>
      </c>
    </row>
    <row r="13821" customFormat="false" ht="12.75" hidden="false" customHeight="false" outlineLevel="0" collapsed="false">
      <c r="A13821" s="142" t="s">
        <v>27917</v>
      </c>
      <c r="B13821" s="663" t="str">
        <f aca="false">C13821&amp;D13821&amp;E13821&amp;F13821&amp;G13821&amp;H13821</f>
        <v>GRELHA PARA AGUAS PLUVIAIS,COM CAIXILHO NAS DIMENSOES DE 50X50CM.FORNECIMENTO E COLOCACAO.</v>
      </c>
      <c r="C13821" s="142" t="s">
        <v>27915</v>
      </c>
      <c r="D13821" s="142" t="s">
        <v>27916</v>
      </c>
      <c r="I13821" s="142" t="s">
        <v>9</v>
      </c>
      <c r="J13821" s="142" t="n">
        <v>190.01</v>
      </c>
    </row>
    <row r="13822" customFormat="false" ht="12.75" hidden="false" customHeight="false" outlineLevel="0" collapsed="false">
      <c r="A13822" s="142" t="s">
        <v>27918</v>
      </c>
      <c r="B13822" s="663" t="str">
        <f aca="false">C13822&amp;D13822&amp;E13822&amp;F13822&amp;G13822&amp;H13822</f>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3822" s="142" t="s">
        <v>27919</v>
      </c>
      <c r="D13822" s="142" t="s">
        <v>27920</v>
      </c>
      <c r="E13822" s="142" t="s">
        <v>27921</v>
      </c>
      <c r="F13822" s="142" t="s">
        <v>27922</v>
      </c>
      <c r="G13822" s="142" t="s">
        <v>27923</v>
      </c>
      <c r="I13822" s="142" t="s">
        <v>9</v>
      </c>
      <c r="J13822" s="142" t="n">
        <v>252.82</v>
      </c>
    </row>
    <row r="13823" customFormat="false" ht="12.75" hidden="false" customHeight="false" outlineLevel="0" collapsed="false">
      <c r="A13823" s="142" t="s">
        <v>27924</v>
      </c>
      <c r="B13823" s="663" t="str">
        <f aca="false">C13823&amp;D13823&amp;E13823&amp;F13823&amp;G13823&amp;H13823</f>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3823" s="142" t="s">
        <v>27919</v>
      </c>
      <c r="D13823" s="142" t="s">
        <v>27920</v>
      </c>
      <c r="E13823" s="142" t="s">
        <v>27921</v>
      </c>
      <c r="F13823" s="142" t="s">
        <v>27922</v>
      </c>
      <c r="G13823" s="142" t="s">
        <v>27923</v>
      </c>
      <c r="I13823" s="142" t="s">
        <v>9</v>
      </c>
      <c r="J13823" s="142" t="n">
        <v>245.11</v>
      </c>
    </row>
    <row r="13824" customFormat="false" ht="12.75" hidden="false" customHeight="false" outlineLevel="0" collapsed="false">
      <c r="A13824" s="142" t="s">
        <v>27925</v>
      </c>
      <c r="B13824" s="663" t="str">
        <f aca="false">C13824&amp;D13824&amp;E13824&amp;F13824&amp;G13824&amp;H13824</f>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3824" s="142" t="s">
        <v>27926</v>
      </c>
      <c r="D13824" s="142" t="s">
        <v>27927</v>
      </c>
      <c r="E13824" s="142" t="s">
        <v>27928</v>
      </c>
      <c r="F13824" s="142" t="s">
        <v>27929</v>
      </c>
      <c r="G13824" s="142" t="s">
        <v>27930</v>
      </c>
      <c r="H13824" s="142" t="s">
        <v>27931</v>
      </c>
      <c r="I13824" s="142" t="s">
        <v>9</v>
      </c>
      <c r="J13824" s="142" t="n">
        <v>139.61</v>
      </c>
    </row>
    <row r="13825" customFormat="false" ht="12.75" hidden="false" customHeight="false" outlineLevel="0" collapsed="false">
      <c r="A13825" s="142" t="s">
        <v>27932</v>
      </c>
      <c r="B13825" s="663" t="str">
        <f aca="false">C13825&amp;D13825&amp;E13825&amp;F13825&amp;G13825&amp;H13825</f>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3825" s="142" t="s">
        <v>27926</v>
      </c>
      <c r="D13825" s="142" t="s">
        <v>27927</v>
      </c>
      <c r="E13825" s="142" t="s">
        <v>27928</v>
      </c>
      <c r="F13825" s="142" t="s">
        <v>27929</v>
      </c>
      <c r="G13825" s="142" t="s">
        <v>27930</v>
      </c>
      <c r="H13825" s="142" t="s">
        <v>27931</v>
      </c>
      <c r="I13825" s="142" t="s">
        <v>9</v>
      </c>
      <c r="J13825" s="142" t="n">
        <v>131.9</v>
      </c>
    </row>
    <row r="13826" customFormat="false" ht="12.75" hidden="false" customHeight="false" outlineLevel="0" collapsed="false">
      <c r="A13826" s="142" t="s">
        <v>27933</v>
      </c>
      <c r="B13826" s="663" t="str">
        <f aca="false">C13826&amp;D13826&amp;E13826&amp;F13826&amp;G13826&amp;H13826</f>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3826" s="142" t="s">
        <v>27934</v>
      </c>
      <c r="D13826" s="142" t="s">
        <v>27935</v>
      </c>
      <c r="E13826" s="142" t="s">
        <v>27936</v>
      </c>
      <c r="F13826" s="142" t="s">
        <v>27937</v>
      </c>
      <c r="G13826" s="142" t="s">
        <v>27938</v>
      </c>
      <c r="I13826" s="142" t="s">
        <v>9</v>
      </c>
      <c r="J13826" s="142" t="n">
        <v>125.91</v>
      </c>
    </row>
    <row r="13827" customFormat="false" ht="12.75" hidden="false" customHeight="false" outlineLevel="0" collapsed="false">
      <c r="A13827" s="142" t="s">
        <v>27939</v>
      </c>
      <c r="B13827" s="663" t="str">
        <f aca="false">C13827&amp;D13827&amp;E13827&amp;F13827&amp;G13827&amp;H13827</f>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3827" s="142" t="s">
        <v>27934</v>
      </c>
      <c r="D13827" s="142" t="s">
        <v>27935</v>
      </c>
      <c r="E13827" s="142" t="s">
        <v>27936</v>
      </c>
      <c r="F13827" s="142" t="s">
        <v>27937</v>
      </c>
      <c r="G13827" s="142" t="s">
        <v>27938</v>
      </c>
      <c r="I13827" s="142" t="s">
        <v>9</v>
      </c>
      <c r="J13827" s="142" t="n">
        <v>118.46</v>
      </c>
    </row>
    <row r="13828" customFormat="false" ht="12.75" hidden="false" customHeight="false" outlineLevel="0" collapsed="false">
      <c r="A13828" s="142" t="s">
        <v>27940</v>
      </c>
      <c r="B13828" s="663" t="str">
        <f aca="false">C13828&amp;D13828&amp;E13828&amp;F13828&amp;G13828&amp;H13828</f>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3828" s="142" t="s">
        <v>27941</v>
      </c>
      <c r="D13828" s="142" t="s">
        <v>27942</v>
      </c>
      <c r="E13828" s="142" t="s">
        <v>27943</v>
      </c>
      <c r="F13828" s="142" t="s">
        <v>27944</v>
      </c>
      <c r="G13828" s="142" t="s">
        <v>27945</v>
      </c>
      <c r="I13828" s="142" t="s">
        <v>9</v>
      </c>
      <c r="J13828" s="142" t="n">
        <v>109.88</v>
      </c>
    </row>
    <row r="13829" customFormat="false" ht="12.75" hidden="false" customHeight="false" outlineLevel="0" collapsed="false">
      <c r="A13829" s="142" t="s">
        <v>27946</v>
      </c>
      <c r="B13829" s="663" t="str">
        <f aca="false">C13829&amp;D13829&amp;E13829&amp;F13829&amp;G13829&amp;H13829</f>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3829" s="142" t="s">
        <v>27941</v>
      </c>
      <c r="D13829" s="142" t="s">
        <v>27942</v>
      </c>
      <c r="E13829" s="142" t="s">
        <v>27943</v>
      </c>
      <c r="F13829" s="142" t="s">
        <v>27944</v>
      </c>
      <c r="G13829" s="142" t="s">
        <v>27945</v>
      </c>
      <c r="I13829" s="142" t="s">
        <v>9</v>
      </c>
      <c r="J13829" s="142" t="n">
        <v>102.43</v>
      </c>
    </row>
    <row r="13830" customFormat="false" ht="12.75" hidden="false" customHeight="false" outlineLevel="0" collapsed="false">
      <c r="A13830" s="142" t="s">
        <v>27947</v>
      </c>
      <c r="B13830" s="663" t="str">
        <f aca="false">C13830&amp;D13830&amp;E13830&amp;F13830&amp;G13830&amp;H13830</f>
        <v>MANGUEIRA "SEAL TUBE" COM CAPA ALMA,DIAMETRO DE 1/2".FORNECIMENTO E COLOCACAO</v>
      </c>
      <c r="C13830" s="142" t="s">
        <v>27948</v>
      </c>
      <c r="D13830" s="142" t="s">
        <v>4166</v>
      </c>
      <c r="I13830" s="142" t="s">
        <v>130</v>
      </c>
      <c r="J13830" s="142" t="n">
        <v>8.17</v>
      </c>
    </row>
    <row r="13831" customFormat="false" ht="12.75" hidden="false" customHeight="false" outlineLevel="0" collapsed="false">
      <c r="A13831" s="142" t="s">
        <v>27949</v>
      </c>
      <c r="B13831" s="663" t="str">
        <f aca="false">C13831&amp;D13831&amp;E13831&amp;F13831&amp;G13831&amp;H13831</f>
        <v>MANGUEIRA "SEAL TUBE" COM CAPA ALMA,DIAMETRO DE 1/2".FORNECIMENTO E COLOCACAO</v>
      </c>
      <c r="C13831" s="142" t="s">
        <v>27948</v>
      </c>
      <c r="D13831" s="142" t="s">
        <v>4166</v>
      </c>
      <c r="I13831" s="142" t="s">
        <v>130</v>
      </c>
      <c r="J13831" s="142" t="n">
        <v>7.6</v>
      </c>
    </row>
    <row r="13832" customFormat="false" ht="12.75" hidden="false" customHeight="false" outlineLevel="0" collapsed="false">
      <c r="A13832" s="142" t="s">
        <v>27950</v>
      </c>
      <c r="B13832" s="663" t="str">
        <f aca="false">C13832&amp;D13832&amp;E13832&amp;F13832&amp;G13832&amp;H13832</f>
        <v>MANGUEIRA "SEAL TUBE" COM CAPA ALMA,DIAMETRO DE 3/4".FORNECIMENTO E COLOCACAO</v>
      </c>
      <c r="C13832" s="142" t="s">
        <v>27951</v>
      </c>
      <c r="D13832" s="142" t="s">
        <v>4166</v>
      </c>
      <c r="I13832" s="142" t="s">
        <v>130</v>
      </c>
      <c r="J13832" s="142" t="n">
        <v>10.11</v>
      </c>
    </row>
    <row r="13833" customFormat="false" ht="12.75" hidden="false" customHeight="false" outlineLevel="0" collapsed="false">
      <c r="A13833" s="142" t="s">
        <v>27952</v>
      </c>
      <c r="B13833" s="663" t="str">
        <f aca="false">C13833&amp;D13833&amp;E13833&amp;F13833&amp;G13833&amp;H13833</f>
        <v>MANGUEIRA "SEAL TUBE" COM CAPA ALMA,DIAMETRO DE 3/4".FORNECIMENTO E COLOCACAO</v>
      </c>
      <c r="C13833" s="142" t="s">
        <v>27951</v>
      </c>
      <c r="D13833" s="142" t="s">
        <v>4166</v>
      </c>
      <c r="I13833" s="142" t="s">
        <v>130</v>
      </c>
      <c r="J13833" s="142" t="n">
        <v>9.44</v>
      </c>
    </row>
    <row r="13834" customFormat="false" ht="12.75" hidden="false" customHeight="false" outlineLevel="0" collapsed="false">
      <c r="A13834" s="142" t="s">
        <v>27953</v>
      </c>
      <c r="B13834" s="663" t="str">
        <f aca="false">C13834&amp;D13834&amp;E13834&amp;F13834&amp;G13834&amp;H13834</f>
        <v>MANGUEIRA "SEAL TUBE" COM CAPA ALMA,DIAMETRO DE 1".FORNECIMENTO E COLOCACAO</v>
      </c>
      <c r="C13834" s="142" t="s">
        <v>27954</v>
      </c>
      <c r="D13834" s="142" t="s">
        <v>24359</v>
      </c>
      <c r="I13834" s="142" t="s">
        <v>130</v>
      </c>
      <c r="J13834" s="142" t="n">
        <v>13.5</v>
      </c>
    </row>
    <row r="13835" customFormat="false" ht="12.75" hidden="false" customHeight="false" outlineLevel="0" collapsed="false">
      <c r="A13835" s="142" t="s">
        <v>27955</v>
      </c>
      <c r="B13835" s="663" t="str">
        <f aca="false">C13835&amp;D13835&amp;E13835&amp;F13835&amp;G13835&amp;H13835</f>
        <v>MANGUEIRA "SEAL TUBE" COM CAPA ALMA,DIAMETRO DE 1".FORNECIMENTO E COLOCACAO</v>
      </c>
      <c r="C13835" s="142" t="s">
        <v>27954</v>
      </c>
      <c r="D13835" s="142" t="s">
        <v>24359</v>
      </c>
      <c r="I13835" s="142" t="s">
        <v>130</v>
      </c>
      <c r="J13835" s="142" t="n">
        <v>12.68</v>
      </c>
    </row>
    <row r="13836" customFormat="false" ht="12.75" hidden="false" customHeight="false" outlineLevel="0" collapsed="false">
      <c r="A13836" s="142" t="s">
        <v>27956</v>
      </c>
      <c r="B13836" s="663" t="str">
        <f aca="false">C13836&amp;D13836&amp;E13836&amp;F13836&amp;G13836&amp;H13836</f>
        <v>MANGUEIRA "SEAL TUBE" COM CAPA ALMA,DIAMETRO DE 1.1/4".FORNECIMENTO E COLOCACAO</v>
      </c>
      <c r="C13836" s="142" t="s">
        <v>27957</v>
      </c>
      <c r="D13836" s="142" t="s">
        <v>13007</v>
      </c>
      <c r="I13836" s="142" t="s">
        <v>130</v>
      </c>
      <c r="J13836" s="142" t="n">
        <v>16.16</v>
      </c>
    </row>
    <row r="13837" customFormat="false" ht="12.75" hidden="false" customHeight="false" outlineLevel="0" collapsed="false">
      <c r="A13837" s="142" t="s">
        <v>27958</v>
      </c>
      <c r="B13837" s="663" t="str">
        <f aca="false">C13837&amp;D13837&amp;E13837&amp;F13837&amp;G13837&amp;H13837</f>
        <v>MANGUEIRA "SEAL TUBE" COM CAPA ALMA,DIAMETRO DE 1.1/4".FORNECIMENTO E COLOCACAO</v>
      </c>
      <c r="C13837" s="142" t="s">
        <v>27957</v>
      </c>
      <c r="D13837" s="142" t="s">
        <v>13007</v>
      </c>
      <c r="I13837" s="142" t="s">
        <v>130</v>
      </c>
      <c r="J13837" s="142" t="n">
        <v>15.24</v>
      </c>
    </row>
    <row r="13838" customFormat="false" ht="12.75" hidden="false" customHeight="false" outlineLevel="0" collapsed="false">
      <c r="A13838" s="142" t="s">
        <v>27959</v>
      </c>
      <c r="B13838" s="663" t="str">
        <f aca="false">C13838&amp;D13838&amp;E13838&amp;F13838&amp;G13838&amp;H13838</f>
        <v>MANGUEIRA "SEAL TUBE" COM CAPA ALMA,DIAMETRO DE 1.1/2".FORNECIMENTO E COLOCACAO</v>
      </c>
      <c r="C13838" s="142" t="s">
        <v>27960</v>
      </c>
      <c r="D13838" s="142" t="s">
        <v>13007</v>
      </c>
      <c r="I13838" s="142" t="s">
        <v>130</v>
      </c>
      <c r="J13838" s="142" t="n">
        <v>20.82</v>
      </c>
    </row>
    <row r="13839" customFormat="false" ht="12.75" hidden="false" customHeight="false" outlineLevel="0" collapsed="false">
      <c r="A13839" s="142" t="s">
        <v>27961</v>
      </c>
      <c r="B13839" s="663" t="str">
        <f aca="false">C13839&amp;D13839&amp;E13839&amp;F13839&amp;G13839&amp;H13839</f>
        <v>MANGUEIRA "SEAL TUBE" COM CAPA ALMA,DIAMETRO DE 1.1/2".FORNECIMENTO E COLOCACAO</v>
      </c>
      <c r="C13839" s="142" t="s">
        <v>27960</v>
      </c>
      <c r="D13839" s="142" t="s">
        <v>13007</v>
      </c>
      <c r="I13839" s="142" t="s">
        <v>130</v>
      </c>
      <c r="J13839" s="142" t="n">
        <v>19.79</v>
      </c>
    </row>
    <row r="13840" customFormat="false" ht="12.75" hidden="false" customHeight="false" outlineLevel="0" collapsed="false">
      <c r="A13840" s="142" t="s">
        <v>27962</v>
      </c>
      <c r="B13840" s="663" t="str">
        <f aca="false">C13840&amp;D13840&amp;E13840&amp;F13840&amp;G13840&amp;H13840</f>
        <v>MANGUEIRA "SEAL TUBE" COM CAPA ALMA,DIAMETRO DE 2".FORNECIMENTO E COLOCACAO</v>
      </c>
      <c r="C13840" s="142" t="s">
        <v>27963</v>
      </c>
      <c r="D13840" s="142" t="s">
        <v>24359</v>
      </c>
      <c r="I13840" s="142" t="s">
        <v>130</v>
      </c>
      <c r="J13840" s="142" t="n">
        <v>25.51</v>
      </c>
    </row>
    <row r="13841" customFormat="false" ht="12.75" hidden="false" customHeight="false" outlineLevel="0" collapsed="false">
      <c r="A13841" s="142" t="s">
        <v>27964</v>
      </c>
      <c r="B13841" s="663" t="str">
        <f aca="false">C13841&amp;D13841&amp;E13841&amp;F13841&amp;G13841&amp;H13841</f>
        <v>MANGUEIRA "SEAL TUBE" COM CAPA ALMA,DIAMETRO DE 2".FORNECIMENTO E COLOCACAO</v>
      </c>
      <c r="C13841" s="142" t="s">
        <v>27963</v>
      </c>
      <c r="D13841" s="142" t="s">
        <v>24359</v>
      </c>
      <c r="I13841" s="142" t="s">
        <v>130</v>
      </c>
      <c r="J13841" s="142" t="n">
        <v>24.28</v>
      </c>
    </row>
    <row r="13842" customFormat="false" ht="12.75" hidden="false" customHeight="false" outlineLevel="0" collapsed="false">
      <c r="A13842" s="142" t="s">
        <v>27965</v>
      </c>
      <c r="B13842" s="663" t="str">
        <f aca="false">C13842&amp;D13842&amp;E13842&amp;F13842&amp;G13842&amp;H13842</f>
        <v>MANGUEIRA "SEAL TUBE" COM CAPA ALMA,DIAMETRO DE 2.1/2".FORNECIMENTO E COLOCACAO</v>
      </c>
      <c r="C13842" s="142" t="s">
        <v>27966</v>
      </c>
      <c r="D13842" s="142" t="s">
        <v>13007</v>
      </c>
      <c r="I13842" s="142" t="s">
        <v>130</v>
      </c>
      <c r="J13842" s="142" t="n">
        <v>31.99</v>
      </c>
    </row>
    <row r="13843" customFormat="false" ht="12.75" hidden="false" customHeight="false" outlineLevel="0" collapsed="false">
      <c r="A13843" s="142" t="s">
        <v>27967</v>
      </c>
      <c r="B13843" s="663" t="str">
        <f aca="false">C13843&amp;D13843&amp;E13843&amp;F13843&amp;G13843&amp;H13843</f>
        <v>MANGUEIRA "SEAL TUBE" COM CAPA ALMA,DIAMETRO DE 2.1/2".FORNECIMENTO E COLOCACAO</v>
      </c>
      <c r="C13843" s="142" t="s">
        <v>27966</v>
      </c>
      <c r="D13843" s="142" t="s">
        <v>13007</v>
      </c>
      <c r="I13843" s="142" t="s">
        <v>130</v>
      </c>
      <c r="J13843" s="142" t="n">
        <v>30.45</v>
      </c>
    </row>
    <row r="13844" customFormat="false" ht="12.75" hidden="false" customHeight="false" outlineLevel="0" collapsed="false">
      <c r="A13844" s="142" t="s">
        <v>27968</v>
      </c>
      <c r="B13844" s="663" t="str">
        <f aca="false">C13844&amp;D13844&amp;E13844&amp;F13844&amp;G13844&amp;H13844</f>
        <v>MANGUEIRA "SEAL TUBE" COM CAPA ALMA,DIAMETRO DE 3".FORNECIMENTO E COLOCACAO</v>
      </c>
      <c r="C13844" s="142" t="s">
        <v>27969</v>
      </c>
      <c r="D13844" s="142" t="s">
        <v>24359</v>
      </c>
      <c r="I13844" s="142" t="s">
        <v>130</v>
      </c>
      <c r="J13844" s="142" t="n">
        <v>48.39</v>
      </c>
    </row>
    <row r="13845" customFormat="false" ht="12.75" hidden="false" customHeight="false" outlineLevel="0" collapsed="false">
      <c r="A13845" s="142" t="s">
        <v>27970</v>
      </c>
      <c r="B13845" s="663" t="str">
        <f aca="false">C13845&amp;D13845&amp;E13845&amp;F13845&amp;G13845&amp;H13845</f>
        <v>MANGUEIRA "SEAL TUBE" COM CAPA ALMA,DIAMETRO DE 3".FORNECIMENTO E COLOCACAO</v>
      </c>
      <c r="C13845" s="142" t="s">
        <v>27969</v>
      </c>
      <c r="D13845" s="142" t="s">
        <v>24359</v>
      </c>
      <c r="I13845" s="142" t="s">
        <v>130</v>
      </c>
      <c r="J13845" s="142" t="n">
        <v>46.7</v>
      </c>
    </row>
    <row r="13846" customFormat="false" ht="12.75" hidden="false" customHeight="false" outlineLevel="0" collapsed="false">
      <c r="A13846" s="142" t="s">
        <v>27971</v>
      </c>
      <c r="B13846" s="663" t="str">
        <f aca="false">C13846&amp;D13846&amp;E13846&amp;F13846&amp;G13846&amp;H13846</f>
        <v>MANGUEIRA "SEAL TUBE" COM CAPA ALMA,DIAMETRO DE 4".FORNECIMENTO E COLOCACAO</v>
      </c>
      <c r="C13846" s="142" t="s">
        <v>27972</v>
      </c>
      <c r="D13846" s="142" t="s">
        <v>24359</v>
      </c>
      <c r="I13846" s="142" t="s">
        <v>130</v>
      </c>
      <c r="J13846" s="142" t="n">
        <v>57.54</v>
      </c>
    </row>
    <row r="13847" customFormat="false" ht="12.75" hidden="false" customHeight="false" outlineLevel="0" collapsed="false">
      <c r="A13847" s="142" t="s">
        <v>27973</v>
      </c>
      <c r="B13847" s="663" t="str">
        <f aca="false">C13847&amp;D13847&amp;E13847&amp;F13847&amp;G13847&amp;H13847</f>
        <v>MANGUEIRA "SEAL TUBE" COM CAPA ALMA,DIAMETRO DE 4".FORNECIMENTO E COLOCACAO</v>
      </c>
      <c r="C13847" s="142" t="s">
        <v>27972</v>
      </c>
      <c r="D13847" s="142" t="s">
        <v>24359</v>
      </c>
      <c r="I13847" s="142" t="s">
        <v>130</v>
      </c>
      <c r="J13847" s="142" t="n">
        <v>55.48</v>
      </c>
    </row>
    <row r="13848" customFormat="false" ht="12.75" hidden="false" customHeight="false" outlineLevel="0" collapsed="false">
      <c r="A13848" s="142" t="s">
        <v>27974</v>
      </c>
      <c r="B13848" s="663" t="str">
        <f aca="false">C13848&amp;D13848&amp;E13848&amp;F13848&amp;G13848&amp;H13848</f>
        <v>SUPORTE COM 2 CHUMBADORES,PARA FIXACAO DE TUBULACOES NO DIAMETRO INTERNO DE 1/2" ATE 1".FORNECIMENTO E COLOCACAO</v>
      </c>
      <c r="C13848" s="142" t="s">
        <v>27975</v>
      </c>
      <c r="D13848" s="142" t="s">
        <v>27976</v>
      </c>
      <c r="I13848" s="142" t="s">
        <v>9</v>
      </c>
      <c r="J13848" s="142" t="n">
        <v>12.6</v>
      </c>
    </row>
    <row r="13849" customFormat="false" ht="12.75" hidden="false" customHeight="false" outlineLevel="0" collapsed="false">
      <c r="A13849" s="142" t="s">
        <v>27977</v>
      </c>
      <c r="B13849" s="663" t="str">
        <f aca="false">C13849&amp;D13849&amp;E13849&amp;F13849&amp;G13849&amp;H13849</f>
        <v>SUPORTE COM 2 CHUMBADORES,PARA FIXACAO DE TUBULACOES NO DIAMETRO INTERNO DE 1/2" ATE 1".FORNECIMENTO E COLOCACAO</v>
      </c>
      <c r="C13849" s="142" t="s">
        <v>27975</v>
      </c>
      <c r="D13849" s="142" t="s">
        <v>27976</v>
      </c>
      <c r="I13849" s="142" t="s">
        <v>9</v>
      </c>
      <c r="J13849" s="142" t="n">
        <v>11.34</v>
      </c>
    </row>
    <row r="13850" customFormat="false" ht="12.75" hidden="false" customHeight="false" outlineLevel="0" collapsed="false">
      <c r="A13850" s="142" t="s">
        <v>27978</v>
      </c>
      <c r="B13850" s="663" t="str">
        <f aca="false">C13850&amp;D13850&amp;E13850&amp;F13850&amp;G13850&amp;H13850</f>
        <v>SUPORTE DUPLO COM 2 CHUMBADORES,PARA FIXACAO DE 2 TUBULACOES NO DIAMETRO INTERNO DE 1/2" ATE 1".FORNECIMENTO E COLOCACAO</v>
      </c>
      <c r="C13850" s="142" t="s">
        <v>27979</v>
      </c>
      <c r="D13850" s="142" t="s">
        <v>27980</v>
      </c>
      <c r="I13850" s="142" t="s">
        <v>9</v>
      </c>
      <c r="J13850" s="142" t="n">
        <v>19.8</v>
      </c>
    </row>
    <row r="13851" customFormat="false" ht="12.75" hidden="false" customHeight="false" outlineLevel="0" collapsed="false">
      <c r="A13851" s="142" t="s">
        <v>27981</v>
      </c>
      <c r="B13851" s="663" t="str">
        <f aca="false">C13851&amp;D13851&amp;E13851&amp;F13851&amp;G13851&amp;H13851</f>
        <v>SUPORTE DUPLO COM 2 CHUMBADORES,PARA FIXACAO DE 2 TUBULACOES NO DIAMETRO INTERNO DE 1/2" ATE 1".FORNECIMENTO E COLOCACAO</v>
      </c>
      <c r="C13851" s="142" t="s">
        <v>27979</v>
      </c>
      <c r="D13851" s="142" t="s">
        <v>27980</v>
      </c>
      <c r="I13851" s="142" t="s">
        <v>9</v>
      </c>
      <c r="J13851" s="142" t="n">
        <v>17.82</v>
      </c>
    </row>
    <row r="13852" customFormat="false" ht="12.75" hidden="false" customHeight="false" outlineLevel="0" collapsed="false">
      <c r="A13852" s="142" t="s">
        <v>27982</v>
      </c>
      <c r="B13852" s="663" t="str">
        <f aca="false">C13852&amp;D13852&amp;E13852&amp;F13852&amp;G13852&amp;H13852</f>
        <v>SUPORTE COM 2 CHUMBADORES,PARA FIXACAO DE TUBULACOES NO DIAMETRO INTERNO DE 1.1/4" E 1.1/2".FORNECIMENTO E COLOCACAO</v>
      </c>
      <c r="C13852" s="142" t="s">
        <v>27975</v>
      </c>
      <c r="D13852" s="142" t="s">
        <v>27983</v>
      </c>
      <c r="I13852" s="142" t="s">
        <v>9</v>
      </c>
      <c r="J13852" s="142" t="n">
        <v>21.6</v>
      </c>
    </row>
    <row r="13853" customFormat="false" ht="12.75" hidden="false" customHeight="false" outlineLevel="0" collapsed="false">
      <c r="A13853" s="142" t="s">
        <v>27984</v>
      </c>
      <c r="B13853" s="663" t="str">
        <f aca="false">C13853&amp;D13853&amp;E13853&amp;F13853&amp;G13853&amp;H13853</f>
        <v>SUPORTE COM 2 CHUMBADORES,PARA FIXACAO DE TUBULACOES NO DIAMETRO INTERNO DE 1.1/4" E 1.1/2".FORNECIMENTO E COLOCACAO</v>
      </c>
      <c r="C13853" s="142" t="s">
        <v>27975</v>
      </c>
      <c r="D13853" s="142" t="s">
        <v>27983</v>
      </c>
      <c r="I13853" s="142" t="s">
        <v>9</v>
      </c>
      <c r="J13853" s="142" t="n">
        <v>19.44</v>
      </c>
    </row>
    <row r="13854" customFormat="false" ht="12.75" hidden="false" customHeight="false" outlineLevel="0" collapsed="false">
      <c r="A13854" s="142" t="s">
        <v>27985</v>
      </c>
      <c r="B13854" s="663" t="str">
        <f aca="false">C13854&amp;D13854&amp;E13854&amp;F13854&amp;G13854&amp;H13854</f>
        <v>SUPORTE DUPLO COM 2 CHUMBADORES,PARA FIXACAO DE 2 TUBULACOES NO DIAMETRO INTERNO DE 1.1/4" ATE 1.1/2".FORNECIMENTO ECOLOCACAO</v>
      </c>
      <c r="C13854" s="142" t="s">
        <v>27979</v>
      </c>
      <c r="D13854" s="142" t="s">
        <v>27986</v>
      </c>
      <c r="E13854" s="142" t="s">
        <v>7658</v>
      </c>
      <c r="I13854" s="142" t="s">
        <v>9</v>
      </c>
      <c r="J13854" s="142" t="n">
        <v>32.4</v>
      </c>
    </row>
    <row r="13855" customFormat="false" ht="12.75" hidden="false" customHeight="false" outlineLevel="0" collapsed="false">
      <c r="A13855" s="142" t="s">
        <v>27987</v>
      </c>
      <c r="B13855" s="663" t="str">
        <f aca="false">C13855&amp;D13855&amp;E13855&amp;F13855&amp;G13855&amp;H13855</f>
        <v>SUPORTE DUPLO COM 2 CHUMBADORES,PARA FIXACAO DE 2 TUBULACOES NO DIAMETRO INTERNO DE 1.1/4" ATE 1.1/2".FORNECIMENTO ECOLOCACAO</v>
      </c>
      <c r="C13855" s="142" t="s">
        <v>27979</v>
      </c>
      <c r="D13855" s="142" t="s">
        <v>27986</v>
      </c>
      <c r="E13855" s="142" t="s">
        <v>7658</v>
      </c>
      <c r="I13855" s="142" t="s">
        <v>9</v>
      </c>
      <c r="J13855" s="142" t="n">
        <v>29.16</v>
      </c>
    </row>
    <row r="13856" customFormat="false" ht="12.75" hidden="false" customHeight="false" outlineLevel="0" collapsed="false">
      <c r="A13856" s="142" t="s">
        <v>27988</v>
      </c>
      <c r="B13856" s="663" t="str">
        <f aca="false">C13856&amp;D13856&amp;E13856&amp;F13856&amp;G13856&amp;H13856</f>
        <v>SUPORTE COM 2 CHUMBADORES,PARA FIXACAO DE TUBULACOES NO DIAMETRO INTERNO DE 2".FORNECIMENTO E COLOCACAO</v>
      </c>
      <c r="C13856" s="142" t="s">
        <v>27975</v>
      </c>
      <c r="D13856" s="142" t="s">
        <v>27989</v>
      </c>
      <c r="I13856" s="142" t="s">
        <v>9</v>
      </c>
      <c r="J13856" s="142" t="n">
        <v>36</v>
      </c>
    </row>
    <row r="13857" customFormat="false" ht="12.75" hidden="false" customHeight="false" outlineLevel="0" collapsed="false">
      <c r="A13857" s="142" t="s">
        <v>27990</v>
      </c>
      <c r="B13857" s="663" t="str">
        <f aca="false">C13857&amp;D13857&amp;E13857&amp;F13857&amp;G13857&amp;H13857</f>
        <v>SUPORTE COM 2 CHUMBADORES,PARA FIXACAO DE TUBULACOES NO DIAMETRO INTERNO DE 2".FORNECIMENTO E COLOCACAO</v>
      </c>
      <c r="C13857" s="142" t="s">
        <v>27975</v>
      </c>
      <c r="D13857" s="142" t="s">
        <v>27989</v>
      </c>
      <c r="I13857" s="142" t="s">
        <v>9</v>
      </c>
      <c r="J13857" s="142" t="n">
        <v>32.41</v>
      </c>
    </row>
    <row r="13858" customFormat="false" ht="12.75" hidden="false" customHeight="false" outlineLevel="0" collapsed="false">
      <c r="A13858" s="142" t="s">
        <v>27991</v>
      </c>
      <c r="B13858" s="663" t="str">
        <f aca="false">C13858&amp;D13858&amp;E13858&amp;F13858&amp;G13858&amp;H13858</f>
        <v>SUPORTE DUPLO COM 2 CHUMBADORES,PARA FIXACAO DE 2 TUBULACOES NO DIAMETRO INTERNO DE 2".FORNECIMENTO E COLOCACAO</v>
      </c>
      <c r="C13858" s="142" t="s">
        <v>27979</v>
      </c>
      <c r="D13858" s="142" t="s">
        <v>27992</v>
      </c>
      <c r="I13858" s="142" t="s">
        <v>9</v>
      </c>
      <c r="J13858" s="142" t="n">
        <v>54.01</v>
      </c>
    </row>
    <row r="13859" customFormat="false" ht="12.75" hidden="false" customHeight="false" outlineLevel="0" collapsed="false">
      <c r="A13859" s="142" t="s">
        <v>27993</v>
      </c>
      <c r="B13859" s="663" t="str">
        <f aca="false">C13859&amp;D13859&amp;E13859&amp;F13859&amp;G13859&amp;H13859</f>
        <v>SUPORTE DUPLO COM 2 CHUMBADORES,PARA FIXACAO DE 2 TUBULACOES NO DIAMETRO INTERNO DE 2".FORNECIMENTO E COLOCACAO</v>
      </c>
      <c r="C13859" s="142" t="s">
        <v>27979</v>
      </c>
      <c r="D13859" s="142" t="s">
        <v>27992</v>
      </c>
      <c r="I13859" s="142" t="s">
        <v>9</v>
      </c>
      <c r="J13859" s="142" t="n">
        <v>48.61</v>
      </c>
    </row>
    <row r="13860" customFormat="false" ht="12.75" hidden="false" customHeight="false" outlineLevel="0" collapsed="false">
      <c r="A13860" s="142" t="s">
        <v>27994</v>
      </c>
      <c r="B13860" s="663" t="str">
        <f aca="false">C13860&amp;D13860&amp;E13860&amp;F13860&amp;G13860&amp;H13860</f>
        <v>SUPORTE COM 2 CHUMBADORES,PARA FIXACAO DE TUBULACOES NO DIAMETRO INTERNO DE 2.1/2" E 3".FORNECIMENTO E COLOCACAO</v>
      </c>
      <c r="C13860" s="142" t="s">
        <v>27975</v>
      </c>
      <c r="D13860" s="142" t="s">
        <v>27995</v>
      </c>
      <c r="I13860" s="142" t="s">
        <v>9</v>
      </c>
      <c r="J13860" s="142" t="n">
        <v>43.61</v>
      </c>
    </row>
    <row r="13861" customFormat="false" ht="12.75" hidden="false" customHeight="false" outlineLevel="0" collapsed="false">
      <c r="A13861" s="142" t="s">
        <v>27996</v>
      </c>
      <c r="B13861" s="663" t="str">
        <f aca="false">C13861&amp;D13861&amp;E13861&amp;F13861&amp;G13861&amp;H13861</f>
        <v>SUPORTE COM 2 CHUMBADORES,PARA FIXACAO DE TUBULACOES NO DIAMETRO INTERNO DE 2.1/2" E 3".FORNECIMENTO E COLOCACAO</v>
      </c>
      <c r="C13861" s="142" t="s">
        <v>27975</v>
      </c>
      <c r="D13861" s="142" t="s">
        <v>27995</v>
      </c>
      <c r="I13861" s="142" t="s">
        <v>9</v>
      </c>
      <c r="J13861" s="142" t="n">
        <v>39.24</v>
      </c>
    </row>
    <row r="13862" customFormat="false" ht="12.75" hidden="false" customHeight="false" outlineLevel="0" collapsed="false">
      <c r="A13862" s="142" t="s">
        <v>27997</v>
      </c>
      <c r="B13862" s="663" t="str">
        <f aca="false">C13862&amp;D13862&amp;E13862&amp;F13862&amp;G13862&amp;H13862</f>
        <v>SUPORTE DUPLO COM 2 CHUMBADORES,PARA FIXACAO DE 2 TUBULACOES NO DIAMETRO INTERNO DE 2.1/2" E 3".FORNECIMENTO E COLOCACAO</v>
      </c>
      <c r="C13862" s="142" t="s">
        <v>27979</v>
      </c>
      <c r="D13862" s="142" t="s">
        <v>27998</v>
      </c>
      <c r="I13862" s="142" t="s">
        <v>9</v>
      </c>
      <c r="J13862" s="142" t="n">
        <v>65.42</v>
      </c>
    </row>
    <row r="13863" customFormat="false" ht="12.75" hidden="false" customHeight="false" outlineLevel="0" collapsed="false">
      <c r="A13863" s="142" t="s">
        <v>27999</v>
      </c>
      <c r="B13863" s="663" t="str">
        <f aca="false">C13863&amp;D13863&amp;E13863&amp;F13863&amp;G13863&amp;H13863</f>
        <v>SUPORTE DUPLO COM 2 CHUMBADORES,PARA FIXACAO DE 2 TUBULACOES NO DIAMETRO INTERNO DE 2.1/2" E 3".FORNECIMENTO E COLOCACAO</v>
      </c>
      <c r="C13863" s="142" t="s">
        <v>27979</v>
      </c>
      <c r="D13863" s="142" t="s">
        <v>27998</v>
      </c>
      <c r="I13863" s="142" t="s">
        <v>9</v>
      </c>
      <c r="J13863" s="142" t="n">
        <v>58.87</v>
      </c>
    </row>
    <row r="13864" customFormat="false" ht="12.75" hidden="false" customHeight="false" outlineLevel="0" collapsed="false">
      <c r="A13864" s="142" t="s">
        <v>28000</v>
      </c>
      <c r="B13864" s="663" t="str">
        <f aca="false">C13864&amp;D13864&amp;E13864&amp;F13864&amp;G13864&amp;H13864</f>
        <v>SUPORTE COM 2 CHUMBADORES,PARA FIXACAO DE TUBULACOES NO DIAMETRO INTERNO DE 4" E 6".FORNECIMENTO E COLOCACAO</v>
      </c>
      <c r="C13864" s="142" t="s">
        <v>27975</v>
      </c>
      <c r="D13864" s="142" t="s">
        <v>28001</v>
      </c>
      <c r="I13864" s="142" t="s">
        <v>9</v>
      </c>
      <c r="J13864" s="142" t="n">
        <v>58.99</v>
      </c>
    </row>
    <row r="13865" customFormat="false" ht="12.75" hidden="false" customHeight="false" outlineLevel="0" collapsed="false">
      <c r="A13865" s="142" t="s">
        <v>28002</v>
      </c>
      <c r="B13865" s="663" t="str">
        <f aca="false">C13865&amp;D13865&amp;E13865&amp;F13865&amp;G13865&amp;H13865</f>
        <v>SUPORTE COM 2 CHUMBADORES,PARA FIXACAO DE TUBULACOES NO DIAMETRO INTERNO DE 4" E 6".FORNECIMENTO E COLOCACAO</v>
      </c>
      <c r="C13865" s="142" t="s">
        <v>27975</v>
      </c>
      <c r="D13865" s="142" t="s">
        <v>28001</v>
      </c>
      <c r="I13865" s="142" t="s">
        <v>9</v>
      </c>
      <c r="J13865" s="142" t="n">
        <v>53.85</v>
      </c>
    </row>
    <row r="13866" customFormat="false" ht="12.75" hidden="false" customHeight="false" outlineLevel="0" collapsed="false">
      <c r="A13866" s="142" t="s">
        <v>28003</v>
      </c>
      <c r="B13866" s="663" t="str">
        <f aca="false">C13866&amp;D13866&amp;E13866&amp;F13866&amp;G13866&amp;H13866</f>
        <v>SUPORTE DUPLO COM 2 CHUMBADORES,PARA FIXACAO DE 2 TUBULACOES NO DIAMETRO INTERNO DE 4" E 6".FORNECIMENTO E COLOCACAO</v>
      </c>
      <c r="C13866" s="142" t="s">
        <v>27979</v>
      </c>
      <c r="D13866" s="142" t="s">
        <v>28004</v>
      </c>
      <c r="I13866" s="142" t="s">
        <v>9</v>
      </c>
      <c r="J13866" s="142" t="n">
        <v>97.34</v>
      </c>
    </row>
    <row r="13867" customFormat="false" ht="12.75" hidden="false" customHeight="false" outlineLevel="0" collapsed="false">
      <c r="A13867" s="142" t="s">
        <v>28005</v>
      </c>
      <c r="B13867" s="663" t="str">
        <f aca="false">C13867&amp;D13867&amp;E13867&amp;F13867&amp;G13867&amp;H13867</f>
        <v>SUPORTE DUPLO COM 2 CHUMBADORES,PARA FIXACAO DE 2 TUBULACOES NO DIAMETRO INTERNO DE 4" E 6".FORNECIMENTO E COLOCACAO</v>
      </c>
      <c r="C13867" s="142" t="s">
        <v>27979</v>
      </c>
      <c r="D13867" s="142" t="s">
        <v>28004</v>
      </c>
      <c r="I13867" s="142" t="s">
        <v>9</v>
      </c>
      <c r="J13867" s="142" t="n">
        <v>88.86</v>
      </c>
    </row>
    <row r="13868" customFormat="false" ht="12.75" hidden="false" customHeight="false" outlineLevel="0" collapsed="false">
      <c r="A13868" s="142" t="s">
        <v>28006</v>
      </c>
      <c r="B13868" s="663" t="str">
        <f aca="false">C13868&amp;D13868&amp;E13868&amp;F13868&amp;G13868&amp;H13868</f>
        <v>ASSENTAMENTO DE LAVATORIO(EXCLUSIVE FORNECIMENTO DO APARELHO),INCLUSIVE MATERIAIS NECESSARIOS</v>
      </c>
      <c r="C13868" s="142" t="s">
        <v>28007</v>
      </c>
      <c r="D13868" s="142" t="s">
        <v>28008</v>
      </c>
      <c r="I13868" s="142" t="s">
        <v>9</v>
      </c>
      <c r="J13868" s="142" t="n">
        <v>73.96</v>
      </c>
    </row>
    <row r="13869" customFormat="false" ht="12.75" hidden="false" customHeight="false" outlineLevel="0" collapsed="false">
      <c r="A13869" s="142" t="s">
        <v>28009</v>
      </c>
      <c r="B13869" s="663" t="str">
        <f aca="false">C13869&amp;D13869&amp;E13869&amp;F13869&amp;G13869&amp;H13869</f>
        <v>ASSENTAMENTO DE LAVATORIO(EXCLUSIVE FORNECIMENTO DO APARELHO),INCLUSIVE MATERIAIS NECESSARIOS</v>
      </c>
      <c r="C13869" s="142" t="s">
        <v>28007</v>
      </c>
      <c r="D13869" s="142" t="s">
        <v>28008</v>
      </c>
      <c r="I13869" s="142" t="s">
        <v>9</v>
      </c>
      <c r="J13869" s="142" t="n">
        <v>65</v>
      </c>
    </row>
    <row r="13870" customFormat="false" ht="12.75" hidden="false" customHeight="false" outlineLevel="0" collapsed="false">
      <c r="A13870" s="142" t="s">
        <v>28010</v>
      </c>
      <c r="B13870" s="663" t="str">
        <f aca="false">C13870&amp;D13870&amp;E13870&amp;F13870&amp;G13870&amp;H13870</f>
        <v>RETIRADA E REASSENTAMENTO DE LAVATORIO,INCLUSIVE MATERIAIS NECESSARIOS</v>
      </c>
      <c r="C13870" s="142" t="s">
        <v>28011</v>
      </c>
      <c r="D13870" s="142" t="s">
        <v>28012</v>
      </c>
      <c r="I13870" s="142" t="s">
        <v>9</v>
      </c>
      <c r="J13870" s="142" t="n">
        <v>107.44</v>
      </c>
    </row>
    <row r="13871" customFormat="false" ht="12.75" hidden="false" customHeight="false" outlineLevel="0" collapsed="false">
      <c r="A13871" s="142" t="s">
        <v>28013</v>
      </c>
      <c r="B13871" s="663" t="str">
        <f aca="false">C13871&amp;D13871&amp;E13871&amp;F13871&amp;G13871&amp;H13871</f>
        <v>RETIRADA E REASSENTAMENTO DE LAVATORIO,INCLUSIVE MATERIAIS NECESSARIOS</v>
      </c>
      <c r="C13871" s="142" t="s">
        <v>28011</v>
      </c>
      <c r="D13871" s="142" t="s">
        <v>28012</v>
      </c>
      <c r="I13871" s="142" t="s">
        <v>9</v>
      </c>
      <c r="J13871" s="142" t="n">
        <v>94</v>
      </c>
    </row>
    <row r="13872" customFormat="false" ht="12.75" hidden="false" customHeight="false" outlineLevel="0" collapsed="false">
      <c r="A13872" s="142" t="s">
        <v>28014</v>
      </c>
      <c r="B13872" s="663" t="str">
        <f aca="false">C13872&amp;D13872&amp;E13872&amp;F13872&amp;G13872&amp;H13872</f>
        <v>ASSENTAMENTO DE CAIXA DE DESCARGA ELEVADA,EXTERNA(EXCLUSIVEFORNECIMENTO DO APARELHO),INCLUSIVE MATERIAIS NECESSARIOS</v>
      </c>
      <c r="C13872" s="142" t="s">
        <v>28015</v>
      </c>
      <c r="D13872" s="142" t="s">
        <v>28016</v>
      </c>
      <c r="I13872" s="142" t="s">
        <v>9</v>
      </c>
      <c r="J13872" s="142" t="n">
        <v>29.05</v>
      </c>
    </row>
    <row r="13873" customFormat="false" ht="12.75" hidden="false" customHeight="false" outlineLevel="0" collapsed="false">
      <c r="A13873" s="142" t="s">
        <v>28017</v>
      </c>
      <c r="B13873" s="663" t="str">
        <f aca="false">C13873&amp;D13873&amp;E13873&amp;F13873&amp;G13873&amp;H13873</f>
        <v>ASSENTAMENTO DE CAIXA DE DESCARGA ELEVADA,EXTERNA(EXCLUSIVEFORNECIMENTO DO APARELHO),INCLUSIVE MATERIAIS NECESSARIOS</v>
      </c>
      <c r="C13873" s="142" t="s">
        <v>28015</v>
      </c>
      <c r="D13873" s="142" t="s">
        <v>28016</v>
      </c>
      <c r="I13873" s="142" t="s">
        <v>9</v>
      </c>
      <c r="J13873" s="142" t="n">
        <v>26.06</v>
      </c>
    </row>
    <row r="13874" customFormat="false" ht="12.75" hidden="false" customHeight="false" outlineLevel="0" collapsed="false">
      <c r="A13874" s="142" t="s">
        <v>28018</v>
      </c>
      <c r="B13874" s="663" t="str">
        <f aca="false">C13874&amp;D13874&amp;E13874&amp;F13874&amp;G13874&amp;H13874</f>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3874" s="142" t="s">
        <v>28019</v>
      </c>
      <c r="D13874" s="142" t="s">
        <v>28020</v>
      </c>
      <c r="E13874" s="142" t="s">
        <v>28021</v>
      </c>
      <c r="F13874" s="142" t="s">
        <v>28022</v>
      </c>
      <c r="G13874" s="142" t="s">
        <v>28023</v>
      </c>
      <c r="H13874" s="142" t="s">
        <v>28024</v>
      </c>
      <c r="I13874" s="142" t="s">
        <v>9</v>
      </c>
      <c r="J13874" s="142" t="n">
        <v>11.02</v>
      </c>
    </row>
    <row r="13875" customFormat="false" ht="12.75" hidden="false" customHeight="false" outlineLevel="0" collapsed="false">
      <c r="A13875" s="142" t="s">
        <v>28025</v>
      </c>
      <c r="B13875" s="663" t="str">
        <f aca="false">C13875&amp;D13875&amp;E13875&amp;F13875&amp;G13875&amp;H13875</f>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3875" s="142" t="s">
        <v>28019</v>
      </c>
      <c r="D13875" s="142" t="s">
        <v>28020</v>
      </c>
      <c r="E13875" s="142" t="s">
        <v>28021</v>
      </c>
      <c r="F13875" s="142" t="s">
        <v>28022</v>
      </c>
      <c r="G13875" s="142" t="s">
        <v>28023</v>
      </c>
      <c r="H13875" s="142" t="s">
        <v>28024</v>
      </c>
      <c r="I13875" s="142" t="s">
        <v>9</v>
      </c>
      <c r="J13875" s="142" t="n">
        <v>9.99</v>
      </c>
    </row>
    <row r="13876" customFormat="false" ht="12.75" hidden="false" customHeight="false" outlineLevel="0" collapsed="false">
      <c r="A13876" s="142" t="s">
        <v>28026</v>
      </c>
      <c r="B13876" s="663" t="str">
        <f aca="false">C13876&amp;D13876&amp;E13876&amp;F13876&amp;G13876&amp;H13876</f>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3876" s="142" t="s">
        <v>28027</v>
      </c>
      <c r="D13876" s="142" t="s">
        <v>28028</v>
      </c>
      <c r="E13876" s="142" t="s">
        <v>28029</v>
      </c>
      <c r="F13876" s="142" t="s">
        <v>28030</v>
      </c>
      <c r="G13876" s="142" t="s">
        <v>28031</v>
      </c>
      <c r="H13876" s="142" t="s">
        <v>28032</v>
      </c>
      <c r="I13876" s="142" t="s">
        <v>9</v>
      </c>
      <c r="J13876" s="142" t="n">
        <v>11.7</v>
      </c>
    </row>
    <row r="13877" customFormat="false" ht="12.75" hidden="false" customHeight="false" outlineLevel="0" collapsed="false">
      <c r="A13877" s="142" t="s">
        <v>28033</v>
      </c>
      <c r="B13877" s="663" t="str">
        <f aca="false">C13877&amp;D13877&amp;E13877&amp;F13877&amp;G13877&amp;H13877</f>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3877" s="142" t="s">
        <v>28027</v>
      </c>
      <c r="D13877" s="142" t="s">
        <v>28028</v>
      </c>
      <c r="E13877" s="142" t="s">
        <v>28029</v>
      </c>
      <c r="F13877" s="142" t="s">
        <v>28030</v>
      </c>
      <c r="G13877" s="142" t="s">
        <v>28031</v>
      </c>
      <c r="H13877" s="142" t="s">
        <v>28032</v>
      </c>
      <c r="I13877" s="142" t="s">
        <v>9</v>
      </c>
      <c r="J13877" s="142" t="n">
        <v>10.67</v>
      </c>
    </row>
    <row r="13878" customFormat="false" ht="12.75" hidden="false" customHeight="false" outlineLevel="0" collapsed="false">
      <c r="A13878" s="142" t="s">
        <v>28034</v>
      </c>
      <c r="B13878" s="663" t="str">
        <f aca="false">C13878&amp;D13878&amp;E13878&amp;F13878&amp;G13878&amp;H13878</f>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3878" s="142" t="s">
        <v>28019</v>
      </c>
      <c r="D13878" s="142" t="s">
        <v>28035</v>
      </c>
      <c r="E13878" s="142" t="s">
        <v>28036</v>
      </c>
      <c r="F13878" s="142" t="s">
        <v>28037</v>
      </c>
      <c r="G13878" s="142" t="s">
        <v>28038</v>
      </c>
      <c r="I13878" s="142" t="s">
        <v>9</v>
      </c>
      <c r="J13878" s="142" t="n">
        <v>11.86</v>
      </c>
    </row>
    <row r="13879" customFormat="false" ht="12.75" hidden="false" customHeight="false" outlineLevel="0" collapsed="false">
      <c r="A13879" s="142" t="s">
        <v>28039</v>
      </c>
      <c r="B13879" s="663" t="str">
        <f aca="false">C13879&amp;D13879&amp;E13879&amp;F13879&amp;G13879&amp;H13879</f>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3879" s="142" t="s">
        <v>28019</v>
      </c>
      <c r="D13879" s="142" t="s">
        <v>28035</v>
      </c>
      <c r="E13879" s="142" t="s">
        <v>28036</v>
      </c>
      <c r="F13879" s="142" t="s">
        <v>28037</v>
      </c>
      <c r="G13879" s="142" t="s">
        <v>28038</v>
      </c>
      <c r="I13879" s="142" t="s">
        <v>9</v>
      </c>
      <c r="J13879" s="142" t="n">
        <v>10.83</v>
      </c>
    </row>
    <row r="13880" customFormat="false" ht="12.75" hidden="false" customHeight="false" outlineLevel="0" collapsed="false">
      <c r="A13880" s="142" t="s">
        <v>28040</v>
      </c>
      <c r="B13880" s="663" t="str">
        <f aca="false">C13880&amp;D13880&amp;E13880&amp;F13880&amp;G13880&amp;H13880</f>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3880" s="142" t="s">
        <v>28019</v>
      </c>
      <c r="D13880" s="142" t="s">
        <v>28041</v>
      </c>
      <c r="E13880" s="142" t="s">
        <v>28042</v>
      </c>
      <c r="F13880" s="142" t="s">
        <v>28043</v>
      </c>
      <c r="G13880" s="142" t="s">
        <v>28044</v>
      </c>
      <c r="I13880" s="142" t="s">
        <v>9</v>
      </c>
      <c r="J13880" s="142" t="n">
        <v>12.98</v>
      </c>
    </row>
    <row r="13881" customFormat="false" ht="12.75" hidden="false" customHeight="false" outlineLevel="0" collapsed="false">
      <c r="A13881" s="142" t="s">
        <v>28045</v>
      </c>
      <c r="B13881" s="663" t="str">
        <f aca="false">C13881&amp;D13881&amp;E13881&amp;F13881&amp;G13881&amp;H13881</f>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3881" s="142" t="s">
        <v>28019</v>
      </c>
      <c r="D13881" s="142" t="s">
        <v>28041</v>
      </c>
      <c r="E13881" s="142" t="s">
        <v>28042</v>
      </c>
      <c r="F13881" s="142" t="s">
        <v>28043</v>
      </c>
      <c r="G13881" s="142" t="s">
        <v>28044</v>
      </c>
      <c r="I13881" s="142" t="s">
        <v>9</v>
      </c>
      <c r="J13881" s="142" t="n">
        <v>11.95</v>
      </c>
    </row>
    <row r="13882" customFormat="false" ht="12.75" hidden="false" customHeight="false" outlineLevel="0" collapsed="false">
      <c r="A13882" s="142" t="s">
        <v>28046</v>
      </c>
      <c r="B13882" s="663" t="str">
        <f aca="false">C13882&amp;D13882&amp;E13882&amp;F13882&amp;G13882&amp;H13882</f>
        <v>RETIRADA E REASSENTAMENTO DE CHUVEIRO,INCLUSIVE MATERIAIS NECESSARIOS</v>
      </c>
      <c r="C13882" s="142" t="s">
        <v>28047</v>
      </c>
      <c r="D13882" s="142" t="s">
        <v>28048</v>
      </c>
      <c r="I13882" s="142" t="s">
        <v>9</v>
      </c>
      <c r="J13882" s="142" t="n">
        <v>53.78</v>
      </c>
    </row>
    <row r="13883" customFormat="false" ht="12.75" hidden="false" customHeight="false" outlineLevel="0" collapsed="false">
      <c r="A13883" s="142" t="s">
        <v>28049</v>
      </c>
      <c r="B13883" s="663" t="str">
        <f aca="false">C13883&amp;D13883&amp;E13883&amp;F13883&amp;G13883&amp;H13883</f>
        <v>RETIRADA E REASSENTAMENTO DE CHUVEIRO,INCLUSIVE MATERIAIS NECESSARIOS</v>
      </c>
      <c r="C13883" s="142" t="s">
        <v>28047</v>
      </c>
      <c r="D13883" s="142" t="s">
        <v>28048</v>
      </c>
      <c r="I13883" s="142" t="s">
        <v>9</v>
      </c>
      <c r="J13883" s="142" t="n">
        <v>47.81</v>
      </c>
    </row>
    <row r="13884" customFormat="false" ht="12.75" hidden="false" customHeight="false" outlineLevel="0" collapsed="false">
      <c r="A13884" s="142" t="s">
        <v>28050</v>
      </c>
      <c r="B13884" s="663" t="str">
        <f aca="false">C13884&amp;D13884&amp;E13884&amp;F13884&amp;G13884&amp;H13884</f>
        <v>RETIRADA E REASSENTAMENTO DE TORNEIRA,INCLUSIVE MATERIAIS NECESSARIOS</v>
      </c>
      <c r="C13884" s="142" t="s">
        <v>28051</v>
      </c>
      <c r="D13884" s="142" t="s">
        <v>28048</v>
      </c>
      <c r="I13884" s="142" t="s">
        <v>9</v>
      </c>
      <c r="J13884" s="142" t="n">
        <v>44.74</v>
      </c>
    </row>
    <row r="13885" customFormat="false" ht="12.75" hidden="false" customHeight="false" outlineLevel="0" collapsed="false">
      <c r="A13885" s="142" t="s">
        <v>28052</v>
      </c>
      <c r="B13885" s="663" t="str">
        <f aca="false">C13885&amp;D13885&amp;E13885&amp;F13885&amp;G13885&amp;H13885</f>
        <v>RETIRADA E REASSENTAMENTO DE TORNEIRA,INCLUSIVE MATERIAIS NECESSARIOS</v>
      </c>
      <c r="C13885" s="142" t="s">
        <v>28051</v>
      </c>
      <c r="D13885" s="142" t="s">
        <v>28048</v>
      </c>
      <c r="I13885" s="142" t="s">
        <v>9</v>
      </c>
      <c r="J13885" s="142" t="n">
        <v>38.77</v>
      </c>
    </row>
    <row r="13886" customFormat="false" ht="12.75" hidden="false" customHeight="false" outlineLevel="0" collapsed="false">
      <c r="A13886" s="142" t="s">
        <v>28053</v>
      </c>
      <c r="B13886" s="663" t="str">
        <f aca="false">C13886&amp;D13886&amp;E13886&amp;F13886&amp;G13886&amp;H13886</f>
        <v>ASSENTAMENTO DE TORNEIRA(EXCLUSIVE FORNECIMENTO DO APARELHO),INCLUSIVE MATERIAIS NECESSARIOS</v>
      </c>
      <c r="C13886" s="142" t="s">
        <v>28054</v>
      </c>
      <c r="D13886" s="142" t="s">
        <v>28055</v>
      </c>
      <c r="I13886" s="142" t="s">
        <v>9</v>
      </c>
      <c r="J13886" s="142" t="n">
        <v>22.42</v>
      </c>
    </row>
    <row r="13887" customFormat="false" ht="12.75" hidden="false" customHeight="false" outlineLevel="0" collapsed="false">
      <c r="A13887" s="142" t="s">
        <v>28056</v>
      </c>
      <c r="B13887" s="663" t="str">
        <f aca="false">C13887&amp;D13887&amp;E13887&amp;F13887&amp;G13887&amp;H13887</f>
        <v>ASSENTAMENTO DE TORNEIRA(EXCLUSIVE FORNECIMENTO DO APARELHO),INCLUSIVE MATERIAIS NECESSARIOS</v>
      </c>
      <c r="C13887" s="142" t="s">
        <v>28054</v>
      </c>
      <c r="D13887" s="142" t="s">
        <v>28055</v>
      </c>
      <c r="I13887" s="142" t="s">
        <v>9</v>
      </c>
      <c r="J13887" s="142" t="n">
        <v>19.44</v>
      </c>
    </row>
    <row r="13888" customFormat="false" ht="12.75" hidden="false" customHeight="false" outlineLevel="0" collapsed="false">
      <c r="A13888" s="142" t="s">
        <v>28057</v>
      </c>
      <c r="B13888" s="663" t="str">
        <f aca="false">C13888&amp;D13888&amp;E13888&amp;F13888&amp;G13888&amp;H13888</f>
        <v>ASSENTAMENTO DE CHUVEIRO(EXCLUSIVE FORNECIMENTO DO APARELHO),INCLUSIVE MATERIAIS NECESSARIOS E BRACO CROMADO</v>
      </c>
      <c r="C13888" s="142" t="s">
        <v>28058</v>
      </c>
      <c r="D13888" s="142" t="s">
        <v>28059</v>
      </c>
      <c r="I13888" s="142" t="s">
        <v>9</v>
      </c>
      <c r="J13888" s="142" t="n">
        <v>31.32</v>
      </c>
    </row>
    <row r="13889" customFormat="false" ht="12.75" hidden="false" customHeight="false" outlineLevel="0" collapsed="false">
      <c r="A13889" s="142" t="s">
        <v>28060</v>
      </c>
      <c r="B13889" s="663" t="str">
        <f aca="false">C13889&amp;D13889&amp;E13889&amp;F13889&amp;G13889&amp;H13889</f>
        <v>ASSENTAMENTO DE CHUVEIRO(EXCLUSIVE FORNECIMENTO DO APARELHO),INCLUSIVE MATERIAIS NECESSARIOS E BRACO CROMADO</v>
      </c>
      <c r="C13889" s="142" t="s">
        <v>28058</v>
      </c>
      <c r="D13889" s="142" t="s">
        <v>28059</v>
      </c>
      <c r="I13889" s="142" t="s">
        <v>9</v>
      </c>
      <c r="J13889" s="142" t="n">
        <v>28.33</v>
      </c>
    </row>
    <row r="13890" customFormat="false" ht="12.75" hidden="false" customHeight="false" outlineLevel="0" collapsed="false">
      <c r="A13890" s="142" t="s">
        <v>28061</v>
      </c>
      <c r="B13890" s="663" t="str">
        <f aca="false">C13890&amp;D13890&amp;E13890&amp;F13890&amp;G13890&amp;H13890</f>
        <v>ASSENTAMENTO DE CHUVEIRO(EXCLUSIVE FORNECIMENTO DO APARELHOE BRACO),INCLUSIVE MATERIAIS NECESSARIOS</v>
      </c>
      <c r="C13890" s="142" t="s">
        <v>28062</v>
      </c>
      <c r="D13890" s="142" t="s">
        <v>28063</v>
      </c>
      <c r="I13890" s="142" t="s">
        <v>9</v>
      </c>
      <c r="J13890" s="142" t="n">
        <v>26.02</v>
      </c>
    </row>
    <row r="13891" customFormat="false" ht="12.75" hidden="false" customHeight="false" outlineLevel="0" collapsed="false">
      <c r="A13891" s="142" t="s">
        <v>28064</v>
      </c>
      <c r="B13891" s="663" t="str">
        <f aca="false">C13891&amp;D13891&amp;E13891&amp;F13891&amp;G13891&amp;H13891</f>
        <v>ASSENTAMENTO DE CHUVEIRO(EXCLUSIVE FORNECIMENTO DO APARELHOE BRACO),INCLUSIVE MATERIAIS NECESSARIOS</v>
      </c>
      <c r="C13891" s="142" t="s">
        <v>28062</v>
      </c>
      <c r="D13891" s="142" t="s">
        <v>28063</v>
      </c>
      <c r="I13891" s="142" t="s">
        <v>9</v>
      </c>
      <c r="J13891" s="142" t="n">
        <v>23.04</v>
      </c>
    </row>
    <row r="13892" customFormat="false" ht="12.75" hidden="false" customHeight="false" outlineLevel="0" collapsed="false">
      <c r="A13892" s="142" t="s">
        <v>28065</v>
      </c>
      <c r="B13892" s="663" t="str">
        <f aca="false">C13892&amp;D13892&amp;E13892&amp;F13892&amp;G13892&amp;H13892</f>
        <v>ABRACADEIRA DE FIXACAO,TIPO COPO,ESTAMPADA EM CHAPA DE FERRO ZINCADA,COMPOSTA DE CANOPLA,PARAFUSOS E ABRACADEIRAS PROPRIAMENTE DITA,NO DIAMETRO 1/2".FORNECIMENTO E COLOCACAO</v>
      </c>
      <c r="C13892" s="142" t="s">
        <v>28066</v>
      </c>
      <c r="D13892" s="142" t="s">
        <v>28067</v>
      </c>
      <c r="E13892" s="142" t="s">
        <v>28068</v>
      </c>
      <c r="I13892" s="142" t="s">
        <v>9</v>
      </c>
      <c r="J13892" s="142" t="n">
        <v>6.61</v>
      </c>
    </row>
    <row r="13893" customFormat="false" ht="12.75" hidden="false" customHeight="false" outlineLevel="0" collapsed="false">
      <c r="A13893" s="142" t="s">
        <v>28069</v>
      </c>
      <c r="B13893" s="663" t="str">
        <f aca="false">C13893&amp;D13893&amp;E13893&amp;F13893&amp;G13893&amp;H13893</f>
        <v>ABRACADEIRA DE FIXACAO,TIPO COPO,ESTAMPADA EM CHAPA DE FERRO ZINCADA,COMPOSTA DE CANOPLA,PARAFUSOS E ABRACADEIRAS PROPRIAMENTE DITA,NO DIAMETRO 1/2".FORNECIMENTO E COLOCACAO</v>
      </c>
      <c r="C13893" s="142" t="s">
        <v>28066</v>
      </c>
      <c r="D13893" s="142" t="s">
        <v>28067</v>
      </c>
      <c r="E13893" s="142" t="s">
        <v>28068</v>
      </c>
      <c r="I13893" s="142" t="s">
        <v>9</v>
      </c>
      <c r="J13893" s="142" t="n">
        <v>5.89</v>
      </c>
    </row>
    <row r="13894" customFormat="false" ht="12.75" hidden="false" customHeight="false" outlineLevel="0" collapsed="false">
      <c r="A13894" s="142" t="s">
        <v>28070</v>
      </c>
      <c r="B13894" s="663" t="str">
        <f aca="false">C13894&amp;D13894&amp;E13894&amp;F13894&amp;G13894&amp;H13894</f>
        <v>ABRACADEIRA DE FIXACAO,TIPO COPO,ESTAMPADA EM CHAPA DE FERRO ZINCADA,COMPOSTA DE CANOPLA,PARAFUSOS E ABRACADEIRAS PROPRIAMENTE DITA,NO DIAMETRO 3/4".FORNECIMENTO E COLOCACAO</v>
      </c>
      <c r="C13894" s="142" t="s">
        <v>28066</v>
      </c>
      <c r="D13894" s="142" t="s">
        <v>28067</v>
      </c>
      <c r="E13894" s="142" t="s">
        <v>28071</v>
      </c>
      <c r="I13894" s="142" t="s">
        <v>9</v>
      </c>
      <c r="J13894" s="142" t="n">
        <v>6.66</v>
      </c>
    </row>
    <row r="13895" customFormat="false" ht="12.75" hidden="false" customHeight="false" outlineLevel="0" collapsed="false">
      <c r="A13895" s="142" t="s">
        <v>28072</v>
      </c>
      <c r="B13895" s="663" t="str">
        <f aca="false">C13895&amp;D13895&amp;E13895&amp;F13895&amp;G13895&amp;H13895</f>
        <v>ABRACADEIRA DE FIXACAO,TIPO COPO,ESTAMPADA EM CHAPA DE FERRO ZINCADA,COMPOSTA DE CANOPLA,PARAFUSOS E ABRACADEIRAS PROPRIAMENTE DITA,NO DIAMETRO 3/4".FORNECIMENTO E COLOCACAO</v>
      </c>
      <c r="C13895" s="142" t="s">
        <v>28066</v>
      </c>
      <c r="D13895" s="142" t="s">
        <v>28067</v>
      </c>
      <c r="E13895" s="142" t="s">
        <v>28071</v>
      </c>
      <c r="I13895" s="142" t="s">
        <v>9</v>
      </c>
      <c r="J13895" s="142" t="n">
        <v>5.94</v>
      </c>
    </row>
    <row r="13896" customFormat="false" ht="12.75" hidden="false" customHeight="false" outlineLevel="0" collapsed="false">
      <c r="A13896" s="142" t="s">
        <v>28073</v>
      </c>
      <c r="B13896" s="663" t="str">
        <f aca="false">C13896&amp;D13896&amp;E13896&amp;F13896&amp;G13896&amp;H13896</f>
        <v>ABRACADEIRA DE FIXACAO,TIPO COPO,ESTAMPADA EM CHAPA DE FERRO ZINCADA,COMPOSTA DE CANOPLA,PARAFUSOS E ABRACADEIRAS PROPRIAMENTE DITA,NO DIAMETRO 1".FORNECIMENTO E COLOCACAO</v>
      </c>
      <c r="C13896" s="142" t="s">
        <v>28066</v>
      </c>
      <c r="D13896" s="142" t="s">
        <v>28067</v>
      </c>
      <c r="E13896" s="142" t="s">
        <v>28074</v>
      </c>
      <c r="I13896" s="142" t="s">
        <v>9</v>
      </c>
      <c r="J13896" s="142" t="n">
        <v>6.94</v>
      </c>
    </row>
    <row r="13897" customFormat="false" ht="12.75" hidden="false" customHeight="false" outlineLevel="0" collapsed="false">
      <c r="A13897" s="142" t="s">
        <v>28075</v>
      </c>
      <c r="B13897" s="663" t="str">
        <f aca="false">C13897&amp;D13897&amp;E13897&amp;F13897&amp;G13897&amp;H13897</f>
        <v>ABRACADEIRA DE FIXACAO,TIPO COPO,ESTAMPADA EM CHAPA DE FERRO ZINCADA,COMPOSTA DE CANOPLA,PARAFUSOS E ABRACADEIRAS PROPRIAMENTE DITA,NO DIAMETRO 1".FORNECIMENTO E COLOCACAO</v>
      </c>
      <c r="C13897" s="142" t="s">
        <v>28066</v>
      </c>
      <c r="D13897" s="142" t="s">
        <v>28067</v>
      </c>
      <c r="E13897" s="142" t="s">
        <v>28074</v>
      </c>
      <c r="I13897" s="142" t="s">
        <v>9</v>
      </c>
      <c r="J13897" s="142" t="n">
        <v>6.22</v>
      </c>
    </row>
    <row r="13898" customFormat="false" ht="12.75" hidden="false" customHeight="false" outlineLevel="0" collapsed="false">
      <c r="A13898" s="142" t="s">
        <v>28076</v>
      </c>
      <c r="B13898" s="663" t="str">
        <f aca="false">C13898&amp;D13898&amp;E13898&amp;F13898&amp;G13898&amp;H13898</f>
        <v>ABRACADEIRA DE FIXACAO,TIPO COPO,ESTAMPADA EM CHAPA DE FERRO ZINCADA,COMPOSTA DE CANOPLA,PARAFUSOS E ABRACADEIRAS PROPRIAMENTE DITA,NO DIAMETRO 1.1/4".FORNECIMENTO E COLOCACAO</v>
      </c>
      <c r="C13898" s="142" t="s">
        <v>28066</v>
      </c>
      <c r="D13898" s="142" t="s">
        <v>28067</v>
      </c>
      <c r="E13898" s="142" t="s">
        <v>28077</v>
      </c>
      <c r="I13898" s="142" t="s">
        <v>9</v>
      </c>
      <c r="J13898" s="142" t="n">
        <v>7.29</v>
      </c>
    </row>
    <row r="13899" customFormat="false" ht="12.75" hidden="false" customHeight="false" outlineLevel="0" collapsed="false">
      <c r="A13899" s="142" t="s">
        <v>28078</v>
      </c>
      <c r="B13899" s="663" t="str">
        <f aca="false">C13899&amp;D13899&amp;E13899&amp;F13899&amp;G13899&amp;H13899</f>
        <v>ABRACADEIRA DE FIXACAO,TIPO COPO,ESTAMPADA EM CHAPA DE FERRO ZINCADA,COMPOSTA DE CANOPLA,PARAFUSOS E ABRACADEIRAS PROPRIAMENTE DITA,NO DIAMETRO 1.1/4".FORNECIMENTO E COLOCACAO</v>
      </c>
      <c r="C13899" s="142" t="s">
        <v>28066</v>
      </c>
      <c r="D13899" s="142" t="s">
        <v>28067</v>
      </c>
      <c r="E13899" s="142" t="s">
        <v>28077</v>
      </c>
      <c r="I13899" s="142" t="s">
        <v>9</v>
      </c>
      <c r="J13899" s="142" t="n">
        <v>6.51</v>
      </c>
    </row>
    <row r="13900" customFormat="false" ht="12.75" hidden="false" customHeight="false" outlineLevel="0" collapsed="false">
      <c r="A13900" s="142" t="s">
        <v>28079</v>
      </c>
      <c r="B13900" s="663" t="str">
        <f aca="false">C13900&amp;D13900&amp;E13900&amp;F13900&amp;G13900&amp;H13900</f>
        <v>ABRACADEIRA DE FIXACAO,TIPO COPO,ESTAMPADA EM CHAPA DE FERRO ZINCADA,COMPOSTA DE CANOPLA,PARAFUSOS E ABRACADEIRAS PROPRIAMENTE DITA,NO DIAMETRO 1.1/2".FORNECIMENTO E COLOCACAO</v>
      </c>
      <c r="C13900" s="142" t="s">
        <v>28066</v>
      </c>
      <c r="D13900" s="142" t="s">
        <v>28067</v>
      </c>
      <c r="E13900" s="142" t="s">
        <v>28080</v>
      </c>
      <c r="I13900" s="142" t="s">
        <v>9</v>
      </c>
      <c r="J13900" s="142" t="n">
        <v>7.39</v>
      </c>
    </row>
    <row r="13901" customFormat="false" ht="12.75" hidden="false" customHeight="false" outlineLevel="0" collapsed="false">
      <c r="A13901" s="142" t="s">
        <v>28081</v>
      </c>
      <c r="B13901" s="663" t="str">
        <f aca="false">C13901&amp;D13901&amp;E13901&amp;F13901&amp;G13901&amp;H13901</f>
        <v>ABRACADEIRA DE FIXACAO,TIPO COPO,ESTAMPADA EM CHAPA DE FERRO ZINCADA,COMPOSTA DE CANOPLA,PARAFUSOS E ABRACADEIRAS PROPRIAMENTE DITA,NO DIAMETRO 1.1/2".FORNECIMENTO E COLOCACAO</v>
      </c>
      <c r="C13901" s="142" t="s">
        <v>28066</v>
      </c>
      <c r="D13901" s="142" t="s">
        <v>28067</v>
      </c>
      <c r="E13901" s="142" t="s">
        <v>28080</v>
      </c>
      <c r="I13901" s="142" t="s">
        <v>9</v>
      </c>
      <c r="J13901" s="142" t="n">
        <v>6.61</v>
      </c>
    </row>
    <row r="13902" customFormat="false" ht="12.75" hidden="false" customHeight="false" outlineLevel="0" collapsed="false">
      <c r="A13902" s="142" t="s">
        <v>28082</v>
      </c>
      <c r="B13902" s="663" t="str">
        <f aca="false">C13902&amp;D13902&amp;E13902&amp;F13902&amp;G13902&amp;H13902</f>
        <v>ABRACADEIRA DE FIXACAO,TIPO COPO,ESTAMPADA EM CHAPA DE FERRO ZINCADA,COMPOSTA DE CANOPLA,PARAFUSOS E ABRACADEIRAS PROPRIAMENTE DITA,NO DIAMETRO 2".FORNECIMENTO E COLOCACAO</v>
      </c>
      <c r="C13902" s="142" t="s">
        <v>28066</v>
      </c>
      <c r="D13902" s="142" t="s">
        <v>28067</v>
      </c>
      <c r="E13902" s="142" t="s">
        <v>28083</v>
      </c>
      <c r="I13902" s="142" t="s">
        <v>9</v>
      </c>
      <c r="J13902" s="142" t="n">
        <v>7.88</v>
      </c>
    </row>
    <row r="13903" customFormat="false" ht="12.75" hidden="false" customHeight="false" outlineLevel="0" collapsed="false">
      <c r="A13903" s="142" t="s">
        <v>28084</v>
      </c>
      <c r="B13903" s="663" t="str">
        <f aca="false">C13903&amp;D13903&amp;E13903&amp;F13903&amp;G13903&amp;H13903</f>
        <v>ABRACADEIRA DE FIXACAO,TIPO COPO,ESTAMPADA EM CHAPA DE FERRO ZINCADA,COMPOSTA DE CANOPLA,PARAFUSOS E ABRACADEIRAS PROPRIAMENTE DITA,NO DIAMETRO 2".FORNECIMENTO E COLOCACAO</v>
      </c>
      <c r="C13903" s="142" t="s">
        <v>28066</v>
      </c>
      <c r="D13903" s="142" t="s">
        <v>28067</v>
      </c>
      <c r="E13903" s="142" t="s">
        <v>28083</v>
      </c>
      <c r="I13903" s="142" t="s">
        <v>9</v>
      </c>
      <c r="J13903" s="142" t="n">
        <v>7.05</v>
      </c>
    </row>
    <row r="13904" customFormat="false" ht="12.75" hidden="false" customHeight="false" outlineLevel="0" collapsed="false">
      <c r="A13904" s="142" t="s">
        <v>28085</v>
      </c>
      <c r="B13904" s="663" t="str">
        <f aca="false">C13904&amp;D13904&amp;E13904&amp;F13904&amp;G13904&amp;H13904</f>
        <v>ABRACADEIRA DE FIXACAO,TIPO COPO,ESTAMPADA EM CHAPA DE FERRO ZINCADA,COMPOSTA DE CANOPLA,PARAFUSOS E ABRACADEIRAS PROPRIAMENTE DITA,NO DIAMETRO 2.1/2".FORNECIMENTO E COLOCACAO</v>
      </c>
      <c r="C13904" s="142" t="s">
        <v>28066</v>
      </c>
      <c r="D13904" s="142" t="s">
        <v>28067</v>
      </c>
      <c r="E13904" s="142" t="s">
        <v>28086</v>
      </c>
      <c r="I13904" s="142" t="s">
        <v>9</v>
      </c>
      <c r="J13904" s="142" t="n">
        <v>8.38</v>
      </c>
    </row>
    <row r="13905" customFormat="false" ht="12.75" hidden="false" customHeight="false" outlineLevel="0" collapsed="false">
      <c r="A13905" s="142" t="s">
        <v>28087</v>
      </c>
      <c r="B13905" s="663" t="str">
        <f aca="false">C13905&amp;D13905&amp;E13905&amp;F13905&amp;G13905&amp;H13905</f>
        <v>ABRACADEIRA DE FIXACAO,TIPO COPO,ESTAMPADA EM CHAPA DE FERRO ZINCADA,COMPOSTA DE CANOPLA,PARAFUSOS E ABRACADEIRAS PROPRIAMENTE DITA,NO DIAMETRO 2.1/2".FORNECIMENTO E COLOCACAO</v>
      </c>
      <c r="C13905" s="142" t="s">
        <v>28066</v>
      </c>
      <c r="D13905" s="142" t="s">
        <v>28067</v>
      </c>
      <c r="E13905" s="142" t="s">
        <v>28086</v>
      </c>
      <c r="I13905" s="142" t="s">
        <v>9</v>
      </c>
      <c r="J13905" s="142" t="n">
        <v>7.55</v>
      </c>
    </row>
    <row r="13906" customFormat="false" ht="12.75" hidden="false" customHeight="false" outlineLevel="0" collapsed="false">
      <c r="A13906" s="142" t="s">
        <v>28088</v>
      </c>
      <c r="B13906" s="663" t="str">
        <f aca="false">C13906&amp;D13906&amp;E13906&amp;F13906&amp;G13906&amp;H13906</f>
        <v>ABRACADEIRA DE FIXACAO,TIPO COPO,ESTAMPADA EM CHAPA DE FERRO ZINCADA,COMPOSTA DE CANOPLA,PARAFUSOS E ABRACADEIRAS PROPRIAMENTE DITA,NO DIAMETRO 3".FORNECIMENTO E COLOCACAO</v>
      </c>
      <c r="C13906" s="142" t="s">
        <v>28066</v>
      </c>
      <c r="D13906" s="142" t="s">
        <v>28067</v>
      </c>
      <c r="E13906" s="142" t="s">
        <v>28089</v>
      </c>
      <c r="I13906" s="142" t="s">
        <v>9</v>
      </c>
      <c r="J13906" s="142" t="n">
        <v>8.81</v>
      </c>
    </row>
    <row r="13907" customFormat="false" ht="12.75" hidden="false" customHeight="false" outlineLevel="0" collapsed="false">
      <c r="A13907" s="142" t="s">
        <v>28090</v>
      </c>
      <c r="B13907" s="663" t="str">
        <f aca="false">C13907&amp;D13907&amp;E13907&amp;F13907&amp;G13907&amp;H13907</f>
        <v>ABRACADEIRA DE FIXACAO,TIPO COPO,ESTAMPADA EM CHAPA DE FERRO ZINCADA,COMPOSTA DE CANOPLA,PARAFUSOS E ABRACADEIRAS PROPRIAMENTE DITA,NO DIAMETRO 3".FORNECIMENTO E COLOCACAO</v>
      </c>
      <c r="C13907" s="142" t="s">
        <v>28066</v>
      </c>
      <c r="D13907" s="142" t="s">
        <v>28067</v>
      </c>
      <c r="E13907" s="142" t="s">
        <v>28089</v>
      </c>
      <c r="I13907" s="142" t="s">
        <v>9</v>
      </c>
      <c r="J13907" s="142" t="n">
        <v>7.91</v>
      </c>
    </row>
    <row r="13908" customFormat="false" ht="12.75" hidden="false" customHeight="false" outlineLevel="0" collapsed="false">
      <c r="A13908" s="142" t="s">
        <v>28091</v>
      </c>
      <c r="B13908" s="663" t="str">
        <f aca="false">C13908&amp;D13908&amp;E13908&amp;F13908&amp;G13908&amp;H13908</f>
        <v>ABRACADEIRA DE FIXACAO,TIPO COPO,ESTAMPADA EM CHAPA DE FERRO ZINCADA,COMPOSTA DE CANOPLA,PARAFUSOS E ABRACADEIRAS PROPRIAMENTE DITA,NO DIAMETRO 4".FORNECIMENTO E COLOCACAO</v>
      </c>
      <c r="C13908" s="142" t="s">
        <v>28066</v>
      </c>
      <c r="D13908" s="142" t="s">
        <v>28067</v>
      </c>
      <c r="E13908" s="142" t="s">
        <v>28092</v>
      </c>
      <c r="I13908" s="142" t="s">
        <v>9</v>
      </c>
      <c r="J13908" s="142" t="n">
        <v>9.71</v>
      </c>
    </row>
    <row r="13909" customFormat="false" ht="12.75" hidden="false" customHeight="false" outlineLevel="0" collapsed="false">
      <c r="A13909" s="142" t="s">
        <v>28093</v>
      </c>
      <c r="B13909" s="663" t="str">
        <f aca="false">C13909&amp;D13909&amp;E13909&amp;F13909&amp;G13909&amp;H13909</f>
        <v>ABRACADEIRA DE FIXACAO,TIPO COPO,ESTAMPADA EM CHAPA DE FERRO ZINCADA,COMPOSTA DE CANOPLA,PARAFUSOS E ABRACADEIRAS PROPRIAMENTE DITA,NO DIAMETRO 4".FORNECIMENTO E COLOCACAO</v>
      </c>
      <c r="C13909" s="142" t="s">
        <v>28066</v>
      </c>
      <c r="D13909" s="142" t="s">
        <v>28067</v>
      </c>
      <c r="E13909" s="142" t="s">
        <v>28092</v>
      </c>
      <c r="I13909" s="142" t="s">
        <v>9</v>
      </c>
      <c r="J13909" s="142" t="n">
        <v>8.81</v>
      </c>
    </row>
    <row r="13910" customFormat="false" ht="12.75" hidden="false" customHeight="false" outlineLevel="0" collapsed="false">
      <c r="A13910" s="142" t="s">
        <v>28094</v>
      </c>
      <c r="B13910" s="663" t="str">
        <f aca="false">C13910&amp;D13910&amp;E13910&amp;F13910&amp;G13910&amp;H13910</f>
        <v>RETIRADA E REASSENTAMENTO DE BIDE COM 2 REGISTROS,INCLUSIVEMATERIAIS NECESSARIOS</v>
      </c>
      <c r="C13910" s="142" t="s">
        <v>28095</v>
      </c>
      <c r="D13910" s="142" t="s">
        <v>28096</v>
      </c>
      <c r="I13910" s="142" t="s">
        <v>9</v>
      </c>
      <c r="J13910" s="142" t="n">
        <v>188.46</v>
      </c>
    </row>
    <row r="13911" customFormat="false" ht="12.75" hidden="false" customHeight="false" outlineLevel="0" collapsed="false">
      <c r="A13911" s="142" t="s">
        <v>28097</v>
      </c>
      <c r="B13911" s="663" t="str">
        <f aca="false">C13911&amp;D13911&amp;E13911&amp;F13911&amp;G13911&amp;H13911</f>
        <v>RETIRADA E REASSENTAMENTO DE BIDE COM 2 REGISTROS,INCLUSIVEMATERIAIS NECESSARIOS</v>
      </c>
      <c r="C13911" s="142" t="s">
        <v>28095</v>
      </c>
      <c r="D13911" s="142" t="s">
        <v>28096</v>
      </c>
      <c r="I13911" s="142" t="s">
        <v>9</v>
      </c>
      <c r="J13911" s="142" t="n">
        <v>167.9</v>
      </c>
    </row>
    <row r="13912" customFormat="false" ht="12.75" hidden="false" customHeight="false" outlineLevel="0" collapsed="false">
      <c r="A13912" s="142" t="s">
        <v>28098</v>
      </c>
      <c r="B13912" s="663" t="str">
        <f aca="false">C13912&amp;D13912&amp;E13912&amp;F13912&amp;G13912&amp;H13912</f>
        <v>ASSENTAMENTO DE VASO SANITARIO SIFONADO(EXCLUSIVE FORNECIMENTO DO APARELHO),INCLUSIVE MATERIAIS NECESSARIOS</v>
      </c>
      <c r="C13912" s="142" t="s">
        <v>28099</v>
      </c>
      <c r="D13912" s="142" t="s">
        <v>28100</v>
      </c>
      <c r="I13912" s="142" t="s">
        <v>9</v>
      </c>
      <c r="J13912" s="142" t="n">
        <v>45.58</v>
      </c>
    </row>
    <row r="13913" customFormat="false" ht="12.75" hidden="false" customHeight="false" outlineLevel="0" collapsed="false">
      <c r="A13913" s="142" t="s">
        <v>28101</v>
      </c>
      <c r="B13913" s="663" t="str">
        <f aca="false">C13913&amp;D13913&amp;E13913&amp;F13913&amp;G13913&amp;H13913</f>
        <v>ASSENTAMENTO DE VASO SANITARIO SIFONADO(EXCLUSIVE FORNECIMENTO DO APARELHO),INCLUSIVE MATERIAIS NECESSARIOS</v>
      </c>
      <c r="C13913" s="142" t="s">
        <v>28099</v>
      </c>
      <c r="D13913" s="142" t="s">
        <v>28100</v>
      </c>
      <c r="I13913" s="142" t="s">
        <v>9</v>
      </c>
      <c r="J13913" s="142" t="n">
        <v>40.44</v>
      </c>
    </row>
    <row r="13914" customFormat="false" ht="12.75" hidden="false" customHeight="false" outlineLevel="0" collapsed="false">
      <c r="A13914" s="142" t="s">
        <v>28102</v>
      </c>
      <c r="B13914" s="663" t="str">
        <f aca="false">C13914&amp;D13914&amp;E13914&amp;F13914&amp;G13914&amp;H13914</f>
        <v>RETIRADA E REASSENTAMENTO DE VASO SANITARIO SIFONADO,INCLUSIVE MATERIAIS NECESSARIOS</v>
      </c>
      <c r="C13914" s="142" t="s">
        <v>28103</v>
      </c>
      <c r="D13914" s="142" t="s">
        <v>28104</v>
      </c>
      <c r="I13914" s="142" t="s">
        <v>9</v>
      </c>
      <c r="J13914" s="142" t="n">
        <v>123.49</v>
      </c>
    </row>
    <row r="13915" customFormat="false" ht="12.75" hidden="false" customHeight="false" outlineLevel="0" collapsed="false">
      <c r="A13915" s="142" t="s">
        <v>28105</v>
      </c>
      <c r="B13915" s="663" t="str">
        <f aca="false">C13915&amp;D13915&amp;E13915&amp;F13915&amp;G13915&amp;H13915</f>
        <v>RETIRADA E REASSENTAMENTO DE VASO SANITARIO SIFONADO,INCLUSIVE MATERIAIS NECESSARIOS</v>
      </c>
      <c r="C13915" s="142" t="s">
        <v>28103</v>
      </c>
      <c r="D13915" s="142" t="s">
        <v>28104</v>
      </c>
      <c r="I13915" s="142" t="s">
        <v>9</v>
      </c>
      <c r="J13915" s="142" t="n">
        <v>113.21</v>
      </c>
    </row>
    <row r="13916" customFormat="false" ht="12.75" hidden="false" customHeight="false" outlineLevel="0" collapsed="false">
      <c r="A13916" s="142" t="s">
        <v>28106</v>
      </c>
      <c r="B13916" s="663" t="str">
        <f aca="false">C13916&amp;D13916&amp;E13916&amp;F13916&amp;G13916&amp;H13916</f>
        <v>RETIRADA E REASSENTAMENTO DE VALVULA DE DESCARGA</v>
      </c>
      <c r="C13916" s="142" t="s">
        <v>28107</v>
      </c>
      <c r="I13916" s="142" t="s">
        <v>9</v>
      </c>
      <c r="J13916" s="142" t="n">
        <v>148.92</v>
      </c>
    </row>
    <row r="13917" customFormat="false" ht="12.75" hidden="false" customHeight="false" outlineLevel="0" collapsed="false">
      <c r="A13917" s="142" t="s">
        <v>28108</v>
      </c>
      <c r="B13917" s="663" t="str">
        <f aca="false">C13917&amp;D13917&amp;E13917&amp;F13917&amp;G13917&amp;H13917</f>
        <v>RETIRADA E REASSENTAMENTO DE VALVULA DE DESCARGA</v>
      </c>
      <c r="C13917" s="142" t="s">
        <v>28107</v>
      </c>
      <c r="I13917" s="142" t="s">
        <v>9</v>
      </c>
      <c r="J13917" s="142" t="n">
        <v>129.02</v>
      </c>
    </row>
    <row r="13918" customFormat="false" ht="12.75" hidden="false" customHeight="false" outlineLevel="0" collapsed="false">
      <c r="A13918" s="142" t="s">
        <v>28109</v>
      </c>
      <c r="B13918" s="663" t="str">
        <f aca="false">C13918&amp;D13918&amp;E13918&amp;F13918&amp;G13918&amp;H13918</f>
        <v>RETIRADA E REASSENTAMENTO DE TUBO VENTILADOR,DE CIMENTO SEMAMIANTO,COM DIAMETRO DE 3"</v>
      </c>
      <c r="C13918" s="142" t="s">
        <v>28110</v>
      </c>
      <c r="D13918" s="142" t="s">
        <v>28111</v>
      </c>
      <c r="I13918" s="142" t="s">
        <v>130</v>
      </c>
      <c r="J13918" s="142" t="n">
        <v>24.1</v>
      </c>
    </row>
    <row r="13919" customFormat="false" ht="12.75" hidden="false" customHeight="false" outlineLevel="0" collapsed="false">
      <c r="A13919" s="142" t="s">
        <v>28112</v>
      </c>
      <c r="B13919" s="663" t="str">
        <f aca="false">C13919&amp;D13919&amp;E13919&amp;F13919&amp;G13919&amp;H13919</f>
        <v>RETIRADA E REASSENTAMENTO DE TUBO VENTILADOR,DE CIMENTO SEMAMIANTO,COM DIAMETRO DE 3"</v>
      </c>
      <c r="C13919" s="142" t="s">
        <v>28110</v>
      </c>
      <c r="D13919" s="142" t="s">
        <v>28111</v>
      </c>
      <c r="I13919" s="142" t="s">
        <v>130</v>
      </c>
      <c r="J13919" s="142" t="n">
        <v>21</v>
      </c>
    </row>
    <row r="13920" customFormat="false" ht="12.75" hidden="false" customHeight="false" outlineLevel="0" collapsed="false">
      <c r="A13920" s="142" t="s">
        <v>28113</v>
      </c>
      <c r="B13920" s="663" t="str">
        <f aca="false">C13920&amp;D13920&amp;E13920&amp;F13920&amp;G13920&amp;H13920</f>
        <v>RETIRADA E REASSENTAMENTO DE TUBO VENTILADOR,DE CIMENTO SEMAMIANTO,COM DIAMETRO DE 4"</v>
      </c>
      <c r="C13920" s="142" t="s">
        <v>28110</v>
      </c>
      <c r="D13920" s="142" t="s">
        <v>28114</v>
      </c>
      <c r="I13920" s="142" t="s">
        <v>130</v>
      </c>
      <c r="J13920" s="142" t="n">
        <v>32.14</v>
      </c>
    </row>
    <row r="13921" customFormat="false" ht="12.75" hidden="false" customHeight="false" outlineLevel="0" collapsed="false">
      <c r="A13921" s="142" t="s">
        <v>28115</v>
      </c>
      <c r="B13921" s="663" t="str">
        <f aca="false">C13921&amp;D13921&amp;E13921&amp;F13921&amp;G13921&amp;H13921</f>
        <v>RETIRADA E REASSENTAMENTO DE TUBO VENTILADOR,DE CIMENTO SEMAMIANTO,COM DIAMETRO DE 4"</v>
      </c>
      <c r="C13921" s="142" t="s">
        <v>28110</v>
      </c>
      <c r="D13921" s="142" t="s">
        <v>28114</v>
      </c>
      <c r="I13921" s="142" t="s">
        <v>130</v>
      </c>
      <c r="J13921" s="142" t="n">
        <v>28</v>
      </c>
    </row>
    <row r="13922" customFormat="false" ht="12.75" hidden="false" customHeight="false" outlineLevel="0" collapsed="false">
      <c r="A13922" s="142" t="s">
        <v>28116</v>
      </c>
      <c r="B13922" s="663" t="str">
        <f aca="false">C13922&amp;D13922&amp;E13922&amp;F13922&amp;G13922&amp;H13922</f>
        <v>CHUVEIRO AUTOMATICO SPRINKLER DE RESPOSTA PADRAO,TIPO LATERAL (SIDEWALL) DN 15MM (1/2"),TEMPERATURA 68ºC (BULBO VERMELHO) E COEFICIENTE DE DESCARGA K80.FORNECIMENTO E COLOCACAO</v>
      </c>
      <c r="C13922" s="142" t="s">
        <v>28117</v>
      </c>
      <c r="D13922" s="142" t="s">
        <v>28118</v>
      </c>
      <c r="E13922" s="142" t="s">
        <v>28119</v>
      </c>
      <c r="I13922" s="142" t="s">
        <v>9</v>
      </c>
      <c r="J13922" s="142" t="n">
        <v>33.73</v>
      </c>
    </row>
    <row r="13923" customFormat="false" ht="12.75" hidden="false" customHeight="false" outlineLevel="0" collapsed="false">
      <c r="A13923" s="142" t="s">
        <v>28120</v>
      </c>
      <c r="B13923" s="663" t="str">
        <f aca="false">C13923&amp;D13923&amp;E13923&amp;F13923&amp;G13923&amp;H13923</f>
        <v>CHUVEIRO AUTOMATICO SPRINKLER DE RESPOSTA PADRAO,TIPO LATERAL (SIDEWALL) DN 15MM (1/2"),TEMPERATURA 68ºC (BULBO VERMELHO) E COEFICIENTE DE DESCARGA K80.FORNECIMENTO E COLOCACAO</v>
      </c>
      <c r="C13923" s="142" t="s">
        <v>28117</v>
      </c>
      <c r="D13923" s="142" t="s">
        <v>28118</v>
      </c>
      <c r="E13923" s="142" t="s">
        <v>28119</v>
      </c>
      <c r="I13923" s="142" t="s">
        <v>9</v>
      </c>
      <c r="J13923" s="142" t="n">
        <v>32.83</v>
      </c>
    </row>
    <row r="13924" customFormat="false" ht="12.75" hidden="false" customHeight="false" outlineLevel="0" collapsed="false">
      <c r="A13924" s="142" t="s">
        <v>28121</v>
      </c>
      <c r="B13924" s="663" t="str">
        <f aca="false">C13924&amp;D13924&amp;E13924&amp;F13924&amp;G13924&amp;H13924</f>
        <v>CHUVEIRO AUTOMATICO SPRINKLER DE RESPOSTA PADRAO,TIPO LATERAL (SIDEWALL) DN 15MM (1/2"),TEMPERATURA 79ºC (BULBO AMARELO) E COEFICIENTE DE DESCARGA K80.FORNECIMENTO E COLOCACAO</v>
      </c>
      <c r="C13924" s="142" t="s">
        <v>28117</v>
      </c>
      <c r="D13924" s="142" t="s">
        <v>28122</v>
      </c>
      <c r="E13924" s="142" t="s">
        <v>28123</v>
      </c>
      <c r="I13924" s="142" t="s">
        <v>9</v>
      </c>
      <c r="J13924" s="142" t="n">
        <v>38.11</v>
      </c>
    </row>
    <row r="13925" customFormat="false" ht="12.75" hidden="false" customHeight="false" outlineLevel="0" collapsed="false">
      <c r="A13925" s="142" t="s">
        <v>28124</v>
      </c>
      <c r="B13925" s="663" t="str">
        <f aca="false">C13925&amp;D13925&amp;E13925&amp;F13925&amp;G13925&amp;H13925</f>
        <v>CHUVEIRO AUTOMATICO SPRINKLER DE RESPOSTA PADRAO,TIPO LATERAL (SIDEWALL) DN 15MM (1/2"),TEMPERATURA 79ºC (BULBO AMARELO) E COEFICIENTE DE DESCARGA K80.FORNECIMENTO E COLOCACAO</v>
      </c>
      <c r="C13925" s="142" t="s">
        <v>28117</v>
      </c>
      <c r="D13925" s="142" t="s">
        <v>28122</v>
      </c>
      <c r="E13925" s="142" t="s">
        <v>28123</v>
      </c>
      <c r="I13925" s="142" t="s">
        <v>9</v>
      </c>
      <c r="J13925" s="142" t="n">
        <v>37.21</v>
      </c>
    </row>
    <row r="13926" customFormat="false" ht="12.75" hidden="false" customHeight="false" outlineLevel="0" collapsed="false">
      <c r="A13926" s="142" t="s">
        <v>28125</v>
      </c>
      <c r="B13926" s="663" t="str">
        <f aca="false">C13926&amp;D13926&amp;E13926&amp;F13926&amp;G13926&amp;H13926</f>
        <v>CHUVEIRO AUTOMATICO SPRINKLER DE RESPOSTA PADRAO,TIPO PENDENTE,DN 15MM(1/2"),TEMPERATURA 68ºC (BULBO VERMELHO) E COEFICIENTE DE DESCARGA K80.FORNECIMENTO E COLOCACAO</v>
      </c>
      <c r="C13926" s="142" t="s">
        <v>28126</v>
      </c>
      <c r="D13926" s="142" t="s">
        <v>28127</v>
      </c>
      <c r="E13926" s="142" t="s">
        <v>28128</v>
      </c>
      <c r="I13926" s="142" t="s">
        <v>9</v>
      </c>
      <c r="J13926" s="142" t="n">
        <v>23.42</v>
      </c>
    </row>
    <row r="13927" customFormat="false" ht="12.75" hidden="false" customHeight="false" outlineLevel="0" collapsed="false">
      <c r="A13927" s="142" t="s">
        <v>28129</v>
      </c>
      <c r="B13927" s="663" t="str">
        <f aca="false">C13927&amp;D13927&amp;E13927&amp;F13927&amp;G13927&amp;H13927</f>
        <v>CHUVEIRO AUTOMATICO SPRINKLER DE RESPOSTA PADRAO,TIPO PENDENTE,DN 15MM(1/2"),TEMPERATURA 68ºC (BULBO VERMELHO) E COEFICIENTE DE DESCARGA K80.FORNECIMENTO E COLOCACAO</v>
      </c>
      <c r="C13927" s="142" t="s">
        <v>28126</v>
      </c>
      <c r="D13927" s="142" t="s">
        <v>28127</v>
      </c>
      <c r="E13927" s="142" t="s">
        <v>28128</v>
      </c>
      <c r="I13927" s="142" t="s">
        <v>9</v>
      </c>
      <c r="J13927" s="142" t="n">
        <v>22.52</v>
      </c>
    </row>
    <row r="13928" customFormat="false" ht="12.75" hidden="false" customHeight="false" outlineLevel="0" collapsed="false">
      <c r="A13928" s="142" t="s">
        <v>28130</v>
      </c>
      <c r="B13928" s="663" t="str">
        <f aca="false">C13928&amp;D13928&amp;E13928&amp;F13928&amp;G13928&amp;H13928</f>
        <v>CHUVEIRO AUTOMATICO SPRINKLER DE RESPOSTA PADRAO,TIPO PENDENTE,DN 15MM(1/2"),TEMPERATURA 79ºC (BULBO AMARELO) E COEFICIENTE DE DESCARGA K80.FORNECIMENTO E COLOCACAO</v>
      </c>
      <c r="C13928" s="142" t="s">
        <v>28126</v>
      </c>
      <c r="D13928" s="142" t="s">
        <v>28131</v>
      </c>
      <c r="E13928" s="142" t="s">
        <v>28132</v>
      </c>
      <c r="I13928" s="142" t="s">
        <v>9</v>
      </c>
      <c r="J13928" s="142" t="n">
        <v>29.75</v>
      </c>
    </row>
    <row r="13929" customFormat="false" ht="12.75" hidden="false" customHeight="false" outlineLevel="0" collapsed="false">
      <c r="A13929" s="142" t="s">
        <v>28133</v>
      </c>
      <c r="B13929" s="663" t="str">
        <f aca="false">C13929&amp;D13929&amp;E13929&amp;F13929&amp;G13929&amp;H13929</f>
        <v>CHUVEIRO AUTOMATICO SPRINKLER DE RESPOSTA PADRAO,TIPO PENDENTE,DN 15MM(1/2"),TEMPERATURA 79ºC (BULBO AMARELO) E COEFICIENTE DE DESCARGA K80.FORNECIMENTO E COLOCACAO</v>
      </c>
      <c r="C13929" s="142" t="s">
        <v>28126</v>
      </c>
      <c r="D13929" s="142" t="s">
        <v>28131</v>
      </c>
      <c r="E13929" s="142" t="s">
        <v>28132</v>
      </c>
      <c r="I13929" s="142" t="s">
        <v>9</v>
      </c>
      <c r="J13929" s="142" t="n">
        <v>28.85</v>
      </c>
    </row>
    <row r="13930" customFormat="false" ht="12.75" hidden="false" customHeight="false" outlineLevel="0" collapsed="false">
      <c r="A13930" s="142" t="s">
        <v>28134</v>
      </c>
      <c r="B13930" s="663" t="str">
        <f aca="false">C13930&amp;D13930&amp;E13930&amp;F13930&amp;G13930&amp;H13930</f>
        <v>TUBO DE FERRO GALVANIZADO COM DIAMETRO DE 1/2",COM COSTURA,PARA INSTALACOES DIVERSAS ENTERRRADAS,INCLUSIVE CONEXOES,EMENDAS E PROTECAO ANTICORROSIVA.FORNECIMENTO E COLOCACAO</v>
      </c>
      <c r="C13930" s="142" t="s">
        <v>28135</v>
      </c>
      <c r="D13930" s="142" t="s">
        <v>28136</v>
      </c>
      <c r="E13930" s="142" t="s">
        <v>28137</v>
      </c>
      <c r="I13930" s="142" t="s">
        <v>130</v>
      </c>
      <c r="J13930" s="142" t="n">
        <v>29.91</v>
      </c>
    </row>
    <row r="13931" customFormat="false" ht="12.75" hidden="false" customHeight="false" outlineLevel="0" collapsed="false">
      <c r="A13931" s="142" t="s">
        <v>28138</v>
      </c>
      <c r="B13931" s="663" t="str">
        <f aca="false">C13931&amp;D13931&amp;E13931&amp;F13931&amp;G13931&amp;H13931</f>
        <v>TUBO DE FERRO GALVANIZADO COM DIAMETRO DE 1/2",COM COSTURA,PARA INSTALACOES DIVERSAS ENTERRRADAS,INCLUSIVE CONEXOES,EMENDAS E PROTECAO ANTICORROSIVA.FORNECIMENTO E COLOCACAO</v>
      </c>
      <c r="C13931" s="142" t="s">
        <v>28135</v>
      </c>
      <c r="D13931" s="142" t="s">
        <v>28136</v>
      </c>
      <c r="E13931" s="142" t="s">
        <v>28137</v>
      </c>
      <c r="I13931" s="142" t="s">
        <v>130</v>
      </c>
      <c r="J13931" s="142" t="n">
        <v>29</v>
      </c>
    </row>
    <row r="13932" customFormat="false" ht="12.75" hidden="false" customHeight="false" outlineLevel="0" collapsed="false">
      <c r="A13932" s="142" t="s">
        <v>28139</v>
      </c>
      <c r="B13932" s="663" t="str">
        <f aca="false">C13932&amp;D13932&amp;E13932&amp;F13932&amp;G13932&amp;H13932</f>
        <v>TUBO DE FERRO GALVANIZADO COM DIAMETRO DE 3/4",COM COSTURA,PARA INSTALACOES DIVERSAS ENTERRADAS,INCLUSIVE CONEXOES,EMENDAS E PROTECAO ANTICORROSIVA.FORNECIMENTO E COLOCACAO</v>
      </c>
      <c r="C13932" s="142" t="s">
        <v>28140</v>
      </c>
      <c r="D13932" s="142" t="s">
        <v>28141</v>
      </c>
      <c r="E13932" s="142" t="s">
        <v>28142</v>
      </c>
      <c r="I13932" s="142" t="s">
        <v>130</v>
      </c>
      <c r="J13932" s="142" t="n">
        <v>38.06</v>
      </c>
    </row>
    <row r="13933" customFormat="false" ht="12.75" hidden="false" customHeight="false" outlineLevel="0" collapsed="false">
      <c r="A13933" s="142" t="s">
        <v>28143</v>
      </c>
      <c r="B13933" s="663" t="str">
        <f aca="false">C13933&amp;D13933&amp;E13933&amp;F13933&amp;G13933&amp;H13933</f>
        <v>TUBO DE FERRO GALVANIZADO COM DIAMETRO DE 3/4",COM COSTURA,PARA INSTALACOES DIVERSAS ENTERRADAS,INCLUSIVE CONEXOES,EMENDAS E PROTECAO ANTICORROSIVA.FORNECIMENTO E COLOCACAO</v>
      </c>
      <c r="C13933" s="142" t="s">
        <v>28140</v>
      </c>
      <c r="D13933" s="142" t="s">
        <v>28141</v>
      </c>
      <c r="E13933" s="142" t="s">
        <v>28142</v>
      </c>
      <c r="I13933" s="142" t="s">
        <v>130</v>
      </c>
      <c r="J13933" s="142" t="n">
        <v>36.98</v>
      </c>
    </row>
    <row r="13934" customFormat="false" ht="12.75" hidden="false" customHeight="false" outlineLevel="0" collapsed="false">
      <c r="A13934" s="142" t="s">
        <v>28144</v>
      </c>
      <c r="B13934" s="663" t="str">
        <f aca="false">C13934&amp;D13934&amp;E13934&amp;F13934&amp;G13934&amp;H13934</f>
        <v>TUBO DE FERRO GALVANIZADO COM DIAMETRO DE 1",COM COSTURA,PARA INSTALACOES DIVERSAS ENTERRADAS,INCLUSIVE CONEXOES,EMENDAS E PROTECAO ANTICORROSIVA.FORNECIMENTO E COLOCACAO</v>
      </c>
      <c r="C13934" s="142" t="s">
        <v>28145</v>
      </c>
      <c r="D13934" s="142" t="s">
        <v>28146</v>
      </c>
      <c r="E13934" s="142" t="s">
        <v>28147</v>
      </c>
      <c r="I13934" s="142" t="s">
        <v>28148</v>
      </c>
      <c r="J13934" s="142" t="n">
        <v>47.35</v>
      </c>
    </row>
    <row r="13935" customFormat="false" ht="12.75" hidden="false" customHeight="false" outlineLevel="0" collapsed="false">
      <c r="A13935" s="142" t="s">
        <v>28149</v>
      </c>
      <c r="B13935" s="663" t="str">
        <f aca="false">C13935&amp;D13935&amp;E13935&amp;F13935&amp;G13935&amp;H13935</f>
        <v>TUBO DE FERRO GALVANIZADO COM DIAMETRO DE 1",COM COSTURA,PARA INSTALACOES DIVERSAS ENTERRADAS,INCLUSIVE CONEXOES,EMENDAS E PROTECAO ANTICORROSIVA.FORNECIMENTO E COLOCACAO</v>
      </c>
      <c r="C13935" s="142" t="s">
        <v>28145</v>
      </c>
      <c r="D13935" s="142" t="s">
        <v>28146</v>
      </c>
      <c r="E13935" s="142" t="s">
        <v>28147</v>
      </c>
      <c r="I13935" s="142" t="s">
        <v>28148</v>
      </c>
      <c r="J13935" s="142" t="n">
        <v>46.11</v>
      </c>
    </row>
    <row r="13936" customFormat="false" ht="12.75" hidden="false" customHeight="false" outlineLevel="0" collapsed="false">
      <c r="A13936" s="142" t="s">
        <v>28150</v>
      </c>
      <c r="B13936" s="663" t="str">
        <f aca="false">C13936&amp;D13936&amp;E13936&amp;F13936&amp;G13936&amp;H13936</f>
        <v>TUBO DE FERRO GALVANIZADO COM DIAMETRO DE 1.1/4",COM COSTURA,PARA INSTALACOES DIVERSAS ENTERRADAS,INCLUSIVE CONEXOES,EMENDAS E PROTECAO ANTICORROSIVA.FORNECIMENTO E COLOCACAO</v>
      </c>
      <c r="C13936" s="142" t="s">
        <v>28151</v>
      </c>
      <c r="D13936" s="142" t="s">
        <v>28152</v>
      </c>
      <c r="E13936" s="142" t="s">
        <v>28153</v>
      </c>
      <c r="I13936" s="142" t="s">
        <v>130</v>
      </c>
      <c r="J13936" s="142" t="n">
        <v>60.47</v>
      </c>
    </row>
    <row r="13937" customFormat="false" ht="12.75" hidden="false" customHeight="false" outlineLevel="0" collapsed="false">
      <c r="A13937" s="142" t="s">
        <v>28154</v>
      </c>
      <c r="B13937" s="663" t="str">
        <f aca="false">C13937&amp;D13937&amp;E13937&amp;F13937&amp;G13937&amp;H13937</f>
        <v>TUBO DE FERRO GALVANIZADO COM DIAMETRO DE 1.1/4",COM COSTURA,PARA INSTALACOES DIVERSAS ENTERRADAS,INCLUSIVE CONEXOES,EMENDAS E PROTECAO ANTICORROSIVA.FORNECIMENTO E COLOCACAO</v>
      </c>
      <c r="C13937" s="142" t="s">
        <v>28151</v>
      </c>
      <c r="D13937" s="142" t="s">
        <v>28152</v>
      </c>
      <c r="E13937" s="142" t="s">
        <v>28153</v>
      </c>
      <c r="I13937" s="142" t="s">
        <v>130</v>
      </c>
      <c r="J13937" s="142" t="n">
        <v>59.07</v>
      </c>
    </row>
    <row r="13938" customFormat="false" ht="12.75" hidden="false" customHeight="false" outlineLevel="0" collapsed="false">
      <c r="A13938" s="142" t="s">
        <v>28155</v>
      </c>
      <c r="B13938" s="663" t="str">
        <f aca="false">C13938&amp;D13938&amp;E13938&amp;F13938&amp;G13938&amp;H13938</f>
        <v>TUBO DE FERRO GALVANIZADO COM DIAMETRO DE 1.1/2",COM COSTURA,PARA INSTALACOES DIVERSAS ENTERRADAS,INCLUSIVE CONEXOES,EMENDAS E PROTECAO ANTICORROSIVA.FORNECIMENTO E COLOCACAO</v>
      </c>
      <c r="C13938" s="142" t="s">
        <v>28156</v>
      </c>
      <c r="D13938" s="142" t="s">
        <v>28152</v>
      </c>
      <c r="E13938" s="142" t="s">
        <v>28153</v>
      </c>
      <c r="I13938" s="142" t="s">
        <v>130</v>
      </c>
      <c r="J13938" s="142" t="n">
        <v>68.86</v>
      </c>
    </row>
    <row r="13939" customFormat="false" ht="12.75" hidden="false" customHeight="false" outlineLevel="0" collapsed="false">
      <c r="A13939" s="142" t="s">
        <v>28157</v>
      </c>
      <c r="B13939" s="663" t="str">
        <f aca="false">C13939&amp;D13939&amp;E13939&amp;F13939&amp;G13939&amp;H13939</f>
        <v>TUBO DE FERRO GALVANIZADO COM DIAMETRO DE 1.1/2",COM COSTURA,PARA INSTALACOES DIVERSAS ENTERRADAS,INCLUSIVE CONEXOES,EMENDAS E PROTECAO ANTICORROSIVA.FORNECIMENTO E COLOCACAO</v>
      </c>
      <c r="C13939" s="142" t="s">
        <v>28156</v>
      </c>
      <c r="D13939" s="142" t="s">
        <v>28152</v>
      </c>
      <c r="E13939" s="142" t="s">
        <v>28153</v>
      </c>
      <c r="I13939" s="142" t="s">
        <v>130</v>
      </c>
      <c r="J13939" s="142" t="n">
        <v>67.27</v>
      </c>
    </row>
    <row r="13940" customFormat="false" ht="12.75" hidden="false" customHeight="false" outlineLevel="0" collapsed="false">
      <c r="A13940" s="142" t="s">
        <v>28158</v>
      </c>
      <c r="B13940" s="663" t="str">
        <f aca="false">C13940&amp;D13940&amp;E13940&amp;F13940&amp;G13940&amp;H13940</f>
        <v>TUBO DE FERRO GALVANIZADO COM DIAMETRO DE 2",COM COSTURA,PARA INSTALACOES DIVERSAS ENTERRADAS,INCLUSIVE CONEXOES,EMENDAS E PROTECAO ANTICORROSIVA.FORNECIMENTO E COLOCACAO</v>
      </c>
      <c r="C13940" s="142" t="s">
        <v>28159</v>
      </c>
      <c r="D13940" s="142" t="s">
        <v>28146</v>
      </c>
      <c r="E13940" s="142" t="s">
        <v>28147</v>
      </c>
      <c r="I13940" s="142" t="s">
        <v>130</v>
      </c>
      <c r="J13940" s="142" t="n">
        <v>102.31</v>
      </c>
    </row>
    <row r="13941" customFormat="false" ht="12.75" hidden="false" customHeight="false" outlineLevel="0" collapsed="false">
      <c r="A13941" s="142" t="s">
        <v>28160</v>
      </c>
      <c r="B13941" s="663" t="str">
        <f aca="false">C13941&amp;D13941&amp;E13941&amp;F13941&amp;G13941&amp;H13941</f>
        <v>TUBO DE FERRO GALVANIZADO COM DIAMETRO DE 2",COM COSTURA,PARA INSTALACOES DIVERSAS ENTERRADAS,INCLUSIVE CONEXOES,EMENDAS E PROTECAO ANTICORROSIVA.FORNECIMENTO E COLOCACAO</v>
      </c>
      <c r="C13941" s="142" t="s">
        <v>28159</v>
      </c>
      <c r="D13941" s="142" t="s">
        <v>28146</v>
      </c>
      <c r="E13941" s="142" t="s">
        <v>28147</v>
      </c>
      <c r="I13941" s="142" t="s">
        <v>130</v>
      </c>
      <c r="J13941" s="142" t="n">
        <v>100.42</v>
      </c>
    </row>
    <row r="13942" customFormat="false" ht="12.75" hidden="false" customHeight="false" outlineLevel="0" collapsed="false">
      <c r="A13942" s="142" t="s">
        <v>28161</v>
      </c>
      <c r="B13942" s="663" t="str">
        <f aca="false">C13942&amp;D13942&amp;E13942&amp;F13942&amp;G13942&amp;H13942</f>
        <v>TUBO DE FERRO GALVANIZADO COM DIAMETRO DE 2.1/2",COM COSTURA,PARA INSTALACOES DIVERSAS ENTERRADAS,INCLUSIVE CONEXOES,EMENDAS E PROTECAO ANTICORROSIVA.FORNECIMENTO E COLOCACAO</v>
      </c>
      <c r="C13942" s="142" t="s">
        <v>28162</v>
      </c>
      <c r="D13942" s="142" t="s">
        <v>28152</v>
      </c>
      <c r="E13942" s="142" t="s">
        <v>28153</v>
      </c>
      <c r="I13942" s="142" t="s">
        <v>130</v>
      </c>
      <c r="J13942" s="142" t="n">
        <v>125.41</v>
      </c>
    </row>
    <row r="13943" customFormat="false" ht="12.75" hidden="false" customHeight="false" outlineLevel="0" collapsed="false">
      <c r="A13943" s="142" t="s">
        <v>28163</v>
      </c>
      <c r="B13943" s="663" t="str">
        <f aca="false">C13943&amp;D13943&amp;E13943&amp;F13943&amp;G13943&amp;H13943</f>
        <v>TUBO DE FERRO GALVANIZADO COM DIAMETRO DE 2.1/2",COM COSTURA,PARA INSTALACOES DIVERSAS ENTERRADAS,INCLUSIVE CONEXOES,EMENDAS E PROTECAO ANTICORROSIVA.FORNECIMENTO E COLOCACAO</v>
      </c>
      <c r="C13943" s="142" t="s">
        <v>28162</v>
      </c>
      <c r="D13943" s="142" t="s">
        <v>28152</v>
      </c>
      <c r="E13943" s="142" t="s">
        <v>28153</v>
      </c>
      <c r="I13943" s="142" t="s">
        <v>130</v>
      </c>
      <c r="J13943" s="142" t="n">
        <v>123.28</v>
      </c>
    </row>
    <row r="13944" customFormat="false" ht="12.75" hidden="false" customHeight="false" outlineLevel="0" collapsed="false">
      <c r="A13944" s="142" t="s">
        <v>28164</v>
      </c>
      <c r="B13944" s="663" t="str">
        <f aca="false">C13944&amp;D13944&amp;E13944&amp;F13944&amp;G13944&amp;H13944</f>
        <v>TUBO DE FERRO GALVANIZADO COM DIAMETRO DE 3",COM COSTURA,PARA INSTALACOES DIVERSAS ENTERRADAS,INCLUSIVE CONEXOES,EMENDAS E PROTECAO ANTICORROSIVA.FORNECIMENTO E COLOCACAO</v>
      </c>
      <c r="C13944" s="142" t="s">
        <v>28165</v>
      </c>
      <c r="D13944" s="142" t="s">
        <v>28146</v>
      </c>
      <c r="E13944" s="142" t="s">
        <v>28147</v>
      </c>
      <c r="I13944" s="142" t="s">
        <v>130</v>
      </c>
      <c r="J13944" s="142" t="n">
        <v>145.83</v>
      </c>
    </row>
    <row r="13945" customFormat="false" ht="12.75" hidden="false" customHeight="false" outlineLevel="0" collapsed="false">
      <c r="A13945" s="142" t="s">
        <v>28166</v>
      </c>
      <c r="B13945" s="663" t="str">
        <f aca="false">C13945&amp;D13945&amp;E13945&amp;F13945&amp;G13945&amp;H13945</f>
        <v>TUBO DE FERRO GALVANIZADO COM DIAMETRO DE 3",COM COSTURA,PARA INSTALACOES DIVERSAS ENTERRADAS,INCLUSIVE CONEXOES,EMENDAS E PROTECAO ANTICORROSIVA.FORNECIMENTO E COLOCACAO</v>
      </c>
      <c r="C13945" s="142" t="s">
        <v>28165</v>
      </c>
      <c r="D13945" s="142" t="s">
        <v>28146</v>
      </c>
      <c r="E13945" s="142" t="s">
        <v>28147</v>
      </c>
      <c r="I13945" s="142" t="s">
        <v>130</v>
      </c>
      <c r="J13945" s="142" t="n">
        <v>143.56</v>
      </c>
    </row>
    <row r="13946" customFormat="false" ht="12.75" hidden="false" customHeight="false" outlineLevel="0" collapsed="false">
      <c r="A13946" s="142" t="s">
        <v>28167</v>
      </c>
      <c r="B13946" s="663" t="str">
        <f aca="false">C13946&amp;D13946&amp;E13946&amp;F13946&amp;G13946&amp;H13946</f>
        <v>TUBO DE FERRO GALVANIZADO COM DIAMETRO DE 4",COM COSTURA,PARA INSTALACOES DIVERSAS ENTERRADAS,INCLUSIVE CONEXOES,EMENDAS E PROTECAO ANTICORROSIVA.FORNECIMENTO E COLOCACAO</v>
      </c>
      <c r="C13946" s="142" t="s">
        <v>28168</v>
      </c>
      <c r="D13946" s="142" t="s">
        <v>28146</v>
      </c>
      <c r="E13946" s="142" t="s">
        <v>28147</v>
      </c>
      <c r="I13946" s="142" t="s">
        <v>130</v>
      </c>
      <c r="J13946" s="142" t="n">
        <v>200.09</v>
      </c>
    </row>
    <row r="13947" customFormat="false" ht="12.75" hidden="false" customHeight="false" outlineLevel="0" collapsed="false">
      <c r="A13947" s="142" t="s">
        <v>28169</v>
      </c>
      <c r="B13947" s="663" t="str">
        <f aca="false">C13947&amp;D13947&amp;E13947&amp;F13947&amp;G13947&amp;H13947</f>
        <v>TUBO DE FERRO GALVANIZADO COM DIAMETRO DE 4",COM COSTURA,PARA INSTALACOES DIVERSAS ENTERRADAS,INCLUSIVE CONEXOES,EMENDAS E PROTECAO ANTICORROSIVA.FORNECIMENTO E COLOCACAO</v>
      </c>
      <c r="C13947" s="142" t="s">
        <v>28168</v>
      </c>
      <c r="D13947" s="142" t="s">
        <v>28146</v>
      </c>
      <c r="E13947" s="142" t="s">
        <v>28147</v>
      </c>
      <c r="I13947" s="142" t="s">
        <v>130</v>
      </c>
      <c r="J13947" s="142" t="n">
        <v>197.41</v>
      </c>
    </row>
    <row r="13948" customFormat="false" ht="12.75" hidden="false" customHeight="false" outlineLevel="0" collapsed="false">
      <c r="A13948" s="142" t="s">
        <v>28170</v>
      </c>
      <c r="B13948" s="663" t="str">
        <f aca="false">C13948&amp;D13948&amp;E13948&amp;F13948&amp;G13948&amp;H13948</f>
        <v>TUBO DE FERRO GALVANIZADO COM DIAMETRO DE 5",COM COSTURA,PARA INSTALACOES DIVERSAS ENTERRADAS,INCLUSIVE CONEXOES,EMENDAS E PROTECAO ANTICORROSIVA.FORNECIMENTO E COLOCACAO</v>
      </c>
      <c r="C13948" s="142" t="s">
        <v>28171</v>
      </c>
      <c r="D13948" s="142" t="s">
        <v>28146</v>
      </c>
      <c r="E13948" s="142" t="s">
        <v>28147</v>
      </c>
      <c r="I13948" s="142" t="s">
        <v>130</v>
      </c>
      <c r="J13948" s="142" t="n">
        <v>291.96</v>
      </c>
    </row>
    <row r="13949" customFormat="false" ht="12.75" hidden="false" customHeight="false" outlineLevel="0" collapsed="false">
      <c r="A13949" s="142" t="s">
        <v>28172</v>
      </c>
      <c r="B13949" s="663" t="str">
        <f aca="false">C13949&amp;D13949&amp;E13949&amp;F13949&amp;G13949&amp;H13949</f>
        <v>TUBO DE FERRO GALVANIZADO COM DIAMETRO DE 5",COM COSTURA,PARA INSTALACOES DIVERSAS ENTERRADAS,INCLUSIVE CONEXOES,EMENDAS E PROTECAO ANTICORROSIVA.FORNECIMENTO E COLOCACAO</v>
      </c>
      <c r="C13949" s="142" t="s">
        <v>28171</v>
      </c>
      <c r="D13949" s="142" t="s">
        <v>28146</v>
      </c>
      <c r="E13949" s="142" t="s">
        <v>28147</v>
      </c>
      <c r="I13949" s="142" t="s">
        <v>130</v>
      </c>
      <c r="J13949" s="142" t="n">
        <v>289.04</v>
      </c>
    </row>
    <row r="13950" customFormat="false" ht="12.75" hidden="false" customHeight="false" outlineLevel="0" collapsed="false">
      <c r="A13950" s="142" t="s">
        <v>28173</v>
      </c>
      <c r="B13950" s="663" t="str">
        <f aca="false">C13950&amp;D13950&amp;E13950&amp;F13950&amp;G13950&amp;H13950</f>
        <v>TUBO DE FERRO GALVANIZADO COM DIAMETRO DE 6",COM COSTURA,PARA INSTALACOES DIVERSAS ENTERRADAS,INCLUSIVE CONEXOES,EMENDAS E PROTECAO ANTICORROSIVA.FORNECIMENTO E COLOCACAO</v>
      </c>
      <c r="C13950" s="142" t="s">
        <v>28174</v>
      </c>
      <c r="D13950" s="142" t="s">
        <v>28146</v>
      </c>
      <c r="E13950" s="142" t="s">
        <v>28147</v>
      </c>
      <c r="I13950" s="142" t="s">
        <v>130</v>
      </c>
      <c r="J13950" s="142" t="n">
        <v>334.78</v>
      </c>
    </row>
    <row r="13951" customFormat="false" ht="12.75" hidden="false" customHeight="false" outlineLevel="0" collapsed="false">
      <c r="A13951" s="142" t="s">
        <v>28175</v>
      </c>
      <c r="B13951" s="663" t="str">
        <f aca="false">C13951&amp;D13951&amp;E13951&amp;F13951&amp;G13951&amp;H13951</f>
        <v>TUBO DE FERRO GALVANIZADO COM DIAMETRO DE 6",COM COSTURA,PARA INSTALACOES DIVERSAS ENTERRADAS,INCLUSIVE CONEXOES,EMENDAS E PROTECAO ANTICORROSIVA.FORNECIMENTO E COLOCACAO</v>
      </c>
      <c r="C13951" s="142" t="s">
        <v>28174</v>
      </c>
      <c r="D13951" s="142" t="s">
        <v>28146</v>
      </c>
      <c r="E13951" s="142" t="s">
        <v>28147</v>
      </c>
      <c r="I13951" s="142" t="s">
        <v>130</v>
      </c>
      <c r="J13951" s="142" t="n">
        <v>331.6</v>
      </c>
    </row>
    <row r="13952" customFormat="false" ht="12.75" hidden="false" customHeight="false" outlineLevel="0" collapsed="false">
      <c r="A13952" s="142" t="s">
        <v>28176</v>
      </c>
      <c r="B13952" s="663" t="str">
        <f aca="false">C13952&amp;D13952&amp;E13952&amp;F13952&amp;G13952&amp;H13952</f>
        <v>RODAPES METALICOS,CALHA TRIPLA,PARA INSTALACOES ELETRICAS,TELEFONICA E DADOS,CONSTRUIDOS EM CHAPA DE ACO PRE GALVANIZADO,INCLUSIVE TODOS OS ACESSORIOS,MONTAGEM,CAIXA PARA 4 TOMADAS DE ELETRICIDADE E LOGICA.FORNECIMENTO E COLOCACAO</v>
      </c>
      <c r="C13952" s="142" t="s">
        <v>28177</v>
      </c>
      <c r="D13952" s="142" t="s">
        <v>28178</v>
      </c>
      <c r="E13952" s="142" t="s">
        <v>28179</v>
      </c>
      <c r="F13952" s="142" t="s">
        <v>28180</v>
      </c>
      <c r="I13952" s="142" t="s">
        <v>130</v>
      </c>
      <c r="J13952" s="142" t="n">
        <v>151.06</v>
      </c>
    </row>
    <row r="13953" customFormat="false" ht="12.75" hidden="false" customHeight="false" outlineLevel="0" collapsed="false">
      <c r="A13953" s="142" t="s">
        <v>28181</v>
      </c>
      <c r="B13953" s="663" t="str">
        <f aca="false">C13953&amp;D13953&amp;E13953&amp;F13953&amp;G13953&amp;H13953</f>
        <v>RODAPES METALICOS,CALHA TRIPLA,PARA INSTALACOES ELETRICAS,TELEFONICA E DADOS,CONSTRUIDOS EM CHAPA DE ACO PRE GALVANIZADO,INCLUSIVE TODOS OS ACESSORIOS,MONTAGEM,CAIXA PARA 4 TOMADAS DE ELETRICIDADE E LOGICA.FORNECIMENTO E COLOCACAO</v>
      </c>
      <c r="C13953" s="142" t="s">
        <v>28177</v>
      </c>
      <c r="D13953" s="142" t="s">
        <v>28178</v>
      </c>
      <c r="E13953" s="142" t="s">
        <v>28179</v>
      </c>
      <c r="F13953" s="142" t="s">
        <v>28180</v>
      </c>
      <c r="I13953" s="142" t="s">
        <v>130</v>
      </c>
      <c r="J13953" s="142" t="n">
        <v>140.78</v>
      </c>
    </row>
    <row r="13954" customFormat="false" ht="12.75" hidden="false" customHeight="false" outlineLevel="0" collapsed="false">
      <c r="A13954" s="142" t="s">
        <v>28182</v>
      </c>
      <c r="B13954" s="663" t="str">
        <f aca="false">C13954&amp;D13954&amp;E13954&amp;F13954&amp;G13954&amp;H13954</f>
        <v>RODAPES METALICOS,CALHA DUPLA,PARA INSTALACOES ELETRICAS,TELEFONICA E DADOS,CONSTRUIDOS EM CHAPA DE ACO PRE GALVANIZADO,INCLUSIVE TODOS OS ACESSORIOS,MONTAGEM,CAIXA PARA 4 TOMADASDE ELETRICIDADE E LOGICA.FORNECIMENTO E COLOCACAO</v>
      </c>
      <c r="C13954" s="142" t="s">
        <v>28183</v>
      </c>
      <c r="D13954" s="142" t="s">
        <v>28184</v>
      </c>
      <c r="E13954" s="142" t="s">
        <v>28185</v>
      </c>
      <c r="F13954" s="142" t="s">
        <v>28186</v>
      </c>
      <c r="I13954" s="142" t="s">
        <v>130</v>
      </c>
      <c r="J13954" s="142" t="n">
        <v>142.79</v>
      </c>
    </row>
    <row r="13955" customFormat="false" ht="12.75" hidden="false" customHeight="false" outlineLevel="0" collapsed="false">
      <c r="A13955" s="142" t="s">
        <v>28187</v>
      </c>
      <c r="B13955" s="663" t="str">
        <f aca="false">C13955&amp;D13955&amp;E13955&amp;F13955&amp;G13955&amp;H13955</f>
        <v>RODAPES METALICOS,CALHA DUPLA,PARA INSTALACOES ELETRICAS,TELEFONICA E DADOS,CONSTRUIDOS EM CHAPA DE ACO PRE GALVANIZADO,INCLUSIVE TODOS OS ACESSORIOS,MONTAGEM,CAIXA PARA 4 TOMADASDE ELETRICIDADE E LOGICA.FORNECIMENTO E COLOCACAO</v>
      </c>
      <c r="C13955" s="142" t="s">
        <v>28183</v>
      </c>
      <c r="D13955" s="142" t="s">
        <v>28184</v>
      </c>
      <c r="E13955" s="142" t="s">
        <v>28185</v>
      </c>
      <c r="F13955" s="142" t="s">
        <v>28186</v>
      </c>
      <c r="I13955" s="142" t="s">
        <v>130</v>
      </c>
      <c r="J13955" s="142" t="n">
        <v>132.51</v>
      </c>
    </row>
    <row r="13956" customFormat="false" ht="12.75" hidden="false" customHeight="false" outlineLevel="0" collapsed="false">
      <c r="A13956" s="142" t="s">
        <v>28188</v>
      </c>
      <c r="B13956" s="663" t="str">
        <f aca="false">C13956&amp;D13956&amp;E13956&amp;F13956&amp;G13956&amp;H13956</f>
        <v>ALCA PARA BARRILETE DE DISTRIBUICAO,DO TIPO CONCENTRADO,SOBRESERVATORIO DUPLO,INCLUSIVE RAMAIS PARA EXTRAVASOR E LIMPEZA COMPREENDENDO:5,50M DE TUBO DE PVC 50MM,REGISTROS E CONEXOES.FORNECIMENTO E INSTALACAO</v>
      </c>
      <c r="C13956" s="142" t="s">
        <v>28189</v>
      </c>
      <c r="D13956" s="142" t="s">
        <v>28190</v>
      </c>
      <c r="E13956" s="142" t="s">
        <v>28191</v>
      </c>
      <c r="F13956" s="142" t="s">
        <v>28192</v>
      </c>
      <c r="I13956" s="142" t="s">
        <v>9</v>
      </c>
      <c r="J13956" s="142" t="n">
        <v>569.42</v>
      </c>
    </row>
    <row r="13957" customFormat="false" ht="12.75" hidden="false" customHeight="false" outlineLevel="0" collapsed="false">
      <c r="A13957" s="142" t="s">
        <v>28193</v>
      </c>
      <c r="B13957" s="663" t="str">
        <f aca="false">C13957&amp;D13957&amp;E13957&amp;F13957&amp;G13957&amp;H13957</f>
        <v>ALCA PARA BARRILETE DE DISTRIBUICAO,DO TIPO CONCENTRADO,SOBRESERVATORIO DUPLO,INCLUSIVE RAMAIS PARA EXTRAVASOR E LIMPEZA COMPREENDENDO:5,50M DE TUBO DE PVC 50MM,REGISTROS E CONEXOES.FORNECIMENTO E INSTALACAO</v>
      </c>
      <c r="C13957" s="142" t="s">
        <v>28189</v>
      </c>
      <c r="D13957" s="142" t="s">
        <v>28190</v>
      </c>
      <c r="E13957" s="142" t="s">
        <v>28191</v>
      </c>
      <c r="F13957" s="142" t="s">
        <v>28192</v>
      </c>
      <c r="I13957" s="142" t="s">
        <v>9</v>
      </c>
      <c r="J13957" s="142" t="n">
        <v>537.86</v>
      </c>
    </row>
    <row r="13958" customFormat="false" ht="12.75" hidden="false" customHeight="false" outlineLevel="0" collapsed="false">
      <c r="A13958" s="142" t="s">
        <v>28194</v>
      </c>
      <c r="B13958" s="663" t="str">
        <f aca="false">C13958&amp;D13958&amp;E13958&amp;F13958&amp;G13958&amp;H13958</f>
        <v>ALCA PARA BARRILETE DE DISTRIBUICAO,DO TIPO CONCENTRADO,SOBRESERVATORIO DUPLO,INCLUSIVE RAMAIS PARA EXTRAVASOR E LIMPEZA COMPREENDENDO:5,50M DE TUBO DE PVC 60MM,REGISTROS E CONEXOES.FORNECIMENTO E INSTALACAO</v>
      </c>
      <c r="C13958" s="142" t="s">
        <v>28189</v>
      </c>
      <c r="D13958" s="142" t="s">
        <v>28190</v>
      </c>
      <c r="E13958" s="142" t="s">
        <v>28195</v>
      </c>
      <c r="F13958" s="142" t="s">
        <v>28192</v>
      </c>
      <c r="I13958" s="142" t="s">
        <v>9</v>
      </c>
      <c r="J13958" s="142" t="n">
        <v>784.21</v>
      </c>
    </row>
    <row r="13959" customFormat="false" ht="12.75" hidden="false" customHeight="false" outlineLevel="0" collapsed="false">
      <c r="A13959" s="142" t="s">
        <v>28196</v>
      </c>
      <c r="B13959" s="663" t="str">
        <f aca="false">C13959&amp;D13959&amp;E13959&amp;F13959&amp;G13959&amp;H13959</f>
        <v>ALCA PARA BARRILETE DE DISTRIBUICAO,DO TIPO CONCENTRADO,SOBRESERVATORIO DUPLO,INCLUSIVE RAMAIS PARA EXTRAVASOR E LIMPEZA COMPREENDENDO:5,50M DE TUBO DE PVC 60MM,REGISTROS E CONEXOES.FORNECIMENTO E INSTALACAO</v>
      </c>
      <c r="C13959" s="142" t="s">
        <v>28189</v>
      </c>
      <c r="D13959" s="142" t="s">
        <v>28190</v>
      </c>
      <c r="E13959" s="142" t="s">
        <v>28195</v>
      </c>
      <c r="F13959" s="142" t="s">
        <v>28192</v>
      </c>
      <c r="I13959" s="142" t="s">
        <v>9</v>
      </c>
      <c r="J13959" s="142" t="n">
        <v>745.09</v>
      </c>
    </row>
    <row r="13960" customFormat="false" ht="12.75" hidden="false" customHeight="false" outlineLevel="0" collapsed="false">
      <c r="A13960" s="142" t="s">
        <v>28197</v>
      </c>
      <c r="B13960" s="663" t="str">
        <f aca="false">C13960&amp;D13960&amp;E13960&amp;F13960&amp;G13960&amp;H13960</f>
        <v>ALCA PARA BARRILETE DE DISTRIBUICAO,DO TIPO CONCENTRADO,SOBRESERVATORIO DUPLO,INCLUSIVE RAMAIS PARA EXTRAVASOR E LIMPEZA COMPREENDENDO:5,50M DE TUBO DE PVC 75MM,REGISTROS E CONEXOES.FORNECIMENTO E INSTALACAO</v>
      </c>
      <c r="C13960" s="142" t="s">
        <v>28189</v>
      </c>
      <c r="D13960" s="142" t="s">
        <v>28190</v>
      </c>
      <c r="E13960" s="142" t="s">
        <v>28198</v>
      </c>
      <c r="F13960" s="142" t="s">
        <v>28192</v>
      </c>
      <c r="I13960" s="142" t="s">
        <v>9</v>
      </c>
      <c r="J13960" s="142" t="n">
        <v>1567.8</v>
      </c>
    </row>
    <row r="13961" customFormat="false" ht="12.75" hidden="false" customHeight="false" outlineLevel="0" collapsed="false">
      <c r="A13961" s="142" t="s">
        <v>28199</v>
      </c>
      <c r="B13961" s="663" t="str">
        <f aca="false">C13961&amp;D13961&amp;E13961&amp;F13961&amp;G13961&amp;H13961</f>
        <v>ALCA PARA BARRILETE DE DISTRIBUICAO,DO TIPO CONCENTRADO,SOBRESERVATORIO DUPLO,INCLUSIVE RAMAIS PARA EXTRAVASOR E LIMPEZA COMPREENDENDO:5,50M DE TUBO DE PVC 75MM,REGISTROS E CONEXOES.FORNECIMENTO E INSTALACAO</v>
      </c>
      <c r="C13961" s="142" t="s">
        <v>28189</v>
      </c>
      <c r="D13961" s="142" t="s">
        <v>28190</v>
      </c>
      <c r="E13961" s="142" t="s">
        <v>28198</v>
      </c>
      <c r="F13961" s="142" t="s">
        <v>28192</v>
      </c>
      <c r="I13961" s="142" t="s">
        <v>9</v>
      </c>
      <c r="J13961" s="142" t="n">
        <v>1498.18</v>
      </c>
    </row>
    <row r="13962" customFormat="false" ht="12.75" hidden="false" customHeight="false" outlineLevel="0" collapsed="false">
      <c r="A13962" s="142" t="s">
        <v>28200</v>
      </c>
      <c r="B13962" s="663" t="str">
        <f aca="false">C13962&amp;D13962&amp;E13962&amp;F13962&amp;G13962&amp;H13962</f>
        <v>ALCA PARA BARRILETE DE DISTRIBUICAO,DO TIPO CONCENTRADO,SOBRESERVATORIO DUPLO,INCLUSIVE RAMAIS PARA EXTRAVASOR E LIMPEZA COMPREENDENDO:5,50M DE TUBO DE PVC 85MM,REGISTROS E CONEXOES.FORNECIMENTO E INSTALACAO</v>
      </c>
      <c r="C13962" s="142" t="s">
        <v>28189</v>
      </c>
      <c r="D13962" s="142" t="s">
        <v>28190</v>
      </c>
      <c r="E13962" s="142" t="s">
        <v>28201</v>
      </c>
      <c r="F13962" s="142" t="s">
        <v>28192</v>
      </c>
      <c r="I13962" s="142" t="s">
        <v>9</v>
      </c>
      <c r="J13962" s="142" t="n">
        <v>2235.18</v>
      </c>
    </row>
    <row r="13963" customFormat="false" ht="12.75" hidden="false" customHeight="false" outlineLevel="0" collapsed="false">
      <c r="A13963" s="142" t="s">
        <v>28202</v>
      </c>
      <c r="B13963" s="663" t="str">
        <f aca="false">C13963&amp;D13963&amp;E13963&amp;F13963&amp;G13963&amp;H13963</f>
        <v>ALCA PARA BARRILETE DE DISTRIBUICAO,DO TIPO CONCENTRADO,SOBRESERVATORIO DUPLO,INCLUSIVE RAMAIS PARA EXTRAVASOR E LIMPEZA COMPREENDENDO:5,50M DE TUBO DE PVC 85MM,REGISTROS E CONEXOES.FORNECIMENTO E INSTALACAO</v>
      </c>
      <c r="C13963" s="142" t="s">
        <v>28189</v>
      </c>
      <c r="D13963" s="142" t="s">
        <v>28190</v>
      </c>
      <c r="E13963" s="142" t="s">
        <v>28201</v>
      </c>
      <c r="F13963" s="142" t="s">
        <v>28192</v>
      </c>
      <c r="I13963" s="142" t="s">
        <v>9</v>
      </c>
      <c r="J13963" s="142" t="n">
        <v>2155.61</v>
      </c>
    </row>
    <row r="13964" customFormat="false" ht="12.75" hidden="false" customHeight="false" outlineLevel="0" collapsed="false">
      <c r="A13964" s="142" t="s">
        <v>28203</v>
      </c>
      <c r="B13964" s="663" t="str">
        <f aca="false">C13964&amp;D13964&amp;E13964&amp;F13964&amp;G13964&amp;H13964</f>
        <v>ALCA PARA BARRILETE DE DISTRIBUICAO,DO TIPO CONCENTRADO,SOBRESERVATORIO DUPLO,INCLUSIVE RAMAIS PARA EXTRAVASOR E LIMPEZA COMPREENDENDO:5,50M DE TUBO DE PVC 110MM,REGISTROS E CONEXOES.FORNECIMENTO E INSTALACAO</v>
      </c>
      <c r="C13964" s="142" t="s">
        <v>28189</v>
      </c>
      <c r="D13964" s="142" t="s">
        <v>28190</v>
      </c>
      <c r="E13964" s="142" t="s">
        <v>28204</v>
      </c>
      <c r="F13964" s="142" t="s">
        <v>28205</v>
      </c>
      <c r="I13964" s="142" t="s">
        <v>9</v>
      </c>
      <c r="J13964" s="142" t="n">
        <v>3285.14</v>
      </c>
    </row>
    <row r="13965" customFormat="false" ht="12.75" hidden="false" customHeight="false" outlineLevel="0" collapsed="false">
      <c r="A13965" s="142" t="s">
        <v>28206</v>
      </c>
      <c r="B13965" s="663" t="str">
        <f aca="false">C13965&amp;D13965&amp;E13965&amp;F13965&amp;G13965&amp;H13965</f>
        <v>ALCA PARA BARRILETE DE DISTRIBUICAO,DO TIPO CONCENTRADO,SOBRESERVATORIO DUPLO,INCLUSIVE RAMAIS PARA EXTRAVASOR E LIMPEZA COMPREENDENDO:5,50M DE TUBO DE PVC 110MM,REGISTROS E CONEXOES.FORNECIMENTO E INSTALACAO</v>
      </c>
      <c r="C13965" s="142" t="s">
        <v>28189</v>
      </c>
      <c r="D13965" s="142" t="s">
        <v>28190</v>
      </c>
      <c r="E13965" s="142" t="s">
        <v>28204</v>
      </c>
      <c r="F13965" s="142" t="s">
        <v>28205</v>
      </c>
      <c r="I13965" s="142" t="s">
        <v>9</v>
      </c>
      <c r="J13965" s="142" t="n">
        <v>3189.8</v>
      </c>
    </row>
    <row r="13966" customFormat="false" ht="12.75" hidden="false" customHeight="false" outlineLevel="0" collapsed="false">
      <c r="A13966" s="142" t="s">
        <v>28207</v>
      </c>
      <c r="B13966" s="663" t="str">
        <f aca="false">C13966&amp;D13966&amp;E13966&amp;F13966&amp;G13966&amp;H13966</f>
        <v>COLUNA DE PVC,DE DIAMETRO 25MM,EXCLUSIVE PECAS DE DERIVACAOE RASGO EM ALVENARIA.FORNECIMENTO E ASSENTAMENTO</v>
      </c>
      <c r="C13966" s="142" t="s">
        <v>28208</v>
      </c>
      <c r="D13966" s="142" t="s">
        <v>28209</v>
      </c>
      <c r="I13966" s="142" t="s">
        <v>130</v>
      </c>
      <c r="J13966" s="142" t="n">
        <v>19.23</v>
      </c>
    </row>
    <row r="13967" customFormat="false" ht="12.75" hidden="false" customHeight="false" outlineLevel="0" collapsed="false">
      <c r="A13967" s="142" t="s">
        <v>28210</v>
      </c>
      <c r="B13967" s="663" t="str">
        <f aca="false">C13967&amp;D13967&amp;E13967&amp;F13967&amp;G13967&amp;H13967</f>
        <v>COLUNA DE PVC,DE DIAMETRO 25MM,EXCLUSIVE PECAS DE DERIVACAOE RASGO EM ALVENARIA.FORNECIMENTO E ASSENTAMENTO</v>
      </c>
      <c r="C13967" s="142" t="s">
        <v>28208</v>
      </c>
      <c r="D13967" s="142" t="s">
        <v>28209</v>
      </c>
      <c r="I13967" s="142" t="s">
        <v>130</v>
      </c>
      <c r="J13967" s="142" t="n">
        <v>17.26</v>
      </c>
    </row>
    <row r="13968" customFormat="false" ht="12.75" hidden="false" customHeight="false" outlineLevel="0" collapsed="false">
      <c r="A13968" s="142" t="s">
        <v>28211</v>
      </c>
      <c r="B13968" s="663" t="str">
        <f aca="false">C13968&amp;D13968&amp;E13968&amp;F13968&amp;G13968&amp;H13968</f>
        <v>COLUNA DE PVC,DE DIAMETRO 32MM,EXCLUSIVE PECAS DE DERIVACAOE RASGO EM ALVENARIA.FORNECIMENTO E ASSENTAMENTO</v>
      </c>
      <c r="C13968" s="142" t="s">
        <v>28212</v>
      </c>
      <c r="D13968" s="142" t="s">
        <v>28209</v>
      </c>
      <c r="I13968" s="142" t="s">
        <v>130</v>
      </c>
      <c r="J13968" s="142" t="n">
        <v>23.83</v>
      </c>
    </row>
    <row r="13969" customFormat="false" ht="12.75" hidden="false" customHeight="false" outlineLevel="0" collapsed="false">
      <c r="A13969" s="142" t="s">
        <v>28213</v>
      </c>
      <c r="B13969" s="663" t="str">
        <f aca="false">C13969&amp;D13969&amp;E13969&amp;F13969&amp;G13969&amp;H13969</f>
        <v>COLUNA DE PVC,DE DIAMETRO 32MM,EXCLUSIVE PECAS DE DERIVACAOE RASGO EM ALVENARIA.FORNECIMENTO E ASSENTAMENTO</v>
      </c>
      <c r="C13969" s="142" t="s">
        <v>28212</v>
      </c>
      <c r="D13969" s="142" t="s">
        <v>28209</v>
      </c>
      <c r="I13969" s="142" t="s">
        <v>130</v>
      </c>
      <c r="J13969" s="142" t="n">
        <v>21.6</v>
      </c>
    </row>
    <row r="13970" customFormat="false" ht="12.75" hidden="false" customHeight="false" outlineLevel="0" collapsed="false">
      <c r="A13970" s="142" t="s">
        <v>28214</v>
      </c>
      <c r="B13970" s="663" t="str">
        <f aca="false">C13970&amp;D13970&amp;E13970&amp;F13970&amp;G13970&amp;H13970</f>
        <v>COLUNA DE PVC,DE DIAMETRO DE 40MM,EXCLUSIVE PECAS DE DERIVACAO E RASGO EM ALVENARIA.FORNECIMENTO E ASSENTAMENTO</v>
      </c>
      <c r="C13970" s="142" t="s">
        <v>28215</v>
      </c>
      <c r="D13970" s="142" t="s">
        <v>28216</v>
      </c>
      <c r="I13970" s="142" t="s">
        <v>130</v>
      </c>
      <c r="J13970" s="142" t="n">
        <v>30.37</v>
      </c>
    </row>
    <row r="13971" customFormat="false" ht="12.75" hidden="false" customHeight="false" outlineLevel="0" collapsed="false">
      <c r="A13971" s="142" t="s">
        <v>28217</v>
      </c>
      <c r="B13971" s="663" t="str">
        <f aca="false">C13971&amp;D13971&amp;E13971&amp;F13971&amp;G13971&amp;H13971</f>
        <v>COLUNA DE PVC,DE DIAMETRO DE 40MM,EXCLUSIVE PECAS DE DERIVACAO E RASGO EM ALVENARIA.FORNECIMENTO E ASSENTAMENTO</v>
      </c>
      <c r="C13971" s="142" t="s">
        <v>28215</v>
      </c>
      <c r="D13971" s="142" t="s">
        <v>28216</v>
      </c>
      <c r="I13971" s="142" t="s">
        <v>130</v>
      </c>
      <c r="J13971" s="142" t="n">
        <v>27.88</v>
      </c>
    </row>
    <row r="13972" customFormat="false" ht="12.75" hidden="false" customHeight="false" outlineLevel="0" collapsed="false">
      <c r="A13972" s="142" t="s">
        <v>28218</v>
      </c>
      <c r="B13972" s="663" t="str">
        <f aca="false">C13972&amp;D13972&amp;E13972&amp;F13972&amp;G13972&amp;H13972</f>
        <v>COLUNA DE PVC,DE DIAMETRO DE 50MM,EXCLUSIVE PECAS DE DERIVACAO E RASGO EM ALVENARIA.FORNECIMENTO E ASSENTAMENTO</v>
      </c>
      <c r="C13972" s="142" t="s">
        <v>28219</v>
      </c>
      <c r="D13972" s="142" t="s">
        <v>28216</v>
      </c>
      <c r="I13972" s="142" t="s">
        <v>130</v>
      </c>
      <c r="J13972" s="142" t="n">
        <v>32.67</v>
      </c>
    </row>
    <row r="13973" customFormat="false" ht="12.75" hidden="false" customHeight="false" outlineLevel="0" collapsed="false">
      <c r="A13973" s="142" t="s">
        <v>28220</v>
      </c>
      <c r="B13973" s="663" t="str">
        <f aca="false">C13973&amp;D13973&amp;E13973&amp;F13973&amp;G13973&amp;H13973</f>
        <v>COLUNA DE PVC,DE DIAMETRO DE 50MM,EXCLUSIVE PECAS DE DERIVACAO E RASGO EM ALVENARIA.FORNECIMENTO E ASSENTAMENTO</v>
      </c>
      <c r="C13973" s="142" t="s">
        <v>28219</v>
      </c>
      <c r="D13973" s="142" t="s">
        <v>28216</v>
      </c>
      <c r="I13973" s="142" t="s">
        <v>130</v>
      </c>
      <c r="J13973" s="142" t="n">
        <v>29.93</v>
      </c>
    </row>
    <row r="13974" customFormat="false" ht="12.75" hidden="false" customHeight="false" outlineLevel="0" collapsed="false">
      <c r="A13974" s="142" t="s">
        <v>28221</v>
      </c>
      <c r="B13974" s="663" t="str">
        <f aca="false">C13974&amp;D13974&amp;E13974&amp;F13974&amp;G13974&amp;H13974</f>
        <v>COLUNA DE PVC,DE DIAMETRO DE 60MM,EXCLUSIVE PECAS DE DERIVACAO E RASGO EM ALVENARIA.FORNECIMENTO E ASSENTAMENTO</v>
      </c>
      <c r="C13974" s="142" t="s">
        <v>28222</v>
      </c>
      <c r="D13974" s="142" t="s">
        <v>28216</v>
      </c>
      <c r="I13974" s="142" t="s">
        <v>130</v>
      </c>
      <c r="J13974" s="142" t="n">
        <v>42.77</v>
      </c>
    </row>
    <row r="13975" customFormat="false" ht="12.75" hidden="false" customHeight="false" outlineLevel="0" collapsed="false">
      <c r="A13975" s="142" t="s">
        <v>28223</v>
      </c>
      <c r="B13975" s="663" t="str">
        <f aca="false">C13975&amp;D13975&amp;E13975&amp;F13975&amp;G13975&amp;H13975</f>
        <v>COLUNA DE PVC,DE DIAMETRO DE 60MM,EXCLUSIVE PECAS DE DERIVACAO E RASGO EM ALVENARIA.FORNECIMENTO E ASSENTAMENTO</v>
      </c>
      <c r="C13975" s="142" t="s">
        <v>28222</v>
      </c>
      <c r="D13975" s="142" t="s">
        <v>28216</v>
      </c>
      <c r="I13975" s="142" t="s">
        <v>130</v>
      </c>
      <c r="J13975" s="142" t="n">
        <v>39.66</v>
      </c>
    </row>
    <row r="13976" customFormat="false" ht="12.75" hidden="false" customHeight="false" outlineLevel="0" collapsed="false">
      <c r="A13976" s="142" t="s">
        <v>28224</v>
      </c>
      <c r="B13976" s="663" t="str">
        <f aca="false">C13976&amp;D13976&amp;E13976&amp;F13976&amp;G13976&amp;H13976</f>
        <v>COLUNA DE PVC,DE DIAMETRO DE 75MM,EXCLUSIVE PECAS DE DERIVACAO E RASGO EM ALVENARIA.FORNECIMENTO E ASSENTAMENTO</v>
      </c>
      <c r="C13976" s="142" t="s">
        <v>28225</v>
      </c>
      <c r="D13976" s="142" t="s">
        <v>28216</v>
      </c>
      <c r="I13976" s="142" t="s">
        <v>130</v>
      </c>
      <c r="J13976" s="142" t="n">
        <v>67.28</v>
      </c>
    </row>
    <row r="13977" customFormat="false" ht="12.75" hidden="false" customHeight="false" outlineLevel="0" collapsed="false">
      <c r="A13977" s="142" t="s">
        <v>28226</v>
      </c>
      <c r="B13977" s="663" t="str">
        <f aca="false">C13977&amp;D13977&amp;E13977&amp;F13977&amp;G13977&amp;H13977</f>
        <v>COLUNA DE PVC,DE DIAMETRO DE 75MM,EXCLUSIVE PECAS DE DERIVACAO E RASGO EM ALVENARIA.FORNECIMENTO E ASSENTAMENTO</v>
      </c>
      <c r="C13977" s="142" t="s">
        <v>28225</v>
      </c>
      <c r="D13977" s="142" t="s">
        <v>28216</v>
      </c>
      <c r="I13977" s="142" t="s">
        <v>130</v>
      </c>
      <c r="J13977" s="142" t="n">
        <v>63.8</v>
      </c>
    </row>
    <row r="13978" customFormat="false" ht="12.75" hidden="false" customHeight="false" outlineLevel="0" collapsed="false">
      <c r="A13978" s="142" t="s">
        <v>28227</v>
      </c>
      <c r="B13978" s="663" t="str">
        <f aca="false">C13978&amp;D13978&amp;E13978&amp;F13978&amp;G13978&amp;H13978</f>
        <v>INSTALACAO E ASSENTAMENTO DE CHUVEIRO(EXCLUSIVE FORNECIMENTO DO APARELHO E REGISTRO),COMPREENDENDO:5,00M DE TUBO DE PVCDE 25MM,RALO SECO DE PVC 100MM COM GRELHA,2,00M DE TUBO DE PVC DE 40MM E CONEXOES</v>
      </c>
      <c r="C13978" s="142" t="s">
        <v>28228</v>
      </c>
      <c r="D13978" s="142" t="s">
        <v>28229</v>
      </c>
      <c r="E13978" s="142" t="s">
        <v>28230</v>
      </c>
      <c r="F13978" s="142" t="s">
        <v>28231</v>
      </c>
      <c r="I13978" s="142" t="s">
        <v>9</v>
      </c>
      <c r="J13978" s="142" t="n">
        <v>221.89</v>
      </c>
    </row>
    <row r="13979" customFormat="false" ht="12.75" hidden="false" customHeight="false" outlineLevel="0" collapsed="false">
      <c r="A13979" s="142" t="s">
        <v>28232</v>
      </c>
      <c r="B13979" s="663" t="str">
        <f aca="false">C13979&amp;D13979&amp;E13979&amp;F13979&amp;G13979&amp;H13979</f>
        <v>INSTALACAO E ASSENTAMENTO DE CHUVEIRO(EXCLUSIVE FORNECIMENTO DO APARELHO E REGISTRO),COMPREENDENDO:5,00M DE TUBO DE PVCDE 25MM,RALO SECO DE PVC 100MM COM GRELHA,2,00M DE TUBO DE PVC DE 40MM E CONEXOES</v>
      </c>
      <c r="C13979" s="142" t="s">
        <v>28228</v>
      </c>
      <c r="D13979" s="142" t="s">
        <v>28229</v>
      </c>
      <c r="E13979" s="142" t="s">
        <v>28230</v>
      </c>
      <c r="F13979" s="142" t="s">
        <v>28231</v>
      </c>
      <c r="I13979" s="142" t="s">
        <v>9</v>
      </c>
      <c r="J13979" s="142" t="n">
        <v>198.76</v>
      </c>
    </row>
    <row r="13980" customFormat="false" ht="12.75" hidden="false" customHeight="false" outlineLevel="0" collapsed="false">
      <c r="A13980" s="142" t="s">
        <v>28233</v>
      </c>
      <c r="B13980" s="663" t="str">
        <f aca="false">C13980&amp;D13980&amp;E13980&amp;F13980&amp;G13980&amp;H13980</f>
        <v>INSTALACAO E ASSENTAMENTO DE CHUVEIRO ELETRICO (EXCLUSIVE FORNECIMENTO DO APARELHO E REGISTRO),COMPREENDENDO 5,00M DE TUBO DE PVC DE 25MM,RALO SECO DE PVC DE 100MM COM GRELHA,2,00M DE TUBO DE PVC DE 40MM,30,00M DE FIO 4MM 2,6,00M DE ELETRODUTO DE PVC DIAMETRO DE 3/4" E CONEXOES</v>
      </c>
      <c r="C13980" s="142" t="s">
        <v>28234</v>
      </c>
      <c r="D13980" s="142" t="s">
        <v>28235</v>
      </c>
      <c r="E13980" s="142" t="s">
        <v>28236</v>
      </c>
      <c r="F13980" s="142" t="s">
        <v>28237</v>
      </c>
      <c r="G13980" s="142" t="s">
        <v>28238</v>
      </c>
      <c r="I13980" s="142" t="s">
        <v>9</v>
      </c>
      <c r="J13980" s="142" t="n">
        <v>403.02</v>
      </c>
    </row>
    <row r="13981" customFormat="false" ht="12.75" hidden="false" customHeight="false" outlineLevel="0" collapsed="false">
      <c r="A13981" s="142" t="s">
        <v>28239</v>
      </c>
      <c r="B13981" s="663" t="str">
        <f aca="false">C13981&amp;D13981&amp;E13981&amp;F13981&amp;G13981&amp;H13981</f>
        <v>INSTALACAO E ASSENTAMENTO DE CHUVEIRO ELETRICO (EXCLUSIVE FORNECIMENTO DO APARELHO E REGISTRO),COMPREENDENDO 5,00M DE TUBO DE PVC DE 25MM,RALO SECO DE PVC DE 100MM COM GRELHA,2,00M DE TUBO DE PVC DE 40MM,30,00M DE FIO 4MM 2,6,00M DE ELETRODUTO DE PVC DIAMETRO DE 3/4" E CONEXOES</v>
      </c>
      <c r="C13981" s="142" t="s">
        <v>28234</v>
      </c>
      <c r="D13981" s="142" t="s">
        <v>28235</v>
      </c>
      <c r="E13981" s="142" t="s">
        <v>28236</v>
      </c>
      <c r="F13981" s="142" t="s">
        <v>28237</v>
      </c>
      <c r="G13981" s="142" t="s">
        <v>28238</v>
      </c>
      <c r="I13981" s="142" t="s">
        <v>9</v>
      </c>
      <c r="J13981" s="142" t="n">
        <v>367.94</v>
      </c>
    </row>
    <row r="13982" customFormat="false" ht="12.75" hidden="false" customHeight="false" outlineLevel="0" collapsed="false">
      <c r="A13982" s="142" t="s">
        <v>28240</v>
      </c>
      <c r="B13982" s="663" t="str">
        <f aca="false">C13982&amp;D13982&amp;E13982&amp;F13982&amp;G13982&amp;H13982</f>
        <v>INSTALACAO E ASSENTAMENTO DE MICTORIO(EXCLUSIVE FORNECIMENTO DO APARELHO),COMPREENDENDO:3,00M DE TUBO DE PVC DE 25MM,1,50M DE TUBOS DE PVC DE 40MM E 50MM,CADA,CONEXOES E RALO SIFONADO DE PVC COM 100X100X50MM COM TAMPA CEGA</v>
      </c>
      <c r="C13982" s="142" t="s">
        <v>28241</v>
      </c>
      <c r="D13982" s="142" t="s">
        <v>28242</v>
      </c>
      <c r="E13982" s="142" t="s">
        <v>28243</v>
      </c>
      <c r="F13982" s="142" t="s">
        <v>28244</v>
      </c>
      <c r="I13982" s="142" t="s">
        <v>9</v>
      </c>
      <c r="J13982" s="142" t="n">
        <v>173.01</v>
      </c>
    </row>
    <row r="13983" customFormat="false" ht="12.75" hidden="false" customHeight="false" outlineLevel="0" collapsed="false">
      <c r="A13983" s="142" t="s">
        <v>28245</v>
      </c>
      <c r="B13983" s="663" t="str">
        <f aca="false">C13983&amp;D13983&amp;E13983&amp;F13983&amp;G13983&amp;H13983</f>
        <v>INSTALACAO E ASSENTAMENTO DE MICTORIO(EXCLUSIVE FORNECIMENTO DO APARELHO),COMPREENDENDO:3,00M DE TUBO DE PVC DE 25MM,1,50M DE TUBOS DE PVC DE 40MM E 50MM,CADA,CONEXOES E RALO SIFONADO DE PVC COM 100X100X50MM COM TAMPA CEGA</v>
      </c>
      <c r="C13983" s="142" t="s">
        <v>28241</v>
      </c>
      <c r="D13983" s="142" t="s">
        <v>28242</v>
      </c>
      <c r="E13983" s="142" t="s">
        <v>28243</v>
      </c>
      <c r="F13983" s="142" t="s">
        <v>28244</v>
      </c>
      <c r="I13983" s="142" t="s">
        <v>9</v>
      </c>
      <c r="J13983" s="142" t="n">
        <v>156.57</v>
      </c>
    </row>
    <row r="13984" customFormat="false" ht="12.75" hidden="false" customHeight="false" outlineLevel="0" collapsed="false">
      <c r="A13984" s="142" t="s">
        <v>28246</v>
      </c>
      <c r="B13984" s="663" t="str">
        <f aca="false">C13984&amp;D13984&amp;E13984&amp;F13984&amp;G13984&amp;H13984</f>
        <v>INSTALACAO E ASSENTAMENTO DE MICTORIO(EXCLUSIVE FORNECIMENTO DO APARELHO E RALO SIFONADO),COMPREENDENDO:3,00M DE TUBO DE PVC DE 25MM,1,50M DE TUBOS DE PVC DE 40MM E 50MM,CADA,E CONEXOES,EXCLUSIVE RALO SINFONADO</v>
      </c>
      <c r="C13984" s="142" t="s">
        <v>28241</v>
      </c>
      <c r="D13984" s="142" t="s">
        <v>28247</v>
      </c>
      <c r="E13984" s="142" t="s">
        <v>28248</v>
      </c>
      <c r="F13984" s="142" t="s">
        <v>28249</v>
      </c>
      <c r="I13984" s="142" t="s">
        <v>9</v>
      </c>
      <c r="J13984" s="142" t="n">
        <v>162.96</v>
      </c>
    </row>
    <row r="13985" customFormat="false" ht="12.75" hidden="false" customHeight="false" outlineLevel="0" collapsed="false">
      <c r="A13985" s="142" t="s">
        <v>28250</v>
      </c>
      <c r="B13985" s="663" t="str">
        <f aca="false">C13985&amp;D13985&amp;E13985&amp;F13985&amp;G13985&amp;H13985</f>
        <v>INSTALACAO E ASSENTAMENTO DE MICTORIO(EXCLUSIVE FORNECIMENTO DO APARELHO E RALO SIFONADO),COMPREENDENDO:3,00M DE TUBO DE PVC DE 25MM,1,50M DE TUBOS DE PVC DE 40MM E 50MM,CADA,E CONEXOES,EXCLUSIVE RALO SINFONADO</v>
      </c>
      <c r="C13985" s="142" t="s">
        <v>28241</v>
      </c>
      <c r="D13985" s="142" t="s">
        <v>28247</v>
      </c>
      <c r="E13985" s="142" t="s">
        <v>28248</v>
      </c>
      <c r="F13985" s="142" t="s">
        <v>28249</v>
      </c>
      <c r="I13985" s="142" t="s">
        <v>9</v>
      </c>
      <c r="J13985" s="142" t="n">
        <v>146.52</v>
      </c>
    </row>
    <row r="13986" customFormat="false" ht="12.75" hidden="false" customHeight="false" outlineLevel="0" collapsed="false">
      <c r="A13986" s="142" t="s">
        <v>28251</v>
      </c>
      <c r="B13986" s="663" t="str">
        <f aca="false">C13986&amp;D13986&amp;E13986&amp;F13986&amp;G13986&amp;H13986</f>
        <v>INSTALACAO E ASSENTAMENTO DE MICTORIO TIPO CALHA(EXCLUSIVE FORNECIMENTO DO APARELHO),COMPREENDENDO:3,00M DE TUBO DE PVCDE 25MM,REGISTRO DE GAVETA,2,00M DE TUBO DE PVC DE 40MM E 50MM,CADA,CONEXOES E CAIXA SINFONADA DE PVC COM 100X100X50MM,COM TAMPA CEGA</v>
      </c>
      <c r="C13986" s="142" t="s">
        <v>28252</v>
      </c>
      <c r="D13986" s="142" t="s">
        <v>28253</v>
      </c>
      <c r="E13986" s="142" t="s">
        <v>28254</v>
      </c>
      <c r="F13986" s="142" t="s">
        <v>28255</v>
      </c>
      <c r="G13986" s="142" t="s">
        <v>28256</v>
      </c>
      <c r="I13986" s="142" t="s">
        <v>9</v>
      </c>
      <c r="J13986" s="142" t="n">
        <v>329.15</v>
      </c>
    </row>
    <row r="13987" customFormat="false" ht="12.75" hidden="false" customHeight="false" outlineLevel="0" collapsed="false">
      <c r="A13987" s="142" t="s">
        <v>28257</v>
      </c>
      <c r="B13987" s="663" t="str">
        <f aca="false">C13987&amp;D13987&amp;E13987&amp;F13987&amp;G13987&amp;H13987</f>
        <v>INSTALACAO E ASSENTAMENTO DE MICTORIO TIPO CALHA(EXCLUSIVE FORNECIMENTO DO APARELHO),COMPREENDENDO:3,00M DE TUBO DE PVCDE 25MM,REGISTRO DE GAVETA,2,00M DE TUBO DE PVC DE 40MM E 50MM,CADA,CONEXOES E CAIXA SINFONADA DE PVC COM 100X100X50MM,COM TAMPA CEGA</v>
      </c>
      <c r="C13987" s="142" t="s">
        <v>28252</v>
      </c>
      <c r="D13987" s="142" t="s">
        <v>28253</v>
      </c>
      <c r="E13987" s="142" t="s">
        <v>28254</v>
      </c>
      <c r="F13987" s="142" t="s">
        <v>28255</v>
      </c>
      <c r="G13987" s="142" t="s">
        <v>28256</v>
      </c>
      <c r="I13987" s="142" t="s">
        <v>9</v>
      </c>
      <c r="J13987" s="142" t="n">
        <v>296.25</v>
      </c>
    </row>
    <row r="13988" customFormat="false" ht="12.75" hidden="false" customHeight="false" outlineLevel="0" collapsed="false">
      <c r="A13988" s="142" t="s">
        <v>28258</v>
      </c>
      <c r="B13988" s="663" t="str">
        <f aca="false">C13988&amp;D13988&amp;E13988&amp;F13988&amp;G13988&amp;H13988</f>
        <v>INSTALACAO E ASSENTAMENTO DE BANHEIRA(EXCLUSIVE FORNECIMENTO DO APARELHO),COMPREENDENDO:3,00M DE TUBO PVC DE 25MM,3,00MDE TUBO DE PVC DE 40MM E CONEXOES</v>
      </c>
      <c r="C13988" s="142" t="s">
        <v>28259</v>
      </c>
      <c r="D13988" s="142" t="s">
        <v>28260</v>
      </c>
      <c r="E13988" s="142" t="s">
        <v>28261</v>
      </c>
      <c r="I13988" s="142" t="s">
        <v>9</v>
      </c>
      <c r="J13988" s="142" t="n">
        <v>285.03</v>
      </c>
    </row>
    <row r="13989" customFormat="false" ht="12.75" hidden="false" customHeight="false" outlineLevel="0" collapsed="false">
      <c r="A13989" s="142" t="s">
        <v>28262</v>
      </c>
      <c r="B13989" s="663" t="str">
        <f aca="false">C13989&amp;D13989&amp;E13989&amp;F13989&amp;G13989&amp;H13989</f>
        <v>INSTALACAO E ASSENTAMENTO DE BANHEIRA(EXCLUSIVE FORNECIMENTO DO APARELHO),COMPREENDENDO:3,00M DE TUBO PVC DE 25MM,3,00MDE TUBO DE PVC DE 40MM E CONEXOES</v>
      </c>
      <c r="C13989" s="142" t="s">
        <v>28259</v>
      </c>
      <c r="D13989" s="142" t="s">
        <v>28260</v>
      </c>
      <c r="E13989" s="142" t="s">
        <v>28261</v>
      </c>
      <c r="I13989" s="142" t="s">
        <v>9</v>
      </c>
      <c r="J13989" s="142" t="n">
        <v>251.69</v>
      </c>
    </row>
    <row r="13990" customFormat="false" ht="12.75" hidden="false" customHeight="false" outlineLevel="0" collapsed="false">
      <c r="A13990" s="142" t="s">
        <v>28263</v>
      </c>
      <c r="B13990" s="663" t="str">
        <f aca="false">C13990&amp;D13990&amp;E13990&amp;F13990&amp;G13990&amp;H13990</f>
        <v>INSTALACAO E ASSENTAMENTO DE BIDE(EXCLUSIVE FORNECIMENTO DOAPARELHO),COMPREENDENDO:3,00M DE TUBO PVC DE 25MM,2,00M DE TUBO DE PVC DE 40MM E CONEXOES</v>
      </c>
      <c r="C13990" s="142" t="s">
        <v>28264</v>
      </c>
      <c r="D13990" s="142" t="s">
        <v>28265</v>
      </c>
      <c r="E13990" s="142" t="s">
        <v>28266</v>
      </c>
      <c r="I13990" s="142" t="s">
        <v>9</v>
      </c>
      <c r="J13990" s="142" t="n">
        <v>283.77</v>
      </c>
    </row>
    <row r="13991" customFormat="false" ht="12.75" hidden="false" customHeight="false" outlineLevel="0" collapsed="false">
      <c r="A13991" s="142" t="s">
        <v>28267</v>
      </c>
      <c r="B13991" s="663" t="str">
        <f aca="false">C13991&amp;D13991&amp;E13991&amp;F13991&amp;G13991&amp;H13991</f>
        <v>INSTALACAO E ASSENTAMENTO DE BIDE(EXCLUSIVE FORNECIMENTO DOAPARELHO),COMPREENDENDO:3,00M DE TUBO PVC DE 25MM,2,00M DE TUBO DE PVC DE 40MM E CONEXOES</v>
      </c>
      <c r="C13991" s="142" t="s">
        <v>28264</v>
      </c>
      <c r="D13991" s="142" t="s">
        <v>28265</v>
      </c>
      <c r="E13991" s="142" t="s">
        <v>28266</v>
      </c>
      <c r="I13991" s="142" t="s">
        <v>9</v>
      </c>
      <c r="J13991" s="142" t="n">
        <v>250.43</v>
      </c>
    </row>
    <row r="13992" customFormat="false" ht="12.75" hidden="false" customHeight="false" outlineLevel="0" collapsed="false">
      <c r="A13992" s="142" t="s">
        <v>28268</v>
      </c>
      <c r="B13992" s="663" t="str">
        <f aca="false">C13992&amp;D13992&amp;E13992&amp;F13992&amp;G13992&amp;H13992</f>
        <v>INSTALACAO E ASSENTAMENTO DE DUCHINHA MANUAL PARA BANHEIRO(EXCLUSIVE FORNECIMENTO DO APARELHO),COMPREENDENDO:3,00M DE TUBO DE PVC DE 25MM E CONEXOES</v>
      </c>
      <c r="C13992" s="142" t="s">
        <v>28269</v>
      </c>
      <c r="D13992" s="142" t="s">
        <v>28270</v>
      </c>
      <c r="E13992" s="142" t="s">
        <v>28271</v>
      </c>
      <c r="I13992" s="142" t="s">
        <v>9</v>
      </c>
      <c r="J13992" s="142" t="n">
        <v>149.43</v>
      </c>
    </row>
    <row r="13993" customFormat="false" ht="12.75" hidden="false" customHeight="false" outlineLevel="0" collapsed="false">
      <c r="A13993" s="142" t="s">
        <v>28272</v>
      </c>
      <c r="B13993" s="663" t="str">
        <f aca="false">C13993&amp;D13993&amp;E13993&amp;F13993&amp;G13993&amp;H13993</f>
        <v>INSTALACAO E ASSENTAMENTO DE DUCHINHA MANUAL PARA BANHEIRO(EXCLUSIVE FORNECIMENTO DO APARELHO),COMPREENDENDO:3,00M DE TUBO DE PVC DE 25MM E CONEXOES</v>
      </c>
      <c r="C13993" s="142" t="s">
        <v>28269</v>
      </c>
      <c r="D13993" s="142" t="s">
        <v>28270</v>
      </c>
      <c r="E13993" s="142" t="s">
        <v>28271</v>
      </c>
      <c r="I13993" s="142" t="s">
        <v>9</v>
      </c>
      <c r="J13993" s="142" t="n">
        <v>131.44</v>
      </c>
    </row>
    <row r="13994" customFormat="false" ht="12.75" hidden="false" customHeight="false" outlineLevel="0" collapsed="false">
      <c r="A13994" s="142" t="s">
        <v>28273</v>
      </c>
      <c r="B13994" s="663" t="str">
        <f aca="false">C13994&amp;D13994&amp;E13994&amp;F13994&amp;G13994&amp;H13994</f>
        <v>INSTALACAO E ASSENTAMENTO DE PIA COM 1 CUBA(EXCLUSIVE FORNECIMENTO DO APARELHO),COMPREENDENDO:3,00M DE TUBO DE PVC DE 25MM,3,00M DE TUBO DE PVC DE 50MM,RABICHO E CONEXOES</v>
      </c>
      <c r="C13994" s="142" t="s">
        <v>28274</v>
      </c>
      <c r="D13994" s="142" t="s">
        <v>28275</v>
      </c>
      <c r="E13994" s="142" t="s">
        <v>28276</v>
      </c>
      <c r="I13994" s="142" t="s">
        <v>9</v>
      </c>
      <c r="J13994" s="142" t="n">
        <v>253.31</v>
      </c>
    </row>
    <row r="13995" customFormat="false" ht="12.75" hidden="false" customHeight="false" outlineLevel="0" collapsed="false">
      <c r="A13995" s="142" t="s">
        <v>28277</v>
      </c>
      <c r="B13995" s="663" t="str">
        <f aca="false">C13995&amp;D13995&amp;E13995&amp;F13995&amp;G13995&amp;H13995</f>
        <v>INSTALACAO E ASSENTAMENTO DE PIA COM 1 CUBA(EXCLUSIVE FORNECIMENTO DO APARELHO),COMPREENDENDO:3,00M DE TUBO DE PVC DE 25MM,3,00M DE TUBO DE PVC DE 50MM,RABICHO E CONEXOES</v>
      </c>
      <c r="C13995" s="142" t="s">
        <v>28274</v>
      </c>
      <c r="D13995" s="142" t="s">
        <v>28275</v>
      </c>
      <c r="E13995" s="142" t="s">
        <v>28276</v>
      </c>
      <c r="I13995" s="142" t="s">
        <v>9</v>
      </c>
      <c r="J13995" s="142" t="n">
        <v>230.18</v>
      </c>
    </row>
    <row r="13996" customFormat="false" ht="12.75" hidden="false" customHeight="false" outlineLevel="0" collapsed="false">
      <c r="A13996" s="142" t="s">
        <v>28278</v>
      </c>
      <c r="B13996" s="663" t="str">
        <f aca="false">C13996&amp;D13996&amp;E13996&amp;F13996&amp;G13996&amp;H13996</f>
        <v>INSTALACAO E ASSENTAMENTO DE PIA COM 2 CUBAS(EXCLUSIVE FORNECIMENTO DO APARELHO),COMPREENDENDO:3,00M DE TUBO DE PVC DE 25MM,3,00M DE TUBO DE PVC DE 50MM, RABICHO E CONEXOES</v>
      </c>
      <c r="C13996" s="142" t="s">
        <v>28279</v>
      </c>
      <c r="D13996" s="142" t="s">
        <v>28280</v>
      </c>
      <c r="E13996" s="142" t="s">
        <v>28281</v>
      </c>
      <c r="I13996" s="142" t="s">
        <v>9</v>
      </c>
      <c r="J13996" s="142" t="n">
        <v>332.52</v>
      </c>
    </row>
    <row r="13997" customFormat="false" ht="12.75" hidden="false" customHeight="false" outlineLevel="0" collapsed="false">
      <c r="A13997" s="142" t="s">
        <v>28282</v>
      </c>
      <c r="B13997" s="663" t="str">
        <f aca="false">C13997&amp;D13997&amp;E13997&amp;F13997&amp;G13997&amp;H13997</f>
        <v>INSTALACAO E ASSENTAMENTO DE PIA COM 2 CUBAS(EXCLUSIVE FORNECIMENTO DO APARELHO),COMPREENDENDO:3,00M DE TUBO DE PVC DE 25MM,3,00M DE TUBO DE PVC DE 50MM, RABICHO E CONEXOES</v>
      </c>
      <c r="C13997" s="142" t="s">
        <v>28279</v>
      </c>
      <c r="D13997" s="142" t="s">
        <v>28280</v>
      </c>
      <c r="E13997" s="142" t="s">
        <v>28281</v>
      </c>
      <c r="I13997" s="142" t="s">
        <v>9</v>
      </c>
      <c r="J13997" s="142" t="n">
        <v>304.25</v>
      </c>
    </row>
    <row r="13998" customFormat="false" ht="12.75" hidden="false" customHeight="false" outlineLevel="0" collapsed="false">
      <c r="A13998" s="142" t="s">
        <v>28283</v>
      </c>
      <c r="B13998" s="663" t="str">
        <f aca="false">C13998&amp;D13998&amp;E13998&amp;F13998&amp;G13998&amp;H13998</f>
        <v>INSTALACAO E ASSENTAMENTO DE PIA COM CUBA DUPLA(EXCLUSIVE FORNECIMENTO DO APARELHO),COMPREENDENDO:3,00M DE TUBO DE PVC 25MM,3,00M DE TUBO DE PVC DE 50MM,RABICHO E CONEXOES</v>
      </c>
      <c r="C13998" s="142" t="s">
        <v>28284</v>
      </c>
      <c r="D13998" s="142" t="s">
        <v>28285</v>
      </c>
      <c r="E13998" s="142" t="s">
        <v>28286</v>
      </c>
      <c r="I13998" s="142" t="s">
        <v>9</v>
      </c>
      <c r="J13998" s="142" t="n">
        <v>324.97</v>
      </c>
    </row>
    <row r="13999" customFormat="false" ht="12.75" hidden="false" customHeight="false" outlineLevel="0" collapsed="false">
      <c r="A13999" s="142" t="s">
        <v>28287</v>
      </c>
      <c r="B13999" s="663" t="str">
        <f aca="false">C13999&amp;D13999&amp;E13999&amp;F13999&amp;G13999&amp;H13999</f>
        <v>INSTALACAO E ASSENTAMENTO DE PIA COM CUBA DUPLA(EXCLUSIVE FORNECIMENTO DO APARELHO),COMPREENDENDO:3,00M DE TUBO DE PVC 25MM,3,00M DE TUBO DE PVC DE 50MM,RABICHO E CONEXOES</v>
      </c>
      <c r="C13999" s="142" t="s">
        <v>28284</v>
      </c>
      <c r="D13999" s="142" t="s">
        <v>28285</v>
      </c>
      <c r="E13999" s="142" t="s">
        <v>28286</v>
      </c>
      <c r="I13999" s="142" t="s">
        <v>9</v>
      </c>
      <c r="J13999" s="142" t="n">
        <v>296.7</v>
      </c>
    </row>
    <row r="14000" customFormat="false" ht="12.75" hidden="false" customHeight="false" outlineLevel="0" collapsed="false">
      <c r="A14000" s="142" t="s">
        <v>28288</v>
      </c>
      <c r="B14000" s="663" t="str">
        <f aca="false">C14000&amp;D14000&amp;E14000&amp;F14000&amp;G14000&amp;H14000</f>
        <v>INSTALACAO E ASSENTAMENTO DE LAVATORIO DE UMA TORNEIRA(EXCLUSIVE FORNECIMENTO DO APARELHO),COMPREENDENDO:3,00M DE TUBO DE PVC DE 25MM,2,00M DE TUBO DE PVC DE 40MM E CONEXOES</v>
      </c>
      <c r="C14000" s="142" t="s">
        <v>28289</v>
      </c>
      <c r="D14000" s="142" t="s">
        <v>28290</v>
      </c>
      <c r="E14000" s="142" t="s">
        <v>28291</v>
      </c>
      <c r="I14000" s="142" t="s">
        <v>9</v>
      </c>
      <c r="J14000" s="142" t="n">
        <v>173.12</v>
      </c>
    </row>
    <row r="14001" customFormat="false" ht="12.75" hidden="false" customHeight="false" outlineLevel="0" collapsed="false">
      <c r="A14001" s="142" t="s">
        <v>28292</v>
      </c>
      <c r="B14001" s="663" t="str">
        <f aca="false">C14001&amp;D14001&amp;E14001&amp;F14001&amp;G14001&amp;H14001</f>
        <v>INSTALACAO E ASSENTAMENTO DE LAVATORIO DE UMA TORNEIRA(EXCLUSIVE FORNECIMENTO DO APARELHO),COMPREENDENDO:3,00M DE TUBO DE PVC DE 25MM,2,00M DE TUBO DE PVC DE 40MM E CONEXOES</v>
      </c>
      <c r="C14001" s="142" t="s">
        <v>28289</v>
      </c>
      <c r="D14001" s="142" t="s">
        <v>28290</v>
      </c>
      <c r="E14001" s="142" t="s">
        <v>28291</v>
      </c>
      <c r="I14001" s="142" t="s">
        <v>9</v>
      </c>
      <c r="J14001" s="142" t="n">
        <v>153.76</v>
      </c>
    </row>
    <row r="14002" customFormat="false" ht="12.75" hidden="false" customHeight="false" outlineLevel="0" collapsed="false">
      <c r="A14002" s="142" t="s">
        <v>28293</v>
      </c>
      <c r="B14002" s="663" t="str">
        <f aca="false">C14002&amp;D14002&amp;E14002&amp;F14002&amp;G14002&amp;H14002</f>
        <v>INSTALACAO E ASSENTAMENTO DE LAVATORIO DE 2 TORNEIRAS(EXCLUSIVE FORNECIMENTO DO APARELHO),COMPREENDENDO:3,00M DE TUBO DE PVC DE 25MM,2,00M DE TUBO DE PVC DE 40MM E CONEXOES</v>
      </c>
      <c r="C14002" s="142" t="s">
        <v>28294</v>
      </c>
      <c r="D14002" s="142" t="s">
        <v>28295</v>
      </c>
      <c r="E14002" s="142" t="s">
        <v>28296</v>
      </c>
      <c r="I14002" s="142" t="s">
        <v>9</v>
      </c>
      <c r="J14002" s="142" t="n">
        <v>219.38</v>
      </c>
    </row>
    <row r="14003" customFormat="false" ht="12.75" hidden="false" customHeight="false" outlineLevel="0" collapsed="false">
      <c r="A14003" s="142" t="s">
        <v>28297</v>
      </c>
      <c r="B14003" s="663" t="str">
        <f aca="false">C14003&amp;D14003&amp;E14003&amp;F14003&amp;G14003&amp;H14003</f>
        <v>INSTALACAO E ASSENTAMENTO DE LAVATORIO DE 2 TORNEIRAS(EXCLUSIVE FORNECIMENTO DO APARELHO),COMPREENDENDO:3,00M DE TUBO DE PVC DE 25MM,2,00M DE TUBO DE PVC DE 40MM E CONEXOES</v>
      </c>
      <c r="C14003" s="142" t="s">
        <v>28294</v>
      </c>
      <c r="D14003" s="142" t="s">
        <v>28295</v>
      </c>
      <c r="E14003" s="142" t="s">
        <v>28296</v>
      </c>
      <c r="I14003" s="142" t="s">
        <v>9</v>
      </c>
      <c r="J14003" s="142" t="n">
        <v>195.17</v>
      </c>
    </row>
    <row r="14004" customFormat="false" ht="12.75" hidden="false" customHeight="false" outlineLevel="0" collapsed="false">
      <c r="A14004" s="142" t="s">
        <v>28298</v>
      </c>
      <c r="B14004" s="663" t="str">
        <f aca="false">C14004&amp;D14004&amp;E14004&amp;F14004&amp;G14004&amp;H14004</f>
        <v>INSTALACAO E ASSENTAMENTO DE FILTRO RESIDENCIAL(EXCLUSIVE FORNECIMENTO DO APARELHO),COMPREENDENDO:2,00M DE TUBO DE PVC DE 25MM E CONEXOES</v>
      </c>
      <c r="C14004" s="142" t="s">
        <v>28299</v>
      </c>
      <c r="D14004" s="142" t="s">
        <v>28300</v>
      </c>
      <c r="E14004" s="142" t="s">
        <v>28301</v>
      </c>
      <c r="I14004" s="142" t="s">
        <v>9</v>
      </c>
      <c r="J14004" s="142" t="n">
        <v>148.37</v>
      </c>
    </row>
    <row r="14005" customFormat="false" ht="12.75" hidden="false" customHeight="false" outlineLevel="0" collapsed="false">
      <c r="A14005" s="142" t="s">
        <v>28302</v>
      </c>
      <c r="B14005" s="663" t="str">
        <f aca="false">C14005&amp;D14005&amp;E14005&amp;F14005&amp;G14005&amp;H14005</f>
        <v>INSTALACAO E ASSENTAMENTO DE FILTRO RESIDENCIAL(EXCLUSIVE FORNECIMENTO DO APARELHO),COMPREENDENDO:2,00M DE TUBO DE PVC DE 25MM E CONEXOES</v>
      </c>
      <c r="C14005" s="142" t="s">
        <v>28299</v>
      </c>
      <c r="D14005" s="142" t="s">
        <v>28300</v>
      </c>
      <c r="E14005" s="142" t="s">
        <v>28301</v>
      </c>
      <c r="I14005" s="142" t="s">
        <v>9</v>
      </c>
      <c r="J14005" s="142" t="n">
        <v>130.38</v>
      </c>
    </row>
    <row r="14006" customFormat="false" ht="12.75" hidden="false" customHeight="false" outlineLevel="0" collapsed="false">
      <c r="A14006" s="142" t="s">
        <v>28303</v>
      </c>
      <c r="B14006" s="663" t="str">
        <f aca="false">C14006&amp;D14006&amp;E14006&amp;F14006&amp;G14006&amp;H14006</f>
        <v>INSTALACAO E ASSENTAMENTO DE FILTRO INDUSTRIAL(EXCLUSIVE FORNECIMENTO DO APARELHO),COMPREENDENDO:3,00M DE TUBO DE PVC SOLDAVEL DE 32MM E CONEXOES</v>
      </c>
      <c r="C14006" s="142" t="s">
        <v>28304</v>
      </c>
      <c r="D14006" s="142" t="s">
        <v>28305</v>
      </c>
      <c r="E14006" s="142" t="s">
        <v>28306</v>
      </c>
      <c r="I14006" s="142" t="s">
        <v>9</v>
      </c>
      <c r="J14006" s="142" t="n">
        <v>167.47</v>
      </c>
    </row>
    <row r="14007" customFormat="false" ht="12.75" hidden="false" customHeight="false" outlineLevel="0" collapsed="false">
      <c r="A14007" s="142" t="s">
        <v>28307</v>
      </c>
      <c r="B14007" s="663" t="str">
        <f aca="false">C14007&amp;D14007&amp;E14007&amp;F14007&amp;G14007&amp;H14007</f>
        <v>INSTALACAO E ASSENTAMENTO DE FILTRO INDUSTRIAL(EXCLUSIVE FORNECIMENTO DO APARELHO),COMPREENDENDO:3,00M DE TUBO DE PVC SOLDAVEL DE 32MM E CONEXOES</v>
      </c>
      <c r="C14007" s="142" t="s">
        <v>28304</v>
      </c>
      <c r="D14007" s="142" t="s">
        <v>28305</v>
      </c>
      <c r="E14007" s="142" t="s">
        <v>28306</v>
      </c>
      <c r="I14007" s="142" t="s">
        <v>9</v>
      </c>
      <c r="J14007" s="142" t="n">
        <v>148.23</v>
      </c>
    </row>
    <row r="14008" customFormat="false" ht="12.75" hidden="false" customHeight="false" outlineLevel="0" collapsed="false">
      <c r="A14008" s="142" t="s">
        <v>28308</v>
      </c>
      <c r="B14008" s="663" t="str">
        <f aca="false">C14008&amp;D14008&amp;E14008&amp;F14008&amp;G14008&amp;H14008</f>
        <v>INSTALACAO E ASSENTAMENTO DE TANQUE DE SERVICO (EXCLUSIVE FORNECIMENTO DO APARELHO),COMPREENDENDO:3,00M DE TUBO DE PVC DE 25MM,3,00M DE TUBO DE PVC DE 50MM E CONEXOES</v>
      </c>
      <c r="C14008" s="142" t="s">
        <v>28309</v>
      </c>
      <c r="D14008" s="142" t="s">
        <v>28310</v>
      </c>
      <c r="E14008" s="142" t="s">
        <v>28311</v>
      </c>
      <c r="I14008" s="142" t="s">
        <v>9</v>
      </c>
      <c r="J14008" s="142" t="n">
        <v>241.79</v>
      </c>
    </row>
    <row r="14009" customFormat="false" ht="12.75" hidden="false" customHeight="false" outlineLevel="0" collapsed="false">
      <c r="A14009" s="142" t="s">
        <v>28312</v>
      </c>
      <c r="B14009" s="663" t="str">
        <f aca="false">C14009&amp;D14009&amp;E14009&amp;F14009&amp;G14009&amp;H14009</f>
        <v>INSTALACAO E ASSENTAMENTO DE TANQUE DE SERVICO (EXCLUSIVE FORNECIMENTO DO APARELHO),COMPREENDENDO:3,00M DE TUBO DE PVC DE 25MM,3,00M DE TUBO DE PVC DE 50MM E CONEXOES</v>
      </c>
      <c r="C14009" s="142" t="s">
        <v>28309</v>
      </c>
      <c r="D14009" s="142" t="s">
        <v>28310</v>
      </c>
      <c r="E14009" s="142" t="s">
        <v>28311</v>
      </c>
      <c r="I14009" s="142" t="s">
        <v>9</v>
      </c>
      <c r="J14009" s="142" t="n">
        <v>216.51</v>
      </c>
    </row>
    <row r="14010" customFormat="false" ht="12.75" hidden="false" customHeight="false" outlineLevel="0" collapsed="false">
      <c r="A14010" s="142" t="s">
        <v>28313</v>
      </c>
      <c r="B14010" s="663" t="str">
        <f aca="false">C14010&amp;D14010&amp;E14010&amp;F14010&amp;G14010&amp;H14010</f>
        <v>INSTALACAO E ASSENTAMENTO DE BACIA TURCA(EXCLUSIVE FORNECIMENTO DO APARELHO E DA VALVULA DE DESCARGA),COMPREENDENDO:3,00M DE TUBO DE PVC DE 50MM,2,00M DE TUBO DE PVC DE 100MM,CONEXOES E MONTAGEM</v>
      </c>
      <c r="C14010" s="142" t="s">
        <v>28314</v>
      </c>
      <c r="D14010" s="142" t="s">
        <v>28315</v>
      </c>
      <c r="E14010" s="142" t="s">
        <v>28316</v>
      </c>
      <c r="F14010" s="142" t="s">
        <v>28317</v>
      </c>
      <c r="I14010" s="142" t="s">
        <v>9</v>
      </c>
      <c r="J14010" s="142" t="n">
        <v>345.98</v>
      </c>
    </row>
    <row r="14011" customFormat="false" ht="12.75" hidden="false" customHeight="false" outlineLevel="0" collapsed="false">
      <c r="A14011" s="142" t="s">
        <v>28318</v>
      </c>
      <c r="B14011" s="663" t="str">
        <f aca="false">C14011&amp;D14011&amp;E14011&amp;F14011&amp;G14011&amp;H14011</f>
        <v>INSTALACAO E ASSENTAMENTO DE BACIA TURCA(EXCLUSIVE FORNECIMENTO DO APARELHO E DA VALVULA DE DESCARGA),COMPREENDENDO:3,00M DE TUBO DE PVC DE 50MM,2,00M DE TUBO DE PVC DE 100MM,CONEXOES E MONTAGEM</v>
      </c>
      <c r="C14011" s="142" t="s">
        <v>28314</v>
      </c>
      <c r="D14011" s="142" t="s">
        <v>28315</v>
      </c>
      <c r="E14011" s="142" t="s">
        <v>28316</v>
      </c>
      <c r="F14011" s="142" t="s">
        <v>28317</v>
      </c>
      <c r="I14011" s="142" t="s">
        <v>9</v>
      </c>
      <c r="J14011" s="142" t="n">
        <v>312.56</v>
      </c>
    </row>
    <row r="14012" customFormat="false" ht="12.75" hidden="false" customHeight="false" outlineLevel="0" collapsed="false">
      <c r="A14012" s="142" t="s">
        <v>28319</v>
      </c>
      <c r="B14012" s="663" t="str">
        <f aca="false">C14012&amp;D14012&amp;E14012&amp;F14012&amp;G14012&amp;H14012</f>
        <v>INSTALACAO E ASSENTAMENTO DE CAIXA DE DESCARGA ELEVADA (EXCLUSIVE FORNECIMENTO DA CAIXA),COMPREENDENDO:2,00M DE TUBO DEPVC DE 25MM,CONEXOES E MONTAGEM</v>
      </c>
      <c r="C14012" s="142" t="s">
        <v>28320</v>
      </c>
      <c r="D14012" s="142" t="s">
        <v>28321</v>
      </c>
      <c r="E14012" s="142" t="s">
        <v>28322</v>
      </c>
      <c r="I14012" s="142" t="s">
        <v>9</v>
      </c>
      <c r="J14012" s="142" t="n">
        <v>169.97</v>
      </c>
    </row>
    <row r="14013" customFormat="false" ht="12.75" hidden="false" customHeight="false" outlineLevel="0" collapsed="false">
      <c r="A14013" s="142" t="s">
        <v>28323</v>
      </c>
      <c r="B14013" s="663" t="str">
        <f aca="false">C14013&amp;D14013&amp;E14013&amp;F14013&amp;G14013&amp;H14013</f>
        <v>INSTALACAO E ASSENTAMENTO DE CAIXA DE DESCARGA ELEVADA (EXCLUSIVE FORNECIMENTO DA CAIXA),COMPREENDENDO:2,00M DE TUBO DEPVC DE 25MM,CONEXOES E MONTAGEM</v>
      </c>
      <c r="C14013" s="142" t="s">
        <v>28320</v>
      </c>
      <c r="D14013" s="142" t="s">
        <v>28321</v>
      </c>
      <c r="E14013" s="142" t="s">
        <v>28322</v>
      </c>
      <c r="I14013" s="142" t="s">
        <v>9</v>
      </c>
      <c r="J14013" s="142" t="n">
        <v>150.73</v>
      </c>
    </row>
    <row r="14014" customFormat="false" ht="12.75" hidden="false" customHeight="false" outlineLevel="0" collapsed="false">
      <c r="A14014" s="142" t="s">
        <v>28324</v>
      </c>
      <c r="B14014" s="663" t="str">
        <f aca="false">C14014&amp;D14014&amp;E14014&amp;F14014&amp;G14014&amp;H14014</f>
        <v>REPARO DE VALVULA DE DESCARGA.FORNECIMENTO E SUBSTITUICAO</v>
      </c>
      <c r="C14014" s="142" t="s">
        <v>28325</v>
      </c>
      <c r="I14014" s="142" t="s">
        <v>9</v>
      </c>
      <c r="J14014" s="142" t="n">
        <v>39.11</v>
      </c>
    </row>
    <row r="14015" customFormat="false" ht="12.75" hidden="false" customHeight="false" outlineLevel="0" collapsed="false">
      <c r="A14015" s="142" t="s">
        <v>28326</v>
      </c>
      <c r="B14015" s="663" t="str">
        <f aca="false">C14015&amp;D14015&amp;E14015&amp;F14015&amp;G14015&amp;H14015</f>
        <v>REPARO DE VALVULA DE DESCARGA.FORNECIMENTO E SUBSTITUICAO</v>
      </c>
      <c r="C14015" s="142" t="s">
        <v>28325</v>
      </c>
      <c r="I14015" s="142" t="s">
        <v>9</v>
      </c>
      <c r="J14015" s="142" t="n">
        <v>37.31</v>
      </c>
    </row>
    <row r="14016" customFormat="false" ht="12.75" hidden="false" customHeight="false" outlineLevel="0" collapsed="false">
      <c r="A14016" s="142" t="s">
        <v>28327</v>
      </c>
      <c r="B14016" s="663" t="str">
        <f aca="false">C14016&amp;D14016&amp;E14016&amp;F14016&amp;G14016&amp;H14016</f>
        <v>INSTALACAO E ASSENTAMENTO DE CAIXA DE DESCARGA DE EMBUTIR(EXCLUSIVE FORNECIMENTO DA CAIXA),COMPREENDENDO:2,00M DE TUBO DE PVC DE 25MM,0,80M DE TUBO DE PVC DE 40MM,CONEXOES E MONTAGEM</v>
      </c>
      <c r="C14016" s="142" t="s">
        <v>28328</v>
      </c>
      <c r="D14016" s="142" t="s">
        <v>28329</v>
      </c>
      <c r="E14016" s="142" t="s">
        <v>28330</v>
      </c>
      <c r="F14016" s="142" t="s">
        <v>28331</v>
      </c>
      <c r="I14016" s="142" t="s">
        <v>9</v>
      </c>
      <c r="J14016" s="142" t="n">
        <v>200.42</v>
      </c>
    </row>
    <row r="14017" customFormat="false" ht="12.75" hidden="false" customHeight="false" outlineLevel="0" collapsed="false">
      <c r="A14017" s="142" t="s">
        <v>28332</v>
      </c>
      <c r="B14017" s="663" t="str">
        <f aca="false">C14017&amp;D14017&amp;E14017&amp;F14017&amp;G14017&amp;H14017</f>
        <v>INSTALACAO E ASSENTAMENTO DE CAIXA DE DESCARGA DE EMBUTIR(EXCLUSIVE FORNECIMENTO DA CAIXA),COMPREENDENDO:2,00M DE TUBO DE PVC DE 25MM,0,80M DE TUBO DE PVC DE 40MM,CONEXOES E MONTAGEM</v>
      </c>
      <c r="C14017" s="142" t="s">
        <v>28328</v>
      </c>
      <c r="D14017" s="142" t="s">
        <v>28329</v>
      </c>
      <c r="E14017" s="142" t="s">
        <v>28330</v>
      </c>
      <c r="F14017" s="142" t="s">
        <v>28331</v>
      </c>
      <c r="I14017" s="142" t="s">
        <v>9</v>
      </c>
      <c r="J14017" s="142" t="n">
        <v>176.04</v>
      </c>
    </row>
    <row r="14018" customFormat="false" ht="12.75" hidden="false" customHeight="false" outlineLevel="0" collapsed="false">
      <c r="A14018" s="142" t="s">
        <v>28333</v>
      </c>
      <c r="B14018" s="663" t="str">
        <f aca="false">C14018&amp;D14018&amp;E14018&amp;F14018&amp;G14018&amp;H14018</f>
        <v>INSTALACAO E ASSENTAMENTO DE VALVULA DE DESCARGA(EXCLUSIVE FORNECIMENTO DA VALVULA),COMPREENDENDO:3,00M DE TUBO DE PVC DE 50MM,CONEXOES E MONTAGEM</v>
      </c>
      <c r="C14018" s="142" t="s">
        <v>28334</v>
      </c>
      <c r="D14018" s="142" t="s">
        <v>28335</v>
      </c>
      <c r="E14018" s="142" t="s">
        <v>28336</v>
      </c>
      <c r="I14018" s="142" t="s">
        <v>9</v>
      </c>
      <c r="J14018" s="142" t="n">
        <v>205.61</v>
      </c>
    </row>
    <row r="14019" customFormat="false" ht="12.75" hidden="false" customHeight="false" outlineLevel="0" collapsed="false">
      <c r="A14019" s="142" t="s">
        <v>28337</v>
      </c>
      <c r="B14019" s="663" t="str">
        <f aca="false">C14019&amp;D14019&amp;E14019&amp;F14019&amp;G14019&amp;H14019</f>
        <v>INSTALACAO E ASSENTAMENTO DE VALVULA DE DESCARGA(EXCLUSIVE FORNECIMENTO DA VALVULA),COMPREENDENDO:3,00M DE TUBO DE PVC DE 50MM,CONEXOES E MONTAGEM</v>
      </c>
      <c r="C14019" s="142" t="s">
        <v>28334</v>
      </c>
      <c r="D14019" s="142" t="s">
        <v>28335</v>
      </c>
      <c r="E14019" s="142" t="s">
        <v>28336</v>
      </c>
      <c r="I14019" s="142" t="s">
        <v>9</v>
      </c>
      <c r="J14019" s="142" t="n">
        <v>186.37</v>
      </c>
    </row>
    <row r="14020" customFormat="false" ht="12.75" hidden="false" customHeight="false" outlineLevel="0" collapsed="false">
      <c r="A14020" s="142" t="s">
        <v>28338</v>
      </c>
      <c r="B14020" s="663" t="str">
        <f aca="false">C14020&amp;D14020&amp;E14020&amp;F14020&amp;G14020&amp;H14020</f>
        <v>REPARO EM CAIXA DE DESCARGA ELEVADA.FORNECIMENTO E SUBSTITUICAO</v>
      </c>
      <c r="C14020" s="142" t="s">
        <v>28339</v>
      </c>
      <c r="D14020" s="142" t="s">
        <v>7097</v>
      </c>
      <c r="I14020" s="142" t="s">
        <v>9</v>
      </c>
      <c r="J14020" s="142" t="n">
        <v>18.23</v>
      </c>
    </row>
    <row r="14021" customFormat="false" ht="12.75" hidden="false" customHeight="false" outlineLevel="0" collapsed="false">
      <c r="A14021" s="142" t="s">
        <v>28340</v>
      </c>
      <c r="B14021" s="663" t="str">
        <f aca="false">C14021&amp;D14021&amp;E14021&amp;F14021&amp;G14021&amp;H14021</f>
        <v>REPARO EM CAIXA DE DESCARGA ELEVADA.FORNECIMENTO E SUBSTITUICAO</v>
      </c>
      <c r="C14021" s="142" t="s">
        <v>28339</v>
      </c>
      <c r="D14021" s="142" t="s">
        <v>7097</v>
      </c>
      <c r="I14021" s="142" t="s">
        <v>9</v>
      </c>
      <c r="J14021" s="142" t="n">
        <v>16.73</v>
      </c>
    </row>
    <row r="14022" customFormat="false" ht="12.75" hidden="false" customHeight="false" outlineLevel="0" collapsed="false">
      <c r="A14022" s="142" t="s">
        <v>28341</v>
      </c>
      <c r="B14022" s="663" t="str">
        <f aca="false">C14022&amp;D14022&amp;E14022&amp;F14022&amp;G14022&amp;H14022</f>
        <v>INSTALACAO E COLOCACAO DE TORNEIRA PARA JARDIM OU DE LAVAGEM(EXCLUSIVE FORNECIMENTO DA TORNEIRA),COMPREENDENDO: 2,00M DE TUBO DE PVC DE 20MM E CONEXOES</v>
      </c>
      <c r="C14022" s="142" t="s">
        <v>28342</v>
      </c>
      <c r="D14022" s="142" t="s">
        <v>28343</v>
      </c>
      <c r="E14022" s="142" t="s">
        <v>28344</v>
      </c>
      <c r="I14022" s="142" t="s">
        <v>9</v>
      </c>
      <c r="J14022" s="142" t="n">
        <v>150.48</v>
      </c>
    </row>
    <row r="14023" customFormat="false" ht="12.75" hidden="false" customHeight="false" outlineLevel="0" collapsed="false">
      <c r="A14023" s="142" t="s">
        <v>28345</v>
      </c>
      <c r="B14023" s="663" t="str">
        <f aca="false">C14023&amp;D14023&amp;E14023&amp;F14023&amp;G14023&amp;H14023</f>
        <v>INSTALACAO E COLOCACAO DE TORNEIRA PARA JARDIM OU DE LAVAGEM(EXCLUSIVE FORNECIMENTO DA TORNEIRA),COMPREENDENDO: 2,00M DE TUBO DE PVC DE 20MM E CONEXOES</v>
      </c>
      <c r="C14023" s="142" t="s">
        <v>28342</v>
      </c>
      <c r="D14023" s="142" t="s">
        <v>28343</v>
      </c>
      <c r="E14023" s="142" t="s">
        <v>28344</v>
      </c>
      <c r="I14023" s="142" t="s">
        <v>9</v>
      </c>
      <c r="J14023" s="142" t="n">
        <v>132.49</v>
      </c>
    </row>
    <row r="14024" customFormat="false" ht="12.75" hidden="false" customHeight="false" outlineLevel="0" collapsed="false">
      <c r="A14024" s="142" t="s">
        <v>28346</v>
      </c>
      <c r="B14024" s="663" t="str">
        <f aca="false">C14024&amp;D14024&amp;E14024&amp;F14024&amp;G14024&amp;H14024</f>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024" s="142" t="s">
        <v>28347</v>
      </c>
      <c r="D14024" s="142" t="s">
        <v>28348</v>
      </c>
      <c r="E14024" s="142" t="s">
        <v>28349</v>
      </c>
      <c r="F14024" s="142" t="s">
        <v>28350</v>
      </c>
      <c r="G14024" s="142" t="s">
        <v>28351</v>
      </c>
      <c r="H14024" s="142" t="s">
        <v>28352</v>
      </c>
      <c r="I14024" s="142" t="s">
        <v>9</v>
      </c>
      <c r="J14024" s="142" t="n">
        <v>359.53</v>
      </c>
    </row>
    <row r="14025" customFormat="false" ht="12.75" hidden="false" customHeight="false" outlineLevel="0" collapsed="false">
      <c r="A14025" s="142" t="s">
        <v>28353</v>
      </c>
      <c r="B14025" s="663" t="str">
        <f aca="false">C14025&amp;D14025&amp;E14025&amp;F14025&amp;G14025&amp;H14025</f>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025" s="142" t="s">
        <v>28347</v>
      </c>
      <c r="D14025" s="142" t="s">
        <v>28348</v>
      </c>
      <c r="E14025" s="142" t="s">
        <v>28349</v>
      </c>
      <c r="F14025" s="142" t="s">
        <v>28350</v>
      </c>
      <c r="G14025" s="142" t="s">
        <v>28351</v>
      </c>
      <c r="H14025" s="142" t="s">
        <v>28352</v>
      </c>
      <c r="I14025" s="142" t="s">
        <v>9</v>
      </c>
      <c r="J14025" s="142" t="n">
        <v>323.62</v>
      </c>
    </row>
    <row r="14026" customFormat="false" ht="12.75" hidden="false" customHeight="false" outlineLevel="0" collapsed="false">
      <c r="A14026" s="142" t="s">
        <v>28354</v>
      </c>
      <c r="B14026" s="663" t="str">
        <f aca="false">C14026&amp;D14026&amp;E14026&amp;F14026&amp;G14026&amp;H14026</f>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026" s="142" t="s">
        <v>28355</v>
      </c>
      <c r="D14026" s="142" t="s">
        <v>28356</v>
      </c>
      <c r="E14026" s="142" t="s">
        <v>28357</v>
      </c>
      <c r="F14026" s="142" t="s">
        <v>28358</v>
      </c>
      <c r="G14026" s="142" t="s">
        <v>28359</v>
      </c>
      <c r="H14026" s="142" t="s">
        <v>28360</v>
      </c>
      <c r="I14026" s="142" t="s">
        <v>9</v>
      </c>
      <c r="J14026" s="142" t="n">
        <v>309.35</v>
      </c>
    </row>
    <row r="14027" customFormat="false" ht="12.75" hidden="false" customHeight="false" outlineLevel="0" collapsed="false">
      <c r="A14027" s="142" t="s">
        <v>28361</v>
      </c>
      <c r="B14027" s="663" t="str">
        <f aca="false">C14027&amp;D14027&amp;E14027&amp;F14027&amp;G14027&amp;H14027</f>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027" s="142" t="s">
        <v>28355</v>
      </c>
      <c r="D14027" s="142" t="s">
        <v>28356</v>
      </c>
      <c r="E14027" s="142" t="s">
        <v>28357</v>
      </c>
      <c r="F14027" s="142" t="s">
        <v>28358</v>
      </c>
      <c r="G14027" s="142" t="s">
        <v>28359</v>
      </c>
      <c r="H14027" s="142" t="s">
        <v>28360</v>
      </c>
      <c r="I14027" s="142" t="s">
        <v>9</v>
      </c>
      <c r="J14027" s="142" t="n">
        <v>276.01</v>
      </c>
    </row>
    <row r="14028" customFormat="false" ht="12.75" hidden="false" customHeight="false" outlineLevel="0" collapsed="false">
      <c r="A14028" s="142" t="s">
        <v>28362</v>
      </c>
      <c r="B14028" s="663" t="str">
        <f aca="false">C14028&amp;D14028&amp;E14028&amp;F14028&amp;G14028&amp;H14028</f>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028" s="142" t="s">
        <v>28363</v>
      </c>
      <c r="D14028" s="142" t="s">
        <v>28364</v>
      </c>
      <c r="E14028" s="142" t="s">
        <v>28365</v>
      </c>
      <c r="F14028" s="142" t="s">
        <v>28366</v>
      </c>
      <c r="G14028" s="142" t="s">
        <v>28367</v>
      </c>
      <c r="H14028" s="142" t="s">
        <v>28368</v>
      </c>
      <c r="I14028" s="142" t="s">
        <v>9</v>
      </c>
      <c r="J14028" s="142" t="n">
        <v>320.72</v>
      </c>
    </row>
    <row r="14029" customFormat="false" ht="12.75" hidden="false" customHeight="false" outlineLevel="0" collapsed="false">
      <c r="A14029" s="142" t="s">
        <v>28369</v>
      </c>
      <c r="B14029" s="663" t="str">
        <f aca="false">C14029&amp;D14029&amp;E14029&amp;F14029&amp;G14029&amp;H14029</f>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029" s="142" t="s">
        <v>28363</v>
      </c>
      <c r="D14029" s="142" t="s">
        <v>28364</v>
      </c>
      <c r="E14029" s="142" t="s">
        <v>28365</v>
      </c>
      <c r="F14029" s="142" t="s">
        <v>28366</v>
      </c>
      <c r="G14029" s="142" t="s">
        <v>28367</v>
      </c>
      <c r="H14029" s="142" t="s">
        <v>28368</v>
      </c>
      <c r="I14029" s="142" t="s">
        <v>9</v>
      </c>
      <c r="J14029" s="142" t="n">
        <v>287.38</v>
      </c>
    </row>
    <row r="14030" customFormat="false" ht="12.75" hidden="false" customHeight="false" outlineLevel="0" collapsed="false">
      <c r="A14030" s="142" t="s">
        <v>28370</v>
      </c>
      <c r="B14030" s="663" t="str">
        <f aca="false">C14030&amp;D14030&amp;E14030&amp;F14030&amp;G14030&amp;H14030</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030" s="142" t="s">
        <v>28347</v>
      </c>
      <c r="D14030" s="142" t="s">
        <v>28371</v>
      </c>
      <c r="E14030" s="142" t="s">
        <v>28372</v>
      </c>
      <c r="F14030" s="142" t="s">
        <v>28373</v>
      </c>
      <c r="G14030" s="142" t="s">
        <v>28374</v>
      </c>
      <c r="H14030" s="142" t="s">
        <v>28375</v>
      </c>
      <c r="I14030" s="142" t="s">
        <v>9</v>
      </c>
      <c r="J14030" s="142" t="n">
        <v>340.29</v>
      </c>
    </row>
    <row r="14031" customFormat="false" ht="12.75" hidden="false" customHeight="false" outlineLevel="0" collapsed="false">
      <c r="A14031" s="142" t="s">
        <v>28376</v>
      </c>
      <c r="B14031" s="663" t="str">
        <f aca="false">C14031&amp;D14031&amp;E14031&amp;F14031&amp;G14031&amp;H14031</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031" s="142" t="s">
        <v>28347</v>
      </c>
      <c r="D14031" s="142" t="s">
        <v>28371</v>
      </c>
      <c r="E14031" s="142" t="s">
        <v>28372</v>
      </c>
      <c r="F14031" s="142" t="s">
        <v>28373</v>
      </c>
      <c r="G14031" s="142" t="s">
        <v>28374</v>
      </c>
      <c r="H14031" s="142" t="s">
        <v>28375</v>
      </c>
      <c r="I14031" s="142" t="s">
        <v>9</v>
      </c>
      <c r="J14031" s="142" t="n">
        <v>306.95</v>
      </c>
    </row>
    <row r="14032" customFormat="false" ht="12.75" hidden="false" customHeight="false" outlineLevel="0" collapsed="false">
      <c r="A14032" s="142" t="s">
        <v>28377</v>
      </c>
      <c r="B14032" s="663" t="str">
        <f aca="false">C14032&amp;D14032&amp;E14032&amp;F14032&amp;G14032&amp;H14032</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032" s="142" t="s">
        <v>28363</v>
      </c>
      <c r="D14032" s="142" t="s">
        <v>28378</v>
      </c>
      <c r="E14032" s="142" t="s">
        <v>28379</v>
      </c>
      <c r="F14032" s="142" t="s">
        <v>28380</v>
      </c>
      <c r="G14032" s="142" t="s">
        <v>28381</v>
      </c>
      <c r="H14032" s="142" t="s">
        <v>28382</v>
      </c>
      <c r="I14032" s="142" t="s">
        <v>9</v>
      </c>
      <c r="J14032" s="142" t="n">
        <v>301.48</v>
      </c>
    </row>
    <row r="14033" customFormat="false" ht="12.75" hidden="false" customHeight="false" outlineLevel="0" collapsed="false">
      <c r="A14033" s="142" t="s">
        <v>28383</v>
      </c>
      <c r="B14033" s="663" t="str">
        <f aca="false">C14033&amp;D14033&amp;E14033&amp;F14033&amp;G14033&amp;H14033</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033" s="142" t="s">
        <v>28363</v>
      </c>
      <c r="D14033" s="142" t="s">
        <v>28378</v>
      </c>
      <c r="E14033" s="142" t="s">
        <v>28379</v>
      </c>
      <c r="F14033" s="142" t="s">
        <v>28380</v>
      </c>
      <c r="G14033" s="142" t="s">
        <v>28381</v>
      </c>
      <c r="H14033" s="142" t="s">
        <v>28382</v>
      </c>
      <c r="I14033" s="142" t="s">
        <v>9</v>
      </c>
      <c r="J14033" s="142" t="n">
        <v>270.71</v>
      </c>
    </row>
    <row r="14034" customFormat="false" ht="12.75" hidden="false" customHeight="false" outlineLevel="0" collapsed="false">
      <c r="A14034" s="142" t="s">
        <v>28384</v>
      </c>
      <c r="B14034" s="663" t="str">
        <f aca="false">C14034&amp;D14034&amp;E14034&amp;F14034&amp;G14034&amp;H14034</f>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034" s="142" t="s">
        <v>28385</v>
      </c>
      <c r="D14034" s="142" t="s">
        <v>28386</v>
      </c>
      <c r="E14034" s="142" t="s">
        <v>28387</v>
      </c>
      <c r="F14034" s="142" t="s">
        <v>28388</v>
      </c>
      <c r="G14034" s="142" t="s">
        <v>28389</v>
      </c>
      <c r="H14034" s="142" t="s">
        <v>28390</v>
      </c>
      <c r="I14034" s="142" t="s">
        <v>9</v>
      </c>
      <c r="J14034" s="142" t="n">
        <v>292.12</v>
      </c>
    </row>
    <row r="14035" customFormat="false" ht="12.75" hidden="false" customHeight="false" outlineLevel="0" collapsed="false">
      <c r="A14035" s="142" t="s">
        <v>28391</v>
      </c>
      <c r="B14035" s="663" t="str">
        <f aca="false">C14035&amp;D14035&amp;E14035&amp;F14035&amp;G14035&amp;H14035</f>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035" s="142" t="s">
        <v>28385</v>
      </c>
      <c r="D14035" s="142" t="s">
        <v>28386</v>
      </c>
      <c r="E14035" s="142" t="s">
        <v>28387</v>
      </c>
      <c r="F14035" s="142" t="s">
        <v>28388</v>
      </c>
      <c r="G14035" s="142" t="s">
        <v>28389</v>
      </c>
      <c r="H14035" s="142" t="s">
        <v>28390</v>
      </c>
      <c r="I14035" s="142" t="s">
        <v>9</v>
      </c>
      <c r="J14035" s="142" t="n">
        <v>261.35</v>
      </c>
    </row>
    <row r="14036" customFormat="false" ht="12.75" hidden="false" customHeight="false" outlineLevel="0" collapsed="false">
      <c r="A14036" s="142" t="s">
        <v>28392</v>
      </c>
      <c r="B14036" s="663" t="str">
        <f aca="false">C14036&amp;D14036&amp;E14036&amp;F14036&amp;G14036&amp;H14036</f>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036" s="142" t="s">
        <v>28393</v>
      </c>
      <c r="D14036" s="142" t="s">
        <v>28394</v>
      </c>
      <c r="E14036" s="142" t="s">
        <v>28395</v>
      </c>
      <c r="F14036" s="142" t="s">
        <v>28396</v>
      </c>
      <c r="G14036" s="142" t="s">
        <v>28397</v>
      </c>
      <c r="H14036" s="142" t="s">
        <v>28398</v>
      </c>
      <c r="I14036" s="142" t="s">
        <v>9</v>
      </c>
      <c r="J14036" s="142" t="n">
        <v>315.84</v>
      </c>
    </row>
    <row r="14037" customFormat="false" ht="12.75" hidden="false" customHeight="false" outlineLevel="0" collapsed="false">
      <c r="A14037" s="142" t="s">
        <v>28399</v>
      </c>
      <c r="B14037" s="663" t="str">
        <f aca="false">C14037&amp;D14037&amp;E14037&amp;F14037&amp;G14037&amp;H14037</f>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037" s="142" t="s">
        <v>28393</v>
      </c>
      <c r="D14037" s="142" t="s">
        <v>28394</v>
      </c>
      <c r="E14037" s="142" t="s">
        <v>28395</v>
      </c>
      <c r="F14037" s="142" t="s">
        <v>28396</v>
      </c>
      <c r="G14037" s="142" t="s">
        <v>28397</v>
      </c>
      <c r="H14037" s="142" t="s">
        <v>28398</v>
      </c>
      <c r="I14037" s="142" t="s">
        <v>9</v>
      </c>
      <c r="J14037" s="142" t="n">
        <v>283.53</v>
      </c>
    </row>
    <row r="14038" customFormat="false" ht="12.75" hidden="false" customHeight="false" outlineLevel="0" collapsed="false">
      <c r="A14038" s="142" t="s">
        <v>28400</v>
      </c>
      <c r="B14038" s="663" t="str">
        <f aca="false">C14038&amp;D14038&amp;E14038&amp;F14038&amp;G14038&amp;H14038</f>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038" s="142" t="s">
        <v>28401</v>
      </c>
      <c r="D14038" s="142" t="s">
        <v>28402</v>
      </c>
      <c r="E14038" s="142" t="s">
        <v>28403</v>
      </c>
      <c r="F14038" s="142" t="s">
        <v>28404</v>
      </c>
      <c r="G14038" s="142" t="s">
        <v>28405</v>
      </c>
      <c r="H14038" s="142" t="s">
        <v>28406</v>
      </c>
      <c r="I14038" s="142" t="s">
        <v>9</v>
      </c>
      <c r="J14038" s="142" t="n">
        <v>288.86</v>
      </c>
    </row>
    <row r="14039" customFormat="false" ht="12.75" hidden="false" customHeight="false" outlineLevel="0" collapsed="false">
      <c r="A14039" s="142" t="s">
        <v>28407</v>
      </c>
      <c r="B14039" s="663" t="str">
        <f aca="false">C14039&amp;D14039&amp;E14039&amp;F14039&amp;G14039&amp;H14039</f>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039" s="142" t="s">
        <v>28401</v>
      </c>
      <c r="D14039" s="142" t="s">
        <v>28402</v>
      </c>
      <c r="E14039" s="142" t="s">
        <v>28403</v>
      </c>
      <c r="F14039" s="142" t="s">
        <v>28404</v>
      </c>
      <c r="G14039" s="142" t="s">
        <v>28405</v>
      </c>
      <c r="H14039" s="142" t="s">
        <v>28406</v>
      </c>
      <c r="I14039" s="142" t="s">
        <v>9</v>
      </c>
      <c r="J14039" s="142" t="n">
        <v>258.09</v>
      </c>
    </row>
    <row r="14040" customFormat="false" ht="12.75" hidden="false" customHeight="false" outlineLevel="0" collapsed="false">
      <c r="A14040" s="142" t="s">
        <v>28408</v>
      </c>
      <c r="B14040" s="663" t="str">
        <f aca="false">C14040&amp;D14040&amp;E14040&amp;F14040&amp;G14040&amp;H14040</f>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040" s="142" t="s">
        <v>28409</v>
      </c>
      <c r="D14040" s="142" t="s">
        <v>28410</v>
      </c>
      <c r="E14040" s="142" t="s">
        <v>28411</v>
      </c>
      <c r="F14040" s="142" t="s">
        <v>28412</v>
      </c>
      <c r="G14040" s="142" t="s">
        <v>28413</v>
      </c>
      <c r="H14040" s="142" t="s">
        <v>28414</v>
      </c>
      <c r="I14040" s="142" t="s">
        <v>9</v>
      </c>
      <c r="J14040" s="142" t="n">
        <v>279.5</v>
      </c>
    </row>
    <row r="14041" customFormat="false" ht="12.75" hidden="false" customHeight="false" outlineLevel="0" collapsed="false">
      <c r="A14041" s="142" t="s">
        <v>28415</v>
      </c>
      <c r="B14041" s="663" t="str">
        <f aca="false">C14041&amp;D14041&amp;E14041&amp;F14041&amp;G14041&amp;H14041</f>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041" s="142" t="s">
        <v>28409</v>
      </c>
      <c r="D14041" s="142" t="s">
        <v>28410</v>
      </c>
      <c r="E14041" s="142" t="s">
        <v>28411</v>
      </c>
      <c r="F14041" s="142" t="s">
        <v>28412</v>
      </c>
      <c r="G14041" s="142" t="s">
        <v>28413</v>
      </c>
      <c r="H14041" s="142" t="s">
        <v>28414</v>
      </c>
      <c r="I14041" s="142" t="s">
        <v>9</v>
      </c>
      <c r="J14041" s="142" t="n">
        <v>248.73</v>
      </c>
    </row>
    <row r="14042" customFormat="false" ht="12.75" hidden="false" customHeight="false" outlineLevel="0" collapsed="false">
      <c r="A14042" s="142" t="s">
        <v>28416</v>
      </c>
      <c r="B14042" s="663" t="str">
        <f aca="false">C14042&amp;D14042&amp;E14042&amp;F14042&amp;G14042&amp;H14042</f>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042" s="142" t="s">
        <v>28417</v>
      </c>
      <c r="D14042" s="142" t="s">
        <v>28418</v>
      </c>
      <c r="E14042" s="142" t="s">
        <v>28419</v>
      </c>
      <c r="F14042" s="142" t="s">
        <v>28420</v>
      </c>
      <c r="G14042" s="142" t="s">
        <v>28421</v>
      </c>
      <c r="H14042" s="142" t="s">
        <v>28422</v>
      </c>
      <c r="I14042" s="142" t="s">
        <v>9</v>
      </c>
      <c r="J14042" s="142" t="n">
        <v>304.3</v>
      </c>
    </row>
    <row r="14043" customFormat="false" ht="12.75" hidden="false" customHeight="false" outlineLevel="0" collapsed="false">
      <c r="A14043" s="142" t="s">
        <v>28423</v>
      </c>
      <c r="B14043" s="663" t="str">
        <f aca="false">C14043&amp;D14043&amp;E14043&amp;F14043&amp;G14043&amp;H14043</f>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043" s="142" t="s">
        <v>28417</v>
      </c>
      <c r="D14043" s="142" t="s">
        <v>28418</v>
      </c>
      <c r="E14043" s="142" t="s">
        <v>28419</v>
      </c>
      <c r="F14043" s="142" t="s">
        <v>28420</v>
      </c>
      <c r="G14043" s="142" t="s">
        <v>28421</v>
      </c>
      <c r="H14043" s="142" t="s">
        <v>28422</v>
      </c>
      <c r="I14043" s="142" t="s">
        <v>9</v>
      </c>
      <c r="J14043" s="142" t="n">
        <v>273.53</v>
      </c>
    </row>
    <row r="14044" customFormat="false" ht="12.75" hidden="false" customHeight="false" outlineLevel="0" collapsed="false">
      <c r="A14044" s="142" t="s">
        <v>28424</v>
      </c>
      <c r="B14044" s="663" t="str">
        <f aca="false">C14044&amp;D14044&amp;E14044&amp;F14044&amp;G14044&amp;H14044</f>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044" s="142" t="s">
        <v>28425</v>
      </c>
      <c r="D14044" s="142" t="s">
        <v>28426</v>
      </c>
      <c r="E14044" s="142" t="s">
        <v>28427</v>
      </c>
      <c r="F14044" s="142" t="s">
        <v>28428</v>
      </c>
      <c r="G14044" s="142" t="s">
        <v>28429</v>
      </c>
      <c r="H14044" s="142" t="s">
        <v>28430</v>
      </c>
      <c r="I14044" s="142" t="s">
        <v>9</v>
      </c>
      <c r="J14044" s="142" t="n">
        <v>269.62</v>
      </c>
    </row>
    <row r="14045" customFormat="false" ht="12.75" hidden="false" customHeight="false" outlineLevel="0" collapsed="false">
      <c r="A14045" s="142" t="s">
        <v>28431</v>
      </c>
      <c r="B14045" s="663" t="str">
        <f aca="false">C14045&amp;D14045&amp;E14045&amp;F14045&amp;G14045&amp;H14045</f>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045" s="142" t="s">
        <v>28425</v>
      </c>
      <c r="D14045" s="142" t="s">
        <v>28426</v>
      </c>
      <c r="E14045" s="142" t="s">
        <v>28427</v>
      </c>
      <c r="F14045" s="142" t="s">
        <v>28428</v>
      </c>
      <c r="G14045" s="142" t="s">
        <v>28429</v>
      </c>
      <c r="H14045" s="142" t="s">
        <v>28430</v>
      </c>
      <c r="I14045" s="142" t="s">
        <v>9</v>
      </c>
      <c r="J14045" s="142" t="n">
        <v>241.42</v>
      </c>
    </row>
    <row r="14046" customFormat="false" ht="12.75" hidden="false" customHeight="false" outlineLevel="0" collapsed="false">
      <c r="A14046" s="142" t="s">
        <v>28432</v>
      </c>
      <c r="B14046" s="663" t="str">
        <f aca="false">C14046&amp;D14046&amp;E14046&amp;F14046&amp;G14046&amp;H14046</f>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046" s="142" t="s">
        <v>28433</v>
      </c>
      <c r="D14046" s="142" t="s">
        <v>28434</v>
      </c>
      <c r="E14046" s="142" t="s">
        <v>28435</v>
      </c>
      <c r="F14046" s="142" t="s">
        <v>28436</v>
      </c>
      <c r="G14046" s="142" t="s">
        <v>28437</v>
      </c>
      <c r="H14046" s="142" t="s">
        <v>28438</v>
      </c>
      <c r="I14046" s="142" t="s">
        <v>9</v>
      </c>
      <c r="J14046" s="142" t="n">
        <v>260.26</v>
      </c>
    </row>
    <row r="14047" customFormat="false" ht="12.75" hidden="false" customHeight="false" outlineLevel="0" collapsed="false">
      <c r="A14047" s="142" t="s">
        <v>28439</v>
      </c>
      <c r="B14047" s="663" t="str">
        <f aca="false">C14047&amp;D14047&amp;E14047&amp;F14047&amp;G14047&amp;H14047</f>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047" s="142" t="s">
        <v>28433</v>
      </c>
      <c r="D14047" s="142" t="s">
        <v>28434</v>
      </c>
      <c r="E14047" s="142" t="s">
        <v>28435</v>
      </c>
      <c r="F14047" s="142" t="s">
        <v>28436</v>
      </c>
      <c r="G14047" s="142" t="s">
        <v>28437</v>
      </c>
      <c r="H14047" s="142" t="s">
        <v>28438</v>
      </c>
      <c r="I14047" s="142" t="s">
        <v>9</v>
      </c>
      <c r="J14047" s="142" t="n">
        <v>232.06</v>
      </c>
    </row>
    <row r="14048" customFormat="false" ht="12.75" hidden="false" customHeight="false" outlineLevel="0" collapsed="false">
      <c r="A14048" s="142" t="s">
        <v>28440</v>
      </c>
      <c r="B14048" s="663" t="str">
        <f aca="false">C14048&amp;D14048&amp;E14048&amp;F14048&amp;G14048&amp;H14048</f>
        <v>INSTALACAO E ASSENTAMENTO DE UM LAVATORIO OU APARELHO DE INSTALACAO SEMELHANTE,EM BATERIA(EXCLUSIVE FORNECIMENTO DO APARELHO),COMPREENDENDO:1,00M DE TUBO DE PVC DE 32MM E 0,60M DETUBO DE PVC DE 25MM,COM CONEXOES E ESGOTAMENTO EM PVC DE 40MM,ATE O RALO SIFONADO</v>
      </c>
      <c r="C14048" s="142" t="s">
        <v>28441</v>
      </c>
      <c r="D14048" s="142" t="s">
        <v>28442</v>
      </c>
      <c r="E14048" s="142" t="s">
        <v>28443</v>
      </c>
      <c r="F14048" s="142" t="s">
        <v>28444</v>
      </c>
      <c r="G14048" s="142" t="s">
        <v>28445</v>
      </c>
      <c r="I14048" s="142" t="s">
        <v>9</v>
      </c>
      <c r="J14048" s="142" t="n">
        <v>236.88</v>
      </c>
    </row>
    <row r="14049" customFormat="false" ht="12.75" hidden="false" customHeight="false" outlineLevel="0" collapsed="false">
      <c r="A14049" s="142" t="s">
        <v>28446</v>
      </c>
      <c r="B14049" s="663" t="str">
        <f aca="false">C14049&amp;D14049&amp;E14049&amp;F14049&amp;G14049&amp;H14049</f>
        <v>INSTALACAO E ASSENTAMENTO DE UM LAVATORIO OU APARELHO DE INSTALACAO SEMELHANTE,EM BATERIA(EXCLUSIVE FORNECIMENTO DO APARELHO),COMPREENDENDO:1,00M DE TUBO DE PVC DE 32MM E 0,60M DETUBO DE PVC DE 25MM,COM CONEXOES E ESGOTAMENTO EM PVC DE 40MM,ATE O RALO SIFONADO</v>
      </c>
      <c r="C14049" s="142" t="s">
        <v>28441</v>
      </c>
      <c r="D14049" s="142" t="s">
        <v>28442</v>
      </c>
      <c r="E14049" s="142" t="s">
        <v>28443</v>
      </c>
      <c r="F14049" s="142" t="s">
        <v>28444</v>
      </c>
      <c r="G14049" s="142" t="s">
        <v>28445</v>
      </c>
      <c r="I14049" s="142" t="s">
        <v>9</v>
      </c>
      <c r="J14049" s="142" t="n">
        <v>211.6</v>
      </c>
    </row>
    <row r="14050" customFormat="false" ht="12.75" hidden="false" customHeight="false" outlineLevel="0" collapsed="false">
      <c r="A14050" s="142" t="s">
        <v>28447</v>
      </c>
      <c r="B14050" s="663" t="str">
        <f aca="false">C14050&amp;D14050&amp;E14050&amp;F14050&amp;G14050&amp;H14050</f>
        <v>INSTALACAO E ASSENTAMENTO DE BEBEDOURO OU LAVATORIO TIPO CALHA,EM BATERIA COM 1 PONTO A CADA 50CM(EXCLUSIVE FORNECIMENTO DO APARELHO),COMPREENDENDO:1,00M DE TUBO DE PVC DE 32MM E 0,60M DE TUBO DE PVC DE 25MM,COM CONEXOES E ESGOTAMENTO EM PVC DE 50MM,ATE O RALO SIFONADO</v>
      </c>
      <c r="C14050" s="142" t="s">
        <v>28448</v>
      </c>
      <c r="D14050" s="142" t="s">
        <v>28449</v>
      </c>
      <c r="E14050" s="142" t="s">
        <v>28450</v>
      </c>
      <c r="F14050" s="142" t="s">
        <v>28451</v>
      </c>
      <c r="G14050" s="142" t="s">
        <v>28452</v>
      </c>
      <c r="I14050" s="142" t="s">
        <v>9</v>
      </c>
      <c r="J14050" s="142" t="n">
        <v>201.99</v>
      </c>
    </row>
    <row r="14051" customFormat="false" ht="12.75" hidden="false" customHeight="false" outlineLevel="0" collapsed="false">
      <c r="A14051" s="142" t="s">
        <v>28453</v>
      </c>
      <c r="B14051" s="663" t="str">
        <f aca="false">C14051&amp;D14051&amp;E14051&amp;F14051&amp;G14051&amp;H14051</f>
        <v>INSTALACAO E ASSENTAMENTO DE BEBEDOURO OU LAVATORIO TIPO CALHA,EM BATERIA COM 1 PONTO A CADA 50CM(EXCLUSIVE FORNECIMENTO DO APARELHO),COMPREENDENDO:1,00M DE TUBO DE PVC DE 32MM E 0,60M DE TUBO DE PVC DE 25MM,COM CONEXOES E ESGOTAMENTO EM PVC DE 50MM,ATE O RALO SIFONADO</v>
      </c>
      <c r="C14051" s="142" t="s">
        <v>28448</v>
      </c>
      <c r="D14051" s="142" t="s">
        <v>28449</v>
      </c>
      <c r="E14051" s="142" t="s">
        <v>28450</v>
      </c>
      <c r="F14051" s="142" t="s">
        <v>28451</v>
      </c>
      <c r="G14051" s="142" t="s">
        <v>28452</v>
      </c>
      <c r="I14051" s="142" t="s">
        <v>9</v>
      </c>
      <c r="J14051" s="142" t="n">
        <v>181.43</v>
      </c>
    </row>
    <row r="14052" customFormat="false" ht="12.75" hidden="false" customHeight="false" outlineLevel="0" collapsed="false">
      <c r="A14052" s="142" t="s">
        <v>28454</v>
      </c>
      <c r="B14052" s="663" t="str">
        <f aca="false">C14052&amp;D14052&amp;E14052&amp;F14052&amp;G14052&amp;H14052</f>
        <v>INSTALACAO HIDRAULICA E ASSENTAMENTO DE UM CHUVEIRO EM BATERIA(EXCLUSIVE FORNECIMENTO DO APARELHO E REGISTRO),ATE 4 CHUVEIROS,COMPREENDENDO:1,50M DE TUBO DE PVC DE 32MM E 1,00M DETUBO DE PVC DE 25MM</v>
      </c>
      <c r="C14052" s="142" t="s">
        <v>28455</v>
      </c>
      <c r="D14052" s="142" t="s">
        <v>28456</v>
      </c>
      <c r="E14052" s="142" t="s">
        <v>28457</v>
      </c>
      <c r="F14052" s="142" t="s">
        <v>28458</v>
      </c>
      <c r="I14052" s="142" t="s">
        <v>9</v>
      </c>
      <c r="J14052" s="142" t="n">
        <v>142.7</v>
      </c>
    </row>
    <row r="14053" customFormat="false" ht="12.75" hidden="false" customHeight="false" outlineLevel="0" collapsed="false">
      <c r="A14053" s="142" t="s">
        <v>28459</v>
      </c>
      <c r="B14053" s="663" t="str">
        <f aca="false">C14053&amp;D14053&amp;E14053&amp;F14053&amp;G14053&amp;H14053</f>
        <v>INSTALACAO HIDRAULICA E ASSENTAMENTO DE UM CHUVEIRO EM BATERIA(EXCLUSIVE FORNECIMENTO DO APARELHO E REGISTRO),ATE 4 CHUVEIROS,COMPREENDENDO:1,50M DE TUBO DE PVC DE 32MM E 1,00M DETUBO DE PVC DE 25MM</v>
      </c>
      <c r="C14053" s="142" t="s">
        <v>28455</v>
      </c>
      <c r="D14053" s="142" t="s">
        <v>28456</v>
      </c>
      <c r="E14053" s="142" t="s">
        <v>28457</v>
      </c>
      <c r="F14053" s="142" t="s">
        <v>28458</v>
      </c>
      <c r="I14053" s="142" t="s">
        <v>9</v>
      </c>
      <c r="J14053" s="142" t="n">
        <v>126.63</v>
      </c>
    </row>
    <row r="14054" customFormat="false" ht="12.75" hidden="false" customHeight="false" outlineLevel="0" collapsed="false">
      <c r="A14054" s="142" t="s">
        <v>28460</v>
      </c>
      <c r="B14054" s="663" t="str">
        <f aca="false">C14054&amp;D14054&amp;E14054&amp;F14054&amp;G14054&amp;H14054</f>
        <v>INSTALACAO HIDRAULICA E ASSENTAMENTO DE UM CHUVEIRO EM BATERIA(EXCLUSIVE FORNECIMENTO DO APARELHO E REGISTRO),ATE 8 CHUVEIROS,COMPREENDENDO:1,50M DE TUBO DE PVC SOLDAVEL DE 50MM E1,00M DE TUBO DE PVC DE 25MM</v>
      </c>
      <c r="C14054" s="142" t="s">
        <v>28455</v>
      </c>
      <c r="D14054" s="142" t="s">
        <v>28461</v>
      </c>
      <c r="E14054" s="142" t="s">
        <v>28462</v>
      </c>
      <c r="F14054" s="142" t="s">
        <v>28463</v>
      </c>
      <c r="I14054" s="142" t="s">
        <v>9</v>
      </c>
      <c r="J14054" s="142" t="n">
        <v>187.51</v>
      </c>
    </row>
    <row r="14055" customFormat="false" ht="12.75" hidden="false" customHeight="false" outlineLevel="0" collapsed="false">
      <c r="A14055" s="142" t="s">
        <v>28464</v>
      </c>
      <c r="B14055" s="663" t="str">
        <f aca="false">C14055&amp;D14055&amp;E14055&amp;F14055&amp;G14055&amp;H14055</f>
        <v>INSTALACAO HIDRAULICA E ASSENTAMENTO DE UM CHUVEIRO EM BATERIA(EXCLUSIVE FORNECIMENTO DO APARELHO E REGISTRO),ATE 8 CHUVEIROS,COMPREENDENDO:1,50M DE TUBO DE PVC SOLDAVEL DE 50MM E1,00M DE TUBO DE PVC DE 25MM</v>
      </c>
      <c r="C14055" s="142" t="s">
        <v>28455</v>
      </c>
      <c r="D14055" s="142" t="s">
        <v>28461</v>
      </c>
      <c r="E14055" s="142" t="s">
        <v>28462</v>
      </c>
      <c r="F14055" s="142" t="s">
        <v>28463</v>
      </c>
      <c r="I14055" s="142" t="s">
        <v>9</v>
      </c>
      <c r="J14055" s="142" t="n">
        <v>166.97</v>
      </c>
    </row>
    <row r="14056" customFormat="false" ht="12.75" hidden="false" customHeight="false" outlineLevel="0" collapsed="false">
      <c r="A14056" s="142" t="s">
        <v>28465</v>
      </c>
      <c r="B14056" s="663" t="str">
        <f aca="false">C14056&amp;D14056&amp;E14056&amp;F14056&amp;G14056&amp;H14056</f>
        <v>RALO SECO(SIMPLES)DE PVC(100X53)X40MM,COM GRELHA,COMPREENDENDO:EFLUENTE DE 40MM SOLDAVEL EM PVC,COM 2,00M DE EXTENSAO ELIGACAO AO RALO SIFONADO.FORNECIMENTO E INSTALACAO</v>
      </c>
      <c r="C14056" s="142" t="s">
        <v>28466</v>
      </c>
      <c r="D14056" s="142" t="s">
        <v>28467</v>
      </c>
      <c r="E14056" s="142" t="s">
        <v>28468</v>
      </c>
      <c r="I14056" s="142" t="s">
        <v>9</v>
      </c>
      <c r="J14056" s="142" t="n">
        <v>52.71</v>
      </c>
    </row>
    <row r="14057" customFormat="false" ht="12.75" hidden="false" customHeight="false" outlineLevel="0" collapsed="false">
      <c r="A14057" s="142" t="s">
        <v>28469</v>
      </c>
      <c r="B14057" s="663" t="str">
        <f aca="false">C14057&amp;D14057&amp;E14057&amp;F14057&amp;G14057&amp;H14057</f>
        <v>RALO SECO(SIMPLES)DE PVC(100X53)X40MM,COM GRELHA,COMPREENDENDO:EFLUENTE DE 40MM SOLDAVEL EM PVC,COM 2,00M DE EXTENSAO ELIGACAO AO RALO SIFONADO.FORNECIMENTO E INSTALACAO</v>
      </c>
      <c r="C14057" s="142" t="s">
        <v>28466</v>
      </c>
      <c r="D14057" s="142" t="s">
        <v>28467</v>
      </c>
      <c r="E14057" s="142" t="s">
        <v>28468</v>
      </c>
      <c r="I14057" s="142" t="s">
        <v>9</v>
      </c>
      <c r="J14057" s="142" t="n">
        <v>47.77</v>
      </c>
    </row>
    <row r="14058" customFormat="false" ht="12.75" hidden="false" customHeight="false" outlineLevel="0" collapsed="false">
      <c r="A14058" s="142" t="s">
        <v>28470</v>
      </c>
      <c r="B14058" s="663" t="str">
        <f aca="false">C14058&amp;D14058&amp;E14058&amp;F14058&amp;G14058&amp;H14058</f>
        <v>RALO SIFONADO DE PVC(150X185)X75MM RIGIDO EM PAVIMENTO ELEVADO,COM SAIDA DE 75MM SOLDAVEL,GRELHA REDONDA E PORTA-GRELHA,COMPREENDENDO:3,00M DE TUBO DE PVC DE 75MM E SUA LIGACAO AORAMAL DE QUEDA E VENTILACAO.FORNECIMENTO E INSTALACAO</v>
      </c>
      <c r="C14058" s="142" t="s">
        <v>28471</v>
      </c>
      <c r="D14058" s="142" t="s">
        <v>28472</v>
      </c>
      <c r="E14058" s="142" t="s">
        <v>28473</v>
      </c>
      <c r="F14058" s="142" t="s">
        <v>28474</v>
      </c>
      <c r="I14058" s="142" t="s">
        <v>9</v>
      </c>
      <c r="J14058" s="142" t="n">
        <v>195.98</v>
      </c>
    </row>
    <row r="14059" customFormat="false" ht="12.75" hidden="false" customHeight="false" outlineLevel="0" collapsed="false">
      <c r="A14059" s="142" t="s">
        <v>28475</v>
      </c>
      <c r="B14059" s="663" t="str">
        <f aca="false">C14059&amp;D14059&amp;E14059&amp;F14059&amp;G14059&amp;H14059</f>
        <v>RALO SIFONADO DE PVC(150X185)X75MM RIGIDO EM PAVIMENTO ELEVADO,COM SAIDA DE 75MM SOLDAVEL,GRELHA REDONDA E PORTA-GRELHA,COMPREENDENDO:3,00M DE TUBO DE PVC DE 75MM E SUA LIGACAO AORAMAL DE QUEDA E VENTILACAO.FORNECIMENTO E INSTALACAO</v>
      </c>
      <c r="C14059" s="142" t="s">
        <v>28471</v>
      </c>
      <c r="D14059" s="142" t="s">
        <v>28472</v>
      </c>
      <c r="E14059" s="142" t="s">
        <v>28473</v>
      </c>
      <c r="F14059" s="142" t="s">
        <v>28474</v>
      </c>
      <c r="I14059" s="142" t="s">
        <v>9</v>
      </c>
      <c r="J14059" s="142" t="n">
        <v>185.7</v>
      </c>
    </row>
    <row r="14060" customFormat="false" ht="12.75" hidden="false" customHeight="false" outlineLevel="0" collapsed="false">
      <c r="A14060" s="142" t="s">
        <v>28476</v>
      </c>
      <c r="B14060" s="663" t="str">
        <f aca="false">C14060&amp;D14060&amp;E14060&amp;F14060&amp;G14060&amp;H14060</f>
        <v>RALO SIFONADO DE PVC RIGIDO (100X100)X50MM,EM PAVIMENTO ELEVADO,COM TAMPA CEGA,COM 1 ENTRADA DE 40MM E SAIDA DE 50MM,COMPREENDENDO:2,00M DE TUBO DE PVC DE 50MM SOLDAVEL,1,00M DE TUBO DE PVC DE 40MM E SUA LIGACAO AO RAMAL DE QUEDA E VENTILACAO.FORNECIMENTO E INSTALACAO</v>
      </c>
      <c r="C14060" s="142" t="s">
        <v>28477</v>
      </c>
      <c r="D14060" s="142" t="s">
        <v>28478</v>
      </c>
      <c r="E14060" s="142" t="s">
        <v>28479</v>
      </c>
      <c r="F14060" s="142" t="s">
        <v>28480</v>
      </c>
      <c r="G14060" s="142" t="s">
        <v>28481</v>
      </c>
      <c r="I14060" s="142" t="s">
        <v>9</v>
      </c>
      <c r="J14060" s="142" t="n">
        <v>117.35</v>
      </c>
    </row>
    <row r="14061" customFormat="false" ht="12.75" hidden="false" customHeight="false" outlineLevel="0" collapsed="false">
      <c r="A14061" s="142" t="s">
        <v>28482</v>
      </c>
      <c r="B14061" s="663" t="str">
        <f aca="false">C14061&amp;D14061&amp;E14061&amp;F14061&amp;G14061&amp;H14061</f>
        <v>RALO SIFONADO DE PVC RIGIDO (100X100)X50MM,EM PAVIMENTO ELEVADO,COM TAMPA CEGA,COM 1 ENTRADA DE 40MM E SAIDA DE 50MM,COMPREENDENDO:2,00M DE TUBO DE PVC DE 50MM SOLDAVEL,1,00M DE TUBO DE PVC DE 40MM E SUA LIGACAO AO RAMAL DE QUEDA E VENTILACAO.FORNECIMENTO E INSTALACAO</v>
      </c>
      <c r="C14061" s="142" t="s">
        <v>28477</v>
      </c>
      <c r="D14061" s="142" t="s">
        <v>28478</v>
      </c>
      <c r="E14061" s="142" t="s">
        <v>28479</v>
      </c>
      <c r="F14061" s="142" t="s">
        <v>28480</v>
      </c>
      <c r="G14061" s="142" t="s">
        <v>28481</v>
      </c>
      <c r="I14061" s="142" t="s">
        <v>9</v>
      </c>
      <c r="J14061" s="142" t="n">
        <v>107.07</v>
      </c>
    </row>
    <row r="14062" customFormat="false" ht="12.75" hidden="false" customHeight="false" outlineLevel="0" collapsed="false">
      <c r="A14062" s="142" t="s">
        <v>28483</v>
      </c>
      <c r="B14062" s="663" t="str">
        <f aca="false">C14062&amp;D14062&amp;E14062&amp;F14062&amp;G14062&amp;H14062</f>
        <v>RALO SIFONADO PVC RIGIDO (150X185)X75MM,EM PAVIMENTO TERREO,COM SAIDA DE 75MM,GRELHA REDONDA E PORTA-GRELHA,COMPREENDENDO:3,00M DE TUBO DE PVC DE 75MM E SUA LIGACAO AO RAMAL DE VENTILACAO.FORNECIMENTO E INSTALACAO</v>
      </c>
      <c r="C14062" s="142" t="s">
        <v>28484</v>
      </c>
      <c r="D14062" s="142" t="s">
        <v>28485</v>
      </c>
      <c r="E14062" s="142" t="s">
        <v>28486</v>
      </c>
      <c r="F14062" s="142" t="s">
        <v>28487</v>
      </c>
      <c r="I14062" s="142" t="s">
        <v>9</v>
      </c>
      <c r="J14062" s="142" t="n">
        <v>115.82</v>
      </c>
    </row>
    <row r="14063" customFormat="false" ht="12.75" hidden="false" customHeight="false" outlineLevel="0" collapsed="false">
      <c r="A14063" s="142" t="s">
        <v>28488</v>
      </c>
      <c r="B14063" s="663" t="str">
        <f aca="false">C14063&amp;D14063&amp;E14063&amp;F14063&amp;G14063&amp;H14063</f>
        <v>RALO SIFONADO PVC RIGIDO (150X185)X75MM,EM PAVIMENTO TERREO,COM SAIDA DE 75MM,GRELHA REDONDA E PORTA-GRELHA,COMPREENDENDO:3,00M DE TUBO DE PVC DE 75MM E SUA LIGACAO AO RAMAL DE VENTILACAO.FORNECIMENTO E INSTALACAO</v>
      </c>
      <c r="C14063" s="142" t="s">
        <v>28484</v>
      </c>
      <c r="D14063" s="142" t="s">
        <v>28485</v>
      </c>
      <c r="E14063" s="142" t="s">
        <v>28486</v>
      </c>
      <c r="F14063" s="142" t="s">
        <v>28487</v>
      </c>
      <c r="I14063" s="142" t="s">
        <v>9</v>
      </c>
      <c r="J14063" s="142" t="n">
        <v>110.68</v>
      </c>
    </row>
    <row r="14064" customFormat="false" ht="12.75" hidden="false" customHeight="false" outlineLevel="0" collapsed="false">
      <c r="A14064" s="142" t="s">
        <v>28489</v>
      </c>
      <c r="B14064" s="663" t="str">
        <f aca="false">C14064&amp;D14064&amp;E14064&amp;F14064&amp;G14064&amp;H14064</f>
        <v>RALO SIFONADO DE PVC(100X100)X50MM,EM PAVIMENTO TERREO,COM TAMPA CEGA,COM 1 ENTRADA DE 40MM E SAIDA DE 50MM,INCLUSIVE LIGACAO DE 50MM DE PVC ATE A CAIXA DE INSPECAO,CONSIDERANDO ADISTANCIA DO CENTRO DO RALO ATE 2,00M.FORNECIMENTO E INSTALACAO</v>
      </c>
      <c r="C14064" s="142" t="s">
        <v>28490</v>
      </c>
      <c r="D14064" s="142" t="s">
        <v>28491</v>
      </c>
      <c r="E14064" s="142" t="s">
        <v>28492</v>
      </c>
      <c r="F14064" s="142" t="s">
        <v>28493</v>
      </c>
      <c r="G14064" s="142" t="s">
        <v>7097</v>
      </c>
      <c r="I14064" s="142" t="s">
        <v>9</v>
      </c>
      <c r="J14064" s="142" t="n">
        <v>71.25</v>
      </c>
    </row>
    <row r="14065" customFormat="false" ht="12.75" hidden="false" customHeight="false" outlineLevel="0" collapsed="false">
      <c r="A14065" s="142" t="s">
        <v>28494</v>
      </c>
      <c r="B14065" s="663" t="str">
        <f aca="false">C14065&amp;D14065&amp;E14065&amp;F14065&amp;G14065&amp;H14065</f>
        <v>RALO SIFONADO DE PVC(100X100)X50MM,EM PAVIMENTO TERREO,COM TAMPA CEGA,COM 1 ENTRADA DE 40MM E SAIDA DE 50MM,INCLUSIVE LIGACAO DE 50MM DE PVC ATE A CAIXA DE INSPECAO,CONSIDERANDO ADISTANCIA DO CENTRO DO RALO ATE 2,00M.FORNECIMENTO E INSTALACAO</v>
      </c>
      <c r="C14065" s="142" t="s">
        <v>28490</v>
      </c>
      <c r="D14065" s="142" t="s">
        <v>28491</v>
      </c>
      <c r="E14065" s="142" t="s">
        <v>28492</v>
      </c>
      <c r="F14065" s="142" t="s">
        <v>28493</v>
      </c>
      <c r="G14065" s="142" t="s">
        <v>7097</v>
      </c>
      <c r="I14065" s="142" t="s">
        <v>9</v>
      </c>
      <c r="J14065" s="142" t="n">
        <v>66.11</v>
      </c>
    </row>
    <row r="14066" customFormat="false" ht="12.75" hidden="false" customHeight="false" outlineLevel="0" collapsed="false">
      <c r="A14066" s="142" t="s">
        <v>28495</v>
      </c>
      <c r="B14066" s="663" t="str">
        <f aca="false">C14066&amp;D14066&amp;E14066&amp;F14066&amp;G14066&amp;H14066</f>
        <v>LIGACAO A COLUNA DE GORDURA DO ESGOTO DE PIAS EM TUBO DE PVC DE 50MM SOLDAVEL,COM CONEXOES</v>
      </c>
      <c r="C14066" s="142" t="s">
        <v>28496</v>
      </c>
      <c r="D14066" s="142" t="s">
        <v>28497</v>
      </c>
      <c r="I14066" s="142" t="s">
        <v>9</v>
      </c>
      <c r="J14066" s="142" t="n">
        <v>45.39</v>
      </c>
    </row>
    <row r="14067" customFormat="false" ht="12.75" hidden="false" customHeight="false" outlineLevel="0" collapsed="false">
      <c r="A14067" s="142" t="s">
        <v>28498</v>
      </c>
      <c r="B14067" s="663" t="str">
        <f aca="false">C14067&amp;D14067&amp;E14067&amp;F14067&amp;G14067&amp;H14067</f>
        <v>LIGACAO A COLUNA DE GORDURA DO ESGOTO DE PIAS EM TUBO DE PVC DE 50MM SOLDAVEL,COM CONEXOES</v>
      </c>
      <c r="C14067" s="142" t="s">
        <v>28496</v>
      </c>
      <c r="D14067" s="142" t="s">
        <v>28497</v>
      </c>
      <c r="I14067" s="142" t="s">
        <v>9</v>
      </c>
      <c r="J14067" s="142" t="n">
        <v>41.27</v>
      </c>
    </row>
    <row r="14068" customFormat="false" ht="12.75" hidden="false" customHeight="false" outlineLevel="0" collapsed="false">
      <c r="A14068" s="142" t="s">
        <v>28499</v>
      </c>
      <c r="B14068" s="663" t="str">
        <f aca="false">C14068&amp;D14068&amp;E14068&amp;F14068&amp;G14068&amp;H14068</f>
        <v>TUBO DE QUEDA EM PVC DE 150MM,INCLUSIVE "T" SANITARIO.FORNECIMENTO E ASSENTAMENTO</v>
      </c>
      <c r="C14068" s="142" t="s">
        <v>28500</v>
      </c>
      <c r="D14068" s="142" t="s">
        <v>28501</v>
      </c>
      <c r="I14068" s="142" t="s">
        <v>130</v>
      </c>
      <c r="J14068" s="142" t="n">
        <v>158.64</v>
      </c>
    </row>
    <row r="14069" customFormat="false" ht="12.75" hidden="false" customHeight="false" outlineLevel="0" collapsed="false">
      <c r="A14069" s="142" t="s">
        <v>28502</v>
      </c>
      <c r="B14069" s="663" t="str">
        <f aca="false">C14069&amp;D14069&amp;E14069&amp;F14069&amp;G14069&amp;H14069</f>
        <v>TUBO DE QUEDA EM PVC DE 150MM,INCLUSIVE "T" SANITARIO.FORNECIMENTO E ASSENTAMENTO</v>
      </c>
      <c r="C14069" s="142" t="s">
        <v>28500</v>
      </c>
      <c r="D14069" s="142" t="s">
        <v>28501</v>
      </c>
      <c r="I14069" s="142" t="s">
        <v>130</v>
      </c>
      <c r="J14069" s="142" t="n">
        <v>148.35</v>
      </c>
    </row>
    <row r="14070" customFormat="false" ht="12.75" hidden="false" customHeight="false" outlineLevel="0" collapsed="false">
      <c r="A14070" s="142" t="s">
        <v>28503</v>
      </c>
      <c r="B14070" s="663" t="str">
        <f aca="false">C14070&amp;D14070&amp;E14070&amp;F14070&amp;G14070&amp;H14070</f>
        <v>TUBO DE QUEDA EM PVC DE 100MM,INCLUSIVE "T" SANITARIO.FORNECIMENTO E ASSENTAMENTO</v>
      </c>
      <c r="C14070" s="142" t="s">
        <v>28504</v>
      </c>
      <c r="D14070" s="142" t="s">
        <v>28501</v>
      </c>
      <c r="I14070" s="142" t="s">
        <v>130</v>
      </c>
      <c r="J14070" s="142" t="n">
        <v>91.93</v>
      </c>
    </row>
    <row r="14071" customFormat="false" ht="12.75" hidden="false" customHeight="false" outlineLevel="0" collapsed="false">
      <c r="A14071" s="142" t="s">
        <v>28505</v>
      </c>
      <c r="B14071" s="663" t="str">
        <f aca="false">C14071&amp;D14071&amp;E14071&amp;F14071&amp;G14071&amp;H14071</f>
        <v>TUBO DE QUEDA EM PVC DE 100MM,INCLUSIVE "T" SANITARIO.FORNECIMENTO E ASSENTAMENTO</v>
      </c>
      <c r="C14071" s="142" t="s">
        <v>28504</v>
      </c>
      <c r="D14071" s="142" t="s">
        <v>28501</v>
      </c>
      <c r="I14071" s="142" t="s">
        <v>130</v>
      </c>
      <c r="J14071" s="142" t="n">
        <v>83.82</v>
      </c>
    </row>
    <row r="14072" customFormat="false" ht="12.75" hidden="false" customHeight="false" outlineLevel="0" collapsed="false">
      <c r="A14072" s="142" t="s">
        <v>28506</v>
      </c>
      <c r="B14072" s="663" t="str">
        <f aca="false">C14072&amp;D14072&amp;E14072&amp;F14072&amp;G14072&amp;H14072</f>
        <v>TUBO DE QUEDA EM PVC DE 75MM,INCLUSIVE "T" SANITARIO.FORNECIMENTO E ASSENTAMENTO</v>
      </c>
      <c r="C14072" s="142" t="s">
        <v>28507</v>
      </c>
      <c r="D14072" s="142" t="s">
        <v>20485</v>
      </c>
      <c r="I14072" s="142" t="s">
        <v>130</v>
      </c>
      <c r="J14072" s="142" t="n">
        <v>56.5</v>
      </c>
    </row>
    <row r="14073" customFormat="false" ht="12.75" hidden="false" customHeight="false" outlineLevel="0" collapsed="false">
      <c r="A14073" s="142" t="s">
        <v>28508</v>
      </c>
      <c r="B14073" s="663" t="str">
        <f aca="false">C14073&amp;D14073&amp;E14073&amp;F14073&amp;G14073&amp;H14073</f>
        <v>TUBO DE QUEDA EM PVC DE 75MM,INCLUSIVE "T" SANITARIO.FORNECIMENTO E ASSENTAMENTO</v>
      </c>
      <c r="C14073" s="142" t="s">
        <v>28507</v>
      </c>
      <c r="D14073" s="142" t="s">
        <v>20485</v>
      </c>
      <c r="I14073" s="142" t="s">
        <v>130</v>
      </c>
      <c r="J14073" s="142" t="n">
        <v>51.97</v>
      </c>
    </row>
    <row r="14074" customFormat="false" ht="12.75" hidden="false" customHeight="false" outlineLevel="0" collapsed="false">
      <c r="A14074" s="142" t="s">
        <v>28509</v>
      </c>
      <c r="B14074" s="663" t="str">
        <f aca="false">C14074&amp;D14074&amp;E14074&amp;F14074&amp;G14074&amp;H14074</f>
        <v>TUBO PARA VENTILACAO EM PVC DE 100MM.INCLUSIVE CONEXOES.FORNECIMENTO E ASSENTAMENTO</v>
      </c>
      <c r="C14074" s="142" t="s">
        <v>28510</v>
      </c>
      <c r="D14074" s="142" t="s">
        <v>11363</v>
      </c>
      <c r="I14074" s="142" t="s">
        <v>130</v>
      </c>
      <c r="J14074" s="142" t="n">
        <v>28.3</v>
      </c>
    </row>
    <row r="14075" customFormat="false" ht="12.75" hidden="false" customHeight="false" outlineLevel="0" collapsed="false">
      <c r="A14075" s="142" t="s">
        <v>28511</v>
      </c>
      <c r="B14075" s="663" t="str">
        <f aca="false">C14075&amp;D14075&amp;E14075&amp;F14075&amp;G14075&amp;H14075</f>
        <v>TUBO PARA VENTILACAO EM PVC DE 100MM.INCLUSIVE CONEXOES.FORNECIMENTO E ASSENTAMENTO</v>
      </c>
      <c r="C14075" s="142" t="s">
        <v>28510</v>
      </c>
      <c r="D14075" s="142" t="s">
        <v>11363</v>
      </c>
      <c r="I14075" s="142" t="s">
        <v>130</v>
      </c>
      <c r="J14075" s="142" t="n">
        <v>26.24</v>
      </c>
    </row>
    <row r="14076" customFormat="false" ht="12.75" hidden="false" customHeight="false" outlineLevel="0" collapsed="false">
      <c r="A14076" s="142" t="s">
        <v>28512</v>
      </c>
      <c r="B14076" s="663" t="str">
        <f aca="false">C14076&amp;D14076&amp;E14076&amp;F14076&amp;G14076&amp;H14076</f>
        <v>TUBO PARA VENTILACAO EM PVC DE 75MM,INCLUSIVE CONEXOES.FORNECIMENTO E ASSENTAMENTO</v>
      </c>
      <c r="C14076" s="142" t="s">
        <v>28513</v>
      </c>
      <c r="D14076" s="142" t="s">
        <v>28514</v>
      </c>
      <c r="I14076" s="142" t="s">
        <v>130</v>
      </c>
      <c r="J14076" s="142" t="n">
        <v>22.7</v>
      </c>
    </row>
    <row r="14077" customFormat="false" ht="12.75" hidden="false" customHeight="false" outlineLevel="0" collapsed="false">
      <c r="A14077" s="142" t="s">
        <v>28515</v>
      </c>
      <c r="B14077" s="663" t="str">
        <f aca="false">C14077&amp;D14077&amp;E14077&amp;F14077&amp;G14077&amp;H14077</f>
        <v>TUBO PARA VENTILACAO EM PVC DE 75MM,INCLUSIVE CONEXOES.FORNECIMENTO E ASSENTAMENTO</v>
      </c>
      <c r="C14077" s="142" t="s">
        <v>28513</v>
      </c>
      <c r="D14077" s="142" t="s">
        <v>28514</v>
      </c>
      <c r="I14077" s="142" t="s">
        <v>130</v>
      </c>
      <c r="J14077" s="142" t="n">
        <v>21.16</v>
      </c>
    </row>
    <row r="14078" customFormat="false" ht="12.75" hidden="false" customHeight="false" outlineLevel="0" collapsed="false">
      <c r="A14078" s="142" t="s">
        <v>28516</v>
      </c>
      <c r="B14078" s="663" t="str">
        <f aca="false">C14078&amp;D14078&amp;E14078&amp;F14078&amp;G14078&amp;H14078</f>
        <v>TUBO DE QUEDA EM PVC REFORCADO DE 150MM,INCLUSIVE "T" SANITARIO.FORNECIMENTO E ASSENTAMENTO</v>
      </c>
      <c r="C14078" s="142" t="s">
        <v>28517</v>
      </c>
      <c r="D14078" s="142" t="s">
        <v>28518</v>
      </c>
      <c r="I14078" s="142" t="s">
        <v>130</v>
      </c>
      <c r="J14078" s="142" t="n">
        <v>175.15</v>
      </c>
    </row>
    <row r="14079" customFormat="false" ht="12.75" hidden="false" customHeight="false" outlineLevel="0" collapsed="false">
      <c r="A14079" s="142" t="s">
        <v>28519</v>
      </c>
      <c r="B14079" s="663" t="str">
        <f aca="false">C14079&amp;D14079&amp;E14079&amp;F14079&amp;G14079&amp;H14079</f>
        <v>TUBO DE QUEDA EM PVC REFORCADO DE 150MM,INCLUSIVE "T" SANITARIO.FORNECIMENTO E ASSENTAMENTO</v>
      </c>
      <c r="C14079" s="142" t="s">
        <v>28517</v>
      </c>
      <c r="D14079" s="142" t="s">
        <v>28518</v>
      </c>
      <c r="I14079" s="142" t="s">
        <v>130</v>
      </c>
      <c r="J14079" s="142" t="n">
        <v>164.85</v>
      </c>
    </row>
    <row r="14080" customFormat="false" ht="12.75" hidden="false" customHeight="false" outlineLevel="0" collapsed="false">
      <c r="A14080" s="142" t="s">
        <v>28520</v>
      </c>
      <c r="B14080" s="663" t="str">
        <f aca="false">C14080&amp;D14080&amp;E14080&amp;F14080&amp;G14080&amp;H14080</f>
        <v>TUBO DE QUEDA EM PVC REFORCADO DE 100MM,INCLUSIVE "T" SANITARIO.FORNECIMENTO E ASSENTAMENTO</v>
      </c>
      <c r="C14080" s="142" t="s">
        <v>28521</v>
      </c>
      <c r="D14080" s="142" t="s">
        <v>28518</v>
      </c>
      <c r="I14080" s="142" t="s">
        <v>130</v>
      </c>
      <c r="J14080" s="142" t="n">
        <v>108.52</v>
      </c>
    </row>
    <row r="14081" customFormat="false" ht="12.75" hidden="false" customHeight="false" outlineLevel="0" collapsed="false">
      <c r="A14081" s="142" t="s">
        <v>28522</v>
      </c>
      <c r="B14081" s="663" t="str">
        <f aca="false">C14081&amp;D14081&amp;E14081&amp;F14081&amp;G14081&amp;H14081</f>
        <v>TUBO DE QUEDA EM PVC REFORCADO DE 100MM,INCLUSIVE "T" SANITARIO.FORNECIMENTO E ASSENTAMENTO</v>
      </c>
      <c r="C14081" s="142" t="s">
        <v>28521</v>
      </c>
      <c r="D14081" s="142" t="s">
        <v>28518</v>
      </c>
      <c r="I14081" s="142" t="s">
        <v>130</v>
      </c>
      <c r="J14081" s="142" t="n">
        <v>99.25</v>
      </c>
    </row>
    <row r="14082" customFormat="false" ht="12.75" hidden="false" customHeight="false" outlineLevel="0" collapsed="false">
      <c r="A14082" s="142" t="s">
        <v>28523</v>
      </c>
      <c r="B14082" s="663" t="str">
        <f aca="false">C14082&amp;D14082&amp;E14082&amp;F14082&amp;G14082&amp;H14082</f>
        <v>TUBO DE QUEDA EM PVC REFORCADO DE 75MM,INCLUSIVE "T" SANITARIO.FORNECIMENTO E ASSENTAMENTO</v>
      </c>
      <c r="C14082" s="142" t="s">
        <v>28524</v>
      </c>
      <c r="D14082" s="142" t="s">
        <v>28525</v>
      </c>
      <c r="I14082" s="142" t="s">
        <v>130</v>
      </c>
      <c r="J14082" s="142" t="n">
        <v>57.62</v>
      </c>
    </row>
    <row r="14083" customFormat="false" ht="12.75" hidden="false" customHeight="false" outlineLevel="0" collapsed="false">
      <c r="A14083" s="142" t="s">
        <v>28526</v>
      </c>
      <c r="B14083" s="663" t="str">
        <f aca="false">C14083&amp;D14083&amp;E14083&amp;F14083&amp;G14083&amp;H14083</f>
        <v>TUBO DE QUEDA EM PVC REFORCADO DE 75MM,INCLUSIVE "T" SANITARIO.FORNECIMENTO E ASSENTAMENTO</v>
      </c>
      <c r="C14083" s="142" t="s">
        <v>28524</v>
      </c>
      <c r="D14083" s="142" t="s">
        <v>28525</v>
      </c>
      <c r="I14083" s="142" t="s">
        <v>130</v>
      </c>
      <c r="J14083" s="142" t="n">
        <v>53.08</v>
      </c>
    </row>
    <row r="14084" customFormat="false" ht="12.75" hidden="false" customHeight="false" outlineLevel="0" collapsed="false">
      <c r="A14084" s="142" t="s">
        <v>28527</v>
      </c>
      <c r="B14084" s="663" t="str">
        <f aca="false">C14084&amp;D14084&amp;E14084&amp;F14084&amp;G14084&amp;H14084</f>
        <v>APARELHO DE AR CONDICIONADO,TIPO PAREDE(EXCLUSIVE O FORNECIMENTO DO APARELHO),COMPREENDENDO:5 VARAS DE ELETRODUTO PVC DE 3/4",COM LUVAS,40,00M DE FIO 2,5MM2,TOMADA DE EMBUTIR E CAIXA DE EMBUTIR.INSTALACAO E ASSENTAMENTO</v>
      </c>
      <c r="C14084" s="142" t="s">
        <v>28528</v>
      </c>
      <c r="D14084" s="142" t="s">
        <v>28529</v>
      </c>
      <c r="E14084" s="142" t="s">
        <v>28530</v>
      </c>
      <c r="F14084" s="142" t="s">
        <v>28531</v>
      </c>
      <c r="I14084" s="142" t="s">
        <v>9</v>
      </c>
      <c r="J14084" s="142" t="n">
        <v>273.3</v>
      </c>
    </row>
    <row r="14085" customFormat="false" ht="12.75" hidden="false" customHeight="false" outlineLevel="0" collapsed="false">
      <c r="A14085" s="142" t="s">
        <v>28532</v>
      </c>
      <c r="B14085" s="663" t="str">
        <f aca="false">C14085&amp;D14085&amp;E14085&amp;F14085&amp;G14085&amp;H14085</f>
        <v>APARELHO DE AR CONDICIONADO,TIPO PAREDE(EXCLUSIVE O FORNECIMENTO DO APARELHO),COMPREENDENDO:5 VARAS DE ELETRODUTO PVC DE 3/4",COM LUVAS,40,00M DE FIO 2,5MM2,TOMADA DE EMBUTIR E CAIXA DE EMBUTIR.INSTALACAO E ASSENTAMENTO</v>
      </c>
      <c r="C14085" s="142" t="s">
        <v>28528</v>
      </c>
      <c r="D14085" s="142" t="s">
        <v>28529</v>
      </c>
      <c r="E14085" s="142" t="s">
        <v>28530</v>
      </c>
      <c r="F14085" s="142" t="s">
        <v>28531</v>
      </c>
      <c r="I14085" s="142" t="s">
        <v>9</v>
      </c>
      <c r="J14085" s="142" t="n">
        <v>250.59</v>
      </c>
    </row>
    <row r="14086" customFormat="false" ht="12.75" hidden="false" customHeight="false" outlineLevel="0" collapsed="false">
      <c r="A14086" s="142" t="s">
        <v>28533</v>
      </c>
      <c r="B14086" s="663" t="str">
        <f aca="false">C14086&amp;D14086&amp;E14086&amp;F14086&amp;G14086&amp;H14086</f>
        <v>APARELHO DE AR CONDICIONADO,TIPO PAREDE(EXCLUSIVE O FORNECIMENTO DO APARELHO),COM INSTALACAO APARENTE,COMPREENDENDO:5 VARAS DE ELETRODUTO PVC DE 3/4",COM LUVAS,40,00M DE FIO 2,5MM2,TOMADA DE SOBREPOR E CAIXA DE SOBREPOR,INCLUSIVE ABRACADEIRAS.INSTALACAO E ASSENTAMENTO</v>
      </c>
      <c r="C14086" s="142" t="s">
        <v>28528</v>
      </c>
      <c r="D14086" s="142" t="s">
        <v>28534</v>
      </c>
      <c r="E14086" s="142" t="s">
        <v>28535</v>
      </c>
      <c r="F14086" s="142" t="s">
        <v>28536</v>
      </c>
      <c r="G14086" s="142" t="s">
        <v>28537</v>
      </c>
      <c r="I14086" s="142" t="s">
        <v>9</v>
      </c>
      <c r="J14086" s="142" t="n">
        <v>357.9</v>
      </c>
    </row>
    <row r="14087" customFormat="false" ht="12.75" hidden="false" customHeight="false" outlineLevel="0" collapsed="false">
      <c r="A14087" s="142" t="s">
        <v>28538</v>
      </c>
      <c r="B14087" s="663" t="str">
        <f aca="false">C14087&amp;D14087&amp;E14087&amp;F14087&amp;G14087&amp;H14087</f>
        <v>APARELHO DE AR CONDICIONADO,TIPO PAREDE(EXCLUSIVE O FORNECIMENTO DO APARELHO),COM INSTALACAO APARENTE,COMPREENDENDO:5 VARAS DE ELETRODUTO PVC DE 3/4",COM LUVAS,40,00M DE FIO 2,5MM2,TOMADA DE SOBREPOR E CAIXA DE SOBREPOR,INCLUSIVE ABRACADEIRAS.INSTALACAO E ASSENTAMENTO</v>
      </c>
      <c r="C14087" s="142" t="s">
        <v>28528</v>
      </c>
      <c r="D14087" s="142" t="s">
        <v>28534</v>
      </c>
      <c r="E14087" s="142" t="s">
        <v>28535</v>
      </c>
      <c r="F14087" s="142" t="s">
        <v>28536</v>
      </c>
      <c r="G14087" s="142" t="s">
        <v>28537</v>
      </c>
      <c r="I14087" s="142" t="s">
        <v>9</v>
      </c>
      <c r="J14087" s="142" t="n">
        <v>324.91</v>
      </c>
    </row>
    <row r="14088" customFormat="false" ht="12.75" hidden="false" customHeight="false" outlineLevel="0" collapsed="false">
      <c r="A14088" s="142" t="s">
        <v>28539</v>
      </c>
      <c r="B14088" s="663" t="str">
        <f aca="false">C14088&amp;D14088&amp;E14088&amp;F14088&amp;G14088&amp;H14088</f>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088" s="142" t="s">
        <v>28540</v>
      </c>
      <c r="D14088" s="142" t="s">
        <v>28541</v>
      </c>
      <c r="E14088" s="142" t="s">
        <v>28542</v>
      </c>
      <c r="F14088" s="142" t="s">
        <v>28543</v>
      </c>
      <c r="G14088" s="142" t="s">
        <v>28544</v>
      </c>
      <c r="H14088" s="142" t="s">
        <v>28545</v>
      </c>
      <c r="I14088" s="142" t="s">
        <v>9</v>
      </c>
      <c r="J14088" s="142" t="n">
        <v>307.04</v>
      </c>
    </row>
    <row r="14089" customFormat="false" ht="12.75" hidden="false" customHeight="false" outlineLevel="0" collapsed="false">
      <c r="A14089" s="142" t="s">
        <v>28546</v>
      </c>
      <c r="B14089" s="663" t="str">
        <f aca="false">C14089&amp;D14089&amp;E14089&amp;F14089&amp;G14089&amp;H14089</f>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089" s="142" t="s">
        <v>28540</v>
      </c>
      <c r="D14089" s="142" t="s">
        <v>28541</v>
      </c>
      <c r="E14089" s="142" t="s">
        <v>28542</v>
      </c>
      <c r="F14089" s="142" t="s">
        <v>28543</v>
      </c>
      <c r="G14089" s="142" t="s">
        <v>28544</v>
      </c>
      <c r="H14089" s="142" t="s">
        <v>28545</v>
      </c>
      <c r="I14089" s="142" t="s">
        <v>9</v>
      </c>
      <c r="J14089" s="142" t="n">
        <v>281.34</v>
      </c>
    </row>
    <row r="14090" customFormat="false" ht="12.75" hidden="false" customHeight="false" outlineLevel="0" collapsed="false">
      <c r="A14090" s="142" t="s">
        <v>28547</v>
      </c>
      <c r="B14090" s="663" t="str">
        <f aca="false">C14090&amp;D14090&amp;E14090&amp;F14090&amp;G14090&amp;H14090</f>
        <v>TUBO DE PVC RIGIDO,COM DIAMETRO DE 50MM,PBL,PN 80.FORNECIMENTO</v>
      </c>
      <c r="C14090" s="142" t="s">
        <v>28548</v>
      </c>
      <c r="D14090" s="142" t="s">
        <v>4808</v>
      </c>
      <c r="I14090" s="142" t="s">
        <v>130</v>
      </c>
      <c r="J14090" s="142" t="n">
        <v>5.46</v>
      </c>
    </row>
    <row r="14091" customFormat="false" ht="12.75" hidden="false" customHeight="false" outlineLevel="0" collapsed="false">
      <c r="A14091" s="142" t="s">
        <v>28549</v>
      </c>
      <c r="B14091" s="663" t="str">
        <f aca="false">C14091&amp;D14091&amp;E14091&amp;F14091&amp;G14091&amp;H14091</f>
        <v>TUBO DE PVC RIGIDO,COM DIAMETRO DE 50MM,PBL,PN 80.FORNECIMENTO</v>
      </c>
      <c r="C14091" s="142" t="s">
        <v>28548</v>
      </c>
      <c r="D14091" s="142" t="s">
        <v>4808</v>
      </c>
      <c r="I14091" s="142" t="s">
        <v>130</v>
      </c>
      <c r="J14091" s="142" t="n">
        <v>5.46</v>
      </c>
    </row>
    <row r="14092" customFormat="false" ht="12.75" hidden="false" customHeight="false" outlineLevel="0" collapsed="false">
      <c r="A14092" s="142" t="s">
        <v>28550</v>
      </c>
      <c r="B14092" s="663" t="str">
        <f aca="false">C14092&amp;D14092&amp;E14092&amp;F14092&amp;G14092&amp;H14092</f>
        <v>ADAPTADOR DE PVC RIGIDO SOLDAVEL,COM BOLSA SOLDAVEL E ROSCAMACHO,DIAMETRO NOMINAL DE 50MM.FORNECIMENTO</v>
      </c>
      <c r="C14092" s="142" t="s">
        <v>28551</v>
      </c>
      <c r="D14092" s="142" t="s">
        <v>28552</v>
      </c>
      <c r="I14092" s="142" t="s">
        <v>9</v>
      </c>
      <c r="J14092" s="142" t="n">
        <v>2.61</v>
      </c>
    </row>
    <row r="14093" customFormat="false" ht="12.75" hidden="false" customHeight="false" outlineLevel="0" collapsed="false">
      <c r="A14093" s="142" t="s">
        <v>28553</v>
      </c>
      <c r="B14093" s="663" t="str">
        <f aca="false">C14093&amp;D14093&amp;E14093&amp;F14093&amp;G14093&amp;H14093</f>
        <v>ADAPTADOR DE PVC RIGIDO SOLDAVEL,COM BOLSA SOLDAVEL E ROSCAMACHO,DIAMETRO NOMINAL DE 50MM.FORNECIMENTO</v>
      </c>
      <c r="C14093" s="142" t="s">
        <v>28551</v>
      </c>
      <c r="D14093" s="142" t="s">
        <v>28552</v>
      </c>
      <c r="I14093" s="142" t="s">
        <v>9</v>
      </c>
      <c r="J14093" s="142" t="n">
        <v>2.61</v>
      </c>
    </row>
    <row r="14094" customFormat="false" ht="12.75" hidden="false" customHeight="false" outlineLevel="0" collapsed="false">
      <c r="A14094" s="142" t="s">
        <v>28554</v>
      </c>
      <c r="B14094" s="663" t="str">
        <f aca="false">C14094&amp;D14094&amp;E14094&amp;F14094&amp;G14094&amp;H14094</f>
        <v>CURVA DE 90° DE PVC RIGIDO,SOLDAVEL,DIAMETRO NOMINAL DE 50MM E PRESSAO NOMINAL DE 80.FORNECIMENTO</v>
      </c>
      <c r="C14094" s="142" t="s">
        <v>28555</v>
      </c>
      <c r="D14094" s="142" t="s">
        <v>28556</v>
      </c>
      <c r="I14094" s="142" t="s">
        <v>9</v>
      </c>
      <c r="J14094" s="142" t="n">
        <v>9.9</v>
      </c>
    </row>
    <row r="14095" customFormat="false" ht="12.75" hidden="false" customHeight="false" outlineLevel="0" collapsed="false">
      <c r="A14095" s="142" t="s">
        <v>28557</v>
      </c>
      <c r="B14095" s="663" t="str">
        <f aca="false">C14095&amp;D14095&amp;E14095&amp;F14095&amp;G14095&amp;H14095</f>
        <v>CURVA DE 90° DE PVC RIGIDO,SOLDAVEL,DIAMETRO NOMINAL DE 50MM E PRESSAO NOMINAL DE 80.FORNECIMENTO</v>
      </c>
      <c r="C14095" s="142" t="s">
        <v>28555</v>
      </c>
      <c r="D14095" s="142" t="s">
        <v>28556</v>
      </c>
      <c r="I14095" s="142" t="s">
        <v>9</v>
      </c>
      <c r="J14095" s="142" t="n">
        <v>9.9</v>
      </c>
    </row>
    <row r="14096" customFormat="false" ht="12.75" hidden="false" customHeight="false" outlineLevel="0" collapsed="false">
      <c r="A14096" s="142" t="s">
        <v>28558</v>
      </c>
      <c r="B14096" s="663" t="str">
        <f aca="false">C14096&amp;D14096&amp;E14096&amp;F14096&amp;G14096&amp;H14096</f>
        <v>LUVA EM PVC RIGIDO SOLDAVEL,AZUL,DE 50MM.FORNECIMENTO</v>
      </c>
      <c r="C14096" s="142" t="s">
        <v>28559</v>
      </c>
      <c r="I14096" s="142" t="s">
        <v>9</v>
      </c>
      <c r="J14096" s="142" t="n">
        <v>3.59</v>
      </c>
    </row>
    <row r="14097" customFormat="false" ht="12.75" hidden="false" customHeight="false" outlineLevel="0" collapsed="false">
      <c r="A14097" s="142" t="s">
        <v>28560</v>
      </c>
      <c r="B14097" s="663" t="str">
        <f aca="false">C14097&amp;D14097&amp;E14097&amp;F14097&amp;G14097&amp;H14097</f>
        <v>LUVA EM PVC RIGIDO SOLDAVEL,AZUL,DE 50MM.FORNECIMENTO</v>
      </c>
      <c r="C14097" s="142" t="s">
        <v>28559</v>
      </c>
      <c r="I14097" s="142" t="s">
        <v>9</v>
      </c>
      <c r="J14097" s="142" t="n">
        <v>3.59</v>
      </c>
    </row>
    <row r="14098" customFormat="false" ht="12.75" hidden="false" customHeight="false" outlineLevel="0" collapsed="false">
      <c r="A14098" s="142" t="s">
        <v>28561</v>
      </c>
      <c r="B14098" s="663" t="str">
        <f aca="false">C14098&amp;D14098&amp;E14098&amp;F14098&amp;G14098&amp;H14098</f>
        <v>TE DE PVC RIGIDO SOLDAVEL,90°,AZUL,COM BOLSAS SOLDAVEIS,DE 50MM.FORNECIMENTO</v>
      </c>
      <c r="C14098" s="142" t="s">
        <v>28562</v>
      </c>
      <c r="D14098" s="142" t="s">
        <v>28563</v>
      </c>
      <c r="I14098" s="142" t="s">
        <v>9</v>
      </c>
      <c r="J14098" s="142" t="n">
        <v>5.63</v>
      </c>
    </row>
    <row r="14099" customFormat="false" ht="12.75" hidden="false" customHeight="false" outlineLevel="0" collapsed="false">
      <c r="A14099" s="142" t="s">
        <v>28564</v>
      </c>
      <c r="B14099" s="663" t="str">
        <f aca="false">C14099&amp;D14099&amp;E14099&amp;F14099&amp;G14099&amp;H14099</f>
        <v>TE DE PVC RIGIDO SOLDAVEL,90°,AZUL,COM BOLSAS SOLDAVEIS,DE 50MM.FORNECIMENTO</v>
      </c>
      <c r="C14099" s="142" t="s">
        <v>28562</v>
      </c>
      <c r="D14099" s="142" t="s">
        <v>28563</v>
      </c>
      <c r="I14099" s="142" t="s">
        <v>9</v>
      </c>
      <c r="J14099" s="142" t="n">
        <v>5.63</v>
      </c>
    </row>
    <row r="14100" customFormat="false" ht="12.75" hidden="false" customHeight="false" outlineLevel="0" collapsed="false">
      <c r="A14100" s="142" t="s">
        <v>28565</v>
      </c>
      <c r="B14100" s="663" t="str">
        <f aca="false">C14100&amp;D14100&amp;E14100&amp;F14100&amp;G14100&amp;H14100</f>
        <v>ASPERSOR DE IMPACTO,PARA IRRIGACAO TIPO ECO,PARA REGA DE JARDIM.FORNECIMENTO</v>
      </c>
      <c r="C14100" s="142" t="s">
        <v>28566</v>
      </c>
      <c r="D14100" s="142" t="s">
        <v>28567</v>
      </c>
      <c r="I14100" s="142" t="s">
        <v>9</v>
      </c>
      <c r="J14100" s="142" t="n">
        <v>21.72</v>
      </c>
    </row>
    <row r="14101" customFormat="false" ht="12.75" hidden="false" customHeight="false" outlineLevel="0" collapsed="false">
      <c r="A14101" s="142" t="s">
        <v>28568</v>
      </c>
      <c r="B14101" s="663" t="str">
        <f aca="false">C14101&amp;D14101&amp;E14101&amp;F14101&amp;G14101&amp;H14101</f>
        <v>ASPERSOR DE IMPACTO,PARA IRRIGACAO TIPO ECO,PARA REGA DE JARDIM.FORNECIMENTO</v>
      </c>
      <c r="C14101" s="142" t="s">
        <v>28566</v>
      </c>
      <c r="D14101" s="142" t="s">
        <v>28567</v>
      </c>
      <c r="I14101" s="142" t="s">
        <v>9</v>
      </c>
      <c r="J14101" s="142" t="n">
        <v>21.72</v>
      </c>
    </row>
    <row r="14102" customFormat="false" ht="12.75" hidden="false" customHeight="false" outlineLevel="0" collapsed="false">
      <c r="A14102" s="142" t="s">
        <v>28569</v>
      </c>
      <c r="B14102" s="663" t="str">
        <f aca="false">C14102&amp;D14102&amp;E14102&amp;F14102&amp;G14102&amp;H14102</f>
        <v>ASPERSOR DE IMPACTO,PARA IRRIGACAO,TIPO MAXIREGA.FORNECIMENTO</v>
      </c>
      <c r="C14102" s="142" t="s">
        <v>28570</v>
      </c>
      <c r="D14102" s="142" t="s">
        <v>4077</v>
      </c>
      <c r="I14102" s="142" t="s">
        <v>9</v>
      </c>
      <c r="J14102" s="142" t="n">
        <v>17.76</v>
      </c>
    </row>
    <row r="14103" customFormat="false" ht="12.75" hidden="false" customHeight="false" outlineLevel="0" collapsed="false">
      <c r="A14103" s="142" t="s">
        <v>28571</v>
      </c>
      <c r="B14103" s="663" t="str">
        <f aca="false">C14103&amp;D14103&amp;E14103&amp;F14103&amp;G14103&amp;H14103</f>
        <v>ASPERSOR DE IMPACTO,PARA IRRIGACAO,TIPO MAXIREGA.FORNECIMENTO</v>
      </c>
      <c r="C14103" s="142" t="s">
        <v>28570</v>
      </c>
      <c r="D14103" s="142" t="s">
        <v>4077</v>
      </c>
      <c r="I14103" s="142" t="s">
        <v>9</v>
      </c>
      <c r="J14103" s="142" t="n">
        <v>17.76</v>
      </c>
    </row>
    <row r="14104" customFormat="false" ht="12.75" hidden="false" customHeight="false" outlineLevel="0" collapsed="false">
      <c r="A14104" s="142" t="s">
        <v>28572</v>
      </c>
      <c r="B14104" s="663" t="str">
        <f aca="false">C14104&amp;D14104&amp;E14104&amp;F14104&amp;G14104&amp;H14104</f>
        <v>ASPERSOR DE IMPACTO,PARA IRRIGACAO,TIPO MINIREGA.FORNECIMENTO</v>
      </c>
      <c r="C14104" s="142" t="s">
        <v>28573</v>
      </c>
      <c r="D14104" s="142" t="s">
        <v>4077</v>
      </c>
      <c r="I14104" s="142" t="s">
        <v>9</v>
      </c>
      <c r="J14104" s="142" t="n">
        <v>14.69</v>
      </c>
    </row>
    <row r="14105" customFormat="false" ht="12.75" hidden="false" customHeight="false" outlineLevel="0" collapsed="false">
      <c r="A14105" s="142" t="s">
        <v>28574</v>
      </c>
      <c r="B14105" s="663" t="str">
        <f aca="false">C14105&amp;D14105&amp;E14105&amp;F14105&amp;G14105&amp;H14105</f>
        <v>ASPERSOR DE IMPACTO,PARA IRRIGACAO,TIPO MINIREGA.FORNECIMENTO</v>
      </c>
      <c r="C14105" s="142" t="s">
        <v>28573</v>
      </c>
      <c r="D14105" s="142" t="s">
        <v>4077</v>
      </c>
      <c r="I14105" s="142" t="s">
        <v>9</v>
      </c>
      <c r="J14105" s="142" t="n">
        <v>14.69</v>
      </c>
    </row>
    <row r="14106" customFormat="false" ht="12.75" hidden="false" customHeight="false" outlineLevel="0" collapsed="false">
      <c r="A14106" s="142" t="s">
        <v>28575</v>
      </c>
      <c r="B14106" s="663" t="str">
        <f aca="false">C14106&amp;D14106&amp;E14106&amp;F14106&amp;G14106&amp;H14106</f>
        <v>CALHA DE PISO NORMAL,EM PVC,DN 130,INCLUSIVE ESCAVACAO MANUAL E CAMADA DE CONCRETO PARA ASSENTAMENTO.FORNECIMENTO E COLOCACAO</v>
      </c>
      <c r="C14106" s="142" t="s">
        <v>28576</v>
      </c>
      <c r="D14106" s="142" t="s">
        <v>28577</v>
      </c>
      <c r="E14106" s="142" t="s">
        <v>7730</v>
      </c>
      <c r="I14106" s="142" t="s">
        <v>130</v>
      </c>
      <c r="J14106" s="142" t="n">
        <v>107.22</v>
      </c>
    </row>
    <row r="14107" customFormat="false" ht="12.75" hidden="false" customHeight="false" outlineLevel="0" collapsed="false">
      <c r="A14107" s="142" t="s">
        <v>28578</v>
      </c>
      <c r="B14107" s="663" t="str">
        <f aca="false">C14107&amp;D14107&amp;E14107&amp;F14107&amp;G14107&amp;H14107</f>
        <v>CALHA DE PISO NORMAL,EM PVC,DN 130,INCLUSIVE ESCAVACAO MANUAL E CAMADA DE CONCRETO PARA ASSENTAMENTO.FORNECIMENTO E COLOCACAO</v>
      </c>
      <c r="C14107" s="142" t="s">
        <v>28576</v>
      </c>
      <c r="D14107" s="142" t="s">
        <v>28577</v>
      </c>
      <c r="E14107" s="142" t="s">
        <v>7730</v>
      </c>
      <c r="I14107" s="142" t="s">
        <v>130</v>
      </c>
      <c r="J14107" s="142" t="n">
        <v>103.39</v>
      </c>
    </row>
    <row r="14108" customFormat="false" ht="12.75" hidden="false" customHeight="false" outlineLevel="0" collapsed="false">
      <c r="A14108" s="142" t="s">
        <v>28579</v>
      </c>
      <c r="B14108" s="663" t="str">
        <f aca="false">C14108&amp;D14108&amp;E14108&amp;F14108&amp;G14108&amp;H14108</f>
        <v>CALHA DE PISO NORMAL,EM PVC,DN 200,INCLUSIVE ESCAVACAO MANUAL E CAMADA DE CONCRETO PARA ASSENTAMENTO.FORNECIMENTO E COLOCACAO</v>
      </c>
      <c r="C14108" s="142" t="s">
        <v>28580</v>
      </c>
      <c r="D14108" s="142" t="s">
        <v>28577</v>
      </c>
      <c r="E14108" s="142" t="s">
        <v>7730</v>
      </c>
      <c r="I14108" s="142" t="s">
        <v>130</v>
      </c>
      <c r="J14108" s="142" t="n">
        <v>148.03</v>
      </c>
    </row>
    <row r="14109" customFormat="false" ht="12.75" hidden="false" customHeight="false" outlineLevel="0" collapsed="false">
      <c r="A14109" s="142" t="s">
        <v>28581</v>
      </c>
      <c r="B14109" s="663" t="str">
        <f aca="false">C14109&amp;D14109&amp;E14109&amp;F14109&amp;G14109&amp;H14109</f>
        <v>CALHA DE PISO NORMAL,EM PVC,DN 200,INCLUSIVE ESCAVACAO MANUAL E CAMADA DE CONCRETO PARA ASSENTAMENTO.FORNECIMENTO E COLOCACAO</v>
      </c>
      <c r="C14109" s="142" t="s">
        <v>28580</v>
      </c>
      <c r="D14109" s="142" t="s">
        <v>28577</v>
      </c>
      <c r="E14109" s="142" t="s">
        <v>7730</v>
      </c>
      <c r="I14109" s="142" t="s">
        <v>130</v>
      </c>
      <c r="J14109" s="142" t="n">
        <v>143.59</v>
      </c>
    </row>
    <row r="14110" customFormat="false" ht="12.75" hidden="false" customHeight="false" outlineLevel="0" collapsed="false">
      <c r="A14110" s="142" t="s">
        <v>28582</v>
      </c>
      <c r="B14110" s="663" t="str">
        <f aca="false">C14110&amp;D14110&amp;E14110&amp;F14110&amp;G14110&amp;H14110</f>
        <v>GRELHA PARA CALHA DE PISO,EM PVC,MEDINDO 130X500MM.FORNECIMENTO E COLOCACAO</v>
      </c>
      <c r="C14110" s="142" t="s">
        <v>28583</v>
      </c>
      <c r="D14110" s="142" t="s">
        <v>24359</v>
      </c>
      <c r="I14110" s="142" t="s">
        <v>9</v>
      </c>
      <c r="J14110" s="142" t="n">
        <v>64.55</v>
      </c>
    </row>
    <row r="14111" customFormat="false" ht="12.75" hidden="false" customHeight="false" outlineLevel="0" collapsed="false">
      <c r="A14111" s="142" t="s">
        <v>28584</v>
      </c>
      <c r="B14111" s="663" t="str">
        <f aca="false">C14111&amp;D14111&amp;E14111&amp;F14111&amp;G14111&amp;H14111</f>
        <v>GRELHA PARA CALHA DE PISO,EM PVC,MEDINDO 130X500MM.FORNECIMENTO E COLOCACAO</v>
      </c>
      <c r="C14111" s="142" t="s">
        <v>28583</v>
      </c>
      <c r="D14111" s="142" t="s">
        <v>24359</v>
      </c>
      <c r="I14111" s="142" t="s">
        <v>9</v>
      </c>
      <c r="J14111" s="142" t="n">
        <v>64.29</v>
      </c>
    </row>
    <row r="14112" customFormat="false" ht="12.75" hidden="false" customHeight="false" outlineLevel="0" collapsed="false">
      <c r="A14112" s="142" t="s">
        <v>28585</v>
      </c>
      <c r="B14112" s="663" t="str">
        <f aca="false">C14112&amp;D14112&amp;E14112&amp;F14112&amp;G14112&amp;H14112</f>
        <v>GRELHA PARA CALHA DE PISO,EM PVC,MEDINDO 200X500MM.FORNECIMENTO E COLOCACAO</v>
      </c>
      <c r="C14112" s="142" t="s">
        <v>28586</v>
      </c>
      <c r="D14112" s="142" t="s">
        <v>24359</v>
      </c>
      <c r="I14112" s="142" t="s">
        <v>9</v>
      </c>
      <c r="J14112" s="142" t="n">
        <v>102.12</v>
      </c>
    </row>
    <row r="14113" customFormat="false" ht="12.75" hidden="false" customHeight="false" outlineLevel="0" collapsed="false">
      <c r="A14113" s="142" t="s">
        <v>28587</v>
      </c>
      <c r="B14113" s="663" t="str">
        <f aca="false">C14113&amp;D14113&amp;E14113&amp;F14113&amp;G14113&amp;H14113</f>
        <v>GRELHA PARA CALHA DE PISO,EM PVC,MEDINDO 200X500MM.FORNECIMENTO E COLOCACAO</v>
      </c>
      <c r="C14113" s="142" t="s">
        <v>28586</v>
      </c>
      <c r="D14113" s="142" t="s">
        <v>24359</v>
      </c>
      <c r="I14113" s="142" t="s">
        <v>9</v>
      </c>
      <c r="J14113" s="142" t="n">
        <v>101.86</v>
      </c>
    </row>
    <row r="14114" customFormat="false" ht="12.75" hidden="false" customHeight="false" outlineLevel="0" collapsed="false">
      <c r="A14114" s="142" t="s">
        <v>28588</v>
      </c>
      <c r="B14114" s="663" t="str">
        <f aca="false">C14114&amp;D14114&amp;E14114&amp;F14114&amp;G14114&amp;H14114</f>
        <v>GRELHA PARA CALHA DE PISO,EM PVC,SUPER-REFORCADA,PARA TRAFEGO DE VEICULOS ATE 3T,MEDINDO 200X500MM.FORNECIMENTO E COLOCACAO</v>
      </c>
      <c r="C14114" s="142" t="s">
        <v>28589</v>
      </c>
      <c r="D14114" s="142" t="s">
        <v>28590</v>
      </c>
      <c r="E14114" s="142" t="s">
        <v>7097</v>
      </c>
      <c r="I14114" s="142" t="s">
        <v>9</v>
      </c>
      <c r="J14114" s="142" t="n">
        <v>29.92</v>
      </c>
    </row>
    <row r="14115" customFormat="false" ht="12.75" hidden="false" customHeight="false" outlineLevel="0" collapsed="false">
      <c r="A14115" s="142" t="s">
        <v>28591</v>
      </c>
      <c r="B14115" s="663" t="str">
        <f aca="false">C14115&amp;D14115&amp;E14115&amp;F14115&amp;G14115&amp;H14115</f>
        <v>GRELHA PARA CALHA DE PISO,EM PVC,SUPER-REFORCADA,PARA TRAFEGO DE VEICULOS ATE 3T,MEDINDO 200X500MM.FORNECIMENTO E COLOCACAO</v>
      </c>
      <c r="C14115" s="142" t="s">
        <v>28589</v>
      </c>
      <c r="D14115" s="142" t="s">
        <v>28590</v>
      </c>
      <c r="E14115" s="142" t="s">
        <v>7097</v>
      </c>
      <c r="I14115" s="142" t="s">
        <v>9</v>
      </c>
      <c r="J14115" s="142" t="n">
        <v>29.66</v>
      </c>
    </row>
    <row r="14116" customFormat="false" ht="12.75" hidden="false" customHeight="false" outlineLevel="0" collapsed="false">
      <c r="A14116" s="142" t="s">
        <v>28592</v>
      </c>
      <c r="B14116" s="663" t="str">
        <f aca="false">C14116&amp;D14116&amp;E14116&amp;F14116&amp;G14116&amp;H14116</f>
        <v>ABRACADEIRA DE PVC OU NYLON,PARA AMARRACAO DE CABOS TELEFONICOS,COM UTILIZACAO DE PREGOS OU PARAFUSOS PARA FIXACAO,DIAMETRO DE 16MM.FORNECIMENTO E COLOCACAO</v>
      </c>
      <c r="C14116" s="142" t="s">
        <v>28593</v>
      </c>
      <c r="D14116" s="142" t="s">
        <v>28594</v>
      </c>
      <c r="E14116" s="142" t="s">
        <v>28595</v>
      </c>
      <c r="I14116" s="142" t="s">
        <v>9</v>
      </c>
      <c r="J14116" s="142" t="n">
        <v>3.52</v>
      </c>
    </row>
    <row r="14117" customFormat="false" ht="12.75" hidden="false" customHeight="false" outlineLevel="0" collapsed="false">
      <c r="A14117" s="142" t="s">
        <v>28596</v>
      </c>
      <c r="B14117" s="663" t="str">
        <f aca="false">C14117&amp;D14117&amp;E14117&amp;F14117&amp;G14117&amp;H14117</f>
        <v>ABRACADEIRA DE PVC OU NYLON,PARA AMARRACAO DE CABOS TELEFONICOS,COM UTILIZACAO DE PREGOS OU PARAFUSOS PARA FIXACAO,DIAMETRO DE 16MM.FORNECIMENTO E COLOCACAO</v>
      </c>
      <c r="C14117" s="142" t="s">
        <v>28593</v>
      </c>
      <c r="D14117" s="142" t="s">
        <v>28594</v>
      </c>
      <c r="E14117" s="142" t="s">
        <v>28595</v>
      </c>
      <c r="I14117" s="142" t="s">
        <v>9</v>
      </c>
      <c r="J14117" s="142" t="n">
        <v>3.07</v>
      </c>
    </row>
    <row r="14118" customFormat="false" ht="12.75" hidden="false" customHeight="false" outlineLevel="0" collapsed="false">
      <c r="A14118" s="142" t="s">
        <v>28597</v>
      </c>
      <c r="B14118" s="663" t="str">
        <f aca="false">C14118&amp;D14118&amp;E14118&amp;F14118&amp;G14118&amp;H14118</f>
        <v>ABRACADEIRA DE PVC OU NYLON,PARA AMARRACAO DE CABOS TELEFONICOS,COM UTILIZACAO DE PREGOS OU PARAFUSOS PARA FIXACAO,DIAMETRO DE 17,5MM.FORNECIMENTO E COLOCACAO</v>
      </c>
      <c r="C14118" s="142" t="s">
        <v>28593</v>
      </c>
      <c r="D14118" s="142" t="s">
        <v>28594</v>
      </c>
      <c r="E14118" s="142" t="s">
        <v>28598</v>
      </c>
      <c r="I14118" s="142" t="s">
        <v>9</v>
      </c>
      <c r="J14118" s="142" t="n">
        <v>4.65</v>
      </c>
    </row>
    <row r="14119" customFormat="false" ht="12.75" hidden="false" customHeight="false" outlineLevel="0" collapsed="false">
      <c r="A14119" s="142" t="s">
        <v>28599</v>
      </c>
      <c r="B14119" s="663" t="str">
        <f aca="false">C14119&amp;D14119&amp;E14119&amp;F14119&amp;G14119&amp;H14119</f>
        <v>ABRACADEIRA DE PVC OU NYLON,PARA AMARRACAO DE CABOS TELEFONICOS,COM UTILIZACAO DE PREGOS OU PARAFUSOS PARA FIXACAO,DIAMETRO DE 17,5MM.FORNECIMENTO E COLOCACAO</v>
      </c>
      <c r="C14119" s="142" t="s">
        <v>28593</v>
      </c>
      <c r="D14119" s="142" t="s">
        <v>28594</v>
      </c>
      <c r="E14119" s="142" t="s">
        <v>28598</v>
      </c>
      <c r="I14119" s="142" t="s">
        <v>9</v>
      </c>
      <c r="J14119" s="142" t="n">
        <v>4.05</v>
      </c>
    </row>
    <row r="14120" customFormat="false" ht="12.75" hidden="false" customHeight="false" outlineLevel="0" collapsed="false">
      <c r="A14120" s="142" t="s">
        <v>28600</v>
      </c>
      <c r="B14120" s="663" t="str">
        <f aca="false">C14120&amp;D14120&amp;E14120&amp;F14120&amp;G14120&amp;H14120</f>
        <v>ABRACADEIRA DE PVC OU NYLON,PARA AMARRACAO DE CABOS TELEFONICOS,COM UTILIZACAO DE PREGOS OU PARAFUSOS PARA FIXACAO,DIAMETRO DE 20,5MM.FORNECIMENTO E COLOCACAO</v>
      </c>
      <c r="C14120" s="142" t="s">
        <v>28593</v>
      </c>
      <c r="D14120" s="142" t="s">
        <v>28594</v>
      </c>
      <c r="E14120" s="142" t="s">
        <v>28601</v>
      </c>
      <c r="I14120" s="142" t="s">
        <v>9</v>
      </c>
      <c r="J14120" s="142" t="n">
        <v>6.98</v>
      </c>
    </row>
    <row r="14121" customFormat="false" ht="12.75" hidden="false" customHeight="false" outlineLevel="0" collapsed="false">
      <c r="A14121" s="142" t="s">
        <v>28602</v>
      </c>
      <c r="B14121" s="663" t="str">
        <f aca="false">C14121&amp;D14121&amp;E14121&amp;F14121&amp;G14121&amp;H14121</f>
        <v>ABRACADEIRA DE PVC OU NYLON,PARA AMARRACAO DE CABOS TELEFONICOS,COM UTILIZACAO DE PREGOS OU PARAFUSOS PARA FIXACAO,DIAMETRO DE 20,5MM.FORNECIMENTO E COLOCACAO</v>
      </c>
      <c r="C14121" s="142" t="s">
        <v>28593</v>
      </c>
      <c r="D14121" s="142" t="s">
        <v>28594</v>
      </c>
      <c r="E14121" s="142" t="s">
        <v>28601</v>
      </c>
      <c r="I14121" s="142" t="s">
        <v>9</v>
      </c>
      <c r="J14121" s="142" t="n">
        <v>6.08</v>
      </c>
    </row>
    <row r="14122" customFormat="false" ht="12.75" hidden="false" customHeight="false" outlineLevel="0" collapsed="false">
      <c r="A14122" s="142" t="s">
        <v>28603</v>
      </c>
      <c r="B14122" s="663" t="str">
        <f aca="false">C14122&amp;D14122&amp;E14122&amp;F14122&amp;G14122&amp;H14122</f>
        <v>ABRACADEIRA DE PVC OU NYLON,PARA AMARRACAO DE CABOS TELEFONICOS,COM UTILIZACAO DE PREGOS OU PARAFUSOS PARA FIXACAO,DIAMETRO DE 28,5MM.FORNECIMENTO E COLOCACAO</v>
      </c>
      <c r="C14122" s="142" t="s">
        <v>28593</v>
      </c>
      <c r="D14122" s="142" t="s">
        <v>28594</v>
      </c>
      <c r="E14122" s="142" t="s">
        <v>28604</v>
      </c>
      <c r="I14122" s="142" t="s">
        <v>9</v>
      </c>
      <c r="J14122" s="142" t="n">
        <v>9.24</v>
      </c>
    </row>
    <row r="14123" customFormat="false" ht="12.75" hidden="false" customHeight="false" outlineLevel="0" collapsed="false">
      <c r="A14123" s="142" t="s">
        <v>28605</v>
      </c>
      <c r="B14123" s="663" t="str">
        <f aca="false">C14123&amp;D14123&amp;E14123&amp;F14123&amp;G14123&amp;H14123</f>
        <v>ABRACADEIRA DE PVC OU NYLON,PARA AMARRACAO DE CABOS TELEFONICOS,COM UTILIZACAO DE PREGOS OU PARAFUSOS PARA FIXACAO,DIAMETRO DE 28,5MM.FORNECIMENTO E COLOCACAO</v>
      </c>
      <c r="C14123" s="142" t="s">
        <v>28593</v>
      </c>
      <c r="D14123" s="142" t="s">
        <v>28594</v>
      </c>
      <c r="E14123" s="142" t="s">
        <v>28604</v>
      </c>
      <c r="I14123" s="142" t="s">
        <v>9</v>
      </c>
      <c r="J14123" s="142" t="n">
        <v>8.05</v>
      </c>
    </row>
    <row r="14124" customFormat="false" ht="12.75" hidden="false" customHeight="false" outlineLevel="0" collapsed="false">
      <c r="A14124" s="142" t="s">
        <v>28606</v>
      </c>
      <c r="B14124" s="663" t="str">
        <f aca="false">C14124&amp;D14124&amp;E14124&amp;F14124&amp;G14124&amp;H14124</f>
        <v>ABRACADEIRA DE PVC OU NYLON,PARA AMARRACAO DE CABOS TELEFONICOS,COM UTILIZACAO DE PREGOS OU PARAFUSOS PARA FIXACAO,DIAMETRO DE 35MM.FORNECIMENTO E COLOCACAO</v>
      </c>
      <c r="C14124" s="142" t="s">
        <v>28593</v>
      </c>
      <c r="D14124" s="142" t="s">
        <v>28594</v>
      </c>
      <c r="E14124" s="142" t="s">
        <v>28607</v>
      </c>
      <c r="I14124" s="142" t="s">
        <v>9</v>
      </c>
      <c r="J14124" s="142" t="n">
        <v>18.18</v>
      </c>
    </row>
    <row r="14125" customFormat="false" ht="12.75" hidden="false" customHeight="false" outlineLevel="0" collapsed="false">
      <c r="A14125" s="142" t="s">
        <v>28608</v>
      </c>
      <c r="B14125" s="663" t="str">
        <f aca="false">C14125&amp;D14125&amp;E14125&amp;F14125&amp;G14125&amp;H14125</f>
        <v>ABRACADEIRA DE PVC OU NYLON,PARA AMARRACAO DE CABOS TELEFONICOS,COM UTILIZACAO DE PREGOS OU PARAFUSOS PARA FIXACAO,DIAMETRO DE 35MM.FORNECIMENTO E COLOCACAO</v>
      </c>
      <c r="C14125" s="142" t="s">
        <v>28593</v>
      </c>
      <c r="D14125" s="142" t="s">
        <v>28594</v>
      </c>
      <c r="E14125" s="142" t="s">
        <v>28607</v>
      </c>
      <c r="I14125" s="142" t="s">
        <v>9</v>
      </c>
      <c r="J14125" s="142" t="n">
        <v>15.79</v>
      </c>
    </row>
    <row r="14126" customFormat="false" ht="12.75" hidden="false" customHeight="false" outlineLevel="0" collapsed="false">
      <c r="A14126" s="142" t="s">
        <v>28609</v>
      </c>
      <c r="B14126" s="663" t="str">
        <f aca="false">C14126&amp;D14126&amp;E14126&amp;F14126&amp;G14126&amp;H14126</f>
        <v>INSTALACAO E ASSENTAMENTO DE CHUVEIRO(EXCLUSIVE O FORNECIMENTO DO APARELHO,REGISTRO E ISOLAMENTO),COMPREENDENDO:5,00M DE TUBO DE COBRE DE 22MM,SOLDAS E CONEXOES</v>
      </c>
      <c r="C14126" s="142" t="s">
        <v>28610</v>
      </c>
      <c r="D14126" s="142" t="s">
        <v>28611</v>
      </c>
      <c r="E14126" s="142" t="s">
        <v>28612</v>
      </c>
      <c r="I14126" s="142" t="s">
        <v>9</v>
      </c>
      <c r="J14126" s="142" t="n">
        <v>306.82</v>
      </c>
    </row>
    <row r="14127" customFormat="false" ht="12.75" hidden="false" customHeight="false" outlineLevel="0" collapsed="false">
      <c r="A14127" s="142" t="s">
        <v>28613</v>
      </c>
      <c r="B14127" s="663" t="str">
        <f aca="false">C14127&amp;D14127&amp;E14127&amp;F14127&amp;G14127&amp;H14127</f>
        <v>INSTALACAO E ASSENTAMENTO DE CHUVEIRO(EXCLUSIVE O FORNECIMENTO DO APARELHO,REGISTRO E ISOLAMENTO),COMPREENDENDO:5,00M DE TUBO DE COBRE DE 22MM,SOLDAS E CONEXOES</v>
      </c>
      <c r="C14127" s="142" t="s">
        <v>28610</v>
      </c>
      <c r="D14127" s="142" t="s">
        <v>28611</v>
      </c>
      <c r="E14127" s="142" t="s">
        <v>28612</v>
      </c>
      <c r="I14127" s="142" t="s">
        <v>9</v>
      </c>
      <c r="J14127" s="142" t="n">
        <v>291.4</v>
      </c>
    </row>
    <row r="14128" customFormat="false" ht="12.75" hidden="false" customHeight="false" outlineLevel="0" collapsed="false">
      <c r="A14128" s="142" t="s">
        <v>28614</v>
      </c>
      <c r="B14128" s="663" t="str">
        <f aca="false">C14128&amp;D14128&amp;E14128&amp;F14128&amp;G14128&amp;H14128</f>
        <v>INSTALACAO E ASSENTAMENTO DE BANHEIRA(EXCLUSIVE O FORNECIMENTO DO APARELHO E ISOLAMENTO),COMPREENDENDO:8,00M DE TUBO DECOBRE DE 22MM,SOLDAS E CONEXOES</v>
      </c>
      <c r="C14128" s="142" t="s">
        <v>28615</v>
      </c>
      <c r="D14128" s="142" t="s">
        <v>28616</v>
      </c>
      <c r="E14128" s="142" t="s">
        <v>28617</v>
      </c>
      <c r="I14128" s="142" t="s">
        <v>9</v>
      </c>
      <c r="J14128" s="142" t="n">
        <v>480.57</v>
      </c>
    </row>
    <row r="14129" customFormat="false" ht="12.75" hidden="false" customHeight="false" outlineLevel="0" collapsed="false">
      <c r="A14129" s="142" t="s">
        <v>28618</v>
      </c>
      <c r="B14129" s="663" t="str">
        <f aca="false">C14129&amp;D14129&amp;E14129&amp;F14129&amp;G14129&amp;H14129</f>
        <v>INSTALACAO E ASSENTAMENTO DE BANHEIRA(EXCLUSIVE O FORNECIMENTO DO APARELHO E ISOLAMENTO),COMPREENDENDO:8,00M DE TUBO DECOBRE DE 22MM,SOLDAS E CONEXOES</v>
      </c>
      <c r="C14129" s="142" t="s">
        <v>28615</v>
      </c>
      <c r="D14129" s="142" t="s">
        <v>28616</v>
      </c>
      <c r="E14129" s="142" t="s">
        <v>28617</v>
      </c>
      <c r="I14129" s="142" t="s">
        <v>9</v>
      </c>
      <c r="J14129" s="142" t="n">
        <v>454.87</v>
      </c>
    </row>
    <row r="14130" customFormat="false" ht="12.75" hidden="false" customHeight="false" outlineLevel="0" collapsed="false">
      <c r="A14130" s="142" t="s">
        <v>28619</v>
      </c>
      <c r="B14130" s="663" t="str">
        <f aca="false">C14130&amp;D14130&amp;E14130&amp;F14130&amp;G14130&amp;H14130</f>
        <v>INSTALACAO E ASSENTAMENTO DE DUCHINHA MANUAL PARA BANHEIRO(EXCLUSIVE O FORNECIMENTO DO APARELHO E ISOLAMENTO),COMPREENDENDO:3,00M DE TUBO DE COBRE DE 22MM,SOLDAS E CONEXOES</v>
      </c>
      <c r="C14130" s="142" t="s">
        <v>28269</v>
      </c>
      <c r="D14130" s="142" t="s">
        <v>28620</v>
      </c>
      <c r="E14130" s="142" t="s">
        <v>28621</v>
      </c>
      <c r="I14130" s="142" t="s">
        <v>9</v>
      </c>
      <c r="J14130" s="142" t="n">
        <v>268.18</v>
      </c>
    </row>
    <row r="14131" customFormat="false" ht="12.75" hidden="false" customHeight="false" outlineLevel="0" collapsed="false">
      <c r="A14131" s="142" t="s">
        <v>28622</v>
      </c>
      <c r="B14131" s="663" t="str">
        <f aca="false">C14131&amp;D14131&amp;E14131&amp;F14131&amp;G14131&amp;H14131</f>
        <v>INSTALACAO E ASSENTAMENTO DE DUCHINHA MANUAL PARA BANHEIRO(EXCLUSIVE O FORNECIMENTO DO APARELHO E ISOLAMENTO),COMPREENDENDO:3,00M DE TUBO DE COBRE DE 22MM,SOLDAS E CONEXOES</v>
      </c>
      <c r="C14131" s="142" t="s">
        <v>28269</v>
      </c>
      <c r="D14131" s="142" t="s">
        <v>28620</v>
      </c>
      <c r="E14131" s="142" t="s">
        <v>28621</v>
      </c>
      <c r="I14131" s="142" t="s">
        <v>9</v>
      </c>
      <c r="J14131" s="142" t="n">
        <v>247.62</v>
      </c>
    </row>
    <row r="14132" customFormat="false" ht="12.75" hidden="false" customHeight="false" outlineLevel="0" collapsed="false">
      <c r="A14132" s="142" t="s">
        <v>28623</v>
      </c>
      <c r="B14132" s="663" t="str">
        <f aca="false">C14132&amp;D14132&amp;E14132&amp;F14132&amp;G14132&amp;H14132</f>
        <v>INSTALACAO E ASSENTAMENTO DE PIA COM 1 CUBA(EXCLUSIVE O FORNECIMENTO DO APARELHO E ISOLAMENTO),COMPREENDENDO:6,00M DE TUBO DE COBRE DE 22MM,SOLDAS E CONEXOES</v>
      </c>
      <c r="C14132" s="142" t="s">
        <v>28624</v>
      </c>
      <c r="D14132" s="142" t="s">
        <v>28625</v>
      </c>
      <c r="E14132" s="142" t="s">
        <v>28626</v>
      </c>
      <c r="I14132" s="142" t="s">
        <v>9</v>
      </c>
      <c r="J14132" s="142" t="n">
        <v>301.12</v>
      </c>
    </row>
    <row r="14133" customFormat="false" ht="12.75" hidden="false" customHeight="false" outlineLevel="0" collapsed="false">
      <c r="A14133" s="142" t="s">
        <v>28627</v>
      </c>
      <c r="B14133" s="663" t="str">
        <f aca="false">C14133&amp;D14133&amp;E14133&amp;F14133&amp;G14133&amp;H14133</f>
        <v>INSTALACAO E ASSENTAMENTO DE PIA COM 1 CUBA(EXCLUSIVE O FORNECIMENTO DO APARELHO E ISOLAMENTO),COMPREENDENDO:6,00M DE TUBO DE COBRE DE 22MM,SOLDAS E CONEXOES</v>
      </c>
      <c r="C14133" s="142" t="s">
        <v>28624</v>
      </c>
      <c r="D14133" s="142" t="s">
        <v>28625</v>
      </c>
      <c r="E14133" s="142" t="s">
        <v>28626</v>
      </c>
      <c r="I14133" s="142" t="s">
        <v>9</v>
      </c>
      <c r="J14133" s="142" t="n">
        <v>288.27</v>
      </c>
    </row>
    <row r="14134" customFormat="false" ht="12.75" hidden="false" customHeight="false" outlineLevel="0" collapsed="false">
      <c r="A14134" s="142" t="s">
        <v>28628</v>
      </c>
      <c r="B14134" s="663" t="str">
        <f aca="false">C14134&amp;D14134&amp;E14134&amp;F14134&amp;G14134&amp;H14134</f>
        <v>INSTALACAO E ASSENTAMENTO DE PIA COM 2 CUBAS(EXCLUSIVE O FORNECIMENTO DO APARELHO E ISOLAMENTO),COMPREENDENDO:6,00M DE TUBO DE COBRE DE 22MM,SOLDAS E CONEXOES</v>
      </c>
      <c r="C14134" s="142" t="s">
        <v>28629</v>
      </c>
      <c r="D14134" s="142" t="s">
        <v>28630</v>
      </c>
      <c r="E14134" s="142" t="s">
        <v>28631</v>
      </c>
      <c r="I14134" s="142" t="s">
        <v>9</v>
      </c>
      <c r="J14134" s="142" t="n">
        <v>339.21</v>
      </c>
    </row>
    <row r="14135" customFormat="false" ht="12.75" hidden="false" customHeight="false" outlineLevel="0" collapsed="false">
      <c r="A14135" s="142" t="s">
        <v>28632</v>
      </c>
      <c r="B14135" s="663" t="str">
        <f aca="false">C14135&amp;D14135&amp;E14135&amp;F14135&amp;G14135&amp;H14135</f>
        <v>INSTALACAO E ASSENTAMENTO DE PIA COM 2 CUBAS(EXCLUSIVE O FORNECIMENTO DO APARELHO E ISOLAMENTO),COMPREENDENDO:6,00M DE TUBO DE COBRE DE 22MM,SOLDAS E CONEXOES</v>
      </c>
      <c r="C14135" s="142" t="s">
        <v>28629</v>
      </c>
      <c r="D14135" s="142" t="s">
        <v>28630</v>
      </c>
      <c r="E14135" s="142" t="s">
        <v>28631</v>
      </c>
      <c r="I14135" s="142" t="s">
        <v>9</v>
      </c>
      <c r="J14135" s="142" t="n">
        <v>325.08</v>
      </c>
    </row>
    <row r="14136" customFormat="false" ht="12.75" hidden="false" customHeight="false" outlineLevel="0" collapsed="false">
      <c r="A14136" s="142" t="s">
        <v>28633</v>
      </c>
      <c r="B14136" s="663" t="str">
        <f aca="false">C14136&amp;D14136&amp;E14136&amp;F14136&amp;G14136&amp;H14136</f>
        <v>INSTALACAO E ASSENTAMENTO DE LAVATORIO DE 1 TORNEIRA (EXCLUSIVE O FORNECIMENTO DO APARELHO E ISOLAMENTO),COMPREENDENDO:4,00M DE TUBO DE COBRE DE 22MM,SOLDAS E CONEXOES</v>
      </c>
      <c r="C14136" s="142" t="s">
        <v>28634</v>
      </c>
      <c r="D14136" s="142" t="s">
        <v>28635</v>
      </c>
      <c r="E14136" s="142" t="s">
        <v>28636</v>
      </c>
      <c r="I14136" s="142" t="s">
        <v>9</v>
      </c>
      <c r="J14136" s="142" t="n">
        <v>319.46</v>
      </c>
    </row>
    <row r="14137" customFormat="false" ht="12.75" hidden="false" customHeight="false" outlineLevel="0" collapsed="false">
      <c r="A14137" s="142" t="s">
        <v>28637</v>
      </c>
      <c r="B14137" s="663" t="str">
        <f aca="false">C14137&amp;D14137&amp;E14137&amp;F14137&amp;G14137&amp;H14137</f>
        <v>INSTALACAO E ASSENTAMENTO DE LAVATORIO DE 1 TORNEIRA (EXCLUSIVE O FORNECIMENTO DO APARELHO E ISOLAMENTO),COMPREENDENDO:4,00M DE TUBO DE COBRE DE 22MM,SOLDAS E CONEXOES</v>
      </c>
      <c r="C14137" s="142" t="s">
        <v>28634</v>
      </c>
      <c r="D14137" s="142" t="s">
        <v>28635</v>
      </c>
      <c r="E14137" s="142" t="s">
        <v>28636</v>
      </c>
      <c r="I14137" s="142" t="s">
        <v>9</v>
      </c>
      <c r="J14137" s="142" t="n">
        <v>297.08</v>
      </c>
    </row>
    <row r="14138" customFormat="false" ht="12.75" hidden="false" customHeight="false" outlineLevel="0" collapsed="false">
      <c r="A14138" s="142" t="s">
        <v>28638</v>
      </c>
      <c r="B14138" s="663" t="str">
        <f aca="false">C14138&amp;D14138&amp;E14138&amp;F14138&amp;G14138&amp;H14138</f>
        <v>INSTALACAO E ASSENTAMENTO DE TANQUE DE SERVICO(EXCLUSIVE O FORNECIMENTO DO APARELHO E ISOLAMENTO),COMPREENDENDO:6,00M DE TUBO DE COBRE DE 22MM,SOLDAS E CONEXOES</v>
      </c>
      <c r="C14138" s="142" t="s">
        <v>28639</v>
      </c>
      <c r="D14138" s="142" t="s">
        <v>28640</v>
      </c>
      <c r="E14138" s="142" t="s">
        <v>28612</v>
      </c>
      <c r="I14138" s="142" t="s">
        <v>9</v>
      </c>
      <c r="J14138" s="142" t="n">
        <v>309.2</v>
      </c>
    </row>
    <row r="14139" customFormat="false" ht="12.75" hidden="false" customHeight="false" outlineLevel="0" collapsed="false">
      <c r="A14139" s="142" t="s">
        <v>28641</v>
      </c>
      <c r="B14139" s="663" t="str">
        <f aca="false">C14139&amp;D14139&amp;E14139&amp;F14139&amp;G14139&amp;H14139</f>
        <v>INSTALACAO E ASSENTAMENTO DE TANQUE DE SERVICO(EXCLUSIVE O FORNECIMENTO DO APARELHO E ISOLAMENTO),COMPREENDENDO:6,00M DE TUBO DE COBRE DE 22MM,SOLDAS E CONEXOES</v>
      </c>
      <c r="C14139" s="142" t="s">
        <v>28639</v>
      </c>
      <c r="D14139" s="142" t="s">
        <v>28640</v>
      </c>
      <c r="E14139" s="142" t="s">
        <v>28612</v>
      </c>
      <c r="I14139" s="142" t="s">
        <v>9</v>
      </c>
      <c r="J14139" s="142" t="n">
        <v>295.27</v>
      </c>
    </row>
    <row r="14140" customFormat="false" ht="12.75" hidden="false" customHeight="false" outlineLevel="0" collapsed="false">
      <c r="A14140" s="142" t="s">
        <v>28642</v>
      </c>
      <c r="B14140" s="663" t="str">
        <f aca="false">C14140&amp;D14140&amp;E14140&amp;F14140&amp;G14140&amp;H14140</f>
        <v>COLUNA DE COBRE DE 28MM,EXCLUSIVE PECAS DE DERIVACAO E ISOLAMENTO</v>
      </c>
      <c r="C14140" s="142" t="s">
        <v>28643</v>
      </c>
      <c r="D14140" s="142" t="s">
        <v>9770</v>
      </c>
      <c r="I14140" s="142" t="s">
        <v>130</v>
      </c>
      <c r="J14140" s="142" t="n">
        <v>80.33</v>
      </c>
    </row>
    <row r="14141" customFormat="false" ht="12.75" hidden="false" customHeight="false" outlineLevel="0" collapsed="false">
      <c r="A14141" s="142" t="s">
        <v>28644</v>
      </c>
      <c r="B14141" s="663" t="str">
        <f aca="false">C14141&amp;D14141&amp;E14141&amp;F14141&amp;G14141&amp;H14141</f>
        <v>COLUNA DE COBRE DE 28MM,EXCLUSIVE PECAS DE DERIVACAO E ISOLAMENTO</v>
      </c>
      <c r="C14141" s="142" t="s">
        <v>28643</v>
      </c>
      <c r="D14141" s="142" t="s">
        <v>9770</v>
      </c>
      <c r="I14141" s="142" t="s">
        <v>130</v>
      </c>
      <c r="J14141" s="142" t="n">
        <v>75.44</v>
      </c>
    </row>
    <row r="14142" customFormat="false" ht="12.75" hidden="false" customHeight="false" outlineLevel="0" collapsed="false">
      <c r="A14142" s="142" t="s">
        <v>28645</v>
      </c>
      <c r="B14142" s="663" t="str">
        <f aca="false">C14142&amp;D14142&amp;E14142&amp;F14142&amp;G14142&amp;H14142</f>
        <v>COLUNA DE COBRE DE 35MM,EXCLUSIVE PECAS DE DERIVACAO E ISOLAMENTO</v>
      </c>
      <c r="C14142" s="142" t="s">
        <v>28646</v>
      </c>
      <c r="D14142" s="142" t="s">
        <v>9770</v>
      </c>
      <c r="I14142" s="142" t="s">
        <v>130</v>
      </c>
      <c r="J14142" s="142" t="n">
        <v>114.32</v>
      </c>
    </row>
    <row r="14143" customFormat="false" ht="12.75" hidden="false" customHeight="false" outlineLevel="0" collapsed="false">
      <c r="A14143" s="142" t="s">
        <v>28647</v>
      </c>
      <c r="B14143" s="663" t="str">
        <f aca="false">C14143&amp;D14143&amp;E14143&amp;F14143&amp;G14143&amp;H14143</f>
        <v>COLUNA DE COBRE DE 35MM,EXCLUSIVE PECAS DE DERIVACAO E ISOLAMENTO</v>
      </c>
      <c r="C14143" s="142" t="s">
        <v>28646</v>
      </c>
      <c r="D14143" s="142" t="s">
        <v>9770</v>
      </c>
      <c r="I14143" s="142" t="s">
        <v>130</v>
      </c>
      <c r="J14143" s="142" t="n">
        <v>109.06</v>
      </c>
    </row>
    <row r="14144" customFormat="false" ht="12.75" hidden="false" customHeight="false" outlineLevel="0" collapsed="false">
      <c r="A14144" s="142" t="s">
        <v>28648</v>
      </c>
      <c r="B14144" s="663" t="str">
        <f aca="false">C14144&amp;D14144&amp;E14144&amp;F14144&amp;G14144&amp;H14144</f>
        <v>COLUNA DE COBRE DE 42MM,EXCLUSIVE PECAS DE DERIVACAO E ISOLAMENTO</v>
      </c>
      <c r="C14144" s="142" t="s">
        <v>28649</v>
      </c>
      <c r="D14144" s="142" t="s">
        <v>9770</v>
      </c>
      <c r="I14144" s="142" t="s">
        <v>130</v>
      </c>
      <c r="J14144" s="142" t="n">
        <v>143.51</v>
      </c>
    </row>
    <row r="14145" customFormat="false" ht="12.75" hidden="false" customHeight="false" outlineLevel="0" collapsed="false">
      <c r="A14145" s="142" t="s">
        <v>28650</v>
      </c>
      <c r="B14145" s="663" t="str">
        <f aca="false">C14145&amp;D14145&amp;E14145&amp;F14145&amp;G14145&amp;H14145</f>
        <v>COLUNA DE COBRE DE 42MM,EXCLUSIVE PECAS DE DERIVACAO E ISOLAMENTO</v>
      </c>
      <c r="C14145" s="142" t="s">
        <v>28649</v>
      </c>
      <c r="D14145" s="142" t="s">
        <v>9770</v>
      </c>
      <c r="I14145" s="142" t="s">
        <v>130</v>
      </c>
      <c r="J14145" s="142" t="n">
        <v>137.89</v>
      </c>
    </row>
    <row r="14146" customFormat="false" ht="12.75" hidden="false" customHeight="false" outlineLevel="0" collapsed="false">
      <c r="A14146" s="142" t="s">
        <v>28651</v>
      </c>
      <c r="B14146" s="663" t="str">
        <f aca="false">C14146&amp;D14146&amp;E14146&amp;F14146&amp;G14146&amp;H14146</f>
        <v>COLUNA DE COBRE DE 54MM,EXCLUSIVE PECAS DE DERIVACAO E ISOLAMENTO</v>
      </c>
      <c r="C14146" s="142" t="s">
        <v>28652</v>
      </c>
      <c r="D14146" s="142" t="s">
        <v>9770</v>
      </c>
      <c r="I14146" s="142" t="s">
        <v>130</v>
      </c>
      <c r="J14146" s="142" t="n">
        <v>187.26</v>
      </c>
    </row>
    <row r="14147" customFormat="false" ht="12.75" hidden="false" customHeight="false" outlineLevel="0" collapsed="false">
      <c r="A14147" s="142" t="s">
        <v>28653</v>
      </c>
      <c r="B14147" s="663" t="str">
        <f aca="false">C14147&amp;D14147&amp;E14147&amp;F14147&amp;G14147&amp;H14147</f>
        <v>COLUNA DE COBRE DE 54MM,EXCLUSIVE PECAS DE DERIVACAO E ISOLAMENTO</v>
      </c>
      <c r="C14147" s="142" t="s">
        <v>28652</v>
      </c>
      <c r="D14147" s="142" t="s">
        <v>9770</v>
      </c>
      <c r="I14147" s="142" t="s">
        <v>130</v>
      </c>
      <c r="J14147" s="142" t="n">
        <v>180.8</v>
      </c>
    </row>
    <row r="14148" customFormat="false" ht="12.75" hidden="false" customHeight="false" outlineLevel="0" collapsed="false">
      <c r="A14148" s="142" t="s">
        <v>28654</v>
      </c>
      <c r="B14148" s="663" t="str">
        <f aca="false">C14148&amp;D14148&amp;E14148&amp;F14148&amp;G14148&amp;H14148</f>
        <v>COLUNA DE COBRE DE 66MM,EXCLUSIVE PECAS DE DERIVACAO E ISOLAMENTO</v>
      </c>
      <c r="C14148" s="142" t="s">
        <v>28655</v>
      </c>
      <c r="D14148" s="142" t="s">
        <v>9770</v>
      </c>
      <c r="I14148" s="142" t="s">
        <v>130</v>
      </c>
      <c r="J14148" s="142" t="n">
        <v>269.88</v>
      </c>
    </row>
    <row r="14149" customFormat="false" ht="12.75" hidden="false" customHeight="false" outlineLevel="0" collapsed="false">
      <c r="A14149" s="142" t="s">
        <v>28656</v>
      </c>
      <c r="B14149" s="663" t="str">
        <f aca="false">C14149&amp;D14149&amp;E14149&amp;F14149&amp;G14149&amp;H14149</f>
        <v>COLUNA DE COBRE DE 66MM,EXCLUSIVE PECAS DE DERIVACAO E ISOLAMENTO</v>
      </c>
      <c r="C14149" s="142" t="s">
        <v>28655</v>
      </c>
      <c r="D14149" s="142" t="s">
        <v>9770</v>
      </c>
      <c r="I14149" s="142" t="s">
        <v>130</v>
      </c>
      <c r="J14149" s="142" t="n">
        <v>263.02</v>
      </c>
    </row>
    <row r="14150" customFormat="false" ht="12.75" hidden="false" customHeight="false" outlineLevel="0" collapsed="false">
      <c r="A14150" s="142" t="s">
        <v>28657</v>
      </c>
      <c r="B14150" s="663" t="str">
        <f aca="false">C14150&amp;D14150&amp;E14150&amp;F14150&amp;G14150&amp;H14150</f>
        <v>INSTALACAO E ASSENTAMENTO DE AR CONDICIONADO TIPO SPLIT DE 9000 BTU'S,COM 1 CONDENSADOR E 1 EVAPORADOR,(VIDE FORNECIMENTO DO APARELHO NA FAMILIA 18.030)INCLUSIVE ACESSORIOS DE FIXACAO,EXCLUSIVE ALIMENTACAO ELETRICA E INTERLIGACAO AO CONDENSADOR/EVAPORADOR(VIDE ITEM 15.005.0255)</v>
      </c>
      <c r="C14150" s="142" t="s">
        <v>28658</v>
      </c>
      <c r="D14150" s="142" t="s">
        <v>28659</v>
      </c>
      <c r="E14150" s="142" t="s">
        <v>28660</v>
      </c>
      <c r="F14150" s="142" t="s">
        <v>28661</v>
      </c>
      <c r="G14150" s="142" t="s">
        <v>28662</v>
      </c>
      <c r="I14150" s="142" t="s">
        <v>9</v>
      </c>
      <c r="J14150" s="142" t="n">
        <v>441.04</v>
      </c>
    </row>
    <row r="14151" customFormat="false" ht="12.75" hidden="false" customHeight="false" outlineLevel="0" collapsed="false">
      <c r="A14151" s="142" t="s">
        <v>28663</v>
      </c>
      <c r="B14151" s="663" t="str">
        <f aca="false">C14151&amp;D14151&amp;E14151&amp;F14151&amp;G14151&amp;H14151</f>
        <v>INSTALACAO E ASSENTAMENTO DE AR CONDICIONADO TIPO SPLIT DE 9000 BTU'S,COM 1 CONDENSADOR E 1 EVAPORADOR,(VIDE FORNECIMENTO DO APARELHO NA FAMILIA 18.030)INCLUSIVE ACESSORIOS DE FIXACAO,EXCLUSIVE ALIMENTACAO ELETRICA E INTERLIGACAO AO CONDENSADOR/EVAPORADOR(VIDE ITEM 15.005.0255)</v>
      </c>
      <c r="C14151" s="142" t="s">
        <v>28658</v>
      </c>
      <c r="D14151" s="142" t="s">
        <v>28659</v>
      </c>
      <c r="E14151" s="142" t="s">
        <v>28660</v>
      </c>
      <c r="F14151" s="142" t="s">
        <v>28661</v>
      </c>
      <c r="G14151" s="142" t="s">
        <v>28662</v>
      </c>
      <c r="I14151" s="142" t="s">
        <v>9</v>
      </c>
      <c r="J14151" s="142" t="n">
        <v>413.52</v>
      </c>
    </row>
    <row r="14152" customFormat="false" ht="12.75" hidden="false" customHeight="false" outlineLevel="0" collapsed="false">
      <c r="A14152" s="142" t="s">
        <v>28664</v>
      </c>
      <c r="B14152" s="663" t="str">
        <f aca="false">C14152&amp;D14152&amp;E14152&amp;F14152&amp;G14152&amp;H14152</f>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152" s="142" t="s">
        <v>28665</v>
      </c>
      <c r="D14152" s="142" t="s">
        <v>28666</v>
      </c>
      <c r="E14152" s="142" t="s">
        <v>28667</v>
      </c>
      <c r="F14152" s="142" t="s">
        <v>28668</v>
      </c>
      <c r="G14152" s="142" t="s">
        <v>28669</v>
      </c>
      <c r="I14152" s="142" t="s">
        <v>9</v>
      </c>
      <c r="J14152" s="142" t="n">
        <v>483.92</v>
      </c>
    </row>
    <row r="14153" customFormat="false" ht="12.75" hidden="false" customHeight="false" outlineLevel="0" collapsed="false">
      <c r="A14153" s="142" t="s">
        <v>28670</v>
      </c>
      <c r="B14153" s="663" t="str">
        <f aca="false">C14153&amp;D14153&amp;E14153&amp;F14153&amp;G14153&amp;H14153</f>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153" s="142" t="s">
        <v>28665</v>
      </c>
      <c r="D14153" s="142" t="s">
        <v>28666</v>
      </c>
      <c r="E14153" s="142" t="s">
        <v>28667</v>
      </c>
      <c r="F14153" s="142" t="s">
        <v>28668</v>
      </c>
      <c r="G14153" s="142" t="s">
        <v>28669</v>
      </c>
      <c r="I14153" s="142" t="s">
        <v>9</v>
      </c>
      <c r="J14153" s="142" t="n">
        <v>456.4</v>
      </c>
    </row>
    <row r="14154" customFormat="false" ht="12.75" hidden="false" customHeight="false" outlineLevel="0" collapsed="false">
      <c r="A14154" s="142" t="s">
        <v>28671</v>
      </c>
      <c r="B14154" s="663" t="str">
        <f aca="false">C14154&amp;D14154&amp;E14154&amp;F14154&amp;G14154&amp;H14154</f>
        <v>INSTALACAO E ASSENTAMENTO DE AR CONDICIONADO TIPO SPLIT DE 18000 BTU'S,COM 1 CONDENSADOR E 1 EVAPORADOR,(VIDE FORNECIMENTO DO APARELHO NA FAMILIA 18.030)INCLUSIVE ACESSORIOS DE FIXACAO,EXCLUSIVE ALIMENTACAO ELETRICA E INTERLIGACAO AO CONDENSAOR/EVAPORADOR (VIDE ITEM 15.005.0255)</v>
      </c>
      <c r="C14154" s="142" t="s">
        <v>28665</v>
      </c>
      <c r="D14154" s="142" t="s">
        <v>28672</v>
      </c>
      <c r="E14154" s="142" t="s">
        <v>28667</v>
      </c>
      <c r="F14154" s="142" t="s">
        <v>28668</v>
      </c>
      <c r="G14154" s="142" t="s">
        <v>28673</v>
      </c>
      <c r="I14154" s="142" t="s">
        <v>9</v>
      </c>
      <c r="J14154" s="142" t="n">
        <v>920.34</v>
      </c>
    </row>
    <row r="14155" customFormat="false" ht="12.75" hidden="false" customHeight="false" outlineLevel="0" collapsed="false">
      <c r="A14155" s="142" t="s">
        <v>28674</v>
      </c>
      <c r="B14155" s="663" t="str">
        <f aca="false">C14155&amp;D14155&amp;E14155&amp;F14155&amp;G14155&amp;H14155</f>
        <v>INSTALACAO E ASSENTAMENTO DE AR CONDICIONADO TIPO SPLIT DE 18000 BTU'S,COM 1 CONDENSADOR E 1 EVAPORADOR,(VIDE FORNECIMENTO DO APARELHO NA FAMILIA 18.030)INCLUSIVE ACESSORIOS DE FIXACAO,EXCLUSIVE ALIMENTACAO ELETRICA E INTERLIGACAO AO CONDENSAOR/EVAPORADOR (VIDE ITEM 15.005.0255)</v>
      </c>
      <c r="C14155" s="142" t="s">
        <v>28665</v>
      </c>
      <c r="D14155" s="142" t="s">
        <v>28672</v>
      </c>
      <c r="E14155" s="142" t="s">
        <v>28667</v>
      </c>
      <c r="F14155" s="142" t="s">
        <v>28668</v>
      </c>
      <c r="G14155" s="142" t="s">
        <v>28673</v>
      </c>
      <c r="I14155" s="142" t="s">
        <v>9</v>
      </c>
      <c r="J14155" s="142" t="n">
        <v>870.81</v>
      </c>
    </row>
    <row r="14156" customFormat="false" ht="12.75" hidden="false" customHeight="false" outlineLevel="0" collapsed="false">
      <c r="A14156" s="142" t="s">
        <v>28675</v>
      </c>
      <c r="B14156" s="663" t="str">
        <f aca="false">C14156&amp;D14156&amp;E14156&amp;F14156&amp;G14156&amp;H14156</f>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156" s="142" t="s">
        <v>28665</v>
      </c>
      <c r="D14156" s="142" t="s">
        <v>28676</v>
      </c>
      <c r="E14156" s="142" t="s">
        <v>28677</v>
      </c>
      <c r="F14156" s="142" t="s">
        <v>28678</v>
      </c>
      <c r="G14156" s="142" t="s">
        <v>28679</v>
      </c>
      <c r="I14156" s="142" t="s">
        <v>9</v>
      </c>
      <c r="J14156" s="142" t="n">
        <v>1516.13</v>
      </c>
    </row>
    <row r="14157" customFormat="false" ht="12.75" hidden="false" customHeight="false" outlineLevel="0" collapsed="false">
      <c r="A14157" s="142" t="s">
        <v>28680</v>
      </c>
      <c r="B14157" s="663" t="str">
        <f aca="false">C14157&amp;D14157&amp;E14157&amp;F14157&amp;G14157&amp;H14157</f>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157" s="142" t="s">
        <v>28665</v>
      </c>
      <c r="D14157" s="142" t="s">
        <v>28676</v>
      </c>
      <c r="E14157" s="142" t="s">
        <v>28677</v>
      </c>
      <c r="F14157" s="142" t="s">
        <v>28678</v>
      </c>
      <c r="G14157" s="142" t="s">
        <v>28679</v>
      </c>
      <c r="I14157" s="142" t="s">
        <v>9</v>
      </c>
      <c r="J14157" s="142" t="n">
        <v>1458.9</v>
      </c>
    </row>
    <row r="14158" customFormat="false" ht="12.75" hidden="false" customHeight="false" outlineLevel="0" collapsed="false">
      <c r="A14158" s="142" t="s">
        <v>28681</v>
      </c>
      <c r="B14158" s="663" t="str">
        <f aca="false">C14158&amp;D14158&amp;E14158&amp;F14158&amp;G14158&amp;H14158</f>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158" s="142" t="s">
        <v>28682</v>
      </c>
      <c r="D14158" s="142" t="s">
        <v>28683</v>
      </c>
      <c r="E14158" s="142" t="s">
        <v>28667</v>
      </c>
      <c r="F14158" s="142" t="s">
        <v>28668</v>
      </c>
      <c r="G14158" s="142" t="s">
        <v>28669</v>
      </c>
      <c r="I14158" s="142" t="s">
        <v>9</v>
      </c>
      <c r="J14158" s="142" t="n">
        <v>993.96</v>
      </c>
    </row>
    <row r="14159" customFormat="false" ht="12.75" hidden="false" customHeight="false" outlineLevel="0" collapsed="false">
      <c r="A14159" s="142" t="s">
        <v>28684</v>
      </c>
      <c r="B14159" s="663" t="str">
        <f aca="false">C14159&amp;D14159&amp;E14159&amp;F14159&amp;G14159&amp;H14159</f>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159" s="142" t="s">
        <v>28682</v>
      </c>
      <c r="D14159" s="142" t="s">
        <v>28683</v>
      </c>
      <c r="E14159" s="142" t="s">
        <v>28667</v>
      </c>
      <c r="F14159" s="142" t="s">
        <v>28668</v>
      </c>
      <c r="G14159" s="142" t="s">
        <v>28669</v>
      </c>
      <c r="I14159" s="142" t="s">
        <v>9</v>
      </c>
      <c r="J14159" s="142" t="n">
        <v>944.44</v>
      </c>
    </row>
    <row r="14160" customFormat="false" ht="12.75" hidden="false" customHeight="false" outlineLevel="0" collapsed="false">
      <c r="A14160" s="142" t="s">
        <v>28685</v>
      </c>
      <c r="B14160" s="663" t="str">
        <f aca="false">C14160&amp;D14160&amp;E14160&amp;F14160&amp;G14160&amp;H14160</f>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160" s="142" t="s">
        <v>28682</v>
      </c>
      <c r="D14160" s="142" t="s">
        <v>28686</v>
      </c>
      <c r="E14160" s="142" t="s">
        <v>28677</v>
      </c>
      <c r="F14160" s="142" t="s">
        <v>28678</v>
      </c>
      <c r="G14160" s="142" t="s">
        <v>28679</v>
      </c>
      <c r="I14160" s="142" t="s">
        <v>9</v>
      </c>
      <c r="J14160" s="142" t="n">
        <v>1657.89</v>
      </c>
    </row>
    <row r="14161" customFormat="false" ht="12.75" hidden="false" customHeight="false" outlineLevel="0" collapsed="false">
      <c r="A14161" s="142" t="s">
        <v>28687</v>
      </c>
      <c r="B14161" s="663" t="str">
        <f aca="false">C14161&amp;D14161&amp;E14161&amp;F14161&amp;G14161&amp;H14161</f>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161" s="142" t="s">
        <v>28682</v>
      </c>
      <c r="D14161" s="142" t="s">
        <v>28686</v>
      </c>
      <c r="E14161" s="142" t="s">
        <v>28677</v>
      </c>
      <c r="F14161" s="142" t="s">
        <v>28678</v>
      </c>
      <c r="G14161" s="142" t="s">
        <v>28679</v>
      </c>
      <c r="I14161" s="142" t="s">
        <v>9</v>
      </c>
      <c r="J14161" s="142" t="n">
        <v>1600.66</v>
      </c>
    </row>
    <row r="14162" customFormat="false" ht="12.75" hidden="false" customHeight="false" outlineLevel="0" collapsed="false">
      <c r="A14162" s="142" t="s">
        <v>28688</v>
      </c>
      <c r="B14162" s="663" t="str">
        <f aca="false">C14162&amp;D14162&amp;E14162&amp;F14162&amp;G14162&amp;H14162</f>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162" s="142" t="s">
        <v>28689</v>
      </c>
      <c r="D14162" s="142" t="s">
        <v>28690</v>
      </c>
      <c r="E14162" s="142" t="s">
        <v>28667</v>
      </c>
      <c r="F14162" s="142" t="s">
        <v>28668</v>
      </c>
      <c r="G14162" s="142" t="s">
        <v>28669</v>
      </c>
      <c r="I14162" s="142" t="s">
        <v>9</v>
      </c>
      <c r="J14162" s="142" t="n">
        <v>1746.9</v>
      </c>
    </row>
    <row r="14163" customFormat="false" ht="12.75" hidden="false" customHeight="false" outlineLevel="0" collapsed="false">
      <c r="A14163" s="142" t="s">
        <v>28691</v>
      </c>
      <c r="B14163" s="663" t="str">
        <f aca="false">C14163&amp;D14163&amp;E14163&amp;F14163&amp;G14163&amp;H14163</f>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163" s="142" t="s">
        <v>28689</v>
      </c>
      <c r="D14163" s="142" t="s">
        <v>28690</v>
      </c>
      <c r="E14163" s="142" t="s">
        <v>28667</v>
      </c>
      <c r="F14163" s="142" t="s">
        <v>28668</v>
      </c>
      <c r="G14163" s="142" t="s">
        <v>28669</v>
      </c>
      <c r="I14163" s="142" t="s">
        <v>9</v>
      </c>
      <c r="J14163" s="142" t="n">
        <v>1665.95</v>
      </c>
    </row>
    <row r="14164" customFormat="false" ht="12.75" hidden="false" customHeight="false" outlineLevel="0" collapsed="false">
      <c r="A14164" s="142" t="s">
        <v>28692</v>
      </c>
      <c r="B14164" s="663" t="str">
        <f aca="false">C14164&amp;D14164&amp;E14164&amp;F14164&amp;G14164&amp;H14164</f>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164" s="142" t="s">
        <v>28689</v>
      </c>
      <c r="D14164" s="142" t="s">
        <v>28693</v>
      </c>
      <c r="E14164" s="142" t="s">
        <v>28667</v>
      </c>
      <c r="F14164" s="142" t="s">
        <v>28668</v>
      </c>
      <c r="G14164" s="142" t="s">
        <v>28669</v>
      </c>
      <c r="I14164" s="142" t="s">
        <v>9</v>
      </c>
      <c r="J14164" s="142" t="n">
        <v>2118.38</v>
      </c>
    </row>
    <row r="14165" customFormat="false" ht="12.75" hidden="false" customHeight="false" outlineLevel="0" collapsed="false">
      <c r="A14165" s="142" t="s">
        <v>28694</v>
      </c>
      <c r="B14165" s="663" t="str">
        <f aca="false">C14165&amp;D14165&amp;E14165&amp;F14165&amp;G14165&amp;H14165</f>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165" s="142" t="s">
        <v>28689</v>
      </c>
      <c r="D14165" s="142" t="s">
        <v>28693</v>
      </c>
      <c r="E14165" s="142" t="s">
        <v>28667</v>
      </c>
      <c r="F14165" s="142" t="s">
        <v>28668</v>
      </c>
      <c r="G14165" s="142" t="s">
        <v>28669</v>
      </c>
      <c r="I14165" s="142" t="s">
        <v>9</v>
      </c>
      <c r="J14165" s="142" t="n">
        <v>2037.44</v>
      </c>
    </row>
    <row r="14166" customFormat="false" ht="12.75" hidden="false" customHeight="false" outlineLevel="0" collapsed="false">
      <c r="A14166" s="142" t="s">
        <v>28695</v>
      </c>
      <c r="B14166" s="663" t="str">
        <f aca="false">C14166&amp;D14166&amp;E14166&amp;F14166&amp;G14166&amp;H14166</f>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166" s="142" t="s">
        <v>28696</v>
      </c>
      <c r="D14166" s="142" t="s">
        <v>28672</v>
      </c>
      <c r="E14166" s="142" t="s">
        <v>28667</v>
      </c>
      <c r="F14166" s="142" t="s">
        <v>28668</v>
      </c>
      <c r="G14166" s="142" t="s">
        <v>28669</v>
      </c>
      <c r="I14166" s="142" t="s">
        <v>9</v>
      </c>
      <c r="J14166" s="142" t="n">
        <v>2797.62</v>
      </c>
    </row>
    <row r="14167" customFormat="false" ht="12.75" hidden="false" customHeight="false" outlineLevel="0" collapsed="false">
      <c r="A14167" s="142" t="s">
        <v>28697</v>
      </c>
      <c r="B14167" s="663" t="str">
        <f aca="false">C14167&amp;D14167&amp;E14167&amp;F14167&amp;G14167&amp;H14167</f>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167" s="142" t="s">
        <v>28696</v>
      </c>
      <c r="D14167" s="142" t="s">
        <v>28672</v>
      </c>
      <c r="E14167" s="142" t="s">
        <v>28667</v>
      </c>
      <c r="F14167" s="142" t="s">
        <v>28668</v>
      </c>
      <c r="G14167" s="142" t="s">
        <v>28669</v>
      </c>
      <c r="I14167" s="142" t="s">
        <v>9</v>
      </c>
      <c r="J14167" s="142" t="n">
        <v>2706.59</v>
      </c>
    </row>
    <row r="14168" customFormat="false" ht="12.75" hidden="false" customHeight="false" outlineLevel="0" collapsed="false">
      <c r="A14168" s="142" t="s">
        <v>28698</v>
      </c>
      <c r="B14168" s="663" t="str">
        <f aca="false">C14168&amp;D14168&amp;E14168&amp;F14168&amp;G14168&amp;H14168</f>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168" s="142" t="s">
        <v>28699</v>
      </c>
      <c r="D14168" s="142" t="s">
        <v>28690</v>
      </c>
      <c r="E14168" s="142" t="s">
        <v>28667</v>
      </c>
      <c r="F14168" s="142" t="s">
        <v>28668</v>
      </c>
      <c r="G14168" s="142" t="s">
        <v>28669</v>
      </c>
      <c r="I14168" s="142" t="s">
        <v>9</v>
      </c>
      <c r="J14168" s="142" t="n">
        <v>2892.27</v>
      </c>
    </row>
    <row r="14169" customFormat="false" ht="12.75" hidden="false" customHeight="false" outlineLevel="0" collapsed="false">
      <c r="A14169" s="142" t="s">
        <v>28700</v>
      </c>
      <c r="B14169" s="663" t="str">
        <f aca="false">C14169&amp;D14169&amp;E14169&amp;F14169&amp;G14169&amp;H14169</f>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169" s="142" t="s">
        <v>28699</v>
      </c>
      <c r="D14169" s="142" t="s">
        <v>28690</v>
      </c>
      <c r="E14169" s="142" t="s">
        <v>28667</v>
      </c>
      <c r="F14169" s="142" t="s">
        <v>28668</v>
      </c>
      <c r="G14169" s="142" t="s">
        <v>28669</v>
      </c>
      <c r="I14169" s="142" t="s">
        <v>9</v>
      </c>
      <c r="J14169" s="142" t="n">
        <v>2801.24</v>
      </c>
    </row>
    <row r="14170" customFormat="false" ht="12.75" hidden="false" customHeight="false" outlineLevel="0" collapsed="false">
      <c r="A14170" s="142" t="s">
        <v>28701</v>
      </c>
      <c r="B14170" s="663" t="str">
        <f aca="false">C14170&amp;D14170&amp;E14170&amp;F14170&amp;G14170&amp;H14170</f>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170" s="142" t="s">
        <v>28702</v>
      </c>
      <c r="D14170" s="142" t="s">
        <v>28703</v>
      </c>
      <c r="E14170" s="142" t="s">
        <v>28704</v>
      </c>
      <c r="F14170" s="142" t="s">
        <v>28705</v>
      </c>
      <c r="G14170" s="142" t="s">
        <v>28706</v>
      </c>
      <c r="H14170" s="142" t="s">
        <v>7606</v>
      </c>
      <c r="I14170" s="142" t="s">
        <v>5978</v>
      </c>
      <c r="J14170" s="142" t="n">
        <v>37.48</v>
      </c>
    </row>
    <row r="14171" customFormat="false" ht="12.75" hidden="false" customHeight="false" outlineLevel="0" collapsed="false">
      <c r="A14171" s="142" t="s">
        <v>28707</v>
      </c>
      <c r="B14171" s="663" t="str">
        <f aca="false">C14171&amp;D14171&amp;E14171&amp;F14171&amp;G14171&amp;H14171</f>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171" s="142" t="s">
        <v>28702</v>
      </c>
      <c r="D14171" s="142" t="s">
        <v>28703</v>
      </c>
      <c r="E14171" s="142" t="s">
        <v>28704</v>
      </c>
      <c r="F14171" s="142" t="s">
        <v>28705</v>
      </c>
      <c r="G14171" s="142" t="s">
        <v>28706</v>
      </c>
      <c r="H14171" s="142" t="s">
        <v>7606</v>
      </c>
      <c r="I14171" s="142" t="s">
        <v>5978</v>
      </c>
      <c r="J14171" s="142" t="n">
        <v>34.5</v>
      </c>
    </row>
    <row r="14172" customFormat="false" ht="12.75" hidden="false" customHeight="false" outlineLevel="0" collapsed="false">
      <c r="A14172" s="142" t="s">
        <v>28708</v>
      </c>
      <c r="B14172" s="663" t="str">
        <f aca="false">C14172&amp;D14172&amp;E14172&amp;F14172&amp;G14172&amp;H14172</f>
        <v>TUBULACAO EM COBRE PARA INTERLIGACAO DE SPLIT SYSTEM AO CONDENSADOR/EVAPORADOR,INCLUSIVE ISOLAMENTO TERMICO,ALIMENTACAOELETRICA,CONEXOES E FIXACAO,PARA APARELHOS ATE 48000 BTU'S.FORNECIMENTO E INSTALACAO</v>
      </c>
      <c r="C14172" s="142" t="s">
        <v>28709</v>
      </c>
      <c r="D14172" s="142" t="s">
        <v>28710</v>
      </c>
      <c r="E14172" s="142" t="s">
        <v>28711</v>
      </c>
      <c r="F14172" s="142" t="s">
        <v>28712</v>
      </c>
      <c r="I14172" s="142" t="s">
        <v>130</v>
      </c>
      <c r="J14172" s="142" t="n">
        <v>163.87</v>
      </c>
    </row>
    <row r="14173" customFormat="false" ht="12.75" hidden="false" customHeight="false" outlineLevel="0" collapsed="false">
      <c r="A14173" s="142" t="s">
        <v>28713</v>
      </c>
      <c r="B14173" s="663" t="str">
        <f aca="false">C14173&amp;D14173&amp;E14173&amp;F14173&amp;G14173&amp;H14173</f>
        <v>TUBULACAO EM COBRE PARA INTERLIGACAO DE SPLIT SYSTEM AO CONDENSADOR/EVAPORADOR,INCLUSIVE ISOLAMENTO TERMICO,ALIMENTACAOELETRICA,CONEXOES E FIXACAO,PARA APARELHOS ATE 48000 BTU'S.FORNECIMENTO E INSTALACAO</v>
      </c>
      <c r="C14173" s="142" t="s">
        <v>28709</v>
      </c>
      <c r="D14173" s="142" t="s">
        <v>28710</v>
      </c>
      <c r="E14173" s="142" t="s">
        <v>28711</v>
      </c>
      <c r="F14173" s="142" t="s">
        <v>28712</v>
      </c>
      <c r="I14173" s="142" t="s">
        <v>130</v>
      </c>
      <c r="J14173" s="142" t="n">
        <v>153.57</v>
      </c>
    </row>
    <row r="14174" customFormat="false" ht="12.75" hidden="false" customHeight="false" outlineLevel="0" collapsed="false">
      <c r="A14174" s="142" t="s">
        <v>28714</v>
      </c>
      <c r="B14174" s="663" t="str">
        <f aca="false">C14174&amp;D14174&amp;E14174&amp;F14174&amp;G14174&amp;H14174</f>
        <v>TUBULACAO EM COBRE PARA INTERLIGACAO DE SPLIT SYSTEM AO CONDENSADOR/EVAPORADOR,INCLUSIVE ISOLAMENTO TERMICO,ALIMENTACAOELETRICA,CONEXOES E FIXACAO,PARA APARELHOS DE 60000 BTU'S.FORNECIMENTO E INSTALACAO</v>
      </c>
      <c r="C14174" s="142" t="s">
        <v>28709</v>
      </c>
      <c r="D14174" s="142" t="s">
        <v>28710</v>
      </c>
      <c r="E14174" s="142" t="s">
        <v>28715</v>
      </c>
      <c r="F14174" s="142" t="s">
        <v>28716</v>
      </c>
      <c r="I14174" s="142" t="s">
        <v>130</v>
      </c>
      <c r="J14174" s="142" t="n">
        <v>228.67</v>
      </c>
    </row>
    <row r="14175" customFormat="false" ht="12.75" hidden="false" customHeight="false" outlineLevel="0" collapsed="false">
      <c r="A14175" s="142" t="s">
        <v>28717</v>
      </c>
      <c r="B14175" s="663" t="str">
        <f aca="false">C14175&amp;D14175&amp;E14175&amp;F14175&amp;G14175&amp;H14175</f>
        <v>TUBULACAO EM COBRE PARA INTERLIGACAO DE SPLIT SYSTEM AO CONDENSADOR/EVAPORADOR,INCLUSIVE ISOLAMENTO TERMICO,ALIMENTACAOELETRICA,CONEXOES E FIXACAO,PARA APARELHOS DE 60000 BTU'S.FORNECIMENTO E INSTALACAO</v>
      </c>
      <c r="C14175" s="142" t="s">
        <v>28709</v>
      </c>
      <c r="D14175" s="142" t="s">
        <v>28710</v>
      </c>
      <c r="E14175" s="142" t="s">
        <v>28715</v>
      </c>
      <c r="F14175" s="142" t="s">
        <v>28716</v>
      </c>
      <c r="I14175" s="142" t="s">
        <v>130</v>
      </c>
      <c r="J14175" s="142" t="n">
        <v>218.37</v>
      </c>
    </row>
    <row r="14176" customFormat="false" ht="12.75" hidden="false" customHeight="false" outlineLevel="0" collapsed="false">
      <c r="A14176" s="142" t="s">
        <v>28718</v>
      </c>
      <c r="B14176" s="663" t="str">
        <f aca="false">C14176&amp;D14176&amp;E14176&amp;F14176&amp;G14176&amp;H14176</f>
        <v>DUTO PARA EXAUSTAO DE COCCAO DE FOGOES,SOLDADO EM CHAPA PRETA,CONFORME ABNT,PINTADOS COM TINTA RESISTENTE AO CALOR,INCLUSIVE SUPORTES PINTADOS,LONAS E DEMAIS ITENS NECESSARIOS.FORNECIMENTO E COLOCACAO</v>
      </c>
      <c r="C14176" s="142" t="s">
        <v>28719</v>
      </c>
      <c r="D14176" s="142" t="s">
        <v>28720</v>
      </c>
      <c r="E14176" s="142" t="s">
        <v>28721</v>
      </c>
      <c r="F14176" s="142" t="s">
        <v>12790</v>
      </c>
      <c r="I14176" s="142" t="s">
        <v>5978</v>
      </c>
      <c r="J14176" s="142" t="n">
        <v>37.84</v>
      </c>
    </row>
    <row r="14177" customFormat="false" ht="12.75" hidden="false" customHeight="false" outlineLevel="0" collapsed="false">
      <c r="A14177" s="142" t="s">
        <v>28722</v>
      </c>
      <c r="B14177" s="663" t="str">
        <f aca="false">C14177&amp;D14177&amp;E14177&amp;F14177&amp;G14177&amp;H14177</f>
        <v>DUTO PARA EXAUSTAO DE COCCAO DE FOGOES,SOLDADO EM CHAPA PRETA,CONFORME ABNT,PINTADOS COM TINTA RESISTENTE AO CALOR,INCLUSIVE SUPORTES PINTADOS,LONAS E DEMAIS ITENS NECESSARIOS.FORNECIMENTO E COLOCACAO</v>
      </c>
      <c r="C14177" s="142" t="s">
        <v>28719</v>
      </c>
      <c r="D14177" s="142" t="s">
        <v>28720</v>
      </c>
      <c r="E14177" s="142" t="s">
        <v>28721</v>
      </c>
      <c r="F14177" s="142" t="s">
        <v>12790</v>
      </c>
      <c r="I14177" s="142" t="s">
        <v>5978</v>
      </c>
      <c r="J14177" s="142" t="n">
        <v>34.87</v>
      </c>
    </row>
    <row r="14178" customFormat="false" ht="12.75" hidden="false" customHeight="false" outlineLevel="0" collapsed="false">
      <c r="A14178" s="142" t="s">
        <v>28723</v>
      </c>
      <c r="B14178" s="663" t="str">
        <f aca="false">C14178&amp;D14178&amp;E14178&amp;F14178&amp;G14178&amp;H14178</f>
        <v>DUTO PARA EXAUSTAO DE AR DE CALDEIROES/FORNOS,CHAVETADO EM CHAPA DE ACO GALVANIZADO,NAS DIVERSAS BITOLAS,CONFORME SMACNA/ABNT,INCLUSIVE SUPORTES PINTADOS,LONAS E DEMAIS ITENS NECESSARIOS.FORNECIMENTO E COLOCACAO</v>
      </c>
      <c r="C14178" s="142" t="s">
        <v>28724</v>
      </c>
      <c r="D14178" s="142" t="s">
        <v>28725</v>
      </c>
      <c r="E14178" s="142" t="s">
        <v>28726</v>
      </c>
      <c r="F14178" s="142" t="s">
        <v>28727</v>
      </c>
      <c r="I14178" s="142" t="s">
        <v>5978</v>
      </c>
      <c r="J14178" s="142" t="n">
        <v>25.08</v>
      </c>
    </row>
    <row r="14179" customFormat="false" ht="12.75" hidden="false" customHeight="false" outlineLevel="0" collapsed="false">
      <c r="A14179" s="142" t="s">
        <v>28728</v>
      </c>
      <c r="B14179" s="663" t="str">
        <f aca="false">C14179&amp;D14179&amp;E14179&amp;F14179&amp;G14179&amp;H14179</f>
        <v>DUTO PARA EXAUSTAO DE AR DE CALDEIROES/FORNOS,CHAVETADO EM CHAPA DE ACO GALVANIZADO,NAS DIVERSAS BITOLAS,CONFORME SMACNA/ABNT,INCLUSIVE SUPORTES PINTADOS,LONAS E DEMAIS ITENS NECESSARIOS.FORNECIMENTO E COLOCACAO</v>
      </c>
      <c r="C14179" s="142" t="s">
        <v>28724</v>
      </c>
      <c r="D14179" s="142" t="s">
        <v>28725</v>
      </c>
      <c r="E14179" s="142" t="s">
        <v>28726</v>
      </c>
      <c r="F14179" s="142" t="s">
        <v>28727</v>
      </c>
      <c r="I14179" s="142" t="s">
        <v>5978</v>
      </c>
      <c r="J14179" s="142" t="n">
        <v>22.7</v>
      </c>
    </row>
    <row r="14180" customFormat="false" ht="12.75" hidden="false" customHeight="false" outlineLevel="0" collapsed="false">
      <c r="A14180" s="142" t="s">
        <v>28729</v>
      </c>
      <c r="B14180" s="663" t="str">
        <f aca="false">C14180&amp;D14180&amp;E14180&amp;F14180&amp;G14180&amp;H14180</f>
        <v>DUTO PARA EXAUSTAO DE AR/VENTILACAO,CHAVETADO EM CHAPA DE ACO GALVANIZADO,NAS DIVERSAS BITOLAS,CONFORME SMACNA/ABNT,INCLUSIVE SUPORTES PINTADOS,GRELHAS,DIFUSORES EM ALUMINIO EXTRUDADO E DEMAIS ITENS NECESSARIOS.FORNECIMENTO E COLOCACAO</v>
      </c>
      <c r="C14180" s="142" t="s">
        <v>28730</v>
      </c>
      <c r="D14180" s="142" t="s">
        <v>28731</v>
      </c>
      <c r="E14180" s="142" t="s">
        <v>28732</v>
      </c>
      <c r="F14180" s="142" t="s">
        <v>28733</v>
      </c>
      <c r="I14180" s="142" t="s">
        <v>5978</v>
      </c>
      <c r="J14180" s="142" t="n">
        <v>38.34</v>
      </c>
    </row>
    <row r="14181" customFormat="false" ht="12.75" hidden="false" customHeight="false" outlineLevel="0" collapsed="false">
      <c r="A14181" s="142" t="s">
        <v>28734</v>
      </c>
      <c r="B14181" s="663" t="str">
        <f aca="false">C14181&amp;D14181&amp;E14181&amp;F14181&amp;G14181&amp;H14181</f>
        <v>DUTO PARA EXAUSTAO DE AR/VENTILACAO,CHAVETADO EM CHAPA DE ACO GALVANIZADO,NAS DIVERSAS BITOLAS,CONFORME SMACNA/ABNT,INCLUSIVE SUPORTES PINTADOS,GRELHAS,DIFUSORES EM ALUMINIO EXTRUDADO E DEMAIS ITENS NECESSARIOS.FORNECIMENTO E COLOCACAO</v>
      </c>
      <c r="C14181" s="142" t="s">
        <v>28730</v>
      </c>
      <c r="D14181" s="142" t="s">
        <v>28731</v>
      </c>
      <c r="E14181" s="142" t="s">
        <v>28732</v>
      </c>
      <c r="F14181" s="142" t="s">
        <v>28733</v>
      </c>
      <c r="I14181" s="142" t="s">
        <v>5978</v>
      </c>
      <c r="J14181" s="142" t="n">
        <v>35.36</v>
      </c>
    </row>
    <row r="14182" customFormat="false" ht="12.75" hidden="false" customHeight="false" outlineLevel="0" collapsed="false">
      <c r="A14182" s="142" t="s">
        <v>28735</v>
      </c>
      <c r="B14182" s="663" t="str">
        <f aca="false">C14182&amp;D14182&amp;E14182&amp;F14182&amp;G14182&amp;H14182</f>
        <v>CAIXA DE INCENDIO INTERNA PADRAO CBERJ,DE ACO,MEDINDO 70X50X25CM,COMPREENDENDO:2 LANCES DE 15,00M DE MANGUEIRA DE FIBRADE POLIESTER PURA,TIPO 2,REVESTIDA INTERNAMENTE COM BORRACHAVULCANIZADA NO DIAMETRO DE 1.1/2",EMPATADA,COM REGISTRO,ADAPTADOR E ESGUICHO.FORNECIMENTO E COLOCACAO</v>
      </c>
      <c r="C14182" s="142" t="s">
        <v>28736</v>
      </c>
      <c r="D14182" s="142" t="s">
        <v>28737</v>
      </c>
      <c r="E14182" s="142" t="s">
        <v>28738</v>
      </c>
      <c r="F14182" s="142" t="s">
        <v>28739</v>
      </c>
      <c r="G14182" s="142" t="s">
        <v>28740</v>
      </c>
      <c r="I14182" s="142" t="s">
        <v>9</v>
      </c>
      <c r="J14182" s="142" t="n">
        <v>1018.67</v>
      </c>
    </row>
    <row r="14183" customFormat="false" ht="12.75" hidden="false" customHeight="false" outlineLevel="0" collapsed="false">
      <c r="A14183" s="142" t="s">
        <v>28741</v>
      </c>
      <c r="B14183" s="663" t="str">
        <f aca="false">C14183&amp;D14183&amp;E14183&amp;F14183&amp;G14183&amp;H14183</f>
        <v>CAIXA DE INCENDIO INTERNA PADRAO CBERJ,DE ACO,MEDINDO 70X50X25CM,COMPREENDENDO:2 LANCES DE 15,00M DE MANGUEIRA DE FIBRADE POLIESTER PURA,TIPO 2,REVESTIDA INTERNAMENTE COM BORRACHAVULCANIZADA NO DIAMETRO DE 1.1/2",EMPATADA,COM REGISTRO,ADAPTADOR E ESGUICHO.FORNECIMENTO E COLOCACAO</v>
      </c>
      <c r="C14183" s="142" t="s">
        <v>28736</v>
      </c>
      <c r="D14183" s="142" t="s">
        <v>28737</v>
      </c>
      <c r="E14183" s="142" t="s">
        <v>28738</v>
      </c>
      <c r="F14183" s="142" t="s">
        <v>28739</v>
      </c>
      <c r="G14183" s="142" t="s">
        <v>28740</v>
      </c>
      <c r="I14183" s="142" t="s">
        <v>9</v>
      </c>
      <c r="J14183" s="142" t="n">
        <v>1012.5</v>
      </c>
    </row>
    <row r="14184" customFormat="false" ht="12.75" hidden="false" customHeight="false" outlineLevel="0" collapsed="false">
      <c r="A14184" s="142" t="s">
        <v>28742</v>
      </c>
      <c r="B14184" s="663" t="str">
        <f aca="false">C14184&amp;D14184&amp;E14184&amp;F14184&amp;G14184&amp;H14184</f>
        <v>CAIXA DE INCENDIO EXTERNA,PADRAO CBERJ,DE ACO,MEDINDO 70X50X25CM,COMPREENDENDO:2 LANCES DE 15,00M DE MANGUEIRA DE FIBRADE POLIESTER PURA,TIPO 2,REVESTIDA INTERNAMENTE COM BORRACHAVULCANIZADA NO DIAMETRO DE 1.1/2",EMPATADA,COM REGISTRO,ADAPTADOR E ESGUICHO.FORNECIMENTO E COLOCACAO</v>
      </c>
      <c r="C14184" s="142" t="s">
        <v>28743</v>
      </c>
      <c r="D14184" s="142" t="s">
        <v>28737</v>
      </c>
      <c r="E14184" s="142" t="s">
        <v>28738</v>
      </c>
      <c r="F14184" s="142" t="s">
        <v>28739</v>
      </c>
      <c r="G14184" s="142" t="s">
        <v>28740</v>
      </c>
      <c r="I14184" s="142" t="s">
        <v>9</v>
      </c>
      <c r="J14184" s="142" t="n">
        <v>1010.98</v>
      </c>
    </row>
    <row r="14185" customFormat="false" ht="12.75" hidden="false" customHeight="false" outlineLevel="0" collapsed="false">
      <c r="A14185" s="142" t="s">
        <v>28744</v>
      </c>
      <c r="B14185" s="663" t="str">
        <f aca="false">C14185&amp;D14185&amp;E14185&amp;F14185&amp;G14185&amp;H14185</f>
        <v>CAIXA DE INCENDIO EXTERNA,PADRAO CBERJ,DE ACO,MEDINDO 70X50X25CM,COMPREENDENDO:2 LANCES DE 15,00M DE MANGUEIRA DE FIBRADE POLIESTER PURA,TIPO 2,REVESTIDA INTERNAMENTE COM BORRACHAVULCANIZADA NO DIAMETRO DE 1.1/2",EMPATADA,COM REGISTRO,ADAPTADOR E ESGUICHO.FORNECIMENTO E COLOCACAO</v>
      </c>
      <c r="C14185" s="142" t="s">
        <v>28743</v>
      </c>
      <c r="D14185" s="142" t="s">
        <v>28737</v>
      </c>
      <c r="E14185" s="142" t="s">
        <v>28738</v>
      </c>
      <c r="F14185" s="142" t="s">
        <v>28739</v>
      </c>
      <c r="G14185" s="142" t="s">
        <v>28740</v>
      </c>
      <c r="I14185" s="142" t="s">
        <v>9</v>
      </c>
      <c r="J14185" s="142" t="n">
        <v>1005.84</v>
      </c>
    </row>
    <row r="14186" customFormat="false" ht="12.75" hidden="false" customHeight="false" outlineLevel="0" collapsed="false">
      <c r="A14186" s="142" t="s">
        <v>28745</v>
      </c>
      <c r="B14186" s="663" t="str">
        <f aca="false">C14186&amp;D14186&amp;E14186&amp;F14186&amp;G14186&amp;H14186</f>
        <v>UM LANCE DE 15,00M DE MANGUEIRA DE FIBRA DE POLIESTER PURA,TIPO 2,REVESTIDA INTERNAMENTE COM BORRACHA VULCANIZADA NO DIAMETRO DE 1.1/2".FORNECIMENTO E COLOCACAO</v>
      </c>
      <c r="C14186" s="142" t="s">
        <v>28746</v>
      </c>
      <c r="D14186" s="142" t="s">
        <v>28747</v>
      </c>
      <c r="E14186" s="142" t="s">
        <v>28748</v>
      </c>
      <c r="I14186" s="142" t="s">
        <v>9</v>
      </c>
      <c r="J14186" s="142" t="n">
        <v>192.46</v>
      </c>
    </row>
    <row r="14187" customFormat="false" ht="12.75" hidden="false" customHeight="false" outlineLevel="0" collapsed="false">
      <c r="A14187" s="142" t="s">
        <v>28749</v>
      </c>
      <c r="B14187" s="663" t="str">
        <f aca="false">C14187&amp;D14187&amp;E14187&amp;F14187&amp;G14187&amp;H14187</f>
        <v>UM LANCE DE 15,00M DE MANGUEIRA DE FIBRA DE POLIESTER PURA,TIPO 2,REVESTIDA INTERNAMENTE COM BORRACHA VULCANIZADA NO DIAMETRO DE 1.1/2".FORNECIMENTO E COLOCACAO</v>
      </c>
      <c r="C14187" s="142" t="s">
        <v>28746</v>
      </c>
      <c r="D14187" s="142" t="s">
        <v>28747</v>
      </c>
      <c r="E14187" s="142" t="s">
        <v>28748</v>
      </c>
      <c r="I14187" s="142" t="s">
        <v>9</v>
      </c>
      <c r="J14187" s="142" t="n">
        <v>191.86</v>
      </c>
    </row>
    <row r="14188" customFormat="false" ht="12.75" hidden="false" customHeight="false" outlineLevel="0" collapsed="false">
      <c r="A14188" s="142" t="s">
        <v>28750</v>
      </c>
      <c r="B14188" s="663" t="str">
        <f aca="false">C14188&amp;D14188&amp;E14188&amp;F14188&amp;G14188&amp;H14188</f>
        <v>DOIS LANCES DE 15,00M DE MANGUEIRA DE FIBRA DE POLIESTER PURA,TIPO 2,REVESTIDA INTERNAMENTE COM BORRACHA VULCANIZADA NODIAMETRO DE 1.1/2".FORNECIMENTO E COLOCACAO</v>
      </c>
      <c r="C14188" s="142" t="s">
        <v>28751</v>
      </c>
      <c r="D14188" s="142" t="s">
        <v>28752</v>
      </c>
      <c r="E14188" s="142" t="s">
        <v>28753</v>
      </c>
      <c r="I14188" s="142" t="s">
        <v>9</v>
      </c>
      <c r="J14188" s="142" t="n">
        <v>383.81</v>
      </c>
    </row>
    <row r="14189" customFormat="false" ht="12.75" hidden="false" customHeight="false" outlineLevel="0" collapsed="false">
      <c r="A14189" s="142" t="s">
        <v>28754</v>
      </c>
      <c r="B14189" s="663" t="str">
        <f aca="false">C14189&amp;D14189&amp;E14189&amp;F14189&amp;G14189&amp;H14189</f>
        <v>DOIS LANCES DE 15,00M DE MANGUEIRA DE FIBRA DE POLIESTER PURA,TIPO 2,REVESTIDA INTERNAMENTE COM BORRACHA VULCANIZADA NODIAMETRO DE 1.1/2".FORNECIMENTO E COLOCACAO</v>
      </c>
      <c r="C14189" s="142" t="s">
        <v>28751</v>
      </c>
      <c r="D14189" s="142" t="s">
        <v>28752</v>
      </c>
      <c r="E14189" s="142" t="s">
        <v>28753</v>
      </c>
      <c r="I14189" s="142" t="s">
        <v>9</v>
      </c>
      <c r="J14189" s="142" t="n">
        <v>382.76</v>
      </c>
    </row>
    <row r="14190" customFormat="false" ht="12.75" hidden="false" customHeight="false" outlineLevel="0" collapsed="false">
      <c r="A14190" s="142" t="s">
        <v>28755</v>
      </c>
      <c r="B14190" s="663" t="str">
        <f aca="false">C14190&amp;D14190&amp;E14190&amp;F14190&amp;G14190&amp;H14190</f>
        <v>HIDRANTE DE COLUNA COMPLETO,PARA LINHA DE 100MM,INCLUSIVE PECAS COMPLEMENTARES ATE O INICIO DA TUBULACAO HORIZONTAL E FORNECIMENTO DO MATERIAL PARA REJUNTAMENTO.FORNECIMENTO E ASSENTAMENTO</v>
      </c>
      <c r="C14190" s="142" t="s">
        <v>28756</v>
      </c>
      <c r="D14190" s="142" t="s">
        <v>28757</v>
      </c>
      <c r="E14190" s="142" t="s">
        <v>28758</v>
      </c>
      <c r="F14190" s="142" t="s">
        <v>11418</v>
      </c>
      <c r="I14190" s="142" t="s">
        <v>9</v>
      </c>
      <c r="J14190" s="142" t="n">
        <v>5856.55</v>
      </c>
    </row>
    <row r="14191" customFormat="false" ht="12.75" hidden="false" customHeight="false" outlineLevel="0" collapsed="false">
      <c r="A14191" s="142" t="s">
        <v>28759</v>
      </c>
      <c r="B14191" s="663" t="str">
        <f aca="false">C14191&amp;D14191&amp;E14191&amp;F14191&amp;G14191&amp;H14191</f>
        <v>HIDRANTE DE COLUNA COMPLETO,PARA LINHA DE 100MM,INCLUSIVE PECAS COMPLEMENTARES ATE O INICIO DA TUBULACAO HORIZONTAL E FORNECIMENTO DO MATERIAL PARA REJUNTAMENTO.FORNECIMENTO E ASSENTAMENTO</v>
      </c>
      <c r="C14191" s="142" t="s">
        <v>28756</v>
      </c>
      <c r="D14191" s="142" t="s">
        <v>28757</v>
      </c>
      <c r="E14191" s="142" t="s">
        <v>28758</v>
      </c>
      <c r="F14191" s="142" t="s">
        <v>11418</v>
      </c>
      <c r="I14191" s="142" t="s">
        <v>9</v>
      </c>
      <c r="J14191" s="142" t="n">
        <v>5811.13</v>
      </c>
    </row>
    <row r="14192" customFormat="false" ht="12.75" hidden="false" customHeight="false" outlineLevel="0" collapsed="false">
      <c r="A14192" s="142" t="s">
        <v>28760</v>
      </c>
      <c r="B14192" s="663" t="str">
        <f aca="false">C14192&amp;D14192&amp;E14192&amp;F14192&amp;G14192&amp;H14192</f>
        <v>HIDRANTE SUBTERRANEO COMPLETO,EXCLUSIVE ESTE,CONSIDERANDO PECAS COMPLEMENTARES ATE O INICIO DA TUBULACAO HORIZONTAL E FORNECIMENTO DO MATERIAL DE REJUNTAMENTO.ASSENTAMENTO</v>
      </c>
      <c r="C14192" s="142" t="s">
        <v>28761</v>
      </c>
      <c r="D14192" s="142" t="s">
        <v>28757</v>
      </c>
      <c r="E14192" s="142" t="s">
        <v>28762</v>
      </c>
      <c r="I14192" s="142" t="s">
        <v>9</v>
      </c>
      <c r="J14192" s="142" t="n">
        <v>848.55</v>
      </c>
    </row>
    <row r="14193" customFormat="false" ht="12.75" hidden="false" customHeight="false" outlineLevel="0" collapsed="false">
      <c r="A14193" s="142" t="s">
        <v>28763</v>
      </c>
      <c r="B14193" s="663" t="str">
        <f aca="false">C14193&amp;D14193&amp;E14193&amp;F14193&amp;G14193&amp;H14193</f>
        <v>HIDRANTE SUBTERRANEO COMPLETO,EXCLUSIVE ESTE,CONSIDERANDO PECAS COMPLEMENTARES ATE O INICIO DA TUBULACAO HORIZONTAL E FORNECIMENTO DO MATERIAL DE REJUNTAMENTO.ASSENTAMENTO</v>
      </c>
      <c r="C14193" s="142" t="s">
        <v>28761</v>
      </c>
      <c r="D14193" s="142" t="s">
        <v>28757</v>
      </c>
      <c r="E14193" s="142" t="s">
        <v>28762</v>
      </c>
      <c r="I14193" s="142" t="s">
        <v>9</v>
      </c>
      <c r="J14193" s="142" t="n">
        <v>803.13</v>
      </c>
    </row>
    <row r="14194" customFormat="false" ht="12.75" hidden="false" customHeight="false" outlineLevel="0" collapsed="false">
      <c r="A14194" s="142" t="s">
        <v>28764</v>
      </c>
      <c r="B14194" s="663" t="str">
        <f aca="false">C14194&amp;D14194&amp;E14194&amp;F14194&amp;G14194&amp;H14194</f>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194" s="142" t="s">
        <v>28765</v>
      </c>
      <c r="D14194" s="142" t="s">
        <v>28766</v>
      </c>
      <c r="E14194" s="142" t="s">
        <v>28767</v>
      </c>
      <c r="F14194" s="142" t="s">
        <v>28768</v>
      </c>
      <c r="G14194" s="142" t="s">
        <v>28769</v>
      </c>
      <c r="H14194" s="142" t="s">
        <v>18723</v>
      </c>
      <c r="I14194" s="142" t="s">
        <v>9</v>
      </c>
      <c r="J14194" s="142" t="n">
        <v>1185.53</v>
      </c>
    </row>
    <row r="14195" customFormat="false" ht="12.75" hidden="false" customHeight="false" outlineLevel="0" collapsed="false">
      <c r="A14195" s="142" t="s">
        <v>28770</v>
      </c>
      <c r="B14195" s="663" t="str">
        <f aca="false">C14195&amp;D14195&amp;E14195&amp;F14195&amp;G14195&amp;H14195</f>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195" s="142" t="s">
        <v>28765</v>
      </c>
      <c r="D14195" s="142" t="s">
        <v>28766</v>
      </c>
      <c r="E14195" s="142" t="s">
        <v>28767</v>
      </c>
      <c r="F14195" s="142" t="s">
        <v>28768</v>
      </c>
      <c r="G14195" s="142" t="s">
        <v>28769</v>
      </c>
      <c r="H14195" s="142" t="s">
        <v>18723</v>
      </c>
      <c r="I14195" s="142" t="s">
        <v>9</v>
      </c>
      <c r="J14195" s="142" t="n">
        <v>1118.63</v>
      </c>
    </row>
    <row r="14196" customFormat="false" ht="12.75" hidden="false" customHeight="false" outlineLevel="0" collapsed="false">
      <c r="A14196" s="142" t="s">
        <v>28771</v>
      </c>
      <c r="B14196" s="663" t="str">
        <f aca="false">C14196&amp;D14196&amp;E14196&amp;F14196&amp;G14196&amp;H14196</f>
        <v>HASTE PARA ATERRAMENTO,DE COBRE DE 3/4" (19MM),COM 3,00M DECOMPRIMENTO.FORNECIMENTO E COLOCACAO</v>
      </c>
      <c r="C14196" s="142" t="s">
        <v>28772</v>
      </c>
      <c r="D14196" s="142" t="s">
        <v>28773</v>
      </c>
      <c r="I14196" s="142" t="s">
        <v>9</v>
      </c>
      <c r="J14196" s="142" t="n">
        <v>80.24</v>
      </c>
    </row>
    <row r="14197" customFormat="false" ht="12.75" hidden="false" customHeight="false" outlineLevel="0" collapsed="false">
      <c r="A14197" s="142" t="s">
        <v>28774</v>
      </c>
      <c r="B14197" s="663" t="str">
        <f aca="false">C14197&amp;D14197&amp;E14197&amp;F14197&amp;G14197&amp;H14197</f>
        <v>HASTE PARA ATERRAMENTO,DE COBRE DE 3/4" (19MM),COM 3,00M DECOMPRIMENTO.FORNECIMENTO E COLOCACAO</v>
      </c>
      <c r="C14197" s="142" t="s">
        <v>28772</v>
      </c>
      <c r="D14197" s="142" t="s">
        <v>28773</v>
      </c>
      <c r="I14197" s="142" t="s">
        <v>9</v>
      </c>
      <c r="J14197" s="142" t="n">
        <v>78.8</v>
      </c>
    </row>
    <row r="14198" customFormat="false" ht="12.75" hidden="false" customHeight="false" outlineLevel="0" collapsed="false">
      <c r="A14198" s="142" t="s">
        <v>28775</v>
      </c>
      <c r="B14198" s="663" t="str">
        <f aca="false">C14198&amp;D14198&amp;E14198&amp;F14198&amp;G14198&amp;H14198</f>
        <v>HASTE PARA ATERRAMENTO,DE COBRE DE 3/4" (19MM),COM 2,40M DECOMPRIMENTO.FORNECIMENTO E COLOCACAO</v>
      </c>
      <c r="C14198" s="142" t="s">
        <v>28776</v>
      </c>
      <c r="D14198" s="142" t="s">
        <v>28773</v>
      </c>
      <c r="I14198" s="142" t="s">
        <v>9</v>
      </c>
      <c r="J14198" s="142" t="n">
        <v>58.15</v>
      </c>
    </row>
    <row r="14199" customFormat="false" ht="12.75" hidden="false" customHeight="false" outlineLevel="0" collapsed="false">
      <c r="A14199" s="142" t="s">
        <v>28777</v>
      </c>
      <c r="B14199" s="663" t="str">
        <f aca="false">C14199&amp;D14199&amp;E14199&amp;F14199&amp;G14199&amp;H14199</f>
        <v>HASTE PARA ATERRAMENTO,DE COBRE DE 3/4" (19MM),COM 2,40M DECOMPRIMENTO.FORNECIMENTO E COLOCACAO</v>
      </c>
      <c r="C14199" s="142" t="s">
        <v>28776</v>
      </c>
      <c r="D14199" s="142" t="s">
        <v>28773</v>
      </c>
      <c r="I14199" s="142" t="s">
        <v>9</v>
      </c>
      <c r="J14199" s="142" t="n">
        <v>56.86</v>
      </c>
    </row>
    <row r="14200" customFormat="false" ht="12.75" hidden="false" customHeight="false" outlineLevel="0" collapsed="false">
      <c r="A14200" s="142" t="s">
        <v>28778</v>
      </c>
      <c r="B14200" s="663" t="str">
        <f aca="false">C14200&amp;D14200&amp;E14200&amp;F14200&amp;G14200&amp;H14200</f>
        <v>HASTE PARA ATERRAMENTO,DE COBRE DE 5/8"(16MM),COM 3,00M DE COMPRIMENTO.FORNECIMENTO E COLOCACAO</v>
      </c>
      <c r="C14200" s="142" t="s">
        <v>28779</v>
      </c>
      <c r="D14200" s="142" t="s">
        <v>28780</v>
      </c>
      <c r="I14200" s="142" t="s">
        <v>9</v>
      </c>
      <c r="J14200" s="142" t="n">
        <v>53.15</v>
      </c>
    </row>
    <row r="14201" customFormat="false" ht="12.75" hidden="false" customHeight="false" outlineLevel="0" collapsed="false">
      <c r="A14201" s="142" t="s">
        <v>28781</v>
      </c>
      <c r="B14201" s="663" t="str">
        <f aca="false">C14201&amp;D14201&amp;E14201&amp;F14201&amp;G14201&amp;H14201</f>
        <v>HASTE PARA ATERRAMENTO,DE COBRE DE 5/8"(16MM),COM 3,00M DE COMPRIMENTO.FORNECIMENTO E COLOCACAO</v>
      </c>
      <c r="C14201" s="142" t="s">
        <v>28779</v>
      </c>
      <c r="D14201" s="142" t="s">
        <v>28780</v>
      </c>
      <c r="I14201" s="142" t="s">
        <v>9</v>
      </c>
      <c r="J14201" s="142" t="n">
        <v>51.71</v>
      </c>
    </row>
    <row r="14202" customFormat="false" ht="12.75" hidden="false" customHeight="false" outlineLevel="0" collapsed="false">
      <c r="A14202" s="142" t="s">
        <v>28782</v>
      </c>
      <c r="B14202" s="663" t="str">
        <f aca="false">C14202&amp;D14202&amp;E14202&amp;F14202&amp;G14202&amp;H14202</f>
        <v>HASTE PARA ATERRAMENTO,DE COBRE DE 5/8"(16MM),COM 2,40M DE COMPRIMENTO.FORNECIMENTO E COLOCACAO</v>
      </c>
      <c r="C14202" s="142" t="s">
        <v>28783</v>
      </c>
      <c r="D14202" s="142" t="s">
        <v>28780</v>
      </c>
      <c r="I14202" s="142" t="s">
        <v>9</v>
      </c>
      <c r="J14202" s="142" t="n">
        <v>44.54</v>
      </c>
    </row>
    <row r="14203" customFormat="false" ht="12.75" hidden="false" customHeight="false" outlineLevel="0" collapsed="false">
      <c r="A14203" s="142" t="s">
        <v>28784</v>
      </c>
      <c r="B14203" s="663" t="str">
        <f aca="false">C14203&amp;D14203&amp;E14203&amp;F14203&amp;G14203&amp;H14203</f>
        <v>HASTE PARA ATERRAMENTO,DE COBRE DE 5/8"(16MM),COM 2,40M DE COMPRIMENTO.FORNECIMENTO E COLOCACAO</v>
      </c>
      <c r="C14203" s="142" t="s">
        <v>28783</v>
      </c>
      <c r="D14203" s="142" t="s">
        <v>28780</v>
      </c>
      <c r="I14203" s="142" t="s">
        <v>9</v>
      </c>
      <c r="J14203" s="142" t="n">
        <v>43.25</v>
      </c>
    </row>
    <row r="14204" customFormat="false" ht="12.75" hidden="false" customHeight="false" outlineLevel="0" collapsed="false">
      <c r="A14204" s="142" t="s">
        <v>28785</v>
      </c>
      <c r="B14204" s="663" t="str">
        <f aca="false">C14204&amp;D14204&amp;E14204&amp;F14204&amp;G14204&amp;H14204</f>
        <v>PARA-RAIO DE TELHADO,TIPO FRANKLIN,EM LATAO CROMADO,H=37,5CM,COMPREENDENDO:30,00M DE CORDOALHA DE COBRE 16MM2,HASTE DE TERRA E DEMAIS MATERIAIS NECESSARIOS.FORNECIMENTO E COLOCACAO</v>
      </c>
      <c r="C14204" s="142" t="s">
        <v>28786</v>
      </c>
      <c r="D14204" s="142" t="s">
        <v>28787</v>
      </c>
      <c r="E14204" s="142" t="s">
        <v>28788</v>
      </c>
      <c r="I14204" s="142" t="s">
        <v>9</v>
      </c>
      <c r="J14204" s="142" t="n">
        <v>1198.13</v>
      </c>
    </row>
    <row r="14205" customFormat="false" ht="12.75" hidden="false" customHeight="false" outlineLevel="0" collapsed="false">
      <c r="A14205" s="142" t="s">
        <v>28789</v>
      </c>
      <c r="B14205" s="663" t="str">
        <f aca="false">C14205&amp;D14205&amp;E14205&amp;F14205&amp;G14205&amp;H14205</f>
        <v>PARA-RAIO DE TELHADO,TIPO FRANKLIN,EM LATAO CROMADO,H=37,5CM,COMPREENDENDO:30,00M DE CORDOALHA DE COBRE 16MM2,HASTE DE TERRA E DEMAIS MATERIAIS NECESSARIOS.FORNECIMENTO E COLOCACAO</v>
      </c>
      <c r="C14205" s="142" t="s">
        <v>28786</v>
      </c>
      <c r="D14205" s="142" t="s">
        <v>28787</v>
      </c>
      <c r="E14205" s="142" t="s">
        <v>28788</v>
      </c>
      <c r="I14205" s="142" t="s">
        <v>9</v>
      </c>
      <c r="J14205" s="142" t="n">
        <v>1145.07</v>
      </c>
    </row>
    <row r="14206" customFormat="false" ht="12.75" hidden="false" customHeight="false" outlineLevel="0" collapsed="false">
      <c r="A14206" s="142" t="s">
        <v>28790</v>
      </c>
      <c r="B14206" s="663" t="str">
        <f aca="false">C14206&amp;D14206&amp;E14206&amp;F14206&amp;G14206&amp;H14206</f>
        <v>SUPORTE PARA FIXACAO DE CABO PARA PARA-RAIO,COM 20CM DE COMPRIMENTO,COM ISOLADOR.FORNECIMENTO E COLOCACAO</v>
      </c>
      <c r="C14206" s="142" t="s">
        <v>28791</v>
      </c>
      <c r="D14206" s="142" t="s">
        <v>28792</v>
      </c>
      <c r="I14206" s="142" t="s">
        <v>9</v>
      </c>
      <c r="J14206" s="142" t="n">
        <v>24.25</v>
      </c>
    </row>
    <row r="14207" customFormat="false" ht="12.75" hidden="false" customHeight="false" outlineLevel="0" collapsed="false">
      <c r="A14207" s="142" t="s">
        <v>28793</v>
      </c>
      <c r="B14207" s="663" t="str">
        <f aca="false">C14207&amp;D14207&amp;E14207&amp;F14207&amp;G14207&amp;H14207</f>
        <v>SUPORTE PARA FIXACAO DE CABO PARA PARA-RAIO,COM 20CM DE COMPRIMENTO,COM ISOLADOR.FORNECIMENTO E COLOCACAO</v>
      </c>
      <c r="C14207" s="142" t="s">
        <v>28791</v>
      </c>
      <c r="D14207" s="142" t="s">
        <v>28792</v>
      </c>
      <c r="I14207" s="142" t="s">
        <v>9</v>
      </c>
      <c r="J14207" s="142" t="n">
        <v>22.19</v>
      </c>
    </row>
    <row r="14208" customFormat="false" ht="12.75" hidden="false" customHeight="false" outlineLevel="0" collapsed="false">
      <c r="A14208" s="142" t="s">
        <v>28794</v>
      </c>
      <c r="B14208" s="663" t="str">
        <f aca="false">C14208&amp;D14208&amp;E14208&amp;F14208&amp;G14208&amp;H14208</f>
        <v>TERMINAL AEREO PARA PARA-RAIO(CAPTOR 1 PONTA)EM LATAO MACICO,3/8"X600MM,FIXACAO COM ROSCA MECANICA E ABRACADEIRA,INCLUSIVE CAPTOR.FORNECIMENTO E COLOCACAO</v>
      </c>
      <c r="C14208" s="142" t="s">
        <v>28795</v>
      </c>
      <c r="D14208" s="142" t="s">
        <v>28796</v>
      </c>
      <c r="E14208" s="142" t="s">
        <v>28797</v>
      </c>
      <c r="I14208" s="142" t="s">
        <v>9</v>
      </c>
      <c r="J14208" s="142" t="n">
        <v>31.5</v>
      </c>
    </row>
    <row r="14209" customFormat="false" ht="12.75" hidden="false" customHeight="false" outlineLevel="0" collapsed="false">
      <c r="A14209" s="142" t="s">
        <v>28798</v>
      </c>
      <c r="B14209" s="663" t="str">
        <f aca="false">C14209&amp;D14209&amp;E14209&amp;F14209&amp;G14209&amp;H14209</f>
        <v>TERMINAL AEREO PARA PARA-RAIO(CAPTOR 1 PONTA)EM LATAO MACICO,3/8"X600MM,FIXACAO COM ROSCA MECANICA E ABRACADEIRA,INCLUSIVE CAPTOR.FORNECIMENTO E COLOCACAO</v>
      </c>
      <c r="C14209" s="142" t="s">
        <v>28795</v>
      </c>
      <c r="D14209" s="142" t="s">
        <v>28796</v>
      </c>
      <c r="E14209" s="142" t="s">
        <v>28797</v>
      </c>
      <c r="I14209" s="142" t="s">
        <v>9</v>
      </c>
      <c r="J14209" s="142" t="n">
        <v>28.93</v>
      </c>
    </row>
    <row r="14210" customFormat="false" ht="12.75" hidden="false" customHeight="false" outlineLevel="0" collapsed="false">
      <c r="A14210" s="142" t="s">
        <v>28799</v>
      </c>
      <c r="B14210" s="663" t="str">
        <f aca="false">C14210&amp;D14210&amp;E14210&amp;F14210&amp;G14210&amp;H14210</f>
        <v>PRESILHA EM LATAO COM FURO DE 7MM.FORNECIMENTO E COLOCACAO</v>
      </c>
      <c r="C14210" s="142" t="s">
        <v>28800</v>
      </c>
      <c r="I14210" s="142" t="s">
        <v>9</v>
      </c>
      <c r="J14210" s="142" t="n">
        <v>13.28</v>
      </c>
    </row>
    <row r="14211" customFormat="false" ht="12.75" hidden="false" customHeight="false" outlineLevel="0" collapsed="false">
      <c r="A14211" s="142" t="s">
        <v>28801</v>
      </c>
      <c r="B14211" s="663" t="str">
        <f aca="false">C14211&amp;D14211&amp;E14211&amp;F14211&amp;G14211&amp;H14211</f>
        <v>PRESILHA EM LATAO COM FURO DE 7MM.FORNECIMENTO E COLOCACAO</v>
      </c>
      <c r="C14211" s="142" t="s">
        <v>28800</v>
      </c>
      <c r="I14211" s="142" t="s">
        <v>9</v>
      </c>
      <c r="J14211" s="142" t="n">
        <v>11.74</v>
      </c>
    </row>
    <row r="14212" customFormat="false" ht="12.75" hidden="false" customHeight="false" outlineLevel="0" collapsed="false">
      <c r="A14212" s="142" t="s">
        <v>28802</v>
      </c>
      <c r="B14212" s="663" t="str">
        <f aca="false">C14212&amp;D14212&amp;E14212&amp;F14212&amp;G14212&amp;H14212</f>
        <v>DISJUNTOR TRIFASICO A PEQUENO VOLUME DE OLEO,ACIONAMENTO MANUAL,17,5KV-350MVA,COM RELES PRIMARIOS.FORNECIMENTO E COLOCACAO</v>
      </c>
      <c r="C14212" s="142" t="s">
        <v>28803</v>
      </c>
      <c r="D14212" s="142" t="s">
        <v>28804</v>
      </c>
      <c r="E14212" s="142" t="s">
        <v>568</v>
      </c>
      <c r="I14212" s="142" t="s">
        <v>9</v>
      </c>
      <c r="J14212" s="142" t="n">
        <v>45988.92</v>
      </c>
    </row>
    <row r="14213" customFormat="false" ht="12.75" hidden="false" customHeight="false" outlineLevel="0" collapsed="false">
      <c r="A14213" s="142" t="s">
        <v>28805</v>
      </c>
      <c r="B14213" s="663" t="str">
        <f aca="false">C14213&amp;D14213&amp;E14213&amp;F14213&amp;G14213&amp;H14213</f>
        <v>DISJUNTOR TRIFASICO A PEQUENO VOLUME DE OLEO,ACIONAMENTO MANUAL,17,5KV-350MVA,COM RELES PRIMARIOS.FORNECIMENTO E COLOCACAO</v>
      </c>
      <c r="C14213" s="142" t="s">
        <v>28803</v>
      </c>
      <c r="D14213" s="142" t="s">
        <v>28804</v>
      </c>
      <c r="E14213" s="142" t="s">
        <v>568</v>
      </c>
      <c r="I14213" s="142" t="s">
        <v>9</v>
      </c>
      <c r="J14213" s="142" t="n">
        <v>45968.36</v>
      </c>
    </row>
    <row r="14214" customFormat="false" ht="12.75" hidden="false" customHeight="false" outlineLevel="0" collapsed="false">
      <c r="A14214" s="142" t="s">
        <v>28806</v>
      </c>
      <c r="B14214" s="663" t="str">
        <f aca="false">C14214&amp;D14214&amp;E14214&amp;F14214&amp;G14214&amp;H14214</f>
        <v>SECCIONADOR TRIPOLAR,ACIONAMENTO SIMULTANEO,COMANDO POR VARA DE MANOBRA,15KV-400A.FORNECIMENTO E COLOCACAO</v>
      </c>
      <c r="C14214" s="142" t="s">
        <v>28807</v>
      </c>
      <c r="D14214" s="142" t="s">
        <v>28808</v>
      </c>
      <c r="I14214" s="142" t="s">
        <v>9</v>
      </c>
      <c r="J14214" s="142" t="n">
        <v>1500.7</v>
      </c>
    </row>
    <row r="14215" customFormat="false" ht="12.75" hidden="false" customHeight="false" outlineLevel="0" collapsed="false">
      <c r="A14215" s="142" t="s">
        <v>28809</v>
      </c>
      <c r="B14215" s="663" t="str">
        <f aca="false">C14215&amp;D14215&amp;E14215&amp;F14215&amp;G14215&amp;H14215</f>
        <v>SECCIONADOR TRIPOLAR,ACIONAMENTO SIMULTANEO,COMANDO POR VARA DE MANOBRA,15KV-400A.FORNECIMENTO E COLOCACAO</v>
      </c>
      <c r="C14215" s="142" t="s">
        <v>28807</v>
      </c>
      <c r="D14215" s="142" t="s">
        <v>28808</v>
      </c>
      <c r="I14215" s="142" t="s">
        <v>9</v>
      </c>
      <c r="J14215" s="142" t="n">
        <v>1495.56</v>
      </c>
    </row>
    <row r="14216" customFormat="false" ht="12.75" hidden="false" customHeight="false" outlineLevel="0" collapsed="false">
      <c r="A14216" s="142" t="s">
        <v>28810</v>
      </c>
      <c r="B14216" s="663" t="str">
        <f aca="false">C14216&amp;D14216&amp;E14216&amp;F14216&amp;G14216&amp;H14216</f>
        <v>SECCIONADOR TRIPOLAR,ACIONAMENTO SIMULTANEO,COMANDO POR PUNHO DE MANOBRA,15KV-400A.FORNECIMENTO E COLOCACAO</v>
      </c>
      <c r="C14216" s="142" t="s">
        <v>28811</v>
      </c>
      <c r="D14216" s="142" t="s">
        <v>28812</v>
      </c>
      <c r="I14216" s="142" t="s">
        <v>9</v>
      </c>
      <c r="J14216" s="142" t="n">
        <v>934.85</v>
      </c>
    </row>
    <row r="14217" customFormat="false" ht="12.75" hidden="false" customHeight="false" outlineLevel="0" collapsed="false">
      <c r="A14217" s="142" t="s">
        <v>28813</v>
      </c>
      <c r="B14217" s="663" t="str">
        <f aca="false">C14217&amp;D14217&amp;E14217&amp;F14217&amp;G14217&amp;H14217</f>
        <v>SECCIONADOR TRIPOLAR,ACIONAMENTO SIMULTANEO,COMANDO POR PUNHO DE MANOBRA,15KV-400A.FORNECIMENTO E COLOCACAO</v>
      </c>
      <c r="C14217" s="142" t="s">
        <v>28811</v>
      </c>
      <c r="D14217" s="142" t="s">
        <v>28812</v>
      </c>
      <c r="I14217" s="142" t="s">
        <v>9</v>
      </c>
      <c r="J14217" s="142" t="n">
        <v>929.71</v>
      </c>
    </row>
    <row r="14218" customFormat="false" ht="12.75" hidden="false" customHeight="false" outlineLevel="0" collapsed="false">
      <c r="A14218" s="142" t="s">
        <v>28814</v>
      </c>
      <c r="B14218" s="663" t="str">
        <f aca="false">C14218&amp;D14218&amp;E14218&amp;F14218&amp;G14218&amp;H14218</f>
        <v>SECCIONADOR TRIPOLAR COM FUSIVEIS,ACIONAMENTO SIMULTANEO,COMANDO POR VARA DE MANOBRA,15KV-400A.FORNECIMENTO E COLOCACAO</v>
      </c>
      <c r="C14218" s="142" t="s">
        <v>28815</v>
      </c>
      <c r="D14218" s="142" t="s">
        <v>28816</v>
      </c>
      <c r="I14218" s="142" t="s">
        <v>9</v>
      </c>
      <c r="J14218" s="142" t="n">
        <v>2726.48</v>
      </c>
    </row>
    <row r="14219" customFormat="false" ht="12.75" hidden="false" customHeight="false" outlineLevel="0" collapsed="false">
      <c r="A14219" s="142" t="s">
        <v>28817</v>
      </c>
      <c r="B14219" s="663" t="str">
        <f aca="false">C14219&amp;D14219&amp;E14219&amp;F14219&amp;G14219&amp;H14219</f>
        <v>SECCIONADOR TRIPOLAR COM FUSIVEIS,ACIONAMENTO SIMULTANEO,COMANDO POR VARA DE MANOBRA,15KV-400A.FORNECIMENTO E COLOCACAO</v>
      </c>
      <c r="C14219" s="142" t="s">
        <v>28815</v>
      </c>
      <c r="D14219" s="142" t="s">
        <v>28816</v>
      </c>
      <c r="I14219" s="142" t="s">
        <v>9</v>
      </c>
      <c r="J14219" s="142" t="n">
        <v>2721.34</v>
      </c>
    </row>
    <row r="14220" customFormat="false" ht="12.75" hidden="false" customHeight="false" outlineLevel="0" collapsed="false">
      <c r="A14220" s="142" t="s">
        <v>28818</v>
      </c>
      <c r="B14220" s="663" t="str">
        <f aca="false">C14220&amp;D14220&amp;E14220&amp;F14220&amp;G14220&amp;H14220</f>
        <v>SECCIONADOR TRIPOLAR COM FUSIVEIS,ACIONAMENTO SIMULTANEO,COMANDO POR PUNHO DE MANOBRA,15KV-400A.FORNECIMENTO E COLOCACAO</v>
      </c>
      <c r="C14220" s="142" t="s">
        <v>28815</v>
      </c>
      <c r="D14220" s="142" t="s">
        <v>28819</v>
      </c>
      <c r="I14220" s="142" t="s">
        <v>9</v>
      </c>
      <c r="J14220" s="142" t="n">
        <v>1864.52</v>
      </c>
    </row>
    <row r="14221" customFormat="false" ht="12.75" hidden="false" customHeight="false" outlineLevel="0" collapsed="false">
      <c r="A14221" s="142" t="s">
        <v>28820</v>
      </c>
      <c r="B14221" s="663" t="str">
        <f aca="false">C14221&amp;D14221&amp;E14221&amp;F14221&amp;G14221&amp;H14221</f>
        <v>SECCIONADOR TRIPOLAR COM FUSIVEIS,ACIONAMENTO SIMULTANEO,COMANDO POR PUNHO DE MANOBRA,15KV-400A.FORNECIMENTO E COLOCACAO</v>
      </c>
      <c r="C14221" s="142" t="s">
        <v>28815</v>
      </c>
      <c r="D14221" s="142" t="s">
        <v>28819</v>
      </c>
      <c r="I14221" s="142" t="s">
        <v>9</v>
      </c>
      <c r="J14221" s="142" t="n">
        <v>1859.38</v>
      </c>
    </row>
    <row r="14222" customFormat="false" ht="12.75" hidden="false" customHeight="false" outlineLevel="0" collapsed="false">
      <c r="A14222" s="142" t="s">
        <v>28821</v>
      </c>
      <c r="B14222" s="663" t="str">
        <f aca="false">C14222&amp;D14222&amp;E14222&amp;F14222&amp;G14222&amp;H14222</f>
        <v>VARA DE MANOBRA EM FENOLITE,COM PONTEIRA DE DURALUMINIO TESTADA EM 15KV,COM 3,00M DE COMPRIMENTO.FORNECIMENTO</v>
      </c>
      <c r="C14222" s="142" t="s">
        <v>28822</v>
      </c>
      <c r="D14222" s="142" t="s">
        <v>28823</v>
      </c>
      <c r="I14222" s="142" t="s">
        <v>9</v>
      </c>
      <c r="J14222" s="142" t="n">
        <v>203.94</v>
      </c>
    </row>
    <row r="14223" customFormat="false" ht="12.75" hidden="false" customHeight="false" outlineLevel="0" collapsed="false">
      <c r="A14223" s="142" t="s">
        <v>28824</v>
      </c>
      <c r="B14223" s="663" t="str">
        <f aca="false">C14223&amp;D14223&amp;E14223&amp;F14223&amp;G14223&amp;H14223</f>
        <v>VARA DE MANOBRA EM FENOLITE,COM PONTEIRA DE DURALUMINIO TESTADA EM 15KV,COM 3,00M DE COMPRIMENTO.FORNECIMENTO</v>
      </c>
      <c r="C14223" s="142" t="s">
        <v>28822</v>
      </c>
      <c r="D14223" s="142" t="s">
        <v>28823</v>
      </c>
      <c r="I14223" s="142" t="s">
        <v>9</v>
      </c>
      <c r="J14223" s="142" t="n">
        <v>203.94</v>
      </c>
    </row>
    <row r="14224" customFormat="false" ht="12.75" hidden="false" customHeight="false" outlineLevel="0" collapsed="false">
      <c r="A14224" s="142" t="s">
        <v>28825</v>
      </c>
      <c r="B14224" s="663" t="str">
        <f aca="false">C14224&amp;D14224&amp;E14224&amp;F14224&amp;G14224&amp;H14224</f>
        <v>MUFLA TERMINAL,INTERNA OU EXTERNA,PARA CABO SINGELO DE 15KV.FORNECIMENTO E COLOCACAO</v>
      </c>
      <c r="C14224" s="142" t="s">
        <v>28826</v>
      </c>
      <c r="D14224" s="142" t="s">
        <v>7667</v>
      </c>
      <c r="I14224" s="142" t="s">
        <v>9</v>
      </c>
      <c r="J14224" s="142" t="n">
        <v>261.21</v>
      </c>
    </row>
    <row r="14225" customFormat="false" ht="12.75" hidden="false" customHeight="false" outlineLevel="0" collapsed="false">
      <c r="A14225" s="142" t="s">
        <v>28827</v>
      </c>
      <c r="B14225" s="663" t="str">
        <f aca="false">C14225&amp;D14225&amp;E14225&amp;F14225&amp;G14225&amp;H14225</f>
        <v>MUFLA TERMINAL,INTERNA OU EXTERNA,PARA CABO SINGELO DE 15KV.FORNECIMENTO E COLOCACAO</v>
      </c>
      <c r="C14225" s="142" t="s">
        <v>28826</v>
      </c>
      <c r="D14225" s="142" t="s">
        <v>7667</v>
      </c>
      <c r="I14225" s="142" t="s">
        <v>9</v>
      </c>
      <c r="J14225" s="142" t="n">
        <v>250.93</v>
      </c>
    </row>
    <row r="14226" customFormat="false" ht="12.75" hidden="false" customHeight="false" outlineLevel="0" collapsed="false">
      <c r="A14226" s="142" t="s">
        <v>28828</v>
      </c>
      <c r="B14226" s="663" t="str">
        <f aca="false">C14226&amp;D14226&amp;E14226&amp;F14226&amp;G14226&amp;H14226</f>
        <v>VERGALHAO DE COBRE DE 3/8".FORNECIMENTO E COLOCACAO</v>
      </c>
      <c r="C14226" s="142" t="s">
        <v>28829</v>
      </c>
      <c r="I14226" s="142" t="s">
        <v>130</v>
      </c>
      <c r="J14226" s="142" t="n">
        <v>75.63</v>
      </c>
    </row>
    <row r="14227" customFormat="false" ht="12.75" hidden="false" customHeight="false" outlineLevel="0" collapsed="false">
      <c r="A14227" s="142" t="s">
        <v>28830</v>
      </c>
      <c r="B14227" s="663" t="str">
        <f aca="false">C14227&amp;D14227&amp;E14227&amp;F14227&amp;G14227&amp;H14227</f>
        <v>VERGALHAO DE COBRE DE 3/8".FORNECIMENTO E COLOCACAO</v>
      </c>
      <c r="C14227" s="142" t="s">
        <v>28829</v>
      </c>
      <c r="I14227" s="142" t="s">
        <v>130</v>
      </c>
      <c r="J14227" s="142" t="n">
        <v>73.83</v>
      </c>
    </row>
    <row r="14228" customFormat="false" ht="12.75" hidden="false" customHeight="false" outlineLevel="0" collapsed="false">
      <c r="A14228" s="142" t="s">
        <v>28831</v>
      </c>
      <c r="B14228" s="663" t="str">
        <f aca="false">C14228&amp;D14228&amp;E14228&amp;F14228&amp;G14228&amp;H14228</f>
        <v>ISOLADOR DE PINO,TIPO HI-TOP,CILINDRICO CLASSE 15KV.FORNECIMENTO E COLOCACAO</v>
      </c>
      <c r="C14228" s="142" t="s">
        <v>28832</v>
      </c>
      <c r="D14228" s="142" t="s">
        <v>6858</v>
      </c>
      <c r="I14228" s="142" t="s">
        <v>9</v>
      </c>
      <c r="J14228" s="142" t="n">
        <v>29.69</v>
      </c>
    </row>
    <row r="14229" customFormat="false" ht="12.75" hidden="false" customHeight="false" outlineLevel="0" collapsed="false">
      <c r="A14229" s="142" t="s">
        <v>28833</v>
      </c>
      <c r="B14229" s="663" t="str">
        <f aca="false">C14229&amp;D14229&amp;E14229&amp;F14229&amp;G14229&amp;H14229</f>
        <v>ISOLADOR DE PINO,TIPO HI-TOP,CILINDRICO CLASSE 15KV.FORNECIMENTO E COLOCACAO</v>
      </c>
      <c r="C14229" s="142" t="s">
        <v>28832</v>
      </c>
      <c r="D14229" s="142" t="s">
        <v>6858</v>
      </c>
      <c r="I14229" s="142" t="s">
        <v>9</v>
      </c>
      <c r="J14229" s="142" t="n">
        <v>28.66</v>
      </c>
    </row>
    <row r="14230" customFormat="false" ht="12.75" hidden="false" customHeight="false" outlineLevel="0" collapsed="false">
      <c r="A14230" s="142" t="s">
        <v>28834</v>
      </c>
      <c r="B14230" s="663" t="str">
        <f aca="false">C14230&amp;D14230&amp;E14230&amp;F14230&amp;G14230&amp;H14230</f>
        <v>ISOLADOR DE SUSPENSAO(DISCO),TIPO CAVILHA CLASSE 15KV.FORNECIMENTO E COLOCACAO</v>
      </c>
      <c r="C14230" s="142" t="s">
        <v>28835</v>
      </c>
      <c r="D14230" s="142" t="s">
        <v>7713</v>
      </c>
      <c r="I14230" s="142" t="s">
        <v>9</v>
      </c>
      <c r="J14230" s="142" t="n">
        <v>95.99</v>
      </c>
    </row>
    <row r="14231" customFormat="false" ht="12.75" hidden="false" customHeight="false" outlineLevel="0" collapsed="false">
      <c r="A14231" s="142" t="s">
        <v>28836</v>
      </c>
      <c r="B14231" s="663" t="str">
        <f aca="false">C14231&amp;D14231&amp;E14231&amp;F14231&amp;G14231&amp;H14231</f>
        <v>ISOLADOR DE SUSPENSAO(DISCO),TIPO CAVILHA CLASSE 15KV.FORNECIMENTO E COLOCACAO</v>
      </c>
      <c r="C14231" s="142" t="s">
        <v>28835</v>
      </c>
      <c r="D14231" s="142" t="s">
        <v>7713</v>
      </c>
      <c r="I14231" s="142" t="s">
        <v>9</v>
      </c>
      <c r="J14231" s="142" t="n">
        <v>93.42</v>
      </c>
    </row>
    <row r="14232" customFormat="false" ht="12.75" hidden="false" customHeight="false" outlineLevel="0" collapsed="false">
      <c r="A14232" s="142" t="s">
        <v>28837</v>
      </c>
      <c r="B14232" s="663" t="str">
        <f aca="false">C14232&amp;D14232&amp;E14232&amp;F14232&amp;G14232&amp;H14232</f>
        <v>INTERTRAVAMENTO MECANICO (DISJUNTOR X CHAVES FACA),COM FECHADURAS.FORNECIMENTO E COLOCACAO</v>
      </c>
      <c r="C14232" s="142" t="s">
        <v>28838</v>
      </c>
      <c r="D14232" s="142" t="s">
        <v>28839</v>
      </c>
      <c r="I14232" s="142" t="s">
        <v>9</v>
      </c>
      <c r="J14232" s="142" t="n">
        <v>1075.84</v>
      </c>
    </row>
    <row r="14233" customFormat="false" ht="12.75" hidden="false" customHeight="false" outlineLevel="0" collapsed="false">
      <c r="A14233" s="142" t="s">
        <v>28840</v>
      </c>
      <c r="B14233" s="663" t="str">
        <f aca="false">C14233&amp;D14233&amp;E14233&amp;F14233&amp;G14233&amp;H14233</f>
        <v>INTERTRAVAMENTO MECANICO (DISJUNTOR X CHAVES FACA),COM FECHADURAS.FORNECIMENTO E COLOCACAO</v>
      </c>
      <c r="C14233" s="142" t="s">
        <v>28838</v>
      </c>
      <c r="D14233" s="142" t="s">
        <v>28839</v>
      </c>
      <c r="I14233" s="142" t="s">
        <v>9</v>
      </c>
      <c r="J14233" s="142" t="n">
        <v>1034.72</v>
      </c>
    </row>
    <row r="14234" customFormat="false" ht="12.75" hidden="false" customHeight="false" outlineLevel="0" collapsed="false">
      <c r="A14234" s="142" t="s">
        <v>28841</v>
      </c>
      <c r="B14234" s="663" t="str">
        <f aca="false">C14234&amp;D14234&amp;E14234&amp;F14234&amp;G14234&amp;H14234</f>
        <v>PARA-RAIO,TIPO VALVULA,PARA 15KV/5KA.FORNECIMENTO E INSTALACAO</v>
      </c>
      <c r="C14234" s="142" t="s">
        <v>28842</v>
      </c>
      <c r="D14234" s="142" t="s">
        <v>568</v>
      </c>
      <c r="I14234" s="142" t="s">
        <v>9</v>
      </c>
      <c r="J14234" s="142" t="n">
        <v>429.22</v>
      </c>
    </row>
    <row r="14235" customFormat="false" ht="12.75" hidden="false" customHeight="false" outlineLevel="0" collapsed="false">
      <c r="A14235" s="142" t="s">
        <v>28843</v>
      </c>
      <c r="B14235" s="663" t="str">
        <f aca="false">C14235&amp;D14235&amp;E14235&amp;F14235&amp;G14235&amp;H14235</f>
        <v>PARA-RAIO,TIPO VALVULA,PARA 15KV/5KA.FORNECIMENTO E INSTALACAO</v>
      </c>
      <c r="C14235" s="142" t="s">
        <v>28842</v>
      </c>
      <c r="D14235" s="142" t="s">
        <v>568</v>
      </c>
      <c r="I14235" s="142" t="s">
        <v>9</v>
      </c>
      <c r="J14235" s="142" t="n">
        <v>398.38</v>
      </c>
    </row>
    <row r="14236" customFormat="false" ht="12.75" hidden="false" customHeight="false" outlineLevel="0" collapsed="false">
      <c r="A14236" s="142" t="s">
        <v>28844</v>
      </c>
      <c r="B14236" s="663" t="str">
        <f aca="false">C14236&amp;D14236&amp;E14236&amp;F14236&amp;G14236&amp;H14236</f>
        <v>CHAVE FUSIVEL,UNIPOLAR,COMANDO POR VARA DE MANOBRA,15KV-100A.FORNECIMENTO E COLOCACAO</v>
      </c>
      <c r="C14236" s="142" t="s">
        <v>28845</v>
      </c>
      <c r="D14236" s="142" t="s">
        <v>17118</v>
      </c>
      <c r="I14236" s="142" t="s">
        <v>9</v>
      </c>
      <c r="J14236" s="142" t="n">
        <v>254.78</v>
      </c>
    </row>
    <row r="14237" customFormat="false" ht="12.75" hidden="false" customHeight="false" outlineLevel="0" collapsed="false">
      <c r="A14237" s="142" t="s">
        <v>28846</v>
      </c>
      <c r="B14237" s="663" t="str">
        <f aca="false">C14237&amp;D14237&amp;E14237&amp;F14237&amp;G14237&amp;H14237</f>
        <v>CHAVE FUSIVEL,UNIPOLAR,COMANDO POR VARA DE MANOBRA,15KV-100A.FORNECIMENTO E COLOCACAO</v>
      </c>
      <c r="C14237" s="142" t="s">
        <v>28845</v>
      </c>
      <c r="D14237" s="142" t="s">
        <v>17118</v>
      </c>
      <c r="I14237" s="142" t="s">
        <v>9</v>
      </c>
      <c r="J14237" s="142" t="n">
        <v>249.64</v>
      </c>
    </row>
    <row r="14238" customFormat="false" ht="12.75" hidden="false" customHeight="false" outlineLevel="0" collapsed="false">
      <c r="A14238" s="142" t="s">
        <v>28847</v>
      </c>
      <c r="B14238" s="663" t="str">
        <f aca="false">C14238&amp;D14238&amp;E14238&amp;F14238&amp;G14238&amp;H14238</f>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238" s="142" t="s">
        <v>28848</v>
      </c>
      <c r="D14238" s="142" t="s">
        <v>28849</v>
      </c>
      <c r="E14238" s="142" t="s">
        <v>28850</v>
      </c>
      <c r="F14238" s="142" t="s">
        <v>28851</v>
      </c>
      <c r="G14238" s="142" t="s">
        <v>28852</v>
      </c>
      <c r="H14238" s="142" t="s">
        <v>7110</v>
      </c>
      <c r="I14238" s="142" t="s">
        <v>9</v>
      </c>
      <c r="J14238" s="142" t="n">
        <v>575.83</v>
      </c>
    </row>
    <row r="14239" customFormat="false" ht="12.75" hidden="false" customHeight="false" outlineLevel="0" collapsed="false">
      <c r="A14239" s="142" t="s">
        <v>28853</v>
      </c>
      <c r="B14239" s="663" t="str">
        <f aca="false">C14239&amp;D14239&amp;E14239&amp;F14239&amp;G14239&amp;H14239</f>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239" s="142" t="s">
        <v>28848</v>
      </c>
      <c r="D14239" s="142" t="s">
        <v>28849</v>
      </c>
      <c r="E14239" s="142" t="s">
        <v>28850</v>
      </c>
      <c r="F14239" s="142" t="s">
        <v>28851</v>
      </c>
      <c r="G14239" s="142" t="s">
        <v>28852</v>
      </c>
      <c r="H14239" s="142" t="s">
        <v>7110</v>
      </c>
      <c r="I14239" s="142" t="s">
        <v>9</v>
      </c>
      <c r="J14239" s="142" t="n">
        <v>534.71</v>
      </c>
    </row>
    <row r="14240" customFormat="false" ht="12.75" hidden="false" customHeight="false" outlineLevel="0" collapsed="false">
      <c r="A14240" s="142" t="s">
        <v>28854</v>
      </c>
      <c r="B14240" s="663" t="str">
        <f aca="false">C14240&amp;D14240&amp;E14240&amp;F14240&amp;G14240&amp;H14240</f>
        <v>QUADRO DE DISTRIBUICAO DE ENERGIA PARA DISJUNTORES TERMO-MAGNETICOS UNIPOLARES,DE SOBREPOR,COM PORTA E BARRAMENTOS DE FASE,NEUTRO E TERRA,PARA INSTALACAO DE ATE 4 DISJUNTORES SEMDISPOSITIVO PARA CHAVE GERAL.FORNECIMENTO E COLOCACAO</v>
      </c>
      <c r="C14240" s="142" t="s">
        <v>28855</v>
      </c>
      <c r="D14240" s="142" t="s">
        <v>28856</v>
      </c>
      <c r="E14240" s="142" t="s">
        <v>28857</v>
      </c>
      <c r="F14240" s="142" t="s">
        <v>28858</v>
      </c>
      <c r="I14240" s="142" t="s">
        <v>9</v>
      </c>
      <c r="J14240" s="142" t="n">
        <v>94.76</v>
      </c>
    </row>
    <row r="14241" customFormat="false" ht="12.75" hidden="false" customHeight="false" outlineLevel="0" collapsed="false">
      <c r="A14241" s="142" t="s">
        <v>28859</v>
      </c>
      <c r="B14241" s="663" t="str">
        <f aca="false">C14241&amp;D14241&amp;E14241&amp;F14241&amp;G14241&amp;H14241</f>
        <v>QUADRO DE DISTRIBUICAO DE ENERGIA PARA DISJUNTORES TERMO-MAGNETICOS UNIPOLARES,DE SOBREPOR,COM PORTA E BARRAMENTOS DE FASE,NEUTRO E TERRA,PARA INSTALACAO DE ATE 4 DISJUNTORES SEMDISPOSITIVO PARA CHAVE GERAL.FORNECIMENTO E COLOCACAO</v>
      </c>
      <c r="C14241" s="142" t="s">
        <v>28855</v>
      </c>
      <c r="D14241" s="142" t="s">
        <v>28856</v>
      </c>
      <c r="E14241" s="142" t="s">
        <v>28857</v>
      </c>
      <c r="F14241" s="142" t="s">
        <v>28858</v>
      </c>
      <c r="I14241" s="142" t="s">
        <v>9</v>
      </c>
      <c r="J14241" s="142" t="n">
        <v>85.51</v>
      </c>
    </row>
    <row r="14242" customFormat="false" ht="12.75" hidden="false" customHeight="false" outlineLevel="0" collapsed="false">
      <c r="A14242" s="142" t="s">
        <v>28860</v>
      </c>
      <c r="B14242" s="663" t="str">
        <f aca="false">C14242&amp;D14242&amp;E14242&amp;F14242&amp;G14242&amp;H14242</f>
        <v>QUADRO DE DISTRIBUICAO DE ENERGIA PARA DISJUNTORES TERMO-MAGNETICOS UNIPOLARES,DE SOBREPOR,COM PORTA E BARRAMENTOS DE FASE,NEUTRO E TERRA,PARA INSTALACAO DE ATE 8 DISJUNTORES SEM DISPOSITIVO PARA CHAVE GERAL.FORNECIMENTO E COLOCACAO</v>
      </c>
      <c r="C14242" s="142" t="s">
        <v>28855</v>
      </c>
      <c r="D14242" s="142" t="s">
        <v>28856</v>
      </c>
      <c r="E14242" s="142" t="s">
        <v>28861</v>
      </c>
      <c r="F14242" s="142" t="s">
        <v>28862</v>
      </c>
      <c r="I14242" s="142" t="s">
        <v>9</v>
      </c>
      <c r="J14242" s="142" t="n">
        <v>106.06</v>
      </c>
    </row>
    <row r="14243" customFormat="false" ht="12.75" hidden="false" customHeight="false" outlineLevel="0" collapsed="false">
      <c r="A14243" s="142" t="s">
        <v>28863</v>
      </c>
      <c r="B14243" s="663" t="str">
        <f aca="false">C14243&amp;D14243&amp;E14243&amp;F14243&amp;G14243&amp;H14243</f>
        <v>QUADRO DE DISTRIBUICAO DE ENERGIA PARA DISJUNTORES TERMO-MAGNETICOS UNIPOLARES,DE SOBREPOR,COM PORTA E BARRAMENTOS DE FASE,NEUTRO E TERRA,PARA INSTALACAO DE ATE 8 DISJUNTORES SEM DISPOSITIVO PARA CHAVE GERAL.FORNECIMENTO E COLOCACAO</v>
      </c>
      <c r="C14243" s="142" t="s">
        <v>28855</v>
      </c>
      <c r="D14243" s="142" t="s">
        <v>28856</v>
      </c>
      <c r="E14243" s="142" t="s">
        <v>28861</v>
      </c>
      <c r="F14243" s="142" t="s">
        <v>28862</v>
      </c>
      <c r="I14243" s="142" t="s">
        <v>9</v>
      </c>
      <c r="J14243" s="142" t="n">
        <v>96.81</v>
      </c>
    </row>
    <row r="14244" customFormat="false" ht="12.75" hidden="false" customHeight="false" outlineLevel="0" collapsed="false">
      <c r="A14244" s="142" t="s">
        <v>28864</v>
      </c>
      <c r="B14244" s="663" t="str">
        <f aca="false">C14244&amp;D14244&amp;E14244&amp;F14244&amp;G14244&amp;H14244</f>
        <v>QUADRO DE DISTRIBUICAO DE ENERGIA PARA DISJUNTORES TERMO-MAGNETICOS UNIPOLARES,DE SOBREPOR,COM PORTA E BARRAMENTOS DE FASE,NEUTRO E TERRA,PARA INSTALACAO DE ATE 12 DISJUNTORES SEMDISPOSITIVO PARA CHAVE GERAL.FORNECIMENTO E COLOCACAO</v>
      </c>
      <c r="C14244" s="142" t="s">
        <v>28855</v>
      </c>
      <c r="D14244" s="142" t="s">
        <v>28856</v>
      </c>
      <c r="E14244" s="142" t="s">
        <v>28865</v>
      </c>
      <c r="F14244" s="142" t="s">
        <v>28858</v>
      </c>
      <c r="I14244" s="142" t="s">
        <v>9</v>
      </c>
      <c r="J14244" s="142" t="n">
        <v>142.93</v>
      </c>
    </row>
    <row r="14245" customFormat="false" ht="12.75" hidden="false" customHeight="false" outlineLevel="0" collapsed="false">
      <c r="A14245" s="142" t="s">
        <v>28866</v>
      </c>
      <c r="B14245" s="663" t="str">
        <f aca="false">C14245&amp;D14245&amp;E14245&amp;F14245&amp;G14245&amp;H14245</f>
        <v>QUADRO DE DISTRIBUICAO DE ENERGIA PARA DISJUNTORES TERMO-MAGNETICOS UNIPOLARES,DE SOBREPOR,COM PORTA E BARRAMENTOS DE FASE,NEUTRO E TERRA,PARA INSTALACAO DE ATE 12 DISJUNTORES SEMDISPOSITIVO PARA CHAVE GERAL.FORNECIMENTO E COLOCACAO</v>
      </c>
      <c r="C14245" s="142" t="s">
        <v>28855</v>
      </c>
      <c r="D14245" s="142" t="s">
        <v>28856</v>
      </c>
      <c r="E14245" s="142" t="s">
        <v>28865</v>
      </c>
      <c r="F14245" s="142" t="s">
        <v>28858</v>
      </c>
      <c r="I14245" s="142" t="s">
        <v>9</v>
      </c>
      <c r="J14245" s="142" t="n">
        <v>131.36</v>
      </c>
    </row>
    <row r="14246" customFormat="false" ht="12.75" hidden="false" customHeight="false" outlineLevel="0" collapsed="false">
      <c r="A14246" s="142" t="s">
        <v>28867</v>
      </c>
      <c r="B14246" s="663" t="str">
        <f aca="false">C14246&amp;D14246&amp;E14246&amp;F14246&amp;G14246&amp;H14246</f>
        <v>QUADRO DE DISTRIBUICAO DE ENERGIA,100A,PARA DISJUNTORES TERMO-MAGNETICOS UNIPOLARES,DE SOBREPOR,COM PORTA E BARRAMENTOSDE FASE,NEUTRO E TERRA,TRIFASICO,PARA INSTALACAO DE ATE 18 DISJUNTORES COM DISPOSITIVO PARA CHAVE GERAL.FORNECIMENTO E COLOCACAO</v>
      </c>
      <c r="C14246" s="142" t="s">
        <v>28868</v>
      </c>
      <c r="D14246" s="142" t="s">
        <v>28869</v>
      </c>
      <c r="E14246" s="142" t="s">
        <v>28870</v>
      </c>
      <c r="F14246" s="142" t="s">
        <v>28871</v>
      </c>
      <c r="G14246" s="142" t="s">
        <v>12802</v>
      </c>
      <c r="I14246" s="142" t="s">
        <v>9</v>
      </c>
      <c r="J14246" s="142" t="n">
        <v>294.04</v>
      </c>
    </row>
    <row r="14247" customFormat="false" ht="12.75" hidden="false" customHeight="false" outlineLevel="0" collapsed="false">
      <c r="A14247" s="142" t="s">
        <v>28872</v>
      </c>
      <c r="B14247" s="663" t="str">
        <f aca="false">C14247&amp;D14247&amp;E14247&amp;F14247&amp;G14247&amp;H14247</f>
        <v>QUADRO DE DISTRIBUICAO DE ENERGIA,100A,PARA DISJUNTORES TERMO-MAGNETICOS UNIPOLARES,DE SOBREPOR,COM PORTA E BARRAMENTOSDE FASE,NEUTRO E TERRA,TRIFASICO,PARA INSTALACAO DE ATE 18 DISJUNTORES COM DISPOSITIVO PARA CHAVE GERAL.FORNECIMENTO E COLOCACAO</v>
      </c>
      <c r="C14247" s="142" t="s">
        <v>28868</v>
      </c>
      <c r="D14247" s="142" t="s">
        <v>28869</v>
      </c>
      <c r="E14247" s="142" t="s">
        <v>28870</v>
      </c>
      <c r="F14247" s="142" t="s">
        <v>28871</v>
      </c>
      <c r="G14247" s="142" t="s">
        <v>12802</v>
      </c>
      <c r="I14247" s="142" t="s">
        <v>9</v>
      </c>
      <c r="J14247" s="142" t="n">
        <v>280.17</v>
      </c>
    </row>
    <row r="14248" customFormat="false" ht="12.75" hidden="false" customHeight="false" outlineLevel="0" collapsed="false">
      <c r="A14248" s="142" t="s">
        <v>28873</v>
      </c>
      <c r="B14248" s="663" t="str">
        <f aca="false">C14248&amp;D14248&amp;E14248&amp;F14248&amp;G14248&amp;H14248</f>
        <v>QUADRO DE DISTRIBUICAO DE ENERGIA,100A,PARA DISJUNTORES TERMO-MAGNETICOS UNIPOLARES,DE SOBREPOR,COM PORTA E BARRAMENTOSDE FASE,NEUTRO E TERRA,TRIFASICO,PARA INSTALACAO DE ATE 24 DISJUNTORES COM DISPOSITIVO PARA CHAVE GERAL.FORNECIMENTO E COLOCACAO</v>
      </c>
      <c r="C14248" s="142" t="s">
        <v>28868</v>
      </c>
      <c r="D14248" s="142" t="s">
        <v>28869</v>
      </c>
      <c r="E14248" s="142" t="s">
        <v>28874</v>
      </c>
      <c r="F14248" s="142" t="s">
        <v>28871</v>
      </c>
      <c r="G14248" s="142" t="s">
        <v>12802</v>
      </c>
      <c r="I14248" s="142" t="s">
        <v>9</v>
      </c>
      <c r="J14248" s="142" t="n">
        <v>308.59</v>
      </c>
    </row>
    <row r="14249" customFormat="false" ht="12.75" hidden="false" customHeight="false" outlineLevel="0" collapsed="false">
      <c r="A14249" s="142" t="s">
        <v>28875</v>
      </c>
      <c r="B14249" s="663" t="str">
        <f aca="false">C14249&amp;D14249&amp;E14249&amp;F14249&amp;G14249&amp;H14249</f>
        <v>QUADRO DE DISTRIBUICAO DE ENERGIA,100A,PARA DISJUNTORES TERMO-MAGNETICOS UNIPOLARES,DE SOBREPOR,COM PORTA E BARRAMENTOSDE FASE,NEUTRO E TERRA,TRIFASICO,PARA INSTALACAO DE ATE 24 DISJUNTORES COM DISPOSITIVO PARA CHAVE GERAL.FORNECIMENTO E COLOCACAO</v>
      </c>
      <c r="C14249" s="142" t="s">
        <v>28868</v>
      </c>
      <c r="D14249" s="142" t="s">
        <v>28869</v>
      </c>
      <c r="E14249" s="142" t="s">
        <v>28874</v>
      </c>
      <c r="F14249" s="142" t="s">
        <v>28871</v>
      </c>
      <c r="G14249" s="142" t="s">
        <v>12802</v>
      </c>
      <c r="I14249" s="142" t="s">
        <v>9</v>
      </c>
      <c r="J14249" s="142" t="n">
        <v>296.48</v>
      </c>
    </row>
    <row r="14250" customFormat="false" ht="12.75" hidden="false" customHeight="false" outlineLevel="0" collapsed="false">
      <c r="A14250" s="142" t="s">
        <v>28876</v>
      </c>
      <c r="B14250" s="663" t="str">
        <f aca="false">C14250&amp;D14250&amp;E14250&amp;F14250&amp;G14250&amp;H14250</f>
        <v>QUADRO DE DISTRIBUICAO DE ENERGIA,100A,PARA DISJUNTORES TERMO-MAGNETICOS UNIPOLARES,DE SOBREPOR,COM PORTA E BARRAMENTOSDE FASE,NEUTRO E TERRA,TRIFASICO,PARA INSTALACAO DE ATE 32 DISJUNTORES COM DISPOSITIVO PARA CHAVE GERAL.FORNECIMENTO E COLOCACAO</v>
      </c>
      <c r="C14250" s="142" t="s">
        <v>28868</v>
      </c>
      <c r="D14250" s="142" t="s">
        <v>28869</v>
      </c>
      <c r="E14250" s="142" t="s">
        <v>28877</v>
      </c>
      <c r="F14250" s="142" t="s">
        <v>28871</v>
      </c>
      <c r="G14250" s="142" t="s">
        <v>12802</v>
      </c>
      <c r="I14250" s="142" t="s">
        <v>9</v>
      </c>
      <c r="J14250" s="142" t="n">
        <v>449.44</v>
      </c>
    </row>
    <row r="14251" customFormat="false" ht="12.75" hidden="false" customHeight="false" outlineLevel="0" collapsed="false">
      <c r="A14251" s="142" t="s">
        <v>28878</v>
      </c>
      <c r="B14251" s="663" t="str">
        <f aca="false">C14251&amp;D14251&amp;E14251&amp;F14251&amp;G14251&amp;H14251</f>
        <v>QUADRO DE DISTRIBUICAO DE ENERGIA,100A,PARA DISJUNTORES TERMO-MAGNETICOS UNIPOLARES,DE SOBREPOR,COM PORTA E BARRAMENTOSDE FASE,NEUTRO E TERRA,TRIFASICO,PARA INSTALACAO DE ATE 32 DISJUNTORES COM DISPOSITIVO PARA CHAVE GERAL.FORNECIMENTO E COLOCACAO</v>
      </c>
      <c r="C14251" s="142" t="s">
        <v>28868</v>
      </c>
      <c r="D14251" s="142" t="s">
        <v>28869</v>
      </c>
      <c r="E14251" s="142" t="s">
        <v>28877</v>
      </c>
      <c r="F14251" s="142" t="s">
        <v>28871</v>
      </c>
      <c r="G14251" s="142" t="s">
        <v>12802</v>
      </c>
      <c r="I14251" s="142" t="s">
        <v>9</v>
      </c>
      <c r="J14251" s="142" t="n">
        <v>426.31</v>
      </c>
    </row>
    <row r="14252" customFormat="false" ht="12.75" hidden="false" customHeight="false" outlineLevel="0" collapsed="false">
      <c r="A14252" s="142" t="s">
        <v>28879</v>
      </c>
      <c r="B14252" s="663" t="str">
        <f aca="false">C14252&amp;D14252&amp;E14252&amp;F14252&amp;G14252&amp;H14252</f>
        <v>QUADRO DE DISTRIBUICAO DE ENERGIA,100A,PARA DISJUNTORES TERMO-MAGNETICOS UNIPOLARES,DE SOBREPOR,COM PORTA E BARRAMENTOSDE FASE,NEUTRO E TERRA,TRIFASICO,PARA INSTALACAO DE ATE 40 DISJUNTORES COM DISPOSITIVO PARA CHAVE GERAL.FORNECIMENTO E COLOCACAO</v>
      </c>
      <c r="C14252" s="142" t="s">
        <v>28868</v>
      </c>
      <c r="D14252" s="142" t="s">
        <v>28869</v>
      </c>
      <c r="E14252" s="142" t="s">
        <v>28880</v>
      </c>
      <c r="F14252" s="142" t="s">
        <v>28871</v>
      </c>
      <c r="G14252" s="142" t="s">
        <v>12802</v>
      </c>
      <c r="I14252" s="142" t="s">
        <v>9</v>
      </c>
      <c r="J14252" s="142" t="n">
        <v>478.08</v>
      </c>
    </row>
    <row r="14253" customFormat="false" ht="12.75" hidden="false" customHeight="false" outlineLevel="0" collapsed="false">
      <c r="A14253" s="142" t="s">
        <v>28881</v>
      </c>
      <c r="B14253" s="663" t="str">
        <f aca="false">C14253&amp;D14253&amp;E14253&amp;F14253&amp;G14253&amp;H14253</f>
        <v>QUADRO DE DISTRIBUICAO DE ENERGIA,100A,PARA DISJUNTORES TERMO-MAGNETICOS UNIPOLARES,DE SOBREPOR,COM PORTA E BARRAMENTOSDE FASE,NEUTRO E TERRA,TRIFASICO,PARA INSTALACAO DE ATE 40 DISJUNTORES COM DISPOSITIVO PARA CHAVE GERAL.FORNECIMENTO E COLOCACAO</v>
      </c>
      <c r="C14253" s="142" t="s">
        <v>28868</v>
      </c>
      <c r="D14253" s="142" t="s">
        <v>28869</v>
      </c>
      <c r="E14253" s="142" t="s">
        <v>28880</v>
      </c>
      <c r="F14253" s="142" t="s">
        <v>28871</v>
      </c>
      <c r="G14253" s="142" t="s">
        <v>12802</v>
      </c>
      <c r="I14253" s="142" t="s">
        <v>9</v>
      </c>
      <c r="J14253" s="142" t="n">
        <v>454.95</v>
      </c>
    </row>
    <row r="14254" customFormat="false" ht="12.75" hidden="false" customHeight="false" outlineLevel="0" collapsed="false">
      <c r="A14254" s="142" t="s">
        <v>28882</v>
      </c>
      <c r="B14254" s="663" t="str">
        <f aca="false">C14254&amp;D14254&amp;E14254&amp;F14254&amp;G14254&amp;H14254</f>
        <v>QUADRO DE DISTRIBUICAO DE ENERGIA,150A,PARA DISJUNTORES TERMO-MAGNETICOS UNIPOLARES,DE SOBREPOR,COM PORTA E BARRAMENTOSDE FASE,NEUTRO E TERRA,TRIFASICO,PARA INSTALACAO DE ATE 50 DISJUNTORES COM DISPOSITIVO PARA CHAVE GERAL.FORNECIMENTO E COLOCACAO</v>
      </c>
      <c r="C14254" s="142" t="s">
        <v>28883</v>
      </c>
      <c r="D14254" s="142" t="s">
        <v>28869</v>
      </c>
      <c r="E14254" s="142" t="s">
        <v>28884</v>
      </c>
      <c r="F14254" s="142" t="s">
        <v>28871</v>
      </c>
      <c r="G14254" s="142" t="s">
        <v>12802</v>
      </c>
      <c r="I14254" s="142" t="s">
        <v>9</v>
      </c>
      <c r="J14254" s="142" t="n">
        <v>610.51</v>
      </c>
    </row>
    <row r="14255" customFormat="false" ht="12.75" hidden="false" customHeight="false" outlineLevel="0" collapsed="false">
      <c r="A14255" s="142" t="s">
        <v>28885</v>
      </c>
      <c r="B14255" s="663" t="str">
        <f aca="false">C14255&amp;D14255&amp;E14255&amp;F14255&amp;G14255&amp;H14255</f>
        <v>QUADRO DE DISTRIBUICAO DE ENERGIA,150A,PARA DISJUNTORES TERMO-MAGNETICOS UNIPOLARES,DE SOBREPOR,COM PORTA E BARRAMENTOSDE FASE,NEUTRO E TERRA,TRIFASICO,PARA INSTALACAO DE ATE 50 DISJUNTORES COM DISPOSITIVO PARA CHAVE GERAL.FORNECIMENTO E COLOCACAO</v>
      </c>
      <c r="C14255" s="142" t="s">
        <v>28883</v>
      </c>
      <c r="D14255" s="142" t="s">
        <v>28869</v>
      </c>
      <c r="E14255" s="142" t="s">
        <v>28884</v>
      </c>
      <c r="F14255" s="142" t="s">
        <v>28871</v>
      </c>
      <c r="G14255" s="142" t="s">
        <v>12802</v>
      </c>
      <c r="I14255" s="142" t="s">
        <v>9</v>
      </c>
      <c r="J14255" s="142" t="n">
        <v>587.38</v>
      </c>
    </row>
    <row r="14256" customFormat="false" ht="12.75" hidden="false" customHeight="false" outlineLevel="0" collapsed="false">
      <c r="A14256" s="142" t="s">
        <v>28886</v>
      </c>
      <c r="B14256" s="663" t="str">
        <f aca="false">C14256&amp;D14256&amp;E14256&amp;F14256&amp;G14256&amp;H14256</f>
        <v>QUADRO DE DISTRIBUICAO DE ENERGIA,150A,PARA DISJUNTORES TERMO-MAGNETICOS UNIPOLARES,DE SOBREPOR,COM PORTA E BARRAMENTOSDE FASE,NEUTRO E TERRA,TRIFASICO,PARA INSTALACAO DE ATE 72 DISJUNTORES COM DISPOSITIVO PARA CHAVE GERAL.FORNECIMENTO E COLOCACAO</v>
      </c>
      <c r="C14256" s="142" t="s">
        <v>28883</v>
      </c>
      <c r="D14256" s="142" t="s">
        <v>28869</v>
      </c>
      <c r="E14256" s="142" t="s">
        <v>28887</v>
      </c>
      <c r="F14256" s="142" t="s">
        <v>28871</v>
      </c>
      <c r="G14256" s="142" t="s">
        <v>12802</v>
      </c>
      <c r="I14256" s="142" t="s">
        <v>9</v>
      </c>
      <c r="J14256" s="142" t="n">
        <v>760.64</v>
      </c>
    </row>
    <row r="14257" customFormat="false" ht="12.75" hidden="false" customHeight="false" outlineLevel="0" collapsed="false">
      <c r="A14257" s="142" t="s">
        <v>28888</v>
      </c>
      <c r="B14257" s="663" t="str">
        <f aca="false">C14257&amp;D14257&amp;E14257&amp;F14257&amp;G14257&amp;H14257</f>
        <v>QUADRO DE DISTRIBUICAO DE ENERGIA,150A,PARA DISJUNTORES TERMO-MAGNETICOS UNIPOLARES,DE SOBREPOR,COM PORTA E BARRAMENTOSDE FASE,NEUTRO E TERRA,TRIFASICO,PARA INSTALACAO DE ATE 72 DISJUNTORES COM DISPOSITIVO PARA CHAVE GERAL.FORNECIMENTO E COLOCACAO</v>
      </c>
      <c r="C14257" s="142" t="s">
        <v>28883</v>
      </c>
      <c r="D14257" s="142" t="s">
        <v>28869</v>
      </c>
      <c r="E14257" s="142" t="s">
        <v>28887</v>
      </c>
      <c r="F14257" s="142" t="s">
        <v>28871</v>
      </c>
      <c r="G14257" s="142" t="s">
        <v>12802</v>
      </c>
      <c r="I14257" s="142" t="s">
        <v>9</v>
      </c>
      <c r="J14257" s="142" t="n">
        <v>737.51</v>
      </c>
    </row>
    <row r="14258" customFormat="false" ht="12.75" hidden="false" customHeight="false" outlineLevel="0" collapsed="false">
      <c r="A14258" s="142" t="s">
        <v>28889</v>
      </c>
      <c r="B14258" s="663" t="str">
        <f aca="false">C14258&amp;D14258&amp;E14258&amp;F14258&amp;G14258&amp;H14258</f>
        <v>QUADRO DE DISTRIBUICAO DE ENERGIA PARA DISJUNTORES TERMO-MAGNETICOS UNIPOLARES,DE EMBUTIR,COM PORTA E BARRAMENTOS DE FASE,NEUTRO E TERRA,PARA INSTALACAO DE ATE 4 DISJUNTORES SEM DISPOSITIVO PARA CHAVE GERAL.FORNECIMENTO E COLOCACAO</v>
      </c>
      <c r="C14258" s="142" t="s">
        <v>28855</v>
      </c>
      <c r="D14258" s="142" t="s">
        <v>28890</v>
      </c>
      <c r="E14258" s="142" t="s">
        <v>28891</v>
      </c>
      <c r="F14258" s="142" t="s">
        <v>28892</v>
      </c>
      <c r="I14258" s="142" t="s">
        <v>9</v>
      </c>
      <c r="J14258" s="142" t="n">
        <v>102.46</v>
      </c>
    </row>
    <row r="14259" customFormat="false" ht="12.75" hidden="false" customHeight="false" outlineLevel="0" collapsed="false">
      <c r="A14259" s="142" t="s">
        <v>28893</v>
      </c>
      <c r="B14259" s="663" t="str">
        <f aca="false">C14259&amp;D14259&amp;E14259&amp;F14259&amp;G14259&amp;H14259</f>
        <v>QUADRO DE DISTRIBUICAO DE ENERGIA PARA DISJUNTORES TERMO-MAGNETICOS UNIPOLARES,DE EMBUTIR,COM PORTA E BARRAMENTOS DE FASE,NEUTRO E TERRA,PARA INSTALACAO DE ATE 4 DISJUNTORES SEM DISPOSITIVO PARA CHAVE GERAL.FORNECIMENTO E COLOCACAO</v>
      </c>
      <c r="C14259" s="142" t="s">
        <v>28855</v>
      </c>
      <c r="D14259" s="142" t="s">
        <v>28890</v>
      </c>
      <c r="E14259" s="142" t="s">
        <v>28891</v>
      </c>
      <c r="F14259" s="142" t="s">
        <v>28892</v>
      </c>
      <c r="I14259" s="142" t="s">
        <v>9</v>
      </c>
      <c r="J14259" s="142" t="n">
        <v>92.18</v>
      </c>
    </row>
    <row r="14260" customFormat="false" ht="12.75" hidden="false" customHeight="false" outlineLevel="0" collapsed="false">
      <c r="A14260" s="142" t="s">
        <v>28894</v>
      </c>
      <c r="B14260" s="663" t="str">
        <f aca="false">C14260&amp;D14260&amp;E14260&amp;F14260&amp;G14260&amp;H14260</f>
        <v>QUADRO DE DISTRIBUICAO DE ENERGIA PARA DISJUNTORES TERMO-MAGNETICOS UNIPOLARES,DE EMBUTIR,COM PORTA E BARRAMENTOS DE FASE,NEUTRO E TERRA,PARA INSTALACAO DE ATE 8 DISJUNTORES SEM DISPOSITIVO PARA CHAVE GERAL.FORNECIMENTO E COLOCACAO</v>
      </c>
      <c r="C14260" s="142" t="s">
        <v>28855</v>
      </c>
      <c r="D14260" s="142" t="s">
        <v>28890</v>
      </c>
      <c r="E14260" s="142" t="s">
        <v>28895</v>
      </c>
      <c r="F14260" s="142" t="s">
        <v>28892</v>
      </c>
      <c r="I14260" s="142" t="s">
        <v>9</v>
      </c>
      <c r="J14260" s="142" t="n">
        <v>113.76</v>
      </c>
    </row>
    <row r="14261" customFormat="false" ht="12.75" hidden="false" customHeight="false" outlineLevel="0" collapsed="false">
      <c r="A14261" s="142" t="s">
        <v>28896</v>
      </c>
      <c r="B14261" s="663" t="str">
        <f aca="false">C14261&amp;D14261&amp;E14261&amp;F14261&amp;G14261&amp;H14261</f>
        <v>QUADRO DE DISTRIBUICAO DE ENERGIA PARA DISJUNTORES TERMO-MAGNETICOS UNIPOLARES,DE EMBUTIR,COM PORTA E BARRAMENTOS DE FASE,NEUTRO E TERRA,PARA INSTALACAO DE ATE 8 DISJUNTORES SEM DISPOSITIVO PARA CHAVE GERAL.FORNECIMENTO E COLOCACAO</v>
      </c>
      <c r="C14261" s="142" t="s">
        <v>28855</v>
      </c>
      <c r="D14261" s="142" t="s">
        <v>28890</v>
      </c>
      <c r="E14261" s="142" t="s">
        <v>28895</v>
      </c>
      <c r="F14261" s="142" t="s">
        <v>28892</v>
      </c>
      <c r="I14261" s="142" t="s">
        <v>9</v>
      </c>
      <c r="J14261" s="142" t="n">
        <v>103.48</v>
      </c>
    </row>
    <row r="14262" customFormat="false" ht="12.75" hidden="false" customHeight="false" outlineLevel="0" collapsed="false">
      <c r="A14262" s="142" t="s">
        <v>28897</v>
      </c>
      <c r="B14262" s="663" t="str">
        <f aca="false">C14262&amp;D14262&amp;E14262&amp;F14262&amp;G14262&amp;H14262</f>
        <v>QUADRO DE DISTRIBUICAO DE ENERGIA PARA DISJUNTORES TERMO-MAGNETICOS UNIPOLARES,DE EMBUTIR,COM PORTA E BARRAMENTOS DE FASE,NEUTRO E TERRA,PARA INSTALACAO DE ATE 12 DISJUNTORES SEM DISPOSITIVO PARA CHAVE GERAL.FORNECIMENTO E COLOCACAO</v>
      </c>
      <c r="C14262" s="142" t="s">
        <v>28855</v>
      </c>
      <c r="D14262" s="142" t="s">
        <v>28890</v>
      </c>
      <c r="E14262" s="142" t="s">
        <v>28898</v>
      </c>
      <c r="F14262" s="142" t="s">
        <v>28862</v>
      </c>
      <c r="I14262" s="142" t="s">
        <v>9</v>
      </c>
      <c r="J14262" s="142" t="n">
        <v>152.55</v>
      </c>
    </row>
    <row r="14263" customFormat="false" ht="12.75" hidden="false" customHeight="false" outlineLevel="0" collapsed="false">
      <c r="A14263" s="142" t="s">
        <v>28899</v>
      </c>
      <c r="B14263" s="663" t="str">
        <f aca="false">C14263&amp;D14263&amp;E14263&amp;F14263&amp;G14263&amp;H14263</f>
        <v>QUADRO DE DISTRIBUICAO DE ENERGIA PARA DISJUNTORES TERMO-MAGNETICOS UNIPOLARES,DE EMBUTIR,COM PORTA E BARRAMENTOS DE FASE,NEUTRO E TERRA,PARA INSTALACAO DE ATE 12 DISJUNTORES SEM DISPOSITIVO PARA CHAVE GERAL.FORNECIMENTO E COLOCACAO</v>
      </c>
      <c r="C14263" s="142" t="s">
        <v>28855</v>
      </c>
      <c r="D14263" s="142" t="s">
        <v>28890</v>
      </c>
      <c r="E14263" s="142" t="s">
        <v>28898</v>
      </c>
      <c r="F14263" s="142" t="s">
        <v>28862</v>
      </c>
      <c r="I14263" s="142" t="s">
        <v>9</v>
      </c>
      <c r="J14263" s="142" t="n">
        <v>139.7</v>
      </c>
    </row>
    <row r="14264" customFormat="false" ht="12.75" hidden="false" customHeight="false" outlineLevel="0" collapsed="false">
      <c r="A14264" s="142" t="s">
        <v>28900</v>
      </c>
      <c r="B14264" s="663" t="str">
        <f aca="false">C14264&amp;D14264&amp;E14264&amp;F14264&amp;G14264&amp;H14264</f>
        <v>QUADRO DE DISTRIBUICAO DE ENERGIA,100A,PARA DISJUNTORES TERMO-MAGNETICOS UNIPOLARES,DE EMBUTIR,COM PORTA E BARRAMENTOS DE FASE,NEUTRO E TERRA,TRIFASICO,PARA INSTALACAO DE ATE 18 DISJUNTORES COM DISPOSITIVO PARA CHAVE GERAL.FORNECIMENTO E COLOCACAO</v>
      </c>
      <c r="C14264" s="142" t="s">
        <v>28868</v>
      </c>
      <c r="D14264" s="142" t="s">
        <v>28901</v>
      </c>
      <c r="E14264" s="142" t="s">
        <v>28902</v>
      </c>
      <c r="F14264" s="142" t="s">
        <v>28903</v>
      </c>
      <c r="G14264" s="142" t="s">
        <v>7766</v>
      </c>
      <c r="I14264" s="142" t="s">
        <v>9</v>
      </c>
      <c r="J14264" s="142" t="n">
        <v>291.48</v>
      </c>
    </row>
    <row r="14265" customFormat="false" ht="12.75" hidden="false" customHeight="false" outlineLevel="0" collapsed="false">
      <c r="A14265" s="142" t="s">
        <v>28904</v>
      </c>
      <c r="B14265" s="663" t="str">
        <f aca="false">C14265&amp;D14265&amp;E14265&amp;F14265&amp;G14265&amp;H14265</f>
        <v>QUADRO DE DISTRIBUICAO DE ENERGIA,100A,PARA DISJUNTORES TERMO-MAGNETICOS UNIPOLARES,DE EMBUTIR,COM PORTA E BARRAMENTOS DE FASE,NEUTRO E TERRA,TRIFASICO,PARA INSTALACAO DE ATE 18 DISJUNTORES COM DISPOSITIVO PARA CHAVE GERAL.FORNECIMENTO E COLOCACAO</v>
      </c>
      <c r="C14265" s="142" t="s">
        <v>28868</v>
      </c>
      <c r="D14265" s="142" t="s">
        <v>28901</v>
      </c>
      <c r="E14265" s="142" t="s">
        <v>28902</v>
      </c>
      <c r="F14265" s="142" t="s">
        <v>28903</v>
      </c>
      <c r="G14265" s="142" t="s">
        <v>7766</v>
      </c>
      <c r="I14265" s="142" t="s">
        <v>9</v>
      </c>
      <c r="J14265" s="142" t="n">
        <v>276.06</v>
      </c>
    </row>
    <row r="14266" customFormat="false" ht="12.75" hidden="false" customHeight="false" outlineLevel="0" collapsed="false">
      <c r="A14266" s="142" t="s">
        <v>28905</v>
      </c>
      <c r="B14266" s="663" t="str">
        <f aca="false">C14266&amp;D14266&amp;E14266&amp;F14266&amp;G14266&amp;H14266</f>
        <v>QUADRO DE DISTRIBUICAO DE ENERGIA,100A,PARA DISJUNTORES TERMO-MAGNETICOS UNIPOLARES,DE EMBUTIR,COM PORTA E BARRAMENTOS DE FASE,NEUTRO E TERRA,TRIFASICO,PARA INSTALACAO DE ATE 24 DISJUNTORES COM DISPOSITIVO PARA CHAVE GERAL.FORNECIMENTO E COLOCACAO</v>
      </c>
      <c r="C14266" s="142" t="s">
        <v>28868</v>
      </c>
      <c r="D14266" s="142" t="s">
        <v>28901</v>
      </c>
      <c r="E14266" s="142" t="s">
        <v>28906</v>
      </c>
      <c r="F14266" s="142" t="s">
        <v>28903</v>
      </c>
      <c r="G14266" s="142" t="s">
        <v>7766</v>
      </c>
      <c r="I14266" s="142" t="s">
        <v>9</v>
      </c>
      <c r="J14266" s="142" t="n">
        <v>336.46</v>
      </c>
    </row>
    <row r="14267" customFormat="false" ht="12.75" hidden="false" customHeight="false" outlineLevel="0" collapsed="false">
      <c r="A14267" s="142" t="s">
        <v>28907</v>
      </c>
      <c r="B14267" s="663" t="str">
        <f aca="false">C14267&amp;D14267&amp;E14267&amp;F14267&amp;G14267&amp;H14267</f>
        <v>QUADRO DE DISTRIBUICAO DE ENERGIA,100A,PARA DISJUNTORES TERMO-MAGNETICOS UNIPOLARES,DE EMBUTIR,COM PORTA E BARRAMENTOS DE FASE,NEUTRO E TERRA,TRIFASICO,PARA INSTALACAO DE ATE 24 DISJUNTORES COM DISPOSITIVO PARA CHAVE GERAL.FORNECIMENTO E COLOCACAO</v>
      </c>
      <c r="C14267" s="142" t="s">
        <v>28868</v>
      </c>
      <c r="D14267" s="142" t="s">
        <v>28901</v>
      </c>
      <c r="E14267" s="142" t="s">
        <v>28906</v>
      </c>
      <c r="F14267" s="142" t="s">
        <v>28903</v>
      </c>
      <c r="G14267" s="142" t="s">
        <v>7766</v>
      </c>
      <c r="I14267" s="142" t="s">
        <v>9</v>
      </c>
      <c r="J14267" s="142" t="n">
        <v>318.47</v>
      </c>
    </row>
    <row r="14268" customFormat="false" ht="12.75" hidden="false" customHeight="false" outlineLevel="0" collapsed="false">
      <c r="A14268" s="142" t="s">
        <v>28908</v>
      </c>
      <c r="B14268" s="663" t="str">
        <f aca="false">C14268&amp;D14268&amp;E14268&amp;F14268&amp;G14268&amp;H14268</f>
        <v>QUADRO DE DISTRIBUICAO DE ENERGIA,100A,PARA DISJUNTORES TERMO-MAGNETICOS UNIPOLARES,DE EMBUTIR,COM PORTA E BARRAMENTOS DE FASE,NEUTRO E TERRA,TRIFASICO,PARA INSTALACAO DE ATE 32 DISJUNTORES COM DISPOSITIVO PARA CHAVE GERAL.FORNECIMENTO E COLOCACAO</v>
      </c>
      <c r="C14268" s="142" t="s">
        <v>28868</v>
      </c>
      <c r="D14268" s="142" t="s">
        <v>28901</v>
      </c>
      <c r="E14268" s="142" t="s">
        <v>28909</v>
      </c>
      <c r="F14268" s="142" t="s">
        <v>28903</v>
      </c>
      <c r="G14268" s="142" t="s">
        <v>7766</v>
      </c>
      <c r="I14268" s="142" t="s">
        <v>9</v>
      </c>
      <c r="J14268" s="142" t="n">
        <v>448.05</v>
      </c>
    </row>
    <row r="14269" customFormat="false" ht="12.75" hidden="false" customHeight="false" outlineLevel="0" collapsed="false">
      <c r="A14269" s="142" t="s">
        <v>28910</v>
      </c>
      <c r="B14269" s="663" t="str">
        <f aca="false">C14269&amp;D14269&amp;E14269&amp;F14269&amp;G14269&amp;H14269</f>
        <v>QUADRO DE DISTRIBUICAO DE ENERGIA,100A,PARA DISJUNTORES TERMO-MAGNETICOS UNIPOLARES,DE EMBUTIR,COM PORTA E BARRAMENTOS DE FASE,NEUTRO E TERRA,TRIFASICO,PARA INSTALACAO DE ATE 32 DISJUNTORES COM DISPOSITIVO PARA CHAVE GERAL.FORNECIMENTO E COLOCACAO</v>
      </c>
      <c r="C14269" s="142" t="s">
        <v>28868</v>
      </c>
      <c r="D14269" s="142" t="s">
        <v>28901</v>
      </c>
      <c r="E14269" s="142" t="s">
        <v>28909</v>
      </c>
      <c r="F14269" s="142" t="s">
        <v>28903</v>
      </c>
      <c r="G14269" s="142" t="s">
        <v>7766</v>
      </c>
      <c r="I14269" s="142" t="s">
        <v>9</v>
      </c>
      <c r="J14269" s="142" t="n">
        <v>422.35</v>
      </c>
    </row>
    <row r="14270" customFormat="false" ht="12.75" hidden="false" customHeight="false" outlineLevel="0" collapsed="false">
      <c r="A14270" s="142" t="s">
        <v>28911</v>
      </c>
      <c r="B14270" s="663" t="str">
        <f aca="false">C14270&amp;D14270&amp;E14270&amp;F14270&amp;G14270&amp;H14270</f>
        <v>QUADRO DE DISTRIBUICAO DE ENERGIA,100A,PARA DISJUNTORES TERMO-MAGNETICOS UNIPOLARES,DE EMBUTIR,COM PORTA E BARRAMENTOS DE FASE,NEUTRO E TERRA,TRIFASICO,PARA INSTALACAO DE ATE 40 DISJUNTORES COM DISPOSITIVO PARA CHAVE GERAL.FORNECIMENTO E COLOCACAO</v>
      </c>
      <c r="C14270" s="142" t="s">
        <v>28868</v>
      </c>
      <c r="D14270" s="142" t="s">
        <v>28901</v>
      </c>
      <c r="E14270" s="142" t="s">
        <v>28912</v>
      </c>
      <c r="F14270" s="142" t="s">
        <v>28903</v>
      </c>
      <c r="G14270" s="142" t="s">
        <v>7766</v>
      </c>
      <c r="I14270" s="142" t="s">
        <v>9</v>
      </c>
      <c r="J14270" s="142" t="n">
        <v>513.09</v>
      </c>
    </row>
    <row r="14271" customFormat="false" ht="12.75" hidden="false" customHeight="false" outlineLevel="0" collapsed="false">
      <c r="A14271" s="142" t="s">
        <v>28913</v>
      </c>
      <c r="B14271" s="663" t="str">
        <f aca="false">C14271&amp;D14271&amp;E14271&amp;F14271&amp;G14271&amp;H14271</f>
        <v>QUADRO DE DISTRIBUICAO DE ENERGIA,100A,PARA DISJUNTORES TERMO-MAGNETICOS UNIPOLARES,DE EMBUTIR,COM PORTA E BARRAMENTOS DE FASE,NEUTRO E TERRA,TRIFASICO,PARA INSTALACAO DE ATE 40 DISJUNTORES COM DISPOSITIVO PARA CHAVE GERAL.FORNECIMENTO E COLOCACAO</v>
      </c>
      <c r="C14271" s="142" t="s">
        <v>28868</v>
      </c>
      <c r="D14271" s="142" t="s">
        <v>28901</v>
      </c>
      <c r="E14271" s="142" t="s">
        <v>28912</v>
      </c>
      <c r="F14271" s="142" t="s">
        <v>28903</v>
      </c>
      <c r="G14271" s="142" t="s">
        <v>7766</v>
      </c>
      <c r="I14271" s="142" t="s">
        <v>9</v>
      </c>
      <c r="J14271" s="142" t="n">
        <v>482.25</v>
      </c>
    </row>
    <row r="14272" customFormat="false" ht="12.75" hidden="false" customHeight="false" outlineLevel="0" collapsed="false">
      <c r="A14272" s="142" t="s">
        <v>28914</v>
      </c>
      <c r="B14272" s="663" t="str">
        <f aca="false">C14272&amp;D14272&amp;E14272&amp;F14272&amp;G14272&amp;H14272</f>
        <v>QUADRO DE DISTRIBUICAO DE ENERGIA,150A,PARA DISJUNTORES TERMO-MAGNETICOS UNIPOLARES,DE EMBUTIR,COM PORTA E BARRAMENTOS DE FASE,NEUTRO E TERRA,TRIFASICO,PARA INSTALACAO DE ATE 50 DISJUNTORES COM DISPOSITIVO PARA CHAVE GERAL.FORNECIMENTO E COLOCACAO</v>
      </c>
      <c r="C14272" s="142" t="s">
        <v>28883</v>
      </c>
      <c r="D14272" s="142" t="s">
        <v>28901</v>
      </c>
      <c r="E14272" s="142" t="s">
        <v>28915</v>
      </c>
      <c r="F14272" s="142" t="s">
        <v>28903</v>
      </c>
      <c r="G14272" s="142" t="s">
        <v>7766</v>
      </c>
      <c r="I14272" s="142" t="s">
        <v>9</v>
      </c>
      <c r="J14272" s="142" t="n">
        <v>706.89</v>
      </c>
    </row>
    <row r="14273" customFormat="false" ht="12.75" hidden="false" customHeight="false" outlineLevel="0" collapsed="false">
      <c r="A14273" s="142" t="s">
        <v>28916</v>
      </c>
      <c r="B14273" s="663" t="str">
        <f aca="false">C14273&amp;D14273&amp;E14273&amp;F14273&amp;G14273&amp;H14273</f>
        <v>QUADRO DE DISTRIBUICAO DE ENERGIA,150A,PARA DISJUNTORES TERMO-MAGNETICOS UNIPOLARES,DE EMBUTIR,COM PORTA E BARRAMENTOS DE FASE,NEUTRO E TERRA,TRIFASICO,PARA INSTALACAO DE ATE 50 DISJUNTORES COM DISPOSITIVO PARA CHAVE GERAL.FORNECIMENTO E COLOCACAO</v>
      </c>
      <c r="C14273" s="142" t="s">
        <v>28883</v>
      </c>
      <c r="D14273" s="142" t="s">
        <v>28901</v>
      </c>
      <c r="E14273" s="142" t="s">
        <v>28915</v>
      </c>
      <c r="F14273" s="142" t="s">
        <v>28903</v>
      </c>
      <c r="G14273" s="142" t="s">
        <v>7766</v>
      </c>
      <c r="I14273" s="142" t="s">
        <v>9</v>
      </c>
      <c r="J14273" s="142" t="n">
        <v>673.48</v>
      </c>
    </row>
    <row r="14274" customFormat="false" ht="12.75" hidden="false" customHeight="false" outlineLevel="0" collapsed="false">
      <c r="A14274" s="142" t="s">
        <v>28917</v>
      </c>
      <c r="B14274" s="663" t="str">
        <f aca="false">C14274&amp;D14274&amp;E14274&amp;F14274&amp;G14274&amp;H14274</f>
        <v>QUADRO DE DISTRIBUICAO DE ENERGIA,150A,PARA DISJUNTORES TERMO-MAGNETICOS UNIPOLARES,DE EMBUTIR,COM PORTA E BARRAMENTOS DE FASE,NEUTRO E TERRA,TRIFASICO,PARA INSTALACAO DE ATE 72 DISJUNTORES COM DISPOSITIVO PARA CHAVE GERAL.FORNECIMENTO E COLOCACAO</v>
      </c>
      <c r="C14274" s="142" t="s">
        <v>28883</v>
      </c>
      <c r="D14274" s="142" t="s">
        <v>28901</v>
      </c>
      <c r="E14274" s="142" t="s">
        <v>28918</v>
      </c>
      <c r="F14274" s="142" t="s">
        <v>28903</v>
      </c>
      <c r="G14274" s="142" t="s">
        <v>7766</v>
      </c>
      <c r="I14274" s="142" t="s">
        <v>9</v>
      </c>
      <c r="J14274" s="142" t="n">
        <v>827.65</v>
      </c>
    </row>
    <row r="14275" customFormat="false" ht="12.75" hidden="false" customHeight="false" outlineLevel="0" collapsed="false">
      <c r="A14275" s="142" t="s">
        <v>28919</v>
      </c>
      <c r="B14275" s="663" t="str">
        <f aca="false">C14275&amp;D14275&amp;E14275&amp;F14275&amp;G14275&amp;H14275</f>
        <v>QUADRO DE DISTRIBUICAO DE ENERGIA,150A,PARA DISJUNTORES TERMO-MAGNETICOS UNIPOLARES,DE EMBUTIR,COM PORTA E BARRAMENTOS DE FASE,NEUTRO E TERRA,TRIFASICO,PARA INSTALACAO DE ATE 72 DISJUNTORES COM DISPOSITIVO PARA CHAVE GERAL.FORNECIMENTO E COLOCACAO</v>
      </c>
      <c r="C14275" s="142" t="s">
        <v>28883</v>
      </c>
      <c r="D14275" s="142" t="s">
        <v>28901</v>
      </c>
      <c r="E14275" s="142" t="s">
        <v>28918</v>
      </c>
      <c r="F14275" s="142" t="s">
        <v>28903</v>
      </c>
      <c r="G14275" s="142" t="s">
        <v>7766</v>
      </c>
      <c r="I14275" s="142" t="s">
        <v>9</v>
      </c>
      <c r="J14275" s="142" t="n">
        <v>794.24</v>
      </c>
    </row>
    <row r="14276" customFormat="false" ht="12.75" hidden="false" customHeight="false" outlineLevel="0" collapsed="false">
      <c r="A14276" s="142" t="s">
        <v>28920</v>
      </c>
      <c r="B14276" s="663" t="str">
        <f aca="false">C14276&amp;D14276&amp;E14276&amp;F14276&amp;G14276&amp;H14276</f>
        <v>DISJUNTOR/INTERRUPTOR DIFERENCIAL RESIDUAL(DDR),CLASSE AC,2POLOS,INSTANTANEO,CORRENTE NOMINAL(IN)25AX240V,SENSIBILIDADE 30MA/300MA.FORNECIMENTO E COLOCACAO</v>
      </c>
      <c r="C14276" s="142" t="s">
        <v>28921</v>
      </c>
      <c r="D14276" s="142" t="s">
        <v>28922</v>
      </c>
      <c r="E14276" s="142" t="s">
        <v>28923</v>
      </c>
      <c r="I14276" s="142" t="s">
        <v>9</v>
      </c>
      <c r="J14276" s="142" t="n">
        <v>97.17</v>
      </c>
    </row>
    <row r="14277" customFormat="false" ht="12.75" hidden="false" customHeight="false" outlineLevel="0" collapsed="false">
      <c r="A14277" s="142" t="s">
        <v>28924</v>
      </c>
      <c r="B14277" s="663" t="str">
        <f aca="false">C14277&amp;D14277&amp;E14277&amp;F14277&amp;G14277&amp;H14277</f>
        <v>DISJUNTOR/INTERRUPTOR DIFERENCIAL RESIDUAL(DDR),CLASSE AC,2POLOS,INSTANTANEO,CORRENTE NOMINAL(IN)25AX240V,SENSIBILIDADE 30MA/300MA.FORNECIMENTO E COLOCACAO</v>
      </c>
      <c r="C14277" s="142" t="s">
        <v>28921</v>
      </c>
      <c r="D14277" s="142" t="s">
        <v>28922</v>
      </c>
      <c r="E14277" s="142" t="s">
        <v>28923</v>
      </c>
      <c r="I14277" s="142" t="s">
        <v>9</v>
      </c>
      <c r="J14277" s="142" t="n">
        <v>96.46</v>
      </c>
    </row>
    <row r="14278" customFormat="false" ht="12.75" hidden="false" customHeight="false" outlineLevel="0" collapsed="false">
      <c r="A14278" s="142" t="s">
        <v>28925</v>
      </c>
      <c r="B14278" s="663" t="str">
        <f aca="false">C14278&amp;D14278&amp;E14278&amp;F14278&amp;G14278&amp;H14278</f>
        <v>DISJUNTOR/INTERRUPTOR DIFERENCIAL RESIDUAL(DDR),CLASSE AC,2POLOS,INSTANTANEO,CORRENTE NOMINAL(IN) 40AX240V,SENSIBILIDADE 30MA/300MA.FORNECIMENTO E COLOCACAO</v>
      </c>
      <c r="C14278" s="142" t="s">
        <v>28921</v>
      </c>
      <c r="D14278" s="142" t="s">
        <v>28926</v>
      </c>
      <c r="E14278" s="142" t="s">
        <v>28927</v>
      </c>
      <c r="I14278" s="142" t="s">
        <v>9</v>
      </c>
      <c r="J14278" s="142" t="n">
        <v>97.23</v>
      </c>
    </row>
    <row r="14279" customFormat="false" ht="12.75" hidden="false" customHeight="false" outlineLevel="0" collapsed="false">
      <c r="A14279" s="142" t="s">
        <v>28928</v>
      </c>
      <c r="B14279" s="663" t="str">
        <f aca="false">C14279&amp;D14279&amp;E14279&amp;F14279&amp;G14279&amp;H14279</f>
        <v>DISJUNTOR/INTERRUPTOR DIFERENCIAL RESIDUAL(DDR),CLASSE AC,2POLOS,INSTANTANEO,CORRENTE NOMINAL(IN) 40AX240V,SENSIBILIDADE 30MA/300MA.FORNECIMENTO E COLOCACAO</v>
      </c>
      <c r="C14279" s="142" t="s">
        <v>28921</v>
      </c>
      <c r="D14279" s="142" t="s">
        <v>28926</v>
      </c>
      <c r="E14279" s="142" t="s">
        <v>28927</v>
      </c>
      <c r="I14279" s="142" t="s">
        <v>9</v>
      </c>
      <c r="J14279" s="142" t="n">
        <v>96.52</v>
      </c>
    </row>
    <row r="14280" customFormat="false" ht="12.75" hidden="false" customHeight="false" outlineLevel="0" collapsed="false">
      <c r="A14280" s="142" t="s">
        <v>28929</v>
      </c>
      <c r="B14280" s="663" t="str">
        <f aca="false">C14280&amp;D14280&amp;E14280&amp;F14280&amp;G14280&amp;H14280</f>
        <v>DISJUNTOR/INTERRUPTOR DIFERENCIAL RESIDUAL(DDR),CLASSE AC,2POLOS,INSTANTANEO,CORRENTE NOMINAL(IN)63AX240V,SENSIBILIDADE 30MA/300MA.FORNECIMENTO E COLOCACAO</v>
      </c>
      <c r="C14280" s="142" t="s">
        <v>28921</v>
      </c>
      <c r="D14280" s="142" t="s">
        <v>28930</v>
      </c>
      <c r="E14280" s="142" t="s">
        <v>28923</v>
      </c>
      <c r="I14280" s="142" t="s">
        <v>9</v>
      </c>
      <c r="J14280" s="142" t="n">
        <v>98.25</v>
      </c>
    </row>
    <row r="14281" customFormat="false" ht="12.75" hidden="false" customHeight="false" outlineLevel="0" collapsed="false">
      <c r="A14281" s="142" t="s">
        <v>28931</v>
      </c>
      <c r="B14281" s="663" t="str">
        <f aca="false">C14281&amp;D14281&amp;E14281&amp;F14281&amp;G14281&amp;H14281</f>
        <v>DISJUNTOR/INTERRUPTOR DIFERENCIAL RESIDUAL(DDR),CLASSE AC,2POLOS,INSTANTANEO,CORRENTE NOMINAL(IN)63AX240V,SENSIBILIDADE 30MA/300MA.FORNECIMENTO E COLOCACAO</v>
      </c>
      <c r="C14281" s="142" t="s">
        <v>28921</v>
      </c>
      <c r="D14281" s="142" t="s">
        <v>28930</v>
      </c>
      <c r="E14281" s="142" t="s">
        <v>28923</v>
      </c>
      <c r="I14281" s="142" t="s">
        <v>9</v>
      </c>
      <c r="J14281" s="142" t="n">
        <v>97.54</v>
      </c>
    </row>
    <row r="14282" customFormat="false" ht="12.75" hidden="false" customHeight="false" outlineLevel="0" collapsed="false">
      <c r="A14282" s="142" t="s">
        <v>28932</v>
      </c>
      <c r="B14282" s="663" t="str">
        <f aca="false">C14282&amp;D14282&amp;E14282&amp;F14282&amp;G14282&amp;H14282</f>
        <v>DISJUNTOR/INTERRUPTOR DIFERENCIAL RESIDUAL(DDR),CLASSE AC,2POLOS,INSTANTANEO,CORRENTE NOMINAL(IN)80AX240V,SENSIBILIDADE 30MA/300MA.FORNECIMENTO E COLOCACAO</v>
      </c>
      <c r="C14282" s="142" t="s">
        <v>28921</v>
      </c>
      <c r="D14282" s="142" t="s">
        <v>28933</v>
      </c>
      <c r="E14282" s="142" t="s">
        <v>28923</v>
      </c>
      <c r="I14282" s="142" t="s">
        <v>9</v>
      </c>
      <c r="J14282" s="142" t="n">
        <v>90.83</v>
      </c>
    </row>
    <row r="14283" customFormat="false" ht="12.75" hidden="false" customHeight="false" outlineLevel="0" collapsed="false">
      <c r="A14283" s="142" t="s">
        <v>28934</v>
      </c>
      <c r="B14283" s="663" t="str">
        <f aca="false">C14283&amp;D14283&amp;E14283&amp;F14283&amp;G14283&amp;H14283</f>
        <v>DISJUNTOR/INTERRUPTOR DIFERENCIAL RESIDUAL(DDR),CLASSE AC,2POLOS,INSTANTANEO,CORRENTE NOMINAL(IN)80AX240V,SENSIBILIDADE 30MA/300MA.FORNECIMENTO E COLOCACAO</v>
      </c>
      <c r="C14283" s="142" t="s">
        <v>28921</v>
      </c>
      <c r="D14283" s="142" t="s">
        <v>28933</v>
      </c>
      <c r="E14283" s="142" t="s">
        <v>28923</v>
      </c>
      <c r="I14283" s="142" t="s">
        <v>9</v>
      </c>
      <c r="J14283" s="142" t="n">
        <v>90.12</v>
      </c>
    </row>
    <row r="14284" customFormat="false" ht="12.75" hidden="false" customHeight="false" outlineLevel="0" collapsed="false">
      <c r="A14284" s="142" t="s">
        <v>28935</v>
      </c>
      <c r="B14284" s="663" t="str">
        <f aca="false">C14284&amp;D14284&amp;E14284&amp;F14284&amp;G14284&amp;H14284</f>
        <v>DISJUNTOR/INTERRUPTOR DIFERENCIAL RESIDUAL(DDR),CLASSE AC,4POLOS,INSTANTANEO,CORRENTE NOMINAL(IN)25AX415V,SENSIBILIDADE 30MA/300MA.FORNECIMENTO E COLOCACAO</v>
      </c>
      <c r="C14284" s="142" t="s">
        <v>28936</v>
      </c>
      <c r="D14284" s="142" t="s">
        <v>28937</v>
      </c>
      <c r="E14284" s="142" t="s">
        <v>28923</v>
      </c>
      <c r="I14284" s="142" t="s">
        <v>9</v>
      </c>
      <c r="J14284" s="142" t="n">
        <v>104.1</v>
      </c>
    </row>
    <row r="14285" customFormat="false" ht="12.75" hidden="false" customHeight="false" outlineLevel="0" collapsed="false">
      <c r="A14285" s="142" t="s">
        <v>28938</v>
      </c>
      <c r="B14285" s="663" t="str">
        <f aca="false">C14285&amp;D14285&amp;E14285&amp;F14285&amp;G14285&amp;H14285</f>
        <v>DISJUNTOR/INTERRUPTOR DIFERENCIAL RESIDUAL(DDR),CLASSE AC,4POLOS,INSTANTANEO,CORRENTE NOMINAL(IN)25AX415V,SENSIBILIDADE 30MA/300MA.FORNECIMENTO E COLOCACAO</v>
      </c>
      <c r="C14285" s="142" t="s">
        <v>28936</v>
      </c>
      <c r="D14285" s="142" t="s">
        <v>28937</v>
      </c>
      <c r="E14285" s="142" t="s">
        <v>28923</v>
      </c>
      <c r="I14285" s="142" t="s">
        <v>9</v>
      </c>
      <c r="J14285" s="142" t="n">
        <v>103.26</v>
      </c>
    </row>
    <row r="14286" customFormat="false" ht="12.75" hidden="false" customHeight="false" outlineLevel="0" collapsed="false">
      <c r="A14286" s="142" t="s">
        <v>28939</v>
      </c>
      <c r="B14286" s="663" t="str">
        <f aca="false">C14286&amp;D14286&amp;E14286&amp;F14286&amp;G14286&amp;H14286</f>
        <v>DISJUNTOR/INTERRUPTOR DIFERENCIAL RESIDUAL(DDR),CLASSE AC,4POLOS,INSTANTANEO,CORRENTE NOMINAL(IN)40AX415V,SENSIBILIDADE 30MA/300MA.FORNECIMENTO E COLOCACAO</v>
      </c>
      <c r="C14286" s="142" t="s">
        <v>28936</v>
      </c>
      <c r="D14286" s="142" t="s">
        <v>28940</v>
      </c>
      <c r="E14286" s="142" t="s">
        <v>28923</v>
      </c>
      <c r="I14286" s="142" t="s">
        <v>9</v>
      </c>
      <c r="J14286" s="142" t="n">
        <v>129.75</v>
      </c>
    </row>
    <row r="14287" customFormat="false" ht="12.75" hidden="false" customHeight="false" outlineLevel="0" collapsed="false">
      <c r="A14287" s="142" t="s">
        <v>28941</v>
      </c>
      <c r="B14287" s="663" t="str">
        <f aca="false">C14287&amp;D14287&amp;E14287&amp;F14287&amp;G14287&amp;H14287</f>
        <v>DISJUNTOR/INTERRUPTOR DIFERENCIAL RESIDUAL(DDR),CLASSE AC,4POLOS,INSTANTANEO,CORRENTE NOMINAL(IN)40AX415V,SENSIBILIDADE 30MA/300MA.FORNECIMENTO E COLOCACAO</v>
      </c>
      <c r="C14287" s="142" t="s">
        <v>28936</v>
      </c>
      <c r="D14287" s="142" t="s">
        <v>28940</v>
      </c>
      <c r="E14287" s="142" t="s">
        <v>28923</v>
      </c>
      <c r="I14287" s="142" t="s">
        <v>9</v>
      </c>
      <c r="J14287" s="142" t="n">
        <v>128.91</v>
      </c>
    </row>
    <row r="14288" customFormat="false" ht="12.75" hidden="false" customHeight="false" outlineLevel="0" collapsed="false">
      <c r="A14288" s="142" t="s">
        <v>28942</v>
      </c>
      <c r="B14288" s="663" t="str">
        <f aca="false">C14288&amp;D14288&amp;E14288&amp;F14288&amp;G14288&amp;H14288</f>
        <v>DISJUNTOR,INTERRUPTOR DIFERENCIAL RESIDUAL(DDR),CLASSE AC,4POLOS,INSTANTANEO,CORRENTE NOMINAL(IN)63AX415V,SENSIBILIDADE 30MA/300MA.FORNECIMENTO E COLOCACAO</v>
      </c>
      <c r="C14288" s="142" t="s">
        <v>28943</v>
      </c>
      <c r="D14288" s="142" t="s">
        <v>28944</v>
      </c>
      <c r="E14288" s="142" t="s">
        <v>28923</v>
      </c>
      <c r="I14288" s="142" t="s">
        <v>9</v>
      </c>
      <c r="J14288" s="142" t="n">
        <v>135.1</v>
      </c>
    </row>
    <row r="14289" customFormat="false" ht="12.75" hidden="false" customHeight="false" outlineLevel="0" collapsed="false">
      <c r="A14289" s="142" t="s">
        <v>28945</v>
      </c>
      <c r="B14289" s="663" t="str">
        <f aca="false">C14289&amp;D14289&amp;E14289&amp;F14289&amp;G14289&amp;H14289</f>
        <v>DISJUNTOR,INTERRUPTOR DIFERENCIAL RESIDUAL(DDR),CLASSE AC,4POLOS,INSTANTANEO,CORRENTE NOMINAL(IN)63AX415V,SENSIBILIDADE 30MA/300MA.FORNECIMENTO E COLOCACAO</v>
      </c>
      <c r="C14289" s="142" t="s">
        <v>28943</v>
      </c>
      <c r="D14289" s="142" t="s">
        <v>28944</v>
      </c>
      <c r="E14289" s="142" t="s">
        <v>28923</v>
      </c>
      <c r="I14289" s="142" t="s">
        <v>9</v>
      </c>
      <c r="J14289" s="142" t="n">
        <v>134.26</v>
      </c>
    </row>
    <row r="14290" customFormat="false" ht="12.75" hidden="false" customHeight="false" outlineLevel="0" collapsed="false">
      <c r="A14290" s="142" t="s">
        <v>28946</v>
      </c>
      <c r="B14290" s="663" t="str">
        <f aca="false">C14290&amp;D14290&amp;E14290&amp;F14290&amp;G14290&amp;H14290</f>
        <v>DISJUNTOR/INTERRUPTOR DIFERENCIAL RESIDUAL(DDR),CLASSE AC,4POLOS,INSTANTANEO,CORRENTE NOMINAL(IN)80AX415V,SENSIBILIDADE 30MA/300MA.FORNECIMENTO E COLOCACAO</v>
      </c>
      <c r="C14290" s="142" t="s">
        <v>28936</v>
      </c>
      <c r="D14290" s="142" t="s">
        <v>28947</v>
      </c>
      <c r="E14290" s="142" t="s">
        <v>28923</v>
      </c>
      <c r="I14290" s="142" t="s">
        <v>9</v>
      </c>
      <c r="J14290" s="142" t="n">
        <v>176.1</v>
      </c>
    </row>
    <row r="14291" customFormat="false" ht="12.75" hidden="false" customHeight="false" outlineLevel="0" collapsed="false">
      <c r="A14291" s="142" t="s">
        <v>28948</v>
      </c>
      <c r="B14291" s="663" t="str">
        <f aca="false">C14291&amp;D14291&amp;E14291&amp;F14291&amp;G14291&amp;H14291</f>
        <v>DISJUNTOR/INTERRUPTOR DIFERENCIAL RESIDUAL(DDR),CLASSE AC,4POLOS,INSTANTANEO,CORRENTE NOMINAL(IN)80AX415V,SENSIBILIDADE 30MA/300MA.FORNECIMENTO E COLOCACAO</v>
      </c>
      <c r="C14291" s="142" t="s">
        <v>28936</v>
      </c>
      <c r="D14291" s="142" t="s">
        <v>28947</v>
      </c>
      <c r="E14291" s="142" t="s">
        <v>28923</v>
      </c>
      <c r="I14291" s="142" t="s">
        <v>9</v>
      </c>
      <c r="J14291" s="142" t="n">
        <v>175.26</v>
      </c>
    </row>
    <row r="14292" customFormat="false" ht="12.75" hidden="false" customHeight="false" outlineLevel="0" collapsed="false">
      <c r="A14292" s="142" t="s">
        <v>28949</v>
      </c>
      <c r="B14292" s="663" t="str">
        <f aca="false">C14292&amp;D14292&amp;E14292&amp;F14292&amp;G14292&amp;H14292</f>
        <v>DISJUNTOR/INTERRUPTOR DIFERENCIAL RESIDUAL(DDR),CLASSE AC,4POLOS,INSTANTANEO,CORRENTE NOMINAL(IN)100AX415V,SENSIBILIDADE 30MA/300MA.FORNECIMENTO E COLOCACAO</v>
      </c>
      <c r="C14292" s="142" t="s">
        <v>28936</v>
      </c>
      <c r="D14292" s="142" t="s">
        <v>28950</v>
      </c>
      <c r="E14292" s="142" t="s">
        <v>28927</v>
      </c>
      <c r="I14292" s="142" t="s">
        <v>9</v>
      </c>
      <c r="J14292" s="142" t="n">
        <v>268.65</v>
      </c>
    </row>
    <row r="14293" customFormat="false" ht="12.75" hidden="false" customHeight="false" outlineLevel="0" collapsed="false">
      <c r="A14293" s="142" t="s">
        <v>28951</v>
      </c>
      <c r="B14293" s="663" t="str">
        <f aca="false">C14293&amp;D14293&amp;E14293&amp;F14293&amp;G14293&amp;H14293</f>
        <v>DISJUNTOR/INTERRUPTOR DIFERENCIAL RESIDUAL(DDR),CLASSE AC,4POLOS,INSTANTANEO,CORRENTE NOMINAL(IN)100AX415V,SENSIBILIDADE 30MA/300MA.FORNECIMENTO E COLOCACAO</v>
      </c>
      <c r="C14293" s="142" t="s">
        <v>28936</v>
      </c>
      <c r="D14293" s="142" t="s">
        <v>28950</v>
      </c>
      <c r="E14293" s="142" t="s">
        <v>28927</v>
      </c>
      <c r="I14293" s="142" t="s">
        <v>9</v>
      </c>
      <c r="J14293" s="142" t="n">
        <v>267.81</v>
      </c>
    </row>
    <row r="14294" customFormat="false" ht="12.75" hidden="false" customHeight="false" outlineLevel="0" collapsed="false">
      <c r="A14294" s="142" t="s">
        <v>28952</v>
      </c>
      <c r="B14294" s="663" t="str">
        <f aca="false">C14294&amp;D14294&amp;E14294&amp;F14294&amp;G14294&amp;H14294</f>
        <v>DISJUNTOR/INTERRUPTOR DIFERENCIAL RESIDUAL(DDR),CLASSE AC,4POLOS,INSTANTANEO,CORRENTE NOMINAL(IN)125AX415V,SENSIBILIDADE 30MA/300MA.FORNECIMENTO E COLOCACAO</v>
      </c>
      <c r="C14294" s="142" t="s">
        <v>28936</v>
      </c>
      <c r="D14294" s="142" t="s">
        <v>28953</v>
      </c>
      <c r="E14294" s="142" t="s">
        <v>28927</v>
      </c>
      <c r="I14294" s="142" t="s">
        <v>9</v>
      </c>
      <c r="J14294" s="142" t="n">
        <v>1151.1</v>
      </c>
    </row>
    <row r="14295" customFormat="false" ht="12.75" hidden="false" customHeight="false" outlineLevel="0" collapsed="false">
      <c r="A14295" s="142" t="s">
        <v>28954</v>
      </c>
      <c r="B14295" s="663" t="str">
        <f aca="false">C14295&amp;D14295&amp;E14295&amp;F14295&amp;G14295&amp;H14295</f>
        <v>DISJUNTOR/INTERRUPTOR DIFERENCIAL RESIDUAL(DDR),CLASSE AC,4POLOS,INSTANTANEO,CORRENTE NOMINAL(IN)125AX415V,SENSIBILIDADE 30MA/300MA.FORNECIMENTO E COLOCACAO</v>
      </c>
      <c r="C14295" s="142" t="s">
        <v>28936</v>
      </c>
      <c r="D14295" s="142" t="s">
        <v>28953</v>
      </c>
      <c r="E14295" s="142" t="s">
        <v>28927</v>
      </c>
      <c r="I14295" s="142" t="s">
        <v>9</v>
      </c>
      <c r="J14295" s="142" t="n">
        <v>1150.26</v>
      </c>
    </row>
    <row r="14296" customFormat="false" ht="12.75" hidden="false" customHeight="false" outlineLevel="0" collapsed="false">
      <c r="A14296" s="142" t="s">
        <v>28955</v>
      </c>
      <c r="B14296" s="663" t="str">
        <f aca="false">C14296&amp;D14296&amp;E14296&amp;F14296&amp;G14296&amp;H14296</f>
        <v>FUSIVEL DIAZED,DE 2A,COM BASE,TAMPA,ANEL E PARAFUSO DE AJUSTE.FORNECIMENTO E INSTALACAO</v>
      </c>
      <c r="C14296" s="142" t="s">
        <v>28956</v>
      </c>
      <c r="D14296" s="142" t="s">
        <v>28957</v>
      </c>
      <c r="I14296" s="142" t="s">
        <v>9</v>
      </c>
      <c r="J14296" s="142" t="n">
        <v>23.68</v>
      </c>
    </row>
    <row r="14297" customFormat="false" ht="12.75" hidden="false" customHeight="false" outlineLevel="0" collapsed="false">
      <c r="A14297" s="142" t="s">
        <v>28958</v>
      </c>
      <c r="B14297" s="663" t="str">
        <f aca="false">C14297&amp;D14297&amp;E14297&amp;F14297&amp;G14297&amp;H14297</f>
        <v>FUSIVEL DIAZED,DE 2A,COM BASE,TAMPA,ANEL E PARAFUSO DE AJUSTE.FORNECIMENTO E INSTALACAO</v>
      </c>
      <c r="C14297" s="142" t="s">
        <v>28956</v>
      </c>
      <c r="D14297" s="142" t="s">
        <v>28957</v>
      </c>
      <c r="I14297" s="142" t="s">
        <v>9</v>
      </c>
      <c r="J14297" s="142" t="n">
        <v>22.65</v>
      </c>
    </row>
    <row r="14298" customFormat="false" ht="12.75" hidden="false" customHeight="false" outlineLevel="0" collapsed="false">
      <c r="A14298" s="142" t="s">
        <v>28959</v>
      </c>
      <c r="B14298" s="663" t="str">
        <f aca="false">C14298&amp;D14298&amp;E14298&amp;F14298&amp;G14298&amp;H14298</f>
        <v>FUSIVEL DIAZED,DE 10A,COM BASE,TAMPA,ANEL E PARAFUSO DE AJUSTE.FORNECIMENTO E INSTALACAO</v>
      </c>
      <c r="C14298" s="142" t="s">
        <v>28960</v>
      </c>
      <c r="D14298" s="142" t="s">
        <v>28961</v>
      </c>
      <c r="I14298" s="142" t="s">
        <v>9</v>
      </c>
      <c r="J14298" s="142" t="n">
        <v>23.68</v>
      </c>
    </row>
    <row r="14299" customFormat="false" ht="12.75" hidden="false" customHeight="false" outlineLevel="0" collapsed="false">
      <c r="A14299" s="142" t="s">
        <v>28962</v>
      </c>
      <c r="B14299" s="663" t="str">
        <f aca="false">C14299&amp;D14299&amp;E14299&amp;F14299&amp;G14299&amp;H14299</f>
        <v>FUSIVEL DIAZED,DE 10A,COM BASE,TAMPA,ANEL E PARAFUSO DE AJUSTE.FORNECIMENTO E INSTALACAO</v>
      </c>
      <c r="C14299" s="142" t="s">
        <v>28960</v>
      </c>
      <c r="D14299" s="142" t="s">
        <v>28961</v>
      </c>
      <c r="I14299" s="142" t="s">
        <v>9</v>
      </c>
      <c r="J14299" s="142" t="n">
        <v>22.65</v>
      </c>
    </row>
    <row r="14300" customFormat="false" ht="12.75" hidden="false" customHeight="false" outlineLevel="0" collapsed="false">
      <c r="A14300" s="142" t="s">
        <v>28963</v>
      </c>
      <c r="B14300" s="663" t="str">
        <f aca="false">C14300&amp;D14300&amp;E14300&amp;F14300&amp;G14300&amp;H14300</f>
        <v>FUSIVEL DIAZED,DE 16A,COM BASE,TAMPA,ANEL E PARAFUSO DE AJUSTE.FORNECIMENTO E INSTALACAO</v>
      </c>
      <c r="C14300" s="142" t="s">
        <v>28964</v>
      </c>
      <c r="D14300" s="142" t="s">
        <v>28961</v>
      </c>
      <c r="I14300" s="142" t="s">
        <v>9</v>
      </c>
      <c r="J14300" s="142" t="n">
        <v>23.68</v>
      </c>
    </row>
    <row r="14301" customFormat="false" ht="12.75" hidden="false" customHeight="false" outlineLevel="0" collapsed="false">
      <c r="A14301" s="142" t="s">
        <v>28965</v>
      </c>
      <c r="B14301" s="663" t="str">
        <f aca="false">C14301&amp;D14301&amp;E14301&amp;F14301&amp;G14301&amp;H14301</f>
        <v>FUSIVEL DIAZED,DE 16A,COM BASE,TAMPA,ANEL E PARAFUSO DE AJUSTE.FORNECIMENTO E INSTALACAO</v>
      </c>
      <c r="C14301" s="142" t="s">
        <v>28964</v>
      </c>
      <c r="D14301" s="142" t="s">
        <v>28961</v>
      </c>
      <c r="I14301" s="142" t="s">
        <v>9</v>
      </c>
      <c r="J14301" s="142" t="n">
        <v>22.65</v>
      </c>
    </row>
    <row r="14302" customFormat="false" ht="12.75" hidden="false" customHeight="false" outlineLevel="0" collapsed="false">
      <c r="A14302" s="142" t="s">
        <v>28966</v>
      </c>
      <c r="B14302" s="663" t="str">
        <f aca="false">C14302&amp;D14302&amp;E14302&amp;F14302&amp;G14302&amp;H14302</f>
        <v>FUSIVEL DIAZED,DE 35A,COM BASE,TAMPA,ANEL E PARAFUSO DE AJUSTE.FORNECIMENTO E INSTALACAO</v>
      </c>
      <c r="C14302" s="142" t="s">
        <v>28967</v>
      </c>
      <c r="D14302" s="142" t="s">
        <v>28961</v>
      </c>
      <c r="I14302" s="142" t="s">
        <v>9</v>
      </c>
      <c r="J14302" s="142" t="n">
        <v>25.69</v>
      </c>
    </row>
    <row r="14303" customFormat="false" ht="12.75" hidden="false" customHeight="false" outlineLevel="0" collapsed="false">
      <c r="A14303" s="142" t="s">
        <v>28968</v>
      </c>
      <c r="B14303" s="663" t="str">
        <f aca="false">C14303&amp;D14303&amp;E14303&amp;F14303&amp;G14303&amp;H14303</f>
        <v>FUSIVEL DIAZED,DE 35A,COM BASE,TAMPA,ANEL E PARAFUSO DE AJUSTE.FORNECIMENTO E INSTALACAO</v>
      </c>
      <c r="C14303" s="142" t="s">
        <v>28967</v>
      </c>
      <c r="D14303" s="142" t="s">
        <v>28961</v>
      </c>
      <c r="I14303" s="142" t="s">
        <v>9</v>
      </c>
      <c r="J14303" s="142" t="n">
        <v>24.66</v>
      </c>
    </row>
    <row r="14304" customFormat="false" ht="12.75" hidden="false" customHeight="false" outlineLevel="0" collapsed="false">
      <c r="A14304" s="142" t="s">
        <v>28969</v>
      </c>
      <c r="B14304" s="663" t="str">
        <f aca="false">C14304&amp;D14304&amp;E14304&amp;F14304&amp;G14304&amp;H14304</f>
        <v>FUSIVEL DIAZED,DE 63A,COM BASE,TAMPA,ANEL E PARAFUSO DE AJUSTE.FORNECIMENTO E INSTALACAO</v>
      </c>
      <c r="C14304" s="142" t="s">
        <v>28970</v>
      </c>
      <c r="D14304" s="142" t="s">
        <v>28961</v>
      </c>
      <c r="I14304" s="142" t="s">
        <v>9</v>
      </c>
      <c r="J14304" s="142" t="n">
        <v>27.57</v>
      </c>
    </row>
    <row r="14305" customFormat="false" ht="12.75" hidden="false" customHeight="false" outlineLevel="0" collapsed="false">
      <c r="A14305" s="142" t="s">
        <v>28971</v>
      </c>
      <c r="B14305" s="663" t="str">
        <f aca="false">C14305&amp;D14305&amp;E14305&amp;F14305&amp;G14305&amp;H14305</f>
        <v>FUSIVEL DIAZED,DE 63A,COM BASE,TAMPA,ANEL E PARAFUSO DE AJUSTE.FORNECIMENTO E INSTALACAO</v>
      </c>
      <c r="C14305" s="142" t="s">
        <v>28970</v>
      </c>
      <c r="D14305" s="142" t="s">
        <v>28961</v>
      </c>
      <c r="I14305" s="142" t="s">
        <v>9</v>
      </c>
      <c r="J14305" s="142" t="n">
        <v>26.54</v>
      </c>
    </row>
    <row r="14306" customFormat="false" ht="12.75" hidden="false" customHeight="false" outlineLevel="0" collapsed="false">
      <c r="A14306" s="142" t="s">
        <v>28972</v>
      </c>
      <c r="B14306" s="663" t="str">
        <f aca="false">C14306&amp;D14306&amp;E14306&amp;F14306&amp;G14306&amp;H14306</f>
        <v>BASE SECCIONADORA (PORTA FUSIVEL) UNIPOLAR PARA FUSIVEL CARTUCHO 10X38 ATE 32A. FORNECIMENTO E COLOCACAO</v>
      </c>
      <c r="C14306" s="142" t="s">
        <v>28973</v>
      </c>
      <c r="D14306" s="142" t="s">
        <v>28974</v>
      </c>
      <c r="I14306" s="142" t="s">
        <v>9</v>
      </c>
      <c r="J14306" s="142" t="n">
        <v>20.88</v>
      </c>
    </row>
    <row r="14307" customFormat="false" ht="12.75" hidden="false" customHeight="false" outlineLevel="0" collapsed="false">
      <c r="A14307" s="142" t="s">
        <v>28975</v>
      </c>
      <c r="B14307" s="663" t="str">
        <f aca="false">C14307&amp;D14307&amp;E14307&amp;F14307&amp;G14307&amp;H14307</f>
        <v>BASE SECCIONADORA (PORTA FUSIVEL) UNIPOLAR PARA FUSIVEL CARTUCHO 10X38 ATE 32A. FORNECIMENTO E COLOCACAO</v>
      </c>
      <c r="C14307" s="142" t="s">
        <v>28973</v>
      </c>
      <c r="D14307" s="142" t="s">
        <v>28974</v>
      </c>
      <c r="I14307" s="142" t="s">
        <v>9</v>
      </c>
      <c r="J14307" s="142" t="n">
        <v>20.23</v>
      </c>
    </row>
    <row r="14308" customFormat="false" ht="12.75" hidden="false" customHeight="false" outlineLevel="0" collapsed="false">
      <c r="A14308" s="142" t="s">
        <v>28976</v>
      </c>
      <c r="B14308" s="663" t="str">
        <f aca="false">C14308&amp;D14308&amp;E14308&amp;F14308&amp;G14308&amp;H14308</f>
        <v>BASE SECCIONADORA (PORTA FUSIVEL) UNIPOLAR PARA FUSIVEL CARTUCHO 14X51 ATE 63A. FORNECIMENTO E COLOCACAO</v>
      </c>
      <c r="C14308" s="142" t="s">
        <v>28973</v>
      </c>
      <c r="D14308" s="142" t="s">
        <v>28977</v>
      </c>
      <c r="I14308" s="142" t="s">
        <v>9</v>
      </c>
      <c r="J14308" s="142" t="n">
        <v>50.13</v>
      </c>
    </row>
    <row r="14309" customFormat="false" ht="12.75" hidden="false" customHeight="false" outlineLevel="0" collapsed="false">
      <c r="A14309" s="142" t="s">
        <v>28978</v>
      </c>
      <c r="B14309" s="663" t="str">
        <f aca="false">C14309&amp;D14309&amp;E14309&amp;F14309&amp;G14309&amp;H14309</f>
        <v>BASE SECCIONADORA (PORTA FUSIVEL) UNIPOLAR PARA FUSIVEL CARTUCHO 14X51 ATE 63A. FORNECIMENTO E COLOCACAO</v>
      </c>
      <c r="C14309" s="142" t="s">
        <v>28973</v>
      </c>
      <c r="D14309" s="142" t="s">
        <v>28977</v>
      </c>
      <c r="I14309" s="142" t="s">
        <v>9</v>
      </c>
      <c r="J14309" s="142" t="n">
        <v>49.48</v>
      </c>
    </row>
    <row r="14310" customFormat="false" ht="12.75" hidden="false" customHeight="false" outlineLevel="0" collapsed="false">
      <c r="A14310" s="142" t="s">
        <v>28979</v>
      </c>
      <c r="B14310" s="663" t="str">
        <f aca="false">C14310&amp;D14310&amp;E14310&amp;F14310&amp;G14310&amp;H14310</f>
        <v>FUSIVEL CARTUCHO,DE 15 A 30A,250V,FIXO.FORNECIMENTO E COLOCACAO</v>
      </c>
      <c r="C14310" s="142" t="s">
        <v>28980</v>
      </c>
      <c r="D14310" s="142" t="s">
        <v>7097</v>
      </c>
      <c r="I14310" s="142" t="s">
        <v>9</v>
      </c>
      <c r="J14310" s="142" t="n">
        <v>6.54</v>
      </c>
    </row>
    <row r="14311" customFormat="false" ht="12.75" hidden="false" customHeight="false" outlineLevel="0" collapsed="false">
      <c r="A14311" s="142" t="s">
        <v>28981</v>
      </c>
      <c r="B14311" s="663" t="str">
        <f aca="false">C14311&amp;D14311&amp;E14311&amp;F14311&amp;G14311&amp;H14311</f>
        <v>FUSIVEL CARTUCHO,DE 15 A 30A,250V,FIXO.FORNECIMENTO E COLOCACAO</v>
      </c>
      <c r="C14311" s="142" t="s">
        <v>28980</v>
      </c>
      <c r="D14311" s="142" t="s">
        <v>7097</v>
      </c>
      <c r="I14311" s="142" t="s">
        <v>9</v>
      </c>
      <c r="J14311" s="142" t="n">
        <v>6.09</v>
      </c>
    </row>
    <row r="14312" customFormat="false" ht="12.75" hidden="false" customHeight="false" outlineLevel="0" collapsed="false">
      <c r="A14312" s="142" t="s">
        <v>28982</v>
      </c>
      <c r="B14312" s="663" t="str">
        <f aca="false">C14312&amp;D14312&amp;E14312&amp;F14312&amp;G14312&amp;H14312</f>
        <v>FUSIVEL CARTUCHO,DE 35 A 60A,250V,FIXO.FORNECIMENTO E COLOCACAO</v>
      </c>
      <c r="C14312" s="142" t="s">
        <v>28983</v>
      </c>
      <c r="D14312" s="142" t="s">
        <v>7097</v>
      </c>
      <c r="I14312" s="142" t="s">
        <v>9</v>
      </c>
      <c r="J14312" s="142" t="n">
        <v>7.64</v>
      </c>
    </row>
    <row r="14313" customFormat="false" ht="12.75" hidden="false" customHeight="false" outlineLevel="0" collapsed="false">
      <c r="A14313" s="142" t="s">
        <v>28984</v>
      </c>
      <c r="B14313" s="663" t="str">
        <f aca="false">C14313&amp;D14313&amp;E14313&amp;F14313&amp;G14313&amp;H14313</f>
        <v>FUSIVEL CARTUCHO,DE 35 A 60A,250V,FIXO.FORNECIMENTO E COLOCACAO</v>
      </c>
      <c r="C14313" s="142" t="s">
        <v>28983</v>
      </c>
      <c r="D14313" s="142" t="s">
        <v>7097</v>
      </c>
      <c r="I14313" s="142" t="s">
        <v>9</v>
      </c>
      <c r="J14313" s="142" t="n">
        <v>7.19</v>
      </c>
    </row>
    <row r="14314" customFormat="false" ht="12.75" hidden="false" customHeight="false" outlineLevel="0" collapsed="false">
      <c r="A14314" s="142" t="s">
        <v>28985</v>
      </c>
      <c r="B14314" s="663" t="str">
        <f aca="false">C14314&amp;D14314&amp;E14314&amp;F14314&amp;G14314&amp;H14314</f>
        <v>FUSIVEL FACA,DE 100A,250V,FIXO.FORNECIMENTO E COLOCACAO</v>
      </c>
      <c r="C14314" s="142" t="s">
        <v>28986</v>
      </c>
      <c r="I14314" s="142" t="s">
        <v>9</v>
      </c>
      <c r="J14314" s="142" t="n">
        <v>52.26</v>
      </c>
    </row>
    <row r="14315" customFormat="false" ht="12.75" hidden="false" customHeight="false" outlineLevel="0" collapsed="false">
      <c r="A14315" s="142" t="s">
        <v>28987</v>
      </c>
      <c r="B14315" s="663" t="str">
        <f aca="false">C14315&amp;D14315&amp;E14315&amp;F14315&amp;G14315&amp;H14315</f>
        <v>FUSIVEL FACA,DE 100A,250V,FIXO.FORNECIMENTO E COLOCACAO</v>
      </c>
      <c r="C14315" s="142" t="s">
        <v>28986</v>
      </c>
      <c r="I14315" s="142" t="s">
        <v>9</v>
      </c>
      <c r="J14315" s="142" t="n">
        <v>50.76</v>
      </c>
    </row>
    <row r="14316" customFormat="false" ht="12.75" hidden="false" customHeight="false" outlineLevel="0" collapsed="false">
      <c r="A14316" s="142" t="s">
        <v>28988</v>
      </c>
      <c r="B14316" s="663" t="str">
        <f aca="false">C14316&amp;D14316&amp;E14316&amp;F14316&amp;G14316&amp;H14316</f>
        <v>FUSIVEL FACA,DE 125 A 200A,250V,FIXO.FORNECIMENTO E COLOCACAO</v>
      </c>
      <c r="C14316" s="142" t="s">
        <v>28989</v>
      </c>
      <c r="D14316" s="142" t="s">
        <v>4077</v>
      </c>
      <c r="I14316" s="142" t="s">
        <v>9</v>
      </c>
      <c r="J14316" s="142" t="n">
        <v>92.35</v>
      </c>
    </row>
    <row r="14317" customFormat="false" ht="12.75" hidden="false" customHeight="false" outlineLevel="0" collapsed="false">
      <c r="A14317" s="142" t="s">
        <v>28990</v>
      </c>
      <c r="B14317" s="663" t="str">
        <f aca="false">C14317&amp;D14317&amp;E14317&amp;F14317&amp;G14317&amp;H14317</f>
        <v>FUSIVEL FACA,DE 125 A 200A,250V,FIXO.FORNECIMENTO E COLOCACAO</v>
      </c>
      <c r="C14317" s="142" t="s">
        <v>28989</v>
      </c>
      <c r="D14317" s="142" t="s">
        <v>4077</v>
      </c>
      <c r="I14317" s="142" t="s">
        <v>9</v>
      </c>
      <c r="J14317" s="142" t="n">
        <v>90.86</v>
      </c>
    </row>
    <row r="14318" customFormat="false" ht="12.75" hidden="false" customHeight="false" outlineLevel="0" collapsed="false">
      <c r="A14318" s="142" t="s">
        <v>28991</v>
      </c>
      <c r="B14318" s="663" t="str">
        <f aca="false">C14318&amp;D14318&amp;E14318&amp;F14318&amp;G14318&amp;H14318</f>
        <v>FUSIVEL FACA,DE 250 A 400A,250V,FIXO.FORNECIMENTO E COLOCACAO</v>
      </c>
      <c r="C14318" s="142" t="s">
        <v>28992</v>
      </c>
      <c r="D14318" s="142" t="s">
        <v>4077</v>
      </c>
      <c r="I14318" s="142" t="s">
        <v>9</v>
      </c>
      <c r="J14318" s="142" t="n">
        <v>247.9</v>
      </c>
    </row>
    <row r="14319" customFormat="false" ht="12.75" hidden="false" customHeight="false" outlineLevel="0" collapsed="false">
      <c r="A14319" s="142" t="s">
        <v>28993</v>
      </c>
      <c r="B14319" s="663" t="str">
        <f aca="false">C14319&amp;D14319&amp;E14319&amp;F14319&amp;G14319&amp;H14319</f>
        <v>FUSIVEL FACA,DE 250 A 400A,250V,FIXO.FORNECIMENTO E COLOCACAO</v>
      </c>
      <c r="C14319" s="142" t="s">
        <v>28992</v>
      </c>
      <c r="D14319" s="142" t="s">
        <v>4077</v>
      </c>
      <c r="I14319" s="142" t="s">
        <v>9</v>
      </c>
      <c r="J14319" s="142" t="n">
        <v>246.41</v>
      </c>
    </row>
    <row r="14320" customFormat="false" ht="12.75" hidden="false" customHeight="false" outlineLevel="0" collapsed="false">
      <c r="A14320" s="142" t="s">
        <v>28994</v>
      </c>
      <c r="B14320" s="663" t="str">
        <f aca="false">C14320&amp;D14320&amp;E14320&amp;F14320&amp;G14320&amp;H14320</f>
        <v>FUSIVEL FACA DE 500 A 600A,250V,FIXO.FORNECIMENTO E COLOCACAO</v>
      </c>
      <c r="C14320" s="142" t="s">
        <v>28995</v>
      </c>
      <c r="D14320" s="142" t="s">
        <v>4077</v>
      </c>
      <c r="I14320" s="142" t="s">
        <v>9</v>
      </c>
      <c r="J14320" s="142" t="n">
        <v>247.9</v>
      </c>
    </row>
    <row r="14321" customFormat="false" ht="12.75" hidden="false" customHeight="false" outlineLevel="0" collapsed="false">
      <c r="A14321" s="142" t="s">
        <v>28996</v>
      </c>
      <c r="B14321" s="663" t="str">
        <f aca="false">C14321&amp;D14321&amp;E14321&amp;F14321&amp;G14321&amp;H14321</f>
        <v>FUSIVEL FACA DE 500 A 600A,250V,FIXO.FORNECIMENTO E COLOCACAO</v>
      </c>
      <c r="C14321" s="142" t="s">
        <v>28995</v>
      </c>
      <c r="D14321" s="142" t="s">
        <v>4077</v>
      </c>
      <c r="I14321" s="142" t="s">
        <v>9</v>
      </c>
      <c r="J14321" s="142" t="n">
        <v>246.41</v>
      </c>
    </row>
    <row r="14322" customFormat="false" ht="12.75" hidden="false" customHeight="false" outlineLevel="0" collapsed="false">
      <c r="A14322" s="142" t="s">
        <v>28997</v>
      </c>
      <c r="B14322" s="663" t="str">
        <f aca="false">C14322&amp;D14322&amp;E14322&amp;F14322&amp;G14322&amp;H14322</f>
        <v>FUSIVEL NH,TAMANHO 00,CORRENTE NOMINAL DE 6 A 100A,500V.FORNECIMENTO E COLOCACAO</v>
      </c>
      <c r="C14322" s="142" t="s">
        <v>28998</v>
      </c>
      <c r="D14322" s="142" t="s">
        <v>12790</v>
      </c>
      <c r="I14322" s="142" t="s">
        <v>9</v>
      </c>
      <c r="J14322" s="142" t="n">
        <v>25.76</v>
      </c>
    </row>
    <row r="14323" customFormat="false" ht="12.75" hidden="false" customHeight="false" outlineLevel="0" collapsed="false">
      <c r="A14323" s="142" t="s">
        <v>28999</v>
      </c>
      <c r="B14323" s="663" t="str">
        <f aca="false">C14323&amp;D14323&amp;E14323&amp;F14323&amp;G14323&amp;H14323</f>
        <v>FUSIVEL NH,TAMANHO 00,CORRENTE NOMINAL DE 6 A 100A,500V.FORNECIMENTO E COLOCACAO</v>
      </c>
      <c r="C14323" s="142" t="s">
        <v>28998</v>
      </c>
      <c r="D14323" s="142" t="s">
        <v>12790</v>
      </c>
      <c r="I14323" s="142" t="s">
        <v>9</v>
      </c>
      <c r="J14323" s="142" t="n">
        <v>24.26</v>
      </c>
    </row>
    <row r="14324" customFormat="false" ht="12.75" hidden="false" customHeight="false" outlineLevel="0" collapsed="false">
      <c r="A14324" s="142" t="s">
        <v>29000</v>
      </c>
      <c r="B14324" s="663" t="str">
        <f aca="false">C14324&amp;D14324&amp;E14324&amp;F14324&amp;G14324&amp;H14324</f>
        <v>FUSIVEL NH,TAMANHO 01,CORRENTE NOMINAL DE 40 A 200A,500V.FORNECIMENTO E COLOCACAO</v>
      </c>
      <c r="C14324" s="142" t="s">
        <v>29001</v>
      </c>
      <c r="D14324" s="142" t="s">
        <v>7144</v>
      </c>
      <c r="I14324" s="142" t="s">
        <v>9</v>
      </c>
      <c r="J14324" s="142" t="n">
        <v>47.34</v>
      </c>
    </row>
    <row r="14325" customFormat="false" ht="12.75" hidden="false" customHeight="false" outlineLevel="0" collapsed="false">
      <c r="A14325" s="142" t="s">
        <v>29002</v>
      </c>
      <c r="B14325" s="663" t="str">
        <f aca="false">C14325&amp;D14325&amp;E14325&amp;F14325&amp;G14325&amp;H14325</f>
        <v>FUSIVEL NH,TAMANHO 01,CORRENTE NOMINAL DE 40 A 200A,500V.FORNECIMENTO E COLOCACAO</v>
      </c>
      <c r="C14325" s="142" t="s">
        <v>29001</v>
      </c>
      <c r="D14325" s="142" t="s">
        <v>7144</v>
      </c>
      <c r="I14325" s="142" t="s">
        <v>9</v>
      </c>
      <c r="J14325" s="142" t="n">
        <v>45.85</v>
      </c>
    </row>
    <row r="14326" customFormat="false" ht="12.75" hidden="false" customHeight="false" outlineLevel="0" collapsed="false">
      <c r="A14326" s="142" t="s">
        <v>29003</v>
      </c>
      <c r="B14326" s="663" t="str">
        <f aca="false">C14326&amp;D14326&amp;E14326&amp;F14326&amp;G14326&amp;H14326</f>
        <v>FUSIVEL NH,TAMANHO 01,CORRENTE NOMINAL DE 224 A 250A,500V.FORNECIMENTO E COLOCACAO</v>
      </c>
      <c r="C14326" s="142" t="s">
        <v>29004</v>
      </c>
      <c r="D14326" s="142" t="s">
        <v>7211</v>
      </c>
      <c r="I14326" s="142" t="s">
        <v>9</v>
      </c>
      <c r="J14326" s="142" t="n">
        <v>47.34</v>
      </c>
    </row>
    <row r="14327" customFormat="false" ht="12.75" hidden="false" customHeight="false" outlineLevel="0" collapsed="false">
      <c r="A14327" s="142" t="s">
        <v>29005</v>
      </c>
      <c r="B14327" s="663" t="str">
        <f aca="false">C14327&amp;D14327&amp;E14327&amp;F14327&amp;G14327&amp;H14327</f>
        <v>FUSIVEL NH,TAMANHO 01,CORRENTE NOMINAL DE 224 A 250A,500V.FORNECIMENTO E COLOCACAO</v>
      </c>
      <c r="C14327" s="142" t="s">
        <v>29004</v>
      </c>
      <c r="D14327" s="142" t="s">
        <v>7211</v>
      </c>
      <c r="I14327" s="142" t="s">
        <v>9</v>
      </c>
      <c r="J14327" s="142" t="n">
        <v>45.85</v>
      </c>
    </row>
    <row r="14328" customFormat="false" ht="12.75" hidden="false" customHeight="false" outlineLevel="0" collapsed="false">
      <c r="A14328" s="142" t="s">
        <v>29006</v>
      </c>
      <c r="B14328" s="663" t="str">
        <f aca="false">C14328&amp;D14328&amp;E14328&amp;F14328&amp;G14328&amp;H14328</f>
        <v>FUSIVEL NH,TAMANHO 02,CORRENTE NOMINAL DE 224 A 400A,500V.FORNECIMENTO E COLOCACAO</v>
      </c>
      <c r="C14328" s="142" t="s">
        <v>29007</v>
      </c>
      <c r="D14328" s="142" t="s">
        <v>7211</v>
      </c>
      <c r="I14328" s="142" t="s">
        <v>9</v>
      </c>
      <c r="J14328" s="142" t="n">
        <v>72.53</v>
      </c>
    </row>
    <row r="14329" customFormat="false" ht="12.75" hidden="false" customHeight="false" outlineLevel="0" collapsed="false">
      <c r="A14329" s="142" t="s">
        <v>29008</v>
      </c>
      <c r="B14329" s="663" t="str">
        <f aca="false">C14329&amp;D14329&amp;E14329&amp;F14329&amp;G14329&amp;H14329</f>
        <v>FUSIVEL NH,TAMANHO 02,CORRENTE NOMINAL DE 224 A 400A,500V.FORNECIMENTO E COLOCACAO</v>
      </c>
      <c r="C14329" s="142" t="s">
        <v>29007</v>
      </c>
      <c r="D14329" s="142" t="s">
        <v>7211</v>
      </c>
      <c r="I14329" s="142" t="s">
        <v>9</v>
      </c>
      <c r="J14329" s="142" t="n">
        <v>71.03</v>
      </c>
    </row>
    <row r="14330" customFormat="false" ht="12.75" hidden="false" customHeight="false" outlineLevel="0" collapsed="false">
      <c r="A14330" s="142" t="s">
        <v>29009</v>
      </c>
      <c r="B14330" s="663" t="str">
        <f aca="false">C14330&amp;D14330&amp;E14330&amp;F14330&amp;G14330&amp;H14330</f>
        <v>DISJUNTOR TERMOMAGNETICO,MONOPOLAR,DE 10 A 32A,3KA,MODELO DIN,TIPO C.FORNECIMENTO E COLOCACAO</v>
      </c>
      <c r="C14330" s="142" t="s">
        <v>29010</v>
      </c>
      <c r="D14330" s="142" t="s">
        <v>29011</v>
      </c>
      <c r="I14330" s="142" t="s">
        <v>9</v>
      </c>
      <c r="J14330" s="142" t="n">
        <v>12.01</v>
      </c>
    </row>
    <row r="14331" customFormat="false" ht="12.75" hidden="false" customHeight="false" outlineLevel="0" collapsed="false">
      <c r="A14331" s="142" t="s">
        <v>29012</v>
      </c>
      <c r="B14331" s="663" t="str">
        <f aca="false">C14331&amp;D14331&amp;E14331&amp;F14331&amp;G14331&amp;H14331</f>
        <v>DISJUNTOR TERMOMAGNETICO,MONOPOLAR,DE 10 A 32A,3KA,MODELO DIN,TIPO C.FORNECIMENTO E COLOCACAO</v>
      </c>
      <c r="C14331" s="142" t="s">
        <v>29010</v>
      </c>
      <c r="D14331" s="142" t="s">
        <v>29011</v>
      </c>
      <c r="I14331" s="142" t="s">
        <v>9</v>
      </c>
      <c r="J14331" s="142" t="n">
        <v>11.36</v>
      </c>
    </row>
    <row r="14332" customFormat="false" ht="12.75" hidden="false" customHeight="false" outlineLevel="0" collapsed="false">
      <c r="A14332" s="142" t="s">
        <v>29013</v>
      </c>
      <c r="B14332" s="663" t="str">
        <f aca="false">C14332&amp;D14332&amp;E14332&amp;F14332&amp;G14332&amp;H14332</f>
        <v>DISJUNTOR TERMOMAGNETICO,MONOPOLAR,DE 40 A 63A,3KA,MODELO DIN,TIPO C.FORNECIMENTO E COLOCACAO</v>
      </c>
      <c r="C14332" s="142" t="s">
        <v>29014</v>
      </c>
      <c r="D14332" s="142" t="s">
        <v>29011</v>
      </c>
      <c r="I14332" s="142" t="s">
        <v>9</v>
      </c>
      <c r="J14332" s="142" t="n">
        <v>12.87</v>
      </c>
    </row>
    <row r="14333" customFormat="false" ht="12.75" hidden="false" customHeight="false" outlineLevel="0" collapsed="false">
      <c r="A14333" s="142" t="s">
        <v>29015</v>
      </c>
      <c r="B14333" s="663" t="str">
        <f aca="false">C14333&amp;D14333&amp;E14333&amp;F14333&amp;G14333&amp;H14333</f>
        <v>DISJUNTOR TERMOMAGNETICO,MONOPOLAR,DE 40 A 63A,3KA,MODELO DIN,TIPO C.FORNECIMENTO E COLOCACAO</v>
      </c>
      <c r="C14333" s="142" t="s">
        <v>29014</v>
      </c>
      <c r="D14333" s="142" t="s">
        <v>29011</v>
      </c>
      <c r="I14333" s="142" t="s">
        <v>9</v>
      </c>
      <c r="J14333" s="142" t="n">
        <v>12.22</v>
      </c>
    </row>
    <row r="14334" customFormat="false" ht="12.75" hidden="false" customHeight="false" outlineLevel="0" collapsed="false">
      <c r="A14334" s="142" t="s">
        <v>29016</v>
      </c>
      <c r="B14334" s="663" t="str">
        <f aca="false">C14334&amp;D14334&amp;E14334&amp;F14334&amp;G14334&amp;H14334</f>
        <v>DISJUNTOR TERMOMAGNETICO,MONOPOLAR,DE 70A,3KA,MODELO DIN,TIPO C.FORNECIMENTO E COLOCACAO</v>
      </c>
      <c r="C14334" s="142" t="s">
        <v>29017</v>
      </c>
      <c r="D14334" s="142" t="s">
        <v>29018</v>
      </c>
      <c r="I14334" s="142" t="s">
        <v>9</v>
      </c>
      <c r="J14334" s="142" t="n">
        <v>13</v>
      </c>
    </row>
    <row r="14335" customFormat="false" ht="12.75" hidden="false" customHeight="false" outlineLevel="0" collapsed="false">
      <c r="A14335" s="142" t="s">
        <v>29019</v>
      </c>
      <c r="B14335" s="663" t="str">
        <f aca="false">C14335&amp;D14335&amp;E14335&amp;F14335&amp;G14335&amp;H14335</f>
        <v>DISJUNTOR TERMOMAGNETICO,MONOPOLAR,DE 70A,3KA,MODELO DIN,TIPO C.FORNECIMENTO E COLOCACAO</v>
      </c>
      <c r="C14335" s="142" t="s">
        <v>29017</v>
      </c>
      <c r="D14335" s="142" t="s">
        <v>29018</v>
      </c>
      <c r="I14335" s="142" t="s">
        <v>9</v>
      </c>
      <c r="J14335" s="142" t="n">
        <v>12.35</v>
      </c>
    </row>
    <row r="14336" customFormat="false" ht="12.75" hidden="false" customHeight="false" outlineLevel="0" collapsed="false">
      <c r="A14336" s="142" t="s">
        <v>29020</v>
      </c>
      <c r="B14336" s="663" t="str">
        <f aca="false">C14336&amp;D14336&amp;E14336&amp;F14336&amp;G14336&amp;H14336</f>
        <v>DISJUNTOR TERMOMAGNETICO,MONOPOLAR,DE 80 A 100A,3KA,MODELO DIN,TIPO C.FORNECIMENTO E COLOCACAO</v>
      </c>
      <c r="C14336" s="142" t="s">
        <v>29021</v>
      </c>
      <c r="D14336" s="142" t="s">
        <v>29022</v>
      </c>
      <c r="I14336" s="142" t="s">
        <v>9</v>
      </c>
      <c r="J14336" s="142" t="n">
        <v>34.68</v>
      </c>
    </row>
    <row r="14337" customFormat="false" ht="12.75" hidden="false" customHeight="false" outlineLevel="0" collapsed="false">
      <c r="A14337" s="142" t="s">
        <v>29023</v>
      </c>
      <c r="B14337" s="663" t="str">
        <f aca="false">C14337&amp;D14337&amp;E14337&amp;F14337&amp;G14337&amp;H14337</f>
        <v>DISJUNTOR TERMOMAGNETICO,MONOPOLAR,DE 80 A 100A,3KA,MODELO DIN,TIPO C.FORNECIMENTO E COLOCACAO</v>
      </c>
      <c r="C14337" s="142" t="s">
        <v>29021</v>
      </c>
      <c r="D14337" s="142" t="s">
        <v>29022</v>
      </c>
      <c r="I14337" s="142" t="s">
        <v>9</v>
      </c>
      <c r="J14337" s="142" t="n">
        <v>34.03</v>
      </c>
    </row>
    <row r="14338" customFormat="false" ht="12.75" hidden="false" customHeight="false" outlineLevel="0" collapsed="false">
      <c r="A14338" s="142" t="s">
        <v>29024</v>
      </c>
      <c r="B14338" s="663" t="str">
        <f aca="false">C14338&amp;D14338&amp;E14338&amp;F14338&amp;G14338&amp;H14338</f>
        <v>DISJUNTOR TERMOMAGNETICO,BIPOLAR,DE 10 A 32A,3KA,MODELO DIN,TIPO C.FORNECIMENTO E COLOCACAO</v>
      </c>
      <c r="C14338" s="142" t="s">
        <v>29025</v>
      </c>
      <c r="D14338" s="142" t="s">
        <v>29026</v>
      </c>
      <c r="I14338" s="142" t="s">
        <v>9</v>
      </c>
      <c r="J14338" s="142" t="n">
        <v>30.84</v>
      </c>
    </row>
    <row r="14339" customFormat="false" ht="12.75" hidden="false" customHeight="false" outlineLevel="0" collapsed="false">
      <c r="A14339" s="142" t="s">
        <v>29027</v>
      </c>
      <c r="B14339" s="663" t="str">
        <f aca="false">C14339&amp;D14339&amp;E14339&amp;F14339&amp;G14339&amp;H14339</f>
        <v>DISJUNTOR TERMOMAGNETICO,BIPOLAR,DE 10 A 32A,3KA,MODELO DIN,TIPO C.FORNECIMENTO E COLOCACAO</v>
      </c>
      <c r="C14339" s="142" t="s">
        <v>29025</v>
      </c>
      <c r="D14339" s="142" t="s">
        <v>29026</v>
      </c>
      <c r="I14339" s="142" t="s">
        <v>9</v>
      </c>
      <c r="J14339" s="142" t="n">
        <v>30.13</v>
      </c>
    </row>
    <row r="14340" customFormat="false" ht="12.75" hidden="false" customHeight="false" outlineLevel="0" collapsed="false">
      <c r="A14340" s="142" t="s">
        <v>29028</v>
      </c>
      <c r="B14340" s="663" t="str">
        <f aca="false">C14340&amp;D14340&amp;E14340&amp;F14340&amp;G14340&amp;H14340</f>
        <v>DISJUNTOR TERMOMAGNETICO,BIPOLAR,DE 40 A 63A,3KA,MODELO DIN,TIPO C.FORNECIMENTO E COLOCACAO</v>
      </c>
      <c r="C14340" s="142" t="s">
        <v>29029</v>
      </c>
      <c r="D14340" s="142" t="s">
        <v>29026</v>
      </c>
      <c r="I14340" s="142" t="s">
        <v>9</v>
      </c>
      <c r="J14340" s="142" t="n">
        <v>33.46</v>
      </c>
    </row>
    <row r="14341" customFormat="false" ht="12.75" hidden="false" customHeight="false" outlineLevel="0" collapsed="false">
      <c r="A14341" s="142" t="s">
        <v>29030</v>
      </c>
      <c r="B14341" s="663" t="str">
        <f aca="false">C14341&amp;D14341&amp;E14341&amp;F14341&amp;G14341&amp;H14341</f>
        <v>DISJUNTOR TERMOMAGNETICO,BIPOLAR,DE 40 A 63A,3KA,MODELO DIN,TIPO C.FORNECIMENTO E COLOCACAO</v>
      </c>
      <c r="C14341" s="142" t="s">
        <v>29029</v>
      </c>
      <c r="D14341" s="142" t="s">
        <v>29026</v>
      </c>
      <c r="I14341" s="142" t="s">
        <v>9</v>
      </c>
      <c r="J14341" s="142" t="n">
        <v>32.75</v>
      </c>
    </row>
    <row r="14342" customFormat="false" ht="12.75" hidden="false" customHeight="false" outlineLevel="0" collapsed="false">
      <c r="A14342" s="142" t="s">
        <v>29031</v>
      </c>
      <c r="B14342" s="663" t="str">
        <f aca="false">C14342&amp;D14342&amp;E14342&amp;F14342&amp;G14342&amp;H14342</f>
        <v>DISJUNTOR TERMOMAGNETICO,BIPOLAR,DE 70A,3KA,MODELO DIN,TIPOC.FORNECIMENTO E COLOCACAO</v>
      </c>
      <c r="C14342" s="142" t="s">
        <v>29032</v>
      </c>
      <c r="D14342" s="142" t="s">
        <v>29033</v>
      </c>
      <c r="I14342" s="142" t="s">
        <v>9</v>
      </c>
      <c r="J14342" s="142" t="n">
        <v>45.46</v>
      </c>
    </row>
    <row r="14343" customFormat="false" ht="12.75" hidden="false" customHeight="false" outlineLevel="0" collapsed="false">
      <c r="A14343" s="142" t="s">
        <v>29034</v>
      </c>
      <c r="B14343" s="663" t="str">
        <f aca="false">C14343&amp;D14343&amp;E14343&amp;F14343&amp;G14343&amp;H14343</f>
        <v>DISJUNTOR TERMOMAGNETICO,BIPOLAR,DE 70A,3KA,MODELO DIN,TIPOC.FORNECIMENTO E COLOCACAO</v>
      </c>
      <c r="C14343" s="142" t="s">
        <v>29032</v>
      </c>
      <c r="D14343" s="142" t="s">
        <v>29033</v>
      </c>
      <c r="I14343" s="142" t="s">
        <v>9</v>
      </c>
      <c r="J14343" s="142" t="n">
        <v>44.75</v>
      </c>
    </row>
    <row r="14344" customFormat="false" ht="12.75" hidden="false" customHeight="false" outlineLevel="0" collapsed="false">
      <c r="A14344" s="142" t="s">
        <v>29035</v>
      </c>
      <c r="B14344" s="663" t="str">
        <f aca="false">C14344&amp;D14344&amp;E14344&amp;F14344&amp;G14344&amp;H14344</f>
        <v>DISJUNTOR TERMOMAGNETICO,BIPOLAR,DE 80 A 100A,3KA,MODELO DIN,TIPO C.FORNECIMENTO E COLOCACAO</v>
      </c>
      <c r="C14344" s="142" t="s">
        <v>29036</v>
      </c>
      <c r="D14344" s="142" t="s">
        <v>29037</v>
      </c>
      <c r="I14344" s="142" t="s">
        <v>9</v>
      </c>
      <c r="J14344" s="142" t="n">
        <v>84.6</v>
      </c>
    </row>
    <row r="14345" customFormat="false" ht="12.75" hidden="false" customHeight="false" outlineLevel="0" collapsed="false">
      <c r="A14345" s="142" t="s">
        <v>29038</v>
      </c>
      <c r="B14345" s="663" t="str">
        <f aca="false">C14345&amp;D14345&amp;E14345&amp;F14345&amp;G14345&amp;H14345</f>
        <v>DISJUNTOR TERMOMAGNETICO,BIPOLAR,DE 80 A 100A,3KA,MODELO DIN,TIPO C.FORNECIMENTO E COLOCACAO</v>
      </c>
      <c r="C14345" s="142" t="s">
        <v>29036</v>
      </c>
      <c r="D14345" s="142" t="s">
        <v>29037</v>
      </c>
      <c r="I14345" s="142" t="s">
        <v>9</v>
      </c>
      <c r="J14345" s="142" t="n">
        <v>83.89</v>
      </c>
    </row>
    <row r="14346" customFormat="false" ht="12.75" hidden="false" customHeight="false" outlineLevel="0" collapsed="false">
      <c r="A14346" s="142" t="s">
        <v>29039</v>
      </c>
      <c r="B14346" s="663" t="str">
        <f aca="false">C14346&amp;D14346&amp;E14346&amp;F14346&amp;G14346&amp;H14346</f>
        <v>DISJUNTOR TERMOMAGNETICO,TRIPOLAR,DE 10 A 32A,3KA,MODELO DIN,TIPO C.FORNECIMENTO E COLOCACAO</v>
      </c>
      <c r="C14346" s="142" t="s">
        <v>29040</v>
      </c>
      <c r="D14346" s="142" t="s">
        <v>29037</v>
      </c>
      <c r="I14346" s="142" t="s">
        <v>9</v>
      </c>
      <c r="J14346" s="142" t="n">
        <v>42.44</v>
      </c>
    </row>
    <row r="14347" customFormat="false" ht="12.75" hidden="false" customHeight="false" outlineLevel="0" collapsed="false">
      <c r="A14347" s="142" t="s">
        <v>29041</v>
      </c>
      <c r="B14347" s="663" t="str">
        <f aca="false">C14347&amp;D14347&amp;E14347&amp;F14347&amp;G14347&amp;H14347</f>
        <v>DISJUNTOR TERMOMAGNETICO,TRIPOLAR,DE 10 A 32A,3KA,MODELO DIN,TIPO C.FORNECIMENTO E COLOCACAO</v>
      </c>
      <c r="C14347" s="142" t="s">
        <v>29040</v>
      </c>
      <c r="D14347" s="142" t="s">
        <v>29037</v>
      </c>
      <c r="I14347" s="142" t="s">
        <v>9</v>
      </c>
      <c r="J14347" s="142" t="n">
        <v>41.67</v>
      </c>
    </row>
    <row r="14348" customFormat="false" ht="12.75" hidden="false" customHeight="false" outlineLevel="0" collapsed="false">
      <c r="A14348" s="142" t="s">
        <v>29042</v>
      </c>
      <c r="B14348" s="663" t="str">
        <f aca="false">C14348&amp;D14348&amp;E14348&amp;F14348&amp;G14348&amp;H14348</f>
        <v>DISJUNTOR TERMOMAGNETICO TRIPOLAR,DE 40 A 63A,3KA,MODELO DIN,TIPO C.FORNECIMENTO E COLOCACAO</v>
      </c>
      <c r="C14348" s="142" t="s">
        <v>29043</v>
      </c>
      <c r="D14348" s="142" t="s">
        <v>29037</v>
      </c>
      <c r="I14348" s="142" t="s">
        <v>9</v>
      </c>
      <c r="J14348" s="142" t="n">
        <v>51.1</v>
      </c>
    </row>
    <row r="14349" customFormat="false" ht="12.75" hidden="false" customHeight="false" outlineLevel="0" collapsed="false">
      <c r="A14349" s="142" t="s">
        <v>29044</v>
      </c>
      <c r="B14349" s="663" t="str">
        <f aca="false">C14349&amp;D14349&amp;E14349&amp;F14349&amp;G14349&amp;H14349</f>
        <v>DISJUNTOR TERMOMAGNETICO TRIPOLAR,DE 40 A 63A,3KA,MODELO DIN,TIPO C.FORNECIMENTO E COLOCACAO</v>
      </c>
      <c r="C14349" s="142" t="s">
        <v>29043</v>
      </c>
      <c r="D14349" s="142" t="s">
        <v>29037</v>
      </c>
      <c r="I14349" s="142" t="s">
        <v>9</v>
      </c>
      <c r="J14349" s="142" t="n">
        <v>50.33</v>
      </c>
    </row>
    <row r="14350" customFormat="false" ht="12.75" hidden="false" customHeight="false" outlineLevel="0" collapsed="false">
      <c r="A14350" s="142" t="s">
        <v>29045</v>
      </c>
      <c r="B14350" s="663" t="str">
        <f aca="false">C14350&amp;D14350&amp;E14350&amp;F14350&amp;G14350&amp;H14350</f>
        <v>DISJUNTOR TERMOMAGNETICO,TRIPOLAR,DE 70A,3KA,MODELO DIN,TIPO C.FORNECIMENTO E COLOCACAO</v>
      </c>
      <c r="C14350" s="142" t="s">
        <v>29046</v>
      </c>
      <c r="D14350" s="142" t="s">
        <v>29047</v>
      </c>
      <c r="I14350" s="142" t="s">
        <v>9</v>
      </c>
      <c r="J14350" s="142" t="n">
        <v>54.18</v>
      </c>
    </row>
    <row r="14351" customFormat="false" ht="12.75" hidden="false" customHeight="false" outlineLevel="0" collapsed="false">
      <c r="A14351" s="142" t="s">
        <v>29048</v>
      </c>
      <c r="B14351" s="663" t="str">
        <f aca="false">C14351&amp;D14351&amp;E14351&amp;F14351&amp;G14351&amp;H14351</f>
        <v>DISJUNTOR TERMOMAGNETICO,TRIPOLAR,DE 70A,3KA,MODELO DIN,TIPO C.FORNECIMENTO E COLOCACAO</v>
      </c>
      <c r="C14351" s="142" t="s">
        <v>29046</v>
      </c>
      <c r="D14351" s="142" t="s">
        <v>29047</v>
      </c>
      <c r="I14351" s="142" t="s">
        <v>9</v>
      </c>
      <c r="J14351" s="142" t="n">
        <v>53.41</v>
      </c>
    </row>
    <row r="14352" customFormat="false" ht="12.75" hidden="false" customHeight="false" outlineLevel="0" collapsed="false">
      <c r="A14352" s="142" t="s">
        <v>29049</v>
      </c>
      <c r="B14352" s="663" t="str">
        <f aca="false">C14352&amp;D14352&amp;E14352&amp;F14352&amp;G14352&amp;H14352</f>
        <v>DISJUNTOR TERMOMAGNETICO,TRIPOLAR,DE 80 A 100A,3KA,MODELO DIN,TIPO C.FORNECIMENTO E COLOCACAO</v>
      </c>
      <c r="C14352" s="142" t="s">
        <v>29050</v>
      </c>
      <c r="D14352" s="142" t="s">
        <v>29011</v>
      </c>
      <c r="I14352" s="142" t="s">
        <v>9</v>
      </c>
      <c r="J14352" s="142" t="n">
        <v>116.61</v>
      </c>
    </row>
    <row r="14353" customFormat="false" ht="12.75" hidden="false" customHeight="false" outlineLevel="0" collapsed="false">
      <c r="A14353" s="142" t="s">
        <v>29051</v>
      </c>
      <c r="B14353" s="663" t="str">
        <f aca="false">C14353&amp;D14353&amp;E14353&amp;F14353&amp;G14353&amp;H14353</f>
        <v>DISJUNTOR TERMOMAGNETICO,TRIPOLAR,DE 80 A 100A,3KA,MODELO DIN,TIPO C.FORNECIMENTO E COLOCACAO</v>
      </c>
      <c r="C14353" s="142" t="s">
        <v>29050</v>
      </c>
      <c r="D14353" s="142" t="s">
        <v>29011</v>
      </c>
      <c r="I14353" s="142" t="s">
        <v>9</v>
      </c>
      <c r="J14353" s="142" t="n">
        <v>115.84</v>
      </c>
    </row>
    <row r="14354" customFormat="false" ht="12.75" hidden="false" customHeight="false" outlineLevel="0" collapsed="false">
      <c r="A14354" s="142" t="s">
        <v>29052</v>
      </c>
      <c r="B14354" s="663" t="str">
        <f aca="false">C14354&amp;D14354&amp;E14354&amp;F14354&amp;G14354&amp;H14354</f>
        <v>DISJUNTOR TERMOMAGNETICO,TRIPOLAR,DE 125 A 160A,50KA,MODELOCAIXA MOLDADA,TIPO C.FORNECIMENTO E COLOCACAO</v>
      </c>
      <c r="C14354" s="142" t="s">
        <v>29053</v>
      </c>
      <c r="D14354" s="142" t="s">
        <v>29054</v>
      </c>
      <c r="I14354" s="142" t="s">
        <v>9</v>
      </c>
      <c r="J14354" s="142" t="n">
        <v>307.88</v>
      </c>
    </row>
    <row r="14355" customFormat="false" ht="12.75" hidden="false" customHeight="false" outlineLevel="0" collapsed="false">
      <c r="A14355" s="142" t="s">
        <v>29055</v>
      </c>
      <c r="B14355" s="663" t="str">
        <f aca="false">C14355&amp;D14355&amp;E14355&amp;F14355&amp;G14355&amp;H14355</f>
        <v>DISJUNTOR TERMOMAGNETICO,TRIPOLAR,DE 125 A 160A,50KA,MODELOCAIXA MOLDADA,TIPO C.FORNECIMENTO E COLOCACAO</v>
      </c>
      <c r="C14355" s="142" t="s">
        <v>29053</v>
      </c>
      <c r="D14355" s="142" t="s">
        <v>29054</v>
      </c>
      <c r="I14355" s="142" t="s">
        <v>9</v>
      </c>
      <c r="J14355" s="142" t="n">
        <v>307.11</v>
      </c>
    </row>
    <row r="14356" customFormat="false" ht="12.75" hidden="false" customHeight="false" outlineLevel="0" collapsed="false">
      <c r="A14356" s="142" t="s">
        <v>29056</v>
      </c>
      <c r="B14356" s="663" t="str">
        <f aca="false">C14356&amp;D14356&amp;E14356&amp;F14356&amp;G14356&amp;H14356</f>
        <v>DISJUNTOR TERMOMAGNETICO,TRIPOLAR,DE 180 A 225A,50KA,MODELOCAIXA MOLDADA,TIPO C.FORNECIMENTO E COLOCACAO</v>
      </c>
      <c r="C14356" s="142" t="s">
        <v>29057</v>
      </c>
      <c r="D14356" s="142" t="s">
        <v>29054</v>
      </c>
      <c r="I14356" s="142" t="s">
        <v>9</v>
      </c>
      <c r="J14356" s="142" t="n">
        <v>314.67</v>
      </c>
    </row>
    <row r="14357" customFormat="false" ht="12.75" hidden="false" customHeight="false" outlineLevel="0" collapsed="false">
      <c r="A14357" s="142" t="s">
        <v>29058</v>
      </c>
      <c r="B14357" s="663" t="str">
        <f aca="false">C14357&amp;D14357&amp;E14357&amp;F14357&amp;G14357&amp;H14357</f>
        <v>DISJUNTOR TERMOMAGNETICO,TRIPOLAR,DE 180 A 225A,50KA,MODELOCAIXA MOLDADA,TIPO C.FORNECIMENTO E COLOCACAO</v>
      </c>
      <c r="C14357" s="142" t="s">
        <v>29057</v>
      </c>
      <c r="D14357" s="142" t="s">
        <v>29054</v>
      </c>
      <c r="I14357" s="142" t="s">
        <v>9</v>
      </c>
      <c r="J14357" s="142" t="n">
        <v>313.9</v>
      </c>
    </row>
    <row r="14358" customFormat="false" ht="12.75" hidden="false" customHeight="false" outlineLevel="0" collapsed="false">
      <c r="A14358" s="142" t="s">
        <v>29059</v>
      </c>
      <c r="B14358" s="663" t="str">
        <f aca="false">C14358&amp;D14358&amp;E14358&amp;F14358&amp;G14358&amp;H14358</f>
        <v>DISJUNTOR TERMOMAGNETICO,TRIPOLAR,DE 250A,50KA,MODELO CAIXAMOLDADA,TIPO C.FORNECIMENTO E COLOCACAO</v>
      </c>
      <c r="C14358" s="142" t="s">
        <v>29060</v>
      </c>
      <c r="D14358" s="142" t="s">
        <v>29061</v>
      </c>
      <c r="I14358" s="142" t="s">
        <v>9</v>
      </c>
      <c r="J14358" s="142" t="n">
        <v>336.62</v>
      </c>
    </row>
    <row r="14359" customFormat="false" ht="12.75" hidden="false" customHeight="false" outlineLevel="0" collapsed="false">
      <c r="A14359" s="142" t="s">
        <v>29062</v>
      </c>
      <c r="B14359" s="663" t="str">
        <f aca="false">C14359&amp;D14359&amp;E14359&amp;F14359&amp;G14359&amp;H14359</f>
        <v>DISJUNTOR TERMOMAGNETICO,TRIPOLAR,DE 250A,50KA,MODELO CAIXAMOLDADA,TIPO C.FORNECIMENTO E COLOCACAO</v>
      </c>
      <c r="C14359" s="142" t="s">
        <v>29060</v>
      </c>
      <c r="D14359" s="142" t="s">
        <v>29061</v>
      </c>
      <c r="I14359" s="142" t="s">
        <v>9</v>
      </c>
      <c r="J14359" s="142" t="n">
        <v>335.85</v>
      </c>
    </row>
    <row r="14360" customFormat="false" ht="12.75" hidden="false" customHeight="false" outlineLevel="0" collapsed="false">
      <c r="A14360" s="142" t="s">
        <v>29063</v>
      </c>
      <c r="B14360" s="663" t="str">
        <f aca="false">C14360&amp;D14360&amp;E14360&amp;F14360&amp;G14360&amp;H14360</f>
        <v>DISJUNTOR TERMOMAGNETICO,TRIPOLAR,DE 300 A 400A,65KA,MODELOCAIXA MOLDADA,TIPO C.FORNECIMENTO E COLOCACAO</v>
      </c>
      <c r="C14360" s="142" t="s">
        <v>29064</v>
      </c>
      <c r="D14360" s="142" t="s">
        <v>29054</v>
      </c>
      <c r="I14360" s="142" t="s">
        <v>9</v>
      </c>
      <c r="J14360" s="142" t="n">
        <v>800.12</v>
      </c>
    </row>
    <row r="14361" customFormat="false" ht="12.75" hidden="false" customHeight="false" outlineLevel="0" collapsed="false">
      <c r="A14361" s="142" t="s">
        <v>29065</v>
      </c>
      <c r="B14361" s="663" t="str">
        <f aca="false">C14361&amp;D14361&amp;E14361&amp;F14361&amp;G14361&amp;H14361</f>
        <v>DISJUNTOR TERMOMAGNETICO,TRIPOLAR,DE 300 A 400A,65KA,MODELOCAIXA MOLDADA,TIPO C.FORNECIMENTO E COLOCACAO</v>
      </c>
      <c r="C14361" s="142" t="s">
        <v>29064</v>
      </c>
      <c r="D14361" s="142" t="s">
        <v>29054</v>
      </c>
      <c r="I14361" s="142" t="s">
        <v>9</v>
      </c>
      <c r="J14361" s="142" t="n">
        <v>799.35</v>
      </c>
    </row>
    <row r="14362" customFormat="false" ht="12.75" hidden="false" customHeight="false" outlineLevel="0" collapsed="false">
      <c r="A14362" s="142" t="s">
        <v>29066</v>
      </c>
      <c r="B14362" s="663" t="str">
        <f aca="false">C14362&amp;D14362&amp;E14362&amp;F14362&amp;G14362&amp;H14362</f>
        <v>DISJUNTOR TERMOMAGNETICO,TRIPOLAR,DE 500A,65KA,MODELO CAIXAMOLDADA,TIPO C.FORNECIMENTO E COLOCACAO</v>
      </c>
      <c r="C14362" s="142" t="s">
        <v>29067</v>
      </c>
      <c r="D14362" s="142" t="s">
        <v>29061</v>
      </c>
      <c r="I14362" s="142" t="s">
        <v>9</v>
      </c>
      <c r="J14362" s="142" t="n">
        <v>1414.72</v>
      </c>
    </row>
    <row r="14363" customFormat="false" ht="12.75" hidden="false" customHeight="false" outlineLevel="0" collapsed="false">
      <c r="A14363" s="142" t="s">
        <v>29068</v>
      </c>
      <c r="B14363" s="663" t="str">
        <f aca="false">C14363&amp;D14363&amp;E14363&amp;F14363&amp;G14363&amp;H14363</f>
        <v>DISJUNTOR TERMOMAGNETICO,TRIPOLAR,DE 500A,65KA,MODELO CAIXAMOLDADA,TIPO C.FORNECIMENTO E COLOCACAO</v>
      </c>
      <c r="C14363" s="142" t="s">
        <v>29067</v>
      </c>
      <c r="D14363" s="142" t="s">
        <v>29061</v>
      </c>
      <c r="I14363" s="142" t="s">
        <v>9</v>
      </c>
      <c r="J14363" s="142" t="n">
        <v>1413.95</v>
      </c>
    </row>
    <row r="14364" customFormat="false" ht="12.75" hidden="false" customHeight="false" outlineLevel="0" collapsed="false">
      <c r="A14364" s="142" t="s">
        <v>29069</v>
      </c>
      <c r="B14364" s="663" t="str">
        <f aca="false">C14364&amp;D14364&amp;E14364&amp;F14364&amp;G14364&amp;H14364</f>
        <v>DISJUNTOR TERMOMAGNETICO,TRIPOLAR,DE 630A,65KA,MODELO CAIXAMOLDADA,TIPO C.FORNECIMENTO E COLOCACAO</v>
      </c>
      <c r="C14364" s="142" t="s">
        <v>29070</v>
      </c>
      <c r="D14364" s="142" t="s">
        <v>29061</v>
      </c>
      <c r="I14364" s="142" t="s">
        <v>9</v>
      </c>
      <c r="J14364" s="142" t="n">
        <v>1628.27</v>
      </c>
    </row>
    <row r="14365" customFormat="false" ht="12.75" hidden="false" customHeight="false" outlineLevel="0" collapsed="false">
      <c r="A14365" s="142" t="s">
        <v>29071</v>
      </c>
      <c r="B14365" s="663" t="str">
        <f aca="false">C14365&amp;D14365&amp;E14365&amp;F14365&amp;G14365&amp;H14365</f>
        <v>DISJUNTOR TERMOMAGNETICO,TRIPOLAR,DE 630A,65KA,MODELO CAIXAMOLDADA,TIPO C.FORNECIMENTO E COLOCACAO</v>
      </c>
      <c r="C14365" s="142" t="s">
        <v>29070</v>
      </c>
      <c r="D14365" s="142" t="s">
        <v>29061</v>
      </c>
      <c r="I14365" s="142" t="s">
        <v>9</v>
      </c>
      <c r="J14365" s="142" t="n">
        <v>1627.5</v>
      </c>
    </row>
    <row r="14366" customFormat="false" ht="12.75" hidden="false" customHeight="false" outlineLevel="0" collapsed="false">
      <c r="A14366" s="142" t="s">
        <v>29072</v>
      </c>
      <c r="B14366" s="663" t="str">
        <f aca="false">C14366&amp;D14366&amp;E14366&amp;F14366&amp;G14366&amp;H14366</f>
        <v>DISJUNTOR TERMOMAGNETICO,TRIPOLAR,DE 800A,85KA,MODELO CAIXAMOLDADA,TIPO C.FORNECIMENTO E COLOCACAO</v>
      </c>
      <c r="C14366" s="142" t="s">
        <v>29073</v>
      </c>
      <c r="D14366" s="142" t="s">
        <v>29061</v>
      </c>
      <c r="I14366" s="142" t="s">
        <v>9</v>
      </c>
      <c r="J14366" s="142" t="n">
        <v>1973.1</v>
      </c>
    </row>
    <row r="14367" customFormat="false" ht="12.75" hidden="false" customHeight="false" outlineLevel="0" collapsed="false">
      <c r="A14367" s="142" t="s">
        <v>29074</v>
      </c>
      <c r="B14367" s="663" t="str">
        <f aca="false">C14367&amp;D14367&amp;E14367&amp;F14367&amp;G14367&amp;H14367</f>
        <v>DISJUNTOR TERMOMAGNETICO,TRIPOLAR,DE 800A,85KA,MODELO CAIXAMOLDADA,TIPO C.FORNECIMENTO E COLOCACAO</v>
      </c>
      <c r="C14367" s="142" t="s">
        <v>29073</v>
      </c>
      <c r="D14367" s="142" t="s">
        <v>29061</v>
      </c>
      <c r="I14367" s="142" t="s">
        <v>9</v>
      </c>
      <c r="J14367" s="142" t="n">
        <v>1972.33</v>
      </c>
    </row>
    <row r="14368" customFormat="false" ht="12.75" hidden="false" customHeight="false" outlineLevel="0" collapsed="false">
      <c r="A14368" s="142" t="s">
        <v>29075</v>
      </c>
      <c r="B14368" s="663" t="str">
        <f aca="false">C14368&amp;D14368&amp;E14368&amp;F14368&amp;G14368&amp;H14368</f>
        <v>DISPOSITIVO DE PROTECAO CONTRA SURTO (DPS),CLASSE II,1 POLO,TENSAO 175V,CORRENTES APROXIMADAS DE DESCARGA NOMINAL E MAXIMA DE 8KA E 20KA.FORNECIMENTO E COLOCACAO</v>
      </c>
      <c r="C14368" s="142" t="s">
        <v>29076</v>
      </c>
      <c r="D14368" s="142" t="s">
        <v>29077</v>
      </c>
      <c r="E14368" s="142" t="s">
        <v>29078</v>
      </c>
      <c r="I14368" s="142" t="s">
        <v>9</v>
      </c>
      <c r="J14368" s="142" t="n">
        <v>53.36</v>
      </c>
    </row>
    <row r="14369" customFormat="false" ht="12.75" hidden="false" customHeight="false" outlineLevel="0" collapsed="false">
      <c r="A14369" s="142" t="s">
        <v>29079</v>
      </c>
      <c r="B14369" s="663" t="str">
        <f aca="false">C14369&amp;D14369&amp;E14369&amp;F14369&amp;G14369&amp;H14369</f>
        <v>DISPOSITIVO DE PROTECAO CONTRA SURTO (DPS),CLASSE II,1 POLO,TENSAO 175V,CORRENTES APROXIMADAS DE DESCARGA NOMINAL E MAXIMA DE 8KA E 20KA.FORNECIMENTO E COLOCACAO</v>
      </c>
      <c r="C14369" s="142" t="s">
        <v>29076</v>
      </c>
      <c r="D14369" s="142" t="s">
        <v>29077</v>
      </c>
      <c r="E14369" s="142" t="s">
        <v>29078</v>
      </c>
      <c r="I14369" s="142" t="s">
        <v>9</v>
      </c>
      <c r="J14369" s="142" t="n">
        <v>52.72</v>
      </c>
    </row>
    <row r="14370" customFormat="false" ht="12.75" hidden="false" customHeight="false" outlineLevel="0" collapsed="false">
      <c r="A14370" s="142" t="s">
        <v>29080</v>
      </c>
      <c r="B14370" s="663" t="str">
        <f aca="false">C14370&amp;D14370&amp;E14370&amp;F14370&amp;G14370&amp;H14370</f>
        <v>DISPOSITIVO DE PROTECAO CONTRA SURTO (DPS),CLASSE II,1 POLO,TENSAO 175V,CORRENTES APROXIMADAS DE DESCARGA NOMINAL E MAXIMA DE 20KA E 45KA.FORNECIMENTO E COLOCACAO</v>
      </c>
      <c r="C14370" s="142" t="s">
        <v>29076</v>
      </c>
      <c r="D14370" s="142" t="s">
        <v>29077</v>
      </c>
      <c r="E14370" s="142" t="s">
        <v>29081</v>
      </c>
      <c r="I14370" s="142" t="s">
        <v>9</v>
      </c>
      <c r="J14370" s="142" t="n">
        <v>64.16</v>
      </c>
    </row>
    <row r="14371" customFormat="false" ht="12.75" hidden="false" customHeight="false" outlineLevel="0" collapsed="false">
      <c r="A14371" s="142" t="s">
        <v>29082</v>
      </c>
      <c r="B14371" s="663" t="str">
        <f aca="false">C14371&amp;D14371&amp;E14371&amp;F14371&amp;G14371&amp;H14371</f>
        <v>DISPOSITIVO DE PROTECAO CONTRA SURTO (DPS),CLASSE II,1 POLO,TENSAO 175V,CORRENTES APROXIMADAS DE DESCARGA NOMINAL E MAXIMA DE 20KA E 45KA.FORNECIMENTO E COLOCACAO</v>
      </c>
      <c r="C14371" s="142" t="s">
        <v>29076</v>
      </c>
      <c r="D14371" s="142" t="s">
        <v>29077</v>
      </c>
      <c r="E14371" s="142" t="s">
        <v>29081</v>
      </c>
      <c r="I14371" s="142" t="s">
        <v>9</v>
      </c>
      <c r="J14371" s="142" t="n">
        <v>63.52</v>
      </c>
    </row>
    <row r="14372" customFormat="false" ht="12.75" hidden="false" customHeight="false" outlineLevel="0" collapsed="false">
      <c r="A14372" s="142" t="s">
        <v>29083</v>
      </c>
      <c r="B14372" s="663" t="str">
        <f aca="false">C14372&amp;D14372&amp;E14372&amp;F14372&amp;G14372&amp;H14372</f>
        <v>DISPOSITIVO DE PROTECAO CONTRA SURTO (DPS),CLASSE II,1 POLO,TENSAO 175V,CORRENTES APROXIMADAS DE DESCARGA NOMINAL E MAXIMA DE 30KA E 90KA.FORNECIMENTO E COLOCACAO</v>
      </c>
      <c r="C14372" s="142" t="s">
        <v>29076</v>
      </c>
      <c r="D14372" s="142" t="s">
        <v>29077</v>
      </c>
      <c r="E14372" s="142" t="s">
        <v>29084</v>
      </c>
      <c r="I14372" s="142" t="s">
        <v>9</v>
      </c>
      <c r="J14372" s="142" t="n">
        <v>160.38</v>
      </c>
    </row>
    <row r="14373" customFormat="false" ht="12.75" hidden="false" customHeight="false" outlineLevel="0" collapsed="false">
      <c r="A14373" s="142" t="s">
        <v>29085</v>
      </c>
      <c r="B14373" s="663" t="str">
        <f aca="false">C14373&amp;D14373&amp;E14373&amp;F14373&amp;G14373&amp;H14373</f>
        <v>DISPOSITIVO DE PROTECAO CONTRA SURTO (DPS),CLASSE II,1 POLO,TENSAO 175V,CORRENTES APROXIMADAS DE DESCARGA NOMINAL E MAXIMA DE 30KA E 90KA.FORNECIMENTO E COLOCACAO</v>
      </c>
      <c r="C14373" s="142" t="s">
        <v>29076</v>
      </c>
      <c r="D14373" s="142" t="s">
        <v>29077</v>
      </c>
      <c r="E14373" s="142" t="s">
        <v>29084</v>
      </c>
      <c r="I14373" s="142" t="s">
        <v>9</v>
      </c>
      <c r="J14373" s="142" t="n">
        <v>159.74</v>
      </c>
    </row>
    <row r="14374" customFormat="false" ht="12.75" hidden="false" customHeight="false" outlineLevel="0" collapsed="false">
      <c r="A14374" s="142" t="s">
        <v>29086</v>
      </c>
      <c r="B14374" s="663" t="str">
        <f aca="false">C14374&amp;D14374&amp;E14374&amp;F14374&amp;G14374&amp;H14374</f>
        <v>DISPOSITIVO DE PROTECAO CONTRA SURTO (DPS),CLASSE II,1 POLO,TENSAO 275V,CORRENTES APROXIMADAS DE DESCARGA NOMINAL E MAXIMA DE 8KA E 20KA.FORNECIMENTO E COLOCACAO</v>
      </c>
      <c r="C14374" s="142" t="s">
        <v>29076</v>
      </c>
      <c r="D14374" s="142" t="s">
        <v>29087</v>
      </c>
      <c r="E14374" s="142" t="s">
        <v>29078</v>
      </c>
      <c r="I14374" s="142" t="s">
        <v>9</v>
      </c>
      <c r="J14374" s="142" t="n">
        <v>45.65</v>
      </c>
    </row>
    <row r="14375" customFormat="false" ht="12.75" hidden="false" customHeight="false" outlineLevel="0" collapsed="false">
      <c r="A14375" s="142" t="s">
        <v>29088</v>
      </c>
      <c r="B14375" s="663" t="str">
        <f aca="false">C14375&amp;D14375&amp;E14375&amp;F14375&amp;G14375&amp;H14375</f>
        <v>DISPOSITIVO DE PROTECAO CONTRA SURTO (DPS),CLASSE II,1 POLO,TENSAO 275V,CORRENTES APROXIMADAS DE DESCARGA NOMINAL E MAXIMA DE 8KA E 20KA.FORNECIMENTO E COLOCACAO</v>
      </c>
      <c r="C14375" s="142" t="s">
        <v>29076</v>
      </c>
      <c r="D14375" s="142" t="s">
        <v>29087</v>
      </c>
      <c r="E14375" s="142" t="s">
        <v>29078</v>
      </c>
      <c r="I14375" s="142" t="s">
        <v>9</v>
      </c>
      <c r="J14375" s="142" t="n">
        <v>45</v>
      </c>
    </row>
    <row r="14376" customFormat="false" ht="12.75" hidden="false" customHeight="false" outlineLevel="0" collapsed="false">
      <c r="A14376" s="142" t="s">
        <v>29089</v>
      </c>
      <c r="B14376" s="663" t="str">
        <f aca="false">C14376&amp;D14376&amp;E14376&amp;F14376&amp;G14376&amp;H14376</f>
        <v>DISPOSITIVO DE PROTECAO CONTRA SURTO (DPS),CLASSE II,1 POLO,TENSAO 275V,CORRENTES APROXIMADAS DE DESCARGA NOMINAL E MAXIMA DE 20KA E 45KA.FORNECIMENTO E COLOCACAO</v>
      </c>
      <c r="C14376" s="142" t="s">
        <v>29076</v>
      </c>
      <c r="D14376" s="142" t="s">
        <v>29087</v>
      </c>
      <c r="E14376" s="142" t="s">
        <v>29081</v>
      </c>
      <c r="I14376" s="142" t="s">
        <v>9</v>
      </c>
      <c r="J14376" s="142" t="n">
        <v>59.09</v>
      </c>
    </row>
    <row r="14377" customFormat="false" ht="12.75" hidden="false" customHeight="false" outlineLevel="0" collapsed="false">
      <c r="A14377" s="142" t="s">
        <v>29090</v>
      </c>
      <c r="B14377" s="663" t="str">
        <f aca="false">C14377&amp;D14377&amp;E14377&amp;F14377&amp;G14377&amp;H14377</f>
        <v>DISPOSITIVO DE PROTECAO CONTRA SURTO (DPS),CLASSE II,1 POLO,TENSAO 275V,CORRENTES APROXIMADAS DE DESCARGA NOMINAL E MAXIMA DE 20KA E 45KA.FORNECIMENTO E COLOCACAO</v>
      </c>
      <c r="C14377" s="142" t="s">
        <v>29076</v>
      </c>
      <c r="D14377" s="142" t="s">
        <v>29087</v>
      </c>
      <c r="E14377" s="142" t="s">
        <v>29081</v>
      </c>
      <c r="I14377" s="142" t="s">
        <v>9</v>
      </c>
      <c r="J14377" s="142" t="n">
        <v>58.44</v>
      </c>
    </row>
    <row r="14378" customFormat="false" ht="12.75" hidden="false" customHeight="false" outlineLevel="0" collapsed="false">
      <c r="A14378" s="142" t="s">
        <v>29091</v>
      </c>
      <c r="B14378" s="663" t="str">
        <f aca="false">C14378&amp;D14378&amp;E14378&amp;F14378&amp;G14378&amp;H14378</f>
        <v>DISPOSITIVO DE PROTECAO CONTRA SURTO (DPS),CLASSE II,1 POLO,TENSAO 275V,CORRENTES APROXIMADAS DE DESCARGA NOMINAL E MAXIMA DE 30KA E 90KA.FORNECIMENTO E COLOCACAO</v>
      </c>
      <c r="C14378" s="142" t="s">
        <v>29076</v>
      </c>
      <c r="D14378" s="142" t="s">
        <v>29087</v>
      </c>
      <c r="E14378" s="142" t="s">
        <v>29084</v>
      </c>
      <c r="I14378" s="142" t="s">
        <v>9</v>
      </c>
      <c r="J14378" s="142" t="n">
        <v>176.86</v>
      </c>
    </row>
    <row r="14379" customFormat="false" ht="12.75" hidden="false" customHeight="false" outlineLevel="0" collapsed="false">
      <c r="A14379" s="142" t="s">
        <v>29092</v>
      </c>
      <c r="B14379" s="663" t="str">
        <f aca="false">C14379&amp;D14379&amp;E14379&amp;F14379&amp;G14379&amp;H14379</f>
        <v>DISPOSITIVO DE PROTECAO CONTRA SURTO (DPS),CLASSE II,1 POLO,TENSAO 275V,CORRENTES APROXIMADAS DE DESCARGA NOMINAL E MAXIMA DE 30KA E 90KA.FORNECIMENTO E COLOCACAO</v>
      </c>
      <c r="C14379" s="142" t="s">
        <v>29076</v>
      </c>
      <c r="D14379" s="142" t="s">
        <v>29087</v>
      </c>
      <c r="E14379" s="142" t="s">
        <v>29084</v>
      </c>
      <c r="I14379" s="142" t="s">
        <v>9</v>
      </c>
      <c r="J14379" s="142" t="n">
        <v>176.21</v>
      </c>
    </row>
    <row r="14380" customFormat="false" ht="12.75" hidden="false" customHeight="false" outlineLevel="0" collapsed="false">
      <c r="A14380" s="142" t="s">
        <v>29093</v>
      </c>
      <c r="B14380" s="663" t="str">
        <f aca="false">C14380&amp;D14380&amp;E14380&amp;F14380&amp;G14380&amp;H14380</f>
        <v>CHAVE BLINDADA,TRIPOLAR,DE 250V,DE 30A.FORNECIMENTO E COLOCACAO</v>
      </c>
      <c r="C14380" s="142" t="s">
        <v>29094</v>
      </c>
      <c r="D14380" s="142" t="s">
        <v>7097</v>
      </c>
      <c r="I14380" s="142" t="s">
        <v>9</v>
      </c>
      <c r="J14380" s="142" t="n">
        <v>250.39</v>
      </c>
    </row>
    <row r="14381" customFormat="false" ht="12.75" hidden="false" customHeight="false" outlineLevel="0" collapsed="false">
      <c r="A14381" s="142" t="s">
        <v>29095</v>
      </c>
      <c r="B14381" s="663" t="str">
        <f aca="false">C14381&amp;D14381&amp;E14381&amp;F14381&amp;G14381&amp;H14381</f>
        <v>CHAVE BLINDADA,TRIPOLAR,DE 250V,DE 30A.FORNECIMENTO E COLOCACAO</v>
      </c>
      <c r="C14381" s="142" t="s">
        <v>29094</v>
      </c>
      <c r="D14381" s="142" t="s">
        <v>7097</v>
      </c>
      <c r="I14381" s="142" t="s">
        <v>9</v>
      </c>
      <c r="J14381" s="142" t="n">
        <v>248.33</v>
      </c>
    </row>
    <row r="14382" customFormat="false" ht="12.75" hidden="false" customHeight="false" outlineLevel="0" collapsed="false">
      <c r="A14382" s="142" t="s">
        <v>29096</v>
      </c>
      <c r="B14382" s="663" t="str">
        <f aca="false">C14382&amp;D14382&amp;E14382&amp;F14382&amp;G14382&amp;H14382</f>
        <v>CHAVE BLINDADA,TRIPOLAR,DE 250V,DE 60A.FORNECIMENTO E COLOCACAO</v>
      </c>
      <c r="C14382" s="142" t="s">
        <v>29097</v>
      </c>
      <c r="D14382" s="142" t="s">
        <v>7097</v>
      </c>
      <c r="I14382" s="142" t="s">
        <v>9</v>
      </c>
      <c r="J14382" s="142" t="n">
        <v>384.72</v>
      </c>
    </row>
    <row r="14383" customFormat="false" ht="12.75" hidden="false" customHeight="false" outlineLevel="0" collapsed="false">
      <c r="A14383" s="142" t="s">
        <v>29098</v>
      </c>
      <c r="B14383" s="663" t="str">
        <f aca="false">C14383&amp;D14383&amp;E14383&amp;F14383&amp;G14383&amp;H14383</f>
        <v>CHAVE BLINDADA,TRIPOLAR,DE 250V,DE 60A.FORNECIMENTO E COLOCACAO</v>
      </c>
      <c r="C14383" s="142" t="s">
        <v>29097</v>
      </c>
      <c r="D14383" s="142" t="s">
        <v>7097</v>
      </c>
      <c r="I14383" s="142" t="s">
        <v>9</v>
      </c>
      <c r="J14383" s="142" t="n">
        <v>382.66</v>
      </c>
    </row>
    <row r="14384" customFormat="false" ht="12.75" hidden="false" customHeight="false" outlineLevel="0" collapsed="false">
      <c r="A14384" s="142" t="s">
        <v>29099</v>
      </c>
      <c r="B14384" s="663" t="str">
        <f aca="false">C14384&amp;D14384&amp;E14384&amp;F14384&amp;G14384&amp;H14384</f>
        <v>CHAVE BLINDADA,TRIPOLAR,DE 250V,DE 100A.FORNECIMENTO E COLOCACAO</v>
      </c>
      <c r="C14384" s="142" t="s">
        <v>29100</v>
      </c>
      <c r="D14384" s="142" t="s">
        <v>7110</v>
      </c>
      <c r="I14384" s="142" t="s">
        <v>9</v>
      </c>
      <c r="J14384" s="142" t="n">
        <v>521.39</v>
      </c>
    </row>
    <row r="14385" customFormat="false" ht="12.75" hidden="false" customHeight="false" outlineLevel="0" collapsed="false">
      <c r="A14385" s="142" t="s">
        <v>29101</v>
      </c>
      <c r="B14385" s="663" t="str">
        <f aca="false">C14385&amp;D14385&amp;E14385&amp;F14385&amp;G14385&amp;H14385</f>
        <v>CHAVE BLINDADA,TRIPOLAR,DE 250V,DE 100A.FORNECIMENTO E COLOCACAO</v>
      </c>
      <c r="C14385" s="142" t="s">
        <v>29100</v>
      </c>
      <c r="D14385" s="142" t="s">
        <v>7110</v>
      </c>
      <c r="I14385" s="142" t="s">
        <v>9</v>
      </c>
      <c r="J14385" s="142" t="n">
        <v>519.33</v>
      </c>
    </row>
    <row r="14386" customFormat="false" ht="12.75" hidden="false" customHeight="false" outlineLevel="0" collapsed="false">
      <c r="A14386" s="142" t="s">
        <v>29102</v>
      </c>
      <c r="B14386" s="663" t="str">
        <f aca="false">C14386&amp;D14386&amp;E14386&amp;F14386&amp;G14386&amp;H14386</f>
        <v>CHAVE BLINDADA,TRIPOLAR,DE 250V,DE 200A.FORNECIMENTO E COLOCACAO</v>
      </c>
      <c r="C14386" s="142" t="s">
        <v>29103</v>
      </c>
      <c r="D14386" s="142" t="s">
        <v>7110</v>
      </c>
      <c r="I14386" s="142" t="s">
        <v>9</v>
      </c>
      <c r="J14386" s="142" t="n">
        <v>1568.39</v>
      </c>
    </row>
    <row r="14387" customFormat="false" ht="12.75" hidden="false" customHeight="false" outlineLevel="0" collapsed="false">
      <c r="A14387" s="142" t="s">
        <v>29104</v>
      </c>
      <c r="B14387" s="663" t="str">
        <f aca="false">C14387&amp;D14387&amp;E14387&amp;F14387&amp;G14387&amp;H14387</f>
        <v>CHAVE BLINDADA,TRIPOLAR,DE 250V,DE 200A.FORNECIMENTO E COLOCACAO</v>
      </c>
      <c r="C14387" s="142" t="s">
        <v>29103</v>
      </c>
      <c r="D14387" s="142" t="s">
        <v>7110</v>
      </c>
      <c r="I14387" s="142" t="s">
        <v>9</v>
      </c>
      <c r="J14387" s="142" t="n">
        <v>1566.33</v>
      </c>
    </row>
    <row r="14388" customFormat="false" ht="12.75" hidden="false" customHeight="false" outlineLevel="0" collapsed="false">
      <c r="A14388" s="142" t="s">
        <v>29105</v>
      </c>
      <c r="B14388" s="663" t="str">
        <f aca="false">C14388&amp;D14388&amp;E14388&amp;F14388&amp;G14388&amp;H14388</f>
        <v>CHAVE BLINDADA,TRIPOLAR,DE 250V,DE 400A.FORNECIMENTO E COLOCACAO</v>
      </c>
      <c r="C14388" s="142" t="s">
        <v>29106</v>
      </c>
      <c r="D14388" s="142" t="s">
        <v>7110</v>
      </c>
      <c r="I14388" s="142" t="s">
        <v>9</v>
      </c>
      <c r="J14388" s="142" t="n">
        <v>2085.39</v>
      </c>
    </row>
    <row r="14389" customFormat="false" ht="12.75" hidden="false" customHeight="false" outlineLevel="0" collapsed="false">
      <c r="A14389" s="142" t="s">
        <v>29107</v>
      </c>
      <c r="B14389" s="663" t="str">
        <f aca="false">C14389&amp;D14389&amp;E14389&amp;F14389&amp;G14389&amp;H14389</f>
        <v>CHAVE BLINDADA,TRIPOLAR,DE 250V,DE 400A.FORNECIMENTO E COLOCACAO</v>
      </c>
      <c r="C14389" s="142" t="s">
        <v>29106</v>
      </c>
      <c r="D14389" s="142" t="s">
        <v>7110</v>
      </c>
      <c r="I14389" s="142" t="s">
        <v>9</v>
      </c>
      <c r="J14389" s="142" t="n">
        <v>2083.33</v>
      </c>
    </row>
    <row r="14390" customFormat="false" ht="12.75" hidden="false" customHeight="false" outlineLevel="0" collapsed="false">
      <c r="A14390" s="142" t="s">
        <v>29108</v>
      </c>
      <c r="B14390" s="663" t="str">
        <f aca="false">C14390&amp;D14390&amp;E14390&amp;F14390&amp;G14390&amp;H14390</f>
        <v>CHAVE BLINDADA,TRIPOLAR,DE 250V,DE 600A.FORNECIMENTO E COLOCACAO</v>
      </c>
      <c r="C14390" s="142" t="s">
        <v>29109</v>
      </c>
      <c r="D14390" s="142" t="s">
        <v>7110</v>
      </c>
      <c r="I14390" s="142" t="s">
        <v>9</v>
      </c>
      <c r="J14390" s="142" t="n">
        <v>2890.39</v>
      </c>
    </row>
    <row r="14391" customFormat="false" ht="12.75" hidden="false" customHeight="false" outlineLevel="0" collapsed="false">
      <c r="A14391" s="142" t="s">
        <v>29110</v>
      </c>
      <c r="B14391" s="663" t="str">
        <f aca="false">C14391&amp;D14391&amp;E14391&amp;F14391&amp;G14391&amp;H14391</f>
        <v>CHAVE BLINDADA,TRIPOLAR,DE 250V,DE 600A.FORNECIMENTO E COLOCACAO</v>
      </c>
      <c r="C14391" s="142" t="s">
        <v>29109</v>
      </c>
      <c r="D14391" s="142" t="s">
        <v>7110</v>
      </c>
      <c r="I14391" s="142" t="s">
        <v>9</v>
      </c>
      <c r="J14391" s="142" t="n">
        <v>2888.33</v>
      </c>
    </row>
    <row r="14392" customFormat="false" ht="12.75" hidden="false" customHeight="false" outlineLevel="0" collapsed="false">
      <c r="A14392" s="142" t="s">
        <v>29111</v>
      </c>
      <c r="B14392" s="663" t="str">
        <f aca="false">C14392&amp;D14392&amp;E14392&amp;F14392&amp;G14392&amp;H14392</f>
        <v>CHAVE GUARDA MOTOR,TRIFASICA,ATE 3CV,220V,EM CAIXA METALICA,COMPREENDENDO:CHAVE MAGNETICA COM RELE TERMICO,SINALEIRA(VERDE E VERMELHO)E BOTOEIRA LIGA/DESLIGA.FORNECIMENTO E COLOCACAO</v>
      </c>
      <c r="C14392" s="142" t="s">
        <v>29112</v>
      </c>
      <c r="D14392" s="142" t="s">
        <v>29113</v>
      </c>
      <c r="E14392" s="142" t="s">
        <v>29114</v>
      </c>
      <c r="F14392" s="142" t="s">
        <v>568</v>
      </c>
      <c r="I14392" s="142" t="s">
        <v>9</v>
      </c>
      <c r="J14392" s="142" t="n">
        <v>210.8</v>
      </c>
    </row>
    <row r="14393" customFormat="false" ht="12.75" hidden="false" customHeight="false" outlineLevel="0" collapsed="false">
      <c r="A14393" s="142" t="s">
        <v>29115</v>
      </c>
      <c r="B14393" s="663" t="str">
        <f aca="false">C14393&amp;D14393&amp;E14393&amp;F14393&amp;G14393&amp;H14393</f>
        <v>CHAVE GUARDA MOTOR,TRIFASICA,ATE 3CV,220V,EM CAIXA METALICA,COMPREENDENDO:CHAVE MAGNETICA COM RELE TERMICO,SINALEIRA(VERDE E VERMELHO)E BOTOEIRA LIGA/DESLIGA.FORNECIMENTO E COLOCACAO</v>
      </c>
      <c r="C14393" s="142" t="s">
        <v>29112</v>
      </c>
      <c r="D14393" s="142" t="s">
        <v>29113</v>
      </c>
      <c r="E14393" s="142" t="s">
        <v>29114</v>
      </c>
      <c r="F14393" s="142" t="s">
        <v>568</v>
      </c>
      <c r="I14393" s="142" t="s">
        <v>9</v>
      </c>
      <c r="J14393" s="142" t="n">
        <v>205.66</v>
      </c>
    </row>
    <row r="14394" customFormat="false" ht="12.75" hidden="false" customHeight="false" outlineLevel="0" collapsed="false">
      <c r="A14394" s="142" t="s">
        <v>29116</v>
      </c>
      <c r="B14394" s="663" t="str">
        <f aca="false">C14394&amp;D14394&amp;E14394&amp;F14394&amp;G14394&amp;H14394</f>
        <v>CHAVE GUARDA MOTOR,TRIFASICA,5CV,220V,EM CAIXA METALICA,COMPREENDENDO:CHAVE MAGNETICA COM RELE TERMICO,SINALEIRA(VERDE E VERMELHO)E BOTOEIRA LIGA/DESLIGA.FORNECIMENTO E COLOCACAO</v>
      </c>
      <c r="C14394" s="142" t="s">
        <v>29117</v>
      </c>
      <c r="D14394" s="142" t="s">
        <v>29118</v>
      </c>
      <c r="E14394" s="142" t="s">
        <v>29119</v>
      </c>
      <c r="I14394" s="142" t="s">
        <v>9</v>
      </c>
      <c r="J14394" s="142" t="n">
        <v>290.45</v>
      </c>
    </row>
    <row r="14395" customFormat="false" ht="12.75" hidden="false" customHeight="false" outlineLevel="0" collapsed="false">
      <c r="A14395" s="142" t="s">
        <v>29120</v>
      </c>
      <c r="B14395" s="663" t="str">
        <f aca="false">C14395&amp;D14395&amp;E14395&amp;F14395&amp;G14395&amp;H14395</f>
        <v>CHAVE GUARDA MOTOR,TRIFASICA,5CV,220V,EM CAIXA METALICA,COMPREENDENDO:CHAVE MAGNETICA COM RELE TERMICO,SINALEIRA(VERDE E VERMELHO)E BOTOEIRA LIGA/DESLIGA.FORNECIMENTO E COLOCACAO</v>
      </c>
      <c r="C14395" s="142" t="s">
        <v>29117</v>
      </c>
      <c r="D14395" s="142" t="s">
        <v>29118</v>
      </c>
      <c r="E14395" s="142" t="s">
        <v>29119</v>
      </c>
      <c r="I14395" s="142" t="s">
        <v>9</v>
      </c>
      <c r="J14395" s="142" t="n">
        <v>285.31</v>
      </c>
    </row>
    <row r="14396" customFormat="false" ht="12.75" hidden="false" customHeight="false" outlineLevel="0" collapsed="false">
      <c r="A14396" s="142" t="s">
        <v>29121</v>
      </c>
      <c r="B14396" s="663" t="str">
        <f aca="false">C14396&amp;D14396&amp;E14396&amp;F14396&amp;G14396&amp;H14396</f>
        <v>CHAVE GUARDA MOTOR,TRIFASICA,7,5/10CV,220V,EM CAIXA METALICA,COMPREENDENDO:CHAVE MAGNETICA COM RELE TERMICO,SINALEIRA(VERDE E VERMELHO)E BOTOEIRA LIGA/DESLIGA.FORNECIMENTO E COLOCACAO</v>
      </c>
      <c r="C14396" s="142" t="s">
        <v>29122</v>
      </c>
      <c r="D14396" s="142" t="s">
        <v>29123</v>
      </c>
      <c r="E14396" s="142" t="s">
        <v>29124</v>
      </c>
      <c r="F14396" s="142" t="s">
        <v>7097</v>
      </c>
      <c r="I14396" s="142" t="s">
        <v>9</v>
      </c>
      <c r="J14396" s="142" t="n">
        <v>304.63</v>
      </c>
    </row>
    <row r="14397" customFormat="false" ht="12.75" hidden="false" customHeight="false" outlineLevel="0" collapsed="false">
      <c r="A14397" s="142" t="s">
        <v>29125</v>
      </c>
      <c r="B14397" s="663" t="str">
        <f aca="false">C14397&amp;D14397&amp;E14397&amp;F14397&amp;G14397&amp;H14397</f>
        <v>CHAVE GUARDA MOTOR,TRIFASICA,7,5/10CV,220V,EM CAIXA METALICA,COMPREENDENDO:CHAVE MAGNETICA COM RELE TERMICO,SINALEIRA(VERDE E VERMELHO)E BOTOEIRA LIGA/DESLIGA.FORNECIMENTO E COLOCACAO</v>
      </c>
      <c r="C14397" s="142" t="s">
        <v>29122</v>
      </c>
      <c r="D14397" s="142" t="s">
        <v>29123</v>
      </c>
      <c r="E14397" s="142" t="s">
        <v>29124</v>
      </c>
      <c r="F14397" s="142" t="s">
        <v>7097</v>
      </c>
      <c r="I14397" s="142" t="s">
        <v>9</v>
      </c>
      <c r="J14397" s="142" t="n">
        <v>299.49</v>
      </c>
    </row>
    <row r="14398" customFormat="false" ht="12.75" hidden="false" customHeight="false" outlineLevel="0" collapsed="false">
      <c r="A14398" s="142" t="s">
        <v>29126</v>
      </c>
      <c r="B14398" s="663" t="str">
        <f aca="false">C14398&amp;D14398&amp;E14398&amp;F14398&amp;G14398&amp;H14398</f>
        <v>CHAVE BOIA,AUTOMATICA,DE MERCURIO,UNIPOLAR.FORNECIMENTO E COLOCACAO</v>
      </c>
      <c r="C14398" s="142" t="s">
        <v>29127</v>
      </c>
      <c r="D14398" s="142" t="s">
        <v>7766</v>
      </c>
      <c r="I14398" s="142" t="s">
        <v>9</v>
      </c>
      <c r="J14398" s="142" t="n">
        <v>105.23</v>
      </c>
    </row>
    <row r="14399" customFormat="false" ht="12.75" hidden="false" customHeight="false" outlineLevel="0" collapsed="false">
      <c r="A14399" s="142" t="s">
        <v>29128</v>
      </c>
      <c r="B14399" s="663" t="str">
        <f aca="false">C14399&amp;D14399&amp;E14399&amp;F14399&amp;G14399&amp;H14399</f>
        <v>CHAVE BOIA,AUTOMATICA,DE MERCURIO,UNIPOLAR.FORNECIMENTO E COLOCACAO</v>
      </c>
      <c r="C14399" s="142" t="s">
        <v>29127</v>
      </c>
      <c r="D14399" s="142" t="s">
        <v>7766</v>
      </c>
      <c r="I14399" s="142" t="s">
        <v>9</v>
      </c>
      <c r="J14399" s="142" t="n">
        <v>94.95</v>
      </c>
    </row>
    <row r="14400" customFormat="false" ht="12.75" hidden="false" customHeight="false" outlineLevel="0" collapsed="false">
      <c r="A14400" s="142" t="s">
        <v>29129</v>
      </c>
      <c r="B14400" s="663" t="str">
        <f aca="false">C14400&amp;D14400&amp;E14400&amp;F14400&amp;G14400&amp;H14400</f>
        <v>ARMACAO SECUNDARIA OU REX PARA 2 LINHAS,COMPLETA.FORNECIMENTO E COLOCACAO</v>
      </c>
      <c r="C14400" s="142" t="s">
        <v>29130</v>
      </c>
      <c r="D14400" s="142" t="s">
        <v>7636</v>
      </c>
      <c r="I14400" s="142" t="s">
        <v>9</v>
      </c>
      <c r="J14400" s="142" t="n">
        <v>110.21</v>
      </c>
    </row>
    <row r="14401" customFormat="false" ht="12.75" hidden="false" customHeight="false" outlineLevel="0" collapsed="false">
      <c r="A14401" s="142" t="s">
        <v>29131</v>
      </c>
      <c r="B14401" s="663" t="str">
        <f aca="false">C14401&amp;D14401&amp;E14401&amp;F14401&amp;G14401&amp;H14401</f>
        <v>ARMACAO SECUNDARIA OU REX PARA 2 LINHAS,COMPLETA.FORNECIMENTO E COLOCACAO</v>
      </c>
      <c r="C14401" s="142" t="s">
        <v>29130</v>
      </c>
      <c r="D14401" s="142" t="s">
        <v>7636</v>
      </c>
      <c r="I14401" s="142" t="s">
        <v>9</v>
      </c>
      <c r="J14401" s="142" t="n">
        <v>102.5</v>
      </c>
    </row>
    <row r="14402" customFormat="false" ht="12.75" hidden="false" customHeight="false" outlineLevel="0" collapsed="false">
      <c r="A14402" s="142" t="s">
        <v>29132</v>
      </c>
      <c r="B14402" s="663" t="str">
        <f aca="false">C14402&amp;D14402&amp;E14402&amp;F14402&amp;G14402&amp;H14402</f>
        <v>ARMACAO SECUNDARIA OU REX PARA 3 LINHAS,COMPLETA.FORNECIMENTO E COLOCACAO</v>
      </c>
      <c r="C14402" s="142" t="s">
        <v>29133</v>
      </c>
      <c r="D14402" s="142" t="s">
        <v>7636</v>
      </c>
      <c r="I14402" s="142" t="s">
        <v>9</v>
      </c>
      <c r="J14402" s="142" t="n">
        <v>158.3</v>
      </c>
    </row>
    <row r="14403" customFormat="false" ht="12.75" hidden="false" customHeight="false" outlineLevel="0" collapsed="false">
      <c r="A14403" s="142" t="s">
        <v>29134</v>
      </c>
      <c r="B14403" s="663" t="str">
        <f aca="false">C14403&amp;D14403&amp;E14403&amp;F14403&amp;G14403&amp;H14403</f>
        <v>ARMACAO SECUNDARIA OU REX PARA 3 LINHAS,COMPLETA.FORNECIMENTO E COLOCACAO</v>
      </c>
      <c r="C14403" s="142" t="s">
        <v>29133</v>
      </c>
      <c r="D14403" s="142" t="s">
        <v>7636</v>
      </c>
      <c r="I14403" s="142" t="s">
        <v>9</v>
      </c>
      <c r="J14403" s="142" t="n">
        <v>149.05</v>
      </c>
    </row>
    <row r="14404" customFormat="false" ht="12.75" hidden="false" customHeight="false" outlineLevel="0" collapsed="false">
      <c r="A14404" s="142" t="s">
        <v>29135</v>
      </c>
      <c r="B14404" s="663" t="str">
        <f aca="false">C14404&amp;D14404&amp;E14404&amp;F14404&amp;G14404&amp;H14404</f>
        <v>ARMACAO SECUNDARIA OU REX PARA 4 LINHAS,COMPLETA.FORNECIMENTO E COLOCACAO</v>
      </c>
      <c r="C14404" s="142" t="s">
        <v>29136</v>
      </c>
      <c r="D14404" s="142" t="s">
        <v>7636</v>
      </c>
      <c r="I14404" s="142" t="s">
        <v>9</v>
      </c>
      <c r="J14404" s="142" t="n">
        <v>178.43</v>
      </c>
    </row>
    <row r="14405" customFormat="false" ht="12.75" hidden="false" customHeight="false" outlineLevel="0" collapsed="false">
      <c r="A14405" s="142" t="s">
        <v>29137</v>
      </c>
      <c r="B14405" s="663" t="str">
        <f aca="false">C14405&amp;D14405&amp;E14405&amp;F14405&amp;G14405&amp;H14405</f>
        <v>ARMACAO SECUNDARIA OU REX PARA 4 LINHAS,COMPLETA.FORNECIMENTO E COLOCACAO</v>
      </c>
      <c r="C14405" s="142" t="s">
        <v>29136</v>
      </c>
      <c r="D14405" s="142" t="s">
        <v>7636</v>
      </c>
      <c r="I14405" s="142" t="s">
        <v>9</v>
      </c>
      <c r="J14405" s="142" t="n">
        <v>168.15</v>
      </c>
    </row>
    <row r="14406" customFormat="false" ht="12.75" hidden="false" customHeight="false" outlineLevel="0" collapsed="false">
      <c r="A14406" s="142" t="s">
        <v>29138</v>
      </c>
      <c r="B14406" s="663" t="str">
        <f aca="false">C14406&amp;D14406&amp;E14406&amp;F14406&amp;G14406&amp;H14406</f>
        <v>FIO DE COBRE COM ISOLAMENTO TERMOPLASTICO,ANTICHAMA,COMPREENDENDO:PREPARO,CORTE E ENFIACAO EM ELETRODUTOS,NA BITOLA DE 1MM2,450/750V.FORNECIMENTO E COLOCACAO</v>
      </c>
      <c r="C14406" s="142" t="s">
        <v>29139</v>
      </c>
      <c r="D14406" s="142" t="s">
        <v>29140</v>
      </c>
      <c r="E14406" s="142" t="s">
        <v>29141</v>
      </c>
      <c r="I14406" s="142" t="s">
        <v>130</v>
      </c>
      <c r="J14406" s="142" t="n">
        <v>1.96</v>
      </c>
    </row>
    <row r="14407" customFormat="false" ht="12.75" hidden="false" customHeight="false" outlineLevel="0" collapsed="false">
      <c r="A14407" s="142" t="s">
        <v>29142</v>
      </c>
      <c r="B14407" s="663" t="str">
        <f aca="false">C14407&amp;D14407&amp;E14407&amp;F14407&amp;G14407&amp;H14407</f>
        <v>FIO DE COBRE COM ISOLAMENTO TERMOPLASTICO,ANTICHAMA,COMPREENDENDO:PREPARO,CORTE E ENFIACAO EM ELETRODUTOS,NA BITOLA DE 1MM2,450/750V.FORNECIMENTO E COLOCACAO</v>
      </c>
      <c r="C14407" s="142" t="s">
        <v>29139</v>
      </c>
      <c r="D14407" s="142" t="s">
        <v>29140</v>
      </c>
      <c r="E14407" s="142" t="s">
        <v>29141</v>
      </c>
      <c r="I14407" s="142" t="s">
        <v>130</v>
      </c>
      <c r="J14407" s="142" t="n">
        <v>1.81</v>
      </c>
    </row>
    <row r="14408" customFormat="false" ht="12.75" hidden="false" customHeight="false" outlineLevel="0" collapsed="false">
      <c r="A14408" s="142" t="s">
        <v>29143</v>
      </c>
      <c r="B14408" s="663" t="str">
        <f aca="false">C14408&amp;D14408&amp;E14408&amp;F14408&amp;G14408&amp;H14408</f>
        <v>FIO DE COBRE COM ISOLAMENTO TERMOPLASTICO,ANTICHAMA,COMPREENDENDO:PREPARO,CORTE E ENFIACAO EM ELETRODUTOS,NA BITOLA DE 1,5MM2,450/750V.FORNECIMENTO E COLOCACAO</v>
      </c>
      <c r="C14408" s="142" t="s">
        <v>29139</v>
      </c>
      <c r="D14408" s="142" t="s">
        <v>29140</v>
      </c>
      <c r="E14408" s="142" t="s">
        <v>29144</v>
      </c>
      <c r="I14408" s="142" t="s">
        <v>130</v>
      </c>
      <c r="J14408" s="142" t="n">
        <v>2.66</v>
      </c>
    </row>
    <row r="14409" customFormat="false" ht="12.75" hidden="false" customHeight="false" outlineLevel="0" collapsed="false">
      <c r="A14409" s="142" t="s">
        <v>29145</v>
      </c>
      <c r="B14409" s="663" t="str">
        <f aca="false">C14409&amp;D14409&amp;E14409&amp;F14409&amp;G14409&amp;H14409</f>
        <v>FIO DE COBRE COM ISOLAMENTO TERMOPLASTICO,ANTICHAMA,COMPREENDENDO:PREPARO,CORTE E ENFIACAO EM ELETRODUTOS,NA BITOLA DE 1,5MM2,450/750V.FORNECIMENTO E COLOCACAO</v>
      </c>
      <c r="C14409" s="142" t="s">
        <v>29139</v>
      </c>
      <c r="D14409" s="142" t="s">
        <v>29140</v>
      </c>
      <c r="E14409" s="142" t="s">
        <v>29144</v>
      </c>
      <c r="I14409" s="142" t="s">
        <v>130</v>
      </c>
      <c r="J14409" s="142" t="n">
        <v>2.45</v>
      </c>
    </row>
    <row r="14410" customFormat="false" ht="12.75" hidden="false" customHeight="false" outlineLevel="0" collapsed="false">
      <c r="A14410" s="142" t="s">
        <v>29146</v>
      </c>
      <c r="B14410" s="663" t="str">
        <f aca="false">C14410&amp;D14410&amp;E14410&amp;F14410&amp;G14410&amp;H14410</f>
        <v>FIO DE COBRE COM ISOLAMENTO TERMOPLASTICO,ANTICHAMA,COMPREENDENDO:PREPARO,CORTE E ENFIACAO EM ELETRODUTOS,NA BITOLA DE 2,5MM2,450/750V.FORNECIMENTO E COLOCACAO</v>
      </c>
      <c r="C14410" s="142" t="s">
        <v>29139</v>
      </c>
      <c r="D14410" s="142" t="s">
        <v>29147</v>
      </c>
      <c r="E14410" s="142" t="s">
        <v>29144</v>
      </c>
      <c r="I14410" s="142" t="s">
        <v>130</v>
      </c>
      <c r="J14410" s="142" t="n">
        <v>3.6</v>
      </c>
    </row>
    <row r="14411" customFormat="false" ht="12.75" hidden="false" customHeight="false" outlineLevel="0" collapsed="false">
      <c r="A14411" s="142" t="s">
        <v>29148</v>
      </c>
      <c r="B14411" s="663" t="str">
        <f aca="false">C14411&amp;D14411&amp;E14411&amp;F14411&amp;G14411&amp;H14411</f>
        <v>FIO DE COBRE COM ISOLAMENTO TERMOPLASTICO,ANTICHAMA,COMPREENDENDO:PREPARO,CORTE E ENFIACAO EM ELETRODUTOS,NA BITOLA DE 2,5MM2,450/750V.FORNECIMENTO E COLOCACAO</v>
      </c>
      <c r="C14411" s="142" t="s">
        <v>29139</v>
      </c>
      <c r="D14411" s="142" t="s">
        <v>29147</v>
      </c>
      <c r="E14411" s="142" t="s">
        <v>29144</v>
      </c>
      <c r="I14411" s="142" t="s">
        <v>130</v>
      </c>
      <c r="J14411" s="142" t="n">
        <v>3.34</v>
      </c>
    </row>
    <row r="14412" customFormat="false" ht="12.75" hidden="false" customHeight="false" outlineLevel="0" collapsed="false">
      <c r="A14412" s="142" t="s">
        <v>29149</v>
      </c>
      <c r="B14412" s="663" t="str">
        <f aca="false">C14412&amp;D14412&amp;E14412&amp;F14412&amp;G14412&amp;H14412</f>
        <v>FIO DE COBRE COM ISOLAMENTO TERMOPLASTICO,ANTICHAMA,COMPREENDENDO:PREPARO,CORTE E ENFIACAO EM ELETRODUTOS,NA BITOLA DE 4MM2,450/750V.FORNECIMENTO E COLOCACAO</v>
      </c>
      <c r="C14412" s="142" t="s">
        <v>29139</v>
      </c>
      <c r="D14412" s="142" t="s">
        <v>29150</v>
      </c>
      <c r="E14412" s="142" t="s">
        <v>29141</v>
      </c>
      <c r="I14412" s="142" t="s">
        <v>130</v>
      </c>
      <c r="J14412" s="142" t="n">
        <v>5.02</v>
      </c>
    </row>
    <row r="14413" customFormat="false" ht="12.75" hidden="false" customHeight="false" outlineLevel="0" collapsed="false">
      <c r="A14413" s="142" t="s">
        <v>29151</v>
      </c>
      <c r="B14413" s="663" t="str">
        <f aca="false">C14413&amp;D14413&amp;E14413&amp;F14413&amp;G14413&amp;H14413</f>
        <v>FIO DE COBRE COM ISOLAMENTO TERMOPLASTICO,ANTICHAMA,COMPREENDENDO:PREPARO,CORTE E ENFIACAO EM ELETRODUTOS,NA BITOLA DE 4MM2,450/750V.FORNECIMENTO E COLOCACAO</v>
      </c>
      <c r="C14413" s="142" t="s">
        <v>29139</v>
      </c>
      <c r="D14413" s="142" t="s">
        <v>29150</v>
      </c>
      <c r="E14413" s="142" t="s">
        <v>29141</v>
      </c>
      <c r="I14413" s="142" t="s">
        <v>130</v>
      </c>
      <c r="J14413" s="142" t="n">
        <v>4.71</v>
      </c>
    </row>
    <row r="14414" customFormat="false" ht="12.75" hidden="false" customHeight="false" outlineLevel="0" collapsed="false">
      <c r="A14414" s="142" t="s">
        <v>29152</v>
      </c>
      <c r="B14414" s="663" t="str">
        <f aca="false">C14414&amp;D14414&amp;E14414&amp;F14414&amp;G14414&amp;H14414</f>
        <v>FIO DE COBRE COM ISOLAMENTO TERMOPLASTICO,ANTICHAMA,COMPREENDENDO:PREPARO,CORTE E ENFIACAO EM ELETRODUTOS,NA BITOLA DE 6MM2,450/750V.FORNECIMENTO E COLOCACAO</v>
      </c>
      <c r="C14414" s="142" t="s">
        <v>29139</v>
      </c>
      <c r="D14414" s="142" t="s">
        <v>29153</v>
      </c>
      <c r="E14414" s="142" t="s">
        <v>29141</v>
      </c>
      <c r="I14414" s="142" t="s">
        <v>130</v>
      </c>
      <c r="J14414" s="142" t="n">
        <v>6.89</v>
      </c>
    </row>
    <row r="14415" customFormat="false" ht="12.75" hidden="false" customHeight="false" outlineLevel="0" collapsed="false">
      <c r="A14415" s="142" t="s">
        <v>29154</v>
      </c>
      <c r="B14415" s="663" t="str">
        <f aca="false">C14415&amp;D14415&amp;E14415&amp;F14415&amp;G14415&amp;H14415</f>
        <v>FIO DE COBRE COM ISOLAMENTO TERMOPLASTICO,ANTICHAMA,COMPREENDENDO:PREPARO,CORTE E ENFIACAO EM ELETRODUTOS,NA BITOLA DE 6MM2,450/750V.FORNECIMENTO E COLOCACAO</v>
      </c>
      <c r="C14415" s="142" t="s">
        <v>29139</v>
      </c>
      <c r="D14415" s="142" t="s">
        <v>29153</v>
      </c>
      <c r="E14415" s="142" t="s">
        <v>29141</v>
      </c>
      <c r="I14415" s="142" t="s">
        <v>130</v>
      </c>
      <c r="J14415" s="142" t="n">
        <v>6.53</v>
      </c>
    </row>
    <row r="14416" customFormat="false" ht="12.75" hidden="false" customHeight="false" outlineLevel="0" collapsed="false">
      <c r="A14416" s="142" t="s">
        <v>29155</v>
      </c>
      <c r="B14416" s="663" t="str">
        <f aca="false">C14416&amp;D14416&amp;E14416&amp;F14416&amp;G14416&amp;H14416</f>
        <v>FIO DE COBRE COM ISOLAMENTO TERMOPLASTICO,ANTICHAMA,COMPREENDENDO:PREPARO,CORTE E ENFIACAO EM ELETRODUTOS,NA BITOLA DE 10MM2,450/750V.FORNECIMENTO E COLOCACAO</v>
      </c>
      <c r="C14416" s="142" t="s">
        <v>29139</v>
      </c>
      <c r="D14416" s="142" t="s">
        <v>29140</v>
      </c>
      <c r="E14416" s="142" t="s">
        <v>29156</v>
      </c>
      <c r="I14416" s="142" t="s">
        <v>130</v>
      </c>
      <c r="J14416" s="142" t="n">
        <v>10.13</v>
      </c>
    </row>
    <row r="14417" customFormat="false" ht="12.75" hidden="false" customHeight="false" outlineLevel="0" collapsed="false">
      <c r="A14417" s="142" t="s">
        <v>29157</v>
      </c>
      <c r="B14417" s="663" t="str">
        <f aca="false">C14417&amp;D14417&amp;E14417&amp;F14417&amp;G14417&amp;H14417</f>
        <v>FIO DE COBRE COM ISOLAMENTO TERMOPLASTICO,ANTICHAMA,COMPREENDENDO:PREPARO,CORTE E ENFIACAO EM ELETRODUTOS,NA BITOLA DE 10MM2,450/750V.FORNECIMENTO E COLOCACAO</v>
      </c>
      <c r="C14417" s="142" t="s">
        <v>29139</v>
      </c>
      <c r="D14417" s="142" t="s">
        <v>29140</v>
      </c>
      <c r="E14417" s="142" t="s">
        <v>29156</v>
      </c>
      <c r="I14417" s="142" t="s">
        <v>130</v>
      </c>
      <c r="J14417" s="142" t="n">
        <v>9.72</v>
      </c>
    </row>
    <row r="14418" customFormat="false" ht="12.75" hidden="false" customHeight="false" outlineLevel="0" collapsed="false">
      <c r="A14418" s="142" t="s">
        <v>29158</v>
      </c>
      <c r="B14418" s="663" t="str">
        <f aca="false">C14418&amp;D14418&amp;E14418&amp;F14418&amp;G14418&amp;H14418</f>
        <v>CABO DE COBRE FLEXIVEL COM ISOLAMENTO TERMOPLASTICO,COMPREENDENDO:PREPARO,CORTE E ENFIACAO EM ELETRODUTOS,NA BITOLA DE 1,5MM2, 450/750V.FORNECIMENTO E COLOCACAO</v>
      </c>
      <c r="C14418" s="142" t="s">
        <v>29159</v>
      </c>
      <c r="D14418" s="142" t="s">
        <v>29140</v>
      </c>
      <c r="E14418" s="142" t="s">
        <v>29160</v>
      </c>
      <c r="I14418" s="142" t="s">
        <v>130</v>
      </c>
      <c r="J14418" s="142" t="n">
        <v>2.51</v>
      </c>
    </row>
    <row r="14419" customFormat="false" ht="12.75" hidden="false" customHeight="false" outlineLevel="0" collapsed="false">
      <c r="A14419" s="142" t="s">
        <v>29161</v>
      </c>
      <c r="B14419" s="663" t="str">
        <f aca="false">C14419&amp;D14419&amp;E14419&amp;F14419&amp;G14419&amp;H14419</f>
        <v>CABO DE COBRE FLEXIVEL COM ISOLAMENTO TERMOPLASTICO,COMPREENDENDO:PREPARO,CORTE E ENFIACAO EM ELETRODUTOS,NA BITOLA DE 1,5MM2, 450/750V.FORNECIMENTO E COLOCACAO</v>
      </c>
      <c r="C14419" s="142" t="s">
        <v>29159</v>
      </c>
      <c r="D14419" s="142" t="s">
        <v>29140</v>
      </c>
      <c r="E14419" s="142" t="s">
        <v>29160</v>
      </c>
      <c r="I14419" s="142" t="s">
        <v>130</v>
      </c>
      <c r="J14419" s="142" t="n">
        <v>2.3</v>
      </c>
    </row>
    <row r="14420" customFormat="false" ht="12.75" hidden="false" customHeight="false" outlineLevel="0" collapsed="false">
      <c r="A14420" s="142" t="s">
        <v>29162</v>
      </c>
      <c r="B14420" s="663" t="str">
        <f aca="false">C14420&amp;D14420&amp;E14420&amp;F14420&amp;G14420&amp;H14420</f>
        <v>CABO DE COBRE FLEXIVEL COM ISOLAMENTO TERMOPLASTICO,COMPREENDENDO:PREPARO,CORTE E ENFIACAO EM ELETRODUTOS,NA BITOLA DE 2,5MM2, 450/750V.FORNECIMENTO E COLOCACAO</v>
      </c>
      <c r="C14420" s="142" t="s">
        <v>29159</v>
      </c>
      <c r="D14420" s="142" t="s">
        <v>29147</v>
      </c>
      <c r="E14420" s="142" t="s">
        <v>29160</v>
      </c>
      <c r="I14420" s="142" t="s">
        <v>130</v>
      </c>
      <c r="J14420" s="142" t="n">
        <v>3.46</v>
      </c>
    </row>
    <row r="14421" customFormat="false" ht="12.75" hidden="false" customHeight="false" outlineLevel="0" collapsed="false">
      <c r="A14421" s="142" t="s">
        <v>29163</v>
      </c>
      <c r="B14421" s="663" t="str">
        <f aca="false">C14421&amp;D14421&amp;E14421&amp;F14421&amp;G14421&amp;H14421</f>
        <v>CABO DE COBRE FLEXIVEL COM ISOLAMENTO TERMOPLASTICO,COMPREENDENDO:PREPARO,CORTE E ENFIACAO EM ELETRODUTOS,NA BITOLA DE 2,5MM2, 450/750V.FORNECIMENTO E COLOCACAO</v>
      </c>
      <c r="C14421" s="142" t="s">
        <v>29159</v>
      </c>
      <c r="D14421" s="142" t="s">
        <v>29147</v>
      </c>
      <c r="E14421" s="142" t="s">
        <v>29160</v>
      </c>
      <c r="I14421" s="142" t="s">
        <v>130</v>
      </c>
      <c r="J14421" s="142" t="n">
        <v>3.2</v>
      </c>
    </row>
    <row r="14422" customFormat="false" ht="12.75" hidden="false" customHeight="false" outlineLevel="0" collapsed="false">
      <c r="A14422" s="142" t="s">
        <v>29164</v>
      </c>
      <c r="B14422" s="663" t="str">
        <f aca="false">C14422&amp;D14422&amp;E14422&amp;F14422&amp;G14422&amp;H14422</f>
        <v>CABO DE COBRE FLEXIVEL COM ISOLAMENTO TERMOPLASTICO,COMPREENDENDO:PREPARO,CORTE E ENFIACAO EM ELETRODUTOS NA BITOLA DE 4MM2, 450/750V.FORNECIMENTO E COLOCACAO</v>
      </c>
      <c r="C14422" s="142" t="s">
        <v>29159</v>
      </c>
      <c r="D14422" s="142" t="s">
        <v>29165</v>
      </c>
      <c r="E14422" s="142" t="s">
        <v>29166</v>
      </c>
      <c r="I14422" s="142" t="s">
        <v>130</v>
      </c>
      <c r="J14422" s="142" t="n">
        <v>4.9</v>
      </c>
    </row>
    <row r="14423" customFormat="false" ht="12.75" hidden="false" customHeight="false" outlineLevel="0" collapsed="false">
      <c r="A14423" s="142" t="s">
        <v>29167</v>
      </c>
      <c r="B14423" s="663" t="str">
        <f aca="false">C14423&amp;D14423&amp;E14423&amp;F14423&amp;G14423&amp;H14423</f>
        <v>CABO DE COBRE FLEXIVEL COM ISOLAMENTO TERMOPLASTICO,COMPREENDENDO:PREPARO,CORTE E ENFIACAO EM ELETRODUTOS NA BITOLA DE 4MM2, 450/750V.FORNECIMENTO E COLOCACAO</v>
      </c>
      <c r="C14423" s="142" t="s">
        <v>29159</v>
      </c>
      <c r="D14423" s="142" t="s">
        <v>29165</v>
      </c>
      <c r="E14423" s="142" t="s">
        <v>29166</v>
      </c>
      <c r="I14423" s="142" t="s">
        <v>130</v>
      </c>
      <c r="J14423" s="142" t="n">
        <v>4.59</v>
      </c>
    </row>
    <row r="14424" customFormat="false" ht="12.75" hidden="false" customHeight="false" outlineLevel="0" collapsed="false">
      <c r="A14424" s="142" t="s">
        <v>29168</v>
      </c>
      <c r="B14424" s="663" t="str">
        <f aca="false">C14424&amp;D14424&amp;E14424&amp;F14424&amp;G14424&amp;H14424</f>
        <v>CABO DE COBRE FLEXIVEL COM ISOLAMENTO TERMOPLASTICO,COMPREENDENDO:PREPARO,CORTE E ENFIACAO EM ELETRODUTOS,NA BITOLA DE 6MM2, 450/750V.FORNECIMENTO E COLOCACAO</v>
      </c>
      <c r="C14424" s="142" t="s">
        <v>29159</v>
      </c>
      <c r="D14424" s="142" t="s">
        <v>29153</v>
      </c>
      <c r="E14424" s="142" t="s">
        <v>29166</v>
      </c>
      <c r="I14424" s="142" t="s">
        <v>130</v>
      </c>
      <c r="J14424" s="142" t="n">
        <v>6.47</v>
      </c>
    </row>
    <row r="14425" customFormat="false" ht="12.75" hidden="false" customHeight="false" outlineLevel="0" collapsed="false">
      <c r="A14425" s="142" t="s">
        <v>29169</v>
      </c>
      <c r="B14425" s="663" t="str">
        <f aca="false">C14425&amp;D14425&amp;E14425&amp;F14425&amp;G14425&amp;H14425</f>
        <v>CABO DE COBRE FLEXIVEL COM ISOLAMENTO TERMOPLASTICO,COMPREENDENDO:PREPARO,CORTE E ENFIACAO EM ELETRODUTOS,NA BITOLA DE 6MM2, 450/750V.FORNECIMENTO E COLOCACAO</v>
      </c>
      <c r="C14425" s="142" t="s">
        <v>29159</v>
      </c>
      <c r="D14425" s="142" t="s">
        <v>29153</v>
      </c>
      <c r="E14425" s="142" t="s">
        <v>29166</v>
      </c>
      <c r="I14425" s="142" t="s">
        <v>130</v>
      </c>
      <c r="J14425" s="142" t="n">
        <v>6.11</v>
      </c>
    </row>
    <row r="14426" customFormat="false" ht="12.75" hidden="false" customHeight="false" outlineLevel="0" collapsed="false">
      <c r="A14426" s="142" t="s">
        <v>29170</v>
      </c>
      <c r="B14426" s="663" t="str">
        <f aca="false">C14426&amp;D14426&amp;E14426&amp;F14426&amp;G14426&amp;H14426</f>
        <v>CABO DE COBRE FLEXIVEL COM ISOLAMENTO TERMOPLASTICO,COMPREENDENDO:PREPARO,CORTE E ENFIACAO EM ELETRODUTOS NA BITOLA DE 10MM2, 450/750V.FORNECIMENTO E COLOCACAO</v>
      </c>
      <c r="C14426" s="142" t="s">
        <v>29159</v>
      </c>
      <c r="D14426" s="142" t="s">
        <v>29171</v>
      </c>
      <c r="E14426" s="142" t="s">
        <v>29172</v>
      </c>
      <c r="I14426" s="142" t="s">
        <v>130</v>
      </c>
      <c r="J14426" s="142" t="n">
        <v>9.46</v>
      </c>
    </row>
    <row r="14427" customFormat="false" ht="12.75" hidden="false" customHeight="false" outlineLevel="0" collapsed="false">
      <c r="A14427" s="142" t="s">
        <v>29173</v>
      </c>
      <c r="B14427" s="663" t="str">
        <f aca="false">C14427&amp;D14427&amp;E14427&amp;F14427&amp;G14427&amp;H14427</f>
        <v>CABO DE COBRE FLEXIVEL COM ISOLAMENTO TERMOPLASTICO,COMPREENDENDO:PREPARO,CORTE E ENFIACAO EM ELETRODUTOS NA BITOLA DE 10MM2, 450/750V.FORNECIMENTO E COLOCACAO</v>
      </c>
      <c r="C14427" s="142" t="s">
        <v>29159</v>
      </c>
      <c r="D14427" s="142" t="s">
        <v>29171</v>
      </c>
      <c r="E14427" s="142" t="s">
        <v>29172</v>
      </c>
      <c r="I14427" s="142" t="s">
        <v>130</v>
      </c>
      <c r="J14427" s="142" t="n">
        <v>9.05</v>
      </c>
    </row>
    <row r="14428" customFormat="false" ht="12.75" hidden="false" customHeight="false" outlineLevel="0" collapsed="false">
      <c r="A14428" s="142" t="s">
        <v>29174</v>
      </c>
      <c r="B14428" s="663" t="str">
        <f aca="false">C14428&amp;D14428&amp;E14428&amp;F14428&amp;G14428&amp;H14428</f>
        <v>CABO DE COBRE FLEXIVEL COM ISOLAMENTO TERMOPLASTICO,COMPREENDENDO:PREPARO,CORTE E ENFIACAO EM ELETRODUTOS,NA BITOLA DE 16MM2, 450/750V.FORNECIMENTO E COLOCACAO</v>
      </c>
      <c r="C14428" s="142" t="s">
        <v>29159</v>
      </c>
      <c r="D14428" s="142" t="s">
        <v>29140</v>
      </c>
      <c r="E14428" s="142" t="s">
        <v>29175</v>
      </c>
      <c r="I14428" s="142" t="s">
        <v>130</v>
      </c>
      <c r="J14428" s="142" t="n">
        <v>13.45</v>
      </c>
    </row>
    <row r="14429" customFormat="false" ht="12.75" hidden="false" customHeight="false" outlineLevel="0" collapsed="false">
      <c r="A14429" s="142" t="s">
        <v>29176</v>
      </c>
      <c r="B14429" s="663" t="str">
        <f aca="false">C14429&amp;D14429&amp;E14429&amp;F14429&amp;G14429&amp;H14429</f>
        <v>CABO DE COBRE FLEXIVEL COM ISOLAMENTO TERMOPLASTICO,COMPREENDENDO:PREPARO,CORTE E ENFIACAO EM ELETRODUTOS,NA BITOLA DE 16MM2, 450/750V.FORNECIMENTO E COLOCACAO</v>
      </c>
      <c r="C14429" s="142" t="s">
        <v>29159</v>
      </c>
      <c r="D14429" s="142" t="s">
        <v>29140</v>
      </c>
      <c r="E14429" s="142" t="s">
        <v>29175</v>
      </c>
      <c r="I14429" s="142" t="s">
        <v>130</v>
      </c>
      <c r="J14429" s="142" t="n">
        <v>12.98</v>
      </c>
    </row>
    <row r="14430" customFormat="false" ht="12.75" hidden="false" customHeight="false" outlineLevel="0" collapsed="false">
      <c r="A14430" s="142" t="s">
        <v>29177</v>
      </c>
      <c r="B14430" s="663" t="str">
        <f aca="false">C14430&amp;D14430&amp;E14430&amp;F14430&amp;G14430&amp;H14430</f>
        <v>CABO DE COBRE FLEXIVEL COM ISOLAMENTO TERMOPLASTICO,COMPREENDENDO:PREPARO,CORTE E ENFIACAO EM ELETRODUTOS,NA BITOLA DE 25MM2, 450/750V.FORNECIMENTO E COLOCACAO</v>
      </c>
      <c r="C14430" s="142" t="s">
        <v>29159</v>
      </c>
      <c r="D14430" s="142" t="s">
        <v>29147</v>
      </c>
      <c r="E14430" s="142" t="s">
        <v>29178</v>
      </c>
      <c r="I14430" s="142" t="s">
        <v>130</v>
      </c>
      <c r="J14430" s="142" t="n">
        <v>19.58</v>
      </c>
    </row>
    <row r="14431" customFormat="false" ht="12.75" hidden="false" customHeight="false" outlineLevel="0" collapsed="false">
      <c r="A14431" s="142" t="s">
        <v>29179</v>
      </c>
      <c r="B14431" s="663" t="str">
        <f aca="false">C14431&amp;D14431&amp;E14431&amp;F14431&amp;G14431&amp;H14431</f>
        <v>CABO DE COBRE FLEXIVEL COM ISOLAMENTO TERMOPLASTICO,COMPREENDENDO:PREPARO,CORTE E ENFIACAO EM ELETRODUTOS,NA BITOLA DE 25MM2, 450/750V.FORNECIMENTO E COLOCACAO</v>
      </c>
      <c r="C14431" s="142" t="s">
        <v>29159</v>
      </c>
      <c r="D14431" s="142" t="s">
        <v>29147</v>
      </c>
      <c r="E14431" s="142" t="s">
        <v>29178</v>
      </c>
      <c r="I14431" s="142" t="s">
        <v>130</v>
      </c>
      <c r="J14431" s="142" t="n">
        <v>19.06</v>
      </c>
    </row>
    <row r="14432" customFormat="false" ht="12.75" hidden="false" customHeight="false" outlineLevel="0" collapsed="false">
      <c r="A14432" s="142" t="s">
        <v>29180</v>
      </c>
      <c r="B14432" s="663" t="str">
        <f aca="false">C14432&amp;D14432&amp;E14432&amp;F14432&amp;G14432&amp;H14432</f>
        <v>CABO DE COBRE FLEXIVEL COM ISOLAMENTO TERMOPLASTICO,COMPREENDENDO:PREPARO,CORTE E ENFIACAO EM ELETRODUTOS,NA BITOLA DE 35MM2, 450/750V.FORNECIMENTO E COLOCACAO</v>
      </c>
      <c r="C14432" s="142" t="s">
        <v>29159</v>
      </c>
      <c r="D14432" s="142" t="s">
        <v>29181</v>
      </c>
      <c r="E14432" s="142" t="s">
        <v>29178</v>
      </c>
      <c r="I14432" s="142" t="s">
        <v>130</v>
      </c>
      <c r="J14432" s="142" t="n">
        <v>27.36</v>
      </c>
    </row>
    <row r="14433" customFormat="false" ht="12.75" hidden="false" customHeight="false" outlineLevel="0" collapsed="false">
      <c r="A14433" s="142" t="s">
        <v>29182</v>
      </c>
      <c r="B14433" s="663" t="str">
        <f aca="false">C14433&amp;D14433&amp;E14433&amp;F14433&amp;G14433&amp;H14433</f>
        <v>CABO DE COBRE FLEXIVEL COM ISOLAMENTO TERMOPLASTICO,COMPREENDENDO:PREPARO,CORTE E ENFIACAO EM ELETRODUTOS,NA BITOLA DE 35MM2, 450/750V.FORNECIMENTO E COLOCACAO</v>
      </c>
      <c r="C14433" s="142" t="s">
        <v>29159</v>
      </c>
      <c r="D14433" s="142" t="s">
        <v>29181</v>
      </c>
      <c r="E14433" s="142" t="s">
        <v>29178</v>
      </c>
      <c r="I14433" s="142" t="s">
        <v>130</v>
      </c>
      <c r="J14433" s="142" t="n">
        <v>26.59</v>
      </c>
    </row>
    <row r="14434" customFormat="false" ht="12.75" hidden="false" customHeight="false" outlineLevel="0" collapsed="false">
      <c r="A14434" s="142" t="s">
        <v>29183</v>
      </c>
      <c r="B14434" s="663" t="str">
        <f aca="false">C14434&amp;D14434&amp;E14434&amp;F14434&amp;G14434&amp;H14434</f>
        <v>CABO DE COBRE FLEXIVEL COM ISOLAMENTO TERMOPLASTICO,COMPREENDENDO:PREPARO,CORTE E ENFIACAO EM ELETRODUTOS,NA BITOLA DE 50MM2, 450/750V.FORNECIMENTO E COLOCACAO</v>
      </c>
      <c r="C14434" s="142" t="s">
        <v>29159</v>
      </c>
      <c r="D14434" s="142" t="s">
        <v>29184</v>
      </c>
      <c r="E14434" s="142" t="s">
        <v>29172</v>
      </c>
      <c r="I14434" s="142" t="s">
        <v>130</v>
      </c>
      <c r="J14434" s="142" t="n">
        <v>41.89</v>
      </c>
    </row>
    <row r="14435" customFormat="false" ht="12.75" hidden="false" customHeight="false" outlineLevel="0" collapsed="false">
      <c r="A14435" s="142" t="s">
        <v>29185</v>
      </c>
      <c r="B14435" s="663" t="str">
        <f aca="false">C14435&amp;D14435&amp;E14435&amp;F14435&amp;G14435&amp;H14435</f>
        <v>CABO DE COBRE FLEXIVEL COM ISOLAMENTO TERMOPLASTICO,COMPREENDENDO:PREPARO,CORTE E ENFIACAO EM ELETRODUTOS,NA BITOLA DE 50MM2, 450/750V.FORNECIMENTO E COLOCACAO</v>
      </c>
      <c r="C14435" s="142" t="s">
        <v>29159</v>
      </c>
      <c r="D14435" s="142" t="s">
        <v>29184</v>
      </c>
      <c r="E14435" s="142" t="s">
        <v>29172</v>
      </c>
      <c r="I14435" s="142" t="s">
        <v>130</v>
      </c>
      <c r="J14435" s="142" t="n">
        <v>40.86</v>
      </c>
    </row>
    <row r="14436" customFormat="false" ht="12.75" hidden="false" customHeight="false" outlineLevel="0" collapsed="false">
      <c r="A14436" s="142" t="s">
        <v>29186</v>
      </c>
      <c r="B14436" s="663" t="str">
        <f aca="false">C14436&amp;D14436&amp;E14436&amp;F14436&amp;G14436&amp;H14436</f>
        <v>CABO DE COBRE FLEXIVEL COM ISOLAMENTO TERMOPLASTICO,COMPREENDENDO:PREPARO,CORTE E ENFIACAO EM ELETRODUTOS,NA BITOLA DE 70MM2, 450/750V.FORNECIMENTO E COLOCACAO</v>
      </c>
      <c r="C14436" s="142" t="s">
        <v>29159</v>
      </c>
      <c r="D14436" s="142" t="s">
        <v>29187</v>
      </c>
      <c r="E14436" s="142" t="s">
        <v>29172</v>
      </c>
      <c r="I14436" s="142" t="s">
        <v>130</v>
      </c>
      <c r="J14436" s="142" t="n">
        <v>58.72</v>
      </c>
    </row>
    <row r="14437" customFormat="false" ht="12.75" hidden="false" customHeight="false" outlineLevel="0" collapsed="false">
      <c r="A14437" s="142" t="s">
        <v>29188</v>
      </c>
      <c r="B14437" s="663" t="str">
        <f aca="false">C14437&amp;D14437&amp;E14437&amp;F14437&amp;G14437&amp;H14437</f>
        <v>CABO DE COBRE FLEXIVEL COM ISOLAMENTO TERMOPLASTICO,COMPREENDENDO:PREPARO,CORTE E ENFIACAO EM ELETRODUTOS,NA BITOLA DE 70MM2, 450/750V.FORNECIMENTO E COLOCACAO</v>
      </c>
      <c r="C14437" s="142" t="s">
        <v>29159</v>
      </c>
      <c r="D14437" s="142" t="s">
        <v>29187</v>
      </c>
      <c r="E14437" s="142" t="s">
        <v>29172</v>
      </c>
      <c r="I14437" s="142" t="s">
        <v>130</v>
      </c>
      <c r="J14437" s="142" t="n">
        <v>57.44</v>
      </c>
    </row>
    <row r="14438" customFormat="false" ht="12.75" hidden="false" customHeight="false" outlineLevel="0" collapsed="false">
      <c r="A14438" s="142" t="s">
        <v>29189</v>
      </c>
      <c r="B14438" s="663" t="str">
        <f aca="false">C14438&amp;D14438&amp;E14438&amp;F14438&amp;G14438&amp;H14438</f>
        <v>CABO DE COBRE FLEXIVEL COM ISOLAMENTO TERMOPLASTICO,COMPREENDENDO:PREPARO,CORTE E ENFIACAO EM ELETRODUTOS,NA BITOLA DE 95MM2, 450/750V.FORNECIMENTO E COLOCACAO</v>
      </c>
      <c r="C14438" s="142" t="s">
        <v>29159</v>
      </c>
      <c r="D14438" s="142" t="s">
        <v>29190</v>
      </c>
      <c r="E14438" s="142" t="s">
        <v>29178</v>
      </c>
      <c r="I14438" s="142" t="s">
        <v>130</v>
      </c>
      <c r="J14438" s="142" t="n">
        <v>75.1</v>
      </c>
    </row>
    <row r="14439" customFormat="false" ht="12.75" hidden="false" customHeight="false" outlineLevel="0" collapsed="false">
      <c r="A14439" s="142" t="s">
        <v>29191</v>
      </c>
      <c r="B14439" s="663" t="str">
        <f aca="false">C14439&amp;D14439&amp;E14439&amp;F14439&amp;G14439&amp;H14439</f>
        <v>CABO DE COBRE FLEXIVEL COM ISOLAMENTO TERMOPLASTICO,COMPREENDENDO:PREPARO,CORTE E ENFIACAO EM ELETRODUTOS,NA BITOLA DE 95MM2, 450/750V.FORNECIMENTO E COLOCACAO</v>
      </c>
      <c r="C14439" s="142" t="s">
        <v>29159</v>
      </c>
      <c r="D14439" s="142" t="s">
        <v>29190</v>
      </c>
      <c r="E14439" s="142" t="s">
        <v>29178</v>
      </c>
      <c r="I14439" s="142" t="s">
        <v>130</v>
      </c>
      <c r="J14439" s="142" t="n">
        <v>73.55</v>
      </c>
    </row>
    <row r="14440" customFormat="false" ht="12.75" hidden="false" customHeight="false" outlineLevel="0" collapsed="false">
      <c r="A14440" s="142" t="s">
        <v>29192</v>
      </c>
      <c r="B14440" s="663" t="str">
        <f aca="false">C14440&amp;D14440&amp;E14440&amp;F14440&amp;G14440&amp;H14440</f>
        <v>CABO DE COBRE FLEXIVEL COM ISOLAMENTO TERMOPLASTICO,COMPREENDENDO:PREPARO,CORTE E ENFIACAO EM ELETRODUTOS,NA BITOLA DE 120MM2, 450/750V.FORNECIMENTO E COLOCACAO</v>
      </c>
      <c r="C14440" s="142" t="s">
        <v>29159</v>
      </c>
      <c r="D14440" s="142" t="s">
        <v>29140</v>
      </c>
      <c r="E14440" s="142" t="s">
        <v>29193</v>
      </c>
      <c r="I14440" s="142" t="s">
        <v>130</v>
      </c>
      <c r="J14440" s="142" t="n">
        <v>94.84</v>
      </c>
    </row>
    <row r="14441" customFormat="false" ht="12.75" hidden="false" customHeight="false" outlineLevel="0" collapsed="false">
      <c r="A14441" s="142" t="s">
        <v>29194</v>
      </c>
      <c r="B14441" s="663" t="str">
        <f aca="false">C14441&amp;D14441&amp;E14441&amp;F14441&amp;G14441&amp;H14441</f>
        <v>CABO DE COBRE FLEXIVEL COM ISOLAMENTO TERMOPLASTICO,COMPREENDENDO:PREPARO,CORTE E ENFIACAO EM ELETRODUTOS,NA BITOLA DE 120MM2, 450/750V.FORNECIMENTO E COLOCACAO</v>
      </c>
      <c r="C14441" s="142" t="s">
        <v>29159</v>
      </c>
      <c r="D14441" s="142" t="s">
        <v>29140</v>
      </c>
      <c r="E14441" s="142" t="s">
        <v>29193</v>
      </c>
      <c r="I14441" s="142" t="s">
        <v>130</v>
      </c>
      <c r="J14441" s="142" t="n">
        <v>93.04</v>
      </c>
    </row>
    <row r="14442" customFormat="false" ht="12.75" hidden="false" customHeight="false" outlineLevel="0" collapsed="false">
      <c r="A14442" s="142" t="s">
        <v>29195</v>
      </c>
      <c r="B14442" s="663" t="str">
        <f aca="false">C14442&amp;D14442&amp;E14442&amp;F14442&amp;G14442&amp;H14442</f>
        <v>CABO DE COBRE FLEXIVEL COM ISOLAMENTO TERMOPLASTICO,COMPREENDENDO:PREPARO,CORTE E ENFIACAO EM ELETRODUTOS,NA BITOLA DE 150MM2, 450/750V.FORNECIMENTO E COLOCACAO</v>
      </c>
      <c r="C14442" s="142" t="s">
        <v>29159</v>
      </c>
      <c r="D14442" s="142" t="s">
        <v>29140</v>
      </c>
      <c r="E14442" s="142" t="s">
        <v>29196</v>
      </c>
      <c r="I14442" s="142" t="s">
        <v>130</v>
      </c>
      <c r="J14442" s="142" t="n">
        <v>114.77</v>
      </c>
    </row>
    <row r="14443" customFormat="false" ht="12.75" hidden="false" customHeight="false" outlineLevel="0" collapsed="false">
      <c r="A14443" s="142" t="s">
        <v>29197</v>
      </c>
      <c r="B14443" s="663" t="str">
        <f aca="false">C14443&amp;D14443&amp;E14443&amp;F14443&amp;G14443&amp;H14443</f>
        <v>CABO DE COBRE FLEXIVEL COM ISOLAMENTO TERMOPLASTICO,COMPREENDENDO:PREPARO,CORTE E ENFIACAO EM ELETRODUTOS,NA BITOLA DE 150MM2, 450/750V.FORNECIMENTO E COLOCACAO</v>
      </c>
      <c r="C14443" s="142" t="s">
        <v>29159</v>
      </c>
      <c r="D14443" s="142" t="s">
        <v>29140</v>
      </c>
      <c r="E14443" s="142" t="s">
        <v>29196</v>
      </c>
      <c r="I14443" s="142" t="s">
        <v>130</v>
      </c>
      <c r="J14443" s="142" t="n">
        <v>112.72</v>
      </c>
    </row>
    <row r="14444" customFormat="false" ht="12.75" hidden="false" customHeight="false" outlineLevel="0" collapsed="false">
      <c r="A14444" s="142" t="s">
        <v>29198</v>
      </c>
      <c r="B14444" s="663" t="str">
        <f aca="false">C14444&amp;D14444&amp;E14444&amp;F14444&amp;G14444&amp;H14444</f>
        <v>CABO DE COBRE FLEXIVEL COM ISOLAMENTO TERMOPLASTICO,COMPREENDENDO:PREPARO,CORTE E ENFIACAO EM ELETRODUTOS,NA BITOLA DE 185MM2, 450/750V.FORNECIMENTO E COLOCACAO</v>
      </c>
      <c r="C14444" s="142" t="s">
        <v>29159</v>
      </c>
      <c r="D14444" s="142" t="s">
        <v>29140</v>
      </c>
      <c r="E14444" s="142" t="s">
        <v>29199</v>
      </c>
      <c r="I14444" s="142" t="s">
        <v>130</v>
      </c>
      <c r="J14444" s="142" t="n">
        <v>138.98</v>
      </c>
    </row>
    <row r="14445" customFormat="false" ht="12.75" hidden="false" customHeight="false" outlineLevel="0" collapsed="false">
      <c r="A14445" s="142" t="s">
        <v>29200</v>
      </c>
      <c r="B14445" s="663" t="str">
        <f aca="false">C14445&amp;D14445&amp;E14445&amp;F14445&amp;G14445&amp;H14445</f>
        <v>CABO DE COBRE FLEXIVEL COM ISOLAMENTO TERMOPLASTICO,COMPREENDENDO:PREPARO,CORTE E ENFIACAO EM ELETRODUTOS,NA BITOLA DE 185MM2, 450/750V.FORNECIMENTO E COLOCACAO</v>
      </c>
      <c r="C14445" s="142" t="s">
        <v>29159</v>
      </c>
      <c r="D14445" s="142" t="s">
        <v>29140</v>
      </c>
      <c r="E14445" s="142" t="s">
        <v>29199</v>
      </c>
      <c r="I14445" s="142" t="s">
        <v>130</v>
      </c>
      <c r="J14445" s="142" t="n">
        <v>136.66</v>
      </c>
    </row>
    <row r="14446" customFormat="false" ht="12.75" hidden="false" customHeight="false" outlineLevel="0" collapsed="false">
      <c r="A14446" s="142" t="s">
        <v>29201</v>
      </c>
      <c r="B14446" s="663" t="str">
        <f aca="false">C14446&amp;D14446&amp;E14446&amp;F14446&amp;G14446&amp;H14446</f>
        <v>CABO DE COBRE FLEXIVEL COM ISOLAMENTO TERMOPLASTICO,COMPREENDENDO:PREPARO,CORTE E ENFIACAO EM ELETRODUTOS,NA BITOLA DE 240MM2, 450/750V.FORNECIMENTO E COLOCACAO</v>
      </c>
      <c r="C14446" s="142" t="s">
        <v>29159</v>
      </c>
      <c r="D14446" s="142" t="s">
        <v>29147</v>
      </c>
      <c r="E14446" s="142" t="s">
        <v>29202</v>
      </c>
      <c r="I14446" s="142" t="s">
        <v>130</v>
      </c>
      <c r="J14446" s="142" t="n">
        <v>179.74</v>
      </c>
    </row>
    <row r="14447" customFormat="false" ht="12.75" hidden="false" customHeight="false" outlineLevel="0" collapsed="false">
      <c r="A14447" s="142" t="s">
        <v>29203</v>
      </c>
      <c r="B14447" s="663" t="str">
        <f aca="false">C14447&amp;D14447&amp;E14447&amp;F14447&amp;G14447&amp;H14447</f>
        <v>CABO DE COBRE FLEXIVEL COM ISOLAMENTO TERMOPLASTICO,COMPREENDENDO:PREPARO,CORTE E ENFIACAO EM ELETRODUTOS,NA BITOLA DE 240MM2, 450/750V.FORNECIMENTO E COLOCACAO</v>
      </c>
      <c r="C14447" s="142" t="s">
        <v>29159</v>
      </c>
      <c r="D14447" s="142" t="s">
        <v>29147</v>
      </c>
      <c r="E14447" s="142" t="s">
        <v>29202</v>
      </c>
      <c r="I14447" s="142" t="s">
        <v>130</v>
      </c>
      <c r="J14447" s="142" t="n">
        <v>177.17</v>
      </c>
    </row>
    <row r="14448" customFormat="false" ht="12.75" hidden="false" customHeight="false" outlineLevel="0" collapsed="false">
      <c r="A14448" s="142" t="s">
        <v>29204</v>
      </c>
      <c r="B14448" s="663" t="str">
        <f aca="false">C14448&amp;D14448&amp;E14448&amp;F14448&amp;G14448&amp;H14448</f>
        <v>CABO DE COBRE FLEXIVEL COM ISOLAMENTO TERMOPLASTICO,COMPREENDENDO:PREPARO,CORTE E ENFIACAO EM ELETRODUTOS,NA BITOLA DE 300M2, 450/750V.FORNECIMENTO E COLOCACAO</v>
      </c>
      <c r="C14448" s="142" t="s">
        <v>29159</v>
      </c>
      <c r="D14448" s="142" t="s">
        <v>29181</v>
      </c>
      <c r="E14448" s="142" t="s">
        <v>29205</v>
      </c>
      <c r="I14448" s="142" t="s">
        <v>130</v>
      </c>
      <c r="J14448" s="142" t="n">
        <v>186.79</v>
      </c>
    </row>
    <row r="14449" customFormat="false" ht="12.75" hidden="false" customHeight="false" outlineLevel="0" collapsed="false">
      <c r="A14449" s="142" t="s">
        <v>29206</v>
      </c>
      <c r="B14449" s="663" t="str">
        <f aca="false">C14449&amp;D14449&amp;E14449&amp;F14449&amp;G14449&amp;H14449</f>
        <v>CABO DE COBRE FLEXIVEL COM ISOLAMENTO TERMOPLASTICO,COMPREENDENDO:PREPARO,CORTE E ENFIACAO EM ELETRODUTOS,NA BITOLA DE 300M2, 450/750V.FORNECIMENTO E COLOCACAO</v>
      </c>
      <c r="C14449" s="142" t="s">
        <v>29159</v>
      </c>
      <c r="D14449" s="142" t="s">
        <v>29181</v>
      </c>
      <c r="E14449" s="142" t="s">
        <v>29205</v>
      </c>
      <c r="I14449" s="142" t="s">
        <v>130</v>
      </c>
      <c r="J14449" s="142" t="n">
        <v>183.97</v>
      </c>
    </row>
    <row r="14450" customFormat="false" ht="12.75" hidden="false" customHeight="false" outlineLevel="0" collapsed="false">
      <c r="A14450" s="142" t="s">
        <v>29207</v>
      </c>
      <c r="B14450" s="663" t="str">
        <f aca="false">C14450&amp;D14450&amp;E14450&amp;F14450&amp;G14450&amp;H14450</f>
        <v>CABO DE COBRE COM ISOLACAO SOLIDA EXTRUDADA,COM BAIXA EMISSAO DE FUMACA,BIPOLAR,2X1,5MM2,ISOLAMENTO 0,6/1KV,COMPREENDENDO:PREPARO,CORTE E ENFIACAO EM ELETRODUTOS.FORNECIMENTO E COLOCACAO</v>
      </c>
      <c r="C14450" s="142" t="s">
        <v>29208</v>
      </c>
      <c r="D14450" s="142" t="s">
        <v>29209</v>
      </c>
      <c r="E14450" s="142" t="s">
        <v>29210</v>
      </c>
      <c r="F14450" s="142" t="s">
        <v>7722</v>
      </c>
      <c r="I14450" s="142" t="s">
        <v>130</v>
      </c>
      <c r="J14450" s="142" t="n">
        <v>5.65</v>
      </c>
    </row>
    <row r="14451" customFormat="false" ht="12.75" hidden="false" customHeight="false" outlineLevel="0" collapsed="false">
      <c r="A14451" s="142" t="s">
        <v>29211</v>
      </c>
      <c r="B14451" s="663" t="str">
        <f aca="false">C14451&amp;D14451&amp;E14451&amp;F14451&amp;G14451&amp;H14451</f>
        <v>CABO DE COBRE COM ISOLACAO SOLIDA EXTRUDADA,COM BAIXA EMISSAO DE FUMACA,BIPOLAR,2X1,5MM2,ISOLAMENTO 0,6/1KV,COMPREENDENDO:PREPARO,CORTE E ENFIACAO EM ELETRODUTOS.FORNECIMENTO E COLOCACAO</v>
      </c>
      <c r="C14451" s="142" t="s">
        <v>29208</v>
      </c>
      <c r="D14451" s="142" t="s">
        <v>29209</v>
      </c>
      <c r="E14451" s="142" t="s">
        <v>29210</v>
      </c>
      <c r="F14451" s="142" t="s">
        <v>7722</v>
      </c>
      <c r="I14451" s="142" t="s">
        <v>130</v>
      </c>
      <c r="J14451" s="142" t="n">
        <v>5.39</v>
      </c>
    </row>
    <row r="14452" customFormat="false" ht="12.75" hidden="false" customHeight="false" outlineLevel="0" collapsed="false">
      <c r="A14452" s="142" t="s">
        <v>29212</v>
      </c>
      <c r="B14452" s="663" t="str">
        <f aca="false">C14452&amp;D14452&amp;E14452&amp;F14452&amp;G14452&amp;H14452</f>
        <v>CABO DE COBRE COM ISOLACAO SOLIDA EXTRUDADA,COM BAIXA EMISSAO DE FUMACA,BIPOLAR,2X2,5MM2,ISOLAMENTO 0,6/1KV,COMPREENDENDO:PREPARO,CORTE E ENFIACAO EM ELETRODUTOS.FORNECIMENTO E COLOCACAO</v>
      </c>
      <c r="C14452" s="142" t="s">
        <v>29208</v>
      </c>
      <c r="D14452" s="142" t="s">
        <v>29213</v>
      </c>
      <c r="E14452" s="142" t="s">
        <v>29210</v>
      </c>
      <c r="F14452" s="142" t="s">
        <v>7722</v>
      </c>
      <c r="I14452" s="142" t="s">
        <v>130</v>
      </c>
      <c r="J14452" s="142" t="n">
        <v>7.35</v>
      </c>
    </row>
    <row r="14453" customFormat="false" ht="12.75" hidden="false" customHeight="false" outlineLevel="0" collapsed="false">
      <c r="A14453" s="142" t="s">
        <v>29214</v>
      </c>
      <c r="B14453" s="663" t="str">
        <f aca="false">C14453&amp;D14453&amp;E14453&amp;F14453&amp;G14453&amp;H14453</f>
        <v>CABO DE COBRE COM ISOLACAO SOLIDA EXTRUDADA,COM BAIXA EMISSAO DE FUMACA,BIPOLAR,2X2,5MM2,ISOLAMENTO 0,6/1KV,COMPREENDENDO:PREPARO,CORTE E ENFIACAO EM ELETRODUTOS.FORNECIMENTO E COLOCACAO</v>
      </c>
      <c r="C14453" s="142" t="s">
        <v>29208</v>
      </c>
      <c r="D14453" s="142" t="s">
        <v>29213</v>
      </c>
      <c r="E14453" s="142" t="s">
        <v>29210</v>
      </c>
      <c r="F14453" s="142" t="s">
        <v>7722</v>
      </c>
      <c r="I14453" s="142" t="s">
        <v>130</v>
      </c>
      <c r="J14453" s="142" t="n">
        <v>7.09</v>
      </c>
    </row>
    <row r="14454" customFormat="false" ht="12.75" hidden="false" customHeight="false" outlineLevel="0" collapsed="false">
      <c r="A14454" s="142" t="s">
        <v>29215</v>
      </c>
      <c r="B14454" s="663" t="str">
        <f aca="false">C14454&amp;D14454&amp;E14454&amp;F14454&amp;G14454&amp;H14454</f>
        <v>CABO DE COBRE COM ISOLACAO SOLIDA EXTRUDADA,COM BAIXA EMISSAO DE FUMACA,BIPOLAR,2X4MM2,ISOLAMENTO 0,6/1KV,COMPREENDENDO:PREPARO,CORTE E ENFIACAO EM ELETRODUTOS.FORNECIMENTO E COLOCACAO</v>
      </c>
      <c r="C14454" s="142" t="s">
        <v>29208</v>
      </c>
      <c r="D14454" s="142" t="s">
        <v>29216</v>
      </c>
      <c r="E14454" s="142" t="s">
        <v>29217</v>
      </c>
      <c r="F14454" s="142" t="s">
        <v>7110</v>
      </c>
      <c r="I14454" s="142" t="s">
        <v>130</v>
      </c>
      <c r="J14454" s="142" t="n">
        <v>9.23</v>
      </c>
    </row>
    <row r="14455" customFormat="false" ht="12.75" hidden="false" customHeight="false" outlineLevel="0" collapsed="false">
      <c r="A14455" s="142" t="s">
        <v>29218</v>
      </c>
      <c r="B14455" s="663" t="str">
        <f aca="false">C14455&amp;D14455&amp;E14455&amp;F14455&amp;G14455&amp;H14455</f>
        <v>CABO DE COBRE COM ISOLACAO SOLIDA EXTRUDADA,COM BAIXA EMISSAO DE FUMACA,BIPOLAR,2X4MM2,ISOLAMENTO 0,6/1KV,COMPREENDENDO:PREPARO,CORTE E ENFIACAO EM ELETRODUTOS.FORNECIMENTO E COLOCACAO</v>
      </c>
      <c r="C14455" s="142" t="s">
        <v>29208</v>
      </c>
      <c r="D14455" s="142" t="s">
        <v>29216</v>
      </c>
      <c r="E14455" s="142" t="s">
        <v>29217</v>
      </c>
      <c r="F14455" s="142" t="s">
        <v>7110</v>
      </c>
      <c r="I14455" s="142" t="s">
        <v>130</v>
      </c>
      <c r="J14455" s="142" t="n">
        <v>8.92</v>
      </c>
    </row>
    <row r="14456" customFormat="false" ht="12.75" hidden="false" customHeight="false" outlineLevel="0" collapsed="false">
      <c r="A14456" s="142" t="s">
        <v>29219</v>
      </c>
      <c r="B14456" s="663" t="str">
        <f aca="false">C14456&amp;D14456&amp;E14456&amp;F14456&amp;G14456&amp;H14456</f>
        <v>CABO DE COBRE COM ISOLACAO SOLIDA EXTRUDADA,COM BAIXA EMISSAO DE FUMACA,BIPOLAR,2X6MM2,ISOLAMENTO 0,6/1KV,COMPREENDENDO:PREPARO,CORTE E ENFIACAO EM ELETRODUTOS.FORNECIMENTO E COLOCACAO</v>
      </c>
      <c r="C14456" s="142" t="s">
        <v>29208</v>
      </c>
      <c r="D14456" s="142" t="s">
        <v>29220</v>
      </c>
      <c r="E14456" s="142" t="s">
        <v>29217</v>
      </c>
      <c r="F14456" s="142" t="s">
        <v>7110</v>
      </c>
      <c r="I14456" s="142" t="s">
        <v>130</v>
      </c>
      <c r="J14456" s="142" t="n">
        <v>12.17</v>
      </c>
    </row>
    <row r="14457" customFormat="false" ht="12.75" hidden="false" customHeight="false" outlineLevel="0" collapsed="false">
      <c r="A14457" s="142" t="s">
        <v>29221</v>
      </c>
      <c r="B14457" s="663" t="str">
        <f aca="false">C14457&amp;D14457&amp;E14457&amp;F14457&amp;G14457&amp;H14457</f>
        <v>CABO DE COBRE COM ISOLACAO SOLIDA EXTRUDADA,COM BAIXA EMISSAO DE FUMACA,BIPOLAR,2X6MM2,ISOLAMENTO 0,6/1KV,COMPREENDENDO:PREPARO,CORTE E ENFIACAO EM ELETRODUTOS.FORNECIMENTO E COLOCACAO</v>
      </c>
      <c r="C14457" s="142" t="s">
        <v>29208</v>
      </c>
      <c r="D14457" s="142" t="s">
        <v>29220</v>
      </c>
      <c r="E14457" s="142" t="s">
        <v>29217</v>
      </c>
      <c r="F14457" s="142" t="s">
        <v>7110</v>
      </c>
      <c r="I14457" s="142" t="s">
        <v>130</v>
      </c>
      <c r="J14457" s="142" t="n">
        <v>11.86</v>
      </c>
    </row>
    <row r="14458" customFormat="false" ht="12.75" hidden="false" customHeight="false" outlineLevel="0" collapsed="false">
      <c r="A14458" s="142" t="s">
        <v>29222</v>
      </c>
      <c r="B14458" s="663" t="str">
        <f aca="false">C14458&amp;D14458&amp;E14458&amp;F14458&amp;G14458&amp;H14458</f>
        <v>CABO DE COBRE COM ISOLACAO SOLIDA EXTRUDADA,COM BAIXA EMISSAO DE FUMACA,BIPOLAR,2X10MM2,ISOLAMENTO 0,6/1KV,COMPREENDENDO:PREPARO,CORTE E ENFIACAO EM ELETRODUTOS.FORNECIMENTO E COLOCACAO</v>
      </c>
      <c r="C14458" s="142" t="s">
        <v>29208</v>
      </c>
      <c r="D14458" s="142" t="s">
        <v>29223</v>
      </c>
      <c r="E14458" s="142" t="s">
        <v>29224</v>
      </c>
      <c r="F14458" s="142" t="s">
        <v>7730</v>
      </c>
      <c r="I14458" s="142" t="s">
        <v>130</v>
      </c>
      <c r="J14458" s="142" t="n">
        <v>19.3</v>
      </c>
    </row>
    <row r="14459" customFormat="false" ht="12.75" hidden="false" customHeight="false" outlineLevel="0" collapsed="false">
      <c r="A14459" s="142" t="s">
        <v>29225</v>
      </c>
      <c r="B14459" s="663" t="str">
        <f aca="false">C14459&amp;D14459&amp;E14459&amp;F14459&amp;G14459&amp;H14459</f>
        <v>CABO DE COBRE COM ISOLACAO SOLIDA EXTRUDADA,COM BAIXA EMISSAO DE FUMACA,BIPOLAR,2X10MM2,ISOLAMENTO 0,6/1KV,COMPREENDENDO:PREPARO,CORTE E ENFIACAO EM ELETRODUTOS.FORNECIMENTO E COLOCACAO</v>
      </c>
      <c r="C14459" s="142" t="s">
        <v>29208</v>
      </c>
      <c r="D14459" s="142" t="s">
        <v>29223</v>
      </c>
      <c r="E14459" s="142" t="s">
        <v>29224</v>
      </c>
      <c r="F14459" s="142" t="s">
        <v>7730</v>
      </c>
      <c r="I14459" s="142" t="s">
        <v>130</v>
      </c>
      <c r="J14459" s="142" t="n">
        <v>18.94</v>
      </c>
    </row>
    <row r="14460" customFormat="false" ht="12.75" hidden="false" customHeight="false" outlineLevel="0" collapsed="false">
      <c r="A14460" s="142" t="s">
        <v>29226</v>
      </c>
      <c r="B14460" s="663" t="str">
        <f aca="false">C14460&amp;D14460&amp;E14460&amp;F14460&amp;G14460&amp;H14460</f>
        <v>CABO DE COBRE COM ISOLACAO SOLIDA EXTRUDADA,COM BAIXA EMISSAO DE FUMACA,BIPOLAR,2X16MM2,ISOLAMENTO 0,6/1KV,COMPREENDENDO:PREPARO,CORTE E ENFIACAO EM ELETRODUTOS.FORNECIMENTO E COLOCACAO</v>
      </c>
      <c r="C14460" s="142" t="s">
        <v>29208</v>
      </c>
      <c r="D14460" s="142" t="s">
        <v>29227</v>
      </c>
      <c r="E14460" s="142" t="s">
        <v>29224</v>
      </c>
      <c r="F14460" s="142" t="s">
        <v>7730</v>
      </c>
      <c r="I14460" s="142" t="s">
        <v>130</v>
      </c>
      <c r="J14460" s="142" t="n">
        <v>28.12</v>
      </c>
    </row>
    <row r="14461" customFormat="false" ht="12.75" hidden="false" customHeight="false" outlineLevel="0" collapsed="false">
      <c r="A14461" s="142" t="s">
        <v>29228</v>
      </c>
      <c r="B14461" s="663" t="str">
        <f aca="false">C14461&amp;D14461&amp;E14461&amp;F14461&amp;G14461&amp;H14461</f>
        <v>CABO DE COBRE COM ISOLACAO SOLIDA EXTRUDADA,COM BAIXA EMISSAO DE FUMACA,BIPOLAR,2X16MM2,ISOLAMENTO 0,6/1KV,COMPREENDENDO:PREPARO,CORTE E ENFIACAO EM ELETRODUTOS.FORNECIMENTO E COLOCACAO</v>
      </c>
      <c r="C14461" s="142" t="s">
        <v>29208</v>
      </c>
      <c r="D14461" s="142" t="s">
        <v>29227</v>
      </c>
      <c r="E14461" s="142" t="s">
        <v>29224</v>
      </c>
      <c r="F14461" s="142" t="s">
        <v>7730</v>
      </c>
      <c r="I14461" s="142" t="s">
        <v>130</v>
      </c>
      <c r="J14461" s="142" t="n">
        <v>27.76</v>
      </c>
    </row>
    <row r="14462" customFormat="false" ht="12.75" hidden="false" customHeight="false" outlineLevel="0" collapsed="false">
      <c r="A14462" s="142" t="s">
        <v>29229</v>
      </c>
      <c r="B14462" s="663" t="str">
        <f aca="false">C14462&amp;D14462&amp;E14462&amp;F14462&amp;G14462&amp;H14462</f>
        <v>CABO DE COBRE COM ISOLACAO SOLIDA EXTRUDADA,COM BAIXA EMISSAO DE FUMACA,BIPOLAR,2X25MM2,ISOLAMENTO 0,6/1KV,COMPREENDENDO:PREPARO,CORTE E ENFIACAO EM ELETRODUTOS.FORNECIMENTO E COLOCACAO</v>
      </c>
      <c r="C14462" s="142" t="s">
        <v>29208</v>
      </c>
      <c r="D14462" s="142" t="s">
        <v>29230</v>
      </c>
      <c r="E14462" s="142" t="s">
        <v>29224</v>
      </c>
      <c r="F14462" s="142" t="s">
        <v>7730</v>
      </c>
      <c r="I14462" s="142" t="s">
        <v>130</v>
      </c>
      <c r="J14462" s="142" t="n">
        <v>44.89</v>
      </c>
    </row>
    <row r="14463" customFormat="false" ht="12.75" hidden="false" customHeight="false" outlineLevel="0" collapsed="false">
      <c r="A14463" s="142" t="s">
        <v>29231</v>
      </c>
      <c r="B14463" s="663" t="str">
        <f aca="false">C14463&amp;D14463&amp;E14463&amp;F14463&amp;G14463&amp;H14463</f>
        <v>CABO DE COBRE COM ISOLACAO SOLIDA EXTRUDADA,COM BAIXA EMISSAO DE FUMACA,BIPOLAR,2X25MM2,ISOLAMENTO 0,6/1KV,COMPREENDENDO:PREPARO,CORTE E ENFIACAO EM ELETRODUTOS.FORNECIMENTO E COLOCACAO</v>
      </c>
      <c r="C14463" s="142" t="s">
        <v>29208</v>
      </c>
      <c r="D14463" s="142" t="s">
        <v>29230</v>
      </c>
      <c r="E14463" s="142" t="s">
        <v>29224</v>
      </c>
      <c r="F14463" s="142" t="s">
        <v>7730</v>
      </c>
      <c r="I14463" s="142" t="s">
        <v>130</v>
      </c>
      <c r="J14463" s="142" t="n">
        <v>44.48</v>
      </c>
    </row>
    <row r="14464" customFormat="false" ht="12.75" hidden="false" customHeight="false" outlineLevel="0" collapsed="false">
      <c r="A14464" s="142" t="s">
        <v>29232</v>
      </c>
      <c r="B14464" s="663" t="str">
        <f aca="false">C14464&amp;D14464&amp;E14464&amp;F14464&amp;G14464&amp;H14464</f>
        <v>CABO DE COBRE COM ISOLACAO SOLIDA EXTRUDADA,COM BAIXA EMISSAO DE FUMACA,BIPOLAR,2X35MM2,ISOLAMENTO 0,6/1KV,COMPREENDENDO:PREPARO,CORTE E ENFIACAO EM ELETRODUTOS.FORNECIMENTO E COLOCACAO</v>
      </c>
      <c r="C14464" s="142" t="s">
        <v>29208</v>
      </c>
      <c r="D14464" s="142" t="s">
        <v>29233</v>
      </c>
      <c r="E14464" s="142" t="s">
        <v>29224</v>
      </c>
      <c r="F14464" s="142" t="s">
        <v>7730</v>
      </c>
      <c r="I14464" s="142" t="s">
        <v>130</v>
      </c>
      <c r="J14464" s="142" t="n">
        <v>65.49</v>
      </c>
    </row>
    <row r="14465" customFormat="false" ht="12.75" hidden="false" customHeight="false" outlineLevel="0" collapsed="false">
      <c r="A14465" s="142" t="s">
        <v>29234</v>
      </c>
      <c r="B14465" s="663" t="str">
        <f aca="false">C14465&amp;D14465&amp;E14465&amp;F14465&amp;G14465&amp;H14465</f>
        <v>CABO DE COBRE COM ISOLACAO SOLIDA EXTRUDADA,COM BAIXA EMISSAO DE FUMACA,BIPOLAR,2X35MM2,ISOLAMENTO 0,6/1KV,COMPREENDENDO:PREPARO,CORTE E ENFIACAO EM ELETRODUTOS.FORNECIMENTO E COLOCACAO</v>
      </c>
      <c r="C14465" s="142" t="s">
        <v>29208</v>
      </c>
      <c r="D14465" s="142" t="s">
        <v>29233</v>
      </c>
      <c r="E14465" s="142" t="s">
        <v>29224</v>
      </c>
      <c r="F14465" s="142" t="s">
        <v>7730</v>
      </c>
      <c r="I14465" s="142" t="s">
        <v>130</v>
      </c>
      <c r="J14465" s="142" t="n">
        <v>65.08</v>
      </c>
    </row>
    <row r="14466" customFormat="false" ht="12.75" hidden="false" customHeight="false" outlineLevel="0" collapsed="false">
      <c r="A14466" s="142" t="s">
        <v>29235</v>
      </c>
      <c r="B14466" s="663" t="str">
        <f aca="false">C14466&amp;D14466&amp;E14466&amp;F14466&amp;G14466&amp;H14466</f>
        <v>CABO DE COBRE COM ISOLACAO SOLIDA EXTRUDADA,COM BAIXA EMISSAO DE FUMACA,UNIPOLAR,1X1,5MM2,ISOLAMENTO 0,6/1KV,COMPREENDENDO:PREPARO,CORTE E ENFIACAO EM ELETRODUTOS.FORNECIMENTO E COLOCACAO</v>
      </c>
      <c r="C14466" s="142" t="s">
        <v>29208</v>
      </c>
      <c r="D14466" s="142" t="s">
        <v>29236</v>
      </c>
      <c r="E14466" s="142" t="s">
        <v>29237</v>
      </c>
      <c r="F14466" s="142" t="s">
        <v>7766</v>
      </c>
      <c r="I14466" s="142" t="s">
        <v>130</v>
      </c>
      <c r="J14466" s="142" t="n">
        <v>2.98</v>
      </c>
    </row>
    <row r="14467" customFormat="false" ht="12.75" hidden="false" customHeight="false" outlineLevel="0" collapsed="false">
      <c r="A14467" s="142" t="s">
        <v>29238</v>
      </c>
      <c r="B14467" s="663" t="str">
        <f aca="false">C14467&amp;D14467&amp;E14467&amp;F14467&amp;G14467&amp;H14467</f>
        <v>CABO DE COBRE COM ISOLACAO SOLIDA EXTRUDADA,COM BAIXA EMISSAO DE FUMACA,UNIPOLAR,1X1,5MM2,ISOLAMENTO 0,6/1KV,COMPREENDENDO:PREPARO,CORTE E ENFIACAO EM ELETRODUTOS.FORNECIMENTO E COLOCACAO</v>
      </c>
      <c r="C14467" s="142" t="s">
        <v>29208</v>
      </c>
      <c r="D14467" s="142" t="s">
        <v>29236</v>
      </c>
      <c r="E14467" s="142" t="s">
        <v>29237</v>
      </c>
      <c r="F14467" s="142" t="s">
        <v>7766</v>
      </c>
      <c r="I14467" s="142" t="s">
        <v>130</v>
      </c>
      <c r="J14467" s="142" t="n">
        <v>2.78</v>
      </c>
    </row>
    <row r="14468" customFormat="false" ht="12.75" hidden="false" customHeight="false" outlineLevel="0" collapsed="false">
      <c r="A14468" s="142" t="s">
        <v>29239</v>
      </c>
      <c r="B14468" s="663" t="str">
        <f aca="false">C14468&amp;D14468&amp;E14468&amp;F14468&amp;G14468&amp;H14468</f>
        <v>CABO DE COBRE COM ISOLACAO SOLIDA EXTRUDADA,COM BAIXA EMISSAO DE FUMACA,UNIPOLAR,1X2,5MM2,ISOLAMENTO 0,6/1KV,COMPREENDENDO:PREPARO,CORTE E ENFIACAO EM ELETRODUTOS.FORNECIMENTO E COLOCACAO</v>
      </c>
      <c r="C14468" s="142" t="s">
        <v>29208</v>
      </c>
      <c r="D14468" s="142" t="s">
        <v>29240</v>
      </c>
      <c r="E14468" s="142" t="s">
        <v>29237</v>
      </c>
      <c r="F14468" s="142" t="s">
        <v>7766</v>
      </c>
      <c r="I14468" s="142" t="s">
        <v>130</v>
      </c>
      <c r="J14468" s="142" t="n">
        <v>4.12</v>
      </c>
    </row>
    <row r="14469" customFormat="false" ht="12.75" hidden="false" customHeight="false" outlineLevel="0" collapsed="false">
      <c r="A14469" s="142" t="s">
        <v>29241</v>
      </c>
      <c r="B14469" s="663" t="str">
        <f aca="false">C14469&amp;D14469&amp;E14469&amp;F14469&amp;G14469&amp;H14469</f>
        <v>CABO DE COBRE COM ISOLACAO SOLIDA EXTRUDADA,COM BAIXA EMISSAO DE FUMACA,UNIPOLAR,1X2,5MM2,ISOLAMENTO 0,6/1KV,COMPREENDENDO:PREPARO,CORTE E ENFIACAO EM ELETRODUTOS.FORNECIMENTO E COLOCACAO</v>
      </c>
      <c r="C14469" s="142" t="s">
        <v>29208</v>
      </c>
      <c r="D14469" s="142" t="s">
        <v>29240</v>
      </c>
      <c r="E14469" s="142" t="s">
        <v>29237</v>
      </c>
      <c r="F14469" s="142" t="s">
        <v>7766</v>
      </c>
      <c r="I14469" s="142" t="s">
        <v>130</v>
      </c>
      <c r="J14469" s="142" t="n">
        <v>3.86</v>
      </c>
    </row>
    <row r="14470" customFormat="false" ht="12.75" hidden="false" customHeight="false" outlineLevel="0" collapsed="false">
      <c r="A14470" s="142" t="s">
        <v>29242</v>
      </c>
      <c r="B14470" s="663" t="str">
        <f aca="false">C14470&amp;D14470&amp;E14470&amp;F14470&amp;G14470&amp;H14470</f>
        <v>CABO DE COBRE COM ISOLACAO SOLIDA EXTRUDADA,COM BAIXA EMISSAO DE FUMACA,UNIPOLAR,1X4MM2,ISOLAMENTO 0,6/1KV,COMPREENDENDO:PREPARO,CORTE E ENFIACAO EM ELETRODUTOS.FORNECIMENTO E COLOCACAO</v>
      </c>
      <c r="C14470" s="142" t="s">
        <v>29208</v>
      </c>
      <c r="D14470" s="142" t="s">
        <v>29243</v>
      </c>
      <c r="E14470" s="142" t="s">
        <v>29224</v>
      </c>
      <c r="F14470" s="142" t="s">
        <v>7730</v>
      </c>
      <c r="I14470" s="142" t="s">
        <v>130</v>
      </c>
      <c r="J14470" s="142" t="n">
        <v>5.46</v>
      </c>
    </row>
    <row r="14471" customFormat="false" ht="12.75" hidden="false" customHeight="false" outlineLevel="0" collapsed="false">
      <c r="A14471" s="142" t="s">
        <v>29244</v>
      </c>
      <c r="B14471" s="663" t="str">
        <f aca="false">C14471&amp;D14471&amp;E14471&amp;F14471&amp;G14471&amp;H14471</f>
        <v>CABO DE COBRE COM ISOLACAO SOLIDA EXTRUDADA,COM BAIXA EMISSAO DE FUMACA,UNIPOLAR,1X4MM2,ISOLAMENTO 0,6/1KV,COMPREENDENDO:PREPARO,CORTE E ENFIACAO EM ELETRODUTOS.FORNECIMENTO E COLOCACAO</v>
      </c>
      <c r="C14471" s="142" t="s">
        <v>29208</v>
      </c>
      <c r="D14471" s="142" t="s">
        <v>29243</v>
      </c>
      <c r="E14471" s="142" t="s">
        <v>29224</v>
      </c>
      <c r="F14471" s="142" t="s">
        <v>7730</v>
      </c>
      <c r="I14471" s="142" t="s">
        <v>130</v>
      </c>
      <c r="J14471" s="142" t="n">
        <v>5.15</v>
      </c>
    </row>
    <row r="14472" customFormat="false" ht="12.75" hidden="false" customHeight="false" outlineLevel="0" collapsed="false">
      <c r="A14472" s="142" t="s">
        <v>29245</v>
      </c>
      <c r="B14472" s="663" t="str">
        <f aca="false">C14472&amp;D14472&amp;E14472&amp;F14472&amp;G14472&amp;H14472</f>
        <v>CABO DE COBRE COM ISOLACAO SOLIDA EXTRUDADA,COM BAIXA EMISSAO DE FUMACA,UNIPOLAR,1X6MM2,ISOLAMENTO 0,6/1KV,COMPREENDENDO:PREPARO,CORTE E ENFIACAO EM ELETRODUTOS.FORNECIMENTO E COLOCACAO</v>
      </c>
      <c r="C14472" s="142" t="s">
        <v>29208</v>
      </c>
      <c r="D14472" s="142" t="s">
        <v>29246</v>
      </c>
      <c r="E14472" s="142" t="s">
        <v>29224</v>
      </c>
      <c r="F14472" s="142" t="s">
        <v>7730</v>
      </c>
      <c r="I14472" s="142" t="s">
        <v>130</v>
      </c>
      <c r="J14472" s="142" t="n">
        <v>7.4</v>
      </c>
    </row>
    <row r="14473" customFormat="false" ht="12.75" hidden="false" customHeight="false" outlineLevel="0" collapsed="false">
      <c r="A14473" s="142" t="s">
        <v>29247</v>
      </c>
      <c r="B14473" s="663" t="str">
        <f aca="false">C14473&amp;D14473&amp;E14473&amp;F14473&amp;G14473&amp;H14473</f>
        <v>CABO DE COBRE COM ISOLACAO SOLIDA EXTRUDADA,COM BAIXA EMISSAO DE FUMACA,UNIPOLAR,1X6MM2,ISOLAMENTO 0,6/1KV,COMPREENDENDO:PREPARO,CORTE E ENFIACAO EM ELETRODUTOS.FORNECIMENTO E COLOCACAO</v>
      </c>
      <c r="C14473" s="142" t="s">
        <v>29208</v>
      </c>
      <c r="D14473" s="142" t="s">
        <v>29246</v>
      </c>
      <c r="E14473" s="142" t="s">
        <v>29224</v>
      </c>
      <c r="F14473" s="142" t="s">
        <v>7730</v>
      </c>
      <c r="I14473" s="142" t="s">
        <v>130</v>
      </c>
      <c r="J14473" s="142" t="n">
        <v>7.04</v>
      </c>
    </row>
    <row r="14474" customFormat="false" ht="12.75" hidden="false" customHeight="false" outlineLevel="0" collapsed="false">
      <c r="A14474" s="142" t="s">
        <v>29248</v>
      </c>
      <c r="B14474" s="663" t="str">
        <f aca="false">C14474&amp;D14474&amp;E14474&amp;F14474&amp;G14474&amp;H14474</f>
        <v>CABO DE COBRE COM ISOLACAO SOLIDA EXTRUDADA,COM BAIXA EMISSAO DE FUMACA,UNIPOLAR,1X10MM2,ISOLAMENTO 0,6/1KV,COMPREENDENDO:PREPARO,CORTE E ENFIACAO EM ELETRODUTOS.FORNECIMENTO E COLOCACAO</v>
      </c>
      <c r="C14474" s="142" t="s">
        <v>29208</v>
      </c>
      <c r="D14474" s="142" t="s">
        <v>29249</v>
      </c>
      <c r="E14474" s="142" t="s">
        <v>29210</v>
      </c>
      <c r="F14474" s="142" t="s">
        <v>7722</v>
      </c>
      <c r="I14474" s="142" t="s">
        <v>130</v>
      </c>
      <c r="J14474" s="142" t="n">
        <v>9.61</v>
      </c>
    </row>
    <row r="14475" customFormat="false" ht="12.75" hidden="false" customHeight="false" outlineLevel="0" collapsed="false">
      <c r="A14475" s="142" t="s">
        <v>29250</v>
      </c>
      <c r="B14475" s="663" t="str">
        <f aca="false">C14475&amp;D14475&amp;E14475&amp;F14475&amp;G14475&amp;H14475</f>
        <v>CABO DE COBRE COM ISOLACAO SOLIDA EXTRUDADA,COM BAIXA EMISSAO DE FUMACA,UNIPOLAR,1X10MM2,ISOLAMENTO 0,6/1KV,COMPREENDENDO:PREPARO,CORTE E ENFIACAO EM ELETRODUTOS.FORNECIMENTO E COLOCACAO</v>
      </c>
      <c r="C14475" s="142" t="s">
        <v>29208</v>
      </c>
      <c r="D14475" s="142" t="s">
        <v>29249</v>
      </c>
      <c r="E14475" s="142" t="s">
        <v>29210</v>
      </c>
      <c r="F14475" s="142" t="s">
        <v>7722</v>
      </c>
      <c r="I14475" s="142" t="s">
        <v>130</v>
      </c>
      <c r="J14475" s="142" t="n">
        <v>9.2</v>
      </c>
    </row>
    <row r="14476" customFormat="false" ht="12.75" hidden="false" customHeight="false" outlineLevel="0" collapsed="false">
      <c r="A14476" s="142" t="s">
        <v>29251</v>
      </c>
      <c r="B14476" s="663" t="str">
        <f aca="false">C14476&amp;D14476&amp;E14476&amp;F14476&amp;G14476&amp;H14476</f>
        <v>CABO DE COBRE COM ISOLACAO SOLIDA EXTRUDADA,COM BAIXA EMISSAO DE FUMACA,UNIPOLAR,1X16MM2,ISOLAMENTO 0,6/1KV,COMPREENDENDO:PREPARO,CORTE E ENFIACAO EM ELETRODUTOS.FORNECIMENTO E COLOCACAO</v>
      </c>
      <c r="C14476" s="142" t="s">
        <v>29208</v>
      </c>
      <c r="D14476" s="142" t="s">
        <v>29252</v>
      </c>
      <c r="E14476" s="142" t="s">
        <v>29210</v>
      </c>
      <c r="F14476" s="142" t="s">
        <v>7722</v>
      </c>
      <c r="I14476" s="142" t="s">
        <v>130</v>
      </c>
      <c r="J14476" s="142" t="n">
        <v>14.11</v>
      </c>
    </row>
    <row r="14477" customFormat="false" ht="12.75" hidden="false" customHeight="false" outlineLevel="0" collapsed="false">
      <c r="A14477" s="142" t="s">
        <v>29253</v>
      </c>
      <c r="B14477" s="663" t="str">
        <f aca="false">C14477&amp;D14477&amp;E14477&amp;F14477&amp;G14477&amp;H14477</f>
        <v>CABO DE COBRE COM ISOLACAO SOLIDA EXTRUDADA,COM BAIXA EMISSAO DE FUMACA,UNIPOLAR,1X16MM2,ISOLAMENTO 0,6/1KV,COMPREENDENDO:PREPARO,CORTE E ENFIACAO EM ELETRODUTOS.FORNECIMENTO E COLOCACAO</v>
      </c>
      <c r="C14477" s="142" t="s">
        <v>29208</v>
      </c>
      <c r="D14477" s="142" t="s">
        <v>29252</v>
      </c>
      <c r="E14477" s="142" t="s">
        <v>29210</v>
      </c>
      <c r="F14477" s="142" t="s">
        <v>7722</v>
      </c>
      <c r="I14477" s="142" t="s">
        <v>130</v>
      </c>
      <c r="J14477" s="142" t="n">
        <v>13.65</v>
      </c>
    </row>
    <row r="14478" customFormat="false" ht="12.75" hidden="false" customHeight="false" outlineLevel="0" collapsed="false">
      <c r="A14478" s="142" t="s">
        <v>29254</v>
      </c>
      <c r="B14478" s="663" t="str">
        <f aca="false">C14478&amp;D14478&amp;E14478&amp;F14478&amp;G14478&amp;H14478</f>
        <v>CABO DE COBRE COM ISOLACAO SOLIDA EXTRUDADA,COM BAIXA EMISSAO DE FUMACA,UNIPOLAR,1X25MM2,ISOLAMENTO 0,6/1KV,COMPREENDENDO:PREPARO,CORTE E ENFIACAO EM ELETRODUTOS.FORNECIMENTO E COLOCACAO</v>
      </c>
      <c r="C14478" s="142" t="s">
        <v>29208</v>
      </c>
      <c r="D14478" s="142" t="s">
        <v>29255</v>
      </c>
      <c r="E14478" s="142" t="s">
        <v>29210</v>
      </c>
      <c r="F14478" s="142" t="s">
        <v>7722</v>
      </c>
      <c r="I14478" s="142" t="s">
        <v>130</v>
      </c>
      <c r="J14478" s="142" t="n">
        <v>20.52</v>
      </c>
    </row>
    <row r="14479" customFormat="false" ht="12.75" hidden="false" customHeight="false" outlineLevel="0" collapsed="false">
      <c r="A14479" s="142" t="s">
        <v>29256</v>
      </c>
      <c r="B14479" s="663" t="str">
        <f aca="false">C14479&amp;D14479&amp;E14479&amp;F14479&amp;G14479&amp;H14479</f>
        <v>CABO DE COBRE COM ISOLACAO SOLIDA EXTRUDADA,COM BAIXA EMISSAO DE FUMACA,UNIPOLAR,1X25MM2,ISOLAMENTO 0,6/1KV,COMPREENDENDO:PREPARO,CORTE E ENFIACAO EM ELETRODUTOS.FORNECIMENTO E COLOCACAO</v>
      </c>
      <c r="C14479" s="142" t="s">
        <v>29208</v>
      </c>
      <c r="D14479" s="142" t="s">
        <v>29255</v>
      </c>
      <c r="E14479" s="142" t="s">
        <v>29210</v>
      </c>
      <c r="F14479" s="142" t="s">
        <v>7722</v>
      </c>
      <c r="I14479" s="142" t="s">
        <v>130</v>
      </c>
      <c r="J14479" s="142" t="n">
        <v>20.01</v>
      </c>
    </row>
    <row r="14480" customFormat="false" ht="12.75" hidden="false" customHeight="false" outlineLevel="0" collapsed="false">
      <c r="A14480" s="142" t="s">
        <v>29257</v>
      </c>
      <c r="B14480" s="663" t="str">
        <f aca="false">C14480&amp;D14480&amp;E14480&amp;F14480&amp;G14480&amp;H14480</f>
        <v>CABO DE COBRE COM ISOLACAO SOLIDA EXTRUDADA,COM BAIXA EMISSAO DE FUMACA,UNIPOLAR,1X35MM2,ISOLAMENTO 0,6/1KV,COMPREENDENDO:PREPARO,CORTE E ENFIACAO EM ELETRODUTOS.FORNECIMENTO E COLOCACAO</v>
      </c>
      <c r="C14480" s="142" t="s">
        <v>29208</v>
      </c>
      <c r="D14480" s="142" t="s">
        <v>29258</v>
      </c>
      <c r="E14480" s="142" t="s">
        <v>29210</v>
      </c>
      <c r="F14480" s="142" t="s">
        <v>7722</v>
      </c>
      <c r="I14480" s="142" t="s">
        <v>130</v>
      </c>
      <c r="J14480" s="142" t="n">
        <v>28.81</v>
      </c>
    </row>
    <row r="14481" customFormat="false" ht="12.75" hidden="false" customHeight="false" outlineLevel="0" collapsed="false">
      <c r="A14481" s="142" t="s">
        <v>29259</v>
      </c>
      <c r="B14481" s="663" t="str">
        <f aca="false">C14481&amp;D14481&amp;E14481&amp;F14481&amp;G14481&amp;H14481</f>
        <v>CABO DE COBRE COM ISOLACAO SOLIDA EXTRUDADA,COM BAIXA EMISSAO DE FUMACA,UNIPOLAR,1X35MM2,ISOLAMENTO 0,6/1KV,COMPREENDENDO:PREPARO,CORTE E ENFIACAO EM ELETRODUTOS.FORNECIMENTO E COLOCACAO</v>
      </c>
      <c r="C14481" s="142" t="s">
        <v>29208</v>
      </c>
      <c r="D14481" s="142" t="s">
        <v>29258</v>
      </c>
      <c r="E14481" s="142" t="s">
        <v>29210</v>
      </c>
      <c r="F14481" s="142" t="s">
        <v>7722</v>
      </c>
      <c r="I14481" s="142" t="s">
        <v>130</v>
      </c>
      <c r="J14481" s="142" t="n">
        <v>28.04</v>
      </c>
    </row>
    <row r="14482" customFormat="false" ht="12.75" hidden="false" customHeight="false" outlineLevel="0" collapsed="false">
      <c r="A14482" s="142" t="s">
        <v>29260</v>
      </c>
      <c r="B14482" s="663" t="str">
        <f aca="false">C14482&amp;D14482&amp;E14482&amp;F14482&amp;G14482&amp;H14482</f>
        <v>CABO DE COBRE COM ISOLACAO SOLIDA EXTRUDADA,COM BAIXA EMISSAO DE FUMACA,UNIPOLAR,1X50MM2,ISOLAMENTO 0,6/1KV,COMPREENDENDO:PREPARO,CORTE E ENFIACAO EM ELETRODUTOS.FORNECIMENTO E COLOCACAO</v>
      </c>
      <c r="C14482" s="142" t="s">
        <v>29208</v>
      </c>
      <c r="D14482" s="142" t="s">
        <v>29261</v>
      </c>
      <c r="E14482" s="142" t="s">
        <v>29210</v>
      </c>
      <c r="F14482" s="142" t="s">
        <v>7722</v>
      </c>
      <c r="I14482" s="142" t="s">
        <v>130</v>
      </c>
      <c r="J14482" s="142" t="n">
        <v>40.4</v>
      </c>
    </row>
    <row r="14483" customFormat="false" ht="12.75" hidden="false" customHeight="false" outlineLevel="0" collapsed="false">
      <c r="A14483" s="142" t="s">
        <v>29262</v>
      </c>
      <c r="B14483" s="663" t="str">
        <f aca="false">C14483&amp;D14483&amp;E14483&amp;F14483&amp;G14483&amp;H14483</f>
        <v>CABO DE COBRE COM ISOLACAO SOLIDA EXTRUDADA,COM BAIXA EMISSAO DE FUMACA,UNIPOLAR,1X50MM2,ISOLAMENTO 0,6/1KV,COMPREENDENDO:PREPARO,CORTE E ENFIACAO EM ELETRODUTOS.FORNECIMENTO E COLOCACAO</v>
      </c>
      <c r="C14483" s="142" t="s">
        <v>29208</v>
      </c>
      <c r="D14483" s="142" t="s">
        <v>29261</v>
      </c>
      <c r="E14483" s="142" t="s">
        <v>29210</v>
      </c>
      <c r="F14483" s="142" t="s">
        <v>7722</v>
      </c>
      <c r="I14483" s="142" t="s">
        <v>130</v>
      </c>
      <c r="J14483" s="142" t="n">
        <v>39.37</v>
      </c>
    </row>
    <row r="14484" customFormat="false" ht="12.75" hidden="false" customHeight="false" outlineLevel="0" collapsed="false">
      <c r="A14484" s="142" t="s">
        <v>29263</v>
      </c>
      <c r="B14484" s="663" t="str">
        <f aca="false">C14484&amp;D14484&amp;E14484&amp;F14484&amp;G14484&amp;H14484</f>
        <v>CABO DE COBRE COM ISOLACAO SOLIDA EXTRUDADA,COM BAIXA EMISSAO DE FUMACA,UNIPOLAR,1X70MM2,ISOLAMENTO 0,6/1KV,COMPREENDENDO:PREPARO,CORTE E ENFIACAO EM ELETRODUTOS.FORNECIMENTO E COLOCACAO</v>
      </c>
      <c r="C14484" s="142" t="s">
        <v>29208</v>
      </c>
      <c r="D14484" s="142" t="s">
        <v>29264</v>
      </c>
      <c r="E14484" s="142" t="s">
        <v>29210</v>
      </c>
      <c r="F14484" s="142" t="s">
        <v>7722</v>
      </c>
      <c r="I14484" s="142" t="s">
        <v>130</v>
      </c>
      <c r="J14484" s="142" t="n">
        <v>55.29</v>
      </c>
    </row>
    <row r="14485" customFormat="false" ht="12.75" hidden="false" customHeight="false" outlineLevel="0" collapsed="false">
      <c r="A14485" s="142" t="s">
        <v>29265</v>
      </c>
      <c r="B14485" s="663" t="str">
        <f aca="false">C14485&amp;D14485&amp;E14485&amp;F14485&amp;G14485&amp;H14485</f>
        <v>CABO DE COBRE COM ISOLACAO SOLIDA EXTRUDADA,COM BAIXA EMISSAO DE FUMACA,UNIPOLAR,1X70MM2,ISOLAMENTO 0,6/1KV,COMPREENDENDO:PREPARO,CORTE E ENFIACAO EM ELETRODUTOS.FORNECIMENTO E COLOCACAO</v>
      </c>
      <c r="C14485" s="142" t="s">
        <v>29208</v>
      </c>
      <c r="D14485" s="142" t="s">
        <v>29264</v>
      </c>
      <c r="E14485" s="142" t="s">
        <v>29210</v>
      </c>
      <c r="F14485" s="142" t="s">
        <v>7722</v>
      </c>
      <c r="I14485" s="142" t="s">
        <v>130</v>
      </c>
      <c r="J14485" s="142" t="n">
        <v>54.01</v>
      </c>
    </row>
    <row r="14486" customFormat="false" ht="12.75" hidden="false" customHeight="false" outlineLevel="0" collapsed="false">
      <c r="A14486" s="142" t="s">
        <v>29266</v>
      </c>
      <c r="B14486" s="663" t="str">
        <f aca="false">C14486&amp;D14486&amp;E14486&amp;F14486&amp;G14486&amp;H14486</f>
        <v>CABO DE COBRE COM ISOLACAO SOLIDA EXTRUDADA,COM BAIXA EMISSAO DE FUMACA,UNIPOLAR,1X95MM2,ISOLAMENTO 0,6/1KV,COMPREENDENDO:PREPARO,CORTE E ENFIACAO EM ELETRODUTOS.FORNECIMENTO E COLOCACAO</v>
      </c>
      <c r="C14486" s="142" t="s">
        <v>29208</v>
      </c>
      <c r="D14486" s="142" t="s">
        <v>29267</v>
      </c>
      <c r="E14486" s="142" t="s">
        <v>29210</v>
      </c>
      <c r="F14486" s="142" t="s">
        <v>7722</v>
      </c>
      <c r="I14486" s="142" t="s">
        <v>130</v>
      </c>
      <c r="J14486" s="142" t="n">
        <v>72.25</v>
      </c>
    </row>
    <row r="14487" customFormat="false" ht="12.75" hidden="false" customHeight="false" outlineLevel="0" collapsed="false">
      <c r="A14487" s="142" t="s">
        <v>29268</v>
      </c>
      <c r="B14487" s="663" t="str">
        <f aca="false">C14487&amp;D14487&amp;E14487&amp;F14487&amp;G14487&amp;H14487</f>
        <v>CABO DE COBRE COM ISOLACAO SOLIDA EXTRUDADA,COM BAIXA EMISSAO DE FUMACA,UNIPOLAR,1X95MM2,ISOLAMENTO 0,6/1KV,COMPREENDENDO:PREPARO,CORTE E ENFIACAO EM ELETRODUTOS.FORNECIMENTO E COLOCACAO</v>
      </c>
      <c r="C14487" s="142" t="s">
        <v>29208</v>
      </c>
      <c r="D14487" s="142" t="s">
        <v>29267</v>
      </c>
      <c r="E14487" s="142" t="s">
        <v>29210</v>
      </c>
      <c r="F14487" s="142" t="s">
        <v>7722</v>
      </c>
      <c r="I14487" s="142" t="s">
        <v>130</v>
      </c>
      <c r="J14487" s="142" t="n">
        <v>70.71</v>
      </c>
    </row>
    <row r="14488" customFormat="false" ht="12.75" hidden="false" customHeight="false" outlineLevel="0" collapsed="false">
      <c r="A14488" s="142" t="s">
        <v>29269</v>
      </c>
      <c r="B14488" s="663" t="str">
        <f aca="false">C14488&amp;D14488&amp;E14488&amp;F14488&amp;G14488&amp;H14488</f>
        <v>CABO DE COBRE COM ISOLACAO SOLIDA EXTRUDADA,COM BAIXA EMISSAO DE FUMACA,UNIPOLAR,1X120MM2,ISOLAMENTO 0,6/1KV,COMPREENDENDO:PREPARO,CORTE E ENFIACAO EM ELETRODUTOS.FORNECIMENTO E COLOCACAO</v>
      </c>
      <c r="C14488" s="142" t="s">
        <v>29208</v>
      </c>
      <c r="D14488" s="142" t="s">
        <v>29270</v>
      </c>
      <c r="E14488" s="142" t="s">
        <v>29237</v>
      </c>
      <c r="F14488" s="142" t="s">
        <v>7766</v>
      </c>
      <c r="I14488" s="142" t="s">
        <v>130</v>
      </c>
      <c r="J14488" s="142" t="n">
        <v>93.82</v>
      </c>
    </row>
    <row r="14489" customFormat="false" ht="12.75" hidden="false" customHeight="false" outlineLevel="0" collapsed="false">
      <c r="A14489" s="142" t="s">
        <v>29271</v>
      </c>
      <c r="B14489" s="663" t="str">
        <f aca="false">C14489&amp;D14489&amp;E14489&amp;F14489&amp;G14489&amp;H14489</f>
        <v>CABO DE COBRE COM ISOLACAO SOLIDA EXTRUDADA,COM BAIXA EMISSAO DE FUMACA,UNIPOLAR,1X120MM2,ISOLAMENTO 0,6/1KV,COMPREENDENDO:PREPARO,CORTE E ENFIACAO EM ELETRODUTOS.FORNECIMENTO E COLOCACAO</v>
      </c>
      <c r="C14489" s="142" t="s">
        <v>29208</v>
      </c>
      <c r="D14489" s="142" t="s">
        <v>29270</v>
      </c>
      <c r="E14489" s="142" t="s">
        <v>29237</v>
      </c>
      <c r="F14489" s="142" t="s">
        <v>7766</v>
      </c>
      <c r="I14489" s="142" t="s">
        <v>130</v>
      </c>
      <c r="J14489" s="142" t="n">
        <v>92.02</v>
      </c>
    </row>
    <row r="14490" customFormat="false" ht="12.75" hidden="false" customHeight="false" outlineLevel="0" collapsed="false">
      <c r="A14490" s="142" t="s">
        <v>29272</v>
      </c>
      <c r="B14490" s="663" t="str">
        <f aca="false">C14490&amp;D14490&amp;E14490&amp;F14490&amp;G14490&amp;H14490</f>
        <v>CABO DE COBRE COM ISOLACAO SOLIDA EXTRUDADA,COM BAIXA EMISSAO DE FUMACA,UNIPOLAR,1X150MM2,ISOLAMENTO 0,6/1KV,COMPREENDENDO:PREPARO,CORTE E ENFIACAO EM ELETRODUTOS.FORNECIMENTO E COLOCACAO</v>
      </c>
      <c r="C14490" s="142" t="s">
        <v>29208</v>
      </c>
      <c r="D14490" s="142" t="s">
        <v>29273</v>
      </c>
      <c r="E14490" s="142" t="s">
        <v>29237</v>
      </c>
      <c r="F14490" s="142" t="s">
        <v>7766</v>
      </c>
      <c r="I14490" s="142" t="s">
        <v>130</v>
      </c>
      <c r="J14490" s="142" t="n">
        <v>114.23</v>
      </c>
    </row>
    <row r="14491" customFormat="false" ht="12.75" hidden="false" customHeight="false" outlineLevel="0" collapsed="false">
      <c r="A14491" s="142" t="s">
        <v>29274</v>
      </c>
      <c r="B14491" s="663" t="str">
        <f aca="false">C14491&amp;D14491&amp;E14491&amp;F14491&amp;G14491&amp;H14491</f>
        <v>CABO DE COBRE COM ISOLACAO SOLIDA EXTRUDADA,COM BAIXA EMISSAO DE FUMACA,UNIPOLAR,1X150MM2,ISOLAMENTO 0,6/1KV,COMPREENDENDO:PREPARO,CORTE E ENFIACAO EM ELETRODUTOS.FORNECIMENTO E COLOCACAO</v>
      </c>
      <c r="C14491" s="142" t="s">
        <v>29208</v>
      </c>
      <c r="D14491" s="142" t="s">
        <v>29273</v>
      </c>
      <c r="E14491" s="142" t="s">
        <v>29237</v>
      </c>
      <c r="F14491" s="142" t="s">
        <v>7766</v>
      </c>
      <c r="I14491" s="142" t="s">
        <v>130</v>
      </c>
      <c r="J14491" s="142" t="n">
        <v>112.18</v>
      </c>
    </row>
    <row r="14492" customFormat="false" ht="12.75" hidden="false" customHeight="false" outlineLevel="0" collapsed="false">
      <c r="A14492" s="142" t="s">
        <v>29275</v>
      </c>
      <c r="B14492" s="663" t="str">
        <f aca="false">C14492&amp;D14492&amp;E14492&amp;F14492&amp;G14492&amp;H14492</f>
        <v>CABO DE COBRE COM ISOLACAO SOLIDA EXTRUDADA,COM BAIXA EMISSAO DE FUMACA,UNIPOLAR,1X185MM2,ISOLAMENTO 0,6/1KV,COMPREENDENDO:PREPARO,CORTE E ENFIACAO EM ELETRODUTOS.FORNECIMENTO E COLOCACAO</v>
      </c>
      <c r="C14492" s="142" t="s">
        <v>29208</v>
      </c>
      <c r="D14492" s="142" t="s">
        <v>29276</v>
      </c>
      <c r="E14492" s="142" t="s">
        <v>29237</v>
      </c>
      <c r="F14492" s="142" t="s">
        <v>7766</v>
      </c>
      <c r="I14492" s="142" t="s">
        <v>130</v>
      </c>
      <c r="J14492" s="142" t="n">
        <v>136.75</v>
      </c>
    </row>
    <row r="14493" customFormat="false" ht="12.75" hidden="false" customHeight="false" outlineLevel="0" collapsed="false">
      <c r="A14493" s="142" t="s">
        <v>29277</v>
      </c>
      <c r="B14493" s="663" t="str">
        <f aca="false">C14493&amp;D14493&amp;E14493&amp;F14493&amp;G14493&amp;H14493</f>
        <v>CABO DE COBRE COM ISOLACAO SOLIDA EXTRUDADA,COM BAIXA EMISSAO DE FUMACA,UNIPOLAR,1X185MM2,ISOLAMENTO 0,6/1KV,COMPREENDENDO:PREPARO,CORTE E ENFIACAO EM ELETRODUTOS.FORNECIMENTO E COLOCACAO</v>
      </c>
      <c r="C14493" s="142" t="s">
        <v>29208</v>
      </c>
      <c r="D14493" s="142" t="s">
        <v>29276</v>
      </c>
      <c r="E14493" s="142" t="s">
        <v>29237</v>
      </c>
      <c r="F14493" s="142" t="s">
        <v>7766</v>
      </c>
      <c r="I14493" s="142" t="s">
        <v>130</v>
      </c>
      <c r="J14493" s="142" t="n">
        <v>134.44</v>
      </c>
    </row>
    <row r="14494" customFormat="false" ht="12.75" hidden="false" customHeight="false" outlineLevel="0" collapsed="false">
      <c r="A14494" s="142" t="s">
        <v>29278</v>
      </c>
      <c r="B14494" s="663" t="str">
        <f aca="false">C14494&amp;D14494&amp;E14494&amp;F14494&amp;G14494&amp;H14494</f>
        <v>CABO DE COBRE COM ISOLACAO SOLIDA EXTRUDADA,COM BAIXA EMISSAO DE FUMACA,UNIPOLAR,1X240MM2,ISOLAMENTO 0,6/1KV,COMPREENDENDO:PREPARO,CORTE E ENFIACAO EM ELETRODUTOS.FORNECIMENTO E COLOCACAO</v>
      </c>
      <c r="C14494" s="142" t="s">
        <v>29208</v>
      </c>
      <c r="D14494" s="142" t="s">
        <v>29279</v>
      </c>
      <c r="E14494" s="142" t="s">
        <v>29237</v>
      </c>
      <c r="F14494" s="142" t="s">
        <v>7766</v>
      </c>
      <c r="I14494" s="142" t="s">
        <v>130</v>
      </c>
      <c r="J14494" s="142" t="n">
        <v>180.49</v>
      </c>
    </row>
    <row r="14495" customFormat="false" ht="12.75" hidden="false" customHeight="false" outlineLevel="0" collapsed="false">
      <c r="A14495" s="142" t="s">
        <v>29280</v>
      </c>
      <c r="B14495" s="663" t="str">
        <f aca="false">C14495&amp;D14495&amp;E14495&amp;F14495&amp;G14495&amp;H14495</f>
        <v>CABO DE COBRE COM ISOLACAO SOLIDA EXTRUDADA,COM BAIXA EMISSAO DE FUMACA,UNIPOLAR,1X240MM2,ISOLAMENTO 0,6/1KV,COMPREENDENDO:PREPARO,CORTE E ENFIACAO EM ELETRODUTOS.FORNECIMENTO E COLOCACAO</v>
      </c>
      <c r="C14495" s="142" t="s">
        <v>29208</v>
      </c>
      <c r="D14495" s="142" t="s">
        <v>29279</v>
      </c>
      <c r="E14495" s="142" t="s">
        <v>29237</v>
      </c>
      <c r="F14495" s="142" t="s">
        <v>7766</v>
      </c>
      <c r="I14495" s="142" t="s">
        <v>130</v>
      </c>
      <c r="J14495" s="142" t="n">
        <v>177.92</v>
      </c>
    </row>
    <row r="14496" customFormat="false" ht="12.75" hidden="false" customHeight="false" outlineLevel="0" collapsed="false">
      <c r="A14496" s="142" t="s">
        <v>29281</v>
      </c>
      <c r="B14496" s="663" t="str">
        <f aca="false">C14496&amp;D14496&amp;E14496&amp;F14496&amp;G14496&amp;H14496</f>
        <v>CABO DE COBRE FLEXIVEL COM ISOLAMENTO TERMOPLASTICO,COMPREENDENDO:PREPARO,CORTE E ENFIACAO EM ELETRODUTOS,NA BITOLA DE 1,5MM2, 0,6/1KV.FORNECIMENTO E COLOCACAO</v>
      </c>
      <c r="C14496" s="142" t="s">
        <v>29159</v>
      </c>
      <c r="D14496" s="142" t="s">
        <v>29140</v>
      </c>
      <c r="E14496" s="142" t="s">
        <v>29282</v>
      </c>
      <c r="I14496" s="142" t="s">
        <v>130</v>
      </c>
      <c r="J14496" s="142" t="n">
        <v>2.93</v>
      </c>
    </row>
    <row r="14497" customFormat="false" ht="12.75" hidden="false" customHeight="false" outlineLevel="0" collapsed="false">
      <c r="A14497" s="142" t="s">
        <v>29283</v>
      </c>
      <c r="B14497" s="663" t="str">
        <f aca="false">C14497&amp;D14497&amp;E14497&amp;F14497&amp;G14497&amp;H14497</f>
        <v>CABO DE COBRE FLEXIVEL COM ISOLAMENTO TERMOPLASTICO,COMPREENDENDO:PREPARO,CORTE E ENFIACAO EM ELETRODUTOS,NA BITOLA DE 1,5MM2, 0,6/1KV.FORNECIMENTO E COLOCACAO</v>
      </c>
      <c r="C14497" s="142" t="s">
        <v>29159</v>
      </c>
      <c r="D14497" s="142" t="s">
        <v>29140</v>
      </c>
      <c r="E14497" s="142" t="s">
        <v>29282</v>
      </c>
      <c r="I14497" s="142" t="s">
        <v>130</v>
      </c>
      <c r="J14497" s="142" t="n">
        <v>2.73</v>
      </c>
    </row>
    <row r="14498" customFormat="false" ht="12.75" hidden="false" customHeight="false" outlineLevel="0" collapsed="false">
      <c r="A14498" s="142" t="s">
        <v>29284</v>
      </c>
      <c r="B14498" s="663" t="str">
        <f aca="false">C14498&amp;D14498&amp;E14498&amp;F14498&amp;G14498&amp;H14498</f>
        <v>CABO DE COBRE FLEXIVEL COM ISOLAMENTO TERMOPLASTICO,COMPREENDENDO:PREPARO,CORTE E ENFIACAO EM ELETRODUTOS,NA BITOLA DE 2,5MM2, 0,6/1KV.FORNECIMENTO E COLOCACAO</v>
      </c>
      <c r="C14498" s="142" t="s">
        <v>29159</v>
      </c>
      <c r="D14498" s="142" t="s">
        <v>29147</v>
      </c>
      <c r="E14498" s="142" t="s">
        <v>29282</v>
      </c>
      <c r="I14498" s="142" t="s">
        <v>130</v>
      </c>
      <c r="J14498" s="142" t="n">
        <v>4.01</v>
      </c>
    </row>
    <row r="14499" customFormat="false" ht="12.75" hidden="false" customHeight="false" outlineLevel="0" collapsed="false">
      <c r="A14499" s="142" t="s">
        <v>29285</v>
      </c>
      <c r="B14499" s="663" t="str">
        <f aca="false">C14499&amp;D14499&amp;E14499&amp;F14499&amp;G14499&amp;H14499</f>
        <v>CABO DE COBRE FLEXIVEL COM ISOLAMENTO TERMOPLASTICO,COMPREENDENDO:PREPARO,CORTE E ENFIACAO EM ELETRODUTOS,NA BITOLA DE 2,5MM2, 0,6/1KV.FORNECIMENTO E COLOCACAO</v>
      </c>
      <c r="C14499" s="142" t="s">
        <v>29159</v>
      </c>
      <c r="D14499" s="142" t="s">
        <v>29147</v>
      </c>
      <c r="E14499" s="142" t="s">
        <v>29282</v>
      </c>
      <c r="I14499" s="142" t="s">
        <v>130</v>
      </c>
      <c r="J14499" s="142" t="n">
        <v>3.76</v>
      </c>
    </row>
    <row r="14500" customFormat="false" ht="12.75" hidden="false" customHeight="false" outlineLevel="0" collapsed="false">
      <c r="A14500" s="142" t="s">
        <v>29286</v>
      </c>
      <c r="B14500" s="663" t="str">
        <f aca="false">C14500&amp;D14500&amp;E14500&amp;F14500&amp;G14500&amp;H14500</f>
        <v>CABO DE COBRE FLEXIVEL COM ISOLAMENTO TERMOPLASTICO,COMPREENDENDO:PREPARO,CORTE E ENFIACAO EM ELETRODUTOS,NA BITOLA DE 4MM2, 0,6/1KV.FORNECIMENTO E COLOCACAO</v>
      </c>
      <c r="C14500" s="142" t="s">
        <v>29159</v>
      </c>
      <c r="D14500" s="142" t="s">
        <v>29150</v>
      </c>
      <c r="E14500" s="142" t="s">
        <v>29287</v>
      </c>
      <c r="I14500" s="142" t="s">
        <v>130</v>
      </c>
      <c r="J14500" s="142" t="n">
        <v>5.36</v>
      </c>
    </row>
    <row r="14501" customFormat="false" ht="12.75" hidden="false" customHeight="false" outlineLevel="0" collapsed="false">
      <c r="A14501" s="142" t="s">
        <v>29288</v>
      </c>
      <c r="B14501" s="663" t="str">
        <f aca="false">C14501&amp;D14501&amp;E14501&amp;F14501&amp;G14501&amp;H14501</f>
        <v>CABO DE COBRE FLEXIVEL COM ISOLAMENTO TERMOPLASTICO,COMPREENDENDO:PREPARO,CORTE E ENFIACAO EM ELETRODUTOS,NA BITOLA DE 4MM2, 0,6/1KV.FORNECIMENTO E COLOCACAO</v>
      </c>
      <c r="C14501" s="142" t="s">
        <v>29159</v>
      </c>
      <c r="D14501" s="142" t="s">
        <v>29150</v>
      </c>
      <c r="E14501" s="142" t="s">
        <v>29287</v>
      </c>
      <c r="I14501" s="142" t="s">
        <v>130</v>
      </c>
      <c r="J14501" s="142" t="n">
        <v>5.05</v>
      </c>
    </row>
    <row r="14502" customFormat="false" ht="12.75" hidden="false" customHeight="false" outlineLevel="0" collapsed="false">
      <c r="A14502" s="142" t="s">
        <v>29289</v>
      </c>
      <c r="B14502" s="663" t="str">
        <f aca="false">C14502&amp;D14502&amp;E14502&amp;F14502&amp;G14502&amp;H14502</f>
        <v>CABO DE COBRE FLEXIVEL COM ISOLAMENTO TERMOPLASTICO,COMPREENDENDO:PREPARO,CORTE E ENFIACAO EM ELETRODUTOS,NA BITOLA DE 6MM2, 0,6/1KV.FORNECIMENTO E COLOCACAO</v>
      </c>
      <c r="C14502" s="142" t="s">
        <v>29159</v>
      </c>
      <c r="D14502" s="142" t="s">
        <v>29153</v>
      </c>
      <c r="E14502" s="142" t="s">
        <v>29287</v>
      </c>
      <c r="I14502" s="142" t="s">
        <v>130</v>
      </c>
      <c r="J14502" s="142" t="n">
        <v>6.96</v>
      </c>
    </row>
    <row r="14503" customFormat="false" ht="12.75" hidden="false" customHeight="false" outlineLevel="0" collapsed="false">
      <c r="A14503" s="142" t="s">
        <v>29290</v>
      </c>
      <c r="B14503" s="663" t="str">
        <f aca="false">C14503&amp;D14503&amp;E14503&amp;F14503&amp;G14503&amp;H14503</f>
        <v>CABO DE COBRE FLEXIVEL COM ISOLAMENTO TERMOPLASTICO,COMPREENDENDO:PREPARO,CORTE E ENFIACAO EM ELETRODUTOS,NA BITOLA DE 6MM2, 0,6/1KV.FORNECIMENTO E COLOCACAO</v>
      </c>
      <c r="C14503" s="142" t="s">
        <v>29159</v>
      </c>
      <c r="D14503" s="142" t="s">
        <v>29153</v>
      </c>
      <c r="E14503" s="142" t="s">
        <v>29287</v>
      </c>
      <c r="I14503" s="142" t="s">
        <v>130</v>
      </c>
      <c r="J14503" s="142" t="n">
        <v>6.6</v>
      </c>
    </row>
    <row r="14504" customFormat="false" ht="12.75" hidden="false" customHeight="false" outlineLevel="0" collapsed="false">
      <c r="A14504" s="142" t="s">
        <v>29291</v>
      </c>
      <c r="B14504" s="663" t="str">
        <f aca="false">C14504&amp;D14504&amp;E14504&amp;F14504&amp;G14504&amp;H14504</f>
        <v>CABO DE COBRE FLEXIVEL COM ISOLAMENTO TERMOPLASTICO,COMPREENDENDO:PREPARO,CORTE E ENFIACAO EM ELETRODUTOS,NA BITOLA DE 10MM2, 0,6/1KV.FORNECIMENTO E COLOCACAO</v>
      </c>
      <c r="C14504" s="142" t="s">
        <v>29159</v>
      </c>
      <c r="D14504" s="142" t="s">
        <v>29140</v>
      </c>
      <c r="E14504" s="142" t="s">
        <v>29292</v>
      </c>
      <c r="I14504" s="142" t="s">
        <v>130</v>
      </c>
      <c r="J14504" s="142" t="n">
        <v>9.8</v>
      </c>
    </row>
    <row r="14505" customFormat="false" ht="12.75" hidden="false" customHeight="false" outlineLevel="0" collapsed="false">
      <c r="A14505" s="142" t="s">
        <v>29293</v>
      </c>
      <c r="B14505" s="663" t="str">
        <f aca="false">C14505&amp;D14505&amp;E14505&amp;F14505&amp;G14505&amp;H14505</f>
        <v>CABO DE COBRE FLEXIVEL COM ISOLAMENTO TERMOPLASTICO,COMPREENDENDO:PREPARO,CORTE E ENFIACAO EM ELETRODUTOS,NA BITOLA DE 10MM2, 0,6/1KV.FORNECIMENTO E COLOCACAO</v>
      </c>
      <c r="C14505" s="142" t="s">
        <v>29159</v>
      </c>
      <c r="D14505" s="142" t="s">
        <v>29140</v>
      </c>
      <c r="E14505" s="142" t="s">
        <v>29292</v>
      </c>
      <c r="I14505" s="142" t="s">
        <v>130</v>
      </c>
      <c r="J14505" s="142" t="n">
        <v>9.39</v>
      </c>
    </row>
    <row r="14506" customFormat="false" ht="12.75" hidden="false" customHeight="false" outlineLevel="0" collapsed="false">
      <c r="A14506" s="142" t="s">
        <v>29294</v>
      </c>
      <c r="B14506" s="663" t="str">
        <f aca="false">C14506&amp;D14506&amp;E14506&amp;F14506&amp;G14506&amp;H14506</f>
        <v>CABO DE COBRE FLEXIVEL COM ISOLAMENTO TERMOPLASTICO,COMPREENDENDO:PREPARO,CORTE E ENFIACAO EM ELETRODUTOS,NA BITOLA DE 16MM2, 0,6/1KV.FORNECIMENTO E COLOCACAO</v>
      </c>
      <c r="C14506" s="142" t="s">
        <v>29159</v>
      </c>
      <c r="D14506" s="142" t="s">
        <v>29140</v>
      </c>
      <c r="E14506" s="142" t="s">
        <v>29295</v>
      </c>
      <c r="I14506" s="142" t="s">
        <v>130</v>
      </c>
      <c r="J14506" s="142" t="n">
        <v>13.81</v>
      </c>
    </row>
    <row r="14507" customFormat="false" ht="12.75" hidden="false" customHeight="false" outlineLevel="0" collapsed="false">
      <c r="A14507" s="142" t="s">
        <v>29296</v>
      </c>
      <c r="B14507" s="663" t="str">
        <f aca="false">C14507&amp;D14507&amp;E14507&amp;F14507&amp;G14507&amp;H14507</f>
        <v>CABO DE COBRE FLEXIVEL COM ISOLAMENTO TERMOPLASTICO,COMPREENDENDO:PREPARO,CORTE E ENFIACAO EM ELETRODUTOS,NA BITOLA DE 16MM2, 0,6/1KV.FORNECIMENTO E COLOCACAO</v>
      </c>
      <c r="C14507" s="142" t="s">
        <v>29159</v>
      </c>
      <c r="D14507" s="142" t="s">
        <v>29140</v>
      </c>
      <c r="E14507" s="142" t="s">
        <v>29295</v>
      </c>
      <c r="I14507" s="142" t="s">
        <v>130</v>
      </c>
      <c r="J14507" s="142" t="n">
        <v>13.34</v>
      </c>
    </row>
    <row r="14508" customFormat="false" ht="12.75" hidden="false" customHeight="false" outlineLevel="0" collapsed="false">
      <c r="A14508" s="142" t="s">
        <v>29297</v>
      </c>
      <c r="B14508" s="663" t="str">
        <f aca="false">C14508&amp;D14508&amp;E14508&amp;F14508&amp;G14508&amp;H14508</f>
        <v>CABO DE COBRE FLEXIVEL COM ISOLAMENTO TERMOPLASTICO,COMPREENDENDO:PREPARO,CORTE E ENFIACAO EM ELETRODUTOS,NA BITOLA DE 25MM2, 0,6/1KV.FORNECIMENTO E COLOCACAO</v>
      </c>
      <c r="C14508" s="142" t="s">
        <v>29159</v>
      </c>
      <c r="D14508" s="142" t="s">
        <v>29147</v>
      </c>
      <c r="E14508" s="142" t="s">
        <v>29298</v>
      </c>
      <c r="I14508" s="142" t="s">
        <v>130</v>
      </c>
      <c r="J14508" s="142" t="n">
        <v>20.08</v>
      </c>
    </row>
    <row r="14509" customFormat="false" ht="12.75" hidden="false" customHeight="false" outlineLevel="0" collapsed="false">
      <c r="A14509" s="142" t="s">
        <v>29299</v>
      </c>
      <c r="B14509" s="663" t="str">
        <f aca="false">C14509&amp;D14509&amp;E14509&amp;F14509&amp;G14509&amp;H14509</f>
        <v>CABO DE COBRE FLEXIVEL COM ISOLAMENTO TERMOPLASTICO,COMPREENDENDO:PREPARO,CORTE E ENFIACAO EM ELETRODUTOS,NA BITOLA DE 25MM2, 0,6/1KV.FORNECIMENTO E COLOCACAO</v>
      </c>
      <c r="C14509" s="142" t="s">
        <v>29159</v>
      </c>
      <c r="D14509" s="142" t="s">
        <v>29147</v>
      </c>
      <c r="E14509" s="142" t="s">
        <v>29298</v>
      </c>
      <c r="I14509" s="142" t="s">
        <v>130</v>
      </c>
      <c r="J14509" s="142" t="n">
        <v>19.56</v>
      </c>
    </row>
    <row r="14510" customFormat="false" ht="12.75" hidden="false" customHeight="false" outlineLevel="0" collapsed="false">
      <c r="A14510" s="142" t="s">
        <v>29300</v>
      </c>
      <c r="B14510" s="663" t="str">
        <f aca="false">C14510&amp;D14510&amp;E14510&amp;F14510&amp;G14510&amp;H14510</f>
        <v>CABO DE COBRE FLEXIVEL COM ISOLAMENTO TERMOPLASTICO,COMPREENDENDO:PREPARO,CORTE E ENFIACAO EM ELETRODUTOS,NA BITOLA DE 35MM2, 0,6/1KV.FORNECIMENTO E COLOCACAO</v>
      </c>
      <c r="C14510" s="142" t="s">
        <v>29159</v>
      </c>
      <c r="D14510" s="142" t="s">
        <v>29181</v>
      </c>
      <c r="E14510" s="142" t="s">
        <v>29298</v>
      </c>
      <c r="I14510" s="142" t="s">
        <v>130</v>
      </c>
      <c r="J14510" s="142" t="n">
        <v>28.23</v>
      </c>
    </row>
    <row r="14511" customFormat="false" ht="12.75" hidden="false" customHeight="false" outlineLevel="0" collapsed="false">
      <c r="A14511" s="142" t="s">
        <v>29301</v>
      </c>
      <c r="B14511" s="663" t="str">
        <f aca="false">C14511&amp;D14511&amp;E14511&amp;F14511&amp;G14511&amp;H14511</f>
        <v>CABO DE COBRE FLEXIVEL COM ISOLAMENTO TERMOPLASTICO,COMPREENDENDO:PREPARO,CORTE E ENFIACAO EM ELETRODUTOS,NA BITOLA DE 35MM2, 0,6/1KV.FORNECIMENTO E COLOCACAO</v>
      </c>
      <c r="C14511" s="142" t="s">
        <v>29159</v>
      </c>
      <c r="D14511" s="142" t="s">
        <v>29181</v>
      </c>
      <c r="E14511" s="142" t="s">
        <v>29298</v>
      </c>
      <c r="I14511" s="142" t="s">
        <v>130</v>
      </c>
      <c r="J14511" s="142" t="n">
        <v>27.46</v>
      </c>
    </row>
    <row r="14512" customFormat="false" ht="12.75" hidden="false" customHeight="false" outlineLevel="0" collapsed="false">
      <c r="A14512" s="142" t="s">
        <v>29302</v>
      </c>
      <c r="B14512" s="663" t="str">
        <f aca="false">C14512&amp;D14512&amp;E14512&amp;F14512&amp;G14512&amp;H14512</f>
        <v>CABO DE COBRE FLEXIVEL COM ISOLAMENTO TERMOPLASTICO,COMPREENDENDO:PREPARO,CORTE E ENFIACAO EM ELETRODUTOS,NA BITOLA DE 50MM2, 0,6/1KV.FORNECIMENTO E COLOCACAO</v>
      </c>
      <c r="C14512" s="142" t="s">
        <v>29159</v>
      </c>
      <c r="D14512" s="142" t="s">
        <v>29184</v>
      </c>
      <c r="E14512" s="142" t="s">
        <v>29292</v>
      </c>
      <c r="I14512" s="142" t="s">
        <v>130</v>
      </c>
      <c r="J14512" s="142" t="n">
        <v>39.6</v>
      </c>
    </row>
    <row r="14513" customFormat="false" ht="12.75" hidden="false" customHeight="false" outlineLevel="0" collapsed="false">
      <c r="A14513" s="142" t="s">
        <v>29303</v>
      </c>
      <c r="B14513" s="663" t="str">
        <f aca="false">C14513&amp;D14513&amp;E14513&amp;F14513&amp;G14513&amp;H14513</f>
        <v>CABO DE COBRE FLEXIVEL COM ISOLAMENTO TERMOPLASTICO,COMPREENDENDO:PREPARO,CORTE E ENFIACAO EM ELETRODUTOS,NA BITOLA DE 50MM2, 0,6/1KV.FORNECIMENTO E COLOCACAO</v>
      </c>
      <c r="C14513" s="142" t="s">
        <v>29159</v>
      </c>
      <c r="D14513" s="142" t="s">
        <v>29184</v>
      </c>
      <c r="E14513" s="142" t="s">
        <v>29292</v>
      </c>
      <c r="I14513" s="142" t="s">
        <v>130</v>
      </c>
      <c r="J14513" s="142" t="n">
        <v>38.57</v>
      </c>
    </row>
    <row r="14514" customFormat="false" ht="12.75" hidden="false" customHeight="false" outlineLevel="0" collapsed="false">
      <c r="A14514" s="142" t="s">
        <v>29304</v>
      </c>
      <c r="B14514" s="663" t="str">
        <f aca="false">C14514&amp;D14514&amp;E14514&amp;F14514&amp;G14514&amp;H14514</f>
        <v>CABO DE COBRE FLEXIVEL COM ISOLAMENTO TERMOPLASTICO,COMPREENDENDO:PREPARO,CORTE E ENFIACAO EM ELETRODUTOS,NA BITOLA DE 70MM2, 0,6/1KV.FORNECIMENTO E COLOCACAO</v>
      </c>
      <c r="C14514" s="142" t="s">
        <v>29159</v>
      </c>
      <c r="D14514" s="142" t="s">
        <v>29187</v>
      </c>
      <c r="E14514" s="142" t="s">
        <v>29292</v>
      </c>
      <c r="I14514" s="142" t="s">
        <v>130</v>
      </c>
      <c r="J14514" s="142" t="n">
        <v>55.36</v>
      </c>
    </row>
    <row r="14515" customFormat="false" ht="12.75" hidden="false" customHeight="false" outlineLevel="0" collapsed="false">
      <c r="A14515" s="142" t="s">
        <v>29305</v>
      </c>
      <c r="B14515" s="663" t="str">
        <f aca="false">C14515&amp;D14515&amp;E14515&amp;F14515&amp;G14515&amp;H14515</f>
        <v>CABO DE COBRE FLEXIVEL COM ISOLAMENTO TERMOPLASTICO,COMPREENDENDO:PREPARO,CORTE E ENFIACAO EM ELETRODUTOS,NA BITOLA DE 70MM2, 0,6/1KV.FORNECIMENTO E COLOCACAO</v>
      </c>
      <c r="C14515" s="142" t="s">
        <v>29159</v>
      </c>
      <c r="D14515" s="142" t="s">
        <v>29187</v>
      </c>
      <c r="E14515" s="142" t="s">
        <v>29292</v>
      </c>
      <c r="I14515" s="142" t="s">
        <v>130</v>
      </c>
      <c r="J14515" s="142" t="n">
        <v>54.07</v>
      </c>
    </row>
    <row r="14516" customFormat="false" ht="12.75" hidden="false" customHeight="false" outlineLevel="0" collapsed="false">
      <c r="A14516" s="142" t="s">
        <v>29306</v>
      </c>
      <c r="B14516" s="663" t="str">
        <f aca="false">C14516&amp;D14516&amp;E14516&amp;F14516&amp;G14516&amp;H14516</f>
        <v>CABO DE COBRE FLEXIVEL COM ISOLAMENTO TERMOPLASTICO,COMPREENDENDO:PREPARO,CORTE E ENFIACAO EM ELETRODUTOS,NA BITOLA DE 95MM2, 0,6/1KV.FORNECIMENTO E COLOCACAO</v>
      </c>
      <c r="C14516" s="142" t="s">
        <v>29159</v>
      </c>
      <c r="D14516" s="142" t="s">
        <v>29190</v>
      </c>
      <c r="E14516" s="142" t="s">
        <v>29298</v>
      </c>
      <c r="I14516" s="142" t="s">
        <v>130</v>
      </c>
      <c r="J14516" s="142" t="n">
        <v>71.77</v>
      </c>
    </row>
    <row r="14517" customFormat="false" ht="12.75" hidden="false" customHeight="false" outlineLevel="0" collapsed="false">
      <c r="A14517" s="142" t="s">
        <v>29307</v>
      </c>
      <c r="B14517" s="663" t="str">
        <f aca="false">C14517&amp;D14517&amp;E14517&amp;F14517&amp;G14517&amp;H14517</f>
        <v>CABO DE COBRE FLEXIVEL COM ISOLAMENTO TERMOPLASTICO,COMPREENDENDO:PREPARO,CORTE E ENFIACAO EM ELETRODUTOS,NA BITOLA DE 95MM2, 0,6/1KV.FORNECIMENTO E COLOCACAO</v>
      </c>
      <c r="C14517" s="142" t="s">
        <v>29159</v>
      </c>
      <c r="D14517" s="142" t="s">
        <v>29190</v>
      </c>
      <c r="E14517" s="142" t="s">
        <v>29298</v>
      </c>
      <c r="I14517" s="142" t="s">
        <v>130</v>
      </c>
      <c r="J14517" s="142" t="n">
        <v>70.22</v>
      </c>
    </row>
    <row r="14518" customFormat="false" ht="12.75" hidden="false" customHeight="false" outlineLevel="0" collapsed="false">
      <c r="A14518" s="142" t="s">
        <v>29308</v>
      </c>
      <c r="B14518" s="663" t="str">
        <f aca="false">C14518&amp;D14518&amp;E14518&amp;F14518&amp;G14518&amp;H14518</f>
        <v>CABO DE COBRE FLEXIVEL COM ISOLAMENTO TERMOPLASTICO,COMPREENDENDO:PREPARO,CORTE E ENFIACAO EM ELETRODUTOS,NA BITOLA DE 120MM2, 0,6/1KV.FORNECIMENTO E COLOCACAO</v>
      </c>
      <c r="C14518" s="142" t="s">
        <v>29159</v>
      </c>
      <c r="D14518" s="142" t="s">
        <v>29140</v>
      </c>
      <c r="E14518" s="142" t="s">
        <v>29309</v>
      </c>
      <c r="I14518" s="142" t="s">
        <v>130</v>
      </c>
      <c r="J14518" s="142" t="n">
        <v>89.06</v>
      </c>
    </row>
    <row r="14519" customFormat="false" ht="12.75" hidden="false" customHeight="false" outlineLevel="0" collapsed="false">
      <c r="A14519" s="142" t="s">
        <v>29310</v>
      </c>
      <c r="B14519" s="663" t="str">
        <f aca="false">C14519&amp;D14519&amp;E14519&amp;F14519&amp;G14519&amp;H14519</f>
        <v>CABO DE COBRE FLEXIVEL COM ISOLAMENTO TERMOPLASTICO,COMPREENDENDO:PREPARO,CORTE E ENFIACAO EM ELETRODUTOS,NA BITOLA DE 120MM2, 0,6/1KV.FORNECIMENTO E COLOCACAO</v>
      </c>
      <c r="C14519" s="142" t="s">
        <v>29159</v>
      </c>
      <c r="D14519" s="142" t="s">
        <v>29140</v>
      </c>
      <c r="E14519" s="142" t="s">
        <v>29309</v>
      </c>
      <c r="I14519" s="142" t="s">
        <v>130</v>
      </c>
      <c r="J14519" s="142" t="n">
        <v>87.26</v>
      </c>
    </row>
    <row r="14520" customFormat="false" ht="12.75" hidden="false" customHeight="false" outlineLevel="0" collapsed="false">
      <c r="A14520" s="142" t="s">
        <v>29311</v>
      </c>
      <c r="B14520" s="663" t="str">
        <f aca="false">C14520&amp;D14520&amp;E14520&amp;F14520&amp;G14520&amp;H14520</f>
        <v>CABO DE COBRE FLEXIVEL COM ISOLAMENTO TERMOPLASTICO,COMPREENDENDO:PREPARO,CORTE E ENFIACAO EM ELETRODUTOS,NA BITOLA DE 150MM2, 0,6/1KV.FORNECIMENTO E COLOCACAO</v>
      </c>
      <c r="C14520" s="142" t="s">
        <v>29159</v>
      </c>
      <c r="D14520" s="142" t="s">
        <v>29140</v>
      </c>
      <c r="E14520" s="142" t="s">
        <v>29312</v>
      </c>
      <c r="I14520" s="142" t="s">
        <v>130</v>
      </c>
      <c r="J14520" s="142" t="n">
        <v>110.42</v>
      </c>
    </row>
    <row r="14521" customFormat="false" ht="12.75" hidden="false" customHeight="false" outlineLevel="0" collapsed="false">
      <c r="A14521" s="142" t="s">
        <v>29313</v>
      </c>
      <c r="B14521" s="663" t="str">
        <f aca="false">C14521&amp;D14521&amp;E14521&amp;F14521&amp;G14521&amp;H14521</f>
        <v>CABO DE COBRE FLEXIVEL COM ISOLAMENTO TERMOPLASTICO,COMPREENDENDO:PREPARO,CORTE E ENFIACAO EM ELETRODUTOS,NA BITOLA DE 150MM2, 0,6/1KV.FORNECIMENTO E COLOCACAO</v>
      </c>
      <c r="C14521" s="142" t="s">
        <v>29159</v>
      </c>
      <c r="D14521" s="142" t="s">
        <v>29140</v>
      </c>
      <c r="E14521" s="142" t="s">
        <v>29312</v>
      </c>
      <c r="I14521" s="142" t="s">
        <v>130</v>
      </c>
      <c r="J14521" s="142" t="n">
        <v>108.36</v>
      </c>
    </row>
    <row r="14522" customFormat="false" ht="12.75" hidden="false" customHeight="false" outlineLevel="0" collapsed="false">
      <c r="A14522" s="142" t="s">
        <v>29314</v>
      </c>
      <c r="B14522" s="663" t="str">
        <f aca="false">C14522&amp;D14522&amp;E14522&amp;F14522&amp;G14522&amp;H14522</f>
        <v>CABO DE COBRE FLEXIVEL COM ISOLAMENTO TERMOPLASTICO,COMPREENDENDO:PREPARO,CORTE E ENFIACAO EM ELETRODUTOS,NA BITOLA DE 185MM2, 0,6/1KV.FORNECIMENTO E COLOCACAO</v>
      </c>
      <c r="C14522" s="142" t="s">
        <v>29159</v>
      </c>
      <c r="D14522" s="142" t="s">
        <v>29140</v>
      </c>
      <c r="E14522" s="142" t="s">
        <v>29315</v>
      </c>
      <c r="I14522" s="142" t="s">
        <v>130</v>
      </c>
      <c r="J14522" s="142" t="n">
        <v>129.04</v>
      </c>
    </row>
    <row r="14523" customFormat="false" ht="12.75" hidden="false" customHeight="false" outlineLevel="0" collapsed="false">
      <c r="A14523" s="142" t="s">
        <v>29316</v>
      </c>
      <c r="B14523" s="663" t="str">
        <f aca="false">C14523&amp;D14523&amp;E14523&amp;F14523&amp;G14523&amp;H14523</f>
        <v>CABO DE COBRE FLEXIVEL COM ISOLAMENTO TERMOPLASTICO,COMPREENDENDO:PREPARO,CORTE E ENFIACAO EM ELETRODUTOS,NA BITOLA DE 185MM2, 0,6/1KV.FORNECIMENTO E COLOCACAO</v>
      </c>
      <c r="C14523" s="142" t="s">
        <v>29159</v>
      </c>
      <c r="D14523" s="142" t="s">
        <v>29140</v>
      </c>
      <c r="E14523" s="142" t="s">
        <v>29315</v>
      </c>
      <c r="I14523" s="142" t="s">
        <v>130</v>
      </c>
      <c r="J14523" s="142" t="n">
        <v>126.73</v>
      </c>
    </row>
    <row r="14524" customFormat="false" ht="12.75" hidden="false" customHeight="false" outlineLevel="0" collapsed="false">
      <c r="A14524" s="142" t="s">
        <v>29317</v>
      </c>
      <c r="B14524" s="663" t="str">
        <f aca="false">C14524&amp;D14524&amp;E14524&amp;F14524&amp;G14524&amp;H14524</f>
        <v>CABO DE COBRE FLEXIVEL COM ISOLAMENTO TERMOPLASTICO,COMPREENDENDO:PREPARO,CORTE E ENFIACAO EM ELETRODUTOS,NA BITOLA DE 240MM2, 0,6/1KV.FORNECIMENTO E COLOCACAO</v>
      </c>
      <c r="C14524" s="142" t="s">
        <v>29159</v>
      </c>
      <c r="D14524" s="142" t="s">
        <v>29147</v>
      </c>
      <c r="E14524" s="142" t="s">
        <v>29318</v>
      </c>
      <c r="I14524" s="142" t="s">
        <v>130</v>
      </c>
      <c r="J14524" s="142" t="n">
        <v>170.68</v>
      </c>
    </row>
    <row r="14525" customFormat="false" ht="12.75" hidden="false" customHeight="false" outlineLevel="0" collapsed="false">
      <c r="A14525" s="142" t="s">
        <v>29319</v>
      </c>
      <c r="B14525" s="663" t="str">
        <f aca="false">C14525&amp;D14525&amp;E14525&amp;F14525&amp;G14525&amp;H14525</f>
        <v>CABO DE COBRE FLEXIVEL COM ISOLAMENTO TERMOPLASTICO,COMPREENDENDO:PREPARO,CORTE E ENFIACAO EM ELETRODUTOS,NA BITOLA DE 240MM2, 0,6/1KV.FORNECIMENTO E COLOCACAO</v>
      </c>
      <c r="C14525" s="142" t="s">
        <v>29159</v>
      </c>
      <c r="D14525" s="142" t="s">
        <v>29147</v>
      </c>
      <c r="E14525" s="142" t="s">
        <v>29318</v>
      </c>
      <c r="I14525" s="142" t="s">
        <v>130</v>
      </c>
      <c r="J14525" s="142" t="n">
        <v>168.11</v>
      </c>
    </row>
    <row r="14526" customFormat="false" ht="12.75" hidden="false" customHeight="false" outlineLevel="0" collapsed="false">
      <c r="A14526" s="142" t="s">
        <v>29320</v>
      </c>
      <c r="B14526" s="663" t="str">
        <f aca="false">C14526&amp;D14526&amp;E14526&amp;F14526&amp;G14526&amp;H14526</f>
        <v>CABO DE COBRE FLEXIVEL COM ISOLAMENTO TERMOPLASTICO,COMPREENDENDO:PREPARO,CORTE E ENFIACAO EM ELETRODUTOS,NA BITOLA DE 300MM2, 0,6/1KV.FORNECIMENTO E COLOCACAO</v>
      </c>
      <c r="C14526" s="142" t="s">
        <v>29159</v>
      </c>
      <c r="D14526" s="142" t="s">
        <v>29181</v>
      </c>
      <c r="E14526" s="142" t="s">
        <v>29321</v>
      </c>
      <c r="I14526" s="142" t="s">
        <v>130</v>
      </c>
      <c r="J14526" s="142" t="n">
        <v>214.77</v>
      </c>
    </row>
    <row r="14527" customFormat="false" ht="12.75" hidden="false" customHeight="false" outlineLevel="0" collapsed="false">
      <c r="A14527" s="142" t="s">
        <v>29322</v>
      </c>
      <c r="B14527" s="663" t="str">
        <f aca="false">C14527&amp;D14527&amp;E14527&amp;F14527&amp;G14527&amp;H14527</f>
        <v>CABO DE COBRE FLEXIVEL COM ISOLAMENTO TERMOPLASTICO,COMPREENDENDO:PREPARO,CORTE E ENFIACAO EM ELETRODUTOS,NA BITOLA DE 300MM2, 0,6/1KV.FORNECIMENTO E COLOCACAO</v>
      </c>
      <c r="C14527" s="142" t="s">
        <v>29159</v>
      </c>
      <c r="D14527" s="142" t="s">
        <v>29181</v>
      </c>
      <c r="E14527" s="142" t="s">
        <v>29321</v>
      </c>
      <c r="I14527" s="142" t="s">
        <v>130</v>
      </c>
      <c r="J14527" s="142" t="n">
        <v>211.94</v>
      </c>
    </row>
    <row r="14528" customFormat="false" ht="12.75" hidden="false" customHeight="false" outlineLevel="0" collapsed="false">
      <c r="A14528" s="142" t="s">
        <v>29323</v>
      </c>
      <c r="B14528" s="663" t="str">
        <f aca="false">C14528&amp;D14528&amp;E14528&amp;F14528&amp;G14528&amp;H14528</f>
        <v>FIO PARALELO DE COBRE,COM ISOLAMENTO TERMOPLASTICO,NA BITOLA 2X1,5MM2.FORNECIMENTO E COLOCACAO</v>
      </c>
      <c r="C14528" s="142" t="s">
        <v>29324</v>
      </c>
      <c r="D14528" s="142" t="s">
        <v>29325</v>
      </c>
      <c r="I14528" s="142" t="s">
        <v>130</v>
      </c>
      <c r="J14528" s="142" t="n">
        <v>4.17</v>
      </c>
    </row>
    <row r="14529" customFormat="false" ht="12.75" hidden="false" customHeight="false" outlineLevel="0" collapsed="false">
      <c r="A14529" s="142" t="s">
        <v>29326</v>
      </c>
      <c r="B14529" s="663" t="str">
        <f aca="false">C14529&amp;D14529&amp;E14529&amp;F14529&amp;G14529&amp;H14529</f>
        <v>FIO PARALELO DE COBRE,COM ISOLAMENTO TERMOPLASTICO,NA BITOLA 2X1,5MM2.FORNECIMENTO E COLOCACAO</v>
      </c>
      <c r="C14529" s="142" t="s">
        <v>29324</v>
      </c>
      <c r="D14529" s="142" t="s">
        <v>29325</v>
      </c>
      <c r="I14529" s="142" t="s">
        <v>130</v>
      </c>
      <c r="J14529" s="142" t="n">
        <v>3.92</v>
      </c>
    </row>
    <row r="14530" customFormat="false" ht="12.75" hidden="false" customHeight="false" outlineLevel="0" collapsed="false">
      <c r="A14530" s="142" t="s">
        <v>29327</v>
      </c>
      <c r="B14530" s="663" t="str">
        <f aca="false">C14530&amp;D14530&amp;E14530&amp;F14530&amp;G14530&amp;H14530</f>
        <v>FIO PARALELO DE COBRE,COM ISOLAMENTO TERMOPLASTICO,NA BITOLA 2X2,5MM2.FORNECIMENTO E COLOCACAO</v>
      </c>
      <c r="C14530" s="142" t="s">
        <v>29324</v>
      </c>
      <c r="D14530" s="142" t="s">
        <v>29328</v>
      </c>
      <c r="I14530" s="142" t="s">
        <v>130</v>
      </c>
      <c r="J14530" s="142" t="n">
        <v>5.91</v>
      </c>
    </row>
    <row r="14531" customFormat="false" ht="12.75" hidden="false" customHeight="false" outlineLevel="0" collapsed="false">
      <c r="A14531" s="142" t="s">
        <v>29329</v>
      </c>
      <c r="B14531" s="663" t="str">
        <f aca="false">C14531&amp;D14531&amp;E14531&amp;F14531&amp;G14531&amp;H14531</f>
        <v>FIO PARALELO DE COBRE,COM ISOLAMENTO TERMOPLASTICO,NA BITOLA 2X2,5MM2.FORNECIMENTO E COLOCACAO</v>
      </c>
      <c r="C14531" s="142" t="s">
        <v>29324</v>
      </c>
      <c r="D14531" s="142" t="s">
        <v>29328</v>
      </c>
      <c r="I14531" s="142" t="s">
        <v>130</v>
      </c>
      <c r="J14531" s="142" t="n">
        <v>5.6</v>
      </c>
    </row>
    <row r="14532" customFormat="false" ht="12.75" hidden="false" customHeight="false" outlineLevel="0" collapsed="false">
      <c r="A14532" s="142" t="s">
        <v>29330</v>
      </c>
      <c r="B14532" s="663" t="str">
        <f aca="false">C14532&amp;D14532&amp;E14532&amp;F14532&amp;G14532&amp;H14532</f>
        <v>FIO PARALELO DE COBRE,COM ISOLAMENTO TERMOPLASTICO,NA BITOLA 2X4MM2.FORNECIMENTO E COLOCACAO</v>
      </c>
      <c r="C14532" s="142" t="s">
        <v>29324</v>
      </c>
      <c r="D14532" s="142" t="s">
        <v>29331</v>
      </c>
      <c r="I14532" s="142" t="s">
        <v>130</v>
      </c>
      <c r="J14532" s="142" t="n">
        <v>9.06</v>
      </c>
    </row>
    <row r="14533" customFormat="false" ht="12.75" hidden="false" customHeight="false" outlineLevel="0" collapsed="false">
      <c r="A14533" s="142" t="s">
        <v>29332</v>
      </c>
      <c r="B14533" s="663" t="str">
        <f aca="false">C14533&amp;D14533&amp;E14533&amp;F14533&amp;G14533&amp;H14533</f>
        <v>FIO PARALELO DE COBRE,COM ISOLAMENTO TERMOPLASTICO,NA BITOLA 2X4MM2.FORNECIMENTO E COLOCACAO</v>
      </c>
      <c r="C14533" s="142" t="s">
        <v>29324</v>
      </c>
      <c r="D14533" s="142" t="s">
        <v>29331</v>
      </c>
      <c r="I14533" s="142" t="s">
        <v>130</v>
      </c>
      <c r="J14533" s="142" t="n">
        <v>8.6</v>
      </c>
    </row>
    <row r="14534" customFormat="false" ht="12.75" hidden="false" customHeight="false" outlineLevel="0" collapsed="false">
      <c r="A14534" s="142" t="s">
        <v>29333</v>
      </c>
      <c r="B14534" s="663" t="str">
        <f aca="false">C14534&amp;D14534&amp;E14534&amp;F14534&amp;G14534&amp;H14534</f>
        <v>FIO PARALELO DE COBRE,COM ISOLAMENTO TERMOPLASTICO,NA BITOLA 2X1,0MM2,POLARIZADO,BICOLOR.FORNECIMENTO E COLOCACAO</v>
      </c>
      <c r="C14534" s="142" t="s">
        <v>29324</v>
      </c>
      <c r="D14534" s="142" t="s">
        <v>29334</v>
      </c>
      <c r="I14534" s="142" t="s">
        <v>130</v>
      </c>
      <c r="J14534" s="142" t="n">
        <v>3.37</v>
      </c>
    </row>
    <row r="14535" customFormat="false" ht="12.75" hidden="false" customHeight="false" outlineLevel="0" collapsed="false">
      <c r="A14535" s="142" t="s">
        <v>29335</v>
      </c>
      <c r="B14535" s="663" t="str">
        <f aca="false">C14535&amp;D14535&amp;E14535&amp;F14535&amp;G14535&amp;H14535</f>
        <v>FIO PARALELO DE COBRE,COM ISOLAMENTO TERMOPLASTICO,NA BITOLA 2X1,0MM2,POLARIZADO,BICOLOR.FORNECIMENTO E COLOCACAO</v>
      </c>
      <c r="C14535" s="142" t="s">
        <v>29324</v>
      </c>
      <c r="D14535" s="142" t="s">
        <v>29334</v>
      </c>
      <c r="I14535" s="142" t="s">
        <v>130</v>
      </c>
      <c r="J14535" s="142" t="n">
        <v>3.11</v>
      </c>
    </row>
    <row r="14536" customFormat="false" ht="12.75" hidden="false" customHeight="false" outlineLevel="0" collapsed="false">
      <c r="A14536" s="142" t="s">
        <v>29336</v>
      </c>
      <c r="B14536" s="663" t="str">
        <f aca="false">C14536&amp;D14536&amp;E14536&amp;F14536&amp;G14536&amp;H14536</f>
        <v>FIO PARALELO DE COBRE,COM ISOLAMENTO TERMOPLASTICO,NA BITOLA 2X1,5MM2,POLARIZADO,BICOLOR.FORNECIMENTO E COLOCACAO</v>
      </c>
      <c r="C14536" s="142" t="s">
        <v>29324</v>
      </c>
      <c r="D14536" s="142" t="s">
        <v>29337</v>
      </c>
      <c r="I14536" s="142" t="s">
        <v>130</v>
      </c>
      <c r="J14536" s="142" t="n">
        <v>3.89</v>
      </c>
    </row>
    <row r="14537" customFormat="false" ht="12.75" hidden="false" customHeight="false" outlineLevel="0" collapsed="false">
      <c r="A14537" s="142" t="s">
        <v>29338</v>
      </c>
      <c r="B14537" s="663" t="str">
        <f aca="false">C14537&amp;D14537&amp;E14537&amp;F14537&amp;G14537&amp;H14537</f>
        <v>FIO PARALELO DE COBRE,COM ISOLAMENTO TERMOPLASTICO,NA BITOLA 2X1,5MM2,POLARIZADO,BICOLOR.FORNECIMENTO E COLOCACAO</v>
      </c>
      <c r="C14537" s="142" t="s">
        <v>29324</v>
      </c>
      <c r="D14537" s="142" t="s">
        <v>29337</v>
      </c>
      <c r="I14537" s="142" t="s">
        <v>130</v>
      </c>
      <c r="J14537" s="142" t="n">
        <v>3.63</v>
      </c>
    </row>
    <row r="14538" customFormat="false" ht="12.75" hidden="false" customHeight="false" outlineLevel="0" collapsed="false">
      <c r="A14538" s="142" t="s">
        <v>29339</v>
      </c>
      <c r="B14538" s="663" t="str">
        <f aca="false">C14538&amp;D14538&amp;E14538&amp;F14538&amp;G14538&amp;H14538</f>
        <v>CABO DE COBRE COM ISOLAMENTO TERMOPLASTICO PARA TENSAO DE SERVICO DE 8,7/15KV,COMPREENDENDO:PREPARO,CORTE E ENFIACAO EMELETRODUTO,NA BITOLA DE 25MM2.FORNECIMENTO E COLOCACAO</v>
      </c>
      <c r="C14538" s="142" t="s">
        <v>29340</v>
      </c>
      <c r="D14538" s="142" t="s">
        <v>29341</v>
      </c>
      <c r="E14538" s="142" t="s">
        <v>29342</v>
      </c>
      <c r="I14538" s="142" t="s">
        <v>130</v>
      </c>
      <c r="J14538" s="142" t="n">
        <v>39.09</v>
      </c>
    </row>
    <row r="14539" customFormat="false" ht="12.75" hidden="false" customHeight="false" outlineLevel="0" collapsed="false">
      <c r="A14539" s="142" t="s">
        <v>29343</v>
      </c>
      <c r="B14539" s="663" t="str">
        <f aca="false">C14539&amp;D14539&amp;E14539&amp;F14539&amp;G14539&amp;H14539</f>
        <v>CABO DE COBRE COM ISOLAMENTO TERMOPLASTICO PARA TENSAO DE SERVICO DE 8,7/15KV,COMPREENDENDO:PREPARO,CORTE E ENFIACAO EMELETRODUTO,NA BITOLA DE 25MM2.FORNECIMENTO E COLOCACAO</v>
      </c>
      <c r="C14539" s="142" t="s">
        <v>29340</v>
      </c>
      <c r="D14539" s="142" t="s">
        <v>29341</v>
      </c>
      <c r="E14539" s="142" t="s">
        <v>29342</v>
      </c>
      <c r="I14539" s="142" t="s">
        <v>130</v>
      </c>
      <c r="J14539" s="142" t="n">
        <v>38.58</v>
      </c>
    </row>
    <row r="14540" customFormat="false" ht="12.75" hidden="false" customHeight="false" outlineLevel="0" collapsed="false">
      <c r="A14540" s="142" t="s">
        <v>29344</v>
      </c>
      <c r="B14540" s="663" t="str">
        <f aca="false">C14540&amp;D14540&amp;E14540&amp;F14540&amp;G14540&amp;H14540</f>
        <v>CABO DE COBRE COM ISOLAMENTO TERMOPLASTICO PARA TENSAO DE SERVICO DE 8,7/15KV,COMPREENDENDO:PREPARO,CORTE E ENFIACAO EMELETRODUTO,NA BITOLA DE 35MM2.FORNECIMENTO E COLOCACAO</v>
      </c>
      <c r="C14540" s="142" t="s">
        <v>29340</v>
      </c>
      <c r="D14540" s="142" t="s">
        <v>29341</v>
      </c>
      <c r="E14540" s="142" t="s">
        <v>29345</v>
      </c>
      <c r="I14540" s="142" t="s">
        <v>130</v>
      </c>
      <c r="J14540" s="142" t="n">
        <v>49.32</v>
      </c>
    </row>
    <row r="14541" customFormat="false" ht="12.75" hidden="false" customHeight="false" outlineLevel="0" collapsed="false">
      <c r="A14541" s="142" t="s">
        <v>29346</v>
      </c>
      <c r="B14541" s="663" t="str">
        <f aca="false">C14541&amp;D14541&amp;E14541&amp;F14541&amp;G14541&amp;H14541</f>
        <v>CABO DE COBRE COM ISOLAMENTO TERMOPLASTICO PARA TENSAO DE SERVICO DE 8,7/15KV,COMPREENDENDO:PREPARO,CORTE E ENFIACAO EMELETRODUTO,NA BITOLA DE 35MM2.FORNECIMENTO E COLOCACAO</v>
      </c>
      <c r="C14541" s="142" t="s">
        <v>29340</v>
      </c>
      <c r="D14541" s="142" t="s">
        <v>29341</v>
      </c>
      <c r="E14541" s="142" t="s">
        <v>29345</v>
      </c>
      <c r="I14541" s="142" t="s">
        <v>130</v>
      </c>
      <c r="J14541" s="142" t="n">
        <v>48.55</v>
      </c>
    </row>
    <row r="14542" customFormat="false" ht="12.75" hidden="false" customHeight="false" outlineLevel="0" collapsed="false">
      <c r="A14542" s="142" t="s">
        <v>29347</v>
      </c>
      <c r="B14542" s="663" t="str">
        <f aca="false">C14542&amp;D14542&amp;E14542&amp;F14542&amp;G14542&amp;H14542</f>
        <v>CABO DE COBRE COM ISOLAMENTO TERMOPLASTICO PARA TENSAO DE SERVICO DE 8,7/15KV,COMPREENDENDO:PREPARO,CORTE E ENFIACAO EMELETRODUTO,NA BITOLA DE 50MM2.FORNECIMENTO E COLOCACAO</v>
      </c>
      <c r="C14542" s="142" t="s">
        <v>29340</v>
      </c>
      <c r="D14542" s="142" t="s">
        <v>29341</v>
      </c>
      <c r="E14542" s="142" t="s">
        <v>29348</v>
      </c>
      <c r="I14542" s="142" t="s">
        <v>130</v>
      </c>
      <c r="J14542" s="142" t="n">
        <v>63.83</v>
      </c>
    </row>
    <row r="14543" customFormat="false" ht="12.75" hidden="false" customHeight="false" outlineLevel="0" collapsed="false">
      <c r="A14543" s="142" t="s">
        <v>29349</v>
      </c>
      <c r="B14543" s="663" t="str">
        <f aca="false">C14543&amp;D14543&amp;E14543&amp;F14543&amp;G14543&amp;H14543</f>
        <v>CABO DE COBRE COM ISOLAMENTO TERMOPLASTICO PARA TENSAO DE SERVICO DE 8,7/15KV,COMPREENDENDO:PREPARO,CORTE E ENFIACAO EMELETRODUTO,NA BITOLA DE 50MM2.FORNECIMENTO E COLOCACAO</v>
      </c>
      <c r="C14543" s="142" t="s">
        <v>29340</v>
      </c>
      <c r="D14543" s="142" t="s">
        <v>29341</v>
      </c>
      <c r="E14543" s="142" t="s">
        <v>29348</v>
      </c>
      <c r="I14543" s="142" t="s">
        <v>130</v>
      </c>
      <c r="J14543" s="142" t="n">
        <v>62.8</v>
      </c>
    </row>
    <row r="14544" customFormat="false" ht="12.75" hidden="false" customHeight="false" outlineLevel="0" collapsed="false">
      <c r="A14544" s="142" t="s">
        <v>29350</v>
      </c>
      <c r="B14544" s="663" t="str">
        <f aca="false">C14544&amp;D14544&amp;E14544&amp;F14544&amp;G14544&amp;H14544</f>
        <v>CABO DE COBRE COM ISOLAMENTO TERMOPLASTICO PARA TENSAO DE SERVICO DE 8,7/15KV,COMPREENDENDO:PREPARO,CORTE E ENFIACAO EMELETRODUTO,NA BITOLA DE 70MM2.FORNECIMENTO E COLOCACAO</v>
      </c>
      <c r="C14544" s="142" t="s">
        <v>29340</v>
      </c>
      <c r="D14544" s="142" t="s">
        <v>29341</v>
      </c>
      <c r="E14544" s="142" t="s">
        <v>29351</v>
      </c>
      <c r="I14544" s="142" t="s">
        <v>130</v>
      </c>
      <c r="J14544" s="142" t="n">
        <v>84.52</v>
      </c>
    </row>
    <row r="14545" customFormat="false" ht="12.75" hidden="false" customHeight="false" outlineLevel="0" collapsed="false">
      <c r="A14545" s="142" t="s">
        <v>29352</v>
      </c>
      <c r="B14545" s="663" t="str">
        <f aca="false">C14545&amp;D14545&amp;E14545&amp;F14545&amp;G14545&amp;H14545</f>
        <v>CABO DE COBRE COM ISOLAMENTO TERMOPLASTICO PARA TENSAO DE SERVICO DE 8,7/15KV,COMPREENDENDO:PREPARO,CORTE E ENFIACAO EMELETRODUTO,NA BITOLA DE 70MM2.FORNECIMENTO E COLOCACAO</v>
      </c>
      <c r="C14545" s="142" t="s">
        <v>29340</v>
      </c>
      <c r="D14545" s="142" t="s">
        <v>29341</v>
      </c>
      <c r="E14545" s="142" t="s">
        <v>29351</v>
      </c>
      <c r="I14545" s="142" t="s">
        <v>130</v>
      </c>
      <c r="J14545" s="142" t="n">
        <v>83.24</v>
      </c>
    </row>
    <row r="14546" customFormat="false" ht="12.75" hidden="false" customHeight="false" outlineLevel="0" collapsed="false">
      <c r="A14546" s="142" t="s">
        <v>29353</v>
      </c>
      <c r="B14546" s="663" t="str">
        <f aca="false">C14546&amp;D14546&amp;E14546&amp;F14546&amp;G14546&amp;H14546</f>
        <v>EXTENSAO DE REDE ELETRICA DE BAIXA TENSAO,AEREA,COM CABO DECOBRE NU 10MM2,EM TERRENO PLANO,EXCLUSIVE POSTES E TODOS OSSEUS COMPONENTES</v>
      </c>
      <c r="C14546" s="142" t="s">
        <v>29354</v>
      </c>
      <c r="D14546" s="142" t="s">
        <v>29355</v>
      </c>
      <c r="E14546" s="142" t="s">
        <v>29356</v>
      </c>
      <c r="I14546" s="142" t="s">
        <v>130</v>
      </c>
      <c r="J14546" s="142" t="n">
        <v>23.7</v>
      </c>
    </row>
    <row r="14547" customFormat="false" ht="12.75" hidden="false" customHeight="false" outlineLevel="0" collapsed="false">
      <c r="A14547" s="142" t="s">
        <v>29357</v>
      </c>
      <c r="B14547" s="663" t="str">
        <f aca="false">C14547&amp;D14547&amp;E14547&amp;F14547&amp;G14547&amp;H14547</f>
        <v>EXTENSAO DE REDE ELETRICA DE BAIXA TENSAO,AEREA,COM CABO DECOBRE NU 10MM2,EM TERRENO PLANO,EXCLUSIVE POSTES E TODOS OSSEUS COMPONENTES</v>
      </c>
      <c r="C14547" s="142" t="s">
        <v>29354</v>
      </c>
      <c r="D14547" s="142" t="s">
        <v>29355</v>
      </c>
      <c r="E14547" s="142" t="s">
        <v>29356</v>
      </c>
      <c r="I14547" s="142" t="s">
        <v>130</v>
      </c>
      <c r="J14547" s="142" t="n">
        <v>22.4</v>
      </c>
    </row>
    <row r="14548" customFormat="false" ht="12.75" hidden="false" customHeight="false" outlineLevel="0" collapsed="false">
      <c r="A14548" s="142" t="s">
        <v>29358</v>
      </c>
      <c r="B14548" s="663" t="str">
        <f aca="false">C14548&amp;D14548&amp;E14548&amp;F14548&amp;G14548&amp;H14548</f>
        <v>EXTENSAO DE REDE ELETRICA DE BAIXA TENSAO,AEREA,COM CABO DECOBRE NU 16MM2,EM TERRENO PLANO,EXCLUSIVE POSTES E TODOS OSSEUS COMPONENTES</v>
      </c>
      <c r="C14548" s="142" t="s">
        <v>29354</v>
      </c>
      <c r="D14548" s="142" t="s">
        <v>29359</v>
      </c>
      <c r="E14548" s="142" t="s">
        <v>29356</v>
      </c>
      <c r="I14548" s="142" t="s">
        <v>130</v>
      </c>
      <c r="J14548" s="142" t="n">
        <v>29.78</v>
      </c>
    </row>
    <row r="14549" customFormat="false" ht="12.75" hidden="false" customHeight="false" outlineLevel="0" collapsed="false">
      <c r="A14549" s="142" t="s">
        <v>29360</v>
      </c>
      <c r="B14549" s="663" t="str">
        <f aca="false">C14549&amp;D14549&amp;E14549&amp;F14549&amp;G14549&amp;H14549</f>
        <v>EXTENSAO DE REDE ELETRICA DE BAIXA TENSAO,AEREA,COM CABO DECOBRE NU 16MM2,EM TERRENO PLANO,EXCLUSIVE POSTES E TODOS OSSEUS COMPONENTES</v>
      </c>
      <c r="C14549" s="142" t="s">
        <v>29354</v>
      </c>
      <c r="D14549" s="142" t="s">
        <v>29359</v>
      </c>
      <c r="E14549" s="142" t="s">
        <v>29356</v>
      </c>
      <c r="I14549" s="142" t="s">
        <v>130</v>
      </c>
      <c r="J14549" s="142" t="n">
        <v>28.22</v>
      </c>
    </row>
    <row r="14550" customFormat="false" ht="12.75" hidden="false" customHeight="false" outlineLevel="0" collapsed="false">
      <c r="A14550" s="142" t="s">
        <v>29361</v>
      </c>
      <c r="B14550" s="663" t="str">
        <f aca="false">C14550&amp;D14550&amp;E14550&amp;F14550&amp;G14550&amp;H14550</f>
        <v>EXTENSAO DE REDE ELETRICA DE BAIXA TENSAO,AEREA,COM CABO DECOBRE NU 25MM2,EM TERRENO PLANO,EXCLUSIVE POSTES E TODOS OSSEUS COMPONENTES</v>
      </c>
      <c r="C14550" s="142" t="s">
        <v>29354</v>
      </c>
      <c r="D14550" s="142" t="s">
        <v>29362</v>
      </c>
      <c r="E14550" s="142" t="s">
        <v>29356</v>
      </c>
      <c r="I14550" s="142" t="s">
        <v>130</v>
      </c>
      <c r="J14550" s="142" t="n">
        <v>35.93</v>
      </c>
    </row>
    <row r="14551" customFormat="false" ht="12.75" hidden="false" customHeight="false" outlineLevel="0" collapsed="false">
      <c r="A14551" s="142" t="s">
        <v>29363</v>
      </c>
      <c r="B14551" s="663" t="str">
        <f aca="false">C14551&amp;D14551&amp;E14551&amp;F14551&amp;G14551&amp;H14551</f>
        <v>EXTENSAO DE REDE ELETRICA DE BAIXA TENSAO,AEREA,COM CABO DECOBRE NU 25MM2,EM TERRENO PLANO,EXCLUSIVE POSTES E TODOS OSSEUS COMPONENTES</v>
      </c>
      <c r="C14551" s="142" t="s">
        <v>29354</v>
      </c>
      <c r="D14551" s="142" t="s">
        <v>29362</v>
      </c>
      <c r="E14551" s="142" t="s">
        <v>29356</v>
      </c>
      <c r="I14551" s="142" t="s">
        <v>130</v>
      </c>
      <c r="J14551" s="142" t="n">
        <v>34.38</v>
      </c>
    </row>
    <row r="14552" customFormat="false" ht="12.75" hidden="false" customHeight="false" outlineLevel="0" collapsed="false">
      <c r="A14552" s="142" t="s">
        <v>29364</v>
      </c>
      <c r="B14552" s="663" t="str">
        <f aca="false">C14552&amp;D14552&amp;E14552&amp;F14552&amp;G14552&amp;H14552</f>
        <v>EXTENSAO DE REDE ELETRICA DE BAIXA TENSAO,AEREA,COM CABO DECOBRE NU 35MM2,EM TERRENO PLANO,EXCLUSIVE POSTES E TODOS OSSEUS COMPONENTES</v>
      </c>
      <c r="C14552" s="142" t="s">
        <v>29354</v>
      </c>
      <c r="D14552" s="142" t="s">
        <v>29365</v>
      </c>
      <c r="E14552" s="142" t="s">
        <v>29356</v>
      </c>
      <c r="I14552" s="142" t="s">
        <v>130</v>
      </c>
      <c r="J14552" s="142" t="n">
        <v>42.77</v>
      </c>
    </row>
    <row r="14553" customFormat="false" ht="12.75" hidden="false" customHeight="false" outlineLevel="0" collapsed="false">
      <c r="A14553" s="142" t="s">
        <v>29366</v>
      </c>
      <c r="B14553" s="663" t="str">
        <f aca="false">C14553&amp;D14553&amp;E14553&amp;F14553&amp;G14553&amp;H14553</f>
        <v>EXTENSAO DE REDE ELETRICA DE BAIXA TENSAO,AEREA,COM CABO DECOBRE NU 35MM2,EM TERRENO PLANO,EXCLUSIVE POSTES E TODOS OSSEUS COMPONENTES</v>
      </c>
      <c r="C14553" s="142" t="s">
        <v>29354</v>
      </c>
      <c r="D14553" s="142" t="s">
        <v>29365</v>
      </c>
      <c r="E14553" s="142" t="s">
        <v>29356</v>
      </c>
      <c r="I14553" s="142" t="s">
        <v>130</v>
      </c>
      <c r="J14553" s="142" t="n">
        <v>41.21</v>
      </c>
    </row>
    <row r="14554" customFormat="false" ht="12.75" hidden="false" customHeight="false" outlineLevel="0" collapsed="false">
      <c r="A14554" s="142" t="s">
        <v>29367</v>
      </c>
      <c r="B14554" s="663" t="str">
        <f aca="false">C14554&amp;D14554&amp;E14554&amp;F14554&amp;G14554&amp;H14554</f>
        <v>FIO SOLIDO DE COBRE ELETROLITICO NU,TEMPERA MEIO-DURA,CLASSE 1,SECAO CIRCULAR 1MM2,NBR 5111.FORNECIMENTO E COLOCACAO</v>
      </c>
      <c r="C14554" s="142" t="s">
        <v>29368</v>
      </c>
      <c r="D14554" s="142" t="s">
        <v>29369</v>
      </c>
      <c r="I14554" s="142" t="s">
        <v>130</v>
      </c>
      <c r="J14554" s="142" t="n">
        <v>0.99</v>
      </c>
    </row>
    <row r="14555" customFormat="false" ht="12.75" hidden="false" customHeight="false" outlineLevel="0" collapsed="false">
      <c r="A14555" s="142" t="s">
        <v>29370</v>
      </c>
      <c r="B14555" s="663" t="str">
        <f aca="false">C14555&amp;D14555&amp;E14555&amp;F14555&amp;G14555&amp;H14555</f>
        <v>FIO SOLIDO DE COBRE ELETROLITICO NU,TEMPERA MEIO-DURA,CLASSE 1,SECAO CIRCULAR 1MM2,NBR 5111.FORNECIMENTO E COLOCACAO</v>
      </c>
      <c r="C14555" s="142" t="s">
        <v>29368</v>
      </c>
      <c r="D14555" s="142" t="s">
        <v>29369</v>
      </c>
      <c r="I14555" s="142" t="s">
        <v>130</v>
      </c>
      <c r="J14555" s="142" t="n">
        <v>0.95</v>
      </c>
    </row>
    <row r="14556" customFormat="false" ht="12.75" hidden="false" customHeight="false" outlineLevel="0" collapsed="false">
      <c r="A14556" s="142" t="s">
        <v>29371</v>
      </c>
      <c r="B14556" s="663" t="str">
        <f aca="false">C14556&amp;D14556&amp;E14556&amp;F14556&amp;G14556&amp;H14556</f>
        <v>FIO SOLIDO DE COBRE ELETROLITICO NU,TEMPERA MEIO-DURA,CLASSE 1,SECAO CIRCULAR 1,5MM2,NBR 5111.FORNECIMENTO E COLOCACAO</v>
      </c>
      <c r="C14556" s="142" t="s">
        <v>29368</v>
      </c>
      <c r="D14556" s="142" t="s">
        <v>29372</v>
      </c>
      <c r="I14556" s="142" t="s">
        <v>130</v>
      </c>
      <c r="J14556" s="142" t="n">
        <v>1.42</v>
      </c>
    </row>
    <row r="14557" customFormat="false" ht="12.75" hidden="false" customHeight="false" outlineLevel="0" collapsed="false">
      <c r="A14557" s="142" t="s">
        <v>29373</v>
      </c>
      <c r="B14557" s="663" t="str">
        <f aca="false">C14557&amp;D14557&amp;E14557&amp;F14557&amp;G14557&amp;H14557</f>
        <v>FIO SOLIDO DE COBRE ELETROLITICO NU,TEMPERA MEIO-DURA,CLASSE 1,SECAO CIRCULAR 1,5MM2,NBR 5111.FORNECIMENTO E COLOCACAO</v>
      </c>
      <c r="C14557" s="142" t="s">
        <v>29368</v>
      </c>
      <c r="D14557" s="142" t="s">
        <v>29372</v>
      </c>
      <c r="I14557" s="142" t="s">
        <v>130</v>
      </c>
      <c r="J14557" s="142" t="n">
        <v>1.37</v>
      </c>
    </row>
    <row r="14558" customFormat="false" ht="12.75" hidden="false" customHeight="false" outlineLevel="0" collapsed="false">
      <c r="A14558" s="142" t="s">
        <v>29374</v>
      </c>
      <c r="B14558" s="663" t="str">
        <f aca="false">C14558&amp;D14558&amp;E14558&amp;F14558&amp;G14558&amp;H14558</f>
        <v>FIO SOLIDO DE COBRE ELETROLITICO NU,TEMPERA MEIO-DURA,CLASSE 1,SECAO CIRCULAR 2,5MM2,NBR 5111.FORNECIMENTO E COLOCACAO</v>
      </c>
      <c r="C14558" s="142" t="s">
        <v>29368</v>
      </c>
      <c r="D14558" s="142" t="s">
        <v>29375</v>
      </c>
      <c r="I14558" s="142" t="s">
        <v>130</v>
      </c>
      <c r="J14558" s="142" t="n">
        <v>2.15</v>
      </c>
    </row>
    <row r="14559" customFormat="false" ht="12.75" hidden="false" customHeight="false" outlineLevel="0" collapsed="false">
      <c r="A14559" s="142" t="s">
        <v>29376</v>
      </c>
      <c r="B14559" s="663" t="str">
        <f aca="false">C14559&amp;D14559&amp;E14559&amp;F14559&amp;G14559&amp;H14559</f>
        <v>FIO SOLIDO DE COBRE ELETROLITICO NU,TEMPERA MEIO-DURA,CLASSE 1,SECAO CIRCULAR 2,5MM2,NBR 5111.FORNECIMENTO E COLOCACAO</v>
      </c>
      <c r="C14559" s="142" t="s">
        <v>29368</v>
      </c>
      <c r="D14559" s="142" t="s">
        <v>29375</v>
      </c>
      <c r="I14559" s="142" t="s">
        <v>130</v>
      </c>
      <c r="J14559" s="142" t="n">
        <v>2.1</v>
      </c>
    </row>
    <row r="14560" customFormat="false" ht="12.75" hidden="false" customHeight="false" outlineLevel="0" collapsed="false">
      <c r="A14560" s="142" t="s">
        <v>29377</v>
      </c>
      <c r="B14560" s="663" t="str">
        <f aca="false">C14560&amp;D14560&amp;E14560&amp;F14560&amp;G14560&amp;H14560</f>
        <v>FIO SOLIDO DE COBRE ELETROLITICO NU,TEMPERA MEIO-DURA,CLASSE 1,SECAO CIRCULAR 4MM2,NBR 5111.FORNECIMENTO E COLOCACAO</v>
      </c>
      <c r="C14560" s="142" t="s">
        <v>29368</v>
      </c>
      <c r="D14560" s="142" t="s">
        <v>29378</v>
      </c>
      <c r="I14560" s="142" t="s">
        <v>130</v>
      </c>
      <c r="J14560" s="142" t="n">
        <v>3.26</v>
      </c>
    </row>
    <row r="14561" customFormat="false" ht="12.75" hidden="false" customHeight="false" outlineLevel="0" collapsed="false">
      <c r="A14561" s="142" t="s">
        <v>29379</v>
      </c>
      <c r="B14561" s="663" t="str">
        <f aca="false">C14561&amp;D14561&amp;E14561&amp;F14561&amp;G14561&amp;H14561</f>
        <v>FIO SOLIDO DE COBRE ELETROLITICO NU,TEMPERA MEIO-DURA,CLASSE 1,SECAO CIRCULAR 4MM2,NBR 5111.FORNECIMENTO E COLOCACAO</v>
      </c>
      <c r="C14561" s="142" t="s">
        <v>29368</v>
      </c>
      <c r="D14561" s="142" t="s">
        <v>29378</v>
      </c>
      <c r="I14561" s="142" t="s">
        <v>130</v>
      </c>
      <c r="J14561" s="142" t="n">
        <v>3.19</v>
      </c>
    </row>
    <row r="14562" customFormat="false" ht="12.75" hidden="false" customHeight="false" outlineLevel="0" collapsed="false">
      <c r="A14562" s="142" t="s">
        <v>29380</v>
      </c>
      <c r="B14562" s="663" t="str">
        <f aca="false">C14562&amp;D14562&amp;E14562&amp;F14562&amp;G14562&amp;H14562</f>
        <v>FIO SOLIDO DE COBRE ELETROLITICO NU,TEMPERA MEIO-DURA,CLASSE 1,SECAO CIRCULAR 6MM2,NBR 5111.FORNECIMENTO E COLOCACAO</v>
      </c>
      <c r="C14562" s="142" t="s">
        <v>29368</v>
      </c>
      <c r="D14562" s="142" t="s">
        <v>29381</v>
      </c>
      <c r="I14562" s="142" t="s">
        <v>130</v>
      </c>
      <c r="J14562" s="142" t="n">
        <v>4.99</v>
      </c>
    </row>
    <row r="14563" customFormat="false" ht="12.75" hidden="false" customHeight="false" outlineLevel="0" collapsed="false">
      <c r="A14563" s="142" t="s">
        <v>29382</v>
      </c>
      <c r="B14563" s="663" t="str">
        <f aca="false">C14563&amp;D14563&amp;E14563&amp;F14563&amp;G14563&amp;H14563</f>
        <v>FIO SOLIDO DE COBRE ELETROLITICO NU,TEMPERA MEIO-DURA,CLASSE 1,SECAO CIRCULAR 6MM2,NBR 5111.FORNECIMENTO E COLOCACAO</v>
      </c>
      <c r="C14563" s="142" t="s">
        <v>29368</v>
      </c>
      <c r="D14563" s="142" t="s">
        <v>29381</v>
      </c>
      <c r="I14563" s="142" t="s">
        <v>130</v>
      </c>
      <c r="J14563" s="142" t="n">
        <v>4.89</v>
      </c>
    </row>
    <row r="14564" customFormat="false" ht="12.75" hidden="false" customHeight="false" outlineLevel="0" collapsed="false">
      <c r="A14564" s="142" t="s">
        <v>29383</v>
      </c>
      <c r="B14564" s="663" t="str">
        <f aca="false">C14564&amp;D14564&amp;E14564&amp;F14564&amp;G14564&amp;H14564</f>
        <v>CABO SOLIDO DE COBRE ELETROLITICO NU,TEMPERA MOLE,CLASSE 2,SECAO CIRCULAR DE 10MM2.FORNECIMENTO E COLOCACAO</v>
      </c>
      <c r="C14564" s="142" t="s">
        <v>29384</v>
      </c>
      <c r="D14564" s="142" t="s">
        <v>29385</v>
      </c>
      <c r="I14564" s="142" t="s">
        <v>130</v>
      </c>
      <c r="J14564" s="142" t="n">
        <v>7.76</v>
      </c>
    </row>
    <row r="14565" customFormat="false" ht="12.75" hidden="false" customHeight="false" outlineLevel="0" collapsed="false">
      <c r="A14565" s="142" t="s">
        <v>29386</v>
      </c>
      <c r="B14565" s="663" t="str">
        <f aca="false">C14565&amp;D14565&amp;E14565&amp;F14565&amp;G14565&amp;H14565</f>
        <v>CABO SOLIDO DE COBRE ELETROLITICO NU,TEMPERA MOLE,CLASSE 2,SECAO CIRCULAR DE 10MM2.FORNECIMENTO E COLOCACAO</v>
      </c>
      <c r="C14565" s="142" t="s">
        <v>29384</v>
      </c>
      <c r="D14565" s="142" t="s">
        <v>29385</v>
      </c>
      <c r="I14565" s="142" t="s">
        <v>130</v>
      </c>
      <c r="J14565" s="142" t="n">
        <v>7.62</v>
      </c>
    </row>
    <row r="14566" customFormat="false" ht="12.75" hidden="false" customHeight="false" outlineLevel="0" collapsed="false">
      <c r="A14566" s="142" t="s">
        <v>29387</v>
      </c>
      <c r="B14566" s="663" t="str">
        <f aca="false">C14566&amp;D14566&amp;E14566&amp;F14566&amp;G14566&amp;H14566</f>
        <v>CABO SOLIDO DE COBRE ELETROLITICO NU,TEMPERA MOLE,CLASSE 2,SECAO CIRCULAR DE 16MM2.FORNECIMENTO E COLOCACAO</v>
      </c>
      <c r="C14566" s="142" t="s">
        <v>29384</v>
      </c>
      <c r="D14566" s="142" t="s">
        <v>29388</v>
      </c>
      <c r="I14566" s="142" t="s">
        <v>130</v>
      </c>
      <c r="J14566" s="142" t="n">
        <v>12.45</v>
      </c>
    </row>
    <row r="14567" customFormat="false" ht="12.75" hidden="false" customHeight="false" outlineLevel="0" collapsed="false">
      <c r="A14567" s="142" t="s">
        <v>29389</v>
      </c>
      <c r="B14567" s="663" t="str">
        <f aca="false">C14567&amp;D14567&amp;E14567&amp;F14567&amp;G14567&amp;H14567</f>
        <v>CABO SOLIDO DE COBRE ELETROLITICO NU,TEMPERA MOLE,CLASSE 2,SECAO CIRCULAR DE 16MM2.FORNECIMENTO E COLOCACAO</v>
      </c>
      <c r="C14567" s="142" t="s">
        <v>29384</v>
      </c>
      <c r="D14567" s="142" t="s">
        <v>29388</v>
      </c>
      <c r="I14567" s="142" t="s">
        <v>130</v>
      </c>
      <c r="J14567" s="142" t="n">
        <v>12.24</v>
      </c>
    </row>
    <row r="14568" customFormat="false" ht="12.75" hidden="false" customHeight="false" outlineLevel="0" collapsed="false">
      <c r="A14568" s="142" t="s">
        <v>29390</v>
      </c>
      <c r="B14568" s="663" t="str">
        <f aca="false">C14568&amp;D14568&amp;E14568&amp;F14568&amp;G14568&amp;H14568</f>
        <v>CABO SOLIDO DE COBRE ELETROLITICO NU,TEMPERA MOLE,CLASSE 2,SECAO CIRCULAR DE 25MM2.FORNECIMENTO E COLOCACAO</v>
      </c>
      <c r="C14568" s="142" t="s">
        <v>29384</v>
      </c>
      <c r="D14568" s="142" t="s">
        <v>29391</v>
      </c>
      <c r="I14568" s="142" t="s">
        <v>130</v>
      </c>
      <c r="J14568" s="142" t="n">
        <v>20.16</v>
      </c>
    </row>
    <row r="14569" customFormat="false" ht="12.75" hidden="false" customHeight="false" outlineLevel="0" collapsed="false">
      <c r="A14569" s="142" t="s">
        <v>29392</v>
      </c>
      <c r="B14569" s="663" t="str">
        <f aca="false">C14569&amp;D14569&amp;E14569&amp;F14569&amp;G14569&amp;H14569</f>
        <v>CABO SOLIDO DE COBRE ELETROLITICO NU,TEMPERA MOLE,CLASSE 2,SECAO CIRCULAR DE 25MM2.FORNECIMENTO E COLOCACAO</v>
      </c>
      <c r="C14569" s="142" t="s">
        <v>29384</v>
      </c>
      <c r="D14569" s="142" t="s">
        <v>29391</v>
      </c>
      <c r="I14569" s="142" t="s">
        <v>130</v>
      </c>
      <c r="J14569" s="142" t="n">
        <v>19.75</v>
      </c>
    </row>
    <row r="14570" customFormat="false" ht="12.75" hidden="false" customHeight="false" outlineLevel="0" collapsed="false">
      <c r="A14570" s="142" t="s">
        <v>29393</v>
      </c>
      <c r="B14570" s="663" t="str">
        <f aca="false">C14570&amp;D14570&amp;E14570&amp;F14570&amp;G14570&amp;H14570</f>
        <v>CABO SOLIDO DE COBRE ELETROLITICO NU,TEMPERA MOLE,CLASSE 2,SECAO CIRCULAR DE 35MM2.FORNECIMENTO E COLOCACAO</v>
      </c>
      <c r="C14570" s="142" t="s">
        <v>29384</v>
      </c>
      <c r="D14570" s="142" t="s">
        <v>29394</v>
      </c>
      <c r="I14570" s="142" t="s">
        <v>130</v>
      </c>
      <c r="J14570" s="142" t="n">
        <v>26.99</v>
      </c>
    </row>
    <row r="14571" customFormat="false" ht="12.75" hidden="false" customHeight="false" outlineLevel="0" collapsed="false">
      <c r="A14571" s="142" t="s">
        <v>29395</v>
      </c>
      <c r="B14571" s="663" t="str">
        <f aca="false">C14571&amp;D14571&amp;E14571&amp;F14571&amp;G14571&amp;H14571</f>
        <v>CABO SOLIDO DE COBRE ELETROLITICO NU,TEMPERA MOLE,CLASSE 2,SECAO CIRCULAR DE 35MM2.FORNECIMENTO E COLOCACAO</v>
      </c>
      <c r="C14571" s="142" t="s">
        <v>29384</v>
      </c>
      <c r="D14571" s="142" t="s">
        <v>29394</v>
      </c>
      <c r="I14571" s="142" t="s">
        <v>130</v>
      </c>
      <c r="J14571" s="142" t="n">
        <v>26.58</v>
      </c>
    </row>
    <row r="14572" customFormat="false" ht="12.75" hidden="false" customHeight="false" outlineLevel="0" collapsed="false">
      <c r="A14572" s="142" t="s">
        <v>29396</v>
      </c>
      <c r="B14572" s="663" t="str">
        <f aca="false">C14572&amp;D14572&amp;E14572&amp;F14572&amp;G14572&amp;H14572</f>
        <v>CABO SOLIDO DE COBRE ELETROLITICO NU,TEMPERA MOLE,CLASSE 2,SECAO CIRCULAR DE 50MM2.FORNECIMENTO E COLOCACAO</v>
      </c>
      <c r="C14572" s="142" t="s">
        <v>29397</v>
      </c>
      <c r="D14572" s="142" t="s">
        <v>29398</v>
      </c>
      <c r="I14572" s="142" t="s">
        <v>130</v>
      </c>
      <c r="J14572" s="142" t="n">
        <v>38.12</v>
      </c>
    </row>
    <row r="14573" customFormat="false" ht="12.75" hidden="false" customHeight="false" outlineLevel="0" collapsed="false">
      <c r="A14573" s="142" t="s">
        <v>29399</v>
      </c>
      <c r="B14573" s="663" t="str">
        <f aca="false">C14573&amp;D14573&amp;E14573&amp;F14573&amp;G14573&amp;H14573</f>
        <v>CABO SOLIDO DE COBRE ELETROLITICO NU,TEMPERA MOLE,CLASSE 2,SECAO CIRCULAR DE 50MM2.FORNECIMENTO E COLOCACAO</v>
      </c>
      <c r="C14573" s="142" t="s">
        <v>29397</v>
      </c>
      <c r="D14573" s="142" t="s">
        <v>29398</v>
      </c>
      <c r="I14573" s="142" t="s">
        <v>130</v>
      </c>
      <c r="J14573" s="142" t="n">
        <v>37.6</v>
      </c>
    </row>
    <row r="14574" customFormat="false" ht="12.75" hidden="false" customHeight="false" outlineLevel="0" collapsed="false">
      <c r="A14574" s="142" t="s">
        <v>29400</v>
      </c>
      <c r="B14574" s="663" t="str">
        <f aca="false">C14574&amp;D14574&amp;E14574&amp;F14574&amp;G14574&amp;H14574</f>
        <v>CABO SOLIDO DE COBRE ELETROLITICO NU,TEMPERA MOLE,CLASSE 2,SECAO CIRCULAR DE 70MM2.FORNECIMENTO E COLOCACAO</v>
      </c>
      <c r="C14574" s="142" t="s">
        <v>29384</v>
      </c>
      <c r="D14574" s="142" t="s">
        <v>29401</v>
      </c>
      <c r="I14574" s="142" t="s">
        <v>130</v>
      </c>
      <c r="J14574" s="142" t="n">
        <v>50.34</v>
      </c>
    </row>
    <row r="14575" customFormat="false" ht="12.75" hidden="false" customHeight="false" outlineLevel="0" collapsed="false">
      <c r="A14575" s="142" t="s">
        <v>29402</v>
      </c>
      <c r="B14575" s="663" t="str">
        <f aca="false">C14575&amp;D14575&amp;E14575&amp;F14575&amp;G14575&amp;H14575</f>
        <v>CABO SOLIDO DE COBRE ELETROLITICO NU,TEMPERA MOLE,CLASSE 2,SECAO CIRCULAR DE 70MM2.FORNECIMENTO E COLOCACAO</v>
      </c>
      <c r="C14575" s="142" t="s">
        <v>29384</v>
      </c>
      <c r="D14575" s="142" t="s">
        <v>29401</v>
      </c>
      <c r="I14575" s="142" t="s">
        <v>130</v>
      </c>
      <c r="J14575" s="142" t="n">
        <v>49.77</v>
      </c>
    </row>
    <row r="14576" customFormat="false" ht="12.75" hidden="false" customHeight="false" outlineLevel="0" collapsed="false">
      <c r="A14576" s="142" t="s">
        <v>29403</v>
      </c>
      <c r="B14576" s="663" t="str">
        <f aca="false">C14576&amp;D14576&amp;E14576&amp;F14576&amp;G14576&amp;H14576</f>
        <v>CABO SOLIDO DE COBRE ELETROLITICO NU,TEMPERA MOLE,CLASSE 2,SECAO CIRCULAR DE 95MM2.FORNECIMENTO E COLOCACAO</v>
      </c>
      <c r="C14576" s="142" t="s">
        <v>29384</v>
      </c>
      <c r="D14576" s="142" t="s">
        <v>29404</v>
      </c>
      <c r="I14576" s="142" t="s">
        <v>130</v>
      </c>
      <c r="J14576" s="142" t="n">
        <v>68.7</v>
      </c>
    </row>
    <row r="14577" customFormat="false" ht="12.75" hidden="false" customHeight="false" outlineLevel="0" collapsed="false">
      <c r="A14577" s="142" t="s">
        <v>29405</v>
      </c>
      <c r="B14577" s="663" t="str">
        <f aca="false">C14577&amp;D14577&amp;E14577&amp;F14577&amp;G14577&amp;H14577</f>
        <v>CABO SOLIDO DE COBRE ELETROLITICO NU,TEMPERA MOLE,CLASSE 2,SECAO CIRCULAR DE 95MM2.FORNECIMENTO E COLOCACAO</v>
      </c>
      <c r="C14577" s="142" t="s">
        <v>29384</v>
      </c>
      <c r="D14577" s="142" t="s">
        <v>29404</v>
      </c>
      <c r="I14577" s="142" t="s">
        <v>130</v>
      </c>
      <c r="J14577" s="142" t="n">
        <v>68.09</v>
      </c>
    </row>
    <row r="14578" customFormat="false" ht="12.75" hidden="false" customHeight="false" outlineLevel="0" collapsed="false">
      <c r="A14578" s="142" t="s">
        <v>29406</v>
      </c>
      <c r="B14578" s="663" t="str">
        <f aca="false">C14578&amp;D14578&amp;E14578&amp;F14578&amp;G14578&amp;H14578</f>
        <v>FIO TELEFONICO TIPO FI,BITOLA DE 0,6MM2(PARA INSTALACOES EMTUBULACOES OU PRESO EM RODAPES).FORNECIMENTO E COLOCACAO</v>
      </c>
      <c r="C14578" s="142" t="s">
        <v>29407</v>
      </c>
      <c r="D14578" s="142" t="s">
        <v>29408</v>
      </c>
      <c r="I14578" s="142" t="s">
        <v>130</v>
      </c>
      <c r="J14578" s="142" t="n">
        <v>1.24</v>
      </c>
    </row>
    <row r="14579" customFormat="false" ht="12.75" hidden="false" customHeight="false" outlineLevel="0" collapsed="false">
      <c r="A14579" s="142" t="s">
        <v>29409</v>
      </c>
      <c r="B14579" s="663" t="str">
        <f aca="false">C14579&amp;D14579&amp;E14579&amp;F14579&amp;G14579&amp;H14579</f>
        <v>FIO TELEFONICO TIPO FI,BITOLA DE 0,6MM2(PARA INSTALACOES EMTUBULACOES OU PRESO EM RODAPES).FORNECIMENTO E COLOCACAO</v>
      </c>
      <c r="C14579" s="142" t="s">
        <v>29407</v>
      </c>
      <c r="D14579" s="142" t="s">
        <v>29408</v>
      </c>
      <c r="I14579" s="142" t="s">
        <v>130</v>
      </c>
      <c r="J14579" s="142" t="n">
        <v>1.11</v>
      </c>
    </row>
    <row r="14580" customFormat="false" ht="12.75" hidden="false" customHeight="false" outlineLevel="0" collapsed="false">
      <c r="A14580" s="142" t="s">
        <v>29410</v>
      </c>
      <c r="B14580" s="663" t="str">
        <f aca="false">C14580&amp;D14580&amp;E14580&amp;F14580&amp;G14580&amp;H14580</f>
        <v>FIO TELEFONICO TIPO FE,BITOLA DE 1MM2(PARA INSTALACOES AEREAS).FORNECIMENTO E COLOCACAO</v>
      </c>
      <c r="C14580" s="142" t="s">
        <v>29411</v>
      </c>
      <c r="D14580" s="142" t="s">
        <v>29412</v>
      </c>
      <c r="I14580" s="142" t="s">
        <v>130</v>
      </c>
      <c r="J14580" s="142" t="n">
        <v>2.32</v>
      </c>
    </row>
    <row r="14581" customFormat="false" ht="12.75" hidden="false" customHeight="false" outlineLevel="0" collapsed="false">
      <c r="A14581" s="142" t="s">
        <v>29413</v>
      </c>
      <c r="B14581" s="663" t="str">
        <f aca="false">C14581&amp;D14581&amp;E14581&amp;F14581&amp;G14581&amp;H14581</f>
        <v>FIO TELEFONICO TIPO FE,BITOLA DE 1MM2(PARA INSTALACOES AEREAS).FORNECIMENTO E COLOCACAO</v>
      </c>
      <c r="C14581" s="142" t="s">
        <v>29411</v>
      </c>
      <c r="D14581" s="142" t="s">
        <v>29412</v>
      </c>
      <c r="I14581" s="142" t="s">
        <v>130</v>
      </c>
      <c r="J14581" s="142" t="n">
        <v>2.12</v>
      </c>
    </row>
    <row r="14582" customFormat="false" ht="12.75" hidden="false" customHeight="false" outlineLevel="0" collapsed="false">
      <c r="A14582" s="142" t="s">
        <v>29414</v>
      </c>
      <c r="B14582" s="663" t="str">
        <f aca="false">C14582&amp;D14582&amp;E14582&amp;F14582&amp;G14582&amp;H14582</f>
        <v>CABO TELEFONICO TIPO CTP-APL 50(PARA INSTALACOES SUBTERRANEAS ESPECIAIS)PARA 10 PARES.FORNECIMENTO E COLOCACAO</v>
      </c>
      <c r="C14582" s="142" t="s">
        <v>29415</v>
      </c>
      <c r="D14582" s="142" t="s">
        <v>29416</v>
      </c>
      <c r="I14582" s="142" t="s">
        <v>130</v>
      </c>
      <c r="J14582" s="142" t="n">
        <v>9.33</v>
      </c>
    </row>
    <row r="14583" customFormat="false" ht="12.75" hidden="false" customHeight="false" outlineLevel="0" collapsed="false">
      <c r="A14583" s="142" t="s">
        <v>29417</v>
      </c>
      <c r="B14583" s="663" t="str">
        <f aca="false">C14583&amp;D14583&amp;E14583&amp;F14583&amp;G14583&amp;H14583</f>
        <v>CABO TELEFONICO TIPO CTP-APL 50(PARA INSTALACOES SUBTERRANEAS ESPECIAIS)PARA 10 PARES.FORNECIMENTO E COLOCACAO</v>
      </c>
      <c r="C14583" s="142" t="s">
        <v>29415</v>
      </c>
      <c r="D14583" s="142" t="s">
        <v>29416</v>
      </c>
      <c r="I14583" s="142" t="s">
        <v>130</v>
      </c>
      <c r="J14583" s="142" t="n">
        <v>9.03</v>
      </c>
    </row>
    <row r="14584" customFormat="false" ht="12.75" hidden="false" customHeight="false" outlineLevel="0" collapsed="false">
      <c r="A14584" s="142" t="s">
        <v>29418</v>
      </c>
      <c r="B14584" s="663" t="str">
        <f aca="false">C14584&amp;D14584&amp;E14584&amp;F14584&amp;G14584&amp;H14584</f>
        <v>CABO TELEFONICO TIPO CTP-APL 50(PARA INSTALACOES SUBTERRANEAS ESPECIAIS)PARA 20 PARES.FORNECIMENTO E COLOCACAO</v>
      </c>
      <c r="C14584" s="142" t="s">
        <v>29415</v>
      </c>
      <c r="D14584" s="142" t="s">
        <v>29419</v>
      </c>
      <c r="I14584" s="142" t="s">
        <v>130</v>
      </c>
      <c r="J14584" s="142" t="n">
        <v>14.23</v>
      </c>
    </row>
    <row r="14585" customFormat="false" ht="12.75" hidden="false" customHeight="false" outlineLevel="0" collapsed="false">
      <c r="A14585" s="142" t="s">
        <v>29420</v>
      </c>
      <c r="B14585" s="663" t="str">
        <f aca="false">C14585&amp;D14585&amp;E14585&amp;F14585&amp;G14585&amp;H14585</f>
        <v>CABO TELEFONICO TIPO CTP-APL 50(PARA INSTALACOES SUBTERRANEAS ESPECIAIS)PARA 20 PARES.FORNECIMENTO E COLOCACAO</v>
      </c>
      <c r="C14585" s="142" t="s">
        <v>29415</v>
      </c>
      <c r="D14585" s="142" t="s">
        <v>29419</v>
      </c>
      <c r="I14585" s="142" t="s">
        <v>130</v>
      </c>
      <c r="J14585" s="142" t="n">
        <v>13.87</v>
      </c>
    </row>
    <row r="14586" customFormat="false" ht="12.75" hidden="false" customHeight="false" outlineLevel="0" collapsed="false">
      <c r="A14586" s="142" t="s">
        <v>29421</v>
      </c>
      <c r="B14586" s="663" t="str">
        <f aca="false">C14586&amp;D14586&amp;E14586&amp;F14586&amp;G14586&amp;H14586</f>
        <v>CABO TELEFONICO TIPO CTP-APL 50(PARA INSTALACOES SUBTERRANEAS ESPECIAIS)PARA 30 PARES.FORNECIMENTO E COLOCACAO</v>
      </c>
      <c r="C14586" s="142" t="s">
        <v>29415</v>
      </c>
      <c r="D14586" s="142" t="s">
        <v>29422</v>
      </c>
      <c r="I14586" s="142" t="s">
        <v>130</v>
      </c>
      <c r="J14586" s="142" t="n">
        <v>19.67</v>
      </c>
    </row>
    <row r="14587" customFormat="false" ht="12.75" hidden="false" customHeight="false" outlineLevel="0" collapsed="false">
      <c r="A14587" s="142" t="s">
        <v>29423</v>
      </c>
      <c r="B14587" s="663" t="str">
        <f aca="false">C14587&amp;D14587&amp;E14587&amp;F14587&amp;G14587&amp;H14587</f>
        <v>CABO TELEFONICO TIPO CTP-APL 50(PARA INSTALACOES SUBTERRANEAS ESPECIAIS)PARA 30 PARES.FORNECIMENTO E COLOCACAO</v>
      </c>
      <c r="C14587" s="142" t="s">
        <v>29415</v>
      </c>
      <c r="D14587" s="142" t="s">
        <v>29422</v>
      </c>
      <c r="I14587" s="142" t="s">
        <v>130</v>
      </c>
      <c r="J14587" s="142" t="n">
        <v>19.26</v>
      </c>
    </row>
    <row r="14588" customFormat="false" ht="12.75" hidden="false" customHeight="false" outlineLevel="0" collapsed="false">
      <c r="A14588" s="142" t="s">
        <v>29424</v>
      </c>
      <c r="B14588" s="663" t="str">
        <f aca="false">C14588&amp;D14588&amp;E14588&amp;F14588&amp;G14588&amp;H14588</f>
        <v>CABO TELEFONICO TIPO CTP-APL 50(PARA INSTALACOES SUBTERRANEAS ESPECIAIS)PARA 50 PARES.FORNECIMENTO E COLOCACAO</v>
      </c>
      <c r="C14588" s="142" t="s">
        <v>29415</v>
      </c>
      <c r="D14588" s="142" t="s">
        <v>29425</v>
      </c>
      <c r="I14588" s="142" t="s">
        <v>130</v>
      </c>
      <c r="J14588" s="142" t="n">
        <v>35.69</v>
      </c>
    </row>
    <row r="14589" customFormat="false" ht="12.75" hidden="false" customHeight="false" outlineLevel="0" collapsed="false">
      <c r="A14589" s="142" t="s">
        <v>29426</v>
      </c>
      <c r="B14589" s="663" t="str">
        <f aca="false">C14589&amp;D14589&amp;E14589&amp;F14589&amp;G14589&amp;H14589</f>
        <v>CABO TELEFONICO TIPO CTP-APL 50(PARA INSTALACOES SUBTERRANEAS ESPECIAIS)PARA 50 PARES.FORNECIMENTO E COLOCACAO</v>
      </c>
      <c r="C14589" s="142" t="s">
        <v>29415</v>
      </c>
      <c r="D14589" s="142" t="s">
        <v>29425</v>
      </c>
      <c r="I14589" s="142" t="s">
        <v>130</v>
      </c>
      <c r="J14589" s="142" t="n">
        <v>34.15</v>
      </c>
    </row>
    <row r="14590" customFormat="false" ht="12.75" hidden="false" customHeight="false" outlineLevel="0" collapsed="false">
      <c r="A14590" s="142" t="s">
        <v>29427</v>
      </c>
      <c r="B14590" s="663" t="str">
        <f aca="false">C14590&amp;D14590&amp;E14590&amp;F14590&amp;G14590&amp;H14590</f>
        <v>CABO TELEFONICO TIPO CTP-APL 50(PARA INSTALACOES SUBTERRANEAS ESPECIAIS)PARA 100 PARES.FORNECIMENTO E COLOCACAO</v>
      </c>
      <c r="C14590" s="142" t="s">
        <v>29415</v>
      </c>
      <c r="D14590" s="142" t="s">
        <v>29428</v>
      </c>
      <c r="I14590" s="142" t="s">
        <v>130</v>
      </c>
      <c r="J14590" s="142" t="n">
        <v>58</v>
      </c>
    </row>
    <row r="14591" customFormat="false" ht="12.75" hidden="false" customHeight="false" outlineLevel="0" collapsed="false">
      <c r="A14591" s="142" t="s">
        <v>29429</v>
      </c>
      <c r="B14591" s="663" t="str">
        <f aca="false">C14591&amp;D14591&amp;E14591&amp;F14591&amp;G14591&amp;H14591</f>
        <v>CABO TELEFONICO TIPO CTP-APL 50(PARA INSTALACOES SUBTERRANEAS ESPECIAIS)PARA 100 PARES.FORNECIMENTO E COLOCACAO</v>
      </c>
      <c r="C14591" s="142" t="s">
        <v>29415</v>
      </c>
      <c r="D14591" s="142" t="s">
        <v>29428</v>
      </c>
      <c r="I14591" s="142" t="s">
        <v>130</v>
      </c>
      <c r="J14591" s="142" t="n">
        <v>54.92</v>
      </c>
    </row>
    <row r="14592" customFormat="false" ht="12.75" hidden="false" customHeight="false" outlineLevel="0" collapsed="false">
      <c r="A14592" s="142" t="s">
        <v>29430</v>
      </c>
      <c r="B14592" s="663" t="str">
        <f aca="false">C14592&amp;D14592&amp;E14592&amp;F14592&amp;G14592&amp;H14592</f>
        <v>CABO TELEFONICO TIPO CI(PARA INSTALACOES INTERNAS PRIMARIAS)PARA 10 PARES.FORNECIMENTO E COLOCACAO</v>
      </c>
      <c r="C14592" s="142" t="s">
        <v>29431</v>
      </c>
      <c r="D14592" s="142" t="s">
        <v>29432</v>
      </c>
      <c r="I14592" s="142" t="s">
        <v>130</v>
      </c>
      <c r="J14592" s="142" t="n">
        <v>6.37</v>
      </c>
    </row>
    <row r="14593" customFormat="false" ht="12.75" hidden="false" customHeight="false" outlineLevel="0" collapsed="false">
      <c r="A14593" s="142" t="s">
        <v>29433</v>
      </c>
      <c r="B14593" s="663" t="str">
        <f aca="false">C14593&amp;D14593&amp;E14593&amp;F14593&amp;G14593&amp;H14593</f>
        <v>CABO TELEFONICO TIPO CI(PARA INSTALACOES INTERNAS PRIMARIAS)PARA 10 PARES.FORNECIMENTO E COLOCACAO</v>
      </c>
      <c r="C14593" s="142" t="s">
        <v>29431</v>
      </c>
      <c r="D14593" s="142" t="s">
        <v>29432</v>
      </c>
      <c r="I14593" s="142" t="s">
        <v>130</v>
      </c>
      <c r="J14593" s="142" t="n">
        <v>6.06</v>
      </c>
    </row>
    <row r="14594" customFormat="false" ht="12.75" hidden="false" customHeight="false" outlineLevel="0" collapsed="false">
      <c r="A14594" s="142" t="s">
        <v>29434</v>
      </c>
      <c r="B14594" s="663" t="str">
        <f aca="false">C14594&amp;D14594&amp;E14594&amp;F14594&amp;G14594&amp;H14594</f>
        <v>CABO TELEFONICO TIPO CI(PARA INSTALACOES INTERNAS PRIMARIAS)PARA 20 PARES.FORNECIMENTO E COLOCACAO</v>
      </c>
      <c r="C14594" s="142" t="s">
        <v>29431</v>
      </c>
      <c r="D14594" s="142" t="s">
        <v>29435</v>
      </c>
      <c r="I14594" s="142" t="s">
        <v>130</v>
      </c>
      <c r="J14594" s="142" t="n">
        <v>10.24</v>
      </c>
    </row>
    <row r="14595" customFormat="false" ht="12.75" hidden="false" customHeight="false" outlineLevel="0" collapsed="false">
      <c r="A14595" s="142" t="s">
        <v>29436</v>
      </c>
      <c r="B14595" s="663" t="str">
        <f aca="false">C14595&amp;D14595&amp;E14595&amp;F14595&amp;G14595&amp;H14595</f>
        <v>CABO TELEFONICO TIPO CI(PARA INSTALACOES INTERNAS PRIMARIAS)PARA 20 PARES.FORNECIMENTO E COLOCACAO</v>
      </c>
      <c r="C14595" s="142" t="s">
        <v>29431</v>
      </c>
      <c r="D14595" s="142" t="s">
        <v>29435</v>
      </c>
      <c r="I14595" s="142" t="s">
        <v>130</v>
      </c>
      <c r="J14595" s="142" t="n">
        <v>9.88</v>
      </c>
    </row>
    <row r="14596" customFormat="false" ht="12.75" hidden="false" customHeight="false" outlineLevel="0" collapsed="false">
      <c r="A14596" s="142" t="s">
        <v>29437</v>
      </c>
      <c r="B14596" s="663" t="str">
        <f aca="false">C14596&amp;D14596&amp;E14596&amp;F14596&amp;G14596&amp;H14596</f>
        <v>CABO TELEFONICO TIPO CI(PARA INSTALACOES INTERNAS PRIMARIAS)PARA 30 PARES.FORNECIMENTO E COLOCACAO</v>
      </c>
      <c r="C14596" s="142" t="s">
        <v>29431</v>
      </c>
      <c r="D14596" s="142" t="s">
        <v>29438</v>
      </c>
      <c r="I14596" s="142" t="s">
        <v>130</v>
      </c>
      <c r="J14596" s="142" t="n">
        <v>17.35</v>
      </c>
    </row>
    <row r="14597" customFormat="false" ht="12.75" hidden="false" customHeight="false" outlineLevel="0" collapsed="false">
      <c r="A14597" s="142" t="s">
        <v>29439</v>
      </c>
      <c r="B14597" s="663" t="str">
        <f aca="false">C14597&amp;D14597&amp;E14597&amp;F14597&amp;G14597&amp;H14597</f>
        <v>CABO TELEFONICO TIPO CI(PARA INSTALACOES INTERNAS PRIMARIAS)PARA 30 PARES.FORNECIMENTO E COLOCACAO</v>
      </c>
      <c r="C14597" s="142" t="s">
        <v>29431</v>
      </c>
      <c r="D14597" s="142" t="s">
        <v>29438</v>
      </c>
      <c r="I14597" s="142" t="s">
        <v>130</v>
      </c>
      <c r="J14597" s="142" t="n">
        <v>16.94</v>
      </c>
    </row>
    <row r="14598" customFormat="false" ht="12.75" hidden="false" customHeight="false" outlineLevel="0" collapsed="false">
      <c r="A14598" s="142" t="s">
        <v>29440</v>
      </c>
      <c r="B14598" s="663" t="str">
        <f aca="false">C14598&amp;D14598&amp;E14598&amp;F14598&amp;G14598&amp;H14598</f>
        <v>CABO TELEFONICO TIPO CI(PARA INSTALACOES INTERNAS PRIMARIAS)PARA 50 PARES.FORNECIMENTO E COLOCACAO</v>
      </c>
      <c r="C14598" s="142" t="s">
        <v>29431</v>
      </c>
      <c r="D14598" s="142" t="s">
        <v>29441</v>
      </c>
      <c r="I14598" s="142" t="s">
        <v>130</v>
      </c>
      <c r="J14598" s="142" t="n">
        <v>29.2</v>
      </c>
    </row>
    <row r="14599" customFormat="false" ht="12.75" hidden="false" customHeight="false" outlineLevel="0" collapsed="false">
      <c r="A14599" s="142" t="s">
        <v>29442</v>
      </c>
      <c r="B14599" s="663" t="str">
        <f aca="false">C14599&amp;D14599&amp;E14599&amp;F14599&amp;G14599&amp;H14599</f>
        <v>CABO TELEFONICO TIPO CI(PARA INSTALACOES INTERNAS PRIMARIAS)PARA 50 PARES.FORNECIMENTO E COLOCACAO</v>
      </c>
      <c r="C14599" s="142" t="s">
        <v>29431</v>
      </c>
      <c r="D14599" s="142" t="s">
        <v>29441</v>
      </c>
      <c r="I14599" s="142" t="s">
        <v>130</v>
      </c>
      <c r="J14599" s="142" t="n">
        <v>28.69</v>
      </c>
    </row>
    <row r="14600" customFormat="false" ht="12.75" hidden="false" customHeight="false" outlineLevel="0" collapsed="false">
      <c r="A14600" s="142" t="s">
        <v>29443</v>
      </c>
      <c r="B14600" s="663" t="str">
        <f aca="false">C14600&amp;D14600&amp;E14600&amp;F14600&amp;G14600&amp;H14600</f>
        <v>CABO TELEFONICO TIPO CI(PARA INSTALACOES INTERNAS PRIMARIAS)PARA 100 PARES.FORNECIMENTO E COLOCACAO</v>
      </c>
      <c r="C14600" s="142" t="s">
        <v>29431</v>
      </c>
      <c r="D14600" s="142" t="s">
        <v>29444</v>
      </c>
      <c r="I14600" s="142" t="s">
        <v>130</v>
      </c>
      <c r="J14600" s="142" t="n">
        <v>52.27</v>
      </c>
    </row>
    <row r="14601" customFormat="false" ht="12.75" hidden="false" customHeight="false" outlineLevel="0" collapsed="false">
      <c r="A14601" s="142" t="s">
        <v>29445</v>
      </c>
      <c r="B14601" s="663" t="str">
        <f aca="false">C14601&amp;D14601&amp;E14601&amp;F14601&amp;G14601&amp;H14601</f>
        <v>CABO TELEFONICO TIPO CI(PARA INSTALACOES INTERNAS PRIMARIAS)PARA 100 PARES.FORNECIMENTO E COLOCACAO</v>
      </c>
      <c r="C14601" s="142" t="s">
        <v>29431</v>
      </c>
      <c r="D14601" s="142" t="s">
        <v>29444</v>
      </c>
      <c r="I14601" s="142" t="s">
        <v>130</v>
      </c>
      <c r="J14601" s="142" t="n">
        <v>51.55</v>
      </c>
    </row>
    <row r="14602" customFormat="false" ht="12.75" hidden="false" customHeight="false" outlineLevel="0" collapsed="false">
      <c r="A14602" s="142" t="s">
        <v>29446</v>
      </c>
      <c r="B14602" s="663" t="str">
        <f aca="false">C14602&amp;D14602&amp;E14602&amp;F14602&amp;G14602&amp;H14602</f>
        <v>CABO TELEFONICO TIPO CI(PARA INSTALACOES INTERNAS PRIMARIAS)PARA 200 PARES.FORNECIMENTO E COLOCACAO</v>
      </c>
      <c r="C14602" s="142" t="s">
        <v>29431</v>
      </c>
      <c r="D14602" s="142" t="s">
        <v>29447</v>
      </c>
      <c r="I14602" s="142" t="s">
        <v>130</v>
      </c>
      <c r="J14602" s="142" t="n">
        <v>62.13</v>
      </c>
    </row>
    <row r="14603" customFormat="false" ht="12.75" hidden="false" customHeight="false" outlineLevel="0" collapsed="false">
      <c r="A14603" s="142" t="s">
        <v>29448</v>
      </c>
      <c r="B14603" s="663" t="str">
        <f aca="false">C14603&amp;D14603&amp;E14603&amp;F14603&amp;G14603&amp;H14603</f>
        <v>CABO TELEFONICO TIPO CI(PARA INSTALACOES INTERNAS PRIMARIAS)PARA 200 PARES.FORNECIMENTO E COLOCACAO</v>
      </c>
      <c r="C14603" s="142" t="s">
        <v>29431</v>
      </c>
      <c r="D14603" s="142" t="s">
        <v>29447</v>
      </c>
      <c r="I14603" s="142" t="s">
        <v>130</v>
      </c>
      <c r="J14603" s="142" t="n">
        <v>61.1</v>
      </c>
    </row>
    <row r="14604" customFormat="false" ht="12.75" hidden="false" customHeight="false" outlineLevel="0" collapsed="false">
      <c r="A14604" s="142" t="s">
        <v>29449</v>
      </c>
      <c r="B14604" s="663" t="str">
        <f aca="false">C14604&amp;D14604&amp;E14604&amp;F14604&amp;G14604&amp;H14604</f>
        <v>CABO TELEFONICO TIPO CI(PARA INSTALACOES INTERNAS PRIMARIAS)PARA 300 PARES.FORNECIMENTO E COLOCACAO</v>
      </c>
      <c r="C14604" s="142" t="s">
        <v>29431</v>
      </c>
      <c r="D14604" s="142" t="s">
        <v>29450</v>
      </c>
      <c r="I14604" s="142" t="s">
        <v>130</v>
      </c>
      <c r="J14604" s="142" t="n">
        <v>141.31</v>
      </c>
    </row>
    <row r="14605" customFormat="false" ht="12.75" hidden="false" customHeight="false" outlineLevel="0" collapsed="false">
      <c r="A14605" s="142" t="s">
        <v>29451</v>
      </c>
      <c r="B14605" s="663" t="str">
        <f aca="false">C14605&amp;D14605&amp;E14605&amp;F14605&amp;G14605&amp;H14605</f>
        <v>CABO TELEFONICO TIPO CI(PARA INSTALACOES INTERNAS PRIMARIAS)PARA 300 PARES.FORNECIMENTO E COLOCACAO</v>
      </c>
      <c r="C14605" s="142" t="s">
        <v>29431</v>
      </c>
      <c r="D14605" s="142" t="s">
        <v>29450</v>
      </c>
      <c r="I14605" s="142" t="s">
        <v>130</v>
      </c>
      <c r="J14605" s="142" t="n">
        <v>132.06</v>
      </c>
    </row>
    <row r="14606" customFormat="false" ht="12.75" hidden="false" customHeight="false" outlineLevel="0" collapsed="false">
      <c r="A14606" s="142" t="s">
        <v>29452</v>
      </c>
      <c r="B14606" s="663" t="str">
        <f aca="false">C14606&amp;D14606&amp;E14606&amp;F14606&amp;G14606&amp;H14606</f>
        <v>CABO TELEFONICO TIPO CI(PARA INSTALACOES INTERNAS PRIMARIAS)PARA 400 PARES.FORNECIMENTO E COLOCACAO</v>
      </c>
      <c r="C14606" s="142" t="s">
        <v>29431</v>
      </c>
      <c r="D14606" s="142" t="s">
        <v>29453</v>
      </c>
      <c r="I14606" s="142" t="s">
        <v>130</v>
      </c>
      <c r="J14606" s="142" t="n">
        <v>187.72</v>
      </c>
    </row>
    <row r="14607" customFormat="false" ht="12.75" hidden="false" customHeight="false" outlineLevel="0" collapsed="false">
      <c r="A14607" s="142" t="s">
        <v>29454</v>
      </c>
      <c r="B14607" s="663" t="str">
        <f aca="false">C14607&amp;D14607&amp;E14607&amp;F14607&amp;G14607&amp;H14607</f>
        <v>CABO TELEFONICO TIPO CI(PARA INSTALACOES INTERNAS PRIMARIAS)PARA 400 PARES.FORNECIMENTO E COLOCACAO</v>
      </c>
      <c r="C14607" s="142" t="s">
        <v>29431</v>
      </c>
      <c r="D14607" s="142" t="s">
        <v>29453</v>
      </c>
      <c r="I14607" s="142" t="s">
        <v>130</v>
      </c>
      <c r="J14607" s="142" t="n">
        <v>175.38</v>
      </c>
    </row>
    <row r="14608" customFormat="false" ht="12.75" hidden="false" customHeight="false" outlineLevel="0" collapsed="false">
      <c r="A14608" s="142" t="s">
        <v>29455</v>
      </c>
      <c r="B14608" s="663" t="str">
        <f aca="false">C14608&amp;D14608&amp;E14608&amp;F14608&amp;G14608&amp;H14608</f>
        <v>CABO TELEFONICO CCE,DIAMETRO DO CONDUTOR 0,50MM,PARA 2 PARES.FORNECIMENTO E COLOCACAO</v>
      </c>
      <c r="C14608" s="142" t="s">
        <v>29456</v>
      </c>
      <c r="D14608" s="142" t="s">
        <v>17118</v>
      </c>
      <c r="I14608" s="142" t="s">
        <v>130</v>
      </c>
      <c r="J14608" s="142" t="n">
        <v>2.76</v>
      </c>
    </row>
    <row r="14609" customFormat="false" ht="12.75" hidden="false" customHeight="false" outlineLevel="0" collapsed="false">
      <c r="A14609" s="142" t="s">
        <v>29457</v>
      </c>
      <c r="B14609" s="663" t="str">
        <f aca="false">C14609&amp;D14609&amp;E14609&amp;F14609&amp;G14609&amp;H14609</f>
        <v>CABO TELEFONICO CCE,DIAMETRO DO CONDUTOR 0,50MM,PARA 2 PARES.FORNECIMENTO E COLOCACAO</v>
      </c>
      <c r="C14609" s="142" t="s">
        <v>29456</v>
      </c>
      <c r="D14609" s="142" t="s">
        <v>17118</v>
      </c>
      <c r="I14609" s="142" t="s">
        <v>130</v>
      </c>
      <c r="J14609" s="142" t="n">
        <v>2.66</v>
      </c>
    </row>
    <row r="14610" customFormat="false" ht="12.75" hidden="false" customHeight="false" outlineLevel="0" collapsed="false">
      <c r="A14610" s="142" t="s">
        <v>29458</v>
      </c>
      <c r="B14610" s="663" t="str">
        <f aca="false">C14610&amp;D14610&amp;E14610&amp;F14610&amp;G14610&amp;H14610</f>
        <v>CABO TELEFONICO CCE,DIAMETRO DO CONDUTOR 0,50MM,PARA 4 PARES.FORNECIMENTO E COLOCACAO</v>
      </c>
      <c r="C14610" s="142" t="s">
        <v>29459</v>
      </c>
      <c r="D14610" s="142" t="s">
        <v>17118</v>
      </c>
      <c r="I14610" s="142" t="s">
        <v>130</v>
      </c>
      <c r="J14610" s="142" t="n">
        <v>3.84</v>
      </c>
    </row>
    <row r="14611" customFormat="false" ht="12.75" hidden="false" customHeight="false" outlineLevel="0" collapsed="false">
      <c r="A14611" s="142" t="s">
        <v>29460</v>
      </c>
      <c r="B14611" s="663" t="str">
        <f aca="false">C14611&amp;D14611&amp;E14611&amp;F14611&amp;G14611&amp;H14611</f>
        <v>CABO TELEFONICO CCE,DIAMETRO DO CONDUTOR 0,50MM,PARA 4 PARES.FORNECIMENTO E COLOCACAO</v>
      </c>
      <c r="C14611" s="142" t="s">
        <v>29459</v>
      </c>
      <c r="D14611" s="142" t="s">
        <v>17118</v>
      </c>
      <c r="I14611" s="142" t="s">
        <v>130</v>
      </c>
      <c r="J14611" s="142" t="n">
        <v>3.69</v>
      </c>
    </row>
    <row r="14612" customFormat="false" ht="12.75" hidden="false" customHeight="false" outlineLevel="0" collapsed="false">
      <c r="A14612" s="142" t="s">
        <v>29461</v>
      </c>
      <c r="B14612" s="663" t="str">
        <f aca="false">C14612&amp;D14612&amp;E14612&amp;F14612&amp;G14612&amp;H14612</f>
        <v>CABO TELEFONICO CCE,DIAMETRO DO CONDUTOR 0,50MM,PARA 5 PARES.FORNECIMENTO E COLOCACAO</v>
      </c>
      <c r="C14612" s="142" t="s">
        <v>29462</v>
      </c>
      <c r="D14612" s="142" t="s">
        <v>17118</v>
      </c>
      <c r="I14612" s="142" t="s">
        <v>130</v>
      </c>
      <c r="J14612" s="142" t="n">
        <v>5.12</v>
      </c>
    </row>
    <row r="14613" customFormat="false" ht="12.75" hidden="false" customHeight="false" outlineLevel="0" collapsed="false">
      <c r="A14613" s="142" t="s">
        <v>29463</v>
      </c>
      <c r="B14613" s="663" t="str">
        <f aca="false">C14613&amp;D14613&amp;E14613&amp;F14613&amp;G14613&amp;H14613</f>
        <v>CABO TELEFONICO CCE,DIAMETRO DO CONDUTOR 0,50MM,PARA 5 PARES.FORNECIMENTO E COLOCACAO</v>
      </c>
      <c r="C14613" s="142" t="s">
        <v>29462</v>
      </c>
      <c r="D14613" s="142" t="s">
        <v>17118</v>
      </c>
      <c r="I14613" s="142" t="s">
        <v>130</v>
      </c>
      <c r="J14613" s="142" t="n">
        <v>4.86</v>
      </c>
    </row>
    <row r="14614" customFormat="false" ht="12.75" hidden="false" customHeight="false" outlineLevel="0" collapsed="false">
      <c r="A14614" s="142" t="s">
        <v>29464</v>
      </c>
      <c r="B14614" s="663" t="str">
        <f aca="false">C14614&amp;D14614&amp;E14614&amp;F14614&amp;G14614&amp;H14614</f>
        <v>CABO TELEFONICO CCE,DIAMETRO DO CONDUTOR 0,50MM,PARA 6 PARES.FORNECIMENTO E COLOCACAO</v>
      </c>
      <c r="C14614" s="142" t="s">
        <v>29465</v>
      </c>
      <c r="D14614" s="142" t="s">
        <v>17118</v>
      </c>
      <c r="I14614" s="142" t="s">
        <v>130</v>
      </c>
      <c r="J14614" s="142" t="n">
        <v>5.45</v>
      </c>
    </row>
    <row r="14615" customFormat="false" ht="12.75" hidden="false" customHeight="false" outlineLevel="0" collapsed="false">
      <c r="A14615" s="142" t="s">
        <v>29466</v>
      </c>
      <c r="B14615" s="663" t="str">
        <f aca="false">C14615&amp;D14615&amp;E14615&amp;F14615&amp;G14615&amp;H14615</f>
        <v>CABO TELEFONICO CCE,DIAMETRO DO CONDUTOR 0,50MM,PARA 6 PARES.FORNECIMENTO E COLOCACAO</v>
      </c>
      <c r="C14615" s="142" t="s">
        <v>29465</v>
      </c>
      <c r="D14615" s="142" t="s">
        <v>17118</v>
      </c>
      <c r="I14615" s="142" t="s">
        <v>130</v>
      </c>
      <c r="J14615" s="142" t="n">
        <v>5.19</v>
      </c>
    </row>
    <row r="14616" customFormat="false" ht="12.75" hidden="false" customHeight="false" outlineLevel="0" collapsed="false">
      <c r="A14616" s="142" t="s">
        <v>29467</v>
      </c>
      <c r="B14616" s="663" t="str">
        <f aca="false">C14616&amp;D14616&amp;E14616&amp;F14616&amp;G14616&amp;H14616</f>
        <v>CABO TELEFONICO CCE,DIAMETRO DO CONDUTOR 0,65MM,PARA 2 PARES.FORNECIMENTO E COLOCACAO</v>
      </c>
      <c r="C14616" s="142" t="s">
        <v>29468</v>
      </c>
      <c r="D14616" s="142" t="s">
        <v>17118</v>
      </c>
      <c r="I14616" s="142" t="s">
        <v>130</v>
      </c>
      <c r="J14616" s="142" t="n">
        <v>3.53</v>
      </c>
    </row>
    <row r="14617" customFormat="false" ht="12.75" hidden="false" customHeight="false" outlineLevel="0" collapsed="false">
      <c r="A14617" s="142" t="s">
        <v>29469</v>
      </c>
      <c r="B14617" s="663" t="str">
        <f aca="false">C14617&amp;D14617&amp;E14617&amp;F14617&amp;G14617&amp;H14617</f>
        <v>CABO TELEFONICO CCE,DIAMETRO DO CONDUTOR 0,65MM,PARA 2 PARES.FORNECIMENTO E COLOCACAO</v>
      </c>
      <c r="C14617" s="142" t="s">
        <v>29468</v>
      </c>
      <c r="D14617" s="142" t="s">
        <v>17118</v>
      </c>
      <c r="I14617" s="142" t="s">
        <v>130</v>
      </c>
      <c r="J14617" s="142" t="n">
        <v>3.43</v>
      </c>
    </row>
    <row r="14618" customFormat="false" ht="12.75" hidden="false" customHeight="false" outlineLevel="0" collapsed="false">
      <c r="A14618" s="142" t="s">
        <v>29470</v>
      </c>
      <c r="B14618" s="663" t="str">
        <f aca="false">C14618&amp;D14618&amp;E14618&amp;F14618&amp;G14618&amp;H14618</f>
        <v>CABO TELEFONICO CCE,DIAMETRO DO CONDUTOR 0,65MM,PARA 4 PARES.FORNECIMENTO E COLOCACAO</v>
      </c>
      <c r="C14618" s="142" t="s">
        <v>29471</v>
      </c>
      <c r="D14618" s="142" t="s">
        <v>17118</v>
      </c>
      <c r="I14618" s="142" t="s">
        <v>130</v>
      </c>
      <c r="J14618" s="142" t="n">
        <v>5.23</v>
      </c>
    </row>
    <row r="14619" customFormat="false" ht="12.75" hidden="false" customHeight="false" outlineLevel="0" collapsed="false">
      <c r="A14619" s="142" t="s">
        <v>29472</v>
      </c>
      <c r="B14619" s="663" t="str">
        <f aca="false">C14619&amp;D14619&amp;E14619&amp;F14619&amp;G14619&amp;H14619</f>
        <v>CABO TELEFONICO CCE,DIAMETRO DO CONDUTOR 0,65MM,PARA 4 PARES.FORNECIMENTO E COLOCACAO</v>
      </c>
      <c r="C14619" s="142" t="s">
        <v>29471</v>
      </c>
      <c r="D14619" s="142" t="s">
        <v>17118</v>
      </c>
      <c r="I14619" s="142" t="s">
        <v>130</v>
      </c>
      <c r="J14619" s="142" t="n">
        <v>5.08</v>
      </c>
    </row>
    <row r="14620" customFormat="false" ht="12.75" hidden="false" customHeight="false" outlineLevel="0" collapsed="false">
      <c r="A14620" s="142" t="s">
        <v>29473</v>
      </c>
      <c r="B14620" s="663" t="str">
        <f aca="false">C14620&amp;D14620&amp;E14620&amp;F14620&amp;G14620&amp;H14620</f>
        <v>CABO TELEFONICO CCE,DIAMETRO DO CONDUTOR 0,65MM,PARA 5 PARES.FORNECIMENTO E COLOCACAO</v>
      </c>
      <c r="C14620" s="142" t="s">
        <v>29474</v>
      </c>
      <c r="D14620" s="142" t="s">
        <v>17118</v>
      </c>
      <c r="I14620" s="142" t="s">
        <v>130</v>
      </c>
      <c r="J14620" s="142" t="n">
        <v>6.83</v>
      </c>
    </row>
    <row r="14621" customFormat="false" ht="12.75" hidden="false" customHeight="false" outlineLevel="0" collapsed="false">
      <c r="A14621" s="142" t="s">
        <v>29475</v>
      </c>
      <c r="B14621" s="663" t="str">
        <f aca="false">C14621&amp;D14621&amp;E14621&amp;F14621&amp;G14621&amp;H14621</f>
        <v>CABO TELEFONICO CCE,DIAMETRO DO CONDUTOR 0,65MM,PARA 5 PARES.FORNECIMENTO E COLOCACAO</v>
      </c>
      <c r="C14621" s="142" t="s">
        <v>29474</v>
      </c>
      <c r="D14621" s="142" t="s">
        <v>17118</v>
      </c>
      <c r="I14621" s="142" t="s">
        <v>130</v>
      </c>
      <c r="J14621" s="142" t="n">
        <v>6.57</v>
      </c>
    </row>
    <row r="14622" customFormat="false" ht="12.75" hidden="false" customHeight="false" outlineLevel="0" collapsed="false">
      <c r="A14622" s="142" t="s">
        <v>29476</v>
      </c>
      <c r="B14622" s="663" t="str">
        <f aca="false">C14622&amp;D14622&amp;E14622&amp;F14622&amp;G14622&amp;H14622</f>
        <v>CABO TELEFONICO CCE,DIAMETRO DO CONDUTOR 0,65MM,PARA 6 PARES.FORNECIMENTO E COLOCACAO</v>
      </c>
      <c r="C14622" s="142" t="s">
        <v>29477</v>
      </c>
      <c r="D14622" s="142" t="s">
        <v>17118</v>
      </c>
      <c r="I14622" s="142" t="s">
        <v>130</v>
      </c>
      <c r="J14622" s="142" t="n">
        <v>7.4</v>
      </c>
    </row>
    <row r="14623" customFormat="false" ht="12.75" hidden="false" customHeight="false" outlineLevel="0" collapsed="false">
      <c r="A14623" s="142" t="s">
        <v>29478</v>
      </c>
      <c r="B14623" s="663" t="str">
        <f aca="false">C14623&amp;D14623&amp;E14623&amp;F14623&amp;G14623&amp;H14623</f>
        <v>CABO TELEFONICO CCE,DIAMETRO DO CONDUTOR 0,65MM,PARA 6 PARES.FORNECIMENTO E COLOCACAO</v>
      </c>
      <c r="C14623" s="142" t="s">
        <v>29477</v>
      </c>
      <c r="D14623" s="142" t="s">
        <v>17118</v>
      </c>
      <c r="I14623" s="142" t="s">
        <v>130</v>
      </c>
      <c r="J14623" s="142" t="n">
        <v>7.14</v>
      </c>
    </row>
    <row r="14624" customFormat="false" ht="12.75" hidden="false" customHeight="false" outlineLevel="0" collapsed="false">
      <c r="A14624" s="142" t="s">
        <v>29479</v>
      </c>
      <c r="B14624" s="663" t="str">
        <f aca="false">C14624&amp;D14624&amp;E14624&amp;F14624&amp;G14624&amp;H14624</f>
        <v>CABO TELEFONICO CCI,DIAMETRO DO CONDUTOR 0,50MM,PARA 2 PARES.FORNECIMENTO E COLOCACAO</v>
      </c>
      <c r="C14624" s="142" t="s">
        <v>29480</v>
      </c>
      <c r="D14624" s="142" t="s">
        <v>17118</v>
      </c>
      <c r="I14624" s="142" t="s">
        <v>130</v>
      </c>
      <c r="J14624" s="142" t="n">
        <v>1.17</v>
      </c>
    </row>
    <row r="14625" customFormat="false" ht="12.75" hidden="false" customHeight="false" outlineLevel="0" collapsed="false">
      <c r="A14625" s="142" t="s">
        <v>29481</v>
      </c>
      <c r="B14625" s="663" t="str">
        <f aca="false">C14625&amp;D14625&amp;E14625&amp;F14625&amp;G14625&amp;H14625</f>
        <v>CABO TELEFONICO CCI,DIAMETRO DO CONDUTOR 0,50MM,PARA 2 PARES.FORNECIMENTO E COLOCACAO</v>
      </c>
      <c r="C14625" s="142" t="s">
        <v>29480</v>
      </c>
      <c r="D14625" s="142" t="s">
        <v>17118</v>
      </c>
      <c r="I14625" s="142" t="s">
        <v>130</v>
      </c>
      <c r="J14625" s="142" t="n">
        <v>1.07</v>
      </c>
    </row>
    <row r="14626" customFormat="false" ht="12.75" hidden="false" customHeight="false" outlineLevel="0" collapsed="false">
      <c r="A14626" s="142" t="s">
        <v>29482</v>
      </c>
      <c r="B14626" s="663" t="str">
        <f aca="false">C14626&amp;D14626&amp;E14626&amp;F14626&amp;G14626&amp;H14626</f>
        <v>CABO TELEFONICO CCI,DIAMETRO DO CONDUTOR 0,50MM,PARA 4 PARES.FORNECIMENTO E COLOCACAO</v>
      </c>
      <c r="C14626" s="142" t="s">
        <v>29483</v>
      </c>
      <c r="D14626" s="142" t="s">
        <v>17118</v>
      </c>
      <c r="I14626" s="142" t="s">
        <v>130</v>
      </c>
      <c r="J14626" s="142" t="n">
        <v>2.12</v>
      </c>
    </row>
    <row r="14627" customFormat="false" ht="12.75" hidden="false" customHeight="false" outlineLevel="0" collapsed="false">
      <c r="A14627" s="142" t="s">
        <v>29484</v>
      </c>
      <c r="B14627" s="663" t="str">
        <f aca="false">C14627&amp;D14627&amp;E14627&amp;F14627&amp;G14627&amp;H14627</f>
        <v>CABO TELEFONICO CCI,DIAMETRO DO CONDUTOR 0,50MM,PARA 4 PARES.FORNECIMENTO E COLOCACAO</v>
      </c>
      <c r="C14627" s="142" t="s">
        <v>29483</v>
      </c>
      <c r="D14627" s="142" t="s">
        <v>17118</v>
      </c>
      <c r="I14627" s="142" t="s">
        <v>130</v>
      </c>
      <c r="J14627" s="142" t="n">
        <v>1.97</v>
      </c>
    </row>
    <row r="14628" customFormat="false" ht="12.75" hidden="false" customHeight="false" outlineLevel="0" collapsed="false">
      <c r="A14628" s="142" t="s">
        <v>29485</v>
      </c>
      <c r="B14628" s="663" t="str">
        <f aca="false">C14628&amp;D14628&amp;E14628&amp;F14628&amp;G14628&amp;H14628</f>
        <v>CABO TELEFONICO CCI,DIAMETRO DO CONDUTOR 0,50MM,PARA 5 PARES.FORNECIMENTO E COLOCACAO</v>
      </c>
      <c r="C14628" s="142" t="s">
        <v>29486</v>
      </c>
      <c r="D14628" s="142" t="s">
        <v>17118</v>
      </c>
      <c r="I14628" s="142" t="s">
        <v>130</v>
      </c>
      <c r="J14628" s="142" t="n">
        <v>3.28</v>
      </c>
    </row>
    <row r="14629" customFormat="false" ht="12.75" hidden="false" customHeight="false" outlineLevel="0" collapsed="false">
      <c r="A14629" s="142" t="s">
        <v>29487</v>
      </c>
      <c r="B14629" s="663" t="str">
        <f aca="false">C14629&amp;D14629&amp;E14629&amp;F14629&amp;G14629&amp;H14629</f>
        <v>CABO TELEFONICO CCI,DIAMETRO DO CONDUTOR 0,50MM,PARA 5 PARES.FORNECIMENTO E COLOCACAO</v>
      </c>
      <c r="C14629" s="142" t="s">
        <v>29486</v>
      </c>
      <c r="D14629" s="142" t="s">
        <v>17118</v>
      </c>
      <c r="I14629" s="142" t="s">
        <v>130</v>
      </c>
      <c r="J14629" s="142" t="n">
        <v>3.02</v>
      </c>
    </row>
    <row r="14630" customFormat="false" ht="12.75" hidden="false" customHeight="false" outlineLevel="0" collapsed="false">
      <c r="A14630" s="142" t="s">
        <v>29488</v>
      </c>
      <c r="B14630" s="663" t="str">
        <f aca="false">C14630&amp;D14630&amp;E14630&amp;F14630&amp;G14630&amp;H14630</f>
        <v>CABO TELEFONICO CCI,DIAMETRO DO CONDUTOR 0,50MM,PARA 6 PARES.FORNECIMENTO E COLOCACAO</v>
      </c>
      <c r="C14630" s="142" t="s">
        <v>29489</v>
      </c>
      <c r="D14630" s="142" t="s">
        <v>17118</v>
      </c>
      <c r="I14630" s="142" t="s">
        <v>130</v>
      </c>
      <c r="J14630" s="142" t="n">
        <v>3.6</v>
      </c>
    </row>
    <row r="14631" customFormat="false" ht="12.75" hidden="false" customHeight="false" outlineLevel="0" collapsed="false">
      <c r="A14631" s="142" t="s">
        <v>29490</v>
      </c>
      <c r="B14631" s="663" t="str">
        <f aca="false">C14631&amp;D14631&amp;E14631&amp;F14631&amp;G14631&amp;H14631</f>
        <v>CABO TELEFONICO CCI,DIAMETRO DO CONDUTOR 0,50MM,PARA 6 PARES.FORNECIMENTO E COLOCACAO</v>
      </c>
      <c r="C14631" s="142" t="s">
        <v>29489</v>
      </c>
      <c r="D14631" s="142" t="s">
        <v>17118</v>
      </c>
      <c r="I14631" s="142" t="s">
        <v>130</v>
      </c>
      <c r="J14631" s="142" t="n">
        <v>3.34</v>
      </c>
    </row>
    <row r="14632" customFormat="false" ht="12.75" hidden="false" customHeight="false" outlineLevel="0" collapsed="false">
      <c r="A14632" s="142" t="s">
        <v>29491</v>
      </c>
      <c r="B14632" s="663" t="str">
        <f aca="false">C14632&amp;D14632&amp;E14632&amp;F14632&amp;G14632&amp;H14632</f>
        <v>CABO COAXIAL RG-59,ALCANCE MAXIMO 300M,PARA INSTALACAO CFTV.FORNECIMENTO E COLOCACAO</v>
      </c>
      <c r="C14632" s="142" t="s">
        <v>29492</v>
      </c>
      <c r="D14632" s="142" t="s">
        <v>7667</v>
      </c>
      <c r="I14632" s="142" t="s">
        <v>130</v>
      </c>
      <c r="J14632" s="142" t="n">
        <v>69.91</v>
      </c>
    </row>
    <row r="14633" customFormat="false" ht="12.75" hidden="false" customHeight="false" outlineLevel="0" collapsed="false">
      <c r="A14633" s="142" t="s">
        <v>29493</v>
      </c>
      <c r="B14633" s="663" t="str">
        <f aca="false">C14633&amp;D14633&amp;E14633&amp;F14633&amp;G14633&amp;H14633</f>
        <v>CABO COAXIAL RG-59,ALCANCE MAXIMO 300M,PARA INSTALACAO CFTV.FORNECIMENTO E COLOCACAO</v>
      </c>
      <c r="C14633" s="142" t="s">
        <v>29492</v>
      </c>
      <c r="D14633" s="142" t="s">
        <v>7667</v>
      </c>
      <c r="I14633" s="142" t="s">
        <v>130</v>
      </c>
      <c r="J14633" s="142" t="n">
        <v>60.66</v>
      </c>
    </row>
    <row r="14634" customFormat="false" ht="12.75" hidden="false" customHeight="false" outlineLevel="0" collapsed="false">
      <c r="A14634" s="142" t="s">
        <v>29494</v>
      </c>
      <c r="B14634" s="663" t="str">
        <f aca="false">C14634&amp;D14634&amp;E14634&amp;F14634&amp;G14634&amp;H14634</f>
        <v>CABO COAXIAL RG-06,ALCANCE MAXIMO 450M,PARA INSTALACAO CFTV.FORNECIMENTO E COLOCACAO</v>
      </c>
      <c r="C14634" s="142" t="s">
        <v>29495</v>
      </c>
      <c r="D14634" s="142" t="s">
        <v>7667</v>
      </c>
      <c r="I14634" s="142" t="s">
        <v>130</v>
      </c>
      <c r="J14634" s="142" t="n">
        <v>116.36</v>
      </c>
    </row>
    <row r="14635" customFormat="false" ht="12.75" hidden="false" customHeight="false" outlineLevel="0" collapsed="false">
      <c r="A14635" s="142" t="s">
        <v>29496</v>
      </c>
      <c r="B14635" s="663" t="str">
        <f aca="false">C14635&amp;D14635&amp;E14635&amp;F14635&amp;G14635&amp;H14635</f>
        <v>CABO COAXIAL RG-06,ALCANCE MAXIMO 450M,PARA INSTALACAO CFTV.FORNECIMENTO E COLOCACAO</v>
      </c>
      <c r="C14635" s="142" t="s">
        <v>29495</v>
      </c>
      <c r="D14635" s="142" t="s">
        <v>7667</v>
      </c>
      <c r="I14635" s="142" t="s">
        <v>130</v>
      </c>
      <c r="J14635" s="142" t="n">
        <v>100.94</v>
      </c>
    </row>
    <row r="14636" customFormat="false" ht="12.75" hidden="false" customHeight="false" outlineLevel="0" collapsed="false">
      <c r="A14636" s="142" t="s">
        <v>29497</v>
      </c>
      <c r="B14636" s="663" t="str">
        <f aca="false">C14636&amp;D14636&amp;E14636&amp;F14636&amp;G14636&amp;H14636</f>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636" s="142" t="s">
        <v>29498</v>
      </c>
      <c r="D14636" s="142" t="s">
        <v>29499</v>
      </c>
      <c r="E14636" s="142" t="s">
        <v>29500</v>
      </c>
      <c r="F14636" s="142" t="s">
        <v>29501</v>
      </c>
      <c r="G14636" s="142" t="s">
        <v>29502</v>
      </c>
      <c r="H14636" s="142" t="s">
        <v>29503</v>
      </c>
      <c r="I14636" s="142" t="s">
        <v>9</v>
      </c>
      <c r="J14636" s="142" t="n">
        <v>1669.26</v>
      </c>
    </row>
    <row r="14637" customFormat="false" ht="12.75" hidden="false" customHeight="false" outlineLevel="0" collapsed="false">
      <c r="A14637" s="142" t="s">
        <v>29504</v>
      </c>
      <c r="B14637" s="663" t="str">
        <f aca="false">C14637&amp;D14637&amp;E14637&amp;F14637&amp;G14637&amp;H14637</f>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637" s="142" t="s">
        <v>29498</v>
      </c>
      <c r="D14637" s="142" t="s">
        <v>29499</v>
      </c>
      <c r="E14637" s="142" t="s">
        <v>29500</v>
      </c>
      <c r="F14637" s="142" t="s">
        <v>29501</v>
      </c>
      <c r="G14637" s="142" t="s">
        <v>29502</v>
      </c>
      <c r="H14637" s="142" t="s">
        <v>29503</v>
      </c>
      <c r="I14637" s="142" t="s">
        <v>9</v>
      </c>
      <c r="J14637" s="142" t="n">
        <v>1558.75</v>
      </c>
    </row>
    <row r="14638" customFormat="false" ht="12.75" hidden="false" customHeight="false" outlineLevel="0" collapsed="false">
      <c r="A14638" s="142" t="s">
        <v>29505</v>
      </c>
      <c r="B14638" s="663" t="str">
        <f aca="false">C14638&amp;D14638&amp;E14638&amp;F14638&amp;G14638&amp;H14638</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638" s="142" t="s">
        <v>29506</v>
      </c>
      <c r="D14638" s="142" t="s">
        <v>29507</v>
      </c>
      <c r="E14638" s="142" t="s">
        <v>29508</v>
      </c>
      <c r="F14638" s="142" t="s">
        <v>29509</v>
      </c>
      <c r="G14638" s="142" t="s">
        <v>29510</v>
      </c>
      <c r="H14638" s="142" t="s">
        <v>29511</v>
      </c>
      <c r="I14638" s="142" t="s">
        <v>9</v>
      </c>
      <c r="J14638" s="142" t="n">
        <v>1826.65</v>
      </c>
    </row>
    <row r="14639" customFormat="false" ht="12.75" hidden="false" customHeight="false" outlineLevel="0" collapsed="false">
      <c r="A14639" s="142" t="s">
        <v>29512</v>
      </c>
      <c r="B14639" s="663" t="str">
        <f aca="false">C14639&amp;D14639&amp;E14639&amp;F14639&amp;G14639&amp;H14639</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639" s="142" t="s">
        <v>29506</v>
      </c>
      <c r="D14639" s="142" t="s">
        <v>29507</v>
      </c>
      <c r="E14639" s="142" t="s">
        <v>29508</v>
      </c>
      <c r="F14639" s="142" t="s">
        <v>29509</v>
      </c>
      <c r="G14639" s="142" t="s">
        <v>29510</v>
      </c>
      <c r="H14639" s="142" t="s">
        <v>29511</v>
      </c>
      <c r="I14639" s="142" t="s">
        <v>9</v>
      </c>
      <c r="J14639" s="142" t="n">
        <v>1703.56</v>
      </c>
    </row>
    <row r="14640" customFormat="false" ht="12.75" hidden="false" customHeight="false" outlineLevel="0" collapsed="false">
      <c r="A14640" s="142" t="s">
        <v>29513</v>
      </c>
      <c r="B14640" s="663" t="str">
        <f aca="false">C14640&amp;D14640&amp;E14640&amp;F14640&amp;G14640&amp;H14640</f>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640" s="142" t="s">
        <v>29514</v>
      </c>
      <c r="D14640" s="142" t="s">
        <v>29515</v>
      </c>
      <c r="E14640" s="142" t="s">
        <v>29516</v>
      </c>
      <c r="F14640" s="142" t="s">
        <v>29517</v>
      </c>
      <c r="G14640" s="142" t="s">
        <v>29518</v>
      </c>
      <c r="H14640" s="142" t="s">
        <v>29519</v>
      </c>
      <c r="I14640" s="142" t="s">
        <v>9</v>
      </c>
      <c r="J14640" s="142" t="n">
        <v>2623.58</v>
      </c>
    </row>
    <row r="14641" customFormat="false" ht="12.75" hidden="false" customHeight="false" outlineLevel="0" collapsed="false">
      <c r="A14641" s="142" t="s">
        <v>29520</v>
      </c>
      <c r="B14641" s="663" t="str">
        <f aca="false">C14641&amp;D14641&amp;E14641&amp;F14641&amp;G14641&amp;H14641</f>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641" s="142" t="s">
        <v>29514</v>
      </c>
      <c r="D14641" s="142" t="s">
        <v>29515</v>
      </c>
      <c r="E14641" s="142" t="s">
        <v>29516</v>
      </c>
      <c r="F14641" s="142" t="s">
        <v>29517</v>
      </c>
      <c r="G14641" s="142" t="s">
        <v>29518</v>
      </c>
      <c r="H14641" s="142" t="s">
        <v>29519</v>
      </c>
      <c r="I14641" s="142" t="s">
        <v>9</v>
      </c>
      <c r="J14641" s="142" t="n">
        <v>2453.2</v>
      </c>
    </row>
    <row r="14642" customFormat="false" ht="12.75" hidden="false" customHeight="false" outlineLevel="0" collapsed="false">
      <c r="A14642" s="142" t="s">
        <v>29521</v>
      </c>
      <c r="B14642" s="663" t="str">
        <f aca="false">C14642&amp;D14642&amp;E14642&amp;F14642&amp;G14642&amp;H14642</f>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642" s="142" t="s">
        <v>29522</v>
      </c>
      <c r="D14642" s="142" t="s">
        <v>29523</v>
      </c>
      <c r="E14642" s="142" t="s">
        <v>29524</v>
      </c>
      <c r="F14642" s="142" t="s">
        <v>29525</v>
      </c>
      <c r="G14642" s="142" t="s">
        <v>29526</v>
      </c>
      <c r="H14642" s="142" t="s">
        <v>29527</v>
      </c>
      <c r="I14642" s="142" t="s">
        <v>9</v>
      </c>
      <c r="J14642" s="142" t="n">
        <v>4910.45</v>
      </c>
    </row>
    <row r="14643" customFormat="false" ht="12.75" hidden="false" customHeight="false" outlineLevel="0" collapsed="false">
      <c r="A14643" s="142" t="s">
        <v>29528</v>
      </c>
      <c r="B14643" s="663" t="str">
        <f aca="false">C14643&amp;D14643&amp;E14643&amp;F14643&amp;G14643&amp;H14643</f>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643" s="142" t="s">
        <v>29522</v>
      </c>
      <c r="D14643" s="142" t="s">
        <v>29523</v>
      </c>
      <c r="E14643" s="142" t="s">
        <v>29524</v>
      </c>
      <c r="F14643" s="142" t="s">
        <v>29525</v>
      </c>
      <c r="G14643" s="142" t="s">
        <v>29526</v>
      </c>
      <c r="H14643" s="142" t="s">
        <v>29527</v>
      </c>
      <c r="I14643" s="142" t="s">
        <v>9</v>
      </c>
      <c r="J14643" s="142" t="n">
        <v>4703.28</v>
      </c>
    </row>
    <row r="14644" customFormat="false" ht="12.75" hidden="false" customHeight="false" outlineLevel="0" collapsed="false">
      <c r="A14644" s="142" t="s">
        <v>29529</v>
      </c>
      <c r="B14644" s="663" t="str">
        <f aca="false">C14644&amp;D14644&amp;E14644&amp;F14644&amp;G14644&amp;H14644</f>
        <v>ENTRADA DE ENERGIA INDIVIDUAL,PADRAO LIGHT,MEDICAO DIRETA,REDE AEREA,DEMANDA ATE 8KVA,INCLUSIVE CAIXA TRANSPARENTE PARAMEDICAO(CTM),E CAIXA DE DISJUNTOR MONOPOLAR(CDJ1)INTERNA E DEMAIS MATERIAIS NECESSARIOS,EXCLUSIVE POSTE,DISJUNTOR E FIOS DE ENTRADA E SAIDA</v>
      </c>
      <c r="C14644" s="142" t="s">
        <v>29530</v>
      </c>
      <c r="D14644" s="142" t="s">
        <v>29531</v>
      </c>
      <c r="E14644" s="142" t="s">
        <v>29532</v>
      </c>
      <c r="F14644" s="142" t="s">
        <v>29533</v>
      </c>
      <c r="G14644" s="142" t="s">
        <v>29503</v>
      </c>
      <c r="I14644" s="142" t="s">
        <v>9</v>
      </c>
      <c r="J14644" s="142" t="n">
        <v>1027.78</v>
      </c>
    </row>
    <row r="14645" customFormat="false" ht="12.75" hidden="false" customHeight="false" outlineLevel="0" collapsed="false">
      <c r="A14645" s="142" t="s">
        <v>29534</v>
      </c>
      <c r="B14645" s="663" t="str">
        <f aca="false">C14645&amp;D14645&amp;E14645&amp;F14645&amp;G14645&amp;H14645</f>
        <v>ENTRADA DE ENERGIA INDIVIDUAL,PADRAO LIGHT,MEDICAO DIRETA,REDE AEREA,DEMANDA ATE 8KVA,INCLUSIVE CAIXA TRANSPARENTE PARAMEDICAO(CTM),E CAIXA DE DISJUNTOR MONOPOLAR(CDJ1)INTERNA E DEMAIS MATERIAIS NECESSARIOS,EXCLUSIVE POSTE,DISJUNTOR E FIOS DE ENTRADA E SAIDA</v>
      </c>
      <c r="C14645" s="142" t="s">
        <v>29530</v>
      </c>
      <c r="D14645" s="142" t="s">
        <v>29531</v>
      </c>
      <c r="E14645" s="142" t="s">
        <v>29532</v>
      </c>
      <c r="F14645" s="142" t="s">
        <v>29533</v>
      </c>
      <c r="G14645" s="142" t="s">
        <v>29503</v>
      </c>
      <c r="I14645" s="142" t="s">
        <v>9</v>
      </c>
      <c r="J14645" s="142" t="n">
        <v>931.45</v>
      </c>
    </row>
    <row r="14646" customFormat="false" ht="12.75" hidden="false" customHeight="false" outlineLevel="0" collapsed="false">
      <c r="A14646" s="142" t="s">
        <v>29535</v>
      </c>
      <c r="B14646" s="663" t="str">
        <f aca="false">C14646&amp;D14646&amp;E14646&amp;F14646&amp;G14646&amp;H14646</f>
        <v>ENTRADA DE ENERGIA INDIVIDUAL,PADRAO LIGHT,MEDICAO DIRETA,REDE AEREA,DEMANDA ENTRE 8,0 E 23,2KVA,INCLUSIVE CAIXA TRANSPARENTE POLIFASICA(CTP)E CAIXA DE DISJUNTOR TRIFASICA(CDJ3)INTERNA E DEMAIS MATERIAIS NECESSARIOS,EXCLUSIVE POSTE,DISJUNTOR E FIOS DE ENTRADA E SAIDA</v>
      </c>
      <c r="C14646" s="142" t="s">
        <v>29530</v>
      </c>
      <c r="D14646" s="142" t="s">
        <v>29536</v>
      </c>
      <c r="E14646" s="142" t="s">
        <v>29537</v>
      </c>
      <c r="F14646" s="142" t="s">
        <v>29538</v>
      </c>
      <c r="G14646" s="142" t="s">
        <v>29539</v>
      </c>
      <c r="I14646" s="142" t="s">
        <v>9</v>
      </c>
      <c r="J14646" s="142" t="n">
        <v>1290.43</v>
      </c>
    </row>
    <row r="14647" customFormat="false" ht="12.75" hidden="false" customHeight="false" outlineLevel="0" collapsed="false">
      <c r="A14647" s="142" t="s">
        <v>29540</v>
      </c>
      <c r="B14647" s="663" t="str">
        <f aca="false">C14647&amp;D14647&amp;E14647&amp;F14647&amp;G14647&amp;H14647</f>
        <v>ENTRADA DE ENERGIA INDIVIDUAL,PADRAO LIGHT,MEDICAO DIRETA,REDE AEREA,DEMANDA ENTRE 8,0 E 23,2KVA,INCLUSIVE CAIXA TRANSPARENTE POLIFASICA(CTP)E CAIXA DE DISJUNTOR TRIFASICA(CDJ3)INTERNA E DEMAIS MATERIAIS NECESSARIOS,EXCLUSIVE POSTE,DISJUNTOR E FIOS DE ENTRADA E SAIDA</v>
      </c>
      <c r="C14647" s="142" t="s">
        <v>29530</v>
      </c>
      <c r="D14647" s="142" t="s">
        <v>29536</v>
      </c>
      <c r="E14647" s="142" t="s">
        <v>29537</v>
      </c>
      <c r="F14647" s="142" t="s">
        <v>29538</v>
      </c>
      <c r="G14647" s="142" t="s">
        <v>29539</v>
      </c>
      <c r="I14647" s="142" t="s">
        <v>9</v>
      </c>
      <c r="J14647" s="142" t="n">
        <v>1168.4</v>
      </c>
    </row>
    <row r="14648" customFormat="false" ht="12.75" hidden="false" customHeight="false" outlineLevel="0" collapsed="false">
      <c r="A14648" s="142" t="s">
        <v>29541</v>
      </c>
      <c r="B14648" s="663" t="str">
        <f aca="false">C14648&amp;D14648&amp;E14648&amp;F14648&amp;G14648&amp;H14648</f>
        <v>ENTRADA DE ENERGIA INDIVIDUAL,PADRAO LIGHT,MEDICAO DIRETA,REDE AEREA,DEMANDA ENTRE 23,2 E 33,1KVA,INCLUSIVE CAIXA TRANSPARENTE POLIFASICA(CTP)E CAIXA DE DISJUNTOR TRIFASICA(CDJ3)INTERNA E DEMAIS MATERIAIS NECESSARIOS,EXCLUSIVE POSTE,DISJUNTOR E FIOS DE ENTRADA E SAIDA</v>
      </c>
      <c r="C14648" s="142" t="s">
        <v>29530</v>
      </c>
      <c r="D14648" s="142" t="s">
        <v>29542</v>
      </c>
      <c r="E14648" s="142" t="s">
        <v>29543</v>
      </c>
      <c r="F14648" s="142" t="s">
        <v>29544</v>
      </c>
      <c r="G14648" s="142" t="s">
        <v>29545</v>
      </c>
      <c r="I14648" s="142" t="s">
        <v>9</v>
      </c>
      <c r="J14648" s="142" t="n">
        <v>1372.6</v>
      </c>
    </row>
    <row r="14649" customFormat="false" ht="12.75" hidden="false" customHeight="false" outlineLevel="0" collapsed="false">
      <c r="A14649" s="142" t="s">
        <v>29546</v>
      </c>
      <c r="B14649" s="663" t="str">
        <f aca="false">C14649&amp;D14649&amp;E14649&amp;F14649&amp;G14649&amp;H14649</f>
        <v>ENTRADA DE ENERGIA INDIVIDUAL,PADRAO LIGHT,MEDICAO DIRETA,REDE AEREA,DEMANDA ENTRE 23,2 E 33,1KVA,INCLUSIVE CAIXA TRANSPARENTE POLIFASICA(CTP)E CAIXA DE DISJUNTOR TRIFASICA(CDJ3)INTERNA E DEMAIS MATERIAIS NECESSARIOS,EXCLUSIVE POSTE,DISJUNTOR E FIOS DE ENTRADA E SAIDA</v>
      </c>
      <c r="C14649" s="142" t="s">
        <v>29530</v>
      </c>
      <c r="D14649" s="142" t="s">
        <v>29542</v>
      </c>
      <c r="E14649" s="142" t="s">
        <v>29543</v>
      </c>
      <c r="F14649" s="142" t="s">
        <v>29544</v>
      </c>
      <c r="G14649" s="142" t="s">
        <v>29545</v>
      </c>
      <c r="I14649" s="142" t="s">
        <v>9</v>
      </c>
      <c r="J14649" s="142" t="n">
        <v>1240.29</v>
      </c>
    </row>
    <row r="14650" customFormat="false" ht="12.75" hidden="false" customHeight="false" outlineLevel="0" collapsed="false">
      <c r="A14650" s="142" t="s">
        <v>29547</v>
      </c>
      <c r="B14650" s="663" t="str">
        <f aca="false">C14650&amp;D14650&amp;E14650&amp;F14650&amp;G14650&amp;H14650</f>
        <v>ENTRADA DE ENERGIA INDIVIDUAL,PADRAO LIGHT,MEDICAO DIRETA,REDE AEREA,DEMANDA ENTRE 33,1 E 66,3KVA,INCLUSIVE CAIXA SECCIONADORA ATE 200A(CSM200)E CAIXA DE PROTECAO ATE 225A(CPG-225)INTERNA E DEMAIS MATERIAIS NECESSARIOS,EXCLUSIVE POSTE,DISJUNTOR E FIOS DE ENTRADA E SAIDA</v>
      </c>
      <c r="C14650" s="142" t="s">
        <v>29530</v>
      </c>
      <c r="D14650" s="142" t="s">
        <v>29548</v>
      </c>
      <c r="E14650" s="142" t="s">
        <v>29549</v>
      </c>
      <c r="F14650" s="142" t="s">
        <v>29550</v>
      </c>
      <c r="G14650" s="142" t="s">
        <v>29551</v>
      </c>
      <c r="I14650" s="142" t="s">
        <v>9</v>
      </c>
      <c r="J14650" s="142" t="n">
        <v>3045.57</v>
      </c>
    </row>
    <row r="14651" customFormat="false" ht="12.75" hidden="false" customHeight="false" outlineLevel="0" collapsed="false">
      <c r="A14651" s="142" t="s">
        <v>29552</v>
      </c>
      <c r="B14651" s="663" t="str">
        <f aca="false">C14651&amp;D14651&amp;E14651&amp;F14651&amp;G14651&amp;H14651</f>
        <v>ENTRADA DE ENERGIA INDIVIDUAL,PADRAO LIGHT,MEDICAO DIRETA,REDE AEREA,DEMANDA ENTRE 33,1 E 66,3KVA,INCLUSIVE CAIXA SECCIONADORA ATE 200A(CSM200)E CAIXA DE PROTECAO ATE 225A(CPG-225)INTERNA E DEMAIS MATERIAIS NECESSARIOS,EXCLUSIVE POSTE,DISJUNTOR E FIOS DE ENTRADA E SAIDA</v>
      </c>
      <c r="C14651" s="142" t="s">
        <v>29530</v>
      </c>
      <c r="D14651" s="142" t="s">
        <v>29548</v>
      </c>
      <c r="E14651" s="142" t="s">
        <v>29549</v>
      </c>
      <c r="F14651" s="142" t="s">
        <v>29550</v>
      </c>
      <c r="G14651" s="142" t="s">
        <v>29551</v>
      </c>
      <c r="I14651" s="142" t="s">
        <v>9</v>
      </c>
      <c r="J14651" s="142" t="n">
        <v>2837.07</v>
      </c>
    </row>
    <row r="14652" customFormat="false" ht="12.75" hidden="false" customHeight="false" outlineLevel="0" collapsed="false">
      <c r="A14652" s="142" t="s">
        <v>29553</v>
      </c>
      <c r="B14652" s="663" t="str">
        <f aca="false">C14652&amp;D14652&amp;E14652&amp;F14652&amp;G14652&amp;H14652</f>
        <v>SUBESTACAO SIMPLIFICADA,PADRAO LIGHT,COM TRANSFORMADOR TRIFASICO DE 75KVA,13,8KV-220/127V,EXCLUSIVE CABINE DE MEDICAO</v>
      </c>
      <c r="C14652" s="142" t="s">
        <v>29554</v>
      </c>
      <c r="D14652" s="142" t="s">
        <v>29555</v>
      </c>
      <c r="I14652" s="142" t="s">
        <v>9</v>
      </c>
      <c r="J14652" s="142" t="n">
        <v>14589.23</v>
      </c>
    </row>
    <row r="14653" customFormat="false" ht="12.75" hidden="false" customHeight="false" outlineLevel="0" collapsed="false">
      <c r="A14653" s="142" t="s">
        <v>29556</v>
      </c>
      <c r="B14653" s="663" t="str">
        <f aca="false">C14653&amp;D14653&amp;E14653&amp;F14653&amp;G14653&amp;H14653</f>
        <v>SUBESTACAO SIMPLIFICADA,PADRAO LIGHT,COM TRANSFORMADOR TRIFASICO DE 75KVA,13,8KV-220/127V,EXCLUSIVE CABINE DE MEDICAO</v>
      </c>
      <c r="C14653" s="142" t="s">
        <v>29554</v>
      </c>
      <c r="D14653" s="142" t="s">
        <v>29555</v>
      </c>
      <c r="I14653" s="142" t="s">
        <v>9</v>
      </c>
      <c r="J14653" s="142" t="n">
        <v>14280.02</v>
      </c>
    </row>
    <row r="14654" customFormat="false" ht="12.75" hidden="false" customHeight="false" outlineLevel="0" collapsed="false">
      <c r="A14654" s="142" t="s">
        <v>29557</v>
      </c>
      <c r="B14654" s="663" t="str">
        <f aca="false">C14654&amp;D14654&amp;E14654&amp;F14654&amp;G14654&amp;H14654</f>
        <v>SUBESTACAO SIMPLIFICADA PADRAO LIGHT,COM TRANSFORMADOR TRIFASICO 112,5KVA,13,8KV-220/127V,EXCLUSIVE CABINE DE MEDICAO</v>
      </c>
      <c r="C14654" s="142" t="s">
        <v>29558</v>
      </c>
      <c r="D14654" s="142" t="s">
        <v>29559</v>
      </c>
      <c r="I14654" s="142" t="s">
        <v>9</v>
      </c>
      <c r="J14654" s="142" t="n">
        <v>16500.24</v>
      </c>
    </row>
    <row r="14655" customFormat="false" ht="12.75" hidden="false" customHeight="false" outlineLevel="0" collapsed="false">
      <c r="A14655" s="142" t="s">
        <v>29560</v>
      </c>
      <c r="B14655" s="663" t="str">
        <f aca="false">C14655&amp;D14655&amp;E14655&amp;F14655&amp;G14655&amp;H14655</f>
        <v>SUBESTACAO SIMPLIFICADA PADRAO LIGHT,COM TRANSFORMADOR TRIFASICO 112,5KVA,13,8KV-220/127V,EXCLUSIVE CABINE DE MEDICAO</v>
      </c>
      <c r="C14655" s="142" t="s">
        <v>29558</v>
      </c>
      <c r="D14655" s="142" t="s">
        <v>29559</v>
      </c>
      <c r="I14655" s="142" t="s">
        <v>9</v>
      </c>
      <c r="J14655" s="142" t="n">
        <v>16191.03</v>
      </c>
    </row>
    <row r="14656" customFormat="false" ht="12.75" hidden="false" customHeight="false" outlineLevel="0" collapsed="false">
      <c r="A14656" s="142" t="s">
        <v>29561</v>
      </c>
      <c r="B14656" s="663" t="str">
        <f aca="false">C14656&amp;D14656&amp;E14656&amp;F14656&amp;G14656&amp;H14656</f>
        <v>SUBESTACAO SIMPLIFICADA PADRAO LIGHT,COM TRANSFORMADOR TRIFASICO DE 150KVA,13,8KV-220/127V,EXCLUSIVE CABINE DE MEDICAO</v>
      </c>
      <c r="C14656" s="142" t="s">
        <v>29558</v>
      </c>
      <c r="D14656" s="142" t="s">
        <v>29562</v>
      </c>
      <c r="I14656" s="142" t="s">
        <v>9</v>
      </c>
      <c r="J14656" s="142" t="n">
        <v>19006.21</v>
      </c>
    </row>
    <row r="14657" customFormat="false" ht="12.75" hidden="false" customHeight="false" outlineLevel="0" collapsed="false">
      <c r="A14657" s="142" t="s">
        <v>29563</v>
      </c>
      <c r="B14657" s="663" t="str">
        <f aca="false">C14657&amp;D14657&amp;E14657&amp;F14657&amp;G14657&amp;H14657</f>
        <v>SUBESTACAO SIMPLIFICADA PADRAO LIGHT,COM TRANSFORMADOR TRIFASICO DE 150KVA,13,8KV-220/127V,EXCLUSIVE CABINE DE MEDICAO</v>
      </c>
      <c r="C14657" s="142" t="s">
        <v>29558</v>
      </c>
      <c r="D14657" s="142" t="s">
        <v>29562</v>
      </c>
      <c r="I14657" s="142" t="s">
        <v>9</v>
      </c>
      <c r="J14657" s="142" t="n">
        <v>18697.01</v>
      </c>
    </row>
    <row r="14658" customFormat="false" ht="12.75" hidden="false" customHeight="false" outlineLevel="0" collapsed="false">
      <c r="A14658" s="142" t="s">
        <v>29564</v>
      </c>
      <c r="B14658" s="663" t="str">
        <f aca="false">C14658&amp;D14658&amp;E14658&amp;F14658&amp;G14658&amp;H14658</f>
        <v>SUBESTACAO SIMPLIFICADA,PADRAO LIGHT,COM TRANSFORMADOR TRIFASICO DE 225KVA,13,8KV-220/127V,EXCLUSIVE CABINE DE MEDICAO</v>
      </c>
      <c r="C14658" s="142" t="s">
        <v>29554</v>
      </c>
      <c r="D14658" s="142" t="s">
        <v>29565</v>
      </c>
      <c r="I14658" s="142" t="s">
        <v>9</v>
      </c>
      <c r="J14658" s="142" t="n">
        <v>23684.33</v>
      </c>
    </row>
    <row r="14659" customFormat="false" ht="12.75" hidden="false" customHeight="false" outlineLevel="0" collapsed="false">
      <c r="A14659" s="142" t="s">
        <v>29566</v>
      </c>
      <c r="B14659" s="663" t="str">
        <f aca="false">C14659&amp;D14659&amp;E14659&amp;F14659&amp;G14659&amp;H14659</f>
        <v>SUBESTACAO SIMPLIFICADA,PADRAO LIGHT,COM TRANSFORMADOR TRIFASICO DE 225KVA,13,8KV-220/127V,EXCLUSIVE CABINE DE MEDICAO</v>
      </c>
      <c r="C14659" s="142" t="s">
        <v>29554</v>
      </c>
      <c r="D14659" s="142" t="s">
        <v>29565</v>
      </c>
      <c r="I14659" s="142" t="s">
        <v>9</v>
      </c>
      <c r="J14659" s="142" t="n">
        <v>23375.13</v>
      </c>
    </row>
    <row r="14660" customFormat="false" ht="12.75" hidden="false" customHeight="false" outlineLevel="0" collapsed="false">
      <c r="A14660" s="142" t="s">
        <v>29567</v>
      </c>
      <c r="B14660" s="663" t="str">
        <f aca="false">C14660&amp;D14660&amp;E14660&amp;F14660&amp;G14660&amp;H14660</f>
        <v>SUBESTACAO SIMPLIFICADA,PADRAO LIGHT,COM TRANSFORMADOR TRIFASICO DE 300KVA,13,8V-220/127V,EXCLUSIVE CABINE DE MEDICAO</v>
      </c>
      <c r="C14660" s="142" t="s">
        <v>29554</v>
      </c>
      <c r="D14660" s="142" t="s">
        <v>29568</v>
      </c>
      <c r="I14660" s="142" t="s">
        <v>9</v>
      </c>
      <c r="J14660" s="142" t="n">
        <v>25618.03</v>
      </c>
    </row>
    <row r="14661" customFormat="false" ht="12.75" hidden="false" customHeight="false" outlineLevel="0" collapsed="false">
      <c r="A14661" s="142" t="s">
        <v>29569</v>
      </c>
      <c r="B14661" s="663" t="str">
        <f aca="false">C14661&amp;D14661&amp;E14661&amp;F14661&amp;G14661&amp;H14661</f>
        <v>SUBESTACAO SIMPLIFICADA,PADRAO LIGHT,COM TRANSFORMADOR TRIFASICO DE 300KVA,13,8V-220/127V,EXCLUSIVE CABINE DE MEDICAO</v>
      </c>
      <c r="C14661" s="142" t="s">
        <v>29554</v>
      </c>
      <c r="D14661" s="142" t="s">
        <v>29568</v>
      </c>
      <c r="I14661" s="142" t="s">
        <v>9</v>
      </c>
      <c r="J14661" s="142" t="n">
        <v>25308.82</v>
      </c>
    </row>
    <row r="14662" customFormat="false" ht="12.75" hidden="false" customHeight="false" outlineLevel="0" collapsed="false">
      <c r="A14662" s="142" t="s">
        <v>29570</v>
      </c>
      <c r="B14662" s="663" t="str">
        <f aca="false">C14662&amp;D14662&amp;E14662&amp;F14662&amp;G14662&amp;H14662</f>
        <v>SUBESTACAO SIMPLIFICADA,PADRAO LIGHT,COM TRANSFORMADOR TRIFASICO DE 75KVA,13,8KV-220/127V,INCLUSIVE CABINE DE MEDICAO</v>
      </c>
      <c r="C14662" s="142" t="s">
        <v>29554</v>
      </c>
      <c r="D14662" s="142" t="s">
        <v>29571</v>
      </c>
      <c r="I14662" s="142" t="s">
        <v>9</v>
      </c>
      <c r="J14662" s="142" t="n">
        <v>24732.65</v>
      </c>
    </row>
    <row r="14663" customFormat="false" ht="12.75" hidden="false" customHeight="false" outlineLevel="0" collapsed="false">
      <c r="A14663" s="142" t="s">
        <v>29572</v>
      </c>
      <c r="B14663" s="663" t="str">
        <f aca="false">C14663&amp;D14663&amp;E14663&amp;F14663&amp;G14663&amp;H14663</f>
        <v>SUBESTACAO SIMPLIFICADA,PADRAO LIGHT,COM TRANSFORMADOR TRIFASICO DE 75KVA,13,8KV-220/127V,INCLUSIVE CABINE DE MEDICAO</v>
      </c>
      <c r="C14663" s="142" t="s">
        <v>29554</v>
      </c>
      <c r="D14663" s="142" t="s">
        <v>29571</v>
      </c>
      <c r="I14663" s="142" t="s">
        <v>9</v>
      </c>
      <c r="J14663" s="142" t="n">
        <v>24220.39</v>
      </c>
    </row>
    <row r="14664" customFormat="false" ht="12.75" hidden="false" customHeight="false" outlineLevel="0" collapsed="false">
      <c r="A14664" s="142" t="s">
        <v>29573</v>
      </c>
      <c r="B14664" s="663" t="str">
        <f aca="false">C14664&amp;D14664&amp;E14664&amp;F14664&amp;G14664&amp;H14664</f>
        <v>SUBESTACAO SIMPLIFICADA,PADRAO LIGHT,COM TRANSFORMADOR TRIFASICO DE 112,5KVA,13,8V-220/127V,INCLUSIVE CABINE DE MEDICAO</v>
      </c>
      <c r="C14664" s="142" t="s">
        <v>29554</v>
      </c>
      <c r="D14664" s="142" t="s">
        <v>29574</v>
      </c>
      <c r="I14664" s="142" t="s">
        <v>9</v>
      </c>
      <c r="J14664" s="142" t="n">
        <v>29018.14</v>
      </c>
    </row>
    <row r="14665" customFormat="false" ht="12.75" hidden="false" customHeight="false" outlineLevel="0" collapsed="false">
      <c r="A14665" s="142" t="s">
        <v>29575</v>
      </c>
      <c r="B14665" s="663" t="str">
        <f aca="false">C14665&amp;D14665&amp;E14665&amp;F14665&amp;G14665&amp;H14665</f>
        <v>SUBESTACAO SIMPLIFICADA,PADRAO LIGHT,COM TRANSFORMADOR TRIFASICO DE 112,5KVA,13,8V-220/127V,INCLUSIVE CABINE DE MEDICAO</v>
      </c>
      <c r="C14665" s="142" t="s">
        <v>29554</v>
      </c>
      <c r="D14665" s="142" t="s">
        <v>29574</v>
      </c>
      <c r="I14665" s="142" t="s">
        <v>9</v>
      </c>
      <c r="J14665" s="142" t="n">
        <v>28505.88</v>
      </c>
    </row>
    <row r="14666" customFormat="false" ht="12.75" hidden="false" customHeight="false" outlineLevel="0" collapsed="false">
      <c r="A14666" s="142" t="s">
        <v>29576</v>
      </c>
      <c r="B14666" s="663" t="str">
        <f aca="false">C14666&amp;D14666&amp;E14666&amp;F14666&amp;G14666&amp;H14666</f>
        <v>SUBESTACAO SIMPLIFICADA,PADRAO LIGHT,COM TRANSFORMADOR TRIFASICO DE 150KVA,13,8KV-220/127V,INCLUSIVE CABINE DE MEDICAO</v>
      </c>
      <c r="C14666" s="142" t="s">
        <v>29554</v>
      </c>
      <c r="D14666" s="142" t="s">
        <v>29577</v>
      </c>
      <c r="I14666" s="142" t="s">
        <v>9</v>
      </c>
      <c r="J14666" s="142" t="n">
        <v>31132.63</v>
      </c>
    </row>
    <row r="14667" customFormat="false" ht="12.75" hidden="false" customHeight="false" outlineLevel="0" collapsed="false">
      <c r="A14667" s="142" t="s">
        <v>29578</v>
      </c>
      <c r="B14667" s="663" t="str">
        <f aca="false">C14667&amp;D14667&amp;E14667&amp;F14667&amp;G14667&amp;H14667</f>
        <v>SUBESTACAO SIMPLIFICADA,PADRAO LIGHT,COM TRANSFORMADOR TRIFASICO DE 150KVA,13,8KV-220/127V,INCLUSIVE CABINE DE MEDICAO</v>
      </c>
      <c r="C14667" s="142" t="s">
        <v>29554</v>
      </c>
      <c r="D14667" s="142" t="s">
        <v>29577</v>
      </c>
      <c r="I14667" s="142" t="s">
        <v>9</v>
      </c>
      <c r="J14667" s="142" t="n">
        <v>30620.37</v>
      </c>
    </row>
    <row r="14668" customFormat="false" ht="12.75" hidden="false" customHeight="false" outlineLevel="0" collapsed="false">
      <c r="A14668" s="142" t="s">
        <v>29579</v>
      </c>
      <c r="B14668" s="663" t="str">
        <f aca="false">C14668&amp;D14668&amp;E14668&amp;F14668&amp;G14668&amp;H14668</f>
        <v>SUBESTACAO SIMPLIFICADA,PADRAO LIGHT,COM TRANSFORMADOR TRIFASICO DE 225KVA,13,8KV-220/127V,INCLUSIVE CABINE DE MEDICAO</v>
      </c>
      <c r="C14668" s="142" t="s">
        <v>29554</v>
      </c>
      <c r="D14668" s="142" t="s">
        <v>29580</v>
      </c>
      <c r="I14668" s="142" t="s">
        <v>9</v>
      </c>
      <c r="J14668" s="142" t="n">
        <v>39765.53</v>
      </c>
    </row>
    <row r="14669" customFormat="false" ht="12.75" hidden="false" customHeight="false" outlineLevel="0" collapsed="false">
      <c r="A14669" s="142" t="s">
        <v>29581</v>
      </c>
      <c r="B14669" s="663" t="str">
        <f aca="false">C14669&amp;D14669&amp;E14669&amp;F14669&amp;G14669&amp;H14669</f>
        <v>SUBESTACAO SIMPLIFICADA,PADRAO LIGHT,COM TRANSFORMADOR TRIFASICO DE 225KVA,13,8KV-220/127V,INCLUSIVE CABINE DE MEDICAO</v>
      </c>
      <c r="C14669" s="142" t="s">
        <v>29554</v>
      </c>
      <c r="D14669" s="142" t="s">
        <v>29580</v>
      </c>
      <c r="I14669" s="142" t="s">
        <v>9</v>
      </c>
      <c r="J14669" s="142" t="n">
        <v>39253.27</v>
      </c>
    </row>
    <row r="14670" customFormat="false" ht="12.75" hidden="false" customHeight="false" outlineLevel="0" collapsed="false">
      <c r="A14670" s="142" t="s">
        <v>29582</v>
      </c>
      <c r="B14670" s="663" t="str">
        <f aca="false">C14670&amp;D14670&amp;E14670&amp;F14670&amp;G14670&amp;H14670</f>
        <v>SUBESTACAO SIMPLIFICADA,PADRAO LIGHT,COM TRANSFORMADOR TRIFASICO DE 300KVA,13,8KV-220V/127V,INCLUSIVE CABINE DE MEDICAO</v>
      </c>
      <c r="C14670" s="142" t="s">
        <v>29554</v>
      </c>
      <c r="D14670" s="142" t="s">
        <v>29583</v>
      </c>
      <c r="I14670" s="142" t="s">
        <v>9</v>
      </c>
      <c r="J14670" s="142" t="n">
        <v>43604.23</v>
      </c>
    </row>
    <row r="14671" customFormat="false" ht="12.75" hidden="false" customHeight="false" outlineLevel="0" collapsed="false">
      <c r="A14671" s="142" t="s">
        <v>29584</v>
      </c>
      <c r="B14671" s="663" t="str">
        <f aca="false">C14671&amp;D14671&amp;E14671&amp;F14671&amp;G14671&amp;H14671</f>
        <v>SUBESTACAO SIMPLIFICADA,PADRAO LIGHT,COM TRANSFORMADOR TRIFASICO DE 300KVA,13,8KV-220V/127V,INCLUSIVE CABINE DE MEDICAO</v>
      </c>
      <c r="C14671" s="142" t="s">
        <v>29554</v>
      </c>
      <c r="D14671" s="142" t="s">
        <v>29583</v>
      </c>
      <c r="I14671" s="142" t="s">
        <v>9</v>
      </c>
      <c r="J14671" s="142" t="n">
        <v>43095.9</v>
      </c>
    </row>
    <row r="14672" customFormat="false" ht="12.75" hidden="false" customHeight="false" outlineLevel="0" collapsed="false">
      <c r="A14672" s="142" t="s">
        <v>29585</v>
      </c>
      <c r="B14672" s="663" t="str">
        <f aca="false">C14672&amp;D14672&amp;E14672&amp;F14672&amp;G14672&amp;H14672</f>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4672" s="142" t="s">
        <v>29586</v>
      </c>
      <c r="D14672" s="142" t="s">
        <v>29587</v>
      </c>
      <c r="E14672" s="142" t="s">
        <v>29588</v>
      </c>
      <c r="F14672" s="142" t="s">
        <v>29589</v>
      </c>
      <c r="G14672" s="142" t="s">
        <v>29590</v>
      </c>
      <c r="I14672" s="142" t="s">
        <v>9</v>
      </c>
      <c r="J14672" s="142" t="n">
        <v>2475.31</v>
      </c>
    </row>
    <row r="14673" customFormat="false" ht="12.75" hidden="false" customHeight="false" outlineLevel="0" collapsed="false">
      <c r="A14673" s="142" t="s">
        <v>29591</v>
      </c>
      <c r="B14673" s="663" t="str">
        <f aca="false">C14673&amp;D14673&amp;E14673&amp;F14673&amp;G14673&amp;H14673</f>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4673" s="142" t="s">
        <v>29586</v>
      </c>
      <c r="D14673" s="142" t="s">
        <v>29587</v>
      </c>
      <c r="E14673" s="142" t="s">
        <v>29588</v>
      </c>
      <c r="F14673" s="142" t="s">
        <v>29589</v>
      </c>
      <c r="G14673" s="142" t="s">
        <v>29590</v>
      </c>
      <c r="I14673" s="142" t="s">
        <v>9</v>
      </c>
      <c r="J14673" s="142" t="n">
        <v>2350.27</v>
      </c>
    </row>
    <row r="14674" customFormat="false" ht="12.75" hidden="false" customHeight="false" outlineLevel="0" collapsed="false">
      <c r="A14674" s="142" t="s">
        <v>29592</v>
      </c>
      <c r="B14674" s="663" t="str">
        <f aca="false">C14674&amp;D14674&amp;E14674&amp;F14674&amp;G14674&amp;H14674</f>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4674" s="142" t="s">
        <v>29586</v>
      </c>
      <c r="D14674" s="142" t="s">
        <v>29593</v>
      </c>
      <c r="E14674" s="142" t="s">
        <v>29594</v>
      </c>
      <c r="F14674" s="142" t="s">
        <v>29595</v>
      </c>
      <c r="G14674" s="142" t="s">
        <v>29596</v>
      </c>
      <c r="H14674" s="142" t="s">
        <v>29597</v>
      </c>
      <c r="I14674" s="142" t="s">
        <v>9</v>
      </c>
      <c r="J14674" s="142" t="n">
        <v>2694.47</v>
      </c>
    </row>
    <row r="14675" customFormat="false" ht="12.75" hidden="false" customHeight="false" outlineLevel="0" collapsed="false">
      <c r="A14675" s="142" t="s">
        <v>29598</v>
      </c>
      <c r="B14675" s="663" t="str">
        <f aca="false">C14675&amp;D14675&amp;E14675&amp;F14675&amp;G14675&amp;H14675</f>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4675" s="142" t="s">
        <v>29586</v>
      </c>
      <c r="D14675" s="142" t="s">
        <v>29593</v>
      </c>
      <c r="E14675" s="142" t="s">
        <v>29594</v>
      </c>
      <c r="F14675" s="142" t="s">
        <v>29595</v>
      </c>
      <c r="G14675" s="142" t="s">
        <v>29596</v>
      </c>
      <c r="H14675" s="142" t="s">
        <v>29597</v>
      </c>
      <c r="I14675" s="142" t="s">
        <v>9</v>
      </c>
      <c r="J14675" s="142" t="n">
        <v>2552.77</v>
      </c>
    </row>
    <row r="14676" customFormat="false" ht="12.75" hidden="false" customHeight="false" outlineLevel="0" collapsed="false">
      <c r="A14676" s="142" t="s">
        <v>29599</v>
      </c>
      <c r="B14676" s="663" t="str">
        <f aca="false">C14676&amp;D14676&amp;E14676&amp;F14676&amp;G14676&amp;H14676</f>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4676" s="142" t="s">
        <v>29586</v>
      </c>
      <c r="D14676" s="142" t="s">
        <v>29600</v>
      </c>
      <c r="E14676" s="142" t="s">
        <v>29601</v>
      </c>
      <c r="F14676" s="142" t="s">
        <v>29602</v>
      </c>
      <c r="G14676" s="142" t="s">
        <v>29603</v>
      </c>
      <c r="H14676" s="142" t="s">
        <v>29545</v>
      </c>
      <c r="I14676" s="142" t="s">
        <v>9</v>
      </c>
      <c r="J14676" s="142" t="n">
        <v>2774.5</v>
      </c>
    </row>
    <row r="14677" customFormat="false" ht="12.75" hidden="false" customHeight="false" outlineLevel="0" collapsed="false">
      <c r="A14677" s="142" t="s">
        <v>29604</v>
      </c>
      <c r="B14677" s="663" t="str">
        <f aca="false">C14677&amp;D14677&amp;E14677&amp;F14677&amp;G14677&amp;H14677</f>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4677" s="142" t="s">
        <v>29586</v>
      </c>
      <c r="D14677" s="142" t="s">
        <v>29600</v>
      </c>
      <c r="E14677" s="142" t="s">
        <v>29601</v>
      </c>
      <c r="F14677" s="142" t="s">
        <v>29602</v>
      </c>
      <c r="G14677" s="142" t="s">
        <v>29603</v>
      </c>
      <c r="H14677" s="142" t="s">
        <v>29545</v>
      </c>
      <c r="I14677" s="142" t="s">
        <v>9</v>
      </c>
      <c r="J14677" s="142" t="n">
        <v>2622.53</v>
      </c>
    </row>
    <row r="14678" customFormat="false" ht="12.75" hidden="false" customHeight="false" outlineLevel="0" collapsed="false">
      <c r="A14678" s="142" t="s">
        <v>29605</v>
      </c>
      <c r="B14678" s="663" t="str">
        <f aca="false">C14678&amp;D14678&amp;E14678&amp;F14678&amp;G14678&amp;H14678</f>
        <v>ENTRADA DE ENERGIA INDIVIDUAL PADRAO LIGHT,MEDICAO DIRETA,REDE SUBTERRANEA,DEMANDA ENTRE 33,1 E 66,3KVA,INCLUSIVE CAIXASECCIONADORA(CSM200)E CAIXA DE PROTECAO(CPG225)INTERNA,E DEMAIS MATERIAIS NECESSARIOS,EXCLUSIVE DISJUNTOR E FIOS DE ENTRADA E SAIDA</v>
      </c>
      <c r="C14678" s="142" t="s">
        <v>29586</v>
      </c>
      <c r="D14678" s="142" t="s">
        <v>29606</v>
      </c>
      <c r="E14678" s="142" t="s">
        <v>29607</v>
      </c>
      <c r="F14678" s="142" t="s">
        <v>29608</v>
      </c>
      <c r="G14678" s="142" t="s">
        <v>29609</v>
      </c>
      <c r="I14678" s="142" t="s">
        <v>9</v>
      </c>
      <c r="J14678" s="142" t="n">
        <v>4269.5</v>
      </c>
    </row>
    <row r="14679" customFormat="false" ht="12.75" hidden="false" customHeight="false" outlineLevel="0" collapsed="false">
      <c r="A14679" s="142" t="s">
        <v>29610</v>
      </c>
      <c r="B14679" s="663" t="str">
        <f aca="false">C14679&amp;D14679&amp;E14679&amp;F14679&amp;G14679&amp;H14679</f>
        <v>ENTRADA DE ENERGIA INDIVIDUAL PADRAO LIGHT,MEDICAO DIRETA,REDE SUBTERRANEA,DEMANDA ENTRE 33,1 E 66,3KVA,INCLUSIVE CAIXASECCIONADORA(CSM200)E CAIXA DE PROTECAO(CPG225)INTERNA,E DEMAIS MATERIAIS NECESSARIOS,EXCLUSIVE DISJUNTOR E FIOS DE ENTRADA E SAIDA</v>
      </c>
      <c r="C14679" s="142" t="s">
        <v>29586</v>
      </c>
      <c r="D14679" s="142" t="s">
        <v>29606</v>
      </c>
      <c r="E14679" s="142" t="s">
        <v>29607</v>
      </c>
      <c r="F14679" s="142" t="s">
        <v>29608</v>
      </c>
      <c r="G14679" s="142" t="s">
        <v>29609</v>
      </c>
      <c r="I14679" s="142" t="s">
        <v>9</v>
      </c>
      <c r="J14679" s="142" t="n">
        <v>4044.21</v>
      </c>
    </row>
    <row r="14680" customFormat="false" ht="12.75" hidden="false" customHeight="false" outlineLevel="0" collapsed="false">
      <c r="A14680" s="142" t="s">
        <v>29611</v>
      </c>
      <c r="B14680" s="663" t="str">
        <f aca="false">C14680&amp;D14680&amp;E14680&amp;F14680&amp;G14680&amp;H14680</f>
        <v>SUBESTACAO SIMPLIFICADA PADRAO AMPLA,COM TRANSFORMADOR TRIFASICO DE 30KVA,INCLUSIVE CABINE DE MEDICAO,EM ALVENARIA,POSTE E TODOS OS MATERIAIS ELETRICOS NECESSARIOS</v>
      </c>
      <c r="C14680" s="142" t="s">
        <v>29612</v>
      </c>
      <c r="D14680" s="142" t="s">
        <v>29613</v>
      </c>
      <c r="E14680" s="142" t="s">
        <v>29614</v>
      </c>
      <c r="I14680" s="142" t="s">
        <v>9</v>
      </c>
      <c r="J14680" s="142" t="n">
        <v>15990.77</v>
      </c>
    </row>
    <row r="14681" customFormat="false" ht="12.75" hidden="false" customHeight="false" outlineLevel="0" collapsed="false">
      <c r="A14681" s="142" t="s">
        <v>29615</v>
      </c>
      <c r="B14681" s="663" t="str">
        <f aca="false">C14681&amp;D14681&amp;E14681&amp;F14681&amp;G14681&amp;H14681</f>
        <v>SUBESTACAO SIMPLIFICADA PADRAO AMPLA,COM TRANSFORMADOR TRIFASICO DE 30KVA,INCLUSIVE CABINE DE MEDICAO,EM ALVENARIA,POSTE E TODOS OS MATERIAIS ELETRICOS NECESSARIOS</v>
      </c>
      <c r="C14681" s="142" t="s">
        <v>29612</v>
      </c>
      <c r="D14681" s="142" t="s">
        <v>29613</v>
      </c>
      <c r="E14681" s="142" t="s">
        <v>29614</v>
      </c>
      <c r="I14681" s="142" t="s">
        <v>9</v>
      </c>
      <c r="J14681" s="142" t="n">
        <v>15428.95</v>
      </c>
    </row>
    <row r="14682" customFormat="false" ht="12.75" hidden="false" customHeight="false" outlineLevel="0" collapsed="false">
      <c r="A14682" s="142" t="s">
        <v>29616</v>
      </c>
      <c r="B14682" s="663" t="str">
        <f aca="false">C14682&amp;D14682&amp;E14682&amp;F14682&amp;G14682&amp;H14682</f>
        <v>SUBESTACAO SIMPLIFICADA PADRAO AMPLA,COM TRANSFORMADOR TRIFASICO DE 45KVA,INCLUSIVE MEDICAO,POSTE E TODOS OS MATERIAIS ELETRICOS NECESSARIOS</v>
      </c>
      <c r="C14682" s="142" t="s">
        <v>29612</v>
      </c>
      <c r="D14682" s="142" t="s">
        <v>29617</v>
      </c>
      <c r="E14682" s="142" t="s">
        <v>29618</v>
      </c>
      <c r="I14682" s="142" t="s">
        <v>9</v>
      </c>
      <c r="J14682" s="142" t="n">
        <v>18243.73</v>
      </c>
    </row>
    <row r="14683" customFormat="false" ht="12.75" hidden="false" customHeight="false" outlineLevel="0" collapsed="false">
      <c r="A14683" s="142" t="s">
        <v>29619</v>
      </c>
      <c r="B14683" s="663" t="str">
        <f aca="false">C14683&amp;D14683&amp;E14683&amp;F14683&amp;G14683&amp;H14683</f>
        <v>SUBESTACAO SIMPLIFICADA PADRAO AMPLA,COM TRANSFORMADOR TRIFASICO DE 45KVA,INCLUSIVE MEDICAO,POSTE E TODOS OS MATERIAIS ELETRICOS NECESSARIOS</v>
      </c>
      <c r="C14683" s="142" t="s">
        <v>29612</v>
      </c>
      <c r="D14683" s="142" t="s">
        <v>29617</v>
      </c>
      <c r="E14683" s="142" t="s">
        <v>29618</v>
      </c>
      <c r="I14683" s="142" t="s">
        <v>9</v>
      </c>
      <c r="J14683" s="142" t="n">
        <v>17681.91</v>
      </c>
    </row>
    <row r="14684" customFormat="false" ht="12.75" hidden="false" customHeight="false" outlineLevel="0" collapsed="false">
      <c r="A14684" s="142" t="s">
        <v>29620</v>
      </c>
      <c r="B14684" s="663" t="str">
        <f aca="false">C14684&amp;D14684&amp;E14684&amp;F14684&amp;G14684&amp;H14684</f>
        <v>SUBESTACAO SIMPLIFICADA PADRAO AMPLA,COM TRANSFORMADOR TRIFASICO DE 75KVA,INCLUSIVE MEDICAO,POSTE E TODOS OS MATERIAIS ELETRICOS NECESSARIOS</v>
      </c>
      <c r="C14684" s="142" t="s">
        <v>29612</v>
      </c>
      <c r="D14684" s="142" t="s">
        <v>29621</v>
      </c>
      <c r="E14684" s="142" t="s">
        <v>29618</v>
      </c>
      <c r="I14684" s="142" t="s">
        <v>9</v>
      </c>
      <c r="J14684" s="142" t="n">
        <v>22877.65</v>
      </c>
    </row>
    <row r="14685" customFormat="false" ht="12.75" hidden="false" customHeight="false" outlineLevel="0" collapsed="false">
      <c r="A14685" s="142" t="s">
        <v>29622</v>
      </c>
      <c r="B14685" s="663" t="str">
        <f aca="false">C14685&amp;D14685&amp;E14685&amp;F14685&amp;G14685&amp;H14685</f>
        <v>SUBESTACAO SIMPLIFICADA PADRAO AMPLA,COM TRANSFORMADOR TRIFASICO DE 75KVA,INCLUSIVE MEDICAO,POSTE E TODOS OS MATERIAIS ELETRICOS NECESSARIOS</v>
      </c>
      <c r="C14685" s="142" t="s">
        <v>29612</v>
      </c>
      <c r="D14685" s="142" t="s">
        <v>29621</v>
      </c>
      <c r="E14685" s="142" t="s">
        <v>29618</v>
      </c>
      <c r="I14685" s="142" t="s">
        <v>9</v>
      </c>
      <c r="J14685" s="142" t="n">
        <v>22315.83</v>
      </c>
    </row>
    <row r="14686" customFormat="false" ht="12.75" hidden="false" customHeight="false" outlineLevel="0" collapsed="false">
      <c r="A14686" s="142" t="s">
        <v>29623</v>
      </c>
      <c r="B14686" s="663" t="str">
        <f aca="false">C14686&amp;D14686&amp;E14686&amp;F14686&amp;G14686&amp;H14686</f>
        <v>SUBESTACAO SIMPLIFICADA PADRAO AMPLA,COM TRANSFORMADOR TRIFASICO DE 112,5KVA,INCLUSIVE MEDICAO,POSTE E TODOS OS MATERIAIS ELETRICOS NECESSARIOS</v>
      </c>
      <c r="C14686" s="142" t="s">
        <v>29612</v>
      </c>
      <c r="D14686" s="142" t="s">
        <v>29624</v>
      </c>
      <c r="E14686" s="142" t="s">
        <v>29625</v>
      </c>
      <c r="I14686" s="142" t="s">
        <v>9</v>
      </c>
      <c r="J14686" s="142" t="n">
        <v>24330.11</v>
      </c>
    </row>
    <row r="14687" customFormat="false" ht="12.75" hidden="false" customHeight="false" outlineLevel="0" collapsed="false">
      <c r="A14687" s="142" t="s">
        <v>29626</v>
      </c>
      <c r="B14687" s="663" t="str">
        <f aca="false">C14687&amp;D14687&amp;E14687&amp;F14687&amp;G14687&amp;H14687</f>
        <v>SUBESTACAO SIMPLIFICADA PADRAO AMPLA,COM TRANSFORMADOR TRIFASICO DE 112,5KVA,INCLUSIVE MEDICAO,POSTE E TODOS OS MATERIAIS ELETRICOS NECESSARIOS</v>
      </c>
      <c r="C14687" s="142" t="s">
        <v>29612</v>
      </c>
      <c r="D14687" s="142" t="s">
        <v>29624</v>
      </c>
      <c r="E14687" s="142" t="s">
        <v>29625</v>
      </c>
      <c r="I14687" s="142" t="s">
        <v>9</v>
      </c>
      <c r="J14687" s="142" t="n">
        <v>23762.87</v>
      </c>
    </row>
    <row r="14688" customFormat="false" ht="12.75" hidden="false" customHeight="false" outlineLevel="0" collapsed="false">
      <c r="A14688" s="142" t="s">
        <v>29627</v>
      </c>
      <c r="B14688" s="663" t="str">
        <f aca="false">C14688&amp;D14688&amp;E14688&amp;F14688&amp;G14688&amp;H14688</f>
        <v>SUBESTACAO SIMPLIFICADA PADRAO AMPLA,COM TRANSFORMADOR TRIFASICO DE 150KVA,INCLUSIVE MEDICAO,POSTE E TODOS OS MATERIAISELETRICOS NECESSARIOS</v>
      </c>
      <c r="C14688" s="142" t="s">
        <v>29612</v>
      </c>
      <c r="D14688" s="142" t="s">
        <v>29628</v>
      </c>
      <c r="E14688" s="142" t="s">
        <v>29629</v>
      </c>
      <c r="I14688" s="142" t="s">
        <v>9</v>
      </c>
      <c r="J14688" s="142" t="n">
        <v>27707.31</v>
      </c>
    </row>
    <row r="14689" customFormat="false" ht="12.75" hidden="false" customHeight="false" outlineLevel="0" collapsed="false">
      <c r="A14689" s="142" t="s">
        <v>29630</v>
      </c>
      <c r="B14689" s="663" t="str">
        <f aca="false">C14689&amp;D14689&amp;E14689&amp;F14689&amp;G14689&amp;H14689</f>
        <v>SUBESTACAO SIMPLIFICADA PADRAO AMPLA,COM TRANSFORMADOR TRIFASICO DE 150KVA,INCLUSIVE MEDICAO,POSTE E TODOS OS MATERIAISELETRICOS NECESSARIOS</v>
      </c>
      <c r="C14689" s="142" t="s">
        <v>29612</v>
      </c>
      <c r="D14689" s="142" t="s">
        <v>29628</v>
      </c>
      <c r="E14689" s="142" t="s">
        <v>29629</v>
      </c>
      <c r="I14689" s="142" t="s">
        <v>9</v>
      </c>
      <c r="J14689" s="142" t="n">
        <v>27140.07</v>
      </c>
    </row>
    <row r="14690" customFormat="false" ht="12.75" hidden="false" customHeight="false" outlineLevel="0" collapsed="false">
      <c r="A14690" s="142" t="s">
        <v>29631</v>
      </c>
      <c r="B14690" s="663" t="str">
        <f aca="false">C14690&amp;D14690&amp;E14690&amp;F14690&amp;G14690&amp;H14690</f>
        <v>SUBESTACAO SIMPLIFICADA PADRAO AMPLA,COM TRANSFORMADOR TRIFASICO DE 30KVA,EXCLUSIVE CABINE DE MEDICAO</v>
      </c>
      <c r="C14690" s="142" t="s">
        <v>29612</v>
      </c>
      <c r="D14690" s="142" t="s">
        <v>29632</v>
      </c>
      <c r="I14690" s="142" t="s">
        <v>9</v>
      </c>
      <c r="J14690" s="142" t="n">
        <v>12396.13</v>
      </c>
    </row>
    <row r="14691" customFormat="false" ht="12.75" hidden="false" customHeight="false" outlineLevel="0" collapsed="false">
      <c r="A14691" s="142" t="s">
        <v>29633</v>
      </c>
      <c r="B14691" s="663" t="str">
        <f aca="false">C14691&amp;D14691&amp;E14691&amp;F14691&amp;G14691&amp;H14691</f>
        <v>SUBESTACAO SIMPLIFICADA PADRAO AMPLA,COM TRANSFORMADOR TRIFASICO DE 30KVA,EXCLUSIVE CABINE DE MEDICAO</v>
      </c>
      <c r="C14691" s="142" t="s">
        <v>29612</v>
      </c>
      <c r="D14691" s="142" t="s">
        <v>29632</v>
      </c>
      <c r="I14691" s="142" t="s">
        <v>9</v>
      </c>
      <c r="J14691" s="142" t="n">
        <v>12031.97</v>
      </c>
    </row>
    <row r="14692" customFormat="false" ht="12.75" hidden="false" customHeight="false" outlineLevel="0" collapsed="false">
      <c r="A14692" s="142" t="s">
        <v>29634</v>
      </c>
      <c r="B14692" s="663" t="str">
        <f aca="false">C14692&amp;D14692&amp;E14692&amp;F14692&amp;G14692&amp;H14692</f>
        <v>SUBESTACAO SIMPLIFICADA PADRAO AMPLA,COM TRANSFORMADOR TRIFASICO DE 45KVA,EXCLUSIVE CABINE DE MEDICAO</v>
      </c>
      <c r="C14692" s="142" t="s">
        <v>29612</v>
      </c>
      <c r="D14692" s="142" t="s">
        <v>29635</v>
      </c>
      <c r="I14692" s="142" t="s">
        <v>9</v>
      </c>
      <c r="J14692" s="142" t="n">
        <v>13288.42</v>
      </c>
    </row>
    <row r="14693" customFormat="false" ht="12.75" hidden="false" customHeight="false" outlineLevel="0" collapsed="false">
      <c r="A14693" s="142" t="s">
        <v>29636</v>
      </c>
      <c r="B14693" s="663" t="str">
        <f aca="false">C14693&amp;D14693&amp;E14693&amp;F14693&amp;G14693&amp;H14693</f>
        <v>SUBESTACAO SIMPLIFICADA PADRAO AMPLA,COM TRANSFORMADOR TRIFASICO DE 45KVA,EXCLUSIVE CABINE DE MEDICAO</v>
      </c>
      <c r="C14693" s="142" t="s">
        <v>29612</v>
      </c>
      <c r="D14693" s="142" t="s">
        <v>29635</v>
      </c>
      <c r="I14693" s="142" t="s">
        <v>9</v>
      </c>
      <c r="J14693" s="142" t="n">
        <v>12924.26</v>
      </c>
    </row>
    <row r="14694" customFormat="false" ht="12.75" hidden="false" customHeight="false" outlineLevel="0" collapsed="false">
      <c r="A14694" s="142" t="s">
        <v>29637</v>
      </c>
      <c r="B14694" s="663" t="str">
        <f aca="false">C14694&amp;D14694&amp;E14694&amp;F14694&amp;G14694&amp;H14694</f>
        <v>SUBESTACAO SIMPLIFICADA PADRAO AMPLA,COM TRANSFORMADOR TRIFASICO DE 75KVA,EXCLUSIVE CABINE DE MEDICAO</v>
      </c>
      <c r="C14694" s="142" t="s">
        <v>29612</v>
      </c>
      <c r="D14694" s="142" t="s">
        <v>29638</v>
      </c>
      <c r="I14694" s="142" t="s">
        <v>9</v>
      </c>
      <c r="J14694" s="142" t="n">
        <v>14905.35</v>
      </c>
    </row>
    <row r="14695" customFormat="false" ht="12.75" hidden="false" customHeight="false" outlineLevel="0" collapsed="false">
      <c r="A14695" s="142" t="s">
        <v>29639</v>
      </c>
      <c r="B14695" s="663" t="str">
        <f aca="false">C14695&amp;D14695&amp;E14695&amp;F14695&amp;G14695&amp;H14695</f>
        <v>SUBESTACAO SIMPLIFICADA PADRAO AMPLA,COM TRANSFORMADOR TRIFASICO DE 75KVA,EXCLUSIVE CABINE DE MEDICAO</v>
      </c>
      <c r="C14695" s="142" t="s">
        <v>29612</v>
      </c>
      <c r="D14695" s="142" t="s">
        <v>29638</v>
      </c>
      <c r="I14695" s="142" t="s">
        <v>9</v>
      </c>
      <c r="J14695" s="142" t="n">
        <v>14541.19</v>
      </c>
    </row>
    <row r="14696" customFormat="false" ht="12.75" hidden="false" customHeight="false" outlineLevel="0" collapsed="false">
      <c r="A14696" s="142" t="s">
        <v>29640</v>
      </c>
      <c r="B14696" s="663" t="str">
        <f aca="false">C14696&amp;D14696&amp;E14696&amp;F14696&amp;G14696&amp;H14696</f>
        <v>SUBESTACAO SIMPLIFICADA PADRAO AMPLA,COM TRANSFORMADOR TRIFASICO DE 112,5KVA,EXCLUSIVE CABINE DE MEDICAO</v>
      </c>
      <c r="C14696" s="142" t="s">
        <v>29612</v>
      </c>
      <c r="D14696" s="142" t="s">
        <v>29641</v>
      </c>
      <c r="I14696" s="142" t="s">
        <v>9</v>
      </c>
      <c r="J14696" s="142" t="n">
        <v>16901.27</v>
      </c>
    </row>
    <row r="14697" customFormat="false" ht="12.75" hidden="false" customHeight="false" outlineLevel="0" collapsed="false">
      <c r="A14697" s="142" t="s">
        <v>29642</v>
      </c>
      <c r="B14697" s="663" t="str">
        <f aca="false">C14697&amp;D14697&amp;E14697&amp;F14697&amp;G14697&amp;H14697</f>
        <v>SUBESTACAO SIMPLIFICADA PADRAO AMPLA,COM TRANSFORMADOR TRIFASICO DE 112,5KVA,EXCLUSIVE CABINE DE MEDICAO</v>
      </c>
      <c r="C14697" s="142" t="s">
        <v>29612</v>
      </c>
      <c r="D14697" s="142" t="s">
        <v>29641</v>
      </c>
      <c r="I14697" s="142" t="s">
        <v>9</v>
      </c>
      <c r="J14697" s="142" t="n">
        <v>16533.93</v>
      </c>
    </row>
    <row r="14698" customFormat="false" ht="12.75" hidden="false" customHeight="false" outlineLevel="0" collapsed="false">
      <c r="A14698" s="142" t="s">
        <v>29643</v>
      </c>
      <c r="B14698" s="663" t="str">
        <f aca="false">C14698&amp;D14698&amp;E14698&amp;F14698&amp;G14698&amp;H14698</f>
        <v>SUBESTACAO SIMPLIFICADA PADRAO AMPLA,COM TRANSFORMADOR TRIFASICO DE 150KVA,EXCLUSIVE CABINE DE MEDICAO</v>
      </c>
      <c r="C14698" s="142" t="s">
        <v>29612</v>
      </c>
      <c r="D14698" s="142" t="s">
        <v>29644</v>
      </c>
      <c r="I14698" s="142" t="s">
        <v>9</v>
      </c>
      <c r="J14698" s="142" t="n">
        <v>19304.68</v>
      </c>
    </row>
    <row r="14699" customFormat="false" ht="12.75" hidden="false" customHeight="false" outlineLevel="0" collapsed="false">
      <c r="A14699" s="142" t="s">
        <v>29645</v>
      </c>
      <c r="B14699" s="663" t="str">
        <f aca="false">C14699&amp;D14699&amp;E14699&amp;F14699&amp;G14699&amp;H14699</f>
        <v>SUBESTACAO SIMPLIFICADA PADRAO AMPLA,COM TRANSFORMADOR TRIFASICO DE 150KVA,EXCLUSIVE CABINE DE MEDICAO</v>
      </c>
      <c r="C14699" s="142" t="s">
        <v>29612</v>
      </c>
      <c r="D14699" s="142" t="s">
        <v>29644</v>
      </c>
      <c r="I14699" s="142" t="s">
        <v>9</v>
      </c>
      <c r="J14699" s="142" t="n">
        <v>18937.34</v>
      </c>
    </row>
    <row r="14700" customFormat="false" ht="12.75" hidden="false" customHeight="false" outlineLevel="0" collapsed="false">
      <c r="A14700" s="142" t="s">
        <v>29646</v>
      </c>
      <c r="B14700" s="663" t="str">
        <f aca="false">C14700&amp;D14700&amp;E14700&amp;F14700&amp;G14700&amp;H14700</f>
        <v>SUBESTACAO DE 225KVA,13,8KV-220/127V,INSTALADA EM PLATAFORMA AO TEMPO,PADRAO AMPLA,INCLUSIVE CABINE DE MEDICAO</v>
      </c>
      <c r="C14700" s="142" t="s">
        <v>29647</v>
      </c>
      <c r="D14700" s="142" t="s">
        <v>29648</v>
      </c>
      <c r="I14700" s="142" t="s">
        <v>9</v>
      </c>
      <c r="J14700" s="142" t="n">
        <v>38420.45</v>
      </c>
    </row>
    <row r="14701" customFormat="false" ht="12.75" hidden="false" customHeight="false" outlineLevel="0" collapsed="false">
      <c r="A14701" s="142" t="s">
        <v>29649</v>
      </c>
      <c r="B14701" s="663" t="str">
        <f aca="false">C14701&amp;D14701&amp;E14701&amp;F14701&amp;G14701&amp;H14701</f>
        <v>SUBESTACAO DE 225KVA,13,8KV-220/127V,INSTALADA EM PLATAFORMA AO TEMPO,PADRAO AMPLA,INCLUSIVE CABINE DE MEDICAO</v>
      </c>
      <c r="C14701" s="142" t="s">
        <v>29647</v>
      </c>
      <c r="D14701" s="142" t="s">
        <v>29648</v>
      </c>
      <c r="I14701" s="142" t="s">
        <v>9</v>
      </c>
      <c r="J14701" s="142" t="n">
        <v>37846.57</v>
      </c>
    </row>
    <row r="14702" customFormat="false" ht="12.75" hidden="false" customHeight="false" outlineLevel="0" collapsed="false">
      <c r="A14702" s="142" t="s">
        <v>29650</v>
      </c>
      <c r="B14702" s="663" t="str">
        <f aca="false">C14702&amp;D14702&amp;E14702&amp;F14702&amp;G14702&amp;H14702</f>
        <v>SUBESTACAO DE 225KVA,13,8KV-220/127V,INSTALADA EM PLATAFORMA AO TEMPO,PADRAO AMPLA,EXCLUSIVE CABINE DE MEDICAO</v>
      </c>
      <c r="C14702" s="142" t="s">
        <v>29647</v>
      </c>
      <c r="D14702" s="142" t="s">
        <v>29651</v>
      </c>
      <c r="I14702" s="142" t="s">
        <v>9</v>
      </c>
      <c r="J14702" s="142" t="n">
        <v>26096.52</v>
      </c>
    </row>
    <row r="14703" customFormat="false" ht="12.75" hidden="false" customHeight="false" outlineLevel="0" collapsed="false">
      <c r="A14703" s="142" t="s">
        <v>29652</v>
      </c>
      <c r="B14703" s="663" t="str">
        <f aca="false">C14703&amp;D14703&amp;E14703&amp;F14703&amp;G14703&amp;H14703</f>
        <v>SUBESTACAO DE 225KVA,13,8KV-220/127V,INSTALADA EM PLATAFORMA AO TEMPO,PADRAO AMPLA,EXCLUSIVE CABINE DE MEDICAO</v>
      </c>
      <c r="C14703" s="142" t="s">
        <v>29647</v>
      </c>
      <c r="D14703" s="142" t="s">
        <v>29651</v>
      </c>
      <c r="I14703" s="142" t="s">
        <v>9</v>
      </c>
      <c r="J14703" s="142" t="n">
        <v>25722.54</v>
      </c>
    </row>
    <row r="14704" customFormat="false" ht="12.75" hidden="false" customHeight="false" outlineLevel="0" collapsed="false">
      <c r="A14704" s="142" t="s">
        <v>29653</v>
      </c>
      <c r="B14704" s="663" t="str">
        <f aca="false">C14704&amp;D14704&amp;E14704&amp;F14704&amp;G14704&amp;H14704</f>
        <v>OLEO ISOLANTE PARA TRANSFORMADOR DE DISTRIBUICAO,CLASSE DE TENSAO ATE 30KV,CONSIDERANDO LIMPEZA INTERNA DO TRANSFORMADOR E SUBSTITUICAO DO OLEO,SUPONDO O APARELHO APOIADO EM BASE ATE 2,00M DE ALTURA,INCLUSIVE FORNECIMENTO E TROCA DE OLEO,EXCLUSIVE LAUDO DE TROCA DO OLEO</v>
      </c>
      <c r="C14704" s="142" t="s">
        <v>29654</v>
      </c>
      <c r="D14704" s="142" t="s">
        <v>29655</v>
      </c>
      <c r="E14704" s="142" t="s">
        <v>29656</v>
      </c>
      <c r="F14704" s="142" t="s">
        <v>29657</v>
      </c>
      <c r="G14704" s="142" t="s">
        <v>29658</v>
      </c>
      <c r="I14704" s="142" t="s">
        <v>1678</v>
      </c>
      <c r="J14704" s="142" t="n">
        <v>22.74</v>
      </c>
    </row>
    <row r="14705" customFormat="false" ht="12.75" hidden="false" customHeight="false" outlineLevel="0" collapsed="false">
      <c r="A14705" s="142" t="s">
        <v>29659</v>
      </c>
      <c r="B14705" s="663" t="str">
        <f aca="false">C14705&amp;D14705&amp;E14705&amp;F14705&amp;G14705&amp;H14705</f>
        <v>OLEO ISOLANTE PARA TRANSFORMADOR DE DISTRIBUICAO,CLASSE DE TENSAO ATE 30KV,CONSIDERANDO LIMPEZA INTERNA DO TRANSFORMADOR E SUBSTITUICAO DO OLEO,SUPONDO O APARELHO APOIADO EM BASE ATE 2,00M DE ALTURA,INCLUSIVE FORNECIMENTO E TROCA DE OLEO,EXCLUSIVE LAUDO DE TROCA DO OLEO</v>
      </c>
      <c r="C14705" s="142" t="s">
        <v>29654</v>
      </c>
      <c r="D14705" s="142" t="s">
        <v>29655</v>
      </c>
      <c r="E14705" s="142" t="s">
        <v>29656</v>
      </c>
      <c r="F14705" s="142" t="s">
        <v>29657</v>
      </c>
      <c r="G14705" s="142" t="s">
        <v>29658</v>
      </c>
      <c r="I14705" s="142" t="s">
        <v>1678</v>
      </c>
      <c r="J14705" s="142" t="n">
        <v>21.75</v>
      </c>
    </row>
    <row r="14706" customFormat="false" ht="12.75" hidden="false" customHeight="false" outlineLevel="0" collapsed="false">
      <c r="A14706" s="142" t="s">
        <v>29660</v>
      </c>
      <c r="B14706" s="663" t="str">
        <f aca="false">C14706&amp;D14706&amp;E14706&amp;F14706&amp;G14706&amp;H14706</f>
        <v>INSTALACAO COM TUBULACAO DE COBRE DE 15MM,PARA USO MEDICINAL,INCLUSIVE ACESSORIOS DE FIXACAO,CONEXOES E LIMPEZA,EXCLUSIVE POSTO DE CONSUMO,PAINEL DE ALARME,VALVULA E CENTRAL DE DISTRIBUICAO (VIDE FAMILIA 18.050)</v>
      </c>
      <c r="C14706" s="142" t="s">
        <v>29661</v>
      </c>
      <c r="D14706" s="142" t="s">
        <v>29662</v>
      </c>
      <c r="E14706" s="142" t="s">
        <v>29663</v>
      </c>
      <c r="F14706" s="142" t="s">
        <v>29664</v>
      </c>
      <c r="I14706" s="142" t="s">
        <v>130</v>
      </c>
      <c r="J14706" s="142" t="n">
        <v>96.44</v>
      </c>
    </row>
    <row r="14707" customFormat="false" ht="12.75" hidden="false" customHeight="false" outlineLevel="0" collapsed="false">
      <c r="A14707" s="142" t="s">
        <v>29665</v>
      </c>
      <c r="B14707" s="663" t="str">
        <f aca="false">C14707&amp;D14707&amp;E14707&amp;F14707&amp;G14707&amp;H14707</f>
        <v>INSTALACAO COM TUBULACAO DE COBRE DE 15MM,PARA USO MEDICINAL,INCLUSIVE ACESSORIOS DE FIXACAO,CONEXOES E LIMPEZA,EXCLUSIVE POSTO DE CONSUMO,PAINEL DE ALARME,VALVULA E CENTRAL DE DISTRIBUICAO (VIDE FAMILIA 18.050)</v>
      </c>
      <c r="C14707" s="142" t="s">
        <v>29661</v>
      </c>
      <c r="D14707" s="142" t="s">
        <v>29662</v>
      </c>
      <c r="E14707" s="142" t="s">
        <v>29663</v>
      </c>
      <c r="F14707" s="142" t="s">
        <v>29664</v>
      </c>
      <c r="I14707" s="142" t="s">
        <v>130</v>
      </c>
      <c r="J14707" s="142" t="n">
        <v>88.66</v>
      </c>
    </row>
    <row r="14708" customFormat="false" ht="12.75" hidden="false" customHeight="false" outlineLevel="0" collapsed="false">
      <c r="A14708" s="142" t="s">
        <v>29666</v>
      </c>
      <c r="B14708" s="663" t="str">
        <f aca="false">C14708&amp;D14708&amp;E14708&amp;F14708&amp;G14708&amp;H14708</f>
        <v>INSTALACAO COM TUBULACAO DE COBRE DE 22MM,PARA USO MEDICINAL,INCLUSIVE ACESSORIOS DE FIXACAO,CONEXOES E LIMPEZA,EXCLUSIVE POSTO DE CONSUMO,PAINEL DE ALARME,VALVULA E CENTRAL DE DISTRIBUICAO(VIDE FAMILIA 18.050)</v>
      </c>
      <c r="C14708" s="142" t="s">
        <v>29667</v>
      </c>
      <c r="D14708" s="142" t="s">
        <v>29662</v>
      </c>
      <c r="E14708" s="142" t="s">
        <v>29663</v>
      </c>
      <c r="F14708" s="142" t="s">
        <v>29668</v>
      </c>
      <c r="I14708" s="142" t="s">
        <v>130</v>
      </c>
      <c r="J14708" s="142" t="n">
        <v>109.5</v>
      </c>
    </row>
    <row r="14709" customFormat="false" ht="12.75" hidden="false" customHeight="false" outlineLevel="0" collapsed="false">
      <c r="A14709" s="142" t="s">
        <v>29669</v>
      </c>
      <c r="B14709" s="663" t="str">
        <f aca="false">C14709&amp;D14709&amp;E14709&amp;F14709&amp;G14709&amp;H14709</f>
        <v>INSTALACAO COM TUBULACAO DE COBRE DE 22MM,PARA USO MEDICINAL,INCLUSIVE ACESSORIOS DE FIXACAO,CONEXOES E LIMPEZA,EXCLUSIVE POSTO DE CONSUMO,PAINEL DE ALARME,VALVULA E CENTRAL DE DISTRIBUICAO(VIDE FAMILIA 18.050)</v>
      </c>
      <c r="C14709" s="142" t="s">
        <v>29667</v>
      </c>
      <c r="D14709" s="142" t="s">
        <v>29662</v>
      </c>
      <c r="E14709" s="142" t="s">
        <v>29663</v>
      </c>
      <c r="F14709" s="142" t="s">
        <v>29668</v>
      </c>
      <c r="I14709" s="142" t="s">
        <v>130</v>
      </c>
      <c r="J14709" s="142" t="n">
        <v>101.52</v>
      </c>
    </row>
    <row r="14710" customFormat="false" ht="12.75" hidden="false" customHeight="false" outlineLevel="0" collapsed="false">
      <c r="A14710" s="142" t="s">
        <v>29670</v>
      </c>
      <c r="B14710" s="663" t="str">
        <f aca="false">C14710&amp;D14710&amp;E14710&amp;F14710&amp;G14710&amp;H14710</f>
        <v>INSTALACAO COM TUBULACAO DE COBRE DE 28MM,PARA USO MEDICINAL,INCLUSIVE ACESSORIOS DE FIXACAO,CONEXOES E LIMPEZA,EXCLUSIVE POSTO DE CONSUMO,PAINEL DE ALARME,VALVULA E CENTRAL DE DISTRIBUICAO (VIDE FAMILIA 18.050)</v>
      </c>
      <c r="C14710" s="142" t="s">
        <v>29671</v>
      </c>
      <c r="D14710" s="142" t="s">
        <v>29662</v>
      </c>
      <c r="E14710" s="142" t="s">
        <v>29663</v>
      </c>
      <c r="F14710" s="142" t="s">
        <v>29664</v>
      </c>
      <c r="I14710" s="142" t="s">
        <v>130</v>
      </c>
      <c r="J14710" s="142" t="n">
        <v>132.94</v>
      </c>
    </row>
    <row r="14711" customFormat="false" ht="12.75" hidden="false" customHeight="false" outlineLevel="0" collapsed="false">
      <c r="A14711" s="142" t="s">
        <v>29672</v>
      </c>
      <c r="B14711" s="663" t="str">
        <f aca="false">C14711&amp;D14711&amp;E14711&amp;F14711&amp;G14711&amp;H14711</f>
        <v>INSTALACAO COM TUBULACAO DE COBRE DE 28MM,PARA USO MEDICINAL,INCLUSIVE ACESSORIOS DE FIXACAO,CONEXOES E LIMPEZA,EXCLUSIVE POSTO DE CONSUMO,PAINEL DE ALARME,VALVULA E CENTRAL DE DISTRIBUICAO (VIDE FAMILIA 18.050)</v>
      </c>
      <c r="C14711" s="142" t="s">
        <v>29671</v>
      </c>
      <c r="D14711" s="142" t="s">
        <v>29662</v>
      </c>
      <c r="E14711" s="142" t="s">
        <v>29663</v>
      </c>
      <c r="F14711" s="142" t="s">
        <v>29664</v>
      </c>
      <c r="I14711" s="142" t="s">
        <v>130</v>
      </c>
      <c r="J14711" s="142" t="n">
        <v>124.76</v>
      </c>
    </row>
    <row r="14712" customFormat="false" ht="12.75" hidden="false" customHeight="false" outlineLevel="0" collapsed="false">
      <c r="A14712" s="142" t="s">
        <v>29673</v>
      </c>
      <c r="B14712" s="663" t="str">
        <f aca="false">C14712&amp;D14712&amp;E14712&amp;F14712&amp;G14712&amp;H14712</f>
        <v>INSTALACAO COM TUBULACAO DE COBRE DE 35MM,PARA USO MEDICINAL,INCLUSIVE ACESSORIOS DE FIXACAO,CONEXOES E LIMPEZA,EXCLUSIVE POSTO DE CONSUMO,PAINEL DE ALARME,VALVULA E CENTRAL DE DISTRIBUICAO (VIDE FAMILIA 18.050)</v>
      </c>
      <c r="C14712" s="142" t="s">
        <v>29674</v>
      </c>
      <c r="D14712" s="142" t="s">
        <v>29662</v>
      </c>
      <c r="E14712" s="142" t="s">
        <v>29663</v>
      </c>
      <c r="F14712" s="142" t="s">
        <v>29664</v>
      </c>
      <c r="I14712" s="142" t="s">
        <v>130</v>
      </c>
      <c r="J14712" s="142" t="n">
        <v>180.85</v>
      </c>
    </row>
    <row r="14713" customFormat="false" ht="12.75" hidden="false" customHeight="false" outlineLevel="0" collapsed="false">
      <c r="A14713" s="142" t="s">
        <v>29675</v>
      </c>
      <c r="B14713" s="663" t="str">
        <f aca="false">C14713&amp;D14713&amp;E14713&amp;F14713&amp;G14713&amp;H14713</f>
        <v>INSTALACAO COM TUBULACAO DE COBRE DE 35MM,PARA USO MEDICINAL,INCLUSIVE ACESSORIOS DE FIXACAO,CONEXOES E LIMPEZA,EXCLUSIVE POSTO DE CONSUMO,PAINEL DE ALARME,VALVULA E CENTRAL DE DISTRIBUICAO (VIDE FAMILIA 18.050)</v>
      </c>
      <c r="C14713" s="142" t="s">
        <v>29674</v>
      </c>
      <c r="D14713" s="142" t="s">
        <v>29662</v>
      </c>
      <c r="E14713" s="142" t="s">
        <v>29663</v>
      </c>
      <c r="F14713" s="142" t="s">
        <v>29664</v>
      </c>
      <c r="I14713" s="142" t="s">
        <v>130</v>
      </c>
      <c r="J14713" s="142" t="n">
        <v>172.46</v>
      </c>
    </row>
    <row r="14714" customFormat="false" ht="12.75" hidden="false" customHeight="false" outlineLevel="0" collapsed="false">
      <c r="A14714" s="142" t="s">
        <v>29676</v>
      </c>
      <c r="B14714" s="663" t="str">
        <f aca="false">C14714&amp;D14714&amp;E14714&amp;F14714&amp;G14714&amp;H14714</f>
        <v>INSTALACAO COM TUBULACAO DE COBRE DE 42MM,PARA USO MEDICINAL,INCLUSIVE ACESSORIOS DE FIXACAO,CONEXOES E LIMPEZA,EXCLUSIVE POSTO DE CONSUMO,PAINEL DE ALARME,VALVULA E CENTRAL DE DISTRIBUICAO (VIDE FAMILIA 18.050)</v>
      </c>
      <c r="C14714" s="142" t="s">
        <v>29677</v>
      </c>
      <c r="D14714" s="142" t="s">
        <v>29662</v>
      </c>
      <c r="E14714" s="142" t="s">
        <v>29663</v>
      </c>
      <c r="F14714" s="142" t="s">
        <v>29664</v>
      </c>
      <c r="I14714" s="142" t="s">
        <v>130</v>
      </c>
      <c r="J14714" s="142" t="n">
        <v>207.34</v>
      </c>
    </row>
    <row r="14715" customFormat="false" ht="12.75" hidden="false" customHeight="false" outlineLevel="0" collapsed="false">
      <c r="A14715" s="142" t="s">
        <v>29678</v>
      </c>
      <c r="B14715" s="663" t="str">
        <f aca="false">C14715&amp;D14715&amp;E14715&amp;F14715&amp;G14715&amp;H14715</f>
        <v>INSTALACAO COM TUBULACAO DE COBRE DE 42MM,PARA USO MEDICINAL,INCLUSIVE ACESSORIOS DE FIXACAO,CONEXOES E LIMPEZA,EXCLUSIVE POSTO DE CONSUMO,PAINEL DE ALARME,VALVULA E CENTRAL DE DISTRIBUICAO (VIDE FAMILIA 18.050)</v>
      </c>
      <c r="C14715" s="142" t="s">
        <v>29677</v>
      </c>
      <c r="D14715" s="142" t="s">
        <v>29662</v>
      </c>
      <c r="E14715" s="142" t="s">
        <v>29663</v>
      </c>
      <c r="F14715" s="142" t="s">
        <v>29664</v>
      </c>
      <c r="I14715" s="142" t="s">
        <v>130</v>
      </c>
      <c r="J14715" s="142" t="n">
        <v>198.74</v>
      </c>
    </row>
    <row r="14716" customFormat="false" ht="12.75" hidden="false" customHeight="false" outlineLevel="0" collapsed="false">
      <c r="A14716" s="142" t="s">
        <v>29679</v>
      </c>
      <c r="B14716" s="663" t="str">
        <f aca="false">C14716&amp;D14716&amp;E14716&amp;F14716&amp;G14716&amp;H14716</f>
        <v>INSTALACAO COM TUBULACAO DE COBRE DE 54MM,PARA USO MEDICINAL,INCLUSIVE ACESSORIOS DE FIXACAO,CONEXOES E LIMPEZA,EXCLUSIVE POSTO DE CONSUMO,PAINEL DE ALARME,VALVULA E CENTRAL DE DISTRIBUICAO (VIDE FAMILIA 18.050)</v>
      </c>
      <c r="C14716" s="142" t="s">
        <v>29680</v>
      </c>
      <c r="D14716" s="142" t="s">
        <v>29662</v>
      </c>
      <c r="E14716" s="142" t="s">
        <v>29663</v>
      </c>
      <c r="F14716" s="142" t="s">
        <v>29664</v>
      </c>
      <c r="I14716" s="142" t="s">
        <v>130</v>
      </c>
      <c r="J14716" s="142" t="n">
        <v>265.37</v>
      </c>
    </row>
    <row r="14717" customFormat="false" ht="12.75" hidden="false" customHeight="false" outlineLevel="0" collapsed="false">
      <c r="A14717" s="142" t="s">
        <v>29681</v>
      </c>
      <c r="B14717" s="663" t="str">
        <f aca="false">C14717&amp;D14717&amp;E14717&amp;F14717&amp;G14717&amp;H14717</f>
        <v>INSTALACAO COM TUBULACAO DE COBRE DE 54MM,PARA USO MEDICINAL,INCLUSIVE ACESSORIOS DE FIXACAO,CONEXOES E LIMPEZA,EXCLUSIVE POSTO DE CONSUMO,PAINEL DE ALARME,VALVULA E CENTRAL DE DISTRIBUICAO (VIDE FAMILIA 18.050)</v>
      </c>
      <c r="C14717" s="142" t="s">
        <v>29680</v>
      </c>
      <c r="D14717" s="142" t="s">
        <v>29662</v>
      </c>
      <c r="E14717" s="142" t="s">
        <v>29663</v>
      </c>
      <c r="F14717" s="142" t="s">
        <v>29664</v>
      </c>
      <c r="I14717" s="142" t="s">
        <v>130</v>
      </c>
      <c r="J14717" s="142" t="n">
        <v>256.55</v>
      </c>
    </row>
    <row r="14718" customFormat="false" ht="12.75" hidden="false" customHeight="false" outlineLevel="0" collapsed="false">
      <c r="A14718" s="142" t="s">
        <v>29682</v>
      </c>
      <c r="B14718" s="663" t="str">
        <f aca="false">C14718&amp;D14718&amp;E14718&amp;F14718&amp;G14718&amp;H14718</f>
        <v>INSTALACAO COM TUBULACAO DE COBRE DE 66MM,PARA USO MEDICINAL,INCLUSIVE ACESSORIOS DE FIXACAO,CONEXOES E LIMPEZA,EXCLUSIVE POSTO DE CONSUMO,PAINEL DE ALARME,VALVULA E CENTRAL DE DISTRIBUICAO (VIDE FAMILIA 18.050)</v>
      </c>
      <c r="C14718" s="142" t="s">
        <v>29683</v>
      </c>
      <c r="D14718" s="142" t="s">
        <v>29662</v>
      </c>
      <c r="E14718" s="142" t="s">
        <v>29663</v>
      </c>
      <c r="F14718" s="142" t="s">
        <v>29664</v>
      </c>
      <c r="I14718" s="142" t="s">
        <v>130</v>
      </c>
      <c r="J14718" s="142" t="n">
        <v>318.31</v>
      </c>
    </row>
    <row r="14719" customFormat="false" ht="12.75" hidden="false" customHeight="false" outlineLevel="0" collapsed="false">
      <c r="A14719" s="142" t="s">
        <v>29684</v>
      </c>
      <c r="B14719" s="663" t="str">
        <f aca="false">C14719&amp;D14719&amp;E14719&amp;F14719&amp;G14719&amp;H14719</f>
        <v>INSTALACAO COM TUBULACAO DE COBRE DE 66MM,PARA USO MEDICINAL,INCLUSIVE ACESSORIOS DE FIXACAO,CONEXOES E LIMPEZA,EXCLUSIVE POSTO DE CONSUMO,PAINEL DE ALARME,VALVULA E CENTRAL DE DISTRIBUICAO (VIDE FAMILIA 18.050)</v>
      </c>
      <c r="C14719" s="142" t="s">
        <v>29683</v>
      </c>
      <c r="D14719" s="142" t="s">
        <v>29662</v>
      </c>
      <c r="E14719" s="142" t="s">
        <v>29663</v>
      </c>
      <c r="F14719" s="142" t="s">
        <v>29664</v>
      </c>
      <c r="I14719" s="142" t="s">
        <v>130</v>
      </c>
      <c r="J14719" s="142" t="n">
        <v>309.26</v>
      </c>
    </row>
    <row r="14720" customFormat="false" ht="12.75" hidden="false" customHeight="false" outlineLevel="0" collapsed="false">
      <c r="A14720" s="142" t="s">
        <v>29685</v>
      </c>
      <c r="B14720" s="663" t="str">
        <f aca="false">C14720&amp;D14720&amp;E14720&amp;F14720&amp;G14720&amp;H14720</f>
        <v>INSTALACAO DE SISTEMA DE AQUECIMENTO SOLAR DE BAIXA PRESSAO,PARA 100 E 200L E 1 PLACA COLETORA VERTICAL OU HORIZONTAL,INCLUSIVE PLACAS COLETORAS,EXCLUSIVE RESERVATORIOS (VER FAMILIA 18.210)</v>
      </c>
      <c r="C14720" s="142" t="s">
        <v>29686</v>
      </c>
      <c r="D14720" s="142" t="s">
        <v>29687</v>
      </c>
      <c r="E14720" s="142" t="s">
        <v>29688</v>
      </c>
      <c r="F14720" s="142" t="s">
        <v>29689</v>
      </c>
      <c r="I14720" s="142" t="s">
        <v>9</v>
      </c>
      <c r="J14720" s="142" t="n">
        <v>2303.28</v>
      </c>
    </row>
    <row r="14721" customFormat="false" ht="12.75" hidden="false" customHeight="false" outlineLevel="0" collapsed="false">
      <c r="A14721" s="142" t="s">
        <v>29690</v>
      </c>
      <c r="B14721" s="663" t="str">
        <f aca="false">C14721&amp;D14721&amp;E14721&amp;F14721&amp;G14721&amp;H14721</f>
        <v>INSTALACAO DE SISTEMA DE AQUECIMENTO SOLAR DE BAIXA PRESSAO,PARA 100 E 200L E 1 PLACA COLETORA VERTICAL OU HORIZONTAL,INCLUSIVE PLACAS COLETORAS,EXCLUSIVE RESERVATORIOS (VER FAMILIA 18.210)</v>
      </c>
      <c r="C14721" s="142" t="s">
        <v>29686</v>
      </c>
      <c r="D14721" s="142" t="s">
        <v>29687</v>
      </c>
      <c r="E14721" s="142" t="s">
        <v>29688</v>
      </c>
      <c r="F14721" s="142" t="s">
        <v>29689</v>
      </c>
      <c r="I14721" s="142" t="s">
        <v>9</v>
      </c>
      <c r="J14721" s="142" t="n">
        <v>2196.01</v>
      </c>
    </row>
    <row r="14722" customFormat="false" ht="12.75" hidden="false" customHeight="false" outlineLevel="0" collapsed="false">
      <c r="A14722" s="142" t="s">
        <v>29691</v>
      </c>
      <c r="B14722" s="663" t="str">
        <f aca="false">C14722&amp;D14722&amp;E14722&amp;F14722&amp;G14722&amp;H14722</f>
        <v>INSTALACAO DE SISTEMA DE AQUECIMENTO SOLAR DE BAIXA PRESSAO,PARA 300L E 2 PLACAS COLETORAS VERTICAIS OU HORIZONTAIS,INCLUSIVE PLACAS COLETORAS,EXCLUSIVE RESERVATORIOS (VER FAMILIA18.210)</v>
      </c>
      <c r="C14722" s="142" t="s">
        <v>29686</v>
      </c>
      <c r="D14722" s="142" t="s">
        <v>29692</v>
      </c>
      <c r="E14722" s="142" t="s">
        <v>29693</v>
      </c>
      <c r="F14722" s="142" t="s">
        <v>29694</v>
      </c>
      <c r="I14722" s="142" t="s">
        <v>9</v>
      </c>
      <c r="J14722" s="142" t="n">
        <v>2670.99</v>
      </c>
    </row>
    <row r="14723" customFormat="false" ht="12.75" hidden="false" customHeight="false" outlineLevel="0" collapsed="false">
      <c r="A14723" s="142" t="s">
        <v>29695</v>
      </c>
      <c r="B14723" s="663" t="str">
        <f aca="false">C14723&amp;D14723&amp;E14723&amp;F14723&amp;G14723&amp;H14723</f>
        <v>INSTALACAO DE SISTEMA DE AQUECIMENTO SOLAR DE BAIXA PRESSAO,PARA 300L E 2 PLACAS COLETORAS VERTICAIS OU HORIZONTAIS,INCLUSIVE PLACAS COLETORAS,EXCLUSIVE RESERVATORIOS (VER FAMILIA18.210)</v>
      </c>
      <c r="C14723" s="142" t="s">
        <v>29686</v>
      </c>
      <c r="D14723" s="142" t="s">
        <v>29692</v>
      </c>
      <c r="E14723" s="142" t="s">
        <v>29693</v>
      </c>
      <c r="F14723" s="142" t="s">
        <v>29694</v>
      </c>
      <c r="I14723" s="142" t="s">
        <v>9</v>
      </c>
      <c r="J14723" s="142" t="n">
        <v>2527.97</v>
      </c>
    </row>
    <row r="14724" customFormat="false" ht="12.75" hidden="false" customHeight="false" outlineLevel="0" collapsed="false">
      <c r="A14724" s="142" t="s">
        <v>29696</v>
      </c>
      <c r="B14724" s="663" t="str">
        <f aca="false">C14724&amp;D14724&amp;E14724&amp;F14724&amp;G14724&amp;H14724</f>
        <v>INSTALACAO DE SISTEMA DE AQUECIMENTO SOLAR DE BAIXA PRESSAO,PARA 400L E 2 PLACAS COLETORAS VERTICAIS OU HORIZONTAIS,INCLUSIVE PLACAS COLETORAS,EXCLUSIVE RESERVATORIOS (VER FAMILIA18.210)</v>
      </c>
      <c r="C14724" s="142" t="s">
        <v>29686</v>
      </c>
      <c r="D14724" s="142" t="s">
        <v>29697</v>
      </c>
      <c r="E14724" s="142" t="s">
        <v>29693</v>
      </c>
      <c r="F14724" s="142" t="s">
        <v>29694</v>
      </c>
      <c r="I14724" s="142" t="s">
        <v>9</v>
      </c>
      <c r="J14724" s="142" t="n">
        <v>2770.99</v>
      </c>
    </row>
    <row r="14725" customFormat="false" ht="12.75" hidden="false" customHeight="false" outlineLevel="0" collapsed="false">
      <c r="A14725" s="142" t="s">
        <v>29698</v>
      </c>
      <c r="B14725" s="663" t="str">
        <f aca="false">C14725&amp;D14725&amp;E14725&amp;F14725&amp;G14725&amp;H14725</f>
        <v>INSTALACAO DE SISTEMA DE AQUECIMENTO SOLAR DE BAIXA PRESSAO,PARA 400L E 2 PLACAS COLETORAS VERTICAIS OU HORIZONTAIS,INCLUSIVE PLACAS COLETORAS,EXCLUSIVE RESERVATORIOS (VER FAMILIA18.210)</v>
      </c>
      <c r="C14725" s="142" t="s">
        <v>29686</v>
      </c>
      <c r="D14725" s="142" t="s">
        <v>29697</v>
      </c>
      <c r="E14725" s="142" t="s">
        <v>29693</v>
      </c>
      <c r="F14725" s="142" t="s">
        <v>29694</v>
      </c>
      <c r="I14725" s="142" t="s">
        <v>9</v>
      </c>
      <c r="J14725" s="142" t="n">
        <v>2627.97</v>
      </c>
    </row>
    <row r="14726" customFormat="false" ht="12.75" hidden="false" customHeight="false" outlineLevel="0" collapsed="false">
      <c r="A14726" s="142" t="s">
        <v>29699</v>
      </c>
      <c r="B14726" s="663" t="str">
        <f aca="false">C14726&amp;D14726&amp;E14726&amp;F14726&amp;G14726&amp;H14726</f>
        <v>INSTALACAO DE SISTEMA DE AQUECIMENTO SOLAR DE BAIXA PRESSAO,PARA 500L E 3 PLACAS COLETORAS VERTICAIS OU HORIZONTAIS,INCLUSIVE PLACAS COLETORAS,EXCLUSIVE RESERVATORIOS (VER FAMILIA18.21O)</v>
      </c>
      <c r="C14726" s="142" t="s">
        <v>29686</v>
      </c>
      <c r="D14726" s="142" t="s">
        <v>29700</v>
      </c>
      <c r="E14726" s="142" t="s">
        <v>29693</v>
      </c>
      <c r="F14726" s="142" t="s">
        <v>29701</v>
      </c>
      <c r="I14726" s="142" t="s">
        <v>9</v>
      </c>
      <c r="J14726" s="142" t="n">
        <v>3138.63</v>
      </c>
    </row>
    <row r="14727" customFormat="false" ht="12.75" hidden="false" customHeight="false" outlineLevel="0" collapsed="false">
      <c r="A14727" s="142" t="s">
        <v>29702</v>
      </c>
      <c r="B14727" s="663" t="str">
        <f aca="false">C14727&amp;D14727&amp;E14727&amp;F14727&amp;G14727&amp;H14727</f>
        <v>INSTALACAO DE SISTEMA DE AQUECIMENTO SOLAR DE BAIXA PRESSAO,PARA 500L E 3 PLACAS COLETORAS VERTICAIS OU HORIZONTAIS,INCLUSIVE PLACAS COLETORAS,EXCLUSIVE RESERVATORIOS (VER FAMILIA18.21O)</v>
      </c>
      <c r="C14727" s="142" t="s">
        <v>29686</v>
      </c>
      <c r="D14727" s="142" t="s">
        <v>29700</v>
      </c>
      <c r="E14727" s="142" t="s">
        <v>29693</v>
      </c>
      <c r="F14727" s="142" t="s">
        <v>29701</v>
      </c>
      <c r="I14727" s="142" t="s">
        <v>9</v>
      </c>
      <c r="J14727" s="142" t="n">
        <v>2959.87</v>
      </c>
    </row>
    <row r="14728" customFormat="false" ht="12.75" hidden="false" customHeight="false" outlineLevel="0" collapsed="false">
      <c r="A14728" s="142" t="s">
        <v>29703</v>
      </c>
      <c r="B14728" s="663" t="str">
        <f aca="false">C14728&amp;D14728&amp;E14728&amp;F14728&amp;G14728&amp;H14728</f>
        <v>INSTALACAO DE SISTEMA DE AQUECIMENTO SOLAR DE BAIXA PRESSAO,PARA 600L E 3 PLACAS COLETORAS VERTICAIS OU HORIZONTAIS,INCLUSIVE PLACAS COLETORAS,EXCLUSIVE RESERVATORIOS (VER FAMILIA18.210)</v>
      </c>
      <c r="C14728" s="142" t="s">
        <v>29686</v>
      </c>
      <c r="D14728" s="142" t="s">
        <v>29704</v>
      </c>
      <c r="E14728" s="142" t="s">
        <v>29693</v>
      </c>
      <c r="F14728" s="142" t="s">
        <v>29694</v>
      </c>
      <c r="I14728" s="142" t="s">
        <v>9</v>
      </c>
      <c r="J14728" s="142" t="n">
        <v>3238.63</v>
      </c>
    </row>
    <row r="14729" customFormat="false" ht="12.75" hidden="false" customHeight="false" outlineLevel="0" collapsed="false">
      <c r="A14729" s="142" t="s">
        <v>29705</v>
      </c>
      <c r="B14729" s="663" t="str">
        <f aca="false">C14729&amp;D14729&amp;E14729&amp;F14729&amp;G14729&amp;H14729</f>
        <v>INSTALACAO DE SISTEMA DE AQUECIMENTO SOLAR DE BAIXA PRESSAO,PARA 600L E 3 PLACAS COLETORAS VERTICAIS OU HORIZONTAIS,INCLUSIVE PLACAS COLETORAS,EXCLUSIVE RESERVATORIOS (VER FAMILIA18.210)</v>
      </c>
      <c r="C14729" s="142" t="s">
        <v>29686</v>
      </c>
      <c r="D14729" s="142" t="s">
        <v>29704</v>
      </c>
      <c r="E14729" s="142" t="s">
        <v>29693</v>
      </c>
      <c r="F14729" s="142" t="s">
        <v>29694</v>
      </c>
      <c r="I14729" s="142" t="s">
        <v>9</v>
      </c>
      <c r="J14729" s="142" t="n">
        <v>3059.87</v>
      </c>
    </row>
    <row r="14730" customFormat="false" ht="12.75" hidden="false" customHeight="false" outlineLevel="0" collapsed="false">
      <c r="A14730" s="142" t="s">
        <v>29706</v>
      </c>
      <c r="B14730" s="663" t="str">
        <f aca="false">C14730&amp;D14730&amp;E14730&amp;F14730&amp;G14730&amp;H14730</f>
        <v>INSTALACAO DE SISTEMA DE AQUECIMENTO SOLAR DE BAIXA PRESSAO,PARA 800L E 4 PLACAS COLETORAS VERTICAIS OU HORIZONTAIS,INCLUSIVE PLACAS COLETORAS,EXCLUSIVE RESERVATORIOS (VER FAMILIA18.210)</v>
      </c>
      <c r="C14730" s="142" t="s">
        <v>29686</v>
      </c>
      <c r="D14730" s="142" t="s">
        <v>29707</v>
      </c>
      <c r="E14730" s="142" t="s">
        <v>29693</v>
      </c>
      <c r="F14730" s="142" t="s">
        <v>29694</v>
      </c>
      <c r="I14730" s="142" t="s">
        <v>9</v>
      </c>
      <c r="J14730" s="142" t="n">
        <v>3706.41</v>
      </c>
    </row>
    <row r="14731" customFormat="false" ht="12.75" hidden="false" customHeight="false" outlineLevel="0" collapsed="false">
      <c r="A14731" s="142" t="s">
        <v>29708</v>
      </c>
      <c r="B14731" s="663" t="str">
        <f aca="false">C14731&amp;D14731&amp;E14731&amp;F14731&amp;G14731&amp;H14731</f>
        <v>INSTALACAO DE SISTEMA DE AQUECIMENTO SOLAR DE BAIXA PRESSAO,PARA 800L E 4 PLACAS COLETORAS VERTICAIS OU HORIZONTAIS,INCLUSIVE PLACAS COLETORAS,EXCLUSIVE RESERVATORIOS (VER FAMILIA18.210)</v>
      </c>
      <c r="C14731" s="142" t="s">
        <v>29686</v>
      </c>
      <c r="D14731" s="142" t="s">
        <v>29707</v>
      </c>
      <c r="E14731" s="142" t="s">
        <v>29693</v>
      </c>
      <c r="F14731" s="142" t="s">
        <v>29694</v>
      </c>
      <c r="I14731" s="142" t="s">
        <v>9</v>
      </c>
      <c r="J14731" s="142" t="n">
        <v>3491.9</v>
      </c>
    </row>
    <row r="14732" customFormat="false" ht="12.75" hidden="false" customHeight="false" outlineLevel="0" collapsed="false">
      <c r="A14732" s="142" t="s">
        <v>29709</v>
      </c>
      <c r="B14732" s="663" t="str">
        <f aca="false">C14732&amp;D14732&amp;E14732&amp;F14732&amp;G14732&amp;H14732</f>
        <v>INSTALACAO DE SISTEMA DE AQUECIMENTO SOLAR DE BAIXA PRESSAO,PARA 1000L E 5 PLACAS COLETORAS VERTICAIS OU HORIZONTAIS,INCLUSIVE PLACAS COLETORAS,EXCLUSIVE RESERVATORIOS (VER FAMILIA18.210)</v>
      </c>
      <c r="C14732" s="142" t="s">
        <v>29686</v>
      </c>
      <c r="D14732" s="142" t="s">
        <v>29710</v>
      </c>
      <c r="E14732" s="142" t="s">
        <v>29711</v>
      </c>
      <c r="F14732" s="142" t="s">
        <v>29694</v>
      </c>
      <c r="I14732" s="142" t="s">
        <v>9</v>
      </c>
      <c r="J14732" s="142" t="n">
        <v>3906.74</v>
      </c>
    </row>
    <row r="14733" customFormat="false" ht="12.75" hidden="false" customHeight="false" outlineLevel="0" collapsed="false">
      <c r="A14733" s="142" t="s">
        <v>29712</v>
      </c>
      <c r="B14733" s="663" t="str">
        <f aca="false">C14733&amp;D14733&amp;E14733&amp;F14733&amp;G14733&amp;H14733</f>
        <v>INSTALACAO DE SISTEMA DE AQUECIMENTO SOLAR DE BAIXA PRESSAO,PARA 1000L E 5 PLACAS COLETORAS VERTICAIS OU HORIZONTAIS,INCLUSIVE PLACAS COLETORAS,EXCLUSIVE RESERVATORIOS (VER FAMILIA18.210)</v>
      </c>
      <c r="C14733" s="142" t="s">
        <v>29686</v>
      </c>
      <c r="D14733" s="142" t="s">
        <v>29710</v>
      </c>
      <c r="E14733" s="142" t="s">
        <v>29711</v>
      </c>
      <c r="F14733" s="142" t="s">
        <v>29694</v>
      </c>
      <c r="I14733" s="142" t="s">
        <v>9</v>
      </c>
      <c r="J14733" s="142" t="n">
        <v>3692.18</v>
      </c>
    </row>
    <row r="14734" customFormat="false" ht="12.75" hidden="false" customHeight="false" outlineLevel="0" collapsed="false">
      <c r="A14734" s="142" t="s">
        <v>29713</v>
      </c>
      <c r="B14734" s="663" t="str">
        <f aca="false">C14734&amp;D14734&amp;E14734&amp;F14734&amp;G14734&amp;H14734</f>
        <v>INSTALACAO DE PONTO DE LUZ,EMBUTIDO NA LAJE,EQUIVALENTE A 2VARAS DE ELETRODUTO DE PVC RIGIDO DE 3/4",12,00M DE FIO 2,5MM2,CAIXAS,CONEXOES,LUVAS,CURVA E INTERRUPTOR DE EMBUTIR COMPLACA FOSFORESCENTE,INCLUSIVE ABERTURA E FECHAMENTO DE RASGOEM ALVENARIA</v>
      </c>
      <c r="C14734" s="142" t="s">
        <v>29714</v>
      </c>
      <c r="D14734" s="142" t="s">
        <v>29715</v>
      </c>
      <c r="E14734" s="142" t="s">
        <v>29716</v>
      </c>
      <c r="F14734" s="142" t="s">
        <v>29717</v>
      </c>
      <c r="G14734" s="142" t="s">
        <v>29718</v>
      </c>
      <c r="I14734" s="142" t="s">
        <v>9</v>
      </c>
      <c r="J14734" s="142" t="n">
        <v>301.75</v>
      </c>
    </row>
    <row r="14735" customFormat="false" ht="12.75" hidden="false" customHeight="false" outlineLevel="0" collapsed="false">
      <c r="A14735" s="142" t="s">
        <v>29719</v>
      </c>
      <c r="B14735" s="663" t="str">
        <f aca="false">C14735&amp;D14735&amp;E14735&amp;F14735&amp;G14735&amp;H14735</f>
        <v>INSTALACAO DE PONTO DE LUZ,EMBUTIDO NA LAJE,EQUIVALENTE A 2VARAS DE ELETRODUTO DE PVC RIGIDO DE 3/4",12,00M DE FIO 2,5MM2,CAIXAS,CONEXOES,LUVAS,CURVA E INTERRUPTOR DE EMBUTIR COMPLACA FOSFORESCENTE,INCLUSIVE ABERTURA E FECHAMENTO DE RASGOEM ALVENARIA</v>
      </c>
      <c r="C14735" s="142" t="s">
        <v>29714</v>
      </c>
      <c r="D14735" s="142" t="s">
        <v>29715</v>
      </c>
      <c r="E14735" s="142" t="s">
        <v>29716</v>
      </c>
      <c r="F14735" s="142" t="s">
        <v>29717</v>
      </c>
      <c r="G14735" s="142" t="s">
        <v>29718</v>
      </c>
      <c r="I14735" s="142" t="s">
        <v>9</v>
      </c>
      <c r="J14735" s="142" t="n">
        <v>267.55</v>
      </c>
    </row>
    <row r="14736" customFormat="false" ht="12.75" hidden="false" customHeight="false" outlineLevel="0" collapsed="false">
      <c r="A14736" s="142" t="s">
        <v>29720</v>
      </c>
      <c r="B14736" s="663" t="str">
        <f aca="false">C14736&amp;D14736&amp;E14736&amp;F14736&amp;G14736&amp;H14736</f>
        <v>INSTALACAO DE PONTO DE LUZ,APARENTE,EQUIVALENTE A 2 VARAS DE ELETRODUTO DE PVC RIGIDO DE 3/4",12,00M DE FIO 2,5MM2,CAIXAS,CONEXOES,LUVAS,CURVA E INTERRUPTOR DE SOBREPOR</v>
      </c>
      <c r="C14736" s="142" t="s">
        <v>29721</v>
      </c>
      <c r="D14736" s="142" t="s">
        <v>29722</v>
      </c>
      <c r="E14736" s="142" t="s">
        <v>29723</v>
      </c>
      <c r="I14736" s="142" t="s">
        <v>9</v>
      </c>
      <c r="J14736" s="142" t="n">
        <v>233.98</v>
      </c>
    </row>
    <row r="14737" customFormat="false" ht="12.75" hidden="false" customHeight="false" outlineLevel="0" collapsed="false">
      <c r="A14737" s="142" t="s">
        <v>29724</v>
      </c>
      <c r="B14737" s="663" t="str">
        <f aca="false">C14737&amp;D14737&amp;E14737&amp;F14737&amp;G14737&amp;H14737</f>
        <v>INSTALACAO DE PONTO DE LUZ,APARENTE,EQUIVALENTE A 2 VARAS DE ELETRODUTO DE PVC RIGIDO DE 3/4",12,00M DE FIO 2,5MM2,CAIXAS,CONEXOES,LUVAS,CURVA E INTERRUPTOR DE SOBREPOR</v>
      </c>
      <c r="C14737" s="142" t="s">
        <v>29721</v>
      </c>
      <c r="D14737" s="142" t="s">
        <v>29722</v>
      </c>
      <c r="E14737" s="142" t="s">
        <v>29723</v>
      </c>
      <c r="I14737" s="142" t="s">
        <v>9</v>
      </c>
      <c r="J14737" s="142" t="n">
        <v>209.12</v>
      </c>
    </row>
    <row r="14738" customFormat="false" ht="12.75" hidden="false" customHeight="false" outlineLevel="0" collapsed="false">
      <c r="A14738" s="142" t="s">
        <v>29725</v>
      </c>
      <c r="B14738" s="663" t="str">
        <f aca="false">C14738&amp;D14738&amp;E14738&amp;F14738&amp;G14738&amp;H14738</f>
        <v>INSTALACAO DE PONTO DE LUZ,INSTALACAO APARENTE COM CANALETAPERFURADA,SENDO ESTA LIGADA A ELETROCALHA PRINCIPAL(EXCLUSIVE ESTA)EQUIVALENTE A 1 VARA DE CANALETA E 2 VARAS DE ELETRODUTO DE PVC RIGIDO DE 3/4",24,00M DE FIO 2,5MM2,CAIXAS,CONEXOES,LUVAS,CURVA E INTERRUPTOR DE SOBREPOR</v>
      </c>
      <c r="C14738" s="142" t="s">
        <v>29726</v>
      </c>
      <c r="D14738" s="142" t="s">
        <v>29727</v>
      </c>
      <c r="E14738" s="142" t="s">
        <v>29728</v>
      </c>
      <c r="F14738" s="142" t="s">
        <v>29729</v>
      </c>
      <c r="G14738" s="142" t="s">
        <v>29730</v>
      </c>
      <c r="I14738" s="142" t="s">
        <v>9</v>
      </c>
      <c r="J14738" s="142" t="n">
        <v>358.31</v>
      </c>
    </row>
    <row r="14739" customFormat="false" ht="12.75" hidden="false" customHeight="false" outlineLevel="0" collapsed="false">
      <c r="A14739" s="142" t="s">
        <v>29731</v>
      </c>
      <c r="B14739" s="663" t="str">
        <f aca="false">C14739&amp;D14739&amp;E14739&amp;F14739&amp;G14739&amp;H14739</f>
        <v>INSTALACAO DE PONTO DE LUZ,INSTALACAO APARENTE COM CANALETAPERFURADA,SENDO ESTA LIGADA A ELETROCALHA PRINCIPAL(EXCLUSIVE ESTA)EQUIVALENTE A 1 VARA DE CANALETA E 2 VARAS DE ELETRODUTO DE PVC RIGIDO DE 3/4",24,00M DE FIO 2,5MM2,CAIXAS,CONEXOES,LUVAS,CURVA E INTERRUPTOR DE SOBREPOR</v>
      </c>
      <c r="C14739" s="142" t="s">
        <v>29726</v>
      </c>
      <c r="D14739" s="142" t="s">
        <v>29727</v>
      </c>
      <c r="E14739" s="142" t="s">
        <v>29728</v>
      </c>
      <c r="F14739" s="142" t="s">
        <v>29729</v>
      </c>
      <c r="G14739" s="142" t="s">
        <v>29730</v>
      </c>
      <c r="I14739" s="142" t="s">
        <v>9</v>
      </c>
      <c r="J14739" s="142" t="n">
        <v>330.88</v>
      </c>
    </row>
    <row r="14740" customFormat="false" ht="12.75" hidden="false" customHeight="false" outlineLevel="0" collapsed="false">
      <c r="A14740" s="142" t="s">
        <v>29732</v>
      </c>
      <c r="B14740" s="663" t="str">
        <f aca="false">C14740&amp;D14740&amp;E14740&amp;F14740&amp;G14740&amp;H14740</f>
        <v>INSTALACAO DE PONTO DE LUZ,EMBUTIDO NA LAJE,EQUIVALENTE A 2VARAS DE ELETRODUTO DE PVC RIGIDO DE 1/2",12,00M DE FIO 2,5MM2,CAIXAS,CONEXOES,LUVAS,CURVA E INTERRUPTOR DE EMBUTIR COMPLACA FOSFORESCENTE,INCLUSIVE ABERTURA E FECHAMENTO DE RASGOEM ALVENARIA</v>
      </c>
      <c r="C14740" s="142" t="s">
        <v>29714</v>
      </c>
      <c r="D14740" s="142" t="s">
        <v>29733</v>
      </c>
      <c r="E14740" s="142" t="s">
        <v>29716</v>
      </c>
      <c r="F14740" s="142" t="s">
        <v>29717</v>
      </c>
      <c r="G14740" s="142" t="s">
        <v>29718</v>
      </c>
      <c r="I14740" s="142" t="s">
        <v>9</v>
      </c>
      <c r="J14740" s="142" t="n">
        <v>232.71</v>
      </c>
    </row>
    <row r="14741" customFormat="false" ht="12.75" hidden="false" customHeight="false" outlineLevel="0" collapsed="false">
      <c r="A14741" s="142" t="s">
        <v>29734</v>
      </c>
      <c r="B14741" s="663" t="str">
        <f aca="false">C14741&amp;D14741&amp;E14741&amp;F14741&amp;G14741&amp;H14741</f>
        <v>INSTALACAO DE PONTO DE LUZ,EMBUTIDO NA LAJE,EQUIVALENTE A 2VARAS DE ELETRODUTO DE PVC RIGIDO DE 1/2",12,00M DE FIO 2,5MM2,CAIXAS,CONEXOES,LUVAS,CURVA E INTERRUPTOR DE EMBUTIR COMPLACA FOSFORESCENTE,INCLUSIVE ABERTURA E FECHAMENTO DE RASGOEM ALVENARIA</v>
      </c>
      <c r="C14741" s="142" t="s">
        <v>29714</v>
      </c>
      <c r="D14741" s="142" t="s">
        <v>29733</v>
      </c>
      <c r="E14741" s="142" t="s">
        <v>29716</v>
      </c>
      <c r="F14741" s="142" t="s">
        <v>29717</v>
      </c>
      <c r="G14741" s="142" t="s">
        <v>29718</v>
      </c>
      <c r="I14741" s="142" t="s">
        <v>9</v>
      </c>
      <c r="J14741" s="142" t="n">
        <v>206.94</v>
      </c>
    </row>
    <row r="14742" customFormat="false" ht="12.75" hidden="false" customHeight="false" outlineLevel="0" collapsed="false">
      <c r="A14742" s="142" t="s">
        <v>29735</v>
      </c>
      <c r="B14742" s="663" t="str">
        <f aca="false">C14742&amp;D14742&amp;E14742&amp;F14742&amp;G14742&amp;H14742</f>
        <v>INSTALACAO DE PONTO DE LUZ,APARENTE,EQUIVALENTE A 2 VARAS DE ELETRODUTO DE PVC RIGIDO DE 1/2",12,00M DE FIO 2,5MM2,CAIXAS,CONEXOES,LUVAS,CURVA E INTERRUPTOR DE SOBREPOR</v>
      </c>
      <c r="C14742" s="142" t="s">
        <v>29721</v>
      </c>
      <c r="D14742" s="142" t="s">
        <v>29736</v>
      </c>
      <c r="E14742" s="142" t="s">
        <v>29723</v>
      </c>
      <c r="I14742" s="142" t="s">
        <v>9</v>
      </c>
      <c r="J14742" s="142" t="n">
        <v>204.42</v>
      </c>
    </row>
    <row r="14743" customFormat="false" ht="12.75" hidden="false" customHeight="false" outlineLevel="0" collapsed="false">
      <c r="A14743" s="142" t="s">
        <v>29737</v>
      </c>
      <c r="B14743" s="663" t="str">
        <f aca="false">C14743&amp;D14743&amp;E14743&amp;F14743&amp;G14743&amp;H14743</f>
        <v>INSTALACAO DE PONTO DE LUZ,APARENTE,EQUIVALENTE A 2 VARAS DE ELETRODUTO DE PVC RIGIDO DE 1/2",12,00M DE FIO 2,5MM2,CAIXAS,CONEXOES,LUVAS,CURVA E INTERRUPTOR DE SOBREPOR</v>
      </c>
      <c r="C14743" s="142" t="s">
        <v>29721</v>
      </c>
      <c r="D14743" s="142" t="s">
        <v>29736</v>
      </c>
      <c r="E14743" s="142" t="s">
        <v>29723</v>
      </c>
      <c r="I14743" s="142" t="s">
        <v>9</v>
      </c>
      <c r="J14743" s="142" t="n">
        <v>183.2</v>
      </c>
    </row>
    <row r="14744" customFormat="false" ht="12.75" hidden="false" customHeight="false" outlineLevel="0" collapsed="false">
      <c r="A14744" s="142" t="s">
        <v>29738</v>
      </c>
      <c r="B14744" s="663" t="str">
        <f aca="false">C14744&amp;D14744&amp;E14744&amp;F14744&amp;G14744&amp;H14744</f>
        <v>INSTALACAO DE PONTO DE LUZ,APARENTE COM CANALETA PERFURADA,SENDO ESTA LIGADA A ELETROCALHA PRINCIPAL(EXCLUSIVE ESTA),EQUIVALENTE A 1 VARA DE CANALETA E 2 VARAS DE ELETRODUTO DE PVC RIGIDO DE 1/2",24,00M DE FIO 2,5MM2,CAIXAS,CONEXOES,LUVAS,CURVA E INTERRUPTOR DE SOBREPOR</v>
      </c>
      <c r="C14744" s="142" t="s">
        <v>29739</v>
      </c>
      <c r="D14744" s="142" t="s">
        <v>29740</v>
      </c>
      <c r="E14744" s="142" t="s">
        <v>29741</v>
      </c>
      <c r="F14744" s="142" t="s">
        <v>29742</v>
      </c>
      <c r="G14744" s="142" t="s">
        <v>29743</v>
      </c>
      <c r="I14744" s="142" t="s">
        <v>9</v>
      </c>
      <c r="J14744" s="142" t="n">
        <v>311.73</v>
      </c>
    </row>
    <row r="14745" customFormat="false" ht="12.75" hidden="false" customHeight="false" outlineLevel="0" collapsed="false">
      <c r="A14745" s="142" t="s">
        <v>29744</v>
      </c>
      <c r="B14745" s="663" t="str">
        <f aca="false">C14745&amp;D14745&amp;E14745&amp;F14745&amp;G14745&amp;H14745</f>
        <v>INSTALACAO DE PONTO DE LUZ,APARENTE COM CANALETA PERFURADA,SENDO ESTA LIGADA A ELETROCALHA PRINCIPAL(EXCLUSIVE ESTA),EQUIVALENTE A 1 VARA DE CANALETA E 2 VARAS DE ELETRODUTO DE PVC RIGIDO DE 1/2",24,00M DE FIO 2,5MM2,CAIXAS,CONEXOES,LUVAS,CURVA E INTERRUPTOR DE SOBREPOR</v>
      </c>
      <c r="C14745" s="142" t="s">
        <v>29739</v>
      </c>
      <c r="D14745" s="142" t="s">
        <v>29740</v>
      </c>
      <c r="E14745" s="142" t="s">
        <v>29741</v>
      </c>
      <c r="F14745" s="142" t="s">
        <v>29742</v>
      </c>
      <c r="G14745" s="142" t="s">
        <v>29743</v>
      </c>
      <c r="I14745" s="142" t="s">
        <v>9</v>
      </c>
      <c r="J14745" s="142" t="n">
        <v>290.51</v>
      </c>
    </row>
    <row r="14746" customFormat="false" ht="12.75" hidden="false" customHeight="false" outlineLevel="0" collapsed="false">
      <c r="A14746" s="142" t="s">
        <v>29745</v>
      </c>
      <c r="B14746" s="663" t="str">
        <f aca="false">C14746&amp;D14746&amp;E14746&amp;F14746&amp;G14746&amp;H14746</f>
        <v>INSTALACAO DE UM CONJUNTO DE 2 PONTOS DE LUZ,EMBUTIDO NA LAJE,EQUIVALENTE A 5 VARAS DE ELETRODUTO DE PVC RIGIDO DE 3/4",33,00M DE FIO 2,5MM2,CAIXAS,CONEXOES,LUVAS,CURVA E INTERRUPTOR DE EMBUTIR COM PLACA FOSFORESCENTE,INCLUSIVE ABERTURA E FECHAMENTO DE RASGO EM ALVENARIA</v>
      </c>
      <c r="C14746" s="142" t="s">
        <v>29746</v>
      </c>
      <c r="D14746" s="142" t="s">
        <v>29747</v>
      </c>
      <c r="E14746" s="142" t="s">
        <v>29748</v>
      </c>
      <c r="F14746" s="142" t="s">
        <v>29749</v>
      </c>
      <c r="G14746" s="142" t="s">
        <v>29750</v>
      </c>
      <c r="I14746" s="142" t="s">
        <v>9</v>
      </c>
      <c r="J14746" s="142" t="n">
        <v>572.06</v>
      </c>
    </row>
    <row r="14747" customFormat="false" ht="12.75" hidden="false" customHeight="false" outlineLevel="0" collapsed="false">
      <c r="A14747" s="142" t="s">
        <v>29751</v>
      </c>
      <c r="B14747" s="663" t="str">
        <f aca="false">C14747&amp;D14747&amp;E14747&amp;F14747&amp;G14747&amp;H14747</f>
        <v>INSTALACAO DE UM CONJUNTO DE 2 PONTOS DE LUZ,EMBUTIDO NA LAJE,EQUIVALENTE A 5 VARAS DE ELETRODUTO DE PVC RIGIDO DE 3/4",33,00M DE FIO 2,5MM2,CAIXAS,CONEXOES,LUVAS,CURVA E INTERRUPTOR DE EMBUTIR COM PLACA FOSFORESCENTE,INCLUSIVE ABERTURA E FECHAMENTO DE RASGO EM ALVENARIA</v>
      </c>
      <c r="C14747" s="142" t="s">
        <v>29746</v>
      </c>
      <c r="D14747" s="142" t="s">
        <v>29747</v>
      </c>
      <c r="E14747" s="142" t="s">
        <v>29748</v>
      </c>
      <c r="F14747" s="142" t="s">
        <v>29749</v>
      </c>
      <c r="G14747" s="142" t="s">
        <v>29750</v>
      </c>
      <c r="I14747" s="142" t="s">
        <v>9</v>
      </c>
      <c r="J14747" s="142" t="n">
        <v>510.49</v>
      </c>
    </row>
    <row r="14748" customFormat="false" ht="12.75" hidden="false" customHeight="false" outlineLevel="0" collapsed="false">
      <c r="A14748" s="142" t="s">
        <v>29752</v>
      </c>
      <c r="B14748" s="663" t="str">
        <f aca="false">C14748&amp;D14748&amp;E14748&amp;F14748&amp;G14748&amp;H14748</f>
        <v>INSTALACAO DE UM CONJUNTO DE 2 PONTOS DE LUZ,APARENTE,EQUIVALENTE A 5 VARAS DE ELETRODUTO DE PVC RIGIDO DE 3/4",33,00M DE FIO 2,5MM2,CAIXAS,CONEXOES,LUVAS,CURVA E INTERRUPTOR DE SOBREPOR</v>
      </c>
      <c r="C14748" s="142" t="s">
        <v>29753</v>
      </c>
      <c r="D14748" s="142" t="s">
        <v>29754</v>
      </c>
      <c r="E14748" s="142" t="s">
        <v>29755</v>
      </c>
      <c r="F14748" s="142" t="s">
        <v>29756</v>
      </c>
      <c r="I14748" s="142" t="s">
        <v>9</v>
      </c>
      <c r="J14748" s="142" t="n">
        <v>403.29</v>
      </c>
    </row>
    <row r="14749" customFormat="false" ht="12.75" hidden="false" customHeight="false" outlineLevel="0" collapsed="false">
      <c r="A14749" s="142" t="s">
        <v>29757</v>
      </c>
      <c r="B14749" s="663" t="str">
        <f aca="false">C14749&amp;D14749&amp;E14749&amp;F14749&amp;G14749&amp;H14749</f>
        <v>INSTALACAO DE UM CONJUNTO DE 2 PONTOS DE LUZ,APARENTE,EQUIVALENTE A 5 VARAS DE ELETRODUTO DE PVC RIGIDO DE 3/4",33,00M DE FIO 2,5MM2,CAIXAS,CONEXOES,LUVAS,CURVA E INTERRUPTOR DE SOBREPOR</v>
      </c>
      <c r="C14749" s="142" t="s">
        <v>29753</v>
      </c>
      <c r="D14749" s="142" t="s">
        <v>29754</v>
      </c>
      <c r="E14749" s="142" t="s">
        <v>29755</v>
      </c>
      <c r="F14749" s="142" t="s">
        <v>29756</v>
      </c>
      <c r="I14749" s="142" t="s">
        <v>9</v>
      </c>
      <c r="J14749" s="142" t="n">
        <v>365.06</v>
      </c>
    </row>
    <row r="14750" customFormat="false" ht="12.75" hidden="false" customHeight="false" outlineLevel="0" collapsed="false">
      <c r="A14750" s="142" t="s">
        <v>29758</v>
      </c>
      <c r="B14750" s="663" t="str">
        <f aca="false">C14750&amp;D14750&amp;E14750&amp;F14750&amp;G14750&amp;H14750</f>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4750" s="142" t="s">
        <v>29759</v>
      </c>
      <c r="D14750" s="142" t="s">
        <v>29760</v>
      </c>
      <c r="E14750" s="142" t="s">
        <v>29761</v>
      </c>
      <c r="F14750" s="142" t="s">
        <v>29762</v>
      </c>
      <c r="G14750" s="142" t="s">
        <v>29763</v>
      </c>
      <c r="I14750" s="142" t="s">
        <v>9</v>
      </c>
      <c r="J14750" s="142" t="n">
        <v>539.98</v>
      </c>
    </row>
    <row r="14751" customFormat="false" ht="12.75" hidden="false" customHeight="false" outlineLevel="0" collapsed="false">
      <c r="A14751" s="142" t="s">
        <v>29764</v>
      </c>
      <c r="B14751" s="663" t="str">
        <f aca="false">C14751&amp;D14751&amp;E14751&amp;F14751&amp;G14751&amp;H14751</f>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4751" s="142" t="s">
        <v>29759</v>
      </c>
      <c r="D14751" s="142" t="s">
        <v>29760</v>
      </c>
      <c r="E14751" s="142" t="s">
        <v>29761</v>
      </c>
      <c r="F14751" s="142" t="s">
        <v>29762</v>
      </c>
      <c r="G14751" s="142" t="s">
        <v>29763</v>
      </c>
      <c r="I14751" s="142" t="s">
        <v>9</v>
      </c>
      <c r="J14751" s="142" t="n">
        <v>499.69</v>
      </c>
    </row>
    <row r="14752" customFormat="false" ht="12.75" hidden="false" customHeight="false" outlineLevel="0" collapsed="false">
      <c r="A14752" s="142" t="s">
        <v>29765</v>
      </c>
      <c r="B14752" s="663" t="str">
        <f aca="false">C14752&amp;D14752&amp;E14752&amp;F14752&amp;G14752&amp;H14752</f>
        <v>INSTALACAO DE UM CONJUNTO DE 2 PONTOS DE LUZ,EMBUTIDO NA LAJE,EQUIVALENTE A 5 VARAS DE ELETRODUTO DE PVC RIGIDO DE 1/2",33,00M DE FIO 2,5MM2,CAIXAS,CONEXOES,LUVAS,CURVA E INTERRUPTOR DE EMBUTIR COM PLACA FOSFORESCENTE,INCLUSIVE ABERTURA E FECHAMENTO DE RASGO EM ALVENARIA</v>
      </c>
      <c r="C14752" s="142" t="s">
        <v>29746</v>
      </c>
      <c r="D14752" s="142" t="s">
        <v>29766</v>
      </c>
      <c r="E14752" s="142" t="s">
        <v>29748</v>
      </c>
      <c r="F14752" s="142" t="s">
        <v>29749</v>
      </c>
      <c r="G14752" s="142" t="s">
        <v>29750</v>
      </c>
      <c r="I14752" s="142" t="s">
        <v>9</v>
      </c>
      <c r="J14752" s="142" t="n">
        <v>439.88</v>
      </c>
    </row>
    <row r="14753" customFormat="false" ht="12.75" hidden="false" customHeight="false" outlineLevel="0" collapsed="false">
      <c r="A14753" s="142" t="s">
        <v>29767</v>
      </c>
      <c r="B14753" s="663" t="str">
        <f aca="false">C14753&amp;D14753&amp;E14753&amp;F14753&amp;G14753&amp;H14753</f>
        <v>INSTALACAO DE UM CONJUNTO DE 2 PONTOS DE LUZ,EMBUTIDO NA LAJE,EQUIVALENTE A 5 VARAS DE ELETRODUTO DE PVC RIGIDO DE 1/2",33,00M DE FIO 2,5MM2,CAIXAS,CONEXOES,LUVAS,CURVA E INTERRUPTOR DE EMBUTIR COM PLACA FOSFORESCENTE,INCLUSIVE ABERTURA E FECHAMENTO DE RASGO EM ALVENARIA</v>
      </c>
      <c r="C14753" s="142" t="s">
        <v>29746</v>
      </c>
      <c r="D14753" s="142" t="s">
        <v>29766</v>
      </c>
      <c r="E14753" s="142" t="s">
        <v>29748</v>
      </c>
      <c r="F14753" s="142" t="s">
        <v>29749</v>
      </c>
      <c r="G14753" s="142" t="s">
        <v>29750</v>
      </c>
      <c r="I14753" s="142" t="s">
        <v>9</v>
      </c>
      <c r="J14753" s="142" t="n">
        <v>393.99</v>
      </c>
    </row>
    <row r="14754" customFormat="false" ht="12.75" hidden="false" customHeight="false" outlineLevel="0" collapsed="false">
      <c r="A14754" s="142" t="s">
        <v>29768</v>
      </c>
      <c r="B14754" s="663" t="str">
        <f aca="false">C14754&amp;D14754&amp;E14754&amp;F14754&amp;G14754&amp;H14754</f>
        <v>INSTALACAO DE UM CONJUNTO DE 2 PONTOS DE LUZ,APARENTE,EQUIVALENTE A 5 VARAS DE ELETRODUTO DE PVC RIGIDO DE 1/2",33,00M DE FIO 2,5MM2,CAIXAS,CONEXOES,LUVAS,CURVA E INTERRUPTOR DE SOBREPOR</v>
      </c>
      <c r="C14754" s="142" t="s">
        <v>29753</v>
      </c>
      <c r="D14754" s="142" t="s">
        <v>29769</v>
      </c>
      <c r="E14754" s="142" t="s">
        <v>29755</v>
      </c>
      <c r="F14754" s="142" t="s">
        <v>29756</v>
      </c>
      <c r="I14754" s="142" t="s">
        <v>9</v>
      </c>
      <c r="J14754" s="142" t="n">
        <v>369.8</v>
      </c>
    </row>
    <row r="14755" customFormat="false" ht="12.75" hidden="false" customHeight="false" outlineLevel="0" collapsed="false">
      <c r="A14755" s="142" t="s">
        <v>29770</v>
      </c>
      <c r="B14755" s="663" t="str">
        <f aca="false">C14755&amp;D14755&amp;E14755&amp;F14755&amp;G14755&amp;H14755</f>
        <v>INSTALACAO DE UM CONJUNTO DE 2 PONTOS DE LUZ,APARENTE,EQUIVALENTE A 5 VARAS DE ELETRODUTO DE PVC RIGIDO DE 1/2",33,00M DE FIO 2,5MM2,CAIXAS,CONEXOES,LUVAS,CURVA E INTERRUPTOR DE SOBREPOR</v>
      </c>
      <c r="C14755" s="142" t="s">
        <v>29753</v>
      </c>
      <c r="D14755" s="142" t="s">
        <v>29769</v>
      </c>
      <c r="E14755" s="142" t="s">
        <v>29755</v>
      </c>
      <c r="F14755" s="142" t="s">
        <v>29756</v>
      </c>
      <c r="I14755" s="142" t="s">
        <v>9</v>
      </c>
      <c r="J14755" s="142" t="n">
        <v>335.3</v>
      </c>
    </row>
    <row r="14756" customFormat="false" ht="12.75" hidden="false" customHeight="false" outlineLevel="0" collapsed="false">
      <c r="A14756" s="142" t="s">
        <v>29771</v>
      </c>
      <c r="B14756" s="663" t="str">
        <f aca="false">C14756&amp;D14756&amp;E14756&amp;F14756&amp;G14756&amp;H14756</f>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4756" s="142" t="s">
        <v>29759</v>
      </c>
      <c r="D14756" s="142" t="s">
        <v>29760</v>
      </c>
      <c r="E14756" s="142" t="s">
        <v>29761</v>
      </c>
      <c r="F14756" s="142" t="s">
        <v>29772</v>
      </c>
      <c r="G14756" s="142" t="s">
        <v>29763</v>
      </c>
      <c r="I14756" s="142" t="s">
        <v>9</v>
      </c>
      <c r="J14756" s="142" t="n">
        <v>521.42</v>
      </c>
    </row>
    <row r="14757" customFormat="false" ht="12.75" hidden="false" customHeight="false" outlineLevel="0" collapsed="false">
      <c r="A14757" s="142" t="s">
        <v>29773</v>
      </c>
      <c r="B14757" s="663" t="str">
        <f aca="false">C14757&amp;D14757&amp;E14757&amp;F14757&amp;G14757&amp;H14757</f>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4757" s="142" t="s">
        <v>29759</v>
      </c>
      <c r="D14757" s="142" t="s">
        <v>29760</v>
      </c>
      <c r="E14757" s="142" t="s">
        <v>29761</v>
      </c>
      <c r="F14757" s="142" t="s">
        <v>29772</v>
      </c>
      <c r="G14757" s="142" t="s">
        <v>29763</v>
      </c>
      <c r="I14757" s="142" t="s">
        <v>9</v>
      </c>
      <c r="J14757" s="142" t="n">
        <v>484.79</v>
      </c>
    </row>
    <row r="14758" customFormat="false" ht="12.75" hidden="false" customHeight="false" outlineLevel="0" collapsed="false">
      <c r="A14758" s="142" t="s">
        <v>29774</v>
      </c>
      <c r="B14758" s="663" t="str">
        <f aca="false">C14758&amp;D14758&amp;E14758&amp;F14758&amp;G14758&amp;H14758</f>
        <v>INSTALACAO DE UM CONJUNTO DE 3 PONTOS DE LUZ,EMBUTIDO NA LAJE,EQUIVALENTE A 6 VARAS DE ELETRODUTO DE PVC RIGIDO DE 3/4",50,00M DE FIO 2,5MM2,CAIXAS,CONEXOES,LUVAS,CURVA E INTERRUPTOR DE EMBUTIR COM PLACA FOSFORESCENTE,INCLUSIVE ABERTURA E FECHAMENTO DE RASGO EM ALVENARIA</v>
      </c>
      <c r="C14758" s="142" t="s">
        <v>29775</v>
      </c>
      <c r="D14758" s="142" t="s">
        <v>29776</v>
      </c>
      <c r="E14758" s="142" t="s">
        <v>29777</v>
      </c>
      <c r="F14758" s="142" t="s">
        <v>29749</v>
      </c>
      <c r="G14758" s="142" t="s">
        <v>29750</v>
      </c>
      <c r="I14758" s="142" t="s">
        <v>9</v>
      </c>
      <c r="J14758" s="142" t="n">
        <v>732.01</v>
      </c>
    </row>
    <row r="14759" customFormat="false" ht="12.75" hidden="false" customHeight="false" outlineLevel="0" collapsed="false">
      <c r="A14759" s="142" t="s">
        <v>29778</v>
      </c>
      <c r="B14759" s="663" t="str">
        <f aca="false">C14759&amp;D14759&amp;E14759&amp;F14759&amp;G14759&amp;H14759</f>
        <v>INSTALACAO DE UM CONJUNTO DE 3 PONTOS DE LUZ,EMBUTIDO NA LAJE,EQUIVALENTE A 6 VARAS DE ELETRODUTO DE PVC RIGIDO DE 3/4",50,00M DE FIO 2,5MM2,CAIXAS,CONEXOES,LUVAS,CURVA E INTERRUPTOR DE EMBUTIR COM PLACA FOSFORESCENTE,INCLUSIVE ABERTURA E FECHAMENTO DE RASGO EM ALVENARIA</v>
      </c>
      <c r="C14759" s="142" t="s">
        <v>29775</v>
      </c>
      <c r="D14759" s="142" t="s">
        <v>29776</v>
      </c>
      <c r="E14759" s="142" t="s">
        <v>29777</v>
      </c>
      <c r="F14759" s="142" t="s">
        <v>29749</v>
      </c>
      <c r="G14759" s="142" t="s">
        <v>29750</v>
      </c>
      <c r="I14759" s="142" t="s">
        <v>9</v>
      </c>
      <c r="J14759" s="142" t="n">
        <v>654.51</v>
      </c>
    </row>
    <row r="14760" customFormat="false" ht="12.75" hidden="false" customHeight="false" outlineLevel="0" collapsed="false">
      <c r="A14760" s="142" t="s">
        <v>29779</v>
      </c>
      <c r="B14760" s="663" t="str">
        <f aca="false">C14760&amp;D14760&amp;E14760&amp;F14760&amp;G14760&amp;H14760</f>
        <v>INSTALACAO DE UM CONJUNTO DE 3 PONTOS DE LUZ,APARENTE,EQUIVALENTE A 6 VARAS DE ELETRODUTO DE PVC RIGIDO DE 3/4",50,00M DE FIO 2,5MM2,CAIXAS,CONEXOES,LUVAS,CURVA E INTERRUPTOR DE SOBREPOR</v>
      </c>
      <c r="C14760" s="142" t="s">
        <v>29780</v>
      </c>
      <c r="D14760" s="142" t="s">
        <v>29781</v>
      </c>
      <c r="E14760" s="142" t="s">
        <v>29755</v>
      </c>
      <c r="F14760" s="142" t="s">
        <v>29756</v>
      </c>
      <c r="I14760" s="142" t="s">
        <v>9</v>
      </c>
      <c r="J14760" s="142" t="n">
        <v>529.57</v>
      </c>
    </row>
    <row r="14761" customFormat="false" ht="12.75" hidden="false" customHeight="false" outlineLevel="0" collapsed="false">
      <c r="A14761" s="142" t="s">
        <v>29782</v>
      </c>
      <c r="B14761" s="663" t="str">
        <f aca="false">C14761&amp;D14761&amp;E14761&amp;F14761&amp;G14761&amp;H14761</f>
        <v>INSTALACAO DE UM CONJUNTO DE 3 PONTOS DE LUZ,APARENTE,EQUIVALENTE A 6 VARAS DE ELETRODUTO DE PVC RIGIDO DE 3/4",50,00M DE FIO 2,5MM2,CAIXAS,CONEXOES,LUVAS,CURVA E INTERRUPTOR DE SOBREPOR</v>
      </c>
      <c r="C14761" s="142" t="s">
        <v>29780</v>
      </c>
      <c r="D14761" s="142" t="s">
        <v>29781</v>
      </c>
      <c r="E14761" s="142" t="s">
        <v>29755</v>
      </c>
      <c r="F14761" s="142" t="s">
        <v>29756</v>
      </c>
      <c r="I14761" s="142" t="s">
        <v>9</v>
      </c>
      <c r="J14761" s="142" t="n">
        <v>480.08</v>
      </c>
    </row>
    <row r="14762" customFormat="false" ht="12.75" hidden="false" customHeight="false" outlineLevel="0" collapsed="false">
      <c r="A14762" s="142" t="s">
        <v>29783</v>
      </c>
      <c r="B14762" s="663" t="str">
        <f aca="false">C14762&amp;D14762&amp;E14762&amp;F14762&amp;G14762&amp;H14762</f>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4762" s="142" t="s">
        <v>29784</v>
      </c>
      <c r="D14762" s="142" t="s">
        <v>29760</v>
      </c>
      <c r="E14762" s="142" t="s">
        <v>29785</v>
      </c>
      <c r="F14762" s="142" t="s">
        <v>29786</v>
      </c>
      <c r="G14762" s="142" t="s">
        <v>29763</v>
      </c>
      <c r="I14762" s="142" t="s">
        <v>9</v>
      </c>
      <c r="J14762" s="142" t="n">
        <v>746.82</v>
      </c>
    </row>
    <row r="14763" customFormat="false" ht="12.75" hidden="false" customHeight="false" outlineLevel="0" collapsed="false">
      <c r="A14763" s="142" t="s">
        <v>29787</v>
      </c>
      <c r="B14763" s="663" t="str">
        <f aca="false">C14763&amp;D14763&amp;E14763&amp;F14763&amp;G14763&amp;H14763</f>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4763" s="142" t="s">
        <v>29784</v>
      </c>
      <c r="D14763" s="142" t="s">
        <v>29760</v>
      </c>
      <c r="E14763" s="142" t="s">
        <v>29785</v>
      </c>
      <c r="F14763" s="142" t="s">
        <v>29786</v>
      </c>
      <c r="G14763" s="142" t="s">
        <v>29763</v>
      </c>
      <c r="I14763" s="142" t="s">
        <v>9</v>
      </c>
      <c r="J14763" s="142" t="n">
        <v>694.76</v>
      </c>
    </row>
    <row r="14764" customFormat="false" ht="12.75" hidden="false" customHeight="false" outlineLevel="0" collapsed="false">
      <c r="A14764" s="142" t="s">
        <v>29788</v>
      </c>
      <c r="B14764" s="663" t="str">
        <f aca="false">C14764&amp;D14764&amp;E14764&amp;F14764&amp;G14764&amp;H14764</f>
        <v>INSTALACAO DE UM CONJUNTO DE 3 PONTOS DE LUZ,EMBUTIDO NA LAJE,EQUIVALENTE A 6 VARAS DE ELETRODUTO DE PVC RIGIDO DE 1/2",50,00M DE FIO 2,5MM2,CAIXAS,CONEXOES,LUVAS,CURVA E INTERRUPTOR DE EMBUTIR COM PLACA FOSFORESCENTE,INCLUSIVE ABERTURA E FECHAMENTO DE RASGO EM ALVENARIA</v>
      </c>
      <c r="C14764" s="142" t="s">
        <v>29775</v>
      </c>
      <c r="D14764" s="142" t="s">
        <v>29789</v>
      </c>
      <c r="E14764" s="142" t="s">
        <v>29777</v>
      </c>
      <c r="F14764" s="142" t="s">
        <v>29749</v>
      </c>
      <c r="G14764" s="142" t="s">
        <v>29750</v>
      </c>
      <c r="I14764" s="142" t="s">
        <v>9</v>
      </c>
      <c r="J14764" s="142" t="n">
        <v>570.03</v>
      </c>
    </row>
    <row r="14765" customFormat="false" ht="12.75" hidden="false" customHeight="false" outlineLevel="0" collapsed="false">
      <c r="A14765" s="142" t="s">
        <v>29790</v>
      </c>
      <c r="B14765" s="663" t="str">
        <f aca="false">C14765&amp;D14765&amp;E14765&amp;F14765&amp;G14765&amp;H14765</f>
        <v>INSTALACAO DE UM CONJUNTO DE 3 PONTOS DE LUZ,EMBUTIDO NA LAJE,EQUIVALENTE A 6 VARAS DE ELETRODUTO DE PVC RIGIDO DE 1/2",50,00M DE FIO 2,5MM2,CAIXAS,CONEXOES,LUVAS,CURVA E INTERRUPTOR DE EMBUTIR COM PLACA FOSFORESCENTE,INCLUSIVE ABERTURA E FECHAMENTO DE RASGO EM ALVENARIA</v>
      </c>
      <c r="C14765" s="142" t="s">
        <v>29775</v>
      </c>
      <c r="D14765" s="142" t="s">
        <v>29789</v>
      </c>
      <c r="E14765" s="142" t="s">
        <v>29777</v>
      </c>
      <c r="F14765" s="142" t="s">
        <v>29749</v>
      </c>
      <c r="G14765" s="142" t="s">
        <v>29750</v>
      </c>
      <c r="I14765" s="142" t="s">
        <v>9</v>
      </c>
      <c r="J14765" s="142" t="n">
        <v>511.8</v>
      </c>
    </row>
    <row r="14766" customFormat="false" ht="12.75" hidden="false" customHeight="false" outlineLevel="0" collapsed="false">
      <c r="A14766" s="142" t="s">
        <v>29791</v>
      </c>
      <c r="B14766" s="663" t="str">
        <f aca="false">C14766&amp;D14766&amp;E14766&amp;F14766&amp;G14766&amp;H14766</f>
        <v>INSTALACAO DE UM CONJUNTO DE 3 PONTOS DE LUZ,APARENTE,EQUIVALENTE A 6 VARAS DE ELETRODUTO DE PVC RIGIDO DE 1/2",50,00M DE FIO 2,5MM2,CAIXAS,CONEXOES,LUVAS,CURVA E INTERRUPTOR DE SOBREPOR</v>
      </c>
      <c r="C14766" s="142" t="s">
        <v>29780</v>
      </c>
      <c r="D14766" s="142" t="s">
        <v>29792</v>
      </c>
      <c r="E14766" s="142" t="s">
        <v>29755</v>
      </c>
      <c r="F14766" s="142" t="s">
        <v>29756</v>
      </c>
      <c r="I14766" s="142" t="s">
        <v>9</v>
      </c>
      <c r="J14766" s="142" t="n">
        <v>486.02</v>
      </c>
    </row>
    <row r="14767" customFormat="false" ht="12.75" hidden="false" customHeight="false" outlineLevel="0" collapsed="false">
      <c r="A14767" s="142" t="s">
        <v>29793</v>
      </c>
      <c r="B14767" s="663" t="str">
        <f aca="false">C14767&amp;D14767&amp;E14767&amp;F14767&amp;G14767&amp;H14767</f>
        <v>INSTALACAO DE UM CONJUNTO DE 3 PONTOS DE LUZ,APARENTE,EQUIVALENTE A 6 VARAS DE ELETRODUTO DE PVC RIGIDO DE 1/2",50,00M DE FIO 2,5MM2,CAIXAS,CONEXOES,LUVAS,CURVA E INTERRUPTOR DE SOBREPOR</v>
      </c>
      <c r="C14767" s="142" t="s">
        <v>29780</v>
      </c>
      <c r="D14767" s="142" t="s">
        <v>29792</v>
      </c>
      <c r="E14767" s="142" t="s">
        <v>29755</v>
      </c>
      <c r="F14767" s="142" t="s">
        <v>29756</v>
      </c>
      <c r="I14767" s="142" t="s">
        <v>9</v>
      </c>
      <c r="J14767" s="142" t="n">
        <v>441.46</v>
      </c>
    </row>
    <row r="14768" customFormat="false" ht="12.75" hidden="false" customHeight="false" outlineLevel="0" collapsed="false">
      <c r="A14768" s="142" t="s">
        <v>29794</v>
      </c>
      <c r="B14768" s="663" t="str">
        <f aca="false">C14768&amp;D14768&amp;E14768&amp;F14768&amp;G14768&amp;H14768</f>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4768" s="142" t="s">
        <v>29784</v>
      </c>
      <c r="D14768" s="142" t="s">
        <v>29760</v>
      </c>
      <c r="E14768" s="142" t="s">
        <v>29785</v>
      </c>
      <c r="F14768" s="142" t="s">
        <v>29795</v>
      </c>
      <c r="G14768" s="142" t="s">
        <v>29763</v>
      </c>
      <c r="I14768" s="142" t="s">
        <v>9</v>
      </c>
      <c r="J14768" s="142" t="n">
        <v>719.17</v>
      </c>
    </row>
    <row r="14769" customFormat="false" ht="12.75" hidden="false" customHeight="false" outlineLevel="0" collapsed="false">
      <c r="A14769" s="142" t="s">
        <v>29796</v>
      </c>
      <c r="B14769" s="663" t="str">
        <f aca="false">C14769&amp;D14769&amp;E14769&amp;F14769&amp;G14769&amp;H14769</f>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4769" s="142" t="s">
        <v>29784</v>
      </c>
      <c r="D14769" s="142" t="s">
        <v>29760</v>
      </c>
      <c r="E14769" s="142" t="s">
        <v>29785</v>
      </c>
      <c r="F14769" s="142" t="s">
        <v>29795</v>
      </c>
      <c r="G14769" s="142" t="s">
        <v>29763</v>
      </c>
      <c r="I14769" s="142" t="s">
        <v>9</v>
      </c>
      <c r="J14769" s="142" t="n">
        <v>672.26</v>
      </c>
    </row>
    <row r="14770" customFormat="false" ht="12.75" hidden="false" customHeight="false" outlineLevel="0" collapsed="false">
      <c r="A14770" s="142" t="s">
        <v>29797</v>
      </c>
      <c r="B14770" s="663" t="str">
        <f aca="false">C14770&amp;D14770&amp;E14770&amp;F14770&amp;G14770&amp;H14770</f>
        <v>INSTALACAO DE UM CONJUNTO DE 4 PONTOS DE LUZ,EMBUTIDO NA LAJE,EQUIVALENTE A 7 VARAS DE ELETRODUTO DE PVC RIGIDO DE 3/4",50,00M DE FIO 2,5MM2,CAIXAS,CONEXOES,LUVAS,CURVA E INTERRUPTOR DE EMBUTIR COM PLACA FOSFORESCENTE,INCLUSIVE ABERTURA E FECHAMENTO DE RASGO EM ALVENARIA</v>
      </c>
      <c r="C14770" s="142" t="s">
        <v>29798</v>
      </c>
      <c r="D14770" s="142" t="s">
        <v>29799</v>
      </c>
      <c r="E14770" s="142" t="s">
        <v>29777</v>
      </c>
      <c r="F14770" s="142" t="s">
        <v>29749</v>
      </c>
      <c r="G14770" s="142" t="s">
        <v>29750</v>
      </c>
      <c r="I14770" s="142" t="s">
        <v>9</v>
      </c>
      <c r="J14770" s="142" t="n">
        <v>792.92</v>
      </c>
    </row>
    <row r="14771" customFormat="false" ht="12.75" hidden="false" customHeight="false" outlineLevel="0" collapsed="false">
      <c r="A14771" s="142" t="s">
        <v>29800</v>
      </c>
      <c r="B14771" s="663" t="str">
        <f aca="false">C14771&amp;D14771&amp;E14771&amp;F14771&amp;G14771&amp;H14771</f>
        <v>INSTALACAO DE UM CONJUNTO DE 4 PONTOS DE LUZ,EMBUTIDO NA LAJE,EQUIVALENTE A 7 VARAS DE ELETRODUTO DE PVC RIGIDO DE 3/4",50,00M DE FIO 2,5MM2,CAIXAS,CONEXOES,LUVAS,CURVA E INTERRUPTOR DE EMBUTIR COM PLACA FOSFORESCENTE,INCLUSIVE ABERTURA E FECHAMENTO DE RASGO EM ALVENARIA</v>
      </c>
      <c r="C14771" s="142" t="s">
        <v>29798</v>
      </c>
      <c r="D14771" s="142" t="s">
        <v>29799</v>
      </c>
      <c r="E14771" s="142" t="s">
        <v>29777</v>
      </c>
      <c r="F14771" s="142" t="s">
        <v>29749</v>
      </c>
      <c r="G14771" s="142" t="s">
        <v>29750</v>
      </c>
      <c r="I14771" s="142" t="s">
        <v>9</v>
      </c>
      <c r="J14771" s="142" t="n">
        <v>709.68</v>
      </c>
    </row>
    <row r="14772" customFormat="false" ht="12.75" hidden="false" customHeight="false" outlineLevel="0" collapsed="false">
      <c r="A14772" s="142" t="s">
        <v>29801</v>
      </c>
      <c r="B14772" s="663" t="str">
        <f aca="false">C14772&amp;D14772&amp;E14772&amp;F14772&amp;G14772&amp;H14772</f>
        <v>INSTALACAO DE UM CONJUNTO DE 4 PONTOS DE LUZ,APARENTE,EQUIVALENTE 7 VARAS DE ELETRODUTO DE PVC RIGIDO DE 3/4",50,00M DEFIO 2,5MM2,CAIXAS,CONEXOES,LUVAS,CURVA E INTERRUPTOR DE SOBREPOR</v>
      </c>
      <c r="C14772" s="142" t="s">
        <v>29802</v>
      </c>
      <c r="D14772" s="142" t="s">
        <v>29803</v>
      </c>
      <c r="E14772" s="142" t="s">
        <v>29804</v>
      </c>
      <c r="F14772" s="142" t="s">
        <v>29805</v>
      </c>
      <c r="I14772" s="142" t="s">
        <v>9</v>
      </c>
      <c r="J14772" s="142" t="n">
        <v>558.67</v>
      </c>
    </row>
    <row r="14773" customFormat="false" ht="12.75" hidden="false" customHeight="false" outlineLevel="0" collapsed="false">
      <c r="A14773" s="142" t="s">
        <v>29806</v>
      </c>
      <c r="B14773" s="663" t="str">
        <f aca="false">C14773&amp;D14773&amp;E14773&amp;F14773&amp;G14773&amp;H14773</f>
        <v>INSTALACAO DE UM CONJUNTO DE 4 PONTOS DE LUZ,APARENTE,EQUIVALENTE 7 VARAS DE ELETRODUTO DE PVC RIGIDO DE 3/4",50,00M DEFIO 2,5MM2,CAIXAS,CONEXOES,LUVAS,CURVA E INTERRUPTOR DE SOBREPOR</v>
      </c>
      <c r="C14773" s="142" t="s">
        <v>29802</v>
      </c>
      <c r="D14773" s="142" t="s">
        <v>29803</v>
      </c>
      <c r="E14773" s="142" t="s">
        <v>29804</v>
      </c>
      <c r="F14773" s="142" t="s">
        <v>29805</v>
      </c>
      <c r="I14773" s="142" t="s">
        <v>9</v>
      </c>
      <c r="J14773" s="142" t="n">
        <v>508.11</v>
      </c>
    </row>
    <row r="14774" customFormat="false" ht="12.75" hidden="false" customHeight="false" outlineLevel="0" collapsed="false">
      <c r="A14774" s="142" t="s">
        <v>29807</v>
      </c>
      <c r="B14774" s="663" t="str">
        <f aca="false">C14774&amp;D14774&amp;E14774&amp;F14774&amp;G14774&amp;H14774</f>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4774" s="142" t="s">
        <v>29808</v>
      </c>
      <c r="D14774" s="142" t="s">
        <v>29760</v>
      </c>
      <c r="E14774" s="142" t="s">
        <v>29809</v>
      </c>
      <c r="F14774" s="142" t="s">
        <v>29786</v>
      </c>
      <c r="G14774" s="142" t="s">
        <v>29763</v>
      </c>
      <c r="I14774" s="142" t="s">
        <v>9</v>
      </c>
      <c r="J14774" s="142" t="n">
        <v>852.63</v>
      </c>
    </row>
    <row r="14775" customFormat="false" ht="12.75" hidden="false" customHeight="false" outlineLevel="0" collapsed="false">
      <c r="A14775" s="142" t="s">
        <v>29810</v>
      </c>
      <c r="B14775" s="663" t="str">
        <f aca="false">C14775&amp;D14775&amp;E14775&amp;F14775&amp;G14775&amp;H14775</f>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4775" s="142" t="s">
        <v>29808</v>
      </c>
      <c r="D14775" s="142" t="s">
        <v>29760</v>
      </c>
      <c r="E14775" s="142" t="s">
        <v>29809</v>
      </c>
      <c r="F14775" s="142" t="s">
        <v>29786</v>
      </c>
      <c r="G14775" s="142" t="s">
        <v>29763</v>
      </c>
      <c r="I14775" s="142" t="s">
        <v>9</v>
      </c>
      <c r="J14775" s="142" t="n">
        <v>799.49</v>
      </c>
    </row>
    <row r="14776" customFormat="false" ht="12.75" hidden="false" customHeight="false" outlineLevel="0" collapsed="false">
      <c r="A14776" s="142" t="s">
        <v>29811</v>
      </c>
      <c r="B14776" s="663" t="str">
        <f aca="false">C14776&amp;D14776&amp;E14776&amp;F14776&amp;G14776&amp;H14776</f>
        <v>INSTALACAO DE UM CONJUNTO DE 4 PONTOS DE LUZ,EMBUTIDO NA LAJE,EQUIVALENTE A 7 VARAS DE ELETRODUTO DE PVC RIGIDO DE 1/2",50,00M DE FIO 2,5MM2,CAIXAS,CONEXOES,LUVAS,CURVA E INTERRUPTOR DE EMBUTIR COM PLACA FOSFORESCENTE,INCLUSIVE ABERTURA E FECHAMENTO DE RASGO EM ALVENARIA</v>
      </c>
      <c r="C14776" s="142" t="s">
        <v>29798</v>
      </c>
      <c r="D14776" s="142" t="s">
        <v>29812</v>
      </c>
      <c r="E14776" s="142" t="s">
        <v>29777</v>
      </c>
      <c r="F14776" s="142" t="s">
        <v>29749</v>
      </c>
      <c r="G14776" s="142" t="s">
        <v>29750</v>
      </c>
      <c r="I14776" s="142" t="s">
        <v>9</v>
      </c>
      <c r="J14776" s="142" t="n">
        <v>624.47</v>
      </c>
    </row>
    <row r="14777" customFormat="false" ht="12.75" hidden="false" customHeight="false" outlineLevel="0" collapsed="false">
      <c r="A14777" s="142" t="s">
        <v>29813</v>
      </c>
      <c r="B14777" s="663" t="str">
        <f aca="false">C14777&amp;D14777&amp;E14777&amp;F14777&amp;G14777&amp;H14777</f>
        <v>INSTALACAO DE UM CONJUNTO DE 4 PONTOS DE LUZ,EMBUTIDO NA LAJE,EQUIVALENTE A 7 VARAS DE ELETRODUTO DE PVC RIGIDO DE 1/2",50,00M DE FIO 2,5MM2,CAIXAS,CONEXOES,LUVAS,CURVA E INTERRUPTOR DE EMBUTIR COM PLACA FOSFORESCENTE,INCLUSIVE ABERTURA E FECHAMENTO DE RASGO EM ALVENARIA</v>
      </c>
      <c r="C14777" s="142" t="s">
        <v>29798</v>
      </c>
      <c r="D14777" s="142" t="s">
        <v>29812</v>
      </c>
      <c r="E14777" s="142" t="s">
        <v>29777</v>
      </c>
      <c r="F14777" s="142" t="s">
        <v>29749</v>
      </c>
      <c r="G14777" s="142" t="s">
        <v>29750</v>
      </c>
      <c r="I14777" s="142" t="s">
        <v>9</v>
      </c>
      <c r="J14777" s="142" t="n">
        <v>560.96</v>
      </c>
    </row>
    <row r="14778" customFormat="false" ht="12.75" hidden="false" customHeight="false" outlineLevel="0" collapsed="false">
      <c r="A14778" s="142" t="s">
        <v>29814</v>
      </c>
      <c r="B14778" s="663" t="str">
        <f aca="false">C14778&amp;D14778&amp;E14778&amp;F14778&amp;G14778&amp;H14778</f>
        <v>INSTALACAO DE UM CONJUNTO DE 4 PONTOS DE LUZ,APARENTE,EQUIVALENTE A 7 VARAS DE ELETRODUTO DE PVC RIGIDO DE 1/2",50,00M DE FIO 2,5MM2,CAIXAS,CONEXOES,LUVAS,CURVA E INTERRUPTOR DE SOBREPOR</v>
      </c>
      <c r="C14778" s="142" t="s">
        <v>29802</v>
      </c>
      <c r="D14778" s="142" t="s">
        <v>29815</v>
      </c>
      <c r="E14778" s="142" t="s">
        <v>29755</v>
      </c>
      <c r="F14778" s="142" t="s">
        <v>29756</v>
      </c>
      <c r="I14778" s="142" t="s">
        <v>9</v>
      </c>
      <c r="J14778" s="142" t="n">
        <v>528.39</v>
      </c>
    </row>
    <row r="14779" customFormat="false" ht="12.75" hidden="false" customHeight="false" outlineLevel="0" collapsed="false">
      <c r="A14779" s="142" t="s">
        <v>29816</v>
      </c>
      <c r="B14779" s="663" t="str">
        <f aca="false">C14779&amp;D14779&amp;E14779&amp;F14779&amp;G14779&amp;H14779</f>
        <v>INSTALACAO DE UM CONJUNTO DE 4 PONTOS DE LUZ,APARENTE,EQUIVALENTE A 7 VARAS DE ELETRODUTO DE PVC RIGIDO DE 1/2",50,00M DE FIO 2,5MM2,CAIXAS,CONEXOES,LUVAS,CURVA E INTERRUPTOR DE SOBREPOR</v>
      </c>
      <c r="C14779" s="142" t="s">
        <v>29802</v>
      </c>
      <c r="D14779" s="142" t="s">
        <v>29815</v>
      </c>
      <c r="E14779" s="142" t="s">
        <v>29755</v>
      </c>
      <c r="F14779" s="142" t="s">
        <v>29756</v>
      </c>
      <c r="I14779" s="142" t="s">
        <v>9</v>
      </c>
      <c r="J14779" s="142" t="n">
        <v>480.82</v>
      </c>
    </row>
    <row r="14780" customFormat="false" ht="12.75" hidden="false" customHeight="false" outlineLevel="0" collapsed="false">
      <c r="A14780" s="142" t="s">
        <v>29817</v>
      </c>
      <c r="B14780" s="663" t="str">
        <f aca="false">C14780&amp;D14780&amp;E14780&amp;F14780&amp;G14780&amp;H14780</f>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4780" s="142" t="s">
        <v>29808</v>
      </c>
      <c r="D14780" s="142" t="s">
        <v>29760</v>
      </c>
      <c r="E14780" s="142" t="s">
        <v>29818</v>
      </c>
      <c r="F14780" s="142" t="s">
        <v>29795</v>
      </c>
      <c r="G14780" s="142" t="s">
        <v>29763</v>
      </c>
      <c r="I14780" s="142" t="s">
        <v>9</v>
      </c>
      <c r="J14780" s="142" t="n">
        <v>826.26</v>
      </c>
    </row>
    <row r="14781" customFormat="false" ht="12.75" hidden="false" customHeight="false" outlineLevel="0" collapsed="false">
      <c r="A14781" s="142" t="s">
        <v>29819</v>
      </c>
      <c r="B14781" s="663" t="str">
        <f aca="false">C14781&amp;D14781&amp;E14781&amp;F14781&amp;G14781&amp;H14781</f>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4781" s="142" t="s">
        <v>29808</v>
      </c>
      <c r="D14781" s="142" t="s">
        <v>29760</v>
      </c>
      <c r="E14781" s="142" t="s">
        <v>29818</v>
      </c>
      <c r="F14781" s="142" t="s">
        <v>29795</v>
      </c>
      <c r="G14781" s="142" t="s">
        <v>29763</v>
      </c>
      <c r="I14781" s="142" t="s">
        <v>9</v>
      </c>
      <c r="J14781" s="142" t="n">
        <v>776.13</v>
      </c>
    </row>
    <row r="14782" customFormat="false" ht="12.75" hidden="false" customHeight="false" outlineLevel="0" collapsed="false">
      <c r="A14782" s="142" t="s">
        <v>29820</v>
      </c>
      <c r="B14782" s="663" t="str">
        <f aca="false">C14782&amp;D14782&amp;E14782&amp;F14782&amp;G14782&amp;H14782</f>
        <v>INSTALACAO DE UM CONJUNTO DE 5 PONTOS DE LUZ,EMBUTIDO NA LAJE,EQUIVALENTE A 8 VARAS DE ELETRODUTO DE PVC RIGIDO DE 3/4",57,00M DE FIO 2,5MM2,CAIXAS,CONEXOES,LUVAS,CURVA E INTERRUPTOR DE EMBUTIR COM PLACA FOSFORESCENTE,INCLUSIVE ABERTURA E FECHAMENTO DE RASGO EM ALVENARIA</v>
      </c>
      <c r="C14782" s="142" t="s">
        <v>29821</v>
      </c>
      <c r="D14782" s="142" t="s">
        <v>29822</v>
      </c>
      <c r="E14782" s="142" t="s">
        <v>29823</v>
      </c>
      <c r="F14782" s="142" t="s">
        <v>29749</v>
      </c>
      <c r="G14782" s="142" t="s">
        <v>29750</v>
      </c>
      <c r="I14782" s="142" t="s">
        <v>9</v>
      </c>
      <c r="J14782" s="142" t="n">
        <v>898.41</v>
      </c>
    </row>
    <row r="14783" customFormat="false" ht="12.75" hidden="false" customHeight="false" outlineLevel="0" collapsed="false">
      <c r="A14783" s="142" t="s">
        <v>29824</v>
      </c>
      <c r="B14783" s="663" t="str">
        <f aca="false">C14783&amp;D14783&amp;E14783&amp;F14783&amp;G14783&amp;H14783</f>
        <v>INSTALACAO DE UM CONJUNTO DE 5 PONTOS DE LUZ,EMBUTIDO NA LAJE,EQUIVALENTE A 8 VARAS DE ELETRODUTO DE PVC RIGIDO DE 3/4",57,00M DE FIO 2,5MM2,CAIXAS,CONEXOES,LUVAS,CURVA E INTERRUPTOR DE EMBUTIR COM PLACA FOSFORESCENTE,INCLUSIVE ABERTURA E FECHAMENTO DE RASGO EM ALVENARIA</v>
      </c>
      <c r="C14783" s="142" t="s">
        <v>29821</v>
      </c>
      <c r="D14783" s="142" t="s">
        <v>29822</v>
      </c>
      <c r="E14783" s="142" t="s">
        <v>29823</v>
      </c>
      <c r="F14783" s="142" t="s">
        <v>29749</v>
      </c>
      <c r="G14783" s="142" t="s">
        <v>29750</v>
      </c>
      <c r="I14783" s="142" t="s">
        <v>9</v>
      </c>
      <c r="J14783" s="142" t="n">
        <v>804.29</v>
      </c>
    </row>
    <row r="14784" customFormat="false" ht="12.75" hidden="false" customHeight="false" outlineLevel="0" collapsed="false">
      <c r="A14784" s="142" t="s">
        <v>29825</v>
      </c>
      <c r="B14784" s="663" t="str">
        <f aca="false">C14784&amp;D14784&amp;E14784&amp;F14784&amp;G14784&amp;H14784</f>
        <v>INSTALACAO DE UM CONJUNTO DE 5 PONTOS DE LUZ,APARENTE,EQUIVALENTE A 8 VARAS DE ELETRODUTO DE PVC RIGIDO DE 3/4",57,00M DE FIO 2,5MM2,CAIXAS,CONEXOES,LUVAS,CURVA E INTERRUPTOR DE SOBREPOR</v>
      </c>
      <c r="C14784" s="142" t="s">
        <v>29826</v>
      </c>
      <c r="D14784" s="142" t="s">
        <v>29827</v>
      </c>
      <c r="E14784" s="142" t="s">
        <v>29755</v>
      </c>
      <c r="F14784" s="142" t="s">
        <v>29756</v>
      </c>
      <c r="I14784" s="142" t="s">
        <v>9</v>
      </c>
      <c r="J14784" s="142" t="n">
        <v>634.41</v>
      </c>
    </row>
    <row r="14785" customFormat="false" ht="12.75" hidden="false" customHeight="false" outlineLevel="0" collapsed="false">
      <c r="A14785" s="142" t="s">
        <v>29828</v>
      </c>
      <c r="B14785" s="663" t="str">
        <f aca="false">C14785&amp;D14785&amp;E14785&amp;F14785&amp;G14785&amp;H14785</f>
        <v>INSTALACAO DE UM CONJUNTO DE 5 PONTOS DE LUZ,APARENTE,EQUIVALENTE A 8 VARAS DE ELETRODUTO DE PVC RIGIDO DE 3/4",57,00M DE FIO 2,5MM2,CAIXAS,CONEXOES,LUVAS,CURVA E INTERRUPTOR DE SOBREPOR</v>
      </c>
      <c r="C14785" s="142" t="s">
        <v>29826</v>
      </c>
      <c r="D14785" s="142" t="s">
        <v>29827</v>
      </c>
      <c r="E14785" s="142" t="s">
        <v>29755</v>
      </c>
      <c r="F14785" s="142" t="s">
        <v>29756</v>
      </c>
      <c r="I14785" s="142" t="s">
        <v>9</v>
      </c>
      <c r="J14785" s="142" t="n">
        <v>577.63</v>
      </c>
    </row>
    <row r="14786" customFormat="false" ht="12.75" hidden="false" customHeight="false" outlineLevel="0" collapsed="false">
      <c r="A14786" s="142" t="s">
        <v>29829</v>
      </c>
      <c r="B14786" s="663" t="str">
        <f aca="false">C14786&amp;D14786&amp;E14786&amp;F14786&amp;G14786&amp;H14786</f>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4786" s="142" t="s">
        <v>29830</v>
      </c>
      <c r="D14786" s="142" t="s">
        <v>29760</v>
      </c>
      <c r="E14786" s="142" t="s">
        <v>29831</v>
      </c>
      <c r="F14786" s="142" t="s">
        <v>29832</v>
      </c>
      <c r="G14786" s="142" t="s">
        <v>29833</v>
      </c>
      <c r="I14786" s="142" t="s">
        <v>9</v>
      </c>
      <c r="J14786" s="142" t="n">
        <v>983.94</v>
      </c>
    </row>
    <row r="14787" customFormat="false" ht="12.75" hidden="false" customHeight="false" outlineLevel="0" collapsed="false">
      <c r="A14787" s="142" t="s">
        <v>29834</v>
      </c>
      <c r="B14787" s="663" t="str">
        <f aca="false">C14787&amp;D14787&amp;E14787&amp;F14787&amp;G14787&amp;H14787</f>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4787" s="142" t="s">
        <v>29830</v>
      </c>
      <c r="D14787" s="142" t="s">
        <v>29760</v>
      </c>
      <c r="E14787" s="142" t="s">
        <v>29831</v>
      </c>
      <c r="F14787" s="142" t="s">
        <v>29832</v>
      </c>
      <c r="G14787" s="142" t="s">
        <v>29833</v>
      </c>
      <c r="I14787" s="142" t="s">
        <v>9</v>
      </c>
      <c r="J14787" s="142" t="n">
        <v>924.59</v>
      </c>
    </row>
    <row r="14788" customFormat="false" ht="12.75" hidden="false" customHeight="false" outlineLevel="0" collapsed="false">
      <c r="A14788" s="142" t="s">
        <v>29835</v>
      </c>
      <c r="B14788" s="663" t="str">
        <f aca="false">C14788&amp;D14788&amp;E14788&amp;F14788&amp;G14788&amp;H14788</f>
        <v>INSTALACAO DE UM CONJUNTO DE 5 PONTOS DE LUZ,EMBUTIDO NA LAJE,EQUIVALENTE A 8 VARAS DE ELETRODUTO DE PVC RIGIDO DE 1/2",57,00M DE FIO 2,5MM2,CAIXAS,CONEXOES,LUVAS,CURVA E INTERRUPTOR DE EMBUTIR COM PLACA FOSFORESCENTE,INCLUSIVE ABERTURA E FECHAMENTO DE RASGO EM ALVENARIA</v>
      </c>
      <c r="C14788" s="142" t="s">
        <v>29821</v>
      </c>
      <c r="D14788" s="142" t="s">
        <v>29836</v>
      </c>
      <c r="E14788" s="142" t="s">
        <v>29823</v>
      </c>
      <c r="F14788" s="142" t="s">
        <v>29749</v>
      </c>
      <c r="G14788" s="142" t="s">
        <v>29750</v>
      </c>
      <c r="I14788" s="142" t="s">
        <v>9</v>
      </c>
      <c r="J14788" s="142" t="n">
        <v>700.76</v>
      </c>
    </row>
    <row r="14789" customFormat="false" ht="12.75" hidden="false" customHeight="false" outlineLevel="0" collapsed="false">
      <c r="A14789" s="142" t="s">
        <v>29837</v>
      </c>
      <c r="B14789" s="663" t="str">
        <f aca="false">C14789&amp;D14789&amp;E14789&amp;F14789&amp;G14789&amp;H14789</f>
        <v>INSTALACAO DE UM CONJUNTO DE 5 PONTOS DE LUZ,EMBUTIDO NA LAJE,EQUIVALENTE A 8 VARAS DE ELETRODUTO DE PVC RIGIDO DE 1/2",57,00M DE FIO 2,5MM2,CAIXAS,CONEXOES,LUVAS,CURVA E INTERRUPTOR DE EMBUTIR COM PLACA FOSFORESCENTE,INCLUSIVE ABERTURA E FECHAMENTO DE RASGO EM ALVENARIA</v>
      </c>
      <c r="C14789" s="142" t="s">
        <v>29821</v>
      </c>
      <c r="D14789" s="142" t="s">
        <v>29836</v>
      </c>
      <c r="E14789" s="142" t="s">
        <v>29823</v>
      </c>
      <c r="F14789" s="142" t="s">
        <v>29749</v>
      </c>
      <c r="G14789" s="142" t="s">
        <v>29750</v>
      </c>
      <c r="I14789" s="142" t="s">
        <v>9</v>
      </c>
      <c r="J14789" s="142" t="n">
        <v>629.89</v>
      </c>
    </row>
    <row r="14790" customFormat="false" ht="12.75" hidden="false" customHeight="false" outlineLevel="0" collapsed="false">
      <c r="A14790" s="142" t="s">
        <v>29838</v>
      </c>
      <c r="B14790" s="663" t="str">
        <f aca="false">C14790&amp;D14790&amp;E14790&amp;F14790&amp;G14790&amp;H14790</f>
        <v>INSTALACAO DE UM CONJUNTO DE 5 PONTOS DE LUZ,APARENTE,EQUIVALENTE A 8 VARAS DE ELETRODUTO DE PVC RIGIDO DE 1/2",57,00M DE FIO 2,5MM2,CAIXAS,CONEXOES,LUVAS,CURVA E INTERRUPTOR DE SOBREPOR</v>
      </c>
      <c r="C14790" s="142" t="s">
        <v>29826</v>
      </c>
      <c r="D14790" s="142" t="s">
        <v>29839</v>
      </c>
      <c r="E14790" s="142" t="s">
        <v>29755</v>
      </c>
      <c r="F14790" s="142" t="s">
        <v>29756</v>
      </c>
      <c r="I14790" s="142" t="s">
        <v>9</v>
      </c>
      <c r="J14790" s="142" t="n">
        <v>594.68</v>
      </c>
    </row>
    <row r="14791" customFormat="false" ht="12.75" hidden="false" customHeight="false" outlineLevel="0" collapsed="false">
      <c r="A14791" s="142" t="s">
        <v>29840</v>
      </c>
      <c r="B14791" s="663" t="str">
        <f aca="false">C14791&amp;D14791&amp;E14791&amp;F14791&amp;G14791&amp;H14791</f>
        <v>INSTALACAO DE UM CONJUNTO DE 5 PONTOS DE LUZ,APARENTE,EQUIVALENTE A 8 VARAS DE ELETRODUTO DE PVC RIGIDO DE 1/2",57,00M DE FIO 2,5MM2,CAIXAS,CONEXOES,LUVAS,CURVA E INTERRUPTOR DE SOBREPOR</v>
      </c>
      <c r="C14791" s="142" t="s">
        <v>29826</v>
      </c>
      <c r="D14791" s="142" t="s">
        <v>29839</v>
      </c>
      <c r="E14791" s="142" t="s">
        <v>29755</v>
      </c>
      <c r="F14791" s="142" t="s">
        <v>29756</v>
      </c>
      <c r="I14791" s="142" t="s">
        <v>9</v>
      </c>
      <c r="J14791" s="142" t="n">
        <v>542.02</v>
      </c>
    </row>
    <row r="14792" customFormat="false" ht="12.75" hidden="false" customHeight="false" outlineLevel="0" collapsed="false">
      <c r="A14792" s="142" t="s">
        <v>29841</v>
      </c>
      <c r="B14792" s="663" t="str">
        <f aca="false">C14792&amp;D14792&amp;E14792&amp;F14792&amp;G14792&amp;H14792</f>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4792" s="142" t="s">
        <v>29830</v>
      </c>
      <c r="D14792" s="142" t="s">
        <v>29760</v>
      </c>
      <c r="E14792" s="142" t="s">
        <v>29831</v>
      </c>
      <c r="F14792" s="142" t="s">
        <v>29842</v>
      </c>
      <c r="G14792" s="142" t="s">
        <v>29843</v>
      </c>
      <c r="I14792" s="142" t="s">
        <v>9</v>
      </c>
      <c r="J14792" s="142" t="n">
        <v>948.92</v>
      </c>
    </row>
    <row r="14793" customFormat="false" ht="12.75" hidden="false" customHeight="false" outlineLevel="0" collapsed="false">
      <c r="A14793" s="142" t="s">
        <v>29844</v>
      </c>
      <c r="B14793" s="663" t="str">
        <f aca="false">C14793&amp;D14793&amp;E14793&amp;F14793&amp;G14793&amp;H14793</f>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4793" s="142" t="s">
        <v>29830</v>
      </c>
      <c r="D14793" s="142" t="s">
        <v>29760</v>
      </c>
      <c r="E14793" s="142" t="s">
        <v>29831</v>
      </c>
      <c r="F14793" s="142" t="s">
        <v>29842</v>
      </c>
      <c r="G14793" s="142" t="s">
        <v>29843</v>
      </c>
      <c r="I14793" s="142" t="s">
        <v>9</v>
      </c>
      <c r="J14793" s="142" t="n">
        <v>893.7</v>
      </c>
    </row>
    <row r="14794" customFormat="false" ht="12.75" hidden="false" customHeight="false" outlineLevel="0" collapsed="false">
      <c r="A14794" s="142" t="s">
        <v>29845</v>
      </c>
      <c r="B14794" s="663" t="str">
        <f aca="false">C14794&amp;D14794&amp;E14794&amp;F14794&amp;G14794&amp;H14794</f>
        <v>INSTALACAO DE UM CONJUNTO DE 6 PONTOS DE LUZ,EMBUTIDO NA LAJE,EQUIVALENTE A 9 VARAS DE ELETRODUTO DE PVC RIGIDO DE 3/4",66,00M DE FIO 2,5MM2,CAIXAS,CONEXOES,LUVAS,CURVA E INTERRUPTOR DE EMBUTIR COM PLACA FOSFORESCENTE,INCLUSIVE ABERTURA E FECHAMENTO DE RASGO EM ALVENARIA</v>
      </c>
      <c r="C14794" s="142" t="s">
        <v>29846</v>
      </c>
      <c r="D14794" s="142" t="s">
        <v>29847</v>
      </c>
      <c r="E14794" s="142" t="s">
        <v>29848</v>
      </c>
      <c r="F14794" s="142" t="s">
        <v>29749</v>
      </c>
      <c r="G14794" s="142" t="s">
        <v>29750</v>
      </c>
      <c r="I14794" s="142" t="s">
        <v>9</v>
      </c>
      <c r="J14794" s="142" t="n">
        <v>1032.81</v>
      </c>
    </row>
    <row r="14795" customFormat="false" ht="12.75" hidden="false" customHeight="false" outlineLevel="0" collapsed="false">
      <c r="A14795" s="142" t="s">
        <v>29849</v>
      </c>
      <c r="B14795" s="663" t="str">
        <f aca="false">C14795&amp;D14795&amp;E14795&amp;F14795&amp;G14795&amp;H14795</f>
        <v>INSTALACAO DE UM CONJUNTO DE 6 PONTOS DE LUZ,EMBUTIDO NA LAJE,EQUIVALENTE A 9 VARAS DE ELETRODUTO DE PVC RIGIDO DE 3/4",66,00M DE FIO 2,5MM2,CAIXAS,CONEXOES,LUVAS,CURVA E INTERRUPTOR DE EMBUTIR COM PLACA FOSFORESCENTE,INCLUSIVE ABERTURA E FECHAMENTO DE RASGO EM ALVENARIA</v>
      </c>
      <c r="C14795" s="142" t="s">
        <v>29846</v>
      </c>
      <c r="D14795" s="142" t="s">
        <v>29847</v>
      </c>
      <c r="E14795" s="142" t="s">
        <v>29848</v>
      </c>
      <c r="F14795" s="142" t="s">
        <v>29749</v>
      </c>
      <c r="G14795" s="142" t="s">
        <v>29750</v>
      </c>
      <c r="I14795" s="142" t="s">
        <v>9</v>
      </c>
      <c r="J14795" s="142" t="n">
        <v>924.18</v>
      </c>
    </row>
    <row r="14796" customFormat="false" ht="12.75" hidden="false" customHeight="false" outlineLevel="0" collapsed="false">
      <c r="A14796" s="142" t="s">
        <v>29850</v>
      </c>
      <c r="B14796" s="663" t="str">
        <f aca="false">C14796&amp;D14796&amp;E14796&amp;F14796&amp;G14796&amp;H14796</f>
        <v>INSTALACAO DE UM CONJUNTO DE 6 PONTOS DE LUZ,APARENTE,EQUIVALENTE A 9 VARAS DE ELETRODUTO DE PVC RIGIDO DE 3/4",66,00M DE FIO 2,5MM2,CAIXAS,CONEXOES,LUVAS,CURVA E INTERRUPTOR DE SOBREPOR</v>
      </c>
      <c r="C14796" s="142" t="s">
        <v>29851</v>
      </c>
      <c r="D14796" s="142" t="s">
        <v>29852</v>
      </c>
      <c r="E14796" s="142" t="s">
        <v>29755</v>
      </c>
      <c r="F14796" s="142" t="s">
        <v>29756</v>
      </c>
      <c r="I14796" s="142" t="s">
        <v>9</v>
      </c>
      <c r="J14796" s="142" t="n">
        <v>735.15</v>
      </c>
    </row>
    <row r="14797" customFormat="false" ht="12.75" hidden="false" customHeight="false" outlineLevel="0" collapsed="false">
      <c r="A14797" s="142" t="s">
        <v>29853</v>
      </c>
      <c r="B14797" s="663" t="str">
        <f aca="false">C14797&amp;D14797&amp;E14797&amp;F14797&amp;G14797&amp;H14797</f>
        <v>INSTALACAO DE UM CONJUNTO DE 6 PONTOS DE LUZ,APARENTE,EQUIVALENTE A 9 VARAS DE ELETRODUTO DE PVC RIGIDO DE 3/4",66,00M DE FIO 2,5MM2,CAIXAS,CONEXOES,LUVAS,CURVA E INTERRUPTOR DE SOBREPOR</v>
      </c>
      <c r="C14797" s="142" t="s">
        <v>29851</v>
      </c>
      <c r="D14797" s="142" t="s">
        <v>29852</v>
      </c>
      <c r="E14797" s="142" t="s">
        <v>29755</v>
      </c>
      <c r="F14797" s="142" t="s">
        <v>29756</v>
      </c>
      <c r="I14797" s="142" t="s">
        <v>9</v>
      </c>
      <c r="J14797" s="142" t="n">
        <v>668.53</v>
      </c>
    </row>
    <row r="14798" customFormat="false" ht="12.75" hidden="false" customHeight="false" outlineLevel="0" collapsed="false">
      <c r="A14798" s="142" t="s">
        <v>29854</v>
      </c>
      <c r="B14798" s="663" t="str">
        <f aca="false">C14798&amp;D14798&amp;E14798&amp;F14798&amp;G14798&amp;H14798</f>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4798" s="142" t="s">
        <v>29855</v>
      </c>
      <c r="D14798" s="142" t="s">
        <v>29760</v>
      </c>
      <c r="E14798" s="142" t="s">
        <v>29856</v>
      </c>
      <c r="F14798" s="142" t="s">
        <v>29857</v>
      </c>
      <c r="G14798" s="142" t="s">
        <v>29858</v>
      </c>
      <c r="I14798" s="142" t="s">
        <v>9</v>
      </c>
      <c r="J14798" s="142" t="n">
        <v>1140.24</v>
      </c>
    </row>
    <row r="14799" customFormat="false" ht="12.75" hidden="false" customHeight="false" outlineLevel="0" collapsed="false">
      <c r="A14799" s="142" t="s">
        <v>29859</v>
      </c>
      <c r="B14799" s="663" t="str">
        <f aca="false">C14799&amp;D14799&amp;E14799&amp;F14799&amp;G14799&amp;H14799</f>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4799" s="142" t="s">
        <v>29855</v>
      </c>
      <c r="D14799" s="142" t="s">
        <v>29760</v>
      </c>
      <c r="E14799" s="142" t="s">
        <v>29856</v>
      </c>
      <c r="F14799" s="142" t="s">
        <v>29857</v>
      </c>
      <c r="G14799" s="142" t="s">
        <v>29858</v>
      </c>
      <c r="I14799" s="142" t="s">
        <v>9</v>
      </c>
      <c r="J14799" s="142" t="n">
        <v>1071.05</v>
      </c>
    </row>
    <row r="14800" customFormat="false" ht="12.75" hidden="false" customHeight="false" outlineLevel="0" collapsed="false">
      <c r="A14800" s="142" t="s">
        <v>29860</v>
      </c>
      <c r="B14800" s="663" t="str">
        <f aca="false">C14800&amp;D14800&amp;E14800&amp;F14800&amp;G14800&amp;H14800</f>
        <v>INSTALACAO DE UM CONJUNTO DE 6 PONTOS DE LUZ,EMBUTIDO NA LAJE,EQUIVALENTE A 9 VARAS DE ELETRODUTO DE PVC RIGIDO DE 1/2",66,00M DE FIO 2,5MM2,CAIXAS,CONEXOES,LUVAS,CURVA E INTERRUPTOR DE EMBUTIR COM PLACA FOSFORESCENTE,INCLUSIVE ABERTURA E FECHAMENTO DE RASGO EM ALVENARIA</v>
      </c>
      <c r="C14800" s="142" t="s">
        <v>29846</v>
      </c>
      <c r="D14800" s="142" t="s">
        <v>29861</v>
      </c>
      <c r="E14800" s="142" t="s">
        <v>29848</v>
      </c>
      <c r="F14800" s="142" t="s">
        <v>29749</v>
      </c>
      <c r="G14800" s="142" t="s">
        <v>29750</v>
      </c>
      <c r="I14800" s="142" t="s">
        <v>9</v>
      </c>
      <c r="J14800" s="142" t="n">
        <v>810.12</v>
      </c>
    </row>
    <row r="14801" customFormat="false" ht="12.75" hidden="false" customHeight="false" outlineLevel="0" collapsed="false">
      <c r="A14801" s="142" t="s">
        <v>29862</v>
      </c>
      <c r="B14801" s="663" t="str">
        <f aca="false">C14801&amp;D14801&amp;E14801&amp;F14801&amp;G14801&amp;H14801</f>
        <v>INSTALACAO DE UM CONJUNTO DE 6 PONTOS DE LUZ,EMBUTIDO NA LAJE,EQUIVALENTE A 9 VARAS DE ELETRODUTO DE PVC RIGIDO DE 1/2",66,00M DE FIO 2,5MM2,CAIXAS,CONEXOES,LUVAS,CURVA E INTERRUPTOR DE EMBUTIR COM PLACA FOSFORESCENTE,INCLUSIVE ABERTURA E FECHAMENTO DE RASGO EM ALVENARIA</v>
      </c>
      <c r="C14801" s="142" t="s">
        <v>29846</v>
      </c>
      <c r="D14801" s="142" t="s">
        <v>29861</v>
      </c>
      <c r="E14801" s="142" t="s">
        <v>29848</v>
      </c>
      <c r="F14801" s="142" t="s">
        <v>29749</v>
      </c>
      <c r="G14801" s="142" t="s">
        <v>29750</v>
      </c>
      <c r="I14801" s="142" t="s">
        <v>9</v>
      </c>
      <c r="J14801" s="142" t="n">
        <v>727.72</v>
      </c>
    </row>
    <row r="14802" customFormat="false" ht="12.75" hidden="false" customHeight="false" outlineLevel="0" collapsed="false">
      <c r="A14802" s="142" t="s">
        <v>29863</v>
      </c>
      <c r="B14802" s="663" t="str">
        <f aca="false">C14802&amp;D14802&amp;E14802&amp;F14802&amp;G14802&amp;H14802</f>
        <v>INSTALACAO DE UM CONJUNTO DE 6 PONTOS DE LUZ,APARENTE,EQUIVALENTE A 9 VARAS DE ELETRODUTO DE PVC RIGIDO DE 1/2",66,00M DE FIO 2,5MM2,CAIXAS,CONEXOES,LUVAS,CURVA E INTERRUPTOR DE SOBREPOR</v>
      </c>
      <c r="C14802" s="142" t="s">
        <v>29851</v>
      </c>
      <c r="D14802" s="142" t="s">
        <v>29864</v>
      </c>
      <c r="E14802" s="142" t="s">
        <v>29755</v>
      </c>
      <c r="F14802" s="142" t="s">
        <v>29756</v>
      </c>
      <c r="I14802" s="142" t="s">
        <v>9</v>
      </c>
      <c r="J14802" s="142" t="n">
        <v>690.11</v>
      </c>
    </row>
    <row r="14803" customFormat="false" ht="12.75" hidden="false" customHeight="false" outlineLevel="0" collapsed="false">
      <c r="A14803" s="142" t="s">
        <v>29865</v>
      </c>
      <c r="B14803" s="663" t="str">
        <f aca="false">C14803&amp;D14803&amp;E14803&amp;F14803&amp;G14803&amp;H14803</f>
        <v>INSTALACAO DE UM CONJUNTO DE 6 PONTOS DE LUZ,APARENTE,EQUIVALENTE A 9 VARAS DE ELETRODUTO DE PVC RIGIDO DE 1/2",66,00M DE FIO 2,5MM2,CAIXAS,CONEXOES,LUVAS,CURVA E INTERRUPTOR DE SOBREPOR</v>
      </c>
      <c r="C14803" s="142" t="s">
        <v>29851</v>
      </c>
      <c r="D14803" s="142" t="s">
        <v>29864</v>
      </c>
      <c r="E14803" s="142" t="s">
        <v>29755</v>
      </c>
      <c r="F14803" s="142" t="s">
        <v>29756</v>
      </c>
      <c r="I14803" s="142" t="s">
        <v>9</v>
      </c>
      <c r="J14803" s="142" t="n">
        <v>628.2</v>
      </c>
    </row>
    <row r="14804" customFormat="false" ht="12.75" hidden="false" customHeight="false" outlineLevel="0" collapsed="false">
      <c r="A14804" s="142" t="s">
        <v>29866</v>
      </c>
      <c r="B14804" s="663" t="str">
        <f aca="false">C14804&amp;D14804&amp;E14804&amp;F14804&amp;G14804&amp;H14804</f>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4804" s="142" t="s">
        <v>29855</v>
      </c>
      <c r="D14804" s="142" t="s">
        <v>29760</v>
      </c>
      <c r="E14804" s="142" t="s">
        <v>29856</v>
      </c>
      <c r="F14804" s="142" t="s">
        <v>29867</v>
      </c>
      <c r="G14804" s="142" t="s">
        <v>29858</v>
      </c>
      <c r="I14804" s="142" t="s">
        <v>9</v>
      </c>
      <c r="J14804" s="142" t="n">
        <v>1099.52</v>
      </c>
    </row>
    <row r="14805" customFormat="false" ht="12.75" hidden="false" customHeight="false" outlineLevel="0" collapsed="false">
      <c r="A14805" s="142" t="s">
        <v>29868</v>
      </c>
      <c r="B14805" s="663" t="str">
        <f aca="false">C14805&amp;D14805&amp;E14805&amp;F14805&amp;G14805&amp;H14805</f>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4805" s="142" t="s">
        <v>29855</v>
      </c>
      <c r="D14805" s="142" t="s">
        <v>29760</v>
      </c>
      <c r="E14805" s="142" t="s">
        <v>29856</v>
      </c>
      <c r="F14805" s="142" t="s">
        <v>29867</v>
      </c>
      <c r="G14805" s="142" t="s">
        <v>29858</v>
      </c>
      <c r="I14805" s="142" t="s">
        <v>9</v>
      </c>
      <c r="J14805" s="142" t="n">
        <v>1035.04</v>
      </c>
    </row>
    <row r="14806" customFormat="false" ht="12.75" hidden="false" customHeight="false" outlineLevel="0" collapsed="false">
      <c r="A14806" s="142" t="s">
        <v>29869</v>
      </c>
      <c r="B14806" s="663" t="str">
        <f aca="false">C14806&amp;D14806&amp;E14806&amp;F14806&amp;G14806&amp;H14806</f>
        <v>INSTALACAO DE UM CONJUNTO DE 8 PONTOS DE LUZ,EMBUTIDO NA LAJE,EQUIVALENTE A 10 VARAS DE ELETRODUTO DE PVC RIGIDO DE 3/4",80,00M DE FIO 2,5MM2,CAIXAS,CONEXOES,LUVAS,CURVA E INTERRUPTOR DE EMBUTIR COM PLACA FOSFORESCENTE,INCLUSIVE ABERTURA EFECHAMENTO DE RASGO EM ALVENARIA</v>
      </c>
      <c r="C14806" s="142" t="s">
        <v>29870</v>
      </c>
      <c r="D14806" s="142" t="s">
        <v>29871</v>
      </c>
      <c r="E14806" s="142" t="s">
        <v>29872</v>
      </c>
      <c r="F14806" s="142" t="s">
        <v>29873</v>
      </c>
      <c r="G14806" s="142" t="s">
        <v>29874</v>
      </c>
      <c r="I14806" s="142" t="s">
        <v>9</v>
      </c>
      <c r="J14806" s="142" t="n">
        <v>1179.94</v>
      </c>
    </row>
    <row r="14807" customFormat="false" ht="12.75" hidden="false" customHeight="false" outlineLevel="0" collapsed="false">
      <c r="A14807" s="142" t="s">
        <v>29875</v>
      </c>
      <c r="B14807" s="663" t="str">
        <f aca="false">C14807&amp;D14807&amp;E14807&amp;F14807&amp;G14807&amp;H14807</f>
        <v>INSTALACAO DE UM CONJUNTO DE 8 PONTOS DE LUZ,EMBUTIDO NA LAJE,EQUIVALENTE A 10 VARAS DE ELETRODUTO DE PVC RIGIDO DE 3/4",80,00M DE FIO 2,5MM2,CAIXAS,CONEXOES,LUVAS,CURVA E INTERRUPTOR DE EMBUTIR COM PLACA FOSFORESCENTE,INCLUSIVE ABERTURA EFECHAMENTO DE RASGO EM ALVENARIA</v>
      </c>
      <c r="C14807" s="142" t="s">
        <v>29870</v>
      </c>
      <c r="D14807" s="142" t="s">
        <v>29871</v>
      </c>
      <c r="E14807" s="142" t="s">
        <v>29872</v>
      </c>
      <c r="F14807" s="142" t="s">
        <v>29873</v>
      </c>
      <c r="G14807" s="142" t="s">
        <v>29874</v>
      </c>
      <c r="I14807" s="142" t="s">
        <v>9</v>
      </c>
      <c r="J14807" s="142" t="n">
        <v>1058.31</v>
      </c>
    </row>
    <row r="14808" customFormat="false" ht="12.75" hidden="false" customHeight="false" outlineLevel="0" collapsed="false">
      <c r="A14808" s="142" t="s">
        <v>29876</v>
      </c>
      <c r="B14808" s="663" t="str">
        <f aca="false">C14808&amp;D14808&amp;E14808&amp;F14808&amp;G14808&amp;H14808</f>
        <v>INSTALACAO DE UM CONJUNTO DE 8 PONTOS DE LUZ,APARENTE,EQUIVALENTE A 10 VARAS DE ELETRODUTO DE PVC RIGIDO DE 3/4",80,00MDE FIO 2,5MM2,CAIXAS,CONEXOES,LUVAS,CURVA E INTERRUPTOR DE SOBREPOR</v>
      </c>
      <c r="C14808" s="142" t="s">
        <v>29877</v>
      </c>
      <c r="D14808" s="142" t="s">
        <v>29878</v>
      </c>
      <c r="E14808" s="142" t="s">
        <v>29879</v>
      </c>
      <c r="F14808" s="142" t="s">
        <v>29880</v>
      </c>
      <c r="I14808" s="142" t="s">
        <v>9</v>
      </c>
      <c r="J14808" s="142" t="n">
        <v>855.86</v>
      </c>
    </row>
    <row r="14809" customFormat="false" ht="12.75" hidden="false" customHeight="false" outlineLevel="0" collapsed="false">
      <c r="A14809" s="142" t="s">
        <v>29881</v>
      </c>
      <c r="B14809" s="663" t="str">
        <f aca="false">C14809&amp;D14809&amp;E14809&amp;F14809&amp;G14809&amp;H14809</f>
        <v>INSTALACAO DE UM CONJUNTO DE 8 PONTOS DE LUZ,APARENTE,EQUIVALENTE A 10 VARAS DE ELETRODUTO DE PVC RIGIDO DE 3/4",80,00MDE FIO 2,5MM2,CAIXAS,CONEXOES,LUVAS,CURVA E INTERRUPTOR DE SOBREPOR</v>
      </c>
      <c r="C14809" s="142" t="s">
        <v>29877</v>
      </c>
      <c r="D14809" s="142" t="s">
        <v>29878</v>
      </c>
      <c r="E14809" s="142" t="s">
        <v>29879</v>
      </c>
      <c r="F14809" s="142" t="s">
        <v>29880</v>
      </c>
      <c r="I14809" s="142" t="s">
        <v>9</v>
      </c>
      <c r="J14809" s="142" t="n">
        <v>779.59</v>
      </c>
    </row>
    <row r="14810" customFormat="false" ht="12.75" hidden="false" customHeight="false" outlineLevel="0" collapsed="false">
      <c r="A14810" s="142" t="s">
        <v>29882</v>
      </c>
      <c r="B14810" s="663" t="str">
        <f aca="false">C14810&amp;D14810&amp;E14810&amp;F14810&amp;G14810&amp;H14810</f>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4810" s="142" t="s">
        <v>29883</v>
      </c>
      <c r="D14810" s="142" t="s">
        <v>29760</v>
      </c>
      <c r="E14810" s="142" t="s">
        <v>29884</v>
      </c>
      <c r="F14810" s="142" t="s">
        <v>29885</v>
      </c>
      <c r="G14810" s="142" t="s">
        <v>29833</v>
      </c>
      <c r="I14810" s="142" t="s">
        <v>9</v>
      </c>
      <c r="J14810" s="142" t="n">
        <v>1402.33</v>
      </c>
    </row>
    <row r="14811" customFormat="false" ht="12.75" hidden="false" customHeight="false" outlineLevel="0" collapsed="false">
      <c r="A14811" s="142" t="s">
        <v>29886</v>
      </c>
      <c r="B14811" s="663" t="str">
        <f aca="false">C14811&amp;D14811&amp;E14811&amp;F14811&amp;G14811&amp;H14811</f>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4811" s="142" t="s">
        <v>29883</v>
      </c>
      <c r="D14811" s="142" t="s">
        <v>29760</v>
      </c>
      <c r="E14811" s="142" t="s">
        <v>29884</v>
      </c>
      <c r="F14811" s="142" t="s">
        <v>29885</v>
      </c>
      <c r="G14811" s="142" t="s">
        <v>29833</v>
      </c>
      <c r="I14811" s="142" t="s">
        <v>9</v>
      </c>
      <c r="J14811" s="142" t="n">
        <v>1323.5</v>
      </c>
    </row>
    <row r="14812" customFormat="false" ht="12.75" hidden="false" customHeight="false" outlineLevel="0" collapsed="false">
      <c r="A14812" s="142" t="s">
        <v>29887</v>
      </c>
      <c r="B14812" s="663" t="str">
        <f aca="false">C14812&amp;D14812&amp;E14812&amp;F14812&amp;G14812&amp;H14812</f>
        <v>INSTALACAO DE UM CONJUNTO DE 2 PONTOS DE LUZ,EMBUTIDO NA LAJE,EQUIVALENTE A 3 VARAS DE ELETRODUTO DE PVC RIGIDO DE 3/4",20,00M DE FIO 2,5MM2,CAIXAS,CONEXOES,LUVAS E CONSIDERANDO OCONTROLE DOS PONTOS DIRETO NO Q.D.L,INCLUSIVE ABERTURA E FECHAMENTO DE RASGO EM ALVENARIA</v>
      </c>
      <c r="C14812" s="142" t="s">
        <v>29746</v>
      </c>
      <c r="D14812" s="142" t="s">
        <v>29888</v>
      </c>
      <c r="E14812" s="142" t="s">
        <v>29889</v>
      </c>
      <c r="F14812" s="142" t="s">
        <v>29890</v>
      </c>
      <c r="G14812" s="142" t="s">
        <v>29891</v>
      </c>
      <c r="I14812" s="142" t="s">
        <v>9</v>
      </c>
      <c r="J14812" s="142" t="n">
        <v>470.3</v>
      </c>
    </row>
    <row r="14813" customFormat="false" ht="12.75" hidden="false" customHeight="false" outlineLevel="0" collapsed="false">
      <c r="A14813" s="142" t="s">
        <v>29892</v>
      </c>
      <c r="B14813" s="663" t="str">
        <f aca="false">C14813&amp;D14813&amp;E14813&amp;F14813&amp;G14813&amp;H14813</f>
        <v>INSTALACAO DE UM CONJUNTO DE 2 PONTOS DE LUZ,EMBUTIDO NA LAJE,EQUIVALENTE A 3 VARAS DE ELETRODUTO DE PVC RIGIDO DE 3/4",20,00M DE FIO 2,5MM2,CAIXAS,CONEXOES,LUVAS E CONSIDERANDO OCONTROLE DOS PONTOS DIRETO NO Q.D.L,INCLUSIVE ABERTURA E FECHAMENTO DE RASGO EM ALVENARIA</v>
      </c>
      <c r="C14813" s="142" t="s">
        <v>29746</v>
      </c>
      <c r="D14813" s="142" t="s">
        <v>29888</v>
      </c>
      <c r="E14813" s="142" t="s">
        <v>29889</v>
      </c>
      <c r="F14813" s="142" t="s">
        <v>29890</v>
      </c>
      <c r="G14813" s="142" t="s">
        <v>29891</v>
      </c>
      <c r="I14813" s="142" t="s">
        <v>9</v>
      </c>
      <c r="J14813" s="142" t="n">
        <v>416.02</v>
      </c>
    </row>
    <row r="14814" customFormat="false" ht="12.75" hidden="false" customHeight="false" outlineLevel="0" collapsed="false">
      <c r="A14814" s="142" t="s">
        <v>29893</v>
      </c>
      <c r="B14814" s="663" t="str">
        <f aca="false">C14814&amp;D14814&amp;E14814&amp;F14814&amp;G14814&amp;H14814</f>
        <v>INSTALACAO DE UM CONJUNTO DE 2 PONTOS DE LUZ,APARENTE,EQUIVALENTE A 3 VARAS DE ELETRODUTO DE PVC RIGIDO DE 3/4",20,00M DE FIO 2,5MM2,CAIXAS,CONEXOES,LUVAS E CONSIDERANDO O CONTROLE DOS PONTOS DIRETO NO Q.D.L</v>
      </c>
      <c r="C14814" s="142" t="s">
        <v>29753</v>
      </c>
      <c r="D14814" s="142" t="s">
        <v>29894</v>
      </c>
      <c r="E14814" s="142" t="s">
        <v>29895</v>
      </c>
      <c r="F14814" s="142" t="s">
        <v>29896</v>
      </c>
      <c r="I14814" s="142" t="s">
        <v>9</v>
      </c>
      <c r="J14814" s="142" t="n">
        <v>369.31</v>
      </c>
    </row>
    <row r="14815" customFormat="false" ht="12.75" hidden="false" customHeight="false" outlineLevel="0" collapsed="false">
      <c r="A14815" s="142" t="s">
        <v>29897</v>
      </c>
      <c r="B14815" s="663" t="str">
        <f aca="false">C14815&amp;D14815&amp;E14815&amp;F14815&amp;G14815&amp;H14815</f>
        <v>INSTALACAO DE UM CONJUNTO DE 2 PONTOS DE LUZ,APARENTE,EQUIVALENTE A 3 VARAS DE ELETRODUTO DE PVC RIGIDO DE 3/4",20,00M DE FIO 2,5MM2,CAIXAS,CONEXOES,LUVAS E CONSIDERANDO O CONTROLE DOS PONTOS DIRETO NO Q.D.L</v>
      </c>
      <c r="C14815" s="142" t="s">
        <v>29753</v>
      </c>
      <c r="D14815" s="142" t="s">
        <v>29894</v>
      </c>
      <c r="E14815" s="142" t="s">
        <v>29895</v>
      </c>
      <c r="F14815" s="142" t="s">
        <v>29896</v>
      </c>
      <c r="I14815" s="142" t="s">
        <v>9</v>
      </c>
      <c r="J14815" s="142" t="n">
        <v>329.02</v>
      </c>
    </row>
    <row r="14816" customFormat="false" ht="12.75" hidden="false" customHeight="false" outlineLevel="0" collapsed="false">
      <c r="A14816" s="142" t="s">
        <v>29898</v>
      </c>
      <c r="B14816" s="663" t="str">
        <f aca="false">C14816&amp;D14816&amp;E14816&amp;F14816&amp;G14816&amp;H14816</f>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4816" s="142" t="s">
        <v>29759</v>
      </c>
      <c r="D14816" s="142" t="s">
        <v>29760</v>
      </c>
      <c r="E14816" s="142" t="s">
        <v>29785</v>
      </c>
      <c r="F14816" s="142" t="s">
        <v>29899</v>
      </c>
      <c r="G14816" s="142" t="s">
        <v>29900</v>
      </c>
      <c r="H14816" s="142" t="s">
        <v>29901</v>
      </c>
      <c r="I14816" s="142" t="s">
        <v>9</v>
      </c>
      <c r="J14816" s="142" t="n">
        <v>612.63</v>
      </c>
    </row>
    <row r="14817" customFormat="false" ht="12.75" hidden="false" customHeight="false" outlineLevel="0" collapsed="false">
      <c r="A14817" s="142" t="s">
        <v>29902</v>
      </c>
      <c r="B14817" s="663" t="str">
        <f aca="false">C14817&amp;D14817&amp;E14817&amp;F14817&amp;G14817&amp;H14817</f>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4817" s="142" t="s">
        <v>29759</v>
      </c>
      <c r="D14817" s="142" t="s">
        <v>29760</v>
      </c>
      <c r="E14817" s="142" t="s">
        <v>29785</v>
      </c>
      <c r="F14817" s="142" t="s">
        <v>29899</v>
      </c>
      <c r="G14817" s="142" t="s">
        <v>29900</v>
      </c>
      <c r="H14817" s="142" t="s">
        <v>29901</v>
      </c>
      <c r="I14817" s="142" t="s">
        <v>9</v>
      </c>
      <c r="J14817" s="142" t="n">
        <v>569.78</v>
      </c>
    </row>
    <row r="14818" customFormat="false" ht="12.75" hidden="false" customHeight="false" outlineLevel="0" collapsed="false">
      <c r="A14818" s="142" t="s">
        <v>29903</v>
      </c>
      <c r="B14818" s="663" t="str">
        <f aca="false">C14818&amp;D14818&amp;E14818&amp;F14818&amp;G14818&amp;H14818</f>
        <v>INSTALACAO DE UM CONJUNTO DE 2 PONTOS DE LUZ,EMBUTIDO NA LAJE,EQUIVALENTE A 3 VARAS DE ELETRODUTO DE PVC RIGIDO DE 1/2",20,00M DE FIO 2,5MM2,CAIXAS,CONEXOES,LUVAS E CONSIDERANDO OCONTROLE DOS PONTOS DIRETO NO Q.D.L,INCLUSIVE ABERTURA E FECHAMENTO DE RASGO EM ALVENARIA</v>
      </c>
      <c r="C14818" s="142" t="s">
        <v>29746</v>
      </c>
      <c r="D14818" s="142" t="s">
        <v>29904</v>
      </c>
      <c r="E14818" s="142" t="s">
        <v>29889</v>
      </c>
      <c r="F14818" s="142" t="s">
        <v>29890</v>
      </c>
      <c r="G14818" s="142" t="s">
        <v>29891</v>
      </c>
      <c r="I14818" s="142" t="s">
        <v>9</v>
      </c>
      <c r="J14818" s="142" t="n">
        <v>407.92</v>
      </c>
    </row>
    <row r="14819" customFormat="false" ht="12.75" hidden="false" customHeight="false" outlineLevel="0" collapsed="false">
      <c r="A14819" s="142" t="s">
        <v>29905</v>
      </c>
      <c r="B14819" s="663" t="str">
        <f aca="false">C14819&amp;D14819&amp;E14819&amp;F14819&amp;G14819&amp;H14819</f>
        <v>INSTALACAO DE UM CONJUNTO DE 2 PONTOS DE LUZ,EMBUTIDO NA LAJE,EQUIVALENTE A 3 VARAS DE ELETRODUTO DE PVC RIGIDO DE 1/2",20,00M DE FIO 2,5MM2,CAIXAS,CONEXOES,LUVAS E CONSIDERANDO OCONTROLE DOS PONTOS DIRETO NO Q.D.L,INCLUSIVE ABERTURA E FECHAMENTO DE RASGO EM ALVENARIA</v>
      </c>
      <c r="C14819" s="142" t="s">
        <v>29746</v>
      </c>
      <c r="D14819" s="142" t="s">
        <v>29904</v>
      </c>
      <c r="E14819" s="142" t="s">
        <v>29889</v>
      </c>
      <c r="F14819" s="142" t="s">
        <v>29890</v>
      </c>
      <c r="G14819" s="142" t="s">
        <v>29891</v>
      </c>
      <c r="I14819" s="142" t="s">
        <v>9</v>
      </c>
      <c r="J14819" s="142" t="n">
        <v>360.8</v>
      </c>
    </row>
    <row r="14820" customFormat="false" ht="12.75" hidden="false" customHeight="false" outlineLevel="0" collapsed="false">
      <c r="A14820" s="142" t="s">
        <v>29906</v>
      </c>
      <c r="B14820" s="663" t="str">
        <f aca="false">C14820&amp;D14820&amp;E14820&amp;F14820&amp;G14820&amp;H14820</f>
        <v>INSTALACAO DE UM CONJUNTO DE 2 PONTOS DE LUZ,APARENTE,EQUIVALENTE A 3 VARAS DE ELETRODUTO DE PVC RIGIDO DE 1/2",20,00M DE FIO 2,5MM2,CAIXAS,CONEXOES,LUVAS E CONSIDERANDO O CONTROLE DOS PONTOS DIRETO NO Q.D.L</v>
      </c>
      <c r="C14820" s="142" t="s">
        <v>29753</v>
      </c>
      <c r="D14820" s="142" t="s">
        <v>29907</v>
      </c>
      <c r="E14820" s="142" t="s">
        <v>29895</v>
      </c>
      <c r="F14820" s="142" t="s">
        <v>29896</v>
      </c>
      <c r="I14820" s="142" t="s">
        <v>9</v>
      </c>
      <c r="J14820" s="142" t="n">
        <v>366.14</v>
      </c>
    </row>
    <row r="14821" customFormat="false" ht="12.75" hidden="false" customHeight="false" outlineLevel="0" collapsed="false">
      <c r="A14821" s="142" t="s">
        <v>29908</v>
      </c>
      <c r="B14821" s="663" t="str">
        <f aca="false">C14821&amp;D14821&amp;E14821&amp;F14821&amp;G14821&amp;H14821</f>
        <v>INSTALACAO DE UM CONJUNTO DE 2 PONTOS DE LUZ,APARENTE,EQUIVALENTE A 3 VARAS DE ELETRODUTO DE PVC RIGIDO DE 1/2",20,00M DE FIO 2,5MM2,CAIXAS,CONEXOES,LUVAS E CONSIDERANDO O CONTROLE DOS PONTOS DIRETO NO Q.D.L</v>
      </c>
      <c r="C14821" s="142" t="s">
        <v>29753</v>
      </c>
      <c r="D14821" s="142" t="s">
        <v>29907</v>
      </c>
      <c r="E14821" s="142" t="s">
        <v>29895</v>
      </c>
      <c r="F14821" s="142" t="s">
        <v>29896</v>
      </c>
      <c r="I14821" s="142" t="s">
        <v>9</v>
      </c>
      <c r="J14821" s="142" t="n">
        <v>325.85</v>
      </c>
    </row>
    <row r="14822" customFormat="false" ht="12.75" hidden="false" customHeight="false" outlineLevel="0" collapsed="false">
      <c r="A14822" s="142" t="s">
        <v>29909</v>
      </c>
      <c r="B14822" s="663" t="str">
        <f aca="false">C14822&amp;D14822&amp;E14822&amp;F14822&amp;G14822&amp;H14822</f>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4822" s="142" t="s">
        <v>29759</v>
      </c>
      <c r="D14822" s="142" t="s">
        <v>29760</v>
      </c>
      <c r="E14822" s="142" t="s">
        <v>29785</v>
      </c>
      <c r="F14822" s="142" t="s">
        <v>29910</v>
      </c>
      <c r="G14822" s="142" t="s">
        <v>29900</v>
      </c>
      <c r="H14822" s="142" t="s">
        <v>29911</v>
      </c>
      <c r="I14822" s="142" t="s">
        <v>9</v>
      </c>
      <c r="J14822" s="142" t="n">
        <v>611.42</v>
      </c>
    </row>
    <row r="14823" customFormat="false" ht="12.75" hidden="false" customHeight="false" outlineLevel="0" collapsed="false">
      <c r="A14823" s="142" t="s">
        <v>29912</v>
      </c>
      <c r="B14823" s="663" t="str">
        <f aca="false">C14823&amp;D14823&amp;E14823&amp;F14823&amp;G14823&amp;H14823</f>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4823" s="142" t="s">
        <v>29759</v>
      </c>
      <c r="D14823" s="142" t="s">
        <v>29760</v>
      </c>
      <c r="E14823" s="142" t="s">
        <v>29785</v>
      </c>
      <c r="F14823" s="142" t="s">
        <v>29910</v>
      </c>
      <c r="G14823" s="142" t="s">
        <v>29900</v>
      </c>
      <c r="H14823" s="142" t="s">
        <v>29911</v>
      </c>
      <c r="I14823" s="142" t="s">
        <v>9</v>
      </c>
      <c r="J14823" s="142" t="n">
        <v>568.57</v>
      </c>
    </row>
    <row r="14824" customFormat="false" ht="12.75" hidden="false" customHeight="false" outlineLevel="0" collapsed="false">
      <c r="A14824" s="142" t="s">
        <v>29913</v>
      </c>
      <c r="B14824" s="663" t="str">
        <f aca="false">C14824&amp;D14824&amp;E14824&amp;F14824&amp;G14824&amp;H14824</f>
        <v>INSTALACAO DE UM CONJUNTO DE 3 PONTOS DE LUZ,EMBUTIDO NA LAJE,EQUIVALENTE A 5 VARAS DE ELETRODUTO DE PVC RIGIDO DE 3/4",30,00M DE FIO 2,5MM2,CAIXAS,CONEXOES,LUVAS E CONSIDERANDO OCONTROLE DOS PONTOS DIRETO NO Q.D.L,INCLUSIVE ABERTURA E FECHAMENTO DE RASGO EM ALVENARIA</v>
      </c>
      <c r="C14824" s="142" t="s">
        <v>29775</v>
      </c>
      <c r="D14824" s="142" t="s">
        <v>29747</v>
      </c>
      <c r="E14824" s="142" t="s">
        <v>29914</v>
      </c>
      <c r="F14824" s="142" t="s">
        <v>29890</v>
      </c>
      <c r="G14824" s="142" t="s">
        <v>29891</v>
      </c>
      <c r="I14824" s="142" t="s">
        <v>9</v>
      </c>
      <c r="J14824" s="142" t="n">
        <v>614.48</v>
      </c>
    </row>
    <row r="14825" customFormat="false" ht="12.75" hidden="false" customHeight="false" outlineLevel="0" collapsed="false">
      <c r="A14825" s="142" t="s">
        <v>29915</v>
      </c>
      <c r="B14825" s="663" t="str">
        <f aca="false">C14825&amp;D14825&amp;E14825&amp;F14825&amp;G14825&amp;H14825</f>
        <v>INSTALACAO DE UM CONJUNTO DE 3 PONTOS DE LUZ,EMBUTIDO NA LAJE,EQUIVALENTE A 5 VARAS DE ELETRODUTO DE PVC RIGIDO DE 3/4",30,00M DE FIO 2,5MM2,CAIXAS,CONEXOES,LUVAS E CONSIDERANDO OCONTROLE DOS PONTOS DIRETO NO Q.D.L,INCLUSIVE ABERTURA E FECHAMENTO DE RASGO EM ALVENARIA</v>
      </c>
      <c r="C14825" s="142" t="s">
        <v>29775</v>
      </c>
      <c r="D14825" s="142" t="s">
        <v>29747</v>
      </c>
      <c r="E14825" s="142" t="s">
        <v>29914</v>
      </c>
      <c r="F14825" s="142" t="s">
        <v>29890</v>
      </c>
      <c r="G14825" s="142" t="s">
        <v>29891</v>
      </c>
      <c r="I14825" s="142" t="s">
        <v>9</v>
      </c>
      <c r="J14825" s="142" t="n">
        <v>545.72</v>
      </c>
    </row>
    <row r="14826" customFormat="false" ht="12.75" hidden="false" customHeight="false" outlineLevel="0" collapsed="false">
      <c r="A14826" s="142" t="s">
        <v>29916</v>
      </c>
      <c r="B14826" s="663" t="str">
        <f aca="false">C14826&amp;D14826&amp;E14826&amp;F14826&amp;G14826&amp;H14826</f>
        <v>INSTALACAO DE UM CONJUNTO DE 3 PONTOS DE LUZ,APARENTE,EQUIVALENTE A 5 VARAS DE ELETRODUTO DE PVC RIGIDO DE 3/4",30,00M DE FIO 2,5MM2,CAIXAS,CONEXOES,LUVAS E CONSIDERANDO O CONTROLE DOS PONTOS DIRETO NO Q.D.L</v>
      </c>
      <c r="C14826" s="142" t="s">
        <v>29780</v>
      </c>
      <c r="D14826" s="142" t="s">
        <v>29917</v>
      </c>
      <c r="E14826" s="142" t="s">
        <v>29895</v>
      </c>
      <c r="F14826" s="142" t="s">
        <v>29896</v>
      </c>
      <c r="I14826" s="142" t="s">
        <v>9</v>
      </c>
      <c r="J14826" s="142" t="n">
        <v>446.15</v>
      </c>
    </row>
    <row r="14827" customFormat="false" ht="12.75" hidden="false" customHeight="false" outlineLevel="0" collapsed="false">
      <c r="A14827" s="142" t="s">
        <v>29918</v>
      </c>
      <c r="B14827" s="663" t="str">
        <f aca="false">C14827&amp;D14827&amp;E14827&amp;F14827&amp;G14827&amp;H14827</f>
        <v>INSTALACAO DE UM CONJUNTO DE 3 PONTOS DE LUZ,APARENTE,EQUIVALENTE A 5 VARAS DE ELETRODUTO DE PVC RIGIDO DE 3/4",30,00M DE FIO 2,5MM2,CAIXAS,CONEXOES,LUVAS E CONSIDERANDO O CONTROLE DOS PONTOS DIRETO NO Q.D.L</v>
      </c>
      <c r="C14827" s="142" t="s">
        <v>29780</v>
      </c>
      <c r="D14827" s="142" t="s">
        <v>29917</v>
      </c>
      <c r="E14827" s="142" t="s">
        <v>29895</v>
      </c>
      <c r="F14827" s="142" t="s">
        <v>29896</v>
      </c>
      <c r="I14827" s="142" t="s">
        <v>9</v>
      </c>
      <c r="J14827" s="142" t="n">
        <v>400.73</v>
      </c>
    </row>
    <row r="14828" customFormat="false" ht="12.75" hidden="false" customHeight="false" outlineLevel="0" collapsed="false">
      <c r="A14828" s="142" t="s">
        <v>29919</v>
      </c>
      <c r="B14828" s="663" t="str">
        <f aca="false">C14828&amp;D14828&amp;E14828&amp;F14828&amp;G14828&amp;H14828</f>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4828" s="142" t="s">
        <v>29784</v>
      </c>
      <c r="D14828" s="142" t="s">
        <v>29760</v>
      </c>
      <c r="E14828" s="142" t="s">
        <v>29818</v>
      </c>
      <c r="F14828" s="142" t="s">
        <v>29920</v>
      </c>
      <c r="G14828" s="142" t="s">
        <v>29900</v>
      </c>
      <c r="H14828" s="142" t="s">
        <v>29911</v>
      </c>
      <c r="I14828" s="142" t="s">
        <v>9</v>
      </c>
      <c r="J14828" s="142" t="n">
        <v>754.58</v>
      </c>
    </row>
    <row r="14829" customFormat="false" ht="12.75" hidden="false" customHeight="false" outlineLevel="0" collapsed="false">
      <c r="A14829" s="142" t="s">
        <v>29921</v>
      </c>
      <c r="B14829" s="663" t="str">
        <f aca="false">C14829&amp;D14829&amp;E14829&amp;F14829&amp;G14829&amp;H14829</f>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4829" s="142" t="s">
        <v>29784</v>
      </c>
      <c r="D14829" s="142" t="s">
        <v>29760</v>
      </c>
      <c r="E14829" s="142" t="s">
        <v>29818</v>
      </c>
      <c r="F14829" s="142" t="s">
        <v>29920</v>
      </c>
      <c r="G14829" s="142" t="s">
        <v>29900</v>
      </c>
      <c r="H14829" s="142" t="s">
        <v>29911</v>
      </c>
      <c r="I14829" s="142" t="s">
        <v>9</v>
      </c>
      <c r="J14829" s="142" t="n">
        <v>706.59</v>
      </c>
    </row>
    <row r="14830" customFormat="false" ht="12.75" hidden="false" customHeight="false" outlineLevel="0" collapsed="false">
      <c r="A14830" s="142" t="s">
        <v>29922</v>
      </c>
      <c r="B14830" s="663" t="str">
        <f aca="false">C14830&amp;D14830&amp;E14830&amp;F14830&amp;G14830&amp;H14830</f>
        <v>INSTALACAO DE UM CONJUNTO DE 3 PONTOS DE LUZ,EMBUTIDO NA LAJE,EQUIVALENTE A 5 VARAS DE ELETRODUTO DE PVC RIGIDO DE 1/2",30,00M DE FIO 2,5MM2,CAIXAS,CONEXOES,LUVAS E CONSIDERANDO OCONTROLE DOS PONTOS DIRETO NO Q.D.L,INCLUSIVE ABERTURA E FECHAMENTO DE RASGO EM ALVENARIA</v>
      </c>
      <c r="C14830" s="142" t="s">
        <v>29775</v>
      </c>
      <c r="D14830" s="142" t="s">
        <v>29766</v>
      </c>
      <c r="E14830" s="142" t="s">
        <v>29914</v>
      </c>
      <c r="F14830" s="142" t="s">
        <v>29890</v>
      </c>
      <c r="G14830" s="142" t="s">
        <v>29891</v>
      </c>
      <c r="I14830" s="142" t="s">
        <v>9</v>
      </c>
      <c r="J14830" s="142" t="n">
        <v>510.61</v>
      </c>
    </row>
    <row r="14831" customFormat="false" ht="12.75" hidden="false" customHeight="false" outlineLevel="0" collapsed="false">
      <c r="A14831" s="142" t="s">
        <v>29923</v>
      </c>
      <c r="B14831" s="663" t="str">
        <f aca="false">C14831&amp;D14831&amp;E14831&amp;F14831&amp;G14831&amp;H14831</f>
        <v>INSTALACAO DE UM CONJUNTO DE 3 PONTOS DE LUZ,EMBUTIDO NA LAJE,EQUIVALENTE A 5 VARAS DE ELETRODUTO DE PVC RIGIDO DE 1/2",30,00M DE FIO 2,5MM2,CAIXAS,CONEXOES,LUVAS E CONSIDERANDO OCONTROLE DOS PONTOS DIRETO NO Q.D.L,INCLUSIVE ABERTURA E FECHAMENTO DE RASGO EM ALVENARIA</v>
      </c>
      <c r="C14831" s="142" t="s">
        <v>29775</v>
      </c>
      <c r="D14831" s="142" t="s">
        <v>29766</v>
      </c>
      <c r="E14831" s="142" t="s">
        <v>29914</v>
      </c>
      <c r="F14831" s="142" t="s">
        <v>29890</v>
      </c>
      <c r="G14831" s="142" t="s">
        <v>29891</v>
      </c>
      <c r="I14831" s="142" t="s">
        <v>9</v>
      </c>
      <c r="J14831" s="142" t="n">
        <v>453.8</v>
      </c>
    </row>
    <row r="14832" customFormat="false" ht="12.75" hidden="false" customHeight="false" outlineLevel="0" collapsed="false">
      <c r="A14832" s="142" t="s">
        <v>29924</v>
      </c>
      <c r="B14832" s="663" t="str">
        <f aca="false">C14832&amp;D14832&amp;E14832&amp;F14832&amp;G14832&amp;H14832</f>
        <v>INSTALACAO DE UM CONJUNTO DE 3 PONTOS DE LUZ,APARENTE,EQUIVALENTE A 5 VARAS DE ELETRODUTO DE PVC RIGIDO DE 1/2",30,00M DE FIO 2,5MM2,CAIXAS,CONEXOES,LUVAS E CONSIDERANDO O CONTROLE DOS PONTOS DIRETO NO Q.D.L</v>
      </c>
      <c r="C14832" s="142" t="s">
        <v>29780</v>
      </c>
      <c r="D14832" s="142" t="s">
        <v>29925</v>
      </c>
      <c r="E14832" s="142" t="s">
        <v>29895</v>
      </c>
      <c r="F14832" s="142" t="s">
        <v>29896</v>
      </c>
      <c r="I14832" s="142" t="s">
        <v>9</v>
      </c>
      <c r="J14832" s="142" t="n">
        <v>440.97</v>
      </c>
    </row>
    <row r="14833" customFormat="false" ht="12.75" hidden="false" customHeight="false" outlineLevel="0" collapsed="false">
      <c r="A14833" s="142" t="s">
        <v>29926</v>
      </c>
      <c r="B14833" s="663" t="str">
        <f aca="false">C14833&amp;D14833&amp;E14833&amp;F14833&amp;G14833&amp;H14833</f>
        <v>INSTALACAO DE UM CONJUNTO DE 3 PONTOS DE LUZ,APARENTE,EQUIVALENTE A 5 VARAS DE ELETRODUTO DE PVC RIGIDO DE 1/2",30,00M DE FIO 2,5MM2,CAIXAS,CONEXOES,LUVAS E CONSIDERANDO O CONTROLE DOS PONTOS DIRETO NO Q.D.L</v>
      </c>
      <c r="C14833" s="142" t="s">
        <v>29780</v>
      </c>
      <c r="D14833" s="142" t="s">
        <v>29925</v>
      </c>
      <c r="E14833" s="142" t="s">
        <v>29895</v>
      </c>
      <c r="F14833" s="142" t="s">
        <v>29896</v>
      </c>
      <c r="I14833" s="142" t="s">
        <v>9</v>
      </c>
      <c r="J14833" s="142" t="n">
        <v>395.55</v>
      </c>
    </row>
    <row r="14834" customFormat="false" ht="12.75" hidden="false" customHeight="false" outlineLevel="0" collapsed="false">
      <c r="A14834" s="142" t="s">
        <v>29927</v>
      </c>
      <c r="B14834" s="663" t="str">
        <f aca="false">C14834&amp;D14834&amp;E14834&amp;F14834&amp;G14834&amp;H14834</f>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4834" s="142" t="s">
        <v>29784</v>
      </c>
      <c r="D14834" s="142" t="s">
        <v>29760</v>
      </c>
      <c r="E14834" s="142" t="s">
        <v>29818</v>
      </c>
      <c r="F14834" s="142" t="s">
        <v>29928</v>
      </c>
      <c r="G14834" s="142" t="s">
        <v>29900</v>
      </c>
      <c r="H14834" s="142" t="s">
        <v>29911</v>
      </c>
      <c r="I14834" s="142" t="s">
        <v>9</v>
      </c>
      <c r="J14834" s="142" t="n">
        <v>756.85</v>
      </c>
    </row>
    <row r="14835" customFormat="false" ht="12.75" hidden="false" customHeight="false" outlineLevel="0" collapsed="false">
      <c r="A14835" s="142" t="s">
        <v>29929</v>
      </c>
      <c r="B14835" s="663" t="str">
        <f aca="false">C14835&amp;D14835&amp;E14835&amp;F14835&amp;G14835&amp;H14835</f>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4835" s="142" t="s">
        <v>29784</v>
      </c>
      <c r="D14835" s="142" t="s">
        <v>29760</v>
      </c>
      <c r="E14835" s="142" t="s">
        <v>29818</v>
      </c>
      <c r="F14835" s="142" t="s">
        <v>29928</v>
      </c>
      <c r="G14835" s="142" t="s">
        <v>29900</v>
      </c>
      <c r="H14835" s="142" t="s">
        <v>29911</v>
      </c>
      <c r="I14835" s="142" t="s">
        <v>9</v>
      </c>
      <c r="J14835" s="142" t="n">
        <v>708.86</v>
      </c>
    </row>
    <row r="14836" customFormat="false" ht="12.75" hidden="false" customHeight="false" outlineLevel="0" collapsed="false">
      <c r="A14836" s="142" t="s">
        <v>29930</v>
      </c>
      <c r="B14836" s="663" t="str">
        <f aca="false">C14836&amp;D14836&amp;E14836&amp;F14836&amp;G14836&amp;H14836</f>
        <v>INSTALACAO DE UM CONJUNTO DE 4 PONTOS DE LUZ,EMBUTIDO NA LAJE,EQUIVALENTE A 6 VARAS DE ELETRODUTO DE PVC RIGIDO DE 3/4",40,00M DE FIO 2,5MM2,CAIXAS,CONEXOES,LUVAS E CONSIDERANDO OCONTROLE DOS PONTOS DIRETO NO Q.D.L,INCLUSIVE ABERTURA E FECHAMENTO DE RASGO EM ALVENARIA</v>
      </c>
      <c r="C14836" s="142" t="s">
        <v>29798</v>
      </c>
      <c r="D14836" s="142" t="s">
        <v>29776</v>
      </c>
      <c r="E14836" s="142" t="s">
        <v>29931</v>
      </c>
      <c r="F14836" s="142" t="s">
        <v>29890</v>
      </c>
      <c r="G14836" s="142" t="s">
        <v>29891</v>
      </c>
      <c r="I14836" s="142" t="s">
        <v>9</v>
      </c>
      <c r="J14836" s="142" t="n">
        <v>628.25</v>
      </c>
    </row>
    <row r="14837" customFormat="false" ht="12.75" hidden="false" customHeight="false" outlineLevel="0" collapsed="false">
      <c r="A14837" s="142" t="s">
        <v>29932</v>
      </c>
      <c r="B14837" s="663" t="str">
        <f aca="false">C14837&amp;D14837&amp;E14837&amp;F14837&amp;G14837&amp;H14837</f>
        <v>INSTALACAO DE UM CONJUNTO DE 4 PONTOS DE LUZ,EMBUTIDO NA LAJE,EQUIVALENTE A 6 VARAS DE ELETRODUTO DE PVC RIGIDO DE 3/4",40,00M DE FIO 2,5MM2,CAIXAS,CONEXOES,LUVAS E CONSIDERANDO OCONTROLE DOS PONTOS DIRETO NO Q.D.L,INCLUSIVE ABERTURA E FECHAMENTO DE RASGO EM ALVENARIA</v>
      </c>
      <c r="C14837" s="142" t="s">
        <v>29798</v>
      </c>
      <c r="D14837" s="142" t="s">
        <v>29776</v>
      </c>
      <c r="E14837" s="142" t="s">
        <v>29931</v>
      </c>
      <c r="F14837" s="142" t="s">
        <v>29890</v>
      </c>
      <c r="G14837" s="142" t="s">
        <v>29891</v>
      </c>
      <c r="I14837" s="142" t="s">
        <v>9</v>
      </c>
      <c r="J14837" s="142" t="n">
        <v>562.12</v>
      </c>
    </row>
    <row r="14838" customFormat="false" ht="12.75" hidden="false" customHeight="false" outlineLevel="0" collapsed="false">
      <c r="A14838" s="142" t="s">
        <v>29933</v>
      </c>
      <c r="B14838" s="663" t="str">
        <f aca="false">C14838&amp;D14838&amp;E14838&amp;F14838&amp;G14838&amp;H14838</f>
        <v>INSTALACAO DE UM CONJUNTO DE 4 PONTOS DE LUZ,APARENTE,EQUIVALENTE A 6 VARAS DE ELETRODUTO DE PVC RIGIDO DE 3/4",40,00M DE FIO 2,5MM2,CAIXAS,CONEXOES,LUVAS E CONSIDERANDO O CONTROLE DOS PONTOS DIRETO NO Q.D.L</v>
      </c>
      <c r="C14838" s="142" t="s">
        <v>29802</v>
      </c>
      <c r="D14838" s="142" t="s">
        <v>29934</v>
      </c>
      <c r="E14838" s="142" t="s">
        <v>29895</v>
      </c>
      <c r="F14838" s="142" t="s">
        <v>29896</v>
      </c>
      <c r="I14838" s="142" t="s">
        <v>9</v>
      </c>
      <c r="J14838" s="142" t="n">
        <v>426.26</v>
      </c>
    </row>
    <row r="14839" customFormat="false" ht="12.75" hidden="false" customHeight="false" outlineLevel="0" collapsed="false">
      <c r="A14839" s="142" t="s">
        <v>29935</v>
      </c>
      <c r="B14839" s="663" t="str">
        <f aca="false">C14839&amp;D14839&amp;E14839&amp;F14839&amp;G14839&amp;H14839</f>
        <v>INSTALACAO DE UM CONJUNTO DE 4 PONTOS DE LUZ,APARENTE,EQUIVALENTE A 6 VARAS DE ELETRODUTO DE PVC RIGIDO DE 3/4",40,00M DE FIO 2,5MM2,CAIXAS,CONEXOES,LUVAS E CONSIDERANDO O CONTROLE DOS PONTOS DIRETO NO Q.D.L</v>
      </c>
      <c r="C14839" s="142" t="s">
        <v>29802</v>
      </c>
      <c r="D14839" s="142" t="s">
        <v>29934</v>
      </c>
      <c r="E14839" s="142" t="s">
        <v>29895</v>
      </c>
      <c r="F14839" s="142" t="s">
        <v>29896</v>
      </c>
      <c r="I14839" s="142" t="s">
        <v>9</v>
      </c>
      <c r="J14839" s="142" t="n">
        <v>388.13</v>
      </c>
    </row>
    <row r="14840" customFormat="false" ht="12.75" hidden="false" customHeight="false" outlineLevel="0" collapsed="false">
      <c r="A14840" s="142" t="s">
        <v>29936</v>
      </c>
      <c r="B14840" s="663" t="str">
        <f aca="false">C14840&amp;D14840&amp;E14840&amp;F14840&amp;G14840&amp;H14840</f>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4840" s="142" t="s">
        <v>29808</v>
      </c>
      <c r="D14840" s="142" t="s">
        <v>29760</v>
      </c>
      <c r="E14840" s="142" t="s">
        <v>29937</v>
      </c>
      <c r="F14840" s="142" t="s">
        <v>29938</v>
      </c>
      <c r="G14840" s="142" t="s">
        <v>29939</v>
      </c>
      <c r="H14840" s="142" t="s">
        <v>29940</v>
      </c>
      <c r="I14840" s="142" t="s">
        <v>9</v>
      </c>
      <c r="J14840" s="142" t="n">
        <v>802.5</v>
      </c>
    </row>
    <row r="14841" customFormat="false" ht="12.75" hidden="false" customHeight="false" outlineLevel="0" collapsed="false">
      <c r="A14841" s="142" t="s">
        <v>29941</v>
      </c>
      <c r="B14841" s="663" t="str">
        <f aca="false">C14841&amp;D14841&amp;E14841&amp;F14841&amp;G14841&amp;H14841</f>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4841" s="142" t="s">
        <v>29808</v>
      </c>
      <c r="D14841" s="142" t="s">
        <v>29760</v>
      </c>
      <c r="E14841" s="142" t="s">
        <v>29937</v>
      </c>
      <c r="F14841" s="142" t="s">
        <v>29938</v>
      </c>
      <c r="G14841" s="142" t="s">
        <v>29939</v>
      </c>
      <c r="H14841" s="142" t="s">
        <v>29940</v>
      </c>
      <c r="I14841" s="142" t="s">
        <v>9</v>
      </c>
      <c r="J14841" s="142" t="n">
        <v>761.63</v>
      </c>
    </row>
    <row r="14842" customFormat="false" ht="12.75" hidden="false" customHeight="false" outlineLevel="0" collapsed="false">
      <c r="A14842" s="142" t="s">
        <v>29942</v>
      </c>
      <c r="B14842" s="663" t="str">
        <f aca="false">C14842&amp;D14842&amp;E14842&amp;F14842&amp;G14842&amp;H14842</f>
        <v>INSTALACAO DE UM CONJUNTO DE 4 PONTOS DE LUZ,EMBUTIDO NA LAJE,EQUIVALENTE A 6 VARAS DE ELETRODUTO DE PVC RIGIDO DE 1/2",40,00M DE FIO 2,5MM2,CAIXAS,CONEXOES,LUVAS E CONSIDERANDO OCONTROLE DOS PONTOS DIRETO NO Q.D.L,INCLUSIVE ABERTURA E FECHAMENTO DE RASGO EM ALVENARIA</v>
      </c>
      <c r="C14842" s="142" t="s">
        <v>29798</v>
      </c>
      <c r="D14842" s="142" t="s">
        <v>29789</v>
      </c>
      <c r="E14842" s="142" t="s">
        <v>29931</v>
      </c>
      <c r="F14842" s="142" t="s">
        <v>29890</v>
      </c>
      <c r="G14842" s="142" t="s">
        <v>29891</v>
      </c>
      <c r="I14842" s="142" t="s">
        <v>9</v>
      </c>
      <c r="J14842" s="142" t="n">
        <v>474.23</v>
      </c>
    </row>
    <row r="14843" customFormat="false" ht="12.75" hidden="false" customHeight="false" outlineLevel="0" collapsed="false">
      <c r="A14843" s="142" t="s">
        <v>29943</v>
      </c>
      <c r="B14843" s="663" t="str">
        <f aca="false">C14843&amp;D14843&amp;E14843&amp;F14843&amp;G14843&amp;H14843</f>
        <v>INSTALACAO DE UM CONJUNTO DE 4 PONTOS DE LUZ,EMBUTIDO NA LAJE,EQUIVALENTE A 6 VARAS DE ELETRODUTO DE PVC RIGIDO DE 1/2",40,00M DE FIO 2,5MM2,CAIXAS,CONEXOES,LUVAS E CONSIDERANDO OCONTROLE DOS PONTOS DIRETO NO Q.D.L,INCLUSIVE ABERTURA E FECHAMENTO DE RASGO EM ALVENARIA</v>
      </c>
      <c r="C14843" s="142" t="s">
        <v>29798</v>
      </c>
      <c r="D14843" s="142" t="s">
        <v>29789</v>
      </c>
      <c r="E14843" s="142" t="s">
        <v>29931</v>
      </c>
      <c r="F14843" s="142" t="s">
        <v>29890</v>
      </c>
      <c r="G14843" s="142" t="s">
        <v>29891</v>
      </c>
      <c r="I14843" s="142" t="s">
        <v>9</v>
      </c>
      <c r="J14843" s="142" t="n">
        <v>426.29</v>
      </c>
    </row>
    <row r="14844" customFormat="false" ht="12.75" hidden="false" customHeight="false" outlineLevel="0" collapsed="false">
      <c r="A14844" s="142" t="s">
        <v>29944</v>
      </c>
      <c r="B14844" s="663" t="str">
        <f aca="false">C14844&amp;D14844&amp;E14844&amp;F14844&amp;G14844&amp;H14844</f>
        <v>INSTALACAO DE UM CONJUNTO DE 4 PONTOS DE LUZ,APARENTE,EQUIVALENTE A 6 VARAS DE ELETRODUTO DE PVC RIGIDO DE 1/2",40,00M DE FIO 2,5MM2,CAIXAS,CONEXOES,LUVAS E CONSIDERANDO O CONTROLE DOS PONTOS DIRETO NO Q.D.L</v>
      </c>
      <c r="C14844" s="142" t="s">
        <v>29802</v>
      </c>
      <c r="D14844" s="142" t="s">
        <v>29945</v>
      </c>
      <c r="E14844" s="142" t="s">
        <v>29895</v>
      </c>
      <c r="F14844" s="142" t="s">
        <v>29896</v>
      </c>
      <c r="I14844" s="142" t="s">
        <v>9</v>
      </c>
      <c r="J14844" s="142" t="n">
        <v>390.67</v>
      </c>
    </row>
    <row r="14845" customFormat="false" ht="12.75" hidden="false" customHeight="false" outlineLevel="0" collapsed="false">
      <c r="A14845" s="142" t="s">
        <v>29946</v>
      </c>
      <c r="B14845" s="663" t="str">
        <f aca="false">C14845&amp;D14845&amp;E14845&amp;F14845&amp;G14845&amp;H14845</f>
        <v>INSTALACAO DE UM CONJUNTO DE 4 PONTOS DE LUZ,APARENTE,EQUIVALENTE A 6 VARAS DE ELETRODUTO DE PVC RIGIDO DE 1/2",40,00M DE FIO 2,5MM2,CAIXAS,CONEXOES,LUVAS E CONSIDERANDO O CONTROLE DOS PONTOS DIRETO NO Q.D.L</v>
      </c>
      <c r="C14845" s="142" t="s">
        <v>29802</v>
      </c>
      <c r="D14845" s="142" t="s">
        <v>29945</v>
      </c>
      <c r="E14845" s="142" t="s">
        <v>29895</v>
      </c>
      <c r="F14845" s="142" t="s">
        <v>29896</v>
      </c>
      <c r="I14845" s="142" t="s">
        <v>9</v>
      </c>
      <c r="J14845" s="142" t="n">
        <v>356.39</v>
      </c>
    </row>
    <row r="14846" customFormat="false" ht="12.75" hidden="false" customHeight="false" outlineLevel="0" collapsed="false">
      <c r="A14846" s="142" t="s">
        <v>29947</v>
      </c>
      <c r="B14846" s="663" t="str">
        <f aca="false">C14846&amp;D14846&amp;E14846&amp;F14846&amp;G14846&amp;H14846</f>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4846" s="142" t="s">
        <v>29808</v>
      </c>
      <c r="D14846" s="142" t="s">
        <v>29760</v>
      </c>
      <c r="E14846" s="142" t="s">
        <v>29948</v>
      </c>
      <c r="F14846" s="142" t="s">
        <v>29949</v>
      </c>
      <c r="G14846" s="142" t="s">
        <v>29939</v>
      </c>
      <c r="H14846" s="142" t="s">
        <v>29940</v>
      </c>
      <c r="I14846" s="142" t="s">
        <v>9</v>
      </c>
      <c r="J14846" s="142" t="n">
        <v>760.23</v>
      </c>
    </row>
    <row r="14847" customFormat="false" ht="12.75" hidden="false" customHeight="false" outlineLevel="0" collapsed="false">
      <c r="A14847" s="142" t="s">
        <v>29950</v>
      </c>
      <c r="B14847" s="663" t="str">
        <f aca="false">C14847&amp;D14847&amp;E14847&amp;F14847&amp;G14847&amp;H14847</f>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4847" s="142" t="s">
        <v>29808</v>
      </c>
      <c r="D14847" s="142" t="s">
        <v>29760</v>
      </c>
      <c r="E14847" s="142" t="s">
        <v>29948</v>
      </c>
      <c r="F14847" s="142" t="s">
        <v>29949</v>
      </c>
      <c r="G14847" s="142" t="s">
        <v>29939</v>
      </c>
      <c r="H14847" s="142" t="s">
        <v>29940</v>
      </c>
      <c r="I14847" s="142" t="s">
        <v>9</v>
      </c>
      <c r="J14847" s="142" t="n">
        <v>723.39</v>
      </c>
    </row>
    <row r="14848" customFormat="false" ht="12.75" hidden="false" customHeight="false" outlineLevel="0" collapsed="false">
      <c r="A14848" s="142" t="s">
        <v>29951</v>
      </c>
      <c r="B14848" s="663" t="str">
        <f aca="false">C14848&amp;D14848&amp;E14848&amp;F14848&amp;G14848&amp;H14848</f>
        <v>INSTALACAO DE UM CONJUNTO DE 5 PONTOS DE LUZ,EMBUTIDO NA LAJE,EQUIVALENTE A 7 VARAS DE ELETRODUTO DE PVC RIGIDO DE 3/4",45,00M DE FIO 2,5MM2,CAIXAS,CONEXOES,LUVAS E CONSIDERANDO OCONTROLE DOS PONTOS DIRETO NO Q.D.L,INCLUSIVE ABERTURA E FECHAMENTO DE RASGO EM ALVENARIA</v>
      </c>
      <c r="C14848" s="142" t="s">
        <v>29821</v>
      </c>
      <c r="D14848" s="142" t="s">
        <v>29799</v>
      </c>
      <c r="E14848" s="142" t="s">
        <v>29952</v>
      </c>
      <c r="F14848" s="142" t="s">
        <v>29890</v>
      </c>
      <c r="G14848" s="142" t="s">
        <v>29891</v>
      </c>
      <c r="I14848" s="142" t="s">
        <v>9</v>
      </c>
      <c r="J14848" s="142" t="n">
        <v>722.35</v>
      </c>
    </row>
    <row r="14849" customFormat="false" ht="12.75" hidden="false" customHeight="false" outlineLevel="0" collapsed="false">
      <c r="A14849" s="142" t="s">
        <v>29953</v>
      </c>
      <c r="B14849" s="663" t="str">
        <f aca="false">C14849&amp;D14849&amp;E14849&amp;F14849&amp;G14849&amp;H14849</f>
        <v>INSTALACAO DE UM CONJUNTO DE 5 PONTOS DE LUZ,EMBUTIDO NA LAJE,EQUIVALENTE A 7 VARAS DE ELETRODUTO DE PVC RIGIDO DE 3/4",45,00M DE FIO 2,5MM2,CAIXAS,CONEXOES,LUVAS E CONSIDERANDO OCONTROLE DOS PONTOS DIRETO NO Q.D.L,INCLUSIVE ABERTURA E FECHAMENTO DE RASGO EM ALVENARIA</v>
      </c>
      <c r="C14849" s="142" t="s">
        <v>29821</v>
      </c>
      <c r="D14849" s="142" t="s">
        <v>29799</v>
      </c>
      <c r="E14849" s="142" t="s">
        <v>29952</v>
      </c>
      <c r="F14849" s="142" t="s">
        <v>29890</v>
      </c>
      <c r="G14849" s="142" t="s">
        <v>29891</v>
      </c>
      <c r="I14849" s="142" t="s">
        <v>9</v>
      </c>
      <c r="J14849" s="142" t="n">
        <v>646.4</v>
      </c>
    </row>
    <row r="14850" customFormat="false" ht="12.75" hidden="false" customHeight="false" outlineLevel="0" collapsed="false">
      <c r="A14850" s="142" t="s">
        <v>29954</v>
      </c>
      <c r="B14850" s="663" t="str">
        <f aca="false">C14850&amp;D14850&amp;E14850&amp;F14850&amp;G14850&amp;H14850</f>
        <v>INSTALACAO DE UM CONJUNTO DE 5 PONTOS DE LUZ,APARENTE,EQUIVALENTE A 7 VARAS DE ELETRODUTO DE PVC RIGIDO DE 3/4",45,00M DE FIO 2,5MM2,CAIXAS,CONEXOES,LUVAS E CONSIDERANDO O CONTROLE DOS PONTOS DIRETO NO Q.D.L</v>
      </c>
      <c r="C14850" s="142" t="s">
        <v>29826</v>
      </c>
      <c r="D14850" s="142" t="s">
        <v>29955</v>
      </c>
      <c r="E14850" s="142" t="s">
        <v>29895</v>
      </c>
      <c r="F14850" s="142" t="s">
        <v>29896</v>
      </c>
      <c r="I14850" s="142" t="s">
        <v>9</v>
      </c>
      <c r="J14850" s="142" t="n">
        <v>486.69</v>
      </c>
    </row>
    <row r="14851" customFormat="false" ht="12.75" hidden="false" customHeight="false" outlineLevel="0" collapsed="false">
      <c r="A14851" s="142" t="s">
        <v>29956</v>
      </c>
      <c r="B14851" s="663" t="str">
        <f aca="false">C14851&amp;D14851&amp;E14851&amp;F14851&amp;G14851&amp;H14851</f>
        <v>INSTALACAO DE UM CONJUNTO DE 5 PONTOS DE LUZ,APARENTE,EQUIVALENTE A 7 VARAS DE ELETRODUTO DE PVC RIGIDO DE 3/4",45,00M DE FIO 2,5MM2,CAIXAS,CONEXOES,LUVAS E CONSIDERANDO O CONTROLE DOS PONTOS DIRETO NO Q.D.L</v>
      </c>
      <c r="C14851" s="142" t="s">
        <v>29826</v>
      </c>
      <c r="D14851" s="142" t="s">
        <v>29955</v>
      </c>
      <c r="E14851" s="142" t="s">
        <v>29895</v>
      </c>
      <c r="F14851" s="142" t="s">
        <v>29896</v>
      </c>
      <c r="I14851" s="142" t="s">
        <v>9</v>
      </c>
      <c r="J14851" s="142" t="n">
        <v>443.42</v>
      </c>
    </row>
    <row r="14852" customFormat="false" ht="12.75" hidden="false" customHeight="false" outlineLevel="0" collapsed="false">
      <c r="A14852" s="142" t="s">
        <v>29957</v>
      </c>
      <c r="B14852" s="663" t="str">
        <f aca="false">C14852&amp;D14852&amp;E14852&amp;F14852&amp;G14852&amp;H14852</f>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4852" s="142" t="s">
        <v>29830</v>
      </c>
      <c r="D14852" s="142" t="s">
        <v>29760</v>
      </c>
      <c r="E14852" s="142" t="s">
        <v>29958</v>
      </c>
      <c r="F14852" s="142" t="s">
        <v>29959</v>
      </c>
      <c r="G14852" s="142" t="s">
        <v>29960</v>
      </c>
      <c r="H14852" s="142" t="s">
        <v>29961</v>
      </c>
      <c r="I14852" s="142" t="s">
        <v>9</v>
      </c>
      <c r="J14852" s="142" t="n">
        <v>993.32</v>
      </c>
    </row>
    <row r="14853" customFormat="false" ht="12.75" hidden="false" customHeight="false" outlineLevel="0" collapsed="false">
      <c r="A14853" s="142" t="s">
        <v>29962</v>
      </c>
      <c r="B14853" s="663" t="str">
        <f aca="false">C14853&amp;D14853&amp;E14853&amp;F14853&amp;G14853&amp;H14853</f>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4853" s="142" t="s">
        <v>29830</v>
      </c>
      <c r="D14853" s="142" t="s">
        <v>29760</v>
      </c>
      <c r="E14853" s="142" t="s">
        <v>29958</v>
      </c>
      <c r="F14853" s="142" t="s">
        <v>29959</v>
      </c>
      <c r="G14853" s="142" t="s">
        <v>29960</v>
      </c>
      <c r="H14853" s="142" t="s">
        <v>29961</v>
      </c>
      <c r="I14853" s="142" t="s">
        <v>9</v>
      </c>
      <c r="J14853" s="142" t="n">
        <v>947.48</v>
      </c>
    </row>
    <row r="14854" customFormat="false" ht="12.75" hidden="false" customHeight="false" outlineLevel="0" collapsed="false">
      <c r="A14854" s="142" t="s">
        <v>29963</v>
      </c>
      <c r="B14854" s="663" t="str">
        <f aca="false">C14854&amp;D14854&amp;E14854&amp;F14854&amp;G14854&amp;H14854</f>
        <v>INSTALACAO DE UM CONJUNTO DE 5 PONTOS DE LUZ,EMBUTIDO NA LAJE,EQUIVALENTE A 7 VARAS DE ELETRODUTO DE PVC RIGIDO DE 1/2",45,00M DE FIO 2,5MM2,CAIXAS,CONEXOES,LUVAS E CONSIDERANDO OCONTROLE DOS PONTOS DIRETO NO Q.D.L,INCLUSIVE ABERTURA E FECHAMENTO DE RASGO EM ALVENARIA</v>
      </c>
      <c r="C14854" s="142" t="s">
        <v>29821</v>
      </c>
      <c r="D14854" s="142" t="s">
        <v>29812</v>
      </c>
      <c r="E14854" s="142" t="s">
        <v>29952</v>
      </c>
      <c r="F14854" s="142" t="s">
        <v>29890</v>
      </c>
      <c r="G14854" s="142" t="s">
        <v>29891</v>
      </c>
      <c r="I14854" s="142" t="s">
        <v>9</v>
      </c>
      <c r="J14854" s="142" t="n">
        <v>549.38</v>
      </c>
    </row>
    <row r="14855" customFormat="false" ht="12.75" hidden="false" customHeight="false" outlineLevel="0" collapsed="false">
      <c r="A14855" s="142" t="s">
        <v>29964</v>
      </c>
      <c r="B14855" s="663" t="str">
        <f aca="false">C14855&amp;D14855&amp;E14855&amp;F14855&amp;G14855&amp;H14855</f>
        <v>INSTALACAO DE UM CONJUNTO DE 5 PONTOS DE LUZ,EMBUTIDO NA LAJE,EQUIVALENTE A 7 VARAS DE ELETRODUTO DE PVC RIGIDO DE 1/2",45,00M DE FIO 2,5MM2,CAIXAS,CONEXOES,LUVAS E CONSIDERANDO OCONTROLE DOS PONTOS DIRETO NO Q.D.L,INCLUSIVE ABERTURA E FECHAMENTO DE RASGO EM ALVENARIA</v>
      </c>
      <c r="C14855" s="142" t="s">
        <v>29821</v>
      </c>
      <c r="D14855" s="142" t="s">
        <v>29812</v>
      </c>
      <c r="E14855" s="142" t="s">
        <v>29952</v>
      </c>
      <c r="F14855" s="142" t="s">
        <v>29890</v>
      </c>
      <c r="G14855" s="142" t="s">
        <v>29891</v>
      </c>
      <c r="I14855" s="142" t="s">
        <v>9</v>
      </c>
      <c r="J14855" s="142" t="n">
        <v>493.77</v>
      </c>
    </row>
    <row r="14856" customFormat="false" ht="12.75" hidden="false" customHeight="false" outlineLevel="0" collapsed="false">
      <c r="A14856" s="142" t="s">
        <v>29965</v>
      </c>
      <c r="B14856" s="663" t="str">
        <f aca="false">C14856&amp;D14856&amp;E14856&amp;F14856&amp;G14856&amp;H14856</f>
        <v>INSTALACAO DE UM CONJUNTO DE 5 PONTOS DE LUZ,APARENTE,EQUIVALENTE A 7 VARAS DE ELETRODUTO DE PVC RIGIDO DE 1/2",45,00M DE FIO 2,5MM2,CAIXAS,CONEXOES,LUVAS E CONSIDERANDO O CONTROLE DOS PONTOS DIRETO NO Q.D.L</v>
      </c>
      <c r="C14856" s="142" t="s">
        <v>29826</v>
      </c>
      <c r="D14856" s="142" t="s">
        <v>29966</v>
      </c>
      <c r="E14856" s="142" t="s">
        <v>29895</v>
      </c>
      <c r="F14856" s="142" t="s">
        <v>29896</v>
      </c>
      <c r="I14856" s="142" t="s">
        <v>9</v>
      </c>
      <c r="J14856" s="142" t="n">
        <v>451.89</v>
      </c>
    </row>
    <row r="14857" customFormat="false" ht="12.75" hidden="false" customHeight="false" outlineLevel="0" collapsed="false">
      <c r="A14857" s="142" t="s">
        <v>29967</v>
      </c>
      <c r="B14857" s="663" t="str">
        <f aca="false">C14857&amp;D14857&amp;E14857&amp;F14857&amp;G14857&amp;H14857</f>
        <v>INSTALACAO DE UM CONJUNTO DE 5 PONTOS DE LUZ,APARENTE,EQUIVALENTE A 7 VARAS DE ELETRODUTO DE PVC RIGIDO DE 1/2",45,00M DE FIO 2,5MM2,CAIXAS,CONEXOES,LUVAS E CONSIDERANDO O CONTROLE DOS PONTOS DIRETO NO Q.D.L</v>
      </c>
      <c r="C14857" s="142" t="s">
        <v>29826</v>
      </c>
      <c r="D14857" s="142" t="s">
        <v>29966</v>
      </c>
      <c r="E14857" s="142" t="s">
        <v>29895</v>
      </c>
      <c r="F14857" s="142" t="s">
        <v>29896</v>
      </c>
      <c r="I14857" s="142" t="s">
        <v>9</v>
      </c>
      <c r="J14857" s="142" t="n">
        <v>412.22</v>
      </c>
    </row>
    <row r="14858" customFormat="false" ht="12.75" hidden="false" customHeight="false" outlineLevel="0" collapsed="false">
      <c r="A14858" s="142" t="s">
        <v>29968</v>
      </c>
      <c r="B14858" s="663" t="str">
        <f aca="false">C14858&amp;D14858&amp;E14858&amp;F14858&amp;G14858&amp;H14858</f>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4858" s="142" t="s">
        <v>29830</v>
      </c>
      <c r="D14858" s="142" t="s">
        <v>29760</v>
      </c>
      <c r="E14858" s="142" t="s">
        <v>29856</v>
      </c>
      <c r="F14858" s="142" t="s">
        <v>29969</v>
      </c>
      <c r="G14858" s="142" t="s">
        <v>29960</v>
      </c>
      <c r="H14858" s="142" t="s">
        <v>29961</v>
      </c>
      <c r="I14858" s="142" t="s">
        <v>9</v>
      </c>
      <c r="J14858" s="142" t="n">
        <v>877.82</v>
      </c>
    </row>
    <row r="14859" customFormat="false" ht="12.75" hidden="false" customHeight="false" outlineLevel="0" collapsed="false">
      <c r="A14859" s="142" t="s">
        <v>29970</v>
      </c>
      <c r="B14859" s="663" t="str">
        <f aca="false">C14859&amp;D14859&amp;E14859&amp;F14859&amp;G14859&amp;H14859</f>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4859" s="142" t="s">
        <v>29830</v>
      </c>
      <c r="D14859" s="142" t="s">
        <v>29760</v>
      </c>
      <c r="E14859" s="142" t="s">
        <v>29856</v>
      </c>
      <c r="F14859" s="142" t="s">
        <v>29969</v>
      </c>
      <c r="G14859" s="142" t="s">
        <v>29960</v>
      </c>
      <c r="H14859" s="142" t="s">
        <v>29961</v>
      </c>
      <c r="I14859" s="142" t="s">
        <v>9</v>
      </c>
      <c r="J14859" s="142" t="n">
        <v>835.58</v>
      </c>
    </row>
    <row r="14860" customFormat="false" ht="12.75" hidden="false" customHeight="false" outlineLevel="0" collapsed="false">
      <c r="A14860" s="142" t="s">
        <v>29971</v>
      </c>
      <c r="B14860" s="663" t="str">
        <f aca="false">C14860&amp;D14860&amp;E14860&amp;F14860&amp;G14860&amp;H14860</f>
        <v>INSTALACAO DE UM CONJUNTO DE 6 PONTOS DE LUZ,EMBUTIDO NA LAJE,EQUIVALENTE A 8 VARAS DE ELETRODUTO DE PVC RIGIDO DE 3/4",53,00M DE FIO 2,5MM2,CAIXAS,CONEXOES,LUVAS E CONSIDERANDO OCONTROLE DOS PONTOS DIRETO NO Q.D.L,INCLUSIVE ABERTURA E FECHAMENTO DE RASGO EM ALVENARIA</v>
      </c>
      <c r="C14860" s="142" t="s">
        <v>29846</v>
      </c>
      <c r="D14860" s="142" t="s">
        <v>29822</v>
      </c>
      <c r="E14860" s="142" t="s">
        <v>29972</v>
      </c>
      <c r="F14860" s="142" t="s">
        <v>29890</v>
      </c>
      <c r="G14860" s="142" t="s">
        <v>29891</v>
      </c>
      <c r="I14860" s="142" t="s">
        <v>9</v>
      </c>
      <c r="J14860" s="142" t="n">
        <v>839.22</v>
      </c>
    </row>
    <row r="14861" customFormat="false" ht="12.75" hidden="false" customHeight="false" outlineLevel="0" collapsed="false">
      <c r="A14861" s="142" t="s">
        <v>29973</v>
      </c>
      <c r="B14861" s="663" t="str">
        <f aca="false">C14861&amp;D14861&amp;E14861&amp;F14861&amp;G14861&amp;H14861</f>
        <v>INSTALACAO DE UM CONJUNTO DE 6 PONTOS DE LUZ,EMBUTIDO NA LAJE,EQUIVALENTE A 8 VARAS DE ELETRODUTO DE PVC RIGIDO DE 3/4",53,00M DE FIO 2,5MM2,CAIXAS,CONEXOES,LUVAS E CONSIDERANDO OCONTROLE DOS PONTOS DIRETO NO Q.D.L,INCLUSIVE ABERTURA E FECHAMENTO DE RASGO EM ALVENARIA</v>
      </c>
      <c r="C14861" s="142" t="s">
        <v>29846</v>
      </c>
      <c r="D14861" s="142" t="s">
        <v>29822</v>
      </c>
      <c r="E14861" s="142" t="s">
        <v>29972</v>
      </c>
      <c r="F14861" s="142" t="s">
        <v>29890</v>
      </c>
      <c r="G14861" s="142" t="s">
        <v>29891</v>
      </c>
      <c r="I14861" s="142" t="s">
        <v>9</v>
      </c>
      <c r="J14861" s="142" t="n">
        <v>750.9</v>
      </c>
    </row>
    <row r="14862" customFormat="false" ht="12.75" hidden="false" customHeight="false" outlineLevel="0" collapsed="false">
      <c r="A14862" s="142" t="s">
        <v>29974</v>
      </c>
      <c r="B14862" s="663" t="str">
        <f aca="false">C14862&amp;D14862&amp;E14862&amp;F14862&amp;G14862&amp;H14862</f>
        <v>INSTALACAO DE UM CONJUNTO DE 6 PONTOS DE LUZ,APARENTE,EQUIVALENTE A 8 VARAS DE ELETRODUTO DE PVC RIGIDO DE 3/4",53,00M DE FIO 2,5MM2,CAIXAS,CONEXOES,LUVAS E CONSIDERANDO O CONTROLE DOS PONTOS DIRETO NO Q.D.L</v>
      </c>
      <c r="C14862" s="142" t="s">
        <v>29851</v>
      </c>
      <c r="D14862" s="142" t="s">
        <v>29975</v>
      </c>
      <c r="E14862" s="142" t="s">
        <v>29895</v>
      </c>
      <c r="F14862" s="142" t="s">
        <v>29896</v>
      </c>
      <c r="I14862" s="142" t="s">
        <v>9</v>
      </c>
      <c r="J14862" s="142" t="n">
        <v>569.89</v>
      </c>
    </row>
    <row r="14863" customFormat="false" ht="12.75" hidden="false" customHeight="false" outlineLevel="0" collapsed="false">
      <c r="A14863" s="142" t="s">
        <v>29976</v>
      </c>
      <c r="B14863" s="663" t="str">
        <f aca="false">C14863&amp;D14863&amp;E14863&amp;F14863&amp;G14863&amp;H14863</f>
        <v>INSTALACAO DE UM CONJUNTO DE 6 PONTOS DE LUZ,APARENTE,EQUIVALENTE A 8 VARAS DE ELETRODUTO DE PVC RIGIDO DE 3/4",53,00M DE FIO 2,5MM2,CAIXAS,CONEXOES,LUVAS E CONSIDERANDO O CONTROLE DOS PONTOS DIRETO NO Q.D.L</v>
      </c>
      <c r="C14863" s="142" t="s">
        <v>29851</v>
      </c>
      <c r="D14863" s="142" t="s">
        <v>29975</v>
      </c>
      <c r="E14863" s="142" t="s">
        <v>29895</v>
      </c>
      <c r="F14863" s="142" t="s">
        <v>29896</v>
      </c>
      <c r="I14863" s="142" t="s">
        <v>9</v>
      </c>
      <c r="J14863" s="142" t="n">
        <v>518.91</v>
      </c>
    </row>
    <row r="14864" customFormat="false" ht="12.75" hidden="false" customHeight="false" outlineLevel="0" collapsed="false">
      <c r="A14864" s="142" t="s">
        <v>29977</v>
      </c>
      <c r="B14864" s="663" t="str">
        <f aca="false">C14864&amp;D14864&amp;E14864&amp;F14864&amp;G14864&amp;H14864</f>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4864" s="142" t="s">
        <v>29855</v>
      </c>
      <c r="D14864" s="142" t="s">
        <v>29760</v>
      </c>
      <c r="E14864" s="142" t="s">
        <v>29856</v>
      </c>
      <c r="F14864" s="142" t="s">
        <v>29978</v>
      </c>
      <c r="G14864" s="142" t="s">
        <v>29979</v>
      </c>
      <c r="I14864" s="142" t="s">
        <v>9</v>
      </c>
      <c r="J14864" s="142" t="n">
        <v>984.09</v>
      </c>
    </row>
    <row r="14865" customFormat="false" ht="12.75" hidden="false" customHeight="false" outlineLevel="0" collapsed="false">
      <c r="A14865" s="142" t="s">
        <v>29980</v>
      </c>
      <c r="B14865" s="663" t="str">
        <f aca="false">C14865&amp;D14865&amp;E14865&amp;F14865&amp;G14865&amp;H14865</f>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4865" s="142" t="s">
        <v>29855</v>
      </c>
      <c r="D14865" s="142" t="s">
        <v>29760</v>
      </c>
      <c r="E14865" s="142" t="s">
        <v>29856</v>
      </c>
      <c r="F14865" s="142" t="s">
        <v>29978</v>
      </c>
      <c r="G14865" s="142" t="s">
        <v>29979</v>
      </c>
      <c r="I14865" s="142" t="s">
        <v>9</v>
      </c>
      <c r="J14865" s="142" t="n">
        <v>930.54</v>
      </c>
    </row>
    <row r="14866" customFormat="false" ht="12.75" hidden="false" customHeight="false" outlineLevel="0" collapsed="false">
      <c r="A14866" s="142" t="s">
        <v>29981</v>
      </c>
      <c r="B14866" s="663" t="str">
        <f aca="false">C14866&amp;D14866&amp;E14866&amp;F14866&amp;G14866&amp;H14866</f>
        <v>INSTALACAO DE UM CONJUNTO DE 6 PONTOS DE LUZ,EMBUTIDO NA LAJE,EQUIVALENTE A 8 VARAS DE ELETRODUTO DE PVC RIGIDO DE 1/2",53,00M DE FIO 2,5MM2,CAIXAS,CONEXOES,LUVAS E CONSIDERANDO OCONTROLE DOS PONTOS DIRETO NO Q.D.L,INCLUSIVE ABERTURA E FECHAMENTO DE RASGO EM ALVENARIA</v>
      </c>
      <c r="C14866" s="142" t="s">
        <v>29846</v>
      </c>
      <c r="D14866" s="142" t="s">
        <v>29836</v>
      </c>
      <c r="E14866" s="142" t="s">
        <v>29972</v>
      </c>
      <c r="F14866" s="142" t="s">
        <v>29890</v>
      </c>
      <c r="G14866" s="142" t="s">
        <v>29891</v>
      </c>
      <c r="I14866" s="142" t="s">
        <v>9</v>
      </c>
      <c r="J14866" s="142" t="n">
        <v>633.98</v>
      </c>
    </row>
    <row r="14867" customFormat="false" ht="12.75" hidden="false" customHeight="false" outlineLevel="0" collapsed="false">
      <c r="A14867" s="142" t="s">
        <v>29982</v>
      </c>
      <c r="B14867" s="663" t="str">
        <f aca="false">C14867&amp;D14867&amp;E14867&amp;F14867&amp;G14867&amp;H14867</f>
        <v>INSTALACAO DE UM CONJUNTO DE 6 PONTOS DE LUZ,EMBUTIDO NA LAJE,EQUIVALENTE A 8 VARAS DE ELETRODUTO DE PVC RIGIDO DE 1/2",53,00M DE FIO 2,5MM2,CAIXAS,CONEXOES,LUVAS E CONSIDERANDO OCONTROLE DOS PONTOS DIRETO NO Q.D.L,INCLUSIVE ABERTURA E FECHAMENTO DE RASGO EM ALVENARIA</v>
      </c>
      <c r="C14867" s="142" t="s">
        <v>29846</v>
      </c>
      <c r="D14867" s="142" t="s">
        <v>29836</v>
      </c>
      <c r="E14867" s="142" t="s">
        <v>29972</v>
      </c>
      <c r="F14867" s="142" t="s">
        <v>29890</v>
      </c>
      <c r="G14867" s="142" t="s">
        <v>29891</v>
      </c>
      <c r="I14867" s="142" t="s">
        <v>9</v>
      </c>
      <c r="J14867" s="142" t="n">
        <v>569.92</v>
      </c>
    </row>
    <row r="14868" customFormat="false" ht="12.75" hidden="false" customHeight="false" outlineLevel="0" collapsed="false">
      <c r="A14868" s="142" t="s">
        <v>29983</v>
      </c>
      <c r="B14868" s="663" t="str">
        <f aca="false">C14868&amp;D14868&amp;E14868&amp;F14868&amp;G14868&amp;H14868</f>
        <v>INSTALACAO DE UM CONJUNTO DE 6 PONTOS DE LUZ,APARENTE,EQUIVALENTE A 8 VARAS DE ELETRODUTO DE PVC RIGIDO DE 1/2",53,00M DE FIO 2,5MM2,CAIXAS,CONEXOES,LUVAS E CONSIDERANDO O CONTROLE DOS PONTOS DIRETO NO Q.D.L</v>
      </c>
      <c r="C14868" s="142" t="s">
        <v>29851</v>
      </c>
      <c r="D14868" s="142" t="s">
        <v>29984</v>
      </c>
      <c r="E14868" s="142" t="s">
        <v>29895</v>
      </c>
      <c r="F14868" s="142" t="s">
        <v>29896</v>
      </c>
      <c r="I14868" s="142" t="s">
        <v>9</v>
      </c>
      <c r="J14868" s="142" t="n">
        <v>522.56</v>
      </c>
    </row>
    <row r="14869" customFormat="false" ht="12.75" hidden="false" customHeight="false" outlineLevel="0" collapsed="false">
      <c r="A14869" s="142" t="s">
        <v>29985</v>
      </c>
      <c r="B14869" s="663" t="str">
        <f aca="false">C14869&amp;D14869&amp;E14869&amp;F14869&amp;G14869&amp;H14869</f>
        <v>INSTALACAO DE UM CONJUNTO DE 6 PONTOS DE LUZ,APARENTE,EQUIVALENTE A 8 VARAS DE ELETRODUTO DE PVC RIGIDO DE 1/2",53,00M DE FIO 2,5MM2,CAIXAS,CONEXOES,LUVAS E CONSIDERANDO O CONTROLE DOS PONTOS DIRETO NO Q.D.L</v>
      </c>
      <c r="C14869" s="142" t="s">
        <v>29851</v>
      </c>
      <c r="D14869" s="142" t="s">
        <v>29984</v>
      </c>
      <c r="E14869" s="142" t="s">
        <v>29895</v>
      </c>
      <c r="F14869" s="142" t="s">
        <v>29896</v>
      </c>
      <c r="I14869" s="142" t="s">
        <v>9</v>
      </c>
      <c r="J14869" s="142" t="n">
        <v>476.72</v>
      </c>
    </row>
    <row r="14870" customFormat="false" ht="12.75" hidden="false" customHeight="false" outlineLevel="0" collapsed="false">
      <c r="A14870" s="142" t="s">
        <v>29986</v>
      </c>
      <c r="B14870" s="663" t="str">
        <f aca="false">C14870&amp;D14870&amp;E14870&amp;F14870&amp;G14870&amp;H14870</f>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4870" s="142" t="s">
        <v>29855</v>
      </c>
      <c r="D14870" s="142" t="s">
        <v>29760</v>
      </c>
      <c r="E14870" s="142" t="s">
        <v>29884</v>
      </c>
      <c r="F14870" s="142" t="s">
        <v>29987</v>
      </c>
      <c r="G14870" s="142" t="s">
        <v>29939</v>
      </c>
      <c r="H14870" s="142" t="s">
        <v>29940</v>
      </c>
      <c r="I14870" s="142" t="s">
        <v>9</v>
      </c>
      <c r="J14870" s="142" t="n">
        <v>1089.43</v>
      </c>
    </row>
    <row r="14871" customFormat="false" ht="12.75" hidden="false" customHeight="false" outlineLevel="0" collapsed="false">
      <c r="A14871" s="142" t="s">
        <v>29988</v>
      </c>
      <c r="B14871" s="663" t="str">
        <f aca="false">C14871&amp;D14871&amp;E14871&amp;F14871&amp;G14871&amp;H14871</f>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4871" s="142" t="s">
        <v>29855</v>
      </c>
      <c r="D14871" s="142" t="s">
        <v>29760</v>
      </c>
      <c r="E14871" s="142" t="s">
        <v>29884</v>
      </c>
      <c r="F14871" s="142" t="s">
        <v>29987</v>
      </c>
      <c r="G14871" s="142" t="s">
        <v>29939</v>
      </c>
      <c r="H14871" s="142" t="s">
        <v>29940</v>
      </c>
      <c r="I14871" s="142" t="s">
        <v>9</v>
      </c>
      <c r="J14871" s="142" t="n">
        <v>1041.02</v>
      </c>
    </row>
    <row r="14872" customFormat="false" ht="12.75" hidden="false" customHeight="false" outlineLevel="0" collapsed="false">
      <c r="A14872" s="142" t="s">
        <v>29989</v>
      </c>
      <c r="B14872" s="663" t="str">
        <f aca="false">C14872&amp;D14872&amp;E14872&amp;F14872&amp;G14872&amp;H14872</f>
        <v>INSTALACAO DE UM CONJUNTO DE 8 PONTOS DE LUZ,EMBUTIDO NA LAJE,EQUIVALENTE A 9 VARAS DE ELETRODUTO DE PVC RIGIDO DE 3/4",57,00M DE FIO 2,5MM2,CAIXAS,CONEXOES,LUVAS E CONSIDERANDO OCONTROLE DOS PONTOS DIRETO NO Q.D.L,INCLUSIVE ABERTURA E FECHAMENTO DE RASGO EM ALVENARIA</v>
      </c>
      <c r="C14872" s="142" t="s">
        <v>29870</v>
      </c>
      <c r="D14872" s="142" t="s">
        <v>29847</v>
      </c>
      <c r="E14872" s="142" t="s">
        <v>29990</v>
      </c>
      <c r="F14872" s="142" t="s">
        <v>29890</v>
      </c>
      <c r="G14872" s="142" t="s">
        <v>29891</v>
      </c>
      <c r="I14872" s="142" t="s">
        <v>9</v>
      </c>
      <c r="J14872" s="142" t="n">
        <v>937.17</v>
      </c>
    </row>
    <row r="14873" customFormat="false" ht="12.75" hidden="false" customHeight="false" outlineLevel="0" collapsed="false">
      <c r="A14873" s="142" t="s">
        <v>29991</v>
      </c>
      <c r="B14873" s="663" t="str">
        <f aca="false">C14873&amp;D14873&amp;E14873&amp;F14873&amp;G14873&amp;H14873</f>
        <v>INSTALACAO DE UM CONJUNTO DE 8 PONTOS DE LUZ,EMBUTIDO NA LAJE,EQUIVALENTE A 9 VARAS DE ELETRODUTO DE PVC RIGIDO DE 3/4",57,00M DE FIO 2,5MM2,CAIXAS,CONEXOES,LUVAS E CONSIDERANDO OCONTROLE DOS PONTOS DIRETO NO Q.D.L,INCLUSIVE ABERTURA E FECHAMENTO DE RASGO EM ALVENARIA</v>
      </c>
      <c r="C14873" s="142" t="s">
        <v>29870</v>
      </c>
      <c r="D14873" s="142" t="s">
        <v>29847</v>
      </c>
      <c r="E14873" s="142" t="s">
        <v>29990</v>
      </c>
      <c r="F14873" s="142" t="s">
        <v>29890</v>
      </c>
      <c r="G14873" s="142" t="s">
        <v>29891</v>
      </c>
      <c r="I14873" s="142" t="s">
        <v>9</v>
      </c>
      <c r="J14873" s="142" t="n">
        <v>839.04</v>
      </c>
    </row>
    <row r="14874" customFormat="false" ht="12.75" hidden="false" customHeight="false" outlineLevel="0" collapsed="false">
      <c r="A14874" s="142" t="s">
        <v>29992</v>
      </c>
      <c r="B14874" s="663" t="str">
        <f aca="false">C14874&amp;D14874&amp;E14874&amp;F14874&amp;G14874&amp;H14874</f>
        <v>INSTALACAO DE UM CONJUNTO DE 8 PONTOS DE LUZ,APARENTE,EQUIVALENTE A 9 VARAS DE ELETRODUTO DE PVC RIGIDO DE 3/4",57,00M DE FIO 2,5MM2,CAIXAS,CONEXOES,LUVAS E CONSIDERANDO O CONTROLE DOS PONTOS DIRETO NO Q.D.L</v>
      </c>
      <c r="C14874" s="142" t="s">
        <v>29877</v>
      </c>
      <c r="D14874" s="142" t="s">
        <v>29993</v>
      </c>
      <c r="E14874" s="142" t="s">
        <v>29895</v>
      </c>
      <c r="F14874" s="142" t="s">
        <v>29896</v>
      </c>
      <c r="I14874" s="142" t="s">
        <v>9</v>
      </c>
      <c r="J14874" s="142" t="n">
        <v>634.18</v>
      </c>
    </row>
    <row r="14875" customFormat="false" ht="12.75" hidden="false" customHeight="false" outlineLevel="0" collapsed="false">
      <c r="A14875" s="142" t="s">
        <v>29994</v>
      </c>
      <c r="B14875" s="663" t="str">
        <f aca="false">C14875&amp;D14875&amp;E14875&amp;F14875&amp;G14875&amp;H14875</f>
        <v>INSTALACAO DE UM CONJUNTO DE 8 PONTOS DE LUZ,APARENTE,EQUIVALENTE A 9 VARAS DE ELETRODUTO DE PVC RIGIDO DE 3/4",57,00M DE FIO 2,5MM2,CAIXAS,CONEXOES,LUVAS E CONSIDERANDO O CONTROLE DOS PONTOS DIRETO NO Q.D.L</v>
      </c>
      <c r="C14875" s="142" t="s">
        <v>29877</v>
      </c>
      <c r="D14875" s="142" t="s">
        <v>29993</v>
      </c>
      <c r="E14875" s="142" t="s">
        <v>29895</v>
      </c>
      <c r="F14875" s="142" t="s">
        <v>29896</v>
      </c>
      <c r="I14875" s="142" t="s">
        <v>9</v>
      </c>
      <c r="J14875" s="142" t="n">
        <v>578.06</v>
      </c>
    </row>
    <row r="14876" customFormat="false" ht="12.75" hidden="false" customHeight="false" outlineLevel="0" collapsed="false">
      <c r="A14876" s="142" t="s">
        <v>29995</v>
      </c>
      <c r="B14876" s="663" t="str">
        <f aca="false">C14876&amp;D14876&amp;E14876&amp;F14876&amp;G14876&amp;H14876</f>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4876" s="142" t="s">
        <v>29883</v>
      </c>
      <c r="D14876" s="142" t="s">
        <v>29760</v>
      </c>
      <c r="E14876" s="142" t="s">
        <v>29996</v>
      </c>
      <c r="F14876" s="142" t="s">
        <v>29997</v>
      </c>
      <c r="G14876" s="142" t="s">
        <v>29900</v>
      </c>
      <c r="H14876" s="142" t="s">
        <v>29911</v>
      </c>
      <c r="I14876" s="142" t="s">
        <v>9</v>
      </c>
      <c r="J14876" s="142" t="n">
        <v>1337.77</v>
      </c>
    </row>
    <row r="14877" customFormat="false" ht="12.75" hidden="false" customHeight="false" outlineLevel="0" collapsed="false">
      <c r="A14877" s="142" t="s">
        <v>29998</v>
      </c>
      <c r="B14877" s="663" t="str">
        <f aca="false">C14877&amp;D14877&amp;E14877&amp;F14877&amp;G14877&amp;H14877</f>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4877" s="142" t="s">
        <v>29883</v>
      </c>
      <c r="D14877" s="142" t="s">
        <v>29760</v>
      </c>
      <c r="E14877" s="142" t="s">
        <v>29996</v>
      </c>
      <c r="F14877" s="142" t="s">
        <v>29997</v>
      </c>
      <c r="G14877" s="142" t="s">
        <v>29900</v>
      </c>
      <c r="H14877" s="142" t="s">
        <v>29911</v>
      </c>
      <c r="I14877" s="142" t="s">
        <v>9</v>
      </c>
      <c r="J14877" s="142" t="n">
        <v>1279.08</v>
      </c>
    </row>
    <row r="14878" customFormat="false" ht="12.75" hidden="false" customHeight="false" outlineLevel="0" collapsed="false">
      <c r="A14878" s="142" t="s">
        <v>29999</v>
      </c>
      <c r="B14878" s="663" t="str">
        <f aca="false">C14878&amp;D14878&amp;E14878&amp;F14878&amp;G14878&amp;H14878</f>
        <v>INSTALACAO DE PONTO DE FORCA ATE 2CV,EQUIVALENTE A 2 VARAS DE ELETRODUTO DE PVC RIGIDO DE 1/2",20,00M DE FIO 2,5MM2,CAIXAS E CONEXOES</v>
      </c>
      <c r="C14878" s="142" t="s">
        <v>30000</v>
      </c>
      <c r="D14878" s="142" t="s">
        <v>30001</v>
      </c>
      <c r="E14878" s="142" t="s">
        <v>30002</v>
      </c>
      <c r="I14878" s="142" t="s">
        <v>9</v>
      </c>
      <c r="J14878" s="142" t="n">
        <v>392.84</v>
      </c>
    </row>
    <row r="14879" customFormat="false" ht="12.75" hidden="false" customHeight="false" outlineLevel="0" collapsed="false">
      <c r="A14879" s="142" t="s">
        <v>30003</v>
      </c>
      <c r="B14879" s="663" t="str">
        <f aca="false">C14879&amp;D14879&amp;E14879&amp;F14879&amp;G14879&amp;H14879</f>
        <v>INSTALACAO DE PONTO DE FORCA ATE 2CV,EQUIVALENTE A 2 VARAS DE ELETRODUTO DE PVC RIGIDO DE 1/2",20,00M DE FIO 2,5MM2,CAIXAS E CONEXOES</v>
      </c>
      <c r="C14879" s="142" t="s">
        <v>30000</v>
      </c>
      <c r="D14879" s="142" t="s">
        <v>30001</v>
      </c>
      <c r="E14879" s="142" t="s">
        <v>30002</v>
      </c>
      <c r="I14879" s="142" t="s">
        <v>9</v>
      </c>
      <c r="J14879" s="142" t="n">
        <v>346.58</v>
      </c>
    </row>
    <row r="14880" customFormat="false" ht="12.75" hidden="false" customHeight="false" outlineLevel="0" collapsed="false">
      <c r="A14880" s="142" t="s">
        <v>30004</v>
      </c>
      <c r="B14880" s="663" t="str">
        <f aca="false">C14880&amp;D14880&amp;E14880&amp;F14880&amp;G14880&amp;H14880</f>
        <v>INSTALACAO DE PONTO DE FORCA ATE 4CV,EQUIVALENTE A 2 VARAS DE ELETRODUTO DE PVC RIGIDO DE 3/4",20,00M DE FIO 4MM2,CAIXAS E CONEXOES</v>
      </c>
      <c r="C14880" s="142" t="s">
        <v>30005</v>
      </c>
      <c r="D14880" s="142" t="s">
        <v>30006</v>
      </c>
      <c r="E14880" s="142" t="s">
        <v>30007</v>
      </c>
      <c r="I14880" s="142" t="s">
        <v>9</v>
      </c>
      <c r="J14880" s="142" t="n">
        <v>453.22</v>
      </c>
    </row>
    <row r="14881" customFormat="false" ht="12.75" hidden="false" customHeight="false" outlineLevel="0" collapsed="false">
      <c r="A14881" s="142" t="s">
        <v>30008</v>
      </c>
      <c r="B14881" s="663" t="str">
        <f aca="false">C14881&amp;D14881&amp;E14881&amp;F14881&amp;G14881&amp;H14881</f>
        <v>INSTALACAO DE PONTO DE FORCA ATE 4CV,EQUIVALENTE A 2 VARAS DE ELETRODUTO DE PVC RIGIDO DE 3/4",20,00M DE FIO 4MM2,CAIXAS E CONEXOES</v>
      </c>
      <c r="C14881" s="142" t="s">
        <v>30005</v>
      </c>
      <c r="D14881" s="142" t="s">
        <v>30006</v>
      </c>
      <c r="E14881" s="142" t="s">
        <v>30007</v>
      </c>
      <c r="I14881" s="142" t="s">
        <v>9</v>
      </c>
      <c r="J14881" s="142" t="n">
        <v>401.82</v>
      </c>
    </row>
    <row r="14882" customFormat="false" ht="12.75" hidden="false" customHeight="false" outlineLevel="0" collapsed="false">
      <c r="A14882" s="142" t="s">
        <v>30009</v>
      </c>
      <c r="B14882" s="663" t="str">
        <f aca="false">C14882&amp;D14882&amp;E14882&amp;F14882&amp;G14882&amp;H14882</f>
        <v>INSTALACAO DE PONTO DE FORCA PARA 5CV,EQUIVALENTE A 2 VARASDE ELETRODUTO DE PVC RIGIDO DE 3/4",20,00M DE FIO 4MM2,CAIXAS E CONEXOES</v>
      </c>
      <c r="C14882" s="142" t="s">
        <v>30010</v>
      </c>
      <c r="D14882" s="142" t="s">
        <v>30011</v>
      </c>
      <c r="E14882" s="142" t="s">
        <v>30012</v>
      </c>
      <c r="I14882" s="142" t="s">
        <v>9</v>
      </c>
      <c r="J14882" s="142" t="n">
        <v>530.18</v>
      </c>
    </row>
    <row r="14883" customFormat="false" ht="12.75" hidden="false" customHeight="false" outlineLevel="0" collapsed="false">
      <c r="A14883" s="142" t="s">
        <v>30013</v>
      </c>
      <c r="B14883" s="663" t="str">
        <f aca="false">C14883&amp;D14883&amp;E14883&amp;F14883&amp;G14883&amp;H14883</f>
        <v>INSTALACAO DE PONTO DE FORCA PARA 5CV,EQUIVALENTE A 2 VARASDE ELETRODUTO DE PVC RIGIDO DE 3/4",20,00M DE FIO 4MM2,CAIXAS E CONEXOES</v>
      </c>
      <c r="C14883" s="142" t="s">
        <v>30010</v>
      </c>
      <c r="D14883" s="142" t="s">
        <v>30011</v>
      </c>
      <c r="E14883" s="142" t="s">
        <v>30012</v>
      </c>
      <c r="I14883" s="142" t="s">
        <v>9</v>
      </c>
      <c r="J14883" s="142" t="n">
        <v>468.5</v>
      </c>
    </row>
    <row r="14884" customFormat="false" ht="12.75" hidden="false" customHeight="false" outlineLevel="0" collapsed="false">
      <c r="A14884" s="142" t="s">
        <v>30014</v>
      </c>
      <c r="B14884" s="663" t="str">
        <f aca="false">C14884&amp;D14884&amp;E14884&amp;F14884&amp;G14884&amp;H14884</f>
        <v>INSTALACAO DE PONTO DE FORCA PARA 10CV,EQUIVALENTE A 2 VARAS DE ELETRODUTO DE PVC RIGIDO DE 1",20,00M DE FIO 6MM2,CAIXAS E CONEXOES</v>
      </c>
      <c r="C14884" s="142" t="s">
        <v>30015</v>
      </c>
      <c r="D14884" s="142" t="s">
        <v>30016</v>
      </c>
      <c r="E14884" s="142" t="s">
        <v>30007</v>
      </c>
      <c r="I14884" s="142" t="s">
        <v>9</v>
      </c>
      <c r="J14884" s="142" t="n">
        <v>684.64</v>
      </c>
    </row>
    <row r="14885" customFormat="false" ht="12.75" hidden="false" customHeight="false" outlineLevel="0" collapsed="false">
      <c r="A14885" s="142" t="s">
        <v>30017</v>
      </c>
      <c r="B14885" s="663" t="str">
        <f aca="false">C14885&amp;D14885&amp;E14885&amp;F14885&amp;G14885&amp;H14885</f>
        <v>INSTALACAO DE PONTO DE FORCA PARA 10CV,EQUIVALENTE A 2 VARAS DE ELETRODUTO DE PVC RIGIDO DE 1",20,00M DE FIO 6MM2,CAIXAS E CONEXOES</v>
      </c>
      <c r="C14885" s="142" t="s">
        <v>30015</v>
      </c>
      <c r="D14885" s="142" t="s">
        <v>30016</v>
      </c>
      <c r="E14885" s="142" t="s">
        <v>30007</v>
      </c>
      <c r="I14885" s="142" t="s">
        <v>9</v>
      </c>
      <c r="J14885" s="142" t="n">
        <v>607.55</v>
      </c>
    </row>
    <row r="14886" customFormat="false" ht="12.75" hidden="false" customHeight="false" outlineLevel="0" collapsed="false">
      <c r="A14886" s="142" t="s">
        <v>30018</v>
      </c>
      <c r="B14886" s="663" t="str">
        <f aca="false">C14886&amp;D14886&amp;E14886&amp;F14886&amp;G14886&amp;H14886</f>
        <v>INSTALACAO DE PONTO DE FORCA PARA 15CV,EQUIVALENTE A 2 VARAS DE ELETRODUTO DE PVC RIGIDO DE 1.1/2",20,00M DE FIO 10MM2,CAIXAS E CONEXOES</v>
      </c>
      <c r="C14886" s="142" t="s">
        <v>30019</v>
      </c>
      <c r="D14886" s="142" t="s">
        <v>30020</v>
      </c>
      <c r="E14886" s="142" t="s">
        <v>30021</v>
      </c>
      <c r="I14886" s="142" t="s">
        <v>9</v>
      </c>
      <c r="J14886" s="142" t="n">
        <v>827.89</v>
      </c>
    </row>
    <row r="14887" customFormat="false" ht="12.75" hidden="false" customHeight="false" outlineLevel="0" collapsed="false">
      <c r="A14887" s="142" t="s">
        <v>30022</v>
      </c>
      <c r="B14887" s="663" t="str">
        <f aca="false">C14887&amp;D14887&amp;E14887&amp;F14887&amp;G14887&amp;H14887</f>
        <v>INSTALACAO DE PONTO DE FORCA PARA 15CV,EQUIVALENTE A 2 VARAS DE ELETRODUTO DE PVC RIGIDO DE 1.1/2",20,00M DE FIO 10MM2,CAIXAS E CONEXOES</v>
      </c>
      <c r="C14887" s="142" t="s">
        <v>30019</v>
      </c>
      <c r="D14887" s="142" t="s">
        <v>30020</v>
      </c>
      <c r="E14887" s="142" t="s">
        <v>30021</v>
      </c>
      <c r="I14887" s="142" t="s">
        <v>9</v>
      </c>
      <c r="J14887" s="142" t="n">
        <v>740.51</v>
      </c>
    </row>
    <row r="14888" customFormat="false" ht="12.75" hidden="false" customHeight="false" outlineLevel="0" collapsed="false">
      <c r="A14888" s="142" t="s">
        <v>30023</v>
      </c>
      <c r="B14888" s="663" t="str">
        <f aca="false">C14888&amp;D14888&amp;E14888&amp;F14888&amp;G14888&amp;H14888</f>
        <v>INSTALACAO DE PONTO DE WI-FI,COMPREENDENDO: 1 VARA DE ELETRODUTO DE 3/4",CONEXOES E CAIXAS,EXCLUSIVE CABOS OU FIOS</v>
      </c>
      <c r="C14888" s="142" t="s">
        <v>30024</v>
      </c>
      <c r="D14888" s="142" t="s">
        <v>30025</v>
      </c>
      <c r="I14888" s="142" t="s">
        <v>9</v>
      </c>
      <c r="J14888" s="142" t="n">
        <v>128.43</v>
      </c>
    </row>
    <row r="14889" customFormat="false" ht="12.75" hidden="false" customHeight="false" outlineLevel="0" collapsed="false">
      <c r="A14889" s="142" t="s">
        <v>30026</v>
      </c>
      <c r="B14889" s="663" t="str">
        <f aca="false">C14889&amp;D14889&amp;E14889&amp;F14889&amp;G14889&amp;H14889</f>
        <v>INSTALACAO DE PONTO DE WI-FI,COMPREENDENDO: 1 VARA DE ELETRODUTO DE 3/4",CONEXOES E CAIXAS,EXCLUSIVE CABOS OU FIOS</v>
      </c>
      <c r="C14889" s="142" t="s">
        <v>30024</v>
      </c>
      <c r="D14889" s="142" t="s">
        <v>30025</v>
      </c>
      <c r="I14889" s="142" t="s">
        <v>9</v>
      </c>
      <c r="J14889" s="142" t="n">
        <v>113.01</v>
      </c>
    </row>
    <row r="14890" customFormat="false" ht="12.75" hidden="false" customHeight="false" outlineLevel="0" collapsed="false">
      <c r="A14890" s="142" t="s">
        <v>30027</v>
      </c>
      <c r="B14890" s="663" t="str">
        <f aca="false">C14890&amp;D14890&amp;E14890&amp;F14890&amp;G14890&amp;H14890</f>
        <v>INSTALACAO DE PONTO PARA ANTENA DE TV OU SISTEMA DE CFTV,COMPREENDENDO: 1 VARA DE ELETRODUTO DE 3/4",CONEXOES E CAIXAS,EXCLUSIVE CABOS OU FIOS</v>
      </c>
      <c r="C14890" s="142" t="s">
        <v>30028</v>
      </c>
      <c r="D14890" s="142" t="s">
        <v>30029</v>
      </c>
      <c r="E14890" s="142" t="s">
        <v>30030</v>
      </c>
      <c r="I14890" s="142" t="s">
        <v>9</v>
      </c>
      <c r="J14890" s="142" t="n">
        <v>147.67</v>
      </c>
    </row>
    <row r="14891" customFormat="false" ht="12.75" hidden="false" customHeight="false" outlineLevel="0" collapsed="false">
      <c r="A14891" s="142" t="s">
        <v>30031</v>
      </c>
      <c r="B14891" s="663" t="str">
        <f aca="false">C14891&amp;D14891&amp;E14891&amp;F14891&amp;G14891&amp;H14891</f>
        <v>INSTALACAO DE PONTO PARA ANTENA DE TV OU SISTEMA DE CFTV,COMPREENDENDO: 1 VARA DE ELETRODUTO DE 3/4",CONEXOES E CAIXAS,EXCLUSIVE CABOS OU FIOS</v>
      </c>
      <c r="C14891" s="142" t="s">
        <v>30028</v>
      </c>
      <c r="D14891" s="142" t="s">
        <v>30029</v>
      </c>
      <c r="E14891" s="142" t="s">
        <v>30030</v>
      </c>
      <c r="I14891" s="142" t="s">
        <v>9</v>
      </c>
      <c r="J14891" s="142" t="n">
        <v>129.68</v>
      </c>
    </row>
    <row r="14892" customFormat="false" ht="12.75" hidden="false" customHeight="false" outlineLevel="0" collapsed="false">
      <c r="A14892" s="142" t="s">
        <v>30032</v>
      </c>
      <c r="B14892" s="663" t="str">
        <f aca="false">C14892&amp;D14892&amp;E14892&amp;F14892&amp;G14892&amp;H14892</f>
        <v>INSTALACAO DE PONTO PARA ANTENA DE TV OU SISTEMA DE CFTV,COMPREENDENDO: 2 VARAS DE ELETRODUTO DE 3/4",CONEXOES E CAIXAS,EXCLUSIVE CABOS OU FIOS</v>
      </c>
      <c r="C14892" s="142" t="s">
        <v>30028</v>
      </c>
      <c r="D14892" s="142" t="s">
        <v>30033</v>
      </c>
      <c r="E14892" s="142" t="s">
        <v>30034</v>
      </c>
      <c r="I14892" s="142" t="s">
        <v>9</v>
      </c>
      <c r="J14892" s="142" t="n">
        <v>172.7</v>
      </c>
    </row>
    <row r="14893" customFormat="false" ht="12.75" hidden="false" customHeight="false" outlineLevel="0" collapsed="false">
      <c r="A14893" s="142" t="s">
        <v>30035</v>
      </c>
      <c r="B14893" s="663" t="str">
        <f aca="false">C14893&amp;D14893&amp;E14893&amp;F14893&amp;G14893&amp;H14893</f>
        <v>INSTALACAO DE PONTO PARA ANTENA DE TV OU SISTEMA DE CFTV,COMPREENDENDO: 2 VARAS DE ELETRODUTO DE 3/4",CONEXOES E CAIXAS,EXCLUSIVE CABOS OU FIOS</v>
      </c>
      <c r="C14893" s="142" t="s">
        <v>30028</v>
      </c>
      <c r="D14893" s="142" t="s">
        <v>30033</v>
      </c>
      <c r="E14893" s="142" t="s">
        <v>30034</v>
      </c>
      <c r="I14893" s="142" t="s">
        <v>9</v>
      </c>
      <c r="J14893" s="142" t="n">
        <v>152.14</v>
      </c>
    </row>
    <row r="14894" customFormat="false" ht="12.75" hidden="false" customHeight="false" outlineLevel="0" collapsed="false">
      <c r="A14894" s="142" t="s">
        <v>30036</v>
      </c>
      <c r="B14894" s="663" t="str">
        <f aca="false">C14894&amp;D14894&amp;E14894&amp;F14894&amp;G14894&amp;H14894</f>
        <v>INSTALACAO DE PONTO PARA ANTENA DE TV OU SISTEMA DE CFTV,COMPREENDENDO: 3 VARAS DE ELETRODUTO DE 3/4",CONEXOES E CAIXAS,EXCLUSIVE CABOS OU FIOS</v>
      </c>
      <c r="C14894" s="142" t="s">
        <v>30028</v>
      </c>
      <c r="D14894" s="142" t="s">
        <v>30037</v>
      </c>
      <c r="E14894" s="142" t="s">
        <v>30034</v>
      </c>
      <c r="I14894" s="142" t="s">
        <v>9</v>
      </c>
      <c r="J14894" s="142" t="n">
        <v>216.97</v>
      </c>
    </row>
    <row r="14895" customFormat="false" ht="12.75" hidden="false" customHeight="false" outlineLevel="0" collapsed="false">
      <c r="A14895" s="142" t="s">
        <v>30038</v>
      </c>
      <c r="B14895" s="663" t="str">
        <f aca="false">C14895&amp;D14895&amp;E14895&amp;F14895&amp;G14895&amp;H14895</f>
        <v>INSTALACAO DE PONTO PARA ANTENA DE TV OU SISTEMA DE CFTV,COMPREENDENDO: 3 VARAS DE ELETRODUTO DE 3/4",CONEXOES E CAIXAS,EXCLUSIVE CABOS OU FIOS</v>
      </c>
      <c r="C14895" s="142" t="s">
        <v>30028</v>
      </c>
      <c r="D14895" s="142" t="s">
        <v>30037</v>
      </c>
      <c r="E14895" s="142" t="s">
        <v>30034</v>
      </c>
      <c r="I14895" s="142" t="s">
        <v>9</v>
      </c>
      <c r="J14895" s="142" t="n">
        <v>191.27</v>
      </c>
    </row>
    <row r="14896" customFormat="false" ht="12.75" hidden="false" customHeight="false" outlineLevel="0" collapsed="false">
      <c r="A14896" s="142" t="s">
        <v>30039</v>
      </c>
      <c r="B14896" s="663" t="str">
        <f aca="false">C14896&amp;D14896&amp;E14896&amp;F14896&amp;G14896&amp;H14896</f>
        <v>INSTALACAO DE PONTO PARA ANTENA DE TV OU SISTEMA DE CFTV,COMPREENDENDO: 4 VARAS DE ELETRODUTO DE 3/4",CONEXOES E CAIXAS,EXCLUSIVE CABOS OU FIOS</v>
      </c>
      <c r="C14896" s="142" t="s">
        <v>30028</v>
      </c>
      <c r="D14896" s="142" t="s">
        <v>30040</v>
      </c>
      <c r="E14896" s="142" t="s">
        <v>30034</v>
      </c>
      <c r="I14896" s="142" t="s">
        <v>9</v>
      </c>
      <c r="J14896" s="142" t="n">
        <v>261.24</v>
      </c>
    </row>
    <row r="14897" customFormat="false" ht="12.75" hidden="false" customHeight="false" outlineLevel="0" collapsed="false">
      <c r="A14897" s="142" t="s">
        <v>30041</v>
      </c>
      <c r="B14897" s="663" t="str">
        <f aca="false">C14897&amp;D14897&amp;E14897&amp;F14897&amp;G14897&amp;H14897</f>
        <v>INSTALACAO DE PONTO PARA ANTENA DE TV OU SISTEMA DE CFTV,COMPREENDENDO: 4 VARAS DE ELETRODUTO DE 3/4",CONEXOES E CAIXAS,EXCLUSIVE CABOS OU FIOS</v>
      </c>
      <c r="C14897" s="142" t="s">
        <v>30028</v>
      </c>
      <c r="D14897" s="142" t="s">
        <v>30040</v>
      </c>
      <c r="E14897" s="142" t="s">
        <v>30034</v>
      </c>
      <c r="I14897" s="142" t="s">
        <v>9</v>
      </c>
      <c r="J14897" s="142" t="n">
        <v>230.4</v>
      </c>
    </row>
    <row r="14898" customFormat="false" ht="12.75" hidden="false" customHeight="false" outlineLevel="0" collapsed="false">
      <c r="A14898" s="142" t="s">
        <v>30042</v>
      </c>
      <c r="B14898" s="663" t="str">
        <f aca="false">C14898&amp;D14898&amp;E14898&amp;F14898&amp;G14898&amp;H14898</f>
        <v>INSTALACAO DE CONJUNTO DE 4 PONTOS DE TELEFONE E LOGICA,COMPREENDENDO: 5 VARAS DE ELETRODUTO DE 3/4",CONEXOES E CAIXAS,EXCLUSIVE CABOS OU FIOS</v>
      </c>
      <c r="C14898" s="142" t="s">
        <v>30043</v>
      </c>
      <c r="D14898" s="142" t="s">
        <v>30044</v>
      </c>
      <c r="E14898" s="142" t="s">
        <v>30030</v>
      </c>
      <c r="I14898" s="142" t="s">
        <v>9</v>
      </c>
      <c r="J14898" s="142" t="n">
        <v>305.51</v>
      </c>
    </row>
    <row r="14899" customFormat="false" ht="12.75" hidden="false" customHeight="false" outlineLevel="0" collapsed="false">
      <c r="A14899" s="142" t="s">
        <v>30045</v>
      </c>
      <c r="B14899" s="663" t="str">
        <f aca="false">C14899&amp;D14899&amp;E14899&amp;F14899&amp;G14899&amp;H14899</f>
        <v>INSTALACAO DE CONJUNTO DE 4 PONTOS DE TELEFONE E LOGICA,COMPREENDENDO: 5 VARAS DE ELETRODUTO DE 3/4",CONEXOES E CAIXAS,EXCLUSIVE CABOS OU FIOS</v>
      </c>
      <c r="C14899" s="142" t="s">
        <v>30043</v>
      </c>
      <c r="D14899" s="142" t="s">
        <v>30044</v>
      </c>
      <c r="E14899" s="142" t="s">
        <v>30030</v>
      </c>
      <c r="I14899" s="142" t="s">
        <v>9</v>
      </c>
      <c r="J14899" s="142" t="n">
        <v>269.54</v>
      </c>
    </row>
    <row r="14900" customFormat="false" ht="12.75" hidden="false" customHeight="false" outlineLevel="0" collapsed="false">
      <c r="A14900" s="142" t="s">
        <v>30046</v>
      </c>
      <c r="B14900" s="663" t="str">
        <f aca="false">C14900&amp;D14900&amp;E14900&amp;F14900&amp;G14900&amp;H14900</f>
        <v>INSTALACAO DE CONJUNTO DE 3 PONTOS DE TELEFONE E LOGICA,COMPREENDENDO: 4 VARAS DE ELETRODUTO DE 3/4",CONEXOES E CAIXAS,EXCLUSIVE CABOS OU FIOS</v>
      </c>
      <c r="C14900" s="142" t="s">
        <v>30047</v>
      </c>
      <c r="D14900" s="142" t="s">
        <v>30048</v>
      </c>
      <c r="E14900" s="142" t="s">
        <v>30030</v>
      </c>
      <c r="I14900" s="142" t="s">
        <v>9</v>
      </c>
      <c r="J14900" s="142" t="n">
        <v>261.24</v>
      </c>
    </row>
    <row r="14901" customFormat="false" ht="12.75" hidden="false" customHeight="false" outlineLevel="0" collapsed="false">
      <c r="A14901" s="142" t="s">
        <v>30049</v>
      </c>
      <c r="B14901" s="663" t="str">
        <f aca="false">C14901&amp;D14901&amp;E14901&amp;F14901&amp;G14901&amp;H14901</f>
        <v>INSTALACAO DE CONJUNTO DE 3 PONTOS DE TELEFONE E LOGICA,COMPREENDENDO: 4 VARAS DE ELETRODUTO DE 3/4",CONEXOES E CAIXAS,EXCLUSIVE CABOS OU FIOS</v>
      </c>
      <c r="C14901" s="142" t="s">
        <v>30047</v>
      </c>
      <c r="D14901" s="142" t="s">
        <v>30048</v>
      </c>
      <c r="E14901" s="142" t="s">
        <v>30030</v>
      </c>
      <c r="I14901" s="142" t="s">
        <v>9</v>
      </c>
      <c r="J14901" s="142" t="n">
        <v>230.4</v>
      </c>
    </row>
    <row r="14902" customFormat="false" ht="12.75" hidden="false" customHeight="false" outlineLevel="0" collapsed="false">
      <c r="A14902" s="142" t="s">
        <v>30050</v>
      </c>
      <c r="B14902" s="663" t="str">
        <f aca="false">C14902&amp;D14902&amp;E14902&amp;F14902&amp;G14902&amp;H14902</f>
        <v>INSTALACAO DE CONJUNTO DE 2 PONTOS DE TELEFONE E LOGICA,COMPREENDENDO: 3 VARAS DE ELETRODUTO DE 3/4",CONEXOES E CAIXAS,EXCLUSIVE CABOS OU FIOS</v>
      </c>
      <c r="C14902" s="142" t="s">
        <v>30051</v>
      </c>
      <c r="D14902" s="142" t="s">
        <v>30052</v>
      </c>
      <c r="E14902" s="142" t="s">
        <v>30030</v>
      </c>
      <c r="I14902" s="142" t="s">
        <v>9</v>
      </c>
      <c r="J14902" s="142" t="n">
        <v>216.97</v>
      </c>
    </row>
    <row r="14903" customFormat="false" ht="12.75" hidden="false" customHeight="false" outlineLevel="0" collapsed="false">
      <c r="A14903" s="142" t="s">
        <v>30053</v>
      </c>
      <c r="B14903" s="663" t="str">
        <f aca="false">C14903&amp;D14903&amp;E14903&amp;F14903&amp;G14903&amp;H14903</f>
        <v>INSTALACAO DE CONJUNTO DE 2 PONTOS DE TELEFONE E LOGICA,COMPREENDENDO: 3 VARAS DE ELETRODUTO DE 3/4",CONEXOES E CAIXAS,EXCLUSIVE CABOS OU FIOS</v>
      </c>
      <c r="C14903" s="142" t="s">
        <v>30051</v>
      </c>
      <c r="D14903" s="142" t="s">
        <v>30052</v>
      </c>
      <c r="E14903" s="142" t="s">
        <v>30030</v>
      </c>
      <c r="I14903" s="142" t="s">
        <v>9</v>
      </c>
      <c r="J14903" s="142" t="n">
        <v>191.27</v>
      </c>
    </row>
    <row r="14904" customFormat="false" ht="12.75" hidden="false" customHeight="false" outlineLevel="0" collapsed="false">
      <c r="A14904" s="142" t="s">
        <v>30054</v>
      </c>
      <c r="B14904" s="663" t="str">
        <f aca="false">C14904&amp;D14904&amp;E14904&amp;F14904&amp;G14904&amp;H14904</f>
        <v>INSTALACAO DE PONTO DE TELEFONE E LOGICA,COMPREENDENDO:2 VARAS DE ELETRODUTO DE 3/4",CONEXOES E CAIXAS,EXCLUSIVE CABOS OU FIOS</v>
      </c>
      <c r="C14904" s="142" t="s">
        <v>30055</v>
      </c>
      <c r="D14904" s="142" t="s">
        <v>30056</v>
      </c>
      <c r="E14904" s="142" t="s">
        <v>30057</v>
      </c>
      <c r="I14904" s="142" t="s">
        <v>9</v>
      </c>
      <c r="J14904" s="142" t="n">
        <v>172.7</v>
      </c>
    </row>
    <row r="14905" customFormat="false" ht="12.75" hidden="false" customHeight="false" outlineLevel="0" collapsed="false">
      <c r="A14905" s="142" t="s">
        <v>30058</v>
      </c>
      <c r="B14905" s="663" t="str">
        <f aca="false">C14905&amp;D14905&amp;E14905&amp;F14905&amp;G14905&amp;H14905</f>
        <v>INSTALACAO DE PONTO DE TELEFONE E LOGICA,COMPREENDENDO:2 VARAS DE ELETRODUTO DE 3/4",CONEXOES E CAIXAS,EXCLUSIVE CABOS OU FIOS</v>
      </c>
      <c r="C14905" s="142" t="s">
        <v>30055</v>
      </c>
      <c r="D14905" s="142" t="s">
        <v>30056</v>
      </c>
      <c r="E14905" s="142" t="s">
        <v>30057</v>
      </c>
      <c r="I14905" s="142" t="s">
        <v>9</v>
      </c>
      <c r="J14905" s="142" t="n">
        <v>152.14</v>
      </c>
    </row>
    <row r="14906" customFormat="false" ht="12.75" hidden="false" customHeight="false" outlineLevel="0" collapsed="false">
      <c r="A14906" s="142" t="s">
        <v>30059</v>
      </c>
      <c r="B14906" s="663" t="str">
        <f aca="false">C14906&amp;D14906&amp;E14906&amp;F14906&amp;G14906&amp;H14906</f>
        <v>INSTALACAO DE PONTO DE CAMPAINHA,COMPREENDENDO:2 VARAS DE ELETRODUTO DE 1/2",18,00M DE FIO 0,75MM2,BOTAO E CIGARRA</v>
      </c>
      <c r="C14906" s="142" t="s">
        <v>30060</v>
      </c>
      <c r="D14906" s="142" t="s">
        <v>30061</v>
      </c>
      <c r="I14906" s="142" t="s">
        <v>9</v>
      </c>
      <c r="J14906" s="142" t="n">
        <v>193.11</v>
      </c>
    </row>
    <row r="14907" customFormat="false" ht="12.75" hidden="false" customHeight="false" outlineLevel="0" collapsed="false">
      <c r="A14907" s="142" t="s">
        <v>30062</v>
      </c>
      <c r="B14907" s="663" t="str">
        <f aca="false">C14907&amp;D14907&amp;E14907&amp;F14907&amp;G14907&amp;H14907</f>
        <v>INSTALACAO DE PONTO DE CAMPAINHA,COMPREENDENDO:2 VARAS DE ELETRODUTO DE 1/2",18,00M DE FIO 0,75MM2,BOTAO E CIGARRA</v>
      </c>
      <c r="C14907" s="142" t="s">
        <v>30060</v>
      </c>
      <c r="D14907" s="142" t="s">
        <v>30061</v>
      </c>
      <c r="I14907" s="142" t="s">
        <v>9</v>
      </c>
      <c r="J14907" s="142" t="n">
        <v>172.55</v>
      </c>
    </row>
    <row r="14908" customFormat="false" ht="12.75" hidden="false" customHeight="false" outlineLevel="0" collapsed="false">
      <c r="A14908" s="142" t="s">
        <v>30063</v>
      </c>
      <c r="B14908" s="663" t="str">
        <f aca="false">C14908&amp;D14908&amp;E14908&amp;F14908&amp;G14908&amp;H14908</f>
        <v>INSTALACAO DE PONTO DE CAMPAINHA DE ALTA POTENCIA,COMPREENDENDO:5 VARAS DE ELETRODUTO DE 3/4",50,00M DE FIO 1,5MM2,BOTOEIRA E CAMPAINHA PROPRIAMENTE DITA</v>
      </c>
      <c r="C14908" s="142" t="s">
        <v>30064</v>
      </c>
      <c r="D14908" s="142" t="s">
        <v>30065</v>
      </c>
      <c r="E14908" s="142" t="s">
        <v>30066</v>
      </c>
      <c r="I14908" s="142" t="s">
        <v>9</v>
      </c>
      <c r="J14908" s="142" t="n">
        <v>347.58</v>
      </c>
    </row>
    <row r="14909" customFormat="false" ht="12.75" hidden="false" customHeight="false" outlineLevel="0" collapsed="false">
      <c r="A14909" s="142" t="s">
        <v>30067</v>
      </c>
      <c r="B14909" s="663" t="str">
        <f aca="false">C14909&amp;D14909&amp;E14909&amp;F14909&amp;G14909&amp;H14909</f>
        <v>INSTALACAO DE PONTO DE CAMPAINHA DE ALTA POTENCIA,COMPREENDENDO:5 VARAS DE ELETRODUTO DE 3/4",50,00M DE FIO 1,5MM2,BOTOEIRA E CAMPAINHA PROPRIAMENTE DITA</v>
      </c>
      <c r="C14909" s="142" t="s">
        <v>30064</v>
      </c>
      <c r="D14909" s="142" t="s">
        <v>30065</v>
      </c>
      <c r="E14909" s="142" t="s">
        <v>30066</v>
      </c>
      <c r="I14909" s="142" t="s">
        <v>9</v>
      </c>
      <c r="J14909" s="142" t="n">
        <v>321.88</v>
      </c>
    </row>
    <row r="14910" customFormat="false" ht="12.75" hidden="false" customHeight="false" outlineLevel="0" collapsed="false">
      <c r="A14910" s="142" t="s">
        <v>30068</v>
      </c>
      <c r="B14910" s="663" t="str">
        <f aca="false">C14910&amp;D14910&amp;E14910&amp;F14910&amp;G14910&amp;H14910</f>
        <v>GONGO CAMPAINHA DE 6 POLEGADAS,PARA SISTEMA DE INSTALACAO DE COMBATE A INCENDIO.FORNECIMENTO E COLOCACAO</v>
      </c>
      <c r="C14910" s="142" t="s">
        <v>30069</v>
      </c>
      <c r="D14910" s="142" t="s">
        <v>30070</v>
      </c>
      <c r="I14910" s="142" t="s">
        <v>9</v>
      </c>
      <c r="J14910" s="142" t="n">
        <v>163.73</v>
      </c>
    </row>
    <row r="14911" customFormat="false" ht="12.75" hidden="false" customHeight="false" outlineLevel="0" collapsed="false">
      <c r="A14911" s="142" t="s">
        <v>30071</v>
      </c>
      <c r="B14911" s="663" t="str">
        <f aca="false">C14911&amp;D14911&amp;E14911&amp;F14911&amp;G14911&amp;H14911</f>
        <v>GONGO CAMPAINHA DE 6 POLEGADAS,PARA SISTEMA DE INSTALACAO DE COMBATE A INCENDIO.FORNECIMENTO E COLOCACAO</v>
      </c>
      <c r="C14911" s="142" t="s">
        <v>30069</v>
      </c>
      <c r="D14911" s="142" t="s">
        <v>30070</v>
      </c>
      <c r="I14911" s="142" t="s">
        <v>9</v>
      </c>
      <c r="J14911" s="142" t="n">
        <v>158.59</v>
      </c>
    </row>
    <row r="14912" customFormat="false" ht="12.75" hidden="false" customHeight="false" outlineLevel="0" collapsed="false">
      <c r="A14912" s="142" t="s">
        <v>30072</v>
      </c>
      <c r="B14912" s="663" t="str">
        <f aca="false">C14912&amp;D14912&amp;E14912&amp;F14912&amp;G14912&amp;H14912</f>
        <v>INSTALACAO DE PONTO DE VENTILADOR DE TETO,EQUIVALENTE A 2 VARAS DE ELETRODUTO DE PVC RIGIDO DE 3/4",EMBUTIDO NA LAJE,12,00M DE FIO 2,5MM2,CONEXOES,LUVAS E CURVA,EXCLUSIVE INTERRUPTOR E ESPELHO,INCLUSIVE ABERTURA E FECHAMENTO DE RASGO EM ALVENARIA</v>
      </c>
      <c r="C14912" s="142" t="s">
        <v>30073</v>
      </c>
      <c r="D14912" s="142" t="s">
        <v>30074</v>
      </c>
      <c r="E14912" s="142" t="s">
        <v>30075</v>
      </c>
      <c r="F14912" s="142" t="s">
        <v>30076</v>
      </c>
      <c r="G14912" s="142" t="s">
        <v>30077</v>
      </c>
      <c r="I14912" s="142" t="s">
        <v>9</v>
      </c>
      <c r="J14912" s="142" t="n">
        <v>267.04</v>
      </c>
    </row>
    <row r="14913" customFormat="false" ht="12.75" hidden="false" customHeight="false" outlineLevel="0" collapsed="false">
      <c r="A14913" s="142" t="s">
        <v>30078</v>
      </c>
      <c r="B14913" s="663" t="str">
        <f aca="false">C14913&amp;D14913&amp;E14913&amp;F14913&amp;G14913&amp;H14913</f>
        <v>INSTALACAO DE PONTO DE VENTILADOR DE TETO,EQUIVALENTE A 2 VARAS DE ELETRODUTO DE PVC RIGIDO DE 3/4",EMBUTIDO NA LAJE,12,00M DE FIO 2,5MM2,CONEXOES,LUVAS E CURVA,EXCLUSIVE INTERRUPTOR E ESPELHO,INCLUSIVE ABERTURA E FECHAMENTO DE RASGO EM ALVENARIA</v>
      </c>
      <c r="C14913" s="142" t="s">
        <v>30073</v>
      </c>
      <c r="D14913" s="142" t="s">
        <v>30074</v>
      </c>
      <c r="E14913" s="142" t="s">
        <v>30075</v>
      </c>
      <c r="F14913" s="142" t="s">
        <v>30076</v>
      </c>
      <c r="G14913" s="142" t="s">
        <v>30077</v>
      </c>
      <c r="I14913" s="142" t="s">
        <v>9</v>
      </c>
      <c r="J14913" s="142" t="n">
        <v>236.82</v>
      </c>
    </row>
    <row r="14914" customFormat="false" ht="12.75" hidden="false" customHeight="false" outlineLevel="0" collapsed="false">
      <c r="A14914" s="142" t="s">
        <v>30079</v>
      </c>
      <c r="B14914" s="663" t="str">
        <f aca="false">C14914&amp;D14914&amp;E14914&amp;F14914&amp;G14914&amp;H14914</f>
        <v>INSTALACAO APARENTE DE PONTO DE VENTILADOR DE TETO,EQUIVALENTE A 2 VARAS DE ELETRODUTO DE PVC RIGIDO DE 3/4",12,00M DE FIO 2,5MM2,CONEXOES,LUVAS E CURVA,EXCLUSIVE INTERRUPTOR E ESPELHO</v>
      </c>
      <c r="C14914" s="142" t="s">
        <v>30080</v>
      </c>
      <c r="D14914" s="142" t="s">
        <v>30081</v>
      </c>
      <c r="E14914" s="142" t="s">
        <v>30082</v>
      </c>
      <c r="F14914" s="142" t="s">
        <v>30083</v>
      </c>
      <c r="I14914" s="142" t="s">
        <v>9</v>
      </c>
      <c r="J14914" s="142" t="n">
        <v>199.71</v>
      </c>
    </row>
    <row r="14915" customFormat="false" ht="12.75" hidden="false" customHeight="false" outlineLevel="0" collapsed="false">
      <c r="A14915" s="142" t="s">
        <v>30084</v>
      </c>
      <c r="B14915" s="663" t="str">
        <f aca="false">C14915&amp;D14915&amp;E14915&amp;F14915&amp;G14915&amp;H14915</f>
        <v>INSTALACAO APARENTE DE PONTO DE VENTILADOR DE TETO,EQUIVALENTE A 2 VARAS DE ELETRODUTO DE PVC RIGIDO DE 3/4",12,00M DE FIO 2,5MM2,CONEXOES,LUVAS E CURVA,EXCLUSIVE INTERRUPTOR E ESPELHO</v>
      </c>
      <c r="C14915" s="142" t="s">
        <v>30080</v>
      </c>
      <c r="D14915" s="142" t="s">
        <v>30081</v>
      </c>
      <c r="E14915" s="142" t="s">
        <v>30082</v>
      </c>
      <c r="F14915" s="142" t="s">
        <v>30083</v>
      </c>
      <c r="I14915" s="142" t="s">
        <v>9</v>
      </c>
      <c r="J14915" s="142" t="n">
        <v>178.82</v>
      </c>
    </row>
    <row r="14916" customFormat="false" ht="12.75" hidden="false" customHeight="false" outlineLevel="0" collapsed="false">
      <c r="A14916" s="142" t="s">
        <v>30085</v>
      </c>
      <c r="B14916" s="663" t="str">
        <f aca="false">C14916&amp;D14916&amp;E14916&amp;F14916&amp;G14916&amp;H14916</f>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4916" s="142" t="s">
        <v>30086</v>
      </c>
      <c r="D14916" s="142" t="s">
        <v>30087</v>
      </c>
      <c r="E14916" s="142" t="s">
        <v>30088</v>
      </c>
      <c r="F14916" s="142" t="s">
        <v>30089</v>
      </c>
      <c r="G14916" s="142" t="s">
        <v>30090</v>
      </c>
      <c r="I14916" s="142" t="s">
        <v>9</v>
      </c>
      <c r="J14916" s="142" t="n">
        <v>344.76</v>
      </c>
    </row>
    <row r="14917" customFormat="false" ht="12.75" hidden="false" customHeight="false" outlineLevel="0" collapsed="false">
      <c r="A14917" s="142" t="s">
        <v>30091</v>
      </c>
      <c r="B14917" s="663" t="str">
        <f aca="false">C14917&amp;D14917&amp;E14917&amp;F14917&amp;G14917&amp;H14917</f>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4917" s="142" t="s">
        <v>30086</v>
      </c>
      <c r="D14917" s="142" t="s">
        <v>30087</v>
      </c>
      <c r="E14917" s="142" t="s">
        <v>30088</v>
      </c>
      <c r="F14917" s="142" t="s">
        <v>30089</v>
      </c>
      <c r="G14917" s="142" t="s">
        <v>30090</v>
      </c>
      <c r="I14917" s="142" t="s">
        <v>9</v>
      </c>
      <c r="J14917" s="142" t="n">
        <v>321.3</v>
      </c>
    </row>
    <row r="14918" customFormat="false" ht="12.75" hidden="false" customHeight="false" outlineLevel="0" collapsed="false">
      <c r="A14918" s="142" t="s">
        <v>30092</v>
      </c>
      <c r="B14918" s="663" t="str">
        <f aca="false">C14918&amp;D14918&amp;E14918&amp;F14918&amp;G14918&amp;H14918</f>
        <v>INSTALACAO DE PONTO PARA 2(DOIS) VENTILADORES DE TETO,EQUIVALENTE A 2,67 VARAS DE ELETRODUTOS DE PVC DE 3/4",EMBUTIDO NA LAJE, 25,00M DE FIO 2,5MM2,CONEXOES,LUVAS E CURVA,EXCLUSIVE INTERRUPTOR E ESPELHO,INCLUSIVE ABERTURA E FECHAMENTO DE RASGO EM ALVENARIA</v>
      </c>
      <c r="C14918" s="142" t="s">
        <v>30093</v>
      </c>
      <c r="D14918" s="142" t="s">
        <v>30094</v>
      </c>
      <c r="E14918" s="142" t="s">
        <v>30095</v>
      </c>
      <c r="F14918" s="142" t="s">
        <v>30096</v>
      </c>
      <c r="G14918" s="142" t="s">
        <v>30097</v>
      </c>
      <c r="I14918" s="142" t="s">
        <v>9</v>
      </c>
      <c r="J14918" s="142" t="n">
        <v>359.66</v>
      </c>
    </row>
    <row r="14919" customFormat="false" ht="12.75" hidden="false" customHeight="false" outlineLevel="0" collapsed="false">
      <c r="A14919" s="142" t="s">
        <v>30098</v>
      </c>
      <c r="B14919" s="663" t="str">
        <f aca="false">C14919&amp;D14919&amp;E14919&amp;F14919&amp;G14919&amp;H14919</f>
        <v>INSTALACAO DE PONTO PARA 2(DOIS) VENTILADORES DE TETO,EQUIVALENTE A 2,67 VARAS DE ELETRODUTOS DE PVC DE 3/4",EMBUTIDO NA LAJE, 25,00M DE FIO 2,5MM2,CONEXOES,LUVAS E CURVA,EXCLUSIVE INTERRUPTOR E ESPELHO,INCLUSIVE ABERTURA E FECHAMENTO DE RASGO EM ALVENARIA</v>
      </c>
      <c r="C14919" s="142" t="s">
        <v>30093</v>
      </c>
      <c r="D14919" s="142" t="s">
        <v>30094</v>
      </c>
      <c r="E14919" s="142" t="s">
        <v>30095</v>
      </c>
      <c r="F14919" s="142" t="s">
        <v>30096</v>
      </c>
      <c r="G14919" s="142" t="s">
        <v>30097</v>
      </c>
      <c r="I14919" s="142" t="s">
        <v>9</v>
      </c>
      <c r="J14919" s="142" t="n">
        <v>321.19</v>
      </c>
    </row>
    <row r="14920" customFormat="false" ht="12.75" hidden="false" customHeight="false" outlineLevel="0" collapsed="false">
      <c r="A14920" s="142" t="s">
        <v>30099</v>
      </c>
      <c r="B14920" s="663" t="str">
        <f aca="false">C14920&amp;D14920&amp;E14920&amp;F14920&amp;G14920&amp;H14920</f>
        <v>INSTALACAO APARENTE DE PONTO PARA 2(DOIS) VENTILADORES DE TETO,EQUIVALENTE A 2,67 VARAS DE ELETRODUTO DE PVC DE 3/4",25,00M DE FIO 2,5MM2,CONEXOES,LUVAS E CURVA,EXCLUSIVE INTERRUPTOR E ESPELHO</v>
      </c>
      <c r="C14920" s="142" t="s">
        <v>30100</v>
      </c>
      <c r="D14920" s="142" t="s">
        <v>30101</v>
      </c>
      <c r="E14920" s="142" t="s">
        <v>30075</v>
      </c>
      <c r="F14920" s="142" t="s">
        <v>30102</v>
      </c>
      <c r="I14920" s="142" t="s">
        <v>9</v>
      </c>
      <c r="J14920" s="142" t="n">
        <v>269.88</v>
      </c>
    </row>
    <row r="14921" customFormat="false" ht="12.75" hidden="false" customHeight="false" outlineLevel="0" collapsed="false">
      <c r="A14921" s="142" t="s">
        <v>30103</v>
      </c>
      <c r="B14921" s="663" t="str">
        <f aca="false">C14921&amp;D14921&amp;E14921&amp;F14921&amp;G14921&amp;H14921</f>
        <v>INSTALACAO APARENTE DE PONTO PARA 2(DOIS) VENTILADORES DE TETO,EQUIVALENTE A 2,67 VARAS DE ELETRODUTO DE PVC DE 3/4",25,00M DE FIO 2,5MM2,CONEXOES,LUVAS E CURVA,EXCLUSIVE INTERRUPTOR E ESPELHO</v>
      </c>
      <c r="C14921" s="142" t="s">
        <v>30100</v>
      </c>
      <c r="D14921" s="142" t="s">
        <v>30101</v>
      </c>
      <c r="E14921" s="142" t="s">
        <v>30075</v>
      </c>
      <c r="F14921" s="142" t="s">
        <v>30102</v>
      </c>
      <c r="I14921" s="142" t="s">
        <v>9</v>
      </c>
      <c r="J14921" s="142" t="n">
        <v>243.86</v>
      </c>
    </row>
    <row r="14922" customFormat="false" ht="12.75" hidden="false" customHeight="false" outlineLevel="0" collapsed="false">
      <c r="A14922" s="142" t="s">
        <v>30104</v>
      </c>
      <c r="B14922" s="663" t="str">
        <f aca="false">C14922&amp;D14922&amp;E14922&amp;F14922&amp;G14922&amp;H14922</f>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4922" s="142" t="s">
        <v>30105</v>
      </c>
      <c r="D14922" s="142" t="s">
        <v>30106</v>
      </c>
      <c r="E14922" s="142" t="s">
        <v>30107</v>
      </c>
      <c r="F14922" s="142" t="s">
        <v>30108</v>
      </c>
      <c r="G14922" s="142" t="s">
        <v>30109</v>
      </c>
      <c r="H14922" s="142" t="s">
        <v>30110</v>
      </c>
      <c r="I14922" s="142" t="s">
        <v>9</v>
      </c>
      <c r="J14922" s="142" t="n">
        <v>457.22</v>
      </c>
    </row>
    <row r="14923" customFormat="false" ht="12.75" hidden="false" customHeight="false" outlineLevel="0" collapsed="false">
      <c r="A14923" s="142" t="s">
        <v>30111</v>
      </c>
      <c r="B14923" s="663" t="str">
        <f aca="false">C14923&amp;D14923&amp;E14923&amp;F14923&amp;G14923&amp;H14923</f>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4923" s="142" t="s">
        <v>30105</v>
      </c>
      <c r="D14923" s="142" t="s">
        <v>30106</v>
      </c>
      <c r="E14923" s="142" t="s">
        <v>30107</v>
      </c>
      <c r="F14923" s="142" t="s">
        <v>30108</v>
      </c>
      <c r="G14923" s="142" t="s">
        <v>30109</v>
      </c>
      <c r="H14923" s="142" t="s">
        <v>30110</v>
      </c>
      <c r="I14923" s="142" t="s">
        <v>9</v>
      </c>
      <c r="J14923" s="142" t="n">
        <v>428.63</v>
      </c>
    </row>
    <row r="14924" customFormat="false" ht="12.75" hidden="false" customHeight="false" outlineLevel="0" collapsed="false">
      <c r="A14924" s="142" t="s">
        <v>30112</v>
      </c>
      <c r="B14924" s="663" t="str">
        <f aca="false">C14924&amp;D14924&amp;E14924&amp;F14924&amp;G14924&amp;H14924</f>
        <v>INSTALACAO DE PONTO PARA 3(TRES)VENTILADORES DE TETO,EQUIVALENTE A 3,30 VARAS DE ELETRODUTOS DE PVC DE 3/4",EMBUTIDO NALAJE,30,00M DE FIO 2,5MM2,CONEXOES,LUVAS E CURVA,EXCLUSIVE INTERRUPTOR E ESPELHO,INCLUSIVE ABERTURA E FECHAMENTO DE RASGO EM ALVENARIA</v>
      </c>
      <c r="C14924" s="142" t="s">
        <v>30113</v>
      </c>
      <c r="D14924" s="142" t="s">
        <v>30114</v>
      </c>
      <c r="E14924" s="142" t="s">
        <v>30115</v>
      </c>
      <c r="F14924" s="142" t="s">
        <v>30116</v>
      </c>
      <c r="G14924" s="142" t="s">
        <v>30117</v>
      </c>
      <c r="I14924" s="142" t="s">
        <v>9</v>
      </c>
      <c r="J14924" s="142" t="n">
        <v>416.49</v>
      </c>
    </row>
    <row r="14925" customFormat="false" ht="12.75" hidden="false" customHeight="false" outlineLevel="0" collapsed="false">
      <c r="A14925" s="142" t="s">
        <v>30118</v>
      </c>
      <c r="B14925" s="663" t="str">
        <f aca="false">C14925&amp;D14925&amp;E14925&amp;F14925&amp;G14925&amp;H14925</f>
        <v>INSTALACAO DE PONTO PARA 3(TRES)VENTILADORES DE TETO,EQUIVALENTE A 3,30 VARAS DE ELETRODUTOS DE PVC DE 3/4",EMBUTIDO NALAJE,30,00M DE FIO 2,5MM2,CONEXOES,LUVAS E CURVA,EXCLUSIVE INTERRUPTOR E ESPELHO,INCLUSIVE ABERTURA E FECHAMENTO DE RASGO EM ALVENARIA</v>
      </c>
      <c r="C14925" s="142" t="s">
        <v>30113</v>
      </c>
      <c r="D14925" s="142" t="s">
        <v>30114</v>
      </c>
      <c r="E14925" s="142" t="s">
        <v>30115</v>
      </c>
      <c r="F14925" s="142" t="s">
        <v>30116</v>
      </c>
      <c r="G14925" s="142" t="s">
        <v>30117</v>
      </c>
      <c r="I14925" s="142" t="s">
        <v>9</v>
      </c>
      <c r="J14925" s="142" t="n">
        <v>372.34</v>
      </c>
    </row>
    <row r="14926" customFormat="false" ht="12.75" hidden="false" customHeight="false" outlineLevel="0" collapsed="false">
      <c r="A14926" s="142" t="s">
        <v>30119</v>
      </c>
      <c r="B14926" s="663" t="str">
        <f aca="false">C14926&amp;D14926&amp;E14926&amp;F14926&amp;G14926&amp;H14926</f>
        <v>INSTALACAO DE PONTO PARA 3(TRES)VENTILADORES DE TETO,EQUIVALENTE A 3,30 VARAS DE ELETRODUTOS DE PVC DE 3/4",APARENTE,30,00M DE FIO 2,5MM2,CONEXOES,LUVAS E CURVA,EXCLUSIVE INTERRUPTOR E ESPELHO</v>
      </c>
      <c r="C14926" s="142" t="s">
        <v>30113</v>
      </c>
      <c r="D14926" s="142" t="s">
        <v>30120</v>
      </c>
      <c r="E14926" s="142" t="s">
        <v>30075</v>
      </c>
      <c r="F14926" s="142" t="s">
        <v>30102</v>
      </c>
      <c r="I14926" s="142" t="s">
        <v>9</v>
      </c>
      <c r="J14926" s="142" t="n">
        <v>304.27</v>
      </c>
    </row>
    <row r="14927" customFormat="false" ht="12.75" hidden="false" customHeight="false" outlineLevel="0" collapsed="false">
      <c r="A14927" s="142" t="s">
        <v>30121</v>
      </c>
      <c r="B14927" s="663" t="str">
        <f aca="false">C14927&amp;D14927&amp;E14927&amp;F14927&amp;G14927&amp;H14927</f>
        <v>INSTALACAO DE PONTO PARA 3(TRES)VENTILADORES DE TETO,EQUIVALENTE A 3,30 VARAS DE ELETRODUTOS DE PVC DE 3/4",APARENTE,30,00M DE FIO 2,5MM2,CONEXOES,LUVAS E CURVA,EXCLUSIVE INTERRUPTOR E ESPELHO</v>
      </c>
      <c r="C14927" s="142" t="s">
        <v>30113</v>
      </c>
      <c r="D14927" s="142" t="s">
        <v>30120</v>
      </c>
      <c r="E14927" s="142" t="s">
        <v>30075</v>
      </c>
      <c r="F14927" s="142" t="s">
        <v>30102</v>
      </c>
      <c r="I14927" s="142" t="s">
        <v>9</v>
      </c>
      <c r="J14927" s="142" t="n">
        <v>275.68</v>
      </c>
    </row>
    <row r="14928" customFormat="false" ht="12.75" hidden="false" customHeight="false" outlineLevel="0" collapsed="false">
      <c r="A14928" s="142" t="s">
        <v>30122</v>
      </c>
      <c r="B14928" s="663" t="str">
        <f aca="false">C14928&amp;D14928&amp;E14928&amp;F14928&amp;G14928&amp;H14928</f>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4928" s="142" t="s">
        <v>30123</v>
      </c>
      <c r="D14928" s="142" t="s">
        <v>30106</v>
      </c>
      <c r="E14928" s="142" t="s">
        <v>30124</v>
      </c>
      <c r="F14928" s="142" t="s">
        <v>30125</v>
      </c>
      <c r="G14928" s="142" t="s">
        <v>30082</v>
      </c>
      <c r="H14928" s="142" t="s">
        <v>30083</v>
      </c>
      <c r="I14928" s="142" t="s">
        <v>9</v>
      </c>
      <c r="J14928" s="142" t="n">
        <v>576.18</v>
      </c>
    </row>
    <row r="14929" customFormat="false" ht="12.75" hidden="false" customHeight="false" outlineLevel="0" collapsed="false">
      <c r="A14929" s="142" t="s">
        <v>30126</v>
      </c>
      <c r="B14929" s="663" t="str">
        <f aca="false">C14929&amp;D14929&amp;E14929&amp;F14929&amp;G14929&amp;H14929</f>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4929" s="142" t="s">
        <v>30123</v>
      </c>
      <c r="D14929" s="142" t="s">
        <v>30106</v>
      </c>
      <c r="E14929" s="142" t="s">
        <v>30124</v>
      </c>
      <c r="F14929" s="142" t="s">
        <v>30125</v>
      </c>
      <c r="G14929" s="142" t="s">
        <v>30082</v>
      </c>
      <c r="H14929" s="142" t="s">
        <v>30083</v>
      </c>
      <c r="I14929" s="142" t="s">
        <v>9</v>
      </c>
      <c r="J14929" s="142" t="n">
        <v>545.01</v>
      </c>
    </row>
    <row r="14930" customFormat="false" ht="12.75" hidden="false" customHeight="false" outlineLevel="0" collapsed="false">
      <c r="A14930" s="142" t="s">
        <v>30127</v>
      </c>
      <c r="B14930" s="663" t="str">
        <f aca="false">C14930&amp;D14930&amp;E14930&amp;F14930&amp;G14930&amp;H14930</f>
        <v>INSTALACAO DE PONTO DE TOMADA,EMBUTIDO NA ALVENARIA,EQUIVALENTE A 2 VARAS DE ELETRODUTO DE PVC RIGIDO DE 3/4",18,00M DEFIO 2,5MM2,CAIXAS,CONEXOES E TOMADA DE EMBUTIR,2P+T,10A,PADRAO BRASILEIRO,COM PLACA FOSFORESCENTE,INCLUSIVE ABERTURA E FECHAMENTO DE RASGO EM ALVENARIA</v>
      </c>
      <c r="C14930" s="142" t="s">
        <v>30128</v>
      </c>
      <c r="D14930" s="142" t="s">
        <v>30129</v>
      </c>
      <c r="E14930" s="142" t="s">
        <v>30130</v>
      </c>
      <c r="F14930" s="142" t="s">
        <v>30131</v>
      </c>
      <c r="G14930" s="142" t="s">
        <v>29750</v>
      </c>
      <c r="I14930" s="142" t="s">
        <v>9</v>
      </c>
      <c r="J14930" s="142" t="n">
        <v>294.44</v>
      </c>
    </row>
    <row r="14931" customFormat="false" ht="12.75" hidden="false" customHeight="false" outlineLevel="0" collapsed="false">
      <c r="A14931" s="142" t="s">
        <v>30132</v>
      </c>
      <c r="B14931" s="663" t="str">
        <f aca="false">C14931&amp;D14931&amp;E14931&amp;F14931&amp;G14931&amp;H14931</f>
        <v>INSTALACAO DE PONTO DE TOMADA,EMBUTIDO NA ALVENARIA,EQUIVALENTE A 2 VARAS DE ELETRODUTO DE PVC RIGIDO DE 3/4",18,00M DEFIO 2,5MM2,CAIXAS,CONEXOES E TOMADA DE EMBUTIR,2P+T,10A,PADRAO BRASILEIRO,COM PLACA FOSFORESCENTE,INCLUSIVE ABERTURA E FECHAMENTO DE RASGO EM ALVENARIA</v>
      </c>
      <c r="C14931" s="142" t="s">
        <v>30128</v>
      </c>
      <c r="D14931" s="142" t="s">
        <v>30129</v>
      </c>
      <c r="E14931" s="142" t="s">
        <v>30130</v>
      </c>
      <c r="F14931" s="142" t="s">
        <v>30131</v>
      </c>
      <c r="G14931" s="142" t="s">
        <v>29750</v>
      </c>
      <c r="I14931" s="142" t="s">
        <v>9</v>
      </c>
      <c r="J14931" s="142" t="n">
        <v>262.81</v>
      </c>
    </row>
    <row r="14932" customFormat="false" ht="12.75" hidden="false" customHeight="false" outlineLevel="0" collapsed="false">
      <c r="A14932" s="142" t="s">
        <v>30133</v>
      </c>
      <c r="B14932" s="663" t="str">
        <f aca="false">C14932&amp;D14932&amp;E14932&amp;F14932&amp;G14932&amp;H14932</f>
        <v>INSTALACAO DE PONTO DE TOMADA,APARENTE,EQUIVALENTE A 2 VARAS DE ELETRODUTO DE PVC RIGIDO DE 3/4",18,00M DE FIO 2,5MM2,CAIXAS,CONEXOES E TOMADA DE SOBREPOR 2P+T,10A,PADRAO BRASILEIRO</v>
      </c>
      <c r="C14932" s="142" t="s">
        <v>30134</v>
      </c>
      <c r="D14932" s="142" t="s">
        <v>30135</v>
      </c>
      <c r="E14932" s="142" t="s">
        <v>30136</v>
      </c>
      <c r="F14932" s="142" t="s">
        <v>4077</v>
      </c>
      <c r="I14932" s="142" t="s">
        <v>9</v>
      </c>
      <c r="J14932" s="142" t="n">
        <v>224</v>
      </c>
    </row>
    <row r="14933" customFormat="false" ht="12.75" hidden="false" customHeight="false" outlineLevel="0" collapsed="false">
      <c r="A14933" s="142" t="s">
        <v>30137</v>
      </c>
      <c r="B14933" s="663" t="str">
        <f aca="false">C14933&amp;D14933&amp;E14933&amp;F14933&amp;G14933&amp;H14933</f>
        <v>INSTALACAO DE PONTO DE TOMADA,APARENTE,EQUIVALENTE A 2 VARAS DE ELETRODUTO DE PVC RIGIDO DE 3/4",18,00M DE FIO 2,5MM2,CAIXAS,CONEXOES E TOMADA DE SOBREPOR 2P+T,10A,PADRAO BRASILEIRO</v>
      </c>
      <c r="C14933" s="142" t="s">
        <v>30134</v>
      </c>
      <c r="D14933" s="142" t="s">
        <v>30135</v>
      </c>
      <c r="E14933" s="142" t="s">
        <v>30136</v>
      </c>
      <c r="F14933" s="142" t="s">
        <v>4077</v>
      </c>
      <c r="I14933" s="142" t="s">
        <v>9</v>
      </c>
      <c r="J14933" s="142" t="n">
        <v>201.71</v>
      </c>
    </row>
    <row r="14934" customFormat="false" ht="12.75" hidden="false" customHeight="false" outlineLevel="0" collapsed="false">
      <c r="A14934" s="142" t="s">
        <v>30138</v>
      </c>
      <c r="B14934" s="663" t="str">
        <f aca="false">C14934&amp;D14934&amp;E14934&amp;F14934&amp;G14934&amp;H14934</f>
        <v>INSTALACAO DE PONTO DE TOMADA,EMBUTIDO NA ALVENARIA,EQUIVALENTE A 2 VARAS DE ELETRODUTO DE PVC RIGIDO DE 3/4",18,00M DEFIO 2,5MM2,CAIXAS,CONEXOES E TOMADA DE EMBUTIR 2P+T,20A,PADRAO BRASILEIRO,COM PLACA FOSFORESCENTE,INCLUSIVE ABERTURA E FECHAMENTO DE RASGO EM ALVENARIA</v>
      </c>
      <c r="C14934" s="142" t="s">
        <v>30128</v>
      </c>
      <c r="D14934" s="142" t="s">
        <v>30129</v>
      </c>
      <c r="E14934" s="142" t="s">
        <v>30139</v>
      </c>
      <c r="F14934" s="142" t="s">
        <v>30131</v>
      </c>
      <c r="G14934" s="142" t="s">
        <v>29750</v>
      </c>
      <c r="I14934" s="142" t="s">
        <v>9</v>
      </c>
      <c r="J14934" s="142" t="n">
        <v>295.41</v>
      </c>
    </row>
    <row r="14935" customFormat="false" ht="12.75" hidden="false" customHeight="false" outlineLevel="0" collapsed="false">
      <c r="A14935" s="142" t="s">
        <v>30140</v>
      </c>
      <c r="B14935" s="663" t="str">
        <f aca="false">C14935&amp;D14935&amp;E14935&amp;F14935&amp;G14935&amp;H14935</f>
        <v>INSTALACAO DE PONTO DE TOMADA,EMBUTIDO NA ALVENARIA,EQUIVALENTE A 2 VARAS DE ELETRODUTO DE PVC RIGIDO DE 3/4",18,00M DEFIO 2,5MM2,CAIXAS,CONEXOES E TOMADA DE EMBUTIR 2P+T,20A,PADRAO BRASILEIRO,COM PLACA FOSFORESCENTE,INCLUSIVE ABERTURA E FECHAMENTO DE RASGO EM ALVENARIA</v>
      </c>
      <c r="C14935" s="142" t="s">
        <v>30128</v>
      </c>
      <c r="D14935" s="142" t="s">
        <v>30129</v>
      </c>
      <c r="E14935" s="142" t="s">
        <v>30139</v>
      </c>
      <c r="F14935" s="142" t="s">
        <v>30131</v>
      </c>
      <c r="G14935" s="142" t="s">
        <v>29750</v>
      </c>
      <c r="I14935" s="142" t="s">
        <v>9</v>
      </c>
      <c r="J14935" s="142" t="n">
        <v>263.78</v>
      </c>
    </row>
    <row r="14936" customFormat="false" ht="12.75" hidden="false" customHeight="false" outlineLevel="0" collapsed="false">
      <c r="A14936" s="142" t="s">
        <v>30141</v>
      </c>
      <c r="B14936" s="663" t="str">
        <f aca="false">C14936&amp;D14936&amp;E14936&amp;F14936&amp;G14936&amp;H14936</f>
        <v>INSTALACAO DE PONTO DE TOMADA,APARENTE,EQUIVALENTE A 2 VARAS DE ELETRODUTO DE PVC RIGIDO DE 3/4",18,00M DE FIO 2,5MM2,CAIXAS,CONEXOES E TOMADA DE SOBREPOR 2P+T,20A,PADRAO BRASILEIRO,COM PLACA FOSFORESCENTE</v>
      </c>
      <c r="C14936" s="142" t="s">
        <v>30134</v>
      </c>
      <c r="D14936" s="142" t="s">
        <v>30135</v>
      </c>
      <c r="E14936" s="142" t="s">
        <v>30142</v>
      </c>
      <c r="F14936" s="142" t="s">
        <v>30143</v>
      </c>
      <c r="I14936" s="142" t="s">
        <v>9</v>
      </c>
      <c r="J14936" s="142" t="n">
        <v>225.85</v>
      </c>
    </row>
    <row r="14937" customFormat="false" ht="12.75" hidden="false" customHeight="false" outlineLevel="0" collapsed="false">
      <c r="A14937" s="142" t="s">
        <v>30144</v>
      </c>
      <c r="B14937" s="663" t="str">
        <f aca="false">C14937&amp;D14937&amp;E14937&amp;F14937&amp;G14937&amp;H14937</f>
        <v>INSTALACAO DE PONTO DE TOMADA,APARENTE,EQUIVALENTE A 2 VARAS DE ELETRODUTO DE PVC RIGIDO DE 3/4",18,00M DE FIO 2,5MM2,CAIXAS,CONEXOES E TOMADA DE SOBREPOR 2P+T,20A,PADRAO BRASILEIRO,COM PLACA FOSFORESCENTE</v>
      </c>
      <c r="C14937" s="142" t="s">
        <v>30134</v>
      </c>
      <c r="D14937" s="142" t="s">
        <v>30135</v>
      </c>
      <c r="E14937" s="142" t="s">
        <v>30142</v>
      </c>
      <c r="F14937" s="142" t="s">
        <v>30143</v>
      </c>
      <c r="I14937" s="142" t="s">
        <v>9</v>
      </c>
      <c r="J14937" s="142" t="n">
        <v>203.56</v>
      </c>
    </row>
    <row r="14938" customFormat="false" ht="12.75" hidden="false" customHeight="false" outlineLevel="0" collapsed="false">
      <c r="A14938" s="142" t="s">
        <v>30145</v>
      </c>
      <c r="B14938" s="663" t="str">
        <f aca="false">C14938&amp;D14938&amp;E14938&amp;F14938&amp;G14938&amp;H14938</f>
        <v>INSTALACAO DE PONTO DE TOMADA,APARENTE COM CANALETA PERFURADA,SENDO ESTA LIGADA A ELETROCALHA PRINCIPAL(EXCLUSIVE ESTA),EQUIVALENTE A 1 VARA DE CANALETA E 4 VARAS DE ELETRODUTO DEPVC RIGIDO DE 3/4", 36,00M DE FIO 2,5MM2,CAIXAS,CONEXOES E TOMADA DE SOBREPOR 2P+T,10A,PADRAO BRASILEIRO</v>
      </c>
      <c r="C14938" s="142" t="s">
        <v>30146</v>
      </c>
      <c r="D14938" s="142" t="s">
        <v>30147</v>
      </c>
      <c r="E14938" s="142" t="s">
        <v>30148</v>
      </c>
      <c r="F14938" s="142" t="s">
        <v>30149</v>
      </c>
      <c r="G14938" s="142" t="s">
        <v>30150</v>
      </c>
      <c r="I14938" s="142" t="s">
        <v>9</v>
      </c>
      <c r="J14938" s="142" t="n">
        <v>379.08</v>
      </c>
    </row>
    <row r="14939" customFormat="false" ht="12.75" hidden="false" customHeight="false" outlineLevel="0" collapsed="false">
      <c r="A14939" s="142" t="s">
        <v>30151</v>
      </c>
      <c r="B14939" s="663" t="str">
        <f aca="false">C14939&amp;D14939&amp;E14939&amp;F14939&amp;G14939&amp;H14939</f>
        <v>INSTALACAO DE PONTO DE TOMADA,APARENTE COM CANALETA PERFURADA,SENDO ESTA LIGADA A ELETROCALHA PRINCIPAL(EXCLUSIVE ESTA),EQUIVALENTE A 1 VARA DE CANALETA E 4 VARAS DE ELETRODUTO DEPVC RIGIDO DE 3/4", 36,00M DE FIO 2,5MM2,CAIXAS,CONEXOES E TOMADA DE SOBREPOR 2P+T,10A,PADRAO BRASILEIRO</v>
      </c>
      <c r="C14939" s="142" t="s">
        <v>30146</v>
      </c>
      <c r="D14939" s="142" t="s">
        <v>30147</v>
      </c>
      <c r="E14939" s="142" t="s">
        <v>30148</v>
      </c>
      <c r="F14939" s="142" t="s">
        <v>30149</v>
      </c>
      <c r="G14939" s="142" t="s">
        <v>30150</v>
      </c>
      <c r="I14939" s="142" t="s">
        <v>9</v>
      </c>
      <c r="J14939" s="142" t="n">
        <v>354.22</v>
      </c>
    </row>
    <row r="14940" customFormat="false" ht="12.75" hidden="false" customHeight="false" outlineLevel="0" collapsed="false">
      <c r="A14940" s="142" t="s">
        <v>30152</v>
      </c>
      <c r="B14940" s="663" t="str">
        <f aca="false">C14940&amp;D14940&amp;E14940&amp;F14940&amp;G14940&amp;H14940</f>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4940" s="142" t="s">
        <v>30146</v>
      </c>
      <c r="D14940" s="142" t="s">
        <v>30153</v>
      </c>
      <c r="E14940" s="142" t="s">
        <v>30154</v>
      </c>
      <c r="F14940" s="142" t="s">
        <v>30155</v>
      </c>
      <c r="G14940" s="142" t="s">
        <v>30156</v>
      </c>
      <c r="I14940" s="142" t="s">
        <v>9</v>
      </c>
      <c r="J14940" s="142" t="n">
        <v>380.93</v>
      </c>
    </row>
    <row r="14941" customFormat="false" ht="12.75" hidden="false" customHeight="false" outlineLevel="0" collapsed="false">
      <c r="A14941" s="142" t="s">
        <v>30157</v>
      </c>
      <c r="B14941" s="663" t="str">
        <f aca="false">C14941&amp;D14941&amp;E14941&amp;F14941&amp;G14941&amp;H14941</f>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4941" s="142" t="s">
        <v>30146</v>
      </c>
      <c r="D14941" s="142" t="s">
        <v>30153</v>
      </c>
      <c r="E14941" s="142" t="s">
        <v>30154</v>
      </c>
      <c r="F14941" s="142" t="s">
        <v>30155</v>
      </c>
      <c r="G14941" s="142" t="s">
        <v>30156</v>
      </c>
      <c r="I14941" s="142" t="s">
        <v>9</v>
      </c>
      <c r="J14941" s="142" t="n">
        <v>356.07</v>
      </c>
    </row>
    <row r="14942" customFormat="false" ht="12.75" hidden="false" customHeight="false" outlineLevel="0" collapsed="false">
      <c r="A14942" s="142" t="s">
        <v>30158</v>
      </c>
      <c r="B14942" s="663" t="str">
        <f aca="false">C14942&amp;D14942&amp;E14942&amp;F14942&amp;G14942&amp;H14942</f>
        <v>INSTALACAO DE PONTO DE TOMADA,EMBUTIDO NA ALVENARIA,EQUIVALENTE A 2 VARAS DE ELETRODUTO DE PVC RIGIDO DE 1/2",18,00M DEFIO 2,5MM2,CAIXAS,CONEXOES E TOMADA DE EMBUTIR 2P+T,10A,COMPLACA FOSFORESCENTE,INCLUSIVE ABERTURA E FECHAMENTO DE RASGO EM ALVENARIA</v>
      </c>
      <c r="C14942" s="142" t="s">
        <v>30128</v>
      </c>
      <c r="D14942" s="142" t="s">
        <v>30159</v>
      </c>
      <c r="E14942" s="142" t="s">
        <v>30160</v>
      </c>
      <c r="F14942" s="142" t="s">
        <v>29717</v>
      </c>
      <c r="G14942" s="142" t="s">
        <v>30161</v>
      </c>
      <c r="I14942" s="142" t="s">
        <v>9</v>
      </c>
      <c r="J14942" s="142" t="n">
        <v>233.48</v>
      </c>
    </row>
    <row r="14943" customFormat="false" ht="12.75" hidden="false" customHeight="false" outlineLevel="0" collapsed="false">
      <c r="A14943" s="142" t="s">
        <v>30162</v>
      </c>
      <c r="B14943" s="663" t="str">
        <f aca="false">C14943&amp;D14943&amp;E14943&amp;F14943&amp;G14943&amp;H14943</f>
        <v>INSTALACAO DE PONTO DE TOMADA,EMBUTIDO NA ALVENARIA,EQUIVALENTE A 2 VARAS DE ELETRODUTO DE PVC RIGIDO DE 1/2",18,00M DEFIO 2,5MM2,CAIXAS,CONEXOES E TOMADA DE EMBUTIR 2P+T,10A,COMPLACA FOSFORESCENTE,INCLUSIVE ABERTURA E FECHAMENTO DE RASGO EM ALVENARIA</v>
      </c>
      <c r="C14943" s="142" t="s">
        <v>30128</v>
      </c>
      <c r="D14943" s="142" t="s">
        <v>30159</v>
      </c>
      <c r="E14943" s="142" t="s">
        <v>30160</v>
      </c>
      <c r="F14943" s="142" t="s">
        <v>29717</v>
      </c>
      <c r="G14943" s="142" t="s">
        <v>30161</v>
      </c>
      <c r="I14943" s="142" t="s">
        <v>9</v>
      </c>
      <c r="J14943" s="142" t="n">
        <v>209.2</v>
      </c>
    </row>
    <row r="14944" customFormat="false" ht="12.75" hidden="false" customHeight="false" outlineLevel="0" collapsed="false">
      <c r="A14944" s="142" t="s">
        <v>30163</v>
      </c>
      <c r="B14944" s="663" t="str">
        <f aca="false">C14944&amp;D14944&amp;E14944&amp;F14944&amp;G14944&amp;H14944</f>
        <v>INSTALACAO DE PONTO DE TOMADA,APARENTE,EQUIVALENTE A 2 VARAS DE ELETRODUTO DE PVC RIGIDO DE 1/2",18,00M DE FIO 2,5MM2,CAIXAS,CONEXOES E TOMADA DE SOBREPOR 2P+T,10A</v>
      </c>
      <c r="C14944" s="142" t="s">
        <v>30134</v>
      </c>
      <c r="D14944" s="142" t="s">
        <v>30164</v>
      </c>
      <c r="E14944" s="142" t="s">
        <v>30165</v>
      </c>
      <c r="I14944" s="142" t="s">
        <v>9</v>
      </c>
      <c r="J14944" s="142" t="n">
        <v>202.52</v>
      </c>
    </row>
    <row r="14945" customFormat="false" ht="12.75" hidden="false" customHeight="false" outlineLevel="0" collapsed="false">
      <c r="A14945" s="142" t="s">
        <v>30166</v>
      </c>
      <c r="B14945" s="663" t="str">
        <f aca="false">C14945&amp;D14945&amp;E14945&amp;F14945&amp;G14945&amp;H14945</f>
        <v>INSTALACAO DE PONTO DE TOMADA,APARENTE,EQUIVALENTE A 2 VARAS DE ELETRODUTO DE PVC RIGIDO DE 1/2",18,00M DE FIO 2,5MM2,CAIXAS,CONEXOES E TOMADA DE SOBREPOR 2P+T,10A</v>
      </c>
      <c r="C14945" s="142" t="s">
        <v>30134</v>
      </c>
      <c r="D14945" s="142" t="s">
        <v>30164</v>
      </c>
      <c r="E14945" s="142" t="s">
        <v>30165</v>
      </c>
      <c r="I14945" s="142" t="s">
        <v>9</v>
      </c>
      <c r="J14945" s="142" t="n">
        <v>182.8</v>
      </c>
    </row>
    <row r="14946" customFormat="false" ht="12.75" hidden="false" customHeight="false" outlineLevel="0" collapsed="false">
      <c r="A14946" s="142" t="s">
        <v>30167</v>
      </c>
      <c r="B14946" s="663" t="str">
        <f aca="false">C14946&amp;D14946&amp;E14946&amp;F14946&amp;G14946&amp;H14946</f>
        <v>INSTALACAO DE PONTO DE TOMADA,EMBUTIDO NA ALVENARIA,EQUIVALENTE A 2 VARAS DE ELETRODUTO DE PVC RIGIDO DE 1/2",18,00M DEFIO 2,5MM2,CAIXAS,CONEXOES E TOMADA,DE EMBUTIR 2P+T,20A,COMPLACA FOSFORESCENTE,INCLUSIVE ABERTURA E FECHAMENTO DE RASGO EM ALVENARIA</v>
      </c>
      <c r="C14946" s="142" t="s">
        <v>30128</v>
      </c>
      <c r="D14946" s="142" t="s">
        <v>30159</v>
      </c>
      <c r="E14946" s="142" t="s">
        <v>30168</v>
      </c>
      <c r="F14946" s="142" t="s">
        <v>29717</v>
      </c>
      <c r="G14946" s="142" t="s">
        <v>30161</v>
      </c>
      <c r="I14946" s="142" t="s">
        <v>9</v>
      </c>
      <c r="J14946" s="142" t="n">
        <v>234.45</v>
      </c>
    </row>
    <row r="14947" customFormat="false" ht="12.75" hidden="false" customHeight="false" outlineLevel="0" collapsed="false">
      <c r="A14947" s="142" t="s">
        <v>30169</v>
      </c>
      <c r="B14947" s="663" t="str">
        <f aca="false">C14947&amp;D14947&amp;E14947&amp;F14947&amp;G14947&amp;H14947</f>
        <v>INSTALACAO DE PONTO DE TOMADA,EMBUTIDO NA ALVENARIA,EQUIVALENTE A 2 VARAS DE ELETRODUTO DE PVC RIGIDO DE 1/2",18,00M DEFIO 2,5MM2,CAIXAS,CONEXOES E TOMADA,DE EMBUTIR 2P+T,20A,COMPLACA FOSFORESCENTE,INCLUSIVE ABERTURA E FECHAMENTO DE RASGO EM ALVENARIA</v>
      </c>
      <c r="C14947" s="142" t="s">
        <v>30128</v>
      </c>
      <c r="D14947" s="142" t="s">
        <v>30159</v>
      </c>
      <c r="E14947" s="142" t="s">
        <v>30168</v>
      </c>
      <c r="F14947" s="142" t="s">
        <v>29717</v>
      </c>
      <c r="G14947" s="142" t="s">
        <v>30161</v>
      </c>
      <c r="I14947" s="142" t="s">
        <v>9</v>
      </c>
      <c r="J14947" s="142" t="n">
        <v>210.17</v>
      </c>
    </row>
    <row r="14948" customFormat="false" ht="12.75" hidden="false" customHeight="false" outlineLevel="0" collapsed="false">
      <c r="A14948" s="142" t="s">
        <v>30170</v>
      </c>
      <c r="B14948" s="663" t="str">
        <f aca="false">C14948&amp;D14948&amp;E14948&amp;F14948&amp;G14948&amp;H14948</f>
        <v>INSTALACAO DE PONTO DE TOMADA,APARENTE,EQUIVALENTE A 2 VARAS DE ELETRODUTO DE PVC RIGIDO DE 1/2",18,00M DE FIO 2,5MM2,CAIXAS,CONEXOES E TOMADA DE SOBREPOR 2P+T,20A</v>
      </c>
      <c r="C14948" s="142" t="s">
        <v>30134</v>
      </c>
      <c r="D14948" s="142" t="s">
        <v>30164</v>
      </c>
      <c r="E14948" s="142" t="s">
        <v>30171</v>
      </c>
      <c r="I14948" s="142" t="s">
        <v>9</v>
      </c>
      <c r="J14948" s="142" t="n">
        <v>204.37</v>
      </c>
    </row>
    <row r="14949" customFormat="false" ht="12.75" hidden="false" customHeight="false" outlineLevel="0" collapsed="false">
      <c r="A14949" s="142" t="s">
        <v>30172</v>
      </c>
      <c r="B14949" s="663" t="str">
        <f aca="false">C14949&amp;D14949&amp;E14949&amp;F14949&amp;G14949&amp;H14949</f>
        <v>INSTALACAO DE PONTO DE TOMADA,APARENTE,EQUIVALENTE A 2 VARAS DE ELETRODUTO DE PVC RIGIDO DE 1/2",18,00M DE FIO 2,5MM2,CAIXAS,CONEXOES E TOMADA DE SOBREPOR 2P+T,20A</v>
      </c>
      <c r="C14949" s="142" t="s">
        <v>30134</v>
      </c>
      <c r="D14949" s="142" t="s">
        <v>30164</v>
      </c>
      <c r="E14949" s="142" t="s">
        <v>30171</v>
      </c>
      <c r="I14949" s="142" t="s">
        <v>9</v>
      </c>
      <c r="J14949" s="142" t="n">
        <v>184.65</v>
      </c>
    </row>
    <row r="14950" customFormat="false" ht="12.75" hidden="false" customHeight="false" outlineLevel="0" collapsed="false">
      <c r="A14950" s="142" t="s">
        <v>30173</v>
      </c>
      <c r="B14950" s="663" t="str">
        <f aca="false">C14950&amp;D14950&amp;E14950&amp;F14950&amp;G14950&amp;H14950</f>
        <v>INSTALACAO DE PONTO DE TOMADA,APARENTE COM CANALETA PERFURADA,SENDO ESTA LIGADA A ELETROCALHA PRINCIPAL(EXCLUSIVE ESTA),EQUIVALENTE A 1 VARA DE CANALETA E 2 VARAS DE ELETRODUTO DEPVC RIGIDO DE 1/2", 36,00M DE FIO 2,5MM2,CAIXAS,CONEXOES E TOMADA DE SOBREPOR 2P+T,10A</v>
      </c>
      <c r="C14950" s="142" t="s">
        <v>30146</v>
      </c>
      <c r="D14950" s="142" t="s">
        <v>30147</v>
      </c>
      <c r="E14950" s="142" t="s">
        <v>30174</v>
      </c>
      <c r="F14950" s="142" t="s">
        <v>30175</v>
      </c>
      <c r="G14950" s="142" t="s">
        <v>30176</v>
      </c>
      <c r="I14950" s="142" t="s">
        <v>9</v>
      </c>
      <c r="J14950" s="142" t="n">
        <v>339.1</v>
      </c>
    </row>
    <row r="14951" customFormat="false" ht="12.75" hidden="false" customHeight="false" outlineLevel="0" collapsed="false">
      <c r="A14951" s="142" t="s">
        <v>30177</v>
      </c>
      <c r="B14951" s="663" t="str">
        <f aca="false">C14951&amp;D14951&amp;E14951&amp;F14951&amp;G14951&amp;H14951</f>
        <v>INSTALACAO DE PONTO DE TOMADA,APARENTE COM CANALETA PERFURADA,SENDO ESTA LIGADA A ELETROCALHA PRINCIPAL(EXCLUSIVE ESTA),EQUIVALENTE A 1 VARA DE CANALETA E 2 VARAS DE ELETRODUTO DEPVC RIGIDO DE 1/2", 36,00M DE FIO 2,5MM2,CAIXAS,CONEXOES E TOMADA DE SOBREPOR 2P+T,10A</v>
      </c>
      <c r="C14951" s="142" t="s">
        <v>30146</v>
      </c>
      <c r="D14951" s="142" t="s">
        <v>30147</v>
      </c>
      <c r="E14951" s="142" t="s">
        <v>30174</v>
      </c>
      <c r="F14951" s="142" t="s">
        <v>30175</v>
      </c>
      <c r="G14951" s="142" t="s">
        <v>30176</v>
      </c>
      <c r="I14951" s="142" t="s">
        <v>9</v>
      </c>
      <c r="J14951" s="142" t="n">
        <v>316.81</v>
      </c>
    </row>
    <row r="14952" customFormat="false" ht="12.75" hidden="false" customHeight="false" outlineLevel="0" collapsed="false">
      <c r="A14952" s="142" t="s">
        <v>30178</v>
      </c>
      <c r="B14952" s="663" t="str">
        <f aca="false">C14952&amp;D14952&amp;E14952&amp;F14952&amp;G14952&amp;H14952</f>
        <v>INSTALACAO DE PONTO DE TOMADA,APARENTE COM CANALETA PERFURADA,SENDO ESTA LIGADA A ELETROCALHA PRINCIPAL(EXCLUSIVE ESTA),EQUIVALENTE A 1 VARA DE CANALETA 2 VARAS DE ELETRODUTO DE PVC RIGIDO DE 1/2", 36,00M DE FIO 2,5MM2,CAIXAS,CONEXOES E TOMADA DE SOBRPOR 2P+T,20A</v>
      </c>
      <c r="C14952" s="142" t="s">
        <v>30146</v>
      </c>
      <c r="D14952" s="142" t="s">
        <v>30147</v>
      </c>
      <c r="E14952" s="142" t="s">
        <v>30179</v>
      </c>
      <c r="F14952" s="142" t="s">
        <v>30180</v>
      </c>
      <c r="G14952" s="142" t="s">
        <v>30181</v>
      </c>
      <c r="I14952" s="142" t="s">
        <v>9</v>
      </c>
      <c r="J14952" s="142" t="n">
        <v>340.95</v>
      </c>
    </row>
    <row r="14953" customFormat="false" ht="12.75" hidden="false" customHeight="false" outlineLevel="0" collapsed="false">
      <c r="A14953" s="142" t="s">
        <v>30182</v>
      </c>
      <c r="B14953" s="663" t="str">
        <f aca="false">C14953&amp;D14953&amp;E14953&amp;F14953&amp;G14953&amp;H14953</f>
        <v>INSTALACAO DE PONTO DE TOMADA,APARENTE COM CANALETA PERFURADA,SENDO ESTA LIGADA A ELETROCALHA PRINCIPAL(EXCLUSIVE ESTA),EQUIVALENTE A 1 VARA DE CANALETA 2 VARAS DE ELETRODUTO DE PVC RIGIDO DE 1/2", 36,00M DE FIO 2,5MM2,CAIXAS,CONEXOES E TOMADA DE SOBRPOR 2P+T,20A</v>
      </c>
      <c r="C14953" s="142" t="s">
        <v>30146</v>
      </c>
      <c r="D14953" s="142" t="s">
        <v>30147</v>
      </c>
      <c r="E14953" s="142" t="s">
        <v>30179</v>
      </c>
      <c r="F14953" s="142" t="s">
        <v>30180</v>
      </c>
      <c r="G14953" s="142" t="s">
        <v>30181</v>
      </c>
      <c r="I14953" s="142" t="s">
        <v>9</v>
      </c>
      <c r="J14953" s="142" t="n">
        <v>318.66</v>
      </c>
    </row>
    <row r="14954" customFormat="false" ht="12.75" hidden="false" customHeight="false" outlineLevel="0" collapsed="false">
      <c r="A14954" s="142" t="s">
        <v>30183</v>
      </c>
      <c r="B14954" s="663" t="str">
        <f aca="false">C14954&amp;D14954&amp;E14954&amp;F14954&amp;G14954&amp;H14954</f>
        <v>INSTALACAO DE UM CONJUNTO DE 2 TOMADAS,EMBUTIDO NA ALVENARIA,EQUIVALENTE A 3 VARAS DE ELETRODUTO DE PVC RIGIDO DE 3/4",27,00M DE FIO 2,5MM2,CAIXAS,CONEXOES E TOMADAS DE EMBUTIR 2P+T,10A,COM PLACA FOSFORESCENTE,INCLUSIVE ABERTURA E FECHAMENTO DE RASGO EM ALVENARIA</v>
      </c>
      <c r="C14954" s="142" t="s">
        <v>30184</v>
      </c>
      <c r="D14954" s="142" t="s">
        <v>30185</v>
      </c>
      <c r="E14954" s="142" t="s">
        <v>30186</v>
      </c>
      <c r="F14954" s="142" t="s">
        <v>30187</v>
      </c>
      <c r="G14954" s="142" t="s">
        <v>30188</v>
      </c>
      <c r="I14954" s="142" t="s">
        <v>9</v>
      </c>
      <c r="J14954" s="142" t="n">
        <v>394.72</v>
      </c>
    </row>
    <row r="14955" customFormat="false" ht="12.75" hidden="false" customHeight="false" outlineLevel="0" collapsed="false">
      <c r="A14955" s="142" t="s">
        <v>30189</v>
      </c>
      <c r="B14955" s="663" t="str">
        <f aca="false">C14955&amp;D14955&amp;E14955&amp;F14955&amp;G14955&amp;H14955</f>
        <v>INSTALACAO DE UM CONJUNTO DE 2 TOMADAS,EMBUTIDO NA ALVENARIA,EQUIVALENTE A 3 VARAS DE ELETRODUTO DE PVC RIGIDO DE 3/4",27,00M DE FIO 2,5MM2,CAIXAS,CONEXOES E TOMADAS DE EMBUTIR 2P+T,10A,COM PLACA FOSFORESCENTE,INCLUSIVE ABERTURA E FECHAMENTO DE RASGO EM ALVENARIA</v>
      </c>
      <c r="C14955" s="142" t="s">
        <v>30184</v>
      </c>
      <c r="D14955" s="142" t="s">
        <v>30185</v>
      </c>
      <c r="E14955" s="142" t="s">
        <v>30186</v>
      </c>
      <c r="F14955" s="142" t="s">
        <v>30187</v>
      </c>
      <c r="G14955" s="142" t="s">
        <v>30188</v>
      </c>
      <c r="I14955" s="142" t="s">
        <v>9</v>
      </c>
      <c r="J14955" s="142" t="n">
        <v>353.67</v>
      </c>
    </row>
    <row r="14956" customFormat="false" ht="12.75" hidden="false" customHeight="false" outlineLevel="0" collapsed="false">
      <c r="A14956" s="142" t="s">
        <v>30190</v>
      </c>
      <c r="B14956" s="663" t="str">
        <f aca="false">C14956&amp;D14956&amp;E14956&amp;F14956&amp;G14956&amp;H14956</f>
        <v>INSTALACAO DE UM CONJUNTO DE 2 TOMADAS,APARENTE,EQUIVALENTEA 3 VARAS DE ELETRODUTO DE PVC RIGIDO DE 3/4",27,00M DE FIO2,5MM2,CAIXAS,CONEXOES E TOMADAS DE SOBREPOR 2P+T,10A</v>
      </c>
      <c r="C14956" s="142" t="s">
        <v>30191</v>
      </c>
      <c r="D14956" s="142" t="s">
        <v>30192</v>
      </c>
      <c r="E14956" s="142" t="s">
        <v>30193</v>
      </c>
      <c r="I14956" s="142" t="s">
        <v>9</v>
      </c>
      <c r="J14956" s="142" t="n">
        <v>290.43</v>
      </c>
    </row>
    <row r="14957" customFormat="false" ht="12.75" hidden="false" customHeight="false" outlineLevel="0" collapsed="false">
      <c r="A14957" s="142" t="s">
        <v>30194</v>
      </c>
      <c r="B14957" s="663" t="str">
        <f aca="false">C14957&amp;D14957&amp;E14957&amp;F14957&amp;G14957&amp;H14957</f>
        <v>INSTALACAO DE UM CONJUNTO DE 2 TOMADAS,APARENTE,EQUIVALENTEA 3 VARAS DE ELETRODUTO DE PVC RIGIDO DE 3/4",27,00M DE FIO2,5MM2,CAIXAS,CONEXOES E TOMADAS DE SOBREPOR 2P+T,10A</v>
      </c>
      <c r="C14957" s="142" t="s">
        <v>30191</v>
      </c>
      <c r="D14957" s="142" t="s">
        <v>30192</v>
      </c>
      <c r="E14957" s="142" t="s">
        <v>30193</v>
      </c>
      <c r="I14957" s="142" t="s">
        <v>9</v>
      </c>
      <c r="J14957" s="142" t="n">
        <v>262.99</v>
      </c>
    </row>
    <row r="14958" customFormat="false" ht="12.75" hidden="false" customHeight="false" outlineLevel="0" collapsed="false">
      <c r="A14958" s="142" t="s">
        <v>30195</v>
      </c>
      <c r="B14958" s="663" t="str">
        <f aca="false">C14958&amp;D14958&amp;E14958&amp;F14958&amp;G14958&amp;H14958</f>
        <v>INSTALACAO DE UM CONJUNTO DE 2 TOMADAS,EMBUTIDO NA ALVENARIA,EQUIVALENTE A 3 VARAS DE ELETRODUTO DE PVC RIGIDO DE 3/4",27,00M DE FIO 2,5MM2,CAIXAS,CONEXOES E TOMADAS DE EMBUTIR 2P+T,20A,COM PLACA FOSFORESCENTE,INCLUSIVE ABERTURA E FECHAMENTO DE RASGO EM ALVENARIA</v>
      </c>
      <c r="C14958" s="142" t="s">
        <v>30184</v>
      </c>
      <c r="D14958" s="142" t="s">
        <v>30185</v>
      </c>
      <c r="E14958" s="142" t="s">
        <v>30186</v>
      </c>
      <c r="F14958" s="142" t="s">
        <v>30196</v>
      </c>
      <c r="G14958" s="142" t="s">
        <v>30188</v>
      </c>
      <c r="I14958" s="142" t="s">
        <v>9</v>
      </c>
      <c r="J14958" s="142" t="n">
        <v>399.59</v>
      </c>
    </row>
    <row r="14959" customFormat="false" ht="12.75" hidden="false" customHeight="false" outlineLevel="0" collapsed="false">
      <c r="A14959" s="142" t="s">
        <v>30197</v>
      </c>
      <c r="B14959" s="663" t="str">
        <f aca="false">C14959&amp;D14959&amp;E14959&amp;F14959&amp;G14959&amp;H14959</f>
        <v>INSTALACAO DE UM CONJUNTO DE 2 TOMADAS,EMBUTIDO NA ALVENARIA,EQUIVALENTE A 3 VARAS DE ELETRODUTO DE PVC RIGIDO DE 3/4",27,00M DE FIO 2,5MM2,CAIXAS,CONEXOES E TOMADAS DE EMBUTIR 2P+T,20A,COM PLACA FOSFORESCENTE,INCLUSIVE ABERTURA E FECHAMENTO DE RASGO EM ALVENARIA</v>
      </c>
      <c r="C14959" s="142" t="s">
        <v>30184</v>
      </c>
      <c r="D14959" s="142" t="s">
        <v>30185</v>
      </c>
      <c r="E14959" s="142" t="s">
        <v>30186</v>
      </c>
      <c r="F14959" s="142" t="s">
        <v>30196</v>
      </c>
      <c r="G14959" s="142" t="s">
        <v>30188</v>
      </c>
      <c r="I14959" s="142" t="s">
        <v>9</v>
      </c>
      <c r="J14959" s="142" t="n">
        <v>358.15</v>
      </c>
    </row>
    <row r="14960" customFormat="false" ht="12.75" hidden="false" customHeight="false" outlineLevel="0" collapsed="false">
      <c r="A14960" s="142" t="s">
        <v>30198</v>
      </c>
      <c r="B14960" s="663" t="str">
        <f aca="false">C14960&amp;D14960&amp;E14960&amp;F14960&amp;G14960&amp;H14960</f>
        <v>INSTALACAO DE UM CONJUNTO DE 2 TOMADAS,APARENTE,EQUIVALENTEA 3 VARAS DE ELETRODUTO DE PVC RIGIDO DE 3/4",27,00M DE FIO2,5MM2,CAIXAS,CONEXOES E TOMADAS DE SOBREPOR 2P+T,20A</v>
      </c>
      <c r="C14960" s="142" t="s">
        <v>30191</v>
      </c>
      <c r="D14960" s="142" t="s">
        <v>30192</v>
      </c>
      <c r="E14960" s="142" t="s">
        <v>30199</v>
      </c>
      <c r="I14960" s="142" t="s">
        <v>9</v>
      </c>
      <c r="J14960" s="142" t="n">
        <v>294.13</v>
      </c>
    </row>
    <row r="14961" customFormat="false" ht="12.75" hidden="false" customHeight="false" outlineLevel="0" collapsed="false">
      <c r="A14961" s="142" t="s">
        <v>30200</v>
      </c>
      <c r="B14961" s="663" t="str">
        <f aca="false">C14961&amp;D14961&amp;E14961&amp;F14961&amp;G14961&amp;H14961</f>
        <v>INSTALACAO DE UM CONJUNTO DE 2 TOMADAS,APARENTE,EQUIVALENTEA 3 VARAS DE ELETRODUTO DE PVC RIGIDO DE 3/4",27,00M DE FIO2,5MM2,CAIXAS,CONEXOES E TOMADAS DE SOBREPOR 2P+T,20A</v>
      </c>
      <c r="C14961" s="142" t="s">
        <v>30191</v>
      </c>
      <c r="D14961" s="142" t="s">
        <v>30192</v>
      </c>
      <c r="E14961" s="142" t="s">
        <v>30199</v>
      </c>
      <c r="I14961" s="142" t="s">
        <v>9</v>
      </c>
      <c r="J14961" s="142" t="n">
        <v>266.69</v>
      </c>
    </row>
    <row r="14962" customFormat="false" ht="12.75" hidden="false" customHeight="false" outlineLevel="0" collapsed="false">
      <c r="A14962" s="142" t="s">
        <v>30201</v>
      </c>
      <c r="B14962" s="663" t="str">
        <f aca="false">C14962&amp;D14962&amp;E14962&amp;F14962&amp;G14962&amp;H14962</f>
        <v>INSTALACAO DE UM CONJUNTO DE 2 TOMADAS,APARENTE COM CANALETA PERFURADA,SENDO ESTA LIGADA A ELETROCALHA PRINCIPAL(EXCLUSIVE ESTA),EQUIVALENTE A 1,5 VARAS DE CANALETA E 5 VARAS DE ELETRODUTO DE PVC RIGIDO DE 3/4", 45,00M DE FIO 2,5MM2,CAIXAS,CONEXOES E TOMADAS DE SOBREPOR 2P+T,10A</v>
      </c>
      <c r="C14962" s="142" t="s">
        <v>30202</v>
      </c>
      <c r="D14962" s="142" t="s">
        <v>30203</v>
      </c>
      <c r="E14962" s="142" t="s">
        <v>30204</v>
      </c>
      <c r="F14962" s="142" t="s">
        <v>30205</v>
      </c>
      <c r="G14962" s="142" t="s">
        <v>30206</v>
      </c>
      <c r="I14962" s="142" t="s">
        <v>9</v>
      </c>
      <c r="J14962" s="142" t="n">
        <v>487.79</v>
      </c>
    </row>
    <row r="14963" customFormat="false" ht="12.75" hidden="false" customHeight="false" outlineLevel="0" collapsed="false">
      <c r="A14963" s="142" t="s">
        <v>30207</v>
      </c>
      <c r="B14963" s="663" t="str">
        <f aca="false">C14963&amp;D14963&amp;E14963&amp;F14963&amp;G14963&amp;H14963</f>
        <v>INSTALACAO DE UM CONJUNTO DE 2 TOMADAS,APARENTE COM CANALETA PERFURADA,SENDO ESTA LIGADA A ELETROCALHA PRINCIPAL(EXCLUSIVE ESTA),EQUIVALENTE A 1,5 VARAS DE CANALETA E 5 VARAS DE ELETRODUTO DE PVC RIGIDO DE 3/4", 45,00M DE FIO 2,5MM2,CAIXAS,CONEXOES E TOMADAS DE SOBREPOR 2P+T,10A</v>
      </c>
      <c r="C14963" s="142" t="s">
        <v>30202</v>
      </c>
      <c r="D14963" s="142" t="s">
        <v>30203</v>
      </c>
      <c r="E14963" s="142" t="s">
        <v>30204</v>
      </c>
      <c r="F14963" s="142" t="s">
        <v>30205</v>
      </c>
      <c r="G14963" s="142" t="s">
        <v>30206</v>
      </c>
      <c r="I14963" s="142" t="s">
        <v>9</v>
      </c>
      <c r="J14963" s="142" t="n">
        <v>457.79</v>
      </c>
    </row>
    <row r="14964" customFormat="false" ht="12.75" hidden="false" customHeight="false" outlineLevel="0" collapsed="false">
      <c r="A14964" s="142" t="s">
        <v>30208</v>
      </c>
      <c r="B14964" s="663" t="str">
        <f aca="false">C14964&amp;D14964&amp;E14964&amp;F14964&amp;G14964&amp;H14964</f>
        <v>INSTALACAO DE UM CONJUNTO DE 2 TOMADAS,APARENTE COM CANALETA PERFURADA,SENDO ESTA LIGADA A ELETROCALHA PRINCIPAL(EXCLUSIVE ESTA),EQUIVALENTE A 1.5 VARAS DE CANALETA E 5 VARAS DE ELETRODUTO DE PVC RIGIDO DE 3/4", 45,00M DE FIO 2,5MM2,CAIXAS,CONEXOES E TOMADAS DE SOBREPOR 2P+T,20A</v>
      </c>
      <c r="C14964" s="142" t="s">
        <v>30202</v>
      </c>
      <c r="D14964" s="142" t="s">
        <v>30203</v>
      </c>
      <c r="E14964" s="142" t="s">
        <v>30209</v>
      </c>
      <c r="F14964" s="142" t="s">
        <v>30205</v>
      </c>
      <c r="G14964" s="142" t="s">
        <v>30210</v>
      </c>
      <c r="I14964" s="142" t="s">
        <v>9</v>
      </c>
      <c r="J14964" s="142" t="n">
        <v>491.49</v>
      </c>
    </row>
    <row r="14965" customFormat="false" ht="12.75" hidden="false" customHeight="false" outlineLevel="0" collapsed="false">
      <c r="A14965" s="142" t="s">
        <v>30211</v>
      </c>
      <c r="B14965" s="663" t="str">
        <f aca="false">C14965&amp;D14965&amp;E14965&amp;F14965&amp;G14965&amp;H14965</f>
        <v>INSTALACAO DE UM CONJUNTO DE 2 TOMADAS,APARENTE COM CANALETA PERFURADA,SENDO ESTA LIGADA A ELETROCALHA PRINCIPAL(EXCLUSIVE ESTA),EQUIVALENTE A 1.5 VARAS DE CANALETA E 5 VARAS DE ELETRODUTO DE PVC RIGIDO DE 3/4", 45,00M DE FIO 2,5MM2,CAIXAS,CONEXOES E TOMADAS DE SOBREPOR 2P+T,20A</v>
      </c>
      <c r="C14965" s="142" t="s">
        <v>30202</v>
      </c>
      <c r="D14965" s="142" t="s">
        <v>30203</v>
      </c>
      <c r="E14965" s="142" t="s">
        <v>30209</v>
      </c>
      <c r="F14965" s="142" t="s">
        <v>30205</v>
      </c>
      <c r="G14965" s="142" t="s">
        <v>30210</v>
      </c>
      <c r="I14965" s="142" t="s">
        <v>9</v>
      </c>
      <c r="J14965" s="142" t="n">
        <v>461.49</v>
      </c>
    </row>
    <row r="14966" customFormat="false" ht="12.75" hidden="false" customHeight="false" outlineLevel="0" collapsed="false">
      <c r="A14966" s="142" t="s">
        <v>30212</v>
      </c>
      <c r="B14966" s="663" t="str">
        <f aca="false">C14966&amp;D14966&amp;E14966&amp;F14966&amp;G14966&amp;H14966</f>
        <v>INSTALACAO DE UM CONJUNTO DE 2 TOMADAS,EMBUTIDO NA ALVENARIA,EQUIVALENTE A 3 VARAS DE ELETRODUTO DE PVC RIGIDO DE 1/2",27,00M DE FIO 2,5MM2,CAIXAS,CONEXOES E TOMADAS DE EMBUTIR 2P+T,10A,COM PLACA FOSFORESCENTE,INCLUSIVE ABERTURA E FECHAMENTO DE RASGO EM ALVENARIA</v>
      </c>
      <c r="C14966" s="142" t="s">
        <v>30184</v>
      </c>
      <c r="D14966" s="142" t="s">
        <v>30213</v>
      </c>
      <c r="E14966" s="142" t="s">
        <v>30186</v>
      </c>
      <c r="F14966" s="142" t="s">
        <v>30187</v>
      </c>
      <c r="G14966" s="142" t="s">
        <v>30188</v>
      </c>
      <c r="I14966" s="142" t="s">
        <v>9</v>
      </c>
      <c r="J14966" s="142" t="n">
        <v>319.6</v>
      </c>
    </row>
    <row r="14967" customFormat="false" ht="12.75" hidden="false" customHeight="false" outlineLevel="0" collapsed="false">
      <c r="A14967" s="142" t="s">
        <v>30214</v>
      </c>
      <c r="B14967" s="663" t="str">
        <f aca="false">C14967&amp;D14967&amp;E14967&amp;F14967&amp;G14967&amp;H14967</f>
        <v>INSTALACAO DE UM CONJUNTO DE 2 TOMADAS,EMBUTIDO NA ALVENARIA,EQUIVALENTE A 3 VARAS DE ELETRODUTO DE PVC RIGIDO DE 1/2",27,00M DE FIO 2,5MM2,CAIXAS,CONEXOES E TOMADAS DE EMBUTIR 2P+T,10A,COM PLACA FOSFORESCENTE,INCLUSIVE ABERTURA E FECHAMENTO DE RASGO EM ALVENARIA</v>
      </c>
      <c r="C14967" s="142" t="s">
        <v>30184</v>
      </c>
      <c r="D14967" s="142" t="s">
        <v>30213</v>
      </c>
      <c r="E14967" s="142" t="s">
        <v>30186</v>
      </c>
      <c r="F14967" s="142" t="s">
        <v>30187</v>
      </c>
      <c r="G14967" s="142" t="s">
        <v>30188</v>
      </c>
      <c r="I14967" s="142" t="s">
        <v>9</v>
      </c>
      <c r="J14967" s="142" t="n">
        <v>287.9</v>
      </c>
    </row>
    <row r="14968" customFormat="false" ht="12.75" hidden="false" customHeight="false" outlineLevel="0" collapsed="false">
      <c r="A14968" s="142" t="s">
        <v>30215</v>
      </c>
      <c r="B14968" s="663" t="str">
        <f aca="false">C14968&amp;D14968&amp;E14968&amp;F14968&amp;G14968&amp;H14968</f>
        <v>INSTALACAO DE UM CONJUNTO DE 2 TOMADAS,APARENTE,EQUIVALENTEA 3 VARAS DE ELETRODUTO DE PVC RIGIDO DE 1/2",27,00M DE FIO2,5MM2,CAIXAS,CONEXOES E TOMADAS DE SOBREPOR 2P+T,10A</v>
      </c>
      <c r="C14968" s="142" t="s">
        <v>30191</v>
      </c>
      <c r="D14968" s="142" t="s">
        <v>30216</v>
      </c>
      <c r="E14968" s="142" t="s">
        <v>30193</v>
      </c>
      <c r="I14968" s="142" t="s">
        <v>9</v>
      </c>
      <c r="J14968" s="142" t="n">
        <v>271.6</v>
      </c>
    </row>
    <row r="14969" customFormat="false" ht="12.75" hidden="false" customHeight="false" outlineLevel="0" collapsed="false">
      <c r="A14969" s="142" t="s">
        <v>30217</v>
      </c>
      <c r="B14969" s="663" t="str">
        <f aca="false">C14969&amp;D14969&amp;E14969&amp;F14969&amp;G14969&amp;H14969</f>
        <v>INSTALACAO DE UM CONJUNTO DE 2 TOMADAS,APARENTE,EQUIVALENTEA 3 VARAS DE ELETRODUTO DE PVC RIGIDO DE 1/2",27,00M DE FIO2,5MM2,CAIXAS,CONEXOES E TOMADAS DE SOBREPOR 2P+T,10A</v>
      </c>
      <c r="C14969" s="142" t="s">
        <v>30191</v>
      </c>
      <c r="D14969" s="142" t="s">
        <v>30216</v>
      </c>
      <c r="E14969" s="142" t="s">
        <v>30193</v>
      </c>
      <c r="I14969" s="142" t="s">
        <v>9</v>
      </c>
      <c r="J14969" s="142" t="n">
        <v>246.73</v>
      </c>
    </row>
    <row r="14970" customFormat="false" ht="12.75" hidden="false" customHeight="false" outlineLevel="0" collapsed="false">
      <c r="A14970" s="142" t="s">
        <v>30218</v>
      </c>
      <c r="B14970" s="663" t="str">
        <f aca="false">C14970&amp;D14970&amp;E14970&amp;F14970&amp;G14970&amp;H14970</f>
        <v>INSTALACAO DE UM CONJUNTO DE 2 TOMADAS,EMBUTIDO NA ALVENARIA,EQUIVALENTE A 3 VARAS DE ELETRODUTO DE PVC RIGIDO DE 1/2",27,00M DE FIO 2,5MM2,CAIXAS,CONEXOES E TOMADAS DE EMBUTIR 2P+T,20A,COM PLACA FOSFORESCENTE,INCLUSIVE ABERTURA E FECHAMENTO DE RASGO EM ALVENARIA</v>
      </c>
      <c r="C14970" s="142" t="s">
        <v>30184</v>
      </c>
      <c r="D14970" s="142" t="s">
        <v>30213</v>
      </c>
      <c r="E14970" s="142" t="s">
        <v>30186</v>
      </c>
      <c r="F14970" s="142" t="s">
        <v>30196</v>
      </c>
      <c r="G14970" s="142" t="s">
        <v>30188</v>
      </c>
      <c r="I14970" s="142" t="s">
        <v>9</v>
      </c>
      <c r="J14970" s="142" t="n">
        <v>321.54</v>
      </c>
    </row>
    <row r="14971" customFormat="false" ht="12.75" hidden="false" customHeight="false" outlineLevel="0" collapsed="false">
      <c r="A14971" s="142" t="s">
        <v>30219</v>
      </c>
      <c r="B14971" s="663" t="str">
        <f aca="false">C14971&amp;D14971&amp;E14971&amp;F14971&amp;G14971&amp;H14971</f>
        <v>INSTALACAO DE UM CONJUNTO DE 2 TOMADAS,EMBUTIDO NA ALVENARIA,EQUIVALENTE A 3 VARAS DE ELETRODUTO DE PVC RIGIDO DE 1/2",27,00M DE FIO 2,5MM2,CAIXAS,CONEXOES E TOMADAS DE EMBUTIR 2P+T,20A,COM PLACA FOSFORESCENTE,INCLUSIVE ABERTURA E FECHAMENTO DE RASGO EM ALVENARIA</v>
      </c>
      <c r="C14971" s="142" t="s">
        <v>30184</v>
      </c>
      <c r="D14971" s="142" t="s">
        <v>30213</v>
      </c>
      <c r="E14971" s="142" t="s">
        <v>30186</v>
      </c>
      <c r="F14971" s="142" t="s">
        <v>30196</v>
      </c>
      <c r="G14971" s="142" t="s">
        <v>30188</v>
      </c>
      <c r="I14971" s="142" t="s">
        <v>9</v>
      </c>
      <c r="J14971" s="142" t="n">
        <v>289.84</v>
      </c>
    </row>
    <row r="14972" customFormat="false" ht="12.75" hidden="false" customHeight="false" outlineLevel="0" collapsed="false">
      <c r="A14972" s="142" t="s">
        <v>30220</v>
      </c>
      <c r="B14972" s="663" t="str">
        <f aca="false">C14972&amp;D14972&amp;E14972&amp;F14972&amp;G14972&amp;H14972</f>
        <v>INSTALACAO DE UM CONJUNTO DE 2 TOMADAS,APARENTE,EQUIVALENTEA 3 VARAS DE ELETRODUTO DE PVC RIGIDO DE 1/2",27,00M DE FIO2,5MM2,CAIXAS,CONEXOES E TOMADAS DE SOBREPOR 2P+T,20A</v>
      </c>
      <c r="C14972" s="142" t="s">
        <v>30191</v>
      </c>
      <c r="D14972" s="142" t="s">
        <v>30216</v>
      </c>
      <c r="E14972" s="142" t="s">
        <v>30199</v>
      </c>
      <c r="I14972" s="142" t="s">
        <v>9</v>
      </c>
      <c r="J14972" s="142" t="n">
        <v>275.3</v>
      </c>
    </row>
    <row r="14973" customFormat="false" ht="12.75" hidden="false" customHeight="false" outlineLevel="0" collapsed="false">
      <c r="A14973" s="142" t="s">
        <v>30221</v>
      </c>
      <c r="B14973" s="663" t="str">
        <f aca="false">C14973&amp;D14973&amp;E14973&amp;F14973&amp;G14973&amp;H14973</f>
        <v>INSTALACAO DE UM CONJUNTO DE 2 TOMADAS,APARENTE,EQUIVALENTEA 3 VARAS DE ELETRODUTO DE PVC RIGIDO DE 1/2",27,00M DE FIO2,5MM2,CAIXAS,CONEXOES E TOMADAS DE SOBREPOR 2P+T,20A</v>
      </c>
      <c r="C14973" s="142" t="s">
        <v>30191</v>
      </c>
      <c r="D14973" s="142" t="s">
        <v>30216</v>
      </c>
      <c r="E14973" s="142" t="s">
        <v>30199</v>
      </c>
      <c r="I14973" s="142" t="s">
        <v>9</v>
      </c>
      <c r="J14973" s="142" t="n">
        <v>250.43</v>
      </c>
    </row>
    <row r="14974" customFormat="false" ht="12.75" hidden="false" customHeight="false" outlineLevel="0" collapsed="false">
      <c r="A14974" s="142" t="s">
        <v>30222</v>
      </c>
      <c r="B14974" s="663" t="str">
        <f aca="false">C14974&amp;D14974&amp;E14974&amp;F14974&amp;G14974&amp;H14974</f>
        <v>INSTALACAO DE UM CONJUNTO DE 2 TOMADAS,APARENTE COM CANALETA PERFURADA,SENDO ESTA LIGADA A ELETROCALHA PRINCIPAL(EXCLUSIVE ESTA),EQUIVALENTE A 1,5 VARAS DE CANALETA E 3 VARAS DE ELETRODUTO DE PVC RIGIDO DE 1/2", 45,00M DE FIO 2,5MM2,CAIXAS,CONEXOES E TOMADAS DE SOBREPOR 2P+T,10A</v>
      </c>
      <c r="C14974" s="142" t="s">
        <v>30202</v>
      </c>
      <c r="D14974" s="142" t="s">
        <v>30203</v>
      </c>
      <c r="E14974" s="142" t="s">
        <v>30223</v>
      </c>
      <c r="F14974" s="142" t="s">
        <v>30224</v>
      </c>
      <c r="G14974" s="142" t="s">
        <v>30206</v>
      </c>
      <c r="I14974" s="142" t="s">
        <v>9</v>
      </c>
      <c r="J14974" s="142" t="n">
        <v>450.46</v>
      </c>
    </row>
    <row r="14975" customFormat="false" ht="12.75" hidden="false" customHeight="false" outlineLevel="0" collapsed="false">
      <c r="A14975" s="142" t="s">
        <v>30225</v>
      </c>
      <c r="B14975" s="663" t="str">
        <f aca="false">C14975&amp;D14975&amp;E14975&amp;F14975&amp;G14975&amp;H14975</f>
        <v>INSTALACAO DE UM CONJUNTO DE 2 TOMADAS,APARENTE COM CANALETA PERFURADA,SENDO ESTA LIGADA A ELETROCALHA PRINCIPAL(EXCLUSIVE ESTA),EQUIVALENTE A 1,5 VARAS DE CANALETA E 3 VARAS DE ELETRODUTO DE PVC RIGIDO DE 1/2", 45,00M DE FIO 2,5MM2,CAIXAS,CONEXOES E TOMADAS DE SOBREPOR 2P+T,10A</v>
      </c>
      <c r="C14975" s="142" t="s">
        <v>30202</v>
      </c>
      <c r="D14975" s="142" t="s">
        <v>30203</v>
      </c>
      <c r="E14975" s="142" t="s">
        <v>30223</v>
      </c>
      <c r="F14975" s="142" t="s">
        <v>30224</v>
      </c>
      <c r="G14975" s="142" t="s">
        <v>30206</v>
      </c>
      <c r="I14975" s="142" t="s">
        <v>9</v>
      </c>
      <c r="J14975" s="142" t="n">
        <v>423.03</v>
      </c>
    </row>
    <row r="14976" customFormat="false" ht="12.75" hidden="false" customHeight="false" outlineLevel="0" collapsed="false">
      <c r="A14976" s="142" t="s">
        <v>30226</v>
      </c>
      <c r="B14976" s="663" t="str">
        <f aca="false">C14976&amp;D14976&amp;E14976&amp;F14976&amp;G14976&amp;H14976</f>
        <v>INSTALACAO DE UM CONJUNTO DE 2 TOMADAS,APARENTE COM CANALETA PERFURADA,SENDO ESTA LIGADA A ELETROCALHA PRINCIPAL(EXCLUSIVE ESTA),EQUIVALENTE A 1,5 VARAS DE CANALETA E 3 VARAS DE ELETRODUTO DE PVC RIGIDO DE 1/2", 45,00M DE FIO 2,5MM2,CAIXAS,CONEXOES E TOMADAS DE SOBREPOR 2P+T,20A</v>
      </c>
      <c r="C14976" s="142" t="s">
        <v>30202</v>
      </c>
      <c r="D14976" s="142" t="s">
        <v>30203</v>
      </c>
      <c r="E14976" s="142" t="s">
        <v>30223</v>
      </c>
      <c r="F14976" s="142" t="s">
        <v>30224</v>
      </c>
      <c r="G14976" s="142" t="s">
        <v>30210</v>
      </c>
      <c r="I14976" s="142" t="s">
        <v>9</v>
      </c>
      <c r="J14976" s="142" t="n">
        <v>454.16</v>
      </c>
    </row>
    <row r="14977" customFormat="false" ht="12.75" hidden="false" customHeight="false" outlineLevel="0" collapsed="false">
      <c r="A14977" s="142" t="s">
        <v>30227</v>
      </c>
      <c r="B14977" s="663" t="str">
        <f aca="false">C14977&amp;D14977&amp;E14977&amp;F14977&amp;G14977&amp;H14977</f>
        <v>INSTALACAO DE UM CONJUNTO DE 2 TOMADAS,APARENTE COM CANALETA PERFURADA,SENDO ESTA LIGADA A ELETROCALHA PRINCIPAL(EXCLUSIVE ESTA),EQUIVALENTE A 1,5 VARAS DE CANALETA E 3 VARAS DE ELETRODUTO DE PVC RIGIDO DE 1/2", 45,00M DE FIO 2,5MM2,CAIXAS,CONEXOES E TOMADAS DE SOBREPOR 2P+T,20A</v>
      </c>
      <c r="C14977" s="142" t="s">
        <v>30202</v>
      </c>
      <c r="D14977" s="142" t="s">
        <v>30203</v>
      </c>
      <c r="E14977" s="142" t="s">
        <v>30223</v>
      </c>
      <c r="F14977" s="142" t="s">
        <v>30224</v>
      </c>
      <c r="G14977" s="142" t="s">
        <v>30210</v>
      </c>
      <c r="I14977" s="142" t="s">
        <v>9</v>
      </c>
      <c r="J14977" s="142" t="n">
        <v>426.73</v>
      </c>
    </row>
    <row r="14978" customFormat="false" ht="12.75" hidden="false" customHeight="false" outlineLevel="0" collapsed="false">
      <c r="A14978" s="142" t="s">
        <v>30228</v>
      </c>
      <c r="B14978" s="663" t="str">
        <f aca="false">C14978&amp;D14978&amp;E14978&amp;F14978&amp;G14978&amp;H14978</f>
        <v>INSTALACAO DE UM CONJUNTO DE 3 TOMADAS,EMBUTIDO NA ALVENARIA,EQUIVALENTE A 4 VARAS DE ELETRODUTO DE PVC RIGIDO DE 3/4",37,00M DE FIO 2,5MM2,CAIXAS,CONEXOES E TOMADAS DE EMBUTIR 2P+T,10A,COM PLACA FOSFORESCENTE,INCLUSIVE ABERTURA E FECHAMENTO DE RASGO EM ALVENARIA</v>
      </c>
      <c r="C14978" s="142" t="s">
        <v>30229</v>
      </c>
      <c r="D14978" s="142" t="s">
        <v>30230</v>
      </c>
      <c r="E14978" s="142" t="s">
        <v>30186</v>
      </c>
      <c r="F14978" s="142" t="s">
        <v>30187</v>
      </c>
      <c r="G14978" s="142" t="s">
        <v>30188</v>
      </c>
      <c r="I14978" s="142" t="s">
        <v>9</v>
      </c>
      <c r="J14978" s="142" t="n">
        <v>510.08</v>
      </c>
    </row>
    <row r="14979" customFormat="false" ht="12.75" hidden="false" customHeight="false" outlineLevel="0" collapsed="false">
      <c r="A14979" s="142" t="s">
        <v>30231</v>
      </c>
      <c r="B14979" s="663" t="str">
        <f aca="false">C14979&amp;D14979&amp;E14979&amp;F14979&amp;G14979&amp;H14979</f>
        <v>INSTALACAO DE UM CONJUNTO DE 3 TOMADAS,EMBUTIDO NA ALVENARIA,EQUIVALENTE A 4 VARAS DE ELETRODUTO DE PVC RIGIDO DE 3/4",37,00M DE FIO 2,5MM2,CAIXAS,CONEXOES E TOMADAS DE EMBUTIR 2P+T,10A,COM PLACA FOSFORESCENTE,INCLUSIVE ABERTURA E FECHAMENTO DE RASGO EM ALVENARIA</v>
      </c>
      <c r="C14979" s="142" t="s">
        <v>30229</v>
      </c>
      <c r="D14979" s="142" t="s">
        <v>30230</v>
      </c>
      <c r="E14979" s="142" t="s">
        <v>30186</v>
      </c>
      <c r="F14979" s="142" t="s">
        <v>30187</v>
      </c>
      <c r="G14979" s="142" t="s">
        <v>30188</v>
      </c>
      <c r="I14979" s="142" t="s">
        <v>9</v>
      </c>
      <c r="J14979" s="142" t="n">
        <v>458.83</v>
      </c>
    </row>
    <row r="14980" customFormat="false" ht="12.75" hidden="false" customHeight="false" outlineLevel="0" collapsed="false">
      <c r="A14980" s="142" t="s">
        <v>30232</v>
      </c>
      <c r="B14980" s="663" t="str">
        <f aca="false">C14980&amp;D14980&amp;E14980&amp;F14980&amp;G14980&amp;H14980</f>
        <v>INSTALACAO DE UM CONJUNTO DE 3 TOMADAS,APARENTE,EQUIVALENTEA 4 VARAS DE ELETRODUTO DE PVC RIGIDO DE 3/4",37,00M DE FIO2,5MM2,CAIXAS,CONEXOES E TOMADAS DE SOBREPOR 2P+T,10A</v>
      </c>
      <c r="C14980" s="142" t="s">
        <v>30233</v>
      </c>
      <c r="D14980" s="142" t="s">
        <v>30234</v>
      </c>
      <c r="E14980" s="142" t="s">
        <v>30193</v>
      </c>
      <c r="I14980" s="142" t="s">
        <v>9</v>
      </c>
      <c r="J14980" s="142" t="n">
        <v>366.09</v>
      </c>
    </row>
    <row r="14981" customFormat="false" ht="12.75" hidden="false" customHeight="false" outlineLevel="0" collapsed="false">
      <c r="A14981" s="142" t="s">
        <v>30235</v>
      </c>
      <c r="B14981" s="663" t="str">
        <f aca="false">C14981&amp;D14981&amp;E14981&amp;F14981&amp;G14981&amp;H14981</f>
        <v>INSTALACAO DE UM CONJUNTO DE 3 TOMADAS,APARENTE,EQUIVALENTEA 4 VARAS DE ELETRODUTO DE PVC RIGIDO DE 3/4",37,00M DE FIO2,5MM2,CAIXAS,CONEXOES E TOMADAS DE SOBREPOR 2P+T,10A</v>
      </c>
      <c r="C14981" s="142" t="s">
        <v>30233</v>
      </c>
      <c r="D14981" s="142" t="s">
        <v>30234</v>
      </c>
      <c r="E14981" s="142" t="s">
        <v>30193</v>
      </c>
      <c r="I14981" s="142" t="s">
        <v>9</v>
      </c>
      <c r="J14981" s="142" t="n">
        <v>333.51</v>
      </c>
    </row>
    <row r="14982" customFormat="false" ht="12.75" hidden="false" customHeight="false" outlineLevel="0" collapsed="false">
      <c r="A14982" s="142" t="s">
        <v>30236</v>
      </c>
      <c r="B14982" s="663" t="str">
        <f aca="false">C14982&amp;D14982&amp;E14982&amp;F14982&amp;G14982&amp;H14982</f>
        <v>INSTALACAO DE UM CONJUNTO DE 3 TOMADAS,EMBUTIDO NA ALVENARIA,EQUIVALENTE A 4 VARAS DE ELETRODUTO DE PVC RIGIDO DE 3/4",37,00M DE FIO 2,5MM2,CAIXAS,CONEXOES E TOMADAS DE EMBUTIR 2P+T,20A,COM PLACA FOSFORESCENTE,INCLUSIVE ABERTURA E FECHAMENTO DE RASGO EM ALVENARIA</v>
      </c>
      <c r="C14982" s="142" t="s">
        <v>30229</v>
      </c>
      <c r="D14982" s="142" t="s">
        <v>30230</v>
      </c>
      <c r="E14982" s="142" t="s">
        <v>30186</v>
      </c>
      <c r="F14982" s="142" t="s">
        <v>30196</v>
      </c>
      <c r="G14982" s="142" t="s">
        <v>30188</v>
      </c>
      <c r="I14982" s="142" t="s">
        <v>9</v>
      </c>
      <c r="J14982" s="142" t="n">
        <v>512.99</v>
      </c>
    </row>
    <row r="14983" customFormat="false" ht="12.75" hidden="false" customHeight="false" outlineLevel="0" collapsed="false">
      <c r="A14983" s="142" t="s">
        <v>30237</v>
      </c>
      <c r="B14983" s="663" t="str">
        <f aca="false">C14983&amp;D14983&amp;E14983&amp;F14983&amp;G14983&amp;H14983</f>
        <v>INSTALACAO DE UM CONJUNTO DE 3 TOMADAS,EMBUTIDO NA ALVENARIA,EQUIVALENTE A 4 VARAS DE ELETRODUTO DE PVC RIGIDO DE 3/4",37,00M DE FIO 2,5MM2,CAIXAS,CONEXOES E TOMADAS DE EMBUTIR 2P+T,20A,COM PLACA FOSFORESCENTE,INCLUSIVE ABERTURA E FECHAMENTO DE RASGO EM ALVENARIA</v>
      </c>
      <c r="C14983" s="142" t="s">
        <v>30229</v>
      </c>
      <c r="D14983" s="142" t="s">
        <v>30230</v>
      </c>
      <c r="E14983" s="142" t="s">
        <v>30186</v>
      </c>
      <c r="F14983" s="142" t="s">
        <v>30196</v>
      </c>
      <c r="G14983" s="142" t="s">
        <v>30188</v>
      </c>
      <c r="I14983" s="142" t="s">
        <v>9</v>
      </c>
      <c r="J14983" s="142" t="n">
        <v>461.74</v>
      </c>
    </row>
    <row r="14984" customFormat="false" ht="12.75" hidden="false" customHeight="false" outlineLevel="0" collapsed="false">
      <c r="A14984" s="142" t="s">
        <v>30238</v>
      </c>
      <c r="B14984" s="663" t="str">
        <f aca="false">C14984&amp;D14984&amp;E14984&amp;F14984&amp;G14984&amp;H14984</f>
        <v>INSTALACAO DE UM CONJUNTO DE 3 TOMADAS,APARENTE,EQUIVALENTEA 4 VARAS DE ELETRODUTO DE PVC RIGIDO DE 3/4",37,00M DE FIO2,5MM2,CAIXAS,CONEXOES E TOMADAS DE SOBREPOR 2P+T,20A</v>
      </c>
      <c r="C14984" s="142" t="s">
        <v>30233</v>
      </c>
      <c r="D14984" s="142" t="s">
        <v>30234</v>
      </c>
      <c r="E14984" s="142" t="s">
        <v>30199</v>
      </c>
      <c r="I14984" s="142" t="s">
        <v>9</v>
      </c>
      <c r="J14984" s="142" t="n">
        <v>371.64</v>
      </c>
    </row>
    <row r="14985" customFormat="false" ht="12.75" hidden="false" customHeight="false" outlineLevel="0" collapsed="false">
      <c r="A14985" s="142" t="s">
        <v>30239</v>
      </c>
      <c r="B14985" s="663" t="str">
        <f aca="false">C14985&amp;D14985&amp;E14985&amp;F14985&amp;G14985&amp;H14985</f>
        <v>INSTALACAO DE UM CONJUNTO DE 3 TOMADAS,APARENTE,EQUIVALENTEA 4 VARAS DE ELETRODUTO DE PVC RIGIDO DE 3/4",37,00M DE FIO2,5MM2,CAIXAS,CONEXOES E TOMADAS DE SOBREPOR 2P+T,20A</v>
      </c>
      <c r="C14985" s="142" t="s">
        <v>30233</v>
      </c>
      <c r="D14985" s="142" t="s">
        <v>30234</v>
      </c>
      <c r="E14985" s="142" t="s">
        <v>30199</v>
      </c>
      <c r="I14985" s="142" t="s">
        <v>9</v>
      </c>
      <c r="J14985" s="142" t="n">
        <v>339.06</v>
      </c>
    </row>
    <row r="14986" customFormat="false" ht="12.75" hidden="false" customHeight="false" outlineLevel="0" collapsed="false">
      <c r="A14986" s="142" t="s">
        <v>30240</v>
      </c>
      <c r="B14986" s="663" t="str">
        <f aca="false">C14986&amp;D14986&amp;E14986&amp;F14986&amp;G14986&amp;H14986</f>
        <v>INSTALACAO DE UM CONJUNTO DE 3 TOMADAS,APARENTE COM CANALETA PERFURADA,SENDO ESTA LIGADA A ELETROCALHA PRINCIPAL(EXCLUSIVE ESTA),EQUIVALENTE A 2,5 VARAS DE CANALETA E 6 VARAS DE ELETRODUTO DE PVC RIGIDO DE 3/4",55,00M DE FIO 2,5MM2,CAIXAS,CONEXOES E TOMADAS DE SOBREPOR 2P+T,10A</v>
      </c>
      <c r="C14986" s="142" t="s">
        <v>30241</v>
      </c>
      <c r="D14986" s="142" t="s">
        <v>30203</v>
      </c>
      <c r="E14986" s="142" t="s">
        <v>30242</v>
      </c>
      <c r="F14986" s="142" t="s">
        <v>30243</v>
      </c>
      <c r="G14986" s="142" t="s">
        <v>30244</v>
      </c>
      <c r="I14986" s="142" t="s">
        <v>9</v>
      </c>
      <c r="J14986" s="142" t="n">
        <v>648.02</v>
      </c>
    </row>
    <row r="14987" customFormat="false" ht="12.75" hidden="false" customHeight="false" outlineLevel="0" collapsed="false">
      <c r="A14987" s="142" t="s">
        <v>30245</v>
      </c>
      <c r="B14987" s="663" t="str">
        <f aca="false">C14987&amp;D14987&amp;E14987&amp;F14987&amp;G14987&amp;H14987</f>
        <v>INSTALACAO DE UM CONJUNTO DE 3 TOMADAS,APARENTE COM CANALETA PERFURADA,SENDO ESTA LIGADA A ELETROCALHA PRINCIPAL(EXCLUSIVE ESTA),EQUIVALENTE A 2,5 VARAS DE CANALETA E 6 VARAS DE ELETRODUTO DE PVC RIGIDO DE 3/4",55,00M DE FIO 2,5MM2,CAIXAS,CONEXOES E TOMADAS DE SOBREPOR 2P+T,10A</v>
      </c>
      <c r="C14987" s="142" t="s">
        <v>30241</v>
      </c>
      <c r="D14987" s="142" t="s">
        <v>30203</v>
      </c>
      <c r="E14987" s="142" t="s">
        <v>30242</v>
      </c>
      <c r="F14987" s="142" t="s">
        <v>30243</v>
      </c>
      <c r="G14987" s="142" t="s">
        <v>30244</v>
      </c>
      <c r="I14987" s="142" t="s">
        <v>9</v>
      </c>
      <c r="J14987" s="142" t="n">
        <v>612.88</v>
      </c>
    </row>
    <row r="14988" customFormat="false" ht="12.75" hidden="false" customHeight="false" outlineLevel="0" collapsed="false">
      <c r="A14988" s="142" t="s">
        <v>30246</v>
      </c>
      <c r="B14988" s="663" t="str">
        <f aca="false">C14988&amp;D14988&amp;E14988&amp;F14988&amp;G14988&amp;H14988</f>
        <v>INSTALACAO DE UM CONJUNTO DE 3 TOMADAS,APARENTE COM CANALETA PERFURADA,SENDO ESTA LIGADA A ELETROCALHA PRINCIPAL(EXCLUSIVE ESTA),EQUIVALENTE A 2,5 VARAS DE CANALETA E 6 VARAS DE ELETRODUTO DE PVC RIGIDO DE 3/4",55,00M DE FIO 2,5MM2,CAIXAS,CONEXOES E TOMADAS DE SOBREPOR 2P+T,20A</v>
      </c>
      <c r="C14988" s="142" t="s">
        <v>30241</v>
      </c>
      <c r="D14988" s="142" t="s">
        <v>30203</v>
      </c>
      <c r="E14988" s="142" t="s">
        <v>30242</v>
      </c>
      <c r="F14988" s="142" t="s">
        <v>30243</v>
      </c>
      <c r="G14988" s="142" t="s">
        <v>30247</v>
      </c>
      <c r="I14988" s="142" t="s">
        <v>9</v>
      </c>
      <c r="J14988" s="142" t="n">
        <v>653.57</v>
      </c>
    </row>
    <row r="14989" customFormat="false" ht="12.75" hidden="false" customHeight="false" outlineLevel="0" collapsed="false">
      <c r="A14989" s="142" t="s">
        <v>30248</v>
      </c>
      <c r="B14989" s="663" t="str">
        <f aca="false">C14989&amp;D14989&amp;E14989&amp;F14989&amp;G14989&amp;H14989</f>
        <v>INSTALACAO DE UM CONJUNTO DE 3 TOMADAS,APARENTE COM CANALETA PERFURADA,SENDO ESTA LIGADA A ELETROCALHA PRINCIPAL(EXCLUSIVE ESTA),EQUIVALENTE A 2,5 VARAS DE CANALETA E 6 VARAS DE ELETRODUTO DE PVC RIGIDO DE 3/4",55,00M DE FIO 2,5MM2,CAIXAS,CONEXOES E TOMADAS DE SOBREPOR 2P+T,20A</v>
      </c>
      <c r="C14989" s="142" t="s">
        <v>30241</v>
      </c>
      <c r="D14989" s="142" t="s">
        <v>30203</v>
      </c>
      <c r="E14989" s="142" t="s">
        <v>30242</v>
      </c>
      <c r="F14989" s="142" t="s">
        <v>30243</v>
      </c>
      <c r="G14989" s="142" t="s">
        <v>30247</v>
      </c>
      <c r="I14989" s="142" t="s">
        <v>9</v>
      </c>
      <c r="J14989" s="142" t="n">
        <v>618.43</v>
      </c>
    </row>
    <row r="14990" customFormat="false" ht="12.75" hidden="false" customHeight="false" outlineLevel="0" collapsed="false">
      <c r="A14990" s="142" t="s">
        <v>30249</v>
      </c>
      <c r="B14990" s="663" t="str">
        <f aca="false">C14990&amp;D14990&amp;E14990&amp;F14990&amp;G14990&amp;H14990</f>
        <v>INSTALACAO DE UM CONJUNTO DE 3 TOMADAS,EMBUTIDO NA ALVENARIA,EQUIVALENTE A 4 VARAS DE ELETRODUTO DE PVC RIGIDO DE 1/2",37,00M DE FIO 2,5MM2,CAIXAS,CONEXOES E TOMADAS DE EMBUTIR 2P+T,10A,COM PLACA FOSFORESCENTE,INCLUSIVE ABERTURA E FECHAMENTO DE RASGO EM ALVENARIA</v>
      </c>
      <c r="C14990" s="142" t="s">
        <v>30229</v>
      </c>
      <c r="D14990" s="142" t="s">
        <v>30250</v>
      </c>
      <c r="E14990" s="142" t="s">
        <v>30186</v>
      </c>
      <c r="F14990" s="142" t="s">
        <v>30187</v>
      </c>
      <c r="G14990" s="142" t="s">
        <v>30188</v>
      </c>
      <c r="I14990" s="142" t="s">
        <v>9</v>
      </c>
      <c r="J14990" s="142" t="n">
        <v>407.38</v>
      </c>
    </row>
    <row r="14991" customFormat="false" ht="12.75" hidden="false" customHeight="false" outlineLevel="0" collapsed="false">
      <c r="A14991" s="142" t="s">
        <v>30251</v>
      </c>
      <c r="B14991" s="663" t="str">
        <f aca="false">C14991&amp;D14991&amp;E14991&amp;F14991&amp;G14991&amp;H14991</f>
        <v>INSTALACAO DE UM CONJUNTO DE 3 TOMADAS,EMBUTIDO NA ALVENARIA,EQUIVALENTE A 4 VARAS DE ELETRODUTO DE PVC RIGIDO DE 1/2",37,00M DE FIO 2,5MM2,CAIXAS,CONEXOES E TOMADAS DE EMBUTIR 2P+T,10A,COM PLACA FOSFORESCENTE,INCLUSIVE ABERTURA E FECHAMENTO DE RASGO EM ALVENARIA</v>
      </c>
      <c r="C14991" s="142" t="s">
        <v>30229</v>
      </c>
      <c r="D14991" s="142" t="s">
        <v>30250</v>
      </c>
      <c r="E14991" s="142" t="s">
        <v>30186</v>
      </c>
      <c r="F14991" s="142" t="s">
        <v>30187</v>
      </c>
      <c r="G14991" s="142" t="s">
        <v>30188</v>
      </c>
      <c r="I14991" s="142" t="s">
        <v>9</v>
      </c>
      <c r="J14991" s="142" t="n">
        <v>368.27</v>
      </c>
    </row>
    <row r="14992" customFormat="false" ht="12.75" hidden="false" customHeight="false" outlineLevel="0" collapsed="false">
      <c r="A14992" s="142" t="s">
        <v>30252</v>
      </c>
      <c r="B14992" s="663" t="str">
        <f aca="false">C14992&amp;D14992&amp;E14992&amp;F14992&amp;G14992&amp;H14992</f>
        <v>INSTALACAO DE UM CONJUNTO DE 3 TOMADAS,APARENTE,EQUIVALENTEA 4 VARAS DE ELETRODUTO DE PVC RIGIDO DE 1/2",37,00M DE FIO2,5MM2,CAIXAS,CONEXOES E TOMADAS DE SOBREPOR 2P+T,10A</v>
      </c>
      <c r="C14992" s="142" t="s">
        <v>30233</v>
      </c>
      <c r="D14992" s="142" t="s">
        <v>30253</v>
      </c>
      <c r="E14992" s="142" t="s">
        <v>30193</v>
      </c>
      <c r="I14992" s="142" t="s">
        <v>9</v>
      </c>
      <c r="J14992" s="142" t="n">
        <v>342.34</v>
      </c>
    </row>
    <row r="14993" customFormat="false" ht="12.75" hidden="false" customHeight="false" outlineLevel="0" collapsed="false">
      <c r="A14993" s="142" t="s">
        <v>30254</v>
      </c>
      <c r="B14993" s="663" t="str">
        <f aca="false">C14993&amp;D14993&amp;E14993&amp;F14993&amp;G14993&amp;H14993</f>
        <v>INSTALACAO DE UM CONJUNTO DE 3 TOMADAS,APARENTE,EQUIVALENTEA 4 VARAS DE ELETRODUTO DE PVC RIGIDO DE 1/2",37,00M DE FIO2,5MM2,CAIXAS,CONEXOES E TOMADAS DE SOBREPOR 2P+T,10A</v>
      </c>
      <c r="C14993" s="142" t="s">
        <v>30233</v>
      </c>
      <c r="D14993" s="142" t="s">
        <v>30253</v>
      </c>
      <c r="E14993" s="142" t="s">
        <v>30193</v>
      </c>
      <c r="I14993" s="142" t="s">
        <v>9</v>
      </c>
      <c r="J14993" s="142" t="n">
        <v>312.34</v>
      </c>
    </row>
    <row r="14994" customFormat="false" ht="12.75" hidden="false" customHeight="false" outlineLevel="0" collapsed="false">
      <c r="A14994" s="142" t="s">
        <v>30255</v>
      </c>
      <c r="B14994" s="663" t="str">
        <f aca="false">C14994&amp;D14994&amp;E14994&amp;F14994&amp;G14994&amp;H14994</f>
        <v>INSTALACAO DE UM CONJUNTO DE 3 TOMADAS,EMBUTIDO NA ALVENARIA,EQUIVALENTE A 4 VARAS DE ELETRODUTO DE PVC RIGIDO DE 1/2",37,00M DE FIO DE 2,5MM2,CAIXAS,CONEXOES E TOMADAS DE EMBUTIR2P+T,20A,COM PLACA FOSFORESCENTE,INCLUSIVE ABERTURA E FECHAMTO DE RASGO EM ALVENARIA</v>
      </c>
      <c r="C14994" s="142" t="s">
        <v>30229</v>
      </c>
      <c r="D14994" s="142" t="s">
        <v>30250</v>
      </c>
      <c r="E14994" s="142" t="s">
        <v>30256</v>
      </c>
      <c r="F14994" s="142" t="s">
        <v>30257</v>
      </c>
      <c r="G14994" s="142" t="s">
        <v>30258</v>
      </c>
      <c r="I14994" s="142" t="s">
        <v>9</v>
      </c>
      <c r="J14994" s="142" t="n">
        <v>410.29</v>
      </c>
    </row>
    <row r="14995" customFormat="false" ht="12.75" hidden="false" customHeight="false" outlineLevel="0" collapsed="false">
      <c r="A14995" s="142" t="s">
        <v>30259</v>
      </c>
      <c r="B14995" s="663" t="str">
        <f aca="false">C14995&amp;D14995&amp;E14995&amp;F14995&amp;G14995&amp;H14995</f>
        <v>INSTALACAO DE UM CONJUNTO DE 3 TOMADAS,EMBUTIDO NA ALVENARIA,EQUIVALENTE A 4 VARAS DE ELETRODUTO DE PVC RIGIDO DE 1/2",37,00M DE FIO DE 2,5MM2,CAIXAS,CONEXOES E TOMADAS DE EMBUTIR2P+T,20A,COM PLACA FOSFORESCENTE,INCLUSIVE ABERTURA E FECHAMTO DE RASGO EM ALVENARIA</v>
      </c>
      <c r="C14995" s="142" t="s">
        <v>30229</v>
      </c>
      <c r="D14995" s="142" t="s">
        <v>30250</v>
      </c>
      <c r="E14995" s="142" t="s">
        <v>30256</v>
      </c>
      <c r="F14995" s="142" t="s">
        <v>30257</v>
      </c>
      <c r="G14995" s="142" t="s">
        <v>30258</v>
      </c>
      <c r="I14995" s="142" t="s">
        <v>9</v>
      </c>
      <c r="J14995" s="142" t="n">
        <v>371.18</v>
      </c>
    </row>
    <row r="14996" customFormat="false" ht="12.75" hidden="false" customHeight="false" outlineLevel="0" collapsed="false">
      <c r="A14996" s="142" t="s">
        <v>30260</v>
      </c>
      <c r="B14996" s="663" t="str">
        <f aca="false">C14996&amp;D14996&amp;E14996&amp;F14996&amp;G14996&amp;H14996</f>
        <v>INSTALACAO DE UM CONJUNTO DE 3 TOMADAS,APARENTE,EQUIVALENTEA 4 VARAS DE ELETRODUTO DE PVC RIGIDO DE 1/2",37,00M DE FIO2,5MM2,CAIXAS,CONEXOES E TOMADAS DE SOBREPOR 2P+T,20A</v>
      </c>
      <c r="C14996" s="142" t="s">
        <v>30233</v>
      </c>
      <c r="D14996" s="142" t="s">
        <v>30253</v>
      </c>
      <c r="E14996" s="142" t="s">
        <v>30199</v>
      </c>
      <c r="I14996" s="142" t="s">
        <v>9</v>
      </c>
      <c r="J14996" s="142" t="n">
        <v>347.89</v>
      </c>
    </row>
    <row r="14997" customFormat="false" ht="12.75" hidden="false" customHeight="false" outlineLevel="0" collapsed="false">
      <c r="A14997" s="142" t="s">
        <v>30261</v>
      </c>
      <c r="B14997" s="663" t="str">
        <f aca="false">C14997&amp;D14997&amp;E14997&amp;F14997&amp;G14997&amp;H14997</f>
        <v>INSTALACAO DE UM CONJUNTO DE 3 TOMADAS,APARENTE,EQUIVALENTEA 4 VARAS DE ELETRODUTO DE PVC RIGIDO DE 1/2",37,00M DE FIO2,5MM2,CAIXAS,CONEXOES E TOMADAS DE SOBREPOR 2P+T,20A</v>
      </c>
      <c r="C14997" s="142" t="s">
        <v>30233</v>
      </c>
      <c r="D14997" s="142" t="s">
        <v>30253</v>
      </c>
      <c r="E14997" s="142" t="s">
        <v>30199</v>
      </c>
      <c r="I14997" s="142" t="s">
        <v>9</v>
      </c>
      <c r="J14997" s="142" t="n">
        <v>317.89</v>
      </c>
    </row>
    <row r="14998" customFormat="false" ht="12.75" hidden="false" customHeight="false" outlineLevel="0" collapsed="false">
      <c r="A14998" s="142" t="s">
        <v>30262</v>
      </c>
      <c r="B14998" s="663" t="str">
        <f aca="false">C14998&amp;D14998&amp;E14998&amp;F14998&amp;G14998&amp;H14998</f>
        <v>INSTALACAO DE UM CONJUNTO DE 3 TOMADAS,APARENTE COM CANALETA PERFURADA,SENDO ESTA LIGADA A ELETROCALHA PRINCIPAL(EXCLUSIVE ESTA),EQUIVALENTE A 2,5 VARAS DE CANALETA E 4 VARAS DE ELETRODUTO DE PVC RIGIDO DE 1/2", 55,00M DE FIO 2,5MM2,CAIXAS,CONEXOES E TOMADAS DE SOBREPOR 2P+T,10A</v>
      </c>
      <c r="C14998" s="142" t="s">
        <v>30241</v>
      </c>
      <c r="D14998" s="142" t="s">
        <v>30203</v>
      </c>
      <c r="E14998" s="142" t="s">
        <v>30263</v>
      </c>
      <c r="F14998" s="142" t="s">
        <v>30264</v>
      </c>
      <c r="G14998" s="142" t="s">
        <v>30206</v>
      </c>
      <c r="I14998" s="142" t="s">
        <v>9</v>
      </c>
      <c r="J14998" s="142" t="n">
        <v>605.78</v>
      </c>
    </row>
    <row r="14999" customFormat="false" ht="12.75" hidden="false" customHeight="false" outlineLevel="0" collapsed="false">
      <c r="A14999" s="142" t="s">
        <v>30265</v>
      </c>
      <c r="B14999" s="663" t="str">
        <f aca="false">C14999&amp;D14999&amp;E14999&amp;F14999&amp;G14999&amp;H14999</f>
        <v>INSTALACAO DE UM CONJUNTO DE 3 TOMADAS,APARENTE COM CANALETA PERFURADA,SENDO ESTA LIGADA A ELETROCALHA PRINCIPAL(EXCLUSIVE ESTA),EQUIVALENTE A 2,5 VARAS DE CANALETA E 4 VARAS DE ELETRODUTO DE PVC RIGIDO DE 1/2", 55,00M DE FIO 2,5MM2,CAIXAS,CONEXOES E TOMADAS DE SOBREPOR 2P+T,10A</v>
      </c>
      <c r="C14999" s="142" t="s">
        <v>30241</v>
      </c>
      <c r="D14999" s="142" t="s">
        <v>30203</v>
      </c>
      <c r="E14999" s="142" t="s">
        <v>30263</v>
      </c>
      <c r="F14999" s="142" t="s">
        <v>30264</v>
      </c>
      <c r="G14999" s="142" t="s">
        <v>30206</v>
      </c>
      <c r="I14999" s="142" t="s">
        <v>9</v>
      </c>
      <c r="J14999" s="142" t="n">
        <v>573.21</v>
      </c>
    </row>
    <row r="15000" customFormat="false" ht="12.75" hidden="false" customHeight="false" outlineLevel="0" collapsed="false">
      <c r="A15000" s="142" t="s">
        <v>30266</v>
      </c>
      <c r="B15000" s="663" t="str">
        <f aca="false">C15000&amp;D15000&amp;E15000&amp;F15000&amp;G15000&amp;H15000</f>
        <v>INSTALACAO DE UM CONJUNTO DE 3 TOMADAS,APARENTE COM CANALETA PERFURADA,SENDO ESTA LIGADA A ELETROCALHA PRINCIPAL(EXCLUSIVE ESTA),EQUIVALENTE A 2,5 VARAS DE CANALETA E 4 VARAS DE ELETRODUTO DE PVC RIGIDO DE 1/2", 55,00M DE FIO 2,5MM2,CAIXAS,CONEXOES E TOMADAS DE SOBREPOR 2P+T,20A</v>
      </c>
      <c r="C15000" s="142" t="s">
        <v>30241</v>
      </c>
      <c r="D15000" s="142" t="s">
        <v>30203</v>
      </c>
      <c r="E15000" s="142" t="s">
        <v>30263</v>
      </c>
      <c r="F15000" s="142" t="s">
        <v>30264</v>
      </c>
      <c r="G15000" s="142" t="s">
        <v>30210</v>
      </c>
      <c r="I15000" s="142" t="s">
        <v>9</v>
      </c>
      <c r="J15000" s="142" t="n">
        <v>611.33</v>
      </c>
    </row>
    <row r="15001" customFormat="false" ht="12.75" hidden="false" customHeight="false" outlineLevel="0" collapsed="false">
      <c r="A15001" s="142" t="s">
        <v>30267</v>
      </c>
      <c r="B15001" s="663" t="str">
        <f aca="false">C15001&amp;D15001&amp;E15001&amp;F15001&amp;G15001&amp;H15001</f>
        <v>INSTALACAO DE UM CONJUNTO DE 3 TOMADAS,APARENTE COM CANALETA PERFURADA,SENDO ESTA LIGADA A ELETROCALHA PRINCIPAL(EXCLUSIVE ESTA),EQUIVALENTE A 2,5 VARAS DE CANALETA E 4 VARAS DE ELETRODUTO DE PVC RIGIDO DE 1/2", 55,00M DE FIO 2,5MM2,CAIXAS,CONEXOES E TOMADAS DE SOBREPOR 2P+T,20A</v>
      </c>
      <c r="C15001" s="142" t="s">
        <v>30241</v>
      </c>
      <c r="D15001" s="142" t="s">
        <v>30203</v>
      </c>
      <c r="E15001" s="142" t="s">
        <v>30263</v>
      </c>
      <c r="F15001" s="142" t="s">
        <v>30264</v>
      </c>
      <c r="G15001" s="142" t="s">
        <v>30210</v>
      </c>
      <c r="I15001" s="142" t="s">
        <v>9</v>
      </c>
      <c r="J15001" s="142" t="n">
        <v>578.76</v>
      </c>
    </row>
    <row r="15002" customFormat="false" ht="12.75" hidden="false" customHeight="false" outlineLevel="0" collapsed="false">
      <c r="A15002" s="142" t="s">
        <v>30268</v>
      </c>
      <c r="B15002" s="663" t="str">
        <f aca="false">C15002&amp;D15002&amp;E15002&amp;F15002&amp;G15002&amp;H15002</f>
        <v>INSTALACAO DE UM CONJUNTO DE 4 TOMADAS,EMBUTIDO NA ALVENARIA,EQUIVALENTE A 5 VARAS DE ELETRODUTO DE PVC RIGIDO DE 3/4",45,00M DE FIO 2,5MM2,CAIXAS,CONEXOES E TOMADAS DE EMBUTIR 2P+T,10A,COM PLACA FOSFORESCENTE,INCLUSIVE ABERTURA E FECHAMENTO DE RASGO EM ALVENARIA</v>
      </c>
      <c r="C15002" s="142" t="s">
        <v>30269</v>
      </c>
      <c r="D15002" s="142" t="s">
        <v>30270</v>
      </c>
      <c r="E15002" s="142" t="s">
        <v>30271</v>
      </c>
      <c r="F15002" s="142" t="s">
        <v>30187</v>
      </c>
      <c r="G15002" s="142" t="s">
        <v>30188</v>
      </c>
      <c r="I15002" s="142" t="s">
        <v>9</v>
      </c>
      <c r="J15002" s="142" t="n">
        <v>615.39</v>
      </c>
    </row>
    <row r="15003" customFormat="false" ht="12.75" hidden="false" customHeight="false" outlineLevel="0" collapsed="false">
      <c r="A15003" s="142" t="s">
        <v>30272</v>
      </c>
      <c r="B15003" s="663" t="str">
        <f aca="false">C15003&amp;D15003&amp;E15003&amp;F15003&amp;G15003&amp;H15003</f>
        <v>INSTALACAO DE UM CONJUNTO DE 4 TOMADAS,EMBUTIDO NA ALVENARIA,EQUIVALENTE A 5 VARAS DE ELETRODUTO DE PVC RIGIDO DE 3/4",45,00M DE FIO 2,5MM2,CAIXAS,CONEXOES E TOMADAS DE EMBUTIR 2P+T,10A,COM PLACA FOSFORESCENTE,INCLUSIVE ABERTURA E FECHAMENTO DE RASGO EM ALVENARIA</v>
      </c>
      <c r="C15003" s="142" t="s">
        <v>30269</v>
      </c>
      <c r="D15003" s="142" t="s">
        <v>30270</v>
      </c>
      <c r="E15003" s="142" t="s">
        <v>30271</v>
      </c>
      <c r="F15003" s="142" t="s">
        <v>30187</v>
      </c>
      <c r="G15003" s="142" t="s">
        <v>30188</v>
      </c>
      <c r="I15003" s="142" t="s">
        <v>9</v>
      </c>
      <c r="J15003" s="142" t="n">
        <v>554.34</v>
      </c>
    </row>
    <row r="15004" customFormat="false" ht="12.75" hidden="false" customHeight="false" outlineLevel="0" collapsed="false">
      <c r="A15004" s="142" t="s">
        <v>30273</v>
      </c>
      <c r="B15004" s="663" t="str">
        <f aca="false">C15004&amp;D15004&amp;E15004&amp;F15004&amp;G15004&amp;H15004</f>
        <v>INSTALACAO DE UM CONJUNTO DE 4 TOMADAS,APARENTE,EQUIVALENTEA 5 VARAS DE ELETRODUTO DE PVC RIGIDO DE 3/4",45,00M DE FIO2,5MM2,CAIXAS,CONEXOES E TOMADAS DE SOBREPOR 2P+T,10A</v>
      </c>
      <c r="C15004" s="142" t="s">
        <v>30274</v>
      </c>
      <c r="D15004" s="142" t="s">
        <v>30275</v>
      </c>
      <c r="E15004" s="142" t="s">
        <v>30193</v>
      </c>
      <c r="I15004" s="142" t="s">
        <v>9</v>
      </c>
      <c r="J15004" s="142" t="n">
        <v>434.62</v>
      </c>
    </row>
    <row r="15005" customFormat="false" ht="12.75" hidden="false" customHeight="false" outlineLevel="0" collapsed="false">
      <c r="A15005" s="142" t="s">
        <v>30276</v>
      </c>
      <c r="B15005" s="663" t="str">
        <f aca="false">C15005&amp;D15005&amp;E15005&amp;F15005&amp;G15005&amp;H15005</f>
        <v>INSTALACAO DE UM CONJUNTO DE 4 TOMADAS,APARENTE,EQUIVALENTEA 5 VARAS DE ELETRODUTO DE PVC RIGIDO DE 3/4",45,00M DE FIO2,5MM2,CAIXAS,CONEXOES E TOMADAS DE SOBREPOR 2P+T,10A</v>
      </c>
      <c r="C15005" s="142" t="s">
        <v>30274</v>
      </c>
      <c r="D15005" s="142" t="s">
        <v>30275</v>
      </c>
      <c r="E15005" s="142" t="s">
        <v>30193</v>
      </c>
      <c r="I15005" s="142" t="s">
        <v>9</v>
      </c>
      <c r="J15005" s="142" t="n">
        <v>396.91</v>
      </c>
    </row>
    <row r="15006" customFormat="false" ht="12.75" hidden="false" customHeight="false" outlineLevel="0" collapsed="false">
      <c r="A15006" s="142" t="s">
        <v>30277</v>
      </c>
      <c r="B15006" s="663" t="str">
        <f aca="false">C15006&amp;D15006&amp;E15006&amp;F15006&amp;G15006&amp;H15006</f>
        <v>INSTALACAO DE UM CONJUNTO DE 4 TOMADAS,EMBUTIDO NA ALVENARIA,EQUIVALENTE A 5 VARAS DE ELETRODUTO DE PVC RIGIDO DE 3/4",45,00M DE FIO 2,5MM2,CAIXAS,CONEXOES E TOMADAS DE EMBUTIR 2P+T,20A,COM PLACA FOSFORESCENTE,INCLUSIVE ABERTURA E FECHAMENTO DE RASGO EM ALVENARIA</v>
      </c>
      <c r="C15006" s="142" t="s">
        <v>30269</v>
      </c>
      <c r="D15006" s="142" t="s">
        <v>30270</v>
      </c>
      <c r="E15006" s="142" t="s">
        <v>30271</v>
      </c>
      <c r="F15006" s="142" t="s">
        <v>30196</v>
      </c>
      <c r="G15006" s="142" t="s">
        <v>30188</v>
      </c>
      <c r="I15006" s="142" t="s">
        <v>9</v>
      </c>
      <c r="J15006" s="142" t="n">
        <v>603.11</v>
      </c>
    </row>
    <row r="15007" customFormat="false" ht="12.75" hidden="false" customHeight="false" outlineLevel="0" collapsed="false">
      <c r="A15007" s="142" t="s">
        <v>30278</v>
      </c>
      <c r="B15007" s="663" t="str">
        <f aca="false">C15007&amp;D15007&amp;E15007&amp;F15007&amp;G15007&amp;H15007</f>
        <v>INSTALACAO DE UM CONJUNTO DE 4 TOMADAS,EMBUTIDO NA ALVENARIA,EQUIVALENTE A 5 VARAS DE ELETRODUTO DE PVC RIGIDO DE 3/4",45,00M DE FIO 2,5MM2,CAIXAS,CONEXOES E TOMADAS DE EMBUTIR 2P+T,20A,COM PLACA FOSFORESCENTE,INCLUSIVE ABERTURA E FECHAMENTO DE RASGO EM ALVENARIA</v>
      </c>
      <c r="C15007" s="142" t="s">
        <v>30269</v>
      </c>
      <c r="D15007" s="142" t="s">
        <v>30270</v>
      </c>
      <c r="E15007" s="142" t="s">
        <v>30271</v>
      </c>
      <c r="F15007" s="142" t="s">
        <v>30196</v>
      </c>
      <c r="G15007" s="142" t="s">
        <v>30188</v>
      </c>
      <c r="I15007" s="142" t="s">
        <v>9</v>
      </c>
      <c r="J15007" s="142" t="n">
        <v>544.21</v>
      </c>
    </row>
    <row r="15008" customFormat="false" ht="12.75" hidden="false" customHeight="false" outlineLevel="0" collapsed="false">
      <c r="A15008" s="142" t="s">
        <v>30279</v>
      </c>
      <c r="B15008" s="663" t="str">
        <f aca="false">C15008&amp;D15008&amp;E15008&amp;F15008&amp;G15008&amp;H15008</f>
        <v>INSTALACAO DE UM CONJUNTO DE 4 TOMADAS,APARENTE,EQUIVALENTEA 5 VARAS DE ELETRODUTO DE PVC RIGIDO DE 3/4",45,00M DE FIO2,5MM2,CAIXAS,CONEXOES E TOMADAS DE SOBREPOR 2P+T,20A</v>
      </c>
      <c r="C15008" s="142" t="s">
        <v>30274</v>
      </c>
      <c r="D15008" s="142" t="s">
        <v>30275</v>
      </c>
      <c r="E15008" s="142" t="s">
        <v>30199</v>
      </c>
      <c r="I15008" s="142" t="s">
        <v>9</v>
      </c>
      <c r="J15008" s="142" t="n">
        <v>442.02</v>
      </c>
    </row>
    <row r="15009" customFormat="false" ht="12.75" hidden="false" customHeight="false" outlineLevel="0" collapsed="false">
      <c r="A15009" s="142" t="s">
        <v>30280</v>
      </c>
      <c r="B15009" s="663" t="str">
        <f aca="false">C15009&amp;D15009&amp;E15009&amp;F15009&amp;G15009&amp;H15009</f>
        <v>INSTALACAO DE UM CONJUNTO DE 4 TOMADAS,APARENTE,EQUIVALENTEA 5 VARAS DE ELETRODUTO DE PVC RIGIDO DE 3/4",45,00M DE FIO2,5MM2,CAIXAS,CONEXOES E TOMADAS DE SOBREPOR 2P+T,20A</v>
      </c>
      <c r="C15009" s="142" t="s">
        <v>30274</v>
      </c>
      <c r="D15009" s="142" t="s">
        <v>30275</v>
      </c>
      <c r="E15009" s="142" t="s">
        <v>30199</v>
      </c>
      <c r="I15009" s="142" t="s">
        <v>9</v>
      </c>
      <c r="J15009" s="142" t="n">
        <v>404.31</v>
      </c>
    </row>
    <row r="15010" customFormat="false" ht="12.75" hidden="false" customHeight="false" outlineLevel="0" collapsed="false">
      <c r="A15010" s="142" t="s">
        <v>30281</v>
      </c>
      <c r="B15010" s="663" t="str">
        <f aca="false">C15010&amp;D15010&amp;E15010&amp;F15010&amp;G15010&amp;H15010</f>
        <v>INSTALACAO DE UM CONJUNTO DE 4 TOMADAS,APARENTE COM CANALETA PERFURADA,SENDO ESTA LIGADA A ELETROCALHA PRINCIPAL(EXCLUSIVE ESTA),EQUIVALENTE A 3,5 VARAS DE CANALETA E 7 VARAS DE ELETRODUTO DE PVC RIGIDO DE 3/4", 63,00M DE FIO 2,5MM2,CAIXAS,CONEXOES E TOMADAS DE SOBREPOR 2P+T,10A</v>
      </c>
      <c r="C15010" s="142" t="s">
        <v>30282</v>
      </c>
      <c r="D15010" s="142" t="s">
        <v>30203</v>
      </c>
      <c r="E15010" s="142" t="s">
        <v>30283</v>
      </c>
      <c r="F15010" s="142" t="s">
        <v>30284</v>
      </c>
      <c r="G15010" s="142" t="s">
        <v>30206</v>
      </c>
      <c r="I15010" s="142" t="s">
        <v>9</v>
      </c>
      <c r="J15010" s="142" t="n">
        <v>801.13</v>
      </c>
    </row>
    <row r="15011" customFormat="false" ht="12.75" hidden="false" customHeight="false" outlineLevel="0" collapsed="false">
      <c r="A15011" s="142" t="s">
        <v>30285</v>
      </c>
      <c r="B15011" s="663" t="str">
        <f aca="false">C15011&amp;D15011&amp;E15011&amp;F15011&amp;G15011&amp;H15011</f>
        <v>INSTALACAO DE UM CONJUNTO DE 4 TOMADAS,APARENTE COM CANALETA PERFURADA,SENDO ESTA LIGADA A ELETROCALHA PRINCIPAL(EXCLUSIVE ESTA),EQUIVALENTE A 3,5 VARAS DE CANALETA E 7 VARAS DE ELETRODUTO DE PVC RIGIDO DE 3/4", 63,00M DE FIO 2,5MM2,CAIXAS,CONEXOES E TOMADAS DE SOBREPOR 2P+T,10A</v>
      </c>
      <c r="C15011" s="142" t="s">
        <v>30282</v>
      </c>
      <c r="D15011" s="142" t="s">
        <v>30203</v>
      </c>
      <c r="E15011" s="142" t="s">
        <v>30283</v>
      </c>
      <c r="F15011" s="142" t="s">
        <v>30284</v>
      </c>
      <c r="G15011" s="142" t="s">
        <v>30206</v>
      </c>
      <c r="I15011" s="142" t="s">
        <v>9</v>
      </c>
      <c r="J15011" s="142" t="n">
        <v>760.84</v>
      </c>
    </row>
    <row r="15012" customFormat="false" ht="12.75" hidden="false" customHeight="false" outlineLevel="0" collapsed="false">
      <c r="A15012" s="142" t="s">
        <v>30286</v>
      </c>
      <c r="B15012" s="663" t="str">
        <f aca="false">C15012&amp;D15012&amp;E15012&amp;F15012&amp;G15012&amp;H15012</f>
        <v>INSTALACAO DE UM CONJUNTO DE 4 TOMADAS,APARENTE COM CANALETA PERFURADA,SENDO ESTA LIGADA A ELETROCALHA PRINCIPAL(EXCLUSIVE ESTA),EQUIVALENTE A 3,5 VARAS DE CANALETA E 7 VARAS DE ELETRODUTO DE PVC RIGIDO DE 3/4", 63,00M DE FIO 2,5MM2,CAIXAS,CONEXOES E TOMADAS DE SOBREPOR 2P+T,20A</v>
      </c>
      <c r="C15012" s="142" t="s">
        <v>30282</v>
      </c>
      <c r="D15012" s="142" t="s">
        <v>30203</v>
      </c>
      <c r="E15012" s="142" t="s">
        <v>30283</v>
      </c>
      <c r="F15012" s="142" t="s">
        <v>30284</v>
      </c>
      <c r="G15012" s="142" t="s">
        <v>30210</v>
      </c>
      <c r="I15012" s="142" t="s">
        <v>9</v>
      </c>
      <c r="J15012" s="142" t="n">
        <v>808.53</v>
      </c>
    </row>
    <row r="15013" customFormat="false" ht="12.75" hidden="false" customHeight="false" outlineLevel="0" collapsed="false">
      <c r="A15013" s="142" t="s">
        <v>30287</v>
      </c>
      <c r="B15013" s="663" t="str">
        <f aca="false">C15013&amp;D15013&amp;E15013&amp;F15013&amp;G15013&amp;H15013</f>
        <v>INSTALACAO DE UM CONJUNTO DE 4 TOMADAS,APARENTE COM CANALETA PERFURADA,SENDO ESTA LIGADA A ELETROCALHA PRINCIPAL(EXCLUSIVE ESTA),EQUIVALENTE A 3,5 VARAS DE CANALETA E 7 VARAS DE ELETRODUTO DE PVC RIGIDO DE 3/4", 63,00M DE FIO 2,5MM2,CAIXAS,CONEXOES E TOMADAS DE SOBREPOR 2P+T,20A</v>
      </c>
      <c r="C15013" s="142" t="s">
        <v>30282</v>
      </c>
      <c r="D15013" s="142" t="s">
        <v>30203</v>
      </c>
      <c r="E15013" s="142" t="s">
        <v>30283</v>
      </c>
      <c r="F15013" s="142" t="s">
        <v>30284</v>
      </c>
      <c r="G15013" s="142" t="s">
        <v>30210</v>
      </c>
      <c r="I15013" s="142" t="s">
        <v>9</v>
      </c>
      <c r="J15013" s="142" t="n">
        <v>768.24</v>
      </c>
    </row>
    <row r="15014" customFormat="false" ht="12.75" hidden="false" customHeight="false" outlineLevel="0" collapsed="false">
      <c r="A15014" s="142" t="s">
        <v>30288</v>
      </c>
      <c r="B15014" s="663" t="str">
        <f aca="false">C15014&amp;D15014&amp;E15014&amp;F15014&amp;G15014&amp;H15014</f>
        <v>INSTALACAO DE UM CONJUNTO DE 4 TOMADAS,EMBUTIDO NA ALVENARIA,EQUIVALENTE A 5 VARAS DE ELETRODUTO DE PVC RIGIDO DE 1/2",45,00M DE FIO 2,5MM2,CAIXAS,CONEXOES E TOMADAS DE EMBUTIR 2P+T,10A,COM PLACA FOSFORESCENTE,INCLUSIVE ABERTURA E FECHAMENTO DE RASGO EM ALVENARIA</v>
      </c>
      <c r="C15014" s="142" t="s">
        <v>30269</v>
      </c>
      <c r="D15014" s="142" t="s">
        <v>30289</v>
      </c>
      <c r="E15014" s="142" t="s">
        <v>30271</v>
      </c>
      <c r="F15014" s="142" t="s">
        <v>30187</v>
      </c>
      <c r="G15014" s="142" t="s">
        <v>30188</v>
      </c>
      <c r="I15014" s="142" t="s">
        <v>9</v>
      </c>
      <c r="J15014" s="142" t="n">
        <v>491.82</v>
      </c>
    </row>
    <row r="15015" customFormat="false" ht="12.75" hidden="false" customHeight="false" outlineLevel="0" collapsed="false">
      <c r="A15015" s="142" t="s">
        <v>30290</v>
      </c>
      <c r="B15015" s="663" t="str">
        <f aca="false">C15015&amp;D15015&amp;E15015&amp;F15015&amp;G15015&amp;H15015</f>
        <v>INSTALACAO DE UM CONJUNTO DE 4 TOMADAS,EMBUTIDO NA ALVENARIA,EQUIVALENTE A 5 VARAS DE ELETRODUTO DE PVC RIGIDO DE 1/2",45,00M DE FIO 2,5MM2,CAIXAS,CONEXOES E TOMADAS DE EMBUTIR 2P+T,10A,COM PLACA FOSFORESCENTE,INCLUSIVE ABERTURA E FECHAMENTO DE RASGO EM ALVENARIA</v>
      </c>
      <c r="C15015" s="142" t="s">
        <v>30269</v>
      </c>
      <c r="D15015" s="142" t="s">
        <v>30289</v>
      </c>
      <c r="E15015" s="142" t="s">
        <v>30271</v>
      </c>
      <c r="F15015" s="142" t="s">
        <v>30187</v>
      </c>
      <c r="G15015" s="142" t="s">
        <v>30188</v>
      </c>
      <c r="I15015" s="142" t="s">
        <v>9</v>
      </c>
      <c r="J15015" s="142" t="n">
        <v>445.29</v>
      </c>
    </row>
    <row r="15016" customFormat="false" ht="12.75" hidden="false" customHeight="false" outlineLevel="0" collapsed="false">
      <c r="A15016" s="142" t="s">
        <v>30291</v>
      </c>
      <c r="B15016" s="663" t="str">
        <f aca="false">C15016&amp;D15016&amp;E15016&amp;F15016&amp;G15016&amp;H15016</f>
        <v>INSTALACAO DE UM CONJUNTO DE 4 TOMADAS,APARENTE,EQUIVALENTEA 5 VARAS DE ELETRODUTO DE PVC RIGIDO DE 1/2",45,00M DE FIO2,5MM2,CAIXAS,CONEXOES E TOMADAS DE SOBREPOR 2P+T,10A</v>
      </c>
      <c r="C15016" s="142" t="s">
        <v>30274</v>
      </c>
      <c r="D15016" s="142" t="s">
        <v>30292</v>
      </c>
      <c r="E15016" s="142" t="s">
        <v>30193</v>
      </c>
      <c r="I15016" s="142" t="s">
        <v>9</v>
      </c>
      <c r="J15016" s="142" t="n">
        <v>409.75</v>
      </c>
    </row>
    <row r="15017" customFormat="false" ht="12.75" hidden="false" customHeight="false" outlineLevel="0" collapsed="false">
      <c r="A15017" s="142" t="s">
        <v>30293</v>
      </c>
      <c r="B15017" s="663" t="str">
        <f aca="false">C15017&amp;D15017&amp;E15017&amp;F15017&amp;G15017&amp;H15017</f>
        <v>INSTALACAO DE UM CONJUNTO DE 4 TOMADAS,APARENTE,EQUIVALENTEA 5 VARAS DE ELETRODUTO DE PVC RIGIDO DE 1/2",45,00M DE FIO2,5MM2,CAIXAS,CONEXOES E TOMADAS DE SOBREPOR 2P+T,10A</v>
      </c>
      <c r="C15017" s="142" t="s">
        <v>30274</v>
      </c>
      <c r="D15017" s="142" t="s">
        <v>30292</v>
      </c>
      <c r="E15017" s="142" t="s">
        <v>30193</v>
      </c>
      <c r="I15017" s="142" t="s">
        <v>9</v>
      </c>
      <c r="J15017" s="142" t="n">
        <v>374.61</v>
      </c>
    </row>
    <row r="15018" customFormat="false" ht="12.75" hidden="false" customHeight="false" outlineLevel="0" collapsed="false">
      <c r="A15018" s="142" t="s">
        <v>30294</v>
      </c>
      <c r="B15018" s="663" t="str">
        <f aca="false">C15018&amp;D15018&amp;E15018&amp;F15018&amp;G15018&amp;H15018</f>
        <v>INSTALACAO DE UM CONJUNTO DE 4 TOMADAS,EMBUTIDO NA ALVENARIA,EQUIVALENTE A 5 VARAS DE ELETRODUTO DE PVC RIGIDO DE 1/2",45,00M DE FIO 2,5MM2,CAIXAS,CONEXOES E TOMADAS DE EMBUTIR 2P+T,20A,COM PLACA FOSFORESCENTE,INCLUSIVE ABERTURA E FECHAMENTO DE RASGO EM ALVENARIA</v>
      </c>
      <c r="C15018" s="142" t="s">
        <v>30269</v>
      </c>
      <c r="D15018" s="142" t="s">
        <v>30289</v>
      </c>
      <c r="E15018" s="142" t="s">
        <v>30271</v>
      </c>
      <c r="F15018" s="142" t="s">
        <v>30196</v>
      </c>
      <c r="G15018" s="142" t="s">
        <v>30188</v>
      </c>
      <c r="I15018" s="142" t="s">
        <v>9</v>
      </c>
      <c r="J15018" s="142" t="n">
        <v>495.7</v>
      </c>
    </row>
    <row r="15019" customFormat="false" ht="12.75" hidden="false" customHeight="false" outlineLevel="0" collapsed="false">
      <c r="A15019" s="142" t="s">
        <v>30295</v>
      </c>
      <c r="B15019" s="663" t="str">
        <f aca="false">C15019&amp;D15019&amp;E15019&amp;F15019&amp;G15019&amp;H15019</f>
        <v>INSTALACAO DE UM CONJUNTO DE 4 TOMADAS,EMBUTIDO NA ALVENARIA,EQUIVALENTE A 5 VARAS DE ELETRODUTO DE PVC RIGIDO DE 1/2",45,00M DE FIO 2,5MM2,CAIXAS,CONEXOES E TOMADAS DE EMBUTIR 2P+T,20A,COM PLACA FOSFORESCENTE,INCLUSIVE ABERTURA E FECHAMENTO DE RASGO EM ALVENARIA</v>
      </c>
      <c r="C15019" s="142" t="s">
        <v>30269</v>
      </c>
      <c r="D15019" s="142" t="s">
        <v>30289</v>
      </c>
      <c r="E15019" s="142" t="s">
        <v>30271</v>
      </c>
      <c r="F15019" s="142" t="s">
        <v>30196</v>
      </c>
      <c r="G15019" s="142" t="s">
        <v>30188</v>
      </c>
      <c r="I15019" s="142" t="s">
        <v>9</v>
      </c>
      <c r="J15019" s="142" t="n">
        <v>449.17</v>
      </c>
    </row>
    <row r="15020" customFormat="false" ht="12.75" hidden="false" customHeight="false" outlineLevel="0" collapsed="false">
      <c r="A15020" s="142" t="s">
        <v>30296</v>
      </c>
      <c r="B15020" s="663" t="str">
        <f aca="false">C15020&amp;D15020&amp;E15020&amp;F15020&amp;G15020&amp;H15020</f>
        <v>INSTALACAO DE UM CONJUNTO DE 4 TOMADAS,APARENTE,EQUIVALENTEA 5 VARAS DE ELETRODUTO DE PVC RIGIDO DE 1/2",45,00M DE FIO2,5MM2,CAIXAS,CONEXOES E TOMADAS DE SOBREPOR 2P+T,20A</v>
      </c>
      <c r="C15020" s="142" t="s">
        <v>30274</v>
      </c>
      <c r="D15020" s="142" t="s">
        <v>30292</v>
      </c>
      <c r="E15020" s="142" t="s">
        <v>30199</v>
      </c>
      <c r="I15020" s="142" t="s">
        <v>9</v>
      </c>
      <c r="J15020" s="142" t="n">
        <v>417.15</v>
      </c>
    </row>
    <row r="15021" customFormat="false" ht="12.75" hidden="false" customHeight="false" outlineLevel="0" collapsed="false">
      <c r="A15021" s="142" t="s">
        <v>30297</v>
      </c>
      <c r="B15021" s="663" t="str">
        <f aca="false">C15021&amp;D15021&amp;E15021&amp;F15021&amp;G15021&amp;H15021</f>
        <v>INSTALACAO DE UM CONJUNTO DE 4 TOMADAS,APARENTE,EQUIVALENTEA 5 VARAS DE ELETRODUTO DE PVC RIGIDO DE 1/2",45,00M DE FIO2,5MM2,CAIXAS,CONEXOES E TOMADAS DE SOBREPOR 2P+T,20A</v>
      </c>
      <c r="C15021" s="142" t="s">
        <v>30274</v>
      </c>
      <c r="D15021" s="142" t="s">
        <v>30292</v>
      </c>
      <c r="E15021" s="142" t="s">
        <v>30199</v>
      </c>
      <c r="I15021" s="142" t="s">
        <v>9</v>
      </c>
      <c r="J15021" s="142" t="n">
        <v>382.01</v>
      </c>
    </row>
    <row r="15022" customFormat="false" ht="12.75" hidden="false" customHeight="false" outlineLevel="0" collapsed="false">
      <c r="A15022" s="142" t="s">
        <v>30298</v>
      </c>
      <c r="B15022" s="663" t="str">
        <f aca="false">C15022&amp;D15022&amp;E15022&amp;F15022&amp;G15022&amp;H15022</f>
        <v>INSTALACAO DE UM CONJUNTO DE 4 TOMADAS,APARENTE COM CANALETA PERFURADA,SENDO ESTA LIGADA A ELETROCALHA PRINCIPAL(EXCLUSIVE ESTA),EQUIVALENTE A 3,5 VARAS DE CANALETA E 5 VARAS DE ELETRODUTO DE PVC RIGIDO DE 1/2", 63,00M DE FIO 2,5MM2,CAIXAS,CONEXOES E TOMADAS DE SOBREPOR 2P+T,10A</v>
      </c>
      <c r="C15022" s="142" t="s">
        <v>30282</v>
      </c>
      <c r="D15022" s="142" t="s">
        <v>30203</v>
      </c>
      <c r="E15022" s="142" t="s">
        <v>30299</v>
      </c>
      <c r="F15022" s="142" t="s">
        <v>30300</v>
      </c>
      <c r="G15022" s="142" t="s">
        <v>30206</v>
      </c>
      <c r="I15022" s="142" t="s">
        <v>9</v>
      </c>
      <c r="J15022" s="142" t="n">
        <v>757.75</v>
      </c>
    </row>
    <row r="15023" customFormat="false" ht="12.75" hidden="false" customHeight="false" outlineLevel="0" collapsed="false">
      <c r="A15023" s="142" t="s">
        <v>30301</v>
      </c>
      <c r="B15023" s="663" t="str">
        <f aca="false">C15023&amp;D15023&amp;E15023&amp;F15023&amp;G15023&amp;H15023</f>
        <v>INSTALACAO DE UM CONJUNTO DE 4 TOMADAS,APARENTE COM CANALETA PERFURADA,SENDO ESTA LIGADA A ELETROCALHA PRINCIPAL(EXCLUSIVE ESTA),EQUIVALENTE A 3,5 VARAS DE CANALETA E 5 VARAS DE ELETRODUTO DE PVC RIGIDO DE 1/2", 63,00M DE FIO 2,5MM2,CAIXAS,CONEXOES E TOMADAS DE SOBREPOR 2P+T,10A</v>
      </c>
      <c r="C15023" s="142" t="s">
        <v>30282</v>
      </c>
      <c r="D15023" s="142" t="s">
        <v>30203</v>
      </c>
      <c r="E15023" s="142" t="s">
        <v>30299</v>
      </c>
      <c r="F15023" s="142" t="s">
        <v>30300</v>
      </c>
      <c r="G15023" s="142" t="s">
        <v>30206</v>
      </c>
      <c r="I15023" s="142" t="s">
        <v>9</v>
      </c>
      <c r="J15023" s="142" t="n">
        <v>720.04</v>
      </c>
    </row>
    <row r="15024" customFormat="false" ht="12.75" hidden="false" customHeight="false" outlineLevel="0" collapsed="false">
      <c r="A15024" s="142" t="s">
        <v>30302</v>
      </c>
      <c r="B15024" s="663" t="str">
        <f aca="false">C15024&amp;D15024&amp;E15024&amp;F15024&amp;G15024&amp;H15024</f>
        <v>INSTALACAO DE UM CONJUNTO DE 4 TOMADAS,APARENTE COM CANALETA PERFURADA,SENDO ESTA LIGADA A ELETROCALHA PRINCIPAL(EXCLUSIVE ESTA),EQUIVALENTE A 3,5 VARAS DE CANALETA E 5 VARAS DE ELETRODUTO DE PVC RIGIDO DE 1/2", 63,00M DE FIO 2,5MM2,CAIXAS,CONEXOES E TOMADAS DE SOBREPOR 2P+T,20A</v>
      </c>
      <c r="C15024" s="142" t="s">
        <v>30282</v>
      </c>
      <c r="D15024" s="142" t="s">
        <v>30203</v>
      </c>
      <c r="E15024" s="142" t="s">
        <v>30299</v>
      </c>
      <c r="F15024" s="142" t="s">
        <v>30300</v>
      </c>
      <c r="G15024" s="142" t="s">
        <v>30210</v>
      </c>
      <c r="I15024" s="142" t="s">
        <v>9</v>
      </c>
      <c r="J15024" s="142" t="n">
        <v>765.15</v>
      </c>
    </row>
    <row r="15025" customFormat="false" ht="12.75" hidden="false" customHeight="false" outlineLevel="0" collapsed="false">
      <c r="A15025" s="142" t="s">
        <v>30303</v>
      </c>
      <c r="B15025" s="663" t="str">
        <f aca="false">C15025&amp;D15025&amp;E15025&amp;F15025&amp;G15025&amp;H15025</f>
        <v>INSTALACAO DE UM CONJUNTO DE 4 TOMADAS,APARENTE COM CANALETA PERFURADA,SENDO ESTA LIGADA A ELETROCALHA PRINCIPAL(EXCLUSIVE ESTA),EQUIVALENTE A 3,5 VARAS DE CANALETA E 5 VARAS DE ELETRODUTO DE PVC RIGIDO DE 1/2", 63,00M DE FIO 2,5MM2,CAIXAS,CONEXOES E TOMADAS DE SOBREPOR 2P+T,20A</v>
      </c>
      <c r="C15025" s="142" t="s">
        <v>30282</v>
      </c>
      <c r="D15025" s="142" t="s">
        <v>30203</v>
      </c>
      <c r="E15025" s="142" t="s">
        <v>30299</v>
      </c>
      <c r="F15025" s="142" t="s">
        <v>30300</v>
      </c>
      <c r="G15025" s="142" t="s">
        <v>30210</v>
      </c>
      <c r="I15025" s="142" t="s">
        <v>9</v>
      </c>
      <c r="J15025" s="142" t="n">
        <v>727.44</v>
      </c>
    </row>
    <row r="15026" customFormat="false" ht="12.75" hidden="false" customHeight="false" outlineLevel="0" collapsed="false">
      <c r="A15026" s="142" t="s">
        <v>30304</v>
      </c>
      <c r="B15026" s="663" t="str">
        <f aca="false">C15026&amp;D15026&amp;E15026&amp;F15026&amp;G15026&amp;H15026</f>
        <v>INSTALACAO DE PONTO PARA SONOFLETOR DE TETO SOBRE REBAIXO APARTIR DA ELETROCALHA/PERFILADO,EXCLUSIVE SONOFLETOR (VIDE ITEM 18.037.0200) E FIOS,INCLUSIVE ACESSORIOS DE FIXACAO</v>
      </c>
      <c r="C15026" s="142" t="s">
        <v>30305</v>
      </c>
      <c r="D15026" s="142" t="s">
        <v>30306</v>
      </c>
      <c r="E15026" s="142" t="s">
        <v>30307</v>
      </c>
      <c r="I15026" s="142" t="s">
        <v>9</v>
      </c>
      <c r="J15026" s="142" t="n">
        <v>191.52</v>
      </c>
    </row>
    <row r="15027" customFormat="false" ht="12.75" hidden="false" customHeight="false" outlineLevel="0" collapsed="false">
      <c r="A15027" s="142" t="s">
        <v>30308</v>
      </c>
      <c r="B15027" s="663" t="str">
        <f aca="false">C15027&amp;D15027&amp;E15027&amp;F15027&amp;G15027&amp;H15027</f>
        <v>INSTALACAO DE PONTO PARA SONOFLETOR DE TETO SOBRE REBAIXO APARTIR DA ELETROCALHA/PERFILADO,EXCLUSIVE SONOFLETOR (VIDE ITEM 18.037.0200) E FIOS,INCLUSIVE ACESSORIOS DE FIXACAO</v>
      </c>
      <c r="C15027" s="142" t="s">
        <v>30305</v>
      </c>
      <c r="D15027" s="142" t="s">
        <v>30306</v>
      </c>
      <c r="E15027" s="142" t="s">
        <v>30307</v>
      </c>
      <c r="I15027" s="142" t="s">
        <v>9</v>
      </c>
      <c r="J15027" s="142" t="n">
        <v>169.25</v>
      </c>
    </row>
    <row r="15028" customFormat="false" ht="12.75" hidden="false" customHeight="false" outlineLevel="0" collapsed="false">
      <c r="A15028" s="142" t="s">
        <v>30309</v>
      </c>
      <c r="B15028" s="663" t="str">
        <f aca="false">C15028&amp;D15028&amp;E15028&amp;F15028&amp;G15028&amp;H15028</f>
        <v>INSTALACAO DE PONTO DE LUZ,APARENTE,EQUIVALENTE A 2 VARAS DE ELETRODUTO RIGIDO,DE ACO CARBONO ESMALTADO,DE 3/4",12,00M DE FIO 2,5MM2,CAIXAS,CONEXOES,LUVAS,CURVA E INTERRUPTOR DE SOBREPOR COM PLACA FOSFORESCENTE</v>
      </c>
      <c r="C15028" s="142" t="s">
        <v>29721</v>
      </c>
      <c r="D15028" s="142" t="s">
        <v>30310</v>
      </c>
      <c r="E15028" s="142" t="s">
        <v>29755</v>
      </c>
      <c r="F15028" s="142" t="s">
        <v>30311</v>
      </c>
      <c r="I15028" s="142" t="s">
        <v>9</v>
      </c>
      <c r="J15028" s="142" t="n">
        <v>292.31</v>
      </c>
    </row>
    <row r="15029" customFormat="false" ht="12.75" hidden="false" customHeight="false" outlineLevel="0" collapsed="false">
      <c r="A15029" s="142" t="s">
        <v>30312</v>
      </c>
      <c r="B15029" s="663" t="str">
        <f aca="false">C15029&amp;D15029&amp;E15029&amp;F15029&amp;G15029&amp;H15029</f>
        <v>INSTALACAO DE PONTO DE LUZ,APARENTE,EQUIVALENTE A 2 VARAS DE ELETRODUTO RIGIDO,DE ACO CARBONO ESMALTADO,DE 3/4",12,00M DE FIO 2,5MM2,CAIXAS,CONEXOES,LUVAS,CURVA E INTERRUPTOR DE SOBREPOR COM PLACA FOSFORESCENTE</v>
      </c>
      <c r="C15029" s="142" t="s">
        <v>29721</v>
      </c>
      <c r="D15029" s="142" t="s">
        <v>30310</v>
      </c>
      <c r="E15029" s="142" t="s">
        <v>29755</v>
      </c>
      <c r="F15029" s="142" t="s">
        <v>30311</v>
      </c>
      <c r="I15029" s="142" t="s">
        <v>9</v>
      </c>
      <c r="J15029" s="142" t="n">
        <v>264.46</v>
      </c>
    </row>
    <row r="15030" customFormat="false" ht="12.75" hidden="false" customHeight="false" outlineLevel="0" collapsed="false">
      <c r="A15030" s="142" t="s">
        <v>30313</v>
      </c>
      <c r="B15030" s="663" t="str">
        <f aca="false">C15030&amp;D15030&amp;E15030&amp;F15030&amp;G15030&amp;H15030</f>
        <v>INSTALACAO DE PONTO DE LUZ,APARENTE,EQUIVALENTE A 2 VARAS DE ELETRODUTO RIGIDO,DE ACO CARBONO ESMALTADO,DE 1/2",12,00M DE FIO 1,5MM2,CAIXAS,CONEXOES,LUVAS,CURVA E INTERRUPTOR DE SOBREPOR COM PLACA FOSFORESCENTE</v>
      </c>
      <c r="C15030" s="142" t="s">
        <v>29721</v>
      </c>
      <c r="D15030" s="142" t="s">
        <v>30314</v>
      </c>
      <c r="E15030" s="142" t="s">
        <v>30315</v>
      </c>
      <c r="F15030" s="142" t="s">
        <v>30311</v>
      </c>
      <c r="I15030" s="142" t="s">
        <v>9</v>
      </c>
      <c r="J15030" s="142" t="n">
        <v>273.01</v>
      </c>
    </row>
    <row r="15031" customFormat="false" ht="12.75" hidden="false" customHeight="false" outlineLevel="0" collapsed="false">
      <c r="A15031" s="142" t="s">
        <v>30316</v>
      </c>
      <c r="B15031" s="663" t="str">
        <f aca="false">C15031&amp;D15031&amp;E15031&amp;F15031&amp;G15031&amp;H15031</f>
        <v>INSTALACAO DE PONTO DE LUZ,APARENTE,EQUIVALENTE A 2 VARAS DE ELETRODUTO RIGIDO,DE ACO CARBONO ESMALTADO,DE 1/2",12,00M DE FIO 1,5MM2,CAIXAS,CONEXOES,LUVAS,CURVA E INTERRUPTOR DE SOBREPOR COM PLACA FOSFORESCENTE</v>
      </c>
      <c r="C15031" s="142" t="s">
        <v>29721</v>
      </c>
      <c r="D15031" s="142" t="s">
        <v>30314</v>
      </c>
      <c r="E15031" s="142" t="s">
        <v>30315</v>
      </c>
      <c r="F15031" s="142" t="s">
        <v>30311</v>
      </c>
      <c r="I15031" s="142" t="s">
        <v>9</v>
      </c>
      <c r="J15031" s="142" t="n">
        <v>246.65</v>
      </c>
    </row>
    <row r="15032" customFormat="false" ht="12.75" hidden="false" customHeight="false" outlineLevel="0" collapsed="false">
      <c r="A15032" s="142" t="s">
        <v>30317</v>
      </c>
      <c r="B15032" s="663" t="str">
        <f aca="false">C15032&amp;D15032&amp;E15032&amp;F15032&amp;G15032&amp;H15032</f>
        <v>INSTALACAO DE UM CONJUNTO DE 2 PONTOS DE LUZ,APARENTE,EQUIVALENTE A 5 VARAS DE ELETRODUTO RIGIDO,DE ACO CARBONO ESMALTADO,DE 3/4",33,00M DE FIO 2,5MM2,CAIXAS,CONEXOES,LUVAS,CURVA E INTERRUPTOR DE SOBREPOR COM PLACA FOSFORESCENTE</v>
      </c>
      <c r="C15032" s="142" t="s">
        <v>29753</v>
      </c>
      <c r="D15032" s="142" t="s">
        <v>30318</v>
      </c>
      <c r="E15032" s="142" t="s">
        <v>30319</v>
      </c>
      <c r="F15032" s="142" t="s">
        <v>30320</v>
      </c>
      <c r="I15032" s="142" t="s">
        <v>9</v>
      </c>
      <c r="J15032" s="142" t="n">
        <v>547.98</v>
      </c>
    </row>
    <row r="15033" customFormat="false" ht="12.75" hidden="false" customHeight="false" outlineLevel="0" collapsed="false">
      <c r="A15033" s="142" t="s">
        <v>30321</v>
      </c>
      <c r="B15033" s="663" t="str">
        <f aca="false">C15033&amp;D15033&amp;E15033&amp;F15033&amp;G15033&amp;H15033</f>
        <v>INSTALACAO DE UM CONJUNTO DE 2 PONTOS DE LUZ,APARENTE,EQUIVALENTE A 5 VARAS DE ELETRODUTO RIGIDO,DE ACO CARBONO ESMALTADO,DE 3/4",33,00M DE FIO 2,5MM2,CAIXAS,CONEXOES,LUVAS,CURVA E INTERRUPTOR DE SOBREPOR COM PLACA FOSFORESCENTE</v>
      </c>
      <c r="C15033" s="142" t="s">
        <v>29753</v>
      </c>
      <c r="D15033" s="142" t="s">
        <v>30318</v>
      </c>
      <c r="E15033" s="142" t="s">
        <v>30319</v>
      </c>
      <c r="F15033" s="142" t="s">
        <v>30320</v>
      </c>
      <c r="I15033" s="142" t="s">
        <v>9</v>
      </c>
      <c r="J15033" s="142" t="n">
        <v>501.07</v>
      </c>
    </row>
    <row r="15034" customFormat="false" ht="12.75" hidden="false" customHeight="false" outlineLevel="0" collapsed="false">
      <c r="A15034" s="142" t="s">
        <v>30322</v>
      </c>
      <c r="B15034" s="663" t="str">
        <f aca="false">C15034&amp;D15034&amp;E15034&amp;F15034&amp;G15034&amp;H15034</f>
        <v>INSTALACAO DE UM CONJUNTO DE 3 PONTOS DE LUZ,APARENTE,EQUIVALENTE A 6 VARAS DE ELETRODUTO RIGIDO,DE ACO CARBONO ESMALTADO,DE 3/4",50,00 DE FIO 2,5MM2,CAIXAS,CONEXOES,LUVAS,CURVA EINTERRUPTOR DE SOBREPOR COM PLACA FOSFORESCENTE</v>
      </c>
      <c r="C15034" s="142" t="s">
        <v>29780</v>
      </c>
      <c r="D15034" s="142" t="s">
        <v>30323</v>
      </c>
      <c r="E15034" s="142" t="s">
        <v>30324</v>
      </c>
      <c r="F15034" s="142" t="s">
        <v>30325</v>
      </c>
      <c r="I15034" s="142" t="s">
        <v>9</v>
      </c>
      <c r="J15034" s="142" t="n">
        <v>703.58</v>
      </c>
    </row>
    <row r="15035" customFormat="false" ht="12.75" hidden="false" customHeight="false" outlineLevel="0" collapsed="false">
      <c r="A15035" s="142" t="s">
        <v>30326</v>
      </c>
      <c r="B15035" s="663" t="str">
        <f aca="false">C15035&amp;D15035&amp;E15035&amp;F15035&amp;G15035&amp;H15035</f>
        <v>INSTALACAO DE UM CONJUNTO DE 3 PONTOS DE LUZ,APARENTE,EQUIVALENTE A 6 VARAS DE ELETRODUTO RIGIDO,DE ACO CARBONO ESMALTADO,DE 3/4",50,00 DE FIO 2,5MM2,CAIXAS,CONEXOES,LUVAS,CURVA EINTERRUPTOR DE SOBREPOR COM PLACA FOSFORESCENTE</v>
      </c>
      <c r="C15035" s="142" t="s">
        <v>29780</v>
      </c>
      <c r="D15035" s="142" t="s">
        <v>30323</v>
      </c>
      <c r="E15035" s="142" t="s">
        <v>30324</v>
      </c>
      <c r="F15035" s="142" t="s">
        <v>30325</v>
      </c>
      <c r="I15035" s="142" t="s">
        <v>9</v>
      </c>
      <c r="J15035" s="142" t="n">
        <v>644.89</v>
      </c>
    </row>
    <row r="15036" customFormat="false" ht="12.75" hidden="false" customHeight="false" outlineLevel="0" collapsed="false">
      <c r="A15036" s="142" t="s">
        <v>30327</v>
      </c>
      <c r="B15036" s="663" t="str">
        <f aca="false">C15036&amp;D15036&amp;E15036&amp;F15036&amp;G15036&amp;H15036</f>
        <v>INSTALACAO DE UM CONJUNTO DE 4 PONTOS DE LUZ,APARENTE,EQUIVALENTE A 7 VARAS DE ELETRODUTO RIGIDO,DE ACO CARBONO ESMALTADO,DE 3/4",50,00M DE FIO 2,5MM2,CAIXAS,CONEXOES,LUVAS,CURVA E INTERRUPTOR DE SOBREPOR COM PLACA FOSFORESCENTE</v>
      </c>
      <c r="C15036" s="142" t="s">
        <v>29802</v>
      </c>
      <c r="D15036" s="142" t="s">
        <v>30328</v>
      </c>
      <c r="E15036" s="142" t="s">
        <v>30329</v>
      </c>
      <c r="F15036" s="142" t="s">
        <v>30320</v>
      </c>
      <c r="I15036" s="142" t="s">
        <v>9</v>
      </c>
      <c r="J15036" s="142" t="n">
        <v>755.21</v>
      </c>
    </row>
    <row r="15037" customFormat="false" ht="12.75" hidden="false" customHeight="false" outlineLevel="0" collapsed="false">
      <c r="A15037" s="142" t="s">
        <v>30330</v>
      </c>
      <c r="B15037" s="663" t="str">
        <f aca="false">C15037&amp;D15037&amp;E15037&amp;F15037&amp;G15037&amp;H15037</f>
        <v>INSTALACAO DE UM CONJUNTO DE 4 PONTOS DE LUZ,APARENTE,EQUIVALENTE A 7 VARAS DE ELETRODUTO RIGIDO,DE ACO CARBONO ESMALTADO,DE 3/4",50,00M DE FIO 2,5MM2,CAIXAS,CONEXOES,LUVAS,CURVA E INTERRUPTOR DE SOBREPOR COM PLACA FOSFORESCENTE</v>
      </c>
      <c r="C15037" s="142" t="s">
        <v>29802</v>
      </c>
      <c r="D15037" s="142" t="s">
        <v>30328</v>
      </c>
      <c r="E15037" s="142" t="s">
        <v>30329</v>
      </c>
      <c r="F15037" s="142" t="s">
        <v>30320</v>
      </c>
      <c r="I15037" s="142" t="s">
        <v>9</v>
      </c>
      <c r="J15037" s="142" t="n">
        <v>692.57</v>
      </c>
    </row>
    <row r="15038" customFormat="false" ht="12.75" hidden="false" customHeight="false" outlineLevel="0" collapsed="false">
      <c r="A15038" s="142" t="s">
        <v>30331</v>
      </c>
      <c r="B15038" s="663" t="str">
        <f aca="false">C15038&amp;D15038&amp;E15038&amp;F15038&amp;G15038&amp;H15038</f>
        <v>INSTALACAO DE UM CONJUNTO DE 5 PONTOS DE LUZ,APARENTE,EQUIVALENTE A 8 VARAS DE ELETRODUTO RIGIDO,DE ACO CARBONO ESMALTADO,DE 3/4",57,00MM DE FIO 2,5MM2,CAIXAS,CONEXOES,LUVAS,CURVAE INTERRUPTOR DE SOBREPOR COM PLACA FOSFORESCENTE</v>
      </c>
      <c r="C15038" s="142" t="s">
        <v>29826</v>
      </c>
      <c r="D15038" s="142" t="s">
        <v>30332</v>
      </c>
      <c r="E15038" s="142" t="s">
        <v>30333</v>
      </c>
      <c r="F15038" s="142" t="s">
        <v>30334</v>
      </c>
      <c r="I15038" s="142" t="s">
        <v>9</v>
      </c>
      <c r="J15038" s="142" t="n">
        <v>886.87</v>
      </c>
    </row>
    <row r="15039" customFormat="false" ht="12.75" hidden="false" customHeight="false" outlineLevel="0" collapsed="false">
      <c r="A15039" s="142" t="s">
        <v>30335</v>
      </c>
      <c r="B15039" s="663" t="str">
        <f aca="false">C15039&amp;D15039&amp;E15039&amp;F15039&amp;G15039&amp;H15039</f>
        <v>INSTALACAO DE UM CONJUNTO DE 5 PONTOS DE LUZ,APARENTE,EQUIVALENTE A 8 VARAS DE ELETRODUTO RIGIDO,DE ACO CARBONO ESMALTADO,DE 3/4",57,00MM DE FIO 2,5MM2,CAIXAS,CONEXOES,LUVAS,CURVAE INTERRUPTOR DE SOBREPOR COM PLACA FOSFORESCENTE</v>
      </c>
      <c r="C15039" s="142" t="s">
        <v>29826</v>
      </c>
      <c r="D15039" s="142" t="s">
        <v>30332</v>
      </c>
      <c r="E15039" s="142" t="s">
        <v>30333</v>
      </c>
      <c r="F15039" s="142" t="s">
        <v>30334</v>
      </c>
      <c r="I15039" s="142" t="s">
        <v>9</v>
      </c>
      <c r="J15039" s="142" t="n">
        <v>812.5</v>
      </c>
    </row>
    <row r="15040" customFormat="false" ht="12.75" hidden="false" customHeight="false" outlineLevel="0" collapsed="false">
      <c r="A15040" s="142" t="s">
        <v>30336</v>
      </c>
      <c r="B15040" s="663" t="str">
        <f aca="false">C15040&amp;D15040&amp;E15040&amp;F15040&amp;G15040&amp;H15040</f>
        <v>INSTALACAO DE UM CONJUNTO DE 6 PONTOS DE LUZ,APARENTE,EQUIVALENTE A 9 VARAS DE ELETRODUTO RIGIDO,DE ACO CARBONO ESMALTADO,DE 3/4",66,00M DE FIO 2,5MM2,CAIXAS,CONEXOES,LUVAS,CURVA E INTERRUPTOR DE SOBREPOR COM PLACA FOSFORESCENTE</v>
      </c>
      <c r="C15040" s="142" t="s">
        <v>29851</v>
      </c>
      <c r="D15040" s="142" t="s">
        <v>30337</v>
      </c>
      <c r="E15040" s="142" t="s">
        <v>30338</v>
      </c>
      <c r="F15040" s="142" t="s">
        <v>30320</v>
      </c>
      <c r="I15040" s="142" t="s">
        <v>9</v>
      </c>
      <c r="J15040" s="142" t="n">
        <v>1003.58</v>
      </c>
    </row>
    <row r="15041" customFormat="false" ht="12.75" hidden="false" customHeight="false" outlineLevel="0" collapsed="false">
      <c r="A15041" s="142" t="s">
        <v>30339</v>
      </c>
      <c r="B15041" s="663" t="str">
        <f aca="false">C15041&amp;D15041&amp;E15041&amp;F15041&amp;G15041&amp;H15041</f>
        <v>INSTALACAO DE UM CONJUNTO DE 6 PONTOS DE LUZ,APARENTE,EQUIVALENTE A 9 VARAS DE ELETRODUTO RIGIDO,DE ACO CARBONO ESMALTADO,DE 3/4",66,00M DE FIO 2,5MM2,CAIXAS,CONEXOES,LUVAS,CURVA E INTERRUPTOR DE SOBREPOR COM PLACA FOSFORESCENTE</v>
      </c>
      <c r="C15041" s="142" t="s">
        <v>29851</v>
      </c>
      <c r="D15041" s="142" t="s">
        <v>30337</v>
      </c>
      <c r="E15041" s="142" t="s">
        <v>30338</v>
      </c>
      <c r="F15041" s="142" t="s">
        <v>30320</v>
      </c>
      <c r="I15041" s="142" t="s">
        <v>9</v>
      </c>
      <c r="J15041" s="142" t="n">
        <v>919.19</v>
      </c>
    </row>
    <row r="15042" customFormat="false" ht="12.75" hidden="false" customHeight="false" outlineLevel="0" collapsed="false">
      <c r="A15042" s="142" t="s">
        <v>30340</v>
      </c>
      <c r="B15042" s="663" t="str">
        <f aca="false">C15042&amp;D15042&amp;E15042&amp;F15042&amp;G15042&amp;H15042</f>
        <v>INSTALACAO DE UM CONJUNTO DE 8 PONTOS DE LUZ,APARENTE,EQUIVALENTE A 10 VARAS DE ELETRODUTO RIGIDO,DE ACO CARBONO ESMALTADO,DE 3/4",80,00M DE FIO 2,5MM2,CAIXAS,CONEXOES,LUVAS,CURVAE INTERRUPTOR DE SOBREPOR COM PLACA FOSFORESCENTE</v>
      </c>
      <c r="C15042" s="142" t="s">
        <v>29877</v>
      </c>
      <c r="D15042" s="142" t="s">
        <v>30341</v>
      </c>
      <c r="E15042" s="142" t="s">
        <v>30342</v>
      </c>
      <c r="F15042" s="142" t="s">
        <v>30334</v>
      </c>
      <c r="I15042" s="142" t="s">
        <v>9</v>
      </c>
      <c r="J15042" s="142" t="n">
        <v>1156.09</v>
      </c>
    </row>
    <row r="15043" customFormat="false" ht="12.75" hidden="false" customHeight="false" outlineLevel="0" collapsed="false">
      <c r="A15043" s="142" t="s">
        <v>30343</v>
      </c>
      <c r="B15043" s="663" t="str">
        <f aca="false">C15043&amp;D15043&amp;E15043&amp;F15043&amp;G15043&amp;H15043</f>
        <v>INSTALACAO DE UM CONJUNTO DE 8 PONTOS DE LUZ,APARENTE,EQUIVALENTE A 10 VARAS DE ELETRODUTO RIGIDO,DE ACO CARBONO ESMALTADO,DE 3/4",80,00M DE FIO 2,5MM2,CAIXAS,CONEXOES,LUVAS,CURVAE INTERRUPTOR DE SOBREPOR COM PLACA FOSFORESCENTE</v>
      </c>
      <c r="C15043" s="142" t="s">
        <v>29877</v>
      </c>
      <c r="D15043" s="142" t="s">
        <v>30341</v>
      </c>
      <c r="E15043" s="142" t="s">
        <v>30342</v>
      </c>
      <c r="F15043" s="142" t="s">
        <v>30334</v>
      </c>
      <c r="I15043" s="142" t="s">
        <v>9</v>
      </c>
      <c r="J15043" s="142" t="n">
        <v>1059.27</v>
      </c>
    </row>
    <row r="15044" customFormat="false" ht="12.75" hidden="false" customHeight="false" outlineLevel="0" collapsed="false">
      <c r="A15044" s="142" t="s">
        <v>30344</v>
      </c>
      <c r="B15044" s="663" t="str">
        <f aca="false">C15044&amp;D15044&amp;E15044&amp;F15044&amp;G15044&amp;H15044</f>
        <v>INSTALACAO DE UM CONJUNTO DE 2 PONTOS DE LUZ,APARENTE,EQUIVALENTE A 3 VARAS DE ELETRODUTO RIGIDO,DE ACO CARBONO ESMALTADO,DE 3/4",20,00M DE FIO 2,5MM2,CAIXAS,CONEXOES,LUVAS E CONSIDERANDO O CONTROLE DOS PONTOS DIRETO NO Q.D.L</v>
      </c>
      <c r="C15044" s="142" t="s">
        <v>29753</v>
      </c>
      <c r="D15044" s="142" t="s">
        <v>30345</v>
      </c>
      <c r="E15044" s="142" t="s">
        <v>30346</v>
      </c>
      <c r="F15044" s="142" t="s">
        <v>30347</v>
      </c>
      <c r="I15044" s="142" t="s">
        <v>9</v>
      </c>
      <c r="J15044" s="142" t="n">
        <v>400.5</v>
      </c>
    </row>
    <row r="15045" customFormat="false" ht="12.75" hidden="false" customHeight="false" outlineLevel="0" collapsed="false">
      <c r="A15045" s="142" t="s">
        <v>30348</v>
      </c>
      <c r="B15045" s="663" t="str">
        <f aca="false">C15045&amp;D15045&amp;E15045&amp;F15045&amp;G15045&amp;H15045</f>
        <v>INSTALACAO DE UM CONJUNTO DE 2 PONTOS DE LUZ,APARENTE,EQUIVALENTE A 3 VARAS DE ELETRODUTO RIGIDO,DE ACO CARBONO ESMALTADO,DE 3/4",20,00M DE FIO 2,5MM2,CAIXAS,CONEXOES,LUVAS E CONSIDERANDO O CONTROLE DOS PONTOS DIRETO NO Q.D.L</v>
      </c>
      <c r="C15045" s="142" t="s">
        <v>29753</v>
      </c>
      <c r="D15045" s="142" t="s">
        <v>30345</v>
      </c>
      <c r="E15045" s="142" t="s">
        <v>30346</v>
      </c>
      <c r="F15045" s="142" t="s">
        <v>30347</v>
      </c>
      <c r="I15045" s="142" t="s">
        <v>9</v>
      </c>
      <c r="J15045" s="142" t="n">
        <v>362.36</v>
      </c>
    </row>
    <row r="15046" customFormat="false" ht="12.75" hidden="false" customHeight="false" outlineLevel="0" collapsed="false">
      <c r="A15046" s="142" t="s">
        <v>30349</v>
      </c>
      <c r="B15046" s="663" t="str">
        <f aca="false">C15046&amp;D15046&amp;E15046&amp;F15046&amp;G15046&amp;H15046</f>
        <v>INSTALACAO DE UM CONJUNTO DE 3 PONTOS DE LUZ,APARENTE,EQUIVALENTE A 5 VARAS DE ELETRODUTO RIGIDO,DE ACO CARBONO ESMALTADO,DE 3/4",30,00M DE FIO 2,5MM2,CAIXAS,CONEXOES,LUVAS E CONSIDERANDO O CONTROLE DOS PONTOS DIRETO NO Q.D.L.</v>
      </c>
      <c r="C15046" s="142" t="s">
        <v>29780</v>
      </c>
      <c r="D15046" s="142" t="s">
        <v>30318</v>
      </c>
      <c r="E15046" s="142" t="s">
        <v>30350</v>
      </c>
      <c r="F15046" s="142" t="s">
        <v>30351</v>
      </c>
      <c r="I15046" s="142" t="s">
        <v>9</v>
      </c>
      <c r="J15046" s="142" t="n">
        <v>508.68</v>
      </c>
    </row>
    <row r="15047" customFormat="false" ht="12.75" hidden="false" customHeight="false" outlineLevel="0" collapsed="false">
      <c r="A15047" s="142" t="s">
        <v>30352</v>
      </c>
      <c r="B15047" s="663" t="str">
        <f aca="false">C15047&amp;D15047&amp;E15047&amp;F15047&amp;G15047&amp;H15047</f>
        <v>INSTALACAO DE UM CONJUNTO DE 3 PONTOS DE LUZ,APARENTE,EQUIVALENTE A 5 VARAS DE ELETRODUTO RIGIDO,DE ACO CARBONO ESMALTADO,DE 3/4",30,00M DE FIO 2,5MM2,CAIXAS,CONEXOES,LUVAS E CONSIDERANDO O CONTROLE DOS PONTOS DIRETO NO Q.D.L.</v>
      </c>
      <c r="C15047" s="142" t="s">
        <v>29780</v>
      </c>
      <c r="D15047" s="142" t="s">
        <v>30318</v>
      </c>
      <c r="E15047" s="142" t="s">
        <v>30350</v>
      </c>
      <c r="F15047" s="142" t="s">
        <v>30351</v>
      </c>
      <c r="I15047" s="142" t="s">
        <v>9</v>
      </c>
      <c r="J15047" s="142" t="n">
        <v>465.41</v>
      </c>
    </row>
    <row r="15048" customFormat="false" ht="12.75" hidden="false" customHeight="false" outlineLevel="0" collapsed="false">
      <c r="A15048" s="142" t="s">
        <v>30353</v>
      </c>
      <c r="B15048" s="663" t="str">
        <f aca="false">C15048&amp;D15048&amp;E15048&amp;F15048&amp;G15048&amp;H15048</f>
        <v>INSTALACAO DE UM CONJUNTO DE 4 PONTOS DE LUZ,APARENTE,EQUIVALENTE A 6 VARAS DE ELETRODUTO RIGIDO,DE ACO CARBONO ESMALTADO,DE 3/4",40,00M DE FIO 2,5MM2,CAIXAS,CONEXOES,LUVAS E CONSIDERANDO O CONTROLE DOS PONTOS DIRETO NO Q.D.L.</v>
      </c>
      <c r="C15048" s="142" t="s">
        <v>29802</v>
      </c>
      <c r="D15048" s="142" t="s">
        <v>30323</v>
      </c>
      <c r="E15048" s="142" t="s">
        <v>30354</v>
      </c>
      <c r="F15048" s="142" t="s">
        <v>30351</v>
      </c>
      <c r="I15048" s="142" t="s">
        <v>9</v>
      </c>
      <c r="J15048" s="142" t="n">
        <v>592.55</v>
      </c>
    </row>
    <row r="15049" customFormat="false" ht="12.75" hidden="false" customHeight="false" outlineLevel="0" collapsed="false">
      <c r="A15049" s="142" t="s">
        <v>30355</v>
      </c>
      <c r="B15049" s="663" t="str">
        <f aca="false">C15049&amp;D15049&amp;E15049&amp;F15049&amp;G15049&amp;H15049</f>
        <v>INSTALACAO DE UM CONJUNTO DE 4 PONTOS DE LUZ,APARENTE,EQUIVALENTE A 6 VARAS DE ELETRODUTO RIGIDO,DE ACO CARBONO ESMALTADO,DE 3/4",40,00M DE FIO 2,5MM2,CAIXAS,CONEXOES,LUVAS E CONSIDERANDO O CONTROLE DOS PONTOS DIRETO NO Q.D.L.</v>
      </c>
      <c r="C15049" s="142" t="s">
        <v>29802</v>
      </c>
      <c r="D15049" s="142" t="s">
        <v>30323</v>
      </c>
      <c r="E15049" s="142" t="s">
        <v>30354</v>
      </c>
      <c r="F15049" s="142" t="s">
        <v>30351</v>
      </c>
      <c r="I15049" s="142" t="s">
        <v>9</v>
      </c>
      <c r="J15049" s="142" t="n">
        <v>543.98</v>
      </c>
    </row>
    <row r="15050" customFormat="false" ht="12.75" hidden="false" customHeight="false" outlineLevel="0" collapsed="false">
      <c r="A15050" s="142" t="s">
        <v>30356</v>
      </c>
      <c r="B15050" s="663" t="str">
        <f aca="false">C15050&amp;D15050&amp;E15050&amp;F15050&amp;G15050&amp;H15050</f>
        <v>INSTALACAO DE UM CONJUNTO DE 5 PONTOS DE LUZ,APARENTE,EQUIVALENTE A 7 VARAS DE ELETRODUTO RIGIDO,DE ACO CARBONO ESMALTADO,DE 3/4",45,00M DE FIO 2,5MM2,CAIXAS,CONEXOES,LUVAS E CONSIDERANDO O CONTROLE DOS PONTOS DIRETO NO Q.D.L.</v>
      </c>
      <c r="C15050" s="142" t="s">
        <v>29826</v>
      </c>
      <c r="D15050" s="142" t="s">
        <v>30328</v>
      </c>
      <c r="E15050" s="142" t="s">
        <v>30357</v>
      </c>
      <c r="F15050" s="142" t="s">
        <v>30351</v>
      </c>
      <c r="I15050" s="142" t="s">
        <v>9</v>
      </c>
      <c r="J15050" s="142" t="n">
        <v>691.54</v>
      </c>
    </row>
    <row r="15051" customFormat="false" ht="12.75" hidden="false" customHeight="false" outlineLevel="0" collapsed="false">
      <c r="A15051" s="142" t="s">
        <v>30358</v>
      </c>
      <c r="B15051" s="663" t="str">
        <f aca="false">C15051&amp;D15051&amp;E15051&amp;F15051&amp;G15051&amp;H15051</f>
        <v>INSTALACAO DE UM CONJUNTO DE 5 PONTOS DE LUZ,APARENTE,EQUIVALENTE A 7 VARAS DE ELETRODUTO RIGIDO,DE ACO CARBONO ESMALTADO,DE 3/4",45,00M DE FIO 2,5MM2,CAIXAS,CONEXOES,LUVAS E CONSIDERANDO O CONTROLE DOS PONTOS DIRETO NO Q.D.L.</v>
      </c>
      <c r="C15051" s="142" t="s">
        <v>29826</v>
      </c>
      <c r="D15051" s="142" t="s">
        <v>30328</v>
      </c>
      <c r="E15051" s="142" t="s">
        <v>30357</v>
      </c>
      <c r="F15051" s="142" t="s">
        <v>30351</v>
      </c>
      <c r="I15051" s="142" t="s">
        <v>9</v>
      </c>
      <c r="J15051" s="142" t="n">
        <v>634.52</v>
      </c>
    </row>
    <row r="15052" customFormat="false" ht="12.75" hidden="false" customHeight="false" outlineLevel="0" collapsed="false">
      <c r="A15052" s="142" t="s">
        <v>30359</v>
      </c>
      <c r="B15052" s="663" t="str">
        <f aca="false">C15052&amp;D15052&amp;E15052&amp;F15052&amp;G15052&amp;H15052</f>
        <v>INSTALACAO DE UM CONJUNTO DE 6 PONTOS DE LUZ,APARENTE,EQUIVALENTE A 8 VARAS DE ELETRODUTO RIGIDO,DE ACO CARBONO ESMALTADO,DE 3/4",53,00M DE FIO 2,5MM2,CAIXAS,CONEXOES,LUVAS E CONSIDERANDO O CONTROLE DOS PONTOS DIRETO NO Q.D.L.</v>
      </c>
      <c r="C15052" s="142" t="s">
        <v>29851</v>
      </c>
      <c r="D15052" s="142" t="s">
        <v>30332</v>
      </c>
      <c r="E15052" s="142" t="s">
        <v>30360</v>
      </c>
      <c r="F15052" s="142" t="s">
        <v>30351</v>
      </c>
      <c r="I15052" s="142" t="s">
        <v>9</v>
      </c>
      <c r="J15052" s="142" t="n">
        <v>956.96</v>
      </c>
    </row>
    <row r="15053" customFormat="false" ht="12.75" hidden="false" customHeight="false" outlineLevel="0" collapsed="false">
      <c r="A15053" s="142" t="s">
        <v>30361</v>
      </c>
      <c r="B15053" s="663" t="str">
        <f aca="false">C15053&amp;D15053&amp;E15053&amp;F15053&amp;G15053&amp;H15053</f>
        <v>INSTALACAO DE UM CONJUNTO DE 6 PONTOS DE LUZ,APARENTE,EQUIVALENTE A 8 VARAS DE ELETRODUTO RIGIDO,DE ACO CARBONO ESMALTADO,DE 3/4",53,00M DE FIO 2,5MM2,CAIXAS,CONEXOES,LUVAS E CONSIDERANDO O CONTROLE DOS PONTOS DIRETO NO Q.D.L.</v>
      </c>
      <c r="C15053" s="142" t="s">
        <v>29851</v>
      </c>
      <c r="D15053" s="142" t="s">
        <v>30332</v>
      </c>
      <c r="E15053" s="142" t="s">
        <v>30360</v>
      </c>
      <c r="F15053" s="142" t="s">
        <v>30351</v>
      </c>
      <c r="I15053" s="142" t="s">
        <v>9</v>
      </c>
      <c r="J15053" s="142" t="n">
        <v>891</v>
      </c>
    </row>
    <row r="15054" customFormat="false" ht="12.75" hidden="false" customHeight="false" outlineLevel="0" collapsed="false">
      <c r="A15054" s="142" t="s">
        <v>30362</v>
      </c>
      <c r="B15054" s="663" t="str">
        <f aca="false">C15054&amp;D15054&amp;E15054&amp;F15054&amp;G15054&amp;H15054</f>
        <v>INSTALACAO DE UM CONJUNTO DE 8 PONTOS DE LUZ,APARENTE,EQUIVALENTE A 9 VARAS DE ELETRODUTO RIGIDO,DE ACO CARBONO ESMALTADO,DE 3/4",57,00M DE FIO 2,5MM2,CAIXAS,CONEXOES,LUVAS E CONSIDERANDO O CONTROLE DOS PONTOS DIRETO NO Q.D.L.</v>
      </c>
      <c r="C15054" s="142" t="s">
        <v>29877</v>
      </c>
      <c r="D15054" s="142" t="s">
        <v>30337</v>
      </c>
      <c r="E15054" s="142" t="s">
        <v>30363</v>
      </c>
      <c r="F15054" s="142" t="s">
        <v>30351</v>
      </c>
      <c r="I15054" s="142" t="s">
        <v>9</v>
      </c>
      <c r="J15054" s="142" t="n">
        <v>1088.01</v>
      </c>
    </row>
    <row r="15055" customFormat="false" ht="12.75" hidden="false" customHeight="false" outlineLevel="0" collapsed="false">
      <c r="A15055" s="142" t="s">
        <v>30364</v>
      </c>
      <c r="B15055" s="663" t="str">
        <f aca="false">C15055&amp;D15055&amp;E15055&amp;F15055&amp;G15055&amp;H15055</f>
        <v>INSTALACAO DE UM CONJUNTO DE 8 PONTOS DE LUZ,APARENTE,EQUIVALENTE A 9 VARAS DE ELETRODUTO RIGIDO,DE ACO CARBONO ESMALTADO,DE 3/4",57,00M DE FIO 2,5MM2,CAIXAS,CONEXOES,LUVAS E CONSIDERANDO O CONTROLE DOS PONTOS DIRETO NO Q.D.L.</v>
      </c>
      <c r="C15055" s="142" t="s">
        <v>29877</v>
      </c>
      <c r="D15055" s="142" t="s">
        <v>30337</v>
      </c>
      <c r="E15055" s="142" t="s">
        <v>30363</v>
      </c>
      <c r="F15055" s="142" t="s">
        <v>30351</v>
      </c>
      <c r="I15055" s="142" t="s">
        <v>9</v>
      </c>
      <c r="J15055" s="142" t="n">
        <v>1012.08</v>
      </c>
    </row>
    <row r="15056" customFormat="false" ht="12.75" hidden="false" customHeight="false" outlineLevel="0" collapsed="false">
      <c r="A15056" s="142" t="s">
        <v>30365</v>
      </c>
      <c r="B15056" s="663" t="str">
        <f aca="false">C15056&amp;D15056&amp;E15056&amp;F15056&amp;G15056&amp;H15056</f>
        <v>INSTALACAO DE PONTO DE FORCA ATE 2CV EQUIVALENTE A 2 VARAS DE ELETRODUTO RIGIDO,DE ACO CARBONO ESMALTADO,DE 1/2",20,00MDE FIO 2,5MM2,CAIXAS,ABRACADEIRAS E CONEXOES</v>
      </c>
      <c r="C15056" s="142" t="s">
        <v>30366</v>
      </c>
      <c r="D15056" s="142" t="s">
        <v>30367</v>
      </c>
      <c r="E15056" s="142" t="s">
        <v>30368</v>
      </c>
      <c r="I15056" s="142" t="s">
        <v>9</v>
      </c>
      <c r="J15056" s="142" t="n">
        <v>476.17</v>
      </c>
    </row>
    <row r="15057" customFormat="false" ht="12.75" hidden="false" customHeight="false" outlineLevel="0" collapsed="false">
      <c r="A15057" s="142" t="s">
        <v>30369</v>
      </c>
      <c r="B15057" s="663" t="str">
        <f aca="false">C15057&amp;D15057&amp;E15057&amp;F15057&amp;G15057&amp;H15057</f>
        <v>INSTALACAO DE PONTO DE FORCA ATE 2CV EQUIVALENTE A 2 VARAS DE ELETRODUTO RIGIDO,DE ACO CARBONO ESMALTADO,DE 1/2",20,00MDE FIO 2,5MM2,CAIXAS,ABRACADEIRAS E CONEXOES</v>
      </c>
      <c r="C15057" s="142" t="s">
        <v>30366</v>
      </c>
      <c r="D15057" s="142" t="s">
        <v>30367</v>
      </c>
      <c r="E15057" s="142" t="s">
        <v>30368</v>
      </c>
      <c r="I15057" s="142" t="s">
        <v>9</v>
      </c>
      <c r="J15057" s="142" t="n">
        <v>424.77</v>
      </c>
    </row>
    <row r="15058" customFormat="false" ht="12.75" hidden="false" customHeight="false" outlineLevel="0" collapsed="false">
      <c r="A15058" s="142" t="s">
        <v>30370</v>
      </c>
      <c r="B15058" s="663" t="str">
        <f aca="false">C15058&amp;D15058&amp;E15058&amp;F15058&amp;G15058&amp;H15058</f>
        <v>INSTALACAO DE PONTO DE FORCA ATE 4CV EQUIVALENTE A 2 VARAS DE ELETRODUTO RIGIDO,DE ACO CARBONO ESMALTADO,DE 3/4",20,00MDE FIO 4MM2,CAIXAS,ABRACADEIRAS E CONEXOES</v>
      </c>
      <c r="C15058" s="142" t="s">
        <v>30371</v>
      </c>
      <c r="D15058" s="142" t="s">
        <v>30372</v>
      </c>
      <c r="E15058" s="142" t="s">
        <v>30373</v>
      </c>
      <c r="I15058" s="142" t="s">
        <v>9</v>
      </c>
      <c r="J15058" s="142" t="n">
        <v>538.04</v>
      </c>
    </row>
    <row r="15059" customFormat="false" ht="12.75" hidden="false" customHeight="false" outlineLevel="0" collapsed="false">
      <c r="A15059" s="142" t="s">
        <v>30374</v>
      </c>
      <c r="B15059" s="663" t="str">
        <f aca="false">C15059&amp;D15059&amp;E15059&amp;F15059&amp;G15059&amp;H15059</f>
        <v>INSTALACAO DE PONTO DE FORCA ATE 4CV EQUIVALENTE A 2 VARAS DE ELETRODUTO RIGIDO,DE ACO CARBONO ESMALTADO,DE 3/4",20,00MDE FIO 4MM2,CAIXAS,ABRACADEIRAS E CONEXOES</v>
      </c>
      <c r="C15059" s="142" t="s">
        <v>30371</v>
      </c>
      <c r="D15059" s="142" t="s">
        <v>30372</v>
      </c>
      <c r="E15059" s="142" t="s">
        <v>30373</v>
      </c>
      <c r="I15059" s="142" t="s">
        <v>9</v>
      </c>
      <c r="J15059" s="142" t="n">
        <v>481.5</v>
      </c>
    </row>
    <row r="15060" customFormat="false" ht="12.75" hidden="false" customHeight="false" outlineLevel="0" collapsed="false">
      <c r="A15060" s="142" t="s">
        <v>30375</v>
      </c>
      <c r="B15060" s="663" t="str">
        <f aca="false">C15060&amp;D15060&amp;E15060&amp;F15060&amp;G15060&amp;H15060</f>
        <v>INSTALACAO DE PONTO DE FORCA PARA 5CV EQUIVALENTE A 2 VARASDE ELETRODUTO RIGIDO,DE ACO CARBONO ESMALTADO,DE 3/4",20,00M DE FIO 4MM2,CAIXAS,ABRACADEIRAS E CONEXOES</v>
      </c>
      <c r="C15060" s="142" t="s">
        <v>30376</v>
      </c>
      <c r="D15060" s="142" t="s">
        <v>30377</v>
      </c>
      <c r="E15060" s="142" t="s">
        <v>30378</v>
      </c>
      <c r="I15060" s="142" t="s">
        <v>9</v>
      </c>
      <c r="J15060" s="142" t="n">
        <v>615</v>
      </c>
    </row>
    <row r="15061" customFormat="false" ht="12.75" hidden="false" customHeight="false" outlineLevel="0" collapsed="false">
      <c r="A15061" s="142" t="s">
        <v>30379</v>
      </c>
      <c r="B15061" s="663" t="str">
        <f aca="false">C15061&amp;D15061&amp;E15061&amp;F15061&amp;G15061&amp;H15061</f>
        <v>INSTALACAO DE PONTO DE FORCA PARA 5CV EQUIVALENTE A 2 VARASDE ELETRODUTO RIGIDO,DE ACO CARBONO ESMALTADO,DE 3/4",20,00M DE FIO 4MM2,CAIXAS,ABRACADEIRAS E CONEXOES</v>
      </c>
      <c r="C15061" s="142" t="s">
        <v>30376</v>
      </c>
      <c r="D15061" s="142" t="s">
        <v>30377</v>
      </c>
      <c r="E15061" s="142" t="s">
        <v>30378</v>
      </c>
      <c r="I15061" s="142" t="s">
        <v>9</v>
      </c>
      <c r="J15061" s="142" t="n">
        <v>548.18</v>
      </c>
    </row>
    <row r="15062" customFormat="false" ht="12.75" hidden="false" customHeight="false" outlineLevel="0" collapsed="false">
      <c r="A15062" s="142" t="s">
        <v>30380</v>
      </c>
      <c r="B15062" s="663" t="str">
        <f aca="false">C15062&amp;D15062&amp;E15062&amp;F15062&amp;G15062&amp;H15062</f>
        <v>INSTALACAO DE PONTO DE FORCA PARA 10CV EQUIVALENTE A 2 VARAS DE ELETRODUTO RIGIDO,DE ACO CARBONO ESMALTADO,DE 1",20,00MDE FIO 6MM2,CAIXAS,ABRACADEIRAS E CONEXOES</v>
      </c>
      <c r="C15062" s="142" t="s">
        <v>30381</v>
      </c>
      <c r="D15062" s="142" t="s">
        <v>30382</v>
      </c>
      <c r="E15062" s="142" t="s">
        <v>30383</v>
      </c>
      <c r="I15062" s="142" t="s">
        <v>9</v>
      </c>
      <c r="J15062" s="142" t="n">
        <v>770</v>
      </c>
    </row>
    <row r="15063" customFormat="false" ht="12.75" hidden="false" customHeight="false" outlineLevel="0" collapsed="false">
      <c r="A15063" s="142" t="s">
        <v>30384</v>
      </c>
      <c r="B15063" s="663" t="str">
        <f aca="false">C15063&amp;D15063&amp;E15063&amp;F15063&amp;G15063&amp;H15063</f>
        <v>INSTALACAO DE PONTO DE FORCA PARA 10CV EQUIVALENTE A 2 VARAS DE ELETRODUTO RIGIDO,DE ACO CARBONO ESMALTADO,DE 1",20,00MDE FIO 6MM2,CAIXAS,ABRACADEIRAS E CONEXOES</v>
      </c>
      <c r="C15063" s="142" t="s">
        <v>30381</v>
      </c>
      <c r="D15063" s="142" t="s">
        <v>30382</v>
      </c>
      <c r="E15063" s="142" t="s">
        <v>30383</v>
      </c>
      <c r="I15063" s="142" t="s">
        <v>9</v>
      </c>
      <c r="J15063" s="142" t="n">
        <v>687.77</v>
      </c>
    </row>
    <row r="15064" customFormat="false" ht="12.75" hidden="false" customHeight="false" outlineLevel="0" collapsed="false">
      <c r="A15064" s="142" t="s">
        <v>30385</v>
      </c>
      <c r="B15064" s="663" t="str">
        <f aca="false">C15064&amp;D15064&amp;E15064&amp;F15064&amp;G15064&amp;H15064</f>
        <v>INSTALACAO DE PONTO DE FORCA PARA 15CV EQUIVALENTE A 2 VARAS DE ELETRODUTO RIGIDO,DE ACO CARBONO ESMALTADO,DE 1.1/2",20,00M DE FIO 10MM2,CAIXAS,ABRACADEIRAS E CONEXOES</v>
      </c>
      <c r="C15064" s="142" t="s">
        <v>30386</v>
      </c>
      <c r="D15064" s="142" t="s">
        <v>30387</v>
      </c>
      <c r="E15064" s="142" t="s">
        <v>30388</v>
      </c>
      <c r="I15064" s="142" t="s">
        <v>9</v>
      </c>
      <c r="J15064" s="142" t="n">
        <v>933.64</v>
      </c>
    </row>
    <row r="15065" customFormat="false" ht="12.75" hidden="false" customHeight="false" outlineLevel="0" collapsed="false">
      <c r="A15065" s="142" t="s">
        <v>30389</v>
      </c>
      <c r="B15065" s="663" t="str">
        <f aca="false">C15065&amp;D15065&amp;E15065&amp;F15065&amp;G15065&amp;H15065</f>
        <v>INSTALACAO DE PONTO DE FORCA PARA 15CV EQUIVALENTE A 2 VARAS DE ELETRODUTO RIGIDO,DE ACO CARBONO ESMALTADO,DE 1.1/2",20,00M DE FIO 10MM2,CAIXAS,ABRACADEIRAS E CONEXOES</v>
      </c>
      <c r="C15065" s="142" t="s">
        <v>30386</v>
      </c>
      <c r="D15065" s="142" t="s">
        <v>30387</v>
      </c>
      <c r="E15065" s="142" t="s">
        <v>30388</v>
      </c>
      <c r="I15065" s="142" t="s">
        <v>9</v>
      </c>
      <c r="J15065" s="142" t="n">
        <v>841.13</v>
      </c>
    </row>
    <row r="15066" customFormat="false" ht="12.75" hidden="false" customHeight="false" outlineLevel="0" collapsed="false">
      <c r="A15066" s="142" t="s">
        <v>30390</v>
      </c>
      <c r="B15066" s="663" t="str">
        <f aca="false">C15066&amp;D15066&amp;E15066&amp;F15066&amp;G15066&amp;H15066</f>
        <v>INSTALACAO DE PONTO DE TOMADA,EQUIVALENTE A 2 VARAS DE ELETRODUTO RIGIDO,DE ACO CARBONO ESMALTADO,DE 3/4",12,00M DE FIO2,5MM2,CAIXAS,ABRACADEIRAS,CONEXOES E TOMADA DE SOBREPOR COM PLACA FOSFORESCENTE</v>
      </c>
      <c r="C15066" s="142" t="s">
        <v>30391</v>
      </c>
      <c r="D15066" s="142" t="s">
        <v>30392</v>
      </c>
      <c r="E15066" s="142" t="s">
        <v>30393</v>
      </c>
      <c r="F15066" s="142" t="s">
        <v>30394</v>
      </c>
      <c r="I15066" s="142" t="s">
        <v>9</v>
      </c>
      <c r="J15066" s="142" t="n">
        <v>278.62</v>
      </c>
    </row>
    <row r="15067" customFormat="false" ht="12.75" hidden="false" customHeight="false" outlineLevel="0" collapsed="false">
      <c r="A15067" s="142" t="s">
        <v>30395</v>
      </c>
      <c r="B15067" s="663" t="str">
        <f aca="false">C15067&amp;D15067&amp;E15067&amp;F15067&amp;G15067&amp;H15067</f>
        <v>INSTALACAO DE PONTO DE TOMADA,EQUIVALENTE A 2 VARAS DE ELETRODUTO RIGIDO,DE ACO CARBONO ESMALTADO,DE 3/4",12,00M DE FIO2,5MM2,CAIXAS,ABRACADEIRAS,CONEXOES E TOMADA DE SOBREPOR COM PLACA FOSFORESCENTE</v>
      </c>
      <c r="C15067" s="142" t="s">
        <v>30391</v>
      </c>
      <c r="D15067" s="142" t="s">
        <v>30392</v>
      </c>
      <c r="E15067" s="142" t="s">
        <v>30393</v>
      </c>
      <c r="F15067" s="142" t="s">
        <v>30394</v>
      </c>
      <c r="I15067" s="142" t="s">
        <v>9</v>
      </c>
      <c r="J15067" s="142" t="n">
        <v>253.34</v>
      </c>
    </row>
    <row r="15068" customFormat="false" ht="12.75" hidden="false" customHeight="false" outlineLevel="0" collapsed="false">
      <c r="A15068" s="142" t="s">
        <v>30396</v>
      </c>
      <c r="B15068" s="663" t="str">
        <f aca="false">C15068&amp;D15068&amp;E15068&amp;F15068&amp;G15068&amp;H15068</f>
        <v>INSTALACAO DE UM CONJUNTO DE 2 TOMADAS,EQUIVALENTE A 3 VARAS DE ELETRODUTO RIGIDO,DE ACO CARBONO ESMALTADO,DE 3/4",18,00M DE FIO 2,5MM2,CAIXAS,ABRACADEIRAS,CONEXOES E TOMADA DE SOBREPOR COM PLACA FOSFORESCENTE</v>
      </c>
      <c r="C15068" s="142" t="s">
        <v>30397</v>
      </c>
      <c r="D15068" s="142" t="s">
        <v>30398</v>
      </c>
      <c r="E15068" s="142" t="s">
        <v>30399</v>
      </c>
      <c r="F15068" s="142" t="s">
        <v>30400</v>
      </c>
      <c r="I15068" s="142" t="s">
        <v>9</v>
      </c>
      <c r="J15068" s="142" t="n">
        <v>362.9</v>
      </c>
    </row>
    <row r="15069" customFormat="false" ht="12.75" hidden="false" customHeight="false" outlineLevel="0" collapsed="false">
      <c r="A15069" s="142" t="s">
        <v>30401</v>
      </c>
      <c r="B15069" s="663" t="str">
        <f aca="false">C15069&amp;D15069&amp;E15069&amp;F15069&amp;G15069&amp;H15069</f>
        <v>INSTALACAO DE UM CONJUNTO DE 2 TOMADAS,EQUIVALENTE A 3 VARAS DE ELETRODUTO RIGIDO,DE ACO CARBONO ESMALTADO,DE 3/4",18,00M DE FIO 2,5MM2,CAIXAS,ABRACADEIRAS,CONEXOES E TOMADA DE SOBREPOR COM PLACA FOSFORESCENTE</v>
      </c>
      <c r="C15069" s="142" t="s">
        <v>30397</v>
      </c>
      <c r="D15069" s="142" t="s">
        <v>30398</v>
      </c>
      <c r="E15069" s="142" t="s">
        <v>30399</v>
      </c>
      <c r="F15069" s="142" t="s">
        <v>30400</v>
      </c>
      <c r="I15069" s="142" t="s">
        <v>9</v>
      </c>
      <c r="J15069" s="142" t="n">
        <v>332.47</v>
      </c>
    </row>
    <row r="15070" customFormat="false" ht="12.75" hidden="false" customHeight="false" outlineLevel="0" collapsed="false">
      <c r="A15070" s="142" t="s">
        <v>30402</v>
      </c>
      <c r="B15070" s="663" t="str">
        <f aca="false">C15070&amp;D15070&amp;E15070&amp;F15070&amp;G15070&amp;H15070</f>
        <v>INSTALACAO DE UM CONJUNTO DE 3 TOMADAS,EQUIVALENTE A 4 VARAS DE ELETRODUTO RIGIDO,DE ACO CARBONO ESMALTADO,DE 3/4",25,00M DE FIO 2,5MM2,CAIXAS,ABRACADEIRAS,CONEXOES E TOMADA DE SOBREPOR COM PLACA FOSFORESCENTE</v>
      </c>
      <c r="C15070" s="142" t="s">
        <v>30403</v>
      </c>
      <c r="D15070" s="142" t="s">
        <v>30404</v>
      </c>
      <c r="E15070" s="142" t="s">
        <v>30399</v>
      </c>
      <c r="F15070" s="142" t="s">
        <v>30400</v>
      </c>
      <c r="I15070" s="142" t="s">
        <v>9</v>
      </c>
      <c r="J15070" s="142" t="n">
        <v>448.84</v>
      </c>
    </row>
    <row r="15071" customFormat="false" ht="12.75" hidden="false" customHeight="false" outlineLevel="0" collapsed="false">
      <c r="A15071" s="142" t="s">
        <v>30405</v>
      </c>
      <c r="B15071" s="663" t="str">
        <f aca="false">C15071&amp;D15071&amp;E15071&amp;F15071&amp;G15071&amp;H15071</f>
        <v>INSTALACAO DE UM CONJUNTO DE 3 TOMADAS,EQUIVALENTE A 4 VARAS DE ELETRODUTO RIGIDO,DE ACO CARBONO ESMALTADO,DE 3/4",25,00M DE FIO 2,5MM2,CAIXAS,ABRACADEIRAS,CONEXOES E TOMADA DE SOBREPOR COM PLACA FOSFORESCENTE</v>
      </c>
      <c r="C15071" s="142" t="s">
        <v>30403</v>
      </c>
      <c r="D15071" s="142" t="s">
        <v>30404</v>
      </c>
      <c r="E15071" s="142" t="s">
        <v>30399</v>
      </c>
      <c r="F15071" s="142" t="s">
        <v>30400</v>
      </c>
      <c r="I15071" s="142" t="s">
        <v>9</v>
      </c>
      <c r="J15071" s="142" t="n">
        <v>413.28</v>
      </c>
    </row>
    <row r="15072" customFormat="false" ht="12.75" hidden="false" customHeight="false" outlineLevel="0" collapsed="false">
      <c r="A15072" s="142" t="s">
        <v>30406</v>
      </c>
      <c r="B15072" s="663" t="str">
        <f aca="false">C15072&amp;D15072&amp;E15072&amp;F15072&amp;G15072&amp;H15072</f>
        <v>INSTALACAO DE UM CONJUNTO DE 4 TOMADAS,EQUIVALENTE A 5 VARAS DE ELETRODUTO RIGIDO,DE ACO CARBONO ESMALTADO,DE 3/4",30,00M DE FIO 2,5MM2,CAIXAS,ABRACADEIRAS,CONEXOES E TOMADA DE SOBREPOR COM PLACA FOSFORESCENTE</v>
      </c>
      <c r="C15072" s="142" t="s">
        <v>30407</v>
      </c>
      <c r="D15072" s="142" t="s">
        <v>30408</v>
      </c>
      <c r="E15072" s="142" t="s">
        <v>30399</v>
      </c>
      <c r="F15072" s="142" t="s">
        <v>30400</v>
      </c>
      <c r="I15072" s="142" t="s">
        <v>9</v>
      </c>
      <c r="J15072" s="142" t="n">
        <v>531.44</v>
      </c>
    </row>
    <row r="15073" customFormat="false" ht="12.75" hidden="false" customHeight="false" outlineLevel="0" collapsed="false">
      <c r="A15073" s="142" t="s">
        <v>30409</v>
      </c>
      <c r="B15073" s="663" t="str">
        <f aca="false">C15073&amp;D15073&amp;E15073&amp;F15073&amp;G15073&amp;H15073</f>
        <v>INSTALACAO DE UM CONJUNTO DE 4 TOMADAS,EQUIVALENTE A 5 VARAS DE ELETRODUTO RIGIDO,DE ACO CARBONO ESMALTADO,DE 3/4",30,00M DE FIO 2,5MM2,CAIXAS,ABRACADEIRAS,CONEXOES E TOMADA DE SOBREPOR COM PLACA FOSFORESCENTE</v>
      </c>
      <c r="C15073" s="142" t="s">
        <v>30407</v>
      </c>
      <c r="D15073" s="142" t="s">
        <v>30408</v>
      </c>
      <c r="E15073" s="142" t="s">
        <v>30399</v>
      </c>
      <c r="F15073" s="142" t="s">
        <v>30400</v>
      </c>
      <c r="I15073" s="142" t="s">
        <v>9</v>
      </c>
      <c r="J15073" s="142" t="n">
        <v>490.74</v>
      </c>
    </row>
    <row r="15074" customFormat="false" ht="12.75" hidden="false" customHeight="false" outlineLevel="0" collapsed="false">
      <c r="A15074" s="142" t="s">
        <v>30410</v>
      </c>
      <c r="B15074" s="663" t="str">
        <f aca="false">C15074&amp;D15074&amp;E15074&amp;F15074&amp;G15074&amp;H15074</f>
        <v>TERMINAL MECANICO DE PRESSAO PARA LIGACAO DE UM CABO A BARRAMENTO,FABRICADO EM BRONZE,COM BITOLAS DE 1,5 A 10MM2.FORNECIMENTO E COLOCACAO</v>
      </c>
      <c r="C15074" s="142" t="s">
        <v>30411</v>
      </c>
      <c r="D15074" s="142" t="s">
        <v>30412</v>
      </c>
      <c r="E15074" s="142" t="s">
        <v>4166</v>
      </c>
      <c r="I15074" s="142" t="s">
        <v>9</v>
      </c>
      <c r="J15074" s="142" t="n">
        <v>13.4</v>
      </c>
    </row>
    <row r="15075" customFormat="false" ht="12.75" hidden="false" customHeight="false" outlineLevel="0" collapsed="false">
      <c r="A15075" s="142" t="s">
        <v>30413</v>
      </c>
      <c r="B15075" s="663" t="str">
        <f aca="false">C15075&amp;D15075&amp;E15075&amp;F15075&amp;G15075&amp;H15075</f>
        <v>TERMINAL MECANICO DE PRESSAO PARA LIGACAO DE UM CABO A BARRAMENTO,FABRICADO EM BRONZE,COM BITOLAS DE 1,5 A 10MM2.FORNECIMENTO E COLOCACAO</v>
      </c>
      <c r="C15075" s="142" t="s">
        <v>30411</v>
      </c>
      <c r="D15075" s="142" t="s">
        <v>30412</v>
      </c>
      <c r="E15075" s="142" t="s">
        <v>4166</v>
      </c>
      <c r="I15075" s="142" t="s">
        <v>9</v>
      </c>
      <c r="J15075" s="142" t="n">
        <v>12.11</v>
      </c>
    </row>
    <row r="15076" customFormat="false" ht="12.75" hidden="false" customHeight="false" outlineLevel="0" collapsed="false">
      <c r="A15076" s="142" t="s">
        <v>30414</v>
      </c>
      <c r="B15076" s="663" t="str">
        <f aca="false">C15076&amp;D15076&amp;E15076&amp;F15076&amp;G15076&amp;H15076</f>
        <v>TERMINAL MECANICO DE PRESSAO PARA LIGACAO DE UM CABO A BARRAMENTO,FABRICADO EM BRONZE,COM BITOLAS DE 10 A 25MM2.FORNECIMENTO E COLOCACAO</v>
      </c>
      <c r="C15076" s="142" t="s">
        <v>30411</v>
      </c>
      <c r="D15076" s="142" t="s">
        <v>30415</v>
      </c>
      <c r="E15076" s="142" t="s">
        <v>6858</v>
      </c>
      <c r="I15076" s="142" t="s">
        <v>9</v>
      </c>
      <c r="J15076" s="142" t="n">
        <v>14.24</v>
      </c>
    </row>
    <row r="15077" customFormat="false" ht="12.75" hidden="false" customHeight="false" outlineLevel="0" collapsed="false">
      <c r="A15077" s="142" t="s">
        <v>30416</v>
      </c>
      <c r="B15077" s="663" t="str">
        <f aca="false">C15077&amp;D15077&amp;E15077&amp;F15077&amp;G15077&amp;H15077</f>
        <v>TERMINAL MECANICO DE PRESSAO PARA LIGACAO DE UM CABO A BARRAMENTO,FABRICADO EM BRONZE,COM BITOLAS DE 10 A 25MM2.FORNECIMENTO E COLOCACAO</v>
      </c>
      <c r="C15077" s="142" t="s">
        <v>30411</v>
      </c>
      <c r="D15077" s="142" t="s">
        <v>30415</v>
      </c>
      <c r="E15077" s="142" t="s">
        <v>6858</v>
      </c>
      <c r="I15077" s="142" t="s">
        <v>9</v>
      </c>
      <c r="J15077" s="142" t="n">
        <v>12.8</v>
      </c>
    </row>
    <row r="15078" customFormat="false" ht="12.75" hidden="false" customHeight="false" outlineLevel="0" collapsed="false">
      <c r="A15078" s="142" t="s">
        <v>30417</v>
      </c>
      <c r="B15078" s="663" t="str">
        <f aca="false">C15078&amp;D15078&amp;E15078&amp;F15078&amp;G15078&amp;H15078</f>
        <v>TERMINAL MECANICO DE PRESSAO PARA LIGACAO DE UM CABO A BARRAMENTO,FABRICADO EM BRONZE,COM BITOLAS DE 25 A 35MM2.FORNECIMENTO E COLOCACAO</v>
      </c>
      <c r="C15078" s="142" t="s">
        <v>30411</v>
      </c>
      <c r="D15078" s="142" t="s">
        <v>30418</v>
      </c>
      <c r="E15078" s="142" t="s">
        <v>6858</v>
      </c>
      <c r="I15078" s="142" t="s">
        <v>9</v>
      </c>
      <c r="J15078" s="142" t="n">
        <v>16.86</v>
      </c>
    </row>
    <row r="15079" customFormat="false" ht="12.75" hidden="false" customHeight="false" outlineLevel="0" collapsed="false">
      <c r="A15079" s="142" t="s">
        <v>30419</v>
      </c>
      <c r="B15079" s="663" t="str">
        <f aca="false">C15079&amp;D15079&amp;E15079&amp;F15079&amp;G15079&amp;H15079</f>
        <v>TERMINAL MECANICO DE PRESSAO PARA LIGACAO DE UM CABO A BARRAMENTO,FABRICADO EM BRONZE,COM BITOLAS DE 25 A 35MM2.FORNECIMENTO E COLOCACAO</v>
      </c>
      <c r="C15079" s="142" t="s">
        <v>30411</v>
      </c>
      <c r="D15079" s="142" t="s">
        <v>30418</v>
      </c>
      <c r="E15079" s="142" t="s">
        <v>6858</v>
      </c>
      <c r="I15079" s="142" t="s">
        <v>9</v>
      </c>
      <c r="J15079" s="142" t="n">
        <v>15.27</v>
      </c>
    </row>
    <row r="15080" customFormat="false" ht="12.75" hidden="false" customHeight="false" outlineLevel="0" collapsed="false">
      <c r="A15080" s="142" t="s">
        <v>30420</v>
      </c>
      <c r="B15080" s="663" t="str">
        <f aca="false">C15080&amp;D15080&amp;E15080&amp;F15080&amp;G15080&amp;H15080</f>
        <v>TERMINAL MECANICO DE PRESSAO PARA LIGACAO DE UM CABO A BARRAMENTO,FABRICADO EM BRONZE,COM BITOLAS DE 50 A 70MM2.FORNECIMENTO E COLOCACAO</v>
      </c>
      <c r="C15080" s="142" t="s">
        <v>30411</v>
      </c>
      <c r="D15080" s="142" t="s">
        <v>30421</v>
      </c>
      <c r="E15080" s="142" t="s">
        <v>6858</v>
      </c>
      <c r="I15080" s="142" t="s">
        <v>9</v>
      </c>
      <c r="J15080" s="142" t="n">
        <v>20.54</v>
      </c>
    </row>
    <row r="15081" customFormat="false" ht="12.75" hidden="false" customHeight="false" outlineLevel="0" collapsed="false">
      <c r="A15081" s="142" t="s">
        <v>30422</v>
      </c>
      <c r="B15081" s="663" t="str">
        <f aca="false">C15081&amp;D15081&amp;E15081&amp;F15081&amp;G15081&amp;H15081</f>
        <v>TERMINAL MECANICO DE PRESSAO PARA LIGACAO DE UM CABO A BARRAMENTO,FABRICADO EM BRONZE,COM BITOLAS DE 50 A 70MM2.FORNECIMENTO E COLOCACAO</v>
      </c>
      <c r="C15081" s="142" t="s">
        <v>30411</v>
      </c>
      <c r="D15081" s="142" t="s">
        <v>30421</v>
      </c>
      <c r="E15081" s="142" t="s">
        <v>6858</v>
      </c>
      <c r="I15081" s="142" t="s">
        <v>9</v>
      </c>
      <c r="J15081" s="142" t="n">
        <v>18.79</v>
      </c>
    </row>
    <row r="15082" customFormat="false" ht="12.75" hidden="false" customHeight="false" outlineLevel="0" collapsed="false">
      <c r="A15082" s="142" t="s">
        <v>30423</v>
      </c>
      <c r="B15082" s="663" t="str">
        <f aca="false">C15082&amp;D15082&amp;E15082&amp;F15082&amp;G15082&amp;H15082</f>
        <v>TERMINAL MECANICO DE PRESSAO PARA LIGACAO DE UM CABO A BARRAMENTO,FABRICADO EM BRONZE,COM BITOLA DE 95MM2.FORNECIMENTO E COLOCACAO</v>
      </c>
      <c r="C15082" s="142" t="s">
        <v>30411</v>
      </c>
      <c r="D15082" s="142" t="s">
        <v>30424</v>
      </c>
      <c r="E15082" s="142" t="s">
        <v>17146</v>
      </c>
      <c r="I15082" s="142" t="s">
        <v>9</v>
      </c>
      <c r="J15082" s="142" t="n">
        <v>27.36</v>
      </c>
    </row>
    <row r="15083" customFormat="false" ht="12.75" hidden="false" customHeight="false" outlineLevel="0" collapsed="false">
      <c r="A15083" s="142" t="s">
        <v>30425</v>
      </c>
      <c r="B15083" s="663" t="str">
        <f aca="false">C15083&amp;D15083&amp;E15083&amp;F15083&amp;G15083&amp;H15083</f>
        <v>TERMINAL MECANICO DE PRESSAO PARA LIGACAO DE UM CABO A BARRAMENTO,FABRICADO EM BRONZE,COM BITOLA DE 95MM2.FORNECIMENTO E COLOCACAO</v>
      </c>
      <c r="C15083" s="142" t="s">
        <v>30411</v>
      </c>
      <c r="D15083" s="142" t="s">
        <v>30424</v>
      </c>
      <c r="E15083" s="142" t="s">
        <v>17146</v>
      </c>
      <c r="I15083" s="142" t="s">
        <v>9</v>
      </c>
      <c r="J15083" s="142" t="n">
        <v>25.46</v>
      </c>
    </row>
    <row r="15084" customFormat="false" ht="12.75" hidden="false" customHeight="false" outlineLevel="0" collapsed="false">
      <c r="A15084" s="142" t="s">
        <v>30426</v>
      </c>
      <c r="B15084" s="663" t="str">
        <f aca="false">C15084&amp;D15084&amp;E15084&amp;F15084&amp;G15084&amp;H15084</f>
        <v>TERMINAL MECANICO DE PRESSAO PARA LIGACAO DE UM CABO A BARRAMENTO,FABRICADO EM BRONZE,COM BITOLAS DE 120 A 185MM2.FORNECIMENTO E COLOCACAO</v>
      </c>
      <c r="C15084" s="142" t="s">
        <v>30411</v>
      </c>
      <c r="D15084" s="142" t="s">
        <v>30427</v>
      </c>
      <c r="E15084" s="142" t="s">
        <v>7713</v>
      </c>
      <c r="I15084" s="142" t="s">
        <v>9</v>
      </c>
      <c r="J15084" s="142" t="n">
        <v>32.3</v>
      </c>
    </row>
    <row r="15085" customFormat="false" ht="12.75" hidden="false" customHeight="false" outlineLevel="0" collapsed="false">
      <c r="A15085" s="142" t="s">
        <v>30428</v>
      </c>
      <c r="B15085" s="663" t="str">
        <f aca="false">C15085&amp;D15085&amp;E15085&amp;F15085&amp;G15085&amp;H15085</f>
        <v>TERMINAL MECANICO DE PRESSAO PARA LIGACAO DE UM CABO A BARRAMENTO,FABRICADO EM BRONZE,COM BITOLAS DE 120 A 185MM2.FORNECIMENTO E COLOCACAO</v>
      </c>
      <c r="C15085" s="142" t="s">
        <v>30411</v>
      </c>
      <c r="D15085" s="142" t="s">
        <v>30427</v>
      </c>
      <c r="E15085" s="142" t="s">
        <v>7713</v>
      </c>
      <c r="I15085" s="142" t="s">
        <v>9</v>
      </c>
      <c r="J15085" s="142" t="n">
        <v>30.24</v>
      </c>
    </row>
    <row r="15086" customFormat="false" ht="12.75" hidden="false" customHeight="false" outlineLevel="0" collapsed="false">
      <c r="A15086" s="142" t="s">
        <v>30429</v>
      </c>
      <c r="B15086" s="663" t="str">
        <f aca="false">C15086&amp;D15086&amp;E15086&amp;F15086&amp;G15086&amp;H15086</f>
        <v>TERMINAL MECANICO DE PRESSAO PARA LIGACAO DE UM CABO A BARRAMENTO,FABRICADO EM BRONZE,COM BITOLAS DE 185 A 240MM2.FORNECIMENTO E COLOCACAO</v>
      </c>
      <c r="C15086" s="142" t="s">
        <v>30411</v>
      </c>
      <c r="D15086" s="142" t="s">
        <v>30430</v>
      </c>
      <c r="E15086" s="142" t="s">
        <v>7713</v>
      </c>
      <c r="I15086" s="142" t="s">
        <v>9</v>
      </c>
      <c r="J15086" s="142" t="n">
        <v>42.58</v>
      </c>
    </row>
    <row r="15087" customFormat="false" ht="12.75" hidden="false" customHeight="false" outlineLevel="0" collapsed="false">
      <c r="A15087" s="142" t="s">
        <v>30431</v>
      </c>
      <c r="B15087" s="663" t="str">
        <f aca="false">C15087&amp;D15087&amp;E15087&amp;F15087&amp;G15087&amp;H15087</f>
        <v>TERMINAL MECANICO DE PRESSAO PARA LIGACAO DE UM CABO A BARRAMENTO,FABRICADO EM BRONZE,COM BITOLAS DE 185 A 240MM2.FORNECIMENTO E COLOCACAO</v>
      </c>
      <c r="C15087" s="142" t="s">
        <v>30411</v>
      </c>
      <c r="D15087" s="142" t="s">
        <v>30430</v>
      </c>
      <c r="E15087" s="142" t="s">
        <v>7713</v>
      </c>
      <c r="I15087" s="142" t="s">
        <v>9</v>
      </c>
      <c r="J15087" s="142" t="n">
        <v>40.37</v>
      </c>
    </row>
    <row r="15088" customFormat="false" ht="12.75" hidden="false" customHeight="false" outlineLevel="0" collapsed="false">
      <c r="A15088" s="142" t="s">
        <v>30432</v>
      </c>
      <c r="B15088" s="663" t="str">
        <f aca="false">C15088&amp;D15088&amp;E15088&amp;F15088&amp;G15088&amp;H15088</f>
        <v>TERMINAL MECANICO DE PRESSAO PARA LIGACAO DE UM CABO A BARRAMENTO,FABRICADO EM BRONZE,COM BITOLAS DE 300 A 400MM2.FORNECIMENTO E COLOCACAO</v>
      </c>
      <c r="C15088" s="142" t="s">
        <v>30411</v>
      </c>
      <c r="D15088" s="142" t="s">
        <v>30433</v>
      </c>
      <c r="E15088" s="142" t="s">
        <v>7713</v>
      </c>
      <c r="I15088" s="142" t="s">
        <v>9</v>
      </c>
      <c r="J15088" s="142" t="n">
        <v>49.27</v>
      </c>
    </row>
    <row r="15089" customFormat="false" ht="12.75" hidden="false" customHeight="false" outlineLevel="0" collapsed="false">
      <c r="A15089" s="142" t="s">
        <v>30434</v>
      </c>
      <c r="B15089" s="663" t="str">
        <f aca="false">C15089&amp;D15089&amp;E15089&amp;F15089&amp;G15089&amp;H15089</f>
        <v>TERMINAL MECANICO DE PRESSAO PARA LIGACAO DE UM CABO A BARRAMENTO,FABRICADO EM BRONZE,COM BITOLAS DE 300 A 400MM2.FORNECIMENTO E COLOCACAO</v>
      </c>
      <c r="C15089" s="142" t="s">
        <v>30411</v>
      </c>
      <c r="D15089" s="142" t="s">
        <v>30433</v>
      </c>
      <c r="E15089" s="142" t="s">
        <v>7713</v>
      </c>
      <c r="I15089" s="142" t="s">
        <v>9</v>
      </c>
      <c r="J15089" s="142" t="n">
        <v>46.86</v>
      </c>
    </row>
    <row r="15090" customFormat="false" ht="12.75" hidden="false" customHeight="false" outlineLevel="0" collapsed="false">
      <c r="A15090" s="142" t="s">
        <v>30435</v>
      </c>
      <c r="B15090" s="663" t="str">
        <f aca="false">C15090&amp;D15090&amp;E15090&amp;F15090&amp;G15090&amp;H15090</f>
        <v>TERMINAL MECANICO DE PRESSAO PARA LIGACAO DE DOIS CABOS A BARRAMENTO,FABRICADO EM BRONZE,COM BITOLAS DE 25 A 35MM2.FORNECIMENTO E COLOCACAO</v>
      </c>
      <c r="C15090" s="142" t="s">
        <v>30436</v>
      </c>
      <c r="D15090" s="142" t="s">
        <v>30437</v>
      </c>
      <c r="E15090" s="142" t="s">
        <v>13007</v>
      </c>
      <c r="I15090" s="142" t="s">
        <v>9</v>
      </c>
      <c r="J15090" s="142" t="n">
        <v>60.76</v>
      </c>
    </row>
    <row r="15091" customFormat="false" ht="12.75" hidden="false" customHeight="false" outlineLevel="0" collapsed="false">
      <c r="A15091" s="142" t="s">
        <v>30438</v>
      </c>
      <c r="B15091" s="663" t="str">
        <f aca="false">C15091&amp;D15091&amp;E15091&amp;F15091&amp;G15091&amp;H15091</f>
        <v>TERMINAL MECANICO DE PRESSAO PARA LIGACAO DE DOIS CABOS A BARRAMENTO,FABRICADO EM BRONZE,COM BITOLAS DE 25 A 35MM2.FORNECIMENTO E COLOCACAO</v>
      </c>
      <c r="C15091" s="142" t="s">
        <v>30436</v>
      </c>
      <c r="D15091" s="142" t="s">
        <v>30437</v>
      </c>
      <c r="E15091" s="142" t="s">
        <v>13007</v>
      </c>
      <c r="I15091" s="142" t="s">
        <v>9</v>
      </c>
      <c r="J15091" s="142" t="n">
        <v>57.58</v>
      </c>
    </row>
    <row r="15092" customFormat="false" ht="12.75" hidden="false" customHeight="false" outlineLevel="0" collapsed="false">
      <c r="A15092" s="142" t="s">
        <v>30439</v>
      </c>
      <c r="B15092" s="663" t="str">
        <f aca="false">C15092&amp;D15092&amp;E15092&amp;F15092&amp;G15092&amp;H15092</f>
        <v>TERMINAL MECANICO DE PRESSAO PARA LIGACAO DE DOIS CABOS A BARRAMENTO,FABRICADO EM BRONZE,COM BITOLAS DE 50 A 70MM2.FORNECIMENTO E COLOCACAO</v>
      </c>
      <c r="C15092" s="142" t="s">
        <v>30436</v>
      </c>
      <c r="D15092" s="142" t="s">
        <v>30440</v>
      </c>
      <c r="E15092" s="142" t="s">
        <v>13007</v>
      </c>
      <c r="I15092" s="142" t="s">
        <v>9</v>
      </c>
      <c r="J15092" s="142" t="n">
        <v>63.24</v>
      </c>
    </row>
    <row r="15093" customFormat="false" ht="12.75" hidden="false" customHeight="false" outlineLevel="0" collapsed="false">
      <c r="A15093" s="142" t="s">
        <v>30441</v>
      </c>
      <c r="B15093" s="663" t="str">
        <f aca="false">C15093&amp;D15093&amp;E15093&amp;F15093&amp;G15093&amp;H15093</f>
        <v>TERMINAL MECANICO DE PRESSAO PARA LIGACAO DE DOIS CABOS A BARRAMENTO,FABRICADO EM BRONZE,COM BITOLAS DE 50 A 70MM2.FORNECIMENTO E COLOCACAO</v>
      </c>
      <c r="C15093" s="142" t="s">
        <v>30436</v>
      </c>
      <c r="D15093" s="142" t="s">
        <v>30440</v>
      </c>
      <c r="E15093" s="142" t="s">
        <v>13007</v>
      </c>
      <c r="I15093" s="142" t="s">
        <v>9</v>
      </c>
      <c r="J15093" s="142" t="n">
        <v>59.75</v>
      </c>
    </row>
    <row r="15094" customFormat="false" ht="12.75" hidden="false" customHeight="false" outlineLevel="0" collapsed="false">
      <c r="A15094" s="142" t="s">
        <v>30442</v>
      </c>
      <c r="B15094" s="663" t="str">
        <f aca="false">C15094&amp;D15094&amp;E15094&amp;F15094&amp;G15094&amp;H15094</f>
        <v>TERMINAL MECANICO DE PRESSAO PARA LIGACAO DE DOIS CABOS A BARRAMENTO,FABRICADO EM BRONZE,COM BITOLAS DE 95MM2.FORNECIMENTO E COLOCACAO</v>
      </c>
      <c r="C15094" s="142" t="s">
        <v>30436</v>
      </c>
      <c r="D15094" s="142" t="s">
        <v>30443</v>
      </c>
      <c r="E15094" s="142" t="s">
        <v>7223</v>
      </c>
      <c r="I15094" s="142" t="s">
        <v>9</v>
      </c>
      <c r="J15094" s="142" t="n">
        <v>78.34</v>
      </c>
    </row>
    <row r="15095" customFormat="false" ht="12.75" hidden="false" customHeight="false" outlineLevel="0" collapsed="false">
      <c r="A15095" s="142" t="s">
        <v>30444</v>
      </c>
      <c r="B15095" s="663" t="str">
        <f aca="false">C15095&amp;D15095&amp;E15095&amp;F15095&amp;G15095&amp;H15095</f>
        <v>TERMINAL MECANICO DE PRESSAO PARA LIGACAO DE DOIS CABOS A BARRAMENTO,FABRICADO EM BRONZE,COM BITOLAS DE 95MM2.FORNECIMENTO E COLOCACAO</v>
      </c>
      <c r="C15095" s="142" t="s">
        <v>30436</v>
      </c>
      <c r="D15095" s="142" t="s">
        <v>30443</v>
      </c>
      <c r="E15095" s="142" t="s">
        <v>7223</v>
      </c>
      <c r="I15095" s="142" t="s">
        <v>9</v>
      </c>
      <c r="J15095" s="142" t="n">
        <v>74.54</v>
      </c>
    </row>
    <row r="15096" customFormat="false" ht="12.75" hidden="false" customHeight="false" outlineLevel="0" collapsed="false">
      <c r="A15096" s="142" t="s">
        <v>30445</v>
      </c>
      <c r="B15096" s="663" t="str">
        <f aca="false">C15096&amp;D15096&amp;E15096&amp;F15096&amp;G15096&amp;H15096</f>
        <v>TERMINAL MECANICO DE PRESSAO PARA LIGACAO DE DOIS CABOS A BARRAMENTO,FABRICADO EM BRONZE,COM BITOLAS DE 120 A 185MM2.FORNECIMENTO E COLOCACAO</v>
      </c>
      <c r="C15096" s="142" t="s">
        <v>30436</v>
      </c>
      <c r="D15096" s="142" t="s">
        <v>30446</v>
      </c>
      <c r="E15096" s="142" t="s">
        <v>7144</v>
      </c>
      <c r="I15096" s="142" t="s">
        <v>9</v>
      </c>
      <c r="J15096" s="142" t="n">
        <v>99.79</v>
      </c>
    </row>
    <row r="15097" customFormat="false" ht="12.75" hidden="false" customHeight="false" outlineLevel="0" collapsed="false">
      <c r="A15097" s="142" t="s">
        <v>30447</v>
      </c>
      <c r="B15097" s="663" t="str">
        <f aca="false">C15097&amp;D15097&amp;E15097&amp;F15097&amp;G15097&amp;H15097</f>
        <v>TERMINAL MECANICO DE PRESSAO PARA LIGACAO DE DOIS CABOS A BARRAMENTO,FABRICADO EM BRONZE,COM BITOLAS DE 120 A 185MM2.FORNECIMENTO E COLOCACAO</v>
      </c>
      <c r="C15097" s="142" t="s">
        <v>30436</v>
      </c>
      <c r="D15097" s="142" t="s">
        <v>30446</v>
      </c>
      <c r="E15097" s="142" t="s">
        <v>7144</v>
      </c>
      <c r="I15097" s="142" t="s">
        <v>9</v>
      </c>
      <c r="J15097" s="142" t="n">
        <v>95.68</v>
      </c>
    </row>
    <row r="15098" customFormat="false" ht="12.75" hidden="false" customHeight="false" outlineLevel="0" collapsed="false">
      <c r="A15098" s="142" t="s">
        <v>30448</v>
      </c>
      <c r="B15098" s="663" t="str">
        <f aca="false">C15098&amp;D15098&amp;E15098&amp;F15098&amp;G15098&amp;H15098</f>
        <v>TERMINAL MECANICO DE PRESSAO PARA LIGACAO DE DOIS CABOS A BARRAMENTO,FABRICADO EM BRONZE,COM BITOLAS DE 185 A 240MM2.FORNECIMENTO E COLOCACAO</v>
      </c>
      <c r="C15098" s="142" t="s">
        <v>30436</v>
      </c>
      <c r="D15098" s="142" t="s">
        <v>30449</v>
      </c>
      <c r="E15098" s="142" t="s">
        <v>7144</v>
      </c>
      <c r="I15098" s="142" t="s">
        <v>9</v>
      </c>
      <c r="J15098" s="142" t="n">
        <v>125.79</v>
      </c>
    </row>
    <row r="15099" customFormat="false" ht="12.75" hidden="false" customHeight="false" outlineLevel="0" collapsed="false">
      <c r="A15099" s="142" t="s">
        <v>30450</v>
      </c>
      <c r="B15099" s="663" t="str">
        <f aca="false">C15099&amp;D15099&amp;E15099&amp;F15099&amp;G15099&amp;H15099</f>
        <v>TERMINAL MECANICO DE PRESSAO PARA LIGACAO DE DOIS CABOS A BARRAMENTO,FABRICADO EM BRONZE,COM BITOLAS DE 185 A 240MM2.FORNECIMENTO E COLOCACAO</v>
      </c>
      <c r="C15099" s="142" t="s">
        <v>30436</v>
      </c>
      <c r="D15099" s="142" t="s">
        <v>30449</v>
      </c>
      <c r="E15099" s="142" t="s">
        <v>7144</v>
      </c>
      <c r="I15099" s="142" t="s">
        <v>9</v>
      </c>
      <c r="J15099" s="142" t="n">
        <v>121.37</v>
      </c>
    </row>
    <row r="15100" customFormat="false" ht="12.75" hidden="false" customHeight="false" outlineLevel="0" collapsed="false">
      <c r="A15100" s="142" t="s">
        <v>30451</v>
      </c>
      <c r="B15100" s="663" t="str">
        <f aca="false">C15100&amp;D15100&amp;E15100&amp;F15100&amp;G15100&amp;H15100</f>
        <v>TERMINAL MECANICO DE PRESSAO PARA LIGACAO DE DOIS CABOS A BARRAMENTO,FABRICADO EM BRONZE,COM BITOLAS DE 300 A 400MM2.FORNECIMENTO E COLOCACAO</v>
      </c>
      <c r="C15100" s="142" t="s">
        <v>30436</v>
      </c>
      <c r="D15100" s="142" t="s">
        <v>30452</v>
      </c>
      <c r="E15100" s="142" t="s">
        <v>7144</v>
      </c>
      <c r="I15100" s="142" t="s">
        <v>9</v>
      </c>
      <c r="J15100" s="142" t="n">
        <v>184.84</v>
      </c>
    </row>
    <row r="15101" customFormat="false" ht="12.75" hidden="false" customHeight="false" outlineLevel="0" collapsed="false">
      <c r="A15101" s="142" t="s">
        <v>30453</v>
      </c>
      <c r="B15101" s="663" t="str">
        <f aca="false">C15101&amp;D15101&amp;E15101&amp;F15101&amp;G15101&amp;H15101</f>
        <v>TERMINAL MECANICO DE PRESSAO PARA LIGACAO DE DOIS CABOS A BARRAMENTO,FABRICADO EM BRONZE,COM BITOLAS DE 300 A 400MM2.FORNECIMENTO E COLOCACAO</v>
      </c>
      <c r="C15101" s="142" t="s">
        <v>30436</v>
      </c>
      <c r="D15101" s="142" t="s">
        <v>30452</v>
      </c>
      <c r="E15101" s="142" t="s">
        <v>7144</v>
      </c>
      <c r="I15101" s="142" t="s">
        <v>9</v>
      </c>
      <c r="J15101" s="142" t="n">
        <v>180.01</v>
      </c>
    </row>
    <row r="15102" customFormat="false" ht="12.75" hidden="false" customHeight="false" outlineLevel="0" collapsed="false">
      <c r="A15102" s="142" t="s">
        <v>30454</v>
      </c>
      <c r="B15102" s="663" t="str">
        <f aca="false">C15102&amp;D15102&amp;E15102&amp;F15102&amp;G15102&amp;H15102</f>
        <v>CONECTOR FABRICADO EM BRONZE PARA ATERRAMENTO,PARA FIXACAO DE UM OU DOIS CONDUTORES A SUPERFICIE PLANA,PARA CABOS COM BITOLAS DE 2,5 A 6MM2.FORNECIMENTO E COLOCACAO</v>
      </c>
      <c r="C15102" s="142" t="s">
        <v>30455</v>
      </c>
      <c r="D15102" s="142" t="s">
        <v>30456</v>
      </c>
      <c r="E15102" s="142" t="s">
        <v>30457</v>
      </c>
      <c r="I15102" s="142" t="s">
        <v>9</v>
      </c>
      <c r="J15102" s="142" t="n">
        <v>31.3</v>
      </c>
    </row>
    <row r="15103" customFormat="false" ht="12.75" hidden="false" customHeight="false" outlineLevel="0" collapsed="false">
      <c r="A15103" s="142" t="s">
        <v>30458</v>
      </c>
      <c r="B15103" s="663" t="str">
        <f aca="false">C15103&amp;D15103&amp;E15103&amp;F15103&amp;G15103&amp;H15103</f>
        <v>CONECTOR FABRICADO EM BRONZE PARA ATERRAMENTO,PARA FIXACAO DE UM OU DOIS CONDUTORES A SUPERFICIE PLANA,PARA CABOS COM BITOLAS DE 2,5 A 6MM2.FORNECIMENTO E COLOCACAO</v>
      </c>
      <c r="C15103" s="142" t="s">
        <v>30455</v>
      </c>
      <c r="D15103" s="142" t="s">
        <v>30456</v>
      </c>
      <c r="E15103" s="142" t="s">
        <v>30457</v>
      </c>
      <c r="I15103" s="142" t="s">
        <v>9</v>
      </c>
      <c r="J15103" s="142" t="n">
        <v>30.01</v>
      </c>
    </row>
    <row r="15104" customFormat="false" ht="12.75" hidden="false" customHeight="false" outlineLevel="0" collapsed="false">
      <c r="A15104" s="142" t="s">
        <v>30459</v>
      </c>
      <c r="B15104" s="663" t="str">
        <f aca="false">C15104&amp;D15104&amp;E15104&amp;F15104&amp;G15104&amp;H15104</f>
        <v>CONECTOR FABRICADO EM BRONZE PARA ATERRAMENTO,PARA FIXACAO DE UM OU DOIS CONDUTORES A SUPERFICIE PLANA,PARA CABOS COM BITOLAS DE 6 A 35MM2.FORNECIMENTO E COLOCACAO</v>
      </c>
      <c r="C15104" s="142" t="s">
        <v>30455</v>
      </c>
      <c r="D15104" s="142" t="s">
        <v>30456</v>
      </c>
      <c r="E15104" s="142" t="s">
        <v>30460</v>
      </c>
      <c r="I15104" s="142" t="s">
        <v>9</v>
      </c>
      <c r="J15104" s="142" t="n">
        <v>53.26</v>
      </c>
    </row>
    <row r="15105" customFormat="false" ht="12.75" hidden="false" customHeight="false" outlineLevel="0" collapsed="false">
      <c r="A15105" s="142" t="s">
        <v>30461</v>
      </c>
      <c r="B15105" s="663" t="str">
        <f aca="false">C15105&amp;D15105&amp;E15105&amp;F15105&amp;G15105&amp;H15105</f>
        <v>CONECTOR FABRICADO EM BRONZE PARA ATERRAMENTO,PARA FIXACAO DE UM OU DOIS CONDUTORES A SUPERFICIE PLANA,PARA CABOS COM BITOLAS DE 6 A 35MM2.FORNECIMENTO E COLOCACAO</v>
      </c>
      <c r="C15105" s="142" t="s">
        <v>30455</v>
      </c>
      <c r="D15105" s="142" t="s">
        <v>30456</v>
      </c>
      <c r="E15105" s="142" t="s">
        <v>30460</v>
      </c>
      <c r="I15105" s="142" t="s">
        <v>9</v>
      </c>
      <c r="J15105" s="142" t="n">
        <v>51.82</v>
      </c>
    </row>
    <row r="15106" customFormat="false" ht="12.75" hidden="false" customHeight="false" outlineLevel="0" collapsed="false">
      <c r="A15106" s="142" t="s">
        <v>30462</v>
      </c>
      <c r="B15106" s="663" t="str">
        <f aca="false">C15106&amp;D15106&amp;E15106&amp;F15106&amp;G15106&amp;H15106</f>
        <v>CONECTOR FABRICADO EM BRONZE PARA ATERRAMENTO,PARA FIXACAO DE UM OU DOIS CONDUTORES A SUPERFICIE PLANA,PARA CABOS COM BITOLAS DE 35 A 185MM2.FORNECIMENTO E COLOCACAO</v>
      </c>
      <c r="C15106" s="142" t="s">
        <v>30455</v>
      </c>
      <c r="D15106" s="142" t="s">
        <v>30456</v>
      </c>
      <c r="E15106" s="142" t="s">
        <v>30463</v>
      </c>
      <c r="I15106" s="142" t="s">
        <v>9</v>
      </c>
      <c r="J15106" s="142" t="n">
        <v>135.55</v>
      </c>
    </row>
    <row r="15107" customFormat="false" ht="12.75" hidden="false" customHeight="false" outlineLevel="0" collapsed="false">
      <c r="A15107" s="142" t="s">
        <v>30464</v>
      </c>
      <c r="B15107" s="663" t="str">
        <f aca="false">C15107&amp;D15107&amp;E15107&amp;F15107&amp;G15107&amp;H15107</f>
        <v>CONECTOR FABRICADO EM BRONZE PARA ATERRAMENTO,PARA FIXACAO DE UM OU DOIS CONDUTORES A SUPERFICIE PLANA,PARA CABOS COM BITOLAS DE 35 A 185MM2.FORNECIMENTO E COLOCACAO</v>
      </c>
      <c r="C15107" s="142" t="s">
        <v>30455</v>
      </c>
      <c r="D15107" s="142" t="s">
        <v>30456</v>
      </c>
      <c r="E15107" s="142" t="s">
        <v>30463</v>
      </c>
      <c r="I15107" s="142" t="s">
        <v>9</v>
      </c>
      <c r="J15107" s="142" t="n">
        <v>133.8</v>
      </c>
    </row>
    <row r="15108" customFormat="false" ht="12.75" hidden="false" customHeight="false" outlineLevel="0" collapsed="false">
      <c r="A15108" s="142" t="s">
        <v>30465</v>
      </c>
      <c r="B15108" s="663" t="str">
        <f aca="false">C15108&amp;D15108&amp;E15108&amp;F15108&amp;G15108&amp;H15108</f>
        <v>TERMINAL MECANICO A COMPRESSAO,FABRICADO EM BRONZE,PARA CABO DE 1,5MM2.FORNECIMENTO E COLOCACAO</v>
      </c>
      <c r="C15108" s="142" t="s">
        <v>30466</v>
      </c>
      <c r="D15108" s="142" t="s">
        <v>30467</v>
      </c>
      <c r="I15108" s="142" t="s">
        <v>9</v>
      </c>
      <c r="J15108" s="142" t="n">
        <v>10.13</v>
      </c>
    </row>
    <row r="15109" customFormat="false" ht="12.75" hidden="false" customHeight="false" outlineLevel="0" collapsed="false">
      <c r="A15109" s="142" t="s">
        <v>30468</v>
      </c>
      <c r="B15109" s="663" t="str">
        <f aca="false">C15109&amp;D15109&amp;E15109&amp;F15109&amp;G15109&amp;H15109</f>
        <v>TERMINAL MECANICO A COMPRESSAO,FABRICADO EM BRONZE,PARA CABO DE 1,5MM2.FORNECIMENTO E COLOCACAO</v>
      </c>
      <c r="C15109" s="142" t="s">
        <v>30466</v>
      </c>
      <c r="D15109" s="142" t="s">
        <v>30467</v>
      </c>
      <c r="I15109" s="142" t="s">
        <v>9</v>
      </c>
      <c r="J15109" s="142" t="n">
        <v>8.84</v>
      </c>
    </row>
    <row r="15110" customFormat="false" ht="12.75" hidden="false" customHeight="false" outlineLevel="0" collapsed="false">
      <c r="A15110" s="142" t="s">
        <v>30469</v>
      </c>
      <c r="B15110" s="663" t="str">
        <f aca="false">C15110&amp;D15110&amp;E15110&amp;F15110&amp;G15110&amp;H15110</f>
        <v>TERMINAL MECANICO A COMPRESSAO,FABRICADO EM BRONZE,PARA CABO DE 2,5MM2.FORNECIMENTO E COLOCACAO</v>
      </c>
      <c r="C15110" s="142" t="s">
        <v>30466</v>
      </c>
      <c r="D15110" s="142" t="s">
        <v>30470</v>
      </c>
      <c r="I15110" s="142" t="s">
        <v>9</v>
      </c>
      <c r="J15110" s="142" t="n">
        <v>10.14</v>
      </c>
    </row>
    <row r="15111" customFormat="false" ht="12.75" hidden="false" customHeight="false" outlineLevel="0" collapsed="false">
      <c r="A15111" s="142" t="s">
        <v>30471</v>
      </c>
      <c r="B15111" s="663" t="str">
        <f aca="false">C15111&amp;D15111&amp;E15111&amp;F15111&amp;G15111&amp;H15111</f>
        <v>TERMINAL MECANICO A COMPRESSAO,FABRICADO EM BRONZE,PARA CABO DE 2,5MM2.FORNECIMENTO E COLOCACAO</v>
      </c>
      <c r="C15111" s="142" t="s">
        <v>30466</v>
      </c>
      <c r="D15111" s="142" t="s">
        <v>30470</v>
      </c>
      <c r="I15111" s="142" t="s">
        <v>9</v>
      </c>
      <c r="J15111" s="142" t="n">
        <v>8.85</v>
      </c>
    </row>
    <row r="15112" customFormat="false" ht="12.75" hidden="false" customHeight="false" outlineLevel="0" collapsed="false">
      <c r="A15112" s="142" t="s">
        <v>30472</v>
      </c>
      <c r="B15112" s="663" t="str">
        <f aca="false">C15112&amp;D15112&amp;E15112&amp;F15112&amp;G15112&amp;H15112</f>
        <v>TERMINAL MECANICO A COMPRESSAO,FABRICADO EM BRONZE,PARA CABO DE 4MM2.FORNECIMENTO E COLOCACAO</v>
      </c>
      <c r="C15112" s="142" t="s">
        <v>30466</v>
      </c>
      <c r="D15112" s="142" t="s">
        <v>30473</v>
      </c>
      <c r="I15112" s="142" t="s">
        <v>9</v>
      </c>
      <c r="J15112" s="142" t="n">
        <v>10.66</v>
      </c>
    </row>
    <row r="15113" customFormat="false" ht="12.75" hidden="false" customHeight="false" outlineLevel="0" collapsed="false">
      <c r="A15113" s="142" t="s">
        <v>30474</v>
      </c>
      <c r="B15113" s="663" t="str">
        <f aca="false">C15113&amp;D15113&amp;E15113&amp;F15113&amp;G15113&amp;H15113</f>
        <v>TERMINAL MECANICO A COMPRESSAO,FABRICADO EM BRONZE,PARA CABO DE 4MM2.FORNECIMENTO E COLOCACAO</v>
      </c>
      <c r="C15113" s="142" t="s">
        <v>30466</v>
      </c>
      <c r="D15113" s="142" t="s">
        <v>30473</v>
      </c>
      <c r="I15113" s="142" t="s">
        <v>9</v>
      </c>
      <c r="J15113" s="142" t="n">
        <v>9.37</v>
      </c>
    </row>
    <row r="15114" customFormat="false" ht="12.75" hidden="false" customHeight="false" outlineLevel="0" collapsed="false">
      <c r="A15114" s="142" t="s">
        <v>30475</v>
      </c>
      <c r="B15114" s="663" t="str">
        <f aca="false">C15114&amp;D15114&amp;E15114&amp;F15114&amp;G15114&amp;H15114</f>
        <v>TERMINAL MECANICO A COMPRESSAO,FABRICADO EM BRONZE,PARA CABO DE 6MM2.FORNECIMENTO E COLOCACAO</v>
      </c>
      <c r="C15114" s="142" t="s">
        <v>30466</v>
      </c>
      <c r="D15114" s="142" t="s">
        <v>30476</v>
      </c>
      <c r="I15114" s="142" t="s">
        <v>9</v>
      </c>
      <c r="J15114" s="142" t="n">
        <v>10.49</v>
      </c>
    </row>
    <row r="15115" customFormat="false" ht="12.75" hidden="false" customHeight="false" outlineLevel="0" collapsed="false">
      <c r="A15115" s="142" t="s">
        <v>30477</v>
      </c>
      <c r="B15115" s="663" t="str">
        <f aca="false">C15115&amp;D15115&amp;E15115&amp;F15115&amp;G15115&amp;H15115</f>
        <v>TERMINAL MECANICO A COMPRESSAO,FABRICADO EM BRONZE,PARA CABO DE 6MM2.FORNECIMENTO E COLOCACAO</v>
      </c>
      <c r="C15115" s="142" t="s">
        <v>30466</v>
      </c>
      <c r="D15115" s="142" t="s">
        <v>30476</v>
      </c>
      <c r="I15115" s="142" t="s">
        <v>9</v>
      </c>
      <c r="J15115" s="142" t="n">
        <v>9.2</v>
      </c>
    </row>
    <row r="15116" customFormat="false" ht="12.75" hidden="false" customHeight="false" outlineLevel="0" collapsed="false">
      <c r="A15116" s="142" t="s">
        <v>30478</v>
      </c>
      <c r="B15116" s="663" t="str">
        <f aca="false">C15116&amp;D15116&amp;E15116&amp;F15116&amp;G15116&amp;H15116</f>
        <v>TERMINAL MECANICO A COMPRESSAO,FABRICADO EM BRONZE,PARA CABO DE 10MM2.FORNECIMENTO E COLOCACAO</v>
      </c>
      <c r="C15116" s="142" t="s">
        <v>30466</v>
      </c>
      <c r="D15116" s="142" t="s">
        <v>30479</v>
      </c>
      <c r="I15116" s="142" t="s">
        <v>9</v>
      </c>
      <c r="J15116" s="142" t="n">
        <v>10.2</v>
      </c>
    </row>
    <row r="15117" customFormat="false" ht="12.75" hidden="false" customHeight="false" outlineLevel="0" collapsed="false">
      <c r="A15117" s="142" t="s">
        <v>30480</v>
      </c>
      <c r="B15117" s="663" t="str">
        <f aca="false">C15117&amp;D15117&amp;E15117&amp;F15117&amp;G15117&amp;H15117</f>
        <v>TERMINAL MECANICO A COMPRESSAO,FABRICADO EM BRONZE,PARA CABO DE 10MM2.FORNECIMENTO E COLOCACAO</v>
      </c>
      <c r="C15117" s="142" t="s">
        <v>30466</v>
      </c>
      <c r="D15117" s="142" t="s">
        <v>30479</v>
      </c>
      <c r="I15117" s="142" t="s">
        <v>9</v>
      </c>
      <c r="J15117" s="142" t="n">
        <v>8.91</v>
      </c>
    </row>
    <row r="15118" customFormat="false" ht="12.75" hidden="false" customHeight="false" outlineLevel="0" collapsed="false">
      <c r="A15118" s="142" t="s">
        <v>30481</v>
      </c>
      <c r="B15118" s="663" t="str">
        <f aca="false">C15118&amp;D15118&amp;E15118&amp;F15118&amp;G15118&amp;H15118</f>
        <v>TERMINAL MECANICO A COMPRESSAO,FABRICADO EM BRONZE,PARA CABO DE 16MM2.FORNECIMENTO E COLOCACAO</v>
      </c>
      <c r="C15118" s="142" t="s">
        <v>30466</v>
      </c>
      <c r="D15118" s="142" t="s">
        <v>30482</v>
      </c>
      <c r="I15118" s="142" t="s">
        <v>9</v>
      </c>
      <c r="J15118" s="142" t="n">
        <v>12.12</v>
      </c>
    </row>
    <row r="15119" customFormat="false" ht="12.75" hidden="false" customHeight="false" outlineLevel="0" collapsed="false">
      <c r="A15119" s="142" t="s">
        <v>30483</v>
      </c>
      <c r="B15119" s="663" t="str">
        <f aca="false">C15119&amp;D15119&amp;E15119&amp;F15119&amp;G15119&amp;H15119</f>
        <v>TERMINAL MECANICO A COMPRESSAO,FABRICADO EM BRONZE,PARA CABO DE 16MM2.FORNECIMENTO E COLOCACAO</v>
      </c>
      <c r="C15119" s="142" t="s">
        <v>30466</v>
      </c>
      <c r="D15119" s="142" t="s">
        <v>30482</v>
      </c>
      <c r="I15119" s="142" t="s">
        <v>9</v>
      </c>
      <c r="J15119" s="142" t="n">
        <v>10.68</v>
      </c>
    </row>
    <row r="15120" customFormat="false" ht="12.75" hidden="false" customHeight="false" outlineLevel="0" collapsed="false">
      <c r="A15120" s="142" t="s">
        <v>30484</v>
      </c>
      <c r="B15120" s="663" t="str">
        <f aca="false">C15120&amp;D15120&amp;E15120&amp;F15120&amp;G15120&amp;H15120</f>
        <v>TERMINAL MECANICO A COMPRESSAO,FABRICADO EM BRONZE,PARA CABO DE 25MM2.FORNECIMENTO E COLOCACAO</v>
      </c>
      <c r="C15120" s="142" t="s">
        <v>30466</v>
      </c>
      <c r="D15120" s="142" t="s">
        <v>30485</v>
      </c>
      <c r="I15120" s="142" t="s">
        <v>9</v>
      </c>
      <c r="J15120" s="142" t="n">
        <v>11.95</v>
      </c>
    </row>
    <row r="15121" customFormat="false" ht="12.75" hidden="false" customHeight="false" outlineLevel="0" collapsed="false">
      <c r="A15121" s="142" t="s">
        <v>30486</v>
      </c>
      <c r="B15121" s="663" t="str">
        <f aca="false">C15121&amp;D15121&amp;E15121&amp;F15121&amp;G15121&amp;H15121</f>
        <v>TERMINAL MECANICO A COMPRESSAO,FABRICADO EM BRONZE,PARA CABO DE 25MM2.FORNECIMENTO E COLOCACAO</v>
      </c>
      <c r="C15121" s="142" t="s">
        <v>30466</v>
      </c>
      <c r="D15121" s="142" t="s">
        <v>30485</v>
      </c>
      <c r="I15121" s="142" t="s">
        <v>9</v>
      </c>
      <c r="J15121" s="142" t="n">
        <v>10.51</v>
      </c>
    </row>
    <row r="15122" customFormat="false" ht="12.75" hidden="false" customHeight="false" outlineLevel="0" collapsed="false">
      <c r="A15122" s="142" t="s">
        <v>30487</v>
      </c>
      <c r="B15122" s="663" t="str">
        <f aca="false">C15122&amp;D15122&amp;E15122&amp;F15122&amp;G15122&amp;H15122</f>
        <v>TERMINAL MECANICO A COMPRESSAO,FABRICADO EM BRONZE,PARA CABO DE 35MM2.FORNECIMENTO E COLOCACAO</v>
      </c>
      <c r="C15122" s="142" t="s">
        <v>30466</v>
      </c>
      <c r="D15122" s="142" t="s">
        <v>30488</v>
      </c>
      <c r="I15122" s="142" t="s">
        <v>9</v>
      </c>
      <c r="J15122" s="142" t="n">
        <v>13.21</v>
      </c>
    </row>
    <row r="15123" customFormat="false" ht="12.75" hidden="false" customHeight="false" outlineLevel="0" collapsed="false">
      <c r="A15123" s="142" t="s">
        <v>30489</v>
      </c>
      <c r="B15123" s="663" t="str">
        <f aca="false">C15123&amp;D15123&amp;E15123&amp;F15123&amp;G15123&amp;H15123</f>
        <v>TERMINAL MECANICO A COMPRESSAO,FABRICADO EM BRONZE,PARA CABO DE 35MM2.FORNECIMENTO E COLOCACAO</v>
      </c>
      <c r="C15123" s="142" t="s">
        <v>30466</v>
      </c>
      <c r="D15123" s="142" t="s">
        <v>30488</v>
      </c>
      <c r="I15123" s="142" t="s">
        <v>9</v>
      </c>
      <c r="J15123" s="142" t="n">
        <v>11.62</v>
      </c>
    </row>
    <row r="15124" customFormat="false" ht="12.75" hidden="false" customHeight="false" outlineLevel="0" collapsed="false">
      <c r="A15124" s="142" t="s">
        <v>30490</v>
      </c>
      <c r="B15124" s="663" t="str">
        <f aca="false">C15124&amp;D15124&amp;E15124&amp;F15124&amp;G15124&amp;H15124</f>
        <v>TERMINAL MECANICO A COMPRESSAO,FABRICADO EM BRONZE,PARA CABO DE 50MM2.FORNECIMENTO E COLOCACAO</v>
      </c>
      <c r="C15124" s="142" t="s">
        <v>30466</v>
      </c>
      <c r="D15124" s="142" t="s">
        <v>30491</v>
      </c>
      <c r="I15124" s="142" t="s">
        <v>9</v>
      </c>
      <c r="J15124" s="142" t="n">
        <v>16.67</v>
      </c>
    </row>
    <row r="15125" customFormat="false" ht="12.75" hidden="false" customHeight="false" outlineLevel="0" collapsed="false">
      <c r="A15125" s="142" t="s">
        <v>30492</v>
      </c>
      <c r="B15125" s="663" t="str">
        <f aca="false">C15125&amp;D15125&amp;E15125&amp;F15125&amp;G15125&amp;H15125</f>
        <v>TERMINAL MECANICO A COMPRESSAO,FABRICADO EM BRONZE,PARA CABO DE 50MM2.FORNECIMENTO E COLOCACAO</v>
      </c>
      <c r="C15125" s="142" t="s">
        <v>30466</v>
      </c>
      <c r="D15125" s="142" t="s">
        <v>30491</v>
      </c>
      <c r="I15125" s="142" t="s">
        <v>9</v>
      </c>
      <c r="J15125" s="142" t="n">
        <v>14.92</v>
      </c>
    </row>
    <row r="15126" customFormat="false" ht="12.75" hidden="false" customHeight="false" outlineLevel="0" collapsed="false">
      <c r="A15126" s="142" t="s">
        <v>30493</v>
      </c>
      <c r="B15126" s="663" t="str">
        <f aca="false">C15126&amp;D15126&amp;E15126&amp;F15126&amp;G15126&amp;H15126</f>
        <v>TERMINAL MECANICO A COMPRESSAO,FABRICADO EM BRONZE,PARA CABO DE 70MM2.FORNECIMENTO E COLOCACAO</v>
      </c>
      <c r="C15126" s="142" t="s">
        <v>30466</v>
      </c>
      <c r="D15126" s="142" t="s">
        <v>30494</v>
      </c>
      <c r="I15126" s="142" t="s">
        <v>9</v>
      </c>
      <c r="J15126" s="142" t="n">
        <v>17.42</v>
      </c>
    </row>
    <row r="15127" customFormat="false" ht="12.75" hidden="false" customHeight="false" outlineLevel="0" collapsed="false">
      <c r="A15127" s="142" t="s">
        <v>30495</v>
      </c>
      <c r="B15127" s="663" t="str">
        <f aca="false">C15127&amp;D15127&amp;E15127&amp;F15127&amp;G15127&amp;H15127</f>
        <v>TERMINAL MECANICO A COMPRESSAO,FABRICADO EM BRONZE,PARA CABO DE 70MM2.FORNECIMENTO E COLOCACAO</v>
      </c>
      <c r="C15127" s="142" t="s">
        <v>30466</v>
      </c>
      <c r="D15127" s="142" t="s">
        <v>30494</v>
      </c>
      <c r="I15127" s="142" t="s">
        <v>9</v>
      </c>
      <c r="J15127" s="142" t="n">
        <v>15.67</v>
      </c>
    </row>
    <row r="15128" customFormat="false" ht="12.75" hidden="false" customHeight="false" outlineLevel="0" collapsed="false">
      <c r="A15128" s="142" t="s">
        <v>30496</v>
      </c>
      <c r="B15128" s="663" t="str">
        <f aca="false">C15128&amp;D15128&amp;E15128&amp;F15128&amp;G15128&amp;H15128</f>
        <v>TERMINAL MECANICO A COMPRESSAO,FABRICADO EM BRONZE,PARA CABO DE 95MM2.FORNECIMENTO E COLOCACAO</v>
      </c>
      <c r="C15128" s="142" t="s">
        <v>30466</v>
      </c>
      <c r="D15128" s="142" t="s">
        <v>30497</v>
      </c>
      <c r="I15128" s="142" t="s">
        <v>9</v>
      </c>
      <c r="J15128" s="142" t="n">
        <v>18.04</v>
      </c>
    </row>
    <row r="15129" customFormat="false" ht="12.75" hidden="false" customHeight="false" outlineLevel="0" collapsed="false">
      <c r="A15129" s="142" t="s">
        <v>30498</v>
      </c>
      <c r="B15129" s="663" t="str">
        <f aca="false">C15129&amp;D15129&amp;E15129&amp;F15129&amp;G15129&amp;H15129</f>
        <v>TERMINAL MECANICO A COMPRESSAO,FABRICADO EM BRONZE,PARA CABO DE 95MM2.FORNECIMENTO E COLOCACAO</v>
      </c>
      <c r="C15129" s="142" t="s">
        <v>30466</v>
      </c>
      <c r="D15129" s="142" t="s">
        <v>30497</v>
      </c>
      <c r="I15129" s="142" t="s">
        <v>9</v>
      </c>
      <c r="J15129" s="142" t="n">
        <v>16.14</v>
      </c>
    </row>
    <row r="15130" customFormat="false" ht="12.75" hidden="false" customHeight="false" outlineLevel="0" collapsed="false">
      <c r="A15130" s="142" t="s">
        <v>30499</v>
      </c>
      <c r="B15130" s="663" t="str">
        <f aca="false">C15130&amp;D15130&amp;E15130&amp;F15130&amp;G15130&amp;H15130</f>
        <v>TERMINAL MECANICO A COMPRESSAO,FABRICADO EM BRONZE,PARA CABO DE 120MM2.FORNECIMENTO E COLOCACAO</v>
      </c>
      <c r="C15130" s="142" t="s">
        <v>30466</v>
      </c>
      <c r="D15130" s="142" t="s">
        <v>30500</v>
      </c>
      <c r="I15130" s="142" t="s">
        <v>9</v>
      </c>
      <c r="J15130" s="142" t="n">
        <v>23</v>
      </c>
    </row>
    <row r="15131" customFormat="false" ht="12.75" hidden="false" customHeight="false" outlineLevel="0" collapsed="false">
      <c r="A15131" s="142" t="s">
        <v>30501</v>
      </c>
      <c r="B15131" s="663" t="str">
        <f aca="false">C15131&amp;D15131&amp;E15131&amp;F15131&amp;G15131&amp;H15131</f>
        <v>TERMINAL MECANICO A COMPRESSAO,FABRICADO EM BRONZE,PARA CABO DE 120MM2.FORNECIMENTO E COLOCACAO</v>
      </c>
      <c r="C15131" s="142" t="s">
        <v>30466</v>
      </c>
      <c r="D15131" s="142" t="s">
        <v>30500</v>
      </c>
      <c r="I15131" s="142" t="s">
        <v>9</v>
      </c>
      <c r="J15131" s="142" t="n">
        <v>20.94</v>
      </c>
    </row>
    <row r="15132" customFormat="false" ht="12.75" hidden="false" customHeight="false" outlineLevel="0" collapsed="false">
      <c r="A15132" s="142" t="s">
        <v>30502</v>
      </c>
      <c r="B15132" s="663" t="str">
        <f aca="false">C15132&amp;D15132&amp;E15132&amp;F15132&amp;G15132&amp;H15132</f>
        <v>TERMINAL MECANICO A COMPRESSAO,FABRICADO EM BRONZE,PARA CABO DE 150MM2.FORNECIMENTO E COLOCACAO</v>
      </c>
      <c r="C15132" s="142" t="s">
        <v>30466</v>
      </c>
      <c r="D15132" s="142" t="s">
        <v>30503</v>
      </c>
      <c r="I15132" s="142" t="s">
        <v>9</v>
      </c>
      <c r="J15132" s="142" t="n">
        <v>25.93</v>
      </c>
    </row>
    <row r="15133" customFormat="false" ht="12.75" hidden="false" customHeight="false" outlineLevel="0" collapsed="false">
      <c r="A15133" s="142" t="s">
        <v>30504</v>
      </c>
      <c r="B15133" s="663" t="str">
        <f aca="false">C15133&amp;D15133&amp;E15133&amp;F15133&amp;G15133&amp;H15133</f>
        <v>TERMINAL MECANICO A COMPRESSAO,FABRICADO EM BRONZE,PARA CABO DE 150MM2.FORNECIMENTO E COLOCACAO</v>
      </c>
      <c r="C15133" s="142" t="s">
        <v>30466</v>
      </c>
      <c r="D15133" s="142" t="s">
        <v>30503</v>
      </c>
      <c r="I15133" s="142" t="s">
        <v>9</v>
      </c>
      <c r="J15133" s="142" t="n">
        <v>23.87</v>
      </c>
    </row>
    <row r="15134" customFormat="false" ht="12.75" hidden="false" customHeight="false" outlineLevel="0" collapsed="false">
      <c r="A15134" s="142" t="s">
        <v>30505</v>
      </c>
      <c r="B15134" s="663" t="str">
        <f aca="false">C15134&amp;D15134&amp;E15134&amp;F15134&amp;G15134&amp;H15134</f>
        <v>TERMINAL MECANICO A COMPRESSAO,FABRICADO EM BRONZE,PARA CABO DE 185MM2.FORNECIMENTO E COLOCACAO</v>
      </c>
      <c r="C15134" s="142" t="s">
        <v>30466</v>
      </c>
      <c r="D15134" s="142" t="s">
        <v>30506</v>
      </c>
      <c r="I15134" s="142" t="s">
        <v>9</v>
      </c>
      <c r="J15134" s="142" t="n">
        <v>28.75</v>
      </c>
    </row>
    <row r="15135" customFormat="false" ht="12.75" hidden="false" customHeight="false" outlineLevel="0" collapsed="false">
      <c r="A15135" s="142" t="s">
        <v>30507</v>
      </c>
      <c r="B15135" s="663" t="str">
        <f aca="false">C15135&amp;D15135&amp;E15135&amp;F15135&amp;G15135&amp;H15135</f>
        <v>TERMINAL MECANICO A COMPRESSAO,FABRICADO EM BRONZE,PARA CABO DE 185MM2.FORNECIMENTO E COLOCACAO</v>
      </c>
      <c r="C15135" s="142" t="s">
        <v>30466</v>
      </c>
      <c r="D15135" s="142" t="s">
        <v>30506</v>
      </c>
      <c r="I15135" s="142" t="s">
        <v>9</v>
      </c>
      <c r="J15135" s="142" t="n">
        <v>26.69</v>
      </c>
    </row>
    <row r="15136" customFormat="false" ht="12.75" hidden="false" customHeight="false" outlineLevel="0" collapsed="false">
      <c r="A15136" s="142" t="s">
        <v>30508</v>
      </c>
      <c r="B15136" s="663" t="str">
        <f aca="false">C15136&amp;D15136&amp;E15136&amp;F15136&amp;G15136&amp;H15136</f>
        <v>TERMINAL MECANICO A COMPRESSAO,FABRICADO EM BRONZE,PARA CABO DE 240MM2.FORNECIMENTO E COLOCACAO</v>
      </c>
      <c r="C15136" s="142" t="s">
        <v>30466</v>
      </c>
      <c r="D15136" s="142" t="s">
        <v>30509</v>
      </c>
      <c r="I15136" s="142" t="s">
        <v>9</v>
      </c>
      <c r="J15136" s="142" t="n">
        <v>37.13</v>
      </c>
    </row>
    <row r="15137" customFormat="false" ht="12.75" hidden="false" customHeight="false" outlineLevel="0" collapsed="false">
      <c r="A15137" s="142" t="s">
        <v>30510</v>
      </c>
      <c r="B15137" s="663" t="str">
        <f aca="false">C15137&amp;D15137&amp;E15137&amp;F15137&amp;G15137&amp;H15137</f>
        <v>TERMINAL MECANICO A COMPRESSAO,FABRICADO EM BRONZE,PARA CABO DE 240MM2.FORNECIMENTO E COLOCACAO</v>
      </c>
      <c r="C15137" s="142" t="s">
        <v>30466</v>
      </c>
      <c r="D15137" s="142" t="s">
        <v>30509</v>
      </c>
      <c r="I15137" s="142" t="s">
        <v>9</v>
      </c>
      <c r="J15137" s="142" t="n">
        <v>34.92</v>
      </c>
    </row>
    <row r="15138" customFormat="false" ht="12.75" hidden="false" customHeight="false" outlineLevel="0" collapsed="false">
      <c r="A15138" s="142" t="s">
        <v>30511</v>
      </c>
      <c r="B15138" s="663" t="str">
        <f aca="false">C15138&amp;D15138&amp;E15138&amp;F15138&amp;G15138&amp;H15138</f>
        <v>TERMINAL MECANICO A COMPRESSAO,FABRICADO EM BRONZE,PARA CABO DE 300MM2.FORNECIMENTO E COLOCACAO</v>
      </c>
      <c r="C15138" s="142" t="s">
        <v>30466</v>
      </c>
      <c r="D15138" s="142" t="s">
        <v>30512</v>
      </c>
      <c r="I15138" s="142" t="s">
        <v>9</v>
      </c>
      <c r="J15138" s="142" t="n">
        <v>56.17</v>
      </c>
    </row>
    <row r="15139" customFormat="false" ht="12.75" hidden="false" customHeight="false" outlineLevel="0" collapsed="false">
      <c r="A15139" s="142" t="s">
        <v>30513</v>
      </c>
      <c r="B15139" s="663" t="str">
        <f aca="false">C15139&amp;D15139&amp;E15139&amp;F15139&amp;G15139&amp;H15139</f>
        <v>TERMINAL MECANICO A COMPRESSAO,FABRICADO EM BRONZE,PARA CABO DE 300MM2.FORNECIMENTO E COLOCACAO</v>
      </c>
      <c r="C15139" s="142" t="s">
        <v>30466</v>
      </c>
      <c r="D15139" s="142" t="s">
        <v>30512</v>
      </c>
      <c r="I15139" s="142" t="s">
        <v>9</v>
      </c>
      <c r="J15139" s="142" t="n">
        <v>53.76</v>
      </c>
    </row>
    <row r="15140" customFormat="false" ht="12.75" hidden="false" customHeight="false" outlineLevel="0" collapsed="false">
      <c r="A15140" s="142" t="s">
        <v>30514</v>
      </c>
      <c r="B15140" s="663" t="str">
        <f aca="false">C15140&amp;D15140&amp;E15140&amp;F15140&amp;G15140&amp;H15140</f>
        <v>CONECTOR MECANICO PARAFUSO FENDIDO(SPLIT-BOLT),CORPO E PORCA FABRICADO EM COBRE,PARA CABO DE 10MM2.FORNECIMENTO E COLOCACAO</v>
      </c>
      <c r="C15140" s="142" t="s">
        <v>30515</v>
      </c>
      <c r="D15140" s="142" t="s">
        <v>30516</v>
      </c>
      <c r="E15140" s="142" t="s">
        <v>7097</v>
      </c>
      <c r="I15140" s="142" t="s">
        <v>9</v>
      </c>
      <c r="J15140" s="142" t="n">
        <v>12.67</v>
      </c>
    </row>
    <row r="15141" customFormat="false" ht="12.75" hidden="false" customHeight="false" outlineLevel="0" collapsed="false">
      <c r="A15141" s="142" t="s">
        <v>30517</v>
      </c>
      <c r="B15141" s="663" t="str">
        <f aca="false">C15141&amp;D15141&amp;E15141&amp;F15141&amp;G15141&amp;H15141</f>
        <v>CONECTOR MECANICO PARAFUSO FENDIDO(SPLIT-BOLT),CORPO E PORCA FABRICADO EM COBRE,PARA CABO DE 10MM2.FORNECIMENTO E COLOCACAO</v>
      </c>
      <c r="C15141" s="142" t="s">
        <v>30515</v>
      </c>
      <c r="D15141" s="142" t="s">
        <v>30516</v>
      </c>
      <c r="E15141" s="142" t="s">
        <v>7097</v>
      </c>
      <c r="I15141" s="142" t="s">
        <v>9</v>
      </c>
      <c r="J15141" s="142" t="n">
        <v>11.38</v>
      </c>
    </row>
    <row r="15142" customFormat="false" ht="12.75" hidden="false" customHeight="false" outlineLevel="0" collapsed="false">
      <c r="A15142" s="142" t="s">
        <v>30518</v>
      </c>
      <c r="B15142" s="663" t="str">
        <f aca="false">C15142&amp;D15142&amp;E15142&amp;F15142&amp;G15142&amp;H15142</f>
        <v>CONECTOR MECANICO PARAFUSO FENDIDO(SPLIT-BOLT),CORPO E PORCA FABRICADO EM COBRE,PARA CABO DE 16MM2.FORNECIMENTO E COLOCACAO</v>
      </c>
      <c r="C15142" s="142" t="s">
        <v>30515</v>
      </c>
      <c r="D15142" s="142" t="s">
        <v>30519</v>
      </c>
      <c r="E15142" s="142" t="s">
        <v>7097</v>
      </c>
      <c r="I15142" s="142" t="s">
        <v>9</v>
      </c>
      <c r="J15142" s="142" t="n">
        <v>14.63</v>
      </c>
    </row>
    <row r="15143" customFormat="false" ht="12.75" hidden="false" customHeight="false" outlineLevel="0" collapsed="false">
      <c r="A15143" s="142" t="s">
        <v>30520</v>
      </c>
      <c r="B15143" s="663" t="str">
        <f aca="false">C15143&amp;D15143&amp;E15143&amp;F15143&amp;G15143&amp;H15143</f>
        <v>CONECTOR MECANICO PARAFUSO FENDIDO(SPLIT-BOLT),CORPO E PORCA FABRICADO EM COBRE,PARA CABO DE 16MM2.FORNECIMENTO E COLOCACAO</v>
      </c>
      <c r="C15143" s="142" t="s">
        <v>30515</v>
      </c>
      <c r="D15143" s="142" t="s">
        <v>30519</v>
      </c>
      <c r="E15143" s="142" t="s">
        <v>7097</v>
      </c>
      <c r="I15143" s="142" t="s">
        <v>9</v>
      </c>
      <c r="J15143" s="142" t="n">
        <v>13.19</v>
      </c>
    </row>
    <row r="15144" customFormat="false" ht="12.75" hidden="false" customHeight="false" outlineLevel="0" collapsed="false">
      <c r="A15144" s="142" t="s">
        <v>30521</v>
      </c>
      <c r="B15144" s="663" t="str">
        <f aca="false">C15144&amp;D15144&amp;E15144&amp;F15144&amp;G15144&amp;H15144</f>
        <v>CONECTOR MECANICO PARAFUSO FENDIDO(SPLIT-BOLT),CORPO E PORCA FABRICADO EM COBRE,PARA CABO DE 25MM2.FORNECIMENTO E COLOCACAO</v>
      </c>
      <c r="C15144" s="142" t="s">
        <v>30515</v>
      </c>
      <c r="D15144" s="142" t="s">
        <v>30522</v>
      </c>
      <c r="E15144" s="142" t="s">
        <v>7097</v>
      </c>
      <c r="I15144" s="142" t="s">
        <v>9</v>
      </c>
      <c r="J15144" s="142" t="n">
        <v>16.02</v>
      </c>
    </row>
    <row r="15145" customFormat="false" ht="12.75" hidden="false" customHeight="false" outlineLevel="0" collapsed="false">
      <c r="A15145" s="142" t="s">
        <v>30523</v>
      </c>
      <c r="B15145" s="663" t="str">
        <f aca="false">C15145&amp;D15145&amp;E15145&amp;F15145&amp;G15145&amp;H15145</f>
        <v>CONECTOR MECANICO PARAFUSO FENDIDO(SPLIT-BOLT),CORPO E PORCA FABRICADO EM COBRE,PARA CABO DE 25MM2.FORNECIMENTO E COLOCACAO</v>
      </c>
      <c r="C15145" s="142" t="s">
        <v>30515</v>
      </c>
      <c r="D15145" s="142" t="s">
        <v>30522</v>
      </c>
      <c r="E15145" s="142" t="s">
        <v>7097</v>
      </c>
      <c r="I15145" s="142" t="s">
        <v>9</v>
      </c>
      <c r="J15145" s="142" t="n">
        <v>14.53</v>
      </c>
    </row>
    <row r="15146" customFormat="false" ht="12.75" hidden="false" customHeight="false" outlineLevel="0" collapsed="false">
      <c r="A15146" s="142" t="s">
        <v>30524</v>
      </c>
      <c r="B15146" s="663" t="str">
        <f aca="false">C15146&amp;D15146&amp;E15146&amp;F15146&amp;G15146&amp;H15146</f>
        <v>CONECTOR MECANICO PARAFUSO FENDIDO(SPLIT-BOLT),CORPO E PORCA FABRICADO EM COBRE,PARA CABO DE 35MM2.FORNECIMENTO E COLOCACAO</v>
      </c>
      <c r="C15146" s="142" t="s">
        <v>30515</v>
      </c>
      <c r="D15146" s="142" t="s">
        <v>30525</v>
      </c>
      <c r="E15146" s="142" t="s">
        <v>7097</v>
      </c>
      <c r="I15146" s="142" t="s">
        <v>9</v>
      </c>
      <c r="J15146" s="142" t="n">
        <v>17.52</v>
      </c>
    </row>
    <row r="15147" customFormat="false" ht="12.75" hidden="false" customHeight="false" outlineLevel="0" collapsed="false">
      <c r="A15147" s="142" t="s">
        <v>30526</v>
      </c>
      <c r="B15147" s="663" t="str">
        <f aca="false">C15147&amp;D15147&amp;E15147&amp;F15147&amp;G15147&amp;H15147</f>
        <v>CONECTOR MECANICO PARAFUSO FENDIDO(SPLIT-BOLT),CORPO E PORCA FABRICADO EM COBRE,PARA CABO DE 35MM2.FORNECIMENTO E COLOCACAO</v>
      </c>
      <c r="C15147" s="142" t="s">
        <v>30515</v>
      </c>
      <c r="D15147" s="142" t="s">
        <v>30525</v>
      </c>
      <c r="E15147" s="142" t="s">
        <v>7097</v>
      </c>
      <c r="I15147" s="142" t="s">
        <v>9</v>
      </c>
      <c r="J15147" s="142" t="n">
        <v>15.98</v>
      </c>
    </row>
    <row r="15148" customFormat="false" ht="12.75" hidden="false" customHeight="false" outlineLevel="0" collapsed="false">
      <c r="A15148" s="142" t="s">
        <v>30527</v>
      </c>
      <c r="B15148" s="663" t="str">
        <f aca="false">C15148&amp;D15148&amp;E15148&amp;F15148&amp;G15148&amp;H15148</f>
        <v>CONECTOR MECANICO PARAFUSO FENDIDO(SPLIT-BOLT),CORPO E PORCA FABRICADO EM COBRE,PARA CABO DE 50MM2.FORNECIMENTO E COLOCACAO</v>
      </c>
      <c r="C15148" s="142" t="s">
        <v>30515</v>
      </c>
      <c r="D15148" s="142" t="s">
        <v>30528</v>
      </c>
      <c r="E15148" s="142" t="s">
        <v>7097</v>
      </c>
      <c r="I15148" s="142" t="s">
        <v>9</v>
      </c>
      <c r="J15148" s="142" t="n">
        <v>19.71</v>
      </c>
    </row>
    <row r="15149" customFormat="false" ht="12.75" hidden="false" customHeight="false" outlineLevel="0" collapsed="false">
      <c r="A15149" s="142" t="s">
        <v>30529</v>
      </c>
      <c r="B15149" s="663" t="str">
        <f aca="false">C15149&amp;D15149&amp;E15149&amp;F15149&amp;G15149&amp;H15149</f>
        <v>CONECTOR MECANICO PARAFUSO FENDIDO(SPLIT-BOLT),CORPO E PORCA FABRICADO EM COBRE,PARA CABO DE 50MM2.FORNECIMENTO E COLOCACAO</v>
      </c>
      <c r="C15149" s="142" t="s">
        <v>30515</v>
      </c>
      <c r="D15149" s="142" t="s">
        <v>30528</v>
      </c>
      <c r="E15149" s="142" t="s">
        <v>7097</v>
      </c>
      <c r="I15149" s="142" t="s">
        <v>9</v>
      </c>
      <c r="J15149" s="142" t="n">
        <v>18.12</v>
      </c>
    </row>
    <row r="15150" customFormat="false" ht="12.75" hidden="false" customHeight="false" outlineLevel="0" collapsed="false">
      <c r="A15150" s="142" t="s">
        <v>30530</v>
      </c>
      <c r="B15150" s="663" t="str">
        <f aca="false">C15150&amp;D15150&amp;E15150&amp;F15150&amp;G15150&amp;H15150</f>
        <v>CONECTOR MECANICO PARAFUSO FENDIDO(SPLIT-BOLT),CORPO E PORCA FABRICADO EM COBRE,PARA CABO DE 70MM2.FORNECIMENTO E COLOCACAO</v>
      </c>
      <c r="C15150" s="142" t="s">
        <v>30515</v>
      </c>
      <c r="D15150" s="142" t="s">
        <v>30531</v>
      </c>
      <c r="E15150" s="142" t="s">
        <v>7097</v>
      </c>
      <c r="I15150" s="142" t="s">
        <v>9</v>
      </c>
      <c r="J15150" s="142" t="n">
        <v>28.17</v>
      </c>
    </row>
    <row r="15151" customFormat="false" ht="12.75" hidden="false" customHeight="false" outlineLevel="0" collapsed="false">
      <c r="A15151" s="142" t="s">
        <v>30532</v>
      </c>
      <c r="B15151" s="663" t="str">
        <f aca="false">C15151&amp;D15151&amp;E15151&amp;F15151&amp;G15151&amp;H15151</f>
        <v>CONECTOR MECANICO PARAFUSO FENDIDO(SPLIT-BOLT),CORPO E PORCA FABRICADO EM COBRE,PARA CABO DE 70MM2.FORNECIMENTO E COLOCACAO</v>
      </c>
      <c r="C15151" s="142" t="s">
        <v>30515</v>
      </c>
      <c r="D15151" s="142" t="s">
        <v>30531</v>
      </c>
      <c r="E15151" s="142" t="s">
        <v>7097</v>
      </c>
      <c r="I15151" s="142" t="s">
        <v>9</v>
      </c>
      <c r="J15151" s="142" t="n">
        <v>26.52</v>
      </c>
    </row>
    <row r="15152" customFormat="false" ht="12.75" hidden="false" customHeight="false" outlineLevel="0" collapsed="false">
      <c r="A15152" s="142" t="s">
        <v>30533</v>
      </c>
      <c r="B15152" s="663" t="str">
        <f aca="false">C15152&amp;D15152&amp;E15152&amp;F15152&amp;G15152&amp;H15152</f>
        <v>CONECTOR MECANICO PARAFUSO FENDIDO(SPLIT-BOLT),CORPO E PORCA FABRICADO EM COBRE,PARA CABO DE 95MM2.FORNECIMENTO E COLOCACAO</v>
      </c>
      <c r="C15152" s="142" t="s">
        <v>30515</v>
      </c>
      <c r="D15152" s="142" t="s">
        <v>30534</v>
      </c>
      <c r="E15152" s="142" t="s">
        <v>7097</v>
      </c>
      <c r="I15152" s="142" t="s">
        <v>9</v>
      </c>
      <c r="J15152" s="142" t="n">
        <v>33.29</v>
      </c>
    </row>
    <row r="15153" customFormat="false" ht="12.75" hidden="false" customHeight="false" outlineLevel="0" collapsed="false">
      <c r="A15153" s="142" t="s">
        <v>30535</v>
      </c>
      <c r="B15153" s="663" t="str">
        <f aca="false">C15153&amp;D15153&amp;E15153&amp;F15153&amp;G15153&amp;H15153</f>
        <v>CONECTOR MECANICO PARAFUSO FENDIDO(SPLIT-BOLT),CORPO E PORCA FABRICADO EM COBRE,PARA CABO DE 95MM2.FORNECIMENTO E COLOCACAO</v>
      </c>
      <c r="C15153" s="142" t="s">
        <v>30515</v>
      </c>
      <c r="D15153" s="142" t="s">
        <v>30534</v>
      </c>
      <c r="E15153" s="142" t="s">
        <v>7097</v>
      </c>
      <c r="I15153" s="142" t="s">
        <v>9</v>
      </c>
      <c r="J15153" s="142" t="n">
        <v>31.6</v>
      </c>
    </row>
    <row r="15154" customFormat="false" ht="12.75" hidden="false" customHeight="false" outlineLevel="0" collapsed="false">
      <c r="A15154" s="142" t="s">
        <v>30536</v>
      </c>
      <c r="B15154" s="663" t="str">
        <f aca="false">C15154&amp;D15154&amp;E15154&amp;F15154&amp;G15154&amp;H15154</f>
        <v>CONECTOR MECANICO PARAFUSO FENDIDO(SPLIT-BOLT),CORPO E PORCA FABRICADO EM COBRE,PARA CABO DE 120MM2.FORNECIMENTO E COLOCACAO</v>
      </c>
      <c r="C15154" s="142" t="s">
        <v>30515</v>
      </c>
      <c r="D15154" s="142" t="s">
        <v>30537</v>
      </c>
      <c r="E15154" s="142" t="s">
        <v>7110</v>
      </c>
      <c r="I15154" s="142" t="s">
        <v>9</v>
      </c>
      <c r="J15154" s="142" t="n">
        <v>37.57</v>
      </c>
    </row>
    <row r="15155" customFormat="false" ht="12.75" hidden="false" customHeight="false" outlineLevel="0" collapsed="false">
      <c r="A15155" s="142" t="s">
        <v>30538</v>
      </c>
      <c r="B15155" s="663" t="str">
        <f aca="false">C15155&amp;D15155&amp;E15155&amp;F15155&amp;G15155&amp;H15155</f>
        <v>CONECTOR MECANICO PARAFUSO FENDIDO(SPLIT-BOLT),CORPO E PORCA FABRICADO EM COBRE,PARA CABO DE 120MM2.FORNECIMENTO E COLOCACAO</v>
      </c>
      <c r="C15155" s="142" t="s">
        <v>30515</v>
      </c>
      <c r="D15155" s="142" t="s">
        <v>30537</v>
      </c>
      <c r="E15155" s="142" t="s">
        <v>7110</v>
      </c>
      <c r="I15155" s="142" t="s">
        <v>9</v>
      </c>
      <c r="J15155" s="142" t="n">
        <v>35.82</v>
      </c>
    </row>
    <row r="15156" customFormat="false" ht="12.75" hidden="false" customHeight="false" outlineLevel="0" collapsed="false">
      <c r="A15156" s="142" t="s">
        <v>30539</v>
      </c>
      <c r="B15156" s="663" t="str">
        <f aca="false">C15156&amp;D15156&amp;E15156&amp;F15156&amp;G15156&amp;H15156</f>
        <v>CONECTOR MECANICO PARAFUSO FENDIDO(SPLIT-BOLT),CORPO E PORCA FABRICADO EM COBRE,PARA CABO DE 150MM2.FORNECIMENTO E COLOCACAO</v>
      </c>
      <c r="C15156" s="142" t="s">
        <v>30515</v>
      </c>
      <c r="D15156" s="142" t="s">
        <v>30540</v>
      </c>
      <c r="E15156" s="142" t="s">
        <v>7110</v>
      </c>
      <c r="I15156" s="142" t="s">
        <v>9</v>
      </c>
      <c r="J15156" s="142" t="n">
        <v>46.93</v>
      </c>
    </row>
    <row r="15157" customFormat="false" ht="12.75" hidden="false" customHeight="false" outlineLevel="0" collapsed="false">
      <c r="A15157" s="142" t="s">
        <v>30541</v>
      </c>
      <c r="B15157" s="663" t="str">
        <f aca="false">C15157&amp;D15157&amp;E15157&amp;F15157&amp;G15157&amp;H15157</f>
        <v>CONECTOR MECANICO PARAFUSO FENDIDO(SPLIT-BOLT),CORPO E PORCA FABRICADO EM COBRE,PARA CABO DE 150MM2.FORNECIMENTO E COLOCACAO</v>
      </c>
      <c r="C15157" s="142" t="s">
        <v>30515</v>
      </c>
      <c r="D15157" s="142" t="s">
        <v>30540</v>
      </c>
      <c r="E15157" s="142" t="s">
        <v>7110</v>
      </c>
      <c r="I15157" s="142" t="s">
        <v>9</v>
      </c>
      <c r="J15157" s="142" t="n">
        <v>45.08</v>
      </c>
    </row>
    <row r="15158" customFormat="false" ht="12.75" hidden="false" customHeight="false" outlineLevel="0" collapsed="false">
      <c r="A15158" s="142" t="s">
        <v>30542</v>
      </c>
      <c r="B15158" s="663" t="str">
        <f aca="false">C15158&amp;D15158&amp;E15158&amp;F15158&amp;G15158&amp;H15158</f>
        <v>CONECTOR MECANICO PARAFUSO FENDIDO(SPLIT-BOLT),CORPO E PORCA FABRICADO EM COBRE,PARA CABO DE 185MM2.FORNECIMENTO E COLOCACAO</v>
      </c>
      <c r="C15158" s="142" t="s">
        <v>30515</v>
      </c>
      <c r="D15158" s="142" t="s">
        <v>30543</v>
      </c>
      <c r="E15158" s="142" t="s">
        <v>7110</v>
      </c>
      <c r="I15158" s="142" t="s">
        <v>9</v>
      </c>
      <c r="J15158" s="142" t="n">
        <v>56.26</v>
      </c>
    </row>
    <row r="15159" customFormat="false" ht="12.75" hidden="false" customHeight="false" outlineLevel="0" collapsed="false">
      <c r="A15159" s="142" t="s">
        <v>30544</v>
      </c>
      <c r="B15159" s="663" t="str">
        <f aca="false">C15159&amp;D15159&amp;E15159&amp;F15159&amp;G15159&amp;H15159</f>
        <v>CONECTOR MECANICO PARAFUSO FENDIDO(SPLIT-BOLT),CORPO E PORCA FABRICADO EM COBRE,PARA CABO DE 185MM2.FORNECIMENTO E COLOCACAO</v>
      </c>
      <c r="C15159" s="142" t="s">
        <v>30515</v>
      </c>
      <c r="D15159" s="142" t="s">
        <v>30543</v>
      </c>
      <c r="E15159" s="142" t="s">
        <v>7110</v>
      </c>
      <c r="I15159" s="142" t="s">
        <v>9</v>
      </c>
      <c r="J15159" s="142" t="n">
        <v>54.36</v>
      </c>
    </row>
    <row r="15160" customFormat="false" ht="12.75" hidden="false" customHeight="false" outlineLevel="0" collapsed="false">
      <c r="A15160" s="142" t="s">
        <v>30545</v>
      </c>
      <c r="B15160" s="663" t="str">
        <f aca="false">C15160&amp;D15160&amp;E15160&amp;F15160&amp;G15160&amp;H15160</f>
        <v>CONECTOR MECANICO PARAFUSO FENDIDO(SPLIT-BOLT),CORPO E PORCA FABRICADO EM COBRE,PARA CABO DE 240MM2.FORNECIMENTO E COLOCACAO</v>
      </c>
      <c r="C15160" s="142" t="s">
        <v>30515</v>
      </c>
      <c r="D15160" s="142" t="s">
        <v>30546</v>
      </c>
      <c r="E15160" s="142" t="s">
        <v>7110</v>
      </c>
      <c r="I15160" s="142" t="s">
        <v>9</v>
      </c>
      <c r="J15160" s="142" t="n">
        <v>68.95</v>
      </c>
    </row>
    <row r="15161" customFormat="false" ht="12.75" hidden="false" customHeight="false" outlineLevel="0" collapsed="false">
      <c r="A15161" s="142" t="s">
        <v>30547</v>
      </c>
      <c r="B15161" s="663" t="str">
        <f aca="false">C15161&amp;D15161&amp;E15161&amp;F15161&amp;G15161&amp;H15161</f>
        <v>CONECTOR MECANICO PARAFUSO FENDIDO(SPLIT-BOLT),CORPO E PORCA FABRICADO EM COBRE,PARA CABO DE 240MM2.FORNECIMENTO E COLOCACAO</v>
      </c>
      <c r="C15161" s="142" t="s">
        <v>30515</v>
      </c>
      <c r="D15161" s="142" t="s">
        <v>30546</v>
      </c>
      <c r="E15161" s="142" t="s">
        <v>7110</v>
      </c>
      <c r="I15161" s="142" t="s">
        <v>9</v>
      </c>
      <c r="J15161" s="142" t="n">
        <v>66.89</v>
      </c>
    </row>
    <row r="15162" customFormat="false" ht="12.75" hidden="false" customHeight="false" outlineLevel="0" collapsed="false">
      <c r="A15162" s="142" t="s">
        <v>30548</v>
      </c>
      <c r="B15162" s="663" t="str">
        <f aca="false">C15162&amp;D15162&amp;E15162&amp;F15162&amp;G15162&amp;H15162</f>
        <v>CAIXA DE LIGACAO DE ALUMINIO SILICIO,TIPO CONDULETES,NO FORMATO B,DIAMETRO DE 1/2".FORNECIMENTO E COLOCACAO</v>
      </c>
      <c r="C15162" s="142" t="s">
        <v>30549</v>
      </c>
      <c r="D15162" s="142" t="s">
        <v>30550</v>
      </c>
      <c r="I15162" s="142" t="s">
        <v>9</v>
      </c>
      <c r="J15162" s="142" t="n">
        <v>14.29</v>
      </c>
    </row>
    <row r="15163" customFormat="false" ht="12.75" hidden="false" customHeight="false" outlineLevel="0" collapsed="false">
      <c r="A15163" s="142" t="s">
        <v>30551</v>
      </c>
      <c r="B15163" s="663" t="str">
        <f aca="false">C15163&amp;D15163&amp;E15163&amp;F15163&amp;G15163&amp;H15163</f>
        <v>CAIXA DE LIGACAO DE ALUMINIO SILICIO,TIPO CONDULETES,NO FORMATO B,DIAMETRO DE 1/2".FORNECIMENTO E COLOCACAO</v>
      </c>
      <c r="C15163" s="142" t="s">
        <v>30549</v>
      </c>
      <c r="D15163" s="142" t="s">
        <v>30550</v>
      </c>
      <c r="I15163" s="142" t="s">
        <v>9</v>
      </c>
      <c r="J15163" s="142" t="n">
        <v>13.69</v>
      </c>
    </row>
    <row r="15164" customFormat="false" ht="12.75" hidden="false" customHeight="false" outlineLevel="0" collapsed="false">
      <c r="A15164" s="142" t="s">
        <v>30552</v>
      </c>
      <c r="B15164" s="663" t="str">
        <f aca="false">C15164&amp;D15164&amp;E15164&amp;F15164&amp;G15164&amp;H15164</f>
        <v>CAIXA DE LIGACAO DE ALUMINIO SILICIO,TIPO CONDULETES,NO FORMATO B,DIAMETRO DE 3/4".FORNECIMENTO E COLOCACAO</v>
      </c>
      <c r="C15164" s="142" t="s">
        <v>30549</v>
      </c>
      <c r="D15164" s="142" t="s">
        <v>30553</v>
      </c>
      <c r="I15164" s="142" t="s">
        <v>9</v>
      </c>
      <c r="J15164" s="142" t="n">
        <v>15.56</v>
      </c>
    </row>
    <row r="15165" customFormat="false" ht="12.75" hidden="false" customHeight="false" outlineLevel="0" collapsed="false">
      <c r="A15165" s="142" t="s">
        <v>30554</v>
      </c>
      <c r="B15165" s="663" t="str">
        <f aca="false">C15165&amp;D15165&amp;E15165&amp;F15165&amp;G15165&amp;H15165</f>
        <v>CAIXA DE LIGACAO DE ALUMINIO SILICIO,TIPO CONDULETES,NO FORMATO B,DIAMETRO DE 3/4".FORNECIMENTO E COLOCACAO</v>
      </c>
      <c r="C15165" s="142" t="s">
        <v>30549</v>
      </c>
      <c r="D15165" s="142" t="s">
        <v>30553</v>
      </c>
      <c r="I15165" s="142" t="s">
        <v>9</v>
      </c>
      <c r="J15165" s="142" t="n">
        <v>14.81</v>
      </c>
    </row>
    <row r="15166" customFormat="false" ht="12.75" hidden="false" customHeight="false" outlineLevel="0" collapsed="false">
      <c r="A15166" s="142" t="s">
        <v>30555</v>
      </c>
      <c r="B15166" s="663" t="str">
        <f aca="false">C15166&amp;D15166&amp;E15166&amp;F15166&amp;G15166&amp;H15166</f>
        <v>CAIXA DE LIGACAO DE ALUMINIO SILICIO,TIPO CONDULETES,NO FORMATO B,DIAMETRO DE 1".FORNECIMENTO E COLOCACAO</v>
      </c>
      <c r="C15166" s="142" t="s">
        <v>30549</v>
      </c>
      <c r="D15166" s="142" t="s">
        <v>30556</v>
      </c>
      <c r="I15166" s="142" t="s">
        <v>9</v>
      </c>
      <c r="J15166" s="142" t="n">
        <v>19.47</v>
      </c>
    </row>
    <row r="15167" customFormat="false" ht="12.75" hidden="false" customHeight="false" outlineLevel="0" collapsed="false">
      <c r="A15167" s="142" t="s">
        <v>30557</v>
      </c>
      <c r="B15167" s="663" t="str">
        <f aca="false">C15167&amp;D15167&amp;E15167&amp;F15167&amp;G15167&amp;H15167</f>
        <v>CAIXA DE LIGACAO DE ALUMINIO SILICIO,TIPO CONDULETES,NO FORMATO B,DIAMETRO DE 1".FORNECIMENTO E COLOCACAO</v>
      </c>
      <c r="C15167" s="142" t="s">
        <v>30549</v>
      </c>
      <c r="D15167" s="142" t="s">
        <v>30556</v>
      </c>
      <c r="I15167" s="142" t="s">
        <v>9</v>
      </c>
      <c r="J15167" s="142" t="n">
        <v>18.57</v>
      </c>
    </row>
    <row r="15168" customFormat="false" ht="12.75" hidden="false" customHeight="false" outlineLevel="0" collapsed="false">
      <c r="A15168" s="142" t="s">
        <v>30558</v>
      </c>
      <c r="B15168" s="663" t="str">
        <f aca="false">C15168&amp;D15168&amp;E15168&amp;F15168&amp;G15168&amp;H15168</f>
        <v>CAIXA DE LIGACAO DE ALUMINIO SILICIO,TIPO CONDULETES,NO FORMATO C,DIAMETRO DE 1/2".FORNECIMENTO E COLOCACAO</v>
      </c>
      <c r="C15168" s="142" t="s">
        <v>30549</v>
      </c>
      <c r="D15168" s="142" t="s">
        <v>30559</v>
      </c>
      <c r="I15168" s="142" t="s">
        <v>9</v>
      </c>
      <c r="J15168" s="142" t="n">
        <v>13.45</v>
      </c>
    </row>
    <row r="15169" customFormat="false" ht="12.75" hidden="false" customHeight="false" outlineLevel="0" collapsed="false">
      <c r="A15169" s="142" t="s">
        <v>30560</v>
      </c>
      <c r="B15169" s="663" t="str">
        <f aca="false">C15169&amp;D15169&amp;E15169&amp;F15169&amp;G15169&amp;H15169</f>
        <v>CAIXA DE LIGACAO DE ALUMINIO SILICIO,TIPO CONDULETES,NO FORMATO C,DIAMETRO DE 1/2".FORNECIMENTO E COLOCACAO</v>
      </c>
      <c r="C15169" s="142" t="s">
        <v>30549</v>
      </c>
      <c r="D15169" s="142" t="s">
        <v>30559</v>
      </c>
      <c r="I15169" s="142" t="s">
        <v>9</v>
      </c>
      <c r="J15169" s="142" t="n">
        <v>12.85</v>
      </c>
    </row>
    <row r="15170" customFormat="false" ht="12.75" hidden="false" customHeight="false" outlineLevel="0" collapsed="false">
      <c r="A15170" s="142" t="s">
        <v>30561</v>
      </c>
      <c r="B15170" s="663" t="str">
        <f aca="false">C15170&amp;D15170&amp;E15170&amp;F15170&amp;G15170&amp;H15170</f>
        <v>CAIXA DE LIGACAO DE ALUMINIO SILICIO,TIPO CONDULETES,NO FORMATO C,DIAMETRO DE 3/4".FORNECIMENTO E COLOCACAO</v>
      </c>
      <c r="C15170" s="142" t="s">
        <v>30549</v>
      </c>
      <c r="D15170" s="142" t="s">
        <v>30562</v>
      </c>
      <c r="I15170" s="142" t="s">
        <v>9</v>
      </c>
      <c r="J15170" s="142" t="n">
        <v>15.16</v>
      </c>
    </row>
    <row r="15171" customFormat="false" ht="12.75" hidden="false" customHeight="false" outlineLevel="0" collapsed="false">
      <c r="A15171" s="142" t="s">
        <v>30563</v>
      </c>
      <c r="B15171" s="663" t="str">
        <f aca="false">C15171&amp;D15171&amp;E15171&amp;F15171&amp;G15171&amp;H15171</f>
        <v>CAIXA DE LIGACAO DE ALUMINIO SILICIO,TIPO CONDULETES,NO FORMATO C,DIAMETRO DE 3/4".FORNECIMENTO E COLOCACAO</v>
      </c>
      <c r="C15171" s="142" t="s">
        <v>30549</v>
      </c>
      <c r="D15171" s="142" t="s">
        <v>30562</v>
      </c>
      <c r="I15171" s="142" t="s">
        <v>9</v>
      </c>
      <c r="J15171" s="142" t="n">
        <v>14.41</v>
      </c>
    </row>
    <row r="15172" customFormat="false" ht="12.75" hidden="false" customHeight="false" outlineLevel="0" collapsed="false">
      <c r="A15172" s="142" t="s">
        <v>30564</v>
      </c>
      <c r="B15172" s="663" t="str">
        <f aca="false">C15172&amp;D15172&amp;E15172&amp;F15172&amp;G15172&amp;H15172</f>
        <v>CAIXA DE LIGACAO DE ALUMINIO SILICIO,TIPO CONDULETES,NO FORMATO C,DIAMETRO DE 1".FORNECIMENTO E COLOCACAO</v>
      </c>
      <c r="C15172" s="142" t="s">
        <v>30549</v>
      </c>
      <c r="D15172" s="142" t="s">
        <v>30565</v>
      </c>
      <c r="I15172" s="142" t="s">
        <v>9</v>
      </c>
      <c r="J15172" s="142" t="n">
        <v>18.57</v>
      </c>
    </row>
    <row r="15173" customFormat="false" ht="12.75" hidden="false" customHeight="false" outlineLevel="0" collapsed="false">
      <c r="A15173" s="142" t="s">
        <v>30566</v>
      </c>
      <c r="B15173" s="663" t="str">
        <f aca="false">C15173&amp;D15173&amp;E15173&amp;F15173&amp;G15173&amp;H15173</f>
        <v>CAIXA DE LIGACAO DE ALUMINIO SILICIO,TIPO CONDULETES,NO FORMATO C,DIAMETRO DE 1".FORNECIMENTO E COLOCACAO</v>
      </c>
      <c r="C15173" s="142" t="s">
        <v>30549</v>
      </c>
      <c r="D15173" s="142" t="s">
        <v>30565</v>
      </c>
      <c r="I15173" s="142" t="s">
        <v>9</v>
      </c>
      <c r="J15173" s="142" t="n">
        <v>17.67</v>
      </c>
    </row>
    <row r="15174" customFormat="false" ht="12.75" hidden="false" customHeight="false" outlineLevel="0" collapsed="false">
      <c r="A15174" s="142" t="s">
        <v>30567</v>
      </c>
      <c r="B15174" s="663" t="str">
        <f aca="false">C15174&amp;D15174&amp;E15174&amp;F15174&amp;G15174&amp;H15174</f>
        <v>CAIXA DE LIGACAO DE ALUMINIO SILICIO,TIPO CONDULETES,NO FORMATO E,DIAMETRO DE 1/2".FORNECIMENTO E COLOCACAO</v>
      </c>
      <c r="C15174" s="142" t="s">
        <v>30549</v>
      </c>
      <c r="D15174" s="142" t="s">
        <v>30568</v>
      </c>
      <c r="I15174" s="142" t="s">
        <v>9</v>
      </c>
      <c r="J15174" s="142" t="n">
        <v>13.01</v>
      </c>
    </row>
    <row r="15175" customFormat="false" ht="12.75" hidden="false" customHeight="false" outlineLevel="0" collapsed="false">
      <c r="A15175" s="142" t="s">
        <v>30569</v>
      </c>
      <c r="B15175" s="663" t="str">
        <f aca="false">C15175&amp;D15175&amp;E15175&amp;F15175&amp;G15175&amp;H15175</f>
        <v>CAIXA DE LIGACAO DE ALUMINIO SILICIO,TIPO CONDULETES,NO FORMATO E,DIAMETRO DE 1/2".FORNECIMENTO E COLOCACAO</v>
      </c>
      <c r="C15175" s="142" t="s">
        <v>30549</v>
      </c>
      <c r="D15175" s="142" t="s">
        <v>30568</v>
      </c>
      <c r="I15175" s="142" t="s">
        <v>9</v>
      </c>
      <c r="J15175" s="142" t="n">
        <v>12.41</v>
      </c>
    </row>
    <row r="15176" customFormat="false" ht="12.75" hidden="false" customHeight="false" outlineLevel="0" collapsed="false">
      <c r="A15176" s="142" t="s">
        <v>30570</v>
      </c>
      <c r="B15176" s="663" t="str">
        <f aca="false">C15176&amp;D15176&amp;E15176&amp;F15176&amp;G15176&amp;H15176</f>
        <v>CAIXA DE LIGACAO DE ALUMINIO SILICIO,TIPO CONDULETES,NO FORMATO E,DIAMETRO DE 3/4".FORNECIMENTO E COLOCACAO</v>
      </c>
      <c r="C15176" s="142" t="s">
        <v>30549</v>
      </c>
      <c r="D15176" s="142" t="s">
        <v>30571</v>
      </c>
      <c r="I15176" s="142" t="s">
        <v>9</v>
      </c>
      <c r="J15176" s="142" t="n">
        <v>14.15</v>
      </c>
    </row>
    <row r="15177" customFormat="false" ht="12.75" hidden="false" customHeight="false" outlineLevel="0" collapsed="false">
      <c r="A15177" s="142" t="s">
        <v>30572</v>
      </c>
      <c r="B15177" s="663" t="str">
        <f aca="false">C15177&amp;D15177&amp;E15177&amp;F15177&amp;G15177&amp;H15177</f>
        <v>CAIXA DE LIGACAO DE ALUMINIO SILICIO,TIPO CONDULETES,NO FORMATO E,DIAMETRO DE 3/4".FORNECIMENTO E COLOCACAO</v>
      </c>
      <c r="C15177" s="142" t="s">
        <v>30549</v>
      </c>
      <c r="D15177" s="142" t="s">
        <v>30571</v>
      </c>
      <c r="I15177" s="142" t="s">
        <v>9</v>
      </c>
      <c r="J15177" s="142" t="n">
        <v>13.4</v>
      </c>
    </row>
    <row r="15178" customFormat="false" ht="12.75" hidden="false" customHeight="false" outlineLevel="0" collapsed="false">
      <c r="A15178" s="142" t="s">
        <v>30573</v>
      </c>
      <c r="B15178" s="663" t="str">
        <f aca="false">C15178&amp;D15178&amp;E15178&amp;F15178&amp;G15178&amp;H15178</f>
        <v>CAIXA DE LIGACAO DE ALUMINIO SILICIO,TIPO CONDULETES,NO FORMATO E,DIAMETRO DE 1".FORNECIMENTO E COLOCACAO</v>
      </c>
      <c r="C15178" s="142" t="s">
        <v>30549</v>
      </c>
      <c r="D15178" s="142" t="s">
        <v>30574</v>
      </c>
      <c r="I15178" s="142" t="s">
        <v>9</v>
      </c>
      <c r="J15178" s="142" t="n">
        <v>18.24</v>
      </c>
    </row>
    <row r="15179" customFormat="false" ht="12.75" hidden="false" customHeight="false" outlineLevel="0" collapsed="false">
      <c r="A15179" s="142" t="s">
        <v>30575</v>
      </c>
      <c r="B15179" s="663" t="str">
        <f aca="false">C15179&amp;D15179&amp;E15179&amp;F15179&amp;G15179&amp;H15179</f>
        <v>CAIXA DE LIGACAO DE ALUMINIO SILICIO,TIPO CONDULETES,NO FORMATO E,DIAMETRO DE 1".FORNECIMENTO E COLOCACAO</v>
      </c>
      <c r="C15179" s="142" t="s">
        <v>30549</v>
      </c>
      <c r="D15179" s="142" t="s">
        <v>30574</v>
      </c>
      <c r="I15179" s="142" t="s">
        <v>9</v>
      </c>
      <c r="J15179" s="142" t="n">
        <v>17.34</v>
      </c>
    </row>
    <row r="15180" customFormat="false" ht="12.75" hidden="false" customHeight="false" outlineLevel="0" collapsed="false">
      <c r="A15180" s="142" t="s">
        <v>30576</v>
      </c>
      <c r="B15180" s="663" t="str">
        <f aca="false">C15180&amp;D15180&amp;E15180&amp;F15180&amp;G15180&amp;H15180</f>
        <v>CAIXA DE LIGACAO DE ALUMINIO SILICIO,TIPO CONDULETES,NO FORMATO LB,DIAMETRO DE 1/2".FORNECIMENTO E COLOCACAO</v>
      </c>
      <c r="C15180" s="142" t="s">
        <v>30549</v>
      </c>
      <c r="D15180" s="142" t="s">
        <v>30577</v>
      </c>
      <c r="I15180" s="142" t="s">
        <v>9</v>
      </c>
      <c r="J15180" s="142" t="n">
        <v>13.45</v>
      </c>
    </row>
    <row r="15181" customFormat="false" ht="12.75" hidden="false" customHeight="false" outlineLevel="0" collapsed="false">
      <c r="A15181" s="142" t="s">
        <v>30578</v>
      </c>
      <c r="B15181" s="663" t="str">
        <f aca="false">C15181&amp;D15181&amp;E15181&amp;F15181&amp;G15181&amp;H15181</f>
        <v>CAIXA DE LIGACAO DE ALUMINIO SILICIO,TIPO CONDULETES,NO FORMATO LB,DIAMETRO DE 1/2".FORNECIMENTO E COLOCACAO</v>
      </c>
      <c r="C15181" s="142" t="s">
        <v>30549</v>
      </c>
      <c r="D15181" s="142" t="s">
        <v>30577</v>
      </c>
      <c r="I15181" s="142" t="s">
        <v>9</v>
      </c>
      <c r="J15181" s="142" t="n">
        <v>12.85</v>
      </c>
    </row>
    <row r="15182" customFormat="false" ht="12.75" hidden="false" customHeight="false" outlineLevel="0" collapsed="false">
      <c r="A15182" s="142" t="s">
        <v>30579</v>
      </c>
      <c r="B15182" s="663" t="str">
        <f aca="false">C15182&amp;D15182&amp;E15182&amp;F15182&amp;G15182&amp;H15182</f>
        <v>CAIXA DE LIGACAO DE ALUMINIO SILICIO,TIPO CONDULETES,NO FORMATO LB,DIAMETRO DE 3/4".FORNECIMENTO E COLOCACAO</v>
      </c>
      <c r="C15182" s="142" t="s">
        <v>30549</v>
      </c>
      <c r="D15182" s="142" t="s">
        <v>30580</v>
      </c>
      <c r="I15182" s="142" t="s">
        <v>9</v>
      </c>
      <c r="J15182" s="142" t="n">
        <v>15.16</v>
      </c>
    </row>
    <row r="15183" customFormat="false" ht="12.75" hidden="false" customHeight="false" outlineLevel="0" collapsed="false">
      <c r="A15183" s="142" t="s">
        <v>30581</v>
      </c>
      <c r="B15183" s="663" t="str">
        <f aca="false">C15183&amp;D15183&amp;E15183&amp;F15183&amp;G15183&amp;H15183</f>
        <v>CAIXA DE LIGACAO DE ALUMINIO SILICIO,TIPO CONDULETES,NO FORMATO LB,DIAMETRO DE 3/4".FORNECIMENTO E COLOCACAO</v>
      </c>
      <c r="C15183" s="142" t="s">
        <v>30549</v>
      </c>
      <c r="D15183" s="142" t="s">
        <v>30580</v>
      </c>
      <c r="I15183" s="142" t="s">
        <v>9</v>
      </c>
      <c r="J15183" s="142" t="n">
        <v>14.41</v>
      </c>
    </row>
    <row r="15184" customFormat="false" ht="12.75" hidden="false" customHeight="false" outlineLevel="0" collapsed="false">
      <c r="A15184" s="142" t="s">
        <v>30582</v>
      </c>
      <c r="B15184" s="663" t="str">
        <f aca="false">C15184&amp;D15184&amp;E15184&amp;F15184&amp;G15184&amp;H15184</f>
        <v>CAIXA DE LIGACAO DE ALUMINIO SILICIO,TIPO CONDULETES,NO FORMATO LB,DIAMETRO DE 1".FORNECIMENTO E COLOCACAO</v>
      </c>
      <c r="C15184" s="142" t="s">
        <v>30549</v>
      </c>
      <c r="D15184" s="142" t="s">
        <v>30583</v>
      </c>
      <c r="I15184" s="142" t="s">
        <v>9</v>
      </c>
      <c r="J15184" s="142" t="n">
        <v>16.35</v>
      </c>
    </row>
    <row r="15185" customFormat="false" ht="12.75" hidden="false" customHeight="false" outlineLevel="0" collapsed="false">
      <c r="A15185" s="142" t="s">
        <v>30584</v>
      </c>
      <c r="B15185" s="663" t="str">
        <f aca="false">C15185&amp;D15185&amp;E15185&amp;F15185&amp;G15185&amp;H15185</f>
        <v>CAIXA DE LIGACAO DE ALUMINIO SILICIO,TIPO CONDULETES,NO FORMATO LB,DIAMETRO DE 1".FORNECIMENTO E COLOCACAO</v>
      </c>
      <c r="C15185" s="142" t="s">
        <v>30549</v>
      </c>
      <c r="D15185" s="142" t="s">
        <v>30583</v>
      </c>
      <c r="I15185" s="142" t="s">
        <v>9</v>
      </c>
      <c r="J15185" s="142" t="n">
        <v>15.45</v>
      </c>
    </row>
    <row r="15186" customFormat="false" ht="12.75" hidden="false" customHeight="false" outlineLevel="0" collapsed="false">
      <c r="A15186" s="142" t="s">
        <v>30585</v>
      </c>
      <c r="B15186" s="663" t="str">
        <f aca="false">C15186&amp;D15186&amp;E15186&amp;F15186&amp;G15186&amp;H15186</f>
        <v>CAIXA DE LIGACAO DE ALUMINIO SILICIO,TIPO CONDULETES,NO FORMATO LB,DIAMETRO DE 1.1/2".FORNECIMENTO E COLOCACAO</v>
      </c>
      <c r="C15186" s="142" t="s">
        <v>30549</v>
      </c>
      <c r="D15186" s="142" t="s">
        <v>30586</v>
      </c>
      <c r="I15186" s="142" t="s">
        <v>9</v>
      </c>
      <c r="J15186" s="142" t="n">
        <v>48.6</v>
      </c>
    </row>
    <row r="15187" customFormat="false" ht="12.75" hidden="false" customHeight="false" outlineLevel="0" collapsed="false">
      <c r="A15187" s="142" t="s">
        <v>30587</v>
      </c>
      <c r="B15187" s="663" t="str">
        <f aca="false">C15187&amp;D15187&amp;E15187&amp;F15187&amp;G15187&amp;H15187</f>
        <v>CAIXA DE LIGACAO DE ALUMINIO SILICIO,TIPO CONDULETES,NO FORMATO LB,DIAMETRO DE 1.1/2".FORNECIMENTO E COLOCACAO</v>
      </c>
      <c r="C15187" s="142" t="s">
        <v>30549</v>
      </c>
      <c r="D15187" s="142" t="s">
        <v>30586</v>
      </c>
      <c r="I15187" s="142" t="s">
        <v>9</v>
      </c>
      <c r="J15187" s="142" t="n">
        <v>47.55</v>
      </c>
    </row>
    <row r="15188" customFormat="false" ht="12.75" hidden="false" customHeight="false" outlineLevel="0" collapsed="false">
      <c r="A15188" s="142" t="s">
        <v>30588</v>
      </c>
      <c r="B15188" s="663" t="str">
        <f aca="false">C15188&amp;D15188&amp;E15188&amp;F15188&amp;G15188&amp;H15188</f>
        <v>CAIXA DE LIGACAO DE ALUMINIO SILICIO,TIPO CONDULETES,NO FORMATO LL,DIAMETRO DE 1/2".FORNECIMENTO E COLOCACAO</v>
      </c>
      <c r="C15188" s="142" t="s">
        <v>30549</v>
      </c>
      <c r="D15188" s="142" t="s">
        <v>30589</v>
      </c>
      <c r="I15188" s="142" t="s">
        <v>9</v>
      </c>
      <c r="J15188" s="142" t="n">
        <v>13.45</v>
      </c>
    </row>
    <row r="15189" customFormat="false" ht="12.75" hidden="false" customHeight="false" outlineLevel="0" collapsed="false">
      <c r="A15189" s="142" t="s">
        <v>30590</v>
      </c>
      <c r="B15189" s="663" t="str">
        <f aca="false">C15189&amp;D15189&amp;E15189&amp;F15189&amp;G15189&amp;H15189</f>
        <v>CAIXA DE LIGACAO DE ALUMINIO SILICIO,TIPO CONDULETES,NO FORMATO LL,DIAMETRO DE 1/2".FORNECIMENTO E COLOCACAO</v>
      </c>
      <c r="C15189" s="142" t="s">
        <v>30549</v>
      </c>
      <c r="D15189" s="142" t="s">
        <v>30589</v>
      </c>
      <c r="I15189" s="142" t="s">
        <v>9</v>
      </c>
      <c r="J15189" s="142" t="n">
        <v>12.85</v>
      </c>
    </row>
    <row r="15190" customFormat="false" ht="12.75" hidden="false" customHeight="false" outlineLevel="0" collapsed="false">
      <c r="A15190" s="142" t="s">
        <v>30591</v>
      </c>
      <c r="B15190" s="663" t="str">
        <f aca="false">C15190&amp;D15190&amp;E15190&amp;F15190&amp;G15190&amp;H15190</f>
        <v>CAIXA DE LIGACAO DE ALUMINIO SILICIO,TIPO CONDULETES,NO FORMATO LL,DIAMETRO DE 3/4".FORNECIMENTO E COLOCACAO</v>
      </c>
      <c r="C15190" s="142" t="s">
        <v>30549</v>
      </c>
      <c r="D15190" s="142" t="s">
        <v>30592</v>
      </c>
      <c r="I15190" s="142" t="s">
        <v>9</v>
      </c>
      <c r="J15190" s="142" t="n">
        <v>13.13</v>
      </c>
    </row>
    <row r="15191" customFormat="false" ht="12.75" hidden="false" customHeight="false" outlineLevel="0" collapsed="false">
      <c r="A15191" s="142" t="s">
        <v>30593</v>
      </c>
      <c r="B15191" s="663" t="str">
        <f aca="false">C15191&amp;D15191&amp;E15191&amp;F15191&amp;G15191&amp;H15191</f>
        <v>CAIXA DE LIGACAO DE ALUMINIO SILICIO,TIPO CONDULETES,NO FORMATO LL,DIAMETRO DE 3/4".FORNECIMENTO E COLOCACAO</v>
      </c>
      <c r="C15191" s="142" t="s">
        <v>30549</v>
      </c>
      <c r="D15191" s="142" t="s">
        <v>30592</v>
      </c>
      <c r="I15191" s="142" t="s">
        <v>9</v>
      </c>
      <c r="J15191" s="142" t="n">
        <v>12.38</v>
      </c>
    </row>
    <row r="15192" customFormat="false" ht="12.75" hidden="false" customHeight="false" outlineLevel="0" collapsed="false">
      <c r="A15192" s="142" t="s">
        <v>30594</v>
      </c>
      <c r="B15192" s="663" t="str">
        <f aca="false">C15192&amp;D15192&amp;E15192&amp;F15192&amp;G15192&amp;H15192</f>
        <v>CAIXA DE LIGACAO DE ALUMINIO SILICIO,TIPO CONDULETES,NO FORMATO LL,DIAMETRO DE 1".FORNECIMENTO E COLOCACAO</v>
      </c>
      <c r="C15192" s="142" t="s">
        <v>30549</v>
      </c>
      <c r="D15192" s="142" t="s">
        <v>30595</v>
      </c>
      <c r="I15192" s="142" t="s">
        <v>9</v>
      </c>
      <c r="J15192" s="142" t="n">
        <v>16.35</v>
      </c>
    </row>
    <row r="15193" customFormat="false" ht="12.75" hidden="false" customHeight="false" outlineLevel="0" collapsed="false">
      <c r="A15193" s="142" t="s">
        <v>30596</v>
      </c>
      <c r="B15193" s="663" t="str">
        <f aca="false">C15193&amp;D15193&amp;E15193&amp;F15193&amp;G15193&amp;H15193</f>
        <v>CAIXA DE LIGACAO DE ALUMINIO SILICIO,TIPO CONDULETES,NO FORMATO LL,DIAMETRO DE 1".FORNECIMENTO E COLOCACAO</v>
      </c>
      <c r="C15193" s="142" t="s">
        <v>30549</v>
      </c>
      <c r="D15193" s="142" t="s">
        <v>30595</v>
      </c>
      <c r="I15193" s="142" t="s">
        <v>9</v>
      </c>
      <c r="J15193" s="142" t="n">
        <v>15.45</v>
      </c>
    </row>
    <row r="15194" customFormat="false" ht="12.75" hidden="false" customHeight="false" outlineLevel="0" collapsed="false">
      <c r="A15194" s="142" t="s">
        <v>30597</v>
      </c>
      <c r="B15194" s="663" t="str">
        <f aca="false">C15194&amp;D15194&amp;E15194&amp;F15194&amp;G15194&amp;H15194</f>
        <v>CAIXA DE LIGACAO DE ALUMINIO SILICIO,TIPO CONDULETES,NO FORMATO X,DIAMETRO DE 1/2".FORNECIMENTO E COLOCACAO</v>
      </c>
      <c r="C15194" s="142" t="s">
        <v>30549</v>
      </c>
      <c r="D15194" s="142" t="s">
        <v>30598</v>
      </c>
      <c r="I15194" s="142" t="s">
        <v>9</v>
      </c>
      <c r="J15194" s="142" t="n">
        <v>15.25</v>
      </c>
    </row>
    <row r="15195" customFormat="false" ht="12.75" hidden="false" customHeight="false" outlineLevel="0" collapsed="false">
      <c r="A15195" s="142" t="s">
        <v>30599</v>
      </c>
      <c r="B15195" s="663" t="str">
        <f aca="false">C15195&amp;D15195&amp;E15195&amp;F15195&amp;G15195&amp;H15195</f>
        <v>CAIXA DE LIGACAO DE ALUMINIO SILICIO,TIPO CONDULETES,NO FORMATO X,DIAMETRO DE 1/2".FORNECIMENTO E COLOCACAO</v>
      </c>
      <c r="C15195" s="142" t="s">
        <v>30549</v>
      </c>
      <c r="D15195" s="142" t="s">
        <v>30598</v>
      </c>
      <c r="I15195" s="142" t="s">
        <v>9</v>
      </c>
      <c r="J15195" s="142" t="n">
        <v>14.65</v>
      </c>
    </row>
    <row r="15196" customFormat="false" ht="12.75" hidden="false" customHeight="false" outlineLevel="0" collapsed="false">
      <c r="A15196" s="142" t="s">
        <v>30600</v>
      </c>
      <c r="B15196" s="663" t="str">
        <f aca="false">C15196&amp;D15196&amp;E15196&amp;F15196&amp;G15196&amp;H15196</f>
        <v>CAIXA DE LIGACAO DE ALUMINIO SILICIO,TIPO CONDULETES,NO FORMATO X,DIAMETRO DE 3/4".FORNECIMENTO E COLOCACAO</v>
      </c>
      <c r="C15196" s="142" t="s">
        <v>30549</v>
      </c>
      <c r="D15196" s="142" t="s">
        <v>30601</v>
      </c>
      <c r="I15196" s="142" t="s">
        <v>9</v>
      </c>
      <c r="J15196" s="142" t="n">
        <v>16.65</v>
      </c>
    </row>
    <row r="15197" customFormat="false" ht="12.75" hidden="false" customHeight="false" outlineLevel="0" collapsed="false">
      <c r="A15197" s="142" t="s">
        <v>30602</v>
      </c>
      <c r="B15197" s="663" t="str">
        <f aca="false">C15197&amp;D15197&amp;E15197&amp;F15197&amp;G15197&amp;H15197</f>
        <v>CAIXA DE LIGACAO DE ALUMINIO SILICIO,TIPO CONDULETES,NO FORMATO X,DIAMETRO DE 3/4".FORNECIMENTO E COLOCACAO</v>
      </c>
      <c r="C15197" s="142" t="s">
        <v>30549</v>
      </c>
      <c r="D15197" s="142" t="s">
        <v>30601</v>
      </c>
      <c r="I15197" s="142" t="s">
        <v>9</v>
      </c>
      <c r="J15197" s="142" t="n">
        <v>15.9</v>
      </c>
    </row>
    <row r="15198" customFormat="false" ht="12.75" hidden="false" customHeight="false" outlineLevel="0" collapsed="false">
      <c r="A15198" s="142" t="s">
        <v>30603</v>
      </c>
      <c r="B15198" s="663" t="str">
        <f aca="false">C15198&amp;D15198&amp;E15198&amp;F15198&amp;G15198&amp;H15198</f>
        <v>CAIXA DE LIGACAO DE ALUMINIO SILICIO,TIPO CONDULETES,NO FORMATO X,DIAMETRO DE 1".FORNECIMENTO E COLOCACAO</v>
      </c>
      <c r="C15198" s="142" t="s">
        <v>30549</v>
      </c>
      <c r="D15198" s="142" t="s">
        <v>30604</v>
      </c>
      <c r="I15198" s="142" t="s">
        <v>9</v>
      </c>
      <c r="J15198" s="142" t="n">
        <v>22.43</v>
      </c>
    </row>
    <row r="15199" customFormat="false" ht="12.75" hidden="false" customHeight="false" outlineLevel="0" collapsed="false">
      <c r="A15199" s="142" t="s">
        <v>30605</v>
      </c>
      <c r="B15199" s="663" t="str">
        <f aca="false">C15199&amp;D15199&amp;E15199&amp;F15199&amp;G15199&amp;H15199</f>
        <v>CAIXA DE LIGACAO DE ALUMINIO SILICIO,TIPO CONDULETES,NO FORMATO X,DIAMETRO DE 1".FORNECIMENTO E COLOCACAO</v>
      </c>
      <c r="C15199" s="142" t="s">
        <v>30549</v>
      </c>
      <c r="D15199" s="142" t="s">
        <v>30604</v>
      </c>
      <c r="I15199" s="142" t="s">
        <v>9</v>
      </c>
      <c r="J15199" s="142" t="n">
        <v>21.53</v>
      </c>
    </row>
    <row r="15200" customFormat="false" ht="12.75" hidden="false" customHeight="false" outlineLevel="0" collapsed="false">
      <c r="A15200" s="142" t="s">
        <v>30606</v>
      </c>
      <c r="B15200" s="663" t="str">
        <f aca="false">C15200&amp;D15200&amp;E15200&amp;F15200&amp;G15200&amp;H15200</f>
        <v>CAIXA DE LIGACAO DE ALUMINIO SILICIO,TIPO CONDULETES,NO FORMATO TB,DIAMETRO DE 1".FORNECIMENTO E COLOCACAO</v>
      </c>
      <c r="C15200" s="142" t="s">
        <v>30549</v>
      </c>
      <c r="D15200" s="142" t="s">
        <v>30607</v>
      </c>
      <c r="I15200" s="142" t="s">
        <v>9</v>
      </c>
      <c r="J15200" s="142" t="n">
        <v>20.9</v>
      </c>
    </row>
    <row r="15201" customFormat="false" ht="12.75" hidden="false" customHeight="false" outlineLevel="0" collapsed="false">
      <c r="A15201" s="142" t="s">
        <v>30608</v>
      </c>
      <c r="B15201" s="663" t="str">
        <f aca="false">C15201&amp;D15201&amp;E15201&amp;F15201&amp;G15201&amp;H15201</f>
        <v>CAIXA DE LIGACAO DE ALUMINIO SILICIO,TIPO CONDULETES,NO FORMATO TB,DIAMETRO DE 1".FORNECIMENTO E COLOCACAO</v>
      </c>
      <c r="C15201" s="142" t="s">
        <v>30549</v>
      </c>
      <c r="D15201" s="142" t="s">
        <v>30607</v>
      </c>
      <c r="I15201" s="142" t="s">
        <v>9</v>
      </c>
      <c r="J15201" s="142" t="n">
        <v>20</v>
      </c>
    </row>
    <row r="15202" customFormat="false" ht="12.75" hidden="false" customHeight="false" outlineLevel="0" collapsed="false">
      <c r="A15202" s="142" t="s">
        <v>30609</v>
      </c>
      <c r="B15202" s="663" t="str">
        <f aca="false">C15202&amp;D15202&amp;E15202&amp;F15202&amp;G15202&amp;H15202</f>
        <v>CAIXA DE LIGACAO DE ALUMINIO SILICIO,TIPO CONDULETES,NO FORMATO TB,DIAMETRO DE 2".FORNECIMENTO E COLOCACAO</v>
      </c>
      <c r="C15202" s="142" t="s">
        <v>30549</v>
      </c>
      <c r="D15202" s="142" t="s">
        <v>30610</v>
      </c>
      <c r="I15202" s="142" t="s">
        <v>9</v>
      </c>
      <c r="J15202" s="142" t="n">
        <v>43.02</v>
      </c>
    </row>
    <row r="15203" customFormat="false" ht="12.75" hidden="false" customHeight="false" outlineLevel="0" collapsed="false">
      <c r="A15203" s="142" t="s">
        <v>30611</v>
      </c>
      <c r="B15203" s="663" t="str">
        <f aca="false">C15203&amp;D15203&amp;E15203&amp;F15203&amp;G15203&amp;H15203</f>
        <v>CAIXA DE LIGACAO DE ALUMINIO SILICIO,TIPO CONDULETES,NO FORMATO TB,DIAMETRO DE 2".FORNECIMENTO E COLOCACAO</v>
      </c>
      <c r="C15203" s="142" t="s">
        <v>30549</v>
      </c>
      <c r="D15203" s="142" t="s">
        <v>30610</v>
      </c>
      <c r="I15203" s="142" t="s">
        <v>9</v>
      </c>
      <c r="J15203" s="142" t="n">
        <v>41.83</v>
      </c>
    </row>
    <row r="15204" customFormat="false" ht="12.75" hidden="false" customHeight="false" outlineLevel="0" collapsed="false">
      <c r="A15204" s="142" t="s">
        <v>30612</v>
      </c>
      <c r="B15204" s="663" t="str">
        <f aca="false">C15204&amp;D15204&amp;E15204&amp;F15204&amp;G15204&amp;H15204</f>
        <v>CAIXA DE LIGACAO DE ALUMINIO SILICIO,TIPO CONDULETES,NO FORMATO T,DIAMETRO DE 1/2".FORNECIMENTO E COLOCACAO</v>
      </c>
      <c r="C15204" s="142" t="s">
        <v>30549</v>
      </c>
      <c r="D15204" s="142" t="s">
        <v>30613</v>
      </c>
      <c r="I15204" s="142" t="s">
        <v>9</v>
      </c>
      <c r="J15204" s="142" t="n">
        <v>14.3</v>
      </c>
    </row>
    <row r="15205" customFormat="false" ht="12.75" hidden="false" customHeight="false" outlineLevel="0" collapsed="false">
      <c r="A15205" s="142" t="s">
        <v>30614</v>
      </c>
      <c r="B15205" s="663" t="str">
        <f aca="false">C15205&amp;D15205&amp;E15205&amp;F15205&amp;G15205&amp;H15205</f>
        <v>CAIXA DE LIGACAO DE ALUMINIO SILICIO,TIPO CONDULETES,NO FORMATO T,DIAMETRO DE 1/2".FORNECIMENTO E COLOCACAO</v>
      </c>
      <c r="C15205" s="142" t="s">
        <v>30549</v>
      </c>
      <c r="D15205" s="142" t="s">
        <v>30613</v>
      </c>
      <c r="I15205" s="142" t="s">
        <v>9</v>
      </c>
      <c r="J15205" s="142" t="n">
        <v>13.7</v>
      </c>
    </row>
    <row r="15206" customFormat="false" ht="12.75" hidden="false" customHeight="false" outlineLevel="0" collapsed="false">
      <c r="A15206" s="142" t="s">
        <v>30615</v>
      </c>
      <c r="B15206" s="663" t="str">
        <f aca="false">C15206&amp;D15206&amp;E15206&amp;F15206&amp;G15206&amp;H15206</f>
        <v>CAIXA DE LIGACAO DE ALUMINIO SILICIO,TIPO CONDULETES,NO FORMATO T,DIAMETRO DE 3/4".FORNECIMENTO E COLOCACAO</v>
      </c>
      <c r="C15206" s="142" t="s">
        <v>30549</v>
      </c>
      <c r="D15206" s="142" t="s">
        <v>30616</v>
      </c>
      <c r="I15206" s="142" t="s">
        <v>9</v>
      </c>
      <c r="J15206" s="142" t="n">
        <v>13.7</v>
      </c>
    </row>
    <row r="15207" customFormat="false" ht="12.75" hidden="false" customHeight="false" outlineLevel="0" collapsed="false">
      <c r="A15207" s="142" t="s">
        <v>30617</v>
      </c>
      <c r="B15207" s="663" t="str">
        <f aca="false">C15207&amp;D15207&amp;E15207&amp;F15207&amp;G15207&amp;H15207</f>
        <v>CAIXA DE LIGACAO DE ALUMINIO SILICIO,TIPO CONDULETES,NO FORMATO T,DIAMETRO DE 3/4".FORNECIMENTO E COLOCACAO</v>
      </c>
      <c r="C15207" s="142" t="s">
        <v>30549</v>
      </c>
      <c r="D15207" s="142" t="s">
        <v>30616</v>
      </c>
      <c r="I15207" s="142" t="s">
        <v>9</v>
      </c>
      <c r="J15207" s="142" t="n">
        <v>12.95</v>
      </c>
    </row>
    <row r="15208" customFormat="false" ht="12.75" hidden="false" customHeight="false" outlineLevel="0" collapsed="false">
      <c r="A15208" s="142" t="s">
        <v>30618</v>
      </c>
      <c r="B15208" s="663" t="str">
        <f aca="false">C15208&amp;D15208&amp;E15208&amp;F15208&amp;G15208&amp;H15208</f>
        <v>CAIXA DE LIGACAO DE ALUMINIO SILICIO,TIPO CONDULETES,NO FORMATO T,DIAMETRO DE 1".FORNECIMENTO E COLOCACAO</v>
      </c>
      <c r="C15208" s="142" t="s">
        <v>30549</v>
      </c>
      <c r="D15208" s="142" t="s">
        <v>30619</v>
      </c>
      <c r="I15208" s="142" t="s">
        <v>9</v>
      </c>
      <c r="J15208" s="142" t="n">
        <v>20.02</v>
      </c>
    </row>
    <row r="15209" customFormat="false" ht="12.75" hidden="false" customHeight="false" outlineLevel="0" collapsed="false">
      <c r="A15209" s="142" t="s">
        <v>30620</v>
      </c>
      <c r="B15209" s="663" t="str">
        <f aca="false">C15209&amp;D15209&amp;E15209&amp;F15209&amp;G15209&amp;H15209</f>
        <v>CAIXA DE LIGACAO DE ALUMINIO SILICIO,TIPO CONDULETES,NO FORMATO T,DIAMETRO DE 1".FORNECIMENTO E COLOCACAO</v>
      </c>
      <c r="C15209" s="142" t="s">
        <v>30549</v>
      </c>
      <c r="D15209" s="142" t="s">
        <v>30619</v>
      </c>
      <c r="I15209" s="142" t="s">
        <v>9</v>
      </c>
      <c r="J15209" s="142" t="n">
        <v>19.12</v>
      </c>
    </row>
    <row r="15210" customFormat="false" ht="12.75" hidden="false" customHeight="false" outlineLevel="0" collapsed="false">
      <c r="A15210" s="142" t="s">
        <v>30621</v>
      </c>
      <c r="B15210" s="663" t="str">
        <f aca="false">C15210&amp;D15210&amp;E15210&amp;F15210&amp;G15210&amp;H15210</f>
        <v>CAIXA DE LIGACAO DE PVC,TIPO CONDULETES,PARA 5 OU 6 ENTRADAS,COM DIAMETRO DE 1/2".FORNECIMENTO E COLOCACAO.</v>
      </c>
      <c r="C15210" s="142" t="s">
        <v>30622</v>
      </c>
      <c r="D15210" s="142" t="s">
        <v>30623</v>
      </c>
      <c r="I15210" s="142" t="s">
        <v>9</v>
      </c>
      <c r="J15210" s="142" t="n">
        <v>9.67</v>
      </c>
    </row>
    <row r="15211" customFormat="false" ht="12.75" hidden="false" customHeight="false" outlineLevel="0" collapsed="false">
      <c r="A15211" s="142" t="s">
        <v>30624</v>
      </c>
      <c r="B15211" s="663" t="str">
        <f aca="false">C15211&amp;D15211&amp;E15211&amp;F15211&amp;G15211&amp;H15211</f>
        <v>CAIXA DE LIGACAO DE PVC,TIPO CONDULETES,PARA 5 OU 6 ENTRADAS,COM DIAMETRO DE 1/2".FORNECIMENTO E COLOCACAO.</v>
      </c>
      <c r="C15211" s="142" t="s">
        <v>30622</v>
      </c>
      <c r="D15211" s="142" t="s">
        <v>30623</v>
      </c>
      <c r="I15211" s="142" t="s">
        <v>9</v>
      </c>
      <c r="J15211" s="142" t="n">
        <v>9.07</v>
      </c>
    </row>
    <row r="15212" customFormat="false" ht="12.75" hidden="false" customHeight="false" outlineLevel="0" collapsed="false">
      <c r="A15212" s="142" t="s">
        <v>30625</v>
      </c>
      <c r="B15212" s="663" t="str">
        <f aca="false">C15212&amp;D15212&amp;E15212&amp;F15212&amp;G15212&amp;H15212</f>
        <v>CAIXA DE LIGACAO DE PVC,TIPO CONDULETES,PARA 5 OU 6 ENTRADAS,COM DIAMETRO DE 3/4".FORNECIMENTO E COLOCACAO.</v>
      </c>
      <c r="C15212" s="142" t="s">
        <v>30622</v>
      </c>
      <c r="D15212" s="142" t="s">
        <v>30626</v>
      </c>
      <c r="I15212" s="142" t="s">
        <v>9</v>
      </c>
      <c r="J15212" s="142" t="n">
        <v>10.78</v>
      </c>
    </row>
    <row r="15213" customFormat="false" ht="12.75" hidden="false" customHeight="false" outlineLevel="0" collapsed="false">
      <c r="A15213" s="142" t="s">
        <v>30627</v>
      </c>
      <c r="B15213" s="663" t="str">
        <f aca="false">C15213&amp;D15213&amp;E15213&amp;F15213&amp;G15213&amp;H15213</f>
        <v>CAIXA DE LIGACAO DE PVC,TIPO CONDULETES,PARA 5 OU 6 ENTRADAS,COM DIAMETRO DE 3/4".FORNECIMENTO E COLOCACAO.</v>
      </c>
      <c r="C15213" s="142" t="s">
        <v>30622</v>
      </c>
      <c r="D15213" s="142" t="s">
        <v>30626</v>
      </c>
      <c r="I15213" s="142" t="s">
        <v>9</v>
      </c>
      <c r="J15213" s="142" t="n">
        <v>10.03</v>
      </c>
    </row>
    <row r="15214" customFormat="false" ht="12.75" hidden="false" customHeight="false" outlineLevel="0" collapsed="false">
      <c r="A15214" s="142" t="s">
        <v>30628</v>
      </c>
      <c r="B15214" s="663" t="str">
        <f aca="false">C15214&amp;D15214&amp;E15214&amp;F15214&amp;G15214&amp;H15214</f>
        <v>CAIXA DE LIGACAO DE PVC,TIPO CONDULETES,PARA 5 OU 6 ENTRADAS,COM DIAMETRO DE 1".FORNECIMENTO E COLOCACAO.</v>
      </c>
      <c r="C15214" s="142" t="s">
        <v>30622</v>
      </c>
      <c r="D15214" s="142" t="s">
        <v>30629</v>
      </c>
      <c r="I15214" s="142" t="s">
        <v>9</v>
      </c>
      <c r="J15214" s="142" t="n">
        <v>11.9</v>
      </c>
    </row>
    <row r="15215" customFormat="false" ht="12.75" hidden="false" customHeight="false" outlineLevel="0" collapsed="false">
      <c r="A15215" s="142" t="s">
        <v>30630</v>
      </c>
      <c r="B15215" s="663" t="str">
        <f aca="false">C15215&amp;D15215&amp;E15215&amp;F15215&amp;G15215&amp;H15215</f>
        <v>CAIXA DE LIGACAO DE PVC,TIPO CONDULETES,PARA 5 OU 6 ENTRADAS,COM DIAMETRO DE 1".FORNECIMENTO E COLOCACAO.</v>
      </c>
      <c r="C15215" s="142" t="s">
        <v>30622</v>
      </c>
      <c r="D15215" s="142" t="s">
        <v>30629</v>
      </c>
      <c r="I15215" s="142" t="s">
        <v>9</v>
      </c>
      <c r="J15215" s="142" t="n">
        <v>11</v>
      </c>
    </row>
    <row r="15216" customFormat="false" ht="12.75" hidden="false" customHeight="false" outlineLevel="0" collapsed="false">
      <c r="A15216" s="142" t="s">
        <v>30631</v>
      </c>
      <c r="B15216" s="663" t="str">
        <f aca="false">C15216&amp;D15216&amp;E15216&amp;F15216&amp;G15216&amp;H15216</f>
        <v>CAIXA DE EMBUTIR,EM PVC,2"X4",INCLUSIVE BUCHAS E ARRUELAS.FORNECIMENTO E COLOCACAO</v>
      </c>
      <c r="C15216" s="142" t="s">
        <v>30632</v>
      </c>
      <c r="D15216" s="142" t="s">
        <v>7211</v>
      </c>
      <c r="I15216" s="142" t="s">
        <v>9</v>
      </c>
      <c r="J15216" s="142" t="n">
        <v>6.91</v>
      </c>
    </row>
    <row r="15217" customFormat="false" ht="12.75" hidden="false" customHeight="false" outlineLevel="0" collapsed="false">
      <c r="A15217" s="142" t="s">
        <v>30633</v>
      </c>
      <c r="B15217" s="663" t="str">
        <f aca="false">C15217&amp;D15217&amp;E15217&amp;F15217&amp;G15217&amp;H15217</f>
        <v>CAIXA DE EMBUTIR,EM PVC,2"X4",INCLUSIVE BUCHAS E ARRUELAS.FORNECIMENTO E COLOCACAO</v>
      </c>
      <c r="C15217" s="142" t="s">
        <v>30632</v>
      </c>
      <c r="D15217" s="142" t="s">
        <v>7211</v>
      </c>
      <c r="I15217" s="142" t="s">
        <v>9</v>
      </c>
      <c r="J15217" s="142" t="n">
        <v>6.3</v>
      </c>
    </row>
    <row r="15218" customFormat="false" ht="12.75" hidden="false" customHeight="false" outlineLevel="0" collapsed="false">
      <c r="A15218" s="142" t="s">
        <v>30634</v>
      </c>
      <c r="B15218" s="663" t="str">
        <f aca="false">C15218&amp;D15218&amp;E15218&amp;F15218&amp;G15218&amp;H15218</f>
        <v>CAIXA DE EMBUTIR,EM PVC,3" X 3",INCLUSIVE BUCHAS E ARRUELAS.FORNECIMENTO E COLOCACAO</v>
      </c>
      <c r="C15218" s="142" t="s">
        <v>30635</v>
      </c>
      <c r="D15218" s="142" t="s">
        <v>7667</v>
      </c>
      <c r="I15218" s="142" t="s">
        <v>9</v>
      </c>
      <c r="J15218" s="142" t="n">
        <v>7</v>
      </c>
    </row>
    <row r="15219" customFormat="false" ht="12.75" hidden="false" customHeight="false" outlineLevel="0" collapsed="false">
      <c r="A15219" s="142" t="s">
        <v>30636</v>
      </c>
      <c r="B15219" s="663" t="str">
        <f aca="false">C15219&amp;D15219&amp;E15219&amp;F15219&amp;G15219&amp;H15219</f>
        <v>CAIXA DE EMBUTIR,EM PVC,3" X 3",INCLUSIVE BUCHAS E ARRUELAS.FORNECIMENTO E COLOCACAO</v>
      </c>
      <c r="C15219" s="142" t="s">
        <v>30635</v>
      </c>
      <c r="D15219" s="142" t="s">
        <v>7667</v>
      </c>
      <c r="I15219" s="142" t="s">
        <v>9</v>
      </c>
      <c r="J15219" s="142" t="n">
        <v>6.39</v>
      </c>
    </row>
    <row r="15220" customFormat="false" ht="12.75" hidden="false" customHeight="false" outlineLevel="0" collapsed="false">
      <c r="A15220" s="142" t="s">
        <v>30637</v>
      </c>
      <c r="B15220" s="663" t="str">
        <f aca="false">C15220&amp;D15220&amp;E15220&amp;F15220&amp;G15220&amp;H15220</f>
        <v>CAIXA DE EMBUTIR,EM PVC,4"X4",INCLUSIVE BUCHAS E ARRUELAS.FORNECIMENTO E COLOCACAO</v>
      </c>
      <c r="C15220" s="142" t="s">
        <v>30638</v>
      </c>
      <c r="D15220" s="142" t="s">
        <v>7211</v>
      </c>
      <c r="I15220" s="142" t="s">
        <v>9</v>
      </c>
      <c r="J15220" s="142" t="n">
        <v>7.61</v>
      </c>
    </row>
    <row r="15221" customFormat="false" ht="12.75" hidden="false" customHeight="false" outlineLevel="0" collapsed="false">
      <c r="A15221" s="142" t="s">
        <v>30639</v>
      </c>
      <c r="B15221" s="663" t="str">
        <f aca="false">C15221&amp;D15221&amp;E15221&amp;F15221&amp;G15221&amp;H15221</f>
        <v>CAIXA DE EMBUTIR,EM PVC,4"X4",INCLUSIVE BUCHAS E ARRUELAS.FORNECIMENTO E COLOCACAO</v>
      </c>
      <c r="C15221" s="142" t="s">
        <v>30638</v>
      </c>
      <c r="D15221" s="142" t="s">
        <v>7211</v>
      </c>
      <c r="I15221" s="142" t="s">
        <v>9</v>
      </c>
      <c r="J15221" s="142" t="n">
        <v>7</v>
      </c>
    </row>
    <row r="15222" customFormat="false" ht="12.75" hidden="false" customHeight="false" outlineLevel="0" collapsed="false">
      <c r="A15222" s="142" t="s">
        <v>30640</v>
      </c>
      <c r="B15222" s="663" t="str">
        <f aca="false">C15222&amp;D15222&amp;E15222&amp;F15222&amp;G15222&amp;H15222</f>
        <v>CAIXA DE ATERRAMENTO,EM PVC,MEDINDO APROXIMADAMENTE 25X25CM.FORNECIMENTO E COLOCACAO</v>
      </c>
      <c r="C15222" s="142" t="s">
        <v>30641</v>
      </c>
      <c r="D15222" s="142" t="s">
        <v>7667</v>
      </c>
      <c r="I15222" s="142" t="s">
        <v>9</v>
      </c>
      <c r="J15222" s="142" t="n">
        <v>33.09</v>
      </c>
    </row>
    <row r="15223" customFormat="false" ht="12.75" hidden="false" customHeight="false" outlineLevel="0" collapsed="false">
      <c r="A15223" s="142" t="s">
        <v>30642</v>
      </c>
      <c r="B15223" s="663" t="str">
        <f aca="false">C15223&amp;D15223&amp;E15223&amp;F15223&amp;G15223&amp;H15223</f>
        <v>CAIXA DE ATERRAMENTO,EM PVC,MEDINDO APROXIMADAMENTE 25X25CM.FORNECIMENTO E COLOCACAO</v>
      </c>
      <c r="C15223" s="142" t="s">
        <v>30641</v>
      </c>
      <c r="D15223" s="142" t="s">
        <v>7667</v>
      </c>
      <c r="I15223" s="142" t="s">
        <v>9</v>
      </c>
      <c r="J15223" s="142" t="n">
        <v>29.49</v>
      </c>
    </row>
    <row r="15224" customFormat="false" ht="12.75" hidden="false" customHeight="false" outlineLevel="0" collapsed="false">
      <c r="A15224" s="142" t="s">
        <v>30643</v>
      </c>
      <c r="B15224" s="663" t="str">
        <f aca="false">C15224&amp;D15224&amp;E15224&amp;F15224&amp;G15224&amp;H15224</f>
        <v>CAIXA DE PASSAGEM Nº1 PARA TELEFONE,CONFORME ESPECIFICACAO DA TELEBRAS,NAS DIMENSOES DE 10X10X5CM.FORNECIMENTO E COLOCACAO</v>
      </c>
      <c r="C15224" s="142" t="s">
        <v>30644</v>
      </c>
      <c r="D15224" s="142" t="s">
        <v>30645</v>
      </c>
      <c r="E15224" s="142" t="s">
        <v>568</v>
      </c>
      <c r="I15224" s="142" t="s">
        <v>9</v>
      </c>
      <c r="J15224" s="142" t="n">
        <v>17.14</v>
      </c>
    </row>
    <row r="15225" customFormat="false" ht="12.75" hidden="false" customHeight="false" outlineLevel="0" collapsed="false">
      <c r="A15225" s="142" t="s">
        <v>30646</v>
      </c>
      <c r="B15225" s="663" t="str">
        <f aca="false">C15225&amp;D15225&amp;E15225&amp;F15225&amp;G15225&amp;H15225</f>
        <v>CAIXA DE PASSAGEM Nº1 PARA TELEFONE,CONFORME ESPECIFICACAO DA TELEBRAS,NAS DIMENSOES DE 10X10X5CM.FORNECIMENTO E COLOCACAO</v>
      </c>
      <c r="C15225" s="142" t="s">
        <v>30644</v>
      </c>
      <c r="D15225" s="142" t="s">
        <v>30645</v>
      </c>
      <c r="E15225" s="142" t="s">
        <v>568</v>
      </c>
      <c r="I15225" s="142" t="s">
        <v>9</v>
      </c>
      <c r="J15225" s="142" t="n">
        <v>15.05</v>
      </c>
    </row>
    <row r="15226" customFormat="false" ht="12.75" hidden="false" customHeight="false" outlineLevel="0" collapsed="false">
      <c r="A15226" s="142" t="s">
        <v>30647</v>
      </c>
      <c r="B15226" s="663" t="str">
        <f aca="false">C15226&amp;D15226&amp;E15226&amp;F15226&amp;G15226&amp;H15226</f>
        <v>CAIXA DE PASSAGEM Nº2 PARA TELEFONE,CONFORME ESPECIFICACAO DA TELEBRAS,NAS DIMENSOES DE 20X20X13,5CM.FORNECIMENTO E COLOCACAO</v>
      </c>
      <c r="C15226" s="142" t="s">
        <v>30648</v>
      </c>
      <c r="D15226" s="142" t="s">
        <v>30649</v>
      </c>
      <c r="E15226" s="142" t="s">
        <v>7730</v>
      </c>
      <c r="I15226" s="142" t="s">
        <v>9</v>
      </c>
      <c r="J15226" s="142" t="n">
        <v>53.06</v>
      </c>
    </row>
    <row r="15227" customFormat="false" ht="12.75" hidden="false" customHeight="false" outlineLevel="0" collapsed="false">
      <c r="A15227" s="142" t="s">
        <v>30650</v>
      </c>
      <c r="B15227" s="663" t="str">
        <f aca="false">C15227&amp;D15227&amp;E15227&amp;F15227&amp;G15227&amp;H15227</f>
        <v>CAIXA DE PASSAGEM Nº2 PARA TELEFONE,CONFORME ESPECIFICACAO DA TELEBRAS,NAS DIMENSOES DE 20X20X13,5CM.FORNECIMENTO E COLOCACAO</v>
      </c>
      <c r="C15227" s="142" t="s">
        <v>30648</v>
      </c>
      <c r="D15227" s="142" t="s">
        <v>30649</v>
      </c>
      <c r="E15227" s="142" t="s">
        <v>7730</v>
      </c>
      <c r="I15227" s="142" t="s">
        <v>9</v>
      </c>
      <c r="J15227" s="142" t="n">
        <v>50.97</v>
      </c>
    </row>
    <row r="15228" customFormat="false" ht="12.75" hidden="false" customHeight="false" outlineLevel="0" collapsed="false">
      <c r="A15228" s="142" t="s">
        <v>30651</v>
      </c>
      <c r="B15228" s="663" t="str">
        <f aca="false">C15228&amp;D15228&amp;E15228&amp;F15228&amp;G15228&amp;H15228</f>
        <v>CAIXA DE PASSAGEM Nº3,PARA TELEFONE,CONFORME ESPECIFICACAO DA TELEBRAS,NAS DIMENSOES DE 40X40X13,5CM.FORNECIMENTO E COLOCACAO</v>
      </c>
      <c r="C15228" s="142" t="s">
        <v>30652</v>
      </c>
      <c r="D15228" s="142" t="s">
        <v>30653</v>
      </c>
      <c r="E15228" s="142" t="s">
        <v>7730</v>
      </c>
      <c r="I15228" s="142" t="s">
        <v>9</v>
      </c>
      <c r="J15228" s="142" t="n">
        <v>103.47</v>
      </c>
    </row>
    <row r="15229" customFormat="false" ht="12.75" hidden="false" customHeight="false" outlineLevel="0" collapsed="false">
      <c r="A15229" s="142" t="s">
        <v>30654</v>
      </c>
      <c r="B15229" s="663" t="str">
        <f aca="false">C15229&amp;D15229&amp;E15229&amp;F15229&amp;G15229&amp;H15229</f>
        <v>CAIXA DE PASSAGEM Nº3,PARA TELEFONE,CONFORME ESPECIFICACAO DA TELEBRAS,NAS DIMENSOES DE 40X40X13,5CM.FORNECIMENTO E COLOCACAO</v>
      </c>
      <c r="C15229" s="142" t="s">
        <v>30652</v>
      </c>
      <c r="D15229" s="142" t="s">
        <v>30653</v>
      </c>
      <c r="E15229" s="142" t="s">
        <v>7730</v>
      </c>
      <c r="I15229" s="142" t="s">
        <v>9</v>
      </c>
      <c r="J15229" s="142" t="n">
        <v>101.22</v>
      </c>
    </row>
    <row r="15230" customFormat="false" ht="12.75" hidden="false" customHeight="false" outlineLevel="0" collapsed="false">
      <c r="A15230" s="142" t="s">
        <v>30655</v>
      </c>
      <c r="B15230" s="663" t="str">
        <f aca="false">C15230&amp;D15230&amp;E15230&amp;F15230&amp;G15230&amp;H15230</f>
        <v>CAIXA DE PASSAGEM Nº4,PARA TELEFONE,CONFORME ESPECIFICACAO DA TELEBRAS,NAS DIMENSOES DE 60X60X13,5CM.FORNECIMENTO E COLOCACAO</v>
      </c>
      <c r="C15230" s="142" t="s">
        <v>30656</v>
      </c>
      <c r="D15230" s="142" t="s">
        <v>30657</v>
      </c>
      <c r="E15230" s="142" t="s">
        <v>7730</v>
      </c>
      <c r="I15230" s="142" t="s">
        <v>9</v>
      </c>
      <c r="J15230" s="142" t="n">
        <v>162.64</v>
      </c>
    </row>
    <row r="15231" customFormat="false" ht="12.75" hidden="false" customHeight="false" outlineLevel="0" collapsed="false">
      <c r="A15231" s="142" t="s">
        <v>30658</v>
      </c>
      <c r="B15231" s="663" t="str">
        <f aca="false">C15231&amp;D15231&amp;E15231&amp;F15231&amp;G15231&amp;H15231</f>
        <v>CAIXA DE PASSAGEM Nº4,PARA TELEFONE,CONFORME ESPECIFICACAO DA TELEBRAS,NAS DIMENSOES DE 60X60X13,5CM.FORNECIMENTO E COLOCACAO</v>
      </c>
      <c r="C15231" s="142" t="s">
        <v>30656</v>
      </c>
      <c r="D15231" s="142" t="s">
        <v>30657</v>
      </c>
      <c r="E15231" s="142" t="s">
        <v>7730</v>
      </c>
      <c r="I15231" s="142" t="s">
        <v>9</v>
      </c>
      <c r="J15231" s="142" t="n">
        <v>160.25</v>
      </c>
    </row>
    <row r="15232" customFormat="false" ht="12.75" hidden="false" customHeight="false" outlineLevel="0" collapsed="false">
      <c r="A15232" s="142" t="s">
        <v>30659</v>
      </c>
      <c r="B15232" s="663" t="str">
        <f aca="false">C15232&amp;D15232&amp;E15232&amp;F15232&amp;G15232&amp;H15232</f>
        <v>CAIXA DE PASSAGEM Nº5,PARA TELEFONE,CONFORME ESPECIFICACAO DA TELEBRAS,NAS DIMENSOE DE 80X80X13,5CM.FORNECIMENTO E COLOCACAO</v>
      </c>
      <c r="C15232" s="142" t="s">
        <v>30660</v>
      </c>
      <c r="D15232" s="142" t="s">
        <v>30661</v>
      </c>
      <c r="E15232" s="142" t="s">
        <v>7110</v>
      </c>
      <c r="I15232" s="142" t="s">
        <v>9</v>
      </c>
      <c r="J15232" s="142" t="n">
        <v>284.68</v>
      </c>
    </row>
    <row r="15233" customFormat="false" ht="12.75" hidden="false" customHeight="false" outlineLevel="0" collapsed="false">
      <c r="A15233" s="142" t="s">
        <v>30662</v>
      </c>
      <c r="B15233" s="663" t="str">
        <f aca="false">C15233&amp;D15233&amp;E15233&amp;F15233&amp;G15233&amp;H15233</f>
        <v>CAIXA DE PASSAGEM Nº5,PARA TELEFONE,CONFORME ESPECIFICACAO DA TELEBRAS,NAS DIMENSOE DE 80X80X13,5CM.FORNECIMENTO E COLOCACAO</v>
      </c>
      <c r="C15233" s="142" t="s">
        <v>30660</v>
      </c>
      <c r="D15233" s="142" t="s">
        <v>30661</v>
      </c>
      <c r="E15233" s="142" t="s">
        <v>7110</v>
      </c>
      <c r="I15233" s="142" t="s">
        <v>9</v>
      </c>
      <c r="J15233" s="142" t="n">
        <v>282.14</v>
      </c>
    </row>
    <row r="15234" customFormat="false" ht="12.75" hidden="false" customHeight="false" outlineLevel="0" collapsed="false">
      <c r="A15234" s="142" t="s">
        <v>30663</v>
      </c>
      <c r="B15234" s="663" t="str">
        <f aca="false">C15234&amp;D15234&amp;E15234&amp;F15234&amp;G15234&amp;H15234</f>
        <v>CAIXA DE PASSAGEM Nº6,PARA TELEFONE,CONFORME ESPECIFICACAO DA TELEBRAS,NAS DIMENSOES DE 120X120X13,5CM.FORNECIMENTO E COLOCACAO</v>
      </c>
      <c r="C15234" s="142" t="s">
        <v>30664</v>
      </c>
      <c r="D15234" s="142" t="s">
        <v>30665</v>
      </c>
      <c r="E15234" s="142" t="s">
        <v>7766</v>
      </c>
      <c r="I15234" s="142" t="s">
        <v>9</v>
      </c>
      <c r="J15234" s="142" t="n">
        <v>536.56</v>
      </c>
    </row>
    <row r="15235" customFormat="false" ht="12.75" hidden="false" customHeight="false" outlineLevel="0" collapsed="false">
      <c r="A15235" s="142" t="s">
        <v>30666</v>
      </c>
      <c r="B15235" s="663" t="str">
        <f aca="false">C15235&amp;D15235&amp;E15235&amp;F15235&amp;G15235&amp;H15235</f>
        <v>CAIXA DE PASSAGEM Nº6,PARA TELEFONE,CONFORME ESPECIFICACAO DA TELEBRAS,NAS DIMENSOES DE 120X120X13,5CM.FORNECIMENTO E COLOCACAO</v>
      </c>
      <c r="C15235" s="142" t="s">
        <v>30664</v>
      </c>
      <c r="D15235" s="142" t="s">
        <v>30665</v>
      </c>
      <c r="E15235" s="142" t="s">
        <v>7766</v>
      </c>
      <c r="I15235" s="142" t="s">
        <v>9</v>
      </c>
      <c r="J15235" s="142" t="n">
        <v>533.87</v>
      </c>
    </row>
    <row r="15236" customFormat="false" ht="12.75" hidden="false" customHeight="false" outlineLevel="0" collapsed="false">
      <c r="A15236" s="142" t="s">
        <v>30667</v>
      </c>
      <c r="B15236" s="663" t="str">
        <f aca="false">C15236&amp;D15236&amp;E15236&amp;F15236&amp;G15236&amp;H15236</f>
        <v>CAIXA DE PASSAGEM Nº7,PARA TELEFONE,CONFORME ESPECIFICACAO DA TELEBRAS,NAS DIMENSOES DE 150X150X17CM.FORNECIMENTO E COLOCACAO</v>
      </c>
      <c r="C15236" s="142" t="s">
        <v>30668</v>
      </c>
      <c r="D15236" s="142" t="s">
        <v>30669</v>
      </c>
      <c r="E15236" s="142" t="s">
        <v>7730</v>
      </c>
      <c r="I15236" s="142" t="s">
        <v>9</v>
      </c>
      <c r="J15236" s="142" t="n">
        <v>734.67</v>
      </c>
    </row>
    <row r="15237" customFormat="false" ht="12.75" hidden="false" customHeight="false" outlineLevel="0" collapsed="false">
      <c r="A15237" s="142" t="s">
        <v>30670</v>
      </c>
      <c r="B15237" s="663" t="str">
        <f aca="false">C15237&amp;D15237&amp;E15237&amp;F15237&amp;G15237&amp;H15237</f>
        <v>CAIXA DE PASSAGEM Nº7,PARA TELEFONE,CONFORME ESPECIFICACAO DA TELEBRAS,NAS DIMENSOES DE 150X150X17CM.FORNECIMENTO E COLOCACAO</v>
      </c>
      <c r="C15237" s="142" t="s">
        <v>30668</v>
      </c>
      <c r="D15237" s="142" t="s">
        <v>30669</v>
      </c>
      <c r="E15237" s="142" t="s">
        <v>7730</v>
      </c>
      <c r="I15237" s="142" t="s">
        <v>9</v>
      </c>
      <c r="J15237" s="142" t="n">
        <v>731.68</v>
      </c>
    </row>
    <row r="15238" customFormat="false" ht="12.75" hidden="false" customHeight="false" outlineLevel="0" collapsed="false">
      <c r="A15238" s="142" t="s">
        <v>30671</v>
      </c>
      <c r="B15238" s="663" t="str">
        <f aca="false">C15238&amp;D15238&amp;E15238&amp;F15238&amp;G15238&amp;H15238</f>
        <v>CAIXA DE PASSAGEM Nº8,PARA TELEFONE,CONFORME PADRAO TELEBRAS NAS DIMENSOES DE 200X200X22CM.FORNECIMENTO E COLOCACAO</v>
      </c>
      <c r="C15238" s="142" t="s">
        <v>30672</v>
      </c>
      <c r="D15238" s="142" t="s">
        <v>30673</v>
      </c>
      <c r="I15238" s="142" t="s">
        <v>9</v>
      </c>
      <c r="J15238" s="142" t="n">
        <v>2268.47</v>
      </c>
    </row>
    <row r="15239" customFormat="false" ht="12.75" hidden="false" customHeight="false" outlineLevel="0" collapsed="false">
      <c r="A15239" s="142" t="s">
        <v>30674</v>
      </c>
      <c r="B15239" s="663" t="str">
        <f aca="false">C15239&amp;D15239&amp;E15239&amp;F15239&amp;G15239&amp;H15239</f>
        <v>CAIXA DE PASSAGEM Nº8,PARA TELEFONE,CONFORME PADRAO TELEBRAS NAS DIMENSOES DE 200X200X22CM.FORNECIMENTO E COLOCACAO</v>
      </c>
      <c r="C15239" s="142" t="s">
        <v>30672</v>
      </c>
      <c r="D15239" s="142" t="s">
        <v>30673</v>
      </c>
      <c r="I15239" s="142" t="s">
        <v>9</v>
      </c>
      <c r="J15239" s="142" t="n">
        <v>2265.18</v>
      </c>
    </row>
    <row r="15240" customFormat="false" ht="12.75" hidden="false" customHeight="false" outlineLevel="0" collapsed="false">
      <c r="A15240" s="142" t="s">
        <v>30675</v>
      </c>
      <c r="B15240" s="663" t="str">
        <f aca="false">C15240&amp;D15240&amp;E15240&amp;F15240&amp;G15240&amp;H15240</f>
        <v>CANALETA PERFURADA ALTA(PERFILADOS),MEDINDO(38X38X6000)MM PRE-GALVANIZADA,INCLUSIVE SUPORTE E CONEXOES.FORNECIMENTO E COLOCACAO</v>
      </c>
      <c r="C15240" s="142" t="s">
        <v>30676</v>
      </c>
      <c r="D15240" s="142" t="s">
        <v>30677</v>
      </c>
      <c r="E15240" s="142" t="s">
        <v>7766</v>
      </c>
      <c r="I15240" s="142" t="s">
        <v>130</v>
      </c>
      <c r="J15240" s="142" t="n">
        <v>62.73</v>
      </c>
    </row>
    <row r="15241" customFormat="false" ht="12.75" hidden="false" customHeight="false" outlineLevel="0" collapsed="false">
      <c r="A15241" s="142" t="s">
        <v>30678</v>
      </c>
      <c r="B15241" s="663" t="str">
        <f aca="false">C15241&amp;D15241&amp;E15241&amp;F15241&amp;G15241&amp;H15241</f>
        <v>CANALETA PERFURADA ALTA(PERFILADOS),MEDINDO(38X38X6000)MM PRE-GALVANIZADA,INCLUSIVE SUPORTE E CONEXOES.FORNECIMENTO E COLOCACAO</v>
      </c>
      <c r="C15241" s="142" t="s">
        <v>30676</v>
      </c>
      <c r="D15241" s="142" t="s">
        <v>30677</v>
      </c>
      <c r="E15241" s="142" t="s">
        <v>7766</v>
      </c>
      <c r="I15241" s="142" t="s">
        <v>130</v>
      </c>
      <c r="J15241" s="142" t="n">
        <v>57.59</v>
      </c>
    </row>
    <row r="15242" customFormat="false" ht="12.75" hidden="false" customHeight="false" outlineLevel="0" collapsed="false">
      <c r="A15242" s="142" t="s">
        <v>30679</v>
      </c>
      <c r="B15242" s="663" t="str">
        <f aca="false">C15242&amp;D15242&amp;E15242&amp;F15242&amp;G15242&amp;H15242</f>
        <v>INSTALACAO DE PONTO PARA LUMINARIA FLUORESCENTE PENDENTE EMCANALETA(38X38X6000)MM(EXCLUSIVE LUMINARIA)INCLUSIVE TOMADAE 1,00M DE CABO PP 1,50MM2</v>
      </c>
      <c r="C15242" s="142" t="s">
        <v>30680</v>
      </c>
      <c r="D15242" s="142" t="s">
        <v>30681</v>
      </c>
      <c r="E15242" s="142" t="s">
        <v>30682</v>
      </c>
      <c r="I15242" s="142" t="s">
        <v>9</v>
      </c>
      <c r="J15242" s="142" t="n">
        <v>38.23</v>
      </c>
    </row>
    <row r="15243" customFormat="false" ht="12.75" hidden="false" customHeight="false" outlineLevel="0" collapsed="false">
      <c r="A15243" s="142" t="s">
        <v>30683</v>
      </c>
      <c r="B15243" s="663" t="str">
        <f aca="false">C15243&amp;D15243&amp;E15243&amp;F15243&amp;G15243&amp;H15243</f>
        <v>INSTALACAO DE PONTO PARA LUMINARIA FLUORESCENTE PENDENTE EMCANALETA(38X38X6000)MM(EXCLUSIVE LUMINARIA)INCLUSIVE TOMADAE 1,00M DE CABO PP 1,50MM2</v>
      </c>
      <c r="C15243" s="142" t="s">
        <v>30680</v>
      </c>
      <c r="D15243" s="142" t="s">
        <v>30681</v>
      </c>
      <c r="E15243" s="142" t="s">
        <v>30682</v>
      </c>
      <c r="I15243" s="142" t="s">
        <v>9</v>
      </c>
      <c r="J15243" s="142" t="n">
        <v>35.92</v>
      </c>
    </row>
    <row r="15244" customFormat="false" ht="12.75" hidden="false" customHeight="false" outlineLevel="0" collapsed="false">
      <c r="A15244" s="142" t="s">
        <v>30684</v>
      </c>
      <c r="B15244" s="663" t="str">
        <f aca="false">C15244&amp;D15244&amp;E15244&amp;F15244&amp;G15244&amp;H15244</f>
        <v>CAIXA DE PASSAGEM DE SOBREPOR,EM ACO,COM TAMPA PARAFUSADA,DE 12X12CM.FORNECIMENTO E COLOCACAO</v>
      </c>
      <c r="C15244" s="142" t="s">
        <v>30685</v>
      </c>
      <c r="D15244" s="142" t="s">
        <v>30686</v>
      </c>
      <c r="I15244" s="142" t="s">
        <v>9</v>
      </c>
      <c r="J15244" s="142" t="n">
        <v>24.99</v>
      </c>
    </row>
    <row r="15245" customFormat="false" ht="12.75" hidden="false" customHeight="false" outlineLevel="0" collapsed="false">
      <c r="A15245" s="142" t="s">
        <v>30687</v>
      </c>
      <c r="B15245" s="663" t="str">
        <f aca="false">C15245&amp;D15245&amp;E15245&amp;F15245&amp;G15245&amp;H15245</f>
        <v>CAIXA DE PASSAGEM DE SOBREPOR,EM ACO,COM TAMPA PARAFUSADA,DE 12X12CM.FORNECIMENTO E COLOCACAO</v>
      </c>
      <c r="C15245" s="142" t="s">
        <v>30685</v>
      </c>
      <c r="D15245" s="142" t="s">
        <v>30686</v>
      </c>
      <c r="I15245" s="142" t="s">
        <v>9</v>
      </c>
      <c r="J15245" s="142" t="n">
        <v>22.42</v>
      </c>
    </row>
    <row r="15246" customFormat="false" ht="12.75" hidden="false" customHeight="false" outlineLevel="0" collapsed="false">
      <c r="A15246" s="142" t="s">
        <v>30688</v>
      </c>
      <c r="B15246" s="663" t="str">
        <f aca="false">C15246&amp;D15246&amp;E15246&amp;F15246&amp;G15246&amp;H15246</f>
        <v>CAIXA DE PASSAGEM DE SOBREPOR EM ACO,COM TAMPA PARAFUSADA,DE 15X15CM.FORNECIMENTO E COLOCACAO</v>
      </c>
      <c r="C15246" s="142" t="s">
        <v>30689</v>
      </c>
      <c r="D15246" s="142" t="s">
        <v>30690</v>
      </c>
      <c r="I15246" s="142" t="s">
        <v>9</v>
      </c>
      <c r="J15246" s="142" t="n">
        <v>27.08</v>
      </c>
    </row>
    <row r="15247" customFormat="false" ht="12.75" hidden="false" customHeight="false" outlineLevel="0" collapsed="false">
      <c r="A15247" s="142" t="s">
        <v>30691</v>
      </c>
      <c r="B15247" s="663" t="str">
        <f aca="false">C15247&amp;D15247&amp;E15247&amp;F15247&amp;G15247&amp;H15247</f>
        <v>CAIXA DE PASSAGEM DE SOBREPOR EM ACO,COM TAMPA PARAFUSADA,DE 15X15CM.FORNECIMENTO E COLOCACAO</v>
      </c>
      <c r="C15247" s="142" t="s">
        <v>30689</v>
      </c>
      <c r="D15247" s="142" t="s">
        <v>30690</v>
      </c>
      <c r="I15247" s="142" t="s">
        <v>9</v>
      </c>
      <c r="J15247" s="142" t="n">
        <v>24.51</v>
      </c>
    </row>
    <row r="15248" customFormat="false" ht="12.75" hidden="false" customHeight="false" outlineLevel="0" collapsed="false">
      <c r="A15248" s="142" t="s">
        <v>30692</v>
      </c>
      <c r="B15248" s="663" t="str">
        <f aca="false">C15248&amp;D15248&amp;E15248&amp;F15248&amp;G15248&amp;H15248</f>
        <v>CAIXA DE PASSAGEM DE SOBREPOR,EM ACO,COM TAMPA PARAFUSADA,DE 20X20CM.FORNECIMENTO E COLOCACAO</v>
      </c>
      <c r="C15248" s="142" t="s">
        <v>30685</v>
      </c>
      <c r="D15248" s="142" t="s">
        <v>30693</v>
      </c>
      <c r="I15248" s="142" t="s">
        <v>9</v>
      </c>
      <c r="J15248" s="142" t="n">
        <v>33.92</v>
      </c>
    </row>
    <row r="15249" customFormat="false" ht="12.75" hidden="false" customHeight="false" outlineLevel="0" collapsed="false">
      <c r="A15249" s="142" t="s">
        <v>30694</v>
      </c>
      <c r="B15249" s="663" t="str">
        <f aca="false">C15249&amp;D15249&amp;E15249&amp;F15249&amp;G15249&amp;H15249</f>
        <v>CAIXA DE PASSAGEM DE SOBREPOR,EM ACO,COM TAMPA PARAFUSADA,DE 20X20CM.FORNECIMENTO E COLOCACAO</v>
      </c>
      <c r="C15249" s="142" t="s">
        <v>30685</v>
      </c>
      <c r="D15249" s="142" t="s">
        <v>30693</v>
      </c>
      <c r="I15249" s="142" t="s">
        <v>9</v>
      </c>
      <c r="J15249" s="142" t="n">
        <v>31.2</v>
      </c>
    </row>
    <row r="15250" customFormat="false" ht="12.75" hidden="false" customHeight="false" outlineLevel="0" collapsed="false">
      <c r="A15250" s="142" t="s">
        <v>30695</v>
      </c>
      <c r="B15250" s="663" t="str">
        <f aca="false">C15250&amp;D15250&amp;E15250&amp;F15250&amp;G15250&amp;H15250</f>
        <v>CAIXA DE PASSAGEM DE SOBREPOR,EM ACO,COM TAMPA PARAFUSADA,DE 25X25CM.FORNECIMENTO E COLOCACAO</v>
      </c>
      <c r="C15250" s="142" t="s">
        <v>30685</v>
      </c>
      <c r="D15250" s="142" t="s">
        <v>30696</v>
      </c>
      <c r="I15250" s="142" t="s">
        <v>9</v>
      </c>
      <c r="J15250" s="142" t="n">
        <v>34.99</v>
      </c>
    </row>
    <row r="15251" customFormat="false" ht="12.75" hidden="false" customHeight="false" outlineLevel="0" collapsed="false">
      <c r="A15251" s="142" t="s">
        <v>30697</v>
      </c>
      <c r="B15251" s="663" t="str">
        <f aca="false">C15251&amp;D15251&amp;E15251&amp;F15251&amp;G15251&amp;H15251</f>
        <v>CAIXA DE PASSAGEM DE SOBREPOR,EM ACO,COM TAMPA PARAFUSADA,DE 25X25CM.FORNECIMENTO E COLOCACAO</v>
      </c>
      <c r="C15251" s="142" t="s">
        <v>30685</v>
      </c>
      <c r="D15251" s="142" t="s">
        <v>30696</v>
      </c>
      <c r="I15251" s="142" t="s">
        <v>9</v>
      </c>
      <c r="J15251" s="142" t="n">
        <v>32.27</v>
      </c>
    </row>
    <row r="15252" customFormat="false" ht="12.75" hidden="false" customHeight="false" outlineLevel="0" collapsed="false">
      <c r="A15252" s="142" t="s">
        <v>30698</v>
      </c>
      <c r="B15252" s="663" t="str">
        <f aca="false">C15252&amp;D15252&amp;E15252&amp;F15252&amp;G15252&amp;H15252</f>
        <v>CAIXA DE PASSAGEM DE SOBREPOR,EM ACO,COM TAMPA PARAFUSADA,DE 30X30CM.FORNECIMENTO E COLOCACAO</v>
      </c>
      <c r="C15252" s="142" t="s">
        <v>30685</v>
      </c>
      <c r="D15252" s="142" t="s">
        <v>30699</v>
      </c>
      <c r="I15252" s="142" t="s">
        <v>9</v>
      </c>
      <c r="J15252" s="142" t="n">
        <v>51.96</v>
      </c>
    </row>
    <row r="15253" customFormat="false" ht="12.75" hidden="false" customHeight="false" outlineLevel="0" collapsed="false">
      <c r="A15253" s="142" t="s">
        <v>30700</v>
      </c>
      <c r="B15253" s="663" t="str">
        <f aca="false">C15253&amp;D15253&amp;E15253&amp;F15253&amp;G15253&amp;H15253</f>
        <v>CAIXA DE PASSAGEM DE SOBREPOR,EM ACO,COM TAMPA PARAFUSADA,DE 30X30CM.FORNECIMENTO E COLOCACAO</v>
      </c>
      <c r="C15253" s="142" t="s">
        <v>30685</v>
      </c>
      <c r="D15253" s="142" t="s">
        <v>30699</v>
      </c>
      <c r="I15253" s="142" t="s">
        <v>9</v>
      </c>
      <c r="J15253" s="142" t="n">
        <v>49.24</v>
      </c>
    </row>
    <row r="15254" customFormat="false" ht="12.75" hidden="false" customHeight="false" outlineLevel="0" collapsed="false">
      <c r="A15254" s="142" t="s">
        <v>30701</v>
      </c>
      <c r="B15254" s="663" t="str">
        <f aca="false">C15254&amp;D15254&amp;E15254&amp;F15254&amp;G15254&amp;H15254</f>
        <v>CAIXA DE PASSAGEM DE SOBREPOR,EM ACO,COM TAMPA PARAFUSADA,DE 40X40CM.FORNECIMENTO E COLOCACAO</v>
      </c>
      <c r="C15254" s="142" t="s">
        <v>30685</v>
      </c>
      <c r="D15254" s="142" t="s">
        <v>30702</v>
      </c>
      <c r="I15254" s="142" t="s">
        <v>9</v>
      </c>
      <c r="J15254" s="142" t="n">
        <v>70.76</v>
      </c>
    </row>
    <row r="15255" customFormat="false" ht="12.75" hidden="false" customHeight="false" outlineLevel="0" collapsed="false">
      <c r="A15255" s="142" t="s">
        <v>30703</v>
      </c>
      <c r="B15255" s="663" t="str">
        <f aca="false">C15255&amp;D15255&amp;E15255&amp;F15255&amp;G15255&amp;H15255</f>
        <v>CAIXA DE PASSAGEM DE SOBREPOR,EM ACO,COM TAMPA PARAFUSADA,DE 40X40CM.FORNECIMENTO E COLOCACAO</v>
      </c>
      <c r="C15255" s="142" t="s">
        <v>30685</v>
      </c>
      <c r="D15255" s="142" t="s">
        <v>30702</v>
      </c>
      <c r="I15255" s="142" t="s">
        <v>9</v>
      </c>
      <c r="J15255" s="142" t="n">
        <v>67.93</v>
      </c>
    </row>
    <row r="15256" customFormat="false" ht="12.75" hidden="false" customHeight="false" outlineLevel="0" collapsed="false">
      <c r="A15256" s="142" t="s">
        <v>30704</v>
      </c>
      <c r="B15256" s="663" t="str">
        <f aca="false">C15256&amp;D15256&amp;E15256&amp;F15256&amp;G15256&amp;H15256</f>
        <v>CAIXA DE PASSAGEM DE SOBREPOR,EM ACO,COM TAMPA PARAFUSADA,DE 50X50CM.FORNECIMENTO E COLOCACAO</v>
      </c>
      <c r="C15256" s="142" t="s">
        <v>30685</v>
      </c>
      <c r="D15256" s="142" t="s">
        <v>30705</v>
      </c>
      <c r="I15256" s="142" t="s">
        <v>9</v>
      </c>
      <c r="J15256" s="142" t="n">
        <v>107.66</v>
      </c>
    </row>
    <row r="15257" customFormat="false" ht="12.75" hidden="false" customHeight="false" outlineLevel="0" collapsed="false">
      <c r="A15257" s="142" t="s">
        <v>30706</v>
      </c>
      <c r="B15257" s="663" t="str">
        <f aca="false">C15257&amp;D15257&amp;E15257&amp;F15257&amp;G15257&amp;H15257</f>
        <v>CAIXA DE PASSAGEM DE SOBREPOR,EM ACO,COM TAMPA PARAFUSADA,DE 50X50CM.FORNECIMENTO E COLOCACAO</v>
      </c>
      <c r="C15257" s="142" t="s">
        <v>30685</v>
      </c>
      <c r="D15257" s="142" t="s">
        <v>30705</v>
      </c>
      <c r="I15257" s="142" t="s">
        <v>9</v>
      </c>
      <c r="J15257" s="142" t="n">
        <v>104.83</v>
      </c>
    </row>
    <row r="15258" customFormat="false" ht="12.75" hidden="false" customHeight="false" outlineLevel="0" collapsed="false">
      <c r="A15258" s="142" t="s">
        <v>30707</v>
      </c>
      <c r="B15258" s="663" t="str">
        <f aca="false">C15258&amp;D15258&amp;E15258&amp;F15258&amp;G15258&amp;H15258</f>
        <v>CAIXA DE PASSAGEM DE EMBUTIR,EM ACO,COM TAMPA PARAFUSADA,DE12X12CM.FORNECIMENTO E COLOCACAO</v>
      </c>
      <c r="C15258" s="142" t="s">
        <v>30708</v>
      </c>
      <c r="D15258" s="142" t="s">
        <v>30709</v>
      </c>
      <c r="I15258" s="142" t="s">
        <v>9</v>
      </c>
      <c r="J15258" s="142" t="n">
        <v>36.05</v>
      </c>
    </row>
    <row r="15259" customFormat="false" ht="12.75" hidden="false" customHeight="false" outlineLevel="0" collapsed="false">
      <c r="A15259" s="142" t="s">
        <v>30710</v>
      </c>
      <c r="B15259" s="663" t="str">
        <f aca="false">C15259&amp;D15259&amp;E15259&amp;F15259&amp;G15259&amp;H15259</f>
        <v>CAIXA DE PASSAGEM DE EMBUTIR,EM ACO,COM TAMPA PARAFUSADA,DE12X12CM.FORNECIMENTO E COLOCACAO</v>
      </c>
      <c r="C15259" s="142" t="s">
        <v>30708</v>
      </c>
      <c r="D15259" s="142" t="s">
        <v>30709</v>
      </c>
      <c r="I15259" s="142" t="s">
        <v>9</v>
      </c>
      <c r="J15259" s="142" t="n">
        <v>31.9</v>
      </c>
    </row>
    <row r="15260" customFormat="false" ht="12.75" hidden="false" customHeight="false" outlineLevel="0" collapsed="false">
      <c r="A15260" s="142" t="s">
        <v>30711</v>
      </c>
      <c r="B15260" s="663" t="str">
        <f aca="false">C15260&amp;D15260&amp;E15260&amp;F15260&amp;G15260&amp;H15260</f>
        <v>CAIXA DE PASSAGEM DE EMBUTIR,EM ACO,COM TAMPA PARAFUSADA,DE15X15CM.FORNECIMENTO E COLOCACAO</v>
      </c>
      <c r="C15260" s="142" t="s">
        <v>30708</v>
      </c>
      <c r="D15260" s="142" t="s">
        <v>30712</v>
      </c>
      <c r="I15260" s="142" t="s">
        <v>9</v>
      </c>
      <c r="J15260" s="142" t="n">
        <v>38.92</v>
      </c>
    </row>
    <row r="15261" customFormat="false" ht="12.75" hidden="false" customHeight="false" outlineLevel="0" collapsed="false">
      <c r="A15261" s="142" t="s">
        <v>30713</v>
      </c>
      <c r="B15261" s="663" t="str">
        <f aca="false">C15261&amp;D15261&amp;E15261&amp;F15261&amp;G15261&amp;H15261</f>
        <v>CAIXA DE PASSAGEM DE EMBUTIR,EM ACO,COM TAMPA PARAFUSADA,DE15X15CM.FORNECIMENTO E COLOCACAO</v>
      </c>
      <c r="C15261" s="142" t="s">
        <v>30708</v>
      </c>
      <c r="D15261" s="142" t="s">
        <v>30712</v>
      </c>
      <c r="I15261" s="142" t="s">
        <v>9</v>
      </c>
      <c r="J15261" s="142" t="n">
        <v>34.76</v>
      </c>
    </row>
    <row r="15262" customFormat="false" ht="12.75" hidden="false" customHeight="false" outlineLevel="0" collapsed="false">
      <c r="A15262" s="142" t="s">
        <v>30714</v>
      </c>
      <c r="B15262" s="663" t="str">
        <f aca="false">C15262&amp;D15262&amp;E15262&amp;F15262&amp;G15262&amp;H15262</f>
        <v>CAIXA DE PASSAGEM DE EMBUTIR,EM ACO,COM TAMPA PARAFUSADA,DE20X20CM.FORNECIMENTO E COLOCACAO</v>
      </c>
      <c r="C15262" s="142" t="s">
        <v>30708</v>
      </c>
      <c r="D15262" s="142" t="s">
        <v>30715</v>
      </c>
      <c r="I15262" s="142" t="s">
        <v>9</v>
      </c>
      <c r="J15262" s="142" t="n">
        <v>45.66</v>
      </c>
    </row>
    <row r="15263" customFormat="false" ht="12.75" hidden="false" customHeight="false" outlineLevel="0" collapsed="false">
      <c r="A15263" s="142" t="s">
        <v>30716</v>
      </c>
      <c r="B15263" s="663" t="str">
        <f aca="false">C15263&amp;D15263&amp;E15263&amp;F15263&amp;G15263&amp;H15263</f>
        <v>CAIXA DE PASSAGEM DE EMBUTIR,EM ACO,COM TAMPA PARAFUSADA,DE20X20CM.FORNECIMENTO E COLOCACAO</v>
      </c>
      <c r="C15263" s="142" t="s">
        <v>30708</v>
      </c>
      <c r="D15263" s="142" t="s">
        <v>30715</v>
      </c>
      <c r="I15263" s="142" t="s">
        <v>9</v>
      </c>
      <c r="J15263" s="142" t="n">
        <v>41.05</v>
      </c>
    </row>
    <row r="15264" customFormat="false" ht="12.75" hidden="false" customHeight="false" outlineLevel="0" collapsed="false">
      <c r="A15264" s="142" t="s">
        <v>30717</v>
      </c>
      <c r="B15264" s="663" t="str">
        <f aca="false">C15264&amp;D15264&amp;E15264&amp;F15264&amp;G15264&amp;H15264</f>
        <v>CAIXA DE PASSAGEM DE EMBUTIR,EM ACO,COM TAMPA PARAFUSADA,DE25X25CM.FORNECIMENTO E COLOCACAO</v>
      </c>
      <c r="C15264" s="142" t="s">
        <v>30708</v>
      </c>
      <c r="D15264" s="142" t="s">
        <v>30718</v>
      </c>
      <c r="I15264" s="142" t="s">
        <v>9</v>
      </c>
      <c r="J15264" s="142" t="n">
        <v>50.36</v>
      </c>
    </row>
    <row r="15265" customFormat="false" ht="12.75" hidden="false" customHeight="false" outlineLevel="0" collapsed="false">
      <c r="A15265" s="142" t="s">
        <v>30719</v>
      </c>
      <c r="B15265" s="663" t="str">
        <f aca="false">C15265&amp;D15265&amp;E15265&amp;F15265&amp;G15265&amp;H15265</f>
        <v>CAIXA DE PASSAGEM DE EMBUTIR,EM ACO,COM TAMPA PARAFUSADA,DE25X25CM.FORNECIMENTO E COLOCACAO</v>
      </c>
      <c r="C15265" s="142" t="s">
        <v>30708</v>
      </c>
      <c r="D15265" s="142" t="s">
        <v>30718</v>
      </c>
      <c r="I15265" s="142" t="s">
        <v>9</v>
      </c>
      <c r="J15265" s="142" t="n">
        <v>45.72</v>
      </c>
    </row>
    <row r="15266" customFormat="false" ht="12.75" hidden="false" customHeight="false" outlineLevel="0" collapsed="false">
      <c r="A15266" s="142" t="s">
        <v>30720</v>
      </c>
      <c r="B15266" s="663" t="str">
        <f aca="false">C15266&amp;D15266&amp;E15266&amp;F15266&amp;G15266&amp;H15266</f>
        <v>CAIXA DE PASSAGEM DE EMBUTIR,EM ACO,COM TAMPA PARAFUSADA,DE30X30CM.FORNECIMENTO E COLOCACAO</v>
      </c>
      <c r="C15266" s="142" t="s">
        <v>30708</v>
      </c>
      <c r="D15266" s="142" t="s">
        <v>30721</v>
      </c>
      <c r="I15266" s="142" t="s">
        <v>9</v>
      </c>
      <c r="J15266" s="142" t="n">
        <v>59.35</v>
      </c>
    </row>
    <row r="15267" customFormat="false" ht="12.75" hidden="false" customHeight="false" outlineLevel="0" collapsed="false">
      <c r="A15267" s="142" t="s">
        <v>30722</v>
      </c>
      <c r="B15267" s="663" t="str">
        <f aca="false">C15267&amp;D15267&amp;E15267&amp;F15267&amp;G15267&amp;H15267</f>
        <v>CAIXA DE PASSAGEM DE EMBUTIR,EM ACO,COM TAMPA PARAFUSADA,DE30X30CM.FORNECIMENTO E COLOCACAO</v>
      </c>
      <c r="C15267" s="142" t="s">
        <v>30708</v>
      </c>
      <c r="D15267" s="142" t="s">
        <v>30721</v>
      </c>
      <c r="I15267" s="142" t="s">
        <v>9</v>
      </c>
      <c r="J15267" s="142" t="n">
        <v>54.68</v>
      </c>
    </row>
    <row r="15268" customFormat="false" ht="12.75" hidden="false" customHeight="false" outlineLevel="0" collapsed="false">
      <c r="A15268" s="142" t="s">
        <v>30723</v>
      </c>
      <c r="B15268" s="663" t="str">
        <f aca="false">C15268&amp;D15268&amp;E15268&amp;F15268&amp;G15268&amp;H15268</f>
        <v>CAIXA DE PASSAGEM DE EMBUTIR,EM ACO,COM TAMPA PARAFUSADA,DE40X40CM.FORNECIMENTO E COLOCACAO</v>
      </c>
      <c r="C15268" s="142" t="s">
        <v>30708</v>
      </c>
      <c r="D15268" s="142" t="s">
        <v>30724</v>
      </c>
      <c r="I15268" s="142" t="s">
        <v>9</v>
      </c>
      <c r="J15268" s="142" t="n">
        <v>83.49</v>
      </c>
    </row>
    <row r="15269" customFormat="false" ht="12.75" hidden="false" customHeight="false" outlineLevel="0" collapsed="false">
      <c r="A15269" s="142" t="s">
        <v>30725</v>
      </c>
      <c r="B15269" s="663" t="str">
        <f aca="false">C15269&amp;D15269&amp;E15269&amp;F15269&amp;G15269&amp;H15269</f>
        <v>CAIXA DE PASSAGEM DE EMBUTIR,EM ACO,COM TAMPA PARAFUSADA,DE40X40CM.FORNECIMENTO E COLOCACAO</v>
      </c>
      <c r="C15269" s="142" t="s">
        <v>30708</v>
      </c>
      <c r="D15269" s="142" t="s">
        <v>30724</v>
      </c>
      <c r="I15269" s="142" t="s">
        <v>9</v>
      </c>
      <c r="J15269" s="142" t="n">
        <v>78.28</v>
      </c>
    </row>
    <row r="15270" customFormat="false" ht="12.75" hidden="false" customHeight="false" outlineLevel="0" collapsed="false">
      <c r="A15270" s="142" t="s">
        <v>30726</v>
      </c>
      <c r="B15270" s="663" t="str">
        <f aca="false">C15270&amp;D15270&amp;E15270&amp;F15270&amp;G15270&amp;H15270</f>
        <v>CAIXA DE PASSAGEM DE EMBUTIR,EM ACO,COM TAMPA PARAFUSADA,DE50X50CM.FORNECIMENTO E COLOCACAO</v>
      </c>
      <c r="C15270" s="142" t="s">
        <v>30708</v>
      </c>
      <c r="D15270" s="142" t="s">
        <v>30727</v>
      </c>
      <c r="I15270" s="142" t="s">
        <v>9</v>
      </c>
      <c r="J15270" s="142" t="n">
        <v>96.97</v>
      </c>
    </row>
    <row r="15271" customFormat="false" ht="12.75" hidden="false" customHeight="false" outlineLevel="0" collapsed="false">
      <c r="A15271" s="142" t="s">
        <v>30728</v>
      </c>
      <c r="B15271" s="663" t="str">
        <f aca="false">C15271&amp;D15271&amp;E15271&amp;F15271&amp;G15271&amp;H15271</f>
        <v>CAIXA DE PASSAGEM DE EMBUTIR,EM ACO,COM TAMPA PARAFUSADA,DE50X50CM.FORNECIMENTO E COLOCACAO</v>
      </c>
      <c r="C15271" s="142" t="s">
        <v>30708</v>
      </c>
      <c r="D15271" s="142" t="s">
        <v>30727</v>
      </c>
      <c r="I15271" s="142" t="s">
        <v>9</v>
      </c>
      <c r="J15271" s="142" t="n">
        <v>91.67</v>
      </c>
    </row>
    <row r="15272" customFormat="false" ht="12.75" hidden="false" customHeight="false" outlineLevel="0" collapsed="false">
      <c r="A15272" s="142" t="s">
        <v>30729</v>
      </c>
      <c r="B15272" s="663" t="str">
        <f aca="false">C15272&amp;D15272&amp;E15272&amp;F15272&amp;G15272&amp;H15272</f>
        <v>INTERLIGACAO DE ELETROCALHA PERFURADA DE LARGURA 100MM,ABA 75MM COM PAINEL OU QUADRO DE DISTRIBUICAO DE ENERGIA ELETRICA,EXCLUSIVE PAINEL OU QUADRO E ELETROCALHA.FORNECIMENTO E COLOCACAO</v>
      </c>
      <c r="C15272" s="142" t="s">
        <v>30730</v>
      </c>
      <c r="D15272" s="142" t="s">
        <v>30731</v>
      </c>
      <c r="E15272" s="142" t="s">
        <v>30732</v>
      </c>
      <c r="F15272" s="142" t="s">
        <v>7722</v>
      </c>
      <c r="I15272" s="142" t="s">
        <v>9</v>
      </c>
      <c r="J15272" s="142" t="n">
        <v>85.18</v>
      </c>
    </row>
    <row r="15273" customFormat="false" ht="12.75" hidden="false" customHeight="false" outlineLevel="0" collapsed="false">
      <c r="A15273" s="142" t="s">
        <v>30733</v>
      </c>
      <c r="B15273" s="663" t="str">
        <f aca="false">C15273&amp;D15273&amp;E15273&amp;F15273&amp;G15273&amp;H15273</f>
        <v>INTERLIGACAO DE ELETROCALHA PERFURADA DE LARGURA 100MM,ABA 75MM COM PAINEL OU QUADRO DE DISTRIBUICAO DE ENERGIA ELETRICA,EXCLUSIVE PAINEL OU QUADRO E ELETROCALHA.FORNECIMENTO E COLOCACAO</v>
      </c>
      <c r="C15273" s="142" t="s">
        <v>30730</v>
      </c>
      <c r="D15273" s="142" t="s">
        <v>30731</v>
      </c>
      <c r="E15273" s="142" t="s">
        <v>30732</v>
      </c>
      <c r="F15273" s="142" t="s">
        <v>7722</v>
      </c>
      <c r="I15273" s="142" t="s">
        <v>9</v>
      </c>
      <c r="J15273" s="142" t="n">
        <v>80.04</v>
      </c>
    </row>
    <row r="15274" customFormat="false" ht="12.75" hidden="false" customHeight="false" outlineLevel="0" collapsed="false">
      <c r="A15274" s="142" t="s">
        <v>30734</v>
      </c>
      <c r="B15274" s="663" t="str">
        <f aca="false">C15274&amp;D15274&amp;E15274&amp;F15274&amp;G15274&amp;H15274</f>
        <v>INTERLIGACAO DE ELETROCALHA PERFURADA DE LARGURA 100MM,ABA 100MM COM PAINEL OU QUADRO DE DISTRIBUICAO DE ENERGIA ELETRICA,EXCLUSIVE PAINEL OU QUADRO E ELETROCALHA.FORNECIMENTO E COLOCACAO</v>
      </c>
      <c r="C15274" s="142" t="s">
        <v>30735</v>
      </c>
      <c r="D15274" s="142" t="s">
        <v>30736</v>
      </c>
      <c r="E15274" s="142" t="s">
        <v>30737</v>
      </c>
      <c r="F15274" s="142" t="s">
        <v>7766</v>
      </c>
      <c r="I15274" s="142" t="s">
        <v>9</v>
      </c>
      <c r="J15274" s="142" t="n">
        <v>87.81</v>
      </c>
    </row>
    <row r="15275" customFormat="false" ht="12.75" hidden="false" customHeight="false" outlineLevel="0" collapsed="false">
      <c r="A15275" s="142" t="s">
        <v>30738</v>
      </c>
      <c r="B15275" s="663" t="str">
        <f aca="false">C15275&amp;D15275&amp;E15275&amp;F15275&amp;G15275&amp;H15275</f>
        <v>INTERLIGACAO DE ELETROCALHA PERFURADA DE LARGURA 100MM,ABA 100MM COM PAINEL OU QUADRO DE DISTRIBUICAO DE ENERGIA ELETRICA,EXCLUSIVE PAINEL OU QUADRO E ELETROCALHA.FORNECIMENTO E COLOCACAO</v>
      </c>
      <c r="C15275" s="142" t="s">
        <v>30735</v>
      </c>
      <c r="D15275" s="142" t="s">
        <v>30736</v>
      </c>
      <c r="E15275" s="142" t="s">
        <v>30737</v>
      </c>
      <c r="F15275" s="142" t="s">
        <v>7766</v>
      </c>
      <c r="I15275" s="142" t="s">
        <v>9</v>
      </c>
      <c r="J15275" s="142" t="n">
        <v>82.67</v>
      </c>
    </row>
    <row r="15276" customFormat="false" ht="12.75" hidden="false" customHeight="false" outlineLevel="0" collapsed="false">
      <c r="A15276" s="142" t="s">
        <v>30739</v>
      </c>
      <c r="B15276" s="663" t="str">
        <f aca="false">C15276&amp;D15276&amp;E15276&amp;F15276&amp;G15276&amp;H15276</f>
        <v>INTERLIGACAO DE ELETROCALHA PERFURADA DE LARGURA 200MM,ABA 100MM COM PAINEL OU QUADRO DE DISTRIBUICAO DE ENERGIA ELETRICA,EXCLUSIVE PAINEL OU QUADRO E ELETROCALHA.FORNECIMENTO E COLOCACAO</v>
      </c>
      <c r="C15276" s="142" t="s">
        <v>30740</v>
      </c>
      <c r="D15276" s="142" t="s">
        <v>30736</v>
      </c>
      <c r="E15276" s="142" t="s">
        <v>30737</v>
      </c>
      <c r="F15276" s="142" t="s">
        <v>7766</v>
      </c>
      <c r="I15276" s="142" t="s">
        <v>9</v>
      </c>
      <c r="J15276" s="142" t="n">
        <v>116.25</v>
      </c>
    </row>
    <row r="15277" customFormat="false" ht="12.75" hidden="false" customHeight="false" outlineLevel="0" collapsed="false">
      <c r="A15277" s="142" t="s">
        <v>30741</v>
      </c>
      <c r="B15277" s="663" t="str">
        <f aca="false">C15277&amp;D15277&amp;E15277&amp;F15277&amp;G15277&amp;H15277</f>
        <v>INTERLIGACAO DE ELETROCALHA PERFURADA DE LARGURA 200MM,ABA 100MM COM PAINEL OU QUADRO DE DISTRIBUICAO DE ENERGIA ELETRICA,EXCLUSIVE PAINEL OU QUADRO E ELETROCALHA.FORNECIMENTO E COLOCACAO</v>
      </c>
      <c r="C15277" s="142" t="s">
        <v>30740</v>
      </c>
      <c r="D15277" s="142" t="s">
        <v>30736</v>
      </c>
      <c r="E15277" s="142" t="s">
        <v>30737</v>
      </c>
      <c r="F15277" s="142" t="s">
        <v>7766</v>
      </c>
      <c r="I15277" s="142" t="s">
        <v>9</v>
      </c>
      <c r="J15277" s="142" t="n">
        <v>111.11</v>
      </c>
    </row>
    <row r="15278" customFormat="false" ht="12.75" hidden="false" customHeight="false" outlineLevel="0" collapsed="false">
      <c r="A15278" s="142" t="s">
        <v>30742</v>
      </c>
      <c r="B15278" s="663" t="str">
        <f aca="false">C15278&amp;D15278&amp;E15278&amp;F15278&amp;G15278&amp;H15278</f>
        <v>INTERLIGACAO DE ELETROCALHA PERFURADA DE LARGURA 300MM,ABA 100MM COM PAINEL OU QUADRO DE DISTRIBUICAO DE ENERGIA ELETRICA,EXCLUSIVE PAINEL OU QUADRO E ELETROCALHA.FORNECIMENTO E COLOCACAO</v>
      </c>
      <c r="C15278" s="142" t="s">
        <v>30743</v>
      </c>
      <c r="D15278" s="142" t="s">
        <v>30736</v>
      </c>
      <c r="E15278" s="142" t="s">
        <v>30737</v>
      </c>
      <c r="F15278" s="142" t="s">
        <v>7766</v>
      </c>
      <c r="I15278" s="142" t="s">
        <v>9</v>
      </c>
      <c r="J15278" s="142" t="n">
        <v>104.66</v>
      </c>
    </row>
    <row r="15279" customFormat="false" ht="12.75" hidden="false" customHeight="false" outlineLevel="0" collapsed="false">
      <c r="A15279" s="142" t="s">
        <v>30744</v>
      </c>
      <c r="B15279" s="663" t="str">
        <f aca="false">C15279&amp;D15279&amp;E15279&amp;F15279&amp;G15279&amp;H15279</f>
        <v>INTERLIGACAO DE ELETROCALHA PERFURADA DE LARGURA 300MM,ABA 100MM COM PAINEL OU QUADRO DE DISTRIBUICAO DE ENERGIA ELETRICA,EXCLUSIVE PAINEL OU QUADRO E ELETROCALHA.FORNECIMENTO E COLOCACAO</v>
      </c>
      <c r="C15279" s="142" t="s">
        <v>30743</v>
      </c>
      <c r="D15279" s="142" t="s">
        <v>30736</v>
      </c>
      <c r="E15279" s="142" t="s">
        <v>30737</v>
      </c>
      <c r="F15279" s="142" t="s">
        <v>7766</v>
      </c>
      <c r="I15279" s="142" t="s">
        <v>9</v>
      </c>
      <c r="J15279" s="142" t="n">
        <v>99.52</v>
      </c>
    </row>
    <row r="15280" customFormat="false" ht="12.75" hidden="false" customHeight="false" outlineLevel="0" collapsed="false">
      <c r="A15280" s="142" t="s">
        <v>30745</v>
      </c>
      <c r="B15280" s="663" t="str">
        <f aca="false">C15280&amp;D15280&amp;E15280&amp;F15280&amp;G15280&amp;H15280</f>
        <v>ELETROCALHA PERFURADA,SEM TAMPA,TIPO "U",50X50MM,TRATAMENTOSUPERFICIAL PRE-ZINCADO A QUENTE,INCLUSIVE CONEXOES,ACESSORIOS E FIXACAO SUPERIOR.FORNECIMENTO E COLOCACAO</v>
      </c>
      <c r="C15280" s="142" t="s">
        <v>30746</v>
      </c>
      <c r="D15280" s="142" t="s">
        <v>30747</v>
      </c>
      <c r="E15280" s="142" t="s">
        <v>30748</v>
      </c>
      <c r="I15280" s="142" t="s">
        <v>130</v>
      </c>
      <c r="J15280" s="142" t="n">
        <v>62.1</v>
      </c>
    </row>
    <row r="15281" customFormat="false" ht="12.75" hidden="false" customHeight="false" outlineLevel="0" collapsed="false">
      <c r="A15281" s="142" t="s">
        <v>30749</v>
      </c>
      <c r="B15281" s="663" t="str">
        <f aca="false">C15281&amp;D15281&amp;E15281&amp;F15281&amp;G15281&amp;H15281</f>
        <v>ELETROCALHA PERFURADA,SEM TAMPA,TIPO "U",50X50MM,TRATAMENTOSUPERFICIAL PRE-ZINCADO A QUENTE,INCLUSIVE CONEXOES,ACESSORIOS E FIXACAO SUPERIOR.FORNECIMENTO E COLOCACAO</v>
      </c>
      <c r="C15281" s="142" t="s">
        <v>30746</v>
      </c>
      <c r="D15281" s="142" t="s">
        <v>30747</v>
      </c>
      <c r="E15281" s="142" t="s">
        <v>30748</v>
      </c>
      <c r="I15281" s="142" t="s">
        <v>130</v>
      </c>
      <c r="J15281" s="142" t="n">
        <v>56.96</v>
      </c>
    </row>
    <row r="15282" customFormat="false" ht="12.75" hidden="false" customHeight="false" outlineLevel="0" collapsed="false">
      <c r="A15282" s="142" t="s">
        <v>30750</v>
      </c>
      <c r="B15282" s="663" t="str">
        <f aca="false">C15282&amp;D15282&amp;E15282&amp;F15282&amp;G15282&amp;H15282</f>
        <v>ELETROCALHA PERFURADA,SEM TAMPA,TIPO "U",100X50MM,TRATAMENTO SUPERFICIAL PRE-ZINCADO A QUENTE,INCLUSIVE CONEXOES,ACESSORIOS E FIXACAO SUPERIOR.FORNECIMENTO E COLOCACAO</v>
      </c>
      <c r="C15282" s="142" t="s">
        <v>30751</v>
      </c>
      <c r="D15282" s="142" t="s">
        <v>30752</v>
      </c>
      <c r="E15282" s="142" t="s">
        <v>30753</v>
      </c>
      <c r="I15282" s="142" t="s">
        <v>130</v>
      </c>
      <c r="J15282" s="142" t="n">
        <v>67.03</v>
      </c>
    </row>
    <row r="15283" customFormat="false" ht="12.75" hidden="false" customHeight="false" outlineLevel="0" collapsed="false">
      <c r="A15283" s="142" t="s">
        <v>30754</v>
      </c>
      <c r="B15283" s="663" t="str">
        <f aca="false">C15283&amp;D15283&amp;E15283&amp;F15283&amp;G15283&amp;H15283</f>
        <v>ELETROCALHA PERFURADA,SEM TAMPA,TIPO "U",100X50MM,TRATAMENTO SUPERFICIAL PRE-ZINCADO A QUENTE,INCLUSIVE CONEXOES,ACESSORIOS E FIXACAO SUPERIOR.FORNECIMENTO E COLOCACAO</v>
      </c>
      <c r="C15283" s="142" t="s">
        <v>30751</v>
      </c>
      <c r="D15283" s="142" t="s">
        <v>30752</v>
      </c>
      <c r="E15283" s="142" t="s">
        <v>30753</v>
      </c>
      <c r="I15283" s="142" t="s">
        <v>130</v>
      </c>
      <c r="J15283" s="142" t="n">
        <v>61.89</v>
      </c>
    </row>
    <row r="15284" customFormat="false" ht="12.75" hidden="false" customHeight="false" outlineLevel="0" collapsed="false">
      <c r="A15284" s="142" t="s">
        <v>30755</v>
      </c>
      <c r="B15284" s="663" t="str">
        <f aca="false">C15284&amp;D15284&amp;E15284&amp;F15284&amp;G15284&amp;H15284</f>
        <v>ELETROCALHA PERFURADA,SEM TAMPA,TIPO "U",150X50MM,TRATAMENTO SUPERFICIAL PRE-ZINCADO A QUENTE,INCLUSIVE CONEXOES,ACESSORIOS E FIXACAO SUPERIOR.FORNECIMENTO E COLOCACAO</v>
      </c>
      <c r="C15284" s="142" t="s">
        <v>30756</v>
      </c>
      <c r="D15284" s="142" t="s">
        <v>30752</v>
      </c>
      <c r="E15284" s="142" t="s">
        <v>30753</v>
      </c>
      <c r="I15284" s="142" t="s">
        <v>130</v>
      </c>
      <c r="J15284" s="142" t="n">
        <v>68.39</v>
      </c>
    </row>
    <row r="15285" customFormat="false" ht="12.75" hidden="false" customHeight="false" outlineLevel="0" collapsed="false">
      <c r="A15285" s="142" t="s">
        <v>30757</v>
      </c>
      <c r="B15285" s="663" t="str">
        <f aca="false">C15285&amp;D15285&amp;E15285&amp;F15285&amp;G15285&amp;H15285</f>
        <v>ELETROCALHA PERFURADA,SEM TAMPA,TIPO "U",150X50MM,TRATAMENTO SUPERFICIAL PRE-ZINCADO A QUENTE,INCLUSIVE CONEXOES,ACESSORIOS E FIXACAO SUPERIOR.FORNECIMENTO E COLOCACAO</v>
      </c>
      <c r="C15285" s="142" t="s">
        <v>30756</v>
      </c>
      <c r="D15285" s="142" t="s">
        <v>30752</v>
      </c>
      <c r="E15285" s="142" t="s">
        <v>30753</v>
      </c>
      <c r="I15285" s="142" t="s">
        <v>130</v>
      </c>
      <c r="J15285" s="142" t="n">
        <v>63.25</v>
      </c>
    </row>
    <row r="15286" customFormat="false" ht="12.75" hidden="false" customHeight="false" outlineLevel="0" collapsed="false">
      <c r="A15286" s="142" t="s">
        <v>30758</v>
      </c>
      <c r="B15286" s="663" t="str">
        <f aca="false">C15286&amp;D15286&amp;E15286&amp;F15286&amp;G15286&amp;H15286</f>
        <v>ELETROCALHA PERFURADA,SEM TAMPA,TIPO "U",200X50MM,TRATAMENTO SUPERFICIAL PRE-ZINCADO A QUENTE,INCLUSIVE CONEXOES,ACESSORIOS E FIXACAO SUPERIOR.FORNECIMENTO E COLOCACAO</v>
      </c>
      <c r="C15286" s="142" t="s">
        <v>30759</v>
      </c>
      <c r="D15286" s="142" t="s">
        <v>30752</v>
      </c>
      <c r="E15286" s="142" t="s">
        <v>30753</v>
      </c>
      <c r="I15286" s="142" t="s">
        <v>130</v>
      </c>
      <c r="J15286" s="142" t="n">
        <v>76.09</v>
      </c>
    </row>
    <row r="15287" customFormat="false" ht="12.75" hidden="false" customHeight="false" outlineLevel="0" collapsed="false">
      <c r="A15287" s="142" t="s">
        <v>30760</v>
      </c>
      <c r="B15287" s="663" t="str">
        <f aca="false">C15287&amp;D15287&amp;E15287&amp;F15287&amp;G15287&amp;H15287</f>
        <v>ELETROCALHA PERFURADA,SEM TAMPA,TIPO "U",200X50MM,TRATAMENTO SUPERFICIAL PRE-ZINCADO A QUENTE,INCLUSIVE CONEXOES,ACESSORIOS E FIXACAO SUPERIOR.FORNECIMENTO E COLOCACAO</v>
      </c>
      <c r="C15287" s="142" t="s">
        <v>30759</v>
      </c>
      <c r="D15287" s="142" t="s">
        <v>30752</v>
      </c>
      <c r="E15287" s="142" t="s">
        <v>30753</v>
      </c>
      <c r="I15287" s="142" t="s">
        <v>130</v>
      </c>
      <c r="J15287" s="142" t="n">
        <v>70.95</v>
      </c>
    </row>
    <row r="15288" customFormat="false" ht="12.75" hidden="false" customHeight="false" outlineLevel="0" collapsed="false">
      <c r="A15288" s="142" t="s">
        <v>30761</v>
      </c>
      <c r="B15288" s="663" t="str">
        <f aca="false">C15288&amp;D15288&amp;E15288&amp;F15288&amp;G15288&amp;H15288</f>
        <v>ELETROCALHA PERFURADA,SEM TAMPA,TIPO "U",300X50MM,TRATAMENTO SUPERFICIAL PRE-ZINCADO A QUENTE,INCLUSIVE CONEXOES,ACESSORIOS E FIXACAO SUPERIOR.FORNECIMENTO E COLOCACAO</v>
      </c>
      <c r="C15288" s="142" t="s">
        <v>30762</v>
      </c>
      <c r="D15288" s="142" t="s">
        <v>30752</v>
      </c>
      <c r="E15288" s="142" t="s">
        <v>30753</v>
      </c>
      <c r="I15288" s="142" t="s">
        <v>130</v>
      </c>
      <c r="J15288" s="142" t="n">
        <v>84.84</v>
      </c>
    </row>
    <row r="15289" customFormat="false" ht="12.75" hidden="false" customHeight="false" outlineLevel="0" collapsed="false">
      <c r="A15289" s="142" t="s">
        <v>30763</v>
      </c>
      <c r="B15289" s="663" t="str">
        <f aca="false">C15289&amp;D15289&amp;E15289&amp;F15289&amp;G15289&amp;H15289</f>
        <v>ELETROCALHA PERFURADA,SEM TAMPA,TIPO "U",300X50MM,TRATAMENTO SUPERFICIAL PRE-ZINCADO A QUENTE,INCLUSIVE CONEXOES,ACESSORIOS E FIXACAO SUPERIOR.FORNECIMENTO E COLOCACAO</v>
      </c>
      <c r="C15289" s="142" t="s">
        <v>30762</v>
      </c>
      <c r="D15289" s="142" t="s">
        <v>30752</v>
      </c>
      <c r="E15289" s="142" t="s">
        <v>30753</v>
      </c>
      <c r="I15289" s="142" t="s">
        <v>130</v>
      </c>
      <c r="J15289" s="142" t="n">
        <v>79.7</v>
      </c>
    </row>
    <row r="15290" customFormat="false" ht="12.75" hidden="false" customHeight="false" outlineLevel="0" collapsed="false">
      <c r="A15290" s="142" t="s">
        <v>30764</v>
      </c>
      <c r="B15290" s="663" t="str">
        <f aca="false">C15290&amp;D15290&amp;E15290&amp;F15290&amp;G15290&amp;H15290</f>
        <v>ELETROCALHA PERFURADA,SEM TAMPA,TIPO "U",400X50MM,TRATAMENTO SUPERFICIAL PRE-ZINCADO A QUENTE,INCLUSIVE CONEXOES,ACESSORIOS E FIXACAO SUPERIOR.FORNECIMENTO E COLOCACAO</v>
      </c>
      <c r="C15290" s="142" t="s">
        <v>30765</v>
      </c>
      <c r="D15290" s="142" t="s">
        <v>30752</v>
      </c>
      <c r="E15290" s="142" t="s">
        <v>30753</v>
      </c>
      <c r="I15290" s="142" t="s">
        <v>130</v>
      </c>
      <c r="J15290" s="142" t="n">
        <v>108.27</v>
      </c>
    </row>
    <row r="15291" customFormat="false" ht="12.75" hidden="false" customHeight="false" outlineLevel="0" collapsed="false">
      <c r="A15291" s="142" t="s">
        <v>30766</v>
      </c>
      <c r="B15291" s="663" t="str">
        <f aca="false">C15291&amp;D15291&amp;E15291&amp;F15291&amp;G15291&amp;H15291</f>
        <v>ELETROCALHA PERFURADA,SEM TAMPA,TIPO "U",400X50MM,TRATAMENTO SUPERFICIAL PRE-ZINCADO A QUENTE,INCLUSIVE CONEXOES,ACESSORIOS E FIXACAO SUPERIOR.FORNECIMENTO E COLOCACAO</v>
      </c>
      <c r="C15291" s="142" t="s">
        <v>30765</v>
      </c>
      <c r="D15291" s="142" t="s">
        <v>30752</v>
      </c>
      <c r="E15291" s="142" t="s">
        <v>30753</v>
      </c>
      <c r="I15291" s="142" t="s">
        <v>130</v>
      </c>
      <c r="J15291" s="142" t="n">
        <v>103.13</v>
      </c>
    </row>
    <row r="15292" customFormat="false" ht="12.75" hidden="false" customHeight="false" outlineLevel="0" collapsed="false">
      <c r="A15292" s="142" t="s">
        <v>30767</v>
      </c>
      <c r="B15292" s="663" t="str">
        <f aca="false">C15292&amp;D15292&amp;E15292&amp;F15292&amp;G15292&amp;H15292</f>
        <v>ELETROCALHA PERFURADA,SEM TAMPA,TIPO "U",100X75MM,TRATAMENTO SUPERFICIAL PRE-ZINCADO A QUENTE,INCLUSIVE CONEXOES,ACESSORIOS E FIXACAO SUPERIOR.FORNECIMENTO E COLOCACAO</v>
      </c>
      <c r="C15292" s="142" t="s">
        <v>30768</v>
      </c>
      <c r="D15292" s="142" t="s">
        <v>30752</v>
      </c>
      <c r="E15292" s="142" t="s">
        <v>30753</v>
      </c>
      <c r="I15292" s="142" t="s">
        <v>130</v>
      </c>
      <c r="J15292" s="142" t="n">
        <v>70.53</v>
      </c>
    </row>
    <row r="15293" customFormat="false" ht="12.75" hidden="false" customHeight="false" outlineLevel="0" collapsed="false">
      <c r="A15293" s="142" t="s">
        <v>30769</v>
      </c>
      <c r="B15293" s="663" t="str">
        <f aca="false">C15293&amp;D15293&amp;E15293&amp;F15293&amp;G15293&amp;H15293</f>
        <v>ELETROCALHA PERFURADA,SEM TAMPA,TIPO "U",100X75MM,TRATAMENTO SUPERFICIAL PRE-ZINCADO A QUENTE,INCLUSIVE CONEXOES,ACESSORIOS E FIXACAO SUPERIOR.FORNECIMENTO E COLOCACAO</v>
      </c>
      <c r="C15293" s="142" t="s">
        <v>30768</v>
      </c>
      <c r="D15293" s="142" t="s">
        <v>30752</v>
      </c>
      <c r="E15293" s="142" t="s">
        <v>30753</v>
      </c>
      <c r="I15293" s="142" t="s">
        <v>130</v>
      </c>
      <c r="J15293" s="142" t="n">
        <v>65.39</v>
      </c>
    </row>
    <row r="15294" customFormat="false" ht="12.75" hidden="false" customHeight="false" outlineLevel="0" collapsed="false">
      <c r="A15294" s="142" t="s">
        <v>30770</v>
      </c>
      <c r="B15294" s="663" t="str">
        <f aca="false">C15294&amp;D15294&amp;E15294&amp;F15294&amp;G15294&amp;H15294</f>
        <v>ELETROCALHA PERFURADA,SEM TAMPA,TIPO "U",150X75MM,TRATAMENTO SUPERFICIAL PRE-ZINCADO A QUENTE,INCLUSIVE CONEXOES,ACESSORIOS E FIXACAO SUPERIOR.FORNECIMENTO E COLOCACAO</v>
      </c>
      <c r="C15294" s="142" t="s">
        <v>30771</v>
      </c>
      <c r="D15294" s="142" t="s">
        <v>30752</v>
      </c>
      <c r="E15294" s="142" t="s">
        <v>30753</v>
      </c>
      <c r="I15294" s="142" t="s">
        <v>130</v>
      </c>
      <c r="J15294" s="142" t="n">
        <v>78.49</v>
      </c>
    </row>
    <row r="15295" customFormat="false" ht="12.75" hidden="false" customHeight="false" outlineLevel="0" collapsed="false">
      <c r="A15295" s="142" t="s">
        <v>30772</v>
      </c>
      <c r="B15295" s="663" t="str">
        <f aca="false">C15295&amp;D15295&amp;E15295&amp;F15295&amp;G15295&amp;H15295</f>
        <v>ELETROCALHA PERFURADA,SEM TAMPA,TIPO "U",150X75MM,TRATAMENTO SUPERFICIAL PRE-ZINCADO A QUENTE,INCLUSIVE CONEXOES,ACESSORIOS E FIXACAO SUPERIOR.FORNECIMENTO E COLOCACAO</v>
      </c>
      <c r="C15295" s="142" t="s">
        <v>30771</v>
      </c>
      <c r="D15295" s="142" t="s">
        <v>30752</v>
      </c>
      <c r="E15295" s="142" t="s">
        <v>30753</v>
      </c>
      <c r="I15295" s="142" t="s">
        <v>130</v>
      </c>
      <c r="J15295" s="142" t="n">
        <v>73.35</v>
      </c>
    </row>
    <row r="15296" customFormat="false" ht="12.75" hidden="false" customHeight="false" outlineLevel="0" collapsed="false">
      <c r="A15296" s="142" t="s">
        <v>30773</v>
      </c>
      <c r="B15296" s="663" t="str">
        <f aca="false">C15296&amp;D15296&amp;E15296&amp;F15296&amp;G15296&amp;H15296</f>
        <v>ELETROCALHA PERFURADA,SEM TAMPA,TIPO "U",200X75MM,TRATAMENTO SUPERFICIAL PRE-ZINCADO A QUENTE,INCLUSIVE CONEXOES,ACESSORIOS E FIXACAO SUPERIOR.FORNECIMENTO E COLOCACAO</v>
      </c>
      <c r="C15296" s="142" t="s">
        <v>30774</v>
      </c>
      <c r="D15296" s="142" t="s">
        <v>30752</v>
      </c>
      <c r="E15296" s="142" t="s">
        <v>30753</v>
      </c>
      <c r="I15296" s="142" t="s">
        <v>130</v>
      </c>
      <c r="J15296" s="142" t="n">
        <v>83.33</v>
      </c>
    </row>
    <row r="15297" customFormat="false" ht="12.75" hidden="false" customHeight="false" outlineLevel="0" collapsed="false">
      <c r="A15297" s="142" t="s">
        <v>30775</v>
      </c>
      <c r="B15297" s="663" t="str">
        <f aca="false">C15297&amp;D15297&amp;E15297&amp;F15297&amp;G15297&amp;H15297</f>
        <v>ELETROCALHA PERFURADA,SEM TAMPA,TIPO "U",200X75MM,TRATAMENTO SUPERFICIAL PRE-ZINCADO A QUENTE,INCLUSIVE CONEXOES,ACESSORIOS E FIXACAO SUPERIOR.FORNECIMENTO E COLOCACAO</v>
      </c>
      <c r="C15297" s="142" t="s">
        <v>30774</v>
      </c>
      <c r="D15297" s="142" t="s">
        <v>30752</v>
      </c>
      <c r="E15297" s="142" t="s">
        <v>30753</v>
      </c>
      <c r="I15297" s="142" t="s">
        <v>130</v>
      </c>
      <c r="J15297" s="142" t="n">
        <v>78.19</v>
      </c>
    </row>
    <row r="15298" customFormat="false" ht="12.75" hidden="false" customHeight="false" outlineLevel="0" collapsed="false">
      <c r="A15298" s="142" t="s">
        <v>30776</v>
      </c>
      <c r="B15298" s="663" t="str">
        <f aca="false">C15298&amp;D15298&amp;E15298&amp;F15298&amp;G15298&amp;H15298</f>
        <v>ELETROCALHA PERFURADA,SEM TAMPA,TIPO "U",300X75MM,TRATAMENTO SUPERFICIAL PRE-ZINCADO A QUENTE,INCLUSIVE CONEXOES,ACESSORIOS E FIXACAO SUPERIOR.FORNECIMENTO E COLOCACAO</v>
      </c>
      <c r="C15298" s="142" t="s">
        <v>30777</v>
      </c>
      <c r="D15298" s="142" t="s">
        <v>30752</v>
      </c>
      <c r="E15298" s="142" t="s">
        <v>30753</v>
      </c>
      <c r="I15298" s="142" t="s">
        <v>130</v>
      </c>
      <c r="J15298" s="142" t="n">
        <v>101.97</v>
      </c>
    </row>
    <row r="15299" customFormat="false" ht="12.75" hidden="false" customHeight="false" outlineLevel="0" collapsed="false">
      <c r="A15299" s="142" t="s">
        <v>30778</v>
      </c>
      <c r="B15299" s="663" t="str">
        <f aca="false">C15299&amp;D15299&amp;E15299&amp;F15299&amp;G15299&amp;H15299</f>
        <v>ELETROCALHA PERFURADA,SEM TAMPA,TIPO "U",300X75MM,TRATAMENTO SUPERFICIAL PRE-ZINCADO A QUENTE,INCLUSIVE CONEXOES,ACESSORIOS E FIXACAO SUPERIOR.FORNECIMENTO E COLOCACAO</v>
      </c>
      <c r="C15299" s="142" t="s">
        <v>30777</v>
      </c>
      <c r="D15299" s="142" t="s">
        <v>30752</v>
      </c>
      <c r="E15299" s="142" t="s">
        <v>30753</v>
      </c>
      <c r="I15299" s="142" t="s">
        <v>130</v>
      </c>
      <c r="J15299" s="142" t="n">
        <v>96.83</v>
      </c>
    </row>
    <row r="15300" customFormat="false" ht="12.75" hidden="false" customHeight="false" outlineLevel="0" collapsed="false">
      <c r="A15300" s="142" t="s">
        <v>30779</v>
      </c>
      <c r="B15300" s="663" t="str">
        <f aca="false">C15300&amp;D15300&amp;E15300&amp;F15300&amp;G15300&amp;H15300</f>
        <v>ELETROCALHA PERFURADA,SEM TAMPA,TIPO "U",400X75MM,TRATAMENTO SUPERFICIAL PRE-ZINCADO A QUENTE,INCLUSIVE CONEXOES,ACESSORIOS E FIXACAO SUPERIOR.FORNECIMENTO E COLOCACAO</v>
      </c>
      <c r="C15300" s="142" t="s">
        <v>30780</v>
      </c>
      <c r="D15300" s="142" t="s">
        <v>30752</v>
      </c>
      <c r="E15300" s="142" t="s">
        <v>30753</v>
      </c>
      <c r="I15300" s="142" t="s">
        <v>130</v>
      </c>
      <c r="J15300" s="142" t="n">
        <v>133.22</v>
      </c>
    </row>
    <row r="15301" customFormat="false" ht="12.75" hidden="false" customHeight="false" outlineLevel="0" collapsed="false">
      <c r="A15301" s="142" t="s">
        <v>30781</v>
      </c>
      <c r="B15301" s="663" t="str">
        <f aca="false">C15301&amp;D15301&amp;E15301&amp;F15301&amp;G15301&amp;H15301</f>
        <v>ELETROCALHA PERFURADA,SEM TAMPA,TIPO "U",400X75MM,TRATAMENTO SUPERFICIAL PRE-ZINCADO A QUENTE,INCLUSIVE CONEXOES,ACESSORIOS E FIXACAO SUPERIOR.FORNECIMENTO E COLOCACAO</v>
      </c>
      <c r="C15301" s="142" t="s">
        <v>30780</v>
      </c>
      <c r="D15301" s="142" t="s">
        <v>30752</v>
      </c>
      <c r="E15301" s="142" t="s">
        <v>30753</v>
      </c>
      <c r="I15301" s="142" t="s">
        <v>130</v>
      </c>
      <c r="J15301" s="142" t="n">
        <v>128.08</v>
      </c>
    </row>
    <row r="15302" customFormat="false" ht="12.75" hidden="false" customHeight="false" outlineLevel="0" collapsed="false">
      <c r="A15302" s="142" t="s">
        <v>30782</v>
      </c>
      <c r="B15302" s="663" t="str">
        <f aca="false">C15302&amp;D15302&amp;E15302&amp;F15302&amp;G15302&amp;H15302</f>
        <v>ELETROCALHA PERFURADA,SEM TAMPA,TIPO "U",100X100MM,TRATAMENTO SUPERFICIAL PRE-ZINCADO A QUENTE,INCLUSIVE CONEXOES,ACESSORIOS E FIXACAO SUPERIOR.FORNECIMENTO E COLOCACAO</v>
      </c>
      <c r="C15302" s="142" t="s">
        <v>30783</v>
      </c>
      <c r="D15302" s="142" t="s">
        <v>30784</v>
      </c>
      <c r="E15302" s="142" t="s">
        <v>30785</v>
      </c>
      <c r="I15302" s="142" t="s">
        <v>130</v>
      </c>
      <c r="J15302" s="142" t="n">
        <v>69.98</v>
      </c>
    </row>
    <row r="15303" customFormat="false" ht="12.75" hidden="false" customHeight="false" outlineLevel="0" collapsed="false">
      <c r="A15303" s="142" t="s">
        <v>30786</v>
      </c>
      <c r="B15303" s="663" t="str">
        <f aca="false">C15303&amp;D15303&amp;E15303&amp;F15303&amp;G15303&amp;H15303</f>
        <v>ELETROCALHA PERFURADA,SEM TAMPA,TIPO "U",100X100MM,TRATAMENTO SUPERFICIAL PRE-ZINCADO A QUENTE,INCLUSIVE CONEXOES,ACESSORIOS E FIXACAO SUPERIOR.FORNECIMENTO E COLOCACAO</v>
      </c>
      <c r="C15303" s="142" t="s">
        <v>30783</v>
      </c>
      <c r="D15303" s="142" t="s">
        <v>30784</v>
      </c>
      <c r="E15303" s="142" t="s">
        <v>30785</v>
      </c>
      <c r="I15303" s="142" t="s">
        <v>130</v>
      </c>
      <c r="J15303" s="142" t="n">
        <v>64.84</v>
      </c>
    </row>
    <row r="15304" customFormat="false" ht="12.75" hidden="false" customHeight="false" outlineLevel="0" collapsed="false">
      <c r="A15304" s="142" t="s">
        <v>30787</v>
      </c>
      <c r="B15304" s="663" t="str">
        <f aca="false">C15304&amp;D15304&amp;E15304&amp;F15304&amp;G15304&amp;H15304</f>
        <v>ELETROCALHA PERFURADA,SEM TAMPA,TIPO "U",150X100MM,TRATAMENTO SUPERFICIAL PRE-ZINCADO A QUENTE,INCLUSIVE CONEXOES,ACESSORIOS E FIXACAO SUPERIOR.FORNECIMENTO E COLOCACAO</v>
      </c>
      <c r="C15304" s="142" t="s">
        <v>30788</v>
      </c>
      <c r="D15304" s="142" t="s">
        <v>30784</v>
      </c>
      <c r="E15304" s="142" t="s">
        <v>30785</v>
      </c>
      <c r="I15304" s="142" t="s">
        <v>130</v>
      </c>
      <c r="J15304" s="142" t="n">
        <v>80.97</v>
      </c>
    </row>
    <row r="15305" customFormat="false" ht="12.75" hidden="false" customHeight="false" outlineLevel="0" collapsed="false">
      <c r="A15305" s="142" t="s">
        <v>30789</v>
      </c>
      <c r="B15305" s="663" t="str">
        <f aca="false">C15305&amp;D15305&amp;E15305&amp;F15305&amp;G15305&amp;H15305</f>
        <v>ELETROCALHA PERFURADA,SEM TAMPA,TIPO "U",150X100MM,TRATAMENTO SUPERFICIAL PRE-ZINCADO A QUENTE,INCLUSIVE CONEXOES,ACESSORIOS E FIXACAO SUPERIOR.FORNECIMENTO E COLOCACAO</v>
      </c>
      <c r="C15305" s="142" t="s">
        <v>30788</v>
      </c>
      <c r="D15305" s="142" t="s">
        <v>30784</v>
      </c>
      <c r="E15305" s="142" t="s">
        <v>30785</v>
      </c>
      <c r="I15305" s="142" t="s">
        <v>130</v>
      </c>
      <c r="J15305" s="142" t="n">
        <v>75.83</v>
      </c>
    </row>
    <row r="15306" customFormat="false" ht="12.75" hidden="false" customHeight="false" outlineLevel="0" collapsed="false">
      <c r="A15306" s="142" t="s">
        <v>30790</v>
      </c>
      <c r="B15306" s="663" t="str">
        <f aca="false">C15306&amp;D15306&amp;E15306&amp;F15306&amp;G15306&amp;H15306</f>
        <v>ELETROCALHA PERFURADA,SEM TAMPA,TIPO "U",200X100MM,TRATAMENTO SUPERFICIAL PRE-ZINCADO A QUENTE,INCLUSIVE CONEXOES,ACESSORIOS E FIXACAO SUPERIOR.FORNECIMENTO E COLOCACAO</v>
      </c>
      <c r="C15306" s="142" t="s">
        <v>30791</v>
      </c>
      <c r="D15306" s="142" t="s">
        <v>30784</v>
      </c>
      <c r="E15306" s="142" t="s">
        <v>30785</v>
      </c>
      <c r="I15306" s="142" t="s">
        <v>130</v>
      </c>
      <c r="J15306" s="142" t="n">
        <v>86.53</v>
      </c>
    </row>
    <row r="15307" customFormat="false" ht="12.75" hidden="false" customHeight="false" outlineLevel="0" collapsed="false">
      <c r="A15307" s="142" t="s">
        <v>30792</v>
      </c>
      <c r="B15307" s="663" t="str">
        <f aca="false">C15307&amp;D15307&amp;E15307&amp;F15307&amp;G15307&amp;H15307</f>
        <v>ELETROCALHA PERFURADA,SEM TAMPA,TIPO "U",200X100MM,TRATAMENTO SUPERFICIAL PRE-ZINCADO A QUENTE,INCLUSIVE CONEXOES,ACESSORIOS E FIXACAO SUPERIOR.FORNECIMENTO E COLOCACAO</v>
      </c>
      <c r="C15307" s="142" t="s">
        <v>30791</v>
      </c>
      <c r="D15307" s="142" t="s">
        <v>30784</v>
      </c>
      <c r="E15307" s="142" t="s">
        <v>30785</v>
      </c>
      <c r="I15307" s="142" t="s">
        <v>130</v>
      </c>
      <c r="J15307" s="142" t="n">
        <v>81.39</v>
      </c>
    </row>
    <row r="15308" customFormat="false" ht="12.75" hidden="false" customHeight="false" outlineLevel="0" collapsed="false">
      <c r="A15308" s="142" t="s">
        <v>30793</v>
      </c>
      <c r="B15308" s="663" t="str">
        <f aca="false">C15308&amp;D15308&amp;E15308&amp;F15308&amp;G15308&amp;H15308</f>
        <v>ELETROCALHA PERFURADA,SEM TAMPA,TIPO "U",300X100MM,TRATAMENTO SUPERFICIAL PRE-ZINCADO A QUENTE,INCLUSIVE CONEXOES,ACESSORIOS E FIXACAO SUPERIOR.FORNECIMENTO E COLOCACAO</v>
      </c>
      <c r="C15308" s="142" t="s">
        <v>30794</v>
      </c>
      <c r="D15308" s="142" t="s">
        <v>30784</v>
      </c>
      <c r="E15308" s="142" t="s">
        <v>30785</v>
      </c>
      <c r="I15308" s="142" t="s">
        <v>130</v>
      </c>
      <c r="J15308" s="142" t="n">
        <v>94.06</v>
      </c>
    </row>
    <row r="15309" customFormat="false" ht="12.75" hidden="false" customHeight="false" outlineLevel="0" collapsed="false">
      <c r="A15309" s="142" t="s">
        <v>30795</v>
      </c>
      <c r="B15309" s="663" t="str">
        <f aca="false">C15309&amp;D15309&amp;E15309&amp;F15309&amp;G15309&amp;H15309</f>
        <v>ELETROCALHA PERFURADA,SEM TAMPA,TIPO "U",300X100MM,TRATAMENTO SUPERFICIAL PRE-ZINCADO A QUENTE,INCLUSIVE CONEXOES,ACESSORIOS E FIXACAO SUPERIOR.FORNECIMENTO E COLOCACAO</v>
      </c>
      <c r="C15309" s="142" t="s">
        <v>30794</v>
      </c>
      <c r="D15309" s="142" t="s">
        <v>30784</v>
      </c>
      <c r="E15309" s="142" t="s">
        <v>30785</v>
      </c>
      <c r="I15309" s="142" t="s">
        <v>130</v>
      </c>
      <c r="J15309" s="142" t="n">
        <v>88.92</v>
      </c>
    </row>
    <row r="15310" customFormat="false" ht="12.75" hidden="false" customHeight="false" outlineLevel="0" collapsed="false">
      <c r="A15310" s="142" t="s">
        <v>30796</v>
      </c>
      <c r="B15310" s="663" t="str">
        <f aca="false">C15310&amp;D15310&amp;E15310&amp;F15310&amp;G15310&amp;H15310</f>
        <v>ELETROCALHA PERFURADA,SEM TAMPA,TIPO "U",400X100MM,TRATAMENTO SUPERFICIAL PRE-ZINCADO A QUENTE,INCLUSIVE CONEXOES,ACESSORIOS E FIXACAO SUPERIOR.FORNECIMENTO E COLOCACAO</v>
      </c>
      <c r="C15310" s="142" t="s">
        <v>30797</v>
      </c>
      <c r="D15310" s="142" t="s">
        <v>30784</v>
      </c>
      <c r="E15310" s="142" t="s">
        <v>30785</v>
      </c>
      <c r="I15310" s="142" t="s">
        <v>130</v>
      </c>
      <c r="J15310" s="142" t="n">
        <v>122.48</v>
      </c>
    </row>
    <row r="15311" customFormat="false" ht="12.75" hidden="false" customHeight="false" outlineLevel="0" collapsed="false">
      <c r="A15311" s="142" t="s">
        <v>30798</v>
      </c>
      <c r="B15311" s="663" t="str">
        <f aca="false">C15311&amp;D15311&amp;E15311&amp;F15311&amp;G15311&amp;H15311</f>
        <v>ELETROCALHA PERFURADA,SEM TAMPA,TIPO "U",400X100MM,TRATAMENTO SUPERFICIAL PRE-ZINCADO A QUENTE,INCLUSIVE CONEXOES,ACESSORIOS E FIXACAO SUPERIOR.FORNECIMENTO E COLOCACAO</v>
      </c>
      <c r="C15311" s="142" t="s">
        <v>30797</v>
      </c>
      <c r="D15311" s="142" t="s">
        <v>30784</v>
      </c>
      <c r="E15311" s="142" t="s">
        <v>30785</v>
      </c>
      <c r="I15311" s="142" t="s">
        <v>130</v>
      </c>
      <c r="J15311" s="142" t="n">
        <v>117.34</v>
      </c>
    </row>
    <row r="15312" customFormat="false" ht="12.75" hidden="false" customHeight="false" outlineLevel="0" collapsed="false">
      <c r="A15312" s="142" t="s">
        <v>30799</v>
      </c>
      <c r="B15312" s="663" t="str">
        <f aca="false">C15312&amp;D15312&amp;E15312&amp;F15312&amp;G15312&amp;H15312</f>
        <v>ELETROCALHA PERFURADA,SEM TAMPA,TIPO "U",50X50MM,TRATAMENTOSUPERFICIAL PRE-ZINCADO A QUENTE,EXCLUSIVE CONEXOES,ACESSORIOS E FIXACAO SUPERIOR.FORNECIMENTO E COLOCACAO</v>
      </c>
      <c r="C15312" s="142" t="s">
        <v>30746</v>
      </c>
      <c r="D15312" s="142" t="s">
        <v>30800</v>
      </c>
      <c r="E15312" s="142" t="s">
        <v>30748</v>
      </c>
      <c r="I15312" s="142" t="s">
        <v>130</v>
      </c>
      <c r="J15312" s="142" t="n">
        <v>48.06</v>
      </c>
    </row>
    <row r="15313" customFormat="false" ht="12.75" hidden="false" customHeight="false" outlineLevel="0" collapsed="false">
      <c r="A15313" s="142" t="s">
        <v>30801</v>
      </c>
      <c r="B15313" s="663" t="str">
        <f aca="false">C15313&amp;D15313&amp;E15313&amp;F15313&amp;G15313&amp;H15313</f>
        <v>ELETROCALHA PERFURADA,SEM TAMPA,TIPO "U",50X50MM,TRATAMENTOSUPERFICIAL PRE-ZINCADO A QUENTE,EXCLUSIVE CONEXOES,ACESSORIOS E FIXACAO SUPERIOR.FORNECIMENTO E COLOCACAO</v>
      </c>
      <c r="C15313" s="142" t="s">
        <v>30746</v>
      </c>
      <c r="D15313" s="142" t="s">
        <v>30800</v>
      </c>
      <c r="E15313" s="142" t="s">
        <v>30748</v>
      </c>
      <c r="I15313" s="142" t="s">
        <v>130</v>
      </c>
      <c r="J15313" s="142" t="n">
        <v>42.92</v>
      </c>
    </row>
    <row r="15314" customFormat="false" ht="12.75" hidden="false" customHeight="false" outlineLevel="0" collapsed="false">
      <c r="A15314" s="142" t="s">
        <v>30802</v>
      </c>
      <c r="B15314" s="663" t="str">
        <f aca="false">C15314&amp;D15314&amp;E15314&amp;F15314&amp;G15314&amp;H15314</f>
        <v>ELETROCALHA PERFURADA,SEM TAMPA,TIPO "U",100X50MM,TRATAMENTO SUPERFICIAL PRE-ZINCADO A QUENTE,EXCLUSIVE CONEXOES,ACESSORIOS E FIXACAO SUPERIOR.FORNECIMENTO E COLOCACAO</v>
      </c>
      <c r="C15314" s="142" t="s">
        <v>30751</v>
      </c>
      <c r="D15314" s="142" t="s">
        <v>30803</v>
      </c>
      <c r="E15314" s="142" t="s">
        <v>30753</v>
      </c>
      <c r="I15314" s="142" t="s">
        <v>130</v>
      </c>
      <c r="J15314" s="142" t="n">
        <v>51.9</v>
      </c>
    </row>
    <row r="15315" customFormat="false" ht="12.75" hidden="false" customHeight="false" outlineLevel="0" collapsed="false">
      <c r="A15315" s="142" t="s">
        <v>30804</v>
      </c>
      <c r="B15315" s="663" t="str">
        <f aca="false">C15315&amp;D15315&amp;E15315&amp;F15315&amp;G15315&amp;H15315</f>
        <v>ELETROCALHA PERFURADA,SEM TAMPA,TIPO "U",100X50MM,TRATAMENTO SUPERFICIAL PRE-ZINCADO A QUENTE,EXCLUSIVE CONEXOES,ACESSORIOS E FIXACAO SUPERIOR.FORNECIMENTO E COLOCACAO</v>
      </c>
      <c r="C15315" s="142" t="s">
        <v>30751</v>
      </c>
      <c r="D15315" s="142" t="s">
        <v>30803</v>
      </c>
      <c r="E15315" s="142" t="s">
        <v>30753</v>
      </c>
      <c r="I15315" s="142" t="s">
        <v>130</v>
      </c>
      <c r="J15315" s="142" t="n">
        <v>46.76</v>
      </c>
    </row>
    <row r="15316" customFormat="false" ht="12.75" hidden="false" customHeight="false" outlineLevel="0" collapsed="false">
      <c r="A15316" s="142" t="s">
        <v>30805</v>
      </c>
      <c r="B15316" s="663" t="str">
        <f aca="false">C15316&amp;D15316&amp;E15316&amp;F15316&amp;G15316&amp;H15316</f>
        <v>ELETROCALHA PERFURADA,SEM TAMPA,TIPO "U",150X50MM,TRATAMENTO SUPERFICIAL PRE-ZINCADO A QUENTE,EXCLUSIVE CONEXOES,ACESSORIOS E FIXACAO SUPERIOR.FORNECIMENTO E COLOCACAO</v>
      </c>
      <c r="C15316" s="142" t="s">
        <v>30756</v>
      </c>
      <c r="D15316" s="142" t="s">
        <v>30803</v>
      </c>
      <c r="E15316" s="142" t="s">
        <v>30753</v>
      </c>
      <c r="I15316" s="142" t="s">
        <v>130</v>
      </c>
      <c r="J15316" s="142" t="n">
        <v>52.8</v>
      </c>
    </row>
    <row r="15317" customFormat="false" ht="12.75" hidden="false" customHeight="false" outlineLevel="0" collapsed="false">
      <c r="A15317" s="142" t="s">
        <v>30806</v>
      </c>
      <c r="B15317" s="663" t="str">
        <f aca="false">C15317&amp;D15317&amp;E15317&amp;F15317&amp;G15317&amp;H15317</f>
        <v>ELETROCALHA PERFURADA,SEM TAMPA,TIPO "U",150X50MM,TRATAMENTO SUPERFICIAL PRE-ZINCADO A QUENTE,EXCLUSIVE CONEXOES,ACESSORIOS E FIXACAO SUPERIOR.FORNECIMENTO E COLOCACAO</v>
      </c>
      <c r="C15317" s="142" t="s">
        <v>30756</v>
      </c>
      <c r="D15317" s="142" t="s">
        <v>30803</v>
      </c>
      <c r="E15317" s="142" t="s">
        <v>30753</v>
      </c>
      <c r="I15317" s="142" t="s">
        <v>130</v>
      </c>
      <c r="J15317" s="142" t="n">
        <v>47.66</v>
      </c>
    </row>
    <row r="15318" customFormat="false" ht="12.75" hidden="false" customHeight="false" outlineLevel="0" collapsed="false">
      <c r="A15318" s="142" t="s">
        <v>30807</v>
      </c>
      <c r="B15318" s="663" t="str">
        <f aca="false">C15318&amp;D15318&amp;E15318&amp;F15318&amp;G15318&amp;H15318</f>
        <v>ELETROCALHA PERFURADA,SEM TAMPA,TIPO "U",200X50MM,TRATAMENTO SUPERFICIAL PRE-ZINCADO A QUENTE,EXCLUSIVE CONEXOES,ACESSORIOS E FIXACAO SUPERIOR.FORNECIMENTO E COLOCACAO</v>
      </c>
      <c r="C15318" s="142" t="s">
        <v>30759</v>
      </c>
      <c r="D15318" s="142" t="s">
        <v>30803</v>
      </c>
      <c r="E15318" s="142" t="s">
        <v>30753</v>
      </c>
      <c r="I15318" s="142" t="s">
        <v>130</v>
      </c>
      <c r="J15318" s="142" t="n">
        <v>58.85</v>
      </c>
    </row>
    <row r="15319" customFormat="false" ht="12.75" hidden="false" customHeight="false" outlineLevel="0" collapsed="false">
      <c r="A15319" s="142" t="s">
        <v>30808</v>
      </c>
      <c r="B15319" s="663" t="str">
        <f aca="false">C15319&amp;D15319&amp;E15319&amp;F15319&amp;G15319&amp;H15319</f>
        <v>ELETROCALHA PERFURADA,SEM TAMPA,TIPO "U",200X50MM,TRATAMENTO SUPERFICIAL PRE-ZINCADO A QUENTE,EXCLUSIVE CONEXOES,ACESSORIOS E FIXACAO SUPERIOR.FORNECIMENTO E COLOCACAO</v>
      </c>
      <c r="C15319" s="142" t="s">
        <v>30759</v>
      </c>
      <c r="D15319" s="142" t="s">
        <v>30803</v>
      </c>
      <c r="E15319" s="142" t="s">
        <v>30753</v>
      </c>
      <c r="I15319" s="142" t="s">
        <v>130</v>
      </c>
      <c r="J15319" s="142" t="n">
        <v>53.71</v>
      </c>
    </row>
    <row r="15320" customFormat="false" ht="12.75" hidden="false" customHeight="false" outlineLevel="0" collapsed="false">
      <c r="A15320" s="142" t="s">
        <v>30809</v>
      </c>
      <c r="B15320" s="663" t="str">
        <f aca="false">C15320&amp;D15320&amp;E15320&amp;F15320&amp;G15320&amp;H15320</f>
        <v>ELETROCALHA PERFURADA,SEM TAMPA,TIPO "U",300X50MM,TRATAMENTO SUPERFICIAL PRE-ZINCADO A QUENTE,EXCLUSIVE CONEXOES,ACESSORIOS E FIXACAO SUPERIOR.FORNECIMENTO E COLOCACAO</v>
      </c>
      <c r="C15320" s="142" t="s">
        <v>30762</v>
      </c>
      <c r="D15320" s="142" t="s">
        <v>30803</v>
      </c>
      <c r="E15320" s="142" t="s">
        <v>30753</v>
      </c>
      <c r="I15320" s="142" t="s">
        <v>130</v>
      </c>
      <c r="J15320" s="142" t="n">
        <v>65.65</v>
      </c>
    </row>
    <row r="15321" customFormat="false" ht="12.75" hidden="false" customHeight="false" outlineLevel="0" collapsed="false">
      <c r="A15321" s="142" t="s">
        <v>30810</v>
      </c>
      <c r="B15321" s="663" t="str">
        <f aca="false">C15321&amp;D15321&amp;E15321&amp;F15321&amp;G15321&amp;H15321</f>
        <v>ELETROCALHA PERFURADA,SEM TAMPA,TIPO "U",300X50MM,TRATAMENTO SUPERFICIAL PRE-ZINCADO A QUENTE,EXCLUSIVE CONEXOES,ACESSORIOS E FIXACAO SUPERIOR.FORNECIMENTO E COLOCACAO</v>
      </c>
      <c r="C15321" s="142" t="s">
        <v>30762</v>
      </c>
      <c r="D15321" s="142" t="s">
        <v>30803</v>
      </c>
      <c r="E15321" s="142" t="s">
        <v>30753</v>
      </c>
      <c r="I15321" s="142" t="s">
        <v>130</v>
      </c>
      <c r="J15321" s="142" t="n">
        <v>60.51</v>
      </c>
    </row>
    <row r="15322" customFormat="false" ht="12.75" hidden="false" customHeight="false" outlineLevel="0" collapsed="false">
      <c r="A15322" s="142" t="s">
        <v>30811</v>
      </c>
      <c r="B15322" s="663" t="str">
        <f aca="false">C15322&amp;D15322&amp;E15322&amp;F15322&amp;G15322&amp;H15322</f>
        <v>ELETROCALHA PERFURADA,SEM TAMPA,TIPO "U",400X50MM,TRATAMENTO SUPERFICIAL PRE-ZINCADO A QUENTE,EXCLUSIVE CONEXOES,ACESSORIOS E FIXACAO SUPERIOR.FORNECIMENTO E COLOCACAO</v>
      </c>
      <c r="C15322" s="142" t="s">
        <v>30765</v>
      </c>
      <c r="D15322" s="142" t="s">
        <v>30803</v>
      </c>
      <c r="E15322" s="142" t="s">
        <v>30753</v>
      </c>
      <c r="I15322" s="142" t="s">
        <v>130</v>
      </c>
      <c r="J15322" s="142" t="n">
        <v>84.69</v>
      </c>
    </row>
    <row r="15323" customFormat="false" ht="12.75" hidden="false" customHeight="false" outlineLevel="0" collapsed="false">
      <c r="A15323" s="142" t="s">
        <v>30812</v>
      </c>
      <c r="B15323" s="663" t="str">
        <f aca="false">C15323&amp;D15323&amp;E15323&amp;F15323&amp;G15323&amp;H15323</f>
        <v>ELETROCALHA PERFURADA,SEM TAMPA,TIPO "U",400X50MM,TRATAMENTO SUPERFICIAL PRE-ZINCADO A QUENTE,EXCLUSIVE CONEXOES,ACESSORIOS E FIXACAO SUPERIOR.FORNECIMENTO E COLOCACAO</v>
      </c>
      <c r="C15323" s="142" t="s">
        <v>30765</v>
      </c>
      <c r="D15323" s="142" t="s">
        <v>30803</v>
      </c>
      <c r="E15323" s="142" t="s">
        <v>30753</v>
      </c>
      <c r="I15323" s="142" t="s">
        <v>130</v>
      </c>
      <c r="J15323" s="142" t="n">
        <v>79.55</v>
      </c>
    </row>
    <row r="15324" customFormat="false" ht="12.75" hidden="false" customHeight="false" outlineLevel="0" collapsed="false">
      <c r="A15324" s="142" t="s">
        <v>30813</v>
      </c>
      <c r="B15324" s="663" t="str">
        <f aca="false">C15324&amp;D15324&amp;E15324&amp;F15324&amp;G15324&amp;H15324</f>
        <v>ELETROCALHA PERFURADA,SEM TAMPA,TIPO "U",100X75MM,TRATAMENTO SUPERFICIAL PRE-ZINCADO A QUENTE,EXCLUSIVE CONEXOES,ACESSORIOS E FIXACAO SUPERIOR.FORNECIMENTO E COLOCACAO</v>
      </c>
      <c r="C15324" s="142" t="s">
        <v>30768</v>
      </c>
      <c r="D15324" s="142" t="s">
        <v>30803</v>
      </c>
      <c r="E15324" s="142" t="s">
        <v>30753</v>
      </c>
      <c r="I15324" s="142" t="s">
        <v>130</v>
      </c>
      <c r="J15324" s="142" t="n">
        <v>54.59</v>
      </c>
    </row>
    <row r="15325" customFormat="false" ht="12.75" hidden="false" customHeight="false" outlineLevel="0" collapsed="false">
      <c r="A15325" s="142" t="s">
        <v>30814</v>
      </c>
      <c r="B15325" s="663" t="str">
        <f aca="false">C15325&amp;D15325&amp;E15325&amp;F15325&amp;G15325&amp;H15325</f>
        <v>ELETROCALHA PERFURADA,SEM TAMPA,TIPO "U",100X75MM,TRATAMENTO SUPERFICIAL PRE-ZINCADO A QUENTE,EXCLUSIVE CONEXOES,ACESSORIOS E FIXACAO SUPERIOR.FORNECIMENTO E COLOCACAO</v>
      </c>
      <c r="C15325" s="142" t="s">
        <v>30768</v>
      </c>
      <c r="D15325" s="142" t="s">
        <v>30803</v>
      </c>
      <c r="E15325" s="142" t="s">
        <v>30753</v>
      </c>
      <c r="I15325" s="142" t="s">
        <v>130</v>
      </c>
      <c r="J15325" s="142" t="n">
        <v>49.45</v>
      </c>
    </row>
    <row r="15326" customFormat="false" ht="12.75" hidden="false" customHeight="false" outlineLevel="0" collapsed="false">
      <c r="A15326" s="142" t="s">
        <v>30815</v>
      </c>
      <c r="B15326" s="663" t="str">
        <f aca="false">C15326&amp;D15326&amp;E15326&amp;F15326&amp;G15326&amp;H15326</f>
        <v>ELETROCALHA PERFURADA,SEM TAMPA,TIPO "U",150X75MM,TRATAMENTO SUPERFICIAL PRE-ZINCADO A QUENTE,EXCLUSIVE CONEXOES,ACESSORIOS E FIXACAO SUPERIOR.FORNECIMENTO E COLOCACAO</v>
      </c>
      <c r="C15326" s="142" t="s">
        <v>30771</v>
      </c>
      <c r="D15326" s="142" t="s">
        <v>30803</v>
      </c>
      <c r="E15326" s="142" t="s">
        <v>30753</v>
      </c>
      <c r="I15326" s="142" t="s">
        <v>130</v>
      </c>
      <c r="J15326" s="142" t="n">
        <v>60.81</v>
      </c>
    </row>
    <row r="15327" customFormat="false" ht="12.75" hidden="false" customHeight="false" outlineLevel="0" collapsed="false">
      <c r="A15327" s="142" t="s">
        <v>30816</v>
      </c>
      <c r="B15327" s="663" t="str">
        <f aca="false">C15327&amp;D15327&amp;E15327&amp;F15327&amp;G15327&amp;H15327</f>
        <v>ELETROCALHA PERFURADA,SEM TAMPA,TIPO "U",150X75MM,TRATAMENTO SUPERFICIAL PRE-ZINCADO A QUENTE,EXCLUSIVE CONEXOES,ACESSORIOS E FIXACAO SUPERIOR.FORNECIMENTO E COLOCACAO</v>
      </c>
      <c r="C15327" s="142" t="s">
        <v>30771</v>
      </c>
      <c r="D15327" s="142" t="s">
        <v>30803</v>
      </c>
      <c r="E15327" s="142" t="s">
        <v>30753</v>
      </c>
      <c r="I15327" s="142" t="s">
        <v>130</v>
      </c>
      <c r="J15327" s="142" t="n">
        <v>55.67</v>
      </c>
    </row>
    <row r="15328" customFormat="false" ht="12.75" hidden="false" customHeight="false" outlineLevel="0" collapsed="false">
      <c r="A15328" s="142" t="s">
        <v>30817</v>
      </c>
      <c r="B15328" s="663" t="str">
        <f aca="false">C15328&amp;D15328&amp;E15328&amp;F15328&amp;G15328&amp;H15328</f>
        <v>ELETROCALHA PERFURADA,SEM TAMPA,TIPO "U",200X75MM,TRATAMENTO SUPERFICIAL PRE-ZINCADO A QUENTE,EXCLUSIVE CONEXOES,ACESSORIOS E FIXACAO SUPERIOR.FORNECIMENTO E COLOCACAO</v>
      </c>
      <c r="C15328" s="142" t="s">
        <v>30774</v>
      </c>
      <c r="D15328" s="142" t="s">
        <v>30803</v>
      </c>
      <c r="E15328" s="142" t="s">
        <v>30753</v>
      </c>
      <c r="I15328" s="142" t="s">
        <v>130</v>
      </c>
      <c r="J15328" s="142" t="n">
        <v>64.53</v>
      </c>
    </row>
    <row r="15329" customFormat="false" ht="12.75" hidden="false" customHeight="false" outlineLevel="0" collapsed="false">
      <c r="A15329" s="142" t="s">
        <v>30818</v>
      </c>
      <c r="B15329" s="663" t="str">
        <f aca="false">C15329&amp;D15329&amp;E15329&amp;F15329&amp;G15329&amp;H15329</f>
        <v>ELETROCALHA PERFURADA,SEM TAMPA,TIPO "U",200X75MM,TRATAMENTO SUPERFICIAL PRE-ZINCADO A QUENTE,EXCLUSIVE CONEXOES,ACESSORIOS E FIXACAO SUPERIOR.FORNECIMENTO E COLOCACAO</v>
      </c>
      <c r="C15329" s="142" t="s">
        <v>30774</v>
      </c>
      <c r="D15329" s="142" t="s">
        <v>30803</v>
      </c>
      <c r="E15329" s="142" t="s">
        <v>30753</v>
      </c>
      <c r="I15329" s="142" t="s">
        <v>130</v>
      </c>
      <c r="J15329" s="142" t="n">
        <v>59.39</v>
      </c>
    </row>
    <row r="15330" customFormat="false" ht="12.75" hidden="false" customHeight="false" outlineLevel="0" collapsed="false">
      <c r="A15330" s="142" t="s">
        <v>30819</v>
      </c>
      <c r="B15330" s="663" t="str">
        <f aca="false">C15330&amp;D15330&amp;E15330&amp;F15330&amp;G15330&amp;H15330</f>
        <v>ELETROCALHA PERFURADA,SEM TAMPA,TIPO "U",300X75MM,TRATAMENTO SUPERFICIAL PRE-ZINCADO A QUENTE,EXCLUSIVE CONEXOES,ACESSORIOS E FIXACAO SUPERIOR.FORNECIMENTO E COLOCACAO</v>
      </c>
      <c r="C15330" s="142" t="s">
        <v>30777</v>
      </c>
      <c r="D15330" s="142" t="s">
        <v>30803</v>
      </c>
      <c r="E15330" s="142" t="s">
        <v>30753</v>
      </c>
      <c r="I15330" s="142" t="s">
        <v>130</v>
      </c>
      <c r="J15330" s="142" t="n">
        <v>79.69</v>
      </c>
    </row>
    <row r="15331" customFormat="false" ht="12.75" hidden="false" customHeight="false" outlineLevel="0" collapsed="false">
      <c r="A15331" s="142" t="s">
        <v>30820</v>
      </c>
      <c r="B15331" s="663" t="str">
        <f aca="false">C15331&amp;D15331&amp;E15331&amp;F15331&amp;G15331&amp;H15331</f>
        <v>ELETROCALHA PERFURADA,SEM TAMPA,TIPO "U",300X75MM,TRATAMENTO SUPERFICIAL PRE-ZINCADO A QUENTE,EXCLUSIVE CONEXOES,ACESSORIOS E FIXACAO SUPERIOR.FORNECIMENTO E COLOCACAO</v>
      </c>
      <c r="C15331" s="142" t="s">
        <v>30777</v>
      </c>
      <c r="D15331" s="142" t="s">
        <v>30803</v>
      </c>
      <c r="E15331" s="142" t="s">
        <v>30753</v>
      </c>
      <c r="I15331" s="142" t="s">
        <v>130</v>
      </c>
      <c r="J15331" s="142" t="n">
        <v>74.55</v>
      </c>
    </row>
    <row r="15332" customFormat="false" ht="12.75" hidden="false" customHeight="false" outlineLevel="0" collapsed="false">
      <c r="A15332" s="142" t="s">
        <v>30821</v>
      </c>
      <c r="B15332" s="663" t="str">
        <f aca="false">C15332&amp;D15332&amp;E15332&amp;F15332&amp;G15332&amp;H15332</f>
        <v>ELETROCALHA PERFURADA,SEM TAMPA,TIPO "U",400X75MM,TRATAMENTO SUPERFICIAL PRE-ZINCADO A QUENTE,EXCLUSIVE CONEXOES,ACESSORIOS E FIXACAO SUPERIOR.FORNECIMENTO E COLOCACAO</v>
      </c>
      <c r="C15332" s="142" t="s">
        <v>30780</v>
      </c>
      <c r="D15332" s="142" t="s">
        <v>30803</v>
      </c>
      <c r="E15332" s="142" t="s">
        <v>30753</v>
      </c>
      <c r="I15332" s="142" t="s">
        <v>130</v>
      </c>
      <c r="J15332" s="142" t="n">
        <v>105.15</v>
      </c>
    </row>
    <row r="15333" customFormat="false" ht="12.75" hidden="false" customHeight="false" outlineLevel="0" collapsed="false">
      <c r="A15333" s="142" t="s">
        <v>30822</v>
      </c>
      <c r="B15333" s="663" t="str">
        <f aca="false">C15333&amp;D15333&amp;E15333&amp;F15333&amp;G15333&amp;H15333</f>
        <v>ELETROCALHA PERFURADA,SEM TAMPA,TIPO "U",400X75MM,TRATAMENTO SUPERFICIAL PRE-ZINCADO A QUENTE,EXCLUSIVE CONEXOES,ACESSORIOS E FIXACAO SUPERIOR.FORNECIMENTO E COLOCACAO</v>
      </c>
      <c r="C15333" s="142" t="s">
        <v>30780</v>
      </c>
      <c r="D15333" s="142" t="s">
        <v>30803</v>
      </c>
      <c r="E15333" s="142" t="s">
        <v>30753</v>
      </c>
      <c r="I15333" s="142" t="s">
        <v>130</v>
      </c>
      <c r="J15333" s="142" t="n">
        <v>100.02</v>
      </c>
    </row>
    <row r="15334" customFormat="false" ht="12.75" hidden="false" customHeight="false" outlineLevel="0" collapsed="false">
      <c r="A15334" s="142" t="s">
        <v>30823</v>
      </c>
      <c r="B15334" s="663" t="str">
        <f aca="false">C15334&amp;D15334&amp;E15334&amp;F15334&amp;G15334&amp;H15334</f>
        <v>ELETROCALHA PERFURADA,SEM TAMPA,TIPO "U",100X100MM,TRATAMENTO SUPERFICIAL PRE-ZINCADO A QUENTE,EXCLUSIVE CONEXOES,ACESSORIOS E FIXACAO SUPERIOR.FORNECIMENTO E COLOCACAO</v>
      </c>
      <c r="C15334" s="142" t="s">
        <v>30783</v>
      </c>
      <c r="D15334" s="142" t="s">
        <v>30824</v>
      </c>
      <c r="E15334" s="142" t="s">
        <v>30785</v>
      </c>
      <c r="I15334" s="142" t="s">
        <v>130</v>
      </c>
      <c r="J15334" s="142" t="n">
        <v>54.31</v>
      </c>
    </row>
    <row r="15335" customFormat="false" ht="12.75" hidden="false" customHeight="false" outlineLevel="0" collapsed="false">
      <c r="A15335" s="142" t="s">
        <v>30825</v>
      </c>
      <c r="B15335" s="663" t="str">
        <f aca="false">C15335&amp;D15335&amp;E15335&amp;F15335&amp;G15335&amp;H15335</f>
        <v>ELETROCALHA PERFURADA,SEM TAMPA,TIPO "U",100X100MM,TRATAMENTO SUPERFICIAL PRE-ZINCADO A QUENTE,EXCLUSIVE CONEXOES,ACESSORIOS E FIXACAO SUPERIOR.FORNECIMENTO E COLOCACAO</v>
      </c>
      <c r="C15335" s="142" t="s">
        <v>30783</v>
      </c>
      <c r="D15335" s="142" t="s">
        <v>30824</v>
      </c>
      <c r="E15335" s="142" t="s">
        <v>30785</v>
      </c>
      <c r="I15335" s="142" t="s">
        <v>130</v>
      </c>
      <c r="J15335" s="142" t="n">
        <v>49.17</v>
      </c>
    </row>
    <row r="15336" customFormat="false" ht="12.75" hidden="false" customHeight="false" outlineLevel="0" collapsed="false">
      <c r="A15336" s="142" t="s">
        <v>30826</v>
      </c>
      <c r="B15336" s="663" t="str">
        <f aca="false">C15336&amp;D15336&amp;E15336&amp;F15336&amp;G15336&amp;H15336</f>
        <v>ELETROCALHA PERFURADA,SEM TAMPA,TIPO "U",150X100MM,TRATAMENTO SUPERFICIAL PRE-ZINCADO A QUENTE,EXCLUSIVE CONEXOES,ACESSORIOS E FIXACAO SUPERIOR.FORNECIMENTO E COLOCACAO</v>
      </c>
      <c r="C15336" s="142" t="s">
        <v>30788</v>
      </c>
      <c r="D15336" s="142" t="s">
        <v>30824</v>
      </c>
      <c r="E15336" s="142" t="s">
        <v>30785</v>
      </c>
      <c r="I15336" s="142" t="s">
        <v>130</v>
      </c>
      <c r="J15336" s="142" t="n">
        <v>63.46</v>
      </c>
    </row>
    <row r="15337" customFormat="false" ht="12.75" hidden="false" customHeight="false" outlineLevel="0" collapsed="false">
      <c r="A15337" s="142" t="s">
        <v>30827</v>
      </c>
      <c r="B15337" s="663" t="str">
        <f aca="false">C15337&amp;D15337&amp;E15337&amp;F15337&amp;G15337&amp;H15337</f>
        <v>ELETROCALHA PERFURADA,SEM TAMPA,TIPO "U",150X100MM,TRATAMENTO SUPERFICIAL PRE-ZINCADO A QUENTE,EXCLUSIVE CONEXOES,ACESSORIOS E FIXACAO SUPERIOR.FORNECIMENTO E COLOCACAO</v>
      </c>
      <c r="C15337" s="142" t="s">
        <v>30788</v>
      </c>
      <c r="D15337" s="142" t="s">
        <v>30824</v>
      </c>
      <c r="E15337" s="142" t="s">
        <v>30785</v>
      </c>
      <c r="I15337" s="142" t="s">
        <v>130</v>
      </c>
      <c r="J15337" s="142" t="n">
        <v>58.32</v>
      </c>
    </row>
    <row r="15338" customFormat="false" ht="12.75" hidden="false" customHeight="false" outlineLevel="0" collapsed="false">
      <c r="A15338" s="142" t="s">
        <v>30828</v>
      </c>
      <c r="B15338" s="663" t="str">
        <f aca="false">C15338&amp;D15338&amp;E15338&amp;F15338&amp;G15338&amp;H15338</f>
        <v>ELETROCALHA PERFURADA,SEM TAMPA,TIPO "U",200X100MM,TRATAMENTO SUPERFICIAL PRE-ZINCADO A QUENTE,EXCLUSIVE CONEXOES,ACESSORIOS E FIXACAO SUPERIOR.FORNECIMENTO E COLOCACAO</v>
      </c>
      <c r="C15338" s="142" t="s">
        <v>30791</v>
      </c>
      <c r="D15338" s="142" t="s">
        <v>30824</v>
      </c>
      <c r="E15338" s="142" t="s">
        <v>30785</v>
      </c>
      <c r="I15338" s="142" t="s">
        <v>130</v>
      </c>
      <c r="J15338" s="142" t="n">
        <v>67.04</v>
      </c>
    </row>
    <row r="15339" customFormat="false" ht="12.75" hidden="false" customHeight="false" outlineLevel="0" collapsed="false">
      <c r="A15339" s="142" t="s">
        <v>30829</v>
      </c>
      <c r="B15339" s="663" t="str">
        <f aca="false">C15339&amp;D15339&amp;E15339&amp;F15339&amp;G15339&amp;H15339</f>
        <v>ELETROCALHA PERFURADA,SEM TAMPA,TIPO "U",200X100MM,TRATAMENTO SUPERFICIAL PRE-ZINCADO A QUENTE,EXCLUSIVE CONEXOES,ACESSORIOS E FIXACAO SUPERIOR.FORNECIMENTO E COLOCACAO</v>
      </c>
      <c r="C15339" s="142" t="s">
        <v>30791</v>
      </c>
      <c r="D15339" s="142" t="s">
        <v>30824</v>
      </c>
      <c r="E15339" s="142" t="s">
        <v>30785</v>
      </c>
      <c r="I15339" s="142" t="s">
        <v>130</v>
      </c>
      <c r="J15339" s="142" t="n">
        <v>61.9</v>
      </c>
    </row>
    <row r="15340" customFormat="false" ht="12.75" hidden="false" customHeight="false" outlineLevel="0" collapsed="false">
      <c r="A15340" s="142" t="s">
        <v>30830</v>
      </c>
      <c r="B15340" s="663" t="str">
        <f aca="false">C15340&amp;D15340&amp;E15340&amp;F15340&amp;G15340&amp;H15340</f>
        <v>ELETROCALHA PERFURADA,SEM TAMPA,TIPO "U",300X100MM,TRATAMENTO SUPERFICIAL PRE-ZINCADO A QUENTE,EXCLUSIVE CONEXOES,ACESSORIOS E FIXACAO SUPERIOR.FORNECIMENTO E COLOCACAO</v>
      </c>
      <c r="C15340" s="142" t="s">
        <v>30794</v>
      </c>
      <c r="D15340" s="142" t="s">
        <v>30824</v>
      </c>
      <c r="E15340" s="142" t="s">
        <v>30785</v>
      </c>
      <c r="I15340" s="142" t="s">
        <v>130</v>
      </c>
      <c r="J15340" s="142" t="n">
        <v>72.84</v>
      </c>
    </row>
    <row r="15341" customFormat="false" ht="12.75" hidden="false" customHeight="false" outlineLevel="0" collapsed="false">
      <c r="A15341" s="142" t="s">
        <v>30831</v>
      </c>
      <c r="B15341" s="663" t="str">
        <f aca="false">C15341&amp;D15341&amp;E15341&amp;F15341&amp;G15341&amp;H15341</f>
        <v>ELETROCALHA PERFURADA,SEM TAMPA,TIPO "U",300X100MM,TRATAMENTO SUPERFICIAL PRE-ZINCADO A QUENTE,EXCLUSIVE CONEXOES,ACESSORIOS E FIXACAO SUPERIOR.FORNECIMENTO E COLOCACAO</v>
      </c>
      <c r="C15341" s="142" t="s">
        <v>30794</v>
      </c>
      <c r="D15341" s="142" t="s">
        <v>30824</v>
      </c>
      <c r="E15341" s="142" t="s">
        <v>30785</v>
      </c>
      <c r="I15341" s="142" t="s">
        <v>130</v>
      </c>
      <c r="J15341" s="142" t="n">
        <v>67.7</v>
      </c>
    </row>
    <row r="15342" customFormat="false" ht="12.75" hidden="false" customHeight="false" outlineLevel="0" collapsed="false">
      <c r="A15342" s="142" t="s">
        <v>30832</v>
      </c>
      <c r="B15342" s="663" t="str">
        <f aca="false">C15342&amp;D15342&amp;E15342&amp;F15342&amp;G15342&amp;H15342</f>
        <v>ELETROCALHA PERFURADA,SEM TAMPA,TIPO "U",400X100MM,TRATAMENTO SUPERFICIAL PRE-ZINCADO A QUENTE,EXCLUSIVE CONEXOES,ACESSORIOS E FIXACAO SUPERIOR.FORNECIMENTO E COLOCACAO</v>
      </c>
      <c r="C15342" s="142" t="s">
        <v>30797</v>
      </c>
      <c r="D15342" s="142" t="s">
        <v>30824</v>
      </c>
      <c r="E15342" s="142" t="s">
        <v>30785</v>
      </c>
      <c r="I15342" s="142" t="s">
        <v>130</v>
      </c>
      <c r="J15342" s="142" t="n">
        <v>96.24</v>
      </c>
    </row>
    <row r="15343" customFormat="false" ht="12.75" hidden="false" customHeight="false" outlineLevel="0" collapsed="false">
      <c r="A15343" s="142" t="s">
        <v>30833</v>
      </c>
      <c r="B15343" s="663" t="str">
        <f aca="false">C15343&amp;D15343&amp;E15343&amp;F15343&amp;G15343&amp;H15343</f>
        <v>ELETROCALHA PERFURADA,SEM TAMPA,TIPO "U",400X100MM,TRATAMENTO SUPERFICIAL PRE-ZINCADO A QUENTE,EXCLUSIVE CONEXOES,ACESSORIOS E FIXACAO SUPERIOR.FORNECIMENTO E COLOCACAO</v>
      </c>
      <c r="C15343" s="142" t="s">
        <v>30797</v>
      </c>
      <c r="D15343" s="142" t="s">
        <v>30824</v>
      </c>
      <c r="E15343" s="142" t="s">
        <v>30785</v>
      </c>
      <c r="I15343" s="142" t="s">
        <v>130</v>
      </c>
      <c r="J15343" s="142" t="n">
        <v>91.1</v>
      </c>
    </row>
    <row r="15344" customFormat="false" ht="12.75" hidden="false" customHeight="false" outlineLevel="0" collapsed="false">
      <c r="A15344" s="142" t="s">
        <v>30834</v>
      </c>
      <c r="B15344" s="663" t="str">
        <f aca="false">C15344&amp;D15344&amp;E15344&amp;F15344&amp;G15344&amp;H15344</f>
        <v>ELETROCALHA PERFURADA,COM TAMPA,TIPO "U",50X50MM,TRATAMENTOSUPERFICIAL PRE-ZINCADO A QUENTE,INCLUSIVE CONEXOES,ACESSORIOS E FIXACAO SUPERIOR.FORNECIMENTO E COLOCACAO</v>
      </c>
      <c r="C15344" s="142" t="s">
        <v>30835</v>
      </c>
      <c r="D15344" s="142" t="s">
        <v>30747</v>
      </c>
      <c r="E15344" s="142" t="s">
        <v>30748</v>
      </c>
      <c r="I15344" s="142" t="s">
        <v>130</v>
      </c>
      <c r="J15344" s="142" t="n">
        <v>68.05</v>
      </c>
    </row>
    <row r="15345" customFormat="false" ht="12.75" hidden="false" customHeight="false" outlineLevel="0" collapsed="false">
      <c r="A15345" s="142" t="s">
        <v>30836</v>
      </c>
      <c r="B15345" s="663" t="str">
        <f aca="false">C15345&amp;D15345&amp;E15345&amp;F15345&amp;G15345&amp;H15345</f>
        <v>ELETROCALHA PERFURADA,COM TAMPA,TIPO "U",50X50MM,TRATAMENTOSUPERFICIAL PRE-ZINCADO A QUENTE,INCLUSIVE CONEXOES,ACESSORIOS E FIXACAO SUPERIOR.FORNECIMENTO E COLOCACAO</v>
      </c>
      <c r="C15345" s="142" t="s">
        <v>30835</v>
      </c>
      <c r="D15345" s="142" t="s">
        <v>30747</v>
      </c>
      <c r="E15345" s="142" t="s">
        <v>30748</v>
      </c>
      <c r="I15345" s="142" t="s">
        <v>130</v>
      </c>
      <c r="J15345" s="142" t="n">
        <v>62.91</v>
      </c>
    </row>
    <row r="15346" customFormat="false" ht="12.75" hidden="false" customHeight="false" outlineLevel="0" collapsed="false">
      <c r="A15346" s="142" t="s">
        <v>30837</v>
      </c>
      <c r="B15346" s="663" t="str">
        <f aca="false">C15346&amp;D15346&amp;E15346&amp;F15346&amp;G15346&amp;H15346</f>
        <v>ELETROCALHA PERFURADA,COM TAMPA,TIPO "U",100X50MM,TRATAMENTO SUPERFICIAL PRE-ZINCADO A QUENTE,INCLUSIVE CONEXOES,ACESSORIOS E FIXACAO SUPERIOR.FORNECIMENTO E COLOCACAO</v>
      </c>
      <c r="C15346" s="142" t="s">
        <v>30838</v>
      </c>
      <c r="D15346" s="142" t="s">
        <v>30752</v>
      </c>
      <c r="E15346" s="142" t="s">
        <v>30753</v>
      </c>
      <c r="I15346" s="142" t="s">
        <v>130</v>
      </c>
      <c r="J15346" s="142" t="n">
        <v>76.94</v>
      </c>
    </row>
    <row r="15347" customFormat="false" ht="12.75" hidden="false" customHeight="false" outlineLevel="0" collapsed="false">
      <c r="A15347" s="142" t="s">
        <v>30839</v>
      </c>
      <c r="B15347" s="663" t="str">
        <f aca="false">C15347&amp;D15347&amp;E15347&amp;F15347&amp;G15347&amp;H15347</f>
        <v>ELETROCALHA PERFURADA,COM TAMPA,TIPO "U",100X50MM,TRATAMENTO SUPERFICIAL PRE-ZINCADO A QUENTE,INCLUSIVE CONEXOES,ACESSORIOS E FIXACAO SUPERIOR.FORNECIMENTO E COLOCACAO</v>
      </c>
      <c r="C15347" s="142" t="s">
        <v>30838</v>
      </c>
      <c r="D15347" s="142" t="s">
        <v>30752</v>
      </c>
      <c r="E15347" s="142" t="s">
        <v>30753</v>
      </c>
      <c r="I15347" s="142" t="s">
        <v>130</v>
      </c>
      <c r="J15347" s="142" t="n">
        <v>71.8</v>
      </c>
    </row>
    <row r="15348" customFormat="false" ht="12.75" hidden="false" customHeight="false" outlineLevel="0" collapsed="false">
      <c r="A15348" s="142" t="s">
        <v>30840</v>
      </c>
      <c r="B15348" s="663" t="str">
        <f aca="false">C15348&amp;D15348&amp;E15348&amp;F15348&amp;G15348&amp;H15348</f>
        <v>ELETROCALHA PERFURADA,COM TAMPA,TIPO "U",150X50MM,TRATAMENTO SUPERFICIAL  PRE-ZINCADO A QUENTE,INCLUSIVE CONEXOES,ACESSORIOS E FIXACAO SUPERIOR.FORNECIMENTO E COLOCACAO</v>
      </c>
      <c r="C15348" s="142" t="s">
        <v>30841</v>
      </c>
      <c r="D15348" s="142" t="s">
        <v>30842</v>
      </c>
      <c r="E15348" s="142" t="s">
        <v>30785</v>
      </c>
      <c r="I15348" s="142" t="s">
        <v>130</v>
      </c>
      <c r="J15348" s="142" t="n">
        <v>82.25</v>
      </c>
    </row>
    <row r="15349" customFormat="false" ht="12.75" hidden="false" customHeight="false" outlineLevel="0" collapsed="false">
      <c r="A15349" s="142" t="s">
        <v>30843</v>
      </c>
      <c r="B15349" s="663" t="str">
        <f aca="false">C15349&amp;D15349&amp;E15349&amp;F15349&amp;G15349&amp;H15349</f>
        <v>ELETROCALHA PERFURADA,COM TAMPA,TIPO "U",150X50MM,TRATAMENTO SUPERFICIAL  PRE-ZINCADO A QUENTE,INCLUSIVE CONEXOES,ACESSORIOS E FIXACAO SUPERIOR.FORNECIMENTO E COLOCACAO</v>
      </c>
      <c r="C15349" s="142" t="s">
        <v>30841</v>
      </c>
      <c r="D15349" s="142" t="s">
        <v>30842</v>
      </c>
      <c r="E15349" s="142" t="s">
        <v>30785</v>
      </c>
      <c r="I15349" s="142" t="s">
        <v>130</v>
      </c>
      <c r="J15349" s="142" t="n">
        <v>77.11</v>
      </c>
    </row>
    <row r="15350" customFormat="false" ht="12.75" hidden="false" customHeight="false" outlineLevel="0" collapsed="false">
      <c r="A15350" s="142" t="s">
        <v>30844</v>
      </c>
      <c r="B15350" s="663" t="str">
        <f aca="false">C15350&amp;D15350&amp;E15350&amp;F15350&amp;G15350&amp;H15350</f>
        <v>ELETROCALHA PERFURADA,COM TAMPA,TIPO "U",200X50MM,TRATAMENTO SUPERFICIAL PRE-ZINCADO A QUENTE,INCLUSIVE CONEXOES,ACESSORIOS E FIXACAO SUPERIOR.FORNECIMENTO E COLOCACAO</v>
      </c>
      <c r="C15350" s="142" t="s">
        <v>30845</v>
      </c>
      <c r="D15350" s="142" t="s">
        <v>30752</v>
      </c>
      <c r="E15350" s="142" t="s">
        <v>30753</v>
      </c>
      <c r="I15350" s="142" t="s">
        <v>130</v>
      </c>
      <c r="J15350" s="142" t="n">
        <v>93.92</v>
      </c>
    </row>
    <row r="15351" customFormat="false" ht="12.75" hidden="false" customHeight="false" outlineLevel="0" collapsed="false">
      <c r="A15351" s="142" t="s">
        <v>30846</v>
      </c>
      <c r="B15351" s="663" t="str">
        <f aca="false">C15351&amp;D15351&amp;E15351&amp;F15351&amp;G15351&amp;H15351</f>
        <v>ELETROCALHA PERFURADA,COM TAMPA,TIPO "U",200X50MM,TRATAMENTO SUPERFICIAL PRE-ZINCADO A QUENTE,INCLUSIVE CONEXOES,ACESSORIOS E FIXACAO SUPERIOR.FORNECIMENTO E COLOCACAO</v>
      </c>
      <c r="C15351" s="142" t="s">
        <v>30845</v>
      </c>
      <c r="D15351" s="142" t="s">
        <v>30752</v>
      </c>
      <c r="E15351" s="142" t="s">
        <v>30753</v>
      </c>
      <c r="I15351" s="142" t="s">
        <v>130</v>
      </c>
      <c r="J15351" s="142" t="n">
        <v>88.78</v>
      </c>
    </row>
    <row r="15352" customFormat="false" ht="12.75" hidden="false" customHeight="false" outlineLevel="0" collapsed="false">
      <c r="A15352" s="142" t="s">
        <v>30847</v>
      </c>
      <c r="B15352" s="663" t="str">
        <f aca="false">C15352&amp;D15352&amp;E15352&amp;F15352&amp;G15352&amp;H15352</f>
        <v>ELETROCALHA PERFURADA,COM TAMPA,TIPO "U",300X50MM,TRATAMENTO SUPERFICIAL PRE-ZINCADO A QUENTE,INCLUSIVE CONEXOES,ACESSORIOS E FIXACAO SUPERIOR.FORNECIMENTO E COLOCACAO</v>
      </c>
      <c r="C15352" s="142" t="s">
        <v>30848</v>
      </c>
      <c r="D15352" s="142" t="s">
        <v>30752</v>
      </c>
      <c r="E15352" s="142" t="s">
        <v>30753</v>
      </c>
      <c r="I15352" s="142" t="s">
        <v>130</v>
      </c>
      <c r="J15352" s="142" t="n">
        <v>112.66</v>
      </c>
    </row>
    <row r="15353" customFormat="false" ht="12.75" hidden="false" customHeight="false" outlineLevel="0" collapsed="false">
      <c r="A15353" s="142" t="s">
        <v>30849</v>
      </c>
      <c r="B15353" s="663" t="str">
        <f aca="false">C15353&amp;D15353&amp;E15353&amp;F15353&amp;G15353&amp;H15353</f>
        <v>ELETROCALHA PERFURADA,COM TAMPA,TIPO "U",300X50MM,TRATAMENTO SUPERFICIAL PRE-ZINCADO A QUENTE,INCLUSIVE CONEXOES,ACESSORIOS E FIXACAO SUPERIOR.FORNECIMENTO E COLOCACAO</v>
      </c>
      <c r="C15353" s="142" t="s">
        <v>30848</v>
      </c>
      <c r="D15353" s="142" t="s">
        <v>30752</v>
      </c>
      <c r="E15353" s="142" t="s">
        <v>30753</v>
      </c>
      <c r="I15353" s="142" t="s">
        <v>130</v>
      </c>
      <c r="J15353" s="142" t="n">
        <v>107.52</v>
      </c>
    </row>
    <row r="15354" customFormat="false" ht="12.75" hidden="false" customHeight="false" outlineLevel="0" collapsed="false">
      <c r="A15354" s="142" t="s">
        <v>30850</v>
      </c>
      <c r="B15354" s="663" t="str">
        <f aca="false">C15354&amp;D15354&amp;E15354&amp;F15354&amp;G15354&amp;H15354</f>
        <v>ELETROCALHA PERFURADA,COM TAMPA,TIPO "U",400X50MM,TRATAMENTO SUPERFICIAL PRE-ZINCADO A QUENTE,INCLUSIVE CONEXOES,ACESSORIOS E FIXACAO SUPERIOR.FORNECIMENTO E COLOCACAO</v>
      </c>
      <c r="C15354" s="142" t="s">
        <v>30851</v>
      </c>
      <c r="D15354" s="142" t="s">
        <v>30752</v>
      </c>
      <c r="E15354" s="142" t="s">
        <v>30753</v>
      </c>
      <c r="I15354" s="142" t="s">
        <v>130</v>
      </c>
      <c r="J15354" s="142" t="n">
        <v>144.66</v>
      </c>
    </row>
    <row r="15355" customFormat="false" ht="12.75" hidden="false" customHeight="false" outlineLevel="0" collapsed="false">
      <c r="A15355" s="142" t="s">
        <v>30852</v>
      </c>
      <c r="B15355" s="663" t="str">
        <f aca="false">C15355&amp;D15355&amp;E15355&amp;F15355&amp;G15355&amp;H15355</f>
        <v>ELETROCALHA PERFURADA,COM TAMPA,TIPO "U",400X50MM,TRATAMENTO SUPERFICIAL PRE-ZINCADO A QUENTE,INCLUSIVE CONEXOES,ACESSORIOS E FIXACAO SUPERIOR.FORNECIMENTO E COLOCACAO</v>
      </c>
      <c r="C15355" s="142" t="s">
        <v>30851</v>
      </c>
      <c r="D15355" s="142" t="s">
        <v>30752</v>
      </c>
      <c r="E15355" s="142" t="s">
        <v>30753</v>
      </c>
      <c r="I15355" s="142" t="s">
        <v>130</v>
      </c>
      <c r="J15355" s="142" t="n">
        <v>139.52</v>
      </c>
    </row>
    <row r="15356" customFormat="false" ht="12.75" hidden="false" customHeight="false" outlineLevel="0" collapsed="false">
      <c r="A15356" s="142" t="s">
        <v>30853</v>
      </c>
      <c r="B15356" s="663" t="str">
        <f aca="false">C15356&amp;D15356&amp;E15356&amp;F15356&amp;G15356&amp;H15356</f>
        <v>ELETROCALHA PERFURADA,COM TAMPA,TIPO "U",100X75MM,TRATAMENTO SUPERFICIAL PRE-ZINCADO A QUENTE,INCLUSIVE CONEXOES,ACESSORIOS E FIXACAO SUPERIOR.FORNECIMENTO E COLOCACAO.</v>
      </c>
      <c r="C15356" s="142" t="s">
        <v>30854</v>
      </c>
      <c r="D15356" s="142" t="s">
        <v>30752</v>
      </c>
      <c r="E15356" s="142" t="s">
        <v>30855</v>
      </c>
      <c r="I15356" s="142" t="s">
        <v>130</v>
      </c>
      <c r="J15356" s="142" t="n">
        <v>80.45</v>
      </c>
    </row>
    <row r="15357" customFormat="false" ht="12.75" hidden="false" customHeight="false" outlineLevel="0" collapsed="false">
      <c r="A15357" s="142" t="s">
        <v>30856</v>
      </c>
      <c r="B15357" s="663" t="str">
        <f aca="false">C15357&amp;D15357&amp;E15357&amp;F15357&amp;G15357&amp;H15357</f>
        <v>ELETROCALHA PERFURADA,COM TAMPA,TIPO "U",100X75MM,TRATAMENTO SUPERFICIAL PRE-ZINCADO A QUENTE,INCLUSIVE CONEXOES,ACESSORIOS E FIXACAO SUPERIOR.FORNECIMENTO E COLOCACAO.</v>
      </c>
      <c r="C15357" s="142" t="s">
        <v>30854</v>
      </c>
      <c r="D15357" s="142" t="s">
        <v>30752</v>
      </c>
      <c r="E15357" s="142" t="s">
        <v>30855</v>
      </c>
      <c r="I15357" s="142" t="s">
        <v>130</v>
      </c>
      <c r="J15357" s="142" t="n">
        <v>75.31</v>
      </c>
    </row>
    <row r="15358" customFormat="false" ht="12.75" hidden="false" customHeight="false" outlineLevel="0" collapsed="false">
      <c r="A15358" s="142" t="s">
        <v>30857</v>
      </c>
      <c r="B15358" s="663" t="str">
        <f aca="false">C15358&amp;D15358&amp;E15358&amp;F15358&amp;G15358&amp;H15358</f>
        <v>ELETROCALHA PERFURADA,COM TAMPA,TIPO "U",150X75MM,TRATAMENTO SUPERFICIAL PRE-ZINCADO A QUENTE,INCLUSIVE CONEXOES,ACESSORIOS E FIXACAO SUPERIOR.FORNECIMENTO E COLOCACAO</v>
      </c>
      <c r="C15358" s="142" t="s">
        <v>30858</v>
      </c>
      <c r="D15358" s="142" t="s">
        <v>30752</v>
      </c>
      <c r="E15358" s="142" t="s">
        <v>30753</v>
      </c>
      <c r="I15358" s="142" t="s">
        <v>130</v>
      </c>
      <c r="J15358" s="142" t="n">
        <v>92.41</v>
      </c>
    </row>
    <row r="15359" customFormat="false" ht="12.75" hidden="false" customHeight="false" outlineLevel="0" collapsed="false">
      <c r="A15359" s="142" t="s">
        <v>30859</v>
      </c>
      <c r="B15359" s="663" t="str">
        <f aca="false">C15359&amp;D15359&amp;E15359&amp;F15359&amp;G15359&amp;H15359</f>
        <v>ELETROCALHA PERFURADA,COM TAMPA,TIPO "U",150X75MM,TRATAMENTO SUPERFICIAL PRE-ZINCADO A QUENTE,INCLUSIVE CONEXOES,ACESSORIOS E FIXACAO SUPERIOR.FORNECIMENTO E COLOCACAO</v>
      </c>
      <c r="C15359" s="142" t="s">
        <v>30858</v>
      </c>
      <c r="D15359" s="142" t="s">
        <v>30752</v>
      </c>
      <c r="E15359" s="142" t="s">
        <v>30753</v>
      </c>
      <c r="I15359" s="142" t="s">
        <v>130</v>
      </c>
      <c r="J15359" s="142" t="n">
        <v>87.27</v>
      </c>
    </row>
    <row r="15360" customFormat="false" ht="12.75" hidden="false" customHeight="false" outlineLevel="0" collapsed="false">
      <c r="A15360" s="142" t="s">
        <v>30860</v>
      </c>
      <c r="B15360" s="663" t="str">
        <f aca="false">C15360&amp;D15360&amp;E15360&amp;F15360&amp;G15360&amp;H15360</f>
        <v>ELETROCALHA PERFURADA,COM TAMPA,TIPO "U",200X75MM,TRATAMENTO SUPERFICIAL PRE-ZINCADO A QUENTE,INCLUSIVE CONEXOES,ACESSORIOS E FIXACAO SUPERIOR.FORNECIMENTO E COLOCACAO</v>
      </c>
      <c r="C15360" s="142" t="s">
        <v>30861</v>
      </c>
      <c r="D15360" s="142" t="s">
        <v>30752</v>
      </c>
      <c r="E15360" s="142" t="s">
        <v>30753</v>
      </c>
      <c r="I15360" s="142" t="s">
        <v>130</v>
      </c>
      <c r="J15360" s="142" t="n">
        <v>101.16</v>
      </c>
    </row>
    <row r="15361" customFormat="false" ht="12.75" hidden="false" customHeight="false" outlineLevel="0" collapsed="false">
      <c r="A15361" s="142" t="s">
        <v>30862</v>
      </c>
      <c r="B15361" s="663" t="str">
        <f aca="false">C15361&amp;D15361&amp;E15361&amp;F15361&amp;G15361&amp;H15361</f>
        <v>ELETROCALHA PERFURADA,COM TAMPA,TIPO "U",200X75MM,TRATAMENTO SUPERFICIAL PRE-ZINCADO A QUENTE,INCLUSIVE CONEXOES,ACESSORIOS E FIXACAO SUPERIOR.FORNECIMENTO E COLOCACAO</v>
      </c>
      <c r="C15361" s="142" t="s">
        <v>30861</v>
      </c>
      <c r="D15361" s="142" t="s">
        <v>30752</v>
      </c>
      <c r="E15361" s="142" t="s">
        <v>30753</v>
      </c>
      <c r="I15361" s="142" t="s">
        <v>130</v>
      </c>
      <c r="J15361" s="142" t="n">
        <v>96.02</v>
      </c>
    </row>
    <row r="15362" customFormat="false" ht="12.75" hidden="false" customHeight="false" outlineLevel="0" collapsed="false">
      <c r="A15362" s="142" t="s">
        <v>30863</v>
      </c>
      <c r="B15362" s="663" t="str">
        <f aca="false">C15362&amp;D15362&amp;E15362&amp;F15362&amp;G15362&amp;H15362</f>
        <v>ELETROCALHA PERFURADA,COM TAMPA,TIPO "U",300X75MM,TRATAMENTO SUPERFICIAL PRE-ZINCADO A QUENTE,INCLUSIVE CONEXOES,ACESSORIOS E FIXACAO SUPERIOR.FORNECIMENTO E COLOCACAO</v>
      </c>
      <c r="C15362" s="142" t="s">
        <v>30864</v>
      </c>
      <c r="D15362" s="142" t="s">
        <v>30752</v>
      </c>
      <c r="E15362" s="142" t="s">
        <v>30753</v>
      </c>
      <c r="I15362" s="142" t="s">
        <v>130</v>
      </c>
      <c r="J15362" s="142" t="n">
        <v>129.8</v>
      </c>
    </row>
    <row r="15363" customFormat="false" ht="12.75" hidden="false" customHeight="false" outlineLevel="0" collapsed="false">
      <c r="A15363" s="142" t="s">
        <v>30865</v>
      </c>
      <c r="B15363" s="663" t="str">
        <f aca="false">C15363&amp;D15363&amp;E15363&amp;F15363&amp;G15363&amp;H15363</f>
        <v>ELETROCALHA PERFURADA,COM TAMPA,TIPO "U",300X75MM,TRATAMENTO SUPERFICIAL PRE-ZINCADO A QUENTE,INCLUSIVE CONEXOES,ACESSORIOS E FIXACAO SUPERIOR.FORNECIMENTO E COLOCACAO</v>
      </c>
      <c r="C15363" s="142" t="s">
        <v>30864</v>
      </c>
      <c r="D15363" s="142" t="s">
        <v>30752</v>
      </c>
      <c r="E15363" s="142" t="s">
        <v>30753</v>
      </c>
      <c r="I15363" s="142" t="s">
        <v>130</v>
      </c>
      <c r="J15363" s="142" t="n">
        <v>124.66</v>
      </c>
    </row>
    <row r="15364" customFormat="false" ht="12.75" hidden="false" customHeight="false" outlineLevel="0" collapsed="false">
      <c r="A15364" s="142" t="s">
        <v>30866</v>
      </c>
      <c r="B15364" s="663" t="str">
        <f aca="false">C15364&amp;D15364&amp;E15364&amp;F15364&amp;G15364&amp;H15364</f>
        <v>ELETROCALHA PERFURADA,COM TAMPA,TIPO "U",400X75MM,TRATAMENTO SUPERFICIAL PRE-ZINCADO A QUENTE,INCLUSIVE CONEXOES,ACESSORIOS E FIXACAO SUPERIOR.FORNECIMENTO E COLOCACAO</v>
      </c>
      <c r="C15364" s="142" t="s">
        <v>30867</v>
      </c>
      <c r="D15364" s="142" t="s">
        <v>30752</v>
      </c>
      <c r="E15364" s="142" t="s">
        <v>30753</v>
      </c>
      <c r="I15364" s="142" t="s">
        <v>130</v>
      </c>
      <c r="J15364" s="142" t="n">
        <v>169.61</v>
      </c>
    </row>
    <row r="15365" customFormat="false" ht="12.75" hidden="false" customHeight="false" outlineLevel="0" collapsed="false">
      <c r="A15365" s="142" t="s">
        <v>30868</v>
      </c>
      <c r="B15365" s="663" t="str">
        <f aca="false">C15365&amp;D15365&amp;E15365&amp;F15365&amp;G15365&amp;H15365</f>
        <v>ELETROCALHA PERFURADA,COM TAMPA,TIPO "U",400X75MM,TRATAMENTO SUPERFICIAL PRE-ZINCADO A QUENTE,INCLUSIVE CONEXOES,ACESSORIOS E FIXACAO SUPERIOR.FORNECIMENTO E COLOCACAO</v>
      </c>
      <c r="C15365" s="142" t="s">
        <v>30867</v>
      </c>
      <c r="D15365" s="142" t="s">
        <v>30752</v>
      </c>
      <c r="E15365" s="142" t="s">
        <v>30753</v>
      </c>
      <c r="I15365" s="142" t="s">
        <v>130</v>
      </c>
      <c r="J15365" s="142" t="n">
        <v>164.47</v>
      </c>
    </row>
    <row r="15366" customFormat="false" ht="12.75" hidden="false" customHeight="false" outlineLevel="0" collapsed="false">
      <c r="A15366" s="142" t="s">
        <v>30869</v>
      </c>
      <c r="B15366" s="663" t="str">
        <f aca="false">C15366&amp;D15366&amp;E15366&amp;F15366&amp;G15366&amp;H15366</f>
        <v>ELETROCALHA PERFURADA,COM TAMPA,TIPO "U",100X100MM,TRATAMENTO SUPERFICIAL PRE-ZINCADO A QUENTE,INCLUSIVE CONEXOES,ACESSORIOS E FIXACAO SUPERIOR.FORNECIMENTO E COLOCACAO</v>
      </c>
      <c r="C15366" s="142" t="s">
        <v>30870</v>
      </c>
      <c r="D15366" s="142" t="s">
        <v>30784</v>
      </c>
      <c r="E15366" s="142" t="s">
        <v>30785</v>
      </c>
      <c r="I15366" s="142" t="s">
        <v>130</v>
      </c>
      <c r="J15366" s="142" t="n">
        <v>79.9</v>
      </c>
    </row>
    <row r="15367" customFormat="false" ht="12.75" hidden="false" customHeight="false" outlineLevel="0" collapsed="false">
      <c r="A15367" s="142" t="s">
        <v>30871</v>
      </c>
      <c r="B15367" s="663" t="str">
        <f aca="false">C15367&amp;D15367&amp;E15367&amp;F15367&amp;G15367&amp;H15367</f>
        <v>ELETROCALHA PERFURADA,COM TAMPA,TIPO "U",100X100MM,TRATAMENTO SUPERFICIAL PRE-ZINCADO A QUENTE,INCLUSIVE CONEXOES,ACESSORIOS E FIXACAO SUPERIOR.FORNECIMENTO E COLOCACAO</v>
      </c>
      <c r="C15367" s="142" t="s">
        <v>30870</v>
      </c>
      <c r="D15367" s="142" t="s">
        <v>30784</v>
      </c>
      <c r="E15367" s="142" t="s">
        <v>30785</v>
      </c>
      <c r="I15367" s="142" t="s">
        <v>130</v>
      </c>
      <c r="J15367" s="142" t="n">
        <v>74.76</v>
      </c>
    </row>
    <row r="15368" customFormat="false" ht="12.75" hidden="false" customHeight="false" outlineLevel="0" collapsed="false">
      <c r="A15368" s="142" t="s">
        <v>30872</v>
      </c>
      <c r="B15368" s="663" t="str">
        <f aca="false">C15368&amp;D15368&amp;E15368&amp;F15368&amp;G15368&amp;H15368</f>
        <v>ELETROCALHA PERFURADA,COM TAMPA,TIPO "U",150X100MM,TRATAMENTO SUPERFICIAL PRE-ZINCADO A QUENTE,INCLUSIVE CONEXOES,ACESSORIOS E FIXACAO SUPERIOR.FORNECIMENTO E COLOCACAO</v>
      </c>
      <c r="C15368" s="142" t="s">
        <v>30873</v>
      </c>
      <c r="D15368" s="142" t="s">
        <v>30784</v>
      </c>
      <c r="E15368" s="142" t="s">
        <v>30785</v>
      </c>
      <c r="I15368" s="142" t="s">
        <v>130</v>
      </c>
      <c r="J15368" s="142" t="n">
        <v>94.83</v>
      </c>
    </row>
    <row r="15369" customFormat="false" ht="12.75" hidden="false" customHeight="false" outlineLevel="0" collapsed="false">
      <c r="A15369" s="142" t="s">
        <v>30874</v>
      </c>
      <c r="B15369" s="663" t="str">
        <f aca="false">C15369&amp;D15369&amp;E15369&amp;F15369&amp;G15369&amp;H15369</f>
        <v>ELETROCALHA PERFURADA,COM TAMPA,TIPO "U",150X100MM,TRATAMENTO SUPERFICIAL PRE-ZINCADO A QUENTE,INCLUSIVE CONEXOES,ACESSORIOS E FIXACAO SUPERIOR.FORNECIMENTO E COLOCACAO</v>
      </c>
      <c r="C15369" s="142" t="s">
        <v>30873</v>
      </c>
      <c r="D15369" s="142" t="s">
        <v>30784</v>
      </c>
      <c r="E15369" s="142" t="s">
        <v>30785</v>
      </c>
      <c r="I15369" s="142" t="s">
        <v>130</v>
      </c>
      <c r="J15369" s="142" t="n">
        <v>89.69</v>
      </c>
    </row>
    <row r="15370" customFormat="false" ht="12.75" hidden="false" customHeight="false" outlineLevel="0" collapsed="false">
      <c r="A15370" s="142" t="s">
        <v>30875</v>
      </c>
      <c r="B15370" s="663" t="str">
        <f aca="false">C15370&amp;D15370&amp;E15370&amp;F15370&amp;G15370&amp;H15370</f>
        <v>ELETROCALHA PERFURADA,COM TAMPA,TIPO "U",200X100MM,TRATAMENTO SUPERFICIAL PRE-ZINCADO A QUENTE,INCLUSIVE CONEXOES,ACESSORIOS E FIXACAO SUPERIOR.FORNECIMENTO E COLOCACAO</v>
      </c>
      <c r="C15370" s="142" t="s">
        <v>30876</v>
      </c>
      <c r="D15370" s="142" t="s">
        <v>30784</v>
      </c>
      <c r="E15370" s="142" t="s">
        <v>30785</v>
      </c>
      <c r="I15370" s="142" t="s">
        <v>130</v>
      </c>
      <c r="J15370" s="142" t="n">
        <v>104.36</v>
      </c>
    </row>
    <row r="15371" customFormat="false" ht="12.75" hidden="false" customHeight="false" outlineLevel="0" collapsed="false">
      <c r="A15371" s="142" t="s">
        <v>30877</v>
      </c>
      <c r="B15371" s="663" t="str">
        <f aca="false">C15371&amp;D15371&amp;E15371&amp;F15371&amp;G15371&amp;H15371</f>
        <v>ELETROCALHA PERFURADA,COM TAMPA,TIPO "U",200X100MM,TRATAMENTO SUPERFICIAL PRE-ZINCADO A QUENTE,INCLUSIVE CONEXOES,ACESSORIOS E FIXACAO SUPERIOR.FORNECIMENTO E COLOCACAO</v>
      </c>
      <c r="C15371" s="142" t="s">
        <v>30876</v>
      </c>
      <c r="D15371" s="142" t="s">
        <v>30784</v>
      </c>
      <c r="E15371" s="142" t="s">
        <v>30785</v>
      </c>
      <c r="I15371" s="142" t="s">
        <v>130</v>
      </c>
      <c r="J15371" s="142" t="n">
        <v>99.22</v>
      </c>
    </row>
    <row r="15372" customFormat="false" ht="12.75" hidden="false" customHeight="false" outlineLevel="0" collapsed="false">
      <c r="A15372" s="142" t="s">
        <v>30878</v>
      </c>
      <c r="B15372" s="663" t="str">
        <f aca="false">C15372&amp;D15372&amp;E15372&amp;F15372&amp;G15372&amp;H15372</f>
        <v>ELETROCALHA PERFURADA,COM TAMPA TIPO "U",300X100MM,TRATAMENTO SUPERFICIAL PRE-ZINCADO A QUENTE,INCLUSIVE CONEXOES,ACESSORIOS E FIXACAO SUPERIOR.FORNECIMENTO E COLOCACAO</v>
      </c>
      <c r="C15372" s="142" t="s">
        <v>30879</v>
      </c>
      <c r="D15372" s="142" t="s">
        <v>30784</v>
      </c>
      <c r="E15372" s="142" t="s">
        <v>30785</v>
      </c>
      <c r="I15372" s="142" t="s">
        <v>130</v>
      </c>
      <c r="J15372" s="142" t="n">
        <v>121.88</v>
      </c>
    </row>
    <row r="15373" customFormat="false" ht="12.75" hidden="false" customHeight="false" outlineLevel="0" collapsed="false">
      <c r="A15373" s="142" t="s">
        <v>30880</v>
      </c>
      <c r="B15373" s="663" t="str">
        <f aca="false">C15373&amp;D15373&amp;E15373&amp;F15373&amp;G15373&amp;H15373</f>
        <v>ELETROCALHA PERFURADA,COM TAMPA TIPO "U",300X100MM,TRATAMENTO SUPERFICIAL PRE-ZINCADO A QUENTE,INCLUSIVE CONEXOES,ACESSORIOS E FIXACAO SUPERIOR.FORNECIMENTO E COLOCACAO</v>
      </c>
      <c r="C15373" s="142" t="s">
        <v>30879</v>
      </c>
      <c r="D15373" s="142" t="s">
        <v>30784</v>
      </c>
      <c r="E15373" s="142" t="s">
        <v>30785</v>
      </c>
      <c r="I15373" s="142" t="s">
        <v>130</v>
      </c>
      <c r="J15373" s="142" t="n">
        <v>116.74</v>
      </c>
    </row>
    <row r="15374" customFormat="false" ht="12.75" hidden="false" customHeight="false" outlineLevel="0" collapsed="false">
      <c r="A15374" s="142" t="s">
        <v>30881</v>
      </c>
      <c r="B15374" s="663" t="str">
        <f aca="false">C15374&amp;D15374&amp;E15374&amp;F15374&amp;G15374&amp;H15374</f>
        <v>ELETROCALHA PERFURADA,COM TAMPA,TIPO "U",400X100MM,TRATAMENTO SUPERFICIAL PRE-ZINCADO A QUENTE,INCLUSIVE CONEXOES,ACESSORIOS E FIXACAO SUPERIOR.FORNECIMENTO E COLOCACAO</v>
      </c>
      <c r="C15374" s="142" t="s">
        <v>30882</v>
      </c>
      <c r="D15374" s="142" t="s">
        <v>30784</v>
      </c>
      <c r="E15374" s="142" t="s">
        <v>30785</v>
      </c>
      <c r="I15374" s="142" t="s">
        <v>130</v>
      </c>
      <c r="J15374" s="142" t="n">
        <v>158.87</v>
      </c>
    </row>
    <row r="15375" customFormat="false" ht="12.75" hidden="false" customHeight="false" outlineLevel="0" collapsed="false">
      <c r="A15375" s="142" t="s">
        <v>30883</v>
      </c>
      <c r="B15375" s="663" t="str">
        <f aca="false">C15375&amp;D15375&amp;E15375&amp;F15375&amp;G15375&amp;H15375</f>
        <v>ELETROCALHA PERFURADA,COM TAMPA,TIPO "U",400X100MM,TRATAMENTO SUPERFICIAL PRE-ZINCADO A QUENTE,INCLUSIVE CONEXOES,ACESSORIOS E FIXACAO SUPERIOR.FORNECIMENTO E COLOCACAO</v>
      </c>
      <c r="C15375" s="142" t="s">
        <v>30882</v>
      </c>
      <c r="D15375" s="142" t="s">
        <v>30784</v>
      </c>
      <c r="E15375" s="142" t="s">
        <v>30785</v>
      </c>
      <c r="I15375" s="142" t="s">
        <v>130</v>
      </c>
      <c r="J15375" s="142" t="n">
        <v>153.73</v>
      </c>
    </row>
    <row r="15376" customFormat="false" ht="12.75" hidden="false" customHeight="false" outlineLevel="0" collapsed="false">
      <c r="A15376" s="142" t="s">
        <v>30884</v>
      </c>
      <c r="B15376" s="663" t="str">
        <f aca="false">C15376&amp;D15376&amp;E15376&amp;F15376&amp;G15376&amp;H15376</f>
        <v>ELETROCALHA PERFURADA,COM TAMPA,TIPO "U",50X50MM,TRATAMENTOSUPERFICIAL PRE-ZINCADO A QUENTE,EXCLUSIVE CONEXOES,ACESSORIOS E FIXACAO SUPERIOR.FORNECIMENTO E COLOCACAO</v>
      </c>
      <c r="C15376" s="142" t="s">
        <v>30835</v>
      </c>
      <c r="D15376" s="142" t="s">
        <v>30800</v>
      </c>
      <c r="E15376" s="142" t="s">
        <v>30748</v>
      </c>
      <c r="I15376" s="142" t="s">
        <v>130</v>
      </c>
      <c r="J15376" s="142" t="n">
        <v>53.02</v>
      </c>
    </row>
    <row r="15377" customFormat="false" ht="12.75" hidden="false" customHeight="false" outlineLevel="0" collapsed="false">
      <c r="A15377" s="142" t="s">
        <v>30885</v>
      </c>
      <c r="B15377" s="663" t="str">
        <f aca="false">C15377&amp;D15377&amp;E15377&amp;F15377&amp;G15377&amp;H15377</f>
        <v>ELETROCALHA PERFURADA,COM TAMPA,TIPO "U",50X50MM,TRATAMENTOSUPERFICIAL PRE-ZINCADO A QUENTE,EXCLUSIVE CONEXOES,ACESSORIOS E FIXACAO SUPERIOR.FORNECIMENTO E COLOCACAO</v>
      </c>
      <c r="C15377" s="142" t="s">
        <v>30835</v>
      </c>
      <c r="D15377" s="142" t="s">
        <v>30800</v>
      </c>
      <c r="E15377" s="142" t="s">
        <v>30748</v>
      </c>
      <c r="I15377" s="142" t="s">
        <v>130</v>
      </c>
      <c r="J15377" s="142" t="n">
        <v>47.88</v>
      </c>
    </row>
    <row r="15378" customFormat="false" ht="12.75" hidden="false" customHeight="false" outlineLevel="0" collapsed="false">
      <c r="A15378" s="142" t="s">
        <v>30886</v>
      </c>
      <c r="B15378" s="663" t="str">
        <f aca="false">C15378&amp;D15378&amp;E15378&amp;F15378&amp;G15378&amp;H15378</f>
        <v>ELETROCALHA PERFURADA,COM TAMPA,TIPO "U",100X50MM,TRATAMENTO SUPERFICIAL PRE-ZINCADO A QUENTE,EXCLUSIVE CONEXOES,ACESSORIOS E FIXACAO SUPERIOR.FORNECIMENTO E COLOCACAO</v>
      </c>
      <c r="C15378" s="142" t="s">
        <v>30838</v>
      </c>
      <c r="D15378" s="142" t="s">
        <v>30803</v>
      </c>
      <c r="E15378" s="142" t="s">
        <v>30753</v>
      </c>
      <c r="I15378" s="142" t="s">
        <v>130</v>
      </c>
      <c r="J15378" s="142" t="n">
        <v>60.17</v>
      </c>
    </row>
    <row r="15379" customFormat="false" ht="12.75" hidden="false" customHeight="false" outlineLevel="0" collapsed="false">
      <c r="A15379" s="142" t="s">
        <v>30887</v>
      </c>
      <c r="B15379" s="663" t="str">
        <f aca="false">C15379&amp;D15379&amp;E15379&amp;F15379&amp;G15379&amp;H15379</f>
        <v>ELETROCALHA PERFURADA,COM TAMPA,TIPO "U",100X50MM,TRATAMENTO SUPERFICIAL PRE-ZINCADO A QUENTE,EXCLUSIVE CONEXOES,ACESSORIOS E FIXACAO SUPERIOR.FORNECIMENTO E COLOCACAO</v>
      </c>
      <c r="C15379" s="142" t="s">
        <v>30838</v>
      </c>
      <c r="D15379" s="142" t="s">
        <v>30803</v>
      </c>
      <c r="E15379" s="142" t="s">
        <v>30753</v>
      </c>
      <c r="I15379" s="142" t="s">
        <v>130</v>
      </c>
      <c r="J15379" s="142" t="n">
        <v>55.03</v>
      </c>
    </row>
    <row r="15380" customFormat="false" ht="12.75" hidden="false" customHeight="false" outlineLevel="0" collapsed="false">
      <c r="A15380" s="142" t="s">
        <v>30888</v>
      </c>
      <c r="B15380" s="663" t="str">
        <f aca="false">C15380&amp;D15380&amp;E15380&amp;F15380&amp;G15380&amp;H15380</f>
        <v>ELETROCALHA PERFURADA,COM TAMPA,TIPO "U",150X50MM,TRATAMENTO SUPERFICIAL PRE-ZINCADO A QUENTE,EXCLUSIVE CONEXOES,ACESSORIOS E FIXACAO SUPERIOR.FORNECIMENTO E COLOCACAO</v>
      </c>
      <c r="C15380" s="142" t="s">
        <v>30841</v>
      </c>
      <c r="D15380" s="142" t="s">
        <v>30803</v>
      </c>
      <c r="E15380" s="142" t="s">
        <v>30753</v>
      </c>
      <c r="I15380" s="142" t="s">
        <v>130</v>
      </c>
      <c r="J15380" s="142" t="n">
        <v>64.35</v>
      </c>
    </row>
    <row r="15381" customFormat="false" ht="12.75" hidden="false" customHeight="false" outlineLevel="0" collapsed="false">
      <c r="A15381" s="142" t="s">
        <v>30889</v>
      </c>
      <c r="B15381" s="663" t="str">
        <f aca="false">C15381&amp;D15381&amp;E15381&amp;F15381&amp;G15381&amp;H15381</f>
        <v>ELETROCALHA PERFURADA,COM TAMPA,TIPO "U",150X50MM,TRATAMENTO SUPERFICIAL PRE-ZINCADO A QUENTE,EXCLUSIVE CONEXOES,ACESSORIOS E FIXACAO SUPERIOR.FORNECIMENTO E COLOCACAO</v>
      </c>
      <c r="C15381" s="142" t="s">
        <v>30841</v>
      </c>
      <c r="D15381" s="142" t="s">
        <v>30803</v>
      </c>
      <c r="E15381" s="142" t="s">
        <v>30753</v>
      </c>
      <c r="I15381" s="142" t="s">
        <v>130</v>
      </c>
      <c r="J15381" s="142" t="n">
        <v>59.21</v>
      </c>
    </row>
    <row r="15382" customFormat="false" ht="12.75" hidden="false" customHeight="false" outlineLevel="0" collapsed="false">
      <c r="A15382" s="142" t="s">
        <v>30890</v>
      </c>
      <c r="B15382" s="663" t="str">
        <f aca="false">C15382&amp;D15382&amp;E15382&amp;F15382&amp;G15382&amp;H15382</f>
        <v>ELETROCALHA PERFURADA,COM TAMPA,TIPO "U",200X50MM,TRATAMENTO SUPERFICIAL PRE-ZINCADO A QUENTE,EXCLUSIVE CONEXOES,ACESSORIOS E FIXACAO SUPERIOR.FORNECIMENTO E COLOCACAO</v>
      </c>
      <c r="C15382" s="142" t="s">
        <v>30845</v>
      </c>
      <c r="D15382" s="142" t="s">
        <v>30803</v>
      </c>
      <c r="E15382" s="142" t="s">
        <v>30753</v>
      </c>
      <c r="I15382" s="142" t="s">
        <v>130</v>
      </c>
      <c r="J15382" s="142" t="n">
        <v>73.71</v>
      </c>
    </row>
    <row r="15383" customFormat="false" ht="12.75" hidden="false" customHeight="false" outlineLevel="0" collapsed="false">
      <c r="A15383" s="142" t="s">
        <v>30891</v>
      </c>
      <c r="B15383" s="663" t="str">
        <f aca="false">C15383&amp;D15383&amp;E15383&amp;F15383&amp;G15383&amp;H15383</f>
        <v>ELETROCALHA PERFURADA,COM TAMPA,TIPO "U",200X50MM,TRATAMENTO SUPERFICIAL PRE-ZINCADO A QUENTE,EXCLUSIVE CONEXOES,ACESSORIOS E FIXACAO SUPERIOR.FORNECIMENTO E COLOCACAO</v>
      </c>
      <c r="C15383" s="142" t="s">
        <v>30845</v>
      </c>
      <c r="D15383" s="142" t="s">
        <v>30803</v>
      </c>
      <c r="E15383" s="142" t="s">
        <v>30753</v>
      </c>
      <c r="I15383" s="142" t="s">
        <v>130</v>
      </c>
      <c r="J15383" s="142" t="n">
        <v>68.57</v>
      </c>
    </row>
    <row r="15384" customFormat="false" ht="12.75" hidden="false" customHeight="false" outlineLevel="0" collapsed="false">
      <c r="A15384" s="142" t="s">
        <v>30892</v>
      </c>
      <c r="B15384" s="663" t="str">
        <f aca="false">C15384&amp;D15384&amp;E15384&amp;F15384&amp;G15384&amp;H15384</f>
        <v>ELETROCALHA PERFURADA,COM TAMPA,TIPO "U",300X50MM,TRATAMENTO SUPERFICIAL PRE-ZINCADO A QUENTE,EXCLUSIVE CONEXOES,ACESSORIOS E FIXACAO SUPERIOR.FORNECIMENTO E COLOCACAO</v>
      </c>
      <c r="C15384" s="142" t="s">
        <v>30848</v>
      </c>
      <c r="D15384" s="142" t="s">
        <v>30803</v>
      </c>
      <c r="E15384" s="142" t="s">
        <v>30753</v>
      </c>
      <c r="I15384" s="142" t="s">
        <v>130</v>
      </c>
      <c r="J15384" s="142" t="n">
        <v>88.84</v>
      </c>
    </row>
    <row r="15385" customFormat="false" ht="12.75" hidden="false" customHeight="false" outlineLevel="0" collapsed="false">
      <c r="A15385" s="142" t="s">
        <v>30893</v>
      </c>
      <c r="B15385" s="663" t="str">
        <f aca="false">C15385&amp;D15385&amp;E15385&amp;F15385&amp;G15385&amp;H15385</f>
        <v>ELETROCALHA PERFURADA,COM TAMPA,TIPO "U",300X50MM,TRATAMENTO SUPERFICIAL PRE-ZINCADO A QUENTE,EXCLUSIVE CONEXOES,ACESSORIOS E FIXACAO SUPERIOR.FORNECIMENTO E COLOCACAO</v>
      </c>
      <c r="C15385" s="142" t="s">
        <v>30848</v>
      </c>
      <c r="D15385" s="142" t="s">
        <v>30803</v>
      </c>
      <c r="E15385" s="142" t="s">
        <v>30753</v>
      </c>
      <c r="I15385" s="142" t="s">
        <v>130</v>
      </c>
      <c r="J15385" s="142" t="n">
        <v>83.7</v>
      </c>
    </row>
    <row r="15386" customFormat="false" ht="12.75" hidden="false" customHeight="false" outlineLevel="0" collapsed="false">
      <c r="A15386" s="142" t="s">
        <v>30894</v>
      </c>
      <c r="B15386" s="663" t="str">
        <f aca="false">C15386&amp;D15386&amp;E15386&amp;F15386&amp;G15386&amp;H15386</f>
        <v>ELETROCALHA PERFURADA,COM TAMPA,TIPO "U",400X50MM,TRATAMENTO SUPERFICIAL PRE-ZINCADO A QUENTE,EXCLUSIVE CONEXOES,ACESSORIOS E FIXACAO SUPERIOR.FORNECIMENTO E COLOCACAO</v>
      </c>
      <c r="C15386" s="142" t="s">
        <v>30851</v>
      </c>
      <c r="D15386" s="142" t="s">
        <v>30803</v>
      </c>
      <c r="E15386" s="142" t="s">
        <v>30753</v>
      </c>
      <c r="I15386" s="142" t="s">
        <v>130</v>
      </c>
      <c r="J15386" s="142" t="n">
        <v>115.01</v>
      </c>
    </row>
    <row r="15387" customFormat="false" ht="12.75" hidden="false" customHeight="false" outlineLevel="0" collapsed="false">
      <c r="A15387" s="142" t="s">
        <v>30895</v>
      </c>
      <c r="B15387" s="663" t="str">
        <f aca="false">C15387&amp;D15387&amp;E15387&amp;F15387&amp;G15387&amp;H15387</f>
        <v>ELETROCALHA PERFURADA,COM TAMPA,TIPO "U",400X50MM,TRATAMENTO SUPERFICIAL PRE-ZINCADO A QUENTE,EXCLUSIVE CONEXOES,ACESSORIOS E FIXACAO SUPERIOR.FORNECIMENTO E COLOCACAO</v>
      </c>
      <c r="C15387" s="142" t="s">
        <v>30851</v>
      </c>
      <c r="D15387" s="142" t="s">
        <v>30803</v>
      </c>
      <c r="E15387" s="142" t="s">
        <v>30753</v>
      </c>
      <c r="I15387" s="142" t="s">
        <v>130</v>
      </c>
      <c r="J15387" s="142" t="n">
        <v>109.87</v>
      </c>
    </row>
    <row r="15388" customFormat="false" ht="12.75" hidden="false" customHeight="false" outlineLevel="0" collapsed="false">
      <c r="A15388" s="142" t="s">
        <v>30896</v>
      </c>
      <c r="B15388" s="663" t="str">
        <f aca="false">C15388&amp;D15388&amp;E15388&amp;F15388&amp;G15388&amp;H15388</f>
        <v>ELETROCALHA PERFURADA,COM TAMPA,TIPO "U",100X75MM,TRATAMENTO SUPERFICIAL PRE-ZINCADO A QUENTE,EXCLUSIVE CONEXOES,ACESSORIOS E FIXACAO SUPERIOR.FORNECIMENTO E COLOCACAO</v>
      </c>
      <c r="C15388" s="142" t="s">
        <v>30854</v>
      </c>
      <c r="D15388" s="142" t="s">
        <v>30803</v>
      </c>
      <c r="E15388" s="142" t="s">
        <v>30753</v>
      </c>
      <c r="I15388" s="142" t="s">
        <v>130</v>
      </c>
      <c r="J15388" s="142" t="n">
        <v>62.85</v>
      </c>
    </row>
    <row r="15389" customFormat="false" ht="12.75" hidden="false" customHeight="false" outlineLevel="0" collapsed="false">
      <c r="A15389" s="142" t="s">
        <v>30897</v>
      </c>
      <c r="B15389" s="663" t="str">
        <f aca="false">C15389&amp;D15389&amp;E15389&amp;F15389&amp;G15389&amp;H15389</f>
        <v>ELETROCALHA PERFURADA,COM TAMPA,TIPO "U",100X75MM,TRATAMENTO SUPERFICIAL PRE-ZINCADO A QUENTE,EXCLUSIVE CONEXOES,ACESSORIOS E FIXACAO SUPERIOR.FORNECIMENTO E COLOCACAO</v>
      </c>
      <c r="C15389" s="142" t="s">
        <v>30854</v>
      </c>
      <c r="D15389" s="142" t="s">
        <v>30803</v>
      </c>
      <c r="E15389" s="142" t="s">
        <v>30753</v>
      </c>
      <c r="I15389" s="142" t="s">
        <v>130</v>
      </c>
      <c r="J15389" s="142" t="n">
        <v>57.71</v>
      </c>
    </row>
    <row r="15390" customFormat="false" ht="12.75" hidden="false" customHeight="false" outlineLevel="0" collapsed="false">
      <c r="A15390" s="142" t="s">
        <v>30898</v>
      </c>
      <c r="B15390" s="663" t="str">
        <f aca="false">C15390&amp;D15390&amp;E15390&amp;F15390&amp;G15390&amp;H15390</f>
        <v>ELETROCALHA PERFURADA,COM TAMPA,TIPO "U",150X75MM,TRATAMENTO SUPERFICIAL PRE-ZINCADO A QUENTE,EXCLUSIVE CONEXOES,ACESSORIOS E FIXACAO SUPERIOR.FORNECIMENTO E COLOCACAO</v>
      </c>
      <c r="C15390" s="142" t="s">
        <v>30858</v>
      </c>
      <c r="D15390" s="142" t="s">
        <v>30803</v>
      </c>
      <c r="E15390" s="142" t="s">
        <v>30753</v>
      </c>
      <c r="I15390" s="142" t="s">
        <v>130</v>
      </c>
      <c r="J15390" s="142" t="n">
        <v>72.36</v>
      </c>
    </row>
    <row r="15391" customFormat="false" ht="12.75" hidden="false" customHeight="false" outlineLevel="0" collapsed="false">
      <c r="A15391" s="142" t="s">
        <v>30899</v>
      </c>
      <c r="B15391" s="663" t="str">
        <f aca="false">C15391&amp;D15391&amp;E15391&amp;F15391&amp;G15391&amp;H15391</f>
        <v>ELETROCALHA PERFURADA,COM TAMPA,TIPO "U",150X75MM,TRATAMENTO SUPERFICIAL PRE-ZINCADO A QUENTE,EXCLUSIVE CONEXOES,ACESSORIOS E FIXACAO SUPERIOR.FORNECIMENTO E COLOCACAO</v>
      </c>
      <c r="C15391" s="142" t="s">
        <v>30858</v>
      </c>
      <c r="D15391" s="142" t="s">
        <v>30803</v>
      </c>
      <c r="E15391" s="142" t="s">
        <v>30753</v>
      </c>
      <c r="I15391" s="142" t="s">
        <v>130</v>
      </c>
      <c r="J15391" s="142" t="n">
        <v>67.22</v>
      </c>
    </row>
    <row r="15392" customFormat="false" ht="12.75" hidden="false" customHeight="false" outlineLevel="0" collapsed="false">
      <c r="A15392" s="142" t="s">
        <v>30900</v>
      </c>
      <c r="B15392" s="663" t="str">
        <f aca="false">C15392&amp;D15392&amp;E15392&amp;F15392&amp;G15392&amp;H15392</f>
        <v>ELETROCALHA PERFURADA,COM TAMPA,TIPO "U",200X75MM,TRATAMENTO SUPERFICIAL PRE-ZINCADO A QUENTE,EXCLUSIVE CONEXOES,ACESSORIOS E FIXACAO SUPERIOR.FORNECIMENTO E COLOCACAO</v>
      </c>
      <c r="C15392" s="142" t="s">
        <v>30861</v>
      </c>
      <c r="D15392" s="142" t="s">
        <v>30803</v>
      </c>
      <c r="E15392" s="142" t="s">
        <v>30753</v>
      </c>
      <c r="I15392" s="142" t="s">
        <v>130</v>
      </c>
      <c r="J15392" s="142" t="n">
        <v>79.39</v>
      </c>
    </row>
    <row r="15393" customFormat="false" ht="12.75" hidden="false" customHeight="false" outlineLevel="0" collapsed="false">
      <c r="A15393" s="142" t="s">
        <v>30901</v>
      </c>
      <c r="B15393" s="663" t="str">
        <f aca="false">C15393&amp;D15393&amp;E15393&amp;F15393&amp;G15393&amp;H15393</f>
        <v>ELETROCALHA PERFURADA,COM TAMPA,TIPO "U",200X75MM,TRATAMENTO SUPERFICIAL PRE-ZINCADO A QUENTE,EXCLUSIVE CONEXOES,ACESSORIOS E FIXACAO SUPERIOR.FORNECIMENTO E COLOCACAO</v>
      </c>
      <c r="C15393" s="142" t="s">
        <v>30861</v>
      </c>
      <c r="D15393" s="142" t="s">
        <v>30803</v>
      </c>
      <c r="E15393" s="142" t="s">
        <v>30753</v>
      </c>
      <c r="I15393" s="142" t="s">
        <v>130</v>
      </c>
      <c r="J15393" s="142" t="n">
        <v>74.25</v>
      </c>
    </row>
    <row r="15394" customFormat="false" ht="12.75" hidden="false" customHeight="false" outlineLevel="0" collapsed="false">
      <c r="A15394" s="142" t="s">
        <v>30902</v>
      </c>
      <c r="B15394" s="663" t="str">
        <f aca="false">C15394&amp;D15394&amp;E15394&amp;F15394&amp;G15394&amp;H15394</f>
        <v>ELETROCALHA PERFURADA,COM TAMPA,TIPO "U",300X75MM,TRATAMENTO SUPERFICIAL PRE-ZINCADO A QUENTE,EXCLUSIVE CONEXOES,ACESSORIOS E FIXACAO SUPERIOR.FORNECIMENTO E COLOCACAO</v>
      </c>
      <c r="C15394" s="142" t="s">
        <v>30864</v>
      </c>
      <c r="D15394" s="142" t="s">
        <v>30803</v>
      </c>
      <c r="E15394" s="142" t="s">
        <v>30753</v>
      </c>
      <c r="I15394" s="142" t="s">
        <v>130</v>
      </c>
      <c r="J15394" s="142" t="n">
        <v>102.87</v>
      </c>
    </row>
    <row r="15395" customFormat="false" ht="12.75" hidden="false" customHeight="false" outlineLevel="0" collapsed="false">
      <c r="A15395" s="142" t="s">
        <v>30903</v>
      </c>
      <c r="B15395" s="663" t="str">
        <f aca="false">C15395&amp;D15395&amp;E15395&amp;F15395&amp;G15395&amp;H15395</f>
        <v>ELETROCALHA PERFURADA,COM TAMPA,TIPO "U",300X75MM,TRATAMENTO SUPERFICIAL PRE-ZINCADO A QUENTE,EXCLUSIVE CONEXOES,ACESSORIOS E FIXACAO SUPERIOR.FORNECIMENTO E COLOCACAO</v>
      </c>
      <c r="C15395" s="142" t="s">
        <v>30864</v>
      </c>
      <c r="D15395" s="142" t="s">
        <v>30803</v>
      </c>
      <c r="E15395" s="142" t="s">
        <v>30753</v>
      </c>
      <c r="I15395" s="142" t="s">
        <v>130</v>
      </c>
      <c r="J15395" s="142" t="n">
        <v>97.74</v>
      </c>
    </row>
    <row r="15396" customFormat="false" ht="12.75" hidden="false" customHeight="false" outlineLevel="0" collapsed="false">
      <c r="A15396" s="142" t="s">
        <v>30904</v>
      </c>
      <c r="B15396" s="663" t="str">
        <f aca="false">C15396&amp;D15396&amp;E15396&amp;F15396&amp;G15396&amp;H15396</f>
        <v>ELETROCALHA PERFURADA,COM TAMPA,TIPO "U",400X75MM,TRATAMENTO SUPEFICIAL PRE-ZINCADO A QUENTE,EXCLUSIVE CONEXOES,ACESSORIOS E FIXACAO SUPERIOR.FORNECIMENTO E COLOCACAO</v>
      </c>
      <c r="C15396" s="142" t="s">
        <v>30867</v>
      </c>
      <c r="D15396" s="142" t="s">
        <v>30905</v>
      </c>
      <c r="E15396" s="142" t="s">
        <v>30748</v>
      </c>
      <c r="I15396" s="142" t="s">
        <v>130</v>
      </c>
      <c r="J15396" s="142" t="n">
        <v>135.48</v>
      </c>
    </row>
    <row r="15397" customFormat="false" ht="12.75" hidden="false" customHeight="false" outlineLevel="0" collapsed="false">
      <c r="A15397" s="142" t="s">
        <v>30906</v>
      </c>
      <c r="B15397" s="663" t="str">
        <f aca="false">C15397&amp;D15397&amp;E15397&amp;F15397&amp;G15397&amp;H15397</f>
        <v>ELETROCALHA PERFURADA,COM TAMPA,TIPO "U",400X75MM,TRATAMENTO SUPEFICIAL PRE-ZINCADO A QUENTE,EXCLUSIVE CONEXOES,ACESSORIOS E FIXACAO SUPERIOR.FORNECIMENTO E COLOCACAO</v>
      </c>
      <c r="C15397" s="142" t="s">
        <v>30867</v>
      </c>
      <c r="D15397" s="142" t="s">
        <v>30905</v>
      </c>
      <c r="E15397" s="142" t="s">
        <v>30748</v>
      </c>
      <c r="I15397" s="142" t="s">
        <v>130</v>
      </c>
      <c r="J15397" s="142" t="n">
        <v>130.34</v>
      </c>
    </row>
    <row r="15398" customFormat="false" ht="12.75" hidden="false" customHeight="false" outlineLevel="0" collapsed="false">
      <c r="A15398" s="142" t="s">
        <v>30907</v>
      </c>
      <c r="B15398" s="663" t="str">
        <f aca="false">C15398&amp;D15398&amp;E15398&amp;F15398&amp;G15398&amp;H15398</f>
        <v>ELETROCALHA PERFURADA,COM TAMPA,TIPO "U",100X100MM,TRATAMENTO SUPERFICIAL PRE-ZINCADO A QUENTE,EXCLUSIVE CONEXOES,ACESSORIOS E FIXACAO SUPERIOR.FORNECIMENTO E COLOCACAO</v>
      </c>
      <c r="C15398" s="142" t="s">
        <v>30870</v>
      </c>
      <c r="D15398" s="142" t="s">
        <v>30824</v>
      </c>
      <c r="E15398" s="142" t="s">
        <v>30785</v>
      </c>
      <c r="I15398" s="142" t="s">
        <v>130</v>
      </c>
      <c r="J15398" s="142" t="n">
        <v>62.57</v>
      </c>
    </row>
    <row r="15399" customFormat="false" ht="12.75" hidden="false" customHeight="false" outlineLevel="0" collapsed="false">
      <c r="A15399" s="142" t="s">
        <v>30908</v>
      </c>
      <c r="B15399" s="663" t="str">
        <f aca="false">C15399&amp;D15399&amp;E15399&amp;F15399&amp;G15399&amp;H15399</f>
        <v>ELETROCALHA PERFURADA,COM TAMPA,TIPO "U",100X100MM,TRATAMENTO SUPERFICIAL PRE-ZINCADO A QUENTE,EXCLUSIVE CONEXOES,ACESSORIOS E FIXACAO SUPERIOR.FORNECIMENTO E COLOCACAO</v>
      </c>
      <c r="C15399" s="142" t="s">
        <v>30870</v>
      </c>
      <c r="D15399" s="142" t="s">
        <v>30824</v>
      </c>
      <c r="E15399" s="142" t="s">
        <v>30785</v>
      </c>
      <c r="I15399" s="142" t="s">
        <v>130</v>
      </c>
      <c r="J15399" s="142" t="n">
        <v>57.43</v>
      </c>
    </row>
    <row r="15400" customFormat="false" ht="12.75" hidden="false" customHeight="false" outlineLevel="0" collapsed="false">
      <c r="A15400" s="142" t="s">
        <v>30909</v>
      </c>
      <c r="B15400" s="663" t="str">
        <f aca="false">C15400&amp;D15400&amp;E15400&amp;F15400&amp;G15400&amp;H15400</f>
        <v>ELETROCALHA PERFURADA,COM TAMPA,TIPO "U",150X100MM,TRATAMENTO SUPERFICIAL PRE-ZINCADO A QUENTE,EXCLUSIVE CONEXOES,ACESSORIOS E FIXACAO SUPERIOR.FORNECIMENTO E COLOCACAO</v>
      </c>
      <c r="C15400" s="142" t="s">
        <v>30873</v>
      </c>
      <c r="D15400" s="142" t="s">
        <v>30824</v>
      </c>
      <c r="E15400" s="142" t="s">
        <v>30785</v>
      </c>
      <c r="I15400" s="142" t="s">
        <v>130</v>
      </c>
      <c r="J15400" s="142" t="n">
        <v>75.01</v>
      </c>
    </row>
    <row r="15401" customFormat="false" ht="12.75" hidden="false" customHeight="false" outlineLevel="0" collapsed="false">
      <c r="A15401" s="142" t="s">
        <v>30910</v>
      </c>
      <c r="B15401" s="663" t="str">
        <f aca="false">C15401&amp;D15401&amp;E15401&amp;F15401&amp;G15401&amp;H15401</f>
        <v>ELETROCALHA PERFURADA,COM TAMPA,TIPO "U",150X100MM,TRATAMENTO SUPERFICIAL PRE-ZINCADO A QUENTE,EXCLUSIVE CONEXOES,ACESSORIOS E FIXACAO SUPERIOR.FORNECIMENTO E COLOCACAO</v>
      </c>
      <c r="C15401" s="142" t="s">
        <v>30873</v>
      </c>
      <c r="D15401" s="142" t="s">
        <v>30824</v>
      </c>
      <c r="E15401" s="142" t="s">
        <v>30785</v>
      </c>
      <c r="I15401" s="142" t="s">
        <v>130</v>
      </c>
      <c r="J15401" s="142" t="n">
        <v>69.87</v>
      </c>
    </row>
    <row r="15402" customFormat="false" ht="12.75" hidden="false" customHeight="false" outlineLevel="0" collapsed="false">
      <c r="A15402" s="142" t="s">
        <v>30911</v>
      </c>
      <c r="B15402" s="663" t="str">
        <f aca="false">C15402&amp;D15402&amp;E15402&amp;F15402&amp;G15402&amp;H15402</f>
        <v>ELETROCALHA PERFURADA,COM TAMPA,TIPO "U",200X100MM,TRATAMENTO SUPERFICIAL PRE-ZINCADO A QUENTE,EXCLUSIVE CONEXOES,ACESSORIOS E FIXACAO SUPERIOR.FORNECIMENTO E COLOCACAO</v>
      </c>
      <c r="C15402" s="142" t="s">
        <v>30876</v>
      </c>
      <c r="D15402" s="142" t="s">
        <v>30824</v>
      </c>
      <c r="E15402" s="142" t="s">
        <v>30785</v>
      </c>
      <c r="I15402" s="142" t="s">
        <v>130</v>
      </c>
      <c r="J15402" s="142" t="n">
        <v>81.9</v>
      </c>
    </row>
    <row r="15403" customFormat="false" ht="12.75" hidden="false" customHeight="false" outlineLevel="0" collapsed="false">
      <c r="A15403" s="142" t="s">
        <v>30912</v>
      </c>
      <c r="B15403" s="663" t="str">
        <f aca="false">C15403&amp;D15403&amp;E15403&amp;F15403&amp;G15403&amp;H15403</f>
        <v>ELETROCALHA PERFURADA,COM TAMPA,TIPO "U",200X100MM,TRATAMENTO SUPERFICIAL PRE-ZINCADO A QUENTE,EXCLUSIVE CONEXOES,ACESSORIOS E FIXACAO SUPERIOR.FORNECIMENTO E COLOCACAO</v>
      </c>
      <c r="C15403" s="142" t="s">
        <v>30876</v>
      </c>
      <c r="D15403" s="142" t="s">
        <v>30824</v>
      </c>
      <c r="E15403" s="142" t="s">
        <v>30785</v>
      </c>
      <c r="I15403" s="142" t="s">
        <v>130</v>
      </c>
      <c r="J15403" s="142" t="n">
        <v>76.76</v>
      </c>
    </row>
    <row r="15404" customFormat="false" ht="12.75" hidden="false" customHeight="false" outlineLevel="0" collapsed="false">
      <c r="A15404" s="142" t="s">
        <v>30913</v>
      </c>
      <c r="B15404" s="663" t="str">
        <f aca="false">C15404&amp;D15404&amp;E15404&amp;F15404&amp;G15404&amp;H15404</f>
        <v>ELETROCALHA PERFURADA,COM TAMPA,TIPO "U",300X100MM,TRATAMENTO SUPERFICIAL PRE-ZINCADO A QUENTE,EXCLUSIVE CONEXOES,ACESSORIOS E FIXACAO SUPERIOR.FORNECIMENTO E COLOCACAO</v>
      </c>
      <c r="C15404" s="142" t="s">
        <v>30914</v>
      </c>
      <c r="D15404" s="142" t="s">
        <v>30824</v>
      </c>
      <c r="E15404" s="142" t="s">
        <v>30785</v>
      </c>
      <c r="I15404" s="142" t="s">
        <v>130</v>
      </c>
      <c r="J15404" s="142" t="n">
        <v>96.03</v>
      </c>
    </row>
    <row r="15405" customFormat="false" ht="12.75" hidden="false" customHeight="false" outlineLevel="0" collapsed="false">
      <c r="A15405" s="142" t="s">
        <v>30915</v>
      </c>
      <c r="B15405" s="663" t="str">
        <f aca="false">C15405&amp;D15405&amp;E15405&amp;F15405&amp;G15405&amp;H15405</f>
        <v>ELETROCALHA PERFURADA,COM TAMPA,TIPO "U",300X100MM,TRATAMENTO SUPERFICIAL PRE-ZINCADO A QUENTE,EXCLUSIVE CONEXOES,ACESSORIOS E FIXACAO SUPERIOR.FORNECIMENTO E COLOCACAO</v>
      </c>
      <c r="C15405" s="142" t="s">
        <v>30914</v>
      </c>
      <c r="D15405" s="142" t="s">
        <v>30824</v>
      </c>
      <c r="E15405" s="142" t="s">
        <v>30785</v>
      </c>
      <c r="I15405" s="142" t="s">
        <v>130</v>
      </c>
      <c r="J15405" s="142" t="n">
        <v>90.89</v>
      </c>
    </row>
    <row r="15406" customFormat="false" ht="12.75" hidden="false" customHeight="false" outlineLevel="0" collapsed="false">
      <c r="A15406" s="142" t="s">
        <v>30916</v>
      </c>
      <c r="B15406" s="663" t="str">
        <f aca="false">C15406&amp;D15406&amp;E15406&amp;F15406&amp;G15406&amp;H15406</f>
        <v>ELETROCALHA PERFURADA,COM TAMPA,TIPO "U",400X100MM,TRATAMENTO SUPERFICIAL PRE-ZINCADO A QUENTE,EXCLUSIVE CONEXOES,ACESSORIOS E FIXACAO SUPERIOR.FORNECIMENTO E COLOCACAO</v>
      </c>
      <c r="C15406" s="142" t="s">
        <v>30882</v>
      </c>
      <c r="D15406" s="142" t="s">
        <v>30824</v>
      </c>
      <c r="E15406" s="142" t="s">
        <v>30785</v>
      </c>
      <c r="I15406" s="142" t="s">
        <v>130</v>
      </c>
      <c r="J15406" s="142" t="n">
        <v>126.57</v>
      </c>
    </row>
    <row r="15407" customFormat="false" ht="12.75" hidden="false" customHeight="false" outlineLevel="0" collapsed="false">
      <c r="A15407" s="142" t="s">
        <v>30917</v>
      </c>
      <c r="B15407" s="663" t="str">
        <f aca="false">C15407&amp;D15407&amp;E15407&amp;F15407&amp;G15407&amp;H15407</f>
        <v>ELETROCALHA PERFURADA,COM TAMPA,TIPO "U",400X100MM,TRATAMENTO SUPERFICIAL PRE-ZINCADO A QUENTE,EXCLUSIVE CONEXOES,ACESSORIOS E FIXACAO SUPERIOR.FORNECIMENTO E COLOCACAO</v>
      </c>
      <c r="C15407" s="142" t="s">
        <v>30882</v>
      </c>
      <c r="D15407" s="142" t="s">
        <v>30824</v>
      </c>
      <c r="E15407" s="142" t="s">
        <v>30785</v>
      </c>
      <c r="I15407" s="142" t="s">
        <v>130</v>
      </c>
      <c r="J15407" s="142" t="n">
        <v>121.43</v>
      </c>
    </row>
    <row r="15408" customFormat="false" ht="12.75" hidden="false" customHeight="false" outlineLevel="0" collapsed="false">
      <c r="A15408" s="142" t="s">
        <v>30918</v>
      </c>
      <c r="B15408" s="663" t="str">
        <f aca="false">C15408&amp;D15408&amp;E15408&amp;F15408&amp;G15408&amp;H15408</f>
        <v>ELETROCALHA LISA,COM TAMPA,TIPO "U",50X50MM,TRATAMENTO SUPERFICIAL PRE-ZINCADO A QUENTE,INCLUSIVE CONEXOES,ACESSORIOS EFIXACAO SUPERIOR.FORNECIMENTO E COLOCACAO</v>
      </c>
      <c r="C15408" s="142" t="s">
        <v>30919</v>
      </c>
      <c r="D15408" s="142" t="s">
        <v>30920</v>
      </c>
      <c r="E15408" s="142" t="s">
        <v>30921</v>
      </c>
      <c r="I15408" s="142" t="s">
        <v>130</v>
      </c>
      <c r="J15408" s="142" t="n">
        <v>68.05</v>
      </c>
    </row>
    <row r="15409" customFormat="false" ht="12.75" hidden="false" customHeight="false" outlineLevel="0" collapsed="false">
      <c r="A15409" s="142" t="s">
        <v>30922</v>
      </c>
      <c r="B15409" s="663" t="str">
        <f aca="false">C15409&amp;D15409&amp;E15409&amp;F15409&amp;G15409&amp;H15409</f>
        <v>ELETROCALHA LISA,COM TAMPA,TIPO "U",50X50MM,TRATAMENTO SUPERFICIAL PRE-ZINCADO A QUENTE,INCLUSIVE CONEXOES,ACESSORIOS EFIXACAO SUPERIOR.FORNECIMENTO E COLOCACAO</v>
      </c>
      <c r="C15409" s="142" t="s">
        <v>30919</v>
      </c>
      <c r="D15409" s="142" t="s">
        <v>30920</v>
      </c>
      <c r="E15409" s="142" t="s">
        <v>30921</v>
      </c>
      <c r="I15409" s="142" t="s">
        <v>130</v>
      </c>
      <c r="J15409" s="142" t="n">
        <v>62.91</v>
      </c>
    </row>
    <row r="15410" customFormat="false" ht="12.75" hidden="false" customHeight="false" outlineLevel="0" collapsed="false">
      <c r="A15410" s="142" t="s">
        <v>30923</v>
      </c>
      <c r="B15410" s="663" t="str">
        <f aca="false">C15410&amp;D15410&amp;E15410&amp;F15410&amp;G15410&amp;H15410</f>
        <v>ELETROCALHA LISA,COM TAMPA,TIPO "U",100X50MM,TRATAMENTO SUPERFICIAL PRE-ZINCADO A QUENTE,INCLUSIVE CONEXOES,ACESSORIOS EFIXACAO SUPERIOR.FORNECIMENTO E COLOCACAO</v>
      </c>
      <c r="C15410" s="142" t="s">
        <v>30924</v>
      </c>
      <c r="D15410" s="142" t="s">
        <v>30925</v>
      </c>
      <c r="E15410" s="142" t="s">
        <v>30921</v>
      </c>
      <c r="I15410" s="142" t="s">
        <v>130</v>
      </c>
      <c r="J15410" s="142" t="n">
        <v>76.15</v>
      </c>
    </row>
    <row r="15411" customFormat="false" ht="12.75" hidden="false" customHeight="false" outlineLevel="0" collapsed="false">
      <c r="A15411" s="142" t="s">
        <v>30926</v>
      </c>
      <c r="B15411" s="663" t="str">
        <f aca="false">C15411&amp;D15411&amp;E15411&amp;F15411&amp;G15411&amp;H15411</f>
        <v>ELETROCALHA LISA,COM TAMPA,TIPO "U",100X50MM,TRATAMENTO SUPERFICIAL PRE-ZINCADO A QUENTE,INCLUSIVE CONEXOES,ACESSORIOS EFIXACAO SUPERIOR.FORNECIMENTO E COLOCACAO</v>
      </c>
      <c r="C15411" s="142" t="s">
        <v>30924</v>
      </c>
      <c r="D15411" s="142" t="s">
        <v>30925</v>
      </c>
      <c r="E15411" s="142" t="s">
        <v>30921</v>
      </c>
      <c r="I15411" s="142" t="s">
        <v>130</v>
      </c>
      <c r="J15411" s="142" t="n">
        <v>71.02</v>
      </c>
    </row>
    <row r="15412" customFormat="false" ht="12.75" hidden="false" customHeight="false" outlineLevel="0" collapsed="false">
      <c r="A15412" s="142" t="s">
        <v>30927</v>
      </c>
      <c r="B15412" s="663" t="str">
        <f aca="false">C15412&amp;D15412&amp;E15412&amp;F15412&amp;G15412&amp;H15412</f>
        <v>ELETROCALHA LISA,COM TAMPA,TIPO "U",150X50MM,TRATAMENTO SUPERFICIAL PRE-ZINCADO A QUENTE,INCLUSIVE CONEXOES,ACESSORIOS EFIXACAO SUPERIOR.FORNECIMENTO E COLOCACAO</v>
      </c>
      <c r="C15412" s="142" t="s">
        <v>30928</v>
      </c>
      <c r="D15412" s="142" t="s">
        <v>30925</v>
      </c>
      <c r="E15412" s="142" t="s">
        <v>30921</v>
      </c>
      <c r="I15412" s="142" t="s">
        <v>130</v>
      </c>
      <c r="J15412" s="142" t="n">
        <v>87.39</v>
      </c>
    </row>
    <row r="15413" customFormat="false" ht="12.75" hidden="false" customHeight="false" outlineLevel="0" collapsed="false">
      <c r="A15413" s="142" t="s">
        <v>30929</v>
      </c>
      <c r="B15413" s="663" t="str">
        <f aca="false">C15413&amp;D15413&amp;E15413&amp;F15413&amp;G15413&amp;H15413</f>
        <v>ELETROCALHA LISA,COM TAMPA,TIPO "U",150X50MM,TRATAMENTO SUPERFICIAL PRE-ZINCADO A QUENTE,INCLUSIVE CONEXOES,ACESSORIOS EFIXACAO SUPERIOR.FORNECIMENTO E COLOCACAO</v>
      </c>
      <c r="C15413" s="142" t="s">
        <v>30928</v>
      </c>
      <c r="D15413" s="142" t="s">
        <v>30925</v>
      </c>
      <c r="E15413" s="142" t="s">
        <v>30921</v>
      </c>
      <c r="I15413" s="142" t="s">
        <v>130</v>
      </c>
      <c r="J15413" s="142" t="n">
        <v>82.25</v>
      </c>
    </row>
    <row r="15414" customFormat="false" ht="12.75" hidden="false" customHeight="false" outlineLevel="0" collapsed="false">
      <c r="A15414" s="142" t="s">
        <v>30930</v>
      </c>
      <c r="B15414" s="663" t="str">
        <f aca="false">C15414&amp;D15414&amp;E15414&amp;F15414&amp;G15414&amp;H15414</f>
        <v>ELETROCALHA LISA,COM TAMPA,TIPO "U",200X50MM,TRATAMENTO SUPERFICIAL PRE-ZINCADO A QUENTE,INCLUSIVE CONEXOES,ACESSORIOS EFIXACAO SUPERIOR.FORNECIMENTO E COLOCACAO</v>
      </c>
      <c r="C15414" s="142" t="s">
        <v>30931</v>
      </c>
      <c r="D15414" s="142" t="s">
        <v>30925</v>
      </c>
      <c r="E15414" s="142" t="s">
        <v>30921</v>
      </c>
      <c r="I15414" s="142" t="s">
        <v>130</v>
      </c>
      <c r="J15414" s="142" t="n">
        <v>93.92</v>
      </c>
    </row>
    <row r="15415" customFormat="false" ht="12.75" hidden="false" customHeight="false" outlineLevel="0" collapsed="false">
      <c r="A15415" s="142" t="s">
        <v>30932</v>
      </c>
      <c r="B15415" s="663" t="str">
        <f aca="false">C15415&amp;D15415&amp;E15415&amp;F15415&amp;G15415&amp;H15415</f>
        <v>ELETROCALHA LISA,COM TAMPA,TIPO "U",200X50MM,TRATAMENTO SUPERFICIAL PRE-ZINCADO A QUENTE,INCLUSIVE CONEXOES,ACESSORIOS EFIXACAO SUPERIOR.FORNECIMENTO E COLOCACAO</v>
      </c>
      <c r="C15415" s="142" t="s">
        <v>30931</v>
      </c>
      <c r="D15415" s="142" t="s">
        <v>30925</v>
      </c>
      <c r="E15415" s="142" t="s">
        <v>30921</v>
      </c>
      <c r="I15415" s="142" t="s">
        <v>130</v>
      </c>
      <c r="J15415" s="142" t="n">
        <v>88.78</v>
      </c>
    </row>
    <row r="15416" customFormat="false" ht="12.75" hidden="false" customHeight="false" outlineLevel="0" collapsed="false">
      <c r="A15416" s="142" t="s">
        <v>30933</v>
      </c>
      <c r="B15416" s="663" t="str">
        <f aca="false">C15416&amp;D15416&amp;E15416&amp;F15416&amp;G15416&amp;H15416</f>
        <v>ELETROCALHA LISA,COM TAMPA,TIPO "U",300X50MM,TRATAMENTO SUPERFICIAL PRE-ZINCADO A QUENTE,INCLUSIVE CONEXOES,ACESSORIOS EFIXACAO SUPERIOR.FORNECIMENTO E COLOCACAO</v>
      </c>
      <c r="C15416" s="142" t="s">
        <v>30934</v>
      </c>
      <c r="D15416" s="142" t="s">
        <v>30925</v>
      </c>
      <c r="E15416" s="142" t="s">
        <v>30921</v>
      </c>
      <c r="I15416" s="142" t="s">
        <v>130</v>
      </c>
      <c r="J15416" s="142" t="n">
        <v>112.66</v>
      </c>
    </row>
    <row r="15417" customFormat="false" ht="12.75" hidden="false" customHeight="false" outlineLevel="0" collapsed="false">
      <c r="A15417" s="142" t="s">
        <v>30935</v>
      </c>
      <c r="B15417" s="663" t="str">
        <f aca="false">C15417&amp;D15417&amp;E15417&amp;F15417&amp;G15417&amp;H15417</f>
        <v>ELETROCALHA LISA,COM TAMPA,TIPO "U",300X50MM,TRATAMENTO SUPERFICIAL PRE-ZINCADO A QUENTE,INCLUSIVE CONEXOES,ACESSORIOS EFIXACAO SUPERIOR.FORNECIMENTO E COLOCACAO</v>
      </c>
      <c r="C15417" s="142" t="s">
        <v>30934</v>
      </c>
      <c r="D15417" s="142" t="s">
        <v>30925</v>
      </c>
      <c r="E15417" s="142" t="s">
        <v>30921</v>
      </c>
      <c r="I15417" s="142" t="s">
        <v>130</v>
      </c>
      <c r="J15417" s="142" t="n">
        <v>107.52</v>
      </c>
    </row>
    <row r="15418" customFormat="false" ht="12.75" hidden="false" customHeight="false" outlineLevel="0" collapsed="false">
      <c r="A15418" s="142" t="s">
        <v>30936</v>
      </c>
      <c r="B15418" s="663" t="str">
        <f aca="false">C15418&amp;D15418&amp;E15418&amp;F15418&amp;G15418&amp;H15418</f>
        <v>ELETROCALHA LISA,COM TAMPA,TIPO "U",400X50MM,TRATAMENTO SUPERFICIAL PRE-ZINCADO A QUENTE,INCLUSIVE CONEXOES,ACESSORIOS EFIXACAO SUPERIOR.FORNECIMENTO E COLOCACAO</v>
      </c>
      <c r="C15418" s="142" t="s">
        <v>30937</v>
      </c>
      <c r="D15418" s="142" t="s">
        <v>30925</v>
      </c>
      <c r="E15418" s="142" t="s">
        <v>30921</v>
      </c>
      <c r="I15418" s="142" t="s">
        <v>130</v>
      </c>
      <c r="J15418" s="142" t="n">
        <v>144.66</v>
      </c>
    </row>
    <row r="15419" customFormat="false" ht="12.75" hidden="false" customHeight="false" outlineLevel="0" collapsed="false">
      <c r="A15419" s="142" t="s">
        <v>30938</v>
      </c>
      <c r="B15419" s="663" t="str">
        <f aca="false">C15419&amp;D15419&amp;E15419&amp;F15419&amp;G15419&amp;H15419</f>
        <v>ELETROCALHA LISA,COM TAMPA,TIPO "U",400X50MM,TRATAMENTO SUPERFICIAL PRE-ZINCADO A QUENTE,INCLUSIVE CONEXOES,ACESSORIOS EFIXACAO SUPERIOR.FORNECIMENTO E COLOCACAO</v>
      </c>
      <c r="C15419" s="142" t="s">
        <v>30937</v>
      </c>
      <c r="D15419" s="142" t="s">
        <v>30925</v>
      </c>
      <c r="E15419" s="142" t="s">
        <v>30921</v>
      </c>
      <c r="I15419" s="142" t="s">
        <v>130</v>
      </c>
      <c r="J15419" s="142" t="n">
        <v>139.52</v>
      </c>
    </row>
    <row r="15420" customFormat="false" ht="12.75" hidden="false" customHeight="false" outlineLevel="0" collapsed="false">
      <c r="A15420" s="142" t="s">
        <v>30939</v>
      </c>
      <c r="B15420" s="663" t="str">
        <f aca="false">C15420&amp;D15420&amp;E15420&amp;F15420&amp;G15420&amp;H15420</f>
        <v>ELETROCALHA LISA,COM TAMPA,TIPO "U",100X75MM,TRATAMENTO SUPERFICIAL PRE-ZINCADO A QUENTE,INCLUSIVE CONEXOES,ACESSORIOS EFIXACAO SUPERIOR.FORNECIMENTO E COLOCACAO</v>
      </c>
      <c r="C15420" s="142" t="s">
        <v>30940</v>
      </c>
      <c r="D15420" s="142" t="s">
        <v>30925</v>
      </c>
      <c r="E15420" s="142" t="s">
        <v>30921</v>
      </c>
      <c r="I15420" s="142" t="s">
        <v>130</v>
      </c>
      <c r="J15420" s="142" t="n">
        <v>83.45</v>
      </c>
    </row>
    <row r="15421" customFormat="false" ht="12.75" hidden="false" customHeight="false" outlineLevel="0" collapsed="false">
      <c r="A15421" s="142" t="s">
        <v>30941</v>
      </c>
      <c r="B15421" s="663" t="str">
        <f aca="false">C15421&amp;D15421&amp;E15421&amp;F15421&amp;G15421&amp;H15421</f>
        <v>ELETROCALHA LISA,COM TAMPA,TIPO "U",100X75MM,TRATAMENTO SUPERFICIAL PRE-ZINCADO A QUENTE,INCLUSIVE CONEXOES,ACESSORIOS EFIXACAO SUPERIOR.FORNECIMENTO E COLOCACAO</v>
      </c>
      <c r="C15421" s="142" t="s">
        <v>30940</v>
      </c>
      <c r="D15421" s="142" t="s">
        <v>30925</v>
      </c>
      <c r="E15421" s="142" t="s">
        <v>30921</v>
      </c>
      <c r="I15421" s="142" t="s">
        <v>130</v>
      </c>
      <c r="J15421" s="142" t="n">
        <v>78.31</v>
      </c>
    </row>
    <row r="15422" customFormat="false" ht="12.75" hidden="false" customHeight="false" outlineLevel="0" collapsed="false">
      <c r="A15422" s="142" t="s">
        <v>30942</v>
      </c>
      <c r="B15422" s="663" t="str">
        <f aca="false">C15422&amp;D15422&amp;E15422&amp;F15422&amp;G15422&amp;H15422</f>
        <v>ELETROCALHA LISA,COM TAMPA,TIPO "U",150X75MM,TRATAMENTO SUPERFICIAL PRE-ZINCADO A QUENTE,INCLUSIVE CONEXOES,ACESSORIOS EFIXACAO SUPERIOR.FORNECIMENTO E COLOCACAO</v>
      </c>
      <c r="C15422" s="142" t="s">
        <v>30943</v>
      </c>
      <c r="D15422" s="142" t="s">
        <v>30925</v>
      </c>
      <c r="E15422" s="142" t="s">
        <v>30921</v>
      </c>
      <c r="I15422" s="142" t="s">
        <v>130</v>
      </c>
      <c r="J15422" s="142" t="n">
        <v>92.41</v>
      </c>
    </row>
    <row r="15423" customFormat="false" ht="12.75" hidden="false" customHeight="false" outlineLevel="0" collapsed="false">
      <c r="A15423" s="142" t="s">
        <v>30944</v>
      </c>
      <c r="B15423" s="663" t="str">
        <f aca="false">C15423&amp;D15423&amp;E15423&amp;F15423&amp;G15423&amp;H15423</f>
        <v>ELETROCALHA LISA,COM TAMPA,TIPO "U",150X75MM,TRATAMENTO SUPERFICIAL PRE-ZINCADO A QUENTE,INCLUSIVE CONEXOES,ACESSORIOS EFIXACAO SUPERIOR.FORNECIMENTO E COLOCACAO</v>
      </c>
      <c r="C15423" s="142" t="s">
        <v>30943</v>
      </c>
      <c r="D15423" s="142" t="s">
        <v>30925</v>
      </c>
      <c r="E15423" s="142" t="s">
        <v>30921</v>
      </c>
      <c r="I15423" s="142" t="s">
        <v>130</v>
      </c>
      <c r="J15423" s="142" t="n">
        <v>87.27</v>
      </c>
    </row>
    <row r="15424" customFormat="false" ht="12.75" hidden="false" customHeight="false" outlineLevel="0" collapsed="false">
      <c r="A15424" s="142" t="s">
        <v>30945</v>
      </c>
      <c r="B15424" s="663" t="str">
        <f aca="false">C15424&amp;D15424&amp;E15424&amp;F15424&amp;G15424&amp;H15424</f>
        <v>ELETROCALHA LISA,COM TAMPA,TIPO "U",200X75MM,TRATAMENTO SUPERFICIAL PRE-ZINCADO A QUENTE,INCLUSIVE CONEXOES,ACESSORIOS EFIXACAO SUPERIOR.FORNECIMENTO E COLOCACAO</v>
      </c>
      <c r="C15424" s="142" t="s">
        <v>30946</v>
      </c>
      <c r="D15424" s="142" t="s">
        <v>30925</v>
      </c>
      <c r="E15424" s="142" t="s">
        <v>30921</v>
      </c>
      <c r="I15424" s="142" t="s">
        <v>130</v>
      </c>
      <c r="J15424" s="142" t="n">
        <v>101.17</v>
      </c>
    </row>
    <row r="15425" customFormat="false" ht="12.75" hidden="false" customHeight="false" outlineLevel="0" collapsed="false">
      <c r="A15425" s="142" t="s">
        <v>30947</v>
      </c>
      <c r="B15425" s="663" t="str">
        <f aca="false">C15425&amp;D15425&amp;E15425&amp;F15425&amp;G15425&amp;H15425</f>
        <v>ELETROCALHA LISA,COM TAMPA,TIPO "U",200X75MM,TRATAMENTO SUPERFICIAL PRE-ZINCADO A QUENTE,INCLUSIVE CONEXOES,ACESSORIOS EFIXACAO SUPERIOR.FORNECIMENTO E COLOCACAO</v>
      </c>
      <c r="C15425" s="142" t="s">
        <v>30946</v>
      </c>
      <c r="D15425" s="142" t="s">
        <v>30925</v>
      </c>
      <c r="E15425" s="142" t="s">
        <v>30921</v>
      </c>
      <c r="I15425" s="142" t="s">
        <v>130</v>
      </c>
      <c r="J15425" s="142" t="n">
        <v>96.03</v>
      </c>
    </row>
    <row r="15426" customFormat="false" ht="12.75" hidden="false" customHeight="false" outlineLevel="0" collapsed="false">
      <c r="A15426" s="142" t="s">
        <v>30948</v>
      </c>
      <c r="B15426" s="663" t="str">
        <f aca="false">C15426&amp;D15426&amp;E15426&amp;F15426&amp;G15426&amp;H15426</f>
        <v>ELETROCALHA LISA,COM TAMPA,TIPO "U",300X75MM,TRATAMENTO SUPERFICIAL PRE-ZINCADO A QUENTE,INCLUSIVE CONEXOES,ACESSORIOS EFIXACAO SUPERIOR.FORNECIMENTO E COLOCACAO</v>
      </c>
      <c r="C15426" s="142" t="s">
        <v>30949</v>
      </c>
      <c r="D15426" s="142" t="s">
        <v>30925</v>
      </c>
      <c r="E15426" s="142" t="s">
        <v>30921</v>
      </c>
      <c r="I15426" s="142" t="s">
        <v>130</v>
      </c>
      <c r="J15426" s="142" t="n">
        <v>129.8</v>
      </c>
    </row>
    <row r="15427" customFormat="false" ht="12.75" hidden="false" customHeight="false" outlineLevel="0" collapsed="false">
      <c r="A15427" s="142" t="s">
        <v>30950</v>
      </c>
      <c r="B15427" s="663" t="str">
        <f aca="false">C15427&amp;D15427&amp;E15427&amp;F15427&amp;G15427&amp;H15427</f>
        <v>ELETROCALHA LISA,COM TAMPA,TIPO "U",300X75MM,TRATAMENTO SUPERFICIAL PRE-ZINCADO A QUENTE,INCLUSIVE CONEXOES,ACESSORIOS EFIXACAO SUPERIOR.FORNECIMENTO E COLOCACAO</v>
      </c>
      <c r="C15427" s="142" t="s">
        <v>30949</v>
      </c>
      <c r="D15427" s="142" t="s">
        <v>30925</v>
      </c>
      <c r="E15427" s="142" t="s">
        <v>30921</v>
      </c>
      <c r="I15427" s="142" t="s">
        <v>130</v>
      </c>
      <c r="J15427" s="142" t="n">
        <v>124.66</v>
      </c>
    </row>
    <row r="15428" customFormat="false" ht="12.75" hidden="false" customHeight="false" outlineLevel="0" collapsed="false">
      <c r="A15428" s="142" t="s">
        <v>30951</v>
      </c>
      <c r="B15428" s="663" t="str">
        <f aca="false">C15428&amp;D15428&amp;E15428&amp;F15428&amp;G15428&amp;H15428</f>
        <v>ELETROCALHA LISA,COM TAMPA,TIPO "U",400X75MM,TRATAMENTO SUPERFICIAL PRE-ZINCADO A QUENTE,INCLUSIVE CONEXOES,ACESSORIOS EFIXACAO SUPERIOR.FORNECIMENTO E COLOCACAO</v>
      </c>
      <c r="C15428" s="142" t="s">
        <v>30952</v>
      </c>
      <c r="D15428" s="142" t="s">
        <v>30925</v>
      </c>
      <c r="E15428" s="142" t="s">
        <v>30921</v>
      </c>
      <c r="I15428" s="142" t="s">
        <v>130</v>
      </c>
      <c r="J15428" s="142" t="n">
        <v>169.57</v>
      </c>
    </row>
    <row r="15429" customFormat="false" ht="12.75" hidden="false" customHeight="false" outlineLevel="0" collapsed="false">
      <c r="A15429" s="142" t="s">
        <v>30953</v>
      </c>
      <c r="B15429" s="663" t="str">
        <f aca="false">C15429&amp;D15429&amp;E15429&amp;F15429&amp;G15429&amp;H15429</f>
        <v>ELETROCALHA LISA,COM TAMPA,TIPO "U",400X75MM,TRATAMENTO SUPERFICIAL PRE-ZINCADO A QUENTE,INCLUSIVE CONEXOES,ACESSORIOS EFIXACAO SUPERIOR.FORNECIMENTO E COLOCACAO</v>
      </c>
      <c r="C15429" s="142" t="s">
        <v>30952</v>
      </c>
      <c r="D15429" s="142" t="s">
        <v>30925</v>
      </c>
      <c r="E15429" s="142" t="s">
        <v>30921</v>
      </c>
      <c r="I15429" s="142" t="s">
        <v>130</v>
      </c>
      <c r="J15429" s="142" t="n">
        <v>164.43</v>
      </c>
    </row>
    <row r="15430" customFormat="false" ht="12.75" hidden="false" customHeight="false" outlineLevel="0" collapsed="false">
      <c r="A15430" s="142" t="s">
        <v>30954</v>
      </c>
      <c r="B15430" s="663" t="str">
        <f aca="false">C15430&amp;D15430&amp;E15430&amp;F15430&amp;G15430&amp;H15430</f>
        <v>ELETROCALHA LISA,COM TAMPA,TIPO "U",100X100MM,TRATAMENTO SUPERFICIAL PRE-ZINCADO A QUENTE,INCLUSIVE CONEXOES,ACESSORIOSE FIXACAO SUPERIOR.FORNECIMENTO E COLOCACAO</v>
      </c>
      <c r="C15430" s="142" t="s">
        <v>30955</v>
      </c>
      <c r="D15430" s="142" t="s">
        <v>30956</v>
      </c>
      <c r="E15430" s="142" t="s">
        <v>30957</v>
      </c>
      <c r="I15430" s="142" t="s">
        <v>130</v>
      </c>
      <c r="J15430" s="142" t="n">
        <v>83.89</v>
      </c>
    </row>
    <row r="15431" customFormat="false" ht="12.75" hidden="false" customHeight="false" outlineLevel="0" collapsed="false">
      <c r="A15431" s="142" t="s">
        <v>30958</v>
      </c>
      <c r="B15431" s="663" t="str">
        <f aca="false">C15431&amp;D15431&amp;E15431&amp;F15431&amp;G15431&amp;H15431</f>
        <v>ELETROCALHA LISA,COM TAMPA,TIPO "U",100X100MM,TRATAMENTO SUPERFICIAL PRE-ZINCADO A QUENTE,INCLUSIVE CONEXOES,ACESSORIOSE FIXACAO SUPERIOR.FORNECIMENTO E COLOCACAO</v>
      </c>
      <c r="C15431" s="142" t="s">
        <v>30955</v>
      </c>
      <c r="D15431" s="142" t="s">
        <v>30956</v>
      </c>
      <c r="E15431" s="142" t="s">
        <v>30957</v>
      </c>
      <c r="I15431" s="142" t="s">
        <v>130</v>
      </c>
      <c r="J15431" s="142" t="n">
        <v>78.75</v>
      </c>
    </row>
    <row r="15432" customFormat="false" ht="12.75" hidden="false" customHeight="false" outlineLevel="0" collapsed="false">
      <c r="A15432" s="142" t="s">
        <v>30959</v>
      </c>
      <c r="B15432" s="663" t="str">
        <f aca="false">C15432&amp;D15432&amp;E15432&amp;F15432&amp;G15432&amp;H15432</f>
        <v>ELETROCALHA LISA,COM TAMPA,TIPO "U",150X100MM,TRATAMENTO SUPERFICIAL PRE-ZINCADO A QUENTE,INCLUSIVE CONEXOES,ACESSORIOSE FIXACAO SUPERIOR.FORNECIMENTO E COLOCACAO</v>
      </c>
      <c r="C15432" s="142" t="s">
        <v>30960</v>
      </c>
      <c r="D15432" s="142" t="s">
        <v>30956</v>
      </c>
      <c r="E15432" s="142" t="s">
        <v>30957</v>
      </c>
      <c r="I15432" s="142" t="s">
        <v>130</v>
      </c>
      <c r="J15432" s="142" t="n">
        <v>96.08</v>
      </c>
    </row>
    <row r="15433" customFormat="false" ht="12.75" hidden="false" customHeight="false" outlineLevel="0" collapsed="false">
      <c r="A15433" s="142" t="s">
        <v>30961</v>
      </c>
      <c r="B15433" s="663" t="str">
        <f aca="false">C15433&amp;D15433&amp;E15433&amp;F15433&amp;G15433&amp;H15433</f>
        <v>ELETROCALHA LISA,COM TAMPA,TIPO "U",150X100MM,TRATAMENTO SUPERFICIAL PRE-ZINCADO A QUENTE,INCLUSIVE CONEXOES,ACESSORIOSE FIXACAO SUPERIOR.FORNECIMENTO E COLOCACAO</v>
      </c>
      <c r="C15433" s="142" t="s">
        <v>30960</v>
      </c>
      <c r="D15433" s="142" t="s">
        <v>30956</v>
      </c>
      <c r="E15433" s="142" t="s">
        <v>30957</v>
      </c>
      <c r="I15433" s="142" t="s">
        <v>130</v>
      </c>
      <c r="J15433" s="142" t="n">
        <v>90.94</v>
      </c>
    </row>
    <row r="15434" customFormat="false" ht="12.75" hidden="false" customHeight="false" outlineLevel="0" collapsed="false">
      <c r="A15434" s="142" t="s">
        <v>30962</v>
      </c>
      <c r="B15434" s="663" t="str">
        <f aca="false">C15434&amp;D15434&amp;E15434&amp;F15434&amp;G15434&amp;H15434</f>
        <v>ELETROCALHA LISA,COM TAMPA,TIPO "U",200X100MM,TRATAMENTO SUPERFICIAL PRE-ZINCADO A QUENTE,INCLUSIVE CONEXOES,ACESSORIOSE FIXACAO SUPERIOR.FORNECIMENTO E COLOCACAO</v>
      </c>
      <c r="C15434" s="142" t="s">
        <v>30963</v>
      </c>
      <c r="D15434" s="142" t="s">
        <v>30956</v>
      </c>
      <c r="E15434" s="142" t="s">
        <v>30957</v>
      </c>
      <c r="I15434" s="142" t="s">
        <v>130</v>
      </c>
      <c r="J15434" s="142" t="n">
        <v>102.69</v>
      </c>
    </row>
    <row r="15435" customFormat="false" ht="12.75" hidden="false" customHeight="false" outlineLevel="0" collapsed="false">
      <c r="A15435" s="142" t="s">
        <v>30964</v>
      </c>
      <c r="B15435" s="663" t="str">
        <f aca="false">C15435&amp;D15435&amp;E15435&amp;F15435&amp;G15435&amp;H15435</f>
        <v>ELETROCALHA LISA,COM TAMPA,TIPO "U",200X100MM,TRATAMENTO SUPERFICIAL PRE-ZINCADO A QUENTE,INCLUSIVE CONEXOES,ACESSORIOSE FIXACAO SUPERIOR.FORNECIMENTO E COLOCACAO</v>
      </c>
      <c r="C15435" s="142" t="s">
        <v>30963</v>
      </c>
      <c r="D15435" s="142" t="s">
        <v>30956</v>
      </c>
      <c r="E15435" s="142" t="s">
        <v>30957</v>
      </c>
      <c r="I15435" s="142" t="s">
        <v>130</v>
      </c>
      <c r="J15435" s="142" t="n">
        <v>97.55</v>
      </c>
    </row>
    <row r="15436" customFormat="false" ht="12.75" hidden="false" customHeight="false" outlineLevel="0" collapsed="false">
      <c r="A15436" s="142" t="s">
        <v>30965</v>
      </c>
      <c r="B15436" s="663" t="str">
        <f aca="false">C15436&amp;D15436&amp;E15436&amp;F15436&amp;G15436&amp;H15436</f>
        <v>ELETROCALHA LISA,COM TAMPA,TIPO "U",300X100MM,TRATAMENTO SUPERFICIAL PRE-ZINCADO A QUENTE,INCLUSIVE CONEXOES,ACESSORIOSE FIXACAO SUPERIOR.FORNECIMENTO E COLOCACAO</v>
      </c>
      <c r="C15436" s="142" t="s">
        <v>30966</v>
      </c>
      <c r="D15436" s="142" t="s">
        <v>30956</v>
      </c>
      <c r="E15436" s="142" t="s">
        <v>30957</v>
      </c>
      <c r="I15436" s="142" t="s">
        <v>130</v>
      </c>
      <c r="J15436" s="142" t="n">
        <v>129.06</v>
      </c>
    </row>
    <row r="15437" customFormat="false" ht="12.75" hidden="false" customHeight="false" outlineLevel="0" collapsed="false">
      <c r="A15437" s="142" t="s">
        <v>30967</v>
      </c>
      <c r="B15437" s="663" t="str">
        <f aca="false">C15437&amp;D15437&amp;E15437&amp;F15437&amp;G15437&amp;H15437</f>
        <v>ELETROCALHA LISA,COM TAMPA,TIPO "U",300X100MM,TRATAMENTO SUPERFICIAL PRE-ZINCADO A QUENTE,INCLUSIVE CONEXOES,ACESSORIOSE FIXACAO SUPERIOR.FORNECIMENTO E COLOCACAO</v>
      </c>
      <c r="C15437" s="142" t="s">
        <v>30966</v>
      </c>
      <c r="D15437" s="142" t="s">
        <v>30956</v>
      </c>
      <c r="E15437" s="142" t="s">
        <v>30957</v>
      </c>
      <c r="I15437" s="142" t="s">
        <v>130</v>
      </c>
      <c r="J15437" s="142" t="n">
        <v>123.92</v>
      </c>
    </row>
    <row r="15438" customFormat="false" ht="12.75" hidden="false" customHeight="false" outlineLevel="0" collapsed="false">
      <c r="A15438" s="142" t="s">
        <v>30968</v>
      </c>
      <c r="B15438" s="663" t="str">
        <f aca="false">C15438&amp;D15438&amp;E15438&amp;F15438&amp;G15438&amp;H15438</f>
        <v>ELETROCALHA LISA,COM TAMPA,TIPO "U",400X100MM,TRATAMENTO SUPERFICIAL PRE-ZINCADO A QUENTE,INCLUSIVE CONEXOES,ACESSORIOSE FIXACAO SUPERIOR.FORNECIMENTO E COLOCACAO</v>
      </c>
      <c r="C15438" s="142" t="s">
        <v>30969</v>
      </c>
      <c r="D15438" s="142" t="s">
        <v>30956</v>
      </c>
      <c r="E15438" s="142" t="s">
        <v>30957</v>
      </c>
      <c r="I15438" s="142" t="s">
        <v>130</v>
      </c>
      <c r="J15438" s="142" t="n">
        <v>158.87</v>
      </c>
    </row>
    <row r="15439" customFormat="false" ht="12.75" hidden="false" customHeight="false" outlineLevel="0" collapsed="false">
      <c r="A15439" s="142" t="s">
        <v>30970</v>
      </c>
      <c r="B15439" s="663" t="str">
        <f aca="false">C15439&amp;D15439&amp;E15439&amp;F15439&amp;G15439&amp;H15439</f>
        <v>ELETROCALHA LISA,COM TAMPA,TIPO "U",400X100MM,TRATAMENTO SUPERFICIAL PRE-ZINCADO A QUENTE,INCLUSIVE CONEXOES,ACESSORIOSE FIXACAO SUPERIOR.FORNECIMENTO E COLOCACAO</v>
      </c>
      <c r="C15439" s="142" t="s">
        <v>30969</v>
      </c>
      <c r="D15439" s="142" t="s">
        <v>30956</v>
      </c>
      <c r="E15439" s="142" t="s">
        <v>30957</v>
      </c>
      <c r="I15439" s="142" t="s">
        <v>130</v>
      </c>
      <c r="J15439" s="142" t="n">
        <v>153.73</v>
      </c>
    </row>
    <row r="15440" customFormat="false" ht="12.75" hidden="false" customHeight="false" outlineLevel="0" collapsed="false">
      <c r="A15440" s="142" t="s">
        <v>30971</v>
      </c>
      <c r="B15440" s="663" t="str">
        <f aca="false">C15440&amp;D15440&amp;E15440&amp;F15440&amp;G15440&amp;H15440</f>
        <v>ELETROCALHA LISA,COM TAMPA,TIPO "U",50X50MM,TRATAMENTO SUPERFICIAL PRE-ZINCADO A QUENTE,EXCLUSIVE CONEXOES,ACESSORIOS EFIXACAO SUPERIOR.FORNECIMENTO E COLOCACAO</v>
      </c>
      <c r="C15440" s="142" t="s">
        <v>30919</v>
      </c>
      <c r="D15440" s="142" t="s">
        <v>30972</v>
      </c>
      <c r="E15440" s="142" t="s">
        <v>30921</v>
      </c>
      <c r="I15440" s="142" t="s">
        <v>130</v>
      </c>
      <c r="J15440" s="142" t="n">
        <v>53.02</v>
      </c>
    </row>
    <row r="15441" customFormat="false" ht="12.75" hidden="false" customHeight="false" outlineLevel="0" collapsed="false">
      <c r="A15441" s="142" t="s">
        <v>30973</v>
      </c>
      <c r="B15441" s="663" t="str">
        <f aca="false">C15441&amp;D15441&amp;E15441&amp;F15441&amp;G15441&amp;H15441</f>
        <v>ELETROCALHA LISA,COM TAMPA,TIPO "U",50X50MM,TRATAMENTO SUPERFICIAL PRE-ZINCADO A QUENTE,EXCLUSIVE CONEXOES,ACESSORIOS EFIXACAO SUPERIOR.FORNECIMENTO E COLOCACAO</v>
      </c>
      <c r="C15441" s="142" t="s">
        <v>30919</v>
      </c>
      <c r="D15441" s="142" t="s">
        <v>30972</v>
      </c>
      <c r="E15441" s="142" t="s">
        <v>30921</v>
      </c>
      <c r="I15441" s="142" t="s">
        <v>130</v>
      </c>
      <c r="J15441" s="142" t="n">
        <v>47.88</v>
      </c>
    </row>
    <row r="15442" customFormat="false" ht="12.75" hidden="false" customHeight="false" outlineLevel="0" collapsed="false">
      <c r="A15442" s="142" t="s">
        <v>30974</v>
      </c>
      <c r="B15442" s="663" t="str">
        <f aca="false">C15442&amp;D15442&amp;E15442&amp;F15442&amp;G15442&amp;H15442</f>
        <v>ELETROCALHA LISA,COM TAMPA,TIPO "U",100X50MM,TRATAMENTO SUPERFICIAL PRE-ZINCADO A QUENTE,EXCLUSIVE CONEXOES,ACESSORIOS EFIXACAO SUPERIOR.FORNECIMENTO E COLOCACAO</v>
      </c>
      <c r="C15442" s="142" t="s">
        <v>30924</v>
      </c>
      <c r="D15442" s="142" t="s">
        <v>30975</v>
      </c>
      <c r="E15442" s="142" t="s">
        <v>30921</v>
      </c>
      <c r="I15442" s="142" t="s">
        <v>130</v>
      </c>
      <c r="J15442" s="142" t="n">
        <v>59.51</v>
      </c>
    </row>
    <row r="15443" customFormat="false" ht="12.75" hidden="false" customHeight="false" outlineLevel="0" collapsed="false">
      <c r="A15443" s="142" t="s">
        <v>30976</v>
      </c>
      <c r="B15443" s="663" t="str">
        <f aca="false">C15443&amp;D15443&amp;E15443&amp;F15443&amp;G15443&amp;H15443</f>
        <v>ELETROCALHA LISA,COM TAMPA,TIPO "U",100X50MM,TRATAMENTO SUPERFICIAL PRE-ZINCADO A QUENTE,EXCLUSIVE CONEXOES,ACESSORIOS EFIXACAO SUPERIOR.FORNECIMENTO E COLOCACAO</v>
      </c>
      <c r="C15443" s="142" t="s">
        <v>30924</v>
      </c>
      <c r="D15443" s="142" t="s">
        <v>30975</v>
      </c>
      <c r="E15443" s="142" t="s">
        <v>30921</v>
      </c>
      <c r="I15443" s="142" t="s">
        <v>130</v>
      </c>
      <c r="J15443" s="142" t="n">
        <v>54.37</v>
      </c>
    </row>
    <row r="15444" customFormat="false" ht="12.75" hidden="false" customHeight="false" outlineLevel="0" collapsed="false">
      <c r="A15444" s="142" t="s">
        <v>30977</v>
      </c>
      <c r="B15444" s="663" t="str">
        <f aca="false">C15444&amp;D15444&amp;E15444&amp;F15444&amp;G15444&amp;H15444</f>
        <v>ELETROCALHA LISA,COM TAMPA,TIPO "U",150X50MM,TRATAMENTO SUPERFICIAL PRE-ZINCADO A QUENTE,EXCLUSIVE CONEXOES,ACESSORIOS EFIXACAO SUPERIOR.FORNECIMENTO E COLOCACAO</v>
      </c>
      <c r="C15444" s="142" t="s">
        <v>30928</v>
      </c>
      <c r="D15444" s="142" t="s">
        <v>30975</v>
      </c>
      <c r="E15444" s="142" t="s">
        <v>30921</v>
      </c>
      <c r="I15444" s="142" t="s">
        <v>130</v>
      </c>
      <c r="J15444" s="142" t="n">
        <v>68.64</v>
      </c>
    </row>
    <row r="15445" customFormat="false" ht="12.75" hidden="false" customHeight="false" outlineLevel="0" collapsed="false">
      <c r="A15445" s="142" t="s">
        <v>30978</v>
      </c>
      <c r="B15445" s="663" t="str">
        <f aca="false">C15445&amp;D15445&amp;E15445&amp;F15445&amp;G15445&amp;H15445</f>
        <v>ELETROCALHA LISA,COM TAMPA,TIPO "U",150X50MM,TRATAMENTO SUPERFICIAL PRE-ZINCADO A QUENTE,EXCLUSIVE CONEXOES,ACESSORIOS EFIXACAO SUPERIOR.FORNECIMENTO E COLOCACAO</v>
      </c>
      <c r="C15445" s="142" t="s">
        <v>30928</v>
      </c>
      <c r="D15445" s="142" t="s">
        <v>30975</v>
      </c>
      <c r="E15445" s="142" t="s">
        <v>30921</v>
      </c>
      <c r="I15445" s="142" t="s">
        <v>130</v>
      </c>
      <c r="J15445" s="142" t="n">
        <v>63.5</v>
      </c>
    </row>
    <row r="15446" customFormat="false" ht="12.75" hidden="false" customHeight="false" outlineLevel="0" collapsed="false">
      <c r="A15446" s="142" t="s">
        <v>30979</v>
      </c>
      <c r="B15446" s="663" t="str">
        <f aca="false">C15446&amp;D15446&amp;E15446&amp;F15446&amp;G15446&amp;H15446</f>
        <v>ELETROCALHA LISA,COM TAMPA,TIPO "U",200X50MM,TRATAMENTO SUPERFICIAL PRE-ZINCADO A QUENTE,EXCLUSIVE CONEXOES,ACESSORIOS EFIXACAO SUPERIOR.FORNECIMENTO E COLOCACAO</v>
      </c>
      <c r="C15446" s="142" t="s">
        <v>30931</v>
      </c>
      <c r="D15446" s="142" t="s">
        <v>30975</v>
      </c>
      <c r="E15446" s="142" t="s">
        <v>30921</v>
      </c>
      <c r="I15446" s="142" t="s">
        <v>130</v>
      </c>
      <c r="J15446" s="142" t="n">
        <v>73.71</v>
      </c>
    </row>
    <row r="15447" customFormat="false" ht="12.75" hidden="false" customHeight="false" outlineLevel="0" collapsed="false">
      <c r="A15447" s="142" t="s">
        <v>30980</v>
      </c>
      <c r="B15447" s="663" t="str">
        <f aca="false">C15447&amp;D15447&amp;E15447&amp;F15447&amp;G15447&amp;H15447</f>
        <v>ELETROCALHA LISA,COM TAMPA,TIPO "U",200X50MM,TRATAMENTO SUPERFICIAL PRE-ZINCADO A QUENTE,EXCLUSIVE CONEXOES,ACESSORIOS EFIXACAO SUPERIOR.FORNECIMENTO E COLOCACAO</v>
      </c>
      <c r="C15447" s="142" t="s">
        <v>30931</v>
      </c>
      <c r="D15447" s="142" t="s">
        <v>30975</v>
      </c>
      <c r="E15447" s="142" t="s">
        <v>30921</v>
      </c>
      <c r="I15447" s="142" t="s">
        <v>130</v>
      </c>
      <c r="J15447" s="142" t="n">
        <v>68.57</v>
      </c>
    </row>
    <row r="15448" customFormat="false" ht="12.75" hidden="false" customHeight="false" outlineLevel="0" collapsed="false">
      <c r="A15448" s="142" t="s">
        <v>30981</v>
      </c>
      <c r="B15448" s="663" t="str">
        <f aca="false">C15448&amp;D15448&amp;E15448&amp;F15448&amp;G15448&amp;H15448</f>
        <v>ELETROCALHA LISA,COM TAMPA,TIPO "U",300X50MM,TRATAMENTO SUPERFICIAL PRE-ZINCADO A QUENTE,EXCLUSIVE CONEXOES,ACESSORIOS EFIXACAO SUPERIOR.FORNECIMENTO E COLOCACAO</v>
      </c>
      <c r="C15448" s="142" t="s">
        <v>30934</v>
      </c>
      <c r="D15448" s="142" t="s">
        <v>30975</v>
      </c>
      <c r="E15448" s="142" t="s">
        <v>30921</v>
      </c>
      <c r="I15448" s="142" t="s">
        <v>130</v>
      </c>
      <c r="J15448" s="142" t="n">
        <v>88.84</v>
      </c>
    </row>
    <row r="15449" customFormat="false" ht="12.75" hidden="false" customHeight="false" outlineLevel="0" collapsed="false">
      <c r="A15449" s="142" t="s">
        <v>30982</v>
      </c>
      <c r="B15449" s="663" t="str">
        <f aca="false">C15449&amp;D15449&amp;E15449&amp;F15449&amp;G15449&amp;H15449</f>
        <v>ELETROCALHA LISA,COM TAMPA,TIPO "U",300X50MM,TRATAMENTO SUPERFICIAL PRE-ZINCADO A QUENTE,EXCLUSIVE CONEXOES,ACESSORIOS EFIXACAO SUPERIOR.FORNECIMENTO E COLOCACAO</v>
      </c>
      <c r="C15449" s="142" t="s">
        <v>30934</v>
      </c>
      <c r="D15449" s="142" t="s">
        <v>30975</v>
      </c>
      <c r="E15449" s="142" t="s">
        <v>30921</v>
      </c>
      <c r="I15449" s="142" t="s">
        <v>130</v>
      </c>
      <c r="J15449" s="142" t="n">
        <v>83.7</v>
      </c>
    </row>
    <row r="15450" customFormat="false" ht="12.75" hidden="false" customHeight="false" outlineLevel="0" collapsed="false">
      <c r="A15450" s="142" t="s">
        <v>30983</v>
      </c>
      <c r="B15450" s="663" t="str">
        <f aca="false">C15450&amp;D15450&amp;E15450&amp;F15450&amp;G15450&amp;H15450</f>
        <v>ELETROCALHA LISA,COM TAMPA,TIPO "U",400X50MM,TRATAMENTO SUPERFICIAL PRE-ZINCADO A QUENTE,EXCLUSIVE CONEXOES,ACESSORIOS EFIXACAO SUPERIOR.FORNECIMENTO E COLOCACAO</v>
      </c>
      <c r="C15450" s="142" t="s">
        <v>30937</v>
      </c>
      <c r="D15450" s="142" t="s">
        <v>30975</v>
      </c>
      <c r="E15450" s="142" t="s">
        <v>30921</v>
      </c>
      <c r="I15450" s="142" t="s">
        <v>130</v>
      </c>
      <c r="J15450" s="142" t="n">
        <v>115.01</v>
      </c>
    </row>
    <row r="15451" customFormat="false" ht="12.75" hidden="false" customHeight="false" outlineLevel="0" collapsed="false">
      <c r="A15451" s="142" t="s">
        <v>30984</v>
      </c>
      <c r="B15451" s="663" t="str">
        <f aca="false">C15451&amp;D15451&amp;E15451&amp;F15451&amp;G15451&amp;H15451</f>
        <v>ELETROCALHA LISA,COM TAMPA,TIPO "U",400X50MM,TRATAMENTO SUPERFICIAL PRE-ZINCADO A QUENTE,EXCLUSIVE CONEXOES,ACESSORIOS EFIXACAO SUPERIOR.FORNECIMENTO E COLOCACAO</v>
      </c>
      <c r="C15451" s="142" t="s">
        <v>30937</v>
      </c>
      <c r="D15451" s="142" t="s">
        <v>30975</v>
      </c>
      <c r="E15451" s="142" t="s">
        <v>30921</v>
      </c>
      <c r="I15451" s="142" t="s">
        <v>130</v>
      </c>
      <c r="J15451" s="142" t="n">
        <v>109.87</v>
      </c>
    </row>
    <row r="15452" customFormat="false" ht="12.75" hidden="false" customHeight="false" outlineLevel="0" collapsed="false">
      <c r="A15452" s="142" t="s">
        <v>30985</v>
      </c>
      <c r="B15452" s="663" t="str">
        <f aca="false">C15452&amp;D15452&amp;E15452&amp;F15452&amp;G15452&amp;H15452</f>
        <v>ELETROCALHA LISA,COM TAMPA,TIPO "U",100X75MM,TRATAMENTO SUPERFICIAL PRE-ZINCADO A QUENTE,EXCLUSIVE CONEXOES,ACESSORIOS EFIXACAO SUPERIOR.FORNECIMENTO E COLOCACAO</v>
      </c>
      <c r="C15452" s="142" t="s">
        <v>30940</v>
      </c>
      <c r="D15452" s="142" t="s">
        <v>30975</v>
      </c>
      <c r="E15452" s="142" t="s">
        <v>30921</v>
      </c>
      <c r="I15452" s="142" t="s">
        <v>130</v>
      </c>
      <c r="J15452" s="142" t="n">
        <v>65.35</v>
      </c>
    </row>
    <row r="15453" customFormat="false" ht="12.75" hidden="false" customHeight="false" outlineLevel="0" collapsed="false">
      <c r="A15453" s="142" t="s">
        <v>30986</v>
      </c>
      <c r="B15453" s="663" t="str">
        <f aca="false">C15453&amp;D15453&amp;E15453&amp;F15453&amp;G15453&amp;H15453</f>
        <v>ELETROCALHA LISA,COM TAMPA,TIPO "U",100X75MM,TRATAMENTO SUPERFICIAL PRE-ZINCADO A QUENTE,EXCLUSIVE CONEXOES,ACESSORIOS EFIXACAO SUPERIOR.FORNECIMENTO E COLOCACAO</v>
      </c>
      <c r="C15453" s="142" t="s">
        <v>30940</v>
      </c>
      <c r="D15453" s="142" t="s">
        <v>30975</v>
      </c>
      <c r="E15453" s="142" t="s">
        <v>30921</v>
      </c>
      <c r="I15453" s="142" t="s">
        <v>130</v>
      </c>
      <c r="J15453" s="142" t="n">
        <v>60.21</v>
      </c>
    </row>
    <row r="15454" customFormat="false" ht="12.75" hidden="false" customHeight="false" outlineLevel="0" collapsed="false">
      <c r="A15454" s="142" t="s">
        <v>30987</v>
      </c>
      <c r="B15454" s="663" t="str">
        <f aca="false">C15454&amp;D15454&amp;E15454&amp;F15454&amp;G15454&amp;H15454</f>
        <v>ELETROCALHA LISA,COM TAMPA,TIPO "U",150X75MM,TRATAMENTO SUPERFICIAL PRE-ZINCADO A QUENTE,EXCLUSIVE CONEXOES,ACESSORIOS EFIXACAO SUPERIOR.FORNECIMENTO E COLOCACAO</v>
      </c>
      <c r="C15454" s="142" t="s">
        <v>30943</v>
      </c>
      <c r="D15454" s="142" t="s">
        <v>30975</v>
      </c>
      <c r="E15454" s="142" t="s">
        <v>30921</v>
      </c>
      <c r="I15454" s="142" t="s">
        <v>130</v>
      </c>
      <c r="J15454" s="142" t="n">
        <v>72.36</v>
      </c>
    </row>
    <row r="15455" customFormat="false" ht="12.75" hidden="false" customHeight="false" outlineLevel="0" collapsed="false">
      <c r="A15455" s="142" t="s">
        <v>30988</v>
      </c>
      <c r="B15455" s="663" t="str">
        <f aca="false">C15455&amp;D15455&amp;E15455&amp;F15455&amp;G15455&amp;H15455</f>
        <v>ELETROCALHA LISA,COM TAMPA,TIPO "U",150X75MM,TRATAMENTO SUPERFICIAL PRE-ZINCADO A QUENTE,EXCLUSIVE CONEXOES,ACESSORIOS EFIXACAO SUPERIOR.FORNECIMENTO E COLOCACAO</v>
      </c>
      <c r="C15455" s="142" t="s">
        <v>30943</v>
      </c>
      <c r="D15455" s="142" t="s">
        <v>30975</v>
      </c>
      <c r="E15455" s="142" t="s">
        <v>30921</v>
      </c>
      <c r="I15455" s="142" t="s">
        <v>130</v>
      </c>
      <c r="J15455" s="142" t="n">
        <v>67.22</v>
      </c>
    </row>
    <row r="15456" customFormat="false" ht="12.75" hidden="false" customHeight="false" outlineLevel="0" collapsed="false">
      <c r="A15456" s="142" t="s">
        <v>30989</v>
      </c>
      <c r="B15456" s="663" t="str">
        <f aca="false">C15456&amp;D15456&amp;E15456&amp;F15456&amp;G15456&amp;H15456</f>
        <v>ELETROCALHA LISA,COM TAMPA,TIPO "U",200X75MM,TRATAMENTO SUPERFICIAL PRE-ZINCADO A QUENTE,EXCLUSIVE CONEXOES,ACESSORIOS EFIXACAO SUPERIOR.FORNECIMENTO E COLOCACAO</v>
      </c>
      <c r="C15456" s="142" t="s">
        <v>30946</v>
      </c>
      <c r="D15456" s="142" t="s">
        <v>30975</v>
      </c>
      <c r="E15456" s="142" t="s">
        <v>30921</v>
      </c>
      <c r="I15456" s="142" t="s">
        <v>130</v>
      </c>
      <c r="J15456" s="142" t="n">
        <v>79.4</v>
      </c>
    </row>
    <row r="15457" customFormat="false" ht="12.75" hidden="false" customHeight="false" outlineLevel="0" collapsed="false">
      <c r="A15457" s="142" t="s">
        <v>30990</v>
      </c>
      <c r="B15457" s="663" t="str">
        <f aca="false">C15457&amp;D15457&amp;E15457&amp;F15457&amp;G15457&amp;H15457</f>
        <v>ELETROCALHA LISA,COM TAMPA,TIPO "U",200X75MM,TRATAMENTO SUPERFICIAL PRE-ZINCADO A QUENTE,EXCLUSIVE CONEXOES,ACESSORIOS EFIXACAO SUPERIOR.FORNECIMENTO E COLOCACAO</v>
      </c>
      <c r="C15457" s="142" t="s">
        <v>30946</v>
      </c>
      <c r="D15457" s="142" t="s">
        <v>30975</v>
      </c>
      <c r="E15457" s="142" t="s">
        <v>30921</v>
      </c>
      <c r="I15457" s="142" t="s">
        <v>130</v>
      </c>
      <c r="J15457" s="142" t="n">
        <v>74.26</v>
      </c>
    </row>
    <row r="15458" customFormat="false" ht="12.75" hidden="false" customHeight="false" outlineLevel="0" collapsed="false">
      <c r="A15458" s="142" t="s">
        <v>30991</v>
      </c>
      <c r="B15458" s="663" t="str">
        <f aca="false">C15458&amp;D15458&amp;E15458&amp;F15458&amp;G15458&amp;H15458</f>
        <v>ELETROCALHA LISA,COM TAMPA,TIPO "U",300X75MM,TRATAMENTO SUPERFICIAL PRE-ZINCADO A QUENTE,EXCLUSIVE CONEXOES,ACESSORIOS EFIXACAO SUPERIOR.FORNECIMENTO E COLOCACAO</v>
      </c>
      <c r="C15458" s="142" t="s">
        <v>30949</v>
      </c>
      <c r="D15458" s="142" t="s">
        <v>30975</v>
      </c>
      <c r="E15458" s="142" t="s">
        <v>30921</v>
      </c>
      <c r="I15458" s="142" t="s">
        <v>130</v>
      </c>
      <c r="J15458" s="142" t="n">
        <v>102.87</v>
      </c>
    </row>
    <row r="15459" customFormat="false" ht="12.75" hidden="false" customHeight="false" outlineLevel="0" collapsed="false">
      <c r="A15459" s="142" t="s">
        <v>30992</v>
      </c>
      <c r="B15459" s="663" t="str">
        <f aca="false">C15459&amp;D15459&amp;E15459&amp;F15459&amp;G15459&amp;H15459</f>
        <v>ELETROCALHA LISA,COM TAMPA,TIPO "U",300X75MM,TRATAMENTO SUPERFICIAL PRE-ZINCADO A QUENTE,EXCLUSIVE CONEXOES,ACESSORIOS EFIXACAO SUPERIOR.FORNECIMENTO E COLOCACAO</v>
      </c>
      <c r="C15459" s="142" t="s">
        <v>30949</v>
      </c>
      <c r="D15459" s="142" t="s">
        <v>30975</v>
      </c>
      <c r="E15459" s="142" t="s">
        <v>30921</v>
      </c>
      <c r="I15459" s="142" t="s">
        <v>130</v>
      </c>
      <c r="J15459" s="142" t="n">
        <v>97.74</v>
      </c>
    </row>
    <row r="15460" customFormat="false" ht="12.75" hidden="false" customHeight="false" outlineLevel="0" collapsed="false">
      <c r="A15460" s="142" t="s">
        <v>30993</v>
      </c>
      <c r="B15460" s="663" t="str">
        <f aca="false">C15460&amp;D15460&amp;E15460&amp;F15460&amp;G15460&amp;H15460</f>
        <v>ELETROCALHA LISA,COM TAMPA,TIPO "U",400X75MM,TRATAMENTO SUPERFICIAL PRE-ZINCADO A QUENTE,EXCLUSIVE CONEXOES,ACESSORIOS EFIXACAO SUPERIOR.FORNECIMENTO E COLOCACAO</v>
      </c>
      <c r="C15460" s="142" t="s">
        <v>30952</v>
      </c>
      <c r="D15460" s="142" t="s">
        <v>30975</v>
      </c>
      <c r="E15460" s="142" t="s">
        <v>30921</v>
      </c>
      <c r="I15460" s="142" t="s">
        <v>130</v>
      </c>
      <c r="J15460" s="142" t="n">
        <v>135.45</v>
      </c>
    </row>
    <row r="15461" customFormat="false" ht="12.75" hidden="false" customHeight="false" outlineLevel="0" collapsed="false">
      <c r="A15461" s="142" t="s">
        <v>30994</v>
      </c>
      <c r="B15461" s="663" t="str">
        <f aca="false">C15461&amp;D15461&amp;E15461&amp;F15461&amp;G15461&amp;H15461</f>
        <v>ELETROCALHA LISA,COM TAMPA,TIPO "U",400X75MM,TRATAMENTO SUPERFICIAL PRE-ZINCADO A QUENTE,EXCLUSIVE CONEXOES,ACESSORIOS EFIXACAO SUPERIOR.FORNECIMENTO E COLOCACAO</v>
      </c>
      <c r="C15461" s="142" t="s">
        <v>30952</v>
      </c>
      <c r="D15461" s="142" t="s">
        <v>30975</v>
      </c>
      <c r="E15461" s="142" t="s">
        <v>30921</v>
      </c>
      <c r="I15461" s="142" t="s">
        <v>130</v>
      </c>
      <c r="J15461" s="142" t="n">
        <v>130.31</v>
      </c>
    </row>
    <row r="15462" customFormat="false" ht="12.75" hidden="false" customHeight="false" outlineLevel="0" collapsed="false">
      <c r="A15462" s="142" t="s">
        <v>30995</v>
      </c>
      <c r="B15462" s="663" t="str">
        <f aca="false">C15462&amp;D15462&amp;E15462&amp;F15462&amp;G15462&amp;H15462</f>
        <v>ELETROCALHA LISA,COM TAMPA,TIPO "U",100X100MM,TRATAMENTO SUPERFICIAL PRE-ZINCADO A QUENTE,EXCLUSIVE CONEXOES,ACESSORIOSE FIXACAO SUPERIOR.FORNECIMENTO E COLOCACAO</v>
      </c>
      <c r="C15462" s="142" t="s">
        <v>30955</v>
      </c>
      <c r="D15462" s="142" t="s">
        <v>30996</v>
      </c>
      <c r="E15462" s="142" t="s">
        <v>30957</v>
      </c>
      <c r="I15462" s="142" t="s">
        <v>130</v>
      </c>
      <c r="J15462" s="142" t="n">
        <v>65.89</v>
      </c>
    </row>
    <row r="15463" customFormat="false" ht="12.75" hidden="false" customHeight="false" outlineLevel="0" collapsed="false">
      <c r="A15463" s="142" t="s">
        <v>30997</v>
      </c>
      <c r="B15463" s="663" t="str">
        <f aca="false">C15463&amp;D15463&amp;E15463&amp;F15463&amp;G15463&amp;H15463</f>
        <v>ELETROCALHA LISA,COM TAMPA,TIPO "U",100X100MM,TRATAMENTO SUPERFICIAL PRE-ZINCADO A QUENTE,EXCLUSIVE CONEXOES,ACESSORIOSE FIXACAO SUPERIOR.FORNECIMENTO E COLOCACAO</v>
      </c>
      <c r="C15463" s="142" t="s">
        <v>30955</v>
      </c>
      <c r="D15463" s="142" t="s">
        <v>30996</v>
      </c>
      <c r="E15463" s="142" t="s">
        <v>30957</v>
      </c>
      <c r="I15463" s="142" t="s">
        <v>130</v>
      </c>
      <c r="J15463" s="142" t="n">
        <v>60.75</v>
      </c>
    </row>
    <row r="15464" customFormat="false" ht="12.75" hidden="false" customHeight="false" outlineLevel="0" collapsed="false">
      <c r="A15464" s="142" t="s">
        <v>30998</v>
      </c>
      <c r="B15464" s="663" t="str">
        <f aca="false">C15464&amp;D15464&amp;E15464&amp;F15464&amp;G15464&amp;H15464</f>
        <v>ELETROCALHA LISA,COM TAMPA,TIPO "U",150X100MM,TRATAMENTO SUPERFICIAL PRE-ZINCADO A QUENTE,EXCLUSIVE CONEXOES,ACESSORIOSE FIXACAO SUPERIOR.FORNECIMENTO E COLOCACAO</v>
      </c>
      <c r="C15464" s="142" t="s">
        <v>30960</v>
      </c>
      <c r="D15464" s="142" t="s">
        <v>30996</v>
      </c>
      <c r="E15464" s="142" t="s">
        <v>30957</v>
      </c>
      <c r="I15464" s="142" t="s">
        <v>130</v>
      </c>
      <c r="J15464" s="142" t="n">
        <v>76.09</v>
      </c>
    </row>
    <row r="15465" customFormat="false" ht="12.75" hidden="false" customHeight="false" outlineLevel="0" collapsed="false">
      <c r="A15465" s="142" t="s">
        <v>30999</v>
      </c>
      <c r="B15465" s="663" t="str">
        <f aca="false">C15465&amp;D15465&amp;E15465&amp;F15465&amp;G15465&amp;H15465</f>
        <v>ELETROCALHA LISA,COM TAMPA,TIPO "U",150X100MM,TRATAMENTO SUPERFICIAL PRE-ZINCADO A QUENTE,EXCLUSIVE CONEXOES,ACESSORIOSE FIXACAO SUPERIOR.FORNECIMENTO E COLOCACAO</v>
      </c>
      <c r="C15465" s="142" t="s">
        <v>30960</v>
      </c>
      <c r="D15465" s="142" t="s">
        <v>30996</v>
      </c>
      <c r="E15465" s="142" t="s">
        <v>30957</v>
      </c>
      <c r="I15465" s="142" t="s">
        <v>130</v>
      </c>
      <c r="J15465" s="142" t="n">
        <v>70.95</v>
      </c>
    </row>
    <row r="15466" customFormat="false" ht="12.75" hidden="false" customHeight="false" outlineLevel="0" collapsed="false">
      <c r="A15466" s="142" t="s">
        <v>31000</v>
      </c>
      <c r="B15466" s="663" t="str">
        <f aca="false">C15466&amp;D15466&amp;E15466&amp;F15466&amp;G15466&amp;H15466</f>
        <v>ELETROCALHA LISA,COM TAMPA,TIPO "U",200X100MM,TRATAMENTO SUPERFICIAL PRE-ZINCADO A QUENTE,EXCLUSIVE CONEXOES,ACESSORIOSE FIXACAO SUPERIOR.FORNECIMENTO E COLOCACAO</v>
      </c>
      <c r="C15466" s="142" t="s">
        <v>30963</v>
      </c>
      <c r="D15466" s="142" t="s">
        <v>30996</v>
      </c>
      <c r="E15466" s="142" t="s">
        <v>30957</v>
      </c>
      <c r="I15466" s="142" t="s">
        <v>130</v>
      </c>
      <c r="J15466" s="142" t="n">
        <v>80.51</v>
      </c>
    </row>
    <row r="15467" customFormat="false" ht="12.75" hidden="false" customHeight="false" outlineLevel="0" collapsed="false">
      <c r="A15467" s="142" t="s">
        <v>31001</v>
      </c>
      <c r="B15467" s="663" t="str">
        <f aca="false">C15467&amp;D15467&amp;E15467&amp;F15467&amp;G15467&amp;H15467</f>
        <v>ELETROCALHA LISA,COM TAMPA,TIPO "U",200X100MM,TRATAMENTO SUPERFICIAL PRE-ZINCADO A QUENTE,EXCLUSIVE CONEXOES,ACESSORIOSE FIXACAO SUPERIOR.FORNECIMENTO E COLOCACAO</v>
      </c>
      <c r="C15467" s="142" t="s">
        <v>30963</v>
      </c>
      <c r="D15467" s="142" t="s">
        <v>30996</v>
      </c>
      <c r="E15467" s="142" t="s">
        <v>30957</v>
      </c>
      <c r="I15467" s="142" t="s">
        <v>130</v>
      </c>
      <c r="J15467" s="142" t="n">
        <v>75.37</v>
      </c>
    </row>
    <row r="15468" customFormat="false" ht="12.75" hidden="false" customHeight="false" outlineLevel="0" collapsed="false">
      <c r="A15468" s="142" t="s">
        <v>31002</v>
      </c>
      <c r="B15468" s="663" t="str">
        <f aca="false">C15468&amp;D15468&amp;E15468&amp;F15468&amp;G15468&amp;H15468</f>
        <v>ELETROCALHA LISA,COM TAMPA,TIPO "U",300X100MM,TRATAMENTO SUPERFICIAL PRE-ZINCADO A QUENTE,EXCLUSIVE CONEXOES,ACESSORIOSE FIXACAO SUPERIOR.FORNECIMENTO E COLOCACAO</v>
      </c>
      <c r="C15468" s="142" t="s">
        <v>30966</v>
      </c>
      <c r="D15468" s="142" t="s">
        <v>30996</v>
      </c>
      <c r="E15468" s="142" t="s">
        <v>30957</v>
      </c>
      <c r="I15468" s="142" t="s">
        <v>130</v>
      </c>
      <c r="J15468" s="142" t="n">
        <v>102.01</v>
      </c>
    </row>
    <row r="15469" customFormat="false" ht="12.75" hidden="false" customHeight="false" outlineLevel="0" collapsed="false">
      <c r="A15469" s="142" t="s">
        <v>31003</v>
      </c>
      <c r="B15469" s="663" t="str">
        <f aca="false">C15469&amp;D15469&amp;E15469&amp;F15469&amp;G15469&amp;H15469</f>
        <v>ELETROCALHA LISA,COM TAMPA,TIPO "U",300X100MM,TRATAMENTO SUPERFICIAL PRE-ZINCADO A QUENTE,EXCLUSIVE CONEXOES,ACESSORIOSE FIXACAO SUPERIOR.FORNECIMENTO E COLOCACAO</v>
      </c>
      <c r="C15469" s="142" t="s">
        <v>30966</v>
      </c>
      <c r="D15469" s="142" t="s">
        <v>30996</v>
      </c>
      <c r="E15469" s="142" t="s">
        <v>30957</v>
      </c>
      <c r="I15469" s="142" t="s">
        <v>130</v>
      </c>
      <c r="J15469" s="142" t="n">
        <v>96.87</v>
      </c>
    </row>
    <row r="15470" customFormat="false" ht="12.75" hidden="false" customHeight="false" outlineLevel="0" collapsed="false">
      <c r="A15470" s="142" t="s">
        <v>31004</v>
      </c>
      <c r="B15470" s="663" t="str">
        <f aca="false">C15470&amp;D15470&amp;E15470&amp;F15470&amp;G15470&amp;H15470</f>
        <v>ELETROCALHA LISA,COM TAMPA,TIPO "U",400X100MM,TRATAMENTO SUPERFICIAL PRE-ZINCADO A QUENTE,EXCLUSIVE CONEXOES,ACESSORIOSE FIXACAO SUPERIOR.FORNECIMENTO E COLOCACAO</v>
      </c>
      <c r="C15470" s="142" t="s">
        <v>30969</v>
      </c>
      <c r="D15470" s="142" t="s">
        <v>30996</v>
      </c>
      <c r="E15470" s="142" t="s">
        <v>30957</v>
      </c>
      <c r="I15470" s="142" t="s">
        <v>130</v>
      </c>
      <c r="J15470" s="142" t="n">
        <v>126.57</v>
      </c>
    </row>
    <row r="15471" customFormat="false" ht="12.75" hidden="false" customHeight="false" outlineLevel="0" collapsed="false">
      <c r="A15471" s="142" t="s">
        <v>31005</v>
      </c>
      <c r="B15471" s="663" t="str">
        <f aca="false">C15471&amp;D15471&amp;E15471&amp;F15471&amp;G15471&amp;H15471</f>
        <v>ELETROCALHA LISA,COM TAMPA,TIPO "U",400X100MM,TRATAMENTO SUPERFICIAL PRE-ZINCADO A QUENTE,EXCLUSIVE CONEXOES,ACESSORIOSE FIXACAO SUPERIOR.FORNECIMENTO E COLOCACAO</v>
      </c>
      <c r="C15471" s="142" t="s">
        <v>30969</v>
      </c>
      <c r="D15471" s="142" t="s">
        <v>30996</v>
      </c>
      <c r="E15471" s="142" t="s">
        <v>30957</v>
      </c>
      <c r="I15471" s="142" t="s">
        <v>130</v>
      </c>
      <c r="J15471" s="142" t="n">
        <v>121.43</v>
      </c>
    </row>
    <row r="15472" customFormat="false" ht="12.75" hidden="false" customHeight="false" outlineLevel="0" collapsed="false">
      <c r="A15472" s="142" t="s">
        <v>31006</v>
      </c>
      <c r="B15472" s="663" t="str">
        <f aca="false">C15472&amp;D15472&amp;E15472&amp;F15472&amp;G15472&amp;H15472</f>
        <v>CURVA HORIZONTAL,45º,PARA ELETROCALHA PERFURADA OU LISA,50X50MM.FORNECIMENTO E COLOCACAO</v>
      </c>
      <c r="C15472" s="142" t="s">
        <v>31007</v>
      </c>
      <c r="D15472" s="142" t="s">
        <v>31008</v>
      </c>
      <c r="I15472" s="142" t="s">
        <v>9</v>
      </c>
      <c r="J15472" s="142" t="n">
        <v>23.3</v>
      </c>
    </row>
    <row r="15473" customFormat="false" ht="12.75" hidden="false" customHeight="false" outlineLevel="0" collapsed="false">
      <c r="A15473" s="142" t="s">
        <v>31009</v>
      </c>
      <c r="B15473" s="663" t="str">
        <f aca="false">C15473&amp;D15473&amp;E15473&amp;F15473&amp;G15473&amp;H15473</f>
        <v>CURVA HORIZONTAL,45º,PARA ELETROCALHA PERFURADA OU LISA,50X50MM.FORNECIMENTO E COLOCACAO</v>
      </c>
      <c r="C15473" s="142" t="s">
        <v>31007</v>
      </c>
      <c r="D15473" s="142" t="s">
        <v>31008</v>
      </c>
      <c r="I15473" s="142" t="s">
        <v>9</v>
      </c>
      <c r="J15473" s="142" t="n">
        <v>20.73</v>
      </c>
    </row>
    <row r="15474" customFormat="false" ht="12.75" hidden="false" customHeight="false" outlineLevel="0" collapsed="false">
      <c r="A15474" s="142" t="s">
        <v>31010</v>
      </c>
      <c r="B15474" s="663" t="str">
        <f aca="false">C15474&amp;D15474&amp;E15474&amp;F15474&amp;G15474&amp;H15474</f>
        <v>CURVA HORIZONTAL,45º,PARA ELETROCALHA PERFURADA OU LISA,100X50MM.FORNECIMENTO E COLOCACAO</v>
      </c>
      <c r="C15474" s="142" t="s">
        <v>31011</v>
      </c>
      <c r="D15474" s="142" t="s">
        <v>31012</v>
      </c>
      <c r="I15474" s="142" t="s">
        <v>9</v>
      </c>
      <c r="J15474" s="142" t="n">
        <v>25.05</v>
      </c>
    </row>
    <row r="15475" customFormat="false" ht="12.75" hidden="false" customHeight="false" outlineLevel="0" collapsed="false">
      <c r="A15475" s="142" t="s">
        <v>31013</v>
      </c>
      <c r="B15475" s="663" t="str">
        <f aca="false">C15475&amp;D15475&amp;E15475&amp;F15475&amp;G15475&amp;H15475</f>
        <v>CURVA HORIZONTAL,45º,PARA ELETROCALHA PERFURADA OU LISA,100X50MM.FORNECIMENTO E COLOCACAO</v>
      </c>
      <c r="C15475" s="142" t="s">
        <v>31011</v>
      </c>
      <c r="D15475" s="142" t="s">
        <v>31012</v>
      </c>
      <c r="I15475" s="142" t="s">
        <v>9</v>
      </c>
      <c r="J15475" s="142" t="n">
        <v>22.48</v>
      </c>
    </row>
    <row r="15476" customFormat="false" ht="12.75" hidden="false" customHeight="false" outlineLevel="0" collapsed="false">
      <c r="A15476" s="142" t="s">
        <v>31014</v>
      </c>
      <c r="B15476" s="663" t="str">
        <f aca="false">C15476&amp;D15476&amp;E15476&amp;F15476&amp;G15476&amp;H15476</f>
        <v>CURVA HORIZONTAL,45º,PARA ELETROCALHA PERFURADA OU LISA,150X50MM.FORNECIMENTO E COLOCACAO</v>
      </c>
      <c r="C15476" s="142" t="s">
        <v>31015</v>
      </c>
      <c r="D15476" s="142" t="s">
        <v>31012</v>
      </c>
      <c r="I15476" s="142" t="s">
        <v>9</v>
      </c>
      <c r="J15476" s="142" t="n">
        <v>28.72</v>
      </c>
    </row>
    <row r="15477" customFormat="false" ht="12.75" hidden="false" customHeight="false" outlineLevel="0" collapsed="false">
      <c r="A15477" s="142" t="s">
        <v>31016</v>
      </c>
      <c r="B15477" s="663" t="str">
        <f aca="false">C15477&amp;D15477&amp;E15477&amp;F15477&amp;G15477&amp;H15477</f>
        <v>CURVA HORIZONTAL,45º,PARA ELETROCALHA PERFURADA OU LISA,150X50MM.FORNECIMENTO E COLOCACAO</v>
      </c>
      <c r="C15477" s="142" t="s">
        <v>31015</v>
      </c>
      <c r="D15477" s="142" t="s">
        <v>31012</v>
      </c>
      <c r="I15477" s="142" t="s">
        <v>9</v>
      </c>
      <c r="J15477" s="142" t="n">
        <v>26.15</v>
      </c>
    </row>
    <row r="15478" customFormat="false" ht="12.75" hidden="false" customHeight="false" outlineLevel="0" collapsed="false">
      <c r="A15478" s="142" t="s">
        <v>31017</v>
      </c>
      <c r="B15478" s="663" t="str">
        <f aca="false">C15478&amp;D15478&amp;E15478&amp;F15478&amp;G15478&amp;H15478</f>
        <v>CURVA HORIZONTAL,45º,PARA ELETROCALHA PERFURADA OU LISA,200X50MM.FORNECIMENTO E COLOCACAO</v>
      </c>
      <c r="C15478" s="142" t="s">
        <v>31018</v>
      </c>
      <c r="D15478" s="142" t="s">
        <v>31012</v>
      </c>
      <c r="I15478" s="142" t="s">
        <v>9</v>
      </c>
      <c r="J15478" s="142" t="n">
        <v>31.81</v>
      </c>
    </row>
    <row r="15479" customFormat="false" ht="12.75" hidden="false" customHeight="false" outlineLevel="0" collapsed="false">
      <c r="A15479" s="142" t="s">
        <v>31019</v>
      </c>
      <c r="B15479" s="663" t="str">
        <f aca="false">C15479&amp;D15479&amp;E15479&amp;F15479&amp;G15479&amp;H15479</f>
        <v>CURVA HORIZONTAL,45º,PARA ELETROCALHA PERFURADA OU LISA,200X50MM.FORNECIMENTO E COLOCACAO</v>
      </c>
      <c r="C15479" s="142" t="s">
        <v>31018</v>
      </c>
      <c r="D15479" s="142" t="s">
        <v>31012</v>
      </c>
      <c r="I15479" s="142" t="s">
        <v>9</v>
      </c>
      <c r="J15479" s="142" t="n">
        <v>29.24</v>
      </c>
    </row>
    <row r="15480" customFormat="false" ht="12.75" hidden="false" customHeight="false" outlineLevel="0" collapsed="false">
      <c r="A15480" s="142" t="s">
        <v>31020</v>
      </c>
      <c r="B15480" s="663" t="str">
        <f aca="false">C15480&amp;D15480&amp;E15480&amp;F15480&amp;G15480&amp;H15480</f>
        <v>CURVA HORIZONTAL,45º,PARA ELETROCALHA PERFURADA OU LISA,300X50MM.FORNECIMENTO E COLOCACAO</v>
      </c>
      <c r="C15480" s="142" t="s">
        <v>31021</v>
      </c>
      <c r="D15480" s="142" t="s">
        <v>31012</v>
      </c>
      <c r="I15480" s="142" t="s">
        <v>9</v>
      </c>
      <c r="J15480" s="142" t="n">
        <v>41.3</v>
      </c>
    </row>
    <row r="15481" customFormat="false" ht="12.75" hidden="false" customHeight="false" outlineLevel="0" collapsed="false">
      <c r="A15481" s="142" t="s">
        <v>31022</v>
      </c>
      <c r="B15481" s="663" t="str">
        <f aca="false">C15481&amp;D15481&amp;E15481&amp;F15481&amp;G15481&amp;H15481</f>
        <v>CURVA HORIZONTAL,45º,PARA ELETROCALHA PERFURADA OU LISA,300X50MM.FORNECIMENTO E COLOCACAO</v>
      </c>
      <c r="C15481" s="142" t="s">
        <v>31021</v>
      </c>
      <c r="D15481" s="142" t="s">
        <v>31012</v>
      </c>
      <c r="I15481" s="142" t="s">
        <v>9</v>
      </c>
      <c r="J15481" s="142" t="n">
        <v>38.73</v>
      </c>
    </row>
    <row r="15482" customFormat="false" ht="12.75" hidden="false" customHeight="false" outlineLevel="0" collapsed="false">
      <c r="A15482" s="142" t="s">
        <v>31023</v>
      </c>
      <c r="B15482" s="663" t="str">
        <f aca="false">C15482&amp;D15482&amp;E15482&amp;F15482&amp;G15482&amp;H15482</f>
        <v>CURVA HORIZONTAL,45º,PARA ELETROCALHA PERFURADA OU LISA,400X50MM.FORNECIMENTO E COLOCACAO</v>
      </c>
      <c r="C15482" s="142" t="s">
        <v>31024</v>
      </c>
      <c r="D15482" s="142" t="s">
        <v>31012</v>
      </c>
      <c r="I15482" s="142" t="s">
        <v>9</v>
      </c>
      <c r="J15482" s="142" t="n">
        <v>48.29</v>
      </c>
    </row>
    <row r="15483" customFormat="false" ht="12.75" hidden="false" customHeight="false" outlineLevel="0" collapsed="false">
      <c r="A15483" s="142" t="s">
        <v>31025</v>
      </c>
      <c r="B15483" s="663" t="str">
        <f aca="false">C15483&amp;D15483&amp;E15483&amp;F15483&amp;G15483&amp;H15483</f>
        <v>CURVA HORIZONTAL,45º,PARA ELETROCALHA PERFURADA OU LISA,400X50MM.FORNECIMENTO E COLOCACAO</v>
      </c>
      <c r="C15483" s="142" t="s">
        <v>31024</v>
      </c>
      <c r="D15483" s="142" t="s">
        <v>31012</v>
      </c>
      <c r="I15483" s="142" t="s">
        <v>9</v>
      </c>
      <c r="J15483" s="142" t="n">
        <v>45.72</v>
      </c>
    </row>
    <row r="15484" customFormat="false" ht="12.75" hidden="false" customHeight="false" outlineLevel="0" collapsed="false">
      <c r="A15484" s="142" t="s">
        <v>31026</v>
      </c>
      <c r="B15484" s="663" t="str">
        <f aca="false">C15484&amp;D15484&amp;E15484&amp;F15484&amp;G15484&amp;H15484</f>
        <v>CURVA HORIZONTAL,45º,PARA ELETROCALHA PERFURADA OU LISA,100X75MM.FORNECIMENTO E COLOCACAO</v>
      </c>
      <c r="C15484" s="142" t="s">
        <v>31011</v>
      </c>
      <c r="D15484" s="142" t="s">
        <v>31027</v>
      </c>
      <c r="I15484" s="142" t="s">
        <v>9</v>
      </c>
      <c r="J15484" s="142" t="n">
        <v>26.9</v>
      </c>
    </row>
    <row r="15485" customFormat="false" ht="12.75" hidden="false" customHeight="false" outlineLevel="0" collapsed="false">
      <c r="A15485" s="142" t="s">
        <v>31028</v>
      </c>
      <c r="B15485" s="663" t="str">
        <f aca="false">C15485&amp;D15485&amp;E15485&amp;F15485&amp;G15485&amp;H15485</f>
        <v>CURVA HORIZONTAL,45º,PARA ELETROCALHA PERFURADA OU LISA,100X75MM.FORNECIMENTO E COLOCACAO</v>
      </c>
      <c r="C15485" s="142" t="s">
        <v>31011</v>
      </c>
      <c r="D15485" s="142" t="s">
        <v>31027</v>
      </c>
      <c r="I15485" s="142" t="s">
        <v>9</v>
      </c>
      <c r="J15485" s="142" t="n">
        <v>24.33</v>
      </c>
    </row>
    <row r="15486" customFormat="false" ht="12.75" hidden="false" customHeight="false" outlineLevel="0" collapsed="false">
      <c r="A15486" s="142" t="s">
        <v>31029</v>
      </c>
      <c r="B15486" s="663" t="str">
        <f aca="false">C15486&amp;D15486&amp;E15486&amp;F15486&amp;G15486&amp;H15486</f>
        <v>CURVA HORIZONTAL,45º,PARA ELETROCALHA PERFURADA OU LISA,150X75MM.FORNECIMENTO E COLOCACAO</v>
      </c>
      <c r="C15486" s="142" t="s">
        <v>31015</v>
      </c>
      <c r="D15486" s="142" t="s">
        <v>31027</v>
      </c>
      <c r="I15486" s="142" t="s">
        <v>9</v>
      </c>
      <c r="J15486" s="142" t="n">
        <v>31.14</v>
      </c>
    </row>
    <row r="15487" customFormat="false" ht="12.75" hidden="false" customHeight="false" outlineLevel="0" collapsed="false">
      <c r="A15487" s="142" t="s">
        <v>31030</v>
      </c>
      <c r="B15487" s="663" t="str">
        <f aca="false">C15487&amp;D15487&amp;E15487&amp;F15487&amp;G15487&amp;H15487</f>
        <v>CURVA HORIZONTAL,45º,PARA ELETROCALHA PERFURADA OU LISA,150X75MM.FORNECIMENTO E COLOCACAO</v>
      </c>
      <c r="C15487" s="142" t="s">
        <v>31015</v>
      </c>
      <c r="D15487" s="142" t="s">
        <v>31027</v>
      </c>
      <c r="I15487" s="142" t="s">
        <v>9</v>
      </c>
      <c r="J15487" s="142" t="n">
        <v>28.57</v>
      </c>
    </row>
    <row r="15488" customFormat="false" ht="12.75" hidden="false" customHeight="false" outlineLevel="0" collapsed="false">
      <c r="A15488" s="142" t="s">
        <v>31031</v>
      </c>
      <c r="B15488" s="663" t="str">
        <f aca="false">C15488&amp;D15488&amp;E15488&amp;F15488&amp;G15488&amp;H15488</f>
        <v>CURVA HORIZONTAL,45º,PARA ELETROCALHA PERFURADA OU LISA,200X75MM.FORNECIMENTO E COLOCACAO</v>
      </c>
      <c r="C15488" s="142" t="s">
        <v>31018</v>
      </c>
      <c r="D15488" s="142" t="s">
        <v>31027</v>
      </c>
      <c r="I15488" s="142" t="s">
        <v>9</v>
      </c>
      <c r="J15488" s="142" t="n">
        <v>32.97</v>
      </c>
    </row>
    <row r="15489" customFormat="false" ht="12.75" hidden="false" customHeight="false" outlineLevel="0" collapsed="false">
      <c r="A15489" s="142" t="s">
        <v>31032</v>
      </c>
      <c r="B15489" s="663" t="str">
        <f aca="false">C15489&amp;D15489&amp;E15489&amp;F15489&amp;G15489&amp;H15489</f>
        <v>CURVA HORIZONTAL,45º,PARA ELETROCALHA PERFURADA OU LISA,200X75MM.FORNECIMENTO E COLOCACAO</v>
      </c>
      <c r="C15489" s="142" t="s">
        <v>31018</v>
      </c>
      <c r="D15489" s="142" t="s">
        <v>31027</v>
      </c>
      <c r="I15489" s="142" t="s">
        <v>9</v>
      </c>
      <c r="J15489" s="142" t="n">
        <v>30.4</v>
      </c>
    </row>
    <row r="15490" customFormat="false" ht="12.75" hidden="false" customHeight="false" outlineLevel="0" collapsed="false">
      <c r="A15490" s="142" t="s">
        <v>31033</v>
      </c>
      <c r="B15490" s="663" t="str">
        <f aca="false">C15490&amp;D15490&amp;E15490&amp;F15490&amp;G15490&amp;H15490</f>
        <v>CURVA HORIZONTAL,45º,PARA ELETROCALHA PERFURADA OU LISA,300X75MM.FORNECIMENTO E COLOCACAO</v>
      </c>
      <c r="C15490" s="142" t="s">
        <v>31021</v>
      </c>
      <c r="D15490" s="142" t="s">
        <v>31027</v>
      </c>
      <c r="I15490" s="142" t="s">
        <v>9</v>
      </c>
      <c r="J15490" s="142" t="n">
        <v>45.12</v>
      </c>
    </row>
    <row r="15491" customFormat="false" ht="12.75" hidden="false" customHeight="false" outlineLevel="0" collapsed="false">
      <c r="A15491" s="142" t="s">
        <v>31034</v>
      </c>
      <c r="B15491" s="663" t="str">
        <f aca="false">C15491&amp;D15491&amp;E15491&amp;F15491&amp;G15491&amp;H15491</f>
        <v>CURVA HORIZONTAL,45º,PARA ELETROCALHA PERFURADA OU LISA,300X75MM.FORNECIMENTO E COLOCACAO</v>
      </c>
      <c r="C15491" s="142" t="s">
        <v>31021</v>
      </c>
      <c r="D15491" s="142" t="s">
        <v>31027</v>
      </c>
      <c r="I15491" s="142" t="s">
        <v>9</v>
      </c>
      <c r="J15491" s="142" t="n">
        <v>42.55</v>
      </c>
    </row>
    <row r="15492" customFormat="false" ht="12.75" hidden="false" customHeight="false" outlineLevel="0" collapsed="false">
      <c r="A15492" s="142" t="s">
        <v>31035</v>
      </c>
      <c r="B15492" s="663" t="str">
        <f aca="false">C15492&amp;D15492&amp;E15492&amp;F15492&amp;G15492&amp;H15492</f>
        <v>CURVA HORIZONTAL,45º,PARA ELETROCALHA PERFURADA OU LISA,400X75MM.FORNECIMENTO E COLOCACAO</v>
      </c>
      <c r="C15492" s="142" t="s">
        <v>31024</v>
      </c>
      <c r="D15492" s="142" t="s">
        <v>31027</v>
      </c>
      <c r="I15492" s="142" t="s">
        <v>9</v>
      </c>
      <c r="J15492" s="142" t="n">
        <v>51.2</v>
      </c>
    </row>
    <row r="15493" customFormat="false" ht="12.75" hidden="false" customHeight="false" outlineLevel="0" collapsed="false">
      <c r="A15493" s="142" t="s">
        <v>31036</v>
      </c>
      <c r="B15493" s="663" t="str">
        <f aca="false">C15493&amp;D15493&amp;E15493&amp;F15493&amp;G15493&amp;H15493</f>
        <v>CURVA HORIZONTAL,45º,PARA ELETROCALHA PERFURADA OU LISA,400X75MM.FORNECIMENTO E COLOCACAO</v>
      </c>
      <c r="C15493" s="142" t="s">
        <v>31024</v>
      </c>
      <c r="D15493" s="142" t="s">
        <v>31027</v>
      </c>
      <c r="I15493" s="142" t="s">
        <v>9</v>
      </c>
      <c r="J15493" s="142" t="n">
        <v>48.63</v>
      </c>
    </row>
    <row r="15494" customFormat="false" ht="12.75" hidden="false" customHeight="false" outlineLevel="0" collapsed="false">
      <c r="A15494" s="142" t="s">
        <v>31037</v>
      </c>
      <c r="B15494" s="663" t="str">
        <f aca="false">C15494&amp;D15494&amp;E15494&amp;F15494&amp;G15494&amp;H15494</f>
        <v>CURVA HORIZONTAL,45º,PARA ELETROCALHA PERFURADA OU LISA,100X100MM.FORNECIMENTO E COLOCACAO</v>
      </c>
      <c r="C15494" s="142" t="s">
        <v>31011</v>
      </c>
      <c r="D15494" s="142" t="s">
        <v>31038</v>
      </c>
      <c r="I15494" s="142" t="s">
        <v>9</v>
      </c>
      <c r="J15494" s="142" t="n">
        <v>27.94</v>
      </c>
    </row>
    <row r="15495" customFormat="false" ht="12.75" hidden="false" customHeight="false" outlineLevel="0" collapsed="false">
      <c r="A15495" s="142" t="s">
        <v>31039</v>
      </c>
      <c r="B15495" s="663" t="str">
        <f aca="false">C15495&amp;D15495&amp;E15495&amp;F15495&amp;G15495&amp;H15495</f>
        <v>CURVA HORIZONTAL,45º,PARA ELETROCALHA PERFURADA OU LISA,100X100MM.FORNECIMENTO E COLOCACAO</v>
      </c>
      <c r="C15495" s="142" t="s">
        <v>31011</v>
      </c>
      <c r="D15495" s="142" t="s">
        <v>31038</v>
      </c>
      <c r="I15495" s="142" t="s">
        <v>9</v>
      </c>
      <c r="J15495" s="142" t="n">
        <v>25.37</v>
      </c>
    </row>
    <row r="15496" customFormat="false" ht="12.75" hidden="false" customHeight="false" outlineLevel="0" collapsed="false">
      <c r="A15496" s="142" t="s">
        <v>31040</v>
      </c>
      <c r="B15496" s="663" t="str">
        <f aca="false">C15496&amp;D15496&amp;E15496&amp;F15496&amp;G15496&amp;H15496</f>
        <v>CURVA HORIZONTAL,45º,PARA ELETROCALHA PERFURADA OU LISA,150X100MM.FORNECIMENTO E COLOCACAO</v>
      </c>
      <c r="C15496" s="142" t="s">
        <v>31015</v>
      </c>
      <c r="D15496" s="142" t="s">
        <v>31038</v>
      </c>
      <c r="I15496" s="142" t="s">
        <v>9</v>
      </c>
      <c r="J15496" s="142" t="n">
        <v>32.58</v>
      </c>
    </row>
    <row r="15497" customFormat="false" ht="12.75" hidden="false" customHeight="false" outlineLevel="0" collapsed="false">
      <c r="A15497" s="142" t="s">
        <v>31041</v>
      </c>
      <c r="B15497" s="663" t="str">
        <f aca="false">C15497&amp;D15497&amp;E15497&amp;F15497&amp;G15497&amp;H15497</f>
        <v>CURVA HORIZONTAL,45º,PARA ELETROCALHA PERFURADA OU LISA,150X100MM.FORNECIMENTO E COLOCACAO</v>
      </c>
      <c r="C15497" s="142" t="s">
        <v>31015</v>
      </c>
      <c r="D15497" s="142" t="s">
        <v>31038</v>
      </c>
      <c r="I15497" s="142" t="s">
        <v>9</v>
      </c>
      <c r="J15497" s="142" t="n">
        <v>30.01</v>
      </c>
    </row>
    <row r="15498" customFormat="false" ht="12.75" hidden="false" customHeight="false" outlineLevel="0" collapsed="false">
      <c r="A15498" s="142" t="s">
        <v>31042</v>
      </c>
      <c r="B15498" s="663" t="str">
        <f aca="false">C15498&amp;D15498&amp;E15498&amp;F15498&amp;G15498&amp;H15498</f>
        <v>CURVA HORIZONTAL,45º,PARA ELETROCALHA PERFURADA OU LISA,200X100MM.FORNECIMENTO E COLOCACAO</v>
      </c>
      <c r="C15498" s="142" t="s">
        <v>31018</v>
      </c>
      <c r="D15498" s="142" t="s">
        <v>31038</v>
      </c>
      <c r="I15498" s="142" t="s">
        <v>9</v>
      </c>
      <c r="J15498" s="142" t="n">
        <v>35.88</v>
      </c>
    </row>
    <row r="15499" customFormat="false" ht="12.75" hidden="false" customHeight="false" outlineLevel="0" collapsed="false">
      <c r="A15499" s="142" t="s">
        <v>31043</v>
      </c>
      <c r="B15499" s="663" t="str">
        <f aca="false">C15499&amp;D15499&amp;E15499&amp;F15499&amp;G15499&amp;H15499</f>
        <v>CURVA HORIZONTAL,45º,PARA ELETROCALHA PERFURADA OU LISA,200X100MM.FORNECIMENTO E COLOCACAO</v>
      </c>
      <c r="C15499" s="142" t="s">
        <v>31018</v>
      </c>
      <c r="D15499" s="142" t="s">
        <v>31038</v>
      </c>
      <c r="I15499" s="142" t="s">
        <v>9</v>
      </c>
      <c r="J15499" s="142" t="n">
        <v>33.31</v>
      </c>
    </row>
    <row r="15500" customFormat="false" ht="12.75" hidden="false" customHeight="false" outlineLevel="0" collapsed="false">
      <c r="A15500" s="142" t="s">
        <v>31044</v>
      </c>
      <c r="B15500" s="663" t="str">
        <f aca="false">C15500&amp;D15500&amp;E15500&amp;F15500&amp;G15500&amp;H15500</f>
        <v>CURVA HORIZONTAL,45º,PARA ELETROCALHA PERFURADA OU LISA,300X100MM.FORNECIMENTO E COLOCACAO</v>
      </c>
      <c r="C15500" s="142" t="s">
        <v>31021</v>
      </c>
      <c r="D15500" s="142" t="s">
        <v>31038</v>
      </c>
      <c r="I15500" s="142" t="s">
        <v>9</v>
      </c>
      <c r="J15500" s="142" t="n">
        <v>44.94</v>
      </c>
    </row>
    <row r="15501" customFormat="false" ht="12.75" hidden="false" customHeight="false" outlineLevel="0" collapsed="false">
      <c r="A15501" s="142" t="s">
        <v>31045</v>
      </c>
      <c r="B15501" s="663" t="str">
        <f aca="false">C15501&amp;D15501&amp;E15501&amp;F15501&amp;G15501&amp;H15501</f>
        <v>CURVA HORIZONTAL,45º,PARA ELETROCALHA PERFURADA OU LISA,300X100MM.FORNECIMENTO E COLOCACAO</v>
      </c>
      <c r="C15501" s="142" t="s">
        <v>31021</v>
      </c>
      <c r="D15501" s="142" t="s">
        <v>31038</v>
      </c>
      <c r="I15501" s="142" t="s">
        <v>9</v>
      </c>
      <c r="J15501" s="142" t="n">
        <v>42.37</v>
      </c>
    </row>
    <row r="15502" customFormat="false" ht="12.75" hidden="false" customHeight="false" outlineLevel="0" collapsed="false">
      <c r="A15502" s="142" t="s">
        <v>31046</v>
      </c>
      <c r="B15502" s="663" t="str">
        <f aca="false">C15502&amp;D15502&amp;E15502&amp;F15502&amp;G15502&amp;H15502</f>
        <v>CURVA HORIZONTAL,45º,PARA ELETROCALHA PERFURADA OU LISA,400X100MM.FORNECIMENTO E COLOCACAO</v>
      </c>
      <c r="C15502" s="142" t="s">
        <v>31024</v>
      </c>
      <c r="D15502" s="142" t="s">
        <v>31038</v>
      </c>
      <c r="I15502" s="142" t="s">
        <v>9</v>
      </c>
      <c r="J15502" s="142" t="n">
        <v>56.27</v>
      </c>
    </row>
    <row r="15503" customFormat="false" ht="12.75" hidden="false" customHeight="false" outlineLevel="0" collapsed="false">
      <c r="A15503" s="142" t="s">
        <v>31047</v>
      </c>
      <c r="B15503" s="663" t="str">
        <f aca="false">C15503&amp;D15503&amp;E15503&amp;F15503&amp;G15503&amp;H15503</f>
        <v>CURVA HORIZONTAL,45º,PARA ELETROCALHA PERFURADA OU LISA,400X100MM.FORNECIMENTO E COLOCACAO</v>
      </c>
      <c r="C15503" s="142" t="s">
        <v>31024</v>
      </c>
      <c r="D15503" s="142" t="s">
        <v>31038</v>
      </c>
      <c r="I15503" s="142" t="s">
        <v>9</v>
      </c>
      <c r="J15503" s="142" t="n">
        <v>53.7</v>
      </c>
    </row>
    <row r="15504" customFormat="false" ht="12.75" hidden="false" customHeight="false" outlineLevel="0" collapsed="false">
      <c r="A15504" s="142" t="s">
        <v>31048</v>
      </c>
      <c r="B15504" s="663" t="str">
        <f aca="false">C15504&amp;D15504&amp;E15504&amp;F15504&amp;G15504&amp;H15504</f>
        <v>CURVA HORIZONTAL,90º,PARA ELETROCALHA PERFURADA OU LISA,50X50MM.FORNECIMENTO E COLOCACAO</v>
      </c>
      <c r="C15504" s="142" t="s">
        <v>31049</v>
      </c>
      <c r="D15504" s="142" t="s">
        <v>31008</v>
      </c>
      <c r="I15504" s="142" t="s">
        <v>9</v>
      </c>
      <c r="J15504" s="142" t="n">
        <v>26.4</v>
      </c>
    </row>
    <row r="15505" customFormat="false" ht="12.75" hidden="false" customHeight="false" outlineLevel="0" collapsed="false">
      <c r="A15505" s="142" t="s">
        <v>31050</v>
      </c>
      <c r="B15505" s="663" t="str">
        <f aca="false">C15505&amp;D15505&amp;E15505&amp;F15505&amp;G15505&amp;H15505</f>
        <v>CURVA HORIZONTAL,90º,PARA ELETROCALHA PERFURADA OU LISA,50X50MM.FORNECIMENTO E COLOCACAO</v>
      </c>
      <c r="C15505" s="142" t="s">
        <v>31049</v>
      </c>
      <c r="D15505" s="142" t="s">
        <v>31008</v>
      </c>
      <c r="I15505" s="142" t="s">
        <v>9</v>
      </c>
      <c r="J15505" s="142" t="n">
        <v>23.83</v>
      </c>
    </row>
    <row r="15506" customFormat="false" ht="12.75" hidden="false" customHeight="false" outlineLevel="0" collapsed="false">
      <c r="A15506" s="142" t="s">
        <v>31051</v>
      </c>
      <c r="B15506" s="663" t="str">
        <f aca="false">C15506&amp;D15506&amp;E15506&amp;F15506&amp;G15506&amp;H15506</f>
        <v>CURVA HORIZONTAL,90º,PARA ELETROCALHA PERFURADA OU LISA,100X50MM.FORNECIMENTO E COLOCACAO</v>
      </c>
      <c r="C15506" s="142" t="s">
        <v>31052</v>
      </c>
      <c r="D15506" s="142" t="s">
        <v>31012</v>
      </c>
      <c r="I15506" s="142" t="s">
        <v>9</v>
      </c>
      <c r="J15506" s="142" t="n">
        <v>29.68</v>
      </c>
    </row>
    <row r="15507" customFormat="false" ht="12.75" hidden="false" customHeight="false" outlineLevel="0" collapsed="false">
      <c r="A15507" s="142" t="s">
        <v>31053</v>
      </c>
      <c r="B15507" s="663" t="str">
        <f aca="false">C15507&amp;D15507&amp;E15507&amp;F15507&amp;G15507&amp;H15507</f>
        <v>CURVA HORIZONTAL,90º,PARA ELETROCALHA PERFURADA OU LISA,100X50MM.FORNECIMENTO E COLOCACAO</v>
      </c>
      <c r="C15507" s="142" t="s">
        <v>31052</v>
      </c>
      <c r="D15507" s="142" t="s">
        <v>31012</v>
      </c>
      <c r="I15507" s="142" t="s">
        <v>9</v>
      </c>
      <c r="J15507" s="142" t="n">
        <v>27.11</v>
      </c>
    </row>
    <row r="15508" customFormat="false" ht="12.75" hidden="false" customHeight="false" outlineLevel="0" collapsed="false">
      <c r="A15508" s="142" t="s">
        <v>31054</v>
      </c>
      <c r="B15508" s="663" t="str">
        <f aca="false">C15508&amp;D15508&amp;E15508&amp;F15508&amp;G15508&amp;H15508</f>
        <v>CURVA HORIZONTAL,90º,PARA ELETROCALHA PERFURADA OU LISA,150X50MM.FORNECIMENTO E COLOCACAO</v>
      </c>
      <c r="C15508" s="142" t="s">
        <v>31055</v>
      </c>
      <c r="D15508" s="142" t="s">
        <v>31012</v>
      </c>
      <c r="I15508" s="142" t="s">
        <v>9</v>
      </c>
      <c r="J15508" s="142" t="n">
        <v>36.25</v>
      </c>
    </row>
    <row r="15509" customFormat="false" ht="12.75" hidden="false" customHeight="false" outlineLevel="0" collapsed="false">
      <c r="A15509" s="142" t="s">
        <v>31056</v>
      </c>
      <c r="B15509" s="663" t="str">
        <f aca="false">C15509&amp;D15509&amp;E15509&amp;F15509&amp;G15509&amp;H15509</f>
        <v>CURVA HORIZONTAL,90º,PARA ELETROCALHA PERFURADA OU LISA,150X50MM.FORNECIMENTO E COLOCACAO</v>
      </c>
      <c r="C15509" s="142" t="s">
        <v>31055</v>
      </c>
      <c r="D15509" s="142" t="s">
        <v>31012</v>
      </c>
      <c r="I15509" s="142" t="s">
        <v>9</v>
      </c>
      <c r="J15509" s="142" t="n">
        <v>33.68</v>
      </c>
    </row>
    <row r="15510" customFormat="false" ht="12.75" hidden="false" customHeight="false" outlineLevel="0" collapsed="false">
      <c r="A15510" s="142" t="s">
        <v>31057</v>
      </c>
      <c r="B15510" s="663" t="str">
        <f aca="false">C15510&amp;D15510&amp;E15510&amp;F15510&amp;G15510&amp;H15510</f>
        <v>CURVA HORIZONTAL,90º,PARA ELETROCALHA PERFURADA OU LISA,200X50MM.FORNECIMENTO E COLOCACAO</v>
      </c>
      <c r="C15510" s="142" t="s">
        <v>31058</v>
      </c>
      <c r="D15510" s="142" t="s">
        <v>31012</v>
      </c>
      <c r="I15510" s="142" t="s">
        <v>9</v>
      </c>
      <c r="J15510" s="142" t="n">
        <v>41.47</v>
      </c>
    </row>
    <row r="15511" customFormat="false" ht="12.75" hidden="false" customHeight="false" outlineLevel="0" collapsed="false">
      <c r="A15511" s="142" t="s">
        <v>31059</v>
      </c>
      <c r="B15511" s="663" t="str">
        <f aca="false">C15511&amp;D15511&amp;E15511&amp;F15511&amp;G15511&amp;H15511</f>
        <v>CURVA HORIZONTAL,90º,PARA ELETROCALHA PERFURADA OU LISA,200X50MM.FORNECIMENTO E COLOCACAO</v>
      </c>
      <c r="C15511" s="142" t="s">
        <v>31058</v>
      </c>
      <c r="D15511" s="142" t="s">
        <v>31012</v>
      </c>
      <c r="I15511" s="142" t="s">
        <v>9</v>
      </c>
      <c r="J15511" s="142" t="n">
        <v>38.9</v>
      </c>
    </row>
    <row r="15512" customFormat="false" ht="12.75" hidden="false" customHeight="false" outlineLevel="0" collapsed="false">
      <c r="A15512" s="142" t="s">
        <v>31060</v>
      </c>
      <c r="B15512" s="663" t="str">
        <f aca="false">C15512&amp;D15512&amp;E15512&amp;F15512&amp;G15512&amp;H15512</f>
        <v>CURVA HORIZONTAL,90º,PARA ELETROCALHA PERFURADA OU LISA,300X50MM.FORNECIMENTO E COLOCACAO</v>
      </c>
      <c r="C15512" s="142" t="s">
        <v>31061</v>
      </c>
      <c r="D15512" s="142" t="s">
        <v>31012</v>
      </c>
      <c r="I15512" s="142" t="s">
        <v>9</v>
      </c>
      <c r="J15512" s="142" t="n">
        <v>53.64</v>
      </c>
    </row>
    <row r="15513" customFormat="false" ht="12.75" hidden="false" customHeight="false" outlineLevel="0" collapsed="false">
      <c r="A15513" s="142" t="s">
        <v>31062</v>
      </c>
      <c r="B15513" s="663" t="str">
        <f aca="false">C15513&amp;D15513&amp;E15513&amp;F15513&amp;G15513&amp;H15513</f>
        <v>CURVA HORIZONTAL,90º,PARA ELETROCALHA PERFURADA OU LISA,300X50MM.FORNECIMENTO E COLOCACAO</v>
      </c>
      <c r="C15513" s="142" t="s">
        <v>31061</v>
      </c>
      <c r="D15513" s="142" t="s">
        <v>31012</v>
      </c>
      <c r="I15513" s="142" t="s">
        <v>9</v>
      </c>
      <c r="J15513" s="142" t="n">
        <v>51.07</v>
      </c>
    </row>
    <row r="15514" customFormat="false" ht="12.75" hidden="false" customHeight="false" outlineLevel="0" collapsed="false">
      <c r="A15514" s="142" t="s">
        <v>31063</v>
      </c>
      <c r="B15514" s="663" t="str">
        <f aca="false">C15514&amp;D15514&amp;E15514&amp;F15514&amp;G15514&amp;H15514</f>
        <v>CURVA HORIZONTAL,90º,PARA ELETROCALHA PERFURADA OU LISA,400X50MM.FORNECIMENTO E COLOCACAO</v>
      </c>
      <c r="C15514" s="142" t="s">
        <v>31064</v>
      </c>
      <c r="D15514" s="142" t="s">
        <v>31012</v>
      </c>
      <c r="I15514" s="142" t="s">
        <v>9</v>
      </c>
      <c r="J15514" s="142" t="n">
        <v>65.59</v>
      </c>
    </row>
    <row r="15515" customFormat="false" ht="12.75" hidden="false" customHeight="false" outlineLevel="0" collapsed="false">
      <c r="A15515" s="142" t="s">
        <v>31065</v>
      </c>
      <c r="B15515" s="663" t="str">
        <f aca="false">C15515&amp;D15515&amp;E15515&amp;F15515&amp;G15515&amp;H15515</f>
        <v>CURVA HORIZONTAL,90º,PARA ELETROCALHA PERFURADA OU LISA,400X50MM.FORNECIMENTO E COLOCACAO</v>
      </c>
      <c r="C15515" s="142" t="s">
        <v>31064</v>
      </c>
      <c r="D15515" s="142" t="s">
        <v>31012</v>
      </c>
      <c r="I15515" s="142" t="s">
        <v>9</v>
      </c>
      <c r="J15515" s="142" t="n">
        <v>63.02</v>
      </c>
    </row>
    <row r="15516" customFormat="false" ht="12.75" hidden="false" customHeight="false" outlineLevel="0" collapsed="false">
      <c r="A15516" s="142" t="s">
        <v>31066</v>
      </c>
      <c r="B15516" s="663" t="str">
        <f aca="false">C15516&amp;D15516&amp;E15516&amp;F15516&amp;G15516&amp;H15516</f>
        <v>CURVA HORIZONTAL,90º,PARA ELETROCALHA PERFURADA OU LISA,100X75MM.FORNECIMENTO E COLOCACAO</v>
      </c>
      <c r="C15516" s="142" t="s">
        <v>31052</v>
      </c>
      <c r="D15516" s="142" t="s">
        <v>31027</v>
      </c>
      <c r="I15516" s="142" t="s">
        <v>9</v>
      </c>
      <c r="J15516" s="142" t="n">
        <v>32.54</v>
      </c>
    </row>
    <row r="15517" customFormat="false" ht="12.75" hidden="false" customHeight="false" outlineLevel="0" collapsed="false">
      <c r="A15517" s="142" t="s">
        <v>31067</v>
      </c>
      <c r="B15517" s="663" t="str">
        <f aca="false">C15517&amp;D15517&amp;E15517&amp;F15517&amp;G15517&amp;H15517</f>
        <v>CURVA HORIZONTAL,90º,PARA ELETROCALHA PERFURADA OU LISA,100X75MM.FORNECIMENTO E COLOCACAO</v>
      </c>
      <c r="C15517" s="142" t="s">
        <v>31052</v>
      </c>
      <c r="D15517" s="142" t="s">
        <v>31027</v>
      </c>
      <c r="I15517" s="142" t="s">
        <v>9</v>
      </c>
      <c r="J15517" s="142" t="n">
        <v>29.97</v>
      </c>
    </row>
    <row r="15518" customFormat="false" ht="12.75" hidden="false" customHeight="false" outlineLevel="0" collapsed="false">
      <c r="A15518" s="142" t="s">
        <v>31068</v>
      </c>
      <c r="B15518" s="663" t="str">
        <f aca="false">C15518&amp;D15518&amp;E15518&amp;F15518&amp;G15518&amp;H15518</f>
        <v>CURVA HORIZONTAL,90º,PARA ELETROCALHA PERFURADA OU LISA,150X75MM.FORNECIMENTO E COLOCACAO</v>
      </c>
      <c r="C15518" s="142" t="s">
        <v>31055</v>
      </c>
      <c r="D15518" s="142" t="s">
        <v>31027</v>
      </c>
      <c r="I15518" s="142" t="s">
        <v>9</v>
      </c>
      <c r="J15518" s="142" t="n">
        <v>40.4</v>
      </c>
    </row>
    <row r="15519" customFormat="false" ht="12.75" hidden="false" customHeight="false" outlineLevel="0" collapsed="false">
      <c r="A15519" s="142" t="s">
        <v>31069</v>
      </c>
      <c r="B15519" s="663" t="str">
        <f aca="false">C15519&amp;D15519&amp;E15519&amp;F15519&amp;G15519&amp;H15519</f>
        <v>CURVA HORIZONTAL,90º,PARA ELETROCALHA PERFURADA OU LISA,150X75MM.FORNECIMENTO E COLOCACAO</v>
      </c>
      <c r="C15519" s="142" t="s">
        <v>31055</v>
      </c>
      <c r="D15519" s="142" t="s">
        <v>31027</v>
      </c>
      <c r="I15519" s="142" t="s">
        <v>9</v>
      </c>
      <c r="J15519" s="142" t="n">
        <v>37.83</v>
      </c>
    </row>
    <row r="15520" customFormat="false" ht="12.75" hidden="false" customHeight="false" outlineLevel="0" collapsed="false">
      <c r="A15520" s="142" t="s">
        <v>31070</v>
      </c>
      <c r="B15520" s="663" t="str">
        <f aca="false">C15520&amp;D15520&amp;E15520&amp;F15520&amp;G15520&amp;H15520</f>
        <v>CURVA HORIZONTAL,90º,PARA ELETROCALHA PERFURADA OU LISA,200X75MM.FORNECIMENTO E COLOCACAO</v>
      </c>
      <c r="C15520" s="142" t="s">
        <v>31058</v>
      </c>
      <c r="D15520" s="142" t="s">
        <v>31027</v>
      </c>
      <c r="I15520" s="142" t="s">
        <v>9</v>
      </c>
      <c r="J15520" s="142" t="n">
        <v>46.25</v>
      </c>
    </row>
    <row r="15521" customFormat="false" ht="12.75" hidden="false" customHeight="false" outlineLevel="0" collapsed="false">
      <c r="A15521" s="142" t="s">
        <v>31071</v>
      </c>
      <c r="B15521" s="663" t="str">
        <f aca="false">C15521&amp;D15521&amp;E15521&amp;F15521&amp;G15521&amp;H15521</f>
        <v>CURVA HORIZONTAL,90º,PARA ELETROCALHA PERFURADA OU LISA,200X75MM.FORNECIMENTO E COLOCACAO</v>
      </c>
      <c r="C15521" s="142" t="s">
        <v>31058</v>
      </c>
      <c r="D15521" s="142" t="s">
        <v>31027</v>
      </c>
      <c r="I15521" s="142" t="s">
        <v>9</v>
      </c>
      <c r="J15521" s="142" t="n">
        <v>43.69</v>
      </c>
    </row>
    <row r="15522" customFormat="false" ht="12.75" hidden="false" customHeight="false" outlineLevel="0" collapsed="false">
      <c r="A15522" s="142" t="s">
        <v>31072</v>
      </c>
      <c r="B15522" s="663" t="str">
        <f aca="false">C15522&amp;D15522&amp;E15522&amp;F15522&amp;G15522&amp;H15522</f>
        <v>CURVA HORIZONTAL,90º,PARA ELETROCALHA PERFURADA OU LISA,300X75MM.FORNECIMENTO E COLOCACAO</v>
      </c>
      <c r="C15522" s="142" t="s">
        <v>31061</v>
      </c>
      <c r="D15522" s="142" t="s">
        <v>31027</v>
      </c>
      <c r="I15522" s="142" t="s">
        <v>9</v>
      </c>
      <c r="J15522" s="142" t="n">
        <v>60.31</v>
      </c>
    </row>
    <row r="15523" customFormat="false" ht="12.75" hidden="false" customHeight="false" outlineLevel="0" collapsed="false">
      <c r="A15523" s="142" t="s">
        <v>31073</v>
      </c>
      <c r="B15523" s="663" t="str">
        <f aca="false">C15523&amp;D15523&amp;E15523&amp;F15523&amp;G15523&amp;H15523</f>
        <v>CURVA HORIZONTAL,90º,PARA ELETROCALHA PERFURADA OU LISA,300X75MM.FORNECIMENTO E COLOCACAO</v>
      </c>
      <c r="C15523" s="142" t="s">
        <v>31061</v>
      </c>
      <c r="D15523" s="142" t="s">
        <v>31027</v>
      </c>
      <c r="I15523" s="142" t="s">
        <v>9</v>
      </c>
      <c r="J15523" s="142" t="n">
        <v>57.74</v>
      </c>
    </row>
    <row r="15524" customFormat="false" ht="12.75" hidden="false" customHeight="false" outlineLevel="0" collapsed="false">
      <c r="A15524" s="142" t="s">
        <v>31074</v>
      </c>
      <c r="B15524" s="663" t="str">
        <f aca="false">C15524&amp;D15524&amp;E15524&amp;F15524&amp;G15524&amp;H15524</f>
        <v>CURVA HORIZONTAL,90º,PARA ELETROCALHA PERFURADA OU LISA,400X75MM.FORNECIMENTO E COLOCACAO</v>
      </c>
      <c r="C15524" s="142" t="s">
        <v>31064</v>
      </c>
      <c r="D15524" s="142" t="s">
        <v>31027</v>
      </c>
      <c r="I15524" s="142" t="s">
        <v>9</v>
      </c>
      <c r="J15524" s="142" t="n">
        <v>86.52</v>
      </c>
    </row>
    <row r="15525" customFormat="false" ht="12.75" hidden="false" customHeight="false" outlineLevel="0" collapsed="false">
      <c r="A15525" s="142" t="s">
        <v>31075</v>
      </c>
      <c r="B15525" s="663" t="str">
        <f aca="false">C15525&amp;D15525&amp;E15525&amp;F15525&amp;G15525&amp;H15525</f>
        <v>CURVA HORIZONTAL,90º,PARA ELETROCALHA PERFURADA OU LISA,400X75MM.FORNECIMENTO E COLOCACAO</v>
      </c>
      <c r="C15525" s="142" t="s">
        <v>31064</v>
      </c>
      <c r="D15525" s="142" t="s">
        <v>31027</v>
      </c>
      <c r="I15525" s="142" t="s">
        <v>9</v>
      </c>
      <c r="J15525" s="142" t="n">
        <v>83.95</v>
      </c>
    </row>
    <row r="15526" customFormat="false" ht="12.75" hidden="false" customHeight="false" outlineLevel="0" collapsed="false">
      <c r="A15526" s="142" t="s">
        <v>31076</v>
      </c>
      <c r="B15526" s="663" t="str">
        <f aca="false">C15526&amp;D15526&amp;E15526&amp;F15526&amp;G15526&amp;H15526</f>
        <v>CURVA HORIZONTAL,90º,PARA ELETROCALHA PERFURADA OU LISA,100X100MM.FORNECIMENTO E COLOCACAO</v>
      </c>
      <c r="C15526" s="142" t="s">
        <v>31052</v>
      </c>
      <c r="D15526" s="142" t="s">
        <v>31038</v>
      </c>
      <c r="I15526" s="142" t="s">
        <v>9</v>
      </c>
      <c r="J15526" s="142" t="n">
        <v>34.34</v>
      </c>
    </row>
    <row r="15527" customFormat="false" ht="12.75" hidden="false" customHeight="false" outlineLevel="0" collapsed="false">
      <c r="A15527" s="142" t="s">
        <v>31077</v>
      </c>
      <c r="B15527" s="663" t="str">
        <f aca="false">C15527&amp;D15527&amp;E15527&amp;F15527&amp;G15527&amp;H15527</f>
        <v>CURVA HORIZONTAL,90º,PARA ELETROCALHA PERFURADA OU LISA,100X100MM.FORNECIMENTO E COLOCACAO</v>
      </c>
      <c r="C15527" s="142" t="s">
        <v>31052</v>
      </c>
      <c r="D15527" s="142" t="s">
        <v>31038</v>
      </c>
      <c r="I15527" s="142" t="s">
        <v>9</v>
      </c>
      <c r="J15527" s="142" t="n">
        <v>31.77</v>
      </c>
    </row>
    <row r="15528" customFormat="false" ht="12.75" hidden="false" customHeight="false" outlineLevel="0" collapsed="false">
      <c r="A15528" s="142" t="s">
        <v>31078</v>
      </c>
      <c r="B15528" s="663" t="str">
        <f aca="false">C15528&amp;D15528&amp;E15528&amp;F15528&amp;G15528&amp;H15528</f>
        <v>CURVA HORIZONTAL,90º,PARA ELETROCALHA PERFURADA OU LISA,150X100MM.FORNECIMENTO E COLOCACAO</v>
      </c>
      <c r="C15528" s="142" t="s">
        <v>31055</v>
      </c>
      <c r="D15528" s="142" t="s">
        <v>31038</v>
      </c>
      <c r="I15528" s="142" t="s">
        <v>9</v>
      </c>
      <c r="J15528" s="142" t="n">
        <v>43.03</v>
      </c>
    </row>
    <row r="15529" customFormat="false" ht="12.75" hidden="false" customHeight="false" outlineLevel="0" collapsed="false">
      <c r="A15529" s="142" t="s">
        <v>31079</v>
      </c>
      <c r="B15529" s="663" t="str">
        <f aca="false">C15529&amp;D15529&amp;E15529&amp;F15529&amp;G15529&amp;H15529</f>
        <v>CURVA HORIZONTAL,90º,PARA ELETROCALHA PERFURADA OU LISA,150X100MM.FORNECIMENTO E COLOCACAO</v>
      </c>
      <c r="C15529" s="142" t="s">
        <v>31055</v>
      </c>
      <c r="D15529" s="142" t="s">
        <v>31038</v>
      </c>
      <c r="I15529" s="142" t="s">
        <v>9</v>
      </c>
      <c r="J15529" s="142" t="n">
        <v>40.46</v>
      </c>
    </row>
    <row r="15530" customFormat="false" ht="12.75" hidden="false" customHeight="false" outlineLevel="0" collapsed="false">
      <c r="A15530" s="142" t="s">
        <v>31080</v>
      </c>
      <c r="B15530" s="663" t="str">
        <f aca="false">C15530&amp;D15530&amp;E15530&amp;F15530&amp;G15530&amp;H15530</f>
        <v>CURVA HORIZONTAL,90º,PARA ELETROCALHA PERFURADA OU LISA,200X100MM.FORNECIMENTO E COLOCACAO</v>
      </c>
      <c r="C15530" s="142" t="s">
        <v>31058</v>
      </c>
      <c r="D15530" s="142" t="s">
        <v>31038</v>
      </c>
      <c r="I15530" s="142" t="s">
        <v>9</v>
      </c>
      <c r="J15530" s="142" t="n">
        <v>48.82</v>
      </c>
    </row>
    <row r="15531" customFormat="false" ht="12.75" hidden="false" customHeight="false" outlineLevel="0" collapsed="false">
      <c r="A15531" s="142" t="s">
        <v>31081</v>
      </c>
      <c r="B15531" s="663" t="str">
        <f aca="false">C15531&amp;D15531&amp;E15531&amp;F15531&amp;G15531&amp;H15531</f>
        <v>CURVA HORIZONTAL,90º,PARA ELETROCALHA PERFURADA OU LISA,200X100MM.FORNECIMENTO E COLOCACAO</v>
      </c>
      <c r="C15531" s="142" t="s">
        <v>31058</v>
      </c>
      <c r="D15531" s="142" t="s">
        <v>31038</v>
      </c>
      <c r="I15531" s="142" t="s">
        <v>9</v>
      </c>
      <c r="J15531" s="142" t="n">
        <v>46.25</v>
      </c>
    </row>
    <row r="15532" customFormat="false" ht="12.75" hidden="false" customHeight="false" outlineLevel="0" collapsed="false">
      <c r="A15532" s="142" t="s">
        <v>31082</v>
      </c>
      <c r="B15532" s="663" t="str">
        <f aca="false">C15532&amp;D15532&amp;E15532&amp;F15532&amp;G15532&amp;H15532</f>
        <v>CURVA HORIZONTAL,90º,PARA ELETROCALHA PERFURADA OU LISA,300X100MM.FORNECIMENTO E COLOCACAO</v>
      </c>
      <c r="C15532" s="142" t="s">
        <v>31061</v>
      </c>
      <c r="D15532" s="142" t="s">
        <v>31038</v>
      </c>
      <c r="I15532" s="142" t="s">
        <v>9</v>
      </c>
      <c r="J15532" s="142" t="n">
        <v>63.14</v>
      </c>
    </row>
    <row r="15533" customFormat="false" ht="12.75" hidden="false" customHeight="false" outlineLevel="0" collapsed="false">
      <c r="A15533" s="142" t="s">
        <v>31083</v>
      </c>
      <c r="B15533" s="663" t="str">
        <f aca="false">C15533&amp;D15533&amp;E15533&amp;F15533&amp;G15533&amp;H15533</f>
        <v>CURVA HORIZONTAL,90º,PARA ELETROCALHA PERFURADA OU LISA,300X100MM.FORNECIMENTO E COLOCACAO</v>
      </c>
      <c r="C15533" s="142" t="s">
        <v>31061</v>
      </c>
      <c r="D15533" s="142" t="s">
        <v>31038</v>
      </c>
      <c r="I15533" s="142" t="s">
        <v>9</v>
      </c>
      <c r="J15533" s="142" t="n">
        <v>60.57</v>
      </c>
    </row>
    <row r="15534" customFormat="false" ht="12.75" hidden="false" customHeight="false" outlineLevel="0" collapsed="false">
      <c r="A15534" s="142" t="s">
        <v>31084</v>
      </c>
      <c r="B15534" s="663" t="str">
        <f aca="false">C15534&amp;D15534&amp;E15534&amp;F15534&amp;G15534&amp;H15534</f>
        <v>CURVA HORIZONTAL,90º,PARA ELETROCALHA PERFURADA OU LISA,400X100MM.FORNECIMENTO E COLOCACAO</v>
      </c>
      <c r="C15534" s="142" t="s">
        <v>31064</v>
      </c>
      <c r="D15534" s="142" t="s">
        <v>31038</v>
      </c>
      <c r="I15534" s="142" t="s">
        <v>9</v>
      </c>
      <c r="J15534" s="142" t="n">
        <v>80.99</v>
      </c>
    </row>
    <row r="15535" customFormat="false" ht="12.75" hidden="false" customHeight="false" outlineLevel="0" collapsed="false">
      <c r="A15535" s="142" t="s">
        <v>31085</v>
      </c>
      <c r="B15535" s="663" t="str">
        <f aca="false">C15535&amp;D15535&amp;E15535&amp;F15535&amp;G15535&amp;H15535</f>
        <v>CURVA HORIZONTAL,90º,PARA ELETROCALHA PERFURADA OU LISA,400X100MM.FORNECIMENTO E COLOCACAO</v>
      </c>
      <c r="C15535" s="142" t="s">
        <v>31064</v>
      </c>
      <c r="D15535" s="142" t="s">
        <v>31038</v>
      </c>
      <c r="I15535" s="142" t="s">
        <v>9</v>
      </c>
      <c r="J15535" s="142" t="n">
        <v>78.42</v>
      </c>
    </row>
    <row r="15536" customFormat="false" ht="12.75" hidden="false" customHeight="false" outlineLevel="0" collapsed="false">
      <c r="A15536" s="142" t="s">
        <v>31086</v>
      </c>
      <c r="B15536" s="663" t="str">
        <f aca="false">C15536&amp;D15536&amp;E15536&amp;F15536&amp;G15536&amp;H15536</f>
        <v>CURVA VERTICAL,EXTERNA,30º,PARA ELETROCALHA PERFURADA OU LISA,50X50MM.FORNECIMENTO E COLOCACAO</v>
      </c>
      <c r="C15536" s="142" t="s">
        <v>31087</v>
      </c>
      <c r="D15536" s="142" t="s">
        <v>31088</v>
      </c>
      <c r="I15536" s="142" t="s">
        <v>9</v>
      </c>
      <c r="J15536" s="142" t="n">
        <v>23.27</v>
      </c>
    </row>
    <row r="15537" customFormat="false" ht="12.75" hidden="false" customHeight="false" outlineLevel="0" collapsed="false">
      <c r="A15537" s="142" t="s">
        <v>31089</v>
      </c>
      <c r="B15537" s="663" t="str">
        <f aca="false">C15537&amp;D15537&amp;E15537&amp;F15537&amp;G15537&amp;H15537</f>
        <v>CURVA VERTICAL,EXTERNA,30º,PARA ELETROCALHA PERFURADA OU LISA,50X50MM.FORNECIMENTO E COLOCACAO</v>
      </c>
      <c r="C15537" s="142" t="s">
        <v>31087</v>
      </c>
      <c r="D15537" s="142" t="s">
        <v>31088</v>
      </c>
      <c r="I15537" s="142" t="s">
        <v>9</v>
      </c>
      <c r="J15537" s="142" t="n">
        <v>20.7</v>
      </c>
    </row>
    <row r="15538" customFormat="false" ht="12.75" hidden="false" customHeight="false" outlineLevel="0" collapsed="false">
      <c r="A15538" s="142" t="s">
        <v>31090</v>
      </c>
      <c r="B15538" s="663" t="str">
        <f aca="false">C15538&amp;D15538&amp;E15538&amp;F15538&amp;G15538&amp;H15538</f>
        <v>CURVA VERTICAL,EXTERNA,30º,PARA ELETROCALHA PERFURADA OU LISA,100X50MM.FORNECIMENTO E COLOCACAO</v>
      </c>
      <c r="C15538" s="142" t="s">
        <v>31087</v>
      </c>
      <c r="D15538" s="142" t="s">
        <v>31091</v>
      </c>
      <c r="I15538" s="142" t="s">
        <v>9</v>
      </c>
      <c r="J15538" s="142" t="n">
        <v>24.69</v>
      </c>
    </row>
    <row r="15539" customFormat="false" ht="12.75" hidden="false" customHeight="false" outlineLevel="0" collapsed="false">
      <c r="A15539" s="142" t="s">
        <v>31092</v>
      </c>
      <c r="B15539" s="663" t="str">
        <f aca="false">C15539&amp;D15539&amp;E15539&amp;F15539&amp;G15539&amp;H15539</f>
        <v>CURVA VERTICAL,EXTERNA,30º,PARA ELETROCALHA PERFURADA OU LISA,100X50MM.FORNECIMENTO E COLOCACAO</v>
      </c>
      <c r="C15539" s="142" t="s">
        <v>31087</v>
      </c>
      <c r="D15539" s="142" t="s">
        <v>31091</v>
      </c>
      <c r="I15539" s="142" t="s">
        <v>9</v>
      </c>
      <c r="J15539" s="142" t="n">
        <v>22.12</v>
      </c>
    </row>
    <row r="15540" customFormat="false" ht="12.75" hidden="false" customHeight="false" outlineLevel="0" collapsed="false">
      <c r="A15540" s="142" t="s">
        <v>31093</v>
      </c>
      <c r="B15540" s="663" t="str">
        <f aca="false">C15540&amp;D15540&amp;E15540&amp;F15540&amp;G15540&amp;H15540</f>
        <v>CURVA VERTICAL,EXTERNA,30º,PARA ELETROCALHA PERFURADA OU LISA,150X50MM.FORNECIMENTO E COLOCACAO</v>
      </c>
      <c r="C15540" s="142" t="s">
        <v>31087</v>
      </c>
      <c r="D15540" s="142" t="s">
        <v>31094</v>
      </c>
      <c r="I15540" s="142" t="s">
        <v>9</v>
      </c>
      <c r="J15540" s="142" t="n">
        <v>27.32</v>
      </c>
    </row>
    <row r="15541" customFormat="false" ht="12.75" hidden="false" customHeight="false" outlineLevel="0" collapsed="false">
      <c r="A15541" s="142" t="s">
        <v>31095</v>
      </c>
      <c r="B15541" s="663" t="str">
        <f aca="false">C15541&amp;D15541&amp;E15541&amp;F15541&amp;G15541&amp;H15541</f>
        <v>CURVA VERTICAL,EXTERNA,30º,PARA ELETROCALHA PERFURADA OU LISA,150X50MM.FORNECIMENTO E COLOCACAO</v>
      </c>
      <c r="C15541" s="142" t="s">
        <v>31087</v>
      </c>
      <c r="D15541" s="142" t="s">
        <v>31094</v>
      </c>
      <c r="I15541" s="142" t="s">
        <v>9</v>
      </c>
      <c r="J15541" s="142" t="n">
        <v>24.75</v>
      </c>
    </row>
    <row r="15542" customFormat="false" ht="12.75" hidden="false" customHeight="false" outlineLevel="0" collapsed="false">
      <c r="A15542" s="142" t="s">
        <v>31096</v>
      </c>
      <c r="B15542" s="663" t="str">
        <f aca="false">C15542&amp;D15542&amp;E15542&amp;F15542&amp;G15542&amp;H15542</f>
        <v>CURVA VERTICAL,EXTERNA,30º,PARA ELETROCALHA PERFURADA OU LISA,200X50MM.FORNECIMENTO E COLOCACAO</v>
      </c>
      <c r="C15542" s="142" t="s">
        <v>31087</v>
      </c>
      <c r="D15542" s="142" t="s">
        <v>31097</v>
      </c>
      <c r="I15542" s="142" t="s">
        <v>9</v>
      </c>
      <c r="J15542" s="142" t="n">
        <v>28.91</v>
      </c>
    </row>
    <row r="15543" customFormat="false" ht="12.75" hidden="false" customHeight="false" outlineLevel="0" collapsed="false">
      <c r="A15543" s="142" t="s">
        <v>31098</v>
      </c>
      <c r="B15543" s="663" t="str">
        <f aca="false">C15543&amp;D15543&amp;E15543&amp;F15543&amp;G15543&amp;H15543</f>
        <v>CURVA VERTICAL,EXTERNA,30º,PARA ELETROCALHA PERFURADA OU LISA,200X50MM.FORNECIMENTO E COLOCACAO</v>
      </c>
      <c r="C15543" s="142" t="s">
        <v>31087</v>
      </c>
      <c r="D15543" s="142" t="s">
        <v>31097</v>
      </c>
      <c r="I15543" s="142" t="s">
        <v>9</v>
      </c>
      <c r="J15543" s="142" t="n">
        <v>26.34</v>
      </c>
    </row>
    <row r="15544" customFormat="false" ht="12.75" hidden="false" customHeight="false" outlineLevel="0" collapsed="false">
      <c r="A15544" s="142" t="s">
        <v>31099</v>
      </c>
      <c r="B15544" s="663" t="str">
        <f aca="false">C15544&amp;D15544&amp;E15544&amp;F15544&amp;G15544&amp;H15544</f>
        <v>CURVA VERTICAL,EXTERNA,30º,PARA ELETROCALHA PERFURADA OU LISA,300X50MM.FORNECIMENTO E COLOCACAO</v>
      </c>
      <c r="C15544" s="142" t="s">
        <v>31087</v>
      </c>
      <c r="D15544" s="142" t="s">
        <v>31100</v>
      </c>
      <c r="I15544" s="142" t="s">
        <v>9</v>
      </c>
      <c r="J15544" s="142" t="n">
        <v>31.98</v>
      </c>
    </row>
    <row r="15545" customFormat="false" ht="12.75" hidden="false" customHeight="false" outlineLevel="0" collapsed="false">
      <c r="A15545" s="142" t="s">
        <v>31101</v>
      </c>
      <c r="B15545" s="663" t="str">
        <f aca="false">C15545&amp;D15545&amp;E15545&amp;F15545&amp;G15545&amp;H15545</f>
        <v>CURVA VERTICAL,EXTERNA,30º,PARA ELETROCALHA PERFURADA OU LISA,300X50MM.FORNECIMENTO E COLOCACAO</v>
      </c>
      <c r="C15545" s="142" t="s">
        <v>31087</v>
      </c>
      <c r="D15545" s="142" t="s">
        <v>31100</v>
      </c>
      <c r="I15545" s="142" t="s">
        <v>9</v>
      </c>
      <c r="J15545" s="142" t="n">
        <v>29.41</v>
      </c>
    </row>
    <row r="15546" customFormat="false" ht="12.75" hidden="false" customHeight="false" outlineLevel="0" collapsed="false">
      <c r="A15546" s="142" t="s">
        <v>31102</v>
      </c>
      <c r="B15546" s="663" t="str">
        <f aca="false">C15546&amp;D15546&amp;E15546&amp;F15546&amp;G15546&amp;H15546</f>
        <v>CURVA VERTICAL,EXTERNA,30º,PARA ELETROCALHA PERFURADA OU LISA,400X50MM.FORNECIMENTO E COLOCACAO</v>
      </c>
      <c r="C15546" s="142" t="s">
        <v>31087</v>
      </c>
      <c r="D15546" s="142" t="s">
        <v>31103</v>
      </c>
      <c r="I15546" s="142" t="s">
        <v>9</v>
      </c>
      <c r="J15546" s="142" t="n">
        <v>35.06</v>
      </c>
    </row>
    <row r="15547" customFormat="false" ht="12.75" hidden="false" customHeight="false" outlineLevel="0" collapsed="false">
      <c r="A15547" s="142" t="s">
        <v>31104</v>
      </c>
      <c r="B15547" s="663" t="str">
        <f aca="false">C15547&amp;D15547&amp;E15547&amp;F15547&amp;G15547&amp;H15547</f>
        <v>CURVA VERTICAL,EXTERNA,30º,PARA ELETROCALHA PERFURADA OU LISA,400X50MM.FORNECIMENTO E COLOCACAO</v>
      </c>
      <c r="C15547" s="142" t="s">
        <v>31087</v>
      </c>
      <c r="D15547" s="142" t="s">
        <v>31103</v>
      </c>
      <c r="I15547" s="142" t="s">
        <v>9</v>
      </c>
      <c r="J15547" s="142" t="n">
        <v>32.49</v>
      </c>
    </row>
    <row r="15548" customFormat="false" ht="12.75" hidden="false" customHeight="false" outlineLevel="0" collapsed="false">
      <c r="A15548" s="142" t="s">
        <v>31105</v>
      </c>
      <c r="B15548" s="663" t="str">
        <f aca="false">C15548&amp;D15548&amp;E15548&amp;F15548&amp;G15548&amp;H15548</f>
        <v>CURVA VERTICAL,EXTERNA,30º,PARA ELETROCALHA PERFURADA OU LISA,100X75MM.FORNECIMENTO E COLOCACAO</v>
      </c>
      <c r="C15548" s="142" t="s">
        <v>31087</v>
      </c>
      <c r="D15548" s="142" t="s">
        <v>31106</v>
      </c>
      <c r="I15548" s="142" t="s">
        <v>9</v>
      </c>
      <c r="J15548" s="142" t="n">
        <v>27.46</v>
      </c>
    </row>
    <row r="15549" customFormat="false" ht="12.75" hidden="false" customHeight="false" outlineLevel="0" collapsed="false">
      <c r="A15549" s="142" t="s">
        <v>31107</v>
      </c>
      <c r="B15549" s="663" t="str">
        <f aca="false">C15549&amp;D15549&amp;E15549&amp;F15549&amp;G15549&amp;H15549</f>
        <v>CURVA VERTICAL,EXTERNA,30º,PARA ELETROCALHA PERFURADA OU LISA,100X75MM.FORNECIMENTO E COLOCACAO</v>
      </c>
      <c r="C15549" s="142" t="s">
        <v>31087</v>
      </c>
      <c r="D15549" s="142" t="s">
        <v>31106</v>
      </c>
      <c r="I15549" s="142" t="s">
        <v>9</v>
      </c>
      <c r="J15549" s="142" t="n">
        <v>24.89</v>
      </c>
    </row>
    <row r="15550" customFormat="false" ht="12.75" hidden="false" customHeight="false" outlineLevel="0" collapsed="false">
      <c r="A15550" s="142" t="s">
        <v>31108</v>
      </c>
      <c r="B15550" s="663" t="str">
        <f aca="false">C15550&amp;D15550&amp;E15550&amp;F15550&amp;G15550&amp;H15550</f>
        <v>CURVA VERTICAL,EXTERNA,30º,PARA ELETROCALHA PERFURADA OU LISA,150X75MM.FORNECIMENTO E COLOCACAO</v>
      </c>
      <c r="C15550" s="142" t="s">
        <v>31087</v>
      </c>
      <c r="D15550" s="142" t="s">
        <v>31109</v>
      </c>
      <c r="I15550" s="142" t="s">
        <v>9</v>
      </c>
      <c r="J15550" s="142" t="n">
        <v>29.31</v>
      </c>
    </row>
    <row r="15551" customFormat="false" ht="12.75" hidden="false" customHeight="false" outlineLevel="0" collapsed="false">
      <c r="A15551" s="142" t="s">
        <v>31110</v>
      </c>
      <c r="B15551" s="663" t="str">
        <f aca="false">C15551&amp;D15551&amp;E15551&amp;F15551&amp;G15551&amp;H15551</f>
        <v>CURVA VERTICAL,EXTERNA,30º,PARA ELETROCALHA PERFURADA OU LISA,150X75MM.FORNECIMENTO E COLOCACAO</v>
      </c>
      <c r="C15551" s="142" t="s">
        <v>31087</v>
      </c>
      <c r="D15551" s="142" t="s">
        <v>31109</v>
      </c>
      <c r="I15551" s="142" t="s">
        <v>9</v>
      </c>
      <c r="J15551" s="142" t="n">
        <v>26.74</v>
      </c>
    </row>
    <row r="15552" customFormat="false" ht="12.75" hidden="false" customHeight="false" outlineLevel="0" collapsed="false">
      <c r="A15552" s="142" t="s">
        <v>31111</v>
      </c>
      <c r="B15552" s="663" t="str">
        <f aca="false">C15552&amp;D15552&amp;E15552&amp;F15552&amp;G15552&amp;H15552</f>
        <v>CURVA VERTICAL,EXTERNA,30º,PARA ELETROCALHA PERFURADA OU LISA,200X75MM.FORNECIMENTO E COLOCACAO</v>
      </c>
      <c r="C15552" s="142" t="s">
        <v>31087</v>
      </c>
      <c r="D15552" s="142" t="s">
        <v>31112</v>
      </c>
      <c r="I15552" s="142" t="s">
        <v>9</v>
      </c>
      <c r="J15552" s="142" t="n">
        <v>31.12</v>
      </c>
    </row>
    <row r="15553" customFormat="false" ht="12.75" hidden="false" customHeight="false" outlineLevel="0" collapsed="false">
      <c r="A15553" s="142" t="s">
        <v>31113</v>
      </c>
      <c r="B15553" s="663" t="str">
        <f aca="false">C15553&amp;D15553&amp;E15553&amp;F15553&amp;G15553&amp;H15553</f>
        <v>CURVA VERTICAL,EXTERNA,30º,PARA ELETROCALHA PERFURADA OU LISA,200X75MM.FORNECIMENTO E COLOCACAO</v>
      </c>
      <c r="C15553" s="142" t="s">
        <v>31087</v>
      </c>
      <c r="D15553" s="142" t="s">
        <v>31112</v>
      </c>
      <c r="I15553" s="142" t="s">
        <v>9</v>
      </c>
      <c r="J15553" s="142" t="n">
        <v>28.55</v>
      </c>
    </row>
    <row r="15554" customFormat="false" ht="12.75" hidden="false" customHeight="false" outlineLevel="0" collapsed="false">
      <c r="A15554" s="142" t="s">
        <v>31114</v>
      </c>
      <c r="B15554" s="663" t="str">
        <f aca="false">C15554&amp;D15554&amp;E15554&amp;F15554&amp;G15554&amp;H15554</f>
        <v>CURVA VERTICAL,EXTERNA,30º,PARA ELETROCALHA PERFURADA OU LISA,300X75MM.FORNECIMENTO E COLOCACAO</v>
      </c>
      <c r="C15554" s="142" t="s">
        <v>31087</v>
      </c>
      <c r="D15554" s="142" t="s">
        <v>31115</v>
      </c>
      <c r="I15554" s="142" t="s">
        <v>9</v>
      </c>
      <c r="J15554" s="142" t="n">
        <v>33.97</v>
      </c>
    </row>
    <row r="15555" customFormat="false" ht="12.75" hidden="false" customHeight="false" outlineLevel="0" collapsed="false">
      <c r="A15555" s="142" t="s">
        <v>31116</v>
      </c>
      <c r="B15555" s="663" t="str">
        <f aca="false">C15555&amp;D15555&amp;E15555&amp;F15555&amp;G15555&amp;H15555</f>
        <v>CURVA VERTICAL,EXTERNA,30º,PARA ELETROCALHA PERFURADA OU LISA,300X75MM.FORNECIMENTO E COLOCACAO</v>
      </c>
      <c r="C15555" s="142" t="s">
        <v>31087</v>
      </c>
      <c r="D15555" s="142" t="s">
        <v>31115</v>
      </c>
      <c r="I15555" s="142" t="s">
        <v>9</v>
      </c>
      <c r="J15555" s="142" t="n">
        <v>31.4</v>
      </c>
    </row>
    <row r="15556" customFormat="false" ht="12.75" hidden="false" customHeight="false" outlineLevel="0" collapsed="false">
      <c r="A15556" s="142" t="s">
        <v>31117</v>
      </c>
      <c r="B15556" s="663" t="str">
        <f aca="false">C15556&amp;D15556&amp;E15556&amp;F15556&amp;G15556&amp;H15556</f>
        <v>CURVA VERTICAL,EXTERNA,30º,PARA ELETROCALHA PERFURADA OU LISA,400X75MM.FORNECIMENTO E COLOCACAO</v>
      </c>
      <c r="C15556" s="142" t="s">
        <v>31087</v>
      </c>
      <c r="D15556" s="142" t="s">
        <v>31118</v>
      </c>
      <c r="I15556" s="142" t="s">
        <v>9</v>
      </c>
      <c r="J15556" s="142" t="n">
        <v>37.04</v>
      </c>
    </row>
    <row r="15557" customFormat="false" ht="12.75" hidden="false" customHeight="false" outlineLevel="0" collapsed="false">
      <c r="A15557" s="142" t="s">
        <v>31119</v>
      </c>
      <c r="B15557" s="663" t="str">
        <f aca="false">C15557&amp;D15557&amp;E15557&amp;F15557&amp;G15557&amp;H15557</f>
        <v>CURVA VERTICAL,EXTERNA,30º,PARA ELETROCALHA PERFURADA OU LISA,400X75MM.FORNECIMENTO E COLOCACAO</v>
      </c>
      <c r="C15557" s="142" t="s">
        <v>31087</v>
      </c>
      <c r="D15557" s="142" t="s">
        <v>31118</v>
      </c>
      <c r="I15557" s="142" t="s">
        <v>9</v>
      </c>
      <c r="J15557" s="142" t="n">
        <v>34.47</v>
      </c>
    </row>
    <row r="15558" customFormat="false" ht="12.75" hidden="false" customHeight="false" outlineLevel="0" collapsed="false">
      <c r="A15558" s="142" t="s">
        <v>31120</v>
      </c>
      <c r="B15558" s="663" t="str">
        <f aca="false">C15558&amp;D15558&amp;E15558&amp;F15558&amp;G15558&amp;H15558</f>
        <v>CURVA VERTICAL,EXTERNA,30º,PARA ELETROCALHA PERFURADA OU LISA,100X100MM.FORNECIMENTO E COLOCACAO</v>
      </c>
      <c r="C15558" s="142" t="s">
        <v>31087</v>
      </c>
      <c r="D15558" s="142" t="s">
        <v>31121</v>
      </c>
      <c r="I15558" s="142" t="s">
        <v>9</v>
      </c>
      <c r="J15558" s="142" t="n">
        <v>28.31</v>
      </c>
    </row>
    <row r="15559" customFormat="false" ht="12.75" hidden="false" customHeight="false" outlineLevel="0" collapsed="false">
      <c r="A15559" s="142" t="s">
        <v>31122</v>
      </c>
      <c r="B15559" s="663" t="str">
        <f aca="false">C15559&amp;D15559&amp;E15559&amp;F15559&amp;G15559&amp;H15559</f>
        <v>CURVA VERTICAL,EXTERNA,30º,PARA ELETROCALHA PERFURADA OU LISA,100X100MM.FORNECIMENTO E COLOCACAO</v>
      </c>
      <c r="C15559" s="142" t="s">
        <v>31087</v>
      </c>
      <c r="D15559" s="142" t="s">
        <v>31121</v>
      </c>
      <c r="I15559" s="142" t="s">
        <v>9</v>
      </c>
      <c r="J15559" s="142" t="n">
        <v>25.74</v>
      </c>
    </row>
    <row r="15560" customFormat="false" ht="12.75" hidden="false" customHeight="false" outlineLevel="0" collapsed="false">
      <c r="A15560" s="142" t="s">
        <v>31123</v>
      </c>
      <c r="B15560" s="663" t="str">
        <f aca="false">C15560&amp;D15560&amp;E15560&amp;F15560&amp;G15560&amp;H15560</f>
        <v>CURVA VERTICAL,EXTERNA,30º,PARA ELETROCALHA PERFURADA OU LISA,150X100MM.FORNECIMENTO E COLOCACAO</v>
      </c>
      <c r="C15560" s="142" t="s">
        <v>31087</v>
      </c>
      <c r="D15560" s="142" t="s">
        <v>31124</v>
      </c>
      <c r="I15560" s="142" t="s">
        <v>9</v>
      </c>
      <c r="J15560" s="142" t="n">
        <v>31.74</v>
      </c>
    </row>
    <row r="15561" customFormat="false" ht="12.75" hidden="false" customHeight="false" outlineLevel="0" collapsed="false">
      <c r="A15561" s="142" t="s">
        <v>31125</v>
      </c>
      <c r="B15561" s="663" t="str">
        <f aca="false">C15561&amp;D15561&amp;E15561&amp;F15561&amp;G15561&amp;H15561</f>
        <v>CURVA VERTICAL,EXTERNA,30º,PARA ELETROCALHA PERFURADA OU LISA,150X100MM.FORNECIMENTO E COLOCACAO</v>
      </c>
      <c r="C15561" s="142" t="s">
        <v>31087</v>
      </c>
      <c r="D15561" s="142" t="s">
        <v>31124</v>
      </c>
      <c r="I15561" s="142" t="s">
        <v>9</v>
      </c>
      <c r="J15561" s="142" t="n">
        <v>29.17</v>
      </c>
    </row>
    <row r="15562" customFormat="false" ht="12.75" hidden="false" customHeight="false" outlineLevel="0" collapsed="false">
      <c r="A15562" s="142" t="s">
        <v>31126</v>
      </c>
      <c r="B15562" s="663" t="str">
        <f aca="false">C15562&amp;D15562&amp;E15562&amp;F15562&amp;G15562&amp;H15562</f>
        <v>CURVA VERTICAL,EXTERNA,30º,PARA ELETROCALHA PERFURADA OU LISA,200X100MM.FORNECIMENTO E COLOCACAO</v>
      </c>
      <c r="C15562" s="142" t="s">
        <v>31087</v>
      </c>
      <c r="D15562" s="142" t="s">
        <v>31127</v>
      </c>
      <c r="I15562" s="142" t="s">
        <v>9</v>
      </c>
      <c r="J15562" s="142" t="n">
        <v>33.55</v>
      </c>
    </row>
    <row r="15563" customFormat="false" ht="12.75" hidden="false" customHeight="false" outlineLevel="0" collapsed="false">
      <c r="A15563" s="142" t="s">
        <v>31128</v>
      </c>
      <c r="B15563" s="663" t="str">
        <f aca="false">C15563&amp;D15563&amp;E15563&amp;F15563&amp;G15563&amp;H15563</f>
        <v>CURVA VERTICAL,EXTERNA,30º,PARA ELETROCALHA PERFURADA OU LISA,200X100MM.FORNECIMENTO E COLOCACAO</v>
      </c>
      <c r="C15563" s="142" t="s">
        <v>31087</v>
      </c>
      <c r="D15563" s="142" t="s">
        <v>31127</v>
      </c>
      <c r="I15563" s="142" t="s">
        <v>9</v>
      </c>
      <c r="J15563" s="142" t="n">
        <v>30.98</v>
      </c>
    </row>
    <row r="15564" customFormat="false" ht="12.75" hidden="false" customHeight="false" outlineLevel="0" collapsed="false">
      <c r="A15564" s="142" t="s">
        <v>31129</v>
      </c>
      <c r="B15564" s="663" t="str">
        <f aca="false">C15564&amp;D15564&amp;E15564&amp;F15564&amp;G15564&amp;H15564</f>
        <v>CURVA VERTICAL,EXTERNA,30º,PARA ELETROCALHA PERFURADA OU LISA,300X100MM.FORNECIMENTO E COLOCACAO</v>
      </c>
      <c r="C15564" s="142" t="s">
        <v>31087</v>
      </c>
      <c r="D15564" s="142" t="s">
        <v>31130</v>
      </c>
      <c r="I15564" s="142" t="s">
        <v>9</v>
      </c>
      <c r="J15564" s="142" t="n">
        <v>37.56</v>
      </c>
    </row>
    <row r="15565" customFormat="false" ht="12.75" hidden="false" customHeight="false" outlineLevel="0" collapsed="false">
      <c r="A15565" s="142" t="s">
        <v>31131</v>
      </c>
      <c r="B15565" s="663" t="str">
        <f aca="false">C15565&amp;D15565&amp;E15565&amp;F15565&amp;G15565&amp;H15565</f>
        <v>CURVA VERTICAL,EXTERNA,30º,PARA ELETROCALHA PERFURADA OU LISA,300X100MM.FORNECIMENTO E COLOCACAO</v>
      </c>
      <c r="C15565" s="142" t="s">
        <v>31087</v>
      </c>
      <c r="D15565" s="142" t="s">
        <v>31130</v>
      </c>
      <c r="I15565" s="142" t="s">
        <v>9</v>
      </c>
      <c r="J15565" s="142" t="n">
        <v>34.99</v>
      </c>
    </row>
    <row r="15566" customFormat="false" ht="12.75" hidden="false" customHeight="false" outlineLevel="0" collapsed="false">
      <c r="A15566" s="142" t="s">
        <v>31132</v>
      </c>
      <c r="B15566" s="663" t="str">
        <f aca="false">C15566&amp;D15566&amp;E15566&amp;F15566&amp;G15566&amp;H15566</f>
        <v>CURVA VERTICAL,EXTERNA,30º,PARA ELETROCALHA PERFURADA OU LISA,400X100MM.FORNECIMENTO E COLOCACAO</v>
      </c>
      <c r="C15566" s="142" t="s">
        <v>31087</v>
      </c>
      <c r="D15566" s="142" t="s">
        <v>31133</v>
      </c>
      <c r="I15566" s="142" t="s">
        <v>9</v>
      </c>
      <c r="J15566" s="142" t="n">
        <v>39.24</v>
      </c>
    </row>
    <row r="15567" customFormat="false" ht="12.75" hidden="false" customHeight="false" outlineLevel="0" collapsed="false">
      <c r="A15567" s="142" t="s">
        <v>31134</v>
      </c>
      <c r="B15567" s="663" t="str">
        <f aca="false">C15567&amp;D15567&amp;E15567&amp;F15567&amp;G15567&amp;H15567</f>
        <v>CURVA VERTICAL,EXTERNA,30º,PARA ELETROCALHA PERFURADA OU LISA,400X100MM.FORNECIMENTO E COLOCACAO</v>
      </c>
      <c r="C15567" s="142" t="s">
        <v>31087</v>
      </c>
      <c r="D15567" s="142" t="s">
        <v>31133</v>
      </c>
      <c r="I15567" s="142" t="s">
        <v>9</v>
      </c>
      <c r="J15567" s="142" t="n">
        <v>36.67</v>
      </c>
    </row>
    <row r="15568" customFormat="false" ht="12.75" hidden="false" customHeight="false" outlineLevel="0" collapsed="false">
      <c r="A15568" s="142" t="s">
        <v>31135</v>
      </c>
      <c r="B15568" s="663" t="str">
        <f aca="false">C15568&amp;D15568&amp;E15568&amp;F15568&amp;G15568&amp;H15568</f>
        <v>CURVA VERTICAL,EXTERNA,45º,PARA ELETROCALHA PERFURADA OU LISA,50X50MM.FORNECIMENTO E COLOCACAO</v>
      </c>
      <c r="C15568" s="142" t="s">
        <v>31136</v>
      </c>
      <c r="D15568" s="142" t="s">
        <v>31088</v>
      </c>
      <c r="I15568" s="142" t="s">
        <v>9</v>
      </c>
      <c r="J15568" s="142" t="n">
        <v>23.11</v>
      </c>
    </row>
    <row r="15569" customFormat="false" ht="12.75" hidden="false" customHeight="false" outlineLevel="0" collapsed="false">
      <c r="A15569" s="142" t="s">
        <v>31137</v>
      </c>
      <c r="B15569" s="663" t="str">
        <f aca="false">C15569&amp;D15569&amp;E15569&amp;F15569&amp;G15569&amp;H15569</f>
        <v>CURVA VERTICAL,EXTERNA,45º,PARA ELETROCALHA PERFURADA OU LISA,50X50MM.FORNECIMENTO E COLOCACAO</v>
      </c>
      <c r="C15569" s="142" t="s">
        <v>31136</v>
      </c>
      <c r="D15569" s="142" t="s">
        <v>31088</v>
      </c>
      <c r="I15569" s="142" t="s">
        <v>9</v>
      </c>
      <c r="J15569" s="142" t="n">
        <v>20.54</v>
      </c>
    </row>
    <row r="15570" customFormat="false" ht="12.75" hidden="false" customHeight="false" outlineLevel="0" collapsed="false">
      <c r="A15570" s="142" t="s">
        <v>31138</v>
      </c>
      <c r="B15570" s="663" t="str">
        <f aca="false">C15570&amp;D15570&amp;E15570&amp;F15570&amp;G15570&amp;H15570</f>
        <v>CURVA VERTICAL,EXTERNA,45º,PARA ELETROCALHA PERFURADA OU LISA,100X50MM.FORNECIMENTO E COLOCACAO</v>
      </c>
      <c r="C15570" s="142" t="s">
        <v>31136</v>
      </c>
      <c r="D15570" s="142" t="s">
        <v>31091</v>
      </c>
      <c r="I15570" s="142" t="s">
        <v>9</v>
      </c>
      <c r="J15570" s="142" t="n">
        <v>24.47</v>
      </c>
    </row>
    <row r="15571" customFormat="false" ht="12.75" hidden="false" customHeight="false" outlineLevel="0" collapsed="false">
      <c r="A15571" s="142" t="s">
        <v>31139</v>
      </c>
      <c r="B15571" s="663" t="str">
        <f aca="false">C15571&amp;D15571&amp;E15571&amp;F15571&amp;G15571&amp;H15571</f>
        <v>CURVA VERTICAL,EXTERNA,45º,PARA ELETROCALHA PERFURADA OU LISA,100X50MM.FORNECIMENTO E COLOCACAO</v>
      </c>
      <c r="C15571" s="142" t="s">
        <v>31136</v>
      </c>
      <c r="D15571" s="142" t="s">
        <v>31091</v>
      </c>
      <c r="I15571" s="142" t="s">
        <v>9</v>
      </c>
      <c r="J15571" s="142" t="n">
        <v>21.9</v>
      </c>
    </row>
    <row r="15572" customFormat="false" ht="12.75" hidden="false" customHeight="false" outlineLevel="0" collapsed="false">
      <c r="A15572" s="142" t="s">
        <v>31140</v>
      </c>
      <c r="B15572" s="663" t="str">
        <f aca="false">C15572&amp;D15572&amp;E15572&amp;F15572&amp;G15572&amp;H15572</f>
        <v>CURVA VERTICAL,EXTERNA,45º,PARA ELETROCALHA PERFURADA OU LISA,150X50MM.FORNECIMENTO E COLOCACAO</v>
      </c>
      <c r="C15572" s="142" t="s">
        <v>31136</v>
      </c>
      <c r="D15572" s="142" t="s">
        <v>31094</v>
      </c>
      <c r="I15572" s="142" t="s">
        <v>9</v>
      </c>
      <c r="J15572" s="142" t="n">
        <v>26.99</v>
      </c>
    </row>
    <row r="15573" customFormat="false" ht="12.75" hidden="false" customHeight="false" outlineLevel="0" collapsed="false">
      <c r="A15573" s="142" t="s">
        <v>31141</v>
      </c>
      <c r="B15573" s="663" t="str">
        <f aca="false">C15573&amp;D15573&amp;E15573&amp;F15573&amp;G15573&amp;H15573</f>
        <v>CURVA VERTICAL,EXTERNA,45º,PARA ELETROCALHA PERFURADA OU LISA,150X50MM.FORNECIMENTO E COLOCACAO</v>
      </c>
      <c r="C15573" s="142" t="s">
        <v>31136</v>
      </c>
      <c r="D15573" s="142" t="s">
        <v>31094</v>
      </c>
      <c r="I15573" s="142" t="s">
        <v>9</v>
      </c>
      <c r="J15573" s="142" t="n">
        <v>24.42</v>
      </c>
    </row>
    <row r="15574" customFormat="false" ht="12.75" hidden="false" customHeight="false" outlineLevel="0" collapsed="false">
      <c r="A15574" s="142" t="s">
        <v>31142</v>
      </c>
      <c r="B15574" s="663" t="str">
        <f aca="false">C15574&amp;D15574&amp;E15574&amp;F15574&amp;G15574&amp;H15574</f>
        <v>CURVA VERTICAL,EXTERNA,45º,PARA ELETROCALHA PERFURADA OU LISA,200X50MM.FORNECIMENTO E COLOCACAO</v>
      </c>
      <c r="C15574" s="142" t="s">
        <v>31136</v>
      </c>
      <c r="D15574" s="142" t="s">
        <v>31097</v>
      </c>
      <c r="I15574" s="142" t="s">
        <v>9</v>
      </c>
      <c r="J15574" s="142" t="n">
        <v>28.52</v>
      </c>
    </row>
    <row r="15575" customFormat="false" ht="12.75" hidden="false" customHeight="false" outlineLevel="0" collapsed="false">
      <c r="A15575" s="142" t="s">
        <v>31143</v>
      </c>
      <c r="B15575" s="663" t="str">
        <f aca="false">C15575&amp;D15575&amp;E15575&amp;F15575&amp;G15575&amp;H15575</f>
        <v>CURVA VERTICAL,EXTERNA,45º,PARA ELETROCALHA PERFURADA OU LISA,200X50MM.FORNECIMENTO E COLOCACAO</v>
      </c>
      <c r="C15575" s="142" t="s">
        <v>31136</v>
      </c>
      <c r="D15575" s="142" t="s">
        <v>31097</v>
      </c>
      <c r="I15575" s="142" t="s">
        <v>9</v>
      </c>
      <c r="J15575" s="142" t="n">
        <v>25.95</v>
      </c>
    </row>
    <row r="15576" customFormat="false" ht="12.75" hidden="false" customHeight="false" outlineLevel="0" collapsed="false">
      <c r="A15576" s="142" t="s">
        <v>31144</v>
      </c>
      <c r="B15576" s="663" t="str">
        <f aca="false">C15576&amp;D15576&amp;E15576&amp;F15576&amp;G15576&amp;H15576</f>
        <v>CURVA VERTICAL,EXTERNA,45º,PARA ELETROCALHA PERFURADA OU LISA,300X50MM.FORNECIMENTO E COLOCACAO</v>
      </c>
      <c r="C15576" s="142" t="s">
        <v>31136</v>
      </c>
      <c r="D15576" s="142" t="s">
        <v>31100</v>
      </c>
      <c r="I15576" s="142" t="s">
        <v>9</v>
      </c>
      <c r="J15576" s="142" t="n">
        <v>31.46</v>
      </c>
    </row>
    <row r="15577" customFormat="false" ht="12.75" hidden="false" customHeight="false" outlineLevel="0" collapsed="false">
      <c r="A15577" s="142" t="s">
        <v>31145</v>
      </c>
      <c r="B15577" s="663" t="str">
        <f aca="false">C15577&amp;D15577&amp;E15577&amp;F15577&amp;G15577&amp;H15577</f>
        <v>CURVA VERTICAL,EXTERNA,45º,PARA ELETROCALHA PERFURADA OU LISA,300X50MM.FORNECIMENTO E COLOCACAO</v>
      </c>
      <c r="C15577" s="142" t="s">
        <v>31136</v>
      </c>
      <c r="D15577" s="142" t="s">
        <v>31100</v>
      </c>
      <c r="I15577" s="142" t="s">
        <v>9</v>
      </c>
      <c r="J15577" s="142" t="n">
        <v>28.89</v>
      </c>
    </row>
    <row r="15578" customFormat="false" ht="12.75" hidden="false" customHeight="false" outlineLevel="0" collapsed="false">
      <c r="A15578" s="142" t="s">
        <v>31146</v>
      </c>
      <c r="B15578" s="663" t="str">
        <f aca="false">C15578&amp;D15578&amp;E15578&amp;F15578&amp;G15578&amp;H15578</f>
        <v>CURVA VERTICAL,EXTERNA,45º,PARA ELETROCALHA PERFURADA OU LISA,400X50MM.FORNECIMENTO E COLOCACAO</v>
      </c>
      <c r="C15578" s="142" t="s">
        <v>31136</v>
      </c>
      <c r="D15578" s="142" t="s">
        <v>31103</v>
      </c>
      <c r="I15578" s="142" t="s">
        <v>9</v>
      </c>
      <c r="J15578" s="142" t="n">
        <v>34.41</v>
      </c>
    </row>
    <row r="15579" customFormat="false" ht="12.75" hidden="false" customHeight="false" outlineLevel="0" collapsed="false">
      <c r="A15579" s="142" t="s">
        <v>31147</v>
      </c>
      <c r="B15579" s="663" t="str">
        <f aca="false">C15579&amp;D15579&amp;E15579&amp;F15579&amp;G15579&amp;H15579</f>
        <v>CURVA VERTICAL,EXTERNA,45º,PARA ELETROCALHA PERFURADA OU LISA,400X50MM.FORNECIMENTO E COLOCACAO</v>
      </c>
      <c r="C15579" s="142" t="s">
        <v>31136</v>
      </c>
      <c r="D15579" s="142" t="s">
        <v>31103</v>
      </c>
      <c r="I15579" s="142" t="s">
        <v>9</v>
      </c>
      <c r="J15579" s="142" t="n">
        <v>31.84</v>
      </c>
    </row>
    <row r="15580" customFormat="false" ht="12.75" hidden="false" customHeight="false" outlineLevel="0" collapsed="false">
      <c r="A15580" s="142" t="s">
        <v>31148</v>
      </c>
      <c r="B15580" s="663" t="str">
        <f aca="false">C15580&amp;D15580&amp;E15580&amp;F15580&amp;G15580&amp;H15580</f>
        <v>CURVA VERTICAL,EXTERNA,45º,PARA ELETROCALHA PERFURADA OU LISA,100X75MM.FORNECIMENTO E COLOCACAO</v>
      </c>
      <c r="C15580" s="142" t="s">
        <v>31136</v>
      </c>
      <c r="D15580" s="142" t="s">
        <v>31106</v>
      </c>
      <c r="I15580" s="142" t="s">
        <v>9</v>
      </c>
      <c r="J15580" s="142" t="n">
        <v>27.46</v>
      </c>
    </row>
    <row r="15581" customFormat="false" ht="12.75" hidden="false" customHeight="false" outlineLevel="0" collapsed="false">
      <c r="A15581" s="142" t="s">
        <v>31149</v>
      </c>
      <c r="B15581" s="663" t="str">
        <f aca="false">C15581&amp;D15581&amp;E15581&amp;F15581&amp;G15581&amp;H15581</f>
        <v>CURVA VERTICAL,EXTERNA,45º,PARA ELETROCALHA PERFURADA OU LISA,100X75MM.FORNECIMENTO E COLOCACAO</v>
      </c>
      <c r="C15581" s="142" t="s">
        <v>31136</v>
      </c>
      <c r="D15581" s="142" t="s">
        <v>31106</v>
      </c>
      <c r="I15581" s="142" t="s">
        <v>9</v>
      </c>
      <c r="J15581" s="142" t="n">
        <v>24.89</v>
      </c>
    </row>
    <row r="15582" customFormat="false" ht="12.75" hidden="false" customHeight="false" outlineLevel="0" collapsed="false">
      <c r="A15582" s="142" t="s">
        <v>31150</v>
      </c>
      <c r="B15582" s="663" t="str">
        <f aca="false">C15582&amp;D15582&amp;E15582&amp;F15582&amp;G15582&amp;H15582</f>
        <v>CURVA VERTICAL,EXTERNA,45º,PARA ELETROCALHA PERFURADA OU LISA,150X75MM.FORNECIMENTO E COLOCACAO</v>
      </c>
      <c r="C15582" s="142" t="s">
        <v>31136</v>
      </c>
      <c r="D15582" s="142" t="s">
        <v>31109</v>
      </c>
      <c r="I15582" s="142" t="s">
        <v>9</v>
      </c>
      <c r="J15582" s="142" t="n">
        <v>29.31</v>
      </c>
    </row>
    <row r="15583" customFormat="false" ht="12.75" hidden="false" customHeight="false" outlineLevel="0" collapsed="false">
      <c r="A15583" s="142" t="s">
        <v>31151</v>
      </c>
      <c r="B15583" s="663" t="str">
        <f aca="false">C15583&amp;D15583&amp;E15583&amp;F15583&amp;G15583&amp;H15583</f>
        <v>CURVA VERTICAL,EXTERNA,45º,PARA ELETROCALHA PERFURADA OU LISA,150X75MM.FORNECIMENTO E COLOCACAO</v>
      </c>
      <c r="C15583" s="142" t="s">
        <v>31136</v>
      </c>
      <c r="D15583" s="142" t="s">
        <v>31109</v>
      </c>
      <c r="I15583" s="142" t="s">
        <v>9</v>
      </c>
      <c r="J15583" s="142" t="n">
        <v>26.74</v>
      </c>
    </row>
    <row r="15584" customFormat="false" ht="12.75" hidden="false" customHeight="false" outlineLevel="0" collapsed="false">
      <c r="A15584" s="142" t="s">
        <v>31152</v>
      </c>
      <c r="B15584" s="663" t="str">
        <f aca="false">C15584&amp;D15584&amp;E15584&amp;F15584&amp;G15584&amp;H15584</f>
        <v>CURVA VERTICAL,EXTERNA,45º,PARA ELETROCALHA PERFURADA OU LISA,200X75MM.FORNECIMENTO E COLOCACAO</v>
      </c>
      <c r="C15584" s="142" t="s">
        <v>31136</v>
      </c>
      <c r="D15584" s="142" t="s">
        <v>31112</v>
      </c>
      <c r="I15584" s="142" t="s">
        <v>9</v>
      </c>
      <c r="J15584" s="142" t="n">
        <v>31.12</v>
      </c>
    </row>
    <row r="15585" customFormat="false" ht="12.75" hidden="false" customHeight="false" outlineLevel="0" collapsed="false">
      <c r="A15585" s="142" t="s">
        <v>31153</v>
      </c>
      <c r="B15585" s="663" t="str">
        <f aca="false">C15585&amp;D15585&amp;E15585&amp;F15585&amp;G15585&amp;H15585</f>
        <v>CURVA VERTICAL,EXTERNA,45º,PARA ELETROCALHA PERFURADA OU LISA,200X75MM.FORNECIMENTO E COLOCACAO</v>
      </c>
      <c r="C15585" s="142" t="s">
        <v>31136</v>
      </c>
      <c r="D15585" s="142" t="s">
        <v>31112</v>
      </c>
      <c r="I15585" s="142" t="s">
        <v>9</v>
      </c>
      <c r="J15585" s="142" t="n">
        <v>28.55</v>
      </c>
    </row>
    <row r="15586" customFormat="false" ht="12.75" hidden="false" customHeight="false" outlineLevel="0" collapsed="false">
      <c r="A15586" s="142" t="s">
        <v>31154</v>
      </c>
      <c r="B15586" s="663" t="str">
        <f aca="false">C15586&amp;D15586&amp;E15586&amp;F15586&amp;G15586&amp;H15586</f>
        <v>CURVA VERTICAL,EXTERNA,45º,PARA ELETROCALHA PERFURADA OU LISA,300X75MM.FORNECIMENTO E COLOCACAO</v>
      </c>
      <c r="C15586" s="142" t="s">
        <v>31136</v>
      </c>
      <c r="D15586" s="142" t="s">
        <v>31115</v>
      </c>
      <c r="I15586" s="142" t="s">
        <v>9</v>
      </c>
      <c r="J15586" s="142" t="n">
        <v>33.97</v>
      </c>
    </row>
    <row r="15587" customFormat="false" ht="12.75" hidden="false" customHeight="false" outlineLevel="0" collapsed="false">
      <c r="A15587" s="142" t="s">
        <v>31155</v>
      </c>
      <c r="B15587" s="663" t="str">
        <f aca="false">C15587&amp;D15587&amp;E15587&amp;F15587&amp;G15587&amp;H15587</f>
        <v>CURVA VERTICAL,EXTERNA,45º,PARA ELETROCALHA PERFURADA OU LISA,300X75MM.FORNECIMENTO E COLOCACAO</v>
      </c>
      <c r="C15587" s="142" t="s">
        <v>31136</v>
      </c>
      <c r="D15587" s="142" t="s">
        <v>31115</v>
      </c>
      <c r="I15587" s="142" t="s">
        <v>9</v>
      </c>
      <c r="J15587" s="142" t="n">
        <v>31.4</v>
      </c>
    </row>
    <row r="15588" customFormat="false" ht="12.75" hidden="false" customHeight="false" outlineLevel="0" collapsed="false">
      <c r="A15588" s="142" t="s">
        <v>31156</v>
      </c>
      <c r="B15588" s="663" t="str">
        <f aca="false">C15588&amp;D15588&amp;E15588&amp;F15588&amp;G15588&amp;H15588</f>
        <v>CURVA VERTICAL,EXTERNA,45º,PARA ELETROCALHA PERFURADA OU LISA,400X75MM.FORNECIMENTO E COLOCACAO</v>
      </c>
      <c r="C15588" s="142" t="s">
        <v>31136</v>
      </c>
      <c r="D15588" s="142" t="s">
        <v>31118</v>
      </c>
      <c r="I15588" s="142" t="s">
        <v>9</v>
      </c>
      <c r="J15588" s="142" t="n">
        <v>37.04</v>
      </c>
    </row>
    <row r="15589" customFormat="false" ht="12.75" hidden="false" customHeight="false" outlineLevel="0" collapsed="false">
      <c r="A15589" s="142" t="s">
        <v>31157</v>
      </c>
      <c r="B15589" s="663" t="str">
        <f aca="false">C15589&amp;D15589&amp;E15589&amp;F15589&amp;G15589&amp;H15589</f>
        <v>CURVA VERTICAL,EXTERNA,45º,PARA ELETROCALHA PERFURADA OU LISA,400X75MM.FORNECIMENTO E COLOCACAO</v>
      </c>
      <c r="C15589" s="142" t="s">
        <v>31136</v>
      </c>
      <c r="D15589" s="142" t="s">
        <v>31118</v>
      </c>
      <c r="I15589" s="142" t="s">
        <v>9</v>
      </c>
      <c r="J15589" s="142" t="n">
        <v>34.47</v>
      </c>
    </row>
    <row r="15590" customFormat="false" ht="12.75" hidden="false" customHeight="false" outlineLevel="0" collapsed="false">
      <c r="A15590" s="142" t="s">
        <v>31158</v>
      </c>
      <c r="B15590" s="663" t="str">
        <f aca="false">C15590&amp;D15590&amp;E15590&amp;F15590&amp;G15590&amp;H15590</f>
        <v>CURVA VERTICAL,EXTERNA,45º,PARA ELETROCALHA PERFURADA OU LISA,100X100MM.FORNECIMENTO E COLOCACAO</v>
      </c>
      <c r="C15590" s="142" t="s">
        <v>31136</v>
      </c>
      <c r="D15590" s="142" t="s">
        <v>31121</v>
      </c>
      <c r="I15590" s="142" t="s">
        <v>9</v>
      </c>
      <c r="J15590" s="142" t="n">
        <v>27.94</v>
      </c>
    </row>
    <row r="15591" customFormat="false" ht="12.75" hidden="false" customHeight="false" outlineLevel="0" collapsed="false">
      <c r="A15591" s="142" t="s">
        <v>31159</v>
      </c>
      <c r="B15591" s="663" t="str">
        <f aca="false">C15591&amp;D15591&amp;E15591&amp;F15591&amp;G15591&amp;H15591</f>
        <v>CURVA VERTICAL,EXTERNA,45º,PARA ELETROCALHA PERFURADA OU LISA,100X100MM.FORNECIMENTO E COLOCACAO</v>
      </c>
      <c r="C15591" s="142" t="s">
        <v>31136</v>
      </c>
      <c r="D15591" s="142" t="s">
        <v>31121</v>
      </c>
      <c r="I15591" s="142" t="s">
        <v>9</v>
      </c>
      <c r="J15591" s="142" t="n">
        <v>25.37</v>
      </c>
    </row>
    <row r="15592" customFormat="false" ht="12.75" hidden="false" customHeight="false" outlineLevel="0" collapsed="false">
      <c r="A15592" s="142" t="s">
        <v>31160</v>
      </c>
      <c r="B15592" s="663" t="str">
        <f aca="false">C15592&amp;D15592&amp;E15592&amp;F15592&amp;G15592&amp;H15592</f>
        <v>CURVA VERTICAL,EXTERNA,45º,PARA ELETROCALHA PERFURADA OU LISA,150X100MM.FORNECIMENTO E COLOCACAO</v>
      </c>
      <c r="C15592" s="142" t="s">
        <v>31136</v>
      </c>
      <c r="D15592" s="142" t="s">
        <v>31124</v>
      </c>
      <c r="I15592" s="142" t="s">
        <v>9</v>
      </c>
      <c r="J15592" s="142" t="n">
        <v>31.23</v>
      </c>
    </row>
    <row r="15593" customFormat="false" ht="12.75" hidden="false" customHeight="false" outlineLevel="0" collapsed="false">
      <c r="A15593" s="142" t="s">
        <v>31161</v>
      </c>
      <c r="B15593" s="663" t="str">
        <f aca="false">C15593&amp;D15593&amp;E15593&amp;F15593&amp;G15593&amp;H15593</f>
        <v>CURVA VERTICAL,EXTERNA,45º,PARA ELETROCALHA PERFURADA OU LISA,150X100MM.FORNECIMENTO E COLOCACAO</v>
      </c>
      <c r="C15593" s="142" t="s">
        <v>31136</v>
      </c>
      <c r="D15593" s="142" t="s">
        <v>31124</v>
      </c>
      <c r="I15593" s="142" t="s">
        <v>9</v>
      </c>
      <c r="J15593" s="142" t="n">
        <v>28.66</v>
      </c>
    </row>
    <row r="15594" customFormat="false" ht="12.75" hidden="false" customHeight="false" outlineLevel="0" collapsed="false">
      <c r="A15594" s="142" t="s">
        <v>31162</v>
      </c>
      <c r="B15594" s="663" t="str">
        <f aca="false">C15594&amp;D15594&amp;E15594&amp;F15594&amp;G15594&amp;H15594</f>
        <v>CURVA VERTICAL,EXTERNA,45º,PARA ELETROCALHA PERFURADA OU LISA,200X100MM.FORNECIMENTO E COLOCACAO</v>
      </c>
      <c r="C15594" s="142" t="s">
        <v>31136</v>
      </c>
      <c r="D15594" s="142" t="s">
        <v>31127</v>
      </c>
      <c r="I15594" s="142" t="s">
        <v>9</v>
      </c>
      <c r="J15594" s="142" t="n">
        <v>32.97</v>
      </c>
    </row>
    <row r="15595" customFormat="false" ht="12.75" hidden="false" customHeight="false" outlineLevel="0" collapsed="false">
      <c r="A15595" s="142" t="s">
        <v>31163</v>
      </c>
      <c r="B15595" s="663" t="str">
        <f aca="false">C15595&amp;D15595&amp;E15595&amp;F15595&amp;G15595&amp;H15595</f>
        <v>CURVA VERTICAL,EXTERNA,45º,PARA ELETROCALHA PERFURADA OU LISA,200X100MM.FORNECIMENTO E COLOCACAO</v>
      </c>
      <c r="C15595" s="142" t="s">
        <v>31136</v>
      </c>
      <c r="D15595" s="142" t="s">
        <v>31127</v>
      </c>
      <c r="I15595" s="142" t="s">
        <v>9</v>
      </c>
      <c r="J15595" s="142" t="n">
        <v>30.4</v>
      </c>
    </row>
    <row r="15596" customFormat="false" ht="12.75" hidden="false" customHeight="false" outlineLevel="0" collapsed="false">
      <c r="A15596" s="142" t="s">
        <v>31164</v>
      </c>
      <c r="B15596" s="663" t="str">
        <f aca="false">C15596&amp;D15596&amp;E15596&amp;F15596&amp;G15596&amp;H15596</f>
        <v>CURVA VERTICAL,EXTERNA,45º,PARA ELETROCALHA PERFURADA OU LISA,300X100MM.FORNECIMENTO E COLOCACAO</v>
      </c>
      <c r="C15596" s="142" t="s">
        <v>31136</v>
      </c>
      <c r="D15596" s="142" t="s">
        <v>31130</v>
      </c>
      <c r="I15596" s="142" t="s">
        <v>9</v>
      </c>
      <c r="J15596" s="142" t="n">
        <v>36.81</v>
      </c>
    </row>
    <row r="15597" customFormat="false" ht="12.75" hidden="false" customHeight="false" outlineLevel="0" collapsed="false">
      <c r="A15597" s="142" t="s">
        <v>31165</v>
      </c>
      <c r="B15597" s="663" t="str">
        <f aca="false">C15597&amp;D15597&amp;E15597&amp;F15597&amp;G15597&amp;H15597</f>
        <v>CURVA VERTICAL,EXTERNA,45º,PARA ELETROCALHA PERFURADA OU LISA,300X100MM.FORNECIMENTO E COLOCACAO</v>
      </c>
      <c r="C15597" s="142" t="s">
        <v>31136</v>
      </c>
      <c r="D15597" s="142" t="s">
        <v>31130</v>
      </c>
      <c r="I15597" s="142" t="s">
        <v>9</v>
      </c>
      <c r="J15597" s="142" t="n">
        <v>34.24</v>
      </c>
    </row>
    <row r="15598" customFormat="false" ht="12.75" hidden="false" customHeight="false" outlineLevel="0" collapsed="false">
      <c r="A15598" s="142" t="s">
        <v>31166</v>
      </c>
      <c r="B15598" s="663" t="str">
        <f aca="false">C15598&amp;D15598&amp;E15598&amp;F15598&amp;G15598&amp;H15598</f>
        <v>CURVA VERTICAL,EXTERNA,45º,PARA ELETROCALHA PERFURADA OU LISA,400X100MM.FORNECIMENTO E COLOCACAO</v>
      </c>
      <c r="C15598" s="142" t="s">
        <v>31136</v>
      </c>
      <c r="D15598" s="142" t="s">
        <v>31133</v>
      </c>
      <c r="I15598" s="142" t="s">
        <v>9</v>
      </c>
      <c r="J15598" s="142" t="n">
        <v>38.42</v>
      </c>
    </row>
    <row r="15599" customFormat="false" ht="12.75" hidden="false" customHeight="false" outlineLevel="0" collapsed="false">
      <c r="A15599" s="142" t="s">
        <v>31167</v>
      </c>
      <c r="B15599" s="663" t="str">
        <f aca="false">C15599&amp;D15599&amp;E15599&amp;F15599&amp;G15599&amp;H15599</f>
        <v>CURVA VERTICAL,EXTERNA,45º,PARA ELETROCALHA PERFURADA OU LISA,400X100MM.FORNECIMENTO E COLOCACAO</v>
      </c>
      <c r="C15599" s="142" t="s">
        <v>31136</v>
      </c>
      <c r="D15599" s="142" t="s">
        <v>31133</v>
      </c>
      <c r="I15599" s="142" t="s">
        <v>9</v>
      </c>
      <c r="J15599" s="142" t="n">
        <v>35.85</v>
      </c>
    </row>
    <row r="15600" customFormat="false" ht="12.75" hidden="false" customHeight="false" outlineLevel="0" collapsed="false">
      <c r="A15600" s="142" t="s">
        <v>31168</v>
      </c>
      <c r="B15600" s="663" t="str">
        <f aca="false">C15600&amp;D15600&amp;E15600&amp;F15600&amp;G15600&amp;H15600</f>
        <v>CURVA VERTICAL,EXTERNA,90º,PARA ELETROCALHA PERFURADA OU LISA,50X50MM.FORNECIMENTO E COLOCACAO</v>
      </c>
      <c r="C15600" s="142" t="s">
        <v>31169</v>
      </c>
      <c r="D15600" s="142" t="s">
        <v>31088</v>
      </c>
      <c r="I15600" s="142" t="s">
        <v>9</v>
      </c>
      <c r="J15600" s="142" t="n">
        <v>28.23</v>
      </c>
    </row>
    <row r="15601" customFormat="false" ht="12.75" hidden="false" customHeight="false" outlineLevel="0" collapsed="false">
      <c r="A15601" s="142" t="s">
        <v>31170</v>
      </c>
      <c r="B15601" s="663" t="str">
        <f aca="false">C15601&amp;D15601&amp;E15601&amp;F15601&amp;G15601&amp;H15601</f>
        <v>CURVA VERTICAL,EXTERNA,90º,PARA ELETROCALHA PERFURADA OU LISA,50X50MM.FORNECIMENTO E COLOCACAO</v>
      </c>
      <c r="C15601" s="142" t="s">
        <v>31169</v>
      </c>
      <c r="D15601" s="142" t="s">
        <v>31088</v>
      </c>
      <c r="I15601" s="142" t="s">
        <v>9</v>
      </c>
      <c r="J15601" s="142" t="n">
        <v>25.66</v>
      </c>
    </row>
    <row r="15602" customFormat="false" ht="12.75" hidden="false" customHeight="false" outlineLevel="0" collapsed="false">
      <c r="A15602" s="142" t="s">
        <v>31171</v>
      </c>
      <c r="B15602" s="663" t="str">
        <f aca="false">C15602&amp;D15602&amp;E15602&amp;F15602&amp;G15602&amp;H15602</f>
        <v>CURVA VERTICAL,EXTERNA,90º,PARA ELETROCALHA PERFURADA OU LISA,100X50MM.FORNECIMENTO E COLOCACAO</v>
      </c>
      <c r="C15602" s="142" t="s">
        <v>31169</v>
      </c>
      <c r="D15602" s="142" t="s">
        <v>31091</v>
      </c>
      <c r="I15602" s="142" t="s">
        <v>9</v>
      </c>
      <c r="J15602" s="142" t="n">
        <v>31.02</v>
      </c>
    </row>
    <row r="15603" customFormat="false" ht="12.75" hidden="false" customHeight="false" outlineLevel="0" collapsed="false">
      <c r="A15603" s="142" t="s">
        <v>31172</v>
      </c>
      <c r="B15603" s="663" t="str">
        <f aca="false">C15603&amp;D15603&amp;E15603&amp;F15603&amp;G15603&amp;H15603</f>
        <v>CURVA VERTICAL,EXTERNA,90º,PARA ELETROCALHA PERFURADA OU LISA,100X50MM.FORNECIMENTO E COLOCACAO</v>
      </c>
      <c r="C15603" s="142" t="s">
        <v>31169</v>
      </c>
      <c r="D15603" s="142" t="s">
        <v>31091</v>
      </c>
      <c r="I15603" s="142" t="s">
        <v>9</v>
      </c>
      <c r="J15603" s="142" t="n">
        <v>28.45</v>
      </c>
    </row>
    <row r="15604" customFormat="false" ht="12.75" hidden="false" customHeight="false" outlineLevel="0" collapsed="false">
      <c r="A15604" s="142" t="s">
        <v>31173</v>
      </c>
      <c r="B15604" s="663" t="str">
        <f aca="false">C15604&amp;D15604&amp;E15604&amp;F15604&amp;G15604&amp;H15604</f>
        <v>CURVA VERTICAL,EXTERNA,90º,PARA ELETROCALHA PERFURADA OU LISA,150X50MM.FORNECIMENTO E COLOCACAO</v>
      </c>
      <c r="C15604" s="142" t="s">
        <v>31169</v>
      </c>
      <c r="D15604" s="142" t="s">
        <v>31094</v>
      </c>
      <c r="I15604" s="142" t="s">
        <v>9</v>
      </c>
      <c r="J15604" s="142" t="n">
        <v>32.77</v>
      </c>
    </row>
    <row r="15605" customFormat="false" ht="12.75" hidden="false" customHeight="false" outlineLevel="0" collapsed="false">
      <c r="A15605" s="142" t="s">
        <v>31174</v>
      </c>
      <c r="B15605" s="663" t="str">
        <f aca="false">C15605&amp;D15605&amp;E15605&amp;F15605&amp;G15605&amp;H15605</f>
        <v>CURVA VERTICAL,EXTERNA,90º,PARA ELETROCALHA PERFURADA OU LISA,150X50MM.FORNECIMENTO E COLOCACAO</v>
      </c>
      <c r="C15605" s="142" t="s">
        <v>31169</v>
      </c>
      <c r="D15605" s="142" t="s">
        <v>31094</v>
      </c>
      <c r="I15605" s="142" t="s">
        <v>9</v>
      </c>
      <c r="J15605" s="142" t="n">
        <v>30.2</v>
      </c>
    </row>
    <row r="15606" customFormat="false" ht="12.75" hidden="false" customHeight="false" outlineLevel="0" collapsed="false">
      <c r="A15606" s="142" t="s">
        <v>31175</v>
      </c>
      <c r="B15606" s="663" t="str">
        <f aca="false">C15606&amp;D15606&amp;E15606&amp;F15606&amp;G15606&amp;H15606</f>
        <v>CURVA VERTICAL,EXTERNA,90º,PARA ELETROCALHA PERFURADA OU LISA,200X50MM.FORNECIMENTO E COLOCACAO</v>
      </c>
      <c r="C15606" s="142" t="s">
        <v>31169</v>
      </c>
      <c r="D15606" s="142" t="s">
        <v>31097</v>
      </c>
      <c r="I15606" s="142" t="s">
        <v>9</v>
      </c>
      <c r="J15606" s="142" t="n">
        <v>35.1</v>
      </c>
    </row>
    <row r="15607" customFormat="false" ht="12.75" hidden="false" customHeight="false" outlineLevel="0" collapsed="false">
      <c r="A15607" s="142" t="s">
        <v>31176</v>
      </c>
      <c r="B15607" s="663" t="str">
        <f aca="false">C15607&amp;D15607&amp;E15607&amp;F15607&amp;G15607&amp;H15607</f>
        <v>CURVA VERTICAL,EXTERNA,90º,PARA ELETROCALHA PERFURADA OU LISA,200X50MM.FORNECIMENTO E COLOCACAO</v>
      </c>
      <c r="C15607" s="142" t="s">
        <v>31169</v>
      </c>
      <c r="D15607" s="142" t="s">
        <v>31097</v>
      </c>
      <c r="I15607" s="142" t="s">
        <v>9</v>
      </c>
      <c r="J15607" s="142" t="n">
        <v>32.53</v>
      </c>
    </row>
    <row r="15608" customFormat="false" ht="12.75" hidden="false" customHeight="false" outlineLevel="0" collapsed="false">
      <c r="A15608" s="142" t="s">
        <v>31177</v>
      </c>
      <c r="B15608" s="663" t="str">
        <f aca="false">C15608&amp;D15608&amp;E15608&amp;F15608&amp;G15608&amp;H15608</f>
        <v>CURVA VERTICAL,EXTERNA,90º,PARA ELETROCALHA PERFURADA OU LISA,300X50MM.FORNECIMENTO E COLOCACAO</v>
      </c>
      <c r="C15608" s="142" t="s">
        <v>31169</v>
      </c>
      <c r="D15608" s="142" t="s">
        <v>31100</v>
      </c>
      <c r="I15608" s="142" t="s">
        <v>9</v>
      </c>
      <c r="J15608" s="142" t="n">
        <v>48.65</v>
      </c>
    </row>
    <row r="15609" customFormat="false" ht="12.75" hidden="false" customHeight="false" outlineLevel="0" collapsed="false">
      <c r="A15609" s="142" t="s">
        <v>31178</v>
      </c>
      <c r="B15609" s="663" t="str">
        <f aca="false">C15609&amp;D15609&amp;E15609&amp;F15609&amp;G15609&amp;H15609</f>
        <v>CURVA VERTICAL,EXTERNA,90º,PARA ELETROCALHA PERFURADA OU LISA,300X50MM.FORNECIMENTO E COLOCACAO</v>
      </c>
      <c r="C15609" s="142" t="s">
        <v>31169</v>
      </c>
      <c r="D15609" s="142" t="s">
        <v>31100</v>
      </c>
      <c r="I15609" s="142" t="s">
        <v>9</v>
      </c>
      <c r="J15609" s="142" t="n">
        <v>46.08</v>
      </c>
    </row>
    <row r="15610" customFormat="false" ht="12.75" hidden="false" customHeight="false" outlineLevel="0" collapsed="false">
      <c r="A15610" s="142" t="s">
        <v>31179</v>
      </c>
      <c r="B15610" s="663" t="str">
        <f aca="false">C15610&amp;D15610&amp;E15610&amp;F15610&amp;G15610&amp;H15610</f>
        <v>CURVA VERTICAL,EXTERNA,90º,PARA ELETROCALHA PERFURADA OU LISA,400X50MM.FORNECIMENTO E COLOCACAO</v>
      </c>
      <c r="C15610" s="142" t="s">
        <v>31169</v>
      </c>
      <c r="D15610" s="142" t="s">
        <v>31103</v>
      </c>
      <c r="I15610" s="142" t="s">
        <v>9</v>
      </c>
      <c r="J15610" s="142" t="n">
        <v>51.58</v>
      </c>
    </row>
    <row r="15611" customFormat="false" ht="12.75" hidden="false" customHeight="false" outlineLevel="0" collapsed="false">
      <c r="A15611" s="142" t="s">
        <v>31180</v>
      </c>
      <c r="B15611" s="663" t="str">
        <f aca="false">C15611&amp;D15611&amp;E15611&amp;F15611&amp;G15611&amp;H15611</f>
        <v>CURVA VERTICAL,EXTERNA,90º,PARA ELETROCALHA PERFURADA OU LISA,400X50MM.FORNECIMENTO E COLOCACAO</v>
      </c>
      <c r="C15611" s="142" t="s">
        <v>31169</v>
      </c>
      <c r="D15611" s="142" t="s">
        <v>31103</v>
      </c>
      <c r="I15611" s="142" t="s">
        <v>9</v>
      </c>
      <c r="J15611" s="142" t="n">
        <v>49.01</v>
      </c>
    </row>
    <row r="15612" customFormat="false" ht="12.75" hidden="false" customHeight="false" outlineLevel="0" collapsed="false">
      <c r="A15612" s="142" t="s">
        <v>31181</v>
      </c>
      <c r="B15612" s="663" t="str">
        <f aca="false">C15612&amp;D15612&amp;E15612&amp;F15612&amp;G15612&amp;H15612</f>
        <v>CURVA VERTICAL,EXTERNA,90º,PARA ELETROCALHA PERFURADA OU LISA,100X75MM.FORNECIMENTO E COLOCACAO</v>
      </c>
      <c r="C15612" s="142" t="s">
        <v>31169</v>
      </c>
      <c r="D15612" s="142" t="s">
        <v>31106</v>
      </c>
      <c r="I15612" s="142" t="s">
        <v>9</v>
      </c>
      <c r="J15612" s="142" t="n">
        <v>33.21</v>
      </c>
    </row>
    <row r="15613" customFormat="false" ht="12.75" hidden="false" customHeight="false" outlineLevel="0" collapsed="false">
      <c r="A15613" s="142" t="s">
        <v>31182</v>
      </c>
      <c r="B15613" s="663" t="str">
        <f aca="false">C15613&amp;D15613&amp;E15613&amp;F15613&amp;G15613&amp;H15613</f>
        <v>CURVA VERTICAL,EXTERNA,90º,PARA ELETROCALHA PERFURADA OU LISA,100X75MM.FORNECIMENTO E COLOCACAO</v>
      </c>
      <c r="C15613" s="142" t="s">
        <v>31169</v>
      </c>
      <c r="D15613" s="142" t="s">
        <v>31106</v>
      </c>
      <c r="I15613" s="142" t="s">
        <v>9</v>
      </c>
      <c r="J15613" s="142" t="n">
        <v>30.64</v>
      </c>
    </row>
    <row r="15614" customFormat="false" ht="12.75" hidden="false" customHeight="false" outlineLevel="0" collapsed="false">
      <c r="A15614" s="142" t="s">
        <v>31183</v>
      </c>
      <c r="B15614" s="663" t="str">
        <f aca="false">C15614&amp;D15614&amp;E15614&amp;F15614&amp;G15614&amp;H15614</f>
        <v>CURVA VERTICAL,EXTERNA,90º,PARA ELETROCALHA PERFURADA OU LISA,150X75MM.FORNECIMENTO E COLOCACAO</v>
      </c>
      <c r="C15614" s="142" t="s">
        <v>31169</v>
      </c>
      <c r="D15614" s="142" t="s">
        <v>31109</v>
      </c>
      <c r="I15614" s="142" t="s">
        <v>9</v>
      </c>
      <c r="J15614" s="142" t="n">
        <v>37.58</v>
      </c>
    </row>
    <row r="15615" customFormat="false" ht="12.75" hidden="false" customHeight="false" outlineLevel="0" collapsed="false">
      <c r="A15615" s="142" t="s">
        <v>31184</v>
      </c>
      <c r="B15615" s="663" t="str">
        <f aca="false">C15615&amp;D15615&amp;E15615&amp;F15615&amp;G15615&amp;H15615</f>
        <v>CURVA VERTICAL,EXTERNA,90º,PARA ELETROCALHA PERFURADA OU LISA,150X75MM.FORNECIMENTO E COLOCACAO</v>
      </c>
      <c r="C15615" s="142" t="s">
        <v>31169</v>
      </c>
      <c r="D15615" s="142" t="s">
        <v>31109</v>
      </c>
      <c r="I15615" s="142" t="s">
        <v>9</v>
      </c>
      <c r="J15615" s="142" t="n">
        <v>35.01</v>
      </c>
    </row>
    <row r="15616" customFormat="false" ht="12.75" hidden="false" customHeight="false" outlineLevel="0" collapsed="false">
      <c r="A15616" s="142" t="s">
        <v>31185</v>
      </c>
      <c r="B15616" s="663" t="str">
        <f aca="false">C15616&amp;D15616&amp;E15616&amp;F15616&amp;G15616&amp;H15616</f>
        <v>CURVA VERTICAL,EXTERNA,90º,PARA ELETROCALHA PERFURADA OU LISA,200X75MM.FORNECIMENTO E COLOCACAO</v>
      </c>
      <c r="C15616" s="142" t="s">
        <v>31169</v>
      </c>
      <c r="D15616" s="142" t="s">
        <v>31112</v>
      </c>
      <c r="I15616" s="142" t="s">
        <v>9</v>
      </c>
      <c r="J15616" s="142" t="n">
        <v>40.01</v>
      </c>
    </row>
    <row r="15617" customFormat="false" ht="12.75" hidden="false" customHeight="false" outlineLevel="0" collapsed="false">
      <c r="A15617" s="142" t="s">
        <v>31186</v>
      </c>
      <c r="B15617" s="663" t="str">
        <f aca="false">C15617&amp;D15617&amp;E15617&amp;F15617&amp;G15617&amp;H15617</f>
        <v>CURVA VERTICAL,EXTERNA,90º,PARA ELETROCALHA PERFURADA OU LISA,200X75MM.FORNECIMENTO E COLOCACAO</v>
      </c>
      <c r="C15617" s="142" t="s">
        <v>31169</v>
      </c>
      <c r="D15617" s="142" t="s">
        <v>31112</v>
      </c>
      <c r="I15617" s="142" t="s">
        <v>9</v>
      </c>
      <c r="J15617" s="142" t="n">
        <v>37.44</v>
      </c>
    </row>
    <row r="15618" customFormat="false" ht="12.75" hidden="false" customHeight="false" outlineLevel="0" collapsed="false">
      <c r="A15618" s="142" t="s">
        <v>31187</v>
      </c>
      <c r="B15618" s="663" t="str">
        <f aca="false">C15618&amp;D15618&amp;E15618&amp;F15618&amp;G15618&amp;H15618</f>
        <v>CURVA VERTICAL,EXTERNA,90º,PARA ELETROCALHA PERFURADA OU LISA,300X75MM.FORNECIMENTO E COLOCACAO</v>
      </c>
      <c r="C15618" s="142" t="s">
        <v>31169</v>
      </c>
      <c r="D15618" s="142" t="s">
        <v>31115</v>
      </c>
      <c r="I15618" s="142" t="s">
        <v>9</v>
      </c>
      <c r="J15618" s="142" t="n">
        <v>54.4</v>
      </c>
    </row>
    <row r="15619" customFormat="false" ht="12.75" hidden="false" customHeight="false" outlineLevel="0" collapsed="false">
      <c r="A15619" s="142" t="s">
        <v>31188</v>
      </c>
      <c r="B15619" s="663" t="str">
        <f aca="false">C15619&amp;D15619&amp;E15619&amp;F15619&amp;G15619&amp;H15619</f>
        <v>CURVA VERTICAL,EXTERNA,90º,PARA ELETROCALHA PERFURADA OU LISA,300X75MM.FORNECIMENTO E COLOCACAO</v>
      </c>
      <c r="C15619" s="142" t="s">
        <v>31169</v>
      </c>
      <c r="D15619" s="142" t="s">
        <v>31115</v>
      </c>
      <c r="I15619" s="142" t="s">
        <v>9</v>
      </c>
      <c r="J15619" s="142" t="n">
        <v>51.83</v>
      </c>
    </row>
    <row r="15620" customFormat="false" ht="12.75" hidden="false" customHeight="false" outlineLevel="0" collapsed="false">
      <c r="A15620" s="142" t="s">
        <v>31189</v>
      </c>
      <c r="B15620" s="663" t="str">
        <f aca="false">C15620&amp;D15620&amp;E15620&amp;F15620&amp;G15620&amp;H15620</f>
        <v>CURVA VERTICAL,EXTERNA,90º,PARA ELETROCALHA PERFURADA OU LISA,400X75MM.FORNECIMENTO E COLOCACAO</v>
      </c>
      <c r="C15620" s="142" t="s">
        <v>31169</v>
      </c>
      <c r="D15620" s="142" t="s">
        <v>31118</v>
      </c>
      <c r="I15620" s="142" t="s">
        <v>9</v>
      </c>
      <c r="J15620" s="142" t="n">
        <v>57.26</v>
      </c>
    </row>
    <row r="15621" customFormat="false" ht="12.75" hidden="false" customHeight="false" outlineLevel="0" collapsed="false">
      <c r="A15621" s="142" t="s">
        <v>31190</v>
      </c>
      <c r="B15621" s="663" t="str">
        <f aca="false">C15621&amp;D15621&amp;E15621&amp;F15621&amp;G15621&amp;H15621</f>
        <v>CURVA VERTICAL,EXTERNA,90º,PARA ELETROCALHA PERFURADA OU LISA,400X75MM.FORNECIMENTO E COLOCACAO</v>
      </c>
      <c r="C15621" s="142" t="s">
        <v>31169</v>
      </c>
      <c r="D15621" s="142" t="s">
        <v>31118</v>
      </c>
      <c r="I15621" s="142" t="s">
        <v>9</v>
      </c>
      <c r="J15621" s="142" t="n">
        <v>54.69</v>
      </c>
    </row>
    <row r="15622" customFormat="false" ht="12.75" hidden="false" customHeight="false" outlineLevel="0" collapsed="false">
      <c r="A15622" s="142" t="s">
        <v>31191</v>
      </c>
      <c r="B15622" s="663" t="str">
        <f aca="false">C15622&amp;D15622&amp;E15622&amp;F15622&amp;G15622&amp;H15622</f>
        <v>CURVA VERTICAL,EXTERNA,90º,PARA ELETROCALHA PERFURADA OU LISA,100X100MM.FORNECIMENTO E COLOCACAO</v>
      </c>
      <c r="C15622" s="142" t="s">
        <v>31169</v>
      </c>
      <c r="D15622" s="142" t="s">
        <v>31121</v>
      </c>
      <c r="I15622" s="142" t="s">
        <v>9</v>
      </c>
      <c r="J15622" s="142" t="n">
        <v>37.02</v>
      </c>
    </row>
    <row r="15623" customFormat="false" ht="12.75" hidden="false" customHeight="false" outlineLevel="0" collapsed="false">
      <c r="A15623" s="142" t="s">
        <v>31192</v>
      </c>
      <c r="B15623" s="663" t="str">
        <f aca="false">C15623&amp;D15623&amp;E15623&amp;F15623&amp;G15623&amp;H15623</f>
        <v>CURVA VERTICAL,EXTERNA,90º,PARA ELETROCALHA PERFURADA OU LISA,100X100MM.FORNECIMENTO E COLOCACAO</v>
      </c>
      <c r="C15623" s="142" t="s">
        <v>31169</v>
      </c>
      <c r="D15623" s="142" t="s">
        <v>31121</v>
      </c>
      <c r="I15623" s="142" t="s">
        <v>9</v>
      </c>
      <c r="J15623" s="142" t="n">
        <v>34.45</v>
      </c>
    </row>
    <row r="15624" customFormat="false" ht="12.75" hidden="false" customHeight="false" outlineLevel="0" collapsed="false">
      <c r="A15624" s="142" t="s">
        <v>31193</v>
      </c>
      <c r="B15624" s="663" t="str">
        <f aca="false">C15624&amp;D15624&amp;E15624&amp;F15624&amp;G15624&amp;H15624</f>
        <v>CURVA VERTICAL,EXTERNA,90º,PARA ELETROCALHA PERFURADA OU LISA,150X100MM.FORNECIMENTO E COLOCACAO</v>
      </c>
      <c r="C15624" s="142" t="s">
        <v>31169</v>
      </c>
      <c r="D15624" s="142" t="s">
        <v>31124</v>
      </c>
      <c r="I15624" s="142" t="s">
        <v>9</v>
      </c>
      <c r="J15624" s="142" t="n">
        <v>41.47</v>
      </c>
    </row>
    <row r="15625" customFormat="false" ht="12.75" hidden="false" customHeight="false" outlineLevel="0" collapsed="false">
      <c r="A15625" s="142" t="s">
        <v>31194</v>
      </c>
      <c r="B15625" s="663" t="str">
        <f aca="false">C15625&amp;D15625&amp;E15625&amp;F15625&amp;G15625&amp;H15625</f>
        <v>CURVA VERTICAL,EXTERNA,90º,PARA ELETROCALHA PERFURADA OU LISA,150X100MM.FORNECIMENTO E COLOCACAO</v>
      </c>
      <c r="C15625" s="142" t="s">
        <v>31169</v>
      </c>
      <c r="D15625" s="142" t="s">
        <v>31124</v>
      </c>
      <c r="I15625" s="142" t="s">
        <v>9</v>
      </c>
      <c r="J15625" s="142" t="n">
        <v>38.9</v>
      </c>
    </row>
    <row r="15626" customFormat="false" ht="12.75" hidden="false" customHeight="false" outlineLevel="0" collapsed="false">
      <c r="A15626" s="142" t="s">
        <v>31195</v>
      </c>
      <c r="B15626" s="663" t="str">
        <f aca="false">C15626&amp;D15626&amp;E15626&amp;F15626&amp;G15626&amp;H15626</f>
        <v>CURVA VERTICAL,EXTERNA,90º,PARA ELETROCALHA PERFURADA OU LISA,200X100MM.FORNECIMENTO E COLOCACAO</v>
      </c>
      <c r="C15626" s="142" t="s">
        <v>31169</v>
      </c>
      <c r="D15626" s="142" t="s">
        <v>31127</v>
      </c>
      <c r="I15626" s="142" t="s">
        <v>9</v>
      </c>
      <c r="J15626" s="142" t="n">
        <v>43.79</v>
      </c>
    </row>
    <row r="15627" customFormat="false" ht="12.75" hidden="false" customHeight="false" outlineLevel="0" collapsed="false">
      <c r="A15627" s="142" t="s">
        <v>31196</v>
      </c>
      <c r="B15627" s="663" t="str">
        <f aca="false">C15627&amp;D15627&amp;E15627&amp;F15627&amp;G15627&amp;H15627</f>
        <v>CURVA VERTICAL,EXTERNA,90º,PARA ELETROCALHA PERFURADA OU LISA,200X100MM.FORNECIMENTO E COLOCACAO</v>
      </c>
      <c r="C15627" s="142" t="s">
        <v>31169</v>
      </c>
      <c r="D15627" s="142" t="s">
        <v>31127</v>
      </c>
      <c r="I15627" s="142" t="s">
        <v>9</v>
      </c>
      <c r="J15627" s="142" t="n">
        <v>41.22</v>
      </c>
    </row>
    <row r="15628" customFormat="false" ht="12.75" hidden="false" customHeight="false" outlineLevel="0" collapsed="false">
      <c r="A15628" s="142" t="s">
        <v>31197</v>
      </c>
      <c r="B15628" s="663" t="str">
        <f aca="false">C15628&amp;D15628&amp;E15628&amp;F15628&amp;G15628&amp;H15628</f>
        <v>CURVA VERTICAL,EXTERNA,90º,PARA ELETROCALHA PERFURADA OU LISA,300X100MM.FORNECIMENTO E COLOCACAO</v>
      </c>
      <c r="C15628" s="142" t="s">
        <v>31169</v>
      </c>
      <c r="D15628" s="142" t="s">
        <v>31130</v>
      </c>
      <c r="I15628" s="142" t="s">
        <v>9</v>
      </c>
      <c r="J15628" s="142" t="n">
        <v>49.67</v>
      </c>
    </row>
    <row r="15629" customFormat="false" ht="12.75" hidden="false" customHeight="false" outlineLevel="0" collapsed="false">
      <c r="A15629" s="142" t="s">
        <v>31198</v>
      </c>
      <c r="B15629" s="663" t="str">
        <f aca="false">C15629&amp;D15629&amp;E15629&amp;F15629&amp;G15629&amp;H15629</f>
        <v>CURVA VERTICAL,EXTERNA,90º,PARA ELETROCALHA PERFURADA OU LISA,300X100MM.FORNECIMENTO E COLOCACAO</v>
      </c>
      <c r="C15629" s="142" t="s">
        <v>31169</v>
      </c>
      <c r="D15629" s="142" t="s">
        <v>31130</v>
      </c>
      <c r="I15629" s="142" t="s">
        <v>9</v>
      </c>
      <c r="J15629" s="142" t="n">
        <v>47.1</v>
      </c>
    </row>
    <row r="15630" customFormat="false" ht="12.75" hidden="false" customHeight="false" outlineLevel="0" collapsed="false">
      <c r="A15630" s="142" t="s">
        <v>31199</v>
      </c>
      <c r="B15630" s="663" t="str">
        <f aca="false">C15630&amp;D15630&amp;E15630&amp;F15630&amp;G15630&amp;H15630</f>
        <v>CURVA VERTICAL,EXTERNA,90º,PARA ELETROCALHA PERFURADA OU LISA,400X100MM.FORNECIMENTO E COLOCACAO</v>
      </c>
      <c r="C15630" s="142" t="s">
        <v>31169</v>
      </c>
      <c r="D15630" s="142" t="s">
        <v>31133</v>
      </c>
      <c r="I15630" s="142" t="s">
        <v>9</v>
      </c>
      <c r="J15630" s="142" t="n">
        <v>60.19</v>
      </c>
    </row>
    <row r="15631" customFormat="false" ht="12.75" hidden="false" customHeight="false" outlineLevel="0" collapsed="false">
      <c r="A15631" s="142" t="s">
        <v>31200</v>
      </c>
      <c r="B15631" s="663" t="str">
        <f aca="false">C15631&amp;D15631&amp;E15631&amp;F15631&amp;G15631&amp;H15631</f>
        <v>CURVA VERTICAL,EXTERNA,90º,PARA ELETROCALHA PERFURADA OU LISA,400X100MM.FORNECIMENTO E COLOCACAO</v>
      </c>
      <c r="C15631" s="142" t="s">
        <v>31169</v>
      </c>
      <c r="D15631" s="142" t="s">
        <v>31133</v>
      </c>
      <c r="I15631" s="142" t="s">
        <v>9</v>
      </c>
      <c r="J15631" s="142" t="n">
        <v>57.62</v>
      </c>
    </row>
    <row r="15632" customFormat="false" ht="12.75" hidden="false" customHeight="false" outlineLevel="0" collapsed="false">
      <c r="A15632" s="142" t="s">
        <v>31201</v>
      </c>
      <c r="B15632" s="663" t="str">
        <f aca="false">C15632&amp;D15632&amp;E15632&amp;F15632&amp;G15632&amp;H15632</f>
        <v>CURVA VERTICAL,INTERNA,45º,PARA ELETROCALHA PERFURADA OU LISA,50X50MM.FORNECIMENTO E COLOCACAO</v>
      </c>
      <c r="C15632" s="142" t="s">
        <v>31202</v>
      </c>
      <c r="D15632" s="142" t="s">
        <v>31088</v>
      </c>
      <c r="I15632" s="142" t="s">
        <v>9</v>
      </c>
      <c r="J15632" s="142" t="n">
        <v>26.11</v>
      </c>
    </row>
    <row r="15633" customFormat="false" ht="12.75" hidden="false" customHeight="false" outlineLevel="0" collapsed="false">
      <c r="A15633" s="142" t="s">
        <v>31203</v>
      </c>
      <c r="B15633" s="663" t="str">
        <f aca="false">C15633&amp;D15633&amp;E15633&amp;F15633&amp;G15633&amp;H15633</f>
        <v>CURVA VERTICAL,INTERNA,45º,PARA ELETROCALHA PERFURADA OU LISA,50X50MM.FORNECIMENTO E COLOCACAO</v>
      </c>
      <c r="C15633" s="142" t="s">
        <v>31202</v>
      </c>
      <c r="D15633" s="142" t="s">
        <v>31088</v>
      </c>
      <c r="I15633" s="142" t="s">
        <v>9</v>
      </c>
      <c r="J15633" s="142" t="n">
        <v>23.54</v>
      </c>
    </row>
    <row r="15634" customFormat="false" ht="12.75" hidden="false" customHeight="false" outlineLevel="0" collapsed="false">
      <c r="A15634" s="142" t="s">
        <v>31204</v>
      </c>
      <c r="B15634" s="663" t="str">
        <f aca="false">C15634&amp;D15634&amp;E15634&amp;F15634&amp;G15634&amp;H15634</f>
        <v>CURVA VERTICAL,INTERNA,45º,PARA ELETROCALHA PERFURADA OU LISA,100X50MM.FORNECIMENTO E COLOCACAO</v>
      </c>
      <c r="C15634" s="142" t="s">
        <v>31202</v>
      </c>
      <c r="D15634" s="142" t="s">
        <v>31091</v>
      </c>
      <c r="I15634" s="142" t="s">
        <v>9</v>
      </c>
      <c r="J15634" s="142" t="n">
        <v>27.47</v>
      </c>
    </row>
    <row r="15635" customFormat="false" ht="12.75" hidden="false" customHeight="false" outlineLevel="0" collapsed="false">
      <c r="A15635" s="142" t="s">
        <v>31205</v>
      </c>
      <c r="B15635" s="663" t="str">
        <f aca="false">C15635&amp;D15635&amp;E15635&amp;F15635&amp;G15635&amp;H15635</f>
        <v>CURVA VERTICAL,INTERNA,45º,PARA ELETROCALHA PERFURADA OU LISA,100X50MM.FORNECIMENTO E COLOCACAO</v>
      </c>
      <c r="C15635" s="142" t="s">
        <v>31202</v>
      </c>
      <c r="D15635" s="142" t="s">
        <v>31091</v>
      </c>
      <c r="I15635" s="142" t="s">
        <v>9</v>
      </c>
      <c r="J15635" s="142" t="n">
        <v>24.9</v>
      </c>
    </row>
    <row r="15636" customFormat="false" ht="12.75" hidden="false" customHeight="false" outlineLevel="0" collapsed="false">
      <c r="A15636" s="142" t="s">
        <v>31206</v>
      </c>
      <c r="B15636" s="663" t="str">
        <f aca="false">C15636&amp;D15636&amp;E15636&amp;F15636&amp;G15636&amp;H15636</f>
        <v>CURVA VERTICAL,INTERNA,45º,PARA ELETROCALHA PERFURADA OU LISA,150X50MM.FORNECIMENTO E COLOCACAO</v>
      </c>
      <c r="C15636" s="142" t="s">
        <v>31202</v>
      </c>
      <c r="D15636" s="142" t="s">
        <v>31094</v>
      </c>
      <c r="I15636" s="142" t="s">
        <v>9</v>
      </c>
      <c r="J15636" s="142" t="n">
        <v>35.21</v>
      </c>
    </row>
    <row r="15637" customFormat="false" ht="12.75" hidden="false" customHeight="false" outlineLevel="0" collapsed="false">
      <c r="A15637" s="142" t="s">
        <v>31207</v>
      </c>
      <c r="B15637" s="663" t="str">
        <f aca="false">C15637&amp;D15637&amp;E15637&amp;F15637&amp;G15637&amp;H15637</f>
        <v>CURVA VERTICAL,INTERNA,45º,PARA ELETROCALHA PERFURADA OU LISA,150X50MM.FORNECIMENTO E COLOCACAO</v>
      </c>
      <c r="C15637" s="142" t="s">
        <v>31202</v>
      </c>
      <c r="D15637" s="142" t="s">
        <v>31094</v>
      </c>
      <c r="I15637" s="142" t="s">
        <v>9</v>
      </c>
      <c r="J15637" s="142" t="n">
        <v>32.64</v>
      </c>
    </row>
    <row r="15638" customFormat="false" ht="12.75" hidden="false" customHeight="false" outlineLevel="0" collapsed="false">
      <c r="A15638" s="142" t="s">
        <v>31208</v>
      </c>
      <c r="B15638" s="663" t="str">
        <f aca="false">C15638&amp;D15638&amp;E15638&amp;F15638&amp;G15638&amp;H15638</f>
        <v>CURVA VERTICAL,INTERNA,45º,PARA ELETROCALHA PERFURADA OU LISA,200X50MM.FORNECIMENTO E COLOCACAO</v>
      </c>
      <c r="C15638" s="142" t="s">
        <v>31202</v>
      </c>
      <c r="D15638" s="142" t="s">
        <v>31097</v>
      </c>
      <c r="I15638" s="142" t="s">
        <v>9</v>
      </c>
      <c r="J15638" s="142" t="n">
        <v>38.81</v>
      </c>
    </row>
    <row r="15639" customFormat="false" ht="12.75" hidden="false" customHeight="false" outlineLevel="0" collapsed="false">
      <c r="A15639" s="142" t="s">
        <v>31209</v>
      </c>
      <c r="B15639" s="663" t="str">
        <f aca="false">C15639&amp;D15639&amp;E15639&amp;F15639&amp;G15639&amp;H15639</f>
        <v>CURVA VERTICAL,INTERNA,45º,PARA ELETROCALHA PERFURADA OU LISA,200X50MM.FORNECIMENTO E COLOCACAO</v>
      </c>
      <c r="C15639" s="142" t="s">
        <v>31202</v>
      </c>
      <c r="D15639" s="142" t="s">
        <v>31097</v>
      </c>
      <c r="I15639" s="142" t="s">
        <v>9</v>
      </c>
      <c r="J15639" s="142" t="n">
        <v>36.24</v>
      </c>
    </row>
    <row r="15640" customFormat="false" ht="12.75" hidden="false" customHeight="false" outlineLevel="0" collapsed="false">
      <c r="A15640" s="142" t="s">
        <v>31210</v>
      </c>
      <c r="B15640" s="663" t="str">
        <f aca="false">C15640&amp;D15640&amp;E15640&amp;F15640&amp;G15640&amp;H15640</f>
        <v>CURVA VERTICAL,INTERNA,45º,PARA ELETROCALHA PERFURADA OU LISA,300X50MM.FORNECIMENTO E COLOCACAO</v>
      </c>
      <c r="C15640" s="142" t="s">
        <v>31202</v>
      </c>
      <c r="D15640" s="142" t="s">
        <v>31100</v>
      </c>
      <c r="I15640" s="142" t="s">
        <v>9</v>
      </c>
      <c r="J15640" s="142" t="n">
        <v>43.45</v>
      </c>
    </row>
    <row r="15641" customFormat="false" ht="12.75" hidden="false" customHeight="false" outlineLevel="0" collapsed="false">
      <c r="A15641" s="142" t="s">
        <v>31211</v>
      </c>
      <c r="B15641" s="663" t="str">
        <f aca="false">C15641&amp;D15641&amp;E15641&amp;F15641&amp;G15641&amp;H15641</f>
        <v>CURVA VERTICAL,INTERNA,45º,PARA ELETROCALHA PERFURADA OU LISA,300X50MM.FORNECIMENTO E COLOCACAO</v>
      </c>
      <c r="C15641" s="142" t="s">
        <v>31202</v>
      </c>
      <c r="D15641" s="142" t="s">
        <v>31100</v>
      </c>
      <c r="I15641" s="142" t="s">
        <v>9</v>
      </c>
      <c r="J15641" s="142" t="n">
        <v>40.88</v>
      </c>
    </row>
    <row r="15642" customFormat="false" ht="12.75" hidden="false" customHeight="false" outlineLevel="0" collapsed="false">
      <c r="A15642" s="142" t="s">
        <v>31212</v>
      </c>
      <c r="B15642" s="663" t="str">
        <f aca="false">C15642&amp;D15642&amp;E15642&amp;F15642&amp;G15642&amp;H15642</f>
        <v>CURVA VERTICAL,INTERNA,45º,PARA ELETROCALHA PERFURADA OU LISA,400X50MM.FORNECIMENTO E COLOCACAO</v>
      </c>
      <c r="C15642" s="142" t="s">
        <v>31202</v>
      </c>
      <c r="D15642" s="142" t="s">
        <v>31103</v>
      </c>
      <c r="I15642" s="142" t="s">
        <v>9</v>
      </c>
      <c r="J15642" s="142" t="n">
        <v>50.09</v>
      </c>
    </row>
    <row r="15643" customFormat="false" ht="12.75" hidden="false" customHeight="false" outlineLevel="0" collapsed="false">
      <c r="A15643" s="142" t="s">
        <v>31213</v>
      </c>
      <c r="B15643" s="663" t="str">
        <f aca="false">C15643&amp;D15643&amp;E15643&amp;F15643&amp;G15643&amp;H15643</f>
        <v>CURVA VERTICAL,INTERNA,45º,PARA ELETROCALHA PERFURADA OU LISA,400X50MM.FORNECIMENTO E COLOCACAO</v>
      </c>
      <c r="C15643" s="142" t="s">
        <v>31202</v>
      </c>
      <c r="D15643" s="142" t="s">
        <v>31103</v>
      </c>
      <c r="I15643" s="142" t="s">
        <v>9</v>
      </c>
      <c r="J15643" s="142" t="n">
        <v>47.52</v>
      </c>
    </row>
    <row r="15644" customFormat="false" ht="12.75" hidden="false" customHeight="false" outlineLevel="0" collapsed="false">
      <c r="A15644" s="142" t="s">
        <v>31214</v>
      </c>
      <c r="B15644" s="663" t="str">
        <f aca="false">C15644&amp;D15644&amp;E15644&amp;F15644&amp;G15644&amp;H15644</f>
        <v>CURVA VERTICAL,INTERNA,45º,PARA ELETROCALHA PERFURADA OU LISA,100X75MM.FORNECIMENTO E COLOCACAO</v>
      </c>
      <c r="C15644" s="142" t="s">
        <v>31202</v>
      </c>
      <c r="D15644" s="142" t="s">
        <v>31106</v>
      </c>
      <c r="I15644" s="142" t="s">
        <v>9</v>
      </c>
      <c r="J15644" s="142" t="n">
        <v>34.1</v>
      </c>
    </row>
    <row r="15645" customFormat="false" ht="12.75" hidden="false" customHeight="false" outlineLevel="0" collapsed="false">
      <c r="A15645" s="142" t="s">
        <v>31215</v>
      </c>
      <c r="B15645" s="663" t="str">
        <f aca="false">C15645&amp;D15645&amp;E15645&amp;F15645&amp;G15645&amp;H15645</f>
        <v>CURVA VERTICAL,INTERNA,45º,PARA ELETROCALHA PERFURADA OU LISA,100X75MM.FORNECIMENTO E COLOCACAO</v>
      </c>
      <c r="C15645" s="142" t="s">
        <v>31202</v>
      </c>
      <c r="D15645" s="142" t="s">
        <v>31106</v>
      </c>
      <c r="I15645" s="142" t="s">
        <v>9</v>
      </c>
      <c r="J15645" s="142" t="n">
        <v>31.53</v>
      </c>
    </row>
    <row r="15646" customFormat="false" ht="12.75" hidden="false" customHeight="false" outlineLevel="0" collapsed="false">
      <c r="A15646" s="142" t="s">
        <v>31216</v>
      </c>
      <c r="B15646" s="663" t="str">
        <f aca="false">C15646&amp;D15646&amp;E15646&amp;F15646&amp;G15646&amp;H15646</f>
        <v>CURVA VERTICAL,INTERNA,45º,PARA ELETROCALHA PERFURADA OU LISA,150X75MM.FORNECIMENTO E COLOCACAO</v>
      </c>
      <c r="C15646" s="142" t="s">
        <v>31202</v>
      </c>
      <c r="D15646" s="142" t="s">
        <v>31109</v>
      </c>
      <c r="I15646" s="142" t="s">
        <v>9</v>
      </c>
      <c r="J15646" s="142" t="n">
        <v>32.68</v>
      </c>
    </row>
    <row r="15647" customFormat="false" ht="12.75" hidden="false" customHeight="false" outlineLevel="0" collapsed="false">
      <c r="A15647" s="142" t="s">
        <v>31217</v>
      </c>
      <c r="B15647" s="663" t="str">
        <f aca="false">C15647&amp;D15647&amp;E15647&amp;F15647&amp;G15647&amp;H15647</f>
        <v>CURVA VERTICAL,INTERNA,45º,PARA ELETROCALHA PERFURADA OU LISA,150X75MM.FORNECIMENTO E COLOCACAO</v>
      </c>
      <c r="C15647" s="142" t="s">
        <v>31202</v>
      </c>
      <c r="D15647" s="142" t="s">
        <v>31109</v>
      </c>
      <c r="I15647" s="142" t="s">
        <v>9</v>
      </c>
      <c r="J15647" s="142" t="n">
        <v>30.11</v>
      </c>
    </row>
    <row r="15648" customFormat="false" ht="12.75" hidden="false" customHeight="false" outlineLevel="0" collapsed="false">
      <c r="A15648" s="142" t="s">
        <v>31218</v>
      </c>
      <c r="B15648" s="663" t="str">
        <f aca="false">C15648&amp;D15648&amp;E15648&amp;F15648&amp;G15648&amp;H15648</f>
        <v>CURVA VERTICAL,INTERNA,45º,PARA ELETROCALHA PERFURADA OU LISA,200X75MM.FORNECIMENTO E COLOCACAO</v>
      </c>
      <c r="C15648" s="142" t="s">
        <v>31202</v>
      </c>
      <c r="D15648" s="142" t="s">
        <v>31112</v>
      </c>
      <c r="I15648" s="142" t="s">
        <v>9</v>
      </c>
      <c r="J15648" s="142" t="n">
        <v>45.05</v>
      </c>
    </row>
    <row r="15649" customFormat="false" ht="12.75" hidden="false" customHeight="false" outlineLevel="0" collapsed="false">
      <c r="A15649" s="142" t="s">
        <v>31219</v>
      </c>
      <c r="B15649" s="663" t="str">
        <f aca="false">C15649&amp;D15649&amp;E15649&amp;F15649&amp;G15649&amp;H15649</f>
        <v>CURVA VERTICAL,INTERNA,45º,PARA ELETROCALHA PERFURADA OU LISA,200X75MM.FORNECIMENTO E COLOCACAO</v>
      </c>
      <c r="C15649" s="142" t="s">
        <v>31202</v>
      </c>
      <c r="D15649" s="142" t="s">
        <v>31112</v>
      </c>
      <c r="I15649" s="142" t="s">
        <v>9</v>
      </c>
      <c r="J15649" s="142" t="n">
        <v>42.48</v>
      </c>
    </row>
    <row r="15650" customFormat="false" ht="12.75" hidden="false" customHeight="false" outlineLevel="0" collapsed="false">
      <c r="A15650" s="142" t="s">
        <v>31220</v>
      </c>
      <c r="B15650" s="663" t="str">
        <f aca="false">C15650&amp;D15650&amp;E15650&amp;F15650&amp;G15650&amp;H15650</f>
        <v>CURVA VERTICAL,INTERNA,45º,PARA ELETROCALHA PERFURADA OU LISA,300X75MM.FORNECIMENTO E COLOCACAO</v>
      </c>
      <c r="C15650" s="142" t="s">
        <v>31202</v>
      </c>
      <c r="D15650" s="142" t="s">
        <v>31115</v>
      </c>
      <c r="I15650" s="142" t="s">
        <v>9</v>
      </c>
      <c r="J15650" s="142" t="n">
        <v>40.67</v>
      </c>
    </row>
    <row r="15651" customFormat="false" ht="12.75" hidden="false" customHeight="false" outlineLevel="0" collapsed="false">
      <c r="A15651" s="142" t="s">
        <v>31221</v>
      </c>
      <c r="B15651" s="663" t="str">
        <f aca="false">C15651&amp;D15651&amp;E15651&amp;F15651&amp;G15651&amp;H15651</f>
        <v>CURVA VERTICAL,INTERNA,45º,PARA ELETROCALHA PERFURADA OU LISA,300X75MM.FORNECIMENTO E COLOCACAO</v>
      </c>
      <c r="C15651" s="142" t="s">
        <v>31202</v>
      </c>
      <c r="D15651" s="142" t="s">
        <v>31115</v>
      </c>
      <c r="I15651" s="142" t="s">
        <v>9</v>
      </c>
      <c r="J15651" s="142" t="n">
        <v>38.1</v>
      </c>
    </row>
    <row r="15652" customFormat="false" ht="12.75" hidden="false" customHeight="false" outlineLevel="0" collapsed="false">
      <c r="A15652" s="142" t="s">
        <v>31222</v>
      </c>
      <c r="B15652" s="663" t="str">
        <f aca="false">C15652&amp;D15652&amp;E15652&amp;F15652&amp;G15652&amp;H15652</f>
        <v>CURVA VERTICAL,INTERNA,45º,PARA ELETROCALHA PERFURADA OU LISA,400X75MM.FORNECIMENTO E COLOCACAO</v>
      </c>
      <c r="C15652" s="142" t="s">
        <v>31202</v>
      </c>
      <c r="D15652" s="142" t="s">
        <v>31118</v>
      </c>
      <c r="I15652" s="142" t="s">
        <v>9</v>
      </c>
      <c r="J15652" s="142" t="n">
        <v>45.96</v>
      </c>
    </row>
    <row r="15653" customFormat="false" ht="12.75" hidden="false" customHeight="false" outlineLevel="0" collapsed="false">
      <c r="A15653" s="142" t="s">
        <v>31223</v>
      </c>
      <c r="B15653" s="663" t="str">
        <f aca="false">C15653&amp;D15653&amp;E15653&amp;F15653&amp;G15653&amp;H15653</f>
        <v>CURVA VERTICAL,INTERNA,45º,PARA ELETROCALHA PERFURADA OU LISA,400X75MM.FORNECIMENTO E COLOCACAO</v>
      </c>
      <c r="C15653" s="142" t="s">
        <v>31202</v>
      </c>
      <c r="D15653" s="142" t="s">
        <v>31118</v>
      </c>
      <c r="I15653" s="142" t="s">
        <v>9</v>
      </c>
      <c r="J15653" s="142" t="n">
        <v>43.39</v>
      </c>
    </row>
    <row r="15654" customFormat="false" ht="12.75" hidden="false" customHeight="false" outlineLevel="0" collapsed="false">
      <c r="A15654" s="142" t="s">
        <v>31224</v>
      </c>
      <c r="B15654" s="663" t="str">
        <f aca="false">C15654&amp;D15654&amp;E15654&amp;F15654&amp;G15654&amp;H15654</f>
        <v>CURVA VERTICAL,INTERNA,45º,PARA ELETROCALHA PERFURADA OU LISA,100X100MM.FORNECIMENTO E COLOCACAO</v>
      </c>
      <c r="C15654" s="142" t="s">
        <v>31202</v>
      </c>
      <c r="D15654" s="142" t="s">
        <v>31121</v>
      </c>
      <c r="I15654" s="142" t="s">
        <v>9</v>
      </c>
      <c r="J15654" s="142" t="n">
        <v>33.61</v>
      </c>
    </row>
    <row r="15655" customFormat="false" ht="12.75" hidden="false" customHeight="false" outlineLevel="0" collapsed="false">
      <c r="A15655" s="142" t="s">
        <v>31225</v>
      </c>
      <c r="B15655" s="663" t="str">
        <f aca="false">C15655&amp;D15655&amp;E15655&amp;F15655&amp;G15655&amp;H15655</f>
        <v>CURVA VERTICAL,INTERNA,45º,PARA ELETROCALHA PERFURADA OU LISA,100X100MM.FORNECIMENTO E COLOCACAO</v>
      </c>
      <c r="C15655" s="142" t="s">
        <v>31202</v>
      </c>
      <c r="D15655" s="142" t="s">
        <v>31121</v>
      </c>
      <c r="I15655" s="142" t="s">
        <v>9</v>
      </c>
      <c r="J15655" s="142" t="n">
        <v>31.04</v>
      </c>
    </row>
    <row r="15656" customFormat="false" ht="12.75" hidden="false" customHeight="false" outlineLevel="0" collapsed="false">
      <c r="A15656" s="142" t="s">
        <v>31226</v>
      </c>
      <c r="B15656" s="663" t="str">
        <f aca="false">C15656&amp;D15656&amp;E15656&amp;F15656&amp;G15656&amp;H15656</f>
        <v>CURVA VERTICAL,INTERNA,45º,PARA ELETROCALHA PERFURADA OU LISA,150X100MM.FORNECIMENTO E COLOCACAO</v>
      </c>
      <c r="C15656" s="142" t="s">
        <v>31202</v>
      </c>
      <c r="D15656" s="142" t="s">
        <v>31124</v>
      </c>
      <c r="I15656" s="142" t="s">
        <v>9</v>
      </c>
      <c r="J15656" s="142" t="n">
        <v>39.79</v>
      </c>
    </row>
    <row r="15657" customFormat="false" ht="12.75" hidden="false" customHeight="false" outlineLevel="0" collapsed="false">
      <c r="A15657" s="142" t="s">
        <v>31227</v>
      </c>
      <c r="B15657" s="663" t="str">
        <f aca="false">C15657&amp;D15657&amp;E15657&amp;F15657&amp;G15657&amp;H15657</f>
        <v>CURVA VERTICAL,INTERNA,45º,PARA ELETROCALHA PERFURADA OU LISA,150X100MM.FORNECIMENTO E COLOCACAO</v>
      </c>
      <c r="C15657" s="142" t="s">
        <v>31202</v>
      </c>
      <c r="D15657" s="142" t="s">
        <v>31124</v>
      </c>
      <c r="I15657" s="142" t="s">
        <v>9</v>
      </c>
      <c r="J15657" s="142" t="n">
        <v>37.22</v>
      </c>
    </row>
    <row r="15658" customFormat="false" ht="12.75" hidden="false" customHeight="false" outlineLevel="0" collapsed="false">
      <c r="A15658" s="142" t="s">
        <v>31228</v>
      </c>
      <c r="B15658" s="663" t="str">
        <f aca="false">C15658&amp;D15658&amp;E15658&amp;F15658&amp;G15658&amp;H15658</f>
        <v>CURVA VERTICAL,INTERNA,45º,PARA ELETROCALHA PERFURADA OU LISA,200X100MM.FORNECIMENTO E COLOCACAO</v>
      </c>
      <c r="C15658" s="142" t="s">
        <v>31202</v>
      </c>
      <c r="D15658" s="142" t="s">
        <v>31127</v>
      </c>
      <c r="I15658" s="142" t="s">
        <v>9</v>
      </c>
      <c r="J15658" s="142" t="n">
        <v>43.45</v>
      </c>
    </row>
    <row r="15659" customFormat="false" ht="12.75" hidden="false" customHeight="false" outlineLevel="0" collapsed="false">
      <c r="A15659" s="142" t="s">
        <v>31229</v>
      </c>
      <c r="B15659" s="663" t="str">
        <f aca="false">C15659&amp;D15659&amp;E15659&amp;F15659&amp;G15659&amp;H15659</f>
        <v>CURVA VERTICAL,INTERNA,45º,PARA ELETROCALHA PERFURADA OU LISA,200X100MM.FORNECIMENTO E COLOCACAO</v>
      </c>
      <c r="C15659" s="142" t="s">
        <v>31202</v>
      </c>
      <c r="D15659" s="142" t="s">
        <v>31127</v>
      </c>
      <c r="I15659" s="142" t="s">
        <v>9</v>
      </c>
      <c r="J15659" s="142" t="n">
        <v>40.88</v>
      </c>
    </row>
    <row r="15660" customFormat="false" ht="12.75" hidden="false" customHeight="false" outlineLevel="0" collapsed="false">
      <c r="A15660" s="142" t="s">
        <v>31230</v>
      </c>
      <c r="B15660" s="663" t="str">
        <f aca="false">C15660&amp;D15660&amp;E15660&amp;F15660&amp;G15660&amp;H15660</f>
        <v>CURVA VERTICAL,INTERNA,45º,PARA ELETROCALHA PERFURADA OU LISA,300X100MM.FORNECIMENTO E COLOCACAO</v>
      </c>
      <c r="C15660" s="142" t="s">
        <v>31202</v>
      </c>
      <c r="D15660" s="142" t="s">
        <v>31130</v>
      </c>
      <c r="I15660" s="142" t="s">
        <v>9</v>
      </c>
      <c r="J15660" s="142" t="n">
        <v>40.08</v>
      </c>
    </row>
    <row r="15661" customFormat="false" ht="12.75" hidden="false" customHeight="false" outlineLevel="0" collapsed="false">
      <c r="A15661" s="142" t="s">
        <v>31231</v>
      </c>
      <c r="B15661" s="663" t="str">
        <f aca="false">C15661&amp;D15661&amp;E15661&amp;F15661&amp;G15661&amp;H15661</f>
        <v>CURVA VERTICAL,INTERNA,45º,PARA ELETROCALHA PERFURADA OU LISA,300X100MM.FORNECIMENTO E COLOCACAO</v>
      </c>
      <c r="C15661" s="142" t="s">
        <v>31202</v>
      </c>
      <c r="D15661" s="142" t="s">
        <v>31130</v>
      </c>
      <c r="I15661" s="142" t="s">
        <v>9</v>
      </c>
      <c r="J15661" s="142" t="n">
        <v>37.51</v>
      </c>
    </row>
    <row r="15662" customFormat="false" ht="12.75" hidden="false" customHeight="false" outlineLevel="0" collapsed="false">
      <c r="A15662" s="142" t="s">
        <v>31232</v>
      </c>
      <c r="B15662" s="663" t="str">
        <f aca="false">C15662&amp;D15662&amp;E15662&amp;F15662&amp;G15662&amp;H15662</f>
        <v>CURVA VERTICAL,INTERNA,45º,PARA ELETROCALHA PERFURADA OU LISA,400X100MM.FORNECIMENTO E COLOCACAO</v>
      </c>
      <c r="C15662" s="142" t="s">
        <v>31202</v>
      </c>
      <c r="D15662" s="142" t="s">
        <v>31133</v>
      </c>
      <c r="I15662" s="142" t="s">
        <v>9</v>
      </c>
      <c r="J15662" s="142" t="n">
        <v>49.82</v>
      </c>
    </row>
    <row r="15663" customFormat="false" ht="12.75" hidden="false" customHeight="false" outlineLevel="0" collapsed="false">
      <c r="A15663" s="142" t="s">
        <v>31233</v>
      </c>
      <c r="B15663" s="663" t="str">
        <f aca="false">C15663&amp;D15663&amp;E15663&amp;F15663&amp;G15663&amp;H15663</f>
        <v>CURVA VERTICAL,INTERNA,45º,PARA ELETROCALHA PERFURADA OU LISA,400X100MM.FORNECIMENTO E COLOCACAO</v>
      </c>
      <c r="C15663" s="142" t="s">
        <v>31202</v>
      </c>
      <c r="D15663" s="142" t="s">
        <v>31133</v>
      </c>
      <c r="I15663" s="142" t="s">
        <v>9</v>
      </c>
      <c r="J15663" s="142" t="n">
        <v>47.25</v>
      </c>
    </row>
    <row r="15664" customFormat="false" ht="12.75" hidden="false" customHeight="false" outlineLevel="0" collapsed="false">
      <c r="A15664" s="142" t="s">
        <v>31234</v>
      </c>
      <c r="B15664" s="663" t="str">
        <f aca="false">C15664&amp;D15664&amp;E15664&amp;F15664&amp;G15664&amp;H15664</f>
        <v>CURVA VERTICAL,INTERNA,90º,PARA ELETROCALHA PERFURADA OU LISA,50X50MM.FORNECIMENTO E COLOCACAO</v>
      </c>
      <c r="C15664" s="142" t="s">
        <v>31235</v>
      </c>
      <c r="D15664" s="142" t="s">
        <v>31088</v>
      </c>
      <c r="I15664" s="142" t="s">
        <v>9</v>
      </c>
      <c r="J15664" s="142" t="n">
        <v>29.68</v>
      </c>
    </row>
    <row r="15665" customFormat="false" ht="12.75" hidden="false" customHeight="false" outlineLevel="0" collapsed="false">
      <c r="A15665" s="142" t="s">
        <v>31236</v>
      </c>
      <c r="B15665" s="663" t="str">
        <f aca="false">C15665&amp;D15665&amp;E15665&amp;F15665&amp;G15665&amp;H15665</f>
        <v>CURVA VERTICAL,INTERNA,90º,PARA ELETROCALHA PERFURADA OU LISA,50X50MM.FORNECIMENTO E COLOCACAO</v>
      </c>
      <c r="C15665" s="142" t="s">
        <v>31235</v>
      </c>
      <c r="D15665" s="142" t="s">
        <v>31088</v>
      </c>
      <c r="I15665" s="142" t="s">
        <v>9</v>
      </c>
      <c r="J15665" s="142" t="n">
        <v>27.11</v>
      </c>
    </row>
    <row r="15666" customFormat="false" ht="12.75" hidden="false" customHeight="false" outlineLevel="0" collapsed="false">
      <c r="A15666" s="142" t="s">
        <v>31237</v>
      </c>
      <c r="B15666" s="663" t="str">
        <f aca="false">C15666&amp;D15666&amp;E15666&amp;F15666&amp;G15666&amp;H15666</f>
        <v>CURVA VERTICAL,INTERNA,90º,PARA ELETROCALHA PERFURADA OU LISA,100X50MM.FORNECIMENTO E COLOCACAO</v>
      </c>
      <c r="C15666" s="142" t="s">
        <v>31235</v>
      </c>
      <c r="D15666" s="142" t="s">
        <v>31091</v>
      </c>
      <c r="I15666" s="142" t="s">
        <v>9</v>
      </c>
      <c r="J15666" s="142" t="n">
        <v>32.93</v>
      </c>
    </row>
    <row r="15667" customFormat="false" ht="12.75" hidden="false" customHeight="false" outlineLevel="0" collapsed="false">
      <c r="A15667" s="142" t="s">
        <v>31238</v>
      </c>
      <c r="B15667" s="663" t="str">
        <f aca="false">C15667&amp;D15667&amp;E15667&amp;F15667&amp;G15667&amp;H15667</f>
        <v>CURVA VERTICAL,INTERNA,90º,PARA ELETROCALHA PERFURADA OU LISA,100X50MM.FORNECIMENTO E COLOCACAO</v>
      </c>
      <c r="C15667" s="142" t="s">
        <v>31235</v>
      </c>
      <c r="D15667" s="142" t="s">
        <v>31091</v>
      </c>
      <c r="I15667" s="142" t="s">
        <v>9</v>
      </c>
      <c r="J15667" s="142" t="n">
        <v>30.36</v>
      </c>
    </row>
    <row r="15668" customFormat="false" ht="12.75" hidden="false" customHeight="false" outlineLevel="0" collapsed="false">
      <c r="A15668" s="142" t="s">
        <v>31239</v>
      </c>
      <c r="B15668" s="663" t="str">
        <f aca="false">C15668&amp;D15668&amp;E15668&amp;F15668&amp;G15668&amp;H15668</f>
        <v>CURVA VERTICAL,INTERNA,90º,PARA ELETROCALHA PERFURADA OU LISA,150X50MM.FORNECIMENTO E COLOCACAO</v>
      </c>
      <c r="C15668" s="142" t="s">
        <v>31235</v>
      </c>
      <c r="D15668" s="142" t="s">
        <v>31094</v>
      </c>
      <c r="I15668" s="142" t="s">
        <v>9</v>
      </c>
      <c r="J15668" s="142" t="n">
        <v>39.74</v>
      </c>
    </row>
    <row r="15669" customFormat="false" ht="12.75" hidden="false" customHeight="false" outlineLevel="0" collapsed="false">
      <c r="A15669" s="142" t="s">
        <v>31240</v>
      </c>
      <c r="B15669" s="663" t="str">
        <f aca="false">C15669&amp;D15669&amp;E15669&amp;F15669&amp;G15669&amp;H15669</f>
        <v>CURVA VERTICAL,INTERNA,90º,PARA ELETROCALHA PERFURADA OU LISA,150X50MM.FORNECIMENTO E COLOCACAO</v>
      </c>
      <c r="C15669" s="142" t="s">
        <v>31235</v>
      </c>
      <c r="D15669" s="142" t="s">
        <v>31094</v>
      </c>
      <c r="I15669" s="142" t="s">
        <v>9</v>
      </c>
      <c r="J15669" s="142" t="n">
        <v>37.17</v>
      </c>
    </row>
    <row r="15670" customFormat="false" ht="12.75" hidden="false" customHeight="false" outlineLevel="0" collapsed="false">
      <c r="A15670" s="142" t="s">
        <v>31241</v>
      </c>
      <c r="B15670" s="663" t="str">
        <f aca="false">C15670&amp;D15670&amp;E15670&amp;F15670&amp;G15670&amp;H15670</f>
        <v>CURVA VERTICAL,INTERNA,90º,PARA ELETROCALHA PERFURADA OU LISA,200X50MM.FORNECIMENTO E COLOCACAO</v>
      </c>
      <c r="C15670" s="142" t="s">
        <v>31235</v>
      </c>
      <c r="D15670" s="142" t="s">
        <v>31097</v>
      </c>
      <c r="I15670" s="142" t="s">
        <v>9</v>
      </c>
      <c r="J15670" s="142" t="n">
        <v>43.99</v>
      </c>
    </row>
    <row r="15671" customFormat="false" ht="12.75" hidden="false" customHeight="false" outlineLevel="0" collapsed="false">
      <c r="A15671" s="142" t="s">
        <v>31242</v>
      </c>
      <c r="B15671" s="663" t="str">
        <f aca="false">C15671&amp;D15671&amp;E15671&amp;F15671&amp;G15671&amp;H15671</f>
        <v>CURVA VERTICAL,INTERNA,90º,PARA ELETROCALHA PERFURADA OU LISA,200X50MM.FORNECIMENTO E COLOCACAO</v>
      </c>
      <c r="C15671" s="142" t="s">
        <v>31235</v>
      </c>
      <c r="D15671" s="142" t="s">
        <v>31097</v>
      </c>
      <c r="I15671" s="142" t="s">
        <v>9</v>
      </c>
      <c r="J15671" s="142" t="n">
        <v>41.42</v>
      </c>
    </row>
    <row r="15672" customFormat="false" ht="12.75" hidden="false" customHeight="false" outlineLevel="0" collapsed="false">
      <c r="A15672" s="142" t="s">
        <v>31243</v>
      </c>
      <c r="B15672" s="663" t="str">
        <f aca="false">C15672&amp;D15672&amp;E15672&amp;F15672&amp;G15672&amp;H15672</f>
        <v>CURVA VERTICAL,INTERNA,90º,PARA ELETROCALHA PERFURADA OU LISA,300X50MM.FORNECIMENTO E COLOCACAO</v>
      </c>
      <c r="C15672" s="142" t="s">
        <v>31235</v>
      </c>
      <c r="D15672" s="142" t="s">
        <v>31100</v>
      </c>
      <c r="I15672" s="142" t="s">
        <v>9</v>
      </c>
      <c r="J15672" s="142" t="n">
        <v>45.72</v>
      </c>
    </row>
    <row r="15673" customFormat="false" ht="12.75" hidden="false" customHeight="false" outlineLevel="0" collapsed="false">
      <c r="A15673" s="142" t="s">
        <v>31244</v>
      </c>
      <c r="B15673" s="663" t="str">
        <f aca="false">C15673&amp;D15673&amp;E15673&amp;F15673&amp;G15673&amp;H15673</f>
        <v>CURVA VERTICAL,INTERNA,90º,PARA ELETROCALHA PERFURADA OU LISA,300X50MM.FORNECIMENTO E COLOCACAO</v>
      </c>
      <c r="C15673" s="142" t="s">
        <v>31235</v>
      </c>
      <c r="D15673" s="142" t="s">
        <v>31100</v>
      </c>
      <c r="I15673" s="142" t="s">
        <v>9</v>
      </c>
      <c r="J15673" s="142" t="n">
        <v>43.15</v>
      </c>
    </row>
    <row r="15674" customFormat="false" ht="12.75" hidden="false" customHeight="false" outlineLevel="0" collapsed="false">
      <c r="A15674" s="142" t="s">
        <v>31245</v>
      </c>
      <c r="B15674" s="663" t="str">
        <f aca="false">C15674&amp;D15674&amp;E15674&amp;F15674&amp;G15674&amp;H15674</f>
        <v>CURVA VERTICAL,INTERNA,90º,PARA ELETROCALHA PERFURADA OU LISA,400X50MM.FORNECIMENTO E COLOCACAO</v>
      </c>
      <c r="C15674" s="142" t="s">
        <v>31235</v>
      </c>
      <c r="D15674" s="142" t="s">
        <v>31103</v>
      </c>
      <c r="I15674" s="142" t="s">
        <v>9</v>
      </c>
      <c r="J15674" s="142" t="n">
        <v>57.1</v>
      </c>
    </row>
    <row r="15675" customFormat="false" ht="12.75" hidden="false" customHeight="false" outlineLevel="0" collapsed="false">
      <c r="A15675" s="142" t="s">
        <v>31246</v>
      </c>
      <c r="B15675" s="663" t="str">
        <f aca="false">C15675&amp;D15675&amp;E15675&amp;F15675&amp;G15675&amp;H15675</f>
        <v>CURVA VERTICAL,INTERNA,90º,PARA ELETROCALHA PERFURADA OU LISA,400X50MM.FORNECIMENTO E COLOCACAO</v>
      </c>
      <c r="C15675" s="142" t="s">
        <v>31235</v>
      </c>
      <c r="D15675" s="142" t="s">
        <v>31103</v>
      </c>
      <c r="I15675" s="142" t="s">
        <v>9</v>
      </c>
      <c r="J15675" s="142" t="n">
        <v>54.53</v>
      </c>
    </row>
    <row r="15676" customFormat="false" ht="12.75" hidden="false" customHeight="false" outlineLevel="0" collapsed="false">
      <c r="A15676" s="142" t="s">
        <v>31247</v>
      </c>
      <c r="B15676" s="663" t="str">
        <f aca="false">C15676&amp;D15676&amp;E15676&amp;F15676&amp;G15676&amp;H15676</f>
        <v>CURVA VERTICAL,INTERNA,90º,PARA ELETROCALHA PERFURADA OU LISA,100X75MM.FORNECIMENTO E COLOCACAO</v>
      </c>
      <c r="C15676" s="142" t="s">
        <v>31235</v>
      </c>
      <c r="D15676" s="142" t="s">
        <v>31106</v>
      </c>
      <c r="I15676" s="142" t="s">
        <v>9</v>
      </c>
      <c r="J15676" s="142" t="n">
        <v>39.83</v>
      </c>
    </row>
    <row r="15677" customFormat="false" ht="12.75" hidden="false" customHeight="false" outlineLevel="0" collapsed="false">
      <c r="A15677" s="142" t="s">
        <v>31248</v>
      </c>
      <c r="B15677" s="663" t="str">
        <f aca="false">C15677&amp;D15677&amp;E15677&amp;F15677&amp;G15677&amp;H15677</f>
        <v>CURVA VERTICAL,INTERNA,90º,PARA ELETROCALHA PERFURADA OU LISA,100X75MM.FORNECIMENTO E COLOCACAO</v>
      </c>
      <c r="C15677" s="142" t="s">
        <v>31235</v>
      </c>
      <c r="D15677" s="142" t="s">
        <v>31106</v>
      </c>
      <c r="I15677" s="142" t="s">
        <v>9</v>
      </c>
      <c r="J15677" s="142" t="n">
        <v>37.26</v>
      </c>
    </row>
    <row r="15678" customFormat="false" ht="12.75" hidden="false" customHeight="false" outlineLevel="0" collapsed="false">
      <c r="A15678" s="142" t="s">
        <v>31249</v>
      </c>
      <c r="B15678" s="663" t="str">
        <f aca="false">C15678&amp;D15678&amp;E15678&amp;F15678&amp;G15678&amp;H15678</f>
        <v>CURVA VERTICAL,INTERNA,90º,PARA ELETROCALHA PERFURADA OU LISA,150X75MM.FORNECIMENTO E COLOCACAO</v>
      </c>
      <c r="C15678" s="142" t="s">
        <v>31235</v>
      </c>
      <c r="D15678" s="142" t="s">
        <v>31109</v>
      </c>
      <c r="I15678" s="142" t="s">
        <v>9</v>
      </c>
      <c r="J15678" s="142" t="n">
        <v>40.61</v>
      </c>
    </row>
    <row r="15679" customFormat="false" ht="12.75" hidden="false" customHeight="false" outlineLevel="0" collapsed="false">
      <c r="A15679" s="142" t="s">
        <v>31250</v>
      </c>
      <c r="B15679" s="663" t="str">
        <f aca="false">C15679&amp;D15679&amp;E15679&amp;F15679&amp;G15679&amp;H15679</f>
        <v>CURVA VERTICAL,INTERNA,90º,PARA ELETROCALHA PERFURADA OU LISA,150X75MM.FORNECIMENTO E COLOCACAO</v>
      </c>
      <c r="C15679" s="142" t="s">
        <v>31235</v>
      </c>
      <c r="D15679" s="142" t="s">
        <v>31109</v>
      </c>
      <c r="I15679" s="142" t="s">
        <v>9</v>
      </c>
      <c r="J15679" s="142" t="n">
        <v>38.04</v>
      </c>
    </row>
    <row r="15680" customFormat="false" ht="12.75" hidden="false" customHeight="false" outlineLevel="0" collapsed="false">
      <c r="A15680" s="142" t="s">
        <v>31251</v>
      </c>
      <c r="B15680" s="663" t="str">
        <f aca="false">C15680&amp;D15680&amp;E15680&amp;F15680&amp;G15680&amp;H15680</f>
        <v>CURVA VERTICAL,INTERNA,90º,PARA ELETROCALHA PERFURADA OU LISA,200X75MM.FORNECIMENTO E COLOCACAO</v>
      </c>
      <c r="C15680" s="142" t="s">
        <v>31235</v>
      </c>
      <c r="D15680" s="142" t="s">
        <v>31112</v>
      </c>
      <c r="I15680" s="142" t="s">
        <v>9</v>
      </c>
      <c r="J15680" s="142" t="n">
        <v>51.48</v>
      </c>
    </row>
    <row r="15681" customFormat="false" ht="12.75" hidden="false" customHeight="false" outlineLevel="0" collapsed="false">
      <c r="A15681" s="142" t="s">
        <v>31252</v>
      </c>
      <c r="B15681" s="663" t="str">
        <f aca="false">C15681&amp;D15681&amp;E15681&amp;F15681&amp;G15681&amp;H15681</f>
        <v>CURVA VERTICAL,INTERNA,90º,PARA ELETROCALHA PERFURADA OU LISA,200X75MM.FORNECIMENTO E COLOCACAO</v>
      </c>
      <c r="C15681" s="142" t="s">
        <v>31235</v>
      </c>
      <c r="D15681" s="142" t="s">
        <v>31112</v>
      </c>
      <c r="I15681" s="142" t="s">
        <v>9</v>
      </c>
      <c r="J15681" s="142" t="n">
        <v>48.91</v>
      </c>
    </row>
    <row r="15682" customFormat="false" ht="12.75" hidden="false" customHeight="false" outlineLevel="0" collapsed="false">
      <c r="A15682" s="142" t="s">
        <v>31253</v>
      </c>
      <c r="B15682" s="663" t="str">
        <f aca="false">C15682&amp;D15682&amp;E15682&amp;F15682&amp;G15682&amp;H15682</f>
        <v>CURVA VERTICAL,INTERNA,90º,PARA ELETROCALHA PERFURADA OU LISA,300X75MM.FORNECIMENTO E COLOCACAO</v>
      </c>
      <c r="C15682" s="142" t="s">
        <v>31235</v>
      </c>
      <c r="D15682" s="142" t="s">
        <v>31115</v>
      </c>
      <c r="I15682" s="142" t="s">
        <v>9</v>
      </c>
      <c r="J15682" s="142" t="n">
        <v>61.37</v>
      </c>
    </row>
    <row r="15683" customFormat="false" ht="12.75" hidden="false" customHeight="false" outlineLevel="0" collapsed="false">
      <c r="A15683" s="142" t="s">
        <v>31254</v>
      </c>
      <c r="B15683" s="663" t="str">
        <f aca="false">C15683&amp;D15683&amp;E15683&amp;F15683&amp;G15683&amp;H15683</f>
        <v>CURVA VERTICAL,INTERNA,90º,PARA ELETROCALHA PERFURADA OU LISA,300X75MM.FORNECIMENTO E COLOCACAO</v>
      </c>
      <c r="C15683" s="142" t="s">
        <v>31235</v>
      </c>
      <c r="D15683" s="142" t="s">
        <v>31115</v>
      </c>
      <c r="I15683" s="142" t="s">
        <v>9</v>
      </c>
      <c r="J15683" s="142" t="n">
        <v>58.8</v>
      </c>
    </row>
    <row r="15684" customFormat="false" ht="12.75" hidden="false" customHeight="false" outlineLevel="0" collapsed="false">
      <c r="A15684" s="142" t="s">
        <v>31255</v>
      </c>
      <c r="B15684" s="663" t="str">
        <f aca="false">C15684&amp;D15684&amp;E15684&amp;F15684&amp;G15684&amp;H15684</f>
        <v>CURVA VERTICAL,INTERNA,90º,PARA ELETROCALHA PERFURADA OU LISA,400X75MM.FORNECIMENTO E COLOCACAO</v>
      </c>
      <c r="C15684" s="142" t="s">
        <v>31235</v>
      </c>
      <c r="D15684" s="142" t="s">
        <v>31118</v>
      </c>
      <c r="I15684" s="142" t="s">
        <v>9</v>
      </c>
      <c r="J15684" s="142" t="n">
        <v>65.69</v>
      </c>
    </row>
    <row r="15685" customFormat="false" ht="12.75" hidden="false" customHeight="false" outlineLevel="0" collapsed="false">
      <c r="A15685" s="142" t="s">
        <v>31256</v>
      </c>
      <c r="B15685" s="663" t="str">
        <f aca="false">C15685&amp;D15685&amp;E15685&amp;F15685&amp;G15685&amp;H15685</f>
        <v>CURVA VERTICAL,INTERNA,90º,PARA ELETROCALHA PERFURADA OU LISA,400X75MM.FORNECIMENTO E COLOCACAO</v>
      </c>
      <c r="C15685" s="142" t="s">
        <v>31235</v>
      </c>
      <c r="D15685" s="142" t="s">
        <v>31118</v>
      </c>
      <c r="I15685" s="142" t="s">
        <v>9</v>
      </c>
      <c r="J15685" s="142" t="n">
        <v>63.12</v>
      </c>
    </row>
    <row r="15686" customFormat="false" ht="12.75" hidden="false" customHeight="false" outlineLevel="0" collapsed="false">
      <c r="A15686" s="142" t="s">
        <v>31257</v>
      </c>
      <c r="B15686" s="663" t="str">
        <f aca="false">C15686&amp;D15686&amp;E15686&amp;F15686&amp;G15686&amp;H15686</f>
        <v>CURVA VERTICAL,INTERNA,90º,PARA ELETROCALHA PERFURADA OU LISA,100X100MM.FORNECIMENTO E COLOCACAO</v>
      </c>
      <c r="C15686" s="142" t="s">
        <v>31235</v>
      </c>
      <c r="D15686" s="142" t="s">
        <v>31121</v>
      </c>
      <c r="I15686" s="142" t="s">
        <v>9</v>
      </c>
      <c r="J15686" s="142" t="n">
        <v>38.96</v>
      </c>
    </row>
    <row r="15687" customFormat="false" ht="12.75" hidden="false" customHeight="false" outlineLevel="0" collapsed="false">
      <c r="A15687" s="142" t="s">
        <v>31258</v>
      </c>
      <c r="B15687" s="663" t="str">
        <f aca="false">C15687&amp;D15687&amp;E15687&amp;F15687&amp;G15687&amp;H15687</f>
        <v>CURVA VERTICAL,INTERNA,90º,PARA ELETROCALHA PERFURADA OU LISA,100X100MM.FORNECIMENTO E COLOCACAO</v>
      </c>
      <c r="C15687" s="142" t="s">
        <v>31235</v>
      </c>
      <c r="D15687" s="142" t="s">
        <v>31121</v>
      </c>
      <c r="I15687" s="142" t="s">
        <v>9</v>
      </c>
      <c r="J15687" s="142" t="n">
        <v>36.39</v>
      </c>
    </row>
    <row r="15688" customFormat="false" ht="12.75" hidden="false" customHeight="false" outlineLevel="0" collapsed="false">
      <c r="A15688" s="142" t="s">
        <v>31259</v>
      </c>
      <c r="B15688" s="663" t="str">
        <f aca="false">C15688&amp;D15688&amp;E15688&amp;F15688&amp;G15688&amp;H15688</f>
        <v>CURVA VERTICAL,INTERNA,90º,PARA ELETROCALHA PERFURADA OU LISA,150X100MM.FORNECIMENTO E COLOCACAO</v>
      </c>
      <c r="C15688" s="142" t="s">
        <v>31235</v>
      </c>
      <c r="D15688" s="142" t="s">
        <v>31124</v>
      </c>
      <c r="I15688" s="142" t="s">
        <v>9</v>
      </c>
      <c r="J15688" s="142" t="n">
        <v>45.15</v>
      </c>
    </row>
    <row r="15689" customFormat="false" ht="12.75" hidden="false" customHeight="false" outlineLevel="0" collapsed="false">
      <c r="A15689" s="142" t="s">
        <v>31260</v>
      </c>
      <c r="B15689" s="663" t="str">
        <f aca="false">C15689&amp;D15689&amp;E15689&amp;F15689&amp;G15689&amp;H15689</f>
        <v>CURVA VERTICAL,INTERNA,90º,PARA ELETROCALHA PERFURADA OU LISA,150X100MM.FORNECIMENTO E COLOCACAO</v>
      </c>
      <c r="C15689" s="142" t="s">
        <v>31235</v>
      </c>
      <c r="D15689" s="142" t="s">
        <v>31124</v>
      </c>
      <c r="I15689" s="142" t="s">
        <v>9</v>
      </c>
      <c r="J15689" s="142" t="n">
        <v>42.58</v>
      </c>
    </row>
    <row r="15690" customFormat="false" ht="12.75" hidden="false" customHeight="false" outlineLevel="0" collapsed="false">
      <c r="A15690" s="142" t="s">
        <v>31261</v>
      </c>
      <c r="B15690" s="663" t="str">
        <f aca="false">C15690&amp;D15690&amp;E15690&amp;F15690&amp;G15690&amp;H15690</f>
        <v>CURVA VERTICAL,INTERNA,90º,PARA ELETROCALHA PERFURADA OU LISA,200X100MM.FORNECIMENTO E COLOCACAO</v>
      </c>
      <c r="C15690" s="142" t="s">
        <v>31235</v>
      </c>
      <c r="D15690" s="142" t="s">
        <v>31127</v>
      </c>
      <c r="I15690" s="142" t="s">
        <v>9</v>
      </c>
      <c r="J15690" s="142" t="n">
        <v>56.84</v>
      </c>
    </row>
    <row r="15691" customFormat="false" ht="12.75" hidden="false" customHeight="false" outlineLevel="0" collapsed="false">
      <c r="A15691" s="142" t="s">
        <v>31262</v>
      </c>
      <c r="B15691" s="663" t="str">
        <f aca="false">C15691&amp;D15691&amp;E15691&amp;F15691&amp;G15691&amp;H15691</f>
        <v>CURVA VERTICAL,INTERNA,90º,PARA ELETROCALHA PERFURADA OU LISA,200X100MM.FORNECIMENTO E COLOCACAO</v>
      </c>
      <c r="C15691" s="142" t="s">
        <v>31235</v>
      </c>
      <c r="D15691" s="142" t="s">
        <v>31127</v>
      </c>
      <c r="I15691" s="142" t="s">
        <v>9</v>
      </c>
      <c r="J15691" s="142" t="n">
        <v>54.27</v>
      </c>
    </row>
    <row r="15692" customFormat="false" ht="12.75" hidden="false" customHeight="false" outlineLevel="0" collapsed="false">
      <c r="A15692" s="142" t="s">
        <v>31263</v>
      </c>
      <c r="B15692" s="663" t="str">
        <f aca="false">C15692&amp;D15692&amp;E15692&amp;F15692&amp;G15692&amp;H15692</f>
        <v>CURVA VERTICAL,INTERNA,90º,PARA ELETROCALHA PERFURADA OU LISA,300X100MM.FORNECIMENTO E COLOCACAO</v>
      </c>
      <c r="C15692" s="142" t="s">
        <v>31235</v>
      </c>
      <c r="D15692" s="142" t="s">
        <v>31130</v>
      </c>
      <c r="I15692" s="142" t="s">
        <v>9</v>
      </c>
      <c r="J15692" s="142" t="n">
        <v>65.59</v>
      </c>
    </row>
    <row r="15693" customFormat="false" ht="12.75" hidden="false" customHeight="false" outlineLevel="0" collapsed="false">
      <c r="A15693" s="142" t="s">
        <v>31264</v>
      </c>
      <c r="B15693" s="663" t="str">
        <f aca="false">C15693&amp;D15693&amp;E15693&amp;F15693&amp;G15693&amp;H15693</f>
        <v>CURVA VERTICAL,INTERNA,90º,PARA ELETROCALHA PERFURADA OU LISA,300X100MM.FORNECIMENTO E COLOCACAO</v>
      </c>
      <c r="C15693" s="142" t="s">
        <v>31235</v>
      </c>
      <c r="D15693" s="142" t="s">
        <v>31130</v>
      </c>
      <c r="I15693" s="142" t="s">
        <v>9</v>
      </c>
      <c r="J15693" s="142" t="n">
        <v>63.02</v>
      </c>
    </row>
    <row r="15694" customFormat="false" ht="12.75" hidden="false" customHeight="false" outlineLevel="0" collapsed="false">
      <c r="A15694" s="142" t="s">
        <v>31265</v>
      </c>
      <c r="B15694" s="663" t="str">
        <f aca="false">C15694&amp;D15694&amp;E15694&amp;F15694&amp;G15694&amp;H15694</f>
        <v>CURVA VERTICAL,INTERNA,90º,PARA ELETROCALHA PERFURADA OU LISA,400X100MM.FORNECIMENTO E COLOCACAO</v>
      </c>
      <c r="C15694" s="142" t="s">
        <v>31235</v>
      </c>
      <c r="D15694" s="142" t="s">
        <v>31133</v>
      </c>
      <c r="I15694" s="142" t="s">
        <v>9</v>
      </c>
      <c r="J15694" s="142" t="n">
        <v>71.02</v>
      </c>
    </row>
    <row r="15695" customFormat="false" ht="12.75" hidden="false" customHeight="false" outlineLevel="0" collapsed="false">
      <c r="A15695" s="142" t="s">
        <v>31266</v>
      </c>
      <c r="B15695" s="663" t="str">
        <f aca="false">C15695&amp;D15695&amp;E15695&amp;F15695&amp;G15695&amp;H15695</f>
        <v>CURVA VERTICAL,INTERNA,90º,PARA ELETROCALHA PERFURADA OU LISA,400X100MM.FORNECIMENTO E COLOCACAO</v>
      </c>
      <c r="C15695" s="142" t="s">
        <v>31235</v>
      </c>
      <c r="D15695" s="142" t="s">
        <v>31133</v>
      </c>
      <c r="I15695" s="142" t="s">
        <v>9</v>
      </c>
      <c r="J15695" s="142" t="n">
        <v>68.45</v>
      </c>
    </row>
    <row r="15696" customFormat="false" ht="12.75" hidden="false" customHeight="false" outlineLevel="0" collapsed="false">
      <c r="A15696" s="142" t="s">
        <v>31267</v>
      </c>
      <c r="B15696" s="663" t="str">
        <f aca="false">C15696&amp;D15696&amp;E15696&amp;F15696&amp;G15696&amp;H15696</f>
        <v>CURVA DE INVERSAO,90º,PARA ELETROCALHA PERFURADA OU LISA,50X50MM.FORNECIMENTO E COLOCACAO</v>
      </c>
      <c r="C15696" s="142" t="s">
        <v>31268</v>
      </c>
      <c r="D15696" s="142" t="s">
        <v>31012</v>
      </c>
      <c r="I15696" s="142" t="s">
        <v>9</v>
      </c>
      <c r="J15696" s="142" t="n">
        <v>32.58</v>
      </c>
    </row>
    <row r="15697" customFormat="false" ht="12.75" hidden="false" customHeight="false" outlineLevel="0" collapsed="false">
      <c r="A15697" s="142" t="s">
        <v>31269</v>
      </c>
      <c r="B15697" s="663" t="str">
        <f aca="false">C15697&amp;D15697&amp;E15697&amp;F15697&amp;G15697&amp;H15697</f>
        <v>CURVA DE INVERSAO,90º,PARA ELETROCALHA PERFURADA OU LISA,50X50MM.FORNECIMENTO E COLOCACAO</v>
      </c>
      <c r="C15697" s="142" t="s">
        <v>31268</v>
      </c>
      <c r="D15697" s="142" t="s">
        <v>31012</v>
      </c>
      <c r="I15697" s="142" t="s">
        <v>9</v>
      </c>
      <c r="J15697" s="142" t="n">
        <v>30.01</v>
      </c>
    </row>
    <row r="15698" customFormat="false" ht="12.75" hidden="false" customHeight="false" outlineLevel="0" collapsed="false">
      <c r="A15698" s="142" t="s">
        <v>31270</v>
      </c>
      <c r="B15698" s="663" t="str">
        <f aca="false">C15698&amp;D15698&amp;E15698&amp;F15698&amp;G15698&amp;H15698</f>
        <v>CURVA DE INVERSAO,90º,PARA ELETROCALHA PERFURADA OU LISA,100X50MM.FORNECIMENTO E COLOCACAO</v>
      </c>
      <c r="C15698" s="142" t="s">
        <v>31271</v>
      </c>
      <c r="D15698" s="142" t="s">
        <v>31272</v>
      </c>
      <c r="I15698" s="142" t="s">
        <v>9</v>
      </c>
      <c r="J15698" s="142" t="n">
        <v>36.7</v>
      </c>
    </row>
    <row r="15699" customFormat="false" ht="12.75" hidden="false" customHeight="false" outlineLevel="0" collapsed="false">
      <c r="A15699" s="142" t="s">
        <v>31273</v>
      </c>
      <c r="B15699" s="663" t="str">
        <f aca="false">C15699&amp;D15699&amp;E15699&amp;F15699&amp;G15699&amp;H15699</f>
        <v>CURVA DE INVERSAO,90º,PARA ELETROCALHA PERFURADA OU LISA,100X50MM.FORNECIMENTO E COLOCACAO</v>
      </c>
      <c r="C15699" s="142" t="s">
        <v>31271</v>
      </c>
      <c r="D15699" s="142" t="s">
        <v>31272</v>
      </c>
      <c r="I15699" s="142" t="s">
        <v>9</v>
      </c>
      <c r="J15699" s="142" t="n">
        <v>34.13</v>
      </c>
    </row>
    <row r="15700" customFormat="false" ht="12.75" hidden="false" customHeight="false" outlineLevel="0" collapsed="false">
      <c r="A15700" s="142" t="s">
        <v>31274</v>
      </c>
      <c r="B15700" s="663" t="str">
        <f aca="false">C15700&amp;D15700&amp;E15700&amp;F15700&amp;G15700&amp;H15700</f>
        <v>CURVA DE INVERSAO,90º,PARA ELETROCALHA PERFURADA OU LISA,150X50MM.FORNECIMENTO E COLOCACAO</v>
      </c>
      <c r="C15700" s="142" t="s">
        <v>31275</v>
      </c>
      <c r="D15700" s="142" t="s">
        <v>31272</v>
      </c>
      <c r="I15700" s="142" t="s">
        <v>9</v>
      </c>
      <c r="J15700" s="142" t="n">
        <v>39.42</v>
      </c>
    </row>
    <row r="15701" customFormat="false" ht="12.75" hidden="false" customHeight="false" outlineLevel="0" collapsed="false">
      <c r="A15701" s="142" t="s">
        <v>31276</v>
      </c>
      <c r="B15701" s="663" t="str">
        <f aca="false">C15701&amp;D15701&amp;E15701&amp;F15701&amp;G15701&amp;H15701</f>
        <v>CURVA DE INVERSAO,90º,PARA ELETROCALHA PERFURADA OU LISA,150X50MM.FORNECIMENTO E COLOCACAO</v>
      </c>
      <c r="C15701" s="142" t="s">
        <v>31275</v>
      </c>
      <c r="D15701" s="142" t="s">
        <v>31272</v>
      </c>
      <c r="I15701" s="142" t="s">
        <v>9</v>
      </c>
      <c r="J15701" s="142" t="n">
        <v>36.85</v>
      </c>
    </row>
    <row r="15702" customFormat="false" ht="12.75" hidden="false" customHeight="false" outlineLevel="0" collapsed="false">
      <c r="A15702" s="142" t="s">
        <v>31277</v>
      </c>
      <c r="B15702" s="663" t="str">
        <f aca="false">C15702&amp;D15702&amp;E15702&amp;F15702&amp;G15702&amp;H15702</f>
        <v>CURVA DE INVERSAO,90º,PARA ELETROCALHA PERFURADA OU LISA,200X50MM.FORNECIMENTO E COLOCACAO</v>
      </c>
      <c r="C15702" s="142" t="s">
        <v>31278</v>
      </c>
      <c r="D15702" s="142" t="s">
        <v>31272</v>
      </c>
      <c r="I15702" s="142" t="s">
        <v>9</v>
      </c>
      <c r="J15702" s="142" t="n">
        <v>45.34</v>
      </c>
    </row>
    <row r="15703" customFormat="false" ht="12.75" hidden="false" customHeight="false" outlineLevel="0" collapsed="false">
      <c r="A15703" s="142" t="s">
        <v>31279</v>
      </c>
      <c r="B15703" s="663" t="str">
        <f aca="false">C15703&amp;D15703&amp;E15703&amp;F15703&amp;G15703&amp;H15703</f>
        <v>CURVA DE INVERSAO,90º,PARA ELETROCALHA PERFURADA OU LISA,200X50MM.FORNECIMENTO E COLOCACAO</v>
      </c>
      <c r="C15703" s="142" t="s">
        <v>31278</v>
      </c>
      <c r="D15703" s="142" t="s">
        <v>31272</v>
      </c>
      <c r="I15703" s="142" t="s">
        <v>9</v>
      </c>
      <c r="J15703" s="142" t="n">
        <v>42.77</v>
      </c>
    </row>
    <row r="15704" customFormat="false" ht="12.75" hidden="false" customHeight="false" outlineLevel="0" collapsed="false">
      <c r="A15704" s="142" t="s">
        <v>31280</v>
      </c>
      <c r="B15704" s="663" t="str">
        <f aca="false">C15704&amp;D15704&amp;E15704&amp;F15704&amp;G15704&amp;H15704</f>
        <v>CURVA DE INVERSAO,90º,PARA ELETROCALHA PERFURADA OU LISA,300X50MM.FORNECIMENTO E COLOCACAO</v>
      </c>
      <c r="C15704" s="142" t="s">
        <v>31281</v>
      </c>
      <c r="D15704" s="142" t="s">
        <v>31272</v>
      </c>
      <c r="I15704" s="142" t="s">
        <v>9</v>
      </c>
      <c r="J15704" s="142" t="n">
        <v>56.66</v>
      </c>
    </row>
    <row r="15705" customFormat="false" ht="12.75" hidden="false" customHeight="false" outlineLevel="0" collapsed="false">
      <c r="A15705" s="142" t="s">
        <v>31282</v>
      </c>
      <c r="B15705" s="663" t="str">
        <f aca="false">C15705&amp;D15705&amp;E15705&amp;F15705&amp;G15705&amp;H15705</f>
        <v>CURVA DE INVERSAO,90º,PARA ELETROCALHA PERFURADA OU LISA,300X50MM.FORNECIMENTO E COLOCACAO</v>
      </c>
      <c r="C15705" s="142" t="s">
        <v>31281</v>
      </c>
      <c r="D15705" s="142" t="s">
        <v>31272</v>
      </c>
      <c r="I15705" s="142" t="s">
        <v>9</v>
      </c>
      <c r="J15705" s="142" t="n">
        <v>54.09</v>
      </c>
    </row>
    <row r="15706" customFormat="false" ht="12.75" hidden="false" customHeight="false" outlineLevel="0" collapsed="false">
      <c r="A15706" s="142" t="s">
        <v>31283</v>
      </c>
      <c r="B15706" s="663" t="str">
        <f aca="false">C15706&amp;D15706&amp;E15706&amp;F15706&amp;G15706&amp;H15706</f>
        <v>CURVA DE INVERSAO,90º,PARA ELETROCALHA PERFURADA OU LISA,400X50MM.FORNECIMENTO E COLOCACAO</v>
      </c>
      <c r="C15706" s="142" t="s">
        <v>31284</v>
      </c>
      <c r="D15706" s="142" t="s">
        <v>31272</v>
      </c>
      <c r="I15706" s="142" t="s">
        <v>9</v>
      </c>
      <c r="J15706" s="142" t="n">
        <v>65.59</v>
      </c>
    </row>
    <row r="15707" customFormat="false" ht="12.75" hidden="false" customHeight="false" outlineLevel="0" collapsed="false">
      <c r="A15707" s="142" t="s">
        <v>31285</v>
      </c>
      <c r="B15707" s="663" t="str">
        <f aca="false">C15707&amp;D15707&amp;E15707&amp;F15707&amp;G15707&amp;H15707</f>
        <v>CURVA DE INVERSAO,90º,PARA ELETROCALHA PERFURADA OU LISA,400X50MM.FORNECIMENTO E COLOCACAO</v>
      </c>
      <c r="C15707" s="142" t="s">
        <v>31284</v>
      </c>
      <c r="D15707" s="142" t="s">
        <v>31272</v>
      </c>
      <c r="I15707" s="142" t="s">
        <v>9</v>
      </c>
      <c r="J15707" s="142" t="n">
        <v>63.02</v>
      </c>
    </row>
    <row r="15708" customFormat="false" ht="12.75" hidden="false" customHeight="false" outlineLevel="0" collapsed="false">
      <c r="A15708" s="142" t="s">
        <v>31286</v>
      </c>
      <c r="B15708" s="663" t="str">
        <f aca="false">C15708&amp;D15708&amp;E15708&amp;F15708&amp;G15708&amp;H15708</f>
        <v>CURVA DE INVERSAO,90º,PARA ELETROCALHA PERFURADA OU LISA,100X75MM.FORNECIMENTO E COLOCACAO</v>
      </c>
      <c r="C15708" s="142" t="s">
        <v>31271</v>
      </c>
      <c r="D15708" s="142" t="s">
        <v>31287</v>
      </c>
      <c r="I15708" s="142" t="s">
        <v>9</v>
      </c>
      <c r="J15708" s="142" t="n">
        <v>36.26</v>
      </c>
    </row>
    <row r="15709" customFormat="false" ht="12.75" hidden="false" customHeight="false" outlineLevel="0" collapsed="false">
      <c r="A15709" s="142" t="s">
        <v>31288</v>
      </c>
      <c r="B15709" s="663" t="str">
        <f aca="false">C15709&amp;D15709&amp;E15709&amp;F15709&amp;G15709&amp;H15709</f>
        <v>CURVA DE INVERSAO,90º,PARA ELETROCALHA PERFURADA OU LISA,100X75MM.FORNECIMENTO E COLOCACAO</v>
      </c>
      <c r="C15709" s="142" t="s">
        <v>31271</v>
      </c>
      <c r="D15709" s="142" t="s">
        <v>31287</v>
      </c>
      <c r="I15709" s="142" t="s">
        <v>9</v>
      </c>
      <c r="J15709" s="142" t="n">
        <v>33.69</v>
      </c>
    </row>
    <row r="15710" customFormat="false" ht="12.75" hidden="false" customHeight="false" outlineLevel="0" collapsed="false">
      <c r="A15710" s="142" t="s">
        <v>31289</v>
      </c>
      <c r="B15710" s="663" t="str">
        <f aca="false">C15710&amp;D15710&amp;E15710&amp;F15710&amp;G15710&amp;H15710</f>
        <v>CURVA DE INVERSAO,90º,PARA ELETROCALHA PERFURADA OU LISA,150X75MM.FORNECIMENTO E COLOCACAO</v>
      </c>
      <c r="C15710" s="142" t="s">
        <v>31275</v>
      </c>
      <c r="D15710" s="142" t="s">
        <v>31287</v>
      </c>
      <c r="I15710" s="142" t="s">
        <v>9</v>
      </c>
      <c r="J15710" s="142" t="n">
        <v>43.84</v>
      </c>
    </row>
    <row r="15711" customFormat="false" ht="12.75" hidden="false" customHeight="false" outlineLevel="0" collapsed="false">
      <c r="A15711" s="142" t="s">
        <v>31290</v>
      </c>
      <c r="B15711" s="663" t="str">
        <f aca="false">C15711&amp;D15711&amp;E15711&amp;F15711&amp;G15711&amp;H15711</f>
        <v>CURVA DE INVERSAO,90º,PARA ELETROCALHA PERFURADA OU LISA,150X75MM.FORNECIMENTO E COLOCACAO</v>
      </c>
      <c r="C15711" s="142" t="s">
        <v>31275</v>
      </c>
      <c r="D15711" s="142" t="s">
        <v>31287</v>
      </c>
      <c r="I15711" s="142" t="s">
        <v>9</v>
      </c>
      <c r="J15711" s="142" t="n">
        <v>41.27</v>
      </c>
    </row>
    <row r="15712" customFormat="false" ht="12.75" hidden="false" customHeight="false" outlineLevel="0" collapsed="false">
      <c r="A15712" s="142" t="s">
        <v>31291</v>
      </c>
      <c r="B15712" s="663" t="str">
        <f aca="false">C15712&amp;D15712&amp;E15712&amp;F15712&amp;G15712&amp;H15712</f>
        <v>CURVA DE INVERSAO,90º,PARA ELETROCALHA PERFURADA OU LISA,200X75MM.FORNECIMENTO E COLOCACAO</v>
      </c>
      <c r="C15712" s="142" t="s">
        <v>31278</v>
      </c>
      <c r="D15712" s="142" t="s">
        <v>31287</v>
      </c>
      <c r="I15712" s="142" t="s">
        <v>9</v>
      </c>
      <c r="J15712" s="142" t="n">
        <v>50.01</v>
      </c>
    </row>
    <row r="15713" customFormat="false" ht="12.75" hidden="false" customHeight="false" outlineLevel="0" collapsed="false">
      <c r="A15713" s="142" t="s">
        <v>31292</v>
      </c>
      <c r="B15713" s="663" t="str">
        <f aca="false">C15713&amp;D15713&amp;E15713&amp;F15713&amp;G15713&amp;H15713</f>
        <v>CURVA DE INVERSAO,90º,PARA ELETROCALHA PERFURADA OU LISA,200X75MM.FORNECIMENTO E COLOCACAO</v>
      </c>
      <c r="C15713" s="142" t="s">
        <v>31278</v>
      </c>
      <c r="D15713" s="142" t="s">
        <v>31287</v>
      </c>
      <c r="I15713" s="142" t="s">
        <v>9</v>
      </c>
      <c r="J15713" s="142" t="n">
        <v>47.44</v>
      </c>
    </row>
    <row r="15714" customFormat="false" ht="12.75" hidden="false" customHeight="false" outlineLevel="0" collapsed="false">
      <c r="A15714" s="142" t="s">
        <v>31293</v>
      </c>
      <c r="B15714" s="663" t="str">
        <f aca="false">C15714&amp;D15714&amp;E15714&amp;F15714&amp;G15714&amp;H15714</f>
        <v>CURVA DE INVERSAO,90º,PARA ELETROCALHA PERFURADA OU LISA,300X75MM.FORNECIMENTO E COLOCACAO</v>
      </c>
      <c r="C15714" s="142" t="s">
        <v>31281</v>
      </c>
      <c r="D15714" s="142" t="s">
        <v>31287</v>
      </c>
      <c r="I15714" s="142" t="s">
        <v>9</v>
      </c>
      <c r="J15714" s="142" t="n">
        <v>64.39</v>
      </c>
    </row>
    <row r="15715" customFormat="false" ht="12.75" hidden="false" customHeight="false" outlineLevel="0" collapsed="false">
      <c r="A15715" s="142" t="s">
        <v>31294</v>
      </c>
      <c r="B15715" s="663" t="str">
        <f aca="false">C15715&amp;D15715&amp;E15715&amp;F15715&amp;G15715&amp;H15715</f>
        <v>CURVA DE INVERSAO,90º,PARA ELETROCALHA PERFURADA OU LISA,300X75MM.FORNECIMENTO E COLOCACAO</v>
      </c>
      <c r="C15715" s="142" t="s">
        <v>31281</v>
      </c>
      <c r="D15715" s="142" t="s">
        <v>31287</v>
      </c>
      <c r="I15715" s="142" t="s">
        <v>9</v>
      </c>
      <c r="J15715" s="142" t="n">
        <v>61.82</v>
      </c>
    </row>
    <row r="15716" customFormat="false" ht="12.75" hidden="false" customHeight="false" outlineLevel="0" collapsed="false">
      <c r="A15716" s="142" t="s">
        <v>31295</v>
      </c>
      <c r="B15716" s="663" t="str">
        <f aca="false">C15716&amp;D15716&amp;E15716&amp;F15716&amp;G15716&amp;H15716</f>
        <v>CURVA DE INVERSAO,90º,PARA ELETROCALHA PERFURADA OU LISA,400X75MM.FORNECIMENTO E COLOCACAO</v>
      </c>
      <c r="C15716" s="142" t="s">
        <v>31284</v>
      </c>
      <c r="D15716" s="142" t="s">
        <v>31287</v>
      </c>
      <c r="I15716" s="142" t="s">
        <v>9</v>
      </c>
      <c r="J15716" s="142" t="n">
        <v>80.75</v>
      </c>
    </row>
    <row r="15717" customFormat="false" ht="12.75" hidden="false" customHeight="false" outlineLevel="0" collapsed="false">
      <c r="A15717" s="142" t="s">
        <v>31296</v>
      </c>
      <c r="B15717" s="663" t="str">
        <f aca="false">C15717&amp;D15717&amp;E15717&amp;F15717&amp;G15717&amp;H15717</f>
        <v>CURVA DE INVERSAO,90º,PARA ELETROCALHA PERFURADA OU LISA,400X75MM.FORNECIMENTO E COLOCACAO</v>
      </c>
      <c r="C15717" s="142" t="s">
        <v>31284</v>
      </c>
      <c r="D15717" s="142" t="s">
        <v>31287</v>
      </c>
      <c r="I15717" s="142" t="s">
        <v>9</v>
      </c>
      <c r="J15717" s="142" t="n">
        <v>78.18</v>
      </c>
    </row>
    <row r="15718" customFormat="false" ht="12.75" hidden="false" customHeight="false" outlineLevel="0" collapsed="false">
      <c r="A15718" s="142" t="s">
        <v>31297</v>
      </c>
      <c r="B15718" s="663" t="str">
        <f aca="false">C15718&amp;D15718&amp;E15718&amp;F15718&amp;G15718&amp;H15718</f>
        <v>CURVA DE INVERSAO,90º,PARA ELETROCALHA PERFURADA OU LISA,100X100MM.FORNECIMENTO E COLOCACAO</v>
      </c>
      <c r="C15718" s="142" t="s">
        <v>31271</v>
      </c>
      <c r="D15718" s="142" t="s">
        <v>31298</v>
      </c>
      <c r="I15718" s="142" t="s">
        <v>9</v>
      </c>
      <c r="J15718" s="142" t="n">
        <v>43.91</v>
      </c>
    </row>
    <row r="15719" customFormat="false" ht="12.75" hidden="false" customHeight="false" outlineLevel="0" collapsed="false">
      <c r="A15719" s="142" t="s">
        <v>31299</v>
      </c>
      <c r="B15719" s="663" t="str">
        <f aca="false">C15719&amp;D15719&amp;E15719&amp;F15719&amp;G15719&amp;H15719</f>
        <v>CURVA DE INVERSAO,90º,PARA ELETROCALHA PERFURADA OU LISA,100X100MM.FORNECIMENTO E COLOCACAO</v>
      </c>
      <c r="C15719" s="142" t="s">
        <v>31271</v>
      </c>
      <c r="D15719" s="142" t="s">
        <v>31298</v>
      </c>
      <c r="I15719" s="142" t="s">
        <v>9</v>
      </c>
      <c r="J15719" s="142" t="n">
        <v>41.34</v>
      </c>
    </row>
    <row r="15720" customFormat="false" ht="12.75" hidden="false" customHeight="false" outlineLevel="0" collapsed="false">
      <c r="A15720" s="142" t="s">
        <v>31300</v>
      </c>
      <c r="B15720" s="663" t="str">
        <f aca="false">C15720&amp;D15720&amp;E15720&amp;F15720&amp;G15720&amp;H15720</f>
        <v>CURVA DE INVERSAO,90º,PARA ELETROCALHA PERFURADA OU LISA,150X100MM.FORNECIMENTO E COLOCACAO</v>
      </c>
      <c r="C15720" s="142" t="s">
        <v>31275</v>
      </c>
      <c r="D15720" s="142" t="s">
        <v>31298</v>
      </c>
      <c r="I15720" s="142" t="s">
        <v>9</v>
      </c>
      <c r="J15720" s="142" t="n">
        <v>48.42</v>
      </c>
    </row>
    <row r="15721" customFormat="false" ht="12.75" hidden="false" customHeight="false" outlineLevel="0" collapsed="false">
      <c r="A15721" s="142" t="s">
        <v>31301</v>
      </c>
      <c r="B15721" s="663" t="str">
        <f aca="false">C15721&amp;D15721&amp;E15721&amp;F15721&amp;G15721&amp;H15721</f>
        <v>CURVA DE INVERSAO,90º,PARA ELETROCALHA PERFURADA OU LISA,150X100MM.FORNECIMENTO E COLOCACAO</v>
      </c>
      <c r="C15721" s="142" t="s">
        <v>31275</v>
      </c>
      <c r="D15721" s="142" t="s">
        <v>31298</v>
      </c>
      <c r="I15721" s="142" t="s">
        <v>9</v>
      </c>
      <c r="J15721" s="142" t="n">
        <v>45.85</v>
      </c>
    </row>
    <row r="15722" customFormat="false" ht="12.75" hidden="false" customHeight="false" outlineLevel="0" collapsed="false">
      <c r="A15722" s="142" t="s">
        <v>31302</v>
      </c>
      <c r="B15722" s="663" t="str">
        <f aca="false">C15722&amp;D15722&amp;E15722&amp;F15722&amp;G15722&amp;H15722</f>
        <v>CURVA DE INVERSAO,90º,PARA ELETROCALHA PERFURADA OU LISA,200X100MM.FORNECIMENTO E COLOCACAO</v>
      </c>
      <c r="C15722" s="142" t="s">
        <v>31278</v>
      </c>
      <c r="D15722" s="142" t="s">
        <v>31298</v>
      </c>
      <c r="I15722" s="142" t="s">
        <v>9</v>
      </c>
      <c r="J15722" s="142" t="n">
        <v>56.39</v>
      </c>
    </row>
    <row r="15723" customFormat="false" ht="12.75" hidden="false" customHeight="false" outlineLevel="0" collapsed="false">
      <c r="A15723" s="142" t="s">
        <v>31303</v>
      </c>
      <c r="B15723" s="663" t="str">
        <f aca="false">C15723&amp;D15723&amp;E15723&amp;F15723&amp;G15723&amp;H15723</f>
        <v>CURVA DE INVERSAO,90º,PARA ELETROCALHA PERFURADA OU LISA,200X100MM.FORNECIMENTO E COLOCACAO</v>
      </c>
      <c r="C15723" s="142" t="s">
        <v>31278</v>
      </c>
      <c r="D15723" s="142" t="s">
        <v>31298</v>
      </c>
      <c r="I15723" s="142" t="s">
        <v>9</v>
      </c>
      <c r="J15723" s="142" t="n">
        <v>53.82</v>
      </c>
    </row>
    <row r="15724" customFormat="false" ht="12.75" hidden="false" customHeight="false" outlineLevel="0" collapsed="false">
      <c r="A15724" s="142" t="s">
        <v>31304</v>
      </c>
      <c r="B15724" s="663" t="str">
        <f aca="false">C15724&amp;D15724&amp;E15724&amp;F15724&amp;G15724&amp;H15724</f>
        <v>CURVA DE INVERSAO,90º,PARA ELETROCALHA PERFURADA OU LISA,300X100MM.FORNECIMENTO E COLOCACAO</v>
      </c>
      <c r="C15724" s="142" t="s">
        <v>31281</v>
      </c>
      <c r="D15724" s="142" t="s">
        <v>31298</v>
      </c>
      <c r="I15724" s="142" t="s">
        <v>9</v>
      </c>
      <c r="J15724" s="142" t="n">
        <v>65.59</v>
      </c>
    </row>
    <row r="15725" customFormat="false" ht="12.75" hidden="false" customHeight="false" outlineLevel="0" collapsed="false">
      <c r="A15725" s="142" t="s">
        <v>31305</v>
      </c>
      <c r="B15725" s="663" t="str">
        <f aca="false">C15725&amp;D15725&amp;E15725&amp;F15725&amp;G15725&amp;H15725</f>
        <v>CURVA DE INVERSAO,90º,PARA ELETROCALHA PERFURADA OU LISA,300X100MM.FORNECIMENTO E COLOCACAO</v>
      </c>
      <c r="C15725" s="142" t="s">
        <v>31281</v>
      </c>
      <c r="D15725" s="142" t="s">
        <v>31298</v>
      </c>
      <c r="I15725" s="142" t="s">
        <v>9</v>
      </c>
      <c r="J15725" s="142" t="n">
        <v>63.02</v>
      </c>
    </row>
    <row r="15726" customFormat="false" ht="12.75" hidden="false" customHeight="false" outlineLevel="0" collapsed="false">
      <c r="A15726" s="142" t="s">
        <v>31306</v>
      </c>
      <c r="B15726" s="663" t="str">
        <f aca="false">C15726&amp;D15726&amp;E15726&amp;F15726&amp;G15726&amp;H15726</f>
        <v>CURVA DE INVERSAO,90º,PARA ELETROCALHA PERFURADA OU LISA,400X100MM.FORNECIMENTO E COLOCACAO</v>
      </c>
      <c r="C15726" s="142" t="s">
        <v>31284</v>
      </c>
      <c r="D15726" s="142" t="s">
        <v>31298</v>
      </c>
      <c r="I15726" s="142" t="s">
        <v>9</v>
      </c>
      <c r="J15726" s="142" t="n">
        <v>80.99</v>
      </c>
    </row>
    <row r="15727" customFormat="false" ht="12.75" hidden="false" customHeight="false" outlineLevel="0" collapsed="false">
      <c r="A15727" s="142" t="s">
        <v>31307</v>
      </c>
      <c r="B15727" s="663" t="str">
        <f aca="false">C15727&amp;D15727&amp;E15727&amp;F15727&amp;G15727&amp;H15727</f>
        <v>CURVA DE INVERSAO,90º,PARA ELETROCALHA PERFURADA OU LISA,400X100MM.FORNECIMENTO E COLOCACAO</v>
      </c>
      <c r="C15727" s="142" t="s">
        <v>31284</v>
      </c>
      <c r="D15727" s="142" t="s">
        <v>31298</v>
      </c>
      <c r="I15727" s="142" t="s">
        <v>9</v>
      </c>
      <c r="J15727" s="142" t="n">
        <v>78.42</v>
      </c>
    </row>
    <row r="15728" customFormat="false" ht="12.75" hidden="false" customHeight="false" outlineLevel="0" collapsed="false">
      <c r="A15728" s="142" t="s">
        <v>31308</v>
      </c>
      <c r="B15728" s="663" t="str">
        <f aca="false">C15728&amp;D15728&amp;E15728&amp;F15728&amp;G15728&amp;H15728</f>
        <v>TE HORIZONTAL,90º,PARA ELETROCALHA PERFURADA OU LISA,50X50MM.FORNECIMENTO E COLOCACAO</v>
      </c>
      <c r="C15728" s="142" t="s">
        <v>31309</v>
      </c>
      <c r="D15728" s="142" t="s">
        <v>17118</v>
      </c>
      <c r="I15728" s="142" t="s">
        <v>9</v>
      </c>
      <c r="J15728" s="142" t="n">
        <v>33.16</v>
      </c>
    </row>
    <row r="15729" customFormat="false" ht="12.75" hidden="false" customHeight="false" outlineLevel="0" collapsed="false">
      <c r="A15729" s="142" t="s">
        <v>31310</v>
      </c>
      <c r="B15729" s="663" t="str">
        <f aca="false">C15729&amp;D15729&amp;E15729&amp;F15729&amp;G15729&amp;H15729</f>
        <v>TE HORIZONTAL,90º,PARA ELETROCALHA PERFURADA OU LISA,50X50MM.FORNECIMENTO E COLOCACAO</v>
      </c>
      <c r="C15729" s="142" t="s">
        <v>31309</v>
      </c>
      <c r="D15729" s="142" t="s">
        <v>17118</v>
      </c>
      <c r="I15729" s="142" t="s">
        <v>9</v>
      </c>
      <c r="J15729" s="142" t="n">
        <v>30.59</v>
      </c>
    </row>
    <row r="15730" customFormat="false" ht="12.75" hidden="false" customHeight="false" outlineLevel="0" collapsed="false">
      <c r="A15730" s="142" t="s">
        <v>31311</v>
      </c>
      <c r="B15730" s="663" t="str">
        <f aca="false">C15730&amp;D15730&amp;E15730&amp;F15730&amp;G15730&amp;H15730</f>
        <v>TE HORIZONTAL,90º,PARA ELETROCALHA PERFURADA OU LISA,100X50MM.FORNECIMENTO E COLOCACAO</v>
      </c>
      <c r="C15730" s="142" t="s">
        <v>31312</v>
      </c>
      <c r="D15730" s="142" t="s">
        <v>7640</v>
      </c>
      <c r="I15730" s="142" t="s">
        <v>9</v>
      </c>
      <c r="J15730" s="142" t="n">
        <v>41.87</v>
      </c>
    </row>
    <row r="15731" customFormat="false" ht="12.75" hidden="false" customHeight="false" outlineLevel="0" collapsed="false">
      <c r="A15731" s="142" t="s">
        <v>31313</v>
      </c>
      <c r="B15731" s="663" t="str">
        <f aca="false">C15731&amp;D15731&amp;E15731&amp;F15731&amp;G15731&amp;H15731</f>
        <v>TE HORIZONTAL,90º,PARA ELETROCALHA PERFURADA OU LISA,100X50MM.FORNECIMENTO E COLOCACAO</v>
      </c>
      <c r="C15731" s="142" t="s">
        <v>31312</v>
      </c>
      <c r="D15731" s="142" t="s">
        <v>7640</v>
      </c>
      <c r="I15731" s="142" t="s">
        <v>9</v>
      </c>
      <c r="J15731" s="142" t="n">
        <v>39.3</v>
      </c>
    </row>
    <row r="15732" customFormat="false" ht="12.75" hidden="false" customHeight="false" outlineLevel="0" collapsed="false">
      <c r="A15732" s="142" t="s">
        <v>31314</v>
      </c>
      <c r="B15732" s="663" t="str">
        <f aca="false">C15732&amp;D15732&amp;E15732&amp;F15732&amp;G15732&amp;H15732</f>
        <v>TE HORIZONTAL,90º,PARA ELETROCALHA PERFURADA OU LISA,150X50MM.FORNECIMENTO E COLOCACAO</v>
      </c>
      <c r="C15732" s="142" t="s">
        <v>31315</v>
      </c>
      <c r="D15732" s="142" t="s">
        <v>7640</v>
      </c>
      <c r="I15732" s="142" t="s">
        <v>9</v>
      </c>
      <c r="J15732" s="142" t="n">
        <v>49.11</v>
      </c>
    </row>
    <row r="15733" customFormat="false" ht="12.75" hidden="false" customHeight="false" outlineLevel="0" collapsed="false">
      <c r="A15733" s="142" t="s">
        <v>31316</v>
      </c>
      <c r="B15733" s="663" t="str">
        <f aca="false">C15733&amp;D15733&amp;E15733&amp;F15733&amp;G15733&amp;H15733</f>
        <v>TE HORIZONTAL,90º,PARA ELETROCALHA PERFURADA OU LISA,150X50MM.FORNECIMENTO E COLOCACAO</v>
      </c>
      <c r="C15733" s="142" t="s">
        <v>31315</v>
      </c>
      <c r="D15733" s="142" t="s">
        <v>7640</v>
      </c>
      <c r="I15733" s="142" t="s">
        <v>9</v>
      </c>
      <c r="J15733" s="142" t="n">
        <v>46.54</v>
      </c>
    </row>
    <row r="15734" customFormat="false" ht="12.75" hidden="false" customHeight="false" outlineLevel="0" collapsed="false">
      <c r="A15734" s="142" t="s">
        <v>31317</v>
      </c>
      <c r="B15734" s="663" t="str">
        <f aca="false">C15734&amp;D15734&amp;E15734&amp;F15734&amp;G15734&amp;H15734</f>
        <v>TE HORIZONTAL,90º,PARA ELETROCALHA PERFURADA OU LISA,200X50MM.FORNECIMENTO E COLOCACAO</v>
      </c>
      <c r="C15734" s="142" t="s">
        <v>31318</v>
      </c>
      <c r="D15734" s="142" t="s">
        <v>7640</v>
      </c>
      <c r="I15734" s="142" t="s">
        <v>9</v>
      </c>
      <c r="J15734" s="142" t="n">
        <v>54.78</v>
      </c>
    </row>
    <row r="15735" customFormat="false" ht="12.75" hidden="false" customHeight="false" outlineLevel="0" collapsed="false">
      <c r="A15735" s="142" t="s">
        <v>31319</v>
      </c>
      <c r="B15735" s="663" t="str">
        <f aca="false">C15735&amp;D15735&amp;E15735&amp;F15735&amp;G15735&amp;H15735</f>
        <v>TE HORIZONTAL,90º,PARA ELETROCALHA PERFURADA OU LISA,200X50MM.FORNECIMENTO E COLOCACAO</v>
      </c>
      <c r="C15735" s="142" t="s">
        <v>31318</v>
      </c>
      <c r="D15735" s="142" t="s">
        <v>7640</v>
      </c>
      <c r="I15735" s="142" t="s">
        <v>9</v>
      </c>
      <c r="J15735" s="142" t="n">
        <v>52.21</v>
      </c>
    </row>
    <row r="15736" customFormat="false" ht="12.75" hidden="false" customHeight="false" outlineLevel="0" collapsed="false">
      <c r="A15736" s="142" t="s">
        <v>31320</v>
      </c>
      <c r="B15736" s="663" t="str">
        <f aca="false">C15736&amp;D15736&amp;E15736&amp;F15736&amp;G15736&amp;H15736</f>
        <v>TE HORIZONTAL,90º,PARA ELETROCALHA PERFURADA OU LISA,300X50MM.FORNECIMENTO E COLOCACAO</v>
      </c>
      <c r="C15736" s="142" t="s">
        <v>31321</v>
      </c>
      <c r="D15736" s="142" t="s">
        <v>7640</v>
      </c>
      <c r="I15736" s="142" t="s">
        <v>9</v>
      </c>
      <c r="J15736" s="142" t="n">
        <v>69.66</v>
      </c>
    </row>
    <row r="15737" customFormat="false" ht="12.75" hidden="false" customHeight="false" outlineLevel="0" collapsed="false">
      <c r="A15737" s="142" t="s">
        <v>31322</v>
      </c>
      <c r="B15737" s="663" t="str">
        <f aca="false">C15737&amp;D15737&amp;E15737&amp;F15737&amp;G15737&amp;H15737</f>
        <v>TE HORIZONTAL,90º,PARA ELETROCALHA PERFURADA OU LISA,300X50MM.FORNECIMENTO E COLOCACAO</v>
      </c>
      <c r="C15737" s="142" t="s">
        <v>31321</v>
      </c>
      <c r="D15737" s="142" t="s">
        <v>7640</v>
      </c>
      <c r="I15737" s="142" t="s">
        <v>9</v>
      </c>
      <c r="J15737" s="142" t="n">
        <v>67.09</v>
      </c>
    </row>
    <row r="15738" customFormat="false" ht="12.75" hidden="false" customHeight="false" outlineLevel="0" collapsed="false">
      <c r="A15738" s="142" t="s">
        <v>31323</v>
      </c>
      <c r="B15738" s="663" t="str">
        <f aca="false">C15738&amp;D15738&amp;E15738&amp;F15738&amp;G15738&amp;H15738</f>
        <v>TE HORIZONTAL,90º,PARA ELETROCALHA PERFURADA OU LISA,400X50MM.FORNECIMENTO E COLOCACAO</v>
      </c>
      <c r="C15738" s="142" t="s">
        <v>31324</v>
      </c>
      <c r="D15738" s="142" t="s">
        <v>7640</v>
      </c>
      <c r="I15738" s="142" t="s">
        <v>9</v>
      </c>
      <c r="J15738" s="142" t="n">
        <v>77.9</v>
      </c>
    </row>
    <row r="15739" customFormat="false" ht="12.75" hidden="false" customHeight="false" outlineLevel="0" collapsed="false">
      <c r="A15739" s="142" t="s">
        <v>31325</v>
      </c>
      <c r="B15739" s="663" t="str">
        <f aca="false">C15739&amp;D15739&amp;E15739&amp;F15739&amp;G15739&amp;H15739</f>
        <v>TE HORIZONTAL,90º,PARA ELETROCALHA PERFURADA OU LISA,400X50MM.FORNECIMENTO E COLOCACAO</v>
      </c>
      <c r="C15739" s="142" t="s">
        <v>31324</v>
      </c>
      <c r="D15739" s="142" t="s">
        <v>7640</v>
      </c>
      <c r="I15739" s="142" t="s">
        <v>9</v>
      </c>
      <c r="J15739" s="142" t="n">
        <v>75.33</v>
      </c>
    </row>
    <row r="15740" customFormat="false" ht="12.75" hidden="false" customHeight="false" outlineLevel="0" collapsed="false">
      <c r="A15740" s="142" t="s">
        <v>31326</v>
      </c>
      <c r="B15740" s="663" t="str">
        <f aca="false">C15740&amp;D15740&amp;E15740&amp;F15740&amp;G15740&amp;H15740</f>
        <v>TE HORIZONTAL,90º,PARA ELETROCALHA PERFURADA OU LISA,100X75MM.FORNECIMENTO E COLOCACAO</v>
      </c>
      <c r="C15740" s="142" t="s">
        <v>31327</v>
      </c>
      <c r="D15740" s="142" t="s">
        <v>7640</v>
      </c>
      <c r="I15740" s="142" t="s">
        <v>9</v>
      </c>
      <c r="J15740" s="142" t="n">
        <v>48.79</v>
      </c>
    </row>
    <row r="15741" customFormat="false" ht="12.75" hidden="false" customHeight="false" outlineLevel="0" collapsed="false">
      <c r="A15741" s="142" t="s">
        <v>31328</v>
      </c>
      <c r="B15741" s="663" t="str">
        <f aca="false">C15741&amp;D15741&amp;E15741&amp;F15741&amp;G15741&amp;H15741</f>
        <v>TE HORIZONTAL,90º,PARA ELETROCALHA PERFURADA OU LISA,100X75MM.FORNECIMENTO E COLOCACAO</v>
      </c>
      <c r="C15741" s="142" t="s">
        <v>31327</v>
      </c>
      <c r="D15741" s="142" t="s">
        <v>7640</v>
      </c>
      <c r="I15741" s="142" t="s">
        <v>9</v>
      </c>
      <c r="J15741" s="142" t="n">
        <v>46.22</v>
      </c>
    </row>
    <row r="15742" customFormat="false" ht="12.75" hidden="false" customHeight="false" outlineLevel="0" collapsed="false">
      <c r="A15742" s="142" t="s">
        <v>31329</v>
      </c>
      <c r="B15742" s="663" t="str">
        <f aca="false">C15742&amp;D15742&amp;E15742&amp;F15742&amp;G15742&amp;H15742</f>
        <v>TE HORIZONTAL,90º,PARA ELETROCALHA PERFURADA OU LISA,150X75MM.FORNECIMENTO E COLOCACAO</v>
      </c>
      <c r="C15742" s="142" t="s">
        <v>31330</v>
      </c>
      <c r="D15742" s="142" t="s">
        <v>7640</v>
      </c>
      <c r="I15742" s="142" t="s">
        <v>9</v>
      </c>
      <c r="J15742" s="142" t="n">
        <v>59.03</v>
      </c>
    </row>
    <row r="15743" customFormat="false" ht="12.75" hidden="false" customHeight="false" outlineLevel="0" collapsed="false">
      <c r="A15743" s="142" t="s">
        <v>31331</v>
      </c>
      <c r="B15743" s="663" t="str">
        <f aca="false">C15743&amp;D15743&amp;E15743&amp;F15743&amp;G15743&amp;H15743</f>
        <v>TE HORIZONTAL,90º,PARA ELETROCALHA PERFURADA OU LISA,150X75MM.FORNECIMENTO E COLOCACAO</v>
      </c>
      <c r="C15743" s="142" t="s">
        <v>31330</v>
      </c>
      <c r="D15743" s="142" t="s">
        <v>7640</v>
      </c>
      <c r="I15743" s="142" t="s">
        <v>9</v>
      </c>
      <c r="J15743" s="142" t="n">
        <v>56.46</v>
      </c>
    </row>
    <row r="15744" customFormat="false" ht="12.75" hidden="false" customHeight="false" outlineLevel="0" collapsed="false">
      <c r="A15744" s="142" t="s">
        <v>31332</v>
      </c>
      <c r="B15744" s="663" t="str">
        <f aca="false">C15744&amp;D15744&amp;E15744&amp;F15744&amp;G15744&amp;H15744</f>
        <v>TE HORIZONTAL,90º,PARA ELETROCALHA PERFURADA OU LISA,200X75MM.FORNECIMENTO E COLOCACAO</v>
      </c>
      <c r="C15744" s="142" t="s">
        <v>31333</v>
      </c>
      <c r="D15744" s="142" t="s">
        <v>7640</v>
      </c>
      <c r="I15744" s="142" t="s">
        <v>9</v>
      </c>
      <c r="J15744" s="142" t="n">
        <v>64.18</v>
      </c>
    </row>
    <row r="15745" customFormat="false" ht="12.75" hidden="false" customHeight="false" outlineLevel="0" collapsed="false">
      <c r="A15745" s="142" t="s">
        <v>31334</v>
      </c>
      <c r="B15745" s="663" t="str">
        <f aca="false">C15745&amp;D15745&amp;E15745&amp;F15745&amp;G15745&amp;H15745</f>
        <v>TE HORIZONTAL,90º,PARA ELETROCALHA PERFURADA OU LISA,200X75MM.FORNECIMENTO E COLOCACAO</v>
      </c>
      <c r="C15745" s="142" t="s">
        <v>31333</v>
      </c>
      <c r="D15745" s="142" t="s">
        <v>7640</v>
      </c>
      <c r="I15745" s="142" t="s">
        <v>9</v>
      </c>
      <c r="J15745" s="142" t="n">
        <v>61.61</v>
      </c>
    </row>
    <row r="15746" customFormat="false" ht="12.75" hidden="false" customHeight="false" outlineLevel="0" collapsed="false">
      <c r="A15746" s="142" t="s">
        <v>31335</v>
      </c>
      <c r="B15746" s="663" t="str">
        <f aca="false">C15746&amp;D15746&amp;E15746&amp;F15746&amp;G15746&amp;H15746</f>
        <v>TE HORIZONTAL,90º,PARA ELETROCALHA PERFURADA OU LISA,300X75MM.FORNECIMENTO E COLOCACAO</v>
      </c>
      <c r="C15746" s="142" t="s">
        <v>31336</v>
      </c>
      <c r="D15746" s="142" t="s">
        <v>7640</v>
      </c>
      <c r="I15746" s="142" t="s">
        <v>9</v>
      </c>
      <c r="J15746" s="142" t="n">
        <v>89.94</v>
      </c>
    </row>
    <row r="15747" customFormat="false" ht="12.75" hidden="false" customHeight="false" outlineLevel="0" collapsed="false">
      <c r="A15747" s="142" t="s">
        <v>31337</v>
      </c>
      <c r="B15747" s="663" t="str">
        <f aca="false">C15747&amp;D15747&amp;E15747&amp;F15747&amp;G15747&amp;H15747</f>
        <v>TE HORIZONTAL,90º,PARA ELETROCALHA PERFURADA OU LISA,300X75MM.FORNECIMENTO E COLOCACAO</v>
      </c>
      <c r="C15747" s="142" t="s">
        <v>31336</v>
      </c>
      <c r="D15747" s="142" t="s">
        <v>7640</v>
      </c>
      <c r="I15747" s="142" t="s">
        <v>9</v>
      </c>
      <c r="J15747" s="142" t="n">
        <v>87.37</v>
      </c>
    </row>
    <row r="15748" customFormat="false" ht="12.75" hidden="false" customHeight="false" outlineLevel="0" collapsed="false">
      <c r="A15748" s="142" t="s">
        <v>31338</v>
      </c>
      <c r="B15748" s="663" t="str">
        <f aca="false">C15748&amp;D15748&amp;E15748&amp;F15748&amp;G15748&amp;H15748</f>
        <v>TE HORIZONTAL,90º,PARA ELETROCALHA PERFURADA OU LISA,400X75MM.FORNECIMENTO E COLOCACAO</v>
      </c>
      <c r="C15748" s="142" t="s">
        <v>31339</v>
      </c>
      <c r="D15748" s="142" t="s">
        <v>7640</v>
      </c>
      <c r="I15748" s="142" t="s">
        <v>9</v>
      </c>
      <c r="J15748" s="142" t="n">
        <v>111.1</v>
      </c>
    </row>
    <row r="15749" customFormat="false" ht="12.75" hidden="false" customHeight="false" outlineLevel="0" collapsed="false">
      <c r="A15749" s="142" t="s">
        <v>31340</v>
      </c>
      <c r="B15749" s="663" t="str">
        <f aca="false">C15749&amp;D15749&amp;E15749&amp;F15749&amp;G15749&amp;H15749</f>
        <v>TE HORIZONTAL,90º,PARA ELETROCALHA PERFURADA OU LISA,400X75MM.FORNECIMENTO E COLOCACAO</v>
      </c>
      <c r="C15749" s="142" t="s">
        <v>31339</v>
      </c>
      <c r="D15749" s="142" t="s">
        <v>7640</v>
      </c>
      <c r="I15749" s="142" t="s">
        <v>9</v>
      </c>
      <c r="J15749" s="142" t="n">
        <v>108.53</v>
      </c>
    </row>
    <row r="15750" customFormat="false" ht="12.75" hidden="false" customHeight="false" outlineLevel="0" collapsed="false">
      <c r="A15750" s="142" t="s">
        <v>31341</v>
      </c>
      <c r="B15750" s="663" t="str">
        <f aca="false">C15750&amp;D15750&amp;E15750&amp;F15750&amp;G15750&amp;H15750</f>
        <v>TE HORIZONTAL,90º,PARA ELETROCALHA PERFURADA OU LISA,100X100MM.FORNECIMENTO E COLOCACAO</v>
      </c>
      <c r="C15750" s="142" t="s">
        <v>31342</v>
      </c>
      <c r="D15750" s="142" t="s">
        <v>31343</v>
      </c>
      <c r="I15750" s="142" t="s">
        <v>9</v>
      </c>
      <c r="J15750" s="142" t="n">
        <v>45.3</v>
      </c>
    </row>
    <row r="15751" customFormat="false" ht="12.75" hidden="false" customHeight="false" outlineLevel="0" collapsed="false">
      <c r="A15751" s="142" t="s">
        <v>31344</v>
      </c>
      <c r="B15751" s="663" t="str">
        <f aca="false">C15751&amp;D15751&amp;E15751&amp;F15751&amp;G15751&amp;H15751</f>
        <v>TE HORIZONTAL,90º,PARA ELETROCALHA PERFURADA OU LISA,100X100MM.FORNECIMENTO E COLOCACAO</v>
      </c>
      <c r="C15751" s="142" t="s">
        <v>31342</v>
      </c>
      <c r="D15751" s="142" t="s">
        <v>31343</v>
      </c>
      <c r="I15751" s="142" t="s">
        <v>9</v>
      </c>
      <c r="J15751" s="142" t="n">
        <v>42.73</v>
      </c>
    </row>
    <row r="15752" customFormat="false" ht="12.75" hidden="false" customHeight="false" outlineLevel="0" collapsed="false">
      <c r="A15752" s="142" t="s">
        <v>31345</v>
      </c>
      <c r="B15752" s="663" t="str">
        <f aca="false">C15752&amp;D15752&amp;E15752&amp;F15752&amp;G15752&amp;H15752</f>
        <v>TE HORIZONTAL,90º,PARA ELETROCALHA PERFURADA OU LISA,150X100MM.FORNECIMENTO E COLOCACAO</v>
      </c>
      <c r="C15752" s="142" t="s">
        <v>31346</v>
      </c>
      <c r="D15752" s="142" t="s">
        <v>31343</v>
      </c>
      <c r="I15752" s="142" t="s">
        <v>9</v>
      </c>
      <c r="J15752" s="142" t="n">
        <v>51.79</v>
      </c>
    </row>
    <row r="15753" customFormat="false" ht="12.75" hidden="false" customHeight="false" outlineLevel="0" collapsed="false">
      <c r="A15753" s="142" t="s">
        <v>31347</v>
      </c>
      <c r="B15753" s="663" t="str">
        <f aca="false">C15753&amp;D15753&amp;E15753&amp;F15753&amp;G15753&amp;H15753</f>
        <v>TE HORIZONTAL,90º,PARA ELETROCALHA PERFURADA OU LISA,150X100MM.FORNECIMENTO E COLOCACAO</v>
      </c>
      <c r="C15753" s="142" t="s">
        <v>31346</v>
      </c>
      <c r="D15753" s="142" t="s">
        <v>31343</v>
      </c>
      <c r="I15753" s="142" t="s">
        <v>9</v>
      </c>
      <c r="J15753" s="142" t="n">
        <v>49.22</v>
      </c>
    </row>
    <row r="15754" customFormat="false" ht="12.75" hidden="false" customHeight="false" outlineLevel="0" collapsed="false">
      <c r="A15754" s="142" t="s">
        <v>31348</v>
      </c>
      <c r="B15754" s="663" t="str">
        <f aca="false">C15754&amp;D15754&amp;E15754&amp;F15754&amp;G15754&amp;H15754</f>
        <v>TE HORIZONTAL,90º,PARA ELETROCALHA PERFURADA OU LISA,200X100MM.FORNECIMENTO E COLOCACAO</v>
      </c>
      <c r="C15754" s="142" t="s">
        <v>31349</v>
      </c>
      <c r="D15754" s="142" t="s">
        <v>31343</v>
      </c>
      <c r="I15754" s="142" t="s">
        <v>9</v>
      </c>
      <c r="J15754" s="142" t="n">
        <v>65.54</v>
      </c>
    </row>
    <row r="15755" customFormat="false" ht="12.75" hidden="false" customHeight="false" outlineLevel="0" collapsed="false">
      <c r="A15755" s="142" t="s">
        <v>31350</v>
      </c>
      <c r="B15755" s="663" t="str">
        <f aca="false">C15755&amp;D15755&amp;E15755&amp;F15755&amp;G15755&amp;H15755</f>
        <v>TE HORIZONTAL,90º,PARA ELETROCALHA PERFURADA OU LISA,200X100MM.FORNECIMENTO E COLOCACAO</v>
      </c>
      <c r="C15755" s="142" t="s">
        <v>31349</v>
      </c>
      <c r="D15755" s="142" t="s">
        <v>31343</v>
      </c>
      <c r="I15755" s="142" t="s">
        <v>9</v>
      </c>
      <c r="J15755" s="142" t="n">
        <v>62.97</v>
      </c>
    </row>
    <row r="15756" customFormat="false" ht="12.75" hidden="false" customHeight="false" outlineLevel="0" collapsed="false">
      <c r="A15756" s="142" t="s">
        <v>31351</v>
      </c>
      <c r="B15756" s="663" t="str">
        <f aca="false">C15756&amp;D15756&amp;E15756&amp;F15756&amp;G15756&amp;H15756</f>
        <v>TE HORIZONTAL,90º,PARA ELETROCALHA PERFURADA OU LISA,300X100MM.FORNECIMENTO E COLOCACAO</v>
      </c>
      <c r="C15756" s="142" t="s">
        <v>31352</v>
      </c>
      <c r="D15756" s="142" t="s">
        <v>31343</v>
      </c>
      <c r="I15756" s="142" t="s">
        <v>9</v>
      </c>
      <c r="J15756" s="142" t="n">
        <v>77.9</v>
      </c>
    </row>
    <row r="15757" customFormat="false" ht="12.75" hidden="false" customHeight="false" outlineLevel="0" collapsed="false">
      <c r="A15757" s="142" t="s">
        <v>31353</v>
      </c>
      <c r="B15757" s="663" t="str">
        <f aca="false">C15757&amp;D15757&amp;E15757&amp;F15757&amp;G15757&amp;H15757</f>
        <v>TE HORIZONTAL,90º,PARA ELETROCALHA PERFURADA OU LISA,300X100MM.FORNECIMENTO E COLOCACAO</v>
      </c>
      <c r="C15757" s="142" t="s">
        <v>31352</v>
      </c>
      <c r="D15757" s="142" t="s">
        <v>31343</v>
      </c>
      <c r="I15757" s="142" t="s">
        <v>9</v>
      </c>
      <c r="J15757" s="142" t="n">
        <v>75.33</v>
      </c>
    </row>
    <row r="15758" customFormat="false" ht="12.75" hidden="false" customHeight="false" outlineLevel="0" collapsed="false">
      <c r="A15758" s="142" t="s">
        <v>31354</v>
      </c>
      <c r="B15758" s="663" t="str">
        <f aca="false">C15758&amp;D15758&amp;E15758&amp;F15758&amp;G15758&amp;H15758</f>
        <v>TE HORIZONTAL,90º,PARA ELETROCALHA PERFURADA OU LISA,400X100MM.FORNECIMENTO E COLOCACAO</v>
      </c>
      <c r="C15758" s="142" t="s">
        <v>31355</v>
      </c>
      <c r="D15758" s="142" t="s">
        <v>31343</v>
      </c>
      <c r="I15758" s="142" t="s">
        <v>9</v>
      </c>
      <c r="J15758" s="142" t="n">
        <v>91.29</v>
      </c>
    </row>
    <row r="15759" customFormat="false" ht="12.75" hidden="false" customHeight="false" outlineLevel="0" collapsed="false">
      <c r="A15759" s="142" t="s">
        <v>31356</v>
      </c>
      <c r="B15759" s="663" t="str">
        <f aca="false">C15759&amp;D15759&amp;E15759&amp;F15759&amp;G15759&amp;H15759</f>
        <v>TE HORIZONTAL,90º,PARA ELETROCALHA PERFURADA OU LISA,400X100MM.FORNECIMENTO E COLOCACAO</v>
      </c>
      <c r="C15759" s="142" t="s">
        <v>31355</v>
      </c>
      <c r="D15759" s="142" t="s">
        <v>31343</v>
      </c>
      <c r="I15759" s="142" t="s">
        <v>9</v>
      </c>
      <c r="J15759" s="142" t="n">
        <v>88.72</v>
      </c>
    </row>
    <row r="15760" customFormat="false" ht="12.75" hidden="false" customHeight="false" outlineLevel="0" collapsed="false">
      <c r="A15760" s="142" t="s">
        <v>31357</v>
      </c>
      <c r="B15760" s="663" t="str">
        <f aca="false">C15760&amp;D15760&amp;E15760&amp;F15760&amp;G15760&amp;H15760</f>
        <v>TE VERTICAL DE DERIVACAO OU LATERAL,PARA ELETROCALHA PERFURADA OU LISA,50X50MM.FORNECIMENTO E COLOCACAO</v>
      </c>
      <c r="C15760" s="142" t="s">
        <v>31358</v>
      </c>
      <c r="D15760" s="142" t="s">
        <v>31359</v>
      </c>
      <c r="I15760" s="142" t="s">
        <v>9</v>
      </c>
      <c r="J15760" s="142" t="n">
        <v>37.78</v>
      </c>
    </row>
    <row r="15761" customFormat="false" ht="12.75" hidden="false" customHeight="false" outlineLevel="0" collapsed="false">
      <c r="A15761" s="142" t="s">
        <v>31360</v>
      </c>
      <c r="B15761" s="663" t="str">
        <f aca="false">C15761&amp;D15761&amp;E15761&amp;F15761&amp;G15761&amp;H15761</f>
        <v>TE VERTICAL DE DERIVACAO OU LATERAL,PARA ELETROCALHA PERFURADA OU LISA,50X50MM.FORNECIMENTO E COLOCACAO</v>
      </c>
      <c r="C15761" s="142" t="s">
        <v>31358</v>
      </c>
      <c r="D15761" s="142" t="s">
        <v>31359</v>
      </c>
      <c r="I15761" s="142" t="s">
        <v>9</v>
      </c>
      <c r="J15761" s="142" t="n">
        <v>35.21</v>
      </c>
    </row>
    <row r="15762" customFormat="false" ht="12.75" hidden="false" customHeight="false" outlineLevel="0" collapsed="false">
      <c r="A15762" s="142" t="s">
        <v>31361</v>
      </c>
      <c r="B15762" s="663" t="str">
        <f aca="false">C15762&amp;D15762&amp;E15762&amp;F15762&amp;G15762&amp;H15762</f>
        <v>TE VERTICAL DE DERIVACAO OU LATERAL,PARA ELETROCALHA PERFURADA OU LISA,100X50MM.FORNECIMENTO E COLOCACAO</v>
      </c>
      <c r="C15762" s="142" t="s">
        <v>31358</v>
      </c>
      <c r="D15762" s="142" t="s">
        <v>31362</v>
      </c>
      <c r="I15762" s="142" t="s">
        <v>9</v>
      </c>
      <c r="J15762" s="142" t="n">
        <v>43.63</v>
      </c>
    </row>
    <row r="15763" customFormat="false" ht="12.75" hidden="false" customHeight="false" outlineLevel="0" collapsed="false">
      <c r="A15763" s="142" t="s">
        <v>31363</v>
      </c>
      <c r="B15763" s="663" t="str">
        <f aca="false">C15763&amp;D15763&amp;E15763&amp;F15763&amp;G15763&amp;H15763</f>
        <v>TE VERTICAL DE DERIVACAO OU LATERAL,PARA ELETROCALHA PERFURADA OU LISA,100X50MM.FORNECIMENTO E COLOCACAO</v>
      </c>
      <c r="C15763" s="142" t="s">
        <v>31358</v>
      </c>
      <c r="D15763" s="142" t="s">
        <v>31362</v>
      </c>
      <c r="I15763" s="142" t="s">
        <v>9</v>
      </c>
      <c r="J15763" s="142" t="n">
        <v>41.06</v>
      </c>
    </row>
    <row r="15764" customFormat="false" ht="12.75" hidden="false" customHeight="false" outlineLevel="0" collapsed="false">
      <c r="A15764" s="142" t="s">
        <v>31364</v>
      </c>
      <c r="B15764" s="663" t="str">
        <f aca="false">C15764&amp;D15764&amp;E15764&amp;F15764&amp;G15764&amp;H15764</f>
        <v>TE VERTICAL DE DERIVACAO OU LATERAL,PARA ELETROCALHA PERFURADA OU LISA,150X50MM.FORNECIMENTO E COLOCACAO</v>
      </c>
      <c r="C15764" s="142" t="s">
        <v>31358</v>
      </c>
      <c r="D15764" s="142" t="s">
        <v>31365</v>
      </c>
      <c r="I15764" s="142" t="s">
        <v>9</v>
      </c>
      <c r="J15764" s="142" t="n">
        <v>57.32</v>
      </c>
    </row>
    <row r="15765" customFormat="false" ht="12.75" hidden="false" customHeight="false" outlineLevel="0" collapsed="false">
      <c r="A15765" s="142" t="s">
        <v>31366</v>
      </c>
      <c r="B15765" s="663" t="str">
        <f aca="false">C15765&amp;D15765&amp;E15765&amp;F15765&amp;G15765&amp;H15765</f>
        <v>TE VERTICAL DE DERIVACAO OU LATERAL,PARA ELETROCALHA PERFURADA OU LISA,150X50MM.FORNECIMENTO E COLOCACAO</v>
      </c>
      <c r="C15765" s="142" t="s">
        <v>31358</v>
      </c>
      <c r="D15765" s="142" t="s">
        <v>31365</v>
      </c>
      <c r="I15765" s="142" t="s">
        <v>9</v>
      </c>
      <c r="J15765" s="142" t="n">
        <v>54.75</v>
      </c>
    </row>
    <row r="15766" customFormat="false" ht="12.75" hidden="false" customHeight="false" outlineLevel="0" collapsed="false">
      <c r="A15766" s="142" t="s">
        <v>31367</v>
      </c>
      <c r="B15766" s="663" t="str">
        <f aca="false">C15766&amp;D15766&amp;E15766&amp;F15766&amp;G15766&amp;H15766</f>
        <v>TE VERTICAL DE DERIVACAO OU LATERAL,PARA ELETROCALHA PERFURADA OU LISA,200X50MM.FORNECIMENTO E COLOCACAO</v>
      </c>
      <c r="C15766" s="142" t="s">
        <v>31358</v>
      </c>
      <c r="D15766" s="142" t="s">
        <v>31368</v>
      </c>
      <c r="I15766" s="142" t="s">
        <v>9</v>
      </c>
      <c r="J15766" s="142" t="n">
        <v>66</v>
      </c>
    </row>
    <row r="15767" customFormat="false" ht="12.75" hidden="false" customHeight="false" outlineLevel="0" collapsed="false">
      <c r="A15767" s="142" t="s">
        <v>31369</v>
      </c>
      <c r="B15767" s="663" t="str">
        <f aca="false">C15767&amp;D15767&amp;E15767&amp;F15767&amp;G15767&amp;H15767</f>
        <v>TE VERTICAL DE DERIVACAO OU LATERAL,PARA ELETROCALHA PERFURADA OU LISA,200X50MM.FORNECIMENTO E COLOCACAO</v>
      </c>
      <c r="C15767" s="142" t="s">
        <v>31358</v>
      </c>
      <c r="D15767" s="142" t="s">
        <v>31368</v>
      </c>
      <c r="I15767" s="142" t="s">
        <v>9</v>
      </c>
      <c r="J15767" s="142" t="n">
        <v>63.43</v>
      </c>
    </row>
    <row r="15768" customFormat="false" ht="12.75" hidden="false" customHeight="false" outlineLevel="0" collapsed="false">
      <c r="A15768" s="142" t="s">
        <v>31370</v>
      </c>
      <c r="B15768" s="663" t="str">
        <f aca="false">C15768&amp;D15768&amp;E15768&amp;F15768&amp;G15768&amp;H15768</f>
        <v>TE VERTICAL DE DERIVACAO OU LATERAL,PARA ELETROCALHA PERFURADA OU LISA,300X50MM.FORNECIMENTO E COLOCACAO</v>
      </c>
      <c r="C15768" s="142" t="s">
        <v>31358</v>
      </c>
      <c r="D15768" s="142" t="s">
        <v>31371</v>
      </c>
      <c r="I15768" s="142" t="s">
        <v>9</v>
      </c>
      <c r="J15768" s="142" t="n">
        <v>81.72</v>
      </c>
    </row>
    <row r="15769" customFormat="false" ht="12.75" hidden="false" customHeight="false" outlineLevel="0" collapsed="false">
      <c r="A15769" s="142" t="s">
        <v>31372</v>
      </c>
      <c r="B15769" s="663" t="str">
        <f aca="false">C15769&amp;D15769&amp;E15769&amp;F15769&amp;G15769&amp;H15769</f>
        <v>TE VERTICAL DE DERIVACAO OU LATERAL,PARA ELETROCALHA PERFURADA OU LISA,300X50MM.FORNECIMENTO E COLOCACAO</v>
      </c>
      <c r="C15769" s="142" t="s">
        <v>31358</v>
      </c>
      <c r="D15769" s="142" t="s">
        <v>31371</v>
      </c>
      <c r="I15769" s="142" t="s">
        <v>9</v>
      </c>
      <c r="J15769" s="142" t="n">
        <v>79.15</v>
      </c>
    </row>
    <row r="15770" customFormat="false" ht="12.75" hidden="false" customHeight="false" outlineLevel="0" collapsed="false">
      <c r="A15770" s="142" t="s">
        <v>31373</v>
      </c>
      <c r="B15770" s="663" t="str">
        <f aca="false">C15770&amp;D15770&amp;E15770&amp;F15770&amp;G15770&amp;H15770</f>
        <v>TE VERTICAL DE DERIVACAO OU LATERAL,PARA ELETROCALHA PERFURADA OU LISA,400X50MM.FORNECIMENTO E COLOCACAO</v>
      </c>
      <c r="C15770" s="142" t="s">
        <v>31358</v>
      </c>
      <c r="D15770" s="142" t="s">
        <v>31374</v>
      </c>
      <c r="I15770" s="142" t="s">
        <v>9</v>
      </c>
      <c r="J15770" s="142" t="n">
        <v>122.95</v>
      </c>
    </row>
    <row r="15771" customFormat="false" ht="12.75" hidden="false" customHeight="false" outlineLevel="0" collapsed="false">
      <c r="A15771" s="142" t="s">
        <v>31375</v>
      </c>
      <c r="B15771" s="663" t="str">
        <f aca="false">C15771&amp;D15771&amp;E15771&amp;F15771&amp;G15771&amp;H15771</f>
        <v>TE VERTICAL DE DERIVACAO OU LATERAL,PARA ELETROCALHA PERFURADA OU LISA,400X50MM.FORNECIMENTO E COLOCACAO</v>
      </c>
      <c r="C15771" s="142" t="s">
        <v>31358</v>
      </c>
      <c r="D15771" s="142" t="s">
        <v>31374</v>
      </c>
      <c r="I15771" s="142" t="s">
        <v>9</v>
      </c>
      <c r="J15771" s="142" t="n">
        <v>120.39</v>
      </c>
    </row>
    <row r="15772" customFormat="false" ht="12.75" hidden="false" customHeight="false" outlineLevel="0" collapsed="false">
      <c r="A15772" s="142" t="s">
        <v>31376</v>
      </c>
      <c r="B15772" s="663" t="str">
        <f aca="false">C15772&amp;D15772&amp;E15772&amp;F15772&amp;G15772&amp;H15772</f>
        <v>TE VERTICAL DE DERIVACAO OU LATERAL,PARA ELETROCALHA PERFURADA OU LISA,100X75MM.FORNECIMENTO E COLOCACAO</v>
      </c>
      <c r="C15772" s="142" t="s">
        <v>31358</v>
      </c>
      <c r="D15772" s="142" t="s">
        <v>31377</v>
      </c>
      <c r="I15772" s="142" t="s">
        <v>9</v>
      </c>
      <c r="J15772" s="142" t="n">
        <v>48.95</v>
      </c>
    </row>
    <row r="15773" customFormat="false" ht="12.75" hidden="false" customHeight="false" outlineLevel="0" collapsed="false">
      <c r="A15773" s="142" t="s">
        <v>31378</v>
      </c>
      <c r="B15773" s="663" t="str">
        <f aca="false">C15773&amp;D15773&amp;E15773&amp;F15773&amp;G15773&amp;H15773</f>
        <v>TE VERTICAL DE DERIVACAO OU LATERAL,PARA ELETROCALHA PERFURADA OU LISA,100X75MM.FORNECIMENTO E COLOCACAO</v>
      </c>
      <c r="C15773" s="142" t="s">
        <v>31358</v>
      </c>
      <c r="D15773" s="142" t="s">
        <v>31377</v>
      </c>
      <c r="I15773" s="142" t="s">
        <v>9</v>
      </c>
      <c r="J15773" s="142" t="n">
        <v>46.38</v>
      </c>
    </row>
    <row r="15774" customFormat="false" ht="12.75" hidden="false" customHeight="false" outlineLevel="0" collapsed="false">
      <c r="A15774" s="142" t="s">
        <v>31379</v>
      </c>
      <c r="B15774" s="663" t="str">
        <f aca="false">C15774&amp;D15774&amp;E15774&amp;F15774&amp;G15774&amp;H15774</f>
        <v>TE VERTICAL DE DERIVACAO OU LATERAL,PARA ELETROCALHA PERFURADA OU LISA,150X75MM.FORNECIMENTO E COLOCACAO</v>
      </c>
      <c r="C15774" s="142" t="s">
        <v>31358</v>
      </c>
      <c r="D15774" s="142" t="s">
        <v>31380</v>
      </c>
      <c r="I15774" s="142" t="s">
        <v>9</v>
      </c>
      <c r="J15774" s="142" t="n">
        <v>62.38</v>
      </c>
    </row>
    <row r="15775" customFormat="false" ht="12.75" hidden="false" customHeight="false" outlineLevel="0" collapsed="false">
      <c r="A15775" s="142" t="s">
        <v>31381</v>
      </c>
      <c r="B15775" s="663" t="str">
        <f aca="false">C15775&amp;D15775&amp;E15775&amp;F15775&amp;G15775&amp;H15775</f>
        <v>TE VERTICAL DE DERIVACAO OU LATERAL,PARA ELETROCALHA PERFURADA OU LISA,150X75MM.FORNECIMENTO E COLOCACAO</v>
      </c>
      <c r="C15775" s="142" t="s">
        <v>31358</v>
      </c>
      <c r="D15775" s="142" t="s">
        <v>31380</v>
      </c>
      <c r="I15775" s="142" t="s">
        <v>9</v>
      </c>
      <c r="J15775" s="142" t="n">
        <v>59.81</v>
      </c>
    </row>
    <row r="15776" customFormat="false" ht="12.75" hidden="false" customHeight="false" outlineLevel="0" collapsed="false">
      <c r="A15776" s="142" t="s">
        <v>31382</v>
      </c>
      <c r="B15776" s="663" t="str">
        <f aca="false">C15776&amp;D15776&amp;E15776&amp;F15776&amp;G15776&amp;H15776</f>
        <v>TE VERTICAL DE DERIVACAO OU LATERAL,PARA ELETROCALHA PERFURADA OU LISA,200X75MM.FORNECIMENTO E COLOCACAO</v>
      </c>
      <c r="C15776" s="142" t="s">
        <v>31358</v>
      </c>
      <c r="D15776" s="142" t="s">
        <v>31383</v>
      </c>
      <c r="I15776" s="142" t="s">
        <v>9</v>
      </c>
      <c r="J15776" s="142" t="n">
        <v>71.47</v>
      </c>
    </row>
    <row r="15777" customFormat="false" ht="12.75" hidden="false" customHeight="false" outlineLevel="0" collapsed="false">
      <c r="A15777" s="142" t="s">
        <v>31384</v>
      </c>
      <c r="B15777" s="663" t="str">
        <f aca="false">C15777&amp;D15777&amp;E15777&amp;F15777&amp;G15777&amp;H15777</f>
        <v>TE VERTICAL DE DERIVACAO OU LATERAL,PARA ELETROCALHA PERFURADA OU LISA,200X75MM.FORNECIMENTO E COLOCACAO</v>
      </c>
      <c r="C15777" s="142" t="s">
        <v>31358</v>
      </c>
      <c r="D15777" s="142" t="s">
        <v>31383</v>
      </c>
      <c r="I15777" s="142" t="s">
        <v>9</v>
      </c>
      <c r="J15777" s="142" t="n">
        <v>68.9</v>
      </c>
    </row>
    <row r="15778" customFormat="false" ht="12.75" hidden="false" customHeight="false" outlineLevel="0" collapsed="false">
      <c r="A15778" s="142" t="s">
        <v>31385</v>
      </c>
      <c r="B15778" s="663" t="str">
        <f aca="false">C15778&amp;D15778&amp;E15778&amp;F15778&amp;G15778&amp;H15778</f>
        <v>TE VERTICAL DE DERIVACAO OU LATERAL,PARA ELETROCALHA PERFURADA OU LISA,300X75MM.FORNECIMENTO E COLOCACAO</v>
      </c>
      <c r="C15778" s="142" t="s">
        <v>31358</v>
      </c>
      <c r="D15778" s="142" t="s">
        <v>31386</v>
      </c>
      <c r="I15778" s="142" t="s">
        <v>9</v>
      </c>
      <c r="J15778" s="142" t="n">
        <v>110.51</v>
      </c>
    </row>
    <row r="15779" customFormat="false" ht="12.75" hidden="false" customHeight="false" outlineLevel="0" collapsed="false">
      <c r="A15779" s="142" t="s">
        <v>31387</v>
      </c>
      <c r="B15779" s="663" t="str">
        <f aca="false">C15779&amp;D15779&amp;E15779&amp;F15779&amp;G15779&amp;H15779</f>
        <v>TE VERTICAL DE DERIVACAO OU LATERAL,PARA ELETROCALHA PERFURADA OU LISA,300X75MM.FORNECIMENTO E COLOCACAO</v>
      </c>
      <c r="C15779" s="142" t="s">
        <v>31358</v>
      </c>
      <c r="D15779" s="142" t="s">
        <v>31386</v>
      </c>
      <c r="I15779" s="142" t="s">
        <v>9</v>
      </c>
      <c r="J15779" s="142" t="n">
        <v>107.94</v>
      </c>
    </row>
    <row r="15780" customFormat="false" ht="12.75" hidden="false" customHeight="false" outlineLevel="0" collapsed="false">
      <c r="A15780" s="142" t="s">
        <v>31388</v>
      </c>
      <c r="B15780" s="663" t="str">
        <f aca="false">C15780&amp;D15780&amp;E15780&amp;F15780&amp;G15780&amp;H15780</f>
        <v>TE VERTICAL DE DERIVACAO OU LATERAL,PARA ELETROCALHA PERFURADA OU LISA,400X75MM.FORNECIMENTO E COLOCACAO</v>
      </c>
      <c r="C15780" s="142" t="s">
        <v>31358</v>
      </c>
      <c r="D15780" s="142" t="s">
        <v>31389</v>
      </c>
      <c r="I15780" s="142" t="s">
        <v>9</v>
      </c>
      <c r="J15780" s="142" t="n">
        <v>131.17</v>
      </c>
    </row>
    <row r="15781" customFormat="false" ht="12.75" hidden="false" customHeight="false" outlineLevel="0" collapsed="false">
      <c r="A15781" s="142" t="s">
        <v>31390</v>
      </c>
      <c r="B15781" s="663" t="str">
        <f aca="false">C15781&amp;D15781&amp;E15781&amp;F15781&amp;G15781&amp;H15781</f>
        <v>TE VERTICAL DE DERIVACAO OU LATERAL,PARA ELETROCALHA PERFURADA OU LISA,400X75MM.FORNECIMENTO E COLOCACAO</v>
      </c>
      <c r="C15781" s="142" t="s">
        <v>31358</v>
      </c>
      <c r="D15781" s="142" t="s">
        <v>31389</v>
      </c>
      <c r="I15781" s="142" t="s">
        <v>9</v>
      </c>
      <c r="J15781" s="142" t="n">
        <v>128.6</v>
      </c>
    </row>
    <row r="15782" customFormat="false" ht="12.75" hidden="false" customHeight="false" outlineLevel="0" collapsed="false">
      <c r="A15782" s="142" t="s">
        <v>31391</v>
      </c>
      <c r="B15782" s="663" t="str">
        <f aca="false">C15782&amp;D15782&amp;E15782&amp;F15782&amp;G15782&amp;H15782</f>
        <v>TE VERTICAL DE DERIVACAO OU LATERAL,PARA ELETROCALHA PERFURADA OU LISA,100X100MM.FORNECIMENTO E COLOCACAO</v>
      </c>
      <c r="C15782" s="142" t="s">
        <v>31358</v>
      </c>
      <c r="D15782" s="142" t="s">
        <v>31392</v>
      </c>
      <c r="I15782" s="142" t="s">
        <v>9</v>
      </c>
      <c r="J15782" s="142" t="n">
        <v>47.1</v>
      </c>
    </row>
    <row r="15783" customFormat="false" ht="12.75" hidden="false" customHeight="false" outlineLevel="0" collapsed="false">
      <c r="A15783" s="142" t="s">
        <v>31393</v>
      </c>
      <c r="B15783" s="663" t="str">
        <f aca="false">C15783&amp;D15783&amp;E15783&amp;F15783&amp;G15783&amp;H15783</f>
        <v>TE VERTICAL DE DERIVACAO OU LATERAL,PARA ELETROCALHA PERFURADA OU LISA,100X100MM.FORNECIMENTO E COLOCACAO</v>
      </c>
      <c r="C15783" s="142" t="s">
        <v>31358</v>
      </c>
      <c r="D15783" s="142" t="s">
        <v>31392</v>
      </c>
      <c r="I15783" s="142" t="s">
        <v>9</v>
      </c>
      <c r="J15783" s="142" t="n">
        <v>44.53</v>
      </c>
    </row>
    <row r="15784" customFormat="false" ht="12.75" hidden="false" customHeight="false" outlineLevel="0" collapsed="false">
      <c r="A15784" s="142" t="s">
        <v>31394</v>
      </c>
      <c r="B15784" s="663" t="str">
        <f aca="false">C15784&amp;D15784&amp;E15784&amp;F15784&amp;G15784&amp;H15784</f>
        <v>TE VERTICAL DE DERIVACAO OU LATERAL,PARA ELETROCALHA PERFURADA OU LISA,150X100MM.FORNECIMENTO E COLOCACAO</v>
      </c>
      <c r="C15784" s="142" t="s">
        <v>31358</v>
      </c>
      <c r="D15784" s="142" t="s">
        <v>31395</v>
      </c>
      <c r="I15784" s="142" t="s">
        <v>9</v>
      </c>
      <c r="J15784" s="142" t="n">
        <v>67.61</v>
      </c>
    </row>
    <row r="15785" customFormat="false" ht="12.75" hidden="false" customHeight="false" outlineLevel="0" collapsed="false">
      <c r="A15785" s="142" t="s">
        <v>31396</v>
      </c>
      <c r="B15785" s="663" t="str">
        <f aca="false">C15785&amp;D15785&amp;E15785&amp;F15785&amp;G15785&amp;H15785</f>
        <v>TE VERTICAL DE DERIVACAO OU LATERAL,PARA ELETROCALHA PERFURADA OU LISA,150X100MM.FORNECIMENTO E COLOCACAO</v>
      </c>
      <c r="C15785" s="142" t="s">
        <v>31358</v>
      </c>
      <c r="D15785" s="142" t="s">
        <v>31395</v>
      </c>
      <c r="I15785" s="142" t="s">
        <v>9</v>
      </c>
      <c r="J15785" s="142" t="n">
        <v>65.04</v>
      </c>
    </row>
    <row r="15786" customFormat="false" ht="12.75" hidden="false" customHeight="false" outlineLevel="0" collapsed="false">
      <c r="A15786" s="142" t="s">
        <v>31397</v>
      </c>
      <c r="B15786" s="663" t="str">
        <f aca="false">C15786&amp;D15786&amp;E15786&amp;F15786&amp;G15786&amp;H15786</f>
        <v>TE VERTICAL DE DERIVACAO OU LATERAL,PARA ELETROCALHA PERFURADA OU LISA,200X100MM.FORNECIMENTO E COLOCACAO</v>
      </c>
      <c r="C15786" s="142" t="s">
        <v>31358</v>
      </c>
      <c r="D15786" s="142" t="s">
        <v>31398</v>
      </c>
      <c r="I15786" s="142" t="s">
        <v>9</v>
      </c>
      <c r="J15786" s="142" t="n">
        <v>74.55</v>
      </c>
    </row>
    <row r="15787" customFormat="false" ht="12.75" hidden="false" customHeight="false" outlineLevel="0" collapsed="false">
      <c r="A15787" s="142" t="s">
        <v>31399</v>
      </c>
      <c r="B15787" s="663" t="str">
        <f aca="false">C15787&amp;D15787&amp;E15787&amp;F15787&amp;G15787&amp;H15787</f>
        <v>TE VERTICAL DE DERIVACAO OU LATERAL,PARA ELETROCALHA PERFURADA OU LISA,200X100MM.FORNECIMENTO E COLOCACAO</v>
      </c>
      <c r="C15787" s="142" t="s">
        <v>31358</v>
      </c>
      <c r="D15787" s="142" t="s">
        <v>31398</v>
      </c>
      <c r="I15787" s="142" t="s">
        <v>9</v>
      </c>
      <c r="J15787" s="142" t="n">
        <v>71.98</v>
      </c>
    </row>
    <row r="15788" customFormat="false" ht="12.75" hidden="false" customHeight="false" outlineLevel="0" collapsed="false">
      <c r="A15788" s="142" t="s">
        <v>31400</v>
      </c>
      <c r="B15788" s="663" t="str">
        <f aca="false">C15788&amp;D15788&amp;E15788&amp;F15788&amp;G15788&amp;H15788</f>
        <v>TE VERTICAL DE DERIVACAO OU LATERAL,PARA ELETROCALHA PERFURADA OU LISA,300X100MM.FORNECIMENTO E COLOCACAO</v>
      </c>
      <c r="C15788" s="142" t="s">
        <v>31358</v>
      </c>
      <c r="D15788" s="142" t="s">
        <v>31401</v>
      </c>
      <c r="I15788" s="142" t="s">
        <v>9</v>
      </c>
      <c r="J15788" s="142" t="n">
        <v>61.76</v>
      </c>
    </row>
    <row r="15789" customFormat="false" ht="12.75" hidden="false" customHeight="false" outlineLevel="0" collapsed="false">
      <c r="A15789" s="142" t="s">
        <v>31402</v>
      </c>
      <c r="B15789" s="663" t="str">
        <f aca="false">C15789&amp;D15789&amp;E15789&amp;F15789&amp;G15789&amp;H15789</f>
        <v>TE VERTICAL DE DERIVACAO OU LATERAL,PARA ELETROCALHA PERFURADA OU LISA,300X100MM.FORNECIMENTO E COLOCACAO</v>
      </c>
      <c r="C15789" s="142" t="s">
        <v>31358</v>
      </c>
      <c r="D15789" s="142" t="s">
        <v>31401</v>
      </c>
      <c r="I15789" s="142" t="s">
        <v>9</v>
      </c>
      <c r="J15789" s="142" t="n">
        <v>59.19</v>
      </c>
    </row>
    <row r="15790" customFormat="false" ht="12.75" hidden="false" customHeight="false" outlineLevel="0" collapsed="false">
      <c r="A15790" s="142" t="s">
        <v>31403</v>
      </c>
      <c r="B15790" s="663" t="str">
        <f aca="false">C15790&amp;D15790&amp;E15790&amp;F15790&amp;G15790&amp;H15790</f>
        <v>TE VERTICAL DE DERIVACAO OU LATERAL,PARA ELETROCALHA PERFURADA OU LISA,400X100MM.FORNECIMENTO E COLOCACAO</v>
      </c>
      <c r="C15790" s="142" t="s">
        <v>31358</v>
      </c>
      <c r="D15790" s="142" t="s">
        <v>31404</v>
      </c>
      <c r="I15790" s="142" t="s">
        <v>9</v>
      </c>
      <c r="J15790" s="142" t="n">
        <v>139.44</v>
      </c>
    </row>
    <row r="15791" customFormat="false" ht="12.75" hidden="false" customHeight="false" outlineLevel="0" collapsed="false">
      <c r="A15791" s="142" t="s">
        <v>31405</v>
      </c>
      <c r="B15791" s="663" t="str">
        <f aca="false">C15791&amp;D15791&amp;E15791&amp;F15791&amp;G15791&amp;H15791</f>
        <v>TE VERTICAL DE DERIVACAO OU LATERAL,PARA ELETROCALHA PERFURADA OU LISA,400X100MM.FORNECIMENTO E COLOCACAO</v>
      </c>
      <c r="C15791" s="142" t="s">
        <v>31358</v>
      </c>
      <c r="D15791" s="142" t="s">
        <v>31404</v>
      </c>
      <c r="I15791" s="142" t="s">
        <v>9</v>
      </c>
      <c r="J15791" s="142" t="n">
        <v>136.87</v>
      </c>
    </row>
    <row r="15792" customFormat="false" ht="12.75" hidden="false" customHeight="false" outlineLevel="0" collapsed="false">
      <c r="A15792" s="142" t="s">
        <v>31406</v>
      </c>
      <c r="B15792" s="663" t="str">
        <f aca="false">C15792&amp;D15792&amp;E15792&amp;F15792&amp;G15792&amp;H15792</f>
        <v>CRUZETA HORIZONTAL,90º,PARA ELETROCALHA PERFURADA OU LISA,50X50MM.FORNECIMENTO E COLOCACAO</v>
      </c>
      <c r="C15792" s="142" t="s">
        <v>31407</v>
      </c>
      <c r="D15792" s="142" t="s">
        <v>31272</v>
      </c>
      <c r="I15792" s="142" t="s">
        <v>9</v>
      </c>
      <c r="J15792" s="142" t="n">
        <v>37.58</v>
      </c>
    </row>
    <row r="15793" customFormat="false" ht="12.75" hidden="false" customHeight="false" outlineLevel="0" collapsed="false">
      <c r="A15793" s="142" t="s">
        <v>31408</v>
      </c>
      <c r="B15793" s="663" t="str">
        <f aca="false">C15793&amp;D15793&amp;E15793&amp;F15793&amp;G15793&amp;H15793</f>
        <v>CRUZETA HORIZONTAL,90º,PARA ELETROCALHA PERFURADA OU LISA,50X50MM.FORNECIMENTO E COLOCACAO</v>
      </c>
      <c r="C15793" s="142" t="s">
        <v>31407</v>
      </c>
      <c r="D15793" s="142" t="s">
        <v>31272</v>
      </c>
      <c r="I15793" s="142" t="s">
        <v>9</v>
      </c>
      <c r="J15793" s="142" t="n">
        <v>35.01</v>
      </c>
    </row>
    <row r="15794" customFormat="false" ht="12.75" hidden="false" customHeight="false" outlineLevel="0" collapsed="false">
      <c r="A15794" s="142" t="s">
        <v>31409</v>
      </c>
      <c r="B15794" s="663" t="str">
        <f aca="false">C15794&amp;D15794&amp;E15794&amp;F15794&amp;G15794&amp;H15794</f>
        <v>CRUZETA HORIZONTAL,90º,PARA ELETROCALHA PERFURADA OU LISA,100X50MM.FORNECIMENTO E COLOCACAO</v>
      </c>
      <c r="C15794" s="142" t="s">
        <v>31410</v>
      </c>
      <c r="D15794" s="142" t="s">
        <v>31411</v>
      </c>
      <c r="I15794" s="142" t="s">
        <v>9</v>
      </c>
      <c r="J15794" s="142" t="n">
        <v>59.55</v>
      </c>
    </row>
    <row r="15795" customFormat="false" ht="12.75" hidden="false" customHeight="false" outlineLevel="0" collapsed="false">
      <c r="A15795" s="142" t="s">
        <v>31412</v>
      </c>
      <c r="B15795" s="663" t="str">
        <f aca="false">C15795&amp;D15795&amp;E15795&amp;F15795&amp;G15795&amp;H15795</f>
        <v>CRUZETA HORIZONTAL,90º,PARA ELETROCALHA PERFURADA OU LISA,100X50MM.FORNECIMENTO E COLOCACAO</v>
      </c>
      <c r="C15795" s="142" t="s">
        <v>31410</v>
      </c>
      <c r="D15795" s="142" t="s">
        <v>31411</v>
      </c>
      <c r="I15795" s="142" t="s">
        <v>9</v>
      </c>
      <c r="J15795" s="142" t="n">
        <v>56.98</v>
      </c>
    </row>
    <row r="15796" customFormat="false" ht="12.75" hidden="false" customHeight="false" outlineLevel="0" collapsed="false">
      <c r="A15796" s="142" t="s">
        <v>31413</v>
      </c>
      <c r="B15796" s="663" t="str">
        <f aca="false">C15796&amp;D15796&amp;E15796&amp;F15796&amp;G15796&amp;H15796</f>
        <v>CRUZETA HORIZONTAL,90º,PARA ELETROCALHA PERFURADA OU LISA,150X50MM.FORNECIMENTO E COLOCACAO</v>
      </c>
      <c r="C15796" s="142" t="s">
        <v>31414</v>
      </c>
      <c r="D15796" s="142" t="s">
        <v>31411</v>
      </c>
      <c r="I15796" s="142" t="s">
        <v>9</v>
      </c>
      <c r="J15796" s="142" t="n">
        <v>66.62</v>
      </c>
    </row>
    <row r="15797" customFormat="false" ht="12.75" hidden="false" customHeight="false" outlineLevel="0" collapsed="false">
      <c r="A15797" s="142" t="s">
        <v>31415</v>
      </c>
      <c r="B15797" s="663" t="str">
        <f aca="false">C15797&amp;D15797&amp;E15797&amp;F15797&amp;G15797&amp;H15797</f>
        <v>CRUZETA HORIZONTAL,90º,PARA ELETROCALHA PERFURADA OU LISA,150X50MM.FORNECIMENTO E COLOCACAO</v>
      </c>
      <c r="C15797" s="142" t="s">
        <v>31414</v>
      </c>
      <c r="D15797" s="142" t="s">
        <v>31411</v>
      </c>
      <c r="I15797" s="142" t="s">
        <v>9</v>
      </c>
      <c r="J15797" s="142" t="n">
        <v>64.05</v>
      </c>
    </row>
    <row r="15798" customFormat="false" ht="12.75" hidden="false" customHeight="false" outlineLevel="0" collapsed="false">
      <c r="A15798" s="142" t="s">
        <v>31416</v>
      </c>
      <c r="B15798" s="663" t="str">
        <f aca="false">C15798&amp;D15798&amp;E15798&amp;F15798&amp;G15798&amp;H15798</f>
        <v>CRUZETA HORIZONTAL,90º,PARA ELETROCALHA PERFURADA OU LISA,200X50MM.FORNECIMENTO E COLOCACAO</v>
      </c>
      <c r="C15798" s="142" t="s">
        <v>31417</v>
      </c>
      <c r="D15798" s="142" t="s">
        <v>31411</v>
      </c>
      <c r="I15798" s="142" t="s">
        <v>9</v>
      </c>
      <c r="J15798" s="142" t="n">
        <v>74.47</v>
      </c>
    </row>
    <row r="15799" customFormat="false" ht="12.75" hidden="false" customHeight="false" outlineLevel="0" collapsed="false">
      <c r="A15799" s="142" t="s">
        <v>31418</v>
      </c>
      <c r="B15799" s="663" t="str">
        <f aca="false">C15799&amp;D15799&amp;E15799&amp;F15799&amp;G15799&amp;H15799</f>
        <v>CRUZETA HORIZONTAL,90º,PARA ELETROCALHA PERFURADA OU LISA,200X50MM.FORNECIMENTO E COLOCACAO</v>
      </c>
      <c r="C15799" s="142" t="s">
        <v>31417</v>
      </c>
      <c r="D15799" s="142" t="s">
        <v>31411</v>
      </c>
      <c r="I15799" s="142" t="s">
        <v>9</v>
      </c>
      <c r="J15799" s="142" t="n">
        <v>71.9</v>
      </c>
    </row>
    <row r="15800" customFormat="false" ht="12.75" hidden="false" customHeight="false" outlineLevel="0" collapsed="false">
      <c r="A15800" s="142" t="s">
        <v>31419</v>
      </c>
      <c r="B15800" s="663" t="str">
        <f aca="false">C15800&amp;D15800&amp;E15800&amp;F15800&amp;G15800&amp;H15800</f>
        <v>CRUZETA HORIZONTAL,90º,PARA ELETROCALHA PERFURADA OU LISA,300X50MM.FORNECIMENTO E COLOCACAO</v>
      </c>
      <c r="C15800" s="142" t="s">
        <v>31420</v>
      </c>
      <c r="D15800" s="142" t="s">
        <v>31411</v>
      </c>
      <c r="I15800" s="142" t="s">
        <v>9</v>
      </c>
      <c r="J15800" s="142" t="n">
        <v>95.06</v>
      </c>
    </row>
    <row r="15801" customFormat="false" ht="12.75" hidden="false" customHeight="false" outlineLevel="0" collapsed="false">
      <c r="A15801" s="142" t="s">
        <v>31421</v>
      </c>
      <c r="B15801" s="663" t="str">
        <f aca="false">C15801&amp;D15801&amp;E15801&amp;F15801&amp;G15801&amp;H15801</f>
        <v>CRUZETA HORIZONTAL,90º,PARA ELETROCALHA PERFURADA OU LISA,300X50MM.FORNECIMENTO E COLOCACAO</v>
      </c>
      <c r="C15801" s="142" t="s">
        <v>31420</v>
      </c>
      <c r="D15801" s="142" t="s">
        <v>31411</v>
      </c>
      <c r="I15801" s="142" t="s">
        <v>9</v>
      </c>
      <c r="J15801" s="142" t="n">
        <v>92.49</v>
      </c>
    </row>
    <row r="15802" customFormat="false" ht="12.75" hidden="false" customHeight="false" outlineLevel="0" collapsed="false">
      <c r="A15802" s="142" t="s">
        <v>31422</v>
      </c>
      <c r="B15802" s="663" t="str">
        <f aca="false">C15802&amp;D15802&amp;E15802&amp;F15802&amp;G15802&amp;H15802</f>
        <v>CRUZETA HORIZONTAL,90º,PARA ELETROCALHA PERFURADA OU LISA,400X50MM.FORNECIMENTO E COLOCACAO</v>
      </c>
      <c r="C15802" s="142" t="s">
        <v>31423</v>
      </c>
      <c r="D15802" s="142" t="s">
        <v>31411</v>
      </c>
      <c r="I15802" s="142" t="s">
        <v>9</v>
      </c>
      <c r="J15802" s="142" t="n">
        <v>130.81</v>
      </c>
    </row>
    <row r="15803" customFormat="false" ht="12.75" hidden="false" customHeight="false" outlineLevel="0" collapsed="false">
      <c r="A15803" s="142" t="s">
        <v>31424</v>
      </c>
      <c r="B15803" s="663" t="str">
        <f aca="false">C15803&amp;D15803&amp;E15803&amp;F15803&amp;G15803&amp;H15803</f>
        <v>CRUZETA HORIZONTAL,90º,PARA ELETROCALHA PERFURADA OU LISA,400X50MM.FORNECIMENTO E COLOCACAO</v>
      </c>
      <c r="C15803" s="142" t="s">
        <v>31423</v>
      </c>
      <c r="D15803" s="142" t="s">
        <v>31411</v>
      </c>
      <c r="I15803" s="142" t="s">
        <v>9</v>
      </c>
      <c r="J15803" s="142" t="n">
        <v>128.24</v>
      </c>
    </row>
    <row r="15804" customFormat="false" ht="12.75" hidden="false" customHeight="false" outlineLevel="0" collapsed="false">
      <c r="A15804" s="142" t="s">
        <v>31425</v>
      </c>
      <c r="B15804" s="663" t="str">
        <f aca="false">C15804&amp;D15804&amp;E15804&amp;F15804&amp;G15804&amp;H15804</f>
        <v>CRUZETA HORIZONTAL,90º,PARA ELETROCALHA PERFURADA OU LISA,100X75MM.FORNECIMENTO E COLOCACAO</v>
      </c>
      <c r="C15804" s="142" t="s">
        <v>31410</v>
      </c>
      <c r="D15804" s="142" t="s">
        <v>31426</v>
      </c>
      <c r="I15804" s="142" t="s">
        <v>9</v>
      </c>
      <c r="J15804" s="142" t="n">
        <v>59.55</v>
      </c>
    </row>
    <row r="15805" customFormat="false" ht="12.75" hidden="false" customHeight="false" outlineLevel="0" collapsed="false">
      <c r="A15805" s="142" t="s">
        <v>31427</v>
      </c>
      <c r="B15805" s="663" t="str">
        <f aca="false">C15805&amp;D15805&amp;E15805&amp;F15805&amp;G15805&amp;H15805</f>
        <v>CRUZETA HORIZONTAL,90º,PARA ELETROCALHA PERFURADA OU LISA,100X75MM.FORNECIMENTO E COLOCACAO</v>
      </c>
      <c r="C15805" s="142" t="s">
        <v>31410</v>
      </c>
      <c r="D15805" s="142" t="s">
        <v>31426</v>
      </c>
      <c r="I15805" s="142" t="s">
        <v>9</v>
      </c>
      <c r="J15805" s="142" t="n">
        <v>56.98</v>
      </c>
    </row>
    <row r="15806" customFormat="false" ht="12.75" hidden="false" customHeight="false" outlineLevel="0" collapsed="false">
      <c r="A15806" s="142" t="s">
        <v>31428</v>
      </c>
      <c r="B15806" s="663" t="str">
        <f aca="false">C15806&amp;D15806&amp;E15806&amp;F15806&amp;G15806&amp;H15806</f>
        <v>CRUZETA HORIZONTAL,90º,PARA ELETROCALHA PERFURADA OU LISA,150X75MM.FORNECIMENTO E COLOCACAO</v>
      </c>
      <c r="C15806" s="142" t="s">
        <v>31414</v>
      </c>
      <c r="D15806" s="142" t="s">
        <v>31426</v>
      </c>
      <c r="I15806" s="142" t="s">
        <v>9</v>
      </c>
      <c r="J15806" s="142" t="n">
        <v>71.87</v>
      </c>
    </row>
    <row r="15807" customFormat="false" ht="12.75" hidden="false" customHeight="false" outlineLevel="0" collapsed="false">
      <c r="A15807" s="142" t="s">
        <v>31429</v>
      </c>
      <c r="B15807" s="663" t="str">
        <f aca="false">C15807&amp;D15807&amp;E15807&amp;F15807&amp;G15807&amp;H15807</f>
        <v>CRUZETA HORIZONTAL,90º,PARA ELETROCALHA PERFURADA OU LISA,150X75MM.FORNECIMENTO E COLOCACAO</v>
      </c>
      <c r="C15807" s="142" t="s">
        <v>31414</v>
      </c>
      <c r="D15807" s="142" t="s">
        <v>31426</v>
      </c>
      <c r="I15807" s="142" t="s">
        <v>9</v>
      </c>
      <c r="J15807" s="142" t="n">
        <v>69.3</v>
      </c>
    </row>
    <row r="15808" customFormat="false" ht="12.75" hidden="false" customHeight="false" outlineLevel="0" collapsed="false">
      <c r="A15808" s="142" t="s">
        <v>31430</v>
      </c>
      <c r="B15808" s="663" t="str">
        <f aca="false">C15808&amp;D15808&amp;E15808&amp;F15808&amp;G15808&amp;H15808</f>
        <v>CRUZETA HORIZONTAL,90º,PARA ELETROCALHA PERFURADA OU LISA,200X75MM.FORNECIMENTO E COLOCACAO</v>
      </c>
      <c r="C15808" s="142" t="s">
        <v>31417</v>
      </c>
      <c r="D15808" s="142" t="s">
        <v>31426</v>
      </c>
      <c r="I15808" s="142" t="s">
        <v>9</v>
      </c>
      <c r="J15808" s="142" t="n">
        <v>68.93</v>
      </c>
    </row>
    <row r="15809" customFormat="false" ht="12.75" hidden="false" customHeight="false" outlineLevel="0" collapsed="false">
      <c r="A15809" s="142" t="s">
        <v>31431</v>
      </c>
      <c r="B15809" s="663" t="str">
        <f aca="false">C15809&amp;D15809&amp;E15809&amp;F15809&amp;G15809&amp;H15809</f>
        <v>CRUZETA HORIZONTAL,90º,PARA ELETROCALHA PERFURADA OU LISA,200X75MM.FORNECIMENTO E COLOCACAO</v>
      </c>
      <c r="C15809" s="142" t="s">
        <v>31417</v>
      </c>
      <c r="D15809" s="142" t="s">
        <v>31426</v>
      </c>
      <c r="I15809" s="142" t="s">
        <v>9</v>
      </c>
      <c r="J15809" s="142" t="n">
        <v>66.36</v>
      </c>
    </row>
    <row r="15810" customFormat="false" ht="12.75" hidden="false" customHeight="false" outlineLevel="0" collapsed="false">
      <c r="A15810" s="142" t="s">
        <v>31432</v>
      </c>
      <c r="B15810" s="663" t="str">
        <f aca="false">C15810&amp;D15810&amp;E15810&amp;F15810&amp;G15810&amp;H15810</f>
        <v>CRUZETA HORIZONTAL,90º,PARA ELETROCALHA PERFURADA OU LISA,300X75MM.FORNECIMENTO E COLOCACAO</v>
      </c>
      <c r="C15810" s="142" t="s">
        <v>31420</v>
      </c>
      <c r="D15810" s="142" t="s">
        <v>31426</v>
      </c>
      <c r="I15810" s="142" t="s">
        <v>9</v>
      </c>
      <c r="J15810" s="142" t="n">
        <v>119.65</v>
      </c>
    </row>
    <row r="15811" customFormat="false" ht="12.75" hidden="false" customHeight="false" outlineLevel="0" collapsed="false">
      <c r="A15811" s="142" t="s">
        <v>31433</v>
      </c>
      <c r="B15811" s="663" t="str">
        <f aca="false">C15811&amp;D15811&amp;E15811&amp;F15811&amp;G15811&amp;H15811</f>
        <v>CRUZETA HORIZONTAL,90º,PARA ELETROCALHA PERFURADA OU LISA,300X75MM.FORNECIMENTO E COLOCACAO</v>
      </c>
      <c r="C15811" s="142" t="s">
        <v>31420</v>
      </c>
      <c r="D15811" s="142" t="s">
        <v>31426</v>
      </c>
      <c r="I15811" s="142" t="s">
        <v>9</v>
      </c>
      <c r="J15811" s="142" t="n">
        <v>117.08</v>
      </c>
    </row>
    <row r="15812" customFormat="false" ht="12.75" hidden="false" customHeight="false" outlineLevel="0" collapsed="false">
      <c r="A15812" s="142" t="s">
        <v>31434</v>
      </c>
      <c r="B15812" s="663" t="str">
        <f aca="false">C15812&amp;D15812&amp;E15812&amp;F15812&amp;G15812&amp;H15812</f>
        <v>CRUZETA HORIZONTAL,90º,PARA ELETROCALHA PERFURADA OU LISA,400X75MM.FORNECIMENTO E COLOCACAO</v>
      </c>
      <c r="C15812" s="142" t="s">
        <v>31423</v>
      </c>
      <c r="D15812" s="142" t="s">
        <v>31426</v>
      </c>
      <c r="I15812" s="142" t="s">
        <v>9</v>
      </c>
      <c r="J15812" s="142" t="n">
        <v>136.93</v>
      </c>
    </row>
    <row r="15813" customFormat="false" ht="12.75" hidden="false" customHeight="false" outlineLevel="0" collapsed="false">
      <c r="A15813" s="142" t="s">
        <v>31435</v>
      </c>
      <c r="B15813" s="663" t="str">
        <f aca="false">C15813&amp;D15813&amp;E15813&amp;F15813&amp;G15813&amp;H15813</f>
        <v>CRUZETA HORIZONTAL,90º,PARA ELETROCALHA PERFURADA OU LISA,400X75MM.FORNECIMENTO E COLOCACAO</v>
      </c>
      <c r="C15813" s="142" t="s">
        <v>31423</v>
      </c>
      <c r="D15813" s="142" t="s">
        <v>31426</v>
      </c>
      <c r="I15813" s="142" t="s">
        <v>9</v>
      </c>
      <c r="J15813" s="142" t="n">
        <v>134.36</v>
      </c>
    </row>
    <row r="15814" customFormat="false" ht="12.75" hidden="false" customHeight="false" outlineLevel="0" collapsed="false">
      <c r="A15814" s="142" t="s">
        <v>31436</v>
      </c>
      <c r="B15814" s="663" t="str">
        <f aca="false">C15814&amp;D15814&amp;E15814&amp;F15814&amp;G15814&amp;H15814</f>
        <v>CRUZETA HORIZONTAL,90º,PARA ELETROCALHA PERFURADA OU LISA,100X100MM.FORNECIMENTO E COLOCACAO</v>
      </c>
      <c r="C15814" s="142" t="s">
        <v>31410</v>
      </c>
      <c r="D15814" s="142" t="s">
        <v>31437</v>
      </c>
      <c r="I15814" s="142" t="s">
        <v>9</v>
      </c>
      <c r="J15814" s="142" t="n">
        <v>64.18</v>
      </c>
    </row>
    <row r="15815" customFormat="false" ht="12.75" hidden="false" customHeight="false" outlineLevel="0" collapsed="false">
      <c r="A15815" s="142" t="s">
        <v>31438</v>
      </c>
      <c r="B15815" s="663" t="str">
        <f aca="false">C15815&amp;D15815&amp;E15815&amp;F15815&amp;G15815&amp;H15815</f>
        <v>CRUZETA HORIZONTAL,90º,PARA ELETROCALHA PERFURADA OU LISA,100X100MM.FORNECIMENTO E COLOCACAO</v>
      </c>
      <c r="C15815" s="142" t="s">
        <v>31410</v>
      </c>
      <c r="D15815" s="142" t="s">
        <v>31437</v>
      </c>
      <c r="I15815" s="142" t="s">
        <v>9</v>
      </c>
      <c r="J15815" s="142" t="n">
        <v>61.61</v>
      </c>
    </row>
    <row r="15816" customFormat="false" ht="12.75" hidden="false" customHeight="false" outlineLevel="0" collapsed="false">
      <c r="A15816" s="142" t="s">
        <v>31439</v>
      </c>
      <c r="B15816" s="663" t="str">
        <f aca="false">C15816&amp;D15816&amp;E15816&amp;F15816&amp;G15816&amp;H15816</f>
        <v>CRUZETA HORIZONTAL,90º,PARA ELETROCALHA PERFURADA OU LISA,150X100MM.FORNECIMENTO E COLOCACAO</v>
      </c>
      <c r="C15816" s="142" t="s">
        <v>31414</v>
      </c>
      <c r="D15816" s="142" t="s">
        <v>31437</v>
      </c>
      <c r="I15816" s="142" t="s">
        <v>9</v>
      </c>
      <c r="J15816" s="142" t="n">
        <v>76.91</v>
      </c>
    </row>
    <row r="15817" customFormat="false" ht="12.75" hidden="false" customHeight="false" outlineLevel="0" collapsed="false">
      <c r="A15817" s="142" t="s">
        <v>31440</v>
      </c>
      <c r="B15817" s="663" t="str">
        <f aca="false">C15817&amp;D15817&amp;E15817&amp;F15817&amp;G15817&amp;H15817</f>
        <v>CRUZETA HORIZONTAL,90º,PARA ELETROCALHA PERFURADA OU LISA,150X100MM.FORNECIMENTO E COLOCACAO</v>
      </c>
      <c r="C15817" s="142" t="s">
        <v>31414</v>
      </c>
      <c r="D15817" s="142" t="s">
        <v>31437</v>
      </c>
      <c r="I15817" s="142" t="s">
        <v>9</v>
      </c>
      <c r="J15817" s="142" t="n">
        <v>74.34</v>
      </c>
    </row>
    <row r="15818" customFormat="false" ht="12.75" hidden="false" customHeight="false" outlineLevel="0" collapsed="false">
      <c r="A15818" s="142" t="s">
        <v>31441</v>
      </c>
      <c r="B15818" s="663" t="str">
        <f aca="false">C15818&amp;D15818&amp;E15818&amp;F15818&amp;G15818&amp;H15818</f>
        <v>CRUZETA HORIZONTAL,90º,PARA ELETROCALHA PERFURADA OU LISA,200X100MM.FORNECIMENTO E COLOCACAO</v>
      </c>
      <c r="C15818" s="142" t="s">
        <v>31417</v>
      </c>
      <c r="D15818" s="142" t="s">
        <v>31437</v>
      </c>
      <c r="I15818" s="142" t="s">
        <v>9</v>
      </c>
      <c r="J15818" s="142" t="n">
        <v>84.77</v>
      </c>
    </row>
    <row r="15819" customFormat="false" ht="12.75" hidden="false" customHeight="false" outlineLevel="0" collapsed="false">
      <c r="A15819" s="142" t="s">
        <v>31442</v>
      </c>
      <c r="B15819" s="663" t="str">
        <f aca="false">C15819&amp;D15819&amp;E15819&amp;F15819&amp;G15819&amp;H15819</f>
        <v>CRUZETA HORIZONTAL,90º,PARA ELETROCALHA PERFURADA OU LISA,200X100MM.FORNECIMENTO E COLOCACAO</v>
      </c>
      <c r="C15819" s="142" t="s">
        <v>31417</v>
      </c>
      <c r="D15819" s="142" t="s">
        <v>31437</v>
      </c>
      <c r="I15819" s="142" t="s">
        <v>9</v>
      </c>
      <c r="J15819" s="142" t="n">
        <v>82.2</v>
      </c>
    </row>
    <row r="15820" customFormat="false" ht="12.75" hidden="false" customHeight="false" outlineLevel="0" collapsed="false">
      <c r="A15820" s="142" t="s">
        <v>31443</v>
      </c>
      <c r="B15820" s="663" t="str">
        <f aca="false">C15820&amp;D15820&amp;E15820&amp;F15820&amp;G15820&amp;H15820</f>
        <v>CRUZETA HORIZONTAL,90º,PARA ELETROCALHA PERFURADA OU LISA,300X100MM.FORNECIMENTO E COLOCACAO</v>
      </c>
      <c r="C15820" s="142" t="s">
        <v>31420</v>
      </c>
      <c r="D15820" s="142" t="s">
        <v>31437</v>
      </c>
      <c r="I15820" s="142" t="s">
        <v>9</v>
      </c>
      <c r="J15820" s="142" t="n">
        <v>126.24</v>
      </c>
    </row>
    <row r="15821" customFormat="false" ht="12.75" hidden="false" customHeight="false" outlineLevel="0" collapsed="false">
      <c r="A15821" s="142" t="s">
        <v>31444</v>
      </c>
      <c r="B15821" s="663" t="str">
        <f aca="false">C15821&amp;D15821&amp;E15821&amp;F15821&amp;G15821&amp;H15821</f>
        <v>CRUZETA HORIZONTAL,90º,PARA ELETROCALHA PERFURADA OU LISA,300X100MM.FORNECIMENTO E COLOCACAO</v>
      </c>
      <c r="C15821" s="142" t="s">
        <v>31420</v>
      </c>
      <c r="D15821" s="142" t="s">
        <v>31437</v>
      </c>
      <c r="I15821" s="142" t="s">
        <v>9</v>
      </c>
      <c r="J15821" s="142" t="n">
        <v>123.67</v>
      </c>
    </row>
    <row r="15822" customFormat="false" ht="12.75" hidden="false" customHeight="false" outlineLevel="0" collapsed="false">
      <c r="A15822" s="142" t="s">
        <v>31445</v>
      </c>
      <c r="B15822" s="663" t="str">
        <f aca="false">C15822&amp;D15822&amp;E15822&amp;F15822&amp;G15822&amp;H15822</f>
        <v>CRUZETA HORIZONTAL,90º,PARA ELETROCALHA PERFURADA OU LISA,400X100MM.FORNECIMENTO E COLOCACAO</v>
      </c>
      <c r="C15822" s="142" t="s">
        <v>31423</v>
      </c>
      <c r="D15822" s="142" t="s">
        <v>31437</v>
      </c>
      <c r="I15822" s="142" t="s">
        <v>9</v>
      </c>
      <c r="J15822" s="142" t="n">
        <v>143.03</v>
      </c>
    </row>
    <row r="15823" customFormat="false" ht="12.75" hidden="false" customHeight="false" outlineLevel="0" collapsed="false">
      <c r="A15823" s="142" t="s">
        <v>31446</v>
      </c>
      <c r="B15823" s="663" t="str">
        <f aca="false">C15823&amp;D15823&amp;E15823&amp;F15823&amp;G15823&amp;H15823</f>
        <v>CRUZETA HORIZONTAL,90º,PARA ELETROCALHA PERFURADA OU LISA,400X100MM.FORNECIMENTO E COLOCACAO</v>
      </c>
      <c r="C15823" s="142" t="s">
        <v>31423</v>
      </c>
      <c r="D15823" s="142" t="s">
        <v>31437</v>
      </c>
      <c r="I15823" s="142" t="s">
        <v>9</v>
      </c>
      <c r="J15823" s="142" t="n">
        <v>140.46</v>
      </c>
    </row>
    <row r="15824" customFormat="false" ht="12.75" hidden="false" customHeight="false" outlineLevel="0" collapsed="false">
      <c r="A15824" s="142" t="s">
        <v>31447</v>
      </c>
      <c r="B15824" s="663" t="str">
        <f aca="false">C15824&amp;D15824&amp;E15824&amp;F15824&amp;G15824&amp;H15824</f>
        <v>COTOVELO RETO,PARA ELETROCALHA PERFURADA OU LISA,50X50MM.FORNECIMENTO E COLOCACAO</v>
      </c>
      <c r="C15824" s="142" t="s">
        <v>31448</v>
      </c>
      <c r="D15824" s="142" t="s">
        <v>7144</v>
      </c>
      <c r="I15824" s="142" t="s">
        <v>9</v>
      </c>
      <c r="J15824" s="142" t="n">
        <v>25.05</v>
      </c>
    </row>
    <row r="15825" customFormat="false" ht="12.75" hidden="false" customHeight="false" outlineLevel="0" collapsed="false">
      <c r="A15825" s="142" t="s">
        <v>31449</v>
      </c>
      <c r="B15825" s="663" t="str">
        <f aca="false">C15825&amp;D15825&amp;E15825&amp;F15825&amp;G15825&amp;H15825</f>
        <v>COTOVELO RETO,PARA ELETROCALHA PERFURADA OU LISA,50X50MM.FORNECIMENTO E COLOCACAO</v>
      </c>
      <c r="C15825" s="142" t="s">
        <v>31448</v>
      </c>
      <c r="D15825" s="142" t="s">
        <v>7144</v>
      </c>
      <c r="I15825" s="142" t="s">
        <v>9</v>
      </c>
      <c r="J15825" s="142" t="n">
        <v>22.48</v>
      </c>
    </row>
    <row r="15826" customFormat="false" ht="12.75" hidden="false" customHeight="false" outlineLevel="0" collapsed="false">
      <c r="A15826" s="142" t="s">
        <v>31450</v>
      </c>
      <c r="B15826" s="663" t="str">
        <f aca="false">C15826&amp;D15826&amp;E15826&amp;F15826&amp;G15826&amp;H15826</f>
        <v>COTOVELO RETO,PARA ELETROCALHA PERFURADA OU LISA,100X50MM.FORNECIMENTO E COLOCACAO</v>
      </c>
      <c r="C15826" s="142" t="s">
        <v>31451</v>
      </c>
      <c r="D15826" s="142" t="s">
        <v>7211</v>
      </c>
      <c r="I15826" s="142" t="s">
        <v>9</v>
      </c>
      <c r="J15826" s="142" t="n">
        <v>27.94</v>
      </c>
    </row>
    <row r="15827" customFormat="false" ht="12.75" hidden="false" customHeight="false" outlineLevel="0" collapsed="false">
      <c r="A15827" s="142" t="s">
        <v>31452</v>
      </c>
      <c r="B15827" s="663" t="str">
        <f aca="false">C15827&amp;D15827&amp;E15827&amp;F15827&amp;G15827&amp;H15827</f>
        <v>COTOVELO RETO,PARA ELETROCALHA PERFURADA OU LISA,100X50MM.FORNECIMENTO E COLOCACAO</v>
      </c>
      <c r="C15827" s="142" t="s">
        <v>31451</v>
      </c>
      <c r="D15827" s="142" t="s">
        <v>7211</v>
      </c>
      <c r="I15827" s="142" t="s">
        <v>9</v>
      </c>
      <c r="J15827" s="142" t="n">
        <v>25.37</v>
      </c>
    </row>
    <row r="15828" customFormat="false" ht="12.75" hidden="false" customHeight="false" outlineLevel="0" collapsed="false">
      <c r="A15828" s="142" t="s">
        <v>31453</v>
      </c>
      <c r="B15828" s="663" t="str">
        <f aca="false">C15828&amp;D15828&amp;E15828&amp;F15828&amp;G15828&amp;H15828</f>
        <v>COTOVELO RETO,PARA ELETROCALHA PERFURADA OU LISA,150X50MM.FORNECIMENTO E COLOCACAO</v>
      </c>
      <c r="C15828" s="142" t="s">
        <v>31454</v>
      </c>
      <c r="D15828" s="142" t="s">
        <v>7211</v>
      </c>
      <c r="I15828" s="142" t="s">
        <v>9</v>
      </c>
      <c r="J15828" s="142" t="n">
        <v>33.36</v>
      </c>
    </row>
    <row r="15829" customFormat="false" ht="12.75" hidden="false" customHeight="false" outlineLevel="0" collapsed="false">
      <c r="A15829" s="142" t="s">
        <v>31455</v>
      </c>
      <c r="B15829" s="663" t="str">
        <f aca="false">C15829&amp;D15829&amp;E15829&amp;F15829&amp;G15829&amp;H15829</f>
        <v>COTOVELO RETO,PARA ELETROCALHA PERFURADA OU LISA,150X50MM.FORNECIMENTO E COLOCACAO</v>
      </c>
      <c r="C15829" s="142" t="s">
        <v>31454</v>
      </c>
      <c r="D15829" s="142" t="s">
        <v>7211</v>
      </c>
      <c r="I15829" s="142" t="s">
        <v>9</v>
      </c>
      <c r="J15829" s="142" t="n">
        <v>30.79</v>
      </c>
    </row>
    <row r="15830" customFormat="false" ht="12.75" hidden="false" customHeight="false" outlineLevel="0" collapsed="false">
      <c r="A15830" s="142" t="s">
        <v>31456</v>
      </c>
      <c r="B15830" s="663" t="str">
        <f aca="false">C15830&amp;D15830&amp;E15830&amp;F15830&amp;G15830&amp;H15830</f>
        <v>COTOVELO RETO,PARA ELETROCALHA PERFURADA OU LISA,200X50MM.FORNECIMENTO E COLOCACAO</v>
      </c>
      <c r="C15830" s="142" t="s">
        <v>31457</v>
      </c>
      <c r="D15830" s="142" t="s">
        <v>7211</v>
      </c>
      <c r="I15830" s="142" t="s">
        <v>9</v>
      </c>
      <c r="J15830" s="142" t="n">
        <v>38.17</v>
      </c>
    </row>
    <row r="15831" customFormat="false" ht="12.75" hidden="false" customHeight="false" outlineLevel="0" collapsed="false">
      <c r="A15831" s="142" t="s">
        <v>31458</v>
      </c>
      <c r="B15831" s="663" t="str">
        <f aca="false">C15831&amp;D15831&amp;E15831&amp;F15831&amp;G15831&amp;H15831</f>
        <v>COTOVELO RETO,PARA ELETROCALHA PERFURADA OU LISA,200X50MM.FORNECIMENTO E COLOCACAO</v>
      </c>
      <c r="C15831" s="142" t="s">
        <v>31457</v>
      </c>
      <c r="D15831" s="142" t="s">
        <v>7211</v>
      </c>
      <c r="I15831" s="142" t="s">
        <v>9</v>
      </c>
      <c r="J15831" s="142" t="n">
        <v>35.6</v>
      </c>
    </row>
    <row r="15832" customFormat="false" ht="12.75" hidden="false" customHeight="false" outlineLevel="0" collapsed="false">
      <c r="A15832" s="142" t="s">
        <v>31459</v>
      </c>
      <c r="B15832" s="663" t="str">
        <f aca="false">C15832&amp;D15832&amp;E15832&amp;F15832&amp;G15832&amp;H15832</f>
        <v>COTOVELO RETO,PARA ELETROCALHA PERFURADA OU LISA,300X50MM.FORNECIMENTO E COLOCACAO</v>
      </c>
      <c r="C15832" s="142" t="s">
        <v>31460</v>
      </c>
      <c r="D15832" s="142" t="s">
        <v>7211</v>
      </c>
      <c r="I15832" s="142" t="s">
        <v>9</v>
      </c>
      <c r="J15832" s="142" t="n">
        <v>45.76</v>
      </c>
    </row>
    <row r="15833" customFormat="false" ht="12.75" hidden="false" customHeight="false" outlineLevel="0" collapsed="false">
      <c r="A15833" s="142" t="s">
        <v>31461</v>
      </c>
      <c r="B15833" s="663" t="str">
        <f aca="false">C15833&amp;D15833&amp;E15833&amp;F15833&amp;G15833&amp;H15833</f>
        <v>COTOVELO RETO,PARA ELETROCALHA PERFURADA OU LISA,300X50MM.FORNECIMENTO E COLOCACAO</v>
      </c>
      <c r="C15833" s="142" t="s">
        <v>31460</v>
      </c>
      <c r="D15833" s="142" t="s">
        <v>7211</v>
      </c>
      <c r="I15833" s="142" t="s">
        <v>9</v>
      </c>
      <c r="J15833" s="142" t="n">
        <v>43.19</v>
      </c>
    </row>
    <row r="15834" customFormat="false" ht="12.75" hidden="false" customHeight="false" outlineLevel="0" collapsed="false">
      <c r="A15834" s="142" t="s">
        <v>31462</v>
      </c>
      <c r="B15834" s="663" t="str">
        <f aca="false">C15834&amp;D15834&amp;E15834&amp;F15834&amp;G15834&amp;H15834</f>
        <v>COTOVELO RETO,PARA ELETROCALHA PERFURADA OU LISA,400X50MM.FORNECIMENTO E COLOCACAO</v>
      </c>
      <c r="C15834" s="142" t="s">
        <v>31463</v>
      </c>
      <c r="D15834" s="142" t="s">
        <v>7211</v>
      </c>
      <c r="I15834" s="142" t="s">
        <v>9</v>
      </c>
      <c r="J15834" s="142" t="n">
        <v>65.59</v>
      </c>
    </row>
    <row r="15835" customFormat="false" ht="12.75" hidden="false" customHeight="false" outlineLevel="0" collapsed="false">
      <c r="A15835" s="142" t="s">
        <v>31464</v>
      </c>
      <c r="B15835" s="663" t="str">
        <f aca="false">C15835&amp;D15835&amp;E15835&amp;F15835&amp;G15835&amp;H15835</f>
        <v>COTOVELO RETO,PARA ELETROCALHA PERFURADA OU LISA,400X50MM.FORNECIMENTO E COLOCACAO</v>
      </c>
      <c r="C15835" s="142" t="s">
        <v>31463</v>
      </c>
      <c r="D15835" s="142" t="s">
        <v>7211</v>
      </c>
      <c r="I15835" s="142" t="s">
        <v>9</v>
      </c>
      <c r="J15835" s="142" t="n">
        <v>63.02</v>
      </c>
    </row>
    <row r="15836" customFormat="false" ht="12.75" hidden="false" customHeight="false" outlineLevel="0" collapsed="false">
      <c r="A15836" s="142" t="s">
        <v>31465</v>
      </c>
      <c r="B15836" s="663" t="str">
        <f aca="false">C15836&amp;D15836&amp;E15836&amp;F15836&amp;G15836&amp;H15836</f>
        <v>COTOVELO RETO,PARA ELETROCALHA PERFURADA OU LISA,100X75MM.FORNECIMENTO E COLOCACAO</v>
      </c>
      <c r="C15836" s="142" t="s">
        <v>31466</v>
      </c>
      <c r="D15836" s="142" t="s">
        <v>7211</v>
      </c>
      <c r="I15836" s="142" t="s">
        <v>9</v>
      </c>
      <c r="J15836" s="142" t="n">
        <v>28.58</v>
      </c>
    </row>
    <row r="15837" customFormat="false" ht="12.75" hidden="false" customHeight="false" outlineLevel="0" collapsed="false">
      <c r="A15837" s="142" t="s">
        <v>31467</v>
      </c>
      <c r="B15837" s="663" t="str">
        <f aca="false">C15837&amp;D15837&amp;E15837&amp;F15837&amp;G15837&amp;H15837</f>
        <v>COTOVELO RETO,PARA ELETROCALHA PERFURADA OU LISA,100X75MM.FORNECIMENTO E COLOCACAO</v>
      </c>
      <c r="C15837" s="142" t="s">
        <v>31466</v>
      </c>
      <c r="D15837" s="142" t="s">
        <v>7211</v>
      </c>
      <c r="I15837" s="142" t="s">
        <v>9</v>
      </c>
      <c r="J15837" s="142" t="n">
        <v>26.01</v>
      </c>
    </row>
    <row r="15838" customFormat="false" ht="12.75" hidden="false" customHeight="false" outlineLevel="0" collapsed="false">
      <c r="A15838" s="142" t="s">
        <v>31468</v>
      </c>
      <c r="B15838" s="663" t="str">
        <f aca="false">C15838&amp;D15838&amp;E15838&amp;F15838&amp;G15838&amp;H15838</f>
        <v>COTOVELO RETO,PARA ELETROCALHA PERFURADA OU LISA,150X75MM.FORNECIMENTO E COLOCACAO</v>
      </c>
      <c r="C15838" s="142" t="s">
        <v>31469</v>
      </c>
      <c r="D15838" s="142" t="s">
        <v>7211</v>
      </c>
      <c r="I15838" s="142" t="s">
        <v>9</v>
      </c>
      <c r="J15838" s="142" t="n">
        <v>33.96</v>
      </c>
    </row>
    <row r="15839" customFormat="false" ht="12.75" hidden="false" customHeight="false" outlineLevel="0" collapsed="false">
      <c r="A15839" s="142" t="s">
        <v>31470</v>
      </c>
      <c r="B15839" s="663" t="str">
        <f aca="false">C15839&amp;D15839&amp;E15839&amp;F15839&amp;G15839&amp;H15839</f>
        <v>COTOVELO RETO,PARA ELETROCALHA PERFURADA OU LISA,150X75MM.FORNECIMENTO E COLOCACAO</v>
      </c>
      <c r="C15839" s="142" t="s">
        <v>31469</v>
      </c>
      <c r="D15839" s="142" t="s">
        <v>7211</v>
      </c>
      <c r="I15839" s="142" t="s">
        <v>9</v>
      </c>
      <c r="J15839" s="142" t="n">
        <v>31.39</v>
      </c>
    </row>
    <row r="15840" customFormat="false" ht="12.75" hidden="false" customHeight="false" outlineLevel="0" collapsed="false">
      <c r="A15840" s="142" t="s">
        <v>31471</v>
      </c>
      <c r="B15840" s="663" t="str">
        <f aca="false">C15840&amp;D15840&amp;E15840&amp;F15840&amp;G15840&amp;H15840</f>
        <v>COTOVELO RETO,PARA ELETROCALHA PERFURADA OU LISA,200X75MM.FORNECIMENTO E COLOCACAO</v>
      </c>
      <c r="C15840" s="142" t="s">
        <v>31472</v>
      </c>
      <c r="D15840" s="142" t="s">
        <v>7211</v>
      </c>
      <c r="I15840" s="142" t="s">
        <v>9</v>
      </c>
      <c r="J15840" s="142" t="n">
        <v>42.03</v>
      </c>
    </row>
    <row r="15841" customFormat="false" ht="12.75" hidden="false" customHeight="false" outlineLevel="0" collapsed="false">
      <c r="A15841" s="142" t="s">
        <v>31473</v>
      </c>
      <c r="B15841" s="663" t="str">
        <f aca="false">C15841&amp;D15841&amp;E15841&amp;F15841&amp;G15841&amp;H15841</f>
        <v>COTOVELO RETO,PARA ELETROCALHA PERFURADA OU LISA,200X75MM.FORNECIMENTO E COLOCACAO</v>
      </c>
      <c r="C15841" s="142" t="s">
        <v>31472</v>
      </c>
      <c r="D15841" s="142" t="s">
        <v>7211</v>
      </c>
      <c r="I15841" s="142" t="s">
        <v>9</v>
      </c>
      <c r="J15841" s="142" t="n">
        <v>39.46</v>
      </c>
    </row>
    <row r="15842" customFormat="false" ht="12.75" hidden="false" customHeight="false" outlineLevel="0" collapsed="false">
      <c r="A15842" s="142" t="s">
        <v>31474</v>
      </c>
      <c r="B15842" s="663" t="str">
        <f aca="false">C15842&amp;D15842&amp;E15842&amp;F15842&amp;G15842&amp;H15842</f>
        <v>COTOVELO RETO,PARA ELETROCALHA PERFURADA OU LISA,300X75MM.FORNECIMENTO E COLOCACAO</v>
      </c>
      <c r="C15842" s="142" t="s">
        <v>31475</v>
      </c>
      <c r="D15842" s="142" t="s">
        <v>7211</v>
      </c>
      <c r="I15842" s="142" t="s">
        <v>9</v>
      </c>
      <c r="J15842" s="142" t="n">
        <v>64.86</v>
      </c>
    </row>
    <row r="15843" customFormat="false" ht="12.75" hidden="false" customHeight="false" outlineLevel="0" collapsed="false">
      <c r="A15843" s="142" t="s">
        <v>31476</v>
      </c>
      <c r="B15843" s="663" t="str">
        <f aca="false">C15843&amp;D15843&amp;E15843&amp;F15843&amp;G15843&amp;H15843</f>
        <v>COTOVELO RETO,PARA ELETROCALHA PERFURADA OU LISA,300X75MM.FORNECIMENTO E COLOCACAO</v>
      </c>
      <c r="C15843" s="142" t="s">
        <v>31475</v>
      </c>
      <c r="D15843" s="142" t="s">
        <v>7211</v>
      </c>
      <c r="I15843" s="142" t="s">
        <v>9</v>
      </c>
      <c r="J15843" s="142" t="n">
        <v>62.29</v>
      </c>
    </row>
    <row r="15844" customFormat="false" ht="12.75" hidden="false" customHeight="false" outlineLevel="0" collapsed="false">
      <c r="A15844" s="142" t="s">
        <v>31477</v>
      </c>
      <c r="B15844" s="663" t="str">
        <f aca="false">C15844&amp;D15844&amp;E15844&amp;F15844&amp;G15844&amp;H15844</f>
        <v>COTOVELO RETO,PARA ELETROCALHA PERFURADA OU LISA,400X75MM.FORNECIMENTO E COLOCACAO</v>
      </c>
      <c r="C15844" s="142" t="s">
        <v>31478</v>
      </c>
      <c r="D15844" s="142" t="s">
        <v>7211</v>
      </c>
      <c r="I15844" s="142" t="s">
        <v>9</v>
      </c>
      <c r="J15844" s="142" t="n">
        <v>74.51</v>
      </c>
    </row>
    <row r="15845" customFormat="false" ht="12.75" hidden="false" customHeight="false" outlineLevel="0" collapsed="false">
      <c r="A15845" s="142" t="s">
        <v>31479</v>
      </c>
      <c r="B15845" s="663" t="str">
        <f aca="false">C15845&amp;D15845&amp;E15845&amp;F15845&amp;G15845&amp;H15845</f>
        <v>COTOVELO RETO,PARA ELETROCALHA PERFURADA OU LISA,400X75MM.FORNECIMENTO E COLOCACAO</v>
      </c>
      <c r="C15845" s="142" t="s">
        <v>31478</v>
      </c>
      <c r="D15845" s="142" t="s">
        <v>7211</v>
      </c>
      <c r="I15845" s="142" t="s">
        <v>9</v>
      </c>
      <c r="J15845" s="142" t="n">
        <v>71.94</v>
      </c>
    </row>
    <row r="15846" customFormat="false" ht="12.75" hidden="false" customHeight="false" outlineLevel="0" collapsed="false">
      <c r="A15846" s="142" t="s">
        <v>31480</v>
      </c>
      <c r="B15846" s="663" t="str">
        <f aca="false">C15846&amp;D15846&amp;E15846&amp;F15846&amp;G15846&amp;H15846</f>
        <v>COTOVELO RETO,PARA ELETROCALHA PERFURADA OU LISA,100X100MM.FORNECIMENTO E COLOCACAO</v>
      </c>
      <c r="C15846" s="142" t="s">
        <v>31481</v>
      </c>
      <c r="D15846" s="142" t="s">
        <v>7671</v>
      </c>
      <c r="I15846" s="142" t="s">
        <v>9</v>
      </c>
      <c r="J15846" s="142" t="n">
        <v>32.41</v>
      </c>
    </row>
    <row r="15847" customFormat="false" ht="12.75" hidden="false" customHeight="false" outlineLevel="0" collapsed="false">
      <c r="A15847" s="142" t="s">
        <v>31482</v>
      </c>
      <c r="B15847" s="663" t="str">
        <f aca="false">C15847&amp;D15847&amp;E15847&amp;F15847&amp;G15847&amp;H15847</f>
        <v>COTOVELO RETO,PARA ELETROCALHA PERFURADA OU LISA,100X100MM.FORNECIMENTO E COLOCACAO</v>
      </c>
      <c r="C15847" s="142" t="s">
        <v>31481</v>
      </c>
      <c r="D15847" s="142" t="s">
        <v>7671</v>
      </c>
      <c r="I15847" s="142" t="s">
        <v>9</v>
      </c>
      <c r="J15847" s="142" t="n">
        <v>29.84</v>
      </c>
    </row>
    <row r="15848" customFormat="false" ht="12.75" hidden="false" customHeight="false" outlineLevel="0" collapsed="false">
      <c r="A15848" s="142" t="s">
        <v>31483</v>
      </c>
      <c r="B15848" s="663" t="str">
        <f aca="false">C15848&amp;D15848&amp;E15848&amp;F15848&amp;G15848&amp;H15848</f>
        <v>COTOVELO RETO,PARA ELETROCALHA PERFURADA OU LISA,150X100MM.FORNECIMENTO E COLOCACAO</v>
      </c>
      <c r="C15848" s="142" t="s">
        <v>31484</v>
      </c>
      <c r="D15848" s="142" t="s">
        <v>7671</v>
      </c>
      <c r="I15848" s="142" t="s">
        <v>9</v>
      </c>
      <c r="J15848" s="142" t="n">
        <v>38.57</v>
      </c>
    </row>
    <row r="15849" customFormat="false" ht="12.75" hidden="false" customHeight="false" outlineLevel="0" collapsed="false">
      <c r="A15849" s="142" t="s">
        <v>31485</v>
      </c>
      <c r="B15849" s="663" t="str">
        <f aca="false">C15849&amp;D15849&amp;E15849&amp;F15849&amp;G15849&amp;H15849</f>
        <v>COTOVELO RETO,PARA ELETROCALHA PERFURADA OU LISA,150X100MM.FORNECIMENTO E COLOCACAO</v>
      </c>
      <c r="C15849" s="142" t="s">
        <v>31484</v>
      </c>
      <c r="D15849" s="142" t="s">
        <v>7671</v>
      </c>
      <c r="I15849" s="142" t="s">
        <v>9</v>
      </c>
      <c r="J15849" s="142" t="n">
        <v>36</v>
      </c>
    </row>
    <row r="15850" customFormat="false" ht="12.75" hidden="false" customHeight="false" outlineLevel="0" collapsed="false">
      <c r="A15850" s="142" t="s">
        <v>31486</v>
      </c>
      <c r="B15850" s="663" t="str">
        <f aca="false">C15850&amp;D15850&amp;E15850&amp;F15850&amp;G15850&amp;H15850</f>
        <v>COTOVELO RETO,PARA ELETROCALHA PERFURADA OU LISA,200X100MM.FORNECIMENTO E COLOCACAO</v>
      </c>
      <c r="C15850" s="142" t="s">
        <v>31487</v>
      </c>
      <c r="D15850" s="142" t="s">
        <v>7671</v>
      </c>
      <c r="I15850" s="142" t="s">
        <v>9</v>
      </c>
      <c r="J15850" s="142" t="n">
        <v>43.99</v>
      </c>
    </row>
    <row r="15851" customFormat="false" ht="12.75" hidden="false" customHeight="false" outlineLevel="0" collapsed="false">
      <c r="A15851" s="142" t="s">
        <v>31488</v>
      </c>
      <c r="B15851" s="663" t="str">
        <f aca="false">C15851&amp;D15851&amp;E15851&amp;F15851&amp;G15851&amp;H15851</f>
        <v>COTOVELO RETO,PARA ELETROCALHA PERFURADA OU LISA,200X100MM.FORNECIMENTO E COLOCACAO</v>
      </c>
      <c r="C15851" s="142" t="s">
        <v>31487</v>
      </c>
      <c r="D15851" s="142" t="s">
        <v>7671</v>
      </c>
      <c r="I15851" s="142" t="s">
        <v>9</v>
      </c>
      <c r="J15851" s="142" t="n">
        <v>41.42</v>
      </c>
    </row>
    <row r="15852" customFormat="false" ht="12.75" hidden="false" customHeight="false" outlineLevel="0" collapsed="false">
      <c r="A15852" s="142" t="s">
        <v>31489</v>
      </c>
      <c r="B15852" s="663" t="str">
        <f aca="false">C15852&amp;D15852&amp;E15852&amp;F15852&amp;G15852&amp;H15852</f>
        <v>COTOVELO RETO,PARA ELETROCALHA PERFURADA OU LISA,300X100MM.FORNECIMENTO E COLOCACAO</v>
      </c>
      <c r="C15852" s="142" t="s">
        <v>31490</v>
      </c>
      <c r="D15852" s="142" t="s">
        <v>7671</v>
      </c>
      <c r="I15852" s="142" t="s">
        <v>9</v>
      </c>
      <c r="J15852" s="142" t="n">
        <v>65.59</v>
      </c>
    </row>
    <row r="15853" customFormat="false" ht="12.75" hidden="false" customHeight="false" outlineLevel="0" collapsed="false">
      <c r="A15853" s="142" t="s">
        <v>31491</v>
      </c>
      <c r="B15853" s="663" t="str">
        <f aca="false">C15853&amp;D15853&amp;E15853&amp;F15853&amp;G15853&amp;H15853</f>
        <v>COTOVELO RETO,PARA ELETROCALHA PERFURADA OU LISA,300X100MM.FORNECIMENTO E COLOCACAO</v>
      </c>
      <c r="C15853" s="142" t="s">
        <v>31490</v>
      </c>
      <c r="D15853" s="142" t="s">
        <v>7671</v>
      </c>
      <c r="I15853" s="142" t="s">
        <v>9</v>
      </c>
      <c r="J15853" s="142" t="n">
        <v>63.02</v>
      </c>
    </row>
    <row r="15854" customFormat="false" ht="12.75" hidden="false" customHeight="false" outlineLevel="0" collapsed="false">
      <c r="A15854" s="142" t="s">
        <v>31492</v>
      </c>
      <c r="B15854" s="663" t="str">
        <f aca="false">C15854&amp;D15854&amp;E15854&amp;F15854&amp;G15854&amp;H15854</f>
        <v>COTOVELO RETO,PARA ELETROCALHA PERFURADA OU LISA,400X100MM.FORNECIMENTO E COLOCACAO</v>
      </c>
      <c r="C15854" s="142" t="s">
        <v>31493</v>
      </c>
      <c r="D15854" s="142" t="s">
        <v>7671</v>
      </c>
      <c r="I15854" s="142" t="s">
        <v>9</v>
      </c>
      <c r="J15854" s="142" t="n">
        <v>80.99</v>
      </c>
    </row>
    <row r="15855" customFormat="false" ht="12.75" hidden="false" customHeight="false" outlineLevel="0" collapsed="false">
      <c r="A15855" s="142" t="s">
        <v>31494</v>
      </c>
      <c r="B15855" s="663" t="str">
        <f aca="false">C15855&amp;D15855&amp;E15855&amp;F15855&amp;G15855&amp;H15855</f>
        <v>COTOVELO RETO,PARA ELETROCALHA PERFURADA OU LISA,400X100MM.FORNECIMENTO E COLOCACAO</v>
      </c>
      <c r="C15855" s="142" t="s">
        <v>31493</v>
      </c>
      <c r="D15855" s="142" t="s">
        <v>7671</v>
      </c>
      <c r="I15855" s="142" t="s">
        <v>9</v>
      </c>
      <c r="J15855" s="142" t="n">
        <v>78.42</v>
      </c>
    </row>
    <row r="15856" customFormat="false" ht="12.75" hidden="false" customHeight="false" outlineLevel="0" collapsed="false">
      <c r="A15856" s="142" t="s">
        <v>31495</v>
      </c>
      <c r="B15856" s="663" t="str">
        <f aca="false">C15856&amp;D15856&amp;E15856&amp;F15856&amp;G15856&amp;H15856</f>
        <v>TE RETO,PARA ELETROCALHA PERFURADA OU LISA,50X50MM.FORNECIMENTO E COLOCACAO</v>
      </c>
      <c r="C15856" s="142" t="s">
        <v>31496</v>
      </c>
      <c r="D15856" s="142" t="s">
        <v>24359</v>
      </c>
      <c r="I15856" s="142" t="s">
        <v>9</v>
      </c>
      <c r="J15856" s="142" t="n">
        <v>27.11</v>
      </c>
    </row>
    <row r="15857" customFormat="false" ht="12.75" hidden="false" customHeight="false" outlineLevel="0" collapsed="false">
      <c r="A15857" s="142" t="s">
        <v>31497</v>
      </c>
      <c r="B15857" s="663" t="str">
        <f aca="false">C15857&amp;D15857&amp;E15857&amp;F15857&amp;G15857&amp;H15857</f>
        <v>TE RETO,PARA ELETROCALHA PERFURADA OU LISA,50X50MM.FORNECIMENTO E COLOCACAO</v>
      </c>
      <c r="C15857" s="142" t="s">
        <v>31496</v>
      </c>
      <c r="D15857" s="142" t="s">
        <v>24359</v>
      </c>
      <c r="I15857" s="142" t="s">
        <v>9</v>
      </c>
      <c r="J15857" s="142" t="n">
        <v>24.54</v>
      </c>
    </row>
    <row r="15858" customFormat="false" ht="12.75" hidden="false" customHeight="false" outlineLevel="0" collapsed="false">
      <c r="A15858" s="142" t="s">
        <v>31498</v>
      </c>
      <c r="B15858" s="663" t="str">
        <f aca="false">C15858&amp;D15858&amp;E15858&amp;F15858&amp;G15858&amp;H15858</f>
        <v>TE RETO,PARA ELETROCALHA PERFURADA OU LISA,100X50MM.FORNECIMENTO E COLOCACAO</v>
      </c>
      <c r="C15858" s="142" t="s">
        <v>31499</v>
      </c>
      <c r="D15858" s="142" t="s">
        <v>6858</v>
      </c>
      <c r="I15858" s="142" t="s">
        <v>9</v>
      </c>
      <c r="J15858" s="142" t="n">
        <v>30.83</v>
      </c>
    </row>
    <row r="15859" customFormat="false" ht="12.75" hidden="false" customHeight="false" outlineLevel="0" collapsed="false">
      <c r="A15859" s="142" t="s">
        <v>31500</v>
      </c>
      <c r="B15859" s="663" t="str">
        <f aca="false">C15859&amp;D15859&amp;E15859&amp;F15859&amp;G15859&amp;H15859</f>
        <v>TE RETO,PARA ELETROCALHA PERFURADA OU LISA,100X50MM.FORNECIMENTO E COLOCACAO</v>
      </c>
      <c r="C15859" s="142" t="s">
        <v>31499</v>
      </c>
      <c r="D15859" s="142" t="s">
        <v>6858</v>
      </c>
      <c r="I15859" s="142" t="s">
        <v>9</v>
      </c>
      <c r="J15859" s="142" t="n">
        <v>28.26</v>
      </c>
    </row>
    <row r="15860" customFormat="false" ht="12.75" hidden="false" customHeight="false" outlineLevel="0" collapsed="false">
      <c r="A15860" s="142" t="s">
        <v>31501</v>
      </c>
      <c r="B15860" s="663" t="str">
        <f aca="false">C15860&amp;D15860&amp;E15860&amp;F15860&amp;G15860&amp;H15860</f>
        <v>TE RETO,PARA ELETROCALHA PERFURADA OU LISA,150X50MM.FORNECIMENTO E COLOCACAO</v>
      </c>
      <c r="C15860" s="142" t="s">
        <v>31502</v>
      </c>
      <c r="D15860" s="142" t="s">
        <v>6858</v>
      </c>
      <c r="I15860" s="142" t="s">
        <v>9</v>
      </c>
      <c r="J15860" s="142" t="n">
        <v>37.39</v>
      </c>
    </row>
    <row r="15861" customFormat="false" ht="12.75" hidden="false" customHeight="false" outlineLevel="0" collapsed="false">
      <c r="A15861" s="142" t="s">
        <v>31503</v>
      </c>
      <c r="B15861" s="663" t="str">
        <f aca="false">C15861&amp;D15861&amp;E15861&amp;F15861&amp;G15861&amp;H15861</f>
        <v>TE RETO,PARA ELETROCALHA PERFURADA OU LISA,150X50MM.FORNECIMENTO E COLOCACAO</v>
      </c>
      <c r="C15861" s="142" t="s">
        <v>31502</v>
      </c>
      <c r="D15861" s="142" t="s">
        <v>6858</v>
      </c>
      <c r="I15861" s="142" t="s">
        <v>9</v>
      </c>
      <c r="J15861" s="142" t="n">
        <v>34.82</v>
      </c>
    </row>
    <row r="15862" customFormat="false" ht="12.75" hidden="false" customHeight="false" outlineLevel="0" collapsed="false">
      <c r="A15862" s="142" t="s">
        <v>31504</v>
      </c>
      <c r="B15862" s="663" t="str">
        <f aca="false">C15862&amp;D15862&amp;E15862&amp;F15862&amp;G15862&amp;H15862</f>
        <v>TE RETO,PARA ELETROCALHA PERFURADA OU LISA,200X50MM.FORNECIMENTO E COLOCACAO</v>
      </c>
      <c r="C15862" s="142" t="s">
        <v>31505</v>
      </c>
      <c r="D15862" s="142" t="s">
        <v>6858</v>
      </c>
      <c r="I15862" s="142" t="s">
        <v>9</v>
      </c>
      <c r="J15862" s="142" t="n">
        <v>42.41</v>
      </c>
    </row>
    <row r="15863" customFormat="false" ht="12.75" hidden="false" customHeight="false" outlineLevel="0" collapsed="false">
      <c r="A15863" s="142" t="s">
        <v>31506</v>
      </c>
      <c r="B15863" s="663" t="str">
        <f aca="false">C15863&amp;D15863&amp;E15863&amp;F15863&amp;G15863&amp;H15863</f>
        <v>TE RETO,PARA ELETROCALHA PERFURADA OU LISA,200X50MM.FORNECIMENTO E COLOCACAO</v>
      </c>
      <c r="C15863" s="142" t="s">
        <v>31505</v>
      </c>
      <c r="D15863" s="142" t="s">
        <v>6858</v>
      </c>
      <c r="I15863" s="142" t="s">
        <v>9</v>
      </c>
      <c r="J15863" s="142" t="n">
        <v>39.84</v>
      </c>
    </row>
    <row r="15864" customFormat="false" ht="12.75" hidden="false" customHeight="false" outlineLevel="0" collapsed="false">
      <c r="A15864" s="142" t="s">
        <v>31507</v>
      </c>
      <c r="B15864" s="663" t="str">
        <f aca="false">C15864&amp;D15864&amp;E15864&amp;F15864&amp;G15864&amp;H15864</f>
        <v>TE RETO,PARA ELETROCALHA PERFURADA OU LISA,300X50MM.FORNECIMENTO E COLOCACAO</v>
      </c>
      <c r="C15864" s="142" t="s">
        <v>31508</v>
      </c>
      <c r="D15864" s="142" t="s">
        <v>6858</v>
      </c>
      <c r="I15864" s="142" t="s">
        <v>9</v>
      </c>
      <c r="J15864" s="142" t="n">
        <v>61.01</v>
      </c>
    </row>
    <row r="15865" customFormat="false" ht="12.75" hidden="false" customHeight="false" outlineLevel="0" collapsed="false">
      <c r="A15865" s="142" t="s">
        <v>31509</v>
      </c>
      <c r="B15865" s="663" t="str">
        <f aca="false">C15865&amp;D15865&amp;E15865&amp;F15865&amp;G15865&amp;H15865</f>
        <v>TE RETO,PARA ELETROCALHA PERFURADA OU LISA,300X50MM.FORNECIMENTO E COLOCACAO</v>
      </c>
      <c r="C15865" s="142" t="s">
        <v>31508</v>
      </c>
      <c r="D15865" s="142" t="s">
        <v>6858</v>
      </c>
      <c r="I15865" s="142" t="s">
        <v>9</v>
      </c>
      <c r="J15865" s="142" t="n">
        <v>58.44</v>
      </c>
    </row>
    <row r="15866" customFormat="false" ht="12.75" hidden="false" customHeight="false" outlineLevel="0" collapsed="false">
      <c r="A15866" s="142" t="s">
        <v>31510</v>
      </c>
      <c r="B15866" s="663" t="str">
        <f aca="false">C15866&amp;D15866&amp;E15866&amp;F15866&amp;G15866&amp;H15866</f>
        <v>TE RETO,PARA ELETROCALHA PERFURADA OU LISA,400X50MM.FORNECIMENTO E COLOCACAO</v>
      </c>
      <c r="C15866" s="142" t="s">
        <v>31511</v>
      </c>
      <c r="D15866" s="142" t="s">
        <v>6858</v>
      </c>
      <c r="I15866" s="142" t="s">
        <v>9</v>
      </c>
      <c r="J15866" s="142" t="n">
        <v>77.9</v>
      </c>
    </row>
    <row r="15867" customFormat="false" ht="12.75" hidden="false" customHeight="false" outlineLevel="0" collapsed="false">
      <c r="A15867" s="142" t="s">
        <v>31512</v>
      </c>
      <c r="B15867" s="663" t="str">
        <f aca="false">C15867&amp;D15867&amp;E15867&amp;F15867&amp;G15867&amp;H15867</f>
        <v>TE RETO,PARA ELETROCALHA PERFURADA OU LISA,400X50MM.FORNECIMENTO E COLOCACAO</v>
      </c>
      <c r="C15867" s="142" t="s">
        <v>31511</v>
      </c>
      <c r="D15867" s="142" t="s">
        <v>6858</v>
      </c>
      <c r="I15867" s="142" t="s">
        <v>9</v>
      </c>
      <c r="J15867" s="142" t="n">
        <v>75.33</v>
      </c>
    </row>
    <row r="15868" customFormat="false" ht="12.75" hidden="false" customHeight="false" outlineLevel="0" collapsed="false">
      <c r="A15868" s="142" t="s">
        <v>31513</v>
      </c>
      <c r="B15868" s="663" t="str">
        <f aca="false">C15868&amp;D15868&amp;E15868&amp;F15868&amp;G15868&amp;H15868</f>
        <v>TE RETO,PARA ELETROCALHA PERFURADA OU LISA,100X75MM.FORNECIMENTO E COLOCACAO</v>
      </c>
      <c r="C15868" s="142" t="s">
        <v>31514</v>
      </c>
      <c r="D15868" s="142" t="s">
        <v>6858</v>
      </c>
      <c r="I15868" s="142" t="s">
        <v>9</v>
      </c>
      <c r="J15868" s="142" t="n">
        <v>33.64</v>
      </c>
    </row>
    <row r="15869" customFormat="false" ht="12.75" hidden="false" customHeight="false" outlineLevel="0" collapsed="false">
      <c r="A15869" s="142" t="s">
        <v>31515</v>
      </c>
      <c r="B15869" s="663" t="str">
        <f aca="false">C15869&amp;D15869&amp;E15869&amp;F15869&amp;G15869&amp;H15869</f>
        <v>TE RETO,PARA ELETROCALHA PERFURADA OU LISA,100X75MM.FORNECIMENTO E COLOCACAO</v>
      </c>
      <c r="C15869" s="142" t="s">
        <v>31514</v>
      </c>
      <c r="D15869" s="142" t="s">
        <v>6858</v>
      </c>
      <c r="I15869" s="142" t="s">
        <v>9</v>
      </c>
      <c r="J15869" s="142" t="n">
        <v>31.07</v>
      </c>
    </row>
    <row r="15870" customFormat="false" ht="12.75" hidden="false" customHeight="false" outlineLevel="0" collapsed="false">
      <c r="A15870" s="142" t="s">
        <v>31516</v>
      </c>
      <c r="B15870" s="663" t="str">
        <f aca="false">C15870&amp;D15870&amp;E15870&amp;F15870&amp;G15870&amp;H15870</f>
        <v>TE RETO,PARA ELETROCALHA PERFURADA OU LISA,150X75MM.FORNECIMENTO E COLOCACAO</v>
      </c>
      <c r="C15870" s="142" t="s">
        <v>31517</v>
      </c>
      <c r="D15870" s="142" t="s">
        <v>6858</v>
      </c>
      <c r="I15870" s="142" t="s">
        <v>9</v>
      </c>
      <c r="J15870" s="142" t="n">
        <v>40.99</v>
      </c>
    </row>
    <row r="15871" customFormat="false" ht="12.75" hidden="false" customHeight="false" outlineLevel="0" collapsed="false">
      <c r="A15871" s="142" t="s">
        <v>31518</v>
      </c>
      <c r="B15871" s="663" t="str">
        <f aca="false">C15871&amp;D15871&amp;E15871&amp;F15871&amp;G15871&amp;H15871</f>
        <v>TE RETO,PARA ELETROCALHA PERFURADA OU LISA,150X75MM.FORNECIMENTO E COLOCACAO</v>
      </c>
      <c r="C15871" s="142" t="s">
        <v>31517</v>
      </c>
      <c r="D15871" s="142" t="s">
        <v>6858</v>
      </c>
      <c r="I15871" s="142" t="s">
        <v>9</v>
      </c>
      <c r="J15871" s="142" t="n">
        <v>38.42</v>
      </c>
    </row>
    <row r="15872" customFormat="false" ht="12.75" hidden="false" customHeight="false" outlineLevel="0" collapsed="false">
      <c r="A15872" s="142" t="s">
        <v>31519</v>
      </c>
      <c r="B15872" s="663" t="str">
        <f aca="false">C15872&amp;D15872&amp;E15872&amp;F15872&amp;G15872&amp;H15872</f>
        <v>TE RETO,PARA ELETROCALHA PERFURADA OU LISA,200X75MM.FORNECIMENTO E COLOCACAO</v>
      </c>
      <c r="C15872" s="142" t="s">
        <v>31520</v>
      </c>
      <c r="D15872" s="142" t="s">
        <v>6858</v>
      </c>
      <c r="I15872" s="142" t="s">
        <v>9</v>
      </c>
      <c r="J15872" s="142" t="n">
        <v>46.63</v>
      </c>
    </row>
    <row r="15873" customFormat="false" ht="12.75" hidden="false" customHeight="false" outlineLevel="0" collapsed="false">
      <c r="A15873" s="142" t="s">
        <v>31521</v>
      </c>
      <c r="B15873" s="663" t="str">
        <f aca="false">C15873&amp;D15873&amp;E15873&amp;F15873&amp;G15873&amp;H15873</f>
        <v>TE RETO,PARA ELETROCALHA PERFURADA OU LISA,200X75MM.FORNECIMENTO E COLOCACAO</v>
      </c>
      <c r="C15873" s="142" t="s">
        <v>31520</v>
      </c>
      <c r="D15873" s="142" t="s">
        <v>6858</v>
      </c>
      <c r="I15873" s="142" t="s">
        <v>9</v>
      </c>
      <c r="J15873" s="142" t="n">
        <v>44.06</v>
      </c>
    </row>
    <row r="15874" customFormat="false" ht="12.75" hidden="false" customHeight="false" outlineLevel="0" collapsed="false">
      <c r="A15874" s="142" t="s">
        <v>31522</v>
      </c>
      <c r="B15874" s="663" t="str">
        <f aca="false">C15874&amp;D15874&amp;E15874&amp;F15874&amp;G15874&amp;H15874</f>
        <v>TE RETO,PARA ELETROCALHA PERFURADA OU LISA,300X75MM.FORNECIMENTO E COLOCACAO</v>
      </c>
      <c r="C15874" s="142" t="s">
        <v>31523</v>
      </c>
      <c r="D15874" s="142" t="s">
        <v>6858</v>
      </c>
      <c r="I15874" s="142" t="s">
        <v>9</v>
      </c>
      <c r="J15874" s="142" t="n">
        <v>62.4</v>
      </c>
    </row>
    <row r="15875" customFormat="false" ht="12.75" hidden="false" customHeight="false" outlineLevel="0" collapsed="false">
      <c r="A15875" s="142" t="s">
        <v>31524</v>
      </c>
      <c r="B15875" s="663" t="str">
        <f aca="false">C15875&amp;D15875&amp;E15875&amp;F15875&amp;G15875&amp;H15875</f>
        <v>TE RETO,PARA ELETROCALHA PERFURADA OU LISA,300X75MM.FORNECIMENTO E COLOCACAO</v>
      </c>
      <c r="C15875" s="142" t="s">
        <v>31523</v>
      </c>
      <c r="D15875" s="142" t="s">
        <v>6858</v>
      </c>
      <c r="I15875" s="142" t="s">
        <v>9</v>
      </c>
      <c r="J15875" s="142" t="n">
        <v>59.83</v>
      </c>
    </row>
    <row r="15876" customFormat="false" ht="12.75" hidden="false" customHeight="false" outlineLevel="0" collapsed="false">
      <c r="A15876" s="142" t="s">
        <v>31525</v>
      </c>
      <c r="B15876" s="663" t="str">
        <f aca="false">C15876&amp;D15876&amp;E15876&amp;F15876&amp;G15876&amp;H15876</f>
        <v>TE RETO,PARA ELETROCALHA PERFURADA OU LISA,400X75MM.FORNECIMENTO E COLOCACAO</v>
      </c>
      <c r="C15876" s="142" t="s">
        <v>31526</v>
      </c>
      <c r="D15876" s="142" t="s">
        <v>6858</v>
      </c>
      <c r="I15876" s="142" t="s">
        <v>9</v>
      </c>
      <c r="J15876" s="142" t="n">
        <v>81.27</v>
      </c>
    </row>
    <row r="15877" customFormat="false" ht="12.75" hidden="false" customHeight="false" outlineLevel="0" collapsed="false">
      <c r="A15877" s="142" t="s">
        <v>31527</v>
      </c>
      <c r="B15877" s="663" t="str">
        <f aca="false">C15877&amp;D15877&amp;E15877&amp;F15877&amp;G15877&amp;H15877</f>
        <v>TE RETO,PARA ELETROCALHA PERFURADA OU LISA,400X75MM.FORNECIMENTO E COLOCACAO</v>
      </c>
      <c r="C15877" s="142" t="s">
        <v>31526</v>
      </c>
      <c r="D15877" s="142" t="s">
        <v>6858</v>
      </c>
      <c r="I15877" s="142" t="s">
        <v>9</v>
      </c>
      <c r="J15877" s="142" t="n">
        <v>78.7</v>
      </c>
    </row>
    <row r="15878" customFormat="false" ht="12.75" hidden="false" customHeight="false" outlineLevel="0" collapsed="false">
      <c r="A15878" s="142" t="s">
        <v>31528</v>
      </c>
      <c r="B15878" s="663" t="str">
        <f aca="false">C15878&amp;D15878&amp;E15878&amp;F15878&amp;G15878&amp;H15878</f>
        <v>TE RETO,PARA ELETROCALHA PERFURADA OU LISA,100X100MM.FORNECIMENTO E COLOCACAO</v>
      </c>
      <c r="C15878" s="142" t="s">
        <v>31529</v>
      </c>
      <c r="D15878" s="142" t="s">
        <v>4166</v>
      </c>
      <c r="I15878" s="142" t="s">
        <v>9</v>
      </c>
      <c r="J15878" s="142" t="n">
        <v>35.16</v>
      </c>
    </row>
    <row r="15879" customFormat="false" ht="12.75" hidden="false" customHeight="false" outlineLevel="0" collapsed="false">
      <c r="A15879" s="142" t="s">
        <v>31530</v>
      </c>
      <c r="B15879" s="663" t="str">
        <f aca="false">C15879&amp;D15879&amp;E15879&amp;F15879&amp;G15879&amp;H15879</f>
        <v>TE RETO,PARA ELETROCALHA PERFURADA OU LISA,100X100MM.FORNECIMENTO E COLOCACAO</v>
      </c>
      <c r="C15879" s="142" t="s">
        <v>31529</v>
      </c>
      <c r="D15879" s="142" t="s">
        <v>4166</v>
      </c>
      <c r="I15879" s="142" t="s">
        <v>9</v>
      </c>
      <c r="J15879" s="142" t="n">
        <v>32.59</v>
      </c>
    </row>
    <row r="15880" customFormat="false" ht="12.75" hidden="false" customHeight="false" outlineLevel="0" collapsed="false">
      <c r="A15880" s="142" t="s">
        <v>31531</v>
      </c>
      <c r="B15880" s="663" t="str">
        <f aca="false">C15880&amp;D15880&amp;E15880&amp;F15880&amp;G15880&amp;H15880</f>
        <v>TE RETO,PARA ELETROCALHA PERFURADA OU LISA,150X100MM.FORNECIMENTO E COLOCACAO</v>
      </c>
      <c r="C15880" s="142" t="s">
        <v>31532</v>
      </c>
      <c r="D15880" s="142" t="s">
        <v>4166</v>
      </c>
      <c r="I15880" s="142" t="s">
        <v>9</v>
      </c>
      <c r="J15880" s="142" t="n">
        <v>42.8</v>
      </c>
    </row>
    <row r="15881" customFormat="false" ht="12.75" hidden="false" customHeight="false" outlineLevel="0" collapsed="false">
      <c r="A15881" s="142" t="s">
        <v>31533</v>
      </c>
      <c r="B15881" s="663" t="str">
        <f aca="false">C15881&amp;D15881&amp;E15881&amp;F15881&amp;G15881&amp;H15881</f>
        <v>TE RETO,PARA ELETROCALHA PERFURADA OU LISA,150X100MM.FORNECIMENTO E COLOCACAO</v>
      </c>
      <c r="C15881" s="142" t="s">
        <v>31532</v>
      </c>
      <c r="D15881" s="142" t="s">
        <v>4166</v>
      </c>
      <c r="I15881" s="142" t="s">
        <v>9</v>
      </c>
      <c r="J15881" s="142" t="n">
        <v>40.23</v>
      </c>
    </row>
    <row r="15882" customFormat="false" ht="12.75" hidden="false" customHeight="false" outlineLevel="0" collapsed="false">
      <c r="A15882" s="142" t="s">
        <v>31534</v>
      </c>
      <c r="B15882" s="663" t="str">
        <f aca="false">C15882&amp;D15882&amp;E15882&amp;F15882&amp;G15882&amp;H15882</f>
        <v>TE RETO,PARA ELETROCALHA PERFURADA OU LISA,200X100MM.FORNECIMENTO E COLOCACAO</v>
      </c>
      <c r="C15882" s="142" t="s">
        <v>31535</v>
      </c>
      <c r="D15882" s="142" t="s">
        <v>4166</v>
      </c>
      <c r="I15882" s="142" t="s">
        <v>9</v>
      </c>
      <c r="J15882" s="142" t="n">
        <v>48.4</v>
      </c>
    </row>
    <row r="15883" customFormat="false" ht="12.75" hidden="false" customHeight="false" outlineLevel="0" collapsed="false">
      <c r="A15883" s="142" t="s">
        <v>31536</v>
      </c>
      <c r="B15883" s="663" t="str">
        <f aca="false">C15883&amp;D15883&amp;E15883&amp;F15883&amp;G15883&amp;H15883</f>
        <v>TE RETO,PARA ELETROCALHA PERFURADA OU LISA,200X100MM.FORNECIMENTO E COLOCACAO</v>
      </c>
      <c r="C15883" s="142" t="s">
        <v>31535</v>
      </c>
      <c r="D15883" s="142" t="s">
        <v>4166</v>
      </c>
      <c r="I15883" s="142" t="s">
        <v>9</v>
      </c>
      <c r="J15883" s="142" t="n">
        <v>45.83</v>
      </c>
    </row>
    <row r="15884" customFormat="false" ht="12.75" hidden="false" customHeight="false" outlineLevel="0" collapsed="false">
      <c r="A15884" s="142" t="s">
        <v>31537</v>
      </c>
      <c r="B15884" s="663" t="str">
        <f aca="false">C15884&amp;D15884&amp;E15884&amp;F15884&amp;G15884&amp;H15884</f>
        <v>TE RETO,PARA ELETROCALHA PERFURADA OU LISA,300X100MM.FORNECIMENTO E COLOCACAO</v>
      </c>
      <c r="C15884" s="142" t="s">
        <v>31538</v>
      </c>
      <c r="D15884" s="142" t="s">
        <v>4166</v>
      </c>
      <c r="I15884" s="142" t="s">
        <v>9</v>
      </c>
      <c r="J15884" s="142" t="n">
        <v>68.68</v>
      </c>
    </row>
    <row r="15885" customFormat="false" ht="12.75" hidden="false" customHeight="false" outlineLevel="0" collapsed="false">
      <c r="A15885" s="142" t="s">
        <v>31539</v>
      </c>
      <c r="B15885" s="663" t="str">
        <f aca="false">C15885&amp;D15885&amp;E15885&amp;F15885&amp;G15885&amp;H15885</f>
        <v>TE RETO,PARA ELETROCALHA PERFURADA OU LISA,300X100MM.FORNECIMENTO E COLOCACAO</v>
      </c>
      <c r="C15885" s="142" t="s">
        <v>31538</v>
      </c>
      <c r="D15885" s="142" t="s">
        <v>4166</v>
      </c>
      <c r="I15885" s="142" t="s">
        <v>9</v>
      </c>
      <c r="J15885" s="142" t="n">
        <v>66.11</v>
      </c>
    </row>
    <row r="15886" customFormat="false" ht="12.75" hidden="false" customHeight="false" outlineLevel="0" collapsed="false">
      <c r="A15886" s="142" t="s">
        <v>31540</v>
      </c>
      <c r="B15886" s="663" t="str">
        <f aca="false">C15886&amp;D15886&amp;E15886&amp;F15886&amp;G15886&amp;H15886</f>
        <v>TE RETO,PARA ELETROCALHA PERFURADA OU LISA,400X100MM.FORNECIMENTO E COLOCACAO</v>
      </c>
      <c r="C15886" s="142" t="s">
        <v>31541</v>
      </c>
      <c r="D15886" s="142" t="s">
        <v>4166</v>
      </c>
      <c r="I15886" s="142" t="s">
        <v>9</v>
      </c>
      <c r="J15886" s="142" t="n">
        <v>88.01</v>
      </c>
    </row>
    <row r="15887" customFormat="false" ht="12.75" hidden="false" customHeight="false" outlineLevel="0" collapsed="false">
      <c r="A15887" s="142" t="s">
        <v>31542</v>
      </c>
      <c r="B15887" s="663" t="str">
        <f aca="false">C15887&amp;D15887&amp;E15887&amp;F15887&amp;G15887&amp;H15887</f>
        <v>TE RETO,PARA ELETROCALHA PERFURADA OU LISA,400X100MM.FORNECIMENTO E COLOCACAO</v>
      </c>
      <c r="C15887" s="142" t="s">
        <v>31541</v>
      </c>
      <c r="D15887" s="142" t="s">
        <v>4166</v>
      </c>
      <c r="I15887" s="142" t="s">
        <v>9</v>
      </c>
      <c r="J15887" s="142" t="n">
        <v>85.44</v>
      </c>
    </row>
    <row r="15888" customFormat="false" ht="12.75" hidden="false" customHeight="false" outlineLevel="0" collapsed="false">
      <c r="A15888" s="142" t="s">
        <v>31543</v>
      </c>
      <c r="B15888" s="663" t="str">
        <f aca="false">C15888&amp;D15888&amp;E15888&amp;F15888&amp;G15888&amp;H15888</f>
        <v>CRUZETA RETA,PARA ELETROCALHA PERFURADA OU LISA,50X50MM.FORNECIMENTO E COLOCACAO</v>
      </c>
      <c r="C15888" s="142" t="s">
        <v>31544</v>
      </c>
      <c r="D15888" s="142" t="s">
        <v>12790</v>
      </c>
      <c r="I15888" s="142" t="s">
        <v>9</v>
      </c>
      <c r="J15888" s="142" t="n">
        <v>33.03</v>
      </c>
    </row>
    <row r="15889" customFormat="false" ht="12.75" hidden="false" customHeight="false" outlineLevel="0" collapsed="false">
      <c r="A15889" s="142" t="s">
        <v>31545</v>
      </c>
      <c r="B15889" s="663" t="str">
        <f aca="false">C15889&amp;D15889&amp;E15889&amp;F15889&amp;G15889&amp;H15889</f>
        <v>CRUZETA RETA,PARA ELETROCALHA PERFURADA OU LISA,50X50MM.FORNECIMENTO E COLOCACAO</v>
      </c>
      <c r="C15889" s="142" t="s">
        <v>31544</v>
      </c>
      <c r="D15889" s="142" t="s">
        <v>12790</v>
      </c>
      <c r="I15889" s="142" t="s">
        <v>9</v>
      </c>
      <c r="J15889" s="142" t="n">
        <v>30.46</v>
      </c>
    </row>
    <row r="15890" customFormat="false" ht="12.75" hidden="false" customHeight="false" outlineLevel="0" collapsed="false">
      <c r="A15890" s="142" t="s">
        <v>31546</v>
      </c>
      <c r="B15890" s="663" t="str">
        <f aca="false">C15890&amp;D15890&amp;E15890&amp;F15890&amp;G15890&amp;H15890</f>
        <v>CRUZETA RETA,PARA ELETROCALHA PERFURADA OU LISA,100X50MM.FORNECIMENTO E COLOCACAO</v>
      </c>
      <c r="C15890" s="142" t="s">
        <v>31547</v>
      </c>
      <c r="D15890" s="142" t="s">
        <v>7144</v>
      </c>
      <c r="I15890" s="142" t="s">
        <v>9</v>
      </c>
      <c r="J15890" s="142" t="n">
        <v>36.78</v>
      </c>
    </row>
    <row r="15891" customFormat="false" ht="12.75" hidden="false" customHeight="false" outlineLevel="0" collapsed="false">
      <c r="A15891" s="142" t="s">
        <v>31548</v>
      </c>
      <c r="B15891" s="663" t="str">
        <f aca="false">C15891&amp;D15891&amp;E15891&amp;F15891&amp;G15891&amp;H15891</f>
        <v>CRUZETA RETA,PARA ELETROCALHA PERFURADA OU LISA,100X50MM.FORNECIMENTO E COLOCACAO</v>
      </c>
      <c r="C15891" s="142" t="s">
        <v>31547</v>
      </c>
      <c r="D15891" s="142" t="s">
        <v>7144</v>
      </c>
      <c r="I15891" s="142" t="s">
        <v>9</v>
      </c>
      <c r="J15891" s="142" t="n">
        <v>34.21</v>
      </c>
    </row>
    <row r="15892" customFormat="false" ht="12.75" hidden="false" customHeight="false" outlineLevel="0" collapsed="false">
      <c r="A15892" s="142" t="s">
        <v>31549</v>
      </c>
      <c r="B15892" s="663" t="str">
        <f aca="false">C15892&amp;D15892&amp;E15892&amp;F15892&amp;G15892&amp;H15892</f>
        <v>CRUZETA RETA,PARA ELETROCALHA PERFURADA OU LISA,150X50MM.FORNECIMENTO E COLOCACAO</v>
      </c>
      <c r="C15892" s="142" t="s">
        <v>31550</v>
      </c>
      <c r="D15892" s="142" t="s">
        <v>7144</v>
      </c>
      <c r="I15892" s="142" t="s">
        <v>9</v>
      </c>
      <c r="J15892" s="142" t="n">
        <v>43.84</v>
      </c>
    </row>
    <row r="15893" customFormat="false" ht="12.75" hidden="false" customHeight="false" outlineLevel="0" collapsed="false">
      <c r="A15893" s="142" t="s">
        <v>31551</v>
      </c>
      <c r="B15893" s="663" t="str">
        <f aca="false">C15893&amp;D15893&amp;E15893&amp;F15893&amp;G15893&amp;H15893</f>
        <v>CRUZETA RETA,PARA ELETROCALHA PERFURADA OU LISA,150X50MM.FORNECIMENTO E COLOCACAO</v>
      </c>
      <c r="C15893" s="142" t="s">
        <v>31550</v>
      </c>
      <c r="D15893" s="142" t="s">
        <v>7144</v>
      </c>
      <c r="I15893" s="142" t="s">
        <v>9</v>
      </c>
      <c r="J15893" s="142" t="n">
        <v>41.27</v>
      </c>
    </row>
    <row r="15894" customFormat="false" ht="12.75" hidden="false" customHeight="false" outlineLevel="0" collapsed="false">
      <c r="A15894" s="142" t="s">
        <v>31552</v>
      </c>
      <c r="B15894" s="663" t="str">
        <f aca="false">C15894&amp;D15894&amp;E15894&amp;F15894&amp;G15894&amp;H15894</f>
        <v>CRUZETA RETA,PARA ELETROCALHA PERFURADA OU LISA,200X50MM.FORNECIMENTO E COLOCACAO</v>
      </c>
      <c r="C15894" s="142" t="s">
        <v>31553</v>
      </c>
      <c r="D15894" s="142" t="s">
        <v>7144</v>
      </c>
      <c r="I15894" s="142" t="s">
        <v>9</v>
      </c>
      <c r="J15894" s="142" t="n">
        <v>49.67</v>
      </c>
    </row>
    <row r="15895" customFormat="false" ht="12.75" hidden="false" customHeight="false" outlineLevel="0" collapsed="false">
      <c r="A15895" s="142" t="s">
        <v>31554</v>
      </c>
      <c r="B15895" s="663" t="str">
        <f aca="false">C15895&amp;D15895&amp;E15895&amp;F15895&amp;G15895&amp;H15895</f>
        <v>CRUZETA RETA,PARA ELETROCALHA PERFURADA OU LISA,200X50MM.FORNECIMENTO E COLOCACAO</v>
      </c>
      <c r="C15895" s="142" t="s">
        <v>31553</v>
      </c>
      <c r="D15895" s="142" t="s">
        <v>7144</v>
      </c>
      <c r="I15895" s="142" t="s">
        <v>9</v>
      </c>
      <c r="J15895" s="142" t="n">
        <v>47.1</v>
      </c>
    </row>
    <row r="15896" customFormat="false" ht="12.75" hidden="false" customHeight="false" outlineLevel="0" collapsed="false">
      <c r="A15896" s="142" t="s">
        <v>31555</v>
      </c>
      <c r="B15896" s="663" t="str">
        <f aca="false">C15896&amp;D15896&amp;E15896&amp;F15896&amp;G15896&amp;H15896</f>
        <v>CRUZETA RETA,PARA ELETROCALHA PERFURADA OU LISA,300X50MM.FORNECIMENTO E COLOCACAO</v>
      </c>
      <c r="C15896" s="142" t="s">
        <v>31556</v>
      </c>
      <c r="D15896" s="142" t="s">
        <v>7144</v>
      </c>
      <c r="I15896" s="142" t="s">
        <v>9</v>
      </c>
      <c r="J15896" s="142" t="n">
        <v>75.56</v>
      </c>
    </row>
    <row r="15897" customFormat="false" ht="12.75" hidden="false" customHeight="false" outlineLevel="0" collapsed="false">
      <c r="A15897" s="142" t="s">
        <v>31557</v>
      </c>
      <c r="B15897" s="663" t="str">
        <f aca="false">C15897&amp;D15897&amp;E15897&amp;F15897&amp;G15897&amp;H15897</f>
        <v>CRUZETA RETA,PARA ELETROCALHA PERFURADA OU LISA,300X50MM.FORNECIMENTO E COLOCACAO</v>
      </c>
      <c r="C15897" s="142" t="s">
        <v>31556</v>
      </c>
      <c r="D15897" s="142" t="s">
        <v>7144</v>
      </c>
      <c r="I15897" s="142" t="s">
        <v>9</v>
      </c>
      <c r="J15897" s="142" t="n">
        <v>72.99</v>
      </c>
    </row>
    <row r="15898" customFormat="false" ht="12.75" hidden="false" customHeight="false" outlineLevel="0" collapsed="false">
      <c r="A15898" s="142" t="s">
        <v>31558</v>
      </c>
      <c r="B15898" s="663" t="str">
        <f aca="false">C15898&amp;D15898&amp;E15898&amp;F15898&amp;G15898&amp;H15898</f>
        <v>CRUZETA RETA,PARA ELETROCALHA PERFURADA OU LISA,400X50MM.FORNECIMENTO E COLOCACAO</v>
      </c>
      <c r="C15898" s="142" t="s">
        <v>31559</v>
      </c>
      <c r="D15898" s="142" t="s">
        <v>7144</v>
      </c>
      <c r="I15898" s="142" t="s">
        <v>9</v>
      </c>
      <c r="J15898" s="142" t="n">
        <v>90.99</v>
      </c>
    </row>
    <row r="15899" customFormat="false" ht="12.75" hidden="false" customHeight="false" outlineLevel="0" collapsed="false">
      <c r="A15899" s="142" t="s">
        <v>31560</v>
      </c>
      <c r="B15899" s="663" t="str">
        <f aca="false">C15899&amp;D15899&amp;E15899&amp;F15899&amp;G15899&amp;H15899</f>
        <v>CRUZETA RETA,PARA ELETROCALHA PERFURADA OU LISA,400X50MM.FORNECIMENTO E COLOCACAO</v>
      </c>
      <c r="C15899" s="142" t="s">
        <v>31559</v>
      </c>
      <c r="D15899" s="142" t="s">
        <v>7144</v>
      </c>
      <c r="I15899" s="142" t="s">
        <v>9</v>
      </c>
      <c r="J15899" s="142" t="n">
        <v>88.42</v>
      </c>
    </row>
    <row r="15900" customFormat="false" ht="12.75" hidden="false" customHeight="false" outlineLevel="0" collapsed="false">
      <c r="A15900" s="142" t="s">
        <v>31561</v>
      </c>
      <c r="B15900" s="663" t="str">
        <f aca="false">C15900&amp;D15900&amp;E15900&amp;F15900&amp;G15900&amp;H15900</f>
        <v>CRUZETA RETA,PARA ELETROCALHA PERFURADA OU LISA,100X75MM.FORNECIMENTO E COLOCACAO</v>
      </c>
      <c r="C15900" s="142" t="s">
        <v>31562</v>
      </c>
      <c r="D15900" s="142" t="s">
        <v>7144</v>
      </c>
      <c r="I15900" s="142" t="s">
        <v>9</v>
      </c>
      <c r="J15900" s="142" t="n">
        <v>39.47</v>
      </c>
    </row>
    <row r="15901" customFormat="false" ht="12.75" hidden="false" customHeight="false" outlineLevel="0" collapsed="false">
      <c r="A15901" s="142" t="s">
        <v>31563</v>
      </c>
      <c r="B15901" s="663" t="str">
        <f aca="false">C15901&amp;D15901&amp;E15901&amp;F15901&amp;G15901&amp;H15901</f>
        <v>CRUZETA RETA,PARA ELETROCALHA PERFURADA OU LISA,100X75MM.FORNECIMENTO E COLOCACAO</v>
      </c>
      <c r="C15901" s="142" t="s">
        <v>31562</v>
      </c>
      <c r="D15901" s="142" t="s">
        <v>7144</v>
      </c>
      <c r="I15901" s="142" t="s">
        <v>9</v>
      </c>
      <c r="J15901" s="142" t="n">
        <v>36.9</v>
      </c>
    </row>
    <row r="15902" customFormat="false" ht="12.75" hidden="false" customHeight="false" outlineLevel="0" collapsed="false">
      <c r="A15902" s="142" t="s">
        <v>31564</v>
      </c>
      <c r="B15902" s="663" t="str">
        <f aca="false">C15902&amp;D15902&amp;E15902&amp;F15902&amp;G15902&amp;H15902</f>
        <v>CRUZETA RETA,PARA ELETROCALHA PERFURADA OU LISA,150X75MM.FORNECIMENTO E COLOCACAO</v>
      </c>
      <c r="C15902" s="142" t="s">
        <v>31565</v>
      </c>
      <c r="D15902" s="142" t="s">
        <v>7144</v>
      </c>
      <c r="I15902" s="142" t="s">
        <v>9</v>
      </c>
      <c r="J15902" s="142" t="n">
        <v>57.27</v>
      </c>
    </row>
    <row r="15903" customFormat="false" ht="12.75" hidden="false" customHeight="false" outlineLevel="0" collapsed="false">
      <c r="A15903" s="142" t="s">
        <v>31566</v>
      </c>
      <c r="B15903" s="663" t="str">
        <f aca="false">C15903&amp;D15903&amp;E15903&amp;F15903&amp;G15903&amp;H15903</f>
        <v>CRUZETA RETA,PARA ELETROCALHA PERFURADA OU LISA,150X75MM.FORNECIMENTO E COLOCACAO</v>
      </c>
      <c r="C15903" s="142" t="s">
        <v>31565</v>
      </c>
      <c r="D15903" s="142" t="s">
        <v>7144</v>
      </c>
      <c r="I15903" s="142" t="s">
        <v>9</v>
      </c>
      <c r="J15903" s="142" t="n">
        <v>54.7</v>
      </c>
    </row>
    <row r="15904" customFormat="false" ht="12.75" hidden="false" customHeight="false" outlineLevel="0" collapsed="false">
      <c r="A15904" s="142" t="s">
        <v>31567</v>
      </c>
      <c r="B15904" s="663" t="str">
        <f aca="false">C15904&amp;D15904&amp;E15904&amp;F15904&amp;G15904&amp;H15904</f>
        <v>CRUZETA RETA,PARA ELETROCALHA PERFURADA OU LISA,200X75MM.FORNECIMENTO E COLOCACAO</v>
      </c>
      <c r="C15904" s="142" t="s">
        <v>31568</v>
      </c>
      <c r="D15904" s="142" t="s">
        <v>7144</v>
      </c>
      <c r="I15904" s="142" t="s">
        <v>9</v>
      </c>
      <c r="J15904" s="142" t="n">
        <v>52.7</v>
      </c>
    </row>
    <row r="15905" customFormat="false" ht="12.75" hidden="false" customHeight="false" outlineLevel="0" collapsed="false">
      <c r="A15905" s="142" t="s">
        <v>31569</v>
      </c>
      <c r="B15905" s="663" t="str">
        <f aca="false">C15905&amp;D15905&amp;E15905&amp;F15905&amp;G15905&amp;H15905</f>
        <v>CRUZETA RETA,PARA ELETROCALHA PERFURADA OU LISA,200X75MM.FORNECIMENTO E COLOCACAO</v>
      </c>
      <c r="C15905" s="142" t="s">
        <v>31568</v>
      </c>
      <c r="D15905" s="142" t="s">
        <v>7144</v>
      </c>
      <c r="I15905" s="142" t="s">
        <v>9</v>
      </c>
      <c r="J15905" s="142" t="n">
        <v>50.13</v>
      </c>
    </row>
    <row r="15906" customFormat="false" ht="12.75" hidden="false" customHeight="false" outlineLevel="0" collapsed="false">
      <c r="A15906" s="142" t="s">
        <v>31570</v>
      </c>
      <c r="B15906" s="663" t="str">
        <f aca="false">C15906&amp;D15906&amp;E15906&amp;F15906&amp;G15906&amp;H15906</f>
        <v>CRUZETA RETA,PARA ELETROCALHA PERFURADA OU LISA,300X75MM.FORNECIMENTO E COLOCACAO</v>
      </c>
      <c r="C15906" s="142" t="s">
        <v>31571</v>
      </c>
      <c r="D15906" s="142" t="s">
        <v>7144</v>
      </c>
      <c r="I15906" s="142" t="s">
        <v>9</v>
      </c>
      <c r="J15906" s="142" t="n">
        <v>79.45</v>
      </c>
    </row>
    <row r="15907" customFormat="false" ht="12.75" hidden="false" customHeight="false" outlineLevel="0" collapsed="false">
      <c r="A15907" s="142" t="s">
        <v>31572</v>
      </c>
      <c r="B15907" s="663" t="str">
        <f aca="false">C15907&amp;D15907&amp;E15907&amp;F15907&amp;G15907&amp;H15907</f>
        <v>CRUZETA RETA,PARA ELETROCALHA PERFURADA OU LISA,300X75MM.FORNECIMENTO E COLOCACAO</v>
      </c>
      <c r="C15907" s="142" t="s">
        <v>31571</v>
      </c>
      <c r="D15907" s="142" t="s">
        <v>7144</v>
      </c>
      <c r="I15907" s="142" t="s">
        <v>9</v>
      </c>
      <c r="J15907" s="142" t="n">
        <v>76.88</v>
      </c>
    </row>
    <row r="15908" customFormat="false" ht="12.75" hidden="false" customHeight="false" outlineLevel="0" collapsed="false">
      <c r="A15908" s="142" t="s">
        <v>31573</v>
      </c>
      <c r="B15908" s="663" t="str">
        <f aca="false">C15908&amp;D15908&amp;E15908&amp;F15908&amp;G15908&amp;H15908</f>
        <v>CRUZETA RETA,PARA ELETROCALHA PERFURADA OU LISA,400X75MM.FORNECIMENTO E COLOCACAO</v>
      </c>
      <c r="C15908" s="142" t="s">
        <v>31574</v>
      </c>
      <c r="D15908" s="142" t="s">
        <v>7144</v>
      </c>
      <c r="I15908" s="142" t="s">
        <v>9</v>
      </c>
      <c r="J15908" s="142" t="n">
        <v>95.22</v>
      </c>
    </row>
    <row r="15909" customFormat="false" ht="12.75" hidden="false" customHeight="false" outlineLevel="0" collapsed="false">
      <c r="A15909" s="142" t="s">
        <v>31575</v>
      </c>
      <c r="B15909" s="663" t="str">
        <f aca="false">C15909&amp;D15909&amp;E15909&amp;F15909&amp;G15909&amp;H15909</f>
        <v>CRUZETA RETA,PARA ELETROCALHA PERFURADA OU LISA,400X75MM.FORNECIMENTO E COLOCACAO</v>
      </c>
      <c r="C15909" s="142" t="s">
        <v>31574</v>
      </c>
      <c r="D15909" s="142" t="s">
        <v>7144</v>
      </c>
      <c r="I15909" s="142" t="s">
        <v>9</v>
      </c>
      <c r="J15909" s="142" t="n">
        <v>92.65</v>
      </c>
    </row>
    <row r="15910" customFormat="false" ht="12.75" hidden="false" customHeight="false" outlineLevel="0" collapsed="false">
      <c r="A15910" s="142" t="s">
        <v>31576</v>
      </c>
      <c r="B15910" s="663" t="str">
        <f aca="false">C15910&amp;D15910&amp;E15910&amp;F15910&amp;G15910&amp;H15910</f>
        <v>CRUZETA RETA,PARA ELETROCALHA PERFURADA OU LISA,100X100MM.FORNECIMENTO E COLOCACAO</v>
      </c>
      <c r="C15910" s="142" t="s">
        <v>31577</v>
      </c>
      <c r="D15910" s="142" t="s">
        <v>7211</v>
      </c>
      <c r="I15910" s="142" t="s">
        <v>9</v>
      </c>
      <c r="J15910" s="142" t="n">
        <v>42.17</v>
      </c>
    </row>
    <row r="15911" customFormat="false" ht="12.75" hidden="false" customHeight="false" outlineLevel="0" collapsed="false">
      <c r="A15911" s="142" t="s">
        <v>31578</v>
      </c>
      <c r="B15911" s="663" t="str">
        <f aca="false">C15911&amp;D15911&amp;E15911&amp;F15911&amp;G15911&amp;H15911</f>
        <v>CRUZETA RETA,PARA ELETROCALHA PERFURADA OU LISA,100X100MM.FORNECIMENTO E COLOCACAO</v>
      </c>
      <c r="C15911" s="142" t="s">
        <v>31577</v>
      </c>
      <c r="D15911" s="142" t="s">
        <v>7211</v>
      </c>
      <c r="I15911" s="142" t="s">
        <v>9</v>
      </c>
      <c r="J15911" s="142" t="n">
        <v>39.6</v>
      </c>
    </row>
    <row r="15912" customFormat="false" ht="12.75" hidden="false" customHeight="false" outlineLevel="0" collapsed="false">
      <c r="A15912" s="142" t="s">
        <v>31579</v>
      </c>
      <c r="B15912" s="663" t="str">
        <f aca="false">C15912&amp;D15912&amp;E15912&amp;F15912&amp;G15912&amp;H15912</f>
        <v>CRUZETA RETA,PARA ELETROCALHA PERFURADA OU LISA,150X100MM.FORNECIMENTO E COLOCACAO</v>
      </c>
      <c r="C15912" s="142" t="s">
        <v>31580</v>
      </c>
      <c r="D15912" s="142" t="s">
        <v>7211</v>
      </c>
      <c r="I15912" s="142" t="s">
        <v>9</v>
      </c>
      <c r="J15912" s="142" t="n">
        <v>49.87</v>
      </c>
    </row>
    <row r="15913" customFormat="false" ht="12.75" hidden="false" customHeight="false" outlineLevel="0" collapsed="false">
      <c r="A15913" s="142" t="s">
        <v>31581</v>
      </c>
      <c r="B15913" s="663" t="str">
        <f aca="false">C15913&amp;D15913&amp;E15913&amp;F15913&amp;G15913&amp;H15913</f>
        <v>CRUZETA RETA,PARA ELETROCALHA PERFURADA OU LISA,150X100MM.FORNECIMENTO E COLOCACAO</v>
      </c>
      <c r="C15913" s="142" t="s">
        <v>31580</v>
      </c>
      <c r="D15913" s="142" t="s">
        <v>7211</v>
      </c>
      <c r="I15913" s="142" t="s">
        <v>9</v>
      </c>
      <c r="J15913" s="142" t="n">
        <v>47.3</v>
      </c>
    </row>
    <row r="15914" customFormat="false" ht="12.75" hidden="false" customHeight="false" outlineLevel="0" collapsed="false">
      <c r="A15914" s="142" t="s">
        <v>31582</v>
      </c>
      <c r="B15914" s="663" t="str">
        <f aca="false">C15914&amp;D15914&amp;E15914&amp;F15914&amp;G15914&amp;H15914</f>
        <v>CRUZETA RETA,PARA ELETROCALHA PERFURADA OU LISA,200X100MM.FORNECIMENTO E COLOCACAO</v>
      </c>
      <c r="C15914" s="142" t="s">
        <v>31583</v>
      </c>
      <c r="D15914" s="142" t="s">
        <v>7211</v>
      </c>
      <c r="I15914" s="142" t="s">
        <v>9</v>
      </c>
      <c r="J15914" s="142" t="n">
        <v>55.72</v>
      </c>
    </row>
    <row r="15915" customFormat="false" ht="12.75" hidden="false" customHeight="false" outlineLevel="0" collapsed="false">
      <c r="A15915" s="142" t="s">
        <v>31584</v>
      </c>
      <c r="B15915" s="663" t="str">
        <f aca="false">C15915&amp;D15915&amp;E15915&amp;F15915&amp;G15915&amp;H15915</f>
        <v>CRUZETA RETA,PARA ELETROCALHA PERFURADA OU LISA,200X100MM.FORNECIMENTO E COLOCACAO</v>
      </c>
      <c r="C15915" s="142" t="s">
        <v>31583</v>
      </c>
      <c r="D15915" s="142" t="s">
        <v>7211</v>
      </c>
      <c r="I15915" s="142" t="s">
        <v>9</v>
      </c>
      <c r="J15915" s="142" t="n">
        <v>53.15</v>
      </c>
    </row>
    <row r="15916" customFormat="false" ht="12.75" hidden="false" customHeight="false" outlineLevel="0" collapsed="false">
      <c r="A15916" s="142" t="s">
        <v>31585</v>
      </c>
      <c r="B15916" s="663" t="str">
        <f aca="false">C15916&amp;D15916&amp;E15916&amp;F15916&amp;G15916&amp;H15916</f>
        <v>CRUZETA RETA,PARA ELETROCALHA PERFURADA OU LISA,300X100MM.FORNECIMENTO E COLOCACAO</v>
      </c>
      <c r="C15916" s="142" t="s">
        <v>31586</v>
      </c>
      <c r="D15916" s="142" t="s">
        <v>7211</v>
      </c>
      <c r="I15916" s="142" t="s">
        <v>9</v>
      </c>
      <c r="J15916" s="142" t="n">
        <v>83.31</v>
      </c>
    </row>
    <row r="15917" customFormat="false" ht="12.75" hidden="false" customHeight="false" outlineLevel="0" collapsed="false">
      <c r="A15917" s="142" t="s">
        <v>31587</v>
      </c>
      <c r="B15917" s="663" t="str">
        <f aca="false">C15917&amp;D15917&amp;E15917&amp;F15917&amp;G15917&amp;H15917</f>
        <v>CRUZETA RETA,PARA ELETROCALHA PERFURADA OU LISA,300X100MM.FORNECIMENTO E COLOCACAO</v>
      </c>
      <c r="C15917" s="142" t="s">
        <v>31586</v>
      </c>
      <c r="D15917" s="142" t="s">
        <v>7211</v>
      </c>
      <c r="I15917" s="142" t="s">
        <v>9</v>
      </c>
      <c r="J15917" s="142" t="n">
        <v>80.74</v>
      </c>
    </row>
    <row r="15918" customFormat="false" ht="12.75" hidden="false" customHeight="false" outlineLevel="0" collapsed="false">
      <c r="A15918" s="142" t="s">
        <v>31588</v>
      </c>
      <c r="B15918" s="663" t="str">
        <f aca="false">C15918&amp;D15918&amp;E15918&amp;F15918&amp;G15918&amp;H15918</f>
        <v>CRUZETA RETA,PARA ELETROCALHA PERFURADA OU LISA,400X100MM.FORNECIMENTO E COLOCACAO</v>
      </c>
      <c r="C15918" s="142" t="s">
        <v>31589</v>
      </c>
      <c r="D15918" s="142" t="s">
        <v>7211</v>
      </c>
      <c r="I15918" s="142" t="s">
        <v>9</v>
      </c>
      <c r="J15918" s="142" t="n">
        <v>98.19</v>
      </c>
    </row>
    <row r="15919" customFormat="false" ht="12.75" hidden="false" customHeight="false" outlineLevel="0" collapsed="false">
      <c r="A15919" s="142" t="s">
        <v>31590</v>
      </c>
      <c r="B15919" s="663" t="str">
        <f aca="false">C15919&amp;D15919&amp;E15919&amp;F15919&amp;G15919&amp;H15919</f>
        <v>CRUZETA RETA,PARA ELETROCALHA PERFURADA OU LISA,400X100MM.FORNECIMENTO E COLOCACAO</v>
      </c>
      <c r="C15919" s="142" t="s">
        <v>31589</v>
      </c>
      <c r="D15919" s="142" t="s">
        <v>7211</v>
      </c>
      <c r="I15919" s="142" t="s">
        <v>9</v>
      </c>
      <c r="J15919" s="142" t="n">
        <v>95.62</v>
      </c>
    </row>
    <row r="15920" customFormat="false" ht="12.75" hidden="false" customHeight="false" outlineLevel="0" collapsed="false">
      <c r="A15920" s="142" t="s">
        <v>31591</v>
      </c>
      <c r="B15920" s="663" t="str">
        <f aca="false">C15920&amp;D15920&amp;E15920&amp;F15920&amp;G15920&amp;H15920</f>
        <v>REDUCAO CONCENTRICA,PARA ELETROCALHA PERFURADA OU LISA,100X50MM.FORNECIMENTO E COLOCACAO</v>
      </c>
      <c r="C15920" s="142" t="s">
        <v>31592</v>
      </c>
      <c r="D15920" s="142" t="s">
        <v>31008</v>
      </c>
      <c r="I15920" s="142" t="s">
        <v>9</v>
      </c>
      <c r="J15920" s="142" t="n">
        <v>27.94</v>
      </c>
    </row>
    <row r="15921" customFormat="false" ht="12.75" hidden="false" customHeight="false" outlineLevel="0" collapsed="false">
      <c r="A15921" s="142" t="s">
        <v>31593</v>
      </c>
      <c r="B15921" s="663" t="str">
        <f aca="false">C15921&amp;D15921&amp;E15921&amp;F15921&amp;G15921&amp;H15921</f>
        <v>REDUCAO CONCENTRICA,PARA ELETROCALHA PERFURADA OU LISA,100X50MM.FORNECIMENTO E COLOCACAO</v>
      </c>
      <c r="C15921" s="142" t="s">
        <v>31592</v>
      </c>
      <c r="D15921" s="142" t="s">
        <v>31008</v>
      </c>
      <c r="I15921" s="142" t="s">
        <v>9</v>
      </c>
      <c r="J15921" s="142" t="n">
        <v>25.37</v>
      </c>
    </row>
    <row r="15922" customFormat="false" ht="12.75" hidden="false" customHeight="false" outlineLevel="0" collapsed="false">
      <c r="A15922" s="142" t="s">
        <v>31594</v>
      </c>
      <c r="B15922" s="663" t="str">
        <f aca="false">C15922&amp;D15922&amp;E15922&amp;F15922&amp;G15922&amp;H15922</f>
        <v>REDUCAO CONCENTRICA,PARA ELETROCALHA PERFURADA OU LISA,150X100MM.FORNECIMENTO E COLOCACAO</v>
      </c>
      <c r="C15922" s="142" t="s">
        <v>31595</v>
      </c>
      <c r="D15922" s="142" t="s">
        <v>31596</v>
      </c>
      <c r="I15922" s="142" t="s">
        <v>9</v>
      </c>
      <c r="J15922" s="142" t="n">
        <v>37.22</v>
      </c>
    </row>
    <row r="15923" customFormat="false" ht="12.75" hidden="false" customHeight="false" outlineLevel="0" collapsed="false">
      <c r="A15923" s="142" t="s">
        <v>31597</v>
      </c>
      <c r="B15923" s="663" t="str">
        <f aca="false">C15923&amp;D15923&amp;E15923&amp;F15923&amp;G15923&amp;H15923</f>
        <v>REDUCAO CONCENTRICA,PARA ELETROCALHA PERFURADA OU LISA,150X100MM.FORNECIMENTO E COLOCACAO</v>
      </c>
      <c r="C15923" s="142" t="s">
        <v>31595</v>
      </c>
      <c r="D15923" s="142" t="s">
        <v>31596</v>
      </c>
      <c r="I15923" s="142" t="s">
        <v>9</v>
      </c>
      <c r="J15923" s="142" t="n">
        <v>34.65</v>
      </c>
    </row>
    <row r="15924" customFormat="false" ht="12.75" hidden="false" customHeight="false" outlineLevel="0" collapsed="false">
      <c r="A15924" s="142" t="s">
        <v>31598</v>
      </c>
      <c r="B15924" s="663" t="str">
        <f aca="false">C15924&amp;D15924&amp;E15924&amp;F15924&amp;G15924&amp;H15924</f>
        <v>REDUCAO CONCENTRICA,PARA ELETROCALHA PERFURADA OU LISA,150X50MM.FORNECIMENTO E COLOCACAO</v>
      </c>
      <c r="C15924" s="142" t="s">
        <v>31599</v>
      </c>
      <c r="D15924" s="142" t="s">
        <v>31008</v>
      </c>
      <c r="I15924" s="142" t="s">
        <v>9</v>
      </c>
      <c r="J15924" s="142" t="n">
        <v>31.98</v>
      </c>
    </row>
    <row r="15925" customFormat="false" ht="12.75" hidden="false" customHeight="false" outlineLevel="0" collapsed="false">
      <c r="A15925" s="142" t="s">
        <v>31600</v>
      </c>
      <c r="B15925" s="663" t="str">
        <f aca="false">C15925&amp;D15925&amp;E15925&amp;F15925&amp;G15925&amp;H15925</f>
        <v>REDUCAO CONCENTRICA,PARA ELETROCALHA PERFURADA OU LISA,150X50MM.FORNECIMENTO E COLOCACAO</v>
      </c>
      <c r="C15925" s="142" t="s">
        <v>31599</v>
      </c>
      <c r="D15925" s="142" t="s">
        <v>31008</v>
      </c>
      <c r="I15925" s="142" t="s">
        <v>9</v>
      </c>
      <c r="J15925" s="142" t="n">
        <v>29.41</v>
      </c>
    </row>
    <row r="15926" customFormat="false" ht="12.75" hidden="false" customHeight="false" outlineLevel="0" collapsed="false">
      <c r="A15926" s="142" t="s">
        <v>31601</v>
      </c>
      <c r="B15926" s="663" t="str">
        <f aca="false">C15926&amp;D15926&amp;E15926&amp;F15926&amp;G15926&amp;H15926</f>
        <v>REDUCAO CONCENTRICA,PARA ELETROCALHA PERFURADA OU LISA,200X150MM.FORNECIMENTO E COLOCACAO</v>
      </c>
      <c r="C15926" s="142" t="s">
        <v>31602</v>
      </c>
      <c r="D15926" s="142" t="s">
        <v>31012</v>
      </c>
      <c r="I15926" s="142" t="s">
        <v>9</v>
      </c>
      <c r="J15926" s="142" t="n">
        <v>38.59</v>
      </c>
    </row>
    <row r="15927" customFormat="false" ht="12.75" hidden="false" customHeight="false" outlineLevel="0" collapsed="false">
      <c r="A15927" s="142" t="s">
        <v>31603</v>
      </c>
      <c r="B15927" s="663" t="str">
        <f aca="false">C15927&amp;D15927&amp;E15927&amp;F15927&amp;G15927&amp;H15927</f>
        <v>REDUCAO CONCENTRICA,PARA ELETROCALHA PERFURADA OU LISA,200X150MM.FORNECIMENTO E COLOCACAO</v>
      </c>
      <c r="C15927" s="142" t="s">
        <v>31602</v>
      </c>
      <c r="D15927" s="142" t="s">
        <v>31012</v>
      </c>
      <c r="I15927" s="142" t="s">
        <v>9</v>
      </c>
      <c r="J15927" s="142" t="n">
        <v>36.02</v>
      </c>
    </row>
    <row r="15928" customFormat="false" ht="12.75" hidden="false" customHeight="false" outlineLevel="0" collapsed="false">
      <c r="A15928" s="142" t="s">
        <v>31604</v>
      </c>
      <c r="B15928" s="663" t="str">
        <f aca="false">C15928&amp;D15928&amp;E15928&amp;F15928&amp;G15928&amp;H15928</f>
        <v>REDUCAO CONCENTRICA,PARA ELETROCALHA PERFURADA OU LISA,200X100MM.FORNECIMENTO E COLOCACAO</v>
      </c>
      <c r="C15928" s="142" t="s">
        <v>31602</v>
      </c>
      <c r="D15928" s="142" t="s">
        <v>31596</v>
      </c>
      <c r="I15928" s="142" t="s">
        <v>9</v>
      </c>
      <c r="J15928" s="142" t="n">
        <v>37.8</v>
      </c>
    </row>
    <row r="15929" customFormat="false" ht="12.75" hidden="false" customHeight="false" outlineLevel="0" collapsed="false">
      <c r="A15929" s="142" t="s">
        <v>31605</v>
      </c>
      <c r="B15929" s="663" t="str">
        <f aca="false">C15929&amp;D15929&amp;E15929&amp;F15929&amp;G15929&amp;H15929</f>
        <v>REDUCAO CONCENTRICA,PARA ELETROCALHA PERFURADA OU LISA,200X100MM.FORNECIMENTO E COLOCACAO</v>
      </c>
      <c r="C15929" s="142" t="s">
        <v>31602</v>
      </c>
      <c r="D15929" s="142" t="s">
        <v>31596</v>
      </c>
      <c r="I15929" s="142" t="s">
        <v>9</v>
      </c>
      <c r="J15929" s="142" t="n">
        <v>35.23</v>
      </c>
    </row>
    <row r="15930" customFormat="false" ht="12.75" hidden="false" customHeight="false" outlineLevel="0" collapsed="false">
      <c r="A15930" s="142" t="s">
        <v>31606</v>
      </c>
      <c r="B15930" s="663" t="str">
        <f aca="false">C15930&amp;D15930&amp;E15930&amp;F15930&amp;G15930&amp;H15930</f>
        <v>REDUCAO CONCENTRICA,PARA ELETROCALHA PERFURADA OU LISA,200X50MM.FORNECIMENTO E COLOCACAO</v>
      </c>
      <c r="C15930" s="142" t="s">
        <v>31607</v>
      </c>
      <c r="D15930" s="142" t="s">
        <v>31008</v>
      </c>
      <c r="I15930" s="142" t="s">
        <v>9</v>
      </c>
      <c r="J15930" s="142" t="n">
        <v>34.7</v>
      </c>
    </row>
    <row r="15931" customFormat="false" ht="12.75" hidden="false" customHeight="false" outlineLevel="0" collapsed="false">
      <c r="A15931" s="142" t="s">
        <v>31608</v>
      </c>
      <c r="B15931" s="663" t="str">
        <f aca="false">C15931&amp;D15931&amp;E15931&amp;F15931&amp;G15931&amp;H15931</f>
        <v>REDUCAO CONCENTRICA,PARA ELETROCALHA PERFURADA OU LISA,200X50MM.FORNECIMENTO E COLOCACAO</v>
      </c>
      <c r="C15931" s="142" t="s">
        <v>31607</v>
      </c>
      <c r="D15931" s="142" t="s">
        <v>31008</v>
      </c>
      <c r="I15931" s="142" t="s">
        <v>9</v>
      </c>
      <c r="J15931" s="142" t="n">
        <v>32.13</v>
      </c>
    </row>
    <row r="15932" customFormat="false" ht="12.75" hidden="false" customHeight="false" outlineLevel="0" collapsed="false">
      <c r="A15932" s="142" t="s">
        <v>31609</v>
      </c>
      <c r="B15932" s="663" t="str">
        <f aca="false">C15932&amp;D15932&amp;E15932&amp;F15932&amp;G15932&amp;H15932</f>
        <v>REDUCAO CONCENTRICA,PARA ELETROCALHA PERFURADA OU LISA,300X200MM.FORNECIMENTO E COLOCACAO</v>
      </c>
      <c r="C15932" s="142" t="s">
        <v>31610</v>
      </c>
      <c r="D15932" s="142" t="s">
        <v>31596</v>
      </c>
      <c r="I15932" s="142" t="s">
        <v>9</v>
      </c>
      <c r="J15932" s="142" t="n">
        <v>61.18</v>
      </c>
    </row>
    <row r="15933" customFormat="false" ht="12.75" hidden="false" customHeight="false" outlineLevel="0" collapsed="false">
      <c r="A15933" s="142" t="s">
        <v>31611</v>
      </c>
      <c r="B15933" s="663" t="str">
        <f aca="false">C15933&amp;D15933&amp;E15933&amp;F15933&amp;G15933&amp;H15933</f>
        <v>REDUCAO CONCENTRICA,PARA ELETROCALHA PERFURADA OU LISA,300X200MM.FORNECIMENTO E COLOCACAO</v>
      </c>
      <c r="C15933" s="142" t="s">
        <v>31610</v>
      </c>
      <c r="D15933" s="142" t="s">
        <v>31596</v>
      </c>
      <c r="I15933" s="142" t="s">
        <v>9</v>
      </c>
      <c r="J15933" s="142" t="n">
        <v>58.61</v>
      </c>
    </row>
    <row r="15934" customFormat="false" ht="12.75" hidden="false" customHeight="false" outlineLevel="0" collapsed="false">
      <c r="A15934" s="142" t="s">
        <v>31612</v>
      </c>
      <c r="B15934" s="663" t="str">
        <f aca="false">C15934&amp;D15934&amp;E15934&amp;F15934&amp;G15934&amp;H15934</f>
        <v>REDUCAO CONCENTRICA,PARA ELETROCALHA PERFURADA OU LISA,300X150MM.FORNECIMENTO E COLOCACAO</v>
      </c>
      <c r="C15934" s="142" t="s">
        <v>31613</v>
      </c>
      <c r="D15934" s="142" t="s">
        <v>31012</v>
      </c>
      <c r="I15934" s="142" t="s">
        <v>9</v>
      </c>
      <c r="J15934" s="142" t="n">
        <v>61.18</v>
      </c>
    </row>
    <row r="15935" customFormat="false" ht="12.75" hidden="false" customHeight="false" outlineLevel="0" collapsed="false">
      <c r="A15935" s="142" t="s">
        <v>31614</v>
      </c>
      <c r="B15935" s="663" t="str">
        <f aca="false">C15935&amp;D15935&amp;E15935&amp;F15935&amp;G15935&amp;H15935</f>
        <v>REDUCAO CONCENTRICA,PARA ELETROCALHA PERFURADA OU LISA,300X150MM.FORNECIMENTO E COLOCACAO</v>
      </c>
      <c r="C15935" s="142" t="s">
        <v>31613</v>
      </c>
      <c r="D15935" s="142" t="s">
        <v>31012</v>
      </c>
      <c r="I15935" s="142" t="s">
        <v>9</v>
      </c>
      <c r="J15935" s="142" t="n">
        <v>58.61</v>
      </c>
    </row>
    <row r="15936" customFormat="false" ht="12.75" hidden="false" customHeight="false" outlineLevel="0" collapsed="false">
      <c r="A15936" s="142" t="s">
        <v>31615</v>
      </c>
      <c r="B15936" s="663" t="str">
        <f aca="false">C15936&amp;D15936&amp;E15936&amp;F15936&amp;G15936&amp;H15936</f>
        <v>REDUCAO CONCENTRICA,PARA ELETROCALHA PERFURADA OU LISA,300X100MM.FORNECIMENTO E COLOCACAO</v>
      </c>
      <c r="C15936" s="142" t="s">
        <v>31613</v>
      </c>
      <c r="D15936" s="142" t="s">
        <v>31596</v>
      </c>
      <c r="I15936" s="142" t="s">
        <v>9</v>
      </c>
      <c r="J15936" s="142" t="n">
        <v>59.46</v>
      </c>
    </row>
    <row r="15937" customFormat="false" ht="12.75" hidden="false" customHeight="false" outlineLevel="0" collapsed="false">
      <c r="A15937" s="142" t="s">
        <v>31616</v>
      </c>
      <c r="B15937" s="663" t="str">
        <f aca="false">C15937&amp;D15937&amp;E15937&amp;F15937&amp;G15937&amp;H15937</f>
        <v>REDUCAO CONCENTRICA,PARA ELETROCALHA PERFURADA OU LISA,300X100MM.FORNECIMENTO E COLOCACAO</v>
      </c>
      <c r="C15937" s="142" t="s">
        <v>31613</v>
      </c>
      <c r="D15937" s="142" t="s">
        <v>31596</v>
      </c>
      <c r="I15937" s="142" t="s">
        <v>9</v>
      </c>
      <c r="J15937" s="142" t="n">
        <v>56.89</v>
      </c>
    </row>
    <row r="15938" customFormat="false" ht="12.75" hidden="false" customHeight="false" outlineLevel="0" collapsed="false">
      <c r="A15938" s="142" t="s">
        <v>31617</v>
      </c>
      <c r="B15938" s="663" t="str">
        <f aca="false">C15938&amp;D15938&amp;E15938&amp;F15938&amp;G15938&amp;H15938</f>
        <v>REDUCAO CONCENTRICA,PARA ELETROCALHA PERFURADA OU LISA,300X50MM.FORNECIMENTO E COLOCACAO</v>
      </c>
      <c r="C15938" s="142" t="s">
        <v>31618</v>
      </c>
      <c r="D15938" s="142" t="s">
        <v>31008</v>
      </c>
      <c r="I15938" s="142" t="s">
        <v>9</v>
      </c>
      <c r="J15938" s="142" t="n">
        <v>39.77</v>
      </c>
    </row>
    <row r="15939" customFormat="false" ht="12.75" hidden="false" customHeight="false" outlineLevel="0" collapsed="false">
      <c r="A15939" s="142" t="s">
        <v>31619</v>
      </c>
      <c r="B15939" s="663" t="str">
        <f aca="false">C15939&amp;D15939&amp;E15939&amp;F15939&amp;G15939&amp;H15939</f>
        <v>REDUCAO CONCENTRICA,PARA ELETROCALHA PERFURADA OU LISA,300X50MM.FORNECIMENTO E COLOCACAO</v>
      </c>
      <c r="C15939" s="142" t="s">
        <v>31618</v>
      </c>
      <c r="D15939" s="142" t="s">
        <v>31008</v>
      </c>
      <c r="I15939" s="142" t="s">
        <v>9</v>
      </c>
      <c r="J15939" s="142" t="n">
        <v>37.2</v>
      </c>
    </row>
    <row r="15940" customFormat="false" ht="12.75" hidden="false" customHeight="false" outlineLevel="0" collapsed="false">
      <c r="A15940" s="142" t="s">
        <v>31620</v>
      </c>
      <c r="B15940" s="663" t="str">
        <f aca="false">C15940&amp;D15940&amp;E15940&amp;F15940&amp;G15940&amp;H15940</f>
        <v>REDUCAO CONCENTRICA,PARA ELETROCALHA PERFURADA OU LISA,400X300MM.FORNECIMENTO E COLOCACAO</v>
      </c>
      <c r="C15940" s="142" t="s">
        <v>31621</v>
      </c>
      <c r="D15940" s="142" t="s">
        <v>31596</v>
      </c>
      <c r="I15940" s="142" t="s">
        <v>9</v>
      </c>
      <c r="J15940" s="142" t="n">
        <v>72.52</v>
      </c>
    </row>
    <row r="15941" customFormat="false" ht="12.75" hidden="false" customHeight="false" outlineLevel="0" collapsed="false">
      <c r="A15941" s="142" t="s">
        <v>31622</v>
      </c>
      <c r="B15941" s="663" t="str">
        <f aca="false">C15941&amp;D15941&amp;E15941&amp;F15941&amp;G15941&amp;H15941</f>
        <v>REDUCAO CONCENTRICA,PARA ELETROCALHA PERFURADA OU LISA,400X300MM.FORNECIMENTO E COLOCACAO</v>
      </c>
      <c r="C15941" s="142" t="s">
        <v>31621</v>
      </c>
      <c r="D15941" s="142" t="s">
        <v>31596</v>
      </c>
      <c r="I15941" s="142" t="s">
        <v>9</v>
      </c>
      <c r="J15941" s="142" t="n">
        <v>69.95</v>
      </c>
    </row>
    <row r="15942" customFormat="false" ht="12.75" hidden="false" customHeight="false" outlineLevel="0" collapsed="false">
      <c r="A15942" s="142" t="s">
        <v>31623</v>
      </c>
      <c r="B15942" s="663" t="str">
        <f aca="false">C15942&amp;D15942&amp;E15942&amp;F15942&amp;G15942&amp;H15942</f>
        <v>REDUCAO CONCENTRICA,PARA ELETROCALHA PERFURADA OU LISA,400X200MM.FORNECIMENTO E COLOCACAO</v>
      </c>
      <c r="C15942" s="142" t="s">
        <v>31624</v>
      </c>
      <c r="D15942" s="142" t="s">
        <v>31596</v>
      </c>
      <c r="I15942" s="142" t="s">
        <v>9</v>
      </c>
      <c r="J15942" s="142" t="n">
        <v>72.52</v>
      </c>
    </row>
    <row r="15943" customFormat="false" ht="12.75" hidden="false" customHeight="false" outlineLevel="0" collapsed="false">
      <c r="A15943" s="142" t="s">
        <v>31625</v>
      </c>
      <c r="B15943" s="663" t="str">
        <f aca="false">C15943&amp;D15943&amp;E15943&amp;F15943&amp;G15943&amp;H15943</f>
        <v>REDUCAO CONCENTRICA,PARA ELETROCALHA PERFURADA OU LISA,400X200MM.FORNECIMENTO E COLOCACAO</v>
      </c>
      <c r="C15943" s="142" t="s">
        <v>31624</v>
      </c>
      <c r="D15943" s="142" t="s">
        <v>31596</v>
      </c>
      <c r="I15943" s="142" t="s">
        <v>9</v>
      </c>
      <c r="J15943" s="142" t="n">
        <v>69.95</v>
      </c>
    </row>
    <row r="15944" customFormat="false" ht="12.75" hidden="false" customHeight="false" outlineLevel="0" collapsed="false">
      <c r="A15944" s="142" t="s">
        <v>31626</v>
      </c>
      <c r="B15944" s="663" t="str">
        <f aca="false">C15944&amp;D15944&amp;E15944&amp;F15944&amp;G15944&amp;H15944</f>
        <v>REDUCAO CONCENTRICA,PARA ELETROCALHA PERFURADA OU LISA,400X150MM.FORNECIMENTO E COLOCACAO</v>
      </c>
      <c r="C15944" s="142" t="s">
        <v>31627</v>
      </c>
      <c r="D15944" s="142" t="s">
        <v>31012</v>
      </c>
      <c r="I15944" s="142" t="s">
        <v>9</v>
      </c>
      <c r="J15944" s="142" t="n">
        <v>82.95</v>
      </c>
    </row>
    <row r="15945" customFormat="false" ht="12.75" hidden="false" customHeight="false" outlineLevel="0" collapsed="false">
      <c r="A15945" s="142" t="s">
        <v>31628</v>
      </c>
      <c r="B15945" s="663" t="str">
        <f aca="false">C15945&amp;D15945&amp;E15945&amp;F15945&amp;G15945&amp;H15945</f>
        <v>REDUCAO CONCENTRICA,PARA ELETROCALHA PERFURADA OU LISA,400X150MM.FORNECIMENTO E COLOCACAO</v>
      </c>
      <c r="C15945" s="142" t="s">
        <v>31627</v>
      </c>
      <c r="D15945" s="142" t="s">
        <v>31012</v>
      </c>
      <c r="I15945" s="142" t="s">
        <v>9</v>
      </c>
      <c r="J15945" s="142" t="n">
        <v>80.38</v>
      </c>
    </row>
    <row r="15946" customFormat="false" ht="12.75" hidden="false" customHeight="false" outlineLevel="0" collapsed="false">
      <c r="A15946" s="142" t="s">
        <v>31629</v>
      </c>
      <c r="B15946" s="663" t="str">
        <f aca="false">C15946&amp;D15946&amp;E15946&amp;F15946&amp;G15946&amp;H15946</f>
        <v>REDUCAO CONCENTRICA,PARA ELETROCALHA PERFURADA OU LISA,400X100MM.FORNECIMENTO E COLOCACAO</v>
      </c>
      <c r="C15946" s="142" t="s">
        <v>31627</v>
      </c>
      <c r="D15946" s="142" t="s">
        <v>31596</v>
      </c>
      <c r="I15946" s="142" t="s">
        <v>9</v>
      </c>
      <c r="J15946" s="142" t="n">
        <v>70.34</v>
      </c>
    </row>
    <row r="15947" customFormat="false" ht="12.75" hidden="false" customHeight="false" outlineLevel="0" collapsed="false">
      <c r="A15947" s="142" t="s">
        <v>31630</v>
      </c>
      <c r="B15947" s="663" t="str">
        <f aca="false">C15947&amp;D15947&amp;E15947&amp;F15947&amp;G15947&amp;H15947</f>
        <v>REDUCAO CONCENTRICA,PARA ELETROCALHA PERFURADA OU LISA,400X100MM.FORNECIMENTO E COLOCACAO</v>
      </c>
      <c r="C15947" s="142" t="s">
        <v>31627</v>
      </c>
      <c r="D15947" s="142" t="s">
        <v>31596</v>
      </c>
      <c r="I15947" s="142" t="s">
        <v>9</v>
      </c>
      <c r="J15947" s="142" t="n">
        <v>67.77</v>
      </c>
    </row>
    <row r="15948" customFormat="false" ht="12.75" hidden="false" customHeight="false" outlineLevel="0" collapsed="false">
      <c r="A15948" s="142" t="s">
        <v>31631</v>
      </c>
      <c r="B15948" s="663" t="str">
        <f aca="false">C15948&amp;D15948&amp;E15948&amp;F15948&amp;G15948&amp;H15948</f>
        <v>REDUCAO CONCENTRICA,PARA ELETROCALHA PERFURADA OU LISA,400X50MM.FORNECIMENTO E COLOCACAO</v>
      </c>
      <c r="C15948" s="142" t="s">
        <v>31632</v>
      </c>
      <c r="D15948" s="142" t="s">
        <v>31008</v>
      </c>
      <c r="I15948" s="142" t="s">
        <v>9</v>
      </c>
      <c r="J15948" s="142" t="n">
        <v>60.39</v>
      </c>
    </row>
    <row r="15949" customFormat="false" ht="12.75" hidden="false" customHeight="false" outlineLevel="0" collapsed="false">
      <c r="A15949" s="142" t="s">
        <v>31633</v>
      </c>
      <c r="B15949" s="663" t="str">
        <f aca="false">C15949&amp;D15949&amp;E15949&amp;F15949&amp;G15949&amp;H15949</f>
        <v>REDUCAO CONCENTRICA,PARA ELETROCALHA PERFURADA OU LISA,400X50MM.FORNECIMENTO E COLOCACAO</v>
      </c>
      <c r="C15949" s="142" t="s">
        <v>31632</v>
      </c>
      <c r="D15949" s="142" t="s">
        <v>31008</v>
      </c>
      <c r="I15949" s="142" t="s">
        <v>9</v>
      </c>
      <c r="J15949" s="142" t="n">
        <v>57.82</v>
      </c>
    </row>
    <row r="15950" customFormat="false" ht="12.75" hidden="false" customHeight="false" outlineLevel="0" collapsed="false">
      <c r="A15950" s="142" t="s">
        <v>31634</v>
      </c>
      <c r="B15950" s="663" t="str">
        <f aca="false">C15950&amp;D15950&amp;E15950&amp;F15950&amp;G15950&amp;H15950</f>
        <v>TE VERTICAL(SUBIDA),PARA ELETROCALHA PERFURADA OU LISA,50X50MM.FORNECIMENTO E COLOCACAO</v>
      </c>
      <c r="C15950" s="142" t="s">
        <v>31635</v>
      </c>
      <c r="D15950" s="142" t="s">
        <v>31343</v>
      </c>
      <c r="I15950" s="142" t="s">
        <v>9</v>
      </c>
      <c r="J15950" s="142" t="n">
        <v>34.22</v>
      </c>
    </row>
    <row r="15951" customFormat="false" ht="12.75" hidden="false" customHeight="false" outlineLevel="0" collapsed="false">
      <c r="A15951" s="142" t="s">
        <v>31636</v>
      </c>
      <c r="B15951" s="663" t="str">
        <f aca="false">C15951&amp;D15951&amp;E15951&amp;F15951&amp;G15951&amp;H15951</f>
        <v>TE VERTICAL(SUBIDA),PARA ELETROCALHA PERFURADA OU LISA,50X50MM.FORNECIMENTO E COLOCACAO</v>
      </c>
      <c r="C15951" s="142" t="s">
        <v>31635</v>
      </c>
      <c r="D15951" s="142" t="s">
        <v>31343</v>
      </c>
      <c r="I15951" s="142" t="s">
        <v>9</v>
      </c>
      <c r="J15951" s="142" t="n">
        <v>31.65</v>
      </c>
    </row>
    <row r="15952" customFormat="false" ht="12.75" hidden="false" customHeight="false" outlineLevel="0" collapsed="false">
      <c r="A15952" s="142" t="s">
        <v>31637</v>
      </c>
      <c r="B15952" s="663" t="str">
        <f aca="false">C15952&amp;D15952&amp;E15952&amp;F15952&amp;G15952&amp;H15952</f>
        <v>TE VERTICAL(SUBIDA),PARA ELETROCALHA PERFURADA OU LISA,100X50MM.FORNECIMENTO E COLOCACAO</v>
      </c>
      <c r="C15952" s="142" t="s">
        <v>31638</v>
      </c>
      <c r="D15952" s="142" t="s">
        <v>31008</v>
      </c>
      <c r="I15952" s="142" t="s">
        <v>9</v>
      </c>
      <c r="J15952" s="142" t="n">
        <v>37.88</v>
      </c>
    </row>
    <row r="15953" customFormat="false" ht="12.75" hidden="false" customHeight="false" outlineLevel="0" collapsed="false">
      <c r="A15953" s="142" t="s">
        <v>31639</v>
      </c>
      <c r="B15953" s="663" t="str">
        <f aca="false">C15953&amp;D15953&amp;E15953&amp;F15953&amp;G15953&amp;H15953</f>
        <v>TE VERTICAL(SUBIDA),PARA ELETROCALHA PERFURADA OU LISA,100X50MM.FORNECIMENTO E COLOCACAO</v>
      </c>
      <c r="C15953" s="142" t="s">
        <v>31638</v>
      </c>
      <c r="D15953" s="142" t="s">
        <v>31008</v>
      </c>
      <c r="I15953" s="142" t="s">
        <v>9</v>
      </c>
      <c r="J15953" s="142" t="n">
        <v>35.31</v>
      </c>
    </row>
    <row r="15954" customFormat="false" ht="12.75" hidden="false" customHeight="false" outlineLevel="0" collapsed="false">
      <c r="A15954" s="142" t="s">
        <v>31640</v>
      </c>
      <c r="B15954" s="663" t="str">
        <f aca="false">C15954&amp;D15954&amp;E15954&amp;F15954&amp;G15954&amp;H15954</f>
        <v>TE VERTICAL(SUBIDA),PARA ELETROCALHA PERFURADA OU LISA,150X50MM.FORNECIMENTO E COLOCACAO</v>
      </c>
      <c r="C15954" s="142" t="s">
        <v>31641</v>
      </c>
      <c r="D15954" s="142" t="s">
        <v>31008</v>
      </c>
      <c r="I15954" s="142" t="s">
        <v>9</v>
      </c>
      <c r="J15954" s="142" t="n">
        <v>44.35</v>
      </c>
    </row>
    <row r="15955" customFormat="false" ht="12.75" hidden="false" customHeight="false" outlineLevel="0" collapsed="false">
      <c r="A15955" s="142" t="s">
        <v>31642</v>
      </c>
      <c r="B15955" s="663" t="str">
        <f aca="false">C15955&amp;D15955&amp;E15955&amp;F15955&amp;G15955&amp;H15955</f>
        <v>TE VERTICAL(SUBIDA),PARA ELETROCALHA PERFURADA OU LISA,150X50MM.FORNECIMENTO E COLOCACAO</v>
      </c>
      <c r="C15955" s="142" t="s">
        <v>31641</v>
      </c>
      <c r="D15955" s="142" t="s">
        <v>31008</v>
      </c>
      <c r="I15955" s="142" t="s">
        <v>9</v>
      </c>
      <c r="J15955" s="142" t="n">
        <v>41.78</v>
      </c>
    </row>
    <row r="15956" customFormat="false" ht="12.75" hidden="false" customHeight="false" outlineLevel="0" collapsed="false">
      <c r="A15956" s="142" t="s">
        <v>31643</v>
      </c>
      <c r="B15956" s="663" t="str">
        <f aca="false">C15956&amp;D15956&amp;E15956&amp;F15956&amp;G15956&amp;H15956</f>
        <v>TE VERTICAL(SUBIDA),PARA ELETROCALHA PERFURADA OU LISA,200X50MM.FORNECIMENTO E COLOCACAO</v>
      </c>
      <c r="C15956" s="142" t="s">
        <v>31644</v>
      </c>
      <c r="D15956" s="142" t="s">
        <v>31008</v>
      </c>
      <c r="I15956" s="142" t="s">
        <v>9</v>
      </c>
      <c r="J15956" s="142" t="n">
        <v>48.45</v>
      </c>
    </row>
    <row r="15957" customFormat="false" ht="12.75" hidden="false" customHeight="false" outlineLevel="0" collapsed="false">
      <c r="A15957" s="142" t="s">
        <v>31645</v>
      </c>
      <c r="B15957" s="663" t="str">
        <f aca="false">C15957&amp;D15957&amp;E15957&amp;F15957&amp;G15957&amp;H15957</f>
        <v>TE VERTICAL(SUBIDA),PARA ELETROCALHA PERFURADA OU LISA,200X50MM.FORNECIMENTO E COLOCACAO</v>
      </c>
      <c r="C15957" s="142" t="s">
        <v>31644</v>
      </c>
      <c r="D15957" s="142" t="s">
        <v>31008</v>
      </c>
      <c r="I15957" s="142" t="s">
        <v>9</v>
      </c>
      <c r="J15957" s="142" t="n">
        <v>45.88</v>
      </c>
    </row>
    <row r="15958" customFormat="false" ht="12.75" hidden="false" customHeight="false" outlineLevel="0" collapsed="false">
      <c r="A15958" s="142" t="s">
        <v>31646</v>
      </c>
      <c r="B15958" s="663" t="str">
        <f aca="false">C15958&amp;D15958&amp;E15958&amp;F15958&amp;G15958&amp;H15958</f>
        <v>TE VERTICAL(SUBIDA),PARA ELETROCALHA PERFURADA OU LISA,300X50MM.FORNECIMENTO E COLOCACAO</v>
      </c>
      <c r="C15958" s="142" t="s">
        <v>31647</v>
      </c>
      <c r="D15958" s="142" t="s">
        <v>31008</v>
      </c>
      <c r="I15958" s="142" t="s">
        <v>9</v>
      </c>
      <c r="J15958" s="142" t="n">
        <v>67.12</v>
      </c>
    </row>
    <row r="15959" customFormat="false" ht="12.75" hidden="false" customHeight="false" outlineLevel="0" collapsed="false">
      <c r="A15959" s="142" t="s">
        <v>31648</v>
      </c>
      <c r="B15959" s="663" t="str">
        <f aca="false">C15959&amp;D15959&amp;E15959&amp;F15959&amp;G15959&amp;H15959</f>
        <v>TE VERTICAL(SUBIDA),PARA ELETROCALHA PERFURADA OU LISA,300X50MM.FORNECIMENTO E COLOCACAO</v>
      </c>
      <c r="C15959" s="142" t="s">
        <v>31647</v>
      </c>
      <c r="D15959" s="142" t="s">
        <v>31008</v>
      </c>
      <c r="I15959" s="142" t="s">
        <v>9</v>
      </c>
      <c r="J15959" s="142" t="n">
        <v>64.55</v>
      </c>
    </row>
    <row r="15960" customFormat="false" ht="12.75" hidden="false" customHeight="false" outlineLevel="0" collapsed="false">
      <c r="A15960" s="142" t="s">
        <v>31649</v>
      </c>
      <c r="B15960" s="663" t="str">
        <f aca="false">C15960&amp;D15960&amp;E15960&amp;F15960&amp;G15960&amp;H15960</f>
        <v>TE VERTICAL(SUBIDA),PARA ELETROCALHA PERFURADA OU LISA,400X50MM.FORNECIMENTO E COLOCACAO</v>
      </c>
      <c r="C15960" s="142" t="s">
        <v>31650</v>
      </c>
      <c r="D15960" s="142" t="s">
        <v>31008</v>
      </c>
      <c r="I15960" s="142" t="s">
        <v>9</v>
      </c>
      <c r="J15960" s="142" t="n">
        <v>82.39</v>
      </c>
    </row>
    <row r="15961" customFormat="false" ht="12.75" hidden="false" customHeight="false" outlineLevel="0" collapsed="false">
      <c r="A15961" s="142" t="s">
        <v>31651</v>
      </c>
      <c r="B15961" s="663" t="str">
        <f aca="false">C15961&amp;D15961&amp;E15961&amp;F15961&amp;G15961&amp;H15961</f>
        <v>TE VERTICAL(SUBIDA),PARA ELETROCALHA PERFURADA OU LISA,400X50MM.FORNECIMENTO E COLOCACAO</v>
      </c>
      <c r="C15961" s="142" t="s">
        <v>31650</v>
      </c>
      <c r="D15961" s="142" t="s">
        <v>31008</v>
      </c>
      <c r="I15961" s="142" t="s">
        <v>9</v>
      </c>
      <c r="J15961" s="142" t="n">
        <v>79.82</v>
      </c>
    </row>
    <row r="15962" customFormat="false" ht="12.75" hidden="false" customHeight="false" outlineLevel="0" collapsed="false">
      <c r="A15962" s="142" t="s">
        <v>31652</v>
      </c>
      <c r="B15962" s="663" t="str">
        <f aca="false">C15962&amp;D15962&amp;E15962&amp;F15962&amp;G15962&amp;H15962</f>
        <v>TE VERTICAL(SUBIDA),PARA ELETROCALHA PERFURADA OU LISA,100X75MM.FORNECIMENTO E COLOCACAO</v>
      </c>
      <c r="C15962" s="142" t="s">
        <v>31653</v>
      </c>
      <c r="D15962" s="142" t="s">
        <v>31654</v>
      </c>
      <c r="I15962" s="142" t="s">
        <v>9</v>
      </c>
      <c r="J15962" s="142" t="n">
        <v>47.36</v>
      </c>
    </row>
    <row r="15963" customFormat="false" ht="12.75" hidden="false" customHeight="false" outlineLevel="0" collapsed="false">
      <c r="A15963" s="142" t="s">
        <v>31655</v>
      </c>
      <c r="B15963" s="663" t="str">
        <f aca="false">C15963&amp;D15963&amp;E15963&amp;F15963&amp;G15963&amp;H15963</f>
        <v>TE VERTICAL(SUBIDA),PARA ELETROCALHA PERFURADA OU LISA,100X75MM.FORNECIMENTO E COLOCACAO</v>
      </c>
      <c r="C15963" s="142" t="s">
        <v>31653</v>
      </c>
      <c r="D15963" s="142" t="s">
        <v>31654</v>
      </c>
      <c r="I15963" s="142" t="s">
        <v>9</v>
      </c>
      <c r="J15963" s="142" t="n">
        <v>44.79</v>
      </c>
    </row>
    <row r="15964" customFormat="false" ht="12.75" hidden="false" customHeight="false" outlineLevel="0" collapsed="false">
      <c r="A15964" s="142" t="s">
        <v>31656</v>
      </c>
      <c r="B15964" s="663" t="str">
        <f aca="false">C15964&amp;D15964&amp;E15964&amp;F15964&amp;G15964&amp;H15964</f>
        <v>TE VERTICAL(SUBIDA),PARA ELETROCALHA PERFURADA OU LISA,150X75MM.FORNECIMENTO E COLOCACAO</v>
      </c>
      <c r="C15964" s="142" t="s">
        <v>31657</v>
      </c>
      <c r="D15964" s="142" t="s">
        <v>31654</v>
      </c>
      <c r="I15964" s="142" t="s">
        <v>9</v>
      </c>
      <c r="J15964" s="142" t="n">
        <v>48.41</v>
      </c>
    </row>
    <row r="15965" customFormat="false" ht="12.75" hidden="false" customHeight="false" outlineLevel="0" collapsed="false">
      <c r="A15965" s="142" t="s">
        <v>31658</v>
      </c>
      <c r="B15965" s="663" t="str">
        <f aca="false">C15965&amp;D15965&amp;E15965&amp;F15965&amp;G15965&amp;H15965</f>
        <v>TE VERTICAL(SUBIDA),PARA ELETROCALHA PERFURADA OU LISA,150X75MM.FORNECIMENTO E COLOCACAO</v>
      </c>
      <c r="C15965" s="142" t="s">
        <v>31657</v>
      </c>
      <c r="D15965" s="142" t="s">
        <v>31654</v>
      </c>
      <c r="I15965" s="142" t="s">
        <v>9</v>
      </c>
      <c r="J15965" s="142" t="n">
        <v>45.84</v>
      </c>
    </row>
    <row r="15966" customFormat="false" ht="12.75" hidden="false" customHeight="false" outlineLevel="0" collapsed="false">
      <c r="A15966" s="142" t="s">
        <v>31659</v>
      </c>
      <c r="B15966" s="663" t="str">
        <f aca="false">C15966&amp;D15966&amp;E15966&amp;F15966&amp;G15966&amp;H15966</f>
        <v>TE VERTICAL(SUBIDA),PARA ELETROCALHA PERFURADA OU LISA,200X75MM.FORNECIMENTO E COLOCACAO</v>
      </c>
      <c r="C15966" s="142" t="s">
        <v>31660</v>
      </c>
      <c r="D15966" s="142" t="s">
        <v>31654</v>
      </c>
      <c r="I15966" s="142" t="s">
        <v>9</v>
      </c>
      <c r="J15966" s="142" t="n">
        <v>59.06</v>
      </c>
    </row>
    <row r="15967" customFormat="false" ht="12.75" hidden="false" customHeight="false" outlineLevel="0" collapsed="false">
      <c r="A15967" s="142" t="s">
        <v>31661</v>
      </c>
      <c r="B15967" s="663" t="str">
        <f aca="false">C15967&amp;D15967&amp;E15967&amp;F15967&amp;G15967&amp;H15967</f>
        <v>TE VERTICAL(SUBIDA),PARA ELETROCALHA PERFURADA OU LISA,200X75MM.FORNECIMENTO E COLOCACAO</v>
      </c>
      <c r="C15967" s="142" t="s">
        <v>31660</v>
      </c>
      <c r="D15967" s="142" t="s">
        <v>31654</v>
      </c>
      <c r="I15967" s="142" t="s">
        <v>9</v>
      </c>
      <c r="J15967" s="142" t="n">
        <v>56.49</v>
      </c>
    </row>
    <row r="15968" customFormat="false" ht="12.75" hidden="false" customHeight="false" outlineLevel="0" collapsed="false">
      <c r="A15968" s="142" t="s">
        <v>31662</v>
      </c>
      <c r="B15968" s="663" t="str">
        <f aca="false">C15968&amp;D15968&amp;E15968&amp;F15968&amp;G15968&amp;H15968</f>
        <v>TE VERTICAL(SUBIDA),PARA ELETROCALHA PERFURADA OU LISA,300X75MM.FORNECIMENTO E COLOCACAO</v>
      </c>
      <c r="C15968" s="142" t="s">
        <v>31663</v>
      </c>
      <c r="D15968" s="142" t="s">
        <v>31654</v>
      </c>
      <c r="I15968" s="142" t="s">
        <v>9</v>
      </c>
      <c r="J15968" s="142" t="n">
        <v>73.82</v>
      </c>
    </row>
    <row r="15969" customFormat="false" ht="12.75" hidden="false" customHeight="false" outlineLevel="0" collapsed="false">
      <c r="A15969" s="142" t="s">
        <v>31664</v>
      </c>
      <c r="B15969" s="663" t="str">
        <f aca="false">C15969&amp;D15969&amp;E15969&amp;F15969&amp;G15969&amp;H15969</f>
        <v>TE VERTICAL(SUBIDA),PARA ELETROCALHA PERFURADA OU LISA,300X75MM.FORNECIMENTO E COLOCACAO</v>
      </c>
      <c r="C15969" s="142" t="s">
        <v>31663</v>
      </c>
      <c r="D15969" s="142" t="s">
        <v>31654</v>
      </c>
      <c r="I15969" s="142" t="s">
        <v>9</v>
      </c>
      <c r="J15969" s="142" t="n">
        <v>71.25</v>
      </c>
    </row>
    <row r="15970" customFormat="false" ht="12.75" hidden="false" customHeight="false" outlineLevel="0" collapsed="false">
      <c r="A15970" s="142" t="s">
        <v>31665</v>
      </c>
      <c r="B15970" s="663" t="str">
        <f aca="false">C15970&amp;D15970&amp;E15970&amp;F15970&amp;G15970&amp;H15970</f>
        <v>TE VERTICAL(SUBIDA),PARA ELETROCALHA PERFURADA OU LISA,400X75MM.FORNECIMENTO E COLOCACAO</v>
      </c>
      <c r="C15970" s="142" t="s">
        <v>31666</v>
      </c>
      <c r="D15970" s="142" t="s">
        <v>31654</v>
      </c>
      <c r="I15970" s="142" t="s">
        <v>9</v>
      </c>
      <c r="J15970" s="142" t="n">
        <v>81.26</v>
      </c>
    </row>
    <row r="15971" customFormat="false" ht="12.75" hidden="false" customHeight="false" outlineLevel="0" collapsed="false">
      <c r="A15971" s="142" t="s">
        <v>31667</v>
      </c>
      <c r="B15971" s="663" t="str">
        <f aca="false">C15971&amp;D15971&amp;E15971&amp;F15971&amp;G15971&amp;H15971</f>
        <v>TE VERTICAL(SUBIDA),PARA ELETROCALHA PERFURADA OU LISA,400X75MM.FORNECIMENTO E COLOCACAO</v>
      </c>
      <c r="C15971" s="142" t="s">
        <v>31666</v>
      </c>
      <c r="D15971" s="142" t="s">
        <v>31654</v>
      </c>
      <c r="I15971" s="142" t="s">
        <v>9</v>
      </c>
      <c r="J15971" s="142" t="n">
        <v>78.69</v>
      </c>
    </row>
    <row r="15972" customFormat="false" ht="12.75" hidden="false" customHeight="false" outlineLevel="0" collapsed="false">
      <c r="A15972" s="142" t="s">
        <v>31668</v>
      </c>
      <c r="B15972" s="663" t="str">
        <f aca="false">C15972&amp;D15972&amp;E15972&amp;F15972&amp;G15972&amp;H15972</f>
        <v>TE VERTICAL(SUBIDA),PARA ELETROCALHA PERFURADA OU LISA,100X100MM.FORNECIMENTO E COLOCACAO</v>
      </c>
      <c r="C15972" s="142" t="s">
        <v>31669</v>
      </c>
      <c r="D15972" s="142" t="s">
        <v>31596</v>
      </c>
      <c r="I15972" s="142" t="s">
        <v>9</v>
      </c>
      <c r="J15972" s="142" t="n">
        <v>42.81</v>
      </c>
    </row>
    <row r="15973" customFormat="false" ht="12.75" hidden="false" customHeight="false" outlineLevel="0" collapsed="false">
      <c r="A15973" s="142" t="s">
        <v>31670</v>
      </c>
      <c r="B15973" s="663" t="str">
        <f aca="false">C15973&amp;D15973&amp;E15973&amp;F15973&amp;G15973&amp;H15973</f>
        <v>TE VERTICAL(SUBIDA),PARA ELETROCALHA PERFURADA OU LISA,100X100MM.FORNECIMENTO E COLOCACAO</v>
      </c>
      <c r="C15973" s="142" t="s">
        <v>31669</v>
      </c>
      <c r="D15973" s="142" t="s">
        <v>31596</v>
      </c>
      <c r="I15973" s="142" t="s">
        <v>9</v>
      </c>
      <c r="J15973" s="142" t="n">
        <v>40.24</v>
      </c>
    </row>
    <row r="15974" customFormat="false" ht="12.75" hidden="false" customHeight="false" outlineLevel="0" collapsed="false">
      <c r="A15974" s="142" t="s">
        <v>31671</v>
      </c>
      <c r="B15974" s="663" t="str">
        <f aca="false">C15974&amp;D15974&amp;E15974&amp;F15974&amp;G15974&amp;H15974</f>
        <v>TE VERTICAL(SUBIDA),PARA ELETROCALHA PERFURADA OU LISA,150X100MM.FORNECIMENTO E COLOCACAO</v>
      </c>
      <c r="C15974" s="142" t="s">
        <v>31672</v>
      </c>
      <c r="D15974" s="142" t="s">
        <v>31596</v>
      </c>
      <c r="I15974" s="142" t="s">
        <v>9</v>
      </c>
      <c r="J15974" s="142" t="n">
        <v>50.27</v>
      </c>
    </row>
    <row r="15975" customFormat="false" ht="12.75" hidden="false" customHeight="false" outlineLevel="0" collapsed="false">
      <c r="A15975" s="142" t="s">
        <v>31673</v>
      </c>
      <c r="B15975" s="663" t="str">
        <f aca="false">C15975&amp;D15975&amp;E15975&amp;F15975&amp;G15975&amp;H15975</f>
        <v>TE VERTICAL(SUBIDA),PARA ELETROCALHA PERFURADA OU LISA,150X100MM.FORNECIMENTO E COLOCACAO</v>
      </c>
      <c r="C15975" s="142" t="s">
        <v>31672</v>
      </c>
      <c r="D15975" s="142" t="s">
        <v>31596</v>
      </c>
      <c r="I15975" s="142" t="s">
        <v>9</v>
      </c>
      <c r="J15975" s="142" t="n">
        <v>47.7</v>
      </c>
    </row>
    <row r="15976" customFormat="false" ht="12.75" hidden="false" customHeight="false" outlineLevel="0" collapsed="false">
      <c r="A15976" s="142" t="s">
        <v>31674</v>
      </c>
      <c r="B15976" s="663" t="str">
        <f aca="false">C15976&amp;D15976&amp;E15976&amp;F15976&amp;G15976&amp;H15976</f>
        <v>TE VERTICAL(SUBIDA),PARA ELETROCALHA PERFURADA OU LISA,200X100MM.FORNECIMENTO E COLOCACAO</v>
      </c>
      <c r="C15976" s="142" t="s">
        <v>31675</v>
      </c>
      <c r="D15976" s="142" t="s">
        <v>31596</v>
      </c>
      <c r="I15976" s="142" t="s">
        <v>9</v>
      </c>
      <c r="J15976" s="142" t="n">
        <v>54.75</v>
      </c>
    </row>
    <row r="15977" customFormat="false" ht="12.75" hidden="false" customHeight="false" outlineLevel="0" collapsed="false">
      <c r="A15977" s="142" t="s">
        <v>31676</v>
      </c>
      <c r="B15977" s="663" t="str">
        <f aca="false">C15977&amp;D15977&amp;E15977&amp;F15977&amp;G15977&amp;H15977</f>
        <v>TE VERTICAL(SUBIDA),PARA ELETROCALHA PERFURADA OU LISA,200X100MM.FORNECIMENTO E COLOCACAO</v>
      </c>
      <c r="C15977" s="142" t="s">
        <v>31675</v>
      </c>
      <c r="D15977" s="142" t="s">
        <v>31596</v>
      </c>
      <c r="I15977" s="142" t="s">
        <v>9</v>
      </c>
      <c r="J15977" s="142" t="n">
        <v>52.18</v>
      </c>
    </row>
    <row r="15978" customFormat="false" ht="12.75" hidden="false" customHeight="false" outlineLevel="0" collapsed="false">
      <c r="A15978" s="142" t="s">
        <v>31677</v>
      </c>
      <c r="B15978" s="663" t="str">
        <f aca="false">C15978&amp;D15978&amp;E15978&amp;F15978&amp;G15978&amp;H15978</f>
        <v>TE VERTICAL(SUBIDA),PARA ELETROCALHA PERFURADA OU LISA,300X100MM.FORNECIMENTO E COLOCACAO</v>
      </c>
      <c r="C15978" s="142" t="s">
        <v>31678</v>
      </c>
      <c r="D15978" s="142" t="s">
        <v>31596</v>
      </c>
      <c r="I15978" s="142" t="s">
        <v>9</v>
      </c>
      <c r="J15978" s="142" t="n">
        <v>61.99</v>
      </c>
    </row>
    <row r="15979" customFormat="false" ht="12.75" hidden="false" customHeight="false" outlineLevel="0" collapsed="false">
      <c r="A15979" s="142" t="s">
        <v>31679</v>
      </c>
      <c r="B15979" s="663" t="str">
        <f aca="false">C15979&amp;D15979&amp;E15979&amp;F15979&amp;G15979&amp;H15979</f>
        <v>TE VERTICAL(SUBIDA),PARA ELETROCALHA PERFURADA OU LISA,300X100MM.FORNECIMENTO E COLOCACAO</v>
      </c>
      <c r="C15979" s="142" t="s">
        <v>31678</v>
      </c>
      <c r="D15979" s="142" t="s">
        <v>31596</v>
      </c>
      <c r="I15979" s="142" t="s">
        <v>9</v>
      </c>
      <c r="J15979" s="142" t="n">
        <v>59.42</v>
      </c>
    </row>
    <row r="15980" customFormat="false" ht="12.75" hidden="false" customHeight="false" outlineLevel="0" collapsed="false">
      <c r="A15980" s="142" t="s">
        <v>31680</v>
      </c>
      <c r="B15980" s="663" t="str">
        <f aca="false">C15980&amp;D15980&amp;E15980&amp;F15980&amp;G15980&amp;H15980</f>
        <v>TE VERTICAL(SUBIDA),PARA ELETROCALHA PERFURADA OU LISA,400X100MM.FORNECIMENTO E COLOCACAO</v>
      </c>
      <c r="C15980" s="142" t="s">
        <v>31681</v>
      </c>
      <c r="D15980" s="142" t="s">
        <v>31596</v>
      </c>
      <c r="I15980" s="142" t="s">
        <v>9</v>
      </c>
      <c r="J15980" s="142" t="n">
        <v>82.39</v>
      </c>
    </row>
    <row r="15981" customFormat="false" ht="12.75" hidden="false" customHeight="false" outlineLevel="0" collapsed="false">
      <c r="A15981" s="142" t="s">
        <v>31682</v>
      </c>
      <c r="B15981" s="663" t="str">
        <f aca="false">C15981&amp;D15981&amp;E15981&amp;F15981&amp;G15981&amp;H15981</f>
        <v>TE VERTICAL(SUBIDA),PARA ELETROCALHA PERFURADA OU LISA,400X100MM.FORNECIMENTO E COLOCACAO</v>
      </c>
      <c r="C15981" s="142" t="s">
        <v>31681</v>
      </c>
      <c r="D15981" s="142" t="s">
        <v>31596</v>
      </c>
      <c r="I15981" s="142" t="s">
        <v>9</v>
      </c>
      <c r="J15981" s="142" t="n">
        <v>79.82</v>
      </c>
    </row>
    <row r="15982" customFormat="false" ht="12.75" hidden="false" customHeight="false" outlineLevel="0" collapsed="false">
      <c r="A15982" s="142" t="s">
        <v>31683</v>
      </c>
      <c r="B15982" s="663" t="str">
        <f aca="false">C15982&amp;D15982&amp;E15982&amp;F15982&amp;G15982&amp;H15982</f>
        <v>TE VERTICAL(DESCIDA),PARA ELETROCALHA PERFURADA OU LISA,50X50MM.FORNECIMENTO E COLOCACAO</v>
      </c>
      <c r="C15982" s="142" t="s">
        <v>31684</v>
      </c>
      <c r="D15982" s="142" t="s">
        <v>31008</v>
      </c>
      <c r="I15982" s="142" t="s">
        <v>9</v>
      </c>
      <c r="J15982" s="142" t="n">
        <v>38.3</v>
      </c>
    </row>
    <row r="15983" customFormat="false" ht="12.75" hidden="false" customHeight="false" outlineLevel="0" collapsed="false">
      <c r="A15983" s="142" t="s">
        <v>31685</v>
      </c>
      <c r="B15983" s="663" t="str">
        <f aca="false">C15983&amp;D15983&amp;E15983&amp;F15983&amp;G15983&amp;H15983</f>
        <v>TE VERTICAL(DESCIDA),PARA ELETROCALHA PERFURADA OU LISA,50X50MM.FORNECIMENTO E COLOCACAO</v>
      </c>
      <c r="C15983" s="142" t="s">
        <v>31684</v>
      </c>
      <c r="D15983" s="142" t="s">
        <v>31008</v>
      </c>
      <c r="I15983" s="142" t="s">
        <v>9</v>
      </c>
      <c r="J15983" s="142" t="n">
        <v>35.73</v>
      </c>
    </row>
    <row r="15984" customFormat="false" ht="12.75" hidden="false" customHeight="false" outlineLevel="0" collapsed="false">
      <c r="A15984" s="142" t="s">
        <v>31686</v>
      </c>
      <c r="B15984" s="663" t="str">
        <f aca="false">C15984&amp;D15984&amp;E15984&amp;F15984&amp;G15984&amp;H15984</f>
        <v>TE VERTICAL(DESCIDA),PARA ELETROCALHA PERFURADA OU LISA,100X50MM.FORNECIMENTO E COLOCACAO</v>
      </c>
      <c r="C15984" s="142" t="s">
        <v>31687</v>
      </c>
      <c r="D15984" s="142" t="s">
        <v>31012</v>
      </c>
      <c r="I15984" s="142" t="s">
        <v>9</v>
      </c>
      <c r="J15984" s="142" t="n">
        <v>45.29</v>
      </c>
    </row>
    <row r="15985" customFormat="false" ht="12.75" hidden="false" customHeight="false" outlineLevel="0" collapsed="false">
      <c r="A15985" s="142" t="s">
        <v>31688</v>
      </c>
      <c r="B15985" s="663" t="str">
        <f aca="false">C15985&amp;D15985&amp;E15985&amp;F15985&amp;G15985&amp;H15985</f>
        <v>TE VERTICAL(DESCIDA),PARA ELETROCALHA PERFURADA OU LISA,100X50MM.FORNECIMENTO E COLOCACAO</v>
      </c>
      <c r="C15985" s="142" t="s">
        <v>31687</v>
      </c>
      <c r="D15985" s="142" t="s">
        <v>31012</v>
      </c>
      <c r="I15985" s="142" t="s">
        <v>9</v>
      </c>
      <c r="J15985" s="142" t="n">
        <v>42.72</v>
      </c>
    </row>
    <row r="15986" customFormat="false" ht="12.75" hidden="false" customHeight="false" outlineLevel="0" collapsed="false">
      <c r="A15986" s="142" t="s">
        <v>31689</v>
      </c>
      <c r="B15986" s="663" t="str">
        <f aca="false">C15986&amp;D15986&amp;E15986&amp;F15986&amp;G15986&amp;H15986</f>
        <v>TE VERTICAL(DESCIDA),PARA ELETROCALHA PERFURADA OU LISA,150X50MM.FORNECIMENTO E COLOCACAO</v>
      </c>
      <c r="C15986" s="142" t="s">
        <v>31690</v>
      </c>
      <c r="D15986" s="142" t="s">
        <v>31012</v>
      </c>
      <c r="I15986" s="142" t="s">
        <v>9</v>
      </c>
      <c r="J15986" s="142" t="n">
        <v>54.78</v>
      </c>
    </row>
    <row r="15987" customFormat="false" ht="12.75" hidden="false" customHeight="false" outlineLevel="0" collapsed="false">
      <c r="A15987" s="142" t="s">
        <v>31691</v>
      </c>
      <c r="B15987" s="663" t="str">
        <f aca="false">C15987&amp;D15987&amp;E15987&amp;F15987&amp;G15987&amp;H15987</f>
        <v>TE VERTICAL(DESCIDA),PARA ELETROCALHA PERFURADA OU LISA,150X50MM.FORNECIMENTO E COLOCACAO</v>
      </c>
      <c r="C15987" s="142" t="s">
        <v>31690</v>
      </c>
      <c r="D15987" s="142" t="s">
        <v>31012</v>
      </c>
      <c r="I15987" s="142" t="s">
        <v>9</v>
      </c>
      <c r="J15987" s="142" t="n">
        <v>52.21</v>
      </c>
    </row>
    <row r="15988" customFormat="false" ht="12.75" hidden="false" customHeight="false" outlineLevel="0" collapsed="false">
      <c r="A15988" s="142" t="s">
        <v>31692</v>
      </c>
      <c r="B15988" s="663" t="str">
        <f aca="false">C15988&amp;D15988&amp;E15988&amp;F15988&amp;G15988&amp;H15988</f>
        <v>TE VERTICAL(DESCIDA),PARA ELETROCALHA PERFURADA OU LISA,200X50MM.FORNECIMENTO E COLOCACAO</v>
      </c>
      <c r="C15988" s="142" t="s">
        <v>31693</v>
      </c>
      <c r="D15988" s="142" t="s">
        <v>31012</v>
      </c>
      <c r="I15988" s="142" t="s">
        <v>9</v>
      </c>
      <c r="J15988" s="142" t="n">
        <v>60.39</v>
      </c>
    </row>
    <row r="15989" customFormat="false" ht="12.75" hidden="false" customHeight="false" outlineLevel="0" collapsed="false">
      <c r="A15989" s="142" t="s">
        <v>31694</v>
      </c>
      <c r="B15989" s="663" t="str">
        <f aca="false">C15989&amp;D15989&amp;E15989&amp;F15989&amp;G15989&amp;H15989</f>
        <v>TE VERTICAL(DESCIDA),PARA ELETROCALHA PERFURADA OU LISA,200X50MM.FORNECIMENTO E COLOCACAO</v>
      </c>
      <c r="C15989" s="142" t="s">
        <v>31693</v>
      </c>
      <c r="D15989" s="142" t="s">
        <v>31012</v>
      </c>
      <c r="I15989" s="142" t="s">
        <v>9</v>
      </c>
      <c r="J15989" s="142" t="n">
        <v>57.82</v>
      </c>
    </row>
    <row r="15990" customFormat="false" ht="12.75" hidden="false" customHeight="false" outlineLevel="0" collapsed="false">
      <c r="A15990" s="142" t="s">
        <v>31695</v>
      </c>
      <c r="B15990" s="663" t="str">
        <f aca="false">C15990&amp;D15990&amp;E15990&amp;F15990&amp;G15990&amp;H15990</f>
        <v>TE VERTICAL(DESCIDA),PARA ELETROCALHA PERFURADA OU LISA,300X50MM.FORNECIMENTO E COLOCACAO</v>
      </c>
      <c r="C15990" s="142" t="s">
        <v>31696</v>
      </c>
      <c r="D15990" s="142" t="s">
        <v>31012</v>
      </c>
      <c r="I15990" s="142" t="s">
        <v>9</v>
      </c>
      <c r="J15990" s="142" t="n">
        <v>74.95</v>
      </c>
    </row>
    <row r="15991" customFormat="false" ht="12.75" hidden="false" customHeight="false" outlineLevel="0" collapsed="false">
      <c r="A15991" s="142" t="s">
        <v>31697</v>
      </c>
      <c r="B15991" s="663" t="str">
        <f aca="false">C15991&amp;D15991&amp;E15991&amp;F15991&amp;G15991&amp;H15991</f>
        <v>TE VERTICAL(DESCIDA),PARA ELETROCALHA PERFURADA OU LISA,300X50MM.FORNECIMENTO E COLOCACAO</v>
      </c>
      <c r="C15991" s="142" t="s">
        <v>31696</v>
      </c>
      <c r="D15991" s="142" t="s">
        <v>31012</v>
      </c>
      <c r="I15991" s="142" t="s">
        <v>9</v>
      </c>
      <c r="J15991" s="142" t="n">
        <v>72.38</v>
      </c>
    </row>
    <row r="15992" customFormat="false" ht="12.75" hidden="false" customHeight="false" outlineLevel="0" collapsed="false">
      <c r="A15992" s="142" t="s">
        <v>31698</v>
      </c>
      <c r="B15992" s="663" t="str">
        <f aca="false">C15992&amp;D15992&amp;E15992&amp;F15992&amp;G15992&amp;H15992</f>
        <v>TE VERTICAL(DESCIDA),PARA ELETROCALHA PERFURADA OU LISA,400X50MM.FORNECIMENTO E COLOCACAO</v>
      </c>
      <c r="C15992" s="142" t="s">
        <v>31699</v>
      </c>
      <c r="D15992" s="142" t="s">
        <v>31012</v>
      </c>
      <c r="I15992" s="142" t="s">
        <v>9</v>
      </c>
      <c r="J15992" s="142" t="n">
        <v>83.91</v>
      </c>
    </row>
    <row r="15993" customFormat="false" ht="12.75" hidden="false" customHeight="false" outlineLevel="0" collapsed="false">
      <c r="A15993" s="142" t="s">
        <v>31700</v>
      </c>
      <c r="B15993" s="663" t="str">
        <f aca="false">C15993&amp;D15993&amp;E15993&amp;F15993&amp;G15993&amp;H15993</f>
        <v>TE VERTICAL(DESCIDA),PARA ELETROCALHA PERFURADA OU LISA,400X50MM.FORNECIMENTO E COLOCACAO</v>
      </c>
      <c r="C15993" s="142" t="s">
        <v>31699</v>
      </c>
      <c r="D15993" s="142" t="s">
        <v>31012</v>
      </c>
      <c r="I15993" s="142" t="s">
        <v>9</v>
      </c>
      <c r="J15993" s="142" t="n">
        <v>81.34</v>
      </c>
    </row>
    <row r="15994" customFormat="false" ht="12.75" hidden="false" customHeight="false" outlineLevel="0" collapsed="false">
      <c r="A15994" s="142" t="s">
        <v>31701</v>
      </c>
      <c r="B15994" s="663" t="str">
        <f aca="false">C15994&amp;D15994&amp;E15994&amp;F15994&amp;G15994&amp;H15994</f>
        <v>TE VERTICAL(DESCIDA),PARA ELETROCALHA PERFURADA OU LISA,100X75MM.FORNECIMENTO E COLOCACAO</v>
      </c>
      <c r="C15994" s="142" t="s">
        <v>31687</v>
      </c>
      <c r="D15994" s="142" t="s">
        <v>31027</v>
      </c>
      <c r="I15994" s="142" t="s">
        <v>9</v>
      </c>
      <c r="J15994" s="142" t="n">
        <v>54.31</v>
      </c>
    </row>
    <row r="15995" customFormat="false" ht="12.75" hidden="false" customHeight="false" outlineLevel="0" collapsed="false">
      <c r="A15995" s="142" t="s">
        <v>31702</v>
      </c>
      <c r="B15995" s="663" t="str">
        <f aca="false">C15995&amp;D15995&amp;E15995&amp;F15995&amp;G15995&amp;H15995</f>
        <v>TE VERTICAL(DESCIDA),PARA ELETROCALHA PERFURADA OU LISA,100X75MM.FORNECIMENTO E COLOCACAO</v>
      </c>
      <c r="C15995" s="142" t="s">
        <v>31687</v>
      </c>
      <c r="D15995" s="142" t="s">
        <v>31027</v>
      </c>
      <c r="I15995" s="142" t="s">
        <v>9</v>
      </c>
      <c r="J15995" s="142" t="n">
        <v>51.74</v>
      </c>
    </row>
    <row r="15996" customFormat="false" ht="12.75" hidden="false" customHeight="false" outlineLevel="0" collapsed="false">
      <c r="A15996" s="142" t="s">
        <v>31703</v>
      </c>
      <c r="B15996" s="663" t="str">
        <f aca="false">C15996&amp;D15996&amp;E15996&amp;F15996&amp;G15996&amp;H15996</f>
        <v>TE VERTICAL(DESCIDA),PARA ELETROCALHA PERFURADA OU LISA,150X75MM.FORNECIMENTO E COLOCACAO</v>
      </c>
      <c r="C15996" s="142" t="s">
        <v>31690</v>
      </c>
      <c r="D15996" s="142" t="s">
        <v>31027</v>
      </c>
      <c r="I15996" s="142" t="s">
        <v>9</v>
      </c>
      <c r="J15996" s="142" t="n">
        <v>66.24</v>
      </c>
    </row>
    <row r="15997" customFormat="false" ht="12.75" hidden="false" customHeight="false" outlineLevel="0" collapsed="false">
      <c r="A15997" s="142" t="s">
        <v>31704</v>
      </c>
      <c r="B15997" s="663" t="str">
        <f aca="false">C15997&amp;D15997&amp;E15997&amp;F15997&amp;G15997&amp;H15997</f>
        <v>TE VERTICAL(DESCIDA),PARA ELETROCALHA PERFURADA OU LISA,150X75MM.FORNECIMENTO E COLOCACAO</v>
      </c>
      <c r="C15997" s="142" t="s">
        <v>31690</v>
      </c>
      <c r="D15997" s="142" t="s">
        <v>31027</v>
      </c>
      <c r="I15997" s="142" t="s">
        <v>9</v>
      </c>
      <c r="J15997" s="142" t="n">
        <v>63.67</v>
      </c>
    </row>
    <row r="15998" customFormat="false" ht="12.75" hidden="false" customHeight="false" outlineLevel="0" collapsed="false">
      <c r="A15998" s="142" t="s">
        <v>31705</v>
      </c>
      <c r="B15998" s="663" t="str">
        <f aca="false">C15998&amp;D15998&amp;E15998&amp;F15998&amp;G15998&amp;H15998</f>
        <v>TE VERTICAL(DESCIDA),PARA ELETROCALHA PERFURADA OU LISA,200X75MM.FORNECIMENTO E COLOCACAO</v>
      </c>
      <c r="C15998" s="142" t="s">
        <v>31693</v>
      </c>
      <c r="D15998" s="142" t="s">
        <v>31027</v>
      </c>
      <c r="I15998" s="142" t="s">
        <v>9</v>
      </c>
      <c r="J15998" s="142" t="n">
        <v>61.89</v>
      </c>
    </row>
    <row r="15999" customFormat="false" ht="12.75" hidden="false" customHeight="false" outlineLevel="0" collapsed="false">
      <c r="A15999" s="142" t="s">
        <v>31706</v>
      </c>
      <c r="B15999" s="663" t="str">
        <f aca="false">C15999&amp;D15999&amp;E15999&amp;F15999&amp;G15999&amp;H15999</f>
        <v>TE VERTICAL(DESCIDA),PARA ELETROCALHA PERFURADA OU LISA,200X75MM.FORNECIMENTO E COLOCACAO</v>
      </c>
      <c r="C15999" s="142" t="s">
        <v>31693</v>
      </c>
      <c r="D15999" s="142" t="s">
        <v>31027</v>
      </c>
      <c r="I15999" s="142" t="s">
        <v>9</v>
      </c>
      <c r="J15999" s="142" t="n">
        <v>59.32</v>
      </c>
    </row>
    <row r="16000" customFormat="false" ht="12.75" hidden="false" customHeight="false" outlineLevel="0" collapsed="false">
      <c r="A16000" s="142" t="s">
        <v>31707</v>
      </c>
      <c r="B16000" s="663" t="str">
        <f aca="false">C16000&amp;D16000&amp;E16000&amp;F16000&amp;G16000&amp;H16000</f>
        <v>TE VERTICAL(DESCIDA),PARA ELETROCALHA PERFURADA OU LISA,300X75MM.FORNECIMENTO E COLOCACAO</v>
      </c>
      <c r="C16000" s="142" t="s">
        <v>31696</v>
      </c>
      <c r="D16000" s="142" t="s">
        <v>31027</v>
      </c>
      <c r="I16000" s="142" t="s">
        <v>9</v>
      </c>
      <c r="J16000" s="142" t="n">
        <v>77.48</v>
      </c>
    </row>
    <row r="16001" customFormat="false" ht="12.75" hidden="false" customHeight="false" outlineLevel="0" collapsed="false">
      <c r="A16001" s="142" t="s">
        <v>31708</v>
      </c>
      <c r="B16001" s="663" t="str">
        <f aca="false">C16001&amp;D16001&amp;E16001&amp;F16001&amp;G16001&amp;H16001</f>
        <v>TE VERTICAL(DESCIDA),PARA ELETROCALHA PERFURADA OU LISA,300X75MM.FORNECIMENTO E COLOCACAO</v>
      </c>
      <c r="C16001" s="142" t="s">
        <v>31696</v>
      </c>
      <c r="D16001" s="142" t="s">
        <v>31027</v>
      </c>
      <c r="I16001" s="142" t="s">
        <v>9</v>
      </c>
      <c r="J16001" s="142" t="n">
        <v>74.91</v>
      </c>
    </row>
    <row r="16002" customFormat="false" ht="12.75" hidden="false" customHeight="false" outlineLevel="0" collapsed="false">
      <c r="A16002" s="142" t="s">
        <v>31709</v>
      </c>
      <c r="B16002" s="663" t="str">
        <f aca="false">C16002&amp;D16002&amp;E16002&amp;F16002&amp;G16002&amp;H16002</f>
        <v>TE VERTICAL(DESCIDA),PARA ELETROCALHA PERFURADA OU LISA,400X75MM.FORNECIMENTO E COLOCACAO</v>
      </c>
      <c r="C16002" s="142" t="s">
        <v>31699</v>
      </c>
      <c r="D16002" s="142" t="s">
        <v>31027</v>
      </c>
      <c r="I16002" s="142" t="s">
        <v>9</v>
      </c>
      <c r="J16002" s="142" t="n">
        <v>86.67</v>
      </c>
    </row>
    <row r="16003" customFormat="false" ht="12.75" hidden="false" customHeight="false" outlineLevel="0" collapsed="false">
      <c r="A16003" s="142" t="s">
        <v>31710</v>
      </c>
      <c r="B16003" s="663" t="str">
        <f aca="false">C16003&amp;D16003&amp;E16003&amp;F16003&amp;G16003&amp;H16003</f>
        <v>TE VERTICAL(DESCIDA),PARA ELETROCALHA PERFURADA OU LISA,400X75MM.FORNECIMENTO E COLOCACAO</v>
      </c>
      <c r="C16003" s="142" t="s">
        <v>31699</v>
      </c>
      <c r="D16003" s="142" t="s">
        <v>31027</v>
      </c>
      <c r="I16003" s="142" t="s">
        <v>9</v>
      </c>
      <c r="J16003" s="142" t="n">
        <v>84.11</v>
      </c>
    </row>
    <row r="16004" customFormat="false" ht="12.75" hidden="false" customHeight="false" outlineLevel="0" collapsed="false">
      <c r="A16004" s="142" t="s">
        <v>31711</v>
      </c>
      <c r="B16004" s="663" t="str">
        <f aca="false">C16004&amp;D16004&amp;E16004&amp;F16004&amp;G16004&amp;H16004</f>
        <v>TE VERTICAL(DESCIDA),PARA ELETROCALHA PERFURADA OU LISA,100X100MM.FORNECIMENTO E COLOCACAO</v>
      </c>
      <c r="C16004" s="142" t="s">
        <v>31687</v>
      </c>
      <c r="D16004" s="142" t="s">
        <v>31038</v>
      </c>
      <c r="I16004" s="142" t="s">
        <v>9</v>
      </c>
      <c r="J16004" s="142" t="n">
        <v>49.27</v>
      </c>
    </row>
    <row r="16005" customFormat="false" ht="12.75" hidden="false" customHeight="false" outlineLevel="0" collapsed="false">
      <c r="A16005" s="142" t="s">
        <v>31712</v>
      </c>
      <c r="B16005" s="663" t="str">
        <f aca="false">C16005&amp;D16005&amp;E16005&amp;F16005&amp;G16005&amp;H16005</f>
        <v>TE VERTICAL(DESCIDA),PARA ELETROCALHA PERFURADA OU LISA,100X100MM.FORNECIMENTO E COLOCACAO</v>
      </c>
      <c r="C16005" s="142" t="s">
        <v>31687</v>
      </c>
      <c r="D16005" s="142" t="s">
        <v>31038</v>
      </c>
      <c r="I16005" s="142" t="s">
        <v>9</v>
      </c>
      <c r="J16005" s="142" t="n">
        <v>46.7</v>
      </c>
    </row>
    <row r="16006" customFormat="false" ht="12.75" hidden="false" customHeight="false" outlineLevel="0" collapsed="false">
      <c r="A16006" s="142" t="s">
        <v>31713</v>
      </c>
      <c r="B16006" s="663" t="str">
        <f aca="false">C16006&amp;D16006&amp;E16006&amp;F16006&amp;G16006&amp;H16006</f>
        <v>TE VERTICAL(DESCIDA),PARA ELETROCALHA PERFURADA OU LISA,150X100MM.FORNECIMENTO E COLOCACAO</v>
      </c>
      <c r="C16006" s="142" t="s">
        <v>31690</v>
      </c>
      <c r="D16006" s="142" t="s">
        <v>31038</v>
      </c>
      <c r="I16006" s="142" t="s">
        <v>9</v>
      </c>
      <c r="J16006" s="142" t="n">
        <v>61.42</v>
      </c>
    </row>
    <row r="16007" customFormat="false" ht="12.75" hidden="false" customHeight="false" outlineLevel="0" collapsed="false">
      <c r="A16007" s="142" t="s">
        <v>31714</v>
      </c>
      <c r="B16007" s="663" t="str">
        <f aca="false">C16007&amp;D16007&amp;E16007&amp;F16007&amp;G16007&amp;H16007</f>
        <v>TE VERTICAL(DESCIDA),PARA ELETROCALHA PERFURADA OU LISA,150X100MM.FORNECIMENTO E COLOCACAO</v>
      </c>
      <c r="C16007" s="142" t="s">
        <v>31690</v>
      </c>
      <c r="D16007" s="142" t="s">
        <v>31038</v>
      </c>
      <c r="I16007" s="142" t="s">
        <v>9</v>
      </c>
      <c r="J16007" s="142" t="n">
        <v>58.85</v>
      </c>
    </row>
    <row r="16008" customFormat="false" ht="12.75" hidden="false" customHeight="false" outlineLevel="0" collapsed="false">
      <c r="A16008" s="142" t="s">
        <v>31715</v>
      </c>
      <c r="B16008" s="663" t="str">
        <f aca="false">C16008&amp;D16008&amp;E16008&amp;F16008&amp;G16008&amp;H16008</f>
        <v>TE VERTICAL(DESCIDA),PARA ELETROCALHA PERFURADA OU LISA,200X100MM.FORNECIMENTO E COLOCACAO</v>
      </c>
      <c r="C16008" s="142" t="s">
        <v>31693</v>
      </c>
      <c r="D16008" s="142" t="s">
        <v>31038</v>
      </c>
      <c r="I16008" s="142" t="s">
        <v>9</v>
      </c>
      <c r="J16008" s="142" t="n">
        <v>69.71</v>
      </c>
    </row>
    <row r="16009" customFormat="false" ht="12.75" hidden="false" customHeight="false" outlineLevel="0" collapsed="false">
      <c r="A16009" s="142" t="s">
        <v>31716</v>
      </c>
      <c r="B16009" s="663" t="str">
        <f aca="false">C16009&amp;D16009&amp;E16009&amp;F16009&amp;G16009&amp;H16009</f>
        <v>TE VERTICAL(DESCIDA),PARA ELETROCALHA PERFURADA OU LISA,200X100MM.FORNECIMENTO E COLOCACAO</v>
      </c>
      <c r="C16009" s="142" t="s">
        <v>31693</v>
      </c>
      <c r="D16009" s="142" t="s">
        <v>31038</v>
      </c>
      <c r="I16009" s="142" t="s">
        <v>9</v>
      </c>
      <c r="J16009" s="142" t="n">
        <v>67.14</v>
      </c>
    </row>
    <row r="16010" customFormat="false" ht="12.75" hidden="false" customHeight="false" outlineLevel="0" collapsed="false">
      <c r="A16010" s="142" t="s">
        <v>31717</v>
      </c>
      <c r="B16010" s="663" t="str">
        <f aca="false">C16010&amp;D16010&amp;E16010&amp;F16010&amp;G16010&amp;H16010</f>
        <v>TE VERTICAL(DESCIDA),PARA ELETROCALHA PERFURADA OU LISA,300X100MM.FORNECIMENTO E COLOCACAO</v>
      </c>
      <c r="C16010" s="142" t="s">
        <v>31696</v>
      </c>
      <c r="D16010" s="142" t="s">
        <v>31038</v>
      </c>
      <c r="I16010" s="142" t="s">
        <v>9</v>
      </c>
      <c r="J16010" s="142" t="n">
        <v>73.04</v>
      </c>
    </row>
    <row r="16011" customFormat="false" ht="12.75" hidden="false" customHeight="false" outlineLevel="0" collapsed="false">
      <c r="A16011" s="142" t="s">
        <v>31718</v>
      </c>
      <c r="B16011" s="663" t="str">
        <f aca="false">C16011&amp;D16011&amp;E16011&amp;F16011&amp;G16011&amp;H16011</f>
        <v>TE VERTICAL(DESCIDA),PARA ELETROCALHA PERFURADA OU LISA,300X100MM.FORNECIMENTO E COLOCACAO</v>
      </c>
      <c r="C16011" s="142" t="s">
        <v>31696</v>
      </c>
      <c r="D16011" s="142" t="s">
        <v>31038</v>
      </c>
      <c r="I16011" s="142" t="s">
        <v>9</v>
      </c>
      <c r="J16011" s="142" t="n">
        <v>70.47</v>
      </c>
    </row>
    <row r="16012" customFormat="false" ht="12.75" hidden="false" customHeight="false" outlineLevel="0" collapsed="false">
      <c r="A16012" s="142" t="s">
        <v>31719</v>
      </c>
      <c r="B16012" s="663" t="str">
        <f aca="false">C16012&amp;D16012&amp;E16012&amp;F16012&amp;G16012&amp;H16012</f>
        <v>TE VERTICAL(DESCIDA),PARA ELETROCALHA PERFURADA OU LISA,400X100MM.FORNECIMENTO E COLOCACAO</v>
      </c>
      <c r="C16012" s="142" t="s">
        <v>31699</v>
      </c>
      <c r="D16012" s="142" t="s">
        <v>31038</v>
      </c>
      <c r="I16012" s="142" t="s">
        <v>9</v>
      </c>
      <c r="J16012" s="142" t="n">
        <v>93.91</v>
      </c>
    </row>
    <row r="16013" customFormat="false" ht="12.75" hidden="false" customHeight="false" outlineLevel="0" collapsed="false">
      <c r="A16013" s="142" t="s">
        <v>31720</v>
      </c>
      <c r="B16013" s="663" t="str">
        <f aca="false">C16013&amp;D16013&amp;E16013&amp;F16013&amp;G16013&amp;H16013</f>
        <v>TE VERTICAL(DESCIDA),PARA ELETROCALHA PERFURADA OU LISA,400X100MM.FORNECIMENTO E COLOCACAO</v>
      </c>
      <c r="C16013" s="142" t="s">
        <v>31699</v>
      </c>
      <c r="D16013" s="142" t="s">
        <v>31038</v>
      </c>
      <c r="I16013" s="142" t="s">
        <v>9</v>
      </c>
      <c r="J16013" s="142" t="n">
        <v>91.34</v>
      </c>
    </row>
    <row r="16014" customFormat="false" ht="12.75" hidden="false" customHeight="false" outlineLevel="0" collapsed="false">
      <c r="A16014" s="142" t="s">
        <v>31721</v>
      </c>
      <c r="B16014" s="663" t="str">
        <f aca="false">C16014&amp;D16014&amp;E16014&amp;F16014&amp;G16014&amp;H16014</f>
        <v>TERMINAL DE FECHAMENTO LISO,PARA ELETROCALHA PERFURADA OU LISA,50X50MM.FORNECIMENTO E COLOCACAO</v>
      </c>
      <c r="C16014" s="142" t="s">
        <v>31722</v>
      </c>
      <c r="D16014" s="142" t="s">
        <v>31723</v>
      </c>
      <c r="I16014" s="142" t="s">
        <v>9</v>
      </c>
      <c r="J16014" s="142" t="n">
        <v>9.35</v>
      </c>
    </row>
    <row r="16015" customFormat="false" ht="12.75" hidden="false" customHeight="false" outlineLevel="0" collapsed="false">
      <c r="A16015" s="142" t="s">
        <v>31724</v>
      </c>
      <c r="B16015" s="663" t="str">
        <f aca="false">C16015&amp;D16015&amp;E16015&amp;F16015&amp;G16015&amp;H16015</f>
        <v>TERMINAL DE FECHAMENTO LISO,PARA ELETROCALHA PERFURADA OU LISA,50X50MM.FORNECIMENTO E COLOCACAO</v>
      </c>
      <c r="C16015" s="142" t="s">
        <v>31722</v>
      </c>
      <c r="D16015" s="142" t="s">
        <v>31723</v>
      </c>
      <c r="I16015" s="142" t="s">
        <v>9</v>
      </c>
      <c r="J16015" s="142" t="n">
        <v>8.32</v>
      </c>
    </row>
    <row r="16016" customFormat="false" ht="12.75" hidden="false" customHeight="false" outlineLevel="0" collapsed="false">
      <c r="A16016" s="142" t="s">
        <v>31725</v>
      </c>
      <c r="B16016" s="663" t="str">
        <f aca="false">C16016&amp;D16016&amp;E16016&amp;F16016&amp;G16016&amp;H16016</f>
        <v>TERMINAL DE FECHAMENTO LISO,PARA ELETROCALHA PERFURADA OU LISA,100X50MM.FORNECIMENTO E COLOCACAO</v>
      </c>
      <c r="C16016" s="142" t="s">
        <v>31722</v>
      </c>
      <c r="D16016" s="142" t="s">
        <v>31726</v>
      </c>
      <c r="I16016" s="142" t="s">
        <v>9</v>
      </c>
      <c r="J16016" s="142" t="n">
        <v>9.5</v>
      </c>
    </row>
    <row r="16017" customFormat="false" ht="12.75" hidden="false" customHeight="false" outlineLevel="0" collapsed="false">
      <c r="A16017" s="142" t="s">
        <v>31727</v>
      </c>
      <c r="B16017" s="663" t="str">
        <f aca="false">C16017&amp;D16017&amp;E16017&amp;F16017&amp;G16017&amp;H16017</f>
        <v>TERMINAL DE FECHAMENTO LISO,PARA ELETROCALHA PERFURADA OU LISA,100X50MM.FORNECIMENTO E COLOCACAO</v>
      </c>
      <c r="C16017" s="142" t="s">
        <v>31722</v>
      </c>
      <c r="D16017" s="142" t="s">
        <v>31726</v>
      </c>
      <c r="I16017" s="142" t="s">
        <v>9</v>
      </c>
      <c r="J16017" s="142" t="n">
        <v>8.47</v>
      </c>
    </row>
    <row r="16018" customFormat="false" ht="12.75" hidden="false" customHeight="false" outlineLevel="0" collapsed="false">
      <c r="A16018" s="142" t="s">
        <v>31728</v>
      </c>
      <c r="B16018" s="663" t="str">
        <f aca="false">C16018&amp;D16018&amp;E16018&amp;F16018&amp;G16018&amp;H16018</f>
        <v>TERMINAL DE FECHAMENTO LISO,PARA ELETROCALHA PERFURADA OU LISA,150X50MM.FORNECIMENTO E COLOCACAO</v>
      </c>
      <c r="C16018" s="142" t="s">
        <v>31722</v>
      </c>
      <c r="D16018" s="142" t="s">
        <v>31729</v>
      </c>
      <c r="I16018" s="142" t="s">
        <v>9</v>
      </c>
      <c r="J16018" s="142" t="n">
        <v>10.04</v>
      </c>
    </row>
    <row r="16019" customFormat="false" ht="12.75" hidden="false" customHeight="false" outlineLevel="0" collapsed="false">
      <c r="A16019" s="142" t="s">
        <v>31730</v>
      </c>
      <c r="B16019" s="663" t="str">
        <f aca="false">C16019&amp;D16019&amp;E16019&amp;F16019&amp;G16019&amp;H16019</f>
        <v>TERMINAL DE FECHAMENTO LISO,PARA ELETROCALHA PERFURADA OU LISA,150X50MM.FORNECIMENTO E COLOCACAO</v>
      </c>
      <c r="C16019" s="142" t="s">
        <v>31722</v>
      </c>
      <c r="D16019" s="142" t="s">
        <v>31729</v>
      </c>
      <c r="I16019" s="142" t="s">
        <v>9</v>
      </c>
      <c r="J16019" s="142" t="n">
        <v>9.01</v>
      </c>
    </row>
    <row r="16020" customFormat="false" ht="12.75" hidden="false" customHeight="false" outlineLevel="0" collapsed="false">
      <c r="A16020" s="142" t="s">
        <v>31731</v>
      </c>
      <c r="B16020" s="663" t="str">
        <f aca="false">C16020&amp;D16020&amp;E16020&amp;F16020&amp;G16020&amp;H16020</f>
        <v>TERMINAL DE FECHAMENTO LISO,PARA ELETROCALHA PERFURADA OU LISA,200X50MM.FORNECIMENTO E COLOCACAO</v>
      </c>
      <c r="C16020" s="142" t="s">
        <v>31722</v>
      </c>
      <c r="D16020" s="142" t="s">
        <v>31732</v>
      </c>
      <c r="I16020" s="142" t="s">
        <v>9</v>
      </c>
      <c r="J16020" s="142" t="n">
        <v>10.78</v>
      </c>
    </row>
    <row r="16021" customFormat="false" ht="12.75" hidden="false" customHeight="false" outlineLevel="0" collapsed="false">
      <c r="A16021" s="142" t="s">
        <v>31733</v>
      </c>
      <c r="B16021" s="663" t="str">
        <f aca="false">C16021&amp;D16021&amp;E16021&amp;F16021&amp;G16021&amp;H16021</f>
        <v>TERMINAL DE FECHAMENTO LISO,PARA ELETROCALHA PERFURADA OU LISA,200X50MM.FORNECIMENTO E COLOCACAO</v>
      </c>
      <c r="C16021" s="142" t="s">
        <v>31722</v>
      </c>
      <c r="D16021" s="142" t="s">
        <v>31732</v>
      </c>
      <c r="I16021" s="142" t="s">
        <v>9</v>
      </c>
      <c r="J16021" s="142" t="n">
        <v>9.75</v>
      </c>
    </row>
    <row r="16022" customFormat="false" ht="12.75" hidden="false" customHeight="false" outlineLevel="0" collapsed="false">
      <c r="A16022" s="142" t="s">
        <v>31734</v>
      </c>
      <c r="B16022" s="663" t="str">
        <f aca="false">C16022&amp;D16022&amp;E16022&amp;F16022&amp;G16022&amp;H16022</f>
        <v>TERMINAL DE FECHAMENTO LISO,PARA ELETROCALHA PERFURADA OU LISA,300X50MM.FORNECIMENTO E COLOCACAO</v>
      </c>
      <c r="C16022" s="142" t="s">
        <v>31722</v>
      </c>
      <c r="D16022" s="142" t="s">
        <v>31735</v>
      </c>
      <c r="I16022" s="142" t="s">
        <v>9</v>
      </c>
      <c r="J16022" s="142" t="n">
        <v>11.45</v>
      </c>
    </row>
    <row r="16023" customFormat="false" ht="12.75" hidden="false" customHeight="false" outlineLevel="0" collapsed="false">
      <c r="A16023" s="142" t="s">
        <v>31736</v>
      </c>
      <c r="B16023" s="663" t="str">
        <f aca="false">C16023&amp;D16023&amp;E16023&amp;F16023&amp;G16023&amp;H16023</f>
        <v>TERMINAL DE FECHAMENTO LISO,PARA ELETROCALHA PERFURADA OU LISA,300X50MM.FORNECIMENTO E COLOCACAO</v>
      </c>
      <c r="C16023" s="142" t="s">
        <v>31722</v>
      </c>
      <c r="D16023" s="142" t="s">
        <v>31735</v>
      </c>
      <c r="I16023" s="142" t="s">
        <v>9</v>
      </c>
      <c r="J16023" s="142" t="n">
        <v>10.42</v>
      </c>
    </row>
    <row r="16024" customFormat="false" ht="12.75" hidden="false" customHeight="false" outlineLevel="0" collapsed="false">
      <c r="A16024" s="142" t="s">
        <v>31737</v>
      </c>
      <c r="B16024" s="663" t="str">
        <f aca="false">C16024&amp;D16024&amp;E16024&amp;F16024&amp;G16024&amp;H16024</f>
        <v>TERMINAL DE FECHAMENTO LISO,PARA ELETROCALHA PERFURADA OU LISA,400X50MM.FORNECIMENTO E COLOCACAO</v>
      </c>
      <c r="C16024" s="142" t="s">
        <v>31722</v>
      </c>
      <c r="D16024" s="142" t="s">
        <v>31738</v>
      </c>
      <c r="I16024" s="142" t="s">
        <v>9</v>
      </c>
      <c r="J16024" s="142" t="n">
        <v>11.92</v>
      </c>
    </row>
    <row r="16025" customFormat="false" ht="12.75" hidden="false" customHeight="false" outlineLevel="0" collapsed="false">
      <c r="A16025" s="142" t="s">
        <v>31739</v>
      </c>
      <c r="B16025" s="663" t="str">
        <f aca="false">C16025&amp;D16025&amp;E16025&amp;F16025&amp;G16025&amp;H16025</f>
        <v>TERMINAL DE FECHAMENTO LISO,PARA ELETROCALHA PERFURADA OU LISA,400X50MM.FORNECIMENTO E COLOCACAO</v>
      </c>
      <c r="C16025" s="142" t="s">
        <v>31722</v>
      </c>
      <c r="D16025" s="142" t="s">
        <v>31738</v>
      </c>
      <c r="I16025" s="142" t="s">
        <v>9</v>
      </c>
      <c r="J16025" s="142" t="n">
        <v>10.89</v>
      </c>
    </row>
    <row r="16026" customFormat="false" ht="12.75" hidden="false" customHeight="false" outlineLevel="0" collapsed="false">
      <c r="A16026" s="142" t="s">
        <v>31740</v>
      </c>
      <c r="B16026" s="663" t="str">
        <f aca="false">C16026&amp;D16026&amp;E16026&amp;F16026&amp;G16026&amp;H16026</f>
        <v>TERMINAL DE FECHAMENTO LISO,PARA ELETROCALHA PERFURADA OU LISA,100X75MM.FORNECIMENTO E COLOCACAO</v>
      </c>
      <c r="C16026" s="142" t="s">
        <v>31722</v>
      </c>
      <c r="D16026" s="142" t="s">
        <v>31741</v>
      </c>
      <c r="I16026" s="142" t="s">
        <v>9</v>
      </c>
      <c r="J16026" s="142" t="n">
        <v>10.04</v>
      </c>
    </row>
    <row r="16027" customFormat="false" ht="12.75" hidden="false" customHeight="false" outlineLevel="0" collapsed="false">
      <c r="A16027" s="142" t="s">
        <v>31742</v>
      </c>
      <c r="B16027" s="663" t="str">
        <f aca="false">C16027&amp;D16027&amp;E16027&amp;F16027&amp;G16027&amp;H16027</f>
        <v>TERMINAL DE FECHAMENTO LISO,PARA ELETROCALHA PERFURADA OU LISA,100X75MM.FORNECIMENTO E COLOCACAO</v>
      </c>
      <c r="C16027" s="142" t="s">
        <v>31722</v>
      </c>
      <c r="D16027" s="142" t="s">
        <v>31741</v>
      </c>
      <c r="I16027" s="142" t="s">
        <v>9</v>
      </c>
      <c r="J16027" s="142" t="n">
        <v>9.01</v>
      </c>
    </row>
    <row r="16028" customFormat="false" ht="12.75" hidden="false" customHeight="false" outlineLevel="0" collapsed="false">
      <c r="A16028" s="142" t="s">
        <v>31743</v>
      </c>
      <c r="B16028" s="663" t="str">
        <f aca="false">C16028&amp;D16028&amp;E16028&amp;F16028&amp;G16028&amp;H16028</f>
        <v>TERMINAL DE FECHAMENTO LISO,PARA ELETROCALHA PERFURADA OU LISA,150X75MM.FORNECIMENTO E COLOCACAO</v>
      </c>
      <c r="C16028" s="142" t="s">
        <v>31722</v>
      </c>
      <c r="D16028" s="142" t="s">
        <v>31744</v>
      </c>
      <c r="I16028" s="142" t="s">
        <v>9</v>
      </c>
      <c r="J16028" s="142" t="n">
        <v>10.66</v>
      </c>
    </row>
    <row r="16029" customFormat="false" ht="12.75" hidden="false" customHeight="false" outlineLevel="0" collapsed="false">
      <c r="A16029" s="142" t="s">
        <v>31745</v>
      </c>
      <c r="B16029" s="663" t="str">
        <f aca="false">C16029&amp;D16029&amp;E16029&amp;F16029&amp;G16029&amp;H16029</f>
        <v>TERMINAL DE FECHAMENTO LISO,PARA ELETROCALHA PERFURADA OU LISA,150X75MM.FORNECIMENTO E COLOCACAO</v>
      </c>
      <c r="C16029" s="142" t="s">
        <v>31722</v>
      </c>
      <c r="D16029" s="142" t="s">
        <v>31744</v>
      </c>
      <c r="I16029" s="142" t="s">
        <v>9</v>
      </c>
      <c r="J16029" s="142" t="n">
        <v>9.64</v>
      </c>
    </row>
    <row r="16030" customFormat="false" ht="12.75" hidden="false" customHeight="false" outlineLevel="0" collapsed="false">
      <c r="A16030" s="142" t="s">
        <v>31746</v>
      </c>
      <c r="B16030" s="663" t="str">
        <f aca="false">C16030&amp;D16030&amp;E16030&amp;F16030&amp;G16030&amp;H16030</f>
        <v>TERMINAL DE FECHAMENTO LISO,PARA ELETROCALHA PERFURADA OU LISA,200X75MM.FORNECIMENTO E COLOCACAO</v>
      </c>
      <c r="C16030" s="142" t="s">
        <v>31722</v>
      </c>
      <c r="D16030" s="142" t="s">
        <v>31747</v>
      </c>
      <c r="I16030" s="142" t="s">
        <v>9</v>
      </c>
      <c r="J16030" s="142" t="n">
        <v>11.06</v>
      </c>
    </row>
    <row r="16031" customFormat="false" ht="12.75" hidden="false" customHeight="false" outlineLevel="0" collapsed="false">
      <c r="A16031" s="142" t="s">
        <v>31748</v>
      </c>
      <c r="B16031" s="663" t="str">
        <f aca="false">C16031&amp;D16031&amp;E16031&amp;F16031&amp;G16031&amp;H16031</f>
        <v>TERMINAL DE FECHAMENTO LISO,PARA ELETROCALHA PERFURADA OU LISA,200X75MM.FORNECIMENTO E COLOCACAO</v>
      </c>
      <c r="C16031" s="142" t="s">
        <v>31722</v>
      </c>
      <c r="D16031" s="142" t="s">
        <v>31747</v>
      </c>
      <c r="I16031" s="142" t="s">
        <v>9</v>
      </c>
      <c r="J16031" s="142" t="n">
        <v>10.03</v>
      </c>
    </row>
    <row r="16032" customFormat="false" ht="12.75" hidden="false" customHeight="false" outlineLevel="0" collapsed="false">
      <c r="A16032" s="142" t="s">
        <v>31749</v>
      </c>
      <c r="B16032" s="663" t="str">
        <f aca="false">C16032&amp;D16032&amp;E16032&amp;F16032&amp;G16032&amp;H16032</f>
        <v>TERMINAL DE FECHAMENTO LISO,PARA ELETROCALHA PERFURADA OU LISA,300X75MM.FORNECIMENTO E COLOCACAO</v>
      </c>
      <c r="C16032" s="142" t="s">
        <v>31722</v>
      </c>
      <c r="D16032" s="142" t="s">
        <v>31750</v>
      </c>
      <c r="I16032" s="142" t="s">
        <v>9</v>
      </c>
      <c r="J16032" s="142" t="n">
        <v>12.52</v>
      </c>
    </row>
    <row r="16033" customFormat="false" ht="12.75" hidden="false" customHeight="false" outlineLevel="0" collapsed="false">
      <c r="A16033" s="142" t="s">
        <v>31751</v>
      </c>
      <c r="B16033" s="663" t="str">
        <f aca="false">C16033&amp;D16033&amp;E16033&amp;F16033&amp;G16033&amp;H16033</f>
        <v>TERMINAL DE FECHAMENTO LISO,PARA ELETROCALHA PERFURADA OU LISA,300X75MM.FORNECIMENTO E COLOCACAO</v>
      </c>
      <c r="C16033" s="142" t="s">
        <v>31722</v>
      </c>
      <c r="D16033" s="142" t="s">
        <v>31750</v>
      </c>
      <c r="I16033" s="142" t="s">
        <v>9</v>
      </c>
      <c r="J16033" s="142" t="n">
        <v>11.49</v>
      </c>
    </row>
    <row r="16034" customFormat="false" ht="12.75" hidden="false" customHeight="false" outlineLevel="0" collapsed="false">
      <c r="A16034" s="142" t="s">
        <v>31752</v>
      </c>
      <c r="B16034" s="663" t="str">
        <f aca="false">C16034&amp;D16034&amp;E16034&amp;F16034&amp;G16034&amp;H16034</f>
        <v>TERMINAL DE FECHAMENTO LISO,PARA ELETROCALHA PERFURADA OU LISA,400X75MM.FORNECIMENTO E COLOCACAO</v>
      </c>
      <c r="C16034" s="142" t="s">
        <v>31722</v>
      </c>
      <c r="D16034" s="142" t="s">
        <v>31753</v>
      </c>
      <c r="I16034" s="142" t="s">
        <v>9</v>
      </c>
      <c r="J16034" s="142" t="n">
        <v>13.21</v>
      </c>
    </row>
    <row r="16035" customFormat="false" ht="12.75" hidden="false" customHeight="false" outlineLevel="0" collapsed="false">
      <c r="A16035" s="142" t="s">
        <v>31754</v>
      </c>
      <c r="B16035" s="663" t="str">
        <f aca="false">C16035&amp;D16035&amp;E16035&amp;F16035&amp;G16035&amp;H16035</f>
        <v>TERMINAL DE FECHAMENTO LISO,PARA ELETROCALHA PERFURADA OU LISA,400X75MM.FORNECIMENTO E COLOCACAO</v>
      </c>
      <c r="C16035" s="142" t="s">
        <v>31722</v>
      </c>
      <c r="D16035" s="142" t="s">
        <v>31753</v>
      </c>
      <c r="I16035" s="142" t="s">
        <v>9</v>
      </c>
      <c r="J16035" s="142" t="n">
        <v>12.18</v>
      </c>
    </row>
    <row r="16036" customFormat="false" ht="12.75" hidden="false" customHeight="false" outlineLevel="0" collapsed="false">
      <c r="A16036" s="142" t="s">
        <v>31755</v>
      </c>
      <c r="B16036" s="663" t="str">
        <f aca="false">C16036&amp;D16036&amp;E16036&amp;F16036&amp;G16036&amp;H16036</f>
        <v>TERMINAL DE FECHAMENTO LISO,PARA ELETROCALHA PERFURADA OU LISA,100X100MM.FORNECIMENTO E COLOCACAO</v>
      </c>
      <c r="C16036" s="142" t="s">
        <v>31722</v>
      </c>
      <c r="D16036" s="142" t="s">
        <v>31756</v>
      </c>
      <c r="I16036" s="142" t="s">
        <v>9</v>
      </c>
      <c r="J16036" s="142" t="n">
        <v>10.62</v>
      </c>
    </row>
    <row r="16037" customFormat="false" ht="12.75" hidden="false" customHeight="false" outlineLevel="0" collapsed="false">
      <c r="A16037" s="142" t="s">
        <v>31757</v>
      </c>
      <c r="B16037" s="663" t="str">
        <f aca="false">C16037&amp;D16037&amp;E16037&amp;F16037&amp;G16037&amp;H16037</f>
        <v>TERMINAL DE FECHAMENTO LISO,PARA ELETROCALHA PERFURADA OU LISA,100X100MM.FORNECIMENTO E COLOCACAO</v>
      </c>
      <c r="C16037" s="142" t="s">
        <v>31722</v>
      </c>
      <c r="D16037" s="142" t="s">
        <v>31756</v>
      </c>
      <c r="I16037" s="142" t="s">
        <v>9</v>
      </c>
      <c r="J16037" s="142" t="n">
        <v>9.59</v>
      </c>
    </row>
    <row r="16038" customFormat="false" ht="12.75" hidden="false" customHeight="false" outlineLevel="0" collapsed="false">
      <c r="A16038" s="142" t="s">
        <v>31758</v>
      </c>
      <c r="B16038" s="663" t="str">
        <f aca="false">C16038&amp;D16038&amp;E16038&amp;F16038&amp;G16038&amp;H16038</f>
        <v>TERMINAL DE FECHAMENTO LISO,PARA ELETROCALHA PERFURADA OU LISA,150X100MM.FORNECIMENTO E COLOCACAO</v>
      </c>
      <c r="C16038" s="142" t="s">
        <v>31722</v>
      </c>
      <c r="D16038" s="142" t="s">
        <v>31759</v>
      </c>
      <c r="I16038" s="142" t="s">
        <v>9</v>
      </c>
      <c r="J16038" s="142" t="n">
        <v>10.68</v>
      </c>
    </row>
    <row r="16039" customFormat="false" ht="12.75" hidden="false" customHeight="false" outlineLevel="0" collapsed="false">
      <c r="A16039" s="142" t="s">
        <v>31760</v>
      </c>
      <c r="B16039" s="663" t="str">
        <f aca="false">C16039&amp;D16039&amp;E16039&amp;F16039&amp;G16039&amp;H16039</f>
        <v>TERMINAL DE FECHAMENTO LISO,PARA ELETROCALHA PERFURADA OU LISA,150X100MM.FORNECIMENTO E COLOCACAO</v>
      </c>
      <c r="C16039" s="142" t="s">
        <v>31722</v>
      </c>
      <c r="D16039" s="142" t="s">
        <v>31759</v>
      </c>
      <c r="I16039" s="142" t="s">
        <v>9</v>
      </c>
      <c r="J16039" s="142" t="n">
        <v>9.65</v>
      </c>
    </row>
    <row r="16040" customFormat="false" ht="12.75" hidden="false" customHeight="false" outlineLevel="0" collapsed="false">
      <c r="A16040" s="142" t="s">
        <v>31761</v>
      </c>
      <c r="B16040" s="663" t="str">
        <f aca="false">C16040&amp;D16040&amp;E16040&amp;F16040&amp;G16040&amp;H16040</f>
        <v>TERMINAL DE FECHAMENTO LISO,PARA ELETROCALHA PERFURADA OU LISA,200X100MM.FORNECIMENTO E COLOCACAO</v>
      </c>
      <c r="C16040" s="142" t="s">
        <v>31722</v>
      </c>
      <c r="D16040" s="142" t="s">
        <v>31762</v>
      </c>
      <c r="I16040" s="142" t="s">
        <v>9</v>
      </c>
      <c r="J16040" s="142" t="n">
        <v>11.51</v>
      </c>
    </row>
    <row r="16041" customFormat="false" ht="12.75" hidden="false" customHeight="false" outlineLevel="0" collapsed="false">
      <c r="A16041" s="142" t="s">
        <v>31763</v>
      </c>
      <c r="B16041" s="663" t="str">
        <f aca="false">C16041&amp;D16041&amp;E16041&amp;F16041&amp;G16041&amp;H16041</f>
        <v>TERMINAL DE FECHAMENTO LISO,PARA ELETROCALHA PERFURADA OU LISA,200X100MM.FORNECIMENTO E COLOCACAO</v>
      </c>
      <c r="C16041" s="142" t="s">
        <v>31722</v>
      </c>
      <c r="D16041" s="142" t="s">
        <v>31762</v>
      </c>
      <c r="I16041" s="142" t="s">
        <v>9</v>
      </c>
      <c r="J16041" s="142" t="n">
        <v>10.48</v>
      </c>
    </row>
    <row r="16042" customFormat="false" ht="12.75" hidden="false" customHeight="false" outlineLevel="0" collapsed="false">
      <c r="A16042" s="142" t="s">
        <v>31764</v>
      </c>
      <c r="B16042" s="663" t="str">
        <f aca="false">C16042&amp;D16042&amp;E16042&amp;F16042&amp;G16042&amp;H16042</f>
        <v>TERMINAL DE FECHAMENTO LISO,PARA ELETROCALHA PERFURADA OU LISA,300X100MM.FORNECIMENTO E COLOCACAO</v>
      </c>
      <c r="C16042" s="142" t="s">
        <v>31722</v>
      </c>
      <c r="D16042" s="142" t="s">
        <v>31765</v>
      </c>
      <c r="I16042" s="142" t="s">
        <v>9</v>
      </c>
      <c r="J16042" s="142" t="n">
        <v>12.84</v>
      </c>
    </row>
    <row r="16043" customFormat="false" ht="12.75" hidden="false" customHeight="false" outlineLevel="0" collapsed="false">
      <c r="A16043" s="142" t="s">
        <v>31766</v>
      </c>
      <c r="B16043" s="663" t="str">
        <f aca="false">C16043&amp;D16043&amp;E16043&amp;F16043&amp;G16043&amp;H16043</f>
        <v>TERMINAL DE FECHAMENTO LISO,PARA ELETROCALHA PERFURADA OU LISA,300X100MM.FORNECIMENTO E COLOCACAO</v>
      </c>
      <c r="C16043" s="142" t="s">
        <v>31722</v>
      </c>
      <c r="D16043" s="142" t="s">
        <v>31765</v>
      </c>
      <c r="I16043" s="142" t="s">
        <v>9</v>
      </c>
      <c r="J16043" s="142" t="n">
        <v>11.81</v>
      </c>
    </row>
    <row r="16044" customFormat="false" ht="12.75" hidden="false" customHeight="false" outlineLevel="0" collapsed="false">
      <c r="A16044" s="142" t="s">
        <v>31767</v>
      </c>
      <c r="B16044" s="663" t="str">
        <f aca="false">C16044&amp;D16044&amp;E16044&amp;F16044&amp;G16044&amp;H16044</f>
        <v>TERMINAL DE FECHAMENTO LISO,PARA ELETROCALHA PERFURADA OU LISA,400X100MM.FORNECIMENTO E COLOCACAO</v>
      </c>
      <c r="C16044" s="142" t="s">
        <v>31722</v>
      </c>
      <c r="D16044" s="142" t="s">
        <v>31768</v>
      </c>
      <c r="I16044" s="142" t="s">
        <v>9</v>
      </c>
      <c r="J16044" s="142" t="n">
        <v>14.06</v>
      </c>
    </row>
    <row r="16045" customFormat="false" ht="12.75" hidden="false" customHeight="false" outlineLevel="0" collapsed="false">
      <c r="A16045" s="142" t="s">
        <v>31769</v>
      </c>
      <c r="B16045" s="663" t="str">
        <f aca="false">C16045&amp;D16045&amp;E16045&amp;F16045&amp;G16045&amp;H16045</f>
        <v>TERMINAL DE FECHAMENTO LISO,PARA ELETROCALHA PERFURADA OU LISA,400X100MM.FORNECIMENTO E COLOCACAO</v>
      </c>
      <c r="C16045" s="142" t="s">
        <v>31722</v>
      </c>
      <c r="D16045" s="142" t="s">
        <v>31768</v>
      </c>
      <c r="I16045" s="142" t="s">
        <v>9</v>
      </c>
      <c r="J16045" s="142" t="n">
        <v>13.03</v>
      </c>
    </row>
    <row r="16046" customFormat="false" ht="12.75" hidden="false" customHeight="false" outlineLevel="0" collapsed="false">
      <c r="A16046" s="142" t="s">
        <v>31770</v>
      </c>
      <c r="B16046" s="663" t="str">
        <f aca="false">C16046&amp;D16046&amp;E16046&amp;F16046&amp;G16046&amp;H16046</f>
        <v>TERMINAL DE FECHAMENTO,PARA ELETROCALHA PERFURADA OU LISA,50X50MM,COM SAIDA PARA TUBO.FORNECIMENTO E COLOCACAO</v>
      </c>
      <c r="C16046" s="142" t="s">
        <v>31771</v>
      </c>
      <c r="D16046" s="142" t="s">
        <v>31772</v>
      </c>
      <c r="I16046" s="142" t="s">
        <v>9</v>
      </c>
      <c r="J16046" s="142" t="n">
        <v>10.15</v>
      </c>
    </row>
    <row r="16047" customFormat="false" ht="12.75" hidden="false" customHeight="false" outlineLevel="0" collapsed="false">
      <c r="A16047" s="142" t="s">
        <v>31773</v>
      </c>
      <c r="B16047" s="663" t="str">
        <f aca="false">C16047&amp;D16047&amp;E16047&amp;F16047&amp;G16047&amp;H16047</f>
        <v>TERMINAL DE FECHAMENTO,PARA ELETROCALHA PERFURADA OU LISA,50X50MM,COM SAIDA PARA TUBO.FORNECIMENTO E COLOCACAO</v>
      </c>
      <c r="C16047" s="142" t="s">
        <v>31771</v>
      </c>
      <c r="D16047" s="142" t="s">
        <v>31772</v>
      </c>
      <c r="I16047" s="142" t="s">
        <v>9</v>
      </c>
      <c r="J16047" s="142" t="n">
        <v>9.12</v>
      </c>
    </row>
    <row r="16048" customFormat="false" ht="12.75" hidden="false" customHeight="false" outlineLevel="0" collapsed="false">
      <c r="A16048" s="142" t="s">
        <v>31774</v>
      </c>
      <c r="B16048" s="663" t="str">
        <f aca="false">C16048&amp;D16048&amp;E16048&amp;F16048&amp;G16048&amp;H16048</f>
        <v>TERMINAL DE FECHAMENTO,PARA ELETROCALHA PERFURADA OU LISA,100X50MM,COM SAIDA PARA TUBO.FORNECIMENTO E COLOCACAO</v>
      </c>
      <c r="C16048" s="142" t="s">
        <v>31775</v>
      </c>
      <c r="D16048" s="142" t="s">
        <v>31776</v>
      </c>
      <c r="I16048" s="142" t="s">
        <v>9</v>
      </c>
      <c r="J16048" s="142" t="n">
        <v>10.51</v>
      </c>
    </row>
    <row r="16049" customFormat="false" ht="12.75" hidden="false" customHeight="false" outlineLevel="0" collapsed="false">
      <c r="A16049" s="142" t="s">
        <v>31777</v>
      </c>
      <c r="B16049" s="663" t="str">
        <f aca="false">C16049&amp;D16049&amp;E16049&amp;F16049&amp;G16049&amp;H16049</f>
        <v>TERMINAL DE FECHAMENTO,PARA ELETROCALHA PERFURADA OU LISA,100X50MM,COM SAIDA PARA TUBO.FORNECIMENTO E COLOCACAO</v>
      </c>
      <c r="C16049" s="142" t="s">
        <v>31775</v>
      </c>
      <c r="D16049" s="142" t="s">
        <v>31776</v>
      </c>
      <c r="I16049" s="142" t="s">
        <v>9</v>
      </c>
      <c r="J16049" s="142" t="n">
        <v>9.48</v>
      </c>
    </row>
    <row r="16050" customFormat="false" ht="12.75" hidden="false" customHeight="false" outlineLevel="0" collapsed="false">
      <c r="A16050" s="142" t="s">
        <v>31778</v>
      </c>
      <c r="B16050" s="663" t="str">
        <f aca="false">C16050&amp;D16050&amp;E16050&amp;F16050&amp;G16050&amp;H16050</f>
        <v>TERMINAL DE FECHAMENTO,PARA ELETROCALHA PERFURADA OU LISA,150X50MM,COM SAIDA PARA TUBO.FORNECIMENTO E COLOCACAO</v>
      </c>
      <c r="C16050" s="142" t="s">
        <v>31779</v>
      </c>
      <c r="D16050" s="142" t="s">
        <v>31776</v>
      </c>
      <c r="I16050" s="142" t="s">
        <v>9</v>
      </c>
      <c r="J16050" s="142" t="n">
        <v>11.27</v>
      </c>
    </row>
    <row r="16051" customFormat="false" ht="12.75" hidden="false" customHeight="false" outlineLevel="0" collapsed="false">
      <c r="A16051" s="142" t="s">
        <v>31780</v>
      </c>
      <c r="B16051" s="663" t="str">
        <f aca="false">C16051&amp;D16051&amp;E16051&amp;F16051&amp;G16051&amp;H16051</f>
        <v>TERMINAL DE FECHAMENTO,PARA ELETROCALHA PERFURADA OU LISA,150X50MM,COM SAIDA PARA TUBO.FORNECIMENTO E COLOCACAO</v>
      </c>
      <c r="C16051" s="142" t="s">
        <v>31779</v>
      </c>
      <c r="D16051" s="142" t="s">
        <v>31776</v>
      </c>
      <c r="I16051" s="142" t="s">
        <v>9</v>
      </c>
      <c r="J16051" s="142" t="n">
        <v>10.24</v>
      </c>
    </row>
    <row r="16052" customFormat="false" ht="12.75" hidden="false" customHeight="false" outlineLevel="0" collapsed="false">
      <c r="A16052" s="142" t="s">
        <v>31781</v>
      </c>
      <c r="B16052" s="663" t="str">
        <f aca="false">C16052&amp;D16052&amp;E16052&amp;F16052&amp;G16052&amp;H16052</f>
        <v>TERMINAL DE FECHAMENTO,PARA ELETROCALHA PERFURADA OU LISA,200X50MM,COM SAIDA PARA TUBO.FORNECIMENTO E COLOCACAO</v>
      </c>
      <c r="C16052" s="142" t="s">
        <v>31782</v>
      </c>
      <c r="D16052" s="142" t="s">
        <v>31776</v>
      </c>
      <c r="I16052" s="142" t="s">
        <v>9</v>
      </c>
      <c r="J16052" s="142" t="n">
        <v>12.43</v>
      </c>
    </row>
    <row r="16053" customFormat="false" ht="12.75" hidden="false" customHeight="false" outlineLevel="0" collapsed="false">
      <c r="A16053" s="142" t="s">
        <v>31783</v>
      </c>
      <c r="B16053" s="663" t="str">
        <f aca="false">C16053&amp;D16053&amp;E16053&amp;F16053&amp;G16053&amp;H16053</f>
        <v>TERMINAL DE FECHAMENTO,PARA ELETROCALHA PERFURADA OU LISA,200X50MM,COM SAIDA PARA TUBO.FORNECIMENTO E COLOCACAO</v>
      </c>
      <c r="C16053" s="142" t="s">
        <v>31782</v>
      </c>
      <c r="D16053" s="142" t="s">
        <v>31776</v>
      </c>
      <c r="I16053" s="142" t="s">
        <v>9</v>
      </c>
      <c r="J16053" s="142" t="n">
        <v>11.4</v>
      </c>
    </row>
    <row r="16054" customFormat="false" ht="12.75" hidden="false" customHeight="false" outlineLevel="0" collapsed="false">
      <c r="A16054" s="142" t="s">
        <v>31784</v>
      </c>
      <c r="B16054" s="663" t="str">
        <f aca="false">C16054&amp;D16054&amp;E16054&amp;F16054&amp;G16054&amp;H16054</f>
        <v>TERMINAL DE FECHAMENTO,PARA ELETROCALHA PERFURADA OU LISA,300X50MM,COM SAIDA PARA TUBO.FORNECIMENTO E COLOCACAO</v>
      </c>
      <c r="C16054" s="142" t="s">
        <v>31785</v>
      </c>
      <c r="D16054" s="142" t="s">
        <v>31776</v>
      </c>
      <c r="I16054" s="142" t="s">
        <v>9</v>
      </c>
      <c r="J16054" s="142" t="n">
        <v>13.46</v>
      </c>
    </row>
    <row r="16055" customFormat="false" ht="12.75" hidden="false" customHeight="false" outlineLevel="0" collapsed="false">
      <c r="A16055" s="142" t="s">
        <v>31786</v>
      </c>
      <c r="B16055" s="663" t="str">
        <f aca="false">C16055&amp;D16055&amp;E16055&amp;F16055&amp;G16055&amp;H16055</f>
        <v>TERMINAL DE FECHAMENTO,PARA ELETROCALHA PERFURADA OU LISA,300X50MM,COM SAIDA PARA TUBO.FORNECIMENTO E COLOCACAO</v>
      </c>
      <c r="C16055" s="142" t="s">
        <v>31785</v>
      </c>
      <c r="D16055" s="142" t="s">
        <v>31776</v>
      </c>
      <c r="I16055" s="142" t="s">
        <v>9</v>
      </c>
      <c r="J16055" s="142" t="n">
        <v>12.43</v>
      </c>
    </row>
    <row r="16056" customFormat="false" ht="12.75" hidden="false" customHeight="false" outlineLevel="0" collapsed="false">
      <c r="A16056" s="142" t="s">
        <v>31787</v>
      </c>
      <c r="B16056" s="663" t="str">
        <f aca="false">C16056&amp;D16056&amp;E16056&amp;F16056&amp;G16056&amp;H16056</f>
        <v>TERMINAL DE FECHAMENTO,PARA ELETROCALHA PERFURADA OU LISA,400X50MM,COM SAIDA PARA TUBO.FORNECIMENTO E COLOCACAO</v>
      </c>
      <c r="C16056" s="142" t="s">
        <v>31788</v>
      </c>
      <c r="D16056" s="142" t="s">
        <v>31776</v>
      </c>
      <c r="I16056" s="142" t="s">
        <v>9</v>
      </c>
      <c r="J16056" s="142" t="n">
        <v>14.87</v>
      </c>
    </row>
    <row r="16057" customFormat="false" ht="12.75" hidden="false" customHeight="false" outlineLevel="0" collapsed="false">
      <c r="A16057" s="142" t="s">
        <v>31789</v>
      </c>
      <c r="B16057" s="663" t="str">
        <f aca="false">C16057&amp;D16057&amp;E16057&amp;F16057&amp;G16057&amp;H16057</f>
        <v>TERMINAL DE FECHAMENTO,PARA ELETROCALHA PERFURADA OU LISA,400X50MM,COM SAIDA PARA TUBO.FORNECIMENTO E COLOCACAO</v>
      </c>
      <c r="C16057" s="142" t="s">
        <v>31788</v>
      </c>
      <c r="D16057" s="142" t="s">
        <v>31776</v>
      </c>
      <c r="I16057" s="142" t="s">
        <v>9</v>
      </c>
      <c r="J16057" s="142" t="n">
        <v>13.84</v>
      </c>
    </row>
    <row r="16058" customFormat="false" ht="12.75" hidden="false" customHeight="false" outlineLevel="0" collapsed="false">
      <c r="A16058" s="142" t="s">
        <v>31790</v>
      </c>
      <c r="B16058" s="663" t="str">
        <f aca="false">C16058&amp;D16058&amp;E16058&amp;F16058&amp;G16058&amp;H16058</f>
        <v>TERMINAL DE FECHAMENTO,PARA ELETROCALHA PERFURADA OU LISA,100X75MM,COM SAIDA PARA TUBO.FORNECIMENTO E COLOCACAO</v>
      </c>
      <c r="C16058" s="142" t="s">
        <v>31775</v>
      </c>
      <c r="D16058" s="142" t="s">
        <v>31791</v>
      </c>
      <c r="I16058" s="142" t="s">
        <v>9</v>
      </c>
      <c r="J16058" s="142" t="n">
        <v>10.82</v>
      </c>
    </row>
    <row r="16059" customFormat="false" ht="12.75" hidden="false" customHeight="false" outlineLevel="0" collapsed="false">
      <c r="A16059" s="142" t="s">
        <v>31792</v>
      </c>
      <c r="B16059" s="663" t="str">
        <f aca="false">C16059&amp;D16059&amp;E16059&amp;F16059&amp;G16059&amp;H16059</f>
        <v>TERMINAL DE FECHAMENTO,PARA ELETROCALHA PERFURADA OU LISA,100X75MM,COM SAIDA PARA TUBO.FORNECIMENTO E COLOCACAO</v>
      </c>
      <c r="C16059" s="142" t="s">
        <v>31775</v>
      </c>
      <c r="D16059" s="142" t="s">
        <v>31791</v>
      </c>
      <c r="I16059" s="142" t="s">
        <v>9</v>
      </c>
      <c r="J16059" s="142" t="n">
        <v>9.79</v>
      </c>
    </row>
    <row r="16060" customFormat="false" ht="12.75" hidden="false" customHeight="false" outlineLevel="0" collapsed="false">
      <c r="A16060" s="142" t="s">
        <v>31793</v>
      </c>
      <c r="B16060" s="663" t="str">
        <f aca="false">C16060&amp;D16060&amp;E16060&amp;F16060&amp;G16060&amp;H16060</f>
        <v>TERMINAL DE FECHAMENTO,PARA ELETROCALHA PERFURADA OU LISA,150X75MM,COM SAIDA PARA TUBO.FORNECIMENTO E COLOCACAO</v>
      </c>
      <c r="C16060" s="142" t="s">
        <v>31779</v>
      </c>
      <c r="D16060" s="142" t="s">
        <v>31791</v>
      </c>
      <c r="I16060" s="142" t="s">
        <v>9</v>
      </c>
      <c r="J16060" s="142" t="n">
        <v>11.66</v>
      </c>
    </row>
    <row r="16061" customFormat="false" ht="12.75" hidden="false" customHeight="false" outlineLevel="0" collapsed="false">
      <c r="A16061" s="142" t="s">
        <v>31794</v>
      </c>
      <c r="B16061" s="663" t="str">
        <f aca="false">C16061&amp;D16061&amp;E16061&amp;F16061&amp;G16061&amp;H16061</f>
        <v>TERMINAL DE FECHAMENTO,PARA ELETROCALHA PERFURADA OU LISA,150X75MM,COM SAIDA PARA TUBO.FORNECIMENTO E COLOCACAO</v>
      </c>
      <c r="C16061" s="142" t="s">
        <v>31779</v>
      </c>
      <c r="D16061" s="142" t="s">
        <v>31791</v>
      </c>
      <c r="I16061" s="142" t="s">
        <v>9</v>
      </c>
      <c r="J16061" s="142" t="n">
        <v>10.64</v>
      </c>
    </row>
    <row r="16062" customFormat="false" ht="12.75" hidden="false" customHeight="false" outlineLevel="0" collapsed="false">
      <c r="A16062" s="142" t="s">
        <v>31795</v>
      </c>
      <c r="B16062" s="663" t="str">
        <f aca="false">C16062&amp;D16062&amp;E16062&amp;F16062&amp;G16062&amp;H16062</f>
        <v>TERMINAL DE FECHAMENTO,PARA ELETROCALHA PERFURADA OU LISA,200X75MM,COM SAIDA PARA TUBO.FORNECIMENTO E COLOCACAO</v>
      </c>
      <c r="C16062" s="142" t="s">
        <v>31782</v>
      </c>
      <c r="D16062" s="142" t="s">
        <v>31791</v>
      </c>
      <c r="I16062" s="142" t="s">
        <v>9</v>
      </c>
      <c r="J16062" s="142" t="n">
        <v>12.57</v>
      </c>
    </row>
    <row r="16063" customFormat="false" ht="12.75" hidden="false" customHeight="false" outlineLevel="0" collapsed="false">
      <c r="A16063" s="142" t="s">
        <v>31796</v>
      </c>
      <c r="B16063" s="663" t="str">
        <f aca="false">C16063&amp;D16063&amp;E16063&amp;F16063&amp;G16063&amp;H16063</f>
        <v>TERMINAL DE FECHAMENTO,PARA ELETROCALHA PERFURADA OU LISA,200X75MM,COM SAIDA PARA TUBO.FORNECIMENTO E COLOCACAO</v>
      </c>
      <c r="C16063" s="142" t="s">
        <v>31782</v>
      </c>
      <c r="D16063" s="142" t="s">
        <v>31791</v>
      </c>
      <c r="I16063" s="142" t="s">
        <v>9</v>
      </c>
      <c r="J16063" s="142" t="n">
        <v>11.54</v>
      </c>
    </row>
    <row r="16064" customFormat="false" ht="12.75" hidden="false" customHeight="false" outlineLevel="0" collapsed="false">
      <c r="A16064" s="142" t="s">
        <v>31797</v>
      </c>
      <c r="B16064" s="663" t="str">
        <f aca="false">C16064&amp;D16064&amp;E16064&amp;F16064&amp;G16064&amp;H16064</f>
        <v>TERMINAL DE FECHAMENTO,PARA ELETROCALHA PERFURADA OU LISA,300X75MM,COM SAIDA PARA TUBO.FORNECIMENTO E COLOCACAO</v>
      </c>
      <c r="C16064" s="142" t="s">
        <v>31785</v>
      </c>
      <c r="D16064" s="142" t="s">
        <v>31791</v>
      </c>
      <c r="I16064" s="142" t="s">
        <v>9</v>
      </c>
      <c r="J16064" s="142" t="n">
        <v>14.05</v>
      </c>
    </row>
    <row r="16065" customFormat="false" ht="12.75" hidden="false" customHeight="false" outlineLevel="0" collapsed="false">
      <c r="A16065" s="142" t="s">
        <v>31798</v>
      </c>
      <c r="B16065" s="663" t="str">
        <f aca="false">C16065&amp;D16065&amp;E16065&amp;F16065&amp;G16065&amp;H16065</f>
        <v>TERMINAL DE FECHAMENTO,PARA ELETROCALHA PERFURADA OU LISA,300X75MM,COM SAIDA PARA TUBO.FORNECIMENTO E COLOCACAO</v>
      </c>
      <c r="C16065" s="142" t="s">
        <v>31785</v>
      </c>
      <c r="D16065" s="142" t="s">
        <v>31791</v>
      </c>
      <c r="I16065" s="142" t="s">
        <v>9</v>
      </c>
      <c r="J16065" s="142" t="n">
        <v>13.02</v>
      </c>
    </row>
    <row r="16066" customFormat="false" ht="12.75" hidden="false" customHeight="false" outlineLevel="0" collapsed="false">
      <c r="A16066" s="142" t="s">
        <v>31799</v>
      </c>
      <c r="B16066" s="663" t="str">
        <f aca="false">C16066&amp;D16066&amp;E16066&amp;F16066&amp;G16066&amp;H16066</f>
        <v>TERMINAL DE FECHAMENTO,PARA ELETROCALHA PERFURADA OU LISA,400X75MM,COM SAIDA PARA TUBO.FORNECIMENTO E COLOCACAO</v>
      </c>
      <c r="C16066" s="142" t="s">
        <v>31788</v>
      </c>
      <c r="D16066" s="142" t="s">
        <v>31791</v>
      </c>
      <c r="I16066" s="142" t="s">
        <v>9</v>
      </c>
      <c r="J16066" s="142" t="n">
        <v>15.74</v>
      </c>
    </row>
    <row r="16067" customFormat="false" ht="12.75" hidden="false" customHeight="false" outlineLevel="0" collapsed="false">
      <c r="A16067" s="142" t="s">
        <v>31800</v>
      </c>
      <c r="B16067" s="663" t="str">
        <f aca="false">C16067&amp;D16067&amp;E16067&amp;F16067&amp;G16067&amp;H16067</f>
        <v>TERMINAL DE FECHAMENTO,PARA ELETROCALHA PERFURADA OU LISA,400X75MM,COM SAIDA PARA TUBO.FORNECIMENTO E COLOCACAO</v>
      </c>
      <c r="C16067" s="142" t="s">
        <v>31788</v>
      </c>
      <c r="D16067" s="142" t="s">
        <v>31791</v>
      </c>
      <c r="I16067" s="142" t="s">
        <v>9</v>
      </c>
      <c r="J16067" s="142" t="n">
        <v>14.71</v>
      </c>
    </row>
    <row r="16068" customFormat="false" ht="12.75" hidden="false" customHeight="false" outlineLevel="0" collapsed="false">
      <c r="A16068" s="142" t="s">
        <v>31801</v>
      </c>
      <c r="B16068" s="663" t="str">
        <f aca="false">C16068&amp;D16068&amp;E16068&amp;F16068&amp;G16068&amp;H16068</f>
        <v>TERMINAL DE FECHAMENTO,PARA ELETROCALHA PERFURADA OU LISA,100X100MM,COM SAIDA PARA TUBO.FORNECIMENTO E COLOCACAO</v>
      </c>
      <c r="C16068" s="142" t="s">
        <v>31775</v>
      </c>
      <c r="D16068" s="142" t="s">
        <v>31802</v>
      </c>
      <c r="I16068" s="142" t="s">
        <v>9</v>
      </c>
      <c r="J16068" s="142" t="n">
        <v>12.13</v>
      </c>
    </row>
    <row r="16069" customFormat="false" ht="12.75" hidden="false" customHeight="false" outlineLevel="0" collapsed="false">
      <c r="A16069" s="142" t="s">
        <v>31803</v>
      </c>
      <c r="B16069" s="663" t="str">
        <f aca="false">C16069&amp;D16069&amp;E16069&amp;F16069&amp;G16069&amp;H16069</f>
        <v>TERMINAL DE FECHAMENTO,PARA ELETROCALHA PERFURADA OU LISA,100X100MM,COM SAIDA PARA TUBO.FORNECIMENTO E COLOCACAO</v>
      </c>
      <c r="C16069" s="142" t="s">
        <v>31775</v>
      </c>
      <c r="D16069" s="142" t="s">
        <v>31802</v>
      </c>
      <c r="I16069" s="142" t="s">
        <v>9</v>
      </c>
      <c r="J16069" s="142" t="n">
        <v>11.11</v>
      </c>
    </row>
    <row r="16070" customFormat="false" ht="12.75" hidden="false" customHeight="false" outlineLevel="0" collapsed="false">
      <c r="A16070" s="142" t="s">
        <v>31804</v>
      </c>
      <c r="B16070" s="663" t="str">
        <f aca="false">C16070&amp;D16070&amp;E16070&amp;F16070&amp;G16070&amp;H16070</f>
        <v>TERMINAL DE FECHAMENTO,PARA ELETROCALHA PERFURADA OU LISA,150X100MM,COM SAIDA PARA TUBO.FORNECIMENTO E COLOCACAO</v>
      </c>
      <c r="C16070" s="142" t="s">
        <v>31779</v>
      </c>
      <c r="D16070" s="142" t="s">
        <v>31802</v>
      </c>
      <c r="I16070" s="142" t="s">
        <v>9</v>
      </c>
      <c r="J16070" s="142" t="n">
        <v>12.84</v>
      </c>
    </row>
    <row r="16071" customFormat="false" ht="12.75" hidden="false" customHeight="false" outlineLevel="0" collapsed="false">
      <c r="A16071" s="142" t="s">
        <v>31805</v>
      </c>
      <c r="B16071" s="663" t="str">
        <f aca="false">C16071&amp;D16071&amp;E16071&amp;F16071&amp;G16071&amp;H16071</f>
        <v>TERMINAL DE FECHAMENTO,PARA ELETROCALHA PERFURADA OU LISA,150X100MM,COM SAIDA PARA TUBO.FORNECIMENTO E COLOCACAO</v>
      </c>
      <c r="C16071" s="142" t="s">
        <v>31779</v>
      </c>
      <c r="D16071" s="142" t="s">
        <v>31802</v>
      </c>
      <c r="I16071" s="142" t="s">
        <v>9</v>
      </c>
      <c r="J16071" s="142" t="n">
        <v>11.81</v>
      </c>
    </row>
    <row r="16072" customFormat="false" ht="12.75" hidden="false" customHeight="false" outlineLevel="0" collapsed="false">
      <c r="A16072" s="142" t="s">
        <v>31806</v>
      </c>
      <c r="B16072" s="663" t="str">
        <f aca="false">C16072&amp;D16072&amp;E16072&amp;F16072&amp;G16072&amp;H16072</f>
        <v>TERMINAL DE FECHAMENTO,PARA ELETROCALHA PERFURADA OU LISA,200X100MM,COM SAIDA PARA TUBO.FORNECIMENTO E COLOCACAO</v>
      </c>
      <c r="C16072" s="142" t="s">
        <v>31782</v>
      </c>
      <c r="D16072" s="142" t="s">
        <v>31802</v>
      </c>
      <c r="I16072" s="142" t="s">
        <v>9</v>
      </c>
      <c r="J16072" s="142" t="n">
        <v>13.53</v>
      </c>
    </row>
    <row r="16073" customFormat="false" ht="12.75" hidden="false" customHeight="false" outlineLevel="0" collapsed="false">
      <c r="A16073" s="142" t="s">
        <v>31807</v>
      </c>
      <c r="B16073" s="663" t="str">
        <f aca="false">C16073&amp;D16073&amp;E16073&amp;F16073&amp;G16073&amp;H16073</f>
        <v>TERMINAL DE FECHAMENTO,PARA ELETROCALHA PERFURADA OU LISA,200X100MM,COM SAIDA PARA TUBO.FORNECIMENTO E COLOCACAO</v>
      </c>
      <c r="C16073" s="142" t="s">
        <v>31782</v>
      </c>
      <c r="D16073" s="142" t="s">
        <v>31802</v>
      </c>
      <c r="I16073" s="142" t="s">
        <v>9</v>
      </c>
      <c r="J16073" s="142" t="n">
        <v>12.5</v>
      </c>
    </row>
    <row r="16074" customFormat="false" ht="12.75" hidden="false" customHeight="false" outlineLevel="0" collapsed="false">
      <c r="A16074" s="142" t="s">
        <v>31808</v>
      </c>
      <c r="B16074" s="663" t="str">
        <f aca="false">C16074&amp;D16074&amp;E16074&amp;F16074&amp;G16074&amp;H16074</f>
        <v>TERMINAL DE FECHAMENTO,PARA ELETROCALHA PERFURADA OU LISA,300X100MM,COM SAIDA PARA TUBO.FORNECIMENTO E COLOCACAO</v>
      </c>
      <c r="C16074" s="142" t="s">
        <v>31785</v>
      </c>
      <c r="D16074" s="142" t="s">
        <v>31802</v>
      </c>
      <c r="I16074" s="142" t="s">
        <v>9</v>
      </c>
      <c r="J16074" s="142" t="n">
        <v>16.01</v>
      </c>
    </row>
    <row r="16075" customFormat="false" ht="12.75" hidden="false" customHeight="false" outlineLevel="0" collapsed="false">
      <c r="A16075" s="142" t="s">
        <v>31809</v>
      </c>
      <c r="B16075" s="663" t="str">
        <f aca="false">C16075&amp;D16075&amp;E16075&amp;F16075&amp;G16075&amp;H16075</f>
        <v>TERMINAL DE FECHAMENTO,PARA ELETROCALHA PERFURADA OU LISA,300X100MM,COM SAIDA PARA TUBO.FORNECIMENTO E COLOCACAO</v>
      </c>
      <c r="C16075" s="142" t="s">
        <v>31785</v>
      </c>
      <c r="D16075" s="142" t="s">
        <v>31802</v>
      </c>
      <c r="I16075" s="142" t="s">
        <v>9</v>
      </c>
      <c r="J16075" s="142" t="n">
        <v>14.99</v>
      </c>
    </row>
    <row r="16076" customFormat="false" ht="12.75" hidden="false" customHeight="false" outlineLevel="0" collapsed="false">
      <c r="A16076" s="142" t="s">
        <v>31810</v>
      </c>
      <c r="B16076" s="663" t="str">
        <f aca="false">C16076&amp;D16076&amp;E16076&amp;F16076&amp;G16076&amp;H16076</f>
        <v>TERMINAL DE FECHAMENTO,PARA ELETROCALHA PERFURADA OU LISA,400X100MM,COM SAIDA PARA TUBO.FORNECIMENTO E COLOCACAO</v>
      </c>
      <c r="C16076" s="142" t="s">
        <v>31788</v>
      </c>
      <c r="D16076" s="142" t="s">
        <v>31802</v>
      </c>
      <c r="I16076" s="142" t="s">
        <v>9</v>
      </c>
      <c r="J16076" s="142" t="n">
        <v>17.4</v>
      </c>
    </row>
    <row r="16077" customFormat="false" ht="12.75" hidden="false" customHeight="false" outlineLevel="0" collapsed="false">
      <c r="A16077" s="142" t="s">
        <v>31811</v>
      </c>
      <c r="B16077" s="663" t="str">
        <f aca="false">C16077&amp;D16077&amp;E16077&amp;F16077&amp;G16077&amp;H16077</f>
        <v>TERMINAL DE FECHAMENTO,PARA ELETROCALHA PERFURADA OU LISA,400X100MM,COM SAIDA PARA TUBO.FORNECIMENTO E COLOCACAO</v>
      </c>
      <c r="C16077" s="142" t="s">
        <v>31788</v>
      </c>
      <c r="D16077" s="142" t="s">
        <v>31802</v>
      </c>
      <c r="I16077" s="142" t="s">
        <v>9</v>
      </c>
      <c r="J16077" s="142" t="n">
        <v>16.37</v>
      </c>
    </row>
    <row r="16078" customFormat="false" ht="12.75" hidden="false" customHeight="false" outlineLevel="0" collapsed="false">
      <c r="A16078" s="142" t="s">
        <v>31812</v>
      </c>
      <c r="B16078" s="663" t="str">
        <f aca="false">C16078&amp;D16078&amp;E16078&amp;F16078&amp;G16078&amp;H16078</f>
        <v>ACOPLAMENTO EM PAINEL,PARA ELETROCALHA PERFURADA OU LISA,50X50MM.FORNECIMENTO E COLOCACAO</v>
      </c>
      <c r="C16078" s="142" t="s">
        <v>31813</v>
      </c>
      <c r="D16078" s="142" t="s">
        <v>31012</v>
      </c>
      <c r="I16078" s="142" t="s">
        <v>9</v>
      </c>
      <c r="J16078" s="142" t="n">
        <v>10.27</v>
      </c>
    </row>
    <row r="16079" customFormat="false" ht="12.75" hidden="false" customHeight="false" outlineLevel="0" collapsed="false">
      <c r="A16079" s="142" t="s">
        <v>31814</v>
      </c>
      <c r="B16079" s="663" t="str">
        <f aca="false">C16079&amp;D16079&amp;E16079&amp;F16079&amp;G16079&amp;H16079</f>
        <v>ACOPLAMENTO EM PAINEL,PARA ELETROCALHA PERFURADA OU LISA,50X50MM.FORNECIMENTO E COLOCACAO</v>
      </c>
      <c r="C16079" s="142" t="s">
        <v>31813</v>
      </c>
      <c r="D16079" s="142" t="s">
        <v>31012</v>
      </c>
      <c r="I16079" s="142" t="s">
        <v>9</v>
      </c>
      <c r="J16079" s="142" t="n">
        <v>9.24</v>
      </c>
    </row>
    <row r="16080" customFormat="false" ht="12.75" hidden="false" customHeight="false" outlineLevel="0" collapsed="false">
      <c r="A16080" s="142" t="s">
        <v>31815</v>
      </c>
      <c r="B16080" s="663" t="str">
        <f aca="false">C16080&amp;D16080&amp;E16080&amp;F16080&amp;G16080&amp;H16080</f>
        <v>ACOPLAMENTO EM PAINEL,PARA ELETROCALHA PERFURADA OU LISA,100X50MM.FORNECIMENTO E COLOCACAO</v>
      </c>
      <c r="C16080" s="142" t="s">
        <v>31816</v>
      </c>
      <c r="D16080" s="142" t="s">
        <v>31272</v>
      </c>
      <c r="I16080" s="142" t="s">
        <v>9</v>
      </c>
      <c r="J16080" s="142" t="n">
        <v>11.1</v>
      </c>
    </row>
    <row r="16081" customFormat="false" ht="12.75" hidden="false" customHeight="false" outlineLevel="0" collapsed="false">
      <c r="A16081" s="142" t="s">
        <v>31817</v>
      </c>
      <c r="B16081" s="663" t="str">
        <f aca="false">C16081&amp;D16081&amp;E16081&amp;F16081&amp;G16081&amp;H16081</f>
        <v>ACOPLAMENTO EM PAINEL,PARA ELETROCALHA PERFURADA OU LISA,100X50MM.FORNECIMENTO E COLOCACAO</v>
      </c>
      <c r="C16081" s="142" t="s">
        <v>31816</v>
      </c>
      <c r="D16081" s="142" t="s">
        <v>31272</v>
      </c>
      <c r="I16081" s="142" t="s">
        <v>9</v>
      </c>
      <c r="J16081" s="142" t="n">
        <v>10.07</v>
      </c>
    </row>
    <row r="16082" customFormat="false" ht="12.75" hidden="false" customHeight="false" outlineLevel="0" collapsed="false">
      <c r="A16082" s="142" t="s">
        <v>31818</v>
      </c>
      <c r="B16082" s="663" t="str">
        <f aca="false">C16082&amp;D16082&amp;E16082&amp;F16082&amp;G16082&amp;H16082</f>
        <v>ACOPLAMENTO EM PAINEL,PARA ELETROCALHA PERFURADA OU LISA,150X50MM.FORNECIMENTO E COLOCACAO</v>
      </c>
      <c r="C16082" s="142" t="s">
        <v>31819</v>
      </c>
      <c r="D16082" s="142" t="s">
        <v>31272</v>
      </c>
      <c r="I16082" s="142" t="s">
        <v>9</v>
      </c>
      <c r="J16082" s="142" t="n">
        <v>11.71</v>
      </c>
    </row>
    <row r="16083" customFormat="false" ht="12.75" hidden="false" customHeight="false" outlineLevel="0" collapsed="false">
      <c r="A16083" s="142" t="s">
        <v>31820</v>
      </c>
      <c r="B16083" s="663" t="str">
        <f aca="false">C16083&amp;D16083&amp;E16083&amp;F16083&amp;G16083&amp;H16083</f>
        <v>ACOPLAMENTO EM PAINEL,PARA ELETROCALHA PERFURADA OU LISA,150X50MM.FORNECIMENTO E COLOCACAO</v>
      </c>
      <c r="C16083" s="142" t="s">
        <v>31819</v>
      </c>
      <c r="D16083" s="142" t="s">
        <v>31272</v>
      </c>
      <c r="I16083" s="142" t="s">
        <v>9</v>
      </c>
      <c r="J16083" s="142" t="n">
        <v>10.68</v>
      </c>
    </row>
    <row r="16084" customFormat="false" ht="12.75" hidden="false" customHeight="false" outlineLevel="0" collapsed="false">
      <c r="A16084" s="142" t="s">
        <v>31821</v>
      </c>
      <c r="B16084" s="663" t="str">
        <f aca="false">C16084&amp;D16084&amp;E16084&amp;F16084&amp;G16084&amp;H16084</f>
        <v>ACOPLAMENTO EM PAINEL,PARA ELETROCALHA PERFURADA OU LISA,200X50MM.FORNECIMENTO E COLOCACAO</v>
      </c>
      <c r="C16084" s="142" t="s">
        <v>31822</v>
      </c>
      <c r="D16084" s="142" t="s">
        <v>31272</v>
      </c>
      <c r="I16084" s="142" t="s">
        <v>9</v>
      </c>
      <c r="J16084" s="142" t="n">
        <v>12.39</v>
      </c>
    </row>
    <row r="16085" customFormat="false" ht="12.75" hidden="false" customHeight="false" outlineLevel="0" collapsed="false">
      <c r="A16085" s="142" t="s">
        <v>31823</v>
      </c>
      <c r="B16085" s="663" t="str">
        <f aca="false">C16085&amp;D16085&amp;E16085&amp;F16085&amp;G16085&amp;H16085</f>
        <v>ACOPLAMENTO EM PAINEL,PARA ELETROCALHA PERFURADA OU LISA,200X50MM.FORNECIMENTO E COLOCACAO</v>
      </c>
      <c r="C16085" s="142" t="s">
        <v>31822</v>
      </c>
      <c r="D16085" s="142" t="s">
        <v>31272</v>
      </c>
      <c r="I16085" s="142" t="s">
        <v>9</v>
      </c>
      <c r="J16085" s="142" t="n">
        <v>11.36</v>
      </c>
    </row>
    <row r="16086" customFormat="false" ht="12.75" hidden="false" customHeight="false" outlineLevel="0" collapsed="false">
      <c r="A16086" s="142" t="s">
        <v>31824</v>
      </c>
      <c r="B16086" s="663" t="str">
        <f aca="false">C16086&amp;D16086&amp;E16086&amp;F16086&amp;G16086&amp;H16086</f>
        <v>ACOPLAMENTO EM PAINEL,PARA ELETROCALHA PERFURADA OU LISA,300X50MM.FORNECIMENTO E COLOCACAO</v>
      </c>
      <c r="C16086" s="142" t="s">
        <v>31825</v>
      </c>
      <c r="D16086" s="142" t="s">
        <v>31272</v>
      </c>
      <c r="I16086" s="142" t="s">
        <v>9</v>
      </c>
      <c r="J16086" s="142" t="n">
        <v>13.85</v>
      </c>
    </row>
    <row r="16087" customFormat="false" ht="12.75" hidden="false" customHeight="false" outlineLevel="0" collapsed="false">
      <c r="A16087" s="142" t="s">
        <v>31826</v>
      </c>
      <c r="B16087" s="663" t="str">
        <f aca="false">C16087&amp;D16087&amp;E16087&amp;F16087&amp;G16087&amp;H16087</f>
        <v>ACOPLAMENTO EM PAINEL,PARA ELETROCALHA PERFURADA OU LISA,300X50MM.FORNECIMENTO E COLOCACAO</v>
      </c>
      <c r="C16087" s="142" t="s">
        <v>31825</v>
      </c>
      <c r="D16087" s="142" t="s">
        <v>31272</v>
      </c>
      <c r="I16087" s="142" t="s">
        <v>9</v>
      </c>
      <c r="J16087" s="142" t="n">
        <v>12.82</v>
      </c>
    </row>
    <row r="16088" customFormat="false" ht="12.75" hidden="false" customHeight="false" outlineLevel="0" collapsed="false">
      <c r="A16088" s="142" t="s">
        <v>31827</v>
      </c>
      <c r="B16088" s="663" t="str">
        <f aca="false">C16088&amp;D16088&amp;E16088&amp;F16088&amp;G16088&amp;H16088</f>
        <v>ACOPLAMENTO EM PAINEL,PARA ELETROCALHA PERFURADA OU LISA,400X50MM.FORNECIMENTO E COLOCACAO</v>
      </c>
      <c r="C16088" s="142" t="s">
        <v>31828</v>
      </c>
      <c r="D16088" s="142" t="s">
        <v>31272</v>
      </c>
      <c r="I16088" s="142" t="s">
        <v>9</v>
      </c>
      <c r="J16088" s="142" t="n">
        <v>15.32</v>
      </c>
    </row>
    <row r="16089" customFormat="false" ht="12.75" hidden="false" customHeight="false" outlineLevel="0" collapsed="false">
      <c r="A16089" s="142" t="s">
        <v>31829</v>
      </c>
      <c r="B16089" s="663" t="str">
        <f aca="false">C16089&amp;D16089&amp;E16089&amp;F16089&amp;G16089&amp;H16089</f>
        <v>ACOPLAMENTO EM PAINEL,PARA ELETROCALHA PERFURADA OU LISA,400X50MM.FORNECIMENTO E COLOCACAO</v>
      </c>
      <c r="C16089" s="142" t="s">
        <v>31828</v>
      </c>
      <c r="D16089" s="142" t="s">
        <v>31272</v>
      </c>
      <c r="I16089" s="142" t="s">
        <v>9</v>
      </c>
      <c r="J16089" s="142" t="n">
        <v>14.29</v>
      </c>
    </row>
    <row r="16090" customFormat="false" ht="12.75" hidden="false" customHeight="false" outlineLevel="0" collapsed="false">
      <c r="A16090" s="142" t="s">
        <v>31830</v>
      </c>
      <c r="B16090" s="663" t="str">
        <f aca="false">C16090&amp;D16090&amp;E16090&amp;F16090&amp;G16090&amp;H16090</f>
        <v>ACOPLAMENTO EM PAINEL,PARA ELETROCALHA PERFURADA OU LISA,100X75MM.FORNECIMENTO E COLOCACAO</v>
      </c>
      <c r="C16090" s="142" t="s">
        <v>31816</v>
      </c>
      <c r="D16090" s="142" t="s">
        <v>31287</v>
      </c>
      <c r="I16090" s="142" t="s">
        <v>9</v>
      </c>
      <c r="J16090" s="142" t="n">
        <v>12.72</v>
      </c>
    </row>
    <row r="16091" customFormat="false" ht="12.75" hidden="false" customHeight="false" outlineLevel="0" collapsed="false">
      <c r="A16091" s="142" t="s">
        <v>31831</v>
      </c>
      <c r="B16091" s="663" t="str">
        <f aca="false">C16091&amp;D16091&amp;E16091&amp;F16091&amp;G16091&amp;H16091</f>
        <v>ACOPLAMENTO EM PAINEL,PARA ELETROCALHA PERFURADA OU LISA,100X75MM.FORNECIMENTO E COLOCACAO</v>
      </c>
      <c r="C16091" s="142" t="s">
        <v>31816</v>
      </c>
      <c r="D16091" s="142" t="s">
        <v>31287</v>
      </c>
      <c r="I16091" s="142" t="s">
        <v>9</v>
      </c>
      <c r="J16091" s="142" t="n">
        <v>11.69</v>
      </c>
    </row>
    <row r="16092" customFormat="false" ht="12.75" hidden="false" customHeight="false" outlineLevel="0" collapsed="false">
      <c r="A16092" s="142" t="s">
        <v>31832</v>
      </c>
      <c r="B16092" s="663" t="str">
        <f aca="false">C16092&amp;D16092&amp;E16092&amp;F16092&amp;G16092&amp;H16092</f>
        <v>ACOPLAMENTO EM PAINEL,PARA ELETROCALHA PERFURADA OU LISA,150X75MM.FORNECIMENTO E COLOCACAO</v>
      </c>
      <c r="C16092" s="142" t="s">
        <v>31819</v>
      </c>
      <c r="D16092" s="142" t="s">
        <v>31287</v>
      </c>
      <c r="I16092" s="142" t="s">
        <v>9</v>
      </c>
      <c r="J16092" s="142" t="n">
        <v>13.95</v>
      </c>
    </row>
    <row r="16093" customFormat="false" ht="12.75" hidden="false" customHeight="false" outlineLevel="0" collapsed="false">
      <c r="A16093" s="142" t="s">
        <v>31833</v>
      </c>
      <c r="B16093" s="663" t="str">
        <f aca="false">C16093&amp;D16093&amp;E16093&amp;F16093&amp;G16093&amp;H16093</f>
        <v>ACOPLAMENTO EM PAINEL,PARA ELETROCALHA PERFURADA OU LISA,150X75MM.FORNECIMENTO E COLOCACAO</v>
      </c>
      <c r="C16093" s="142" t="s">
        <v>31819</v>
      </c>
      <c r="D16093" s="142" t="s">
        <v>31287</v>
      </c>
      <c r="I16093" s="142" t="s">
        <v>9</v>
      </c>
      <c r="J16093" s="142" t="n">
        <v>12.92</v>
      </c>
    </row>
    <row r="16094" customFormat="false" ht="12.75" hidden="false" customHeight="false" outlineLevel="0" collapsed="false">
      <c r="A16094" s="142" t="s">
        <v>31834</v>
      </c>
      <c r="B16094" s="663" t="str">
        <f aca="false">C16094&amp;D16094&amp;E16094&amp;F16094&amp;G16094&amp;H16094</f>
        <v>ACOPLAMENTO EM PAINEL,PARA ELETROCALHA PERFURADA OU LISA,200X75MM.FORNECIMENTO E COLOCACAO</v>
      </c>
      <c r="C16094" s="142" t="s">
        <v>31822</v>
      </c>
      <c r="D16094" s="142" t="s">
        <v>31287</v>
      </c>
      <c r="I16094" s="142" t="s">
        <v>9</v>
      </c>
      <c r="J16094" s="142" t="n">
        <v>14.97</v>
      </c>
    </row>
    <row r="16095" customFormat="false" ht="12.75" hidden="false" customHeight="false" outlineLevel="0" collapsed="false">
      <c r="A16095" s="142" t="s">
        <v>31835</v>
      </c>
      <c r="B16095" s="663" t="str">
        <f aca="false">C16095&amp;D16095&amp;E16095&amp;F16095&amp;G16095&amp;H16095</f>
        <v>ACOPLAMENTO EM PAINEL,PARA ELETROCALHA PERFURADA OU LISA,200X75MM.FORNECIMENTO E COLOCACAO</v>
      </c>
      <c r="C16095" s="142" t="s">
        <v>31822</v>
      </c>
      <c r="D16095" s="142" t="s">
        <v>31287</v>
      </c>
      <c r="I16095" s="142" t="s">
        <v>9</v>
      </c>
      <c r="J16095" s="142" t="n">
        <v>13.94</v>
      </c>
    </row>
    <row r="16096" customFormat="false" ht="12.75" hidden="false" customHeight="false" outlineLevel="0" collapsed="false">
      <c r="A16096" s="142" t="s">
        <v>31836</v>
      </c>
      <c r="B16096" s="663" t="str">
        <f aca="false">C16096&amp;D16096&amp;E16096&amp;F16096&amp;G16096&amp;H16096</f>
        <v>ACOPLAMENTO EM PAINEL,PARA ELETROCALHA PERFURADA OU LISA,300X75MM.FORNECIMENTO E COLOCACAO</v>
      </c>
      <c r="C16096" s="142" t="s">
        <v>31825</v>
      </c>
      <c r="D16096" s="142" t="s">
        <v>31287</v>
      </c>
      <c r="I16096" s="142" t="s">
        <v>9</v>
      </c>
      <c r="J16096" s="142" t="n">
        <v>16.83</v>
      </c>
    </row>
    <row r="16097" customFormat="false" ht="12.75" hidden="false" customHeight="false" outlineLevel="0" collapsed="false">
      <c r="A16097" s="142" t="s">
        <v>31837</v>
      </c>
      <c r="B16097" s="663" t="str">
        <f aca="false">C16097&amp;D16097&amp;E16097&amp;F16097&amp;G16097&amp;H16097</f>
        <v>ACOPLAMENTO EM PAINEL,PARA ELETROCALHA PERFURADA OU LISA,300X75MM.FORNECIMENTO E COLOCACAO</v>
      </c>
      <c r="C16097" s="142" t="s">
        <v>31825</v>
      </c>
      <c r="D16097" s="142" t="s">
        <v>31287</v>
      </c>
      <c r="I16097" s="142" t="s">
        <v>9</v>
      </c>
      <c r="J16097" s="142" t="n">
        <v>15.8</v>
      </c>
    </row>
    <row r="16098" customFormat="false" ht="12.75" hidden="false" customHeight="false" outlineLevel="0" collapsed="false">
      <c r="A16098" s="142" t="s">
        <v>31838</v>
      </c>
      <c r="B16098" s="663" t="str">
        <f aca="false">C16098&amp;D16098&amp;E16098&amp;F16098&amp;G16098&amp;H16098</f>
        <v>ACOPLAMENTO EM PAINEL,PARA ELETROCALHA PERFURADA OU LISA,400X75MM.FORNECIMENTO E COLOCACAO</v>
      </c>
      <c r="C16098" s="142" t="s">
        <v>31828</v>
      </c>
      <c r="D16098" s="142" t="s">
        <v>31287</v>
      </c>
      <c r="I16098" s="142" t="s">
        <v>9</v>
      </c>
      <c r="J16098" s="142" t="n">
        <v>18.67</v>
      </c>
    </row>
    <row r="16099" customFormat="false" ht="12.75" hidden="false" customHeight="false" outlineLevel="0" collapsed="false">
      <c r="A16099" s="142" t="s">
        <v>31839</v>
      </c>
      <c r="B16099" s="663" t="str">
        <f aca="false">C16099&amp;D16099&amp;E16099&amp;F16099&amp;G16099&amp;H16099</f>
        <v>ACOPLAMENTO EM PAINEL,PARA ELETROCALHA PERFURADA OU LISA,400X75MM.FORNECIMENTO E COLOCACAO</v>
      </c>
      <c r="C16099" s="142" t="s">
        <v>31828</v>
      </c>
      <c r="D16099" s="142" t="s">
        <v>31287</v>
      </c>
      <c r="I16099" s="142" t="s">
        <v>9</v>
      </c>
      <c r="J16099" s="142" t="n">
        <v>17.64</v>
      </c>
    </row>
    <row r="16100" customFormat="false" ht="12.75" hidden="false" customHeight="false" outlineLevel="0" collapsed="false">
      <c r="A16100" s="142" t="s">
        <v>31840</v>
      </c>
      <c r="B16100" s="663" t="str">
        <f aca="false">C16100&amp;D16100&amp;E16100&amp;F16100&amp;G16100&amp;H16100</f>
        <v>ACOPLAMENTO EM PAINEL,PARA ELETROCALHA PERFURADA OU LISA,100X100MM.FORNECIMENTO E COLOCACAO</v>
      </c>
      <c r="C16100" s="142" t="s">
        <v>31816</v>
      </c>
      <c r="D16100" s="142" t="s">
        <v>31298</v>
      </c>
      <c r="I16100" s="142" t="s">
        <v>9</v>
      </c>
      <c r="J16100" s="142" t="n">
        <v>14.84</v>
      </c>
    </row>
    <row r="16101" customFormat="false" ht="12.75" hidden="false" customHeight="false" outlineLevel="0" collapsed="false">
      <c r="A16101" s="142" t="s">
        <v>31841</v>
      </c>
      <c r="B16101" s="663" t="str">
        <f aca="false">C16101&amp;D16101&amp;E16101&amp;F16101&amp;G16101&amp;H16101</f>
        <v>ACOPLAMENTO EM PAINEL,PARA ELETROCALHA PERFURADA OU LISA,100X100MM.FORNECIMENTO E COLOCACAO</v>
      </c>
      <c r="C16101" s="142" t="s">
        <v>31816</v>
      </c>
      <c r="D16101" s="142" t="s">
        <v>31298</v>
      </c>
      <c r="I16101" s="142" t="s">
        <v>9</v>
      </c>
      <c r="J16101" s="142" t="n">
        <v>13.81</v>
      </c>
    </row>
    <row r="16102" customFormat="false" ht="12.75" hidden="false" customHeight="false" outlineLevel="0" collapsed="false">
      <c r="A16102" s="142" t="s">
        <v>31842</v>
      </c>
      <c r="B16102" s="663" t="str">
        <f aca="false">C16102&amp;D16102&amp;E16102&amp;F16102&amp;G16102&amp;H16102</f>
        <v>ACOPLAMENTO EM PAINEL,PARA ELETROCALHA PERFURADA OU LISA,150X100MM.FORNECIMENTO E COLOCACAO</v>
      </c>
      <c r="C16102" s="142" t="s">
        <v>31819</v>
      </c>
      <c r="D16102" s="142" t="s">
        <v>31298</v>
      </c>
      <c r="I16102" s="142" t="s">
        <v>9</v>
      </c>
      <c r="J16102" s="142" t="n">
        <v>13.61</v>
      </c>
    </row>
    <row r="16103" customFormat="false" ht="12.75" hidden="false" customHeight="false" outlineLevel="0" collapsed="false">
      <c r="A16103" s="142" t="s">
        <v>31843</v>
      </c>
      <c r="B16103" s="663" t="str">
        <f aca="false">C16103&amp;D16103&amp;E16103&amp;F16103&amp;G16103&amp;H16103</f>
        <v>ACOPLAMENTO EM PAINEL,PARA ELETROCALHA PERFURADA OU LISA,150X100MM.FORNECIMENTO E COLOCACAO</v>
      </c>
      <c r="C16103" s="142" t="s">
        <v>31819</v>
      </c>
      <c r="D16103" s="142" t="s">
        <v>31298</v>
      </c>
      <c r="I16103" s="142" t="s">
        <v>9</v>
      </c>
      <c r="J16103" s="142" t="n">
        <v>12.58</v>
      </c>
    </row>
    <row r="16104" customFormat="false" ht="12.75" hidden="false" customHeight="false" outlineLevel="0" collapsed="false">
      <c r="A16104" s="142" t="s">
        <v>31844</v>
      </c>
      <c r="B16104" s="663" t="str">
        <f aca="false">C16104&amp;D16104&amp;E16104&amp;F16104&amp;G16104&amp;H16104</f>
        <v>ACOPLAMENTO EM PAINEL,PARA ELETROCALHA PERFURADA OU LISA,200X100MM.FORNECIMENTO E COLOCACAO</v>
      </c>
      <c r="C16104" s="142" t="s">
        <v>31822</v>
      </c>
      <c r="D16104" s="142" t="s">
        <v>31298</v>
      </c>
      <c r="I16104" s="142" t="s">
        <v>9</v>
      </c>
      <c r="J16104" s="142" t="n">
        <v>15.83</v>
      </c>
    </row>
    <row r="16105" customFormat="false" ht="12.75" hidden="false" customHeight="false" outlineLevel="0" collapsed="false">
      <c r="A16105" s="142" t="s">
        <v>31845</v>
      </c>
      <c r="B16105" s="663" t="str">
        <f aca="false">C16105&amp;D16105&amp;E16105&amp;F16105&amp;G16105&amp;H16105</f>
        <v>ACOPLAMENTO EM PAINEL,PARA ELETROCALHA PERFURADA OU LISA,200X100MM.FORNECIMENTO E COLOCACAO</v>
      </c>
      <c r="C16105" s="142" t="s">
        <v>31822</v>
      </c>
      <c r="D16105" s="142" t="s">
        <v>31298</v>
      </c>
      <c r="I16105" s="142" t="s">
        <v>9</v>
      </c>
      <c r="J16105" s="142" t="n">
        <v>14.8</v>
      </c>
    </row>
    <row r="16106" customFormat="false" ht="12.75" hidden="false" customHeight="false" outlineLevel="0" collapsed="false">
      <c r="A16106" s="142" t="s">
        <v>31846</v>
      </c>
      <c r="B16106" s="663" t="str">
        <f aca="false">C16106&amp;D16106&amp;E16106&amp;F16106&amp;G16106&amp;H16106</f>
        <v>ACOPLAMENTO EM PAINEL,PARA ELETROCALHA PERFURADA OU LISA,300X100MM.FORNECIMENTO E COLOCACAO</v>
      </c>
      <c r="C16106" s="142" t="s">
        <v>31825</v>
      </c>
      <c r="D16106" s="142" t="s">
        <v>31298</v>
      </c>
      <c r="I16106" s="142" t="s">
        <v>9</v>
      </c>
      <c r="J16106" s="142" t="n">
        <v>16.91</v>
      </c>
    </row>
    <row r="16107" customFormat="false" ht="12.75" hidden="false" customHeight="false" outlineLevel="0" collapsed="false">
      <c r="A16107" s="142" t="s">
        <v>31847</v>
      </c>
      <c r="B16107" s="663" t="str">
        <f aca="false">C16107&amp;D16107&amp;E16107&amp;F16107&amp;G16107&amp;H16107</f>
        <v>ACOPLAMENTO EM PAINEL,PARA ELETROCALHA PERFURADA OU LISA,300X100MM.FORNECIMENTO E COLOCACAO</v>
      </c>
      <c r="C16107" s="142" t="s">
        <v>31825</v>
      </c>
      <c r="D16107" s="142" t="s">
        <v>31298</v>
      </c>
      <c r="I16107" s="142" t="s">
        <v>9</v>
      </c>
      <c r="J16107" s="142" t="n">
        <v>15.88</v>
      </c>
    </row>
    <row r="16108" customFormat="false" ht="12.75" hidden="false" customHeight="false" outlineLevel="0" collapsed="false">
      <c r="A16108" s="142" t="s">
        <v>31848</v>
      </c>
      <c r="B16108" s="663" t="str">
        <f aca="false">C16108&amp;D16108&amp;E16108&amp;F16108&amp;G16108&amp;H16108</f>
        <v>ACOPLAMENTO EM PAINEL,PARA ELETROCALHA PERFURADA OU LISA,400X100MM.FORNECIMENTO E COLOCACAO</v>
      </c>
      <c r="C16108" s="142" t="s">
        <v>31828</v>
      </c>
      <c r="D16108" s="142" t="s">
        <v>31298</v>
      </c>
      <c r="I16108" s="142" t="s">
        <v>9</v>
      </c>
      <c r="J16108" s="142" t="n">
        <v>20</v>
      </c>
    </row>
    <row r="16109" customFormat="false" ht="12.75" hidden="false" customHeight="false" outlineLevel="0" collapsed="false">
      <c r="A16109" s="142" t="s">
        <v>31849</v>
      </c>
      <c r="B16109" s="663" t="str">
        <f aca="false">C16109&amp;D16109&amp;E16109&amp;F16109&amp;G16109&amp;H16109</f>
        <v>ACOPLAMENTO EM PAINEL,PARA ELETROCALHA PERFURADA OU LISA,400X100MM.FORNECIMENTO E COLOCACAO</v>
      </c>
      <c r="C16109" s="142" t="s">
        <v>31828</v>
      </c>
      <c r="D16109" s="142" t="s">
        <v>31298</v>
      </c>
      <c r="I16109" s="142" t="s">
        <v>9</v>
      </c>
      <c r="J16109" s="142" t="n">
        <v>18.97</v>
      </c>
    </row>
    <row r="16110" customFormat="false" ht="12.75" hidden="false" customHeight="false" outlineLevel="0" collapsed="false">
      <c r="A16110" s="142" t="s">
        <v>31850</v>
      </c>
      <c r="B16110" s="663" t="str">
        <f aca="false">C16110&amp;D16110&amp;E16110&amp;F16110&amp;G16110&amp;H16110</f>
        <v>GOTEJADOR PARA ELETROCALHA PERFURADA OU LISA,50X50MM.FORNECIMENTO E COLOCACAO</v>
      </c>
      <c r="C16110" s="142" t="s">
        <v>31851</v>
      </c>
      <c r="D16110" s="142" t="s">
        <v>4166</v>
      </c>
      <c r="I16110" s="142" t="s">
        <v>9</v>
      </c>
      <c r="J16110" s="142" t="n">
        <v>10.15</v>
      </c>
    </row>
    <row r="16111" customFormat="false" ht="12.75" hidden="false" customHeight="false" outlineLevel="0" collapsed="false">
      <c r="A16111" s="142" t="s">
        <v>31852</v>
      </c>
      <c r="B16111" s="663" t="str">
        <f aca="false">C16111&amp;D16111&amp;E16111&amp;F16111&amp;G16111&amp;H16111</f>
        <v>GOTEJADOR PARA ELETROCALHA PERFURADA OU LISA,50X50MM.FORNECIMENTO E COLOCACAO</v>
      </c>
      <c r="C16111" s="142" t="s">
        <v>31851</v>
      </c>
      <c r="D16111" s="142" t="s">
        <v>4166</v>
      </c>
      <c r="I16111" s="142" t="s">
        <v>9</v>
      </c>
      <c r="J16111" s="142" t="n">
        <v>9.12</v>
      </c>
    </row>
    <row r="16112" customFormat="false" ht="12.75" hidden="false" customHeight="false" outlineLevel="0" collapsed="false">
      <c r="A16112" s="142" t="s">
        <v>31853</v>
      </c>
      <c r="B16112" s="663" t="str">
        <f aca="false">C16112&amp;D16112&amp;E16112&amp;F16112&amp;G16112&amp;H16112</f>
        <v>GOTEJADOR PARA ELETROCALHA PERFURADA OU LISA,100X50MM.FORNECIMENTO E COLOCACAO</v>
      </c>
      <c r="C16112" s="142" t="s">
        <v>31854</v>
      </c>
      <c r="D16112" s="142" t="s">
        <v>7713</v>
      </c>
      <c r="I16112" s="142" t="s">
        <v>9</v>
      </c>
      <c r="J16112" s="142" t="n">
        <v>9.94</v>
      </c>
    </row>
    <row r="16113" customFormat="false" ht="12.75" hidden="false" customHeight="false" outlineLevel="0" collapsed="false">
      <c r="A16113" s="142" t="s">
        <v>31855</v>
      </c>
      <c r="B16113" s="663" t="str">
        <f aca="false">C16113&amp;D16113&amp;E16113&amp;F16113&amp;G16113&amp;H16113</f>
        <v>GOTEJADOR PARA ELETROCALHA PERFURADA OU LISA,100X50MM.FORNECIMENTO E COLOCACAO</v>
      </c>
      <c r="C16113" s="142" t="s">
        <v>31854</v>
      </c>
      <c r="D16113" s="142" t="s">
        <v>7713</v>
      </c>
      <c r="I16113" s="142" t="s">
        <v>9</v>
      </c>
      <c r="J16113" s="142" t="n">
        <v>8.92</v>
      </c>
    </row>
    <row r="16114" customFormat="false" ht="12.75" hidden="false" customHeight="false" outlineLevel="0" collapsed="false">
      <c r="A16114" s="142" t="s">
        <v>31856</v>
      </c>
      <c r="B16114" s="663" t="str">
        <f aca="false">C16114&amp;D16114&amp;E16114&amp;F16114&amp;G16114&amp;H16114</f>
        <v>GOTEJADOR PARA ELETROCALHA PERFURADA OU LISA,150X50MM.FORNECIMENTO E COLOCACAO</v>
      </c>
      <c r="C16114" s="142" t="s">
        <v>31857</v>
      </c>
      <c r="D16114" s="142" t="s">
        <v>7713</v>
      </c>
      <c r="I16114" s="142" t="s">
        <v>9</v>
      </c>
      <c r="J16114" s="142" t="n">
        <v>12.53</v>
      </c>
    </row>
    <row r="16115" customFormat="false" ht="12.75" hidden="false" customHeight="false" outlineLevel="0" collapsed="false">
      <c r="A16115" s="142" t="s">
        <v>31858</v>
      </c>
      <c r="B16115" s="663" t="str">
        <f aca="false">C16115&amp;D16115&amp;E16115&amp;F16115&amp;G16115&amp;H16115</f>
        <v>GOTEJADOR PARA ELETROCALHA PERFURADA OU LISA,150X50MM.FORNECIMENTO E COLOCACAO</v>
      </c>
      <c r="C16115" s="142" t="s">
        <v>31857</v>
      </c>
      <c r="D16115" s="142" t="s">
        <v>7713</v>
      </c>
      <c r="I16115" s="142" t="s">
        <v>9</v>
      </c>
      <c r="J16115" s="142" t="n">
        <v>11.5</v>
      </c>
    </row>
    <row r="16116" customFormat="false" ht="12.75" hidden="false" customHeight="false" outlineLevel="0" collapsed="false">
      <c r="A16116" s="142" t="s">
        <v>31859</v>
      </c>
      <c r="B16116" s="663" t="str">
        <f aca="false">C16116&amp;D16116&amp;E16116&amp;F16116&amp;G16116&amp;H16116</f>
        <v>GOTEJADOR PARA ELETROCALHA PERFURADA OU LISA,200X50MM.FORNECIMENTO E COLOCACAO</v>
      </c>
      <c r="C16116" s="142" t="s">
        <v>31860</v>
      </c>
      <c r="D16116" s="142" t="s">
        <v>7713</v>
      </c>
      <c r="I16116" s="142" t="s">
        <v>9</v>
      </c>
      <c r="J16116" s="142" t="n">
        <v>13.61</v>
      </c>
    </row>
    <row r="16117" customFormat="false" ht="12.75" hidden="false" customHeight="false" outlineLevel="0" collapsed="false">
      <c r="A16117" s="142" t="s">
        <v>31861</v>
      </c>
      <c r="B16117" s="663" t="str">
        <f aca="false">C16117&amp;D16117&amp;E16117&amp;F16117&amp;G16117&amp;H16117</f>
        <v>GOTEJADOR PARA ELETROCALHA PERFURADA OU LISA,200X50MM.FORNECIMENTO E COLOCACAO</v>
      </c>
      <c r="C16117" s="142" t="s">
        <v>31860</v>
      </c>
      <c r="D16117" s="142" t="s">
        <v>7713</v>
      </c>
      <c r="I16117" s="142" t="s">
        <v>9</v>
      </c>
      <c r="J16117" s="142" t="n">
        <v>12.59</v>
      </c>
    </row>
    <row r="16118" customFormat="false" ht="12.75" hidden="false" customHeight="false" outlineLevel="0" collapsed="false">
      <c r="A16118" s="142" t="s">
        <v>31862</v>
      </c>
      <c r="B16118" s="663" t="str">
        <f aca="false">C16118&amp;D16118&amp;E16118&amp;F16118&amp;G16118&amp;H16118</f>
        <v>GOTEJADOR PARA ELETROCALHA PERFURADA OU LISA,300X50MM.FORNECIMENTO E COLOCACAO</v>
      </c>
      <c r="C16118" s="142" t="s">
        <v>31863</v>
      </c>
      <c r="D16118" s="142" t="s">
        <v>7713</v>
      </c>
      <c r="I16118" s="142" t="s">
        <v>9</v>
      </c>
      <c r="J16118" s="142" t="n">
        <v>17.55</v>
      </c>
    </row>
    <row r="16119" customFormat="false" ht="12.75" hidden="false" customHeight="false" outlineLevel="0" collapsed="false">
      <c r="A16119" s="142" t="s">
        <v>31864</v>
      </c>
      <c r="B16119" s="663" t="str">
        <f aca="false">C16119&amp;D16119&amp;E16119&amp;F16119&amp;G16119&amp;H16119</f>
        <v>GOTEJADOR PARA ELETROCALHA PERFURADA OU LISA,300X50MM.FORNECIMENTO E COLOCACAO</v>
      </c>
      <c r="C16119" s="142" t="s">
        <v>31863</v>
      </c>
      <c r="D16119" s="142" t="s">
        <v>7713</v>
      </c>
      <c r="I16119" s="142" t="s">
        <v>9</v>
      </c>
      <c r="J16119" s="142" t="n">
        <v>16.52</v>
      </c>
    </row>
    <row r="16120" customFormat="false" ht="12.75" hidden="false" customHeight="false" outlineLevel="0" collapsed="false">
      <c r="A16120" s="142" t="s">
        <v>31865</v>
      </c>
      <c r="B16120" s="663" t="str">
        <f aca="false">C16120&amp;D16120&amp;E16120&amp;F16120&amp;G16120&amp;H16120</f>
        <v>GOTEJADOR PARA ELETROCALHA PERFURADA OU LISA,400X50MM.FORNECIMENTO E COLOCACAO</v>
      </c>
      <c r="C16120" s="142" t="s">
        <v>31866</v>
      </c>
      <c r="D16120" s="142" t="s">
        <v>7713</v>
      </c>
      <c r="I16120" s="142" t="s">
        <v>9</v>
      </c>
      <c r="J16120" s="142" t="n">
        <v>20.33</v>
      </c>
    </row>
    <row r="16121" customFormat="false" ht="12.75" hidden="false" customHeight="false" outlineLevel="0" collapsed="false">
      <c r="A16121" s="142" t="s">
        <v>31867</v>
      </c>
      <c r="B16121" s="663" t="str">
        <f aca="false">C16121&amp;D16121&amp;E16121&amp;F16121&amp;G16121&amp;H16121</f>
        <v>GOTEJADOR PARA ELETROCALHA PERFURADA OU LISA,400X50MM.FORNECIMENTO E COLOCACAO</v>
      </c>
      <c r="C16121" s="142" t="s">
        <v>31866</v>
      </c>
      <c r="D16121" s="142" t="s">
        <v>7713</v>
      </c>
      <c r="I16121" s="142" t="s">
        <v>9</v>
      </c>
      <c r="J16121" s="142" t="n">
        <v>19.3</v>
      </c>
    </row>
    <row r="16122" customFormat="false" ht="12.75" hidden="false" customHeight="false" outlineLevel="0" collapsed="false">
      <c r="A16122" s="142" t="s">
        <v>31868</v>
      </c>
      <c r="B16122" s="663" t="str">
        <f aca="false">C16122&amp;D16122&amp;E16122&amp;F16122&amp;G16122&amp;H16122</f>
        <v>GOTEJADOR PARA ELETROCALHA PERFURADA OU LISA,100X75MM.FORNECIMENTO E COLOCACAO</v>
      </c>
      <c r="C16122" s="142" t="s">
        <v>31869</v>
      </c>
      <c r="D16122" s="142" t="s">
        <v>7713</v>
      </c>
      <c r="I16122" s="142" t="s">
        <v>9</v>
      </c>
      <c r="J16122" s="142" t="n">
        <v>11.87</v>
      </c>
    </row>
    <row r="16123" customFormat="false" ht="12.75" hidden="false" customHeight="false" outlineLevel="0" collapsed="false">
      <c r="A16123" s="142" t="s">
        <v>31870</v>
      </c>
      <c r="B16123" s="663" t="str">
        <f aca="false">C16123&amp;D16123&amp;E16123&amp;F16123&amp;G16123&amp;H16123</f>
        <v>GOTEJADOR PARA ELETROCALHA PERFURADA OU LISA,100X75MM.FORNECIMENTO E COLOCACAO</v>
      </c>
      <c r="C16123" s="142" t="s">
        <v>31869</v>
      </c>
      <c r="D16123" s="142" t="s">
        <v>7713</v>
      </c>
      <c r="I16123" s="142" t="s">
        <v>9</v>
      </c>
      <c r="J16123" s="142" t="n">
        <v>10.84</v>
      </c>
    </row>
    <row r="16124" customFormat="false" ht="12.75" hidden="false" customHeight="false" outlineLevel="0" collapsed="false">
      <c r="A16124" s="142" t="s">
        <v>31871</v>
      </c>
      <c r="B16124" s="663" t="str">
        <f aca="false">C16124&amp;D16124&amp;E16124&amp;F16124&amp;G16124&amp;H16124</f>
        <v>GOTEJADOR PARA ELETROCALHA PERFURADA OU LISA,150X75MM.FORNECIMENTO E COLOCACAO</v>
      </c>
      <c r="C16124" s="142" t="s">
        <v>31872</v>
      </c>
      <c r="D16124" s="142" t="s">
        <v>7713</v>
      </c>
      <c r="I16124" s="142" t="s">
        <v>9</v>
      </c>
      <c r="J16124" s="142" t="n">
        <v>13.11</v>
      </c>
    </row>
    <row r="16125" customFormat="false" ht="12.75" hidden="false" customHeight="false" outlineLevel="0" collapsed="false">
      <c r="A16125" s="142" t="s">
        <v>31873</v>
      </c>
      <c r="B16125" s="663" t="str">
        <f aca="false">C16125&amp;D16125&amp;E16125&amp;F16125&amp;G16125&amp;H16125</f>
        <v>GOTEJADOR PARA ELETROCALHA PERFURADA OU LISA,150X75MM.FORNECIMENTO E COLOCACAO</v>
      </c>
      <c r="C16125" s="142" t="s">
        <v>31872</v>
      </c>
      <c r="D16125" s="142" t="s">
        <v>7713</v>
      </c>
      <c r="I16125" s="142" t="s">
        <v>9</v>
      </c>
      <c r="J16125" s="142" t="n">
        <v>12.09</v>
      </c>
    </row>
    <row r="16126" customFormat="false" ht="12.75" hidden="false" customHeight="false" outlineLevel="0" collapsed="false">
      <c r="A16126" s="142" t="s">
        <v>31874</v>
      </c>
      <c r="B16126" s="663" t="str">
        <f aca="false">C16126&amp;D16126&amp;E16126&amp;F16126&amp;G16126&amp;H16126</f>
        <v>GOTEJADOR PARA ELETROCALHA PERFURADA OU LISA,200X75MM.FORNECIMENTO E COLOCACAO</v>
      </c>
      <c r="C16126" s="142" t="s">
        <v>31875</v>
      </c>
      <c r="D16126" s="142" t="s">
        <v>7713</v>
      </c>
      <c r="I16126" s="142" t="s">
        <v>9</v>
      </c>
      <c r="J16126" s="142" t="n">
        <v>15.53</v>
      </c>
    </row>
    <row r="16127" customFormat="false" ht="12.75" hidden="false" customHeight="false" outlineLevel="0" collapsed="false">
      <c r="A16127" s="142" t="s">
        <v>31876</v>
      </c>
      <c r="B16127" s="663" t="str">
        <f aca="false">C16127&amp;D16127&amp;E16127&amp;F16127&amp;G16127&amp;H16127</f>
        <v>GOTEJADOR PARA ELETROCALHA PERFURADA OU LISA,200X75MM.FORNECIMENTO E COLOCACAO</v>
      </c>
      <c r="C16127" s="142" t="s">
        <v>31875</v>
      </c>
      <c r="D16127" s="142" t="s">
        <v>7713</v>
      </c>
      <c r="I16127" s="142" t="s">
        <v>9</v>
      </c>
      <c r="J16127" s="142" t="n">
        <v>14.51</v>
      </c>
    </row>
    <row r="16128" customFormat="false" ht="12.75" hidden="false" customHeight="false" outlineLevel="0" collapsed="false">
      <c r="A16128" s="142" t="s">
        <v>31877</v>
      </c>
      <c r="B16128" s="663" t="str">
        <f aca="false">C16128&amp;D16128&amp;E16128&amp;F16128&amp;G16128&amp;H16128</f>
        <v>GOTEJADOR PARA ELETROCALHA PERFURADA OU LISA,300X75MM.FORNECIMENTO E COLOCACAO</v>
      </c>
      <c r="C16128" s="142" t="s">
        <v>31878</v>
      </c>
      <c r="D16128" s="142" t="s">
        <v>7713</v>
      </c>
      <c r="I16128" s="142" t="s">
        <v>9</v>
      </c>
      <c r="J16128" s="142" t="n">
        <v>18.37</v>
      </c>
    </row>
    <row r="16129" customFormat="false" ht="12.75" hidden="false" customHeight="false" outlineLevel="0" collapsed="false">
      <c r="A16129" s="142" t="s">
        <v>31879</v>
      </c>
      <c r="B16129" s="663" t="str">
        <f aca="false">C16129&amp;D16129&amp;E16129&amp;F16129&amp;G16129&amp;H16129</f>
        <v>GOTEJADOR PARA ELETROCALHA PERFURADA OU LISA,300X75MM.FORNECIMENTO E COLOCACAO</v>
      </c>
      <c r="C16129" s="142" t="s">
        <v>31878</v>
      </c>
      <c r="D16129" s="142" t="s">
        <v>7713</v>
      </c>
      <c r="I16129" s="142" t="s">
        <v>9</v>
      </c>
      <c r="J16129" s="142" t="n">
        <v>17.34</v>
      </c>
    </row>
    <row r="16130" customFormat="false" ht="12.75" hidden="false" customHeight="false" outlineLevel="0" collapsed="false">
      <c r="A16130" s="142" t="s">
        <v>31880</v>
      </c>
      <c r="B16130" s="663" t="str">
        <f aca="false">C16130&amp;D16130&amp;E16130&amp;F16130&amp;G16130&amp;H16130</f>
        <v>GOTEJADOR PARA ELETROCALHA PERFURADA OU LISA,400X75MM.FORNECIMENTO E COLOCACAO</v>
      </c>
      <c r="C16130" s="142" t="s">
        <v>31881</v>
      </c>
      <c r="D16130" s="142" t="s">
        <v>7713</v>
      </c>
      <c r="I16130" s="142" t="s">
        <v>9</v>
      </c>
      <c r="J16130" s="142" t="n">
        <v>21.16</v>
      </c>
    </row>
    <row r="16131" customFormat="false" ht="12.75" hidden="false" customHeight="false" outlineLevel="0" collapsed="false">
      <c r="A16131" s="142" t="s">
        <v>31882</v>
      </c>
      <c r="B16131" s="663" t="str">
        <f aca="false">C16131&amp;D16131&amp;E16131&amp;F16131&amp;G16131&amp;H16131</f>
        <v>GOTEJADOR PARA ELETROCALHA PERFURADA OU LISA,400X75MM.FORNECIMENTO E COLOCACAO</v>
      </c>
      <c r="C16131" s="142" t="s">
        <v>31881</v>
      </c>
      <c r="D16131" s="142" t="s">
        <v>7713</v>
      </c>
      <c r="I16131" s="142" t="s">
        <v>9</v>
      </c>
      <c r="J16131" s="142" t="n">
        <v>20.14</v>
      </c>
    </row>
    <row r="16132" customFormat="false" ht="12.75" hidden="false" customHeight="false" outlineLevel="0" collapsed="false">
      <c r="A16132" s="142" t="s">
        <v>31883</v>
      </c>
      <c r="B16132" s="663" t="str">
        <f aca="false">C16132&amp;D16132&amp;E16132&amp;F16132&amp;G16132&amp;H16132</f>
        <v>GOTEJADOR PARA ELETROCALHA PERFURADA OU LISA,100X100MM.FORNECIMENTO E COLOCACAO</v>
      </c>
      <c r="C16132" s="142" t="s">
        <v>31884</v>
      </c>
      <c r="D16132" s="142" t="s">
        <v>13007</v>
      </c>
      <c r="I16132" s="142" t="s">
        <v>9</v>
      </c>
      <c r="J16132" s="142" t="n">
        <v>12.29</v>
      </c>
    </row>
    <row r="16133" customFormat="false" ht="12.75" hidden="false" customHeight="false" outlineLevel="0" collapsed="false">
      <c r="A16133" s="142" t="s">
        <v>31885</v>
      </c>
      <c r="B16133" s="663" t="str">
        <f aca="false">C16133&amp;D16133&amp;E16133&amp;F16133&amp;G16133&amp;H16133</f>
        <v>GOTEJADOR PARA ELETROCALHA PERFURADA OU LISA,100X100MM.FORNECIMENTO E COLOCACAO</v>
      </c>
      <c r="C16133" s="142" t="s">
        <v>31884</v>
      </c>
      <c r="D16133" s="142" t="s">
        <v>13007</v>
      </c>
      <c r="I16133" s="142" t="s">
        <v>9</v>
      </c>
      <c r="J16133" s="142" t="n">
        <v>11.26</v>
      </c>
    </row>
    <row r="16134" customFormat="false" ht="12.75" hidden="false" customHeight="false" outlineLevel="0" collapsed="false">
      <c r="A16134" s="142" t="s">
        <v>31886</v>
      </c>
      <c r="B16134" s="663" t="str">
        <f aca="false">C16134&amp;D16134&amp;E16134&amp;F16134&amp;G16134&amp;H16134</f>
        <v>GOTEJADOR PARA ELETROCALHA PERFURADA OU LISA,150X100MM.FORNECIMENTO E COLOCACAO</v>
      </c>
      <c r="C16134" s="142" t="s">
        <v>31887</v>
      </c>
      <c r="D16134" s="142" t="s">
        <v>13007</v>
      </c>
      <c r="I16134" s="142" t="s">
        <v>9</v>
      </c>
      <c r="J16134" s="142" t="n">
        <v>14.75</v>
      </c>
    </row>
    <row r="16135" customFormat="false" ht="12.75" hidden="false" customHeight="false" outlineLevel="0" collapsed="false">
      <c r="A16135" s="142" t="s">
        <v>31888</v>
      </c>
      <c r="B16135" s="663" t="str">
        <f aca="false">C16135&amp;D16135&amp;E16135&amp;F16135&amp;G16135&amp;H16135</f>
        <v>GOTEJADOR PARA ELETROCALHA PERFURADA OU LISA,150X100MM.FORNECIMENTO E COLOCACAO</v>
      </c>
      <c r="C16135" s="142" t="s">
        <v>31887</v>
      </c>
      <c r="D16135" s="142" t="s">
        <v>13007</v>
      </c>
      <c r="I16135" s="142" t="s">
        <v>9</v>
      </c>
      <c r="J16135" s="142" t="n">
        <v>13.72</v>
      </c>
    </row>
    <row r="16136" customFormat="false" ht="12.75" hidden="false" customHeight="false" outlineLevel="0" collapsed="false">
      <c r="A16136" s="142" t="s">
        <v>31889</v>
      </c>
      <c r="B16136" s="663" t="str">
        <f aca="false">C16136&amp;D16136&amp;E16136&amp;F16136&amp;G16136&amp;H16136</f>
        <v>GOTEJADOR PARA ELETROCALHA PERFURADA OU LISA,200X100MM.FORNECIMENTO E COLOCACAO</v>
      </c>
      <c r="C16136" s="142" t="s">
        <v>31890</v>
      </c>
      <c r="D16136" s="142" t="s">
        <v>13007</v>
      </c>
      <c r="I16136" s="142" t="s">
        <v>9</v>
      </c>
      <c r="J16136" s="142" t="n">
        <v>14.42</v>
      </c>
    </row>
    <row r="16137" customFormat="false" ht="12.75" hidden="false" customHeight="false" outlineLevel="0" collapsed="false">
      <c r="A16137" s="142" t="s">
        <v>31891</v>
      </c>
      <c r="B16137" s="663" t="str">
        <f aca="false">C16137&amp;D16137&amp;E16137&amp;F16137&amp;G16137&amp;H16137</f>
        <v>GOTEJADOR PARA ELETROCALHA PERFURADA OU LISA,200X100MM.FORNECIMENTO E COLOCACAO</v>
      </c>
      <c r="C16137" s="142" t="s">
        <v>31890</v>
      </c>
      <c r="D16137" s="142" t="s">
        <v>13007</v>
      </c>
      <c r="I16137" s="142" t="s">
        <v>9</v>
      </c>
      <c r="J16137" s="142" t="n">
        <v>13.39</v>
      </c>
    </row>
    <row r="16138" customFormat="false" ht="12.75" hidden="false" customHeight="false" outlineLevel="0" collapsed="false">
      <c r="A16138" s="142" t="s">
        <v>31892</v>
      </c>
      <c r="B16138" s="663" t="str">
        <f aca="false">C16138&amp;D16138&amp;E16138&amp;F16138&amp;G16138&amp;H16138</f>
        <v>GOTEJADOR PARA ELETROCALHA PERFURADA OU LISA,300X100MM.FORNECIMENTO E COLOCACAO</v>
      </c>
      <c r="C16138" s="142" t="s">
        <v>31893</v>
      </c>
      <c r="D16138" s="142" t="s">
        <v>13007</v>
      </c>
      <c r="I16138" s="142" t="s">
        <v>9</v>
      </c>
      <c r="J16138" s="142" t="n">
        <v>16.71</v>
      </c>
    </row>
    <row r="16139" customFormat="false" ht="12.75" hidden="false" customHeight="false" outlineLevel="0" collapsed="false">
      <c r="A16139" s="142" t="s">
        <v>31894</v>
      </c>
      <c r="B16139" s="663" t="str">
        <f aca="false">C16139&amp;D16139&amp;E16139&amp;F16139&amp;G16139&amp;H16139</f>
        <v>GOTEJADOR PARA ELETROCALHA PERFURADA OU LISA,300X100MM.FORNECIMENTO E COLOCACAO</v>
      </c>
      <c r="C16139" s="142" t="s">
        <v>31893</v>
      </c>
      <c r="D16139" s="142" t="s">
        <v>13007</v>
      </c>
      <c r="I16139" s="142" t="s">
        <v>9</v>
      </c>
      <c r="J16139" s="142" t="n">
        <v>15.68</v>
      </c>
    </row>
    <row r="16140" customFormat="false" ht="12.75" hidden="false" customHeight="false" outlineLevel="0" collapsed="false">
      <c r="A16140" s="142" t="s">
        <v>31895</v>
      </c>
      <c r="B16140" s="663" t="str">
        <f aca="false">C16140&amp;D16140&amp;E16140&amp;F16140&amp;G16140&amp;H16140</f>
        <v>GOTEJADOR PARA ELETROCALHA PERFURADA OU LISA,400X100MM.FORNECIMENTO E COLOCACAO</v>
      </c>
      <c r="C16140" s="142" t="s">
        <v>31896</v>
      </c>
      <c r="D16140" s="142" t="s">
        <v>13007</v>
      </c>
      <c r="I16140" s="142" t="s">
        <v>9</v>
      </c>
      <c r="J16140" s="142" t="n">
        <v>21.83</v>
      </c>
    </row>
    <row r="16141" customFormat="false" ht="12.75" hidden="false" customHeight="false" outlineLevel="0" collapsed="false">
      <c r="A16141" s="142" t="s">
        <v>31897</v>
      </c>
      <c r="B16141" s="663" t="str">
        <f aca="false">C16141&amp;D16141&amp;E16141&amp;F16141&amp;G16141&amp;H16141</f>
        <v>GOTEJADOR PARA ELETROCALHA PERFURADA OU LISA,400X100MM.FORNECIMENTO E COLOCACAO</v>
      </c>
      <c r="C16141" s="142" t="s">
        <v>31896</v>
      </c>
      <c r="D16141" s="142" t="s">
        <v>13007</v>
      </c>
      <c r="I16141" s="142" t="s">
        <v>9</v>
      </c>
      <c r="J16141" s="142" t="n">
        <v>20.8</v>
      </c>
    </row>
    <row r="16142" customFormat="false" ht="12.75" hidden="false" customHeight="false" outlineLevel="0" collapsed="false">
      <c r="A16142" s="142" t="s">
        <v>31898</v>
      </c>
      <c r="B16142" s="663" t="str">
        <f aca="false">C16142&amp;D16142&amp;E16142&amp;F16142&amp;G16142&amp;H16142</f>
        <v>TOMADA DE PISO,SIMPLES,EM CORPO DE ALUMINIO FUNDIDO E TAMPAEM LATAO POLIDO,30A/380V.FORNECIMENTO E COLOCACAO</v>
      </c>
      <c r="C16142" s="142" t="s">
        <v>31899</v>
      </c>
      <c r="D16142" s="142" t="s">
        <v>31900</v>
      </c>
      <c r="I16142" s="142" t="s">
        <v>9</v>
      </c>
      <c r="J16142" s="142" t="n">
        <v>38.61</v>
      </c>
    </row>
    <row r="16143" customFormat="false" ht="12.75" hidden="false" customHeight="false" outlineLevel="0" collapsed="false">
      <c r="A16143" s="142" t="s">
        <v>31901</v>
      </c>
      <c r="B16143" s="663" t="str">
        <f aca="false">C16143&amp;D16143&amp;E16143&amp;F16143&amp;G16143&amp;H16143</f>
        <v>TOMADA DE PISO,SIMPLES,EM CORPO DE ALUMINIO FUNDIDO E TAMPAEM LATAO POLIDO,30A/380V.FORNECIMENTO E COLOCACAO</v>
      </c>
      <c r="C16143" s="142" t="s">
        <v>31899</v>
      </c>
      <c r="D16143" s="142" t="s">
        <v>31900</v>
      </c>
      <c r="I16143" s="142" t="s">
        <v>9</v>
      </c>
      <c r="J16143" s="142" t="n">
        <v>37.11</v>
      </c>
    </row>
    <row r="16144" customFormat="false" ht="12.75" hidden="false" customHeight="false" outlineLevel="0" collapsed="false">
      <c r="A16144" s="142" t="s">
        <v>31902</v>
      </c>
      <c r="B16144" s="663" t="str">
        <f aca="false">C16144&amp;D16144&amp;E16144&amp;F16144&amp;G16144&amp;H16144</f>
        <v>TOMADA DUPLA DE PISO,EM CORPO DE ALUMINIO FUNDIDO E TAMPA EM LATAO POLIDO,30A/380V.FORNECIMENTO E COLOCACAO</v>
      </c>
      <c r="C16144" s="142" t="s">
        <v>31903</v>
      </c>
      <c r="D16144" s="142" t="s">
        <v>31904</v>
      </c>
      <c r="I16144" s="142" t="s">
        <v>9</v>
      </c>
      <c r="J16144" s="142" t="n">
        <v>62.74</v>
      </c>
    </row>
    <row r="16145" customFormat="false" ht="12.75" hidden="false" customHeight="false" outlineLevel="0" collapsed="false">
      <c r="A16145" s="142" t="s">
        <v>31905</v>
      </c>
      <c r="B16145" s="663" t="str">
        <f aca="false">C16145&amp;D16145&amp;E16145&amp;F16145&amp;G16145&amp;H16145</f>
        <v>TOMADA DUPLA DE PISO,EM CORPO DE ALUMINIO FUNDIDO E TAMPA EM LATAO POLIDO,30A/380V.FORNECIMENTO E COLOCACAO</v>
      </c>
      <c r="C16145" s="142" t="s">
        <v>31903</v>
      </c>
      <c r="D16145" s="142" t="s">
        <v>31904</v>
      </c>
      <c r="I16145" s="142" t="s">
        <v>9</v>
      </c>
      <c r="J16145" s="142" t="n">
        <v>61.1</v>
      </c>
    </row>
    <row r="16146" customFormat="false" ht="12.75" hidden="false" customHeight="false" outlineLevel="0" collapsed="false">
      <c r="A16146" s="142" t="s">
        <v>31906</v>
      </c>
      <c r="B16146" s="663" t="str">
        <f aca="false">C16146&amp;D16146&amp;E16146&amp;F16146&amp;G16146&amp;H16146</f>
        <v>INTERRUPTOR DE EMBUTIR COM 1 TECLA SIMPLES FOSFORESCENTE E PLACA.FORNECIMENTO E COLOCACAO</v>
      </c>
      <c r="C16146" s="142" t="s">
        <v>31907</v>
      </c>
      <c r="D16146" s="142" t="s">
        <v>31908</v>
      </c>
      <c r="I16146" s="142" t="s">
        <v>9</v>
      </c>
      <c r="J16146" s="142" t="n">
        <v>7.94</v>
      </c>
    </row>
    <row r="16147" customFormat="false" ht="12.75" hidden="false" customHeight="false" outlineLevel="0" collapsed="false">
      <c r="A16147" s="142" t="s">
        <v>31909</v>
      </c>
      <c r="B16147" s="663" t="str">
        <f aca="false">C16147&amp;D16147&amp;E16147&amp;F16147&amp;G16147&amp;H16147</f>
        <v>INTERRUPTOR DE EMBUTIR COM 1 TECLA SIMPLES FOSFORESCENTE E PLACA.FORNECIMENTO E COLOCACAO</v>
      </c>
      <c r="C16147" s="142" t="s">
        <v>31907</v>
      </c>
      <c r="D16147" s="142" t="s">
        <v>31908</v>
      </c>
      <c r="I16147" s="142" t="s">
        <v>9</v>
      </c>
      <c r="J16147" s="142" t="n">
        <v>7.34</v>
      </c>
    </row>
    <row r="16148" customFormat="false" ht="12.75" hidden="false" customHeight="false" outlineLevel="0" collapsed="false">
      <c r="A16148" s="142" t="s">
        <v>31910</v>
      </c>
      <c r="B16148" s="663" t="str">
        <f aca="false">C16148&amp;D16148&amp;E16148&amp;F16148&amp;G16148&amp;H16148</f>
        <v>INTERRUPTOR DE EMBUTIR COM 2 TECLAS SIMPLES FOSFORESCENTES E PLACA.FORNECIMENTO E COLOCACAO</v>
      </c>
      <c r="C16148" s="142" t="s">
        <v>31911</v>
      </c>
      <c r="D16148" s="142" t="s">
        <v>31912</v>
      </c>
      <c r="I16148" s="142" t="s">
        <v>9</v>
      </c>
      <c r="J16148" s="142" t="n">
        <v>14.64</v>
      </c>
    </row>
    <row r="16149" customFormat="false" ht="12.75" hidden="false" customHeight="false" outlineLevel="0" collapsed="false">
      <c r="A16149" s="142" t="s">
        <v>31913</v>
      </c>
      <c r="B16149" s="663" t="str">
        <f aca="false">C16149&amp;D16149&amp;E16149&amp;F16149&amp;G16149&amp;H16149</f>
        <v>INTERRUPTOR DE EMBUTIR COM 2 TECLAS SIMPLES FOSFORESCENTES E PLACA.FORNECIMENTO E COLOCACAO</v>
      </c>
      <c r="C16149" s="142" t="s">
        <v>31911</v>
      </c>
      <c r="D16149" s="142" t="s">
        <v>31912</v>
      </c>
      <c r="I16149" s="142" t="s">
        <v>9</v>
      </c>
      <c r="J16149" s="142" t="n">
        <v>13.89</v>
      </c>
    </row>
    <row r="16150" customFormat="false" ht="12.75" hidden="false" customHeight="false" outlineLevel="0" collapsed="false">
      <c r="A16150" s="142" t="s">
        <v>31914</v>
      </c>
      <c r="B16150" s="663" t="str">
        <f aca="false">C16150&amp;D16150&amp;E16150&amp;F16150&amp;G16150&amp;H16150</f>
        <v>INTERRUPTOR DE EMBUTIR COM 3 TECLAS SIMPLES FOSFORESCENTES E PLACA.FORNECIMENTO E COLOCACAO</v>
      </c>
      <c r="C16150" s="142" t="s">
        <v>31915</v>
      </c>
      <c r="D16150" s="142" t="s">
        <v>31912</v>
      </c>
      <c r="I16150" s="142" t="s">
        <v>9</v>
      </c>
      <c r="J16150" s="142" t="n">
        <v>17.2</v>
      </c>
    </row>
    <row r="16151" customFormat="false" ht="12.75" hidden="false" customHeight="false" outlineLevel="0" collapsed="false">
      <c r="A16151" s="142" t="s">
        <v>31916</v>
      </c>
      <c r="B16151" s="663" t="str">
        <f aca="false">C16151&amp;D16151&amp;E16151&amp;F16151&amp;G16151&amp;H16151</f>
        <v>INTERRUPTOR DE EMBUTIR COM 3 TECLAS SIMPLES FOSFORESCENTES E PLACA.FORNECIMENTO E COLOCACAO</v>
      </c>
      <c r="C16151" s="142" t="s">
        <v>31915</v>
      </c>
      <c r="D16151" s="142" t="s">
        <v>31912</v>
      </c>
      <c r="I16151" s="142" t="s">
        <v>9</v>
      </c>
      <c r="J16151" s="142" t="n">
        <v>16.3</v>
      </c>
    </row>
    <row r="16152" customFormat="false" ht="12.75" hidden="false" customHeight="false" outlineLevel="0" collapsed="false">
      <c r="A16152" s="142" t="s">
        <v>31917</v>
      </c>
      <c r="B16152" s="663" t="str">
        <f aca="false">C16152&amp;D16152&amp;E16152&amp;F16152&amp;G16152&amp;H16152</f>
        <v>INTERRUPTOR THREE-WAY DE EMBUTIR COM TECLA FOSFORESCENTE,INCLUSIVE PLACA.FORNECIMENTO E COLOCACAO</v>
      </c>
      <c r="C16152" s="142" t="s">
        <v>31918</v>
      </c>
      <c r="D16152" s="142" t="s">
        <v>31919</v>
      </c>
      <c r="I16152" s="142" t="s">
        <v>9</v>
      </c>
      <c r="J16152" s="142" t="n">
        <v>15.24</v>
      </c>
    </row>
    <row r="16153" customFormat="false" ht="12.75" hidden="false" customHeight="false" outlineLevel="0" collapsed="false">
      <c r="A16153" s="142" t="s">
        <v>31920</v>
      </c>
      <c r="B16153" s="663" t="str">
        <f aca="false">C16153&amp;D16153&amp;E16153&amp;F16153&amp;G16153&amp;H16153</f>
        <v>INTERRUPTOR THREE-WAY DE EMBUTIR COM TECLA FOSFORESCENTE,INCLUSIVE PLACA.FORNECIMENTO E COLOCACAO</v>
      </c>
      <c r="C16153" s="142" t="s">
        <v>31918</v>
      </c>
      <c r="D16153" s="142" t="s">
        <v>31919</v>
      </c>
      <c r="I16153" s="142" t="s">
        <v>9</v>
      </c>
      <c r="J16153" s="142" t="n">
        <v>14.34</v>
      </c>
    </row>
    <row r="16154" customFormat="false" ht="12.75" hidden="false" customHeight="false" outlineLevel="0" collapsed="false">
      <c r="A16154" s="142" t="s">
        <v>31921</v>
      </c>
      <c r="B16154" s="663" t="str">
        <f aca="false">C16154&amp;D16154&amp;E16154&amp;F16154&amp;G16154&amp;H16154</f>
        <v>INTERRUPTOR COM 1 TECLA SIMPLES E TOMADA 2P+T,10A/250V,PADRAO BRASILEIRO,DE EMBUTIR,COM PLACA DE 4"X2".FORNECIMENTO E COLOCACAO</v>
      </c>
      <c r="C16154" s="142" t="s">
        <v>31922</v>
      </c>
      <c r="D16154" s="142" t="s">
        <v>31923</v>
      </c>
      <c r="E16154" s="142" t="s">
        <v>7766</v>
      </c>
      <c r="I16154" s="142" t="s">
        <v>9</v>
      </c>
      <c r="J16154" s="142" t="n">
        <v>17.78</v>
      </c>
    </row>
    <row r="16155" customFormat="false" ht="12.75" hidden="false" customHeight="false" outlineLevel="0" collapsed="false">
      <c r="A16155" s="142" t="s">
        <v>31924</v>
      </c>
      <c r="B16155" s="663" t="str">
        <f aca="false">C16155&amp;D16155&amp;E16155&amp;F16155&amp;G16155&amp;H16155</f>
        <v>INTERRUPTOR COM 1 TECLA SIMPLES E TOMADA 2P+T,10A/250V,PADRAO BRASILEIRO,DE EMBUTIR,COM PLACA DE 4"X2".FORNECIMENTO E COLOCACAO</v>
      </c>
      <c r="C16155" s="142" t="s">
        <v>31922</v>
      </c>
      <c r="D16155" s="142" t="s">
        <v>31923</v>
      </c>
      <c r="E16155" s="142" t="s">
        <v>7766</v>
      </c>
      <c r="I16155" s="142" t="s">
        <v>9</v>
      </c>
      <c r="J16155" s="142" t="n">
        <v>16.59</v>
      </c>
    </row>
    <row r="16156" customFormat="false" ht="12.75" hidden="false" customHeight="false" outlineLevel="0" collapsed="false">
      <c r="A16156" s="142" t="s">
        <v>31925</v>
      </c>
      <c r="B16156" s="663" t="str">
        <f aca="false">C16156&amp;D16156&amp;E16156&amp;F16156&amp;G16156&amp;H16156</f>
        <v>INTERRUPTOR COM 2 TECLAS SIMPLES E TOMADA 2P+T,10A/250V,PADRAO BRASILEIRO,DE EMBUTIR,COM PLACA DE 4"X2".FORNECIMENTO E COLOCACAO</v>
      </c>
      <c r="C16156" s="142" t="s">
        <v>31926</v>
      </c>
      <c r="D16156" s="142" t="s">
        <v>31927</v>
      </c>
      <c r="E16156" s="142" t="s">
        <v>12802</v>
      </c>
      <c r="I16156" s="142" t="s">
        <v>9</v>
      </c>
      <c r="J16156" s="142" t="n">
        <v>19.84</v>
      </c>
    </row>
    <row r="16157" customFormat="false" ht="12.75" hidden="false" customHeight="false" outlineLevel="0" collapsed="false">
      <c r="A16157" s="142" t="s">
        <v>31928</v>
      </c>
      <c r="B16157" s="663" t="str">
        <f aca="false">C16157&amp;D16157&amp;E16157&amp;F16157&amp;G16157&amp;H16157</f>
        <v>INTERRUPTOR COM 2 TECLAS SIMPLES E TOMADA 2P+T,10A/250V,PADRAO BRASILEIRO,DE EMBUTIR,COM PLACA DE 4"X2".FORNECIMENTO E COLOCACAO</v>
      </c>
      <c r="C16157" s="142" t="s">
        <v>31926</v>
      </c>
      <c r="D16157" s="142" t="s">
        <v>31927</v>
      </c>
      <c r="E16157" s="142" t="s">
        <v>12802</v>
      </c>
      <c r="I16157" s="142" t="s">
        <v>9</v>
      </c>
      <c r="J16157" s="142" t="n">
        <v>18.65</v>
      </c>
    </row>
    <row r="16158" customFormat="false" ht="12.75" hidden="false" customHeight="false" outlineLevel="0" collapsed="false">
      <c r="A16158" s="142" t="s">
        <v>31929</v>
      </c>
      <c r="B16158" s="663" t="str">
        <f aca="false">C16158&amp;D16158&amp;E16158&amp;F16158&amp;G16158&amp;H16158</f>
        <v>TOMADA ELETRICA 2P+T,10A/250V,PADRAO BRASILEIRO,DE EMBUTIR,COM PLACA 4"X2".FORNECIMENTO E COLOCACAO.</v>
      </c>
      <c r="C16158" s="142" t="s">
        <v>31930</v>
      </c>
      <c r="D16158" s="142" t="s">
        <v>31931</v>
      </c>
      <c r="I16158" s="142" t="s">
        <v>9</v>
      </c>
      <c r="J16158" s="142" t="n">
        <v>11.36</v>
      </c>
    </row>
    <row r="16159" customFormat="false" ht="12.75" hidden="false" customHeight="false" outlineLevel="0" collapsed="false">
      <c r="A16159" s="142" t="s">
        <v>31932</v>
      </c>
      <c r="B16159" s="663" t="str">
        <f aca="false">C16159&amp;D16159&amp;E16159&amp;F16159&amp;G16159&amp;H16159</f>
        <v>TOMADA ELETRICA 2P+T,10A/250V,PADRAO BRASILEIRO,DE EMBUTIR,COM PLACA 4"X2".FORNECIMENTO E COLOCACAO.</v>
      </c>
      <c r="C16159" s="142" t="s">
        <v>31930</v>
      </c>
      <c r="D16159" s="142" t="s">
        <v>31931</v>
      </c>
      <c r="I16159" s="142" t="s">
        <v>9</v>
      </c>
      <c r="J16159" s="142" t="n">
        <v>10.76</v>
      </c>
    </row>
    <row r="16160" customFormat="false" ht="12.75" hidden="false" customHeight="false" outlineLevel="0" collapsed="false">
      <c r="A16160" s="142" t="s">
        <v>31933</v>
      </c>
      <c r="B16160" s="663" t="str">
        <f aca="false">C16160&amp;D16160&amp;E16160&amp;F16160&amp;G16160&amp;H16160</f>
        <v>TOMADA ELETRICA 2P+T,20A/250V,PADRAO BRASILEIRO,DE EMBUTIR,COM PLACA 4"X2".FORNECIMENTO E COLOCACAO</v>
      </c>
      <c r="C16160" s="142" t="s">
        <v>31934</v>
      </c>
      <c r="D16160" s="142" t="s">
        <v>31935</v>
      </c>
      <c r="I16160" s="142" t="s">
        <v>9</v>
      </c>
      <c r="J16160" s="142" t="n">
        <v>12.33</v>
      </c>
    </row>
    <row r="16161" customFormat="false" ht="12.75" hidden="false" customHeight="false" outlineLevel="0" collapsed="false">
      <c r="A16161" s="142" t="s">
        <v>31936</v>
      </c>
      <c r="B16161" s="663" t="str">
        <f aca="false">C16161&amp;D16161&amp;E16161&amp;F16161&amp;G16161&amp;H16161</f>
        <v>TOMADA ELETRICA 2P+T,20A/250V,PADRAO BRASILEIRO,DE EMBUTIR,COM PLACA 4"X2".FORNECIMENTO E COLOCACAO</v>
      </c>
      <c r="C16161" s="142" t="s">
        <v>31934</v>
      </c>
      <c r="D16161" s="142" t="s">
        <v>31935</v>
      </c>
      <c r="I16161" s="142" t="s">
        <v>9</v>
      </c>
      <c r="J16161" s="142" t="n">
        <v>11.73</v>
      </c>
    </row>
    <row r="16162" customFormat="false" ht="12.75" hidden="false" customHeight="false" outlineLevel="0" collapsed="false">
      <c r="A16162" s="142" t="s">
        <v>31937</v>
      </c>
      <c r="B16162" s="663" t="str">
        <f aca="false">C16162&amp;D16162&amp;E16162&amp;F16162&amp;G16162&amp;H16162</f>
        <v>TOMADA ELETRICA 2P+T,10A/250V,PADRAO BRASILEIRO,DE SOBREPOR.FORNECIMENTO E COLOCACAO</v>
      </c>
      <c r="C16162" s="142" t="s">
        <v>31938</v>
      </c>
      <c r="D16162" s="142" t="s">
        <v>7667</v>
      </c>
      <c r="I16162" s="142" t="s">
        <v>9</v>
      </c>
      <c r="J16162" s="142" t="n">
        <v>8.25</v>
      </c>
    </row>
    <row r="16163" customFormat="false" ht="12.75" hidden="false" customHeight="false" outlineLevel="0" collapsed="false">
      <c r="A16163" s="142" t="s">
        <v>31939</v>
      </c>
      <c r="B16163" s="663" t="str">
        <f aca="false">C16163&amp;D16163&amp;E16163&amp;F16163&amp;G16163&amp;H16163</f>
        <v>TOMADA ELETRICA 2P+T,10A/250V,PADRAO BRASILEIRO,DE SOBREPOR.FORNECIMENTO E COLOCACAO</v>
      </c>
      <c r="C16163" s="142" t="s">
        <v>31938</v>
      </c>
      <c r="D16163" s="142" t="s">
        <v>7667</v>
      </c>
      <c r="I16163" s="142" t="s">
        <v>9</v>
      </c>
      <c r="J16163" s="142" t="n">
        <v>7.65</v>
      </c>
    </row>
    <row r="16164" customFormat="false" ht="12.75" hidden="false" customHeight="false" outlineLevel="0" collapsed="false">
      <c r="A16164" s="142" t="s">
        <v>31940</v>
      </c>
      <c r="B16164" s="663" t="str">
        <f aca="false">C16164&amp;D16164&amp;E16164&amp;F16164&amp;G16164&amp;H16164</f>
        <v>TOMADA ELETRICA 2P+T,20A/250V,PADRAO BRASILEIRO,DE SOBREPOR.FORNECIMENTO E COLOCACAO</v>
      </c>
      <c r="C16164" s="142" t="s">
        <v>31941</v>
      </c>
      <c r="D16164" s="142" t="s">
        <v>7667</v>
      </c>
      <c r="I16164" s="142" t="s">
        <v>9</v>
      </c>
      <c r="J16164" s="142" t="n">
        <v>10.1</v>
      </c>
    </row>
    <row r="16165" customFormat="false" ht="12.75" hidden="false" customHeight="false" outlineLevel="0" collapsed="false">
      <c r="A16165" s="142" t="s">
        <v>31942</v>
      </c>
      <c r="B16165" s="663" t="str">
        <f aca="false">C16165&amp;D16165&amp;E16165&amp;F16165&amp;G16165&amp;H16165</f>
        <v>TOMADA ELETRICA 2P+T,20A/250V,PADRAO BRASILEIRO,DE SOBREPOR.FORNECIMENTO E COLOCACAO</v>
      </c>
      <c r="C16165" s="142" t="s">
        <v>31941</v>
      </c>
      <c r="D16165" s="142" t="s">
        <v>7667</v>
      </c>
      <c r="I16165" s="142" t="s">
        <v>9</v>
      </c>
      <c r="J16165" s="142" t="n">
        <v>9.5</v>
      </c>
    </row>
    <row r="16166" customFormat="false" ht="12.75" hidden="false" customHeight="false" outlineLevel="0" collapsed="false">
      <c r="A16166" s="142" t="s">
        <v>31943</v>
      </c>
      <c r="B16166" s="663" t="str">
        <f aca="false">C16166&amp;D16166&amp;E16166&amp;F16166&amp;G16166&amp;H16166</f>
        <v>TOMADA DE BAQUELITE,DE SOBREPOR,REVESTIDA DE BORRACHA,TRIPOLAR 15A.FORNECIMENTO E COLOCACAO</v>
      </c>
      <c r="C16166" s="142" t="s">
        <v>31944</v>
      </c>
      <c r="D16166" s="142" t="s">
        <v>31945</v>
      </c>
      <c r="I16166" s="142" t="s">
        <v>9</v>
      </c>
      <c r="J16166" s="142" t="n">
        <v>30.96</v>
      </c>
    </row>
    <row r="16167" customFormat="false" ht="12.75" hidden="false" customHeight="false" outlineLevel="0" collapsed="false">
      <c r="A16167" s="142" t="s">
        <v>31946</v>
      </c>
      <c r="B16167" s="663" t="str">
        <f aca="false">C16167&amp;D16167&amp;E16167&amp;F16167&amp;G16167&amp;H16167</f>
        <v>TOMADA DE BAQUELITE,DE SOBREPOR,REVESTIDA DE BORRACHA,TRIPOLAR 15A.FORNECIMENTO E COLOCACAO</v>
      </c>
      <c r="C16167" s="142" t="s">
        <v>31944</v>
      </c>
      <c r="D16167" s="142" t="s">
        <v>31945</v>
      </c>
      <c r="I16167" s="142" t="s">
        <v>9</v>
      </c>
      <c r="J16167" s="142" t="n">
        <v>27.97</v>
      </c>
    </row>
    <row r="16168" customFormat="false" ht="12.75" hidden="false" customHeight="false" outlineLevel="0" collapsed="false">
      <c r="A16168" s="142" t="s">
        <v>31947</v>
      </c>
      <c r="B16168" s="663" t="str">
        <f aca="false">C16168&amp;D16168&amp;E16168&amp;F16168&amp;G16168&amp;H16168</f>
        <v>TOMADA ELETRICA 2P+T,20A/250V,PADRAO BRASILEIRO,DE EMBUTIR,COM PLACA 4"X2",INCLUSIVE CAIXA DE DISTRIBUICAO E 2 DISJUNTORES MONOFASICOS DE 10 A 30A.FORNECIMENTO E COLOCACAO</v>
      </c>
      <c r="C16168" s="142" t="s">
        <v>31934</v>
      </c>
      <c r="D16168" s="142" t="s">
        <v>31948</v>
      </c>
      <c r="E16168" s="142" t="s">
        <v>31949</v>
      </c>
      <c r="I16168" s="142" t="s">
        <v>9</v>
      </c>
      <c r="J16168" s="142" t="n">
        <v>83.15</v>
      </c>
    </row>
    <row r="16169" customFormat="false" ht="12.75" hidden="false" customHeight="false" outlineLevel="0" collapsed="false">
      <c r="A16169" s="142" t="s">
        <v>31950</v>
      </c>
      <c r="B16169" s="663" t="str">
        <f aca="false">C16169&amp;D16169&amp;E16169&amp;F16169&amp;G16169&amp;H16169</f>
        <v>TOMADA ELETRICA 2P+T,20A/250V,PADRAO BRASILEIRO,DE EMBUTIR,COM PLACA 4"X2",INCLUSIVE CAIXA DE DISTRIBUICAO E 2 DISJUNTORES MONOFASICOS DE 10 A 30A.FORNECIMENTO E COLOCACAO</v>
      </c>
      <c r="C16169" s="142" t="s">
        <v>31934</v>
      </c>
      <c r="D16169" s="142" t="s">
        <v>31948</v>
      </c>
      <c r="E16169" s="142" t="s">
        <v>31949</v>
      </c>
      <c r="I16169" s="142" t="s">
        <v>9</v>
      </c>
      <c r="J16169" s="142" t="n">
        <v>78.01</v>
      </c>
    </row>
    <row r="16170" customFormat="false" ht="12.75" hidden="false" customHeight="false" outlineLevel="0" collapsed="false">
      <c r="A16170" s="142" t="s">
        <v>31951</v>
      </c>
      <c r="B16170" s="663" t="str">
        <f aca="false">C16170&amp;D16170&amp;E16170&amp;F16170&amp;G16170&amp;H16170</f>
        <v>TOMADA 4 PINOS,DE SOBREPOR,COMPLETA,PARA TELEFONE.FORNECIMENTO E COLOCACAO</v>
      </c>
      <c r="C16170" s="142" t="s">
        <v>31952</v>
      </c>
      <c r="D16170" s="142" t="s">
        <v>7223</v>
      </c>
      <c r="I16170" s="142" t="s">
        <v>9</v>
      </c>
      <c r="J16170" s="142" t="n">
        <v>8.46</v>
      </c>
    </row>
    <row r="16171" customFormat="false" ht="12.75" hidden="false" customHeight="false" outlineLevel="0" collapsed="false">
      <c r="A16171" s="142" t="s">
        <v>31953</v>
      </c>
      <c r="B16171" s="663" t="str">
        <f aca="false">C16171&amp;D16171&amp;E16171&amp;F16171&amp;G16171&amp;H16171</f>
        <v>TOMADA 4 PINOS,DE SOBREPOR,COMPLETA,PARA TELEFONE.FORNECIMENTO E COLOCACAO</v>
      </c>
      <c r="C16171" s="142" t="s">
        <v>31952</v>
      </c>
      <c r="D16171" s="142" t="s">
        <v>7223</v>
      </c>
      <c r="I16171" s="142" t="s">
        <v>9</v>
      </c>
      <c r="J16171" s="142" t="n">
        <v>7.86</v>
      </c>
    </row>
    <row r="16172" customFormat="false" ht="12.75" hidden="false" customHeight="false" outlineLevel="0" collapsed="false">
      <c r="A16172" s="142" t="s">
        <v>31954</v>
      </c>
      <c r="B16172" s="663" t="str">
        <f aca="false">C16172&amp;D16172&amp;E16172&amp;F16172&amp;G16172&amp;H16172</f>
        <v>TOMADA 4 PINOS,DE EMBUTIR,COMPLETA,PARA TELEFONE.FORNECIMENTO E COLOCACAO</v>
      </c>
      <c r="C16172" s="142" t="s">
        <v>31955</v>
      </c>
      <c r="D16172" s="142" t="s">
        <v>7636</v>
      </c>
      <c r="I16172" s="142" t="s">
        <v>9</v>
      </c>
      <c r="J16172" s="142" t="n">
        <v>8.07</v>
      </c>
    </row>
    <row r="16173" customFormat="false" ht="12.75" hidden="false" customHeight="false" outlineLevel="0" collapsed="false">
      <c r="A16173" s="142" t="s">
        <v>31956</v>
      </c>
      <c r="B16173" s="663" t="str">
        <f aca="false">C16173&amp;D16173&amp;E16173&amp;F16173&amp;G16173&amp;H16173</f>
        <v>TOMADA 4 PINOS,DE EMBUTIR,COMPLETA,PARA TELEFONE.FORNECIMENTO E COLOCACAO</v>
      </c>
      <c r="C16173" s="142" t="s">
        <v>31955</v>
      </c>
      <c r="D16173" s="142" t="s">
        <v>7636</v>
      </c>
      <c r="I16173" s="142" t="s">
        <v>9</v>
      </c>
      <c r="J16173" s="142" t="n">
        <v>7.47</v>
      </c>
    </row>
    <row r="16174" customFormat="false" ht="12.75" hidden="false" customHeight="false" outlineLevel="0" collapsed="false">
      <c r="A16174" s="142" t="s">
        <v>31957</v>
      </c>
      <c r="B16174" s="663" t="str">
        <f aca="false">C16174&amp;D16174&amp;E16174&amp;F16174&amp;G16174&amp;H16174</f>
        <v>ESPELHO PLASTICO 4"X2".FORNECIMENTO E COLOCACAO</v>
      </c>
      <c r="C16174" s="142" t="s">
        <v>31958</v>
      </c>
      <c r="I16174" s="142" t="s">
        <v>9</v>
      </c>
      <c r="J16174" s="142" t="n">
        <v>1.84</v>
      </c>
    </row>
    <row r="16175" customFormat="false" ht="12.75" hidden="false" customHeight="false" outlineLevel="0" collapsed="false">
      <c r="A16175" s="142" t="s">
        <v>31959</v>
      </c>
      <c r="B16175" s="663" t="str">
        <f aca="false">C16175&amp;D16175&amp;E16175&amp;F16175&amp;G16175&amp;H16175</f>
        <v>ESPELHO PLASTICO 4"X2".FORNECIMENTO E COLOCACAO</v>
      </c>
      <c r="C16175" s="142" t="s">
        <v>31958</v>
      </c>
      <c r="I16175" s="142" t="s">
        <v>9</v>
      </c>
      <c r="J16175" s="142" t="n">
        <v>1.75</v>
      </c>
    </row>
    <row r="16176" customFormat="false" ht="12.75" hidden="false" customHeight="false" outlineLevel="0" collapsed="false">
      <c r="A16176" s="142" t="s">
        <v>31960</v>
      </c>
      <c r="B16176" s="663" t="str">
        <f aca="false">C16176&amp;D16176&amp;E16176&amp;F16176&amp;G16176&amp;H16176</f>
        <v>TOMADA TIPO RJ11,DE SOBREPOR,COMPLETA,PARA TELEFONE.FORNECIMENTO E COLOCACAO</v>
      </c>
      <c r="C16176" s="142" t="s">
        <v>31961</v>
      </c>
      <c r="D16176" s="142" t="s">
        <v>6858</v>
      </c>
      <c r="I16176" s="142" t="s">
        <v>9</v>
      </c>
      <c r="J16176" s="142" t="n">
        <v>11.78</v>
      </c>
    </row>
    <row r="16177" customFormat="false" ht="12.75" hidden="false" customHeight="false" outlineLevel="0" collapsed="false">
      <c r="A16177" s="142" t="s">
        <v>31962</v>
      </c>
      <c r="B16177" s="663" t="str">
        <f aca="false">C16177&amp;D16177&amp;E16177&amp;F16177&amp;G16177&amp;H16177</f>
        <v>TOMADA TIPO RJ11,DE SOBREPOR,COMPLETA,PARA TELEFONE.FORNECIMENTO E COLOCACAO</v>
      </c>
      <c r="C16177" s="142" t="s">
        <v>31961</v>
      </c>
      <c r="D16177" s="142" t="s">
        <v>6858</v>
      </c>
      <c r="I16177" s="142" t="s">
        <v>9</v>
      </c>
      <c r="J16177" s="142" t="n">
        <v>11.18</v>
      </c>
    </row>
    <row r="16178" customFormat="false" ht="12.75" hidden="false" customHeight="false" outlineLevel="0" collapsed="false">
      <c r="A16178" s="142" t="s">
        <v>31963</v>
      </c>
      <c r="B16178" s="663" t="str">
        <f aca="false">C16178&amp;D16178&amp;E16178&amp;F16178&amp;G16178&amp;H16178</f>
        <v>TOMADA TIPO RJ11,DE EMBUTIR,COMPLETA,PARA TELEFONE.FORNECIMENTO E COLOCACAO</v>
      </c>
      <c r="C16178" s="142" t="s">
        <v>31964</v>
      </c>
      <c r="D16178" s="142" t="s">
        <v>24359</v>
      </c>
      <c r="I16178" s="142" t="s">
        <v>9</v>
      </c>
      <c r="J16178" s="142" t="n">
        <v>14.47</v>
      </c>
    </row>
    <row r="16179" customFormat="false" ht="12.75" hidden="false" customHeight="false" outlineLevel="0" collapsed="false">
      <c r="A16179" s="142" t="s">
        <v>31965</v>
      </c>
      <c r="B16179" s="663" t="str">
        <f aca="false">C16179&amp;D16179&amp;E16179&amp;F16179&amp;G16179&amp;H16179</f>
        <v>TOMADA TIPO RJ11,DE EMBUTIR,COMPLETA,PARA TELEFONE.FORNECIMENTO E COLOCACAO</v>
      </c>
      <c r="C16179" s="142" t="s">
        <v>31964</v>
      </c>
      <c r="D16179" s="142" t="s">
        <v>24359</v>
      </c>
      <c r="I16179" s="142" t="s">
        <v>9</v>
      </c>
      <c r="J16179" s="142" t="n">
        <v>13.87</v>
      </c>
    </row>
    <row r="16180" customFormat="false" ht="12.75" hidden="false" customHeight="false" outlineLevel="0" collapsed="false">
      <c r="A16180" s="142" t="s">
        <v>31966</v>
      </c>
      <c r="B16180" s="663" t="str">
        <f aca="false">C16180&amp;D16180&amp;E16180&amp;F16180&amp;G16180&amp;H16180</f>
        <v>TOMADA TIPO RJ45,DE SOBREPOR,COMPLETA,PARA LOGICA.FORNECIMENTO E COLOCACAO</v>
      </c>
      <c r="C16180" s="142" t="s">
        <v>31967</v>
      </c>
      <c r="D16180" s="142" t="s">
        <v>7223</v>
      </c>
      <c r="I16180" s="142" t="s">
        <v>9</v>
      </c>
      <c r="J16180" s="142" t="n">
        <v>23.26</v>
      </c>
    </row>
    <row r="16181" customFormat="false" ht="12.75" hidden="false" customHeight="false" outlineLevel="0" collapsed="false">
      <c r="A16181" s="142" t="s">
        <v>31968</v>
      </c>
      <c r="B16181" s="663" t="str">
        <f aca="false">C16181&amp;D16181&amp;E16181&amp;F16181&amp;G16181&amp;H16181</f>
        <v>TOMADA TIPO RJ45,DE SOBREPOR,COMPLETA,PARA LOGICA.FORNECIMENTO E COLOCACAO</v>
      </c>
      <c r="C16181" s="142" t="s">
        <v>31967</v>
      </c>
      <c r="D16181" s="142" t="s">
        <v>7223</v>
      </c>
      <c r="I16181" s="142" t="s">
        <v>9</v>
      </c>
      <c r="J16181" s="142" t="n">
        <v>22.66</v>
      </c>
    </row>
    <row r="16182" customFormat="false" ht="12.75" hidden="false" customHeight="false" outlineLevel="0" collapsed="false">
      <c r="A16182" s="142" t="s">
        <v>31969</v>
      </c>
      <c r="B16182" s="663" t="str">
        <f aca="false">C16182&amp;D16182&amp;E16182&amp;F16182&amp;G16182&amp;H16182</f>
        <v>TOMADA TIPO RJ45,DE EMBUTIR,COMPLETA,PARA LOGICA.FORNECIMENTO E COLOCACAO</v>
      </c>
      <c r="C16182" s="142" t="s">
        <v>31970</v>
      </c>
      <c r="D16182" s="142" t="s">
        <v>7636</v>
      </c>
      <c r="I16182" s="142" t="s">
        <v>9</v>
      </c>
      <c r="J16182" s="142" t="n">
        <v>24.96</v>
      </c>
    </row>
    <row r="16183" customFormat="false" ht="12.75" hidden="false" customHeight="false" outlineLevel="0" collapsed="false">
      <c r="A16183" s="142" t="s">
        <v>31971</v>
      </c>
      <c r="B16183" s="663" t="str">
        <f aca="false">C16183&amp;D16183&amp;E16183&amp;F16183&amp;G16183&amp;H16183</f>
        <v>TOMADA TIPO RJ45,DE EMBUTIR,COMPLETA,PARA LOGICA.FORNECIMENTO E COLOCACAO</v>
      </c>
      <c r="C16183" s="142" t="s">
        <v>31970</v>
      </c>
      <c r="D16183" s="142" t="s">
        <v>7636</v>
      </c>
      <c r="I16183" s="142" t="s">
        <v>9</v>
      </c>
      <c r="J16183" s="142" t="n">
        <v>24.36</v>
      </c>
    </row>
    <row r="16184" customFormat="false" ht="12.75" hidden="false" customHeight="false" outlineLevel="0" collapsed="false">
      <c r="A16184" s="142" t="s">
        <v>31972</v>
      </c>
      <c r="B16184" s="663" t="str">
        <f aca="false">C16184&amp;D16184&amp;E16184&amp;F16184&amp;G16184&amp;H16184</f>
        <v>TOMADA COAXIAL,DE SOBREPOR,COMPLETA,PARA ANTENA DE TV.FORNECIMENTO E COLOCACAO</v>
      </c>
      <c r="C16184" s="142" t="s">
        <v>31973</v>
      </c>
      <c r="D16184" s="142" t="s">
        <v>7713</v>
      </c>
      <c r="I16184" s="142" t="s">
        <v>9</v>
      </c>
      <c r="J16184" s="142" t="n">
        <v>15.86</v>
      </c>
    </row>
    <row r="16185" customFormat="false" ht="12.75" hidden="false" customHeight="false" outlineLevel="0" collapsed="false">
      <c r="A16185" s="142" t="s">
        <v>31974</v>
      </c>
      <c r="B16185" s="663" t="str">
        <f aca="false">C16185&amp;D16185&amp;E16185&amp;F16185&amp;G16185&amp;H16185</f>
        <v>TOMADA COAXIAL,DE SOBREPOR,COMPLETA,PARA ANTENA DE TV.FORNECIMENTO E COLOCACAO</v>
      </c>
      <c r="C16185" s="142" t="s">
        <v>31973</v>
      </c>
      <c r="D16185" s="142" t="s">
        <v>7713</v>
      </c>
      <c r="I16185" s="142" t="s">
        <v>9</v>
      </c>
      <c r="J16185" s="142" t="n">
        <v>15.26</v>
      </c>
    </row>
    <row r="16186" customFormat="false" ht="12.75" hidden="false" customHeight="false" outlineLevel="0" collapsed="false">
      <c r="A16186" s="142" t="s">
        <v>31975</v>
      </c>
      <c r="B16186" s="663" t="str">
        <f aca="false">C16186&amp;D16186&amp;E16186&amp;F16186&amp;G16186&amp;H16186</f>
        <v>TOMADA COAXIAL,DE EMBUTIR,COMPLETA,PARA ANTENA DE TV.FORNECIMENTO E COLOCACAO</v>
      </c>
      <c r="C16186" s="142" t="s">
        <v>31976</v>
      </c>
      <c r="D16186" s="142" t="s">
        <v>4166</v>
      </c>
      <c r="I16186" s="142" t="s">
        <v>9</v>
      </c>
      <c r="J16186" s="142" t="n">
        <v>14.37</v>
      </c>
    </row>
    <row r="16187" customFormat="false" ht="12.75" hidden="false" customHeight="false" outlineLevel="0" collapsed="false">
      <c r="A16187" s="142" t="s">
        <v>31977</v>
      </c>
      <c r="B16187" s="663" t="str">
        <f aca="false">C16187&amp;D16187&amp;E16187&amp;F16187&amp;G16187&amp;H16187</f>
        <v>TOMADA COAXIAL,DE EMBUTIR,COMPLETA,PARA ANTENA DE TV.FORNECIMENTO E COLOCACAO</v>
      </c>
      <c r="C16187" s="142" t="s">
        <v>31976</v>
      </c>
      <c r="D16187" s="142" t="s">
        <v>4166</v>
      </c>
      <c r="I16187" s="142" t="s">
        <v>9</v>
      </c>
      <c r="J16187" s="142" t="n">
        <v>13.77</v>
      </c>
    </row>
    <row r="16188" customFormat="false" ht="12.75" hidden="false" customHeight="false" outlineLevel="0" collapsed="false">
      <c r="A16188" s="142" t="s">
        <v>31978</v>
      </c>
      <c r="B16188" s="663" t="str">
        <f aca="false">C16188&amp;D16188&amp;E16188&amp;F16188&amp;G16188&amp;H16188</f>
        <v>RECEPTACULO DE LOUCA PARA PENDENTE.FORNECIMENTO E COLOCACAO</v>
      </c>
      <c r="C16188" s="142" t="s">
        <v>31979</v>
      </c>
      <c r="I16188" s="142" t="s">
        <v>9</v>
      </c>
      <c r="J16188" s="142" t="n">
        <v>5.02</v>
      </c>
    </row>
    <row r="16189" customFormat="false" ht="12.75" hidden="false" customHeight="false" outlineLevel="0" collapsed="false">
      <c r="A16189" s="142" t="s">
        <v>31980</v>
      </c>
      <c r="B16189" s="663" t="str">
        <f aca="false">C16189&amp;D16189&amp;E16189&amp;F16189&amp;G16189&amp;H16189</f>
        <v>RECEPTACULO DE LOUCA PARA PENDENTE.FORNECIMENTO E COLOCACAO</v>
      </c>
      <c r="C16189" s="142" t="s">
        <v>31979</v>
      </c>
      <c r="I16189" s="142" t="s">
        <v>9</v>
      </c>
      <c r="J16189" s="142" t="n">
        <v>4.57</v>
      </c>
    </row>
    <row r="16190" customFormat="false" ht="12.75" hidden="false" customHeight="false" outlineLevel="0" collapsed="false">
      <c r="A16190" s="142" t="s">
        <v>31981</v>
      </c>
      <c r="B16190" s="663" t="str">
        <f aca="false">C16190&amp;D16190&amp;E16190&amp;F16190&amp;G16190&amp;H16190</f>
        <v>LAMPADA INCANDESCENTE HALOGENA,DE 50W-12V.FORNECIMENTO E COLOCACAO</v>
      </c>
      <c r="C16190" s="142" t="s">
        <v>31982</v>
      </c>
      <c r="D16190" s="142" t="s">
        <v>7722</v>
      </c>
      <c r="I16190" s="142" t="s">
        <v>9</v>
      </c>
      <c r="J16190" s="142" t="n">
        <v>7.13</v>
      </c>
    </row>
    <row r="16191" customFormat="false" ht="12.75" hidden="false" customHeight="false" outlineLevel="0" collapsed="false">
      <c r="A16191" s="142" t="s">
        <v>31983</v>
      </c>
      <c r="B16191" s="663" t="str">
        <f aca="false">C16191&amp;D16191&amp;E16191&amp;F16191&amp;G16191&amp;H16191</f>
        <v>LAMPADA INCANDESCENTE HALOGENA,DE 50W-12V.FORNECIMENTO E COLOCACAO</v>
      </c>
      <c r="C16191" s="142" t="s">
        <v>31982</v>
      </c>
      <c r="D16191" s="142" t="s">
        <v>7722</v>
      </c>
      <c r="I16191" s="142" t="s">
        <v>9</v>
      </c>
      <c r="J16191" s="142" t="n">
        <v>6.98</v>
      </c>
    </row>
    <row r="16192" customFormat="false" ht="12.75" hidden="false" customHeight="false" outlineLevel="0" collapsed="false">
      <c r="A16192" s="142" t="s">
        <v>31984</v>
      </c>
      <c r="B16192" s="663" t="str">
        <f aca="false">C16192&amp;D16192&amp;E16192&amp;F16192&amp;G16192&amp;H16192</f>
        <v>LAMPADA INCANDESCENTE HALOGENA,DE 20W-12V.FORNECIMENTO E COLOCACAO</v>
      </c>
      <c r="C16192" s="142" t="s">
        <v>31985</v>
      </c>
      <c r="D16192" s="142" t="s">
        <v>7722</v>
      </c>
      <c r="I16192" s="142" t="s">
        <v>9</v>
      </c>
      <c r="J16192" s="142" t="n">
        <v>3.14</v>
      </c>
    </row>
    <row r="16193" customFormat="false" ht="12.75" hidden="false" customHeight="false" outlineLevel="0" collapsed="false">
      <c r="A16193" s="142" t="s">
        <v>31986</v>
      </c>
      <c r="B16193" s="663" t="str">
        <f aca="false">C16193&amp;D16193&amp;E16193&amp;F16193&amp;G16193&amp;H16193</f>
        <v>LAMPADA INCANDESCENTE HALOGENA,DE 20W-12V.FORNECIMENTO E COLOCACAO</v>
      </c>
      <c r="C16193" s="142" t="s">
        <v>31985</v>
      </c>
      <c r="D16193" s="142" t="s">
        <v>7722</v>
      </c>
      <c r="I16193" s="142" t="s">
        <v>9</v>
      </c>
      <c r="J16193" s="142" t="n">
        <v>2.99</v>
      </c>
    </row>
    <row r="16194" customFormat="false" ht="12.75" hidden="false" customHeight="false" outlineLevel="0" collapsed="false">
      <c r="A16194" s="142" t="s">
        <v>31987</v>
      </c>
      <c r="B16194" s="663" t="str">
        <f aca="false">C16194&amp;D16194&amp;E16194&amp;F16194&amp;G16194&amp;H16194</f>
        <v>LAMPADA FLUORESCENTE TUBULAR,DE 40W.FORNECIMENTO E COLOCACAO</v>
      </c>
      <c r="C16194" s="142" t="s">
        <v>31988</v>
      </c>
      <c r="I16194" s="142" t="s">
        <v>9</v>
      </c>
      <c r="J16194" s="142" t="n">
        <v>8.4</v>
      </c>
    </row>
    <row r="16195" customFormat="false" ht="12.75" hidden="false" customHeight="false" outlineLevel="0" collapsed="false">
      <c r="A16195" s="142" t="s">
        <v>31989</v>
      </c>
      <c r="B16195" s="663" t="str">
        <f aca="false">C16195&amp;D16195&amp;E16195&amp;F16195&amp;G16195&amp;H16195</f>
        <v>LAMPADA FLUORESCENTE TUBULAR,DE 40W.FORNECIMENTO E COLOCACAO</v>
      </c>
      <c r="C16195" s="142" t="s">
        <v>31988</v>
      </c>
      <c r="I16195" s="142" t="s">
        <v>9</v>
      </c>
      <c r="J16195" s="142" t="n">
        <v>8.1</v>
      </c>
    </row>
    <row r="16196" customFormat="false" ht="12.75" hidden="false" customHeight="false" outlineLevel="0" collapsed="false">
      <c r="A16196" s="142" t="s">
        <v>31990</v>
      </c>
      <c r="B16196" s="663" t="str">
        <f aca="false">C16196&amp;D16196&amp;E16196&amp;F16196&amp;G16196&amp;H16196</f>
        <v>LAMPADA FLUORESCENTE TUBULAR,DE 32W.FORNECIMENTO E COLOCACAO</v>
      </c>
      <c r="C16196" s="142" t="s">
        <v>31991</v>
      </c>
      <c r="I16196" s="142" t="s">
        <v>9</v>
      </c>
      <c r="J16196" s="142" t="n">
        <v>11.86</v>
      </c>
    </row>
    <row r="16197" customFormat="false" ht="12.75" hidden="false" customHeight="false" outlineLevel="0" collapsed="false">
      <c r="A16197" s="142" t="s">
        <v>31992</v>
      </c>
      <c r="B16197" s="663" t="str">
        <f aca="false">C16197&amp;D16197&amp;E16197&amp;F16197&amp;G16197&amp;H16197</f>
        <v>LAMPADA FLUORESCENTE TUBULAR,DE 32W.FORNECIMENTO E COLOCACAO</v>
      </c>
      <c r="C16197" s="142" t="s">
        <v>31991</v>
      </c>
      <c r="I16197" s="142" t="s">
        <v>9</v>
      </c>
      <c r="J16197" s="142" t="n">
        <v>11.56</v>
      </c>
    </row>
    <row r="16198" customFormat="false" ht="12.75" hidden="false" customHeight="false" outlineLevel="0" collapsed="false">
      <c r="A16198" s="142" t="s">
        <v>31993</v>
      </c>
      <c r="B16198" s="663" t="str">
        <f aca="false">C16198&amp;D16198&amp;E16198&amp;F16198&amp;G16198&amp;H16198</f>
        <v>LAMPADA FLUORESCENTE TUBULAR,DE 20W.FORNECIMENTO E COLOCACAO</v>
      </c>
      <c r="C16198" s="142" t="s">
        <v>31994</v>
      </c>
      <c r="I16198" s="142" t="s">
        <v>9</v>
      </c>
      <c r="J16198" s="142" t="n">
        <v>8.38</v>
      </c>
    </row>
    <row r="16199" customFormat="false" ht="12.75" hidden="false" customHeight="false" outlineLevel="0" collapsed="false">
      <c r="A16199" s="142" t="s">
        <v>31995</v>
      </c>
      <c r="B16199" s="663" t="str">
        <f aca="false">C16199&amp;D16199&amp;E16199&amp;F16199&amp;G16199&amp;H16199</f>
        <v>LAMPADA FLUORESCENTE TUBULAR,DE 20W.FORNECIMENTO E COLOCACAO</v>
      </c>
      <c r="C16199" s="142" t="s">
        <v>31994</v>
      </c>
      <c r="I16199" s="142" t="s">
        <v>9</v>
      </c>
      <c r="J16199" s="142" t="n">
        <v>8.08</v>
      </c>
    </row>
    <row r="16200" customFormat="false" ht="12.75" hidden="false" customHeight="false" outlineLevel="0" collapsed="false">
      <c r="A16200" s="142" t="s">
        <v>31996</v>
      </c>
      <c r="B16200" s="663" t="str">
        <f aca="false">C16200&amp;D16200&amp;E16200&amp;F16200&amp;G16200&amp;H16200</f>
        <v>LAMPADA FLUORESCENTE TUBULAR,DE 18W.FORNECIMENTO E COLOCACAO</v>
      </c>
      <c r="C16200" s="142" t="s">
        <v>31997</v>
      </c>
      <c r="I16200" s="142" t="s">
        <v>9</v>
      </c>
      <c r="J16200" s="142" t="n">
        <v>16.64</v>
      </c>
    </row>
    <row r="16201" customFormat="false" ht="12.75" hidden="false" customHeight="false" outlineLevel="0" collapsed="false">
      <c r="A16201" s="142" t="s">
        <v>31998</v>
      </c>
      <c r="B16201" s="663" t="str">
        <f aca="false">C16201&amp;D16201&amp;E16201&amp;F16201&amp;G16201&amp;H16201</f>
        <v>LAMPADA FLUORESCENTE TUBULAR,DE 18W.FORNECIMENTO E COLOCACAO</v>
      </c>
      <c r="C16201" s="142" t="s">
        <v>31997</v>
      </c>
      <c r="I16201" s="142" t="s">
        <v>9</v>
      </c>
      <c r="J16201" s="142" t="n">
        <v>16.34</v>
      </c>
    </row>
    <row r="16202" customFormat="false" ht="12.75" hidden="false" customHeight="false" outlineLevel="0" collapsed="false">
      <c r="A16202" s="142" t="s">
        <v>31999</v>
      </c>
      <c r="B16202" s="663" t="str">
        <f aca="false">C16202&amp;D16202&amp;E16202&amp;F16202&amp;G16202&amp;H16202</f>
        <v>LAMPADA FLUORESCENTE TUBULAR,DE 16W.FORNECIMENTO E COLOCACAO</v>
      </c>
      <c r="C16202" s="142" t="s">
        <v>32000</v>
      </c>
      <c r="I16202" s="142" t="s">
        <v>9</v>
      </c>
      <c r="J16202" s="142" t="n">
        <v>9.69</v>
      </c>
    </row>
    <row r="16203" customFormat="false" ht="12.75" hidden="false" customHeight="false" outlineLevel="0" collapsed="false">
      <c r="A16203" s="142" t="s">
        <v>32001</v>
      </c>
      <c r="B16203" s="663" t="str">
        <f aca="false">C16203&amp;D16203&amp;E16203&amp;F16203&amp;G16203&amp;H16203</f>
        <v>LAMPADA FLUORESCENTE TUBULAR,DE 16W.FORNECIMENTO E COLOCACAO</v>
      </c>
      <c r="C16203" s="142" t="s">
        <v>32000</v>
      </c>
      <c r="I16203" s="142" t="s">
        <v>9</v>
      </c>
      <c r="J16203" s="142" t="n">
        <v>9.4</v>
      </c>
    </row>
    <row r="16204" customFormat="false" ht="12.75" hidden="false" customHeight="false" outlineLevel="0" collapsed="false">
      <c r="A16204" s="142" t="s">
        <v>32002</v>
      </c>
      <c r="B16204" s="663" t="str">
        <f aca="false">C16204&amp;D16204&amp;E16204&amp;F16204&amp;G16204&amp;H16204</f>
        <v>LAMPADA FLUORESCENTE,HO,DE 80W.FORNECIMENTO E COLOCACAO</v>
      </c>
      <c r="C16204" s="142" t="s">
        <v>32003</v>
      </c>
      <c r="I16204" s="142" t="s">
        <v>9</v>
      </c>
      <c r="J16204" s="142" t="n">
        <v>35.69</v>
      </c>
    </row>
    <row r="16205" customFormat="false" ht="12.75" hidden="false" customHeight="false" outlineLevel="0" collapsed="false">
      <c r="A16205" s="142" t="s">
        <v>32004</v>
      </c>
      <c r="B16205" s="663" t="str">
        <f aca="false">C16205&amp;D16205&amp;E16205&amp;F16205&amp;G16205&amp;H16205</f>
        <v>LAMPADA FLUORESCENTE,HO,DE 80W.FORNECIMENTO E COLOCACAO</v>
      </c>
      <c r="C16205" s="142" t="s">
        <v>32003</v>
      </c>
      <c r="I16205" s="142" t="s">
        <v>9</v>
      </c>
      <c r="J16205" s="142" t="n">
        <v>35.39</v>
      </c>
    </row>
    <row r="16206" customFormat="false" ht="12.75" hidden="false" customHeight="false" outlineLevel="0" collapsed="false">
      <c r="A16206" s="142" t="s">
        <v>32005</v>
      </c>
      <c r="B16206" s="663" t="str">
        <f aca="false">C16206&amp;D16206&amp;E16206&amp;F16206&amp;G16206&amp;H16206</f>
        <v>LAMPADA FLUORESCENTE,HO,DE 110W.FORNECIMENTO E COLOCACAO</v>
      </c>
      <c r="C16206" s="142" t="s">
        <v>32006</v>
      </c>
      <c r="I16206" s="142" t="s">
        <v>9</v>
      </c>
      <c r="J16206" s="142" t="n">
        <v>19.38</v>
      </c>
    </row>
    <row r="16207" customFormat="false" ht="12.75" hidden="false" customHeight="false" outlineLevel="0" collapsed="false">
      <c r="A16207" s="142" t="s">
        <v>32007</v>
      </c>
      <c r="B16207" s="663" t="str">
        <f aca="false">C16207&amp;D16207&amp;E16207&amp;F16207&amp;G16207&amp;H16207</f>
        <v>LAMPADA FLUORESCENTE,HO,DE 110W.FORNECIMENTO E COLOCACAO</v>
      </c>
      <c r="C16207" s="142" t="s">
        <v>32006</v>
      </c>
      <c r="I16207" s="142" t="s">
        <v>9</v>
      </c>
      <c r="J16207" s="142" t="n">
        <v>19.08</v>
      </c>
    </row>
    <row r="16208" customFormat="false" ht="12.75" hidden="false" customHeight="false" outlineLevel="0" collapsed="false">
      <c r="A16208" s="142" t="s">
        <v>32008</v>
      </c>
      <c r="B16208" s="663" t="str">
        <f aca="false">C16208&amp;D16208&amp;E16208&amp;F16208&amp;G16208&amp;H16208</f>
        <v>LAMPADA FLUORESCENTE,TRIFOSFORO,DE 16W.FORNECIMENTO E COLOCACAO</v>
      </c>
      <c r="C16208" s="142" t="s">
        <v>32009</v>
      </c>
      <c r="D16208" s="142" t="s">
        <v>7097</v>
      </c>
      <c r="I16208" s="142" t="s">
        <v>9</v>
      </c>
      <c r="J16208" s="142" t="n">
        <v>22.33</v>
      </c>
    </row>
    <row r="16209" customFormat="false" ht="12.75" hidden="false" customHeight="false" outlineLevel="0" collapsed="false">
      <c r="A16209" s="142" t="s">
        <v>32010</v>
      </c>
      <c r="B16209" s="663" t="str">
        <f aca="false">C16209&amp;D16209&amp;E16209&amp;F16209&amp;G16209&amp;H16209</f>
        <v>LAMPADA FLUORESCENTE,TRIFOSFORO,DE 16W.FORNECIMENTO E COLOCACAO</v>
      </c>
      <c r="C16209" s="142" t="s">
        <v>32009</v>
      </c>
      <c r="D16209" s="142" t="s">
        <v>7097</v>
      </c>
      <c r="I16209" s="142" t="s">
        <v>9</v>
      </c>
      <c r="J16209" s="142" t="n">
        <v>22.03</v>
      </c>
    </row>
    <row r="16210" customFormat="false" ht="12.75" hidden="false" customHeight="false" outlineLevel="0" collapsed="false">
      <c r="A16210" s="142" t="s">
        <v>32011</v>
      </c>
      <c r="B16210" s="663" t="str">
        <f aca="false">C16210&amp;D16210&amp;E16210&amp;F16210&amp;G16210&amp;H16210</f>
        <v>LAMPADA FLUORESCENTE,TRIFOSFORO,DE 32W.FORNECIMENTO E COLOCACAO</v>
      </c>
      <c r="C16210" s="142" t="s">
        <v>32012</v>
      </c>
      <c r="D16210" s="142" t="s">
        <v>7097</v>
      </c>
      <c r="I16210" s="142" t="s">
        <v>9</v>
      </c>
      <c r="J16210" s="142" t="n">
        <v>22.22</v>
      </c>
    </row>
    <row r="16211" customFormat="false" ht="12.75" hidden="false" customHeight="false" outlineLevel="0" collapsed="false">
      <c r="A16211" s="142" t="s">
        <v>32013</v>
      </c>
      <c r="B16211" s="663" t="str">
        <f aca="false">C16211&amp;D16211&amp;E16211&amp;F16211&amp;G16211&amp;H16211</f>
        <v>LAMPADA FLUORESCENTE,TRIFOSFORO,DE 32W.FORNECIMENTO E COLOCACAO</v>
      </c>
      <c r="C16211" s="142" t="s">
        <v>32012</v>
      </c>
      <c r="D16211" s="142" t="s">
        <v>7097</v>
      </c>
      <c r="I16211" s="142" t="s">
        <v>9</v>
      </c>
      <c r="J16211" s="142" t="n">
        <v>21.92</v>
      </c>
    </row>
    <row r="16212" customFormat="false" ht="12.75" hidden="false" customHeight="false" outlineLevel="0" collapsed="false">
      <c r="A16212" s="142" t="s">
        <v>32014</v>
      </c>
      <c r="B16212" s="663" t="str">
        <f aca="false">C16212&amp;D16212&amp;E16212&amp;F16212&amp;G16212&amp;H16212</f>
        <v>LAMPADA FLUORESCENTE COMPACTA INTEGRADA,ELETRONICA,DE 25W.FORNECIMENTO E COLOCACAO</v>
      </c>
      <c r="C16212" s="142" t="s">
        <v>32015</v>
      </c>
      <c r="D16212" s="142" t="s">
        <v>7211</v>
      </c>
      <c r="I16212" s="142" t="s">
        <v>9</v>
      </c>
      <c r="J16212" s="142" t="n">
        <v>15.43</v>
      </c>
    </row>
    <row r="16213" customFormat="false" ht="12.75" hidden="false" customHeight="false" outlineLevel="0" collapsed="false">
      <c r="A16213" s="142" t="s">
        <v>32016</v>
      </c>
      <c r="B16213" s="663" t="str">
        <f aca="false">C16213&amp;D16213&amp;E16213&amp;F16213&amp;G16213&amp;H16213</f>
        <v>LAMPADA FLUORESCENTE COMPACTA INTEGRADA,ELETRONICA,DE 25W.FORNECIMENTO E COLOCACAO</v>
      </c>
      <c r="C16213" s="142" t="s">
        <v>32015</v>
      </c>
      <c r="D16213" s="142" t="s">
        <v>7211</v>
      </c>
      <c r="I16213" s="142" t="s">
        <v>9</v>
      </c>
      <c r="J16213" s="142" t="n">
        <v>14.83</v>
      </c>
    </row>
    <row r="16214" customFormat="false" ht="12.75" hidden="false" customHeight="false" outlineLevel="0" collapsed="false">
      <c r="A16214" s="142" t="s">
        <v>32017</v>
      </c>
      <c r="B16214" s="663" t="str">
        <f aca="false">C16214&amp;D16214&amp;E16214&amp;F16214&amp;G16214&amp;H16214</f>
        <v>LAMPADA FLUORESCENTE COMPACTA INTEGRADA,ELETRONICA,DE 18W.FORNECIMENTO E COLOCACAO</v>
      </c>
      <c r="C16214" s="142" t="s">
        <v>32018</v>
      </c>
      <c r="D16214" s="142" t="s">
        <v>7211</v>
      </c>
      <c r="I16214" s="142" t="s">
        <v>9</v>
      </c>
      <c r="J16214" s="142" t="n">
        <v>14.66</v>
      </c>
    </row>
    <row r="16215" customFormat="false" ht="12.75" hidden="false" customHeight="false" outlineLevel="0" collapsed="false">
      <c r="A16215" s="142" t="s">
        <v>32019</v>
      </c>
      <c r="B16215" s="663" t="str">
        <f aca="false">C16215&amp;D16215&amp;E16215&amp;F16215&amp;G16215&amp;H16215</f>
        <v>LAMPADA FLUORESCENTE COMPACTA INTEGRADA,ELETRONICA,DE 18W.FORNECIMENTO E COLOCACAO</v>
      </c>
      <c r="C16215" s="142" t="s">
        <v>32018</v>
      </c>
      <c r="D16215" s="142" t="s">
        <v>7211</v>
      </c>
      <c r="I16215" s="142" t="s">
        <v>9</v>
      </c>
      <c r="J16215" s="142" t="n">
        <v>14.06</v>
      </c>
    </row>
    <row r="16216" customFormat="false" ht="12.75" hidden="false" customHeight="false" outlineLevel="0" collapsed="false">
      <c r="A16216" s="142" t="s">
        <v>32020</v>
      </c>
      <c r="B16216" s="663" t="str">
        <f aca="false">C16216&amp;D16216&amp;E16216&amp;F16216&amp;G16216&amp;H16216</f>
        <v>LAMPADA VAPOR DE MERCURIO,DE 80W.FORNECIMENTO E COLOCACAO</v>
      </c>
      <c r="C16216" s="142" t="s">
        <v>32021</v>
      </c>
      <c r="I16216" s="142" t="s">
        <v>9</v>
      </c>
      <c r="J16216" s="142" t="n">
        <v>17.43</v>
      </c>
    </row>
    <row r="16217" customFormat="false" ht="12.75" hidden="false" customHeight="false" outlineLevel="0" collapsed="false">
      <c r="A16217" s="142" t="s">
        <v>32022</v>
      </c>
      <c r="B16217" s="663" t="str">
        <f aca="false">C16217&amp;D16217&amp;E16217&amp;F16217&amp;G16217&amp;H16217</f>
        <v>LAMPADA VAPOR DE MERCURIO,DE 80W.FORNECIMENTO E COLOCACAO</v>
      </c>
      <c r="C16217" s="142" t="s">
        <v>32021</v>
      </c>
      <c r="I16217" s="142" t="s">
        <v>9</v>
      </c>
      <c r="J16217" s="142" t="n">
        <v>16.98</v>
      </c>
    </row>
    <row r="16218" customFormat="false" ht="12.75" hidden="false" customHeight="false" outlineLevel="0" collapsed="false">
      <c r="A16218" s="142" t="s">
        <v>32023</v>
      </c>
      <c r="B16218" s="663" t="str">
        <f aca="false">C16218&amp;D16218&amp;E16218&amp;F16218&amp;G16218&amp;H16218</f>
        <v>LAMPADA VAPOR DE MERCURIO,DE 125W.FORNECIMENTO E COLOCACAO</v>
      </c>
      <c r="C16218" s="142" t="s">
        <v>32024</v>
      </c>
      <c r="I16218" s="142" t="s">
        <v>9</v>
      </c>
      <c r="J16218" s="142" t="n">
        <v>18.86</v>
      </c>
    </row>
    <row r="16219" customFormat="false" ht="12.75" hidden="false" customHeight="false" outlineLevel="0" collapsed="false">
      <c r="A16219" s="142" t="s">
        <v>32025</v>
      </c>
      <c r="B16219" s="663" t="str">
        <f aca="false">C16219&amp;D16219&amp;E16219&amp;F16219&amp;G16219&amp;H16219</f>
        <v>LAMPADA VAPOR DE MERCURIO,DE 125W.FORNECIMENTO E COLOCACAO</v>
      </c>
      <c r="C16219" s="142" t="s">
        <v>32024</v>
      </c>
      <c r="I16219" s="142" t="s">
        <v>9</v>
      </c>
      <c r="J16219" s="142" t="n">
        <v>18.41</v>
      </c>
    </row>
    <row r="16220" customFormat="false" ht="12.75" hidden="false" customHeight="false" outlineLevel="0" collapsed="false">
      <c r="A16220" s="142" t="s">
        <v>32026</v>
      </c>
      <c r="B16220" s="663" t="str">
        <f aca="false">C16220&amp;D16220&amp;E16220&amp;F16220&amp;G16220&amp;H16220</f>
        <v>LAMPADA DE VAPOR DE MERCURIO,DE 250W.FORNECIMENTO E COLOCACAO</v>
      </c>
      <c r="C16220" s="142" t="s">
        <v>32027</v>
      </c>
      <c r="D16220" s="142" t="s">
        <v>4077</v>
      </c>
      <c r="I16220" s="142" t="s">
        <v>9</v>
      </c>
      <c r="J16220" s="142" t="n">
        <v>35.92</v>
      </c>
    </row>
    <row r="16221" customFormat="false" ht="12.75" hidden="false" customHeight="false" outlineLevel="0" collapsed="false">
      <c r="A16221" s="142" t="s">
        <v>32028</v>
      </c>
      <c r="B16221" s="663" t="str">
        <f aca="false">C16221&amp;D16221&amp;E16221&amp;F16221&amp;G16221&amp;H16221</f>
        <v>LAMPADA DE VAPOR DE MERCURIO,DE 250W.FORNECIMENTO E COLOCACAO</v>
      </c>
      <c r="C16221" s="142" t="s">
        <v>32027</v>
      </c>
      <c r="D16221" s="142" t="s">
        <v>4077</v>
      </c>
      <c r="I16221" s="142" t="s">
        <v>9</v>
      </c>
      <c r="J16221" s="142" t="n">
        <v>35.32</v>
      </c>
    </row>
    <row r="16222" customFormat="false" ht="12.75" hidden="false" customHeight="false" outlineLevel="0" collapsed="false">
      <c r="A16222" s="142" t="s">
        <v>32029</v>
      </c>
      <c r="B16222" s="663" t="str">
        <f aca="false">C16222&amp;D16222&amp;E16222&amp;F16222&amp;G16222&amp;H16222</f>
        <v>LAMPADA DE VAPOR DE MERCURIO,DE 400W.FORNECIMENTO E COLOCACAO</v>
      </c>
      <c r="C16222" s="142" t="s">
        <v>32030</v>
      </c>
      <c r="D16222" s="142" t="s">
        <v>4077</v>
      </c>
      <c r="I16222" s="142" t="s">
        <v>9</v>
      </c>
      <c r="J16222" s="142" t="n">
        <v>56.24</v>
      </c>
    </row>
    <row r="16223" customFormat="false" ht="12.75" hidden="false" customHeight="false" outlineLevel="0" collapsed="false">
      <c r="A16223" s="142" t="s">
        <v>32031</v>
      </c>
      <c r="B16223" s="663" t="str">
        <f aca="false">C16223&amp;D16223&amp;E16223&amp;F16223&amp;G16223&amp;H16223</f>
        <v>LAMPADA DE VAPOR DE MERCURIO,DE 400W.FORNECIMENTO E COLOCACAO</v>
      </c>
      <c r="C16223" s="142" t="s">
        <v>32030</v>
      </c>
      <c r="D16223" s="142" t="s">
        <v>4077</v>
      </c>
      <c r="I16223" s="142" t="s">
        <v>9</v>
      </c>
      <c r="J16223" s="142" t="n">
        <v>55.64</v>
      </c>
    </row>
    <row r="16224" customFormat="false" ht="12.75" hidden="false" customHeight="false" outlineLevel="0" collapsed="false">
      <c r="A16224" s="142" t="s">
        <v>32032</v>
      </c>
      <c r="B16224" s="663" t="str">
        <f aca="false">C16224&amp;D16224&amp;E16224&amp;F16224&amp;G16224&amp;H16224</f>
        <v>LAMPADA MISTA,DE 160W.FORNECIMENTO E COLOCACAO</v>
      </c>
      <c r="C16224" s="142" t="s">
        <v>32033</v>
      </c>
      <c r="I16224" s="142" t="s">
        <v>9</v>
      </c>
      <c r="J16224" s="142" t="n">
        <v>19.61</v>
      </c>
    </row>
    <row r="16225" customFormat="false" ht="12.75" hidden="false" customHeight="false" outlineLevel="0" collapsed="false">
      <c r="A16225" s="142" t="s">
        <v>32034</v>
      </c>
      <c r="B16225" s="663" t="str">
        <f aca="false">C16225&amp;D16225&amp;E16225&amp;F16225&amp;G16225&amp;H16225</f>
        <v>LAMPADA MISTA,DE 160W.FORNECIMENTO E COLOCACAO</v>
      </c>
      <c r="C16225" s="142" t="s">
        <v>32033</v>
      </c>
      <c r="I16225" s="142" t="s">
        <v>9</v>
      </c>
      <c r="J16225" s="142" t="n">
        <v>19.16</v>
      </c>
    </row>
    <row r="16226" customFormat="false" ht="12.75" hidden="false" customHeight="false" outlineLevel="0" collapsed="false">
      <c r="A16226" s="142" t="s">
        <v>32035</v>
      </c>
      <c r="B16226" s="663" t="str">
        <f aca="false">C16226&amp;D16226&amp;E16226&amp;F16226&amp;G16226&amp;H16226</f>
        <v>LAMPADA MISTA,DE 250W.FORNECIMENTO E COLOCACAO</v>
      </c>
      <c r="C16226" s="142" t="s">
        <v>32036</v>
      </c>
      <c r="I16226" s="142" t="s">
        <v>9</v>
      </c>
      <c r="J16226" s="142" t="n">
        <v>34.49</v>
      </c>
    </row>
    <row r="16227" customFormat="false" ht="12.75" hidden="false" customHeight="false" outlineLevel="0" collapsed="false">
      <c r="A16227" s="142" t="s">
        <v>32037</v>
      </c>
      <c r="B16227" s="663" t="str">
        <f aca="false">C16227&amp;D16227&amp;E16227&amp;F16227&amp;G16227&amp;H16227</f>
        <v>LAMPADA MISTA,DE 250W.FORNECIMENTO E COLOCACAO</v>
      </c>
      <c r="C16227" s="142" t="s">
        <v>32036</v>
      </c>
      <c r="I16227" s="142" t="s">
        <v>9</v>
      </c>
      <c r="J16227" s="142" t="n">
        <v>34.04</v>
      </c>
    </row>
    <row r="16228" customFormat="false" ht="12.75" hidden="false" customHeight="false" outlineLevel="0" collapsed="false">
      <c r="A16228" s="142" t="s">
        <v>32038</v>
      </c>
      <c r="B16228" s="663" t="str">
        <f aca="false">C16228&amp;D16228&amp;E16228&amp;F16228&amp;G16228&amp;H16228</f>
        <v>LAMPADA MISTA,DE 500W.FORNECIMENTO E COLOCACAO</v>
      </c>
      <c r="C16228" s="142" t="s">
        <v>32039</v>
      </c>
      <c r="I16228" s="142" t="s">
        <v>9</v>
      </c>
      <c r="J16228" s="142" t="n">
        <v>45.09</v>
      </c>
    </row>
    <row r="16229" customFormat="false" ht="12.75" hidden="false" customHeight="false" outlineLevel="0" collapsed="false">
      <c r="A16229" s="142" t="s">
        <v>32040</v>
      </c>
      <c r="B16229" s="663" t="str">
        <f aca="false">C16229&amp;D16229&amp;E16229&amp;F16229&amp;G16229&amp;H16229</f>
        <v>LAMPADA MISTA,DE 500W.FORNECIMENTO E COLOCACAO</v>
      </c>
      <c r="C16229" s="142" t="s">
        <v>32039</v>
      </c>
      <c r="I16229" s="142" t="s">
        <v>9</v>
      </c>
      <c r="J16229" s="142" t="n">
        <v>44.64</v>
      </c>
    </row>
    <row r="16230" customFormat="false" ht="12.75" hidden="false" customHeight="false" outlineLevel="0" collapsed="false">
      <c r="A16230" s="142" t="s">
        <v>32041</v>
      </c>
      <c r="B16230" s="663" t="str">
        <f aca="false">C16230&amp;D16230&amp;E16230&amp;F16230&amp;G16230&amp;H16230</f>
        <v>LAMPADA DE VAPOR DE SODIO DE 70W-110/220V.FORNECIMENTO E COLOCACAO</v>
      </c>
      <c r="C16230" s="142" t="s">
        <v>32042</v>
      </c>
      <c r="D16230" s="142" t="s">
        <v>7722</v>
      </c>
      <c r="I16230" s="142" t="s">
        <v>9</v>
      </c>
      <c r="J16230" s="142" t="n">
        <v>25.78</v>
      </c>
    </row>
    <row r="16231" customFormat="false" ht="12.75" hidden="false" customHeight="false" outlineLevel="0" collapsed="false">
      <c r="A16231" s="142" t="s">
        <v>32043</v>
      </c>
      <c r="B16231" s="663" t="str">
        <f aca="false">C16231&amp;D16231&amp;E16231&amp;F16231&amp;G16231&amp;H16231</f>
        <v>LAMPADA DE VAPOR DE SODIO DE 70W-110/220V.FORNECIMENTO E COLOCACAO</v>
      </c>
      <c r="C16231" s="142" t="s">
        <v>32042</v>
      </c>
      <c r="D16231" s="142" t="s">
        <v>7722</v>
      </c>
      <c r="I16231" s="142" t="s">
        <v>9</v>
      </c>
      <c r="J16231" s="142" t="n">
        <v>25.18</v>
      </c>
    </row>
    <row r="16232" customFormat="false" ht="12.75" hidden="false" customHeight="false" outlineLevel="0" collapsed="false">
      <c r="A16232" s="142" t="s">
        <v>32044</v>
      </c>
      <c r="B16232" s="663" t="str">
        <f aca="false">C16232&amp;D16232&amp;E16232&amp;F16232&amp;G16232&amp;H16232</f>
        <v>LAMPADA DE VAPOR DE SODIO DE 100W-110/220V.FORNECIMENTO E COLOCACAO</v>
      </c>
      <c r="C16232" s="142" t="s">
        <v>32045</v>
      </c>
      <c r="D16232" s="142" t="s">
        <v>7766</v>
      </c>
      <c r="I16232" s="142" t="s">
        <v>9</v>
      </c>
      <c r="J16232" s="142" t="n">
        <v>23.46</v>
      </c>
    </row>
    <row r="16233" customFormat="false" ht="12.75" hidden="false" customHeight="false" outlineLevel="0" collapsed="false">
      <c r="A16233" s="142" t="s">
        <v>32046</v>
      </c>
      <c r="B16233" s="663" t="str">
        <f aca="false">C16233&amp;D16233&amp;E16233&amp;F16233&amp;G16233&amp;H16233</f>
        <v>LAMPADA DE VAPOR DE SODIO DE 100W-110/220V.FORNECIMENTO E COLOCACAO</v>
      </c>
      <c r="C16233" s="142" t="s">
        <v>32045</v>
      </c>
      <c r="D16233" s="142" t="s">
        <v>7766</v>
      </c>
      <c r="I16233" s="142" t="s">
        <v>9</v>
      </c>
      <c r="J16233" s="142" t="n">
        <v>22.86</v>
      </c>
    </row>
    <row r="16234" customFormat="false" ht="12.75" hidden="false" customHeight="false" outlineLevel="0" collapsed="false">
      <c r="A16234" s="142" t="s">
        <v>32047</v>
      </c>
      <c r="B16234" s="663" t="str">
        <f aca="false">C16234&amp;D16234&amp;E16234&amp;F16234&amp;G16234&amp;H16234</f>
        <v>LAMPADA DE VAPOR DE SODIO DE 150W-110/220V.FORNECIMENTO E COLOCACAO</v>
      </c>
      <c r="C16234" s="142" t="s">
        <v>32048</v>
      </c>
      <c r="D16234" s="142" t="s">
        <v>7766</v>
      </c>
      <c r="I16234" s="142" t="s">
        <v>9</v>
      </c>
      <c r="J16234" s="142" t="n">
        <v>26.46</v>
      </c>
    </row>
    <row r="16235" customFormat="false" ht="12.75" hidden="false" customHeight="false" outlineLevel="0" collapsed="false">
      <c r="A16235" s="142" t="s">
        <v>32049</v>
      </c>
      <c r="B16235" s="663" t="str">
        <f aca="false">C16235&amp;D16235&amp;E16235&amp;F16235&amp;G16235&amp;H16235</f>
        <v>LAMPADA DE VAPOR DE SODIO DE 150W-110/220V.FORNECIMENTO E COLOCACAO</v>
      </c>
      <c r="C16235" s="142" t="s">
        <v>32048</v>
      </c>
      <c r="D16235" s="142" t="s">
        <v>7766</v>
      </c>
      <c r="I16235" s="142" t="s">
        <v>9</v>
      </c>
      <c r="J16235" s="142" t="n">
        <v>25.86</v>
      </c>
    </row>
    <row r="16236" customFormat="false" ht="12.75" hidden="false" customHeight="false" outlineLevel="0" collapsed="false">
      <c r="A16236" s="142" t="s">
        <v>32050</v>
      </c>
      <c r="B16236" s="663" t="str">
        <f aca="false">C16236&amp;D16236&amp;E16236&amp;F16236&amp;G16236&amp;H16236</f>
        <v>LAMPADA DE VAPOR DE SODIO DE 250W-110/200V.FORNECIMENTO E COLOCACAO</v>
      </c>
      <c r="C16236" s="142" t="s">
        <v>32051</v>
      </c>
      <c r="D16236" s="142" t="s">
        <v>7766</v>
      </c>
      <c r="I16236" s="142" t="s">
        <v>9</v>
      </c>
      <c r="J16236" s="142" t="n">
        <v>31.06</v>
      </c>
    </row>
    <row r="16237" customFormat="false" ht="12.75" hidden="false" customHeight="false" outlineLevel="0" collapsed="false">
      <c r="A16237" s="142" t="s">
        <v>32052</v>
      </c>
      <c r="B16237" s="663" t="str">
        <f aca="false">C16237&amp;D16237&amp;E16237&amp;F16237&amp;G16237&amp;H16237</f>
        <v>LAMPADA DE VAPOR DE SODIO DE 250W-110/200V.FORNECIMENTO E COLOCACAO</v>
      </c>
      <c r="C16237" s="142" t="s">
        <v>32051</v>
      </c>
      <c r="D16237" s="142" t="s">
        <v>7766</v>
      </c>
      <c r="I16237" s="142" t="s">
        <v>9</v>
      </c>
      <c r="J16237" s="142" t="n">
        <v>30.46</v>
      </c>
    </row>
    <row r="16238" customFormat="false" ht="12.75" hidden="false" customHeight="false" outlineLevel="0" collapsed="false">
      <c r="A16238" s="142" t="s">
        <v>32053</v>
      </c>
      <c r="B16238" s="663" t="str">
        <f aca="false">C16238&amp;D16238&amp;E16238&amp;F16238&amp;G16238&amp;H16238</f>
        <v>LAMPADA DE VAPOR DE SODIO DE 400W-110/220V.FORNECIMENTO E COLOCACAO</v>
      </c>
      <c r="C16238" s="142" t="s">
        <v>32054</v>
      </c>
      <c r="D16238" s="142" t="s">
        <v>7766</v>
      </c>
      <c r="I16238" s="142" t="s">
        <v>9</v>
      </c>
      <c r="J16238" s="142" t="n">
        <v>42.38</v>
      </c>
    </row>
    <row r="16239" customFormat="false" ht="12.75" hidden="false" customHeight="false" outlineLevel="0" collapsed="false">
      <c r="A16239" s="142" t="s">
        <v>32055</v>
      </c>
      <c r="B16239" s="663" t="str">
        <f aca="false">C16239&amp;D16239&amp;E16239&amp;F16239&amp;G16239&amp;H16239</f>
        <v>LAMPADA DE VAPOR DE SODIO DE 400W-110/220V.FORNECIMENTO E COLOCACAO</v>
      </c>
      <c r="C16239" s="142" t="s">
        <v>32054</v>
      </c>
      <c r="D16239" s="142" t="s">
        <v>7766</v>
      </c>
      <c r="I16239" s="142" t="s">
        <v>9</v>
      </c>
      <c r="J16239" s="142" t="n">
        <v>41.78</v>
      </c>
    </row>
    <row r="16240" customFormat="false" ht="12.75" hidden="false" customHeight="false" outlineLevel="0" collapsed="false">
      <c r="A16240" s="142" t="s">
        <v>32056</v>
      </c>
      <c r="B16240" s="663" t="str">
        <f aca="false">C16240&amp;D16240&amp;E16240&amp;F16240&amp;G16240&amp;H16240</f>
        <v>LAMPADA DE VAPOR METALICO OVOIDE DE 250W-220V,BULBO OVOIDE.FORNECIMENTO E COLOCACAO</v>
      </c>
      <c r="C16240" s="142" t="s">
        <v>32057</v>
      </c>
      <c r="D16240" s="142" t="s">
        <v>7671</v>
      </c>
      <c r="I16240" s="142" t="s">
        <v>9</v>
      </c>
      <c r="J16240" s="142" t="n">
        <v>57.92</v>
      </c>
    </row>
    <row r="16241" customFormat="false" ht="12.75" hidden="false" customHeight="false" outlineLevel="0" collapsed="false">
      <c r="A16241" s="142" t="s">
        <v>200</v>
      </c>
      <c r="B16241" s="663" t="str">
        <f aca="false">C16241&amp;D16241&amp;E16241&amp;F16241&amp;G16241&amp;H16241</f>
        <v>LAMPADA DE VAPOR METALICO OVOIDE DE 250W-220V,BULBO OVOIDE.FORNECIMENTO E COLOCACAO</v>
      </c>
      <c r="C16241" s="142" t="s">
        <v>32057</v>
      </c>
      <c r="D16241" s="142" t="s">
        <v>7671</v>
      </c>
      <c r="I16241" s="142" t="s">
        <v>9</v>
      </c>
      <c r="J16241" s="142" t="n">
        <v>57.32</v>
      </c>
    </row>
    <row r="16242" customFormat="false" ht="12.75" hidden="false" customHeight="false" outlineLevel="0" collapsed="false">
      <c r="A16242" s="142" t="s">
        <v>32058</v>
      </c>
      <c r="B16242" s="663" t="str">
        <f aca="false">C16242&amp;D16242&amp;E16242&amp;F16242&amp;G16242&amp;H16242</f>
        <v>LAMPADA DE VAPOR METALICO OVOIDE DE 400W-220V,BULBO OVOIDE.FORNECIMENTO E COLOCACAO</v>
      </c>
      <c r="C16242" s="142" t="s">
        <v>32059</v>
      </c>
      <c r="D16242" s="142" t="s">
        <v>7671</v>
      </c>
      <c r="I16242" s="142" t="s">
        <v>9</v>
      </c>
      <c r="J16242" s="142" t="n">
        <v>64.1</v>
      </c>
    </row>
    <row r="16243" customFormat="false" ht="12.75" hidden="false" customHeight="false" outlineLevel="0" collapsed="false">
      <c r="A16243" s="142" t="s">
        <v>32060</v>
      </c>
      <c r="B16243" s="663" t="str">
        <f aca="false">C16243&amp;D16243&amp;E16243&amp;F16243&amp;G16243&amp;H16243</f>
        <v>LAMPADA DE VAPOR METALICO OVOIDE DE 400W-220V,BULBO OVOIDE.FORNECIMENTO E COLOCACAO</v>
      </c>
      <c r="C16243" s="142" t="s">
        <v>32059</v>
      </c>
      <c r="D16243" s="142" t="s">
        <v>7671</v>
      </c>
      <c r="I16243" s="142" t="s">
        <v>9</v>
      </c>
      <c r="J16243" s="142" t="n">
        <v>63.5</v>
      </c>
    </row>
    <row r="16244" customFormat="false" ht="12.75" hidden="false" customHeight="false" outlineLevel="0" collapsed="false">
      <c r="A16244" s="142" t="s">
        <v>32061</v>
      </c>
      <c r="B16244" s="663" t="str">
        <f aca="false">C16244&amp;D16244&amp;E16244&amp;F16244&amp;G16244&amp;H16244</f>
        <v>LAMPADA DE VAPOR METALICO DE 2000W-220V,BULBO OVOIDE.FORNECIMENTO E COLOCACAO</v>
      </c>
      <c r="C16244" s="142" t="s">
        <v>32062</v>
      </c>
      <c r="D16244" s="142" t="s">
        <v>4166</v>
      </c>
      <c r="I16244" s="142" t="s">
        <v>9</v>
      </c>
      <c r="J16244" s="142" t="n">
        <v>301.1</v>
      </c>
    </row>
    <row r="16245" customFormat="false" ht="12.75" hidden="false" customHeight="false" outlineLevel="0" collapsed="false">
      <c r="A16245" s="142" t="s">
        <v>32063</v>
      </c>
      <c r="B16245" s="663" t="str">
        <f aca="false">C16245&amp;D16245&amp;E16245&amp;F16245&amp;G16245&amp;H16245</f>
        <v>LAMPADA DE VAPOR METALICO DE 2000W-220V,BULBO OVOIDE.FORNECIMENTO E COLOCACAO</v>
      </c>
      <c r="C16245" s="142" t="s">
        <v>32062</v>
      </c>
      <c r="D16245" s="142" t="s">
        <v>4166</v>
      </c>
      <c r="I16245" s="142" t="s">
        <v>9</v>
      </c>
      <c r="J16245" s="142" t="n">
        <v>300.5</v>
      </c>
    </row>
    <row r="16246" customFormat="false" ht="12.75" hidden="false" customHeight="false" outlineLevel="0" collapsed="false">
      <c r="A16246" s="142" t="s">
        <v>32064</v>
      </c>
      <c r="B16246" s="663" t="str">
        <f aca="false">C16246&amp;D16246&amp;E16246&amp;F16246&amp;G16246&amp;H16246</f>
        <v>LAMPADA LED,BULBO,A60,4,5W,100/240V,BASE E-27.FORNECIMENTO E COLOCACAO</v>
      </c>
      <c r="C16246" s="142" t="s">
        <v>32065</v>
      </c>
      <c r="D16246" s="142" t="s">
        <v>17146</v>
      </c>
      <c r="I16246" s="142" t="s">
        <v>9</v>
      </c>
      <c r="J16246" s="142" t="n">
        <v>6.25</v>
      </c>
    </row>
    <row r="16247" customFormat="false" ht="12.75" hidden="false" customHeight="false" outlineLevel="0" collapsed="false">
      <c r="A16247" s="142" t="s">
        <v>32066</v>
      </c>
      <c r="B16247" s="663" t="str">
        <f aca="false">C16247&amp;D16247&amp;E16247&amp;F16247&amp;G16247&amp;H16247</f>
        <v>LAMPADA LED,BULBO,A60,4,5W,100/240V,BASE E-27.FORNECIMENTO E COLOCACAO</v>
      </c>
      <c r="C16247" s="142" t="s">
        <v>32065</v>
      </c>
      <c r="D16247" s="142" t="s">
        <v>17146</v>
      </c>
      <c r="I16247" s="142" t="s">
        <v>9</v>
      </c>
      <c r="J16247" s="142" t="n">
        <v>6.1</v>
      </c>
    </row>
    <row r="16248" customFormat="false" ht="12.75" hidden="false" customHeight="false" outlineLevel="0" collapsed="false">
      <c r="A16248" s="142" t="s">
        <v>32067</v>
      </c>
      <c r="B16248" s="663" t="str">
        <f aca="false">C16248&amp;D16248&amp;E16248&amp;F16248&amp;G16248&amp;H16248</f>
        <v>LAMPADA LED,BULBO,A60,7W,100/240V,BASE E-27.FORNECIMENTO ECOLOCACAO</v>
      </c>
      <c r="C16248" s="142" t="s">
        <v>32068</v>
      </c>
      <c r="D16248" s="142" t="s">
        <v>7658</v>
      </c>
      <c r="I16248" s="142" t="s">
        <v>9</v>
      </c>
      <c r="J16248" s="142" t="n">
        <v>8.31</v>
      </c>
    </row>
    <row r="16249" customFormat="false" ht="12.75" hidden="false" customHeight="false" outlineLevel="0" collapsed="false">
      <c r="A16249" s="142" t="s">
        <v>32069</v>
      </c>
      <c r="B16249" s="663" t="str">
        <f aca="false">C16249&amp;D16249&amp;E16249&amp;F16249&amp;G16249&amp;H16249</f>
        <v>LAMPADA LED,BULBO,A60,7W,100/240V,BASE E-27.FORNECIMENTO ECOLOCACAO</v>
      </c>
      <c r="C16249" s="142" t="s">
        <v>32068</v>
      </c>
      <c r="D16249" s="142" t="s">
        <v>7658</v>
      </c>
      <c r="I16249" s="142" t="s">
        <v>9</v>
      </c>
      <c r="J16249" s="142" t="n">
        <v>8.16</v>
      </c>
    </row>
    <row r="16250" customFormat="false" ht="12.75" hidden="false" customHeight="false" outlineLevel="0" collapsed="false">
      <c r="A16250" s="142" t="s">
        <v>32070</v>
      </c>
      <c r="B16250" s="663" t="str">
        <f aca="false">C16250&amp;D16250&amp;E16250&amp;F16250&amp;G16250&amp;H16250</f>
        <v>LAMPADA LED,BULBO,A60,8W,100/240V,BASE E-27.FORNECIMENTO ECOLOCACAO</v>
      </c>
      <c r="C16250" s="142" t="s">
        <v>32071</v>
      </c>
      <c r="D16250" s="142" t="s">
        <v>7658</v>
      </c>
      <c r="I16250" s="142" t="s">
        <v>9</v>
      </c>
      <c r="J16250" s="142" t="n">
        <v>9</v>
      </c>
    </row>
    <row r="16251" customFormat="false" ht="12.75" hidden="false" customHeight="false" outlineLevel="0" collapsed="false">
      <c r="A16251" s="142" t="s">
        <v>32072</v>
      </c>
      <c r="B16251" s="663" t="str">
        <f aca="false">C16251&amp;D16251&amp;E16251&amp;F16251&amp;G16251&amp;H16251</f>
        <v>LAMPADA LED,BULBO,A60,8W,100/240V,BASE E-27.FORNECIMENTO ECOLOCACAO</v>
      </c>
      <c r="C16251" s="142" t="s">
        <v>32071</v>
      </c>
      <c r="D16251" s="142" t="s">
        <v>7658</v>
      </c>
      <c r="I16251" s="142" t="s">
        <v>9</v>
      </c>
      <c r="J16251" s="142" t="n">
        <v>8.85</v>
      </c>
    </row>
    <row r="16252" customFormat="false" ht="12.75" hidden="false" customHeight="false" outlineLevel="0" collapsed="false">
      <c r="A16252" s="142" t="s">
        <v>32073</v>
      </c>
      <c r="B16252" s="663" t="str">
        <f aca="false">C16252&amp;D16252&amp;E16252&amp;F16252&amp;G16252&amp;H16252</f>
        <v>LAMPADA LED,BULBO,A60,9W,100/240V,BASE E-27.FORNECIMENTO E COLOCACAO</v>
      </c>
      <c r="C16252" s="142" t="s">
        <v>32074</v>
      </c>
      <c r="D16252" s="142" t="s">
        <v>12802</v>
      </c>
      <c r="I16252" s="142" t="s">
        <v>9</v>
      </c>
      <c r="J16252" s="142" t="n">
        <v>9.3</v>
      </c>
    </row>
    <row r="16253" customFormat="false" ht="12.75" hidden="false" customHeight="false" outlineLevel="0" collapsed="false">
      <c r="A16253" s="142" t="s">
        <v>32075</v>
      </c>
      <c r="B16253" s="663" t="str">
        <f aca="false">C16253&amp;D16253&amp;E16253&amp;F16253&amp;G16253&amp;H16253</f>
        <v>LAMPADA LED,BULBO,A60,9W,100/240V,BASE E-27.FORNECIMENTO E COLOCACAO</v>
      </c>
      <c r="C16253" s="142" t="s">
        <v>32074</v>
      </c>
      <c r="D16253" s="142" t="s">
        <v>12802</v>
      </c>
      <c r="I16253" s="142" t="s">
        <v>9</v>
      </c>
      <c r="J16253" s="142" t="n">
        <v>9.15</v>
      </c>
    </row>
    <row r="16254" customFormat="false" ht="12.75" hidden="false" customHeight="false" outlineLevel="0" collapsed="false">
      <c r="A16254" s="142" t="s">
        <v>32076</v>
      </c>
      <c r="B16254" s="663" t="str">
        <f aca="false">C16254&amp;D16254&amp;E16254&amp;F16254&amp;G16254&amp;H16254</f>
        <v>LAMPADA LED,BULBO,A60,10,5W,100/240V,BASE E-27.FORNECIMENTO E COLOCACAO</v>
      </c>
      <c r="C16254" s="142" t="s">
        <v>32077</v>
      </c>
      <c r="D16254" s="142" t="s">
        <v>6330</v>
      </c>
      <c r="I16254" s="142" t="s">
        <v>9</v>
      </c>
      <c r="J16254" s="142" t="n">
        <v>13.12</v>
      </c>
    </row>
    <row r="16255" customFormat="false" ht="12.75" hidden="false" customHeight="false" outlineLevel="0" collapsed="false">
      <c r="A16255" s="142" t="s">
        <v>32078</v>
      </c>
      <c r="B16255" s="663" t="str">
        <f aca="false">C16255&amp;D16255&amp;E16255&amp;F16255&amp;G16255&amp;H16255</f>
        <v>LAMPADA LED,BULBO,A60,10,5W,100/240V,BASE E-27.FORNECIMENTO E COLOCACAO</v>
      </c>
      <c r="C16255" s="142" t="s">
        <v>32077</v>
      </c>
      <c r="D16255" s="142" t="s">
        <v>6330</v>
      </c>
      <c r="I16255" s="142" t="s">
        <v>9</v>
      </c>
      <c r="J16255" s="142" t="n">
        <v>12.97</v>
      </c>
    </row>
    <row r="16256" customFormat="false" ht="12.75" hidden="false" customHeight="false" outlineLevel="0" collapsed="false">
      <c r="A16256" s="142" t="s">
        <v>32079</v>
      </c>
      <c r="B16256" s="663" t="str">
        <f aca="false">C16256&amp;D16256&amp;E16256&amp;F16256&amp;G16256&amp;H16256</f>
        <v>LAMPADA LED,BULBO,PAR 20,7W,120V,BASE E-27.FORNECIMENTO E COLOCACAO</v>
      </c>
      <c r="C16256" s="142" t="s">
        <v>32080</v>
      </c>
      <c r="D16256" s="142" t="s">
        <v>7766</v>
      </c>
      <c r="I16256" s="142" t="s">
        <v>9</v>
      </c>
      <c r="J16256" s="142" t="n">
        <v>20.78</v>
      </c>
    </row>
    <row r="16257" customFormat="false" ht="12.75" hidden="false" customHeight="false" outlineLevel="0" collapsed="false">
      <c r="A16257" s="142" t="s">
        <v>32081</v>
      </c>
      <c r="B16257" s="663" t="str">
        <f aca="false">C16257&amp;D16257&amp;E16257&amp;F16257&amp;G16257&amp;H16257</f>
        <v>LAMPADA LED,BULBO,PAR 20,7W,120V,BASE E-27.FORNECIMENTO E COLOCACAO</v>
      </c>
      <c r="C16257" s="142" t="s">
        <v>32080</v>
      </c>
      <c r="D16257" s="142" t="s">
        <v>7766</v>
      </c>
      <c r="I16257" s="142" t="s">
        <v>9</v>
      </c>
      <c r="J16257" s="142" t="n">
        <v>20.63</v>
      </c>
    </row>
    <row r="16258" customFormat="false" ht="12.75" hidden="false" customHeight="false" outlineLevel="0" collapsed="false">
      <c r="A16258" s="142" t="s">
        <v>32082</v>
      </c>
      <c r="B16258" s="663" t="str">
        <f aca="false">C16258&amp;D16258&amp;E16258&amp;F16258&amp;G16258&amp;H16258</f>
        <v>LAMPADA LED,BULBO,PAR 30,10W,120/220V/20D,BASE E-27.FORNECIMENTO E COLOCACAO</v>
      </c>
      <c r="C16258" s="142" t="s">
        <v>32083</v>
      </c>
      <c r="D16258" s="142" t="s">
        <v>6858</v>
      </c>
      <c r="I16258" s="142" t="s">
        <v>9</v>
      </c>
      <c r="J16258" s="142" t="n">
        <v>50.47</v>
      </c>
    </row>
    <row r="16259" customFormat="false" ht="12.75" hidden="false" customHeight="false" outlineLevel="0" collapsed="false">
      <c r="A16259" s="142" t="s">
        <v>32084</v>
      </c>
      <c r="B16259" s="663" t="str">
        <f aca="false">C16259&amp;D16259&amp;E16259&amp;F16259&amp;G16259&amp;H16259</f>
        <v>LAMPADA LED,BULBO,PAR 30,10W,120/220V/20D,BASE E-27.FORNECIMENTO E COLOCACAO</v>
      </c>
      <c r="C16259" s="142" t="s">
        <v>32083</v>
      </c>
      <c r="D16259" s="142" t="s">
        <v>6858</v>
      </c>
      <c r="I16259" s="142" t="s">
        <v>9</v>
      </c>
      <c r="J16259" s="142" t="n">
        <v>50.32</v>
      </c>
    </row>
    <row r="16260" customFormat="false" ht="12.75" hidden="false" customHeight="false" outlineLevel="0" collapsed="false">
      <c r="A16260" s="142" t="s">
        <v>32085</v>
      </c>
      <c r="B16260" s="663" t="str">
        <f aca="false">C16260&amp;D16260&amp;E16260&amp;F16260&amp;G16260&amp;H16260</f>
        <v>LAMPADA LED,BULBO,PAR 30,13W,120/220V,BASE E-27.FORNECIMENTO E COLOCACAO</v>
      </c>
      <c r="C16260" s="142" t="s">
        <v>32086</v>
      </c>
      <c r="D16260" s="142" t="s">
        <v>6330</v>
      </c>
      <c r="I16260" s="142" t="s">
        <v>9</v>
      </c>
      <c r="J16260" s="142" t="n">
        <v>40.24</v>
      </c>
    </row>
    <row r="16261" customFormat="false" ht="12.75" hidden="false" customHeight="false" outlineLevel="0" collapsed="false">
      <c r="A16261" s="142" t="s">
        <v>32087</v>
      </c>
      <c r="B16261" s="663" t="str">
        <f aca="false">C16261&amp;D16261&amp;E16261&amp;F16261&amp;G16261&amp;H16261</f>
        <v>LAMPADA LED,BULBO,PAR 30,13W,120/220V,BASE E-27.FORNECIMENTO E COLOCACAO</v>
      </c>
      <c r="C16261" s="142" t="s">
        <v>32086</v>
      </c>
      <c r="D16261" s="142" t="s">
        <v>6330</v>
      </c>
      <c r="I16261" s="142" t="s">
        <v>9</v>
      </c>
      <c r="J16261" s="142" t="n">
        <v>40.09</v>
      </c>
    </row>
    <row r="16262" customFormat="false" ht="12.75" hidden="false" customHeight="false" outlineLevel="0" collapsed="false">
      <c r="A16262" s="142" t="s">
        <v>32088</v>
      </c>
      <c r="B16262" s="663" t="str">
        <f aca="false">C16262&amp;D16262&amp;E16262&amp;F16262&amp;G16262&amp;H16262</f>
        <v>LAMPADA LED,BULBO,PAR 38,16W,120/220V,BASE E-27.FORNECIMENTO E COLOCACAO</v>
      </c>
      <c r="C16262" s="142" t="s">
        <v>32089</v>
      </c>
      <c r="D16262" s="142" t="s">
        <v>6330</v>
      </c>
      <c r="I16262" s="142" t="s">
        <v>9</v>
      </c>
      <c r="J16262" s="142" t="n">
        <v>38.77</v>
      </c>
    </row>
    <row r="16263" customFormat="false" ht="12.75" hidden="false" customHeight="false" outlineLevel="0" collapsed="false">
      <c r="A16263" s="142" t="s">
        <v>32090</v>
      </c>
      <c r="B16263" s="663" t="str">
        <f aca="false">C16263&amp;D16263&amp;E16263&amp;F16263&amp;G16263&amp;H16263</f>
        <v>LAMPADA LED,BULBO,PAR 38,16W,120/220V,BASE E-27.FORNECIMENTO E COLOCACAO</v>
      </c>
      <c r="C16263" s="142" t="s">
        <v>32089</v>
      </c>
      <c r="D16263" s="142" t="s">
        <v>6330</v>
      </c>
      <c r="I16263" s="142" t="s">
        <v>9</v>
      </c>
      <c r="J16263" s="142" t="n">
        <v>38.62</v>
      </c>
    </row>
    <row r="16264" customFormat="false" ht="12.75" hidden="false" customHeight="false" outlineLevel="0" collapsed="false">
      <c r="A16264" s="142" t="s">
        <v>32091</v>
      </c>
      <c r="B16264" s="663" t="str">
        <f aca="false">C16264&amp;D16264&amp;E16264&amp;F16264&amp;G16264&amp;H16264</f>
        <v>LAMPADA LED,TUBULAR,600MM,T8,9W,FLUXO LUMINOSO EM TORNO DE 900LM</v>
      </c>
      <c r="C16264" s="142" t="s">
        <v>32092</v>
      </c>
      <c r="D16264" s="142" t="s">
        <v>32093</v>
      </c>
      <c r="I16264" s="142" t="s">
        <v>9</v>
      </c>
      <c r="J16264" s="142" t="n">
        <v>19.15</v>
      </c>
    </row>
    <row r="16265" customFormat="false" ht="12.75" hidden="false" customHeight="false" outlineLevel="0" collapsed="false">
      <c r="A16265" s="142" t="s">
        <v>32094</v>
      </c>
      <c r="B16265" s="663" t="str">
        <f aca="false">C16265&amp;D16265&amp;E16265&amp;F16265&amp;G16265&amp;H16265</f>
        <v>LAMPADA LED,TUBULAR,600MM,T8,9W,FLUXO LUMINOSO EM TORNO DE 900LM</v>
      </c>
      <c r="C16265" s="142" t="s">
        <v>32092</v>
      </c>
      <c r="D16265" s="142" t="s">
        <v>32093</v>
      </c>
      <c r="I16265" s="142" t="s">
        <v>9</v>
      </c>
      <c r="J16265" s="142" t="n">
        <v>19</v>
      </c>
    </row>
    <row r="16266" customFormat="false" ht="12.75" hidden="false" customHeight="false" outlineLevel="0" collapsed="false">
      <c r="A16266" s="142" t="s">
        <v>32095</v>
      </c>
      <c r="B16266" s="663" t="str">
        <f aca="false">C16266&amp;D16266&amp;E16266&amp;F16266&amp;G16266&amp;H16266</f>
        <v>LAMPADA LED,TUBULAR,1200MM,T8,18W,FLUXO LUMINOSO EM TORNO DE 1850LM</v>
      </c>
      <c r="C16266" s="142" t="s">
        <v>32096</v>
      </c>
      <c r="D16266" s="142" t="s">
        <v>32097</v>
      </c>
      <c r="I16266" s="142" t="s">
        <v>9</v>
      </c>
      <c r="J16266" s="142" t="n">
        <v>26.76</v>
      </c>
    </row>
    <row r="16267" customFormat="false" ht="12.75" hidden="false" customHeight="false" outlineLevel="0" collapsed="false">
      <c r="A16267" s="142" t="s">
        <v>32098</v>
      </c>
      <c r="B16267" s="663" t="str">
        <f aca="false">C16267&amp;D16267&amp;E16267&amp;F16267&amp;G16267&amp;H16267</f>
        <v>LAMPADA LED,TUBULAR,1200MM,T8,18W,FLUXO LUMINOSO EM TORNO DE 1850LM</v>
      </c>
      <c r="C16267" s="142" t="s">
        <v>32096</v>
      </c>
      <c r="D16267" s="142" t="s">
        <v>32097</v>
      </c>
      <c r="I16267" s="142" t="s">
        <v>9</v>
      </c>
      <c r="J16267" s="142" t="n">
        <v>26.61</v>
      </c>
    </row>
    <row r="16268" customFormat="false" ht="12.75" hidden="false" customHeight="false" outlineLevel="0" collapsed="false">
      <c r="A16268" s="142" t="s">
        <v>32099</v>
      </c>
      <c r="B16268" s="663" t="str">
        <f aca="false">C16268&amp;D16268&amp;E16268&amp;F16268&amp;G16268&amp;H16268</f>
        <v>LAMPADA LED,TUBULAR,HF 1200MM,T5,26W,FLUXO LUMINOSO EM TORNO DE 3900LM</v>
      </c>
      <c r="C16268" s="142" t="s">
        <v>32100</v>
      </c>
      <c r="D16268" s="142" t="s">
        <v>32101</v>
      </c>
      <c r="I16268" s="142" t="s">
        <v>9</v>
      </c>
      <c r="J16268" s="142" t="n">
        <v>146.83</v>
      </c>
    </row>
    <row r="16269" customFormat="false" ht="12.75" hidden="false" customHeight="false" outlineLevel="0" collapsed="false">
      <c r="A16269" s="142" t="s">
        <v>32102</v>
      </c>
      <c r="B16269" s="663" t="str">
        <f aca="false">C16269&amp;D16269&amp;E16269&amp;F16269&amp;G16269&amp;H16269</f>
        <v>LAMPADA LED,TUBULAR,HF 1200MM,T5,26W,FLUXO LUMINOSO EM TORNO DE 3900LM</v>
      </c>
      <c r="C16269" s="142" t="s">
        <v>32100</v>
      </c>
      <c r="D16269" s="142" t="s">
        <v>32101</v>
      </c>
      <c r="I16269" s="142" t="s">
        <v>9</v>
      </c>
      <c r="J16269" s="142" t="n">
        <v>146.68</v>
      </c>
    </row>
    <row r="16270" customFormat="false" ht="12.75" hidden="false" customHeight="false" outlineLevel="0" collapsed="false">
      <c r="A16270" s="142" t="s">
        <v>32103</v>
      </c>
      <c r="B16270" s="663" t="str">
        <f aca="false">C16270&amp;D16270&amp;E16270&amp;F16270&amp;G16270&amp;H16270</f>
        <v>LAMPADA LED,DICROICA MR16 5W/12V.FORNECIMENTO E COLOCACAO</v>
      </c>
      <c r="C16270" s="142" t="s">
        <v>32104</v>
      </c>
      <c r="I16270" s="142" t="s">
        <v>9</v>
      </c>
      <c r="J16270" s="142" t="n">
        <v>13.18</v>
      </c>
    </row>
    <row r="16271" customFormat="false" ht="12.75" hidden="false" customHeight="false" outlineLevel="0" collapsed="false">
      <c r="A16271" s="142" t="s">
        <v>32105</v>
      </c>
      <c r="B16271" s="663" t="str">
        <f aca="false">C16271&amp;D16271&amp;E16271&amp;F16271&amp;G16271&amp;H16271</f>
        <v>LAMPADA LED,DICROICA MR16 5W/12V.FORNECIMENTO E COLOCACAO</v>
      </c>
      <c r="C16271" s="142" t="s">
        <v>32104</v>
      </c>
      <c r="I16271" s="142" t="s">
        <v>9</v>
      </c>
      <c r="J16271" s="142" t="n">
        <v>13.03</v>
      </c>
    </row>
    <row r="16272" customFormat="false" ht="12.75" hidden="false" customHeight="false" outlineLevel="0" collapsed="false">
      <c r="A16272" s="142" t="s">
        <v>32106</v>
      </c>
      <c r="B16272" s="663" t="str">
        <f aca="false">C16272&amp;D16272&amp;E16272&amp;F16272&amp;G16272&amp;H16272</f>
        <v>LAMPADA LED,BULBO,A60,12W,100/200V,BASE E-27.FORNECIMENTO ECOLOCACAO</v>
      </c>
      <c r="C16272" s="142" t="s">
        <v>32107</v>
      </c>
      <c r="D16272" s="142" t="s">
        <v>7658</v>
      </c>
      <c r="I16272" s="142" t="s">
        <v>9</v>
      </c>
      <c r="J16272" s="142" t="n">
        <v>13.37</v>
      </c>
    </row>
    <row r="16273" customFormat="false" ht="12.75" hidden="false" customHeight="false" outlineLevel="0" collapsed="false">
      <c r="A16273" s="142" t="s">
        <v>32108</v>
      </c>
      <c r="B16273" s="663" t="str">
        <f aca="false">C16273&amp;D16273&amp;E16273&amp;F16273&amp;G16273&amp;H16273</f>
        <v>LAMPADA LED,BULBO,A60,12W,100/200V,BASE E-27.FORNECIMENTO ECOLOCACAO</v>
      </c>
      <c r="C16273" s="142" t="s">
        <v>32107</v>
      </c>
      <c r="D16273" s="142" t="s">
        <v>7658</v>
      </c>
      <c r="I16273" s="142" t="s">
        <v>9</v>
      </c>
      <c r="J16273" s="142" t="n">
        <v>13.22</v>
      </c>
    </row>
    <row r="16274" customFormat="false" ht="12.75" hidden="false" customHeight="false" outlineLevel="0" collapsed="false">
      <c r="A16274" s="142" t="s">
        <v>32109</v>
      </c>
      <c r="B16274" s="663" t="str">
        <f aca="false">C16274&amp;D16274&amp;E16274&amp;F16274&amp;G16274&amp;H16274</f>
        <v>LAMPADA LED,BULBO,A60,15W,100/240V,BASE E-27.FORNECIMENTO ECOLOCACAO</v>
      </c>
      <c r="C16274" s="142" t="s">
        <v>32110</v>
      </c>
      <c r="D16274" s="142" t="s">
        <v>7658</v>
      </c>
      <c r="I16274" s="142" t="s">
        <v>9</v>
      </c>
      <c r="J16274" s="142" t="n">
        <v>15.51</v>
      </c>
    </row>
    <row r="16275" customFormat="false" ht="12.75" hidden="false" customHeight="false" outlineLevel="0" collapsed="false">
      <c r="A16275" s="142" t="s">
        <v>32111</v>
      </c>
      <c r="B16275" s="663" t="str">
        <f aca="false">C16275&amp;D16275&amp;E16275&amp;F16275&amp;G16275&amp;H16275</f>
        <v>LAMPADA LED,BULBO,A60,15W,100/240V,BASE E-27.FORNECIMENTO ECOLOCACAO</v>
      </c>
      <c r="C16275" s="142" t="s">
        <v>32110</v>
      </c>
      <c r="D16275" s="142" t="s">
        <v>7658</v>
      </c>
      <c r="I16275" s="142" t="s">
        <v>9</v>
      </c>
      <c r="J16275" s="142" t="n">
        <v>15.36</v>
      </c>
    </row>
    <row r="16276" customFormat="false" ht="12.75" hidden="false" customHeight="false" outlineLevel="0" collapsed="false">
      <c r="A16276" s="142" t="s">
        <v>32112</v>
      </c>
      <c r="B16276" s="663" t="str">
        <f aca="false">C16276&amp;D16276&amp;E16276&amp;F16276&amp;G16276&amp;H16276</f>
        <v>LAMPADA LED,BULBO,A60,20W,100/240V,BASE E-27.FORNECIMENTO ECOLOCACAO</v>
      </c>
      <c r="C16276" s="142" t="s">
        <v>32113</v>
      </c>
      <c r="D16276" s="142" t="s">
        <v>7658</v>
      </c>
      <c r="I16276" s="142" t="s">
        <v>9</v>
      </c>
      <c r="J16276" s="142" t="n">
        <v>23.27</v>
      </c>
    </row>
    <row r="16277" customFormat="false" ht="12.75" hidden="false" customHeight="false" outlineLevel="0" collapsed="false">
      <c r="A16277" s="142" t="s">
        <v>32114</v>
      </c>
      <c r="B16277" s="663" t="str">
        <f aca="false">C16277&amp;D16277&amp;E16277&amp;F16277&amp;G16277&amp;H16277</f>
        <v>LAMPADA LED,BULBO,A60,20W,100/240V,BASE E-27.FORNECIMENTO ECOLOCACAO</v>
      </c>
      <c r="C16277" s="142" t="s">
        <v>32113</v>
      </c>
      <c r="D16277" s="142" t="s">
        <v>7658</v>
      </c>
      <c r="I16277" s="142" t="s">
        <v>9</v>
      </c>
      <c r="J16277" s="142" t="n">
        <v>23.12</v>
      </c>
    </row>
    <row r="16278" customFormat="false" ht="12.75" hidden="false" customHeight="false" outlineLevel="0" collapsed="false">
      <c r="A16278" s="142" t="s">
        <v>32115</v>
      </c>
      <c r="B16278" s="663" t="str">
        <f aca="false">C16278&amp;D16278&amp;E16278&amp;F16278&amp;G16278&amp;H16278</f>
        <v>LAMPADA LED,BULBO,A60,25W,100/240V,BASE E-27.FORNECIMENTO ECOLOCACAO</v>
      </c>
      <c r="C16278" s="142" t="s">
        <v>32116</v>
      </c>
      <c r="D16278" s="142" t="s">
        <v>7658</v>
      </c>
      <c r="I16278" s="142" t="s">
        <v>9</v>
      </c>
      <c r="J16278" s="142" t="n">
        <v>35</v>
      </c>
    </row>
    <row r="16279" customFormat="false" ht="12.75" hidden="false" customHeight="false" outlineLevel="0" collapsed="false">
      <c r="A16279" s="142" t="s">
        <v>32117</v>
      </c>
      <c r="B16279" s="663" t="str">
        <f aca="false">C16279&amp;D16279&amp;E16279&amp;F16279&amp;G16279&amp;H16279</f>
        <v>LAMPADA LED,BULBO,A60,25W,100/240V,BASE E-27.FORNECIMENTO ECOLOCACAO</v>
      </c>
      <c r="C16279" s="142" t="s">
        <v>32116</v>
      </c>
      <c r="D16279" s="142" t="s">
        <v>7658</v>
      </c>
      <c r="I16279" s="142" t="s">
        <v>9</v>
      </c>
      <c r="J16279" s="142" t="n">
        <v>34.85</v>
      </c>
    </row>
    <row r="16280" customFormat="false" ht="12.75" hidden="false" customHeight="false" outlineLevel="0" collapsed="false">
      <c r="A16280" s="142" t="s">
        <v>32118</v>
      </c>
      <c r="B16280" s="663" t="str">
        <f aca="false">C16280&amp;D16280&amp;E16280&amp;F16280&amp;G16280&amp;H16280</f>
        <v>LAMPADA LED,BULBO,A60,30W,100/240V,BASE E-27.FORNECIMENTO ECOLOCACAO</v>
      </c>
      <c r="C16280" s="142" t="s">
        <v>32119</v>
      </c>
      <c r="D16280" s="142" t="s">
        <v>7658</v>
      </c>
      <c r="I16280" s="142" t="s">
        <v>9</v>
      </c>
      <c r="J16280" s="142" t="n">
        <v>53.02</v>
      </c>
    </row>
    <row r="16281" customFormat="false" ht="12.75" hidden="false" customHeight="false" outlineLevel="0" collapsed="false">
      <c r="A16281" s="142" t="s">
        <v>32120</v>
      </c>
      <c r="B16281" s="663" t="str">
        <f aca="false">C16281&amp;D16281&amp;E16281&amp;F16281&amp;G16281&amp;H16281</f>
        <v>LAMPADA LED,BULBO,A60,30W,100/240V,BASE E-27.FORNECIMENTO ECOLOCACAO</v>
      </c>
      <c r="C16281" s="142" t="s">
        <v>32119</v>
      </c>
      <c r="D16281" s="142" t="s">
        <v>7658</v>
      </c>
      <c r="I16281" s="142" t="s">
        <v>9</v>
      </c>
      <c r="J16281" s="142" t="n">
        <v>52.87</v>
      </c>
    </row>
    <row r="16282" customFormat="false" ht="12.75" hidden="false" customHeight="false" outlineLevel="0" collapsed="false">
      <c r="A16282" s="142" t="s">
        <v>32121</v>
      </c>
      <c r="B16282" s="663" t="str">
        <f aca="false">C16282&amp;D16282&amp;E16282&amp;F16282&amp;G16282&amp;H16282</f>
        <v>COLOCACAO DE RESERVATORIO DE FIBROCIMENTO,FIBRA DE VIDRO OUSEMELHANTE DE 250L,INCLUSIVE PECAS DE APOIO EM ALVENARIA E MADEIRA SERRADA,E FLANGES DE LIGACAO HIDRAULICA,EXCLUSIVE FORNECIMENTO DO RESERVATORIO</v>
      </c>
      <c r="C16282" s="142" t="s">
        <v>32122</v>
      </c>
      <c r="D16282" s="142" t="s">
        <v>32123</v>
      </c>
      <c r="E16282" s="142" t="s">
        <v>32124</v>
      </c>
      <c r="F16282" s="142" t="s">
        <v>32125</v>
      </c>
      <c r="I16282" s="142" t="s">
        <v>9</v>
      </c>
      <c r="J16282" s="142" t="n">
        <v>480.44</v>
      </c>
    </row>
    <row r="16283" customFormat="false" ht="12.75" hidden="false" customHeight="false" outlineLevel="0" collapsed="false">
      <c r="A16283" s="142" t="s">
        <v>32126</v>
      </c>
      <c r="B16283" s="663" t="str">
        <f aca="false">C16283&amp;D16283&amp;E16283&amp;F16283&amp;G16283&amp;H16283</f>
        <v>COLOCACAO DE RESERVATORIO DE FIBROCIMENTO,FIBRA DE VIDRO OUSEMELHANTE DE 250L,INCLUSIVE PECAS DE APOIO EM ALVENARIA E MADEIRA SERRADA,E FLANGES DE LIGACAO HIDRAULICA,EXCLUSIVE FORNECIMENTO DO RESERVATORIO</v>
      </c>
      <c r="C16283" s="142" t="s">
        <v>32122</v>
      </c>
      <c r="D16283" s="142" t="s">
        <v>32123</v>
      </c>
      <c r="E16283" s="142" t="s">
        <v>32124</v>
      </c>
      <c r="F16283" s="142" t="s">
        <v>32125</v>
      </c>
      <c r="I16283" s="142" t="s">
        <v>9</v>
      </c>
      <c r="J16283" s="142" t="n">
        <v>425.06</v>
      </c>
    </row>
    <row r="16284" customFormat="false" ht="12.75" hidden="false" customHeight="false" outlineLevel="0" collapsed="false">
      <c r="A16284" s="142" t="s">
        <v>32127</v>
      </c>
      <c r="B16284" s="663" t="str">
        <f aca="false">C16284&amp;D16284&amp;E16284&amp;F16284&amp;G16284&amp;H16284</f>
        <v>COLOCACAO DE RESERVATORIO DE FIBROCIMENTO,FIBRA DE VIDRO OUSEMELHANTE DE 300L,INCLUSIVE PECAS DE APOIO EM ALVENARIA E MADEIRA SERRADA E FLANGES DE LIGACAO HIDRAULICA,EXCLUSIVE FORNECIMENTO DO RESERVATORIO</v>
      </c>
      <c r="C16284" s="142" t="s">
        <v>32122</v>
      </c>
      <c r="D16284" s="142" t="s">
        <v>32128</v>
      </c>
      <c r="E16284" s="142" t="s">
        <v>32129</v>
      </c>
      <c r="F16284" s="142" t="s">
        <v>32125</v>
      </c>
      <c r="I16284" s="142" t="s">
        <v>9</v>
      </c>
      <c r="J16284" s="142" t="n">
        <v>501.17</v>
      </c>
    </row>
    <row r="16285" customFormat="false" ht="12.75" hidden="false" customHeight="false" outlineLevel="0" collapsed="false">
      <c r="A16285" s="142" t="s">
        <v>32130</v>
      </c>
      <c r="B16285" s="663" t="str">
        <f aca="false">C16285&amp;D16285&amp;E16285&amp;F16285&amp;G16285&amp;H16285</f>
        <v>COLOCACAO DE RESERVATORIO DE FIBROCIMENTO,FIBRA DE VIDRO OUSEMELHANTE DE 300L,INCLUSIVE PECAS DE APOIO EM ALVENARIA E MADEIRA SERRADA E FLANGES DE LIGACAO HIDRAULICA,EXCLUSIVE FORNECIMENTO DO RESERVATORIO</v>
      </c>
      <c r="C16285" s="142" t="s">
        <v>32122</v>
      </c>
      <c r="D16285" s="142" t="s">
        <v>32128</v>
      </c>
      <c r="E16285" s="142" t="s">
        <v>32129</v>
      </c>
      <c r="F16285" s="142" t="s">
        <v>32125</v>
      </c>
      <c r="I16285" s="142" t="s">
        <v>9</v>
      </c>
      <c r="J16285" s="142" t="n">
        <v>443.22</v>
      </c>
    </row>
    <row r="16286" customFormat="false" ht="12.75" hidden="false" customHeight="false" outlineLevel="0" collapsed="false">
      <c r="A16286" s="142" t="s">
        <v>32131</v>
      </c>
      <c r="B16286" s="663" t="str">
        <f aca="false">C16286&amp;D16286&amp;E16286&amp;F16286&amp;G16286&amp;H16286</f>
        <v>COLOCACAO DE RESERVATORIO DE FIBROCIMENTO,FIBRA DE VIDRO OUSEMELHANTE DE 500L,INCLUSIVE PECAS DE APOIO EM ALVENARIA E MADEIRA SERRADA,E FLANGES DE LIGACAO HIDRAULICA,EXCLUSIVE FORNECIMENTO DO RESERVATORIO</v>
      </c>
      <c r="C16286" s="142" t="s">
        <v>32122</v>
      </c>
      <c r="D16286" s="142" t="s">
        <v>32132</v>
      </c>
      <c r="E16286" s="142" t="s">
        <v>32124</v>
      </c>
      <c r="F16286" s="142" t="s">
        <v>32125</v>
      </c>
      <c r="I16286" s="142" t="s">
        <v>9</v>
      </c>
      <c r="J16286" s="142" t="n">
        <v>525.22</v>
      </c>
    </row>
    <row r="16287" customFormat="false" ht="12.75" hidden="false" customHeight="false" outlineLevel="0" collapsed="false">
      <c r="A16287" s="142" t="s">
        <v>32133</v>
      </c>
      <c r="B16287" s="663" t="str">
        <f aca="false">C16287&amp;D16287&amp;E16287&amp;F16287&amp;G16287&amp;H16287</f>
        <v>COLOCACAO DE RESERVATORIO DE FIBROCIMENTO,FIBRA DE VIDRO OUSEMELHANTE DE 500L,INCLUSIVE PECAS DE APOIO EM ALVENARIA E MADEIRA SERRADA,E FLANGES DE LIGACAO HIDRAULICA,EXCLUSIVE FORNECIMENTO DO RESERVATORIO</v>
      </c>
      <c r="C16287" s="142" t="s">
        <v>32122</v>
      </c>
      <c r="D16287" s="142" t="s">
        <v>32132</v>
      </c>
      <c r="E16287" s="142" t="s">
        <v>32124</v>
      </c>
      <c r="F16287" s="142" t="s">
        <v>32125</v>
      </c>
      <c r="I16287" s="142" t="s">
        <v>9</v>
      </c>
      <c r="J16287" s="142" t="n">
        <v>464.69</v>
      </c>
    </row>
    <row r="16288" customFormat="false" ht="12.75" hidden="false" customHeight="false" outlineLevel="0" collapsed="false">
      <c r="A16288" s="142" t="s">
        <v>32134</v>
      </c>
      <c r="B16288" s="663" t="str">
        <f aca="false">C16288&amp;D16288&amp;E16288&amp;F16288&amp;G16288&amp;H16288</f>
        <v>COLOCACAO DE RESERVATORIO DE FIBROCIMENTO,FIBRA DE VIDRO OUSEMELHANTE COM 1000L,INCLUSIVE PECAS DE APOIO EM ALVENARIA E MADEIRA SERRADA,E FLANGES DE LIGACAO HIDRAULICA,EXCLUSIVE FORNECIMENTO DO RESERVATORIO</v>
      </c>
      <c r="C16288" s="142" t="s">
        <v>32122</v>
      </c>
      <c r="D16288" s="142" t="s">
        <v>32135</v>
      </c>
      <c r="E16288" s="142" t="s">
        <v>32136</v>
      </c>
      <c r="F16288" s="142" t="s">
        <v>32137</v>
      </c>
      <c r="I16288" s="142" t="s">
        <v>9</v>
      </c>
      <c r="J16288" s="142" t="n">
        <v>591.27</v>
      </c>
    </row>
    <row r="16289" customFormat="false" ht="12.75" hidden="false" customHeight="false" outlineLevel="0" collapsed="false">
      <c r="A16289" s="142" t="s">
        <v>32138</v>
      </c>
      <c r="B16289" s="663" t="str">
        <f aca="false">C16289&amp;D16289&amp;E16289&amp;F16289&amp;G16289&amp;H16289</f>
        <v>COLOCACAO DE RESERVATORIO DE FIBROCIMENTO,FIBRA DE VIDRO OUSEMELHANTE COM 1000L,INCLUSIVE PECAS DE APOIO EM ALVENARIA E MADEIRA SERRADA,E FLANGES DE LIGACAO HIDRAULICA,EXCLUSIVE FORNECIMENTO DO RESERVATORIO</v>
      </c>
      <c r="C16289" s="142" t="s">
        <v>32122</v>
      </c>
      <c r="D16289" s="142" t="s">
        <v>32135</v>
      </c>
      <c r="E16289" s="142" t="s">
        <v>32136</v>
      </c>
      <c r="F16289" s="142" t="s">
        <v>32137</v>
      </c>
      <c r="I16289" s="142" t="s">
        <v>9</v>
      </c>
      <c r="J16289" s="142" t="n">
        <v>525.6</v>
      </c>
    </row>
    <row r="16290" customFormat="false" ht="12.75" hidden="false" customHeight="false" outlineLevel="0" collapsed="false">
      <c r="A16290" s="142" t="s">
        <v>32139</v>
      </c>
      <c r="B16290" s="663" t="str">
        <f aca="false">C16290&amp;D16290&amp;E16290&amp;F16290&amp;G16290&amp;H16290</f>
        <v>COLOCACAO DE RESERVATORIO DE FIBROCIMENTO,FIBRA DE VIDRO OUSEMELHANTE DE 1.500L,INCLUSIVE PECAS DE APOIO EM ALVENARIA EMADEIRA SERRADA,E FLANGES DE LIGACAO HIDRAULICA,EXCLUSIVE FONECIMENTO DO RESERVATORIO</v>
      </c>
      <c r="C16290" s="142" t="s">
        <v>32122</v>
      </c>
      <c r="D16290" s="142" t="s">
        <v>32140</v>
      </c>
      <c r="E16290" s="142" t="s">
        <v>32141</v>
      </c>
      <c r="F16290" s="142" t="s">
        <v>32125</v>
      </c>
      <c r="I16290" s="142" t="s">
        <v>9</v>
      </c>
      <c r="J16290" s="142" t="n">
        <v>616.47</v>
      </c>
    </row>
    <row r="16291" customFormat="false" ht="12.75" hidden="false" customHeight="false" outlineLevel="0" collapsed="false">
      <c r="A16291" s="142" t="s">
        <v>32142</v>
      </c>
      <c r="B16291" s="663" t="str">
        <f aca="false">C16291&amp;D16291&amp;E16291&amp;F16291&amp;G16291&amp;H16291</f>
        <v>COLOCACAO DE RESERVATORIO DE FIBROCIMENTO,FIBRA DE VIDRO OUSEMELHANTE DE 1.500L,INCLUSIVE PECAS DE APOIO EM ALVENARIA EMADEIRA SERRADA,E FLANGES DE LIGACAO HIDRAULICA,EXCLUSIVE FONECIMENTO DO RESERVATORIO</v>
      </c>
      <c r="C16291" s="142" t="s">
        <v>32122</v>
      </c>
      <c r="D16291" s="142" t="s">
        <v>32140</v>
      </c>
      <c r="E16291" s="142" t="s">
        <v>32141</v>
      </c>
      <c r="F16291" s="142" t="s">
        <v>32125</v>
      </c>
      <c r="I16291" s="142" t="s">
        <v>9</v>
      </c>
      <c r="J16291" s="142" t="n">
        <v>548.23</v>
      </c>
    </row>
    <row r="16292" customFormat="false" ht="12.75" hidden="false" customHeight="false" outlineLevel="0" collapsed="false">
      <c r="A16292" s="142" t="s">
        <v>32143</v>
      </c>
      <c r="B16292" s="663" t="str">
        <f aca="false">C16292&amp;D16292&amp;E16292&amp;F16292&amp;G16292&amp;H16292</f>
        <v>COLOCACAO DE RESERVATORIO DE FIBROCIMENTO,FIBRA DE VIDRO OUSEMELHANTE DE 2.000L,INCLUSIVE PECAS DE APOIO EM ALVENARIA E MADEIRA SERRADA,E FLANGES DE LIGACAO HIDRAULICA,EXCLUSIVE FORNECIMENTO DO RESERVATORIO.</v>
      </c>
      <c r="C16292" s="142" t="s">
        <v>32122</v>
      </c>
      <c r="D16292" s="142" t="s">
        <v>32144</v>
      </c>
      <c r="E16292" s="142" t="s">
        <v>32136</v>
      </c>
      <c r="F16292" s="142" t="s">
        <v>32145</v>
      </c>
      <c r="I16292" s="142" t="s">
        <v>9</v>
      </c>
      <c r="J16292" s="142" t="n">
        <v>640.18</v>
      </c>
    </row>
    <row r="16293" customFormat="false" ht="12.75" hidden="false" customHeight="false" outlineLevel="0" collapsed="false">
      <c r="A16293" s="142" t="s">
        <v>32146</v>
      </c>
      <c r="B16293" s="663" t="str">
        <f aca="false">C16293&amp;D16293&amp;E16293&amp;F16293&amp;G16293&amp;H16293</f>
        <v>COLOCACAO DE RESERVATORIO DE FIBROCIMENTO,FIBRA DE VIDRO OUSEMELHANTE DE 2.000L,INCLUSIVE PECAS DE APOIO EM ALVENARIA E MADEIRA SERRADA,E FLANGES DE LIGACAO HIDRAULICA,EXCLUSIVE FORNECIMENTO DO RESERVATORIO.</v>
      </c>
      <c r="C16293" s="142" t="s">
        <v>32122</v>
      </c>
      <c r="D16293" s="142" t="s">
        <v>32144</v>
      </c>
      <c r="E16293" s="142" t="s">
        <v>32136</v>
      </c>
      <c r="F16293" s="142" t="s">
        <v>32145</v>
      </c>
      <c r="I16293" s="142" t="s">
        <v>9</v>
      </c>
      <c r="J16293" s="142" t="n">
        <v>569.37</v>
      </c>
    </row>
    <row r="16294" customFormat="false" ht="12.75" hidden="false" customHeight="false" outlineLevel="0" collapsed="false">
      <c r="A16294" s="142" t="s">
        <v>32147</v>
      </c>
      <c r="B16294" s="663" t="str">
        <f aca="false">C16294&amp;D16294&amp;E16294&amp;F16294&amp;G16294&amp;H16294</f>
        <v>COLOCACAO DE RESERVATORIO DE FOBROCIMENTO,FIBRA DE VIDRO OUSEMELHANTE DE 2.500L,INCLUSIVE PECAS DE APOIO EM ALVENARIA E MADEIRA SERRADA,E FLANGES DE LIGACAO HIDRAULICA,EXCLUSIVEFORNECIMENTO DO RESERVATORIO.</v>
      </c>
      <c r="C16294" s="142" t="s">
        <v>32148</v>
      </c>
      <c r="D16294" s="142" t="s">
        <v>32149</v>
      </c>
      <c r="E16294" s="142" t="s">
        <v>32150</v>
      </c>
      <c r="F16294" s="142" t="s">
        <v>32151</v>
      </c>
      <c r="I16294" s="142" t="s">
        <v>9</v>
      </c>
      <c r="J16294" s="142" t="n">
        <v>681.74</v>
      </c>
    </row>
    <row r="16295" customFormat="false" ht="12.75" hidden="false" customHeight="false" outlineLevel="0" collapsed="false">
      <c r="A16295" s="142" t="s">
        <v>32152</v>
      </c>
      <c r="B16295" s="663" t="str">
        <f aca="false">C16295&amp;D16295&amp;E16295&amp;F16295&amp;G16295&amp;H16295</f>
        <v>COLOCACAO DE RESERVATORIO DE FOBROCIMENTO,FIBRA DE VIDRO OUSEMELHANTE DE 2.500L,INCLUSIVE PECAS DE APOIO EM ALVENARIA E MADEIRA SERRADA,E FLANGES DE LIGACAO HIDRAULICA,EXCLUSIVEFORNECIMENTO DO RESERVATORIO.</v>
      </c>
      <c r="C16295" s="142" t="s">
        <v>32148</v>
      </c>
      <c r="D16295" s="142" t="s">
        <v>32149</v>
      </c>
      <c r="E16295" s="142" t="s">
        <v>32150</v>
      </c>
      <c r="F16295" s="142" t="s">
        <v>32151</v>
      </c>
      <c r="I16295" s="142" t="s">
        <v>9</v>
      </c>
      <c r="J16295" s="142" t="n">
        <v>605.38</v>
      </c>
    </row>
    <row r="16296" customFormat="false" ht="12.75" hidden="false" customHeight="false" outlineLevel="0" collapsed="false">
      <c r="A16296" s="142" t="s">
        <v>32153</v>
      </c>
      <c r="B16296" s="663" t="str">
        <f aca="false">C16296&amp;D16296&amp;E16296&amp;F16296&amp;G16296&amp;H16296</f>
        <v>COLOCACAO DE RESERVATORIO DE FRIBROCIMENTO,FIBRA DE VIDRO OU SEMELHANTE DE 3.000L,INCLUSIVE PECAS DE APOIO EM ALVENARIAE MADEIRA SERRADA,E FLANGES DE LIGACAO HIDRAULICA,EXCLUSIVEFORNECIMENTO DO RESERVATORIO</v>
      </c>
      <c r="C16296" s="142" t="s">
        <v>32154</v>
      </c>
      <c r="D16296" s="142" t="s">
        <v>32155</v>
      </c>
      <c r="E16296" s="142" t="s">
        <v>32156</v>
      </c>
      <c r="F16296" s="142" t="s">
        <v>32157</v>
      </c>
      <c r="I16296" s="142" t="s">
        <v>9</v>
      </c>
      <c r="J16296" s="142" t="n">
        <v>702.47</v>
      </c>
    </row>
    <row r="16297" customFormat="false" ht="12.75" hidden="false" customHeight="false" outlineLevel="0" collapsed="false">
      <c r="A16297" s="142" t="s">
        <v>32158</v>
      </c>
      <c r="B16297" s="663" t="str">
        <f aca="false">C16297&amp;D16297&amp;E16297&amp;F16297&amp;G16297&amp;H16297</f>
        <v>COLOCACAO DE RESERVATORIO DE FRIBROCIMENTO,FIBRA DE VIDRO OU SEMELHANTE DE 3.000L,INCLUSIVE PECAS DE APOIO EM ALVENARIAE MADEIRA SERRADA,E FLANGES DE LIGACAO HIDRAULICA,EXCLUSIVEFORNECIMENTO DO RESERVATORIO</v>
      </c>
      <c r="C16297" s="142" t="s">
        <v>32154</v>
      </c>
      <c r="D16297" s="142" t="s">
        <v>32155</v>
      </c>
      <c r="E16297" s="142" t="s">
        <v>32156</v>
      </c>
      <c r="F16297" s="142" t="s">
        <v>32157</v>
      </c>
      <c r="I16297" s="142" t="s">
        <v>9</v>
      </c>
      <c r="J16297" s="142" t="n">
        <v>623.54</v>
      </c>
    </row>
    <row r="16298" customFormat="false" ht="12.75" hidden="false" customHeight="false" outlineLevel="0" collapsed="false">
      <c r="A16298" s="142" t="s">
        <v>32159</v>
      </c>
      <c r="B16298" s="663" t="str">
        <f aca="false">C16298&amp;D16298&amp;E16298&amp;F16298&amp;G16298&amp;H16298</f>
        <v>COLOCACAO DE RESERVATORIO DE FIBROCIMENTO,FIBRA DE VIDRO OUSEMELHANTE DE 5.000L,INCLUSIVE PECAS DE APOIO EM ALVENARIA EMADEIRA SERRADA,E FLANGES DE LIGACAO HIDRAULICA,EXCLUSIVE FORNECIMENTO DO RESERVATORIO</v>
      </c>
      <c r="C16298" s="142" t="s">
        <v>32122</v>
      </c>
      <c r="D16298" s="142" t="s">
        <v>32160</v>
      </c>
      <c r="E16298" s="142" t="s">
        <v>32141</v>
      </c>
      <c r="F16298" s="142" t="s">
        <v>32161</v>
      </c>
      <c r="I16298" s="142" t="s">
        <v>9</v>
      </c>
      <c r="J16298" s="142" t="n">
        <v>778.17</v>
      </c>
    </row>
    <row r="16299" customFormat="false" ht="12.75" hidden="false" customHeight="false" outlineLevel="0" collapsed="false">
      <c r="A16299" s="142" t="s">
        <v>32162</v>
      </c>
      <c r="B16299" s="663" t="str">
        <f aca="false">C16299&amp;D16299&amp;E16299&amp;F16299&amp;G16299&amp;H16299</f>
        <v>COLOCACAO DE RESERVATORIO DE FIBROCIMENTO,FIBRA DE VIDRO OUSEMELHANTE DE 5.000L,INCLUSIVE PECAS DE APOIO EM ALVENARIA EMADEIRA SERRADA,E FLANGES DE LIGACAO HIDRAULICA,EXCLUSIVE FORNECIMENTO DO RESERVATORIO</v>
      </c>
      <c r="C16299" s="142" t="s">
        <v>32122</v>
      </c>
      <c r="D16299" s="142" t="s">
        <v>32160</v>
      </c>
      <c r="E16299" s="142" t="s">
        <v>32141</v>
      </c>
      <c r="F16299" s="142" t="s">
        <v>32161</v>
      </c>
      <c r="I16299" s="142" t="s">
        <v>9</v>
      </c>
      <c r="J16299" s="142" t="n">
        <v>691.11</v>
      </c>
    </row>
    <row r="16300" customFormat="false" ht="12.75" hidden="false" customHeight="false" outlineLevel="0" collapsed="false">
      <c r="A16300" s="142" t="s">
        <v>32163</v>
      </c>
      <c r="B16300" s="663" t="str">
        <f aca="false">C16300&amp;D16300&amp;E16300&amp;F16300&amp;G16300&amp;H16300</f>
        <v>REGISTRO DE GAVETA,EM BRONZE,COM DIAMETRO DE 1/2".FORNECIMENTO E COLOCACAO</v>
      </c>
      <c r="C16300" s="142" t="s">
        <v>32164</v>
      </c>
      <c r="D16300" s="142" t="s">
        <v>7223</v>
      </c>
      <c r="I16300" s="142" t="s">
        <v>9</v>
      </c>
      <c r="J16300" s="142" t="n">
        <v>43.33</v>
      </c>
    </row>
    <row r="16301" customFormat="false" ht="12.75" hidden="false" customHeight="false" outlineLevel="0" collapsed="false">
      <c r="A16301" s="142" t="s">
        <v>32165</v>
      </c>
      <c r="B16301" s="663" t="str">
        <f aca="false">C16301&amp;D16301&amp;E16301&amp;F16301&amp;G16301&amp;H16301</f>
        <v>REGISTRO DE GAVETA,EM BRONZE,COM DIAMETRO DE 1/2".FORNECIMENTO E COLOCACAO</v>
      </c>
      <c r="C16301" s="142" t="s">
        <v>32164</v>
      </c>
      <c r="D16301" s="142" t="s">
        <v>7223</v>
      </c>
      <c r="I16301" s="142" t="s">
        <v>9</v>
      </c>
      <c r="J16301" s="142" t="n">
        <v>40.25</v>
      </c>
    </row>
    <row r="16302" customFormat="false" ht="12.75" hidden="false" customHeight="false" outlineLevel="0" collapsed="false">
      <c r="A16302" s="142" t="s">
        <v>32166</v>
      </c>
      <c r="B16302" s="663" t="str">
        <f aca="false">C16302&amp;D16302&amp;E16302&amp;F16302&amp;G16302&amp;H16302</f>
        <v>REGISTRO DE GAVETA,EM BRONZE,COM DIAMETRO DE 3/4".FORNECIMENTO E COLOCACAO</v>
      </c>
      <c r="C16302" s="142" t="s">
        <v>32167</v>
      </c>
      <c r="D16302" s="142" t="s">
        <v>7223</v>
      </c>
      <c r="I16302" s="142" t="s">
        <v>9</v>
      </c>
      <c r="J16302" s="142" t="n">
        <v>45.64</v>
      </c>
    </row>
    <row r="16303" customFormat="false" ht="12.75" hidden="false" customHeight="false" outlineLevel="0" collapsed="false">
      <c r="A16303" s="142" t="s">
        <v>32168</v>
      </c>
      <c r="B16303" s="663" t="str">
        <f aca="false">C16303&amp;D16303&amp;E16303&amp;F16303&amp;G16303&amp;H16303</f>
        <v>REGISTRO DE GAVETA,EM BRONZE,COM DIAMETRO DE 3/4".FORNECIMENTO E COLOCACAO</v>
      </c>
      <c r="C16303" s="142" t="s">
        <v>32167</v>
      </c>
      <c r="D16303" s="142" t="s">
        <v>7223</v>
      </c>
      <c r="I16303" s="142" t="s">
        <v>9</v>
      </c>
      <c r="J16303" s="142" t="n">
        <v>42.56</v>
      </c>
    </row>
    <row r="16304" customFormat="false" ht="12.75" hidden="false" customHeight="false" outlineLevel="0" collapsed="false">
      <c r="A16304" s="142" t="s">
        <v>32169</v>
      </c>
      <c r="B16304" s="663" t="str">
        <f aca="false">C16304&amp;D16304&amp;E16304&amp;F16304&amp;G16304&amp;H16304</f>
        <v>REGISTRO DE GAVETA,EM BRONZE,COM DIAMETRO DE 1".FORNECIMENTO E COLOCACAO</v>
      </c>
      <c r="C16304" s="142" t="s">
        <v>32170</v>
      </c>
      <c r="D16304" s="142" t="s">
        <v>6330</v>
      </c>
      <c r="I16304" s="142" t="s">
        <v>9</v>
      </c>
      <c r="J16304" s="142" t="n">
        <v>58.54</v>
      </c>
    </row>
    <row r="16305" customFormat="false" ht="12.75" hidden="false" customHeight="false" outlineLevel="0" collapsed="false">
      <c r="A16305" s="142" t="s">
        <v>32171</v>
      </c>
      <c r="B16305" s="663" t="str">
        <f aca="false">C16305&amp;D16305&amp;E16305&amp;F16305&amp;G16305&amp;H16305</f>
        <v>REGISTRO DE GAVETA,EM BRONZE,COM DIAMETRO DE 1".FORNECIMENTO E COLOCACAO</v>
      </c>
      <c r="C16305" s="142" t="s">
        <v>32170</v>
      </c>
      <c r="D16305" s="142" t="s">
        <v>6330</v>
      </c>
      <c r="I16305" s="142" t="s">
        <v>9</v>
      </c>
      <c r="J16305" s="142" t="n">
        <v>55.46</v>
      </c>
    </row>
    <row r="16306" customFormat="false" ht="12.75" hidden="false" customHeight="false" outlineLevel="0" collapsed="false">
      <c r="A16306" s="142" t="s">
        <v>32172</v>
      </c>
      <c r="B16306" s="663" t="str">
        <f aca="false">C16306&amp;D16306&amp;E16306&amp;F16306&amp;G16306&amp;H16306</f>
        <v>REGISTRO DE GAVETA,EM BRONZE,COM DIAMETRO DE 1.1/4".FORNECIMENTO E COLOCACAO</v>
      </c>
      <c r="C16306" s="142" t="s">
        <v>32173</v>
      </c>
      <c r="D16306" s="142" t="s">
        <v>6858</v>
      </c>
      <c r="I16306" s="142" t="s">
        <v>9</v>
      </c>
      <c r="J16306" s="142" t="n">
        <v>66.28</v>
      </c>
    </row>
    <row r="16307" customFormat="false" ht="12.75" hidden="false" customHeight="false" outlineLevel="0" collapsed="false">
      <c r="A16307" s="142" t="s">
        <v>32174</v>
      </c>
      <c r="B16307" s="663" t="str">
        <f aca="false">C16307&amp;D16307&amp;E16307&amp;F16307&amp;G16307&amp;H16307</f>
        <v>REGISTRO DE GAVETA,EM BRONZE,COM DIAMETRO DE 1.1/4".FORNECIMENTO E COLOCACAO</v>
      </c>
      <c r="C16307" s="142" t="s">
        <v>32173</v>
      </c>
      <c r="D16307" s="142" t="s">
        <v>6858</v>
      </c>
      <c r="I16307" s="142" t="s">
        <v>9</v>
      </c>
      <c r="J16307" s="142" t="n">
        <v>63.2</v>
      </c>
    </row>
    <row r="16308" customFormat="false" ht="12.75" hidden="false" customHeight="false" outlineLevel="0" collapsed="false">
      <c r="A16308" s="142" t="s">
        <v>32175</v>
      </c>
      <c r="B16308" s="663" t="str">
        <f aca="false">C16308&amp;D16308&amp;E16308&amp;F16308&amp;G16308&amp;H16308</f>
        <v>REGISTRO DE GAVETA,EM BRONZE,COM DIAMETRO DE 1.1/2".FORNECIMENTO E COLOCACAO</v>
      </c>
      <c r="C16308" s="142" t="s">
        <v>32176</v>
      </c>
      <c r="D16308" s="142" t="s">
        <v>6858</v>
      </c>
      <c r="I16308" s="142" t="s">
        <v>9</v>
      </c>
      <c r="J16308" s="142" t="n">
        <v>82.2</v>
      </c>
    </row>
    <row r="16309" customFormat="false" ht="12.75" hidden="false" customHeight="false" outlineLevel="0" collapsed="false">
      <c r="A16309" s="142" t="s">
        <v>32177</v>
      </c>
      <c r="B16309" s="663" t="str">
        <f aca="false">C16309&amp;D16309&amp;E16309&amp;F16309&amp;G16309&amp;H16309</f>
        <v>REGISTRO DE GAVETA,EM BRONZE,COM DIAMETRO DE 1.1/2".FORNECIMENTO E COLOCACAO</v>
      </c>
      <c r="C16309" s="142" t="s">
        <v>32176</v>
      </c>
      <c r="D16309" s="142" t="s">
        <v>6858</v>
      </c>
      <c r="I16309" s="142" t="s">
        <v>9</v>
      </c>
      <c r="J16309" s="142" t="n">
        <v>78.6</v>
      </c>
    </row>
    <row r="16310" customFormat="false" ht="12.75" hidden="false" customHeight="false" outlineLevel="0" collapsed="false">
      <c r="A16310" s="142" t="s">
        <v>32178</v>
      </c>
      <c r="B16310" s="663" t="str">
        <f aca="false">C16310&amp;D16310&amp;E16310&amp;F16310&amp;G16310&amp;H16310</f>
        <v>REGISTRO DE GAVETA,EM BRONZE,COM DIAMETRO DE 2".FORNECIMENTO E COLOCACAO</v>
      </c>
      <c r="C16310" s="142" t="s">
        <v>32179</v>
      </c>
      <c r="D16310" s="142" t="s">
        <v>6330</v>
      </c>
      <c r="I16310" s="142" t="s">
        <v>9</v>
      </c>
      <c r="J16310" s="142" t="n">
        <v>126.07</v>
      </c>
    </row>
    <row r="16311" customFormat="false" ht="12.75" hidden="false" customHeight="false" outlineLevel="0" collapsed="false">
      <c r="A16311" s="142" t="s">
        <v>32180</v>
      </c>
      <c r="B16311" s="663" t="str">
        <f aca="false">C16311&amp;D16311&amp;E16311&amp;F16311&amp;G16311&amp;H16311</f>
        <v>REGISTRO DE GAVETA,EM BRONZE,COM DIAMETRO DE 2".FORNECIMENTO E COLOCACAO</v>
      </c>
      <c r="C16311" s="142" t="s">
        <v>32179</v>
      </c>
      <c r="D16311" s="142" t="s">
        <v>6330</v>
      </c>
      <c r="I16311" s="142" t="s">
        <v>9</v>
      </c>
      <c r="J16311" s="142" t="n">
        <v>122.47</v>
      </c>
    </row>
    <row r="16312" customFormat="false" ht="12.75" hidden="false" customHeight="false" outlineLevel="0" collapsed="false">
      <c r="A16312" s="142" t="s">
        <v>32181</v>
      </c>
      <c r="B16312" s="663" t="str">
        <f aca="false">C16312&amp;D16312&amp;E16312&amp;F16312&amp;G16312&amp;H16312</f>
        <v>REGISTRO DE GAVETA,EM BRONZE,COM DIAMETRO DE 2.1/2".FORNECIMENTO E COLOCACAO</v>
      </c>
      <c r="C16312" s="142" t="s">
        <v>32182</v>
      </c>
      <c r="D16312" s="142" t="s">
        <v>6858</v>
      </c>
      <c r="I16312" s="142" t="s">
        <v>9</v>
      </c>
      <c r="J16312" s="142" t="n">
        <v>225.17</v>
      </c>
    </row>
    <row r="16313" customFormat="false" ht="12.75" hidden="false" customHeight="false" outlineLevel="0" collapsed="false">
      <c r="A16313" s="142" t="s">
        <v>32183</v>
      </c>
      <c r="B16313" s="663" t="str">
        <f aca="false">C16313&amp;D16313&amp;E16313&amp;F16313&amp;G16313&amp;H16313</f>
        <v>REGISTRO DE GAVETA,EM BRONZE,COM DIAMETRO DE 2.1/2".FORNECIMENTO E COLOCACAO</v>
      </c>
      <c r="C16313" s="142" t="s">
        <v>32182</v>
      </c>
      <c r="D16313" s="142" t="s">
        <v>6858</v>
      </c>
      <c r="I16313" s="142" t="s">
        <v>9</v>
      </c>
      <c r="J16313" s="142" t="n">
        <v>221.06</v>
      </c>
    </row>
    <row r="16314" customFormat="false" ht="12.75" hidden="false" customHeight="false" outlineLevel="0" collapsed="false">
      <c r="A16314" s="142" t="s">
        <v>32184</v>
      </c>
      <c r="B16314" s="663" t="str">
        <f aca="false">C16314&amp;D16314&amp;E16314&amp;F16314&amp;G16314&amp;H16314</f>
        <v>REGISTRO DE GAVETA,EM BRONZE,COM DIAMETRO DE 3".FORNECIMENTO E COLOCACAO</v>
      </c>
      <c r="C16314" s="142" t="s">
        <v>32185</v>
      </c>
      <c r="D16314" s="142" t="s">
        <v>6330</v>
      </c>
      <c r="I16314" s="142" t="s">
        <v>9</v>
      </c>
      <c r="J16314" s="142" t="n">
        <v>342.75</v>
      </c>
    </row>
    <row r="16315" customFormat="false" ht="12.75" hidden="false" customHeight="false" outlineLevel="0" collapsed="false">
      <c r="A16315" s="142" t="s">
        <v>32186</v>
      </c>
      <c r="B16315" s="663" t="str">
        <f aca="false">C16315&amp;D16315&amp;E16315&amp;F16315&amp;G16315&amp;H16315</f>
        <v>REGISTRO DE GAVETA,EM BRONZE,COM DIAMETRO DE 3".FORNECIMENTO E COLOCACAO</v>
      </c>
      <c r="C16315" s="142" t="s">
        <v>32185</v>
      </c>
      <c r="D16315" s="142" t="s">
        <v>6330</v>
      </c>
      <c r="I16315" s="142" t="s">
        <v>9</v>
      </c>
      <c r="J16315" s="142" t="n">
        <v>338.64</v>
      </c>
    </row>
    <row r="16316" customFormat="false" ht="12.75" hidden="false" customHeight="false" outlineLevel="0" collapsed="false">
      <c r="A16316" s="142" t="s">
        <v>32187</v>
      </c>
      <c r="B16316" s="663" t="str">
        <f aca="false">C16316&amp;D16316&amp;E16316&amp;F16316&amp;G16316&amp;H16316</f>
        <v>REGISTRO DE GAVETA,EM BRONZE,COM DIAMETRO DE 4".FORNECIMENTO E COLOCACAO</v>
      </c>
      <c r="C16316" s="142" t="s">
        <v>32188</v>
      </c>
      <c r="D16316" s="142" t="s">
        <v>6330</v>
      </c>
      <c r="I16316" s="142" t="s">
        <v>9</v>
      </c>
      <c r="J16316" s="142" t="n">
        <v>556.04</v>
      </c>
    </row>
    <row r="16317" customFormat="false" ht="12.75" hidden="false" customHeight="false" outlineLevel="0" collapsed="false">
      <c r="A16317" s="142" t="s">
        <v>32189</v>
      </c>
      <c r="B16317" s="663" t="str">
        <f aca="false">C16317&amp;D16317&amp;E16317&amp;F16317&amp;G16317&amp;H16317</f>
        <v>REGISTRO DE GAVETA,EM BRONZE,COM DIAMETRO DE 4".FORNECIMENTO E COLOCACAO</v>
      </c>
      <c r="C16317" s="142" t="s">
        <v>32188</v>
      </c>
      <c r="D16317" s="142" t="s">
        <v>6330</v>
      </c>
      <c r="I16317" s="142" t="s">
        <v>9</v>
      </c>
      <c r="J16317" s="142" t="n">
        <v>550.9</v>
      </c>
    </row>
    <row r="16318" customFormat="false" ht="12.75" hidden="false" customHeight="false" outlineLevel="0" collapsed="false">
      <c r="A16318" s="142" t="s">
        <v>32190</v>
      </c>
      <c r="B16318" s="663" t="str">
        <f aca="false">C16318&amp;D16318&amp;E16318&amp;F16318&amp;G16318&amp;H16318</f>
        <v>REGISTRO DE ESFERA,EM BRONZE,COM DIAMETRO DE 1/2".FORNECIMENTO E COLOCACAO</v>
      </c>
      <c r="C16318" s="142" t="s">
        <v>32191</v>
      </c>
      <c r="D16318" s="142" t="s">
        <v>7223</v>
      </c>
      <c r="I16318" s="142" t="s">
        <v>9</v>
      </c>
      <c r="J16318" s="142" t="n">
        <v>39.46</v>
      </c>
    </row>
    <row r="16319" customFormat="false" ht="12.75" hidden="false" customHeight="false" outlineLevel="0" collapsed="false">
      <c r="A16319" s="142" t="s">
        <v>32192</v>
      </c>
      <c r="B16319" s="663" t="str">
        <f aca="false">C16319&amp;D16319&amp;E16319&amp;F16319&amp;G16319&amp;H16319</f>
        <v>REGISTRO DE ESFERA,EM BRONZE,COM DIAMETRO DE 1/2".FORNECIMENTO E COLOCACAO</v>
      </c>
      <c r="C16319" s="142" t="s">
        <v>32191</v>
      </c>
      <c r="D16319" s="142" t="s">
        <v>7223</v>
      </c>
      <c r="I16319" s="142" t="s">
        <v>9</v>
      </c>
      <c r="J16319" s="142" t="n">
        <v>36.38</v>
      </c>
    </row>
    <row r="16320" customFormat="false" ht="12.75" hidden="false" customHeight="false" outlineLevel="0" collapsed="false">
      <c r="A16320" s="142" t="s">
        <v>32193</v>
      </c>
      <c r="B16320" s="663" t="str">
        <f aca="false">C16320&amp;D16320&amp;E16320&amp;F16320&amp;G16320&amp;H16320</f>
        <v>REGISTRO DE ESFERA,EM BRONZE,COM DIAMETRO DE 3/4".FORNECIMENTO E COLOCACAO</v>
      </c>
      <c r="C16320" s="142" t="s">
        <v>32194</v>
      </c>
      <c r="D16320" s="142" t="s">
        <v>7223</v>
      </c>
      <c r="I16320" s="142" t="s">
        <v>9</v>
      </c>
      <c r="J16320" s="142" t="n">
        <v>41.11</v>
      </c>
    </row>
    <row r="16321" customFormat="false" ht="12.75" hidden="false" customHeight="false" outlineLevel="0" collapsed="false">
      <c r="A16321" s="142" t="s">
        <v>32195</v>
      </c>
      <c r="B16321" s="663" t="str">
        <f aca="false">C16321&amp;D16321&amp;E16321&amp;F16321&amp;G16321&amp;H16321</f>
        <v>REGISTRO DE ESFERA,EM BRONZE,COM DIAMETRO DE 3/4".FORNECIMENTO E COLOCACAO</v>
      </c>
      <c r="C16321" s="142" t="s">
        <v>32194</v>
      </c>
      <c r="D16321" s="142" t="s">
        <v>7223</v>
      </c>
      <c r="I16321" s="142" t="s">
        <v>9</v>
      </c>
      <c r="J16321" s="142" t="n">
        <v>38.03</v>
      </c>
    </row>
    <row r="16322" customFormat="false" ht="12.75" hidden="false" customHeight="false" outlineLevel="0" collapsed="false">
      <c r="A16322" s="142" t="s">
        <v>32196</v>
      </c>
      <c r="B16322" s="663" t="str">
        <f aca="false">C16322&amp;D16322&amp;E16322&amp;F16322&amp;G16322&amp;H16322</f>
        <v>REGISTRO DE ESFERA,EM BRONZE,COM DIAMETRO DE 1".FORNECIMENTO E COLOCACAO</v>
      </c>
      <c r="C16322" s="142" t="s">
        <v>32197</v>
      </c>
      <c r="D16322" s="142" t="s">
        <v>6330</v>
      </c>
      <c r="I16322" s="142" t="s">
        <v>9</v>
      </c>
      <c r="J16322" s="142" t="n">
        <v>61.19</v>
      </c>
    </row>
    <row r="16323" customFormat="false" ht="12.75" hidden="false" customHeight="false" outlineLevel="0" collapsed="false">
      <c r="A16323" s="142" t="s">
        <v>32198</v>
      </c>
      <c r="B16323" s="663" t="str">
        <f aca="false">C16323&amp;D16323&amp;E16323&amp;F16323&amp;G16323&amp;H16323</f>
        <v>REGISTRO DE ESFERA,EM BRONZE,COM DIAMETRO DE 1".FORNECIMENTO E COLOCACAO</v>
      </c>
      <c r="C16323" s="142" t="s">
        <v>32197</v>
      </c>
      <c r="D16323" s="142" t="s">
        <v>6330</v>
      </c>
      <c r="I16323" s="142" t="s">
        <v>9</v>
      </c>
      <c r="J16323" s="142" t="n">
        <v>58.11</v>
      </c>
    </row>
    <row r="16324" customFormat="false" ht="12.75" hidden="false" customHeight="false" outlineLevel="0" collapsed="false">
      <c r="A16324" s="142" t="s">
        <v>32199</v>
      </c>
      <c r="B16324" s="663" t="str">
        <f aca="false">C16324&amp;D16324&amp;E16324&amp;F16324&amp;G16324&amp;H16324</f>
        <v>REGISTRO DE ESFERA,EM BRONZE,COM DIAMETRO DE 1.1/4".FORNECIMENTO E COLOCACAO</v>
      </c>
      <c r="C16324" s="142" t="s">
        <v>32200</v>
      </c>
      <c r="D16324" s="142" t="s">
        <v>6858</v>
      </c>
      <c r="I16324" s="142" t="s">
        <v>9</v>
      </c>
      <c r="J16324" s="142" t="n">
        <v>63.25</v>
      </c>
    </row>
    <row r="16325" customFormat="false" ht="12.75" hidden="false" customHeight="false" outlineLevel="0" collapsed="false">
      <c r="A16325" s="142" t="s">
        <v>32201</v>
      </c>
      <c r="B16325" s="663" t="str">
        <f aca="false">C16325&amp;D16325&amp;E16325&amp;F16325&amp;G16325&amp;H16325</f>
        <v>REGISTRO DE ESFERA,EM BRONZE,COM DIAMETRO DE 1.1/4".FORNECIMENTO E COLOCACAO</v>
      </c>
      <c r="C16325" s="142" t="s">
        <v>32200</v>
      </c>
      <c r="D16325" s="142" t="s">
        <v>6858</v>
      </c>
      <c r="I16325" s="142" t="s">
        <v>9</v>
      </c>
      <c r="J16325" s="142" t="n">
        <v>60.17</v>
      </c>
    </row>
    <row r="16326" customFormat="false" ht="12.75" hidden="false" customHeight="false" outlineLevel="0" collapsed="false">
      <c r="A16326" s="142" t="s">
        <v>32202</v>
      </c>
      <c r="B16326" s="663" t="str">
        <f aca="false">C16326&amp;D16326&amp;E16326&amp;F16326&amp;G16326&amp;H16326</f>
        <v>REGISTRO DE ESFERA,EM BRONZE,COM DIAMETRO DE 1.1/2".FORNECIMENTO E COLOCACAO</v>
      </c>
      <c r="C16326" s="142" t="s">
        <v>32203</v>
      </c>
      <c r="D16326" s="142" t="s">
        <v>6858</v>
      </c>
      <c r="I16326" s="142" t="s">
        <v>9</v>
      </c>
      <c r="J16326" s="142" t="n">
        <v>75.24</v>
      </c>
    </row>
    <row r="16327" customFormat="false" ht="12.75" hidden="false" customHeight="false" outlineLevel="0" collapsed="false">
      <c r="A16327" s="142" t="s">
        <v>32204</v>
      </c>
      <c r="B16327" s="663" t="str">
        <f aca="false">C16327&amp;D16327&amp;E16327&amp;F16327&amp;G16327&amp;H16327</f>
        <v>REGISTRO DE ESFERA,EM BRONZE,COM DIAMETRO DE 1.1/2".FORNECIMENTO E COLOCACAO</v>
      </c>
      <c r="C16327" s="142" t="s">
        <v>32203</v>
      </c>
      <c r="D16327" s="142" t="s">
        <v>6858</v>
      </c>
      <c r="I16327" s="142" t="s">
        <v>9</v>
      </c>
      <c r="J16327" s="142" t="n">
        <v>71.64</v>
      </c>
    </row>
    <row r="16328" customFormat="false" ht="12.75" hidden="false" customHeight="false" outlineLevel="0" collapsed="false">
      <c r="A16328" s="142" t="s">
        <v>32205</v>
      </c>
      <c r="B16328" s="663" t="str">
        <f aca="false">C16328&amp;D16328&amp;E16328&amp;F16328&amp;G16328&amp;H16328</f>
        <v>REGISTRO DE ESFERA,EM BRONZE,COM DIAMETRO DE 2".FORNECIMENTO E COLOCACAO</v>
      </c>
      <c r="C16328" s="142" t="s">
        <v>32206</v>
      </c>
      <c r="D16328" s="142" t="s">
        <v>6330</v>
      </c>
      <c r="I16328" s="142" t="s">
        <v>9</v>
      </c>
      <c r="J16328" s="142" t="n">
        <v>150.43</v>
      </c>
    </row>
    <row r="16329" customFormat="false" ht="12.75" hidden="false" customHeight="false" outlineLevel="0" collapsed="false">
      <c r="A16329" s="142" t="s">
        <v>32207</v>
      </c>
      <c r="B16329" s="663" t="str">
        <f aca="false">C16329&amp;D16329&amp;E16329&amp;F16329&amp;G16329&amp;H16329</f>
        <v>REGISTRO DE ESFERA,EM BRONZE,COM DIAMETRO DE 2".FORNECIMENTO E COLOCACAO</v>
      </c>
      <c r="C16329" s="142" t="s">
        <v>32206</v>
      </c>
      <c r="D16329" s="142" t="s">
        <v>6330</v>
      </c>
      <c r="I16329" s="142" t="s">
        <v>9</v>
      </c>
      <c r="J16329" s="142" t="n">
        <v>146.83</v>
      </c>
    </row>
    <row r="16330" customFormat="false" ht="12.75" hidden="false" customHeight="false" outlineLevel="0" collapsed="false">
      <c r="A16330" s="142" t="s">
        <v>32208</v>
      </c>
      <c r="B16330" s="663" t="str">
        <f aca="false">C16330&amp;D16330&amp;E16330&amp;F16330&amp;G16330&amp;H16330</f>
        <v>VALVULA DE PE,EM BRONZE,COM DIAMETRO DE 3/4".FORNECIMENTO ECOLOCACAO</v>
      </c>
      <c r="C16330" s="142" t="s">
        <v>32209</v>
      </c>
      <c r="D16330" s="142" t="s">
        <v>7658</v>
      </c>
      <c r="I16330" s="142" t="s">
        <v>9</v>
      </c>
      <c r="J16330" s="142" t="n">
        <v>51.9</v>
      </c>
    </row>
    <row r="16331" customFormat="false" ht="12.75" hidden="false" customHeight="false" outlineLevel="0" collapsed="false">
      <c r="A16331" s="142" t="s">
        <v>32210</v>
      </c>
      <c r="B16331" s="663" t="str">
        <f aca="false">C16331&amp;D16331&amp;E16331&amp;F16331&amp;G16331&amp;H16331</f>
        <v>VALVULA DE PE,EM BRONZE,COM DIAMETRO DE 3/4".FORNECIMENTO ECOLOCACAO</v>
      </c>
      <c r="C16331" s="142" t="s">
        <v>32209</v>
      </c>
      <c r="D16331" s="142" t="s">
        <v>7658</v>
      </c>
      <c r="I16331" s="142" t="s">
        <v>9</v>
      </c>
      <c r="J16331" s="142" t="n">
        <v>48.82</v>
      </c>
    </row>
    <row r="16332" customFormat="false" ht="12.75" hidden="false" customHeight="false" outlineLevel="0" collapsed="false">
      <c r="A16332" s="142" t="s">
        <v>32211</v>
      </c>
      <c r="B16332" s="663" t="str">
        <f aca="false">C16332&amp;D16332&amp;E16332&amp;F16332&amp;G16332&amp;H16332</f>
        <v>VALVULA DE PE,EM BRONZE,COM DIAMETRO DE 1".FORNECIMENTO E COLOCACAO</v>
      </c>
      <c r="C16332" s="142" t="s">
        <v>32212</v>
      </c>
      <c r="D16332" s="142" t="s">
        <v>7766</v>
      </c>
      <c r="I16332" s="142" t="s">
        <v>9</v>
      </c>
      <c r="J16332" s="142" t="n">
        <v>54.01</v>
      </c>
    </row>
    <row r="16333" customFormat="false" ht="12.75" hidden="false" customHeight="false" outlineLevel="0" collapsed="false">
      <c r="A16333" s="142" t="s">
        <v>32213</v>
      </c>
      <c r="B16333" s="663" t="str">
        <f aca="false">C16333&amp;D16333&amp;E16333&amp;F16333&amp;G16333&amp;H16333</f>
        <v>VALVULA DE PE,EM BRONZE,COM DIAMETRO DE 1".FORNECIMENTO E COLOCACAO</v>
      </c>
      <c r="C16333" s="142" t="s">
        <v>32212</v>
      </c>
      <c r="D16333" s="142" t="s">
        <v>7766</v>
      </c>
      <c r="I16333" s="142" t="s">
        <v>9</v>
      </c>
      <c r="J16333" s="142" t="n">
        <v>50.93</v>
      </c>
    </row>
    <row r="16334" customFormat="false" ht="12.75" hidden="false" customHeight="false" outlineLevel="0" collapsed="false">
      <c r="A16334" s="142" t="s">
        <v>32214</v>
      </c>
      <c r="B16334" s="663" t="str">
        <f aca="false">C16334&amp;D16334&amp;E16334&amp;F16334&amp;G16334&amp;H16334</f>
        <v>VALVULA DE PE,EM BRONZE,COM DIAMETRO DE 1.1/4".FORNECIMENTOE COLOCACAO</v>
      </c>
      <c r="C16334" s="142" t="s">
        <v>32215</v>
      </c>
      <c r="D16334" s="142" t="s">
        <v>7606</v>
      </c>
      <c r="I16334" s="142" t="s">
        <v>9</v>
      </c>
      <c r="J16334" s="142" t="n">
        <v>89.08</v>
      </c>
    </row>
    <row r="16335" customFormat="false" ht="12.75" hidden="false" customHeight="false" outlineLevel="0" collapsed="false">
      <c r="A16335" s="142" t="s">
        <v>32216</v>
      </c>
      <c r="B16335" s="663" t="str">
        <f aca="false">C16335&amp;D16335&amp;E16335&amp;F16335&amp;G16335&amp;H16335</f>
        <v>VALVULA DE PE,EM BRONZE,COM DIAMETRO DE 1.1/4".FORNECIMENTOE COLOCACAO</v>
      </c>
      <c r="C16335" s="142" t="s">
        <v>32215</v>
      </c>
      <c r="D16335" s="142" t="s">
        <v>7606</v>
      </c>
      <c r="I16335" s="142" t="s">
        <v>9</v>
      </c>
      <c r="J16335" s="142" t="n">
        <v>86</v>
      </c>
    </row>
    <row r="16336" customFormat="false" ht="12.75" hidden="false" customHeight="false" outlineLevel="0" collapsed="false">
      <c r="A16336" s="142" t="s">
        <v>32217</v>
      </c>
      <c r="B16336" s="663" t="str">
        <f aca="false">C16336&amp;D16336&amp;E16336&amp;F16336&amp;G16336&amp;H16336</f>
        <v>VALVULA DE PE,EM BRONZE,COM DIAMETRO DE 1.1/2".FORNECIMENTOE COLOCACAO</v>
      </c>
      <c r="C16336" s="142" t="s">
        <v>32218</v>
      </c>
      <c r="D16336" s="142" t="s">
        <v>7606</v>
      </c>
      <c r="I16336" s="142" t="s">
        <v>9</v>
      </c>
      <c r="J16336" s="142" t="n">
        <v>94.96</v>
      </c>
    </row>
    <row r="16337" customFormat="false" ht="12.75" hidden="false" customHeight="false" outlineLevel="0" collapsed="false">
      <c r="A16337" s="142" t="s">
        <v>32219</v>
      </c>
      <c r="B16337" s="663" t="str">
        <f aca="false">C16337&amp;D16337&amp;E16337&amp;F16337&amp;G16337&amp;H16337</f>
        <v>VALVULA DE PE,EM BRONZE,COM DIAMETRO DE 1.1/2".FORNECIMENTOE COLOCACAO</v>
      </c>
      <c r="C16337" s="142" t="s">
        <v>32218</v>
      </c>
      <c r="D16337" s="142" t="s">
        <v>7606</v>
      </c>
      <c r="I16337" s="142" t="s">
        <v>9</v>
      </c>
      <c r="J16337" s="142" t="n">
        <v>91.36</v>
      </c>
    </row>
    <row r="16338" customFormat="false" ht="12.75" hidden="false" customHeight="false" outlineLevel="0" collapsed="false">
      <c r="A16338" s="142" t="s">
        <v>32220</v>
      </c>
      <c r="B16338" s="663" t="str">
        <f aca="false">C16338&amp;D16338&amp;E16338&amp;F16338&amp;G16338&amp;H16338</f>
        <v>VALVULA DE PE,EM BRONZE,COM DIAMETRO DE 2".FORNECIMENTO E COLOCACAO</v>
      </c>
      <c r="C16338" s="142" t="s">
        <v>32221</v>
      </c>
      <c r="D16338" s="142" t="s">
        <v>7766</v>
      </c>
      <c r="I16338" s="142" t="s">
        <v>9</v>
      </c>
      <c r="J16338" s="142" t="n">
        <v>129.84</v>
      </c>
    </row>
    <row r="16339" customFormat="false" ht="12.75" hidden="false" customHeight="false" outlineLevel="0" collapsed="false">
      <c r="A16339" s="142" t="s">
        <v>32222</v>
      </c>
      <c r="B16339" s="663" t="str">
        <f aca="false">C16339&amp;D16339&amp;E16339&amp;F16339&amp;G16339&amp;H16339</f>
        <v>VALVULA DE PE,EM BRONZE,COM DIAMETRO DE 2".FORNECIMENTO E COLOCACAO</v>
      </c>
      <c r="C16339" s="142" t="s">
        <v>32221</v>
      </c>
      <c r="D16339" s="142" t="s">
        <v>7766</v>
      </c>
      <c r="I16339" s="142" t="s">
        <v>9</v>
      </c>
      <c r="J16339" s="142" t="n">
        <v>126.24</v>
      </c>
    </row>
    <row r="16340" customFormat="false" ht="12.75" hidden="false" customHeight="false" outlineLevel="0" collapsed="false">
      <c r="A16340" s="142" t="s">
        <v>32223</v>
      </c>
      <c r="B16340" s="663" t="str">
        <f aca="false">C16340&amp;D16340&amp;E16340&amp;F16340&amp;G16340&amp;H16340</f>
        <v>VALVULA DE PE,EM BRONZE,COM DIAMETRO DE 2.1/2".FORNECIMENTOE COLOCACAO</v>
      </c>
      <c r="C16340" s="142" t="s">
        <v>32224</v>
      </c>
      <c r="D16340" s="142" t="s">
        <v>7606</v>
      </c>
      <c r="I16340" s="142" t="s">
        <v>9</v>
      </c>
      <c r="J16340" s="142" t="n">
        <v>246.71</v>
      </c>
    </row>
    <row r="16341" customFormat="false" ht="12.75" hidden="false" customHeight="false" outlineLevel="0" collapsed="false">
      <c r="A16341" s="142" t="s">
        <v>32225</v>
      </c>
      <c r="B16341" s="663" t="str">
        <f aca="false">C16341&amp;D16341&amp;E16341&amp;F16341&amp;G16341&amp;H16341</f>
        <v>VALVULA DE PE,EM BRONZE,COM DIAMETRO DE 2.1/2".FORNECIMENTOE COLOCACAO</v>
      </c>
      <c r="C16341" s="142" t="s">
        <v>32224</v>
      </c>
      <c r="D16341" s="142" t="s">
        <v>7606</v>
      </c>
      <c r="I16341" s="142" t="s">
        <v>9</v>
      </c>
      <c r="J16341" s="142" t="n">
        <v>242.6</v>
      </c>
    </row>
    <row r="16342" customFormat="false" ht="12.75" hidden="false" customHeight="false" outlineLevel="0" collapsed="false">
      <c r="A16342" s="142" t="s">
        <v>32226</v>
      </c>
      <c r="B16342" s="663" t="str">
        <f aca="false">C16342&amp;D16342&amp;E16342&amp;F16342&amp;G16342&amp;H16342</f>
        <v>VALVULA DE PE,EM BRONZE,COM DIAMETRO DE 3".FORNECIMENTO E COLOCACAO</v>
      </c>
      <c r="C16342" s="142" t="s">
        <v>32227</v>
      </c>
      <c r="D16342" s="142" t="s">
        <v>7766</v>
      </c>
      <c r="I16342" s="142" t="s">
        <v>9</v>
      </c>
      <c r="J16342" s="142" t="n">
        <v>331.89</v>
      </c>
    </row>
    <row r="16343" customFormat="false" ht="12.75" hidden="false" customHeight="false" outlineLevel="0" collapsed="false">
      <c r="A16343" s="142" t="s">
        <v>32228</v>
      </c>
      <c r="B16343" s="663" t="str">
        <f aca="false">C16343&amp;D16343&amp;E16343&amp;F16343&amp;G16343&amp;H16343</f>
        <v>VALVULA DE PE,EM BRONZE,COM DIAMETRO DE 3".FORNECIMENTO E COLOCACAO</v>
      </c>
      <c r="C16343" s="142" t="s">
        <v>32227</v>
      </c>
      <c r="D16343" s="142" t="s">
        <v>7766</v>
      </c>
      <c r="I16343" s="142" t="s">
        <v>9</v>
      </c>
      <c r="J16343" s="142" t="n">
        <v>327.78</v>
      </c>
    </row>
    <row r="16344" customFormat="false" ht="12.75" hidden="false" customHeight="false" outlineLevel="0" collapsed="false">
      <c r="A16344" s="142" t="s">
        <v>32229</v>
      </c>
      <c r="B16344" s="663" t="str">
        <f aca="false">C16344&amp;D16344&amp;E16344&amp;F16344&amp;G16344&amp;H16344</f>
        <v>VALVULA DE PE,EM BRONZE,COM DIAMETRO DE 4".FORNECIMENTO E COLOCACAO</v>
      </c>
      <c r="C16344" s="142" t="s">
        <v>32230</v>
      </c>
      <c r="D16344" s="142" t="s">
        <v>7766</v>
      </c>
      <c r="I16344" s="142" t="s">
        <v>9</v>
      </c>
      <c r="J16344" s="142" t="n">
        <v>508.12</v>
      </c>
    </row>
    <row r="16345" customFormat="false" ht="12.75" hidden="false" customHeight="false" outlineLevel="0" collapsed="false">
      <c r="A16345" s="142" t="s">
        <v>32231</v>
      </c>
      <c r="B16345" s="663" t="str">
        <f aca="false">C16345&amp;D16345&amp;E16345&amp;F16345&amp;G16345&amp;H16345</f>
        <v>VALVULA DE PE,EM BRONZE,COM DIAMETRO DE 4".FORNECIMENTO E COLOCACAO</v>
      </c>
      <c r="C16345" s="142" t="s">
        <v>32230</v>
      </c>
      <c r="D16345" s="142" t="s">
        <v>7766</v>
      </c>
      <c r="I16345" s="142" t="s">
        <v>9</v>
      </c>
      <c r="J16345" s="142" t="n">
        <v>502.98</v>
      </c>
    </row>
    <row r="16346" customFormat="false" ht="12.75" hidden="false" customHeight="false" outlineLevel="0" collapsed="false">
      <c r="A16346" s="142" t="s">
        <v>32232</v>
      </c>
      <c r="B16346" s="663" t="str">
        <f aca="false">C16346&amp;D16346&amp;E16346&amp;F16346&amp;G16346&amp;H16346</f>
        <v>VALVULA DE RETENCAO VERTICAL,EM BRONZE,COM DIAMETRO DE 3/4".FORNECIMENTO E COLOCACAO</v>
      </c>
      <c r="C16346" s="142" t="s">
        <v>32233</v>
      </c>
      <c r="D16346" s="142" t="s">
        <v>7667</v>
      </c>
      <c r="I16346" s="142" t="s">
        <v>9</v>
      </c>
      <c r="J16346" s="142" t="n">
        <v>48.02</v>
      </c>
    </row>
    <row r="16347" customFormat="false" ht="12.75" hidden="false" customHeight="false" outlineLevel="0" collapsed="false">
      <c r="A16347" s="142" t="s">
        <v>32234</v>
      </c>
      <c r="B16347" s="663" t="str">
        <f aca="false">C16347&amp;D16347&amp;E16347&amp;F16347&amp;G16347&amp;H16347</f>
        <v>VALVULA DE RETENCAO VERTICAL,EM BRONZE,COM DIAMETRO DE 3/4".FORNECIMENTO E COLOCACAO</v>
      </c>
      <c r="C16347" s="142" t="s">
        <v>32233</v>
      </c>
      <c r="D16347" s="142" t="s">
        <v>7667</v>
      </c>
      <c r="I16347" s="142" t="s">
        <v>9</v>
      </c>
      <c r="J16347" s="142" t="n">
        <v>44.94</v>
      </c>
    </row>
    <row r="16348" customFormat="false" ht="12.75" hidden="false" customHeight="false" outlineLevel="0" collapsed="false">
      <c r="A16348" s="142" t="s">
        <v>32235</v>
      </c>
      <c r="B16348" s="663" t="str">
        <f aca="false">C16348&amp;D16348&amp;E16348&amp;F16348&amp;G16348&amp;H16348</f>
        <v>VALVULA DE RETENCAO VERTICAL,EM BRONZE,COM DIAMETRO DE 1".FORNECIMENTO E COLOCACAO</v>
      </c>
      <c r="C16348" s="142" t="s">
        <v>32236</v>
      </c>
      <c r="D16348" s="142" t="s">
        <v>7211</v>
      </c>
      <c r="I16348" s="142" t="s">
        <v>9</v>
      </c>
      <c r="J16348" s="142" t="n">
        <v>62.26</v>
      </c>
    </row>
    <row r="16349" customFormat="false" ht="12.75" hidden="false" customHeight="false" outlineLevel="0" collapsed="false">
      <c r="A16349" s="142" t="s">
        <v>32237</v>
      </c>
      <c r="B16349" s="663" t="str">
        <f aca="false">C16349&amp;D16349&amp;E16349&amp;F16349&amp;G16349&amp;H16349</f>
        <v>VALVULA DE RETENCAO VERTICAL,EM BRONZE,COM DIAMETRO DE 1".FORNECIMENTO E COLOCACAO</v>
      </c>
      <c r="C16349" s="142" t="s">
        <v>32236</v>
      </c>
      <c r="D16349" s="142" t="s">
        <v>7211</v>
      </c>
      <c r="I16349" s="142" t="s">
        <v>9</v>
      </c>
      <c r="J16349" s="142" t="n">
        <v>59.18</v>
      </c>
    </row>
    <row r="16350" customFormat="false" ht="12.75" hidden="false" customHeight="false" outlineLevel="0" collapsed="false">
      <c r="A16350" s="142" t="s">
        <v>32238</v>
      </c>
      <c r="B16350" s="663" t="str">
        <f aca="false">C16350&amp;D16350&amp;E16350&amp;F16350&amp;G16350&amp;H16350</f>
        <v>VALVULA DE RETENCAO VERTICAL,EM BRONZE,COM DIAMETRO DE 1.1/4".FORNECIMENTO E COLOCACAO</v>
      </c>
      <c r="C16350" s="142" t="s">
        <v>32239</v>
      </c>
      <c r="D16350" s="142" t="s">
        <v>32240</v>
      </c>
      <c r="I16350" s="142" t="s">
        <v>9</v>
      </c>
      <c r="J16350" s="142" t="n">
        <v>84.45</v>
      </c>
    </row>
    <row r="16351" customFormat="false" ht="12.75" hidden="false" customHeight="false" outlineLevel="0" collapsed="false">
      <c r="A16351" s="142" t="s">
        <v>32241</v>
      </c>
      <c r="B16351" s="663" t="str">
        <f aca="false">C16351&amp;D16351&amp;E16351&amp;F16351&amp;G16351&amp;H16351</f>
        <v>VALVULA DE RETENCAO VERTICAL,EM BRONZE,COM DIAMETRO DE 1.1/4".FORNECIMENTO E COLOCACAO</v>
      </c>
      <c r="C16351" s="142" t="s">
        <v>32239</v>
      </c>
      <c r="D16351" s="142" t="s">
        <v>32240</v>
      </c>
      <c r="I16351" s="142" t="s">
        <v>9</v>
      </c>
      <c r="J16351" s="142" t="n">
        <v>81.37</v>
      </c>
    </row>
    <row r="16352" customFormat="false" ht="12.75" hidden="false" customHeight="false" outlineLevel="0" collapsed="false">
      <c r="A16352" s="142" t="s">
        <v>32242</v>
      </c>
      <c r="B16352" s="663" t="str">
        <f aca="false">C16352&amp;D16352&amp;E16352&amp;F16352&amp;G16352&amp;H16352</f>
        <v>VALVULA DE RETENCAO VERTICAL,EM BRONZE,COM DIAMETRO DE 1.1/2".FORNECIMENTO E COLOCACAO</v>
      </c>
      <c r="C16352" s="142" t="s">
        <v>32243</v>
      </c>
      <c r="D16352" s="142" t="s">
        <v>32240</v>
      </c>
      <c r="I16352" s="142" t="s">
        <v>9</v>
      </c>
      <c r="J16352" s="142" t="n">
        <v>85.37</v>
      </c>
    </row>
    <row r="16353" customFormat="false" ht="12.75" hidden="false" customHeight="false" outlineLevel="0" collapsed="false">
      <c r="A16353" s="142" t="s">
        <v>32244</v>
      </c>
      <c r="B16353" s="663" t="str">
        <f aca="false">C16353&amp;D16353&amp;E16353&amp;F16353&amp;G16353&amp;H16353</f>
        <v>VALVULA DE RETENCAO VERTICAL,EM BRONZE,COM DIAMETRO DE 1.1/2".FORNECIMENTO E COLOCACAO</v>
      </c>
      <c r="C16353" s="142" t="s">
        <v>32243</v>
      </c>
      <c r="D16353" s="142" t="s">
        <v>32240</v>
      </c>
      <c r="I16353" s="142" t="s">
        <v>9</v>
      </c>
      <c r="J16353" s="142" t="n">
        <v>81.77</v>
      </c>
    </row>
    <row r="16354" customFormat="false" ht="12.75" hidden="false" customHeight="false" outlineLevel="0" collapsed="false">
      <c r="A16354" s="142" t="s">
        <v>32245</v>
      </c>
      <c r="B16354" s="663" t="str">
        <f aca="false">C16354&amp;D16354&amp;E16354&amp;F16354&amp;G16354&amp;H16354</f>
        <v>VALVULA DE RETENCAO VERTICAL,EM BRONZE,COM DIAMETRO DE 2".FORNECIMENTO E COLOCACAO</v>
      </c>
      <c r="C16354" s="142" t="s">
        <v>32246</v>
      </c>
      <c r="D16354" s="142" t="s">
        <v>7211</v>
      </c>
      <c r="I16354" s="142" t="s">
        <v>9</v>
      </c>
      <c r="J16354" s="142" t="n">
        <v>124.56</v>
      </c>
    </row>
    <row r="16355" customFormat="false" ht="12.75" hidden="false" customHeight="false" outlineLevel="0" collapsed="false">
      <c r="A16355" s="142" t="s">
        <v>32247</v>
      </c>
      <c r="B16355" s="663" t="str">
        <f aca="false">C16355&amp;D16355&amp;E16355&amp;F16355&amp;G16355&amp;H16355</f>
        <v>VALVULA DE RETENCAO VERTICAL,EM BRONZE,COM DIAMETRO DE 2".FORNECIMENTO E COLOCACAO</v>
      </c>
      <c r="C16355" s="142" t="s">
        <v>32246</v>
      </c>
      <c r="D16355" s="142" t="s">
        <v>7211</v>
      </c>
      <c r="I16355" s="142" t="s">
        <v>9</v>
      </c>
      <c r="J16355" s="142" t="n">
        <v>120.96</v>
      </c>
    </row>
    <row r="16356" customFormat="false" ht="12.75" hidden="false" customHeight="false" outlineLevel="0" collapsed="false">
      <c r="A16356" s="142" t="s">
        <v>32248</v>
      </c>
      <c r="B16356" s="663" t="str">
        <f aca="false">C16356&amp;D16356&amp;E16356&amp;F16356&amp;G16356&amp;H16356</f>
        <v>VALVULA DE RETENCAO VERTICAL EM BRONZE COM DIAMETRO DE 2.1/2".FORNECIMENTO E COLOCACAO</v>
      </c>
      <c r="C16356" s="142" t="s">
        <v>32249</v>
      </c>
      <c r="D16356" s="142" t="s">
        <v>32240</v>
      </c>
      <c r="I16356" s="142" t="s">
        <v>9</v>
      </c>
      <c r="J16356" s="142" t="n">
        <v>161.33</v>
      </c>
    </row>
    <row r="16357" customFormat="false" ht="12.75" hidden="false" customHeight="false" outlineLevel="0" collapsed="false">
      <c r="A16357" s="142" t="s">
        <v>32250</v>
      </c>
      <c r="B16357" s="663" t="str">
        <f aca="false">C16357&amp;D16357&amp;E16357&amp;F16357&amp;G16357&amp;H16357</f>
        <v>VALVULA DE RETENCAO VERTICAL EM BRONZE COM DIAMETRO DE 2.1/2".FORNECIMENTO E COLOCACAO</v>
      </c>
      <c r="C16357" s="142" t="s">
        <v>32249</v>
      </c>
      <c r="D16357" s="142" t="s">
        <v>32240</v>
      </c>
      <c r="I16357" s="142" t="s">
        <v>9</v>
      </c>
      <c r="J16357" s="142" t="n">
        <v>157.22</v>
      </c>
    </row>
    <row r="16358" customFormat="false" ht="12.75" hidden="false" customHeight="false" outlineLevel="0" collapsed="false">
      <c r="A16358" s="142" t="s">
        <v>32251</v>
      </c>
      <c r="B16358" s="663" t="str">
        <f aca="false">C16358&amp;D16358&amp;E16358&amp;F16358&amp;G16358&amp;H16358</f>
        <v>VALVULA DE RETENCAO VERTICAL EM BRONZE,COM DIAMETRO DE 3".FORNECIMENTO E COLOCACAO</v>
      </c>
      <c r="C16358" s="142" t="s">
        <v>32252</v>
      </c>
      <c r="D16358" s="142" t="s">
        <v>7211</v>
      </c>
      <c r="I16358" s="142" t="s">
        <v>9</v>
      </c>
      <c r="J16358" s="142" t="n">
        <v>299.6</v>
      </c>
    </row>
    <row r="16359" customFormat="false" ht="12.75" hidden="false" customHeight="false" outlineLevel="0" collapsed="false">
      <c r="A16359" s="142" t="s">
        <v>32253</v>
      </c>
      <c r="B16359" s="663" t="str">
        <f aca="false">C16359&amp;D16359&amp;E16359&amp;F16359&amp;G16359&amp;H16359</f>
        <v>VALVULA DE RETENCAO VERTICAL EM BRONZE,COM DIAMETRO DE 3".FORNECIMENTO E COLOCACAO</v>
      </c>
      <c r="C16359" s="142" t="s">
        <v>32252</v>
      </c>
      <c r="D16359" s="142" t="s">
        <v>7211</v>
      </c>
      <c r="I16359" s="142" t="s">
        <v>9</v>
      </c>
      <c r="J16359" s="142" t="n">
        <v>295.49</v>
      </c>
    </row>
    <row r="16360" customFormat="false" ht="12.75" hidden="false" customHeight="false" outlineLevel="0" collapsed="false">
      <c r="A16360" s="142" t="s">
        <v>32254</v>
      </c>
      <c r="B16360" s="663" t="str">
        <f aca="false">C16360&amp;D16360&amp;E16360&amp;F16360&amp;G16360&amp;H16360</f>
        <v>VALVULA DE RETENCAO VERTICAL.EM BRONZE,COM DIAMETRO DE 4".FORNECIMENTO E COLOCACAO</v>
      </c>
      <c r="C16360" s="142" t="s">
        <v>32255</v>
      </c>
      <c r="D16360" s="142" t="s">
        <v>7211</v>
      </c>
      <c r="I16360" s="142" t="s">
        <v>9</v>
      </c>
      <c r="J16360" s="142" t="n">
        <v>483.23</v>
      </c>
    </row>
    <row r="16361" customFormat="false" ht="12.75" hidden="false" customHeight="false" outlineLevel="0" collapsed="false">
      <c r="A16361" s="142" t="s">
        <v>32256</v>
      </c>
      <c r="B16361" s="663" t="str">
        <f aca="false">C16361&amp;D16361&amp;E16361&amp;F16361&amp;G16361&amp;H16361</f>
        <v>VALVULA DE RETENCAO VERTICAL.EM BRONZE,COM DIAMETRO DE 4".FORNECIMENTO E COLOCACAO</v>
      </c>
      <c r="C16361" s="142" t="s">
        <v>32255</v>
      </c>
      <c r="D16361" s="142" t="s">
        <v>7211</v>
      </c>
      <c r="I16361" s="142" t="s">
        <v>9</v>
      </c>
      <c r="J16361" s="142" t="n">
        <v>478.09</v>
      </c>
    </row>
    <row r="16362" customFormat="false" ht="12.75" hidden="false" customHeight="false" outlineLevel="0" collapsed="false">
      <c r="A16362" s="142" t="s">
        <v>32257</v>
      </c>
      <c r="B16362" s="663" t="str">
        <f aca="false">C16362&amp;D16362&amp;E16362&amp;F16362&amp;G16362&amp;H16362</f>
        <v>VALVULA DE RETENCAO HORIZONTAL,EM BRONZE,COM DIAMETRO DE 3/4".FORNECIMENTO E COLOCACAO</v>
      </c>
      <c r="C16362" s="142" t="s">
        <v>32258</v>
      </c>
      <c r="D16362" s="142" t="s">
        <v>32240</v>
      </c>
      <c r="I16362" s="142" t="s">
        <v>9</v>
      </c>
      <c r="J16362" s="142" t="n">
        <v>64.94</v>
      </c>
    </row>
    <row r="16363" customFormat="false" ht="12.75" hidden="false" customHeight="false" outlineLevel="0" collapsed="false">
      <c r="A16363" s="142" t="s">
        <v>32259</v>
      </c>
      <c r="B16363" s="663" t="str">
        <f aca="false">C16363&amp;D16363&amp;E16363&amp;F16363&amp;G16363&amp;H16363</f>
        <v>VALVULA DE RETENCAO HORIZONTAL,EM BRONZE,COM DIAMETRO DE 3/4".FORNECIMENTO E COLOCACAO</v>
      </c>
      <c r="C16363" s="142" t="s">
        <v>32258</v>
      </c>
      <c r="D16363" s="142" t="s">
        <v>32240</v>
      </c>
      <c r="I16363" s="142" t="s">
        <v>9</v>
      </c>
      <c r="J16363" s="142" t="n">
        <v>61.86</v>
      </c>
    </row>
    <row r="16364" customFormat="false" ht="12.75" hidden="false" customHeight="false" outlineLevel="0" collapsed="false">
      <c r="A16364" s="142" t="s">
        <v>32260</v>
      </c>
      <c r="B16364" s="663" t="str">
        <f aca="false">C16364&amp;D16364&amp;E16364&amp;F16364&amp;G16364&amp;H16364</f>
        <v>VALVULA DE RETENCAO HORIZONTAL,EM BRONZE,COM DIAMETRO DE 1".FORNECIMENTO E COLOCACAO</v>
      </c>
      <c r="C16364" s="142" t="s">
        <v>32261</v>
      </c>
      <c r="D16364" s="142" t="s">
        <v>7667</v>
      </c>
      <c r="I16364" s="142" t="s">
        <v>9</v>
      </c>
      <c r="J16364" s="142" t="n">
        <v>73.23</v>
      </c>
    </row>
    <row r="16365" customFormat="false" ht="12.75" hidden="false" customHeight="false" outlineLevel="0" collapsed="false">
      <c r="A16365" s="142" t="s">
        <v>32262</v>
      </c>
      <c r="B16365" s="663" t="str">
        <f aca="false">C16365&amp;D16365&amp;E16365&amp;F16365&amp;G16365&amp;H16365</f>
        <v>VALVULA DE RETENCAO HORIZONTAL,EM BRONZE,COM DIAMETRO DE 1".FORNECIMENTO E COLOCACAO</v>
      </c>
      <c r="C16365" s="142" t="s">
        <v>32261</v>
      </c>
      <c r="D16365" s="142" t="s">
        <v>7667</v>
      </c>
      <c r="I16365" s="142" t="s">
        <v>9</v>
      </c>
      <c r="J16365" s="142" t="n">
        <v>70.15</v>
      </c>
    </row>
    <row r="16366" customFormat="false" ht="12.75" hidden="false" customHeight="false" outlineLevel="0" collapsed="false">
      <c r="A16366" s="142" t="s">
        <v>32263</v>
      </c>
      <c r="B16366" s="663" t="str">
        <f aca="false">C16366&amp;D16366&amp;E16366&amp;F16366&amp;G16366&amp;H16366</f>
        <v>VALVULA DE RETENCAO HORIZONTAL,EM BRONZE,COM DIAMETRO DE 1.1/4".FORNECIMENTO E COLOCACAO</v>
      </c>
      <c r="C16366" s="142" t="s">
        <v>32264</v>
      </c>
      <c r="D16366" s="142" t="s">
        <v>32265</v>
      </c>
      <c r="I16366" s="142" t="s">
        <v>9</v>
      </c>
      <c r="J16366" s="142" t="n">
        <v>99.4</v>
      </c>
    </row>
    <row r="16367" customFormat="false" ht="12.75" hidden="false" customHeight="false" outlineLevel="0" collapsed="false">
      <c r="A16367" s="142" t="s">
        <v>32266</v>
      </c>
      <c r="B16367" s="663" t="str">
        <f aca="false">C16367&amp;D16367&amp;E16367&amp;F16367&amp;G16367&amp;H16367</f>
        <v>VALVULA DE RETENCAO HORIZONTAL,EM BRONZE,COM DIAMETRO DE 1.1/4".FORNECIMENTO E COLOCACAO</v>
      </c>
      <c r="C16367" s="142" t="s">
        <v>32264</v>
      </c>
      <c r="D16367" s="142" t="s">
        <v>32265</v>
      </c>
      <c r="I16367" s="142" t="s">
        <v>9</v>
      </c>
      <c r="J16367" s="142" t="n">
        <v>96.32</v>
      </c>
    </row>
    <row r="16368" customFormat="false" ht="12.75" hidden="false" customHeight="false" outlineLevel="0" collapsed="false">
      <c r="A16368" s="142" t="s">
        <v>32267</v>
      </c>
      <c r="B16368" s="663" t="str">
        <f aca="false">C16368&amp;D16368&amp;E16368&amp;F16368&amp;G16368&amp;H16368</f>
        <v>VALVULA DE RETENCAO HORIZONTAL,EM BRONZE,COM DIAMETRO DE 1.1/2".FORNECIMENTO E COLOCACAO</v>
      </c>
      <c r="C16368" s="142" t="s">
        <v>32264</v>
      </c>
      <c r="D16368" s="142" t="s">
        <v>32268</v>
      </c>
      <c r="I16368" s="142" t="s">
        <v>9</v>
      </c>
      <c r="J16368" s="142" t="n">
        <v>131.96</v>
      </c>
    </row>
    <row r="16369" customFormat="false" ht="12.75" hidden="false" customHeight="false" outlineLevel="0" collapsed="false">
      <c r="A16369" s="142" t="s">
        <v>32269</v>
      </c>
      <c r="B16369" s="663" t="str">
        <f aca="false">C16369&amp;D16369&amp;E16369&amp;F16369&amp;G16369&amp;H16369</f>
        <v>VALVULA DE RETENCAO HORIZONTAL,EM BRONZE,COM DIAMETRO DE 1.1/2".FORNECIMENTO E COLOCACAO</v>
      </c>
      <c r="C16369" s="142" t="s">
        <v>32264</v>
      </c>
      <c r="D16369" s="142" t="s">
        <v>32268</v>
      </c>
      <c r="I16369" s="142" t="s">
        <v>9</v>
      </c>
      <c r="J16369" s="142" t="n">
        <v>128.36</v>
      </c>
    </row>
    <row r="16370" customFormat="false" ht="12.75" hidden="false" customHeight="false" outlineLevel="0" collapsed="false">
      <c r="A16370" s="142" t="s">
        <v>32270</v>
      </c>
      <c r="B16370" s="663" t="str">
        <f aca="false">C16370&amp;D16370&amp;E16370&amp;F16370&amp;G16370&amp;H16370</f>
        <v>VALVULA DE RETENCAO HORIZONTAL,EM BRONZE,COM DIAMETRO DE 2".FORNECIMENTO E COLOCACAO</v>
      </c>
      <c r="C16370" s="142" t="s">
        <v>32271</v>
      </c>
      <c r="D16370" s="142" t="s">
        <v>7667</v>
      </c>
      <c r="I16370" s="142" t="s">
        <v>9</v>
      </c>
      <c r="J16370" s="142" t="n">
        <v>187.85</v>
      </c>
    </row>
    <row r="16371" customFormat="false" ht="12.75" hidden="false" customHeight="false" outlineLevel="0" collapsed="false">
      <c r="A16371" s="142" t="s">
        <v>32272</v>
      </c>
      <c r="B16371" s="663" t="str">
        <f aca="false">C16371&amp;D16371&amp;E16371&amp;F16371&amp;G16371&amp;H16371</f>
        <v>VALVULA DE RETENCAO HORIZONTAL,EM BRONZE,COM DIAMETRO DE 2".FORNECIMENTO E COLOCACAO</v>
      </c>
      <c r="C16371" s="142" t="s">
        <v>32271</v>
      </c>
      <c r="D16371" s="142" t="s">
        <v>7667</v>
      </c>
      <c r="I16371" s="142" t="s">
        <v>9</v>
      </c>
      <c r="J16371" s="142" t="n">
        <v>184.25</v>
      </c>
    </row>
    <row r="16372" customFormat="false" ht="12.75" hidden="false" customHeight="false" outlineLevel="0" collapsed="false">
      <c r="A16372" s="142" t="s">
        <v>32273</v>
      </c>
      <c r="B16372" s="663" t="str">
        <f aca="false">C16372&amp;D16372&amp;E16372&amp;F16372&amp;G16372&amp;H16372</f>
        <v>VALVULA DE RETENCAO HORIZONTAL,EM BRONZE,COM DIAMETRO DE 2.1/2".FORNECIMENTO E COLOCACAO</v>
      </c>
      <c r="C16372" s="142" t="s">
        <v>32274</v>
      </c>
      <c r="D16372" s="142" t="s">
        <v>32268</v>
      </c>
      <c r="I16372" s="142" t="s">
        <v>9</v>
      </c>
      <c r="J16372" s="142" t="n">
        <v>293.12</v>
      </c>
    </row>
    <row r="16373" customFormat="false" ht="12.75" hidden="false" customHeight="false" outlineLevel="0" collapsed="false">
      <c r="A16373" s="142" t="s">
        <v>32275</v>
      </c>
      <c r="B16373" s="663" t="str">
        <f aca="false">C16373&amp;D16373&amp;E16373&amp;F16373&amp;G16373&amp;H16373</f>
        <v>VALVULA DE RETENCAO HORIZONTAL,EM BRONZE,COM DIAMETRO DE 2.1/2".FORNECIMENTO E COLOCACAO</v>
      </c>
      <c r="C16373" s="142" t="s">
        <v>32274</v>
      </c>
      <c r="D16373" s="142" t="s">
        <v>32268</v>
      </c>
      <c r="I16373" s="142" t="s">
        <v>9</v>
      </c>
      <c r="J16373" s="142" t="n">
        <v>289.01</v>
      </c>
    </row>
    <row r="16374" customFormat="false" ht="12.75" hidden="false" customHeight="false" outlineLevel="0" collapsed="false">
      <c r="A16374" s="142" t="s">
        <v>32276</v>
      </c>
      <c r="B16374" s="663" t="str">
        <f aca="false">C16374&amp;D16374&amp;E16374&amp;F16374&amp;G16374&amp;H16374</f>
        <v>VALVULA DE RETENCAO HORIZONTAL,EM BRONZE,COM DIAMETRO DE 3".FORNECIMENTO E COLOCACAO</v>
      </c>
      <c r="C16374" s="142" t="s">
        <v>32277</v>
      </c>
      <c r="D16374" s="142" t="s">
        <v>7667</v>
      </c>
      <c r="I16374" s="142" t="s">
        <v>9</v>
      </c>
      <c r="J16374" s="142" t="n">
        <v>421.67</v>
      </c>
    </row>
    <row r="16375" customFormat="false" ht="12.75" hidden="false" customHeight="false" outlineLevel="0" collapsed="false">
      <c r="A16375" s="142" t="s">
        <v>32278</v>
      </c>
      <c r="B16375" s="663" t="str">
        <f aca="false">C16375&amp;D16375&amp;E16375&amp;F16375&amp;G16375&amp;H16375</f>
        <v>VALVULA DE RETENCAO HORIZONTAL,EM BRONZE,COM DIAMETRO DE 3".FORNECIMENTO E COLOCACAO</v>
      </c>
      <c r="C16375" s="142" t="s">
        <v>32277</v>
      </c>
      <c r="D16375" s="142" t="s">
        <v>7667</v>
      </c>
      <c r="I16375" s="142" t="s">
        <v>9</v>
      </c>
      <c r="J16375" s="142" t="n">
        <v>417.56</v>
      </c>
    </row>
    <row r="16376" customFormat="false" ht="12.75" hidden="false" customHeight="false" outlineLevel="0" collapsed="false">
      <c r="A16376" s="142" t="s">
        <v>32279</v>
      </c>
      <c r="B16376" s="663" t="str">
        <f aca="false">C16376&amp;D16376&amp;E16376&amp;F16376&amp;G16376&amp;H16376</f>
        <v>VALVULA DE RETENCAO HORIZONTAL,EM BRONZE,COM DIAMETRO DE 4".FORNECIMENTO E COLOCACAO</v>
      </c>
      <c r="C16376" s="142" t="s">
        <v>32280</v>
      </c>
      <c r="D16376" s="142" t="s">
        <v>7667</v>
      </c>
      <c r="I16376" s="142" t="s">
        <v>9</v>
      </c>
      <c r="J16376" s="142" t="n">
        <v>775.16</v>
      </c>
    </row>
    <row r="16377" customFormat="false" ht="12.75" hidden="false" customHeight="false" outlineLevel="0" collapsed="false">
      <c r="A16377" s="142" t="s">
        <v>32281</v>
      </c>
      <c r="B16377" s="663" t="str">
        <f aca="false">C16377&amp;D16377&amp;E16377&amp;F16377&amp;G16377&amp;H16377</f>
        <v>VALVULA DE RETENCAO HORIZONTAL,EM BRONZE,COM DIAMETRO DE 4".FORNECIMENTO E COLOCACAO</v>
      </c>
      <c r="C16377" s="142" t="s">
        <v>32280</v>
      </c>
      <c r="D16377" s="142" t="s">
        <v>7667</v>
      </c>
      <c r="I16377" s="142" t="s">
        <v>9</v>
      </c>
      <c r="J16377" s="142" t="n">
        <v>770.02</v>
      </c>
    </row>
    <row r="16378" customFormat="false" ht="12.75" hidden="false" customHeight="false" outlineLevel="0" collapsed="false">
      <c r="A16378" s="142" t="s">
        <v>32282</v>
      </c>
      <c r="B16378" s="663" t="str">
        <f aca="false">C16378&amp;D16378&amp;E16378&amp;F16378&amp;G16378&amp;H16378</f>
        <v>REGISTRO DE ESFERA,EM PVC,SOLDAVEL,COM DIAMETRO DE 20MM.FORNECIMENTO E COLOCACAO</v>
      </c>
      <c r="C16378" s="142" t="s">
        <v>32283</v>
      </c>
      <c r="D16378" s="142" t="s">
        <v>12790</v>
      </c>
      <c r="I16378" s="142" t="s">
        <v>9</v>
      </c>
      <c r="J16378" s="142" t="n">
        <v>29.16</v>
      </c>
    </row>
    <row r="16379" customFormat="false" ht="12.75" hidden="false" customHeight="false" outlineLevel="0" collapsed="false">
      <c r="A16379" s="142" t="s">
        <v>32284</v>
      </c>
      <c r="B16379" s="663" t="str">
        <f aca="false">C16379&amp;D16379&amp;E16379&amp;F16379&amp;G16379&amp;H16379</f>
        <v>REGISTRO DE ESFERA,EM PVC,SOLDAVEL,COM DIAMETRO DE 20MM.FORNECIMENTO E COLOCACAO</v>
      </c>
      <c r="C16379" s="142" t="s">
        <v>32283</v>
      </c>
      <c r="D16379" s="142" t="s">
        <v>12790</v>
      </c>
      <c r="I16379" s="142" t="s">
        <v>9</v>
      </c>
      <c r="J16379" s="142" t="n">
        <v>26.08</v>
      </c>
    </row>
    <row r="16380" customFormat="false" ht="12.75" hidden="false" customHeight="false" outlineLevel="0" collapsed="false">
      <c r="A16380" s="142" t="s">
        <v>32285</v>
      </c>
      <c r="B16380" s="663" t="str">
        <f aca="false">C16380&amp;D16380&amp;E16380&amp;F16380&amp;G16380&amp;H16380</f>
        <v>REGISTRO DE ESFERA,EM PVC,SOLDAVEL,COM DIAMETRO DE 25MM.FORNECIMENTO E COLOCACAO</v>
      </c>
      <c r="C16380" s="142" t="s">
        <v>32286</v>
      </c>
      <c r="D16380" s="142" t="s">
        <v>12790</v>
      </c>
      <c r="I16380" s="142" t="s">
        <v>9</v>
      </c>
      <c r="J16380" s="142" t="n">
        <v>30.75</v>
      </c>
    </row>
    <row r="16381" customFormat="false" ht="12.75" hidden="false" customHeight="false" outlineLevel="0" collapsed="false">
      <c r="A16381" s="142" t="s">
        <v>32287</v>
      </c>
      <c r="B16381" s="663" t="str">
        <f aca="false">C16381&amp;D16381&amp;E16381&amp;F16381&amp;G16381&amp;H16381</f>
        <v>REGISTRO DE ESFERA,EM PVC,SOLDAVEL,COM DIAMETRO DE 25MM.FORNECIMENTO E COLOCACAO</v>
      </c>
      <c r="C16381" s="142" t="s">
        <v>32286</v>
      </c>
      <c r="D16381" s="142" t="s">
        <v>12790</v>
      </c>
      <c r="I16381" s="142" t="s">
        <v>9</v>
      </c>
      <c r="J16381" s="142" t="n">
        <v>27.67</v>
      </c>
    </row>
    <row r="16382" customFormat="false" ht="12.75" hidden="false" customHeight="false" outlineLevel="0" collapsed="false">
      <c r="A16382" s="142" t="s">
        <v>32288</v>
      </c>
      <c r="B16382" s="663" t="str">
        <f aca="false">C16382&amp;D16382&amp;E16382&amp;F16382&amp;G16382&amp;H16382</f>
        <v>REGISTRO EM ESFERA,EM PVC,SOLDAVEL,COM DIAMETRO DE 32MM.FORNECIMENTO E COLOCACAO</v>
      </c>
      <c r="C16382" s="142" t="s">
        <v>32289</v>
      </c>
      <c r="D16382" s="142" t="s">
        <v>12790</v>
      </c>
      <c r="I16382" s="142" t="s">
        <v>9</v>
      </c>
      <c r="J16382" s="142" t="n">
        <v>40.28</v>
      </c>
    </row>
    <row r="16383" customFormat="false" ht="12.75" hidden="false" customHeight="false" outlineLevel="0" collapsed="false">
      <c r="A16383" s="142" t="s">
        <v>32290</v>
      </c>
      <c r="B16383" s="663" t="str">
        <f aca="false">C16383&amp;D16383&amp;E16383&amp;F16383&amp;G16383&amp;H16383</f>
        <v>REGISTRO EM ESFERA,EM PVC,SOLDAVEL,COM DIAMETRO DE 32MM.FORNECIMENTO E COLOCACAO</v>
      </c>
      <c r="C16383" s="142" t="s">
        <v>32289</v>
      </c>
      <c r="D16383" s="142" t="s">
        <v>12790</v>
      </c>
      <c r="I16383" s="142" t="s">
        <v>9</v>
      </c>
      <c r="J16383" s="142" t="n">
        <v>37.2</v>
      </c>
    </row>
    <row r="16384" customFormat="false" ht="12.75" hidden="false" customHeight="false" outlineLevel="0" collapsed="false">
      <c r="A16384" s="142" t="s">
        <v>32291</v>
      </c>
      <c r="B16384" s="663" t="str">
        <f aca="false">C16384&amp;D16384&amp;E16384&amp;F16384&amp;G16384&amp;H16384</f>
        <v>REGISTRO DE ESFERA,EM PVC,SOLDAVEL,COM DIAMETRO DE 40MM.FORNECIMENTO E COLOCACAO</v>
      </c>
      <c r="C16384" s="142" t="s">
        <v>32292</v>
      </c>
      <c r="D16384" s="142" t="s">
        <v>12790</v>
      </c>
      <c r="I16384" s="142" t="s">
        <v>9</v>
      </c>
      <c r="J16384" s="142" t="n">
        <v>48.24</v>
      </c>
    </row>
    <row r="16385" customFormat="false" ht="12.75" hidden="false" customHeight="false" outlineLevel="0" collapsed="false">
      <c r="A16385" s="142" t="s">
        <v>32293</v>
      </c>
      <c r="B16385" s="663" t="str">
        <f aca="false">C16385&amp;D16385&amp;E16385&amp;F16385&amp;G16385&amp;H16385</f>
        <v>REGISTRO DE ESFERA,EM PVC,SOLDAVEL,COM DIAMETRO DE 40MM.FORNECIMENTO E COLOCACAO</v>
      </c>
      <c r="C16385" s="142" t="s">
        <v>32292</v>
      </c>
      <c r="D16385" s="142" t="s">
        <v>12790</v>
      </c>
      <c r="I16385" s="142" t="s">
        <v>9</v>
      </c>
      <c r="J16385" s="142" t="n">
        <v>44.64</v>
      </c>
    </row>
    <row r="16386" customFormat="false" ht="12.75" hidden="false" customHeight="false" outlineLevel="0" collapsed="false">
      <c r="A16386" s="142" t="s">
        <v>32294</v>
      </c>
      <c r="B16386" s="663" t="str">
        <f aca="false">C16386&amp;D16386&amp;E16386&amp;F16386&amp;G16386&amp;H16386</f>
        <v>REGISTRO EM ESFERA,EM PVC,SOLDAVEL,COM DIAMETRO DE 50MM.FORNECIMENTO E COLOCACAO</v>
      </c>
      <c r="C16386" s="142" t="s">
        <v>32295</v>
      </c>
      <c r="D16386" s="142" t="s">
        <v>12790</v>
      </c>
      <c r="I16386" s="142" t="s">
        <v>9</v>
      </c>
      <c r="J16386" s="142" t="n">
        <v>50.86</v>
      </c>
    </row>
    <row r="16387" customFormat="false" ht="12.75" hidden="false" customHeight="false" outlineLevel="0" collapsed="false">
      <c r="A16387" s="142" t="s">
        <v>32296</v>
      </c>
      <c r="B16387" s="663" t="str">
        <f aca="false">C16387&amp;D16387&amp;E16387&amp;F16387&amp;G16387&amp;H16387</f>
        <v>REGISTRO EM ESFERA,EM PVC,SOLDAVEL,COM DIAMETRO DE 50MM.FORNECIMENTO E COLOCACAO</v>
      </c>
      <c r="C16387" s="142" t="s">
        <v>32295</v>
      </c>
      <c r="D16387" s="142" t="s">
        <v>12790</v>
      </c>
      <c r="I16387" s="142" t="s">
        <v>9</v>
      </c>
      <c r="J16387" s="142" t="n">
        <v>47.26</v>
      </c>
    </row>
    <row r="16388" customFormat="false" ht="12.75" hidden="false" customHeight="false" outlineLevel="0" collapsed="false">
      <c r="A16388" s="142" t="s">
        <v>32297</v>
      </c>
      <c r="B16388" s="663" t="str">
        <f aca="false">C16388&amp;D16388&amp;E16388&amp;F16388&amp;G16388&amp;H16388</f>
        <v>REGISTRO DE ESFERA,EM PVC,SOLDAVEL,COM DIAMETRO DE 60MM.FORNECIMENTO E COLOCACAO</v>
      </c>
      <c r="C16388" s="142" t="s">
        <v>32298</v>
      </c>
      <c r="D16388" s="142" t="s">
        <v>12790</v>
      </c>
      <c r="I16388" s="142" t="s">
        <v>9</v>
      </c>
      <c r="J16388" s="142" t="n">
        <v>69.88</v>
      </c>
    </row>
    <row r="16389" customFormat="false" ht="12.75" hidden="false" customHeight="false" outlineLevel="0" collapsed="false">
      <c r="A16389" s="142" t="s">
        <v>32299</v>
      </c>
      <c r="B16389" s="663" t="str">
        <f aca="false">C16389&amp;D16389&amp;E16389&amp;F16389&amp;G16389&amp;H16389</f>
        <v>REGISTRO DE ESFERA,EM PVC,SOLDAVEL,COM DIAMETRO DE 60MM.FORNECIMENTO E COLOCACAO</v>
      </c>
      <c r="C16389" s="142" t="s">
        <v>32298</v>
      </c>
      <c r="D16389" s="142" t="s">
        <v>12790</v>
      </c>
      <c r="I16389" s="142" t="s">
        <v>9</v>
      </c>
      <c r="J16389" s="142" t="n">
        <v>66.28</v>
      </c>
    </row>
    <row r="16390" customFormat="false" ht="12.75" hidden="false" customHeight="false" outlineLevel="0" collapsed="false">
      <c r="A16390" s="142" t="s">
        <v>32300</v>
      </c>
      <c r="B16390" s="663" t="str">
        <f aca="false">C16390&amp;D16390&amp;E16390&amp;F16390&amp;G16390&amp;H16390</f>
        <v>VALVULA DE PE,COM CRIVO EM PVC,SOLDAVEL,COM DIAMETRO DE 25MM.FORNECIMENTO E COLOCACAO</v>
      </c>
      <c r="C16390" s="142" t="s">
        <v>32301</v>
      </c>
      <c r="D16390" s="142" t="s">
        <v>17118</v>
      </c>
      <c r="I16390" s="142" t="s">
        <v>9</v>
      </c>
      <c r="J16390" s="142" t="n">
        <v>47.95</v>
      </c>
    </row>
    <row r="16391" customFormat="false" ht="12.75" hidden="false" customHeight="false" outlineLevel="0" collapsed="false">
      <c r="A16391" s="142" t="s">
        <v>32302</v>
      </c>
      <c r="B16391" s="663" t="str">
        <f aca="false">C16391&amp;D16391&amp;E16391&amp;F16391&amp;G16391&amp;H16391</f>
        <v>VALVULA DE PE,COM CRIVO EM PVC,SOLDAVEL,COM DIAMETRO DE 25MM.FORNECIMENTO E COLOCACAO</v>
      </c>
      <c r="C16391" s="142" t="s">
        <v>32301</v>
      </c>
      <c r="D16391" s="142" t="s">
        <v>17118</v>
      </c>
      <c r="I16391" s="142" t="s">
        <v>9</v>
      </c>
      <c r="J16391" s="142" t="n">
        <v>44.87</v>
      </c>
    </row>
    <row r="16392" customFormat="false" ht="12.75" hidden="false" customHeight="false" outlineLevel="0" collapsed="false">
      <c r="A16392" s="142" t="s">
        <v>32303</v>
      </c>
      <c r="B16392" s="663" t="str">
        <f aca="false">C16392&amp;D16392&amp;E16392&amp;F16392&amp;G16392&amp;H16392</f>
        <v>VALVULA DE PE,COM CRIVO EM PVC,SOLDAVEL,COM DIAMETRO DE 32MM.FORNECIMENTO E COLOCACAO</v>
      </c>
      <c r="C16392" s="142" t="s">
        <v>32304</v>
      </c>
      <c r="D16392" s="142" t="s">
        <v>17118</v>
      </c>
      <c r="I16392" s="142" t="s">
        <v>9</v>
      </c>
      <c r="J16392" s="142" t="n">
        <v>52.95</v>
      </c>
    </row>
    <row r="16393" customFormat="false" ht="12.75" hidden="false" customHeight="false" outlineLevel="0" collapsed="false">
      <c r="A16393" s="142" t="s">
        <v>32305</v>
      </c>
      <c r="B16393" s="663" t="str">
        <f aca="false">C16393&amp;D16393&amp;E16393&amp;F16393&amp;G16393&amp;H16393</f>
        <v>VALVULA DE PE,COM CRIVO EM PVC,SOLDAVEL,COM DIAMETRO DE 32MM.FORNECIMENTO E COLOCACAO</v>
      </c>
      <c r="C16393" s="142" t="s">
        <v>32304</v>
      </c>
      <c r="D16393" s="142" t="s">
        <v>17118</v>
      </c>
      <c r="I16393" s="142" t="s">
        <v>9</v>
      </c>
      <c r="J16393" s="142" t="n">
        <v>49.87</v>
      </c>
    </row>
    <row r="16394" customFormat="false" ht="12.75" hidden="false" customHeight="false" outlineLevel="0" collapsed="false">
      <c r="A16394" s="142" t="s">
        <v>32306</v>
      </c>
      <c r="B16394" s="663" t="str">
        <f aca="false">C16394&amp;D16394&amp;E16394&amp;F16394&amp;G16394&amp;H16394</f>
        <v>VALVULA DE PE,COM CRIVO EM PVC,SOLDAVEL,COM DIAMETRO DE 40MM.FORNECIMENTO E COLOCACAO</v>
      </c>
      <c r="C16394" s="142" t="s">
        <v>32307</v>
      </c>
      <c r="D16394" s="142" t="s">
        <v>17118</v>
      </c>
      <c r="I16394" s="142" t="s">
        <v>9</v>
      </c>
      <c r="J16394" s="142" t="n">
        <v>83.07</v>
      </c>
    </row>
    <row r="16395" customFormat="false" ht="12.75" hidden="false" customHeight="false" outlineLevel="0" collapsed="false">
      <c r="A16395" s="142" t="s">
        <v>32308</v>
      </c>
      <c r="B16395" s="663" t="str">
        <f aca="false">C16395&amp;D16395&amp;E16395&amp;F16395&amp;G16395&amp;H16395</f>
        <v>VALVULA DE PE,COM CRIVO EM PVC,SOLDAVEL,COM DIAMETRO DE 40MM.FORNECIMENTO E COLOCACAO</v>
      </c>
      <c r="C16395" s="142" t="s">
        <v>32307</v>
      </c>
      <c r="D16395" s="142" t="s">
        <v>17118</v>
      </c>
      <c r="I16395" s="142" t="s">
        <v>9</v>
      </c>
      <c r="J16395" s="142" t="n">
        <v>79.47</v>
      </c>
    </row>
    <row r="16396" customFormat="false" ht="12.75" hidden="false" customHeight="false" outlineLevel="0" collapsed="false">
      <c r="A16396" s="142" t="s">
        <v>32309</v>
      </c>
      <c r="B16396" s="663" t="str">
        <f aca="false">C16396&amp;D16396&amp;E16396&amp;F16396&amp;G16396&amp;H16396</f>
        <v>VALVULA DE PE,COM CRIVO EM PVC,SOLDAVEL,COM DIAMETRO DE 50MM.FORNECIMENTO E COLOCACAO</v>
      </c>
      <c r="C16396" s="142" t="s">
        <v>32310</v>
      </c>
      <c r="D16396" s="142" t="s">
        <v>17118</v>
      </c>
      <c r="I16396" s="142" t="s">
        <v>9</v>
      </c>
      <c r="J16396" s="142" t="n">
        <v>86.77</v>
      </c>
    </row>
    <row r="16397" customFormat="false" ht="12.75" hidden="false" customHeight="false" outlineLevel="0" collapsed="false">
      <c r="A16397" s="142" t="s">
        <v>32311</v>
      </c>
      <c r="B16397" s="663" t="str">
        <f aca="false">C16397&amp;D16397&amp;E16397&amp;F16397&amp;G16397&amp;H16397</f>
        <v>VALVULA DE PE,COM CRIVO EM PVC,SOLDAVEL,COM DIAMETRO DE 50MM.FORNECIMENTO E COLOCACAO</v>
      </c>
      <c r="C16397" s="142" t="s">
        <v>32310</v>
      </c>
      <c r="D16397" s="142" t="s">
        <v>17118</v>
      </c>
      <c r="I16397" s="142" t="s">
        <v>9</v>
      </c>
      <c r="J16397" s="142" t="n">
        <v>83.17</v>
      </c>
    </row>
    <row r="16398" customFormat="false" ht="12.75" hidden="false" customHeight="false" outlineLevel="0" collapsed="false">
      <c r="A16398" s="142" t="s">
        <v>32312</v>
      </c>
      <c r="B16398" s="663" t="str">
        <f aca="false">C16398&amp;D16398&amp;E16398&amp;F16398&amp;G16398&amp;H16398</f>
        <v>VALVULA DE PE,COM CRIVO EM PVC,SOLDAVEL,COM DIAMETRO DE 60MM.FORNECIMENTO E COLOCACAO</v>
      </c>
      <c r="C16398" s="142" t="s">
        <v>32313</v>
      </c>
      <c r="D16398" s="142" t="s">
        <v>17118</v>
      </c>
      <c r="I16398" s="142" t="s">
        <v>9</v>
      </c>
      <c r="J16398" s="142" t="n">
        <v>110.23</v>
      </c>
    </row>
    <row r="16399" customFormat="false" ht="12.75" hidden="false" customHeight="false" outlineLevel="0" collapsed="false">
      <c r="A16399" s="142" t="s">
        <v>32314</v>
      </c>
      <c r="B16399" s="663" t="str">
        <f aca="false">C16399&amp;D16399&amp;E16399&amp;F16399&amp;G16399&amp;H16399</f>
        <v>VALVULA DE PE,COM CRIVO EM PVC,SOLDAVEL,COM DIAMETRO DE 60MM.FORNECIMENTO E COLOCACAO</v>
      </c>
      <c r="C16399" s="142" t="s">
        <v>32313</v>
      </c>
      <c r="D16399" s="142" t="s">
        <v>17118</v>
      </c>
      <c r="I16399" s="142" t="s">
        <v>9</v>
      </c>
      <c r="J16399" s="142" t="n">
        <v>106.64</v>
      </c>
    </row>
    <row r="16400" customFormat="false" ht="12.75" hidden="false" customHeight="false" outlineLevel="0" collapsed="false">
      <c r="A16400" s="142" t="s">
        <v>32315</v>
      </c>
      <c r="B16400" s="663" t="str">
        <f aca="false">C16400&amp;D16400&amp;E16400&amp;F16400&amp;G16400&amp;H16400</f>
        <v>VALVULA DE RETENCAO VERTICAL,EM PVC,SOLDAVEL,COM DIAMETRO DE 25MM.FORNECIMENTO E COLOCACAO</v>
      </c>
      <c r="C16400" s="142" t="s">
        <v>32316</v>
      </c>
      <c r="D16400" s="142" t="s">
        <v>32317</v>
      </c>
      <c r="I16400" s="142" t="s">
        <v>9</v>
      </c>
      <c r="J16400" s="142" t="n">
        <v>47.95</v>
      </c>
    </row>
    <row r="16401" customFormat="false" ht="12.75" hidden="false" customHeight="false" outlineLevel="0" collapsed="false">
      <c r="A16401" s="142" t="s">
        <v>32318</v>
      </c>
      <c r="B16401" s="663" t="str">
        <f aca="false">C16401&amp;D16401&amp;E16401&amp;F16401&amp;G16401&amp;H16401</f>
        <v>VALVULA DE RETENCAO VERTICAL,EM PVC,SOLDAVEL,COM DIAMETRO DE 25MM.FORNECIMENTO E COLOCACAO</v>
      </c>
      <c r="C16401" s="142" t="s">
        <v>32316</v>
      </c>
      <c r="D16401" s="142" t="s">
        <v>32317</v>
      </c>
      <c r="I16401" s="142" t="s">
        <v>9</v>
      </c>
      <c r="J16401" s="142" t="n">
        <v>44.87</v>
      </c>
    </row>
    <row r="16402" customFormat="false" ht="12.75" hidden="false" customHeight="false" outlineLevel="0" collapsed="false">
      <c r="A16402" s="142" t="s">
        <v>32319</v>
      </c>
      <c r="B16402" s="663" t="str">
        <f aca="false">C16402&amp;D16402&amp;E16402&amp;F16402&amp;G16402&amp;H16402</f>
        <v>VALVULA DE RETENCAO VERTICAL,EM PVC,SOLDAVEL,COM DIAMETRO DE 32MM.FORNECIMENTO E COLOCACAO</v>
      </c>
      <c r="C16402" s="142" t="s">
        <v>32316</v>
      </c>
      <c r="D16402" s="142" t="s">
        <v>32320</v>
      </c>
      <c r="I16402" s="142" t="s">
        <v>9</v>
      </c>
      <c r="J16402" s="142" t="n">
        <v>65.78</v>
      </c>
    </row>
    <row r="16403" customFormat="false" ht="12.75" hidden="false" customHeight="false" outlineLevel="0" collapsed="false">
      <c r="A16403" s="142" t="s">
        <v>32321</v>
      </c>
      <c r="B16403" s="663" t="str">
        <f aca="false">C16403&amp;D16403&amp;E16403&amp;F16403&amp;G16403&amp;H16403</f>
        <v>VALVULA DE RETENCAO VERTICAL,EM PVC,SOLDAVEL,COM DIAMETRO DE 32MM.FORNECIMENTO E COLOCACAO</v>
      </c>
      <c r="C16403" s="142" t="s">
        <v>32316</v>
      </c>
      <c r="D16403" s="142" t="s">
        <v>32320</v>
      </c>
      <c r="I16403" s="142" t="s">
        <v>9</v>
      </c>
      <c r="J16403" s="142" t="n">
        <v>62.69</v>
      </c>
    </row>
    <row r="16404" customFormat="false" ht="12.75" hidden="false" customHeight="false" outlineLevel="0" collapsed="false">
      <c r="A16404" s="142" t="s">
        <v>32322</v>
      </c>
      <c r="B16404" s="663" t="str">
        <f aca="false">C16404&amp;D16404&amp;E16404&amp;F16404&amp;G16404&amp;H16404</f>
        <v>VALVULA DE RETENCAO VERTICAL,EM PVC,SOLDAVEL,COM DIAMETRO DE 40MM.FORNECIMENTO E COLOCACAO</v>
      </c>
      <c r="C16404" s="142" t="s">
        <v>32316</v>
      </c>
      <c r="D16404" s="142" t="s">
        <v>32323</v>
      </c>
      <c r="I16404" s="142" t="s">
        <v>9</v>
      </c>
      <c r="J16404" s="142" t="n">
        <v>73.04</v>
      </c>
    </row>
    <row r="16405" customFormat="false" ht="12.75" hidden="false" customHeight="false" outlineLevel="0" collapsed="false">
      <c r="A16405" s="142" t="s">
        <v>32324</v>
      </c>
      <c r="B16405" s="663" t="str">
        <f aca="false">C16405&amp;D16405&amp;E16405&amp;F16405&amp;G16405&amp;H16405</f>
        <v>VALVULA DE RETENCAO VERTICAL,EM PVC,SOLDAVEL,COM DIAMETRO DE 40MM.FORNECIMENTO E COLOCACAO</v>
      </c>
      <c r="C16405" s="142" t="s">
        <v>32316</v>
      </c>
      <c r="D16405" s="142" t="s">
        <v>32323</v>
      </c>
      <c r="I16405" s="142" t="s">
        <v>9</v>
      </c>
      <c r="J16405" s="142" t="n">
        <v>69.44</v>
      </c>
    </row>
    <row r="16406" customFormat="false" ht="12.75" hidden="false" customHeight="false" outlineLevel="0" collapsed="false">
      <c r="A16406" s="142" t="s">
        <v>32325</v>
      </c>
      <c r="B16406" s="663" t="str">
        <f aca="false">C16406&amp;D16406&amp;E16406&amp;F16406&amp;G16406&amp;H16406</f>
        <v>VALVULA DE RETENCAO VERTICAL,EM PVC,SOLDAVEL,COM DIAMETRO DE 50MM.FORNECIMENTO E COLOCACAO</v>
      </c>
      <c r="C16406" s="142" t="s">
        <v>32316</v>
      </c>
      <c r="D16406" s="142" t="s">
        <v>32326</v>
      </c>
      <c r="I16406" s="142" t="s">
        <v>9</v>
      </c>
      <c r="J16406" s="142" t="n">
        <v>76.06</v>
      </c>
    </row>
    <row r="16407" customFormat="false" ht="12.75" hidden="false" customHeight="false" outlineLevel="0" collapsed="false">
      <c r="A16407" s="142" t="s">
        <v>32327</v>
      </c>
      <c r="B16407" s="663" t="str">
        <f aca="false">C16407&amp;D16407&amp;E16407&amp;F16407&amp;G16407&amp;H16407</f>
        <v>VALVULA DE RETENCAO VERTICAL,EM PVC,SOLDAVEL,COM DIAMETRO DE 50MM.FORNECIMENTO E COLOCACAO</v>
      </c>
      <c r="C16407" s="142" t="s">
        <v>32316</v>
      </c>
      <c r="D16407" s="142" t="s">
        <v>32326</v>
      </c>
      <c r="I16407" s="142" t="s">
        <v>9</v>
      </c>
      <c r="J16407" s="142" t="n">
        <v>72.46</v>
      </c>
    </row>
    <row r="16408" customFormat="false" ht="12.75" hidden="false" customHeight="false" outlineLevel="0" collapsed="false">
      <c r="A16408" s="142" t="s">
        <v>32328</v>
      </c>
      <c r="B16408" s="663" t="str">
        <f aca="false">C16408&amp;D16408&amp;E16408&amp;F16408&amp;G16408&amp;H16408</f>
        <v>VALVULA DE RETENCAO VERTICAL,EM PVC,SOLDAVEL,COM DIAMETRO DE 60MM.FORNECIMENTO E COLOCACAO</v>
      </c>
      <c r="C16408" s="142" t="s">
        <v>32316</v>
      </c>
      <c r="D16408" s="142" t="s">
        <v>32329</v>
      </c>
      <c r="I16408" s="142" t="s">
        <v>9</v>
      </c>
      <c r="J16408" s="142" t="n">
        <v>124.72</v>
      </c>
    </row>
    <row r="16409" customFormat="false" ht="12.75" hidden="false" customHeight="false" outlineLevel="0" collapsed="false">
      <c r="A16409" s="142" t="s">
        <v>32330</v>
      </c>
      <c r="B16409" s="663" t="str">
        <f aca="false">C16409&amp;D16409&amp;E16409&amp;F16409&amp;G16409&amp;H16409</f>
        <v>VALVULA DE RETENCAO VERTICAL,EM PVC,SOLDAVEL,COM DIAMETRO DE 60MM.FORNECIMENTO E COLOCACAO</v>
      </c>
      <c r="C16409" s="142" t="s">
        <v>32316</v>
      </c>
      <c r="D16409" s="142" t="s">
        <v>32329</v>
      </c>
      <c r="I16409" s="142" t="s">
        <v>9</v>
      </c>
      <c r="J16409" s="142" t="n">
        <v>121.12</v>
      </c>
    </row>
    <row r="16410" customFormat="false" ht="12.75" hidden="false" customHeight="false" outlineLevel="0" collapsed="false">
      <c r="A16410" s="142" t="s">
        <v>32331</v>
      </c>
      <c r="B16410" s="663" t="str">
        <f aca="false">C16410&amp;D16410&amp;E16410&amp;F16410&amp;G16410&amp;H16410</f>
        <v>VALVULA DE RETENCAO HORIZONTAL,EM PVC,SOLDAVEL,COM DIAMETRODE 25MM.FORNECIMENTO E COLOCACAO</v>
      </c>
      <c r="C16410" s="142" t="s">
        <v>32332</v>
      </c>
      <c r="D16410" s="142" t="s">
        <v>32333</v>
      </c>
      <c r="I16410" s="142" t="s">
        <v>9</v>
      </c>
      <c r="J16410" s="142" t="n">
        <v>47.95</v>
      </c>
    </row>
    <row r="16411" customFormat="false" ht="12.75" hidden="false" customHeight="false" outlineLevel="0" collapsed="false">
      <c r="A16411" s="142" t="s">
        <v>32334</v>
      </c>
      <c r="B16411" s="663" t="str">
        <f aca="false">C16411&amp;D16411&amp;E16411&amp;F16411&amp;G16411&amp;H16411</f>
        <v>VALVULA DE RETENCAO HORIZONTAL,EM PVC,SOLDAVEL,COM DIAMETRODE 25MM.FORNECIMENTO E COLOCACAO</v>
      </c>
      <c r="C16411" s="142" t="s">
        <v>32332</v>
      </c>
      <c r="D16411" s="142" t="s">
        <v>32333</v>
      </c>
      <c r="I16411" s="142" t="s">
        <v>9</v>
      </c>
      <c r="J16411" s="142" t="n">
        <v>44.87</v>
      </c>
    </row>
    <row r="16412" customFormat="false" ht="12.75" hidden="false" customHeight="false" outlineLevel="0" collapsed="false">
      <c r="A16412" s="142" t="s">
        <v>32335</v>
      </c>
      <c r="B16412" s="663" t="str">
        <f aca="false">C16412&amp;D16412&amp;E16412&amp;F16412&amp;G16412&amp;H16412</f>
        <v>VALVULA DE RETENCAO HORIZONTAL,EM PVC,SOLDAVEL,COM DIAMETRODE 32MM.FORNECIMENTO E COLOCACAO</v>
      </c>
      <c r="C16412" s="142" t="s">
        <v>32332</v>
      </c>
      <c r="D16412" s="142" t="s">
        <v>32336</v>
      </c>
      <c r="I16412" s="142" t="s">
        <v>9</v>
      </c>
      <c r="J16412" s="142" t="n">
        <v>65.78</v>
      </c>
    </row>
    <row r="16413" customFormat="false" ht="12.75" hidden="false" customHeight="false" outlineLevel="0" collapsed="false">
      <c r="A16413" s="142" t="s">
        <v>32337</v>
      </c>
      <c r="B16413" s="663" t="str">
        <f aca="false">C16413&amp;D16413&amp;E16413&amp;F16413&amp;G16413&amp;H16413</f>
        <v>VALVULA DE RETENCAO HORIZONTAL,EM PVC,SOLDAVEL,COM DIAMETRODE 32MM.FORNECIMENTO E COLOCACAO</v>
      </c>
      <c r="C16413" s="142" t="s">
        <v>32332</v>
      </c>
      <c r="D16413" s="142" t="s">
        <v>32336</v>
      </c>
      <c r="I16413" s="142" t="s">
        <v>9</v>
      </c>
      <c r="J16413" s="142" t="n">
        <v>62.69</v>
      </c>
    </row>
    <row r="16414" customFormat="false" ht="12.75" hidden="false" customHeight="false" outlineLevel="0" collapsed="false">
      <c r="A16414" s="142" t="s">
        <v>32338</v>
      </c>
      <c r="B16414" s="663" t="str">
        <f aca="false">C16414&amp;D16414&amp;E16414&amp;F16414&amp;G16414&amp;H16414</f>
        <v>VALVULA DE RETENCAO HORIZONTAL,EM PVC,SOLDAVEL,COM DIAMETRODE 40MM.FORNECIMENTO E COLOCACAO</v>
      </c>
      <c r="C16414" s="142" t="s">
        <v>32332</v>
      </c>
      <c r="D16414" s="142" t="s">
        <v>32339</v>
      </c>
      <c r="I16414" s="142" t="s">
        <v>9</v>
      </c>
      <c r="J16414" s="142" t="n">
        <v>73.04</v>
      </c>
    </row>
    <row r="16415" customFormat="false" ht="12.75" hidden="false" customHeight="false" outlineLevel="0" collapsed="false">
      <c r="A16415" s="142" t="s">
        <v>32340</v>
      </c>
      <c r="B16415" s="663" t="str">
        <f aca="false">C16415&amp;D16415&amp;E16415&amp;F16415&amp;G16415&amp;H16415</f>
        <v>VALVULA DE RETENCAO HORIZONTAL,EM PVC,SOLDAVEL,COM DIAMETRODE 40MM.FORNECIMENTO E COLOCACAO</v>
      </c>
      <c r="C16415" s="142" t="s">
        <v>32332</v>
      </c>
      <c r="D16415" s="142" t="s">
        <v>32339</v>
      </c>
      <c r="I16415" s="142" t="s">
        <v>9</v>
      </c>
      <c r="J16415" s="142" t="n">
        <v>69.44</v>
      </c>
    </row>
    <row r="16416" customFormat="false" ht="12.75" hidden="false" customHeight="false" outlineLevel="0" collapsed="false">
      <c r="A16416" s="142" t="s">
        <v>32341</v>
      </c>
      <c r="B16416" s="663" t="str">
        <f aca="false">C16416&amp;D16416&amp;E16416&amp;F16416&amp;G16416&amp;H16416</f>
        <v>VALVULA DE RETENCAO HORIZONTAL,EM PVC,SOLDAVEL,COM DIAMETRODE 50MM.FORNECIMENTO E COLOCACAO</v>
      </c>
      <c r="C16416" s="142" t="s">
        <v>32332</v>
      </c>
      <c r="D16416" s="142" t="s">
        <v>32342</v>
      </c>
      <c r="I16416" s="142" t="s">
        <v>9</v>
      </c>
      <c r="J16416" s="142" t="n">
        <v>76.06</v>
      </c>
    </row>
    <row r="16417" customFormat="false" ht="12.75" hidden="false" customHeight="false" outlineLevel="0" collapsed="false">
      <c r="A16417" s="142" t="s">
        <v>32343</v>
      </c>
      <c r="B16417" s="663" t="str">
        <f aca="false">C16417&amp;D16417&amp;E16417&amp;F16417&amp;G16417&amp;H16417</f>
        <v>VALVULA DE RETENCAO HORIZONTAL,EM PVC,SOLDAVEL,COM DIAMETRODE 50MM.FORNECIMENTO E COLOCACAO</v>
      </c>
      <c r="C16417" s="142" t="s">
        <v>32332</v>
      </c>
      <c r="D16417" s="142" t="s">
        <v>32342</v>
      </c>
      <c r="I16417" s="142" t="s">
        <v>9</v>
      </c>
      <c r="J16417" s="142" t="n">
        <v>72.46</v>
      </c>
    </row>
    <row r="16418" customFormat="false" ht="12.75" hidden="false" customHeight="false" outlineLevel="0" collapsed="false">
      <c r="A16418" s="142" t="s">
        <v>32344</v>
      </c>
      <c r="B16418" s="663" t="str">
        <f aca="false">C16418&amp;D16418&amp;E16418&amp;F16418&amp;G16418&amp;H16418</f>
        <v>VALVULA DE RETENCAO HORIZONTAL,EM PVC,SOLDAVEL,COM DIAMETRODE 60MM.FORNECIMENTO E COLOCACAO</v>
      </c>
      <c r="C16418" s="142" t="s">
        <v>32332</v>
      </c>
      <c r="D16418" s="142" t="s">
        <v>32345</v>
      </c>
      <c r="I16418" s="142" t="s">
        <v>9</v>
      </c>
      <c r="J16418" s="142" t="n">
        <v>124.72</v>
      </c>
    </row>
    <row r="16419" customFormat="false" ht="12.75" hidden="false" customHeight="false" outlineLevel="0" collapsed="false">
      <c r="A16419" s="142" t="s">
        <v>32346</v>
      </c>
      <c r="B16419" s="663" t="str">
        <f aca="false">C16419&amp;D16419&amp;E16419&amp;F16419&amp;G16419&amp;H16419</f>
        <v>VALVULA DE RETENCAO HORIZONTAL,EM PVC,SOLDAVEL,COM DIAMETRODE 60MM.FORNECIMENTO E COLOCACAO</v>
      </c>
      <c r="C16419" s="142" t="s">
        <v>32332</v>
      </c>
      <c r="D16419" s="142" t="s">
        <v>32345</v>
      </c>
      <c r="I16419" s="142" t="s">
        <v>9</v>
      </c>
      <c r="J16419" s="142" t="n">
        <v>121.12</v>
      </c>
    </row>
    <row r="16420" customFormat="false" ht="12.75" hidden="false" customHeight="false" outlineLevel="0" collapsed="false">
      <c r="A16420" s="142" t="s">
        <v>32347</v>
      </c>
      <c r="B16420" s="663" t="str">
        <f aca="false">C16420&amp;D16420&amp;E16420&amp;F16420&amp;G16420&amp;H16420</f>
        <v>TUBO DE FERRO GALVANIZADO DE 1/2",COM COSTURA,EXCLUSIVE EMENDAS,CONEXOES,ABERTURA E FECHAMENTO DE RASGO.FORNECIMENTO E ASSENTAMENTO</v>
      </c>
      <c r="C16420" s="142" t="s">
        <v>32348</v>
      </c>
      <c r="D16420" s="142" t="s">
        <v>32349</v>
      </c>
      <c r="E16420" s="142" t="s">
        <v>27931</v>
      </c>
      <c r="I16420" s="142" t="s">
        <v>130</v>
      </c>
      <c r="J16420" s="142" t="n">
        <v>17.4</v>
      </c>
    </row>
    <row r="16421" customFormat="false" ht="12.75" hidden="false" customHeight="false" outlineLevel="0" collapsed="false">
      <c r="A16421" s="142" t="s">
        <v>32350</v>
      </c>
      <c r="B16421" s="663" t="str">
        <f aca="false">C16421&amp;D16421&amp;E16421&amp;F16421&amp;G16421&amp;H16421</f>
        <v>TUBO DE FERRO GALVANIZADO DE 1/2",COM COSTURA,EXCLUSIVE EMENDAS,CONEXOES,ABERTURA E FECHAMENTO DE RASGO.FORNECIMENTO E ASSENTAMENTO</v>
      </c>
      <c r="C16421" s="142" t="s">
        <v>32348</v>
      </c>
      <c r="D16421" s="142" t="s">
        <v>32349</v>
      </c>
      <c r="E16421" s="142" t="s">
        <v>27931</v>
      </c>
      <c r="I16421" s="142" t="s">
        <v>130</v>
      </c>
      <c r="J16421" s="142" t="n">
        <v>16.81</v>
      </c>
    </row>
    <row r="16422" customFormat="false" ht="12.75" hidden="false" customHeight="false" outlineLevel="0" collapsed="false">
      <c r="A16422" s="142" t="s">
        <v>32351</v>
      </c>
      <c r="B16422" s="663" t="str">
        <f aca="false">C16422&amp;D16422&amp;E16422&amp;F16422&amp;G16422&amp;H16422</f>
        <v>TUBO DE FERRO GALVANIZADO DE 3/4",COM COSTURA,EXCLUSIVE EMENDAS,CONEXOES,ABERTURA E FECHAMENTO DE RASGO.FORNECIMENTO E ASSENTAMENTO</v>
      </c>
      <c r="C16422" s="142" t="s">
        <v>32352</v>
      </c>
      <c r="D16422" s="142" t="s">
        <v>32349</v>
      </c>
      <c r="E16422" s="142" t="s">
        <v>27931</v>
      </c>
      <c r="I16422" s="142" t="s">
        <v>130</v>
      </c>
      <c r="J16422" s="142" t="n">
        <v>22.75</v>
      </c>
    </row>
    <row r="16423" customFormat="false" ht="12.75" hidden="false" customHeight="false" outlineLevel="0" collapsed="false">
      <c r="A16423" s="142" t="s">
        <v>32353</v>
      </c>
      <c r="B16423" s="663" t="str">
        <f aca="false">C16423&amp;D16423&amp;E16423&amp;F16423&amp;G16423&amp;H16423</f>
        <v>TUBO DE FERRO GALVANIZADO DE 3/4",COM COSTURA,EXCLUSIVE EMENDAS,CONEXOES,ABERTURA E FECHAMENTO DE RASGO.FORNECIMENTO E ASSENTAMENTO</v>
      </c>
      <c r="C16423" s="142" t="s">
        <v>32352</v>
      </c>
      <c r="D16423" s="142" t="s">
        <v>32349</v>
      </c>
      <c r="E16423" s="142" t="s">
        <v>27931</v>
      </c>
      <c r="I16423" s="142" t="s">
        <v>130</v>
      </c>
      <c r="J16423" s="142" t="n">
        <v>22.03</v>
      </c>
    </row>
    <row r="16424" customFormat="false" ht="12.75" hidden="false" customHeight="false" outlineLevel="0" collapsed="false">
      <c r="A16424" s="142" t="s">
        <v>32354</v>
      </c>
      <c r="B16424" s="663" t="str">
        <f aca="false">C16424&amp;D16424&amp;E16424&amp;F16424&amp;G16424&amp;H16424</f>
        <v>TUBO DE FERRO GALVANIZADO DE 1",COM COSTURA,EXCLUSIVE EMENDAS,CONEXOES,ABERTURA E FECHAMENTO DE RASGO.FORNECIMENTO E ASSENTAMENTO</v>
      </c>
      <c r="C16424" s="142" t="s">
        <v>32355</v>
      </c>
      <c r="D16424" s="142" t="s">
        <v>32356</v>
      </c>
      <c r="E16424" s="142" t="s">
        <v>32357</v>
      </c>
      <c r="I16424" s="142" t="s">
        <v>130</v>
      </c>
      <c r="J16424" s="142" t="n">
        <v>28.56</v>
      </c>
    </row>
    <row r="16425" customFormat="false" ht="12.75" hidden="false" customHeight="false" outlineLevel="0" collapsed="false">
      <c r="A16425" s="142" t="s">
        <v>32358</v>
      </c>
      <c r="B16425" s="663" t="str">
        <f aca="false">C16425&amp;D16425&amp;E16425&amp;F16425&amp;G16425&amp;H16425</f>
        <v>TUBO DE FERRO GALVANIZADO DE 1",COM COSTURA,EXCLUSIVE EMENDAS,CONEXOES,ABERTURA E FECHAMENTO DE RASGO.FORNECIMENTO E ASSENTAMENTO</v>
      </c>
      <c r="C16425" s="142" t="s">
        <v>32355</v>
      </c>
      <c r="D16425" s="142" t="s">
        <v>32356</v>
      </c>
      <c r="E16425" s="142" t="s">
        <v>32357</v>
      </c>
      <c r="I16425" s="142" t="s">
        <v>130</v>
      </c>
      <c r="J16425" s="142" t="n">
        <v>27.74</v>
      </c>
    </row>
    <row r="16426" customFormat="false" ht="12.75" hidden="false" customHeight="false" outlineLevel="0" collapsed="false">
      <c r="A16426" s="142" t="s">
        <v>32359</v>
      </c>
      <c r="B16426" s="663" t="str">
        <f aca="false">C16426&amp;D16426&amp;E16426&amp;F16426&amp;G16426&amp;H16426</f>
        <v>TUBO DE FERRO GALVANIZADO DE 1.1/4",COM COSTURA,EXCLUSIVE EMENDAS,CONEXOES,ABERTURA E FECHAMENTO DE RASGO.FORNECIMENTO E ASSENTAMENTO</v>
      </c>
      <c r="C16426" s="142" t="s">
        <v>32360</v>
      </c>
      <c r="D16426" s="142" t="s">
        <v>32361</v>
      </c>
      <c r="E16426" s="142" t="s">
        <v>5836</v>
      </c>
      <c r="I16426" s="142" t="s">
        <v>130</v>
      </c>
      <c r="J16426" s="142" t="n">
        <v>37.03</v>
      </c>
    </row>
    <row r="16427" customFormat="false" ht="12.75" hidden="false" customHeight="false" outlineLevel="0" collapsed="false">
      <c r="A16427" s="142" t="s">
        <v>32362</v>
      </c>
      <c r="B16427" s="663" t="str">
        <f aca="false">C16427&amp;D16427&amp;E16427&amp;F16427&amp;G16427&amp;H16427</f>
        <v>TUBO DE FERRO GALVANIZADO DE 1.1/4",COM COSTURA,EXCLUSIVE EMENDAS,CONEXOES,ABERTURA E FECHAMENTO DE RASGO.FORNECIMENTO E ASSENTAMENTO</v>
      </c>
      <c r="C16427" s="142" t="s">
        <v>32360</v>
      </c>
      <c r="D16427" s="142" t="s">
        <v>32361</v>
      </c>
      <c r="E16427" s="142" t="s">
        <v>5836</v>
      </c>
      <c r="I16427" s="142" t="s">
        <v>130</v>
      </c>
      <c r="J16427" s="142" t="n">
        <v>36.1</v>
      </c>
    </row>
    <row r="16428" customFormat="false" ht="12.75" hidden="false" customHeight="false" outlineLevel="0" collapsed="false">
      <c r="A16428" s="142" t="s">
        <v>32363</v>
      </c>
      <c r="B16428" s="663" t="str">
        <f aca="false">C16428&amp;D16428&amp;E16428&amp;F16428&amp;G16428&amp;H16428</f>
        <v>TUBO DE FERRO GALVANIZADO DE 1.1/2",COM COSTURA,EXCLUSIVE EMENDAS,CONEXOES,ABERTURA E FECHAMENTO DE RASGO.FORNECIMENTO E ASSENTAMENTO</v>
      </c>
      <c r="C16428" s="142" t="s">
        <v>32364</v>
      </c>
      <c r="D16428" s="142" t="s">
        <v>32361</v>
      </c>
      <c r="E16428" s="142" t="s">
        <v>5836</v>
      </c>
      <c r="I16428" s="142" t="s">
        <v>130</v>
      </c>
      <c r="J16428" s="142" t="n">
        <v>42.33</v>
      </c>
    </row>
    <row r="16429" customFormat="false" ht="12.75" hidden="false" customHeight="false" outlineLevel="0" collapsed="false">
      <c r="A16429" s="142" t="s">
        <v>32365</v>
      </c>
      <c r="B16429" s="663" t="str">
        <f aca="false">C16429&amp;D16429&amp;E16429&amp;F16429&amp;G16429&amp;H16429</f>
        <v>TUBO DE FERRO GALVANIZADO DE 1.1/2",COM COSTURA,EXCLUSIVE EMENDAS,CONEXOES,ABERTURA E FECHAMENTO DE RASGO.FORNECIMENTO E ASSENTAMENTO</v>
      </c>
      <c r="C16429" s="142" t="s">
        <v>32364</v>
      </c>
      <c r="D16429" s="142" t="s">
        <v>32361</v>
      </c>
      <c r="E16429" s="142" t="s">
        <v>5836</v>
      </c>
      <c r="I16429" s="142" t="s">
        <v>130</v>
      </c>
      <c r="J16429" s="142" t="n">
        <v>41.25</v>
      </c>
    </row>
    <row r="16430" customFormat="false" ht="12.75" hidden="false" customHeight="false" outlineLevel="0" collapsed="false">
      <c r="A16430" s="142" t="s">
        <v>32366</v>
      </c>
      <c r="B16430" s="663" t="str">
        <f aca="false">C16430&amp;D16430&amp;E16430&amp;F16430&amp;G16430&amp;H16430</f>
        <v>TUBO DE FERRO GALVANIZADO DE 2",COM COSTURA,EXCLUSIVE EMENDAS,CONEXOES,ABERTURA E FECHAMENTO DE RASGO.FORNECIMENTO E ASSENTAMENTO</v>
      </c>
      <c r="C16430" s="142" t="s">
        <v>32367</v>
      </c>
      <c r="D16430" s="142" t="s">
        <v>32356</v>
      </c>
      <c r="E16430" s="142" t="s">
        <v>32357</v>
      </c>
      <c r="I16430" s="142" t="s">
        <v>130</v>
      </c>
      <c r="J16430" s="142" t="n">
        <v>60.99</v>
      </c>
    </row>
    <row r="16431" customFormat="false" ht="12.75" hidden="false" customHeight="false" outlineLevel="0" collapsed="false">
      <c r="A16431" s="142" t="s">
        <v>32368</v>
      </c>
      <c r="B16431" s="663" t="str">
        <f aca="false">C16431&amp;D16431&amp;E16431&amp;F16431&amp;G16431&amp;H16431</f>
        <v>TUBO DE FERRO GALVANIZADO DE 2",COM COSTURA,EXCLUSIVE EMENDAS,CONEXOES,ABERTURA E FECHAMENTO DE RASGO.FORNECIMENTO E ASSENTAMENTO</v>
      </c>
      <c r="C16431" s="142" t="s">
        <v>32367</v>
      </c>
      <c r="D16431" s="142" t="s">
        <v>32356</v>
      </c>
      <c r="E16431" s="142" t="s">
        <v>32357</v>
      </c>
      <c r="I16431" s="142" t="s">
        <v>130</v>
      </c>
      <c r="J16431" s="142" t="n">
        <v>59.71</v>
      </c>
    </row>
    <row r="16432" customFormat="false" ht="12.75" hidden="false" customHeight="false" outlineLevel="0" collapsed="false">
      <c r="A16432" s="142" t="s">
        <v>32369</v>
      </c>
      <c r="B16432" s="663" t="str">
        <f aca="false">C16432&amp;D16432&amp;E16432&amp;F16432&amp;G16432&amp;H16432</f>
        <v>TUBO DE FERRO GALVANIZADO DE 2.1/2",COM COSTURA,EXCLUSIVE EMENDAS,CONEXOES,ABERTURA E FECHAMENTO DE RASGO.FORNECIMENTO E ASSENTAMENTO</v>
      </c>
      <c r="C16432" s="142" t="s">
        <v>32370</v>
      </c>
      <c r="D16432" s="142" t="s">
        <v>32361</v>
      </c>
      <c r="E16432" s="142" t="s">
        <v>5836</v>
      </c>
      <c r="I16432" s="142" t="s">
        <v>130</v>
      </c>
      <c r="J16432" s="142" t="n">
        <v>75.48</v>
      </c>
    </row>
    <row r="16433" customFormat="false" ht="12.75" hidden="false" customHeight="false" outlineLevel="0" collapsed="false">
      <c r="A16433" s="142" t="s">
        <v>32371</v>
      </c>
      <c r="B16433" s="663" t="str">
        <f aca="false">C16433&amp;D16433&amp;E16433&amp;F16433&amp;G16433&amp;H16433</f>
        <v>TUBO DE FERRO GALVANIZADO DE 2.1/2",COM COSTURA,EXCLUSIVE EMENDAS,CONEXOES,ABERTURA E FECHAMENTO DE RASGO.FORNECIMENTO E ASSENTAMENTO</v>
      </c>
      <c r="C16433" s="142" t="s">
        <v>32370</v>
      </c>
      <c r="D16433" s="142" t="s">
        <v>32361</v>
      </c>
      <c r="E16433" s="142" t="s">
        <v>5836</v>
      </c>
      <c r="I16433" s="142" t="s">
        <v>130</v>
      </c>
      <c r="J16433" s="142" t="n">
        <v>74.04</v>
      </c>
    </row>
    <row r="16434" customFormat="false" ht="12.75" hidden="false" customHeight="false" outlineLevel="0" collapsed="false">
      <c r="A16434" s="142" t="s">
        <v>32372</v>
      </c>
      <c r="B16434" s="663" t="str">
        <f aca="false">C16434&amp;D16434&amp;E16434&amp;F16434&amp;G16434&amp;H16434</f>
        <v>TUBO DE FERRO GALVANIZADO DE 3",COM COSTURA,EXCLUSIVE EMENDAS,CONEXOES,ABERTURA E FECHAMENTO DE RASGO.FORNECIMENTO E ASSENTAMENTO</v>
      </c>
      <c r="C16434" s="142" t="s">
        <v>32373</v>
      </c>
      <c r="D16434" s="142" t="s">
        <v>32356</v>
      </c>
      <c r="E16434" s="142" t="s">
        <v>32357</v>
      </c>
      <c r="I16434" s="142" t="s">
        <v>130</v>
      </c>
      <c r="J16434" s="142" t="n">
        <v>86.89</v>
      </c>
    </row>
    <row r="16435" customFormat="false" ht="12.75" hidden="false" customHeight="false" outlineLevel="0" collapsed="false">
      <c r="A16435" s="142" t="s">
        <v>32374</v>
      </c>
      <c r="B16435" s="663" t="str">
        <f aca="false">C16435&amp;D16435&amp;E16435&amp;F16435&amp;G16435&amp;H16435</f>
        <v>TUBO DE FERRO GALVANIZADO DE 3",COM COSTURA,EXCLUSIVE EMENDAS,CONEXOES,ABERTURA E FECHAMENTO DE RASGO.FORNECIMENTO E ASSENTAMENTO</v>
      </c>
      <c r="C16435" s="142" t="s">
        <v>32373</v>
      </c>
      <c r="D16435" s="142" t="s">
        <v>32356</v>
      </c>
      <c r="E16435" s="142" t="s">
        <v>32357</v>
      </c>
      <c r="I16435" s="142" t="s">
        <v>130</v>
      </c>
      <c r="J16435" s="142" t="n">
        <v>85.35</v>
      </c>
    </row>
    <row r="16436" customFormat="false" ht="12.75" hidden="false" customHeight="false" outlineLevel="0" collapsed="false">
      <c r="A16436" s="142" t="s">
        <v>32375</v>
      </c>
      <c r="B16436" s="663" t="str">
        <f aca="false">C16436&amp;D16436&amp;E16436&amp;F16436&amp;G16436&amp;H16436</f>
        <v>TUBO DE FERRO GALVANIZADO DE 4",COM COSTURA,EXCLUSIVE EMENDAS,CONEXOES,ABERTURA E FECHAMENTO DE RASGO.FORNECIMENTO E ASSENTAMENTO</v>
      </c>
      <c r="C16436" s="142" t="s">
        <v>32376</v>
      </c>
      <c r="D16436" s="142" t="s">
        <v>32356</v>
      </c>
      <c r="E16436" s="142" t="s">
        <v>32357</v>
      </c>
      <c r="I16436" s="142" t="s">
        <v>130</v>
      </c>
      <c r="J16436" s="142" t="n">
        <v>123.6</v>
      </c>
    </row>
    <row r="16437" customFormat="false" ht="12.75" hidden="false" customHeight="false" outlineLevel="0" collapsed="false">
      <c r="A16437" s="142" t="s">
        <v>32377</v>
      </c>
      <c r="B16437" s="663" t="str">
        <f aca="false">C16437&amp;D16437&amp;E16437&amp;F16437&amp;G16437&amp;H16437</f>
        <v>TUBO DE FERRO GALVANIZADO DE 4",COM COSTURA,EXCLUSIVE EMENDAS,CONEXOES,ABERTURA E FECHAMENTO DE RASGO.FORNECIMENTO E ASSENTAMENTO</v>
      </c>
      <c r="C16437" s="142" t="s">
        <v>32376</v>
      </c>
      <c r="D16437" s="142" t="s">
        <v>32356</v>
      </c>
      <c r="E16437" s="142" t="s">
        <v>32357</v>
      </c>
      <c r="I16437" s="142" t="s">
        <v>130</v>
      </c>
      <c r="J16437" s="142" t="n">
        <v>121.8</v>
      </c>
    </row>
    <row r="16438" customFormat="false" ht="12.75" hidden="false" customHeight="false" outlineLevel="0" collapsed="false">
      <c r="A16438" s="142" t="s">
        <v>32378</v>
      </c>
      <c r="B16438" s="663" t="str">
        <f aca="false">C16438&amp;D16438&amp;E16438&amp;F16438&amp;G16438&amp;H16438</f>
        <v>TUBO DE FERRO GALVANIZADO DE 1/2",COM COSTURA,INCLUSIVE CONEXOES E EMENDAS,EXCLUSIVE ABERTURA E FECHAMENTO DE RASGO.FORNECIMENTO E ASSENTAMENTO</v>
      </c>
      <c r="C16438" s="142" t="s">
        <v>32379</v>
      </c>
      <c r="D16438" s="142" t="s">
        <v>32380</v>
      </c>
      <c r="E16438" s="142" t="s">
        <v>11355</v>
      </c>
      <c r="I16438" s="142" t="s">
        <v>130</v>
      </c>
      <c r="J16438" s="142" t="n">
        <v>18.7</v>
      </c>
    </row>
    <row r="16439" customFormat="false" ht="12.75" hidden="false" customHeight="false" outlineLevel="0" collapsed="false">
      <c r="A16439" s="142" t="s">
        <v>32381</v>
      </c>
      <c r="B16439" s="663" t="str">
        <f aca="false">C16439&amp;D16439&amp;E16439&amp;F16439&amp;G16439&amp;H16439</f>
        <v>TUBO DE FERRO GALVANIZADO DE 1/2",COM COSTURA,INCLUSIVE CONEXOES E EMENDAS,EXCLUSIVE ABERTURA E FECHAMENTO DE RASGO.FORNECIMENTO E ASSENTAMENTO</v>
      </c>
      <c r="C16439" s="142" t="s">
        <v>32379</v>
      </c>
      <c r="D16439" s="142" t="s">
        <v>32380</v>
      </c>
      <c r="E16439" s="142" t="s">
        <v>11355</v>
      </c>
      <c r="I16439" s="142" t="s">
        <v>130</v>
      </c>
      <c r="J16439" s="142" t="n">
        <v>18.11</v>
      </c>
    </row>
    <row r="16440" customFormat="false" ht="12.75" hidden="false" customHeight="false" outlineLevel="0" collapsed="false">
      <c r="A16440" s="142" t="s">
        <v>32382</v>
      </c>
      <c r="B16440" s="663" t="str">
        <f aca="false">C16440&amp;D16440&amp;E16440&amp;F16440&amp;G16440&amp;H16440</f>
        <v>TUBO DE FERRO GALVANIZADO DE 3/4",COM COSTURA,INCLUSIVE CONEXOES E EMENDAS,EXCLUSIVE ABERTURA E FECHAMENTO DE RASGO.FORNECIMENTO E ASSENTAMENTO</v>
      </c>
      <c r="C16440" s="142" t="s">
        <v>32383</v>
      </c>
      <c r="D16440" s="142" t="s">
        <v>32380</v>
      </c>
      <c r="E16440" s="142" t="s">
        <v>11355</v>
      </c>
      <c r="I16440" s="142" t="s">
        <v>130</v>
      </c>
      <c r="J16440" s="142" t="n">
        <v>24.49</v>
      </c>
    </row>
    <row r="16441" customFormat="false" ht="12.75" hidden="false" customHeight="false" outlineLevel="0" collapsed="false">
      <c r="A16441" s="142" t="s">
        <v>32384</v>
      </c>
      <c r="B16441" s="663" t="str">
        <f aca="false">C16441&amp;D16441&amp;E16441&amp;F16441&amp;G16441&amp;H16441</f>
        <v>TUBO DE FERRO GALVANIZADO DE 3/4",COM COSTURA,INCLUSIVE CONEXOES E EMENDAS,EXCLUSIVE ABERTURA E FECHAMENTO DE RASGO.FORNECIMENTO E ASSENTAMENTO</v>
      </c>
      <c r="C16441" s="142" t="s">
        <v>32383</v>
      </c>
      <c r="D16441" s="142" t="s">
        <v>32380</v>
      </c>
      <c r="E16441" s="142" t="s">
        <v>11355</v>
      </c>
      <c r="I16441" s="142" t="s">
        <v>130</v>
      </c>
      <c r="J16441" s="142" t="n">
        <v>23.77</v>
      </c>
    </row>
    <row r="16442" customFormat="false" ht="12.75" hidden="false" customHeight="false" outlineLevel="0" collapsed="false">
      <c r="A16442" s="142" t="s">
        <v>32385</v>
      </c>
      <c r="B16442" s="663" t="str">
        <f aca="false">C16442&amp;D16442&amp;E16442&amp;F16442&amp;G16442&amp;H16442</f>
        <v>TUBO DE FERRO GALVANIZADO DE 1",COM COSTURA,INCLUSIVE EMENDAS E CONEXOES,EXCLUSIVE ABERTURA E FECHAMENTO DE RASGO.FORNECIMENTO E ASSENTAMENTO</v>
      </c>
      <c r="C16442" s="142" t="s">
        <v>32386</v>
      </c>
      <c r="D16442" s="142" t="s">
        <v>32387</v>
      </c>
      <c r="E16442" s="142" t="s">
        <v>11355</v>
      </c>
      <c r="I16442" s="142" t="s">
        <v>130</v>
      </c>
      <c r="J16442" s="142" t="n">
        <v>30.8</v>
      </c>
    </row>
    <row r="16443" customFormat="false" ht="12.75" hidden="false" customHeight="false" outlineLevel="0" collapsed="false">
      <c r="A16443" s="142" t="s">
        <v>32388</v>
      </c>
      <c r="B16443" s="663" t="str">
        <f aca="false">C16443&amp;D16443&amp;E16443&amp;F16443&amp;G16443&amp;H16443</f>
        <v>TUBO DE FERRO GALVANIZADO DE 1",COM COSTURA,INCLUSIVE EMENDAS E CONEXOES,EXCLUSIVE ABERTURA E FECHAMENTO DE RASGO.FORNECIMENTO E ASSENTAMENTO</v>
      </c>
      <c r="C16443" s="142" t="s">
        <v>32386</v>
      </c>
      <c r="D16443" s="142" t="s">
        <v>32387</v>
      </c>
      <c r="E16443" s="142" t="s">
        <v>11355</v>
      </c>
      <c r="I16443" s="142" t="s">
        <v>130</v>
      </c>
      <c r="J16443" s="142" t="n">
        <v>29.98</v>
      </c>
    </row>
    <row r="16444" customFormat="false" ht="12.75" hidden="false" customHeight="false" outlineLevel="0" collapsed="false">
      <c r="A16444" s="142" t="s">
        <v>32389</v>
      </c>
      <c r="B16444" s="663" t="str">
        <f aca="false">C16444&amp;D16444&amp;E16444&amp;F16444&amp;G16444&amp;H16444</f>
        <v>TUBO DE FERRO GALVANIZADO DE 1.1/4",COM COSTURA,INCLUSIVE CONEXOES E EMENDAS,EXCLUSIVE ABERTURA E FECHAMENTO DE RASGO.FORNECIMENTO E ASSENTAMENTO</v>
      </c>
      <c r="C16444" s="142" t="s">
        <v>32390</v>
      </c>
      <c r="D16444" s="142" t="s">
        <v>32391</v>
      </c>
      <c r="E16444" s="142" t="s">
        <v>11355</v>
      </c>
      <c r="I16444" s="142" t="s">
        <v>130</v>
      </c>
      <c r="J16444" s="142" t="n">
        <v>40.04</v>
      </c>
    </row>
    <row r="16445" customFormat="false" ht="12.75" hidden="false" customHeight="false" outlineLevel="0" collapsed="false">
      <c r="A16445" s="142" t="s">
        <v>32392</v>
      </c>
      <c r="B16445" s="663" t="str">
        <f aca="false">C16445&amp;D16445&amp;E16445&amp;F16445&amp;G16445&amp;H16445</f>
        <v>TUBO DE FERRO GALVANIZADO DE 1.1/4",COM COSTURA,INCLUSIVE CONEXOES E EMENDAS,EXCLUSIVE ABERTURA E FECHAMENTO DE RASGO.FORNECIMENTO E ASSENTAMENTO</v>
      </c>
      <c r="C16445" s="142" t="s">
        <v>32390</v>
      </c>
      <c r="D16445" s="142" t="s">
        <v>32391</v>
      </c>
      <c r="E16445" s="142" t="s">
        <v>11355</v>
      </c>
      <c r="I16445" s="142" t="s">
        <v>130</v>
      </c>
      <c r="J16445" s="142" t="n">
        <v>39.11</v>
      </c>
    </row>
    <row r="16446" customFormat="false" ht="12.75" hidden="false" customHeight="false" outlineLevel="0" collapsed="false">
      <c r="A16446" s="142" t="s">
        <v>32393</v>
      </c>
      <c r="B16446" s="663" t="str">
        <f aca="false">C16446&amp;D16446&amp;E16446&amp;F16446&amp;G16446&amp;H16446</f>
        <v>TUBO DE FERRO GALVANIZADO DE 1.1/2",COM COSTURA,INCLUSIVE CONEXOES E EMENDAS,EXCLUSIVE ABERTURA E FECHAMENTO DE RASGO.FORNECIMENTO E ASSENTAMENTO</v>
      </c>
      <c r="C16446" s="142" t="s">
        <v>32394</v>
      </c>
      <c r="D16446" s="142" t="s">
        <v>32391</v>
      </c>
      <c r="E16446" s="142" t="s">
        <v>11355</v>
      </c>
      <c r="I16446" s="142" t="s">
        <v>130</v>
      </c>
      <c r="J16446" s="142" t="n">
        <v>45.75</v>
      </c>
    </row>
    <row r="16447" customFormat="false" ht="12.75" hidden="false" customHeight="false" outlineLevel="0" collapsed="false">
      <c r="A16447" s="142" t="s">
        <v>32395</v>
      </c>
      <c r="B16447" s="663" t="str">
        <f aca="false">C16447&amp;D16447&amp;E16447&amp;F16447&amp;G16447&amp;H16447</f>
        <v>TUBO DE FERRO GALVANIZADO DE 1.1/2",COM COSTURA,INCLUSIVE CONEXOES E EMENDAS,EXCLUSIVE ABERTURA E FECHAMENTO DE RASGO.FORNECIMENTO E ASSENTAMENTO</v>
      </c>
      <c r="C16447" s="142" t="s">
        <v>32394</v>
      </c>
      <c r="D16447" s="142" t="s">
        <v>32391</v>
      </c>
      <c r="E16447" s="142" t="s">
        <v>11355</v>
      </c>
      <c r="I16447" s="142" t="s">
        <v>130</v>
      </c>
      <c r="J16447" s="142" t="n">
        <v>44.67</v>
      </c>
    </row>
    <row r="16448" customFormat="false" ht="12.75" hidden="false" customHeight="false" outlineLevel="0" collapsed="false">
      <c r="A16448" s="142" t="s">
        <v>32396</v>
      </c>
      <c r="B16448" s="663" t="str">
        <f aca="false">C16448&amp;D16448&amp;E16448&amp;F16448&amp;G16448&amp;H16448</f>
        <v>TUBO DE FERRO GALVANIZADO DE 2",COM COSTURA,INCLUSIVE CONEXOES E EMENDAS,EXCLUSIVE ABERTURA E FECHAMENTO DE RASGO.FORNECIMENTO E ASSENTAMENTO</v>
      </c>
      <c r="C16448" s="142" t="s">
        <v>32397</v>
      </c>
      <c r="D16448" s="142" t="s">
        <v>32398</v>
      </c>
      <c r="E16448" s="142" t="s">
        <v>11355</v>
      </c>
      <c r="I16448" s="142" t="s">
        <v>130</v>
      </c>
      <c r="J16448" s="142" t="n">
        <v>66.13</v>
      </c>
    </row>
    <row r="16449" customFormat="false" ht="12.75" hidden="false" customHeight="false" outlineLevel="0" collapsed="false">
      <c r="A16449" s="142" t="s">
        <v>32399</v>
      </c>
      <c r="B16449" s="663" t="str">
        <f aca="false">C16449&amp;D16449&amp;E16449&amp;F16449&amp;G16449&amp;H16449</f>
        <v>TUBO DE FERRO GALVANIZADO DE 2",COM COSTURA,INCLUSIVE CONEXOES E EMENDAS,EXCLUSIVE ABERTURA E FECHAMENTO DE RASGO.FORNECIMENTO E ASSENTAMENTO</v>
      </c>
      <c r="C16449" s="142" t="s">
        <v>32397</v>
      </c>
      <c r="D16449" s="142" t="s">
        <v>32398</v>
      </c>
      <c r="E16449" s="142" t="s">
        <v>11355</v>
      </c>
      <c r="I16449" s="142" t="s">
        <v>130</v>
      </c>
      <c r="J16449" s="142" t="n">
        <v>64.84</v>
      </c>
    </row>
    <row r="16450" customFormat="false" ht="12.75" hidden="false" customHeight="false" outlineLevel="0" collapsed="false">
      <c r="A16450" s="142" t="s">
        <v>32400</v>
      </c>
      <c r="B16450" s="663" t="str">
        <f aca="false">C16450&amp;D16450&amp;E16450&amp;F16450&amp;G16450&amp;H16450</f>
        <v>TUBO DE FERRO GALVANIZADO DE 2.1/2",COM COSTURA,INCLUSIVE CONEXOES E EMENDAS,EXCLUSIVE ABERTURA E FECHAMENTO DE RASGO.FORNECIMENTO E ASSENTAMENTO</v>
      </c>
      <c r="C16450" s="142" t="s">
        <v>32401</v>
      </c>
      <c r="D16450" s="142" t="s">
        <v>32391</v>
      </c>
      <c r="E16450" s="142" t="s">
        <v>11355</v>
      </c>
      <c r="I16450" s="142" t="s">
        <v>130</v>
      </c>
      <c r="J16450" s="142" t="n">
        <v>81.95</v>
      </c>
    </row>
    <row r="16451" customFormat="false" ht="12.75" hidden="false" customHeight="false" outlineLevel="0" collapsed="false">
      <c r="A16451" s="142" t="s">
        <v>32402</v>
      </c>
      <c r="B16451" s="663" t="str">
        <f aca="false">C16451&amp;D16451&amp;E16451&amp;F16451&amp;G16451&amp;H16451</f>
        <v>TUBO DE FERRO GALVANIZADO DE 2.1/2",COM COSTURA,INCLUSIVE CONEXOES E EMENDAS,EXCLUSIVE ABERTURA E FECHAMENTO DE RASGO.FORNECIMENTO E ASSENTAMENTO</v>
      </c>
      <c r="C16451" s="142" t="s">
        <v>32401</v>
      </c>
      <c r="D16451" s="142" t="s">
        <v>32391</v>
      </c>
      <c r="E16451" s="142" t="s">
        <v>11355</v>
      </c>
      <c r="I16451" s="142" t="s">
        <v>130</v>
      </c>
      <c r="J16451" s="142" t="n">
        <v>80.51</v>
      </c>
    </row>
    <row r="16452" customFormat="false" ht="12.75" hidden="false" customHeight="false" outlineLevel="0" collapsed="false">
      <c r="A16452" s="142" t="s">
        <v>32403</v>
      </c>
      <c r="B16452" s="663" t="str">
        <f aca="false">C16452&amp;D16452&amp;E16452&amp;F16452&amp;G16452&amp;H16452</f>
        <v>TUBO DE FERRO GALVANIZADO DE 3",COM COSTURA,INCLUSIVE CONEXOES E EMENDAS,EXCLUSIVE ABERTURA E FECHAMENTO DE RASGO.FORNECIMENTO E ASSENTAMENTO</v>
      </c>
      <c r="C16452" s="142" t="s">
        <v>32404</v>
      </c>
      <c r="D16452" s="142" t="s">
        <v>32398</v>
      </c>
      <c r="E16452" s="142" t="s">
        <v>11355</v>
      </c>
      <c r="I16452" s="142" t="s">
        <v>130</v>
      </c>
      <c r="J16452" s="142" t="n">
        <v>94.42</v>
      </c>
    </row>
    <row r="16453" customFormat="false" ht="12.75" hidden="false" customHeight="false" outlineLevel="0" collapsed="false">
      <c r="A16453" s="142" t="s">
        <v>32405</v>
      </c>
      <c r="B16453" s="663" t="str">
        <f aca="false">C16453&amp;D16453&amp;E16453&amp;F16453&amp;G16453&amp;H16453</f>
        <v>TUBO DE FERRO GALVANIZADO DE 3",COM COSTURA,INCLUSIVE CONEXOES E EMENDAS,EXCLUSIVE ABERTURA E FECHAMENTO DE RASGO.FORNECIMENTO E ASSENTAMENTO</v>
      </c>
      <c r="C16453" s="142" t="s">
        <v>32404</v>
      </c>
      <c r="D16453" s="142" t="s">
        <v>32398</v>
      </c>
      <c r="E16453" s="142" t="s">
        <v>11355</v>
      </c>
      <c r="I16453" s="142" t="s">
        <v>130</v>
      </c>
      <c r="J16453" s="142" t="n">
        <v>92.88</v>
      </c>
    </row>
    <row r="16454" customFormat="false" ht="12.75" hidden="false" customHeight="false" outlineLevel="0" collapsed="false">
      <c r="A16454" s="142" t="s">
        <v>32406</v>
      </c>
      <c r="B16454" s="663" t="str">
        <f aca="false">C16454&amp;D16454&amp;E16454&amp;F16454&amp;G16454&amp;H16454</f>
        <v>TUBO DE FERRO GALVANIZADO DE 4",COM COSTURA,INCLUSIVE CONEXOES E EMENDAS,EXCLUSIVE ABERTURA E FECHAMENTO DE RASGO.FORNECIMENTO E ASSENTAMENTO</v>
      </c>
      <c r="C16454" s="142" t="s">
        <v>32407</v>
      </c>
      <c r="D16454" s="142" t="s">
        <v>32398</v>
      </c>
      <c r="E16454" s="142" t="s">
        <v>11355</v>
      </c>
      <c r="I16454" s="142" t="s">
        <v>130</v>
      </c>
      <c r="J16454" s="142" t="n">
        <v>134.61</v>
      </c>
    </row>
    <row r="16455" customFormat="false" ht="12.75" hidden="false" customHeight="false" outlineLevel="0" collapsed="false">
      <c r="A16455" s="142" t="s">
        <v>32408</v>
      </c>
      <c r="B16455" s="663" t="str">
        <f aca="false">C16455&amp;D16455&amp;E16455&amp;F16455&amp;G16455&amp;H16455</f>
        <v>TUBO DE FERRO GALVANIZADO DE 4",COM COSTURA,INCLUSIVE CONEXOES E EMENDAS,EXCLUSIVE ABERTURA E FECHAMENTO DE RASGO.FORNECIMENTO E ASSENTAMENTO</v>
      </c>
      <c r="C16455" s="142" t="s">
        <v>32407</v>
      </c>
      <c r="D16455" s="142" t="s">
        <v>32398</v>
      </c>
      <c r="E16455" s="142" t="s">
        <v>11355</v>
      </c>
      <c r="I16455" s="142" t="s">
        <v>130</v>
      </c>
      <c r="J16455" s="142" t="n">
        <v>132.81</v>
      </c>
    </row>
    <row r="16456" customFormat="false" ht="12.75" hidden="false" customHeight="false" outlineLevel="0" collapsed="false">
      <c r="A16456" s="142" t="s">
        <v>32409</v>
      </c>
      <c r="B16456" s="663" t="str">
        <f aca="false">C16456&amp;D16456&amp;E16456&amp;F16456&amp;G16456&amp;H16456</f>
        <v>TUBO DE FERRO GALVANIZADO DE 5",COM COSTURA,INCLUSIVE CONEXOES E EMENDAS,EXCLUSIVE ABERTURA E FECHAMENTO DE RASGO.FORNECIMENTO E ASSENTAMENTO</v>
      </c>
      <c r="C16456" s="142" t="s">
        <v>32410</v>
      </c>
      <c r="D16456" s="142" t="s">
        <v>32411</v>
      </c>
      <c r="E16456" s="142" t="s">
        <v>28501</v>
      </c>
      <c r="I16456" s="142" t="s">
        <v>130</v>
      </c>
      <c r="J16456" s="142" t="n">
        <v>212.61</v>
      </c>
    </row>
    <row r="16457" customFormat="false" ht="12.75" hidden="false" customHeight="false" outlineLevel="0" collapsed="false">
      <c r="A16457" s="142" t="s">
        <v>32412</v>
      </c>
      <c r="B16457" s="663" t="str">
        <f aca="false">C16457&amp;D16457&amp;E16457&amp;F16457&amp;G16457&amp;H16457</f>
        <v>TUBO DE FERRO GALVANIZADO DE 5",COM COSTURA,INCLUSIVE CONEXOES E EMENDAS,EXCLUSIVE ABERTURA E FECHAMENTO DE RASGO.FORNECIMENTO E ASSENTAMENTO</v>
      </c>
      <c r="C16457" s="142" t="s">
        <v>32410</v>
      </c>
      <c r="D16457" s="142" t="s">
        <v>32411</v>
      </c>
      <c r="E16457" s="142" t="s">
        <v>28501</v>
      </c>
      <c r="I16457" s="142" t="s">
        <v>130</v>
      </c>
      <c r="J16457" s="142" t="n">
        <v>210.66</v>
      </c>
    </row>
    <row r="16458" customFormat="false" ht="12.75" hidden="false" customHeight="false" outlineLevel="0" collapsed="false">
      <c r="A16458" s="142" t="s">
        <v>32413</v>
      </c>
      <c r="B16458" s="663" t="str">
        <f aca="false">C16458&amp;D16458&amp;E16458&amp;F16458&amp;G16458&amp;H16458</f>
        <v>TUBO DE FERRO GALVANIZADO DE 6",COM COSTURA,INCLUSIVE CONEXOES E EMENDAS,EXCLUSIVE ABERTURA E FECHAMENTO DE RASGO.FORNECIMENTO E ASSENTAMENTO</v>
      </c>
      <c r="C16458" s="142" t="s">
        <v>32414</v>
      </c>
      <c r="D16458" s="142" t="s">
        <v>32411</v>
      </c>
      <c r="E16458" s="142" t="s">
        <v>28501</v>
      </c>
      <c r="I16458" s="142" t="s">
        <v>130</v>
      </c>
      <c r="J16458" s="142" t="n">
        <v>240.76</v>
      </c>
    </row>
    <row r="16459" customFormat="false" ht="12.75" hidden="false" customHeight="false" outlineLevel="0" collapsed="false">
      <c r="A16459" s="142" t="s">
        <v>32415</v>
      </c>
      <c r="B16459" s="663" t="str">
        <f aca="false">C16459&amp;D16459&amp;E16459&amp;F16459&amp;G16459&amp;H16459</f>
        <v>TUBO DE FERRO GALVANIZADO DE 6",COM COSTURA,INCLUSIVE CONEXOES E EMENDAS,EXCLUSIVE ABERTURA E FECHAMENTO DE RASGO.FORNECIMENTO E ASSENTAMENTO</v>
      </c>
      <c r="C16459" s="142" t="s">
        <v>32414</v>
      </c>
      <c r="D16459" s="142" t="s">
        <v>32411</v>
      </c>
      <c r="E16459" s="142" t="s">
        <v>28501</v>
      </c>
      <c r="I16459" s="142" t="s">
        <v>130</v>
      </c>
      <c r="J16459" s="142" t="n">
        <v>238.71</v>
      </c>
    </row>
    <row r="16460" customFormat="false" ht="12.75" hidden="false" customHeight="false" outlineLevel="0" collapsed="false">
      <c r="A16460" s="142" t="s">
        <v>32416</v>
      </c>
      <c r="B16460" s="663" t="str">
        <f aca="false">C16460&amp;D16460&amp;E16460&amp;F16460&amp;G16460&amp;H16460</f>
        <v>TUBO DE FERRO GALVANIZADO DE 5",COM COSTURA,EXCLUSIVE EMENDAS,CONEXOES,ABERTURA E FECHAMENTO DE RASGO.FORNECIMENTO E ASSENTAMENTO</v>
      </c>
      <c r="C16460" s="142" t="s">
        <v>32417</v>
      </c>
      <c r="D16460" s="142" t="s">
        <v>32356</v>
      </c>
      <c r="E16460" s="142" t="s">
        <v>32357</v>
      </c>
      <c r="I16460" s="142" t="s">
        <v>130</v>
      </c>
      <c r="J16460" s="142" t="n">
        <v>194.61</v>
      </c>
    </row>
    <row r="16461" customFormat="false" ht="12.75" hidden="false" customHeight="false" outlineLevel="0" collapsed="false">
      <c r="A16461" s="142" t="s">
        <v>32418</v>
      </c>
      <c r="B16461" s="663" t="str">
        <f aca="false">C16461&amp;D16461&amp;E16461&amp;F16461&amp;G16461&amp;H16461</f>
        <v>TUBO DE FERRO GALVANIZADO DE 5",COM COSTURA,EXCLUSIVE EMENDAS,CONEXOES,ABERTURA E FECHAMENTO DE RASGO.FORNECIMENTO E ASSENTAMENTO</v>
      </c>
      <c r="C16461" s="142" t="s">
        <v>32417</v>
      </c>
      <c r="D16461" s="142" t="s">
        <v>32356</v>
      </c>
      <c r="E16461" s="142" t="s">
        <v>32357</v>
      </c>
      <c r="I16461" s="142" t="s">
        <v>130</v>
      </c>
      <c r="J16461" s="142" t="n">
        <v>192.66</v>
      </c>
    </row>
    <row r="16462" customFormat="false" ht="12.75" hidden="false" customHeight="false" outlineLevel="0" collapsed="false">
      <c r="A16462" s="142" t="s">
        <v>32419</v>
      </c>
      <c r="B16462" s="663" t="str">
        <f aca="false">C16462&amp;D16462&amp;E16462&amp;F16462&amp;G16462&amp;H16462</f>
        <v>TUBO DE FERRO GALVANIZADO DE 6",COM COSTURA,EXCLUSIVE EMENDAS,CONEXOES,ABERTURA E FECHAMENTO DE RASGO.FORNECIMENTO E ASSENTAMENTO</v>
      </c>
      <c r="C16462" s="142" t="s">
        <v>32420</v>
      </c>
      <c r="D16462" s="142" t="s">
        <v>32356</v>
      </c>
      <c r="E16462" s="142" t="s">
        <v>32357</v>
      </c>
      <c r="I16462" s="142" t="s">
        <v>130</v>
      </c>
      <c r="J16462" s="142" t="n">
        <v>220.27</v>
      </c>
    </row>
    <row r="16463" customFormat="false" ht="12.75" hidden="false" customHeight="false" outlineLevel="0" collapsed="false">
      <c r="A16463" s="142" t="s">
        <v>32421</v>
      </c>
      <c r="B16463" s="663" t="str">
        <f aca="false">C16463&amp;D16463&amp;E16463&amp;F16463&amp;G16463&amp;H16463</f>
        <v>TUBO DE FERRO GALVANIZADO DE 6",COM COSTURA,EXCLUSIVE EMENDAS,CONEXOES,ABERTURA E FECHAMENTO DE RASGO.FORNECIMENTO E ASSENTAMENTO</v>
      </c>
      <c r="C16463" s="142" t="s">
        <v>32420</v>
      </c>
      <c r="D16463" s="142" t="s">
        <v>32356</v>
      </c>
      <c r="E16463" s="142" t="s">
        <v>32357</v>
      </c>
      <c r="I16463" s="142" t="s">
        <v>130</v>
      </c>
      <c r="J16463" s="142" t="n">
        <v>218.22</v>
      </c>
    </row>
    <row r="16464" customFormat="false" ht="12.75" hidden="false" customHeight="false" outlineLevel="0" collapsed="false">
      <c r="A16464" s="142" t="s">
        <v>32422</v>
      </c>
      <c r="B16464" s="663" t="str">
        <f aca="false">C16464&amp;D16464&amp;E16464&amp;F16464&amp;G16464&amp;H16464</f>
        <v>ELETRODUTO DE FERRO GALVANIZADO,TIPO MEDIO,DIAMETRO DE 3/4",EXCLUSIVE LUVAS,CURVAS,ABERTURA E FECHAMENTO DE RASGO.FORNECIMENTO E ASSENTAMENTO</v>
      </c>
      <c r="C16464" s="142" t="s">
        <v>32423</v>
      </c>
      <c r="D16464" s="142" t="s">
        <v>32424</v>
      </c>
      <c r="E16464" s="142" t="s">
        <v>28501</v>
      </c>
      <c r="I16464" s="142" t="s">
        <v>130</v>
      </c>
      <c r="J16464" s="142" t="n">
        <v>13.94</v>
      </c>
    </row>
    <row r="16465" customFormat="false" ht="12.75" hidden="false" customHeight="false" outlineLevel="0" collapsed="false">
      <c r="A16465" s="142" t="s">
        <v>32425</v>
      </c>
      <c r="B16465" s="663" t="str">
        <f aca="false">C16465&amp;D16465&amp;E16465&amp;F16465&amp;G16465&amp;H16465</f>
        <v>ELETRODUTO DE FERRO GALVANIZADO,TIPO MEDIO,DIAMETRO DE 3/4",EXCLUSIVE LUVAS,CURVAS,ABERTURA E FECHAMENTO DE RASGO.FORNECIMENTO E ASSENTAMENTO</v>
      </c>
      <c r="C16465" s="142" t="s">
        <v>32423</v>
      </c>
      <c r="D16465" s="142" t="s">
        <v>32424</v>
      </c>
      <c r="E16465" s="142" t="s">
        <v>28501</v>
      </c>
      <c r="I16465" s="142" t="s">
        <v>130</v>
      </c>
      <c r="J16465" s="142" t="n">
        <v>13.22</v>
      </c>
    </row>
    <row r="16466" customFormat="false" ht="12.75" hidden="false" customHeight="false" outlineLevel="0" collapsed="false">
      <c r="A16466" s="142" t="s">
        <v>32426</v>
      </c>
      <c r="B16466" s="663" t="str">
        <f aca="false">C16466&amp;D16466&amp;E16466&amp;F16466&amp;G16466&amp;H16466</f>
        <v>ELETRODUTO DE FERRO GALVANIZADO,TIPO MEDIO,DIAMETRO DE 1",EXCLUSIVE LUVAS,CURVAS,ABERTURA E FECHAMENTO DE RASGO.FORNECIMENTO E ASSENTAMENTO</v>
      </c>
      <c r="C16466" s="142" t="s">
        <v>32427</v>
      </c>
      <c r="D16466" s="142" t="s">
        <v>32428</v>
      </c>
      <c r="E16466" s="142" t="s">
        <v>32429</v>
      </c>
      <c r="I16466" s="142" t="s">
        <v>130</v>
      </c>
      <c r="J16466" s="142" t="n">
        <v>15.39</v>
      </c>
    </row>
    <row r="16467" customFormat="false" ht="12.75" hidden="false" customHeight="false" outlineLevel="0" collapsed="false">
      <c r="A16467" s="142" t="s">
        <v>32430</v>
      </c>
      <c r="B16467" s="663" t="str">
        <f aca="false">C16467&amp;D16467&amp;E16467&amp;F16467&amp;G16467&amp;H16467</f>
        <v>ELETRODUTO DE FERRO GALVANIZADO,TIPO MEDIO,DIAMETRO DE 1",EXCLUSIVE LUVAS,CURVAS,ABERTURA E FECHAMENTO DE RASGO.FORNECIMENTO E ASSENTAMENTO</v>
      </c>
      <c r="C16467" s="142" t="s">
        <v>32427</v>
      </c>
      <c r="D16467" s="142" t="s">
        <v>32428</v>
      </c>
      <c r="E16467" s="142" t="s">
        <v>32429</v>
      </c>
      <c r="I16467" s="142" t="s">
        <v>130</v>
      </c>
      <c r="J16467" s="142" t="n">
        <v>14.57</v>
      </c>
    </row>
    <row r="16468" customFormat="false" ht="12.75" hidden="false" customHeight="false" outlineLevel="0" collapsed="false">
      <c r="A16468" s="142" t="s">
        <v>32431</v>
      </c>
      <c r="B16468" s="663" t="str">
        <f aca="false">C16468&amp;D16468&amp;E16468&amp;F16468&amp;G16468&amp;H16468</f>
        <v>ELETRODUTO DE FERRO GALVANIZADO,TIPO MEDIO,DIAMETRO DE 1.1/4",EXCLUSIVE LUVAS,CURVAS,ABERTURA E FECHAMENTO DE RASGO.FORNECIMENTO E ASSENTAMENTO</v>
      </c>
      <c r="C16468" s="142" t="s">
        <v>32432</v>
      </c>
      <c r="D16468" s="142" t="s">
        <v>32433</v>
      </c>
      <c r="E16468" s="142" t="s">
        <v>11363</v>
      </c>
      <c r="I16468" s="142" t="s">
        <v>130</v>
      </c>
      <c r="J16468" s="142" t="n">
        <v>18.58</v>
      </c>
    </row>
    <row r="16469" customFormat="false" ht="12.75" hidden="false" customHeight="false" outlineLevel="0" collapsed="false">
      <c r="A16469" s="142" t="s">
        <v>32434</v>
      </c>
      <c r="B16469" s="663" t="str">
        <f aca="false">C16469&amp;D16469&amp;E16469&amp;F16469&amp;G16469&amp;H16469</f>
        <v>ELETRODUTO DE FERRO GALVANIZADO,TIPO MEDIO,DIAMETRO DE 1.1/4",EXCLUSIVE LUVAS,CURVAS,ABERTURA E FECHAMENTO DE RASGO.FORNECIMENTO E ASSENTAMENTO</v>
      </c>
      <c r="C16469" s="142" t="s">
        <v>32432</v>
      </c>
      <c r="D16469" s="142" t="s">
        <v>32433</v>
      </c>
      <c r="E16469" s="142" t="s">
        <v>11363</v>
      </c>
      <c r="I16469" s="142" t="s">
        <v>130</v>
      </c>
      <c r="J16469" s="142" t="n">
        <v>17.66</v>
      </c>
    </row>
    <row r="16470" customFormat="false" ht="12.75" hidden="false" customHeight="false" outlineLevel="0" collapsed="false">
      <c r="A16470" s="142" t="s">
        <v>32435</v>
      </c>
      <c r="B16470" s="663" t="str">
        <f aca="false">C16470&amp;D16470&amp;E16470&amp;F16470&amp;G16470&amp;H16470</f>
        <v>ELETRODUTO DE FERRO GALVANIZADO,TIPO MEDIO,DIAMETRO DE 1.1/2",EXCLUSIVE LUVAS,CURVAS,ABERTURA E FECHAMENTO DE RASGO.FORNECIMENTO E ASSENTAMENTO</v>
      </c>
      <c r="C16470" s="142" t="s">
        <v>32436</v>
      </c>
      <c r="D16470" s="142" t="s">
        <v>32433</v>
      </c>
      <c r="E16470" s="142" t="s">
        <v>11363</v>
      </c>
      <c r="I16470" s="142" t="s">
        <v>130</v>
      </c>
      <c r="J16470" s="142" t="n">
        <v>21.66</v>
      </c>
    </row>
    <row r="16471" customFormat="false" ht="12.75" hidden="false" customHeight="false" outlineLevel="0" collapsed="false">
      <c r="A16471" s="142" t="s">
        <v>32437</v>
      </c>
      <c r="B16471" s="663" t="str">
        <f aca="false">C16471&amp;D16471&amp;E16471&amp;F16471&amp;G16471&amp;H16471</f>
        <v>ELETRODUTO DE FERRO GALVANIZADO,TIPO MEDIO,DIAMETRO DE 1.1/2",EXCLUSIVE LUVAS,CURVAS,ABERTURA E FECHAMENTO DE RASGO.FORNECIMENTO E ASSENTAMENTO</v>
      </c>
      <c r="C16471" s="142" t="s">
        <v>32436</v>
      </c>
      <c r="D16471" s="142" t="s">
        <v>32433</v>
      </c>
      <c r="E16471" s="142" t="s">
        <v>11363</v>
      </c>
      <c r="I16471" s="142" t="s">
        <v>130</v>
      </c>
      <c r="J16471" s="142" t="n">
        <v>20.58</v>
      </c>
    </row>
    <row r="16472" customFormat="false" ht="12.75" hidden="false" customHeight="false" outlineLevel="0" collapsed="false">
      <c r="A16472" s="142" t="s">
        <v>32438</v>
      </c>
      <c r="B16472" s="663" t="str">
        <f aca="false">C16472&amp;D16472&amp;E16472&amp;F16472&amp;G16472&amp;H16472</f>
        <v>ELETRODUTO DE FERRO GALVANIZADO,TIPO MEDIO,DIAMETRO DE 2",EXCLUSIVE LUVAS,CURVAS,ABERTURA E FECHAMENTO DE RASGO.FORNECIMENTO E ASSENTAMENTO</v>
      </c>
      <c r="C16472" s="142" t="s">
        <v>32439</v>
      </c>
      <c r="D16472" s="142" t="s">
        <v>32428</v>
      </c>
      <c r="E16472" s="142" t="s">
        <v>32429</v>
      </c>
      <c r="I16472" s="142" t="s">
        <v>130</v>
      </c>
      <c r="J16472" s="142" t="n">
        <v>26.81</v>
      </c>
    </row>
    <row r="16473" customFormat="false" ht="12.75" hidden="false" customHeight="false" outlineLevel="0" collapsed="false">
      <c r="A16473" s="142" t="s">
        <v>32440</v>
      </c>
      <c r="B16473" s="663" t="str">
        <f aca="false">C16473&amp;D16473&amp;E16473&amp;F16473&amp;G16473&amp;H16473</f>
        <v>ELETRODUTO DE FERRO GALVANIZADO,TIPO MEDIO,DIAMETRO DE 2",EXCLUSIVE LUVAS,CURVAS,ABERTURA E FECHAMENTO DE RASGO.FORNECIMENTO E ASSENTAMENTO</v>
      </c>
      <c r="C16473" s="142" t="s">
        <v>32439</v>
      </c>
      <c r="D16473" s="142" t="s">
        <v>32428</v>
      </c>
      <c r="E16473" s="142" t="s">
        <v>32429</v>
      </c>
      <c r="I16473" s="142" t="s">
        <v>130</v>
      </c>
      <c r="J16473" s="142" t="n">
        <v>25.53</v>
      </c>
    </row>
    <row r="16474" customFormat="false" ht="12.75" hidden="false" customHeight="false" outlineLevel="0" collapsed="false">
      <c r="A16474" s="142" t="s">
        <v>32441</v>
      </c>
      <c r="B16474" s="663" t="str">
        <f aca="false">C16474&amp;D16474&amp;E16474&amp;F16474&amp;G16474&amp;H16474</f>
        <v>ELETRODUTO DE FERRO GALVANIZADO,TIPO MEDIO,DIAMETRO DE 2.1/2",EXCLUSIVE LUVAS,CURVAS,ABERTURA E FECHAMENTO DE RASGO.FORNECIMENTO E ASSENTAMENTO</v>
      </c>
      <c r="C16474" s="142" t="s">
        <v>32442</v>
      </c>
      <c r="D16474" s="142" t="s">
        <v>32433</v>
      </c>
      <c r="E16474" s="142" t="s">
        <v>11363</v>
      </c>
      <c r="I16474" s="142" t="s">
        <v>130</v>
      </c>
      <c r="J16474" s="142" t="n">
        <v>50.66</v>
      </c>
    </row>
    <row r="16475" customFormat="false" ht="12.75" hidden="false" customHeight="false" outlineLevel="0" collapsed="false">
      <c r="A16475" s="142" t="s">
        <v>32443</v>
      </c>
      <c r="B16475" s="663" t="str">
        <f aca="false">C16475&amp;D16475&amp;E16475&amp;F16475&amp;G16475&amp;H16475</f>
        <v>ELETRODUTO DE FERRO GALVANIZADO,TIPO MEDIO,DIAMETRO DE 2.1/2",EXCLUSIVE LUVAS,CURVAS,ABERTURA E FECHAMENTO DE RASGO.FORNECIMENTO E ASSENTAMENTO</v>
      </c>
      <c r="C16475" s="142" t="s">
        <v>32442</v>
      </c>
      <c r="D16475" s="142" t="s">
        <v>32433</v>
      </c>
      <c r="E16475" s="142" t="s">
        <v>11363</v>
      </c>
      <c r="I16475" s="142" t="s">
        <v>130</v>
      </c>
      <c r="J16475" s="142" t="n">
        <v>49.22</v>
      </c>
    </row>
    <row r="16476" customFormat="false" ht="12.75" hidden="false" customHeight="false" outlineLevel="0" collapsed="false">
      <c r="A16476" s="142" t="s">
        <v>32444</v>
      </c>
      <c r="B16476" s="663" t="str">
        <f aca="false">C16476&amp;D16476&amp;E16476&amp;F16476&amp;G16476&amp;H16476</f>
        <v>ELETRODUTO DE FERRO GALVANIZADO,TIPO MEDIO,DIAMETRO DE 3",EXCLUSIVE LUVAS,CURVAS,ABERTURA E FECHAMENTO DE RASGO.FORNECIMENTO E ASSENTAMENTO</v>
      </c>
      <c r="C16476" s="142" t="s">
        <v>32445</v>
      </c>
      <c r="D16476" s="142" t="s">
        <v>32428</v>
      </c>
      <c r="E16476" s="142" t="s">
        <v>32429</v>
      </c>
      <c r="I16476" s="142" t="s">
        <v>130</v>
      </c>
      <c r="J16476" s="142" t="n">
        <v>53.3</v>
      </c>
    </row>
    <row r="16477" customFormat="false" ht="12.75" hidden="false" customHeight="false" outlineLevel="0" collapsed="false">
      <c r="A16477" s="142" t="s">
        <v>32446</v>
      </c>
      <c r="B16477" s="663" t="str">
        <f aca="false">C16477&amp;D16477&amp;E16477&amp;F16477&amp;G16477&amp;H16477</f>
        <v>ELETRODUTO DE FERRO GALVANIZADO,TIPO MEDIO,DIAMETRO DE 3",EXCLUSIVE LUVAS,CURVAS,ABERTURA E FECHAMENTO DE RASGO.FORNECIMENTO E ASSENTAMENTO</v>
      </c>
      <c r="C16477" s="142" t="s">
        <v>32445</v>
      </c>
      <c r="D16477" s="142" t="s">
        <v>32428</v>
      </c>
      <c r="E16477" s="142" t="s">
        <v>32429</v>
      </c>
      <c r="I16477" s="142" t="s">
        <v>130</v>
      </c>
      <c r="J16477" s="142" t="n">
        <v>51.76</v>
      </c>
    </row>
    <row r="16478" customFormat="false" ht="12.75" hidden="false" customHeight="false" outlineLevel="0" collapsed="false">
      <c r="A16478" s="142" t="s">
        <v>32447</v>
      </c>
      <c r="B16478" s="663" t="str">
        <f aca="false">C16478&amp;D16478&amp;E16478&amp;F16478&amp;G16478&amp;H16478</f>
        <v>ELETRODUTO DE FERRO GALVANIZADO,TIPO MEDIO,DIAMETRO DE 4",EXCLUSIVE LUVAS,CURVAS,ABERTURA E FECHAMENTO DE RASGO.FORNECIMENTO E ASSENTAMENTO</v>
      </c>
      <c r="C16478" s="142" t="s">
        <v>32448</v>
      </c>
      <c r="D16478" s="142" t="s">
        <v>32428</v>
      </c>
      <c r="E16478" s="142" t="s">
        <v>32429</v>
      </c>
      <c r="I16478" s="142" t="s">
        <v>130</v>
      </c>
      <c r="J16478" s="142" t="n">
        <v>69.66</v>
      </c>
    </row>
    <row r="16479" customFormat="false" ht="12.75" hidden="false" customHeight="false" outlineLevel="0" collapsed="false">
      <c r="A16479" s="142" t="s">
        <v>32449</v>
      </c>
      <c r="B16479" s="663" t="str">
        <f aca="false">C16479&amp;D16479&amp;E16479&amp;F16479&amp;G16479&amp;H16479</f>
        <v>ELETRODUTO DE FERRO GALVANIZADO,TIPO MEDIO,DIAMETRO DE 4",EXCLUSIVE LUVAS,CURVAS,ABERTURA E FECHAMENTO DE RASGO.FORNECIMENTO E ASSENTAMENTO</v>
      </c>
      <c r="C16479" s="142" t="s">
        <v>32448</v>
      </c>
      <c r="D16479" s="142" t="s">
        <v>32428</v>
      </c>
      <c r="E16479" s="142" t="s">
        <v>32429</v>
      </c>
      <c r="I16479" s="142" t="s">
        <v>130</v>
      </c>
      <c r="J16479" s="142" t="n">
        <v>67.86</v>
      </c>
    </row>
    <row r="16480" customFormat="false" ht="12.75" hidden="false" customHeight="false" outlineLevel="0" collapsed="false">
      <c r="A16480" s="142" t="s">
        <v>32450</v>
      </c>
      <c r="B16480" s="663" t="str">
        <f aca="false">C16480&amp;D16480&amp;E16480&amp;F16480&amp;G16480&amp;H16480</f>
        <v>ELETRODUTO DE FERRO GALVANIZADO,TIPO MEDIO,DIAMETRO DE 3/4",INCLUSIVE CONEXOES E EMENDAS,EXCLUSIVE ABERTURA E FECHAMENTO DE RASGO.FORNECIMENTO E ASSENTAMENTO</v>
      </c>
      <c r="C16480" s="142" t="s">
        <v>32423</v>
      </c>
      <c r="D16480" s="142" t="s">
        <v>32451</v>
      </c>
      <c r="E16480" s="142" t="s">
        <v>32452</v>
      </c>
      <c r="I16480" s="142" t="s">
        <v>130</v>
      </c>
      <c r="J16480" s="142" t="n">
        <v>14.79</v>
      </c>
    </row>
    <row r="16481" customFormat="false" ht="12.75" hidden="false" customHeight="false" outlineLevel="0" collapsed="false">
      <c r="A16481" s="142" t="s">
        <v>32453</v>
      </c>
      <c r="B16481" s="663" t="str">
        <f aca="false">C16481&amp;D16481&amp;E16481&amp;F16481&amp;G16481&amp;H16481</f>
        <v>ELETRODUTO DE FERRO GALVANIZADO,TIPO MEDIO,DIAMETRO DE 3/4",INCLUSIVE CONEXOES E EMENDAS,EXCLUSIVE ABERTURA E FECHAMENTO DE RASGO.FORNECIMENTO E ASSENTAMENTO</v>
      </c>
      <c r="C16481" s="142" t="s">
        <v>32423</v>
      </c>
      <c r="D16481" s="142" t="s">
        <v>32451</v>
      </c>
      <c r="E16481" s="142" t="s">
        <v>32452</v>
      </c>
      <c r="I16481" s="142" t="s">
        <v>130</v>
      </c>
      <c r="J16481" s="142" t="n">
        <v>14.07</v>
      </c>
    </row>
    <row r="16482" customFormat="false" ht="12.75" hidden="false" customHeight="false" outlineLevel="0" collapsed="false">
      <c r="A16482" s="142" t="s">
        <v>32454</v>
      </c>
      <c r="B16482" s="663" t="str">
        <f aca="false">C16482&amp;D16482&amp;E16482&amp;F16482&amp;G16482&amp;H16482</f>
        <v>ELETRODUTO DE FERRO GALVANIZADO,TIPO MEDIO,DIAMETRO DE 1",INCLUSIVE CONEXOES E EMENDAS,EXCLUSIVE ABERTURA E FECHAMENTO DE RASGO.FORNECIMENTO E ASSENTAMENTO</v>
      </c>
      <c r="C16482" s="142" t="s">
        <v>32455</v>
      </c>
      <c r="D16482" s="142" t="s">
        <v>32456</v>
      </c>
      <c r="E16482" s="142" t="s">
        <v>32457</v>
      </c>
      <c r="I16482" s="142" t="s">
        <v>130</v>
      </c>
      <c r="J16482" s="142" t="n">
        <v>16.31</v>
      </c>
    </row>
    <row r="16483" customFormat="false" ht="12.75" hidden="false" customHeight="false" outlineLevel="0" collapsed="false">
      <c r="A16483" s="142" t="s">
        <v>32458</v>
      </c>
      <c r="B16483" s="663" t="str">
        <f aca="false">C16483&amp;D16483&amp;E16483&amp;F16483&amp;G16483&amp;H16483</f>
        <v>ELETRODUTO DE FERRO GALVANIZADO,TIPO MEDIO,DIAMETRO DE 1",INCLUSIVE CONEXOES E EMENDAS,EXCLUSIVE ABERTURA E FECHAMENTO DE RASGO.FORNECIMENTO E ASSENTAMENTO</v>
      </c>
      <c r="C16483" s="142" t="s">
        <v>32455</v>
      </c>
      <c r="D16483" s="142" t="s">
        <v>32456</v>
      </c>
      <c r="E16483" s="142" t="s">
        <v>32457</v>
      </c>
      <c r="I16483" s="142" t="s">
        <v>130</v>
      </c>
      <c r="J16483" s="142" t="n">
        <v>15.49</v>
      </c>
    </row>
    <row r="16484" customFormat="false" ht="12.75" hidden="false" customHeight="false" outlineLevel="0" collapsed="false">
      <c r="A16484" s="142" t="s">
        <v>32459</v>
      </c>
      <c r="B16484" s="663" t="str">
        <f aca="false">C16484&amp;D16484&amp;E16484&amp;F16484&amp;G16484&amp;H16484</f>
        <v>ELETRODUTO DE FERRO GALVANIZADO,TIPO MEDIO,DIAMETRO DE 1.1/4",INCLUSIVE CONEXOES E EMENDAS,EXCLUSIVE ABERTURA E FECHAMENTO DE RASGO.FORNECIMENTO E ASSENTAMENTO</v>
      </c>
      <c r="C16484" s="142" t="s">
        <v>32432</v>
      </c>
      <c r="D16484" s="142" t="s">
        <v>32460</v>
      </c>
      <c r="E16484" s="142" t="s">
        <v>32461</v>
      </c>
      <c r="I16484" s="142" t="s">
        <v>130</v>
      </c>
      <c r="J16484" s="142" t="n">
        <v>19.75</v>
      </c>
    </row>
    <row r="16485" customFormat="false" ht="12.75" hidden="false" customHeight="false" outlineLevel="0" collapsed="false">
      <c r="A16485" s="142" t="s">
        <v>32462</v>
      </c>
      <c r="B16485" s="663" t="str">
        <f aca="false">C16485&amp;D16485&amp;E16485&amp;F16485&amp;G16485&amp;H16485</f>
        <v>ELETRODUTO DE FERRO GALVANIZADO,TIPO MEDIO,DIAMETRO DE 1.1/4",INCLUSIVE CONEXOES E EMENDAS,EXCLUSIVE ABERTURA E FECHAMENTO DE RASGO.FORNECIMENTO E ASSENTAMENTO</v>
      </c>
      <c r="C16485" s="142" t="s">
        <v>32432</v>
      </c>
      <c r="D16485" s="142" t="s">
        <v>32460</v>
      </c>
      <c r="E16485" s="142" t="s">
        <v>32461</v>
      </c>
      <c r="I16485" s="142" t="s">
        <v>130</v>
      </c>
      <c r="J16485" s="142" t="n">
        <v>18.82</v>
      </c>
    </row>
    <row r="16486" customFormat="false" ht="12.75" hidden="false" customHeight="false" outlineLevel="0" collapsed="false">
      <c r="A16486" s="142" t="s">
        <v>32463</v>
      </c>
      <c r="B16486" s="663" t="str">
        <f aca="false">C16486&amp;D16486&amp;E16486&amp;F16486&amp;G16486&amp;H16486</f>
        <v>ELETRODUTO DE FERRO GALVANIZADO,TIPO MEDIO,DIAMETRO DE 1.1/2",INCLUSIVE CONEXOES E EMENDAS,EXCLUSIVE ABERTURA E FECHAMENTO DE RASGO.FORNECIMENTO E ASSENTAMENTO</v>
      </c>
      <c r="C16486" s="142" t="s">
        <v>32436</v>
      </c>
      <c r="D16486" s="142" t="s">
        <v>32460</v>
      </c>
      <c r="E16486" s="142" t="s">
        <v>32461</v>
      </c>
      <c r="I16486" s="142" t="s">
        <v>130</v>
      </c>
      <c r="J16486" s="142" t="n">
        <v>23.01</v>
      </c>
    </row>
    <row r="16487" customFormat="false" ht="12.75" hidden="false" customHeight="false" outlineLevel="0" collapsed="false">
      <c r="A16487" s="142" t="s">
        <v>32464</v>
      </c>
      <c r="B16487" s="663" t="str">
        <f aca="false">C16487&amp;D16487&amp;E16487&amp;F16487&amp;G16487&amp;H16487</f>
        <v>ELETRODUTO DE FERRO GALVANIZADO,TIPO MEDIO,DIAMETRO DE 1.1/2",INCLUSIVE CONEXOES E EMENDAS,EXCLUSIVE ABERTURA E FECHAMENTO DE RASGO.FORNECIMENTO E ASSENTAMENTO</v>
      </c>
      <c r="C16487" s="142" t="s">
        <v>32436</v>
      </c>
      <c r="D16487" s="142" t="s">
        <v>32460</v>
      </c>
      <c r="E16487" s="142" t="s">
        <v>32461</v>
      </c>
      <c r="I16487" s="142" t="s">
        <v>130</v>
      </c>
      <c r="J16487" s="142" t="n">
        <v>21.93</v>
      </c>
    </row>
    <row r="16488" customFormat="false" ht="12.75" hidden="false" customHeight="false" outlineLevel="0" collapsed="false">
      <c r="A16488" s="142" t="s">
        <v>32465</v>
      </c>
      <c r="B16488" s="663" t="str">
        <f aca="false">C16488&amp;D16488&amp;E16488&amp;F16488&amp;G16488&amp;H16488</f>
        <v>ELETRODUTO DE FERRO GALVANIZADO,TIPO MEDIO,DIAMETRO DE 2",INCLUSIVE CONEXOES E EMENDAS,EXCLUSIVE ABERTURA E FECHAMENTO DE RASGO.FORNECIMENTO E ASSENTAMENTO</v>
      </c>
      <c r="C16488" s="142" t="s">
        <v>32466</v>
      </c>
      <c r="D16488" s="142" t="s">
        <v>32456</v>
      </c>
      <c r="E16488" s="142" t="s">
        <v>32457</v>
      </c>
      <c r="I16488" s="142" t="s">
        <v>130</v>
      </c>
      <c r="J16488" s="142" t="n">
        <v>28.53</v>
      </c>
    </row>
    <row r="16489" customFormat="false" ht="12.75" hidden="false" customHeight="false" outlineLevel="0" collapsed="false">
      <c r="A16489" s="142" t="s">
        <v>32467</v>
      </c>
      <c r="B16489" s="663" t="str">
        <f aca="false">C16489&amp;D16489&amp;E16489&amp;F16489&amp;G16489&amp;H16489</f>
        <v>ELETRODUTO DE FERRO GALVANIZADO,TIPO MEDIO,DIAMETRO DE 2",INCLUSIVE CONEXOES E EMENDAS,EXCLUSIVE ABERTURA E FECHAMENTO DE RASGO.FORNECIMENTO E ASSENTAMENTO</v>
      </c>
      <c r="C16489" s="142" t="s">
        <v>32466</v>
      </c>
      <c r="D16489" s="142" t="s">
        <v>32456</v>
      </c>
      <c r="E16489" s="142" t="s">
        <v>32457</v>
      </c>
      <c r="I16489" s="142" t="s">
        <v>130</v>
      </c>
      <c r="J16489" s="142" t="n">
        <v>27.25</v>
      </c>
    </row>
    <row r="16490" customFormat="false" ht="12.75" hidden="false" customHeight="false" outlineLevel="0" collapsed="false">
      <c r="A16490" s="142" t="s">
        <v>32468</v>
      </c>
      <c r="B16490" s="663" t="str">
        <f aca="false">C16490&amp;D16490&amp;E16490&amp;F16490&amp;G16490&amp;H16490</f>
        <v>ELETRODUTO DE FERRO GALVANIZADO,TIPO MEDIO,DIAMETRO DE 2.1/2",INCLUSIVE CONEXOES E EMENDAS,EXCLUSIVE ABERTURA E FECHAMENTO DE RASGO.FORNECIMENTO E ASSENTAMENTO</v>
      </c>
      <c r="C16490" s="142" t="s">
        <v>32442</v>
      </c>
      <c r="D16490" s="142" t="s">
        <v>32460</v>
      </c>
      <c r="E16490" s="142" t="s">
        <v>32461</v>
      </c>
      <c r="I16490" s="142" t="s">
        <v>130</v>
      </c>
      <c r="J16490" s="142" t="n">
        <v>54.65</v>
      </c>
    </row>
    <row r="16491" customFormat="false" ht="12.75" hidden="false" customHeight="false" outlineLevel="0" collapsed="false">
      <c r="A16491" s="142" t="s">
        <v>32469</v>
      </c>
      <c r="B16491" s="663" t="str">
        <f aca="false">C16491&amp;D16491&amp;E16491&amp;F16491&amp;G16491&amp;H16491</f>
        <v>ELETRODUTO DE FERRO GALVANIZADO,TIPO MEDIO,DIAMETRO DE 2.1/2",INCLUSIVE CONEXOES E EMENDAS,EXCLUSIVE ABERTURA E FECHAMENTO DE RASGO.FORNECIMENTO E ASSENTAMENTO</v>
      </c>
      <c r="C16491" s="142" t="s">
        <v>32442</v>
      </c>
      <c r="D16491" s="142" t="s">
        <v>32460</v>
      </c>
      <c r="E16491" s="142" t="s">
        <v>32461</v>
      </c>
      <c r="I16491" s="142" t="s">
        <v>130</v>
      </c>
      <c r="J16491" s="142" t="n">
        <v>53.21</v>
      </c>
    </row>
    <row r="16492" customFormat="false" ht="12.75" hidden="false" customHeight="false" outlineLevel="0" collapsed="false">
      <c r="A16492" s="142" t="s">
        <v>32470</v>
      </c>
      <c r="B16492" s="663" t="str">
        <f aca="false">C16492&amp;D16492&amp;E16492&amp;F16492&amp;G16492&amp;H16492</f>
        <v>ELETRODUTO DE FERRO GALVANIZADO,TIPO MEDIO,DIAMETRO DE 3",INCLUSIVE CONEXOES E EMENDAS,EXCLUSIVE ABERTURA E FECHAMENTO DE RASGO.FORNECIMENTO E ASSENTAMENTO</v>
      </c>
      <c r="C16492" s="142" t="s">
        <v>32471</v>
      </c>
      <c r="D16492" s="142" t="s">
        <v>32456</v>
      </c>
      <c r="E16492" s="142" t="s">
        <v>32457</v>
      </c>
      <c r="I16492" s="142" t="s">
        <v>130</v>
      </c>
      <c r="J16492" s="142" t="n">
        <v>57.48</v>
      </c>
    </row>
    <row r="16493" customFormat="false" ht="12.75" hidden="false" customHeight="false" outlineLevel="0" collapsed="false">
      <c r="A16493" s="142" t="s">
        <v>32472</v>
      </c>
      <c r="B16493" s="663" t="str">
        <f aca="false">C16493&amp;D16493&amp;E16493&amp;F16493&amp;G16493&amp;H16493</f>
        <v>ELETRODUTO DE FERRO GALVANIZADO,TIPO MEDIO,DIAMETRO DE 3",INCLUSIVE CONEXOES E EMENDAS,EXCLUSIVE ABERTURA E FECHAMENTO DE RASGO.FORNECIMENTO E ASSENTAMENTO</v>
      </c>
      <c r="C16493" s="142" t="s">
        <v>32471</v>
      </c>
      <c r="D16493" s="142" t="s">
        <v>32456</v>
      </c>
      <c r="E16493" s="142" t="s">
        <v>32457</v>
      </c>
      <c r="I16493" s="142" t="s">
        <v>130</v>
      </c>
      <c r="J16493" s="142" t="n">
        <v>55.94</v>
      </c>
    </row>
    <row r="16494" customFormat="false" ht="12.75" hidden="false" customHeight="false" outlineLevel="0" collapsed="false">
      <c r="A16494" s="142" t="s">
        <v>32473</v>
      </c>
      <c r="B16494" s="663" t="str">
        <f aca="false">C16494&amp;D16494&amp;E16494&amp;F16494&amp;G16494&amp;H16494</f>
        <v>ELETRODUTO DE FERRO GALVANIZADO,TIPO MEDIO,DIAMETRO DE 4",INCLUSIVE CONEXOES E EMENDAS,EXCLUSIVE ABERTURA E FECHAMENTO DE RASGO.FORNECIMENTO E ASSENTAMENTO</v>
      </c>
      <c r="C16494" s="142" t="s">
        <v>32474</v>
      </c>
      <c r="D16494" s="142" t="s">
        <v>32456</v>
      </c>
      <c r="E16494" s="142" t="s">
        <v>32457</v>
      </c>
      <c r="I16494" s="142" t="s">
        <v>130</v>
      </c>
      <c r="J16494" s="142" t="n">
        <v>75.28</v>
      </c>
    </row>
    <row r="16495" customFormat="false" ht="12.75" hidden="false" customHeight="false" outlineLevel="0" collapsed="false">
      <c r="A16495" s="142" t="s">
        <v>32475</v>
      </c>
      <c r="B16495" s="663" t="str">
        <f aca="false">C16495&amp;D16495&amp;E16495&amp;F16495&amp;G16495&amp;H16495</f>
        <v>ELETRODUTO DE FERRO GALVANIZADO,TIPO MEDIO,DIAMETRO DE 4",INCLUSIVE CONEXOES E EMENDAS,EXCLUSIVE ABERTURA E FECHAMENTO DE RASGO.FORNECIMENTO E ASSENTAMENTO</v>
      </c>
      <c r="C16495" s="142" t="s">
        <v>32474</v>
      </c>
      <c r="D16495" s="142" t="s">
        <v>32456</v>
      </c>
      <c r="E16495" s="142" t="s">
        <v>32457</v>
      </c>
      <c r="I16495" s="142" t="s">
        <v>130</v>
      </c>
      <c r="J16495" s="142" t="n">
        <v>73.48</v>
      </c>
    </row>
    <row r="16496" customFormat="false" ht="12.75" hidden="false" customHeight="false" outlineLevel="0" collapsed="false">
      <c r="A16496" s="142" t="s">
        <v>32476</v>
      </c>
      <c r="B16496" s="663" t="str">
        <f aca="false">C16496&amp;D16496&amp;E16496&amp;F16496&amp;G16496&amp;H16496</f>
        <v>ELETRODUTO DE FERRO GALVANIZADO,TIPO PESADO,DIAMETRO DE 1/2",EXCLUSIVE LUVAS,CURVAS,ABERTURA E FECHAMENTO DE RASGO.FORNECIMENTO E ASSENTAMENTO</v>
      </c>
      <c r="C16496" s="142" t="s">
        <v>32477</v>
      </c>
      <c r="D16496" s="142" t="s">
        <v>32478</v>
      </c>
      <c r="E16496" s="142" t="s">
        <v>28514</v>
      </c>
      <c r="I16496" s="142" t="s">
        <v>130</v>
      </c>
      <c r="J16496" s="142" t="n">
        <v>14.09</v>
      </c>
    </row>
    <row r="16497" customFormat="false" ht="12.75" hidden="false" customHeight="false" outlineLevel="0" collapsed="false">
      <c r="A16497" s="142" t="s">
        <v>32479</v>
      </c>
      <c r="B16497" s="663" t="str">
        <f aca="false">C16497&amp;D16497&amp;E16497&amp;F16497&amp;G16497&amp;H16497</f>
        <v>ELETRODUTO DE FERRO GALVANIZADO,TIPO PESADO,DIAMETRO DE 1/2",EXCLUSIVE LUVAS,CURVAS,ABERTURA E FECHAMENTO DE RASGO.FORNECIMENTO E ASSENTAMENTO</v>
      </c>
      <c r="C16497" s="142" t="s">
        <v>32477</v>
      </c>
      <c r="D16497" s="142" t="s">
        <v>32478</v>
      </c>
      <c r="E16497" s="142" t="s">
        <v>28514</v>
      </c>
      <c r="I16497" s="142" t="s">
        <v>130</v>
      </c>
      <c r="J16497" s="142" t="n">
        <v>13.5</v>
      </c>
    </row>
    <row r="16498" customFormat="false" ht="12.75" hidden="false" customHeight="false" outlineLevel="0" collapsed="false">
      <c r="A16498" s="142" t="s">
        <v>32480</v>
      </c>
      <c r="B16498" s="663" t="str">
        <f aca="false">C16498&amp;D16498&amp;E16498&amp;F16498&amp;G16498&amp;H16498</f>
        <v>ELETRODUTO DE FERRO GALVANIZADO,TIPO PESADO,DIAMETRO DE 3/4",EXCLUSIVE LUVAS,CURVAS,ABERTURA E FECHAMENTO DE RASGO.FORNECIMENTO E ASSENTAMENTO</v>
      </c>
      <c r="C16498" s="142" t="s">
        <v>32481</v>
      </c>
      <c r="D16498" s="142" t="s">
        <v>32478</v>
      </c>
      <c r="E16498" s="142" t="s">
        <v>28514</v>
      </c>
      <c r="I16498" s="142" t="s">
        <v>130</v>
      </c>
      <c r="J16498" s="142" t="n">
        <v>20.86</v>
      </c>
    </row>
    <row r="16499" customFormat="false" ht="12.75" hidden="false" customHeight="false" outlineLevel="0" collapsed="false">
      <c r="A16499" s="142" t="s">
        <v>32482</v>
      </c>
      <c r="B16499" s="663" t="str">
        <f aca="false">C16499&amp;D16499&amp;E16499&amp;F16499&amp;G16499&amp;H16499</f>
        <v>ELETRODUTO DE FERRO GALVANIZADO,TIPO PESADO,DIAMETRO DE 3/4",EXCLUSIVE LUVAS,CURVAS,ABERTURA E FECHAMENTO DE RASGO.FORNECIMENTO E ASSENTAMENTO</v>
      </c>
      <c r="C16499" s="142" t="s">
        <v>32481</v>
      </c>
      <c r="D16499" s="142" t="s">
        <v>32478</v>
      </c>
      <c r="E16499" s="142" t="s">
        <v>28514</v>
      </c>
      <c r="I16499" s="142" t="s">
        <v>130</v>
      </c>
      <c r="J16499" s="142" t="n">
        <v>20.14</v>
      </c>
    </row>
    <row r="16500" customFormat="false" ht="12.75" hidden="false" customHeight="false" outlineLevel="0" collapsed="false">
      <c r="A16500" s="142" t="s">
        <v>32483</v>
      </c>
      <c r="B16500" s="663" t="str">
        <f aca="false">C16500&amp;D16500&amp;E16500&amp;F16500&amp;G16500&amp;H16500</f>
        <v>ELETRODUTO DE FERRO GALVANIZADO,TIPO PESADO,DIAMETRO DE 1",EXCLUSIVE LUVAS,CURVAS,ABERTURA E FECHAMENTO DE RASGO.FORNECIMENTO E ASSENTAMENTO</v>
      </c>
      <c r="C16500" s="142" t="s">
        <v>32484</v>
      </c>
      <c r="D16500" s="142" t="s">
        <v>32485</v>
      </c>
      <c r="E16500" s="142" t="s">
        <v>20485</v>
      </c>
      <c r="I16500" s="142" t="s">
        <v>130</v>
      </c>
      <c r="J16500" s="142" t="n">
        <v>36.61</v>
      </c>
    </row>
    <row r="16501" customFormat="false" ht="12.75" hidden="false" customHeight="false" outlineLevel="0" collapsed="false">
      <c r="A16501" s="142" t="s">
        <v>32486</v>
      </c>
      <c r="B16501" s="663" t="str">
        <f aca="false">C16501&amp;D16501&amp;E16501&amp;F16501&amp;G16501&amp;H16501</f>
        <v>ELETRODUTO DE FERRO GALVANIZADO,TIPO PESADO,DIAMETRO DE 1",EXCLUSIVE LUVAS,CURVAS,ABERTURA E FECHAMENTO DE RASGO.FORNECIMENTO E ASSENTAMENTO</v>
      </c>
      <c r="C16501" s="142" t="s">
        <v>32484</v>
      </c>
      <c r="D16501" s="142" t="s">
        <v>32485</v>
      </c>
      <c r="E16501" s="142" t="s">
        <v>20485</v>
      </c>
      <c r="I16501" s="142" t="s">
        <v>130</v>
      </c>
      <c r="J16501" s="142" t="n">
        <v>35.79</v>
      </c>
    </row>
    <row r="16502" customFormat="false" ht="12.75" hidden="false" customHeight="false" outlineLevel="0" collapsed="false">
      <c r="A16502" s="142" t="s">
        <v>32487</v>
      </c>
      <c r="B16502" s="663" t="str">
        <f aca="false">C16502&amp;D16502&amp;E16502&amp;F16502&amp;G16502&amp;H16502</f>
        <v>ELETRODUTO DE FERRO GALVANIZADO,TIPO PESADO,DIAMETRO DE 1.1/4",EXCLUSIVE LUVAS,CURVAS,ABERTURA E FECHAMENTO DE RASGO.FORNECIMENTO E ASSENTAMENTO</v>
      </c>
      <c r="C16502" s="142" t="s">
        <v>32488</v>
      </c>
      <c r="D16502" s="142" t="s">
        <v>32489</v>
      </c>
      <c r="E16502" s="142" t="s">
        <v>32490</v>
      </c>
      <c r="I16502" s="142" t="s">
        <v>130</v>
      </c>
      <c r="J16502" s="142" t="n">
        <v>46.86</v>
      </c>
    </row>
    <row r="16503" customFormat="false" ht="12.75" hidden="false" customHeight="false" outlineLevel="0" collapsed="false">
      <c r="A16503" s="142" t="s">
        <v>32491</v>
      </c>
      <c r="B16503" s="663" t="str">
        <f aca="false">C16503&amp;D16503&amp;E16503&amp;F16503&amp;G16503&amp;H16503</f>
        <v>ELETRODUTO DE FERRO GALVANIZADO,TIPO PESADO,DIAMETRO DE 1.1/4",EXCLUSIVE LUVAS,CURVAS,ABERTURA E FECHAMENTO DE RASGO.FORNECIMENTO E ASSENTAMENTO</v>
      </c>
      <c r="C16503" s="142" t="s">
        <v>32488</v>
      </c>
      <c r="D16503" s="142" t="s">
        <v>32489</v>
      </c>
      <c r="E16503" s="142" t="s">
        <v>32490</v>
      </c>
      <c r="I16503" s="142" t="s">
        <v>130</v>
      </c>
      <c r="J16503" s="142" t="n">
        <v>45.94</v>
      </c>
    </row>
    <row r="16504" customFormat="false" ht="12.75" hidden="false" customHeight="false" outlineLevel="0" collapsed="false">
      <c r="A16504" s="142" t="s">
        <v>32492</v>
      </c>
      <c r="B16504" s="663" t="str">
        <f aca="false">C16504&amp;D16504&amp;E16504&amp;F16504&amp;G16504&amp;H16504</f>
        <v>ELETRODUTO DE FERRO GALVANIZADO,TIPO PESADO,DIAMETRO DE 1.1/2",EXCLUSIVE LUVAS,CURVAS,ABERTURA E FECHAMENTO DE RASGO.FORNECIMENTO E ASSENTAMENTO</v>
      </c>
      <c r="C16504" s="142" t="s">
        <v>32488</v>
      </c>
      <c r="D16504" s="142" t="s">
        <v>32493</v>
      </c>
      <c r="E16504" s="142" t="s">
        <v>32490</v>
      </c>
      <c r="I16504" s="142" t="s">
        <v>130</v>
      </c>
      <c r="J16504" s="142" t="n">
        <v>62.8</v>
      </c>
    </row>
    <row r="16505" customFormat="false" ht="12.75" hidden="false" customHeight="false" outlineLevel="0" collapsed="false">
      <c r="A16505" s="142" t="s">
        <v>32494</v>
      </c>
      <c r="B16505" s="663" t="str">
        <f aca="false">C16505&amp;D16505&amp;E16505&amp;F16505&amp;G16505&amp;H16505</f>
        <v>ELETRODUTO DE FERRO GALVANIZADO,TIPO PESADO,DIAMETRO DE 1.1/2",EXCLUSIVE LUVAS,CURVAS,ABERTURA E FECHAMENTO DE RASGO.FORNECIMENTO E ASSENTAMENTO</v>
      </c>
      <c r="C16505" s="142" t="s">
        <v>32488</v>
      </c>
      <c r="D16505" s="142" t="s">
        <v>32493</v>
      </c>
      <c r="E16505" s="142" t="s">
        <v>32490</v>
      </c>
      <c r="I16505" s="142" t="s">
        <v>130</v>
      </c>
      <c r="J16505" s="142" t="n">
        <v>61.72</v>
      </c>
    </row>
    <row r="16506" customFormat="false" ht="12.75" hidden="false" customHeight="false" outlineLevel="0" collapsed="false">
      <c r="A16506" s="142" t="s">
        <v>32495</v>
      </c>
      <c r="B16506" s="663" t="str">
        <f aca="false">C16506&amp;D16506&amp;E16506&amp;F16506&amp;G16506&amp;H16506</f>
        <v>ELETRODUTO DE FERRO GALVANIZADO,TIPO PESADO,DIAMETRO DE 2",EXCLUSIVE LUVAS,CURVAS,ABERTURA E FECHAMENTO DE RASGO.FORNECIMENTO E ASSENTAMENTO</v>
      </c>
      <c r="C16506" s="142" t="s">
        <v>32496</v>
      </c>
      <c r="D16506" s="142" t="s">
        <v>32485</v>
      </c>
      <c r="E16506" s="142" t="s">
        <v>20485</v>
      </c>
      <c r="I16506" s="142" t="s">
        <v>130</v>
      </c>
      <c r="J16506" s="142" t="n">
        <v>69.82</v>
      </c>
    </row>
    <row r="16507" customFormat="false" ht="12.75" hidden="false" customHeight="false" outlineLevel="0" collapsed="false">
      <c r="A16507" s="142" t="s">
        <v>32497</v>
      </c>
      <c r="B16507" s="663" t="str">
        <f aca="false">C16507&amp;D16507&amp;E16507&amp;F16507&amp;G16507&amp;H16507</f>
        <v>ELETRODUTO DE FERRO GALVANIZADO,TIPO PESADO,DIAMETRO DE 2",EXCLUSIVE LUVAS,CURVAS,ABERTURA E FECHAMENTO DE RASGO.FORNECIMENTO E ASSENTAMENTO</v>
      </c>
      <c r="C16507" s="142" t="s">
        <v>32496</v>
      </c>
      <c r="D16507" s="142" t="s">
        <v>32485</v>
      </c>
      <c r="E16507" s="142" t="s">
        <v>20485</v>
      </c>
      <c r="I16507" s="142" t="s">
        <v>130</v>
      </c>
      <c r="J16507" s="142" t="n">
        <v>68.53</v>
      </c>
    </row>
    <row r="16508" customFormat="false" ht="12.75" hidden="false" customHeight="false" outlineLevel="0" collapsed="false">
      <c r="A16508" s="142" t="s">
        <v>32498</v>
      </c>
      <c r="B16508" s="663" t="str">
        <f aca="false">C16508&amp;D16508&amp;E16508&amp;F16508&amp;G16508&amp;H16508</f>
        <v>ELETRODUTO DE FERRO GALVANIZADO,TIPO PESADO,DIAMETRO DE 2.1/2",EXCLUSIVE LUVAS,CURVAS,ABERTURA E FECHAMENTO DE RASGO.FORNECIMENTO E ASSENTAMENTO</v>
      </c>
      <c r="C16508" s="142" t="s">
        <v>32499</v>
      </c>
      <c r="D16508" s="142" t="s">
        <v>32493</v>
      </c>
      <c r="E16508" s="142" t="s">
        <v>32490</v>
      </c>
      <c r="I16508" s="142" t="s">
        <v>130</v>
      </c>
      <c r="J16508" s="142" t="n">
        <v>112.12</v>
      </c>
    </row>
    <row r="16509" customFormat="false" ht="12.75" hidden="false" customHeight="false" outlineLevel="0" collapsed="false">
      <c r="A16509" s="142" t="s">
        <v>32500</v>
      </c>
      <c r="B16509" s="663" t="str">
        <f aca="false">C16509&amp;D16509&amp;E16509&amp;F16509&amp;G16509&amp;H16509</f>
        <v>ELETRODUTO DE FERRO GALVANIZADO,TIPO PESADO,DIAMETRO DE 2.1/2",EXCLUSIVE LUVAS,CURVAS,ABERTURA E FECHAMENTO DE RASGO.FORNECIMENTO E ASSENTAMENTO</v>
      </c>
      <c r="C16509" s="142" t="s">
        <v>32499</v>
      </c>
      <c r="D16509" s="142" t="s">
        <v>32493</v>
      </c>
      <c r="E16509" s="142" t="s">
        <v>32490</v>
      </c>
      <c r="I16509" s="142" t="s">
        <v>130</v>
      </c>
      <c r="J16509" s="142" t="n">
        <v>110.73</v>
      </c>
    </row>
    <row r="16510" customFormat="false" ht="12.75" hidden="false" customHeight="false" outlineLevel="0" collapsed="false">
      <c r="A16510" s="142" t="s">
        <v>32501</v>
      </c>
      <c r="B16510" s="663" t="str">
        <f aca="false">C16510&amp;D16510&amp;E16510&amp;F16510&amp;G16510&amp;H16510</f>
        <v>ELETRODUTO DE FERRO GALVANIZADO,TIPO PESADO,DIAMETRO DE 3",EXCLUSIVE LUVAS,CURVAS,ABERTURA E FECHAMENTO DE RASGO.FORNECIMENTO E ASSENTAMENTO</v>
      </c>
      <c r="C16510" s="142" t="s">
        <v>32502</v>
      </c>
      <c r="D16510" s="142" t="s">
        <v>32485</v>
      </c>
      <c r="E16510" s="142" t="s">
        <v>20485</v>
      </c>
      <c r="I16510" s="142" t="s">
        <v>130</v>
      </c>
      <c r="J16510" s="142" t="n">
        <v>129.6</v>
      </c>
    </row>
    <row r="16511" customFormat="false" ht="12.75" hidden="false" customHeight="false" outlineLevel="0" collapsed="false">
      <c r="A16511" s="142" t="s">
        <v>32503</v>
      </c>
      <c r="B16511" s="663" t="str">
        <f aca="false">C16511&amp;D16511&amp;E16511&amp;F16511&amp;G16511&amp;H16511</f>
        <v>ELETRODUTO DE FERRO GALVANIZADO,TIPO PESADO,DIAMETRO DE 3",EXCLUSIVE LUVAS,CURVAS,ABERTURA E FECHAMENTO DE RASGO.FORNECIMENTO E ASSENTAMENTO</v>
      </c>
      <c r="C16511" s="142" t="s">
        <v>32502</v>
      </c>
      <c r="D16511" s="142" t="s">
        <v>32485</v>
      </c>
      <c r="E16511" s="142" t="s">
        <v>20485</v>
      </c>
      <c r="I16511" s="142" t="s">
        <v>130</v>
      </c>
      <c r="J16511" s="142" t="n">
        <v>128.06</v>
      </c>
    </row>
    <row r="16512" customFormat="false" ht="12.75" hidden="false" customHeight="false" outlineLevel="0" collapsed="false">
      <c r="A16512" s="142" t="s">
        <v>32504</v>
      </c>
      <c r="B16512" s="663" t="str">
        <f aca="false">C16512&amp;D16512&amp;E16512&amp;F16512&amp;G16512&amp;H16512</f>
        <v>ELETRODUTO DE FERRO GALVANIZADO, TIPO PESADO,DIAMETRO DE 1/2",INCLUSIVE CONEXOES E EMENDAS, EXCLUSIVE ABERTURA E FECHAMENTO DO RASGO.FORNECIMENTO E ASSENTAMENTO</v>
      </c>
      <c r="C16512" s="142" t="s">
        <v>32505</v>
      </c>
      <c r="D16512" s="142" t="s">
        <v>32506</v>
      </c>
      <c r="E16512" s="142" t="s">
        <v>32507</v>
      </c>
      <c r="I16512" s="142" t="s">
        <v>130</v>
      </c>
      <c r="J16512" s="142" t="n">
        <v>15.06</v>
      </c>
    </row>
    <row r="16513" customFormat="false" ht="12.75" hidden="false" customHeight="false" outlineLevel="0" collapsed="false">
      <c r="A16513" s="142" t="s">
        <v>32508</v>
      </c>
      <c r="B16513" s="663" t="str">
        <f aca="false">C16513&amp;D16513&amp;E16513&amp;F16513&amp;G16513&amp;H16513</f>
        <v>ELETRODUTO DE FERRO GALVANIZADO, TIPO PESADO,DIAMETRO DE 1/2",INCLUSIVE CONEXOES E EMENDAS, EXCLUSIVE ABERTURA E FECHAMENTO DO RASGO.FORNECIMENTO E ASSENTAMENTO</v>
      </c>
      <c r="C16513" s="142" t="s">
        <v>32505</v>
      </c>
      <c r="D16513" s="142" t="s">
        <v>32506</v>
      </c>
      <c r="E16513" s="142" t="s">
        <v>32507</v>
      </c>
      <c r="I16513" s="142" t="s">
        <v>130</v>
      </c>
      <c r="J16513" s="142" t="n">
        <v>14.47</v>
      </c>
    </row>
    <row r="16514" customFormat="false" ht="12.75" hidden="false" customHeight="false" outlineLevel="0" collapsed="false">
      <c r="A16514" s="142" t="s">
        <v>32509</v>
      </c>
      <c r="B16514" s="663" t="str">
        <f aca="false">C16514&amp;D16514&amp;E16514&amp;F16514&amp;G16514&amp;H16514</f>
        <v>ELETRODUTO DE FERRO GALVANIZADO,TIPO PESADO,DIAMETRO DE 3/4",INCLUSIVE CONEXOES E EMENDAS,EXCLUSIVE ABERTURA E FECHAMENTO DE RASGO.FORNECIMENTO E ASSENTAMENTO</v>
      </c>
      <c r="C16514" s="142" t="s">
        <v>32481</v>
      </c>
      <c r="D16514" s="142" t="s">
        <v>32510</v>
      </c>
      <c r="E16514" s="142" t="s">
        <v>32511</v>
      </c>
      <c r="I16514" s="142" t="s">
        <v>130</v>
      </c>
      <c r="J16514" s="142" t="n">
        <v>22.41</v>
      </c>
    </row>
    <row r="16515" customFormat="false" ht="12.75" hidden="false" customHeight="false" outlineLevel="0" collapsed="false">
      <c r="A16515" s="142" t="s">
        <v>32512</v>
      </c>
      <c r="B16515" s="663" t="str">
        <f aca="false">C16515&amp;D16515&amp;E16515&amp;F16515&amp;G16515&amp;H16515</f>
        <v>ELETRODUTO DE FERRO GALVANIZADO,TIPO PESADO,DIAMETRO DE 3/4",INCLUSIVE CONEXOES E EMENDAS,EXCLUSIVE ABERTURA E FECHAMENTO DE RASGO.FORNECIMENTO E ASSENTAMENTO</v>
      </c>
      <c r="C16515" s="142" t="s">
        <v>32481</v>
      </c>
      <c r="D16515" s="142" t="s">
        <v>32510</v>
      </c>
      <c r="E16515" s="142" t="s">
        <v>32511</v>
      </c>
      <c r="I16515" s="142" t="s">
        <v>130</v>
      </c>
      <c r="J16515" s="142" t="n">
        <v>21.69</v>
      </c>
    </row>
    <row r="16516" customFormat="false" ht="12.75" hidden="false" customHeight="false" outlineLevel="0" collapsed="false">
      <c r="A16516" s="142" t="s">
        <v>32513</v>
      </c>
      <c r="B16516" s="663" t="str">
        <f aca="false">C16516&amp;D16516&amp;E16516&amp;F16516&amp;G16516&amp;H16516</f>
        <v>ELETRODUTO DE FERRO GALVANIZADO,TIPO PESADO,DIAMETRO DE 1",INCLUSIVE CONEXOES E EMENDAS,EXCLUSIVE ABERTURA E FECHAMENTODO RASGO.FORNECIMENTO E ASSENTAMENTO</v>
      </c>
      <c r="C16516" s="142" t="s">
        <v>32514</v>
      </c>
      <c r="D16516" s="142" t="s">
        <v>32515</v>
      </c>
      <c r="E16516" s="142" t="s">
        <v>32516</v>
      </c>
      <c r="I16516" s="142" t="s">
        <v>130</v>
      </c>
      <c r="J16516" s="142" t="n">
        <v>39.66</v>
      </c>
    </row>
    <row r="16517" customFormat="false" ht="12.75" hidden="false" customHeight="false" outlineLevel="0" collapsed="false">
      <c r="A16517" s="142" t="s">
        <v>32517</v>
      </c>
      <c r="B16517" s="663" t="str">
        <f aca="false">C16517&amp;D16517&amp;E16517&amp;F16517&amp;G16517&amp;H16517</f>
        <v>ELETRODUTO DE FERRO GALVANIZADO,TIPO PESADO,DIAMETRO DE 1",INCLUSIVE CONEXOES E EMENDAS,EXCLUSIVE ABERTURA E FECHAMENTODO RASGO.FORNECIMENTO E ASSENTAMENTO</v>
      </c>
      <c r="C16517" s="142" t="s">
        <v>32514</v>
      </c>
      <c r="D16517" s="142" t="s">
        <v>32515</v>
      </c>
      <c r="E16517" s="142" t="s">
        <v>32516</v>
      </c>
      <c r="I16517" s="142" t="s">
        <v>130</v>
      </c>
      <c r="J16517" s="142" t="n">
        <v>38.84</v>
      </c>
    </row>
    <row r="16518" customFormat="false" ht="12.75" hidden="false" customHeight="false" outlineLevel="0" collapsed="false">
      <c r="A16518" s="142" t="s">
        <v>32518</v>
      </c>
      <c r="B16518" s="663" t="str">
        <f aca="false">C16518&amp;D16518&amp;E16518&amp;F16518&amp;G16518&amp;H16518</f>
        <v>ELETRODUTO DE FERRO GALVANIZADO,TIPO PESADO,DIAMETRO DE 1.1/4",INCLUSIVE CONEXOES E EMENDAS,EXCLUSIVE ABERTURA E FECHAMETO DE RASGO.FORNECIMENTO E ASSENTAMENTO</v>
      </c>
      <c r="C16518" s="142" t="s">
        <v>32488</v>
      </c>
      <c r="D16518" s="142" t="s">
        <v>32519</v>
      </c>
      <c r="E16518" s="142" t="s">
        <v>32461</v>
      </c>
      <c r="I16518" s="142" t="s">
        <v>130</v>
      </c>
      <c r="J16518" s="142" t="n">
        <v>50.86</v>
      </c>
    </row>
    <row r="16519" customFormat="false" ht="12.75" hidden="false" customHeight="false" outlineLevel="0" collapsed="false">
      <c r="A16519" s="142" t="s">
        <v>32520</v>
      </c>
      <c r="B16519" s="663" t="str">
        <f aca="false">C16519&amp;D16519&amp;E16519&amp;F16519&amp;G16519&amp;H16519</f>
        <v>ELETRODUTO DE FERRO GALVANIZADO,TIPO PESADO,DIAMETRO DE 1.1/4",INCLUSIVE CONEXOES E EMENDAS,EXCLUSIVE ABERTURA E FECHAMETO DE RASGO.FORNECIMENTO E ASSENTAMENTO</v>
      </c>
      <c r="C16519" s="142" t="s">
        <v>32488</v>
      </c>
      <c r="D16519" s="142" t="s">
        <v>32519</v>
      </c>
      <c r="E16519" s="142" t="s">
        <v>32461</v>
      </c>
      <c r="I16519" s="142" t="s">
        <v>130</v>
      </c>
      <c r="J16519" s="142" t="n">
        <v>49.93</v>
      </c>
    </row>
    <row r="16520" customFormat="false" ht="12.75" hidden="false" customHeight="false" outlineLevel="0" collapsed="false">
      <c r="A16520" s="142" t="s">
        <v>32521</v>
      </c>
      <c r="B16520" s="663" t="str">
        <f aca="false">C16520&amp;D16520&amp;E16520&amp;F16520&amp;G16520&amp;H16520</f>
        <v>ELETRODUTO DE FERRO GALVANIZADO,TIPO PESADO,DIAMETRO DE 1.1/2",INCLUSIVE CONEXOES E EMENDAS,EXCLUSIVE ABERTURA E FECHAMENTO DE RASGO.FORNECIMENTO E ASSENTAMENTO</v>
      </c>
      <c r="C16520" s="142" t="s">
        <v>32488</v>
      </c>
      <c r="D16520" s="142" t="s">
        <v>32522</v>
      </c>
      <c r="E16520" s="142" t="s">
        <v>32523</v>
      </c>
      <c r="I16520" s="142" t="s">
        <v>130</v>
      </c>
      <c r="J16520" s="142" t="n">
        <v>68.27</v>
      </c>
    </row>
    <row r="16521" customFormat="false" ht="12.75" hidden="false" customHeight="false" outlineLevel="0" collapsed="false">
      <c r="A16521" s="142" t="s">
        <v>32524</v>
      </c>
      <c r="B16521" s="663" t="str">
        <f aca="false">C16521&amp;D16521&amp;E16521&amp;F16521&amp;G16521&amp;H16521</f>
        <v>ELETRODUTO DE FERRO GALVANIZADO,TIPO PESADO,DIAMETRO DE 1.1/2",INCLUSIVE CONEXOES E EMENDAS,EXCLUSIVE ABERTURA E FECHAMENTO DE RASGO.FORNECIMENTO E ASSENTAMENTO</v>
      </c>
      <c r="C16521" s="142" t="s">
        <v>32488</v>
      </c>
      <c r="D16521" s="142" t="s">
        <v>32522</v>
      </c>
      <c r="E16521" s="142" t="s">
        <v>32523</v>
      </c>
      <c r="I16521" s="142" t="s">
        <v>130</v>
      </c>
      <c r="J16521" s="142" t="n">
        <v>67.19</v>
      </c>
    </row>
    <row r="16522" customFormat="false" ht="12.75" hidden="false" customHeight="false" outlineLevel="0" collapsed="false">
      <c r="A16522" s="142" t="s">
        <v>32525</v>
      </c>
      <c r="B16522" s="663" t="str">
        <f aca="false">C16522&amp;D16522&amp;E16522&amp;F16522&amp;G16522&amp;H16522</f>
        <v>ELETRODUTO DE FERRO GALVANIZADO,TIPO PESADO,DIAMETRO DE 2",INCLSIVE CONEXOES E EMENDAS,EXCLUSIVE ABERTURA E FECHAMENTO DE RASGO.FORNECIMENTO E ASSENTAMENTO</v>
      </c>
      <c r="C16522" s="142" t="s">
        <v>32526</v>
      </c>
      <c r="D16522" s="142" t="s">
        <v>32527</v>
      </c>
      <c r="E16522" s="142" t="s">
        <v>32457</v>
      </c>
      <c r="I16522" s="142" t="s">
        <v>130</v>
      </c>
      <c r="J16522" s="142" t="n">
        <v>75.84</v>
      </c>
    </row>
    <row r="16523" customFormat="false" ht="12.75" hidden="false" customHeight="false" outlineLevel="0" collapsed="false">
      <c r="A16523" s="142" t="s">
        <v>32528</v>
      </c>
      <c r="B16523" s="663" t="str">
        <f aca="false">C16523&amp;D16523&amp;E16523&amp;F16523&amp;G16523&amp;H16523</f>
        <v>ELETRODUTO DE FERRO GALVANIZADO,TIPO PESADO,DIAMETRO DE 2",INCLSIVE CONEXOES E EMENDAS,EXCLUSIVE ABERTURA E FECHAMENTO DE RASGO.FORNECIMENTO E ASSENTAMENTO</v>
      </c>
      <c r="C16523" s="142" t="s">
        <v>32526</v>
      </c>
      <c r="D16523" s="142" t="s">
        <v>32527</v>
      </c>
      <c r="E16523" s="142" t="s">
        <v>32457</v>
      </c>
      <c r="I16523" s="142" t="s">
        <v>130</v>
      </c>
      <c r="J16523" s="142" t="n">
        <v>74.55</v>
      </c>
    </row>
    <row r="16524" customFormat="false" ht="12.75" hidden="false" customHeight="false" outlineLevel="0" collapsed="false">
      <c r="A16524" s="142" t="s">
        <v>32529</v>
      </c>
      <c r="B16524" s="663" t="str">
        <f aca="false">C16524&amp;D16524&amp;E16524&amp;F16524&amp;G16524&amp;H16524</f>
        <v>ELETRODUTO DE FERRO GALVANIZADO,TIPO PESADO,DIAMETRO DE 2.1/2",INCLUSIVE CONEXOES E EMENDAS,EXCLUSIVE ABERTURA E FECHAMENTO DE RASGO.FORNECIMENTO E ASSENTAMENTO</v>
      </c>
      <c r="C16524" s="142" t="s">
        <v>32499</v>
      </c>
      <c r="D16524" s="142" t="s">
        <v>32522</v>
      </c>
      <c r="E16524" s="142" t="s">
        <v>32523</v>
      </c>
      <c r="I16524" s="142" t="s">
        <v>130</v>
      </c>
      <c r="J16524" s="142" t="n">
        <v>122.29</v>
      </c>
    </row>
    <row r="16525" customFormat="false" ht="12.75" hidden="false" customHeight="false" outlineLevel="0" collapsed="false">
      <c r="A16525" s="142" t="s">
        <v>32530</v>
      </c>
      <c r="B16525" s="663" t="str">
        <f aca="false">C16525&amp;D16525&amp;E16525&amp;F16525&amp;G16525&amp;H16525</f>
        <v>ELETRODUTO DE FERRO GALVANIZADO,TIPO PESADO,DIAMETRO DE 2.1/2",INCLUSIVE CONEXOES E EMENDAS,EXCLUSIVE ABERTURA E FECHAMENTO DE RASGO.FORNECIMENTO E ASSENTAMENTO</v>
      </c>
      <c r="C16525" s="142" t="s">
        <v>32499</v>
      </c>
      <c r="D16525" s="142" t="s">
        <v>32522</v>
      </c>
      <c r="E16525" s="142" t="s">
        <v>32523</v>
      </c>
      <c r="I16525" s="142" t="s">
        <v>130</v>
      </c>
      <c r="J16525" s="142" t="n">
        <v>120.9</v>
      </c>
    </row>
    <row r="16526" customFormat="false" ht="12.75" hidden="false" customHeight="false" outlineLevel="0" collapsed="false">
      <c r="A16526" s="142" t="s">
        <v>32531</v>
      </c>
      <c r="B16526" s="663" t="str">
        <f aca="false">C16526&amp;D16526&amp;E16526&amp;F16526&amp;G16526&amp;H16526</f>
        <v>ELETRODUTO DE FERRO GALVANIZADO,TIPO PESADO,DIAMETRO DE 3",INCLUSIVE CONEXOES E EMENDAS,EXCLUSIVE ABERTURA E FECHAMENTODE RASGO.FORNECIMENTO E ASSENTAMENTO</v>
      </c>
      <c r="C16526" s="142" t="s">
        <v>32532</v>
      </c>
      <c r="D16526" s="142" t="s">
        <v>32515</v>
      </c>
      <c r="E16526" s="142" t="s">
        <v>32533</v>
      </c>
      <c r="I16526" s="142" t="s">
        <v>130</v>
      </c>
      <c r="J16526" s="142" t="n">
        <v>141.41</v>
      </c>
    </row>
    <row r="16527" customFormat="false" ht="12.75" hidden="false" customHeight="false" outlineLevel="0" collapsed="false">
      <c r="A16527" s="142" t="s">
        <v>32534</v>
      </c>
      <c r="B16527" s="663" t="str">
        <f aca="false">C16527&amp;D16527&amp;E16527&amp;F16527&amp;G16527&amp;H16527</f>
        <v>ELETRODUTO DE FERRO GALVANIZADO,TIPO PESADO,DIAMETRO DE 3",INCLUSIVE CONEXOES E EMENDAS,EXCLUSIVE ABERTURA E FECHAMENTODE RASGO.FORNECIMENTO E ASSENTAMENTO</v>
      </c>
      <c r="C16527" s="142" t="s">
        <v>32532</v>
      </c>
      <c r="D16527" s="142" t="s">
        <v>32515</v>
      </c>
      <c r="E16527" s="142" t="s">
        <v>32533</v>
      </c>
      <c r="I16527" s="142" t="s">
        <v>130</v>
      </c>
      <c r="J16527" s="142" t="n">
        <v>139.87</v>
      </c>
    </row>
    <row r="16528" customFormat="false" ht="12.75" hidden="false" customHeight="false" outlineLevel="0" collapsed="false">
      <c r="A16528" s="142" t="s">
        <v>32535</v>
      </c>
      <c r="B16528" s="663" t="str">
        <f aca="false">C16528&amp;D16528&amp;E16528&amp;F16528&amp;G16528&amp;H16528</f>
        <v>TUBO DE CPVC RIGIDO,DIAMETRO DE 15MM,SOLDAVEL,PARA AGUA QUENTE E FRIA,EXCLUSIVE EMENDA,CONEXOES,ABERTURA E FECHAMENTO DE RASGO.FORNECIMENTO E ASSENTAMENTO</v>
      </c>
      <c r="C16528" s="142" t="s">
        <v>32536</v>
      </c>
      <c r="D16528" s="142" t="s">
        <v>32537</v>
      </c>
      <c r="E16528" s="142" t="s">
        <v>32538</v>
      </c>
      <c r="I16528" s="142" t="s">
        <v>130</v>
      </c>
      <c r="J16528" s="142" t="n">
        <v>15.97</v>
      </c>
    </row>
    <row r="16529" customFormat="false" ht="12.75" hidden="false" customHeight="false" outlineLevel="0" collapsed="false">
      <c r="A16529" s="142" t="s">
        <v>32539</v>
      </c>
      <c r="B16529" s="663" t="str">
        <f aca="false">C16529&amp;D16529&amp;E16529&amp;F16529&amp;G16529&amp;H16529</f>
        <v>TUBO DE CPVC RIGIDO,DIAMETRO DE 15MM,SOLDAVEL,PARA AGUA QUENTE E FRIA,EXCLUSIVE EMENDA,CONEXOES,ABERTURA E FECHAMENTO DE RASGO.FORNECIMENTO E ASSENTAMENTO</v>
      </c>
      <c r="C16529" s="142" t="s">
        <v>32536</v>
      </c>
      <c r="D16529" s="142" t="s">
        <v>32537</v>
      </c>
      <c r="E16529" s="142" t="s">
        <v>32538</v>
      </c>
      <c r="I16529" s="142" t="s">
        <v>130</v>
      </c>
      <c r="J16529" s="142" t="n">
        <v>15.25</v>
      </c>
    </row>
    <row r="16530" customFormat="false" ht="12.75" hidden="false" customHeight="false" outlineLevel="0" collapsed="false">
      <c r="A16530" s="142" t="s">
        <v>32540</v>
      </c>
      <c r="B16530" s="663" t="str">
        <f aca="false">C16530&amp;D16530&amp;E16530&amp;F16530&amp;G16530&amp;H16530</f>
        <v>TUBO DE CPVC RIGIDO,DIAMETRO DE 22MM,SOLDAVEL,PARA AGUA QUENTE E FRIA,EXCLUSIVE EMENDA,CONEXOES,ABERTURA E FECHAMENTO DE RASGO.FORNECIMENTO E ASSENTAMENTO</v>
      </c>
      <c r="C16530" s="142" t="s">
        <v>32541</v>
      </c>
      <c r="D16530" s="142" t="s">
        <v>32537</v>
      </c>
      <c r="E16530" s="142" t="s">
        <v>32538</v>
      </c>
      <c r="I16530" s="142" t="s">
        <v>130</v>
      </c>
      <c r="J16530" s="142" t="n">
        <v>20.31</v>
      </c>
    </row>
    <row r="16531" customFormat="false" ht="12.75" hidden="false" customHeight="false" outlineLevel="0" collapsed="false">
      <c r="A16531" s="142" t="s">
        <v>32542</v>
      </c>
      <c r="B16531" s="663" t="str">
        <f aca="false">C16531&amp;D16531&amp;E16531&amp;F16531&amp;G16531&amp;H16531</f>
        <v>TUBO DE CPVC RIGIDO,DIAMETRO DE 22MM,SOLDAVEL,PARA AGUA QUENTE E FRIA,EXCLUSIVE EMENDA,CONEXOES,ABERTURA E FECHAMENTO DE RASGO.FORNECIMENTO E ASSENTAMENTO</v>
      </c>
      <c r="C16531" s="142" t="s">
        <v>32541</v>
      </c>
      <c r="D16531" s="142" t="s">
        <v>32537</v>
      </c>
      <c r="E16531" s="142" t="s">
        <v>32538</v>
      </c>
      <c r="I16531" s="142" t="s">
        <v>130</v>
      </c>
      <c r="J16531" s="142" t="n">
        <v>19.54</v>
      </c>
    </row>
    <row r="16532" customFormat="false" ht="12.75" hidden="false" customHeight="false" outlineLevel="0" collapsed="false">
      <c r="A16532" s="142" t="s">
        <v>32543</v>
      </c>
      <c r="B16532" s="663" t="str">
        <f aca="false">C16532&amp;D16532&amp;E16532&amp;F16532&amp;G16532&amp;H16532</f>
        <v>TUBO DE CPVC RIGIDO,DIAMETRO DE 28MM,SOLDAVEL,PARA AGUA QUENTE E FRIA,EXCLUSIVE EMENDA,CONEXOES,ABERTURA E FECHAMENTO DE RASGO.FORNECIMENTO E ASSENTAMENTO</v>
      </c>
      <c r="C16532" s="142" t="s">
        <v>32544</v>
      </c>
      <c r="D16532" s="142" t="s">
        <v>32537</v>
      </c>
      <c r="E16532" s="142" t="s">
        <v>32538</v>
      </c>
      <c r="I16532" s="142" t="s">
        <v>130</v>
      </c>
      <c r="J16532" s="142" t="n">
        <v>30.88</v>
      </c>
    </row>
    <row r="16533" customFormat="false" ht="12.75" hidden="false" customHeight="false" outlineLevel="0" collapsed="false">
      <c r="A16533" s="142" t="s">
        <v>32545</v>
      </c>
      <c r="B16533" s="663" t="str">
        <f aca="false">C16533&amp;D16533&amp;E16533&amp;F16533&amp;G16533&amp;H16533</f>
        <v>TUBO DE CPVC RIGIDO,DIAMETRO DE 28MM,SOLDAVEL,PARA AGUA QUENTE E FRIA,EXCLUSIVE EMENDA,CONEXOES,ABERTURA E FECHAMENTO DE RASGO.FORNECIMENTO E ASSENTAMENTO</v>
      </c>
      <c r="C16533" s="142" t="s">
        <v>32544</v>
      </c>
      <c r="D16533" s="142" t="s">
        <v>32537</v>
      </c>
      <c r="E16533" s="142" t="s">
        <v>32538</v>
      </c>
      <c r="I16533" s="142" t="s">
        <v>130</v>
      </c>
      <c r="J16533" s="142" t="n">
        <v>30.06</v>
      </c>
    </row>
    <row r="16534" customFormat="false" ht="12.75" hidden="false" customHeight="false" outlineLevel="0" collapsed="false">
      <c r="A16534" s="142" t="s">
        <v>32546</v>
      </c>
      <c r="B16534" s="663" t="str">
        <f aca="false">C16534&amp;D16534&amp;E16534&amp;F16534&amp;G16534&amp;H16534</f>
        <v>TUBO DE PVC RIGIDO,ROSQUEAVEL,PARA AGUA FRIA,COM DIAMETRO DE 1/2",EXCLUSIVE EMENDAS,CONEXOES,ABERTURA E FECHAMENTO DE RASGO.FORNECIMENTO E ASSENTAMENTO</v>
      </c>
      <c r="C16534" s="142" t="s">
        <v>15372</v>
      </c>
      <c r="D16534" s="142" t="s">
        <v>32547</v>
      </c>
      <c r="E16534" s="142" t="s">
        <v>32548</v>
      </c>
      <c r="I16534" s="142" t="s">
        <v>130</v>
      </c>
      <c r="J16534" s="142" t="n">
        <v>10.19</v>
      </c>
    </row>
    <row r="16535" customFormat="false" ht="12.75" hidden="false" customHeight="false" outlineLevel="0" collapsed="false">
      <c r="A16535" s="142" t="s">
        <v>32549</v>
      </c>
      <c r="B16535" s="663" t="str">
        <f aca="false">C16535&amp;D16535&amp;E16535&amp;F16535&amp;G16535&amp;H16535</f>
        <v>TUBO DE PVC RIGIDO,ROSQUEAVEL,PARA AGUA FRIA,COM DIAMETRO DE 1/2",EXCLUSIVE EMENDAS,CONEXOES,ABERTURA E FECHAMENTO DE RASGO.FORNECIMENTO E ASSENTAMENTO</v>
      </c>
      <c r="C16535" s="142" t="s">
        <v>15372</v>
      </c>
      <c r="D16535" s="142" t="s">
        <v>32547</v>
      </c>
      <c r="E16535" s="142" t="s">
        <v>32548</v>
      </c>
      <c r="I16535" s="142" t="s">
        <v>130</v>
      </c>
      <c r="J16535" s="142" t="n">
        <v>9.67</v>
      </c>
    </row>
    <row r="16536" customFormat="false" ht="12.75" hidden="false" customHeight="false" outlineLevel="0" collapsed="false">
      <c r="A16536" s="142" t="s">
        <v>32550</v>
      </c>
      <c r="B16536" s="663" t="str">
        <f aca="false">C16536&amp;D16536&amp;E16536&amp;F16536&amp;G16536&amp;H16536</f>
        <v>TUBO DE PVC RIGIDO,ROSQUEAVEL,PARA AGUA FRIA,COM DIAMETRO DE 3/4",EXCLUSIVE EMENDAS,CONEXOES,ABERTURA E FECHAMENTO DE RASGO.FORNECIMENTO E ASSENTAMENTO</v>
      </c>
      <c r="C16536" s="142" t="s">
        <v>15372</v>
      </c>
      <c r="D16536" s="142" t="s">
        <v>32551</v>
      </c>
      <c r="E16536" s="142" t="s">
        <v>32548</v>
      </c>
      <c r="I16536" s="142" t="s">
        <v>130</v>
      </c>
      <c r="J16536" s="142" t="n">
        <v>12.12</v>
      </c>
    </row>
    <row r="16537" customFormat="false" ht="12.75" hidden="false" customHeight="false" outlineLevel="0" collapsed="false">
      <c r="A16537" s="142" t="s">
        <v>32552</v>
      </c>
      <c r="B16537" s="663" t="str">
        <f aca="false">C16537&amp;D16537&amp;E16537&amp;F16537&amp;G16537&amp;H16537</f>
        <v>TUBO DE PVC RIGIDO,ROSQUEAVEL,PARA AGUA FRIA,COM DIAMETRO DE 3/4",EXCLUSIVE EMENDAS,CONEXOES,ABERTURA E FECHAMENTO DE RASGO.FORNECIMENTO E ASSENTAMENTO</v>
      </c>
      <c r="C16537" s="142" t="s">
        <v>15372</v>
      </c>
      <c r="D16537" s="142" t="s">
        <v>32551</v>
      </c>
      <c r="E16537" s="142" t="s">
        <v>32548</v>
      </c>
      <c r="I16537" s="142" t="s">
        <v>130</v>
      </c>
      <c r="J16537" s="142" t="n">
        <v>11.5</v>
      </c>
    </row>
    <row r="16538" customFormat="false" ht="12.75" hidden="false" customHeight="false" outlineLevel="0" collapsed="false">
      <c r="A16538" s="142" t="s">
        <v>32553</v>
      </c>
      <c r="B16538" s="663" t="str">
        <f aca="false">C16538&amp;D16538&amp;E16538&amp;F16538&amp;G16538&amp;H16538</f>
        <v>TUBO DE PVC RIGIDO,ROSQUEAVEL,PARA AGUA FRIA,COM DIAMETRO DE 1",EXCLUSIVE EMENDAS,CONEXOES,ABERTURA E FECHAMENTO DE RASGO.FORNECIMENTO E ASSENTAMENTO</v>
      </c>
      <c r="C16538" s="142" t="s">
        <v>15372</v>
      </c>
      <c r="D16538" s="142" t="s">
        <v>32554</v>
      </c>
      <c r="E16538" s="142" t="s">
        <v>32555</v>
      </c>
      <c r="I16538" s="142" t="s">
        <v>130</v>
      </c>
      <c r="J16538" s="142" t="n">
        <v>19.33</v>
      </c>
    </row>
    <row r="16539" customFormat="false" ht="12.75" hidden="false" customHeight="false" outlineLevel="0" collapsed="false">
      <c r="A16539" s="142" t="s">
        <v>32556</v>
      </c>
      <c r="B16539" s="663" t="str">
        <f aca="false">C16539&amp;D16539&amp;E16539&amp;F16539&amp;G16539&amp;H16539</f>
        <v>TUBO DE PVC RIGIDO,ROSQUEAVEL,PARA AGUA FRIA,COM DIAMETRO DE 1",EXCLUSIVE EMENDAS,CONEXOES,ABERTURA E FECHAMENTO DE RASGO.FORNECIMENTO E ASSENTAMENTO</v>
      </c>
      <c r="C16539" s="142" t="s">
        <v>15372</v>
      </c>
      <c r="D16539" s="142" t="s">
        <v>32554</v>
      </c>
      <c r="E16539" s="142" t="s">
        <v>32555</v>
      </c>
      <c r="I16539" s="142" t="s">
        <v>130</v>
      </c>
      <c r="J16539" s="142" t="n">
        <v>18.61</v>
      </c>
    </row>
    <row r="16540" customFormat="false" ht="12.75" hidden="false" customHeight="false" outlineLevel="0" collapsed="false">
      <c r="A16540" s="142" t="s">
        <v>32557</v>
      </c>
      <c r="B16540" s="663" t="str">
        <f aca="false">C16540&amp;D16540&amp;E16540&amp;F16540&amp;G16540&amp;H16540</f>
        <v>TUBO DE PVC RIGIDO,ROSQUEAVEL,PARA AGUA FRIA,COM DIAMETRO DE 1.1/2",EXCLUSIVE EMENDAS,CONEXOES,ABERTURA E FECHAMENTO DERASGO.FORNECIMENTO E ASSENTAMENTO</v>
      </c>
      <c r="C16540" s="142" t="s">
        <v>15372</v>
      </c>
      <c r="D16540" s="142" t="s">
        <v>32558</v>
      </c>
      <c r="E16540" s="142" t="s">
        <v>32559</v>
      </c>
      <c r="I16540" s="142" t="s">
        <v>130</v>
      </c>
      <c r="J16540" s="142" t="n">
        <v>29.91</v>
      </c>
    </row>
    <row r="16541" customFormat="false" ht="12.75" hidden="false" customHeight="false" outlineLevel="0" collapsed="false">
      <c r="A16541" s="142" t="s">
        <v>32560</v>
      </c>
      <c r="B16541" s="663" t="str">
        <f aca="false">C16541&amp;D16541&amp;E16541&amp;F16541&amp;G16541&amp;H16541</f>
        <v>TUBO DE PVC RIGIDO,ROSQUEAVEL,PARA AGUA FRIA,COM DIAMETRO DE 1.1/2",EXCLUSIVE EMENDAS,CONEXOES,ABERTURA E FECHAMENTO DERASGO.FORNECIMENTO E ASSENTAMENTO</v>
      </c>
      <c r="C16541" s="142" t="s">
        <v>15372</v>
      </c>
      <c r="D16541" s="142" t="s">
        <v>32558</v>
      </c>
      <c r="E16541" s="142" t="s">
        <v>32559</v>
      </c>
      <c r="I16541" s="142" t="s">
        <v>130</v>
      </c>
      <c r="J16541" s="142" t="n">
        <v>28.99</v>
      </c>
    </row>
    <row r="16542" customFormat="false" ht="12.75" hidden="false" customHeight="false" outlineLevel="0" collapsed="false">
      <c r="A16542" s="142" t="s">
        <v>32561</v>
      </c>
      <c r="B16542" s="663" t="str">
        <f aca="false">C16542&amp;D16542&amp;E16542&amp;F16542&amp;G16542&amp;H16542</f>
        <v>TUBO DE PVC RIGIDO,ROSQUEAVEL,PARA AGUA FRIA,COM DIAMETRO DE 2",EXCLUSIVE EMENDAS,CONEXOES,ABERTURA E FECHAMENTO DE RASGO.FORNECIMENTO E ASSENTAMENTO</v>
      </c>
      <c r="C16542" s="142" t="s">
        <v>15372</v>
      </c>
      <c r="D16542" s="142" t="s">
        <v>32562</v>
      </c>
      <c r="E16542" s="142" t="s">
        <v>32555</v>
      </c>
      <c r="I16542" s="142" t="s">
        <v>130</v>
      </c>
      <c r="J16542" s="142" t="n">
        <v>44.26</v>
      </c>
    </row>
    <row r="16543" customFormat="false" ht="12.75" hidden="false" customHeight="false" outlineLevel="0" collapsed="false">
      <c r="A16543" s="142" t="s">
        <v>32563</v>
      </c>
      <c r="B16543" s="663" t="str">
        <f aca="false">C16543&amp;D16543&amp;E16543&amp;F16543&amp;G16543&amp;H16543</f>
        <v>TUBO DE PVC RIGIDO,ROSQUEAVEL,PARA AGUA FRIA,COM DIAMETRO DE 2",EXCLUSIVE EMENDAS,CONEXOES,ABERTURA E FECHAMENTO DE RASGO.FORNECIMENTO E ASSENTAMENTO</v>
      </c>
      <c r="C16543" s="142" t="s">
        <v>15372</v>
      </c>
      <c r="D16543" s="142" t="s">
        <v>32562</v>
      </c>
      <c r="E16543" s="142" t="s">
        <v>32555</v>
      </c>
      <c r="I16543" s="142" t="s">
        <v>130</v>
      </c>
      <c r="J16543" s="142" t="n">
        <v>43.13</v>
      </c>
    </row>
    <row r="16544" customFormat="false" ht="12.75" hidden="false" customHeight="false" outlineLevel="0" collapsed="false">
      <c r="A16544" s="142" t="s">
        <v>32564</v>
      </c>
      <c r="B16544" s="663" t="str">
        <f aca="false">C16544&amp;D16544&amp;E16544&amp;F16544&amp;G16544&amp;H16544</f>
        <v>TUBO DE PVC RIGIDO,ROSQUEAVEL,PARA AGUA FRIA,COM DIAMETRO DE 2.1/2",EXCLUSIVE EMENDAS,CONEXOES,ABERTURA E FECHAMENTO DERASGO.FORNECIMENTO E ASSENTAMENTO</v>
      </c>
      <c r="C16544" s="142" t="s">
        <v>15372</v>
      </c>
      <c r="D16544" s="142" t="s">
        <v>32565</v>
      </c>
      <c r="E16544" s="142" t="s">
        <v>32559</v>
      </c>
      <c r="I16544" s="142" t="s">
        <v>130</v>
      </c>
      <c r="J16544" s="142" t="n">
        <v>54.06</v>
      </c>
    </row>
    <row r="16545" customFormat="false" ht="12.75" hidden="false" customHeight="false" outlineLevel="0" collapsed="false">
      <c r="A16545" s="142" t="s">
        <v>32566</v>
      </c>
      <c r="B16545" s="663" t="str">
        <f aca="false">C16545&amp;D16545&amp;E16545&amp;F16545&amp;G16545&amp;H16545</f>
        <v>TUBO DE PVC RIGIDO,ROSQUEAVEL,PARA AGUA FRIA,COM DIAMETRO DE 2.1/2",EXCLUSIVE EMENDAS,CONEXOES,ABERTURA E FECHAMENTO DERASGO.FORNECIMENTO E ASSENTAMENTO</v>
      </c>
      <c r="C16545" s="142" t="s">
        <v>15372</v>
      </c>
      <c r="D16545" s="142" t="s">
        <v>32565</v>
      </c>
      <c r="E16545" s="142" t="s">
        <v>32559</v>
      </c>
      <c r="I16545" s="142" t="s">
        <v>130</v>
      </c>
      <c r="J16545" s="142" t="n">
        <v>52.72</v>
      </c>
    </row>
    <row r="16546" customFormat="false" ht="12.75" hidden="false" customHeight="false" outlineLevel="0" collapsed="false">
      <c r="A16546" s="142" t="s">
        <v>32567</v>
      </c>
      <c r="B16546" s="663" t="str">
        <f aca="false">C16546&amp;D16546&amp;E16546&amp;F16546&amp;G16546&amp;H16546</f>
        <v>TUBO DE PVC RIGIDO,ROSQUEAVEL,PARA AGUA FRIA,COM DIAMETRO DE 3",EXCLUSIVE EMENDAS,CONEXOES,ABERTURA E FECHAMENTO DE RASGO.FORNECIMENTO E ASSENTAMENTO</v>
      </c>
      <c r="C16546" s="142" t="s">
        <v>15372</v>
      </c>
      <c r="D16546" s="142" t="s">
        <v>32568</v>
      </c>
      <c r="E16546" s="142" t="s">
        <v>32555</v>
      </c>
      <c r="I16546" s="142" t="s">
        <v>130</v>
      </c>
      <c r="J16546" s="142" t="n">
        <v>71.77</v>
      </c>
    </row>
    <row r="16547" customFormat="false" ht="12.75" hidden="false" customHeight="false" outlineLevel="0" collapsed="false">
      <c r="A16547" s="142" t="s">
        <v>32569</v>
      </c>
      <c r="B16547" s="663" t="str">
        <f aca="false">C16547&amp;D16547&amp;E16547&amp;F16547&amp;G16547&amp;H16547</f>
        <v>TUBO DE PVC RIGIDO,ROSQUEAVEL,PARA AGUA FRIA,COM DIAMETRO DE 3",EXCLUSIVE EMENDAS,CONEXOES,ABERTURA E FECHAMENTO DE RASGO.FORNECIMENTO E ASSENTAMENTO</v>
      </c>
      <c r="C16547" s="142" t="s">
        <v>15372</v>
      </c>
      <c r="D16547" s="142" t="s">
        <v>32568</v>
      </c>
      <c r="E16547" s="142" t="s">
        <v>32555</v>
      </c>
      <c r="I16547" s="142" t="s">
        <v>130</v>
      </c>
      <c r="J16547" s="142" t="n">
        <v>70.23</v>
      </c>
    </row>
    <row r="16548" customFormat="false" ht="12.75" hidden="false" customHeight="false" outlineLevel="0" collapsed="false">
      <c r="A16548" s="142" t="s">
        <v>32570</v>
      </c>
      <c r="B16548" s="663" t="str">
        <f aca="false">C16548&amp;D16548&amp;E16548&amp;F16548&amp;G16548&amp;H16548</f>
        <v>TUBO DE PVC RIGIDO,ROSQUEAVEL,PARA AGUA FRIA,COM DIAMETRO DE 4",EXCLUSIVE EMENDAS,CONEXOES,ABERTURA E FECHAMENTO DE RASGO.FORNECIMENTO E ASSENTAMENTO</v>
      </c>
      <c r="C16548" s="142" t="s">
        <v>15372</v>
      </c>
      <c r="D16548" s="142" t="s">
        <v>32571</v>
      </c>
      <c r="E16548" s="142" t="s">
        <v>32555</v>
      </c>
      <c r="I16548" s="142" t="s">
        <v>130</v>
      </c>
      <c r="J16548" s="142" t="n">
        <v>93.57</v>
      </c>
    </row>
    <row r="16549" customFormat="false" ht="12.75" hidden="false" customHeight="false" outlineLevel="0" collapsed="false">
      <c r="A16549" s="142" t="s">
        <v>32572</v>
      </c>
      <c r="B16549" s="663" t="str">
        <f aca="false">C16549&amp;D16549&amp;E16549&amp;F16549&amp;G16549&amp;H16549</f>
        <v>TUBO DE PVC RIGIDO,ROSQUEAVEL,PARA AGUA FRIA,COM DIAMETRO DE 4",EXCLUSIVE EMENDAS,CONEXOES,ABERTURA E FECHAMENTO DE RASGO.FORNECIMENTO E ASSENTAMENTO</v>
      </c>
      <c r="C16549" s="142" t="s">
        <v>15372</v>
      </c>
      <c r="D16549" s="142" t="s">
        <v>32571</v>
      </c>
      <c r="E16549" s="142" t="s">
        <v>32555</v>
      </c>
      <c r="I16549" s="142" t="s">
        <v>130</v>
      </c>
      <c r="J16549" s="142" t="n">
        <v>91.77</v>
      </c>
    </row>
    <row r="16550" customFormat="false" ht="12.75" hidden="false" customHeight="false" outlineLevel="0" collapsed="false">
      <c r="A16550" s="142" t="s">
        <v>32573</v>
      </c>
      <c r="B16550" s="663" t="str">
        <f aca="false">C16550&amp;D16550&amp;E16550&amp;F16550&amp;G16550&amp;H16550</f>
        <v>TUBO DE PVC RIGIDO,ROSQUEAVEL,PARA AGUA FRIA,COM DIAMETRO DE 1/2",INCLUSIVE CONEXOES E EMENDAS,EXCLUSIVE ABERTURA E FECHAMENTO DE RASGO.FORNECIMENTO E ASSENTAMENTO</v>
      </c>
      <c r="C16550" s="142" t="s">
        <v>15372</v>
      </c>
      <c r="D16550" s="142" t="s">
        <v>32574</v>
      </c>
      <c r="E16550" s="142" t="s">
        <v>32575</v>
      </c>
      <c r="I16550" s="142" t="s">
        <v>130</v>
      </c>
      <c r="J16550" s="142" t="n">
        <v>10.82</v>
      </c>
    </row>
    <row r="16551" customFormat="false" ht="12.75" hidden="false" customHeight="false" outlineLevel="0" collapsed="false">
      <c r="A16551" s="142" t="s">
        <v>32576</v>
      </c>
      <c r="B16551" s="663" t="str">
        <f aca="false">C16551&amp;D16551&amp;E16551&amp;F16551&amp;G16551&amp;H16551</f>
        <v>TUBO DE PVC RIGIDO,ROSQUEAVEL,PARA AGUA FRIA,COM DIAMETRO DE 1/2",INCLUSIVE CONEXOES E EMENDAS,EXCLUSIVE ABERTURA E FECHAMENTO DE RASGO.FORNECIMENTO E ASSENTAMENTO</v>
      </c>
      <c r="C16551" s="142" t="s">
        <v>15372</v>
      </c>
      <c r="D16551" s="142" t="s">
        <v>32574</v>
      </c>
      <c r="E16551" s="142" t="s">
        <v>32575</v>
      </c>
      <c r="I16551" s="142" t="s">
        <v>130</v>
      </c>
      <c r="J16551" s="142" t="n">
        <v>10.31</v>
      </c>
    </row>
    <row r="16552" customFormat="false" ht="12.75" hidden="false" customHeight="false" outlineLevel="0" collapsed="false">
      <c r="A16552" s="142" t="s">
        <v>32577</v>
      </c>
      <c r="B16552" s="663" t="str">
        <f aca="false">C16552&amp;D16552&amp;E16552&amp;F16552&amp;G16552&amp;H16552</f>
        <v>TUBO DE PVC RIGIDO,ROSQUEAVEL,PARA AGUA FRIA,COM DIAMETRO DE 3/4",INCLUSIVE CONEXOES E EMENDAS,EXCLUSIVE ABERTURA E FECHAMENTO DE RASGO.FORNECIMENTO E ASSENTAMENTO</v>
      </c>
      <c r="C16552" s="142" t="s">
        <v>15372</v>
      </c>
      <c r="D16552" s="142" t="s">
        <v>32578</v>
      </c>
      <c r="E16552" s="142" t="s">
        <v>32575</v>
      </c>
      <c r="I16552" s="142" t="s">
        <v>130</v>
      </c>
      <c r="J16552" s="142" t="n">
        <v>12.87</v>
      </c>
    </row>
    <row r="16553" customFormat="false" ht="12.75" hidden="false" customHeight="false" outlineLevel="0" collapsed="false">
      <c r="A16553" s="142" t="s">
        <v>32579</v>
      </c>
      <c r="B16553" s="663" t="str">
        <f aca="false">C16553&amp;D16553&amp;E16553&amp;F16553&amp;G16553&amp;H16553</f>
        <v>TUBO DE PVC RIGIDO,ROSQUEAVEL,PARA AGUA FRIA,COM DIAMETRO DE 3/4",INCLUSIVE CONEXOES E EMENDAS,EXCLUSIVE ABERTURA E FECHAMENTO DE RASGO.FORNECIMENTO E ASSENTAMENTO</v>
      </c>
      <c r="C16553" s="142" t="s">
        <v>15372</v>
      </c>
      <c r="D16553" s="142" t="s">
        <v>32578</v>
      </c>
      <c r="E16553" s="142" t="s">
        <v>32575</v>
      </c>
      <c r="I16553" s="142" t="s">
        <v>130</v>
      </c>
      <c r="J16553" s="142" t="n">
        <v>12.25</v>
      </c>
    </row>
    <row r="16554" customFormat="false" ht="12.75" hidden="false" customHeight="false" outlineLevel="0" collapsed="false">
      <c r="A16554" s="142" t="s">
        <v>32580</v>
      </c>
      <c r="B16554" s="663" t="str">
        <f aca="false">C16554&amp;D16554&amp;E16554&amp;F16554&amp;G16554&amp;H16554</f>
        <v>TUBO DE PVC RIGIDO,ROSQUEAVEL,PARA AGUA FRIA,COM DIAMETRO DE 1",INCLUSIVE CONEXOES E EMENDAS,EXCLUSIVE ABERTURA E FECHAMENTO DE RASGO.FORNECIMENTO E ASSENTAMENTO</v>
      </c>
      <c r="C16554" s="142" t="s">
        <v>15372</v>
      </c>
      <c r="D16554" s="142" t="s">
        <v>32581</v>
      </c>
      <c r="E16554" s="142" t="s">
        <v>32582</v>
      </c>
      <c r="I16554" s="142" t="s">
        <v>130</v>
      </c>
      <c r="J16554" s="142" t="n">
        <v>20.72</v>
      </c>
    </row>
    <row r="16555" customFormat="false" ht="12.75" hidden="false" customHeight="false" outlineLevel="0" collapsed="false">
      <c r="A16555" s="142" t="s">
        <v>32583</v>
      </c>
      <c r="B16555" s="663" t="str">
        <f aca="false">C16555&amp;D16555&amp;E16555&amp;F16555&amp;G16555&amp;H16555</f>
        <v>TUBO DE PVC RIGIDO,ROSQUEAVEL,PARA AGUA FRIA,COM DIAMETRO DE 1",INCLUSIVE CONEXOES E EMENDAS,EXCLUSIVE ABERTURA E FECHAMENTO DE RASGO.FORNECIMENTO E ASSENTAMENTO</v>
      </c>
      <c r="C16555" s="142" t="s">
        <v>15372</v>
      </c>
      <c r="D16555" s="142" t="s">
        <v>32581</v>
      </c>
      <c r="E16555" s="142" t="s">
        <v>32582</v>
      </c>
      <c r="I16555" s="142" t="s">
        <v>130</v>
      </c>
      <c r="J16555" s="142" t="n">
        <v>20</v>
      </c>
    </row>
    <row r="16556" customFormat="false" ht="12.75" hidden="false" customHeight="false" outlineLevel="0" collapsed="false">
      <c r="A16556" s="142" t="s">
        <v>32584</v>
      </c>
      <c r="B16556" s="663" t="str">
        <f aca="false">C16556&amp;D16556&amp;E16556&amp;F16556&amp;G16556&amp;H16556</f>
        <v>TUBO DE PVC RIGIDO,ROSQUEAVEL,PARA AGUA FRIA,COM DIAMETRO DE 1.1/4",INCLUSIVE CONEXOES E EMENDAS,EXCLUSIVE ABERTURA E FECHAMENTO DE RASGO.FORNECIMENTO E ASSENTAMENTO</v>
      </c>
      <c r="C16556" s="142" t="s">
        <v>15372</v>
      </c>
      <c r="D16556" s="142" t="s">
        <v>32585</v>
      </c>
      <c r="E16556" s="142" t="s">
        <v>32586</v>
      </c>
      <c r="I16556" s="142" t="s">
        <v>130</v>
      </c>
      <c r="J16556" s="142" t="n">
        <v>27.68</v>
      </c>
    </row>
    <row r="16557" customFormat="false" ht="12.75" hidden="false" customHeight="false" outlineLevel="0" collapsed="false">
      <c r="A16557" s="142" t="s">
        <v>32587</v>
      </c>
      <c r="B16557" s="663" t="str">
        <f aca="false">C16557&amp;D16557&amp;E16557&amp;F16557&amp;G16557&amp;H16557</f>
        <v>TUBO DE PVC RIGIDO,ROSQUEAVEL,PARA AGUA FRIA,COM DIAMETRO DE 1.1/4",INCLUSIVE CONEXOES E EMENDAS,EXCLUSIVE ABERTURA E FECHAMENTO DE RASGO.FORNECIMENTO E ASSENTAMENTO</v>
      </c>
      <c r="C16557" s="142" t="s">
        <v>15372</v>
      </c>
      <c r="D16557" s="142" t="s">
        <v>32585</v>
      </c>
      <c r="E16557" s="142" t="s">
        <v>32586</v>
      </c>
      <c r="I16557" s="142" t="s">
        <v>130</v>
      </c>
      <c r="J16557" s="142" t="n">
        <v>26.86</v>
      </c>
    </row>
    <row r="16558" customFormat="false" ht="12.75" hidden="false" customHeight="false" outlineLevel="0" collapsed="false">
      <c r="A16558" s="142" t="s">
        <v>32588</v>
      </c>
      <c r="B16558" s="663" t="str">
        <f aca="false">C16558&amp;D16558&amp;E16558&amp;F16558&amp;G16558&amp;H16558</f>
        <v>TUBO DE PVC RIGIDO,ROSQUEAVEL,PARA AGUA FRIA,COM DIAMETRO DE 1.1/2",INCLUSIVE CONEXOES E EMENDAS,EXCLUSIVE ABERTURA E FECHAMENTO DE RASGO.FORNECIMENTO E ASSENTAMENTO</v>
      </c>
      <c r="C16558" s="142" t="s">
        <v>15372</v>
      </c>
      <c r="D16558" s="142" t="s">
        <v>32589</v>
      </c>
      <c r="E16558" s="142" t="s">
        <v>32586</v>
      </c>
      <c r="I16558" s="142" t="s">
        <v>130</v>
      </c>
      <c r="J16558" s="142" t="n">
        <v>32.21</v>
      </c>
    </row>
    <row r="16559" customFormat="false" ht="12.75" hidden="false" customHeight="false" outlineLevel="0" collapsed="false">
      <c r="A16559" s="142" t="s">
        <v>32590</v>
      </c>
      <c r="B16559" s="663" t="str">
        <f aca="false">C16559&amp;D16559&amp;E16559&amp;F16559&amp;G16559&amp;H16559</f>
        <v>TUBO DE PVC RIGIDO,ROSQUEAVEL,PARA AGUA FRIA,COM DIAMETRO DE 1.1/2",INCLUSIVE CONEXOES E EMENDAS,EXCLUSIVE ABERTURA E FECHAMENTO DE RASGO.FORNECIMENTO E ASSENTAMENTO</v>
      </c>
      <c r="C16559" s="142" t="s">
        <v>15372</v>
      </c>
      <c r="D16559" s="142" t="s">
        <v>32589</v>
      </c>
      <c r="E16559" s="142" t="s">
        <v>32586</v>
      </c>
      <c r="I16559" s="142" t="s">
        <v>130</v>
      </c>
      <c r="J16559" s="142" t="n">
        <v>31.29</v>
      </c>
    </row>
    <row r="16560" customFormat="false" ht="12.75" hidden="false" customHeight="false" outlineLevel="0" collapsed="false">
      <c r="A16560" s="142" t="s">
        <v>32591</v>
      </c>
      <c r="B16560" s="663" t="str">
        <f aca="false">C16560&amp;D16560&amp;E16560&amp;F16560&amp;G16560&amp;H16560</f>
        <v>TUBO DE PVC RIGIDO,ROSQUEAVEL,PARA AGUA FRIA,COM DIAMETRO DE 2",INCLUSIVE CONEXOES E EMENDAS,EXCLUSIVE ABERTURA E FECHAMENTO DE RASGO.FORNECIMENTO E ASSENTAMENTO</v>
      </c>
      <c r="C16560" s="142" t="s">
        <v>15372</v>
      </c>
      <c r="D16560" s="142" t="s">
        <v>32592</v>
      </c>
      <c r="E16560" s="142" t="s">
        <v>32582</v>
      </c>
      <c r="I16560" s="142" t="s">
        <v>130</v>
      </c>
      <c r="J16560" s="142" t="n">
        <v>47.84</v>
      </c>
    </row>
    <row r="16561" customFormat="false" ht="12.75" hidden="false" customHeight="false" outlineLevel="0" collapsed="false">
      <c r="A16561" s="142" t="s">
        <v>32593</v>
      </c>
      <c r="B16561" s="663" t="str">
        <f aca="false">C16561&amp;D16561&amp;E16561&amp;F16561&amp;G16561&amp;H16561</f>
        <v>TUBO DE PVC RIGIDO,ROSQUEAVEL,PARA AGUA FRIA,COM DIAMETRO DE 2",INCLUSIVE CONEXOES E EMENDAS,EXCLUSIVE ABERTURA E FECHAMENTO DE RASGO.FORNECIMENTO E ASSENTAMENTO</v>
      </c>
      <c r="C16561" s="142" t="s">
        <v>15372</v>
      </c>
      <c r="D16561" s="142" t="s">
        <v>32592</v>
      </c>
      <c r="E16561" s="142" t="s">
        <v>32582</v>
      </c>
      <c r="I16561" s="142" t="s">
        <v>130</v>
      </c>
      <c r="J16561" s="142" t="n">
        <v>46.71</v>
      </c>
    </row>
    <row r="16562" customFormat="false" ht="12.75" hidden="false" customHeight="false" outlineLevel="0" collapsed="false">
      <c r="A16562" s="142" t="s">
        <v>32594</v>
      </c>
      <c r="B16562" s="663" t="str">
        <f aca="false">C16562&amp;D16562&amp;E16562&amp;F16562&amp;G16562&amp;H16562</f>
        <v>TUBO DE PVC RIGIDO,ROSQUEAVEL,PARA AGUA FRIA,COM DIAMETRO DE 2.1/2",INCLUSIVE CONEXOES E EMENDAS,EXCLUSIVE ABERTURA E FECHAMENTO DE RASGO.FORNECIMENTO E ASSENTAMENTO</v>
      </c>
      <c r="C16562" s="142" t="s">
        <v>15372</v>
      </c>
      <c r="D16562" s="142" t="s">
        <v>32595</v>
      </c>
      <c r="E16562" s="142" t="s">
        <v>32586</v>
      </c>
      <c r="I16562" s="142" t="s">
        <v>130</v>
      </c>
      <c r="J16562" s="142" t="n">
        <v>58.47</v>
      </c>
    </row>
    <row r="16563" customFormat="false" ht="12.75" hidden="false" customHeight="false" outlineLevel="0" collapsed="false">
      <c r="A16563" s="142" t="s">
        <v>32596</v>
      </c>
      <c r="B16563" s="663" t="str">
        <f aca="false">C16563&amp;D16563&amp;E16563&amp;F16563&amp;G16563&amp;H16563</f>
        <v>TUBO DE PVC RIGIDO,ROSQUEAVEL,PARA AGUA FRIA,COM DIAMETRO DE 2.1/2",INCLUSIVE CONEXOES E EMENDAS,EXCLUSIVE ABERTURA E FECHAMENTO DE RASGO.FORNECIMENTO E ASSENTAMENTO</v>
      </c>
      <c r="C16563" s="142" t="s">
        <v>15372</v>
      </c>
      <c r="D16563" s="142" t="s">
        <v>32595</v>
      </c>
      <c r="E16563" s="142" t="s">
        <v>32586</v>
      </c>
      <c r="I16563" s="142" t="s">
        <v>130</v>
      </c>
      <c r="J16563" s="142" t="n">
        <v>57.13</v>
      </c>
    </row>
    <row r="16564" customFormat="false" ht="12.75" hidden="false" customHeight="false" outlineLevel="0" collapsed="false">
      <c r="A16564" s="142" t="s">
        <v>32597</v>
      </c>
      <c r="B16564" s="663" t="str">
        <f aca="false">C16564&amp;D16564&amp;E16564&amp;F16564&amp;G16564&amp;H16564</f>
        <v>TUBO DE PVC RIGIDO,ROSQUEAVEL,PARA AGUA FRIA,COM DIAMETRO DE 3",INCLUSIVE CONEXOES E EMENDAS,EXCLUSIVE ABERTURA E FECHAMENTO DE RASGO.FORNECIMENTO E ASSENTAMENTO</v>
      </c>
      <c r="C16564" s="142" t="s">
        <v>15372</v>
      </c>
      <c r="D16564" s="142" t="s">
        <v>32598</v>
      </c>
      <c r="E16564" s="142" t="s">
        <v>32582</v>
      </c>
      <c r="I16564" s="142" t="s">
        <v>130</v>
      </c>
      <c r="J16564" s="142" t="n">
        <v>77.79</v>
      </c>
    </row>
    <row r="16565" customFormat="false" ht="12.75" hidden="false" customHeight="false" outlineLevel="0" collapsed="false">
      <c r="A16565" s="142" t="s">
        <v>32599</v>
      </c>
      <c r="B16565" s="663" t="str">
        <f aca="false">C16565&amp;D16565&amp;E16565&amp;F16565&amp;G16565&amp;H16565</f>
        <v>TUBO DE PVC RIGIDO,ROSQUEAVEL,PARA AGUA FRIA,COM DIAMETRO DE 3",INCLUSIVE CONEXOES E EMENDAS,EXCLUSIVE ABERTURA E FECHAMENTO DE RASGO.FORNECIMENTO E ASSENTAMENTO</v>
      </c>
      <c r="C16565" s="142" t="s">
        <v>15372</v>
      </c>
      <c r="D16565" s="142" t="s">
        <v>32598</v>
      </c>
      <c r="E16565" s="142" t="s">
        <v>32582</v>
      </c>
      <c r="I16565" s="142" t="s">
        <v>130</v>
      </c>
      <c r="J16565" s="142" t="n">
        <v>76.25</v>
      </c>
    </row>
    <row r="16566" customFormat="false" ht="12.75" hidden="false" customHeight="false" outlineLevel="0" collapsed="false">
      <c r="A16566" s="142" t="s">
        <v>32600</v>
      </c>
      <c r="B16566" s="663" t="str">
        <f aca="false">C16566&amp;D16566&amp;E16566&amp;F16566&amp;G16566&amp;H16566</f>
        <v>TUBO DE PVC RIGIDO,ROSQUEAVEL,PARA AGUA FRIA,COM DIAMETRO DE 4",INCLUSIVE CONEXOES E EMENDAS,EXCLUSIVE ABERTURA E FECHAMENTO DE RASGO.FORNECIMENTO E ASSENTAMENTO</v>
      </c>
      <c r="C16566" s="142" t="s">
        <v>15372</v>
      </c>
      <c r="D16566" s="142" t="s">
        <v>32601</v>
      </c>
      <c r="E16566" s="142" t="s">
        <v>32582</v>
      </c>
      <c r="I16566" s="142" t="s">
        <v>130</v>
      </c>
      <c r="J16566" s="142" t="n">
        <v>101.58</v>
      </c>
    </row>
    <row r="16567" customFormat="false" ht="12.75" hidden="false" customHeight="false" outlineLevel="0" collapsed="false">
      <c r="A16567" s="142" t="s">
        <v>32602</v>
      </c>
      <c r="B16567" s="663" t="str">
        <f aca="false">C16567&amp;D16567&amp;E16567&amp;F16567&amp;G16567&amp;H16567</f>
        <v>TUBO DE PVC RIGIDO,ROSQUEAVEL,PARA AGUA FRIA,COM DIAMETRO DE 4",INCLUSIVE CONEXOES E EMENDAS,EXCLUSIVE ABERTURA E FECHAMENTO DE RASGO.FORNECIMENTO E ASSENTAMENTO</v>
      </c>
      <c r="C16567" s="142" t="s">
        <v>15372</v>
      </c>
      <c r="D16567" s="142" t="s">
        <v>32601</v>
      </c>
      <c r="E16567" s="142" t="s">
        <v>32582</v>
      </c>
      <c r="I16567" s="142" t="s">
        <v>130</v>
      </c>
      <c r="J16567" s="142" t="n">
        <v>99.78</v>
      </c>
    </row>
    <row r="16568" customFormat="false" ht="12.75" hidden="false" customHeight="false" outlineLevel="0" collapsed="false">
      <c r="A16568" s="142" t="s">
        <v>32603</v>
      </c>
      <c r="B16568" s="663" t="str">
        <f aca="false">C16568&amp;D16568&amp;E16568&amp;F16568&amp;G16568&amp;H16568</f>
        <v>TUBO DE PVC RIGIDO DE 20MM,SOLDAVEL,EXCLUSIVE CONEXOES,EMENDAS,ABERTURA E FECHAMENTO DE RASGO.FORNECIMENTO E ASSENTAMENTO</v>
      </c>
      <c r="C16568" s="142" t="s">
        <v>32604</v>
      </c>
      <c r="D16568" s="142" t="s">
        <v>32605</v>
      </c>
      <c r="E16568" s="142" t="s">
        <v>4077</v>
      </c>
      <c r="I16568" s="142" t="s">
        <v>130</v>
      </c>
      <c r="J16568" s="142" t="n">
        <v>7.94</v>
      </c>
    </row>
    <row r="16569" customFormat="false" ht="12.75" hidden="false" customHeight="false" outlineLevel="0" collapsed="false">
      <c r="A16569" s="142" t="s">
        <v>32606</v>
      </c>
      <c r="B16569" s="663" t="str">
        <f aca="false">C16569&amp;D16569&amp;E16569&amp;F16569&amp;G16569&amp;H16569</f>
        <v>TUBO DE PVC RIGIDO DE 20MM,SOLDAVEL,EXCLUSIVE CONEXOES,EMENDAS,ABERTURA E FECHAMENTO DE RASGO.FORNECIMENTO E ASSENTAMENTO</v>
      </c>
      <c r="C16569" s="142" t="s">
        <v>32604</v>
      </c>
      <c r="D16569" s="142" t="s">
        <v>32605</v>
      </c>
      <c r="E16569" s="142" t="s">
        <v>4077</v>
      </c>
      <c r="I16569" s="142" t="s">
        <v>130</v>
      </c>
      <c r="J16569" s="142" t="n">
        <v>7.22</v>
      </c>
    </row>
    <row r="16570" customFormat="false" ht="12.75" hidden="false" customHeight="false" outlineLevel="0" collapsed="false">
      <c r="A16570" s="142" t="s">
        <v>32607</v>
      </c>
      <c r="B16570" s="663" t="str">
        <f aca="false">C16570&amp;D16570&amp;E16570&amp;F16570&amp;G16570&amp;H16570</f>
        <v>TUBO DE PVC RIGIDO DE 25MM,SOLDAVEL,EXCLUSIVE CONEXOES,EMENDAS,ABERTURA E FECHAMENTO DE RASGO.FORNECIMENTO E ASSENTAMENTO</v>
      </c>
      <c r="C16570" s="142" t="s">
        <v>32608</v>
      </c>
      <c r="D16570" s="142" t="s">
        <v>32605</v>
      </c>
      <c r="E16570" s="142" t="s">
        <v>4077</v>
      </c>
      <c r="I16570" s="142" t="s">
        <v>130</v>
      </c>
      <c r="J16570" s="142" t="n">
        <v>8.7</v>
      </c>
    </row>
    <row r="16571" customFormat="false" ht="12.75" hidden="false" customHeight="false" outlineLevel="0" collapsed="false">
      <c r="A16571" s="142" t="s">
        <v>32609</v>
      </c>
      <c r="B16571" s="663" t="str">
        <f aca="false">C16571&amp;D16571&amp;E16571&amp;F16571&amp;G16571&amp;H16571</f>
        <v>TUBO DE PVC RIGIDO DE 25MM,SOLDAVEL,EXCLUSIVE CONEXOES,EMENDAS,ABERTURA E FECHAMENTO DE RASGO.FORNECIMENTO E ASSENTAMENTO</v>
      </c>
      <c r="C16571" s="142" t="s">
        <v>32608</v>
      </c>
      <c r="D16571" s="142" t="s">
        <v>32605</v>
      </c>
      <c r="E16571" s="142" t="s">
        <v>4077</v>
      </c>
      <c r="I16571" s="142" t="s">
        <v>130</v>
      </c>
      <c r="J16571" s="142" t="n">
        <v>7.93</v>
      </c>
    </row>
    <row r="16572" customFormat="false" ht="12.75" hidden="false" customHeight="false" outlineLevel="0" collapsed="false">
      <c r="A16572" s="142" t="s">
        <v>32610</v>
      </c>
      <c r="B16572" s="663" t="str">
        <f aca="false">C16572&amp;D16572&amp;E16572&amp;F16572&amp;G16572&amp;H16572</f>
        <v>TUBO DE PVC RIGIDO DE 32MM,SOLDAVEL,EXCLUSIVE CONEXOES,EMENDAS,ABERTURA E FECHAMENTO DE RASGO.FORNECIMENTO E ASSENTAMENTO</v>
      </c>
      <c r="C16572" s="142" t="s">
        <v>32611</v>
      </c>
      <c r="D16572" s="142" t="s">
        <v>32605</v>
      </c>
      <c r="E16572" s="142" t="s">
        <v>4077</v>
      </c>
      <c r="I16572" s="142" t="s">
        <v>130</v>
      </c>
      <c r="J16572" s="142" t="n">
        <v>12.09</v>
      </c>
    </row>
    <row r="16573" customFormat="false" ht="12.75" hidden="false" customHeight="false" outlineLevel="0" collapsed="false">
      <c r="A16573" s="142" t="s">
        <v>32612</v>
      </c>
      <c r="B16573" s="663" t="str">
        <f aca="false">C16573&amp;D16573&amp;E16573&amp;F16573&amp;G16573&amp;H16573</f>
        <v>TUBO DE PVC RIGIDO DE 32MM,SOLDAVEL,EXCLUSIVE CONEXOES,EMENDAS,ABERTURA E FECHAMENTO DE RASGO.FORNECIMENTO E ASSENTAMENTO</v>
      </c>
      <c r="C16573" s="142" t="s">
        <v>32611</v>
      </c>
      <c r="D16573" s="142" t="s">
        <v>32605</v>
      </c>
      <c r="E16573" s="142" t="s">
        <v>4077</v>
      </c>
      <c r="I16573" s="142" t="s">
        <v>130</v>
      </c>
      <c r="J16573" s="142" t="n">
        <v>11.27</v>
      </c>
    </row>
    <row r="16574" customFormat="false" ht="12.75" hidden="false" customHeight="false" outlineLevel="0" collapsed="false">
      <c r="A16574" s="142" t="s">
        <v>32613</v>
      </c>
      <c r="B16574" s="663" t="str">
        <f aca="false">C16574&amp;D16574&amp;E16574&amp;F16574&amp;G16574&amp;H16574</f>
        <v>TUBO DE PVC RIGIDO DE 40MM,SOLDAVEL,EXCLUSIVE CONEXOES,EMENDAS,ABERTURA E FECHAMENTO DE RASGO.FORNECIMENTO E ASSENTAMENTO</v>
      </c>
      <c r="C16574" s="142" t="s">
        <v>32614</v>
      </c>
      <c r="D16574" s="142" t="s">
        <v>32605</v>
      </c>
      <c r="E16574" s="142" t="s">
        <v>4077</v>
      </c>
      <c r="I16574" s="142" t="s">
        <v>130</v>
      </c>
      <c r="J16574" s="142" t="n">
        <v>17.07</v>
      </c>
    </row>
    <row r="16575" customFormat="false" ht="12.75" hidden="false" customHeight="false" outlineLevel="0" collapsed="false">
      <c r="A16575" s="142" t="s">
        <v>32615</v>
      </c>
      <c r="B16575" s="663" t="str">
        <f aca="false">C16575&amp;D16575&amp;E16575&amp;F16575&amp;G16575&amp;H16575</f>
        <v>TUBO DE PVC RIGIDO DE 40MM,SOLDAVEL,EXCLUSIVE CONEXOES,EMENDAS,ABERTURA E FECHAMENTO DE RASGO.FORNECIMENTO E ASSENTAMENTO</v>
      </c>
      <c r="C16575" s="142" t="s">
        <v>32614</v>
      </c>
      <c r="D16575" s="142" t="s">
        <v>32605</v>
      </c>
      <c r="E16575" s="142" t="s">
        <v>4077</v>
      </c>
      <c r="I16575" s="142" t="s">
        <v>130</v>
      </c>
      <c r="J16575" s="142" t="n">
        <v>16.14</v>
      </c>
    </row>
    <row r="16576" customFormat="false" ht="12.75" hidden="false" customHeight="false" outlineLevel="0" collapsed="false">
      <c r="A16576" s="142" t="s">
        <v>32616</v>
      </c>
      <c r="B16576" s="663" t="str">
        <f aca="false">C16576&amp;D16576&amp;E16576&amp;F16576&amp;G16576&amp;H16576</f>
        <v>TUBO DE PVC RIGIDO DE 50MM,SOLDAVEL,EXCLUSIVE CONEXOES,EMENDAS,ABERTURA E FECHAMENTO DE RASGO.FORNECIMENTO E ASSENTAMENTO</v>
      </c>
      <c r="C16576" s="142" t="s">
        <v>32617</v>
      </c>
      <c r="D16576" s="142" t="s">
        <v>32605</v>
      </c>
      <c r="E16576" s="142" t="s">
        <v>4077</v>
      </c>
      <c r="I16576" s="142" t="s">
        <v>130</v>
      </c>
      <c r="J16576" s="142" t="n">
        <v>18.85</v>
      </c>
    </row>
    <row r="16577" customFormat="false" ht="12.75" hidden="false" customHeight="false" outlineLevel="0" collapsed="false">
      <c r="A16577" s="142" t="s">
        <v>32618</v>
      </c>
      <c r="B16577" s="663" t="str">
        <f aca="false">C16577&amp;D16577&amp;E16577&amp;F16577&amp;G16577&amp;H16577</f>
        <v>TUBO DE PVC RIGIDO DE 50MM,SOLDAVEL,EXCLUSIVE CONEXOES,EMENDAS,ABERTURA E FECHAMENTO DE RASGO.FORNECIMENTO E ASSENTAMENTO</v>
      </c>
      <c r="C16577" s="142" t="s">
        <v>32617</v>
      </c>
      <c r="D16577" s="142" t="s">
        <v>32605</v>
      </c>
      <c r="E16577" s="142" t="s">
        <v>4077</v>
      </c>
      <c r="I16577" s="142" t="s">
        <v>130</v>
      </c>
      <c r="J16577" s="142" t="n">
        <v>17.72</v>
      </c>
    </row>
    <row r="16578" customFormat="false" ht="12.75" hidden="false" customHeight="false" outlineLevel="0" collapsed="false">
      <c r="A16578" s="142" t="s">
        <v>32619</v>
      </c>
      <c r="B16578" s="663" t="str">
        <f aca="false">C16578&amp;D16578&amp;E16578&amp;F16578&amp;G16578&amp;H16578</f>
        <v>TUBO DE PVC RIGIDO DE 60MM,SOLDAVEL,EXCLUSIVE CONEXOES,EMENDAS,ABERTURA E FECHAMENTO DE RASGO.FORNECIMENTO E ASSENTAMENTO</v>
      </c>
      <c r="C16578" s="142" t="s">
        <v>32620</v>
      </c>
      <c r="D16578" s="142" t="s">
        <v>32605</v>
      </c>
      <c r="E16578" s="142" t="s">
        <v>4077</v>
      </c>
      <c r="I16578" s="142" t="s">
        <v>130</v>
      </c>
      <c r="J16578" s="142" t="n">
        <v>26.16</v>
      </c>
    </row>
    <row r="16579" customFormat="false" ht="12.75" hidden="false" customHeight="false" outlineLevel="0" collapsed="false">
      <c r="A16579" s="142" t="s">
        <v>32621</v>
      </c>
      <c r="B16579" s="663" t="str">
        <f aca="false">C16579&amp;D16579&amp;E16579&amp;F16579&amp;G16579&amp;H16579</f>
        <v>TUBO DE PVC RIGIDO DE 60MM,SOLDAVEL,EXCLUSIVE CONEXOES,EMENDAS,ABERTURA E FECHAMENTO DE RASGO.FORNECIMENTO E ASSENTAMENTO</v>
      </c>
      <c r="C16579" s="142" t="s">
        <v>32620</v>
      </c>
      <c r="D16579" s="142" t="s">
        <v>32605</v>
      </c>
      <c r="E16579" s="142" t="s">
        <v>4077</v>
      </c>
      <c r="I16579" s="142" t="s">
        <v>130</v>
      </c>
      <c r="J16579" s="142" t="n">
        <v>24.82</v>
      </c>
    </row>
    <row r="16580" customFormat="false" ht="12.75" hidden="false" customHeight="false" outlineLevel="0" collapsed="false">
      <c r="A16580" s="142" t="s">
        <v>32622</v>
      </c>
      <c r="B16580" s="663" t="str">
        <f aca="false">C16580&amp;D16580&amp;E16580&amp;F16580&amp;G16580&amp;H16580</f>
        <v>TUBO DE PVC RIGIDO DE 75MM,SOLDAVEL,EXCLUSIVE CONEXOES,EMENDAS,ABERTURA E FECHAMENTO DE RASGO.FORNECIMENTO E ASSENTAMENTO</v>
      </c>
      <c r="C16580" s="142" t="s">
        <v>32623</v>
      </c>
      <c r="D16580" s="142" t="s">
        <v>32605</v>
      </c>
      <c r="E16580" s="142" t="s">
        <v>4077</v>
      </c>
      <c r="I16580" s="142" t="s">
        <v>130</v>
      </c>
      <c r="J16580" s="142" t="n">
        <v>45.91</v>
      </c>
    </row>
    <row r="16581" customFormat="false" ht="12.75" hidden="false" customHeight="false" outlineLevel="0" collapsed="false">
      <c r="A16581" s="142" t="s">
        <v>32624</v>
      </c>
      <c r="B16581" s="663" t="str">
        <f aca="false">C16581&amp;D16581&amp;E16581&amp;F16581&amp;G16581&amp;H16581</f>
        <v>TUBO DE PVC RIGIDO DE 75MM,SOLDAVEL,EXCLUSIVE CONEXOES,EMENDAS,ABERTURA E FECHAMENTO DE RASGO.FORNECIMENTO E ASSENTAMENTO</v>
      </c>
      <c r="C16581" s="142" t="s">
        <v>32623</v>
      </c>
      <c r="D16581" s="142" t="s">
        <v>32605</v>
      </c>
      <c r="E16581" s="142" t="s">
        <v>4077</v>
      </c>
      <c r="I16581" s="142" t="s">
        <v>130</v>
      </c>
      <c r="J16581" s="142" t="n">
        <v>44.36</v>
      </c>
    </row>
    <row r="16582" customFormat="false" ht="12.75" hidden="false" customHeight="false" outlineLevel="0" collapsed="false">
      <c r="A16582" s="142" t="s">
        <v>32625</v>
      </c>
      <c r="B16582" s="663" t="str">
        <f aca="false">C16582&amp;D16582&amp;E16582&amp;F16582&amp;G16582&amp;H16582</f>
        <v>TUBO DE PVC RIGIDO DE 85MM,SOLDAVEL,EXCLUSIVE CONEXOES,EMENDAS,ABERTURA E FECHAMENTO DE RASGO.FORNECIMENTO E ASSENTAMENTO</v>
      </c>
      <c r="C16582" s="142" t="s">
        <v>32626</v>
      </c>
      <c r="D16582" s="142" t="s">
        <v>32605</v>
      </c>
      <c r="E16582" s="142" t="s">
        <v>4077</v>
      </c>
      <c r="I16582" s="142" t="s">
        <v>130</v>
      </c>
      <c r="J16582" s="142" t="n">
        <v>53.94</v>
      </c>
    </row>
    <row r="16583" customFormat="false" ht="12.75" hidden="false" customHeight="false" outlineLevel="0" collapsed="false">
      <c r="A16583" s="142" t="s">
        <v>32627</v>
      </c>
      <c r="B16583" s="663" t="str">
        <f aca="false">C16583&amp;D16583&amp;E16583&amp;F16583&amp;G16583&amp;H16583</f>
        <v>TUBO DE PVC RIGIDO DE 85MM,SOLDAVEL,EXCLUSIVE CONEXOES,EMENDAS,ABERTURA E FECHAMENTO DE RASGO.FORNECIMENTO E ASSENTAMENTO</v>
      </c>
      <c r="C16583" s="142" t="s">
        <v>32626</v>
      </c>
      <c r="D16583" s="142" t="s">
        <v>32605</v>
      </c>
      <c r="E16583" s="142" t="s">
        <v>4077</v>
      </c>
      <c r="I16583" s="142" t="s">
        <v>130</v>
      </c>
      <c r="J16583" s="142" t="n">
        <v>52.14</v>
      </c>
    </row>
    <row r="16584" customFormat="false" ht="12.75" hidden="false" customHeight="false" outlineLevel="0" collapsed="false">
      <c r="A16584" s="142" t="s">
        <v>32628</v>
      </c>
      <c r="B16584" s="663" t="str">
        <f aca="false">C16584&amp;D16584&amp;E16584&amp;F16584&amp;G16584&amp;H16584</f>
        <v>TUBO DE PVC RIGIDO DE 110MM,SOLDAVEL,EXCLUSIVE CONEXOES,EMENDAS,ABERTURA E FECHAMENTO DE RASGO.FORNECIMENTO E ASSENTAMENTO</v>
      </c>
      <c r="C16584" s="142" t="s">
        <v>32629</v>
      </c>
      <c r="D16584" s="142" t="s">
        <v>32630</v>
      </c>
      <c r="E16584" s="142" t="s">
        <v>4808</v>
      </c>
      <c r="I16584" s="142" t="s">
        <v>130</v>
      </c>
      <c r="J16584" s="142" t="n">
        <v>70.83</v>
      </c>
    </row>
    <row r="16585" customFormat="false" ht="12.75" hidden="false" customHeight="false" outlineLevel="0" collapsed="false">
      <c r="A16585" s="142" t="s">
        <v>32631</v>
      </c>
      <c r="B16585" s="663" t="str">
        <f aca="false">C16585&amp;D16585&amp;E16585&amp;F16585&amp;G16585&amp;H16585</f>
        <v>TUBO DE PVC RIGIDO DE 110MM,SOLDAVEL,EXCLUSIVE CONEXOES,EMENDAS,ABERTURA E FECHAMENTO DE RASGO.FORNECIMENTO E ASSENTAMENTO</v>
      </c>
      <c r="C16585" s="142" t="s">
        <v>32629</v>
      </c>
      <c r="D16585" s="142" t="s">
        <v>32630</v>
      </c>
      <c r="E16585" s="142" t="s">
        <v>4808</v>
      </c>
      <c r="I16585" s="142" t="s">
        <v>130</v>
      </c>
      <c r="J16585" s="142" t="n">
        <v>68.77</v>
      </c>
    </row>
    <row r="16586" customFormat="false" ht="12.75" hidden="false" customHeight="false" outlineLevel="0" collapsed="false">
      <c r="A16586" s="142" t="s">
        <v>32632</v>
      </c>
      <c r="B16586" s="663" t="str">
        <f aca="false">C16586&amp;D16586&amp;E16586&amp;F16586&amp;G16586&amp;H16586</f>
        <v>TUBO DE PVC RIGIDO DE 20MM,SOLDAVEL,INCLUSIVE CONEXOES E EMENDAS,EXCLUSIVE ABERTURA E FECHAMENTO DE RASGO.FORNECIMENTO E ASSENTAMENTO</v>
      </c>
      <c r="C16586" s="142" t="s">
        <v>32633</v>
      </c>
      <c r="D16586" s="142" t="s">
        <v>32634</v>
      </c>
      <c r="E16586" s="142" t="s">
        <v>5836</v>
      </c>
      <c r="I16586" s="142" t="s">
        <v>130</v>
      </c>
      <c r="J16586" s="142" t="n">
        <v>8.2</v>
      </c>
    </row>
    <row r="16587" customFormat="false" ht="12.75" hidden="false" customHeight="false" outlineLevel="0" collapsed="false">
      <c r="A16587" s="142" t="s">
        <v>32635</v>
      </c>
      <c r="B16587" s="663" t="str">
        <f aca="false">C16587&amp;D16587&amp;E16587&amp;F16587&amp;G16587&amp;H16587</f>
        <v>TUBO DE PVC RIGIDO DE 20MM,SOLDAVEL,INCLUSIVE CONEXOES E EMENDAS,EXCLUSIVE ABERTURA E FECHAMENTO DE RASGO.FORNECIMENTO E ASSENTAMENTO</v>
      </c>
      <c r="C16587" s="142" t="s">
        <v>32633</v>
      </c>
      <c r="D16587" s="142" t="s">
        <v>32634</v>
      </c>
      <c r="E16587" s="142" t="s">
        <v>5836</v>
      </c>
      <c r="I16587" s="142" t="s">
        <v>130</v>
      </c>
      <c r="J16587" s="142" t="n">
        <v>7.48</v>
      </c>
    </row>
    <row r="16588" customFormat="false" ht="12.75" hidden="false" customHeight="false" outlineLevel="0" collapsed="false">
      <c r="A16588" s="142" t="s">
        <v>32636</v>
      </c>
      <c r="B16588" s="663" t="str">
        <f aca="false">C16588&amp;D16588&amp;E16588&amp;F16588&amp;G16588&amp;H16588</f>
        <v>TUBO DE PVC RIGIDO DE 25MM,SOLDAVEL,INCLUSIVE CONEXOES E EMENDAS,EXCLUSIVE ABERTURA E FECHAMENTO DE RASGO.FORNECIMENTO E ASSENTAMENTO</v>
      </c>
      <c r="C16588" s="142" t="s">
        <v>32637</v>
      </c>
      <c r="D16588" s="142" t="s">
        <v>32634</v>
      </c>
      <c r="E16588" s="142" t="s">
        <v>5836</v>
      </c>
      <c r="I16588" s="142" t="s">
        <v>130</v>
      </c>
      <c r="J16588" s="142" t="n">
        <v>9</v>
      </c>
    </row>
    <row r="16589" customFormat="false" ht="12.75" hidden="false" customHeight="false" outlineLevel="0" collapsed="false">
      <c r="A16589" s="142" t="s">
        <v>32638</v>
      </c>
      <c r="B16589" s="663" t="str">
        <f aca="false">C16589&amp;D16589&amp;E16589&amp;F16589&amp;G16589&amp;H16589</f>
        <v>TUBO DE PVC RIGIDO DE 25MM,SOLDAVEL,INCLUSIVE CONEXOES E EMENDAS,EXCLUSIVE ABERTURA E FECHAMENTO DE RASGO.FORNECIMENTO E ASSENTAMENTO</v>
      </c>
      <c r="C16589" s="142" t="s">
        <v>32637</v>
      </c>
      <c r="D16589" s="142" t="s">
        <v>32634</v>
      </c>
      <c r="E16589" s="142" t="s">
        <v>5836</v>
      </c>
      <c r="I16589" s="142" t="s">
        <v>130</v>
      </c>
      <c r="J16589" s="142" t="n">
        <v>8.22</v>
      </c>
    </row>
    <row r="16590" customFormat="false" ht="12.75" hidden="false" customHeight="false" outlineLevel="0" collapsed="false">
      <c r="A16590" s="142" t="s">
        <v>32639</v>
      </c>
      <c r="B16590" s="663" t="str">
        <f aca="false">C16590&amp;D16590&amp;E16590&amp;F16590&amp;G16590&amp;H16590</f>
        <v>TUBO DE PVC RIGIDO DE 32MM,SOLDAVEL,INCLUSIVE CONEXOES E EMENDAS,EXCLUSIVE ABERTURA E FECHAMENTO DE RASGO.FORNECIMENTO E ASSENTAMENTO</v>
      </c>
      <c r="C16590" s="142" t="s">
        <v>32640</v>
      </c>
      <c r="D16590" s="142" t="s">
        <v>32634</v>
      </c>
      <c r="E16590" s="142" t="s">
        <v>5836</v>
      </c>
      <c r="I16590" s="142" t="s">
        <v>130</v>
      </c>
      <c r="J16590" s="142" t="n">
        <v>12.68</v>
      </c>
    </row>
    <row r="16591" customFormat="false" ht="12.75" hidden="false" customHeight="false" outlineLevel="0" collapsed="false">
      <c r="A16591" s="142" t="s">
        <v>32641</v>
      </c>
      <c r="B16591" s="663" t="str">
        <f aca="false">C16591&amp;D16591&amp;E16591&amp;F16591&amp;G16591&amp;H16591</f>
        <v>TUBO DE PVC RIGIDO DE 32MM,SOLDAVEL,INCLUSIVE CONEXOES E EMENDAS,EXCLUSIVE ABERTURA E FECHAMENTO DE RASGO.FORNECIMENTO E ASSENTAMENTO</v>
      </c>
      <c r="C16591" s="142" t="s">
        <v>32640</v>
      </c>
      <c r="D16591" s="142" t="s">
        <v>32634</v>
      </c>
      <c r="E16591" s="142" t="s">
        <v>5836</v>
      </c>
      <c r="I16591" s="142" t="s">
        <v>130</v>
      </c>
      <c r="J16591" s="142" t="n">
        <v>11.86</v>
      </c>
    </row>
    <row r="16592" customFormat="false" ht="12.75" hidden="false" customHeight="false" outlineLevel="0" collapsed="false">
      <c r="A16592" s="142" t="s">
        <v>32642</v>
      </c>
      <c r="B16592" s="663" t="str">
        <f aca="false">C16592&amp;D16592&amp;E16592&amp;F16592&amp;G16592&amp;H16592</f>
        <v>TUBO DE PVC RIGIDO DE 40MM,SOLDAVEL,INCLUSIVE CONEXOES E EMENDAS,EXCLUSIVE ABERTURA E FECHAMENTO DE RASGO.FORNECIMENTO E ASSENTAMENTO</v>
      </c>
      <c r="C16592" s="142" t="s">
        <v>32643</v>
      </c>
      <c r="D16592" s="142" t="s">
        <v>32634</v>
      </c>
      <c r="E16592" s="142" t="s">
        <v>5836</v>
      </c>
      <c r="I16592" s="142" t="s">
        <v>130</v>
      </c>
      <c r="J16592" s="142" t="n">
        <v>18.08</v>
      </c>
    </row>
    <row r="16593" customFormat="false" ht="12.75" hidden="false" customHeight="false" outlineLevel="0" collapsed="false">
      <c r="A16593" s="142" t="s">
        <v>32644</v>
      </c>
      <c r="B16593" s="663" t="str">
        <f aca="false">C16593&amp;D16593&amp;E16593&amp;F16593&amp;G16593&amp;H16593</f>
        <v>TUBO DE PVC RIGIDO DE 40MM,SOLDAVEL,INCLUSIVE CONEXOES E EMENDAS,EXCLUSIVE ABERTURA E FECHAMENTO DE RASGO.FORNECIMENTO E ASSENTAMENTO</v>
      </c>
      <c r="C16593" s="142" t="s">
        <v>32643</v>
      </c>
      <c r="D16593" s="142" t="s">
        <v>32634</v>
      </c>
      <c r="E16593" s="142" t="s">
        <v>5836</v>
      </c>
      <c r="I16593" s="142" t="s">
        <v>130</v>
      </c>
      <c r="J16593" s="142" t="n">
        <v>17.16</v>
      </c>
    </row>
    <row r="16594" customFormat="false" ht="12.75" hidden="false" customHeight="false" outlineLevel="0" collapsed="false">
      <c r="A16594" s="142" t="s">
        <v>32645</v>
      </c>
      <c r="B16594" s="663" t="str">
        <f aca="false">C16594&amp;D16594&amp;E16594&amp;F16594&amp;G16594&amp;H16594</f>
        <v>TUBO DE PVC RIGIDO DE 50MM,SOLDAVEL,INCLUSIVE CONEXOES E EMENDAS,EXCLUSIVE ABERTURA E FECHAMENTO DE RASGO.FORNECIMENTO E ASSENTAMENTO</v>
      </c>
      <c r="C16594" s="142" t="s">
        <v>32646</v>
      </c>
      <c r="D16594" s="142" t="s">
        <v>32634</v>
      </c>
      <c r="E16594" s="142" t="s">
        <v>5836</v>
      </c>
      <c r="I16594" s="142" t="s">
        <v>130</v>
      </c>
      <c r="J16594" s="142" t="n">
        <v>19.89</v>
      </c>
    </row>
    <row r="16595" customFormat="false" ht="12.75" hidden="false" customHeight="false" outlineLevel="0" collapsed="false">
      <c r="A16595" s="142" t="s">
        <v>32647</v>
      </c>
      <c r="B16595" s="663" t="str">
        <f aca="false">C16595&amp;D16595&amp;E16595&amp;F16595&amp;G16595&amp;H16595</f>
        <v>TUBO DE PVC RIGIDO DE 50MM,SOLDAVEL,INCLUSIVE CONEXOES E EMENDAS,EXCLUSIVE ABERTURA E FECHAMENTO DE RASGO.FORNECIMENTO E ASSENTAMENTO</v>
      </c>
      <c r="C16595" s="142" t="s">
        <v>32646</v>
      </c>
      <c r="D16595" s="142" t="s">
        <v>32634</v>
      </c>
      <c r="E16595" s="142" t="s">
        <v>5836</v>
      </c>
      <c r="I16595" s="142" t="s">
        <v>130</v>
      </c>
      <c r="J16595" s="142" t="n">
        <v>18.76</v>
      </c>
    </row>
    <row r="16596" customFormat="false" ht="12.75" hidden="false" customHeight="false" outlineLevel="0" collapsed="false">
      <c r="A16596" s="142" t="s">
        <v>32648</v>
      </c>
      <c r="B16596" s="663" t="str">
        <f aca="false">C16596&amp;D16596&amp;E16596&amp;F16596&amp;G16596&amp;H16596</f>
        <v>TUBO DE PVC RIGIDO DE 60MM,SOLDAVEL,INCLUSIVE CONEXOES E EMENDAS,EXCLUSIVE ABERTURA E FECHAMENTO DE RASGO.FORNECIMENTO E ASSENTAMENTO</v>
      </c>
      <c r="C16596" s="142" t="s">
        <v>32649</v>
      </c>
      <c r="D16596" s="142" t="s">
        <v>32634</v>
      </c>
      <c r="E16596" s="142" t="s">
        <v>5836</v>
      </c>
      <c r="I16596" s="142" t="s">
        <v>130</v>
      </c>
      <c r="J16596" s="142" t="n">
        <v>27.78</v>
      </c>
    </row>
    <row r="16597" customFormat="false" ht="12.75" hidden="false" customHeight="false" outlineLevel="0" collapsed="false">
      <c r="A16597" s="142" t="s">
        <v>32650</v>
      </c>
      <c r="B16597" s="663" t="str">
        <f aca="false">C16597&amp;D16597&amp;E16597&amp;F16597&amp;G16597&amp;H16597</f>
        <v>TUBO DE PVC RIGIDO DE 60MM,SOLDAVEL,INCLUSIVE CONEXOES E EMENDAS,EXCLUSIVE ABERTURA E FECHAMENTO DE RASGO.FORNECIMENTO E ASSENTAMENTO</v>
      </c>
      <c r="C16597" s="142" t="s">
        <v>32649</v>
      </c>
      <c r="D16597" s="142" t="s">
        <v>32634</v>
      </c>
      <c r="E16597" s="142" t="s">
        <v>5836</v>
      </c>
      <c r="I16597" s="142" t="s">
        <v>130</v>
      </c>
      <c r="J16597" s="142" t="n">
        <v>26.44</v>
      </c>
    </row>
    <row r="16598" customFormat="false" ht="12.75" hidden="false" customHeight="false" outlineLevel="0" collapsed="false">
      <c r="A16598" s="142" t="s">
        <v>32651</v>
      </c>
      <c r="B16598" s="663" t="str">
        <f aca="false">C16598&amp;D16598&amp;E16598&amp;F16598&amp;G16598&amp;H16598</f>
        <v>TUBO DE PVC RIGIDO DE 75MM,SOLDAVEL,INCLUSIVE CONEXOES E EMENDAS,EXCLUSIVE ABERTURA E FECHAMENTO DE RASGO.FORNECIMENTO E ASSENTAMENTO</v>
      </c>
      <c r="C16598" s="142" t="s">
        <v>32652</v>
      </c>
      <c r="D16598" s="142" t="s">
        <v>32634</v>
      </c>
      <c r="E16598" s="142" t="s">
        <v>5836</v>
      </c>
      <c r="I16598" s="142" t="s">
        <v>130</v>
      </c>
      <c r="J16598" s="142" t="n">
        <v>49.34</v>
      </c>
    </row>
    <row r="16599" customFormat="false" ht="12.75" hidden="false" customHeight="false" outlineLevel="0" collapsed="false">
      <c r="A16599" s="142" t="s">
        <v>32653</v>
      </c>
      <c r="B16599" s="663" t="str">
        <f aca="false">C16599&amp;D16599&amp;E16599&amp;F16599&amp;G16599&amp;H16599</f>
        <v>TUBO DE PVC RIGIDO DE 75MM,SOLDAVEL,INCLUSIVE CONEXOES E EMENDAS,EXCLUSIVE ABERTURA E FECHAMENTO DE RASGO.FORNECIMENTO E ASSENTAMENTO</v>
      </c>
      <c r="C16599" s="142" t="s">
        <v>32652</v>
      </c>
      <c r="D16599" s="142" t="s">
        <v>32634</v>
      </c>
      <c r="E16599" s="142" t="s">
        <v>5836</v>
      </c>
      <c r="I16599" s="142" t="s">
        <v>130</v>
      </c>
      <c r="J16599" s="142" t="n">
        <v>47.8</v>
      </c>
    </row>
    <row r="16600" customFormat="false" ht="12.75" hidden="false" customHeight="false" outlineLevel="0" collapsed="false">
      <c r="A16600" s="142" t="s">
        <v>32654</v>
      </c>
      <c r="B16600" s="663" t="str">
        <f aca="false">C16600&amp;D16600&amp;E16600&amp;F16600&amp;G16600&amp;H16600</f>
        <v>TUBO DE PVC RIGIDO DE 85MM,SOLDAVEL,INCLUSIVE CONEXOES E EMENDAS,EXCLUSIVE ABERTURA E FECHAMENTO DE RASGO.FORNECIMENTO E ASSENTAMENTO</v>
      </c>
      <c r="C16600" s="142" t="s">
        <v>32655</v>
      </c>
      <c r="D16600" s="142" t="s">
        <v>32634</v>
      </c>
      <c r="E16600" s="142" t="s">
        <v>5836</v>
      </c>
      <c r="I16600" s="142" t="s">
        <v>130</v>
      </c>
      <c r="J16600" s="142" t="n">
        <v>57.98</v>
      </c>
    </row>
    <row r="16601" customFormat="false" ht="12.75" hidden="false" customHeight="false" outlineLevel="0" collapsed="false">
      <c r="A16601" s="142" t="s">
        <v>32656</v>
      </c>
      <c r="B16601" s="663" t="str">
        <f aca="false">C16601&amp;D16601&amp;E16601&amp;F16601&amp;G16601&amp;H16601</f>
        <v>TUBO DE PVC RIGIDO DE 85MM,SOLDAVEL,INCLUSIVE CONEXOES E EMENDAS,EXCLUSIVE ABERTURA E FECHAMENTO DE RASGO.FORNECIMENTO E ASSENTAMENTO</v>
      </c>
      <c r="C16601" s="142" t="s">
        <v>32655</v>
      </c>
      <c r="D16601" s="142" t="s">
        <v>32634</v>
      </c>
      <c r="E16601" s="142" t="s">
        <v>5836</v>
      </c>
      <c r="I16601" s="142" t="s">
        <v>130</v>
      </c>
      <c r="J16601" s="142" t="n">
        <v>56.18</v>
      </c>
    </row>
    <row r="16602" customFormat="false" ht="12.75" hidden="false" customHeight="false" outlineLevel="0" collapsed="false">
      <c r="A16602" s="142" t="s">
        <v>32657</v>
      </c>
      <c r="B16602" s="663" t="str">
        <f aca="false">C16602&amp;D16602&amp;E16602&amp;F16602&amp;G16602&amp;H16602</f>
        <v>TUBO DE PVC RIGIDO DE 110MM,SOLDAVEL,INCLUSIVE CONEXOES E EMENDAS,EXCLUSIVE ABERTURA E FECHAMENTO DE RASGO.FORNECIMENTOE ASSENTAMENTO</v>
      </c>
      <c r="C16602" s="142" t="s">
        <v>32658</v>
      </c>
      <c r="D16602" s="142" t="s">
        <v>32659</v>
      </c>
      <c r="E16602" s="142" t="s">
        <v>20496</v>
      </c>
      <c r="I16602" s="142" t="s">
        <v>130</v>
      </c>
      <c r="J16602" s="142" t="n">
        <v>76.37</v>
      </c>
    </row>
    <row r="16603" customFormat="false" ht="12.75" hidden="false" customHeight="false" outlineLevel="0" collapsed="false">
      <c r="A16603" s="142" t="s">
        <v>32660</v>
      </c>
      <c r="B16603" s="663" t="str">
        <f aca="false">C16603&amp;D16603&amp;E16603&amp;F16603&amp;G16603&amp;H16603</f>
        <v>TUBO DE PVC RIGIDO DE 110MM,SOLDAVEL,INCLUSIVE CONEXOES E EMENDAS,EXCLUSIVE ABERTURA E FECHAMENTO DE RASGO.FORNECIMENTOE ASSENTAMENTO</v>
      </c>
      <c r="C16603" s="142" t="s">
        <v>32658</v>
      </c>
      <c r="D16603" s="142" t="s">
        <v>32659</v>
      </c>
      <c r="E16603" s="142" t="s">
        <v>20496</v>
      </c>
      <c r="I16603" s="142" t="s">
        <v>130</v>
      </c>
      <c r="J16603" s="142" t="n">
        <v>74.32</v>
      </c>
    </row>
    <row r="16604" customFormat="false" ht="12.75" hidden="false" customHeight="false" outlineLevel="0" collapsed="false">
      <c r="A16604" s="142" t="s">
        <v>32661</v>
      </c>
      <c r="B16604" s="663" t="str">
        <f aca="false">C16604&amp;D16604&amp;E16604&amp;F16604&amp;G16604&amp;H16604</f>
        <v>TUBO DE PVC RIGIDO DE 40MM,SOLDAVEL,EXCLUSIVE EMENDAS,CONEXOES,ABERTURA E FECHAMENTO DE RASGO.FORNECIMENTO E ASSENTAMENTO</v>
      </c>
      <c r="C16604" s="142" t="s">
        <v>32662</v>
      </c>
      <c r="D16604" s="142" t="s">
        <v>32663</v>
      </c>
      <c r="E16604" s="142" t="s">
        <v>4077</v>
      </c>
      <c r="I16604" s="142" t="s">
        <v>130</v>
      </c>
      <c r="J16604" s="142" t="n">
        <v>11.26</v>
      </c>
    </row>
    <row r="16605" customFormat="false" ht="12.75" hidden="false" customHeight="false" outlineLevel="0" collapsed="false">
      <c r="A16605" s="142" t="s">
        <v>32664</v>
      </c>
      <c r="B16605" s="663" t="str">
        <f aca="false">C16605&amp;D16605&amp;E16605&amp;F16605&amp;G16605&amp;H16605</f>
        <v>TUBO DE PVC RIGIDO DE 40MM,SOLDAVEL,EXCLUSIVE EMENDAS,CONEXOES,ABERTURA E FECHAMENTO DE RASGO.FORNECIMENTO E ASSENTAMENTO</v>
      </c>
      <c r="C16605" s="142" t="s">
        <v>32662</v>
      </c>
      <c r="D16605" s="142" t="s">
        <v>32663</v>
      </c>
      <c r="E16605" s="142" t="s">
        <v>4077</v>
      </c>
      <c r="I16605" s="142" t="s">
        <v>130</v>
      </c>
      <c r="J16605" s="142" t="n">
        <v>10.34</v>
      </c>
    </row>
    <row r="16606" customFormat="false" ht="12.75" hidden="false" customHeight="false" outlineLevel="0" collapsed="false">
      <c r="A16606" s="142" t="s">
        <v>32665</v>
      </c>
      <c r="B16606" s="663" t="str">
        <f aca="false">C16606&amp;D16606&amp;E16606&amp;F16606&amp;G16606&amp;H16606</f>
        <v>TUBO DE PVC RIGIDO DE 50MM,SOLDAVEL,EXCLUSIVE EMENDAS,CONEXOES,ABERTURA E FECHAMENTO DE RASGO.FORNECIMENTO E ASSENTAMENTO</v>
      </c>
      <c r="C16606" s="142" t="s">
        <v>32666</v>
      </c>
      <c r="D16606" s="142" t="s">
        <v>32663</v>
      </c>
      <c r="E16606" s="142" t="s">
        <v>4077</v>
      </c>
      <c r="I16606" s="142" t="s">
        <v>130</v>
      </c>
      <c r="J16606" s="142" t="n">
        <v>17.17</v>
      </c>
    </row>
    <row r="16607" customFormat="false" ht="12.75" hidden="false" customHeight="false" outlineLevel="0" collapsed="false">
      <c r="A16607" s="142" t="s">
        <v>32667</v>
      </c>
      <c r="B16607" s="663" t="str">
        <f aca="false">C16607&amp;D16607&amp;E16607&amp;F16607&amp;G16607&amp;H16607</f>
        <v>TUBO DE PVC RIGIDO DE 50MM,SOLDAVEL,EXCLUSIVE EMENDAS,CONEXOES,ABERTURA E FECHAMENTO DE RASGO.FORNECIMENTO E ASSENTAMENTO</v>
      </c>
      <c r="C16607" s="142" t="s">
        <v>32666</v>
      </c>
      <c r="D16607" s="142" t="s">
        <v>32663</v>
      </c>
      <c r="E16607" s="142" t="s">
        <v>4077</v>
      </c>
      <c r="I16607" s="142" t="s">
        <v>130</v>
      </c>
      <c r="J16607" s="142" t="n">
        <v>16.04</v>
      </c>
    </row>
    <row r="16608" customFormat="false" ht="12.75" hidden="false" customHeight="false" outlineLevel="0" collapsed="false">
      <c r="A16608" s="142" t="s">
        <v>32668</v>
      </c>
      <c r="B16608" s="663" t="str">
        <f aca="false">C16608&amp;D16608&amp;E16608&amp;F16608&amp;G16608&amp;H16608</f>
        <v>TUBO DE PVC RIGIDO DE 75MM,SOLDAVEL,EXCLUSIVE EMENDAS,CONEXOES,ABERTURA E FECHAMENTO DE RASGO.FORNECIMENTO E ASSENTAMENTO</v>
      </c>
      <c r="C16608" s="142" t="s">
        <v>32669</v>
      </c>
      <c r="D16608" s="142" t="s">
        <v>32663</v>
      </c>
      <c r="E16608" s="142" t="s">
        <v>4077</v>
      </c>
      <c r="I16608" s="142" t="s">
        <v>130</v>
      </c>
      <c r="J16608" s="142" t="n">
        <v>22.64</v>
      </c>
    </row>
    <row r="16609" customFormat="false" ht="12.75" hidden="false" customHeight="false" outlineLevel="0" collapsed="false">
      <c r="A16609" s="142" t="s">
        <v>32670</v>
      </c>
      <c r="B16609" s="663" t="str">
        <f aca="false">C16609&amp;D16609&amp;E16609&amp;F16609&amp;G16609&amp;H16609</f>
        <v>TUBO DE PVC RIGIDO DE 75MM,SOLDAVEL,EXCLUSIVE EMENDAS,CONEXOES,ABERTURA E FECHAMENTO DE RASGO.FORNECIMENTO E ASSENTAMENTO</v>
      </c>
      <c r="C16609" s="142" t="s">
        <v>32669</v>
      </c>
      <c r="D16609" s="142" t="s">
        <v>32663</v>
      </c>
      <c r="E16609" s="142" t="s">
        <v>4077</v>
      </c>
      <c r="I16609" s="142" t="s">
        <v>130</v>
      </c>
      <c r="J16609" s="142" t="n">
        <v>21.1</v>
      </c>
    </row>
    <row r="16610" customFormat="false" ht="12.75" hidden="false" customHeight="false" outlineLevel="0" collapsed="false">
      <c r="A16610" s="142" t="s">
        <v>32671</v>
      </c>
      <c r="B16610" s="663" t="str">
        <f aca="false">C16610&amp;D16610&amp;E16610&amp;F16610&amp;G16610&amp;H16610</f>
        <v>TUBO DE PVC RIGIDO DE 100MM,SOLDAVEL,EXCLUSIVE EMENDAS,CONEXOES,ABERTURA E FECHAMENTO DE RASGO.FORNECIMENTO E ASSENTAMENTO</v>
      </c>
      <c r="C16610" s="142" t="s">
        <v>32672</v>
      </c>
      <c r="D16610" s="142" t="s">
        <v>32673</v>
      </c>
      <c r="E16610" s="142" t="s">
        <v>4808</v>
      </c>
      <c r="I16610" s="142" t="s">
        <v>130</v>
      </c>
      <c r="J16610" s="142" t="n">
        <v>26.35</v>
      </c>
    </row>
    <row r="16611" customFormat="false" ht="12.75" hidden="false" customHeight="false" outlineLevel="0" collapsed="false">
      <c r="A16611" s="142" t="s">
        <v>32674</v>
      </c>
      <c r="B16611" s="663" t="str">
        <f aca="false">C16611&amp;D16611&amp;E16611&amp;F16611&amp;G16611&amp;H16611</f>
        <v>TUBO DE PVC RIGIDO DE 100MM,SOLDAVEL,EXCLUSIVE EMENDAS,CONEXOES,ABERTURA E FECHAMENTO DE RASGO.FORNECIMENTO E ASSENTAMENTO</v>
      </c>
      <c r="C16611" s="142" t="s">
        <v>32672</v>
      </c>
      <c r="D16611" s="142" t="s">
        <v>32673</v>
      </c>
      <c r="E16611" s="142" t="s">
        <v>4808</v>
      </c>
      <c r="I16611" s="142" t="s">
        <v>130</v>
      </c>
      <c r="J16611" s="142" t="n">
        <v>24.55</v>
      </c>
    </row>
    <row r="16612" customFormat="false" ht="12.75" hidden="false" customHeight="false" outlineLevel="0" collapsed="false">
      <c r="A16612" s="142" t="s">
        <v>32675</v>
      </c>
      <c r="B16612" s="663" t="str">
        <f aca="false">C16612&amp;D16612&amp;E16612&amp;F16612&amp;G16612&amp;H16612</f>
        <v>TUBO DE PVC RIGIDO DE 40MM,SOLDAVEL,INCLUSIVE CONEXOES E EMENDAS,EXCLUSIVE ABERTURA E FECHAMENTO DE RASGO.FORNECIMENTO E ASSENTAMENTO</v>
      </c>
      <c r="C16612" s="142" t="s">
        <v>32643</v>
      </c>
      <c r="D16612" s="142" t="s">
        <v>32634</v>
      </c>
      <c r="E16612" s="142" t="s">
        <v>5836</v>
      </c>
      <c r="I16612" s="142" t="s">
        <v>130</v>
      </c>
      <c r="J16612" s="142" t="n">
        <v>11.69</v>
      </c>
    </row>
    <row r="16613" customFormat="false" ht="12.75" hidden="false" customHeight="false" outlineLevel="0" collapsed="false">
      <c r="A16613" s="142" t="s">
        <v>32676</v>
      </c>
      <c r="B16613" s="663" t="str">
        <f aca="false">C16613&amp;D16613&amp;E16613&amp;F16613&amp;G16613&amp;H16613</f>
        <v>TUBO DE PVC RIGIDO DE 40MM,SOLDAVEL,INCLUSIVE CONEXOES E EMENDAS,EXCLUSIVE ABERTURA E FECHAMENTO DE RASGO.FORNECIMENTO E ASSENTAMENTO</v>
      </c>
      <c r="C16613" s="142" t="s">
        <v>32643</v>
      </c>
      <c r="D16613" s="142" t="s">
        <v>32634</v>
      </c>
      <c r="E16613" s="142" t="s">
        <v>5836</v>
      </c>
      <c r="I16613" s="142" t="s">
        <v>130</v>
      </c>
      <c r="J16613" s="142" t="n">
        <v>10.77</v>
      </c>
    </row>
    <row r="16614" customFormat="false" ht="12.75" hidden="false" customHeight="false" outlineLevel="0" collapsed="false">
      <c r="A16614" s="142" t="s">
        <v>32677</v>
      </c>
      <c r="B16614" s="663" t="str">
        <f aca="false">C16614&amp;D16614&amp;E16614&amp;F16614&amp;G16614&amp;H16614</f>
        <v>TUBO DE PVC RIGIDO DE 50MM,SOLDAVEL,INCLUSIVE CONEXOES E EMENDAS,EXCLUSIVE ABERTURA E FECHAMENTO DE RASGO.FORNECIMENTO E ASSENTAMENTO</v>
      </c>
      <c r="C16614" s="142" t="s">
        <v>32646</v>
      </c>
      <c r="D16614" s="142" t="s">
        <v>32634</v>
      </c>
      <c r="E16614" s="142" t="s">
        <v>5836</v>
      </c>
      <c r="I16614" s="142" t="s">
        <v>130</v>
      </c>
      <c r="J16614" s="142" t="n">
        <v>18.04</v>
      </c>
    </row>
    <row r="16615" customFormat="false" ht="12.75" hidden="false" customHeight="false" outlineLevel="0" collapsed="false">
      <c r="A16615" s="142" t="s">
        <v>32678</v>
      </c>
      <c r="B16615" s="663" t="str">
        <f aca="false">C16615&amp;D16615&amp;E16615&amp;F16615&amp;G16615&amp;H16615</f>
        <v>TUBO DE PVC RIGIDO DE 50MM,SOLDAVEL,INCLUSIVE CONEXOES E EMENDAS,EXCLUSIVE ABERTURA E FECHAMENTO DE RASGO.FORNECIMENTO E ASSENTAMENTO</v>
      </c>
      <c r="C16615" s="142" t="s">
        <v>32646</v>
      </c>
      <c r="D16615" s="142" t="s">
        <v>32634</v>
      </c>
      <c r="E16615" s="142" t="s">
        <v>5836</v>
      </c>
      <c r="I16615" s="142" t="s">
        <v>130</v>
      </c>
      <c r="J16615" s="142" t="n">
        <v>16.91</v>
      </c>
    </row>
    <row r="16616" customFormat="false" ht="12.75" hidden="false" customHeight="false" outlineLevel="0" collapsed="false">
      <c r="A16616" s="142" t="s">
        <v>32679</v>
      </c>
      <c r="B16616" s="663" t="str">
        <f aca="false">C16616&amp;D16616&amp;E16616&amp;F16616&amp;G16616&amp;H16616</f>
        <v>TUBO DE PVC RIGIDO DE 75MM,SOLDAVEL,INCLUSIVE CONEXOES E EMENDAS,EXCLUSIVE ABERTURA E FECHAMENTO DE RASGO.FORNECIMENTO E ASSENTAMENTO</v>
      </c>
      <c r="C16616" s="142" t="s">
        <v>32652</v>
      </c>
      <c r="D16616" s="142" t="s">
        <v>32634</v>
      </c>
      <c r="E16616" s="142" t="s">
        <v>5836</v>
      </c>
      <c r="I16616" s="142" t="s">
        <v>130</v>
      </c>
      <c r="J16616" s="142" t="n">
        <v>23.75</v>
      </c>
    </row>
    <row r="16617" customFormat="false" ht="12.75" hidden="false" customHeight="false" outlineLevel="0" collapsed="false">
      <c r="A16617" s="142" t="s">
        <v>32680</v>
      </c>
      <c r="B16617" s="663" t="str">
        <f aca="false">C16617&amp;D16617&amp;E16617&amp;F16617&amp;G16617&amp;H16617</f>
        <v>TUBO DE PVC RIGIDO DE 75MM,SOLDAVEL,INCLUSIVE CONEXOES E EMENDAS,EXCLUSIVE ABERTURA E FECHAMENTO DE RASGO.FORNECIMENTO E ASSENTAMENTO</v>
      </c>
      <c r="C16617" s="142" t="s">
        <v>32652</v>
      </c>
      <c r="D16617" s="142" t="s">
        <v>32634</v>
      </c>
      <c r="E16617" s="142" t="s">
        <v>5836</v>
      </c>
      <c r="I16617" s="142" t="s">
        <v>130</v>
      </c>
      <c r="J16617" s="142" t="n">
        <v>22.21</v>
      </c>
    </row>
    <row r="16618" customFormat="false" ht="12.75" hidden="false" customHeight="false" outlineLevel="0" collapsed="false">
      <c r="A16618" s="142" t="s">
        <v>32681</v>
      </c>
      <c r="B16618" s="663" t="str">
        <f aca="false">C16618&amp;D16618&amp;E16618&amp;F16618&amp;G16618&amp;H16618</f>
        <v>TUBO DE PVC RIGIDO DE 100MM,SOLDAVEL,INCLUSIVE CONEXOES E EMENDAS,EXCLUSIVE ABERTURA E FECHAMENTO DE RASGO.FORNECIMENTOE ASSENTAMENTO</v>
      </c>
      <c r="C16618" s="142" t="s">
        <v>32682</v>
      </c>
      <c r="D16618" s="142" t="s">
        <v>32659</v>
      </c>
      <c r="E16618" s="142" t="s">
        <v>20496</v>
      </c>
      <c r="I16618" s="142" t="s">
        <v>130</v>
      </c>
      <c r="J16618" s="142" t="n">
        <v>27.64</v>
      </c>
    </row>
    <row r="16619" customFormat="false" ht="12.75" hidden="false" customHeight="false" outlineLevel="0" collapsed="false">
      <c r="A16619" s="142" t="s">
        <v>32683</v>
      </c>
      <c r="B16619" s="663" t="str">
        <f aca="false">C16619&amp;D16619&amp;E16619&amp;F16619&amp;G16619&amp;H16619</f>
        <v>TUBO DE PVC RIGIDO DE 100MM,SOLDAVEL,INCLUSIVE CONEXOES E EMENDAS,EXCLUSIVE ABERTURA E FECHAMENTO DE RASGO.FORNECIMENTOE ASSENTAMENTO</v>
      </c>
      <c r="C16619" s="142" t="s">
        <v>32682</v>
      </c>
      <c r="D16619" s="142" t="s">
        <v>32659</v>
      </c>
      <c r="E16619" s="142" t="s">
        <v>20496</v>
      </c>
      <c r="I16619" s="142" t="s">
        <v>130</v>
      </c>
      <c r="J16619" s="142" t="n">
        <v>25.84</v>
      </c>
    </row>
    <row r="16620" customFormat="false" ht="12.75" hidden="false" customHeight="false" outlineLevel="0" collapsed="false">
      <c r="A16620" s="142" t="s">
        <v>32684</v>
      </c>
      <c r="B16620" s="663" t="str">
        <f aca="false">C16620&amp;D16620&amp;E16620&amp;F16620&amp;G16620&amp;H16620</f>
        <v>TUBO DE PVC RIGIDO DE 150MM,SOLDAVEL,INCLUSIVE CONEXOES E EMENDAS,EXCLUSIVE ABERTURA E FECHAMENTO DE RASGO.FORNECIMENTOE ASSENTAMENTO</v>
      </c>
      <c r="C16620" s="142" t="s">
        <v>32685</v>
      </c>
      <c r="D16620" s="142" t="s">
        <v>32659</v>
      </c>
      <c r="E16620" s="142" t="s">
        <v>20496</v>
      </c>
      <c r="I16620" s="142" t="s">
        <v>130</v>
      </c>
      <c r="J16620" s="142" t="n">
        <v>51.95</v>
      </c>
    </row>
    <row r="16621" customFormat="false" ht="12.75" hidden="false" customHeight="false" outlineLevel="0" collapsed="false">
      <c r="A16621" s="142" t="s">
        <v>32686</v>
      </c>
      <c r="B16621" s="663" t="str">
        <f aca="false">C16621&amp;D16621&amp;E16621&amp;F16621&amp;G16621&amp;H16621</f>
        <v>TUBO DE PVC RIGIDO DE 150MM,SOLDAVEL,INCLUSIVE CONEXOES E EMENDAS,EXCLUSIVE ABERTURA E FECHAMENTO DE RASGO.FORNECIMENTOE ASSENTAMENTO</v>
      </c>
      <c r="C16621" s="142" t="s">
        <v>32685</v>
      </c>
      <c r="D16621" s="142" t="s">
        <v>32659</v>
      </c>
      <c r="E16621" s="142" t="s">
        <v>20496</v>
      </c>
      <c r="I16621" s="142" t="s">
        <v>130</v>
      </c>
      <c r="J16621" s="142" t="n">
        <v>49.74</v>
      </c>
    </row>
    <row r="16622" customFormat="false" ht="12.75" hidden="false" customHeight="false" outlineLevel="0" collapsed="false">
      <c r="A16622" s="142" t="s">
        <v>32687</v>
      </c>
      <c r="B16622" s="663" t="str">
        <f aca="false">C16622&amp;D16622&amp;E16622&amp;F16622&amp;G16622&amp;H16622</f>
        <v>ELETRODUTO DE PVC RIGIDO ROSQUEAVEL DE 1/2",EXCLUSIVE LUVAS,CURVAS,ABERTURA E FECHAMENTO DE RASGO.FORNECIMENTO E ASSENTAMENTO</v>
      </c>
      <c r="C16622" s="142" t="s">
        <v>32688</v>
      </c>
      <c r="D16622" s="142" t="s">
        <v>32689</v>
      </c>
      <c r="E16622" s="142" t="s">
        <v>9770</v>
      </c>
      <c r="I16622" s="142" t="s">
        <v>130</v>
      </c>
      <c r="J16622" s="142" t="n">
        <v>5.47</v>
      </c>
    </row>
    <row r="16623" customFormat="false" ht="12.75" hidden="false" customHeight="false" outlineLevel="0" collapsed="false">
      <c r="A16623" s="142" t="s">
        <v>32690</v>
      </c>
      <c r="B16623" s="663" t="str">
        <f aca="false">C16623&amp;D16623&amp;E16623&amp;F16623&amp;G16623&amp;H16623</f>
        <v>ELETRODUTO DE PVC RIGIDO ROSQUEAVEL DE 1/2",EXCLUSIVE LUVAS,CURVAS,ABERTURA E FECHAMENTO DE RASGO.FORNECIMENTO E ASSENTAMENTO</v>
      </c>
      <c r="C16623" s="142" t="s">
        <v>32688</v>
      </c>
      <c r="D16623" s="142" t="s">
        <v>32689</v>
      </c>
      <c r="E16623" s="142" t="s">
        <v>9770</v>
      </c>
      <c r="I16623" s="142" t="s">
        <v>130</v>
      </c>
      <c r="J16623" s="142" t="n">
        <v>4.96</v>
      </c>
    </row>
    <row r="16624" customFormat="false" ht="12.75" hidden="false" customHeight="false" outlineLevel="0" collapsed="false">
      <c r="A16624" s="142" t="s">
        <v>32691</v>
      </c>
      <c r="B16624" s="663" t="str">
        <f aca="false">C16624&amp;D16624&amp;E16624&amp;F16624&amp;G16624&amp;H16624</f>
        <v>ELETRODUTO DE PVC RIGIDO ROSQUEAVEL DE 3/4",EXCLUSIVE LUVAS,CURVAS,ABERTURA E FECHAMENTO DE RASGO.FORNECIMENTO E ASSENTAMENTO</v>
      </c>
      <c r="C16624" s="142" t="s">
        <v>32692</v>
      </c>
      <c r="D16624" s="142" t="s">
        <v>32689</v>
      </c>
      <c r="E16624" s="142" t="s">
        <v>9770</v>
      </c>
      <c r="I16624" s="142" t="s">
        <v>130</v>
      </c>
      <c r="J16624" s="142" t="n">
        <v>6.49</v>
      </c>
    </row>
    <row r="16625" customFormat="false" ht="12.75" hidden="false" customHeight="false" outlineLevel="0" collapsed="false">
      <c r="A16625" s="142" t="s">
        <v>32693</v>
      </c>
      <c r="B16625" s="663" t="str">
        <f aca="false">C16625&amp;D16625&amp;E16625&amp;F16625&amp;G16625&amp;H16625</f>
        <v>ELETRODUTO DE PVC RIGIDO ROSQUEAVEL DE 3/4",EXCLUSIVE LUVAS,CURVAS,ABERTURA E FECHAMENTO DE RASGO.FORNECIMENTO E ASSENTAMENTO</v>
      </c>
      <c r="C16625" s="142" t="s">
        <v>32692</v>
      </c>
      <c r="D16625" s="142" t="s">
        <v>32689</v>
      </c>
      <c r="E16625" s="142" t="s">
        <v>9770</v>
      </c>
      <c r="I16625" s="142" t="s">
        <v>130</v>
      </c>
      <c r="J16625" s="142" t="n">
        <v>5.87</v>
      </c>
    </row>
    <row r="16626" customFormat="false" ht="12.75" hidden="false" customHeight="false" outlineLevel="0" collapsed="false">
      <c r="A16626" s="142" t="s">
        <v>32694</v>
      </c>
      <c r="B16626" s="663" t="str">
        <f aca="false">C16626&amp;D16626&amp;E16626&amp;F16626&amp;G16626&amp;H16626</f>
        <v>ELETRODUTO DE PVC RIGIDO ROSQUEAVEL DE 1",EXCLUSIVE LUVAS,CURVAS,ABERTURA E FECHAMENTO DE RASGO.FORNECIMENTO E ASSENTAMENTO</v>
      </c>
      <c r="C16626" s="142" t="s">
        <v>32695</v>
      </c>
      <c r="D16626" s="142" t="s">
        <v>32696</v>
      </c>
      <c r="E16626" s="142" t="s">
        <v>4824</v>
      </c>
      <c r="I16626" s="142" t="s">
        <v>130</v>
      </c>
      <c r="J16626" s="142" t="n">
        <v>8.16</v>
      </c>
    </row>
    <row r="16627" customFormat="false" ht="12.75" hidden="false" customHeight="false" outlineLevel="0" collapsed="false">
      <c r="A16627" s="142" t="s">
        <v>32697</v>
      </c>
      <c r="B16627" s="663" t="str">
        <f aca="false">C16627&amp;D16627&amp;E16627&amp;F16627&amp;G16627&amp;H16627</f>
        <v>ELETRODUTO DE PVC RIGIDO ROSQUEAVEL DE 1",EXCLUSIVE LUVAS,CURVAS,ABERTURA E FECHAMENTO DE RASGO.FORNECIMENTO E ASSENTAMENTO</v>
      </c>
      <c r="C16627" s="142" t="s">
        <v>32695</v>
      </c>
      <c r="D16627" s="142" t="s">
        <v>32696</v>
      </c>
      <c r="E16627" s="142" t="s">
        <v>4824</v>
      </c>
      <c r="I16627" s="142" t="s">
        <v>130</v>
      </c>
      <c r="J16627" s="142" t="n">
        <v>7.44</v>
      </c>
    </row>
    <row r="16628" customFormat="false" ht="12.75" hidden="false" customHeight="false" outlineLevel="0" collapsed="false">
      <c r="A16628" s="142" t="s">
        <v>32698</v>
      </c>
      <c r="B16628" s="663" t="str">
        <f aca="false">C16628&amp;D16628&amp;E16628&amp;F16628&amp;G16628&amp;H16628</f>
        <v>ELETRODUTO DE PVC RIGIDO ROSQUEAVEL DE 1.1/4",EXCLUSIVE LUVAS,CURVAS,ABERTURA E FECHAMENTO DE RASGO.FORNECIMENTO E ASSENTAMENTO</v>
      </c>
      <c r="C16628" s="142" t="s">
        <v>32699</v>
      </c>
      <c r="D16628" s="142" t="s">
        <v>32700</v>
      </c>
      <c r="E16628" s="142" t="s">
        <v>11444</v>
      </c>
      <c r="I16628" s="142" t="s">
        <v>130</v>
      </c>
      <c r="J16628" s="142" t="n">
        <v>9.59</v>
      </c>
    </row>
    <row r="16629" customFormat="false" ht="12.75" hidden="false" customHeight="false" outlineLevel="0" collapsed="false">
      <c r="A16629" s="142" t="s">
        <v>32701</v>
      </c>
      <c r="B16629" s="663" t="str">
        <f aca="false">C16629&amp;D16629&amp;E16629&amp;F16629&amp;G16629&amp;H16629</f>
        <v>ELETRODUTO DE PVC RIGIDO ROSQUEAVEL DE 1.1/4",EXCLUSIVE LUVAS,CURVAS,ABERTURA E FECHAMENTO DE RASGO.FORNECIMENTO E ASSENTAMENTO</v>
      </c>
      <c r="C16629" s="142" t="s">
        <v>32699</v>
      </c>
      <c r="D16629" s="142" t="s">
        <v>32700</v>
      </c>
      <c r="E16629" s="142" t="s">
        <v>11444</v>
      </c>
      <c r="I16629" s="142" t="s">
        <v>130</v>
      </c>
      <c r="J16629" s="142" t="n">
        <v>8.76</v>
      </c>
    </row>
    <row r="16630" customFormat="false" ht="12.75" hidden="false" customHeight="false" outlineLevel="0" collapsed="false">
      <c r="A16630" s="142" t="s">
        <v>32702</v>
      </c>
      <c r="B16630" s="663" t="str">
        <f aca="false">C16630&amp;D16630&amp;E16630&amp;F16630&amp;G16630&amp;H16630</f>
        <v>ELETRODUTO DE PVC RIGIDO ROSQUEAVEL DE 1.1/2",EXCLUSIVE LUVAS,CURVAS,ABERTURA E FECHAMENTO DE RASGO.FORNECIMENTO E ASSENTAMENTO</v>
      </c>
      <c r="C16630" s="142" t="s">
        <v>32703</v>
      </c>
      <c r="D16630" s="142" t="s">
        <v>32700</v>
      </c>
      <c r="E16630" s="142" t="s">
        <v>11444</v>
      </c>
      <c r="I16630" s="142" t="s">
        <v>130</v>
      </c>
      <c r="J16630" s="142" t="n">
        <v>10.49</v>
      </c>
    </row>
    <row r="16631" customFormat="false" ht="12.75" hidden="false" customHeight="false" outlineLevel="0" collapsed="false">
      <c r="A16631" s="142" t="s">
        <v>32704</v>
      </c>
      <c r="B16631" s="663" t="str">
        <f aca="false">C16631&amp;D16631&amp;E16631&amp;F16631&amp;G16631&amp;H16631</f>
        <v>ELETRODUTO DE PVC RIGIDO ROSQUEAVEL DE 1.1/2",EXCLUSIVE LUVAS,CURVAS,ABERTURA E FECHAMENTO DE RASGO.FORNECIMENTO E ASSENTAMENTO</v>
      </c>
      <c r="C16631" s="142" t="s">
        <v>32703</v>
      </c>
      <c r="D16631" s="142" t="s">
        <v>32700</v>
      </c>
      <c r="E16631" s="142" t="s">
        <v>11444</v>
      </c>
      <c r="I16631" s="142" t="s">
        <v>130</v>
      </c>
      <c r="J16631" s="142" t="n">
        <v>9.56</v>
      </c>
    </row>
    <row r="16632" customFormat="false" ht="12.75" hidden="false" customHeight="false" outlineLevel="0" collapsed="false">
      <c r="A16632" s="142" t="s">
        <v>32705</v>
      </c>
      <c r="B16632" s="663" t="str">
        <f aca="false">C16632&amp;D16632&amp;E16632&amp;F16632&amp;G16632&amp;H16632</f>
        <v>ELETRODUTO DE PVC RIGIDO ROSQUEAVEL DE 2",EXCLUSIVE LUVAS,CURVAS,ABERTURA E FECHAMENTO DE RASGO.FORNECIMENTO E ASSENTAMENTO</v>
      </c>
      <c r="C16632" s="142" t="s">
        <v>32706</v>
      </c>
      <c r="D16632" s="142" t="s">
        <v>32696</v>
      </c>
      <c r="E16632" s="142" t="s">
        <v>4824</v>
      </c>
      <c r="I16632" s="142" t="s">
        <v>130</v>
      </c>
      <c r="J16632" s="142" t="n">
        <v>14.8</v>
      </c>
    </row>
    <row r="16633" customFormat="false" ht="12.75" hidden="false" customHeight="false" outlineLevel="0" collapsed="false">
      <c r="A16633" s="142" t="s">
        <v>32707</v>
      </c>
      <c r="B16633" s="663" t="str">
        <f aca="false">C16633&amp;D16633&amp;E16633&amp;F16633&amp;G16633&amp;H16633</f>
        <v>ELETRODUTO DE PVC RIGIDO ROSQUEAVEL DE 2",EXCLUSIVE LUVAS,CURVAS,ABERTURA E FECHAMENTO DE RASGO.FORNECIMENTO E ASSENTAMENTO</v>
      </c>
      <c r="C16633" s="142" t="s">
        <v>32706</v>
      </c>
      <c r="D16633" s="142" t="s">
        <v>32696</v>
      </c>
      <c r="E16633" s="142" t="s">
        <v>4824</v>
      </c>
      <c r="I16633" s="142" t="s">
        <v>130</v>
      </c>
      <c r="J16633" s="142" t="n">
        <v>13.66</v>
      </c>
    </row>
    <row r="16634" customFormat="false" ht="12.75" hidden="false" customHeight="false" outlineLevel="0" collapsed="false">
      <c r="A16634" s="142" t="s">
        <v>32708</v>
      </c>
      <c r="B16634" s="663" t="str">
        <f aca="false">C16634&amp;D16634&amp;E16634&amp;F16634&amp;G16634&amp;H16634</f>
        <v>ELETRODUTO DE PVC RIGIDO ROSQUEAVEL DE 2.1/2",EXCLUSIVE LUVAS,CURVAS,ABERTURA E FECHAMENTO DE RASGO.FORNECIMENTO E ASSENTAMENTO</v>
      </c>
      <c r="C16634" s="142" t="s">
        <v>32709</v>
      </c>
      <c r="D16634" s="142" t="s">
        <v>32700</v>
      </c>
      <c r="E16634" s="142" t="s">
        <v>11444</v>
      </c>
      <c r="I16634" s="142" t="s">
        <v>130</v>
      </c>
      <c r="J16634" s="142" t="n">
        <v>18.59</v>
      </c>
    </row>
    <row r="16635" customFormat="false" ht="12.75" hidden="false" customHeight="false" outlineLevel="0" collapsed="false">
      <c r="A16635" s="142" t="s">
        <v>32710</v>
      </c>
      <c r="B16635" s="663" t="str">
        <f aca="false">C16635&amp;D16635&amp;E16635&amp;F16635&amp;G16635&amp;H16635</f>
        <v>ELETRODUTO DE PVC RIGIDO ROSQUEAVEL DE 2.1/2",EXCLUSIVE LUVAS,CURVAS,ABERTURA E FECHAMENTO DE RASGO.FORNECIMENTO E ASSENTAMENTO</v>
      </c>
      <c r="C16635" s="142" t="s">
        <v>32709</v>
      </c>
      <c r="D16635" s="142" t="s">
        <v>32700</v>
      </c>
      <c r="E16635" s="142" t="s">
        <v>11444</v>
      </c>
      <c r="I16635" s="142" t="s">
        <v>130</v>
      </c>
      <c r="J16635" s="142" t="n">
        <v>17.25</v>
      </c>
    </row>
    <row r="16636" customFormat="false" ht="12.75" hidden="false" customHeight="false" outlineLevel="0" collapsed="false">
      <c r="A16636" s="142" t="s">
        <v>32711</v>
      </c>
      <c r="B16636" s="663" t="str">
        <f aca="false">C16636&amp;D16636&amp;E16636&amp;F16636&amp;G16636&amp;H16636</f>
        <v>ELETRODUTO DE PVC RIGIDO ROSQUEAVEL DE 3",EXCLUSIVE LUVAS,CURVAS,ABERTURA E FECHAMENTO DE RASGO.FORNECIMENTO E ASSENTAMENTO</v>
      </c>
      <c r="C16636" s="142" t="s">
        <v>32712</v>
      </c>
      <c r="D16636" s="142" t="s">
        <v>32696</v>
      </c>
      <c r="E16636" s="142" t="s">
        <v>4824</v>
      </c>
      <c r="I16636" s="142" t="s">
        <v>130</v>
      </c>
      <c r="J16636" s="142" t="n">
        <v>25.52</v>
      </c>
    </row>
    <row r="16637" customFormat="false" ht="12.75" hidden="false" customHeight="false" outlineLevel="0" collapsed="false">
      <c r="A16637" s="142" t="s">
        <v>32713</v>
      </c>
      <c r="B16637" s="663" t="str">
        <f aca="false">C16637&amp;D16637&amp;E16637&amp;F16637&amp;G16637&amp;H16637</f>
        <v>ELETRODUTO DE PVC RIGIDO ROSQUEAVEL DE 3",EXCLUSIVE LUVAS,CURVAS,ABERTURA E FECHAMENTO DE RASGO.FORNECIMENTO E ASSENTAMENTO</v>
      </c>
      <c r="C16637" s="142" t="s">
        <v>32712</v>
      </c>
      <c r="D16637" s="142" t="s">
        <v>32696</v>
      </c>
      <c r="E16637" s="142" t="s">
        <v>4824</v>
      </c>
      <c r="I16637" s="142" t="s">
        <v>130</v>
      </c>
      <c r="J16637" s="142" t="n">
        <v>23.98</v>
      </c>
    </row>
    <row r="16638" customFormat="false" ht="12.75" hidden="false" customHeight="false" outlineLevel="0" collapsed="false">
      <c r="A16638" s="142" t="s">
        <v>32714</v>
      </c>
      <c r="B16638" s="663" t="str">
        <f aca="false">C16638&amp;D16638&amp;E16638&amp;F16638&amp;G16638&amp;H16638</f>
        <v>ELETRODUTO DE PVC RIGIDO ROSQUEAVEL DE 4",EXCLUSIVE LUVAS,CURVAS,ABERTURA E FECHAMENTO DE RASGO.FORNECIMENTO E ASSENTAMENTO</v>
      </c>
      <c r="C16638" s="142" t="s">
        <v>32715</v>
      </c>
      <c r="D16638" s="142" t="s">
        <v>32696</v>
      </c>
      <c r="E16638" s="142" t="s">
        <v>4824</v>
      </c>
      <c r="I16638" s="142" t="s">
        <v>130</v>
      </c>
      <c r="J16638" s="142" t="n">
        <v>28.04</v>
      </c>
    </row>
    <row r="16639" customFormat="false" ht="12.75" hidden="false" customHeight="false" outlineLevel="0" collapsed="false">
      <c r="A16639" s="142" t="s">
        <v>32716</v>
      </c>
      <c r="B16639" s="663" t="str">
        <f aca="false">C16639&amp;D16639&amp;E16639&amp;F16639&amp;G16639&amp;H16639</f>
        <v>ELETRODUTO DE PVC RIGIDO ROSQUEAVEL DE 4",EXCLUSIVE LUVAS,CURVAS,ABERTURA E FECHAMENTO DE RASGO.FORNECIMENTO E ASSENTAMENTO</v>
      </c>
      <c r="C16639" s="142" t="s">
        <v>32715</v>
      </c>
      <c r="D16639" s="142" t="s">
        <v>32696</v>
      </c>
      <c r="E16639" s="142" t="s">
        <v>4824</v>
      </c>
      <c r="I16639" s="142" t="s">
        <v>130</v>
      </c>
      <c r="J16639" s="142" t="n">
        <v>26.24</v>
      </c>
    </row>
    <row r="16640" customFormat="false" ht="12.75" hidden="false" customHeight="false" outlineLevel="0" collapsed="false">
      <c r="A16640" s="142" t="s">
        <v>32717</v>
      </c>
      <c r="B16640" s="663" t="str">
        <f aca="false">C16640&amp;D16640&amp;E16640&amp;F16640&amp;G16640&amp;H16640</f>
        <v>ELETRODUTO DE PVC RIGIDO ROSQUEAVEL DE 1/2",INCLUSIVE CONEXOES E EMENDAS,EXCLUSIVE ABERTURA E FECHAMENTO DE RASGO.FORNECIMENTO E ASSENTAMENTO</v>
      </c>
      <c r="C16640" s="142" t="s">
        <v>32718</v>
      </c>
      <c r="D16640" s="142" t="s">
        <v>32411</v>
      </c>
      <c r="E16640" s="142" t="s">
        <v>28501</v>
      </c>
      <c r="I16640" s="142" t="s">
        <v>130</v>
      </c>
      <c r="J16640" s="142" t="n">
        <v>5.64</v>
      </c>
    </row>
    <row r="16641" customFormat="false" ht="12.75" hidden="false" customHeight="false" outlineLevel="0" collapsed="false">
      <c r="A16641" s="142" t="s">
        <v>32719</v>
      </c>
      <c r="B16641" s="663" t="str">
        <f aca="false">C16641&amp;D16641&amp;E16641&amp;F16641&amp;G16641&amp;H16641</f>
        <v>ELETRODUTO DE PVC RIGIDO ROSQUEAVEL DE 1/2",INCLUSIVE CONEXOES E EMENDAS,EXCLUSIVE ABERTURA E FECHAMENTO DE RASGO.FORNECIMENTO E ASSENTAMENTO</v>
      </c>
      <c r="C16641" s="142" t="s">
        <v>32718</v>
      </c>
      <c r="D16641" s="142" t="s">
        <v>32411</v>
      </c>
      <c r="E16641" s="142" t="s">
        <v>28501</v>
      </c>
      <c r="I16641" s="142" t="s">
        <v>130</v>
      </c>
      <c r="J16641" s="142" t="n">
        <v>5.12</v>
      </c>
    </row>
    <row r="16642" customFormat="false" ht="12.75" hidden="false" customHeight="false" outlineLevel="0" collapsed="false">
      <c r="A16642" s="142" t="s">
        <v>32720</v>
      </c>
      <c r="B16642" s="663" t="str">
        <f aca="false">C16642&amp;D16642&amp;E16642&amp;F16642&amp;G16642&amp;H16642</f>
        <v>ELETRODUTO DE PVC RIGIDO ROSQUEAVEL DE 3/4",INCLUSIVE CONEXOES E EMENDAS,EXCLUSIVE ABERTURA E FECHAMENTO DE RASGO.FORNECIMENTO E ASSENTAMENTO</v>
      </c>
      <c r="C16642" s="142" t="s">
        <v>32721</v>
      </c>
      <c r="D16642" s="142" t="s">
        <v>32411</v>
      </c>
      <c r="E16642" s="142" t="s">
        <v>28501</v>
      </c>
      <c r="I16642" s="142" t="s">
        <v>130</v>
      </c>
      <c r="J16642" s="142" t="n">
        <v>6.68</v>
      </c>
    </row>
    <row r="16643" customFormat="false" ht="12.75" hidden="false" customHeight="false" outlineLevel="0" collapsed="false">
      <c r="A16643" s="142" t="s">
        <v>32722</v>
      </c>
      <c r="B16643" s="663" t="str">
        <f aca="false">C16643&amp;D16643&amp;E16643&amp;F16643&amp;G16643&amp;H16643</f>
        <v>ELETRODUTO DE PVC RIGIDO ROSQUEAVEL DE 3/4",INCLUSIVE CONEXOES E EMENDAS,EXCLUSIVE ABERTURA E FECHAMENTO DE RASGO.FORNECIMENTO E ASSENTAMENTO</v>
      </c>
      <c r="C16643" s="142" t="s">
        <v>32721</v>
      </c>
      <c r="D16643" s="142" t="s">
        <v>32411</v>
      </c>
      <c r="E16643" s="142" t="s">
        <v>28501</v>
      </c>
      <c r="I16643" s="142" t="s">
        <v>130</v>
      </c>
      <c r="J16643" s="142" t="n">
        <v>6.06</v>
      </c>
    </row>
    <row r="16644" customFormat="false" ht="12.75" hidden="false" customHeight="false" outlineLevel="0" collapsed="false">
      <c r="A16644" s="142" t="s">
        <v>32723</v>
      </c>
      <c r="B16644" s="663" t="str">
        <f aca="false">C16644&amp;D16644&amp;E16644&amp;F16644&amp;G16644&amp;H16644</f>
        <v>ELETRODUTO DE PVC RIGIDO ROSQUEAVEL DE 1",INCLUSIVE CONEXOES E EMENDAS,EXCLUSIVE ABERTURA E FECHAMENTO DE RASGO.FORNECIMENTO E ASSENTAMENTO</v>
      </c>
      <c r="C16644" s="142" t="s">
        <v>32724</v>
      </c>
      <c r="D16644" s="142" t="s">
        <v>32725</v>
      </c>
      <c r="E16644" s="142" t="s">
        <v>32429</v>
      </c>
      <c r="I16644" s="142" t="s">
        <v>130</v>
      </c>
      <c r="J16644" s="142" t="n">
        <v>8.44</v>
      </c>
    </row>
    <row r="16645" customFormat="false" ht="12.75" hidden="false" customHeight="false" outlineLevel="0" collapsed="false">
      <c r="A16645" s="142" t="s">
        <v>32726</v>
      </c>
      <c r="B16645" s="663" t="str">
        <f aca="false">C16645&amp;D16645&amp;E16645&amp;F16645&amp;G16645&amp;H16645</f>
        <v>ELETRODUTO DE PVC RIGIDO ROSQUEAVEL DE 1",INCLUSIVE CONEXOES E EMENDAS,EXCLUSIVE ABERTURA E FECHAMENTO DE RASGO.FORNECIMENTO E ASSENTAMENTO</v>
      </c>
      <c r="C16645" s="142" t="s">
        <v>32724</v>
      </c>
      <c r="D16645" s="142" t="s">
        <v>32725</v>
      </c>
      <c r="E16645" s="142" t="s">
        <v>32429</v>
      </c>
      <c r="I16645" s="142" t="s">
        <v>130</v>
      </c>
      <c r="J16645" s="142" t="n">
        <v>7.72</v>
      </c>
    </row>
    <row r="16646" customFormat="false" ht="12.75" hidden="false" customHeight="false" outlineLevel="0" collapsed="false">
      <c r="A16646" s="142" t="s">
        <v>32727</v>
      </c>
      <c r="B16646" s="663" t="str">
        <f aca="false">C16646&amp;D16646&amp;E16646&amp;F16646&amp;G16646&amp;H16646</f>
        <v>ELETRODUTO DE PVC RIGIDO ROSQUEAVEL DE 1.1/4",INCLUSIVE CONEXOES E EMENDAS,EXCLUSIVE ABERTURA E FECHAMENTO DE RASGO.FORNECIMENTO E ASSENTAMENTO</v>
      </c>
      <c r="C16646" s="142" t="s">
        <v>32728</v>
      </c>
      <c r="D16646" s="142" t="s">
        <v>32729</v>
      </c>
      <c r="E16646" s="142" t="s">
        <v>11363</v>
      </c>
      <c r="I16646" s="142" t="s">
        <v>130</v>
      </c>
      <c r="J16646" s="142" t="n">
        <v>9.93</v>
      </c>
    </row>
    <row r="16647" customFormat="false" ht="12.75" hidden="false" customHeight="false" outlineLevel="0" collapsed="false">
      <c r="A16647" s="142" t="s">
        <v>32730</v>
      </c>
      <c r="B16647" s="663" t="str">
        <f aca="false">C16647&amp;D16647&amp;E16647&amp;F16647&amp;G16647&amp;H16647</f>
        <v>ELETRODUTO DE PVC RIGIDO ROSQUEAVEL DE 1.1/4",INCLUSIVE CONEXOES E EMENDAS,EXCLUSIVE ABERTURA E FECHAMENTO DE RASGO.FORNECIMENTO E ASSENTAMENTO</v>
      </c>
      <c r="C16647" s="142" t="s">
        <v>32728</v>
      </c>
      <c r="D16647" s="142" t="s">
        <v>32729</v>
      </c>
      <c r="E16647" s="142" t="s">
        <v>11363</v>
      </c>
      <c r="I16647" s="142" t="s">
        <v>130</v>
      </c>
      <c r="J16647" s="142" t="n">
        <v>9.11</v>
      </c>
    </row>
    <row r="16648" customFormat="false" ht="12.75" hidden="false" customHeight="false" outlineLevel="0" collapsed="false">
      <c r="A16648" s="142" t="s">
        <v>32731</v>
      </c>
      <c r="B16648" s="663" t="str">
        <f aca="false">C16648&amp;D16648&amp;E16648&amp;F16648&amp;G16648&amp;H16648</f>
        <v>ELETRODUTO DE PVC RIGIDO ROSQUEAVEL DE 1.1/2",INCLUSIVE CONEXOES E EMENDAS,EXCLUSIVE ABERTURA E FECHAMENTO DE RASGO.FORNECIMENTO E ASSENTAMENTO</v>
      </c>
      <c r="C16648" s="142" t="s">
        <v>32732</v>
      </c>
      <c r="D16648" s="142" t="s">
        <v>32729</v>
      </c>
      <c r="E16648" s="142" t="s">
        <v>11363</v>
      </c>
      <c r="I16648" s="142" t="s">
        <v>130</v>
      </c>
      <c r="J16648" s="142" t="n">
        <v>10.84</v>
      </c>
    </row>
    <row r="16649" customFormat="false" ht="12.75" hidden="false" customHeight="false" outlineLevel="0" collapsed="false">
      <c r="A16649" s="142" t="s">
        <v>32733</v>
      </c>
      <c r="B16649" s="663" t="str">
        <f aca="false">C16649&amp;D16649&amp;E16649&amp;F16649&amp;G16649&amp;H16649</f>
        <v>ELETRODUTO DE PVC RIGIDO ROSQUEAVEL DE 1.1/2",INCLUSIVE CONEXOES E EMENDAS,EXCLUSIVE ABERTURA E FECHAMENTO DE RASGO.FORNECIMENTO E ASSENTAMENTO</v>
      </c>
      <c r="C16649" s="142" t="s">
        <v>32732</v>
      </c>
      <c r="D16649" s="142" t="s">
        <v>32729</v>
      </c>
      <c r="E16649" s="142" t="s">
        <v>11363</v>
      </c>
      <c r="I16649" s="142" t="s">
        <v>130</v>
      </c>
      <c r="J16649" s="142" t="n">
        <v>9.92</v>
      </c>
    </row>
    <row r="16650" customFormat="false" ht="12.75" hidden="false" customHeight="false" outlineLevel="0" collapsed="false">
      <c r="A16650" s="142" t="s">
        <v>32734</v>
      </c>
      <c r="B16650" s="663" t="str">
        <f aca="false">C16650&amp;D16650&amp;E16650&amp;F16650&amp;G16650&amp;H16650</f>
        <v>ELETRODUTO DE PVC RIGIDO ROSQUEAVEL DE 2",INCLUSIVE CONEXOES E EMENDAS,EXCLUSIVE ABERTURA E FECHAMENTO DE RASGO.FORNECIMENTO E ASSENTAMENTO</v>
      </c>
      <c r="C16650" s="142" t="s">
        <v>32735</v>
      </c>
      <c r="D16650" s="142" t="s">
        <v>32725</v>
      </c>
      <c r="E16650" s="142" t="s">
        <v>32429</v>
      </c>
      <c r="I16650" s="142" t="s">
        <v>130</v>
      </c>
      <c r="J16650" s="142" t="n">
        <v>15.43</v>
      </c>
    </row>
    <row r="16651" customFormat="false" ht="12.75" hidden="false" customHeight="false" outlineLevel="0" collapsed="false">
      <c r="A16651" s="142" t="s">
        <v>32736</v>
      </c>
      <c r="B16651" s="663" t="str">
        <f aca="false">C16651&amp;D16651&amp;E16651&amp;F16651&amp;G16651&amp;H16651</f>
        <v>ELETRODUTO DE PVC RIGIDO ROSQUEAVEL DE 2",INCLUSIVE CONEXOES E EMENDAS,EXCLUSIVE ABERTURA E FECHAMENTO DE RASGO.FORNECIMENTO E ASSENTAMENTO</v>
      </c>
      <c r="C16651" s="142" t="s">
        <v>32735</v>
      </c>
      <c r="D16651" s="142" t="s">
        <v>32725</v>
      </c>
      <c r="E16651" s="142" t="s">
        <v>32429</v>
      </c>
      <c r="I16651" s="142" t="s">
        <v>130</v>
      </c>
      <c r="J16651" s="142" t="n">
        <v>14.3</v>
      </c>
    </row>
    <row r="16652" customFormat="false" ht="12.75" hidden="false" customHeight="false" outlineLevel="0" collapsed="false">
      <c r="A16652" s="142" t="s">
        <v>32737</v>
      </c>
      <c r="B16652" s="663" t="str">
        <f aca="false">C16652&amp;D16652&amp;E16652&amp;F16652&amp;G16652&amp;H16652</f>
        <v>ELETRODUTO DE PVC RIGIDO ROSQUEAVEL DE 2.1/2",INCLUSIVE CONEXOES E EMENDAS,EXCLUSIVE ABERTURA E FECHAMENTO DE RASGO.FORNECIMENTO E ASSENTAMENTO</v>
      </c>
      <c r="C16652" s="142" t="s">
        <v>32738</v>
      </c>
      <c r="D16652" s="142" t="s">
        <v>32729</v>
      </c>
      <c r="E16652" s="142" t="s">
        <v>11363</v>
      </c>
      <c r="I16652" s="142" t="s">
        <v>130</v>
      </c>
      <c r="J16652" s="142" t="n">
        <v>19.44</v>
      </c>
    </row>
    <row r="16653" customFormat="false" ht="12.75" hidden="false" customHeight="false" outlineLevel="0" collapsed="false">
      <c r="A16653" s="142" t="s">
        <v>32739</v>
      </c>
      <c r="B16653" s="663" t="str">
        <f aca="false">C16653&amp;D16653&amp;E16653&amp;F16653&amp;G16653&amp;H16653</f>
        <v>ELETRODUTO DE PVC RIGIDO ROSQUEAVEL DE 2.1/2",INCLUSIVE CONEXOES E EMENDAS,EXCLUSIVE ABERTURA E FECHAMENTO DE RASGO.FORNECIMENTO E ASSENTAMENTO</v>
      </c>
      <c r="C16653" s="142" t="s">
        <v>32738</v>
      </c>
      <c r="D16653" s="142" t="s">
        <v>32729</v>
      </c>
      <c r="E16653" s="142" t="s">
        <v>11363</v>
      </c>
      <c r="I16653" s="142" t="s">
        <v>130</v>
      </c>
      <c r="J16653" s="142" t="n">
        <v>18.11</v>
      </c>
    </row>
    <row r="16654" customFormat="false" ht="12.75" hidden="false" customHeight="false" outlineLevel="0" collapsed="false">
      <c r="A16654" s="142" t="s">
        <v>32740</v>
      </c>
      <c r="B16654" s="663" t="str">
        <f aca="false">C16654&amp;D16654&amp;E16654&amp;F16654&amp;G16654&amp;H16654</f>
        <v>ELETRODUTO DE PVC RIGIDO ROSQUEAVEL DE 3",INCLUSIVE CONEXOES E EMENDAS,EXCLUSIVE ABERTURA E FECHAMENTO DE RASGO.FORNECIMENTO E ASSENTAMENTO</v>
      </c>
      <c r="C16654" s="142" t="s">
        <v>32741</v>
      </c>
      <c r="D16654" s="142" t="s">
        <v>32725</v>
      </c>
      <c r="E16654" s="142" t="s">
        <v>32429</v>
      </c>
      <c r="I16654" s="142" t="s">
        <v>130</v>
      </c>
      <c r="J16654" s="142" t="n">
        <v>26.92</v>
      </c>
    </row>
    <row r="16655" customFormat="false" ht="12.75" hidden="false" customHeight="false" outlineLevel="0" collapsed="false">
      <c r="A16655" s="142" t="s">
        <v>32742</v>
      </c>
      <c r="B16655" s="663" t="str">
        <f aca="false">C16655&amp;D16655&amp;E16655&amp;F16655&amp;G16655&amp;H16655</f>
        <v>ELETRODUTO DE PVC RIGIDO ROSQUEAVEL DE 3",INCLUSIVE CONEXOES E EMENDAS,EXCLUSIVE ABERTURA E FECHAMENTO DE RASGO.FORNECIMENTO E ASSENTAMENTO</v>
      </c>
      <c r="C16655" s="142" t="s">
        <v>32741</v>
      </c>
      <c r="D16655" s="142" t="s">
        <v>32725</v>
      </c>
      <c r="E16655" s="142" t="s">
        <v>32429</v>
      </c>
      <c r="I16655" s="142" t="s">
        <v>130</v>
      </c>
      <c r="J16655" s="142" t="n">
        <v>25.38</v>
      </c>
    </row>
    <row r="16656" customFormat="false" ht="12.75" hidden="false" customHeight="false" outlineLevel="0" collapsed="false">
      <c r="A16656" s="142" t="s">
        <v>32743</v>
      </c>
      <c r="B16656" s="663" t="str">
        <f aca="false">C16656&amp;D16656&amp;E16656&amp;F16656&amp;G16656&amp;H16656</f>
        <v>ELETRODUTO DE PVC RIGIDO ROSQUEAVEL DE 4",INCLUSIVE CONEXOES E EMENDAS,EXCLUSIVE ABERTURA E FECHAMENTO DE RASGO.FORNECIMENTO E ASSENTAMENTO</v>
      </c>
      <c r="C16656" s="142" t="s">
        <v>32744</v>
      </c>
      <c r="D16656" s="142" t="s">
        <v>32725</v>
      </c>
      <c r="E16656" s="142" t="s">
        <v>32429</v>
      </c>
      <c r="I16656" s="142" t="s">
        <v>130</v>
      </c>
      <c r="J16656" s="142" t="n">
        <v>29.5</v>
      </c>
    </row>
    <row r="16657" customFormat="false" ht="12.75" hidden="false" customHeight="false" outlineLevel="0" collapsed="false">
      <c r="A16657" s="142" t="s">
        <v>32745</v>
      </c>
      <c r="B16657" s="663" t="str">
        <f aca="false">C16657&amp;D16657&amp;E16657&amp;F16657&amp;G16657&amp;H16657</f>
        <v>ELETRODUTO DE PVC RIGIDO ROSQUEAVEL DE 4",INCLUSIVE CONEXOES E EMENDAS,EXCLUSIVE ABERTURA E FECHAMENTO DE RASGO.FORNECIMENTO E ASSENTAMENTO</v>
      </c>
      <c r="C16657" s="142" t="s">
        <v>32744</v>
      </c>
      <c r="D16657" s="142" t="s">
        <v>32725</v>
      </c>
      <c r="E16657" s="142" t="s">
        <v>32429</v>
      </c>
      <c r="I16657" s="142" t="s">
        <v>130</v>
      </c>
      <c r="J16657" s="142" t="n">
        <v>27.7</v>
      </c>
    </row>
    <row r="16658" customFormat="false" ht="12.75" hidden="false" customHeight="false" outlineLevel="0" collapsed="false">
      <c r="A16658" s="142" t="s">
        <v>32746</v>
      </c>
      <c r="B16658" s="663" t="str">
        <f aca="false">C16658&amp;D16658&amp;E16658&amp;F16658&amp;G16658&amp;H16658</f>
        <v>ELETRODUTO DE PVC ESPIRAL CORRUGADO,DIAMETRO DE 3/4",INCLUSIVE CONEXOES E EMENDAS.FORNECIMENTO E INSTALACAO</v>
      </c>
      <c r="C16658" s="142" t="s">
        <v>32747</v>
      </c>
      <c r="D16658" s="142" t="s">
        <v>32748</v>
      </c>
      <c r="I16658" s="142" t="s">
        <v>130</v>
      </c>
      <c r="J16658" s="142" t="n">
        <v>4.63</v>
      </c>
    </row>
    <row r="16659" customFormat="false" ht="12.75" hidden="false" customHeight="false" outlineLevel="0" collapsed="false">
      <c r="A16659" s="142" t="s">
        <v>189</v>
      </c>
      <c r="B16659" s="663" t="str">
        <f aca="false">C16659&amp;D16659&amp;E16659&amp;F16659&amp;G16659&amp;H16659</f>
        <v>ELETRODUTO DE PVC ESPIRAL CORRUGADO,DIAMETRO DE 3/4",INCLUSIVE CONEXOES E EMENDAS.FORNECIMENTO E INSTALACAO</v>
      </c>
      <c r="C16659" s="142" t="s">
        <v>32747</v>
      </c>
      <c r="D16659" s="142" t="s">
        <v>32748</v>
      </c>
      <c r="I16659" s="142" t="s">
        <v>130</v>
      </c>
      <c r="J16659" s="142" t="n">
        <v>4.22</v>
      </c>
    </row>
    <row r="16660" customFormat="false" ht="12.75" hidden="false" customHeight="false" outlineLevel="0" collapsed="false">
      <c r="A16660" s="142" t="s">
        <v>32749</v>
      </c>
      <c r="B16660" s="663" t="str">
        <f aca="false">C16660&amp;D16660&amp;E16660&amp;F16660&amp;G16660&amp;H16660</f>
        <v>ELETRODUTO DE PVC ESPIRAL CORRUGADO,DIAMETRO DE 1",INCLUSIVE CONEXOES E EMENDAS.FORNECIMENTO E INSTALACAO</v>
      </c>
      <c r="C16660" s="142" t="s">
        <v>32750</v>
      </c>
      <c r="D16660" s="142" t="s">
        <v>32751</v>
      </c>
      <c r="I16660" s="142" t="s">
        <v>130</v>
      </c>
      <c r="J16660" s="142" t="n">
        <v>5.68</v>
      </c>
    </row>
    <row r="16661" customFormat="false" ht="12.75" hidden="false" customHeight="false" outlineLevel="0" collapsed="false">
      <c r="A16661" s="142" t="s">
        <v>32752</v>
      </c>
      <c r="B16661" s="663" t="str">
        <f aca="false">C16661&amp;D16661&amp;E16661&amp;F16661&amp;G16661&amp;H16661</f>
        <v>ELETRODUTO DE PVC ESPIRAL CORRUGADO,DIAMETRO DE 1",INCLUSIVE CONEXOES E EMENDAS.FORNECIMENTO E INSTALACAO</v>
      </c>
      <c r="C16661" s="142" t="s">
        <v>32750</v>
      </c>
      <c r="D16661" s="142" t="s">
        <v>32751</v>
      </c>
      <c r="I16661" s="142" t="s">
        <v>130</v>
      </c>
      <c r="J16661" s="142" t="n">
        <v>5.17</v>
      </c>
    </row>
    <row r="16662" customFormat="false" ht="12.75" hidden="false" customHeight="false" outlineLevel="0" collapsed="false">
      <c r="A16662" s="142" t="s">
        <v>32753</v>
      </c>
      <c r="B16662" s="663" t="str">
        <f aca="false">C16662&amp;D16662&amp;E16662&amp;F16662&amp;G16662&amp;H16662</f>
        <v>TUBO DE PVC RIGIDO (NBR-5688) DE 75MM,LINHA REFORCADA,SOLDAVEL,EXCLUSIVE EMENDAS,CONEXOES,ABERTURA E FECHAMENTO DE RASGO.FORNECIMENTO E ASSENTAMENTO</v>
      </c>
      <c r="C16662" s="142" t="s">
        <v>32754</v>
      </c>
      <c r="D16662" s="142" t="s">
        <v>32755</v>
      </c>
      <c r="E16662" s="142" t="s">
        <v>32756</v>
      </c>
      <c r="I16662" s="142" t="s">
        <v>130</v>
      </c>
      <c r="J16662" s="142" t="n">
        <v>17.96</v>
      </c>
    </row>
    <row r="16663" customFormat="false" ht="12.75" hidden="false" customHeight="false" outlineLevel="0" collapsed="false">
      <c r="A16663" s="142" t="s">
        <v>32757</v>
      </c>
      <c r="B16663" s="663" t="str">
        <f aca="false">C16663&amp;D16663&amp;E16663&amp;F16663&amp;G16663&amp;H16663</f>
        <v>TUBO DE PVC RIGIDO (NBR-5688) DE 75MM,LINHA REFORCADA,SOLDAVEL,EXCLUSIVE EMENDAS,CONEXOES,ABERTURA E FECHAMENTO DE RASGO.FORNECIMENTO E ASSENTAMENTO</v>
      </c>
      <c r="C16663" s="142" t="s">
        <v>32754</v>
      </c>
      <c r="D16663" s="142" t="s">
        <v>32755</v>
      </c>
      <c r="E16663" s="142" t="s">
        <v>32756</v>
      </c>
      <c r="I16663" s="142" t="s">
        <v>130</v>
      </c>
      <c r="J16663" s="142" t="n">
        <v>17.19</v>
      </c>
    </row>
    <row r="16664" customFormat="false" ht="12.75" hidden="false" customHeight="false" outlineLevel="0" collapsed="false">
      <c r="A16664" s="142" t="s">
        <v>32758</v>
      </c>
      <c r="B16664" s="663" t="str">
        <f aca="false">C16664&amp;D16664&amp;E16664&amp;F16664&amp;G16664&amp;H16664</f>
        <v>TUBO DE PVC RIGIDO (NBR-5688) DE 100MM,LINHA REFORCADA,SOLDAVEL,EXCLUSIVE EMENDAS,CONEXOES,ABERTURA E FECHAMENTO DE RASGO.FORNECIMENTO E ASSENTAMENTO</v>
      </c>
      <c r="C16664" s="142" t="s">
        <v>32759</v>
      </c>
      <c r="D16664" s="142" t="s">
        <v>32760</v>
      </c>
      <c r="E16664" s="142" t="s">
        <v>32555</v>
      </c>
      <c r="I16664" s="142" t="s">
        <v>130</v>
      </c>
      <c r="J16664" s="142" t="n">
        <v>27.6</v>
      </c>
    </row>
    <row r="16665" customFormat="false" ht="12.75" hidden="false" customHeight="false" outlineLevel="0" collapsed="false">
      <c r="A16665" s="142" t="s">
        <v>32761</v>
      </c>
      <c r="B16665" s="663" t="str">
        <f aca="false">C16665&amp;D16665&amp;E16665&amp;F16665&amp;G16665&amp;H16665</f>
        <v>TUBO DE PVC RIGIDO (NBR-5688) DE 100MM,LINHA REFORCADA,SOLDAVEL,EXCLUSIVE EMENDAS,CONEXOES,ABERTURA E FECHAMENTO DE RASGO.FORNECIMENTO E ASSENTAMENTO</v>
      </c>
      <c r="C16665" s="142" t="s">
        <v>32759</v>
      </c>
      <c r="D16665" s="142" t="s">
        <v>32760</v>
      </c>
      <c r="E16665" s="142" t="s">
        <v>32555</v>
      </c>
      <c r="I16665" s="142" t="s">
        <v>130</v>
      </c>
      <c r="J16665" s="142" t="n">
        <v>26.67</v>
      </c>
    </row>
    <row r="16666" customFormat="false" ht="12.75" hidden="false" customHeight="false" outlineLevel="0" collapsed="false">
      <c r="A16666" s="142" t="s">
        <v>32762</v>
      </c>
      <c r="B16666" s="663" t="str">
        <f aca="false">C16666&amp;D16666&amp;E16666&amp;F16666&amp;G16666&amp;H16666</f>
        <v>TUBO DE PVC RIGIDO (NBR-5688) DE 150MM,LINHA REFORCADA,SOLDAVEL,EXCLUSIVE EMENDAS,CONEXOES,ABERTURA E FECHAMENTO DE RASGO.FORNECIMENTO E ASSENTAMENTO</v>
      </c>
      <c r="C16666" s="142" t="s">
        <v>32763</v>
      </c>
      <c r="D16666" s="142" t="s">
        <v>32760</v>
      </c>
      <c r="E16666" s="142" t="s">
        <v>32555</v>
      </c>
      <c r="I16666" s="142" t="s">
        <v>130</v>
      </c>
      <c r="J16666" s="142" t="n">
        <v>55.31</v>
      </c>
    </row>
    <row r="16667" customFormat="false" ht="12.75" hidden="false" customHeight="false" outlineLevel="0" collapsed="false">
      <c r="A16667" s="142" t="s">
        <v>32764</v>
      </c>
      <c r="B16667" s="663" t="str">
        <f aca="false">C16667&amp;D16667&amp;E16667&amp;F16667&amp;G16667&amp;H16667</f>
        <v>TUBO DE PVC RIGIDO (NBR-5688) DE 150MM,LINHA REFORCADA,SOLDAVEL,EXCLUSIVE EMENDAS,CONEXOES,ABERTURA E FECHAMENTO DE RASGO.FORNECIMENTO E ASSENTAMENTO</v>
      </c>
      <c r="C16667" s="142" t="s">
        <v>32763</v>
      </c>
      <c r="D16667" s="142" t="s">
        <v>32760</v>
      </c>
      <c r="E16667" s="142" t="s">
        <v>32555</v>
      </c>
      <c r="I16667" s="142" t="s">
        <v>130</v>
      </c>
      <c r="J16667" s="142" t="n">
        <v>54.38</v>
      </c>
    </row>
    <row r="16668" customFormat="false" ht="12.75" hidden="false" customHeight="false" outlineLevel="0" collapsed="false">
      <c r="A16668" s="142" t="s">
        <v>32765</v>
      </c>
      <c r="B16668" s="663" t="str">
        <f aca="false">C16668&amp;D16668&amp;E16668&amp;F16668&amp;G16668&amp;H16668</f>
        <v>TUBO DE PVC RIGIDO (NBR-5688) DE 75MM,LINHA REFORCADA,SOLDAVEL,INCLUSIVE CONEXOES E EMENDAS,EXCLUSIVE ABERTURA E FECHAMENTO DE RASGO.FORNECIMENTO E ASSENTAMENTO</v>
      </c>
      <c r="C16668" s="142" t="s">
        <v>32754</v>
      </c>
      <c r="D16668" s="142" t="s">
        <v>32766</v>
      </c>
      <c r="E16668" s="142" t="s">
        <v>32523</v>
      </c>
      <c r="I16668" s="142" t="s">
        <v>130</v>
      </c>
      <c r="J16668" s="142" t="n">
        <v>19.18</v>
      </c>
    </row>
    <row r="16669" customFormat="false" ht="12.75" hidden="false" customHeight="false" outlineLevel="0" collapsed="false">
      <c r="A16669" s="142" t="s">
        <v>32767</v>
      </c>
      <c r="B16669" s="663" t="str">
        <f aca="false">C16669&amp;D16669&amp;E16669&amp;F16669&amp;G16669&amp;H16669</f>
        <v>TUBO DE PVC RIGIDO (NBR-5688) DE 75MM,LINHA REFORCADA,SOLDAVEL,INCLUSIVE CONEXOES E EMENDAS,EXCLUSIVE ABERTURA E FECHAMENTO DE RASGO.FORNECIMENTO E ASSENTAMENTO</v>
      </c>
      <c r="C16669" s="142" t="s">
        <v>32754</v>
      </c>
      <c r="D16669" s="142" t="s">
        <v>32766</v>
      </c>
      <c r="E16669" s="142" t="s">
        <v>32523</v>
      </c>
      <c r="I16669" s="142" t="s">
        <v>130</v>
      </c>
      <c r="J16669" s="142" t="n">
        <v>18.41</v>
      </c>
    </row>
    <row r="16670" customFormat="false" ht="12.75" hidden="false" customHeight="false" outlineLevel="0" collapsed="false">
      <c r="A16670" s="142" t="s">
        <v>32768</v>
      </c>
      <c r="B16670" s="663" t="str">
        <f aca="false">C16670&amp;D16670&amp;E16670&amp;F16670&amp;G16670&amp;H16670</f>
        <v>TUBO DE PVC RIGIDO (NBR-5688) DE 100MM,LINHA REFORCADA,SOLDAVEL,INCLUSIVE CONEXOES E EMENDAS,EXCLUSIVE ABERTURA E FECHAMENTO DE RASGO.FORNECIMENTO E ASSENTAMENTO</v>
      </c>
      <c r="C16670" s="142" t="s">
        <v>32759</v>
      </c>
      <c r="D16670" s="142" t="s">
        <v>32769</v>
      </c>
      <c r="E16670" s="142" t="s">
        <v>32582</v>
      </c>
      <c r="I16670" s="142" t="s">
        <v>130</v>
      </c>
      <c r="J16670" s="142" t="n">
        <v>29.67</v>
      </c>
    </row>
    <row r="16671" customFormat="false" ht="12.75" hidden="false" customHeight="false" outlineLevel="0" collapsed="false">
      <c r="A16671" s="142" t="s">
        <v>32770</v>
      </c>
      <c r="B16671" s="663" t="str">
        <f aca="false">C16671&amp;D16671&amp;E16671&amp;F16671&amp;G16671&amp;H16671</f>
        <v>TUBO DE PVC RIGIDO (NBR-5688) DE 100MM,LINHA REFORCADA,SOLDAVEL,INCLUSIVE CONEXOES E EMENDAS,EXCLUSIVE ABERTURA E FECHAMENTO DE RASGO.FORNECIMENTO E ASSENTAMENTO</v>
      </c>
      <c r="C16671" s="142" t="s">
        <v>32759</v>
      </c>
      <c r="D16671" s="142" t="s">
        <v>32769</v>
      </c>
      <c r="E16671" s="142" t="s">
        <v>32582</v>
      </c>
      <c r="I16671" s="142" t="s">
        <v>130</v>
      </c>
      <c r="J16671" s="142" t="n">
        <v>28.74</v>
      </c>
    </row>
    <row r="16672" customFormat="false" ht="12.75" hidden="false" customHeight="false" outlineLevel="0" collapsed="false">
      <c r="A16672" s="142" t="s">
        <v>32771</v>
      </c>
      <c r="B16672" s="663" t="str">
        <f aca="false">C16672&amp;D16672&amp;E16672&amp;F16672&amp;G16672&amp;H16672</f>
        <v>TUBO DE PVC RIGIDO (NBR-5688) DE 150MM,LINHA REFORCADA,SOLDAVEL,INCLUSIVE CONEXOES E EMENDAS,EXCLUSIVE ABERTURA E FECHAMENTO DE RASGO.FORNECIMENTO E ASSENTAMENTO</v>
      </c>
      <c r="C16672" s="142" t="s">
        <v>32763</v>
      </c>
      <c r="D16672" s="142" t="s">
        <v>32769</v>
      </c>
      <c r="E16672" s="142" t="s">
        <v>32582</v>
      </c>
      <c r="I16672" s="142" t="s">
        <v>130</v>
      </c>
      <c r="J16672" s="142" t="n">
        <v>60.15</v>
      </c>
    </row>
    <row r="16673" customFormat="false" ht="12.75" hidden="false" customHeight="false" outlineLevel="0" collapsed="false">
      <c r="A16673" s="142" t="s">
        <v>32772</v>
      </c>
      <c r="B16673" s="663" t="str">
        <f aca="false">C16673&amp;D16673&amp;E16673&amp;F16673&amp;G16673&amp;H16673</f>
        <v>TUBO DE PVC RIGIDO (NBR-5688) DE 150MM,LINHA REFORCADA,SOLDAVEL,INCLUSIVE CONEXOES E EMENDAS,EXCLUSIVE ABERTURA E FECHAMENTO DE RASGO.FORNECIMENTO E ASSENTAMENTO</v>
      </c>
      <c r="C16673" s="142" t="s">
        <v>32763</v>
      </c>
      <c r="D16673" s="142" t="s">
        <v>32769</v>
      </c>
      <c r="E16673" s="142" t="s">
        <v>32582</v>
      </c>
      <c r="I16673" s="142" t="s">
        <v>130</v>
      </c>
      <c r="J16673" s="142" t="n">
        <v>59.22</v>
      </c>
    </row>
    <row r="16674" customFormat="false" ht="12.75" hidden="false" customHeight="false" outlineLevel="0" collapsed="false">
      <c r="A16674" s="142" t="s">
        <v>32773</v>
      </c>
      <c r="B16674" s="663" t="str">
        <f aca="false">C16674&amp;D16674&amp;E16674&amp;F16674&amp;G16674&amp;H16674</f>
        <v>TUBO DE PVC(NBR-7362),PARA ESGOTO SANITARIO,COM DIAMETRO NOMINAL DE 200MM,INCLUSIVE ANEL DE BORRACHA.FORNECIMENTO E COLOCACAO</v>
      </c>
      <c r="C16674" s="142" t="s">
        <v>32774</v>
      </c>
      <c r="D16674" s="142" t="s">
        <v>32775</v>
      </c>
      <c r="E16674" s="142" t="s">
        <v>7730</v>
      </c>
      <c r="I16674" s="142" t="s">
        <v>130</v>
      </c>
      <c r="J16674" s="142" t="n">
        <v>87.23</v>
      </c>
    </row>
    <row r="16675" customFormat="false" ht="12.75" hidden="false" customHeight="false" outlineLevel="0" collapsed="false">
      <c r="A16675" s="142" t="s">
        <v>32776</v>
      </c>
      <c r="B16675" s="663" t="str">
        <f aca="false">C16675&amp;D16675&amp;E16675&amp;F16675&amp;G16675&amp;H16675</f>
        <v>TUBO DE PVC(NBR-7362),PARA ESGOTO SANITARIO,COM DIAMETRO NOMINAL DE 200MM,INCLUSIVE ANEL DE BORRACHA.FORNECIMENTO E COLOCACAO</v>
      </c>
      <c r="C16675" s="142" t="s">
        <v>32774</v>
      </c>
      <c r="D16675" s="142" t="s">
        <v>32775</v>
      </c>
      <c r="E16675" s="142" t="s">
        <v>7730</v>
      </c>
      <c r="I16675" s="142" t="s">
        <v>130</v>
      </c>
      <c r="J16675" s="142" t="n">
        <v>86.3</v>
      </c>
    </row>
    <row r="16676" customFormat="false" ht="12.75" hidden="false" customHeight="false" outlineLevel="0" collapsed="false">
      <c r="A16676" s="142" t="s">
        <v>32777</v>
      </c>
      <c r="B16676" s="663" t="str">
        <f aca="false">C16676&amp;D16676&amp;E16676&amp;F16676&amp;G16676&amp;H16676</f>
        <v>TUBO DE PVC RIGIDO (NBR-5688),DE 100MM,LINHA REFORCADA,SOLDAVEL,PARA PROTECAO DE CONDUTORES DE SISTEMA DE TELEFONIA,LINHA SIMPLES,ASSENTADOS E COBERTOS COM CAMADA DE CONCRETO,EXCLUSIVE ESCAVACAO E REATERRO.FORNECIMENTO E ASSENTAMENTO</v>
      </c>
      <c r="C16676" s="142" t="s">
        <v>32778</v>
      </c>
      <c r="D16676" s="142" t="s">
        <v>32779</v>
      </c>
      <c r="E16676" s="142" t="s">
        <v>32780</v>
      </c>
      <c r="F16676" s="142" t="s">
        <v>32781</v>
      </c>
      <c r="I16676" s="142" t="s">
        <v>130</v>
      </c>
      <c r="J16676" s="142" t="n">
        <v>37.88</v>
      </c>
    </row>
    <row r="16677" customFormat="false" ht="12.75" hidden="false" customHeight="false" outlineLevel="0" collapsed="false">
      <c r="A16677" s="142" t="s">
        <v>32782</v>
      </c>
      <c r="B16677" s="663" t="str">
        <f aca="false">C16677&amp;D16677&amp;E16677&amp;F16677&amp;G16677&amp;H16677</f>
        <v>TUBO DE PVC RIGIDO (NBR-5688),DE 100MM,LINHA REFORCADA,SOLDAVEL,PARA PROTECAO DE CONDUTORES DE SISTEMA DE TELEFONIA,LINHA SIMPLES,ASSENTADOS E COBERTOS COM CAMADA DE CONCRETO,EXCLUSIVE ESCAVACAO E REATERRO.FORNECIMENTO E ASSENTAMENTO</v>
      </c>
      <c r="C16677" s="142" t="s">
        <v>32778</v>
      </c>
      <c r="D16677" s="142" t="s">
        <v>32779</v>
      </c>
      <c r="E16677" s="142" t="s">
        <v>32780</v>
      </c>
      <c r="F16677" s="142" t="s">
        <v>32781</v>
      </c>
      <c r="I16677" s="142" t="s">
        <v>130</v>
      </c>
      <c r="J16677" s="142" t="n">
        <v>35.72</v>
      </c>
    </row>
    <row r="16678" customFormat="false" ht="12.75" hidden="false" customHeight="false" outlineLevel="0" collapsed="false">
      <c r="A16678" s="142" t="s">
        <v>32783</v>
      </c>
      <c r="B16678" s="663" t="str">
        <f aca="false">C16678&amp;D16678&amp;E16678&amp;F16678&amp;G16678&amp;H16678</f>
        <v>TUBO DE PVC RIGIDO (NBR-5688),DE 100MM,LINHA REFORCADA,SOLDAVEL,PARA PROTECAO DE CONDUTORES DE SISTEMA DE TELEFONIA,LINHA DUPLA,ASSENTADOS E COBERTOS COM CAMADA DE CONCRETO,EXCLUSIVE ESCAVACAO E REATERRO.FORNECIMENTO E ASSENTAMENTO</v>
      </c>
      <c r="C16678" s="142" t="s">
        <v>32778</v>
      </c>
      <c r="D16678" s="142" t="s">
        <v>32779</v>
      </c>
      <c r="E16678" s="142" t="s">
        <v>32784</v>
      </c>
      <c r="F16678" s="142" t="s">
        <v>32785</v>
      </c>
      <c r="I16678" s="142" t="s">
        <v>130</v>
      </c>
      <c r="J16678" s="142" t="n">
        <v>76</v>
      </c>
    </row>
    <row r="16679" customFormat="false" ht="12.75" hidden="false" customHeight="false" outlineLevel="0" collapsed="false">
      <c r="A16679" s="142" t="s">
        <v>32786</v>
      </c>
      <c r="B16679" s="663" t="str">
        <f aca="false">C16679&amp;D16679&amp;E16679&amp;F16679&amp;G16679&amp;H16679</f>
        <v>TUBO DE PVC RIGIDO (NBR-5688),DE 100MM,LINHA REFORCADA,SOLDAVEL,PARA PROTECAO DE CONDUTORES DE SISTEMA DE TELEFONIA,LINHA DUPLA,ASSENTADOS E COBERTOS COM CAMADA DE CONCRETO,EXCLUSIVE ESCAVACAO E REATERRO.FORNECIMENTO E ASSENTAMENTO</v>
      </c>
      <c r="C16679" s="142" t="s">
        <v>32778</v>
      </c>
      <c r="D16679" s="142" t="s">
        <v>32779</v>
      </c>
      <c r="E16679" s="142" t="s">
        <v>32784</v>
      </c>
      <c r="F16679" s="142" t="s">
        <v>32785</v>
      </c>
      <c r="I16679" s="142" t="s">
        <v>130</v>
      </c>
      <c r="J16679" s="142" t="n">
        <v>71.64</v>
      </c>
    </row>
    <row r="16680" customFormat="false" ht="12.75" hidden="false" customHeight="false" outlineLevel="0" collapsed="false">
      <c r="A16680" s="142" t="s">
        <v>32787</v>
      </c>
      <c r="B16680" s="663" t="str">
        <f aca="false">C16680&amp;D16680&amp;E16680&amp;F16680&amp;G16680&amp;H16680</f>
        <v>TUBO DE PVC RIGIDO (NBR-5688),DE 100MM,LINHA REFORCADA,SOLDAVEL,PARA PROTECAO DE CONDUTORES DE SISTEMA DE TELEFONIA,LINHA TRIPLA,ASSENTADOS E COBERTOS COM CAMADA DE CONCRETO,EXCLUSIVE ESCAVACAO E REATERRO.FORNECIMENTO E ASSENTAMENTO</v>
      </c>
      <c r="C16680" s="142" t="s">
        <v>32778</v>
      </c>
      <c r="D16680" s="142" t="s">
        <v>32779</v>
      </c>
      <c r="E16680" s="142" t="s">
        <v>32788</v>
      </c>
      <c r="F16680" s="142" t="s">
        <v>32789</v>
      </c>
      <c r="I16680" s="142" t="s">
        <v>130</v>
      </c>
      <c r="J16680" s="142" t="n">
        <v>113.66</v>
      </c>
    </row>
    <row r="16681" customFormat="false" ht="12.75" hidden="false" customHeight="false" outlineLevel="0" collapsed="false">
      <c r="A16681" s="142" t="s">
        <v>32790</v>
      </c>
      <c r="B16681" s="663" t="str">
        <f aca="false">C16681&amp;D16681&amp;E16681&amp;F16681&amp;G16681&amp;H16681</f>
        <v>TUBO DE PVC RIGIDO (NBR-5688),DE 100MM,LINHA REFORCADA,SOLDAVEL,PARA PROTECAO DE CONDUTORES DE SISTEMA DE TELEFONIA,LINHA TRIPLA,ASSENTADOS E COBERTOS COM CAMADA DE CONCRETO,EXCLUSIVE ESCAVACAO E REATERRO.FORNECIMENTO E ASSENTAMENTO</v>
      </c>
      <c r="C16681" s="142" t="s">
        <v>32778</v>
      </c>
      <c r="D16681" s="142" t="s">
        <v>32779</v>
      </c>
      <c r="E16681" s="142" t="s">
        <v>32788</v>
      </c>
      <c r="F16681" s="142" t="s">
        <v>32789</v>
      </c>
      <c r="I16681" s="142" t="s">
        <v>130</v>
      </c>
      <c r="J16681" s="142" t="n">
        <v>107.17</v>
      </c>
    </row>
    <row r="16682" customFormat="false" ht="12.75" hidden="false" customHeight="false" outlineLevel="0" collapsed="false">
      <c r="A16682" s="142" t="s">
        <v>32791</v>
      </c>
      <c r="B16682" s="663" t="str">
        <f aca="false">C16682&amp;D16682&amp;E16682&amp;F16682&amp;G16682&amp;H16682</f>
        <v>TE 90° COM INSPECAO,DE PVC,COM DIAMETRO DE(100X75)MM.FORNECIMENTO E ASSENTAMENTO</v>
      </c>
      <c r="C16682" s="142" t="s">
        <v>32792</v>
      </c>
      <c r="D16682" s="142" t="s">
        <v>20485</v>
      </c>
      <c r="I16682" s="142" t="s">
        <v>9</v>
      </c>
      <c r="J16682" s="142" t="n">
        <v>41.93</v>
      </c>
    </row>
    <row r="16683" customFormat="false" ht="12.75" hidden="false" customHeight="false" outlineLevel="0" collapsed="false">
      <c r="A16683" s="142" t="s">
        <v>32793</v>
      </c>
      <c r="B16683" s="663" t="str">
        <f aca="false">C16683&amp;D16683&amp;E16683&amp;F16683&amp;G16683&amp;H16683</f>
        <v>TE 90° COM INSPECAO,DE PVC,COM DIAMETRO DE(100X75)MM.FORNECIMENTO E ASSENTAMENTO</v>
      </c>
      <c r="C16683" s="142" t="s">
        <v>32792</v>
      </c>
      <c r="D16683" s="142" t="s">
        <v>20485</v>
      </c>
      <c r="I16683" s="142" t="s">
        <v>9</v>
      </c>
      <c r="J16683" s="142" t="n">
        <v>41.11</v>
      </c>
    </row>
    <row r="16684" customFormat="false" ht="12.75" hidden="false" customHeight="false" outlineLevel="0" collapsed="false">
      <c r="A16684" s="142" t="s">
        <v>32794</v>
      </c>
      <c r="B16684" s="663" t="str">
        <f aca="false">C16684&amp;D16684&amp;E16684&amp;F16684&amp;G16684&amp;H16684</f>
        <v>TE 90° COM INSPECAO,DE PVC,COM DIAMETRO DE(75X75)MM.FORNECIMENTO E ASSENTAMENTO</v>
      </c>
      <c r="C16684" s="142" t="s">
        <v>32795</v>
      </c>
      <c r="D16684" s="142" t="s">
        <v>32429</v>
      </c>
      <c r="I16684" s="142" t="s">
        <v>9</v>
      </c>
      <c r="J16684" s="142" t="n">
        <v>30.68</v>
      </c>
    </row>
    <row r="16685" customFormat="false" ht="12.75" hidden="false" customHeight="false" outlineLevel="0" collapsed="false">
      <c r="A16685" s="142" t="s">
        <v>32796</v>
      </c>
      <c r="B16685" s="663" t="str">
        <f aca="false">C16685&amp;D16685&amp;E16685&amp;F16685&amp;G16685&amp;H16685</f>
        <v>TE 90° COM INSPECAO,DE PVC,COM DIAMETRO DE(75X75)MM.FORNECIMENTO E ASSENTAMENTO</v>
      </c>
      <c r="C16685" s="142" t="s">
        <v>32795</v>
      </c>
      <c r="D16685" s="142" t="s">
        <v>32429</v>
      </c>
      <c r="I16685" s="142" t="s">
        <v>9</v>
      </c>
      <c r="J16685" s="142" t="n">
        <v>29.85</v>
      </c>
    </row>
    <row r="16686" customFormat="false" ht="12.75" hidden="false" customHeight="false" outlineLevel="0" collapsed="false">
      <c r="A16686" s="142" t="s">
        <v>32797</v>
      </c>
      <c r="B16686" s="663" t="str">
        <f aca="false">C16686&amp;D16686&amp;E16686&amp;F16686&amp;G16686&amp;H16686</f>
        <v>ELETRODUTO EM PVC FLEXIVEL,COR AMARELA,DIAMETRO DE 20MM.FORNECIMENTO E COLOCACAO.</v>
      </c>
      <c r="C16686" s="142" t="s">
        <v>32798</v>
      </c>
      <c r="D16686" s="142" t="s">
        <v>32799</v>
      </c>
      <c r="I16686" s="142" t="s">
        <v>130</v>
      </c>
      <c r="J16686" s="142" t="n">
        <v>2.57</v>
      </c>
    </row>
    <row r="16687" customFormat="false" ht="12.75" hidden="false" customHeight="false" outlineLevel="0" collapsed="false">
      <c r="A16687" s="142" t="s">
        <v>32800</v>
      </c>
      <c r="B16687" s="663" t="str">
        <f aca="false">C16687&amp;D16687&amp;E16687&amp;F16687&amp;G16687&amp;H16687</f>
        <v>ELETRODUTO EM PVC FLEXIVEL,COR AMARELA,DIAMETRO DE 20MM.FORNECIMENTO E COLOCACAO.</v>
      </c>
      <c r="C16687" s="142" t="s">
        <v>32798</v>
      </c>
      <c r="D16687" s="142" t="s">
        <v>32799</v>
      </c>
      <c r="I16687" s="142" t="s">
        <v>130</v>
      </c>
      <c r="J16687" s="142" t="n">
        <v>2.41</v>
      </c>
    </row>
    <row r="16688" customFormat="false" ht="12.75" hidden="false" customHeight="false" outlineLevel="0" collapsed="false">
      <c r="A16688" s="142" t="s">
        <v>32801</v>
      </c>
      <c r="B16688" s="663" t="str">
        <f aca="false">C16688&amp;D16688&amp;E16688&amp;F16688&amp;G16688&amp;H16688</f>
        <v>ELETRODUTO EM PVC FLEXIVEL,COR AMARELA,DIAMETRO DE 25MM.FORNECIMENTO E COLOCACAO.</v>
      </c>
      <c r="C16688" s="142" t="s">
        <v>32802</v>
      </c>
      <c r="D16688" s="142" t="s">
        <v>32799</v>
      </c>
      <c r="I16688" s="142" t="s">
        <v>130</v>
      </c>
      <c r="J16688" s="142" t="n">
        <v>2.82</v>
      </c>
    </row>
    <row r="16689" customFormat="false" ht="12.75" hidden="false" customHeight="false" outlineLevel="0" collapsed="false">
      <c r="A16689" s="142" t="s">
        <v>32803</v>
      </c>
      <c r="B16689" s="663" t="str">
        <f aca="false">C16689&amp;D16689&amp;E16689&amp;F16689&amp;G16689&amp;H16689</f>
        <v>ELETRODUTO EM PVC FLEXIVEL,COR AMARELA,DIAMETRO DE 25MM.FORNECIMENTO E COLOCACAO.</v>
      </c>
      <c r="C16689" s="142" t="s">
        <v>32802</v>
      </c>
      <c r="D16689" s="142" t="s">
        <v>32799</v>
      </c>
      <c r="I16689" s="142" t="s">
        <v>130</v>
      </c>
      <c r="J16689" s="142" t="n">
        <v>2.66</v>
      </c>
    </row>
    <row r="16690" customFormat="false" ht="12.75" hidden="false" customHeight="false" outlineLevel="0" collapsed="false">
      <c r="A16690" s="142" t="s">
        <v>32804</v>
      </c>
      <c r="B16690" s="663" t="str">
        <f aca="false">C16690&amp;D16690&amp;E16690&amp;F16690&amp;G16690&amp;H16690</f>
        <v>ELETRODUTO EM PVC FLEXIVEL,COR AMARELA,DIAMETRO DE 32MM.FORNECIMENTO E COLOCACAO.</v>
      </c>
      <c r="C16690" s="142" t="s">
        <v>32805</v>
      </c>
      <c r="D16690" s="142" t="s">
        <v>32799</v>
      </c>
      <c r="I16690" s="142" t="s">
        <v>130</v>
      </c>
      <c r="J16690" s="142" t="n">
        <v>3.86</v>
      </c>
    </row>
    <row r="16691" customFormat="false" ht="12.75" hidden="false" customHeight="false" outlineLevel="0" collapsed="false">
      <c r="A16691" s="142" t="s">
        <v>32806</v>
      </c>
      <c r="B16691" s="663" t="str">
        <f aca="false">C16691&amp;D16691&amp;E16691&amp;F16691&amp;G16691&amp;H16691</f>
        <v>ELETRODUTO EM PVC FLEXIVEL,COR AMARELA,DIAMETRO DE 32MM.FORNECIMENTO E COLOCACAO.</v>
      </c>
      <c r="C16691" s="142" t="s">
        <v>32805</v>
      </c>
      <c r="D16691" s="142" t="s">
        <v>32799</v>
      </c>
      <c r="I16691" s="142" t="s">
        <v>130</v>
      </c>
      <c r="J16691" s="142" t="n">
        <v>3.71</v>
      </c>
    </row>
    <row r="16692" customFormat="false" ht="12.75" hidden="false" customHeight="false" outlineLevel="0" collapsed="false">
      <c r="A16692" s="142" t="s">
        <v>32807</v>
      </c>
      <c r="B16692" s="663" t="str">
        <f aca="false">C16692&amp;D16692&amp;E16692&amp;F16692&amp;G16692&amp;H16692</f>
        <v>CONDUITE FLEXIVEL,GALVANIZADO,COM DIAMETRO DE 1/2",EXCLUSIVE EMENDAS.FORNECIMENTO E ASSENTAMENTO</v>
      </c>
      <c r="C16692" s="142" t="s">
        <v>32808</v>
      </c>
      <c r="D16692" s="142" t="s">
        <v>32809</v>
      </c>
      <c r="I16692" s="142" t="s">
        <v>130</v>
      </c>
      <c r="J16692" s="142" t="n">
        <v>5.02</v>
      </c>
    </row>
    <row r="16693" customFormat="false" ht="12.75" hidden="false" customHeight="false" outlineLevel="0" collapsed="false">
      <c r="A16693" s="142" t="s">
        <v>32810</v>
      </c>
      <c r="B16693" s="663" t="str">
        <f aca="false">C16693&amp;D16693&amp;E16693&amp;F16693&amp;G16693&amp;H16693</f>
        <v>CONDUITE FLEXIVEL,GALVANIZADO,COM DIAMETRO DE 1/2",EXCLUSIVE EMENDAS.FORNECIMENTO E ASSENTAMENTO</v>
      </c>
      <c r="C16693" s="142" t="s">
        <v>32808</v>
      </c>
      <c r="D16693" s="142" t="s">
        <v>32809</v>
      </c>
      <c r="I16693" s="142" t="s">
        <v>130</v>
      </c>
      <c r="J16693" s="142" t="n">
        <v>4.76</v>
      </c>
    </row>
    <row r="16694" customFormat="false" ht="12.75" hidden="false" customHeight="false" outlineLevel="0" collapsed="false">
      <c r="A16694" s="142" t="s">
        <v>32811</v>
      </c>
      <c r="B16694" s="663" t="str">
        <f aca="false">C16694&amp;D16694&amp;E16694&amp;F16694&amp;G16694&amp;H16694</f>
        <v>CONDUITE FLEXIVEL,GALVANIZADO,COM DIAMETRO DE 3/4",EXCLUSIVE EMENDAS.FORNECIMENTO E ASSENTAMENTO</v>
      </c>
      <c r="C16694" s="142" t="s">
        <v>32812</v>
      </c>
      <c r="D16694" s="142" t="s">
        <v>32809</v>
      </c>
      <c r="I16694" s="142" t="s">
        <v>130</v>
      </c>
      <c r="J16694" s="142" t="n">
        <v>6.45</v>
      </c>
    </row>
    <row r="16695" customFormat="false" ht="12.75" hidden="false" customHeight="false" outlineLevel="0" collapsed="false">
      <c r="A16695" s="142" t="s">
        <v>32813</v>
      </c>
      <c r="B16695" s="663" t="str">
        <f aca="false">C16695&amp;D16695&amp;E16695&amp;F16695&amp;G16695&amp;H16695</f>
        <v>CONDUITE FLEXIVEL,GALVANIZADO,COM DIAMETRO DE 3/4",EXCLUSIVE EMENDAS.FORNECIMENTO E ASSENTAMENTO</v>
      </c>
      <c r="C16695" s="142" t="s">
        <v>32812</v>
      </c>
      <c r="D16695" s="142" t="s">
        <v>32809</v>
      </c>
      <c r="I16695" s="142" t="s">
        <v>130</v>
      </c>
      <c r="J16695" s="142" t="n">
        <v>6.14</v>
      </c>
    </row>
    <row r="16696" customFormat="false" ht="12.75" hidden="false" customHeight="false" outlineLevel="0" collapsed="false">
      <c r="A16696" s="142" t="s">
        <v>32814</v>
      </c>
      <c r="B16696" s="663" t="str">
        <f aca="false">C16696&amp;D16696&amp;E16696&amp;F16696&amp;G16696&amp;H16696</f>
        <v>CONDUITE FLEXIVEL,GALVANIZADO,COM DIAMETRO DE 1",EXCLUSIVE EMENDAS.FORNECIMENTO E ASSENTAMENTO</v>
      </c>
      <c r="C16696" s="142" t="s">
        <v>32815</v>
      </c>
      <c r="D16696" s="142" t="s">
        <v>32816</v>
      </c>
      <c r="I16696" s="142" t="s">
        <v>130</v>
      </c>
      <c r="J16696" s="142" t="n">
        <v>8.04</v>
      </c>
    </row>
    <row r="16697" customFormat="false" ht="12.75" hidden="false" customHeight="false" outlineLevel="0" collapsed="false">
      <c r="A16697" s="142" t="s">
        <v>32817</v>
      </c>
      <c r="B16697" s="663" t="str">
        <f aca="false">C16697&amp;D16697&amp;E16697&amp;F16697&amp;G16697&amp;H16697</f>
        <v>CONDUITE FLEXIVEL,GALVANIZADO,COM DIAMETRO DE 1",EXCLUSIVE EMENDAS.FORNECIMENTO E ASSENTAMENTO</v>
      </c>
      <c r="C16697" s="142" t="s">
        <v>32815</v>
      </c>
      <c r="D16697" s="142" t="s">
        <v>32816</v>
      </c>
      <c r="I16697" s="142" t="s">
        <v>130</v>
      </c>
      <c r="J16697" s="142" t="n">
        <v>7.68</v>
      </c>
    </row>
    <row r="16698" customFormat="false" ht="12.75" hidden="false" customHeight="false" outlineLevel="0" collapsed="false">
      <c r="A16698" s="142" t="s">
        <v>32818</v>
      </c>
      <c r="B16698" s="663" t="str">
        <f aca="false">C16698&amp;D16698&amp;E16698&amp;F16698&amp;G16698&amp;H16698</f>
        <v>CONDUITE FLEXIVEL,GALVANIZADO,COM DIAMETRO DE 1.1/4",EXCLUSIVE EMENDAS.FORNECIMENTO E ASSENTAMENTO</v>
      </c>
      <c r="C16698" s="142" t="s">
        <v>32819</v>
      </c>
      <c r="D16698" s="142" t="s">
        <v>32820</v>
      </c>
      <c r="I16698" s="142" t="s">
        <v>130</v>
      </c>
      <c r="J16698" s="142" t="n">
        <v>10.21</v>
      </c>
    </row>
    <row r="16699" customFormat="false" ht="12.75" hidden="false" customHeight="false" outlineLevel="0" collapsed="false">
      <c r="A16699" s="142" t="s">
        <v>32821</v>
      </c>
      <c r="B16699" s="663" t="str">
        <f aca="false">C16699&amp;D16699&amp;E16699&amp;F16699&amp;G16699&amp;H16699</f>
        <v>CONDUITE FLEXIVEL,GALVANIZADO,COM DIAMETRO DE 1.1/4",EXCLUSIVE EMENDAS.FORNECIMENTO E ASSENTAMENTO</v>
      </c>
      <c r="C16699" s="142" t="s">
        <v>32819</v>
      </c>
      <c r="D16699" s="142" t="s">
        <v>32820</v>
      </c>
      <c r="I16699" s="142" t="s">
        <v>130</v>
      </c>
      <c r="J16699" s="142" t="n">
        <v>9.8</v>
      </c>
    </row>
    <row r="16700" customFormat="false" ht="12.75" hidden="false" customHeight="false" outlineLevel="0" collapsed="false">
      <c r="A16700" s="142" t="s">
        <v>32822</v>
      </c>
      <c r="B16700" s="663" t="str">
        <f aca="false">C16700&amp;D16700&amp;E16700&amp;F16700&amp;G16700&amp;H16700</f>
        <v>CONDUITE FLEXIVEL,GALVANIZADO,COM DIAMETRO DE 1.1/2",EXCLUSIVE EMENDAS.FORNECIMENTO E ASSENTAMENTO</v>
      </c>
      <c r="C16700" s="142" t="s">
        <v>32823</v>
      </c>
      <c r="D16700" s="142" t="s">
        <v>32820</v>
      </c>
      <c r="I16700" s="142" t="s">
        <v>130</v>
      </c>
      <c r="J16700" s="142" t="n">
        <v>12.49</v>
      </c>
    </row>
    <row r="16701" customFormat="false" ht="12.75" hidden="false" customHeight="false" outlineLevel="0" collapsed="false">
      <c r="A16701" s="142" t="s">
        <v>32824</v>
      </c>
      <c r="B16701" s="663" t="str">
        <f aca="false">C16701&amp;D16701&amp;E16701&amp;F16701&amp;G16701&amp;H16701</f>
        <v>CONDUITE FLEXIVEL,GALVANIZADO,COM DIAMETRO DE 1.1/2",EXCLUSIVE EMENDAS.FORNECIMENTO E ASSENTAMENTO</v>
      </c>
      <c r="C16701" s="142" t="s">
        <v>32823</v>
      </c>
      <c r="D16701" s="142" t="s">
        <v>32820</v>
      </c>
      <c r="I16701" s="142" t="s">
        <v>130</v>
      </c>
      <c r="J16701" s="142" t="n">
        <v>12.03</v>
      </c>
    </row>
    <row r="16702" customFormat="false" ht="12.75" hidden="false" customHeight="false" outlineLevel="0" collapsed="false">
      <c r="A16702" s="142" t="s">
        <v>32825</v>
      </c>
      <c r="B16702" s="663" t="str">
        <f aca="false">C16702&amp;D16702&amp;E16702&amp;F16702&amp;G16702&amp;H16702</f>
        <v>CONDUITE FLEXIVEL,GALVANIZADO,COM DIAMETRO DE 2",EXCLUSIVE EMENDAS.FORNECIMENTO E ASSENTAMENTO</v>
      </c>
      <c r="C16702" s="142" t="s">
        <v>32826</v>
      </c>
      <c r="D16702" s="142" t="s">
        <v>32816</v>
      </c>
      <c r="I16702" s="142" t="s">
        <v>130</v>
      </c>
      <c r="J16702" s="142" t="n">
        <v>17.62</v>
      </c>
    </row>
    <row r="16703" customFormat="false" ht="12.75" hidden="false" customHeight="false" outlineLevel="0" collapsed="false">
      <c r="A16703" s="142" t="s">
        <v>32827</v>
      </c>
      <c r="B16703" s="663" t="str">
        <f aca="false">C16703&amp;D16703&amp;E16703&amp;F16703&amp;G16703&amp;H16703</f>
        <v>CONDUITE FLEXIVEL,GALVANIZADO,COM DIAMETRO DE 2",EXCLUSIVE EMENDAS.FORNECIMENTO E ASSENTAMENTO</v>
      </c>
      <c r="C16703" s="142" t="s">
        <v>32826</v>
      </c>
      <c r="D16703" s="142" t="s">
        <v>32816</v>
      </c>
      <c r="I16703" s="142" t="s">
        <v>130</v>
      </c>
      <c r="J16703" s="142" t="n">
        <v>17.05</v>
      </c>
    </row>
    <row r="16704" customFormat="false" ht="12.75" hidden="false" customHeight="false" outlineLevel="0" collapsed="false">
      <c r="A16704" s="142" t="s">
        <v>32828</v>
      </c>
      <c r="B16704" s="663" t="str">
        <f aca="false">C16704&amp;D16704&amp;E16704&amp;F16704&amp;G16704&amp;H16704</f>
        <v>CONDUITE FLEXIVEL,GALVANIZADO,COM DIAMETRO DE 2.1/2",EXCLUSIVE EMENDAS.FORNECIMENTO E ASSENTAMENTO</v>
      </c>
      <c r="C16704" s="142" t="s">
        <v>32829</v>
      </c>
      <c r="D16704" s="142" t="s">
        <v>32820</v>
      </c>
      <c r="I16704" s="142" t="s">
        <v>130</v>
      </c>
      <c r="J16704" s="142" t="n">
        <v>29.07</v>
      </c>
    </row>
    <row r="16705" customFormat="false" ht="12.75" hidden="false" customHeight="false" outlineLevel="0" collapsed="false">
      <c r="A16705" s="142" t="s">
        <v>32830</v>
      </c>
      <c r="B16705" s="663" t="str">
        <f aca="false">C16705&amp;D16705&amp;E16705&amp;F16705&amp;G16705&amp;H16705</f>
        <v>CONDUITE FLEXIVEL,GALVANIZADO,COM DIAMETRO DE 2.1/2",EXCLUSIVE EMENDAS.FORNECIMENTO E ASSENTAMENTO</v>
      </c>
      <c r="C16705" s="142" t="s">
        <v>32829</v>
      </c>
      <c r="D16705" s="142" t="s">
        <v>32820</v>
      </c>
      <c r="I16705" s="142" t="s">
        <v>130</v>
      </c>
      <c r="J16705" s="142" t="n">
        <v>28.41</v>
      </c>
    </row>
    <row r="16706" customFormat="false" ht="12.75" hidden="false" customHeight="false" outlineLevel="0" collapsed="false">
      <c r="A16706" s="142" t="s">
        <v>32831</v>
      </c>
      <c r="B16706" s="663" t="str">
        <f aca="false">C16706&amp;D16706&amp;E16706&amp;F16706&amp;G16706&amp;H16706</f>
        <v>CONDUITE FLEXIVEL,GALVANIZADO,COM DIAMETRO DE 3",EXCLUSIVE EMENDAS.FORNECIMENTO E ASSENTAMENTO</v>
      </c>
      <c r="C16706" s="142" t="s">
        <v>32832</v>
      </c>
      <c r="D16706" s="142" t="s">
        <v>32816</v>
      </c>
      <c r="I16706" s="142" t="s">
        <v>130</v>
      </c>
      <c r="J16706" s="142" t="n">
        <v>35.6</v>
      </c>
    </row>
    <row r="16707" customFormat="false" ht="12.75" hidden="false" customHeight="false" outlineLevel="0" collapsed="false">
      <c r="A16707" s="142" t="s">
        <v>32833</v>
      </c>
      <c r="B16707" s="663" t="str">
        <f aca="false">C16707&amp;D16707&amp;E16707&amp;F16707&amp;G16707&amp;H16707</f>
        <v>CONDUITE FLEXIVEL,GALVANIZADO,COM DIAMETRO DE 3",EXCLUSIVE EMENDAS.FORNECIMENTO E ASSENTAMENTO</v>
      </c>
      <c r="C16707" s="142" t="s">
        <v>32832</v>
      </c>
      <c r="D16707" s="142" t="s">
        <v>32816</v>
      </c>
      <c r="I16707" s="142" t="s">
        <v>130</v>
      </c>
      <c r="J16707" s="142" t="n">
        <v>34.83</v>
      </c>
    </row>
    <row r="16708" customFormat="false" ht="12.75" hidden="false" customHeight="false" outlineLevel="0" collapsed="false">
      <c r="A16708" s="142" t="s">
        <v>32834</v>
      </c>
      <c r="B16708" s="663" t="str">
        <f aca="false">C16708&amp;D16708&amp;E16708&amp;F16708&amp;G16708&amp;H16708</f>
        <v>ADAPTADOR ROSQUEAVEL,COM DIAMETRO DE 1/2",COM FLANGES E ANEL DE VEDACAO PARA CAIXA D'AGUA.FORNECIMENTO</v>
      </c>
      <c r="C16708" s="142" t="s">
        <v>32835</v>
      </c>
      <c r="D16708" s="142" t="s">
        <v>32836</v>
      </c>
      <c r="I16708" s="142" t="s">
        <v>9</v>
      </c>
      <c r="J16708" s="142" t="n">
        <v>8.26</v>
      </c>
    </row>
    <row r="16709" customFormat="false" ht="12.75" hidden="false" customHeight="false" outlineLevel="0" collapsed="false">
      <c r="A16709" s="142" t="s">
        <v>32837</v>
      </c>
      <c r="B16709" s="663" t="str">
        <f aca="false">C16709&amp;D16709&amp;E16709&amp;F16709&amp;G16709&amp;H16709</f>
        <v>ADAPTADOR ROSQUEAVEL,COM DIAMETRO DE 1/2",COM FLANGES E ANEL DE VEDACAO PARA CAIXA D'AGUA.FORNECIMENTO</v>
      </c>
      <c r="C16709" s="142" t="s">
        <v>32835</v>
      </c>
      <c r="D16709" s="142" t="s">
        <v>32836</v>
      </c>
      <c r="I16709" s="142" t="s">
        <v>9</v>
      </c>
      <c r="J16709" s="142" t="n">
        <v>8.26</v>
      </c>
    </row>
    <row r="16710" customFormat="false" ht="12.75" hidden="false" customHeight="false" outlineLevel="0" collapsed="false">
      <c r="A16710" s="142" t="s">
        <v>32838</v>
      </c>
      <c r="B16710" s="663" t="str">
        <f aca="false">C16710&amp;D16710&amp;E16710&amp;F16710&amp;G16710&amp;H16710</f>
        <v>ADAPTADOR ROSQUEAVEL,COM DIAMETRO DE 3/4",COM FLANGES E ANEL DE VEDACAO PARA CAIXA D'AGUA.FORNECIMENTO</v>
      </c>
      <c r="C16710" s="142" t="s">
        <v>32839</v>
      </c>
      <c r="D16710" s="142" t="s">
        <v>32836</v>
      </c>
      <c r="I16710" s="142" t="s">
        <v>9</v>
      </c>
      <c r="J16710" s="142" t="n">
        <v>11.32</v>
      </c>
    </row>
    <row r="16711" customFormat="false" ht="12.75" hidden="false" customHeight="false" outlineLevel="0" collapsed="false">
      <c r="A16711" s="142" t="s">
        <v>32840</v>
      </c>
      <c r="B16711" s="663" t="str">
        <f aca="false">C16711&amp;D16711&amp;E16711&amp;F16711&amp;G16711&amp;H16711</f>
        <v>ADAPTADOR ROSQUEAVEL,COM DIAMETRO DE 3/4",COM FLANGES E ANEL DE VEDACAO PARA CAIXA D'AGUA.FORNECIMENTO</v>
      </c>
      <c r="C16711" s="142" t="s">
        <v>32839</v>
      </c>
      <c r="D16711" s="142" t="s">
        <v>32836</v>
      </c>
      <c r="I16711" s="142" t="s">
        <v>9</v>
      </c>
      <c r="J16711" s="142" t="n">
        <v>11.32</v>
      </c>
    </row>
    <row r="16712" customFormat="false" ht="12.75" hidden="false" customHeight="false" outlineLevel="0" collapsed="false">
      <c r="A16712" s="142" t="s">
        <v>32841</v>
      </c>
      <c r="B16712" s="663" t="str">
        <f aca="false">C16712&amp;D16712&amp;E16712&amp;F16712&amp;G16712&amp;H16712</f>
        <v>ADAPTADOR ROSQUEAVEL,COM DIAMETRO DE 1",COM FLANGES E ANEL DE VEDACAO PARA CAIXA D'AGUA.FORNECIMENTO</v>
      </c>
      <c r="C16712" s="142" t="s">
        <v>32842</v>
      </c>
      <c r="D16712" s="142" t="s">
        <v>32843</v>
      </c>
      <c r="I16712" s="142" t="s">
        <v>9</v>
      </c>
      <c r="J16712" s="142" t="n">
        <v>16.29</v>
      </c>
    </row>
    <row r="16713" customFormat="false" ht="12.75" hidden="false" customHeight="false" outlineLevel="0" collapsed="false">
      <c r="A16713" s="142" t="s">
        <v>32844</v>
      </c>
      <c r="B16713" s="663" t="str">
        <f aca="false">C16713&amp;D16713&amp;E16713&amp;F16713&amp;G16713&amp;H16713</f>
        <v>ADAPTADOR ROSQUEAVEL,COM DIAMETRO DE 1",COM FLANGES E ANEL DE VEDACAO PARA CAIXA D'AGUA.FORNECIMENTO</v>
      </c>
      <c r="C16713" s="142" t="s">
        <v>32842</v>
      </c>
      <c r="D16713" s="142" t="s">
        <v>32843</v>
      </c>
      <c r="I16713" s="142" t="s">
        <v>9</v>
      </c>
      <c r="J16713" s="142" t="n">
        <v>16.29</v>
      </c>
    </row>
    <row r="16714" customFormat="false" ht="12.75" hidden="false" customHeight="false" outlineLevel="0" collapsed="false">
      <c r="A16714" s="142" t="s">
        <v>32845</v>
      </c>
      <c r="B16714" s="663" t="str">
        <f aca="false">C16714&amp;D16714&amp;E16714&amp;F16714&amp;G16714&amp;H16714</f>
        <v>ADAPTADOR ROSQUEAVEL,COM DIAMETRO DE 1.1/4",COM FLANGES E ANEL DE VEDACAO PARA CAIXA D'AGUA.FORNECIMENTO</v>
      </c>
      <c r="C16714" s="142" t="s">
        <v>32846</v>
      </c>
      <c r="D16714" s="142" t="s">
        <v>32847</v>
      </c>
      <c r="I16714" s="142" t="s">
        <v>9</v>
      </c>
      <c r="J16714" s="142" t="n">
        <v>21.51</v>
      </c>
    </row>
    <row r="16715" customFormat="false" ht="12.75" hidden="false" customHeight="false" outlineLevel="0" collapsed="false">
      <c r="A16715" s="142" t="s">
        <v>32848</v>
      </c>
      <c r="B16715" s="663" t="str">
        <f aca="false">C16715&amp;D16715&amp;E16715&amp;F16715&amp;G16715&amp;H16715</f>
        <v>ADAPTADOR ROSQUEAVEL,COM DIAMETRO DE 1.1/4",COM FLANGES E ANEL DE VEDACAO PARA CAIXA D'AGUA.FORNECIMENTO</v>
      </c>
      <c r="C16715" s="142" t="s">
        <v>32846</v>
      </c>
      <c r="D16715" s="142" t="s">
        <v>32847</v>
      </c>
      <c r="I16715" s="142" t="s">
        <v>9</v>
      </c>
      <c r="J16715" s="142" t="n">
        <v>21.51</v>
      </c>
    </row>
    <row r="16716" customFormat="false" ht="12.75" hidden="false" customHeight="false" outlineLevel="0" collapsed="false">
      <c r="A16716" s="142" t="s">
        <v>32849</v>
      </c>
      <c r="B16716" s="663" t="str">
        <f aca="false">C16716&amp;D16716&amp;E16716&amp;F16716&amp;G16716&amp;H16716</f>
        <v>ADAPTADOR ROSQUEAVEL,COM DIAMETRO DE 1.1/2",COM FLANGES E ANEL DE VEDACAO PARA CAIXA D'AGUA.FORNECIMENTO</v>
      </c>
      <c r="C16716" s="142" t="s">
        <v>32850</v>
      </c>
      <c r="D16716" s="142" t="s">
        <v>32847</v>
      </c>
      <c r="I16716" s="142" t="s">
        <v>9</v>
      </c>
      <c r="J16716" s="142" t="n">
        <v>25.72</v>
      </c>
    </row>
    <row r="16717" customFormat="false" ht="12.75" hidden="false" customHeight="false" outlineLevel="0" collapsed="false">
      <c r="A16717" s="142" t="s">
        <v>32851</v>
      </c>
      <c r="B16717" s="663" t="str">
        <f aca="false">C16717&amp;D16717&amp;E16717&amp;F16717&amp;G16717&amp;H16717</f>
        <v>ADAPTADOR ROSQUEAVEL,COM DIAMETRO DE 1.1/2",COM FLANGES E ANEL DE VEDACAO PARA CAIXA D'AGUA.FORNECIMENTO</v>
      </c>
      <c r="C16717" s="142" t="s">
        <v>32850</v>
      </c>
      <c r="D16717" s="142" t="s">
        <v>32847</v>
      </c>
      <c r="I16717" s="142" t="s">
        <v>9</v>
      </c>
      <c r="J16717" s="142" t="n">
        <v>25.72</v>
      </c>
    </row>
    <row r="16718" customFormat="false" ht="12.75" hidden="false" customHeight="false" outlineLevel="0" collapsed="false">
      <c r="A16718" s="142" t="s">
        <v>32852</v>
      </c>
      <c r="B16718" s="663" t="str">
        <f aca="false">C16718&amp;D16718&amp;E16718&amp;F16718&amp;G16718&amp;H16718</f>
        <v>ADAPTADOR ROSQUEAVEL,COM DIAMETRO DE 2",COM FLANGES E ANEL DE VEDACAO PARA CAIXA D'AGUA.FORNECIMENTO</v>
      </c>
      <c r="C16718" s="142" t="s">
        <v>32853</v>
      </c>
      <c r="D16718" s="142" t="s">
        <v>32843</v>
      </c>
      <c r="I16718" s="142" t="s">
        <v>9</v>
      </c>
      <c r="J16718" s="142" t="n">
        <v>31.22</v>
      </c>
    </row>
    <row r="16719" customFormat="false" ht="12.75" hidden="false" customHeight="false" outlineLevel="0" collapsed="false">
      <c r="A16719" s="142" t="s">
        <v>32854</v>
      </c>
      <c r="B16719" s="663" t="str">
        <f aca="false">C16719&amp;D16719&amp;E16719&amp;F16719&amp;G16719&amp;H16719</f>
        <v>ADAPTADOR ROSQUEAVEL,COM DIAMETRO DE 2",COM FLANGES E ANEL DE VEDACAO PARA CAIXA D'AGUA.FORNECIMENTO</v>
      </c>
      <c r="C16719" s="142" t="s">
        <v>32853</v>
      </c>
      <c r="D16719" s="142" t="s">
        <v>32843</v>
      </c>
      <c r="I16719" s="142" t="s">
        <v>9</v>
      </c>
      <c r="J16719" s="142" t="n">
        <v>31.22</v>
      </c>
    </row>
    <row r="16720" customFormat="false" ht="12.75" hidden="false" customHeight="false" outlineLevel="0" collapsed="false">
      <c r="A16720" s="142" t="s">
        <v>32855</v>
      </c>
      <c r="B16720" s="663" t="str">
        <f aca="false">C16720&amp;D16720&amp;E16720&amp;F16720&amp;G16720&amp;H16720</f>
        <v>BUCHA DE REDUCAO COM ROSCA,COM DIAMETRO DE 3/4"X1/2".FORNECIMENTO</v>
      </c>
      <c r="C16720" s="142" t="s">
        <v>32856</v>
      </c>
      <c r="D16720" s="142" t="s">
        <v>9770</v>
      </c>
      <c r="I16720" s="142" t="s">
        <v>9</v>
      </c>
      <c r="J16720" s="142" t="n">
        <v>0.62</v>
      </c>
    </row>
    <row r="16721" customFormat="false" ht="12.75" hidden="false" customHeight="false" outlineLevel="0" collapsed="false">
      <c r="A16721" s="142" t="s">
        <v>32857</v>
      </c>
      <c r="B16721" s="663" t="str">
        <f aca="false">C16721&amp;D16721&amp;E16721&amp;F16721&amp;G16721&amp;H16721</f>
        <v>BUCHA DE REDUCAO COM ROSCA,COM DIAMETRO DE 3/4"X1/2".FORNECIMENTO</v>
      </c>
      <c r="C16721" s="142" t="s">
        <v>32856</v>
      </c>
      <c r="D16721" s="142" t="s">
        <v>9770</v>
      </c>
      <c r="I16721" s="142" t="s">
        <v>9</v>
      </c>
      <c r="J16721" s="142" t="n">
        <v>0.62</v>
      </c>
    </row>
    <row r="16722" customFormat="false" ht="12.75" hidden="false" customHeight="false" outlineLevel="0" collapsed="false">
      <c r="A16722" s="142" t="s">
        <v>32858</v>
      </c>
      <c r="B16722" s="663" t="str">
        <f aca="false">C16722&amp;D16722&amp;E16722&amp;F16722&amp;G16722&amp;H16722</f>
        <v>BUCHA DE REDUCAO COM ROSCA,COM DIAMETRO DE 1X1/2".FORNECIMENTO</v>
      </c>
      <c r="C16722" s="142" t="s">
        <v>32859</v>
      </c>
      <c r="D16722" s="142" t="s">
        <v>4808</v>
      </c>
      <c r="I16722" s="142" t="s">
        <v>9</v>
      </c>
      <c r="J16722" s="142" t="n">
        <v>2.86</v>
      </c>
    </row>
    <row r="16723" customFormat="false" ht="12.75" hidden="false" customHeight="false" outlineLevel="0" collapsed="false">
      <c r="A16723" s="142" t="s">
        <v>32860</v>
      </c>
      <c r="B16723" s="663" t="str">
        <f aca="false">C16723&amp;D16723&amp;E16723&amp;F16723&amp;G16723&amp;H16723</f>
        <v>BUCHA DE REDUCAO COM ROSCA,COM DIAMETRO DE 1X1/2".FORNECIMENTO</v>
      </c>
      <c r="C16723" s="142" t="s">
        <v>32859</v>
      </c>
      <c r="D16723" s="142" t="s">
        <v>4808</v>
      </c>
      <c r="I16723" s="142" t="s">
        <v>9</v>
      </c>
      <c r="J16723" s="142" t="n">
        <v>2.86</v>
      </c>
    </row>
    <row r="16724" customFormat="false" ht="12.75" hidden="false" customHeight="false" outlineLevel="0" collapsed="false">
      <c r="A16724" s="142" t="s">
        <v>32861</v>
      </c>
      <c r="B16724" s="663" t="str">
        <f aca="false">C16724&amp;D16724&amp;E16724&amp;F16724&amp;G16724&amp;H16724</f>
        <v>BUCHA DE REDUCAO COM ROSCA,COM DIAMETRO DE 1"X3/4".FORNECIMENTO</v>
      </c>
      <c r="C16724" s="142" t="s">
        <v>32862</v>
      </c>
      <c r="D16724" s="142" t="s">
        <v>4824</v>
      </c>
      <c r="I16724" s="142" t="s">
        <v>9</v>
      </c>
      <c r="J16724" s="142" t="n">
        <v>2.88</v>
      </c>
    </row>
    <row r="16725" customFormat="false" ht="12.75" hidden="false" customHeight="false" outlineLevel="0" collapsed="false">
      <c r="A16725" s="142" t="s">
        <v>32863</v>
      </c>
      <c r="B16725" s="663" t="str">
        <f aca="false">C16725&amp;D16725&amp;E16725&amp;F16725&amp;G16725&amp;H16725</f>
        <v>BUCHA DE REDUCAO COM ROSCA,COM DIAMETRO DE 1"X3/4".FORNECIMENTO</v>
      </c>
      <c r="C16725" s="142" t="s">
        <v>32862</v>
      </c>
      <c r="D16725" s="142" t="s">
        <v>4824</v>
      </c>
      <c r="I16725" s="142" t="s">
        <v>9</v>
      </c>
      <c r="J16725" s="142" t="n">
        <v>2.88</v>
      </c>
    </row>
    <row r="16726" customFormat="false" ht="12.75" hidden="false" customHeight="false" outlineLevel="0" collapsed="false">
      <c r="A16726" s="142" t="s">
        <v>32864</v>
      </c>
      <c r="B16726" s="663" t="str">
        <f aca="false">C16726&amp;D16726&amp;E16726&amp;F16726&amp;G16726&amp;H16726</f>
        <v>BUCHA DE REDUCAO COM ROSCA,COM DIAMETRO DE 1.1/4"X3/4".FORNECIMENTO</v>
      </c>
      <c r="C16726" s="142" t="s">
        <v>32865</v>
      </c>
      <c r="D16726" s="142" t="s">
        <v>18907</v>
      </c>
      <c r="I16726" s="142" t="s">
        <v>9</v>
      </c>
      <c r="J16726" s="142" t="n">
        <v>5.53</v>
      </c>
    </row>
    <row r="16727" customFormat="false" ht="12.75" hidden="false" customHeight="false" outlineLevel="0" collapsed="false">
      <c r="A16727" s="142" t="s">
        <v>32866</v>
      </c>
      <c r="B16727" s="663" t="str">
        <f aca="false">C16727&amp;D16727&amp;E16727&amp;F16727&amp;G16727&amp;H16727</f>
        <v>BUCHA DE REDUCAO COM ROSCA,COM DIAMETRO DE 1.1/4"X3/4".FORNECIMENTO</v>
      </c>
      <c r="C16727" s="142" t="s">
        <v>32865</v>
      </c>
      <c r="D16727" s="142" t="s">
        <v>18907</v>
      </c>
      <c r="I16727" s="142" t="s">
        <v>9</v>
      </c>
      <c r="J16727" s="142" t="n">
        <v>5.53</v>
      </c>
    </row>
    <row r="16728" customFormat="false" ht="12.75" hidden="false" customHeight="false" outlineLevel="0" collapsed="false">
      <c r="A16728" s="142" t="s">
        <v>32867</v>
      </c>
      <c r="B16728" s="663" t="str">
        <f aca="false">C16728&amp;D16728&amp;E16728&amp;F16728&amp;G16728&amp;H16728</f>
        <v>BUCHA DE REDUCAO COM ROSCA,COM DIAMETRO DE 1.1/4"X1".FORNECIMENTO</v>
      </c>
      <c r="C16728" s="142" t="s">
        <v>32868</v>
      </c>
      <c r="D16728" s="142" t="s">
        <v>9770</v>
      </c>
      <c r="I16728" s="142" t="s">
        <v>9</v>
      </c>
      <c r="J16728" s="142" t="n">
        <v>5.58</v>
      </c>
    </row>
    <row r="16729" customFormat="false" ht="12.75" hidden="false" customHeight="false" outlineLevel="0" collapsed="false">
      <c r="A16729" s="142" t="s">
        <v>32869</v>
      </c>
      <c r="B16729" s="663" t="str">
        <f aca="false">C16729&amp;D16729&amp;E16729&amp;F16729&amp;G16729&amp;H16729</f>
        <v>BUCHA DE REDUCAO COM ROSCA,COM DIAMETRO DE 1.1/4"X1".FORNECIMENTO</v>
      </c>
      <c r="C16729" s="142" t="s">
        <v>32868</v>
      </c>
      <c r="D16729" s="142" t="s">
        <v>9770</v>
      </c>
      <c r="I16729" s="142" t="s">
        <v>9</v>
      </c>
      <c r="J16729" s="142" t="n">
        <v>5.58</v>
      </c>
    </row>
    <row r="16730" customFormat="false" ht="12.75" hidden="false" customHeight="false" outlineLevel="0" collapsed="false">
      <c r="A16730" s="142" t="s">
        <v>32870</v>
      </c>
      <c r="B16730" s="663" t="str">
        <f aca="false">C16730&amp;D16730&amp;E16730&amp;F16730&amp;G16730&amp;H16730</f>
        <v>BUCHA DE REDUCAO COM ROSCA,COM DIAMETRO DE 1.1/2"X3/4".FORNECIMENTO</v>
      </c>
      <c r="C16730" s="142" t="s">
        <v>32871</v>
      </c>
      <c r="D16730" s="142" t="s">
        <v>18907</v>
      </c>
      <c r="I16730" s="142" t="s">
        <v>9</v>
      </c>
      <c r="J16730" s="142" t="n">
        <v>6.76</v>
      </c>
    </row>
    <row r="16731" customFormat="false" ht="12.75" hidden="false" customHeight="false" outlineLevel="0" collapsed="false">
      <c r="A16731" s="142" t="s">
        <v>32872</v>
      </c>
      <c r="B16731" s="663" t="str">
        <f aca="false">C16731&amp;D16731&amp;E16731&amp;F16731&amp;G16731&amp;H16731</f>
        <v>BUCHA DE REDUCAO COM ROSCA,COM DIAMETRO DE 1.1/2"X3/4".FORNECIMENTO</v>
      </c>
      <c r="C16731" s="142" t="s">
        <v>32871</v>
      </c>
      <c r="D16731" s="142" t="s">
        <v>18907</v>
      </c>
      <c r="I16731" s="142" t="s">
        <v>9</v>
      </c>
      <c r="J16731" s="142" t="n">
        <v>6.76</v>
      </c>
    </row>
    <row r="16732" customFormat="false" ht="12.75" hidden="false" customHeight="false" outlineLevel="0" collapsed="false">
      <c r="A16732" s="142" t="s">
        <v>32873</v>
      </c>
      <c r="B16732" s="663" t="str">
        <f aca="false">C16732&amp;D16732&amp;E16732&amp;F16732&amp;G16732&amp;H16732</f>
        <v>BUCHA DE REDUCAO COM ROSCA,COM DIAMETRO DE 1.1/2"X1".FORNECIMENTO</v>
      </c>
      <c r="C16732" s="142" t="s">
        <v>32874</v>
      </c>
      <c r="D16732" s="142" t="s">
        <v>9770</v>
      </c>
      <c r="I16732" s="142" t="s">
        <v>9</v>
      </c>
      <c r="J16732" s="142" t="n">
        <v>7.28</v>
      </c>
    </row>
    <row r="16733" customFormat="false" ht="12.75" hidden="false" customHeight="false" outlineLevel="0" collapsed="false">
      <c r="A16733" s="142" t="s">
        <v>32875</v>
      </c>
      <c r="B16733" s="663" t="str">
        <f aca="false">C16733&amp;D16733&amp;E16733&amp;F16733&amp;G16733&amp;H16733</f>
        <v>BUCHA DE REDUCAO COM ROSCA,COM DIAMETRO DE 1.1/2"X1".FORNECIMENTO</v>
      </c>
      <c r="C16733" s="142" t="s">
        <v>32874</v>
      </c>
      <c r="D16733" s="142" t="s">
        <v>9770</v>
      </c>
      <c r="I16733" s="142" t="s">
        <v>9</v>
      </c>
      <c r="J16733" s="142" t="n">
        <v>7.28</v>
      </c>
    </row>
    <row r="16734" customFormat="false" ht="12.75" hidden="false" customHeight="false" outlineLevel="0" collapsed="false">
      <c r="A16734" s="142" t="s">
        <v>32876</v>
      </c>
      <c r="B16734" s="663" t="str">
        <f aca="false">C16734&amp;D16734&amp;E16734&amp;F16734&amp;G16734&amp;H16734</f>
        <v>BUCHA DE REDUCAO COM ROSCA,COM DIAMETRO DE 1.1/2"X1.1/4".FORNECIMENTO</v>
      </c>
      <c r="C16734" s="142" t="s">
        <v>32877</v>
      </c>
      <c r="D16734" s="142" t="s">
        <v>18926</v>
      </c>
      <c r="I16734" s="142" t="s">
        <v>9</v>
      </c>
      <c r="J16734" s="142" t="n">
        <v>7.73</v>
      </c>
    </row>
    <row r="16735" customFormat="false" ht="12.75" hidden="false" customHeight="false" outlineLevel="0" collapsed="false">
      <c r="A16735" s="142" t="s">
        <v>32878</v>
      </c>
      <c r="B16735" s="663" t="str">
        <f aca="false">C16735&amp;D16735&amp;E16735&amp;F16735&amp;G16735&amp;H16735</f>
        <v>BUCHA DE REDUCAO COM ROSCA,COM DIAMETRO DE 1.1/2"X1.1/4".FORNECIMENTO</v>
      </c>
      <c r="C16735" s="142" t="s">
        <v>32877</v>
      </c>
      <c r="D16735" s="142" t="s">
        <v>18926</v>
      </c>
      <c r="I16735" s="142" t="s">
        <v>9</v>
      </c>
      <c r="J16735" s="142" t="n">
        <v>7.73</v>
      </c>
    </row>
    <row r="16736" customFormat="false" ht="12.75" hidden="false" customHeight="false" outlineLevel="0" collapsed="false">
      <c r="A16736" s="142" t="s">
        <v>32879</v>
      </c>
      <c r="B16736" s="663" t="str">
        <f aca="false">C16736&amp;D16736&amp;E16736&amp;F16736&amp;G16736&amp;H16736</f>
        <v>BUCHA DE REDUCAO COM ROSCA,COM DIAMETRO DE 2"X1".FORNECIMENTO</v>
      </c>
      <c r="C16736" s="142" t="s">
        <v>32880</v>
      </c>
      <c r="D16736" s="142" t="s">
        <v>4077</v>
      </c>
      <c r="I16736" s="142" t="s">
        <v>9</v>
      </c>
      <c r="J16736" s="142" t="n">
        <v>16.58</v>
      </c>
    </row>
    <row r="16737" customFormat="false" ht="12.75" hidden="false" customHeight="false" outlineLevel="0" collapsed="false">
      <c r="A16737" s="142" t="s">
        <v>32881</v>
      </c>
      <c r="B16737" s="663" t="str">
        <f aca="false">C16737&amp;D16737&amp;E16737&amp;F16737&amp;G16737&amp;H16737</f>
        <v>BUCHA DE REDUCAO COM ROSCA,COM DIAMETRO DE 2"X1".FORNECIMENTO</v>
      </c>
      <c r="C16737" s="142" t="s">
        <v>32880</v>
      </c>
      <c r="D16737" s="142" t="s">
        <v>4077</v>
      </c>
      <c r="I16737" s="142" t="s">
        <v>9</v>
      </c>
      <c r="J16737" s="142" t="n">
        <v>16.58</v>
      </c>
    </row>
    <row r="16738" customFormat="false" ht="12.75" hidden="false" customHeight="false" outlineLevel="0" collapsed="false">
      <c r="A16738" s="142" t="s">
        <v>32882</v>
      </c>
      <c r="B16738" s="663" t="str">
        <f aca="false">C16738&amp;D16738&amp;E16738&amp;F16738&amp;G16738&amp;H16738</f>
        <v>BUCHA DE REDUCAO COM ROSCA,COM DIAMETRO DE 2"X1.1/4".FORNECIMENTO</v>
      </c>
      <c r="C16738" s="142" t="s">
        <v>32883</v>
      </c>
      <c r="D16738" s="142" t="s">
        <v>9770</v>
      </c>
      <c r="I16738" s="142" t="s">
        <v>9</v>
      </c>
      <c r="J16738" s="142" t="n">
        <v>17.34</v>
      </c>
    </row>
    <row r="16739" customFormat="false" ht="12.75" hidden="false" customHeight="false" outlineLevel="0" collapsed="false">
      <c r="A16739" s="142" t="s">
        <v>32884</v>
      </c>
      <c r="B16739" s="663" t="str">
        <f aca="false">C16739&amp;D16739&amp;E16739&amp;F16739&amp;G16739&amp;H16739</f>
        <v>BUCHA DE REDUCAO COM ROSCA,COM DIAMETRO DE 2"X1.1/4".FORNECIMENTO</v>
      </c>
      <c r="C16739" s="142" t="s">
        <v>32883</v>
      </c>
      <c r="D16739" s="142" t="s">
        <v>9770</v>
      </c>
      <c r="I16739" s="142" t="s">
        <v>9</v>
      </c>
      <c r="J16739" s="142" t="n">
        <v>17.34</v>
      </c>
    </row>
    <row r="16740" customFormat="false" ht="12.75" hidden="false" customHeight="false" outlineLevel="0" collapsed="false">
      <c r="A16740" s="142" t="s">
        <v>32885</v>
      </c>
      <c r="B16740" s="663" t="str">
        <f aca="false">C16740&amp;D16740&amp;E16740&amp;F16740&amp;G16740&amp;H16740</f>
        <v>BUCHA DE REDUCAO COM ROSCA,COM DIAMETRO DE 2"X1.1/2".FORNECIMENTO</v>
      </c>
      <c r="C16740" s="142" t="s">
        <v>32886</v>
      </c>
      <c r="D16740" s="142" t="s">
        <v>9770</v>
      </c>
      <c r="I16740" s="142" t="s">
        <v>9</v>
      </c>
      <c r="J16740" s="142" t="n">
        <v>18.56</v>
      </c>
    </row>
    <row r="16741" customFormat="false" ht="12.75" hidden="false" customHeight="false" outlineLevel="0" collapsed="false">
      <c r="A16741" s="142" t="s">
        <v>32887</v>
      </c>
      <c r="B16741" s="663" t="str">
        <f aca="false">C16741&amp;D16741&amp;E16741&amp;F16741&amp;G16741&amp;H16741</f>
        <v>BUCHA DE REDUCAO COM ROSCA,COM DIAMETRO DE 2"X1.1/2".FORNECIMENTO</v>
      </c>
      <c r="C16741" s="142" t="s">
        <v>32886</v>
      </c>
      <c r="D16741" s="142" t="s">
        <v>9770</v>
      </c>
      <c r="I16741" s="142" t="s">
        <v>9</v>
      </c>
      <c r="J16741" s="142" t="n">
        <v>18.56</v>
      </c>
    </row>
    <row r="16742" customFormat="false" ht="12.75" hidden="false" customHeight="false" outlineLevel="0" collapsed="false">
      <c r="A16742" s="142" t="s">
        <v>32888</v>
      </c>
      <c r="B16742" s="663" t="str">
        <f aca="false">C16742&amp;D16742&amp;E16742&amp;F16742&amp;G16742&amp;H16742</f>
        <v>CAP COM ROSCA,COM DIAMETRO DE 1/2".FORNECIMENTO</v>
      </c>
      <c r="C16742" s="142" t="s">
        <v>32889</v>
      </c>
      <c r="I16742" s="142" t="s">
        <v>9</v>
      </c>
      <c r="J16742" s="142" t="n">
        <v>0.89</v>
      </c>
    </row>
    <row r="16743" customFormat="false" ht="12.75" hidden="false" customHeight="false" outlineLevel="0" collapsed="false">
      <c r="A16743" s="142" t="s">
        <v>32890</v>
      </c>
      <c r="B16743" s="663" t="str">
        <f aca="false">C16743&amp;D16743&amp;E16743&amp;F16743&amp;G16743&amp;H16743</f>
        <v>CAP COM ROSCA,COM DIAMETRO DE 1/2".FORNECIMENTO</v>
      </c>
      <c r="C16743" s="142" t="s">
        <v>32889</v>
      </c>
      <c r="I16743" s="142" t="s">
        <v>9</v>
      </c>
      <c r="J16743" s="142" t="n">
        <v>0.89</v>
      </c>
    </row>
    <row r="16744" customFormat="false" ht="12.75" hidden="false" customHeight="false" outlineLevel="0" collapsed="false">
      <c r="A16744" s="142" t="s">
        <v>32891</v>
      </c>
      <c r="B16744" s="663" t="str">
        <f aca="false">C16744&amp;D16744&amp;E16744&amp;F16744&amp;G16744&amp;H16744</f>
        <v>CAP COM ROSCA,COM DIAMETRO DE 3/4".FORNECIMENTO</v>
      </c>
      <c r="C16744" s="142" t="s">
        <v>32892</v>
      </c>
      <c r="I16744" s="142" t="s">
        <v>9</v>
      </c>
      <c r="J16744" s="142" t="n">
        <v>1.47</v>
      </c>
    </row>
    <row r="16745" customFormat="false" ht="12.75" hidden="false" customHeight="false" outlineLevel="0" collapsed="false">
      <c r="A16745" s="142" t="s">
        <v>32893</v>
      </c>
      <c r="B16745" s="663" t="str">
        <f aca="false">C16745&amp;D16745&amp;E16745&amp;F16745&amp;G16745&amp;H16745</f>
        <v>CAP COM ROSCA,COM DIAMETRO DE 3/4".FORNECIMENTO</v>
      </c>
      <c r="C16745" s="142" t="s">
        <v>32892</v>
      </c>
      <c r="I16745" s="142" t="s">
        <v>9</v>
      </c>
      <c r="J16745" s="142" t="n">
        <v>1.47</v>
      </c>
    </row>
    <row r="16746" customFormat="false" ht="12.75" hidden="false" customHeight="false" outlineLevel="0" collapsed="false">
      <c r="A16746" s="142" t="s">
        <v>32894</v>
      </c>
      <c r="B16746" s="663" t="str">
        <f aca="false">C16746&amp;D16746&amp;E16746&amp;F16746&amp;G16746&amp;H16746</f>
        <v>CAP COM ROSCA,COM DIAMETRO DE 1".FORNECIMENTO</v>
      </c>
      <c r="C16746" s="142" t="s">
        <v>32895</v>
      </c>
      <c r="I16746" s="142" t="s">
        <v>9</v>
      </c>
      <c r="J16746" s="142" t="n">
        <v>2.51</v>
      </c>
    </row>
    <row r="16747" customFormat="false" ht="12.75" hidden="false" customHeight="false" outlineLevel="0" collapsed="false">
      <c r="A16747" s="142" t="s">
        <v>32896</v>
      </c>
      <c r="B16747" s="663" t="str">
        <f aca="false">C16747&amp;D16747&amp;E16747&amp;F16747&amp;G16747&amp;H16747</f>
        <v>CAP COM ROSCA,COM DIAMETRO DE 1".FORNECIMENTO</v>
      </c>
      <c r="C16747" s="142" t="s">
        <v>32895</v>
      </c>
      <c r="I16747" s="142" t="s">
        <v>9</v>
      </c>
      <c r="J16747" s="142" t="n">
        <v>2.51</v>
      </c>
    </row>
    <row r="16748" customFormat="false" ht="12.75" hidden="false" customHeight="false" outlineLevel="0" collapsed="false">
      <c r="A16748" s="142" t="s">
        <v>32897</v>
      </c>
      <c r="B16748" s="663" t="str">
        <f aca="false">C16748&amp;D16748&amp;E16748&amp;F16748&amp;G16748&amp;H16748</f>
        <v>CAP COM ROSCA,COM DIAMETRO DE 1.1/2".FORNECIMENTO</v>
      </c>
      <c r="C16748" s="142" t="s">
        <v>32898</v>
      </c>
      <c r="I16748" s="142" t="s">
        <v>9</v>
      </c>
      <c r="J16748" s="142" t="n">
        <v>7.54</v>
      </c>
    </row>
    <row r="16749" customFormat="false" ht="12.75" hidden="false" customHeight="false" outlineLevel="0" collapsed="false">
      <c r="A16749" s="142" t="s">
        <v>32899</v>
      </c>
      <c r="B16749" s="663" t="str">
        <f aca="false">C16749&amp;D16749&amp;E16749&amp;F16749&amp;G16749&amp;H16749</f>
        <v>CAP COM ROSCA,COM DIAMETRO DE 1.1/2".FORNECIMENTO</v>
      </c>
      <c r="C16749" s="142" t="s">
        <v>32898</v>
      </c>
      <c r="I16749" s="142" t="s">
        <v>9</v>
      </c>
      <c r="J16749" s="142" t="n">
        <v>7.54</v>
      </c>
    </row>
    <row r="16750" customFormat="false" ht="12.75" hidden="false" customHeight="false" outlineLevel="0" collapsed="false">
      <c r="A16750" s="142" t="s">
        <v>32900</v>
      </c>
      <c r="B16750" s="663" t="str">
        <f aca="false">C16750&amp;D16750&amp;E16750&amp;F16750&amp;G16750&amp;H16750</f>
        <v>CAP COM ROSCA,COM DIAMETRO DE 2".FORNECIMENTO</v>
      </c>
      <c r="C16750" s="142" t="s">
        <v>32901</v>
      </c>
      <c r="I16750" s="142" t="s">
        <v>9</v>
      </c>
      <c r="J16750" s="142" t="n">
        <v>9.05</v>
      </c>
    </row>
    <row r="16751" customFormat="false" ht="12.75" hidden="false" customHeight="false" outlineLevel="0" collapsed="false">
      <c r="A16751" s="142" t="s">
        <v>32902</v>
      </c>
      <c r="B16751" s="663" t="str">
        <f aca="false">C16751&amp;D16751&amp;E16751&amp;F16751&amp;G16751&amp;H16751</f>
        <v>CAP COM ROSCA,COM DIAMETRO DE 2".FORNECIMENTO</v>
      </c>
      <c r="C16751" s="142" t="s">
        <v>32901</v>
      </c>
      <c r="I16751" s="142" t="s">
        <v>9</v>
      </c>
      <c r="J16751" s="142" t="n">
        <v>9.05</v>
      </c>
    </row>
    <row r="16752" customFormat="false" ht="12.75" hidden="false" customHeight="false" outlineLevel="0" collapsed="false">
      <c r="A16752" s="142" t="s">
        <v>32903</v>
      </c>
      <c r="B16752" s="663" t="str">
        <f aca="false">C16752&amp;D16752&amp;E16752&amp;F16752&amp;G16752&amp;H16752</f>
        <v>CAP COM ROSCA,COM DIAMETRO DE 2.1/2".FORNECIMENTO</v>
      </c>
      <c r="C16752" s="142" t="s">
        <v>32904</v>
      </c>
      <c r="I16752" s="142" t="s">
        <v>9</v>
      </c>
      <c r="J16752" s="142" t="n">
        <v>20.86</v>
      </c>
    </row>
    <row r="16753" customFormat="false" ht="12.75" hidden="false" customHeight="false" outlineLevel="0" collapsed="false">
      <c r="A16753" s="142" t="s">
        <v>32905</v>
      </c>
      <c r="B16753" s="663" t="str">
        <f aca="false">C16753&amp;D16753&amp;E16753&amp;F16753&amp;G16753&amp;H16753</f>
        <v>CAP COM ROSCA,COM DIAMETRO DE 2.1/2".FORNECIMENTO</v>
      </c>
      <c r="C16753" s="142" t="s">
        <v>32904</v>
      </c>
      <c r="I16753" s="142" t="s">
        <v>9</v>
      </c>
      <c r="J16753" s="142" t="n">
        <v>20.86</v>
      </c>
    </row>
    <row r="16754" customFormat="false" ht="12.75" hidden="false" customHeight="false" outlineLevel="0" collapsed="false">
      <c r="A16754" s="142" t="s">
        <v>32906</v>
      </c>
      <c r="B16754" s="663" t="str">
        <f aca="false">C16754&amp;D16754&amp;E16754&amp;F16754&amp;G16754&amp;H16754</f>
        <v>CAP COM ROSCA,COM DIAMETRO DE 3".FORNECIMENTO</v>
      </c>
      <c r="C16754" s="142" t="s">
        <v>32907</v>
      </c>
      <c r="I16754" s="142" t="s">
        <v>9</v>
      </c>
      <c r="J16754" s="142" t="n">
        <v>27.25</v>
      </c>
    </row>
    <row r="16755" customFormat="false" ht="12.75" hidden="false" customHeight="false" outlineLevel="0" collapsed="false">
      <c r="A16755" s="142" t="s">
        <v>32908</v>
      </c>
      <c r="B16755" s="663" t="str">
        <f aca="false">C16755&amp;D16755&amp;E16755&amp;F16755&amp;G16755&amp;H16755</f>
        <v>CAP COM ROSCA,COM DIAMETRO DE 3".FORNECIMENTO</v>
      </c>
      <c r="C16755" s="142" t="s">
        <v>32907</v>
      </c>
      <c r="I16755" s="142" t="s">
        <v>9</v>
      </c>
      <c r="J16755" s="142" t="n">
        <v>27.25</v>
      </c>
    </row>
    <row r="16756" customFormat="false" ht="12.75" hidden="false" customHeight="false" outlineLevel="0" collapsed="false">
      <c r="A16756" s="142" t="s">
        <v>32909</v>
      </c>
      <c r="B16756" s="663" t="str">
        <f aca="false">C16756&amp;D16756&amp;E16756&amp;F16756&amp;G16756&amp;H16756</f>
        <v>CAP COM ROSCA,COM DIAMETRO DE 4".FORNECIMENTO</v>
      </c>
      <c r="C16756" s="142" t="s">
        <v>32910</v>
      </c>
      <c r="I16756" s="142" t="s">
        <v>9</v>
      </c>
      <c r="J16756" s="142" t="n">
        <v>78.18</v>
      </c>
    </row>
    <row r="16757" customFormat="false" ht="12.75" hidden="false" customHeight="false" outlineLevel="0" collapsed="false">
      <c r="A16757" s="142" t="s">
        <v>32911</v>
      </c>
      <c r="B16757" s="663" t="str">
        <f aca="false">C16757&amp;D16757&amp;E16757&amp;F16757&amp;G16757&amp;H16757</f>
        <v>CAP COM ROSCA,COM DIAMETRO DE 4".FORNECIMENTO</v>
      </c>
      <c r="C16757" s="142" t="s">
        <v>32910</v>
      </c>
      <c r="I16757" s="142" t="s">
        <v>9</v>
      </c>
      <c r="J16757" s="142" t="n">
        <v>78.18</v>
      </c>
    </row>
    <row r="16758" customFormat="false" ht="12.75" hidden="false" customHeight="false" outlineLevel="0" collapsed="false">
      <c r="A16758" s="142" t="s">
        <v>32912</v>
      </c>
      <c r="B16758" s="663" t="str">
        <f aca="false">C16758&amp;D16758&amp;E16758&amp;F16758&amp;G16758&amp;H16758</f>
        <v>CURVA 90º COM ROSCA,COM DIAMETRO DE 1/2".FORNECIMENTO</v>
      </c>
      <c r="C16758" s="142" t="s">
        <v>32913</v>
      </c>
      <c r="I16758" s="142" t="s">
        <v>9</v>
      </c>
      <c r="J16758" s="142" t="n">
        <v>3.09</v>
      </c>
    </row>
    <row r="16759" customFormat="false" ht="12.75" hidden="false" customHeight="false" outlineLevel="0" collapsed="false">
      <c r="A16759" s="142" t="s">
        <v>32914</v>
      </c>
      <c r="B16759" s="663" t="str">
        <f aca="false">C16759&amp;D16759&amp;E16759&amp;F16759&amp;G16759&amp;H16759</f>
        <v>CURVA 90º COM ROSCA,COM DIAMETRO DE 1/2".FORNECIMENTO</v>
      </c>
      <c r="C16759" s="142" t="s">
        <v>32913</v>
      </c>
      <c r="I16759" s="142" t="s">
        <v>9</v>
      </c>
      <c r="J16759" s="142" t="n">
        <v>3.09</v>
      </c>
    </row>
    <row r="16760" customFormat="false" ht="12.75" hidden="false" customHeight="false" outlineLevel="0" collapsed="false">
      <c r="A16760" s="142" t="s">
        <v>32915</v>
      </c>
      <c r="B16760" s="663" t="str">
        <f aca="false">C16760&amp;D16760&amp;E16760&amp;F16760&amp;G16760&amp;H16760</f>
        <v>CURVA 90º COM ROSCA,COM DIAMETRO DE 3/4".FORNECIMENTO</v>
      </c>
      <c r="C16760" s="142" t="s">
        <v>32916</v>
      </c>
      <c r="I16760" s="142" t="s">
        <v>9</v>
      </c>
      <c r="J16760" s="142" t="n">
        <v>3.3</v>
      </c>
    </row>
    <row r="16761" customFormat="false" ht="12.75" hidden="false" customHeight="false" outlineLevel="0" collapsed="false">
      <c r="A16761" s="142" t="s">
        <v>32917</v>
      </c>
      <c r="B16761" s="663" t="str">
        <f aca="false">C16761&amp;D16761&amp;E16761&amp;F16761&amp;G16761&amp;H16761</f>
        <v>CURVA 90º COM ROSCA,COM DIAMETRO DE 3/4".FORNECIMENTO</v>
      </c>
      <c r="C16761" s="142" t="s">
        <v>32916</v>
      </c>
      <c r="I16761" s="142" t="s">
        <v>9</v>
      </c>
      <c r="J16761" s="142" t="n">
        <v>3.3</v>
      </c>
    </row>
    <row r="16762" customFormat="false" ht="12.75" hidden="false" customHeight="false" outlineLevel="0" collapsed="false">
      <c r="A16762" s="142" t="s">
        <v>32918</v>
      </c>
      <c r="B16762" s="663" t="str">
        <f aca="false">C16762&amp;D16762&amp;E16762&amp;F16762&amp;G16762&amp;H16762</f>
        <v>CURVA 90º COM ROSCA,COM DIAMETRO DE 1".FORNECIMENTO</v>
      </c>
      <c r="C16762" s="142" t="s">
        <v>32919</v>
      </c>
      <c r="I16762" s="142" t="s">
        <v>9</v>
      </c>
      <c r="J16762" s="142" t="n">
        <v>6.12</v>
      </c>
    </row>
    <row r="16763" customFormat="false" ht="12.75" hidden="false" customHeight="false" outlineLevel="0" collapsed="false">
      <c r="A16763" s="142" t="s">
        <v>32920</v>
      </c>
      <c r="B16763" s="663" t="str">
        <f aca="false">C16763&amp;D16763&amp;E16763&amp;F16763&amp;G16763&amp;H16763</f>
        <v>CURVA 90º COM ROSCA,COM DIAMETRO DE 1".FORNECIMENTO</v>
      </c>
      <c r="C16763" s="142" t="s">
        <v>32919</v>
      </c>
      <c r="I16763" s="142" t="s">
        <v>9</v>
      </c>
      <c r="J16763" s="142" t="n">
        <v>6.12</v>
      </c>
    </row>
    <row r="16764" customFormat="false" ht="12.75" hidden="false" customHeight="false" outlineLevel="0" collapsed="false">
      <c r="A16764" s="142" t="s">
        <v>32921</v>
      </c>
      <c r="B16764" s="663" t="str">
        <f aca="false">C16764&amp;D16764&amp;E16764&amp;F16764&amp;G16764&amp;H16764</f>
        <v>CURVA 90º COM ROSCA,COM DIAMETRO DE 1.1/4".FORNECIMENTO</v>
      </c>
      <c r="C16764" s="142" t="s">
        <v>32922</v>
      </c>
      <c r="I16764" s="142" t="s">
        <v>9</v>
      </c>
      <c r="J16764" s="142" t="n">
        <v>14.89</v>
      </c>
    </row>
    <row r="16765" customFormat="false" ht="12.75" hidden="false" customHeight="false" outlineLevel="0" collapsed="false">
      <c r="A16765" s="142" t="s">
        <v>32923</v>
      </c>
      <c r="B16765" s="663" t="str">
        <f aca="false">C16765&amp;D16765&amp;E16765&amp;F16765&amp;G16765&amp;H16765</f>
        <v>CURVA 90º COM ROSCA,COM DIAMETRO DE 1.1/4".FORNECIMENTO</v>
      </c>
      <c r="C16765" s="142" t="s">
        <v>32922</v>
      </c>
      <c r="I16765" s="142" t="s">
        <v>9</v>
      </c>
      <c r="J16765" s="142" t="n">
        <v>14.89</v>
      </c>
    </row>
    <row r="16766" customFormat="false" ht="12.75" hidden="false" customHeight="false" outlineLevel="0" collapsed="false">
      <c r="A16766" s="142" t="s">
        <v>32924</v>
      </c>
      <c r="B16766" s="663" t="str">
        <f aca="false">C16766&amp;D16766&amp;E16766&amp;F16766&amp;G16766&amp;H16766</f>
        <v>CURVA 90º COM ROSCA,COM DIAMETRO DE 1.1/2".FORNECIMENTO</v>
      </c>
      <c r="C16766" s="142" t="s">
        <v>32925</v>
      </c>
      <c r="I16766" s="142" t="s">
        <v>9</v>
      </c>
      <c r="J16766" s="142" t="n">
        <v>19.69</v>
      </c>
    </row>
    <row r="16767" customFormat="false" ht="12.75" hidden="false" customHeight="false" outlineLevel="0" collapsed="false">
      <c r="A16767" s="142" t="s">
        <v>32926</v>
      </c>
      <c r="B16767" s="663" t="str">
        <f aca="false">C16767&amp;D16767&amp;E16767&amp;F16767&amp;G16767&amp;H16767</f>
        <v>CURVA 90º COM ROSCA,COM DIAMETRO DE 1.1/2".FORNECIMENTO</v>
      </c>
      <c r="C16767" s="142" t="s">
        <v>32925</v>
      </c>
      <c r="I16767" s="142" t="s">
        <v>9</v>
      </c>
      <c r="J16767" s="142" t="n">
        <v>19.69</v>
      </c>
    </row>
    <row r="16768" customFormat="false" ht="12.75" hidden="false" customHeight="false" outlineLevel="0" collapsed="false">
      <c r="A16768" s="142" t="s">
        <v>32927</v>
      </c>
      <c r="B16768" s="663" t="str">
        <f aca="false">C16768&amp;D16768&amp;E16768&amp;F16768&amp;G16768&amp;H16768</f>
        <v>CURVA 90º COM ROSCA,COM DIAMETRO DE 2".FORNECIMENTO</v>
      </c>
      <c r="C16768" s="142" t="s">
        <v>32928</v>
      </c>
      <c r="I16768" s="142" t="s">
        <v>9</v>
      </c>
      <c r="J16768" s="142" t="n">
        <v>28.11</v>
      </c>
    </row>
    <row r="16769" customFormat="false" ht="12.75" hidden="false" customHeight="false" outlineLevel="0" collapsed="false">
      <c r="A16769" s="142" t="s">
        <v>32929</v>
      </c>
      <c r="B16769" s="663" t="str">
        <f aca="false">C16769&amp;D16769&amp;E16769&amp;F16769&amp;G16769&amp;H16769</f>
        <v>CURVA 90º COM ROSCA,COM DIAMETRO DE 2".FORNECIMENTO</v>
      </c>
      <c r="C16769" s="142" t="s">
        <v>32928</v>
      </c>
      <c r="I16769" s="142" t="s">
        <v>9</v>
      </c>
      <c r="J16769" s="142" t="n">
        <v>28.11</v>
      </c>
    </row>
    <row r="16770" customFormat="false" ht="12.75" hidden="false" customHeight="false" outlineLevel="0" collapsed="false">
      <c r="A16770" s="142" t="s">
        <v>32930</v>
      </c>
      <c r="B16770" s="663" t="str">
        <f aca="false">C16770&amp;D16770&amp;E16770&amp;F16770&amp;G16770&amp;H16770</f>
        <v>FLANGE COM SEXTAVADO COM ROSCA E SEM FUROS,COM DIAMETRO DE 1/2".FORNECIMENTO</v>
      </c>
      <c r="C16770" s="142" t="s">
        <v>32931</v>
      </c>
      <c r="D16770" s="142" t="s">
        <v>32932</v>
      </c>
      <c r="I16770" s="142" t="s">
        <v>9</v>
      </c>
      <c r="J16770" s="142" t="n">
        <v>3.89</v>
      </c>
    </row>
    <row r="16771" customFormat="false" ht="12.75" hidden="false" customHeight="false" outlineLevel="0" collapsed="false">
      <c r="A16771" s="142" t="s">
        <v>32933</v>
      </c>
      <c r="B16771" s="663" t="str">
        <f aca="false">C16771&amp;D16771&amp;E16771&amp;F16771&amp;G16771&amp;H16771</f>
        <v>FLANGE COM SEXTAVADO COM ROSCA E SEM FUROS,COM DIAMETRO DE 1/2".FORNECIMENTO</v>
      </c>
      <c r="C16771" s="142" t="s">
        <v>32931</v>
      </c>
      <c r="D16771" s="142" t="s">
        <v>32932</v>
      </c>
      <c r="I16771" s="142" t="s">
        <v>9</v>
      </c>
      <c r="J16771" s="142" t="n">
        <v>3.89</v>
      </c>
    </row>
    <row r="16772" customFormat="false" ht="12.75" hidden="false" customHeight="false" outlineLevel="0" collapsed="false">
      <c r="A16772" s="142" t="s">
        <v>32934</v>
      </c>
      <c r="B16772" s="663" t="str">
        <f aca="false">C16772&amp;D16772&amp;E16772&amp;F16772&amp;G16772&amp;H16772</f>
        <v>FLANGE COM SEXTAVADO COM ROSCA E SEM FUROS,COM DIAMETRO DE 3/4".FORNECIMENTO</v>
      </c>
      <c r="C16772" s="142" t="s">
        <v>32935</v>
      </c>
      <c r="D16772" s="142" t="s">
        <v>32936</v>
      </c>
      <c r="I16772" s="142" t="s">
        <v>9</v>
      </c>
      <c r="J16772" s="142" t="n">
        <v>5.62</v>
      </c>
    </row>
    <row r="16773" customFormat="false" ht="12.75" hidden="false" customHeight="false" outlineLevel="0" collapsed="false">
      <c r="A16773" s="142" t="s">
        <v>32937</v>
      </c>
      <c r="B16773" s="663" t="str">
        <f aca="false">C16773&amp;D16773&amp;E16773&amp;F16773&amp;G16773&amp;H16773</f>
        <v>FLANGE COM SEXTAVADO COM ROSCA E SEM FUROS,COM DIAMETRO DE 3/4".FORNECIMENTO</v>
      </c>
      <c r="C16773" s="142" t="s">
        <v>32935</v>
      </c>
      <c r="D16773" s="142" t="s">
        <v>32936</v>
      </c>
      <c r="I16773" s="142" t="s">
        <v>9</v>
      </c>
      <c r="J16773" s="142" t="n">
        <v>5.62</v>
      </c>
    </row>
    <row r="16774" customFormat="false" ht="12.75" hidden="false" customHeight="false" outlineLevel="0" collapsed="false">
      <c r="A16774" s="142" t="s">
        <v>32938</v>
      </c>
      <c r="B16774" s="663" t="str">
        <f aca="false">C16774&amp;D16774&amp;E16774&amp;F16774&amp;G16774&amp;H16774</f>
        <v>FLANGE COM SEXTAVADO COM ROSCA E SEM FUROS,COM DIAMETRO DE 1".FORNECIMENTO</v>
      </c>
      <c r="C16774" s="142" t="s">
        <v>32931</v>
      </c>
      <c r="D16774" s="142" t="s">
        <v>32939</v>
      </c>
      <c r="I16774" s="142" t="s">
        <v>9</v>
      </c>
      <c r="J16774" s="142" t="n">
        <v>6.45</v>
      </c>
    </row>
    <row r="16775" customFormat="false" ht="12.75" hidden="false" customHeight="false" outlineLevel="0" collapsed="false">
      <c r="A16775" s="142" t="s">
        <v>32940</v>
      </c>
      <c r="B16775" s="663" t="str">
        <f aca="false">C16775&amp;D16775&amp;E16775&amp;F16775&amp;G16775&amp;H16775</f>
        <v>FLANGE COM SEXTAVADO COM ROSCA E SEM FUROS,COM DIAMETRO DE 1".FORNECIMENTO</v>
      </c>
      <c r="C16775" s="142" t="s">
        <v>32931</v>
      </c>
      <c r="D16775" s="142" t="s">
        <v>32939</v>
      </c>
      <c r="I16775" s="142" t="s">
        <v>9</v>
      </c>
      <c r="J16775" s="142" t="n">
        <v>6.45</v>
      </c>
    </row>
    <row r="16776" customFormat="false" ht="12.75" hidden="false" customHeight="false" outlineLevel="0" collapsed="false">
      <c r="A16776" s="142" t="s">
        <v>32941</v>
      </c>
      <c r="B16776" s="663" t="str">
        <f aca="false">C16776&amp;D16776&amp;E16776&amp;F16776&amp;G16776&amp;H16776</f>
        <v>FLANGE COM SEXTAVADO COM ROSCA E SEM FUROS,COM DIAMETRO DE 1.1/4".FORNECIMENTO</v>
      </c>
      <c r="C16776" s="142" t="s">
        <v>32931</v>
      </c>
      <c r="D16776" s="142" t="s">
        <v>32942</v>
      </c>
      <c r="I16776" s="142" t="s">
        <v>9</v>
      </c>
      <c r="J16776" s="142" t="n">
        <v>6.62</v>
      </c>
    </row>
    <row r="16777" customFormat="false" ht="12.75" hidden="false" customHeight="false" outlineLevel="0" collapsed="false">
      <c r="A16777" s="142" t="s">
        <v>32943</v>
      </c>
      <c r="B16777" s="663" t="str">
        <f aca="false">C16777&amp;D16777&amp;E16777&amp;F16777&amp;G16777&amp;H16777</f>
        <v>FLANGE COM SEXTAVADO COM ROSCA E SEM FUROS,COM DIAMETRO DE 1.1/4".FORNECIMENTO</v>
      </c>
      <c r="C16777" s="142" t="s">
        <v>32931</v>
      </c>
      <c r="D16777" s="142" t="s">
        <v>32942</v>
      </c>
      <c r="I16777" s="142" t="s">
        <v>9</v>
      </c>
      <c r="J16777" s="142" t="n">
        <v>6.62</v>
      </c>
    </row>
    <row r="16778" customFormat="false" ht="12.75" hidden="false" customHeight="false" outlineLevel="0" collapsed="false">
      <c r="A16778" s="142" t="s">
        <v>32944</v>
      </c>
      <c r="B16778" s="663" t="str">
        <f aca="false">C16778&amp;D16778&amp;E16778&amp;F16778&amp;G16778&amp;H16778</f>
        <v>FLANGE COM SEXTAVADO COM ROSCA E SEM FUROS,COM DIAMETRO DE 1.1/2".FORNECIMENTO</v>
      </c>
      <c r="C16778" s="142" t="s">
        <v>32931</v>
      </c>
      <c r="D16778" s="142" t="s">
        <v>32945</v>
      </c>
      <c r="I16778" s="142" t="s">
        <v>9</v>
      </c>
      <c r="J16778" s="142" t="n">
        <v>12.95</v>
      </c>
    </row>
    <row r="16779" customFormat="false" ht="12.75" hidden="false" customHeight="false" outlineLevel="0" collapsed="false">
      <c r="A16779" s="142" t="s">
        <v>32946</v>
      </c>
      <c r="B16779" s="663" t="str">
        <f aca="false">C16779&amp;D16779&amp;E16779&amp;F16779&amp;G16779&amp;H16779</f>
        <v>FLANGE COM SEXTAVADO COM ROSCA E SEM FUROS,COM DIAMETRO DE 1.1/2".FORNECIMENTO</v>
      </c>
      <c r="C16779" s="142" t="s">
        <v>32931</v>
      </c>
      <c r="D16779" s="142" t="s">
        <v>32945</v>
      </c>
      <c r="I16779" s="142" t="s">
        <v>9</v>
      </c>
      <c r="J16779" s="142" t="n">
        <v>12.95</v>
      </c>
    </row>
    <row r="16780" customFormat="false" ht="12.75" hidden="false" customHeight="false" outlineLevel="0" collapsed="false">
      <c r="A16780" s="142" t="s">
        <v>32947</v>
      </c>
      <c r="B16780" s="663" t="str">
        <f aca="false">C16780&amp;D16780&amp;E16780&amp;F16780&amp;G16780&amp;H16780</f>
        <v>FLANGE COM SEXTAVADO COM ROSCA E SEM FUROS,COM DIAMETRO DE 2".FORNECIMENTO</v>
      </c>
      <c r="C16780" s="142" t="s">
        <v>32948</v>
      </c>
      <c r="D16780" s="142" t="s">
        <v>32939</v>
      </c>
      <c r="I16780" s="142" t="s">
        <v>9</v>
      </c>
      <c r="J16780" s="142" t="n">
        <v>13.87</v>
      </c>
    </row>
    <row r="16781" customFormat="false" ht="12.75" hidden="false" customHeight="false" outlineLevel="0" collapsed="false">
      <c r="A16781" s="142" t="s">
        <v>32949</v>
      </c>
      <c r="B16781" s="663" t="str">
        <f aca="false">C16781&amp;D16781&amp;E16781&amp;F16781&amp;G16781&amp;H16781</f>
        <v>FLANGE COM SEXTAVADO COM ROSCA E SEM FUROS,COM DIAMETRO DE 2".FORNECIMENTO</v>
      </c>
      <c r="C16781" s="142" t="s">
        <v>32948</v>
      </c>
      <c r="D16781" s="142" t="s">
        <v>32939</v>
      </c>
      <c r="I16781" s="142" t="s">
        <v>9</v>
      </c>
      <c r="J16781" s="142" t="n">
        <v>13.87</v>
      </c>
    </row>
    <row r="16782" customFormat="false" ht="12.75" hidden="false" customHeight="false" outlineLevel="0" collapsed="false">
      <c r="A16782" s="142" t="s">
        <v>32950</v>
      </c>
      <c r="B16782" s="663" t="str">
        <f aca="false">C16782&amp;D16782&amp;E16782&amp;F16782&amp;G16782&amp;H16782</f>
        <v>FLANGE COM SEXTAVADO COM ROSCA E SEM FUROS,COM DIAMETRO DE 2.1/2".FORNECIMENTO</v>
      </c>
      <c r="C16782" s="142" t="s">
        <v>32948</v>
      </c>
      <c r="D16782" s="142" t="s">
        <v>32945</v>
      </c>
      <c r="I16782" s="142" t="s">
        <v>9</v>
      </c>
      <c r="J16782" s="142" t="n">
        <v>95.97</v>
      </c>
    </row>
    <row r="16783" customFormat="false" ht="12.75" hidden="false" customHeight="false" outlineLevel="0" collapsed="false">
      <c r="A16783" s="142" t="s">
        <v>32951</v>
      </c>
      <c r="B16783" s="663" t="str">
        <f aca="false">C16783&amp;D16783&amp;E16783&amp;F16783&amp;G16783&amp;H16783</f>
        <v>FLANGE COM SEXTAVADO COM ROSCA E SEM FUROS,COM DIAMETRO DE 2.1/2".FORNECIMENTO</v>
      </c>
      <c r="C16783" s="142" t="s">
        <v>32948</v>
      </c>
      <c r="D16783" s="142" t="s">
        <v>32945</v>
      </c>
      <c r="I16783" s="142" t="s">
        <v>9</v>
      </c>
      <c r="J16783" s="142" t="n">
        <v>95.97</v>
      </c>
    </row>
    <row r="16784" customFormat="false" ht="12.75" hidden="false" customHeight="false" outlineLevel="0" collapsed="false">
      <c r="A16784" s="142" t="s">
        <v>32952</v>
      </c>
      <c r="B16784" s="663" t="str">
        <f aca="false">C16784&amp;D16784&amp;E16784&amp;F16784&amp;G16784&amp;H16784</f>
        <v>FLANGE COM SEXTAVADO COM ROSCA E SEM FUROS,COM DIAMETRO DE 3".FORNECIMENTO</v>
      </c>
      <c r="C16784" s="142" t="s">
        <v>32935</v>
      </c>
      <c r="D16784" s="142" t="s">
        <v>32939</v>
      </c>
      <c r="I16784" s="142" t="s">
        <v>9</v>
      </c>
      <c r="J16784" s="142" t="n">
        <v>108.52</v>
      </c>
    </row>
    <row r="16785" customFormat="false" ht="12.75" hidden="false" customHeight="false" outlineLevel="0" collapsed="false">
      <c r="A16785" s="142" t="s">
        <v>32953</v>
      </c>
      <c r="B16785" s="663" t="str">
        <f aca="false">C16785&amp;D16785&amp;E16785&amp;F16785&amp;G16785&amp;H16785</f>
        <v>FLANGE COM SEXTAVADO COM ROSCA E SEM FUROS,COM DIAMETRO DE 3".FORNECIMENTO</v>
      </c>
      <c r="C16785" s="142" t="s">
        <v>32935</v>
      </c>
      <c r="D16785" s="142" t="s">
        <v>32939</v>
      </c>
      <c r="I16785" s="142" t="s">
        <v>9</v>
      </c>
      <c r="J16785" s="142" t="n">
        <v>108.52</v>
      </c>
    </row>
    <row r="16786" customFormat="false" ht="12.75" hidden="false" customHeight="false" outlineLevel="0" collapsed="false">
      <c r="A16786" s="142" t="s">
        <v>32954</v>
      </c>
      <c r="B16786" s="663" t="str">
        <f aca="false">C16786&amp;D16786&amp;E16786&amp;F16786&amp;G16786&amp;H16786</f>
        <v>FLANGE COM SEXTAVADO COM ROSCA E SEM FUROS,COM DIAMETRO DE 4".FORNECIMENTO</v>
      </c>
      <c r="C16786" s="142" t="s">
        <v>32955</v>
      </c>
      <c r="D16786" s="142" t="s">
        <v>32939</v>
      </c>
      <c r="I16786" s="142" t="s">
        <v>9</v>
      </c>
      <c r="J16786" s="142" t="n">
        <v>279.23</v>
      </c>
    </row>
    <row r="16787" customFormat="false" ht="12.75" hidden="false" customHeight="false" outlineLevel="0" collapsed="false">
      <c r="A16787" s="142" t="s">
        <v>32956</v>
      </c>
      <c r="B16787" s="663" t="str">
        <f aca="false">C16787&amp;D16787&amp;E16787&amp;F16787&amp;G16787&amp;H16787</f>
        <v>FLANGE COM SEXTAVADO COM ROSCA E SEM FUROS,COM DIAMETRO DE 4".FORNECIMENTO</v>
      </c>
      <c r="C16787" s="142" t="s">
        <v>32955</v>
      </c>
      <c r="D16787" s="142" t="s">
        <v>32939</v>
      </c>
      <c r="I16787" s="142" t="s">
        <v>9</v>
      </c>
      <c r="J16787" s="142" t="n">
        <v>279.23</v>
      </c>
    </row>
    <row r="16788" customFormat="false" ht="12.75" hidden="false" customHeight="false" outlineLevel="0" collapsed="false">
      <c r="A16788" s="142" t="s">
        <v>32957</v>
      </c>
      <c r="B16788" s="663" t="str">
        <f aca="false">C16788&amp;D16788&amp;E16788&amp;F16788&amp;G16788&amp;H16788</f>
        <v>JOELHO 45º COM ROSCA,COM DIAMETRO DE 1/2".FORNECIMENTO</v>
      </c>
      <c r="C16788" s="142" t="s">
        <v>32958</v>
      </c>
      <c r="I16788" s="142" t="s">
        <v>9</v>
      </c>
      <c r="J16788" s="142" t="n">
        <v>3.9</v>
      </c>
    </row>
    <row r="16789" customFormat="false" ht="12.75" hidden="false" customHeight="false" outlineLevel="0" collapsed="false">
      <c r="A16789" s="142" t="s">
        <v>32959</v>
      </c>
      <c r="B16789" s="663" t="str">
        <f aca="false">C16789&amp;D16789&amp;E16789&amp;F16789&amp;G16789&amp;H16789</f>
        <v>JOELHO 45º COM ROSCA,COM DIAMETRO DE 1/2".FORNECIMENTO</v>
      </c>
      <c r="C16789" s="142" t="s">
        <v>32958</v>
      </c>
      <c r="I16789" s="142" t="s">
        <v>9</v>
      </c>
      <c r="J16789" s="142" t="n">
        <v>3.9</v>
      </c>
    </row>
    <row r="16790" customFormat="false" ht="12.75" hidden="false" customHeight="false" outlineLevel="0" collapsed="false">
      <c r="A16790" s="142" t="s">
        <v>32960</v>
      </c>
      <c r="B16790" s="663" t="str">
        <f aca="false">C16790&amp;D16790&amp;E16790&amp;F16790&amp;G16790&amp;H16790</f>
        <v>JOELHO 45º COM ROSCA,COM DIAMETRO DE 3/4".FORNECIMENTO</v>
      </c>
      <c r="C16790" s="142" t="s">
        <v>32961</v>
      </c>
      <c r="I16790" s="142" t="s">
        <v>9</v>
      </c>
      <c r="J16790" s="142" t="n">
        <v>5.03</v>
      </c>
    </row>
    <row r="16791" customFormat="false" ht="12.75" hidden="false" customHeight="false" outlineLevel="0" collapsed="false">
      <c r="A16791" s="142" t="s">
        <v>32962</v>
      </c>
      <c r="B16791" s="663" t="str">
        <f aca="false">C16791&amp;D16791&amp;E16791&amp;F16791&amp;G16791&amp;H16791</f>
        <v>JOELHO 45º COM ROSCA,COM DIAMETRO DE 3/4".FORNECIMENTO</v>
      </c>
      <c r="C16791" s="142" t="s">
        <v>32961</v>
      </c>
      <c r="I16791" s="142" t="s">
        <v>9</v>
      </c>
      <c r="J16791" s="142" t="n">
        <v>5.03</v>
      </c>
    </row>
    <row r="16792" customFormat="false" ht="12.75" hidden="false" customHeight="false" outlineLevel="0" collapsed="false">
      <c r="A16792" s="142" t="s">
        <v>32963</v>
      </c>
      <c r="B16792" s="663" t="str">
        <f aca="false">C16792&amp;D16792&amp;E16792&amp;F16792&amp;G16792&amp;H16792</f>
        <v>JOELHO 45º COM ROSCA,COM DIAMETRO DE 1".FORNECIMENTO</v>
      </c>
      <c r="C16792" s="142" t="s">
        <v>32964</v>
      </c>
      <c r="I16792" s="142" t="s">
        <v>9</v>
      </c>
      <c r="J16792" s="142" t="n">
        <v>12.62</v>
      </c>
    </row>
    <row r="16793" customFormat="false" ht="12.75" hidden="false" customHeight="false" outlineLevel="0" collapsed="false">
      <c r="A16793" s="142" t="s">
        <v>32965</v>
      </c>
      <c r="B16793" s="663" t="str">
        <f aca="false">C16793&amp;D16793&amp;E16793&amp;F16793&amp;G16793&amp;H16793</f>
        <v>JOELHO 45º COM ROSCA,COM DIAMETRO DE 1".FORNECIMENTO</v>
      </c>
      <c r="C16793" s="142" t="s">
        <v>32964</v>
      </c>
      <c r="I16793" s="142" t="s">
        <v>9</v>
      </c>
      <c r="J16793" s="142" t="n">
        <v>12.62</v>
      </c>
    </row>
    <row r="16794" customFormat="false" ht="12.75" hidden="false" customHeight="false" outlineLevel="0" collapsed="false">
      <c r="A16794" s="142" t="s">
        <v>32966</v>
      </c>
      <c r="B16794" s="663" t="str">
        <f aca="false">C16794&amp;D16794&amp;E16794&amp;F16794&amp;G16794&amp;H16794</f>
        <v>JOELHO 45º COM ROSCA,COM DIAMETRO DE 1.1/4".FORNECIMENTO</v>
      </c>
      <c r="C16794" s="142" t="s">
        <v>32967</v>
      </c>
      <c r="I16794" s="142" t="s">
        <v>9</v>
      </c>
      <c r="J16794" s="142" t="n">
        <v>15.14</v>
      </c>
    </row>
    <row r="16795" customFormat="false" ht="12.75" hidden="false" customHeight="false" outlineLevel="0" collapsed="false">
      <c r="A16795" s="142" t="s">
        <v>32968</v>
      </c>
      <c r="B16795" s="663" t="str">
        <f aca="false">C16795&amp;D16795&amp;E16795&amp;F16795&amp;G16795&amp;H16795</f>
        <v>JOELHO 45º COM ROSCA,COM DIAMETRO DE 1.1/4".FORNECIMENTO</v>
      </c>
      <c r="C16795" s="142" t="s">
        <v>32967</v>
      </c>
      <c r="I16795" s="142" t="s">
        <v>9</v>
      </c>
      <c r="J16795" s="142" t="n">
        <v>15.14</v>
      </c>
    </row>
    <row r="16796" customFormat="false" ht="12.75" hidden="false" customHeight="false" outlineLevel="0" collapsed="false">
      <c r="A16796" s="142" t="s">
        <v>32969</v>
      </c>
      <c r="B16796" s="663" t="str">
        <f aca="false">C16796&amp;D16796&amp;E16796&amp;F16796&amp;G16796&amp;H16796</f>
        <v>JOELHO 45º COM ROSCA,COM DIAMETRO DE 1.1/2".FORNECIMENTO</v>
      </c>
      <c r="C16796" s="142" t="s">
        <v>32970</v>
      </c>
      <c r="I16796" s="142" t="s">
        <v>9</v>
      </c>
      <c r="J16796" s="142" t="n">
        <v>21.32</v>
      </c>
    </row>
    <row r="16797" customFormat="false" ht="12.75" hidden="false" customHeight="false" outlineLevel="0" collapsed="false">
      <c r="A16797" s="142" t="s">
        <v>32971</v>
      </c>
      <c r="B16797" s="663" t="str">
        <f aca="false">C16797&amp;D16797&amp;E16797&amp;F16797&amp;G16797&amp;H16797</f>
        <v>JOELHO 45º COM ROSCA,COM DIAMETRO DE 1.1/2".FORNECIMENTO</v>
      </c>
      <c r="C16797" s="142" t="s">
        <v>32970</v>
      </c>
      <c r="I16797" s="142" t="s">
        <v>9</v>
      </c>
      <c r="J16797" s="142" t="n">
        <v>21.32</v>
      </c>
    </row>
    <row r="16798" customFormat="false" ht="12.75" hidden="false" customHeight="false" outlineLevel="0" collapsed="false">
      <c r="A16798" s="142" t="s">
        <v>32972</v>
      </c>
      <c r="B16798" s="663" t="str">
        <f aca="false">C16798&amp;D16798&amp;E16798&amp;F16798&amp;G16798&amp;H16798</f>
        <v>JOELHO 45º COM ROSCA,COM DIAMETRO DE 2".FORNECIMENTO</v>
      </c>
      <c r="C16798" s="142" t="s">
        <v>32973</v>
      </c>
      <c r="I16798" s="142" t="s">
        <v>9</v>
      </c>
      <c r="J16798" s="142" t="n">
        <v>35.88</v>
      </c>
    </row>
    <row r="16799" customFormat="false" ht="12.75" hidden="false" customHeight="false" outlineLevel="0" collapsed="false">
      <c r="A16799" s="142" t="s">
        <v>32974</v>
      </c>
      <c r="B16799" s="663" t="str">
        <f aca="false">C16799&amp;D16799&amp;E16799&amp;F16799&amp;G16799&amp;H16799</f>
        <v>JOELHO 45º COM ROSCA,COM DIAMETRO DE 2".FORNECIMENTO</v>
      </c>
      <c r="C16799" s="142" t="s">
        <v>32973</v>
      </c>
      <c r="I16799" s="142" t="s">
        <v>9</v>
      </c>
      <c r="J16799" s="142" t="n">
        <v>35.88</v>
      </c>
    </row>
    <row r="16800" customFormat="false" ht="12.75" hidden="false" customHeight="false" outlineLevel="0" collapsed="false">
      <c r="A16800" s="142" t="s">
        <v>32975</v>
      </c>
      <c r="B16800" s="663" t="str">
        <f aca="false">C16800&amp;D16800&amp;E16800&amp;F16800&amp;G16800&amp;H16800</f>
        <v>JOELHO 90º COM ROSCA,COM DIAMETRO DE 1/2".FORNECIMENTO</v>
      </c>
      <c r="C16800" s="142" t="s">
        <v>32976</v>
      </c>
      <c r="I16800" s="142" t="s">
        <v>9</v>
      </c>
      <c r="J16800" s="142" t="n">
        <v>1.48</v>
      </c>
    </row>
    <row r="16801" customFormat="false" ht="12.75" hidden="false" customHeight="false" outlineLevel="0" collapsed="false">
      <c r="A16801" s="142" t="s">
        <v>32977</v>
      </c>
      <c r="B16801" s="663" t="str">
        <f aca="false">C16801&amp;D16801&amp;E16801&amp;F16801&amp;G16801&amp;H16801</f>
        <v>JOELHO 90º COM ROSCA,COM DIAMETRO DE 1/2".FORNECIMENTO</v>
      </c>
      <c r="C16801" s="142" t="s">
        <v>32976</v>
      </c>
      <c r="I16801" s="142" t="s">
        <v>9</v>
      </c>
      <c r="J16801" s="142" t="n">
        <v>1.48</v>
      </c>
    </row>
    <row r="16802" customFormat="false" ht="12.75" hidden="false" customHeight="false" outlineLevel="0" collapsed="false">
      <c r="A16802" s="142" t="s">
        <v>32978</v>
      </c>
      <c r="B16802" s="663" t="str">
        <f aca="false">C16802&amp;D16802&amp;E16802&amp;F16802&amp;G16802&amp;H16802</f>
        <v>JOELHO 90º COM ROSCA,COM DIAMETRO DE 3/4".FORNECIMENTO</v>
      </c>
      <c r="C16802" s="142" t="s">
        <v>32979</v>
      </c>
      <c r="I16802" s="142" t="s">
        <v>9</v>
      </c>
      <c r="J16802" s="142" t="n">
        <v>2.17</v>
      </c>
    </row>
    <row r="16803" customFormat="false" ht="12.75" hidden="false" customHeight="false" outlineLevel="0" collapsed="false">
      <c r="A16803" s="142" t="s">
        <v>32980</v>
      </c>
      <c r="B16803" s="663" t="str">
        <f aca="false">C16803&amp;D16803&amp;E16803&amp;F16803&amp;G16803&amp;H16803</f>
        <v>JOELHO 90º COM ROSCA,COM DIAMETRO DE 3/4".FORNECIMENTO</v>
      </c>
      <c r="C16803" s="142" t="s">
        <v>32979</v>
      </c>
      <c r="I16803" s="142" t="s">
        <v>9</v>
      </c>
      <c r="J16803" s="142" t="n">
        <v>2.17</v>
      </c>
    </row>
    <row r="16804" customFormat="false" ht="12.75" hidden="false" customHeight="false" outlineLevel="0" collapsed="false">
      <c r="A16804" s="142" t="s">
        <v>32981</v>
      </c>
      <c r="B16804" s="663" t="str">
        <f aca="false">C16804&amp;D16804&amp;E16804&amp;F16804&amp;G16804&amp;H16804</f>
        <v>JOELHO 90º COM ROSCA,COM DIAMETRO DE 1".FORNECIMENTO</v>
      </c>
      <c r="C16804" s="142" t="s">
        <v>32982</v>
      </c>
      <c r="I16804" s="142" t="s">
        <v>9</v>
      </c>
      <c r="J16804" s="142" t="n">
        <v>3.86</v>
      </c>
    </row>
    <row r="16805" customFormat="false" ht="12.75" hidden="false" customHeight="false" outlineLevel="0" collapsed="false">
      <c r="A16805" s="142" t="s">
        <v>32983</v>
      </c>
      <c r="B16805" s="663" t="str">
        <f aca="false">C16805&amp;D16805&amp;E16805&amp;F16805&amp;G16805&amp;H16805</f>
        <v>JOELHO 90º COM ROSCA,COM DIAMETRO DE 1".FORNECIMENTO</v>
      </c>
      <c r="C16805" s="142" t="s">
        <v>32982</v>
      </c>
      <c r="I16805" s="142" t="s">
        <v>9</v>
      </c>
      <c r="J16805" s="142" t="n">
        <v>3.86</v>
      </c>
    </row>
    <row r="16806" customFormat="false" ht="12.75" hidden="false" customHeight="false" outlineLevel="0" collapsed="false">
      <c r="A16806" s="142" t="s">
        <v>32984</v>
      </c>
      <c r="B16806" s="663" t="str">
        <f aca="false">C16806&amp;D16806&amp;E16806&amp;F16806&amp;G16806&amp;H16806</f>
        <v>JOELHO 90º COM ROSCA,COM DIAMETRO DE 1.1/4".FORNECIMENTO</v>
      </c>
      <c r="C16806" s="142" t="s">
        <v>32985</v>
      </c>
      <c r="I16806" s="142" t="s">
        <v>9</v>
      </c>
      <c r="J16806" s="142" t="n">
        <v>8.21</v>
      </c>
    </row>
    <row r="16807" customFormat="false" ht="12.75" hidden="false" customHeight="false" outlineLevel="0" collapsed="false">
      <c r="A16807" s="142" t="s">
        <v>32986</v>
      </c>
      <c r="B16807" s="663" t="str">
        <f aca="false">C16807&amp;D16807&amp;E16807&amp;F16807&amp;G16807&amp;H16807</f>
        <v>JOELHO 90º COM ROSCA,COM DIAMETRO DE 1.1/4".FORNECIMENTO</v>
      </c>
      <c r="C16807" s="142" t="s">
        <v>32985</v>
      </c>
      <c r="I16807" s="142" t="s">
        <v>9</v>
      </c>
      <c r="J16807" s="142" t="n">
        <v>8.21</v>
      </c>
    </row>
    <row r="16808" customFormat="false" ht="12.75" hidden="false" customHeight="false" outlineLevel="0" collapsed="false">
      <c r="A16808" s="142" t="s">
        <v>32987</v>
      </c>
      <c r="B16808" s="663" t="str">
        <f aca="false">C16808&amp;D16808&amp;E16808&amp;F16808&amp;G16808&amp;H16808</f>
        <v>JOELHO 90º COM ROSCA,COM DIAMETRO DE 1.1/2".FORNECIMENTO</v>
      </c>
      <c r="C16808" s="142" t="s">
        <v>32988</v>
      </c>
      <c r="I16808" s="142" t="s">
        <v>9</v>
      </c>
      <c r="J16808" s="142" t="n">
        <v>9.02</v>
      </c>
    </row>
    <row r="16809" customFormat="false" ht="12.75" hidden="false" customHeight="false" outlineLevel="0" collapsed="false">
      <c r="A16809" s="142" t="s">
        <v>32989</v>
      </c>
      <c r="B16809" s="663" t="str">
        <f aca="false">C16809&amp;D16809&amp;E16809&amp;F16809&amp;G16809&amp;H16809</f>
        <v>JOELHO 90º COM ROSCA,COM DIAMETRO DE 1.1/2".FORNECIMENTO</v>
      </c>
      <c r="C16809" s="142" t="s">
        <v>32988</v>
      </c>
      <c r="I16809" s="142" t="s">
        <v>9</v>
      </c>
      <c r="J16809" s="142" t="n">
        <v>9.02</v>
      </c>
    </row>
    <row r="16810" customFormat="false" ht="12.75" hidden="false" customHeight="false" outlineLevel="0" collapsed="false">
      <c r="A16810" s="142" t="s">
        <v>32990</v>
      </c>
      <c r="B16810" s="663" t="str">
        <f aca="false">C16810&amp;D16810&amp;E16810&amp;F16810&amp;G16810&amp;H16810</f>
        <v>JOELHO 90º COM ROSCA,COM DIAMETRO DE 2".FORNECIMENTO</v>
      </c>
      <c r="C16810" s="142" t="s">
        <v>32991</v>
      </c>
      <c r="I16810" s="142" t="s">
        <v>9</v>
      </c>
      <c r="J16810" s="142" t="n">
        <v>18.01</v>
      </c>
    </row>
    <row r="16811" customFormat="false" ht="12.75" hidden="false" customHeight="false" outlineLevel="0" collapsed="false">
      <c r="A16811" s="142" t="s">
        <v>32992</v>
      </c>
      <c r="B16811" s="663" t="str">
        <f aca="false">C16811&amp;D16811&amp;E16811&amp;F16811&amp;G16811&amp;H16811</f>
        <v>JOELHO 90º COM ROSCA,COM DIAMETRO DE 2".FORNECIMENTO</v>
      </c>
      <c r="C16811" s="142" t="s">
        <v>32991</v>
      </c>
      <c r="I16811" s="142" t="s">
        <v>9</v>
      </c>
      <c r="J16811" s="142" t="n">
        <v>18.01</v>
      </c>
    </row>
    <row r="16812" customFormat="false" ht="12.75" hidden="false" customHeight="false" outlineLevel="0" collapsed="false">
      <c r="A16812" s="142" t="s">
        <v>32993</v>
      </c>
      <c r="B16812" s="663" t="str">
        <f aca="false">C16812&amp;D16812&amp;E16812&amp;F16812&amp;G16812&amp;H16812</f>
        <v>JOELHO DE REDUCAO 90º COM ROSCA,COM DIAMETRO DE 3/4"X1/2".FORNECIMENTO</v>
      </c>
      <c r="C16812" s="142" t="s">
        <v>32994</v>
      </c>
      <c r="D16812" s="142" t="s">
        <v>27015</v>
      </c>
      <c r="I16812" s="142" t="s">
        <v>9</v>
      </c>
      <c r="J16812" s="142" t="n">
        <v>3.32</v>
      </c>
    </row>
    <row r="16813" customFormat="false" ht="12.75" hidden="false" customHeight="false" outlineLevel="0" collapsed="false">
      <c r="A16813" s="142" t="s">
        <v>32995</v>
      </c>
      <c r="B16813" s="663" t="str">
        <f aca="false">C16813&amp;D16813&amp;E16813&amp;F16813&amp;G16813&amp;H16813</f>
        <v>JOELHO DE REDUCAO 90º COM ROSCA,COM DIAMETRO DE 3/4"X1/2".FORNECIMENTO</v>
      </c>
      <c r="C16813" s="142" t="s">
        <v>32994</v>
      </c>
      <c r="D16813" s="142" t="s">
        <v>27015</v>
      </c>
      <c r="I16813" s="142" t="s">
        <v>9</v>
      </c>
      <c r="J16813" s="142" t="n">
        <v>3.32</v>
      </c>
    </row>
    <row r="16814" customFormat="false" ht="12.75" hidden="false" customHeight="false" outlineLevel="0" collapsed="false">
      <c r="A16814" s="142" t="s">
        <v>32996</v>
      </c>
      <c r="B16814" s="663" t="str">
        <f aca="false">C16814&amp;D16814&amp;E16814&amp;F16814&amp;G16814&amp;H16814</f>
        <v>JOELHO DE REDUCAO 90º COM ROSCA,COM DIAMETRO DE 1"X3/4".FORNECIMENTO</v>
      </c>
      <c r="C16814" s="142" t="s">
        <v>32997</v>
      </c>
      <c r="D16814" s="142" t="s">
        <v>26944</v>
      </c>
      <c r="I16814" s="142" t="s">
        <v>9</v>
      </c>
      <c r="J16814" s="142" t="n">
        <v>5.28</v>
      </c>
    </row>
    <row r="16815" customFormat="false" ht="12.75" hidden="false" customHeight="false" outlineLevel="0" collapsed="false">
      <c r="A16815" s="142" t="s">
        <v>32998</v>
      </c>
      <c r="B16815" s="663" t="str">
        <f aca="false">C16815&amp;D16815&amp;E16815&amp;F16815&amp;G16815&amp;H16815</f>
        <v>JOELHO DE REDUCAO 90º COM ROSCA,COM DIAMETRO DE 1"X3/4".FORNECIMENTO</v>
      </c>
      <c r="C16815" s="142" t="s">
        <v>32997</v>
      </c>
      <c r="D16815" s="142" t="s">
        <v>26944</v>
      </c>
      <c r="I16815" s="142" t="s">
        <v>9</v>
      </c>
      <c r="J16815" s="142" t="n">
        <v>5.28</v>
      </c>
    </row>
    <row r="16816" customFormat="false" ht="12.75" hidden="false" customHeight="false" outlineLevel="0" collapsed="false">
      <c r="A16816" s="142" t="s">
        <v>32999</v>
      </c>
      <c r="B16816" s="663" t="str">
        <f aca="false">C16816&amp;D16816&amp;E16816&amp;F16816&amp;G16816&amp;H16816</f>
        <v>JUNCAO 45º COM ROSCA,COM DIAMETRO DE 1/2".FORNECIMENTO</v>
      </c>
      <c r="C16816" s="142" t="s">
        <v>33000</v>
      </c>
      <c r="I16816" s="142" t="s">
        <v>9</v>
      </c>
      <c r="J16816" s="142" t="n">
        <v>2.88</v>
      </c>
    </row>
    <row r="16817" customFormat="false" ht="12.75" hidden="false" customHeight="false" outlineLevel="0" collapsed="false">
      <c r="A16817" s="142" t="s">
        <v>33001</v>
      </c>
      <c r="B16817" s="663" t="str">
        <f aca="false">C16817&amp;D16817&amp;E16817&amp;F16817&amp;G16817&amp;H16817</f>
        <v>JUNCAO 45º COM ROSCA,COM DIAMETRO DE 1/2".FORNECIMENTO</v>
      </c>
      <c r="C16817" s="142" t="s">
        <v>33000</v>
      </c>
      <c r="I16817" s="142" t="s">
        <v>9</v>
      </c>
      <c r="J16817" s="142" t="n">
        <v>2.88</v>
      </c>
    </row>
    <row r="16818" customFormat="false" ht="12.75" hidden="false" customHeight="false" outlineLevel="0" collapsed="false">
      <c r="A16818" s="142" t="s">
        <v>33002</v>
      </c>
      <c r="B16818" s="663" t="str">
        <f aca="false">C16818&amp;D16818&amp;E16818&amp;F16818&amp;G16818&amp;H16818</f>
        <v>JUNCAO 45º COM ROSCA,COM DIAMETRO DE 3/4".FORNECIMENTO</v>
      </c>
      <c r="C16818" s="142" t="s">
        <v>33003</v>
      </c>
      <c r="I16818" s="142" t="s">
        <v>9</v>
      </c>
      <c r="J16818" s="142" t="n">
        <v>4.52</v>
      </c>
    </row>
    <row r="16819" customFormat="false" ht="12.75" hidden="false" customHeight="false" outlineLevel="0" collapsed="false">
      <c r="A16819" s="142" t="s">
        <v>33004</v>
      </c>
      <c r="B16819" s="663" t="str">
        <f aca="false">C16819&amp;D16819&amp;E16819&amp;F16819&amp;G16819&amp;H16819</f>
        <v>JUNCAO 45º COM ROSCA,COM DIAMETRO DE 3/4".FORNECIMENTO</v>
      </c>
      <c r="C16819" s="142" t="s">
        <v>33003</v>
      </c>
      <c r="I16819" s="142" t="s">
        <v>9</v>
      </c>
      <c r="J16819" s="142" t="n">
        <v>4.52</v>
      </c>
    </row>
    <row r="16820" customFormat="false" ht="12.75" hidden="false" customHeight="false" outlineLevel="0" collapsed="false">
      <c r="A16820" s="142" t="s">
        <v>33005</v>
      </c>
      <c r="B16820" s="663" t="str">
        <f aca="false">C16820&amp;D16820&amp;E16820&amp;F16820&amp;G16820&amp;H16820</f>
        <v>JUNCAO 45º COM ROSCA,COM DIAMETRO DE 1".FORNECIMENTO</v>
      </c>
      <c r="C16820" s="142" t="s">
        <v>33006</v>
      </c>
      <c r="I16820" s="142" t="s">
        <v>9</v>
      </c>
      <c r="J16820" s="142" t="n">
        <v>7.02</v>
      </c>
    </row>
    <row r="16821" customFormat="false" ht="12.75" hidden="false" customHeight="false" outlineLevel="0" collapsed="false">
      <c r="A16821" s="142" t="s">
        <v>33007</v>
      </c>
      <c r="B16821" s="663" t="str">
        <f aca="false">C16821&amp;D16821&amp;E16821&amp;F16821&amp;G16821&amp;H16821</f>
        <v>JUNCAO 45º COM ROSCA,COM DIAMETRO DE 1".FORNECIMENTO</v>
      </c>
      <c r="C16821" s="142" t="s">
        <v>33006</v>
      </c>
      <c r="I16821" s="142" t="s">
        <v>9</v>
      </c>
      <c r="J16821" s="142" t="n">
        <v>7.02</v>
      </c>
    </row>
    <row r="16822" customFormat="false" ht="12.75" hidden="false" customHeight="false" outlineLevel="0" collapsed="false">
      <c r="A16822" s="142" t="s">
        <v>33008</v>
      </c>
      <c r="B16822" s="663" t="str">
        <f aca="false">C16822&amp;D16822&amp;E16822&amp;F16822&amp;G16822&amp;H16822</f>
        <v>JUNCAO 45º COM ROSCA,COM DIAMETRO DE 1.1/4".FORNECIMENTO</v>
      </c>
      <c r="C16822" s="142" t="s">
        <v>33009</v>
      </c>
      <c r="I16822" s="142" t="s">
        <v>9</v>
      </c>
      <c r="J16822" s="142" t="n">
        <v>8.92</v>
      </c>
    </row>
    <row r="16823" customFormat="false" ht="12.75" hidden="false" customHeight="false" outlineLevel="0" collapsed="false">
      <c r="A16823" s="142" t="s">
        <v>33010</v>
      </c>
      <c r="B16823" s="663" t="str">
        <f aca="false">C16823&amp;D16823&amp;E16823&amp;F16823&amp;G16823&amp;H16823</f>
        <v>JUNCAO 45º COM ROSCA,COM DIAMETRO DE 1.1/4".FORNECIMENTO</v>
      </c>
      <c r="C16823" s="142" t="s">
        <v>33009</v>
      </c>
      <c r="I16823" s="142" t="s">
        <v>9</v>
      </c>
      <c r="J16823" s="142" t="n">
        <v>8.92</v>
      </c>
    </row>
    <row r="16824" customFormat="false" ht="12.75" hidden="false" customHeight="false" outlineLevel="0" collapsed="false">
      <c r="A16824" s="142" t="s">
        <v>33011</v>
      </c>
      <c r="B16824" s="663" t="str">
        <f aca="false">C16824&amp;D16824&amp;E16824&amp;F16824&amp;G16824&amp;H16824</f>
        <v>JUNCAO 45º COM ROSCA,COM DIAMETRO DE 1.1/2".FORNECIMENTO</v>
      </c>
      <c r="C16824" s="142" t="s">
        <v>33012</v>
      </c>
      <c r="I16824" s="142" t="s">
        <v>9</v>
      </c>
      <c r="J16824" s="142" t="n">
        <v>10.72</v>
      </c>
    </row>
    <row r="16825" customFormat="false" ht="12.75" hidden="false" customHeight="false" outlineLevel="0" collapsed="false">
      <c r="A16825" s="142" t="s">
        <v>33013</v>
      </c>
      <c r="B16825" s="663" t="str">
        <f aca="false">C16825&amp;D16825&amp;E16825&amp;F16825&amp;G16825&amp;H16825</f>
        <v>JUNCAO 45º COM ROSCA,COM DIAMETRO DE 1.1/2".FORNECIMENTO</v>
      </c>
      <c r="C16825" s="142" t="s">
        <v>33012</v>
      </c>
      <c r="I16825" s="142" t="s">
        <v>9</v>
      </c>
      <c r="J16825" s="142" t="n">
        <v>10.72</v>
      </c>
    </row>
    <row r="16826" customFormat="false" ht="12.75" hidden="false" customHeight="false" outlineLevel="0" collapsed="false">
      <c r="A16826" s="142" t="s">
        <v>33014</v>
      </c>
      <c r="B16826" s="663" t="str">
        <f aca="false">C16826&amp;D16826&amp;E16826&amp;F16826&amp;G16826&amp;H16826</f>
        <v>JUNCAO 45º COM ROSCA,COM DIAMETRO DE 2".FORNECIMENTO</v>
      </c>
      <c r="C16826" s="142" t="s">
        <v>33015</v>
      </c>
      <c r="I16826" s="142" t="s">
        <v>9</v>
      </c>
      <c r="J16826" s="142" t="n">
        <v>11.22</v>
      </c>
    </row>
    <row r="16827" customFormat="false" ht="12.75" hidden="false" customHeight="false" outlineLevel="0" collapsed="false">
      <c r="A16827" s="142" t="s">
        <v>33016</v>
      </c>
      <c r="B16827" s="663" t="str">
        <f aca="false">C16827&amp;D16827&amp;E16827&amp;F16827&amp;G16827&amp;H16827</f>
        <v>JUNCAO 45º COM ROSCA,COM DIAMETRO DE 2".FORNECIMENTO</v>
      </c>
      <c r="C16827" s="142" t="s">
        <v>33015</v>
      </c>
      <c r="I16827" s="142" t="s">
        <v>9</v>
      </c>
      <c r="J16827" s="142" t="n">
        <v>11.22</v>
      </c>
    </row>
    <row r="16828" customFormat="false" ht="12.75" hidden="false" customHeight="false" outlineLevel="0" collapsed="false">
      <c r="A16828" s="142" t="s">
        <v>33017</v>
      </c>
      <c r="B16828" s="663" t="str">
        <f aca="false">C16828&amp;D16828&amp;E16828&amp;F16828&amp;G16828&amp;H16828</f>
        <v>LUVA COM ROSCA,COM DIAMETRO DE 1/2".FORNECIMENTO</v>
      </c>
      <c r="C16828" s="142" t="s">
        <v>33018</v>
      </c>
      <c r="I16828" s="142" t="s">
        <v>9</v>
      </c>
      <c r="J16828" s="142" t="n">
        <v>0.84</v>
      </c>
    </row>
    <row r="16829" customFormat="false" ht="12.75" hidden="false" customHeight="false" outlineLevel="0" collapsed="false">
      <c r="A16829" s="142" t="s">
        <v>33019</v>
      </c>
      <c r="B16829" s="663" t="str">
        <f aca="false">C16829&amp;D16829&amp;E16829&amp;F16829&amp;G16829&amp;H16829</f>
        <v>LUVA COM ROSCA,COM DIAMETRO DE 1/2".FORNECIMENTO</v>
      </c>
      <c r="C16829" s="142" t="s">
        <v>33018</v>
      </c>
      <c r="I16829" s="142" t="s">
        <v>9</v>
      </c>
      <c r="J16829" s="142" t="n">
        <v>0.84</v>
      </c>
    </row>
    <row r="16830" customFormat="false" ht="12.75" hidden="false" customHeight="false" outlineLevel="0" collapsed="false">
      <c r="A16830" s="142" t="s">
        <v>33020</v>
      </c>
      <c r="B16830" s="663" t="str">
        <f aca="false">C16830&amp;D16830&amp;E16830&amp;F16830&amp;G16830&amp;H16830</f>
        <v>LUVA COM ROSCA,COM DIAMETRO DE 3/4".FORNECIMENTO</v>
      </c>
      <c r="C16830" s="142" t="s">
        <v>33021</v>
      </c>
      <c r="I16830" s="142" t="s">
        <v>9</v>
      </c>
      <c r="J16830" s="142" t="n">
        <v>1.39</v>
      </c>
    </row>
    <row r="16831" customFormat="false" ht="12.75" hidden="false" customHeight="false" outlineLevel="0" collapsed="false">
      <c r="A16831" s="142" t="s">
        <v>33022</v>
      </c>
      <c r="B16831" s="663" t="str">
        <f aca="false">C16831&amp;D16831&amp;E16831&amp;F16831&amp;G16831&amp;H16831</f>
        <v>LUVA COM ROSCA,COM DIAMETRO DE 3/4".FORNECIMENTO</v>
      </c>
      <c r="C16831" s="142" t="s">
        <v>33021</v>
      </c>
      <c r="I16831" s="142" t="s">
        <v>9</v>
      </c>
      <c r="J16831" s="142" t="n">
        <v>1.39</v>
      </c>
    </row>
    <row r="16832" customFormat="false" ht="12.75" hidden="false" customHeight="false" outlineLevel="0" collapsed="false">
      <c r="A16832" s="142" t="s">
        <v>33023</v>
      </c>
      <c r="B16832" s="663" t="str">
        <f aca="false">C16832&amp;D16832&amp;E16832&amp;F16832&amp;G16832&amp;H16832</f>
        <v>LUVA COM ROSCA,COM DIAMETRO DE 1".FORNECIMENTO</v>
      </c>
      <c r="C16832" s="142" t="s">
        <v>33024</v>
      </c>
      <c r="I16832" s="142" t="s">
        <v>9</v>
      </c>
      <c r="J16832" s="142" t="n">
        <v>2.85</v>
      </c>
    </row>
    <row r="16833" customFormat="false" ht="12.75" hidden="false" customHeight="false" outlineLevel="0" collapsed="false">
      <c r="A16833" s="142" t="s">
        <v>33025</v>
      </c>
      <c r="B16833" s="663" t="str">
        <f aca="false">C16833&amp;D16833&amp;E16833&amp;F16833&amp;G16833&amp;H16833</f>
        <v>LUVA COM ROSCA,COM DIAMETRO DE 1".FORNECIMENTO</v>
      </c>
      <c r="C16833" s="142" t="s">
        <v>33024</v>
      </c>
      <c r="I16833" s="142" t="s">
        <v>9</v>
      </c>
      <c r="J16833" s="142" t="n">
        <v>2.85</v>
      </c>
    </row>
    <row r="16834" customFormat="false" ht="12.75" hidden="false" customHeight="false" outlineLevel="0" collapsed="false">
      <c r="A16834" s="142" t="s">
        <v>33026</v>
      </c>
      <c r="B16834" s="663" t="str">
        <f aca="false">C16834&amp;D16834&amp;E16834&amp;F16834&amp;G16834&amp;H16834</f>
        <v>LUVA COM ROSCA,COM DIAMETRO DE 1.1/4".FORNECIMENTO</v>
      </c>
      <c r="C16834" s="142" t="s">
        <v>33027</v>
      </c>
      <c r="I16834" s="142" t="s">
        <v>9</v>
      </c>
      <c r="J16834" s="142" t="n">
        <v>4.94</v>
      </c>
    </row>
    <row r="16835" customFormat="false" ht="12.75" hidden="false" customHeight="false" outlineLevel="0" collapsed="false">
      <c r="A16835" s="142" t="s">
        <v>33028</v>
      </c>
      <c r="B16835" s="663" t="str">
        <f aca="false">C16835&amp;D16835&amp;E16835&amp;F16835&amp;G16835&amp;H16835</f>
        <v>LUVA COM ROSCA,COM DIAMETRO DE 1.1/4".FORNECIMENTO</v>
      </c>
      <c r="C16835" s="142" t="s">
        <v>33027</v>
      </c>
      <c r="I16835" s="142" t="s">
        <v>9</v>
      </c>
      <c r="J16835" s="142" t="n">
        <v>4.94</v>
      </c>
    </row>
    <row r="16836" customFormat="false" ht="12.75" hidden="false" customHeight="false" outlineLevel="0" collapsed="false">
      <c r="A16836" s="142" t="s">
        <v>33029</v>
      </c>
      <c r="B16836" s="663" t="str">
        <f aca="false">C16836&amp;D16836&amp;E16836&amp;F16836&amp;G16836&amp;H16836</f>
        <v>LUVA COM ROSCA,COM DIAMETRO DE 1.1/2".FORNECIMENTO</v>
      </c>
      <c r="C16836" s="142" t="s">
        <v>33030</v>
      </c>
      <c r="I16836" s="142" t="s">
        <v>9</v>
      </c>
      <c r="J16836" s="142" t="n">
        <v>5.4</v>
      </c>
    </row>
    <row r="16837" customFormat="false" ht="12.75" hidden="false" customHeight="false" outlineLevel="0" collapsed="false">
      <c r="A16837" s="142" t="s">
        <v>33031</v>
      </c>
      <c r="B16837" s="663" t="str">
        <f aca="false">C16837&amp;D16837&amp;E16837&amp;F16837&amp;G16837&amp;H16837</f>
        <v>LUVA COM ROSCA,COM DIAMETRO DE 1.1/2".FORNECIMENTO</v>
      </c>
      <c r="C16837" s="142" t="s">
        <v>33030</v>
      </c>
      <c r="I16837" s="142" t="s">
        <v>9</v>
      </c>
      <c r="J16837" s="142" t="n">
        <v>5.4</v>
      </c>
    </row>
    <row r="16838" customFormat="false" ht="12.75" hidden="false" customHeight="false" outlineLevel="0" collapsed="false">
      <c r="A16838" s="142" t="s">
        <v>33032</v>
      </c>
      <c r="B16838" s="663" t="str">
        <f aca="false">C16838&amp;D16838&amp;E16838&amp;F16838&amp;G16838&amp;H16838</f>
        <v>LUVA COM ROSCA,COM DIAMETRO DE 2".FORNECIMENTO</v>
      </c>
      <c r="C16838" s="142" t="s">
        <v>33033</v>
      </c>
      <c r="I16838" s="142" t="s">
        <v>9</v>
      </c>
      <c r="J16838" s="142" t="n">
        <v>10.92</v>
      </c>
    </row>
    <row r="16839" customFormat="false" ht="12.75" hidden="false" customHeight="false" outlineLevel="0" collapsed="false">
      <c r="A16839" s="142" t="s">
        <v>33034</v>
      </c>
      <c r="B16839" s="663" t="str">
        <f aca="false">C16839&amp;D16839&amp;E16839&amp;F16839&amp;G16839&amp;H16839</f>
        <v>LUVA COM ROSCA,COM DIAMETRO DE 2".FORNECIMENTO</v>
      </c>
      <c r="C16839" s="142" t="s">
        <v>33033</v>
      </c>
      <c r="I16839" s="142" t="s">
        <v>9</v>
      </c>
      <c r="J16839" s="142" t="n">
        <v>10.92</v>
      </c>
    </row>
    <row r="16840" customFormat="false" ht="12.75" hidden="false" customHeight="false" outlineLevel="0" collapsed="false">
      <c r="A16840" s="142" t="s">
        <v>33035</v>
      </c>
      <c r="B16840" s="663" t="str">
        <f aca="false">C16840&amp;D16840&amp;E16840&amp;F16840&amp;G16840&amp;H16840</f>
        <v>LUVA COM ROSCA,COM DIAMETRO DE 2.1/2".FORNECIMENTO</v>
      </c>
      <c r="C16840" s="142" t="s">
        <v>33036</v>
      </c>
      <c r="I16840" s="142" t="s">
        <v>9</v>
      </c>
      <c r="J16840" s="142" t="n">
        <v>17.13</v>
      </c>
    </row>
    <row r="16841" customFormat="false" ht="12.75" hidden="false" customHeight="false" outlineLevel="0" collapsed="false">
      <c r="A16841" s="142" t="s">
        <v>33037</v>
      </c>
      <c r="B16841" s="663" t="str">
        <f aca="false">C16841&amp;D16841&amp;E16841&amp;F16841&amp;G16841&amp;H16841</f>
        <v>LUVA COM ROSCA,COM DIAMETRO DE 2.1/2".FORNECIMENTO</v>
      </c>
      <c r="C16841" s="142" t="s">
        <v>33036</v>
      </c>
      <c r="I16841" s="142" t="s">
        <v>9</v>
      </c>
      <c r="J16841" s="142" t="n">
        <v>17.13</v>
      </c>
    </row>
    <row r="16842" customFormat="false" ht="12.75" hidden="false" customHeight="false" outlineLevel="0" collapsed="false">
      <c r="A16842" s="142" t="s">
        <v>33038</v>
      </c>
      <c r="B16842" s="663" t="str">
        <f aca="false">C16842&amp;D16842&amp;E16842&amp;F16842&amp;G16842&amp;H16842</f>
        <v>LUVA COM ROSCA,COM DIAMETRO DE 3".FORNECIMENTO</v>
      </c>
      <c r="C16842" s="142" t="s">
        <v>33039</v>
      </c>
      <c r="I16842" s="142" t="s">
        <v>9</v>
      </c>
      <c r="J16842" s="142" t="n">
        <v>26.03</v>
      </c>
    </row>
    <row r="16843" customFormat="false" ht="12.75" hidden="false" customHeight="false" outlineLevel="0" collapsed="false">
      <c r="A16843" s="142" t="s">
        <v>33040</v>
      </c>
      <c r="B16843" s="663" t="str">
        <f aca="false">C16843&amp;D16843&amp;E16843&amp;F16843&amp;G16843&amp;H16843</f>
        <v>LUVA COM ROSCA,COM DIAMETRO DE 3".FORNECIMENTO</v>
      </c>
      <c r="C16843" s="142" t="s">
        <v>33039</v>
      </c>
      <c r="I16843" s="142" t="s">
        <v>9</v>
      </c>
      <c r="J16843" s="142" t="n">
        <v>26.03</v>
      </c>
    </row>
    <row r="16844" customFormat="false" ht="12.75" hidden="false" customHeight="false" outlineLevel="0" collapsed="false">
      <c r="A16844" s="142" t="s">
        <v>33041</v>
      </c>
      <c r="B16844" s="663" t="str">
        <f aca="false">C16844&amp;D16844&amp;E16844&amp;F16844&amp;G16844&amp;H16844</f>
        <v>LUVA COM ROSCA,COM DIAMETRO DE 4".FORNECIMENTO</v>
      </c>
      <c r="C16844" s="142" t="s">
        <v>33042</v>
      </c>
      <c r="I16844" s="142" t="s">
        <v>9</v>
      </c>
      <c r="J16844" s="142" t="n">
        <v>35.33</v>
      </c>
    </row>
    <row r="16845" customFormat="false" ht="12.75" hidden="false" customHeight="false" outlineLevel="0" collapsed="false">
      <c r="A16845" s="142" t="s">
        <v>33043</v>
      </c>
      <c r="B16845" s="663" t="str">
        <f aca="false">C16845&amp;D16845&amp;E16845&amp;F16845&amp;G16845&amp;H16845</f>
        <v>LUVA COM ROSCA,COM DIAMETRO DE 4".FORNECIMENTO</v>
      </c>
      <c r="C16845" s="142" t="s">
        <v>33042</v>
      </c>
      <c r="I16845" s="142" t="s">
        <v>9</v>
      </c>
      <c r="J16845" s="142" t="n">
        <v>35.33</v>
      </c>
    </row>
    <row r="16846" customFormat="false" ht="12.75" hidden="false" customHeight="false" outlineLevel="0" collapsed="false">
      <c r="A16846" s="142" t="s">
        <v>33044</v>
      </c>
      <c r="B16846" s="663" t="str">
        <f aca="false">C16846&amp;D16846&amp;E16846&amp;F16846&amp;G16846&amp;H16846</f>
        <v>LUVA DE REDUCAO COM ROSCA,COM DIAMETRO DE 3/4"X1/2".FORNECIMENTO</v>
      </c>
      <c r="C16846" s="142" t="s">
        <v>33045</v>
      </c>
      <c r="D16846" s="142" t="s">
        <v>5890</v>
      </c>
      <c r="I16846" s="142" t="s">
        <v>9</v>
      </c>
      <c r="J16846" s="142" t="n">
        <v>3.28</v>
      </c>
    </row>
    <row r="16847" customFormat="false" ht="12.75" hidden="false" customHeight="false" outlineLevel="0" collapsed="false">
      <c r="A16847" s="142" t="s">
        <v>33046</v>
      </c>
      <c r="B16847" s="663" t="str">
        <f aca="false">C16847&amp;D16847&amp;E16847&amp;F16847&amp;G16847&amp;H16847</f>
        <v>LUVA DE REDUCAO COM ROSCA,COM DIAMETRO DE 3/4"X1/2".FORNECIMENTO</v>
      </c>
      <c r="C16847" s="142" t="s">
        <v>33045</v>
      </c>
      <c r="D16847" s="142" t="s">
        <v>5890</v>
      </c>
      <c r="I16847" s="142" t="s">
        <v>9</v>
      </c>
      <c r="J16847" s="142" t="n">
        <v>3.28</v>
      </c>
    </row>
    <row r="16848" customFormat="false" ht="12.75" hidden="false" customHeight="false" outlineLevel="0" collapsed="false">
      <c r="A16848" s="142" t="s">
        <v>33047</v>
      </c>
      <c r="B16848" s="663" t="str">
        <f aca="false">C16848&amp;D16848&amp;E16848&amp;F16848&amp;G16848&amp;H16848</f>
        <v>LUVA DE REDUCAO COM ROSCA,COM DIAMETRO DE 1"X3/4".FORNECIMENTO</v>
      </c>
      <c r="C16848" s="142" t="s">
        <v>33048</v>
      </c>
      <c r="D16848" s="142" t="s">
        <v>4808</v>
      </c>
      <c r="I16848" s="142" t="s">
        <v>9</v>
      </c>
      <c r="J16848" s="142" t="n">
        <v>3.95</v>
      </c>
    </row>
    <row r="16849" customFormat="false" ht="12.75" hidden="false" customHeight="false" outlineLevel="0" collapsed="false">
      <c r="A16849" s="142" t="s">
        <v>33049</v>
      </c>
      <c r="B16849" s="663" t="str">
        <f aca="false">C16849&amp;D16849&amp;E16849&amp;F16849&amp;G16849&amp;H16849</f>
        <v>LUVA DE REDUCAO COM ROSCA,COM DIAMETRO DE 1"X3/4".FORNECIMENTO</v>
      </c>
      <c r="C16849" s="142" t="s">
        <v>33048</v>
      </c>
      <c r="D16849" s="142" t="s">
        <v>4808</v>
      </c>
      <c r="I16849" s="142" t="s">
        <v>9</v>
      </c>
      <c r="J16849" s="142" t="n">
        <v>3.95</v>
      </c>
    </row>
    <row r="16850" customFormat="false" ht="12.75" hidden="false" customHeight="false" outlineLevel="0" collapsed="false">
      <c r="A16850" s="142" t="s">
        <v>33050</v>
      </c>
      <c r="B16850" s="663" t="str">
        <f aca="false">C16850&amp;D16850&amp;E16850&amp;F16850&amp;G16850&amp;H16850</f>
        <v>LUVA DE CORRER PARA TUBO ROSCAVEL,COM DIAMETRO DE 1/2".FORNECIMENTO</v>
      </c>
      <c r="C16850" s="142" t="s">
        <v>33051</v>
      </c>
      <c r="D16850" s="142" t="s">
        <v>18907</v>
      </c>
      <c r="I16850" s="142" t="s">
        <v>9</v>
      </c>
      <c r="J16850" s="142" t="n">
        <v>6.7</v>
      </c>
    </row>
    <row r="16851" customFormat="false" ht="12.75" hidden="false" customHeight="false" outlineLevel="0" collapsed="false">
      <c r="A16851" s="142" t="s">
        <v>33052</v>
      </c>
      <c r="B16851" s="663" t="str">
        <f aca="false">C16851&amp;D16851&amp;E16851&amp;F16851&amp;G16851&amp;H16851</f>
        <v>LUVA DE CORRER PARA TUBO ROSCAVEL,COM DIAMETRO DE 1/2".FORNECIMENTO</v>
      </c>
      <c r="C16851" s="142" t="s">
        <v>33051</v>
      </c>
      <c r="D16851" s="142" t="s">
        <v>18907</v>
      </c>
      <c r="I16851" s="142" t="s">
        <v>9</v>
      </c>
      <c r="J16851" s="142" t="n">
        <v>6.7</v>
      </c>
    </row>
    <row r="16852" customFormat="false" ht="12.75" hidden="false" customHeight="false" outlineLevel="0" collapsed="false">
      <c r="A16852" s="142" t="s">
        <v>33053</v>
      </c>
      <c r="B16852" s="663" t="str">
        <f aca="false">C16852&amp;D16852&amp;E16852&amp;F16852&amp;G16852&amp;H16852</f>
        <v>LUVA DE CORRER PARA TUBO ROSCAVEL,COM DIAMETRO DE 3/4".FORNECIMENTO</v>
      </c>
      <c r="C16852" s="142" t="s">
        <v>33054</v>
      </c>
      <c r="D16852" s="142" t="s">
        <v>18907</v>
      </c>
      <c r="I16852" s="142" t="s">
        <v>9</v>
      </c>
      <c r="J16852" s="142" t="n">
        <v>8.68</v>
      </c>
    </row>
    <row r="16853" customFormat="false" ht="12.75" hidden="false" customHeight="false" outlineLevel="0" collapsed="false">
      <c r="A16853" s="142" t="s">
        <v>33055</v>
      </c>
      <c r="B16853" s="663" t="str">
        <f aca="false">C16853&amp;D16853&amp;E16853&amp;F16853&amp;G16853&amp;H16853</f>
        <v>LUVA DE CORRER PARA TUBO ROSCAVEL,COM DIAMETRO DE 3/4".FORNECIMENTO</v>
      </c>
      <c r="C16853" s="142" t="s">
        <v>33054</v>
      </c>
      <c r="D16853" s="142" t="s">
        <v>18907</v>
      </c>
      <c r="I16853" s="142" t="s">
        <v>9</v>
      </c>
      <c r="J16853" s="142" t="n">
        <v>8.68</v>
      </c>
    </row>
    <row r="16854" customFormat="false" ht="12.75" hidden="false" customHeight="false" outlineLevel="0" collapsed="false">
      <c r="A16854" s="142" t="s">
        <v>33056</v>
      </c>
      <c r="B16854" s="663" t="str">
        <f aca="false">C16854&amp;D16854&amp;E16854&amp;F16854&amp;G16854&amp;H16854</f>
        <v>LUVA DE CORRER PARA TUBO ROSCAVEL,COM DIAMETRO DE 1.1/2".FORNECIMENTO</v>
      </c>
      <c r="C16854" s="142" t="s">
        <v>33057</v>
      </c>
      <c r="D16854" s="142" t="s">
        <v>18926</v>
      </c>
      <c r="I16854" s="142" t="s">
        <v>9</v>
      </c>
      <c r="J16854" s="142" t="n">
        <v>23.54</v>
      </c>
    </row>
    <row r="16855" customFormat="false" ht="12.75" hidden="false" customHeight="false" outlineLevel="0" collapsed="false">
      <c r="A16855" s="142" t="s">
        <v>33058</v>
      </c>
      <c r="B16855" s="663" t="str">
        <f aca="false">C16855&amp;D16855&amp;E16855&amp;F16855&amp;G16855&amp;H16855</f>
        <v>LUVA DE CORRER PARA TUBO ROSCAVEL,COM DIAMETRO DE 1.1/2".FORNECIMENTO</v>
      </c>
      <c r="C16855" s="142" t="s">
        <v>33057</v>
      </c>
      <c r="D16855" s="142" t="s">
        <v>18926</v>
      </c>
      <c r="I16855" s="142" t="s">
        <v>9</v>
      </c>
      <c r="J16855" s="142" t="n">
        <v>23.54</v>
      </c>
    </row>
    <row r="16856" customFormat="false" ht="12.75" hidden="false" customHeight="false" outlineLevel="0" collapsed="false">
      <c r="A16856" s="142" t="s">
        <v>33059</v>
      </c>
      <c r="B16856" s="663" t="str">
        <f aca="false">C16856&amp;D16856&amp;E16856&amp;F16856&amp;G16856&amp;H16856</f>
        <v>NIPEL COM ROSCA,COM DIAMETRO DE 1/2".FORNECIMENTO</v>
      </c>
      <c r="C16856" s="142" t="s">
        <v>33060</v>
      </c>
      <c r="I16856" s="142" t="s">
        <v>9</v>
      </c>
      <c r="J16856" s="142" t="n">
        <v>0.53</v>
      </c>
    </row>
    <row r="16857" customFormat="false" ht="12.75" hidden="false" customHeight="false" outlineLevel="0" collapsed="false">
      <c r="A16857" s="142" t="s">
        <v>33061</v>
      </c>
      <c r="B16857" s="663" t="str">
        <f aca="false">C16857&amp;D16857&amp;E16857&amp;F16857&amp;G16857&amp;H16857</f>
        <v>NIPEL COM ROSCA,COM DIAMETRO DE 1/2".FORNECIMENTO</v>
      </c>
      <c r="C16857" s="142" t="s">
        <v>33060</v>
      </c>
      <c r="I16857" s="142" t="s">
        <v>9</v>
      </c>
      <c r="J16857" s="142" t="n">
        <v>0.53</v>
      </c>
    </row>
    <row r="16858" customFormat="false" ht="12.75" hidden="false" customHeight="false" outlineLevel="0" collapsed="false">
      <c r="A16858" s="142" t="s">
        <v>33062</v>
      </c>
      <c r="B16858" s="663" t="str">
        <f aca="false">C16858&amp;D16858&amp;E16858&amp;F16858&amp;G16858&amp;H16858</f>
        <v>NIPEL COM ROSCA,COM DIAMETRO DE 3/4".FORNECIMENTO</v>
      </c>
      <c r="C16858" s="142" t="s">
        <v>33063</v>
      </c>
      <c r="I16858" s="142" t="s">
        <v>9</v>
      </c>
      <c r="J16858" s="142" t="n">
        <v>0.73</v>
      </c>
    </row>
    <row r="16859" customFormat="false" ht="12.75" hidden="false" customHeight="false" outlineLevel="0" collapsed="false">
      <c r="A16859" s="142" t="s">
        <v>33064</v>
      </c>
      <c r="B16859" s="663" t="str">
        <f aca="false">C16859&amp;D16859&amp;E16859&amp;F16859&amp;G16859&amp;H16859</f>
        <v>NIPEL COM ROSCA,COM DIAMETRO DE 3/4".FORNECIMENTO</v>
      </c>
      <c r="C16859" s="142" t="s">
        <v>33063</v>
      </c>
      <c r="I16859" s="142" t="s">
        <v>9</v>
      </c>
      <c r="J16859" s="142" t="n">
        <v>0.73</v>
      </c>
    </row>
    <row r="16860" customFormat="false" ht="12.75" hidden="false" customHeight="false" outlineLevel="0" collapsed="false">
      <c r="A16860" s="142" t="s">
        <v>33065</v>
      </c>
      <c r="B16860" s="663" t="str">
        <f aca="false">C16860&amp;D16860&amp;E16860&amp;F16860&amp;G16860&amp;H16860</f>
        <v>NIPEL COM ROSCA,COM DIAMETRO DE 1".FORNECIMENTO</v>
      </c>
      <c r="C16860" s="142" t="s">
        <v>33066</v>
      </c>
      <c r="I16860" s="142" t="s">
        <v>9</v>
      </c>
      <c r="J16860" s="142" t="n">
        <v>2.28</v>
      </c>
    </row>
    <row r="16861" customFormat="false" ht="12.75" hidden="false" customHeight="false" outlineLevel="0" collapsed="false">
      <c r="A16861" s="142" t="s">
        <v>33067</v>
      </c>
      <c r="B16861" s="663" t="str">
        <f aca="false">C16861&amp;D16861&amp;E16861&amp;F16861&amp;G16861&amp;H16861</f>
        <v>NIPEL COM ROSCA,COM DIAMETRO DE 1".FORNECIMENTO</v>
      </c>
      <c r="C16861" s="142" t="s">
        <v>33066</v>
      </c>
      <c r="I16861" s="142" t="s">
        <v>9</v>
      </c>
      <c r="J16861" s="142" t="n">
        <v>2.28</v>
      </c>
    </row>
    <row r="16862" customFormat="false" ht="12.75" hidden="false" customHeight="false" outlineLevel="0" collapsed="false">
      <c r="A16862" s="142" t="s">
        <v>33068</v>
      </c>
      <c r="B16862" s="663" t="str">
        <f aca="false">C16862&amp;D16862&amp;E16862&amp;F16862&amp;G16862&amp;H16862</f>
        <v>NIPEL COM ROSCA,COM DIAMETRO DE 1.1/4".FORNECIMENTO</v>
      </c>
      <c r="C16862" s="142" t="s">
        <v>33069</v>
      </c>
      <c r="I16862" s="142" t="s">
        <v>9</v>
      </c>
      <c r="J16862" s="142" t="n">
        <v>4.45</v>
      </c>
    </row>
    <row r="16863" customFormat="false" ht="12.75" hidden="false" customHeight="false" outlineLevel="0" collapsed="false">
      <c r="A16863" s="142" t="s">
        <v>33070</v>
      </c>
      <c r="B16863" s="663" t="str">
        <f aca="false">C16863&amp;D16863&amp;E16863&amp;F16863&amp;G16863&amp;H16863</f>
        <v>NIPEL COM ROSCA,COM DIAMETRO DE 1.1/4".FORNECIMENTO</v>
      </c>
      <c r="C16863" s="142" t="s">
        <v>33069</v>
      </c>
      <c r="I16863" s="142" t="s">
        <v>9</v>
      </c>
      <c r="J16863" s="142" t="n">
        <v>4.45</v>
      </c>
    </row>
    <row r="16864" customFormat="false" ht="12.75" hidden="false" customHeight="false" outlineLevel="0" collapsed="false">
      <c r="A16864" s="142" t="s">
        <v>33071</v>
      </c>
      <c r="B16864" s="663" t="str">
        <f aca="false">C16864&amp;D16864&amp;E16864&amp;F16864&amp;G16864&amp;H16864</f>
        <v>NIPEL COM ROSCA,COM DIAMETRO DE 1.1/2".FORNECIMENTO</v>
      </c>
      <c r="C16864" s="142" t="s">
        <v>33072</v>
      </c>
      <c r="I16864" s="142" t="s">
        <v>9</v>
      </c>
      <c r="J16864" s="142" t="n">
        <v>6.77</v>
      </c>
    </row>
    <row r="16865" customFormat="false" ht="12.75" hidden="false" customHeight="false" outlineLevel="0" collapsed="false">
      <c r="A16865" s="142" t="s">
        <v>33073</v>
      </c>
      <c r="B16865" s="663" t="str">
        <f aca="false">C16865&amp;D16865&amp;E16865&amp;F16865&amp;G16865&amp;H16865</f>
        <v>NIPEL COM ROSCA,COM DIAMETRO DE 1.1/2".FORNECIMENTO</v>
      </c>
      <c r="C16865" s="142" t="s">
        <v>33072</v>
      </c>
      <c r="I16865" s="142" t="s">
        <v>9</v>
      </c>
      <c r="J16865" s="142" t="n">
        <v>6.77</v>
      </c>
    </row>
    <row r="16866" customFormat="false" ht="12.75" hidden="false" customHeight="false" outlineLevel="0" collapsed="false">
      <c r="A16866" s="142" t="s">
        <v>33074</v>
      </c>
      <c r="B16866" s="663" t="str">
        <f aca="false">C16866&amp;D16866&amp;E16866&amp;F16866&amp;G16866&amp;H16866</f>
        <v>NIPEL COM ROSCA,COM DIAMETRO DE 2".FORNECIMENTO</v>
      </c>
      <c r="C16866" s="142" t="s">
        <v>33075</v>
      </c>
      <c r="I16866" s="142" t="s">
        <v>9</v>
      </c>
      <c r="J16866" s="142" t="n">
        <v>9.62</v>
      </c>
    </row>
    <row r="16867" customFormat="false" ht="12.75" hidden="false" customHeight="false" outlineLevel="0" collapsed="false">
      <c r="A16867" s="142" t="s">
        <v>33076</v>
      </c>
      <c r="B16867" s="663" t="str">
        <f aca="false">C16867&amp;D16867&amp;E16867&amp;F16867&amp;G16867&amp;H16867</f>
        <v>NIPEL COM ROSCA,COM DIAMETRO DE 2".FORNECIMENTO</v>
      </c>
      <c r="C16867" s="142" t="s">
        <v>33075</v>
      </c>
      <c r="I16867" s="142" t="s">
        <v>9</v>
      </c>
      <c r="J16867" s="142" t="n">
        <v>9.62</v>
      </c>
    </row>
    <row r="16868" customFormat="false" ht="12.75" hidden="false" customHeight="false" outlineLevel="0" collapsed="false">
      <c r="A16868" s="142" t="s">
        <v>33077</v>
      </c>
      <c r="B16868" s="663" t="str">
        <f aca="false">C16868&amp;D16868&amp;E16868&amp;F16868&amp;G16868&amp;H16868</f>
        <v>PLUG COM ROSCA,COM DIAMETRO DE 1/2".FORNECIMENTO</v>
      </c>
      <c r="C16868" s="142" t="s">
        <v>33078</v>
      </c>
      <c r="I16868" s="142" t="s">
        <v>9</v>
      </c>
      <c r="J16868" s="142" t="n">
        <v>0.36</v>
      </c>
    </row>
    <row r="16869" customFormat="false" ht="12.75" hidden="false" customHeight="false" outlineLevel="0" collapsed="false">
      <c r="A16869" s="142" t="s">
        <v>33079</v>
      </c>
      <c r="B16869" s="663" t="str">
        <f aca="false">C16869&amp;D16869&amp;E16869&amp;F16869&amp;G16869&amp;H16869</f>
        <v>PLUG COM ROSCA,COM DIAMETRO DE 1/2".FORNECIMENTO</v>
      </c>
      <c r="C16869" s="142" t="s">
        <v>33078</v>
      </c>
      <c r="I16869" s="142" t="s">
        <v>9</v>
      </c>
      <c r="J16869" s="142" t="n">
        <v>0.36</v>
      </c>
    </row>
    <row r="16870" customFormat="false" ht="12.75" hidden="false" customHeight="false" outlineLevel="0" collapsed="false">
      <c r="A16870" s="142" t="s">
        <v>33080</v>
      </c>
      <c r="B16870" s="663" t="str">
        <f aca="false">C16870&amp;D16870&amp;E16870&amp;F16870&amp;G16870&amp;H16870</f>
        <v>PLUG COM ROSCA,COM DIAMETRO DE 3/4".FORNECIMENTO</v>
      </c>
      <c r="C16870" s="142" t="s">
        <v>33081</v>
      </c>
      <c r="I16870" s="142" t="s">
        <v>9</v>
      </c>
      <c r="J16870" s="142" t="n">
        <v>0.55</v>
      </c>
    </row>
    <row r="16871" customFormat="false" ht="12.75" hidden="false" customHeight="false" outlineLevel="0" collapsed="false">
      <c r="A16871" s="142" t="s">
        <v>33082</v>
      </c>
      <c r="B16871" s="663" t="str">
        <f aca="false">C16871&amp;D16871&amp;E16871&amp;F16871&amp;G16871&amp;H16871</f>
        <v>PLUG COM ROSCA,COM DIAMETRO DE 3/4".FORNECIMENTO</v>
      </c>
      <c r="C16871" s="142" t="s">
        <v>33081</v>
      </c>
      <c r="I16871" s="142" t="s">
        <v>9</v>
      </c>
      <c r="J16871" s="142" t="n">
        <v>0.55</v>
      </c>
    </row>
    <row r="16872" customFormat="false" ht="12.75" hidden="false" customHeight="false" outlineLevel="0" collapsed="false">
      <c r="A16872" s="142" t="s">
        <v>33083</v>
      </c>
      <c r="B16872" s="663" t="str">
        <f aca="false">C16872&amp;D16872&amp;E16872&amp;F16872&amp;G16872&amp;H16872</f>
        <v>PLUG COM ROSCA,COM DIAMETRO DE 1".FORNECIMENTO</v>
      </c>
      <c r="C16872" s="142" t="s">
        <v>33084</v>
      </c>
      <c r="I16872" s="142" t="s">
        <v>9</v>
      </c>
      <c r="J16872" s="142" t="n">
        <v>1.66</v>
      </c>
    </row>
    <row r="16873" customFormat="false" ht="12.75" hidden="false" customHeight="false" outlineLevel="0" collapsed="false">
      <c r="A16873" s="142" t="s">
        <v>33085</v>
      </c>
      <c r="B16873" s="663" t="str">
        <f aca="false">C16873&amp;D16873&amp;E16873&amp;F16873&amp;G16873&amp;H16873</f>
        <v>PLUG COM ROSCA,COM DIAMETRO DE 1".FORNECIMENTO</v>
      </c>
      <c r="C16873" s="142" t="s">
        <v>33084</v>
      </c>
      <c r="I16873" s="142" t="s">
        <v>9</v>
      </c>
      <c r="J16873" s="142" t="n">
        <v>1.66</v>
      </c>
    </row>
    <row r="16874" customFormat="false" ht="12.75" hidden="false" customHeight="false" outlineLevel="0" collapsed="false">
      <c r="A16874" s="142" t="s">
        <v>33086</v>
      </c>
      <c r="B16874" s="663" t="str">
        <f aca="false">C16874&amp;D16874&amp;E16874&amp;F16874&amp;G16874&amp;H16874</f>
        <v>PLUG COM ROSCA,COM DIAMETRO DE 1.1/4".FORNECIMENTO</v>
      </c>
      <c r="C16874" s="142" t="s">
        <v>33087</v>
      </c>
      <c r="I16874" s="142" t="s">
        <v>9</v>
      </c>
      <c r="J16874" s="142" t="n">
        <v>1.9</v>
      </c>
    </row>
    <row r="16875" customFormat="false" ht="12.75" hidden="false" customHeight="false" outlineLevel="0" collapsed="false">
      <c r="A16875" s="142" t="s">
        <v>33088</v>
      </c>
      <c r="B16875" s="663" t="str">
        <f aca="false">C16875&amp;D16875&amp;E16875&amp;F16875&amp;G16875&amp;H16875</f>
        <v>PLUG COM ROSCA,COM DIAMETRO DE 1.1/4".FORNECIMENTO</v>
      </c>
      <c r="C16875" s="142" t="s">
        <v>33087</v>
      </c>
      <c r="I16875" s="142" t="s">
        <v>9</v>
      </c>
      <c r="J16875" s="142" t="n">
        <v>1.9</v>
      </c>
    </row>
    <row r="16876" customFormat="false" ht="12.75" hidden="false" customHeight="false" outlineLevel="0" collapsed="false">
      <c r="A16876" s="142" t="s">
        <v>33089</v>
      </c>
      <c r="B16876" s="663" t="str">
        <f aca="false">C16876&amp;D16876&amp;E16876&amp;F16876&amp;G16876&amp;H16876</f>
        <v>PLUG COM ROSCA,COM DIAMETRO DE 1.1/2".FORNECIMENTO</v>
      </c>
      <c r="C16876" s="142" t="s">
        <v>33090</v>
      </c>
      <c r="I16876" s="142" t="s">
        <v>9</v>
      </c>
      <c r="J16876" s="142" t="n">
        <v>4.3</v>
      </c>
    </row>
    <row r="16877" customFormat="false" ht="12.75" hidden="false" customHeight="false" outlineLevel="0" collapsed="false">
      <c r="A16877" s="142" t="s">
        <v>33091</v>
      </c>
      <c r="B16877" s="663" t="str">
        <f aca="false">C16877&amp;D16877&amp;E16877&amp;F16877&amp;G16877&amp;H16877</f>
        <v>PLUG COM ROSCA,COM DIAMETRO DE 1.1/2".FORNECIMENTO</v>
      </c>
      <c r="C16877" s="142" t="s">
        <v>33090</v>
      </c>
      <c r="I16877" s="142" t="s">
        <v>9</v>
      </c>
      <c r="J16877" s="142" t="n">
        <v>4.3</v>
      </c>
    </row>
    <row r="16878" customFormat="false" ht="12.75" hidden="false" customHeight="false" outlineLevel="0" collapsed="false">
      <c r="A16878" s="142" t="s">
        <v>33092</v>
      </c>
      <c r="B16878" s="663" t="str">
        <f aca="false">C16878&amp;D16878&amp;E16878&amp;F16878&amp;G16878&amp;H16878</f>
        <v>PLUG COM ROSCA,COM DIAMETRO DE 2".FORNECIMENTO</v>
      </c>
      <c r="C16878" s="142" t="s">
        <v>33093</v>
      </c>
      <c r="I16878" s="142" t="s">
        <v>9</v>
      </c>
      <c r="J16878" s="142" t="n">
        <v>5.9</v>
      </c>
    </row>
    <row r="16879" customFormat="false" ht="12.75" hidden="false" customHeight="false" outlineLevel="0" collapsed="false">
      <c r="A16879" s="142" t="s">
        <v>33094</v>
      </c>
      <c r="B16879" s="663" t="str">
        <f aca="false">C16879&amp;D16879&amp;E16879&amp;F16879&amp;G16879&amp;H16879</f>
        <v>PLUG COM ROSCA,COM DIAMETRO DE 2".FORNECIMENTO</v>
      </c>
      <c r="C16879" s="142" t="s">
        <v>33093</v>
      </c>
      <c r="I16879" s="142" t="s">
        <v>9</v>
      </c>
      <c r="J16879" s="142" t="n">
        <v>5.9</v>
      </c>
    </row>
    <row r="16880" customFormat="false" ht="12.75" hidden="false" customHeight="false" outlineLevel="0" collapsed="false">
      <c r="A16880" s="142" t="s">
        <v>33095</v>
      </c>
      <c r="B16880" s="663" t="str">
        <f aca="false">C16880&amp;D16880&amp;E16880&amp;F16880&amp;G16880&amp;H16880</f>
        <v>TE 90º COM ROSCA,COM DIAMETRO DE 1/2".FORNECIMENTO</v>
      </c>
      <c r="C16880" s="142" t="s">
        <v>33096</v>
      </c>
      <c r="I16880" s="142" t="s">
        <v>9</v>
      </c>
      <c r="J16880" s="142" t="n">
        <v>1.51</v>
      </c>
    </row>
    <row r="16881" customFormat="false" ht="12.75" hidden="false" customHeight="false" outlineLevel="0" collapsed="false">
      <c r="A16881" s="142" t="s">
        <v>33097</v>
      </c>
      <c r="B16881" s="663" t="str">
        <f aca="false">C16881&amp;D16881&amp;E16881&amp;F16881&amp;G16881&amp;H16881</f>
        <v>TE 90º COM ROSCA,COM DIAMETRO DE 1/2".FORNECIMENTO</v>
      </c>
      <c r="C16881" s="142" t="s">
        <v>33096</v>
      </c>
      <c r="I16881" s="142" t="s">
        <v>9</v>
      </c>
      <c r="J16881" s="142" t="n">
        <v>1.51</v>
      </c>
    </row>
    <row r="16882" customFormat="false" ht="12.75" hidden="false" customHeight="false" outlineLevel="0" collapsed="false">
      <c r="A16882" s="142" t="s">
        <v>33098</v>
      </c>
      <c r="B16882" s="663" t="str">
        <f aca="false">C16882&amp;D16882&amp;E16882&amp;F16882&amp;G16882&amp;H16882</f>
        <v>TE 90º COM ROSCA,COM DIAMETRO DE 3/4".FORNECIMENTO</v>
      </c>
      <c r="C16882" s="142" t="s">
        <v>33099</v>
      </c>
      <c r="I16882" s="142" t="s">
        <v>9</v>
      </c>
      <c r="J16882" s="142" t="n">
        <v>2.48</v>
      </c>
    </row>
    <row r="16883" customFormat="false" ht="12.75" hidden="false" customHeight="false" outlineLevel="0" collapsed="false">
      <c r="A16883" s="142" t="s">
        <v>33100</v>
      </c>
      <c r="B16883" s="663" t="str">
        <f aca="false">C16883&amp;D16883&amp;E16883&amp;F16883&amp;G16883&amp;H16883</f>
        <v>TE 90º COM ROSCA,COM DIAMETRO DE 3/4".FORNECIMENTO</v>
      </c>
      <c r="C16883" s="142" t="s">
        <v>33099</v>
      </c>
      <c r="I16883" s="142" t="s">
        <v>9</v>
      </c>
      <c r="J16883" s="142" t="n">
        <v>2.48</v>
      </c>
    </row>
    <row r="16884" customFormat="false" ht="12.75" hidden="false" customHeight="false" outlineLevel="0" collapsed="false">
      <c r="A16884" s="142" t="s">
        <v>33101</v>
      </c>
      <c r="B16884" s="663" t="str">
        <f aca="false">C16884&amp;D16884&amp;E16884&amp;F16884&amp;G16884&amp;H16884</f>
        <v>TE 90º COM ROSCA,COM DIAMETRO DE 1".FORNECIMENTO</v>
      </c>
      <c r="C16884" s="142" t="s">
        <v>33102</v>
      </c>
      <c r="I16884" s="142" t="s">
        <v>9</v>
      </c>
      <c r="J16884" s="142" t="n">
        <v>12.19</v>
      </c>
    </row>
    <row r="16885" customFormat="false" ht="12.75" hidden="false" customHeight="false" outlineLevel="0" collapsed="false">
      <c r="A16885" s="142" t="s">
        <v>33103</v>
      </c>
      <c r="B16885" s="663" t="str">
        <f aca="false">C16885&amp;D16885&amp;E16885&amp;F16885&amp;G16885&amp;H16885</f>
        <v>TE 90º COM ROSCA,COM DIAMETRO DE 1".FORNECIMENTO</v>
      </c>
      <c r="C16885" s="142" t="s">
        <v>33102</v>
      </c>
      <c r="I16885" s="142" t="s">
        <v>9</v>
      </c>
      <c r="J16885" s="142" t="n">
        <v>12.19</v>
      </c>
    </row>
    <row r="16886" customFormat="false" ht="12.75" hidden="false" customHeight="false" outlineLevel="0" collapsed="false">
      <c r="A16886" s="142" t="s">
        <v>33104</v>
      </c>
      <c r="B16886" s="663" t="str">
        <f aca="false">C16886&amp;D16886&amp;E16886&amp;F16886&amp;G16886&amp;H16886</f>
        <v>TE 90º COM ROSCA,COM DIAMETRO DE 1.1/4".FORNECIMENTO</v>
      </c>
      <c r="C16886" s="142" t="s">
        <v>33105</v>
      </c>
      <c r="I16886" s="142" t="s">
        <v>9</v>
      </c>
      <c r="J16886" s="142" t="n">
        <v>14.13</v>
      </c>
    </row>
    <row r="16887" customFormat="false" ht="12.75" hidden="false" customHeight="false" outlineLevel="0" collapsed="false">
      <c r="A16887" s="142" t="s">
        <v>33106</v>
      </c>
      <c r="B16887" s="663" t="str">
        <f aca="false">C16887&amp;D16887&amp;E16887&amp;F16887&amp;G16887&amp;H16887</f>
        <v>TE 90º COM ROSCA,COM DIAMETRO DE 1.1/4".FORNECIMENTO</v>
      </c>
      <c r="C16887" s="142" t="s">
        <v>33105</v>
      </c>
      <c r="I16887" s="142" t="s">
        <v>9</v>
      </c>
      <c r="J16887" s="142" t="n">
        <v>14.13</v>
      </c>
    </row>
    <row r="16888" customFormat="false" ht="12.75" hidden="false" customHeight="false" outlineLevel="0" collapsed="false">
      <c r="A16888" s="142" t="s">
        <v>33107</v>
      </c>
      <c r="B16888" s="663" t="str">
        <f aca="false">C16888&amp;D16888&amp;E16888&amp;F16888&amp;G16888&amp;H16888</f>
        <v>TE 90º COM ROSCA,COM DIAMETRO DE 1.1/2".FORNECIMENTO</v>
      </c>
      <c r="C16888" s="142" t="s">
        <v>33108</v>
      </c>
      <c r="I16888" s="142" t="s">
        <v>9</v>
      </c>
      <c r="J16888" s="142" t="n">
        <v>20.72</v>
      </c>
    </row>
    <row r="16889" customFormat="false" ht="12.75" hidden="false" customHeight="false" outlineLevel="0" collapsed="false">
      <c r="A16889" s="142" t="s">
        <v>33109</v>
      </c>
      <c r="B16889" s="663" t="str">
        <f aca="false">C16889&amp;D16889&amp;E16889&amp;F16889&amp;G16889&amp;H16889</f>
        <v>TE 90º COM ROSCA,COM DIAMETRO DE 1.1/2".FORNECIMENTO</v>
      </c>
      <c r="C16889" s="142" t="s">
        <v>33108</v>
      </c>
      <c r="I16889" s="142" t="s">
        <v>9</v>
      </c>
      <c r="J16889" s="142" t="n">
        <v>20.72</v>
      </c>
    </row>
    <row r="16890" customFormat="false" ht="12.75" hidden="false" customHeight="false" outlineLevel="0" collapsed="false">
      <c r="A16890" s="142" t="s">
        <v>33110</v>
      </c>
      <c r="B16890" s="663" t="str">
        <f aca="false">C16890&amp;D16890&amp;E16890&amp;F16890&amp;G16890&amp;H16890</f>
        <v>TE 90º COM ROSCA,COM DIAMETRO DE 2".FORNECIMENTO</v>
      </c>
      <c r="C16890" s="142" t="s">
        <v>33111</v>
      </c>
      <c r="I16890" s="142" t="s">
        <v>9</v>
      </c>
      <c r="J16890" s="142" t="n">
        <v>39.45</v>
      </c>
    </row>
    <row r="16891" customFormat="false" ht="12.75" hidden="false" customHeight="false" outlineLevel="0" collapsed="false">
      <c r="A16891" s="142" t="s">
        <v>33112</v>
      </c>
      <c r="B16891" s="663" t="str">
        <f aca="false">C16891&amp;D16891&amp;E16891&amp;F16891&amp;G16891&amp;H16891</f>
        <v>TE 90º COM ROSCA,COM DIAMETRO DE 2".FORNECIMENTO</v>
      </c>
      <c r="C16891" s="142" t="s">
        <v>33111</v>
      </c>
      <c r="I16891" s="142" t="s">
        <v>9</v>
      </c>
      <c r="J16891" s="142" t="n">
        <v>39.45</v>
      </c>
    </row>
    <row r="16892" customFormat="false" ht="12.75" hidden="false" customHeight="false" outlineLevel="0" collapsed="false">
      <c r="A16892" s="142" t="s">
        <v>33113</v>
      </c>
      <c r="B16892" s="663" t="str">
        <f aca="false">C16892&amp;D16892&amp;E16892&amp;F16892&amp;G16892&amp;H16892</f>
        <v>TE DE REDUCAO 90º COM ROSCA,COM DIAMETRO DE 3/4"X1/2".FORNECIMENTO</v>
      </c>
      <c r="C16892" s="142" t="s">
        <v>33114</v>
      </c>
      <c r="D16892" s="142" t="s">
        <v>17368</v>
      </c>
      <c r="I16892" s="142" t="s">
        <v>9</v>
      </c>
      <c r="J16892" s="142" t="n">
        <v>9.04</v>
      </c>
    </row>
    <row r="16893" customFormat="false" ht="12.75" hidden="false" customHeight="false" outlineLevel="0" collapsed="false">
      <c r="A16893" s="142" t="s">
        <v>33115</v>
      </c>
      <c r="B16893" s="663" t="str">
        <f aca="false">C16893&amp;D16893&amp;E16893&amp;F16893&amp;G16893&amp;H16893</f>
        <v>TE DE REDUCAO 90º COM ROSCA,COM DIAMETRO DE 3/4"X1/2".FORNECIMENTO</v>
      </c>
      <c r="C16893" s="142" t="s">
        <v>33114</v>
      </c>
      <c r="D16893" s="142" t="s">
        <v>17368</v>
      </c>
      <c r="I16893" s="142" t="s">
        <v>9</v>
      </c>
      <c r="J16893" s="142" t="n">
        <v>9.04</v>
      </c>
    </row>
    <row r="16894" customFormat="false" ht="12.75" hidden="false" customHeight="false" outlineLevel="0" collapsed="false">
      <c r="A16894" s="142" t="s">
        <v>33116</v>
      </c>
      <c r="B16894" s="663" t="str">
        <f aca="false">C16894&amp;D16894&amp;E16894&amp;F16894&amp;G16894&amp;H16894</f>
        <v>TE DE REDUCAO 90º COM ROSCA,COM DIAMETRO DE 1"X3/4".FORNECIMENTO</v>
      </c>
      <c r="C16894" s="142" t="s">
        <v>33117</v>
      </c>
      <c r="D16894" s="142" t="s">
        <v>5890</v>
      </c>
      <c r="I16894" s="142" t="s">
        <v>9</v>
      </c>
      <c r="J16894" s="142" t="n">
        <v>11.17</v>
      </c>
    </row>
    <row r="16895" customFormat="false" ht="12.75" hidden="false" customHeight="false" outlineLevel="0" collapsed="false">
      <c r="A16895" s="142" t="s">
        <v>33118</v>
      </c>
      <c r="B16895" s="663" t="str">
        <f aca="false">C16895&amp;D16895&amp;E16895&amp;F16895&amp;G16895&amp;H16895</f>
        <v>TE DE REDUCAO 90º COM ROSCA,COM DIAMETRO DE 1"X3/4".FORNECIMENTO</v>
      </c>
      <c r="C16895" s="142" t="s">
        <v>33117</v>
      </c>
      <c r="D16895" s="142" t="s">
        <v>5890</v>
      </c>
      <c r="I16895" s="142" t="s">
        <v>9</v>
      </c>
      <c r="J16895" s="142" t="n">
        <v>11.17</v>
      </c>
    </row>
    <row r="16896" customFormat="false" ht="12.75" hidden="false" customHeight="false" outlineLevel="0" collapsed="false">
      <c r="A16896" s="142" t="s">
        <v>33119</v>
      </c>
      <c r="B16896" s="663" t="str">
        <f aca="false">C16896&amp;D16896&amp;E16896&amp;F16896&amp;G16896&amp;H16896</f>
        <v>TE DE REDUCAO 90º COM ROSCA,COM DIAMETRO DE 1.1/2"X3/4".FORNECIMENTO</v>
      </c>
      <c r="C16896" s="142" t="s">
        <v>33120</v>
      </c>
      <c r="D16896" s="142" t="s">
        <v>26944</v>
      </c>
      <c r="I16896" s="142" t="s">
        <v>9</v>
      </c>
      <c r="J16896" s="142" t="n">
        <v>21.78</v>
      </c>
    </row>
    <row r="16897" customFormat="false" ht="12.75" hidden="false" customHeight="false" outlineLevel="0" collapsed="false">
      <c r="A16897" s="142" t="s">
        <v>33121</v>
      </c>
      <c r="B16897" s="663" t="str">
        <f aca="false">C16897&amp;D16897&amp;E16897&amp;F16897&amp;G16897&amp;H16897</f>
        <v>TE DE REDUCAO 90º COM ROSCA,COM DIAMETRO DE 1.1/2"X3/4".FORNECIMENTO</v>
      </c>
      <c r="C16897" s="142" t="s">
        <v>33120</v>
      </c>
      <c r="D16897" s="142" t="s">
        <v>26944</v>
      </c>
      <c r="I16897" s="142" t="s">
        <v>9</v>
      </c>
      <c r="J16897" s="142" t="n">
        <v>21.78</v>
      </c>
    </row>
    <row r="16898" customFormat="false" ht="12.75" hidden="false" customHeight="false" outlineLevel="0" collapsed="false">
      <c r="A16898" s="142" t="s">
        <v>33122</v>
      </c>
      <c r="B16898" s="663" t="str">
        <f aca="false">C16898&amp;D16898&amp;E16898&amp;F16898&amp;G16898&amp;H16898</f>
        <v>CRUZETA COM ROSCA,COM DIAMETRO DE 3/4".FORNECIMENTO</v>
      </c>
      <c r="C16898" s="142" t="s">
        <v>33123</v>
      </c>
      <c r="I16898" s="142" t="s">
        <v>9</v>
      </c>
      <c r="J16898" s="142" t="n">
        <v>8.54</v>
      </c>
    </row>
    <row r="16899" customFormat="false" ht="12.75" hidden="false" customHeight="false" outlineLevel="0" collapsed="false">
      <c r="A16899" s="142" t="s">
        <v>33124</v>
      </c>
      <c r="B16899" s="663" t="str">
        <f aca="false">C16899&amp;D16899&amp;E16899&amp;F16899&amp;G16899&amp;H16899</f>
        <v>CRUZETA COM ROSCA,COM DIAMETRO DE 3/4".FORNECIMENTO</v>
      </c>
      <c r="C16899" s="142" t="s">
        <v>33123</v>
      </c>
      <c r="I16899" s="142" t="s">
        <v>9</v>
      </c>
      <c r="J16899" s="142" t="n">
        <v>8.54</v>
      </c>
    </row>
    <row r="16900" customFormat="false" ht="12.75" hidden="false" customHeight="false" outlineLevel="0" collapsed="false">
      <c r="A16900" s="142" t="s">
        <v>33125</v>
      </c>
      <c r="B16900" s="663" t="str">
        <f aca="false">C16900&amp;D16900&amp;E16900&amp;F16900&amp;G16900&amp;H16900</f>
        <v>CRUZETA COM ROSCA,COM DIAMETRO DE 1.1/2".FORNECIMENTO</v>
      </c>
      <c r="C16900" s="142" t="s">
        <v>33126</v>
      </c>
      <c r="I16900" s="142" t="s">
        <v>9</v>
      </c>
      <c r="J16900" s="142" t="n">
        <v>15.37</v>
      </c>
    </row>
    <row r="16901" customFormat="false" ht="12.75" hidden="false" customHeight="false" outlineLevel="0" collapsed="false">
      <c r="A16901" s="142" t="s">
        <v>33127</v>
      </c>
      <c r="B16901" s="663" t="str">
        <f aca="false">C16901&amp;D16901&amp;E16901&amp;F16901&amp;G16901&amp;H16901</f>
        <v>CRUZETA COM ROSCA,COM DIAMETRO DE 1.1/2".FORNECIMENTO</v>
      </c>
      <c r="C16901" s="142" t="s">
        <v>33126</v>
      </c>
      <c r="I16901" s="142" t="s">
        <v>9</v>
      </c>
      <c r="J16901" s="142" t="n">
        <v>15.37</v>
      </c>
    </row>
    <row r="16902" customFormat="false" ht="12.75" hidden="false" customHeight="false" outlineLevel="0" collapsed="false">
      <c r="A16902" s="142" t="s">
        <v>33128</v>
      </c>
      <c r="B16902" s="663" t="str">
        <f aca="false">C16902&amp;D16902&amp;E16902&amp;F16902&amp;G16902&amp;H16902</f>
        <v>UNIAO COM ROSCA,COM DIAMETRO DE 1/2".FORNECIMENTO</v>
      </c>
      <c r="C16902" s="142" t="s">
        <v>33129</v>
      </c>
      <c r="I16902" s="142" t="s">
        <v>9</v>
      </c>
      <c r="J16902" s="142" t="n">
        <v>3.94</v>
      </c>
    </row>
    <row r="16903" customFormat="false" ht="12.75" hidden="false" customHeight="false" outlineLevel="0" collapsed="false">
      <c r="A16903" s="142" t="s">
        <v>33130</v>
      </c>
      <c r="B16903" s="663" t="str">
        <f aca="false">C16903&amp;D16903&amp;E16903&amp;F16903&amp;G16903&amp;H16903</f>
        <v>UNIAO COM ROSCA,COM DIAMETRO DE 1/2".FORNECIMENTO</v>
      </c>
      <c r="C16903" s="142" t="s">
        <v>33129</v>
      </c>
      <c r="I16903" s="142" t="s">
        <v>9</v>
      </c>
      <c r="J16903" s="142" t="n">
        <v>3.94</v>
      </c>
    </row>
    <row r="16904" customFormat="false" ht="12.75" hidden="false" customHeight="false" outlineLevel="0" collapsed="false">
      <c r="A16904" s="142" t="s">
        <v>33131</v>
      </c>
      <c r="B16904" s="663" t="str">
        <f aca="false">C16904&amp;D16904&amp;E16904&amp;F16904&amp;G16904&amp;H16904</f>
        <v>UNIAO COM ROSCA,COM DIAMETRO DE 3/4".FORNECIMENTO</v>
      </c>
      <c r="C16904" s="142" t="s">
        <v>33132</v>
      </c>
      <c r="I16904" s="142" t="s">
        <v>9</v>
      </c>
      <c r="J16904" s="142" t="n">
        <v>4.32</v>
      </c>
    </row>
    <row r="16905" customFormat="false" ht="12.75" hidden="false" customHeight="false" outlineLevel="0" collapsed="false">
      <c r="A16905" s="142" t="s">
        <v>33133</v>
      </c>
      <c r="B16905" s="663" t="str">
        <f aca="false">C16905&amp;D16905&amp;E16905&amp;F16905&amp;G16905&amp;H16905</f>
        <v>UNIAO COM ROSCA,COM DIAMETRO DE 3/4".FORNECIMENTO</v>
      </c>
      <c r="C16905" s="142" t="s">
        <v>33132</v>
      </c>
      <c r="I16905" s="142" t="s">
        <v>9</v>
      </c>
      <c r="J16905" s="142" t="n">
        <v>4.32</v>
      </c>
    </row>
    <row r="16906" customFormat="false" ht="12.75" hidden="false" customHeight="false" outlineLevel="0" collapsed="false">
      <c r="A16906" s="142" t="s">
        <v>33134</v>
      </c>
      <c r="B16906" s="663" t="str">
        <f aca="false">C16906&amp;D16906&amp;E16906&amp;F16906&amp;G16906&amp;H16906</f>
        <v>UNIAO COM ROSCA,COM DIAMETRO DE 1".FORNECIMENTO</v>
      </c>
      <c r="C16906" s="142" t="s">
        <v>33135</v>
      </c>
      <c r="I16906" s="142" t="s">
        <v>9</v>
      </c>
      <c r="J16906" s="142" t="n">
        <v>12.91</v>
      </c>
    </row>
    <row r="16907" customFormat="false" ht="12.75" hidden="false" customHeight="false" outlineLevel="0" collapsed="false">
      <c r="A16907" s="142" t="s">
        <v>33136</v>
      </c>
      <c r="B16907" s="663" t="str">
        <f aca="false">C16907&amp;D16907&amp;E16907&amp;F16907&amp;G16907&amp;H16907</f>
        <v>UNIAO COM ROSCA,COM DIAMETRO DE 1".FORNECIMENTO</v>
      </c>
      <c r="C16907" s="142" t="s">
        <v>33135</v>
      </c>
      <c r="I16907" s="142" t="s">
        <v>9</v>
      </c>
      <c r="J16907" s="142" t="n">
        <v>12.91</v>
      </c>
    </row>
    <row r="16908" customFormat="false" ht="12.75" hidden="false" customHeight="false" outlineLevel="0" collapsed="false">
      <c r="A16908" s="142" t="s">
        <v>33137</v>
      </c>
      <c r="B16908" s="663" t="str">
        <f aca="false">C16908&amp;D16908&amp;E16908&amp;F16908&amp;G16908&amp;H16908</f>
        <v>UNIAO COM ROSCA,COM DIAMETRO DE 1.1/4".FORNECIMENTO</v>
      </c>
      <c r="C16908" s="142" t="s">
        <v>33138</v>
      </c>
      <c r="I16908" s="142" t="s">
        <v>9</v>
      </c>
      <c r="J16908" s="142" t="n">
        <v>14.91</v>
      </c>
    </row>
    <row r="16909" customFormat="false" ht="12.75" hidden="false" customHeight="false" outlineLevel="0" collapsed="false">
      <c r="A16909" s="142" t="s">
        <v>33139</v>
      </c>
      <c r="B16909" s="663" t="str">
        <f aca="false">C16909&amp;D16909&amp;E16909&amp;F16909&amp;G16909&amp;H16909</f>
        <v>UNIAO COM ROSCA,COM DIAMETRO DE 1.1/4".FORNECIMENTO</v>
      </c>
      <c r="C16909" s="142" t="s">
        <v>33138</v>
      </c>
      <c r="I16909" s="142" t="s">
        <v>9</v>
      </c>
      <c r="J16909" s="142" t="n">
        <v>14.91</v>
      </c>
    </row>
    <row r="16910" customFormat="false" ht="12.75" hidden="false" customHeight="false" outlineLevel="0" collapsed="false">
      <c r="A16910" s="142" t="s">
        <v>33140</v>
      </c>
      <c r="B16910" s="663" t="str">
        <f aca="false">C16910&amp;D16910&amp;E16910&amp;F16910&amp;G16910&amp;H16910</f>
        <v>UNIAO COM ROSCA,COM DIAMETRO DE 1.1/2".FORNECIMENTO</v>
      </c>
      <c r="C16910" s="142" t="s">
        <v>33141</v>
      </c>
      <c r="I16910" s="142" t="s">
        <v>9</v>
      </c>
      <c r="J16910" s="142" t="n">
        <v>28.11</v>
      </c>
    </row>
    <row r="16911" customFormat="false" ht="12.75" hidden="false" customHeight="false" outlineLevel="0" collapsed="false">
      <c r="A16911" s="142" t="s">
        <v>33142</v>
      </c>
      <c r="B16911" s="663" t="str">
        <f aca="false">C16911&amp;D16911&amp;E16911&amp;F16911&amp;G16911&amp;H16911</f>
        <v>UNIAO COM ROSCA,COM DIAMETRO DE 1.1/2".FORNECIMENTO</v>
      </c>
      <c r="C16911" s="142" t="s">
        <v>33141</v>
      </c>
      <c r="I16911" s="142" t="s">
        <v>9</v>
      </c>
      <c r="J16911" s="142" t="n">
        <v>28.11</v>
      </c>
    </row>
    <row r="16912" customFormat="false" ht="12.75" hidden="false" customHeight="false" outlineLevel="0" collapsed="false">
      <c r="A16912" s="142" t="s">
        <v>33143</v>
      </c>
      <c r="B16912" s="663" t="str">
        <f aca="false">C16912&amp;D16912&amp;E16912&amp;F16912&amp;G16912&amp;H16912</f>
        <v>UNIAO COM ROSCA,COM DIAMETRO DE 2".FORNECIMENTO</v>
      </c>
      <c r="C16912" s="142" t="s">
        <v>33144</v>
      </c>
      <c r="I16912" s="142" t="s">
        <v>9</v>
      </c>
      <c r="J16912" s="142" t="n">
        <v>34.31</v>
      </c>
    </row>
    <row r="16913" customFormat="false" ht="12.75" hidden="false" customHeight="false" outlineLevel="0" collapsed="false">
      <c r="A16913" s="142" t="s">
        <v>33145</v>
      </c>
      <c r="B16913" s="663" t="str">
        <f aca="false">C16913&amp;D16913&amp;E16913&amp;F16913&amp;G16913&amp;H16913</f>
        <v>UNIAO COM ROSCA,COM DIAMETRO DE 2".FORNECIMENTO</v>
      </c>
      <c r="C16913" s="142" t="s">
        <v>33144</v>
      </c>
      <c r="I16913" s="142" t="s">
        <v>9</v>
      </c>
      <c r="J16913" s="142" t="n">
        <v>34.31</v>
      </c>
    </row>
    <row r="16914" customFormat="false" ht="12.75" hidden="false" customHeight="false" outlineLevel="0" collapsed="false">
      <c r="A16914" s="142" t="s">
        <v>33146</v>
      </c>
      <c r="B16914" s="663" t="str">
        <f aca="false">C16914&amp;D16914&amp;E16914&amp;F16914&amp;G16914&amp;H16914</f>
        <v>UNIAO COM ROSCA,COM DIAMETRO DE 2.1/2".FORNECIMENTO</v>
      </c>
      <c r="C16914" s="142" t="s">
        <v>33147</v>
      </c>
      <c r="I16914" s="142" t="s">
        <v>9</v>
      </c>
      <c r="J16914" s="142" t="n">
        <v>153.93</v>
      </c>
    </row>
    <row r="16915" customFormat="false" ht="12.75" hidden="false" customHeight="false" outlineLevel="0" collapsed="false">
      <c r="A16915" s="142" t="s">
        <v>33148</v>
      </c>
      <c r="B16915" s="663" t="str">
        <f aca="false">C16915&amp;D16915&amp;E16915&amp;F16915&amp;G16915&amp;H16915</f>
        <v>UNIAO COM ROSCA,COM DIAMETRO DE 2.1/2".FORNECIMENTO</v>
      </c>
      <c r="C16915" s="142" t="s">
        <v>33147</v>
      </c>
      <c r="I16915" s="142" t="s">
        <v>9</v>
      </c>
      <c r="J16915" s="142" t="n">
        <v>153.93</v>
      </c>
    </row>
    <row r="16916" customFormat="false" ht="12.75" hidden="false" customHeight="false" outlineLevel="0" collapsed="false">
      <c r="A16916" s="142" t="s">
        <v>33149</v>
      </c>
      <c r="B16916" s="663" t="str">
        <f aca="false">C16916&amp;D16916&amp;E16916&amp;F16916&amp;G16916&amp;H16916</f>
        <v>UNIAO COM ROSCA,COM DIAMETRO DE 3".FORNECIMENTO</v>
      </c>
      <c r="C16916" s="142" t="s">
        <v>33150</v>
      </c>
      <c r="I16916" s="142" t="s">
        <v>9</v>
      </c>
      <c r="J16916" s="142" t="n">
        <v>196.1</v>
      </c>
    </row>
    <row r="16917" customFormat="false" ht="12.75" hidden="false" customHeight="false" outlineLevel="0" collapsed="false">
      <c r="A16917" s="142" t="s">
        <v>33151</v>
      </c>
      <c r="B16917" s="663" t="str">
        <f aca="false">C16917&amp;D16917&amp;E16917&amp;F16917&amp;G16917&amp;H16917</f>
        <v>UNIAO COM ROSCA,COM DIAMETRO DE 3".FORNECIMENTO</v>
      </c>
      <c r="C16917" s="142" t="s">
        <v>33150</v>
      </c>
      <c r="I16917" s="142" t="s">
        <v>9</v>
      </c>
      <c r="J16917" s="142" t="n">
        <v>196.1</v>
      </c>
    </row>
    <row r="16918" customFormat="false" ht="12.75" hidden="false" customHeight="false" outlineLevel="0" collapsed="false">
      <c r="A16918" s="142" t="s">
        <v>33152</v>
      </c>
      <c r="B16918" s="663" t="str">
        <f aca="false">C16918&amp;D16918&amp;E16918&amp;F16918&amp;G16918&amp;H16918</f>
        <v>UNIAO COM ROSCA,COM DIAMETRO DE 4".FORNECIMENTO</v>
      </c>
      <c r="C16918" s="142" t="s">
        <v>33153</v>
      </c>
      <c r="I16918" s="142" t="s">
        <v>9</v>
      </c>
      <c r="J16918" s="142" t="n">
        <v>333.52</v>
      </c>
    </row>
    <row r="16919" customFormat="false" ht="12.75" hidden="false" customHeight="false" outlineLevel="0" collapsed="false">
      <c r="A16919" s="142" t="s">
        <v>33154</v>
      </c>
      <c r="B16919" s="663" t="str">
        <f aca="false">C16919&amp;D16919&amp;E16919&amp;F16919&amp;G16919&amp;H16919</f>
        <v>UNIAO COM ROSCA,COM DIAMETRO DE 4".FORNECIMENTO</v>
      </c>
      <c r="C16919" s="142" t="s">
        <v>33153</v>
      </c>
      <c r="I16919" s="142" t="s">
        <v>9</v>
      </c>
      <c r="J16919" s="142" t="n">
        <v>333.52</v>
      </c>
    </row>
    <row r="16920" customFormat="false" ht="12.75" hidden="false" customHeight="false" outlineLevel="0" collapsed="false">
      <c r="A16920" s="142" t="s">
        <v>33155</v>
      </c>
      <c r="B16920" s="663" t="str">
        <f aca="false">C16920&amp;D16920&amp;E16920&amp;F16920&amp;G16920&amp;H16920</f>
        <v>JOELHO 90º COM ROSCA E BUCHA DE LATAO,COM DIAMETRO DE 1/2".FORNECIMENTO</v>
      </c>
      <c r="C16920" s="142" t="s">
        <v>33156</v>
      </c>
      <c r="D16920" s="142" t="s">
        <v>13656</v>
      </c>
      <c r="I16920" s="142" t="s">
        <v>9</v>
      </c>
      <c r="J16920" s="142" t="n">
        <v>11.3</v>
      </c>
    </row>
    <row r="16921" customFormat="false" ht="12.75" hidden="false" customHeight="false" outlineLevel="0" collapsed="false">
      <c r="A16921" s="142" t="s">
        <v>33157</v>
      </c>
      <c r="B16921" s="663" t="str">
        <f aca="false">C16921&amp;D16921&amp;E16921&amp;F16921&amp;G16921&amp;H16921</f>
        <v>JOELHO 90º COM ROSCA E BUCHA DE LATAO,COM DIAMETRO DE 1/2".FORNECIMENTO</v>
      </c>
      <c r="C16921" s="142" t="s">
        <v>33156</v>
      </c>
      <c r="D16921" s="142" t="s">
        <v>13656</v>
      </c>
      <c r="I16921" s="142" t="s">
        <v>9</v>
      </c>
      <c r="J16921" s="142" t="n">
        <v>11.3</v>
      </c>
    </row>
    <row r="16922" customFormat="false" ht="12.75" hidden="false" customHeight="false" outlineLevel="0" collapsed="false">
      <c r="A16922" s="142" t="s">
        <v>33158</v>
      </c>
      <c r="B16922" s="663" t="str">
        <f aca="false">C16922&amp;D16922&amp;E16922&amp;F16922&amp;G16922&amp;H16922</f>
        <v>JOELHO 90º COM ROSCA E BUCHA DE LATAO,COM DIAMETRO DE 3/4".FORNECIMENTO</v>
      </c>
      <c r="C16922" s="142" t="s">
        <v>33159</v>
      </c>
      <c r="D16922" s="142" t="s">
        <v>13656</v>
      </c>
      <c r="I16922" s="142" t="s">
        <v>9</v>
      </c>
      <c r="J16922" s="142" t="n">
        <v>16.16</v>
      </c>
    </row>
    <row r="16923" customFormat="false" ht="12.75" hidden="false" customHeight="false" outlineLevel="0" collapsed="false">
      <c r="A16923" s="142" t="s">
        <v>33160</v>
      </c>
      <c r="B16923" s="663" t="str">
        <f aca="false">C16923&amp;D16923&amp;E16923&amp;F16923&amp;G16923&amp;H16923</f>
        <v>JOELHO 90º COM ROSCA E BUCHA DE LATAO,COM DIAMETRO DE 3/4".FORNECIMENTO</v>
      </c>
      <c r="C16923" s="142" t="s">
        <v>33159</v>
      </c>
      <c r="D16923" s="142" t="s">
        <v>13656</v>
      </c>
      <c r="I16923" s="142" t="s">
        <v>9</v>
      </c>
      <c r="J16923" s="142" t="n">
        <v>16.16</v>
      </c>
    </row>
    <row r="16924" customFormat="false" ht="12.75" hidden="false" customHeight="false" outlineLevel="0" collapsed="false">
      <c r="A16924" s="142" t="s">
        <v>33161</v>
      </c>
      <c r="B16924" s="663" t="str">
        <f aca="false">C16924&amp;D16924&amp;E16924&amp;F16924&amp;G16924&amp;H16924</f>
        <v>JOELHO DE REDUCAO 90º COM ROSCA E BUCHA DE LATAO,COM DIAMETRO DE 3/4"X1/2".FORNECIMENTO</v>
      </c>
      <c r="C16924" s="142" t="s">
        <v>33162</v>
      </c>
      <c r="D16924" s="142" t="s">
        <v>33163</v>
      </c>
      <c r="I16924" s="142" t="s">
        <v>9</v>
      </c>
      <c r="J16924" s="142" t="n">
        <v>16.68</v>
      </c>
    </row>
    <row r="16925" customFormat="false" ht="12.75" hidden="false" customHeight="false" outlineLevel="0" collapsed="false">
      <c r="A16925" s="142" t="s">
        <v>33164</v>
      </c>
      <c r="B16925" s="663" t="str">
        <f aca="false">C16925&amp;D16925&amp;E16925&amp;F16925&amp;G16925&amp;H16925</f>
        <v>JOELHO DE REDUCAO 90º COM ROSCA E BUCHA DE LATAO,COM DIAMETRO DE 3/4"X1/2".FORNECIMENTO</v>
      </c>
      <c r="C16925" s="142" t="s">
        <v>33162</v>
      </c>
      <c r="D16925" s="142" t="s">
        <v>33163</v>
      </c>
      <c r="I16925" s="142" t="s">
        <v>9</v>
      </c>
      <c r="J16925" s="142" t="n">
        <v>16.68</v>
      </c>
    </row>
    <row r="16926" customFormat="false" ht="12.75" hidden="false" customHeight="false" outlineLevel="0" collapsed="false">
      <c r="A16926" s="142" t="s">
        <v>33165</v>
      </c>
      <c r="B16926" s="663" t="str">
        <f aca="false">C16926&amp;D16926&amp;E16926&amp;F16926&amp;G16926&amp;H16926</f>
        <v>ADAPTADOR SOLDAVEL CURTO COM BOLSA E ROSCA PARA REGISTRO,COM DIAMETRO DE 20MMX1/2".FORNECIMENTO</v>
      </c>
      <c r="C16926" s="142" t="s">
        <v>33166</v>
      </c>
      <c r="D16926" s="142" t="s">
        <v>33167</v>
      </c>
      <c r="I16926" s="142" t="s">
        <v>9</v>
      </c>
      <c r="J16926" s="142" t="n">
        <v>0.6</v>
      </c>
    </row>
    <row r="16927" customFormat="false" ht="12.75" hidden="false" customHeight="false" outlineLevel="0" collapsed="false">
      <c r="A16927" s="142" t="s">
        <v>33168</v>
      </c>
      <c r="B16927" s="663" t="str">
        <f aca="false">C16927&amp;D16927&amp;E16927&amp;F16927&amp;G16927&amp;H16927</f>
        <v>ADAPTADOR SOLDAVEL CURTO COM BOLSA E ROSCA PARA REGISTRO,COM DIAMETRO DE 20MMX1/2".FORNECIMENTO</v>
      </c>
      <c r="C16927" s="142" t="s">
        <v>33166</v>
      </c>
      <c r="D16927" s="142" t="s">
        <v>33167</v>
      </c>
      <c r="I16927" s="142" t="s">
        <v>9</v>
      </c>
      <c r="J16927" s="142" t="n">
        <v>0.6</v>
      </c>
    </row>
    <row r="16928" customFormat="false" ht="12.75" hidden="false" customHeight="false" outlineLevel="0" collapsed="false">
      <c r="A16928" s="142" t="s">
        <v>33169</v>
      </c>
      <c r="B16928" s="663" t="str">
        <f aca="false">C16928&amp;D16928&amp;E16928&amp;F16928&amp;G16928&amp;H16928</f>
        <v>ADAPTADOR SOLDAVEL CURTO COM BOLSA E ROSCA PARA REGISTRO,COM DIAMETRO DE 25MMX3/4".FORNECIMENTO</v>
      </c>
      <c r="C16928" s="142" t="s">
        <v>33166</v>
      </c>
      <c r="D16928" s="142" t="s">
        <v>33170</v>
      </c>
      <c r="I16928" s="142" t="s">
        <v>9</v>
      </c>
      <c r="J16928" s="142" t="n">
        <v>0.75</v>
      </c>
    </row>
    <row r="16929" customFormat="false" ht="12.75" hidden="false" customHeight="false" outlineLevel="0" collapsed="false">
      <c r="A16929" s="142" t="s">
        <v>33171</v>
      </c>
      <c r="B16929" s="663" t="str">
        <f aca="false">C16929&amp;D16929&amp;E16929&amp;F16929&amp;G16929&amp;H16929</f>
        <v>ADAPTADOR SOLDAVEL CURTO COM BOLSA E ROSCA PARA REGISTRO,COM DIAMETRO DE 25MMX3/4".FORNECIMENTO</v>
      </c>
      <c r="C16929" s="142" t="s">
        <v>33166</v>
      </c>
      <c r="D16929" s="142" t="s">
        <v>33170</v>
      </c>
      <c r="I16929" s="142" t="s">
        <v>9</v>
      </c>
      <c r="J16929" s="142" t="n">
        <v>0.75</v>
      </c>
    </row>
    <row r="16930" customFormat="false" ht="12.75" hidden="false" customHeight="false" outlineLevel="0" collapsed="false">
      <c r="A16930" s="142" t="s">
        <v>33172</v>
      </c>
      <c r="B16930" s="663" t="str">
        <f aca="false">C16930&amp;D16930&amp;E16930&amp;F16930&amp;G16930&amp;H16930</f>
        <v>ADAPTADOR SOLDAVEL CURTO COM BOLSA E ROSCA PARA REGISTRO,COM DIAMETRO DE 32MMX1".FORNECIMENTO</v>
      </c>
      <c r="C16930" s="142" t="s">
        <v>33166</v>
      </c>
      <c r="D16930" s="142" t="s">
        <v>33173</v>
      </c>
      <c r="I16930" s="142" t="s">
        <v>9</v>
      </c>
      <c r="J16930" s="142" t="n">
        <v>1.46</v>
      </c>
    </row>
    <row r="16931" customFormat="false" ht="12.75" hidden="false" customHeight="false" outlineLevel="0" collapsed="false">
      <c r="A16931" s="142" t="s">
        <v>33174</v>
      </c>
      <c r="B16931" s="663" t="str">
        <f aca="false">C16931&amp;D16931&amp;E16931&amp;F16931&amp;G16931&amp;H16931</f>
        <v>ADAPTADOR SOLDAVEL CURTO COM BOLSA E ROSCA PARA REGISTRO,COM DIAMETRO DE 32MMX1".FORNECIMENTO</v>
      </c>
      <c r="C16931" s="142" t="s">
        <v>33166</v>
      </c>
      <c r="D16931" s="142" t="s">
        <v>33173</v>
      </c>
      <c r="I16931" s="142" t="s">
        <v>9</v>
      </c>
      <c r="J16931" s="142" t="n">
        <v>1.46</v>
      </c>
    </row>
    <row r="16932" customFormat="false" ht="12.75" hidden="false" customHeight="false" outlineLevel="0" collapsed="false">
      <c r="A16932" s="142" t="s">
        <v>33175</v>
      </c>
      <c r="B16932" s="663" t="str">
        <f aca="false">C16932&amp;D16932&amp;E16932&amp;F16932&amp;G16932&amp;H16932</f>
        <v>ADAPTADOR SOLDAVEL CURTO COM BOLSA E ROSCA PARA REGISTRO,COM DIAMETRO DE 40MMX1.1/4".FORNECIMENTO</v>
      </c>
      <c r="C16932" s="142" t="s">
        <v>33166</v>
      </c>
      <c r="D16932" s="142" t="s">
        <v>33176</v>
      </c>
      <c r="I16932" s="142" t="s">
        <v>9</v>
      </c>
      <c r="J16932" s="142" t="n">
        <v>2.79</v>
      </c>
    </row>
    <row r="16933" customFormat="false" ht="12.75" hidden="false" customHeight="false" outlineLevel="0" collapsed="false">
      <c r="A16933" s="142" t="s">
        <v>33177</v>
      </c>
      <c r="B16933" s="663" t="str">
        <f aca="false">C16933&amp;D16933&amp;E16933&amp;F16933&amp;G16933&amp;H16933</f>
        <v>ADAPTADOR SOLDAVEL CURTO COM BOLSA E ROSCA PARA REGISTRO,COM DIAMETRO DE 40MMX1.1/4".FORNECIMENTO</v>
      </c>
      <c r="C16933" s="142" t="s">
        <v>33166</v>
      </c>
      <c r="D16933" s="142" t="s">
        <v>33176</v>
      </c>
      <c r="I16933" s="142" t="s">
        <v>9</v>
      </c>
      <c r="J16933" s="142" t="n">
        <v>2.79</v>
      </c>
    </row>
    <row r="16934" customFormat="false" ht="12.75" hidden="false" customHeight="false" outlineLevel="0" collapsed="false">
      <c r="A16934" s="142" t="s">
        <v>33178</v>
      </c>
      <c r="B16934" s="663" t="str">
        <f aca="false">C16934&amp;D16934&amp;E16934&amp;F16934&amp;G16934&amp;H16934</f>
        <v>ADAPTADOR SOLDAVEL CURTO COM BOLSA E ROSCA PARA REGISTRO,COM DIAMETRO DE 40MMX1.1/2".FORNECIMENTO</v>
      </c>
      <c r="C16934" s="142" t="s">
        <v>33166</v>
      </c>
      <c r="D16934" s="142" t="s">
        <v>33179</v>
      </c>
      <c r="I16934" s="142" t="s">
        <v>9</v>
      </c>
      <c r="J16934" s="142" t="n">
        <v>5.67</v>
      </c>
    </row>
    <row r="16935" customFormat="false" ht="12.75" hidden="false" customHeight="false" outlineLevel="0" collapsed="false">
      <c r="A16935" s="142" t="s">
        <v>33180</v>
      </c>
      <c r="B16935" s="663" t="str">
        <f aca="false">C16935&amp;D16935&amp;E16935&amp;F16935&amp;G16935&amp;H16935</f>
        <v>ADAPTADOR SOLDAVEL CURTO COM BOLSA E ROSCA PARA REGISTRO,COM DIAMETRO DE 40MMX1.1/2".FORNECIMENTO</v>
      </c>
      <c r="C16935" s="142" t="s">
        <v>33166</v>
      </c>
      <c r="D16935" s="142" t="s">
        <v>33179</v>
      </c>
      <c r="I16935" s="142" t="s">
        <v>9</v>
      </c>
      <c r="J16935" s="142" t="n">
        <v>5.67</v>
      </c>
    </row>
    <row r="16936" customFormat="false" ht="12.75" hidden="false" customHeight="false" outlineLevel="0" collapsed="false">
      <c r="A16936" s="142" t="s">
        <v>33181</v>
      </c>
      <c r="B16936" s="663" t="str">
        <f aca="false">C16936&amp;D16936&amp;E16936&amp;F16936&amp;G16936&amp;H16936</f>
        <v>ADAPTADOR SOLDAVEL CURTO COM BOLSA E ROSCA PARA REGISTRO,COM DIAMETRO DE 50MMX1.1/4".FORNECIMENTO</v>
      </c>
      <c r="C16936" s="142" t="s">
        <v>33166</v>
      </c>
      <c r="D16936" s="142" t="s">
        <v>33182</v>
      </c>
      <c r="I16936" s="142" t="s">
        <v>9</v>
      </c>
      <c r="J16936" s="142" t="n">
        <v>6.54</v>
      </c>
    </row>
    <row r="16937" customFormat="false" ht="12.75" hidden="false" customHeight="false" outlineLevel="0" collapsed="false">
      <c r="A16937" s="142" t="s">
        <v>33183</v>
      </c>
      <c r="B16937" s="663" t="str">
        <f aca="false">C16937&amp;D16937&amp;E16937&amp;F16937&amp;G16937&amp;H16937</f>
        <v>ADAPTADOR SOLDAVEL CURTO COM BOLSA E ROSCA PARA REGISTRO,COM DIAMETRO DE 50MMX1.1/4".FORNECIMENTO</v>
      </c>
      <c r="C16937" s="142" t="s">
        <v>33166</v>
      </c>
      <c r="D16937" s="142" t="s">
        <v>33182</v>
      </c>
      <c r="I16937" s="142" t="s">
        <v>9</v>
      </c>
      <c r="J16937" s="142" t="n">
        <v>6.54</v>
      </c>
    </row>
    <row r="16938" customFormat="false" ht="12.75" hidden="false" customHeight="false" outlineLevel="0" collapsed="false">
      <c r="A16938" s="142" t="s">
        <v>33184</v>
      </c>
      <c r="B16938" s="663" t="str">
        <f aca="false">C16938&amp;D16938&amp;E16938&amp;F16938&amp;G16938&amp;H16938</f>
        <v>ADAPTADOR SOLDAVEL CURTO COM BOLSA E ROSCA PARA REGISTRO,COM DIAMETRO DE 50MMX1.1/2".FORNECIMENTO</v>
      </c>
      <c r="C16938" s="142" t="s">
        <v>33166</v>
      </c>
      <c r="D16938" s="142" t="s">
        <v>33185</v>
      </c>
      <c r="I16938" s="142" t="s">
        <v>9</v>
      </c>
      <c r="J16938" s="142" t="n">
        <v>3.55</v>
      </c>
    </row>
    <row r="16939" customFormat="false" ht="12.75" hidden="false" customHeight="false" outlineLevel="0" collapsed="false">
      <c r="A16939" s="142" t="s">
        <v>33186</v>
      </c>
      <c r="B16939" s="663" t="str">
        <f aca="false">C16939&amp;D16939&amp;E16939&amp;F16939&amp;G16939&amp;H16939</f>
        <v>ADAPTADOR SOLDAVEL CURTO COM BOLSA E ROSCA PARA REGISTRO,COM DIAMETRO DE 50MMX1.1/2".FORNECIMENTO</v>
      </c>
      <c r="C16939" s="142" t="s">
        <v>33166</v>
      </c>
      <c r="D16939" s="142" t="s">
        <v>33185</v>
      </c>
      <c r="I16939" s="142" t="s">
        <v>9</v>
      </c>
      <c r="J16939" s="142" t="n">
        <v>3.55</v>
      </c>
    </row>
    <row r="16940" customFormat="false" ht="12.75" hidden="false" customHeight="false" outlineLevel="0" collapsed="false">
      <c r="A16940" s="142" t="s">
        <v>33187</v>
      </c>
      <c r="B16940" s="663" t="str">
        <f aca="false">C16940&amp;D16940&amp;E16940&amp;F16940&amp;G16940&amp;H16940</f>
        <v>ADAPTADOR SOLDAVEL CURTO COM BOLSA E ROSCA PARA REGISTRO,COM DIAMETRO DE 60MMX2".FORNECIMENTO</v>
      </c>
      <c r="C16940" s="142" t="s">
        <v>33166</v>
      </c>
      <c r="D16940" s="142" t="s">
        <v>33188</v>
      </c>
      <c r="I16940" s="142" t="s">
        <v>9</v>
      </c>
      <c r="J16940" s="142" t="n">
        <v>9.66</v>
      </c>
    </row>
    <row r="16941" customFormat="false" ht="12.75" hidden="false" customHeight="false" outlineLevel="0" collapsed="false">
      <c r="A16941" s="142" t="s">
        <v>33189</v>
      </c>
      <c r="B16941" s="663" t="str">
        <f aca="false">C16941&amp;D16941&amp;E16941&amp;F16941&amp;G16941&amp;H16941</f>
        <v>ADAPTADOR SOLDAVEL CURTO COM BOLSA E ROSCA PARA REGISTRO,COM DIAMETRO DE 60MMX2".FORNECIMENTO</v>
      </c>
      <c r="C16941" s="142" t="s">
        <v>33166</v>
      </c>
      <c r="D16941" s="142" t="s">
        <v>33188</v>
      </c>
      <c r="I16941" s="142" t="s">
        <v>9</v>
      </c>
      <c r="J16941" s="142" t="n">
        <v>9.66</v>
      </c>
    </row>
    <row r="16942" customFormat="false" ht="12.75" hidden="false" customHeight="false" outlineLevel="0" collapsed="false">
      <c r="A16942" s="142" t="s">
        <v>33190</v>
      </c>
      <c r="B16942" s="663" t="str">
        <f aca="false">C16942&amp;D16942&amp;E16942&amp;F16942&amp;G16942&amp;H16942</f>
        <v>ADAPTADOR SOLDAVEL CURTO COM BOLSA E ROSCA PARA REGISTRO,COM DIAMETRO DE 75MMX2.1/2".FORNECIMENTO</v>
      </c>
      <c r="C16942" s="142" t="s">
        <v>33166</v>
      </c>
      <c r="D16942" s="142" t="s">
        <v>33191</v>
      </c>
      <c r="I16942" s="142" t="s">
        <v>9</v>
      </c>
      <c r="J16942" s="142" t="n">
        <v>14.06</v>
      </c>
    </row>
    <row r="16943" customFormat="false" ht="12.75" hidden="false" customHeight="false" outlineLevel="0" collapsed="false">
      <c r="A16943" s="142" t="s">
        <v>33192</v>
      </c>
      <c r="B16943" s="663" t="str">
        <f aca="false">C16943&amp;D16943&amp;E16943&amp;F16943&amp;G16943&amp;H16943</f>
        <v>ADAPTADOR SOLDAVEL CURTO COM BOLSA E ROSCA PARA REGISTRO,COM DIAMETRO DE 75MMX2.1/2".FORNECIMENTO</v>
      </c>
      <c r="C16943" s="142" t="s">
        <v>33166</v>
      </c>
      <c r="D16943" s="142" t="s">
        <v>33191</v>
      </c>
      <c r="I16943" s="142" t="s">
        <v>9</v>
      </c>
      <c r="J16943" s="142" t="n">
        <v>14.06</v>
      </c>
    </row>
    <row r="16944" customFormat="false" ht="12.75" hidden="false" customHeight="false" outlineLevel="0" collapsed="false">
      <c r="A16944" s="142" t="s">
        <v>33193</v>
      </c>
      <c r="B16944" s="663" t="str">
        <f aca="false">C16944&amp;D16944&amp;E16944&amp;F16944&amp;G16944&amp;H16944</f>
        <v>ADAPTADOR SOLDAVEL CURTO COM BOLSA E ROSCA PARA REGISTRO,COM DIAMETRO DE 85MMX3".FORNECIMENTO</v>
      </c>
      <c r="C16944" s="142" t="s">
        <v>33166</v>
      </c>
      <c r="D16944" s="142" t="s">
        <v>33194</v>
      </c>
      <c r="I16944" s="142" t="s">
        <v>9</v>
      </c>
      <c r="J16944" s="142" t="n">
        <v>23.08</v>
      </c>
    </row>
    <row r="16945" customFormat="false" ht="12.75" hidden="false" customHeight="false" outlineLevel="0" collapsed="false">
      <c r="A16945" s="142" t="s">
        <v>33195</v>
      </c>
      <c r="B16945" s="663" t="str">
        <f aca="false">C16945&amp;D16945&amp;E16945&amp;F16945&amp;G16945&amp;H16945</f>
        <v>ADAPTADOR SOLDAVEL CURTO COM BOLSA E ROSCA PARA REGISTRO,COM DIAMETRO DE 85MMX3".FORNECIMENTO</v>
      </c>
      <c r="C16945" s="142" t="s">
        <v>33166</v>
      </c>
      <c r="D16945" s="142" t="s">
        <v>33194</v>
      </c>
      <c r="I16945" s="142" t="s">
        <v>9</v>
      </c>
      <c r="J16945" s="142" t="n">
        <v>23.08</v>
      </c>
    </row>
    <row r="16946" customFormat="false" ht="12.75" hidden="false" customHeight="false" outlineLevel="0" collapsed="false">
      <c r="A16946" s="142" t="s">
        <v>33196</v>
      </c>
      <c r="B16946" s="663" t="str">
        <f aca="false">C16946&amp;D16946&amp;E16946&amp;F16946&amp;G16946&amp;H16946</f>
        <v>ADAPTADOR SOLDAVEL CURTO COM BOLSA E ROSCA PARA REGISTRO,COM DIAMETRO DE 110MMX4".FORNECIMENTO</v>
      </c>
      <c r="C16946" s="142" t="s">
        <v>33166</v>
      </c>
      <c r="D16946" s="142" t="s">
        <v>33197</v>
      </c>
      <c r="I16946" s="142" t="s">
        <v>9</v>
      </c>
      <c r="J16946" s="142" t="n">
        <v>36.75</v>
      </c>
    </row>
    <row r="16947" customFormat="false" ht="12.75" hidden="false" customHeight="false" outlineLevel="0" collapsed="false">
      <c r="A16947" s="142" t="s">
        <v>33198</v>
      </c>
      <c r="B16947" s="663" t="str">
        <f aca="false">C16947&amp;D16947&amp;E16947&amp;F16947&amp;G16947&amp;H16947</f>
        <v>ADAPTADOR SOLDAVEL CURTO COM BOLSA E ROSCA PARA REGISTRO,COM DIAMETRO DE 110MMX4".FORNECIMENTO</v>
      </c>
      <c r="C16947" s="142" t="s">
        <v>33166</v>
      </c>
      <c r="D16947" s="142" t="s">
        <v>33197</v>
      </c>
      <c r="I16947" s="142" t="s">
        <v>9</v>
      </c>
      <c r="J16947" s="142" t="n">
        <v>36.75</v>
      </c>
    </row>
    <row r="16948" customFormat="false" ht="12.75" hidden="false" customHeight="false" outlineLevel="0" collapsed="false">
      <c r="A16948" s="142" t="s">
        <v>33199</v>
      </c>
      <c r="B16948" s="663" t="str">
        <f aca="false">C16948&amp;D16948&amp;E16948&amp;F16948&amp;G16948&amp;H16948</f>
        <v>ADAPTADOR SOLDAVEL COM FLANGES LIVRES PARA CAIXA D'AGUA,COMDIAMETRO DE 25MMX3/4".FORNECIMENTO</v>
      </c>
      <c r="C16948" s="142" t="s">
        <v>33200</v>
      </c>
      <c r="D16948" s="142" t="s">
        <v>33201</v>
      </c>
      <c r="I16948" s="142" t="s">
        <v>9</v>
      </c>
      <c r="J16948" s="142" t="n">
        <v>8.44</v>
      </c>
    </row>
    <row r="16949" customFormat="false" ht="12.75" hidden="false" customHeight="false" outlineLevel="0" collapsed="false">
      <c r="A16949" s="142" t="s">
        <v>33202</v>
      </c>
      <c r="B16949" s="663" t="str">
        <f aca="false">C16949&amp;D16949&amp;E16949&amp;F16949&amp;G16949&amp;H16949</f>
        <v>ADAPTADOR SOLDAVEL COM FLANGES LIVRES PARA CAIXA D'AGUA,COMDIAMETRO DE 25MMX3/4".FORNECIMENTO</v>
      </c>
      <c r="C16949" s="142" t="s">
        <v>33200</v>
      </c>
      <c r="D16949" s="142" t="s">
        <v>33201</v>
      </c>
      <c r="I16949" s="142" t="s">
        <v>9</v>
      </c>
      <c r="J16949" s="142" t="n">
        <v>8.44</v>
      </c>
    </row>
    <row r="16950" customFormat="false" ht="12.75" hidden="false" customHeight="false" outlineLevel="0" collapsed="false">
      <c r="A16950" s="142" t="s">
        <v>33203</v>
      </c>
      <c r="B16950" s="663" t="str">
        <f aca="false">C16950&amp;D16950&amp;E16950&amp;F16950&amp;G16950&amp;H16950</f>
        <v>ADAPTADOR SOLDAVEL COM FLANGES LIVRES PARA CAIXA D'AGUA,COMDIAMETRO DE 32MMX1".FORNECIMENTO</v>
      </c>
      <c r="C16950" s="142" t="s">
        <v>33200</v>
      </c>
      <c r="D16950" s="142" t="s">
        <v>33204</v>
      </c>
      <c r="I16950" s="142" t="s">
        <v>9</v>
      </c>
      <c r="J16950" s="142" t="n">
        <v>12.89</v>
      </c>
    </row>
    <row r="16951" customFormat="false" ht="12.75" hidden="false" customHeight="false" outlineLevel="0" collapsed="false">
      <c r="A16951" s="142" t="s">
        <v>33205</v>
      </c>
      <c r="B16951" s="663" t="str">
        <f aca="false">C16951&amp;D16951&amp;E16951&amp;F16951&amp;G16951&amp;H16951</f>
        <v>ADAPTADOR SOLDAVEL COM FLANGES LIVRES PARA CAIXA D'AGUA,COMDIAMETRO DE 32MMX1".FORNECIMENTO</v>
      </c>
      <c r="C16951" s="142" t="s">
        <v>33200</v>
      </c>
      <c r="D16951" s="142" t="s">
        <v>33204</v>
      </c>
      <c r="I16951" s="142" t="s">
        <v>9</v>
      </c>
      <c r="J16951" s="142" t="n">
        <v>12.89</v>
      </c>
    </row>
    <row r="16952" customFormat="false" ht="12.75" hidden="false" customHeight="false" outlineLevel="0" collapsed="false">
      <c r="A16952" s="142" t="s">
        <v>33206</v>
      </c>
      <c r="B16952" s="663" t="str">
        <f aca="false">C16952&amp;D16952&amp;E16952&amp;F16952&amp;G16952&amp;H16952</f>
        <v>ADAPTADOR SOLDAVEL COM FLANGES LIVRES PARA CAIXA D'AGUA,COMDIAMETRO DE 40MMX1.1/4".FORNECIMENTO</v>
      </c>
      <c r="C16952" s="142" t="s">
        <v>33200</v>
      </c>
      <c r="D16952" s="142" t="s">
        <v>33207</v>
      </c>
      <c r="I16952" s="142" t="s">
        <v>9</v>
      </c>
      <c r="J16952" s="142" t="n">
        <v>18.67</v>
      </c>
    </row>
    <row r="16953" customFormat="false" ht="12.75" hidden="false" customHeight="false" outlineLevel="0" collapsed="false">
      <c r="A16953" s="142" t="s">
        <v>33208</v>
      </c>
      <c r="B16953" s="663" t="str">
        <f aca="false">C16953&amp;D16953&amp;E16953&amp;F16953&amp;G16953&amp;H16953</f>
        <v>ADAPTADOR SOLDAVEL COM FLANGES LIVRES PARA CAIXA D'AGUA,COMDIAMETRO DE 40MMX1.1/4".FORNECIMENTO</v>
      </c>
      <c r="C16953" s="142" t="s">
        <v>33200</v>
      </c>
      <c r="D16953" s="142" t="s">
        <v>33207</v>
      </c>
      <c r="I16953" s="142" t="s">
        <v>9</v>
      </c>
      <c r="J16953" s="142" t="n">
        <v>18.67</v>
      </c>
    </row>
    <row r="16954" customFormat="false" ht="12.75" hidden="false" customHeight="false" outlineLevel="0" collapsed="false">
      <c r="A16954" s="142" t="s">
        <v>33209</v>
      </c>
      <c r="B16954" s="663" t="str">
        <f aca="false">C16954&amp;D16954&amp;E16954&amp;F16954&amp;G16954&amp;H16954</f>
        <v>ADAPTADOR SOLDAVEL COM FLANGES LIVRES PARA CAIXA D'AGUA,COMDIAMETRO DE 50MMX1.1/2".FORNECIMENTO</v>
      </c>
      <c r="C16954" s="142" t="s">
        <v>33200</v>
      </c>
      <c r="D16954" s="142" t="s">
        <v>33210</v>
      </c>
      <c r="I16954" s="142" t="s">
        <v>9</v>
      </c>
      <c r="J16954" s="142" t="n">
        <v>20.45</v>
      </c>
    </row>
    <row r="16955" customFormat="false" ht="12.75" hidden="false" customHeight="false" outlineLevel="0" collapsed="false">
      <c r="A16955" s="142" t="s">
        <v>33211</v>
      </c>
      <c r="B16955" s="663" t="str">
        <f aca="false">C16955&amp;D16955&amp;E16955&amp;F16955&amp;G16955&amp;H16955</f>
        <v>ADAPTADOR SOLDAVEL COM FLANGES LIVRES PARA CAIXA D'AGUA,COMDIAMETRO DE 50MMX1.1/2".FORNECIMENTO</v>
      </c>
      <c r="C16955" s="142" t="s">
        <v>33200</v>
      </c>
      <c r="D16955" s="142" t="s">
        <v>33210</v>
      </c>
      <c r="I16955" s="142" t="s">
        <v>9</v>
      </c>
      <c r="J16955" s="142" t="n">
        <v>20.45</v>
      </c>
    </row>
    <row r="16956" customFormat="false" ht="12.75" hidden="false" customHeight="false" outlineLevel="0" collapsed="false">
      <c r="A16956" s="142" t="s">
        <v>33212</v>
      </c>
      <c r="B16956" s="663" t="str">
        <f aca="false">C16956&amp;D16956&amp;E16956&amp;F16956&amp;G16956&amp;H16956</f>
        <v>ADAPTADOR SOLDAVEL COM FLANGES LIVRES PARA CAIXA D'AGUA,COMDIAMETRO DE 60MMX2".FORNECIMENTO</v>
      </c>
      <c r="C16956" s="142" t="s">
        <v>33200</v>
      </c>
      <c r="D16956" s="142" t="s">
        <v>33213</v>
      </c>
      <c r="I16956" s="142" t="s">
        <v>9</v>
      </c>
      <c r="J16956" s="142" t="n">
        <v>33.19</v>
      </c>
    </row>
    <row r="16957" customFormat="false" ht="12.75" hidden="false" customHeight="false" outlineLevel="0" collapsed="false">
      <c r="A16957" s="142" t="s">
        <v>33214</v>
      </c>
      <c r="B16957" s="663" t="str">
        <f aca="false">C16957&amp;D16957&amp;E16957&amp;F16957&amp;G16957&amp;H16957</f>
        <v>ADAPTADOR SOLDAVEL COM FLANGES LIVRES PARA CAIXA D'AGUA,COMDIAMETRO DE 60MMX2".FORNECIMENTO</v>
      </c>
      <c r="C16957" s="142" t="s">
        <v>33200</v>
      </c>
      <c r="D16957" s="142" t="s">
        <v>33213</v>
      </c>
      <c r="I16957" s="142" t="s">
        <v>9</v>
      </c>
      <c r="J16957" s="142" t="n">
        <v>33.19</v>
      </c>
    </row>
    <row r="16958" customFormat="false" ht="12.75" hidden="false" customHeight="false" outlineLevel="0" collapsed="false">
      <c r="A16958" s="142" t="s">
        <v>33215</v>
      </c>
      <c r="B16958" s="663" t="str">
        <f aca="false">C16958&amp;D16958&amp;E16958&amp;F16958&amp;G16958&amp;H16958</f>
        <v>ADAPTADOR SOLDAVEL COM FLANGES LIVRES PARA CAIXA D'AGUA,COMDIAMETRO DE 75MMX2.1/2".FORNECIMENTO</v>
      </c>
      <c r="C16958" s="142" t="s">
        <v>33200</v>
      </c>
      <c r="D16958" s="142" t="s">
        <v>33216</v>
      </c>
      <c r="I16958" s="142" t="s">
        <v>9</v>
      </c>
      <c r="J16958" s="142" t="n">
        <v>140.77</v>
      </c>
    </row>
    <row r="16959" customFormat="false" ht="12.75" hidden="false" customHeight="false" outlineLevel="0" collapsed="false">
      <c r="A16959" s="142" t="s">
        <v>33217</v>
      </c>
      <c r="B16959" s="663" t="str">
        <f aca="false">C16959&amp;D16959&amp;E16959&amp;F16959&amp;G16959&amp;H16959</f>
        <v>ADAPTADOR SOLDAVEL COM FLANGES LIVRES PARA CAIXA D'AGUA,COMDIAMETRO DE 75MMX2.1/2".FORNECIMENTO</v>
      </c>
      <c r="C16959" s="142" t="s">
        <v>33200</v>
      </c>
      <c r="D16959" s="142" t="s">
        <v>33216</v>
      </c>
      <c r="I16959" s="142" t="s">
        <v>9</v>
      </c>
      <c r="J16959" s="142" t="n">
        <v>140.77</v>
      </c>
    </row>
    <row r="16960" customFormat="false" ht="12.75" hidden="false" customHeight="false" outlineLevel="0" collapsed="false">
      <c r="A16960" s="142" t="s">
        <v>33218</v>
      </c>
      <c r="B16960" s="663" t="str">
        <f aca="false">C16960&amp;D16960&amp;E16960&amp;F16960&amp;G16960&amp;H16960</f>
        <v>ADAPTADOR SOLDAVEL COM FLANGES LIVRES PARA CAIXA D'AGUA,COMDIAMETRO DE 85MMX3".FORNECIMENTO</v>
      </c>
      <c r="C16960" s="142" t="s">
        <v>33200</v>
      </c>
      <c r="D16960" s="142" t="s">
        <v>33219</v>
      </c>
      <c r="I16960" s="142" t="s">
        <v>9</v>
      </c>
      <c r="J16960" s="142" t="n">
        <v>196.53</v>
      </c>
    </row>
    <row r="16961" customFormat="false" ht="12.75" hidden="false" customHeight="false" outlineLevel="0" collapsed="false">
      <c r="A16961" s="142" t="s">
        <v>33220</v>
      </c>
      <c r="B16961" s="663" t="str">
        <f aca="false">C16961&amp;D16961&amp;E16961&amp;F16961&amp;G16961&amp;H16961</f>
        <v>ADAPTADOR SOLDAVEL COM FLANGES LIVRES PARA CAIXA D'AGUA,COMDIAMETRO DE 85MMX3".FORNECIMENTO</v>
      </c>
      <c r="C16961" s="142" t="s">
        <v>33200</v>
      </c>
      <c r="D16961" s="142" t="s">
        <v>33219</v>
      </c>
      <c r="I16961" s="142" t="s">
        <v>9</v>
      </c>
      <c r="J16961" s="142" t="n">
        <v>196.53</v>
      </c>
    </row>
    <row r="16962" customFormat="false" ht="12.75" hidden="false" customHeight="false" outlineLevel="0" collapsed="false">
      <c r="A16962" s="142" t="s">
        <v>33221</v>
      </c>
      <c r="B16962" s="663" t="str">
        <f aca="false">C16962&amp;D16962&amp;E16962&amp;F16962&amp;G16962&amp;H16962</f>
        <v>ADAPTADOR SOLDAVEL COM FLANGES LIVRES PARA CAIXA D'AGUA,COMDIAMETRO DE 110MMX4".FORNECIMENTO</v>
      </c>
      <c r="C16962" s="142" t="s">
        <v>33200</v>
      </c>
      <c r="D16962" s="142" t="s">
        <v>33222</v>
      </c>
      <c r="I16962" s="142" t="s">
        <v>9</v>
      </c>
      <c r="J16962" s="142" t="n">
        <v>275.55</v>
      </c>
    </row>
    <row r="16963" customFormat="false" ht="12.75" hidden="false" customHeight="false" outlineLevel="0" collapsed="false">
      <c r="A16963" s="142" t="s">
        <v>33223</v>
      </c>
      <c r="B16963" s="663" t="str">
        <f aca="false">C16963&amp;D16963&amp;E16963&amp;F16963&amp;G16963&amp;H16963</f>
        <v>ADAPTADOR SOLDAVEL COM FLANGES LIVRES PARA CAIXA D'AGUA,COMDIAMETRO DE 110MMX4".FORNECIMENTO</v>
      </c>
      <c r="C16963" s="142" t="s">
        <v>33200</v>
      </c>
      <c r="D16963" s="142" t="s">
        <v>33222</v>
      </c>
      <c r="I16963" s="142" t="s">
        <v>9</v>
      </c>
      <c r="J16963" s="142" t="n">
        <v>275.55</v>
      </c>
    </row>
    <row r="16964" customFormat="false" ht="12.75" hidden="false" customHeight="false" outlineLevel="0" collapsed="false">
      <c r="A16964" s="142" t="s">
        <v>33224</v>
      </c>
      <c r="B16964" s="663" t="str">
        <f aca="false">C16964&amp;D16964&amp;E16964&amp;F16964&amp;G16964&amp;H16964</f>
        <v>ADAPTADOR SOLDAVEL/LONGO COM FLANGES LIVRES PARA CAIXA D'AGUA,COM DIAMETRO DE 25MMX3/4".FORNECIMENTO</v>
      </c>
      <c r="C16964" s="142" t="s">
        <v>33225</v>
      </c>
      <c r="D16964" s="142" t="s">
        <v>33226</v>
      </c>
      <c r="I16964" s="142" t="s">
        <v>9</v>
      </c>
      <c r="J16964" s="142" t="n">
        <v>14.19</v>
      </c>
    </row>
    <row r="16965" customFormat="false" ht="12.75" hidden="false" customHeight="false" outlineLevel="0" collapsed="false">
      <c r="A16965" s="142" t="s">
        <v>33227</v>
      </c>
      <c r="B16965" s="663" t="str">
        <f aca="false">C16965&amp;D16965&amp;E16965&amp;F16965&amp;G16965&amp;H16965</f>
        <v>ADAPTADOR SOLDAVEL/LONGO COM FLANGES LIVRES PARA CAIXA D'AGUA,COM DIAMETRO DE 25MMX3/4".FORNECIMENTO</v>
      </c>
      <c r="C16965" s="142" t="s">
        <v>33225</v>
      </c>
      <c r="D16965" s="142" t="s">
        <v>33226</v>
      </c>
      <c r="I16965" s="142" t="s">
        <v>9</v>
      </c>
      <c r="J16965" s="142" t="n">
        <v>14.19</v>
      </c>
    </row>
    <row r="16966" customFormat="false" ht="12.75" hidden="false" customHeight="false" outlineLevel="0" collapsed="false">
      <c r="A16966" s="142" t="s">
        <v>33228</v>
      </c>
      <c r="B16966" s="663" t="str">
        <f aca="false">C16966&amp;D16966&amp;E16966&amp;F16966&amp;G16966&amp;H16966</f>
        <v>ADAPTADOR SOLDAVEL/LONGO COM FLANGES LIVRES PARA CAIXA D'AGUA,COM DIAMETRO DE 32MMX1".FORNECIMENTO</v>
      </c>
      <c r="C16966" s="142" t="s">
        <v>33225</v>
      </c>
      <c r="D16966" s="142" t="s">
        <v>33229</v>
      </c>
      <c r="I16966" s="142" t="s">
        <v>9</v>
      </c>
      <c r="J16966" s="142" t="n">
        <v>15.83</v>
      </c>
    </row>
    <row r="16967" customFormat="false" ht="12.75" hidden="false" customHeight="false" outlineLevel="0" collapsed="false">
      <c r="A16967" s="142" t="s">
        <v>33230</v>
      </c>
      <c r="B16967" s="663" t="str">
        <f aca="false">C16967&amp;D16967&amp;E16967&amp;F16967&amp;G16967&amp;H16967</f>
        <v>ADAPTADOR SOLDAVEL/LONGO COM FLANGES LIVRES PARA CAIXA D'AGUA,COM DIAMETRO DE 32MMX1".FORNECIMENTO</v>
      </c>
      <c r="C16967" s="142" t="s">
        <v>33225</v>
      </c>
      <c r="D16967" s="142" t="s">
        <v>33229</v>
      </c>
      <c r="I16967" s="142" t="s">
        <v>9</v>
      </c>
      <c r="J16967" s="142" t="n">
        <v>15.83</v>
      </c>
    </row>
    <row r="16968" customFormat="false" ht="12.75" hidden="false" customHeight="false" outlineLevel="0" collapsed="false">
      <c r="A16968" s="142" t="s">
        <v>33231</v>
      </c>
      <c r="B16968" s="663" t="str">
        <f aca="false">C16968&amp;D16968&amp;E16968&amp;F16968&amp;G16968&amp;H16968</f>
        <v>ADAPTADOR SOLDAVEL/LONGO COM FLANGES LIVRES PARA CAIXA D'AGUA,COM DIAMETRO DE 40MMX1.1/4".FORNECIMENTO</v>
      </c>
      <c r="C16968" s="142" t="s">
        <v>33225</v>
      </c>
      <c r="D16968" s="142" t="s">
        <v>33232</v>
      </c>
      <c r="I16968" s="142" t="s">
        <v>9</v>
      </c>
      <c r="J16968" s="142" t="n">
        <v>23.42</v>
      </c>
    </row>
    <row r="16969" customFormat="false" ht="12.75" hidden="false" customHeight="false" outlineLevel="0" collapsed="false">
      <c r="A16969" s="142" t="s">
        <v>33233</v>
      </c>
      <c r="B16969" s="663" t="str">
        <f aca="false">C16969&amp;D16969&amp;E16969&amp;F16969&amp;G16969&amp;H16969</f>
        <v>ADAPTADOR SOLDAVEL/LONGO COM FLANGES LIVRES PARA CAIXA D'AGUA,COM DIAMETRO DE 40MMX1.1/4".FORNECIMENTO</v>
      </c>
      <c r="C16969" s="142" t="s">
        <v>33225</v>
      </c>
      <c r="D16969" s="142" t="s">
        <v>33232</v>
      </c>
      <c r="I16969" s="142" t="s">
        <v>9</v>
      </c>
      <c r="J16969" s="142" t="n">
        <v>23.42</v>
      </c>
    </row>
    <row r="16970" customFormat="false" ht="12.75" hidden="false" customHeight="false" outlineLevel="0" collapsed="false">
      <c r="A16970" s="142" t="s">
        <v>33234</v>
      </c>
      <c r="B16970" s="663" t="str">
        <f aca="false">C16970&amp;D16970&amp;E16970&amp;F16970&amp;G16970&amp;H16970</f>
        <v>ADAPTADOR SOLDAVEL/LONGO COM FLANGES LIVRES PARA CAIXA D'AGUA,COM DIAMETRO DE 50MMX1.1/2".FORNECIMENTO</v>
      </c>
      <c r="C16970" s="142" t="s">
        <v>33225</v>
      </c>
      <c r="D16970" s="142" t="s">
        <v>33235</v>
      </c>
      <c r="I16970" s="142" t="s">
        <v>9</v>
      </c>
      <c r="J16970" s="142" t="n">
        <v>22.08</v>
      </c>
    </row>
    <row r="16971" customFormat="false" ht="12.75" hidden="false" customHeight="false" outlineLevel="0" collapsed="false">
      <c r="A16971" s="142" t="s">
        <v>33236</v>
      </c>
      <c r="B16971" s="663" t="str">
        <f aca="false">C16971&amp;D16971&amp;E16971&amp;F16971&amp;G16971&amp;H16971</f>
        <v>ADAPTADOR SOLDAVEL/LONGO COM FLANGES LIVRES PARA CAIXA D'AGUA,COM DIAMETRO DE 50MMX1.1/2".FORNECIMENTO</v>
      </c>
      <c r="C16971" s="142" t="s">
        <v>33225</v>
      </c>
      <c r="D16971" s="142" t="s">
        <v>33235</v>
      </c>
      <c r="I16971" s="142" t="s">
        <v>9</v>
      </c>
      <c r="J16971" s="142" t="n">
        <v>22.08</v>
      </c>
    </row>
    <row r="16972" customFormat="false" ht="12.75" hidden="false" customHeight="false" outlineLevel="0" collapsed="false">
      <c r="A16972" s="142" t="s">
        <v>33237</v>
      </c>
      <c r="B16972" s="663" t="str">
        <f aca="false">C16972&amp;D16972&amp;E16972&amp;F16972&amp;G16972&amp;H16972</f>
        <v>ADAPTADOR SOLDAVEL/LONGO COM FLANGES LIVRES PARA CAIXA D'AGUA,COM DIAMETRO DE 60MMX2".FORNECIMENTO</v>
      </c>
      <c r="C16972" s="142" t="s">
        <v>33225</v>
      </c>
      <c r="D16972" s="142" t="s">
        <v>33238</v>
      </c>
      <c r="I16972" s="142" t="s">
        <v>9</v>
      </c>
      <c r="J16972" s="142" t="n">
        <v>37.76</v>
      </c>
    </row>
    <row r="16973" customFormat="false" ht="12.75" hidden="false" customHeight="false" outlineLevel="0" collapsed="false">
      <c r="A16973" s="142" t="s">
        <v>33239</v>
      </c>
      <c r="B16973" s="663" t="str">
        <f aca="false">C16973&amp;D16973&amp;E16973&amp;F16973&amp;G16973&amp;H16973</f>
        <v>ADAPTADOR SOLDAVEL/LONGO COM FLANGES LIVRES PARA CAIXA D'AGUA,COM DIAMETRO DE 60MMX2".FORNECIMENTO</v>
      </c>
      <c r="C16973" s="142" t="s">
        <v>33225</v>
      </c>
      <c r="D16973" s="142" t="s">
        <v>33238</v>
      </c>
      <c r="I16973" s="142" t="s">
        <v>9</v>
      </c>
      <c r="J16973" s="142" t="n">
        <v>37.76</v>
      </c>
    </row>
    <row r="16974" customFormat="false" ht="12.75" hidden="false" customHeight="false" outlineLevel="0" collapsed="false">
      <c r="A16974" s="142" t="s">
        <v>33240</v>
      </c>
      <c r="B16974" s="663" t="str">
        <f aca="false">C16974&amp;D16974&amp;E16974&amp;F16974&amp;G16974&amp;H16974</f>
        <v>ADAPTADOR SOLDAVEL/LONGO COM FLANGES LIVRES PARA CAIXA D'AGUA,COM DIAMETRO DE 75MMX2.1/2".FORNECIMENTO</v>
      </c>
      <c r="C16974" s="142" t="s">
        <v>33225</v>
      </c>
      <c r="D16974" s="142" t="s">
        <v>33241</v>
      </c>
      <c r="I16974" s="142" t="s">
        <v>9</v>
      </c>
      <c r="J16974" s="142" t="n">
        <v>178.14</v>
      </c>
    </row>
    <row r="16975" customFormat="false" ht="12.75" hidden="false" customHeight="false" outlineLevel="0" collapsed="false">
      <c r="A16975" s="142" t="s">
        <v>33242</v>
      </c>
      <c r="B16975" s="663" t="str">
        <f aca="false">C16975&amp;D16975&amp;E16975&amp;F16975&amp;G16975&amp;H16975</f>
        <v>ADAPTADOR SOLDAVEL/LONGO COM FLANGES LIVRES PARA CAIXA D'AGUA,COM DIAMETRO DE 75MMX2.1/2".FORNECIMENTO</v>
      </c>
      <c r="C16975" s="142" t="s">
        <v>33225</v>
      </c>
      <c r="D16975" s="142" t="s">
        <v>33241</v>
      </c>
      <c r="I16975" s="142" t="s">
        <v>9</v>
      </c>
      <c r="J16975" s="142" t="n">
        <v>178.14</v>
      </c>
    </row>
    <row r="16976" customFormat="false" ht="12.75" hidden="false" customHeight="false" outlineLevel="0" collapsed="false">
      <c r="A16976" s="142" t="s">
        <v>33243</v>
      </c>
      <c r="B16976" s="663" t="str">
        <f aca="false">C16976&amp;D16976&amp;E16976&amp;F16976&amp;G16976&amp;H16976</f>
        <v>ADAPTADOR SOLDAVEL/LONGO COM FLANGES LIVRES PARA CAIXA D'AGUA,COM DIAMETRO DE 85MMX3".FORNECIMENTO</v>
      </c>
      <c r="C16976" s="142" t="s">
        <v>33225</v>
      </c>
      <c r="D16976" s="142" t="s">
        <v>33244</v>
      </c>
      <c r="I16976" s="142" t="s">
        <v>9</v>
      </c>
      <c r="J16976" s="142" t="n">
        <v>208.56</v>
      </c>
    </row>
    <row r="16977" customFormat="false" ht="12.75" hidden="false" customHeight="false" outlineLevel="0" collapsed="false">
      <c r="A16977" s="142" t="s">
        <v>33245</v>
      </c>
      <c r="B16977" s="663" t="str">
        <f aca="false">C16977&amp;D16977&amp;E16977&amp;F16977&amp;G16977&amp;H16977</f>
        <v>ADAPTADOR SOLDAVEL/LONGO COM FLANGES LIVRES PARA CAIXA D'AGUA,COM DIAMETRO DE 85MMX3".FORNECIMENTO</v>
      </c>
      <c r="C16977" s="142" t="s">
        <v>33225</v>
      </c>
      <c r="D16977" s="142" t="s">
        <v>33244</v>
      </c>
      <c r="I16977" s="142" t="s">
        <v>9</v>
      </c>
      <c r="J16977" s="142" t="n">
        <v>208.56</v>
      </c>
    </row>
    <row r="16978" customFormat="false" ht="12.75" hidden="false" customHeight="false" outlineLevel="0" collapsed="false">
      <c r="A16978" s="142" t="s">
        <v>33246</v>
      </c>
      <c r="B16978" s="663" t="str">
        <f aca="false">C16978&amp;D16978&amp;E16978&amp;F16978&amp;G16978&amp;H16978</f>
        <v>ADAPTADOR SOLDAVEL/LONGO COM FLANGES LIVRES PARA CAIXA D'AGUA,COM DIAMETRO DE 110MMX4".FORNECIMENTO</v>
      </c>
      <c r="C16978" s="142" t="s">
        <v>33225</v>
      </c>
      <c r="D16978" s="142" t="s">
        <v>33247</v>
      </c>
      <c r="I16978" s="142" t="s">
        <v>9</v>
      </c>
      <c r="J16978" s="142" t="n">
        <v>298.56</v>
      </c>
    </row>
    <row r="16979" customFormat="false" ht="12.75" hidden="false" customHeight="false" outlineLevel="0" collapsed="false">
      <c r="A16979" s="142" t="s">
        <v>33248</v>
      </c>
      <c r="B16979" s="663" t="str">
        <f aca="false">C16979&amp;D16979&amp;E16979&amp;F16979&amp;G16979&amp;H16979</f>
        <v>ADAPTADOR SOLDAVEL/LONGO COM FLANGES LIVRES PARA CAIXA D'AGUA,COM DIAMETRO DE 110MMX4".FORNECIMENTO</v>
      </c>
      <c r="C16979" s="142" t="s">
        <v>33225</v>
      </c>
      <c r="D16979" s="142" t="s">
        <v>33247</v>
      </c>
      <c r="I16979" s="142" t="s">
        <v>9</v>
      </c>
      <c r="J16979" s="142" t="n">
        <v>298.56</v>
      </c>
    </row>
    <row r="16980" customFormat="false" ht="12.75" hidden="false" customHeight="false" outlineLevel="0" collapsed="false">
      <c r="A16980" s="142" t="s">
        <v>33249</v>
      </c>
      <c r="B16980" s="663" t="str">
        <f aca="false">C16980&amp;D16980&amp;E16980&amp;F16980&amp;G16980&amp;H16980</f>
        <v>ADAPTADOR SOLDAVEL COM FLANGES E ANEL DE VEDACAO PARA CAIXAD'AGUA,COM DIAMETRO DE 20MMX1/2".FORNECIMENTO</v>
      </c>
      <c r="C16980" s="142" t="s">
        <v>33250</v>
      </c>
      <c r="D16980" s="142" t="s">
        <v>33251</v>
      </c>
      <c r="I16980" s="142" t="s">
        <v>9</v>
      </c>
      <c r="J16980" s="142" t="n">
        <v>6.52</v>
      </c>
    </row>
    <row r="16981" customFormat="false" ht="12.75" hidden="false" customHeight="false" outlineLevel="0" collapsed="false">
      <c r="A16981" s="142" t="s">
        <v>33252</v>
      </c>
      <c r="B16981" s="663" t="str">
        <f aca="false">C16981&amp;D16981&amp;E16981&amp;F16981&amp;G16981&amp;H16981</f>
        <v>ADAPTADOR SOLDAVEL COM FLANGES E ANEL DE VEDACAO PARA CAIXAD'AGUA,COM DIAMETRO DE 20MMX1/2".FORNECIMENTO</v>
      </c>
      <c r="C16981" s="142" t="s">
        <v>33250</v>
      </c>
      <c r="D16981" s="142" t="s">
        <v>33251</v>
      </c>
      <c r="I16981" s="142" t="s">
        <v>9</v>
      </c>
      <c r="J16981" s="142" t="n">
        <v>6.52</v>
      </c>
    </row>
    <row r="16982" customFormat="false" ht="12.75" hidden="false" customHeight="false" outlineLevel="0" collapsed="false">
      <c r="A16982" s="142" t="s">
        <v>33253</v>
      </c>
      <c r="B16982" s="663" t="str">
        <f aca="false">C16982&amp;D16982&amp;E16982&amp;F16982&amp;G16982&amp;H16982</f>
        <v>ADAPTADOR SOLDAVEL COM FLANGES E ANEL DE VEDACAO PARA CAIXAD'AGUA,COM DIAMETRO DE 25MMX3/4".FORNECIMENTO</v>
      </c>
      <c r="C16982" s="142" t="s">
        <v>33250</v>
      </c>
      <c r="D16982" s="142" t="s">
        <v>33254</v>
      </c>
      <c r="I16982" s="142" t="s">
        <v>9</v>
      </c>
      <c r="J16982" s="142" t="n">
        <v>13.77</v>
      </c>
    </row>
    <row r="16983" customFormat="false" ht="12.75" hidden="false" customHeight="false" outlineLevel="0" collapsed="false">
      <c r="A16983" s="142" t="s">
        <v>33255</v>
      </c>
      <c r="B16983" s="663" t="str">
        <f aca="false">C16983&amp;D16983&amp;E16983&amp;F16983&amp;G16983&amp;H16983</f>
        <v>ADAPTADOR SOLDAVEL COM FLANGES E ANEL DE VEDACAO PARA CAIXAD'AGUA,COM DIAMETRO DE 25MMX3/4".FORNECIMENTO</v>
      </c>
      <c r="C16983" s="142" t="s">
        <v>33250</v>
      </c>
      <c r="D16983" s="142" t="s">
        <v>33254</v>
      </c>
      <c r="I16983" s="142" t="s">
        <v>9</v>
      </c>
      <c r="J16983" s="142" t="n">
        <v>13.77</v>
      </c>
    </row>
    <row r="16984" customFormat="false" ht="12.75" hidden="false" customHeight="false" outlineLevel="0" collapsed="false">
      <c r="A16984" s="142" t="s">
        <v>33256</v>
      </c>
      <c r="B16984" s="663" t="str">
        <f aca="false">C16984&amp;D16984&amp;E16984&amp;F16984&amp;G16984&amp;H16984</f>
        <v>ADAPTADOR SOLDAVEL COM FLANGES E ANEL DE VEDACAO PARA CAIXAD'AGUA,COM DIAMETRO DE 32MMX1".FORNECIMENTO</v>
      </c>
      <c r="C16984" s="142" t="s">
        <v>33250</v>
      </c>
      <c r="D16984" s="142" t="s">
        <v>33257</v>
      </c>
      <c r="I16984" s="142" t="s">
        <v>9</v>
      </c>
      <c r="J16984" s="142" t="n">
        <v>20.46</v>
      </c>
    </row>
    <row r="16985" customFormat="false" ht="12.75" hidden="false" customHeight="false" outlineLevel="0" collapsed="false">
      <c r="A16985" s="142" t="s">
        <v>33258</v>
      </c>
      <c r="B16985" s="663" t="str">
        <f aca="false">C16985&amp;D16985&amp;E16985&amp;F16985&amp;G16985&amp;H16985</f>
        <v>ADAPTADOR SOLDAVEL COM FLANGES E ANEL DE VEDACAO PARA CAIXAD'AGUA,COM DIAMETRO DE 32MMX1".FORNECIMENTO</v>
      </c>
      <c r="C16985" s="142" t="s">
        <v>33250</v>
      </c>
      <c r="D16985" s="142" t="s">
        <v>33257</v>
      </c>
      <c r="I16985" s="142" t="s">
        <v>9</v>
      </c>
      <c r="J16985" s="142" t="n">
        <v>20.46</v>
      </c>
    </row>
    <row r="16986" customFormat="false" ht="12.75" hidden="false" customHeight="false" outlineLevel="0" collapsed="false">
      <c r="A16986" s="142" t="s">
        <v>33259</v>
      </c>
      <c r="B16986" s="663" t="str">
        <f aca="false">C16986&amp;D16986&amp;E16986&amp;F16986&amp;G16986&amp;H16986</f>
        <v>ADAPTADOR SOLDAVEL COM FLANGES E ANEL DE VEDACAO PARA CAIXAD'AGUA,COM DIAMETRO DE 40MMX1.1/4".FORNECIMENTO</v>
      </c>
      <c r="C16986" s="142" t="s">
        <v>33250</v>
      </c>
      <c r="D16986" s="142" t="s">
        <v>33260</v>
      </c>
      <c r="I16986" s="142" t="s">
        <v>9</v>
      </c>
      <c r="J16986" s="142" t="n">
        <v>30.3</v>
      </c>
    </row>
    <row r="16987" customFormat="false" ht="12.75" hidden="false" customHeight="false" outlineLevel="0" collapsed="false">
      <c r="A16987" s="142" t="s">
        <v>33261</v>
      </c>
      <c r="B16987" s="663" t="str">
        <f aca="false">C16987&amp;D16987&amp;E16987&amp;F16987&amp;G16987&amp;H16987</f>
        <v>ADAPTADOR SOLDAVEL COM FLANGES E ANEL DE VEDACAO PARA CAIXAD'AGUA,COM DIAMETRO DE 40MMX1.1/4".FORNECIMENTO</v>
      </c>
      <c r="C16987" s="142" t="s">
        <v>33250</v>
      </c>
      <c r="D16987" s="142" t="s">
        <v>33260</v>
      </c>
      <c r="I16987" s="142" t="s">
        <v>9</v>
      </c>
      <c r="J16987" s="142" t="n">
        <v>30.3</v>
      </c>
    </row>
    <row r="16988" customFormat="false" ht="12.75" hidden="false" customHeight="false" outlineLevel="0" collapsed="false">
      <c r="A16988" s="142" t="s">
        <v>33262</v>
      </c>
      <c r="B16988" s="663" t="str">
        <f aca="false">C16988&amp;D16988&amp;E16988&amp;F16988&amp;G16988&amp;H16988</f>
        <v>ADAPTADOR SOLDAVEL COM FLANGES E ANEL DE VEDACAO PARA CAIXAD'AGUA,COM DIAMETRO DE 50MMX1.1/2".FORNECIMENTO</v>
      </c>
      <c r="C16988" s="142" t="s">
        <v>33250</v>
      </c>
      <c r="D16988" s="142" t="s">
        <v>33263</v>
      </c>
      <c r="I16988" s="142" t="s">
        <v>9</v>
      </c>
      <c r="J16988" s="142" t="n">
        <v>31.1</v>
      </c>
    </row>
    <row r="16989" customFormat="false" ht="12.75" hidden="false" customHeight="false" outlineLevel="0" collapsed="false">
      <c r="A16989" s="142" t="s">
        <v>33264</v>
      </c>
      <c r="B16989" s="663" t="str">
        <f aca="false">C16989&amp;D16989&amp;E16989&amp;F16989&amp;G16989&amp;H16989</f>
        <v>ADAPTADOR SOLDAVEL COM FLANGES E ANEL DE VEDACAO PARA CAIXAD'AGUA,COM DIAMETRO DE 50MMX1.1/2".FORNECIMENTO</v>
      </c>
      <c r="C16989" s="142" t="s">
        <v>33250</v>
      </c>
      <c r="D16989" s="142" t="s">
        <v>33263</v>
      </c>
      <c r="I16989" s="142" t="s">
        <v>9</v>
      </c>
      <c r="J16989" s="142" t="n">
        <v>31.1</v>
      </c>
    </row>
    <row r="16990" customFormat="false" ht="12.75" hidden="false" customHeight="false" outlineLevel="0" collapsed="false">
      <c r="A16990" s="142" t="s">
        <v>33265</v>
      </c>
      <c r="B16990" s="663" t="str">
        <f aca="false">C16990&amp;D16990&amp;E16990&amp;F16990&amp;G16990&amp;H16990</f>
        <v>ADAPTADOR SOLDAVEL COM FLANGES E ANEL DE VEDACAO PARA CAIXAD'AGUA,COM DIAMETRO DE 60MMX2".FORNECIMENTO</v>
      </c>
      <c r="C16990" s="142" t="s">
        <v>33250</v>
      </c>
      <c r="D16990" s="142" t="s">
        <v>33266</v>
      </c>
      <c r="I16990" s="142" t="s">
        <v>9</v>
      </c>
      <c r="J16990" s="142" t="n">
        <v>50.27</v>
      </c>
    </row>
    <row r="16991" customFormat="false" ht="12.75" hidden="false" customHeight="false" outlineLevel="0" collapsed="false">
      <c r="A16991" s="142" t="s">
        <v>33267</v>
      </c>
      <c r="B16991" s="663" t="str">
        <f aca="false">C16991&amp;D16991&amp;E16991&amp;F16991&amp;G16991&amp;H16991</f>
        <v>ADAPTADOR SOLDAVEL COM FLANGES E ANEL DE VEDACAO PARA CAIXAD'AGUA,COM DIAMETRO DE 60MMX2".FORNECIMENTO</v>
      </c>
      <c r="C16991" s="142" t="s">
        <v>33250</v>
      </c>
      <c r="D16991" s="142" t="s">
        <v>33266</v>
      </c>
      <c r="I16991" s="142" t="s">
        <v>9</v>
      </c>
      <c r="J16991" s="142" t="n">
        <v>50.27</v>
      </c>
    </row>
    <row r="16992" customFormat="false" ht="12.75" hidden="false" customHeight="false" outlineLevel="0" collapsed="false">
      <c r="A16992" s="142" t="s">
        <v>33268</v>
      </c>
      <c r="B16992" s="663" t="str">
        <f aca="false">C16992&amp;D16992&amp;E16992&amp;F16992&amp;G16992&amp;H16992</f>
        <v>BUCHA DE REDUCAO SOLDAVEL CURTA,COM DIAMETRO DE 25MMX20MM.FORNECIMENTO</v>
      </c>
      <c r="C16992" s="142" t="s">
        <v>33269</v>
      </c>
      <c r="D16992" s="142" t="s">
        <v>27015</v>
      </c>
      <c r="I16992" s="142" t="s">
        <v>9</v>
      </c>
      <c r="J16992" s="142" t="n">
        <v>0.36</v>
      </c>
    </row>
    <row r="16993" customFormat="false" ht="12.75" hidden="false" customHeight="false" outlineLevel="0" collapsed="false">
      <c r="A16993" s="142" t="s">
        <v>33270</v>
      </c>
      <c r="B16993" s="663" t="str">
        <f aca="false">C16993&amp;D16993&amp;E16993&amp;F16993&amp;G16993&amp;H16993</f>
        <v>BUCHA DE REDUCAO SOLDAVEL CURTA,COM DIAMETRO DE 25MMX20MM.FORNECIMENTO</v>
      </c>
      <c r="C16993" s="142" t="s">
        <v>33269</v>
      </c>
      <c r="D16993" s="142" t="s">
        <v>27015</v>
      </c>
      <c r="I16993" s="142" t="s">
        <v>9</v>
      </c>
      <c r="J16993" s="142" t="n">
        <v>0.36</v>
      </c>
    </row>
    <row r="16994" customFormat="false" ht="12.75" hidden="false" customHeight="false" outlineLevel="0" collapsed="false">
      <c r="A16994" s="142" t="s">
        <v>33271</v>
      </c>
      <c r="B16994" s="663" t="str">
        <f aca="false">C16994&amp;D16994&amp;E16994&amp;F16994&amp;G16994&amp;H16994</f>
        <v>BUCHA DE REDUCAO SOLDAVEL CURTA,COM DIAMETRO DE 32MMX25MM.FORNECIMENTO</v>
      </c>
      <c r="C16994" s="142" t="s">
        <v>33272</v>
      </c>
      <c r="D16994" s="142" t="s">
        <v>27015</v>
      </c>
      <c r="I16994" s="142" t="s">
        <v>9</v>
      </c>
      <c r="J16994" s="142" t="n">
        <v>0.77</v>
      </c>
    </row>
    <row r="16995" customFormat="false" ht="12.75" hidden="false" customHeight="false" outlineLevel="0" collapsed="false">
      <c r="A16995" s="142" t="s">
        <v>33273</v>
      </c>
      <c r="B16995" s="663" t="str">
        <f aca="false">C16995&amp;D16995&amp;E16995&amp;F16995&amp;G16995&amp;H16995</f>
        <v>BUCHA DE REDUCAO SOLDAVEL CURTA,COM DIAMETRO DE 32MMX25MM.FORNECIMENTO</v>
      </c>
      <c r="C16995" s="142" t="s">
        <v>33272</v>
      </c>
      <c r="D16995" s="142" t="s">
        <v>27015</v>
      </c>
      <c r="I16995" s="142" t="s">
        <v>9</v>
      </c>
      <c r="J16995" s="142" t="n">
        <v>0.77</v>
      </c>
    </row>
    <row r="16996" customFormat="false" ht="12.75" hidden="false" customHeight="false" outlineLevel="0" collapsed="false">
      <c r="A16996" s="142" t="s">
        <v>33274</v>
      </c>
      <c r="B16996" s="663" t="str">
        <f aca="false">C16996&amp;D16996&amp;E16996&amp;F16996&amp;G16996&amp;H16996</f>
        <v>BUCHA DE REDUCAO SOLDAVEL CURTA,COM DIAMETRO DE 40MMX32MM.FORNECIMENTO</v>
      </c>
      <c r="C16996" s="142" t="s">
        <v>33275</v>
      </c>
      <c r="D16996" s="142" t="s">
        <v>27015</v>
      </c>
      <c r="I16996" s="142" t="s">
        <v>9</v>
      </c>
      <c r="J16996" s="142" t="n">
        <v>1.58</v>
      </c>
    </row>
    <row r="16997" customFormat="false" ht="12.75" hidden="false" customHeight="false" outlineLevel="0" collapsed="false">
      <c r="A16997" s="142" t="s">
        <v>33276</v>
      </c>
      <c r="B16997" s="663" t="str">
        <f aca="false">C16997&amp;D16997&amp;E16997&amp;F16997&amp;G16997&amp;H16997</f>
        <v>BUCHA DE REDUCAO SOLDAVEL CURTA,COM DIAMETRO DE 40MMX32MM.FORNECIMENTO</v>
      </c>
      <c r="C16997" s="142" t="s">
        <v>33275</v>
      </c>
      <c r="D16997" s="142" t="s">
        <v>27015</v>
      </c>
      <c r="I16997" s="142" t="s">
        <v>9</v>
      </c>
      <c r="J16997" s="142" t="n">
        <v>1.58</v>
      </c>
    </row>
    <row r="16998" customFormat="false" ht="12.75" hidden="false" customHeight="false" outlineLevel="0" collapsed="false">
      <c r="A16998" s="142" t="s">
        <v>33277</v>
      </c>
      <c r="B16998" s="663" t="str">
        <f aca="false">C16998&amp;D16998&amp;E16998&amp;F16998&amp;G16998&amp;H16998</f>
        <v>BUCHA DE REDUCAO SOLDAVEL CURTA,COM DIAMETRO DE 50MMX40MM.FORNECIMENTO</v>
      </c>
      <c r="C16998" s="142" t="s">
        <v>33278</v>
      </c>
      <c r="D16998" s="142" t="s">
        <v>27015</v>
      </c>
      <c r="I16998" s="142" t="s">
        <v>9</v>
      </c>
      <c r="J16998" s="142" t="n">
        <v>2.59</v>
      </c>
    </row>
    <row r="16999" customFormat="false" ht="12.75" hidden="false" customHeight="false" outlineLevel="0" collapsed="false">
      <c r="A16999" s="142" t="s">
        <v>33279</v>
      </c>
      <c r="B16999" s="663" t="str">
        <f aca="false">C16999&amp;D16999&amp;E16999&amp;F16999&amp;G16999&amp;H16999</f>
        <v>BUCHA DE REDUCAO SOLDAVEL CURTA,COM DIAMETRO DE 50MMX40MM.FORNECIMENTO</v>
      </c>
      <c r="C16999" s="142" t="s">
        <v>33278</v>
      </c>
      <c r="D16999" s="142" t="s">
        <v>27015</v>
      </c>
      <c r="I16999" s="142" t="s">
        <v>9</v>
      </c>
      <c r="J16999" s="142" t="n">
        <v>2.59</v>
      </c>
    </row>
    <row r="17000" customFormat="false" ht="12.75" hidden="false" customHeight="false" outlineLevel="0" collapsed="false">
      <c r="A17000" s="142" t="s">
        <v>33280</v>
      </c>
      <c r="B17000" s="663" t="str">
        <f aca="false">C17000&amp;D17000&amp;E17000&amp;F17000&amp;G17000&amp;H17000</f>
        <v>BUCHA DE REDUCAO SOLDAVEL CURTA,COM DIAMETRO DE 60MMX50MM.FORNECIMENTO</v>
      </c>
      <c r="C17000" s="142" t="s">
        <v>33281</v>
      </c>
      <c r="D17000" s="142" t="s">
        <v>27015</v>
      </c>
      <c r="I17000" s="142" t="s">
        <v>9</v>
      </c>
      <c r="J17000" s="142" t="n">
        <v>4.36</v>
      </c>
    </row>
    <row r="17001" customFormat="false" ht="12.75" hidden="false" customHeight="false" outlineLevel="0" collapsed="false">
      <c r="A17001" s="142" t="s">
        <v>33282</v>
      </c>
      <c r="B17001" s="663" t="str">
        <f aca="false">C17001&amp;D17001&amp;E17001&amp;F17001&amp;G17001&amp;H17001</f>
        <v>BUCHA DE REDUCAO SOLDAVEL CURTA,COM DIAMETRO DE 60MMX50MM.FORNECIMENTO</v>
      </c>
      <c r="C17001" s="142" t="s">
        <v>33281</v>
      </c>
      <c r="D17001" s="142" t="s">
        <v>27015</v>
      </c>
      <c r="I17001" s="142" t="s">
        <v>9</v>
      </c>
      <c r="J17001" s="142" t="n">
        <v>4.36</v>
      </c>
    </row>
    <row r="17002" customFormat="false" ht="12.75" hidden="false" customHeight="false" outlineLevel="0" collapsed="false">
      <c r="A17002" s="142" t="s">
        <v>33283</v>
      </c>
      <c r="B17002" s="663" t="str">
        <f aca="false">C17002&amp;D17002&amp;E17002&amp;F17002&amp;G17002&amp;H17002</f>
        <v>BUCHA DE REDUCAO SOLDAVEL CURTA,COM DIAMETRO DE 75MMX60MM.FORNECIMENTO</v>
      </c>
      <c r="C17002" s="142" t="s">
        <v>33284</v>
      </c>
      <c r="D17002" s="142" t="s">
        <v>27015</v>
      </c>
      <c r="I17002" s="142" t="s">
        <v>9</v>
      </c>
      <c r="J17002" s="142" t="n">
        <v>4.36</v>
      </c>
    </row>
    <row r="17003" customFormat="false" ht="12.75" hidden="false" customHeight="false" outlineLevel="0" collapsed="false">
      <c r="A17003" s="142" t="s">
        <v>33285</v>
      </c>
      <c r="B17003" s="663" t="str">
        <f aca="false">C17003&amp;D17003&amp;E17003&amp;F17003&amp;G17003&amp;H17003</f>
        <v>BUCHA DE REDUCAO SOLDAVEL CURTA,COM DIAMETRO DE 75MMX60MM.FORNECIMENTO</v>
      </c>
      <c r="C17003" s="142" t="s">
        <v>33284</v>
      </c>
      <c r="D17003" s="142" t="s">
        <v>27015</v>
      </c>
      <c r="I17003" s="142" t="s">
        <v>9</v>
      </c>
      <c r="J17003" s="142" t="n">
        <v>4.36</v>
      </c>
    </row>
    <row r="17004" customFormat="false" ht="12.75" hidden="false" customHeight="false" outlineLevel="0" collapsed="false">
      <c r="A17004" s="142" t="s">
        <v>33286</v>
      </c>
      <c r="B17004" s="663" t="str">
        <f aca="false">C17004&amp;D17004&amp;E17004&amp;F17004&amp;G17004&amp;H17004</f>
        <v>BUCHA DE REDUCAO SOLDAVEL CURTA,COM DIAMETRO DE 85MMX75MM.FORNECIMENTO</v>
      </c>
      <c r="C17004" s="142" t="s">
        <v>33287</v>
      </c>
      <c r="D17004" s="142" t="s">
        <v>27015</v>
      </c>
      <c r="I17004" s="142" t="s">
        <v>9</v>
      </c>
      <c r="J17004" s="142" t="n">
        <v>16.43</v>
      </c>
    </row>
    <row r="17005" customFormat="false" ht="12.75" hidden="false" customHeight="false" outlineLevel="0" collapsed="false">
      <c r="A17005" s="142" t="s">
        <v>33288</v>
      </c>
      <c r="B17005" s="663" t="str">
        <f aca="false">C17005&amp;D17005&amp;E17005&amp;F17005&amp;G17005&amp;H17005</f>
        <v>BUCHA DE REDUCAO SOLDAVEL CURTA,COM DIAMETRO DE 85MMX75MM.FORNECIMENTO</v>
      </c>
      <c r="C17005" s="142" t="s">
        <v>33287</v>
      </c>
      <c r="D17005" s="142" t="s">
        <v>27015</v>
      </c>
      <c r="I17005" s="142" t="s">
        <v>9</v>
      </c>
      <c r="J17005" s="142" t="n">
        <v>16.43</v>
      </c>
    </row>
    <row r="17006" customFormat="false" ht="12.75" hidden="false" customHeight="false" outlineLevel="0" collapsed="false">
      <c r="A17006" s="142" t="s">
        <v>33289</v>
      </c>
      <c r="B17006" s="663" t="str">
        <f aca="false">C17006&amp;D17006&amp;E17006&amp;F17006&amp;G17006&amp;H17006</f>
        <v>BUCHA DE REDUCAO SOLDAVEL CURTA,COM DIAMETRO DE 110MMX85MM.FORNECIMENTO</v>
      </c>
      <c r="C17006" s="142" t="s">
        <v>33290</v>
      </c>
      <c r="D17006" s="142" t="s">
        <v>13656</v>
      </c>
      <c r="I17006" s="142" t="s">
        <v>9</v>
      </c>
      <c r="J17006" s="142" t="n">
        <v>60.16</v>
      </c>
    </row>
    <row r="17007" customFormat="false" ht="12.75" hidden="false" customHeight="false" outlineLevel="0" collapsed="false">
      <c r="A17007" s="142" t="s">
        <v>33291</v>
      </c>
      <c r="B17007" s="663" t="str">
        <f aca="false">C17007&amp;D17007&amp;E17007&amp;F17007&amp;G17007&amp;H17007</f>
        <v>BUCHA DE REDUCAO SOLDAVEL CURTA,COM DIAMETRO DE 110MMX85MM.FORNECIMENTO</v>
      </c>
      <c r="C17007" s="142" t="s">
        <v>33290</v>
      </c>
      <c r="D17007" s="142" t="s">
        <v>13656</v>
      </c>
      <c r="I17007" s="142" t="s">
        <v>9</v>
      </c>
      <c r="J17007" s="142" t="n">
        <v>60.16</v>
      </c>
    </row>
    <row r="17008" customFormat="false" ht="12.75" hidden="false" customHeight="false" outlineLevel="0" collapsed="false">
      <c r="A17008" s="142" t="s">
        <v>33292</v>
      </c>
      <c r="B17008" s="663" t="str">
        <f aca="false">C17008&amp;D17008&amp;E17008&amp;F17008&amp;G17008&amp;H17008</f>
        <v>BUCHA DE REDUCAO SOLDAVEL LONGA,COM DIAMETRO DE 32MMX20MM.FORNECIMENTO</v>
      </c>
      <c r="C17008" s="142" t="s">
        <v>33293</v>
      </c>
      <c r="D17008" s="142" t="s">
        <v>27015</v>
      </c>
      <c r="I17008" s="142" t="s">
        <v>9</v>
      </c>
      <c r="J17008" s="142" t="n">
        <v>1.97</v>
      </c>
    </row>
    <row r="17009" customFormat="false" ht="12.75" hidden="false" customHeight="false" outlineLevel="0" collapsed="false">
      <c r="A17009" s="142" t="s">
        <v>33294</v>
      </c>
      <c r="B17009" s="663" t="str">
        <f aca="false">C17009&amp;D17009&amp;E17009&amp;F17009&amp;G17009&amp;H17009</f>
        <v>BUCHA DE REDUCAO SOLDAVEL LONGA,COM DIAMETRO DE 32MMX20MM.FORNECIMENTO</v>
      </c>
      <c r="C17009" s="142" t="s">
        <v>33293</v>
      </c>
      <c r="D17009" s="142" t="s">
        <v>27015</v>
      </c>
      <c r="I17009" s="142" t="s">
        <v>9</v>
      </c>
      <c r="J17009" s="142" t="n">
        <v>1.97</v>
      </c>
    </row>
    <row r="17010" customFormat="false" ht="12.75" hidden="false" customHeight="false" outlineLevel="0" collapsed="false">
      <c r="A17010" s="142" t="s">
        <v>33295</v>
      </c>
      <c r="B17010" s="663" t="str">
        <f aca="false">C17010&amp;D17010&amp;E17010&amp;F17010&amp;G17010&amp;H17010</f>
        <v>BUCHA DE REDUCAO SOLDAVEL LONGA,COM DIAMETRO DE 40MMX20MM.FORNECIMENTO</v>
      </c>
      <c r="C17010" s="142" t="s">
        <v>33296</v>
      </c>
      <c r="D17010" s="142" t="s">
        <v>27015</v>
      </c>
      <c r="I17010" s="142" t="s">
        <v>9</v>
      </c>
      <c r="J17010" s="142" t="n">
        <v>2.32</v>
      </c>
    </row>
    <row r="17011" customFormat="false" ht="12.75" hidden="false" customHeight="false" outlineLevel="0" collapsed="false">
      <c r="A17011" s="142" t="s">
        <v>33297</v>
      </c>
      <c r="B17011" s="663" t="str">
        <f aca="false">C17011&amp;D17011&amp;E17011&amp;F17011&amp;G17011&amp;H17011</f>
        <v>BUCHA DE REDUCAO SOLDAVEL LONGA,COM DIAMETRO DE 40MMX20MM.FORNECIMENTO</v>
      </c>
      <c r="C17011" s="142" t="s">
        <v>33296</v>
      </c>
      <c r="D17011" s="142" t="s">
        <v>27015</v>
      </c>
      <c r="I17011" s="142" t="s">
        <v>9</v>
      </c>
      <c r="J17011" s="142" t="n">
        <v>2.32</v>
      </c>
    </row>
    <row r="17012" customFormat="false" ht="12.75" hidden="false" customHeight="false" outlineLevel="0" collapsed="false">
      <c r="A17012" s="142" t="s">
        <v>33298</v>
      </c>
      <c r="B17012" s="663" t="str">
        <f aca="false">C17012&amp;D17012&amp;E17012&amp;F17012&amp;G17012&amp;H17012</f>
        <v>BUCHA DE REDUCAO SOLDAVEL LONGA,COM DIAMETRO DE 40MMX25MM.FORNECIMENTO</v>
      </c>
      <c r="C17012" s="142" t="s">
        <v>33299</v>
      </c>
      <c r="D17012" s="142" t="s">
        <v>27015</v>
      </c>
      <c r="I17012" s="142" t="s">
        <v>9</v>
      </c>
      <c r="J17012" s="142" t="n">
        <v>3.05</v>
      </c>
    </row>
    <row r="17013" customFormat="false" ht="12.75" hidden="false" customHeight="false" outlineLevel="0" collapsed="false">
      <c r="A17013" s="142" t="s">
        <v>33300</v>
      </c>
      <c r="B17013" s="663" t="str">
        <f aca="false">C17013&amp;D17013&amp;E17013&amp;F17013&amp;G17013&amp;H17013</f>
        <v>BUCHA DE REDUCAO SOLDAVEL LONGA,COM DIAMETRO DE 40MMX25MM.FORNECIMENTO</v>
      </c>
      <c r="C17013" s="142" t="s">
        <v>33299</v>
      </c>
      <c r="D17013" s="142" t="s">
        <v>27015</v>
      </c>
      <c r="I17013" s="142" t="s">
        <v>9</v>
      </c>
      <c r="J17013" s="142" t="n">
        <v>3.05</v>
      </c>
    </row>
    <row r="17014" customFormat="false" ht="12.75" hidden="false" customHeight="false" outlineLevel="0" collapsed="false">
      <c r="A17014" s="142" t="s">
        <v>33301</v>
      </c>
      <c r="B17014" s="663" t="str">
        <f aca="false">C17014&amp;D17014&amp;E17014&amp;F17014&amp;G17014&amp;H17014</f>
        <v>BUCHA DE REDUCAO SOLDAVEL LONGA,COM DIAMETRO DE 50MMX20MM.FORNECIMENTO</v>
      </c>
      <c r="C17014" s="142" t="s">
        <v>33302</v>
      </c>
      <c r="D17014" s="142" t="s">
        <v>27015</v>
      </c>
      <c r="I17014" s="142" t="s">
        <v>9</v>
      </c>
      <c r="J17014" s="142" t="n">
        <v>3.79</v>
      </c>
    </row>
    <row r="17015" customFormat="false" ht="12.75" hidden="false" customHeight="false" outlineLevel="0" collapsed="false">
      <c r="A17015" s="142" t="s">
        <v>33303</v>
      </c>
      <c r="B17015" s="663" t="str">
        <f aca="false">C17015&amp;D17015&amp;E17015&amp;F17015&amp;G17015&amp;H17015</f>
        <v>BUCHA DE REDUCAO SOLDAVEL LONGA,COM DIAMETRO DE 50MMX20MM.FORNECIMENTO</v>
      </c>
      <c r="C17015" s="142" t="s">
        <v>33302</v>
      </c>
      <c r="D17015" s="142" t="s">
        <v>27015</v>
      </c>
      <c r="I17015" s="142" t="s">
        <v>9</v>
      </c>
      <c r="J17015" s="142" t="n">
        <v>3.79</v>
      </c>
    </row>
    <row r="17016" customFormat="false" ht="12.75" hidden="false" customHeight="false" outlineLevel="0" collapsed="false">
      <c r="A17016" s="142" t="s">
        <v>33304</v>
      </c>
      <c r="B17016" s="663" t="str">
        <f aca="false">C17016&amp;D17016&amp;E17016&amp;F17016&amp;G17016&amp;H17016</f>
        <v>BUCHA DE REDUCAO SOLDAVEL LONGA,COM DIAMETRO DE 50MMX25MM.FORNECIMENTO</v>
      </c>
      <c r="C17016" s="142" t="s">
        <v>33305</v>
      </c>
      <c r="D17016" s="142" t="s">
        <v>27015</v>
      </c>
      <c r="I17016" s="142" t="s">
        <v>9</v>
      </c>
      <c r="J17016" s="142" t="n">
        <v>2.8</v>
      </c>
    </row>
    <row r="17017" customFormat="false" ht="12.75" hidden="false" customHeight="false" outlineLevel="0" collapsed="false">
      <c r="A17017" s="142" t="s">
        <v>33306</v>
      </c>
      <c r="B17017" s="663" t="str">
        <f aca="false">C17017&amp;D17017&amp;E17017&amp;F17017&amp;G17017&amp;H17017</f>
        <v>BUCHA DE REDUCAO SOLDAVEL LONGA,COM DIAMETRO DE 50MMX25MM.FORNECIMENTO</v>
      </c>
      <c r="C17017" s="142" t="s">
        <v>33305</v>
      </c>
      <c r="D17017" s="142" t="s">
        <v>27015</v>
      </c>
      <c r="I17017" s="142" t="s">
        <v>9</v>
      </c>
      <c r="J17017" s="142" t="n">
        <v>2.8</v>
      </c>
    </row>
    <row r="17018" customFormat="false" ht="12.75" hidden="false" customHeight="false" outlineLevel="0" collapsed="false">
      <c r="A17018" s="142" t="s">
        <v>33307</v>
      </c>
      <c r="B17018" s="663" t="str">
        <f aca="false">C17018&amp;D17018&amp;E17018&amp;F17018&amp;G17018&amp;H17018</f>
        <v>BUCHA DE REDUCAO SOLDAVEL LONGA,COM DIAMETRO DE 50MMX32MM.FORNECIMENTO</v>
      </c>
      <c r="C17018" s="142" t="s">
        <v>33308</v>
      </c>
      <c r="D17018" s="142" t="s">
        <v>27015</v>
      </c>
      <c r="I17018" s="142" t="s">
        <v>9</v>
      </c>
      <c r="J17018" s="142" t="n">
        <v>3.34</v>
      </c>
    </row>
    <row r="17019" customFormat="false" ht="12.75" hidden="false" customHeight="false" outlineLevel="0" collapsed="false">
      <c r="A17019" s="142" t="s">
        <v>33309</v>
      </c>
      <c r="B17019" s="663" t="str">
        <f aca="false">C17019&amp;D17019&amp;E17019&amp;F17019&amp;G17019&amp;H17019</f>
        <v>BUCHA DE REDUCAO SOLDAVEL LONGA,COM DIAMETRO DE 50MMX32MM.FORNECIMENTO</v>
      </c>
      <c r="C17019" s="142" t="s">
        <v>33308</v>
      </c>
      <c r="D17019" s="142" t="s">
        <v>27015</v>
      </c>
      <c r="I17019" s="142" t="s">
        <v>9</v>
      </c>
      <c r="J17019" s="142" t="n">
        <v>3.34</v>
      </c>
    </row>
    <row r="17020" customFormat="false" ht="12.75" hidden="false" customHeight="false" outlineLevel="0" collapsed="false">
      <c r="A17020" s="142" t="s">
        <v>33310</v>
      </c>
      <c r="B17020" s="663" t="str">
        <f aca="false">C17020&amp;D17020&amp;E17020&amp;F17020&amp;G17020&amp;H17020</f>
        <v>BUCHA DE REDUCAO SOLDAVEL LONGA,COM DIAMETRO DE 60MMX25MM.FORNECIMENTO</v>
      </c>
      <c r="C17020" s="142" t="s">
        <v>33311</v>
      </c>
      <c r="D17020" s="142" t="s">
        <v>27015</v>
      </c>
      <c r="I17020" s="142" t="s">
        <v>9</v>
      </c>
      <c r="J17020" s="142" t="n">
        <v>6.05</v>
      </c>
    </row>
    <row r="17021" customFormat="false" ht="12.75" hidden="false" customHeight="false" outlineLevel="0" collapsed="false">
      <c r="A17021" s="142" t="s">
        <v>33312</v>
      </c>
      <c r="B17021" s="663" t="str">
        <f aca="false">C17021&amp;D17021&amp;E17021&amp;F17021&amp;G17021&amp;H17021</f>
        <v>BUCHA DE REDUCAO SOLDAVEL LONGA,COM DIAMETRO DE 60MMX25MM.FORNECIMENTO</v>
      </c>
      <c r="C17021" s="142" t="s">
        <v>33311</v>
      </c>
      <c r="D17021" s="142" t="s">
        <v>27015</v>
      </c>
      <c r="I17021" s="142" t="s">
        <v>9</v>
      </c>
      <c r="J17021" s="142" t="n">
        <v>6.05</v>
      </c>
    </row>
    <row r="17022" customFormat="false" ht="12.75" hidden="false" customHeight="false" outlineLevel="0" collapsed="false">
      <c r="A17022" s="142" t="s">
        <v>33313</v>
      </c>
      <c r="B17022" s="663" t="str">
        <f aca="false">C17022&amp;D17022&amp;E17022&amp;F17022&amp;G17022&amp;H17022</f>
        <v>BUCHA DE REDUCAO SOLDAVEL LONGA,COM DIAMETRO DE 60MMX32MM.FORNECIMENTO</v>
      </c>
      <c r="C17022" s="142" t="s">
        <v>33314</v>
      </c>
      <c r="D17022" s="142" t="s">
        <v>27015</v>
      </c>
      <c r="I17022" s="142" t="s">
        <v>9</v>
      </c>
      <c r="J17022" s="142" t="n">
        <v>7.32</v>
      </c>
    </row>
    <row r="17023" customFormat="false" ht="12.75" hidden="false" customHeight="false" outlineLevel="0" collapsed="false">
      <c r="A17023" s="142" t="s">
        <v>33315</v>
      </c>
      <c r="B17023" s="663" t="str">
        <f aca="false">C17023&amp;D17023&amp;E17023&amp;F17023&amp;G17023&amp;H17023</f>
        <v>BUCHA DE REDUCAO SOLDAVEL LONGA,COM DIAMETRO DE 60MMX32MM.FORNECIMENTO</v>
      </c>
      <c r="C17023" s="142" t="s">
        <v>33314</v>
      </c>
      <c r="D17023" s="142" t="s">
        <v>27015</v>
      </c>
      <c r="I17023" s="142" t="s">
        <v>9</v>
      </c>
      <c r="J17023" s="142" t="n">
        <v>7.32</v>
      </c>
    </row>
    <row r="17024" customFormat="false" ht="12.75" hidden="false" customHeight="false" outlineLevel="0" collapsed="false">
      <c r="A17024" s="142" t="s">
        <v>33316</v>
      </c>
      <c r="B17024" s="663" t="str">
        <f aca="false">C17024&amp;D17024&amp;E17024&amp;F17024&amp;G17024&amp;H17024</f>
        <v>BUCHA DE REDUCAO SOLDAVEL LONGA,COM DIAMETRO DE 60MMX40MM.FORNECIMENTO</v>
      </c>
      <c r="C17024" s="142" t="s">
        <v>33317</v>
      </c>
      <c r="D17024" s="142" t="s">
        <v>27015</v>
      </c>
      <c r="I17024" s="142" t="s">
        <v>9</v>
      </c>
      <c r="J17024" s="142" t="n">
        <v>10.5</v>
      </c>
    </row>
    <row r="17025" customFormat="false" ht="12.75" hidden="false" customHeight="false" outlineLevel="0" collapsed="false">
      <c r="A17025" s="142" t="s">
        <v>33318</v>
      </c>
      <c r="B17025" s="663" t="str">
        <f aca="false">C17025&amp;D17025&amp;E17025&amp;F17025&amp;G17025&amp;H17025</f>
        <v>BUCHA DE REDUCAO SOLDAVEL LONGA,COM DIAMETRO DE 60MMX40MM.FORNECIMENTO</v>
      </c>
      <c r="C17025" s="142" t="s">
        <v>33317</v>
      </c>
      <c r="D17025" s="142" t="s">
        <v>27015</v>
      </c>
      <c r="I17025" s="142" t="s">
        <v>9</v>
      </c>
      <c r="J17025" s="142" t="n">
        <v>10.5</v>
      </c>
    </row>
    <row r="17026" customFormat="false" ht="12.75" hidden="false" customHeight="false" outlineLevel="0" collapsed="false">
      <c r="A17026" s="142" t="s">
        <v>33319</v>
      </c>
      <c r="B17026" s="663" t="str">
        <f aca="false">C17026&amp;D17026&amp;E17026&amp;F17026&amp;G17026&amp;H17026</f>
        <v>BUCHA DE REDUCAO SOLDAVEL LONGA,COM DIAMETRO DE 60MMX50MM.FORNECIMENTO</v>
      </c>
      <c r="C17026" s="142" t="s">
        <v>33320</v>
      </c>
      <c r="D17026" s="142" t="s">
        <v>27015</v>
      </c>
      <c r="I17026" s="142" t="s">
        <v>9</v>
      </c>
      <c r="J17026" s="142" t="n">
        <v>11.54</v>
      </c>
    </row>
    <row r="17027" customFormat="false" ht="12.75" hidden="false" customHeight="false" outlineLevel="0" collapsed="false">
      <c r="A17027" s="142" t="s">
        <v>33321</v>
      </c>
      <c r="B17027" s="663" t="str">
        <f aca="false">C17027&amp;D17027&amp;E17027&amp;F17027&amp;G17027&amp;H17027</f>
        <v>BUCHA DE REDUCAO SOLDAVEL LONGA,COM DIAMETRO DE 60MMX50MM.FORNECIMENTO</v>
      </c>
      <c r="C17027" s="142" t="s">
        <v>33320</v>
      </c>
      <c r="D17027" s="142" t="s">
        <v>27015</v>
      </c>
      <c r="I17027" s="142" t="s">
        <v>9</v>
      </c>
      <c r="J17027" s="142" t="n">
        <v>11.54</v>
      </c>
    </row>
    <row r="17028" customFormat="false" ht="12.75" hidden="false" customHeight="false" outlineLevel="0" collapsed="false">
      <c r="A17028" s="142" t="s">
        <v>33322</v>
      </c>
      <c r="B17028" s="663" t="str">
        <f aca="false">C17028&amp;D17028&amp;E17028&amp;F17028&amp;G17028&amp;H17028</f>
        <v>BUCHA DE REDUCAO SOLDAVEL LONGA,COM DIAMETRO DE 75MMX50MM.FORNECIMENTO</v>
      </c>
      <c r="C17028" s="142" t="s">
        <v>33323</v>
      </c>
      <c r="D17028" s="142" t="s">
        <v>27015</v>
      </c>
      <c r="I17028" s="142" t="s">
        <v>9</v>
      </c>
      <c r="J17028" s="142" t="n">
        <v>13.49</v>
      </c>
    </row>
    <row r="17029" customFormat="false" ht="12.75" hidden="false" customHeight="false" outlineLevel="0" collapsed="false">
      <c r="A17029" s="142" t="s">
        <v>33324</v>
      </c>
      <c r="B17029" s="663" t="str">
        <f aca="false">C17029&amp;D17029&amp;E17029&amp;F17029&amp;G17029&amp;H17029</f>
        <v>BUCHA DE REDUCAO SOLDAVEL LONGA,COM DIAMETRO DE 75MMX50MM.FORNECIMENTO</v>
      </c>
      <c r="C17029" s="142" t="s">
        <v>33323</v>
      </c>
      <c r="D17029" s="142" t="s">
        <v>27015</v>
      </c>
      <c r="I17029" s="142" t="s">
        <v>9</v>
      </c>
      <c r="J17029" s="142" t="n">
        <v>13.49</v>
      </c>
    </row>
    <row r="17030" customFormat="false" ht="12.75" hidden="false" customHeight="false" outlineLevel="0" collapsed="false">
      <c r="A17030" s="142" t="s">
        <v>33325</v>
      </c>
      <c r="B17030" s="663" t="str">
        <f aca="false">C17030&amp;D17030&amp;E17030&amp;F17030&amp;G17030&amp;H17030</f>
        <v>BUCHA DE REDUCAO SOLDAVEL LONGA,COM DIAMETRO DE 85MMX60MM.FORNECIMENTO</v>
      </c>
      <c r="C17030" s="142" t="s">
        <v>33326</v>
      </c>
      <c r="D17030" s="142" t="s">
        <v>27015</v>
      </c>
      <c r="I17030" s="142" t="s">
        <v>9</v>
      </c>
      <c r="J17030" s="142" t="n">
        <v>16.04</v>
      </c>
    </row>
    <row r="17031" customFormat="false" ht="12.75" hidden="false" customHeight="false" outlineLevel="0" collapsed="false">
      <c r="A17031" s="142" t="s">
        <v>33327</v>
      </c>
      <c r="B17031" s="663" t="str">
        <f aca="false">C17031&amp;D17031&amp;E17031&amp;F17031&amp;G17031&amp;H17031</f>
        <v>BUCHA DE REDUCAO SOLDAVEL LONGA,COM DIAMETRO DE 85MMX60MM.FORNECIMENTO</v>
      </c>
      <c r="C17031" s="142" t="s">
        <v>33326</v>
      </c>
      <c r="D17031" s="142" t="s">
        <v>27015</v>
      </c>
      <c r="I17031" s="142" t="s">
        <v>9</v>
      </c>
      <c r="J17031" s="142" t="n">
        <v>16.04</v>
      </c>
    </row>
    <row r="17032" customFormat="false" ht="12.75" hidden="false" customHeight="false" outlineLevel="0" collapsed="false">
      <c r="A17032" s="142" t="s">
        <v>33328</v>
      </c>
      <c r="B17032" s="663" t="str">
        <f aca="false">C17032&amp;D17032&amp;E17032&amp;F17032&amp;G17032&amp;H17032</f>
        <v>BUCHA DE REDUCAO SOLDAVEL LONGA,COM DIAMETRO DE 110MMX60MM.FORNECIMENTO</v>
      </c>
      <c r="C17032" s="142" t="s">
        <v>33329</v>
      </c>
      <c r="D17032" s="142" t="s">
        <v>13656</v>
      </c>
      <c r="I17032" s="142" t="s">
        <v>9</v>
      </c>
      <c r="J17032" s="142" t="n">
        <v>22.4</v>
      </c>
    </row>
    <row r="17033" customFormat="false" ht="12.75" hidden="false" customHeight="false" outlineLevel="0" collapsed="false">
      <c r="A17033" s="142" t="s">
        <v>33330</v>
      </c>
      <c r="B17033" s="663" t="str">
        <f aca="false">C17033&amp;D17033&amp;E17033&amp;F17033&amp;G17033&amp;H17033</f>
        <v>BUCHA DE REDUCAO SOLDAVEL LONGA,COM DIAMETRO DE 110MMX60MM.FORNECIMENTO</v>
      </c>
      <c r="C17033" s="142" t="s">
        <v>33329</v>
      </c>
      <c r="D17033" s="142" t="s">
        <v>13656</v>
      </c>
      <c r="I17033" s="142" t="s">
        <v>9</v>
      </c>
      <c r="J17033" s="142" t="n">
        <v>22.4</v>
      </c>
    </row>
    <row r="17034" customFormat="false" ht="12.75" hidden="false" customHeight="false" outlineLevel="0" collapsed="false">
      <c r="A17034" s="142" t="s">
        <v>33331</v>
      </c>
      <c r="B17034" s="663" t="str">
        <f aca="false">C17034&amp;D17034&amp;E17034&amp;F17034&amp;G17034&amp;H17034</f>
        <v>BUCHA DE REDUCAO SOLDAVEL LONGA,COM DIAMETRO DE 110MMX75MM.FORNECIMENTO</v>
      </c>
      <c r="C17034" s="142" t="s">
        <v>33332</v>
      </c>
      <c r="D17034" s="142" t="s">
        <v>13656</v>
      </c>
      <c r="I17034" s="142" t="s">
        <v>9</v>
      </c>
      <c r="J17034" s="142" t="n">
        <v>23.47</v>
      </c>
    </row>
    <row r="17035" customFormat="false" ht="12.75" hidden="false" customHeight="false" outlineLevel="0" collapsed="false">
      <c r="A17035" s="142" t="s">
        <v>33333</v>
      </c>
      <c r="B17035" s="663" t="str">
        <f aca="false">C17035&amp;D17035&amp;E17035&amp;F17035&amp;G17035&amp;H17035</f>
        <v>BUCHA DE REDUCAO SOLDAVEL LONGA,COM DIAMETRO DE 110MMX75MM.FORNECIMENTO</v>
      </c>
      <c r="C17035" s="142" t="s">
        <v>33332</v>
      </c>
      <c r="D17035" s="142" t="s">
        <v>13656</v>
      </c>
      <c r="I17035" s="142" t="s">
        <v>9</v>
      </c>
      <c r="J17035" s="142" t="n">
        <v>23.47</v>
      </c>
    </row>
    <row r="17036" customFormat="false" ht="12.75" hidden="false" customHeight="false" outlineLevel="0" collapsed="false">
      <c r="A17036" s="142" t="s">
        <v>33334</v>
      </c>
      <c r="B17036" s="663" t="str">
        <f aca="false">C17036&amp;D17036&amp;E17036&amp;F17036&amp;G17036&amp;H17036</f>
        <v>CAP SOLDAVEL,COM DIAMETRO DE 20MM.FORNECIMENTO</v>
      </c>
      <c r="C17036" s="142" t="s">
        <v>33335</v>
      </c>
      <c r="I17036" s="142" t="s">
        <v>9</v>
      </c>
      <c r="J17036" s="142" t="n">
        <v>0.72</v>
      </c>
    </row>
    <row r="17037" customFormat="false" ht="12.75" hidden="false" customHeight="false" outlineLevel="0" collapsed="false">
      <c r="A17037" s="142" t="s">
        <v>33336</v>
      </c>
      <c r="B17037" s="663" t="str">
        <f aca="false">C17037&amp;D17037&amp;E17037&amp;F17037&amp;G17037&amp;H17037</f>
        <v>CAP SOLDAVEL,COM DIAMETRO DE 20MM.FORNECIMENTO</v>
      </c>
      <c r="C17037" s="142" t="s">
        <v>33335</v>
      </c>
      <c r="I17037" s="142" t="s">
        <v>9</v>
      </c>
      <c r="J17037" s="142" t="n">
        <v>0.72</v>
      </c>
    </row>
    <row r="17038" customFormat="false" ht="12.75" hidden="false" customHeight="false" outlineLevel="0" collapsed="false">
      <c r="A17038" s="142" t="s">
        <v>33337</v>
      </c>
      <c r="B17038" s="663" t="str">
        <f aca="false">C17038&amp;D17038&amp;E17038&amp;F17038&amp;G17038&amp;H17038</f>
        <v>CAP SOLDAVEL,COM DIAMETRO DE 25MM.FORNECIMENTO</v>
      </c>
      <c r="C17038" s="142" t="s">
        <v>33338</v>
      </c>
      <c r="I17038" s="142" t="s">
        <v>9</v>
      </c>
      <c r="J17038" s="142" t="n">
        <v>0.83</v>
      </c>
    </row>
    <row r="17039" customFormat="false" ht="12.75" hidden="false" customHeight="false" outlineLevel="0" collapsed="false">
      <c r="A17039" s="142" t="s">
        <v>33339</v>
      </c>
      <c r="B17039" s="663" t="str">
        <f aca="false">C17039&amp;D17039&amp;E17039&amp;F17039&amp;G17039&amp;H17039</f>
        <v>CAP SOLDAVEL,COM DIAMETRO DE 25MM.FORNECIMENTO</v>
      </c>
      <c r="C17039" s="142" t="s">
        <v>33338</v>
      </c>
      <c r="I17039" s="142" t="s">
        <v>9</v>
      </c>
      <c r="J17039" s="142" t="n">
        <v>0.83</v>
      </c>
    </row>
    <row r="17040" customFormat="false" ht="12.75" hidden="false" customHeight="false" outlineLevel="0" collapsed="false">
      <c r="A17040" s="142" t="s">
        <v>33340</v>
      </c>
      <c r="B17040" s="663" t="str">
        <f aca="false">C17040&amp;D17040&amp;E17040&amp;F17040&amp;G17040&amp;H17040</f>
        <v>CAP SOLDAVEL,COM DIAMETRO DE 32MM.FORNECIMENTO</v>
      </c>
      <c r="C17040" s="142" t="s">
        <v>33341</v>
      </c>
      <c r="I17040" s="142" t="s">
        <v>9</v>
      </c>
      <c r="J17040" s="142" t="n">
        <v>1.54</v>
      </c>
    </row>
    <row r="17041" customFormat="false" ht="12.75" hidden="false" customHeight="false" outlineLevel="0" collapsed="false">
      <c r="A17041" s="142" t="s">
        <v>33342</v>
      </c>
      <c r="B17041" s="663" t="str">
        <f aca="false">C17041&amp;D17041&amp;E17041&amp;F17041&amp;G17041&amp;H17041</f>
        <v>CAP SOLDAVEL,COM DIAMETRO DE 32MM.FORNECIMENTO</v>
      </c>
      <c r="C17041" s="142" t="s">
        <v>33341</v>
      </c>
      <c r="I17041" s="142" t="s">
        <v>9</v>
      </c>
      <c r="J17041" s="142" t="n">
        <v>1.54</v>
      </c>
    </row>
    <row r="17042" customFormat="false" ht="12.75" hidden="false" customHeight="false" outlineLevel="0" collapsed="false">
      <c r="A17042" s="142" t="s">
        <v>33343</v>
      </c>
      <c r="B17042" s="663" t="str">
        <f aca="false">C17042&amp;D17042&amp;E17042&amp;F17042&amp;G17042&amp;H17042</f>
        <v>CAP SOLDAVEL,COM DIAMETRO DE 40MM.FORNECIMENTO</v>
      </c>
      <c r="C17042" s="142" t="s">
        <v>33344</v>
      </c>
      <c r="I17042" s="142" t="s">
        <v>9</v>
      </c>
      <c r="J17042" s="142" t="n">
        <v>2.78</v>
      </c>
    </row>
    <row r="17043" customFormat="false" ht="12.75" hidden="false" customHeight="false" outlineLevel="0" collapsed="false">
      <c r="A17043" s="142" t="s">
        <v>33345</v>
      </c>
      <c r="B17043" s="663" t="str">
        <f aca="false">C17043&amp;D17043&amp;E17043&amp;F17043&amp;G17043&amp;H17043</f>
        <v>CAP SOLDAVEL,COM DIAMETRO DE 40MM.FORNECIMENTO</v>
      </c>
      <c r="C17043" s="142" t="s">
        <v>33344</v>
      </c>
      <c r="I17043" s="142" t="s">
        <v>9</v>
      </c>
      <c r="J17043" s="142" t="n">
        <v>2.78</v>
      </c>
    </row>
    <row r="17044" customFormat="false" ht="12.75" hidden="false" customHeight="false" outlineLevel="0" collapsed="false">
      <c r="A17044" s="142" t="s">
        <v>33346</v>
      </c>
      <c r="B17044" s="663" t="str">
        <f aca="false">C17044&amp;D17044&amp;E17044&amp;F17044&amp;G17044&amp;H17044</f>
        <v>CAP SOLDAVEL,COM DIAMETRO DE 50MM.FORNECIMENTO</v>
      </c>
      <c r="C17044" s="142" t="s">
        <v>33347</v>
      </c>
      <c r="I17044" s="142" t="s">
        <v>9</v>
      </c>
      <c r="J17044" s="142" t="n">
        <v>5.25</v>
      </c>
    </row>
    <row r="17045" customFormat="false" ht="12.75" hidden="false" customHeight="false" outlineLevel="0" collapsed="false">
      <c r="A17045" s="142" t="s">
        <v>33348</v>
      </c>
      <c r="B17045" s="663" t="str">
        <f aca="false">C17045&amp;D17045&amp;E17045&amp;F17045&amp;G17045&amp;H17045</f>
        <v>CAP SOLDAVEL,COM DIAMETRO DE 50MM.FORNECIMENTO</v>
      </c>
      <c r="C17045" s="142" t="s">
        <v>33347</v>
      </c>
      <c r="I17045" s="142" t="s">
        <v>9</v>
      </c>
      <c r="J17045" s="142" t="n">
        <v>5.25</v>
      </c>
    </row>
    <row r="17046" customFormat="false" ht="12.75" hidden="false" customHeight="false" outlineLevel="0" collapsed="false">
      <c r="A17046" s="142" t="s">
        <v>33349</v>
      </c>
      <c r="B17046" s="663" t="str">
        <f aca="false">C17046&amp;D17046&amp;E17046&amp;F17046&amp;G17046&amp;H17046</f>
        <v>CAP SOLDAVEL,COM DIAMETRO DE 60MM.FORNECIMENTO</v>
      </c>
      <c r="C17046" s="142" t="s">
        <v>33350</v>
      </c>
      <c r="I17046" s="142" t="s">
        <v>9</v>
      </c>
      <c r="J17046" s="142" t="n">
        <v>7.91</v>
      </c>
    </row>
    <row r="17047" customFormat="false" ht="12.75" hidden="false" customHeight="false" outlineLevel="0" collapsed="false">
      <c r="A17047" s="142" t="s">
        <v>33351</v>
      </c>
      <c r="B17047" s="663" t="str">
        <f aca="false">C17047&amp;D17047&amp;E17047&amp;F17047&amp;G17047&amp;H17047</f>
        <v>CAP SOLDAVEL,COM DIAMETRO DE 60MM.FORNECIMENTO</v>
      </c>
      <c r="C17047" s="142" t="s">
        <v>33350</v>
      </c>
      <c r="I17047" s="142" t="s">
        <v>9</v>
      </c>
      <c r="J17047" s="142" t="n">
        <v>7.91</v>
      </c>
    </row>
    <row r="17048" customFormat="false" ht="12.75" hidden="false" customHeight="false" outlineLevel="0" collapsed="false">
      <c r="A17048" s="142" t="s">
        <v>33352</v>
      </c>
      <c r="B17048" s="663" t="str">
        <f aca="false">C17048&amp;D17048&amp;E17048&amp;F17048&amp;G17048&amp;H17048</f>
        <v>CAP SOLDAVEL,COM DIAMETRO DE 75MM.FORNECIMENTO</v>
      </c>
      <c r="C17048" s="142" t="s">
        <v>33353</v>
      </c>
      <c r="I17048" s="142" t="s">
        <v>9</v>
      </c>
      <c r="J17048" s="142" t="n">
        <v>15.35</v>
      </c>
    </row>
    <row r="17049" customFormat="false" ht="12.75" hidden="false" customHeight="false" outlineLevel="0" collapsed="false">
      <c r="A17049" s="142" t="s">
        <v>33354</v>
      </c>
      <c r="B17049" s="663" t="str">
        <f aca="false">C17049&amp;D17049&amp;E17049&amp;F17049&amp;G17049&amp;H17049</f>
        <v>CAP SOLDAVEL,COM DIAMETRO DE 75MM.FORNECIMENTO</v>
      </c>
      <c r="C17049" s="142" t="s">
        <v>33353</v>
      </c>
      <c r="I17049" s="142" t="s">
        <v>9</v>
      </c>
      <c r="J17049" s="142" t="n">
        <v>15.35</v>
      </c>
    </row>
    <row r="17050" customFormat="false" ht="12.75" hidden="false" customHeight="false" outlineLevel="0" collapsed="false">
      <c r="A17050" s="142" t="s">
        <v>33355</v>
      </c>
      <c r="B17050" s="663" t="str">
        <f aca="false">C17050&amp;D17050&amp;E17050&amp;F17050&amp;G17050&amp;H17050</f>
        <v>CAP SOLDAVEL,COM DIAMETRO DE 85MM.FORNECIMENTO</v>
      </c>
      <c r="C17050" s="142" t="s">
        <v>33356</v>
      </c>
      <c r="I17050" s="142" t="s">
        <v>9</v>
      </c>
      <c r="J17050" s="142" t="n">
        <v>36.43</v>
      </c>
    </row>
    <row r="17051" customFormat="false" ht="12.75" hidden="false" customHeight="false" outlineLevel="0" collapsed="false">
      <c r="A17051" s="142" t="s">
        <v>33357</v>
      </c>
      <c r="B17051" s="663" t="str">
        <f aca="false">C17051&amp;D17051&amp;E17051&amp;F17051&amp;G17051&amp;H17051</f>
        <v>CAP SOLDAVEL,COM DIAMETRO DE 85MM.FORNECIMENTO</v>
      </c>
      <c r="C17051" s="142" t="s">
        <v>33356</v>
      </c>
      <c r="I17051" s="142" t="s">
        <v>9</v>
      </c>
      <c r="J17051" s="142" t="n">
        <v>36.43</v>
      </c>
    </row>
    <row r="17052" customFormat="false" ht="12.75" hidden="false" customHeight="false" outlineLevel="0" collapsed="false">
      <c r="A17052" s="142" t="s">
        <v>33358</v>
      </c>
      <c r="B17052" s="663" t="str">
        <f aca="false">C17052&amp;D17052&amp;E17052&amp;F17052&amp;G17052&amp;H17052</f>
        <v>CAP SOLDAVEL,COM DIAMETRO DE 110MM.FORNECIMENTO</v>
      </c>
      <c r="C17052" s="142" t="s">
        <v>33359</v>
      </c>
      <c r="I17052" s="142" t="s">
        <v>9</v>
      </c>
      <c r="J17052" s="142" t="n">
        <v>54.77</v>
      </c>
    </row>
    <row r="17053" customFormat="false" ht="12.75" hidden="false" customHeight="false" outlineLevel="0" collapsed="false">
      <c r="A17053" s="142" t="s">
        <v>33360</v>
      </c>
      <c r="B17053" s="663" t="str">
        <f aca="false">C17053&amp;D17053&amp;E17053&amp;F17053&amp;G17053&amp;H17053</f>
        <v>CAP SOLDAVEL,COM DIAMETRO DE 110MM.FORNECIMENTO</v>
      </c>
      <c r="C17053" s="142" t="s">
        <v>33359</v>
      </c>
      <c r="I17053" s="142" t="s">
        <v>9</v>
      </c>
      <c r="J17053" s="142" t="n">
        <v>54.77</v>
      </c>
    </row>
    <row r="17054" customFormat="false" ht="12.75" hidden="false" customHeight="false" outlineLevel="0" collapsed="false">
      <c r="A17054" s="142" t="s">
        <v>33361</v>
      </c>
      <c r="B17054" s="663" t="str">
        <f aca="false">C17054&amp;D17054&amp;E17054&amp;F17054&amp;G17054&amp;H17054</f>
        <v>CURVA 45º SOLDAVEL,COM DIAMETRO DE 20MM.FORNECIMENTO</v>
      </c>
      <c r="C17054" s="142" t="s">
        <v>33362</v>
      </c>
      <c r="I17054" s="142" t="s">
        <v>9</v>
      </c>
      <c r="J17054" s="142" t="n">
        <v>1.29</v>
      </c>
    </row>
    <row r="17055" customFormat="false" ht="12.75" hidden="false" customHeight="false" outlineLevel="0" collapsed="false">
      <c r="A17055" s="142" t="s">
        <v>33363</v>
      </c>
      <c r="B17055" s="663" t="str">
        <f aca="false">C17055&amp;D17055&amp;E17055&amp;F17055&amp;G17055&amp;H17055</f>
        <v>CURVA 45º SOLDAVEL,COM DIAMETRO DE 20MM.FORNECIMENTO</v>
      </c>
      <c r="C17055" s="142" t="s">
        <v>33362</v>
      </c>
      <c r="I17055" s="142" t="s">
        <v>9</v>
      </c>
      <c r="J17055" s="142" t="n">
        <v>1.29</v>
      </c>
    </row>
    <row r="17056" customFormat="false" ht="12.75" hidden="false" customHeight="false" outlineLevel="0" collapsed="false">
      <c r="A17056" s="142" t="s">
        <v>33364</v>
      </c>
      <c r="B17056" s="663" t="str">
        <f aca="false">C17056&amp;D17056&amp;E17056&amp;F17056&amp;G17056&amp;H17056</f>
        <v>CURVA 45º SOLDAVEL,COM DIAMETRO DE 25MM.FORNECIMENTO</v>
      </c>
      <c r="C17056" s="142" t="s">
        <v>33365</v>
      </c>
      <c r="I17056" s="142" t="s">
        <v>9</v>
      </c>
      <c r="J17056" s="142" t="n">
        <v>1.69</v>
      </c>
    </row>
    <row r="17057" customFormat="false" ht="12.75" hidden="false" customHeight="false" outlineLevel="0" collapsed="false">
      <c r="A17057" s="142" t="s">
        <v>33366</v>
      </c>
      <c r="B17057" s="663" t="str">
        <f aca="false">C17057&amp;D17057&amp;E17057&amp;F17057&amp;G17057&amp;H17057</f>
        <v>CURVA 45º SOLDAVEL,COM DIAMETRO DE 25MM.FORNECIMENTO</v>
      </c>
      <c r="C17057" s="142" t="s">
        <v>33365</v>
      </c>
      <c r="I17057" s="142" t="s">
        <v>9</v>
      </c>
      <c r="J17057" s="142" t="n">
        <v>1.69</v>
      </c>
    </row>
    <row r="17058" customFormat="false" ht="12.75" hidden="false" customHeight="false" outlineLevel="0" collapsed="false">
      <c r="A17058" s="142" t="s">
        <v>33367</v>
      </c>
      <c r="B17058" s="663" t="str">
        <f aca="false">C17058&amp;D17058&amp;E17058&amp;F17058&amp;G17058&amp;H17058</f>
        <v>CURVA 45º SOLDAVEL,COM DIAMETRO DE 32MM.FORNECIMENTO</v>
      </c>
      <c r="C17058" s="142" t="s">
        <v>33368</v>
      </c>
      <c r="I17058" s="142" t="s">
        <v>9</v>
      </c>
      <c r="J17058" s="142" t="n">
        <v>2.05</v>
      </c>
    </row>
    <row r="17059" customFormat="false" ht="12.75" hidden="false" customHeight="false" outlineLevel="0" collapsed="false">
      <c r="A17059" s="142" t="s">
        <v>33369</v>
      </c>
      <c r="B17059" s="663" t="str">
        <f aca="false">C17059&amp;D17059&amp;E17059&amp;F17059&amp;G17059&amp;H17059</f>
        <v>CURVA 45º SOLDAVEL,COM DIAMETRO DE 32MM.FORNECIMENTO</v>
      </c>
      <c r="C17059" s="142" t="s">
        <v>33368</v>
      </c>
      <c r="I17059" s="142" t="s">
        <v>9</v>
      </c>
      <c r="J17059" s="142" t="n">
        <v>2.05</v>
      </c>
    </row>
    <row r="17060" customFormat="false" ht="12.75" hidden="false" customHeight="false" outlineLevel="0" collapsed="false">
      <c r="A17060" s="142" t="s">
        <v>33370</v>
      </c>
      <c r="B17060" s="663" t="str">
        <f aca="false">C17060&amp;D17060&amp;E17060&amp;F17060&amp;G17060&amp;H17060</f>
        <v>CURVA 45º SOLDAVEL,COM DIAMETRO DE 40MM.FORNECIMENTO</v>
      </c>
      <c r="C17060" s="142" t="s">
        <v>33371</v>
      </c>
      <c r="I17060" s="142" t="s">
        <v>9</v>
      </c>
      <c r="J17060" s="142" t="n">
        <v>4.56</v>
      </c>
    </row>
    <row r="17061" customFormat="false" ht="12.75" hidden="false" customHeight="false" outlineLevel="0" collapsed="false">
      <c r="A17061" s="142" t="s">
        <v>33372</v>
      </c>
      <c r="B17061" s="663" t="str">
        <f aca="false">C17061&amp;D17061&amp;E17061&amp;F17061&amp;G17061&amp;H17061</f>
        <v>CURVA 45º SOLDAVEL,COM DIAMETRO DE 40MM.FORNECIMENTO</v>
      </c>
      <c r="C17061" s="142" t="s">
        <v>33371</v>
      </c>
      <c r="I17061" s="142" t="s">
        <v>9</v>
      </c>
      <c r="J17061" s="142" t="n">
        <v>4.56</v>
      </c>
    </row>
    <row r="17062" customFormat="false" ht="12.75" hidden="false" customHeight="false" outlineLevel="0" collapsed="false">
      <c r="A17062" s="142" t="s">
        <v>33373</v>
      </c>
      <c r="B17062" s="663" t="str">
        <f aca="false">C17062&amp;D17062&amp;E17062&amp;F17062&amp;G17062&amp;H17062</f>
        <v>CURVA 45º SOLDAVEL,COM DIAMETRO DE 50MM.FORNECIMENTO</v>
      </c>
      <c r="C17062" s="142" t="s">
        <v>33374</v>
      </c>
      <c r="I17062" s="142" t="s">
        <v>9</v>
      </c>
      <c r="J17062" s="142" t="n">
        <v>8.28</v>
      </c>
    </row>
    <row r="17063" customFormat="false" ht="12.75" hidden="false" customHeight="false" outlineLevel="0" collapsed="false">
      <c r="A17063" s="142" t="s">
        <v>33375</v>
      </c>
      <c r="B17063" s="663" t="str">
        <f aca="false">C17063&amp;D17063&amp;E17063&amp;F17063&amp;G17063&amp;H17063</f>
        <v>CURVA 45º SOLDAVEL,COM DIAMETRO DE 50MM.FORNECIMENTO</v>
      </c>
      <c r="C17063" s="142" t="s">
        <v>33374</v>
      </c>
      <c r="I17063" s="142" t="s">
        <v>9</v>
      </c>
      <c r="J17063" s="142" t="n">
        <v>8.28</v>
      </c>
    </row>
    <row r="17064" customFormat="false" ht="12.75" hidden="false" customHeight="false" outlineLevel="0" collapsed="false">
      <c r="A17064" s="142" t="s">
        <v>33376</v>
      </c>
      <c r="B17064" s="663" t="str">
        <f aca="false">C17064&amp;D17064&amp;E17064&amp;F17064&amp;G17064&amp;H17064</f>
        <v>CURVA 45º SOLDAVEL,COM DIAMETRO DE 60MM.FORNECIMENTO</v>
      </c>
      <c r="C17064" s="142" t="s">
        <v>33377</v>
      </c>
      <c r="I17064" s="142" t="s">
        <v>9</v>
      </c>
      <c r="J17064" s="142" t="n">
        <v>13.38</v>
      </c>
    </row>
    <row r="17065" customFormat="false" ht="12.75" hidden="false" customHeight="false" outlineLevel="0" collapsed="false">
      <c r="A17065" s="142" t="s">
        <v>33378</v>
      </c>
      <c r="B17065" s="663" t="str">
        <f aca="false">C17065&amp;D17065&amp;E17065&amp;F17065&amp;G17065&amp;H17065</f>
        <v>CURVA 45º SOLDAVEL,COM DIAMETRO DE 60MM.FORNECIMENTO</v>
      </c>
      <c r="C17065" s="142" t="s">
        <v>33377</v>
      </c>
      <c r="I17065" s="142" t="s">
        <v>9</v>
      </c>
      <c r="J17065" s="142" t="n">
        <v>13.38</v>
      </c>
    </row>
    <row r="17066" customFormat="false" ht="12.75" hidden="false" customHeight="false" outlineLevel="0" collapsed="false">
      <c r="A17066" s="142" t="s">
        <v>33379</v>
      </c>
      <c r="B17066" s="663" t="str">
        <f aca="false">C17066&amp;D17066&amp;E17066&amp;F17066&amp;G17066&amp;H17066</f>
        <v>CURVA 45° SOLDAVEL,COM DIAMETRO DE 75MM.FORNECIMENTO.</v>
      </c>
      <c r="C17066" s="142" t="s">
        <v>33380</v>
      </c>
      <c r="I17066" s="142" t="s">
        <v>9</v>
      </c>
      <c r="J17066" s="142" t="n">
        <v>22.65</v>
      </c>
    </row>
    <row r="17067" customFormat="false" ht="12.75" hidden="false" customHeight="false" outlineLevel="0" collapsed="false">
      <c r="A17067" s="142" t="s">
        <v>33381</v>
      </c>
      <c r="B17067" s="663" t="str">
        <f aca="false">C17067&amp;D17067&amp;E17067&amp;F17067&amp;G17067&amp;H17067</f>
        <v>CURVA 45° SOLDAVEL,COM DIAMETRO DE 75MM.FORNECIMENTO.</v>
      </c>
      <c r="C17067" s="142" t="s">
        <v>33380</v>
      </c>
      <c r="I17067" s="142" t="s">
        <v>9</v>
      </c>
      <c r="J17067" s="142" t="n">
        <v>22.65</v>
      </c>
    </row>
    <row r="17068" customFormat="false" ht="12.75" hidden="false" customHeight="false" outlineLevel="0" collapsed="false">
      <c r="A17068" s="142" t="s">
        <v>33382</v>
      </c>
      <c r="B17068" s="663" t="str">
        <f aca="false">C17068&amp;D17068&amp;E17068&amp;F17068&amp;G17068&amp;H17068</f>
        <v>CURVA 45º SOLDAVEL,COM DIAMETRO DE 85MM.FORNECIMENTO</v>
      </c>
      <c r="C17068" s="142" t="s">
        <v>33383</v>
      </c>
      <c r="I17068" s="142" t="s">
        <v>9</v>
      </c>
      <c r="J17068" s="142" t="n">
        <v>35.08</v>
      </c>
    </row>
    <row r="17069" customFormat="false" ht="12.75" hidden="false" customHeight="false" outlineLevel="0" collapsed="false">
      <c r="A17069" s="142" t="s">
        <v>33384</v>
      </c>
      <c r="B17069" s="663" t="str">
        <f aca="false">C17069&amp;D17069&amp;E17069&amp;F17069&amp;G17069&amp;H17069</f>
        <v>CURVA 45º SOLDAVEL,COM DIAMETRO DE 85MM.FORNECIMENTO</v>
      </c>
      <c r="C17069" s="142" t="s">
        <v>33383</v>
      </c>
      <c r="I17069" s="142" t="s">
        <v>9</v>
      </c>
      <c r="J17069" s="142" t="n">
        <v>35.08</v>
      </c>
    </row>
    <row r="17070" customFormat="false" ht="12.75" hidden="false" customHeight="false" outlineLevel="0" collapsed="false">
      <c r="A17070" s="142" t="s">
        <v>33385</v>
      </c>
      <c r="B17070" s="663" t="str">
        <f aca="false">C17070&amp;D17070&amp;E17070&amp;F17070&amp;G17070&amp;H17070</f>
        <v>CURVA 45º SOLDAVEL,COM DIAMETRO DE 110MM.FORNECIMENTO</v>
      </c>
      <c r="C17070" s="142" t="s">
        <v>33386</v>
      </c>
      <c r="I17070" s="142" t="s">
        <v>9</v>
      </c>
      <c r="J17070" s="142" t="n">
        <v>87.55</v>
      </c>
    </row>
    <row r="17071" customFormat="false" ht="12.75" hidden="false" customHeight="false" outlineLevel="0" collapsed="false">
      <c r="A17071" s="142" t="s">
        <v>33387</v>
      </c>
      <c r="B17071" s="663" t="str">
        <f aca="false">C17071&amp;D17071&amp;E17071&amp;F17071&amp;G17071&amp;H17071</f>
        <v>CURVA 45º SOLDAVEL,COM DIAMETRO DE 110MM.FORNECIMENTO</v>
      </c>
      <c r="C17071" s="142" t="s">
        <v>33386</v>
      </c>
      <c r="I17071" s="142" t="s">
        <v>9</v>
      </c>
      <c r="J17071" s="142" t="n">
        <v>87.55</v>
      </c>
    </row>
    <row r="17072" customFormat="false" ht="12.75" hidden="false" customHeight="false" outlineLevel="0" collapsed="false">
      <c r="A17072" s="142" t="s">
        <v>33388</v>
      </c>
      <c r="B17072" s="663" t="str">
        <f aca="false">C17072&amp;D17072&amp;E17072&amp;F17072&amp;G17072&amp;H17072</f>
        <v>CURVA 90º SOLDAVEL,COM DIAMETRO DE 20MM.FORNECIMENTO</v>
      </c>
      <c r="C17072" s="142" t="s">
        <v>33389</v>
      </c>
      <c r="I17072" s="142" t="s">
        <v>9</v>
      </c>
      <c r="J17072" s="142" t="n">
        <v>1.86</v>
      </c>
    </row>
    <row r="17073" customFormat="false" ht="12.75" hidden="false" customHeight="false" outlineLevel="0" collapsed="false">
      <c r="A17073" s="142" t="s">
        <v>33390</v>
      </c>
      <c r="B17073" s="663" t="str">
        <f aca="false">C17073&amp;D17073&amp;E17073&amp;F17073&amp;G17073&amp;H17073</f>
        <v>CURVA 90º SOLDAVEL,COM DIAMETRO DE 20MM.FORNECIMENTO</v>
      </c>
      <c r="C17073" s="142" t="s">
        <v>33389</v>
      </c>
      <c r="I17073" s="142" t="s">
        <v>9</v>
      </c>
      <c r="J17073" s="142" t="n">
        <v>1.86</v>
      </c>
    </row>
    <row r="17074" customFormat="false" ht="12.75" hidden="false" customHeight="false" outlineLevel="0" collapsed="false">
      <c r="A17074" s="142" t="s">
        <v>33391</v>
      </c>
      <c r="B17074" s="663" t="str">
        <f aca="false">C17074&amp;D17074&amp;E17074&amp;F17074&amp;G17074&amp;H17074</f>
        <v>CURVA 90º SOLDAVEL,COM DIAMETRO DE 25MM.FORNECIMENTO</v>
      </c>
      <c r="C17074" s="142" t="s">
        <v>33392</v>
      </c>
      <c r="I17074" s="142" t="s">
        <v>9</v>
      </c>
      <c r="J17074" s="142" t="n">
        <v>2.62</v>
      </c>
    </row>
    <row r="17075" customFormat="false" ht="12.75" hidden="false" customHeight="false" outlineLevel="0" collapsed="false">
      <c r="A17075" s="142" t="s">
        <v>33393</v>
      </c>
      <c r="B17075" s="663" t="str">
        <f aca="false">C17075&amp;D17075&amp;E17075&amp;F17075&amp;G17075&amp;H17075</f>
        <v>CURVA 90º SOLDAVEL,COM DIAMETRO DE 25MM.FORNECIMENTO</v>
      </c>
      <c r="C17075" s="142" t="s">
        <v>33392</v>
      </c>
      <c r="I17075" s="142" t="s">
        <v>9</v>
      </c>
      <c r="J17075" s="142" t="n">
        <v>2.62</v>
      </c>
    </row>
    <row r="17076" customFormat="false" ht="12.75" hidden="false" customHeight="false" outlineLevel="0" collapsed="false">
      <c r="A17076" s="142" t="s">
        <v>33394</v>
      </c>
      <c r="B17076" s="663" t="str">
        <f aca="false">C17076&amp;D17076&amp;E17076&amp;F17076&amp;G17076&amp;H17076</f>
        <v>CURVA 90º SOLDAVEL,COM DIAMETRO DE 32MM.FORNECIMENTO</v>
      </c>
      <c r="C17076" s="142" t="s">
        <v>33395</v>
      </c>
      <c r="I17076" s="142" t="s">
        <v>9</v>
      </c>
      <c r="J17076" s="142" t="n">
        <v>4.69</v>
      </c>
    </row>
    <row r="17077" customFormat="false" ht="12.75" hidden="false" customHeight="false" outlineLevel="0" collapsed="false">
      <c r="A17077" s="142" t="s">
        <v>33396</v>
      </c>
      <c r="B17077" s="663" t="str">
        <f aca="false">C17077&amp;D17077&amp;E17077&amp;F17077&amp;G17077&amp;H17077</f>
        <v>CURVA 90º SOLDAVEL,COM DIAMETRO DE 32MM.FORNECIMENTO</v>
      </c>
      <c r="C17077" s="142" t="s">
        <v>33395</v>
      </c>
      <c r="I17077" s="142" t="s">
        <v>9</v>
      </c>
      <c r="J17077" s="142" t="n">
        <v>4.69</v>
      </c>
    </row>
    <row r="17078" customFormat="false" ht="12.75" hidden="false" customHeight="false" outlineLevel="0" collapsed="false">
      <c r="A17078" s="142" t="s">
        <v>33397</v>
      </c>
      <c r="B17078" s="663" t="str">
        <f aca="false">C17078&amp;D17078&amp;E17078&amp;F17078&amp;G17078&amp;H17078</f>
        <v>CURVA 90º SOLDAVEL,COM DIAMETRO DE 40MM.FORNECIMENTO</v>
      </c>
      <c r="C17078" s="142" t="s">
        <v>33398</v>
      </c>
      <c r="I17078" s="142" t="s">
        <v>9</v>
      </c>
      <c r="J17078" s="142" t="n">
        <v>8.35</v>
      </c>
    </row>
    <row r="17079" customFormat="false" ht="12.75" hidden="false" customHeight="false" outlineLevel="0" collapsed="false">
      <c r="A17079" s="142" t="s">
        <v>33399</v>
      </c>
      <c r="B17079" s="663" t="str">
        <f aca="false">C17079&amp;D17079&amp;E17079&amp;F17079&amp;G17079&amp;H17079</f>
        <v>CURVA 90º SOLDAVEL,COM DIAMETRO DE 40MM.FORNECIMENTO</v>
      </c>
      <c r="C17079" s="142" t="s">
        <v>33398</v>
      </c>
      <c r="I17079" s="142" t="s">
        <v>9</v>
      </c>
      <c r="J17079" s="142" t="n">
        <v>8.35</v>
      </c>
    </row>
    <row r="17080" customFormat="false" ht="12.75" hidden="false" customHeight="false" outlineLevel="0" collapsed="false">
      <c r="A17080" s="142" t="s">
        <v>33400</v>
      </c>
      <c r="B17080" s="663" t="str">
        <f aca="false">C17080&amp;D17080&amp;E17080&amp;F17080&amp;G17080&amp;H17080</f>
        <v>CURVA 90º SOLDAVEL,COM DIAMETRO DE 50MM.FORNECIMENTO</v>
      </c>
      <c r="C17080" s="142" t="s">
        <v>33401</v>
      </c>
      <c r="I17080" s="142" t="s">
        <v>9</v>
      </c>
      <c r="J17080" s="142" t="n">
        <v>11.51</v>
      </c>
    </row>
    <row r="17081" customFormat="false" ht="12.75" hidden="false" customHeight="false" outlineLevel="0" collapsed="false">
      <c r="A17081" s="142" t="s">
        <v>33402</v>
      </c>
      <c r="B17081" s="663" t="str">
        <f aca="false">C17081&amp;D17081&amp;E17081&amp;F17081&amp;G17081&amp;H17081</f>
        <v>CURVA 90º SOLDAVEL,COM DIAMETRO DE 50MM.FORNECIMENTO</v>
      </c>
      <c r="C17081" s="142" t="s">
        <v>33401</v>
      </c>
      <c r="I17081" s="142" t="s">
        <v>9</v>
      </c>
      <c r="J17081" s="142" t="n">
        <v>11.51</v>
      </c>
    </row>
    <row r="17082" customFormat="false" ht="12.75" hidden="false" customHeight="false" outlineLevel="0" collapsed="false">
      <c r="A17082" s="142" t="s">
        <v>33403</v>
      </c>
      <c r="B17082" s="663" t="str">
        <f aca="false">C17082&amp;D17082&amp;E17082&amp;F17082&amp;G17082&amp;H17082</f>
        <v>CURVA 90º SOLDAVEL,COM DIAMETRO DE 60MM.FORNECIMENTO</v>
      </c>
      <c r="C17082" s="142" t="s">
        <v>33404</v>
      </c>
      <c r="I17082" s="142" t="s">
        <v>9</v>
      </c>
      <c r="J17082" s="142" t="n">
        <v>25.15</v>
      </c>
    </row>
    <row r="17083" customFormat="false" ht="12.75" hidden="false" customHeight="false" outlineLevel="0" collapsed="false">
      <c r="A17083" s="142" t="s">
        <v>33405</v>
      </c>
      <c r="B17083" s="663" t="str">
        <f aca="false">C17083&amp;D17083&amp;E17083&amp;F17083&amp;G17083&amp;H17083</f>
        <v>CURVA 90º SOLDAVEL,COM DIAMETRO DE 60MM.FORNECIMENTO</v>
      </c>
      <c r="C17083" s="142" t="s">
        <v>33404</v>
      </c>
      <c r="I17083" s="142" t="s">
        <v>9</v>
      </c>
      <c r="J17083" s="142" t="n">
        <v>25.15</v>
      </c>
    </row>
    <row r="17084" customFormat="false" ht="12.75" hidden="false" customHeight="false" outlineLevel="0" collapsed="false">
      <c r="A17084" s="142" t="s">
        <v>33406</v>
      </c>
      <c r="B17084" s="663" t="str">
        <f aca="false">C17084&amp;D17084&amp;E17084&amp;F17084&amp;G17084&amp;H17084</f>
        <v>CURVA 90º SOLDAVEL,COM DIAMETRO DE 75MM.FORNECIMENTO</v>
      </c>
      <c r="C17084" s="142" t="s">
        <v>33407</v>
      </c>
      <c r="I17084" s="142" t="s">
        <v>9</v>
      </c>
      <c r="J17084" s="142" t="n">
        <v>38.17</v>
      </c>
    </row>
    <row r="17085" customFormat="false" ht="12.75" hidden="false" customHeight="false" outlineLevel="0" collapsed="false">
      <c r="A17085" s="142" t="s">
        <v>33408</v>
      </c>
      <c r="B17085" s="663" t="str">
        <f aca="false">C17085&amp;D17085&amp;E17085&amp;F17085&amp;G17085&amp;H17085</f>
        <v>CURVA 90º SOLDAVEL,COM DIAMETRO DE 75MM.FORNECIMENTO</v>
      </c>
      <c r="C17085" s="142" t="s">
        <v>33407</v>
      </c>
      <c r="I17085" s="142" t="s">
        <v>9</v>
      </c>
      <c r="J17085" s="142" t="n">
        <v>38.17</v>
      </c>
    </row>
    <row r="17086" customFormat="false" ht="12.75" hidden="false" customHeight="false" outlineLevel="0" collapsed="false">
      <c r="A17086" s="142" t="s">
        <v>33409</v>
      </c>
      <c r="B17086" s="663" t="str">
        <f aca="false">C17086&amp;D17086&amp;E17086&amp;F17086&amp;G17086&amp;H17086</f>
        <v>CURVA 90º SOLDAVEL,COM DIAMETRO DE 85MM.FORNECIMENTO</v>
      </c>
      <c r="C17086" s="142" t="s">
        <v>33410</v>
      </c>
      <c r="I17086" s="142" t="s">
        <v>9</v>
      </c>
      <c r="J17086" s="142" t="n">
        <v>54.85</v>
      </c>
    </row>
    <row r="17087" customFormat="false" ht="12.75" hidden="false" customHeight="false" outlineLevel="0" collapsed="false">
      <c r="A17087" s="142" t="s">
        <v>33411</v>
      </c>
      <c r="B17087" s="663" t="str">
        <f aca="false">C17087&amp;D17087&amp;E17087&amp;F17087&amp;G17087&amp;H17087</f>
        <v>CURVA 90º SOLDAVEL,COM DIAMETRO DE 85MM.FORNECIMENTO</v>
      </c>
      <c r="C17087" s="142" t="s">
        <v>33410</v>
      </c>
      <c r="I17087" s="142" t="s">
        <v>9</v>
      </c>
      <c r="J17087" s="142" t="n">
        <v>54.85</v>
      </c>
    </row>
    <row r="17088" customFormat="false" ht="12.75" hidden="false" customHeight="false" outlineLevel="0" collapsed="false">
      <c r="A17088" s="142" t="s">
        <v>33412</v>
      </c>
      <c r="B17088" s="663" t="str">
        <f aca="false">C17088&amp;D17088&amp;E17088&amp;F17088&amp;G17088&amp;H17088</f>
        <v>CURVA 90º SOLDAVEL,COM DIAMETRO DE 110MM.FORNECIMENTO</v>
      </c>
      <c r="C17088" s="142" t="s">
        <v>33413</v>
      </c>
      <c r="I17088" s="142" t="s">
        <v>9</v>
      </c>
      <c r="J17088" s="142" t="n">
        <v>129.49</v>
      </c>
    </row>
    <row r="17089" customFormat="false" ht="12.75" hidden="false" customHeight="false" outlineLevel="0" collapsed="false">
      <c r="A17089" s="142" t="s">
        <v>33414</v>
      </c>
      <c r="B17089" s="663" t="str">
        <f aca="false">C17089&amp;D17089&amp;E17089&amp;F17089&amp;G17089&amp;H17089</f>
        <v>CURVA 90º SOLDAVEL,COM DIAMETRO DE 110MM.FORNECIMENTO</v>
      </c>
      <c r="C17089" s="142" t="s">
        <v>33413</v>
      </c>
      <c r="I17089" s="142" t="s">
        <v>9</v>
      </c>
      <c r="J17089" s="142" t="n">
        <v>129.49</v>
      </c>
    </row>
    <row r="17090" customFormat="false" ht="12.75" hidden="false" customHeight="false" outlineLevel="0" collapsed="false">
      <c r="A17090" s="142" t="s">
        <v>33415</v>
      </c>
      <c r="B17090" s="663" t="str">
        <f aca="false">C17090&amp;D17090&amp;E17090&amp;F17090&amp;G17090&amp;H17090</f>
        <v>JOELHO 45º SOLDAVEL,COM DIAMETRO DE 20MM.FORNECIMENTO</v>
      </c>
      <c r="C17090" s="142" t="s">
        <v>33416</v>
      </c>
      <c r="I17090" s="142" t="s">
        <v>9</v>
      </c>
      <c r="J17090" s="142" t="n">
        <v>0.94</v>
      </c>
    </row>
    <row r="17091" customFormat="false" ht="12.75" hidden="false" customHeight="false" outlineLevel="0" collapsed="false">
      <c r="A17091" s="142" t="s">
        <v>33417</v>
      </c>
      <c r="B17091" s="663" t="str">
        <f aca="false">C17091&amp;D17091&amp;E17091&amp;F17091&amp;G17091&amp;H17091</f>
        <v>JOELHO 45º SOLDAVEL,COM DIAMETRO DE 20MM.FORNECIMENTO</v>
      </c>
      <c r="C17091" s="142" t="s">
        <v>33416</v>
      </c>
      <c r="I17091" s="142" t="s">
        <v>9</v>
      </c>
      <c r="J17091" s="142" t="n">
        <v>0.94</v>
      </c>
    </row>
    <row r="17092" customFormat="false" ht="12.75" hidden="false" customHeight="false" outlineLevel="0" collapsed="false">
      <c r="A17092" s="142" t="s">
        <v>33418</v>
      </c>
      <c r="B17092" s="663" t="str">
        <f aca="false">C17092&amp;D17092&amp;E17092&amp;F17092&amp;G17092&amp;H17092</f>
        <v>JOELHO 45º SOLDAVEL,COM DIAMETRO DE 25MM.FORNECIMENTO</v>
      </c>
      <c r="C17092" s="142" t="s">
        <v>33419</v>
      </c>
      <c r="I17092" s="142" t="s">
        <v>9</v>
      </c>
      <c r="J17092" s="142" t="n">
        <v>1.55</v>
      </c>
    </row>
    <row r="17093" customFormat="false" ht="12.75" hidden="false" customHeight="false" outlineLevel="0" collapsed="false">
      <c r="A17093" s="142" t="s">
        <v>33420</v>
      </c>
      <c r="B17093" s="663" t="str">
        <f aca="false">C17093&amp;D17093&amp;E17093&amp;F17093&amp;G17093&amp;H17093</f>
        <v>JOELHO 45º SOLDAVEL,COM DIAMETRO DE 25MM.FORNECIMENTO</v>
      </c>
      <c r="C17093" s="142" t="s">
        <v>33419</v>
      </c>
      <c r="I17093" s="142" t="s">
        <v>9</v>
      </c>
      <c r="J17093" s="142" t="n">
        <v>1.55</v>
      </c>
    </row>
    <row r="17094" customFormat="false" ht="12.75" hidden="false" customHeight="false" outlineLevel="0" collapsed="false">
      <c r="A17094" s="142" t="s">
        <v>33421</v>
      </c>
      <c r="B17094" s="663" t="str">
        <f aca="false">C17094&amp;D17094&amp;E17094&amp;F17094&amp;G17094&amp;H17094</f>
        <v>JOELHO 45º SOLDAVEL,COM DIAMETRO DE 32MM.FORNECIMENTO</v>
      </c>
      <c r="C17094" s="142" t="s">
        <v>33422</v>
      </c>
      <c r="I17094" s="142" t="s">
        <v>9</v>
      </c>
      <c r="J17094" s="142" t="n">
        <v>3.66</v>
      </c>
    </row>
    <row r="17095" customFormat="false" ht="12.75" hidden="false" customHeight="false" outlineLevel="0" collapsed="false">
      <c r="A17095" s="142" t="s">
        <v>33423</v>
      </c>
      <c r="B17095" s="663" t="str">
        <f aca="false">C17095&amp;D17095&amp;E17095&amp;F17095&amp;G17095&amp;H17095</f>
        <v>JOELHO 45º SOLDAVEL,COM DIAMETRO DE 32MM.FORNECIMENTO</v>
      </c>
      <c r="C17095" s="142" t="s">
        <v>33422</v>
      </c>
      <c r="I17095" s="142" t="s">
        <v>9</v>
      </c>
      <c r="J17095" s="142" t="n">
        <v>3.66</v>
      </c>
    </row>
    <row r="17096" customFormat="false" ht="12.75" hidden="false" customHeight="false" outlineLevel="0" collapsed="false">
      <c r="A17096" s="142" t="s">
        <v>33424</v>
      </c>
      <c r="B17096" s="663" t="str">
        <f aca="false">C17096&amp;D17096&amp;E17096&amp;F17096&amp;G17096&amp;H17096</f>
        <v>JOELHO 45º SOLDAVEL,COM DIAMETRO DE 40MM.FORNECIMENTO</v>
      </c>
      <c r="C17096" s="142" t="s">
        <v>33425</v>
      </c>
      <c r="I17096" s="142" t="s">
        <v>9</v>
      </c>
      <c r="J17096" s="142" t="n">
        <v>5.31</v>
      </c>
    </row>
    <row r="17097" customFormat="false" ht="12.75" hidden="false" customHeight="false" outlineLevel="0" collapsed="false">
      <c r="A17097" s="142" t="s">
        <v>33426</v>
      </c>
      <c r="B17097" s="663" t="str">
        <f aca="false">C17097&amp;D17097&amp;E17097&amp;F17097&amp;G17097&amp;H17097</f>
        <v>JOELHO 45º SOLDAVEL,COM DIAMETRO DE 40MM.FORNECIMENTO</v>
      </c>
      <c r="C17097" s="142" t="s">
        <v>33425</v>
      </c>
      <c r="I17097" s="142" t="s">
        <v>9</v>
      </c>
      <c r="J17097" s="142" t="n">
        <v>5.31</v>
      </c>
    </row>
    <row r="17098" customFormat="false" ht="12.75" hidden="false" customHeight="false" outlineLevel="0" collapsed="false">
      <c r="A17098" s="142" t="s">
        <v>33427</v>
      </c>
      <c r="B17098" s="663" t="str">
        <f aca="false">C17098&amp;D17098&amp;E17098&amp;F17098&amp;G17098&amp;H17098</f>
        <v>JOELHO 45º SOLDAVEL,COM DIAMETRO DE 50MM.FORNECIMENTO</v>
      </c>
      <c r="C17098" s="142" t="s">
        <v>33428</v>
      </c>
      <c r="I17098" s="142" t="s">
        <v>9</v>
      </c>
      <c r="J17098" s="142" t="n">
        <v>6.68</v>
      </c>
    </row>
    <row r="17099" customFormat="false" ht="12.75" hidden="false" customHeight="false" outlineLevel="0" collapsed="false">
      <c r="A17099" s="142" t="s">
        <v>33429</v>
      </c>
      <c r="B17099" s="663" t="str">
        <f aca="false">C17099&amp;D17099&amp;E17099&amp;F17099&amp;G17099&amp;H17099</f>
        <v>JOELHO 45º SOLDAVEL,COM DIAMETRO DE 50MM.FORNECIMENTO</v>
      </c>
      <c r="C17099" s="142" t="s">
        <v>33428</v>
      </c>
      <c r="I17099" s="142" t="s">
        <v>9</v>
      </c>
      <c r="J17099" s="142" t="n">
        <v>6.68</v>
      </c>
    </row>
    <row r="17100" customFormat="false" ht="12.75" hidden="false" customHeight="false" outlineLevel="0" collapsed="false">
      <c r="A17100" s="142" t="s">
        <v>33430</v>
      </c>
      <c r="B17100" s="663" t="str">
        <f aca="false">C17100&amp;D17100&amp;E17100&amp;F17100&amp;G17100&amp;H17100</f>
        <v>JOELHO 45º SOLDAVEL,COM DIAMETRO DE 60MM.FORNECIMENTO</v>
      </c>
      <c r="C17100" s="142" t="s">
        <v>33431</v>
      </c>
      <c r="I17100" s="142" t="s">
        <v>9</v>
      </c>
      <c r="J17100" s="142" t="n">
        <v>14.38</v>
      </c>
    </row>
    <row r="17101" customFormat="false" ht="12.75" hidden="false" customHeight="false" outlineLevel="0" collapsed="false">
      <c r="A17101" s="142" t="s">
        <v>33432</v>
      </c>
      <c r="B17101" s="663" t="str">
        <f aca="false">C17101&amp;D17101&amp;E17101&amp;F17101&amp;G17101&amp;H17101</f>
        <v>JOELHO 45º SOLDAVEL,COM DIAMETRO DE 60MM.FORNECIMENTO</v>
      </c>
      <c r="C17101" s="142" t="s">
        <v>33431</v>
      </c>
      <c r="I17101" s="142" t="s">
        <v>9</v>
      </c>
      <c r="J17101" s="142" t="n">
        <v>14.38</v>
      </c>
    </row>
    <row r="17102" customFormat="false" ht="12.75" hidden="false" customHeight="false" outlineLevel="0" collapsed="false">
      <c r="A17102" s="142" t="s">
        <v>33433</v>
      </c>
      <c r="B17102" s="663" t="str">
        <f aca="false">C17102&amp;D17102&amp;E17102&amp;F17102&amp;G17102&amp;H17102</f>
        <v>JOELHO 45º SOLDAVEL,COM DIAMETRO DE 75MM.FORNECIMENTO</v>
      </c>
      <c r="C17102" s="142" t="s">
        <v>33434</v>
      </c>
      <c r="I17102" s="142" t="s">
        <v>9</v>
      </c>
      <c r="J17102" s="142" t="n">
        <v>61.48</v>
      </c>
    </row>
    <row r="17103" customFormat="false" ht="12.75" hidden="false" customHeight="false" outlineLevel="0" collapsed="false">
      <c r="A17103" s="142" t="s">
        <v>33435</v>
      </c>
      <c r="B17103" s="663" t="str">
        <f aca="false">C17103&amp;D17103&amp;E17103&amp;F17103&amp;G17103&amp;H17103</f>
        <v>JOELHO 45º SOLDAVEL,COM DIAMETRO DE 75MM.FORNECIMENTO</v>
      </c>
      <c r="C17103" s="142" t="s">
        <v>33434</v>
      </c>
      <c r="I17103" s="142" t="s">
        <v>9</v>
      </c>
      <c r="J17103" s="142" t="n">
        <v>61.48</v>
      </c>
    </row>
    <row r="17104" customFormat="false" ht="12.75" hidden="false" customHeight="false" outlineLevel="0" collapsed="false">
      <c r="A17104" s="142" t="s">
        <v>33436</v>
      </c>
      <c r="B17104" s="663" t="str">
        <f aca="false">C17104&amp;D17104&amp;E17104&amp;F17104&amp;G17104&amp;H17104</f>
        <v>JOELHO 45º SOLDAVEL,COM DIAMETRO DE 85MM.FORNECIMENTO</v>
      </c>
      <c r="C17104" s="142" t="s">
        <v>33437</v>
      </c>
      <c r="I17104" s="142" t="s">
        <v>9</v>
      </c>
      <c r="J17104" s="142" t="n">
        <v>70.33</v>
      </c>
    </row>
    <row r="17105" customFormat="false" ht="12.75" hidden="false" customHeight="false" outlineLevel="0" collapsed="false">
      <c r="A17105" s="142" t="s">
        <v>33438</v>
      </c>
      <c r="B17105" s="663" t="str">
        <f aca="false">C17105&amp;D17105&amp;E17105&amp;F17105&amp;G17105&amp;H17105</f>
        <v>JOELHO 45º SOLDAVEL,COM DIAMETRO DE 85MM.FORNECIMENTO</v>
      </c>
      <c r="C17105" s="142" t="s">
        <v>33437</v>
      </c>
      <c r="I17105" s="142" t="s">
        <v>9</v>
      </c>
      <c r="J17105" s="142" t="n">
        <v>70.33</v>
      </c>
    </row>
    <row r="17106" customFormat="false" ht="12.75" hidden="false" customHeight="false" outlineLevel="0" collapsed="false">
      <c r="A17106" s="142" t="s">
        <v>33439</v>
      </c>
      <c r="B17106" s="663" t="str">
        <f aca="false">C17106&amp;D17106&amp;E17106&amp;F17106&amp;G17106&amp;H17106</f>
        <v>JOELHO 45º SOLDAVEL,COM DIAMETRO DE 110MM.FORNECIMENTO</v>
      </c>
      <c r="C17106" s="142" t="s">
        <v>33440</v>
      </c>
      <c r="I17106" s="142" t="s">
        <v>9</v>
      </c>
      <c r="J17106" s="142" t="n">
        <v>217.96</v>
      </c>
    </row>
    <row r="17107" customFormat="false" ht="12.75" hidden="false" customHeight="false" outlineLevel="0" collapsed="false">
      <c r="A17107" s="142" t="s">
        <v>33441</v>
      </c>
      <c r="B17107" s="663" t="str">
        <f aca="false">C17107&amp;D17107&amp;E17107&amp;F17107&amp;G17107&amp;H17107</f>
        <v>JOELHO 45º SOLDAVEL,COM DIAMETRO DE 110MM.FORNECIMENTO</v>
      </c>
      <c r="C17107" s="142" t="s">
        <v>33440</v>
      </c>
      <c r="I17107" s="142" t="s">
        <v>9</v>
      </c>
      <c r="J17107" s="142" t="n">
        <v>217.96</v>
      </c>
    </row>
    <row r="17108" customFormat="false" ht="12.75" hidden="false" customHeight="false" outlineLevel="0" collapsed="false">
      <c r="A17108" s="142" t="s">
        <v>33442</v>
      </c>
      <c r="B17108" s="663" t="str">
        <f aca="false">C17108&amp;D17108&amp;E17108&amp;F17108&amp;G17108&amp;H17108</f>
        <v>JOELHO 90º SOLDAVEL,COM DIAMETRO DE 20MM.FORNECIMENTO</v>
      </c>
      <c r="C17108" s="142" t="s">
        <v>33443</v>
      </c>
      <c r="I17108" s="142" t="s">
        <v>9</v>
      </c>
      <c r="J17108" s="142" t="n">
        <v>0.37</v>
      </c>
    </row>
    <row r="17109" customFormat="false" ht="12.75" hidden="false" customHeight="false" outlineLevel="0" collapsed="false">
      <c r="A17109" s="142" t="s">
        <v>33444</v>
      </c>
      <c r="B17109" s="663" t="str">
        <f aca="false">C17109&amp;D17109&amp;E17109&amp;F17109&amp;G17109&amp;H17109</f>
        <v>JOELHO 90º SOLDAVEL,COM DIAMETRO DE 20MM.FORNECIMENTO</v>
      </c>
      <c r="C17109" s="142" t="s">
        <v>33443</v>
      </c>
      <c r="I17109" s="142" t="s">
        <v>9</v>
      </c>
      <c r="J17109" s="142" t="n">
        <v>0.37</v>
      </c>
    </row>
    <row r="17110" customFormat="false" ht="12.75" hidden="false" customHeight="false" outlineLevel="0" collapsed="false">
      <c r="A17110" s="142" t="s">
        <v>33445</v>
      </c>
      <c r="B17110" s="663" t="str">
        <f aca="false">C17110&amp;D17110&amp;E17110&amp;F17110&amp;G17110&amp;H17110</f>
        <v>JOELHO 90º SOLDAVEL,COM DIAMETRO DE 25MM.FORNECIMENTO</v>
      </c>
      <c r="C17110" s="142" t="s">
        <v>33446</v>
      </c>
      <c r="I17110" s="142" t="s">
        <v>9</v>
      </c>
      <c r="J17110" s="142" t="n">
        <v>0.53</v>
      </c>
    </row>
    <row r="17111" customFormat="false" ht="12.75" hidden="false" customHeight="false" outlineLevel="0" collapsed="false">
      <c r="A17111" s="142" t="s">
        <v>33447</v>
      </c>
      <c r="B17111" s="663" t="str">
        <f aca="false">C17111&amp;D17111&amp;E17111&amp;F17111&amp;G17111&amp;H17111</f>
        <v>JOELHO 90º SOLDAVEL,COM DIAMETRO DE 25MM.FORNECIMENTO</v>
      </c>
      <c r="C17111" s="142" t="s">
        <v>33446</v>
      </c>
      <c r="I17111" s="142" t="s">
        <v>9</v>
      </c>
      <c r="J17111" s="142" t="n">
        <v>0.53</v>
      </c>
    </row>
    <row r="17112" customFormat="false" ht="12.75" hidden="false" customHeight="false" outlineLevel="0" collapsed="false">
      <c r="A17112" s="142" t="s">
        <v>33448</v>
      </c>
      <c r="B17112" s="663" t="str">
        <f aca="false">C17112&amp;D17112&amp;E17112&amp;F17112&amp;G17112&amp;H17112</f>
        <v>JOELHO 90º SOLDAVEL,COM DIAMETRO DE 32MM.FORNECIMENTO</v>
      </c>
      <c r="C17112" s="142" t="s">
        <v>33449</v>
      </c>
      <c r="I17112" s="142" t="s">
        <v>9</v>
      </c>
      <c r="J17112" s="142" t="n">
        <v>1.47</v>
      </c>
    </row>
    <row r="17113" customFormat="false" ht="12.75" hidden="false" customHeight="false" outlineLevel="0" collapsed="false">
      <c r="A17113" s="142" t="s">
        <v>33450</v>
      </c>
      <c r="B17113" s="663" t="str">
        <f aca="false">C17113&amp;D17113&amp;E17113&amp;F17113&amp;G17113&amp;H17113</f>
        <v>JOELHO 90º SOLDAVEL,COM DIAMETRO DE 32MM.FORNECIMENTO</v>
      </c>
      <c r="C17113" s="142" t="s">
        <v>33449</v>
      </c>
      <c r="I17113" s="142" t="s">
        <v>9</v>
      </c>
      <c r="J17113" s="142" t="n">
        <v>1.47</v>
      </c>
    </row>
    <row r="17114" customFormat="false" ht="12.75" hidden="false" customHeight="false" outlineLevel="0" collapsed="false">
      <c r="A17114" s="142" t="s">
        <v>33451</v>
      </c>
      <c r="B17114" s="663" t="str">
        <f aca="false">C17114&amp;D17114&amp;E17114&amp;F17114&amp;G17114&amp;H17114</f>
        <v>JOELHO 90º SOLDAVEL,COM DIAMETRO DE 40MM.FORNECIMENTO</v>
      </c>
      <c r="C17114" s="142" t="s">
        <v>33452</v>
      </c>
      <c r="I17114" s="142" t="s">
        <v>9</v>
      </c>
      <c r="J17114" s="142" t="n">
        <v>3.48</v>
      </c>
    </row>
    <row r="17115" customFormat="false" ht="12.75" hidden="false" customHeight="false" outlineLevel="0" collapsed="false">
      <c r="A17115" s="142" t="s">
        <v>33453</v>
      </c>
      <c r="B17115" s="663" t="str">
        <f aca="false">C17115&amp;D17115&amp;E17115&amp;F17115&amp;G17115&amp;H17115</f>
        <v>JOELHO 90º SOLDAVEL,COM DIAMETRO DE 40MM.FORNECIMENTO</v>
      </c>
      <c r="C17115" s="142" t="s">
        <v>33452</v>
      </c>
      <c r="I17115" s="142" t="s">
        <v>9</v>
      </c>
      <c r="J17115" s="142" t="n">
        <v>3.48</v>
      </c>
    </row>
    <row r="17116" customFormat="false" ht="12.75" hidden="false" customHeight="false" outlineLevel="0" collapsed="false">
      <c r="A17116" s="142" t="s">
        <v>33454</v>
      </c>
      <c r="B17116" s="663" t="str">
        <f aca="false">C17116&amp;D17116&amp;E17116&amp;F17116&amp;G17116&amp;H17116</f>
        <v>JOELHO 90º SOLDAVEL,COM DIAMETRO DE 50MM.FORNECIMENTO</v>
      </c>
      <c r="C17116" s="142" t="s">
        <v>33455</v>
      </c>
      <c r="I17116" s="142" t="s">
        <v>9</v>
      </c>
      <c r="J17116" s="142" t="n">
        <v>3.77</v>
      </c>
    </row>
    <row r="17117" customFormat="false" ht="12.75" hidden="false" customHeight="false" outlineLevel="0" collapsed="false">
      <c r="A17117" s="142" t="s">
        <v>33456</v>
      </c>
      <c r="B17117" s="663" t="str">
        <f aca="false">C17117&amp;D17117&amp;E17117&amp;F17117&amp;G17117&amp;H17117</f>
        <v>JOELHO 90º SOLDAVEL,COM DIAMETRO DE 50MM.FORNECIMENTO</v>
      </c>
      <c r="C17117" s="142" t="s">
        <v>33455</v>
      </c>
      <c r="I17117" s="142" t="s">
        <v>9</v>
      </c>
      <c r="J17117" s="142" t="n">
        <v>3.77</v>
      </c>
    </row>
    <row r="17118" customFormat="false" ht="12.75" hidden="false" customHeight="false" outlineLevel="0" collapsed="false">
      <c r="A17118" s="142" t="s">
        <v>33457</v>
      </c>
      <c r="B17118" s="663" t="str">
        <f aca="false">C17118&amp;D17118&amp;E17118&amp;F17118&amp;G17118&amp;H17118</f>
        <v>JOELHO 90º SOLDAVEL,COM DIAMETRO DE 60MM.FORNECIMENTO</v>
      </c>
      <c r="C17118" s="142" t="s">
        <v>33458</v>
      </c>
      <c r="I17118" s="142" t="s">
        <v>9</v>
      </c>
      <c r="J17118" s="142" t="n">
        <v>9.99</v>
      </c>
    </row>
    <row r="17119" customFormat="false" ht="12.75" hidden="false" customHeight="false" outlineLevel="0" collapsed="false">
      <c r="A17119" s="142" t="s">
        <v>33459</v>
      </c>
      <c r="B17119" s="663" t="str">
        <f aca="false">C17119&amp;D17119&amp;E17119&amp;F17119&amp;G17119&amp;H17119</f>
        <v>JOELHO 90º SOLDAVEL,COM DIAMETRO DE 60MM.FORNECIMENTO</v>
      </c>
      <c r="C17119" s="142" t="s">
        <v>33458</v>
      </c>
      <c r="I17119" s="142" t="s">
        <v>9</v>
      </c>
      <c r="J17119" s="142" t="n">
        <v>9.99</v>
      </c>
    </row>
    <row r="17120" customFormat="false" ht="12.75" hidden="false" customHeight="false" outlineLevel="0" collapsed="false">
      <c r="A17120" s="142" t="s">
        <v>33460</v>
      </c>
      <c r="B17120" s="663" t="str">
        <f aca="false">C17120&amp;D17120&amp;E17120&amp;F17120&amp;G17120&amp;H17120</f>
        <v>JOELHO 90º SOLDAVEL,COM DIAMETRO DE 75MM.FORNECIMENTO</v>
      </c>
      <c r="C17120" s="142" t="s">
        <v>33461</v>
      </c>
      <c r="I17120" s="142" t="s">
        <v>9</v>
      </c>
      <c r="J17120" s="142" t="n">
        <v>11.93</v>
      </c>
    </row>
    <row r="17121" customFormat="false" ht="12.75" hidden="false" customHeight="false" outlineLevel="0" collapsed="false">
      <c r="A17121" s="142" t="s">
        <v>33462</v>
      </c>
      <c r="B17121" s="663" t="str">
        <f aca="false">C17121&amp;D17121&amp;E17121&amp;F17121&amp;G17121&amp;H17121</f>
        <v>JOELHO 90º SOLDAVEL,COM DIAMETRO DE 75MM.FORNECIMENTO</v>
      </c>
      <c r="C17121" s="142" t="s">
        <v>33461</v>
      </c>
      <c r="I17121" s="142" t="s">
        <v>9</v>
      </c>
      <c r="J17121" s="142" t="n">
        <v>11.93</v>
      </c>
    </row>
    <row r="17122" customFormat="false" ht="12.75" hidden="false" customHeight="false" outlineLevel="0" collapsed="false">
      <c r="A17122" s="142" t="s">
        <v>33463</v>
      </c>
      <c r="B17122" s="663" t="str">
        <f aca="false">C17122&amp;D17122&amp;E17122&amp;F17122&amp;G17122&amp;H17122</f>
        <v>JOELHO 90º SOLDAVEL,COM DIAMETRO DE 85MM.FORNECIMENTO</v>
      </c>
      <c r="C17122" s="142" t="s">
        <v>33464</v>
      </c>
      <c r="I17122" s="142" t="s">
        <v>9</v>
      </c>
      <c r="J17122" s="142" t="n">
        <v>25.21</v>
      </c>
    </row>
    <row r="17123" customFormat="false" ht="12.75" hidden="false" customHeight="false" outlineLevel="0" collapsed="false">
      <c r="A17123" s="142" t="s">
        <v>33465</v>
      </c>
      <c r="B17123" s="663" t="str">
        <f aca="false">C17123&amp;D17123&amp;E17123&amp;F17123&amp;G17123&amp;H17123</f>
        <v>JOELHO 90º SOLDAVEL,COM DIAMETRO DE 85MM.FORNECIMENTO</v>
      </c>
      <c r="C17123" s="142" t="s">
        <v>33464</v>
      </c>
      <c r="I17123" s="142" t="s">
        <v>9</v>
      </c>
      <c r="J17123" s="142" t="n">
        <v>25.21</v>
      </c>
    </row>
    <row r="17124" customFormat="false" ht="12.75" hidden="false" customHeight="false" outlineLevel="0" collapsed="false">
      <c r="A17124" s="142" t="s">
        <v>33466</v>
      </c>
      <c r="B17124" s="663" t="str">
        <f aca="false">C17124&amp;D17124&amp;E17124&amp;F17124&amp;G17124&amp;H17124</f>
        <v>JOELHO 90º SOLDAVEL,COM DIAMETRO DE 110MM.FORNECIMENTO</v>
      </c>
      <c r="C17124" s="142" t="s">
        <v>33467</v>
      </c>
      <c r="I17124" s="142" t="s">
        <v>9</v>
      </c>
      <c r="J17124" s="142" t="n">
        <v>49.79</v>
      </c>
    </row>
    <row r="17125" customFormat="false" ht="12.75" hidden="false" customHeight="false" outlineLevel="0" collapsed="false">
      <c r="A17125" s="142" t="s">
        <v>33468</v>
      </c>
      <c r="B17125" s="663" t="str">
        <f aca="false">C17125&amp;D17125&amp;E17125&amp;F17125&amp;G17125&amp;H17125</f>
        <v>JOELHO 90º SOLDAVEL,COM DIAMETRO DE 110MM.FORNECIMENTO</v>
      </c>
      <c r="C17125" s="142" t="s">
        <v>33467</v>
      </c>
      <c r="I17125" s="142" t="s">
        <v>9</v>
      </c>
      <c r="J17125" s="142" t="n">
        <v>49.79</v>
      </c>
    </row>
    <row r="17126" customFormat="false" ht="12.75" hidden="false" customHeight="false" outlineLevel="0" collapsed="false">
      <c r="A17126" s="142" t="s">
        <v>33469</v>
      </c>
      <c r="B17126" s="663" t="str">
        <f aca="false">C17126&amp;D17126&amp;E17126&amp;F17126&amp;G17126&amp;H17126</f>
        <v>JOELHO DE REDUCAO 90º SOLDAVEL,COM DIAMETRO DE 25MMX20MM.FORNECIMENTO</v>
      </c>
      <c r="C17126" s="142" t="s">
        <v>33470</v>
      </c>
      <c r="D17126" s="142" t="s">
        <v>18926</v>
      </c>
      <c r="I17126" s="142" t="s">
        <v>9</v>
      </c>
      <c r="J17126" s="142" t="n">
        <v>2.84</v>
      </c>
    </row>
    <row r="17127" customFormat="false" ht="12.75" hidden="false" customHeight="false" outlineLevel="0" collapsed="false">
      <c r="A17127" s="142" t="s">
        <v>33471</v>
      </c>
      <c r="B17127" s="663" t="str">
        <f aca="false">C17127&amp;D17127&amp;E17127&amp;F17127&amp;G17127&amp;H17127</f>
        <v>JOELHO DE REDUCAO 90º SOLDAVEL,COM DIAMETRO DE 25MMX20MM.FORNECIMENTO</v>
      </c>
      <c r="C17127" s="142" t="s">
        <v>33470</v>
      </c>
      <c r="D17127" s="142" t="s">
        <v>18926</v>
      </c>
      <c r="I17127" s="142" t="s">
        <v>9</v>
      </c>
      <c r="J17127" s="142" t="n">
        <v>2.84</v>
      </c>
    </row>
    <row r="17128" customFormat="false" ht="12.75" hidden="false" customHeight="false" outlineLevel="0" collapsed="false">
      <c r="A17128" s="142" t="s">
        <v>33472</v>
      </c>
      <c r="B17128" s="663" t="str">
        <f aca="false">C17128&amp;D17128&amp;E17128&amp;F17128&amp;G17128&amp;H17128</f>
        <v>JOELHO DE REDUCAO 90º SOLDAVEL,COM DIAMETRO DE 32MMX25MM.FORNECIMENTO</v>
      </c>
      <c r="C17128" s="142" t="s">
        <v>33473</v>
      </c>
      <c r="D17128" s="142" t="s">
        <v>18926</v>
      </c>
      <c r="I17128" s="142" t="s">
        <v>9</v>
      </c>
      <c r="J17128" s="142" t="n">
        <v>5.41</v>
      </c>
    </row>
    <row r="17129" customFormat="false" ht="12.75" hidden="false" customHeight="false" outlineLevel="0" collapsed="false">
      <c r="A17129" s="142" t="s">
        <v>33474</v>
      </c>
      <c r="B17129" s="663" t="str">
        <f aca="false">C17129&amp;D17129&amp;E17129&amp;F17129&amp;G17129&amp;H17129</f>
        <v>JOELHO DE REDUCAO 90º SOLDAVEL,COM DIAMETRO DE 32MMX25MM.FORNECIMENTO</v>
      </c>
      <c r="C17129" s="142" t="s">
        <v>33473</v>
      </c>
      <c r="D17129" s="142" t="s">
        <v>18926</v>
      </c>
      <c r="I17129" s="142" t="s">
        <v>9</v>
      </c>
      <c r="J17129" s="142" t="n">
        <v>5.41</v>
      </c>
    </row>
    <row r="17130" customFormat="false" ht="12.75" hidden="false" customHeight="false" outlineLevel="0" collapsed="false">
      <c r="A17130" s="142" t="s">
        <v>33475</v>
      </c>
      <c r="B17130" s="663" t="str">
        <f aca="false">C17130&amp;D17130&amp;E17130&amp;F17130&amp;G17130&amp;H17130</f>
        <v>LUVA SOLDAVEL,COM DIAMETRO DE 20MM.FORNECIMENTO</v>
      </c>
      <c r="C17130" s="142" t="s">
        <v>33476</v>
      </c>
      <c r="I17130" s="142" t="s">
        <v>9</v>
      </c>
      <c r="J17130" s="142" t="n">
        <v>0.74</v>
      </c>
    </row>
    <row r="17131" customFormat="false" ht="12.75" hidden="false" customHeight="false" outlineLevel="0" collapsed="false">
      <c r="A17131" s="142" t="s">
        <v>33477</v>
      </c>
      <c r="B17131" s="663" t="str">
        <f aca="false">C17131&amp;D17131&amp;E17131&amp;F17131&amp;G17131&amp;H17131</f>
        <v>LUVA SOLDAVEL,COM DIAMETRO DE 20MM.FORNECIMENTO</v>
      </c>
      <c r="C17131" s="142" t="s">
        <v>33476</v>
      </c>
      <c r="I17131" s="142" t="s">
        <v>9</v>
      </c>
      <c r="J17131" s="142" t="n">
        <v>0.74</v>
      </c>
    </row>
    <row r="17132" customFormat="false" ht="12.75" hidden="false" customHeight="false" outlineLevel="0" collapsed="false">
      <c r="A17132" s="142" t="s">
        <v>33478</v>
      </c>
      <c r="B17132" s="663" t="str">
        <f aca="false">C17132&amp;D17132&amp;E17132&amp;F17132&amp;G17132&amp;H17132</f>
        <v>LUVA SOLDAVEL,COM DIAMETRO DE 25MM.FORNECIMENTO</v>
      </c>
      <c r="C17132" s="142" t="s">
        <v>33479</v>
      </c>
      <c r="I17132" s="142" t="s">
        <v>9</v>
      </c>
      <c r="J17132" s="142" t="n">
        <v>0.91</v>
      </c>
    </row>
    <row r="17133" customFormat="false" ht="12.75" hidden="false" customHeight="false" outlineLevel="0" collapsed="false">
      <c r="A17133" s="142" t="s">
        <v>33480</v>
      </c>
      <c r="B17133" s="663" t="str">
        <f aca="false">C17133&amp;D17133&amp;E17133&amp;F17133&amp;G17133&amp;H17133</f>
        <v>LUVA SOLDAVEL,COM DIAMETRO DE 25MM.FORNECIMENTO</v>
      </c>
      <c r="C17133" s="142" t="s">
        <v>33479</v>
      </c>
      <c r="I17133" s="142" t="s">
        <v>9</v>
      </c>
      <c r="J17133" s="142" t="n">
        <v>0.91</v>
      </c>
    </row>
    <row r="17134" customFormat="false" ht="12.75" hidden="false" customHeight="false" outlineLevel="0" collapsed="false">
      <c r="A17134" s="142" t="s">
        <v>33481</v>
      </c>
      <c r="B17134" s="663" t="str">
        <f aca="false">C17134&amp;D17134&amp;E17134&amp;F17134&amp;G17134&amp;H17134</f>
        <v>LUVA SOLDAVEL,COM DIAMETRO DE 32MM.FORNECIMENTO</v>
      </c>
      <c r="C17134" s="142" t="s">
        <v>33482</v>
      </c>
      <c r="I17134" s="142" t="s">
        <v>9</v>
      </c>
      <c r="J17134" s="142" t="n">
        <v>1.78</v>
      </c>
    </row>
    <row r="17135" customFormat="false" ht="12.75" hidden="false" customHeight="false" outlineLevel="0" collapsed="false">
      <c r="A17135" s="142" t="s">
        <v>33483</v>
      </c>
      <c r="B17135" s="663" t="str">
        <f aca="false">C17135&amp;D17135&amp;E17135&amp;F17135&amp;G17135&amp;H17135</f>
        <v>LUVA SOLDAVEL,COM DIAMETRO DE 32MM.FORNECIMENTO</v>
      </c>
      <c r="C17135" s="142" t="s">
        <v>33482</v>
      </c>
      <c r="I17135" s="142" t="s">
        <v>9</v>
      </c>
      <c r="J17135" s="142" t="n">
        <v>1.78</v>
      </c>
    </row>
    <row r="17136" customFormat="false" ht="12.75" hidden="false" customHeight="false" outlineLevel="0" collapsed="false">
      <c r="A17136" s="142" t="s">
        <v>33484</v>
      </c>
      <c r="B17136" s="663" t="str">
        <f aca="false">C17136&amp;D17136&amp;E17136&amp;F17136&amp;G17136&amp;H17136</f>
        <v>LUVA SOLDAVEL,COM DIAMETRO DE 40MM.FORNECIMENTO</v>
      </c>
      <c r="C17136" s="142" t="s">
        <v>33485</v>
      </c>
      <c r="I17136" s="142" t="s">
        <v>9</v>
      </c>
      <c r="J17136" s="142" t="n">
        <v>3.8</v>
      </c>
    </row>
    <row r="17137" customFormat="false" ht="12.75" hidden="false" customHeight="false" outlineLevel="0" collapsed="false">
      <c r="A17137" s="142" t="s">
        <v>33486</v>
      </c>
      <c r="B17137" s="663" t="str">
        <f aca="false">C17137&amp;D17137&amp;E17137&amp;F17137&amp;G17137&amp;H17137</f>
        <v>LUVA SOLDAVEL,COM DIAMETRO DE 40MM.FORNECIMENTO</v>
      </c>
      <c r="C17137" s="142" t="s">
        <v>33485</v>
      </c>
      <c r="I17137" s="142" t="s">
        <v>9</v>
      </c>
      <c r="J17137" s="142" t="n">
        <v>3.8</v>
      </c>
    </row>
    <row r="17138" customFormat="false" ht="12.75" hidden="false" customHeight="false" outlineLevel="0" collapsed="false">
      <c r="A17138" s="142" t="s">
        <v>33487</v>
      </c>
      <c r="B17138" s="663" t="str">
        <f aca="false">C17138&amp;D17138&amp;E17138&amp;F17138&amp;G17138&amp;H17138</f>
        <v>LUVA SOLDAVEL,COM DIAMETRO DE 50MM.FORNECIMENTO</v>
      </c>
      <c r="C17138" s="142" t="s">
        <v>33488</v>
      </c>
      <c r="I17138" s="142" t="s">
        <v>9</v>
      </c>
      <c r="J17138" s="142" t="n">
        <v>3.88</v>
      </c>
    </row>
    <row r="17139" customFormat="false" ht="12.75" hidden="false" customHeight="false" outlineLevel="0" collapsed="false">
      <c r="A17139" s="142" t="s">
        <v>33489</v>
      </c>
      <c r="B17139" s="663" t="str">
        <f aca="false">C17139&amp;D17139&amp;E17139&amp;F17139&amp;G17139&amp;H17139</f>
        <v>LUVA SOLDAVEL,COM DIAMETRO DE 50MM.FORNECIMENTO</v>
      </c>
      <c r="C17139" s="142" t="s">
        <v>33488</v>
      </c>
      <c r="I17139" s="142" t="s">
        <v>9</v>
      </c>
      <c r="J17139" s="142" t="n">
        <v>3.88</v>
      </c>
    </row>
    <row r="17140" customFormat="false" ht="12.75" hidden="false" customHeight="false" outlineLevel="0" collapsed="false">
      <c r="A17140" s="142" t="s">
        <v>33490</v>
      </c>
      <c r="B17140" s="663" t="str">
        <f aca="false">C17140&amp;D17140&amp;E17140&amp;F17140&amp;G17140&amp;H17140</f>
        <v>LUVA SOLDAVEL,COM DIAMETRO DE 60MM.FORNECIMENTO</v>
      </c>
      <c r="C17140" s="142" t="s">
        <v>33491</v>
      </c>
      <c r="I17140" s="142" t="s">
        <v>9</v>
      </c>
      <c r="J17140" s="142" t="n">
        <v>8.06</v>
      </c>
    </row>
    <row r="17141" customFormat="false" ht="12.75" hidden="false" customHeight="false" outlineLevel="0" collapsed="false">
      <c r="A17141" s="142" t="s">
        <v>33492</v>
      </c>
      <c r="B17141" s="663" t="str">
        <f aca="false">C17141&amp;D17141&amp;E17141&amp;F17141&amp;G17141&amp;H17141</f>
        <v>LUVA SOLDAVEL,COM DIAMETRO DE 60MM.FORNECIMENTO</v>
      </c>
      <c r="C17141" s="142" t="s">
        <v>33491</v>
      </c>
      <c r="I17141" s="142" t="s">
        <v>9</v>
      </c>
      <c r="J17141" s="142" t="n">
        <v>8.06</v>
      </c>
    </row>
    <row r="17142" customFormat="false" ht="12.75" hidden="false" customHeight="false" outlineLevel="0" collapsed="false">
      <c r="A17142" s="142" t="s">
        <v>33493</v>
      </c>
      <c r="B17142" s="663" t="str">
        <f aca="false">C17142&amp;D17142&amp;E17142&amp;F17142&amp;G17142&amp;H17142</f>
        <v>LUVA SOLDAVEL,COM DIAMETRO DE 75MM.FORNECIMENTO</v>
      </c>
      <c r="C17142" s="142" t="s">
        <v>33494</v>
      </c>
      <c r="I17142" s="142" t="s">
        <v>9</v>
      </c>
      <c r="J17142" s="142" t="n">
        <v>14.96</v>
      </c>
    </row>
    <row r="17143" customFormat="false" ht="12.75" hidden="false" customHeight="false" outlineLevel="0" collapsed="false">
      <c r="A17143" s="142" t="s">
        <v>33495</v>
      </c>
      <c r="B17143" s="663" t="str">
        <f aca="false">C17143&amp;D17143&amp;E17143&amp;F17143&amp;G17143&amp;H17143</f>
        <v>LUVA SOLDAVEL,COM DIAMETRO DE 75MM.FORNECIMENTO</v>
      </c>
      <c r="C17143" s="142" t="s">
        <v>33494</v>
      </c>
      <c r="I17143" s="142" t="s">
        <v>9</v>
      </c>
      <c r="J17143" s="142" t="n">
        <v>14.96</v>
      </c>
    </row>
    <row r="17144" customFormat="false" ht="12.75" hidden="false" customHeight="false" outlineLevel="0" collapsed="false">
      <c r="A17144" s="142" t="s">
        <v>33496</v>
      </c>
      <c r="B17144" s="663" t="str">
        <f aca="false">C17144&amp;D17144&amp;E17144&amp;F17144&amp;G17144&amp;H17144</f>
        <v>LUVA SOLDAVEL,COM DIAMETRO DE 85MM.FORNECIMENTO</v>
      </c>
      <c r="C17144" s="142" t="s">
        <v>33497</v>
      </c>
      <c r="I17144" s="142" t="s">
        <v>9</v>
      </c>
      <c r="J17144" s="142" t="n">
        <v>31.76</v>
      </c>
    </row>
    <row r="17145" customFormat="false" ht="12.75" hidden="false" customHeight="false" outlineLevel="0" collapsed="false">
      <c r="A17145" s="142" t="s">
        <v>33498</v>
      </c>
      <c r="B17145" s="663" t="str">
        <f aca="false">C17145&amp;D17145&amp;E17145&amp;F17145&amp;G17145&amp;H17145</f>
        <v>LUVA SOLDAVEL,COM DIAMETRO DE 85MM.FORNECIMENTO</v>
      </c>
      <c r="C17145" s="142" t="s">
        <v>33497</v>
      </c>
      <c r="I17145" s="142" t="s">
        <v>9</v>
      </c>
      <c r="J17145" s="142" t="n">
        <v>31.76</v>
      </c>
    </row>
    <row r="17146" customFormat="false" ht="12.75" hidden="false" customHeight="false" outlineLevel="0" collapsed="false">
      <c r="A17146" s="142" t="s">
        <v>33499</v>
      </c>
      <c r="B17146" s="663" t="str">
        <f aca="false">C17146&amp;D17146&amp;E17146&amp;F17146&amp;G17146&amp;H17146</f>
        <v>LUVA SOLDAVEL,COM DIAMETRO DE 110MM.FORNECIMENTO</v>
      </c>
      <c r="C17146" s="142" t="s">
        <v>33500</v>
      </c>
      <c r="I17146" s="142" t="s">
        <v>9</v>
      </c>
      <c r="J17146" s="142" t="n">
        <v>75.68</v>
      </c>
    </row>
    <row r="17147" customFormat="false" ht="12.75" hidden="false" customHeight="false" outlineLevel="0" collapsed="false">
      <c r="A17147" s="142" t="s">
        <v>33501</v>
      </c>
      <c r="B17147" s="663" t="str">
        <f aca="false">C17147&amp;D17147&amp;E17147&amp;F17147&amp;G17147&amp;H17147</f>
        <v>LUVA SOLDAVEL,COM DIAMETRO DE 110MM.FORNECIMENTO</v>
      </c>
      <c r="C17147" s="142" t="s">
        <v>33500</v>
      </c>
      <c r="I17147" s="142" t="s">
        <v>9</v>
      </c>
      <c r="J17147" s="142" t="n">
        <v>75.68</v>
      </c>
    </row>
    <row r="17148" customFormat="false" ht="12.75" hidden="false" customHeight="false" outlineLevel="0" collapsed="false">
      <c r="A17148" s="142" t="s">
        <v>33502</v>
      </c>
      <c r="B17148" s="663" t="str">
        <f aca="false">C17148&amp;D17148&amp;E17148&amp;F17148&amp;G17148&amp;H17148</f>
        <v>LUVA DE REDUCAO SOLDAVEL,COM DIAMETRO DE 25MMX20MM.FORNECIMENTO</v>
      </c>
      <c r="C17148" s="142" t="s">
        <v>33503</v>
      </c>
      <c r="D17148" s="142" t="s">
        <v>4824</v>
      </c>
      <c r="I17148" s="142" t="s">
        <v>9</v>
      </c>
      <c r="J17148" s="142" t="n">
        <v>1.22</v>
      </c>
    </row>
    <row r="17149" customFormat="false" ht="12.75" hidden="false" customHeight="false" outlineLevel="0" collapsed="false">
      <c r="A17149" s="142" t="s">
        <v>33504</v>
      </c>
      <c r="B17149" s="663" t="str">
        <f aca="false">C17149&amp;D17149&amp;E17149&amp;F17149&amp;G17149&amp;H17149</f>
        <v>LUVA DE REDUCAO SOLDAVEL,COM DIAMETRO DE 25MMX20MM.FORNECIMENTO</v>
      </c>
      <c r="C17149" s="142" t="s">
        <v>33503</v>
      </c>
      <c r="D17149" s="142" t="s">
        <v>4824</v>
      </c>
      <c r="I17149" s="142" t="s">
        <v>9</v>
      </c>
      <c r="J17149" s="142" t="n">
        <v>1.22</v>
      </c>
    </row>
    <row r="17150" customFormat="false" ht="12.75" hidden="false" customHeight="false" outlineLevel="0" collapsed="false">
      <c r="A17150" s="142" t="s">
        <v>33505</v>
      </c>
      <c r="B17150" s="663" t="str">
        <f aca="false">C17150&amp;D17150&amp;E17150&amp;F17150&amp;G17150&amp;H17150</f>
        <v>LUVA DE REDUCAO SOLDAVEL,COM DIAMETRO DE 32MMX25MM.FORNECIMENTO</v>
      </c>
      <c r="C17150" s="142" t="s">
        <v>33506</v>
      </c>
      <c r="D17150" s="142" t="s">
        <v>4824</v>
      </c>
      <c r="I17150" s="142" t="s">
        <v>9</v>
      </c>
      <c r="J17150" s="142" t="n">
        <v>2.9</v>
      </c>
    </row>
    <row r="17151" customFormat="false" ht="12.75" hidden="false" customHeight="false" outlineLevel="0" collapsed="false">
      <c r="A17151" s="142" t="s">
        <v>33507</v>
      </c>
      <c r="B17151" s="663" t="str">
        <f aca="false">C17151&amp;D17151&amp;E17151&amp;F17151&amp;G17151&amp;H17151</f>
        <v>LUVA DE REDUCAO SOLDAVEL,COM DIAMETRO DE 32MMX25MM.FORNECIMENTO</v>
      </c>
      <c r="C17151" s="142" t="s">
        <v>33506</v>
      </c>
      <c r="D17151" s="142" t="s">
        <v>4824</v>
      </c>
      <c r="I17151" s="142" t="s">
        <v>9</v>
      </c>
      <c r="J17151" s="142" t="n">
        <v>2.9</v>
      </c>
    </row>
    <row r="17152" customFormat="false" ht="12.75" hidden="false" customHeight="false" outlineLevel="0" collapsed="false">
      <c r="A17152" s="142" t="s">
        <v>33508</v>
      </c>
      <c r="B17152" s="663" t="str">
        <f aca="false">C17152&amp;D17152&amp;E17152&amp;F17152&amp;G17152&amp;H17152</f>
        <v>LUVA DE REDUCAO SOLDAVEL,COM DIAMETRO DE 40MMX32MM.FORNECIMENTO</v>
      </c>
      <c r="C17152" s="142" t="s">
        <v>33509</v>
      </c>
      <c r="D17152" s="142" t="s">
        <v>4824</v>
      </c>
      <c r="I17152" s="142" t="s">
        <v>9</v>
      </c>
      <c r="J17152" s="142" t="n">
        <v>4.42</v>
      </c>
    </row>
    <row r="17153" customFormat="false" ht="12.75" hidden="false" customHeight="false" outlineLevel="0" collapsed="false">
      <c r="A17153" s="142" t="s">
        <v>33510</v>
      </c>
      <c r="B17153" s="663" t="str">
        <f aca="false">C17153&amp;D17153&amp;E17153&amp;F17153&amp;G17153&amp;H17153</f>
        <v>LUVA DE REDUCAO SOLDAVEL,COM DIAMETRO DE 40MMX32MM.FORNECIMENTO</v>
      </c>
      <c r="C17153" s="142" t="s">
        <v>33509</v>
      </c>
      <c r="D17153" s="142" t="s">
        <v>4824</v>
      </c>
      <c r="I17153" s="142" t="s">
        <v>9</v>
      </c>
      <c r="J17153" s="142" t="n">
        <v>4.42</v>
      </c>
    </row>
    <row r="17154" customFormat="false" ht="12.75" hidden="false" customHeight="false" outlineLevel="0" collapsed="false">
      <c r="A17154" s="142" t="s">
        <v>33511</v>
      </c>
      <c r="B17154" s="663" t="str">
        <f aca="false">C17154&amp;D17154&amp;E17154&amp;F17154&amp;G17154&amp;H17154</f>
        <v>LUVA DE REDUCAO SOLDAVEL,COM DIAMETRO DE 60MMX50MM.FORNECIMENTO</v>
      </c>
      <c r="C17154" s="142" t="s">
        <v>33512</v>
      </c>
      <c r="D17154" s="142" t="s">
        <v>4824</v>
      </c>
      <c r="I17154" s="142" t="s">
        <v>9</v>
      </c>
      <c r="J17154" s="142" t="n">
        <v>11.64</v>
      </c>
    </row>
    <row r="17155" customFormat="false" ht="12.75" hidden="false" customHeight="false" outlineLevel="0" collapsed="false">
      <c r="A17155" s="142" t="s">
        <v>33513</v>
      </c>
      <c r="B17155" s="663" t="str">
        <f aca="false">C17155&amp;D17155&amp;E17155&amp;F17155&amp;G17155&amp;H17155</f>
        <v>LUVA DE REDUCAO SOLDAVEL,COM DIAMETRO DE 60MMX50MM.FORNECIMENTO</v>
      </c>
      <c r="C17155" s="142" t="s">
        <v>33512</v>
      </c>
      <c r="D17155" s="142" t="s">
        <v>4824</v>
      </c>
      <c r="I17155" s="142" t="s">
        <v>9</v>
      </c>
      <c r="J17155" s="142" t="n">
        <v>11.64</v>
      </c>
    </row>
    <row r="17156" customFormat="false" ht="12.75" hidden="false" customHeight="false" outlineLevel="0" collapsed="false">
      <c r="A17156" s="142" t="s">
        <v>33514</v>
      </c>
      <c r="B17156" s="663" t="str">
        <f aca="false">C17156&amp;D17156&amp;E17156&amp;F17156&amp;G17156&amp;H17156</f>
        <v>LUVA DE CORRER PARA TUBO SOLDAVEL,COM DIAMETRO DE 20MM.FORNECIMENTO</v>
      </c>
      <c r="C17156" s="142" t="s">
        <v>33515</v>
      </c>
      <c r="D17156" s="142" t="s">
        <v>18907</v>
      </c>
      <c r="I17156" s="142" t="s">
        <v>9</v>
      </c>
      <c r="J17156" s="142" t="n">
        <v>6.4</v>
      </c>
    </row>
    <row r="17157" customFormat="false" ht="12.75" hidden="false" customHeight="false" outlineLevel="0" collapsed="false">
      <c r="A17157" s="142" t="s">
        <v>33516</v>
      </c>
      <c r="B17157" s="663" t="str">
        <f aca="false">C17157&amp;D17157&amp;E17157&amp;F17157&amp;G17157&amp;H17157</f>
        <v>LUVA DE CORRER PARA TUBO SOLDAVEL,COM DIAMETRO DE 20MM.FORNECIMENTO</v>
      </c>
      <c r="C17157" s="142" t="s">
        <v>33515</v>
      </c>
      <c r="D17157" s="142" t="s">
        <v>18907</v>
      </c>
      <c r="I17157" s="142" t="s">
        <v>9</v>
      </c>
      <c r="J17157" s="142" t="n">
        <v>6.4</v>
      </c>
    </row>
    <row r="17158" customFormat="false" ht="12.75" hidden="false" customHeight="false" outlineLevel="0" collapsed="false">
      <c r="A17158" s="142" t="s">
        <v>33517</v>
      </c>
      <c r="B17158" s="663" t="str">
        <f aca="false">C17158&amp;D17158&amp;E17158&amp;F17158&amp;G17158&amp;H17158</f>
        <v>LUVA DE CORRER PARA TUBO SOLDAVEL,COM DIAMETRO DE 25MM.FORNECIMENTO</v>
      </c>
      <c r="C17158" s="142" t="s">
        <v>33518</v>
      </c>
      <c r="D17158" s="142" t="s">
        <v>18907</v>
      </c>
      <c r="I17158" s="142" t="s">
        <v>9</v>
      </c>
      <c r="J17158" s="142" t="n">
        <v>10.91</v>
      </c>
    </row>
    <row r="17159" customFormat="false" ht="12.75" hidden="false" customHeight="false" outlineLevel="0" collapsed="false">
      <c r="A17159" s="142" t="s">
        <v>33519</v>
      </c>
      <c r="B17159" s="663" t="str">
        <f aca="false">C17159&amp;D17159&amp;E17159&amp;F17159&amp;G17159&amp;H17159</f>
        <v>LUVA DE CORRER PARA TUBO SOLDAVEL,COM DIAMETRO DE 25MM.FORNECIMENTO</v>
      </c>
      <c r="C17159" s="142" t="s">
        <v>33518</v>
      </c>
      <c r="D17159" s="142" t="s">
        <v>18907</v>
      </c>
      <c r="I17159" s="142" t="s">
        <v>9</v>
      </c>
      <c r="J17159" s="142" t="n">
        <v>10.91</v>
      </c>
    </row>
    <row r="17160" customFormat="false" ht="12.75" hidden="false" customHeight="false" outlineLevel="0" collapsed="false">
      <c r="A17160" s="142" t="s">
        <v>33520</v>
      </c>
      <c r="B17160" s="663" t="str">
        <f aca="false">C17160&amp;D17160&amp;E17160&amp;F17160&amp;G17160&amp;H17160</f>
        <v>LUVA DE CORRER PARA TUBO SOLDAVEL,COM DIAMETRO DE 50MM.FORNECIMENTO</v>
      </c>
      <c r="C17160" s="142" t="s">
        <v>33521</v>
      </c>
      <c r="D17160" s="142" t="s">
        <v>18907</v>
      </c>
      <c r="I17160" s="142" t="s">
        <v>9</v>
      </c>
      <c r="J17160" s="142" t="n">
        <v>22.29</v>
      </c>
    </row>
    <row r="17161" customFormat="false" ht="12.75" hidden="false" customHeight="false" outlineLevel="0" collapsed="false">
      <c r="A17161" s="142" t="s">
        <v>33522</v>
      </c>
      <c r="B17161" s="663" t="str">
        <f aca="false">C17161&amp;D17161&amp;E17161&amp;F17161&amp;G17161&amp;H17161</f>
        <v>LUVA DE CORRER PARA TUBO SOLDAVEL,COM DIAMETRO DE 50MM.FORNECIMENTO</v>
      </c>
      <c r="C17161" s="142" t="s">
        <v>33521</v>
      </c>
      <c r="D17161" s="142" t="s">
        <v>18907</v>
      </c>
      <c r="I17161" s="142" t="s">
        <v>9</v>
      </c>
      <c r="J17161" s="142" t="n">
        <v>22.29</v>
      </c>
    </row>
    <row r="17162" customFormat="false" ht="12.75" hidden="false" customHeight="false" outlineLevel="0" collapsed="false">
      <c r="A17162" s="142" t="s">
        <v>33523</v>
      </c>
      <c r="B17162" s="663" t="str">
        <f aca="false">C17162&amp;D17162&amp;E17162&amp;F17162&amp;G17162&amp;H17162</f>
        <v>TE SOLDAVEL 90º,COM DIAMETRO DE 20MM.FORNECIMENTO</v>
      </c>
      <c r="C17162" s="142" t="s">
        <v>33524</v>
      </c>
      <c r="I17162" s="142" t="s">
        <v>9</v>
      </c>
      <c r="J17162" s="142" t="n">
        <v>0.64</v>
      </c>
    </row>
    <row r="17163" customFormat="false" ht="12.75" hidden="false" customHeight="false" outlineLevel="0" collapsed="false">
      <c r="A17163" s="142" t="s">
        <v>33525</v>
      </c>
      <c r="B17163" s="663" t="str">
        <f aca="false">C17163&amp;D17163&amp;E17163&amp;F17163&amp;G17163&amp;H17163</f>
        <v>TE SOLDAVEL 90º,COM DIAMETRO DE 20MM.FORNECIMENTO</v>
      </c>
      <c r="C17163" s="142" t="s">
        <v>33524</v>
      </c>
      <c r="I17163" s="142" t="s">
        <v>9</v>
      </c>
      <c r="J17163" s="142" t="n">
        <v>0.64</v>
      </c>
    </row>
    <row r="17164" customFormat="false" ht="12.75" hidden="false" customHeight="false" outlineLevel="0" collapsed="false">
      <c r="A17164" s="142" t="s">
        <v>33526</v>
      </c>
      <c r="B17164" s="663" t="str">
        <f aca="false">C17164&amp;D17164&amp;E17164&amp;F17164&amp;G17164&amp;H17164</f>
        <v>TE SOLDAVEL 90º,COM DIAMETRO DE 25MM.FORNECIMENTO</v>
      </c>
      <c r="C17164" s="142" t="s">
        <v>33527</v>
      </c>
      <c r="I17164" s="142" t="s">
        <v>9</v>
      </c>
      <c r="J17164" s="142" t="n">
        <v>0.76</v>
      </c>
    </row>
    <row r="17165" customFormat="false" ht="12.75" hidden="false" customHeight="false" outlineLevel="0" collapsed="false">
      <c r="A17165" s="142" t="s">
        <v>33528</v>
      </c>
      <c r="B17165" s="663" t="str">
        <f aca="false">C17165&amp;D17165&amp;E17165&amp;F17165&amp;G17165&amp;H17165</f>
        <v>TE SOLDAVEL 90º,COM DIAMETRO DE 25MM.FORNECIMENTO</v>
      </c>
      <c r="C17165" s="142" t="s">
        <v>33527</v>
      </c>
      <c r="I17165" s="142" t="s">
        <v>9</v>
      </c>
      <c r="J17165" s="142" t="n">
        <v>0.76</v>
      </c>
    </row>
    <row r="17166" customFormat="false" ht="12.75" hidden="false" customHeight="false" outlineLevel="0" collapsed="false">
      <c r="A17166" s="142" t="s">
        <v>33529</v>
      </c>
      <c r="B17166" s="663" t="str">
        <f aca="false">C17166&amp;D17166&amp;E17166&amp;F17166&amp;G17166&amp;H17166</f>
        <v>TE SOLDAVEL 90º,COM DIAMETRO DE 32MM.FORNECIMENTO</v>
      </c>
      <c r="C17166" s="142" t="s">
        <v>33530</v>
      </c>
      <c r="I17166" s="142" t="s">
        <v>9</v>
      </c>
      <c r="J17166" s="142" t="n">
        <v>3.24</v>
      </c>
    </row>
    <row r="17167" customFormat="false" ht="12.75" hidden="false" customHeight="false" outlineLevel="0" collapsed="false">
      <c r="A17167" s="142" t="s">
        <v>33531</v>
      </c>
      <c r="B17167" s="663" t="str">
        <f aca="false">C17167&amp;D17167&amp;E17167&amp;F17167&amp;G17167&amp;H17167</f>
        <v>TE SOLDAVEL 90º,COM DIAMETRO DE 32MM.FORNECIMENTO</v>
      </c>
      <c r="C17167" s="142" t="s">
        <v>33530</v>
      </c>
      <c r="I17167" s="142" t="s">
        <v>9</v>
      </c>
      <c r="J17167" s="142" t="n">
        <v>3.24</v>
      </c>
    </row>
    <row r="17168" customFormat="false" ht="12.75" hidden="false" customHeight="false" outlineLevel="0" collapsed="false">
      <c r="A17168" s="142" t="s">
        <v>33532</v>
      </c>
      <c r="B17168" s="663" t="str">
        <f aca="false">C17168&amp;D17168&amp;E17168&amp;F17168&amp;G17168&amp;H17168</f>
        <v>TE SOLDAVEL 90º,COM DIAMETRO DE 40MM.FORNECIMENTO</v>
      </c>
      <c r="C17168" s="142" t="s">
        <v>33533</v>
      </c>
      <c r="I17168" s="142" t="s">
        <v>9</v>
      </c>
      <c r="J17168" s="142" t="n">
        <v>8.74</v>
      </c>
    </row>
    <row r="17169" customFormat="false" ht="12.75" hidden="false" customHeight="false" outlineLevel="0" collapsed="false">
      <c r="A17169" s="142" t="s">
        <v>33534</v>
      </c>
      <c r="B17169" s="663" t="str">
        <f aca="false">C17169&amp;D17169&amp;E17169&amp;F17169&amp;G17169&amp;H17169</f>
        <v>TE SOLDAVEL 90º,COM DIAMETRO DE 40MM.FORNECIMENTO</v>
      </c>
      <c r="C17169" s="142" t="s">
        <v>33533</v>
      </c>
      <c r="I17169" s="142" t="s">
        <v>9</v>
      </c>
      <c r="J17169" s="142" t="n">
        <v>8.74</v>
      </c>
    </row>
    <row r="17170" customFormat="false" ht="12.75" hidden="false" customHeight="false" outlineLevel="0" collapsed="false">
      <c r="A17170" s="142" t="s">
        <v>33535</v>
      </c>
      <c r="B17170" s="663" t="str">
        <f aca="false">C17170&amp;D17170&amp;E17170&amp;F17170&amp;G17170&amp;H17170</f>
        <v>TE SOLDAVEL 90º,COM DIAMETRO DE 50MM.FORNECIMENTO</v>
      </c>
      <c r="C17170" s="142" t="s">
        <v>33536</v>
      </c>
      <c r="I17170" s="142" t="s">
        <v>9</v>
      </c>
      <c r="J17170" s="142" t="n">
        <v>7.67</v>
      </c>
    </row>
    <row r="17171" customFormat="false" ht="12.75" hidden="false" customHeight="false" outlineLevel="0" collapsed="false">
      <c r="A17171" s="142" t="s">
        <v>33537</v>
      </c>
      <c r="B17171" s="663" t="str">
        <f aca="false">C17171&amp;D17171&amp;E17171&amp;F17171&amp;G17171&amp;H17171</f>
        <v>TE SOLDAVEL 90º,COM DIAMETRO DE 50MM.FORNECIMENTO</v>
      </c>
      <c r="C17171" s="142" t="s">
        <v>33536</v>
      </c>
      <c r="I17171" s="142" t="s">
        <v>9</v>
      </c>
      <c r="J17171" s="142" t="n">
        <v>7.67</v>
      </c>
    </row>
    <row r="17172" customFormat="false" ht="12.75" hidden="false" customHeight="false" outlineLevel="0" collapsed="false">
      <c r="A17172" s="142" t="s">
        <v>33538</v>
      </c>
      <c r="B17172" s="663" t="str">
        <f aca="false">C17172&amp;D17172&amp;E17172&amp;F17172&amp;G17172&amp;H17172</f>
        <v>TE SOLDAVEL 90º,COM DIAMETRO DE 60MM.FORNECIMENTO</v>
      </c>
      <c r="C17172" s="142" t="s">
        <v>33539</v>
      </c>
      <c r="I17172" s="142" t="s">
        <v>9</v>
      </c>
      <c r="J17172" s="142" t="n">
        <v>22.18</v>
      </c>
    </row>
    <row r="17173" customFormat="false" ht="12.75" hidden="false" customHeight="false" outlineLevel="0" collapsed="false">
      <c r="A17173" s="142" t="s">
        <v>33540</v>
      </c>
      <c r="B17173" s="663" t="str">
        <f aca="false">C17173&amp;D17173&amp;E17173&amp;F17173&amp;G17173&amp;H17173</f>
        <v>TE SOLDAVEL 90º,COM DIAMETRO DE 60MM.FORNECIMENTO</v>
      </c>
      <c r="C17173" s="142" t="s">
        <v>33539</v>
      </c>
      <c r="I17173" s="142" t="s">
        <v>9</v>
      </c>
      <c r="J17173" s="142" t="n">
        <v>22.18</v>
      </c>
    </row>
    <row r="17174" customFormat="false" ht="12.75" hidden="false" customHeight="false" outlineLevel="0" collapsed="false">
      <c r="A17174" s="142" t="s">
        <v>33541</v>
      </c>
      <c r="B17174" s="663" t="str">
        <f aca="false">C17174&amp;D17174&amp;E17174&amp;F17174&amp;G17174&amp;H17174</f>
        <v>TE SOLDAVEL 90º,COM DIAMETRO DE 75MM.FORNECIMENTO</v>
      </c>
      <c r="C17174" s="142" t="s">
        <v>33542</v>
      </c>
      <c r="I17174" s="142" t="s">
        <v>9</v>
      </c>
      <c r="J17174" s="142" t="n">
        <v>40.53</v>
      </c>
    </row>
    <row r="17175" customFormat="false" ht="12.75" hidden="false" customHeight="false" outlineLevel="0" collapsed="false">
      <c r="A17175" s="142" t="s">
        <v>33543</v>
      </c>
      <c r="B17175" s="663" t="str">
        <f aca="false">C17175&amp;D17175&amp;E17175&amp;F17175&amp;G17175&amp;H17175</f>
        <v>TE SOLDAVEL 90º,COM DIAMETRO DE 75MM.FORNECIMENTO</v>
      </c>
      <c r="C17175" s="142" t="s">
        <v>33542</v>
      </c>
      <c r="I17175" s="142" t="s">
        <v>9</v>
      </c>
      <c r="J17175" s="142" t="n">
        <v>40.53</v>
      </c>
    </row>
    <row r="17176" customFormat="false" ht="12.75" hidden="false" customHeight="false" outlineLevel="0" collapsed="false">
      <c r="A17176" s="142" t="s">
        <v>33544</v>
      </c>
      <c r="B17176" s="663" t="str">
        <f aca="false">C17176&amp;D17176&amp;E17176&amp;F17176&amp;G17176&amp;H17176</f>
        <v>TE SOLDAVEL 90º,COM DIAMETRO DE 85MM.FORNECIMENTO</v>
      </c>
      <c r="C17176" s="142" t="s">
        <v>33545</v>
      </c>
      <c r="I17176" s="142" t="s">
        <v>9</v>
      </c>
      <c r="J17176" s="142" t="n">
        <v>81.73</v>
      </c>
    </row>
    <row r="17177" customFormat="false" ht="12.75" hidden="false" customHeight="false" outlineLevel="0" collapsed="false">
      <c r="A17177" s="142" t="s">
        <v>33546</v>
      </c>
      <c r="B17177" s="663" t="str">
        <f aca="false">C17177&amp;D17177&amp;E17177&amp;F17177&amp;G17177&amp;H17177</f>
        <v>TE SOLDAVEL 90º,COM DIAMETRO DE 85MM.FORNECIMENTO</v>
      </c>
      <c r="C17177" s="142" t="s">
        <v>33545</v>
      </c>
      <c r="I17177" s="142" t="s">
        <v>9</v>
      </c>
      <c r="J17177" s="142" t="n">
        <v>81.73</v>
      </c>
    </row>
    <row r="17178" customFormat="false" ht="12.75" hidden="false" customHeight="false" outlineLevel="0" collapsed="false">
      <c r="A17178" s="142" t="s">
        <v>33547</v>
      </c>
      <c r="B17178" s="663" t="str">
        <f aca="false">C17178&amp;D17178&amp;E17178&amp;F17178&amp;G17178&amp;H17178</f>
        <v>TE SOLDAVEL 90º,COM DIAMETRO DE 110MM.FORNECIMENTO</v>
      </c>
      <c r="C17178" s="142" t="s">
        <v>33548</v>
      </c>
      <c r="I17178" s="142" t="s">
        <v>9</v>
      </c>
      <c r="J17178" s="142" t="n">
        <v>174.57</v>
      </c>
    </row>
    <row r="17179" customFormat="false" ht="12.75" hidden="false" customHeight="false" outlineLevel="0" collapsed="false">
      <c r="A17179" s="142" t="s">
        <v>33549</v>
      </c>
      <c r="B17179" s="663" t="str">
        <f aca="false">C17179&amp;D17179&amp;E17179&amp;F17179&amp;G17179&amp;H17179</f>
        <v>TE SOLDAVEL 90º,COM DIAMETRO DE 110MM.FORNECIMENTO</v>
      </c>
      <c r="C17179" s="142" t="s">
        <v>33548</v>
      </c>
      <c r="I17179" s="142" t="s">
        <v>9</v>
      </c>
      <c r="J17179" s="142" t="n">
        <v>174.57</v>
      </c>
    </row>
    <row r="17180" customFormat="false" ht="12.75" hidden="false" customHeight="false" outlineLevel="0" collapsed="false">
      <c r="A17180" s="142" t="s">
        <v>33550</v>
      </c>
      <c r="B17180" s="663" t="str">
        <f aca="false">C17180&amp;D17180&amp;E17180&amp;F17180&amp;G17180&amp;H17180</f>
        <v>TE DE REDUCAO 90º SOLDAVEL,COM DIAMETRO DE 25MMX20MM.FORNECIMENTO</v>
      </c>
      <c r="C17180" s="142" t="s">
        <v>33551</v>
      </c>
      <c r="D17180" s="142" t="s">
        <v>9770</v>
      </c>
      <c r="I17180" s="142" t="s">
        <v>9</v>
      </c>
      <c r="J17180" s="142" t="n">
        <v>3.27</v>
      </c>
    </row>
    <row r="17181" customFormat="false" ht="12.75" hidden="false" customHeight="false" outlineLevel="0" collapsed="false">
      <c r="A17181" s="142" t="s">
        <v>33552</v>
      </c>
      <c r="B17181" s="663" t="str">
        <f aca="false">C17181&amp;D17181&amp;E17181&amp;F17181&amp;G17181&amp;H17181</f>
        <v>TE DE REDUCAO 90º SOLDAVEL,COM DIAMETRO DE 25MMX20MM.FORNECIMENTO</v>
      </c>
      <c r="C17181" s="142" t="s">
        <v>33551</v>
      </c>
      <c r="D17181" s="142" t="s">
        <v>9770</v>
      </c>
      <c r="I17181" s="142" t="s">
        <v>9</v>
      </c>
      <c r="J17181" s="142" t="n">
        <v>3.27</v>
      </c>
    </row>
    <row r="17182" customFormat="false" ht="12.75" hidden="false" customHeight="false" outlineLevel="0" collapsed="false">
      <c r="A17182" s="142" t="s">
        <v>33553</v>
      </c>
      <c r="B17182" s="663" t="str">
        <f aca="false">C17182&amp;D17182&amp;E17182&amp;F17182&amp;G17182&amp;H17182</f>
        <v>TE DE REDUCAO 90º SOLDAVEL,COM DIAMETRO DE 32MMX25MM.FORNECIMENTO</v>
      </c>
      <c r="C17182" s="142" t="s">
        <v>33554</v>
      </c>
      <c r="D17182" s="142" t="s">
        <v>9770</v>
      </c>
      <c r="I17182" s="142" t="s">
        <v>9</v>
      </c>
      <c r="J17182" s="142" t="n">
        <v>4.39</v>
      </c>
    </row>
    <row r="17183" customFormat="false" ht="12.75" hidden="false" customHeight="false" outlineLevel="0" collapsed="false">
      <c r="A17183" s="142" t="s">
        <v>33555</v>
      </c>
      <c r="B17183" s="663" t="str">
        <f aca="false">C17183&amp;D17183&amp;E17183&amp;F17183&amp;G17183&amp;H17183</f>
        <v>TE DE REDUCAO 90º SOLDAVEL,COM DIAMETRO DE 32MMX25MM.FORNECIMENTO</v>
      </c>
      <c r="C17183" s="142" t="s">
        <v>33554</v>
      </c>
      <c r="D17183" s="142" t="s">
        <v>9770</v>
      </c>
      <c r="I17183" s="142" t="s">
        <v>9</v>
      </c>
      <c r="J17183" s="142" t="n">
        <v>4.39</v>
      </c>
    </row>
    <row r="17184" customFormat="false" ht="12.75" hidden="false" customHeight="false" outlineLevel="0" collapsed="false">
      <c r="A17184" s="142" t="s">
        <v>33556</v>
      </c>
      <c r="B17184" s="663" t="str">
        <f aca="false">C17184&amp;D17184&amp;E17184&amp;F17184&amp;G17184&amp;H17184</f>
        <v>TE DE REDUCAO 90º SOLDAVEL,COM DIAMETRO DE 40MMX32MM.FORNECIMENTO</v>
      </c>
      <c r="C17184" s="142" t="s">
        <v>33557</v>
      </c>
      <c r="D17184" s="142" t="s">
        <v>9770</v>
      </c>
      <c r="I17184" s="142" t="s">
        <v>9</v>
      </c>
      <c r="J17184" s="142" t="n">
        <v>6.03</v>
      </c>
    </row>
    <row r="17185" customFormat="false" ht="12.75" hidden="false" customHeight="false" outlineLevel="0" collapsed="false">
      <c r="A17185" s="142" t="s">
        <v>33558</v>
      </c>
      <c r="B17185" s="663" t="str">
        <f aca="false">C17185&amp;D17185&amp;E17185&amp;F17185&amp;G17185&amp;H17185</f>
        <v>TE DE REDUCAO 90º SOLDAVEL,COM DIAMETRO DE 40MMX32MM.FORNECIMENTO</v>
      </c>
      <c r="C17185" s="142" t="s">
        <v>33557</v>
      </c>
      <c r="D17185" s="142" t="s">
        <v>9770</v>
      </c>
      <c r="I17185" s="142" t="s">
        <v>9</v>
      </c>
      <c r="J17185" s="142" t="n">
        <v>6.03</v>
      </c>
    </row>
    <row r="17186" customFormat="false" ht="12.75" hidden="false" customHeight="false" outlineLevel="0" collapsed="false">
      <c r="A17186" s="142" t="s">
        <v>33559</v>
      </c>
      <c r="B17186" s="663" t="str">
        <f aca="false">C17186&amp;D17186&amp;E17186&amp;F17186&amp;G17186&amp;H17186</f>
        <v>TE DE REDUCAO 90º SOLDAVEL,COM DIAMETRO DE 50MMX20MM.FORNECIMENTO</v>
      </c>
      <c r="C17186" s="142" t="s">
        <v>33560</v>
      </c>
      <c r="D17186" s="142" t="s">
        <v>9770</v>
      </c>
      <c r="I17186" s="142" t="s">
        <v>9</v>
      </c>
      <c r="J17186" s="142" t="n">
        <v>9.01</v>
      </c>
    </row>
    <row r="17187" customFormat="false" ht="12.75" hidden="false" customHeight="false" outlineLevel="0" collapsed="false">
      <c r="A17187" s="142" t="s">
        <v>33561</v>
      </c>
      <c r="B17187" s="663" t="str">
        <f aca="false">C17187&amp;D17187&amp;E17187&amp;F17187&amp;G17187&amp;H17187</f>
        <v>TE DE REDUCAO 90º SOLDAVEL,COM DIAMETRO DE 50MMX20MM.FORNECIMENTO</v>
      </c>
      <c r="C17187" s="142" t="s">
        <v>33560</v>
      </c>
      <c r="D17187" s="142" t="s">
        <v>9770</v>
      </c>
      <c r="I17187" s="142" t="s">
        <v>9</v>
      </c>
      <c r="J17187" s="142" t="n">
        <v>9.01</v>
      </c>
    </row>
    <row r="17188" customFormat="false" ht="12.75" hidden="false" customHeight="false" outlineLevel="0" collapsed="false">
      <c r="A17188" s="142" t="s">
        <v>33562</v>
      </c>
      <c r="B17188" s="663" t="str">
        <f aca="false">C17188&amp;D17188&amp;E17188&amp;F17188&amp;G17188&amp;H17188</f>
        <v>TE DE REDUCAO 90º SOLDAVEL,COM DIAMETRO DE 50MMX25MM.FORNECIMENTO</v>
      </c>
      <c r="C17188" s="142" t="s">
        <v>33563</v>
      </c>
      <c r="D17188" s="142" t="s">
        <v>9770</v>
      </c>
      <c r="I17188" s="142" t="s">
        <v>9</v>
      </c>
      <c r="J17188" s="142" t="n">
        <v>8.71</v>
      </c>
    </row>
    <row r="17189" customFormat="false" ht="12.75" hidden="false" customHeight="false" outlineLevel="0" collapsed="false">
      <c r="A17189" s="142" t="s">
        <v>33564</v>
      </c>
      <c r="B17189" s="663" t="str">
        <f aca="false">C17189&amp;D17189&amp;E17189&amp;F17189&amp;G17189&amp;H17189</f>
        <v>TE DE REDUCAO 90º SOLDAVEL,COM DIAMETRO DE 50MMX25MM.FORNECIMENTO</v>
      </c>
      <c r="C17189" s="142" t="s">
        <v>33563</v>
      </c>
      <c r="D17189" s="142" t="s">
        <v>9770</v>
      </c>
      <c r="I17189" s="142" t="s">
        <v>9</v>
      </c>
      <c r="J17189" s="142" t="n">
        <v>8.71</v>
      </c>
    </row>
    <row r="17190" customFormat="false" ht="12.75" hidden="false" customHeight="false" outlineLevel="0" collapsed="false">
      <c r="A17190" s="142" t="s">
        <v>33565</v>
      </c>
      <c r="B17190" s="663" t="str">
        <f aca="false">C17190&amp;D17190&amp;E17190&amp;F17190&amp;G17190&amp;H17190</f>
        <v>TE DE REDUCAO 90º SOLDAVEL,COM DIAMETRO DE 50MMX32MM.FORNECIMENTO</v>
      </c>
      <c r="C17190" s="142" t="s">
        <v>33566</v>
      </c>
      <c r="D17190" s="142" t="s">
        <v>9770</v>
      </c>
      <c r="I17190" s="142" t="s">
        <v>9</v>
      </c>
      <c r="J17190" s="142" t="n">
        <v>13.13</v>
      </c>
    </row>
    <row r="17191" customFormat="false" ht="12.75" hidden="false" customHeight="false" outlineLevel="0" collapsed="false">
      <c r="A17191" s="142" t="s">
        <v>33567</v>
      </c>
      <c r="B17191" s="663" t="str">
        <f aca="false">C17191&amp;D17191&amp;E17191&amp;F17191&amp;G17191&amp;H17191</f>
        <v>TE DE REDUCAO 90º SOLDAVEL,COM DIAMETRO DE 50MMX32MM.FORNECIMENTO</v>
      </c>
      <c r="C17191" s="142" t="s">
        <v>33566</v>
      </c>
      <c r="D17191" s="142" t="s">
        <v>9770</v>
      </c>
      <c r="I17191" s="142" t="s">
        <v>9</v>
      </c>
      <c r="J17191" s="142" t="n">
        <v>13.13</v>
      </c>
    </row>
    <row r="17192" customFormat="false" ht="12.75" hidden="false" customHeight="false" outlineLevel="0" collapsed="false">
      <c r="A17192" s="142" t="s">
        <v>33568</v>
      </c>
      <c r="B17192" s="663" t="str">
        <f aca="false">C17192&amp;D17192&amp;E17192&amp;F17192&amp;G17192&amp;H17192</f>
        <v>TE DE REDUCAO 90º SOLDAVEL,COM DIAMETRO DE 50MMX40MM.FORNECIMENTO</v>
      </c>
      <c r="C17192" s="142" t="s">
        <v>33569</v>
      </c>
      <c r="D17192" s="142" t="s">
        <v>9770</v>
      </c>
      <c r="I17192" s="142" t="s">
        <v>9</v>
      </c>
      <c r="J17192" s="142" t="n">
        <v>14.83</v>
      </c>
    </row>
    <row r="17193" customFormat="false" ht="12.75" hidden="false" customHeight="false" outlineLevel="0" collapsed="false">
      <c r="A17193" s="142" t="s">
        <v>33570</v>
      </c>
      <c r="B17193" s="663" t="str">
        <f aca="false">C17193&amp;D17193&amp;E17193&amp;F17193&amp;G17193&amp;H17193</f>
        <v>TE DE REDUCAO 90º SOLDAVEL,COM DIAMETRO DE 50MMX40MM.FORNECIMENTO</v>
      </c>
      <c r="C17193" s="142" t="s">
        <v>33569</v>
      </c>
      <c r="D17193" s="142" t="s">
        <v>9770</v>
      </c>
      <c r="I17193" s="142" t="s">
        <v>9</v>
      </c>
      <c r="J17193" s="142" t="n">
        <v>14.83</v>
      </c>
    </row>
    <row r="17194" customFormat="false" ht="12.75" hidden="false" customHeight="false" outlineLevel="0" collapsed="false">
      <c r="A17194" s="142" t="s">
        <v>33571</v>
      </c>
      <c r="B17194" s="663" t="str">
        <f aca="false">C17194&amp;D17194&amp;E17194&amp;F17194&amp;G17194&amp;H17194</f>
        <v>TE DE REDUCAO 90º SOLDAVEL,COM DIAMETRO DE 75MMX50MM.FORNECIMENTO</v>
      </c>
      <c r="C17194" s="142" t="s">
        <v>33572</v>
      </c>
      <c r="D17194" s="142" t="s">
        <v>9770</v>
      </c>
      <c r="I17194" s="142" t="s">
        <v>9</v>
      </c>
      <c r="J17194" s="142" t="n">
        <v>49.97</v>
      </c>
    </row>
    <row r="17195" customFormat="false" ht="12.75" hidden="false" customHeight="false" outlineLevel="0" collapsed="false">
      <c r="A17195" s="142" t="s">
        <v>33573</v>
      </c>
      <c r="B17195" s="663" t="str">
        <f aca="false">C17195&amp;D17195&amp;E17195&amp;F17195&amp;G17195&amp;H17195</f>
        <v>TE DE REDUCAO 90º SOLDAVEL,COM DIAMETRO DE 75MMX50MM.FORNECIMENTO</v>
      </c>
      <c r="C17195" s="142" t="s">
        <v>33572</v>
      </c>
      <c r="D17195" s="142" t="s">
        <v>9770</v>
      </c>
      <c r="I17195" s="142" t="s">
        <v>9</v>
      </c>
      <c r="J17195" s="142" t="n">
        <v>49.97</v>
      </c>
    </row>
    <row r="17196" customFormat="false" ht="12.75" hidden="false" customHeight="false" outlineLevel="0" collapsed="false">
      <c r="A17196" s="142" t="s">
        <v>33574</v>
      </c>
      <c r="B17196" s="663" t="str">
        <f aca="false">C17196&amp;D17196&amp;E17196&amp;F17196&amp;G17196&amp;H17196</f>
        <v>TE DE REDUCAO 90º SOLDAVEL,COM DIAMETRO DE 85MMX60MM.FORNECIMENTO</v>
      </c>
      <c r="C17196" s="142" t="s">
        <v>33575</v>
      </c>
      <c r="D17196" s="142" t="s">
        <v>9770</v>
      </c>
      <c r="I17196" s="142" t="s">
        <v>9</v>
      </c>
      <c r="J17196" s="142" t="n">
        <v>100.45</v>
      </c>
    </row>
    <row r="17197" customFormat="false" ht="12.75" hidden="false" customHeight="false" outlineLevel="0" collapsed="false">
      <c r="A17197" s="142" t="s">
        <v>33576</v>
      </c>
      <c r="B17197" s="663" t="str">
        <f aca="false">C17197&amp;D17197&amp;E17197&amp;F17197&amp;G17197&amp;H17197</f>
        <v>TE DE REDUCAO 90º SOLDAVEL,COM DIAMETRO DE 85MMX60MM.FORNECIMENTO</v>
      </c>
      <c r="C17197" s="142" t="s">
        <v>33575</v>
      </c>
      <c r="D17197" s="142" t="s">
        <v>9770</v>
      </c>
      <c r="I17197" s="142" t="s">
        <v>9</v>
      </c>
      <c r="J17197" s="142" t="n">
        <v>100.45</v>
      </c>
    </row>
    <row r="17198" customFormat="false" ht="12.75" hidden="false" customHeight="false" outlineLevel="0" collapsed="false">
      <c r="A17198" s="142" t="s">
        <v>33577</v>
      </c>
      <c r="B17198" s="663" t="str">
        <f aca="false">C17198&amp;D17198&amp;E17198&amp;F17198&amp;G17198&amp;H17198</f>
        <v>TE DE REDUCAO 90º SOLDAVEL,COM DIAMETRO DE 110MMX60MM.FORNECIMENTO</v>
      </c>
      <c r="C17198" s="142" t="s">
        <v>33578</v>
      </c>
      <c r="D17198" s="142" t="s">
        <v>17368</v>
      </c>
      <c r="I17198" s="142" t="s">
        <v>9</v>
      </c>
      <c r="J17198" s="142" t="n">
        <v>159.47</v>
      </c>
    </row>
    <row r="17199" customFormat="false" ht="12.75" hidden="false" customHeight="false" outlineLevel="0" collapsed="false">
      <c r="A17199" s="142" t="s">
        <v>33579</v>
      </c>
      <c r="B17199" s="663" t="str">
        <f aca="false">C17199&amp;D17199&amp;E17199&amp;F17199&amp;G17199&amp;H17199</f>
        <v>TE DE REDUCAO 90º SOLDAVEL,COM DIAMETRO DE 110MMX60MM.FORNECIMENTO</v>
      </c>
      <c r="C17199" s="142" t="s">
        <v>33578</v>
      </c>
      <c r="D17199" s="142" t="s">
        <v>17368</v>
      </c>
      <c r="I17199" s="142" t="s">
        <v>9</v>
      </c>
      <c r="J17199" s="142" t="n">
        <v>159.47</v>
      </c>
    </row>
    <row r="17200" customFormat="false" ht="12.75" hidden="false" customHeight="false" outlineLevel="0" collapsed="false">
      <c r="A17200" s="142" t="s">
        <v>33580</v>
      </c>
      <c r="B17200" s="663" t="str">
        <f aca="false">C17200&amp;D17200&amp;E17200&amp;F17200&amp;G17200&amp;H17200</f>
        <v>CRUZETA SOLDAVEL,COM DIAMETRO DE 25MM.FORNECIMENTO</v>
      </c>
      <c r="C17200" s="142" t="s">
        <v>33581</v>
      </c>
      <c r="I17200" s="142" t="s">
        <v>9</v>
      </c>
      <c r="J17200" s="142" t="n">
        <v>4.66</v>
      </c>
    </row>
    <row r="17201" customFormat="false" ht="12.75" hidden="false" customHeight="false" outlineLevel="0" collapsed="false">
      <c r="A17201" s="142" t="s">
        <v>33582</v>
      </c>
      <c r="B17201" s="663" t="str">
        <f aca="false">C17201&amp;D17201&amp;E17201&amp;F17201&amp;G17201&amp;H17201</f>
        <v>CRUZETA SOLDAVEL,COM DIAMETRO DE 25MM.FORNECIMENTO</v>
      </c>
      <c r="C17201" s="142" t="s">
        <v>33581</v>
      </c>
      <c r="I17201" s="142" t="s">
        <v>9</v>
      </c>
      <c r="J17201" s="142" t="n">
        <v>4.66</v>
      </c>
    </row>
    <row r="17202" customFormat="false" ht="12.75" hidden="false" customHeight="false" outlineLevel="0" collapsed="false">
      <c r="A17202" s="142" t="s">
        <v>33583</v>
      </c>
      <c r="B17202" s="663" t="str">
        <f aca="false">C17202&amp;D17202&amp;E17202&amp;F17202&amp;G17202&amp;H17202</f>
        <v>CRUZETA SOLDAVEL,COM DIAMETRO DE 50MM.FORNECIMENTO</v>
      </c>
      <c r="C17202" s="142" t="s">
        <v>33584</v>
      </c>
      <c r="I17202" s="142" t="s">
        <v>9</v>
      </c>
      <c r="J17202" s="142" t="n">
        <v>16.62</v>
      </c>
    </row>
    <row r="17203" customFormat="false" ht="12.75" hidden="false" customHeight="false" outlineLevel="0" collapsed="false">
      <c r="A17203" s="142" t="s">
        <v>33585</v>
      </c>
      <c r="B17203" s="663" t="str">
        <f aca="false">C17203&amp;D17203&amp;E17203&amp;F17203&amp;G17203&amp;H17203</f>
        <v>CRUZETA SOLDAVEL,COM DIAMETRO DE 50MM.FORNECIMENTO</v>
      </c>
      <c r="C17203" s="142" t="s">
        <v>33584</v>
      </c>
      <c r="I17203" s="142" t="s">
        <v>9</v>
      </c>
      <c r="J17203" s="142" t="n">
        <v>16.62</v>
      </c>
    </row>
    <row r="17204" customFormat="false" ht="12.75" hidden="false" customHeight="false" outlineLevel="0" collapsed="false">
      <c r="A17204" s="142" t="s">
        <v>33586</v>
      </c>
      <c r="B17204" s="663" t="str">
        <f aca="false">C17204&amp;D17204&amp;E17204&amp;F17204&amp;G17204&amp;H17204</f>
        <v>UNIAO SOLDAVEL,COM DIAMETRO DE 20MM.FORNECIMENTO</v>
      </c>
      <c r="C17204" s="142" t="s">
        <v>33587</v>
      </c>
      <c r="I17204" s="142" t="s">
        <v>9</v>
      </c>
      <c r="J17204" s="142" t="n">
        <v>4.99</v>
      </c>
    </row>
    <row r="17205" customFormat="false" ht="12.75" hidden="false" customHeight="false" outlineLevel="0" collapsed="false">
      <c r="A17205" s="142" t="s">
        <v>33588</v>
      </c>
      <c r="B17205" s="663" t="str">
        <f aca="false">C17205&amp;D17205&amp;E17205&amp;F17205&amp;G17205&amp;H17205</f>
        <v>UNIAO SOLDAVEL,COM DIAMETRO DE 20MM.FORNECIMENTO</v>
      </c>
      <c r="C17205" s="142" t="s">
        <v>33587</v>
      </c>
      <c r="I17205" s="142" t="s">
        <v>9</v>
      </c>
      <c r="J17205" s="142" t="n">
        <v>4.99</v>
      </c>
    </row>
    <row r="17206" customFormat="false" ht="12.75" hidden="false" customHeight="false" outlineLevel="0" collapsed="false">
      <c r="A17206" s="142" t="s">
        <v>33589</v>
      </c>
      <c r="B17206" s="663" t="str">
        <f aca="false">C17206&amp;D17206&amp;E17206&amp;F17206&amp;G17206&amp;H17206</f>
        <v>UNIAO SOLDAVEL,COM DIAMETRO DE 25MM.FORNECIMENTO</v>
      </c>
      <c r="C17206" s="142" t="s">
        <v>33590</v>
      </c>
      <c r="I17206" s="142" t="s">
        <v>9</v>
      </c>
      <c r="J17206" s="142" t="n">
        <v>5.99</v>
      </c>
    </row>
    <row r="17207" customFormat="false" ht="12.75" hidden="false" customHeight="false" outlineLevel="0" collapsed="false">
      <c r="A17207" s="142" t="s">
        <v>33591</v>
      </c>
      <c r="B17207" s="663" t="str">
        <f aca="false">C17207&amp;D17207&amp;E17207&amp;F17207&amp;G17207&amp;H17207</f>
        <v>UNIAO SOLDAVEL,COM DIAMETRO DE 25MM.FORNECIMENTO</v>
      </c>
      <c r="C17207" s="142" t="s">
        <v>33590</v>
      </c>
      <c r="I17207" s="142" t="s">
        <v>9</v>
      </c>
      <c r="J17207" s="142" t="n">
        <v>5.99</v>
      </c>
    </row>
    <row r="17208" customFormat="false" ht="12.75" hidden="false" customHeight="false" outlineLevel="0" collapsed="false">
      <c r="A17208" s="142" t="s">
        <v>33592</v>
      </c>
      <c r="B17208" s="663" t="str">
        <f aca="false">C17208&amp;D17208&amp;E17208&amp;F17208&amp;G17208&amp;H17208</f>
        <v>UNIAO SOLDAVEL,COM DIAMETRO DE 32MM.FORNECIMENTO</v>
      </c>
      <c r="C17208" s="142" t="s">
        <v>33593</v>
      </c>
      <c r="I17208" s="142" t="s">
        <v>9</v>
      </c>
      <c r="J17208" s="142" t="n">
        <v>9.94</v>
      </c>
    </row>
    <row r="17209" customFormat="false" ht="12.75" hidden="false" customHeight="false" outlineLevel="0" collapsed="false">
      <c r="A17209" s="142" t="s">
        <v>33594</v>
      </c>
      <c r="B17209" s="663" t="str">
        <f aca="false">C17209&amp;D17209&amp;E17209&amp;F17209&amp;G17209&amp;H17209</f>
        <v>UNIAO SOLDAVEL,COM DIAMETRO DE 32MM.FORNECIMENTO</v>
      </c>
      <c r="C17209" s="142" t="s">
        <v>33593</v>
      </c>
      <c r="I17209" s="142" t="s">
        <v>9</v>
      </c>
      <c r="J17209" s="142" t="n">
        <v>9.94</v>
      </c>
    </row>
    <row r="17210" customFormat="false" ht="12.75" hidden="false" customHeight="false" outlineLevel="0" collapsed="false">
      <c r="A17210" s="142" t="s">
        <v>33595</v>
      </c>
      <c r="B17210" s="663" t="str">
        <f aca="false">C17210&amp;D17210&amp;E17210&amp;F17210&amp;G17210&amp;H17210</f>
        <v>UNIAO SOLDAVEL,COM DIAMETRO DE 40MM.FORNECIMENTO</v>
      </c>
      <c r="C17210" s="142" t="s">
        <v>33596</v>
      </c>
      <c r="I17210" s="142" t="s">
        <v>9</v>
      </c>
      <c r="J17210" s="142" t="n">
        <v>19.51</v>
      </c>
    </row>
    <row r="17211" customFormat="false" ht="12.75" hidden="false" customHeight="false" outlineLevel="0" collapsed="false">
      <c r="A17211" s="142" t="s">
        <v>33597</v>
      </c>
      <c r="B17211" s="663" t="str">
        <f aca="false">C17211&amp;D17211&amp;E17211&amp;F17211&amp;G17211&amp;H17211</f>
        <v>UNIAO SOLDAVEL,COM DIAMETRO DE 40MM.FORNECIMENTO</v>
      </c>
      <c r="C17211" s="142" t="s">
        <v>33596</v>
      </c>
      <c r="I17211" s="142" t="s">
        <v>9</v>
      </c>
      <c r="J17211" s="142" t="n">
        <v>19.51</v>
      </c>
    </row>
    <row r="17212" customFormat="false" ht="12.75" hidden="false" customHeight="false" outlineLevel="0" collapsed="false">
      <c r="A17212" s="142" t="s">
        <v>33598</v>
      </c>
      <c r="B17212" s="663" t="str">
        <f aca="false">C17212&amp;D17212&amp;E17212&amp;F17212&amp;G17212&amp;H17212</f>
        <v>UNIAO SOLDAVEL,COM DIAMETRO DE 50MM.FORNECIMENTO</v>
      </c>
      <c r="C17212" s="142" t="s">
        <v>33599</v>
      </c>
      <c r="I17212" s="142" t="s">
        <v>9</v>
      </c>
      <c r="J17212" s="142" t="n">
        <v>20.89</v>
      </c>
    </row>
    <row r="17213" customFormat="false" ht="12.75" hidden="false" customHeight="false" outlineLevel="0" collapsed="false">
      <c r="A17213" s="142" t="s">
        <v>33600</v>
      </c>
      <c r="B17213" s="663" t="str">
        <f aca="false">C17213&amp;D17213&amp;E17213&amp;F17213&amp;G17213&amp;H17213</f>
        <v>UNIAO SOLDAVEL,COM DIAMETRO DE 50MM.FORNECIMENTO</v>
      </c>
      <c r="C17213" s="142" t="s">
        <v>33599</v>
      </c>
      <c r="I17213" s="142" t="s">
        <v>9</v>
      </c>
      <c r="J17213" s="142" t="n">
        <v>20.89</v>
      </c>
    </row>
    <row r="17214" customFormat="false" ht="12.75" hidden="false" customHeight="false" outlineLevel="0" collapsed="false">
      <c r="A17214" s="142" t="s">
        <v>33601</v>
      </c>
      <c r="B17214" s="663" t="str">
        <f aca="false">C17214&amp;D17214&amp;E17214&amp;F17214&amp;G17214&amp;H17214</f>
        <v>UNIAO SOLDAVEL,COM DIAMETRO DE 60MM.FORNECIMENTO</v>
      </c>
      <c r="C17214" s="142" t="s">
        <v>33602</v>
      </c>
      <c r="I17214" s="142" t="s">
        <v>9</v>
      </c>
      <c r="J17214" s="142" t="n">
        <v>52.22</v>
      </c>
    </row>
    <row r="17215" customFormat="false" ht="12.75" hidden="false" customHeight="false" outlineLevel="0" collapsed="false">
      <c r="A17215" s="142" t="s">
        <v>33603</v>
      </c>
      <c r="B17215" s="663" t="str">
        <f aca="false">C17215&amp;D17215&amp;E17215&amp;F17215&amp;G17215&amp;H17215</f>
        <v>UNIAO SOLDAVEL,COM DIAMETRO DE 60MM.FORNECIMENTO</v>
      </c>
      <c r="C17215" s="142" t="s">
        <v>33602</v>
      </c>
      <c r="I17215" s="142" t="s">
        <v>9</v>
      </c>
      <c r="J17215" s="142" t="n">
        <v>52.22</v>
      </c>
    </row>
    <row r="17216" customFormat="false" ht="12.75" hidden="false" customHeight="false" outlineLevel="0" collapsed="false">
      <c r="A17216" s="142" t="s">
        <v>33604</v>
      </c>
      <c r="B17216" s="663" t="str">
        <f aca="false">C17216&amp;D17216&amp;E17216&amp;F17216&amp;G17216&amp;H17216</f>
        <v>UNIAO SOLDAVEL,COM DIAMETRO DE 75MM.FORNECIMENTO</v>
      </c>
      <c r="C17216" s="142" t="s">
        <v>33605</v>
      </c>
      <c r="I17216" s="142" t="s">
        <v>9</v>
      </c>
      <c r="J17216" s="142" t="n">
        <v>112.44</v>
      </c>
    </row>
    <row r="17217" customFormat="false" ht="12.75" hidden="false" customHeight="false" outlineLevel="0" collapsed="false">
      <c r="A17217" s="142" t="s">
        <v>33606</v>
      </c>
      <c r="B17217" s="663" t="str">
        <f aca="false">C17217&amp;D17217&amp;E17217&amp;F17217&amp;G17217&amp;H17217</f>
        <v>UNIAO SOLDAVEL,COM DIAMETRO DE 75MM.FORNECIMENTO</v>
      </c>
      <c r="C17217" s="142" t="s">
        <v>33605</v>
      </c>
      <c r="I17217" s="142" t="s">
        <v>9</v>
      </c>
      <c r="J17217" s="142" t="n">
        <v>112.44</v>
      </c>
    </row>
    <row r="17218" customFormat="false" ht="12.75" hidden="false" customHeight="false" outlineLevel="0" collapsed="false">
      <c r="A17218" s="142" t="s">
        <v>33607</v>
      </c>
      <c r="B17218" s="663" t="str">
        <f aca="false">C17218&amp;D17218&amp;E17218&amp;F17218&amp;G17218&amp;H17218</f>
        <v>UNIAO SOLDAVEL,COM DIAMETRO DE 85MM.FORNECIMENTO</v>
      </c>
      <c r="C17218" s="142" t="s">
        <v>33608</v>
      </c>
      <c r="I17218" s="142" t="s">
        <v>9</v>
      </c>
      <c r="J17218" s="142" t="n">
        <v>172.89</v>
      </c>
    </row>
    <row r="17219" customFormat="false" ht="12.75" hidden="false" customHeight="false" outlineLevel="0" collapsed="false">
      <c r="A17219" s="142" t="s">
        <v>33609</v>
      </c>
      <c r="B17219" s="663" t="str">
        <f aca="false">C17219&amp;D17219&amp;E17219&amp;F17219&amp;G17219&amp;H17219</f>
        <v>UNIAO SOLDAVEL,COM DIAMETRO DE 85MM.FORNECIMENTO</v>
      </c>
      <c r="C17219" s="142" t="s">
        <v>33608</v>
      </c>
      <c r="I17219" s="142" t="s">
        <v>9</v>
      </c>
      <c r="J17219" s="142" t="n">
        <v>172.89</v>
      </c>
    </row>
    <row r="17220" customFormat="false" ht="12.75" hidden="false" customHeight="false" outlineLevel="0" collapsed="false">
      <c r="A17220" s="142" t="s">
        <v>33610</v>
      </c>
      <c r="B17220" s="663" t="str">
        <f aca="false">C17220&amp;D17220&amp;E17220&amp;F17220&amp;G17220&amp;H17220</f>
        <v>UNIAO SOLDAVEL,COM DIAMETRO DE 110MM.FORNECIMENTO</v>
      </c>
      <c r="C17220" s="142" t="s">
        <v>33611</v>
      </c>
      <c r="I17220" s="142" t="s">
        <v>9</v>
      </c>
      <c r="J17220" s="142" t="n">
        <v>319.52</v>
      </c>
    </row>
    <row r="17221" customFormat="false" ht="12.75" hidden="false" customHeight="false" outlineLevel="0" collapsed="false">
      <c r="A17221" s="142" t="s">
        <v>33612</v>
      </c>
      <c r="B17221" s="663" t="str">
        <f aca="false">C17221&amp;D17221&amp;E17221&amp;F17221&amp;G17221&amp;H17221</f>
        <v>UNIAO SOLDAVEL,COM DIAMETRO DE 110MM.FORNECIMENTO</v>
      </c>
      <c r="C17221" s="142" t="s">
        <v>33611</v>
      </c>
      <c r="I17221" s="142" t="s">
        <v>9</v>
      </c>
      <c r="J17221" s="142" t="n">
        <v>319.52</v>
      </c>
    </row>
    <row r="17222" customFormat="false" ht="12.75" hidden="false" customHeight="false" outlineLevel="0" collapsed="false">
      <c r="A17222" s="142" t="s">
        <v>33613</v>
      </c>
      <c r="B17222" s="663" t="str">
        <f aca="false">C17222&amp;D17222&amp;E17222&amp;F17222&amp;G17222&amp;H17222</f>
        <v>JOELHO 90º SOLDAVEL E COM ROSCA,COM DIAMETRO DE 20MMX1/2".FORNECIMENTO</v>
      </c>
      <c r="C17222" s="142" t="s">
        <v>33614</v>
      </c>
      <c r="D17222" s="142" t="s">
        <v>27015</v>
      </c>
      <c r="I17222" s="142" t="s">
        <v>9</v>
      </c>
      <c r="J17222" s="142" t="n">
        <v>1.42</v>
      </c>
    </row>
    <row r="17223" customFormat="false" ht="12.75" hidden="false" customHeight="false" outlineLevel="0" collapsed="false">
      <c r="A17223" s="142" t="s">
        <v>33615</v>
      </c>
      <c r="B17223" s="663" t="str">
        <f aca="false">C17223&amp;D17223&amp;E17223&amp;F17223&amp;G17223&amp;H17223</f>
        <v>JOELHO 90º SOLDAVEL E COM ROSCA,COM DIAMETRO DE 20MMX1/2".FORNECIMENTO</v>
      </c>
      <c r="C17223" s="142" t="s">
        <v>33614</v>
      </c>
      <c r="D17223" s="142" t="s">
        <v>27015</v>
      </c>
      <c r="I17223" s="142" t="s">
        <v>9</v>
      </c>
      <c r="J17223" s="142" t="n">
        <v>1.42</v>
      </c>
    </row>
    <row r="17224" customFormat="false" ht="12.75" hidden="false" customHeight="false" outlineLevel="0" collapsed="false">
      <c r="A17224" s="142" t="s">
        <v>33616</v>
      </c>
      <c r="B17224" s="663" t="str">
        <f aca="false">C17224&amp;D17224&amp;E17224&amp;F17224&amp;G17224&amp;H17224</f>
        <v>JOELHO 90º SOLDAVEL E COM ROSCA,COM DIAMETRO DE 25MMX1/2".FORNECIMENTO</v>
      </c>
      <c r="C17224" s="142" t="s">
        <v>33617</v>
      </c>
      <c r="D17224" s="142" t="s">
        <v>27015</v>
      </c>
      <c r="I17224" s="142" t="s">
        <v>9</v>
      </c>
      <c r="J17224" s="142" t="n">
        <v>1.72</v>
      </c>
    </row>
    <row r="17225" customFormat="false" ht="12.75" hidden="false" customHeight="false" outlineLevel="0" collapsed="false">
      <c r="A17225" s="142" t="s">
        <v>33618</v>
      </c>
      <c r="B17225" s="663" t="str">
        <f aca="false">C17225&amp;D17225&amp;E17225&amp;F17225&amp;G17225&amp;H17225</f>
        <v>JOELHO 90º SOLDAVEL E COM ROSCA,COM DIAMETRO DE 25MMX1/2".FORNECIMENTO</v>
      </c>
      <c r="C17225" s="142" t="s">
        <v>33617</v>
      </c>
      <c r="D17225" s="142" t="s">
        <v>27015</v>
      </c>
      <c r="I17225" s="142" t="s">
        <v>9</v>
      </c>
      <c r="J17225" s="142" t="n">
        <v>1.72</v>
      </c>
    </row>
    <row r="17226" customFormat="false" ht="12.75" hidden="false" customHeight="false" outlineLevel="0" collapsed="false">
      <c r="A17226" s="142" t="s">
        <v>33619</v>
      </c>
      <c r="B17226" s="663" t="str">
        <f aca="false">C17226&amp;D17226&amp;E17226&amp;F17226&amp;G17226&amp;H17226</f>
        <v>JOELHO 90º SOLDAVEL E COM ROSCA,COM DIAMETRO DE 25MMX3/4".FORNECIMENTO</v>
      </c>
      <c r="C17226" s="142" t="s">
        <v>33620</v>
      </c>
      <c r="D17226" s="142" t="s">
        <v>27015</v>
      </c>
      <c r="I17226" s="142" t="s">
        <v>9</v>
      </c>
      <c r="J17226" s="142" t="n">
        <v>2.24</v>
      </c>
    </row>
    <row r="17227" customFormat="false" ht="12.75" hidden="false" customHeight="false" outlineLevel="0" collapsed="false">
      <c r="A17227" s="142" t="s">
        <v>33621</v>
      </c>
      <c r="B17227" s="663" t="str">
        <f aca="false">C17227&amp;D17227&amp;E17227&amp;F17227&amp;G17227&amp;H17227</f>
        <v>JOELHO 90º SOLDAVEL E COM ROSCA,COM DIAMETRO DE 25MMX3/4".FORNECIMENTO</v>
      </c>
      <c r="C17227" s="142" t="s">
        <v>33620</v>
      </c>
      <c r="D17227" s="142" t="s">
        <v>27015</v>
      </c>
      <c r="I17227" s="142" t="s">
        <v>9</v>
      </c>
      <c r="J17227" s="142" t="n">
        <v>2.24</v>
      </c>
    </row>
    <row r="17228" customFormat="false" ht="12.75" hidden="false" customHeight="false" outlineLevel="0" collapsed="false">
      <c r="A17228" s="142" t="s">
        <v>33622</v>
      </c>
      <c r="B17228" s="663" t="str">
        <f aca="false">C17228&amp;D17228&amp;E17228&amp;F17228&amp;G17228&amp;H17228</f>
        <v>JOELHO 90º SOLDAVEL E COM ROSCA,COM DIAMETRO DE 32MMX3/4".FORNECIMENTO</v>
      </c>
      <c r="C17228" s="142" t="s">
        <v>33623</v>
      </c>
      <c r="D17228" s="142" t="s">
        <v>27015</v>
      </c>
      <c r="I17228" s="142" t="s">
        <v>9</v>
      </c>
      <c r="J17228" s="142" t="n">
        <v>8.23</v>
      </c>
    </row>
    <row r="17229" customFormat="false" ht="12.75" hidden="false" customHeight="false" outlineLevel="0" collapsed="false">
      <c r="A17229" s="142" t="s">
        <v>33624</v>
      </c>
      <c r="B17229" s="663" t="str">
        <f aca="false">C17229&amp;D17229&amp;E17229&amp;F17229&amp;G17229&amp;H17229</f>
        <v>JOELHO 90º SOLDAVEL E COM ROSCA,COM DIAMETRO DE 32MMX3/4".FORNECIMENTO</v>
      </c>
      <c r="C17229" s="142" t="s">
        <v>33623</v>
      </c>
      <c r="D17229" s="142" t="s">
        <v>27015</v>
      </c>
      <c r="I17229" s="142" t="s">
        <v>9</v>
      </c>
      <c r="J17229" s="142" t="n">
        <v>8.23</v>
      </c>
    </row>
    <row r="17230" customFormat="false" ht="12.75" hidden="false" customHeight="false" outlineLevel="0" collapsed="false">
      <c r="A17230" s="142" t="s">
        <v>33625</v>
      </c>
      <c r="B17230" s="663" t="str">
        <f aca="false">C17230&amp;D17230&amp;E17230&amp;F17230&amp;G17230&amp;H17230</f>
        <v>LUVA SOLDAVEL E COM ROSCA,COM DIAMETRO DE 20MMX1/2".FORNECIMENTO</v>
      </c>
      <c r="C17230" s="142" t="s">
        <v>33626</v>
      </c>
      <c r="D17230" s="142" t="s">
        <v>5890</v>
      </c>
      <c r="I17230" s="142" t="s">
        <v>9</v>
      </c>
      <c r="J17230" s="142" t="n">
        <v>0.98</v>
      </c>
    </row>
    <row r="17231" customFormat="false" ht="12.75" hidden="false" customHeight="false" outlineLevel="0" collapsed="false">
      <c r="A17231" s="142" t="s">
        <v>33627</v>
      </c>
      <c r="B17231" s="663" t="str">
        <f aca="false">C17231&amp;D17231&amp;E17231&amp;F17231&amp;G17231&amp;H17231</f>
        <v>LUVA SOLDAVEL E COM ROSCA,COM DIAMETRO DE 20MMX1/2".FORNECIMENTO</v>
      </c>
      <c r="C17231" s="142" t="s">
        <v>33626</v>
      </c>
      <c r="D17231" s="142" t="s">
        <v>5890</v>
      </c>
      <c r="I17231" s="142" t="s">
        <v>9</v>
      </c>
      <c r="J17231" s="142" t="n">
        <v>0.98</v>
      </c>
    </row>
    <row r="17232" customFormat="false" ht="12.75" hidden="false" customHeight="false" outlineLevel="0" collapsed="false">
      <c r="A17232" s="142" t="s">
        <v>33628</v>
      </c>
      <c r="B17232" s="663" t="str">
        <f aca="false">C17232&amp;D17232&amp;E17232&amp;F17232&amp;G17232&amp;H17232</f>
        <v>LUVA SOLDAVEL E COM ROSCA,COM DIAMETRO DE 25MMX1/2".FORNECIMENTO</v>
      </c>
      <c r="C17232" s="142" t="s">
        <v>33629</v>
      </c>
      <c r="D17232" s="142" t="s">
        <v>5890</v>
      </c>
      <c r="I17232" s="142" t="s">
        <v>9</v>
      </c>
      <c r="J17232" s="142" t="n">
        <v>1.39</v>
      </c>
    </row>
    <row r="17233" customFormat="false" ht="12.75" hidden="false" customHeight="false" outlineLevel="0" collapsed="false">
      <c r="A17233" s="142" t="s">
        <v>33630</v>
      </c>
      <c r="B17233" s="663" t="str">
        <f aca="false">C17233&amp;D17233&amp;E17233&amp;F17233&amp;G17233&amp;H17233</f>
        <v>LUVA SOLDAVEL E COM ROSCA,COM DIAMETRO DE 25MMX1/2".FORNECIMENTO</v>
      </c>
      <c r="C17233" s="142" t="s">
        <v>33629</v>
      </c>
      <c r="D17233" s="142" t="s">
        <v>5890</v>
      </c>
      <c r="I17233" s="142" t="s">
        <v>9</v>
      </c>
      <c r="J17233" s="142" t="n">
        <v>1.39</v>
      </c>
    </row>
    <row r="17234" customFormat="false" ht="12.75" hidden="false" customHeight="false" outlineLevel="0" collapsed="false">
      <c r="A17234" s="142" t="s">
        <v>33631</v>
      </c>
      <c r="B17234" s="663" t="str">
        <f aca="false">C17234&amp;D17234&amp;E17234&amp;F17234&amp;G17234&amp;H17234</f>
        <v>LUVA SOLDAVEL E COM ROSCA,COM DIAMETRO DE 25MMX3/4".FORNECIMENTO</v>
      </c>
      <c r="C17234" s="142" t="s">
        <v>33632</v>
      </c>
      <c r="D17234" s="142" t="s">
        <v>5890</v>
      </c>
      <c r="I17234" s="142" t="s">
        <v>9</v>
      </c>
      <c r="J17234" s="142" t="n">
        <v>1.16</v>
      </c>
    </row>
    <row r="17235" customFormat="false" ht="12.75" hidden="false" customHeight="false" outlineLevel="0" collapsed="false">
      <c r="A17235" s="142" t="s">
        <v>33633</v>
      </c>
      <c r="B17235" s="663" t="str">
        <f aca="false">C17235&amp;D17235&amp;E17235&amp;F17235&amp;G17235&amp;H17235</f>
        <v>LUVA SOLDAVEL E COM ROSCA,COM DIAMETRO DE 25MMX3/4".FORNECIMENTO</v>
      </c>
      <c r="C17235" s="142" t="s">
        <v>33632</v>
      </c>
      <c r="D17235" s="142" t="s">
        <v>5890</v>
      </c>
      <c r="I17235" s="142" t="s">
        <v>9</v>
      </c>
      <c r="J17235" s="142" t="n">
        <v>1.16</v>
      </c>
    </row>
    <row r="17236" customFormat="false" ht="12.75" hidden="false" customHeight="false" outlineLevel="0" collapsed="false">
      <c r="A17236" s="142" t="s">
        <v>33634</v>
      </c>
      <c r="B17236" s="663" t="str">
        <f aca="false">C17236&amp;D17236&amp;E17236&amp;F17236&amp;G17236&amp;H17236</f>
        <v>LUVA SOLDAVEL E COM ROSCA,COM DIAMETRO DE 32MMX1".FORNECIMENTO</v>
      </c>
      <c r="C17236" s="142" t="s">
        <v>33635</v>
      </c>
      <c r="D17236" s="142" t="s">
        <v>4808</v>
      </c>
      <c r="I17236" s="142" t="s">
        <v>9</v>
      </c>
      <c r="J17236" s="142" t="n">
        <v>3.83</v>
      </c>
    </row>
    <row r="17237" customFormat="false" ht="12.75" hidden="false" customHeight="false" outlineLevel="0" collapsed="false">
      <c r="A17237" s="142" t="s">
        <v>33636</v>
      </c>
      <c r="B17237" s="663" t="str">
        <f aca="false">C17237&amp;D17237&amp;E17237&amp;F17237&amp;G17237&amp;H17237</f>
        <v>LUVA SOLDAVEL E COM ROSCA,COM DIAMETRO DE 32MMX1".FORNECIMENTO</v>
      </c>
      <c r="C17237" s="142" t="s">
        <v>33635</v>
      </c>
      <c r="D17237" s="142" t="s">
        <v>4808</v>
      </c>
      <c r="I17237" s="142" t="s">
        <v>9</v>
      </c>
      <c r="J17237" s="142" t="n">
        <v>3.83</v>
      </c>
    </row>
    <row r="17238" customFormat="false" ht="12.75" hidden="false" customHeight="false" outlineLevel="0" collapsed="false">
      <c r="A17238" s="142" t="s">
        <v>33637</v>
      </c>
      <c r="B17238" s="663" t="str">
        <f aca="false">C17238&amp;D17238&amp;E17238&amp;F17238&amp;G17238&amp;H17238</f>
        <v>LUVA SOLDAVEL E COM ROSCA,COM DIAMETRO DE 40MMX1.1/4".FORNECIMENTO</v>
      </c>
      <c r="C17238" s="142" t="s">
        <v>33638</v>
      </c>
      <c r="D17238" s="142" t="s">
        <v>17368</v>
      </c>
      <c r="I17238" s="142" t="s">
        <v>9</v>
      </c>
      <c r="J17238" s="142" t="n">
        <v>8.48</v>
      </c>
    </row>
    <row r="17239" customFormat="false" ht="12.75" hidden="false" customHeight="false" outlineLevel="0" collapsed="false">
      <c r="A17239" s="142" t="s">
        <v>33639</v>
      </c>
      <c r="B17239" s="663" t="str">
        <f aca="false">C17239&amp;D17239&amp;E17239&amp;F17239&amp;G17239&amp;H17239</f>
        <v>LUVA SOLDAVEL E COM ROSCA,COM DIAMETRO DE 40MMX1.1/4".FORNECIMENTO</v>
      </c>
      <c r="C17239" s="142" t="s">
        <v>33638</v>
      </c>
      <c r="D17239" s="142" t="s">
        <v>17368</v>
      </c>
      <c r="I17239" s="142" t="s">
        <v>9</v>
      </c>
      <c r="J17239" s="142" t="n">
        <v>8.48</v>
      </c>
    </row>
    <row r="17240" customFormat="false" ht="12.75" hidden="false" customHeight="false" outlineLevel="0" collapsed="false">
      <c r="A17240" s="142" t="s">
        <v>33640</v>
      </c>
      <c r="B17240" s="663" t="str">
        <f aca="false">C17240&amp;D17240&amp;E17240&amp;F17240&amp;G17240&amp;H17240</f>
        <v>LUVA SOLDAVEL E COM ROSCA,COM DIAMETRO DE 50MMX1.1/2".FORNECIMENTO</v>
      </c>
      <c r="C17240" s="142" t="s">
        <v>33641</v>
      </c>
      <c r="D17240" s="142" t="s">
        <v>17368</v>
      </c>
      <c r="I17240" s="142" t="s">
        <v>9</v>
      </c>
      <c r="J17240" s="142" t="n">
        <v>17.6</v>
      </c>
    </row>
    <row r="17241" customFormat="false" ht="12.75" hidden="false" customHeight="false" outlineLevel="0" collapsed="false">
      <c r="A17241" s="142" t="s">
        <v>33642</v>
      </c>
      <c r="B17241" s="663" t="str">
        <f aca="false">C17241&amp;D17241&amp;E17241&amp;F17241&amp;G17241&amp;H17241</f>
        <v>LUVA SOLDAVEL E COM ROSCA,COM DIAMETRO DE 50MMX1.1/2".FORNECIMENTO</v>
      </c>
      <c r="C17241" s="142" t="s">
        <v>33641</v>
      </c>
      <c r="D17241" s="142" t="s">
        <v>17368</v>
      </c>
      <c r="I17241" s="142" t="s">
        <v>9</v>
      </c>
      <c r="J17241" s="142" t="n">
        <v>17.6</v>
      </c>
    </row>
    <row r="17242" customFormat="false" ht="12.75" hidden="false" customHeight="false" outlineLevel="0" collapsed="false">
      <c r="A17242" s="142" t="s">
        <v>33643</v>
      </c>
      <c r="B17242" s="663" t="str">
        <f aca="false">C17242&amp;D17242&amp;E17242&amp;F17242&amp;G17242&amp;H17242</f>
        <v>TE 90º SOLDAVEL E COM ROSCA NA BOLSA CENTRAL,COM DIAMETRO DE 20MMX20MMX1/2".FORNECIMENTO</v>
      </c>
      <c r="C17242" s="142" t="s">
        <v>33644</v>
      </c>
      <c r="D17242" s="142" t="s">
        <v>33645</v>
      </c>
      <c r="I17242" s="142" t="s">
        <v>9</v>
      </c>
      <c r="J17242" s="142" t="n">
        <v>2.36</v>
      </c>
    </row>
    <row r="17243" customFormat="false" ht="12.75" hidden="false" customHeight="false" outlineLevel="0" collapsed="false">
      <c r="A17243" s="142" t="s">
        <v>33646</v>
      </c>
      <c r="B17243" s="663" t="str">
        <f aca="false">C17243&amp;D17243&amp;E17243&amp;F17243&amp;G17243&amp;H17243</f>
        <v>TE 90º SOLDAVEL E COM ROSCA NA BOLSA CENTRAL,COM DIAMETRO DE 20MMX20MMX1/2".FORNECIMENTO</v>
      </c>
      <c r="C17243" s="142" t="s">
        <v>33644</v>
      </c>
      <c r="D17243" s="142" t="s">
        <v>33645</v>
      </c>
      <c r="I17243" s="142" t="s">
        <v>9</v>
      </c>
      <c r="J17243" s="142" t="n">
        <v>2.36</v>
      </c>
    </row>
    <row r="17244" customFormat="false" ht="12.75" hidden="false" customHeight="false" outlineLevel="0" collapsed="false">
      <c r="A17244" s="142" t="s">
        <v>33647</v>
      </c>
      <c r="B17244" s="663" t="str">
        <f aca="false">C17244&amp;D17244&amp;E17244&amp;F17244&amp;G17244&amp;H17244</f>
        <v>TE 90º SOLDAVEL E COM ROSCA NA BOLSA CENTRAL,COM DIAMETRO DE 25MMX25MMX1/2".FORNECIMENTO</v>
      </c>
      <c r="C17244" s="142" t="s">
        <v>33644</v>
      </c>
      <c r="D17244" s="142" t="s">
        <v>33648</v>
      </c>
      <c r="I17244" s="142" t="s">
        <v>9</v>
      </c>
      <c r="J17244" s="142" t="n">
        <v>4.17</v>
      </c>
    </row>
    <row r="17245" customFormat="false" ht="12.75" hidden="false" customHeight="false" outlineLevel="0" collapsed="false">
      <c r="A17245" s="142" t="s">
        <v>33649</v>
      </c>
      <c r="B17245" s="663" t="str">
        <f aca="false">C17245&amp;D17245&amp;E17245&amp;F17245&amp;G17245&amp;H17245</f>
        <v>TE 90º SOLDAVEL E COM ROSCA NA BOLSA CENTRAL,COM DIAMETRO DE 25MMX25MMX1/2".FORNECIMENTO</v>
      </c>
      <c r="C17245" s="142" t="s">
        <v>33644</v>
      </c>
      <c r="D17245" s="142" t="s">
        <v>33648</v>
      </c>
      <c r="I17245" s="142" t="s">
        <v>9</v>
      </c>
      <c r="J17245" s="142" t="n">
        <v>4.17</v>
      </c>
    </row>
    <row r="17246" customFormat="false" ht="12.75" hidden="false" customHeight="false" outlineLevel="0" collapsed="false">
      <c r="A17246" s="142" t="s">
        <v>33650</v>
      </c>
      <c r="B17246" s="663" t="str">
        <f aca="false">C17246&amp;D17246&amp;E17246&amp;F17246&amp;G17246&amp;H17246</f>
        <v>TE 90º SOLDAVEL E COM ROSCA NA BOLSA CENTRAL,COM DIAMETRO DE 25MMX25MMX3/4".FORNECIMENTO</v>
      </c>
      <c r="C17246" s="142" t="s">
        <v>33644</v>
      </c>
      <c r="D17246" s="142" t="s">
        <v>33651</v>
      </c>
      <c r="I17246" s="142" t="s">
        <v>9</v>
      </c>
      <c r="J17246" s="142" t="n">
        <v>2.84</v>
      </c>
    </row>
    <row r="17247" customFormat="false" ht="12.75" hidden="false" customHeight="false" outlineLevel="0" collapsed="false">
      <c r="A17247" s="142" t="s">
        <v>33652</v>
      </c>
      <c r="B17247" s="663" t="str">
        <f aca="false">C17247&amp;D17247&amp;E17247&amp;F17247&amp;G17247&amp;H17247</f>
        <v>TE 90º SOLDAVEL E COM ROSCA NA BOLSA CENTRAL,COM DIAMETRO DE 25MMX25MMX3/4".FORNECIMENTO</v>
      </c>
      <c r="C17247" s="142" t="s">
        <v>33644</v>
      </c>
      <c r="D17247" s="142" t="s">
        <v>33651</v>
      </c>
      <c r="I17247" s="142" t="s">
        <v>9</v>
      </c>
      <c r="J17247" s="142" t="n">
        <v>2.84</v>
      </c>
    </row>
    <row r="17248" customFormat="false" ht="12.75" hidden="false" customHeight="false" outlineLevel="0" collapsed="false">
      <c r="A17248" s="142" t="s">
        <v>33653</v>
      </c>
      <c r="B17248" s="663" t="str">
        <f aca="false">C17248&amp;D17248&amp;E17248&amp;F17248&amp;G17248&amp;H17248</f>
        <v>TE 90º SOLDAVEL E COM ROSCA NA BOLSA CENTRAL,COM DIAMETRO DE 32MMX32MMX3/4".FORNECIMENTO</v>
      </c>
      <c r="C17248" s="142" t="s">
        <v>33644</v>
      </c>
      <c r="D17248" s="142" t="s">
        <v>33654</v>
      </c>
      <c r="I17248" s="142" t="s">
        <v>9</v>
      </c>
      <c r="J17248" s="142" t="n">
        <v>10.37</v>
      </c>
    </row>
    <row r="17249" customFormat="false" ht="12.75" hidden="false" customHeight="false" outlineLevel="0" collapsed="false">
      <c r="A17249" s="142" t="s">
        <v>33655</v>
      </c>
      <c r="B17249" s="663" t="str">
        <f aca="false">C17249&amp;D17249&amp;E17249&amp;F17249&amp;G17249&amp;H17249</f>
        <v>TE 90º SOLDAVEL E COM ROSCA NA BOLSA CENTRAL,COM DIAMETRO DE 32MMX32MMX3/4".FORNECIMENTO</v>
      </c>
      <c r="C17249" s="142" t="s">
        <v>33644</v>
      </c>
      <c r="D17249" s="142" t="s">
        <v>33654</v>
      </c>
      <c r="I17249" s="142" t="s">
        <v>9</v>
      </c>
      <c r="J17249" s="142" t="n">
        <v>10.37</v>
      </c>
    </row>
    <row r="17250" customFormat="false" ht="12.75" hidden="false" customHeight="false" outlineLevel="0" collapsed="false">
      <c r="A17250" s="142" t="s">
        <v>33656</v>
      </c>
      <c r="B17250" s="663" t="str">
        <f aca="false">C17250&amp;D17250&amp;E17250&amp;F17250&amp;G17250&amp;H17250</f>
        <v>JOELHO 90º SOLDAVEL E COM BUCHA DE LATAO,COM DIAMETRO DE 20MMX1/2".FORNECIMENTO</v>
      </c>
      <c r="C17250" s="142" t="s">
        <v>33657</v>
      </c>
      <c r="D17250" s="142" t="s">
        <v>33658</v>
      </c>
      <c r="I17250" s="142" t="s">
        <v>9</v>
      </c>
      <c r="J17250" s="142" t="n">
        <v>5.01</v>
      </c>
    </row>
    <row r="17251" customFormat="false" ht="12.75" hidden="false" customHeight="false" outlineLevel="0" collapsed="false">
      <c r="A17251" s="142" t="s">
        <v>33659</v>
      </c>
      <c r="B17251" s="663" t="str">
        <f aca="false">C17251&amp;D17251&amp;E17251&amp;F17251&amp;G17251&amp;H17251</f>
        <v>JOELHO 90º SOLDAVEL E COM BUCHA DE LATAO,COM DIAMETRO DE 20MMX1/2".FORNECIMENTO</v>
      </c>
      <c r="C17251" s="142" t="s">
        <v>33657</v>
      </c>
      <c r="D17251" s="142" t="s">
        <v>33658</v>
      </c>
      <c r="I17251" s="142" t="s">
        <v>9</v>
      </c>
      <c r="J17251" s="142" t="n">
        <v>5.01</v>
      </c>
    </row>
    <row r="17252" customFormat="false" ht="12.75" hidden="false" customHeight="false" outlineLevel="0" collapsed="false">
      <c r="A17252" s="142" t="s">
        <v>33660</v>
      </c>
      <c r="B17252" s="663" t="str">
        <f aca="false">C17252&amp;D17252&amp;E17252&amp;F17252&amp;G17252&amp;H17252</f>
        <v>JOELHO 90º SOLDAVEL E COM BUCHA DE LATAO,COM DIAMETRO DE 25MMX1/2".FORNECIMENTO</v>
      </c>
      <c r="C17252" s="142" t="s">
        <v>33661</v>
      </c>
      <c r="D17252" s="142" t="s">
        <v>33658</v>
      </c>
      <c r="I17252" s="142" t="s">
        <v>9</v>
      </c>
      <c r="J17252" s="142" t="n">
        <v>4.38</v>
      </c>
    </row>
    <row r="17253" customFormat="false" ht="12.75" hidden="false" customHeight="false" outlineLevel="0" collapsed="false">
      <c r="A17253" s="142" t="s">
        <v>33662</v>
      </c>
      <c r="B17253" s="663" t="str">
        <f aca="false">C17253&amp;D17253&amp;E17253&amp;F17253&amp;G17253&amp;H17253</f>
        <v>JOELHO 90º SOLDAVEL E COM BUCHA DE LATAO,COM DIAMETRO DE 25MMX1/2".FORNECIMENTO</v>
      </c>
      <c r="C17253" s="142" t="s">
        <v>33661</v>
      </c>
      <c r="D17253" s="142" t="s">
        <v>33658</v>
      </c>
      <c r="I17253" s="142" t="s">
        <v>9</v>
      </c>
      <c r="J17253" s="142" t="n">
        <v>4.38</v>
      </c>
    </row>
    <row r="17254" customFormat="false" ht="12.75" hidden="false" customHeight="false" outlineLevel="0" collapsed="false">
      <c r="A17254" s="142" t="s">
        <v>33663</v>
      </c>
      <c r="B17254" s="663" t="str">
        <f aca="false">C17254&amp;D17254&amp;E17254&amp;F17254&amp;G17254&amp;H17254</f>
        <v>JOELHO 90º SOLDAVEL E COM BUCHA DE LATAO,COM DIAMETRO DE 25MMX3/4".FORNECIMENTO</v>
      </c>
      <c r="C17254" s="142" t="s">
        <v>33661</v>
      </c>
      <c r="D17254" s="142" t="s">
        <v>33664</v>
      </c>
      <c r="I17254" s="142" t="s">
        <v>9</v>
      </c>
      <c r="J17254" s="142" t="n">
        <v>7.63</v>
      </c>
    </row>
    <row r="17255" customFormat="false" ht="12.75" hidden="false" customHeight="false" outlineLevel="0" collapsed="false">
      <c r="A17255" s="142" t="s">
        <v>33665</v>
      </c>
      <c r="B17255" s="663" t="str">
        <f aca="false">C17255&amp;D17255&amp;E17255&amp;F17255&amp;G17255&amp;H17255</f>
        <v>JOELHO 90º SOLDAVEL E COM BUCHA DE LATAO,COM DIAMETRO DE 25MMX3/4".FORNECIMENTO</v>
      </c>
      <c r="C17255" s="142" t="s">
        <v>33661</v>
      </c>
      <c r="D17255" s="142" t="s">
        <v>33664</v>
      </c>
      <c r="I17255" s="142" t="s">
        <v>9</v>
      </c>
      <c r="J17255" s="142" t="n">
        <v>7.63</v>
      </c>
    </row>
    <row r="17256" customFormat="false" ht="12.75" hidden="false" customHeight="false" outlineLevel="0" collapsed="false">
      <c r="A17256" s="142" t="s">
        <v>33666</v>
      </c>
      <c r="B17256" s="663" t="str">
        <f aca="false">C17256&amp;D17256&amp;E17256&amp;F17256&amp;G17256&amp;H17256</f>
        <v>JOELHO 90º SOLDAVEL E COM BUCHA DE LATAO,COM DIAMETRO DE 32MMX3/4".FORNECIMENTO</v>
      </c>
      <c r="C17256" s="142" t="s">
        <v>33667</v>
      </c>
      <c r="D17256" s="142" t="s">
        <v>33664</v>
      </c>
      <c r="I17256" s="142" t="s">
        <v>9</v>
      </c>
      <c r="J17256" s="142" t="n">
        <v>9.52</v>
      </c>
    </row>
    <row r="17257" customFormat="false" ht="12.75" hidden="false" customHeight="false" outlineLevel="0" collapsed="false">
      <c r="A17257" s="142" t="s">
        <v>33668</v>
      </c>
      <c r="B17257" s="663" t="str">
        <f aca="false">C17257&amp;D17257&amp;E17257&amp;F17257&amp;G17257&amp;H17257</f>
        <v>JOELHO 90º SOLDAVEL E COM BUCHA DE LATAO,COM DIAMETRO DE 32MMX3/4".FORNECIMENTO</v>
      </c>
      <c r="C17257" s="142" t="s">
        <v>33667</v>
      </c>
      <c r="D17257" s="142" t="s">
        <v>33664</v>
      </c>
      <c r="I17257" s="142" t="s">
        <v>9</v>
      </c>
      <c r="J17257" s="142" t="n">
        <v>9.52</v>
      </c>
    </row>
    <row r="17258" customFormat="false" ht="12.75" hidden="false" customHeight="false" outlineLevel="0" collapsed="false">
      <c r="A17258" s="142" t="s">
        <v>33669</v>
      </c>
      <c r="B17258" s="663" t="str">
        <f aca="false">C17258&amp;D17258&amp;E17258&amp;F17258&amp;G17258&amp;H17258</f>
        <v>LUVA SOLDAVEL E COM BUCHA DE LATAO,COM DIAMETRO DE 20MMX1/2".FORNECIMENTO</v>
      </c>
      <c r="C17258" s="142" t="s">
        <v>33670</v>
      </c>
      <c r="D17258" s="142" t="s">
        <v>18900</v>
      </c>
      <c r="I17258" s="142" t="s">
        <v>9</v>
      </c>
      <c r="J17258" s="142" t="n">
        <v>3.67</v>
      </c>
    </row>
    <row r="17259" customFormat="false" ht="12.75" hidden="false" customHeight="false" outlineLevel="0" collapsed="false">
      <c r="A17259" s="142" t="s">
        <v>33671</v>
      </c>
      <c r="B17259" s="663" t="str">
        <f aca="false">C17259&amp;D17259&amp;E17259&amp;F17259&amp;G17259&amp;H17259</f>
        <v>LUVA SOLDAVEL E COM BUCHA DE LATAO,COM DIAMETRO DE 20MMX1/2".FORNECIMENTO</v>
      </c>
      <c r="C17259" s="142" t="s">
        <v>33670</v>
      </c>
      <c r="D17259" s="142" t="s">
        <v>18900</v>
      </c>
      <c r="I17259" s="142" t="s">
        <v>9</v>
      </c>
      <c r="J17259" s="142" t="n">
        <v>3.67</v>
      </c>
    </row>
    <row r="17260" customFormat="false" ht="12.75" hidden="false" customHeight="false" outlineLevel="0" collapsed="false">
      <c r="A17260" s="142" t="s">
        <v>33672</v>
      </c>
      <c r="B17260" s="663" t="str">
        <f aca="false">C17260&amp;D17260&amp;E17260&amp;F17260&amp;G17260&amp;H17260</f>
        <v>LUVA SOLDAVEL E COM BUCHA DE LATAO,COM DIAMETRO DE 25MMX1/2".FORNECIMENTO</v>
      </c>
      <c r="C17260" s="142" t="s">
        <v>33673</v>
      </c>
      <c r="D17260" s="142" t="s">
        <v>18900</v>
      </c>
      <c r="I17260" s="142" t="s">
        <v>9</v>
      </c>
      <c r="J17260" s="142" t="n">
        <v>3.9</v>
      </c>
    </row>
    <row r="17261" customFormat="false" ht="12.75" hidden="false" customHeight="false" outlineLevel="0" collapsed="false">
      <c r="A17261" s="142" t="s">
        <v>33674</v>
      </c>
      <c r="B17261" s="663" t="str">
        <f aca="false">C17261&amp;D17261&amp;E17261&amp;F17261&amp;G17261&amp;H17261</f>
        <v>LUVA SOLDAVEL E COM BUCHA DE LATAO,COM DIAMETRO DE 25MMX1/2".FORNECIMENTO</v>
      </c>
      <c r="C17261" s="142" t="s">
        <v>33673</v>
      </c>
      <c r="D17261" s="142" t="s">
        <v>18900</v>
      </c>
      <c r="I17261" s="142" t="s">
        <v>9</v>
      </c>
      <c r="J17261" s="142" t="n">
        <v>3.9</v>
      </c>
    </row>
    <row r="17262" customFormat="false" ht="12.75" hidden="false" customHeight="false" outlineLevel="0" collapsed="false">
      <c r="A17262" s="142" t="s">
        <v>33675</v>
      </c>
      <c r="B17262" s="663" t="str">
        <f aca="false">C17262&amp;D17262&amp;E17262&amp;F17262&amp;G17262&amp;H17262</f>
        <v>LUVA SOLDAVEL E COM BUCHA DE LATAO,COM DIAMETRO DE 25MMX3/4".FORNECIMENTO</v>
      </c>
      <c r="C17262" s="142" t="s">
        <v>33676</v>
      </c>
      <c r="D17262" s="142" t="s">
        <v>18900</v>
      </c>
      <c r="I17262" s="142" t="s">
        <v>9</v>
      </c>
      <c r="J17262" s="142" t="n">
        <v>4.83</v>
      </c>
    </row>
    <row r="17263" customFormat="false" ht="12.75" hidden="false" customHeight="false" outlineLevel="0" collapsed="false">
      <c r="A17263" s="142" t="s">
        <v>33677</v>
      </c>
      <c r="B17263" s="663" t="str">
        <f aca="false">C17263&amp;D17263&amp;E17263&amp;F17263&amp;G17263&amp;H17263</f>
        <v>LUVA SOLDAVEL E COM BUCHA DE LATAO,COM DIAMETRO DE 25MMX3/4".FORNECIMENTO</v>
      </c>
      <c r="C17263" s="142" t="s">
        <v>33676</v>
      </c>
      <c r="D17263" s="142" t="s">
        <v>18900</v>
      </c>
      <c r="I17263" s="142" t="s">
        <v>9</v>
      </c>
      <c r="J17263" s="142" t="n">
        <v>4.83</v>
      </c>
    </row>
    <row r="17264" customFormat="false" ht="12.75" hidden="false" customHeight="false" outlineLevel="0" collapsed="false">
      <c r="A17264" s="142" t="s">
        <v>33678</v>
      </c>
      <c r="B17264" s="663" t="str">
        <f aca="false">C17264&amp;D17264&amp;E17264&amp;F17264&amp;G17264&amp;H17264</f>
        <v>TE 90º SOLDAVEL E COM BUCHA DE LATAO NA BOLSA CENTRAL,COM DIAMETRO DE 20MMX20MMX1/2".FORNECIMENTO</v>
      </c>
      <c r="C17264" s="142" t="s">
        <v>33679</v>
      </c>
      <c r="D17264" s="142" t="s">
        <v>33680</v>
      </c>
      <c r="I17264" s="142" t="s">
        <v>9</v>
      </c>
      <c r="J17264" s="142" t="n">
        <v>5.02</v>
      </c>
    </row>
    <row r="17265" customFormat="false" ht="12.75" hidden="false" customHeight="false" outlineLevel="0" collapsed="false">
      <c r="A17265" s="142" t="s">
        <v>33681</v>
      </c>
      <c r="B17265" s="663" t="str">
        <f aca="false">C17265&amp;D17265&amp;E17265&amp;F17265&amp;G17265&amp;H17265</f>
        <v>TE 90º SOLDAVEL E COM BUCHA DE LATAO NA BOLSA CENTRAL,COM DIAMETRO DE 20MMX20MMX1/2".FORNECIMENTO</v>
      </c>
      <c r="C17265" s="142" t="s">
        <v>33679</v>
      </c>
      <c r="D17265" s="142" t="s">
        <v>33680</v>
      </c>
      <c r="I17265" s="142" t="s">
        <v>9</v>
      </c>
      <c r="J17265" s="142" t="n">
        <v>5.02</v>
      </c>
    </row>
    <row r="17266" customFormat="false" ht="12.75" hidden="false" customHeight="false" outlineLevel="0" collapsed="false">
      <c r="A17266" s="142" t="s">
        <v>33682</v>
      </c>
      <c r="B17266" s="663" t="str">
        <f aca="false">C17266&amp;D17266&amp;E17266&amp;F17266&amp;G17266&amp;H17266</f>
        <v>TE 90º SOLDAVEL E COM BUCHA DE LATAO NA BOLSA CENTRAL,COM DIAMETRO DE 25MMX25MMX1/2".FORNECIMENTO</v>
      </c>
      <c r="C17266" s="142" t="s">
        <v>33679</v>
      </c>
      <c r="D17266" s="142" t="s">
        <v>33683</v>
      </c>
      <c r="I17266" s="142" t="s">
        <v>9</v>
      </c>
      <c r="J17266" s="142" t="n">
        <v>6.84</v>
      </c>
    </row>
    <row r="17267" customFormat="false" ht="12.75" hidden="false" customHeight="false" outlineLevel="0" collapsed="false">
      <c r="A17267" s="142" t="s">
        <v>33684</v>
      </c>
      <c r="B17267" s="663" t="str">
        <f aca="false">C17267&amp;D17267&amp;E17267&amp;F17267&amp;G17267&amp;H17267</f>
        <v>TE 90º SOLDAVEL E COM BUCHA DE LATAO NA BOLSA CENTRAL,COM DIAMETRO DE 25MMX25MMX1/2".FORNECIMENTO</v>
      </c>
      <c r="C17267" s="142" t="s">
        <v>33679</v>
      </c>
      <c r="D17267" s="142" t="s">
        <v>33683</v>
      </c>
      <c r="I17267" s="142" t="s">
        <v>9</v>
      </c>
      <c r="J17267" s="142" t="n">
        <v>6.84</v>
      </c>
    </row>
    <row r="17268" customFormat="false" ht="12.75" hidden="false" customHeight="false" outlineLevel="0" collapsed="false">
      <c r="A17268" s="142" t="s">
        <v>33685</v>
      </c>
      <c r="B17268" s="663" t="str">
        <f aca="false">C17268&amp;D17268&amp;E17268&amp;F17268&amp;G17268&amp;H17268</f>
        <v>TE 90º SOLDAVEL E COM BUCHA DE LATAO NA BOLSA CENTRAL,COM DIAMETRO DE 25MMX25MMX3/4".FORNECIMENTO</v>
      </c>
      <c r="C17268" s="142" t="s">
        <v>33679</v>
      </c>
      <c r="D17268" s="142" t="s">
        <v>33686</v>
      </c>
      <c r="I17268" s="142" t="s">
        <v>9</v>
      </c>
      <c r="J17268" s="142" t="n">
        <v>6.68</v>
      </c>
    </row>
    <row r="17269" customFormat="false" ht="12.75" hidden="false" customHeight="false" outlineLevel="0" collapsed="false">
      <c r="A17269" s="142" t="s">
        <v>33687</v>
      </c>
      <c r="B17269" s="663" t="str">
        <f aca="false">C17269&amp;D17269&amp;E17269&amp;F17269&amp;G17269&amp;H17269</f>
        <v>TE 90º SOLDAVEL E COM BUCHA DE LATAO NA BOLSA CENTRAL,COM DIAMETRO DE 25MMX25MMX3/4".FORNECIMENTO</v>
      </c>
      <c r="C17269" s="142" t="s">
        <v>33679</v>
      </c>
      <c r="D17269" s="142" t="s">
        <v>33686</v>
      </c>
      <c r="I17269" s="142" t="s">
        <v>9</v>
      </c>
      <c r="J17269" s="142" t="n">
        <v>6.68</v>
      </c>
    </row>
    <row r="17270" customFormat="false" ht="12.75" hidden="false" customHeight="false" outlineLevel="0" collapsed="false">
      <c r="A17270" s="142" t="s">
        <v>33688</v>
      </c>
      <c r="B17270" s="663" t="str">
        <f aca="false">C17270&amp;D17270&amp;E17270&amp;F17270&amp;G17270&amp;H17270</f>
        <v>TE 90º SOLDAVEL E COM BUCHA DE LATAO NA BOLSA CENTRAL,COM DIAMETRO DE 32MMX32MMX3/4".FORNECIMENTO</v>
      </c>
      <c r="C17270" s="142" t="s">
        <v>33679</v>
      </c>
      <c r="D17270" s="142" t="s">
        <v>33689</v>
      </c>
      <c r="I17270" s="142" t="s">
        <v>9</v>
      </c>
      <c r="J17270" s="142" t="n">
        <v>13.62</v>
      </c>
    </row>
    <row r="17271" customFormat="false" ht="12.75" hidden="false" customHeight="false" outlineLevel="0" collapsed="false">
      <c r="A17271" s="142" t="s">
        <v>33690</v>
      </c>
      <c r="B17271" s="663" t="str">
        <f aca="false">C17271&amp;D17271&amp;E17271&amp;F17271&amp;G17271&amp;H17271</f>
        <v>TE 90º SOLDAVEL E COM BUCHA DE LATAO NA BOLSA CENTRAL,COM DIAMETRO DE 32MMX32MMX3/4".FORNECIMENTO</v>
      </c>
      <c r="C17271" s="142" t="s">
        <v>33679</v>
      </c>
      <c r="D17271" s="142" t="s">
        <v>33689</v>
      </c>
      <c r="I17271" s="142" t="s">
        <v>9</v>
      </c>
      <c r="J17271" s="142" t="n">
        <v>13.62</v>
      </c>
    </row>
    <row r="17272" customFormat="false" ht="12.75" hidden="false" customHeight="false" outlineLevel="0" collapsed="false">
      <c r="A17272" s="142" t="s">
        <v>33691</v>
      </c>
      <c r="B17272" s="663" t="str">
        <f aca="false">C17272&amp;D17272&amp;E17272&amp;F17272&amp;G17272&amp;H17272</f>
        <v>TUBO DE COBRE CLASSE E,COM DIAMETRO DE 15MM,EXCLUSIVE CONEXOES,EMENDAS,ABERTURA E FECHAMENTO DE RASGO E ISOLAMENTO.FORNECIMENTO E ASSENTAMENTO</v>
      </c>
      <c r="C17272" s="142" t="s">
        <v>33692</v>
      </c>
      <c r="D17272" s="142" t="s">
        <v>33693</v>
      </c>
      <c r="E17272" s="142" t="s">
        <v>28514</v>
      </c>
      <c r="I17272" s="142" t="s">
        <v>130</v>
      </c>
      <c r="J17272" s="142" t="n">
        <v>24.08</v>
      </c>
    </row>
    <row r="17273" customFormat="false" ht="12.75" hidden="false" customHeight="false" outlineLevel="0" collapsed="false">
      <c r="A17273" s="142" t="s">
        <v>33694</v>
      </c>
      <c r="B17273" s="663" t="str">
        <f aca="false">C17273&amp;D17273&amp;E17273&amp;F17273&amp;G17273&amp;H17273</f>
        <v>TUBO DE COBRE CLASSE E,COM DIAMETRO DE 15MM,EXCLUSIVE CONEXOES,EMENDAS,ABERTURA E FECHAMENTO DE RASGO E ISOLAMENTO.FORNECIMENTO E ASSENTAMENTO</v>
      </c>
      <c r="C17273" s="142" t="s">
        <v>33692</v>
      </c>
      <c r="D17273" s="142" t="s">
        <v>33693</v>
      </c>
      <c r="E17273" s="142" t="s">
        <v>28514</v>
      </c>
      <c r="I17273" s="142" t="s">
        <v>130</v>
      </c>
      <c r="J17273" s="142" t="n">
        <v>23.36</v>
      </c>
    </row>
    <row r="17274" customFormat="false" ht="12.75" hidden="false" customHeight="false" outlineLevel="0" collapsed="false">
      <c r="A17274" s="142" t="s">
        <v>33695</v>
      </c>
      <c r="B17274" s="663" t="str">
        <f aca="false">C17274&amp;D17274&amp;E17274&amp;F17274&amp;G17274&amp;H17274</f>
        <v>TUBO DE COBRE CLASSE E,COM DIAMETRO DE 22MM,EXCLUSIVE CONEXOES,EMENDAS,ABERTURA E FECHAMENTO DE RASGO E ISOLAMENTO.FORNECIMENTO E ASSENTAMENTO</v>
      </c>
      <c r="C17274" s="142" t="s">
        <v>33696</v>
      </c>
      <c r="D17274" s="142" t="s">
        <v>33693</v>
      </c>
      <c r="E17274" s="142" t="s">
        <v>28514</v>
      </c>
      <c r="I17274" s="142" t="s">
        <v>130</v>
      </c>
      <c r="J17274" s="142" t="n">
        <v>37.95</v>
      </c>
    </row>
    <row r="17275" customFormat="false" ht="12.75" hidden="false" customHeight="false" outlineLevel="0" collapsed="false">
      <c r="A17275" s="142" t="s">
        <v>33697</v>
      </c>
      <c r="B17275" s="663" t="str">
        <f aca="false">C17275&amp;D17275&amp;E17275&amp;F17275&amp;G17275&amp;H17275</f>
        <v>TUBO DE COBRE CLASSE E,COM DIAMETRO DE 22MM,EXCLUSIVE CONEXOES,EMENDAS,ABERTURA E FECHAMENTO DE RASGO E ISOLAMENTO.FORNECIMENTO E ASSENTAMENTO</v>
      </c>
      <c r="C17275" s="142" t="s">
        <v>33696</v>
      </c>
      <c r="D17275" s="142" t="s">
        <v>33693</v>
      </c>
      <c r="E17275" s="142" t="s">
        <v>28514</v>
      </c>
      <c r="I17275" s="142" t="s">
        <v>130</v>
      </c>
      <c r="J17275" s="142" t="n">
        <v>37.15</v>
      </c>
    </row>
    <row r="17276" customFormat="false" ht="12.75" hidden="false" customHeight="false" outlineLevel="0" collapsed="false">
      <c r="A17276" s="142" t="s">
        <v>33698</v>
      </c>
      <c r="B17276" s="663" t="str">
        <f aca="false">C17276&amp;D17276&amp;E17276&amp;F17276&amp;G17276&amp;H17276</f>
        <v>TUBO DE COBRE CLASSE E,COM DIAMETRO DE 28MM,EXCLUSIVE CONEXOES,EMENDAS,ABERTURA E FECHAMENTO DE RASGO E ISOLAMENTO.FORNECIMENTO E ASSENTAMENTO</v>
      </c>
      <c r="C17276" s="142" t="s">
        <v>33699</v>
      </c>
      <c r="D17276" s="142" t="s">
        <v>33693</v>
      </c>
      <c r="E17276" s="142" t="s">
        <v>28514</v>
      </c>
      <c r="I17276" s="142" t="s">
        <v>130</v>
      </c>
      <c r="J17276" s="142" t="n">
        <v>46.62</v>
      </c>
    </row>
    <row r="17277" customFormat="false" ht="12.75" hidden="false" customHeight="false" outlineLevel="0" collapsed="false">
      <c r="A17277" s="142" t="s">
        <v>33700</v>
      </c>
      <c r="B17277" s="663" t="str">
        <f aca="false">C17277&amp;D17277&amp;E17277&amp;F17277&amp;G17277&amp;H17277</f>
        <v>TUBO DE COBRE CLASSE E,COM DIAMETRO DE 28MM,EXCLUSIVE CONEXOES,EMENDAS,ABERTURA E FECHAMENTO DE RASGO E ISOLAMENTO.FORNECIMENTO E ASSENTAMENTO</v>
      </c>
      <c r="C17277" s="142" t="s">
        <v>33699</v>
      </c>
      <c r="D17277" s="142" t="s">
        <v>33693</v>
      </c>
      <c r="E17277" s="142" t="s">
        <v>28514</v>
      </c>
      <c r="I17277" s="142" t="s">
        <v>130</v>
      </c>
      <c r="J17277" s="142" t="n">
        <v>45.77</v>
      </c>
    </row>
    <row r="17278" customFormat="false" ht="12.75" hidden="false" customHeight="false" outlineLevel="0" collapsed="false">
      <c r="A17278" s="142" t="s">
        <v>33701</v>
      </c>
      <c r="B17278" s="663" t="str">
        <f aca="false">C17278&amp;D17278&amp;E17278&amp;F17278&amp;G17278&amp;H17278</f>
        <v>TUBO DE COBRE CLASSE E,COM DIAMETRO DE 35MM,EXCLUSIVE CONEXOES,EMENDAS,ABERTURA E FECHAMENTO DE RASGO E ISOLAMENTO.FORNECIMENTO E ASSENTAMENTO</v>
      </c>
      <c r="C17278" s="142" t="s">
        <v>33702</v>
      </c>
      <c r="D17278" s="142" t="s">
        <v>33693</v>
      </c>
      <c r="E17278" s="142" t="s">
        <v>28514</v>
      </c>
      <c r="I17278" s="142" t="s">
        <v>130</v>
      </c>
      <c r="J17278" s="142" t="n">
        <v>75.64</v>
      </c>
    </row>
    <row r="17279" customFormat="false" ht="12.75" hidden="false" customHeight="false" outlineLevel="0" collapsed="false">
      <c r="A17279" s="142" t="s">
        <v>33703</v>
      </c>
      <c r="B17279" s="663" t="str">
        <f aca="false">C17279&amp;D17279&amp;E17279&amp;F17279&amp;G17279&amp;H17279</f>
        <v>TUBO DE COBRE CLASSE E,COM DIAMETRO DE 35MM,EXCLUSIVE CONEXOES,EMENDAS,ABERTURA E FECHAMENTO DE RASGO E ISOLAMENTO.FORNECIMENTO E ASSENTAMENTO</v>
      </c>
      <c r="C17279" s="142" t="s">
        <v>33702</v>
      </c>
      <c r="D17279" s="142" t="s">
        <v>33693</v>
      </c>
      <c r="E17279" s="142" t="s">
        <v>28514</v>
      </c>
      <c r="I17279" s="142" t="s">
        <v>130</v>
      </c>
      <c r="J17279" s="142" t="n">
        <v>74.73</v>
      </c>
    </row>
    <row r="17280" customFormat="false" ht="12.75" hidden="false" customHeight="false" outlineLevel="0" collapsed="false">
      <c r="A17280" s="142" t="s">
        <v>33704</v>
      </c>
      <c r="B17280" s="663" t="str">
        <f aca="false">C17280&amp;D17280&amp;E17280&amp;F17280&amp;G17280&amp;H17280</f>
        <v>TUBO DE COBRE CLASSE E,COM DIAMETRO DE 42MM,EXCLUSIVE CONEXOES,EMENDAS,ABERTURA E FECHAMENTO DE RASGO E ISOLAMENTO.FORNECIMENTO E ASSENTAMENTO</v>
      </c>
      <c r="C17280" s="142" t="s">
        <v>33705</v>
      </c>
      <c r="D17280" s="142" t="s">
        <v>33693</v>
      </c>
      <c r="E17280" s="142" t="s">
        <v>28514</v>
      </c>
      <c r="I17280" s="142" t="s">
        <v>130</v>
      </c>
      <c r="J17280" s="142" t="n">
        <v>100.5</v>
      </c>
    </row>
    <row r="17281" customFormat="false" ht="12.75" hidden="false" customHeight="false" outlineLevel="0" collapsed="false">
      <c r="A17281" s="142" t="s">
        <v>33706</v>
      </c>
      <c r="B17281" s="663" t="str">
        <f aca="false">C17281&amp;D17281&amp;E17281&amp;F17281&amp;G17281&amp;H17281</f>
        <v>TUBO DE COBRE CLASSE E,COM DIAMETRO DE 42MM,EXCLUSIVE CONEXOES,EMENDAS,ABERTURA E FECHAMENTO DE RASGO E ISOLAMENTO.FORNECIMENTO E ASSENTAMENTO</v>
      </c>
      <c r="C17281" s="142" t="s">
        <v>33705</v>
      </c>
      <c r="D17281" s="142" t="s">
        <v>33693</v>
      </c>
      <c r="E17281" s="142" t="s">
        <v>28514</v>
      </c>
      <c r="I17281" s="142" t="s">
        <v>130</v>
      </c>
      <c r="J17281" s="142" t="n">
        <v>99.48</v>
      </c>
    </row>
    <row r="17282" customFormat="false" ht="12.75" hidden="false" customHeight="false" outlineLevel="0" collapsed="false">
      <c r="A17282" s="142" t="s">
        <v>33707</v>
      </c>
      <c r="B17282" s="663" t="str">
        <f aca="false">C17282&amp;D17282&amp;E17282&amp;F17282&amp;G17282&amp;H17282</f>
        <v>TUBO DE COBRE CLASSE E,COM DIAMETRO DE 54MM,EXCLUSIVE CONEXOES,EMENDAS,ABERTURA E FECHAMENTO DE RASGO E ISOLAMENTO.FORNECIMENTO E ASSENTAMENTO</v>
      </c>
      <c r="C17282" s="142" t="s">
        <v>33708</v>
      </c>
      <c r="D17282" s="142" t="s">
        <v>33693</v>
      </c>
      <c r="E17282" s="142" t="s">
        <v>28514</v>
      </c>
      <c r="I17282" s="142" t="s">
        <v>130</v>
      </c>
      <c r="J17282" s="142" t="n">
        <v>135.37</v>
      </c>
    </row>
    <row r="17283" customFormat="false" ht="12.75" hidden="false" customHeight="false" outlineLevel="0" collapsed="false">
      <c r="A17283" s="142" t="s">
        <v>33709</v>
      </c>
      <c r="B17283" s="663" t="str">
        <f aca="false">C17283&amp;D17283&amp;E17283&amp;F17283&amp;G17283&amp;H17283</f>
        <v>TUBO DE COBRE CLASSE E,COM DIAMETRO DE 54MM,EXCLUSIVE CONEXOES,EMENDAS,ABERTURA E FECHAMENTO DE RASGO E ISOLAMENTO.FORNECIMENTO E ASSENTAMENTO</v>
      </c>
      <c r="C17283" s="142" t="s">
        <v>33708</v>
      </c>
      <c r="D17283" s="142" t="s">
        <v>33693</v>
      </c>
      <c r="E17283" s="142" t="s">
        <v>28514</v>
      </c>
      <c r="I17283" s="142" t="s">
        <v>130</v>
      </c>
      <c r="J17283" s="142" t="n">
        <v>134.13</v>
      </c>
    </row>
    <row r="17284" customFormat="false" ht="12.75" hidden="false" customHeight="false" outlineLevel="0" collapsed="false">
      <c r="A17284" s="142" t="s">
        <v>33710</v>
      </c>
      <c r="B17284" s="663" t="str">
        <f aca="false">C17284&amp;D17284&amp;E17284&amp;F17284&amp;G17284&amp;H17284</f>
        <v>TUBO DE COBRE CLASSE E,COM DIAMETRO DE 66MM,EXCLUSIVE CONEXOES,EMENDAS,ABERTURA E FECHAMENTO DE RASGO E ISOLAMENTO.FORNECIMENTO E ASSENTAMENTO</v>
      </c>
      <c r="C17284" s="142" t="s">
        <v>33711</v>
      </c>
      <c r="D17284" s="142" t="s">
        <v>33693</v>
      </c>
      <c r="E17284" s="142" t="s">
        <v>28514</v>
      </c>
      <c r="I17284" s="142" t="s">
        <v>130</v>
      </c>
      <c r="J17284" s="142" t="n">
        <v>204.97</v>
      </c>
    </row>
    <row r="17285" customFormat="false" ht="12.75" hidden="false" customHeight="false" outlineLevel="0" collapsed="false">
      <c r="A17285" s="142" t="s">
        <v>33712</v>
      </c>
      <c r="B17285" s="663" t="str">
        <f aca="false">C17285&amp;D17285&amp;E17285&amp;F17285&amp;G17285&amp;H17285</f>
        <v>TUBO DE COBRE CLASSE E,COM DIAMETRO DE 66MM,EXCLUSIVE CONEXOES,EMENDAS,ABERTURA E FECHAMENTO DE RASGO E ISOLAMENTO.FORNECIMENTO E ASSENTAMENTO</v>
      </c>
      <c r="C17285" s="142" t="s">
        <v>33711</v>
      </c>
      <c r="D17285" s="142" t="s">
        <v>33693</v>
      </c>
      <c r="E17285" s="142" t="s">
        <v>28514</v>
      </c>
      <c r="I17285" s="142" t="s">
        <v>130</v>
      </c>
      <c r="J17285" s="142" t="n">
        <v>203.5</v>
      </c>
    </row>
    <row r="17286" customFormat="false" ht="12.75" hidden="false" customHeight="false" outlineLevel="0" collapsed="false">
      <c r="A17286" s="142" t="s">
        <v>33713</v>
      </c>
      <c r="B17286" s="663" t="str">
        <f aca="false">C17286&amp;D17286&amp;E17286&amp;F17286&amp;G17286&amp;H17286</f>
        <v>TUBO DE COBRE CLASSE E,COM DIAMETRO DE 79MM,EXCLUSIVE CONEXOES,EMENDAS,ABERTURA E FECHAMENTO DE RASGO E ISOLAMENTO.FORNECIMENTO E ASSENTAMENTO</v>
      </c>
      <c r="C17286" s="142" t="s">
        <v>33714</v>
      </c>
      <c r="D17286" s="142" t="s">
        <v>33693</v>
      </c>
      <c r="E17286" s="142" t="s">
        <v>28514</v>
      </c>
      <c r="I17286" s="142" t="s">
        <v>130</v>
      </c>
      <c r="J17286" s="142" t="n">
        <v>254.87</v>
      </c>
    </row>
    <row r="17287" customFormat="false" ht="12.75" hidden="false" customHeight="false" outlineLevel="0" collapsed="false">
      <c r="A17287" s="142" t="s">
        <v>33715</v>
      </c>
      <c r="B17287" s="663" t="str">
        <f aca="false">C17287&amp;D17287&amp;E17287&amp;F17287&amp;G17287&amp;H17287</f>
        <v>TUBO DE COBRE CLASSE E,COM DIAMETRO DE 79MM,EXCLUSIVE CONEXOES,EMENDAS,ABERTURA E FECHAMENTO DE RASGO E ISOLAMENTO.FORNECIMENTO E ASSENTAMENTO</v>
      </c>
      <c r="C17287" s="142" t="s">
        <v>33714</v>
      </c>
      <c r="D17287" s="142" t="s">
        <v>33693</v>
      </c>
      <c r="E17287" s="142" t="s">
        <v>28514</v>
      </c>
      <c r="I17287" s="142" t="s">
        <v>130</v>
      </c>
      <c r="J17287" s="142" t="n">
        <v>253.17</v>
      </c>
    </row>
    <row r="17288" customFormat="false" ht="12.75" hidden="false" customHeight="false" outlineLevel="0" collapsed="false">
      <c r="A17288" s="142" t="s">
        <v>33716</v>
      </c>
      <c r="B17288" s="663" t="str">
        <f aca="false">C17288&amp;D17288&amp;E17288&amp;F17288&amp;G17288&amp;H17288</f>
        <v>TUBO DE COBRE CLASSE E,COM DIAMETRO DE 104MM,EXCLUSIVE CONEXOES,EMENDAS,ABERTURA E FECHAMENTO DE RASGO E ISOLAMENTO.FORNECIMENTO E ASSENTAMENTO</v>
      </c>
      <c r="C17288" s="142" t="s">
        <v>33717</v>
      </c>
      <c r="D17288" s="142" t="s">
        <v>33718</v>
      </c>
      <c r="E17288" s="142" t="s">
        <v>11363</v>
      </c>
      <c r="I17288" s="142" t="s">
        <v>130</v>
      </c>
      <c r="J17288" s="142" t="n">
        <v>332.26</v>
      </c>
    </row>
    <row r="17289" customFormat="false" ht="12.75" hidden="false" customHeight="false" outlineLevel="0" collapsed="false">
      <c r="A17289" s="142" t="s">
        <v>33719</v>
      </c>
      <c r="B17289" s="663" t="str">
        <f aca="false">C17289&amp;D17289&amp;E17289&amp;F17289&amp;G17289&amp;H17289</f>
        <v>TUBO DE COBRE CLASSE E,COM DIAMETRO DE 104MM,EXCLUSIVE CONEXOES,EMENDAS,ABERTURA E FECHAMENTO DE RASGO E ISOLAMENTO.FORNECIMENTO E ASSENTAMENTO</v>
      </c>
      <c r="C17289" s="142" t="s">
        <v>33717</v>
      </c>
      <c r="D17289" s="142" t="s">
        <v>33718</v>
      </c>
      <c r="E17289" s="142" t="s">
        <v>11363</v>
      </c>
      <c r="I17289" s="142" t="s">
        <v>130</v>
      </c>
      <c r="J17289" s="142" t="n">
        <v>330</v>
      </c>
    </row>
    <row r="17290" customFormat="false" ht="12.75" hidden="false" customHeight="false" outlineLevel="0" collapsed="false">
      <c r="A17290" s="142" t="s">
        <v>33720</v>
      </c>
      <c r="B17290" s="663" t="str">
        <f aca="false">C17290&amp;D17290&amp;E17290&amp;F17290&amp;G17290&amp;H17290</f>
        <v>TUBO DE COBRE CLASSE I,COM DIAMETRO DE 15MM,EXCLUSIVE CONEXOES,EMENDAS,ABERTURA E FECHAMENTO DE RASGO E ISOLAMENTO.FORNECIMENTO E ASSENTAMENTO</v>
      </c>
      <c r="C17290" s="142" t="s">
        <v>33721</v>
      </c>
      <c r="D17290" s="142" t="s">
        <v>33693</v>
      </c>
      <c r="E17290" s="142" t="s">
        <v>28514</v>
      </c>
      <c r="I17290" s="142" t="s">
        <v>130</v>
      </c>
      <c r="J17290" s="142" t="n">
        <v>37.49</v>
      </c>
    </row>
    <row r="17291" customFormat="false" ht="12.75" hidden="false" customHeight="false" outlineLevel="0" collapsed="false">
      <c r="A17291" s="142" t="s">
        <v>33722</v>
      </c>
      <c r="B17291" s="663" t="str">
        <f aca="false">C17291&amp;D17291&amp;E17291&amp;F17291&amp;G17291&amp;H17291</f>
        <v>TUBO DE COBRE CLASSE I,COM DIAMETRO DE 15MM,EXCLUSIVE CONEXOES,EMENDAS,ABERTURA E FECHAMENTO DE RASGO E ISOLAMENTO.FORNECIMENTO E ASSENTAMENTO</v>
      </c>
      <c r="C17291" s="142" t="s">
        <v>33721</v>
      </c>
      <c r="D17291" s="142" t="s">
        <v>33693</v>
      </c>
      <c r="E17291" s="142" t="s">
        <v>28514</v>
      </c>
      <c r="I17291" s="142" t="s">
        <v>130</v>
      </c>
      <c r="J17291" s="142" t="n">
        <v>36.78</v>
      </c>
    </row>
    <row r="17292" customFormat="false" ht="12.75" hidden="false" customHeight="false" outlineLevel="0" collapsed="false">
      <c r="A17292" s="142" t="s">
        <v>33723</v>
      </c>
      <c r="B17292" s="663" t="str">
        <f aca="false">C17292&amp;D17292&amp;E17292&amp;F17292&amp;G17292&amp;H17292</f>
        <v>TUBO DE COBRE CLASSE I,COM DIAMETRO DE 22MM,EXCLUSIVE CONEXOES,EMENDAS,ABERTURA E FECHAMENTO DE RASGO E ISOLAMENTO.FORNECIMENTO E ASSENTAMENTO</v>
      </c>
      <c r="C17292" s="142" t="s">
        <v>33724</v>
      </c>
      <c r="D17292" s="142" t="s">
        <v>33693</v>
      </c>
      <c r="E17292" s="142" t="s">
        <v>28514</v>
      </c>
      <c r="I17292" s="142" t="s">
        <v>130</v>
      </c>
      <c r="J17292" s="142" t="n">
        <v>58.66</v>
      </c>
    </row>
    <row r="17293" customFormat="false" ht="12.75" hidden="false" customHeight="false" outlineLevel="0" collapsed="false">
      <c r="A17293" s="142" t="s">
        <v>33725</v>
      </c>
      <c r="B17293" s="663" t="str">
        <f aca="false">C17293&amp;D17293&amp;E17293&amp;F17293&amp;G17293&amp;H17293</f>
        <v>TUBO DE COBRE CLASSE I,COM DIAMETRO DE 22MM,EXCLUSIVE CONEXOES,EMENDAS,ABERTURA E FECHAMENTO DE RASGO E ISOLAMENTO.FORNECIMENTO E ASSENTAMENTO</v>
      </c>
      <c r="C17293" s="142" t="s">
        <v>33724</v>
      </c>
      <c r="D17293" s="142" t="s">
        <v>33693</v>
      </c>
      <c r="E17293" s="142" t="s">
        <v>28514</v>
      </c>
      <c r="I17293" s="142" t="s">
        <v>130</v>
      </c>
      <c r="J17293" s="142" t="n">
        <v>57.87</v>
      </c>
    </row>
    <row r="17294" customFormat="false" ht="12.75" hidden="false" customHeight="false" outlineLevel="0" collapsed="false">
      <c r="A17294" s="142" t="s">
        <v>33726</v>
      </c>
      <c r="B17294" s="663" t="str">
        <f aca="false">C17294&amp;D17294&amp;E17294&amp;F17294&amp;G17294&amp;H17294</f>
        <v>TUBO DE COBRE CLASSE I,COM DIAMETRO DE 28MM,EXCLUSIVE CONEXOES,EMENDAS,ABERTURA E FECHAMENTO DE RASGO E ISOLAMENTO.FORNECIMENTO E ASSENTAMENTO</v>
      </c>
      <c r="C17294" s="142" t="s">
        <v>33727</v>
      </c>
      <c r="D17294" s="142" t="s">
        <v>33693</v>
      </c>
      <c r="E17294" s="142" t="s">
        <v>28514</v>
      </c>
      <c r="I17294" s="142" t="s">
        <v>130</v>
      </c>
      <c r="J17294" s="142" t="n">
        <v>71.17</v>
      </c>
    </row>
    <row r="17295" customFormat="false" ht="12.75" hidden="false" customHeight="false" outlineLevel="0" collapsed="false">
      <c r="A17295" s="142" t="s">
        <v>33728</v>
      </c>
      <c r="B17295" s="663" t="str">
        <f aca="false">C17295&amp;D17295&amp;E17295&amp;F17295&amp;G17295&amp;H17295</f>
        <v>TUBO DE COBRE CLASSE I,COM DIAMETRO DE 28MM,EXCLUSIVE CONEXOES,EMENDAS,ABERTURA E FECHAMENTO DE RASGO E ISOLAMENTO.FORNECIMENTO E ASSENTAMENTO</v>
      </c>
      <c r="C17295" s="142" t="s">
        <v>33727</v>
      </c>
      <c r="D17295" s="142" t="s">
        <v>33693</v>
      </c>
      <c r="E17295" s="142" t="s">
        <v>28514</v>
      </c>
      <c r="I17295" s="142" t="s">
        <v>130</v>
      </c>
      <c r="J17295" s="142" t="n">
        <v>70.32</v>
      </c>
    </row>
    <row r="17296" customFormat="false" ht="12.75" hidden="false" customHeight="false" outlineLevel="0" collapsed="false">
      <c r="A17296" s="142" t="s">
        <v>33729</v>
      </c>
      <c r="B17296" s="663" t="str">
        <f aca="false">C17296&amp;D17296&amp;E17296&amp;F17296&amp;G17296&amp;H17296</f>
        <v>TUBO DE COBRE CLASSE I,COM DIAMETRO DE 42MM,EXCLUSIVE CONEXOES,EMENDAS,ABERTURA E FECHAMENTO DE RASGO E ISOLAMENTO.FORNECIMENTO E ASSENTAMENTO</v>
      </c>
      <c r="C17296" s="142" t="s">
        <v>33730</v>
      </c>
      <c r="D17296" s="142" t="s">
        <v>33693</v>
      </c>
      <c r="E17296" s="142" t="s">
        <v>28514</v>
      </c>
      <c r="I17296" s="142" t="s">
        <v>130</v>
      </c>
      <c r="J17296" s="142" t="n">
        <v>161.95</v>
      </c>
    </row>
    <row r="17297" customFormat="false" ht="12.75" hidden="false" customHeight="false" outlineLevel="0" collapsed="false">
      <c r="A17297" s="142" t="s">
        <v>33731</v>
      </c>
      <c r="B17297" s="663" t="str">
        <f aca="false">C17297&amp;D17297&amp;E17297&amp;F17297&amp;G17297&amp;H17297</f>
        <v>TUBO DE COBRE CLASSE I,COM DIAMETRO DE 42MM,EXCLUSIVE CONEXOES,EMENDAS,ABERTURA E FECHAMENTO DE RASGO E ISOLAMENTO.FORNECIMENTO E ASSENTAMENTO</v>
      </c>
      <c r="C17297" s="142" t="s">
        <v>33730</v>
      </c>
      <c r="D17297" s="142" t="s">
        <v>33693</v>
      </c>
      <c r="E17297" s="142" t="s">
        <v>28514</v>
      </c>
      <c r="I17297" s="142" t="s">
        <v>130</v>
      </c>
      <c r="J17297" s="142" t="n">
        <v>160.94</v>
      </c>
    </row>
    <row r="17298" customFormat="false" ht="12.75" hidden="false" customHeight="false" outlineLevel="0" collapsed="false">
      <c r="A17298" s="142" t="s">
        <v>33732</v>
      </c>
      <c r="B17298" s="663" t="str">
        <f aca="false">C17298&amp;D17298&amp;E17298&amp;F17298&amp;G17298&amp;H17298</f>
        <v>EMENDA EM ELETRODUTO DE FERRO GALVANIZADO,DIAMETRO DE 1/2",COMPREENDENDO:CORTE,ABERTURA DE DUAS ROSCAS POR TARRACHA MANUAL,COLOCACAO DA LUVA,INCLUSIVE ESTA</v>
      </c>
      <c r="C17298" s="142" t="s">
        <v>33733</v>
      </c>
      <c r="D17298" s="142" t="s">
        <v>33734</v>
      </c>
      <c r="E17298" s="142" t="s">
        <v>33735</v>
      </c>
      <c r="I17298" s="142" t="s">
        <v>9</v>
      </c>
      <c r="J17298" s="142" t="n">
        <v>7.77</v>
      </c>
    </row>
    <row r="17299" customFormat="false" ht="12.75" hidden="false" customHeight="false" outlineLevel="0" collapsed="false">
      <c r="A17299" s="142" t="s">
        <v>33736</v>
      </c>
      <c r="B17299" s="663" t="str">
        <f aca="false">C17299&amp;D17299&amp;E17299&amp;F17299&amp;G17299&amp;H17299</f>
        <v>EMENDA EM ELETRODUTO DE FERRO GALVANIZADO,DIAMETRO DE 1/2",COMPREENDENDO:CORTE,ABERTURA DE DUAS ROSCAS POR TARRACHA MANUAL,COLOCACAO DA LUVA,INCLUSIVE ESTA</v>
      </c>
      <c r="C17299" s="142" t="s">
        <v>33733</v>
      </c>
      <c r="D17299" s="142" t="s">
        <v>33734</v>
      </c>
      <c r="E17299" s="142" t="s">
        <v>33735</v>
      </c>
      <c r="I17299" s="142" t="s">
        <v>9</v>
      </c>
      <c r="J17299" s="142" t="n">
        <v>6.87</v>
      </c>
    </row>
    <row r="17300" customFormat="false" ht="12.75" hidden="false" customHeight="false" outlineLevel="0" collapsed="false">
      <c r="A17300" s="142" t="s">
        <v>33737</v>
      </c>
      <c r="B17300" s="663" t="str">
        <f aca="false">C17300&amp;D17300&amp;E17300&amp;F17300&amp;G17300&amp;H17300</f>
        <v>EMENDA EM ELETRODUTO DE FERRO GALVANIZADO,DIAMETRO DE 3/4",COMPREENDENDO:CORTE,ABERTURA DE DUAS ROSCAS POR TARRACHA MANUAL,COLOCACAO DA LUVA,INCLUSIVE ESTA</v>
      </c>
      <c r="C17300" s="142" t="s">
        <v>33738</v>
      </c>
      <c r="D17300" s="142" t="s">
        <v>33739</v>
      </c>
      <c r="E17300" s="142" t="s">
        <v>33740</v>
      </c>
      <c r="I17300" s="142" t="s">
        <v>9</v>
      </c>
      <c r="J17300" s="142" t="n">
        <v>9.6</v>
      </c>
    </row>
    <row r="17301" customFormat="false" ht="12.75" hidden="false" customHeight="false" outlineLevel="0" collapsed="false">
      <c r="A17301" s="142" t="s">
        <v>33741</v>
      </c>
      <c r="B17301" s="663" t="str">
        <f aca="false">C17301&amp;D17301&amp;E17301&amp;F17301&amp;G17301&amp;H17301</f>
        <v>EMENDA EM ELETRODUTO DE FERRO GALVANIZADO,DIAMETRO DE 3/4",COMPREENDENDO:CORTE,ABERTURA DE DUAS ROSCAS POR TARRACHA MANUAL,COLOCACAO DA LUVA,INCLUSIVE ESTA</v>
      </c>
      <c r="C17301" s="142" t="s">
        <v>33738</v>
      </c>
      <c r="D17301" s="142" t="s">
        <v>33739</v>
      </c>
      <c r="E17301" s="142" t="s">
        <v>33740</v>
      </c>
      <c r="I17301" s="142" t="s">
        <v>9</v>
      </c>
      <c r="J17301" s="142" t="n">
        <v>8.47</v>
      </c>
    </row>
    <row r="17302" customFormat="false" ht="12.75" hidden="false" customHeight="false" outlineLevel="0" collapsed="false">
      <c r="A17302" s="142" t="s">
        <v>33742</v>
      </c>
      <c r="B17302" s="663" t="str">
        <f aca="false">C17302&amp;D17302&amp;E17302&amp;F17302&amp;G17302&amp;H17302</f>
        <v>EMENDA EM ELETRODUTO DE FERRO GALVANIZADO,DIAMETRO DE 1",COMPREENDENDO:CORTE,ABERTURA DE DUAS ROSCAS POR TARRACHA MANUAL,COLOCACAO DA LUVA,INCLUSIVE ESTA</v>
      </c>
      <c r="C17302" s="142" t="s">
        <v>33743</v>
      </c>
      <c r="D17302" s="142" t="s">
        <v>33744</v>
      </c>
      <c r="E17302" s="142" t="s">
        <v>33745</v>
      </c>
      <c r="I17302" s="142" t="s">
        <v>9</v>
      </c>
      <c r="J17302" s="142" t="n">
        <v>11.73</v>
      </c>
    </row>
    <row r="17303" customFormat="false" ht="12.75" hidden="false" customHeight="false" outlineLevel="0" collapsed="false">
      <c r="A17303" s="142" t="s">
        <v>33746</v>
      </c>
      <c r="B17303" s="663" t="str">
        <f aca="false">C17303&amp;D17303&amp;E17303&amp;F17303&amp;G17303&amp;H17303</f>
        <v>EMENDA EM ELETRODUTO DE FERRO GALVANIZADO,DIAMETRO DE 1",COMPREENDENDO:CORTE,ABERTURA DE DUAS ROSCAS POR TARRACHA MANUAL,COLOCACAO DA LUVA,INCLUSIVE ESTA</v>
      </c>
      <c r="C17303" s="142" t="s">
        <v>33743</v>
      </c>
      <c r="D17303" s="142" t="s">
        <v>33744</v>
      </c>
      <c r="E17303" s="142" t="s">
        <v>33745</v>
      </c>
      <c r="I17303" s="142" t="s">
        <v>9</v>
      </c>
      <c r="J17303" s="142" t="n">
        <v>10.36</v>
      </c>
    </row>
    <row r="17304" customFormat="false" ht="12.75" hidden="false" customHeight="false" outlineLevel="0" collapsed="false">
      <c r="A17304" s="142" t="s">
        <v>33747</v>
      </c>
      <c r="B17304" s="663" t="str">
        <f aca="false">C17304&amp;D17304&amp;E17304&amp;F17304&amp;G17304&amp;H17304</f>
        <v>EMENDA EM ELETRODUTO DE FERRO GALVANIZADO,DIAMETRO DE 1.1/4",COMPREENDENDO:CORTE,ABERTURA DE DUAS ROSCAS POR TARRACHA MANUAL,COLOCACAO DA LUVA,INCLUSIVE ESTA</v>
      </c>
      <c r="C17304" s="142" t="s">
        <v>33748</v>
      </c>
      <c r="D17304" s="142" t="s">
        <v>33749</v>
      </c>
      <c r="E17304" s="142" t="s">
        <v>33740</v>
      </c>
      <c r="I17304" s="142" t="s">
        <v>9</v>
      </c>
      <c r="J17304" s="142" t="n">
        <v>14.93</v>
      </c>
    </row>
    <row r="17305" customFormat="false" ht="12.75" hidden="false" customHeight="false" outlineLevel="0" collapsed="false">
      <c r="A17305" s="142" t="s">
        <v>33750</v>
      </c>
      <c r="B17305" s="663" t="str">
        <f aca="false">C17305&amp;D17305&amp;E17305&amp;F17305&amp;G17305&amp;H17305</f>
        <v>EMENDA EM ELETRODUTO DE FERRO GALVANIZADO,DIAMETRO DE 1.1/4",COMPREENDENDO:CORTE,ABERTURA DE DUAS ROSCAS POR TARRACHA MANUAL,COLOCACAO DA LUVA,INCLUSIVE ESTA</v>
      </c>
      <c r="C17305" s="142" t="s">
        <v>33748</v>
      </c>
      <c r="D17305" s="142" t="s">
        <v>33749</v>
      </c>
      <c r="E17305" s="142" t="s">
        <v>33740</v>
      </c>
      <c r="I17305" s="142" t="s">
        <v>9</v>
      </c>
      <c r="J17305" s="142" t="n">
        <v>13.35</v>
      </c>
    </row>
    <row r="17306" customFormat="false" ht="12.75" hidden="false" customHeight="false" outlineLevel="0" collapsed="false">
      <c r="A17306" s="142" t="s">
        <v>33751</v>
      </c>
      <c r="B17306" s="663" t="str">
        <f aca="false">C17306&amp;D17306&amp;E17306&amp;F17306&amp;G17306&amp;H17306</f>
        <v>EMENDA EM ELETRODUTO DE FERRO GALVANIZADO,DIAMETRO DE 1.1/2",COMPREENDENDO:CORTE,ABERTURA DE DUAS ROSCAS POR TARRACHA MANUAL,COLOCACAO DA LUVA,INCLUSIVE ESTA</v>
      </c>
      <c r="C17306" s="142" t="s">
        <v>33752</v>
      </c>
      <c r="D17306" s="142" t="s">
        <v>33749</v>
      </c>
      <c r="E17306" s="142" t="s">
        <v>33740</v>
      </c>
      <c r="I17306" s="142" t="s">
        <v>9</v>
      </c>
      <c r="J17306" s="142" t="n">
        <v>17.54</v>
      </c>
    </row>
    <row r="17307" customFormat="false" ht="12.75" hidden="false" customHeight="false" outlineLevel="0" collapsed="false">
      <c r="A17307" s="142" t="s">
        <v>33753</v>
      </c>
      <c r="B17307" s="663" t="str">
        <f aca="false">C17307&amp;D17307&amp;E17307&amp;F17307&amp;G17307&amp;H17307</f>
        <v>EMENDA EM ELETRODUTO DE FERRO GALVANIZADO,DIAMETRO DE 1.1/2",COMPREENDENDO:CORTE,ABERTURA DE DUAS ROSCAS POR TARRACHA MANUAL,COLOCACAO DA LUVA,INCLUSIVE ESTA</v>
      </c>
      <c r="C17307" s="142" t="s">
        <v>33752</v>
      </c>
      <c r="D17307" s="142" t="s">
        <v>33749</v>
      </c>
      <c r="E17307" s="142" t="s">
        <v>33740</v>
      </c>
      <c r="I17307" s="142" t="s">
        <v>9</v>
      </c>
      <c r="J17307" s="142" t="n">
        <v>15.74</v>
      </c>
    </row>
    <row r="17308" customFormat="false" ht="12.75" hidden="false" customHeight="false" outlineLevel="0" collapsed="false">
      <c r="A17308" s="142" t="s">
        <v>33754</v>
      </c>
      <c r="B17308" s="663" t="str">
        <f aca="false">C17308&amp;D17308&amp;E17308&amp;F17308&amp;G17308&amp;H17308</f>
        <v>EMENDA EM ELETRODUTO DE FERRO GALVANIZADO,DIAMETRO DE 2",COMPREENDENDO:CORTE,ABERTURA DE DUAS ROSCAS POR TARRACHA MANUAL,COLOCACAO DA LUVA,INCLUSIVE ESTA</v>
      </c>
      <c r="C17308" s="142" t="s">
        <v>33755</v>
      </c>
      <c r="D17308" s="142" t="s">
        <v>33744</v>
      </c>
      <c r="E17308" s="142" t="s">
        <v>33745</v>
      </c>
      <c r="I17308" s="142" t="s">
        <v>9</v>
      </c>
      <c r="J17308" s="142" t="n">
        <v>27.11</v>
      </c>
    </row>
    <row r="17309" customFormat="false" ht="12.75" hidden="false" customHeight="false" outlineLevel="0" collapsed="false">
      <c r="A17309" s="142" t="s">
        <v>33756</v>
      </c>
      <c r="B17309" s="663" t="str">
        <f aca="false">C17309&amp;D17309&amp;E17309&amp;F17309&amp;G17309&amp;H17309</f>
        <v>EMENDA EM ELETRODUTO DE FERRO GALVANIZADO,DIAMETRO DE 2",COMPREENDENDO:CORTE,ABERTURA DE DUAS ROSCAS POR TARRACHA MANUAL,COLOCACAO DA LUVA,INCLUSIVE ESTA</v>
      </c>
      <c r="C17309" s="142" t="s">
        <v>33755</v>
      </c>
      <c r="D17309" s="142" t="s">
        <v>33744</v>
      </c>
      <c r="E17309" s="142" t="s">
        <v>33745</v>
      </c>
      <c r="I17309" s="142" t="s">
        <v>9</v>
      </c>
      <c r="J17309" s="142" t="n">
        <v>24.26</v>
      </c>
    </row>
    <row r="17310" customFormat="false" ht="12.75" hidden="false" customHeight="false" outlineLevel="0" collapsed="false">
      <c r="A17310" s="142" t="s">
        <v>33757</v>
      </c>
      <c r="B17310" s="663" t="str">
        <f aca="false">C17310&amp;D17310&amp;E17310&amp;F17310&amp;G17310&amp;H17310</f>
        <v>EMENDA EM ELETRODUTO DE FERRO GALVANIZADO,DIAMETRO DE 2.1/2",COMPREENDENDO:CORTE,ABERTURA DE DUAS ROSCAS POR TARRACHA MANUAL,COLOCACAO DA LUVA,INCLUSIVE ESTA</v>
      </c>
      <c r="C17310" s="142" t="s">
        <v>33758</v>
      </c>
      <c r="D17310" s="142" t="s">
        <v>33749</v>
      </c>
      <c r="E17310" s="142" t="s">
        <v>33740</v>
      </c>
      <c r="I17310" s="142" t="s">
        <v>9</v>
      </c>
      <c r="J17310" s="142" t="n">
        <v>35.59</v>
      </c>
    </row>
    <row r="17311" customFormat="false" ht="12.75" hidden="false" customHeight="false" outlineLevel="0" collapsed="false">
      <c r="A17311" s="142" t="s">
        <v>33759</v>
      </c>
      <c r="B17311" s="663" t="str">
        <f aca="false">C17311&amp;D17311&amp;E17311&amp;F17311&amp;G17311&amp;H17311</f>
        <v>EMENDA EM ELETRODUTO DE FERRO GALVANIZADO,DIAMETRO DE 2.1/2",COMPREENDENDO:CORTE,ABERTURA DE DUAS ROSCAS POR TARRACHA MANUAL,COLOCACAO DA LUVA,INCLUSIVE ESTA</v>
      </c>
      <c r="C17311" s="142" t="s">
        <v>33758</v>
      </c>
      <c r="D17311" s="142" t="s">
        <v>33749</v>
      </c>
      <c r="E17311" s="142" t="s">
        <v>33740</v>
      </c>
      <c r="I17311" s="142" t="s">
        <v>9</v>
      </c>
      <c r="J17311" s="142" t="n">
        <v>31.9</v>
      </c>
    </row>
    <row r="17312" customFormat="false" ht="12.75" hidden="false" customHeight="false" outlineLevel="0" collapsed="false">
      <c r="A17312" s="142" t="s">
        <v>33760</v>
      </c>
      <c r="B17312" s="663" t="str">
        <f aca="false">C17312&amp;D17312&amp;E17312&amp;F17312&amp;G17312&amp;H17312</f>
        <v>EMENDA EM ELETRODUTO DE FERRO GALVANIZADO,DIAMETRO DE 3",COMPREENDENDO:CORTE,ABERTURA DE DUAS ROSCAS POR TARRACHA MANUAL,COLOCACAO DA LUVA,INCLUSIVE ESTA</v>
      </c>
      <c r="C17312" s="142" t="s">
        <v>33761</v>
      </c>
      <c r="D17312" s="142" t="s">
        <v>33744</v>
      </c>
      <c r="E17312" s="142" t="s">
        <v>33745</v>
      </c>
      <c r="I17312" s="142" t="s">
        <v>9</v>
      </c>
      <c r="J17312" s="142" t="n">
        <v>54.53</v>
      </c>
    </row>
    <row r="17313" customFormat="false" ht="12.75" hidden="false" customHeight="false" outlineLevel="0" collapsed="false">
      <c r="A17313" s="142" t="s">
        <v>33762</v>
      </c>
      <c r="B17313" s="663" t="str">
        <f aca="false">C17313&amp;D17313&amp;E17313&amp;F17313&amp;G17313&amp;H17313</f>
        <v>EMENDA EM ELETRODUTO DE FERRO GALVANIZADO,DIAMETRO DE 3",COMPREENDENDO:CORTE,ABERTURA DE DUAS ROSCAS POR TARRACHA MANUAL,COLOCACAO DA LUVA,INCLUSIVE ESTA</v>
      </c>
      <c r="C17313" s="142" t="s">
        <v>33761</v>
      </c>
      <c r="D17313" s="142" t="s">
        <v>33744</v>
      </c>
      <c r="E17313" s="142" t="s">
        <v>33745</v>
      </c>
      <c r="I17313" s="142" t="s">
        <v>9</v>
      </c>
      <c r="J17313" s="142" t="n">
        <v>48.81</v>
      </c>
    </row>
    <row r="17314" customFormat="false" ht="12.75" hidden="false" customHeight="false" outlineLevel="0" collapsed="false">
      <c r="A17314" s="142" t="s">
        <v>33763</v>
      </c>
      <c r="B17314" s="663" t="str">
        <f aca="false">C17314&amp;D17314&amp;E17314&amp;F17314&amp;G17314&amp;H17314</f>
        <v>EMENDA EM ELETRODUTO DE FERRO GALVANIZADO,DIAMETRO DE 4",COMPREENDENDO:CORTE,ABERTURA DE DUAS ROSCAS POR TARRACHA MANUAL,COLOCACAO DA LUVA,INCLUSIVE ESTA</v>
      </c>
      <c r="C17314" s="142" t="s">
        <v>33764</v>
      </c>
      <c r="D17314" s="142" t="s">
        <v>33744</v>
      </c>
      <c r="E17314" s="142" t="s">
        <v>33745</v>
      </c>
      <c r="I17314" s="142" t="s">
        <v>9</v>
      </c>
      <c r="J17314" s="142" t="n">
        <v>80.31</v>
      </c>
    </row>
    <row r="17315" customFormat="false" ht="12.75" hidden="false" customHeight="false" outlineLevel="0" collapsed="false">
      <c r="A17315" s="142" t="s">
        <v>33765</v>
      </c>
      <c r="B17315" s="663" t="str">
        <f aca="false">C17315&amp;D17315&amp;E17315&amp;F17315&amp;G17315&amp;H17315</f>
        <v>EMENDA EM ELETRODUTO DE FERRO GALVANIZADO,DIAMETRO DE 4",COMPREENDENDO:CORTE,ABERTURA DE DUAS ROSCAS POR TARRACHA MANUAL,COLOCACAO DA LUVA,INCLUSIVE ESTA</v>
      </c>
      <c r="C17315" s="142" t="s">
        <v>33764</v>
      </c>
      <c r="D17315" s="142" t="s">
        <v>33744</v>
      </c>
      <c r="E17315" s="142" t="s">
        <v>33745</v>
      </c>
      <c r="I17315" s="142" t="s">
        <v>9</v>
      </c>
      <c r="J17315" s="142" t="n">
        <v>72.17</v>
      </c>
    </row>
    <row r="17316" customFormat="false" ht="12.75" hidden="false" customHeight="false" outlineLevel="0" collapsed="false">
      <c r="A17316" s="142" t="s">
        <v>33766</v>
      </c>
      <c r="B17316" s="663" t="str">
        <f aca="false">C17316&amp;D17316&amp;E17316&amp;F17316&amp;G17316&amp;H17316</f>
        <v>CORTE E ABERTURA DE DUAS ROSCAS,POR TARRAXA MANUAL,E COLOCACAO DE CONEXOES DE FERRO GALVANIZADO,COM COSTURA,COM DIAMETRO DE 1/2",EXCLUSIVE A PECA</v>
      </c>
      <c r="C17316" s="142" t="s">
        <v>33767</v>
      </c>
      <c r="D17316" s="142" t="s">
        <v>33768</v>
      </c>
      <c r="E17316" s="142" t="s">
        <v>33769</v>
      </c>
      <c r="I17316" s="142" t="s">
        <v>9</v>
      </c>
      <c r="J17316" s="142" t="n">
        <v>11.54</v>
      </c>
    </row>
    <row r="17317" customFormat="false" ht="12.75" hidden="false" customHeight="false" outlineLevel="0" collapsed="false">
      <c r="A17317" s="142" t="s">
        <v>33770</v>
      </c>
      <c r="B17317" s="663" t="str">
        <f aca="false">C17317&amp;D17317&amp;E17317&amp;F17317&amp;G17317&amp;H17317</f>
        <v>CORTE E ABERTURA DE DUAS ROSCAS,POR TARRAXA MANUAL,E COLOCACAO DE CONEXOES DE FERRO GALVANIZADO,COM COSTURA,COM DIAMETRO DE 1/2",EXCLUSIVE A PECA</v>
      </c>
      <c r="C17317" s="142" t="s">
        <v>33767</v>
      </c>
      <c r="D17317" s="142" t="s">
        <v>33768</v>
      </c>
      <c r="E17317" s="142" t="s">
        <v>33769</v>
      </c>
      <c r="I17317" s="142" t="s">
        <v>9</v>
      </c>
      <c r="J17317" s="142" t="n">
        <v>10</v>
      </c>
    </row>
    <row r="17318" customFormat="false" ht="12.75" hidden="false" customHeight="false" outlineLevel="0" collapsed="false">
      <c r="A17318" s="142" t="s">
        <v>33771</v>
      </c>
      <c r="B17318" s="663" t="str">
        <f aca="false">C17318&amp;D17318&amp;E17318&amp;F17318&amp;G17318&amp;H17318</f>
        <v>CORTE E ABERTURA DE DUAS ROSCAS,POR TARRAXA MANUAL,E COLOCACAO DE CONEXOES DE FERRO GALVANIZADO,COM COSTURA,COM DIAMETRO DE 3/4",EXCLUSIVE A PECA</v>
      </c>
      <c r="C17318" s="142" t="s">
        <v>33767</v>
      </c>
      <c r="D17318" s="142" t="s">
        <v>33768</v>
      </c>
      <c r="E17318" s="142" t="s">
        <v>33772</v>
      </c>
      <c r="I17318" s="142" t="s">
        <v>9</v>
      </c>
      <c r="J17318" s="142" t="n">
        <v>13.46</v>
      </c>
    </row>
    <row r="17319" customFormat="false" ht="12.75" hidden="false" customHeight="false" outlineLevel="0" collapsed="false">
      <c r="A17319" s="142" t="s">
        <v>33773</v>
      </c>
      <c r="B17319" s="663" t="str">
        <f aca="false">C17319&amp;D17319&amp;E17319&amp;F17319&amp;G17319&amp;H17319</f>
        <v>CORTE E ABERTURA DE DUAS ROSCAS,POR TARRAXA MANUAL,E COLOCACAO DE CONEXOES DE FERRO GALVANIZADO,COM COSTURA,COM DIAMETRO DE 3/4",EXCLUSIVE A PECA</v>
      </c>
      <c r="C17319" s="142" t="s">
        <v>33767</v>
      </c>
      <c r="D17319" s="142" t="s">
        <v>33768</v>
      </c>
      <c r="E17319" s="142" t="s">
        <v>33772</v>
      </c>
      <c r="I17319" s="142" t="s">
        <v>9</v>
      </c>
      <c r="J17319" s="142" t="n">
        <v>11.66</v>
      </c>
    </row>
    <row r="17320" customFormat="false" ht="12.75" hidden="false" customHeight="false" outlineLevel="0" collapsed="false">
      <c r="A17320" s="142" t="s">
        <v>33774</v>
      </c>
      <c r="B17320" s="663" t="str">
        <f aca="false">C17320&amp;D17320&amp;E17320&amp;F17320&amp;G17320&amp;H17320</f>
        <v>CORTE E ABERTURA DE DUAS ROSCAS,POR TARRAXA MANUAL,E COLOCACAO DE CONEXOES DE FERRO GALVANIZADO,COM COSTURA,COM DIAMETRO DE 1",EXCLUSIVE A PECA</v>
      </c>
      <c r="C17320" s="142" t="s">
        <v>33767</v>
      </c>
      <c r="D17320" s="142" t="s">
        <v>33768</v>
      </c>
      <c r="E17320" s="142" t="s">
        <v>33775</v>
      </c>
      <c r="I17320" s="142" t="s">
        <v>9</v>
      </c>
      <c r="J17320" s="142" t="n">
        <v>16.35</v>
      </c>
    </row>
    <row r="17321" customFormat="false" ht="12.75" hidden="false" customHeight="false" outlineLevel="0" collapsed="false">
      <c r="A17321" s="142" t="s">
        <v>33776</v>
      </c>
      <c r="B17321" s="663" t="str">
        <f aca="false">C17321&amp;D17321&amp;E17321&amp;F17321&amp;G17321&amp;H17321</f>
        <v>CORTE E ABERTURA DE DUAS ROSCAS,POR TARRAXA MANUAL,E COLOCACAO DE CONEXOES DE FERRO GALVANIZADO,COM COSTURA,COM DIAMETRO DE 1",EXCLUSIVE A PECA</v>
      </c>
      <c r="C17321" s="142" t="s">
        <v>33767</v>
      </c>
      <c r="D17321" s="142" t="s">
        <v>33768</v>
      </c>
      <c r="E17321" s="142" t="s">
        <v>33775</v>
      </c>
      <c r="I17321" s="142" t="s">
        <v>9</v>
      </c>
      <c r="J17321" s="142" t="n">
        <v>14.16</v>
      </c>
    </row>
    <row r="17322" customFormat="false" ht="12.75" hidden="false" customHeight="false" outlineLevel="0" collapsed="false">
      <c r="A17322" s="142" t="s">
        <v>33777</v>
      </c>
      <c r="B17322" s="663" t="str">
        <f aca="false">C17322&amp;D17322&amp;E17322&amp;F17322&amp;G17322&amp;H17322</f>
        <v>CORTE E ABERTURA DE DUAS ROSCAS,POR TARRAXA MANUAL,E COLOCACAO DE CONEXOES DE FERRO GALVANIZADO,COM COSTURA,COM DIAMETRO DE 1.1/4",EXCLUSIVE A PECA</v>
      </c>
      <c r="C17322" s="142" t="s">
        <v>33767</v>
      </c>
      <c r="D17322" s="142" t="s">
        <v>33768</v>
      </c>
      <c r="E17322" s="142" t="s">
        <v>33778</v>
      </c>
      <c r="I17322" s="142" t="s">
        <v>9</v>
      </c>
      <c r="J17322" s="142" t="n">
        <v>18.27</v>
      </c>
    </row>
    <row r="17323" customFormat="false" ht="12.75" hidden="false" customHeight="false" outlineLevel="0" collapsed="false">
      <c r="A17323" s="142" t="s">
        <v>33779</v>
      </c>
      <c r="B17323" s="663" t="str">
        <f aca="false">C17323&amp;D17323&amp;E17323&amp;F17323&amp;G17323&amp;H17323</f>
        <v>CORTE E ABERTURA DE DUAS ROSCAS,POR TARRAXA MANUAL,E COLOCACAO DE CONEXOES DE FERRO GALVANIZADO,COM COSTURA,COM DIAMETRO DE 1.1/4",EXCLUSIVE A PECA</v>
      </c>
      <c r="C17323" s="142" t="s">
        <v>33767</v>
      </c>
      <c r="D17323" s="142" t="s">
        <v>33768</v>
      </c>
      <c r="E17323" s="142" t="s">
        <v>33778</v>
      </c>
      <c r="I17323" s="142" t="s">
        <v>9</v>
      </c>
      <c r="J17323" s="142" t="n">
        <v>15.83</v>
      </c>
    </row>
    <row r="17324" customFormat="false" ht="12.75" hidden="false" customHeight="false" outlineLevel="0" collapsed="false">
      <c r="A17324" s="142" t="s">
        <v>33780</v>
      </c>
      <c r="B17324" s="663" t="str">
        <f aca="false">C17324&amp;D17324&amp;E17324&amp;F17324&amp;G17324&amp;H17324</f>
        <v>CORTE E ABERTURA DE DUAS ROSCAS,POR TARRAXA MANUAL,E COLOCACAO DE CONEXOES DE FERRO GALVANIZADO,COM COSTURA,COM DIAMETRO DE 1.1/2",EXCLUSIVE A PECA</v>
      </c>
      <c r="C17324" s="142" t="s">
        <v>33767</v>
      </c>
      <c r="D17324" s="142" t="s">
        <v>33768</v>
      </c>
      <c r="E17324" s="142" t="s">
        <v>33781</v>
      </c>
      <c r="I17324" s="142" t="s">
        <v>9</v>
      </c>
      <c r="J17324" s="142" t="n">
        <v>25.01</v>
      </c>
    </row>
    <row r="17325" customFormat="false" ht="12.75" hidden="false" customHeight="false" outlineLevel="0" collapsed="false">
      <c r="A17325" s="142" t="s">
        <v>33782</v>
      </c>
      <c r="B17325" s="663" t="str">
        <f aca="false">C17325&amp;D17325&amp;E17325&amp;F17325&amp;G17325&amp;H17325</f>
        <v>CORTE E ABERTURA DE DUAS ROSCAS,POR TARRAXA MANUAL,E COLOCACAO DE CONEXOES DE FERRO GALVANIZADO,COM COSTURA,COM DIAMETRO DE 1.1/2",EXCLUSIVE A PECA</v>
      </c>
      <c r="C17325" s="142" t="s">
        <v>33767</v>
      </c>
      <c r="D17325" s="142" t="s">
        <v>33768</v>
      </c>
      <c r="E17325" s="142" t="s">
        <v>33781</v>
      </c>
      <c r="I17325" s="142" t="s">
        <v>9</v>
      </c>
      <c r="J17325" s="142" t="n">
        <v>21.67</v>
      </c>
    </row>
    <row r="17326" customFormat="false" ht="12.75" hidden="false" customHeight="false" outlineLevel="0" collapsed="false">
      <c r="A17326" s="142" t="s">
        <v>33783</v>
      </c>
      <c r="B17326" s="663" t="str">
        <f aca="false">C17326&amp;D17326&amp;E17326&amp;F17326&amp;G17326&amp;H17326</f>
        <v>CORTE E ABERTURA DE DUAS ROSCAS,POR TARRAXA MANUAL,E COLOCACAO DE CONEXOES DE FERRO GALVANIZADO,COM COSTURA,COM DIAMETRO DE 2",EXCLUSIVE A PECA</v>
      </c>
      <c r="C17326" s="142" t="s">
        <v>33767</v>
      </c>
      <c r="D17326" s="142" t="s">
        <v>33768</v>
      </c>
      <c r="E17326" s="142" t="s">
        <v>33784</v>
      </c>
      <c r="I17326" s="142" t="s">
        <v>9</v>
      </c>
      <c r="J17326" s="142" t="n">
        <v>30.78</v>
      </c>
    </row>
    <row r="17327" customFormat="false" ht="12.75" hidden="false" customHeight="false" outlineLevel="0" collapsed="false">
      <c r="A17327" s="142" t="s">
        <v>33785</v>
      </c>
      <c r="B17327" s="663" t="str">
        <f aca="false">C17327&amp;D17327&amp;E17327&amp;F17327&amp;G17327&amp;H17327</f>
        <v>CORTE E ABERTURA DE DUAS ROSCAS,POR TARRAXA MANUAL,E COLOCACAO DE CONEXOES DE FERRO GALVANIZADO,COM COSTURA,COM DIAMETRO DE 2",EXCLUSIVE A PECA</v>
      </c>
      <c r="C17327" s="142" t="s">
        <v>33767</v>
      </c>
      <c r="D17327" s="142" t="s">
        <v>33768</v>
      </c>
      <c r="E17327" s="142" t="s">
        <v>33784</v>
      </c>
      <c r="I17327" s="142" t="s">
        <v>9</v>
      </c>
      <c r="J17327" s="142" t="n">
        <v>26.67</v>
      </c>
    </row>
    <row r="17328" customFormat="false" ht="12.75" hidden="false" customHeight="false" outlineLevel="0" collapsed="false">
      <c r="A17328" s="142" t="s">
        <v>33786</v>
      </c>
      <c r="B17328" s="663" t="str">
        <f aca="false">C17328&amp;D17328&amp;E17328&amp;F17328&amp;G17328&amp;H17328</f>
        <v>CORTE E ABERTURA DE DUAS ROSCAS,POR TARRAXA MANUAL,E COLOCACAO DE CONEXOES DE FERRO GALVANIZADO,COM COSTURA,COM DIAMETRO DE 2.1/2",EXCLUSIVE A PECA</v>
      </c>
      <c r="C17328" s="142" t="s">
        <v>33767</v>
      </c>
      <c r="D17328" s="142" t="s">
        <v>33768</v>
      </c>
      <c r="E17328" s="142" t="s">
        <v>33787</v>
      </c>
      <c r="I17328" s="142" t="s">
        <v>9</v>
      </c>
      <c r="J17328" s="142" t="n">
        <v>46.17</v>
      </c>
    </row>
    <row r="17329" customFormat="false" ht="12.75" hidden="false" customHeight="false" outlineLevel="0" collapsed="false">
      <c r="A17329" s="142" t="s">
        <v>33788</v>
      </c>
      <c r="B17329" s="663" t="str">
        <f aca="false">C17329&amp;D17329&amp;E17329&amp;F17329&amp;G17329&amp;H17329</f>
        <v>CORTE E ABERTURA DE DUAS ROSCAS,POR TARRAXA MANUAL,E COLOCACAO DE CONEXOES DE FERRO GALVANIZADO,COM COSTURA,COM DIAMETRO DE 2.1/2",EXCLUSIVE A PECA</v>
      </c>
      <c r="C17329" s="142" t="s">
        <v>33767</v>
      </c>
      <c r="D17329" s="142" t="s">
        <v>33768</v>
      </c>
      <c r="E17329" s="142" t="s">
        <v>33787</v>
      </c>
      <c r="I17329" s="142" t="s">
        <v>9</v>
      </c>
      <c r="J17329" s="142" t="n">
        <v>40</v>
      </c>
    </row>
    <row r="17330" customFormat="false" ht="12.75" hidden="false" customHeight="false" outlineLevel="0" collapsed="false">
      <c r="A17330" s="142" t="s">
        <v>33789</v>
      </c>
      <c r="B17330" s="663" t="str">
        <f aca="false">C17330&amp;D17330&amp;E17330&amp;F17330&amp;G17330&amp;H17330</f>
        <v>CORTE E ABERTURA DE DUAS ROSCAS,POR TARRAXA MANUAL,E COLOCACAO DE CONEXOES DE FERRO GALVANIZADO,COM COSTURA,COM DIAMETRO DE 3",EXCLUSIVE A PECA</v>
      </c>
      <c r="C17330" s="142" t="s">
        <v>33767</v>
      </c>
      <c r="D17330" s="142" t="s">
        <v>33768</v>
      </c>
      <c r="E17330" s="142" t="s">
        <v>33790</v>
      </c>
      <c r="I17330" s="142" t="s">
        <v>9</v>
      </c>
      <c r="J17330" s="142" t="n">
        <v>57.72</v>
      </c>
    </row>
    <row r="17331" customFormat="false" ht="12.75" hidden="false" customHeight="false" outlineLevel="0" collapsed="false">
      <c r="A17331" s="142" t="s">
        <v>33791</v>
      </c>
      <c r="B17331" s="663" t="str">
        <f aca="false">C17331&amp;D17331&amp;E17331&amp;F17331&amp;G17331&amp;H17331</f>
        <v>CORTE E ABERTURA DE DUAS ROSCAS,POR TARRAXA MANUAL,E COLOCACAO DE CONEXOES DE FERRO GALVANIZADO,COM COSTURA,COM DIAMETRO DE 3",EXCLUSIVE A PECA</v>
      </c>
      <c r="C17331" s="142" t="s">
        <v>33767</v>
      </c>
      <c r="D17331" s="142" t="s">
        <v>33768</v>
      </c>
      <c r="E17331" s="142" t="s">
        <v>33790</v>
      </c>
      <c r="I17331" s="142" t="s">
        <v>9</v>
      </c>
      <c r="J17331" s="142" t="n">
        <v>50.01</v>
      </c>
    </row>
    <row r="17332" customFormat="false" ht="12.75" hidden="false" customHeight="false" outlineLevel="0" collapsed="false">
      <c r="A17332" s="142" t="s">
        <v>33792</v>
      </c>
      <c r="B17332" s="663" t="str">
        <f aca="false">C17332&amp;D17332&amp;E17332&amp;F17332&amp;G17332&amp;H17332</f>
        <v>CORTE E ABERTURA DE DUAS ROSCAS,POR TARRAXA MANUAL,E COLOCACAO DE CONEXOES DE FERRO GALVANIZADO,COM COSTURA,COM DIAMETRO DE 4",EXCLUSIVE A PECA</v>
      </c>
      <c r="C17332" s="142" t="s">
        <v>33767</v>
      </c>
      <c r="D17332" s="142" t="s">
        <v>33768</v>
      </c>
      <c r="E17332" s="142" t="s">
        <v>33793</v>
      </c>
      <c r="I17332" s="142" t="s">
        <v>9</v>
      </c>
      <c r="J17332" s="142" t="n">
        <v>73.11</v>
      </c>
    </row>
    <row r="17333" customFormat="false" ht="12.75" hidden="false" customHeight="false" outlineLevel="0" collapsed="false">
      <c r="A17333" s="142" t="s">
        <v>33794</v>
      </c>
      <c r="B17333" s="663" t="str">
        <f aca="false">C17333&amp;D17333&amp;E17333&amp;F17333&amp;G17333&amp;H17333</f>
        <v>CORTE E ABERTURA DE DUAS ROSCAS,POR TARRAXA MANUAL,E COLOCACAO DE CONEXOES DE FERRO GALVANIZADO,COM COSTURA,COM DIAMETRO DE 4",EXCLUSIVE A PECA</v>
      </c>
      <c r="C17333" s="142" t="s">
        <v>33767</v>
      </c>
      <c r="D17333" s="142" t="s">
        <v>33768</v>
      </c>
      <c r="E17333" s="142" t="s">
        <v>33793</v>
      </c>
      <c r="I17333" s="142" t="s">
        <v>9</v>
      </c>
      <c r="J17333" s="142" t="n">
        <v>63.34</v>
      </c>
    </row>
    <row r="17334" customFormat="false" ht="12.75" hidden="false" customHeight="false" outlineLevel="0" collapsed="false">
      <c r="A17334" s="142" t="s">
        <v>33795</v>
      </c>
      <c r="B17334" s="663" t="str">
        <f aca="false">C17334&amp;D17334&amp;E17334&amp;F17334&amp;G17334&amp;H17334</f>
        <v>CORTE E ABERTURA DE DUAS ROSCAS,POR TARRAXA MANUAL,COLOCACAO DE CONEXOES EM TUBULACAO PARA VAPOR(SCH-40 OU SCH-80),NO DIAMETRO DE 1/2",EXCLUSIVE A PECA</v>
      </c>
      <c r="C17334" s="142" t="s">
        <v>33796</v>
      </c>
      <c r="D17334" s="142" t="s">
        <v>33797</v>
      </c>
      <c r="E17334" s="142" t="s">
        <v>33798</v>
      </c>
      <c r="I17334" s="142" t="s">
        <v>9</v>
      </c>
      <c r="J17334" s="142" t="n">
        <v>13.46</v>
      </c>
    </row>
    <row r="17335" customFormat="false" ht="12.75" hidden="false" customHeight="false" outlineLevel="0" collapsed="false">
      <c r="A17335" s="142" t="s">
        <v>33799</v>
      </c>
      <c r="B17335" s="663" t="str">
        <f aca="false">C17335&amp;D17335&amp;E17335&amp;F17335&amp;G17335&amp;H17335</f>
        <v>CORTE E ABERTURA DE DUAS ROSCAS,POR TARRAXA MANUAL,COLOCACAO DE CONEXOES EM TUBULACAO PARA VAPOR(SCH-40 OU SCH-80),NO DIAMETRO DE 1/2",EXCLUSIVE A PECA</v>
      </c>
      <c r="C17335" s="142" t="s">
        <v>33796</v>
      </c>
      <c r="D17335" s="142" t="s">
        <v>33797</v>
      </c>
      <c r="E17335" s="142" t="s">
        <v>33798</v>
      </c>
      <c r="I17335" s="142" t="s">
        <v>9</v>
      </c>
      <c r="J17335" s="142" t="n">
        <v>11.66</v>
      </c>
    </row>
    <row r="17336" customFormat="false" ht="12.75" hidden="false" customHeight="false" outlineLevel="0" collapsed="false">
      <c r="A17336" s="142" t="s">
        <v>33800</v>
      </c>
      <c r="B17336" s="663" t="str">
        <f aca="false">C17336&amp;D17336&amp;E17336&amp;F17336&amp;G17336&amp;H17336</f>
        <v>CORTE E ABERTURA DE DUAS ROSCAS,POR TARRAXA MANUAL,COLOCACAO DE CONEXOES EM TUBULACAO PARA VAPOR(SCH-40 OU SCH-80),NO DIAMETRO DE 3/4",EXCLUSIVE A PECA</v>
      </c>
      <c r="C17336" s="142" t="s">
        <v>33796</v>
      </c>
      <c r="D17336" s="142" t="s">
        <v>33797</v>
      </c>
      <c r="E17336" s="142" t="s">
        <v>33801</v>
      </c>
      <c r="I17336" s="142" t="s">
        <v>9</v>
      </c>
      <c r="J17336" s="142" t="n">
        <v>15.39</v>
      </c>
    </row>
    <row r="17337" customFormat="false" ht="12.75" hidden="false" customHeight="false" outlineLevel="0" collapsed="false">
      <c r="A17337" s="142" t="s">
        <v>33802</v>
      </c>
      <c r="B17337" s="663" t="str">
        <f aca="false">C17337&amp;D17337&amp;E17337&amp;F17337&amp;G17337&amp;H17337</f>
        <v>CORTE E ABERTURA DE DUAS ROSCAS,POR TARRAXA MANUAL,COLOCACAO DE CONEXOES EM TUBULACAO PARA VAPOR(SCH-40 OU SCH-80),NO DIAMETRO DE 3/4",EXCLUSIVE A PECA</v>
      </c>
      <c r="C17337" s="142" t="s">
        <v>33796</v>
      </c>
      <c r="D17337" s="142" t="s">
        <v>33797</v>
      </c>
      <c r="E17337" s="142" t="s">
        <v>33801</v>
      </c>
      <c r="I17337" s="142" t="s">
        <v>9</v>
      </c>
      <c r="J17337" s="142" t="n">
        <v>13.33</v>
      </c>
    </row>
    <row r="17338" customFormat="false" ht="12.75" hidden="false" customHeight="false" outlineLevel="0" collapsed="false">
      <c r="A17338" s="142" t="s">
        <v>33803</v>
      </c>
      <c r="B17338" s="663" t="str">
        <f aca="false">C17338&amp;D17338&amp;E17338&amp;F17338&amp;G17338&amp;H17338</f>
        <v>CORTE E ABERTURA DE DUAS ROSCAS,POR TARRAXA MANUAL,COLOCACAO DE CONEXOES EM TUBULACAO PARA VAPOR(SCH-40 OU SCH-80),NO DIAMETRO DE 1",EXCLUSIVE A PECA</v>
      </c>
      <c r="C17338" s="142" t="s">
        <v>33796</v>
      </c>
      <c r="D17338" s="142" t="s">
        <v>33797</v>
      </c>
      <c r="E17338" s="142" t="s">
        <v>33804</v>
      </c>
      <c r="I17338" s="142" t="s">
        <v>9</v>
      </c>
      <c r="J17338" s="142" t="n">
        <v>21.16</v>
      </c>
    </row>
    <row r="17339" customFormat="false" ht="12.75" hidden="false" customHeight="false" outlineLevel="0" collapsed="false">
      <c r="A17339" s="142" t="s">
        <v>33805</v>
      </c>
      <c r="B17339" s="663" t="str">
        <f aca="false">C17339&amp;D17339&amp;E17339&amp;F17339&amp;G17339&amp;H17339</f>
        <v>CORTE E ABERTURA DE DUAS ROSCAS,POR TARRAXA MANUAL,COLOCACAO DE CONEXOES EM TUBULACAO PARA VAPOR(SCH-40 OU SCH-80),NO DIAMETRO DE 1",EXCLUSIVE A PECA</v>
      </c>
      <c r="C17339" s="142" t="s">
        <v>33796</v>
      </c>
      <c r="D17339" s="142" t="s">
        <v>33797</v>
      </c>
      <c r="E17339" s="142" t="s">
        <v>33804</v>
      </c>
      <c r="I17339" s="142" t="s">
        <v>9</v>
      </c>
      <c r="J17339" s="142" t="n">
        <v>18.33</v>
      </c>
    </row>
    <row r="17340" customFormat="false" ht="12.75" hidden="false" customHeight="false" outlineLevel="0" collapsed="false">
      <c r="A17340" s="142" t="s">
        <v>33806</v>
      </c>
      <c r="B17340" s="663" t="str">
        <f aca="false">C17340&amp;D17340&amp;E17340&amp;F17340&amp;G17340&amp;H17340</f>
        <v>CORTE E ABERTURA DE DUAS ROSCAS,POR TARRAXA MANUAL,COLOCACAO DE CONEXOES EM TUBULACAO PARA VAPOR(SCH-40 OU SCH-80),NO DIAMETRO DE 1.1/4",EXCLUSIVE A PECA</v>
      </c>
      <c r="C17340" s="142" t="s">
        <v>33796</v>
      </c>
      <c r="D17340" s="142" t="s">
        <v>33797</v>
      </c>
      <c r="E17340" s="142" t="s">
        <v>33807</v>
      </c>
      <c r="I17340" s="142" t="s">
        <v>9</v>
      </c>
      <c r="J17340" s="142" t="n">
        <v>21.54</v>
      </c>
    </row>
    <row r="17341" customFormat="false" ht="12.75" hidden="false" customHeight="false" outlineLevel="0" collapsed="false">
      <c r="A17341" s="142" t="s">
        <v>33808</v>
      </c>
      <c r="B17341" s="663" t="str">
        <f aca="false">C17341&amp;D17341&amp;E17341&amp;F17341&amp;G17341&amp;H17341</f>
        <v>CORTE E ABERTURA DE DUAS ROSCAS,POR TARRAXA MANUAL,COLOCACAO DE CONEXOES EM TUBULACAO PARA VAPOR(SCH-40 OU SCH-80),NO DIAMETRO DE 1.1/4",EXCLUSIVE A PECA</v>
      </c>
      <c r="C17341" s="142" t="s">
        <v>33796</v>
      </c>
      <c r="D17341" s="142" t="s">
        <v>33797</v>
      </c>
      <c r="E17341" s="142" t="s">
        <v>33807</v>
      </c>
      <c r="I17341" s="142" t="s">
        <v>9</v>
      </c>
      <c r="J17341" s="142" t="n">
        <v>18.67</v>
      </c>
    </row>
    <row r="17342" customFormat="false" ht="12.75" hidden="false" customHeight="false" outlineLevel="0" collapsed="false">
      <c r="A17342" s="142" t="s">
        <v>33809</v>
      </c>
      <c r="B17342" s="663" t="str">
        <f aca="false">C17342&amp;D17342&amp;E17342&amp;F17342&amp;G17342&amp;H17342</f>
        <v>CORTE E ABERTURA DE DUAS ROSCAS,POR TARRAXA MANUAL,COLOCACAO DE CONEXOES EM TUBULACAO PARA VAPOR(SCH-40 OU SCH-80),NO DIAMETRO DE 1.1/2",EXCLUSIVE A PECA</v>
      </c>
      <c r="C17342" s="142" t="s">
        <v>33796</v>
      </c>
      <c r="D17342" s="142" t="s">
        <v>33797</v>
      </c>
      <c r="E17342" s="142" t="s">
        <v>33810</v>
      </c>
      <c r="I17342" s="142" t="s">
        <v>9</v>
      </c>
      <c r="J17342" s="142" t="n">
        <v>26.93</v>
      </c>
    </row>
    <row r="17343" customFormat="false" ht="12.75" hidden="false" customHeight="false" outlineLevel="0" collapsed="false">
      <c r="A17343" s="142" t="s">
        <v>33811</v>
      </c>
      <c r="B17343" s="663" t="str">
        <f aca="false">C17343&amp;D17343&amp;E17343&amp;F17343&amp;G17343&amp;H17343</f>
        <v>CORTE E ABERTURA DE DUAS ROSCAS,POR TARRAXA MANUAL,COLOCACAO DE CONEXOES EM TUBULACAO PARA VAPOR(SCH-40 OU SCH-80),NO DIAMETRO DE 1.1/2",EXCLUSIVE A PECA</v>
      </c>
      <c r="C17343" s="142" t="s">
        <v>33796</v>
      </c>
      <c r="D17343" s="142" t="s">
        <v>33797</v>
      </c>
      <c r="E17343" s="142" t="s">
        <v>33810</v>
      </c>
      <c r="I17343" s="142" t="s">
        <v>9</v>
      </c>
      <c r="J17343" s="142" t="n">
        <v>23.33</v>
      </c>
    </row>
    <row r="17344" customFormat="false" ht="12.75" hidden="false" customHeight="false" outlineLevel="0" collapsed="false">
      <c r="A17344" s="142" t="s">
        <v>33812</v>
      </c>
      <c r="B17344" s="663" t="str">
        <f aca="false">C17344&amp;D17344&amp;E17344&amp;F17344&amp;G17344&amp;H17344</f>
        <v>CORTE E ABERTURA DE DUAS ROSCAS,POR TARRAXA MANUAL,COLOCACAO DE CONEXOES EM TUBULACAO PARA VAPOR(SCH-40 OU SCH-80),NO DIAMETRO DE 2",EXCLUSIVE A PECA</v>
      </c>
      <c r="C17344" s="142" t="s">
        <v>33796</v>
      </c>
      <c r="D17344" s="142" t="s">
        <v>33797</v>
      </c>
      <c r="E17344" s="142" t="s">
        <v>33813</v>
      </c>
      <c r="I17344" s="142" t="s">
        <v>9</v>
      </c>
      <c r="J17344" s="142" t="n">
        <v>42.32</v>
      </c>
    </row>
    <row r="17345" customFormat="false" ht="12.75" hidden="false" customHeight="false" outlineLevel="0" collapsed="false">
      <c r="A17345" s="142" t="s">
        <v>33814</v>
      </c>
      <c r="B17345" s="663" t="str">
        <f aca="false">C17345&amp;D17345&amp;E17345&amp;F17345&amp;G17345&amp;H17345</f>
        <v>CORTE E ABERTURA DE DUAS ROSCAS,POR TARRAXA MANUAL,COLOCACAO DE CONEXOES EM TUBULACAO PARA VAPOR(SCH-40 OU SCH-80),NO DIAMETRO DE 2",EXCLUSIVE A PECA</v>
      </c>
      <c r="C17345" s="142" t="s">
        <v>33796</v>
      </c>
      <c r="D17345" s="142" t="s">
        <v>33797</v>
      </c>
      <c r="E17345" s="142" t="s">
        <v>33813</v>
      </c>
      <c r="I17345" s="142" t="s">
        <v>9</v>
      </c>
      <c r="J17345" s="142" t="n">
        <v>36.67</v>
      </c>
    </row>
    <row r="17346" customFormat="false" ht="12.75" hidden="false" customHeight="false" outlineLevel="0" collapsed="false">
      <c r="A17346" s="142" t="s">
        <v>33815</v>
      </c>
      <c r="B17346" s="663" t="str">
        <f aca="false">C17346&amp;D17346&amp;E17346&amp;F17346&amp;G17346&amp;H17346</f>
        <v>CORTE E ABERTURA DE DUAS ROSCAS,POR TARRAXA MANUAL,COLOCACAO DE CONEXOES EM TUBULACAO PARA VAPOR(SCH-40 OU SCH-80),NO DIAMETRO DE 2.1/2",EXCLUSIVE A PECA</v>
      </c>
      <c r="C17346" s="142" t="s">
        <v>33796</v>
      </c>
      <c r="D17346" s="142" t="s">
        <v>33797</v>
      </c>
      <c r="E17346" s="142" t="s">
        <v>33816</v>
      </c>
      <c r="I17346" s="142" t="s">
        <v>9</v>
      </c>
      <c r="J17346" s="142" t="n">
        <v>76.96</v>
      </c>
    </row>
    <row r="17347" customFormat="false" ht="12.75" hidden="false" customHeight="false" outlineLevel="0" collapsed="false">
      <c r="A17347" s="142" t="s">
        <v>33817</v>
      </c>
      <c r="B17347" s="663" t="str">
        <f aca="false">C17347&amp;D17347&amp;E17347&amp;F17347&amp;G17347&amp;H17347</f>
        <v>CORTE E ABERTURA DE DUAS ROSCAS,POR TARRAXA MANUAL,COLOCACAO DE CONEXOES EM TUBULACAO PARA VAPOR(SCH-40 OU SCH-80),NO DIAMETRO DE 2.1/2",EXCLUSIVE A PECA</v>
      </c>
      <c r="C17347" s="142" t="s">
        <v>33796</v>
      </c>
      <c r="D17347" s="142" t="s">
        <v>33797</v>
      </c>
      <c r="E17347" s="142" t="s">
        <v>33816</v>
      </c>
      <c r="I17347" s="142" t="s">
        <v>9</v>
      </c>
      <c r="J17347" s="142" t="n">
        <v>66.68</v>
      </c>
    </row>
    <row r="17348" customFormat="false" ht="12.75" hidden="false" customHeight="false" outlineLevel="0" collapsed="false">
      <c r="A17348" s="142" t="s">
        <v>33818</v>
      </c>
      <c r="B17348" s="663" t="str">
        <f aca="false">C17348&amp;D17348&amp;E17348&amp;F17348&amp;G17348&amp;H17348</f>
        <v>CORTE E ABERTURA DE DUAS ROSCAS,POR TARRAXA MANUAL,COLOCACAO DE CONEXOES EM TUBULACAO PARA VAPOR(SCH-40 OU SCH-80),NO DIAMETRO DE 3",EXCLUSIVE A PECA</v>
      </c>
      <c r="C17348" s="142" t="s">
        <v>33796</v>
      </c>
      <c r="D17348" s="142" t="s">
        <v>33797</v>
      </c>
      <c r="E17348" s="142" t="s">
        <v>33819</v>
      </c>
      <c r="I17348" s="142" t="s">
        <v>9</v>
      </c>
      <c r="J17348" s="142" t="n">
        <v>88.5</v>
      </c>
    </row>
    <row r="17349" customFormat="false" ht="12.75" hidden="false" customHeight="false" outlineLevel="0" collapsed="false">
      <c r="A17349" s="142" t="s">
        <v>33820</v>
      </c>
      <c r="B17349" s="663" t="str">
        <f aca="false">C17349&amp;D17349&amp;E17349&amp;F17349&amp;G17349&amp;H17349</f>
        <v>CORTE E ABERTURA DE DUAS ROSCAS,POR TARRAXA MANUAL,COLOCACAO DE CONEXOES EM TUBULACAO PARA VAPOR(SCH-40 OU SCH-80),NO DIAMETRO DE 3",EXCLUSIVE A PECA</v>
      </c>
      <c r="C17349" s="142" t="s">
        <v>33796</v>
      </c>
      <c r="D17349" s="142" t="s">
        <v>33797</v>
      </c>
      <c r="E17349" s="142" t="s">
        <v>33819</v>
      </c>
      <c r="I17349" s="142" t="s">
        <v>9</v>
      </c>
      <c r="J17349" s="142" t="n">
        <v>76.68</v>
      </c>
    </row>
    <row r="17350" customFormat="false" ht="12.75" hidden="false" customHeight="false" outlineLevel="0" collapsed="false">
      <c r="A17350" s="142" t="s">
        <v>33821</v>
      </c>
      <c r="B17350" s="663" t="str">
        <f aca="false">C17350&amp;D17350&amp;E17350&amp;F17350&amp;G17350&amp;H17350</f>
        <v>CORTE E ABERTURA DE DUAS ROSCAS,POR TARRAXA MANUAL,COLOCACAO DE CONEXOES EM TUBULACAO PARA VAPOR(SCH-40 OU SCH-80),NO DIAMETRO DE 4",EXCLUSIVE A PECA</v>
      </c>
      <c r="C17350" s="142" t="s">
        <v>33796</v>
      </c>
      <c r="D17350" s="142" t="s">
        <v>33797</v>
      </c>
      <c r="E17350" s="142" t="s">
        <v>33822</v>
      </c>
      <c r="I17350" s="142" t="s">
        <v>9</v>
      </c>
      <c r="J17350" s="142" t="n">
        <v>111.59</v>
      </c>
    </row>
    <row r="17351" customFormat="false" ht="12.75" hidden="false" customHeight="false" outlineLevel="0" collapsed="false">
      <c r="A17351" s="142" t="s">
        <v>33823</v>
      </c>
      <c r="B17351" s="663" t="str">
        <f aca="false">C17351&amp;D17351&amp;E17351&amp;F17351&amp;G17351&amp;H17351</f>
        <v>CORTE E ABERTURA DE DUAS ROSCAS,POR TARRAXA MANUAL,COLOCACAO DE CONEXOES EM TUBULACAO PARA VAPOR(SCH-40 OU SCH-80),NO DIAMETRO DE 4",EXCLUSIVE A PECA</v>
      </c>
      <c r="C17351" s="142" t="s">
        <v>33796</v>
      </c>
      <c r="D17351" s="142" t="s">
        <v>33797</v>
      </c>
      <c r="E17351" s="142" t="s">
        <v>33822</v>
      </c>
      <c r="I17351" s="142" t="s">
        <v>9</v>
      </c>
      <c r="J17351" s="142" t="n">
        <v>96.68</v>
      </c>
    </row>
    <row r="17352" customFormat="false" ht="12.75" hidden="false" customHeight="false" outlineLevel="0" collapsed="false">
      <c r="A17352" s="142" t="s">
        <v>33824</v>
      </c>
      <c r="B17352" s="663" t="str">
        <f aca="false">C17352&amp;D17352&amp;E17352&amp;F17352&amp;G17352&amp;H17352</f>
        <v>CORTE E ABERTURA DE DUAS ROSCAS,POR TARRAXA MANUAL,COLOCACAO DE CONEXOES EM TUBOS DE PVC ROSQUEAVEIS,COM DIAMETRO DE 1/2",EXCLUSIVE A PECA</v>
      </c>
      <c r="C17352" s="142" t="s">
        <v>33796</v>
      </c>
      <c r="D17352" s="142" t="s">
        <v>33825</v>
      </c>
      <c r="E17352" s="142" t="s">
        <v>33826</v>
      </c>
      <c r="I17352" s="142" t="s">
        <v>9</v>
      </c>
      <c r="J17352" s="142" t="n">
        <v>4.81</v>
      </c>
    </row>
    <row r="17353" customFormat="false" ht="12.75" hidden="false" customHeight="false" outlineLevel="0" collapsed="false">
      <c r="A17353" s="142" t="s">
        <v>33827</v>
      </c>
      <c r="B17353" s="663" t="str">
        <f aca="false">C17353&amp;D17353&amp;E17353&amp;F17353&amp;G17353&amp;H17353</f>
        <v>CORTE E ABERTURA DE DUAS ROSCAS,POR TARRAXA MANUAL,COLOCACAO DE CONEXOES EM TUBOS DE PVC ROSQUEAVEIS,COM DIAMETRO DE 1/2",EXCLUSIVE A PECA</v>
      </c>
      <c r="C17353" s="142" t="s">
        <v>33796</v>
      </c>
      <c r="D17353" s="142" t="s">
        <v>33825</v>
      </c>
      <c r="E17353" s="142" t="s">
        <v>33826</v>
      </c>
      <c r="I17353" s="142" t="s">
        <v>9</v>
      </c>
      <c r="J17353" s="142" t="n">
        <v>4.16</v>
      </c>
    </row>
    <row r="17354" customFormat="false" ht="12.75" hidden="false" customHeight="false" outlineLevel="0" collapsed="false">
      <c r="A17354" s="142" t="s">
        <v>33828</v>
      </c>
      <c r="B17354" s="663" t="str">
        <f aca="false">C17354&amp;D17354&amp;E17354&amp;F17354&amp;G17354&amp;H17354</f>
        <v>CORTE E ABERTURA DE DUAS ROSCAS,POR TARRAXA MANUAL,COLOCACAO DE CONEXOES EM TUBOS DE PVC ROSQUEAVEIS,COM DIAMETRO DE 3/4",EXCLUSIVE A PECA</v>
      </c>
      <c r="C17354" s="142" t="s">
        <v>33796</v>
      </c>
      <c r="D17354" s="142" t="s">
        <v>33829</v>
      </c>
      <c r="E17354" s="142" t="s">
        <v>33826</v>
      </c>
      <c r="I17354" s="142" t="s">
        <v>9</v>
      </c>
      <c r="J17354" s="142" t="n">
        <v>5.77</v>
      </c>
    </row>
    <row r="17355" customFormat="false" ht="12.75" hidden="false" customHeight="false" outlineLevel="0" collapsed="false">
      <c r="A17355" s="142" t="s">
        <v>33830</v>
      </c>
      <c r="B17355" s="663" t="str">
        <f aca="false">C17355&amp;D17355&amp;E17355&amp;F17355&amp;G17355&amp;H17355</f>
        <v>CORTE E ABERTURA DE DUAS ROSCAS,POR TARRAXA MANUAL,COLOCACAO DE CONEXOES EM TUBOS DE PVC ROSQUEAVEIS,COM DIAMETRO DE 3/4",EXCLUSIVE A PECA</v>
      </c>
      <c r="C17355" s="142" t="s">
        <v>33796</v>
      </c>
      <c r="D17355" s="142" t="s">
        <v>33829</v>
      </c>
      <c r="E17355" s="142" t="s">
        <v>33826</v>
      </c>
      <c r="I17355" s="142" t="s">
        <v>9</v>
      </c>
      <c r="J17355" s="142" t="n">
        <v>5</v>
      </c>
    </row>
    <row r="17356" customFormat="false" ht="12.75" hidden="false" customHeight="false" outlineLevel="0" collapsed="false">
      <c r="A17356" s="142" t="s">
        <v>33831</v>
      </c>
      <c r="B17356" s="663" t="str">
        <f aca="false">C17356&amp;D17356&amp;E17356&amp;F17356&amp;G17356&amp;H17356</f>
        <v>CORTE E ABERTURA DE DUAS ROSCAS,POR TARRAXA MANUAL,COLOCACAO DE CONEXOES EM TUBOS DE PVC ROSQUEAVEIS,COM DIAMETRO DE 1",EXCLUSIVE A PECA</v>
      </c>
      <c r="C17356" s="142" t="s">
        <v>33796</v>
      </c>
      <c r="D17356" s="142" t="s">
        <v>33832</v>
      </c>
      <c r="E17356" s="142" t="s">
        <v>33833</v>
      </c>
      <c r="I17356" s="142" t="s">
        <v>9</v>
      </c>
      <c r="J17356" s="142" t="n">
        <v>7.11</v>
      </c>
    </row>
    <row r="17357" customFormat="false" ht="12.75" hidden="false" customHeight="false" outlineLevel="0" collapsed="false">
      <c r="A17357" s="142" t="s">
        <v>33834</v>
      </c>
      <c r="B17357" s="663" t="str">
        <f aca="false">C17357&amp;D17357&amp;E17357&amp;F17357&amp;G17357&amp;H17357</f>
        <v>CORTE E ABERTURA DE DUAS ROSCAS,POR TARRAXA MANUAL,COLOCACAO DE CONEXOES EM TUBOS DE PVC ROSQUEAVEIS,COM DIAMETRO DE 1",EXCLUSIVE A PECA</v>
      </c>
      <c r="C17357" s="142" t="s">
        <v>33796</v>
      </c>
      <c r="D17357" s="142" t="s">
        <v>33832</v>
      </c>
      <c r="E17357" s="142" t="s">
        <v>33833</v>
      </c>
      <c r="I17357" s="142" t="s">
        <v>9</v>
      </c>
      <c r="J17357" s="142" t="n">
        <v>6.16</v>
      </c>
    </row>
    <row r="17358" customFormat="false" ht="12.75" hidden="false" customHeight="false" outlineLevel="0" collapsed="false">
      <c r="A17358" s="142" t="s">
        <v>33835</v>
      </c>
      <c r="B17358" s="663" t="str">
        <f aca="false">C17358&amp;D17358&amp;E17358&amp;F17358&amp;G17358&amp;H17358</f>
        <v>CORTE E ABERTURA DE DUAS ROSCAS,POR TARRAXA MANUAL,COLOCACAO DE CONEXOES EM TUBOS DE PVC ROSQUEAVEIS,COM DIAMETRO DE 1.1/4",EXCLUSIVE A PECA</v>
      </c>
      <c r="C17358" s="142" t="s">
        <v>33796</v>
      </c>
      <c r="D17358" s="142" t="s">
        <v>33836</v>
      </c>
      <c r="E17358" s="142" t="s">
        <v>33837</v>
      </c>
      <c r="I17358" s="142" t="s">
        <v>9</v>
      </c>
      <c r="J17358" s="142" t="n">
        <v>8.46</v>
      </c>
    </row>
    <row r="17359" customFormat="false" ht="12.75" hidden="false" customHeight="false" outlineLevel="0" collapsed="false">
      <c r="A17359" s="142" t="s">
        <v>33838</v>
      </c>
      <c r="B17359" s="663" t="str">
        <f aca="false">C17359&amp;D17359&amp;E17359&amp;F17359&amp;G17359&amp;H17359</f>
        <v>CORTE E ABERTURA DE DUAS ROSCAS,POR TARRAXA MANUAL,COLOCACAO DE CONEXOES EM TUBOS DE PVC ROSQUEAVEIS,COM DIAMETRO DE 1.1/4",EXCLUSIVE A PECA</v>
      </c>
      <c r="C17359" s="142" t="s">
        <v>33796</v>
      </c>
      <c r="D17359" s="142" t="s">
        <v>33836</v>
      </c>
      <c r="E17359" s="142" t="s">
        <v>33837</v>
      </c>
      <c r="I17359" s="142" t="s">
        <v>9</v>
      </c>
      <c r="J17359" s="142" t="n">
        <v>7.33</v>
      </c>
    </row>
    <row r="17360" customFormat="false" ht="12.75" hidden="false" customHeight="false" outlineLevel="0" collapsed="false">
      <c r="A17360" s="142" t="s">
        <v>33839</v>
      </c>
      <c r="B17360" s="663" t="str">
        <f aca="false">C17360&amp;D17360&amp;E17360&amp;F17360&amp;G17360&amp;H17360</f>
        <v>CORTE E ABERTURA DE DUAS ROSCAS,POR TARRAXA MANUAL,COLOCACAO DE CONEXOES EM TUBOS DE PVC ROSQUEAVEIS,COM DIAMETRO DE 1.1/2",EXCLUSIVE A PECA</v>
      </c>
      <c r="C17360" s="142" t="s">
        <v>33796</v>
      </c>
      <c r="D17360" s="142" t="s">
        <v>33836</v>
      </c>
      <c r="E17360" s="142" t="s">
        <v>33840</v>
      </c>
      <c r="I17360" s="142" t="s">
        <v>9</v>
      </c>
      <c r="J17360" s="142" t="n">
        <v>9.62</v>
      </c>
    </row>
    <row r="17361" customFormat="false" ht="12.75" hidden="false" customHeight="false" outlineLevel="0" collapsed="false">
      <c r="A17361" s="142" t="s">
        <v>33841</v>
      </c>
      <c r="B17361" s="663" t="str">
        <f aca="false">C17361&amp;D17361&amp;E17361&amp;F17361&amp;G17361&amp;H17361</f>
        <v>CORTE E ABERTURA DE DUAS ROSCAS,POR TARRAXA MANUAL,COLOCACAO DE CONEXOES EM TUBOS DE PVC ROSQUEAVEIS,COM DIAMETRO DE 1.1/2",EXCLUSIVE A PECA</v>
      </c>
      <c r="C17361" s="142" t="s">
        <v>33796</v>
      </c>
      <c r="D17361" s="142" t="s">
        <v>33836</v>
      </c>
      <c r="E17361" s="142" t="s">
        <v>33840</v>
      </c>
      <c r="I17361" s="142" t="s">
        <v>9</v>
      </c>
      <c r="J17361" s="142" t="n">
        <v>8.33</v>
      </c>
    </row>
    <row r="17362" customFormat="false" ht="12.75" hidden="false" customHeight="false" outlineLevel="0" collapsed="false">
      <c r="A17362" s="142" t="s">
        <v>33842</v>
      </c>
      <c r="B17362" s="663" t="str">
        <f aca="false">C17362&amp;D17362&amp;E17362&amp;F17362&amp;G17362&amp;H17362</f>
        <v>CORTE E ABERTURA DE DUAS ROSCAS,POR TARRAXA MANUAL,COLOCACAO DE CONEXOES EM TUBOS DE PVC ROSQUEAVEIS,COM DIAMETRO DE 2",EXCLUSIVE A PECA</v>
      </c>
      <c r="C17362" s="142" t="s">
        <v>33796</v>
      </c>
      <c r="D17362" s="142" t="s">
        <v>33843</v>
      </c>
      <c r="E17362" s="142" t="s">
        <v>33833</v>
      </c>
      <c r="I17362" s="142" t="s">
        <v>9</v>
      </c>
      <c r="J17362" s="142" t="n">
        <v>15.39</v>
      </c>
    </row>
    <row r="17363" customFormat="false" ht="12.75" hidden="false" customHeight="false" outlineLevel="0" collapsed="false">
      <c r="A17363" s="142" t="s">
        <v>33844</v>
      </c>
      <c r="B17363" s="663" t="str">
        <f aca="false">C17363&amp;D17363&amp;E17363&amp;F17363&amp;G17363&amp;H17363</f>
        <v>CORTE E ABERTURA DE DUAS ROSCAS,POR TARRAXA MANUAL,COLOCACAO DE CONEXOES EM TUBOS DE PVC ROSQUEAVEIS,COM DIAMETRO DE 2",EXCLUSIVE A PECA</v>
      </c>
      <c r="C17363" s="142" t="s">
        <v>33796</v>
      </c>
      <c r="D17363" s="142" t="s">
        <v>33843</v>
      </c>
      <c r="E17363" s="142" t="s">
        <v>33833</v>
      </c>
      <c r="I17363" s="142" t="s">
        <v>9</v>
      </c>
      <c r="J17363" s="142" t="n">
        <v>13.33</v>
      </c>
    </row>
    <row r="17364" customFormat="false" ht="12.75" hidden="false" customHeight="false" outlineLevel="0" collapsed="false">
      <c r="A17364" s="142" t="s">
        <v>33845</v>
      </c>
      <c r="B17364" s="663" t="str">
        <f aca="false">C17364&amp;D17364&amp;E17364&amp;F17364&amp;G17364&amp;H17364</f>
        <v>CORTE E ABERTURA DE DUAS ROSCAS,POR TARRAXA MANUAL,COLOCACAO DE CONEXOES EM TUBOS DE PVC ROSQUEAVEIS,COM DIAMETRO DE 2.1/2",EXCLUSIVE A PECA</v>
      </c>
      <c r="C17364" s="142" t="s">
        <v>33796</v>
      </c>
      <c r="D17364" s="142" t="s">
        <v>33846</v>
      </c>
      <c r="E17364" s="142" t="s">
        <v>33840</v>
      </c>
      <c r="I17364" s="142" t="s">
        <v>9</v>
      </c>
      <c r="J17364" s="142" t="n">
        <v>19.24</v>
      </c>
    </row>
    <row r="17365" customFormat="false" ht="12.75" hidden="false" customHeight="false" outlineLevel="0" collapsed="false">
      <c r="A17365" s="142" t="s">
        <v>33847</v>
      </c>
      <c r="B17365" s="663" t="str">
        <f aca="false">C17365&amp;D17365&amp;E17365&amp;F17365&amp;G17365&amp;H17365</f>
        <v>CORTE E ABERTURA DE DUAS ROSCAS,POR TARRAXA MANUAL,COLOCACAO DE CONEXOES EM TUBOS DE PVC ROSQUEAVEIS,COM DIAMETRO DE 2.1/2",EXCLUSIVE A PECA</v>
      </c>
      <c r="C17365" s="142" t="s">
        <v>33796</v>
      </c>
      <c r="D17365" s="142" t="s">
        <v>33846</v>
      </c>
      <c r="E17365" s="142" t="s">
        <v>33840</v>
      </c>
      <c r="I17365" s="142" t="s">
        <v>9</v>
      </c>
      <c r="J17365" s="142" t="n">
        <v>16.67</v>
      </c>
    </row>
    <row r="17366" customFormat="false" ht="12.75" hidden="false" customHeight="false" outlineLevel="0" collapsed="false">
      <c r="A17366" s="142" t="s">
        <v>33848</v>
      </c>
      <c r="B17366" s="663" t="str">
        <f aca="false">C17366&amp;D17366&amp;E17366&amp;F17366&amp;G17366&amp;H17366</f>
        <v>CORTE E ABERTURA DE DUAS ROSCAS,POR TARRAXA MANUAL,COLOCACAO DE CONEXOES EM TUBOS DE PVC ROSQUEAVEIS,COM DIAMETRO DE 3",EXCLUSIVE A PECA</v>
      </c>
      <c r="C17366" s="142" t="s">
        <v>33796</v>
      </c>
      <c r="D17366" s="142" t="s">
        <v>33849</v>
      </c>
      <c r="E17366" s="142" t="s">
        <v>33833</v>
      </c>
      <c r="I17366" s="142" t="s">
        <v>9</v>
      </c>
      <c r="J17366" s="142" t="n">
        <v>28.86</v>
      </c>
    </row>
    <row r="17367" customFormat="false" ht="12.75" hidden="false" customHeight="false" outlineLevel="0" collapsed="false">
      <c r="A17367" s="142" t="s">
        <v>33850</v>
      </c>
      <c r="B17367" s="663" t="str">
        <f aca="false">C17367&amp;D17367&amp;E17367&amp;F17367&amp;G17367&amp;H17367</f>
        <v>CORTE E ABERTURA DE DUAS ROSCAS,POR TARRAXA MANUAL,COLOCACAO DE CONEXOES EM TUBOS DE PVC ROSQUEAVEIS,COM DIAMETRO DE 3",EXCLUSIVE A PECA</v>
      </c>
      <c r="C17367" s="142" t="s">
        <v>33796</v>
      </c>
      <c r="D17367" s="142" t="s">
        <v>33849</v>
      </c>
      <c r="E17367" s="142" t="s">
        <v>33833</v>
      </c>
      <c r="I17367" s="142" t="s">
        <v>9</v>
      </c>
      <c r="J17367" s="142" t="n">
        <v>25</v>
      </c>
    </row>
    <row r="17368" customFormat="false" ht="12.75" hidden="false" customHeight="false" outlineLevel="0" collapsed="false">
      <c r="A17368" s="142" t="s">
        <v>33851</v>
      </c>
      <c r="B17368" s="663" t="str">
        <f aca="false">C17368&amp;D17368&amp;E17368&amp;F17368&amp;G17368&amp;H17368</f>
        <v>CORTE E ABERTURA DE DUAS ROSCAS,POR TARRAXA MANUAL,COLOCACAO DE CONEXOES EM TUBOS DE PVC ROSQUEAVEIS,COM DIAMETRO DE 4",EXCLUSIVE A PECA</v>
      </c>
      <c r="C17368" s="142" t="s">
        <v>33796</v>
      </c>
      <c r="D17368" s="142" t="s">
        <v>33852</v>
      </c>
      <c r="E17368" s="142" t="s">
        <v>33833</v>
      </c>
      <c r="I17368" s="142" t="s">
        <v>9</v>
      </c>
      <c r="J17368" s="142" t="n">
        <v>38.48</v>
      </c>
    </row>
    <row r="17369" customFormat="false" ht="12.75" hidden="false" customHeight="false" outlineLevel="0" collapsed="false">
      <c r="A17369" s="142" t="s">
        <v>33853</v>
      </c>
      <c r="B17369" s="663" t="str">
        <f aca="false">C17369&amp;D17369&amp;E17369&amp;F17369&amp;G17369&amp;H17369</f>
        <v>CORTE E ABERTURA DE DUAS ROSCAS,POR TARRAXA MANUAL,COLOCACAO DE CONEXOES EM TUBOS DE PVC ROSQUEAVEIS,COM DIAMETRO DE 4",EXCLUSIVE A PECA</v>
      </c>
      <c r="C17369" s="142" t="s">
        <v>33796</v>
      </c>
      <c r="D17369" s="142" t="s">
        <v>33852</v>
      </c>
      <c r="E17369" s="142" t="s">
        <v>33833</v>
      </c>
      <c r="I17369" s="142" t="s">
        <v>9</v>
      </c>
      <c r="J17369" s="142" t="n">
        <v>33.34</v>
      </c>
    </row>
    <row r="17370" customFormat="false" ht="12.75" hidden="false" customHeight="false" outlineLevel="0" collapsed="false">
      <c r="A17370" s="142" t="s">
        <v>33854</v>
      </c>
      <c r="B17370" s="663" t="str">
        <f aca="false">C17370&amp;D17370&amp;E17370&amp;F17370&amp;G17370&amp;H17370</f>
        <v>CORTE E ABERTURA DE DUAS ROSCAS,POR TARRAXA MANUAL,COLOCACAO DE CONEXOES EM ELETRODUTO DE PVC ROSQUEAVEIS,COM DIAMETRO DE 1/2",EXCLUSIVE A PECA</v>
      </c>
      <c r="C17370" s="142" t="s">
        <v>33796</v>
      </c>
      <c r="D17370" s="142" t="s">
        <v>33855</v>
      </c>
      <c r="E17370" s="142" t="s">
        <v>33856</v>
      </c>
      <c r="I17370" s="142" t="s">
        <v>9</v>
      </c>
      <c r="J17370" s="142" t="n">
        <v>3.36</v>
      </c>
    </row>
    <row r="17371" customFormat="false" ht="12.75" hidden="false" customHeight="false" outlineLevel="0" collapsed="false">
      <c r="A17371" s="142" t="s">
        <v>33857</v>
      </c>
      <c r="B17371" s="663" t="str">
        <f aca="false">C17371&amp;D17371&amp;E17371&amp;F17371&amp;G17371&amp;H17371</f>
        <v>CORTE E ABERTURA DE DUAS ROSCAS,POR TARRAXA MANUAL,COLOCACAO DE CONEXOES EM ELETRODUTO DE PVC ROSQUEAVEIS,COM DIAMETRO DE 1/2",EXCLUSIVE A PECA</v>
      </c>
      <c r="C17371" s="142" t="s">
        <v>33796</v>
      </c>
      <c r="D17371" s="142" t="s">
        <v>33855</v>
      </c>
      <c r="E17371" s="142" t="s">
        <v>33856</v>
      </c>
      <c r="I17371" s="142" t="s">
        <v>9</v>
      </c>
      <c r="J17371" s="142" t="n">
        <v>2.91</v>
      </c>
    </row>
    <row r="17372" customFormat="false" ht="12.75" hidden="false" customHeight="false" outlineLevel="0" collapsed="false">
      <c r="A17372" s="142" t="s">
        <v>33858</v>
      </c>
      <c r="B17372" s="663" t="str">
        <f aca="false">C17372&amp;D17372&amp;E17372&amp;F17372&amp;G17372&amp;H17372</f>
        <v>CORTE E ABERTURA DE DUAS ROSCAS,POR TARRAXA MANUAL,COLOCACAO DE CONEXOES EM ELETRODUTO DE PVC ROSQUEAVEIS,COM DIAMETRO DE 3/4",EXCLUSIVE A PECA</v>
      </c>
      <c r="C17372" s="142" t="s">
        <v>33796</v>
      </c>
      <c r="D17372" s="142" t="s">
        <v>33855</v>
      </c>
      <c r="E17372" s="142" t="s">
        <v>33859</v>
      </c>
      <c r="I17372" s="142" t="s">
        <v>9</v>
      </c>
      <c r="J17372" s="142" t="n">
        <v>4.04</v>
      </c>
    </row>
    <row r="17373" customFormat="false" ht="12.75" hidden="false" customHeight="false" outlineLevel="0" collapsed="false">
      <c r="A17373" s="142" t="s">
        <v>33860</v>
      </c>
      <c r="B17373" s="663" t="str">
        <f aca="false">C17373&amp;D17373&amp;E17373&amp;F17373&amp;G17373&amp;H17373</f>
        <v>CORTE E ABERTURA DE DUAS ROSCAS,POR TARRAXA MANUAL,COLOCACAO DE CONEXOES EM ELETRODUTO DE PVC ROSQUEAVEIS,COM DIAMETRO DE 3/4",EXCLUSIVE A PECA</v>
      </c>
      <c r="C17373" s="142" t="s">
        <v>33796</v>
      </c>
      <c r="D17373" s="142" t="s">
        <v>33855</v>
      </c>
      <c r="E17373" s="142" t="s">
        <v>33859</v>
      </c>
      <c r="I17373" s="142" t="s">
        <v>9</v>
      </c>
      <c r="J17373" s="142" t="n">
        <v>3.5</v>
      </c>
    </row>
    <row r="17374" customFormat="false" ht="12.75" hidden="false" customHeight="false" outlineLevel="0" collapsed="false">
      <c r="A17374" s="142" t="s">
        <v>33861</v>
      </c>
      <c r="B17374" s="663" t="str">
        <f aca="false">C17374&amp;D17374&amp;E17374&amp;F17374&amp;G17374&amp;H17374</f>
        <v>CORTE E ABERTURA DE DUAS ROSCAS,POR TARRAXA MANUAL,COLOCACAO DE CONEXOES EM ELETRODUTO DE PVC ROSQUEAVEIS,COM DIAMETRO DE 1",EXCLUSIVE A PECA</v>
      </c>
      <c r="C17374" s="142" t="s">
        <v>33796</v>
      </c>
      <c r="D17374" s="142" t="s">
        <v>33855</v>
      </c>
      <c r="E17374" s="142" t="s">
        <v>33862</v>
      </c>
      <c r="I17374" s="142" t="s">
        <v>9</v>
      </c>
      <c r="J17374" s="142" t="n">
        <v>5</v>
      </c>
    </row>
    <row r="17375" customFormat="false" ht="12.75" hidden="false" customHeight="false" outlineLevel="0" collapsed="false">
      <c r="A17375" s="142" t="s">
        <v>33863</v>
      </c>
      <c r="B17375" s="663" t="str">
        <f aca="false">C17375&amp;D17375&amp;E17375&amp;F17375&amp;G17375&amp;H17375</f>
        <v>CORTE E ABERTURA DE DUAS ROSCAS,POR TARRAXA MANUAL,COLOCACAO DE CONEXOES EM ELETRODUTO DE PVC ROSQUEAVEIS,COM DIAMETRO DE 1",EXCLUSIVE A PECA</v>
      </c>
      <c r="C17375" s="142" t="s">
        <v>33796</v>
      </c>
      <c r="D17375" s="142" t="s">
        <v>33855</v>
      </c>
      <c r="E17375" s="142" t="s">
        <v>33862</v>
      </c>
      <c r="I17375" s="142" t="s">
        <v>9</v>
      </c>
      <c r="J17375" s="142" t="n">
        <v>4.33</v>
      </c>
    </row>
    <row r="17376" customFormat="false" ht="12.75" hidden="false" customHeight="false" outlineLevel="0" collapsed="false">
      <c r="A17376" s="142" t="s">
        <v>33864</v>
      </c>
      <c r="B17376" s="663" t="str">
        <f aca="false">C17376&amp;D17376&amp;E17376&amp;F17376&amp;G17376&amp;H17376</f>
        <v>CORTE E ABERTURA DE DUAS ROSCAS,POR TARRAXA MANUAL,COLOCACAO DE CONEXOES EM ELETRODUTO DE PVC ROSQUEAVEIS,COM DIAMETRO DE 1.1/4",EXCLUSIVE A PECA</v>
      </c>
      <c r="C17376" s="142" t="s">
        <v>33796</v>
      </c>
      <c r="D17376" s="142" t="s">
        <v>33855</v>
      </c>
      <c r="E17376" s="142" t="s">
        <v>33865</v>
      </c>
      <c r="I17376" s="142" t="s">
        <v>9</v>
      </c>
      <c r="J17376" s="142" t="n">
        <v>5.77</v>
      </c>
    </row>
    <row r="17377" customFormat="false" ht="12.75" hidden="false" customHeight="false" outlineLevel="0" collapsed="false">
      <c r="A17377" s="142" t="s">
        <v>33866</v>
      </c>
      <c r="B17377" s="663" t="str">
        <f aca="false">C17377&amp;D17377&amp;E17377&amp;F17377&amp;G17377&amp;H17377</f>
        <v>CORTE E ABERTURA DE DUAS ROSCAS,POR TARRAXA MANUAL,COLOCACAO DE CONEXOES EM ELETRODUTO DE PVC ROSQUEAVEIS,COM DIAMETRO DE 1.1/4",EXCLUSIVE A PECA</v>
      </c>
      <c r="C17377" s="142" t="s">
        <v>33796</v>
      </c>
      <c r="D17377" s="142" t="s">
        <v>33855</v>
      </c>
      <c r="E17377" s="142" t="s">
        <v>33865</v>
      </c>
      <c r="I17377" s="142" t="s">
        <v>9</v>
      </c>
      <c r="J17377" s="142" t="n">
        <v>5</v>
      </c>
    </row>
    <row r="17378" customFormat="false" ht="12.75" hidden="false" customHeight="false" outlineLevel="0" collapsed="false">
      <c r="A17378" s="142" t="s">
        <v>33867</v>
      </c>
      <c r="B17378" s="663" t="str">
        <f aca="false">C17378&amp;D17378&amp;E17378&amp;F17378&amp;G17378&amp;H17378</f>
        <v>CORTE E ABERTURA DE DUAS ROSCAS,POR TARRAXA MANUAL,COLOCACAO DE CONEXOES EM ELETRODUTO DE PVC ROSQUEAVEIS,COM DIAMETRO DE 1.1/2",EXCLUSIVE A PECA</v>
      </c>
      <c r="C17378" s="142" t="s">
        <v>33796</v>
      </c>
      <c r="D17378" s="142" t="s">
        <v>33855</v>
      </c>
      <c r="E17378" s="142" t="s">
        <v>33868</v>
      </c>
      <c r="I17378" s="142" t="s">
        <v>9</v>
      </c>
      <c r="J17378" s="142" t="n">
        <v>6.73</v>
      </c>
    </row>
    <row r="17379" customFormat="false" ht="12.75" hidden="false" customHeight="false" outlineLevel="0" collapsed="false">
      <c r="A17379" s="142" t="s">
        <v>33869</v>
      </c>
      <c r="B17379" s="663" t="str">
        <f aca="false">C17379&amp;D17379&amp;E17379&amp;F17379&amp;G17379&amp;H17379</f>
        <v>CORTE E ABERTURA DE DUAS ROSCAS,POR TARRAXA MANUAL,COLOCACAO DE CONEXOES EM ELETRODUTO DE PVC ROSQUEAVEIS,COM DIAMETRO DE 1.1/2",EXCLUSIVE A PECA</v>
      </c>
      <c r="C17379" s="142" t="s">
        <v>33796</v>
      </c>
      <c r="D17379" s="142" t="s">
        <v>33855</v>
      </c>
      <c r="E17379" s="142" t="s">
        <v>33868</v>
      </c>
      <c r="I17379" s="142" t="s">
        <v>9</v>
      </c>
      <c r="J17379" s="142" t="n">
        <v>5.83</v>
      </c>
    </row>
    <row r="17380" customFormat="false" ht="12.75" hidden="false" customHeight="false" outlineLevel="0" collapsed="false">
      <c r="A17380" s="142" t="s">
        <v>33870</v>
      </c>
      <c r="B17380" s="663" t="str">
        <f aca="false">C17380&amp;D17380&amp;E17380&amp;F17380&amp;G17380&amp;H17380</f>
        <v>CORTE E ABERTURA DE DUAS ROSCAS,POR TARRAXA MANUAL,COLOCACAO DE CONEXOES EM ELETRODUTO DE PVC ROSQUEAVEIS,COM DIAMETRO DE 2",EXCLUSIVE A PECA</v>
      </c>
      <c r="C17380" s="142" t="s">
        <v>33796</v>
      </c>
      <c r="D17380" s="142" t="s">
        <v>33855</v>
      </c>
      <c r="E17380" s="142" t="s">
        <v>33871</v>
      </c>
      <c r="I17380" s="142" t="s">
        <v>9</v>
      </c>
      <c r="J17380" s="142" t="n">
        <v>10.77</v>
      </c>
    </row>
    <row r="17381" customFormat="false" ht="12.75" hidden="false" customHeight="false" outlineLevel="0" collapsed="false">
      <c r="A17381" s="142" t="s">
        <v>33872</v>
      </c>
      <c r="B17381" s="663" t="str">
        <f aca="false">C17381&amp;D17381&amp;E17381&amp;F17381&amp;G17381&amp;H17381</f>
        <v>CORTE E ABERTURA DE DUAS ROSCAS,POR TARRAXA MANUAL,COLOCACAO DE CONEXOES EM ELETRODUTO DE PVC ROSQUEAVEIS,COM DIAMETRO DE 2",EXCLUSIVE A PECA</v>
      </c>
      <c r="C17381" s="142" t="s">
        <v>33796</v>
      </c>
      <c r="D17381" s="142" t="s">
        <v>33855</v>
      </c>
      <c r="E17381" s="142" t="s">
        <v>33871</v>
      </c>
      <c r="I17381" s="142" t="s">
        <v>9</v>
      </c>
      <c r="J17381" s="142" t="n">
        <v>9.33</v>
      </c>
    </row>
    <row r="17382" customFormat="false" ht="12.75" hidden="false" customHeight="false" outlineLevel="0" collapsed="false">
      <c r="A17382" s="142" t="s">
        <v>33873</v>
      </c>
      <c r="B17382" s="663" t="str">
        <f aca="false">C17382&amp;D17382&amp;E17382&amp;F17382&amp;G17382&amp;H17382</f>
        <v>CORTE E ABERTURA DE DUAS ROSCAS,POR TARRAXA MANUAL,COLOCACAO DE CONEXOES EM ELETRODUTO DE PVC ROSQUEAVEIS,COM DIAMETRO DE 2.1/2",EXCLUSIVE A PECA</v>
      </c>
      <c r="C17382" s="142" t="s">
        <v>33796</v>
      </c>
      <c r="D17382" s="142" t="s">
        <v>33855</v>
      </c>
      <c r="E17382" s="142" t="s">
        <v>33874</v>
      </c>
      <c r="I17382" s="142" t="s">
        <v>9</v>
      </c>
      <c r="J17382" s="142" t="n">
        <v>13.46</v>
      </c>
    </row>
    <row r="17383" customFormat="false" ht="12.75" hidden="false" customHeight="false" outlineLevel="0" collapsed="false">
      <c r="A17383" s="142" t="s">
        <v>33875</v>
      </c>
      <c r="B17383" s="663" t="str">
        <f aca="false">C17383&amp;D17383&amp;E17383&amp;F17383&amp;G17383&amp;H17383</f>
        <v>CORTE E ABERTURA DE DUAS ROSCAS,POR TARRAXA MANUAL,COLOCACAO DE CONEXOES EM ELETRODUTO DE PVC ROSQUEAVEIS,COM DIAMETRO DE 2.1/2",EXCLUSIVE A PECA</v>
      </c>
      <c r="C17383" s="142" t="s">
        <v>33796</v>
      </c>
      <c r="D17383" s="142" t="s">
        <v>33855</v>
      </c>
      <c r="E17383" s="142" t="s">
        <v>33874</v>
      </c>
      <c r="I17383" s="142" t="s">
        <v>9</v>
      </c>
      <c r="J17383" s="142" t="n">
        <v>11.66</v>
      </c>
    </row>
    <row r="17384" customFormat="false" ht="12.75" hidden="false" customHeight="false" outlineLevel="0" collapsed="false">
      <c r="A17384" s="142" t="s">
        <v>33876</v>
      </c>
      <c r="B17384" s="663" t="str">
        <f aca="false">C17384&amp;D17384&amp;E17384&amp;F17384&amp;G17384&amp;H17384</f>
        <v>CORTE E ABERTURA DE DUAS ROSCAS,POR TARRAXA MANUAL,COLOCACAO DE CONEXOES EM ELETRODUTO DE PVC ROSQUEAVEIS,COM DIAMETRO DE 3",EXCLUSIVE A PECA</v>
      </c>
      <c r="C17384" s="142" t="s">
        <v>33796</v>
      </c>
      <c r="D17384" s="142" t="s">
        <v>33855</v>
      </c>
      <c r="E17384" s="142" t="s">
        <v>33877</v>
      </c>
      <c r="I17384" s="142" t="s">
        <v>9</v>
      </c>
      <c r="J17384" s="142" t="n">
        <v>21.16</v>
      </c>
    </row>
    <row r="17385" customFormat="false" ht="12.75" hidden="false" customHeight="false" outlineLevel="0" collapsed="false">
      <c r="A17385" s="142" t="s">
        <v>33878</v>
      </c>
      <c r="B17385" s="663" t="str">
        <f aca="false">C17385&amp;D17385&amp;E17385&amp;F17385&amp;G17385&amp;H17385</f>
        <v>CORTE E ABERTURA DE DUAS ROSCAS,POR TARRAXA MANUAL,COLOCACAO DE CONEXOES EM ELETRODUTO DE PVC ROSQUEAVEIS,COM DIAMETRO DE 3",EXCLUSIVE A PECA</v>
      </c>
      <c r="C17385" s="142" t="s">
        <v>33796</v>
      </c>
      <c r="D17385" s="142" t="s">
        <v>33855</v>
      </c>
      <c r="E17385" s="142" t="s">
        <v>33877</v>
      </c>
      <c r="I17385" s="142" t="s">
        <v>9</v>
      </c>
      <c r="J17385" s="142" t="n">
        <v>18.33</v>
      </c>
    </row>
    <row r="17386" customFormat="false" ht="12.75" hidden="false" customHeight="false" outlineLevel="0" collapsed="false">
      <c r="A17386" s="142" t="s">
        <v>33879</v>
      </c>
      <c r="B17386" s="663" t="str">
        <f aca="false">C17386&amp;D17386&amp;E17386&amp;F17386&amp;G17386&amp;H17386</f>
        <v>CORTE E ABERTURA DE DUAS ROSCAS,POR TARRAXA MANUAL,COLOCACAO DE CONEXOES EM ELETRODUTO DE PVC ROSQUEAVEIS,COM DIAMETRO DE 4",EXCLUSIVE A PECA</v>
      </c>
      <c r="C17386" s="142" t="s">
        <v>33796</v>
      </c>
      <c r="D17386" s="142" t="s">
        <v>33855</v>
      </c>
      <c r="E17386" s="142" t="s">
        <v>33880</v>
      </c>
      <c r="I17386" s="142" t="s">
        <v>9</v>
      </c>
      <c r="J17386" s="142" t="n">
        <v>26.93</v>
      </c>
    </row>
    <row r="17387" customFormat="false" ht="12.75" hidden="false" customHeight="false" outlineLevel="0" collapsed="false">
      <c r="A17387" s="142" t="s">
        <v>33881</v>
      </c>
      <c r="B17387" s="663" t="str">
        <f aca="false">C17387&amp;D17387&amp;E17387&amp;F17387&amp;G17387&amp;H17387</f>
        <v>CORTE E ABERTURA DE DUAS ROSCAS,POR TARRAXA MANUAL,COLOCACAO DE CONEXOES EM ELETRODUTO DE PVC ROSQUEAVEIS,COM DIAMETRO DE 4",EXCLUSIVE A PECA</v>
      </c>
      <c r="C17387" s="142" t="s">
        <v>33796</v>
      </c>
      <c r="D17387" s="142" t="s">
        <v>33855</v>
      </c>
      <c r="E17387" s="142" t="s">
        <v>33880</v>
      </c>
      <c r="I17387" s="142" t="s">
        <v>9</v>
      </c>
      <c r="J17387" s="142" t="n">
        <v>23.33</v>
      </c>
    </row>
    <row r="17388" customFormat="false" ht="12.75" hidden="false" customHeight="false" outlineLevel="0" collapsed="false">
      <c r="A17388" s="142" t="s">
        <v>33882</v>
      </c>
      <c r="B17388" s="663" t="str">
        <f aca="false">C17388&amp;D17388&amp;E17388&amp;F17388&amp;G17388&amp;H17388</f>
        <v>CORTE E COLOCACAO DE CONEXOES EM TUBO DE PVC RIGIDO,ESGOTO,SOLDAVEL,COM DIAMETRO DE 40MM,EXCLUSIVE A PECA</v>
      </c>
      <c r="C17388" s="142" t="s">
        <v>33883</v>
      </c>
      <c r="D17388" s="142" t="s">
        <v>33884</v>
      </c>
      <c r="I17388" s="142" t="s">
        <v>9</v>
      </c>
      <c r="J17388" s="142" t="n">
        <v>1.53</v>
      </c>
    </row>
    <row r="17389" customFormat="false" ht="12.75" hidden="false" customHeight="false" outlineLevel="0" collapsed="false">
      <c r="A17389" s="142" t="s">
        <v>33885</v>
      </c>
      <c r="B17389" s="663" t="str">
        <f aca="false">C17389&amp;D17389&amp;E17389&amp;F17389&amp;G17389&amp;H17389</f>
        <v>CORTE E COLOCACAO DE CONEXOES EM TUBO DE PVC RIGIDO,ESGOTO,SOLDAVEL,COM DIAMETRO DE 40MM,EXCLUSIVE A PECA</v>
      </c>
      <c r="C17389" s="142" t="s">
        <v>33883</v>
      </c>
      <c r="D17389" s="142" t="s">
        <v>33884</v>
      </c>
      <c r="I17389" s="142" t="s">
        <v>9</v>
      </c>
      <c r="J17389" s="142" t="n">
        <v>1.33</v>
      </c>
    </row>
    <row r="17390" customFormat="false" ht="12.75" hidden="false" customHeight="false" outlineLevel="0" collapsed="false">
      <c r="A17390" s="142" t="s">
        <v>33886</v>
      </c>
      <c r="B17390" s="663" t="str">
        <f aca="false">C17390&amp;D17390&amp;E17390&amp;F17390&amp;G17390&amp;H17390</f>
        <v>CORTE E COLOCACAO DE CONEXOES EM TUBO DE PVC RIGIDO,ESGOTO,SOLDAVEL,COM DIAMETRO DE 50MM,EXCLUSIVE A PECA</v>
      </c>
      <c r="C17390" s="142" t="s">
        <v>33883</v>
      </c>
      <c r="D17390" s="142" t="s">
        <v>33887</v>
      </c>
      <c r="I17390" s="142" t="s">
        <v>9</v>
      </c>
      <c r="J17390" s="142" t="n">
        <v>1.92</v>
      </c>
    </row>
    <row r="17391" customFormat="false" ht="12.75" hidden="false" customHeight="false" outlineLevel="0" collapsed="false">
      <c r="A17391" s="142" t="s">
        <v>33888</v>
      </c>
      <c r="B17391" s="663" t="str">
        <f aca="false">C17391&amp;D17391&amp;E17391&amp;F17391&amp;G17391&amp;H17391</f>
        <v>CORTE E COLOCACAO DE CONEXOES EM TUBO DE PVC RIGIDO,ESGOTO,SOLDAVEL,COM DIAMETRO DE 50MM,EXCLUSIVE A PECA</v>
      </c>
      <c r="C17391" s="142" t="s">
        <v>33883</v>
      </c>
      <c r="D17391" s="142" t="s">
        <v>33887</v>
      </c>
      <c r="I17391" s="142" t="s">
        <v>9</v>
      </c>
      <c r="J17391" s="142" t="n">
        <v>1.66</v>
      </c>
    </row>
    <row r="17392" customFormat="false" ht="12.75" hidden="false" customHeight="false" outlineLevel="0" collapsed="false">
      <c r="A17392" s="142" t="s">
        <v>33889</v>
      </c>
      <c r="B17392" s="663" t="str">
        <f aca="false">C17392&amp;D17392&amp;E17392&amp;F17392&amp;G17392&amp;H17392</f>
        <v>CORTE E COLOCACAO DE CONEXOES EM TUBO DE PVC RIGIDO,ESGOTO,SOLDAVEL,COM DIAMETRO DE 75MM,EXCLUSIVE A PECA</v>
      </c>
      <c r="C17392" s="142" t="s">
        <v>33883</v>
      </c>
      <c r="D17392" s="142" t="s">
        <v>33890</v>
      </c>
      <c r="I17392" s="142" t="s">
        <v>9</v>
      </c>
      <c r="J17392" s="142" t="n">
        <v>2.3</v>
      </c>
    </row>
    <row r="17393" customFormat="false" ht="12.75" hidden="false" customHeight="false" outlineLevel="0" collapsed="false">
      <c r="A17393" s="142" t="s">
        <v>33891</v>
      </c>
      <c r="B17393" s="663" t="str">
        <f aca="false">C17393&amp;D17393&amp;E17393&amp;F17393&amp;G17393&amp;H17393</f>
        <v>CORTE E COLOCACAO DE CONEXOES EM TUBO DE PVC RIGIDO,ESGOTO,SOLDAVEL,COM DIAMETRO DE 75MM,EXCLUSIVE A PECA</v>
      </c>
      <c r="C17393" s="142" t="s">
        <v>33883</v>
      </c>
      <c r="D17393" s="142" t="s">
        <v>33890</v>
      </c>
      <c r="I17393" s="142" t="s">
        <v>9</v>
      </c>
      <c r="J17393" s="142" t="n">
        <v>2</v>
      </c>
    </row>
    <row r="17394" customFormat="false" ht="12.75" hidden="false" customHeight="false" outlineLevel="0" collapsed="false">
      <c r="A17394" s="142" t="s">
        <v>33892</v>
      </c>
      <c r="B17394" s="663" t="str">
        <f aca="false">C17394&amp;D17394&amp;E17394&amp;F17394&amp;G17394&amp;H17394</f>
        <v>CORTE E COLOCACAO DE CONEXOES EM TUBO DE PVC RIGIDO,ESGOTO,SOLDAVEL,COM DIAMETRO DE 100MM,EXCLUSIVE A PECA</v>
      </c>
      <c r="C17394" s="142" t="s">
        <v>33883</v>
      </c>
      <c r="D17394" s="142" t="s">
        <v>33893</v>
      </c>
      <c r="I17394" s="142" t="s">
        <v>9</v>
      </c>
      <c r="J17394" s="142" t="n">
        <v>2.69</v>
      </c>
    </row>
    <row r="17395" customFormat="false" ht="12.75" hidden="false" customHeight="false" outlineLevel="0" collapsed="false">
      <c r="A17395" s="142" t="s">
        <v>33894</v>
      </c>
      <c r="B17395" s="663" t="str">
        <f aca="false">C17395&amp;D17395&amp;E17395&amp;F17395&amp;G17395&amp;H17395</f>
        <v>CORTE E COLOCACAO DE CONEXOES EM TUBO DE PVC RIGIDO,ESGOTO,SOLDAVEL,COM DIAMETRO DE 100MM,EXCLUSIVE A PECA</v>
      </c>
      <c r="C17395" s="142" t="s">
        <v>33883</v>
      </c>
      <c r="D17395" s="142" t="s">
        <v>33893</v>
      </c>
      <c r="I17395" s="142" t="s">
        <v>9</v>
      </c>
      <c r="J17395" s="142" t="n">
        <v>2.33</v>
      </c>
    </row>
    <row r="17396" customFormat="false" ht="12.75" hidden="false" customHeight="false" outlineLevel="0" collapsed="false">
      <c r="A17396" s="142" t="s">
        <v>33895</v>
      </c>
      <c r="B17396" s="663" t="str">
        <f aca="false">C17396&amp;D17396&amp;E17396&amp;F17396&amp;G17396&amp;H17396</f>
        <v>CORTE E COLOCACAO DE CONEXOES EM TUBO DE PVC RIGIDO,SOLDAVEL PARA AGUA FRIA,COM DIAMETRO DE 20MM,EXCLUSIVE A PECA</v>
      </c>
      <c r="C17396" s="142" t="s">
        <v>33896</v>
      </c>
      <c r="D17396" s="142" t="s">
        <v>33897</v>
      </c>
      <c r="I17396" s="142" t="s">
        <v>9</v>
      </c>
      <c r="J17396" s="142" t="n">
        <v>6.15</v>
      </c>
    </row>
    <row r="17397" customFormat="false" ht="12.75" hidden="false" customHeight="false" outlineLevel="0" collapsed="false">
      <c r="A17397" s="142" t="s">
        <v>33898</v>
      </c>
      <c r="B17397" s="663" t="str">
        <f aca="false">C17397&amp;D17397&amp;E17397&amp;F17397&amp;G17397&amp;H17397</f>
        <v>CORTE E COLOCACAO DE CONEXOES EM TUBO DE PVC RIGIDO,SOLDAVEL PARA AGUA FRIA,COM DIAMETRO DE 20MM,EXCLUSIVE A PECA</v>
      </c>
      <c r="C17397" s="142" t="s">
        <v>33896</v>
      </c>
      <c r="D17397" s="142" t="s">
        <v>33897</v>
      </c>
      <c r="I17397" s="142" t="s">
        <v>9</v>
      </c>
      <c r="J17397" s="142" t="n">
        <v>5.33</v>
      </c>
    </row>
    <row r="17398" customFormat="false" ht="12.75" hidden="false" customHeight="false" outlineLevel="0" collapsed="false">
      <c r="A17398" s="142" t="s">
        <v>33899</v>
      </c>
      <c r="B17398" s="663" t="str">
        <f aca="false">C17398&amp;D17398&amp;E17398&amp;F17398&amp;G17398&amp;H17398</f>
        <v>CORTE E COLOCACAO DE CONEXOES EM TUBO DE PVC RIGIDO,SOLDAVEL PARA AGUA FRIA,COM DIAMETRO DE 25MM,EXCLUSIVE A PECA</v>
      </c>
      <c r="C17398" s="142" t="s">
        <v>33896</v>
      </c>
      <c r="D17398" s="142" t="s">
        <v>33900</v>
      </c>
      <c r="I17398" s="142" t="s">
        <v>9</v>
      </c>
      <c r="J17398" s="142" t="n">
        <v>7.69</v>
      </c>
    </row>
    <row r="17399" customFormat="false" ht="12.75" hidden="false" customHeight="false" outlineLevel="0" collapsed="false">
      <c r="A17399" s="142" t="s">
        <v>33901</v>
      </c>
      <c r="B17399" s="663" t="str">
        <f aca="false">C17399&amp;D17399&amp;E17399&amp;F17399&amp;G17399&amp;H17399</f>
        <v>CORTE E COLOCACAO DE CONEXOES EM TUBO DE PVC RIGIDO,SOLDAVEL PARA AGUA FRIA,COM DIAMETRO DE 25MM,EXCLUSIVE A PECA</v>
      </c>
      <c r="C17399" s="142" t="s">
        <v>33896</v>
      </c>
      <c r="D17399" s="142" t="s">
        <v>33900</v>
      </c>
      <c r="I17399" s="142" t="s">
        <v>9</v>
      </c>
      <c r="J17399" s="142" t="n">
        <v>6.66</v>
      </c>
    </row>
    <row r="17400" customFormat="false" ht="12.75" hidden="false" customHeight="false" outlineLevel="0" collapsed="false">
      <c r="A17400" s="142" t="s">
        <v>33902</v>
      </c>
      <c r="B17400" s="663" t="str">
        <f aca="false">C17400&amp;D17400&amp;E17400&amp;F17400&amp;G17400&amp;H17400</f>
        <v>CORTE E COLOCACAO DE CONEXOES EM TUBO DE PVC RIGIDO,SOLDAVEL PARA AGUA FRIA,COM DIAMETRO DE 32MM,EXCLUSIVE A PECA</v>
      </c>
      <c r="C17400" s="142" t="s">
        <v>33896</v>
      </c>
      <c r="D17400" s="142" t="s">
        <v>33903</v>
      </c>
      <c r="I17400" s="142" t="s">
        <v>9</v>
      </c>
      <c r="J17400" s="142" t="n">
        <v>11.54</v>
      </c>
    </row>
    <row r="17401" customFormat="false" ht="12.75" hidden="false" customHeight="false" outlineLevel="0" collapsed="false">
      <c r="A17401" s="142" t="s">
        <v>33904</v>
      </c>
      <c r="B17401" s="663" t="str">
        <f aca="false">C17401&amp;D17401&amp;E17401&amp;F17401&amp;G17401&amp;H17401</f>
        <v>CORTE E COLOCACAO DE CONEXOES EM TUBO DE PVC RIGIDO,SOLDAVEL PARA AGUA FRIA,COM DIAMETRO DE 32MM,EXCLUSIVE A PECA</v>
      </c>
      <c r="C17401" s="142" t="s">
        <v>33896</v>
      </c>
      <c r="D17401" s="142" t="s">
        <v>33903</v>
      </c>
      <c r="I17401" s="142" t="s">
        <v>9</v>
      </c>
      <c r="J17401" s="142" t="n">
        <v>10</v>
      </c>
    </row>
    <row r="17402" customFormat="false" ht="12.75" hidden="false" customHeight="false" outlineLevel="0" collapsed="false">
      <c r="A17402" s="142" t="s">
        <v>33905</v>
      </c>
      <c r="B17402" s="663" t="str">
        <f aca="false">C17402&amp;D17402&amp;E17402&amp;F17402&amp;G17402&amp;H17402</f>
        <v>CORTE E COLOCACAO DE CONEXOES EM TUBO DE PVC RIGIDO,SOLDAVEL PARA AGUA FRIA,COM DIAMETRO DE 40MM,EXCLUSIVE A PECA</v>
      </c>
      <c r="C17402" s="142" t="s">
        <v>33896</v>
      </c>
      <c r="D17402" s="142" t="s">
        <v>33906</v>
      </c>
      <c r="I17402" s="142" t="s">
        <v>9</v>
      </c>
      <c r="J17402" s="142" t="n">
        <v>15.39</v>
      </c>
    </row>
    <row r="17403" customFormat="false" ht="12.75" hidden="false" customHeight="false" outlineLevel="0" collapsed="false">
      <c r="A17403" s="142" t="s">
        <v>33907</v>
      </c>
      <c r="B17403" s="663" t="str">
        <f aca="false">C17403&amp;D17403&amp;E17403&amp;F17403&amp;G17403&amp;H17403</f>
        <v>CORTE E COLOCACAO DE CONEXOES EM TUBO DE PVC RIGIDO,SOLDAVEL PARA AGUA FRIA,COM DIAMETRO DE 40MM,EXCLUSIVE A PECA</v>
      </c>
      <c r="C17403" s="142" t="s">
        <v>33896</v>
      </c>
      <c r="D17403" s="142" t="s">
        <v>33906</v>
      </c>
      <c r="I17403" s="142" t="s">
        <v>9</v>
      </c>
      <c r="J17403" s="142" t="n">
        <v>13.33</v>
      </c>
    </row>
    <row r="17404" customFormat="false" ht="12.75" hidden="false" customHeight="false" outlineLevel="0" collapsed="false">
      <c r="A17404" s="142" t="s">
        <v>33908</v>
      </c>
      <c r="B17404" s="663" t="str">
        <f aca="false">C17404&amp;D17404&amp;E17404&amp;F17404&amp;G17404&amp;H17404</f>
        <v>CORTE E COLOCACAO DE CONEXOES EM TUBO DE PVC RIGIDO,SOLDAVEL PARA AGUA FRIA,COM DIAMETRO DE 50MM,EXCLUSIVE A PECA</v>
      </c>
      <c r="C17404" s="142" t="s">
        <v>33896</v>
      </c>
      <c r="D17404" s="142" t="s">
        <v>33909</v>
      </c>
      <c r="I17404" s="142" t="s">
        <v>9</v>
      </c>
      <c r="J17404" s="142" t="n">
        <v>19.24</v>
      </c>
    </row>
    <row r="17405" customFormat="false" ht="12.75" hidden="false" customHeight="false" outlineLevel="0" collapsed="false">
      <c r="A17405" s="142" t="s">
        <v>33910</v>
      </c>
      <c r="B17405" s="663" t="str">
        <f aca="false">C17405&amp;D17405&amp;E17405&amp;F17405&amp;G17405&amp;H17405</f>
        <v>CORTE E COLOCACAO DE CONEXOES EM TUBO DE PVC RIGIDO,SOLDAVEL PARA AGUA FRIA,COM DIAMETRO DE 50MM,EXCLUSIVE A PECA</v>
      </c>
      <c r="C17405" s="142" t="s">
        <v>33896</v>
      </c>
      <c r="D17405" s="142" t="s">
        <v>33909</v>
      </c>
      <c r="I17405" s="142" t="s">
        <v>9</v>
      </c>
      <c r="J17405" s="142" t="n">
        <v>16.67</v>
      </c>
    </row>
    <row r="17406" customFormat="false" ht="12.75" hidden="false" customHeight="false" outlineLevel="0" collapsed="false">
      <c r="A17406" s="142" t="s">
        <v>33911</v>
      </c>
      <c r="B17406" s="663" t="str">
        <f aca="false">C17406&amp;D17406&amp;E17406&amp;F17406&amp;G17406&amp;H17406</f>
        <v>CORTE E COLOCACAO DE CONEXOES EM TUBO DE PVC RIGIDO,SOLDAVEL PARA AGUA FRIA,COM DIAMETRO DE 60MM,EXCLUSIVE A PECA</v>
      </c>
      <c r="C17406" s="142" t="s">
        <v>33896</v>
      </c>
      <c r="D17406" s="142" t="s">
        <v>33912</v>
      </c>
      <c r="I17406" s="142" t="s">
        <v>9</v>
      </c>
      <c r="J17406" s="142" t="n">
        <v>23.08</v>
      </c>
    </row>
    <row r="17407" customFormat="false" ht="12.75" hidden="false" customHeight="false" outlineLevel="0" collapsed="false">
      <c r="A17407" s="142" t="s">
        <v>33913</v>
      </c>
      <c r="B17407" s="663" t="str">
        <f aca="false">C17407&amp;D17407&amp;E17407&amp;F17407&amp;G17407&amp;H17407</f>
        <v>CORTE E COLOCACAO DE CONEXOES EM TUBO DE PVC RIGIDO,SOLDAVEL PARA AGUA FRIA,COM DIAMETRO DE 60MM,EXCLUSIVE A PECA</v>
      </c>
      <c r="C17407" s="142" t="s">
        <v>33896</v>
      </c>
      <c r="D17407" s="142" t="s">
        <v>33912</v>
      </c>
      <c r="I17407" s="142" t="s">
        <v>9</v>
      </c>
      <c r="J17407" s="142" t="n">
        <v>20</v>
      </c>
    </row>
    <row r="17408" customFormat="false" ht="12.75" hidden="false" customHeight="false" outlineLevel="0" collapsed="false">
      <c r="A17408" s="142" t="s">
        <v>33914</v>
      </c>
      <c r="B17408" s="663" t="str">
        <f aca="false">C17408&amp;D17408&amp;E17408&amp;F17408&amp;G17408&amp;H17408</f>
        <v>CORTE E COLOCACAO DE CONEXOES EM TUBO DE PVC RIGIDO,SOLDAVEL PARA AGUA FRIA,COM DIAMETRO DE 75MM,EXCLUSIVE A PECA</v>
      </c>
      <c r="C17408" s="142" t="s">
        <v>33896</v>
      </c>
      <c r="D17408" s="142" t="s">
        <v>33915</v>
      </c>
      <c r="I17408" s="142" t="s">
        <v>9</v>
      </c>
      <c r="J17408" s="142" t="n">
        <v>26.93</v>
      </c>
    </row>
    <row r="17409" customFormat="false" ht="12.75" hidden="false" customHeight="false" outlineLevel="0" collapsed="false">
      <c r="A17409" s="142" t="s">
        <v>33916</v>
      </c>
      <c r="B17409" s="663" t="str">
        <f aca="false">C17409&amp;D17409&amp;E17409&amp;F17409&amp;G17409&amp;H17409</f>
        <v>CORTE E COLOCACAO DE CONEXOES EM TUBO DE PVC RIGIDO,SOLDAVEL PARA AGUA FRIA,COM DIAMETRO DE 75MM,EXCLUSIVE A PECA</v>
      </c>
      <c r="C17409" s="142" t="s">
        <v>33896</v>
      </c>
      <c r="D17409" s="142" t="s">
        <v>33915</v>
      </c>
      <c r="I17409" s="142" t="s">
        <v>9</v>
      </c>
      <c r="J17409" s="142" t="n">
        <v>23.33</v>
      </c>
    </row>
    <row r="17410" customFormat="false" ht="12.75" hidden="false" customHeight="false" outlineLevel="0" collapsed="false">
      <c r="A17410" s="142" t="s">
        <v>33917</v>
      </c>
      <c r="B17410" s="663" t="str">
        <f aca="false">C17410&amp;D17410&amp;E17410&amp;F17410&amp;G17410&amp;H17410</f>
        <v>CORTE E COLOCACAO DE CONEXOES EM TUBO DE PVC RIGIDO,SOLDAVEL PARA AGUA FRIA,COM DIAMETRO DE 85MM,EXCLUSIVE A PECA</v>
      </c>
      <c r="C17410" s="142" t="s">
        <v>33896</v>
      </c>
      <c r="D17410" s="142" t="s">
        <v>33918</v>
      </c>
      <c r="I17410" s="142" t="s">
        <v>9</v>
      </c>
      <c r="J17410" s="142" t="n">
        <v>30.78</v>
      </c>
    </row>
    <row r="17411" customFormat="false" ht="12.75" hidden="false" customHeight="false" outlineLevel="0" collapsed="false">
      <c r="A17411" s="142" t="s">
        <v>33919</v>
      </c>
      <c r="B17411" s="663" t="str">
        <f aca="false">C17411&amp;D17411&amp;E17411&amp;F17411&amp;G17411&amp;H17411</f>
        <v>CORTE E COLOCACAO DE CONEXOES EM TUBO DE PVC RIGIDO,SOLDAVEL PARA AGUA FRIA,COM DIAMETRO DE 85MM,EXCLUSIVE A PECA</v>
      </c>
      <c r="C17411" s="142" t="s">
        <v>33896</v>
      </c>
      <c r="D17411" s="142" t="s">
        <v>33918</v>
      </c>
      <c r="I17411" s="142" t="s">
        <v>9</v>
      </c>
      <c r="J17411" s="142" t="n">
        <v>26.67</v>
      </c>
    </row>
    <row r="17412" customFormat="false" ht="12.75" hidden="false" customHeight="false" outlineLevel="0" collapsed="false">
      <c r="A17412" s="142" t="s">
        <v>33920</v>
      </c>
      <c r="B17412" s="663" t="str">
        <f aca="false">C17412&amp;D17412&amp;E17412&amp;F17412&amp;G17412&amp;H17412</f>
        <v>CORTE E COLOCACAO DE CONEXOES EM TUBO DE PVC RIGIDO,SOLDAVEL PARA AGUA FRIA,COM DIAMETRO DE 110MM,EXCLUSIVE A PECA</v>
      </c>
      <c r="C17412" s="142" t="s">
        <v>33896</v>
      </c>
      <c r="D17412" s="142" t="s">
        <v>33921</v>
      </c>
      <c r="I17412" s="142" t="s">
        <v>9</v>
      </c>
      <c r="J17412" s="142" t="n">
        <v>34.63</v>
      </c>
    </row>
    <row r="17413" customFormat="false" ht="12.75" hidden="false" customHeight="false" outlineLevel="0" collapsed="false">
      <c r="A17413" s="142" t="s">
        <v>33922</v>
      </c>
      <c r="B17413" s="663" t="str">
        <f aca="false">C17413&amp;D17413&amp;E17413&amp;F17413&amp;G17413&amp;H17413</f>
        <v>CORTE E COLOCACAO DE CONEXOES EM TUBO DE PVC RIGIDO,SOLDAVEL PARA AGUA FRIA,COM DIAMETRO DE 110MM,EXCLUSIVE A PECA</v>
      </c>
      <c r="C17413" s="142" t="s">
        <v>33896</v>
      </c>
      <c r="D17413" s="142" t="s">
        <v>33921</v>
      </c>
      <c r="I17413" s="142" t="s">
        <v>9</v>
      </c>
      <c r="J17413" s="142" t="n">
        <v>30</v>
      </c>
    </row>
    <row r="17414" customFormat="false" ht="12.75" hidden="false" customHeight="false" outlineLevel="0" collapsed="false">
      <c r="A17414" s="142" t="s">
        <v>33923</v>
      </c>
      <c r="B17414" s="663" t="str">
        <f aca="false">C17414&amp;D17414&amp;E17414&amp;F17414&amp;G17414&amp;H17414</f>
        <v>CORTE E COLOCACAO DE CONEXOES EM TUBO DE COBRE PARA AGUA QUENTE,COM DIAMETRO DE 15MM,EXCLUSIVE A PECA</v>
      </c>
      <c r="C17414" s="142" t="s">
        <v>33924</v>
      </c>
      <c r="D17414" s="142" t="s">
        <v>33925</v>
      </c>
      <c r="I17414" s="142" t="s">
        <v>9</v>
      </c>
      <c r="J17414" s="142" t="n">
        <v>6.68</v>
      </c>
    </row>
    <row r="17415" customFormat="false" ht="12.75" hidden="false" customHeight="false" outlineLevel="0" collapsed="false">
      <c r="A17415" s="142" t="s">
        <v>33926</v>
      </c>
      <c r="B17415" s="663" t="str">
        <f aca="false">C17415&amp;D17415&amp;E17415&amp;F17415&amp;G17415&amp;H17415</f>
        <v>CORTE E COLOCACAO DE CONEXOES EM TUBO DE COBRE PARA AGUA QUENTE,COM DIAMETRO DE 15MM,EXCLUSIVE A PECA</v>
      </c>
      <c r="C17415" s="142" t="s">
        <v>33924</v>
      </c>
      <c r="D17415" s="142" t="s">
        <v>33925</v>
      </c>
      <c r="I17415" s="142" t="s">
        <v>9</v>
      </c>
      <c r="J17415" s="142" t="n">
        <v>5.81</v>
      </c>
    </row>
    <row r="17416" customFormat="false" ht="12.75" hidden="false" customHeight="false" outlineLevel="0" collapsed="false">
      <c r="A17416" s="142" t="s">
        <v>33927</v>
      </c>
      <c r="B17416" s="663" t="str">
        <f aca="false">C17416&amp;D17416&amp;E17416&amp;F17416&amp;G17416&amp;H17416</f>
        <v>CORTE E COLOCACAO DE CONEXOES EM TUBO DE COBRE PARA AGUA QUENTE,COM DIAMETRO DE 22MM,EXCLUSIVE A PECA</v>
      </c>
      <c r="C17416" s="142" t="s">
        <v>33924</v>
      </c>
      <c r="D17416" s="142" t="s">
        <v>33928</v>
      </c>
      <c r="I17416" s="142" t="s">
        <v>9</v>
      </c>
      <c r="J17416" s="142" t="n">
        <v>7.63</v>
      </c>
    </row>
    <row r="17417" customFormat="false" ht="12.75" hidden="false" customHeight="false" outlineLevel="0" collapsed="false">
      <c r="A17417" s="142" t="s">
        <v>33929</v>
      </c>
      <c r="B17417" s="663" t="str">
        <f aca="false">C17417&amp;D17417&amp;E17417&amp;F17417&amp;G17417&amp;H17417</f>
        <v>CORTE E COLOCACAO DE CONEXOES EM TUBO DE COBRE PARA AGUA QUENTE,COM DIAMETRO DE 22MM,EXCLUSIVE A PECA</v>
      </c>
      <c r="C17417" s="142" t="s">
        <v>33924</v>
      </c>
      <c r="D17417" s="142" t="s">
        <v>33928</v>
      </c>
      <c r="I17417" s="142" t="s">
        <v>9</v>
      </c>
      <c r="J17417" s="142" t="n">
        <v>6.65</v>
      </c>
    </row>
    <row r="17418" customFormat="false" ht="12.75" hidden="false" customHeight="false" outlineLevel="0" collapsed="false">
      <c r="A17418" s="142" t="s">
        <v>33930</v>
      </c>
      <c r="B17418" s="663" t="str">
        <f aca="false">C17418&amp;D17418&amp;E17418&amp;F17418&amp;G17418&amp;H17418</f>
        <v>CORTE E COLOCACAO DE CONEXOES EM TUBO DE COBRE PARA AGUA QUENTE,COM DIAMETRO DE 28MM,EXCLUSIVE A PECA</v>
      </c>
      <c r="C17418" s="142" t="s">
        <v>33924</v>
      </c>
      <c r="D17418" s="142" t="s">
        <v>33931</v>
      </c>
      <c r="I17418" s="142" t="s">
        <v>9</v>
      </c>
      <c r="J17418" s="142" t="n">
        <v>9.57</v>
      </c>
    </row>
    <row r="17419" customFormat="false" ht="12.75" hidden="false" customHeight="false" outlineLevel="0" collapsed="false">
      <c r="A17419" s="142" t="s">
        <v>33932</v>
      </c>
      <c r="B17419" s="663" t="str">
        <f aca="false">C17419&amp;D17419&amp;E17419&amp;F17419&amp;G17419&amp;H17419</f>
        <v>CORTE E COLOCACAO DE CONEXOES EM TUBO DE COBRE PARA AGUA QUENTE,COM DIAMETRO DE 28MM,EXCLUSIVE A PECA</v>
      </c>
      <c r="C17419" s="142" t="s">
        <v>33924</v>
      </c>
      <c r="D17419" s="142" t="s">
        <v>33931</v>
      </c>
      <c r="I17419" s="142" t="s">
        <v>9</v>
      </c>
      <c r="J17419" s="142" t="n">
        <v>8.33</v>
      </c>
    </row>
    <row r="17420" customFormat="false" ht="12.75" hidden="false" customHeight="false" outlineLevel="0" collapsed="false">
      <c r="A17420" s="142" t="s">
        <v>33933</v>
      </c>
      <c r="B17420" s="663" t="str">
        <f aca="false">C17420&amp;D17420&amp;E17420&amp;F17420&amp;G17420&amp;H17420</f>
        <v>CORTE E COLOCACAO DE CONEXOES EM TUBO DE COBRE PARA AGUA QUENTE,COM DIAMETRO DE 35MM,EXCLUSIVE A PECA</v>
      </c>
      <c r="C17420" s="142" t="s">
        <v>33924</v>
      </c>
      <c r="D17420" s="142" t="s">
        <v>33934</v>
      </c>
      <c r="I17420" s="142" t="s">
        <v>9</v>
      </c>
      <c r="J17420" s="142" t="n">
        <v>14.36</v>
      </c>
    </row>
    <row r="17421" customFormat="false" ht="12.75" hidden="false" customHeight="false" outlineLevel="0" collapsed="false">
      <c r="A17421" s="142" t="s">
        <v>33935</v>
      </c>
      <c r="B17421" s="663" t="str">
        <f aca="false">C17421&amp;D17421&amp;E17421&amp;F17421&amp;G17421&amp;H17421</f>
        <v>CORTE E COLOCACAO DE CONEXOES EM TUBO DE COBRE PARA AGUA QUENTE,COM DIAMETRO DE 35MM,EXCLUSIVE A PECA</v>
      </c>
      <c r="C17421" s="142" t="s">
        <v>33924</v>
      </c>
      <c r="D17421" s="142" t="s">
        <v>33934</v>
      </c>
      <c r="I17421" s="142" t="s">
        <v>9</v>
      </c>
      <c r="J17421" s="142" t="n">
        <v>12.51</v>
      </c>
    </row>
    <row r="17422" customFormat="false" ht="12.75" hidden="false" customHeight="false" outlineLevel="0" collapsed="false">
      <c r="A17422" s="142" t="s">
        <v>33936</v>
      </c>
      <c r="B17422" s="663" t="str">
        <f aca="false">C17422&amp;D17422&amp;E17422&amp;F17422&amp;G17422&amp;H17422</f>
        <v>CORTE E COLOCACAO DE CONEXOES EM TUBO DE COBRE PARA AGUA QUENTE,COM DIAMETRO DE 42MM,EXCLUSIVE A PECA</v>
      </c>
      <c r="C17422" s="142" t="s">
        <v>33924</v>
      </c>
      <c r="D17422" s="142" t="s">
        <v>33937</v>
      </c>
      <c r="I17422" s="142" t="s">
        <v>9</v>
      </c>
      <c r="J17422" s="142" t="n">
        <v>19.37</v>
      </c>
    </row>
    <row r="17423" customFormat="false" ht="12.75" hidden="false" customHeight="false" outlineLevel="0" collapsed="false">
      <c r="A17423" s="142" t="s">
        <v>33938</v>
      </c>
      <c r="B17423" s="663" t="str">
        <f aca="false">C17423&amp;D17423&amp;E17423&amp;F17423&amp;G17423&amp;H17423</f>
        <v>CORTE E COLOCACAO DE CONEXOES EM TUBO DE COBRE PARA AGUA QUENTE,COM DIAMETRO DE 42MM,EXCLUSIVE A PECA</v>
      </c>
      <c r="C17423" s="142" t="s">
        <v>33924</v>
      </c>
      <c r="D17423" s="142" t="s">
        <v>33937</v>
      </c>
      <c r="I17423" s="142" t="s">
        <v>9</v>
      </c>
      <c r="J17423" s="142" t="n">
        <v>16.91</v>
      </c>
    </row>
    <row r="17424" customFormat="false" ht="12.75" hidden="false" customHeight="false" outlineLevel="0" collapsed="false">
      <c r="A17424" s="142" t="s">
        <v>33939</v>
      </c>
      <c r="B17424" s="663" t="str">
        <f aca="false">C17424&amp;D17424&amp;E17424&amp;F17424&amp;G17424&amp;H17424</f>
        <v>CORTE E COLOCACAO DE CONEXOES EM TUBO DE COBRE PARA AGUA QUENTE,COM DIAMETRO DE 54MM,EXCLUSIVE A PECA</v>
      </c>
      <c r="C17424" s="142" t="s">
        <v>33924</v>
      </c>
      <c r="D17424" s="142" t="s">
        <v>33940</v>
      </c>
      <c r="I17424" s="142" t="s">
        <v>9</v>
      </c>
      <c r="J17424" s="142" t="n">
        <v>24.33</v>
      </c>
    </row>
    <row r="17425" customFormat="false" ht="12.75" hidden="false" customHeight="false" outlineLevel="0" collapsed="false">
      <c r="A17425" s="142" t="s">
        <v>33941</v>
      </c>
      <c r="B17425" s="663" t="str">
        <f aca="false">C17425&amp;D17425&amp;E17425&amp;F17425&amp;G17425&amp;H17425</f>
        <v>CORTE E COLOCACAO DE CONEXOES EM TUBO DE COBRE PARA AGUA QUENTE,COM DIAMETRO DE 54MM,EXCLUSIVE A PECA</v>
      </c>
      <c r="C17425" s="142" t="s">
        <v>33924</v>
      </c>
      <c r="D17425" s="142" t="s">
        <v>33940</v>
      </c>
      <c r="I17425" s="142" t="s">
        <v>9</v>
      </c>
      <c r="J17425" s="142" t="n">
        <v>21.24</v>
      </c>
    </row>
    <row r="17426" customFormat="false" ht="12.75" hidden="false" customHeight="false" outlineLevel="0" collapsed="false">
      <c r="A17426" s="142" t="s">
        <v>33942</v>
      </c>
      <c r="B17426" s="663" t="str">
        <f aca="false">C17426&amp;D17426&amp;E17426&amp;F17426&amp;G17426&amp;H17426</f>
        <v>CORTE E COLOCACAO DE CONEXOES EM TUBO DE COBRE PARA AGUA QUENTE,COM DIAMETRO DE 66MM,EXCLUSIVE A PECA</v>
      </c>
      <c r="C17426" s="142" t="s">
        <v>33924</v>
      </c>
      <c r="D17426" s="142" t="s">
        <v>33943</v>
      </c>
      <c r="I17426" s="142" t="s">
        <v>9</v>
      </c>
      <c r="J17426" s="142" t="n">
        <v>30.4</v>
      </c>
    </row>
    <row r="17427" customFormat="false" ht="12.75" hidden="false" customHeight="false" outlineLevel="0" collapsed="false">
      <c r="A17427" s="142" t="s">
        <v>33944</v>
      </c>
      <c r="B17427" s="663" t="str">
        <f aca="false">C17427&amp;D17427&amp;E17427&amp;F17427&amp;G17427&amp;H17427</f>
        <v>CORTE E COLOCACAO DE CONEXOES EM TUBO DE COBRE PARA AGUA QUENTE,COM DIAMETRO DE 66MM,EXCLUSIVE A PECA</v>
      </c>
      <c r="C17427" s="142" t="s">
        <v>33924</v>
      </c>
      <c r="D17427" s="142" t="s">
        <v>33943</v>
      </c>
      <c r="I17427" s="142" t="s">
        <v>9</v>
      </c>
      <c r="J17427" s="142" t="n">
        <v>26.54</v>
      </c>
    </row>
    <row r="17428" customFormat="false" ht="12.75" hidden="false" customHeight="false" outlineLevel="0" collapsed="false">
      <c r="A17428" s="142" t="s">
        <v>33945</v>
      </c>
      <c r="B17428" s="663" t="str">
        <f aca="false">C17428&amp;D17428&amp;E17428&amp;F17428&amp;G17428&amp;H17428</f>
        <v>CORTE E COLOCACAO DE CONEXOES EM TUBO DE COBRE PARA AGUA QUENTE,COM DIAMETRO DE 79MM,EXCLUSIVE A PECA</v>
      </c>
      <c r="C17428" s="142" t="s">
        <v>33924</v>
      </c>
      <c r="D17428" s="142" t="s">
        <v>33946</v>
      </c>
      <c r="I17428" s="142" t="s">
        <v>9</v>
      </c>
      <c r="J17428" s="142" t="n">
        <v>34.15</v>
      </c>
    </row>
    <row r="17429" customFormat="false" ht="12.75" hidden="false" customHeight="false" outlineLevel="0" collapsed="false">
      <c r="A17429" s="142" t="s">
        <v>33947</v>
      </c>
      <c r="B17429" s="663" t="str">
        <f aca="false">C17429&amp;D17429&amp;E17429&amp;F17429&amp;G17429&amp;H17429</f>
        <v>CORTE E COLOCACAO DE CONEXOES EM TUBO DE COBRE PARA AGUA QUENTE,COM DIAMETRO DE 79MM,EXCLUSIVE A PECA</v>
      </c>
      <c r="C17429" s="142" t="s">
        <v>33924</v>
      </c>
      <c r="D17429" s="142" t="s">
        <v>33946</v>
      </c>
      <c r="I17429" s="142" t="s">
        <v>9</v>
      </c>
      <c r="J17429" s="142" t="n">
        <v>29.83</v>
      </c>
    </row>
    <row r="17430" customFormat="false" ht="12.75" hidden="false" customHeight="false" outlineLevel="0" collapsed="false">
      <c r="A17430" s="142" t="s">
        <v>33948</v>
      </c>
      <c r="B17430" s="663" t="str">
        <f aca="false">C17430&amp;D17430&amp;E17430&amp;F17430&amp;G17430&amp;H17430</f>
        <v>CORTE E COLOCACAO DE CONEXOES EM TUBO DE COBRE PARA AGUA QUENTE,COM DIAMETRO DE 104MM,EXCLUSIVE A PECA</v>
      </c>
      <c r="C17430" s="142" t="s">
        <v>33924</v>
      </c>
      <c r="D17430" s="142" t="s">
        <v>33949</v>
      </c>
      <c r="I17430" s="142" t="s">
        <v>9</v>
      </c>
      <c r="J17430" s="142" t="n">
        <v>43.84</v>
      </c>
    </row>
    <row r="17431" customFormat="false" ht="12.75" hidden="false" customHeight="false" outlineLevel="0" collapsed="false">
      <c r="A17431" s="142" t="s">
        <v>33950</v>
      </c>
      <c r="B17431" s="663" t="str">
        <f aca="false">C17431&amp;D17431&amp;E17431&amp;F17431&amp;G17431&amp;H17431</f>
        <v>CORTE E COLOCACAO DE CONEXOES EM TUBO DE COBRE PARA AGUA QUENTE,COM DIAMETRO DE 104MM,EXCLUSIVE A PECA</v>
      </c>
      <c r="C17431" s="142" t="s">
        <v>33924</v>
      </c>
      <c r="D17431" s="142" t="s">
        <v>33949</v>
      </c>
      <c r="I17431" s="142" t="s">
        <v>9</v>
      </c>
      <c r="J17431" s="142" t="n">
        <v>38.29</v>
      </c>
    </row>
    <row r="17432" customFormat="false" ht="12.75" hidden="false" customHeight="false" outlineLevel="0" collapsed="false">
      <c r="A17432" s="142" t="s">
        <v>33951</v>
      </c>
      <c r="B17432" s="663" t="str">
        <f aca="false">C17432&amp;D17432&amp;E17432&amp;F17432&amp;G17432&amp;H17432</f>
        <v>ABERTURA E FECHAMENTO MANUAL DE RASGO EM ALVENARIA,PARA PASSAGEM DE TUBOS E DUTOS,COM DIAMETRO DE 1/2" A 1"</v>
      </c>
      <c r="C17432" s="142" t="s">
        <v>33952</v>
      </c>
      <c r="D17432" s="142" t="s">
        <v>33953</v>
      </c>
      <c r="I17432" s="142" t="s">
        <v>130</v>
      </c>
      <c r="J17432" s="142" t="n">
        <v>12.4</v>
      </c>
    </row>
    <row r="17433" customFormat="false" ht="12.75" hidden="false" customHeight="false" outlineLevel="0" collapsed="false">
      <c r="A17433" s="142" t="s">
        <v>33954</v>
      </c>
      <c r="B17433" s="663" t="str">
        <f aca="false">C17433&amp;D17433&amp;E17433&amp;F17433&amp;G17433&amp;H17433</f>
        <v>ABERTURA E FECHAMENTO MANUAL DE RASGO EM ALVENARIA,PARA PASSAGEM DE TUBOS E DUTOS,COM DIAMETRO DE 1/2" A 1"</v>
      </c>
      <c r="C17433" s="142" t="s">
        <v>33952</v>
      </c>
      <c r="D17433" s="142" t="s">
        <v>33953</v>
      </c>
      <c r="I17433" s="142" t="s">
        <v>130</v>
      </c>
      <c r="J17433" s="142" t="n">
        <v>10.78</v>
      </c>
    </row>
    <row r="17434" customFormat="false" ht="12.75" hidden="false" customHeight="false" outlineLevel="0" collapsed="false">
      <c r="A17434" s="142" t="s">
        <v>33955</v>
      </c>
      <c r="B17434" s="663" t="str">
        <f aca="false">C17434&amp;D17434&amp;E17434&amp;F17434&amp;G17434&amp;H17434</f>
        <v>ABERTURA E FECHAMENTO MANUAL DE RASGO EM CONCRETO,PARA PASSAGEM DE TUBOS E DUTOS,COM DIAMETRO DE 1/2" A 1"</v>
      </c>
      <c r="C17434" s="142" t="s">
        <v>33956</v>
      </c>
      <c r="D17434" s="142" t="s">
        <v>33957</v>
      </c>
      <c r="I17434" s="142" t="s">
        <v>130</v>
      </c>
      <c r="J17434" s="142" t="n">
        <v>60.58</v>
      </c>
    </row>
    <row r="17435" customFormat="false" ht="12.75" hidden="false" customHeight="false" outlineLevel="0" collapsed="false">
      <c r="A17435" s="142" t="s">
        <v>33958</v>
      </c>
      <c r="B17435" s="663" t="str">
        <f aca="false">C17435&amp;D17435&amp;E17435&amp;F17435&amp;G17435&amp;H17435</f>
        <v>ABERTURA E FECHAMENTO MANUAL DE RASGO EM CONCRETO,PARA PASSAGEM DE TUBOS E DUTOS,COM DIAMETRO DE 1/2" A 1"</v>
      </c>
      <c r="C17435" s="142" t="s">
        <v>33956</v>
      </c>
      <c r="D17435" s="142" t="s">
        <v>33957</v>
      </c>
      <c r="I17435" s="142" t="s">
        <v>130</v>
      </c>
      <c r="J17435" s="142" t="n">
        <v>52.53</v>
      </c>
    </row>
    <row r="17436" customFormat="false" ht="12.75" hidden="false" customHeight="false" outlineLevel="0" collapsed="false">
      <c r="A17436" s="142" t="s">
        <v>33959</v>
      </c>
      <c r="B17436" s="663" t="str">
        <f aca="false">C17436&amp;D17436&amp;E17436&amp;F17436&amp;G17436&amp;H17436</f>
        <v>ABERTURA E FECHAMENTO MANUAL DE RASGO EM ALVENARIA,PARA PASSAGEM DE TUBOS E DUTOS,COM DIAMETRO DE 1.1/4" A 2"</v>
      </c>
      <c r="C17436" s="142" t="s">
        <v>33952</v>
      </c>
      <c r="D17436" s="142" t="s">
        <v>33960</v>
      </c>
      <c r="I17436" s="142" t="s">
        <v>130</v>
      </c>
      <c r="J17436" s="142" t="n">
        <v>20.02</v>
      </c>
    </row>
    <row r="17437" customFormat="false" ht="12.75" hidden="false" customHeight="false" outlineLevel="0" collapsed="false">
      <c r="A17437" s="142" t="s">
        <v>33961</v>
      </c>
      <c r="B17437" s="663" t="str">
        <f aca="false">C17437&amp;D17437&amp;E17437&amp;F17437&amp;G17437&amp;H17437</f>
        <v>ABERTURA E FECHAMENTO MANUAL DE RASGO EM ALVENARIA,PARA PASSAGEM DE TUBOS E DUTOS,COM DIAMETRO DE 1.1/4" A 2"</v>
      </c>
      <c r="C17437" s="142" t="s">
        <v>33952</v>
      </c>
      <c r="D17437" s="142" t="s">
        <v>33960</v>
      </c>
      <c r="I17437" s="142" t="s">
        <v>130</v>
      </c>
      <c r="J17437" s="142" t="n">
        <v>17.45</v>
      </c>
    </row>
    <row r="17438" customFormat="false" ht="12.75" hidden="false" customHeight="false" outlineLevel="0" collapsed="false">
      <c r="A17438" s="142" t="s">
        <v>33962</v>
      </c>
      <c r="B17438" s="663" t="str">
        <f aca="false">C17438&amp;D17438&amp;E17438&amp;F17438&amp;G17438&amp;H17438</f>
        <v>ABERTURA E FECHAMENTO MANUAL DE RASGO EM CONCRETO,PARA PASSAGEM DE TUBOS E DUTOS,COM DIAMETRO DE 1.1/4" A 2"</v>
      </c>
      <c r="C17438" s="142" t="s">
        <v>33956</v>
      </c>
      <c r="D17438" s="142" t="s">
        <v>33963</v>
      </c>
      <c r="I17438" s="142" t="s">
        <v>130</v>
      </c>
      <c r="J17438" s="142" t="n">
        <v>96.52</v>
      </c>
    </row>
    <row r="17439" customFormat="false" ht="12.75" hidden="false" customHeight="false" outlineLevel="0" collapsed="false">
      <c r="A17439" s="142" t="s">
        <v>33964</v>
      </c>
      <c r="B17439" s="663" t="str">
        <f aca="false">C17439&amp;D17439&amp;E17439&amp;F17439&amp;G17439&amp;H17439</f>
        <v>ABERTURA E FECHAMENTO MANUAL DE RASGO EM CONCRETO,PARA PASSAGEM DE TUBOS E DUTOS,COM DIAMETRO DE 1.1/4" A 2"</v>
      </c>
      <c r="C17439" s="142" t="s">
        <v>33956</v>
      </c>
      <c r="D17439" s="142" t="s">
        <v>33963</v>
      </c>
      <c r="I17439" s="142" t="s">
        <v>130</v>
      </c>
      <c r="J17439" s="142" t="n">
        <v>83.74</v>
      </c>
    </row>
    <row r="17440" customFormat="false" ht="12.75" hidden="false" customHeight="false" outlineLevel="0" collapsed="false">
      <c r="A17440" s="142" t="s">
        <v>33965</v>
      </c>
      <c r="B17440" s="663" t="str">
        <f aca="false">C17440&amp;D17440&amp;E17440&amp;F17440&amp;G17440&amp;H17440</f>
        <v>ABERTURA E FECHAMENTO MANUAL DE RASGO EM ALVENARIA,PARA PASSAGEM DE TUBOS E DUTOS,COM DIAMETRO DE 2.1/2" A 4"</v>
      </c>
      <c r="C17440" s="142" t="s">
        <v>33952</v>
      </c>
      <c r="D17440" s="142" t="s">
        <v>33966</v>
      </c>
      <c r="I17440" s="142" t="s">
        <v>130</v>
      </c>
      <c r="J17440" s="142" t="n">
        <v>29.11</v>
      </c>
    </row>
    <row r="17441" customFormat="false" ht="12.75" hidden="false" customHeight="false" outlineLevel="0" collapsed="false">
      <c r="A17441" s="142" t="s">
        <v>33967</v>
      </c>
      <c r="B17441" s="663" t="str">
        <f aca="false">C17441&amp;D17441&amp;E17441&amp;F17441&amp;G17441&amp;H17441</f>
        <v>ABERTURA E FECHAMENTO MANUAL DE RASGO EM ALVENARIA,PARA PASSAGEM DE TUBOS E DUTOS,COM DIAMETRO DE 2.1/2" A 4"</v>
      </c>
      <c r="C17441" s="142" t="s">
        <v>33952</v>
      </c>
      <c r="D17441" s="142" t="s">
        <v>33966</v>
      </c>
      <c r="I17441" s="142" t="s">
        <v>130</v>
      </c>
      <c r="J17441" s="142" t="n">
        <v>25.44</v>
      </c>
    </row>
    <row r="17442" customFormat="false" ht="12.75" hidden="false" customHeight="false" outlineLevel="0" collapsed="false">
      <c r="A17442" s="142" t="s">
        <v>33968</v>
      </c>
      <c r="B17442" s="663" t="str">
        <f aca="false">C17442&amp;D17442&amp;E17442&amp;F17442&amp;G17442&amp;H17442</f>
        <v>ABERTURA E FECHAMENTO MANUAL DE RASGO EM CONCRETO,PARA PASSAGEM DE TUBOS E DUTOS,COM DIAMETRO DE 2.1/2" A 4"</v>
      </c>
      <c r="C17442" s="142" t="s">
        <v>33956</v>
      </c>
      <c r="D17442" s="142" t="s">
        <v>33969</v>
      </c>
      <c r="I17442" s="142" t="s">
        <v>130</v>
      </c>
      <c r="J17442" s="142" t="n">
        <v>138.4</v>
      </c>
    </row>
    <row r="17443" customFormat="false" ht="12.75" hidden="false" customHeight="false" outlineLevel="0" collapsed="false">
      <c r="A17443" s="142" t="s">
        <v>33970</v>
      </c>
      <c r="B17443" s="663" t="str">
        <f aca="false">C17443&amp;D17443&amp;E17443&amp;F17443&amp;G17443&amp;H17443</f>
        <v>ABERTURA E FECHAMENTO MANUAL DE RASGO EM CONCRETO,PARA PASSAGEM DE TUBOS E DUTOS,COM DIAMETRO DE 2.1/2" A 4"</v>
      </c>
      <c r="C17443" s="142" t="s">
        <v>33956</v>
      </c>
      <c r="D17443" s="142" t="s">
        <v>33969</v>
      </c>
      <c r="I17443" s="142" t="s">
        <v>130</v>
      </c>
      <c r="J17443" s="142" t="n">
        <v>120.13</v>
      </c>
    </row>
    <row r="17444" customFormat="false" ht="12.75" hidden="false" customHeight="false" outlineLevel="0" collapsed="false">
      <c r="A17444" s="142" t="s">
        <v>33971</v>
      </c>
      <c r="B17444" s="663" t="str">
        <f aca="false">C17444&amp;D17444&amp;E17444&amp;F17444&amp;G17444&amp;H17444</f>
        <v>SOLDA DE TOPO,EM TUBULACAO PARA VAPOR(SCH-40 OU SCH-80),NO DIAMETRO DE 1/2",UTILIZANDO CONVERSOR ELETROMOTORIZADO,INCLUSIVE CORTE OU CHANFRO DAS EXTREMIDADES</v>
      </c>
      <c r="C17444" s="142" t="s">
        <v>33972</v>
      </c>
      <c r="D17444" s="142" t="s">
        <v>33973</v>
      </c>
      <c r="E17444" s="142" t="s">
        <v>33974</v>
      </c>
      <c r="I17444" s="142" t="s">
        <v>9</v>
      </c>
      <c r="J17444" s="142" t="n">
        <v>16.88</v>
      </c>
    </row>
    <row r="17445" customFormat="false" ht="12.75" hidden="false" customHeight="false" outlineLevel="0" collapsed="false">
      <c r="A17445" s="142" t="s">
        <v>33975</v>
      </c>
      <c r="B17445" s="663" t="str">
        <f aca="false">C17445&amp;D17445&amp;E17445&amp;F17445&amp;G17445&amp;H17445</f>
        <v>SOLDA DE TOPO,EM TUBULACAO PARA VAPOR(SCH-40 OU SCH-80),NO DIAMETRO DE 1/2",UTILIZANDO CONVERSOR ELETROMOTORIZADO,INCLUSIVE CORTE OU CHANFRO DAS EXTREMIDADES</v>
      </c>
      <c r="C17445" s="142" t="s">
        <v>33972</v>
      </c>
      <c r="D17445" s="142" t="s">
        <v>33973</v>
      </c>
      <c r="E17445" s="142" t="s">
        <v>33974</v>
      </c>
      <c r="I17445" s="142" t="s">
        <v>9</v>
      </c>
      <c r="J17445" s="142" t="n">
        <v>14.75</v>
      </c>
    </row>
    <row r="17446" customFormat="false" ht="12.75" hidden="false" customHeight="false" outlineLevel="0" collapsed="false">
      <c r="A17446" s="142" t="s">
        <v>33976</v>
      </c>
      <c r="B17446" s="663" t="str">
        <f aca="false">C17446&amp;D17446&amp;E17446&amp;F17446&amp;G17446&amp;H17446</f>
        <v>SOLDA DE TOPO,EM TUBULACAO PARA VAPOR(SCH-40 OU SCH-80),NO DIAMETRO DE 3/4",UTILIZANDO CONVERSOR ELETROMOTORIZADO,INCLUSIVE CORTE OU CHANFRO DAS EXTREMIDADES</v>
      </c>
      <c r="C17446" s="142" t="s">
        <v>33972</v>
      </c>
      <c r="D17446" s="142" t="s">
        <v>33977</v>
      </c>
      <c r="E17446" s="142" t="s">
        <v>33974</v>
      </c>
      <c r="I17446" s="142" t="s">
        <v>9</v>
      </c>
      <c r="J17446" s="142" t="n">
        <v>18.63</v>
      </c>
    </row>
    <row r="17447" customFormat="false" ht="12.75" hidden="false" customHeight="false" outlineLevel="0" collapsed="false">
      <c r="A17447" s="142" t="s">
        <v>33978</v>
      </c>
      <c r="B17447" s="663" t="str">
        <f aca="false">C17447&amp;D17447&amp;E17447&amp;F17447&amp;G17447&amp;H17447</f>
        <v>SOLDA DE TOPO,EM TUBULACAO PARA VAPOR(SCH-40 OU SCH-80),NO DIAMETRO DE 3/4",UTILIZANDO CONVERSOR ELETROMOTORIZADO,INCLUSIVE CORTE OU CHANFRO DAS EXTREMIDADES</v>
      </c>
      <c r="C17447" s="142" t="s">
        <v>33972</v>
      </c>
      <c r="D17447" s="142" t="s">
        <v>33977</v>
      </c>
      <c r="E17447" s="142" t="s">
        <v>33974</v>
      </c>
      <c r="I17447" s="142" t="s">
        <v>9</v>
      </c>
      <c r="J17447" s="142" t="n">
        <v>16.28</v>
      </c>
    </row>
    <row r="17448" customFormat="false" ht="12.75" hidden="false" customHeight="false" outlineLevel="0" collapsed="false">
      <c r="A17448" s="142" t="s">
        <v>33979</v>
      </c>
      <c r="B17448" s="663" t="str">
        <f aca="false">C17448&amp;D17448&amp;E17448&amp;F17448&amp;G17448&amp;H17448</f>
        <v>SOLDA DE TOPO,EM TUBULACAO PARA VAPOR(SCH-40 OU SCH-80),NO DIAMETRO DE 1",UTILIZANDO CONVERSOR ELETROMOTORIZADO,INCLUSIVE CORTE OU CHANFRO DAS EXTREMIDADES</v>
      </c>
      <c r="C17448" s="142" t="s">
        <v>33972</v>
      </c>
      <c r="D17448" s="142" t="s">
        <v>33980</v>
      </c>
      <c r="E17448" s="142" t="s">
        <v>33981</v>
      </c>
      <c r="I17448" s="142" t="s">
        <v>9</v>
      </c>
      <c r="J17448" s="142" t="n">
        <v>22.85</v>
      </c>
    </row>
    <row r="17449" customFormat="false" ht="12.75" hidden="false" customHeight="false" outlineLevel="0" collapsed="false">
      <c r="A17449" s="142" t="s">
        <v>33982</v>
      </c>
      <c r="B17449" s="663" t="str">
        <f aca="false">C17449&amp;D17449&amp;E17449&amp;F17449&amp;G17449&amp;H17449</f>
        <v>SOLDA DE TOPO,EM TUBULACAO PARA VAPOR(SCH-40 OU SCH-80),NO DIAMETRO DE 1",UTILIZANDO CONVERSOR ELETROMOTORIZADO,INCLUSIVE CORTE OU CHANFRO DAS EXTREMIDADES</v>
      </c>
      <c r="C17449" s="142" t="s">
        <v>33972</v>
      </c>
      <c r="D17449" s="142" t="s">
        <v>33980</v>
      </c>
      <c r="E17449" s="142" t="s">
        <v>33981</v>
      </c>
      <c r="I17449" s="142" t="s">
        <v>9</v>
      </c>
      <c r="J17449" s="142" t="n">
        <v>20</v>
      </c>
    </row>
    <row r="17450" customFormat="false" ht="12.75" hidden="false" customHeight="false" outlineLevel="0" collapsed="false">
      <c r="A17450" s="142" t="s">
        <v>33983</v>
      </c>
      <c r="B17450" s="663" t="str">
        <f aca="false">C17450&amp;D17450&amp;E17450&amp;F17450&amp;G17450&amp;H17450</f>
        <v>SOLDA DE TOPO,EM TUBULACAO PARA VAPOR(SCH-40 OU SCH-80),NO DIAMETRO DE 1.1/4",UTILIZANDO CONVERSOR ELETROMOTORIZADO,INCLUSIVE CORTE OU CHANFRO DAS EXTREMIDADES</v>
      </c>
      <c r="C17450" s="142" t="s">
        <v>33972</v>
      </c>
      <c r="D17450" s="142" t="s">
        <v>33984</v>
      </c>
      <c r="E17450" s="142" t="s">
        <v>33985</v>
      </c>
      <c r="I17450" s="142" t="s">
        <v>9</v>
      </c>
      <c r="J17450" s="142" t="n">
        <v>26.91</v>
      </c>
    </row>
    <row r="17451" customFormat="false" ht="12.75" hidden="false" customHeight="false" outlineLevel="0" collapsed="false">
      <c r="A17451" s="142" t="s">
        <v>33986</v>
      </c>
      <c r="B17451" s="663" t="str">
        <f aca="false">C17451&amp;D17451&amp;E17451&amp;F17451&amp;G17451&amp;H17451</f>
        <v>SOLDA DE TOPO,EM TUBULACAO PARA VAPOR(SCH-40 OU SCH-80),NO DIAMETRO DE 1.1/4",UTILIZANDO CONVERSOR ELETROMOTORIZADO,INCLUSIVE CORTE OU CHANFRO DAS EXTREMIDADES</v>
      </c>
      <c r="C17451" s="142" t="s">
        <v>33972</v>
      </c>
      <c r="D17451" s="142" t="s">
        <v>33984</v>
      </c>
      <c r="E17451" s="142" t="s">
        <v>33985</v>
      </c>
      <c r="I17451" s="142" t="s">
        <v>9</v>
      </c>
      <c r="J17451" s="142" t="n">
        <v>23.57</v>
      </c>
    </row>
    <row r="17452" customFormat="false" ht="12.75" hidden="false" customHeight="false" outlineLevel="0" collapsed="false">
      <c r="A17452" s="142" t="s">
        <v>33987</v>
      </c>
      <c r="B17452" s="663" t="str">
        <f aca="false">C17452&amp;D17452&amp;E17452&amp;F17452&amp;G17452&amp;H17452</f>
        <v>SOLDA DE TOPO,EM TUBULACAO PARA VAPOR(SCH-40 OU SCH-80),NO DIAMETRO DE 1.1/2",UTILIZANDO CONVERSOR ELETROMOTORIZADO,INCLUSIVE CORTE OU CHANFRO DAS EXTREMIDADES</v>
      </c>
      <c r="C17452" s="142" t="s">
        <v>33972</v>
      </c>
      <c r="D17452" s="142" t="s">
        <v>33988</v>
      </c>
      <c r="E17452" s="142" t="s">
        <v>33985</v>
      </c>
      <c r="I17452" s="142" t="s">
        <v>9</v>
      </c>
      <c r="J17452" s="142" t="n">
        <v>35.44</v>
      </c>
    </row>
    <row r="17453" customFormat="false" ht="12.75" hidden="false" customHeight="false" outlineLevel="0" collapsed="false">
      <c r="A17453" s="142" t="s">
        <v>33989</v>
      </c>
      <c r="B17453" s="663" t="str">
        <f aca="false">C17453&amp;D17453&amp;E17453&amp;F17453&amp;G17453&amp;H17453</f>
        <v>SOLDA DE TOPO,EM TUBULACAO PARA VAPOR(SCH-40 OU SCH-80),NO DIAMETRO DE 1.1/2",UTILIZANDO CONVERSOR ELETROMOTORIZADO,INCLUSIVE CORTE OU CHANFRO DAS EXTREMIDADES</v>
      </c>
      <c r="C17453" s="142" t="s">
        <v>33972</v>
      </c>
      <c r="D17453" s="142" t="s">
        <v>33988</v>
      </c>
      <c r="E17453" s="142" t="s">
        <v>33985</v>
      </c>
      <c r="I17453" s="142" t="s">
        <v>9</v>
      </c>
      <c r="J17453" s="142" t="n">
        <v>31</v>
      </c>
    </row>
    <row r="17454" customFormat="false" ht="12.75" hidden="false" customHeight="false" outlineLevel="0" collapsed="false">
      <c r="A17454" s="142" t="s">
        <v>33990</v>
      </c>
      <c r="B17454" s="663" t="str">
        <f aca="false">C17454&amp;D17454&amp;E17454&amp;F17454&amp;G17454&amp;H17454</f>
        <v>SOLDA DE TOPO,EM TUBULACAO PARA VAPOR(SCH-40 OU SCH-80),NO DIAMETRO DE 2",UTILIZANDO CONVERSOR ELETROMOTORIZADO,INCLUSIVE CORTE OU CHANFRO DAS EXTREMIDADES</v>
      </c>
      <c r="C17454" s="142" t="s">
        <v>33972</v>
      </c>
      <c r="D17454" s="142" t="s">
        <v>33991</v>
      </c>
      <c r="E17454" s="142" t="s">
        <v>33981</v>
      </c>
      <c r="I17454" s="142" t="s">
        <v>9</v>
      </c>
      <c r="J17454" s="142" t="n">
        <v>61.92</v>
      </c>
    </row>
    <row r="17455" customFormat="false" ht="12.75" hidden="false" customHeight="false" outlineLevel="0" collapsed="false">
      <c r="A17455" s="142" t="s">
        <v>33992</v>
      </c>
      <c r="B17455" s="663" t="str">
        <f aca="false">C17455&amp;D17455&amp;E17455&amp;F17455&amp;G17455&amp;H17455</f>
        <v>SOLDA DE TOPO,EM TUBULACAO PARA VAPOR(SCH-40 OU SCH-80),NO DIAMETRO DE 2",UTILIZANDO CONVERSOR ELETROMOTORIZADO,INCLUSIVE CORTE OU CHANFRO DAS EXTREMIDADES</v>
      </c>
      <c r="C17455" s="142" t="s">
        <v>33972</v>
      </c>
      <c r="D17455" s="142" t="s">
        <v>33991</v>
      </c>
      <c r="E17455" s="142" t="s">
        <v>33981</v>
      </c>
      <c r="I17455" s="142" t="s">
        <v>9</v>
      </c>
      <c r="J17455" s="142" t="n">
        <v>54.3</v>
      </c>
    </row>
    <row r="17456" customFormat="false" ht="12.75" hidden="false" customHeight="false" outlineLevel="0" collapsed="false">
      <c r="A17456" s="142" t="s">
        <v>33993</v>
      </c>
      <c r="B17456" s="663" t="str">
        <f aca="false">C17456&amp;D17456&amp;E17456&amp;F17456&amp;G17456&amp;H17456</f>
        <v>SOLDA DE TOPO,EM TUBULACAO PARA VAPOR(SCH-40 OU SCH-80),NO DIAMETRO DE 2.1/2",UTILIZANDO CONVERSOR ELETROMOTORIZADO,INCLUSIVE CORTE OU CHANFRO DAS EXTREMIDADES</v>
      </c>
      <c r="C17456" s="142" t="s">
        <v>33972</v>
      </c>
      <c r="D17456" s="142" t="s">
        <v>33994</v>
      </c>
      <c r="E17456" s="142" t="s">
        <v>33985</v>
      </c>
      <c r="I17456" s="142" t="s">
        <v>9</v>
      </c>
      <c r="J17456" s="142" t="n">
        <v>101.54</v>
      </c>
    </row>
    <row r="17457" customFormat="false" ht="12.75" hidden="false" customHeight="false" outlineLevel="0" collapsed="false">
      <c r="A17457" s="142" t="s">
        <v>33995</v>
      </c>
      <c r="B17457" s="663" t="str">
        <f aca="false">C17457&amp;D17457&amp;E17457&amp;F17457&amp;G17457&amp;H17457</f>
        <v>SOLDA DE TOPO,EM TUBULACAO PARA VAPOR(SCH-40 OU SCH-80),NO DIAMETRO DE 2.1/2",UTILIZANDO CONVERSOR ELETROMOTORIZADO,INCLUSIVE CORTE OU CHANFRO DAS EXTREMIDADES</v>
      </c>
      <c r="C17457" s="142" t="s">
        <v>33972</v>
      </c>
      <c r="D17457" s="142" t="s">
        <v>33994</v>
      </c>
      <c r="E17457" s="142" t="s">
        <v>33985</v>
      </c>
      <c r="I17457" s="142" t="s">
        <v>9</v>
      </c>
      <c r="J17457" s="142" t="n">
        <v>88.84</v>
      </c>
    </row>
    <row r="17458" customFormat="false" ht="12.75" hidden="false" customHeight="false" outlineLevel="0" collapsed="false">
      <c r="A17458" s="142" t="s">
        <v>33996</v>
      </c>
      <c r="B17458" s="663" t="str">
        <f aca="false">C17458&amp;D17458&amp;E17458&amp;F17458&amp;G17458&amp;H17458</f>
        <v>SOLDA DE TOPO,EM TUBULACAO PARA VAPOR(SCH-40 OU SCH-80),NO DIAMETRO DE 3",UTILIZANDO CONVERSOR ELETROMOTORIZADO,INCLUSIVE CORTE OU CHANFRO DAS EXTREMIDADES</v>
      </c>
      <c r="C17458" s="142" t="s">
        <v>33972</v>
      </c>
      <c r="D17458" s="142" t="s">
        <v>33997</v>
      </c>
      <c r="E17458" s="142" t="s">
        <v>33981</v>
      </c>
      <c r="I17458" s="142" t="s">
        <v>9</v>
      </c>
      <c r="J17458" s="142" t="n">
        <v>115.51</v>
      </c>
    </row>
    <row r="17459" customFormat="false" ht="12.75" hidden="false" customHeight="false" outlineLevel="0" collapsed="false">
      <c r="A17459" s="142" t="s">
        <v>33998</v>
      </c>
      <c r="B17459" s="663" t="str">
        <f aca="false">C17459&amp;D17459&amp;E17459&amp;F17459&amp;G17459&amp;H17459</f>
        <v>SOLDA DE TOPO,EM TUBULACAO PARA VAPOR(SCH-40 OU SCH-80),NO DIAMETRO DE 3",UTILIZANDO CONVERSOR ELETROMOTORIZADO,INCLUSIVE CORTE OU CHANFRO DAS EXTREMIDADES</v>
      </c>
      <c r="C17459" s="142" t="s">
        <v>33972</v>
      </c>
      <c r="D17459" s="142" t="s">
        <v>33997</v>
      </c>
      <c r="E17459" s="142" t="s">
        <v>33981</v>
      </c>
      <c r="I17459" s="142" t="s">
        <v>9</v>
      </c>
      <c r="J17459" s="142" t="n">
        <v>101.42</v>
      </c>
    </row>
    <row r="17460" customFormat="false" ht="12.75" hidden="false" customHeight="false" outlineLevel="0" collapsed="false">
      <c r="A17460" s="142" t="s">
        <v>33999</v>
      </c>
      <c r="B17460" s="663" t="str">
        <f aca="false">C17460&amp;D17460&amp;E17460&amp;F17460&amp;G17460&amp;H17460</f>
        <v>SOLDA DE TOPO,EM TUBULACAO PARA VAPOR(SCH-40 OU SCH-80),NO DIAMETRO DE 4",UTILIZANDO CONVERSOR ELETROMOTORIZADO,INCLUSIVE CORTE OU CHANFRO DAS EXTREMIDADES</v>
      </c>
      <c r="C17460" s="142" t="s">
        <v>33972</v>
      </c>
      <c r="D17460" s="142" t="s">
        <v>34000</v>
      </c>
      <c r="E17460" s="142" t="s">
        <v>33981</v>
      </c>
      <c r="I17460" s="142" t="s">
        <v>9</v>
      </c>
      <c r="J17460" s="142" t="n">
        <v>143.09</v>
      </c>
    </row>
    <row r="17461" customFormat="false" ht="12.75" hidden="false" customHeight="false" outlineLevel="0" collapsed="false">
      <c r="A17461" s="142" t="s">
        <v>34001</v>
      </c>
      <c r="B17461" s="663" t="str">
        <f aca="false">C17461&amp;D17461&amp;E17461&amp;F17461&amp;G17461&amp;H17461</f>
        <v>SOLDA DE TOPO,EM TUBULACAO PARA VAPOR(SCH-40 OU SCH-80),NO DIAMETRO DE 4",UTILIZANDO CONVERSOR ELETROMOTORIZADO,INCLUSIVE CORTE OU CHANFRO DAS EXTREMIDADES</v>
      </c>
      <c r="C17461" s="142" t="s">
        <v>33972</v>
      </c>
      <c r="D17461" s="142" t="s">
        <v>34000</v>
      </c>
      <c r="E17461" s="142" t="s">
        <v>33981</v>
      </c>
      <c r="I17461" s="142" t="s">
        <v>9</v>
      </c>
      <c r="J17461" s="142" t="n">
        <v>126.02</v>
      </c>
    </row>
    <row r="17462" customFormat="false" ht="12.75" hidden="false" customHeight="false" outlineLevel="0" collapsed="false">
      <c r="A17462" s="142" t="s">
        <v>34002</v>
      </c>
      <c r="B17462" s="663" t="str">
        <f aca="false">C17462&amp;D17462&amp;E17462&amp;F17462&amp;G17462&amp;H17462</f>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462" s="142" t="s">
        <v>34003</v>
      </c>
      <c r="D17462" s="142" t="s">
        <v>34004</v>
      </c>
      <c r="E17462" s="142" t="s">
        <v>34005</v>
      </c>
      <c r="F17462" s="142" t="s">
        <v>34006</v>
      </c>
      <c r="G17462" s="142" t="s">
        <v>34007</v>
      </c>
      <c r="H17462" s="142" t="s">
        <v>34008</v>
      </c>
      <c r="I17462" s="142" t="s">
        <v>130</v>
      </c>
      <c r="J17462" s="142" t="n">
        <v>26.55</v>
      </c>
    </row>
    <row r="17463" customFormat="false" ht="12.75" hidden="false" customHeight="false" outlineLevel="0" collapsed="false">
      <c r="A17463" s="142" t="s">
        <v>34009</v>
      </c>
      <c r="B17463" s="663" t="str">
        <f aca="false">C17463&amp;D17463&amp;E17463&amp;F17463&amp;G17463&amp;H17463</f>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463" s="142" t="s">
        <v>34003</v>
      </c>
      <c r="D17463" s="142" t="s">
        <v>34004</v>
      </c>
      <c r="E17463" s="142" t="s">
        <v>34005</v>
      </c>
      <c r="F17463" s="142" t="s">
        <v>34006</v>
      </c>
      <c r="G17463" s="142" t="s">
        <v>34007</v>
      </c>
      <c r="H17463" s="142" t="s">
        <v>34008</v>
      </c>
      <c r="I17463" s="142" t="s">
        <v>130</v>
      </c>
      <c r="J17463" s="142" t="n">
        <v>25.78</v>
      </c>
    </row>
    <row r="17464" customFormat="false" ht="12.75" hidden="false" customHeight="false" outlineLevel="0" collapsed="false">
      <c r="A17464" s="142" t="s">
        <v>34010</v>
      </c>
      <c r="B17464" s="663" t="str">
        <f aca="false">C17464&amp;D17464&amp;E17464&amp;F17464&amp;G17464&amp;H17464</f>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464" s="142" t="s">
        <v>34011</v>
      </c>
      <c r="D17464" s="142" t="s">
        <v>34004</v>
      </c>
      <c r="E17464" s="142" t="s">
        <v>34012</v>
      </c>
      <c r="F17464" s="142" t="s">
        <v>34013</v>
      </c>
      <c r="G17464" s="142" t="s">
        <v>34014</v>
      </c>
      <c r="H17464" s="142" t="s">
        <v>34015</v>
      </c>
      <c r="I17464" s="142" t="s">
        <v>130</v>
      </c>
      <c r="J17464" s="142" t="n">
        <v>33.68</v>
      </c>
    </row>
    <row r="17465" customFormat="false" ht="12.75" hidden="false" customHeight="false" outlineLevel="0" collapsed="false">
      <c r="A17465" s="142" t="s">
        <v>34016</v>
      </c>
      <c r="B17465" s="663" t="str">
        <f aca="false">C17465&amp;D17465&amp;E17465&amp;F17465&amp;G17465&amp;H17465</f>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465" s="142" t="s">
        <v>34011</v>
      </c>
      <c r="D17465" s="142" t="s">
        <v>34004</v>
      </c>
      <c r="E17465" s="142" t="s">
        <v>34012</v>
      </c>
      <c r="F17465" s="142" t="s">
        <v>34013</v>
      </c>
      <c r="G17465" s="142" t="s">
        <v>34014</v>
      </c>
      <c r="H17465" s="142" t="s">
        <v>34015</v>
      </c>
      <c r="I17465" s="142" t="s">
        <v>130</v>
      </c>
      <c r="J17465" s="142" t="n">
        <v>32.81</v>
      </c>
    </row>
    <row r="17466" customFormat="false" ht="12.75" hidden="false" customHeight="false" outlineLevel="0" collapsed="false">
      <c r="A17466" s="142" t="s">
        <v>34017</v>
      </c>
      <c r="B17466" s="663" t="str">
        <f aca="false">C17466&amp;D17466&amp;E17466&amp;F17466&amp;G17466&amp;H17466</f>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466" s="142" t="s">
        <v>34018</v>
      </c>
      <c r="D17466" s="142" t="s">
        <v>34019</v>
      </c>
      <c r="E17466" s="142" t="s">
        <v>34020</v>
      </c>
      <c r="F17466" s="142" t="s">
        <v>34021</v>
      </c>
      <c r="G17466" s="142" t="s">
        <v>34022</v>
      </c>
      <c r="H17466" s="142" t="s">
        <v>17118</v>
      </c>
      <c r="I17466" s="142" t="s">
        <v>130</v>
      </c>
      <c r="J17466" s="142" t="n">
        <v>39.04</v>
      </c>
    </row>
    <row r="17467" customFormat="false" ht="12.75" hidden="false" customHeight="false" outlineLevel="0" collapsed="false">
      <c r="A17467" s="142" t="s">
        <v>34023</v>
      </c>
      <c r="B17467" s="663" t="str">
        <f aca="false">C17467&amp;D17467&amp;E17467&amp;F17467&amp;G17467&amp;H17467</f>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467" s="142" t="s">
        <v>34018</v>
      </c>
      <c r="D17467" s="142" t="s">
        <v>34019</v>
      </c>
      <c r="E17467" s="142" t="s">
        <v>34020</v>
      </c>
      <c r="F17467" s="142" t="s">
        <v>34021</v>
      </c>
      <c r="G17467" s="142" t="s">
        <v>34022</v>
      </c>
      <c r="H17467" s="142" t="s">
        <v>17118</v>
      </c>
      <c r="I17467" s="142" t="s">
        <v>130</v>
      </c>
      <c r="J17467" s="142" t="n">
        <v>38.01</v>
      </c>
    </row>
    <row r="17468" customFormat="false" ht="12.75" hidden="false" customHeight="false" outlineLevel="0" collapsed="false">
      <c r="A17468" s="142" t="s">
        <v>34024</v>
      </c>
      <c r="B17468" s="663" t="str">
        <f aca="false">C17468&amp;D17468&amp;E17468&amp;F17468&amp;G17468&amp;H17468</f>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468" s="142" t="s">
        <v>34025</v>
      </c>
      <c r="D17468" s="142" t="s">
        <v>34026</v>
      </c>
      <c r="E17468" s="142" t="s">
        <v>34027</v>
      </c>
      <c r="F17468" s="142" t="s">
        <v>34028</v>
      </c>
      <c r="G17468" s="142" t="s">
        <v>34029</v>
      </c>
      <c r="H17468" s="142" t="s">
        <v>34030</v>
      </c>
      <c r="I17468" s="142" t="s">
        <v>130</v>
      </c>
      <c r="J17468" s="142" t="n">
        <v>42.68</v>
      </c>
    </row>
    <row r="17469" customFormat="false" ht="12.75" hidden="false" customHeight="false" outlineLevel="0" collapsed="false">
      <c r="A17469" s="142" t="s">
        <v>34031</v>
      </c>
      <c r="B17469" s="663" t="str">
        <f aca="false">C17469&amp;D17469&amp;E17469&amp;F17469&amp;G17469&amp;H17469</f>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469" s="142" t="s">
        <v>34025</v>
      </c>
      <c r="D17469" s="142" t="s">
        <v>34026</v>
      </c>
      <c r="E17469" s="142" t="s">
        <v>34027</v>
      </c>
      <c r="F17469" s="142" t="s">
        <v>34028</v>
      </c>
      <c r="G17469" s="142" t="s">
        <v>34029</v>
      </c>
      <c r="H17469" s="142" t="s">
        <v>34030</v>
      </c>
      <c r="I17469" s="142" t="s">
        <v>130</v>
      </c>
      <c r="J17469" s="142" t="n">
        <v>41.55</v>
      </c>
    </row>
    <row r="17470" customFormat="false" ht="12.75" hidden="false" customHeight="false" outlineLevel="0" collapsed="false">
      <c r="A17470" s="142" t="s">
        <v>34032</v>
      </c>
      <c r="B17470" s="663" t="str">
        <f aca="false">C17470&amp;D17470&amp;E17470&amp;F17470&amp;G17470&amp;H17470</f>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470" s="142" t="s">
        <v>34033</v>
      </c>
      <c r="D17470" s="142" t="s">
        <v>34026</v>
      </c>
      <c r="E17470" s="142" t="s">
        <v>34027</v>
      </c>
      <c r="F17470" s="142" t="s">
        <v>34028</v>
      </c>
      <c r="G17470" s="142" t="s">
        <v>34034</v>
      </c>
      <c r="H17470" s="142" t="s">
        <v>34030</v>
      </c>
      <c r="I17470" s="142" t="s">
        <v>130</v>
      </c>
      <c r="J17470" s="142" t="n">
        <v>47.8</v>
      </c>
    </row>
    <row r="17471" customFormat="false" ht="12.75" hidden="false" customHeight="false" outlineLevel="0" collapsed="false">
      <c r="A17471" s="142" t="s">
        <v>34035</v>
      </c>
      <c r="B17471" s="663" t="str">
        <f aca="false">C17471&amp;D17471&amp;E17471&amp;F17471&amp;G17471&amp;H17471</f>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471" s="142" t="s">
        <v>34033</v>
      </c>
      <c r="D17471" s="142" t="s">
        <v>34026</v>
      </c>
      <c r="E17471" s="142" t="s">
        <v>34027</v>
      </c>
      <c r="F17471" s="142" t="s">
        <v>34028</v>
      </c>
      <c r="G17471" s="142" t="s">
        <v>34034</v>
      </c>
      <c r="H17471" s="142" t="s">
        <v>34030</v>
      </c>
      <c r="I17471" s="142" t="s">
        <v>130</v>
      </c>
      <c r="J17471" s="142" t="n">
        <v>46.62</v>
      </c>
    </row>
    <row r="17472" customFormat="false" ht="12.75" hidden="false" customHeight="false" outlineLevel="0" collapsed="false">
      <c r="A17472" s="142" t="s">
        <v>34036</v>
      </c>
      <c r="B17472" s="663" t="str">
        <f aca="false">C17472&amp;D17472&amp;E17472&amp;F17472&amp;G17472&amp;H17472</f>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2" s="142" t="s">
        <v>34037</v>
      </c>
      <c r="D17472" s="142" t="s">
        <v>34019</v>
      </c>
      <c r="E17472" s="142" t="s">
        <v>34038</v>
      </c>
      <c r="F17472" s="142" t="s">
        <v>34028</v>
      </c>
      <c r="G17472" s="142" t="s">
        <v>34034</v>
      </c>
      <c r="H17472" s="142" t="s">
        <v>34030</v>
      </c>
      <c r="I17472" s="142" t="s">
        <v>130</v>
      </c>
      <c r="J17472" s="142" t="n">
        <v>75.36</v>
      </c>
    </row>
    <row r="17473" customFormat="false" ht="12.75" hidden="false" customHeight="false" outlineLevel="0" collapsed="false">
      <c r="A17473" s="142" t="s">
        <v>34039</v>
      </c>
      <c r="B17473" s="663" t="str">
        <f aca="false">C17473&amp;D17473&amp;E17473&amp;F17473&amp;G17473&amp;H17473</f>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3" s="142" t="s">
        <v>34037</v>
      </c>
      <c r="D17473" s="142" t="s">
        <v>34019</v>
      </c>
      <c r="E17473" s="142" t="s">
        <v>34038</v>
      </c>
      <c r="F17473" s="142" t="s">
        <v>34028</v>
      </c>
      <c r="G17473" s="142" t="s">
        <v>34034</v>
      </c>
      <c r="H17473" s="142" t="s">
        <v>34030</v>
      </c>
      <c r="I17473" s="142" t="s">
        <v>130</v>
      </c>
      <c r="J17473" s="142" t="n">
        <v>74.08</v>
      </c>
    </row>
    <row r="17474" customFormat="false" ht="12.75" hidden="false" customHeight="false" outlineLevel="0" collapsed="false">
      <c r="A17474" s="142" t="s">
        <v>34040</v>
      </c>
      <c r="B17474" s="663" t="str">
        <f aca="false">C17474&amp;D17474&amp;E17474&amp;F17474&amp;G17474&amp;H17474</f>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474" s="142" t="s">
        <v>34041</v>
      </c>
      <c r="D17474" s="142" t="s">
        <v>34026</v>
      </c>
      <c r="E17474" s="142" t="s">
        <v>34042</v>
      </c>
      <c r="F17474" s="142" t="s">
        <v>34043</v>
      </c>
      <c r="G17474" s="142" t="s">
        <v>34044</v>
      </c>
      <c r="H17474" s="142" t="s">
        <v>34045</v>
      </c>
      <c r="I17474" s="142" t="s">
        <v>130</v>
      </c>
      <c r="J17474" s="142" t="n">
        <v>86.44</v>
      </c>
    </row>
    <row r="17475" customFormat="false" ht="12.75" hidden="false" customHeight="false" outlineLevel="0" collapsed="false">
      <c r="A17475" s="142" t="s">
        <v>34046</v>
      </c>
      <c r="B17475" s="663" t="str">
        <f aca="false">C17475&amp;D17475&amp;E17475&amp;F17475&amp;G17475&amp;H17475</f>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475" s="142" t="s">
        <v>34041</v>
      </c>
      <c r="D17475" s="142" t="s">
        <v>34026</v>
      </c>
      <c r="E17475" s="142" t="s">
        <v>34042</v>
      </c>
      <c r="F17475" s="142" t="s">
        <v>34043</v>
      </c>
      <c r="G17475" s="142" t="s">
        <v>34044</v>
      </c>
      <c r="H17475" s="142" t="s">
        <v>34045</v>
      </c>
      <c r="I17475" s="142" t="s">
        <v>130</v>
      </c>
      <c r="J17475" s="142" t="n">
        <v>85</v>
      </c>
    </row>
    <row r="17476" customFormat="false" ht="12.75" hidden="false" customHeight="false" outlineLevel="0" collapsed="false">
      <c r="A17476" s="142" t="s">
        <v>34047</v>
      </c>
      <c r="B17476" s="663" t="str">
        <f aca="false">C17476&amp;D17476&amp;E17476&amp;F17476&amp;G17476&amp;H17476</f>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6" s="142" t="s">
        <v>34048</v>
      </c>
      <c r="D17476" s="142" t="s">
        <v>34019</v>
      </c>
      <c r="E17476" s="142" t="s">
        <v>34038</v>
      </c>
      <c r="F17476" s="142" t="s">
        <v>34028</v>
      </c>
      <c r="G17476" s="142" t="s">
        <v>34034</v>
      </c>
      <c r="H17476" s="142" t="s">
        <v>34030</v>
      </c>
      <c r="I17476" s="142" t="s">
        <v>130</v>
      </c>
      <c r="J17476" s="142" t="n">
        <v>90.4</v>
      </c>
    </row>
    <row r="17477" customFormat="false" ht="12.75" hidden="false" customHeight="false" outlineLevel="0" collapsed="false">
      <c r="A17477" s="142" t="s">
        <v>34049</v>
      </c>
      <c r="B17477" s="663" t="str">
        <f aca="false">C17477&amp;D17477&amp;E17477&amp;F17477&amp;G17477&amp;H17477</f>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7" s="142" t="s">
        <v>34048</v>
      </c>
      <c r="D17477" s="142" t="s">
        <v>34019</v>
      </c>
      <c r="E17477" s="142" t="s">
        <v>34038</v>
      </c>
      <c r="F17477" s="142" t="s">
        <v>34028</v>
      </c>
      <c r="G17477" s="142" t="s">
        <v>34034</v>
      </c>
      <c r="H17477" s="142" t="s">
        <v>34030</v>
      </c>
      <c r="I17477" s="142" t="s">
        <v>130</v>
      </c>
      <c r="J17477" s="142" t="n">
        <v>88.86</v>
      </c>
    </row>
    <row r="17478" customFormat="false" ht="12.75" hidden="false" customHeight="false" outlineLevel="0" collapsed="false">
      <c r="A17478" s="142" t="s">
        <v>34050</v>
      </c>
      <c r="B17478" s="663" t="str">
        <f aca="false">C17478&amp;D17478&amp;E17478&amp;F17478&amp;G17478&amp;H17478</f>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8" s="142" t="s">
        <v>34051</v>
      </c>
      <c r="D17478" s="142" t="s">
        <v>34019</v>
      </c>
      <c r="E17478" s="142" t="s">
        <v>34038</v>
      </c>
      <c r="F17478" s="142" t="s">
        <v>34028</v>
      </c>
      <c r="G17478" s="142" t="s">
        <v>34034</v>
      </c>
      <c r="H17478" s="142" t="s">
        <v>34030</v>
      </c>
      <c r="I17478" s="142" t="s">
        <v>130</v>
      </c>
      <c r="J17478" s="142" t="n">
        <v>114.82</v>
      </c>
    </row>
    <row r="17479" customFormat="false" ht="12.75" hidden="false" customHeight="false" outlineLevel="0" collapsed="false">
      <c r="A17479" s="142" t="s">
        <v>34052</v>
      </c>
      <c r="B17479" s="663" t="str">
        <f aca="false">C17479&amp;D17479&amp;E17479&amp;F17479&amp;G17479&amp;H17479</f>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9" s="142" t="s">
        <v>34051</v>
      </c>
      <c r="D17479" s="142" t="s">
        <v>34019</v>
      </c>
      <c r="E17479" s="142" t="s">
        <v>34038</v>
      </c>
      <c r="F17479" s="142" t="s">
        <v>34028</v>
      </c>
      <c r="G17479" s="142" t="s">
        <v>34034</v>
      </c>
      <c r="H17479" s="142" t="s">
        <v>34030</v>
      </c>
      <c r="I17479" s="142" t="s">
        <v>130</v>
      </c>
      <c r="J17479" s="142" t="n">
        <v>113.02</v>
      </c>
    </row>
    <row r="17480" customFormat="false" ht="12.75" hidden="false" customHeight="false" outlineLevel="0" collapsed="false">
      <c r="A17480" s="142" t="s">
        <v>34053</v>
      </c>
      <c r="B17480" s="663" t="str">
        <f aca="false">C17480&amp;D17480&amp;E17480&amp;F17480&amp;G17480&amp;H17480</f>
        <v>FORNECIMENTO DE AGUA,PELA CEDAE,PARA OBRAS PUBLICAS,CONDIDERANDO UM CONSUMO MENSAL DE ATE 20,00M3,TARIFA "A"</v>
      </c>
      <c r="C17480" s="142" t="s">
        <v>34054</v>
      </c>
      <c r="D17480" s="142" t="s">
        <v>34055</v>
      </c>
      <c r="I17480" s="142" t="s">
        <v>20869</v>
      </c>
      <c r="J17480" s="142" t="n">
        <v>23.68</v>
      </c>
    </row>
    <row r="17481" customFormat="false" ht="12.75" hidden="false" customHeight="false" outlineLevel="0" collapsed="false">
      <c r="A17481" s="142" t="s">
        <v>34056</v>
      </c>
      <c r="B17481" s="663" t="str">
        <f aca="false">C17481&amp;D17481&amp;E17481&amp;F17481&amp;G17481&amp;H17481</f>
        <v>FORNECIMENTO DE AGUA,PELA CEDAE,PARA OBRAS PUBLICAS,CONDIDERANDO UM CONSUMO MENSAL DE ATE 20,00M3,TARIFA "A"</v>
      </c>
      <c r="C17481" s="142" t="s">
        <v>34054</v>
      </c>
      <c r="D17481" s="142" t="s">
        <v>34055</v>
      </c>
      <c r="I17481" s="142" t="s">
        <v>20869</v>
      </c>
      <c r="J17481" s="142" t="n">
        <v>23.68</v>
      </c>
    </row>
    <row r="17482" customFormat="false" ht="12.75" hidden="false" customHeight="false" outlineLevel="0" collapsed="false">
      <c r="A17482" s="142" t="s">
        <v>34057</v>
      </c>
      <c r="B17482" s="663" t="str">
        <f aca="false">C17482&amp;D17482&amp;E17482&amp;F17482&amp;G17482&amp;H17482</f>
        <v>ADICIONAL PARA O ITEM 15.058.0010,CONSIDERANDO O CONSUMO MENSAL ENTRE 21,00 E 30,00M3</v>
      </c>
      <c r="C17482" s="142" t="s">
        <v>34058</v>
      </c>
      <c r="D17482" s="142" t="s">
        <v>34059</v>
      </c>
      <c r="I17482" s="142" t="s">
        <v>20869</v>
      </c>
      <c r="J17482" s="142" t="n">
        <v>24.87</v>
      </c>
    </row>
    <row r="17483" customFormat="false" ht="12.75" hidden="false" customHeight="false" outlineLevel="0" collapsed="false">
      <c r="A17483" s="142" t="s">
        <v>34060</v>
      </c>
      <c r="B17483" s="663" t="str">
        <f aca="false">C17483&amp;D17483&amp;E17483&amp;F17483&amp;G17483&amp;H17483</f>
        <v>ADICIONAL PARA O ITEM 15.058.0010,CONSIDERANDO O CONSUMO MENSAL ENTRE 21,00 E 30,00M3</v>
      </c>
      <c r="C17483" s="142" t="s">
        <v>34058</v>
      </c>
      <c r="D17483" s="142" t="s">
        <v>34059</v>
      </c>
      <c r="I17483" s="142" t="s">
        <v>20869</v>
      </c>
      <c r="J17483" s="142" t="n">
        <v>24.87</v>
      </c>
    </row>
    <row r="17484" customFormat="false" ht="12.75" hidden="false" customHeight="false" outlineLevel="0" collapsed="false">
      <c r="A17484" s="142" t="s">
        <v>34061</v>
      </c>
      <c r="B17484" s="663" t="str">
        <f aca="false">C17484&amp;D17484&amp;E17484&amp;F17484&amp;G17484&amp;H17484</f>
        <v>ADICIONAL PARA OS ITENS 15.058.0010 E 15.058.0015,CONSIDERANDO O CONSUMO MENSAL ENTRE 31,00 E 100,00M3</v>
      </c>
      <c r="C17484" s="142" t="s">
        <v>34062</v>
      </c>
      <c r="D17484" s="142" t="s">
        <v>34063</v>
      </c>
      <c r="I17484" s="142" t="s">
        <v>20869</v>
      </c>
      <c r="J17484" s="142" t="n">
        <v>29.1</v>
      </c>
    </row>
    <row r="17485" customFormat="false" ht="12.75" hidden="false" customHeight="false" outlineLevel="0" collapsed="false">
      <c r="A17485" s="142" t="s">
        <v>34064</v>
      </c>
      <c r="B17485" s="663" t="str">
        <f aca="false">C17485&amp;D17485&amp;E17485&amp;F17485&amp;G17485&amp;H17485</f>
        <v>ADICIONAL PARA OS ITENS 15.058.0010 E 15.058.0015,CONSIDERANDO O CONSUMO MENSAL ENTRE 31,00 E 100,00M3</v>
      </c>
      <c r="C17485" s="142" t="s">
        <v>34062</v>
      </c>
      <c r="D17485" s="142" t="s">
        <v>34063</v>
      </c>
      <c r="I17485" s="142" t="s">
        <v>20869</v>
      </c>
      <c r="J17485" s="142" t="n">
        <v>29.1</v>
      </c>
    </row>
    <row r="17486" customFormat="false" ht="12.75" hidden="false" customHeight="false" outlineLevel="0" collapsed="false">
      <c r="A17486" s="142" t="s">
        <v>34065</v>
      </c>
      <c r="B17486" s="663" t="str">
        <f aca="false">C17486&amp;D17486&amp;E17486&amp;F17486&amp;G17486&amp;H17486</f>
        <v>FORNECIMENTO DE AGUA,PELA CEDAE,PARA OBRAS PUBLICAS,CONSIDERANDO O CONSUMO MENSAL DE ATE 30,00M3,TARIFA "B"</v>
      </c>
      <c r="C17486" s="142" t="s">
        <v>34066</v>
      </c>
      <c r="D17486" s="142" t="s">
        <v>34067</v>
      </c>
      <c r="I17486" s="142" t="s">
        <v>20869</v>
      </c>
      <c r="J17486" s="142" t="n">
        <v>18.78</v>
      </c>
    </row>
    <row r="17487" customFormat="false" ht="12.75" hidden="false" customHeight="false" outlineLevel="0" collapsed="false">
      <c r="A17487" s="142" t="s">
        <v>34068</v>
      </c>
      <c r="B17487" s="663" t="str">
        <f aca="false">C17487&amp;D17487&amp;E17487&amp;F17487&amp;G17487&amp;H17487</f>
        <v>FORNECIMENTO DE AGUA,PELA CEDAE,PARA OBRAS PUBLICAS,CONSIDERANDO O CONSUMO MENSAL DE ATE 30,00M3,TARIFA "B"</v>
      </c>
      <c r="C17487" s="142" t="s">
        <v>34066</v>
      </c>
      <c r="D17487" s="142" t="s">
        <v>34067</v>
      </c>
      <c r="I17487" s="142" t="s">
        <v>20869</v>
      </c>
      <c r="J17487" s="142" t="n">
        <v>18.78</v>
      </c>
    </row>
    <row r="17488" customFormat="false" ht="12.75" hidden="false" customHeight="false" outlineLevel="0" collapsed="false">
      <c r="A17488" s="142" t="s">
        <v>34069</v>
      </c>
      <c r="B17488" s="663" t="str">
        <f aca="false">C17488&amp;D17488&amp;E17488&amp;F17488&amp;G17488&amp;H17488</f>
        <v>ADICIONAL PARA O ITEM 15.058.0050,CONSIDERANDO O CONSUMO MENSAL DE 31,00 ATE 130,00M3</v>
      </c>
      <c r="C17488" s="142" t="s">
        <v>34070</v>
      </c>
      <c r="D17488" s="142" t="s">
        <v>34071</v>
      </c>
      <c r="I17488" s="142" t="s">
        <v>20869</v>
      </c>
      <c r="J17488" s="142" t="n">
        <v>21.57</v>
      </c>
    </row>
    <row r="17489" customFormat="false" ht="12.75" hidden="false" customHeight="false" outlineLevel="0" collapsed="false">
      <c r="A17489" s="142" t="s">
        <v>34072</v>
      </c>
      <c r="B17489" s="663" t="str">
        <f aca="false">C17489&amp;D17489&amp;E17489&amp;F17489&amp;G17489&amp;H17489</f>
        <v>ADICIONAL PARA O ITEM 15.058.0050,CONSIDERANDO O CONSUMO MENSAL DE 31,00 ATE 130,00M3</v>
      </c>
      <c r="C17489" s="142" t="s">
        <v>34070</v>
      </c>
      <c r="D17489" s="142" t="s">
        <v>34071</v>
      </c>
      <c r="I17489" s="142" t="s">
        <v>20869</v>
      </c>
      <c r="J17489" s="142" t="n">
        <v>21.57</v>
      </c>
    </row>
    <row r="17490" customFormat="false" ht="12.75" hidden="false" customHeight="false" outlineLevel="0" collapsed="false">
      <c r="A17490" s="142" t="s">
        <v>34073</v>
      </c>
      <c r="B17490" s="663" t="str">
        <f aca="false">C17490&amp;D17490&amp;E17490&amp;F17490&amp;G17490&amp;H17490</f>
        <v>ADICIONAL PARA OS ITENS 15.058.0050 E 15.058.0055,CONSIDERANDO O CONSUMO MENSAL MAIOR QUE 130,00M3</v>
      </c>
      <c r="C17490" s="142" t="s">
        <v>34074</v>
      </c>
      <c r="D17490" s="142" t="s">
        <v>34075</v>
      </c>
      <c r="I17490" s="142" t="s">
        <v>20869</v>
      </c>
      <c r="J17490" s="142" t="n">
        <v>22.77</v>
      </c>
    </row>
    <row r="17491" customFormat="false" ht="12.75" hidden="false" customHeight="false" outlineLevel="0" collapsed="false">
      <c r="A17491" s="142" t="s">
        <v>34076</v>
      </c>
      <c r="B17491" s="663" t="str">
        <f aca="false">C17491&amp;D17491&amp;E17491&amp;F17491&amp;G17491&amp;H17491</f>
        <v>ADICIONAL PARA OS ITENS 15.058.0050 E 15.058.0055,CONSIDERANDO O CONSUMO MENSAL MAIOR QUE 130,00M3</v>
      </c>
      <c r="C17491" s="142" t="s">
        <v>34074</v>
      </c>
      <c r="D17491" s="142" t="s">
        <v>34075</v>
      </c>
      <c r="I17491" s="142" t="s">
        <v>20869</v>
      </c>
      <c r="J17491" s="142" t="n">
        <v>22.77</v>
      </c>
    </row>
    <row r="17492" customFormat="false" ht="12.75" hidden="false" customHeight="false" outlineLevel="0" collapsed="false">
      <c r="A17492" s="142" t="s">
        <v>34077</v>
      </c>
      <c r="B17492" s="663" t="str">
        <f aca="false">C17492&amp;D17492&amp;E17492&amp;F17492&amp;G17492&amp;H17492</f>
        <v>LIGACAO PREDIAL DE ESGOTO SANITARIO,SEGUNDO INSTRUCOES DA CEDAE,INCLUSIVE CAIXA DE INSPECAO COM TAMPAO DE FERRO FUNDIDOLEVE,EM LOGRADOURO DOTADO DE COLETOR DUPLO.ESTE CUSTO INCLUI ESCAVACAO E REATERRO</v>
      </c>
      <c r="C17492" s="142" t="s">
        <v>34078</v>
      </c>
      <c r="D17492" s="142" t="s">
        <v>34079</v>
      </c>
      <c r="E17492" s="142" t="s">
        <v>34080</v>
      </c>
      <c r="F17492" s="142" t="s">
        <v>34081</v>
      </c>
      <c r="I17492" s="142" t="s">
        <v>9</v>
      </c>
      <c r="J17492" s="142" t="n">
        <v>1698.17</v>
      </c>
    </row>
    <row r="17493" customFormat="false" ht="12.75" hidden="false" customHeight="false" outlineLevel="0" collapsed="false">
      <c r="A17493" s="142" t="s">
        <v>34082</v>
      </c>
      <c r="B17493" s="663" t="str">
        <f aca="false">C17493&amp;D17493&amp;E17493&amp;F17493&amp;G17493&amp;H17493</f>
        <v>LIGACAO PREDIAL DE ESGOTO SANITARIO,SEGUNDO INSTRUCOES DA CEDAE,INCLUSIVE CAIXA DE INSPECAO COM TAMPAO DE FERRO FUNDIDOLEVE,EM LOGRADOURO DOTADO DE COLETOR DUPLO.ESTE CUSTO INCLUI ESCAVACAO E REATERRO</v>
      </c>
      <c r="C17493" s="142" t="s">
        <v>34078</v>
      </c>
      <c r="D17493" s="142" t="s">
        <v>34079</v>
      </c>
      <c r="E17493" s="142" t="s">
        <v>34080</v>
      </c>
      <c r="F17493" s="142" t="s">
        <v>34081</v>
      </c>
      <c r="I17493" s="142" t="s">
        <v>9</v>
      </c>
      <c r="J17493" s="142" t="n">
        <v>1573.47</v>
      </c>
    </row>
    <row r="17494" customFormat="false" ht="12.75" hidden="false" customHeight="false" outlineLevel="0" collapsed="false">
      <c r="A17494" s="142" t="s">
        <v>34083</v>
      </c>
      <c r="B17494" s="663" t="str">
        <f aca="false">C17494&amp;D17494&amp;E17494&amp;F17494&amp;G17494&amp;H17494</f>
        <v>LIGACAO PREDIAL DE ESGOTO SANITARIO,SEGUNDO INSTRUCOES DA CEDAE,INCLUSIVE CAIXA DE INSPECAO COM TAMPAO DE FERRO FUNDIDOPESADO,EM LOGRADOURO DOTADO DE COLETOR DUPLO.ESTE CUSTO INCLUI ESCAVACAO E REATERRO</v>
      </c>
      <c r="C17494" s="142" t="s">
        <v>34078</v>
      </c>
      <c r="D17494" s="142" t="s">
        <v>34079</v>
      </c>
      <c r="E17494" s="142" t="s">
        <v>34084</v>
      </c>
      <c r="F17494" s="142" t="s">
        <v>34085</v>
      </c>
      <c r="I17494" s="142" t="s">
        <v>9</v>
      </c>
      <c r="J17494" s="142" t="n">
        <v>1905.53</v>
      </c>
    </row>
    <row r="17495" customFormat="false" ht="12.75" hidden="false" customHeight="false" outlineLevel="0" collapsed="false">
      <c r="A17495" s="142" t="s">
        <v>34086</v>
      </c>
      <c r="B17495" s="663" t="str">
        <f aca="false">C17495&amp;D17495&amp;E17495&amp;F17495&amp;G17495&amp;H17495</f>
        <v>LIGACAO PREDIAL DE ESGOTO SANITARIO,SEGUNDO INSTRUCOES DA CEDAE,INCLUSIVE CAIXA DE INSPECAO COM TAMPAO DE FERRO FUNDIDOPESADO,EM LOGRADOURO DOTADO DE COLETOR DUPLO.ESTE CUSTO INCLUI ESCAVACAO E REATERRO</v>
      </c>
      <c r="C17495" s="142" t="s">
        <v>34078</v>
      </c>
      <c r="D17495" s="142" t="s">
        <v>34079</v>
      </c>
      <c r="E17495" s="142" t="s">
        <v>34084</v>
      </c>
      <c r="F17495" s="142" t="s">
        <v>34085</v>
      </c>
      <c r="I17495" s="142" t="s">
        <v>9</v>
      </c>
      <c r="J17495" s="142" t="n">
        <v>1780.86</v>
      </c>
    </row>
    <row r="17496" customFormat="false" ht="12.75" hidden="false" customHeight="false" outlineLevel="0" collapsed="false">
      <c r="A17496" s="142" t="s">
        <v>34087</v>
      </c>
      <c r="B17496" s="663" t="str">
        <f aca="false">C17496&amp;D17496&amp;E17496&amp;F17496&amp;G17496&amp;H17496</f>
        <v>LIGACAO PREDIAL DE ESGOTO SANITARIO,SEGUNDO INSTRUCOES DA CEDAE,INCLUSIVE CAIXA DE INSPECAO COM TAMPAO DE FERRO FUNDIDOLEVE,EM LOGRADOURO SEM PAVIMENTACAO,DOTADO DE COLETOR UNICO.ESTE CUSTO INCLUI ESCAVACAO E REATERRO</v>
      </c>
      <c r="C17496" s="142" t="s">
        <v>34078</v>
      </c>
      <c r="D17496" s="142" t="s">
        <v>34079</v>
      </c>
      <c r="E17496" s="142" t="s">
        <v>34088</v>
      </c>
      <c r="F17496" s="142" t="s">
        <v>34089</v>
      </c>
      <c r="I17496" s="142" t="s">
        <v>9</v>
      </c>
      <c r="J17496" s="142" t="n">
        <v>2439.04</v>
      </c>
    </row>
    <row r="17497" customFormat="false" ht="12.75" hidden="false" customHeight="false" outlineLevel="0" collapsed="false">
      <c r="A17497" s="142" t="s">
        <v>34090</v>
      </c>
      <c r="B17497" s="663" t="str">
        <f aca="false">C17497&amp;D17497&amp;E17497&amp;F17497&amp;G17497&amp;H17497</f>
        <v>LIGACAO PREDIAL DE ESGOTO SANITARIO,SEGUNDO INSTRUCOES DA CEDAE,INCLUSIVE CAIXA DE INSPECAO COM TAMPAO DE FERRO FUNDIDOLEVE,EM LOGRADOURO SEM PAVIMENTACAO,DOTADO DE COLETOR UNICO.ESTE CUSTO INCLUI ESCAVACAO E REATERRO</v>
      </c>
      <c r="C17497" s="142" t="s">
        <v>34078</v>
      </c>
      <c r="D17497" s="142" t="s">
        <v>34079</v>
      </c>
      <c r="E17497" s="142" t="s">
        <v>34088</v>
      </c>
      <c r="F17497" s="142" t="s">
        <v>34089</v>
      </c>
      <c r="I17497" s="142" t="s">
        <v>9</v>
      </c>
      <c r="J17497" s="142" t="n">
        <v>2235.93</v>
      </c>
    </row>
    <row r="17498" customFormat="false" ht="12.75" hidden="false" customHeight="false" outlineLevel="0" collapsed="false">
      <c r="A17498" s="142" t="s">
        <v>34091</v>
      </c>
      <c r="B17498" s="663" t="str">
        <f aca="false">C17498&amp;D17498&amp;E17498&amp;F17498&amp;G17498&amp;H17498</f>
        <v>LIGACAO PREDIAL DE ESGOTO SANITARIO,SEGUNDO INSTRUCOES DA CEDAE,INCLUSIVE CAIXA DE INSPECAO COM TAMPAO DE FERRO FUNDIDOPESADO,EM LOGRADOURO SEM PAVIMENTACAO,DOTADO DE COLETOR UNICO.ESTE CUSTO INCLUI ESCAVACAO E REATERRO</v>
      </c>
      <c r="C17498" s="142" t="s">
        <v>34078</v>
      </c>
      <c r="D17498" s="142" t="s">
        <v>34079</v>
      </c>
      <c r="E17498" s="142" t="s">
        <v>34092</v>
      </c>
      <c r="F17498" s="142" t="s">
        <v>34093</v>
      </c>
      <c r="I17498" s="142" t="s">
        <v>9</v>
      </c>
      <c r="J17498" s="142" t="n">
        <v>2679.52</v>
      </c>
    </row>
    <row r="17499" customFormat="false" ht="12.75" hidden="false" customHeight="false" outlineLevel="0" collapsed="false">
      <c r="A17499" s="142" t="s">
        <v>34094</v>
      </c>
      <c r="B17499" s="663" t="str">
        <f aca="false">C17499&amp;D17499&amp;E17499&amp;F17499&amp;G17499&amp;H17499</f>
        <v>LIGACAO PREDIAL DE ESGOTO SANITARIO,SEGUNDO INSTRUCOES DA CEDAE,INCLUSIVE CAIXA DE INSPECAO COM TAMPAO DE FERRO FUNDIDOPESADO,EM LOGRADOURO SEM PAVIMENTACAO,DOTADO DE COLETOR UNICO.ESTE CUSTO INCLUI ESCAVACAO E REATERRO</v>
      </c>
      <c r="C17499" s="142" t="s">
        <v>34078</v>
      </c>
      <c r="D17499" s="142" t="s">
        <v>34079</v>
      </c>
      <c r="E17499" s="142" t="s">
        <v>34092</v>
      </c>
      <c r="F17499" s="142" t="s">
        <v>34093</v>
      </c>
      <c r="I17499" s="142" t="s">
        <v>9</v>
      </c>
      <c r="J17499" s="142" t="n">
        <v>2476.41</v>
      </c>
    </row>
    <row r="17500" customFormat="false" ht="12.75" hidden="false" customHeight="false" outlineLevel="0" collapsed="false">
      <c r="A17500" s="142" t="s">
        <v>34095</v>
      </c>
      <c r="B17500" s="663" t="str">
        <f aca="false">C17500&amp;D17500&amp;E17500&amp;F17500&amp;G17500&amp;H17500</f>
        <v>LIGACAO PREDIAL DE ESGOTO SANITARIO,SEGUNDO INSTRUCOES DA CEDAE,INCLUSIVE CAIXA DE INSPECAO COM TAMPAO DE FERRO FUNDIDOLEVE,EM LOGRADOURO PAVIMENTADO,COM PARALELEPIPEDOS SOBRE COLCHOES DE AREIA OU PO-DE-PEDRA,E DOTADO DE COLETOR UNICO.ESTE CUSTO INCLUI ESCAVACAO E REATERRO</v>
      </c>
      <c r="C17500" s="142" t="s">
        <v>34078</v>
      </c>
      <c r="D17500" s="142" t="s">
        <v>34079</v>
      </c>
      <c r="E17500" s="142" t="s">
        <v>34096</v>
      </c>
      <c r="F17500" s="142" t="s">
        <v>34097</v>
      </c>
      <c r="G17500" s="142" t="s">
        <v>34098</v>
      </c>
      <c r="I17500" s="142" t="s">
        <v>9</v>
      </c>
      <c r="J17500" s="142" t="n">
        <v>3443.39</v>
      </c>
    </row>
    <row r="17501" customFormat="false" ht="12.75" hidden="false" customHeight="false" outlineLevel="0" collapsed="false">
      <c r="A17501" s="142" t="s">
        <v>34099</v>
      </c>
      <c r="B17501" s="663" t="str">
        <f aca="false">C17501&amp;D17501&amp;E17501&amp;F17501&amp;G17501&amp;H17501</f>
        <v>LIGACAO PREDIAL DE ESGOTO SANITARIO,SEGUNDO INSTRUCOES DA CEDAE,INCLUSIVE CAIXA DE INSPECAO COM TAMPAO DE FERRO FUNDIDOLEVE,EM LOGRADOURO PAVIMENTADO,COM PARALELEPIPEDOS SOBRE COLCHOES DE AREIA OU PO-DE-PEDRA,E DOTADO DE COLETOR UNICO.ESTE CUSTO INCLUI ESCAVACAO E REATERRO</v>
      </c>
      <c r="C17501" s="142" t="s">
        <v>34078</v>
      </c>
      <c r="D17501" s="142" t="s">
        <v>34079</v>
      </c>
      <c r="E17501" s="142" t="s">
        <v>34096</v>
      </c>
      <c r="F17501" s="142" t="s">
        <v>34097</v>
      </c>
      <c r="G17501" s="142" t="s">
        <v>34098</v>
      </c>
      <c r="I17501" s="142" t="s">
        <v>9</v>
      </c>
      <c r="J17501" s="142" t="n">
        <v>3156.92</v>
      </c>
    </row>
    <row r="17502" customFormat="false" ht="12.75" hidden="false" customHeight="false" outlineLevel="0" collapsed="false">
      <c r="A17502" s="142" t="s">
        <v>34100</v>
      </c>
      <c r="B17502" s="663" t="str">
        <f aca="false">C17502&amp;D17502&amp;E17502&amp;F17502&amp;G17502&amp;H17502</f>
        <v>LIGACAO PREDIAL DE ESGOTO SANITARIO,SEGUNDO INSTRUCOES DA CEDAE,INCLUSIVE CAIXA DE INSPECAO COM TAMPAO DE FERRO FUNDIDOPESADO,EM LOGRADOURO PAVIMENTADO,COM PARALELEPIPEDOS SOBRE COLCHOES DE AREIA OU PO-DE-PEDRA,E DOTADO DE COLETOR UNICO.ESTE CUSTO INCLUI ESCAVACAO E REATERRO</v>
      </c>
      <c r="C17502" s="142" t="s">
        <v>34078</v>
      </c>
      <c r="D17502" s="142" t="s">
        <v>34079</v>
      </c>
      <c r="E17502" s="142" t="s">
        <v>34101</v>
      </c>
      <c r="F17502" s="142" t="s">
        <v>34102</v>
      </c>
      <c r="G17502" s="142" t="s">
        <v>34103</v>
      </c>
      <c r="I17502" s="142" t="s">
        <v>9</v>
      </c>
      <c r="J17502" s="142" t="n">
        <v>3618.52</v>
      </c>
    </row>
    <row r="17503" customFormat="false" ht="12.75" hidden="false" customHeight="false" outlineLevel="0" collapsed="false">
      <c r="A17503" s="142" t="s">
        <v>34104</v>
      </c>
      <c r="B17503" s="663" t="str">
        <f aca="false">C17503&amp;D17503&amp;E17503&amp;F17503&amp;G17503&amp;H17503</f>
        <v>LIGACAO PREDIAL DE ESGOTO SANITARIO,SEGUNDO INSTRUCOES DA CEDAE,INCLUSIVE CAIXA DE INSPECAO COM TAMPAO DE FERRO FUNDIDOPESADO,EM LOGRADOURO PAVIMENTADO,COM PARALELEPIPEDOS SOBRE COLCHOES DE AREIA OU PO-DE-PEDRA,E DOTADO DE COLETOR UNICO.ESTE CUSTO INCLUI ESCAVACAO E REATERRO</v>
      </c>
      <c r="C17503" s="142" t="s">
        <v>34078</v>
      </c>
      <c r="D17503" s="142" t="s">
        <v>34079</v>
      </c>
      <c r="E17503" s="142" t="s">
        <v>34101</v>
      </c>
      <c r="F17503" s="142" t="s">
        <v>34102</v>
      </c>
      <c r="G17503" s="142" t="s">
        <v>34103</v>
      </c>
      <c r="I17503" s="142" t="s">
        <v>9</v>
      </c>
      <c r="J17503" s="142" t="n">
        <v>3335.28</v>
      </c>
    </row>
    <row r="17504" customFormat="false" ht="12.75" hidden="false" customHeight="false" outlineLevel="0" collapsed="false">
      <c r="A17504" s="142" t="s">
        <v>34105</v>
      </c>
      <c r="B17504" s="663" t="str">
        <f aca="false">C17504&amp;D17504&amp;E17504&amp;F17504&amp;G17504&amp;H17504</f>
        <v>LIGACAO PREDIAL DE ESGOTO SANITARIO,SEGUNDO INSTRUCOES DA CEDAE,INCLUSIVE CAIXA DE INSPECAO COM TAMPAO DE FERRO FUNDIDOLEVE,EM LOGRADOURO PAVIMENTADO,COM LENCOL DE ASFALTO SOBRE CAMADA DE CONCRETO E DOTADO DE COLETOR UNICO.ESTE CUSTO INCLUI ESCAVACAO E REATERRO</v>
      </c>
      <c r="C17504" s="142" t="s">
        <v>34078</v>
      </c>
      <c r="D17504" s="142" t="s">
        <v>34079</v>
      </c>
      <c r="E17504" s="142" t="s">
        <v>34106</v>
      </c>
      <c r="F17504" s="142" t="s">
        <v>34107</v>
      </c>
      <c r="G17504" s="142" t="s">
        <v>34108</v>
      </c>
      <c r="I17504" s="142" t="s">
        <v>9</v>
      </c>
      <c r="J17504" s="142" t="n">
        <v>4216.38</v>
      </c>
    </row>
    <row r="17505" customFormat="false" ht="12.75" hidden="false" customHeight="false" outlineLevel="0" collapsed="false">
      <c r="A17505" s="142" t="s">
        <v>34109</v>
      </c>
      <c r="B17505" s="663" t="str">
        <f aca="false">C17505&amp;D17505&amp;E17505&amp;F17505&amp;G17505&amp;H17505</f>
        <v>LIGACAO PREDIAL DE ESGOTO SANITARIO,SEGUNDO INSTRUCOES DA CEDAE,INCLUSIVE CAIXA DE INSPECAO COM TAMPAO DE FERRO FUNDIDOLEVE,EM LOGRADOURO PAVIMENTADO,COM LENCOL DE ASFALTO SOBRE CAMADA DE CONCRETO E DOTADO DE COLETOR UNICO.ESTE CUSTO INCLUI ESCAVACAO E REATERRO</v>
      </c>
      <c r="C17505" s="142" t="s">
        <v>34078</v>
      </c>
      <c r="D17505" s="142" t="s">
        <v>34079</v>
      </c>
      <c r="E17505" s="142" t="s">
        <v>34106</v>
      </c>
      <c r="F17505" s="142" t="s">
        <v>34107</v>
      </c>
      <c r="G17505" s="142" t="s">
        <v>34108</v>
      </c>
      <c r="I17505" s="142" t="s">
        <v>9</v>
      </c>
      <c r="J17505" s="142" t="n">
        <v>3913.48</v>
      </c>
    </row>
    <row r="17506" customFormat="false" ht="12.75" hidden="false" customHeight="false" outlineLevel="0" collapsed="false">
      <c r="A17506" s="142" t="s">
        <v>34110</v>
      </c>
      <c r="B17506" s="663" t="str">
        <f aca="false">C17506&amp;D17506&amp;E17506&amp;F17506&amp;G17506&amp;H17506</f>
        <v>LIGACAO PREDIAL DE ESGOTO SANITARIO,SEGUNDO INSTRUCOES DA CEDAE,INCLUSIVE CAIXA DE INSPECAO COM TAMPAO DE FERRO FUNDIDOPESADO,EM LOGRADOURO PAVIMENTADO,COM LENCOL DE ASFALTO SOBRE CAMADA DE CONCRETO E DOTADO DE COLETOR UNICO.ESTE CUSTO INCLUI ESCAVACAO E REATERRO</v>
      </c>
      <c r="C17506" s="142" t="s">
        <v>34078</v>
      </c>
      <c r="D17506" s="142" t="s">
        <v>34079</v>
      </c>
      <c r="E17506" s="142" t="s">
        <v>34111</v>
      </c>
      <c r="F17506" s="142" t="s">
        <v>34112</v>
      </c>
      <c r="G17506" s="142" t="s">
        <v>34113</v>
      </c>
      <c r="I17506" s="142" t="s">
        <v>9</v>
      </c>
      <c r="J17506" s="142" t="n">
        <v>5094.54</v>
      </c>
    </row>
    <row r="17507" customFormat="false" ht="12.75" hidden="false" customHeight="false" outlineLevel="0" collapsed="false">
      <c r="A17507" s="142" t="s">
        <v>34114</v>
      </c>
      <c r="B17507" s="663" t="str">
        <f aca="false">C17507&amp;D17507&amp;E17507&amp;F17507&amp;G17507&amp;H17507</f>
        <v>LIGACAO PREDIAL DE ESGOTO SANITARIO,SEGUNDO INSTRUCOES DA CEDAE,INCLUSIVE CAIXA DE INSPECAO COM TAMPAO DE FERRO FUNDIDOPESADO,EM LOGRADOURO PAVIMENTADO,COM LENCOL DE ASFALTO SOBRE CAMADA DE CONCRETO E DOTADO DE COLETOR UNICO.ESTE CUSTO INCLUI ESCAVACAO E REATERRO</v>
      </c>
      <c r="C17507" s="142" t="s">
        <v>34078</v>
      </c>
      <c r="D17507" s="142" t="s">
        <v>34079</v>
      </c>
      <c r="E17507" s="142" t="s">
        <v>34111</v>
      </c>
      <c r="F17507" s="142" t="s">
        <v>34112</v>
      </c>
      <c r="G17507" s="142" t="s">
        <v>34113</v>
      </c>
      <c r="I17507" s="142" t="s">
        <v>9</v>
      </c>
      <c r="J17507" s="142" t="n">
        <v>4702.04</v>
      </c>
    </row>
    <row r="17508" customFormat="false" ht="12.75" hidden="false" customHeight="false" outlineLevel="0" collapsed="false">
      <c r="A17508" s="142" t="s">
        <v>34115</v>
      </c>
      <c r="B17508" s="663" t="str">
        <f aca="false">C17508&amp;D17508&amp;E17508&amp;F17508&amp;G17508&amp;H17508</f>
        <v>CONJUNTO DE MATERIAIS PARA CAVALETE DE RAMAL PREDIAL DE AGUA,PADRAO NORMAL,TIPO A DE 1/2".FORNECIMENTO</v>
      </c>
      <c r="C17508" s="142" t="s">
        <v>34116</v>
      </c>
      <c r="D17508" s="142" t="s">
        <v>34117</v>
      </c>
      <c r="I17508" s="142" t="s">
        <v>9</v>
      </c>
      <c r="J17508" s="142" t="n">
        <v>95.41</v>
      </c>
    </row>
    <row r="17509" customFormat="false" ht="12.75" hidden="false" customHeight="false" outlineLevel="0" collapsed="false">
      <c r="A17509" s="142" t="s">
        <v>34118</v>
      </c>
      <c r="B17509" s="663" t="str">
        <f aca="false">C17509&amp;D17509&amp;E17509&amp;F17509&amp;G17509&amp;H17509</f>
        <v>CONJUNTO DE MATERIAIS PARA CAVALETE DE RAMAL PREDIAL DE AGUA,PADRAO NORMAL,TIPO A DE 1/2".FORNECIMENTO</v>
      </c>
      <c r="C17509" s="142" t="s">
        <v>34116</v>
      </c>
      <c r="D17509" s="142" t="s">
        <v>34117</v>
      </c>
      <c r="I17509" s="142" t="s">
        <v>9</v>
      </c>
      <c r="J17509" s="142" t="n">
        <v>95.41</v>
      </c>
    </row>
    <row r="17510" customFormat="false" ht="12.75" hidden="false" customHeight="false" outlineLevel="0" collapsed="false">
      <c r="A17510" s="142" t="s">
        <v>34119</v>
      </c>
      <c r="B17510" s="663" t="str">
        <f aca="false">C17510&amp;D17510&amp;E17510&amp;F17510&amp;G17510&amp;H17510</f>
        <v>CONJUNTO DE MATERIAIS PARA CAVALETE DE RAMAL PREDIAL DE AGUA,PADRAO NORMAL,TIPO A DE 3/4".FORNECIMENTO</v>
      </c>
      <c r="C17510" s="142" t="s">
        <v>34116</v>
      </c>
      <c r="D17510" s="142" t="s">
        <v>34120</v>
      </c>
      <c r="I17510" s="142" t="s">
        <v>9</v>
      </c>
      <c r="J17510" s="142" t="n">
        <v>135.27</v>
      </c>
    </row>
    <row r="17511" customFormat="false" ht="12.75" hidden="false" customHeight="false" outlineLevel="0" collapsed="false">
      <c r="A17511" s="142" t="s">
        <v>34121</v>
      </c>
      <c r="B17511" s="663" t="str">
        <f aca="false">C17511&amp;D17511&amp;E17511&amp;F17511&amp;G17511&amp;H17511</f>
        <v>CONJUNTO DE MATERIAIS PARA CAVALETE DE RAMAL PREDIAL DE AGUA,PADRAO NORMAL,TIPO A DE 3/4".FORNECIMENTO</v>
      </c>
      <c r="C17511" s="142" t="s">
        <v>34116</v>
      </c>
      <c r="D17511" s="142" t="s">
        <v>34120</v>
      </c>
      <c r="I17511" s="142" t="s">
        <v>9</v>
      </c>
      <c r="J17511" s="142" t="n">
        <v>135.27</v>
      </c>
    </row>
    <row r="17512" customFormat="false" ht="12.75" hidden="false" customHeight="false" outlineLevel="0" collapsed="false">
      <c r="A17512" s="142" t="s">
        <v>34122</v>
      </c>
      <c r="B17512" s="663" t="str">
        <f aca="false">C17512&amp;D17512&amp;E17512&amp;F17512&amp;G17512&amp;H17512</f>
        <v>CONJUNTO DE MATERIAIS PARA CAVALETE DE RAMAL PREDIAL DE AGUA,PADRAO NORMAL,TIPO A DE 1".FORNECIMENTO</v>
      </c>
      <c r="C17512" s="142" t="s">
        <v>34116</v>
      </c>
      <c r="D17512" s="142" t="s">
        <v>34123</v>
      </c>
      <c r="I17512" s="142" t="s">
        <v>9</v>
      </c>
      <c r="J17512" s="142" t="n">
        <v>187.15</v>
      </c>
    </row>
    <row r="17513" customFormat="false" ht="12.75" hidden="false" customHeight="false" outlineLevel="0" collapsed="false">
      <c r="A17513" s="142" t="s">
        <v>34124</v>
      </c>
      <c r="B17513" s="663" t="str">
        <f aca="false">C17513&amp;D17513&amp;E17513&amp;F17513&amp;G17513&amp;H17513</f>
        <v>CONJUNTO DE MATERIAIS PARA CAVALETE DE RAMAL PREDIAL DE AGUA,PADRAO NORMAL,TIPO A DE 1".FORNECIMENTO</v>
      </c>
      <c r="C17513" s="142" t="s">
        <v>34116</v>
      </c>
      <c r="D17513" s="142" t="s">
        <v>34123</v>
      </c>
      <c r="I17513" s="142" t="s">
        <v>9</v>
      </c>
      <c r="J17513" s="142" t="n">
        <v>187.15</v>
      </c>
    </row>
    <row r="17514" customFormat="false" ht="12.75" hidden="false" customHeight="false" outlineLevel="0" collapsed="false">
      <c r="A17514" s="142" t="s">
        <v>34125</v>
      </c>
      <c r="B17514" s="663" t="str">
        <f aca="false">C17514&amp;D17514&amp;E17514&amp;F17514&amp;G17514&amp;H17514</f>
        <v>CONJUNTO DE MATERIAIS PARA CAVALETE DE RAMAL PREDIAL DE AGUA,PADRAO NORMAL,TIPO A DE 1.1/2".FORNECIMENTO</v>
      </c>
      <c r="C17514" s="142" t="s">
        <v>34116</v>
      </c>
      <c r="D17514" s="142" t="s">
        <v>34126</v>
      </c>
      <c r="I17514" s="142" t="s">
        <v>9</v>
      </c>
      <c r="J17514" s="142" t="n">
        <v>293.25</v>
      </c>
    </row>
    <row r="17515" customFormat="false" ht="12.75" hidden="false" customHeight="false" outlineLevel="0" collapsed="false">
      <c r="A17515" s="142" t="s">
        <v>34127</v>
      </c>
      <c r="B17515" s="663" t="str">
        <f aca="false">C17515&amp;D17515&amp;E17515&amp;F17515&amp;G17515&amp;H17515</f>
        <v>CONJUNTO DE MATERIAIS PARA CAVALETE DE RAMAL PREDIAL DE AGUA,PADRAO NORMAL,TIPO A DE 1.1/2".FORNECIMENTO</v>
      </c>
      <c r="C17515" s="142" t="s">
        <v>34116</v>
      </c>
      <c r="D17515" s="142" t="s">
        <v>34126</v>
      </c>
      <c r="I17515" s="142" t="s">
        <v>9</v>
      </c>
      <c r="J17515" s="142" t="n">
        <v>293.25</v>
      </c>
    </row>
    <row r="17516" customFormat="false" ht="12.75" hidden="false" customHeight="false" outlineLevel="0" collapsed="false">
      <c r="A17516" s="142" t="s">
        <v>34128</v>
      </c>
      <c r="B17516" s="663" t="str">
        <f aca="false">C17516&amp;D17516&amp;E17516&amp;F17516&amp;G17516&amp;H17516</f>
        <v>CONJUNTO DE MATERIAIS PARA CAVALETE DE RAMAL PREDIAL DE AGUA,PADRAO NORMAL,TIPO B DE 1/2".FORNECIMENTO</v>
      </c>
      <c r="C17516" s="142" t="s">
        <v>34116</v>
      </c>
      <c r="D17516" s="142" t="s">
        <v>34129</v>
      </c>
      <c r="I17516" s="142" t="s">
        <v>9</v>
      </c>
      <c r="J17516" s="142" t="n">
        <v>95.67</v>
      </c>
    </row>
    <row r="17517" customFormat="false" ht="12.75" hidden="false" customHeight="false" outlineLevel="0" collapsed="false">
      <c r="A17517" s="142" t="s">
        <v>34130</v>
      </c>
      <c r="B17517" s="663" t="str">
        <f aca="false">C17517&amp;D17517&amp;E17517&amp;F17517&amp;G17517&amp;H17517</f>
        <v>CONJUNTO DE MATERIAIS PARA CAVALETE DE RAMAL PREDIAL DE AGUA,PADRAO NORMAL,TIPO B DE 1/2".FORNECIMENTO</v>
      </c>
      <c r="C17517" s="142" t="s">
        <v>34116</v>
      </c>
      <c r="D17517" s="142" t="s">
        <v>34129</v>
      </c>
      <c r="I17517" s="142" t="s">
        <v>9</v>
      </c>
      <c r="J17517" s="142" t="n">
        <v>95.67</v>
      </c>
    </row>
    <row r="17518" customFormat="false" ht="12.75" hidden="false" customHeight="false" outlineLevel="0" collapsed="false">
      <c r="A17518" s="142" t="s">
        <v>34131</v>
      </c>
      <c r="B17518" s="663" t="str">
        <f aca="false">C17518&amp;D17518&amp;E17518&amp;F17518&amp;G17518&amp;H17518</f>
        <v>CONJUNTO DE MATERIAIS PARA CAVALETE DE RAMAL PREDIAL DE AGUA,PADRAO NORMAL,TIPO B DE 3/4".FORNECIMENTO</v>
      </c>
      <c r="C17518" s="142" t="s">
        <v>34116</v>
      </c>
      <c r="D17518" s="142" t="s">
        <v>34132</v>
      </c>
      <c r="I17518" s="142" t="s">
        <v>9</v>
      </c>
      <c r="J17518" s="142" t="n">
        <v>131.3</v>
      </c>
    </row>
    <row r="17519" customFormat="false" ht="12.75" hidden="false" customHeight="false" outlineLevel="0" collapsed="false">
      <c r="A17519" s="142" t="s">
        <v>34133</v>
      </c>
      <c r="B17519" s="663" t="str">
        <f aca="false">C17519&amp;D17519&amp;E17519&amp;F17519&amp;G17519&amp;H17519</f>
        <v>CONJUNTO DE MATERIAIS PARA CAVALETE DE RAMAL PREDIAL DE AGUA,PADRAO NORMAL,TIPO B DE 3/4".FORNECIMENTO</v>
      </c>
      <c r="C17519" s="142" t="s">
        <v>34116</v>
      </c>
      <c r="D17519" s="142" t="s">
        <v>34132</v>
      </c>
      <c r="I17519" s="142" t="s">
        <v>9</v>
      </c>
      <c r="J17519" s="142" t="n">
        <v>131.3</v>
      </c>
    </row>
    <row r="17520" customFormat="false" ht="12.75" hidden="false" customHeight="false" outlineLevel="0" collapsed="false">
      <c r="A17520" s="142" t="s">
        <v>34134</v>
      </c>
      <c r="B17520" s="663" t="str">
        <f aca="false">C17520&amp;D17520&amp;E17520&amp;F17520&amp;G17520&amp;H17520</f>
        <v>CONJUNTO DE MATERIAIS,COMPLETO,PARA LIGACAO DE RAMAL PREDIAL DE AGUA,DENOMINADO "KIT CAVALETE",EM PVC,DIAMETRO DE 1/2".FORNECIMENTO</v>
      </c>
      <c r="C17520" s="142" t="s">
        <v>34135</v>
      </c>
      <c r="D17520" s="142" t="s">
        <v>34136</v>
      </c>
      <c r="E17520" s="142" t="s">
        <v>13656</v>
      </c>
      <c r="I17520" s="142" t="s">
        <v>9</v>
      </c>
      <c r="J17520" s="142" t="n">
        <v>53.82</v>
      </c>
    </row>
    <row r="17521" customFormat="false" ht="12.75" hidden="false" customHeight="false" outlineLevel="0" collapsed="false">
      <c r="A17521" s="142" t="s">
        <v>34137</v>
      </c>
      <c r="B17521" s="663" t="str">
        <f aca="false">C17521&amp;D17521&amp;E17521&amp;F17521&amp;G17521&amp;H17521</f>
        <v>CONJUNTO DE MATERIAIS,COMPLETO,PARA LIGACAO DE RAMAL PREDIAL DE AGUA,DENOMINADO "KIT CAVALETE",EM PVC,DIAMETRO DE 1/2".FORNECIMENTO</v>
      </c>
      <c r="C17521" s="142" t="s">
        <v>34135</v>
      </c>
      <c r="D17521" s="142" t="s">
        <v>34136</v>
      </c>
      <c r="E17521" s="142" t="s">
        <v>13656</v>
      </c>
      <c r="I17521" s="142" t="s">
        <v>9</v>
      </c>
      <c r="J17521" s="142" t="n">
        <v>53.82</v>
      </c>
    </row>
    <row r="17522" customFormat="false" ht="12.75" hidden="false" customHeight="false" outlineLevel="0" collapsed="false">
      <c r="A17522" s="142" t="s">
        <v>34138</v>
      </c>
      <c r="B17522" s="663" t="str">
        <f aca="false">C17522&amp;D17522&amp;E17522&amp;F17522&amp;G17522&amp;H17522</f>
        <v>CONJUNTO DE MATERIAIS,COMPLETO,PARA LIGACAO DE RAMAL PREDIAL DE AGUA,DENOMINADO "KIT CAVALETE",EM PVC,DIAMETRO DE 3/4".FORNECIMENTO</v>
      </c>
      <c r="C17522" s="142" t="s">
        <v>34135</v>
      </c>
      <c r="D17522" s="142" t="s">
        <v>34139</v>
      </c>
      <c r="E17522" s="142" t="s">
        <v>13656</v>
      </c>
      <c r="I17522" s="142" t="s">
        <v>9</v>
      </c>
      <c r="J17522" s="142" t="n">
        <v>55.68</v>
      </c>
    </row>
    <row r="17523" customFormat="false" ht="12.75" hidden="false" customHeight="false" outlineLevel="0" collapsed="false">
      <c r="A17523" s="142" t="s">
        <v>34140</v>
      </c>
      <c r="B17523" s="663" t="str">
        <f aca="false">C17523&amp;D17523&amp;E17523&amp;F17523&amp;G17523&amp;H17523</f>
        <v>CONJUNTO DE MATERIAIS,COMPLETO,PARA LIGACAO DE RAMAL PREDIAL DE AGUA,DENOMINADO "KIT CAVALETE",EM PVC,DIAMETRO DE 3/4".FORNECIMENTO</v>
      </c>
      <c r="C17523" s="142" t="s">
        <v>34135</v>
      </c>
      <c r="D17523" s="142" t="s">
        <v>34139</v>
      </c>
      <c r="E17523" s="142" t="s">
        <v>13656</v>
      </c>
      <c r="I17523" s="142" t="s">
        <v>9</v>
      </c>
      <c r="J17523" s="142" t="n">
        <v>55.68</v>
      </c>
    </row>
    <row r="17524" customFormat="false" ht="12.75" hidden="false" customHeight="false" outlineLevel="0" collapsed="false">
      <c r="A17524" s="142" t="s">
        <v>34141</v>
      </c>
      <c r="B17524" s="663" t="str">
        <f aca="false">C17524&amp;D17524&amp;E17524&amp;F17524&amp;G17524&amp;H17524</f>
        <v>CONJUNTO DE MATERIAIS PARA RAMAL PREDIAL DE AGUA DE PEAD 20MM,PADRAO NORMAL,LIGADO EM DISTRIBUIDOR DE PVC DN DE 50MM OU2",EXCLUSIVE TUBO E CAVALETE.FORNECIMENTO</v>
      </c>
      <c r="C17524" s="142" t="s">
        <v>34142</v>
      </c>
      <c r="D17524" s="142" t="s">
        <v>34143</v>
      </c>
      <c r="E17524" s="142" t="s">
        <v>34144</v>
      </c>
      <c r="I17524" s="142" t="s">
        <v>9</v>
      </c>
      <c r="J17524" s="142" t="n">
        <v>41.52</v>
      </c>
    </row>
    <row r="17525" customFormat="false" ht="12.75" hidden="false" customHeight="false" outlineLevel="0" collapsed="false">
      <c r="A17525" s="142" t="s">
        <v>34145</v>
      </c>
      <c r="B17525" s="663" t="str">
        <f aca="false">C17525&amp;D17525&amp;E17525&amp;F17525&amp;G17525&amp;H17525</f>
        <v>CONJUNTO DE MATERIAIS PARA RAMAL PREDIAL DE AGUA DE PEAD 20MM,PADRAO NORMAL,LIGADO EM DISTRIBUIDOR DE PVC DN DE 50MM OU2",EXCLUSIVE TUBO E CAVALETE.FORNECIMENTO</v>
      </c>
      <c r="C17525" s="142" t="s">
        <v>34142</v>
      </c>
      <c r="D17525" s="142" t="s">
        <v>34143</v>
      </c>
      <c r="E17525" s="142" t="s">
        <v>34144</v>
      </c>
      <c r="I17525" s="142" t="s">
        <v>9</v>
      </c>
      <c r="J17525" s="142" t="n">
        <v>41.52</v>
      </c>
    </row>
    <row r="17526" customFormat="false" ht="12.75" hidden="false" customHeight="false" outlineLevel="0" collapsed="false">
      <c r="A17526" s="142" t="s">
        <v>34146</v>
      </c>
      <c r="B17526" s="663" t="str">
        <f aca="false">C17526&amp;D17526&amp;E17526&amp;F17526&amp;G17526&amp;H17526</f>
        <v>CONJUNTO DE MATERIAIS PARA RAMAL PREDIAL DE AGUA DE PEAD 20MM,PADRAO NORMAL,LIGADO EM DISTRUIBUIDOR DE PVC DN DE 75MM OU 3",EXCLUSIVE TUBO E CAVALETE.FORNECIMENTO</v>
      </c>
      <c r="C17526" s="142" t="s">
        <v>34142</v>
      </c>
      <c r="D17526" s="142" t="s">
        <v>34147</v>
      </c>
      <c r="E17526" s="142" t="s">
        <v>34148</v>
      </c>
      <c r="I17526" s="142" t="s">
        <v>9</v>
      </c>
      <c r="J17526" s="142" t="n">
        <v>43.83</v>
      </c>
    </row>
    <row r="17527" customFormat="false" ht="12.75" hidden="false" customHeight="false" outlineLevel="0" collapsed="false">
      <c r="A17527" s="142" t="s">
        <v>34149</v>
      </c>
      <c r="B17527" s="663" t="str">
        <f aca="false">C17527&amp;D17527&amp;E17527&amp;F17527&amp;G17527&amp;H17527</f>
        <v>CONJUNTO DE MATERIAIS PARA RAMAL PREDIAL DE AGUA DE PEAD 20MM,PADRAO NORMAL,LIGADO EM DISTRUIBUIDOR DE PVC DN DE 75MM OU 3",EXCLUSIVE TUBO E CAVALETE.FORNECIMENTO</v>
      </c>
      <c r="C17527" s="142" t="s">
        <v>34142</v>
      </c>
      <c r="D17527" s="142" t="s">
        <v>34147</v>
      </c>
      <c r="E17527" s="142" t="s">
        <v>34148</v>
      </c>
      <c r="I17527" s="142" t="s">
        <v>9</v>
      </c>
      <c r="J17527" s="142" t="n">
        <v>43.83</v>
      </c>
    </row>
    <row r="17528" customFormat="false" ht="12.75" hidden="false" customHeight="false" outlineLevel="0" collapsed="false">
      <c r="A17528" s="142" t="s">
        <v>34150</v>
      </c>
      <c r="B17528" s="663" t="str">
        <f aca="false">C17528&amp;D17528&amp;E17528&amp;F17528&amp;G17528&amp;H17528</f>
        <v>CONJUNTO DE MATERIAIS PARA RAMAL PREDIAL DE AGUA DE PEAD 20MM,PADRAO NORMAL,LIGADO EM DISTRIBUIDOR DE FERRO FUNDIDO K-7DN DE 75MM,EXCLUSIVE TUBO E CAVALETE.FORNECIMENTO</v>
      </c>
      <c r="C17528" s="142" t="s">
        <v>34142</v>
      </c>
      <c r="D17528" s="142" t="s">
        <v>34151</v>
      </c>
      <c r="E17528" s="142" t="s">
        <v>34152</v>
      </c>
      <c r="I17528" s="142" t="s">
        <v>9</v>
      </c>
      <c r="J17528" s="142" t="n">
        <v>189.34</v>
      </c>
    </row>
    <row r="17529" customFormat="false" ht="12.75" hidden="false" customHeight="false" outlineLevel="0" collapsed="false">
      <c r="A17529" s="142" t="s">
        <v>34153</v>
      </c>
      <c r="B17529" s="663" t="str">
        <f aca="false">C17529&amp;D17529&amp;E17529&amp;F17529&amp;G17529&amp;H17529</f>
        <v>CONJUNTO DE MATERIAIS PARA RAMAL PREDIAL DE AGUA DE PEAD 20MM,PADRAO NORMAL,LIGADO EM DISTRIBUIDOR DE FERRO FUNDIDO K-7DN DE 75MM,EXCLUSIVE TUBO E CAVALETE.FORNECIMENTO</v>
      </c>
      <c r="C17529" s="142" t="s">
        <v>34142</v>
      </c>
      <c r="D17529" s="142" t="s">
        <v>34151</v>
      </c>
      <c r="E17529" s="142" t="s">
        <v>34152</v>
      </c>
      <c r="I17529" s="142" t="s">
        <v>9</v>
      </c>
      <c r="J17529" s="142" t="n">
        <v>189.34</v>
      </c>
    </row>
    <row r="17530" customFormat="false" ht="12.75" hidden="false" customHeight="false" outlineLevel="0" collapsed="false">
      <c r="A17530" s="142" t="s">
        <v>34154</v>
      </c>
      <c r="B17530" s="663" t="str">
        <f aca="false">C17530&amp;D17530&amp;E17530&amp;F17530&amp;G17530&amp;H17530</f>
        <v>CONJUNTO DE MATERIAIS PARA RAMAL PREDIAL DE AGUA DE PEAD 20MM,PADRAO NORMAL,LIGADO EM DISTRIBUIDOR DE FERRO FUNDIDO K-7OU PVC DEFOFO DN DE 100MM,EXCLUSIVE TUBO E CAVALETE.FORNECIMENTO</v>
      </c>
      <c r="C17530" s="142" t="s">
        <v>34142</v>
      </c>
      <c r="D17530" s="142" t="s">
        <v>34151</v>
      </c>
      <c r="E17530" s="142" t="s">
        <v>34155</v>
      </c>
      <c r="F17530" s="142" t="s">
        <v>5890</v>
      </c>
      <c r="I17530" s="142" t="s">
        <v>9</v>
      </c>
      <c r="J17530" s="142" t="n">
        <v>193.54</v>
      </c>
    </row>
    <row r="17531" customFormat="false" ht="12.75" hidden="false" customHeight="false" outlineLevel="0" collapsed="false">
      <c r="A17531" s="142" t="s">
        <v>34156</v>
      </c>
      <c r="B17531" s="663" t="str">
        <f aca="false">C17531&amp;D17531&amp;E17531&amp;F17531&amp;G17531&amp;H17531</f>
        <v>CONJUNTO DE MATERIAIS PARA RAMAL PREDIAL DE AGUA DE PEAD 20MM,PADRAO NORMAL,LIGADO EM DISTRIBUIDOR DE FERRO FUNDIDO K-7OU PVC DEFOFO DN DE 100MM,EXCLUSIVE TUBO E CAVALETE.FORNECIMENTO</v>
      </c>
      <c r="C17531" s="142" t="s">
        <v>34142</v>
      </c>
      <c r="D17531" s="142" t="s">
        <v>34151</v>
      </c>
      <c r="E17531" s="142" t="s">
        <v>34155</v>
      </c>
      <c r="F17531" s="142" t="s">
        <v>5890</v>
      </c>
      <c r="I17531" s="142" t="s">
        <v>9</v>
      </c>
      <c r="J17531" s="142" t="n">
        <v>193.54</v>
      </c>
    </row>
    <row r="17532" customFormat="false" ht="12.75" hidden="false" customHeight="false" outlineLevel="0" collapsed="false">
      <c r="A17532" s="142" t="s">
        <v>34157</v>
      </c>
      <c r="B17532" s="663" t="str">
        <f aca="false">C17532&amp;D17532&amp;E17532&amp;F17532&amp;G17532&amp;H17532</f>
        <v>CONJUNTO DE MATERIAIS PARA RAMAL PREDIAL DE AGUA DE PEAD 20MM,PADRAO NORMAL,LIGADO EM DISTRUIBUIDOR DE PVC DEFOFO DN DE150MM,EXCLUSIVE TUBO E CAVALETE.FORNECIMENTO</v>
      </c>
      <c r="C17532" s="142" t="s">
        <v>34142</v>
      </c>
      <c r="D17532" s="142" t="s">
        <v>34158</v>
      </c>
      <c r="E17532" s="142" t="s">
        <v>34159</v>
      </c>
      <c r="I17532" s="142" t="s">
        <v>9</v>
      </c>
      <c r="J17532" s="142" t="n">
        <v>203.64</v>
      </c>
    </row>
    <row r="17533" customFormat="false" ht="12.75" hidden="false" customHeight="false" outlineLevel="0" collapsed="false">
      <c r="A17533" s="142" t="s">
        <v>34160</v>
      </c>
      <c r="B17533" s="663" t="str">
        <f aca="false">C17533&amp;D17533&amp;E17533&amp;F17533&amp;G17533&amp;H17533</f>
        <v>CONJUNTO DE MATERIAIS PARA RAMAL PREDIAL DE AGUA DE PEAD 20MM,PADRAO NORMAL,LIGADO EM DISTRUIBUIDOR DE PVC DEFOFO DN DE150MM,EXCLUSIVE TUBO E CAVALETE.FORNECIMENTO</v>
      </c>
      <c r="C17533" s="142" t="s">
        <v>34142</v>
      </c>
      <c r="D17533" s="142" t="s">
        <v>34158</v>
      </c>
      <c r="E17533" s="142" t="s">
        <v>34159</v>
      </c>
      <c r="I17533" s="142" t="s">
        <v>9</v>
      </c>
      <c r="J17533" s="142" t="n">
        <v>203.64</v>
      </c>
    </row>
    <row r="17534" customFormat="false" ht="12.75" hidden="false" customHeight="false" outlineLevel="0" collapsed="false">
      <c r="A17534" s="142" t="s">
        <v>34161</v>
      </c>
      <c r="B17534" s="663" t="str">
        <f aca="false">C17534&amp;D17534&amp;E17534&amp;F17534&amp;G17534&amp;H17534</f>
        <v>CONJUNTO DE MATERIAIS PARA RAMAL PREDIAL DE AGUA DE PEAD 20MM,PADRAO NORMAL,LIGADO EM DISTRIBUIDOR DE PVC DEFOFO DN DE 200MM,EXCLUSIVE TUBO E CAVALETE.FORNECIMENTO</v>
      </c>
      <c r="C17534" s="142" t="s">
        <v>34142</v>
      </c>
      <c r="D17534" s="142" t="s">
        <v>34162</v>
      </c>
      <c r="E17534" s="142" t="s">
        <v>34163</v>
      </c>
      <c r="I17534" s="142" t="s">
        <v>9</v>
      </c>
      <c r="J17534" s="142" t="n">
        <v>213.44</v>
      </c>
    </row>
    <row r="17535" customFormat="false" ht="12.75" hidden="false" customHeight="false" outlineLevel="0" collapsed="false">
      <c r="A17535" s="142" t="s">
        <v>34164</v>
      </c>
      <c r="B17535" s="663" t="str">
        <f aca="false">C17535&amp;D17535&amp;E17535&amp;F17535&amp;G17535&amp;H17535</f>
        <v>CONJUNTO DE MATERIAIS PARA RAMAL PREDIAL DE AGUA DE PEAD 20MM,PADRAO NORMAL,LIGADO EM DISTRIBUIDOR DE PVC DEFOFO DN DE 200MM,EXCLUSIVE TUBO E CAVALETE.FORNECIMENTO</v>
      </c>
      <c r="C17535" s="142" t="s">
        <v>34142</v>
      </c>
      <c r="D17535" s="142" t="s">
        <v>34162</v>
      </c>
      <c r="E17535" s="142" t="s">
        <v>34163</v>
      </c>
      <c r="I17535" s="142" t="s">
        <v>9</v>
      </c>
      <c r="J17535" s="142" t="n">
        <v>213.44</v>
      </c>
    </row>
    <row r="17536" customFormat="false" ht="12.75" hidden="false" customHeight="false" outlineLevel="0" collapsed="false">
      <c r="A17536" s="142" t="s">
        <v>34165</v>
      </c>
      <c r="B17536" s="663" t="str">
        <f aca="false">C17536&amp;D17536&amp;E17536&amp;F17536&amp;G17536&amp;H17536</f>
        <v>CONJUNTO DE MATERIAIS PARA RAMAL PREDIAL DE AGUA DE PEAD 20MM,PADRAO NORMAL,LIGADO EM DISTRIBUIDOR DE PVC DEFOFO DN DE 250MM,EXCLUSIVE TUBO E CAVALETE.FORNECIMENTO</v>
      </c>
      <c r="C17536" s="142" t="s">
        <v>34142</v>
      </c>
      <c r="D17536" s="142" t="s">
        <v>34162</v>
      </c>
      <c r="E17536" s="142" t="s">
        <v>34166</v>
      </c>
      <c r="I17536" s="142" t="s">
        <v>9</v>
      </c>
      <c r="J17536" s="142" t="n">
        <v>220.94</v>
      </c>
    </row>
    <row r="17537" customFormat="false" ht="12.75" hidden="false" customHeight="false" outlineLevel="0" collapsed="false">
      <c r="A17537" s="142" t="s">
        <v>34167</v>
      </c>
      <c r="B17537" s="663" t="str">
        <f aca="false">C17537&amp;D17537&amp;E17537&amp;F17537&amp;G17537&amp;H17537</f>
        <v>CONJUNTO DE MATERIAIS PARA RAMAL PREDIAL DE AGUA DE PEAD 20MM,PADRAO NORMAL,LIGADO EM DISTRIBUIDOR DE PVC DEFOFO DN DE 250MM,EXCLUSIVE TUBO E CAVALETE.FORNECIMENTO</v>
      </c>
      <c r="C17537" s="142" t="s">
        <v>34142</v>
      </c>
      <c r="D17537" s="142" t="s">
        <v>34162</v>
      </c>
      <c r="E17537" s="142" t="s">
        <v>34166</v>
      </c>
      <c r="I17537" s="142" t="s">
        <v>9</v>
      </c>
      <c r="J17537" s="142" t="n">
        <v>220.94</v>
      </c>
    </row>
    <row r="17538" customFormat="false" ht="12.75" hidden="false" customHeight="false" outlineLevel="0" collapsed="false">
      <c r="A17538" s="142" t="s">
        <v>34168</v>
      </c>
      <c r="B17538" s="663" t="str">
        <f aca="false">C17538&amp;D17538&amp;E17538&amp;F17538&amp;G17538&amp;H17538</f>
        <v>CONJUNTO DE MATERIAIS PARA RAMAL PREDIAL DE AGUA DE PEAD 20MM,PADRAO NORMAL,LIGADO EM DISTRIBUIDOR DE FERRO FUNDIDO K-7DN ACIMA DE 100MM OU K-9,EXCLUSIVE TUBO E CAVALETE.FORNECIMENTO</v>
      </c>
      <c r="C17538" s="142" t="s">
        <v>34142</v>
      </c>
      <c r="D17538" s="142" t="s">
        <v>34151</v>
      </c>
      <c r="E17538" s="142" t="s">
        <v>34169</v>
      </c>
      <c r="F17538" s="142" t="s">
        <v>4824</v>
      </c>
      <c r="I17538" s="142" t="s">
        <v>9</v>
      </c>
      <c r="J17538" s="142" t="n">
        <v>193.54</v>
      </c>
    </row>
    <row r="17539" customFormat="false" ht="12.75" hidden="false" customHeight="false" outlineLevel="0" collapsed="false">
      <c r="A17539" s="142" t="s">
        <v>34170</v>
      </c>
      <c r="B17539" s="663" t="str">
        <f aca="false">C17539&amp;D17539&amp;E17539&amp;F17539&amp;G17539&amp;H17539</f>
        <v>CONJUNTO DE MATERIAIS PARA RAMAL PREDIAL DE AGUA DE PEAD 20MM,PADRAO NORMAL,LIGADO EM DISTRIBUIDOR DE FERRO FUNDIDO K-7DN ACIMA DE 100MM OU K-9,EXCLUSIVE TUBO E CAVALETE.FORNECIMENTO</v>
      </c>
      <c r="C17539" s="142" t="s">
        <v>34142</v>
      </c>
      <c r="D17539" s="142" t="s">
        <v>34151</v>
      </c>
      <c r="E17539" s="142" t="s">
        <v>34169</v>
      </c>
      <c r="F17539" s="142" t="s">
        <v>4824</v>
      </c>
      <c r="I17539" s="142" t="s">
        <v>9</v>
      </c>
      <c r="J17539" s="142" t="n">
        <v>193.54</v>
      </c>
    </row>
    <row r="17540" customFormat="false" ht="12.75" hidden="false" customHeight="false" outlineLevel="0" collapsed="false">
      <c r="A17540" s="142" t="s">
        <v>34171</v>
      </c>
      <c r="B17540" s="663" t="str">
        <f aca="false">C17540&amp;D17540&amp;E17540&amp;F17540&amp;G17540&amp;H17540</f>
        <v>CONJUNTO DE MATERIAIS PARA RAMAL PREDIAL DE AGUA DE PVC RQ 1.1/2",PADRAO NORMAL,LIGADO EM DISTRIBUIDOR DE PVC DN DE 50MM OU 2",EXCLUSIVE TUBO E CAVALETE.FORNECIMENTO</v>
      </c>
      <c r="C17540" s="142" t="s">
        <v>34172</v>
      </c>
      <c r="D17540" s="142" t="s">
        <v>34173</v>
      </c>
      <c r="E17540" s="142" t="s">
        <v>34174</v>
      </c>
      <c r="I17540" s="142" t="s">
        <v>9</v>
      </c>
      <c r="J17540" s="142" t="n">
        <v>1012.84</v>
      </c>
    </row>
    <row r="17541" customFormat="false" ht="12.75" hidden="false" customHeight="false" outlineLevel="0" collapsed="false">
      <c r="A17541" s="142" t="s">
        <v>34175</v>
      </c>
      <c r="B17541" s="663" t="str">
        <f aca="false">C17541&amp;D17541&amp;E17541&amp;F17541&amp;G17541&amp;H17541</f>
        <v>CONJUNTO DE MATERIAIS PARA RAMAL PREDIAL DE AGUA DE PVC RQ 1.1/2",PADRAO NORMAL,LIGADO EM DISTRIBUIDOR DE PVC DN DE 50MM OU 2",EXCLUSIVE TUBO E CAVALETE.FORNECIMENTO</v>
      </c>
      <c r="C17541" s="142" t="s">
        <v>34172</v>
      </c>
      <c r="D17541" s="142" t="s">
        <v>34173</v>
      </c>
      <c r="E17541" s="142" t="s">
        <v>34174</v>
      </c>
      <c r="I17541" s="142" t="s">
        <v>9</v>
      </c>
      <c r="J17541" s="142" t="n">
        <v>1012.84</v>
      </c>
    </row>
    <row r="17542" customFormat="false" ht="12.75" hidden="false" customHeight="false" outlineLevel="0" collapsed="false">
      <c r="A17542" s="142" t="s">
        <v>34176</v>
      </c>
      <c r="B17542" s="663" t="str">
        <f aca="false">C17542&amp;D17542&amp;E17542&amp;F17542&amp;G17542&amp;H17542</f>
        <v>CONJUNTO DE MATERIAIS PARA RAMAL PREDIAL DE AGUA DE PVC RQ 1.1/2",PADRAO NORMAL,LIGADO EM DISTRIBUIDOR DE PVC DN DE 75MM OU 3",EXCLUSIVE TUBO E CAVALETE.FORNECIMENTO</v>
      </c>
      <c r="C17542" s="142" t="s">
        <v>34172</v>
      </c>
      <c r="D17542" s="142" t="s">
        <v>34177</v>
      </c>
      <c r="E17542" s="142" t="s">
        <v>34178</v>
      </c>
      <c r="I17542" s="142" t="s">
        <v>9</v>
      </c>
      <c r="J17542" s="142" t="n">
        <v>1060.82</v>
      </c>
    </row>
    <row r="17543" customFormat="false" ht="12.75" hidden="false" customHeight="false" outlineLevel="0" collapsed="false">
      <c r="A17543" s="142" t="s">
        <v>34179</v>
      </c>
      <c r="B17543" s="663" t="str">
        <f aca="false">C17543&amp;D17543&amp;E17543&amp;F17543&amp;G17543&amp;H17543</f>
        <v>CONJUNTO DE MATERIAIS PARA RAMAL PREDIAL DE AGUA DE PVC RQ 1.1/2",PADRAO NORMAL,LIGADO EM DISTRIBUIDOR DE PVC DN DE 75MM OU 3",EXCLUSIVE TUBO E CAVALETE.FORNECIMENTO</v>
      </c>
      <c r="C17543" s="142" t="s">
        <v>34172</v>
      </c>
      <c r="D17543" s="142" t="s">
        <v>34177</v>
      </c>
      <c r="E17543" s="142" t="s">
        <v>34178</v>
      </c>
      <c r="I17543" s="142" t="s">
        <v>9</v>
      </c>
      <c r="J17543" s="142" t="n">
        <v>1060.82</v>
      </c>
    </row>
    <row r="17544" customFormat="false" ht="12.75" hidden="false" customHeight="false" outlineLevel="0" collapsed="false">
      <c r="A17544" s="142" t="s">
        <v>34180</v>
      </c>
      <c r="B17544" s="663" t="str">
        <f aca="false">C17544&amp;D17544&amp;E17544&amp;F17544&amp;G17544&amp;H17544</f>
        <v>CONJUNTO DE MATERIAIS PARA RAMAL PREDIAL DE AGUA DE PVC RQ 1.1/2",PADRAO NORMAL,LIGADO EM DISTRIBUIDOR DE FERRO FUNDIDODN DE 75MM,EXCLUSIVE TUBO E CAVALETE.FORNECIMENTO</v>
      </c>
      <c r="C17544" s="142" t="s">
        <v>34172</v>
      </c>
      <c r="D17544" s="142" t="s">
        <v>34181</v>
      </c>
      <c r="E17544" s="142" t="s">
        <v>34152</v>
      </c>
      <c r="I17544" s="142" t="s">
        <v>9</v>
      </c>
      <c r="J17544" s="142" t="n">
        <v>1313.05</v>
      </c>
    </row>
    <row r="17545" customFormat="false" ht="12.75" hidden="false" customHeight="false" outlineLevel="0" collapsed="false">
      <c r="A17545" s="142" t="s">
        <v>34182</v>
      </c>
      <c r="B17545" s="663" t="str">
        <f aca="false">C17545&amp;D17545&amp;E17545&amp;F17545&amp;G17545&amp;H17545</f>
        <v>CONJUNTO DE MATERIAIS PARA RAMAL PREDIAL DE AGUA DE PVC RQ 1.1/2",PADRAO NORMAL,LIGADO EM DISTRIBUIDOR DE FERRO FUNDIDODN DE 75MM,EXCLUSIVE TUBO E CAVALETE.FORNECIMENTO</v>
      </c>
      <c r="C17545" s="142" t="s">
        <v>34172</v>
      </c>
      <c r="D17545" s="142" t="s">
        <v>34181</v>
      </c>
      <c r="E17545" s="142" t="s">
        <v>34152</v>
      </c>
      <c r="I17545" s="142" t="s">
        <v>9</v>
      </c>
      <c r="J17545" s="142" t="n">
        <v>1313.05</v>
      </c>
    </row>
    <row r="17546" customFormat="false" ht="12.75" hidden="false" customHeight="false" outlineLevel="0" collapsed="false">
      <c r="A17546" s="142" t="s">
        <v>34183</v>
      </c>
      <c r="B17546" s="663" t="str">
        <f aca="false">C17546&amp;D17546&amp;E17546&amp;F17546&amp;G17546&amp;H17546</f>
        <v>CONJUNTO DE MATERIAIS PARA RAMAL PREDIAL DE AGUA DE PVC RQ 1.1/2",PADRAO NORMAL,LIGADO EM DISTRIBUIDOR DE PVC DEFOFO OUFERRO FUNDIDO DN DE 100MM,EXCLUSIVE TUBO E CAVALETE.FORNECIMENTO</v>
      </c>
      <c r="C17546" s="142" t="s">
        <v>34172</v>
      </c>
      <c r="D17546" s="142" t="s">
        <v>34184</v>
      </c>
      <c r="E17546" s="142" t="s">
        <v>34185</v>
      </c>
      <c r="F17546" s="142" t="s">
        <v>5890</v>
      </c>
      <c r="I17546" s="142" t="s">
        <v>9</v>
      </c>
      <c r="J17546" s="142" t="n">
        <v>1382.81</v>
      </c>
    </row>
    <row r="17547" customFormat="false" ht="12.75" hidden="false" customHeight="false" outlineLevel="0" collapsed="false">
      <c r="A17547" s="142" t="s">
        <v>34186</v>
      </c>
      <c r="B17547" s="663" t="str">
        <f aca="false">C17547&amp;D17547&amp;E17547&amp;F17547&amp;G17547&amp;H17547</f>
        <v>CONJUNTO DE MATERIAIS PARA RAMAL PREDIAL DE AGUA DE PVC RQ 1.1/2",PADRAO NORMAL,LIGADO EM DISTRIBUIDOR DE PVC DEFOFO OUFERRO FUNDIDO DN DE 100MM,EXCLUSIVE TUBO E CAVALETE.FORNECIMENTO</v>
      </c>
      <c r="C17547" s="142" t="s">
        <v>34172</v>
      </c>
      <c r="D17547" s="142" t="s">
        <v>34184</v>
      </c>
      <c r="E17547" s="142" t="s">
        <v>34185</v>
      </c>
      <c r="F17547" s="142" t="s">
        <v>5890</v>
      </c>
      <c r="I17547" s="142" t="s">
        <v>9</v>
      </c>
      <c r="J17547" s="142" t="n">
        <v>1382.81</v>
      </c>
    </row>
    <row r="17548" customFormat="false" ht="12.75" hidden="false" customHeight="false" outlineLevel="0" collapsed="false">
      <c r="A17548" s="142" t="s">
        <v>34187</v>
      </c>
      <c r="B17548" s="663" t="str">
        <f aca="false">C17548&amp;D17548&amp;E17548&amp;F17548&amp;G17548&amp;H17548</f>
        <v>CONJUNTO DE MATERIAIS PARA RAMAL PREDIAL DE AGUA DE PVC RQ 1.1/2",PADRAO NORMAL,LIGADO EM DISTRIBUIDOR DE PVC DEFOFO DNDE 150MM,EXCLUSIVE TUBO E CAVALETE.FORNECIMENTO</v>
      </c>
      <c r="C17548" s="142" t="s">
        <v>34172</v>
      </c>
      <c r="D17548" s="142" t="s">
        <v>34188</v>
      </c>
      <c r="E17548" s="142" t="s">
        <v>34189</v>
      </c>
      <c r="I17548" s="142" t="s">
        <v>9</v>
      </c>
      <c r="J17548" s="142" t="n">
        <v>1450.68</v>
      </c>
    </row>
    <row r="17549" customFormat="false" ht="12.75" hidden="false" customHeight="false" outlineLevel="0" collapsed="false">
      <c r="A17549" s="142" t="s">
        <v>34190</v>
      </c>
      <c r="B17549" s="663" t="str">
        <f aca="false">C17549&amp;D17549&amp;E17549&amp;F17549&amp;G17549&amp;H17549</f>
        <v>CONJUNTO DE MATERIAIS PARA RAMAL PREDIAL DE AGUA DE PVC RQ 1.1/2",PADRAO NORMAL,LIGADO EM DISTRIBUIDOR DE PVC DEFOFO DNDE 150MM,EXCLUSIVE TUBO E CAVALETE.FORNECIMENTO</v>
      </c>
      <c r="C17549" s="142" t="s">
        <v>34172</v>
      </c>
      <c r="D17549" s="142" t="s">
        <v>34188</v>
      </c>
      <c r="E17549" s="142" t="s">
        <v>34189</v>
      </c>
      <c r="I17549" s="142" t="s">
        <v>9</v>
      </c>
      <c r="J17549" s="142" t="n">
        <v>1450.68</v>
      </c>
    </row>
    <row r="17550" customFormat="false" ht="12.75" hidden="false" customHeight="false" outlineLevel="0" collapsed="false">
      <c r="A17550" s="142" t="s">
        <v>34191</v>
      </c>
      <c r="B17550" s="663" t="str">
        <f aca="false">C17550&amp;D17550&amp;E17550&amp;F17550&amp;G17550&amp;H17550</f>
        <v>CONJUNTO DE MATERIAIS PARA RAMAL PREDIAL DE AGUA DE PVC RQ 1.1/2",PADRAO NORMAL,LIGADO EM DISTRIBUIDOR DE PVC DEFOFO DNDE 200MM,EXCLUSIVE TUBO E CAVALETE.FORNECIMENTO</v>
      </c>
      <c r="C17550" s="142" t="s">
        <v>34172</v>
      </c>
      <c r="D17550" s="142" t="s">
        <v>34188</v>
      </c>
      <c r="E17550" s="142" t="s">
        <v>34192</v>
      </c>
      <c r="I17550" s="142" t="s">
        <v>9</v>
      </c>
      <c r="J17550" s="142" t="n">
        <v>1557.72</v>
      </c>
    </row>
    <row r="17551" customFormat="false" ht="12.75" hidden="false" customHeight="false" outlineLevel="0" collapsed="false">
      <c r="A17551" s="142" t="s">
        <v>34193</v>
      </c>
      <c r="B17551" s="663" t="str">
        <f aca="false">C17551&amp;D17551&amp;E17551&amp;F17551&amp;G17551&amp;H17551</f>
        <v>CONJUNTO DE MATERIAIS PARA RAMAL PREDIAL DE AGUA DE PVC RQ 1.1/2",PADRAO NORMAL,LIGADO EM DISTRIBUIDOR DE PVC DEFOFO DNDE 200MM,EXCLUSIVE TUBO E CAVALETE.FORNECIMENTO</v>
      </c>
      <c r="C17551" s="142" t="s">
        <v>34172</v>
      </c>
      <c r="D17551" s="142" t="s">
        <v>34188</v>
      </c>
      <c r="E17551" s="142" t="s">
        <v>34192</v>
      </c>
      <c r="I17551" s="142" t="s">
        <v>9</v>
      </c>
      <c r="J17551" s="142" t="n">
        <v>1557.72</v>
      </c>
    </row>
    <row r="17552" customFormat="false" ht="12.75" hidden="false" customHeight="false" outlineLevel="0" collapsed="false">
      <c r="A17552" s="142" t="s">
        <v>34194</v>
      </c>
      <c r="B17552" s="663" t="str">
        <f aca="false">C17552&amp;D17552&amp;E17552&amp;F17552&amp;G17552&amp;H17552</f>
        <v>CONJUNTO DE MATERIAIS PARA RAMAL PREDIAL DE AGUA DE PVC RQ 1.1/2",PADRAO NORMAL,LIGADO EM DISTRIBUIDOR DE PVC DEFOFO DNDE 250MM,EXCLUSIVE TUBO E CAVALETE.FORNECIMENTO</v>
      </c>
      <c r="C17552" s="142" t="s">
        <v>34172</v>
      </c>
      <c r="D17552" s="142" t="s">
        <v>34188</v>
      </c>
      <c r="E17552" s="142" t="s">
        <v>34195</v>
      </c>
      <c r="I17552" s="142" t="s">
        <v>9</v>
      </c>
      <c r="J17552" s="142" t="n">
        <v>2122.55</v>
      </c>
    </row>
    <row r="17553" customFormat="false" ht="12.75" hidden="false" customHeight="false" outlineLevel="0" collapsed="false">
      <c r="A17553" s="142" t="s">
        <v>34196</v>
      </c>
      <c r="B17553" s="663" t="str">
        <f aca="false">C17553&amp;D17553&amp;E17553&amp;F17553&amp;G17553&amp;H17553</f>
        <v>CONJUNTO DE MATERIAIS PARA RAMAL PREDIAL DE AGUA DE PVC RQ 1.1/2",PADRAO NORMAL,LIGADO EM DISTRIBUIDOR DE PVC DEFOFO DNDE 250MM,EXCLUSIVE TUBO E CAVALETE.FORNECIMENTO</v>
      </c>
      <c r="C17553" s="142" t="s">
        <v>34172</v>
      </c>
      <c r="D17553" s="142" t="s">
        <v>34188</v>
      </c>
      <c r="E17553" s="142" t="s">
        <v>34195</v>
      </c>
      <c r="I17553" s="142" t="s">
        <v>9</v>
      </c>
      <c r="J17553" s="142" t="n">
        <v>2122.55</v>
      </c>
    </row>
    <row r="17554" customFormat="false" ht="12.75" hidden="false" customHeight="false" outlineLevel="0" collapsed="false">
      <c r="A17554" s="142" t="s">
        <v>34197</v>
      </c>
      <c r="B17554" s="663" t="str">
        <f aca="false">C17554&amp;D17554&amp;E17554&amp;F17554&amp;G17554&amp;H17554</f>
        <v>CONJUNTO DE MATERIAIS PARA RAMAL PREDIAL DE AGUA DE PVC RQ 1.1/2",PADRAO NORMAL,LIGADO EM DISTRIBUIDOR DE FERRO FUNDIDODN ACIMA DE 100MM,EXCLUSIVE TUBO E CAVALETE.FORNECIMENTO</v>
      </c>
      <c r="C17554" s="142" t="s">
        <v>34172</v>
      </c>
      <c r="D17554" s="142" t="s">
        <v>34181</v>
      </c>
      <c r="E17554" s="142" t="s">
        <v>34198</v>
      </c>
      <c r="I17554" s="142" t="s">
        <v>9</v>
      </c>
      <c r="J17554" s="142" t="n">
        <v>956.61</v>
      </c>
    </row>
    <row r="17555" customFormat="false" ht="12.75" hidden="false" customHeight="false" outlineLevel="0" collapsed="false">
      <c r="A17555" s="142" t="s">
        <v>34199</v>
      </c>
      <c r="B17555" s="663" t="str">
        <f aca="false">C17555&amp;D17555&amp;E17555&amp;F17555&amp;G17555&amp;H17555</f>
        <v>CONJUNTO DE MATERIAIS PARA RAMAL PREDIAL DE AGUA DE PVC RQ 1.1/2",PADRAO NORMAL,LIGADO EM DISTRIBUIDOR DE FERRO FUNDIDODN ACIMA DE 100MM,EXCLUSIVE TUBO E CAVALETE.FORNECIMENTO</v>
      </c>
      <c r="C17555" s="142" t="s">
        <v>34172</v>
      </c>
      <c r="D17555" s="142" t="s">
        <v>34181</v>
      </c>
      <c r="E17555" s="142" t="s">
        <v>34198</v>
      </c>
      <c r="I17555" s="142" t="s">
        <v>9</v>
      </c>
      <c r="J17555" s="142" t="n">
        <v>956.61</v>
      </c>
    </row>
    <row r="17556" customFormat="false" ht="12.75" hidden="false" customHeight="false" outlineLevel="0" collapsed="false">
      <c r="A17556" s="142" t="s">
        <v>34200</v>
      </c>
      <c r="B17556" s="663" t="str">
        <f aca="false">C17556&amp;D17556&amp;E17556&amp;F17556&amp;G17556&amp;H17556</f>
        <v>CONJUNTO DE MATERIAIS PARA RAMAL PREDIAL DE AGUA DE PVC RQ 2",PADRAO NORMAL,LIGADO EM DISTRIBUIDOR DE PVC DN DE 50MM OU2",EXCLUSIVE TUBO E CAVALETE.FORNECIMENTO</v>
      </c>
      <c r="C17556" s="142" t="s">
        <v>34201</v>
      </c>
      <c r="D17556" s="142" t="s">
        <v>34202</v>
      </c>
      <c r="E17556" s="142" t="s">
        <v>34144</v>
      </c>
      <c r="I17556" s="142" t="s">
        <v>9</v>
      </c>
      <c r="J17556" s="142" t="n">
        <v>1078</v>
      </c>
    </row>
    <row r="17557" customFormat="false" ht="12.75" hidden="false" customHeight="false" outlineLevel="0" collapsed="false">
      <c r="A17557" s="142" t="s">
        <v>34203</v>
      </c>
      <c r="B17557" s="663" t="str">
        <f aca="false">C17557&amp;D17557&amp;E17557&amp;F17557&amp;G17557&amp;H17557</f>
        <v>CONJUNTO DE MATERIAIS PARA RAMAL PREDIAL DE AGUA DE PVC RQ 2",PADRAO NORMAL,LIGADO EM DISTRIBUIDOR DE PVC DN DE 50MM OU2",EXCLUSIVE TUBO E CAVALETE.FORNECIMENTO</v>
      </c>
      <c r="C17557" s="142" t="s">
        <v>34201</v>
      </c>
      <c r="D17557" s="142" t="s">
        <v>34202</v>
      </c>
      <c r="E17557" s="142" t="s">
        <v>34144</v>
      </c>
      <c r="I17557" s="142" t="s">
        <v>9</v>
      </c>
      <c r="J17557" s="142" t="n">
        <v>1078</v>
      </c>
    </row>
    <row r="17558" customFormat="false" ht="12.75" hidden="false" customHeight="false" outlineLevel="0" collapsed="false">
      <c r="A17558" s="142" t="s">
        <v>34204</v>
      </c>
      <c r="B17558" s="663" t="str">
        <f aca="false">C17558&amp;D17558&amp;E17558&amp;F17558&amp;G17558&amp;H17558</f>
        <v>CONJUNTO DE MATERIAIS PARA RAMAL PREDIAL DE AGUA DE PVC RQ 2",PADRAO NORMAL,LIGADO EM DISTRIBUIDOR DE PVC DN DE 75MM OU3",EXCLUSIVE TUBO E CAVALETE.FORNECIMENTO</v>
      </c>
      <c r="C17558" s="142" t="s">
        <v>34201</v>
      </c>
      <c r="D17558" s="142" t="s">
        <v>34205</v>
      </c>
      <c r="E17558" s="142" t="s">
        <v>34206</v>
      </c>
      <c r="I17558" s="142" t="s">
        <v>9</v>
      </c>
      <c r="J17558" s="142" t="n">
        <v>1125.98</v>
      </c>
    </row>
    <row r="17559" customFormat="false" ht="12.75" hidden="false" customHeight="false" outlineLevel="0" collapsed="false">
      <c r="A17559" s="142" t="s">
        <v>34207</v>
      </c>
      <c r="B17559" s="663" t="str">
        <f aca="false">C17559&amp;D17559&amp;E17559&amp;F17559&amp;G17559&amp;H17559</f>
        <v>CONJUNTO DE MATERIAIS PARA RAMAL PREDIAL DE AGUA DE PVC RQ 2",PADRAO NORMAL,LIGADO EM DISTRIBUIDOR DE PVC DN DE 75MM OU3",EXCLUSIVE TUBO E CAVALETE.FORNECIMENTO</v>
      </c>
      <c r="C17559" s="142" t="s">
        <v>34201</v>
      </c>
      <c r="D17559" s="142" t="s">
        <v>34205</v>
      </c>
      <c r="E17559" s="142" t="s">
        <v>34206</v>
      </c>
      <c r="I17559" s="142" t="s">
        <v>9</v>
      </c>
      <c r="J17559" s="142" t="n">
        <v>1125.98</v>
      </c>
    </row>
    <row r="17560" customFormat="false" ht="12.75" hidden="false" customHeight="false" outlineLevel="0" collapsed="false">
      <c r="A17560" s="142" t="s">
        <v>34208</v>
      </c>
      <c r="B17560" s="663" t="str">
        <f aca="false">C17560&amp;D17560&amp;E17560&amp;F17560&amp;G17560&amp;H17560</f>
        <v>CONJUNTO DE MATERIAIS PARA RAMAL PREDIAL DE AGUA DE PVC RQ 2",PADRAO NORMAL,LIGADO EM DISTRIBUIDOR DE FERRO FUNDIDO DN DE 75MM,EXCLUSIVE TUBO E CAVALETE.FORNECIMENTO</v>
      </c>
      <c r="C17560" s="142" t="s">
        <v>34201</v>
      </c>
      <c r="D17560" s="142" t="s">
        <v>34209</v>
      </c>
      <c r="E17560" s="142" t="s">
        <v>34210</v>
      </c>
      <c r="I17560" s="142" t="s">
        <v>9</v>
      </c>
      <c r="J17560" s="142" t="n">
        <v>1402.98</v>
      </c>
    </row>
    <row r="17561" customFormat="false" ht="12.75" hidden="false" customHeight="false" outlineLevel="0" collapsed="false">
      <c r="A17561" s="142" t="s">
        <v>34211</v>
      </c>
      <c r="B17561" s="663" t="str">
        <f aca="false">C17561&amp;D17561&amp;E17561&amp;F17561&amp;G17561&amp;H17561</f>
        <v>CONJUNTO DE MATERIAIS PARA RAMAL PREDIAL DE AGUA DE PVC RQ 2",PADRAO NORMAL,LIGADO EM DISTRIBUIDOR DE FERRO FUNDIDO DN DE 75MM,EXCLUSIVE TUBO E CAVALETE.FORNECIMENTO</v>
      </c>
      <c r="C17561" s="142" t="s">
        <v>34201</v>
      </c>
      <c r="D17561" s="142" t="s">
        <v>34209</v>
      </c>
      <c r="E17561" s="142" t="s">
        <v>34210</v>
      </c>
      <c r="I17561" s="142" t="s">
        <v>9</v>
      </c>
      <c r="J17561" s="142" t="n">
        <v>1402.98</v>
      </c>
    </row>
    <row r="17562" customFormat="false" ht="12.75" hidden="false" customHeight="false" outlineLevel="0" collapsed="false">
      <c r="A17562" s="142" t="s">
        <v>34212</v>
      </c>
      <c r="B17562" s="663" t="str">
        <f aca="false">C17562&amp;D17562&amp;E17562&amp;F17562&amp;G17562&amp;H17562</f>
        <v>CONJUNTO DE MATERIAIS PARA RAMAL PREDIAL DE AGUA DE PVC RQ 2",PADRAO NORMAL,LIGADO EM DISTRIBUIDOR DE PVC DEFOFO OU FERRO FUNDIDO DN DE 100MM,EXCLUSIVE TUBO E CAVALETE.FORNECIMENTO</v>
      </c>
      <c r="C17562" s="142" t="s">
        <v>34201</v>
      </c>
      <c r="D17562" s="142" t="s">
        <v>34213</v>
      </c>
      <c r="E17562" s="142" t="s">
        <v>34214</v>
      </c>
      <c r="I17562" s="142" t="s">
        <v>9</v>
      </c>
      <c r="J17562" s="142" t="n">
        <v>1463.93</v>
      </c>
    </row>
    <row r="17563" customFormat="false" ht="12.75" hidden="false" customHeight="false" outlineLevel="0" collapsed="false">
      <c r="A17563" s="142" t="s">
        <v>34215</v>
      </c>
      <c r="B17563" s="663" t="str">
        <f aca="false">C17563&amp;D17563&amp;E17563&amp;F17563&amp;G17563&amp;H17563</f>
        <v>CONJUNTO DE MATERIAIS PARA RAMAL PREDIAL DE AGUA DE PVC RQ 2",PADRAO NORMAL,LIGADO EM DISTRIBUIDOR DE PVC DEFOFO OU FERRO FUNDIDO DN DE 100MM,EXCLUSIVE TUBO E CAVALETE.FORNECIMENTO</v>
      </c>
      <c r="C17563" s="142" t="s">
        <v>34201</v>
      </c>
      <c r="D17563" s="142" t="s">
        <v>34213</v>
      </c>
      <c r="E17563" s="142" t="s">
        <v>34214</v>
      </c>
      <c r="I17563" s="142" t="s">
        <v>9</v>
      </c>
      <c r="J17563" s="142" t="n">
        <v>1463.93</v>
      </c>
    </row>
    <row r="17564" customFormat="false" ht="12.75" hidden="false" customHeight="false" outlineLevel="0" collapsed="false">
      <c r="A17564" s="142" t="s">
        <v>34216</v>
      </c>
      <c r="B17564" s="663" t="str">
        <f aca="false">C17564&amp;D17564&amp;E17564&amp;F17564&amp;G17564&amp;H17564</f>
        <v>CONJUNTO DE MATERIAIS PARA RAMAL PREDIAL DE AGUA DE PVC RQ 2",PADRAO NORMAL,LIGADO EM DISTRIBUIDOR DE PVC DEFOFO DN DE 150MM,EXCLUSIVE TUBO E CAVALETE.FORNECIMENTO</v>
      </c>
      <c r="C17564" s="142" t="s">
        <v>34201</v>
      </c>
      <c r="D17564" s="142" t="s">
        <v>34217</v>
      </c>
      <c r="E17564" s="142" t="s">
        <v>34166</v>
      </c>
      <c r="I17564" s="142" t="s">
        <v>9</v>
      </c>
      <c r="J17564" s="142" t="n">
        <v>1621.72</v>
      </c>
    </row>
    <row r="17565" customFormat="false" ht="12.75" hidden="false" customHeight="false" outlineLevel="0" collapsed="false">
      <c r="A17565" s="142" t="s">
        <v>34218</v>
      </c>
      <c r="B17565" s="663" t="str">
        <f aca="false">C17565&amp;D17565&amp;E17565&amp;F17565&amp;G17565&amp;H17565</f>
        <v>CONJUNTO DE MATERIAIS PARA RAMAL PREDIAL DE AGUA DE PVC RQ 2",PADRAO NORMAL,LIGADO EM DISTRIBUIDOR DE PVC DEFOFO DN DE 150MM,EXCLUSIVE TUBO E CAVALETE.FORNECIMENTO</v>
      </c>
      <c r="C17565" s="142" t="s">
        <v>34201</v>
      </c>
      <c r="D17565" s="142" t="s">
        <v>34217</v>
      </c>
      <c r="E17565" s="142" t="s">
        <v>34166</v>
      </c>
      <c r="I17565" s="142" t="s">
        <v>9</v>
      </c>
      <c r="J17565" s="142" t="n">
        <v>1621.72</v>
      </c>
    </row>
    <row r="17566" customFormat="false" ht="12.75" hidden="false" customHeight="false" outlineLevel="0" collapsed="false">
      <c r="A17566" s="142" t="s">
        <v>34219</v>
      </c>
      <c r="B17566" s="663" t="str">
        <f aca="false">C17566&amp;D17566&amp;E17566&amp;F17566&amp;G17566&amp;H17566</f>
        <v>CONJUNTO DE MATERIAIS PARA RAMAL PREDIAL DE AGUA DE PVC RQ 2",PADRAO NORMAL,LIGADO EM DISTRIBUIDOR DE PVC DEFOFO DN DE 200MM,EXCLUSIVE TUBO E CAVALETE.FORNECIMENTO</v>
      </c>
      <c r="C17566" s="142" t="s">
        <v>34201</v>
      </c>
      <c r="D17566" s="142" t="s">
        <v>34220</v>
      </c>
      <c r="E17566" s="142" t="s">
        <v>34163</v>
      </c>
      <c r="I17566" s="142" t="s">
        <v>9</v>
      </c>
      <c r="J17566" s="142" t="n">
        <v>1638.87</v>
      </c>
    </row>
    <row r="17567" customFormat="false" ht="12.75" hidden="false" customHeight="false" outlineLevel="0" collapsed="false">
      <c r="A17567" s="142" t="s">
        <v>34221</v>
      </c>
      <c r="B17567" s="663" t="str">
        <f aca="false">C17567&amp;D17567&amp;E17567&amp;F17567&amp;G17567&amp;H17567</f>
        <v>CONJUNTO DE MATERIAIS PARA RAMAL PREDIAL DE AGUA DE PVC RQ 2",PADRAO NORMAL,LIGADO EM DISTRIBUIDOR DE PVC DEFOFO DN DE 200MM,EXCLUSIVE TUBO E CAVALETE.FORNECIMENTO</v>
      </c>
      <c r="C17567" s="142" t="s">
        <v>34201</v>
      </c>
      <c r="D17567" s="142" t="s">
        <v>34220</v>
      </c>
      <c r="E17567" s="142" t="s">
        <v>34163</v>
      </c>
      <c r="I17567" s="142" t="s">
        <v>9</v>
      </c>
      <c r="J17567" s="142" t="n">
        <v>1638.87</v>
      </c>
    </row>
    <row r="17568" customFormat="false" ht="12.75" hidden="false" customHeight="false" outlineLevel="0" collapsed="false">
      <c r="A17568" s="142" t="s">
        <v>34222</v>
      </c>
      <c r="B17568" s="663" t="str">
        <f aca="false">C17568&amp;D17568&amp;E17568&amp;F17568&amp;G17568&amp;H17568</f>
        <v>CONJUNTO DE MATERIAIS PARA RAMAL PREDIAL DE AGUA DE PVC RQ 2",PADRAO NORMAL,LIGADO EM DISTRIBUIDOR DE PVC DEFOFO DN DE 250MM,EXCLUSIVE TUBO E CAVALETE.FORNECIMENTO</v>
      </c>
      <c r="C17568" s="142" t="s">
        <v>34201</v>
      </c>
      <c r="D17568" s="142" t="s">
        <v>34220</v>
      </c>
      <c r="E17568" s="142" t="s">
        <v>34166</v>
      </c>
      <c r="I17568" s="142" t="s">
        <v>9</v>
      </c>
      <c r="J17568" s="142" t="n">
        <v>2209.31</v>
      </c>
    </row>
    <row r="17569" customFormat="false" ht="12.75" hidden="false" customHeight="false" outlineLevel="0" collapsed="false">
      <c r="A17569" s="142" t="s">
        <v>34223</v>
      </c>
      <c r="B17569" s="663" t="str">
        <f aca="false">C17569&amp;D17569&amp;E17569&amp;F17569&amp;G17569&amp;H17569</f>
        <v>CONJUNTO DE MATERIAIS PARA RAMAL PREDIAL DE AGUA DE PVC RQ 2",PADRAO NORMAL,LIGADO EM DISTRIBUIDOR DE PVC DEFOFO DN DE 250MM,EXCLUSIVE TUBO E CAVALETE.FORNECIMENTO</v>
      </c>
      <c r="C17569" s="142" t="s">
        <v>34201</v>
      </c>
      <c r="D17569" s="142" t="s">
        <v>34220</v>
      </c>
      <c r="E17569" s="142" t="s">
        <v>34166</v>
      </c>
      <c r="I17569" s="142" t="s">
        <v>9</v>
      </c>
      <c r="J17569" s="142" t="n">
        <v>2209.31</v>
      </c>
    </row>
    <row r="17570" customFormat="false" ht="12.75" hidden="false" customHeight="false" outlineLevel="0" collapsed="false">
      <c r="A17570" s="142" t="s">
        <v>34224</v>
      </c>
      <c r="B17570" s="663" t="str">
        <f aca="false">C17570&amp;D17570&amp;E17570&amp;F17570&amp;G17570&amp;H17570</f>
        <v>CONJUNTO DE MATERIAIS PARA RAMAL PREDIAL DE AGUA DE PVC RQ 2",LIGADO EM DISTRIBUIDOR DE FERRO FUNDIDO DN ACIMA DE 100MM,EXCLUSIVE TUBO E CAVALETE.FORNECIMENTO</v>
      </c>
      <c r="C17570" s="142" t="s">
        <v>34201</v>
      </c>
      <c r="D17570" s="142" t="s">
        <v>34225</v>
      </c>
      <c r="E17570" s="142" t="s">
        <v>34226</v>
      </c>
      <c r="I17570" s="142" t="s">
        <v>9</v>
      </c>
      <c r="J17570" s="142" t="n">
        <v>1031.81</v>
      </c>
    </row>
    <row r="17571" customFormat="false" ht="12.75" hidden="false" customHeight="false" outlineLevel="0" collapsed="false">
      <c r="A17571" s="142" t="s">
        <v>34227</v>
      </c>
      <c r="B17571" s="663" t="str">
        <f aca="false">C17571&amp;D17571&amp;E17571&amp;F17571&amp;G17571&amp;H17571</f>
        <v>CONJUNTO DE MATERIAIS PARA RAMAL PREDIAL DE AGUA DE PVC RQ 2",LIGADO EM DISTRIBUIDOR DE FERRO FUNDIDO DN ACIMA DE 100MM,EXCLUSIVE TUBO E CAVALETE.FORNECIMENTO</v>
      </c>
      <c r="C17571" s="142" t="s">
        <v>34201</v>
      </c>
      <c r="D17571" s="142" t="s">
        <v>34225</v>
      </c>
      <c r="E17571" s="142" t="s">
        <v>34226</v>
      </c>
      <c r="I17571" s="142" t="s">
        <v>9</v>
      </c>
      <c r="J17571" s="142" t="n">
        <v>1031.81</v>
      </c>
    </row>
    <row r="17572" customFormat="false" ht="12.75" hidden="false" customHeight="false" outlineLevel="0" collapsed="false">
      <c r="A17572" s="142" t="s">
        <v>34228</v>
      </c>
      <c r="B17572" s="663" t="str">
        <f aca="false">C17572&amp;D17572&amp;E17572&amp;F17572&amp;G17572&amp;H17572</f>
        <v>CAVALETE TIPO A,COMPREENDENDO TODOS OS RECURSOS NECESSARIOSCONFORME INSTRUCOES DO EDITAL DA CEDAE,DIAMETRO DE 1/2".FORNECIMENTO E COLOCACAO</v>
      </c>
      <c r="C17572" s="142" t="s">
        <v>34229</v>
      </c>
      <c r="D17572" s="142" t="s">
        <v>34230</v>
      </c>
      <c r="E17572" s="142" t="s">
        <v>12790</v>
      </c>
      <c r="I17572" s="142" t="s">
        <v>9</v>
      </c>
      <c r="J17572" s="142" t="n">
        <v>154.06</v>
      </c>
    </row>
    <row r="17573" customFormat="false" ht="12.75" hidden="false" customHeight="false" outlineLevel="0" collapsed="false">
      <c r="A17573" s="142" t="s">
        <v>34231</v>
      </c>
      <c r="B17573" s="663" t="str">
        <f aca="false">C17573&amp;D17573&amp;E17573&amp;F17573&amp;G17573&amp;H17573</f>
        <v>CAVALETE TIPO A,COMPREENDENDO TODOS OS RECURSOS NECESSARIOSCONFORME INSTRUCOES DO EDITAL DA CEDAE,DIAMETRO DE 1/2".FORNECIMENTO E COLOCACAO</v>
      </c>
      <c r="C17573" s="142" t="s">
        <v>34229</v>
      </c>
      <c r="D17573" s="142" t="s">
        <v>34230</v>
      </c>
      <c r="E17573" s="142" t="s">
        <v>12790</v>
      </c>
      <c r="I17573" s="142" t="s">
        <v>9</v>
      </c>
      <c r="J17573" s="142" t="n">
        <v>146.86</v>
      </c>
    </row>
    <row r="17574" customFormat="false" ht="12.75" hidden="false" customHeight="false" outlineLevel="0" collapsed="false">
      <c r="A17574" s="142" t="s">
        <v>34232</v>
      </c>
      <c r="B17574" s="663" t="str">
        <f aca="false">C17574&amp;D17574&amp;E17574&amp;F17574&amp;G17574&amp;H17574</f>
        <v>CAVALETE TIPO A,COMPREENDENDO TODOS OS RECURSOS NECESSARIOSCONFORME INSTRUCOES DO EDITAL DA CEDAE,DIAMETRO DE 3/4".FORNECIMENTO E COLOCACAO</v>
      </c>
      <c r="C17574" s="142" t="s">
        <v>34229</v>
      </c>
      <c r="D17574" s="142" t="s">
        <v>34233</v>
      </c>
      <c r="E17574" s="142" t="s">
        <v>12790</v>
      </c>
      <c r="I17574" s="142" t="s">
        <v>9</v>
      </c>
      <c r="J17574" s="142" t="n">
        <v>203.6</v>
      </c>
    </row>
    <row r="17575" customFormat="false" ht="12.75" hidden="false" customHeight="false" outlineLevel="0" collapsed="false">
      <c r="A17575" s="142" t="s">
        <v>34234</v>
      </c>
      <c r="B17575" s="663" t="str">
        <f aca="false">C17575&amp;D17575&amp;E17575&amp;F17575&amp;G17575&amp;H17575</f>
        <v>CAVALETE TIPO A,COMPREENDENDO TODOS OS RECURSOS NECESSARIOSCONFORME INSTRUCOES DO EDITAL DA CEDAE,DIAMETRO DE 3/4".FORNECIMENTO E COLOCACAO</v>
      </c>
      <c r="C17575" s="142" t="s">
        <v>34229</v>
      </c>
      <c r="D17575" s="142" t="s">
        <v>34233</v>
      </c>
      <c r="E17575" s="142" t="s">
        <v>12790</v>
      </c>
      <c r="I17575" s="142" t="s">
        <v>9</v>
      </c>
      <c r="J17575" s="142" t="n">
        <v>195.38</v>
      </c>
    </row>
    <row r="17576" customFormat="false" ht="12.75" hidden="false" customHeight="false" outlineLevel="0" collapsed="false">
      <c r="A17576" s="142" t="s">
        <v>34235</v>
      </c>
      <c r="B17576" s="663" t="str">
        <f aca="false">C17576&amp;D17576&amp;E17576&amp;F17576&amp;G17576&amp;H17576</f>
        <v>CAVALETE TIPO A,COMPREENDENDO TODOS OS RECURSOS NECESSARIOSCONFORME INSTRUCOES DO EDITAL DA CEDAE,DIAMETRO DE 1".FORNECIMENTO E COLOCACAO</v>
      </c>
      <c r="C17576" s="142" t="s">
        <v>34229</v>
      </c>
      <c r="D17576" s="142" t="s">
        <v>34236</v>
      </c>
      <c r="E17576" s="142" t="s">
        <v>7713</v>
      </c>
      <c r="I17576" s="142" t="s">
        <v>9</v>
      </c>
      <c r="J17576" s="142" t="n">
        <v>265.77</v>
      </c>
    </row>
    <row r="17577" customFormat="false" ht="12.75" hidden="false" customHeight="false" outlineLevel="0" collapsed="false">
      <c r="A17577" s="142" t="s">
        <v>34237</v>
      </c>
      <c r="B17577" s="663" t="str">
        <f aca="false">C17577&amp;D17577&amp;E17577&amp;F17577&amp;G17577&amp;H17577</f>
        <v>CAVALETE TIPO A,COMPREENDENDO TODOS OS RECURSOS NECESSARIOSCONFORME INSTRUCOES DO EDITAL DA CEDAE,DIAMETRO DE 1".FORNECIMENTO E COLOCACAO</v>
      </c>
      <c r="C17577" s="142" t="s">
        <v>34229</v>
      </c>
      <c r="D17577" s="142" t="s">
        <v>34236</v>
      </c>
      <c r="E17577" s="142" t="s">
        <v>7713</v>
      </c>
      <c r="I17577" s="142" t="s">
        <v>9</v>
      </c>
      <c r="J17577" s="142" t="n">
        <v>256.52</v>
      </c>
    </row>
    <row r="17578" customFormat="false" ht="12.75" hidden="false" customHeight="false" outlineLevel="0" collapsed="false">
      <c r="A17578" s="142" t="s">
        <v>34238</v>
      </c>
      <c r="B17578" s="663" t="str">
        <f aca="false">C17578&amp;D17578&amp;E17578&amp;F17578&amp;G17578&amp;H17578</f>
        <v>INSTALACAO DE RAMAL PREDIAL NAO EXECUTADO POR TOTAL IMPOSSIBILIDADE</v>
      </c>
      <c r="C17578" s="142" t="s">
        <v>34239</v>
      </c>
      <c r="D17578" s="142" t="s">
        <v>34240</v>
      </c>
      <c r="I17578" s="142" t="s">
        <v>9</v>
      </c>
      <c r="J17578" s="142" t="n">
        <v>38.48</v>
      </c>
    </row>
    <row r="17579" customFormat="false" ht="12.75" hidden="false" customHeight="false" outlineLevel="0" collapsed="false">
      <c r="A17579" s="142" t="s">
        <v>34241</v>
      </c>
      <c r="B17579" s="663" t="str">
        <f aca="false">C17579&amp;D17579&amp;E17579&amp;F17579&amp;G17579&amp;H17579</f>
        <v>INSTALACAO DE RAMAL PREDIAL NAO EXECUTADO POR TOTAL IMPOSSIBILIDADE</v>
      </c>
      <c r="C17579" s="142" t="s">
        <v>34239</v>
      </c>
      <c r="D17579" s="142" t="s">
        <v>34240</v>
      </c>
      <c r="I17579" s="142" t="s">
        <v>9</v>
      </c>
      <c r="J17579" s="142" t="n">
        <v>33.34</v>
      </c>
    </row>
    <row r="17580" customFormat="false" ht="12.75" hidden="false" customHeight="false" outlineLevel="0" collapsed="false">
      <c r="A17580" s="142" t="s">
        <v>34242</v>
      </c>
      <c r="B17580" s="663" t="str">
        <f aca="false">C17580&amp;D17580&amp;E17580&amp;F17580&amp;G17580&amp;H17580</f>
        <v>PREPARO E ASSENTAMENTO DE CAVALETE PADRAO NORMAL CEDAE COM DIAMETRO DE 1/2",EXCLUSIVE FORNECIMENTO DE TUBOS,PECAS E REGISTROS</v>
      </c>
      <c r="C17580" s="142" t="s">
        <v>34243</v>
      </c>
      <c r="D17580" s="142" t="s">
        <v>34244</v>
      </c>
      <c r="E17580" s="142" t="s">
        <v>34245</v>
      </c>
      <c r="I17580" s="142" t="s">
        <v>9</v>
      </c>
      <c r="J17580" s="142" t="n">
        <v>41.17</v>
      </c>
    </row>
    <row r="17581" customFormat="false" ht="12.75" hidden="false" customHeight="false" outlineLevel="0" collapsed="false">
      <c r="A17581" s="142" t="s">
        <v>34246</v>
      </c>
      <c r="B17581" s="663" t="str">
        <f aca="false">C17581&amp;D17581&amp;E17581&amp;F17581&amp;G17581&amp;H17581</f>
        <v>PREPARO E ASSENTAMENTO DE CAVALETE PADRAO NORMAL CEDAE COM DIAMETRO DE 1/2",EXCLUSIVE FORNECIMENTO DE TUBOS,PECAS E REGISTROS</v>
      </c>
      <c r="C17581" s="142" t="s">
        <v>34243</v>
      </c>
      <c r="D17581" s="142" t="s">
        <v>34244</v>
      </c>
      <c r="E17581" s="142" t="s">
        <v>34245</v>
      </c>
      <c r="I17581" s="142" t="s">
        <v>9</v>
      </c>
      <c r="J17581" s="142" t="n">
        <v>35.67</v>
      </c>
    </row>
    <row r="17582" customFormat="false" ht="12.75" hidden="false" customHeight="false" outlineLevel="0" collapsed="false">
      <c r="A17582" s="142" t="s">
        <v>34247</v>
      </c>
      <c r="B17582" s="663" t="str">
        <f aca="false">C17582&amp;D17582&amp;E17582&amp;F17582&amp;G17582&amp;H17582</f>
        <v>PREPARO E ASSENTAMENTO DE CAVALETE PADRAO NORMAL CEDAE COM DIAMETRO DE 3/4",EXCLUSIVE FORNECIMENTO DE TUBOS,PECAS E REGISTROS</v>
      </c>
      <c r="C17582" s="142" t="s">
        <v>34243</v>
      </c>
      <c r="D17582" s="142" t="s">
        <v>34248</v>
      </c>
      <c r="E17582" s="142" t="s">
        <v>34245</v>
      </c>
      <c r="I17582" s="142" t="s">
        <v>9</v>
      </c>
      <c r="J17582" s="142" t="n">
        <v>50.4</v>
      </c>
    </row>
    <row r="17583" customFormat="false" ht="12.75" hidden="false" customHeight="false" outlineLevel="0" collapsed="false">
      <c r="A17583" s="142" t="s">
        <v>34249</v>
      </c>
      <c r="B17583" s="663" t="str">
        <f aca="false">C17583&amp;D17583&amp;E17583&amp;F17583&amp;G17583&amp;H17583</f>
        <v>PREPARO E ASSENTAMENTO DE CAVALETE PADRAO NORMAL CEDAE COM DIAMETRO DE 3/4",EXCLUSIVE FORNECIMENTO DE TUBOS,PECAS E REGISTROS</v>
      </c>
      <c r="C17583" s="142" t="s">
        <v>34243</v>
      </c>
      <c r="D17583" s="142" t="s">
        <v>34248</v>
      </c>
      <c r="E17583" s="142" t="s">
        <v>34245</v>
      </c>
      <c r="I17583" s="142" t="s">
        <v>9</v>
      </c>
      <c r="J17583" s="142" t="n">
        <v>43.67</v>
      </c>
    </row>
    <row r="17584" customFormat="false" ht="12.75" hidden="false" customHeight="false" outlineLevel="0" collapsed="false">
      <c r="A17584" s="142" t="s">
        <v>34250</v>
      </c>
      <c r="B17584" s="663" t="str">
        <f aca="false">C17584&amp;D17584&amp;E17584&amp;F17584&amp;G17584&amp;H17584</f>
        <v>PREPARO E ASSENTAMENTO DE CAVALETE PADRAO NORMAL CEDAE COM DIAMETRO DE 1",EXCLUSIVE FORNECIMENTO DE TUBOS,PECAS E REGISTROS</v>
      </c>
      <c r="C17584" s="142" t="s">
        <v>34243</v>
      </c>
      <c r="D17584" s="142" t="s">
        <v>34251</v>
      </c>
      <c r="E17584" s="142" t="s">
        <v>34252</v>
      </c>
      <c r="I17584" s="142" t="s">
        <v>9</v>
      </c>
      <c r="J17584" s="142" t="n">
        <v>69.26</v>
      </c>
    </row>
    <row r="17585" customFormat="false" ht="12.75" hidden="false" customHeight="false" outlineLevel="0" collapsed="false">
      <c r="A17585" s="142" t="s">
        <v>34253</v>
      </c>
      <c r="B17585" s="663" t="str">
        <f aca="false">C17585&amp;D17585&amp;E17585&amp;F17585&amp;G17585&amp;H17585</f>
        <v>PREPARO E ASSENTAMENTO DE CAVALETE PADRAO NORMAL CEDAE COM DIAMETRO DE 1",EXCLUSIVE FORNECIMENTO DE TUBOS,PECAS E REGISTROS</v>
      </c>
      <c r="C17585" s="142" t="s">
        <v>34243</v>
      </c>
      <c r="D17585" s="142" t="s">
        <v>34251</v>
      </c>
      <c r="E17585" s="142" t="s">
        <v>34252</v>
      </c>
      <c r="I17585" s="142" t="s">
        <v>9</v>
      </c>
      <c r="J17585" s="142" t="n">
        <v>60.01</v>
      </c>
    </row>
    <row r="17586" customFormat="false" ht="12.75" hidden="false" customHeight="false" outlineLevel="0" collapsed="false">
      <c r="A17586" s="142" t="s">
        <v>34254</v>
      </c>
      <c r="B17586" s="663" t="str">
        <f aca="false">C17586&amp;D17586&amp;E17586&amp;F17586&amp;G17586&amp;H17586</f>
        <v>PREPARO E ASSENTAMENTO DE CAVALETE PADRAO NORMAL CEDAE COM DIAMETRO DE 1.1/2",EXCLUSIVE FORNECIMENTO DE TUBOS,PECAS E REGISTROS</v>
      </c>
      <c r="C17586" s="142" t="s">
        <v>34243</v>
      </c>
      <c r="D17586" s="142" t="s">
        <v>34255</v>
      </c>
      <c r="E17586" s="142" t="s">
        <v>34256</v>
      </c>
      <c r="I17586" s="142" t="s">
        <v>9</v>
      </c>
      <c r="J17586" s="142" t="n">
        <v>105.82</v>
      </c>
    </row>
    <row r="17587" customFormat="false" ht="12.75" hidden="false" customHeight="false" outlineLevel="0" collapsed="false">
      <c r="A17587" s="142" t="s">
        <v>34257</v>
      </c>
      <c r="B17587" s="663" t="str">
        <f aca="false">C17587&amp;D17587&amp;E17587&amp;F17587&amp;G17587&amp;H17587</f>
        <v>PREPARO E ASSENTAMENTO DE CAVALETE PADRAO NORMAL CEDAE COM DIAMETRO DE 1.1/2",EXCLUSIVE FORNECIMENTO DE TUBOS,PECAS E REGISTROS</v>
      </c>
      <c r="C17587" s="142" t="s">
        <v>34243</v>
      </c>
      <c r="D17587" s="142" t="s">
        <v>34255</v>
      </c>
      <c r="E17587" s="142" t="s">
        <v>34256</v>
      </c>
      <c r="I17587" s="142" t="s">
        <v>9</v>
      </c>
      <c r="J17587" s="142" t="n">
        <v>91.68</v>
      </c>
    </row>
    <row r="17588" customFormat="false" ht="12.75" hidden="false" customHeight="false" outlineLevel="0" collapsed="false">
      <c r="A17588" s="142" t="s">
        <v>34258</v>
      </c>
      <c r="B17588" s="663" t="str">
        <f aca="false">C17588&amp;D17588&amp;E17588&amp;F17588&amp;G17588&amp;H17588</f>
        <v>PREPARO E ASSENTAMENTO DE CAVALETE PADRAO NORMAL CEDAE COM DIAMETRO DE 2",EXCLUSIVE FORNECIMENTO DE TUBOS,PECAS E REGISTROS</v>
      </c>
      <c r="C17588" s="142" t="s">
        <v>34243</v>
      </c>
      <c r="D17588" s="142" t="s">
        <v>34259</v>
      </c>
      <c r="E17588" s="142" t="s">
        <v>34252</v>
      </c>
      <c r="I17588" s="142" t="s">
        <v>9</v>
      </c>
      <c r="J17588" s="142" t="n">
        <v>143.14</v>
      </c>
    </row>
    <row r="17589" customFormat="false" ht="12.75" hidden="false" customHeight="false" outlineLevel="0" collapsed="false">
      <c r="A17589" s="142" t="s">
        <v>34260</v>
      </c>
      <c r="B17589" s="663" t="str">
        <f aca="false">C17589&amp;D17589&amp;E17589&amp;F17589&amp;G17589&amp;H17589</f>
        <v>PREPARO E ASSENTAMENTO DE CAVALETE PADRAO NORMAL CEDAE COM DIAMETRO DE 2",EXCLUSIVE FORNECIMENTO DE TUBOS,PECAS E REGISTROS</v>
      </c>
      <c r="C17589" s="142" t="s">
        <v>34243</v>
      </c>
      <c r="D17589" s="142" t="s">
        <v>34259</v>
      </c>
      <c r="E17589" s="142" t="s">
        <v>34252</v>
      </c>
      <c r="I17589" s="142" t="s">
        <v>9</v>
      </c>
      <c r="J17589" s="142" t="n">
        <v>124.02</v>
      </c>
    </row>
    <row r="17590" customFormat="false" ht="12.75" hidden="false" customHeight="false" outlineLevel="0" collapsed="false">
      <c r="A17590" s="142" t="s">
        <v>34261</v>
      </c>
      <c r="B17590" s="663" t="str">
        <f aca="false">C17590&amp;D17590&amp;E17590&amp;F17590&amp;G17590&amp;H17590</f>
        <v>PREPARO E ASSENTAMENTO DE CAVALETE TIPO KIT PVC DE 1/2",EXCLUSIVE FORNECIMENTO DO MATERIAL</v>
      </c>
      <c r="C17590" s="142" t="s">
        <v>34262</v>
      </c>
      <c r="D17590" s="142" t="s">
        <v>34263</v>
      </c>
      <c r="I17590" s="142" t="s">
        <v>9</v>
      </c>
      <c r="J17590" s="142" t="n">
        <v>15.39</v>
      </c>
    </row>
    <row r="17591" customFormat="false" ht="12.75" hidden="false" customHeight="false" outlineLevel="0" collapsed="false">
      <c r="A17591" s="142" t="s">
        <v>34264</v>
      </c>
      <c r="B17591" s="663" t="str">
        <f aca="false">C17591&amp;D17591&amp;E17591&amp;F17591&amp;G17591&amp;H17591</f>
        <v>PREPARO E ASSENTAMENTO DE CAVALETE TIPO KIT PVC DE 1/2",EXCLUSIVE FORNECIMENTO DO MATERIAL</v>
      </c>
      <c r="C17591" s="142" t="s">
        <v>34262</v>
      </c>
      <c r="D17591" s="142" t="s">
        <v>34263</v>
      </c>
      <c r="I17591" s="142" t="s">
        <v>9</v>
      </c>
      <c r="J17591" s="142" t="n">
        <v>13.33</v>
      </c>
    </row>
    <row r="17592" customFormat="false" ht="12.75" hidden="false" customHeight="false" outlineLevel="0" collapsed="false">
      <c r="A17592" s="142" t="s">
        <v>34265</v>
      </c>
      <c r="B17592" s="663" t="str">
        <f aca="false">C17592&amp;D17592&amp;E17592&amp;F17592&amp;G17592&amp;H17592</f>
        <v>PREPARO E ASSENTAMENTO DE CAVALETE TIPO KIT PVC DE 3/4",EXCLUSIVE FORNECIMENTO DO MATERIAL</v>
      </c>
      <c r="C17592" s="142" t="s">
        <v>34266</v>
      </c>
      <c r="D17592" s="142" t="s">
        <v>34263</v>
      </c>
      <c r="I17592" s="142" t="s">
        <v>9</v>
      </c>
      <c r="J17592" s="142" t="n">
        <v>18.47</v>
      </c>
    </row>
    <row r="17593" customFormat="false" ht="12.75" hidden="false" customHeight="false" outlineLevel="0" collapsed="false">
      <c r="A17593" s="142" t="s">
        <v>34267</v>
      </c>
      <c r="B17593" s="663" t="str">
        <f aca="false">C17593&amp;D17593&amp;E17593&amp;F17593&amp;G17593&amp;H17593</f>
        <v>PREPARO E ASSENTAMENTO DE CAVALETE TIPO KIT PVC DE 3/4",EXCLUSIVE FORNECIMENTO DO MATERIAL</v>
      </c>
      <c r="C17593" s="142" t="s">
        <v>34266</v>
      </c>
      <c r="D17593" s="142" t="s">
        <v>34263</v>
      </c>
      <c r="I17593" s="142" t="s">
        <v>9</v>
      </c>
      <c r="J17593" s="142" t="n">
        <v>16</v>
      </c>
    </row>
    <row r="17594" customFormat="false" ht="12.75" hidden="false" customHeight="false" outlineLevel="0" collapsed="false">
      <c r="A17594" s="142" t="s">
        <v>34268</v>
      </c>
      <c r="B17594" s="663" t="str">
        <f aca="false">C17594&amp;D17594&amp;E17594&amp;F17594&amp;G17594&amp;H17594</f>
        <v>ASSENTAMENTO OU TRANSFERENCIA DE RAMAL PREDIAL DE AGUA EM TUBO DE PEAD 20MM OU PVC DE 1/2",LIGADO EM DISTRIBUIDOR DE PVC A CAVALETE,OU A RAMAL ANTIGO,EXCLUSIVE FORNECIMENTO DOS MATERIAIS,ABERTURA E FECHAMENTO DA VALA</v>
      </c>
      <c r="C17594" s="142" t="s">
        <v>34269</v>
      </c>
      <c r="D17594" s="142" t="s">
        <v>34270</v>
      </c>
      <c r="E17594" s="142" t="s">
        <v>34271</v>
      </c>
      <c r="F17594" s="142" t="s">
        <v>34272</v>
      </c>
      <c r="I17594" s="142" t="s">
        <v>9</v>
      </c>
      <c r="J17594" s="142" t="n">
        <v>12.31</v>
      </c>
    </row>
    <row r="17595" customFormat="false" ht="12.75" hidden="false" customHeight="false" outlineLevel="0" collapsed="false">
      <c r="A17595" s="142" t="s">
        <v>34273</v>
      </c>
      <c r="B17595" s="663" t="str">
        <f aca="false">C17595&amp;D17595&amp;E17595&amp;F17595&amp;G17595&amp;H17595</f>
        <v>ASSENTAMENTO OU TRANSFERENCIA DE RAMAL PREDIAL DE AGUA EM TUBO DE PEAD 20MM OU PVC DE 1/2",LIGADO EM DISTRIBUIDOR DE PVC A CAVALETE,OU A RAMAL ANTIGO,EXCLUSIVE FORNECIMENTO DOS MATERIAIS,ABERTURA E FECHAMENTO DA VALA</v>
      </c>
      <c r="C17595" s="142" t="s">
        <v>34269</v>
      </c>
      <c r="D17595" s="142" t="s">
        <v>34270</v>
      </c>
      <c r="E17595" s="142" t="s">
        <v>34271</v>
      </c>
      <c r="F17595" s="142" t="s">
        <v>34272</v>
      </c>
      <c r="I17595" s="142" t="s">
        <v>9</v>
      </c>
      <c r="J17595" s="142" t="n">
        <v>10.66</v>
      </c>
    </row>
    <row r="17596" customFormat="false" ht="12.75" hidden="false" customHeight="false" outlineLevel="0" collapsed="false">
      <c r="A17596" s="142" t="s">
        <v>34274</v>
      </c>
      <c r="B17596" s="663" t="str">
        <f aca="false">C17596&amp;D17596&amp;E17596&amp;F17596&amp;G17596&amp;H17596</f>
        <v>ASSENTAMENTO OU TRANSFERENCIA DE RAMAL PREDIAL DE AGUA EM TUBO DE PEAD 20MM OU PVC DE 1/2",LIGADO EM DISTRIBUIDOR DE FERRO FUNDIDO A CAVALETE,OU A RAMAL ANTIGO,EXCLUSIVE FORNECIMENTO DOS MATERIAS,ABERTURA E FECHAMENTO DA VALA</v>
      </c>
      <c r="C17596" s="142" t="s">
        <v>34269</v>
      </c>
      <c r="D17596" s="142" t="s">
        <v>34275</v>
      </c>
      <c r="E17596" s="142" t="s">
        <v>34276</v>
      </c>
      <c r="F17596" s="142" t="s">
        <v>34277</v>
      </c>
      <c r="I17596" s="142" t="s">
        <v>9</v>
      </c>
      <c r="J17596" s="142" t="n">
        <v>20</v>
      </c>
    </row>
    <row r="17597" customFormat="false" ht="12.75" hidden="false" customHeight="false" outlineLevel="0" collapsed="false">
      <c r="A17597" s="142" t="s">
        <v>34278</v>
      </c>
      <c r="B17597" s="663" t="str">
        <f aca="false">C17597&amp;D17597&amp;E17597&amp;F17597&amp;G17597&amp;H17597</f>
        <v>ASSENTAMENTO OU TRANSFERENCIA DE RAMAL PREDIAL DE AGUA EM TUBO DE PEAD 20MM OU PVC DE 1/2",LIGADO EM DISTRIBUIDOR DE FERRO FUNDIDO A CAVALETE,OU A RAMAL ANTIGO,EXCLUSIVE FORNECIMENTO DOS MATERIAS,ABERTURA E FECHAMENTO DA VALA</v>
      </c>
      <c r="C17597" s="142" t="s">
        <v>34269</v>
      </c>
      <c r="D17597" s="142" t="s">
        <v>34275</v>
      </c>
      <c r="E17597" s="142" t="s">
        <v>34276</v>
      </c>
      <c r="F17597" s="142" t="s">
        <v>34277</v>
      </c>
      <c r="I17597" s="142" t="s">
        <v>9</v>
      </c>
      <c r="J17597" s="142" t="n">
        <v>17.33</v>
      </c>
    </row>
    <row r="17598" customFormat="false" ht="12.75" hidden="false" customHeight="false" outlineLevel="0" collapsed="false">
      <c r="A17598" s="142" t="s">
        <v>34279</v>
      </c>
      <c r="B17598" s="663" t="str">
        <f aca="false">C17598&amp;D17598&amp;E17598&amp;F17598&amp;G17598&amp;H17598</f>
        <v>ASSENTAMENTO OU TRANSFERENCIA DE RAMAL PREDIAL DE AGUA EM TUBO DE PEAD 32MM OU PVC DE 3/4",LIGADO EM DISTRIBUIDOR DE PVC A CAVALETE,OU RAMAL ANTIGO,EXCLUSIVE O FORNECIMENTO DOS MATERIAIS,ABERTURA E FECHAMENTO DA VALA</v>
      </c>
      <c r="C17598" s="142" t="s">
        <v>34269</v>
      </c>
      <c r="D17598" s="142" t="s">
        <v>34280</v>
      </c>
      <c r="E17598" s="142" t="s">
        <v>34281</v>
      </c>
      <c r="F17598" s="142" t="s">
        <v>34272</v>
      </c>
      <c r="I17598" s="142" t="s">
        <v>9</v>
      </c>
      <c r="J17598" s="142" t="n">
        <v>13.85</v>
      </c>
    </row>
    <row r="17599" customFormat="false" ht="12.75" hidden="false" customHeight="false" outlineLevel="0" collapsed="false">
      <c r="A17599" s="142" t="s">
        <v>34282</v>
      </c>
      <c r="B17599" s="663" t="str">
        <f aca="false">C17599&amp;D17599&amp;E17599&amp;F17599&amp;G17599&amp;H17599</f>
        <v>ASSENTAMENTO OU TRANSFERENCIA DE RAMAL PREDIAL DE AGUA EM TUBO DE PEAD 32MM OU PVC DE 3/4",LIGADO EM DISTRIBUIDOR DE PVC A CAVALETE,OU RAMAL ANTIGO,EXCLUSIVE O FORNECIMENTO DOS MATERIAIS,ABERTURA E FECHAMENTO DA VALA</v>
      </c>
      <c r="C17599" s="142" t="s">
        <v>34269</v>
      </c>
      <c r="D17599" s="142" t="s">
        <v>34280</v>
      </c>
      <c r="E17599" s="142" t="s">
        <v>34281</v>
      </c>
      <c r="F17599" s="142" t="s">
        <v>34272</v>
      </c>
      <c r="I17599" s="142" t="s">
        <v>9</v>
      </c>
      <c r="J17599" s="142" t="n">
        <v>12</v>
      </c>
    </row>
    <row r="17600" customFormat="false" ht="12.75" hidden="false" customHeight="false" outlineLevel="0" collapsed="false">
      <c r="A17600" s="142" t="s">
        <v>34283</v>
      </c>
      <c r="B17600" s="663" t="str">
        <f aca="false">C17600&amp;D17600&amp;E17600&amp;F17600&amp;G17600&amp;H17600</f>
        <v>ASSENTAMENTO OU TRANSFERENCIA DE RAMAL PREDIAL DE AGUA EM TUBO DE PEAD 32MM OU PVC DE 3/4",LIGADO EM DISTRIBUIDOR DE FERRO FUNDIDO A CAVALETE,OU A RAMAL ANTIGO,EXCLUSIVE FORNECIMENTO DOS MATERIAIS,ABERTURA E FECHAMENTO DE VALA</v>
      </c>
      <c r="C17600" s="142" t="s">
        <v>34269</v>
      </c>
      <c r="D17600" s="142" t="s">
        <v>34284</v>
      </c>
      <c r="E17600" s="142" t="s">
        <v>34276</v>
      </c>
      <c r="F17600" s="142" t="s">
        <v>34285</v>
      </c>
      <c r="I17600" s="142" t="s">
        <v>9</v>
      </c>
      <c r="J17600" s="142" t="n">
        <v>21.54</v>
      </c>
    </row>
    <row r="17601" customFormat="false" ht="12.75" hidden="false" customHeight="false" outlineLevel="0" collapsed="false">
      <c r="A17601" s="142" t="s">
        <v>34286</v>
      </c>
      <c r="B17601" s="663" t="str">
        <f aca="false">C17601&amp;D17601&amp;E17601&amp;F17601&amp;G17601&amp;H17601</f>
        <v>ASSENTAMENTO OU TRANSFERENCIA DE RAMAL PREDIAL DE AGUA EM TUBO DE PEAD 32MM OU PVC DE 3/4",LIGADO EM DISTRIBUIDOR DE FERRO FUNDIDO A CAVALETE,OU A RAMAL ANTIGO,EXCLUSIVE FORNECIMENTO DOS MATERIAIS,ABERTURA E FECHAMENTO DE VALA</v>
      </c>
      <c r="C17601" s="142" t="s">
        <v>34269</v>
      </c>
      <c r="D17601" s="142" t="s">
        <v>34284</v>
      </c>
      <c r="E17601" s="142" t="s">
        <v>34276</v>
      </c>
      <c r="F17601" s="142" t="s">
        <v>34285</v>
      </c>
      <c r="I17601" s="142" t="s">
        <v>9</v>
      </c>
      <c r="J17601" s="142" t="n">
        <v>18.67</v>
      </c>
    </row>
    <row r="17602" customFormat="false" ht="12.75" hidden="false" customHeight="false" outlineLevel="0" collapsed="false">
      <c r="A17602" s="142" t="s">
        <v>34287</v>
      </c>
      <c r="B17602" s="663" t="str">
        <f aca="false">C17602&amp;D17602&amp;E17602&amp;F17602&amp;G17602&amp;H17602</f>
        <v>ASSENTAMENTO OU TRANSFERENCIA DE RAMAL PREDIAL DE AGUA EM TUBO DE PVC DE 1",LIGADO EM DISTRIBUIDOR DE PVC A CAVALETE,OUA RAMAL ANTIGO,EXCLUSIVE FORNECIMENTO DOS MATERIAIS,ABERTURA E FECHAMENTO DE VALA</v>
      </c>
      <c r="C17602" s="142" t="s">
        <v>34269</v>
      </c>
      <c r="D17602" s="142" t="s">
        <v>34288</v>
      </c>
      <c r="E17602" s="142" t="s">
        <v>34289</v>
      </c>
      <c r="F17602" s="142" t="s">
        <v>34290</v>
      </c>
      <c r="I17602" s="142" t="s">
        <v>9</v>
      </c>
      <c r="J17602" s="142" t="n">
        <v>15.77</v>
      </c>
    </row>
    <row r="17603" customFormat="false" ht="12.75" hidden="false" customHeight="false" outlineLevel="0" collapsed="false">
      <c r="A17603" s="142" t="s">
        <v>34291</v>
      </c>
      <c r="B17603" s="663" t="str">
        <f aca="false">C17603&amp;D17603&amp;E17603&amp;F17603&amp;G17603&amp;H17603</f>
        <v>ASSENTAMENTO OU TRANSFERENCIA DE RAMAL PREDIAL DE AGUA EM TUBO DE PVC DE 1",LIGADO EM DISTRIBUIDOR DE PVC A CAVALETE,OUA RAMAL ANTIGO,EXCLUSIVE FORNECIMENTO DOS MATERIAIS,ABERTURA E FECHAMENTO DE VALA</v>
      </c>
      <c r="C17603" s="142" t="s">
        <v>34269</v>
      </c>
      <c r="D17603" s="142" t="s">
        <v>34288</v>
      </c>
      <c r="E17603" s="142" t="s">
        <v>34289</v>
      </c>
      <c r="F17603" s="142" t="s">
        <v>34290</v>
      </c>
      <c r="I17603" s="142" t="s">
        <v>9</v>
      </c>
      <c r="J17603" s="142" t="n">
        <v>13.66</v>
      </c>
    </row>
    <row r="17604" customFormat="false" ht="12.75" hidden="false" customHeight="false" outlineLevel="0" collapsed="false">
      <c r="A17604" s="142" t="s">
        <v>34292</v>
      </c>
      <c r="B17604" s="663" t="str">
        <f aca="false">C17604&amp;D17604&amp;E17604&amp;F17604&amp;G17604&amp;H17604</f>
        <v>ASSENTAMENTO OU TRANSFERENCIA DE RAMAL PREDIAL DE AGUA EM TUNO DE PVC DE 1",LIGADO EM DISTRIBUIDOR DE FERRO FUNDIDO A CAVALETE,OU A RAMAL ANTIGO,EXCLUSIVE FORNECIMENTO DOS MATERIAIS,ABERTURA E FECHAMENTO DE VALA</v>
      </c>
      <c r="C17604" s="142" t="s">
        <v>34269</v>
      </c>
      <c r="D17604" s="142" t="s">
        <v>34293</v>
      </c>
      <c r="E17604" s="142" t="s">
        <v>34294</v>
      </c>
      <c r="F17604" s="142" t="s">
        <v>34295</v>
      </c>
      <c r="I17604" s="142" t="s">
        <v>9</v>
      </c>
      <c r="J17604" s="142" t="n">
        <v>23.47</v>
      </c>
    </row>
    <row r="17605" customFormat="false" ht="12.75" hidden="false" customHeight="false" outlineLevel="0" collapsed="false">
      <c r="A17605" s="142" t="s">
        <v>34296</v>
      </c>
      <c r="B17605" s="663" t="str">
        <f aca="false">C17605&amp;D17605&amp;E17605&amp;F17605&amp;G17605&amp;H17605</f>
        <v>ASSENTAMENTO OU TRANSFERENCIA DE RAMAL PREDIAL DE AGUA EM TUNO DE PVC DE 1",LIGADO EM DISTRIBUIDOR DE FERRO FUNDIDO A CAVALETE,OU A RAMAL ANTIGO,EXCLUSIVE FORNECIMENTO DOS MATERIAIS,ABERTURA E FECHAMENTO DE VALA</v>
      </c>
      <c r="C17605" s="142" t="s">
        <v>34269</v>
      </c>
      <c r="D17605" s="142" t="s">
        <v>34293</v>
      </c>
      <c r="E17605" s="142" t="s">
        <v>34294</v>
      </c>
      <c r="F17605" s="142" t="s">
        <v>34295</v>
      </c>
      <c r="I17605" s="142" t="s">
        <v>9</v>
      </c>
      <c r="J17605" s="142" t="n">
        <v>20.33</v>
      </c>
    </row>
    <row r="17606" customFormat="false" ht="12.75" hidden="false" customHeight="false" outlineLevel="0" collapsed="false">
      <c r="A17606" s="142" t="s">
        <v>34297</v>
      </c>
      <c r="B17606" s="663" t="str">
        <f aca="false">C17606&amp;D17606&amp;E17606&amp;F17606&amp;G17606&amp;H17606</f>
        <v>ASSENTAMENTO OU TRANSFERENCIA DE RAMAL PREDIAL DE AGUA EM TUBO DE PVC DE 1.1/2" OU 2",LIGADO EM DISTRIBUIDOR DE PVC DE ATE 75MM DE DIAMETRO,EXCLUSIVE FORNECIMENTO DOS MATERIAIS,ABERTURA E FECHAMENTO DE VALA</v>
      </c>
      <c r="C17606" s="142" t="s">
        <v>34269</v>
      </c>
      <c r="D17606" s="142" t="s">
        <v>34298</v>
      </c>
      <c r="E17606" s="142" t="s">
        <v>34299</v>
      </c>
      <c r="F17606" s="142" t="s">
        <v>34300</v>
      </c>
      <c r="I17606" s="142" t="s">
        <v>9</v>
      </c>
      <c r="J17606" s="142" t="n">
        <v>55.79</v>
      </c>
    </row>
    <row r="17607" customFormat="false" ht="12.75" hidden="false" customHeight="false" outlineLevel="0" collapsed="false">
      <c r="A17607" s="142" t="s">
        <v>34301</v>
      </c>
      <c r="B17607" s="663" t="str">
        <f aca="false">C17607&amp;D17607&amp;E17607&amp;F17607&amp;G17607&amp;H17607</f>
        <v>ASSENTAMENTO OU TRANSFERENCIA DE RAMAL PREDIAL DE AGUA EM TUBO DE PVC DE 1.1/2" OU 2",LIGADO EM DISTRIBUIDOR DE PVC DE ATE 75MM DE DIAMETRO,EXCLUSIVE FORNECIMENTO DOS MATERIAIS,ABERTURA E FECHAMENTO DE VALA</v>
      </c>
      <c r="C17607" s="142" t="s">
        <v>34269</v>
      </c>
      <c r="D17607" s="142" t="s">
        <v>34298</v>
      </c>
      <c r="E17607" s="142" t="s">
        <v>34299</v>
      </c>
      <c r="F17607" s="142" t="s">
        <v>34300</v>
      </c>
      <c r="I17607" s="142" t="s">
        <v>9</v>
      </c>
      <c r="J17607" s="142" t="n">
        <v>48.34</v>
      </c>
    </row>
    <row r="17608" customFormat="false" ht="12.75" hidden="false" customHeight="false" outlineLevel="0" collapsed="false">
      <c r="A17608" s="142" t="s">
        <v>34302</v>
      </c>
      <c r="B17608" s="663" t="str">
        <f aca="false">C17608&amp;D17608&amp;E17608&amp;F17608&amp;G17608&amp;H17608</f>
        <v>ASSENTAMENTO OU TRANSFERENCIA DE RAMAL PREDIAL DE AGUA EM TUBO DE PVC DE 1.1/2" OU 2",LIGADO EM DISTRIBUIDOR DE PVC COMDIAMETRO DE 100 A 250MM,EXCLUSIVE FORNECIMENTO DOS MATERIAIS,ABERTURA E FECHAMENTO DE VALA</v>
      </c>
      <c r="C17608" s="142" t="s">
        <v>34269</v>
      </c>
      <c r="D17608" s="142" t="s">
        <v>34303</v>
      </c>
      <c r="E17608" s="142" t="s">
        <v>34304</v>
      </c>
      <c r="F17608" s="142" t="s">
        <v>34305</v>
      </c>
      <c r="I17608" s="142" t="s">
        <v>9</v>
      </c>
      <c r="J17608" s="142" t="n">
        <v>39.25</v>
      </c>
    </row>
    <row r="17609" customFormat="false" ht="12.75" hidden="false" customHeight="false" outlineLevel="0" collapsed="false">
      <c r="A17609" s="142" t="s">
        <v>34306</v>
      </c>
      <c r="B17609" s="663" t="str">
        <f aca="false">C17609&amp;D17609&amp;E17609&amp;F17609&amp;G17609&amp;H17609</f>
        <v>ASSENTAMENTO OU TRANSFERENCIA DE RAMAL PREDIAL DE AGUA EM TUBO DE PVC DE 1.1/2" OU 2",LIGADO EM DISTRIBUIDOR DE PVC COMDIAMETRO DE 100 A 250MM,EXCLUSIVE FORNECIMENTO DOS MATERIAIS,ABERTURA E FECHAMENTO DE VALA</v>
      </c>
      <c r="C17609" s="142" t="s">
        <v>34269</v>
      </c>
      <c r="D17609" s="142" t="s">
        <v>34303</v>
      </c>
      <c r="E17609" s="142" t="s">
        <v>34304</v>
      </c>
      <c r="F17609" s="142" t="s">
        <v>34305</v>
      </c>
      <c r="I17609" s="142" t="s">
        <v>9</v>
      </c>
      <c r="J17609" s="142" t="n">
        <v>34</v>
      </c>
    </row>
    <row r="17610" customFormat="false" ht="12.75" hidden="false" customHeight="false" outlineLevel="0" collapsed="false">
      <c r="A17610" s="142" t="s">
        <v>34307</v>
      </c>
      <c r="B17610" s="663" t="str">
        <f aca="false">C17610&amp;D17610&amp;E17610&amp;F17610&amp;G17610&amp;H17610</f>
        <v>ASSENTAMENTO OU TRANSFERENCIA DE RAMAL PREDIAL DE AGUA EM TUBO PVC DE 1.1/2" OU 2",LIGADO A DISTRIBUIDOR DE FERRO FUNDIDO K-7 OU K-9 COM DIAMETRO ATE 100MM,EXCLUSIVE FORNECIMENTO DOS MATERIAIS,ABERTURA E FECHAMENTO DE VALA</v>
      </c>
      <c r="C17610" s="142" t="s">
        <v>34269</v>
      </c>
      <c r="D17610" s="142" t="s">
        <v>34308</v>
      </c>
      <c r="E17610" s="142" t="s">
        <v>34309</v>
      </c>
      <c r="F17610" s="142" t="s">
        <v>34310</v>
      </c>
      <c r="I17610" s="142" t="s">
        <v>9</v>
      </c>
      <c r="J17610" s="142" t="n">
        <v>39.25</v>
      </c>
    </row>
    <row r="17611" customFormat="false" ht="12.75" hidden="false" customHeight="false" outlineLevel="0" collapsed="false">
      <c r="A17611" s="142" t="s">
        <v>34311</v>
      </c>
      <c r="B17611" s="663" t="str">
        <f aca="false">C17611&amp;D17611&amp;E17611&amp;F17611&amp;G17611&amp;H17611</f>
        <v>ASSENTAMENTO OU TRANSFERENCIA DE RAMAL PREDIAL DE AGUA EM TUBO PVC DE 1.1/2" OU 2",LIGADO A DISTRIBUIDOR DE FERRO FUNDIDO K-7 OU K-9 COM DIAMETRO ATE 100MM,EXCLUSIVE FORNECIMENTO DOS MATERIAIS,ABERTURA E FECHAMENTO DE VALA</v>
      </c>
      <c r="C17611" s="142" t="s">
        <v>34269</v>
      </c>
      <c r="D17611" s="142" t="s">
        <v>34308</v>
      </c>
      <c r="E17611" s="142" t="s">
        <v>34309</v>
      </c>
      <c r="F17611" s="142" t="s">
        <v>34310</v>
      </c>
      <c r="I17611" s="142" t="s">
        <v>9</v>
      </c>
      <c r="J17611" s="142" t="n">
        <v>34</v>
      </c>
    </row>
    <row r="17612" customFormat="false" ht="12.75" hidden="false" customHeight="false" outlineLevel="0" collapsed="false">
      <c r="A17612" s="142" t="s">
        <v>34312</v>
      </c>
      <c r="B17612" s="663" t="str">
        <f aca="false">C17612&amp;D17612&amp;E17612&amp;F17612&amp;G17612&amp;H17612</f>
        <v>ASSENTAMENTO OU TRANSFERENCIA DE RAMAL PREDIAL DE AGUA EM TUBO PVC DE 1.1/2" OU 2",LIGADO A DISTRIBUIDOR DE FERRO FUNDIDO K-7 OU K-9 COM DIAMETRO ACIMA DE 100MM,EXCLUSIVE FORNECIMENTO DOS MATERIAIS,ABERTURA E FECHAMENTO DE VALA</v>
      </c>
      <c r="C17612" s="142" t="s">
        <v>34269</v>
      </c>
      <c r="D17612" s="142" t="s">
        <v>34308</v>
      </c>
      <c r="E17612" s="142" t="s">
        <v>34313</v>
      </c>
      <c r="F17612" s="142" t="s">
        <v>34314</v>
      </c>
      <c r="I17612" s="142" t="s">
        <v>9</v>
      </c>
      <c r="J17612" s="142" t="n">
        <v>26.16</v>
      </c>
    </row>
    <row r="17613" customFormat="false" ht="12.75" hidden="false" customHeight="false" outlineLevel="0" collapsed="false">
      <c r="A17613" s="142" t="s">
        <v>34315</v>
      </c>
      <c r="B17613" s="663" t="str">
        <f aca="false">C17613&amp;D17613&amp;E17613&amp;F17613&amp;G17613&amp;H17613</f>
        <v>ASSENTAMENTO OU TRANSFERENCIA DE RAMAL PREDIAL DE AGUA EM TUBO PVC DE 1.1/2" OU 2",LIGADO A DISTRIBUIDOR DE FERRO FUNDIDO K-7 OU K-9 COM DIAMETRO ACIMA DE 100MM,EXCLUSIVE FORNECIMENTO DOS MATERIAIS,ABERTURA E FECHAMENTO DE VALA</v>
      </c>
      <c r="C17613" s="142" t="s">
        <v>34269</v>
      </c>
      <c r="D17613" s="142" t="s">
        <v>34308</v>
      </c>
      <c r="E17613" s="142" t="s">
        <v>34313</v>
      </c>
      <c r="F17613" s="142" t="s">
        <v>34314</v>
      </c>
      <c r="I17613" s="142" t="s">
        <v>9</v>
      </c>
      <c r="J17613" s="142" t="n">
        <v>22.67</v>
      </c>
    </row>
    <row r="17614" customFormat="false" ht="12.75" hidden="false" customHeight="false" outlineLevel="0" collapsed="false">
      <c r="A17614" s="142" t="s">
        <v>34316</v>
      </c>
      <c r="B17614" s="663" t="str">
        <f aca="false">C17614&amp;D17614&amp;E17614&amp;F17614&amp;G17614&amp;H17614</f>
        <v>INTERVENCAO NO RAMAL CONFORME ESPECIFICACOES CEDAE,INCLUSIVE ESCAVACAO E REATERRO COM O FORNECIMENTO DE TODO O MATERIALNECESSARIO,EXCLUSIVE REMOCAO E REPOSICAO DE PAVIMENTOS E RETIRADA DO CAVALETE,COM DIAMETRO DE 1/2"</v>
      </c>
      <c r="C17614" s="142" t="s">
        <v>34317</v>
      </c>
      <c r="D17614" s="142" t="s">
        <v>34318</v>
      </c>
      <c r="E17614" s="142" t="s">
        <v>34319</v>
      </c>
      <c r="F17614" s="142" t="s">
        <v>34320</v>
      </c>
      <c r="I17614" s="142" t="s">
        <v>9</v>
      </c>
      <c r="J17614" s="142" t="n">
        <v>245.66</v>
      </c>
    </row>
    <row r="17615" customFormat="false" ht="12.75" hidden="false" customHeight="false" outlineLevel="0" collapsed="false">
      <c r="A17615" s="142" t="s">
        <v>34321</v>
      </c>
      <c r="B17615" s="663" t="str">
        <f aca="false">C17615&amp;D17615&amp;E17615&amp;F17615&amp;G17615&amp;H17615</f>
        <v>INTERVENCAO NO RAMAL CONFORME ESPECIFICACOES CEDAE,INCLUSIVE ESCAVACAO E REATERRO COM O FORNECIMENTO DE TODO O MATERIALNECESSARIO,EXCLUSIVE REMOCAO E REPOSICAO DE PAVIMENTOS E RETIRADA DO CAVALETE,COM DIAMETRO DE 1/2"</v>
      </c>
      <c r="C17615" s="142" t="s">
        <v>34317</v>
      </c>
      <c r="D17615" s="142" t="s">
        <v>34318</v>
      </c>
      <c r="E17615" s="142" t="s">
        <v>34319</v>
      </c>
      <c r="F17615" s="142" t="s">
        <v>34320</v>
      </c>
      <c r="I17615" s="142" t="s">
        <v>9</v>
      </c>
      <c r="J17615" s="142" t="n">
        <v>217.31</v>
      </c>
    </row>
    <row r="17616" customFormat="false" ht="12.75" hidden="false" customHeight="false" outlineLevel="0" collapsed="false">
      <c r="A17616" s="142" t="s">
        <v>34322</v>
      </c>
      <c r="B17616" s="663" t="str">
        <f aca="false">C17616&amp;D17616&amp;E17616&amp;F17616&amp;G17616&amp;H17616</f>
        <v>INTERVENCAO NO RAMAL CONFORME ESPECIFICACOES CEDAE,INCLUSIVE ESCAVACAO E REATERRO COM O FORNECIMENTO DE TODO O MATERIALNECESSARIO,EXCLUSIVE REMOCAO E REPOSICAO DE PAVIMENTOS E RETIRADA DO CAVALETE,COM DIAMETRO DE 3/4"</v>
      </c>
      <c r="C17616" s="142" t="s">
        <v>34317</v>
      </c>
      <c r="D17616" s="142" t="s">
        <v>34318</v>
      </c>
      <c r="E17616" s="142" t="s">
        <v>34319</v>
      </c>
      <c r="F17616" s="142" t="s">
        <v>34323</v>
      </c>
      <c r="I17616" s="142" t="s">
        <v>9</v>
      </c>
      <c r="J17616" s="142" t="n">
        <v>246.67</v>
      </c>
    </row>
    <row r="17617" customFormat="false" ht="12.75" hidden="false" customHeight="false" outlineLevel="0" collapsed="false">
      <c r="A17617" s="142" t="s">
        <v>34324</v>
      </c>
      <c r="B17617" s="663" t="str">
        <f aca="false">C17617&amp;D17617&amp;E17617&amp;F17617&amp;G17617&amp;H17617</f>
        <v>INTERVENCAO NO RAMAL CONFORME ESPECIFICACOES CEDAE,INCLUSIVE ESCAVACAO E REATERRO COM O FORNECIMENTO DE TODO O MATERIALNECESSARIO,EXCLUSIVE REMOCAO E REPOSICAO DE PAVIMENTOS E RETIRADA DO CAVALETE,COM DIAMETRO DE 3/4"</v>
      </c>
      <c r="C17617" s="142" t="s">
        <v>34317</v>
      </c>
      <c r="D17617" s="142" t="s">
        <v>34318</v>
      </c>
      <c r="E17617" s="142" t="s">
        <v>34319</v>
      </c>
      <c r="F17617" s="142" t="s">
        <v>34323</v>
      </c>
      <c r="I17617" s="142" t="s">
        <v>9</v>
      </c>
      <c r="J17617" s="142" t="n">
        <v>218.19</v>
      </c>
    </row>
    <row r="17618" customFormat="false" ht="12.75" hidden="false" customHeight="false" outlineLevel="0" collapsed="false">
      <c r="A17618" s="142" t="s">
        <v>34325</v>
      </c>
      <c r="B17618" s="663" t="str">
        <f aca="false">C17618&amp;D17618&amp;E17618&amp;F17618&amp;G17618&amp;H17618</f>
        <v>INTERVENCAO NO RAMAL CONFORME ESPECIFICACOES CEDAE,INCLUSIVE ESCAVACAO E REATERRO COM O FORNECIMENTO DE TODO O MATERIALNECESSARIO,EXCLUSIVE REMOCAO E REPOSICAO DE PAVIMENTOS E RETIRADA DO CAVALETE,COM DIAMETRO DE 1"</v>
      </c>
      <c r="C17618" s="142" t="s">
        <v>34317</v>
      </c>
      <c r="D17618" s="142" t="s">
        <v>34318</v>
      </c>
      <c r="E17618" s="142" t="s">
        <v>34319</v>
      </c>
      <c r="F17618" s="142" t="s">
        <v>34326</v>
      </c>
      <c r="I17618" s="142" t="s">
        <v>9</v>
      </c>
      <c r="J17618" s="142" t="n">
        <v>248.08</v>
      </c>
    </row>
    <row r="17619" customFormat="false" ht="12.75" hidden="false" customHeight="false" outlineLevel="0" collapsed="false">
      <c r="A17619" s="142" t="s">
        <v>34327</v>
      </c>
      <c r="B17619" s="663" t="str">
        <f aca="false">C17619&amp;D17619&amp;E17619&amp;F17619&amp;G17619&amp;H17619</f>
        <v>INTERVENCAO NO RAMAL CONFORME ESPECIFICACOES CEDAE,INCLUSIVE ESCAVACAO E REATERRO COM O FORNECIMENTO DE TODO O MATERIALNECESSARIO,EXCLUSIVE REMOCAO E REPOSICAO DE PAVIMENTOS E RETIRADA DO CAVALETE,COM DIAMETRO DE 1"</v>
      </c>
      <c r="C17619" s="142" t="s">
        <v>34317</v>
      </c>
      <c r="D17619" s="142" t="s">
        <v>34318</v>
      </c>
      <c r="E17619" s="142" t="s">
        <v>34319</v>
      </c>
      <c r="F17619" s="142" t="s">
        <v>34326</v>
      </c>
      <c r="I17619" s="142" t="s">
        <v>9</v>
      </c>
      <c r="J17619" s="142" t="n">
        <v>219.41</v>
      </c>
    </row>
    <row r="17620" customFormat="false" ht="12.75" hidden="false" customHeight="false" outlineLevel="0" collapsed="false">
      <c r="A17620" s="142" t="s">
        <v>34328</v>
      </c>
      <c r="B17620" s="663" t="str">
        <f aca="false">C17620&amp;D17620&amp;E17620&amp;F17620&amp;G17620&amp;H17620</f>
        <v>LIGACAO DE AGUAS PLUVIAIS OU DOMICILIARES SERVIDAS A REDE PUBLICA,EM LOGRADOURO SEM PAVIMENTACAO,COM LARGURA ATE 14,00M(INCLUSIVE)</v>
      </c>
      <c r="C17620" s="142" t="s">
        <v>34329</v>
      </c>
      <c r="D17620" s="142" t="s">
        <v>34330</v>
      </c>
      <c r="E17620" s="142" t="s">
        <v>34331</v>
      </c>
      <c r="I17620" s="142" t="s">
        <v>9</v>
      </c>
      <c r="J17620" s="142" t="n">
        <v>1469.33</v>
      </c>
    </row>
    <row r="17621" customFormat="false" ht="12.75" hidden="false" customHeight="false" outlineLevel="0" collapsed="false">
      <c r="A17621" s="142" t="s">
        <v>34332</v>
      </c>
      <c r="B17621" s="663" t="str">
        <f aca="false">C17621&amp;D17621&amp;E17621&amp;F17621&amp;G17621&amp;H17621</f>
        <v>LIGACAO DE AGUAS PLUVIAIS OU DOMICILIARES SERVIDAS A REDE PUBLICA,EM LOGRADOURO SEM PAVIMENTACAO,COM LARGURA ATE 14,00M(INCLUSIVE)</v>
      </c>
      <c r="C17621" s="142" t="s">
        <v>34329</v>
      </c>
      <c r="D17621" s="142" t="s">
        <v>34330</v>
      </c>
      <c r="E17621" s="142" t="s">
        <v>34331</v>
      </c>
      <c r="I17621" s="142" t="s">
        <v>9</v>
      </c>
      <c r="J17621" s="142" t="n">
        <v>1351.16</v>
      </c>
    </row>
    <row r="17622" customFormat="false" ht="12.75" hidden="false" customHeight="false" outlineLevel="0" collapsed="false">
      <c r="A17622" s="142" t="s">
        <v>34333</v>
      </c>
      <c r="B17622" s="663" t="str">
        <f aca="false">C17622&amp;D17622&amp;E17622&amp;F17622&amp;G17622&amp;H17622</f>
        <v>LIGACAO DE AGUAS PLUVIAIS OU DOMICILIARES SERVIDAS A REDE PUBLICA,EM LOGRADOURO SEM PAVIMENTACAO,COM LARGURA MAIOR QUE 14,00M</v>
      </c>
      <c r="C17622" s="142" t="s">
        <v>34329</v>
      </c>
      <c r="D17622" s="142" t="s">
        <v>34334</v>
      </c>
      <c r="E17622" s="142" t="s">
        <v>34335</v>
      </c>
      <c r="I17622" s="142" t="s">
        <v>9</v>
      </c>
      <c r="J17622" s="142" t="n">
        <v>1905.62</v>
      </c>
    </row>
    <row r="17623" customFormat="false" ht="12.75" hidden="false" customHeight="false" outlineLevel="0" collapsed="false">
      <c r="A17623" s="142" t="s">
        <v>34336</v>
      </c>
      <c r="B17623" s="663" t="str">
        <f aca="false">C17623&amp;D17623&amp;E17623&amp;F17623&amp;G17623&amp;H17623</f>
        <v>LIGACAO DE AGUAS PLUVIAIS OU DOMICILIARES SERVIDAS A REDE PUBLICA,EM LOGRADOURO SEM PAVIMENTACAO,COM LARGURA MAIOR QUE 14,00M</v>
      </c>
      <c r="C17623" s="142" t="s">
        <v>34329</v>
      </c>
      <c r="D17623" s="142" t="s">
        <v>34334</v>
      </c>
      <c r="E17623" s="142" t="s">
        <v>34335</v>
      </c>
      <c r="I17623" s="142" t="s">
        <v>9</v>
      </c>
      <c r="J17623" s="142" t="n">
        <v>1752.7</v>
      </c>
    </row>
    <row r="17624" customFormat="false" ht="12.75" hidden="false" customHeight="false" outlineLevel="0" collapsed="false">
      <c r="A17624" s="142" t="s">
        <v>34337</v>
      </c>
      <c r="B17624" s="663" t="str">
        <f aca="false">C17624&amp;D17624&amp;E17624&amp;F17624&amp;G17624&amp;H17624</f>
        <v>LIGACAO DE AGUAS PLUVIAIS OU DOMICILIARES SERVIDAS A REDE PUBLICA,EM LOGRADOURO PAVIMENTADO,COM LARGURA ATE 14,00M(INCLUSIVE)</v>
      </c>
      <c r="C17624" s="142" t="s">
        <v>34329</v>
      </c>
      <c r="D17624" s="142" t="s">
        <v>34338</v>
      </c>
      <c r="E17624" s="142" t="s">
        <v>34339</v>
      </c>
      <c r="I17624" s="142" t="s">
        <v>9</v>
      </c>
      <c r="J17624" s="142" t="n">
        <v>2055.87</v>
      </c>
    </row>
    <row r="17625" customFormat="false" ht="12.75" hidden="false" customHeight="false" outlineLevel="0" collapsed="false">
      <c r="A17625" s="142" t="s">
        <v>34340</v>
      </c>
      <c r="B17625" s="663" t="str">
        <f aca="false">C17625&amp;D17625&amp;E17625&amp;F17625&amp;G17625&amp;H17625</f>
        <v>LIGACAO DE AGUAS PLUVIAIS OU DOMICILIARES SERVIDAS A REDE PUBLICA,EM LOGRADOURO PAVIMENTADO,COM LARGURA ATE 14,00M(INCLUSIVE)</v>
      </c>
      <c r="C17625" s="142" t="s">
        <v>34329</v>
      </c>
      <c r="D17625" s="142" t="s">
        <v>34338</v>
      </c>
      <c r="E17625" s="142" t="s">
        <v>34339</v>
      </c>
      <c r="I17625" s="142" t="s">
        <v>9</v>
      </c>
      <c r="J17625" s="142" t="n">
        <v>1913.07</v>
      </c>
    </row>
    <row r="17626" customFormat="false" ht="12.75" hidden="false" customHeight="false" outlineLevel="0" collapsed="false">
      <c r="A17626" s="142" t="s">
        <v>34341</v>
      </c>
      <c r="B17626" s="663" t="str">
        <f aca="false">C17626&amp;D17626&amp;E17626&amp;F17626&amp;G17626&amp;H17626</f>
        <v>LIGACAO DE AGUAS PLUVIAIS OU DOMICILIARES SERVIDAS A REDE PUBLICA,EM LOGRADOURO PAVIMENTADO,COM LARGURA MAIOR QUE 14,00M</v>
      </c>
      <c r="C17626" s="142" t="s">
        <v>34329</v>
      </c>
      <c r="D17626" s="142" t="s">
        <v>34342</v>
      </c>
      <c r="I17626" s="142" t="s">
        <v>9</v>
      </c>
      <c r="J17626" s="142" t="n">
        <v>2921.43</v>
      </c>
    </row>
    <row r="17627" customFormat="false" ht="12.75" hidden="false" customHeight="false" outlineLevel="0" collapsed="false">
      <c r="A17627" s="142" t="s">
        <v>34343</v>
      </c>
      <c r="B17627" s="663" t="str">
        <f aca="false">C17627&amp;D17627&amp;E17627&amp;F17627&amp;G17627&amp;H17627</f>
        <v>LIGACAO DE AGUAS PLUVIAIS OU DOMICILIARES SERVIDAS A REDE PUBLICA,EM LOGRADOURO PAVIMENTADO,COM LARGURA MAIOR QUE 14,00M</v>
      </c>
      <c r="C17627" s="142" t="s">
        <v>34329</v>
      </c>
      <c r="D17627" s="142" t="s">
        <v>34342</v>
      </c>
      <c r="I17627" s="142" t="s">
        <v>9</v>
      </c>
      <c r="J17627" s="142" t="n">
        <v>2720.15</v>
      </c>
    </row>
    <row r="17628" customFormat="false" ht="12.75" hidden="false" customHeight="false" outlineLevel="0" collapsed="false">
      <c r="A17628" s="142" t="s">
        <v>34344</v>
      </c>
      <c r="B17628" s="663" t="str">
        <f aca="false">C17628&amp;D17628&amp;E17628&amp;F17628&amp;G17628&amp;H17628</f>
        <v>LIGACAO DE AGUAS PLUVIAIS OU DOMICILIARES SERVIDAS A SARJETA</v>
      </c>
      <c r="C17628" s="142" t="s">
        <v>34345</v>
      </c>
      <c r="I17628" s="142" t="s">
        <v>9</v>
      </c>
      <c r="J17628" s="142" t="n">
        <v>412.99</v>
      </c>
    </row>
    <row r="17629" customFormat="false" ht="12.75" hidden="false" customHeight="false" outlineLevel="0" collapsed="false">
      <c r="A17629" s="142" t="s">
        <v>34346</v>
      </c>
      <c r="B17629" s="663" t="str">
        <f aca="false">C17629&amp;D17629&amp;E17629&amp;F17629&amp;G17629&amp;H17629</f>
        <v>LIGACAO DE AGUAS PLUVIAIS OU DOMICILIARES SERVIDAS A SARJETA</v>
      </c>
      <c r="C17629" s="142" t="s">
        <v>34345</v>
      </c>
      <c r="I17629" s="142" t="s">
        <v>9</v>
      </c>
      <c r="J17629" s="142" t="n">
        <v>391.78</v>
      </c>
    </row>
    <row r="17630" customFormat="false" ht="12.75" hidden="false" customHeight="false" outlineLevel="0" collapsed="false">
      <c r="A17630" s="142" t="s">
        <v>34347</v>
      </c>
      <c r="B17630" s="663" t="str">
        <f aca="false">C17630&amp;D17630&amp;E17630&amp;F17630&amp;G17630&amp;H17630</f>
        <v>LIGACAO DE AGUAS PLUVIAIS OU DOMICILIARES SERVIDAS A VALA</v>
      </c>
      <c r="C17630" s="142" t="s">
        <v>34348</v>
      </c>
      <c r="I17630" s="142" t="s">
        <v>9</v>
      </c>
      <c r="J17630" s="142" t="n">
        <v>236.15</v>
      </c>
    </row>
    <row r="17631" customFormat="false" ht="12.75" hidden="false" customHeight="false" outlineLevel="0" collapsed="false">
      <c r="A17631" s="142" t="s">
        <v>34349</v>
      </c>
      <c r="B17631" s="663" t="str">
        <f aca="false">C17631&amp;D17631&amp;E17631&amp;F17631&amp;G17631&amp;H17631</f>
        <v>LIGACAO DE AGUAS PLUVIAIS OU DOMICILIARES SERVIDAS A VALA</v>
      </c>
      <c r="C17631" s="142" t="s">
        <v>34348</v>
      </c>
      <c r="I17631" s="142" t="s">
        <v>9</v>
      </c>
      <c r="J17631" s="142" t="n">
        <v>225.28</v>
      </c>
    </row>
    <row r="17632" customFormat="false" ht="12.75" hidden="false" customHeight="false" outlineLevel="0" collapsed="false">
      <c r="A17632" s="142" t="s">
        <v>34350</v>
      </c>
      <c r="B17632" s="663" t="str">
        <f aca="false">C17632&amp;D17632&amp;E17632&amp;F17632&amp;G17632&amp;H17632</f>
        <v>LIGACAO DE AGUAS PLUVIAIS OU DOMICILIARES SERVIDAS A REDE PUBLICA,NO CASO DESTA ESTAR LOCALIZADA SOB O PASSEIO</v>
      </c>
      <c r="C17632" s="142" t="s">
        <v>34329</v>
      </c>
      <c r="D17632" s="142" t="s">
        <v>34351</v>
      </c>
      <c r="I17632" s="142" t="s">
        <v>9</v>
      </c>
      <c r="J17632" s="142" t="n">
        <v>511.67</v>
      </c>
    </row>
    <row r="17633" customFormat="false" ht="12.75" hidden="false" customHeight="false" outlineLevel="0" collapsed="false">
      <c r="A17633" s="142" t="s">
        <v>34352</v>
      </c>
      <c r="B17633" s="663" t="str">
        <f aca="false">C17633&amp;D17633&amp;E17633&amp;F17633&amp;G17633&amp;H17633</f>
        <v>LIGACAO DE AGUAS PLUVIAIS OU DOMICILIARES SERVIDAS A REDE PUBLICA,NO CASO DESTA ESTAR LOCALIZADA SOB O PASSEIO</v>
      </c>
      <c r="C17633" s="142" t="s">
        <v>34329</v>
      </c>
      <c r="D17633" s="142" t="s">
        <v>34351</v>
      </c>
      <c r="I17633" s="142" t="s">
        <v>9</v>
      </c>
      <c r="J17633" s="142" t="n">
        <v>483.07</v>
      </c>
    </row>
    <row r="17634" customFormat="false" ht="12.75" hidden="false" customHeight="false" outlineLevel="0" collapsed="false">
      <c r="A17634" s="142" t="s">
        <v>34353</v>
      </c>
      <c r="B17634" s="663" t="str">
        <f aca="false">C17634&amp;D17634&amp;E17634&amp;F17634&amp;G17634&amp;H17634</f>
        <v>LIGACAO EM TUBULACAO DE PVC,PARA ESGOTO,COM 0,10M DE DIAMETRO,INCLUSIVE ESCAVACAO E REATERRO ATE 1,00M,EXCLUSIVE REMOCAO DE PAVIMENTO.CUSTO PARA 10,00M</v>
      </c>
      <c r="C17634" s="142" t="s">
        <v>34354</v>
      </c>
      <c r="D17634" s="142" t="s">
        <v>34355</v>
      </c>
      <c r="E17634" s="142" t="s">
        <v>34356</v>
      </c>
      <c r="I17634" s="142" t="s">
        <v>9</v>
      </c>
      <c r="J17634" s="142" t="n">
        <v>1165.44</v>
      </c>
    </row>
    <row r="17635" customFormat="false" ht="12.75" hidden="false" customHeight="false" outlineLevel="0" collapsed="false">
      <c r="A17635" s="142" t="s">
        <v>34357</v>
      </c>
      <c r="B17635" s="663" t="str">
        <f aca="false">C17635&amp;D17635&amp;E17635&amp;F17635&amp;G17635&amp;H17635</f>
        <v>LIGACAO EM TUBULACAO DE PVC,PARA ESGOTO,COM 0,10M DE DIAMETRO,INCLUSIVE ESCAVACAO E REATERRO ATE 1,00M,EXCLUSIVE REMOCAO DE PAVIMENTO.CUSTO PARA 10,00M</v>
      </c>
      <c r="C17635" s="142" t="s">
        <v>34354</v>
      </c>
      <c r="D17635" s="142" t="s">
        <v>34355</v>
      </c>
      <c r="E17635" s="142" t="s">
        <v>34356</v>
      </c>
      <c r="I17635" s="142" t="s">
        <v>9</v>
      </c>
      <c r="J17635" s="142" t="n">
        <v>1085.93</v>
      </c>
    </row>
    <row r="17636" customFormat="false" ht="12.75" hidden="false" customHeight="false" outlineLevel="0" collapsed="false">
      <c r="A17636" s="142" t="s">
        <v>34358</v>
      </c>
      <c r="B17636" s="663" t="str">
        <f aca="false">C17636&amp;D17636&amp;E17636&amp;F17636&amp;G17636&amp;H17636</f>
        <v>LIGACAO EM TUBULACAO DE PVC,PARA ESGOTO,COM 0,15M DE DIAMETRO,INCLUSIVE ESCAVACAO E REATERRO ATE 1,00M,EXCLUSIVE REMOCAO DE PAVIMENTO.CUSTO PARA 10,00M</v>
      </c>
      <c r="C17636" s="142" t="s">
        <v>34359</v>
      </c>
      <c r="D17636" s="142" t="s">
        <v>34355</v>
      </c>
      <c r="E17636" s="142" t="s">
        <v>34356</v>
      </c>
      <c r="I17636" s="142" t="s">
        <v>9</v>
      </c>
      <c r="J17636" s="142" t="n">
        <v>1413.65</v>
      </c>
    </row>
    <row r="17637" customFormat="false" ht="12.75" hidden="false" customHeight="false" outlineLevel="0" collapsed="false">
      <c r="A17637" s="142" t="s">
        <v>34360</v>
      </c>
      <c r="B17637" s="663" t="str">
        <f aca="false">C17637&amp;D17637&amp;E17637&amp;F17637&amp;G17637&amp;H17637</f>
        <v>LIGACAO EM TUBULACAO DE PVC,PARA ESGOTO,COM 0,15M DE DIAMETRO,INCLUSIVE ESCAVACAO E REATERRO ATE 1,00M,EXCLUSIVE REMOCAO DE PAVIMENTO.CUSTO PARA 10,00M</v>
      </c>
      <c r="C17637" s="142" t="s">
        <v>34359</v>
      </c>
      <c r="D17637" s="142" t="s">
        <v>34355</v>
      </c>
      <c r="E17637" s="142" t="s">
        <v>34356</v>
      </c>
      <c r="I17637" s="142" t="s">
        <v>9</v>
      </c>
      <c r="J17637" s="142" t="n">
        <v>1321.7</v>
      </c>
    </row>
    <row r="17638" customFormat="false" ht="12.75" hidden="false" customHeight="false" outlineLevel="0" collapsed="false">
      <c r="A17638" s="142" t="s">
        <v>34361</v>
      </c>
      <c r="B17638" s="663" t="str">
        <f aca="false">C17638&amp;D17638&amp;E17638&amp;F17638&amp;G17638&amp;H17638</f>
        <v>LIGACAO DE ESGOTOS,EM MANILHA CERAMICA DE 0,10M DE DIAMETRO,INCLUSIVE ESCAVACAO,REATERRO ATE 1,00M,EXCLUSIVE REMOCAO E REPOSICAO DO PAVIMENTO.CUSTO PARA 10,00M</v>
      </c>
      <c r="C17638" s="142" t="s">
        <v>34362</v>
      </c>
      <c r="D17638" s="142" t="s">
        <v>34363</v>
      </c>
      <c r="E17638" s="142" t="s">
        <v>34364</v>
      </c>
      <c r="I17638" s="142" t="s">
        <v>9</v>
      </c>
      <c r="J17638" s="142" t="n">
        <v>1083.04</v>
      </c>
    </row>
    <row r="17639" customFormat="false" ht="12.75" hidden="false" customHeight="false" outlineLevel="0" collapsed="false">
      <c r="A17639" s="142" t="s">
        <v>34365</v>
      </c>
      <c r="B17639" s="663" t="str">
        <f aca="false">C17639&amp;D17639&amp;E17639&amp;F17639&amp;G17639&amp;H17639</f>
        <v>LIGACAO DE ESGOTOS,EM MANILHA CERAMICA DE 0,10M DE DIAMETRO,INCLUSIVE ESCAVACAO,REATERRO ATE 1,00M,EXCLUSIVE REMOCAO E REPOSICAO DO PAVIMENTO.CUSTO PARA 10,00M</v>
      </c>
      <c r="C17639" s="142" t="s">
        <v>34362</v>
      </c>
      <c r="D17639" s="142" t="s">
        <v>34363</v>
      </c>
      <c r="E17639" s="142" t="s">
        <v>34364</v>
      </c>
      <c r="I17639" s="142" t="s">
        <v>9</v>
      </c>
      <c r="J17639" s="142" t="n">
        <v>984.81</v>
      </c>
    </row>
    <row r="17640" customFormat="false" ht="12.75" hidden="false" customHeight="false" outlineLevel="0" collapsed="false">
      <c r="A17640" s="142" t="s">
        <v>34366</v>
      </c>
      <c r="B17640" s="663" t="str">
        <f aca="false">C17640&amp;D17640&amp;E17640&amp;F17640&amp;G17640&amp;H17640</f>
        <v>LIGACAO DE ESGOTOS,EM MANILHA CERAMICA DE 0,15M DE DIAMETRO,INCLUSIVE ESCAVACAO,REATERRO ATE 1,00M,EXCLUSIVE REMOCAO E REPOSICAO DO PAVIMENTO.CUSTO PARA 10,00M</v>
      </c>
      <c r="C17640" s="142" t="s">
        <v>34367</v>
      </c>
      <c r="D17640" s="142" t="s">
        <v>34363</v>
      </c>
      <c r="E17640" s="142" t="s">
        <v>34364</v>
      </c>
      <c r="I17640" s="142" t="s">
        <v>9</v>
      </c>
      <c r="J17640" s="142" t="n">
        <v>1254.22</v>
      </c>
    </row>
    <row r="17641" customFormat="false" ht="12.75" hidden="false" customHeight="false" outlineLevel="0" collapsed="false">
      <c r="A17641" s="142" t="s">
        <v>34368</v>
      </c>
      <c r="B17641" s="663" t="str">
        <f aca="false">C17641&amp;D17641&amp;E17641&amp;F17641&amp;G17641&amp;H17641</f>
        <v>LIGACAO DE ESGOTOS,EM MANILHA CERAMICA DE 0,15M DE DIAMETRO,INCLUSIVE ESCAVACAO,REATERRO ATE 1,00M,EXCLUSIVE REMOCAO E REPOSICAO DO PAVIMENTO.CUSTO PARA 10,00M</v>
      </c>
      <c r="C17641" s="142" t="s">
        <v>34367</v>
      </c>
      <c r="D17641" s="142" t="s">
        <v>34363</v>
      </c>
      <c r="E17641" s="142" t="s">
        <v>34364</v>
      </c>
      <c r="I17641" s="142" t="s">
        <v>9</v>
      </c>
      <c r="J17641" s="142" t="n">
        <v>1149.74</v>
      </c>
    </row>
    <row r="17642" customFormat="false" ht="12.75" hidden="false" customHeight="false" outlineLevel="0" collapsed="false">
      <c r="A17642" s="142" t="s">
        <v>34369</v>
      </c>
      <c r="B17642" s="663" t="str">
        <f aca="false">C17642&amp;D17642&amp;E17642&amp;F17642&amp;G17642&amp;H17642</f>
        <v>LIGACAO DE ESGOTOS,EM MANILHA CERAMICA DE 0,20M DE DIAMETRO,INCLUSIVE ESCAVACAO,REATERRO ATE 1,00M,EXCLUSIVE REMOCAO E REPOSICAO DO PAVIMENTO.CUSTO PARA 10,00M</v>
      </c>
      <c r="C17642" s="142" t="s">
        <v>34370</v>
      </c>
      <c r="D17642" s="142" t="s">
        <v>34363</v>
      </c>
      <c r="E17642" s="142" t="s">
        <v>34364</v>
      </c>
      <c r="I17642" s="142" t="s">
        <v>9</v>
      </c>
      <c r="J17642" s="142" t="n">
        <v>1562.06</v>
      </c>
    </row>
    <row r="17643" customFormat="false" ht="12.75" hidden="false" customHeight="false" outlineLevel="0" collapsed="false">
      <c r="A17643" s="142" t="s">
        <v>34371</v>
      </c>
      <c r="B17643" s="663" t="str">
        <f aca="false">C17643&amp;D17643&amp;E17643&amp;F17643&amp;G17643&amp;H17643</f>
        <v>LIGACAO DE ESGOTOS,EM MANILHA CERAMICA DE 0,20M DE DIAMETRO,INCLUSIVE ESCAVACAO,REATERRO ATE 1,00M,EXCLUSIVE REMOCAO E REPOSICAO DO PAVIMENTO.CUSTO PARA 10,00M</v>
      </c>
      <c r="C17643" s="142" t="s">
        <v>34370</v>
      </c>
      <c r="D17643" s="142" t="s">
        <v>34363</v>
      </c>
      <c r="E17643" s="142" t="s">
        <v>34364</v>
      </c>
      <c r="I17643" s="142" t="s">
        <v>9</v>
      </c>
      <c r="J17643" s="142" t="n">
        <v>1448.76</v>
      </c>
    </row>
    <row r="17644" customFormat="false" ht="12.75" hidden="false" customHeight="false" outlineLevel="0" collapsed="false">
      <c r="A17644" s="142" t="s">
        <v>34372</v>
      </c>
      <c r="B17644" s="663" t="str">
        <f aca="false">C17644&amp;D17644&amp;E17644&amp;F17644&amp;G17644&amp;H17644</f>
        <v>MADEIRAMENTO PARA COBERTURA EM DUAS AGUAS EM TELHAS CERAMICAS,CONSTITUIDO DE CUMEEIRA E TERCAS DE 3"X4.1/2",CAIBROS DE 3"X1.1/2",RIPAS DE 1,5X4CM,TUDO EM MADEIRA SERRADA,SEM TESOURA OU PONTALETE,MEDIDO PELA AREA REAL DO MADEIRAMENTO.FORNECIMENTO E COLOCACAO</v>
      </c>
      <c r="C17644" s="142" t="s">
        <v>34373</v>
      </c>
      <c r="D17644" s="142" t="s">
        <v>34374</v>
      </c>
      <c r="E17644" s="142" t="s">
        <v>34375</v>
      </c>
      <c r="F17644" s="142" t="s">
        <v>34376</v>
      </c>
      <c r="G17644" s="142" t="s">
        <v>4166</v>
      </c>
      <c r="I17644" s="142" t="s">
        <v>1696</v>
      </c>
      <c r="J17644" s="142" t="n">
        <v>85.89</v>
      </c>
    </row>
    <row r="17645" customFormat="false" ht="12.75" hidden="false" customHeight="false" outlineLevel="0" collapsed="false">
      <c r="A17645" s="142" t="s">
        <v>34377</v>
      </c>
      <c r="B17645" s="663" t="str">
        <f aca="false">C17645&amp;D17645&amp;E17645&amp;F17645&amp;G17645&amp;H17645</f>
        <v>MADEIRAMENTO PARA COBERTURA EM DUAS AGUAS EM TELHAS CERAMICAS,CONSTITUIDO DE CUMEEIRA E TERCAS DE 3"X4.1/2",CAIBROS DE 3"X1.1/2",RIPAS DE 1,5X4CM,TUDO EM MADEIRA SERRADA,SEM TESOURA OU PONTALETE,MEDIDO PELA AREA REAL DO MADEIRAMENTO.FORNECIMENTO E COLOCACAO</v>
      </c>
      <c r="C17645" s="142" t="s">
        <v>34373</v>
      </c>
      <c r="D17645" s="142" t="s">
        <v>34374</v>
      </c>
      <c r="E17645" s="142" t="s">
        <v>34375</v>
      </c>
      <c r="F17645" s="142" t="s">
        <v>34376</v>
      </c>
      <c r="G17645" s="142" t="s">
        <v>4166</v>
      </c>
      <c r="I17645" s="142" t="s">
        <v>1696</v>
      </c>
      <c r="J17645" s="142" t="n">
        <v>79.72</v>
      </c>
    </row>
    <row r="17646" customFormat="false" ht="12.75" hidden="false" customHeight="false" outlineLevel="0" collapsed="false">
      <c r="A17646" s="142" t="s">
        <v>34378</v>
      </c>
      <c r="B17646" s="663" t="str">
        <f aca="false">C17646&amp;D17646&amp;E17646&amp;F17646&amp;G17646&amp;H17646</f>
        <v>MADEIRAMENTO PARA COBERTURA EM DUAS AGUAS EM TELHAS CERAMICAS,CONSTITUIDO DE CUMEEIRA E TERCAS DE 3"X4.1/2",CAIBROS DE 3"X1.1/2",RIPAS DE 1,5X4CM,TUDO EM MADEIRA APARELHADA,SEM TESOURA OU PONTALETE,MEDIDO PELA AREA REAL DO MADEIRAMENTO.FORNECIMENTO E COLOCACAO</v>
      </c>
      <c r="C17646" s="142" t="s">
        <v>34373</v>
      </c>
      <c r="D17646" s="142" t="s">
        <v>34374</v>
      </c>
      <c r="E17646" s="142" t="s">
        <v>34379</v>
      </c>
      <c r="F17646" s="142" t="s">
        <v>34380</v>
      </c>
      <c r="G17646" s="142" t="s">
        <v>12790</v>
      </c>
      <c r="I17646" s="142" t="s">
        <v>1696</v>
      </c>
      <c r="J17646" s="142" t="n">
        <v>94.81</v>
      </c>
    </row>
    <row r="17647" customFormat="false" ht="12.75" hidden="false" customHeight="false" outlineLevel="0" collapsed="false">
      <c r="A17647" s="142" t="s">
        <v>34381</v>
      </c>
      <c r="B17647" s="663" t="str">
        <f aca="false">C17647&amp;D17647&amp;E17647&amp;F17647&amp;G17647&amp;H17647</f>
        <v>MADEIRAMENTO PARA COBERTURA EM DUAS AGUAS EM TELHAS CERAMICAS,CONSTITUIDO DE CUMEEIRA E TERCAS DE 3"X4.1/2",CAIBROS DE 3"X1.1/2",RIPAS DE 1,5X4CM,TUDO EM MADEIRA APARELHADA,SEM TESOURA OU PONTALETE,MEDIDO PELA AREA REAL DO MADEIRAMENTO.FORNECIMENTO E COLOCACAO</v>
      </c>
      <c r="C17647" s="142" t="s">
        <v>34373</v>
      </c>
      <c r="D17647" s="142" t="s">
        <v>34374</v>
      </c>
      <c r="E17647" s="142" t="s">
        <v>34379</v>
      </c>
      <c r="F17647" s="142" t="s">
        <v>34380</v>
      </c>
      <c r="G17647" s="142" t="s">
        <v>12790</v>
      </c>
      <c r="I17647" s="142" t="s">
        <v>1696</v>
      </c>
      <c r="J17647" s="142" t="n">
        <v>87.41</v>
      </c>
    </row>
    <row r="17648" customFormat="false" ht="12.75" hidden="false" customHeight="false" outlineLevel="0" collapsed="false">
      <c r="A17648" s="142" t="s">
        <v>34382</v>
      </c>
      <c r="B17648" s="663" t="str">
        <f aca="false">C17648&amp;D17648&amp;E17648&amp;F17648&amp;G17648&amp;H17648</f>
        <v>MADEIRAMENTO PARA COBERTURA EM QUATRO OU MAIS AGUAS EM TELHAS CERAMICAS,CONSTITUIDO DE CUMEEIRA,TERCAS,RINCOES E ESPIGOES DE 3"X4.1/2",CAIBROS DE 3"X1.1/2",RIPAS DE 1,5X4CM,TUDO EM MADEIRA SERRADA,SEM TESOURA OU PONTALETE,MEDIDO PELA AREA REAL DO MADEIRAMENTO.FORNECIMENTO E COLOCACAO</v>
      </c>
      <c r="C17648" s="142" t="s">
        <v>34383</v>
      </c>
      <c r="D17648" s="142" t="s">
        <v>34384</v>
      </c>
      <c r="E17648" s="142" t="s">
        <v>34385</v>
      </c>
      <c r="F17648" s="142" t="s">
        <v>34386</v>
      </c>
      <c r="G17648" s="142" t="s">
        <v>34387</v>
      </c>
      <c r="I17648" s="142" t="s">
        <v>1696</v>
      </c>
      <c r="J17648" s="142" t="n">
        <v>87.72</v>
      </c>
    </row>
    <row r="17649" customFormat="false" ht="12.75" hidden="false" customHeight="false" outlineLevel="0" collapsed="false">
      <c r="A17649" s="142" t="s">
        <v>34388</v>
      </c>
      <c r="B17649" s="663" t="str">
        <f aca="false">C17649&amp;D17649&amp;E17649&amp;F17649&amp;G17649&amp;H17649</f>
        <v>MADEIRAMENTO PARA COBERTURA EM QUATRO OU MAIS AGUAS EM TELHAS CERAMICAS,CONSTITUIDO DE CUMEEIRA,TERCAS,RINCOES E ESPIGOES DE 3"X4.1/2",CAIBROS DE 3"X1.1/2",RIPAS DE 1,5X4CM,TUDO EM MADEIRA SERRADA,SEM TESOURA OU PONTALETE,MEDIDO PELA AREA REAL DO MADEIRAMENTO.FORNECIMENTO E COLOCACAO</v>
      </c>
      <c r="C17649" s="142" t="s">
        <v>34383</v>
      </c>
      <c r="D17649" s="142" t="s">
        <v>34384</v>
      </c>
      <c r="E17649" s="142" t="s">
        <v>34385</v>
      </c>
      <c r="F17649" s="142" t="s">
        <v>34386</v>
      </c>
      <c r="G17649" s="142" t="s">
        <v>34387</v>
      </c>
      <c r="I17649" s="142" t="s">
        <v>1696</v>
      </c>
      <c r="J17649" s="142" t="n">
        <v>81.29</v>
      </c>
    </row>
    <row r="17650" customFormat="false" ht="12.75" hidden="false" customHeight="false" outlineLevel="0" collapsed="false">
      <c r="A17650" s="142" t="s">
        <v>34389</v>
      </c>
      <c r="B17650" s="663" t="str">
        <f aca="false">C17650&amp;D17650&amp;E17650&amp;F17650&amp;G17650&amp;H17650</f>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7650" s="142" t="s">
        <v>34383</v>
      </c>
      <c r="D17650" s="142" t="s">
        <v>34384</v>
      </c>
      <c r="E17650" s="142" t="s">
        <v>34385</v>
      </c>
      <c r="F17650" s="142" t="s">
        <v>34390</v>
      </c>
      <c r="G17650" s="142" t="s">
        <v>34391</v>
      </c>
      <c r="I17650" s="142" t="s">
        <v>1696</v>
      </c>
      <c r="J17650" s="142" t="n">
        <v>102.85</v>
      </c>
    </row>
    <row r="17651" customFormat="false" ht="12.75" hidden="false" customHeight="false" outlineLevel="0" collapsed="false">
      <c r="A17651" s="142" t="s">
        <v>34392</v>
      </c>
      <c r="B17651" s="663" t="str">
        <f aca="false">C17651&amp;D17651&amp;E17651&amp;F17651&amp;G17651&amp;H17651</f>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7651" s="142" t="s">
        <v>34383</v>
      </c>
      <c r="D17651" s="142" t="s">
        <v>34384</v>
      </c>
      <c r="E17651" s="142" t="s">
        <v>34385</v>
      </c>
      <c r="F17651" s="142" t="s">
        <v>34390</v>
      </c>
      <c r="G17651" s="142" t="s">
        <v>34391</v>
      </c>
      <c r="I17651" s="142" t="s">
        <v>1696</v>
      </c>
      <c r="J17651" s="142" t="n">
        <v>95.44</v>
      </c>
    </row>
    <row r="17652" customFormat="false" ht="12.75" hidden="false" customHeight="false" outlineLevel="0" collapsed="false">
      <c r="A17652" s="142" t="s">
        <v>34393</v>
      </c>
      <c r="B17652" s="663" t="str">
        <f aca="false">C17652&amp;D17652&amp;E17652&amp;F17652&amp;G17652&amp;H17652</f>
        <v>MADEIRAMENTO PARA COBERTURA EM TELHAS ONDULADAS,CONSTITUIDODE PECAS DE 3"X3" E 3"X4.1/2",EM MADEIRA SERRADA,SEM TESOURA OU PONTALETE,MEDIDO PELA AREA REAL DO MADEIRAMENTO.FORNECIMENTO E COLOCACAO</v>
      </c>
      <c r="C17652" s="142" t="s">
        <v>34394</v>
      </c>
      <c r="D17652" s="142" t="s">
        <v>34395</v>
      </c>
      <c r="E17652" s="142" t="s">
        <v>34396</v>
      </c>
      <c r="F17652" s="142" t="s">
        <v>6858</v>
      </c>
      <c r="I17652" s="142" t="s">
        <v>1696</v>
      </c>
      <c r="J17652" s="142" t="n">
        <v>28.93</v>
      </c>
    </row>
    <row r="17653" customFormat="false" ht="12.75" hidden="false" customHeight="false" outlineLevel="0" collapsed="false">
      <c r="A17653" s="142" t="s">
        <v>34397</v>
      </c>
      <c r="B17653" s="663" t="str">
        <f aca="false">C17653&amp;D17653&amp;E17653&amp;F17653&amp;G17653&amp;H17653</f>
        <v>MADEIRAMENTO PARA COBERTURA EM TELHAS ONDULADAS,CONSTITUIDODE PECAS DE 3"X3" E 3"X4.1/2",EM MADEIRA SERRADA,SEM TESOURA OU PONTALETE,MEDIDO PELA AREA REAL DO MADEIRAMENTO.FORNECIMENTO E COLOCACAO</v>
      </c>
      <c r="C17653" s="142" t="s">
        <v>34394</v>
      </c>
      <c r="D17653" s="142" t="s">
        <v>34395</v>
      </c>
      <c r="E17653" s="142" t="s">
        <v>34396</v>
      </c>
      <c r="F17653" s="142" t="s">
        <v>6858</v>
      </c>
      <c r="I17653" s="142" t="s">
        <v>1696</v>
      </c>
      <c r="J17653" s="142" t="n">
        <v>27.64</v>
      </c>
    </row>
    <row r="17654" customFormat="false" ht="12.75" hidden="false" customHeight="false" outlineLevel="0" collapsed="false">
      <c r="A17654" s="142" t="s">
        <v>34398</v>
      </c>
      <c r="B17654" s="663" t="str">
        <f aca="false">C17654&amp;D17654&amp;E17654&amp;F17654&amp;G17654&amp;H17654</f>
        <v>MADEIRAMENTO PARA COBERTURA EM TELHAS ONDULADAS,CONSTITUIDODE PECAS DE 3"X3" E 3"X4.1/2",EM MADEIRA APARELHADA,SEM TESOURA OU PONTALETE,MEDIDO PELA AREA REAL DO MADEIRAMENTO.FORNECIMENTO E COLOCACAO</v>
      </c>
      <c r="C17654" s="142" t="s">
        <v>34394</v>
      </c>
      <c r="D17654" s="142" t="s">
        <v>34399</v>
      </c>
      <c r="E17654" s="142" t="s">
        <v>34400</v>
      </c>
      <c r="F17654" s="142" t="s">
        <v>13007</v>
      </c>
      <c r="I17654" s="142" t="s">
        <v>1696</v>
      </c>
      <c r="J17654" s="142" t="n">
        <v>35.99</v>
      </c>
    </row>
    <row r="17655" customFormat="false" ht="12.75" hidden="false" customHeight="false" outlineLevel="0" collapsed="false">
      <c r="A17655" s="142" t="s">
        <v>34401</v>
      </c>
      <c r="B17655" s="663" t="str">
        <f aca="false">C17655&amp;D17655&amp;E17655&amp;F17655&amp;G17655&amp;H17655</f>
        <v>MADEIRAMENTO PARA COBERTURA EM TELHAS ONDULADAS,CONSTITUIDODE PECAS DE 3"X3" E 3"X4.1/2",EM MADEIRA APARELHADA,SEM TESOURA OU PONTALETE,MEDIDO PELA AREA REAL DO MADEIRAMENTO.FORNECIMENTO E COLOCACAO</v>
      </c>
      <c r="C17655" s="142" t="s">
        <v>34394</v>
      </c>
      <c r="D17655" s="142" t="s">
        <v>34399</v>
      </c>
      <c r="E17655" s="142" t="s">
        <v>34400</v>
      </c>
      <c r="F17655" s="142" t="s">
        <v>13007</v>
      </c>
      <c r="I17655" s="142" t="s">
        <v>1696</v>
      </c>
      <c r="J17655" s="142" t="n">
        <v>34.45</v>
      </c>
    </row>
    <row r="17656" customFormat="false" ht="12.75" hidden="false" customHeight="false" outlineLevel="0" collapsed="false">
      <c r="A17656" s="142" t="s">
        <v>34402</v>
      </c>
      <c r="B17656" s="663" t="str">
        <f aca="false">C17656&amp;D17656&amp;E17656&amp;F17656&amp;G17656&amp;H17656</f>
        <v>TESOURA COMPLETA EM MADEIRA SERRADA,PARA VAO DE 4,00M.FORNECIMENTO E COLOCACAO</v>
      </c>
      <c r="C17656" s="142" t="s">
        <v>34403</v>
      </c>
      <c r="D17656" s="142" t="s">
        <v>7713</v>
      </c>
      <c r="I17656" s="142" t="s">
        <v>9</v>
      </c>
      <c r="J17656" s="142" t="n">
        <v>1068.73</v>
      </c>
    </row>
    <row r="17657" customFormat="false" ht="12.75" hidden="false" customHeight="false" outlineLevel="0" collapsed="false">
      <c r="A17657" s="142" t="s">
        <v>34404</v>
      </c>
      <c r="B17657" s="663" t="str">
        <f aca="false">C17657&amp;D17657&amp;E17657&amp;F17657&amp;G17657&amp;H17657</f>
        <v>TESOURA COMPLETA EM MADEIRA SERRADA,PARA VAO DE 4,00M.FORNECIMENTO E COLOCACAO</v>
      </c>
      <c r="C17657" s="142" t="s">
        <v>34403</v>
      </c>
      <c r="D17657" s="142" t="s">
        <v>7713</v>
      </c>
      <c r="I17657" s="142" t="s">
        <v>9</v>
      </c>
      <c r="J17657" s="142" t="n">
        <v>971.21</v>
      </c>
    </row>
    <row r="17658" customFormat="false" ht="12.75" hidden="false" customHeight="false" outlineLevel="0" collapsed="false">
      <c r="A17658" s="142" t="s">
        <v>34405</v>
      </c>
      <c r="B17658" s="663" t="str">
        <f aca="false">C17658&amp;D17658&amp;E17658&amp;F17658&amp;G17658&amp;H17658</f>
        <v>TESOURA COMPLETA EM MADEIRA APARELHADA,PARA VAO DE 4,00M.FORNECIMENTO E COLOCACAO</v>
      </c>
      <c r="C17658" s="142" t="s">
        <v>34406</v>
      </c>
      <c r="D17658" s="142" t="s">
        <v>7144</v>
      </c>
      <c r="I17658" s="142" t="s">
        <v>9</v>
      </c>
      <c r="J17658" s="142" t="n">
        <v>1411.1</v>
      </c>
    </row>
    <row r="17659" customFormat="false" ht="12.75" hidden="false" customHeight="false" outlineLevel="0" collapsed="false">
      <c r="A17659" s="142" t="s">
        <v>34407</v>
      </c>
      <c r="B17659" s="663" t="str">
        <f aca="false">C17659&amp;D17659&amp;E17659&amp;F17659&amp;G17659&amp;H17659</f>
        <v>TESOURA COMPLETA EM MADEIRA APARELHADA,PARA VAO DE 4,00M.FORNECIMENTO E COLOCACAO</v>
      </c>
      <c r="C17659" s="142" t="s">
        <v>34406</v>
      </c>
      <c r="D17659" s="142" t="s">
        <v>7144</v>
      </c>
      <c r="I17659" s="142" t="s">
        <v>9</v>
      </c>
      <c r="J17659" s="142" t="n">
        <v>1294.07</v>
      </c>
    </row>
    <row r="17660" customFormat="false" ht="12.75" hidden="false" customHeight="false" outlineLevel="0" collapsed="false">
      <c r="A17660" s="142" t="s">
        <v>34408</v>
      </c>
      <c r="B17660" s="663" t="str">
        <f aca="false">C17660&amp;D17660&amp;E17660&amp;F17660&amp;G17660&amp;H17660</f>
        <v>TESOURA COMPLETA EM MADEIRA SERRADA,PARA VAO DE 5,00M.FORNECIMENTO E COLOCACAO</v>
      </c>
      <c r="C17660" s="142" t="s">
        <v>34409</v>
      </c>
      <c r="D17660" s="142" t="s">
        <v>7713</v>
      </c>
      <c r="I17660" s="142" t="s">
        <v>9</v>
      </c>
      <c r="J17660" s="142" t="n">
        <v>1276.96</v>
      </c>
    </row>
    <row r="17661" customFormat="false" ht="12.75" hidden="false" customHeight="false" outlineLevel="0" collapsed="false">
      <c r="A17661" s="142" t="s">
        <v>34410</v>
      </c>
      <c r="B17661" s="663" t="str">
        <f aca="false">C17661&amp;D17661&amp;E17661&amp;F17661&amp;G17661&amp;H17661</f>
        <v>TESOURA COMPLETA EM MADEIRA SERRADA,PARA VAO DE 5,00M.FORNECIMENTO E COLOCACAO</v>
      </c>
      <c r="C17661" s="142" t="s">
        <v>34409</v>
      </c>
      <c r="D17661" s="142" t="s">
        <v>7713</v>
      </c>
      <c r="I17661" s="142" t="s">
        <v>9</v>
      </c>
      <c r="J17661" s="142" t="n">
        <v>1163.18</v>
      </c>
    </row>
    <row r="17662" customFormat="false" ht="12.75" hidden="false" customHeight="false" outlineLevel="0" collapsed="false">
      <c r="A17662" s="142" t="s">
        <v>34411</v>
      </c>
      <c r="B17662" s="663" t="str">
        <f aca="false">C17662&amp;D17662&amp;E17662&amp;F17662&amp;G17662&amp;H17662</f>
        <v>TESOURA COMPLETA EM MADEIRA APARELHADA,PARA VAO DE 5,00M.FORNECIMENTO E COLOCACAO</v>
      </c>
      <c r="C17662" s="142" t="s">
        <v>34412</v>
      </c>
      <c r="D17662" s="142" t="s">
        <v>7144</v>
      </c>
      <c r="I17662" s="142" t="s">
        <v>9</v>
      </c>
      <c r="J17662" s="142" t="n">
        <v>1521.02</v>
      </c>
    </row>
    <row r="17663" customFormat="false" ht="12.75" hidden="false" customHeight="false" outlineLevel="0" collapsed="false">
      <c r="A17663" s="142" t="s">
        <v>34413</v>
      </c>
      <c r="B17663" s="663" t="str">
        <f aca="false">C17663&amp;D17663&amp;E17663&amp;F17663&amp;G17663&amp;H17663</f>
        <v>TESOURA COMPLETA EM MADEIRA APARELHADA,PARA VAO DE 5,00M.FORNECIMENTO E COLOCACAO</v>
      </c>
      <c r="C17663" s="142" t="s">
        <v>34412</v>
      </c>
      <c r="D17663" s="142" t="s">
        <v>7144</v>
      </c>
      <c r="I17663" s="142" t="s">
        <v>9</v>
      </c>
      <c r="J17663" s="142" t="n">
        <v>1384.49</v>
      </c>
    </row>
    <row r="17664" customFormat="false" ht="12.75" hidden="false" customHeight="false" outlineLevel="0" collapsed="false">
      <c r="A17664" s="142" t="s">
        <v>34414</v>
      </c>
      <c r="B17664" s="663" t="str">
        <f aca="false">C17664&amp;D17664&amp;E17664&amp;F17664&amp;G17664&amp;H17664</f>
        <v>TESOURA COMPLETA EM MADEIRA SERRADA,PARA VAO DE 6,00M.FORNECIMENTO E COLOCACAO</v>
      </c>
      <c r="C17664" s="142" t="s">
        <v>34415</v>
      </c>
      <c r="D17664" s="142" t="s">
        <v>7713</v>
      </c>
      <c r="I17664" s="142" t="s">
        <v>9</v>
      </c>
      <c r="J17664" s="142" t="n">
        <v>1549.13</v>
      </c>
    </row>
    <row r="17665" customFormat="false" ht="12.75" hidden="false" customHeight="false" outlineLevel="0" collapsed="false">
      <c r="A17665" s="142" t="s">
        <v>34416</v>
      </c>
      <c r="B17665" s="663" t="str">
        <f aca="false">C17665&amp;D17665&amp;E17665&amp;F17665&amp;G17665&amp;H17665</f>
        <v>TESOURA COMPLETA EM MADEIRA SERRADA,PARA VAO DE 6,00M.FORNECIMENTO E COLOCACAO</v>
      </c>
      <c r="C17665" s="142" t="s">
        <v>34415</v>
      </c>
      <c r="D17665" s="142" t="s">
        <v>7713</v>
      </c>
      <c r="I17665" s="142" t="s">
        <v>9</v>
      </c>
      <c r="J17665" s="142" t="n">
        <v>1419.1</v>
      </c>
    </row>
    <row r="17666" customFormat="false" ht="12.75" hidden="false" customHeight="false" outlineLevel="0" collapsed="false">
      <c r="A17666" s="142" t="s">
        <v>34417</v>
      </c>
      <c r="B17666" s="663" t="str">
        <f aca="false">C17666&amp;D17666&amp;E17666&amp;F17666&amp;G17666&amp;H17666</f>
        <v>TESOURA COMPLETA EM MADEIRA APARELHADA,PARA VAO DE 6,00M.FORNECIMENTO E COLOCACAO</v>
      </c>
      <c r="C17666" s="142" t="s">
        <v>34418</v>
      </c>
      <c r="D17666" s="142" t="s">
        <v>7144</v>
      </c>
      <c r="I17666" s="142" t="s">
        <v>9</v>
      </c>
      <c r="J17666" s="142" t="n">
        <v>1843.71</v>
      </c>
    </row>
    <row r="17667" customFormat="false" ht="12.75" hidden="false" customHeight="false" outlineLevel="0" collapsed="false">
      <c r="A17667" s="142" t="s">
        <v>34419</v>
      </c>
      <c r="B17667" s="663" t="str">
        <f aca="false">C17667&amp;D17667&amp;E17667&amp;F17667&amp;G17667&amp;H17667</f>
        <v>TESOURA COMPLETA EM MADEIRA APARELHADA,PARA VAO DE 6,00M.FORNECIMENTO E COLOCACAO</v>
      </c>
      <c r="C17667" s="142" t="s">
        <v>34418</v>
      </c>
      <c r="D17667" s="142" t="s">
        <v>7144</v>
      </c>
      <c r="I17667" s="142" t="s">
        <v>9</v>
      </c>
      <c r="J17667" s="142" t="n">
        <v>1687.68</v>
      </c>
    </row>
    <row r="17668" customFormat="false" ht="12.75" hidden="false" customHeight="false" outlineLevel="0" collapsed="false">
      <c r="A17668" s="142" t="s">
        <v>34420</v>
      </c>
      <c r="B17668" s="663" t="str">
        <f aca="false">C17668&amp;D17668&amp;E17668&amp;F17668&amp;G17668&amp;H17668</f>
        <v>TESOURA COMPLETA EM MADEIRA SERRADA,PARA VAO DE 7,00M.FORNECIMENTO E COLOCACAO</v>
      </c>
      <c r="C17668" s="142" t="s">
        <v>34421</v>
      </c>
      <c r="D17668" s="142" t="s">
        <v>7713</v>
      </c>
      <c r="I17668" s="142" t="s">
        <v>9</v>
      </c>
      <c r="J17668" s="142" t="n">
        <v>1785.81</v>
      </c>
    </row>
    <row r="17669" customFormat="false" ht="12.75" hidden="false" customHeight="false" outlineLevel="0" collapsed="false">
      <c r="A17669" s="142" t="s">
        <v>34422</v>
      </c>
      <c r="B17669" s="663" t="str">
        <f aca="false">C17669&amp;D17669&amp;E17669&amp;F17669&amp;G17669&amp;H17669</f>
        <v>TESOURA COMPLETA EM MADEIRA SERRADA,PARA VAO DE 7,00M.FORNECIMENTO E COLOCACAO</v>
      </c>
      <c r="C17669" s="142" t="s">
        <v>34421</v>
      </c>
      <c r="D17669" s="142" t="s">
        <v>7713</v>
      </c>
      <c r="I17669" s="142" t="s">
        <v>9</v>
      </c>
      <c r="J17669" s="142" t="n">
        <v>1639.53</v>
      </c>
    </row>
    <row r="17670" customFormat="false" ht="12.75" hidden="false" customHeight="false" outlineLevel="0" collapsed="false">
      <c r="A17670" s="142" t="s">
        <v>34423</v>
      </c>
      <c r="B17670" s="663" t="str">
        <f aca="false">C17670&amp;D17670&amp;E17670&amp;F17670&amp;G17670&amp;H17670</f>
        <v>TESOURA COMPLETA EM MADEIRA APARELHADA,PARA VAO DE 7,00M.FORNECIMENTO E COLOCACAO</v>
      </c>
      <c r="C17670" s="142" t="s">
        <v>34424</v>
      </c>
      <c r="D17670" s="142" t="s">
        <v>7144</v>
      </c>
      <c r="I17670" s="142" t="s">
        <v>9</v>
      </c>
      <c r="J17670" s="142" t="n">
        <v>2126.49</v>
      </c>
    </row>
    <row r="17671" customFormat="false" ht="12.75" hidden="false" customHeight="false" outlineLevel="0" collapsed="false">
      <c r="A17671" s="142" t="s">
        <v>34425</v>
      </c>
      <c r="B17671" s="663" t="str">
        <f aca="false">C17671&amp;D17671&amp;E17671&amp;F17671&amp;G17671&amp;H17671</f>
        <v>TESOURA COMPLETA EM MADEIRA APARELHADA,PARA VAO DE 7,00M.FORNECIMENTO E COLOCACAO</v>
      </c>
      <c r="C17671" s="142" t="s">
        <v>34424</v>
      </c>
      <c r="D17671" s="142" t="s">
        <v>7144</v>
      </c>
      <c r="I17671" s="142" t="s">
        <v>9</v>
      </c>
      <c r="J17671" s="142" t="n">
        <v>1950.96</v>
      </c>
    </row>
    <row r="17672" customFormat="false" ht="12.75" hidden="false" customHeight="false" outlineLevel="0" collapsed="false">
      <c r="A17672" s="142" t="s">
        <v>34426</v>
      </c>
      <c r="B17672" s="663" t="str">
        <f aca="false">C17672&amp;D17672&amp;E17672&amp;F17672&amp;G17672&amp;H17672</f>
        <v>TESOURA COMPLETA EM MADEIRA SERRADA,PARA VAO DE 8,00M.FORNECIMENTO E COLOCACAO</v>
      </c>
      <c r="C17672" s="142" t="s">
        <v>34427</v>
      </c>
      <c r="D17672" s="142" t="s">
        <v>7713</v>
      </c>
      <c r="I17672" s="142" t="s">
        <v>9</v>
      </c>
      <c r="J17672" s="142" t="n">
        <v>2310.19</v>
      </c>
    </row>
    <row r="17673" customFormat="false" ht="12.75" hidden="false" customHeight="false" outlineLevel="0" collapsed="false">
      <c r="A17673" s="142" t="s">
        <v>34428</v>
      </c>
      <c r="B17673" s="663" t="str">
        <f aca="false">C17673&amp;D17673&amp;E17673&amp;F17673&amp;G17673&amp;H17673</f>
        <v>TESOURA COMPLETA EM MADEIRA SERRADA,PARA VAO DE 8,00M.FORNECIMENTO E COLOCACAO</v>
      </c>
      <c r="C17673" s="142" t="s">
        <v>34427</v>
      </c>
      <c r="D17673" s="142" t="s">
        <v>7713</v>
      </c>
      <c r="I17673" s="142" t="s">
        <v>9</v>
      </c>
      <c r="J17673" s="142" t="n">
        <v>2147.66</v>
      </c>
    </row>
    <row r="17674" customFormat="false" ht="12.75" hidden="false" customHeight="false" outlineLevel="0" collapsed="false">
      <c r="A17674" s="142" t="s">
        <v>34429</v>
      </c>
      <c r="B17674" s="663" t="str">
        <f aca="false">C17674&amp;D17674&amp;E17674&amp;F17674&amp;G17674&amp;H17674</f>
        <v>TESOURA COMPLETA EM MADEIRA APARELHADA,PARA VAO DE 8,00M.FORNECIMENTO E COLOCACAO</v>
      </c>
      <c r="C17674" s="142" t="s">
        <v>34430</v>
      </c>
      <c r="D17674" s="142" t="s">
        <v>7144</v>
      </c>
      <c r="I17674" s="142" t="s">
        <v>9</v>
      </c>
      <c r="J17674" s="142" t="n">
        <v>2754.52</v>
      </c>
    </row>
    <row r="17675" customFormat="false" ht="12.75" hidden="false" customHeight="false" outlineLevel="0" collapsed="false">
      <c r="A17675" s="142" t="s">
        <v>34431</v>
      </c>
      <c r="B17675" s="663" t="str">
        <f aca="false">C17675&amp;D17675&amp;E17675&amp;F17675&amp;G17675&amp;H17675</f>
        <v>TESOURA COMPLETA EM MADEIRA APARELHADA,PARA VAO DE 8,00M.FORNECIMENTO E COLOCACAO</v>
      </c>
      <c r="C17675" s="142" t="s">
        <v>34430</v>
      </c>
      <c r="D17675" s="142" t="s">
        <v>7144</v>
      </c>
      <c r="I17675" s="142" t="s">
        <v>9</v>
      </c>
      <c r="J17675" s="142" t="n">
        <v>2559.48</v>
      </c>
    </row>
    <row r="17676" customFormat="false" ht="12.75" hidden="false" customHeight="false" outlineLevel="0" collapsed="false">
      <c r="A17676" s="142" t="s">
        <v>34432</v>
      </c>
      <c r="B17676" s="663" t="str">
        <f aca="false">C17676&amp;D17676&amp;E17676&amp;F17676&amp;G17676&amp;H17676</f>
        <v>TESOURA COMPLETA EM MADEIRA SERRADA,PARA VAO DE 9,00M.FORNECIMENTO E COLOCACAO</v>
      </c>
      <c r="C17676" s="142" t="s">
        <v>34433</v>
      </c>
      <c r="D17676" s="142" t="s">
        <v>7713</v>
      </c>
      <c r="I17676" s="142" t="s">
        <v>9</v>
      </c>
      <c r="J17676" s="142" t="n">
        <v>2592.62</v>
      </c>
    </row>
    <row r="17677" customFormat="false" ht="12.75" hidden="false" customHeight="false" outlineLevel="0" collapsed="false">
      <c r="A17677" s="142" t="s">
        <v>34434</v>
      </c>
      <c r="B17677" s="663" t="str">
        <f aca="false">C17677&amp;D17677&amp;E17677&amp;F17677&amp;G17677&amp;H17677</f>
        <v>TESOURA COMPLETA EM MADEIRA SERRADA,PARA VAO DE 9,00M.FORNECIMENTO E COLOCACAO</v>
      </c>
      <c r="C17677" s="142" t="s">
        <v>34433</v>
      </c>
      <c r="D17677" s="142" t="s">
        <v>7713</v>
      </c>
      <c r="I17677" s="142" t="s">
        <v>9</v>
      </c>
      <c r="J17677" s="142" t="n">
        <v>2413.83</v>
      </c>
    </row>
    <row r="17678" customFormat="false" ht="12.75" hidden="false" customHeight="false" outlineLevel="0" collapsed="false">
      <c r="A17678" s="142" t="s">
        <v>34435</v>
      </c>
      <c r="B17678" s="663" t="str">
        <f aca="false">C17678&amp;D17678&amp;E17678&amp;F17678&amp;G17678&amp;H17678</f>
        <v>TESOURA COMPLETA EM MADEIRA APARELHADA,PARA VAO DE 9,00M.FORNECIMENTO E COLOCACAO</v>
      </c>
      <c r="C17678" s="142" t="s">
        <v>34436</v>
      </c>
      <c r="D17678" s="142" t="s">
        <v>7144</v>
      </c>
      <c r="I17678" s="142" t="s">
        <v>9</v>
      </c>
      <c r="J17678" s="142" t="n">
        <v>3090.85</v>
      </c>
    </row>
    <row r="17679" customFormat="false" ht="12.75" hidden="false" customHeight="false" outlineLevel="0" collapsed="false">
      <c r="A17679" s="142" t="s">
        <v>34437</v>
      </c>
      <c r="B17679" s="663" t="str">
        <f aca="false">C17679&amp;D17679&amp;E17679&amp;F17679&amp;G17679&amp;H17679</f>
        <v>TESOURA COMPLETA EM MADEIRA APARELHADA,PARA VAO DE 9,00M.FORNECIMENTO E COLOCACAO</v>
      </c>
      <c r="C17679" s="142" t="s">
        <v>34436</v>
      </c>
      <c r="D17679" s="142" t="s">
        <v>7144</v>
      </c>
      <c r="I17679" s="142" t="s">
        <v>9</v>
      </c>
      <c r="J17679" s="142" t="n">
        <v>2876.31</v>
      </c>
    </row>
    <row r="17680" customFormat="false" ht="12.75" hidden="false" customHeight="false" outlineLevel="0" collapsed="false">
      <c r="A17680" s="142" t="s">
        <v>34438</v>
      </c>
      <c r="B17680" s="663" t="str">
        <f aca="false">C17680&amp;D17680&amp;E17680&amp;F17680&amp;G17680&amp;H17680</f>
        <v>TESOURA COMPLETA EM MADEIRA SERRADA,PARA VAO DE 10,00M.FORNECIMENTO E COLOCACAO</v>
      </c>
      <c r="C17680" s="142" t="s">
        <v>34439</v>
      </c>
      <c r="D17680" s="142" t="s">
        <v>13007</v>
      </c>
      <c r="I17680" s="142" t="s">
        <v>9</v>
      </c>
      <c r="J17680" s="142" t="n">
        <v>2860.55</v>
      </c>
    </row>
    <row r="17681" customFormat="false" ht="12.75" hidden="false" customHeight="false" outlineLevel="0" collapsed="false">
      <c r="A17681" s="142" t="s">
        <v>34440</v>
      </c>
      <c r="B17681" s="663" t="str">
        <f aca="false">C17681&amp;D17681&amp;E17681&amp;F17681&amp;G17681&amp;H17681</f>
        <v>TESOURA COMPLETA EM MADEIRA SERRADA,PARA VAO DE 10,00M.FORNECIMENTO E COLOCACAO</v>
      </c>
      <c r="C17681" s="142" t="s">
        <v>34439</v>
      </c>
      <c r="D17681" s="142" t="s">
        <v>13007</v>
      </c>
      <c r="I17681" s="142" t="s">
        <v>9</v>
      </c>
      <c r="J17681" s="142" t="n">
        <v>2665.51</v>
      </c>
    </row>
    <row r="17682" customFormat="false" ht="12.75" hidden="false" customHeight="false" outlineLevel="0" collapsed="false">
      <c r="A17682" s="142" t="s">
        <v>34441</v>
      </c>
      <c r="B17682" s="663" t="str">
        <f aca="false">C17682&amp;D17682&amp;E17682&amp;F17682&amp;G17682&amp;H17682</f>
        <v>TESOURA COMPLETA EM MADEIRA APARELHADA,PARA VAO DE 10,00M.FORNECIMENTO E COLOCACAO</v>
      </c>
      <c r="C17682" s="142" t="s">
        <v>34442</v>
      </c>
      <c r="D17682" s="142" t="s">
        <v>7211</v>
      </c>
      <c r="I17682" s="142" t="s">
        <v>9</v>
      </c>
      <c r="J17682" s="142" t="n">
        <v>3411.14</v>
      </c>
    </row>
    <row r="17683" customFormat="false" ht="12.75" hidden="false" customHeight="false" outlineLevel="0" collapsed="false">
      <c r="A17683" s="142" t="s">
        <v>34443</v>
      </c>
      <c r="B17683" s="663" t="str">
        <f aca="false">C17683&amp;D17683&amp;E17683&amp;F17683&amp;G17683&amp;H17683</f>
        <v>TESOURA COMPLETA EM MADEIRA APARELHADA,PARA VAO DE 10,00M.FORNECIMENTO E COLOCACAO</v>
      </c>
      <c r="C17683" s="142" t="s">
        <v>34442</v>
      </c>
      <c r="D17683" s="142" t="s">
        <v>7211</v>
      </c>
      <c r="I17683" s="142" t="s">
        <v>9</v>
      </c>
      <c r="J17683" s="142" t="n">
        <v>3177.09</v>
      </c>
    </row>
    <row r="17684" customFormat="false" ht="12.75" hidden="false" customHeight="false" outlineLevel="0" collapsed="false">
      <c r="A17684" s="142" t="s">
        <v>34444</v>
      </c>
      <c r="B17684" s="663" t="str">
        <f aca="false">C17684&amp;D17684&amp;E17684&amp;F17684&amp;G17684&amp;H17684</f>
        <v>TESOURA COMPLETA EM MADEIRA SERRADA,PARA VAO DE 11,00M.FORNECIMENTO E COLOCACAO</v>
      </c>
      <c r="C17684" s="142" t="s">
        <v>34445</v>
      </c>
      <c r="D17684" s="142" t="s">
        <v>13007</v>
      </c>
      <c r="I17684" s="142" t="s">
        <v>9</v>
      </c>
      <c r="J17684" s="142" t="n">
        <v>3324.53</v>
      </c>
    </row>
    <row r="17685" customFormat="false" ht="12.75" hidden="false" customHeight="false" outlineLevel="0" collapsed="false">
      <c r="A17685" s="142" t="s">
        <v>34446</v>
      </c>
      <c r="B17685" s="663" t="str">
        <f aca="false">C17685&amp;D17685&amp;E17685&amp;F17685&amp;G17685&amp;H17685</f>
        <v>TESOURA COMPLETA EM MADEIRA SERRADA,PARA VAO DE 11,00M.FORNECIMENTO E COLOCACAO</v>
      </c>
      <c r="C17685" s="142" t="s">
        <v>34445</v>
      </c>
      <c r="D17685" s="142" t="s">
        <v>13007</v>
      </c>
      <c r="I17685" s="142" t="s">
        <v>9</v>
      </c>
      <c r="J17685" s="142" t="n">
        <v>3109.17</v>
      </c>
    </row>
    <row r="17686" customFormat="false" ht="12.75" hidden="false" customHeight="false" outlineLevel="0" collapsed="false">
      <c r="A17686" s="142" t="s">
        <v>34447</v>
      </c>
      <c r="B17686" s="663" t="str">
        <f aca="false">C17686&amp;D17686&amp;E17686&amp;F17686&amp;G17686&amp;H17686</f>
        <v>TESOURA COMPLETA EM MADEIRA APARELHADA,PARA VAO DE 11,00M.FORNECIMENTO E COLOCACAO</v>
      </c>
      <c r="C17686" s="142" t="s">
        <v>34448</v>
      </c>
      <c r="D17686" s="142" t="s">
        <v>7211</v>
      </c>
      <c r="I17686" s="142" t="s">
        <v>9</v>
      </c>
      <c r="J17686" s="142" t="n">
        <v>3965.33</v>
      </c>
    </row>
    <row r="17687" customFormat="false" ht="12.75" hidden="false" customHeight="false" outlineLevel="0" collapsed="false">
      <c r="A17687" s="142" t="s">
        <v>34449</v>
      </c>
      <c r="B17687" s="663" t="str">
        <f aca="false">C17687&amp;D17687&amp;E17687&amp;F17687&amp;G17687&amp;H17687</f>
        <v>TESOURA COMPLETA EM MADEIRA APARELHADA,PARA VAO DE 11,00M.FORNECIMENTO E COLOCACAO</v>
      </c>
      <c r="C17687" s="142" t="s">
        <v>34448</v>
      </c>
      <c r="D17687" s="142" t="s">
        <v>7211</v>
      </c>
      <c r="I17687" s="142" t="s">
        <v>9</v>
      </c>
      <c r="J17687" s="142" t="n">
        <v>3706.9</v>
      </c>
    </row>
    <row r="17688" customFormat="false" ht="12.75" hidden="false" customHeight="false" outlineLevel="0" collapsed="false">
      <c r="A17688" s="142" t="s">
        <v>34450</v>
      </c>
      <c r="B17688" s="663" t="str">
        <f aca="false">C17688&amp;D17688&amp;E17688&amp;F17688&amp;G17688&amp;H17688</f>
        <v>TESOURA COMPLETA EM MADEIRA SERRADA,PARA VAO DE 12,00M.FORNECIMENTO E COLOCACAO</v>
      </c>
      <c r="C17688" s="142" t="s">
        <v>34451</v>
      </c>
      <c r="D17688" s="142" t="s">
        <v>13007</v>
      </c>
      <c r="I17688" s="142" t="s">
        <v>9</v>
      </c>
      <c r="J17688" s="142" t="n">
        <v>3667.71</v>
      </c>
    </row>
    <row r="17689" customFormat="false" ht="12.75" hidden="false" customHeight="false" outlineLevel="0" collapsed="false">
      <c r="A17689" s="142" t="s">
        <v>34452</v>
      </c>
      <c r="B17689" s="663" t="str">
        <f aca="false">C17689&amp;D17689&amp;E17689&amp;F17689&amp;G17689&amp;H17689</f>
        <v>TESOURA COMPLETA EM MADEIRA SERRADA,PARA VAO DE 12,00M.FORNECIMENTO E COLOCACAO</v>
      </c>
      <c r="C17689" s="142" t="s">
        <v>34451</v>
      </c>
      <c r="D17689" s="142" t="s">
        <v>13007</v>
      </c>
      <c r="I17689" s="142" t="s">
        <v>9</v>
      </c>
      <c r="J17689" s="142" t="n">
        <v>3427.97</v>
      </c>
    </row>
    <row r="17690" customFormat="false" ht="12.75" hidden="false" customHeight="false" outlineLevel="0" collapsed="false">
      <c r="A17690" s="142" t="s">
        <v>34453</v>
      </c>
      <c r="B17690" s="663" t="str">
        <f aca="false">C17690&amp;D17690&amp;E17690&amp;F17690&amp;G17690&amp;H17690</f>
        <v>TESOURA COMPLETA EM MADEIRA APARELHADA,PARA VAO DE 12,00M.FORNECIMENTO E COLOCACAO</v>
      </c>
      <c r="C17690" s="142" t="s">
        <v>34454</v>
      </c>
      <c r="D17690" s="142" t="s">
        <v>7211</v>
      </c>
      <c r="I17690" s="142" t="s">
        <v>9</v>
      </c>
      <c r="J17690" s="142" t="n">
        <v>4375.92</v>
      </c>
    </row>
    <row r="17691" customFormat="false" ht="12.75" hidden="false" customHeight="false" outlineLevel="0" collapsed="false">
      <c r="A17691" s="142" t="s">
        <v>34455</v>
      </c>
      <c r="B17691" s="663" t="str">
        <f aca="false">C17691&amp;D17691&amp;E17691&amp;F17691&amp;G17691&amp;H17691</f>
        <v>TESOURA COMPLETA EM MADEIRA APARELHADA,PARA VAO DE 12,00M.FORNECIMENTO E COLOCACAO</v>
      </c>
      <c r="C17691" s="142" t="s">
        <v>34454</v>
      </c>
      <c r="D17691" s="142" t="s">
        <v>7211</v>
      </c>
      <c r="I17691" s="142" t="s">
        <v>9</v>
      </c>
      <c r="J17691" s="142" t="n">
        <v>4088.23</v>
      </c>
    </row>
    <row r="17692" customFormat="false" ht="12.75" hidden="false" customHeight="false" outlineLevel="0" collapsed="false">
      <c r="A17692" s="142" t="s">
        <v>34456</v>
      </c>
      <c r="B17692" s="663" t="str">
        <f aca="false">C17692&amp;D17692&amp;E17692&amp;F17692&amp;G17692&amp;H17692</f>
        <v>TESOURA COMPLETA EM MADEIRA SERRADA,PARA VAO DE 14,00M.FORNECIMENTO E COLOCACAO</v>
      </c>
      <c r="C17692" s="142" t="s">
        <v>34457</v>
      </c>
      <c r="D17692" s="142" t="s">
        <v>13007</v>
      </c>
      <c r="I17692" s="142" t="s">
        <v>9</v>
      </c>
      <c r="J17692" s="142" t="n">
        <v>4250.79</v>
      </c>
    </row>
    <row r="17693" customFormat="false" ht="12.75" hidden="false" customHeight="false" outlineLevel="0" collapsed="false">
      <c r="A17693" s="142" t="s">
        <v>34458</v>
      </c>
      <c r="B17693" s="663" t="str">
        <f aca="false">C17693&amp;D17693&amp;E17693&amp;F17693&amp;G17693&amp;H17693</f>
        <v>TESOURA COMPLETA EM MADEIRA SERRADA,PARA VAO DE 14,00M.FORNECIMENTO E COLOCACAO</v>
      </c>
      <c r="C17693" s="142" t="s">
        <v>34457</v>
      </c>
      <c r="D17693" s="142" t="s">
        <v>13007</v>
      </c>
      <c r="I17693" s="142" t="s">
        <v>9</v>
      </c>
      <c r="J17693" s="142" t="n">
        <v>3966.36</v>
      </c>
    </row>
    <row r="17694" customFormat="false" ht="12.75" hidden="false" customHeight="false" outlineLevel="0" collapsed="false">
      <c r="A17694" s="142" t="s">
        <v>34459</v>
      </c>
      <c r="B17694" s="663" t="str">
        <f aca="false">C17694&amp;D17694&amp;E17694&amp;F17694&amp;G17694&amp;H17694</f>
        <v>TESOURA COMPLETA EM MADEIRA APARELHADA,PARA VAO DE 14,00M.FORNECIMENTO E COLOCACAO</v>
      </c>
      <c r="C17694" s="142" t="s">
        <v>34460</v>
      </c>
      <c r="D17694" s="142" t="s">
        <v>7211</v>
      </c>
      <c r="I17694" s="142" t="s">
        <v>9</v>
      </c>
      <c r="J17694" s="142" t="n">
        <v>5073.04</v>
      </c>
    </row>
    <row r="17695" customFormat="false" ht="12.75" hidden="false" customHeight="false" outlineLevel="0" collapsed="false">
      <c r="A17695" s="142" t="s">
        <v>34461</v>
      </c>
      <c r="B17695" s="663" t="str">
        <f aca="false">C17695&amp;D17695&amp;E17695&amp;F17695&amp;G17695&amp;H17695</f>
        <v>TESOURA COMPLETA EM MADEIRA APARELHADA,PARA VAO DE 14,00M.FORNECIMENTO E COLOCACAO</v>
      </c>
      <c r="C17695" s="142" t="s">
        <v>34460</v>
      </c>
      <c r="D17695" s="142" t="s">
        <v>7211</v>
      </c>
      <c r="I17695" s="142" t="s">
        <v>9</v>
      </c>
      <c r="J17695" s="142" t="n">
        <v>4731.72</v>
      </c>
    </row>
    <row r="17696" customFormat="false" ht="12.75" hidden="false" customHeight="false" outlineLevel="0" collapsed="false">
      <c r="A17696" s="142" t="s">
        <v>34462</v>
      </c>
      <c r="B17696" s="663" t="str">
        <f aca="false">C17696&amp;D17696&amp;E17696&amp;F17696&amp;G17696&amp;H17696</f>
        <v>PONTALETE DE MADEIRA SERRADA,EM PECAS DE 3"X3",VERTICAIS E HORIZONTAIS,PARA COBERTURA DE TELHAS CERAMICAS,MEDIDO PELA AREA REAL DA COBERTURA DO TELHADO.FORNECIMENTO E COLOCACAO</v>
      </c>
      <c r="C17696" s="142" t="s">
        <v>34463</v>
      </c>
      <c r="D17696" s="142" t="s">
        <v>34464</v>
      </c>
      <c r="E17696" s="142" t="s">
        <v>34465</v>
      </c>
      <c r="I17696" s="142" t="s">
        <v>1696</v>
      </c>
      <c r="J17696" s="142" t="n">
        <v>38.93</v>
      </c>
    </row>
    <row r="17697" customFormat="false" ht="12.75" hidden="false" customHeight="false" outlineLevel="0" collapsed="false">
      <c r="A17697" s="142" t="s">
        <v>34466</v>
      </c>
      <c r="B17697" s="663" t="str">
        <f aca="false">C17697&amp;D17697&amp;E17697&amp;F17697&amp;G17697&amp;H17697</f>
        <v>PONTALETE DE MADEIRA SERRADA,EM PECAS DE 3"X3",VERTICAIS E HORIZONTAIS,PARA COBERTURA DE TELHAS CERAMICAS,MEDIDO PELA AREA REAL DA COBERTURA DO TELHADO.FORNECIMENTO E COLOCACAO</v>
      </c>
      <c r="C17697" s="142" t="s">
        <v>34463</v>
      </c>
      <c r="D17697" s="142" t="s">
        <v>34464</v>
      </c>
      <c r="E17697" s="142" t="s">
        <v>34465</v>
      </c>
      <c r="I17697" s="142" t="s">
        <v>1696</v>
      </c>
      <c r="J17697" s="142" t="n">
        <v>36.87</v>
      </c>
    </row>
    <row r="17698" customFormat="false" ht="12.75" hidden="false" customHeight="false" outlineLevel="0" collapsed="false">
      <c r="A17698" s="142" t="s">
        <v>34467</v>
      </c>
      <c r="B17698" s="663" t="str">
        <f aca="false">C17698&amp;D17698&amp;E17698&amp;F17698&amp;G17698&amp;H17698</f>
        <v>PONTALETE DE MADEIRA SERRADA,EM PECAS DE 3"X3",VERTICAIS E HORIZONTAIS,PARA COBERTURA DE TELHAS ONDULADAS DE QUALQUER TIPO,MEDIDO PELA AREA REAL DA COBERTURA DO TELHADO.FORNECIMENTO E COLOCACAO</v>
      </c>
      <c r="C17698" s="142" t="s">
        <v>34463</v>
      </c>
      <c r="D17698" s="142" t="s">
        <v>34468</v>
      </c>
      <c r="E17698" s="142" t="s">
        <v>34469</v>
      </c>
      <c r="F17698" s="142" t="s">
        <v>7636</v>
      </c>
      <c r="I17698" s="142" t="s">
        <v>1696</v>
      </c>
      <c r="J17698" s="142" t="n">
        <v>32.84</v>
      </c>
    </row>
    <row r="17699" customFormat="false" ht="12.75" hidden="false" customHeight="false" outlineLevel="0" collapsed="false">
      <c r="A17699" s="142" t="s">
        <v>34470</v>
      </c>
      <c r="B17699" s="663" t="str">
        <f aca="false">C17699&amp;D17699&amp;E17699&amp;F17699&amp;G17699&amp;H17699</f>
        <v>PONTALETE DE MADEIRA SERRADA,EM PECAS DE 3"X3",VERTICAIS E HORIZONTAIS,PARA COBERTURA DE TELHAS ONDULADAS DE QUALQUER TIPO,MEDIDO PELA AREA REAL DA COBERTURA DO TELHADO.FORNECIMENTO E COLOCACAO</v>
      </c>
      <c r="C17699" s="142" t="s">
        <v>34463</v>
      </c>
      <c r="D17699" s="142" t="s">
        <v>34468</v>
      </c>
      <c r="E17699" s="142" t="s">
        <v>34469</v>
      </c>
      <c r="F17699" s="142" t="s">
        <v>7636</v>
      </c>
      <c r="I17699" s="142" t="s">
        <v>1696</v>
      </c>
      <c r="J17699" s="142" t="n">
        <v>31.3</v>
      </c>
    </row>
    <row r="17700" customFormat="false" ht="12.75" hidden="false" customHeight="false" outlineLevel="0" collapsed="false">
      <c r="A17700" s="142" t="s">
        <v>34471</v>
      </c>
      <c r="B17700" s="663" t="str">
        <f aca="false">C17700&amp;D17700&amp;E17700&amp;F17700&amp;G17700&amp;H17700</f>
        <v>TERCA DE MADEIRA SERRADA,EM PECAS DE 3"X3",PARA COBERTURA DE QUALQUER TIPO.FORNECIMENTO E COLOCACAO</v>
      </c>
      <c r="C17700" s="142" t="s">
        <v>34472</v>
      </c>
      <c r="D17700" s="142" t="s">
        <v>34473</v>
      </c>
      <c r="I17700" s="142" t="s">
        <v>130</v>
      </c>
      <c r="J17700" s="142" t="n">
        <v>24.15</v>
      </c>
    </row>
    <row r="17701" customFormat="false" ht="12.75" hidden="false" customHeight="false" outlineLevel="0" collapsed="false">
      <c r="A17701" s="142" t="s">
        <v>34474</v>
      </c>
      <c r="B17701" s="663" t="str">
        <f aca="false">C17701&amp;D17701&amp;E17701&amp;F17701&amp;G17701&amp;H17701</f>
        <v>TERCA DE MADEIRA SERRADA,EM PECAS DE 3"X3",PARA COBERTURA DE QUALQUER TIPO.FORNECIMENTO E COLOCACAO</v>
      </c>
      <c r="C17701" s="142" t="s">
        <v>34472</v>
      </c>
      <c r="D17701" s="142" t="s">
        <v>34473</v>
      </c>
      <c r="I17701" s="142" t="s">
        <v>130</v>
      </c>
      <c r="J17701" s="142" t="n">
        <v>23.12</v>
      </c>
    </row>
    <row r="17702" customFormat="false" ht="12.75" hidden="false" customHeight="false" outlineLevel="0" collapsed="false">
      <c r="A17702" s="142" t="s">
        <v>34475</v>
      </c>
      <c r="B17702" s="663" t="str">
        <f aca="false">C17702&amp;D17702&amp;E17702&amp;F17702&amp;G17702&amp;H17702</f>
        <v>TERCA DE MADEIRA APARELHADA,EM PECAS DE 3"X3",PARA COBERTURA DE QUALQUER TIPO.FORNECIMENTO E COLOCACAO</v>
      </c>
      <c r="C17702" s="142" t="s">
        <v>34476</v>
      </c>
      <c r="D17702" s="142" t="s">
        <v>34477</v>
      </c>
      <c r="I17702" s="142" t="s">
        <v>130</v>
      </c>
      <c r="J17702" s="142" t="n">
        <v>28.97</v>
      </c>
    </row>
    <row r="17703" customFormat="false" ht="12.75" hidden="false" customHeight="false" outlineLevel="0" collapsed="false">
      <c r="A17703" s="142" t="s">
        <v>34478</v>
      </c>
      <c r="B17703" s="663" t="str">
        <f aca="false">C17703&amp;D17703&amp;E17703&amp;F17703&amp;G17703&amp;H17703</f>
        <v>TERCA DE MADEIRA APARELHADA,EM PECAS DE 3"X3",PARA COBERTURA DE QUALQUER TIPO.FORNECIMENTO E COLOCACAO</v>
      </c>
      <c r="C17703" s="142" t="s">
        <v>34476</v>
      </c>
      <c r="D17703" s="142" t="s">
        <v>34477</v>
      </c>
      <c r="I17703" s="142" t="s">
        <v>130</v>
      </c>
      <c r="J17703" s="142" t="n">
        <v>27.73</v>
      </c>
    </row>
    <row r="17704" customFormat="false" ht="12.75" hidden="false" customHeight="false" outlineLevel="0" collapsed="false">
      <c r="A17704" s="142" t="s">
        <v>34479</v>
      </c>
      <c r="B17704" s="663" t="str">
        <f aca="false">C17704&amp;D17704&amp;E17704&amp;F17704&amp;G17704&amp;H17704</f>
        <v>TERCA DE MADEIRA SERRADA,EM PECAS DE 3"X4.1/2",PARA COBERTURA DE QUALQUER TIPO.FORNECIMENTO E COLOCACAO</v>
      </c>
      <c r="C17704" s="142" t="s">
        <v>34480</v>
      </c>
      <c r="D17704" s="142" t="s">
        <v>34481</v>
      </c>
      <c r="I17704" s="142" t="s">
        <v>130</v>
      </c>
      <c r="J17704" s="142" t="n">
        <v>34.1</v>
      </c>
    </row>
    <row r="17705" customFormat="false" ht="12.75" hidden="false" customHeight="false" outlineLevel="0" collapsed="false">
      <c r="A17705" s="142" t="s">
        <v>34482</v>
      </c>
      <c r="B17705" s="663" t="str">
        <f aca="false">C17705&amp;D17705&amp;E17705&amp;F17705&amp;G17705&amp;H17705</f>
        <v>TERCA DE MADEIRA SERRADA,EM PECAS DE 3"X4.1/2",PARA COBERTURA DE QUALQUER TIPO.FORNECIMENTO E COLOCACAO</v>
      </c>
      <c r="C17705" s="142" t="s">
        <v>34480</v>
      </c>
      <c r="D17705" s="142" t="s">
        <v>34481</v>
      </c>
      <c r="I17705" s="142" t="s">
        <v>130</v>
      </c>
      <c r="J17705" s="142" t="n">
        <v>32.82</v>
      </c>
    </row>
    <row r="17706" customFormat="false" ht="12.75" hidden="false" customHeight="false" outlineLevel="0" collapsed="false">
      <c r="A17706" s="142" t="s">
        <v>34483</v>
      </c>
      <c r="B17706" s="663" t="str">
        <f aca="false">C17706&amp;D17706&amp;E17706&amp;F17706&amp;G17706&amp;H17706</f>
        <v>TERCA DE MADEIRA APARELHADA,EM PECAS DE 3"X4.1/2",PARA COBERTURA DE QUALQUER TIPO.FORNECIMENTO E COLOCACAO</v>
      </c>
      <c r="C17706" s="142" t="s">
        <v>34484</v>
      </c>
      <c r="D17706" s="142" t="s">
        <v>34485</v>
      </c>
      <c r="I17706" s="142" t="s">
        <v>130</v>
      </c>
      <c r="J17706" s="142" t="n">
        <v>40.91</v>
      </c>
    </row>
    <row r="17707" customFormat="false" ht="12.75" hidden="false" customHeight="false" outlineLevel="0" collapsed="false">
      <c r="A17707" s="142" t="s">
        <v>34486</v>
      </c>
      <c r="B17707" s="663" t="str">
        <f aca="false">C17707&amp;D17707&amp;E17707&amp;F17707&amp;G17707&amp;H17707</f>
        <v>TERCA DE MADEIRA APARELHADA,EM PECAS DE 3"X4.1/2",PARA COBERTURA DE QUALQUER TIPO.FORNECIMENTO E COLOCACAO</v>
      </c>
      <c r="C17707" s="142" t="s">
        <v>34484</v>
      </c>
      <c r="D17707" s="142" t="s">
        <v>34485</v>
      </c>
      <c r="I17707" s="142" t="s">
        <v>130</v>
      </c>
      <c r="J17707" s="142" t="n">
        <v>39.37</v>
      </c>
    </row>
    <row r="17708" customFormat="false" ht="12.75" hidden="false" customHeight="false" outlineLevel="0" collapsed="false">
      <c r="A17708" s="142" t="s">
        <v>34487</v>
      </c>
      <c r="B17708" s="663" t="str">
        <f aca="false">C17708&amp;D17708&amp;E17708&amp;F17708&amp;G17708&amp;H17708</f>
        <v>TERCA DE MADEIRA SERRADA,EM PECAS DE 3"X6",PARA COBERTURA DE QUALQUER TIPO.FORNECIMENTO E COLOCACAO</v>
      </c>
      <c r="C17708" s="142" t="s">
        <v>34488</v>
      </c>
      <c r="D17708" s="142" t="s">
        <v>34473</v>
      </c>
      <c r="I17708" s="142" t="s">
        <v>130</v>
      </c>
      <c r="J17708" s="142" t="n">
        <v>43.4</v>
      </c>
    </row>
    <row r="17709" customFormat="false" ht="12.75" hidden="false" customHeight="false" outlineLevel="0" collapsed="false">
      <c r="A17709" s="142" t="s">
        <v>34489</v>
      </c>
      <c r="B17709" s="663" t="str">
        <f aca="false">C17709&amp;D17709&amp;E17709&amp;F17709&amp;G17709&amp;H17709</f>
        <v>TERCA DE MADEIRA SERRADA,EM PECAS DE 3"X6",PARA COBERTURA DE QUALQUER TIPO.FORNECIMENTO E COLOCACAO</v>
      </c>
      <c r="C17709" s="142" t="s">
        <v>34488</v>
      </c>
      <c r="D17709" s="142" t="s">
        <v>34473</v>
      </c>
      <c r="I17709" s="142" t="s">
        <v>130</v>
      </c>
      <c r="J17709" s="142" t="n">
        <v>41.85</v>
      </c>
    </row>
    <row r="17710" customFormat="false" ht="12.75" hidden="false" customHeight="false" outlineLevel="0" collapsed="false">
      <c r="A17710" s="142" t="s">
        <v>34490</v>
      </c>
      <c r="B17710" s="663" t="str">
        <f aca="false">C17710&amp;D17710&amp;E17710&amp;F17710&amp;G17710&amp;H17710</f>
        <v>TERCA DE MADEIRA APARELHADA,EM PECAS DE 3"X6",PARA COBERTURA DE QUALQUER TIPO.FORNECIMENTO E COLOCACAO</v>
      </c>
      <c r="C17710" s="142" t="s">
        <v>34491</v>
      </c>
      <c r="D17710" s="142" t="s">
        <v>34477</v>
      </c>
      <c r="I17710" s="142" t="s">
        <v>130</v>
      </c>
      <c r="J17710" s="142" t="n">
        <v>52.06</v>
      </c>
    </row>
    <row r="17711" customFormat="false" ht="12.75" hidden="false" customHeight="false" outlineLevel="0" collapsed="false">
      <c r="A17711" s="142" t="s">
        <v>34492</v>
      </c>
      <c r="B17711" s="663" t="str">
        <f aca="false">C17711&amp;D17711&amp;E17711&amp;F17711&amp;G17711&amp;H17711</f>
        <v>TERCA DE MADEIRA APARELHADA,EM PECAS DE 3"X6",PARA COBERTURA DE QUALQUER TIPO.FORNECIMENTO E COLOCACAO</v>
      </c>
      <c r="C17711" s="142" t="s">
        <v>34491</v>
      </c>
      <c r="D17711" s="142" t="s">
        <v>34477</v>
      </c>
      <c r="I17711" s="142" t="s">
        <v>130</v>
      </c>
      <c r="J17711" s="142" t="n">
        <v>50.21</v>
      </c>
    </row>
    <row r="17712" customFormat="false" ht="12.75" hidden="false" customHeight="false" outlineLevel="0" collapsed="false">
      <c r="A17712" s="142" t="s">
        <v>34493</v>
      </c>
      <c r="B17712" s="663" t="str">
        <f aca="false">C17712&amp;D17712&amp;E17712&amp;F17712&amp;G17712&amp;H17712</f>
        <v>TERCA DE MADEIRA SERRADA,EM PECAS DE 3"X9",PARA COBERTURA DE QUALQUER TIPO.FORNECIMENTO E COLOCACAO</v>
      </c>
      <c r="C17712" s="142" t="s">
        <v>34494</v>
      </c>
      <c r="D17712" s="142" t="s">
        <v>34473</v>
      </c>
      <c r="I17712" s="142" t="s">
        <v>130</v>
      </c>
      <c r="J17712" s="142" t="n">
        <v>62.48</v>
      </c>
    </row>
    <row r="17713" customFormat="false" ht="12.75" hidden="false" customHeight="false" outlineLevel="0" collapsed="false">
      <c r="A17713" s="142" t="s">
        <v>34495</v>
      </c>
      <c r="B17713" s="663" t="str">
        <f aca="false">C17713&amp;D17713&amp;E17713&amp;F17713&amp;G17713&amp;H17713</f>
        <v>TERCA DE MADEIRA SERRADA,EM PECAS DE 3"X9",PARA COBERTURA DE QUALQUER TIPO.FORNECIMENTO E COLOCACAO</v>
      </c>
      <c r="C17713" s="142" t="s">
        <v>34494</v>
      </c>
      <c r="D17713" s="142" t="s">
        <v>34473</v>
      </c>
      <c r="I17713" s="142" t="s">
        <v>130</v>
      </c>
      <c r="J17713" s="142" t="n">
        <v>60.68</v>
      </c>
    </row>
    <row r="17714" customFormat="false" ht="12.75" hidden="false" customHeight="false" outlineLevel="0" collapsed="false">
      <c r="A17714" s="142" t="s">
        <v>34496</v>
      </c>
      <c r="B17714" s="663" t="str">
        <f aca="false">C17714&amp;D17714&amp;E17714&amp;F17714&amp;G17714&amp;H17714</f>
        <v>TERCA DE MADEIRA APARELHADA,EM PECAS DE 3"X9",PARA COBERTURA DE QUALQUER TIPO.FORNECIMENTO E COLOCACAO</v>
      </c>
      <c r="C17714" s="142" t="s">
        <v>34497</v>
      </c>
      <c r="D17714" s="142" t="s">
        <v>34477</v>
      </c>
      <c r="I17714" s="142" t="s">
        <v>130</v>
      </c>
      <c r="J17714" s="142" t="n">
        <v>74.96</v>
      </c>
    </row>
    <row r="17715" customFormat="false" ht="12.75" hidden="false" customHeight="false" outlineLevel="0" collapsed="false">
      <c r="A17715" s="142" t="s">
        <v>34498</v>
      </c>
      <c r="B17715" s="663" t="str">
        <f aca="false">C17715&amp;D17715&amp;E17715&amp;F17715&amp;G17715&amp;H17715</f>
        <v>TERCA DE MADEIRA APARELHADA,EM PECAS DE 3"X9",PARA COBERTURA DE QUALQUER TIPO.FORNECIMENTO E COLOCACAO</v>
      </c>
      <c r="C17715" s="142" t="s">
        <v>34497</v>
      </c>
      <c r="D17715" s="142" t="s">
        <v>34477</v>
      </c>
      <c r="I17715" s="142" t="s">
        <v>130</v>
      </c>
      <c r="J17715" s="142" t="n">
        <v>72.81</v>
      </c>
    </row>
    <row r="17716" customFormat="false" ht="12.75" hidden="false" customHeight="false" outlineLevel="0" collapsed="false">
      <c r="A17716" s="142" t="s">
        <v>34499</v>
      </c>
      <c r="B17716" s="663" t="str">
        <f aca="false">C17716&amp;D17716&amp;E17716&amp;F17716&amp;G17716&amp;H17716</f>
        <v>TERCA DE MADEIRA SERRADA,EM PECAS DE 3"X12",PARA COBERTURADE QUALQUER TIPO.FORNECIMENTO E COLOCACAO</v>
      </c>
      <c r="C17716" s="142" t="s">
        <v>34500</v>
      </c>
      <c r="D17716" s="142" t="s">
        <v>34501</v>
      </c>
      <c r="I17716" s="142" t="s">
        <v>130</v>
      </c>
      <c r="J17716" s="142" t="n">
        <v>80.9</v>
      </c>
    </row>
    <row r="17717" customFormat="false" ht="12.75" hidden="false" customHeight="false" outlineLevel="0" collapsed="false">
      <c r="A17717" s="142" t="s">
        <v>34502</v>
      </c>
      <c r="B17717" s="663" t="str">
        <f aca="false">C17717&amp;D17717&amp;E17717&amp;F17717&amp;G17717&amp;H17717</f>
        <v>TERCA DE MADEIRA SERRADA,EM PECAS DE 3"X12",PARA COBERTURADE QUALQUER TIPO.FORNECIMENTO E COLOCACAO</v>
      </c>
      <c r="C17717" s="142" t="s">
        <v>34500</v>
      </c>
      <c r="D17717" s="142" t="s">
        <v>34501</v>
      </c>
      <c r="I17717" s="142" t="s">
        <v>130</v>
      </c>
      <c r="J17717" s="142" t="n">
        <v>78.85</v>
      </c>
    </row>
    <row r="17718" customFormat="false" ht="12.75" hidden="false" customHeight="false" outlineLevel="0" collapsed="false">
      <c r="A17718" s="142" t="s">
        <v>34503</v>
      </c>
      <c r="B17718" s="663" t="str">
        <f aca="false">C17718&amp;D17718&amp;E17718&amp;F17718&amp;G17718&amp;H17718</f>
        <v>TERCA DE MADEIRA APARELHADA,EM PECAS DE 3"X12",PARA COBERTURA DE QUALQUER TIPO.FORNECIMENTO E COLOCACAO</v>
      </c>
      <c r="C17718" s="142" t="s">
        <v>34504</v>
      </c>
      <c r="D17718" s="142" t="s">
        <v>34481</v>
      </c>
      <c r="I17718" s="142" t="s">
        <v>130</v>
      </c>
      <c r="J17718" s="142" t="n">
        <v>97.07</v>
      </c>
    </row>
    <row r="17719" customFormat="false" ht="12.75" hidden="false" customHeight="false" outlineLevel="0" collapsed="false">
      <c r="A17719" s="142" t="s">
        <v>34505</v>
      </c>
      <c r="B17719" s="663" t="str">
        <f aca="false">C17719&amp;D17719&amp;E17719&amp;F17719&amp;G17719&amp;H17719</f>
        <v>TERCA DE MADEIRA APARELHADA,EM PECAS DE 3"X12",PARA COBERTURA DE QUALQUER TIPO.FORNECIMENTO E COLOCACAO</v>
      </c>
      <c r="C17719" s="142" t="s">
        <v>34504</v>
      </c>
      <c r="D17719" s="142" t="s">
        <v>34481</v>
      </c>
      <c r="I17719" s="142" t="s">
        <v>130</v>
      </c>
      <c r="J17719" s="142" t="n">
        <v>94.61</v>
      </c>
    </row>
    <row r="17720" customFormat="false" ht="12.75" hidden="false" customHeight="false" outlineLevel="0" collapsed="false">
      <c r="A17720" s="142" t="s">
        <v>34506</v>
      </c>
      <c r="B17720" s="663" t="str">
        <f aca="false">C17720&amp;D17720&amp;E17720&amp;F17720&amp;G17720&amp;H17720</f>
        <v>CAIBRO DE MADEIRA SERRADA COM 3"X1.1/2".FORNECIMENTO E COLOCACAO</v>
      </c>
      <c r="C17720" s="142" t="s">
        <v>34507</v>
      </c>
      <c r="D17720" s="142" t="s">
        <v>7110</v>
      </c>
      <c r="I17720" s="142" t="s">
        <v>130</v>
      </c>
      <c r="J17720" s="142" t="n">
        <v>14.24</v>
      </c>
    </row>
    <row r="17721" customFormat="false" ht="12.75" hidden="false" customHeight="false" outlineLevel="0" collapsed="false">
      <c r="A17721" s="142" t="s">
        <v>34508</v>
      </c>
      <c r="B17721" s="663" t="str">
        <f aca="false">C17721&amp;D17721&amp;E17721&amp;F17721&amp;G17721&amp;H17721</f>
        <v>CAIBRO DE MADEIRA SERRADA COM 3"X1.1/2".FORNECIMENTO E COLOCACAO</v>
      </c>
      <c r="C17721" s="142" t="s">
        <v>34507</v>
      </c>
      <c r="D17721" s="142" t="s">
        <v>7110</v>
      </c>
      <c r="I17721" s="142" t="s">
        <v>130</v>
      </c>
      <c r="J17721" s="142" t="n">
        <v>13.31</v>
      </c>
    </row>
    <row r="17722" customFormat="false" ht="12.75" hidden="false" customHeight="false" outlineLevel="0" collapsed="false">
      <c r="A17722" s="142" t="s">
        <v>34509</v>
      </c>
      <c r="B17722" s="663" t="str">
        <f aca="false">C17722&amp;D17722&amp;E17722&amp;F17722&amp;G17722&amp;H17722</f>
        <v>CAIBRO DE MADEIRA APARELHADA COM 3"X1.1/2".FORNECIMENTO E COLOCACAO</v>
      </c>
      <c r="C17722" s="142" t="s">
        <v>34510</v>
      </c>
      <c r="D17722" s="142" t="s">
        <v>7766</v>
      </c>
      <c r="I17722" s="142" t="s">
        <v>130</v>
      </c>
      <c r="J17722" s="142" t="n">
        <v>16.83</v>
      </c>
    </row>
    <row r="17723" customFormat="false" ht="12.75" hidden="false" customHeight="false" outlineLevel="0" collapsed="false">
      <c r="A17723" s="142" t="s">
        <v>34511</v>
      </c>
      <c r="B17723" s="663" t="str">
        <f aca="false">C17723&amp;D17723&amp;E17723&amp;F17723&amp;G17723&amp;H17723</f>
        <v>CAIBRO DE MADEIRA APARELHADA COM 3"X1.1/2".FORNECIMENTO E COLOCACAO</v>
      </c>
      <c r="C17723" s="142" t="s">
        <v>34510</v>
      </c>
      <c r="D17723" s="142" t="s">
        <v>7766</v>
      </c>
      <c r="I17723" s="142" t="s">
        <v>130</v>
      </c>
      <c r="J17723" s="142" t="n">
        <v>15.75</v>
      </c>
    </row>
    <row r="17724" customFormat="false" ht="12.75" hidden="false" customHeight="false" outlineLevel="0" collapsed="false">
      <c r="A17724" s="142" t="s">
        <v>34512</v>
      </c>
      <c r="B17724" s="663" t="str">
        <f aca="false">C17724&amp;D17724&amp;E17724&amp;F17724&amp;G17724&amp;H17724</f>
        <v>CAIBRO DE MADEIRA SERRADA COM 3"X2".FORNECIMENTO E COLOCACAO</v>
      </c>
      <c r="C17724" s="142" t="s">
        <v>34513</v>
      </c>
      <c r="I17724" s="142" t="s">
        <v>130</v>
      </c>
      <c r="J17724" s="142" t="n">
        <v>17.38</v>
      </c>
    </row>
    <row r="17725" customFormat="false" ht="12.75" hidden="false" customHeight="false" outlineLevel="0" collapsed="false">
      <c r="A17725" s="142" t="s">
        <v>34514</v>
      </c>
      <c r="B17725" s="663" t="str">
        <f aca="false">C17725&amp;D17725&amp;E17725&amp;F17725&amp;G17725&amp;H17725</f>
        <v>CAIBRO DE MADEIRA SERRADA COM 3"X2".FORNECIMENTO E COLOCACAO</v>
      </c>
      <c r="C17725" s="142" t="s">
        <v>34513</v>
      </c>
      <c r="I17725" s="142" t="s">
        <v>130</v>
      </c>
      <c r="J17725" s="142" t="n">
        <v>16.35</v>
      </c>
    </row>
    <row r="17726" customFormat="false" ht="12.75" hidden="false" customHeight="false" outlineLevel="0" collapsed="false">
      <c r="A17726" s="142" t="s">
        <v>34515</v>
      </c>
      <c r="B17726" s="663" t="str">
        <f aca="false">C17726&amp;D17726&amp;E17726&amp;F17726&amp;G17726&amp;H17726</f>
        <v>CAIBRO DE MADEIRA APARELHADA COM 3"X2".FORNECIMENTO E COLOCACAO</v>
      </c>
      <c r="C17726" s="142" t="s">
        <v>34516</v>
      </c>
      <c r="D17726" s="142" t="s">
        <v>7097</v>
      </c>
      <c r="I17726" s="142" t="s">
        <v>130</v>
      </c>
      <c r="J17726" s="142" t="n">
        <v>20.83</v>
      </c>
    </row>
    <row r="17727" customFormat="false" ht="12.75" hidden="false" customHeight="false" outlineLevel="0" collapsed="false">
      <c r="A17727" s="142" t="s">
        <v>34517</v>
      </c>
      <c r="B17727" s="663" t="str">
        <f aca="false">C17727&amp;D17727&amp;E17727&amp;F17727&amp;G17727&amp;H17727</f>
        <v>CAIBRO DE MADEIRA APARELHADA COM 3"X2".FORNECIMENTO E COLOCACAO</v>
      </c>
      <c r="C17727" s="142" t="s">
        <v>34516</v>
      </c>
      <c r="D17727" s="142" t="s">
        <v>7097</v>
      </c>
      <c r="I17727" s="142" t="s">
        <v>130</v>
      </c>
      <c r="J17727" s="142" t="n">
        <v>19.59</v>
      </c>
    </row>
    <row r="17728" customFormat="false" ht="12.75" hidden="false" customHeight="false" outlineLevel="0" collapsed="false">
      <c r="A17728" s="142" t="s">
        <v>34518</v>
      </c>
      <c r="B17728" s="663" t="str">
        <f aca="false">C17728&amp;D17728&amp;E17728&amp;F17728&amp;G17728&amp;H17728</f>
        <v>RIPA DE MADEIRA SERRADA DE 1,5X4CM.FORNECIMENTO E COLOCACAO</v>
      </c>
      <c r="C17728" s="142" t="s">
        <v>34519</v>
      </c>
      <c r="I17728" s="142" t="s">
        <v>130</v>
      </c>
      <c r="J17728" s="142" t="n">
        <v>6.29</v>
      </c>
    </row>
    <row r="17729" customFormat="false" ht="12.75" hidden="false" customHeight="false" outlineLevel="0" collapsed="false">
      <c r="A17729" s="142" t="s">
        <v>34520</v>
      </c>
      <c r="B17729" s="663" t="str">
        <f aca="false">C17729&amp;D17729&amp;E17729&amp;F17729&amp;G17729&amp;H17729</f>
        <v>RIPA DE MADEIRA SERRADA DE 1,5X4CM.FORNECIMENTO E COLOCACAO</v>
      </c>
      <c r="C17729" s="142" t="s">
        <v>34519</v>
      </c>
      <c r="I17729" s="142" t="s">
        <v>130</v>
      </c>
      <c r="J17729" s="142" t="n">
        <v>5.77</v>
      </c>
    </row>
    <row r="17730" customFormat="false" ht="12.75" hidden="false" customHeight="false" outlineLevel="0" collapsed="false">
      <c r="A17730" s="142" t="s">
        <v>34521</v>
      </c>
      <c r="B17730" s="663" t="str">
        <f aca="false">C17730&amp;D17730&amp;E17730&amp;F17730&amp;G17730&amp;H17730</f>
        <v>RIPA DE MADEIRA APARELHADA DE 1,5X4CM.FORNECIMENTO E COLOCACAO</v>
      </c>
      <c r="C17730" s="142" t="s">
        <v>34522</v>
      </c>
      <c r="D17730" s="142" t="s">
        <v>568</v>
      </c>
      <c r="I17730" s="142" t="s">
        <v>130</v>
      </c>
      <c r="J17730" s="142" t="n">
        <v>7.52</v>
      </c>
    </row>
    <row r="17731" customFormat="false" ht="12.75" hidden="false" customHeight="false" outlineLevel="0" collapsed="false">
      <c r="A17731" s="142" t="s">
        <v>34523</v>
      </c>
      <c r="B17731" s="663" t="str">
        <f aca="false">C17731&amp;D17731&amp;E17731&amp;F17731&amp;G17731&amp;H17731</f>
        <v>RIPA DE MADEIRA APARELHADA DE 1,5X4CM.FORNECIMENTO E COLOCACAO</v>
      </c>
      <c r="C17731" s="142" t="s">
        <v>34522</v>
      </c>
      <c r="D17731" s="142" t="s">
        <v>568</v>
      </c>
      <c r="I17731" s="142" t="s">
        <v>130</v>
      </c>
      <c r="J17731" s="142" t="n">
        <v>6.9</v>
      </c>
    </row>
    <row r="17732" customFormat="false" ht="12.75" hidden="false" customHeight="false" outlineLevel="0" collapsed="false">
      <c r="A17732" s="142" t="s">
        <v>34524</v>
      </c>
      <c r="B17732" s="663" t="str">
        <f aca="false">C17732&amp;D17732&amp;E17732&amp;F17732&amp;G17732&amp;H17732</f>
        <v>COBERTURA EM TELHA CERAMICA FRANCESA,EXCLUSIVE CUMEEIRA E MADEIRAMENTO.MEDIDA PELA AREA REAL DA COBERTURA.FORNECIMENTO E COLOCACAO</v>
      </c>
      <c r="C17732" s="142" t="s">
        <v>34525</v>
      </c>
      <c r="D17732" s="142" t="s">
        <v>34526</v>
      </c>
      <c r="E17732" s="142" t="s">
        <v>17146</v>
      </c>
      <c r="I17732" s="142" t="s">
        <v>1696</v>
      </c>
      <c r="J17732" s="142" t="n">
        <v>78.89</v>
      </c>
    </row>
    <row r="17733" customFormat="false" ht="12.75" hidden="false" customHeight="false" outlineLevel="0" collapsed="false">
      <c r="A17733" s="142" t="s">
        <v>34527</v>
      </c>
      <c r="B17733" s="663" t="str">
        <f aca="false">C17733&amp;D17733&amp;E17733&amp;F17733&amp;G17733&amp;H17733</f>
        <v>COBERTURA EM TELHA CERAMICA FRANCESA,EXCLUSIVE CUMEEIRA E MADEIRAMENTO.MEDIDA PELA AREA REAL DA COBERTURA.FORNECIMENTO E COLOCACAO</v>
      </c>
      <c r="C17733" s="142" t="s">
        <v>34525</v>
      </c>
      <c r="D17733" s="142" t="s">
        <v>34526</v>
      </c>
      <c r="E17733" s="142" t="s">
        <v>17146</v>
      </c>
      <c r="I17733" s="142" t="s">
        <v>1696</v>
      </c>
      <c r="J17733" s="142" t="n">
        <v>73.27</v>
      </c>
    </row>
    <row r="17734" customFormat="false" ht="12.75" hidden="false" customHeight="false" outlineLevel="0" collapsed="false">
      <c r="A17734" s="142" t="s">
        <v>34528</v>
      </c>
      <c r="B17734" s="663" t="str">
        <f aca="false">C17734&amp;D17734&amp;E17734&amp;F17734&amp;G17734&amp;H17734</f>
        <v>COBERTURA EM TELHA CERAMICA COLONIAL,EXCLUSIVE CUMEEIRA E MADEIRAMENTO.MEDIDA PELA AREA REAL DE COBERTURA.FORNECIMENTO E COLOCACAO</v>
      </c>
      <c r="C17734" s="142" t="s">
        <v>34529</v>
      </c>
      <c r="D17734" s="142" t="s">
        <v>34530</v>
      </c>
      <c r="E17734" s="142" t="s">
        <v>17146</v>
      </c>
      <c r="I17734" s="142" t="s">
        <v>1696</v>
      </c>
      <c r="J17734" s="142" t="n">
        <v>128.56</v>
      </c>
    </row>
    <row r="17735" customFormat="false" ht="12.75" hidden="false" customHeight="false" outlineLevel="0" collapsed="false">
      <c r="A17735" s="142" t="s">
        <v>34531</v>
      </c>
      <c r="B17735" s="663" t="str">
        <f aca="false">C17735&amp;D17735&amp;E17735&amp;F17735&amp;G17735&amp;H17735</f>
        <v>COBERTURA EM TELHA CERAMICA COLONIAL,EXCLUSIVE CUMEEIRA E MADEIRAMENTO.MEDIDA PELA AREA REAL DE COBERTURA.FORNECIMENTO E COLOCACAO</v>
      </c>
      <c r="C17735" s="142" t="s">
        <v>34529</v>
      </c>
      <c r="D17735" s="142" t="s">
        <v>34530</v>
      </c>
      <c r="E17735" s="142" t="s">
        <v>17146</v>
      </c>
      <c r="I17735" s="142" t="s">
        <v>1696</v>
      </c>
      <c r="J17735" s="142" t="n">
        <v>116.99</v>
      </c>
    </row>
    <row r="17736" customFormat="false" ht="12.75" hidden="false" customHeight="false" outlineLevel="0" collapsed="false">
      <c r="A17736" s="142" t="s">
        <v>34532</v>
      </c>
      <c r="B17736" s="663" t="str">
        <f aca="false">C17736&amp;D17736&amp;E17736&amp;F17736&amp;G17736&amp;H17736</f>
        <v>COBERTURA EM TELHA CERAMICA PORTUGUESA OU ROMANA,EXCLUSIVE CUMEEIRA E MADEIRAMENTO MEDIDA PELA AREA REAL DE COBERTURA.FORNECIMENTO E COLOCACAO</v>
      </c>
      <c r="C17736" s="142" t="s">
        <v>34533</v>
      </c>
      <c r="D17736" s="142" t="s">
        <v>34534</v>
      </c>
      <c r="E17736" s="142" t="s">
        <v>7211</v>
      </c>
      <c r="I17736" s="142" t="s">
        <v>1696</v>
      </c>
      <c r="J17736" s="142" t="n">
        <v>62.89</v>
      </c>
    </row>
    <row r="17737" customFormat="false" ht="12.75" hidden="false" customHeight="false" outlineLevel="0" collapsed="false">
      <c r="A17737" s="142" t="s">
        <v>34535</v>
      </c>
      <c r="B17737" s="663" t="str">
        <f aca="false">C17737&amp;D17737&amp;E17737&amp;F17737&amp;G17737&amp;H17737</f>
        <v>COBERTURA EM TELHA CERAMICA PORTUGUESA OU ROMANA,EXCLUSIVE CUMEEIRA E MADEIRAMENTO MEDIDA PELA AREA REAL DE COBERTURA.FORNECIMENTO E COLOCACAO</v>
      </c>
      <c r="C17737" s="142" t="s">
        <v>34533</v>
      </c>
      <c r="D17737" s="142" t="s">
        <v>34534</v>
      </c>
      <c r="E17737" s="142" t="s">
        <v>7211</v>
      </c>
      <c r="I17737" s="142" t="s">
        <v>1696</v>
      </c>
      <c r="J17737" s="142" t="n">
        <v>57.27</v>
      </c>
    </row>
    <row r="17738" customFormat="false" ht="12.75" hidden="false" customHeight="false" outlineLevel="0" collapsed="false">
      <c r="A17738" s="142" t="s">
        <v>34536</v>
      </c>
      <c r="B17738" s="663" t="str">
        <f aca="false">C17738&amp;D17738&amp;E17738&amp;F17738&amp;G17738&amp;H17738</f>
        <v>CUMEEIRA PARA COBERTURA EM TELHAS FRANCESAS,COLONIAIS,ROMANA OU PORTUGUESA.FORNECIMENTO E COLOCACAO</v>
      </c>
      <c r="C17738" s="142" t="s">
        <v>34537</v>
      </c>
      <c r="D17738" s="142" t="s">
        <v>34538</v>
      </c>
      <c r="I17738" s="142" t="s">
        <v>130</v>
      </c>
      <c r="J17738" s="142" t="n">
        <v>26.6</v>
      </c>
    </row>
    <row r="17739" customFormat="false" ht="12.75" hidden="false" customHeight="false" outlineLevel="0" collapsed="false">
      <c r="A17739" s="142" t="s">
        <v>34539</v>
      </c>
      <c r="B17739" s="663" t="str">
        <f aca="false">C17739&amp;D17739&amp;E17739&amp;F17739&amp;G17739&amp;H17739</f>
        <v>CUMEEIRA PARA COBERTURA EM TELHAS FRANCESAS,COLONIAIS,ROMANA OU PORTUGUESA.FORNECIMENTO E COLOCACAO</v>
      </c>
      <c r="C17739" s="142" t="s">
        <v>34537</v>
      </c>
      <c r="D17739" s="142" t="s">
        <v>34538</v>
      </c>
      <c r="I17739" s="142" t="s">
        <v>130</v>
      </c>
      <c r="J17739" s="142" t="n">
        <v>23.92</v>
      </c>
    </row>
    <row r="17740" customFormat="false" ht="12.75" hidden="false" customHeight="false" outlineLevel="0" collapsed="false">
      <c r="A17740" s="142" t="s">
        <v>34540</v>
      </c>
      <c r="B17740" s="663" t="str">
        <f aca="false">C17740&amp;D17740&amp;E17740&amp;F17740&amp;G17740&amp;H17740</f>
        <v>CORDAO PARA ARREMATE DE TELHADO EXECUTADO EM TELHAS COLONIAIS DUPLAS,LIGEIRAMENTE SOBREPOSTAS,PRESAS COM ARGAMASSA DE CIMENTO,AREIA E SAIBRO,NO TRACO 1:2:2.FORNECIMENTO E COLOCACAO</v>
      </c>
      <c r="C17740" s="142" t="s">
        <v>34541</v>
      </c>
      <c r="D17740" s="142" t="s">
        <v>34542</v>
      </c>
      <c r="E17740" s="142" t="s">
        <v>34543</v>
      </c>
      <c r="I17740" s="142" t="s">
        <v>130</v>
      </c>
      <c r="J17740" s="142" t="n">
        <v>50.09</v>
      </c>
    </row>
    <row r="17741" customFormat="false" ht="12.75" hidden="false" customHeight="false" outlineLevel="0" collapsed="false">
      <c r="A17741" s="142" t="s">
        <v>34544</v>
      </c>
      <c r="B17741" s="663" t="str">
        <f aca="false">C17741&amp;D17741&amp;E17741&amp;F17741&amp;G17741&amp;H17741</f>
        <v>CORDAO PARA ARREMATE DE TELHADO EXECUTADO EM TELHAS COLONIAIS DUPLAS,LIGEIRAMENTE SOBREPOSTAS,PRESAS COM ARGAMASSA DE CIMENTO,AREIA E SAIBRO,NO TRACO 1:2:2.FORNECIMENTO E COLOCACAO</v>
      </c>
      <c r="C17741" s="142" t="s">
        <v>34541</v>
      </c>
      <c r="D17741" s="142" t="s">
        <v>34542</v>
      </c>
      <c r="E17741" s="142" t="s">
        <v>34543</v>
      </c>
      <c r="I17741" s="142" t="s">
        <v>130</v>
      </c>
      <c r="J17741" s="142" t="n">
        <v>44.88</v>
      </c>
    </row>
    <row r="17742" customFormat="false" ht="12.75" hidden="false" customHeight="false" outlineLevel="0" collapsed="false">
      <c r="A17742" s="142" t="s">
        <v>34545</v>
      </c>
      <c r="B17742" s="663" t="str">
        <f aca="false">C17742&amp;D17742&amp;E17742&amp;F17742&amp;G17742&amp;H17742</f>
        <v>CORDAO PARA ARREMATE DE TELHADO,EXECUTADO COM ARGAMASSA DE CIMENTO,AREIA E SAIBRO,NO TRACO 1:2:2</v>
      </c>
      <c r="C17742" s="142" t="s">
        <v>34546</v>
      </c>
      <c r="D17742" s="142" t="s">
        <v>34547</v>
      </c>
      <c r="I17742" s="142" t="s">
        <v>130</v>
      </c>
      <c r="J17742" s="142" t="n">
        <v>42.02</v>
      </c>
    </row>
    <row r="17743" customFormat="false" ht="12.75" hidden="false" customHeight="false" outlineLevel="0" collapsed="false">
      <c r="A17743" s="142" t="s">
        <v>34548</v>
      </c>
      <c r="B17743" s="663" t="str">
        <f aca="false">C17743&amp;D17743&amp;E17743&amp;F17743&amp;G17743&amp;H17743</f>
        <v>CORDAO PARA ARREMATE DE TELHADO,EXECUTADO COM ARGAMASSA DE CIMENTO,AREIA E SAIBRO,NO TRACO 1:2:2</v>
      </c>
      <c r="C17743" s="142" t="s">
        <v>34546</v>
      </c>
      <c r="D17743" s="142" t="s">
        <v>34547</v>
      </c>
      <c r="I17743" s="142" t="s">
        <v>130</v>
      </c>
      <c r="J17743" s="142" t="n">
        <v>36.79</v>
      </c>
    </row>
    <row r="17744" customFormat="false" ht="12.75" hidden="false" customHeight="false" outlineLevel="0" collapsed="false">
      <c r="A17744" s="142" t="s">
        <v>34549</v>
      </c>
      <c r="B17744" s="663" t="str">
        <f aca="false">C17744&amp;D17744&amp;E17744&amp;F17744&amp;G17744&amp;H17744</f>
        <v>FIXACAO DE TELHAS CERAMICAS,TIPO COLONIAL (EXCLUSIVE ESTAS)COM ARAME DE COBRE Nº16.FORNECIMENTO E COLOCACAO</v>
      </c>
      <c r="C17744" s="142" t="s">
        <v>34550</v>
      </c>
      <c r="D17744" s="142" t="s">
        <v>34551</v>
      </c>
      <c r="I17744" s="142" t="s">
        <v>1696</v>
      </c>
      <c r="J17744" s="142" t="n">
        <v>19.31</v>
      </c>
    </row>
    <row r="17745" customFormat="false" ht="12.75" hidden="false" customHeight="false" outlineLevel="0" collapsed="false">
      <c r="A17745" s="142" t="s">
        <v>34552</v>
      </c>
      <c r="B17745" s="663" t="str">
        <f aca="false">C17745&amp;D17745&amp;E17745&amp;F17745&amp;G17745&amp;H17745</f>
        <v>FIXACAO DE TELHAS CERAMICAS,TIPO COLONIAL (EXCLUSIVE ESTAS)COM ARAME DE COBRE Nº16.FORNECIMENTO E COLOCACAO</v>
      </c>
      <c r="C17745" s="142" t="s">
        <v>34550</v>
      </c>
      <c r="D17745" s="142" t="s">
        <v>34551</v>
      </c>
      <c r="I17745" s="142" t="s">
        <v>1696</v>
      </c>
      <c r="J17745" s="142" t="n">
        <v>17.04</v>
      </c>
    </row>
    <row r="17746" customFormat="false" ht="12.75" hidden="false" customHeight="false" outlineLevel="0" collapsed="false">
      <c r="A17746" s="142" t="s">
        <v>34553</v>
      </c>
      <c r="B17746" s="663" t="str">
        <f aca="false">C17746&amp;D17746&amp;E17746&amp;F17746&amp;G17746&amp;H17746</f>
        <v>COBERTURA EM TELHAS DE CONCRETO,EXCLUSIVE CUMEEIRA E MADEIRAMENTO.MEDIDA PELA AREA REAL DA COBERTURA.FORNECIMENTO E COLOCACAO</v>
      </c>
      <c r="C17746" s="142" t="s">
        <v>34554</v>
      </c>
      <c r="D17746" s="142" t="s">
        <v>34555</v>
      </c>
      <c r="E17746" s="142" t="s">
        <v>7730</v>
      </c>
      <c r="I17746" s="142" t="s">
        <v>1696</v>
      </c>
      <c r="J17746" s="142" t="n">
        <v>45.01</v>
      </c>
    </row>
    <row r="17747" customFormat="false" ht="12.75" hidden="false" customHeight="false" outlineLevel="0" collapsed="false">
      <c r="A17747" s="142" t="s">
        <v>34556</v>
      </c>
      <c r="B17747" s="663" t="str">
        <f aca="false">C17747&amp;D17747&amp;E17747&amp;F17747&amp;G17747&amp;H17747</f>
        <v>COBERTURA EM TELHAS DE CONCRETO,EXCLUSIVE CUMEEIRA E MADEIRAMENTO.MEDIDA PELA AREA REAL DA COBERTURA.FORNECIMENTO E COLOCACAO</v>
      </c>
      <c r="C17747" s="142" t="s">
        <v>34554</v>
      </c>
      <c r="D17747" s="142" t="s">
        <v>34555</v>
      </c>
      <c r="E17747" s="142" t="s">
        <v>7730</v>
      </c>
      <c r="I17747" s="142" t="s">
        <v>1696</v>
      </c>
      <c r="J17747" s="142" t="n">
        <v>41.85</v>
      </c>
    </row>
    <row r="17748" customFormat="false" ht="12.75" hidden="false" customHeight="false" outlineLevel="0" collapsed="false">
      <c r="A17748" s="142" t="s">
        <v>34557</v>
      </c>
      <c r="B17748" s="663" t="str">
        <f aca="false">C17748&amp;D17748&amp;E17748&amp;F17748&amp;G17748&amp;H17748</f>
        <v>RUFO EM CONCRETO ARMADO COM 45CM DE LARGURA E 6CM DE ESPESSURA,ENGASTADO E ASSENTADO COM ARGAMASSA DE CIMENTO E AREIA,NO TRACO 1:3,INCLUSIVE ESCORAMENTO.FORNECIMENTO E COLOCACAO</v>
      </c>
      <c r="C17748" s="142" t="s">
        <v>34558</v>
      </c>
      <c r="D17748" s="142" t="s">
        <v>34559</v>
      </c>
      <c r="E17748" s="142" t="s">
        <v>34560</v>
      </c>
      <c r="I17748" s="142" t="s">
        <v>130</v>
      </c>
      <c r="J17748" s="142" t="n">
        <v>89.74</v>
      </c>
    </row>
    <row r="17749" customFormat="false" ht="12.75" hidden="false" customHeight="false" outlineLevel="0" collapsed="false">
      <c r="A17749" s="142" t="s">
        <v>34561</v>
      </c>
      <c r="B17749" s="663" t="str">
        <f aca="false">C17749&amp;D17749&amp;E17749&amp;F17749&amp;G17749&amp;H17749</f>
        <v>RUFO EM CONCRETO ARMADO COM 45CM DE LARGURA E 6CM DE ESPESSURA,ENGASTADO E ASSENTADO COM ARGAMASSA DE CIMENTO E AREIA,NO TRACO 1:3,INCLUSIVE ESCORAMENTO.FORNECIMENTO E COLOCACAO</v>
      </c>
      <c r="C17749" s="142" t="s">
        <v>34558</v>
      </c>
      <c r="D17749" s="142" t="s">
        <v>34559</v>
      </c>
      <c r="E17749" s="142" t="s">
        <v>34560</v>
      </c>
      <c r="I17749" s="142" t="s">
        <v>130</v>
      </c>
      <c r="J17749" s="142" t="n">
        <v>81.69</v>
      </c>
    </row>
    <row r="17750" customFormat="false" ht="12.75" hidden="false" customHeight="false" outlineLevel="0" collapsed="false">
      <c r="A17750" s="142" t="s">
        <v>34562</v>
      </c>
      <c r="B17750" s="663" t="str">
        <f aca="false">C17750&amp;D17750&amp;E17750&amp;F17750&amp;G17750&amp;H17750</f>
        <v>COBERTURA EM TELHAS ONDULADAS DE CIMENTO,SEM AMIANTO,REFORCADO COM FIOS SINTETICOS (CRFS),COM ESPESSURA DE 6MM,EXCLUSIVEMADEIRAMENTO.FORNECIMENTO E COLOCACAO</v>
      </c>
      <c r="C17750" s="142" t="s">
        <v>34563</v>
      </c>
      <c r="D17750" s="142" t="s">
        <v>34564</v>
      </c>
      <c r="E17750" s="142" t="s">
        <v>34565</v>
      </c>
      <c r="I17750" s="142" t="s">
        <v>1696</v>
      </c>
      <c r="J17750" s="142" t="n">
        <v>35.97</v>
      </c>
    </row>
    <row r="17751" customFormat="false" ht="12.75" hidden="false" customHeight="false" outlineLevel="0" collapsed="false">
      <c r="A17751" s="142" t="s">
        <v>34566</v>
      </c>
      <c r="B17751" s="663" t="str">
        <f aca="false">C17751&amp;D17751&amp;E17751&amp;F17751&amp;G17751&amp;H17751</f>
        <v>COBERTURA EM TELHAS ONDULADAS DE CIMENTO,SEM AMIANTO,REFORCADO COM FIOS SINTETICOS (CRFS),COM ESPESSURA DE 6MM,EXCLUSIVEMADEIRAMENTO.FORNECIMENTO E COLOCACAO</v>
      </c>
      <c r="C17751" s="142" t="s">
        <v>34563</v>
      </c>
      <c r="D17751" s="142" t="s">
        <v>34564</v>
      </c>
      <c r="E17751" s="142" t="s">
        <v>34565</v>
      </c>
      <c r="I17751" s="142" t="s">
        <v>1696</v>
      </c>
      <c r="J17751" s="142" t="n">
        <v>34.43</v>
      </c>
    </row>
    <row r="17752" customFormat="false" ht="12.75" hidden="false" customHeight="false" outlineLevel="0" collapsed="false">
      <c r="A17752" s="142" t="s">
        <v>34567</v>
      </c>
      <c r="B17752" s="663" t="str">
        <f aca="false">C17752&amp;D17752&amp;E17752&amp;F17752&amp;G17752&amp;H17752</f>
        <v>COBERTURA EM TELHAS ONDULADAS DE CIMENTO,SEM AMIANTO,REFORCADO COM FIOS SINTETICOS (CRFS),COM ESPESSURA DE 8MM,EXCLUSIVEMADEIRAMENTO.FORNECIMENTO E COLOCACAO</v>
      </c>
      <c r="C17752" s="142" t="s">
        <v>34563</v>
      </c>
      <c r="D17752" s="142" t="s">
        <v>34568</v>
      </c>
      <c r="E17752" s="142" t="s">
        <v>34565</v>
      </c>
      <c r="I17752" s="142" t="s">
        <v>1696</v>
      </c>
      <c r="J17752" s="142" t="n">
        <v>48.98</v>
      </c>
    </row>
    <row r="17753" customFormat="false" ht="12.75" hidden="false" customHeight="false" outlineLevel="0" collapsed="false">
      <c r="A17753" s="142" t="s">
        <v>34569</v>
      </c>
      <c r="B17753" s="663" t="str">
        <f aca="false">C17753&amp;D17753&amp;E17753&amp;F17753&amp;G17753&amp;H17753</f>
        <v>COBERTURA EM TELHAS ONDULADAS DE CIMENTO,SEM AMIANTO,REFORCADO COM FIOS SINTETICOS (CRFS),COM ESPESSURA DE 8MM,EXCLUSIVEMADEIRAMENTO.FORNECIMENTO E COLOCACAO</v>
      </c>
      <c r="C17753" s="142" t="s">
        <v>34563</v>
      </c>
      <c r="D17753" s="142" t="s">
        <v>34568</v>
      </c>
      <c r="E17753" s="142" t="s">
        <v>34565</v>
      </c>
      <c r="I17753" s="142" t="s">
        <v>1696</v>
      </c>
      <c r="J17753" s="142" t="n">
        <v>47.44</v>
      </c>
    </row>
    <row r="17754" customFormat="false" ht="12.75" hidden="false" customHeight="false" outlineLevel="0" collapsed="false">
      <c r="A17754" s="142" t="s">
        <v>34570</v>
      </c>
      <c r="B17754" s="663" t="str">
        <f aca="false">C17754&amp;D17754&amp;E17754&amp;F17754&amp;G17754&amp;H17754</f>
        <v>COBERTURA EM TELHA TIPO CALHA NORMAL DE CIMENTO,SEM AMIANTO,REFORCADO COM FIOS SINTETICOS (CRFS),COM 44CM DE LARGURA,COM ESPESSURA DE 8MM,INCLUSIVE ACESSORIOS DE FIXACAO E VEDACAO,EXCLUSIVE MADEIRAMENTO.FORNECIMENTO E COLOCACAO</v>
      </c>
      <c r="C17754" s="142" t="s">
        <v>34571</v>
      </c>
      <c r="D17754" s="142" t="s">
        <v>34572</v>
      </c>
      <c r="E17754" s="142" t="s">
        <v>34573</v>
      </c>
      <c r="F17754" s="142" t="s">
        <v>34574</v>
      </c>
      <c r="I17754" s="142" t="s">
        <v>1696</v>
      </c>
      <c r="J17754" s="142" t="n">
        <v>119.86</v>
      </c>
    </row>
    <row r="17755" customFormat="false" ht="12.75" hidden="false" customHeight="false" outlineLevel="0" collapsed="false">
      <c r="A17755" s="142" t="s">
        <v>34575</v>
      </c>
      <c r="B17755" s="663" t="str">
        <f aca="false">C17755&amp;D17755&amp;E17755&amp;F17755&amp;G17755&amp;H17755</f>
        <v>COBERTURA EM TELHA TIPO CALHA NORMAL DE CIMENTO,SEM AMIANTO,REFORCADO COM FIOS SINTETICOS (CRFS),COM 44CM DE LARGURA,COM ESPESSURA DE 8MM,INCLUSIVE ACESSORIOS DE FIXACAO E VEDACAO,EXCLUSIVE MADEIRAMENTO.FORNECIMENTO E COLOCACAO</v>
      </c>
      <c r="C17755" s="142" t="s">
        <v>34571</v>
      </c>
      <c r="D17755" s="142" t="s">
        <v>34572</v>
      </c>
      <c r="E17755" s="142" t="s">
        <v>34573</v>
      </c>
      <c r="F17755" s="142" t="s">
        <v>34574</v>
      </c>
      <c r="I17755" s="142" t="s">
        <v>1696</v>
      </c>
      <c r="J17755" s="142" t="n">
        <v>115.49</v>
      </c>
    </row>
    <row r="17756" customFormat="false" ht="12.75" hidden="false" customHeight="false" outlineLevel="0" collapsed="false">
      <c r="A17756" s="142" t="s">
        <v>34576</v>
      </c>
      <c r="B17756" s="663" t="str">
        <f aca="false">C17756&amp;D17756&amp;E17756&amp;F17756&amp;G17756&amp;H17756</f>
        <v>COBERTURA EM TELHA MODULAR DE CIMENTO,SEM AMIANTO,REFORCADOCOM FIOS SINTETICOS (CRFS),COM 50CM DE LARGURA,ESPESSURA DE8MM,INCLUSIVE ACESSORIOS DE FIXACAO E VEDACAO,EXCLUSIVE MADEIRAMENTO.FORNECIMENTO E COLOCACAO</v>
      </c>
      <c r="C17756" s="142" t="s">
        <v>34577</v>
      </c>
      <c r="D17756" s="142" t="s">
        <v>34578</v>
      </c>
      <c r="E17756" s="142" t="s">
        <v>34579</v>
      </c>
      <c r="F17756" s="142" t="s">
        <v>34580</v>
      </c>
      <c r="I17756" s="142" t="s">
        <v>1696</v>
      </c>
      <c r="J17756" s="142" t="n">
        <v>99.59</v>
      </c>
    </row>
    <row r="17757" customFormat="false" ht="12.75" hidden="false" customHeight="false" outlineLevel="0" collapsed="false">
      <c r="A17757" s="142" t="s">
        <v>34581</v>
      </c>
      <c r="B17757" s="663" t="str">
        <f aca="false">C17757&amp;D17757&amp;E17757&amp;F17757&amp;G17757&amp;H17757</f>
        <v>COBERTURA EM TELHA MODULAR DE CIMENTO,SEM AMIANTO,REFORCADOCOM FIOS SINTETICOS (CRFS),COM 50CM DE LARGURA,ESPESSURA DE8MM,INCLUSIVE ACESSORIOS DE FIXACAO E VEDACAO,EXCLUSIVE MADEIRAMENTO.FORNECIMENTO E COLOCACAO</v>
      </c>
      <c r="C17757" s="142" t="s">
        <v>34577</v>
      </c>
      <c r="D17757" s="142" t="s">
        <v>34578</v>
      </c>
      <c r="E17757" s="142" t="s">
        <v>34579</v>
      </c>
      <c r="F17757" s="142" t="s">
        <v>34580</v>
      </c>
      <c r="I17757" s="142" t="s">
        <v>1696</v>
      </c>
      <c r="J17757" s="142" t="n">
        <v>98.05</v>
      </c>
    </row>
    <row r="17758" customFormat="false" ht="12.75" hidden="false" customHeight="false" outlineLevel="0" collapsed="false">
      <c r="A17758" s="142" t="s">
        <v>34582</v>
      </c>
      <c r="B17758" s="663" t="str">
        <f aca="false">C17758&amp;D17758&amp;E17758&amp;F17758&amp;G17758&amp;H17758</f>
        <v>CUMEEIRA ARTICULADA SUPERIOR E INFERIOR,DE CIMENTO,SEM AMIANTO,REFORCADO COM FIOS SINTETICOS (CRFS),PARA TELHAS ONDULADAS DE 1,10M DE LARGURA,INCLUSIVE ACESSORIOS DE FIXACAO E VEDACAO.FORNECIMENTO E COLOCACAO</v>
      </c>
      <c r="C17758" s="142" t="s">
        <v>34583</v>
      </c>
      <c r="D17758" s="142" t="s">
        <v>34584</v>
      </c>
      <c r="E17758" s="142" t="s">
        <v>34585</v>
      </c>
      <c r="F17758" s="142" t="s">
        <v>7738</v>
      </c>
      <c r="I17758" s="142" t="s">
        <v>130</v>
      </c>
      <c r="J17758" s="142" t="n">
        <v>67.5</v>
      </c>
    </row>
    <row r="17759" customFormat="false" ht="12.75" hidden="false" customHeight="false" outlineLevel="0" collapsed="false">
      <c r="A17759" s="142" t="s">
        <v>34586</v>
      </c>
      <c r="B17759" s="663" t="str">
        <f aca="false">C17759&amp;D17759&amp;E17759&amp;F17759&amp;G17759&amp;H17759</f>
        <v>CUMEEIRA ARTICULADA SUPERIOR E INFERIOR,DE CIMENTO,SEM AMIANTO,REFORCADO COM FIOS SINTETICOS (CRFS),PARA TELHAS ONDULADAS DE 1,10M DE LARGURA,INCLUSIVE ACESSORIOS DE FIXACAO E VEDACAO.FORNECIMENTO E COLOCACAO</v>
      </c>
      <c r="C17759" s="142" t="s">
        <v>34583</v>
      </c>
      <c r="D17759" s="142" t="s">
        <v>34584</v>
      </c>
      <c r="E17759" s="142" t="s">
        <v>34585</v>
      </c>
      <c r="F17759" s="142" t="s">
        <v>7738</v>
      </c>
      <c r="I17759" s="142" t="s">
        <v>130</v>
      </c>
      <c r="J17759" s="142" t="n">
        <v>66.37</v>
      </c>
    </row>
    <row r="17760" customFormat="false" ht="12.75" hidden="false" customHeight="false" outlineLevel="0" collapsed="false">
      <c r="A17760" s="142" t="s">
        <v>34587</v>
      </c>
      <c r="B17760" s="663" t="str">
        <f aca="false">C17760&amp;D17760&amp;E17760&amp;F17760&amp;G17760&amp;H17760</f>
        <v>CUMEEIRA NORMAL DE CIMENTO,SEM AMIANTO,REFORCADO COM FIOS SINTETICOS (CRFS),PARA TELHAS ONDULADAS DE 1,10M DE LARGURA EESPESSURA DE 5,6 E 8MM,INCLUSIVE ACESSORIOS DE FIXACAO E VEDACAO.FORNECIMENTO E COLOCACAO</v>
      </c>
      <c r="C17760" s="142" t="s">
        <v>34588</v>
      </c>
      <c r="D17760" s="142" t="s">
        <v>34589</v>
      </c>
      <c r="E17760" s="142" t="s">
        <v>34590</v>
      </c>
      <c r="F17760" s="142" t="s">
        <v>34030</v>
      </c>
      <c r="I17760" s="142" t="s">
        <v>130</v>
      </c>
      <c r="J17760" s="142" t="n">
        <v>48.84</v>
      </c>
    </row>
    <row r="17761" customFormat="false" ht="12.75" hidden="false" customHeight="false" outlineLevel="0" collapsed="false">
      <c r="A17761" s="142" t="s">
        <v>34591</v>
      </c>
      <c r="B17761" s="663" t="str">
        <f aca="false">C17761&amp;D17761&amp;E17761&amp;F17761&amp;G17761&amp;H17761</f>
        <v>CUMEEIRA NORMAL DE CIMENTO,SEM AMIANTO,REFORCADO COM FIOS SINTETICOS (CRFS),PARA TELHAS ONDULADAS DE 1,10M DE LARGURA EESPESSURA DE 5,6 E 8MM,INCLUSIVE ACESSORIOS DE FIXACAO E VEDACAO.FORNECIMENTO E COLOCACAO</v>
      </c>
      <c r="C17761" s="142" t="s">
        <v>34588</v>
      </c>
      <c r="D17761" s="142" t="s">
        <v>34589</v>
      </c>
      <c r="E17761" s="142" t="s">
        <v>34590</v>
      </c>
      <c r="F17761" s="142" t="s">
        <v>34030</v>
      </c>
      <c r="I17761" s="142" t="s">
        <v>130</v>
      </c>
      <c r="J17761" s="142" t="n">
        <v>47.81</v>
      </c>
    </row>
    <row r="17762" customFormat="false" ht="12.75" hidden="false" customHeight="false" outlineLevel="0" collapsed="false">
      <c r="A17762" s="142" t="s">
        <v>34592</v>
      </c>
      <c r="B17762" s="663" t="str">
        <f aca="false">C17762&amp;D17762&amp;E17762&amp;F17762&amp;G17762&amp;H17762</f>
        <v>CUMEEIRA NORMAL DE CIMENTO,SEM AMIANTO,REFORCADO COM FIOS SINTETICOS (CRFS),PARA TELHAS TIPO CALHA 44CM,INCLUSIVE ACESSORIOS DE FIXACAO E VEDACAO.FORNECIMENTO E COLOCACAO</v>
      </c>
      <c r="C17762" s="142" t="s">
        <v>34588</v>
      </c>
      <c r="D17762" s="142" t="s">
        <v>34593</v>
      </c>
      <c r="E17762" s="142" t="s">
        <v>34594</v>
      </c>
      <c r="I17762" s="142" t="s">
        <v>130</v>
      </c>
      <c r="J17762" s="142" t="n">
        <v>42.11</v>
      </c>
    </row>
    <row r="17763" customFormat="false" ht="12.75" hidden="false" customHeight="false" outlineLevel="0" collapsed="false">
      <c r="A17763" s="142" t="s">
        <v>34595</v>
      </c>
      <c r="B17763" s="663" t="str">
        <f aca="false">C17763&amp;D17763&amp;E17763&amp;F17763&amp;G17763&amp;H17763</f>
        <v>CUMEEIRA NORMAL DE CIMENTO,SEM AMIANTO,REFORCADO COM FIOS SINTETICOS (CRFS),PARA TELHAS TIPO CALHA 44CM,INCLUSIVE ACESSORIOS DE FIXACAO E VEDACAO.FORNECIMENTO E COLOCACAO</v>
      </c>
      <c r="C17763" s="142" t="s">
        <v>34588</v>
      </c>
      <c r="D17763" s="142" t="s">
        <v>34593</v>
      </c>
      <c r="E17763" s="142" t="s">
        <v>34594</v>
      </c>
      <c r="I17763" s="142" t="s">
        <v>130</v>
      </c>
      <c r="J17763" s="142" t="n">
        <v>41.29</v>
      </c>
    </row>
    <row r="17764" customFormat="false" ht="12.75" hidden="false" customHeight="false" outlineLevel="0" collapsed="false">
      <c r="A17764" s="142" t="s">
        <v>34596</v>
      </c>
      <c r="B17764" s="663" t="str">
        <f aca="false">C17764&amp;D17764&amp;E17764&amp;F17764&amp;G17764&amp;H17764</f>
        <v>RUFO A DIREITA OU A ESQUERDA,DE CIMENTO,SEM AMIANTO,REFORCADO COM FIOS SINTETICOS (CRFS),PARA TELHA ONDULADA DE 1,10M DE LARGURA,INCLUSIVE ACESSORIOS DE FIXACAO E VEDACAO.FORNECIMENTO E COLOCACAO</v>
      </c>
      <c r="C17764" s="142" t="s">
        <v>34597</v>
      </c>
      <c r="D17764" s="142" t="s">
        <v>34598</v>
      </c>
      <c r="E17764" s="142" t="s">
        <v>34599</v>
      </c>
      <c r="F17764" s="142" t="s">
        <v>24359</v>
      </c>
      <c r="I17764" s="142" t="s">
        <v>130</v>
      </c>
      <c r="J17764" s="142" t="n">
        <v>33.34</v>
      </c>
    </row>
    <row r="17765" customFormat="false" ht="12.75" hidden="false" customHeight="false" outlineLevel="0" collapsed="false">
      <c r="A17765" s="142" t="s">
        <v>34600</v>
      </c>
      <c r="B17765" s="663" t="str">
        <f aca="false">C17765&amp;D17765&amp;E17765&amp;F17765&amp;G17765&amp;H17765</f>
        <v>RUFO A DIREITA OU A ESQUERDA,DE CIMENTO,SEM AMIANTO,REFORCADO COM FIOS SINTETICOS (CRFS),PARA TELHA ONDULADA DE 1,10M DE LARGURA,INCLUSIVE ACESSORIOS DE FIXACAO E VEDACAO.FORNECIMENTO E COLOCACAO</v>
      </c>
      <c r="C17765" s="142" t="s">
        <v>34597</v>
      </c>
      <c r="D17765" s="142" t="s">
        <v>34598</v>
      </c>
      <c r="E17765" s="142" t="s">
        <v>34599</v>
      </c>
      <c r="F17765" s="142" t="s">
        <v>24359</v>
      </c>
      <c r="I17765" s="142" t="s">
        <v>130</v>
      </c>
      <c r="J17765" s="142" t="n">
        <v>32.31</v>
      </c>
    </row>
    <row r="17766" customFormat="false" ht="12.75" hidden="false" customHeight="false" outlineLevel="0" collapsed="false">
      <c r="A17766" s="142" t="s">
        <v>34601</v>
      </c>
      <c r="B17766" s="663" t="str">
        <f aca="false">C17766&amp;D17766&amp;E17766&amp;F17766&amp;G17766&amp;H17766</f>
        <v>ESPIGAO PARA COBERTURA EM TELHAS DE CIMENTO,SEM AMIANTO,REFORCADO COM FIOS SINTETICOS (CRFS),INCLUSIVE ACESSORIOS DE FIXACAO E VEDACAO.FORNECIMENTO E COLOCACAO</v>
      </c>
      <c r="C17766" s="142" t="s">
        <v>34602</v>
      </c>
      <c r="D17766" s="142" t="s">
        <v>34603</v>
      </c>
      <c r="E17766" s="142" t="s">
        <v>34604</v>
      </c>
      <c r="I17766" s="142" t="s">
        <v>130</v>
      </c>
      <c r="J17766" s="142" t="n">
        <v>24.22</v>
      </c>
    </row>
    <row r="17767" customFormat="false" ht="12.75" hidden="false" customHeight="false" outlineLevel="0" collapsed="false">
      <c r="A17767" s="142" t="s">
        <v>34605</v>
      </c>
      <c r="B17767" s="663" t="str">
        <f aca="false">C17767&amp;D17767&amp;E17767&amp;F17767&amp;G17767&amp;H17767</f>
        <v>ESPIGAO PARA COBERTURA EM TELHAS DE CIMENTO,SEM AMIANTO,REFORCADO COM FIOS SINTETICOS (CRFS),INCLUSIVE ACESSORIOS DE FIXACAO E VEDACAO.FORNECIMENTO E COLOCACAO</v>
      </c>
      <c r="C17767" s="142" t="s">
        <v>34602</v>
      </c>
      <c r="D17767" s="142" t="s">
        <v>34603</v>
      </c>
      <c r="E17767" s="142" t="s">
        <v>34604</v>
      </c>
      <c r="I17767" s="142" t="s">
        <v>130</v>
      </c>
      <c r="J17767" s="142" t="n">
        <v>23.4</v>
      </c>
    </row>
    <row r="17768" customFormat="false" ht="12.75" hidden="false" customHeight="false" outlineLevel="0" collapsed="false">
      <c r="A17768" s="142" t="s">
        <v>34606</v>
      </c>
      <c r="B17768" s="663" t="str">
        <f aca="false">C17768&amp;D17768&amp;E17768&amp;F17768&amp;G17768&amp;H17768</f>
        <v>CALHA DE BEIRAL,SEMI-CIRCULAR DE PVC,DN 125,EXCLUSIVE CONDUTORES (VIDE ITEM 16.004.0055).FORNECIMENTO E COLOCACAO</v>
      </c>
      <c r="C17768" s="142" t="s">
        <v>34607</v>
      </c>
      <c r="D17768" s="142" t="s">
        <v>34608</v>
      </c>
      <c r="I17768" s="142" t="s">
        <v>130</v>
      </c>
      <c r="J17768" s="142" t="n">
        <v>84.48</v>
      </c>
    </row>
    <row r="17769" customFormat="false" ht="12.75" hidden="false" customHeight="false" outlineLevel="0" collapsed="false">
      <c r="A17769" s="142" t="s">
        <v>34609</v>
      </c>
      <c r="B17769" s="663" t="str">
        <f aca="false">C17769&amp;D17769&amp;E17769&amp;F17769&amp;G17769&amp;H17769</f>
        <v>CALHA DE BEIRAL,SEMI-CIRCULAR DE PVC,DN 125,EXCLUSIVE CONDUTORES (VIDE ITEM 16.004.0055).FORNECIMENTO E COLOCACAO</v>
      </c>
      <c r="C17769" s="142" t="s">
        <v>34607</v>
      </c>
      <c r="D17769" s="142" t="s">
        <v>34608</v>
      </c>
      <c r="I17769" s="142" t="s">
        <v>130</v>
      </c>
      <c r="J17769" s="142" t="n">
        <v>82.22</v>
      </c>
    </row>
    <row r="17770" customFormat="false" ht="12.75" hidden="false" customHeight="false" outlineLevel="0" collapsed="false">
      <c r="A17770" s="142" t="s">
        <v>34610</v>
      </c>
      <c r="B17770" s="663" t="str">
        <f aca="false">C17770&amp;D17770&amp;E17770&amp;F17770&amp;G17770&amp;H17770</f>
        <v>CONDUTOR PARA CALHA DE BEIRAL DE PVC,DN 88,INCLUSIVE CONEXOES.FORNECIMENTO E COLOCACAO</v>
      </c>
      <c r="C17770" s="142" t="s">
        <v>34611</v>
      </c>
      <c r="D17770" s="142" t="s">
        <v>26228</v>
      </c>
      <c r="I17770" s="142" t="s">
        <v>130</v>
      </c>
      <c r="J17770" s="142" t="n">
        <v>32.64</v>
      </c>
    </row>
    <row r="17771" customFormat="false" ht="12.75" hidden="false" customHeight="false" outlineLevel="0" collapsed="false">
      <c r="A17771" s="142" t="s">
        <v>34612</v>
      </c>
      <c r="B17771" s="663" t="str">
        <f aca="false">C17771&amp;D17771&amp;E17771&amp;F17771&amp;G17771&amp;H17771</f>
        <v>CONDUTOR PARA CALHA DE BEIRAL DE PVC,DN 88,INCLUSIVE CONEXOES.FORNECIMENTO E COLOCACAO</v>
      </c>
      <c r="C17771" s="142" t="s">
        <v>34611</v>
      </c>
      <c r="D17771" s="142" t="s">
        <v>26228</v>
      </c>
      <c r="I17771" s="142" t="s">
        <v>130</v>
      </c>
      <c r="J17771" s="142" t="n">
        <v>31.66</v>
      </c>
    </row>
    <row r="17772" customFormat="false" ht="12.75" hidden="false" customHeight="false" outlineLevel="0" collapsed="false">
      <c r="A17772" s="142" t="s">
        <v>34613</v>
      </c>
      <c r="B17772" s="663" t="str">
        <f aca="false">C17772&amp;D17772&amp;E17772&amp;F17772&amp;G17772&amp;H17772</f>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7772" s="142" t="s">
        <v>34614</v>
      </c>
      <c r="D17772" s="142" t="s">
        <v>34615</v>
      </c>
      <c r="E17772" s="142" t="s">
        <v>34616</v>
      </c>
      <c r="F17772" s="142" t="s">
        <v>34617</v>
      </c>
      <c r="G17772" s="142" t="s">
        <v>34618</v>
      </c>
      <c r="I17772" s="142" t="s">
        <v>1696</v>
      </c>
      <c r="J17772" s="142" t="n">
        <v>54.26</v>
      </c>
    </row>
    <row r="17773" customFormat="false" ht="12.75" hidden="false" customHeight="false" outlineLevel="0" collapsed="false">
      <c r="A17773" s="142" t="s">
        <v>34619</v>
      </c>
      <c r="B17773" s="663" t="str">
        <f aca="false">C17773&amp;D17773&amp;E17773&amp;F17773&amp;G17773&amp;H17773</f>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7773" s="142" t="s">
        <v>34614</v>
      </c>
      <c r="D17773" s="142" t="s">
        <v>34615</v>
      </c>
      <c r="E17773" s="142" t="s">
        <v>34616</v>
      </c>
      <c r="F17773" s="142" t="s">
        <v>34617</v>
      </c>
      <c r="G17773" s="142" t="s">
        <v>34618</v>
      </c>
      <c r="I17773" s="142" t="s">
        <v>1696</v>
      </c>
      <c r="J17773" s="142" t="n">
        <v>52.71</v>
      </c>
    </row>
    <row r="17774" customFormat="false" ht="12.75" hidden="false" customHeight="false" outlineLevel="0" collapsed="false">
      <c r="A17774" s="142" t="s">
        <v>34620</v>
      </c>
      <c r="B17774" s="663" t="str">
        <f aca="false">C17774&amp;D17774&amp;E17774&amp;F17774&amp;G17774&amp;H17774</f>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7774" s="142" t="s">
        <v>34614</v>
      </c>
      <c r="D17774" s="142" t="s">
        <v>34621</v>
      </c>
      <c r="E17774" s="142" t="s">
        <v>34616</v>
      </c>
      <c r="F17774" s="142" t="s">
        <v>34617</v>
      </c>
      <c r="G17774" s="142" t="s">
        <v>34618</v>
      </c>
      <c r="I17774" s="142" t="s">
        <v>1696</v>
      </c>
      <c r="J17774" s="142" t="n">
        <v>56.68</v>
      </c>
    </row>
    <row r="17775" customFormat="false" ht="12.75" hidden="false" customHeight="false" outlineLevel="0" collapsed="false">
      <c r="A17775" s="142" t="s">
        <v>34622</v>
      </c>
      <c r="B17775" s="663" t="str">
        <f aca="false">C17775&amp;D17775&amp;E17775&amp;F17775&amp;G17775&amp;H17775</f>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7775" s="142" t="s">
        <v>34614</v>
      </c>
      <c r="D17775" s="142" t="s">
        <v>34621</v>
      </c>
      <c r="E17775" s="142" t="s">
        <v>34616</v>
      </c>
      <c r="F17775" s="142" t="s">
        <v>34617</v>
      </c>
      <c r="G17775" s="142" t="s">
        <v>34618</v>
      </c>
      <c r="I17775" s="142" t="s">
        <v>1696</v>
      </c>
      <c r="J17775" s="142" t="n">
        <v>55.14</v>
      </c>
    </row>
    <row r="17776" customFormat="false" ht="12.75" hidden="false" customHeight="false" outlineLevel="0" collapsed="false">
      <c r="A17776" s="142" t="s">
        <v>34623</v>
      </c>
      <c r="B17776" s="663" t="str">
        <f aca="false">C17776&amp;D17776&amp;E17776&amp;F17776&amp;G17776&amp;H17776</f>
        <v>CUMEEIRA DE GALVALUME,COM ESPESSURA APROXIMADA DE 0,5MM,0,30M DE ABA PARA CADA LADO,PARA TELHAS ONDULADAS.FORNECIMENTO E COLOCACAO</v>
      </c>
      <c r="C17776" s="142" t="s">
        <v>34624</v>
      </c>
      <c r="D17776" s="142" t="s">
        <v>34625</v>
      </c>
      <c r="E17776" s="142" t="s">
        <v>17146</v>
      </c>
      <c r="I17776" s="142" t="s">
        <v>130</v>
      </c>
      <c r="J17776" s="142" t="n">
        <v>59.86</v>
      </c>
    </row>
    <row r="17777" customFormat="false" ht="12.75" hidden="false" customHeight="false" outlineLevel="0" collapsed="false">
      <c r="A17777" s="142" t="s">
        <v>34626</v>
      </c>
      <c r="B17777" s="663" t="str">
        <f aca="false">C17777&amp;D17777&amp;E17777&amp;F17777&amp;G17777&amp;H17777</f>
        <v>CUMEEIRA DE GALVALUME,COM ESPESSURA APROXIMADA DE 0,5MM,0,30M DE ABA PARA CADA LADO,PARA TELHAS ONDULADAS.FORNECIMENTO E COLOCACAO</v>
      </c>
      <c r="C17777" s="142" t="s">
        <v>34624</v>
      </c>
      <c r="D17777" s="142" t="s">
        <v>34625</v>
      </c>
      <c r="E17777" s="142" t="s">
        <v>17146</v>
      </c>
      <c r="I17777" s="142" t="s">
        <v>130</v>
      </c>
      <c r="J17777" s="142" t="n">
        <v>58.53</v>
      </c>
    </row>
    <row r="17778" customFormat="false" ht="12.75" hidden="false" customHeight="false" outlineLevel="0" collapsed="false">
      <c r="A17778" s="142" t="s">
        <v>34627</v>
      </c>
      <c r="B17778" s="663" t="str">
        <f aca="false">C17778&amp;D17778&amp;E17778&amp;F17778&amp;G17778&amp;H17778</f>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7778" s="142" t="s">
        <v>34628</v>
      </c>
      <c r="D17778" s="142" t="s">
        <v>34629</v>
      </c>
      <c r="E17778" s="142" t="s">
        <v>34630</v>
      </c>
      <c r="F17778" s="142" t="s">
        <v>34631</v>
      </c>
      <c r="G17778" s="142" t="s">
        <v>34632</v>
      </c>
      <c r="I17778" s="142" t="s">
        <v>1696</v>
      </c>
      <c r="J17778" s="142" t="n">
        <v>54.26</v>
      </c>
    </row>
    <row r="17779" customFormat="false" ht="12.75" hidden="false" customHeight="false" outlineLevel="0" collapsed="false">
      <c r="A17779" s="142" t="s">
        <v>34633</v>
      </c>
      <c r="B17779" s="663" t="str">
        <f aca="false">C17779&amp;D17779&amp;E17779&amp;F17779&amp;G17779&amp;H17779</f>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7779" s="142" t="s">
        <v>34628</v>
      </c>
      <c r="D17779" s="142" t="s">
        <v>34629</v>
      </c>
      <c r="E17779" s="142" t="s">
        <v>34630</v>
      </c>
      <c r="F17779" s="142" t="s">
        <v>34631</v>
      </c>
      <c r="G17779" s="142" t="s">
        <v>34632</v>
      </c>
      <c r="I17779" s="142" t="s">
        <v>1696</v>
      </c>
      <c r="J17779" s="142" t="n">
        <v>52.71</v>
      </c>
    </row>
    <row r="17780" customFormat="false" ht="12.75" hidden="false" customHeight="false" outlineLevel="0" collapsed="false">
      <c r="A17780" s="142" t="s">
        <v>34634</v>
      </c>
      <c r="B17780" s="663" t="str">
        <f aca="false">C17780&amp;D17780&amp;E17780&amp;F17780&amp;G17780&amp;H17780</f>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7780" s="142" t="s">
        <v>34628</v>
      </c>
      <c r="D17780" s="142" t="s">
        <v>34635</v>
      </c>
      <c r="E17780" s="142" t="s">
        <v>34630</v>
      </c>
      <c r="F17780" s="142" t="s">
        <v>34631</v>
      </c>
      <c r="G17780" s="142" t="s">
        <v>34636</v>
      </c>
      <c r="I17780" s="142" t="s">
        <v>1696</v>
      </c>
      <c r="J17780" s="142" t="n">
        <v>55.82</v>
      </c>
    </row>
    <row r="17781" customFormat="false" ht="12.75" hidden="false" customHeight="false" outlineLevel="0" collapsed="false">
      <c r="A17781" s="142" t="s">
        <v>34637</v>
      </c>
      <c r="B17781" s="663" t="str">
        <f aca="false">C17781&amp;D17781&amp;E17781&amp;F17781&amp;G17781&amp;H17781</f>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7781" s="142" t="s">
        <v>34628</v>
      </c>
      <c r="D17781" s="142" t="s">
        <v>34635</v>
      </c>
      <c r="E17781" s="142" t="s">
        <v>34630</v>
      </c>
      <c r="F17781" s="142" t="s">
        <v>34631</v>
      </c>
      <c r="G17781" s="142" t="s">
        <v>34636</v>
      </c>
      <c r="I17781" s="142" t="s">
        <v>1696</v>
      </c>
      <c r="J17781" s="142" t="n">
        <v>54.28</v>
      </c>
    </row>
    <row r="17782" customFormat="false" ht="12.75" hidden="false" customHeight="false" outlineLevel="0" collapsed="false">
      <c r="A17782" s="142" t="s">
        <v>34638</v>
      </c>
      <c r="B17782" s="663" t="str">
        <f aca="false">C17782&amp;D17782&amp;E17782&amp;F17782&amp;G17782&amp;H17782</f>
        <v>CUMEEIRA DE GALVALUME,COM ESPESSURA APROXIMADA DE 0,5MM,0,30M DE ABA PARA CADA LADO,PARA TELHAS TRAPEZOIDAIS.FORNECIMENTO E COLOCACAO</v>
      </c>
      <c r="C17782" s="142" t="s">
        <v>34624</v>
      </c>
      <c r="D17782" s="142" t="s">
        <v>34639</v>
      </c>
      <c r="E17782" s="142" t="s">
        <v>7636</v>
      </c>
      <c r="I17782" s="142" t="s">
        <v>130</v>
      </c>
      <c r="J17782" s="142" t="n">
        <v>59.86</v>
      </c>
    </row>
    <row r="17783" customFormat="false" ht="12.75" hidden="false" customHeight="false" outlineLevel="0" collapsed="false">
      <c r="A17783" s="142" t="s">
        <v>34640</v>
      </c>
      <c r="B17783" s="663" t="str">
        <f aca="false">C17783&amp;D17783&amp;E17783&amp;F17783&amp;G17783&amp;H17783</f>
        <v>CUMEEIRA DE GALVALUME,COM ESPESSURA APROXIMADA DE 0,5MM,0,30M DE ABA PARA CADA LADO,PARA TELHAS TRAPEZOIDAIS.FORNECIMENTO E COLOCACAO</v>
      </c>
      <c r="C17783" s="142" t="s">
        <v>34624</v>
      </c>
      <c r="D17783" s="142" t="s">
        <v>34639</v>
      </c>
      <c r="E17783" s="142" t="s">
        <v>7636</v>
      </c>
      <c r="I17783" s="142" t="s">
        <v>130</v>
      </c>
      <c r="J17783" s="142" t="n">
        <v>58.53</v>
      </c>
    </row>
    <row r="17784" customFormat="false" ht="12.75" hidden="false" customHeight="false" outlineLevel="0" collapsed="false">
      <c r="A17784" s="142" t="s">
        <v>34641</v>
      </c>
      <c r="B17784" s="663" t="str">
        <f aca="false">C17784&amp;D17784&amp;E17784&amp;F17784&amp;G17784&amp;H17784</f>
        <v>CUMEEIRA DE GALVALUME,COM ESPESSURA APROXIMADA DE 0,5MM,0,20M DE ABA PARA CADA LADO,PARA TELHAS TRAPEZOIDAIS.FORNECIMENTO E COLOCACAO</v>
      </c>
      <c r="C17784" s="142" t="s">
        <v>34642</v>
      </c>
      <c r="D17784" s="142" t="s">
        <v>34639</v>
      </c>
      <c r="E17784" s="142" t="s">
        <v>7636</v>
      </c>
      <c r="I17784" s="142" t="s">
        <v>130</v>
      </c>
      <c r="J17784" s="142" t="n">
        <v>54.14</v>
      </c>
    </row>
    <row r="17785" customFormat="false" ht="12.75" hidden="false" customHeight="false" outlineLevel="0" collapsed="false">
      <c r="A17785" s="142" t="s">
        <v>34643</v>
      </c>
      <c r="B17785" s="663" t="str">
        <f aca="false">C17785&amp;D17785&amp;E17785&amp;F17785&amp;G17785&amp;H17785</f>
        <v>CUMEEIRA DE GALVALUME,COM ESPESSURA APROXIMADA DE 0,5MM,0,20M DE ABA PARA CADA LADO,PARA TELHAS TRAPEZOIDAIS.FORNECIMENTO E COLOCACAO</v>
      </c>
      <c r="C17785" s="142" t="s">
        <v>34642</v>
      </c>
      <c r="D17785" s="142" t="s">
        <v>34639</v>
      </c>
      <c r="E17785" s="142" t="s">
        <v>7636</v>
      </c>
      <c r="I17785" s="142" t="s">
        <v>130</v>
      </c>
      <c r="J17785" s="142" t="n">
        <v>52.92</v>
      </c>
    </row>
    <row r="17786" customFormat="false" ht="12.75" hidden="false" customHeight="false" outlineLevel="0" collapsed="false">
      <c r="A17786" s="142" t="s">
        <v>34644</v>
      </c>
      <c r="B17786" s="663" t="str">
        <f aca="false">C17786&amp;D17786&amp;E17786&amp;F17786&amp;G17786&amp;H17786</f>
        <v>CALHA DE GALVALUME,0,30M,EM CHAPA DE ESPESSURA APROXIMADA DE 0,7MM E DESENVOLVIMENTO 0,50M.FORNECIMENTO E COLOCACAO</v>
      </c>
      <c r="C17786" s="142" t="s">
        <v>34645</v>
      </c>
      <c r="D17786" s="142" t="s">
        <v>34646</v>
      </c>
      <c r="I17786" s="142" t="s">
        <v>130</v>
      </c>
      <c r="J17786" s="142" t="n">
        <v>99.29</v>
      </c>
    </row>
    <row r="17787" customFormat="false" ht="12.75" hidden="false" customHeight="false" outlineLevel="0" collapsed="false">
      <c r="A17787" s="142" t="s">
        <v>34647</v>
      </c>
      <c r="B17787" s="663" t="str">
        <f aca="false">C17787&amp;D17787&amp;E17787&amp;F17787&amp;G17787&amp;H17787</f>
        <v>CALHA DE GALVALUME,0,30M,EM CHAPA DE ESPESSURA APROXIMADA DE 0,7MM E DESENVOLVIMENTO 0,50M.FORNECIMENTO E COLOCACAO</v>
      </c>
      <c r="C17787" s="142" t="s">
        <v>34645</v>
      </c>
      <c r="D17787" s="142" t="s">
        <v>34646</v>
      </c>
      <c r="I17787" s="142" t="s">
        <v>130</v>
      </c>
      <c r="J17787" s="142" t="n">
        <v>92.52</v>
      </c>
    </row>
    <row r="17788" customFormat="false" ht="12.75" hidden="false" customHeight="false" outlineLevel="0" collapsed="false">
      <c r="A17788" s="142" t="s">
        <v>34648</v>
      </c>
      <c r="B17788" s="663" t="str">
        <f aca="false">C17788&amp;D17788&amp;E17788&amp;F17788&amp;G17788&amp;H17788</f>
        <v>CALHA DE GALVALUME,0,30M,EM CHAPA DE ESPESSURA APROXIMADA DE 0,7MM E DESENVOLVIMENTO DE 1M.FORNECIMENTO E COLOCACAO</v>
      </c>
      <c r="C17788" s="142" t="s">
        <v>34645</v>
      </c>
      <c r="D17788" s="142" t="s">
        <v>34649</v>
      </c>
      <c r="I17788" s="142" t="s">
        <v>130</v>
      </c>
      <c r="J17788" s="142" t="n">
        <v>147.94</v>
      </c>
    </row>
    <row r="17789" customFormat="false" ht="12.75" hidden="false" customHeight="false" outlineLevel="0" collapsed="false">
      <c r="A17789" s="142" t="s">
        <v>34650</v>
      </c>
      <c r="B17789" s="663" t="str">
        <f aca="false">C17789&amp;D17789&amp;E17789&amp;F17789&amp;G17789&amp;H17789</f>
        <v>CALHA DE GALVALUME,0,30M,EM CHAPA DE ESPESSURA APROXIMADA DE 0,7MM E DESENVOLVIMENTO DE 1M.FORNECIMENTO E COLOCACAO</v>
      </c>
      <c r="C17789" s="142" t="s">
        <v>34645</v>
      </c>
      <c r="D17789" s="142" t="s">
        <v>34649</v>
      </c>
      <c r="I17789" s="142" t="s">
        <v>130</v>
      </c>
      <c r="J17789" s="142" t="n">
        <v>141.17</v>
      </c>
    </row>
    <row r="17790" customFormat="false" ht="12.75" hidden="false" customHeight="false" outlineLevel="0" collapsed="false">
      <c r="A17790" s="142" t="s">
        <v>34651</v>
      </c>
      <c r="B17790" s="663" t="str">
        <f aca="false">C17790&amp;D17790&amp;E17790&amp;F17790&amp;G17790&amp;H17790</f>
        <v>CALHA DE GALVALUME,0,18M,EM CHAPA DE ESPESSURA APROXIMADA DE 0,5MM E DESENVOLVIMENTO 0,30M.FORNECIMENTO E COLOCACAO</v>
      </c>
      <c r="C17790" s="142" t="s">
        <v>34652</v>
      </c>
      <c r="D17790" s="142" t="s">
        <v>34653</v>
      </c>
      <c r="I17790" s="142" t="s">
        <v>130</v>
      </c>
      <c r="J17790" s="142" t="n">
        <v>74.03</v>
      </c>
    </row>
    <row r="17791" customFormat="false" ht="12.75" hidden="false" customHeight="false" outlineLevel="0" collapsed="false">
      <c r="A17791" s="142" t="s">
        <v>34654</v>
      </c>
      <c r="B17791" s="663" t="str">
        <f aca="false">C17791&amp;D17791&amp;E17791&amp;F17791&amp;G17791&amp;H17791</f>
        <v>CALHA DE GALVALUME,0,18M,EM CHAPA DE ESPESSURA APROXIMADA DE 0,5MM E DESENVOLVIMENTO 0,30M.FORNECIMENTO E COLOCACAO</v>
      </c>
      <c r="C17791" s="142" t="s">
        <v>34652</v>
      </c>
      <c r="D17791" s="142" t="s">
        <v>34653</v>
      </c>
      <c r="I17791" s="142" t="s">
        <v>130</v>
      </c>
      <c r="J17791" s="142" t="n">
        <v>67.26</v>
      </c>
    </row>
    <row r="17792" customFormat="false" ht="12.75" hidden="false" customHeight="false" outlineLevel="0" collapsed="false">
      <c r="A17792" s="142" t="s">
        <v>34655</v>
      </c>
      <c r="B17792" s="663" t="str">
        <f aca="false">C17792&amp;D17792&amp;E17792&amp;F17792&amp;G17792&amp;H17792</f>
        <v>RUFO DE GALVALUME COM MEDIDAS APROXIMADAS DE (0,7X500)MM.FORNECIMENTO E COLOCACAO</v>
      </c>
      <c r="C17792" s="142" t="s">
        <v>34656</v>
      </c>
      <c r="D17792" s="142" t="s">
        <v>7144</v>
      </c>
      <c r="I17792" s="142" t="s">
        <v>130</v>
      </c>
      <c r="J17792" s="142" t="n">
        <v>102.36</v>
      </c>
    </row>
    <row r="17793" customFormat="false" ht="12.75" hidden="false" customHeight="false" outlineLevel="0" collapsed="false">
      <c r="A17793" s="142" t="s">
        <v>34657</v>
      </c>
      <c r="B17793" s="663" t="str">
        <f aca="false">C17793&amp;D17793&amp;E17793&amp;F17793&amp;G17793&amp;H17793</f>
        <v>RUFO DE GALVALUME COM MEDIDAS APROXIMADAS DE (0,7X500)MM.FORNECIMENTO E COLOCACAO</v>
      </c>
      <c r="C17793" s="142" t="s">
        <v>34656</v>
      </c>
      <c r="D17793" s="142" t="s">
        <v>7144</v>
      </c>
      <c r="I17793" s="142" t="s">
        <v>130</v>
      </c>
      <c r="J17793" s="142" t="n">
        <v>95.5</v>
      </c>
    </row>
    <row r="17794" customFormat="false" ht="12.75" hidden="false" customHeight="false" outlineLevel="0" collapsed="false">
      <c r="A17794" s="142" t="s">
        <v>34658</v>
      </c>
      <c r="B17794" s="663" t="str">
        <f aca="false">C17794&amp;D17794&amp;E17794&amp;F17794&amp;G17794&amp;H17794</f>
        <v>RUFO DE GALVALUME COM MEDIDAS APROXIMADAS DE (0,5X300)MM.FORNECIMENTO E COLOCACAO</v>
      </c>
      <c r="C17794" s="142" t="s">
        <v>34659</v>
      </c>
      <c r="D17794" s="142" t="s">
        <v>7144</v>
      </c>
      <c r="I17794" s="142" t="s">
        <v>130</v>
      </c>
      <c r="J17794" s="142" t="n">
        <v>70.19</v>
      </c>
    </row>
    <row r="17795" customFormat="false" ht="12.75" hidden="false" customHeight="false" outlineLevel="0" collapsed="false">
      <c r="A17795" s="142" t="s">
        <v>34660</v>
      </c>
      <c r="B17795" s="663" t="str">
        <f aca="false">C17795&amp;D17795&amp;E17795&amp;F17795&amp;G17795&amp;H17795</f>
        <v>RUFO DE GALVALUME COM MEDIDAS APROXIMADAS DE (0,5X300)MM.FORNECIMENTO E COLOCACAO</v>
      </c>
      <c r="C17795" s="142" t="s">
        <v>34659</v>
      </c>
      <c r="D17795" s="142" t="s">
        <v>7144</v>
      </c>
      <c r="I17795" s="142" t="s">
        <v>130</v>
      </c>
      <c r="J17795" s="142" t="n">
        <v>64.09</v>
      </c>
    </row>
    <row r="17796" customFormat="false" ht="12.75" hidden="false" customHeight="false" outlineLevel="0" collapsed="false">
      <c r="A17796" s="142" t="s">
        <v>34661</v>
      </c>
      <c r="B17796" s="663" t="str">
        <f aca="false">C17796&amp;D17796&amp;E17796&amp;F17796&amp;G17796&amp;H17796</f>
        <v>COBERTURA EM TELHAS DE GALVALUME COM ACABAMENTO EM VERNIZ NAS 2 FACES (INTERNA E EXTERNA),NO MODELO TRAPEZOIDAL OU ONDULADA,NA ESPESSURA DE 0,5MM.MEDIDA PELA AREA REAL DE COBERTURA.FORNECIMENTO E COLOCACAO</v>
      </c>
      <c r="C17796" s="142" t="s">
        <v>34662</v>
      </c>
      <c r="D17796" s="142" t="s">
        <v>34663</v>
      </c>
      <c r="E17796" s="142" t="s">
        <v>34664</v>
      </c>
      <c r="F17796" s="142" t="s">
        <v>17118</v>
      </c>
      <c r="I17796" s="142" t="s">
        <v>1696</v>
      </c>
      <c r="J17796" s="142" t="n">
        <v>53.62</v>
      </c>
    </row>
    <row r="17797" customFormat="false" ht="12.75" hidden="false" customHeight="false" outlineLevel="0" collapsed="false">
      <c r="A17797" s="142" t="s">
        <v>34665</v>
      </c>
      <c r="B17797" s="663" t="str">
        <f aca="false">C17797&amp;D17797&amp;E17797&amp;F17797&amp;G17797&amp;H17797</f>
        <v>COBERTURA EM TELHAS DE GALVALUME COM ACABAMENTO EM VERNIZ NAS 2 FACES (INTERNA E EXTERNA),NO MODELO TRAPEZOIDAL OU ONDULADA,NA ESPESSURA DE 0,5MM.MEDIDA PELA AREA REAL DE COBERTURA.FORNECIMENTO E COLOCACAO</v>
      </c>
      <c r="C17797" s="142" t="s">
        <v>34662</v>
      </c>
      <c r="D17797" s="142" t="s">
        <v>34663</v>
      </c>
      <c r="E17797" s="142" t="s">
        <v>34664</v>
      </c>
      <c r="F17797" s="142" t="s">
        <v>17118</v>
      </c>
      <c r="I17797" s="142" t="s">
        <v>1696</v>
      </c>
      <c r="J17797" s="142" t="n">
        <v>52.08</v>
      </c>
    </row>
    <row r="17798" customFormat="false" ht="12.75" hidden="false" customHeight="false" outlineLevel="0" collapsed="false">
      <c r="A17798" s="142" t="s">
        <v>34666</v>
      </c>
      <c r="B17798" s="663" t="str">
        <f aca="false">C17798&amp;D17798&amp;E17798&amp;F17798&amp;G17798&amp;H17798</f>
        <v>COBERTURA EM TELHAS DE GALVALUME COM ACABAMENTO EM VERNIZ EM 1 FACE E PINTADA NA OUTRA,MODELO TRAPEZOIDAL OU ONDULADA,NA ESPESSURA DE 0,5MM.MEDIDA PELA AREA REAL DE COBERTURA.FORNECIMENTO E COLOCACAO</v>
      </c>
      <c r="C17798" s="142" t="s">
        <v>34667</v>
      </c>
      <c r="D17798" s="142" t="s">
        <v>34668</v>
      </c>
      <c r="E17798" s="142" t="s">
        <v>34669</v>
      </c>
      <c r="F17798" s="142" t="s">
        <v>13007</v>
      </c>
      <c r="I17798" s="142" t="s">
        <v>1696</v>
      </c>
      <c r="J17798" s="142" t="n">
        <v>55.97</v>
      </c>
    </row>
    <row r="17799" customFormat="false" ht="12.75" hidden="false" customHeight="false" outlineLevel="0" collapsed="false">
      <c r="A17799" s="142" t="s">
        <v>34670</v>
      </c>
      <c r="B17799" s="663" t="str">
        <f aca="false">C17799&amp;D17799&amp;E17799&amp;F17799&amp;G17799&amp;H17799</f>
        <v>COBERTURA EM TELHAS DE GALVALUME COM ACABAMENTO EM VERNIZ EM 1 FACE E PINTADA NA OUTRA,MODELO TRAPEZOIDAL OU ONDULADA,NA ESPESSURA DE 0,5MM.MEDIDA PELA AREA REAL DE COBERTURA.FORNECIMENTO E COLOCACAO</v>
      </c>
      <c r="C17799" s="142" t="s">
        <v>34667</v>
      </c>
      <c r="D17799" s="142" t="s">
        <v>34668</v>
      </c>
      <c r="E17799" s="142" t="s">
        <v>34669</v>
      </c>
      <c r="F17799" s="142" t="s">
        <v>13007</v>
      </c>
      <c r="I17799" s="142" t="s">
        <v>1696</v>
      </c>
      <c r="J17799" s="142" t="n">
        <v>54.43</v>
      </c>
    </row>
    <row r="17800" customFormat="false" ht="12.75" hidden="false" customHeight="false" outlineLevel="0" collapsed="false">
      <c r="A17800" s="142" t="s">
        <v>34671</v>
      </c>
      <c r="B17800" s="663" t="str">
        <f aca="false">C17800&amp;D17800&amp;E17800&amp;F17800&amp;G17800&amp;H17800</f>
        <v>RUFO EM GALVALUME,COM ACABAMENTO EM VERNIZ NAS 2 FACES,TRAPEZOIDAL OU ONDULADA,MEDINDO APROXIMADAMENTE (1265X600X0,5)MM.FORNECIMENTO E COLOCACAO</v>
      </c>
      <c r="C17800" s="142" t="s">
        <v>34672</v>
      </c>
      <c r="D17800" s="142" t="s">
        <v>34673</v>
      </c>
      <c r="E17800" s="142" t="s">
        <v>7667</v>
      </c>
      <c r="I17800" s="142" t="s">
        <v>130</v>
      </c>
      <c r="J17800" s="142" t="n">
        <v>110.29</v>
      </c>
    </row>
    <row r="17801" customFormat="false" ht="12.75" hidden="false" customHeight="false" outlineLevel="0" collapsed="false">
      <c r="A17801" s="142" t="s">
        <v>34674</v>
      </c>
      <c r="B17801" s="663" t="str">
        <f aca="false">C17801&amp;D17801&amp;E17801&amp;F17801&amp;G17801&amp;H17801</f>
        <v>RUFO EM GALVALUME,COM ACABAMENTO EM VERNIZ NAS 2 FACES,TRAPEZOIDAL OU ONDULADA,MEDINDO APROXIMADAMENTE (1265X600X0,5)MM.FORNECIMENTO E COLOCACAO</v>
      </c>
      <c r="C17801" s="142" t="s">
        <v>34672</v>
      </c>
      <c r="D17801" s="142" t="s">
        <v>34673</v>
      </c>
      <c r="E17801" s="142" t="s">
        <v>7667</v>
      </c>
      <c r="I17801" s="142" t="s">
        <v>130</v>
      </c>
      <c r="J17801" s="142" t="n">
        <v>103.42</v>
      </c>
    </row>
    <row r="17802" customFormat="false" ht="12.75" hidden="false" customHeight="false" outlineLevel="0" collapsed="false">
      <c r="A17802" s="142" t="s">
        <v>34675</v>
      </c>
      <c r="B17802" s="663" t="str">
        <f aca="false">C17802&amp;D17802&amp;E17802&amp;F17802&amp;G17802&amp;H17802</f>
        <v>RUFO EM GALVALUME,COM ACABAMENTO EM VERNIZ EM 1 FACE E PINTADA NA OUTRA,TRAPEZOIDAL OU ONDULADA,MEDINDO APROXIMADAMENTE(1265X600X0,5)MM.FORNECIMENTO E COLOCACAO</v>
      </c>
      <c r="C17802" s="142" t="s">
        <v>34676</v>
      </c>
      <c r="D17802" s="142" t="s">
        <v>34677</v>
      </c>
      <c r="E17802" s="142" t="s">
        <v>34678</v>
      </c>
      <c r="I17802" s="142" t="s">
        <v>130</v>
      </c>
      <c r="J17802" s="142" t="n">
        <v>101.58</v>
      </c>
    </row>
    <row r="17803" customFormat="false" ht="12.75" hidden="false" customHeight="false" outlineLevel="0" collapsed="false">
      <c r="A17803" s="142" t="s">
        <v>34679</v>
      </c>
      <c r="B17803" s="663" t="str">
        <f aca="false">C17803&amp;D17803&amp;E17803&amp;F17803&amp;G17803&amp;H17803</f>
        <v>RUFO EM GALVALUME,COM ACABAMENTO EM VERNIZ EM 1 FACE E PINTADA NA OUTRA,TRAPEZOIDAL OU ONDULADA,MEDINDO APROXIMADAMENTE(1265X600X0,5)MM.FORNECIMENTO E COLOCACAO</v>
      </c>
      <c r="C17803" s="142" t="s">
        <v>34676</v>
      </c>
      <c r="D17803" s="142" t="s">
        <v>34677</v>
      </c>
      <c r="E17803" s="142" t="s">
        <v>34678</v>
      </c>
      <c r="I17803" s="142" t="s">
        <v>130</v>
      </c>
      <c r="J17803" s="142" t="n">
        <v>94.72</v>
      </c>
    </row>
    <row r="17804" customFormat="false" ht="12.75" hidden="false" customHeight="false" outlineLevel="0" collapsed="false">
      <c r="A17804" s="142" t="s">
        <v>34680</v>
      </c>
      <c r="B17804" s="663" t="str">
        <f aca="false">C17804&amp;D17804&amp;E17804&amp;F17804&amp;G17804&amp;H17804</f>
        <v>CUMEEIRA EM GALVALUME COM ACABAMENTO EM VERNIZ NAS 2 FACES,TRAPEZOIDAL OU ONDULADA,MEDINDO APROXIMADAMENTE (1265X600X0,5)MM.FORNECIMENTO E COLOCACAO</v>
      </c>
      <c r="C17804" s="142" t="s">
        <v>34681</v>
      </c>
      <c r="D17804" s="142" t="s">
        <v>34682</v>
      </c>
      <c r="E17804" s="142" t="s">
        <v>34683</v>
      </c>
      <c r="I17804" s="142" t="s">
        <v>130</v>
      </c>
      <c r="J17804" s="142" t="n">
        <v>69.79</v>
      </c>
    </row>
    <row r="17805" customFormat="false" ht="12.75" hidden="false" customHeight="false" outlineLevel="0" collapsed="false">
      <c r="A17805" s="142" t="s">
        <v>34684</v>
      </c>
      <c r="B17805" s="663" t="str">
        <f aca="false">C17805&amp;D17805&amp;E17805&amp;F17805&amp;G17805&amp;H17805</f>
        <v>CUMEEIRA EM GALVALUME COM ACABAMENTO EM VERNIZ NAS 2 FACES,TRAPEZOIDAL OU ONDULADA,MEDINDO APROXIMADAMENTE (1265X600X0,5)MM.FORNECIMENTO E COLOCACAO</v>
      </c>
      <c r="C17805" s="142" t="s">
        <v>34681</v>
      </c>
      <c r="D17805" s="142" t="s">
        <v>34682</v>
      </c>
      <c r="E17805" s="142" t="s">
        <v>34683</v>
      </c>
      <c r="I17805" s="142" t="s">
        <v>130</v>
      </c>
      <c r="J17805" s="142" t="n">
        <v>68.25</v>
      </c>
    </row>
    <row r="17806" customFormat="false" ht="12.75" hidden="false" customHeight="false" outlineLevel="0" collapsed="false">
      <c r="A17806" s="142" t="s">
        <v>34685</v>
      </c>
      <c r="B17806" s="663" t="str">
        <f aca="false">C17806&amp;D17806&amp;E17806&amp;F17806&amp;G17806&amp;H17806</f>
        <v>CUMEEIRA EM GALVALUME COM ACABAMENTO EM VERNIZ EM 1 FACE E PINTADA NA OUTRA,TRAPEZOIDAL OU ONDULADA,MEDINDO APROXIMADAMENTE (1265X600X0,5)MM.FORNECIMENTO E COLOCACAO</v>
      </c>
      <c r="C17806" s="142" t="s">
        <v>34686</v>
      </c>
      <c r="D17806" s="142" t="s">
        <v>34687</v>
      </c>
      <c r="E17806" s="142" t="s">
        <v>34688</v>
      </c>
      <c r="I17806" s="142" t="s">
        <v>130</v>
      </c>
      <c r="J17806" s="142" t="n">
        <v>74.76</v>
      </c>
    </row>
    <row r="17807" customFormat="false" ht="12.75" hidden="false" customHeight="false" outlineLevel="0" collapsed="false">
      <c r="A17807" s="142" t="s">
        <v>34689</v>
      </c>
      <c r="B17807" s="663" t="str">
        <f aca="false">C17807&amp;D17807&amp;E17807&amp;F17807&amp;G17807&amp;H17807</f>
        <v>CUMEEIRA EM GALVALUME COM ACABAMENTO EM VERNIZ EM 1 FACE E PINTADA NA OUTRA,TRAPEZOIDAL OU ONDULADA,MEDINDO APROXIMADAMENTE (1265X600X0,5)MM.FORNECIMENTO E COLOCACAO</v>
      </c>
      <c r="C17807" s="142" t="s">
        <v>34686</v>
      </c>
      <c r="D17807" s="142" t="s">
        <v>34687</v>
      </c>
      <c r="E17807" s="142" t="s">
        <v>34688</v>
      </c>
      <c r="I17807" s="142" t="s">
        <v>130</v>
      </c>
      <c r="J17807" s="142" t="n">
        <v>73.22</v>
      </c>
    </row>
    <row r="17808" customFormat="false" ht="12.75" hidden="false" customHeight="false" outlineLevel="0" collapsed="false">
      <c r="A17808" s="142" t="s">
        <v>34690</v>
      </c>
      <c r="B17808" s="663" t="str">
        <f aca="false">C17808&amp;D17808&amp;E17808&amp;F17808&amp;G17808&amp;H17808</f>
        <v>CONTRA RUFO EM GALVALUME,COM ACABAMENTO EM VERNIZ NAS 2 FACES,TRAPEZOIDAL OU ONDULADA,MEDINDO APROXIMADAMENTE (1500X562X0,5)MM.FORNECIMENTO E COLOCACAO</v>
      </c>
      <c r="C17808" s="142" t="s">
        <v>34691</v>
      </c>
      <c r="D17808" s="142" t="s">
        <v>34692</v>
      </c>
      <c r="E17808" s="142" t="s">
        <v>34693</v>
      </c>
      <c r="I17808" s="142" t="s">
        <v>130</v>
      </c>
      <c r="J17808" s="142" t="n">
        <v>96.95</v>
      </c>
    </row>
    <row r="17809" customFormat="false" ht="12.75" hidden="false" customHeight="false" outlineLevel="0" collapsed="false">
      <c r="A17809" s="142" t="s">
        <v>34694</v>
      </c>
      <c r="B17809" s="663" t="str">
        <f aca="false">C17809&amp;D17809&amp;E17809&amp;F17809&amp;G17809&amp;H17809</f>
        <v>CONTRA RUFO EM GALVALUME,COM ACABAMENTO EM VERNIZ NAS 2 FACES,TRAPEZOIDAL OU ONDULADA,MEDINDO APROXIMADAMENTE (1500X562X0,5)MM.FORNECIMENTO E COLOCACAO</v>
      </c>
      <c r="C17809" s="142" t="s">
        <v>34691</v>
      </c>
      <c r="D17809" s="142" t="s">
        <v>34692</v>
      </c>
      <c r="E17809" s="142" t="s">
        <v>34693</v>
      </c>
      <c r="I17809" s="142" t="s">
        <v>130</v>
      </c>
      <c r="J17809" s="142" t="n">
        <v>91.81</v>
      </c>
    </row>
    <row r="17810" customFormat="false" ht="12.75" hidden="false" customHeight="false" outlineLevel="0" collapsed="false">
      <c r="A17810" s="142" t="s">
        <v>34695</v>
      </c>
      <c r="B17810" s="663" t="str">
        <f aca="false">C17810&amp;D17810&amp;E17810&amp;F17810&amp;G17810&amp;H17810</f>
        <v>CONTRA RUFO EM GALVALUME,COM ACABAMENTO EM VERNIZ EM 1 FACEE PINTADA NA OUTRA,TRAPEZOIDAL OU ONDULADA,MEDINDO APROXIMADAMENTE (1500X562X0,5)MM.FORNECIMENTO E COLOCACAO</v>
      </c>
      <c r="C17810" s="142" t="s">
        <v>34696</v>
      </c>
      <c r="D17810" s="142" t="s">
        <v>34697</v>
      </c>
      <c r="E17810" s="142" t="s">
        <v>34698</v>
      </c>
      <c r="I17810" s="142" t="s">
        <v>130</v>
      </c>
      <c r="J17810" s="142" t="n">
        <v>96.95</v>
      </c>
    </row>
    <row r="17811" customFormat="false" ht="12.75" hidden="false" customHeight="false" outlineLevel="0" collapsed="false">
      <c r="A17811" s="142" t="s">
        <v>34699</v>
      </c>
      <c r="B17811" s="663" t="str">
        <f aca="false">C17811&amp;D17811&amp;E17811&amp;F17811&amp;G17811&amp;H17811</f>
        <v>CONTRA RUFO EM GALVALUME,COM ACABAMENTO EM VERNIZ EM 1 FACEE PINTADA NA OUTRA,TRAPEZOIDAL OU ONDULADA,MEDINDO APROXIMADAMENTE (1500X562X0,5)MM.FORNECIMENTO E COLOCACAO</v>
      </c>
      <c r="C17811" s="142" t="s">
        <v>34696</v>
      </c>
      <c r="D17811" s="142" t="s">
        <v>34697</v>
      </c>
      <c r="E17811" s="142" t="s">
        <v>34698</v>
      </c>
      <c r="I17811" s="142" t="s">
        <v>130</v>
      </c>
      <c r="J17811" s="142" t="n">
        <v>91.81</v>
      </c>
    </row>
    <row r="17812" customFormat="false" ht="12.75" hidden="false" customHeight="false" outlineLevel="0" collapsed="false">
      <c r="A17812" s="142" t="s">
        <v>34700</v>
      </c>
      <c r="B17812" s="663" t="str">
        <f aca="false">C17812&amp;D17812&amp;E17812&amp;F17812&amp;G17812&amp;H17812</f>
        <v>COBERTURA EM TELHA TERMICA DE GALVALUME,TRAPEZOIDAL,DUPLA COM ESPESSURA DE 30MM,INCLUSIVE TODOS OS ACESSORIOS NECESSARIOS A SUA EXECUCAO.MEDIDA PELA AREA REAL DE COBERTURA.FORNECIMENTO E COLOCACAO</v>
      </c>
      <c r="C17812" s="142" t="s">
        <v>34701</v>
      </c>
      <c r="D17812" s="142" t="s">
        <v>34702</v>
      </c>
      <c r="E17812" s="142" t="s">
        <v>34703</v>
      </c>
      <c r="F17812" s="142" t="s">
        <v>6858</v>
      </c>
      <c r="I17812" s="142" t="s">
        <v>1696</v>
      </c>
      <c r="J17812" s="142" t="n">
        <v>109.41</v>
      </c>
    </row>
    <row r="17813" customFormat="false" ht="12.75" hidden="false" customHeight="false" outlineLevel="0" collapsed="false">
      <c r="A17813" s="142" t="s">
        <v>34704</v>
      </c>
      <c r="B17813" s="663" t="str">
        <f aca="false">C17813&amp;D17813&amp;E17813&amp;F17813&amp;G17813&amp;H17813</f>
        <v>COBERTURA EM TELHA TERMICA DE GALVALUME,TRAPEZOIDAL,DUPLA COM ESPESSURA DE 30MM,INCLUSIVE TODOS OS ACESSORIOS NECESSARIOS A SUA EXECUCAO.MEDIDA PELA AREA REAL DE COBERTURA.FORNECIMENTO E COLOCACAO</v>
      </c>
      <c r="C17813" s="142" t="s">
        <v>34701</v>
      </c>
      <c r="D17813" s="142" t="s">
        <v>34702</v>
      </c>
      <c r="E17813" s="142" t="s">
        <v>34703</v>
      </c>
      <c r="F17813" s="142" t="s">
        <v>6858</v>
      </c>
      <c r="I17813" s="142" t="s">
        <v>1696</v>
      </c>
      <c r="J17813" s="142" t="n">
        <v>108.77</v>
      </c>
    </row>
    <row r="17814" customFormat="false" ht="12.75" hidden="false" customHeight="false" outlineLevel="0" collapsed="false">
      <c r="A17814" s="142" t="s">
        <v>34705</v>
      </c>
      <c r="B17814" s="663" t="str">
        <f aca="false">C17814&amp;D17814&amp;E17814&amp;F17814&amp;G17814&amp;H17814</f>
        <v>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7814" s="142" t="s">
        <v>34706</v>
      </c>
      <c r="D17814" s="142" t="s">
        <v>34707</v>
      </c>
      <c r="E17814" s="142" t="s">
        <v>34708</v>
      </c>
      <c r="F17814" s="668" t="s">
        <v>34709</v>
      </c>
      <c r="G17814" s="142" t="s">
        <v>34710</v>
      </c>
      <c r="H17814" s="142" t="s">
        <v>34711</v>
      </c>
      <c r="I17814" s="142" t="s">
        <v>1696</v>
      </c>
      <c r="J17814" s="142" t="n">
        <v>141.18</v>
      </c>
    </row>
    <row r="17815" customFormat="false" ht="12.75" hidden="false" customHeight="false" outlineLevel="0" collapsed="false">
      <c r="A17815" s="142" t="s">
        <v>34712</v>
      </c>
      <c r="B17815" s="663" t="str">
        <f aca="false">C17815&amp;D17815&amp;E17815&amp;F17815&amp;G17815&amp;H17815</f>
        <v>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7815" s="142" t="s">
        <v>34706</v>
      </c>
      <c r="D17815" s="142" t="s">
        <v>34707</v>
      </c>
      <c r="E17815" s="142" t="s">
        <v>34708</v>
      </c>
      <c r="F17815" s="668" t="s">
        <v>34709</v>
      </c>
      <c r="G17815" s="142" t="s">
        <v>34710</v>
      </c>
      <c r="H17815" s="142" t="s">
        <v>34711</v>
      </c>
      <c r="I17815" s="142" t="s">
        <v>1696</v>
      </c>
      <c r="J17815" s="142" t="n">
        <v>138.62</v>
      </c>
    </row>
    <row r="17816" customFormat="false" ht="12.75" hidden="false" customHeight="false" outlineLevel="0" collapsed="false">
      <c r="A17816" s="142" t="s">
        <v>34713</v>
      </c>
      <c r="B17816" s="663" t="str">
        <f aca="false">C17816&amp;D17816&amp;E17816&amp;F17816&amp;G17816&amp;H17816</f>
        <v>COBERTURA EM TELHAS ONDULADAS EM FIBERGLASS,1,10X1,53M,SEM CUMEEIRA,FIXACAO COM PARAFUSOS OU HASTES DE ALUMINIO,5/16"X250MM,COM ROSCA,EXCLUSIVE MADEIRAMENTO.MEDIDA PELA AREA REAL DE CORBERTURA.FORNECIMENTO E COLOCACAO</v>
      </c>
      <c r="C17816" s="142" t="s">
        <v>34714</v>
      </c>
      <c r="D17816" s="142" t="s">
        <v>34715</v>
      </c>
      <c r="E17816" s="142" t="s">
        <v>34716</v>
      </c>
      <c r="F17816" s="142" t="s">
        <v>34717</v>
      </c>
      <c r="I17816" s="142" t="s">
        <v>1696</v>
      </c>
      <c r="J17816" s="142" t="n">
        <v>70.36</v>
      </c>
    </row>
    <row r="17817" customFormat="false" ht="12.75" hidden="false" customHeight="false" outlineLevel="0" collapsed="false">
      <c r="A17817" s="142" t="s">
        <v>34718</v>
      </c>
      <c r="B17817" s="663" t="str">
        <f aca="false">C17817&amp;D17817&amp;E17817&amp;F17817&amp;G17817&amp;H17817</f>
        <v>COBERTURA EM TELHAS ONDULADAS EM FIBERGLASS,1,10X1,53M,SEM CUMEEIRA,FIXACAO COM PARAFUSOS OU HASTES DE ALUMINIO,5/16"X250MM,COM ROSCA,EXCLUSIVE MADEIRAMENTO.MEDIDA PELA AREA REAL DE CORBERTURA.FORNECIMENTO E COLOCACAO</v>
      </c>
      <c r="C17817" s="142" t="s">
        <v>34714</v>
      </c>
      <c r="D17817" s="142" t="s">
        <v>34715</v>
      </c>
      <c r="E17817" s="142" t="s">
        <v>34716</v>
      </c>
      <c r="F17817" s="142" t="s">
        <v>34717</v>
      </c>
      <c r="I17817" s="142" t="s">
        <v>1696</v>
      </c>
      <c r="J17817" s="142" t="n">
        <v>69.08</v>
      </c>
    </row>
    <row r="17818" customFormat="false" ht="12.75" hidden="false" customHeight="false" outlineLevel="0" collapsed="false">
      <c r="A17818" s="142" t="s">
        <v>34719</v>
      </c>
      <c r="B17818" s="663" t="str">
        <f aca="false">C17818&amp;D17818&amp;E17818&amp;F17818&amp;G17818&amp;H17818</f>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7818" s="142" t="s">
        <v>34720</v>
      </c>
      <c r="D17818" s="142" t="s">
        <v>34721</v>
      </c>
      <c r="E17818" s="142" t="s">
        <v>34722</v>
      </c>
      <c r="F17818" s="142" t="s">
        <v>34723</v>
      </c>
      <c r="G17818" s="142" t="s">
        <v>34724</v>
      </c>
      <c r="I17818" s="142" t="s">
        <v>1696</v>
      </c>
      <c r="J17818" s="142" t="n">
        <v>219.3</v>
      </c>
    </row>
    <row r="17819" customFormat="false" ht="12.75" hidden="false" customHeight="false" outlineLevel="0" collapsed="false">
      <c r="A17819" s="142" t="s">
        <v>34725</v>
      </c>
      <c r="B17819" s="663" t="str">
        <f aca="false">C17819&amp;D17819&amp;E17819&amp;F17819&amp;G17819&amp;H17819</f>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7819" s="142" t="s">
        <v>34720</v>
      </c>
      <c r="D17819" s="142" t="s">
        <v>34721</v>
      </c>
      <c r="E17819" s="142" t="s">
        <v>34722</v>
      </c>
      <c r="F17819" s="142" t="s">
        <v>34723</v>
      </c>
      <c r="G17819" s="142" t="s">
        <v>34724</v>
      </c>
      <c r="I17819" s="142" t="s">
        <v>1696</v>
      </c>
      <c r="J17819" s="142" t="n">
        <v>217.69</v>
      </c>
    </row>
    <row r="17820" customFormat="false" ht="12.75" hidden="false" customHeight="false" outlineLevel="0" collapsed="false">
      <c r="A17820" s="142" t="s">
        <v>34726</v>
      </c>
      <c r="B17820" s="663" t="str">
        <f aca="false">C17820&amp;D17820&amp;E17820&amp;F17820&amp;G17820&amp;H17820</f>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7820" s="142" t="s">
        <v>34720</v>
      </c>
      <c r="D17820" s="142" t="s">
        <v>34727</v>
      </c>
      <c r="E17820" s="142" t="s">
        <v>34728</v>
      </c>
      <c r="F17820" s="142" t="s">
        <v>34729</v>
      </c>
      <c r="G17820" s="142" t="s">
        <v>34730</v>
      </c>
      <c r="H17820" s="142" t="s">
        <v>7110</v>
      </c>
      <c r="I17820" s="142" t="s">
        <v>1696</v>
      </c>
      <c r="J17820" s="142" t="n">
        <v>284.25</v>
      </c>
    </row>
    <row r="17821" customFormat="false" ht="12.75" hidden="false" customHeight="false" outlineLevel="0" collapsed="false">
      <c r="A17821" s="142" t="s">
        <v>34731</v>
      </c>
      <c r="B17821" s="663" t="str">
        <f aca="false">C17821&amp;D17821&amp;E17821&amp;F17821&amp;G17821&amp;H17821</f>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7821" s="142" t="s">
        <v>34720</v>
      </c>
      <c r="D17821" s="142" t="s">
        <v>34727</v>
      </c>
      <c r="E17821" s="142" t="s">
        <v>34728</v>
      </c>
      <c r="F17821" s="142" t="s">
        <v>34729</v>
      </c>
      <c r="G17821" s="142" t="s">
        <v>34730</v>
      </c>
      <c r="H17821" s="142" t="s">
        <v>7110</v>
      </c>
      <c r="I17821" s="142" t="s">
        <v>1696</v>
      </c>
      <c r="J17821" s="142" t="n">
        <v>282.65</v>
      </c>
    </row>
    <row r="17822" customFormat="false" ht="12.75" hidden="false" customHeight="false" outlineLevel="0" collapsed="false">
      <c r="A17822" s="142" t="s">
        <v>34732</v>
      </c>
      <c r="B17822" s="663" t="str">
        <f aca="false">C17822&amp;D17822&amp;E17822&amp;F17822&amp;G17822&amp;H17822</f>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7822" s="142" t="s">
        <v>34720</v>
      </c>
      <c r="D17822" s="142" t="s">
        <v>34733</v>
      </c>
      <c r="E17822" s="142" t="s">
        <v>34734</v>
      </c>
      <c r="F17822" s="142" t="s">
        <v>34735</v>
      </c>
      <c r="G17822" s="142" t="s">
        <v>34736</v>
      </c>
      <c r="I17822" s="142" t="s">
        <v>1696</v>
      </c>
      <c r="J17822" s="142" t="n">
        <v>232.38</v>
      </c>
    </row>
    <row r="17823" customFormat="false" ht="12.75" hidden="false" customHeight="false" outlineLevel="0" collapsed="false">
      <c r="A17823" s="142" t="s">
        <v>34737</v>
      </c>
      <c r="B17823" s="663" t="str">
        <f aca="false">C17823&amp;D17823&amp;E17823&amp;F17823&amp;G17823&amp;H17823</f>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7823" s="142" t="s">
        <v>34720</v>
      </c>
      <c r="D17823" s="142" t="s">
        <v>34733</v>
      </c>
      <c r="E17823" s="142" t="s">
        <v>34734</v>
      </c>
      <c r="F17823" s="142" t="s">
        <v>34735</v>
      </c>
      <c r="G17823" s="142" t="s">
        <v>34736</v>
      </c>
      <c r="I17823" s="142" t="s">
        <v>1696</v>
      </c>
      <c r="J17823" s="142" t="n">
        <v>229.97</v>
      </c>
    </row>
    <row r="17824" customFormat="false" ht="12.75" hidden="false" customHeight="false" outlineLevel="0" collapsed="false">
      <c r="A17824" s="142" t="s">
        <v>34738</v>
      </c>
      <c r="B17824" s="663" t="str">
        <f aca="false">C17824&amp;D17824&amp;E17824&amp;F17824&amp;G17824&amp;H17824</f>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7824" s="142" t="s">
        <v>34720</v>
      </c>
      <c r="D17824" s="142" t="s">
        <v>34727</v>
      </c>
      <c r="E17824" s="142" t="s">
        <v>34728</v>
      </c>
      <c r="F17824" s="142" t="s">
        <v>34739</v>
      </c>
      <c r="G17824" s="142" t="s">
        <v>34740</v>
      </c>
      <c r="H17824" s="142" t="s">
        <v>7658</v>
      </c>
      <c r="I17824" s="142" t="s">
        <v>1696</v>
      </c>
      <c r="J17824" s="142" t="n">
        <v>320.17</v>
      </c>
    </row>
    <row r="17825" customFormat="false" ht="12.75" hidden="false" customHeight="false" outlineLevel="0" collapsed="false">
      <c r="A17825" s="142" t="s">
        <v>34741</v>
      </c>
      <c r="B17825" s="663" t="str">
        <f aca="false">C17825&amp;D17825&amp;E17825&amp;F17825&amp;G17825&amp;H17825</f>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7825" s="142" t="s">
        <v>34720</v>
      </c>
      <c r="D17825" s="142" t="s">
        <v>34727</v>
      </c>
      <c r="E17825" s="142" t="s">
        <v>34728</v>
      </c>
      <c r="F17825" s="142" t="s">
        <v>34739</v>
      </c>
      <c r="G17825" s="142" t="s">
        <v>34740</v>
      </c>
      <c r="H17825" s="142" t="s">
        <v>7658</v>
      </c>
      <c r="I17825" s="142" t="s">
        <v>1696</v>
      </c>
      <c r="J17825" s="142" t="n">
        <v>317.76</v>
      </c>
    </row>
    <row r="17826" customFormat="false" ht="12.75" hidden="false" customHeight="false" outlineLevel="0" collapsed="false">
      <c r="A17826" s="142" t="s">
        <v>34742</v>
      </c>
      <c r="B17826" s="663" t="str">
        <f aca="false">C17826&amp;D17826&amp;E17826&amp;F17826&amp;G17826&amp;H17826</f>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7826" s="142" t="s">
        <v>34720</v>
      </c>
      <c r="D17826" s="142" t="s">
        <v>34733</v>
      </c>
      <c r="E17826" s="142" t="s">
        <v>34743</v>
      </c>
      <c r="F17826" s="142" t="s">
        <v>34744</v>
      </c>
      <c r="G17826" s="142" t="s">
        <v>34745</v>
      </c>
      <c r="I17826" s="142" t="s">
        <v>1696</v>
      </c>
      <c r="J17826" s="142" t="n">
        <v>345.4</v>
      </c>
    </row>
    <row r="17827" customFormat="false" ht="12.75" hidden="false" customHeight="false" outlineLevel="0" collapsed="false">
      <c r="A17827" s="142" t="s">
        <v>34746</v>
      </c>
      <c r="B17827" s="663" t="str">
        <f aca="false">C17827&amp;D17827&amp;E17827&amp;F17827&amp;G17827&amp;H17827</f>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7827" s="142" t="s">
        <v>34720</v>
      </c>
      <c r="D17827" s="142" t="s">
        <v>34733</v>
      </c>
      <c r="E17827" s="142" t="s">
        <v>34743</v>
      </c>
      <c r="F17827" s="142" t="s">
        <v>34744</v>
      </c>
      <c r="G17827" s="142" t="s">
        <v>34745</v>
      </c>
      <c r="I17827" s="142" t="s">
        <v>1696</v>
      </c>
      <c r="J17827" s="142" t="n">
        <v>342.19</v>
      </c>
    </row>
    <row r="17828" customFormat="false" ht="12.75" hidden="false" customHeight="false" outlineLevel="0" collapsed="false">
      <c r="A17828" s="142" t="s">
        <v>34747</v>
      </c>
      <c r="B17828" s="663" t="str">
        <f aca="false">C17828&amp;D17828&amp;E17828&amp;F17828&amp;G17828&amp;H17828</f>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7828" s="142" t="s">
        <v>34720</v>
      </c>
      <c r="D17828" s="142" t="s">
        <v>34727</v>
      </c>
      <c r="E17828" s="142" t="s">
        <v>34748</v>
      </c>
      <c r="F17828" s="142" t="s">
        <v>34749</v>
      </c>
      <c r="G17828" s="142" t="s">
        <v>34750</v>
      </c>
      <c r="H17828" s="142" t="s">
        <v>7636</v>
      </c>
      <c r="I17828" s="142" t="s">
        <v>1696</v>
      </c>
      <c r="J17828" s="142" t="n">
        <v>473.92</v>
      </c>
    </row>
    <row r="17829" customFormat="false" ht="12.75" hidden="false" customHeight="false" outlineLevel="0" collapsed="false">
      <c r="A17829" s="142" t="s">
        <v>34751</v>
      </c>
      <c r="B17829" s="663" t="str">
        <f aca="false">C17829&amp;D17829&amp;E17829&amp;F17829&amp;G17829&amp;H17829</f>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7829" s="142" t="s">
        <v>34720</v>
      </c>
      <c r="D17829" s="142" t="s">
        <v>34727</v>
      </c>
      <c r="E17829" s="142" t="s">
        <v>34748</v>
      </c>
      <c r="F17829" s="142" t="s">
        <v>34749</v>
      </c>
      <c r="G17829" s="142" t="s">
        <v>34750</v>
      </c>
      <c r="H17829" s="142" t="s">
        <v>7636</v>
      </c>
      <c r="I17829" s="142" t="s">
        <v>1696</v>
      </c>
      <c r="J17829" s="142" t="n">
        <v>470.71</v>
      </c>
    </row>
    <row r="17830" customFormat="false" ht="12.75" hidden="false" customHeight="false" outlineLevel="0" collapsed="false">
      <c r="A17830" s="142" t="s">
        <v>34752</v>
      </c>
      <c r="B17830" s="663" t="str">
        <f aca="false">C17830&amp;D17830&amp;E17830&amp;F17830&amp;G17830&amp;H17830</f>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7830" s="142" t="s">
        <v>34720</v>
      </c>
      <c r="D17830" s="142" t="s">
        <v>34733</v>
      </c>
      <c r="E17830" s="142" t="s">
        <v>34753</v>
      </c>
      <c r="F17830" s="142" t="s">
        <v>34754</v>
      </c>
      <c r="G17830" s="142" t="s">
        <v>34632</v>
      </c>
      <c r="I17830" s="142" t="s">
        <v>1696</v>
      </c>
      <c r="J17830" s="142" t="n">
        <v>456.52</v>
      </c>
    </row>
    <row r="17831" customFormat="false" ht="12.75" hidden="false" customHeight="false" outlineLevel="0" collapsed="false">
      <c r="A17831" s="142" t="s">
        <v>34755</v>
      </c>
      <c r="B17831" s="663" t="str">
        <f aca="false">C17831&amp;D17831&amp;E17831&amp;F17831&amp;G17831&amp;H17831</f>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7831" s="142" t="s">
        <v>34720</v>
      </c>
      <c r="D17831" s="142" t="s">
        <v>34733</v>
      </c>
      <c r="E17831" s="142" t="s">
        <v>34753</v>
      </c>
      <c r="F17831" s="142" t="s">
        <v>34754</v>
      </c>
      <c r="G17831" s="142" t="s">
        <v>34632</v>
      </c>
      <c r="I17831" s="142" t="s">
        <v>1696</v>
      </c>
      <c r="J17831" s="142" t="n">
        <v>452.77</v>
      </c>
    </row>
    <row r="17832" customFormat="false" ht="12.75" hidden="false" customHeight="false" outlineLevel="0" collapsed="false">
      <c r="A17832" s="142" t="s">
        <v>34756</v>
      </c>
      <c r="B17832" s="663" t="str">
        <f aca="false">C17832&amp;D17832&amp;E17832&amp;F17832&amp;G17832&amp;H17832</f>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7832" s="142" t="s">
        <v>34720</v>
      </c>
      <c r="D17832" s="142" t="s">
        <v>34727</v>
      </c>
      <c r="E17832" s="142" t="s">
        <v>34757</v>
      </c>
      <c r="F17832" s="142" t="s">
        <v>34758</v>
      </c>
      <c r="G17832" s="142" t="s">
        <v>34759</v>
      </c>
      <c r="H17832" s="142" t="s">
        <v>7606</v>
      </c>
      <c r="I17832" s="142" t="s">
        <v>1696</v>
      </c>
      <c r="J17832" s="142" t="n">
        <v>627.88</v>
      </c>
    </row>
    <row r="17833" customFormat="false" ht="12.75" hidden="false" customHeight="false" outlineLevel="0" collapsed="false">
      <c r="A17833" s="142" t="s">
        <v>34760</v>
      </c>
      <c r="B17833" s="663" t="str">
        <f aca="false">C17833&amp;D17833&amp;E17833&amp;F17833&amp;G17833&amp;H17833</f>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7833" s="142" t="s">
        <v>34720</v>
      </c>
      <c r="D17833" s="142" t="s">
        <v>34727</v>
      </c>
      <c r="E17833" s="142" t="s">
        <v>34757</v>
      </c>
      <c r="F17833" s="142" t="s">
        <v>34758</v>
      </c>
      <c r="G17833" s="142" t="s">
        <v>34759</v>
      </c>
      <c r="H17833" s="142" t="s">
        <v>7606</v>
      </c>
      <c r="I17833" s="142" t="s">
        <v>1696</v>
      </c>
      <c r="J17833" s="142" t="n">
        <v>624.13</v>
      </c>
    </row>
    <row r="17834" customFormat="false" ht="12.75" hidden="false" customHeight="false" outlineLevel="0" collapsed="false">
      <c r="A17834" s="142" t="s">
        <v>34761</v>
      </c>
      <c r="B17834" s="663" t="str">
        <f aca="false">C17834&amp;D17834&amp;E17834&amp;F17834&amp;G17834&amp;H17834</f>
        <v>COBERTURA COM TELHAS TRAPEZOIDAIS EM ACO GALVANIZADO,ESPESSURA DE 0,5MM,INCLUSIVE FIXACOES E MEDIDA PELA AREA REAL DA COBERTURA</v>
      </c>
      <c r="C17834" s="142" t="s">
        <v>34762</v>
      </c>
      <c r="D17834" s="142" t="s">
        <v>34763</v>
      </c>
      <c r="E17834" s="142" t="s">
        <v>34764</v>
      </c>
      <c r="I17834" s="142" t="s">
        <v>1696</v>
      </c>
      <c r="J17834" s="142" t="n">
        <v>45.11</v>
      </c>
    </row>
    <row r="17835" customFormat="false" ht="12.75" hidden="false" customHeight="false" outlineLevel="0" collapsed="false">
      <c r="A17835" s="142" t="s">
        <v>34765</v>
      </c>
      <c r="B17835" s="663" t="str">
        <f aca="false">C17835&amp;D17835&amp;E17835&amp;F17835&amp;G17835&amp;H17835</f>
        <v>COBERTURA COM TELHAS TRAPEZOIDAIS EM ACO GALVANIZADO,ESPESSURA DE 0,5MM,INCLUSIVE FIXACOES E MEDIDA PELA AREA REAL DA COBERTURA</v>
      </c>
      <c r="C17835" s="142" t="s">
        <v>34762</v>
      </c>
      <c r="D17835" s="142" t="s">
        <v>34763</v>
      </c>
      <c r="E17835" s="142" t="s">
        <v>34764</v>
      </c>
      <c r="I17835" s="142" t="s">
        <v>1696</v>
      </c>
      <c r="J17835" s="142" t="n">
        <v>43.57</v>
      </c>
    </row>
    <row r="17836" customFormat="false" ht="12.75" hidden="false" customHeight="false" outlineLevel="0" collapsed="false">
      <c r="A17836" s="142" t="s">
        <v>34766</v>
      </c>
      <c r="B17836" s="663" t="str">
        <f aca="false">C17836&amp;D17836&amp;E17836&amp;F17836&amp;G17836&amp;H17836</f>
        <v>CUMEEIRA EM CHAPA DE ACO GALVANIZADO,COM ESPESSURA DE 0,5MM, 0,30M DE ABA PARA CADA LADO,PARA TELHAS TRAPEZOIDAIS.FORNECIMENTO E COLOCACAO</v>
      </c>
      <c r="C17836" s="142" t="s">
        <v>34767</v>
      </c>
      <c r="D17836" s="142" t="s">
        <v>34768</v>
      </c>
      <c r="E17836" s="142" t="s">
        <v>7713</v>
      </c>
      <c r="I17836" s="142" t="s">
        <v>130</v>
      </c>
      <c r="J17836" s="142" t="n">
        <v>55.16</v>
      </c>
    </row>
    <row r="17837" customFormat="false" ht="12.75" hidden="false" customHeight="false" outlineLevel="0" collapsed="false">
      <c r="A17837" s="142" t="s">
        <v>34769</v>
      </c>
      <c r="B17837" s="663" t="str">
        <f aca="false">C17837&amp;D17837&amp;E17837&amp;F17837&amp;G17837&amp;H17837</f>
        <v>CUMEEIRA EM CHAPA DE ACO GALVANIZADO,COM ESPESSURA DE 0,5MM, 0,30M DE ABA PARA CADA LADO,PARA TELHAS TRAPEZOIDAIS.FORNECIMENTO E COLOCACAO</v>
      </c>
      <c r="C17837" s="142" t="s">
        <v>34767</v>
      </c>
      <c r="D17837" s="142" t="s">
        <v>34768</v>
      </c>
      <c r="E17837" s="142" t="s">
        <v>7713</v>
      </c>
      <c r="I17837" s="142" t="s">
        <v>130</v>
      </c>
      <c r="J17837" s="142" t="n">
        <v>53.61</v>
      </c>
    </row>
    <row r="17838" customFormat="false" ht="12.75" hidden="false" customHeight="false" outlineLevel="0" collapsed="false">
      <c r="A17838" s="142" t="s">
        <v>34770</v>
      </c>
      <c r="B17838" s="663" t="str">
        <f aca="false">C17838&amp;D17838&amp;E17838&amp;F17838&amp;G17838&amp;H17838</f>
        <v>CALHA EM CHAPA DE ACO GALVANIZADO N°26 COM 25CM DE DESENVOLVIMENTO.FORNECIMENTO E COLOCACAO</v>
      </c>
      <c r="C17838" s="142" t="s">
        <v>34771</v>
      </c>
      <c r="D17838" s="142" t="s">
        <v>34772</v>
      </c>
      <c r="I17838" s="142" t="s">
        <v>130</v>
      </c>
      <c r="J17838" s="142" t="n">
        <v>67.35</v>
      </c>
    </row>
    <row r="17839" customFormat="false" ht="12.75" hidden="false" customHeight="false" outlineLevel="0" collapsed="false">
      <c r="A17839" s="142" t="s">
        <v>34773</v>
      </c>
      <c r="B17839" s="663" t="str">
        <f aca="false">C17839&amp;D17839&amp;E17839&amp;F17839&amp;G17839&amp;H17839</f>
        <v>CALHA EM CHAPA DE ACO GALVANIZADO N°26 COM 25CM DE DESENVOLVIMENTO.FORNECIMENTO E COLOCACAO</v>
      </c>
      <c r="C17839" s="142" t="s">
        <v>34771</v>
      </c>
      <c r="D17839" s="142" t="s">
        <v>34772</v>
      </c>
      <c r="I17839" s="142" t="s">
        <v>130</v>
      </c>
      <c r="J17839" s="142" t="n">
        <v>61.19</v>
      </c>
    </row>
    <row r="17840" customFormat="false" ht="12.75" hidden="false" customHeight="false" outlineLevel="0" collapsed="false">
      <c r="A17840" s="142" t="s">
        <v>34774</v>
      </c>
      <c r="B17840" s="663" t="str">
        <f aca="false">C17840&amp;D17840&amp;E17840&amp;F17840&amp;G17840&amp;H17840</f>
        <v>CALHA EM CHAPA DE ACO GALVANIZADO N°26 COM 50CM DE DESENVOLVIMENTO.FORNECIMENTO E COLOCACAO</v>
      </c>
      <c r="C17840" s="142" t="s">
        <v>34775</v>
      </c>
      <c r="D17840" s="142" t="s">
        <v>34772</v>
      </c>
      <c r="I17840" s="142" t="s">
        <v>130</v>
      </c>
      <c r="J17840" s="142" t="n">
        <v>91.67</v>
      </c>
    </row>
    <row r="17841" customFormat="false" ht="12.75" hidden="false" customHeight="false" outlineLevel="0" collapsed="false">
      <c r="A17841" s="142" t="s">
        <v>34776</v>
      </c>
      <c r="B17841" s="663" t="str">
        <f aca="false">C17841&amp;D17841&amp;E17841&amp;F17841&amp;G17841&amp;H17841</f>
        <v>CALHA EM CHAPA DE ACO GALVANIZADO N°26 COM 50CM DE DESENVOLVIMENTO.FORNECIMENTO E COLOCACAO</v>
      </c>
      <c r="C17841" s="142" t="s">
        <v>34775</v>
      </c>
      <c r="D17841" s="142" t="s">
        <v>34772</v>
      </c>
      <c r="I17841" s="142" t="s">
        <v>130</v>
      </c>
      <c r="J17841" s="142" t="n">
        <v>83.67</v>
      </c>
    </row>
    <row r="17842" customFormat="false" ht="12.75" hidden="false" customHeight="false" outlineLevel="0" collapsed="false">
      <c r="A17842" s="142" t="s">
        <v>34777</v>
      </c>
      <c r="B17842" s="663" t="str">
        <f aca="false">C17842&amp;D17842&amp;E17842&amp;F17842&amp;G17842&amp;H17842</f>
        <v>CALHA EM CHAPA DE ACO GALVANIZADO N°24 COM 75CM DE DESENVOLVIMENTO.FORNECIMENTO E COLOCACAO</v>
      </c>
      <c r="C17842" s="142" t="s">
        <v>34778</v>
      </c>
      <c r="D17842" s="142" t="s">
        <v>34772</v>
      </c>
      <c r="I17842" s="142" t="s">
        <v>130</v>
      </c>
      <c r="J17842" s="142" t="n">
        <v>114.38</v>
      </c>
    </row>
    <row r="17843" customFormat="false" ht="12.75" hidden="false" customHeight="false" outlineLevel="0" collapsed="false">
      <c r="A17843" s="142" t="s">
        <v>34779</v>
      </c>
      <c r="B17843" s="663" t="str">
        <f aca="false">C17843&amp;D17843&amp;E17843&amp;F17843&amp;G17843&amp;H17843</f>
        <v>CALHA EM CHAPA DE ACO GALVANIZADO N°24 COM 75CM DE DESENVOLVIMENTO.FORNECIMENTO E COLOCACAO</v>
      </c>
      <c r="C17843" s="142" t="s">
        <v>34778</v>
      </c>
      <c r="D17843" s="142" t="s">
        <v>34772</v>
      </c>
      <c r="I17843" s="142" t="s">
        <v>130</v>
      </c>
      <c r="J17843" s="142" t="n">
        <v>104.75</v>
      </c>
    </row>
    <row r="17844" customFormat="false" ht="12.75" hidden="false" customHeight="false" outlineLevel="0" collapsed="false">
      <c r="A17844" s="142" t="s">
        <v>34780</v>
      </c>
      <c r="B17844" s="663" t="str">
        <f aca="false">C17844&amp;D17844&amp;E17844&amp;F17844&amp;G17844&amp;H17844</f>
        <v>CALHA DE PLATIBANDA OU DE RINCAO,EM CHAPA GALVANIZADA N°26,COM 25CM DE DESENVOLVIMENTO.FORNECIMENTO E COLOCACAO</v>
      </c>
      <c r="C17844" s="142" t="s">
        <v>34781</v>
      </c>
      <c r="D17844" s="142" t="s">
        <v>34782</v>
      </c>
      <c r="I17844" s="142" t="s">
        <v>130</v>
      </c>
      <c r="J17844" s="142" t="n">
        <v>57.6</v>
      </c>
    </row>
    <row r="17845" customFormat="false" ht="12.75" hidden="false" customHeight="false" outlineLevel="0" collapsed="false">
      <c r="A17845" s="142" t="s">
        <v>34783</v>
      </c>
      <c r="B17845" s="663" t="str">
        <f aca="false">C17845&amp;D17845&amp;E17845&amp;F17845&amp;G17845&amp;H17845</f>
        <v>CALHA DE PLATIBANDA OU DE RINCAO,EM CHAPA GALVANIZADA N°26,COM 25CM DE DESENVOLVIMENTO.FORNECIMENTO E COLOCACAO</v>
      </c>
      <c r="C17845" s="142" t="s">
        <v>34781</v>
      </c>
      <c r="D17845" s="142" t="s">
        <v>34782</v>
      </c>
      <c r="I17845" s="142" t="s">
        <v>130</v>
      </c>
      <c r="J17845" s="142" t="n">
        <v>51.43</v>
      </c>
    </row>
    <row r="17846" customFormat="false" ht="12.75" hidden="false" customHeight="false" outlineLevel="0" collapsed="false">
      <c r="A17846" s="142" t="s">
        <v>34784</v>
      </c>
      <c r="B17846" s="663" t="str">
        <f aca="false">C17846&amp;D17846&amp;E17846&amp;F17846&amp;G17846&amp;H17846</f>
        <v>COBERTURA EM TELHAS ONDULADAS FABRICADAS COM FIBRAS VEGETAIS E MINERAIS IMPREGNADA DE ASFALTO,ESPESSURA DE 3MM,PRESAS POR PREGOS GALVANIZADOS,EXCLUSIVE MADEIRAMENTO.MEDIDA PELA AREA REAL.FORNECIMENTO E COLOCACAO</v>
      </c>
      <c r="C17846" s="142" t="s">
        <v>34785</v>
      </c>
      <c r="D17846" s="142" t="s">
        <v>34786</v>
      </c>
      <c r="E17846" s="142" t="s">
        <v>34787</v>
      </c>
      <c r="F17846" s="142" t="s">
        <v>34788</v>
      </c>
      <c r="I17846" s="142" t="s">
        <v>1696</v>
      </c>
      <c r="J17846" s="142" t="n">
        <v>79.32</v>
      </c>
    </row>
    <row r="17847" customFormat="false" ht="12.75" hidden="false" customHeight="false" outlineLevel="0" collapsed="false">
      <c r="A17847" s="142" t="s">
        <v>34789</v>
      </c>
      <c r="B17847" s="663" t="str">
        <f aca="false">C17847&amp;D17847&amp;E17847&amp;F17847&amp;G17847&amp;H17847</f>
        <v>COBERTURA EM TELHAS ONDULADAS FABRICADAS COM FIBRAS VEGETAIS E MINERAIS IMPREGNADA DE ASFALTO,ESPESSURA DE 3MM,PRESAS POR PREGOS GALVANIZADOS,EXCLUSIVE MADEIRAMENTO.MEDIDA PELA AREA REAL.FORNECIMENTO E COLOCACAO</v>
      </c>
      <c r="C17847" s="142" t="s">
        <v>34785</v>
      </c>
      <c r="D17847" s="142" t="s">
        <v>34786</v>
      </c>
      <c r="E17847" s="142" t="s">
        <v>34787</v>
      </c>
      <c r="F17847" s="142" t="s">
        <v>34788</v>
      </c>
      <c r="I17847" s="142" t="s">
        <v>1696</v>
      </c>
      <c r="J17847" s="142" t="n">
        <v>77.78</v>
      </c>
    </row>
    <row r="17848" customFormat="false" ht="12.75" hidden="false" customHeight="false" outlineLevel="0" collapsed="false">
      <c r="A17848" s="142" t="s">
        <v>34790</v>
      </c>
      <c r="B17848" s="663" t="str">
        <f aca="false">C17848&amp;D17848&amp;E17848&amp;F17848&amp;G17848&amp;H17848</f>
        <v>CUMEEIRA NORMAL PARA TELHAS ONDULADAS,COM FIBRAS VEGETAIS EMINERAIS IMPREGNADAS DE ASFALTO,PRESAS POR PREGOS GALVANIZADOS.FORNECIMENTO E COLOCACAO</v>
      </c>
      <c r="C17848" s="142" t="s">
        <v>34791</v>
      </c>
      <c r="D17848" s="142" t="s">
        <v>34792</v>
      </c>
      <c r="E17848" s="142" t="s">
        <v>34793</v>
      </c>
      <c r="I17848" s="142" t="s">
        <v>130</v>
      </c>
      <c r="J17848" s="142" t="n">
        <v>55.2</v>
      </c>
    </row>
    <row r="17849" customFormat="false" ht="12.75" hidden="false" customHeight="false" outlineLevel="0" collapsed="false">
      <c r="A17849" s="142" t="s">
        <v>34794</v>
      </c>
      <c r="B17849" s="663" t="str">
        <f aca="false">C17849&amp;D17849&amp;E17849&amp;F17849&amp;G17849&amp;H17849</f>
        <v>CUMEEIRA NORMAL PARA TELHAS ONDULADAS,COM FIBRAS VEGETAIS EMINERAIS IMPREGNADAS DE ASFALTO,PRESAS POR PREGOS GALVANIZADOS.FORNECIMENTO E COLOCACAO</v>
      </c>
      <c r="C17849" s="142" t="s">
        <v>34791</v>
      </c>
      <c r="D17849" s="142" t="s">
        <v>34792</v>
      </c>
      <c r="E17849" s="142" t="s">
        <v>34793</v>
      </c>
      <c r="I17849" s="142" t="s">
        <v>130</v>
      </c>
      <c r="J17849" s="142" t="n">
        <v>54.39</v>
      </c>
    </row>
    <row r="17850" customFormat="false" ht="12.75" hidden="false" customHeight="false" outlineLevel="0" collapsed="false">
      <c r="A17850" s="142" t="s">
        <v>34795</v>
      </c>
      <c r="B17850" s="663" t="str">
        <f aca="false">C17850&amp;D17850&amp;E17850&amp;F17850&amp;G17850&amp;H17850</f>
        <v>CALHA DE COBRE EM CHAPA DE ESPESSURA DE 0,8MM E DESENVOLVIMENTO DE 0,30M.FORNECIMENTO E COLOCACAO</v>
      </c>
      <c r="C17850" s="142" t="s">
        <v>34796</v>
      </c>
      <c r="D17850" s="142" t="s">
        <v>34797</v>
      </c>
      <c r="I17850" s="142" t="s">
        <v>130</v>
      </c>
      <c r="J17850" s="142" t="n">
        <v>172.66</v>
      </c>
    </row>
    <row r="17851" customFormat="false" ht="12.75" hidden="false" customHeight="false" outlineLevel="0" collapsed="false">
      <c r="A17851" s="142" t="s">
        <v>34798</v>
      </c>
      <c r="B17851" s="663" t="str">
        <f aca="false">C17851&amp;D17851&amp;E17851&amp;F17851&amp;G17851&amp;H17851</f>
        <v>CALHA DE COBRE EM CHAPA DE ESPESSURA DE 0,8MM E DESENVOLVIMENTO DE 0,30M.FORNECIMENTO E COLOCACAO</v>
      </c>
      <c r="C17851" s="142" t="s">
        <v>34796</v>
      </c>
      <c r="D17851" s="142" t="s">
        <v>34797</v>
      </c>
      <c r="I17851" s="142" t="s">
        <v>130</v>
      </c>
      <c r="J17851" s="142" t="n">
        <v>165.9</v>
      </c>
    </row>
    <row r="17852" customFormat="false" ht="12.75" hidden="false" customHeight="false" outlineLevel="0" collapsed="false">
      <c r="A17852" s="142" t="s">
        <v>34799</v>
      </c>
      <c r="B17852" s="663" t="str">
        <f aca="false">C17852&amp;D17852&amp;E17852&amp;F17852&amp;G17852&amp;H17852</f>
        <v>CALHA DE COBRE EM CHAPA DE ESPESSURA DE 0,8MM E DESENVOLVIMENTO DE 0,50M.FORNECIMENTO E COLOCACAO</v>
      </c>
      <c r="C17852" s="142" t="s">
        <v>34796</v>
      </c>
      <c r="D17852" s="142" t="s">
        <v>34800</v>
      </c>
      <c r="I17852" s="142" t="s">
        <v>130</v>
      </c>
      <c r="J17852" s="142" t="n">
        <v>254.05</v>
      </c>
    </row>
    <row r="17853" customFormat="false" ht="12.75" hidden="false" customHeight="false" outlineLevel="0" collapsed="false">
      <c r="A17853" s="142" t="s">
        <v>34801</v>
      </c>
      <c r="B17853" s="663" t="str">
        <f aca="false">C17853&amp;D17853&amp;E17853&amp;F17853&amp;G17853&amp;H17853</f>
        <v>CALHA DE COBRE EM CHAPA DE ESPESSURA DE 0,8MM E DESENVOLVIMENTO DE 0,50M.FORNECIMENTO E COLOCACAO</v>
      </c>
      <c r="C17853" s="142" t="s">
        <v>34796</v>
      </c>
      <c r="D17853" s="142" t="s">
        <v>34800</v>
      </c>
      <c r="I17853" s="142" t="s">
        <v>130</v>
      </c>
      <c r="J17853" s="142" t="n">
        <v>247.29</v>
      </c>
    </row>
    <row r="17854" customFormat="false" ht="12.75" hidden="false" customHeight="false" outlineLevel="0" collapsed="false">
      <c r="A17854" s="142" t="s">
        <v>34802</v>
      </c>
      <c r="B17854" s="663" t="str">
        <f aca="false">C17854&amp;D17854&amp;E17854&amp;F17854&amp;G17854&amp;H17854</f>
        <v>CALHA DE COBRE EM CHAPA DE ESPESSURA DE 0,8MM E DESENVOLVIMENTO PARA 1M.FORNECIMENTO E COLOCACAO</v>
      </c>
      <c r="C17854" s="142" t="s">
        <v>34796</v>
      </c>
      <c r="D17854" s="142" t="s">
        <v>34803</v>
      </c>
      <c r="I17854" s="142" t="s">
        <v>130</v>
      </c>
      <c r="J17854" s="142" t="n">
        <v>456.98</v>
      </c>
    </row>
    <row r="17855" customFormat="false" ht="12.75" hidden="false" customHeight="false" outlineLevel="0" collapsed="false">
      <c r="A17855" s="142" t="s">
        <v>34804</v>
      </c>
      <c r="B17855" s="663" t="str">
        <f aca="false">C17855&amp;D17855&amp;E17855&amp;F17855&amp;G17855&amp;H17855</f>
        <v>CALHA DE COBRE EM CHAPA DE ESPESSURA DE 0,8MM E DESENVOLVIMENTO PARA 1M.FORNECIMENTO E COLOCACAO</v>
      </c>
      <c r="C17855" s="142" t="s">
        <v>34796</v>
      </c>
      <c r="D17855" s="142" t="s">
        <v>34803</v>
      </c>
      <c r="I17855" s="142" t="s">
        <v>130</v>
      </c>
      <c r="J17855" s="142" t="n">
        <v>450.21</v>
      </c>
    </row>
    <row r="17856" customFormat="false" ht="12.75" hidden="false" customHeight="false" outlineLevel="0" collapsed="false">
      <c r="A17856" s="142" t="s">
        <v>34805</v>
      </c>
      <c r="B17856" s="663" t="str">
        <f aca="false">C17856&amp;D17856&amp;E17856&amp;F17856&amp;G17856&amp;H17856</f>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7856" s="142" t="s">
        <v>34806</v>
      </c>
      <c r="D17856" s="142" t="s">
        <v>34807</v>
      </c>
      <c r="E17856" s="142" t="s">
        <v>34808</v>
      </c>
      <c r="F17856" s="142" t="s">
        <v>34809</v>
      </c>
      <c r="G17856" s="142" t="s">
        <v>34810</v>
      </c>
      <c r="H17856" s="142" t="s">
        <v>7097</v>
      </c>
      <c r="I17856" s="142" t="s">
        <v>1696</v>
      </c>
      <c r="J17856" s="142" t="n">
        <v>424.31</v>
      </c>
    </row>
    <row r="17857" customFormat="false" ht="12.75" hidden="false" customHeight="false" outlineLevel="0" collapsed="false">
      <c r="A17857" s="142" t="s">
        <v>34811</v>
      </c>
      <c r="B17857" s="663" t="str">
        <f aca="false">C17857&amp;D17857&amp;E17857&amp;F17857&amp;G17857&amp;H17857</f>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7857" s="142" t="s">
        <v>34806</v>
      </c>
      <c r="D17857" s="142" t="s">
        <v>34807</v>
      </c>
      <c r="E17857" s="142" t="s">
        <v>34808</v>
      </c>
      <c r="F17857" s="142" t="s">
        <v>34809</v>
      </c>
      <c r="G17857" s="142" t="s">
        <v>34810</v>
      </c>
      <c r="H17857" s="142" t="s">
        <v>7097</v>
      </c>
      <c r="I17857" s="142" t="s">
        <v>1696</v>
      </c>
      <c r="J17857" s="142" t="n">
        <v>424.31</v>
      </c>
    </row>
    <row r="17858" customFormat="false" ht="12.75" hidden="false" customHeight="false" outlineLevel="0" collapsed="false">
      <c r="A17858" s="142" t="s">
        <v>34812</v>
      </c>
      <c r="B17858" s="663" t="str">
        <f aca="false">C17858&amp;D17858&amp;E17858&amp;F17858&amp;G17858&amp;H17858</f>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7858" s="142" t="s">
        <v>34813</v>
      </c>
      <c r="D17858" s="142" t="s">
        <v>34814</v>
      </c>
      <c r="E17858" s="142" t="s">
        <v>34815</v>
      </c>
      <c r="F17858" s="142" t="s">
        <v>34816</v>
      </c>
      <c r="G17858" s="142" t="s">
        <v>34817</v>
      </c>
      <c r="H17858" s="142" t="s">
        <v>34818</v>
      </c>
      <c r="I17858" s="142" t="s">
        <v>1696</v>
      </c>
      <c r="J17858" s="142" t="n">
        <v>531.51</v>
      </c>
    </row>
    <row r="17859" customFormat="false" ht="12.75" hidden="false" customHeight="false" outlineLevel="0" collapsed="false">
      <c r="A17859" s="142" t="s">
        <v>34819</v>
      </c>
      <c r="B17859" s="663" t="str">
        <f aca="false">C17859&amp;D17859&amp;E17859&amp;F17859&amp;G17859&amp;H17859</f>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7859" s="142" t="s">
        <v>34813</v>
      </c>
      <c r="D17859" s="142" t="s">
        <v>34814</v>
      </c>
      <c r="E17859" s="142" t="s">
        <v>34815</v>
      </c>
      <c r="F17859" s="142" t="s">
        <v>34816</v>
      </c>
      <c r="G17859" s="142" t="s">
        <v>34817</v>
      </c>
      <c r="H17859" s="142" t="s">
        <v>34818</v>
      </c>
      <c r="I17859" s="142" t="s">
        <v>1696</v>
      </c>
      <c r="J17859" s="142" t="n">
        <v>531.51</v>
      </c>
    </row>
    <row r="17860" customFormat="false" ht="12.75" hidden="false" customHeight="false" outlineLevel="0" collapsed="false">
      <c r="A17860" s="142" t="s">
        <v>34820</v>
      </c>
      <c r="B17860" s="663" t="str">
        <f aca="false">C17860&amp;D17860&amp;E17860&amp;F17860&amp;G17860&amp;H17860</f>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7860" s="142" t="s">
        <v>34821</v>
      </c>
      <c r="D17860" s="142" t="s">
        <v>34822</v>
      </c>
      <c r="E17860" s="142" t="s">
        <v>34823</v>
      </c>
      <c r="F17860" s="142" t="s">
        <v>34824</v>
      </c>
      <c r="G17860" s="142" t="s">
        <v>34825</v>
      </c>
      <c r="H17860" s="142" t="s">
        <v>34826</v>
      </c>
      <c r="I17860" s="142" t="s">
        <v>1696</v>
      </c>
      <c r="J17860" s="142" t="n">
        <v>358.74</v>
      </c>
    </row>
    <row r="17861" customFormat="false" ht="12.75" hidden="false" customHeight="false" outlineLevel="0" collapsed="false">
      <c r="A17861" s="142" t="s">
        <v>34827</v>
      </c>
      <c r="B17861" s="663" t="str">
        <f aca="false">C17861&amp;D17861&amp;E17861&amp;F17861&amp;G17861&amp;H17861</f>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7861" s="142" t="s">
        <v>34821</v>
      </c>
      <c r="D17861" s="142" t="s">
        <v>34822</v>
      </c>
      <c r="E17861" s="142" t="s">
        <v>34823</v>
      </c>
      <c r="F17861" s="142" t="s">
        <v>34824</v>
      </c>
      <c r="G17861" s="142" t="s">
        <v>34825</v>
      </c>
      <c r="H17861" s="142" t="s">
        <v>34826</v>
      </c>
      <c r="I17861" s="142" t="s">
        <v>1696</v>
      </c>
      <c r="J17861" s="142" t="n">
        <v>358.74</v>
      </c>
    </row>
    <row r="17862" customFormat="false" ht="12.75" hidden="false" customHeight="false" outlineLevel="0" collapsed="false">
      <c r="A17862" s="142" t="s">
        <v>34828</v>
      </c>
      <c r="B17862" s="663" t="str">
        <f aca="false">C17862&amp;D17862&amp;E17862&amp;F17862&amp;G17862&amp;H17862</f>
        <v>COBERTURA EM CHAPA DE POLICARBONATO ALVEOLAR,NA COR CRISTAL,COM 10MM DE ESPESSURA,INCL.MADEIRAMENTO EM PECAS DE MADEIRAE PILARES EM TUBO DE ACO GALVANIZADO.MEDIDO PELA AREA REAL DE COBERTURA.FORNECIMENTO E COLOCACAO</v>
      </c>
      <c r="C17862" s="142" t="s">
        <v>34829</v>
      </c>
      <c r="D17862" s="142" t="s">
        <v>34830</v>
      </c>
      <c r="E17862" s="142" t="s">
        <v>34831</v>
      </c>
      <c r="F17862" s="142" t="s">
        <v>34832</v>
      </c>
      <c r="I17862" s="142" t="s">
        <v>1696</v>
      </c>
      <c r="J17862" s="142" t="n">
        <v>338.08</v>
      </c>
    </row>
    <row r="17863" customFormat="false" ht="12.75" hidden="false" customHeight="false" outlineLevel="0" collapsed="false">
      <c r="A17863" s="142" t="s">
        <v>34833</v>
      </c>
      <c r="B17863" s="663" t="str">
        <f aca="false">C17863&amp;D17863&amp;E17863&amp;F17863&amp;G17863&amp;H17863</f>
        <v>COBERTURA EM CHAPA DE POLICARBONATO ALVEOLAR,NA COR CRISTAL,COM 10MM DE ESPESSURA,INCL.MADEIRAMENTO EM PECAS DE MADEIRAE PILARES EM TUBO DE ACO GALVANIZADO.MEDIDO PELA AREA REAL DE COBERTURA.FORNECIMENTO E COLOCACAO</v>
      </c>
      <c r="C17863" s="142" t="s">
        <v>34829</v>
      </c>
      <c r="D17863" s="142" t="s">
        <v>34830</v>
      </c>
      <c r="E17863" s="142" t="s">
        <v>34831</v>
      </c>
      <c r="F17863" s="142" t="s">
        <v>34832</v>
      </c>
      <c r="I17863" s="142" t="s">
        <v>1696</v>
      </c>
      <c r="J17863" s="142" t="n">
        <v>325.46</v>
      </c>
    </row>
    <row r="17864" customFormat="false" ht="12.75" hidden="false" customHeight="false" outlineLevel="0" collapsed="false">
      <c r="A17864" s="142" t="s">
        <v>34834</v>
      </c>
      <c r="B17864" s="663" t="str">
        <f aca="false">C17864&amp;D17864&amp;E17864&amp;F17864&amp;G17864&amp;H17864</f>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7864" s="142" t="s">
        <v>34835</v>
      </c>
      <c r="D17864" s="142" t="s">
        <v>34836</v>
      </c>
      <c r="E17864" s="142" t="s">
        <v>34837</v>
      </c>
      <c r="F17864" s="142" t="s">
        <v>34838</v>
      </c>
      <c r="G17864" s="142" t="s">
        <v>34839</v>
      </c>
      <c r="H17864" s="142" t="s">
        <v>34840</v>
      </c>
      <c r="I17864" s="142" t="s">
        <v>9</v>
      </c>
      <c r="J17864" s="142" t="n">
        <v>13464.08</v>
      </c>
    </row>
    <row r="17865" customFormat="false" ht="12.75" hidden="false" customHeight="false" outlineLevel="0" collapsed="false">
      <c r="A17865" s="142" t="s">
        <v>34841</v>
      </c>
      <c r="B17865" s="663" t="str">
        <f aca="false">C17865&amp;D17865&amp;E17865&amp;F17865&amp;G17865&amp;H17865</f>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7865" s="142" t="s">
        <v>34835</v>
      </c>
      <c r="D17865" s="142" t="s">
        <v>34836</v>
      </c>
      <c r="E17865" s="142" t="s">
        <v>34837</v>
      </c>
      <c r="F17865" s="142" t="s">
        <v>34838</v>
      </c>
      <c r="G17865" s="142" t="s">
        <v>34839</v>
      </c>
      <c r="H17865" s="142" t="s">
        <v>34840</v>
      </c>
      <c r="I17865" s="142" t="s">
        <v>9</v>
      </c>
      <c r="J17865" s="142" t="n">
        <v>12710.15</v>
      </c>
    </row>
    <row r="17866" customFormat="false" ht="12.75" hidden="false" customHeight="false" outlineLevel="0" collapsed="false">
      <c r="A17866" s="142" t="s">
        <v>34842</v>
      </c>
      <c r="B17866" s="663" t="str">
        <f aca="false">C17866&amp;D17866&amp;E17866&amp;F17866&amp;G17866&amp;H17866</f>
        <v>COBERTURA EM CHAPAS DE ACRILICO TRANSLUCIDO DE 6MM DE ESPESSURA,INCLUSIVE FIXACAO,EXCLUSIVE ESTRUTURA.MEDIDO PELA AREA REAL DE COBERTURA.FORNECIMENTO E COLOCACAO</v>
      </c>
      <c r="C17866" s="142" t="s">
        <v>34843</v>
      </c>
      <c r="D17866" s="142" t="s">
        <v>34844</v>
      </c>
      <c r="E17866" s="142" t="s">
        <v>34845</v>
      </c>
      <c r="I17866" s="142" t="s">
        <v>1696</v>
      </c>
      <c r="J17866" s="142" t="n">
        <v>334.79</v>
      </c>
    </row>
    <row r="17867" customFormat="false" ht="12.75" hidden="false" customHeight="false" outlineLevel="0" collapsed="false">
      <c r="A17867" s="142" t="s">
        <v>34846</v>
      </c>
      <c r="B17867" s="663" t="str">
        <f aca="false">C17867&amp;D17867&amp;E17867&amp;F17867&amp;G17867&amp;H17867</f>
        <v>COBERTURA EM CHAPAS DE ACRILICO TRANSLUCIDO DE 6MM DE ESPESSURA,INCLUSIVE FIXACAO,EXCLUSIVE ESTRUTURA.MEDIDO PELA AREA REAL DE COBERTURA.FORNECIMENTO E COLOCACAO</v>
      </c>
      <c r="C17867" s="142" t="s">
        <v>34843</v>
      </c>
      <c r="D17867" s="142" t="s">
        <v>34844</v>
      </c>
      <c r="E17867" s="142" t="s">
        <v>34845</v>
      </c>
      <c r="I17867" s="142" t="s">
        <v>1696</v>
      </c>
      <c r="J17867" s="142" t="n">
        <v>331.7</v>
      </c>
    </row>
    <row r="17868" customFormat="false" ht="12.75" hidden="false" customHeight="false" outlineLevel="0" collapsed="false">
      <c r="A17868" s="142" t="s">
        <v>34847</v>
      </c>
      <c r="B17868" s="663" t="str">
        <f aca="false">C17868&amp;D17868&amp;E17868&amp;F17868&amp;G17868&amp;H17868</f>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7868" s="142" t="s">
        <v>34848</v>
      </c>
      <c r="D17868" s="142" t="s">
        <v>34849</v>
      </c>
      <c r="E17868" s="142" t="s">
        <v>34850</v>
      </c>
      <c r="F17868" s="142" t="s">
        <v>34851</v>
      </c>
      <c r="G17868" s="142" t="s">
        <v>34852</v>
      </c>
      <c r="H17868" s="142" t="s">
        <v>34853</v>
      </c>
      <c r="I17868" s="142" t="s">
        <v>1696</v>
      </c>
      <c r="J17868" s="142" t="n">
        <v>101.59</v>
      </c>
    </row>
    <row r="17869" customFormat="false" ht="12.75" hidden="false" customHeight="false" outlineLevel="0" collapsed="false">
      <c r="A17869" s="142" t="s">
        <v>34854</v>
      </c>
      <c r="B17869" s="663" t="str">
        <f aca="false">C17869&amp;D17869&amp;E17869&amp;F17869&amp;G17869&amp;H17869</f>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7869" s="142" t="s">
        <v>34848</v>
      </c>
      <c r="D17869" s="142" t="s">
        <v>34849</v>
      </c>
      <c r="E17869" s="142" t="s">
        <v>34850</v>
      </c>
      <c r="F17869" s="142" t="s">
        <v>34851</v>
      </c>
      <c r="G17869" s="142" t="s">
        <v>34852</v>
      </c>
      <c r="H17869" s="142" t="s">
        <v>34853</v>
      </c>
      <c r="I17869" s="142" t="s">
        <v>1696</v>
      </c>
      <c r="J17869" s="142" t="n">
        <v>99.74</v>
      </c>
    </row>
    <row r="17870" customFormat="false" ht="12.75" hidden="false" customHeight="false" outlineLevel="0" collapsed="false">
      <c r="A17870" s="142" t="s">
        <v>34855</v>
      </c>
      <c r="B17870" s="663" t="str">
        <f aca="false">C17870&amp;D17870&amp;E17870&amp;F17870&amp;G17870&amp;H17870</f>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7870" s="142" t="s">
        <v>34848</v>
      </c>
      <c r="D17870" s="142" t="s">
        <v>34856</v>
      </c>
      <c r="E17870" s="142" t="s">
        <v>34857</v>
      </c>
      <c r="F17870" s="142" t="s">
        <v>34858</v>
      </c>
      <c r="G17870" s="142" t="s">
        <v>34859</v>
      </c>
      <c r="H17870" s="142" t="s">
        <v>34860</v>
      </c>
      <c r="I17870" s="142" t="s">
        <v>1696</v>
      </c>
      <c r="J17870" s="142" t="n">
        <v>106.19</v>
      </c>
    </row>
    <row r="17871" customFormat="false" ht="12.75" hidden="false" customHeight="false" outlineLevel="0" collapsed="false">
      <c r="A17871" s="142" t="s">
        <v>34861</v>
      </c>
      <c r="B17871" s="663" t="str">
        <f aca="false">C17871&amp;D17871&amp;E17871&amp;F17871&amp;G17871&amp;H17871</f>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7871" s="142" t="s">
        <v>34848</v>
      </c>
      <c r="D17871" s="142" t="s">
        <v>34856</v>
      </c>
      <c r="E17871" s="142" t="s">
        <v>34857</v>
      </c>
      <c r="F17871" s="142" t="s">
        <v>34858</v>
      </c>
      <c r="G17871" s="142" t="s">
        <v>34859</v>
      </c>
      <c r="H17871" s="142" t="s">
        <v>34860</v>
      </c>
      <c r="I17871" s="142" t="s">
        <v>1696</v>
      </c>
      <c r="J17871" s="142" t="n">
        <v>104.34</v>
      </c>
    </row>
    <row r="17872" customFormat="false" ht="12.75" hidden="false" customHeight="false" outlineLevel="0" collapsed="false">
      <c r="A17872" s="142" t="s">
        <v>34862</v>
      </c>
      <c r="B17872" s="663" t="str">
        <f aca="false">C17872&amp;D17872&amp;E17872&amp;F17872&amp;G17872&amp;H17872</f>
        <v>ESTRUTURA DE ALUMINIO PARA CLARABOIA EM CHAPA DE POLICARBONATO,EXCLUSIVE ESTA.FORNECIMENTO E COLOCACAO</v>
      </c>
      <c r="C17872" s="142" t="s">
        <v>34863</v>
      </c>
      <c r="D17872" s="142" t="s">
        <v>34864</v>
      </c>
      <c r="I17872" s="142" t="s">
        <v>1696</v>
      </c>
      <c r="J17872" s="142" t="n">
        <v>395.41</v>
      </c>
    </row>
    <row r="17873" customFormat="false" ht="12.75" hidden="false" customHeight="false" outlineLevel="0" collapsed="false">
      <c r="A17873" s="142" t="s">
        <v>34865</v>
      </c>
      <c r="B17873" s="663" t="str">
        <f aca="false">C17873&amp;D17873&amp;E17873&amp;F17873&amp;G17873&amp;H17873</f>
        <v>ESTRUTURA DE ALUMINIO PARA CLARABOIA EM CHAPA DE POLICARBONATO,EXCLUSIVE ESTA.FORNECIMENTO E COLOCACAO</v>
      </c>
      <c r="C17873" s="142" t="s">
        <v>34863</v>
      </c>
      <c r="D17873" s="142" t="s">
        <v>34864</v>
      </c>
      <c r="I17873" s="142" t="s">
        <v>1696</v>
      </c>
      <c r="J17873" s="142" t="n">
        <v>375.66</v>
      </c>
    </row>
    <row r="17874" customFormat="false" ht="12.75" hidden="false" customHeight="false" outlineLevel="0" collapsed="false">
      <c r="A17874" s="142" t="s">
        <v>34866</v>
      </c>
      <c r="B17874" s="663" t="str">
        <f aca="false">C17874&amp;D17874&amp;E17874&amp;F17874&amp;G17874&amp;H17874</f>
        <v>RETIRADA E RECOLOCACAO DE TELHAS FRANCESAS,INCLUSIVE CUMEEIRA,EXCLUSIVE O FORNECIMENTO DO MATERIAL NOVO,MEDIDAS PELA AREA REAL DE COBERTURA</v>
      </c>
      <c r="C17874" s="142" t="s">
        <v>34867</v>
      </c>
      <c r="D17874" s="142" t="s">
        <v>34868</v>
      </c>
      <c r="E17874" s="142" t="s">
        <v>34869</v>
      </c>
      <c r="I17874" s="142" t="s">
        <v>1696</v>
      </c>
      <c r="J17874" s="142" t="n">
        <v>53.14</v>
      </c>
    </row>
    <row r="17875" customFormat="false" ht="12.75" hidden="false" customHeight="false" outlineLevel="0" collapsed="false">
      <c r="A17875" s="142" t="s">
        <v>34870</v>
      </c>
      <c r="B17875" s="663" t="str">
        <f aca="false">C17875&amp;D17875&amp;E17875&amp;F17875&amp;G17875&amp;H17875</f>
        <v>RETIRADA E RECOLOCACAO DE TELHAS FRANCESAS,INCLUSIVE CUMEEIRA,EXCLUSIVE O FORNECIMENTO DO MATERIAL NOVO,MEDIDAS PELA AREA REAL DE COBERTURA</v>
      </c>
      <c r="C17875" s="142" t="s">
        <v>34867</v>
      </c>
      <c r="D17875" s="142" t="s">
        <v>34868</v>
      </c>
      <c r="E17875" s="142" t="s">
        <v>34869</v>
      </c>
      <c r="I17875" s="142" t="s">
        <v>1696</v>
      </c>
      <c r="J17875" s="142" t="n">
        <v>46.04</v>
      </c>
    </row>
    <row r="17876" customFormat="false" ht="12.75" hidden="false" customHeight="false" outlineLevel="0" collapsed="false">
      <c r="A17876" s="142" t="s">
        <v>34871</v>
      </c>
      <c r="B17876" s="663" t="str">
        <f aca="false">C17876&amp;D17876&amp;E17876&amp;F17876&amp;G17876&amp;H17876</f>
        <v>RETIRADA E RECOLOCACAO DE TELHAS COLONIAIS,INCLUSIVE CUMEEIRA,EXCLUSIVE O FORNECIMENTO DO MATERIAL NOVO,MEDIDAS PELA AREA REAL DE COBERTURA</v>
      </c>
      <c r="C17876" s="142" t="s">
        <v>34872</v>
      </c>
      <c r="D17876" s="142" t="s">
        <v>34868</v>
      </c>
      <c r="E17876" s="142" t="s">
        <v>34869</v>
      </c>
      <c r="I17876" s="142" t="s">
        <v>1696</v>
      </c>
      <c r="J17876" s="142" t="n">
        <v>110.97</v>
      </c>
    </row>
    <row r="17877" customFormat="false" ht="12.75" hidden="false" customHeight="false" outlineLevel="0" collapsed="false">
      <c r="A17877" s="142" t="s">
        <v>34873</v>
      </c>
      <c r="B17877" s="663" t="str">
        <f aca="false">C17877&amp;D17877&amp;E17877&amp;F17877&amp;G17877&amp;H17877</f>
        <v>RETIRADA E RECOLOCACAO DE TELHAS COLONIAIS,INCLUSIVE CUMEEIRA,EXCLUSIVE O FORNECIMENTO DO MATERIAL NOVO,MEDIDAS PELA AREA REAL DE COBERTURA</v>
      </c>
      <c r="C17877" s="142" t="s">
        <v>34872</v>
      </c>
      <c r="D17877" s="142" t="s">
        <v>34868</v>
      </c>
      <c r="E17877" s="142" t="s">
        <v>34869</v>
      </c>
      <c r="I17877" s="142" t="s">
        <v>1696</v>
      </c>
      <c r="J17877" s="142" t="n">
        <v>96.15</v>
      </c>
    </row>
    <row r="17878" customFormat="false" ht="12.75" hidden="false" customHeight="false" outlineLevel="0" collapsed="false">
      <c r="A17878" s="142" t="s">
        <v>34874</v>
      </c>
      <c r="B17878" s="663" t="str">
        <f aca="false">C17878&amp;D17878&amp;E17878&amp;F17878&amp;G17878&amp;H17878</f>
        <v>RETIRADA E RECOLOCACAO DE TELHA EM FIBROCIMENTO TIPO CALHA,COM 49CM LARGURA,INCLUSIVE CUMEEIRA,EXCLUSIVE FORNECIMENTO DO MATERIAL NOVO,MEDIDAS PELA AREA REAL DE COBERTURA</v>
      </c>
      <c r="C17878" s="142" t="s">
        <v>34875</v>
      </c>
      <c r="D17878" s="142" t="s">
        <v>34876</v>
      </c>
      <c r="E17878" s="142" t="s">
        <v>34877</v>
      </c>
      <c r="I17878" s="142" t="s">
        <v>1696</v>
      </c>
      <c r="J17878" s="142" t="n">
        <v>22.59</v>
      </c>
    </row>
    <row r="17879" customFormat="false" ht="12.75" hidden="false" customHeight="false" outlineLevel="0" collapsed="false">
      <c r="A17879" s="142" t="s">
        <v>34878</v>
      </c>
      <c r="B17879" s="663" t="str">
        <f aca="false">C17879&amp;D17879&amp;E17879&amp;F17879&amp;G17879&amp;H17879</f>
        <v>RETIRADA E RECOLOCACAO DE TELHA EM FIBROCIMENTO TIPO CALHA,COM 49CM LARGURA,INCLUSIVE CUMEEIRA,EXCLUSIVE FORNECIMENTO DO MATERIAL NOVO,MEDIDAS PELA AREA REAL DE COBERTURA</v>
      </c>
      <c r="C17879" s="142" t="s">
        <v>34875</v>
      </c>
      <c r="D17879" s="142" t="s">
        <v>34876</v>
      </c>
      <c r="E17879" s="142" t="s">
        <v>34877</v>
      </c>
      <c r="I17879" s="142" t="s">
        <v>1696</v>
      </c>
      <c r="J17879" s="142" t="n">
        <v>19.57</v>
      </c>
    </row>
    <row r="17880" customFormat="false" ht="12.75" hidden="false" customHeight="false" outlineLevel="0" collapsed="false">
      <c r="A17880" s="142" t="s">
        <v>34879</v>
      </c>
      <c r="B17880" s="663" t="str">
        <f aca="false">C17880&amp;D17880&amp;E17880&amp;F17880&amp;G17880&amp;H17880</f>
        <v>RETIRADA E RECOLOCACAO DE TELHAS EM FIBROCIMENTO,ONDULADAS,TIPO CONVENCIONAL,INCLUSIVE CUMEEIRA,EXCLUSIVE FORNECIMENTO DO MATERIAL NOVO,MEDIDAS PELA AREA REAL DE COBERTURA</v>
      </c>
      <c r="C17880" s="142" t="s">
        <v>34880</v>
      </c>
      <c r="D17880" s="142" t="s">
        <v>34881</v>
      </c>
      <c r="E17880" s="142" t="s">
        <v>34882</v>
      </c>
      <c r="I17880" s="142" t="s">
        <v>1696</v>
      </c>
      <c r="J17880" s="142" t="n">
        <v>19.24</v>
      </c>
    </row>
    <row r="17881" customFormat="false" ht="12.75" hidden="false" customHeight="false" outlineLevel="0" collapsed="false">
      <c r="A17881" s="142" t="s">
        <v>34883</v>
      </c>
      <c r="B17881" s="663" t="str">
        <f aca="false">C17881&amp;D17881&amp;E17881&amp;F17881&amp;G17881&amp;H17881</f>
        <v>RETIRADA E RECOLOCACAO DE TELHAS EM FIBROCIMENTO,ONDULADAS,TIPO CONVENCIONAL,INCLUSIVE CUMEEIRA,EXCLUSIVE FORNECIMENTO DO MATERIAL NOVO,MEDIDAS PELA AREA REAL DE COBERTURA</v>
      </c>
      <c r="C17881" s="142" t="s">
        <v>34880</v>
      </c>
      <c r="D17881" s="142" t="s">
        <v>34881</v>
      </c>
      <c r="E17881" s="142" t="s">
        <v>34882</v>
      </c>
      <c r="I17881" s="142" t="s">
        <v>1696</v>
      </c>
      <c r="J17881" s="142" t="n">
        <v>16.67</v>
      </c>
    </row>
    <row r="17882" customFormat="false" ht="12.75" hidden="false" customHeight="false" outlineLevel="0" collapsed="false">
      <c r="A17882" s="142" t="s">
        <v>34884</v>
      </c>
      <c r="B17882" s="663" t="str">
        <f aca="false">C17882&amp;D17882&amp;E17882&amp;F17882&amp;G17882&amp;H17882</f>
        <v>RETIRADA E RECOLOCACAO DE TELHAS EM FIBROCIMENTO,TIPO CALHACOM 90CM DE LARGURA,INCLUSIVE CUMEEIRA,EXCLUSIVE FORNECIMENTO DO MATERIAL NOVO,MEDIDAS PELA AREA REAL DE COBERTURA</v>
      </c>
      <c r="C17882" s="142" t="s">
        <v>34885</v>
      </c>
      <c r="D17882" s="142" t="s">
        <v>34886</v>
      </c>
      <c r="E17882" s="142" t="s">
        <v>34887</v>
      </c>
      <c r="I17882" s="142" t="s">
        <v>1696</v>
      </c>
      <c r="J17882" s="142" t="n">
        <v>20.24</v>
      </c>
    </row>
    <row r="17883" customFormat="false" ht="12.75" hidden="false" customHeight="false" outlineLevel="0" collapsed="false">
      <c r="A17883" s="142" t="s">
        <v>34888</v>
      </c>
      <c r="B17883" s="663" t="str">
        <f aca="false">C17883&amp;D17883&amp;E17883&amp;F17883&amp;G17883&amp;H17883</f>
        <v>RETIRADA E RECOLOCACAO DE TELHAS EM FIBROCIMENTO,TIPO CALHACOM 90CM DE LARGURA,INCLUSIVE CUMEEIRA,EXCLUSIVE FORNECIMENTO DO MATERIAL NOVO,MEDIDAS PELA AREA REAL DE COBERTURA</v>
      </c>
      <c r="C17883" s="142" t="s">
        <v>34885</v>
      </c>
      <c r="D17883" s="142" t="s">
        <v>34886</v>
      </c>
      <c r="E17883" s="142" t="s">
        <v>34887</v>
      </c>
      <c r="I17883" s="142" t="s">
        <v>1696</v>
      </c>
      <c r="J17883" s="142" t="n">
        <v>17.53</v>
      </c>
    </row>
    <row r="17884" customFormat="false" ht="12.75" hidden="false" customHeight="false" outlineLevel="0" collapsed="false">
      <c r="A17884" s="142" t="s">
        <v>34889</v>
      </c>
      <c r="B17884" s="663" t="str">
        <f aca="false">C17884&amp;D17884&amp;E17884&amp;F17884&amp;G17884&amp;H17884</f>
        <v>RETIRADA E RECOLOCACAO DE TELHAS METALICAS DE 0,5MM A 0,8MMDE ESPESSURA</v>
      </c>
      <c r="C17884" s="142" t="s">
        <v>34890</v>
      </c>
      <c r="D17884" s="142" t="s">
        <v>34891</v>
      </c>
      <c r="I17884" s="142" t="s">
        <v>1696</v>
      </c>
      <c r="J17884" s="142" t="n">
        <v>17.31</v>
      </c>
    </row>
    <row r="17885" customFormat="false" ht="12.75" hidden="false" customHeight="false" outlineLevel="0" collapsed="false">
      <c r="A17885" s="142" t="s">
        <v>34892</v>
      </c>
      <c r="B17885" s="663" t="str">
        <f aca="false">C17885&amp;D17885&amp;E17885&amp;F17885&amp;G17885&amp;H17885</f>
        <v>RETIRADA E RECOLOCACAO DE TELHAS METALICAS DE 0,5MM A 0,8MMDE ESPESSURA</v>
      </c>
      <c r="C17885" s="142" t="s">
        <v>34890</v>
      </c>
      <c r="D17885" s="142" t="s">
        <v>34891</v>
      </c>
      <c r="I17885" s="142" t="s">
        <v>1696</v>
      </c>
      <c r="J17885" s="142" t="n">
        <v>15</v>
      </c>
    </row>
    <row r="17886" customFormat="false" ht="12.75" hidden="false" customHeight="false" outlineLevel="0" collapsed="false">
      <c r="A17886" s="142" t="s">
        <v>34893</v>
      </c>
      <c r="B17886" s="663" t="str">
        <f aca="false">C17886&amp;D17886&amp;E17886&amp;F17886&amp;G17886&amp;H17886</f>
        <v>RETIRADA E RECOLOCACAO DE MADEIRAMENTO TELHAS EM FIBROCIMENTO,ONDULADAS,EXCLUSIVE FORNECIMENTO DE MATERIAL NOVO.MEDIDASPELA AREA REAL DA COBERTURA</v>
      </c>
      <c r="C17886" s="142" t="s">
        <v>34894</v>
      </c>
      <c r="D17886" s="142" t="s">
        <v>34895</v>
      </c>
      <c r="E17886" s="142" t="s">
        <v>34896</v>
      </c>
      <c r="I17886" s="142" t="s">
        <v>1696</v>
      </c>
      <c r="J17886" s="142" t="n">
        <v>15.39</v>
      </c>
    </row>
    <row r="17887" customFormat="false" ht="12.75" hidden="false" customHeight="false" outlineLevel="0" collapsed="false">
      <c r="A17887" s="142" t="s">
        <v>34897</v>
      </c>
      <c r="B17887" s="663" t="str">
        <f aca="false">C17887&amp;D17887&amp;E17887&amp;F17887&amp;G17887&amp;H17887</f>
        <v>RETIRADA E RECOLOCACAO DE MADEIRAMENTO TELHAS EM FIBROCIMENTO,ONDULADAS,EXCLUSIVE FORNECIMENTO DE MATERIAL NOVO.MEDIDASPELA AREA REAL DA COBERTURA</v>
      </c>
      <c r="C17887" s="142" t="s">
        <v>34894</v>
      </c>
      <c r="D17887" s="142" t="s">
        <v>34895</v>
      </c>
      <c r="E17887" s="142" t="s">
        <v>34896</v>
      </c>
      <c r="I17887" s="142" t="s">
        <v>1696</v>
      </c>
      <c r="J17887" s="142" t="n">
        <v>13.33</v>
      </c>
    </row>
    <row r="17888" customFormat="false" ht="12.75" hidden="false" customHeight="false" outlineLevel="0" collapsed="false">
      <c r="A17888" s="142" t="s">
        <v>34898</v>
      </c>
      <c r="B17888" s="663" t="str">
        <f aca="false">C17888&amp;D17888&amp;E17888&amp;F17888&amp;G17888&amp;H17888</f>
        <v>RETIRADA E RECOLOCACAO DE MADEIRAMENTO TELHAS TIPO CALHA,ONDULADAS,EXCLUSIVE FORNECIMENTO DE MATERIAL NOVO.MEDIDAS PELAAREA REAL DE COBERTURA</v>
      </c>
      <c r="C17888" s="142" t="s">
        <v>34899</v>
      </c>
      <c r="D17888" s="142" t="s">
        <v>34900</v>
      </c>
      <c r="E17888" s="142" t="s">
        <v>34901</v>
      </c>
      <c r="I17888" s="142" t="s">
        <v>1696</v>
      </c>
      <c r="J17888" s="142" t="n">
        <v>20.85</v>
      </c>
    </row>
    <row r="17889" customFormat="false" ht="12.75" hidden="false" customHeight="false" outlineLevel="0" collapsed="false">
      <c r="A17889" s="142" t="s">
        <v>34902</v>
      </c>
      <c r="B17889" s="663" t="str">
        <f aca="false">C17889&amp;D17889&amp;E17889&amp;F17889&amp;G17889&amp;H17889</f>
        <v>RETIRADA E RECOLOCACAO DE MADEIRAMENTO TELHAS TIPO CALHA,ONDULADAS,EXCLUSIVE FORNECIMENTO DE MATERIAL NOVO.MEDIDAS PELAAREA REAL DE COBERTURA</v>
      </c>
      <c r="C17889" s="142" t="s">
        <v>34899</v>
      </c>
      <c r="D17889" s="142" t="s">
        <v>34900</v>
      </c>
      <c r="E17889" s="142" t="s">
        <v>34901</v>
      </c>
      <c r="I17889" s="142" t="s">
        <v>1696</v>
      </c>
      <c r="J17889" s="142" t="n">
        <v>18.07</v>
      </c>
    </row>
    <row r="17890" customFormat="false" ht="12.75" hidden="false" customHeight="false" outlineLevel="0" collapsed="false">
      <c r="A17890" s="142" t="s">
        <v>34903</v>
      </c>
      <c r="B17890" s="663" t="str">
        <f aca="false">C17890&amp;D17890&amp;E17890&amp;F17890&amp;G17890&amp;H17890</f>
        <v>RETIRADA E RECOLOCACAO DE MADEIRAMENTO TELHAS FRANCESAS OU COLONIAIS,ONDULADAS,EXCLUSIVE FORNECIMENTO DO MATERIAL.MEDIDAS PELA AREA REAL DA COBERTURA</v>
      </c>
      <c r="C17890" s="142" t="s">
        <v>34904</v>
      </c>
      <c r="D17890" s="142" t="s">
        <v>34905</v>
      </c>
      <c r="E17890" s="142" t="s">
        <v>34906</v>
      </c>
      <c r="I17890" s="142" t="s">
        <v>1696</v>
      </c>
      <c r="J17890" s="142" t="n">
        <v>69.26</v>
      </c>
    </row>
    <row r="17891" customFormat="false" ht="12.75" hidden="false" customHeight="false" outlineLevel="0" collapsed="false">
      <c r="A17891" s="142" t="s">
        <v>34907</v>
      </c>
      <c r="B17891" s="663" t="str">
        <f aca="false">C17891&amp;D17891&amp;E17891&amp;F17891&amp;G17891&amp;H17891</f>
        <v>RETIRADA E RECOLOCACAO DE MADEIRAMENTO TELHAS FRANCESAS OU COLONIAIS,ONDULADAS,EXCLUSIVE FORNECIMENTO DO MATERIAL.MEDIDAS PELA AREA REAL DA COBERTURA</v>
      </c>
      <c r="C17891" s="142" t="s">
        <v>34904</v>
      </c>
      <c r="D17891" s="142" t="s">
        <v>34905</v>
      </c>
      <c r="E17891" s="142" t="s">
        <v>34906</v>
      </c>
      <c r="I17891" s="142" t="s">
        <v>1696</v>
      </c>
      <c r="J17891" s="142" t="n">
        <v>60.01</v>
      </c>
    </row>
    <row r="17892" customFormat="false" ht="12.75" hidden="false" customHeight="false" outlineLevel="0" collapsed="false">
      <c r="A17892" s="142" t="s">
        <v>34908</v>
      </c>
      <c r="B17892" s="663" t="str">
        <f aca="false">C17892&amp;D17892&amp;E17892&amp;F17892&amp;G17892&amp;H17892</f>
        <v>SUBCOBERTURA COMPOSTA DE DUAS FOLHAS DE ALUMINIO ESTRUTURADO E UMA FOLHA DE POLIETILENO ALTA DENSIDADE TRANCADO,COM ESPESSURA APROXIMADA ENTRE 0,15MM E 0,17MM,INCLUSIVE MADEIRAMENTO DE FIXACAO.FORNECIMENTO E COLOCACAO</v>
      </c>
      <c r="C17892" s="142" t="s">
        <v>34909</v>
      </c>
      <c r="D17892" s="142" t="s">
        <v>34910</v>
      </c>
      <c r="E17892" s="142" t="s">
        <v>34911</v>
      </c>
      <c r="F17892" s="142" t="s">
        <v>34912</v>
      </c>
      <c r="I17892" s="142" t="s">
        <v>1696</v>
      </c>
      <c r="J17892" s="142" t="n">
        <v>21.94</v>
      </c>
    </row>
    <row r="17893" customFormat="false" ht="12.75" hidden="false" customHeight="false" outlineLevel="0" collapsed="false">
      <c r="A17893" s="142" t="s">
        <v>34913</v>
      </c>
      <c r="B17893" s="663" t="str">
        <f aca="false">C17893&amp;D17893&amp;E17893&amp;F17893&amp;G17893&amp;H17893</f>
        <v>SUBCOBERTURA COMPOSTA DE DUAS FOLHAS DE ALUMINIO ESTRUTURADO E UMA FOLHA DE POLIETILENO ALTA DENSIDADE TRANCADO,COM ESPESSURA APROXIMADA ENTRE 0,15MM E 0,17MM,INCLUSIVE MADEIRAMENTO DE FIXACAO.FORNECIMENTO E COLOCACAO</v>
      </c>
      <c r="C17893" s="142" t="s">
        <v>34909</v>
      </c>
      <c r="D17893" s="142" t="s">
        <v>34910</v>
      </c>
      <c r="E17893" s="142" t="s">
        <v>34911</v>
      </c>
      <c r="F17893" s="142" t="s">
        <v>34912</v>
      </c>
      <c r="I17893" s="142" t="s">
        <v>1696</v>
      </c>
      <c r="J17893" s="142" t="n">
        <v>20.91</v>
      </c>
    </row>
    <row r="17894" customFormat="false" ht="12.75" hidden="false" customHeight="false" outlineLevel="0" collapsed="false">
      <c r="A17894" s="142" t="s">
        <v>34914</v>
      </c>
      <c r="B17894" s="663" t="str">
        <f aca="false">C17894&amp;D17894&amp;E17894&amp;F17894&amp;G17894&amp;H17894</f>
        <v>SUBCOBERTURA COMPOSTA POR ESPUMA DE POLIETILENO EXPANDIDO ELAMINADO METALIZADO,COM ESPESSURA APROXIMADA DE 5MM,INCLUSIVE MADEIRAMENTO DE FIXACAO.FORNECIMENTO E COLOCACAO</v>
      </c>
      <c r="C17894" s="142" t="s">
        <v>34915</v>
      </c>
      <c r="D17894" s="142" t="s">
        <v>34916</v>
      </c>
      <c r="E17894" s="142" t="s">
        <v>34917</v>
      </c>
      <c r="I17894" s="142" t="s">
        <v>1696</v>
      </c>
      <c r="J17894" s="142" t="n">
        <v>40.3</v>
      </c>
    </row>
    <row r="17895" customFormat="false" ht="12.75" hidden="false" customHeight="false" outlineLevel="0" collapsed="false">
      <c r="A17895" s="142" t="s">
        <v>34918</v>
      </c>
      <c r="B17895" s="663" t="str">
        <f aca="false">C17895&amp;D17895&amp;E17895&amp;F17895&amp;G17895&amp;H17895</f>
        <v>SUBCOBERTURA COMPOSTA POR ESPUMA DE POLIETILENO EXPANDIDO ELAMINADO METALIZADO,COM ESPESSURA APROXIMADA DE 5MM,INCLUSIVE MADEIRAMENTO DE FIXACAO.FORNECIMENTO E COLOCACAO</v>
      </c>
      <c r="C17895" s="142" t="s">
        <v>34915</v>
      </c>
      <c r="D17895" s="142" t="s">
        <v>34916</v>
      </c>
      <c r="E17895" s="142" t="s">
        <v>34917</v>
      </c>
      <c r="I17895" s="142" t="s">
        <v>1696</v>
      </c>
      <c r="J17895" s="142" t="n">
        <v>39.23</v>
      </c>
    </row>
    <row r="17896" customFormat="false" ht="12.75" hidden="false" customHeight="false" outlineLevel="0" collapsed="false">
      <c r="A17896" s="142" t="s">
        <v>34919</v>
      </c>
      <c r="B17896" s="663" t="str">
        <f aca="false">C17896&amp;D17896&amp;E17896&amp;F17896&amp;G17896&amp;H17896</f>
        <v>SUBCOBERTURA CONSTITUIDA POR FIBRAS CONTINUAS DE POLIETILENO DE ALTA DENSIDADE,PERMEAVEL AO VAPOR E COM RESISTENCIA APASSAGEM DE AGUA,INCLUSIVE MADEIRAMENTO DE FIXACAO.FORNECIMENTO E COLOCACAO</v>
      </c>
      <c r="C17896" s="142" t="s">
        <v>34920</v>
      </c>
      <c r="D17896" s="142" t="s">
        <v>34921</v>
      </c>
      <c r="E17896" s="142" t="s">
        <v>34922</v>
      </c>
      <c r="F17896" s="142" t="s">
        <v>24359</v>
      </c>
      <c r="I17896" s="142" t="s">
        <v>1696</v>
      </c>
      <c r="J17896" s="142" t="n">
        <v>24.87</v>
      </c>
    </row>
    <row r="17897" customFormat="false" ht="12.75" hidden="false" customHeight="false" outlineLevel="0" collapsed="false">
      <c r="A17897" s="142" t="s">
        <v>34923</v>
      </c>
      <c r="B17897" s="663" t="str">
        <f aca="false">C17897&amp;D17897&amp;E17897&amp;F17897&amp;G17897&amp;H17897</f>
        <v>SUBCOBERTURA CONSTITUIDA POR FIBRAS CONTINUAS DE POLIETILENO DE ALTA DENSIDADE,PERMEAVEL AO VAPOR E COM RESISTENCIA APASSAGEM DE AGUA,INCLUSIVE MADEIRAMENTO DE FIXACAO.FORNECIMENTO E COLOCACAO</v>
      </c>
      <c r="C17897" s="142" t="s">
        <v>34920</v>
      </c>
      <c r="D17897" s="142" t="s">
        <v>34921</v>
      </c>
      <c r="E17897" s="142" t="s">
        <v>34922</v>
      </c>
      <c r="F17897" s="142" t="s">
        <v>24359</v>
      </c>
      <c r="I17897" s="142" t="s">
        <v>1696</v>
      </c>
      <c r="J17897" s="142" t="n">
        <v>23.79</v>
      </c>
    </row>
    <row r="17898" customFormat="false" ht="12.75" hidden="false" customHeight="false" outlineLevel="0" collapsed="false">
      <c r="A17898" s="142" t="s">
        <v>34924</v>
      </c>
      <c r="B17898" s="663" t="str">
        <f aca="false">C17898&amp;D17898&amp;E17898&amp;F17898&amp;G17898&amp;H17898</f>
        <v>IMPERMEABILIZACAO C/MANTA A BASE ASFALTO MODIFICADO C/POLIMEROS,TIPO III-B,ESP.4,00MM,CONSUMO MINIMO 1,15M2/M2,APLICACAO CHAMA MACARICO SOBRE PRIMER ASFALTICO BASE AGUA OU SOLVENTE,CONSUMO 0,40KG/M2,INCLUSIVE ESTE</v>
      </c>
      <c r="C17898" s="142" t="s">
        <v>34925</v>
      </c>
      <c r="D17898" s="142" t="s">
        <v>34926</v>
      </c>
      <c r="E17898" s="142" t="s">
        <v>34927</v>
      </c>
      <c r="F17898" s="142" t="s">
        <v>34928</v>
      </c>
      <c r="I17898" s="142" t="s">
        <v>1696</v>
      </c>
      <c r="J17898" s="142" t="n">
        <v>70.13</v>
      </c>
    </row>
    <row r="17899" customFormat="false" ht="12.75" hidden="false" customHeight="false" outlineLevel="0" collapsed="false">
      <c r="A17899" s="142" t="s">
        <v>34929</v>
      </c>
      <c r="B17899" s="663" t="str">
        <f aca="false">C17899&amp;D17899&amp;E17899&amp;F17899&amp;G17899&amp;H17899</f>
        <v>IMPERMEABILIZACAO C/MANTA A BASE ASFALTO MODIFICADO C/POLIMEROS,TIPO III-B,ESP.4,00MM,CONSUMO MINIMO 1,15M2/M2,APLICACAO CHAMA MACARICO SOBRE PRIMER ASFALTICO BASE AGUA OU SOLVENTE,CONSUMO 0,40KG/M2,INCLUSIVE ESTE</v>
      </c>
      <c r="C17899" s="142" t="s">
        <v>34925</v>
      </c>
      <c r="D17899" s="142" t="s">
        <v>34926</v>
      </c>
      <c r="E17899" s="142" t="s">
        <v>34927</v>
      </c>
      <c r="F17899" s="142" t="s">
        <v>34928</v>
      </c>
      <c r="I17899" s="142" t="s">
        <v>1696</v>
      </c>
      <c r="J17899" s="142" t="n">
        <v>66.02</v>
      </c>
    </row>
    <row r="17900" customFormat="false" ht="12.75" hidden="false" customHeight="false" outlineLevel="0" collapsed="false">
      <c r="A17900" s="142" t="s">
        <v>34930</v>
      </c>
      <c r="B17900" s="663" t="str">
        <f aca="false">C17900&amp;D17900&amp;E17900&amp;F17900&amp;G17900&amp;H17900</f>
        <v>IMPERMEABILIZACAO C/MANTA A BASE DE ASFALTO MODIFICADO C/POLIMEROS,TIPO III-A,C/ESP.4,00M,CONSUMO MINIMO DE 1,15M2/M2,APLICACAO C/CHAMA DE MACARICO SOBRE PRIMER ASFALTICO BASE AGUA OU SOLVENTE,C/CONSUMO 0,40KG/M2,INCLUSIVE ESTE</v>
      </c>
      <c r="C17900" s="142" t="s">
        <v>34931</v>
      </c>
      <c r="D17900" s="142" t="s">
        <v>34932</v>
      </c>
      <c r="E17900" s="142" t="s">
        <v>34933</v>
      </c>
      <c r="F17900" s="142" t="s">
        <v>34934</v>
      </c>
      <c r="I17900" s="142" t="s">
        <v>1696</v>
      </c>
      <c r="J17900" s="142" t="n">
        <v>76.21</v>
      </c>
    </row>
    <row r="17901" customFormat="false" ht="12.75" hidden="false" customHeight="false" outlineLevel="0" collapsed="false">
      <c r="A17901" s="142" t="s">
        <v>34935</v>
      </c>
      <c r="B17901" s="663" t="str">
        <f aca="false">C17901&amp;D17901&amp;E17901&amp;F17901&amp;G17901&amp;H17901</f>
        <v>IMPERMEABILIZACAO C/MANTA A BASE DE ASFALTO MODIFICADO C/POLIMEROS,TIPO III-A,C/ESP.4,00M,CONSUMO MINIMO DE 1,15M2/M2,APLICACAO C/CHAMA DE MACARICO SOBRE PRIMER ASFALTICO BASE AGUA OU SOLVENTE,C/CONSUMO 0,40KG/M2,INCLUSIVE ESTE</v>
      </c>
      <c r="C17901" s="142" t="s">
        <v>34931</v>
      </c>
      <c r="D17901" s="142" t="s">
        <v>34932</v>
      </c>
      <c r="E17901" s="142" t="s">
        <v>34933</v>
      </c>
      <c r="F17901" s="142" t="s">
        <v>34934</v>
      </c>
      <c r="I17901" s="142" t="s">
        <v>1696</v>
      </c>
      <c r="J17901" s="142" t="n">
        <v>72.09</v>
      </c>
    </row>
    <row r="17902" customFormat="false" ht="12.75" hidden="false" customHeight="false" outlineLevel="0" collapsed="false">
      <c r="A17902" s="142" t="s">
        <v>34936</v>
      </c>
      <c r="B17902" s="663" t="str">
        <f aca="false">C17902&amp;D17902&amp;E17902&amp;F17902&amp;G17902&amp;H17902</f>
        <v>IMPERMEABILIZACAO C/MANTA A BASE DE ASFALTO MODIFICADO C/POLIMEROS,TIPO IV-A,ESP.4,00MM,CONSUMO MINIMO 1,15M2/M2,APLICACAO C/CHAMA MACARICO SOBRE PRIMER ASFALTICO BASE AGUA OU SOLVENTE,COM CONSUMO DE 0,40KG/M2,INCLUSIVE ESTE</v>
      </c>
      <c r="C17902" s="142" t="s">
        <v>34931</v>
      </c>
      <c r="D17902" s="142" t="s">
        <v>34937</v>
      </c>
      <c r="E17902" s="142" t="s">
        <v>34938</v>
      </c>
      <c r="F17902" s="142" t="s">
        <v>34939</v>
      </c>
      <c r="I17902" s="142" t="s">
        <v>1696</v>
      </c>
      <c r="J17902" s="142" t="n">
        <v>87.66</v>
      </c>
    </row>
    <row r="17903" customFormat="false" ht="12.75" hidden="false" customHeight="false" outlineLevel="0" collapsed="false">
      <c r="A17903" s="142" t="s">
        <v>34940</v>
      </c>
      <c r="B17903" s="663" t="str">
        <f aca="false">C17903&amp;D17903&amp;E17903&amp;F17903&amp;G17903&amp;H17903</f>
        <v>IMPERMEABILIZACAO C/MANTA A BASE DE ASFALTO MODIFICADO C/POLIMEROS,TIPO IV-A,ESP.4,00MM,CONSUMO MINIMO 1,15M2/M2,APLICACAO C/CHAMA MACARICO SOBRE PRIMER ASFALTICO BASE AGUA OU SOLVENTE,COM CONSUMO DE 0,40KG/M2,INCLUSIVE ESTE</v>
      </c>
      <c r="C17903" s="142" t="s">
        <v>34931</v>
      </c>
      <c r="D17903" s="142" t="s">
        <v>34937</v>
      </c>
      <c r="E17903" s="142" t="s">
        <v>34938</v>
      </c>
      <c r="F17903" s="142" t="s">
        <v>34939</v>
      </c>
      <c r="I17903" s="142" t="s">
        <v>1696</v>
      </c>
      <c r="J17903" s="142" t="n">
        <v>83.55</v>
      </c>
    </row>
    <row r="17904" customFormat="false" ht="12.75" hidden="false" customHeight="false" outlineLevel="0" collapsed="false">
      <c r="A17904" s="142" t="s">
        <v>34941</v>
      </c>
      <c r="B17904" s="663" t="str">
        <f aca="false">C17904&amp;D17904&amp;E17904&amp;F17904&amp;G17904&amp;H17904</f>
        <v>IMPERMEABILIZACAO COM DUPLA MANTA BASE ASFALTO MODIFICADO C/POLIMEROS,TIPO III-B,AMBAS C/ESP.4,00MM,CONSUMO MINIMO 1,15M2/M2 P/CADA MANTA,APLIC.C/CHAMA MACARICO A 1ª SOBRE PRIMER ASFALTICO BASE AGUA OU SOLVENTE,CONSUMO 0,40KG/M2,INCLUSIVE ESTE</v>
      </c>
      <c r="C17904" s="142" t="s">
        <v>34942</v>
      </c>
      <c r="D17904" s="142" t="s">
        <v>34943</v>
      </c>
      <c r="E17904" s="142" t="s">
        <v>34944</v>
      </c>
      <c r="F17904" s="142" t="s">
        <v>34945</v>
      </c>
      <c r="G17904" s="142" t="s">
        <v>34946</v>
      </c>
      <c r="I17904" s="142" t="s">
        <v>1696</v>
      </c>
      <c r="J17904" s="142" t="n">
        <v>114.38</v>
      </c>
    </row>
    <row r="17905" customFormat="false" ht="12.75" hidden="false" customHeight="false" outlineLevel="0" collapsed="false">
      <c r="A17905" s="142" t="s">
        <v>34947</v>
      </c>
      <c r="B17905" s="663" t="str">
        <f aca="false">C17905&amp;D17905&amp;E17905&amp;F17905&amp;G17905&amp;H17905</f>
        <v>IMPERMEABILIZACAO COM DUPLA MANTA BASE ASFALTO MODIFICADO C/POLIMEROS,TIPO III-B,AMBAS C/ESP.4,00MM,CONSUMO MINIMO 1,15M2/M2 P/CADA MANTA,APLIC.C/CHAMA MACARICO A 1ª SOBRE PRIMER ASFALTICO BASE AGUA OU SOLVENTE,CONSUMO 0,40KG/M2,INCLUSIVE ESTE</v>
      </c>
      <c r="C17905" s="142" t="s">
        <v>34942</v>
      </c>
      <c r="D17905" s="142" t="s">
        <v>34943</v>
      </c>
      <c r="E17905" s="142" t="s">
        <v>34944</v>
      </c>
      <c r="F17905" s="142" t="s">
        <v>34945</v>
      </c>
      <c r="G17905" s="142" t="s">
        <v>34946</v>
      </c>
      <c r="I17905" s="142" t="s">
        <v>1696</v>
      </c>
      <c r="J17905" s="142" t="n">
        <v>109.03</v>
      </c>
    </row>
    <row r="17906" customFormat="false" ht="12.75" hidden="false" customHeight="false" outlineLevel="0" collapsed="false">
      <c r="A17906" s="142" t="s">
        <v>34948</v>
      </c>
      <c r="B17906" s="663" t="str">
        <f aca="false">C17906&amp;D17906&amp;E17906&amp;F17906&amp;G17906&amp;H17906</f>
        <v>IMPERMEABILIZACAO COM MANTA BASE ASFALTO MODIFICADO C/POLIMEROS,TIPO II-A OU II-B,ESP.4,00M,CONSUMO MINIMO 1,15M2/M2,APLICACAO CHAMA MACARICO SOBRE PRIMER ASFALTICO BASE AGUA OU SOLVENTE,CONSUMO 0,40KG/M2,INCLUSIVE ESTE</v>
      </c>
      <c r="C17906" s="142" t="s">
        <v>34949</v>
      </c>
      <c r="D17906" s="142" t="s">
        <v>34950</v>
      </c>
      <c r="E17906" s="142" t="s">
        <v>34951</v>
      </c>
      <c r="F17906" s="142" t="s">
        <v>34952</v>
      </c>
      <c r="I17906" s="142" t="s">
        <v>1696</v>
      </c>
      <c r="J17906" s="142" t="n">
        <v>71.54</v>
      </c>
    </row>
    <row r="17907" customFormat="false" ht="12.75" hidden="false" customHeight="false" outlineLevel="0" collapsed="false">
      <c r="A17907" s="142" t="s">
        <v>34953</v>
      </c>
      <c r="B17907" s="663" t="str">
        <f aca="false">C17907&amp;D17907&amp;E17907&amp;F17907&amp;G17907&amp;H17907</f>
        <v>IMPERMEABILIZACAO COM MANTA BASE ASFALTO MODIFICADO C/POLIMEROS,TIPO II-A OU II-B,ESP.4,00M,CONSUMO MINIMO 1,15M2/M2,APLICACAO CHAMA MACARICO SOBRE PRIMER ASFALTICO BASE AGUA OU SOLVENTE,CONSUMO 0,40KG/M2,INCLUSIVE ESTE</v>
      </c>
      <c r="C17907" s="142" t="s">
        <v>34949</v>
      </c>
      <c r="D17907" s="142" t="s">
        <v>34950</v>
      </c>
      <c r="E17907" s="142" t="s">
        <v>34951</v>
      </c>
      <c r="F17907" s="142" t="s">
        <v>34952</v>
      </c>
      <c r="I17907" s="142" t="s">
        <v>1696</v>
      </c>
      <c r="J17907" s="142" t="n">
        <v>67.42</v>
      </c>
    </row>
    <row r="17908" customFormat="false" ht="12.75" hidden="false" customHeight="false" outlineLevel="0" collapsed="false">
      <c r="A17908" s="142" t="s">
        <v>34954</v>
      </c>
      <c r="B17908" s="663" t="str">
        <f aca="false">C17908&amp;D17908&amp;E17908&amp;F17908&amp;G17908&amp;H17908</f>
        <v>IMPERMEABILIZACAO COM DUPLA MANTA BASE ASFALTO MODIFICADO C/POLIMEROS,TIPO IV-A,AMBAS C/ESP.4,00MM,CONSUMO MINIMO 1,15M2/M2 P/CADA MANTA,APLIC.CHAMA MACARICO,A 1ª MANTA SOBRE PRIMER ASFALTICO BASE AGUA OU SOLVENTE,CONSUMO 0,40KG/M2,INCLUSIVE ESTE</v>
      </c>
      <c r="C17908" s="142" t="s">
        <v>34942</v>
      </c>
      <c r="D17908" s="142" t="s">
        <v>34955</v>
      </c>
      <c r="E17908" s="142" t="s">
        <v>34956</v>
      </c>
      <c r="F17908" s="142" t="s">
        <v>34957</v>
      </c>
      <c r="G17908" s="142" t="s">
        <v>34958</v>
      </c>
      <c r="I17908" s="142" t="s">
        <v>1696</v>
      </c>
      <c r="J17908" s="142" t="n">
        <v>149.43</v>
      </c>
    </row>
    <row r="17909" customFormat="false" ht="12.75" hidden="false" customHeight="false" outlineLevel="0" collapsed="false">
      <c r="A17909" s="142" t="s">
        <v>34959</v>
      </c>
      <c r="B17909" s="663" t="str">
        <f aca="false">C17909&amp;D17909&amp;E17909&amp;F17909&amp;G17909&amp;H17909</f>
        <v>IMPERMEABILIZACAO COM DUPLA MANTA BASE ASFALTO MODIFICADO C/POLIMEROS,TIPO IV-A,AMBAS C/ESP.4,00MM,CONSUMO MINIMO 1,15M2/M2 P/CADA MANTA,APLIC.CHAMA MACARICO,A 1ª MANTA SOBRE PRIMER ASFALTICO BASE AGUA OU SOLVENTE,CONSUMO 0,40KG/M2,INCLUSIVE ESTE</v>
      </c>
      <c r="C17909" s="142" t="s">
        <v>34942</v>
      </c>
      <c r="D17909" s="142" t="s">
        <v>34955</v>
      </c>
      <c r="E17909" s="142" t="s">
        <v>34956</v>
      </c>
      <c r="F17909" s="142" t="s">
        <v>34957</v>
      </c>
      <c r="G17909" s="142" t="s">
        <v>34958</v>
      </c>
      <c r="I17909" s="142" t="s">
        <v>1696</v>
      </c>
      <c r="J17909" s="142" t="n">
        <v>144.08</v>
      </c>
    </row>
    <row r="17910" customFormat="false" ht="12.75" hidden="false" customHeight="false" outlineLevel="0" collapsed="false">
      <c r="A17910" s="142" t="s">
        <v>34960</v>
      </c>
      <c r="B17910" s="663" t="str">
        <f aca="false">C17910&amp;D17910&amp;E17910&amp;F17910&amp;G17910&amp;H17910</f>
        <v>IMPERMEABILIZACAO COM MANTA BASE ASFALTO MODIFICADO C/POLIMEROS,COM HERBICIDA ATOXICO,TIPO III-A OU B,ESPESSURA DE 4,00MM,CONSUMO MINIMO DE 1,25M2/M2,APLIC.CHAMA MACARICO SOBRE PRIMER ASFALTICO BASE AGUA OU SOLVENTE,CONSUMO DE 0,40KG/M2,INCLUSIVE ESTE</v>
      </c>
      <c r="C17910" s="142" t="s">
        <v>34949</v>
      </c>
      <c r="D17910" s="142" t="s">
        <v>34961</v>
      </c>
      <c r="E17910" s="142" t="s">
        <v>34962</v>
      </c>
      <c r="F17910" s="142" t="s">
        <v>34963</v>
      </c>
      <c r="G17910" s="142" t="s">
        <v>34964</v>
      </c>
      <c r="I17910" s="142" t="s">
        <v>1696</v>
      </c>
      <c r="J17910" s="142" t="n">
        <v>68.5</v>
      </c>
    </row>
    <row r="17911" customFormat="false" ht="12.75" hidden="false" customHeight="false" outlineLevel="0" collapsed="false">
      <c r="A17911" s="142" t="s">
        <v>34965</v>
      </c>
      <c r="B17911" s="663" t="str">
        <f aca="false">C17911&amp;D17911&amp;E17911&amp;F17911&amp;G17911&amp;H17911</f>
        <v>IMPERMEABILIZACAO COM MANTA BASE ASFALTO MODIFICADO C/POLIMEROS,COM HERBICIDA ATOXICO,TIPO III-A OU B,ESPESSURA DE 4,00MM,CONSUMO MINIMO DE 1,25M2/M2,APLIC.CHAMA MACARICO SOBRE PRIMER ASFALTICO BASE AGUA OU SOLVENTE,CONSUMO DE 0,40KG/M2,INCLUSIVE ESTE</v>
      </c>
      <c r="C17911" s="142" t="s">
        <v>34949</v>
      </c>
      <c r="D17911" s="142" t="s">
        <v>34961</v>
      </c>
      <c r="E17911" s="142" t="s">
        <v>34962</v>
      </c>
      <c r="F17911" s="142" t="s">
        <v>34963</v>
      </c>
      <c r="G17911" s="142" t="s">
        <v>34964</v>
      </c>
      <c r="I17911" s="142" t="s">
        <v>1696</v>
      </c>
      <c r="J17911" s="142" t="n">
        <v>64.39</v>
      </c>
    </row>
    <row r="17912" customFormat="false" ht="12.75" hidden="false" customHeight="false" outlineLevel="0" collapsed="false">
      <c r="A17912" s="142" t="s">
        <v>34966</v>
      </c>
      <c r="B17912" s="663" t="str">
        <f aca="false">C17912&amp;D17912&amp;E17912&amp;F17912&amp;G17912&amp;H17912</f>
        <v>IMPERMEABILIZACAO C/DUPLA MANTA BASE ASFALTO MODIFICADO C/POLIMEROS,C/HERBICIDA ATOXICO,TIPO III-A OU B,C/ESP.4,00MM,CONSUMO MINIMO 1,25M2/M2 P/CADA MANTA,APLIC.C/CHAMA MACARICO,A1ª SOBRE PRIMER ASFALTICO BASE AGUA OU SOLVENTE,CONSUMO 0,40KG/M2,INCLUSIVE ESTE</v>
      </c>
      <c r="C17912" s="142" t="s">
        <v>34967</v>
      </c>
      <c r="D17912" s="142" t="s">
        <v>34968</v>
      </c>
      <c r="E17912" s="142" t="s">
        <v>34969</v>
      </c>
      <c r="F17912" s="142" t="s">
        <v>34970</v>
      </c>
      <c r="G17912" s="142" t="s">
        <v>34971</v>
      </c>
      <c r="I17912" s="142" t="s">
        <v>1696</v>
      </c>
      <c r="J17912" s="142" t="n">
        <v>111.11</v>
      </c>
    </row>
    <row r="17913" customFormat="false" ht="12.75" hidden="false" customHeight="false" outlineLevel="0" collapsed="false">
      <c r="A17913" s="142" t="s">
        <v>34972</v>
      </c>
      <c r="B17913" s="663" t="str">
        <f aca="false">C17913&amp;D17913&amp;E17913&amp;F17913&amp;G17913&amp;H17913</f>
        <v>IMPERMEABILIZACAO C/DUPLA MANTA BASE ASFALTO MODIFICADO C/POLIMEROS,C/HERBICIDA ATOXICO,TIPO III-A OU B,C/ESP.4,00MM,CONSUMO MINIMO 1,25M2/M2 P/CADA MANTA,APLIC.C/CHAMA MACARICO,A1ª SOBRE PRIMER ASFALTICO BASE AGUA OU SOLVENTE,CONSUMO 0,40KG/M2,INCLUSIVE ESTE</v>
      </c>
      <c r="C17913" s="142" t="s">
        <v>34967</v>
      </c>
      <c r="D17913" s="142" t="s">
        <v>34968</v>
      </c>
      <c r="E17913" s="142" t="s">
        <v>34969</v>
      </c>
      <c r="F17913" s="142" t="s">
        <v>34970</v>
      </c>
      <c r="G17913" s="142" t="s">
        <v>34971</v>
      </c>
      <c r="I17913" s="142" t="s">
        <v>1696</v>
      </c>
      <c r="J17913" s="142" t="n">
        <v>105.77</v>
      </c>
    </row>
    <row r="17914" customFormat="false" ht="12.75" hidden="false" customHeight="false" outlineLevel="0" collapsed="false">
      <c r="A17914" s="142" t="s">
        <v>34973</v>
      </c>
      <c r="B17914" s="663" t="str">
        <f aca="false">C17914&amp;D17914&amp;E17914&amp;F17914&amp;G17914&amp;H17914</f>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7914" s="142" t="s">
        <v>34974</v>
      </c>
      <c r="D17914" s="142" t="s">
        <v>34975</v>
      </c>
      <c r="E17914" s="142" t="s">
        <v>34976</v>
      </c>
      <c r="F17914" s="142" t="s">
        <v>34977</v>
      </c>
      <c r="G17914" s="142" t="s">
        <v>34978</v>
      </c>
      <c r="H17914" s="142" t="s">
        <v>34979</v>
      </c>
      <c r="I17914" s="142" t="s">
        <v>1696</v>
      </c>
      <c r="J17914" s="142" t="n">
        <v>20.76</v>
      </c>
    </row>
    <row r="17915" customFormat="false" ht="12.75" hidden="false" customHeight="false" outlineLevel="0" collapsed="false">
      <c r="A17915" s="142" t="s">
        <v>34980</v>
      </c>
      <c r="B17915" s="663" t="str">
        <f aca="false">C17915&amp;D17915&amp;E17915&amp;F17915&amp;G17915&amp;H17915</f>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7915" s="142" t="s">
        <v>34974</v>
      </c>
      <c r="D17915" s="142" t="s">
        <v>34975</v>
      </c>
      <c r="E17915" s="142" t="s">
        <v>34976</v>
      </c>
      <c r="F17915" s="142" t="s">
        <v>34977</v>
      </c>
      <c r="G17915" s="142" t="s">
        <v>34978</v>
      </c>
      <c r="H17915" s="142" t="s">
        <v>34979</v>
      </c>
      <c r="I17915" s="142" t="s">
        <v>1696</v>
      </c>
      <c r="J17915" s="142" t="n">
        <v>20.32</v>
      </c>
    </row>
    <row r="17916" customFormat="false" ht="12.75" hidden="false" customHeight="false" outlineLevel="0" collapsed="false">
      <c r="A17916" s="142" t="s">
        <v>34981</v>
      </c>
      <c r="B17916" s="663" t="str">
        <f aca="false">C17916&amp;D17916&amp;E17916&amp;F17916&amp;G17916&amp;H17916</f>
        <v>IMPERMEABILIZACAO COM MEMBRANA DE ASFALTO ELASTOMERICO EM SOLUCAO,APLICADA A FRIO,CONSIDERADO O CONSUMO DE 0,40KG/M2 DOPRIMER EM UMA DEMAO E 4KG/M2 DE ASFALTO RECOMENDADO,COM REFORCO DE UMA TELA INDUSTRIAL DE POLIESTER,MALHA DE 2X2MM</v>
      </c>
      <c r="C17916" s="142" t="s">
        <v>34982</v>
      </c>
      <c r="D17916" s="142" t="s">
        <v>34983</v>
      </c>
      <c r="E17916" s="142" t="s">
        <v>34984</v>
      </c>
      <c r="F17916" s="142" t="s">
        <v>34985</v>
      </c>
      <c r="I17916" s="142" t="s">
        <v>1696</v>
      </c>
      <c r="J17916" s="142" t="n">
        <v>128.97</v>
      </c>
    </row>
    <row r="17917" customFormat="false" ht="12.75" hidden="false" customHeight="false" outlineLevel="0" collapsed="false">
      <c r="A17917" s="142" t="s">
        <v>34986</v>
      </c>
      <c r="B17917" s="663" t="str">
        <f aca="false">C17917&amp;D17917&amp;E17917&amp;F17917&amp;G17917&amp;H17917</f>
        <v>IMPERMEABILIZACAO COM MEMBRANA DE ASFALTO ELASTOMERICO EM SOLUCAO,APLICADA A FRIO,CONSIDERADO O CONSUMO DE 0,40KG/M2 DOPRIMER EM UMA DEMAO E 4KG/M2 DE ASFALTO RECOMENDADO,COM REFORCO DE UMA TELA INDUSTRIAL DE POLIESTER,MALHA DE 2X2MM</v>
      </c>
      <c r="C17917" s="142" t="s">
        <v>34982</v>
      </c>
      <c r="D17917" s="142" t="s">
        <v>34983</v>
      </c>
      <c r="E17917" s="142" t="s">
        <v>34984</v>
      </c>
      <c r="F17917" s="142" t="s">
        <v>34985</v>
      </c>
      <c r="I17917" s="142" t="s">
        <v>1696</v>
      </c>
      <c r="J17917" s="142" t="n">
        <v>122.8</v>
      </c>
    </row>
    <row r="17918" customFormat="false" ht="12.75" hidden="false" customHeight="false" outlineLevel="0" collapsed="false">
      <c r="A17918" s="142" t="s">
        <v>34987</v>
      </c>
      <c r="B17918" s="663" t="str">
        <f aca="false">C17918&amp;D17918&amp;E17918&amp;F17918&amp;G17918&amp;H17918</f>
        <v>IMPERMEABILIZACAO COM MEMBRANA A BASE POLIURETANO VEGETAL,ISENTO DE SOLVENTES,BAIXO TEOR VOC,BICOMPONENTE,APLICADO A FRIO,2 OU 3 DEMAOS,CONSUMO DE 2KG/M2,REFORCO TELA POLIESTER,APLICADA SOBRE 1ª DEMAO,MALHA 2X2MM</v>
      </c>
      <c r="C17918" s="142" t="s">
        <v>34988</v>
      </c>
      <c r="D17918" s="142" t="s">
        <v>34989</v>
      </c>
      <c r="E17918" s="142" t="s">
        <v>34990</v>
      </c>
      <c r="F17918" s="142" t="s">
        <v>34991</v>
      </c>
      <c r="I17918" s="142" t="s">
        <v>1696</v>
      </c>
      <c r="J17918" s="142" t="n">
        <v>183.52</v>
      </c>
    </row>
    <row r="17919" customFormat="false" ht="12.75" hidden="false" customHeight="false" outlineLevel="0" collapsed="false">
      <c r="A17919" s="142" t="s">
        <v>34992</v>
      </c>
      <c r="B17919" s="663" t="str">
        <f aca="false">C17919&amp;D17919&amp;E17919&amp;F17919&amp;G17919&amp;H17919</f>
        <v>IMPERMEABILIZACAO COM MEMBRANA A BASE POLIURETANO VEGETAL,ISENTO DE SOLVENTES,BAIXO TEOR VOC,BICOMPONENTE,APLICADO A FRIO,2 OU 3 DEMAOS,CONSUMO DE 2KG/M2,REFORCO TELA POLIESTER,APLICADA SOBRE 1ª DEMAO,MALHA 2X2MM</v>
      </c>
      <c r="C17919" s="142" t="s">
        <v>34988</v>
      </c>
      <c r="D17919" s="142" t="s">
        <v>34989</v>
      </c>
      <c r="E17919" s="142" t="s">
        <v>34990</v>
      </c>
      <c r="F17919" s="142" t="s">
        <v>34991</v>
      </c>
      <c r="I17919" s="142" t="s">
        <v>1696</v>
      </c>
      <c r="J17919" s="142" t="n">
        <v>178.89</v>
      </c>
    </row>
    <row r="17920" customFormat="false" ht="12.75" hidden="false" customHeight="false" outlineLevel="0" collapsed="false">
      <c r="A17920" s="142" t="s">
        <v>34993</v>
      </c>
      <c r="B17920" s="663" t="str">
        <f aca="false">C17920&amp;D17920&amp;E17920&amp;F17920&amp;G17920&amp;H17920</f>
        <v>IMPERMEABILIZACAO COM ASFALTO MODIFICADO C/ELASTOMEROS,APLICADOS QUENTE,CONSUMO 3KG/M2 P/COLAGEM MANTAS ASFALTICAS 3 A 5KG/M2 P/MEMBRANA MOLDADA LOCAL,ESTRUT.C/VEU DE NAO TECIDO POLIESTER,GRAMATURA MINIMA 50G/M2,APLICADO SOBRE PRIMER ASFALTICO CONSUMO 0,40KG/M2,INCLUSIVE ESTE</v>
      </c>
      <c r="C17920" s="142" t="s">
        <v>34994</v>
      </c>
      <c r="D17920" s="142" t="s">
        <v>34995</v>
      </c>
      <c r="E17920" s="142" t="s">
        <v>34996</v>
      </c>
      <c r="F17920" s="142" t="s">
        <v>34997</v>
      </c>
      <c r="G17920" s="142" t="s">
        <v>34998</v>
      </c>
      <c r="I17920" s="142" t="s">
        <v>1696</v>
      </c>
      <c r="J17920" s="142" t="n">
        <v>72.22</v>
      </c>
    </row>
    <row r="17921" customFormat="false" ht="12.75" hidden="false" customHeight="false" outlineLevel="0" collapsed="false">
      <c r="A17921" s="142" t="s">
        <v>34999</v>
      </c>
      <c r="B17921" s="663" t="str">
        <f aca="false">C17921&amp;D17921&amp;E17921&amp;F17921&amp;G17921&amp;H17921</f>
        <v>IMPERMEABILIZACAO COM ASFALTO MODIFICADO C/ELASTOMEROS,APLICADOS QUENTE,CONSUMO 3KG/M2 P/COLAGEM MANTAS ASFALTICAS 3 A 5KG/M2 P/MEMBRANA MOLDADA LOCAL,ESTRUT.C/VEU DE NAO TECIDO POLIESTER,GRAMATURA MINIMA 50G/M2,APLICADO SOBRE PRIMER ASFALTICO CONSUMO 0,40KG/M2,INCLUSIVE ESTE</v>
      </c>
      <c r="C17921" s="142" t="s">
        <v>34994</v>
      </c>
      <c r="D17921" s="142" t="s">
        <v>34995</v>
      </c>
      <c r="E17921" s="142" t="s">
        <v>34996</v>
      </c>
      <c r="F17921" s="142" t="s">
        <v>34997</v>
      </c>
      <c r="G17921" s="142" t="s">
        <v>34998</v>
      </c>
      <c r="I17921" s="142" t="s">
        <v>1696</v>
      </c>
      <c r="J17921" s="142" t="n">
        <v>65.54</v>
      </c>
    </row>
    <row r="17922" customFormat="false" ht="12.75" hidden="false" customHeight="false" outlineLevel="0" collapsed="false">
      <c r="A17922" s="142" t="s">
        <v>35000</v>
      </c>
      <c r="B17922" s="663" t="str">
        <f aca="false">C17922&amp;D17922&amp;E17922&amp;F17922&amp;G17922&amp;H17922</f>
        <v>IMPERMEABILIZACAO,NAO ADERIDA AO SUBSTRATO,COM MANTA DE EPDM,ESPESSURA MINIMA DE 0,8MM,CONSUMO DE 1,10M2/M2,UTILIZANDO ADESIVO PARA EMENDAS,EXCLUSIVE PREPARO DO SUBSTRATO COM CAIMENTO DE 1%,CAMADA SEPARADORA,CAMADA AMORTECEDORA, PROTECAO TERMICA,PROTECAO PRIMARIA E MECANICA</v>
      </c>
      <c r="C17922" s="142" t="s">
        <v>35001</v>
      </c>
      <c r="D17922" s="142" t="s">
        <v>35002</v>
      </c>
      <c r="E17922" s="142" t="s">
        <v>35003</v>
      </c>
      <c r="F17922" s="142" t="s">
        <v>35004</v>
      </c>
      <c r="G17922" s="142" t="s">
        <v>35005</v>
      </c>
      <c r="I17922" s="142" t="s">
        <v>1696</v>
      </c>
      <c r="J17922" s="142" t="n">
        <v>118.02</v>
      </c>
    </row>
    <row r="17923" customFormat="false" ht="12.75" hidden="false" customHeight="false" outlineLevel="0" collapsed="false">
      <c r="A17923" s="142" t="s">
        <v>35006</v>
      </c>
      <c r="B17923" s="663" t="str">
        <f aca="false">C17923&amp;D17923&amp;E17923&amp;F17923&amp;G17923&amp;H17923</f>
        <v>IMPERMEABILIZACAO,NAO ADERIDA AO SUBSTRATO,COM MANTA DE EPDM,ESPESSURA MINIMA DE 0,8MM,CONSUMO DE 1,10M2/M2,UTILIZANDO ADESIVO PARA EMENDAS,EXCLUSIVE PREPARO DO SUBSTRATO COM CAIMENTO DE 1%,CAMADA SEPARADORA,CAMADA AMORTECEDORA, PROTECAO TERMICA,PROTECAO PRIMARIA E MECANICA</v>
      </c>
      <c r="C17923" s="142" t="s">
        <v>35001</v>
      </c>
      <c r="D17923" s="142" t="s">
        <v>35002</v>
      </c>
      <c r="E17923" s="142" t="s">
        <v>35003</v>
      </c>
      <c r="F17923" s="142" t="s">
        <v>35004</v>
      </c>
      <c r="G17923" s="142" t="s">
        <v>35005</v>
      </c>
      <c r="I17923" s="142" t="s">
        <v>1696</v>
      </c>
      <c r="J17923" s="142" t="n">
        <v>112.37</v>
      </c>
    </row>
    <row r="17924" customFormat="false" ht="12.75" hidden="false" customHeight="false" outlineLevel="0" collapsed="false">
      <c r="A17924" s="142" t="s">
        <v>35007</v>
      </c>
      <c r="B17924" s="663" t="str">
        <f aca="false">C17924&amp;D17924&amp;E17924&amp;F17924&amp;G17924&amp;H17924</f>
        <v>IMPERMEABILIZACAO COM MANTA DE PVC,ESPESSURA 1,0MM,CONSUMO DE 1,10M2/M2,UNIDAS ENTRE SI POR SOLDA ELETRONICA OU TERMOFUSAO E COM ADESIVO A BASE DE PVC NOS PONTOS DE FIXACAO</v>
      </c>
      <c r="C17924" s="142" t="s">
        <v>35008</v>
      </c>
      <c r="D17924" s="142" t="s">
        <v>35009</v>
      </c>
      <c r="E17924" s="142" t="s">
        <v>35010</v>
      </c>
      <c r="I17924" s="142" t="s">
        <v>1696</v>
      </c>
      <c r="J17924" s="142" t="n">
        <v>85.06</v>
      </c>
    </row>
    <row r="17925" customFormat="false" ht="12.75" hidden="false" customHeight="false" outlineLevel="0" collapsed="false">
      <c r="A17925" s="142" t="s">
        <v>35011</v>
      </c>
      <c r="B17925" s="663" t="str">
        <f aca="false">C17925&amp;D17925&amp;E17925&amp;F17925&amp;G17925&amp;H17925</f>
        <v>IMPERMEABILIZACAO COM MANTA DE PVC,ESPESSURA 1,0MM,CONSUMO DE 1,10M2/M2,UNIDAS ENTRE SI POR SOLDA ELETRONICA OU TERMOFUSAO E COM ADESIVO A BASE DE PVC NOS PONTOS DE FIXACAO</v>
      </c>
      <c r="C17925" s="142" t="s">
        <v>35008</v>
      </c>
      <c r="D17925" s="142" t="s">
        <v>35009</v>
      </c>
      <c r="E17925" s="142" t="s">
        <v>35010</v>
      </c>
      <c r="I17925" s="142" t="s">
        <v>1696</v>
      </c>
      <c r="J17925" s="142" t="n">
        <v>79.41</v>
      </c>
    </row>
    <row r="17926" customFormat="false" ht="12.75" hidden="false" customHeight="false" outlineLevel="0" collapsed="false">
      <c r="A17926" s="142" t="s">
        <v>35012</v>
      </c>
      <c r="B17926" s="663" t="str">
        <f aca="false">C17926&amp;D17926&amp;E17926&amp;F17926&amp;G17926&amp;H17926</f>
        <v>IMPERMEABILIZACAO,NAO ADERIDA AO SUBSTRATO,COM MANTA DE PEAD,ESPESSURA MINIMA DE 2,00MM,CONSUMO DE 1,10M2/M2,UNIDAS ENTRE SI POR SOLDA ELETRONICA OU TERMOFUSAO E COM FIXACAO NOS PONTOS DE ARREMATE</v>
      </c>
      <c r="C17926" s="142" t="s">
        <v>35013</v>
      </c>
      <c r="D17926" s="142" t="s">
        <v>35014</v>
      </c>
      <c r="E17926" s="142" t="s">
        <v>35015</v>
      </c>
      <c r="F17926" s="142" t="s">
        <v>35016</v>
      </c>
      <c r="I17926" s="142" t="s">
        <v>1696</v>
      </c>
      <c r="J17926" s="142" t="n">
        <v>78.05</v>
      </c>
    </row>
    <row r="17927" customFormat="false" ht="12.75" hidden="false" customHeight="false" outlineLevel="0" collapsed="false">
      <c r="A17927" s="142" t="s">
        <v>35017</v>
      </c>
      <c r="B17927" s="663" t="str">
        <f aca="false">C17927&amp;D17927&amp;E17927&amp;F17927&amp;G17927&amp;H17927</f>
        <v>IMPERMEABILIZACAO,NAO ADERIDA AO SUBSTRATO,COM MANTA DE PEAD,ESPESSURA MINIMA DE 2,00MM,CONSUMO DE 1,10M2/M2,UNIDAS ENTRE SI POR SOLDA ELETRONICA OU TERMOFUSAO E COM FIXACAO NOS PONTOS DE ARREMATE</v>
      </c>
      <c r="C17927" s="142" t="s">
        <v>35013</v>
      </c>
      <c r="D17927" s="142" t="s">
        <v>35014</v>
      </c>
      <c r="E17927" s="142" t="s">
        <v>35015</v>
      </c>
      <c r="F17927" s="142" t="s">
        <v>35016</v>
      </c>
      <c r="I17927" s="142" t="s">
        <v>1696</v>
      </c>
      <c r="J17927" s="142" t="n">
        <v>71.89</v>
      </c>
    </row>
    <row r="17928" customFormat="false" ht="12.75" hidden="false" customHeight="false" outlineLevel="0" collapsed="false">
      <c r="A17928" s="142" t="s">
        <v>35018</v>
      </c>
      <c r="B17928" s="663" t="str">
        <f aca="false">C17928&amp;D17928&amp;E17928&amp;F17928&amp;G17928&amp;H17928</f>
        <v>IMPERMEABILIZACAO C/MEMBRANA PRE-FABRICADA,AUTO ADESIVA,RECOBERTA COM ALUMINIO FLEXIVEL,EM FORMA DE TIRAS DE 5, 10, 15,20, 30, 45, 90CM DE LARGURA,CONSUMO DE 1,05M2/M2</v>
      </c>
      <c r="C17928" s="142" t="s">
        <v>35019</v>
      </c>
      <c r="D17928" s="142" t="s">
        <v>35020</v>
      </c>
      <c r="E17928" s="142" t="s">
        <v>35021</v>
      </c>
      <c r="I17928" s="142" t="s">
        <v>1696</v>
      </c>
      <c r="J17928" s="142" t="n">
        <v>56.84</v>
      </c>
    </row>
    <row r="17929" customFormat="false" ht="12.75" hidden="false" customHeight="false" outlineLevel="0" collapsed="false">
      <c r="A17929" s="142" t="s">
        <v>35022</v>
      </c>
      <c r="B17929" s="663" t="str">
        <f aca="false">C17929&amp;D17929&amp;E17929&amp;F17929&amp;G17929&amp;H17929</f>
        <v>IMPERMEABILIZACAO C/MEMBRANA PRE-FABRICADA,AUTO ADESIVA,RECOBERTA COM ALUMINIO FLEXIVEL,EM FORMA DE TIRAS DE 5, 10, 15,20, 30, 45, 90CM DE LARGURA,CONSUMO DE 1,05M2/M2</v>
      </c>
      <c r="C17929" s="142" t="s">
        <v>35019</v>
      </c>
      <c r="D17929" s="142" t="s">
        <v>35020</v>
      </c>
      <c r="E17929" s="142" t="s">
        <v>35021</v>
      </c>
      <c r="I17929" s="142" t="s">
        <v>1696</v>
      </c>
      <c r="J17929" s="142" t="n">
        <v>52.21</v>
      </c>
    </row>
    <row r="17930" customFormat="false" ht="12.75" hidden="false" customHeight="false" outlineLevel="0" collapsed="false">
      <c r="A17930" s="142" t="s">
        <v>35023</v>
      </c>
      <c r="B17930" s="663" t="str">
        <f aca="false">C17930&amp;D17930&amp;E17930&amp;F17930&amp;G17930&amp;H17930</f>
        <v>IMPERMEABILIZACAO COM MANTA ASFALTICA PRE-FABRICADA,TIPO II-C EM FORMA DE TIRA DE 32CM DE LARGURA POR 10M DE COMPRIMENTO,ESPESSURA DE 3MM,CONSUMO DE 1,10M2/M2</v>
      </c>
      <c r="C17930" s="142" t="s">
        <v>35024</v>
      </c>
      <c r="D17930" s="142" t="s">
        <v>35025</v>
      </c>
      <c r="E17930" s="142" t="s">
        <v>35026</v>
      </c>
      <c r="I17930" s="142" t="s">
        <v>1696</v>
      </c>
      <c r="J17930" s="142" t="n">
        <v>80.84</v>
      </c>
    </row>
    <row r="17931" customFormat="false" ht="12.75" hidden="false" customHeight="false" outlineLevel="0" collapsed="false">
      <c r="A17931" s="142" t="s">
        <v>35027</v>
      </c>
      <c r="B17931" s="663" t="str">
        <f aca="false">C17931&amp;D17931&amp;E17931&amp;F17931&amp;G17931&amp;H17931</f>
        <v>IMPERMEABILIZACAO COM MANTA ASFALTICA PRE-FABRICADA,TIPO II-C EM FORMA DE TIRA DE 32CM DE LARGURA POR 10M DE COMPRIMENTO,ESPESSURA DE 3MM,CONSUMO DE 1,10M2/M2</v>
      </c>
      <c r="C17931" s="142" t="s">
        <v>35024</v>
      </c>
      <c r="D17931" s="142" t="s">
        <v>35025</v>
      </c>
      <c r="E17931" s="142" t="s">
        <v>35026</v>
      </c>
      <c r="I17931" s="142" t="s">
        <v>1696</v>
      </c>
      <c r="J17931" s="142" t="n">
        <v>76.22</v>
      </c>
    </row>
    <row r="17932" customFormat="false" ht="12.75" hidden="false" customHeight="false" outlineLevel="0" collapsed="false">
      <c r="A17932" s="142" t="s">
        <v>35028</v>
      </c>
      <c r="B17932" s="663" t="str">
        <f aca="false">C17932&amp;D17932&amp;E17932&amp;F17932&amp;G17932&amp;H17932</f>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7932" s="142" t="s">
        <v>35029</v>
      </c>
      <c r="D17932" s="142" t="s">
        <v>35030</v>
      </c>
      <c r="E17932" s="142" t="s">
        <v>35031</v>
      </c>
      <c r="F17932" s="142" t="s">
        <v>35032</v>
      </c>
      <c r="G17932" s="142" t="s">
        <v>35033</v>
      </c>
      <c r="I17932" s="142" t="s">
        <v>1696</v>
      </c>
      <c r="J17932" s="142" t="n">
        <v>87.84</v>
      </c>
    </row>
    <row r="17933" customFormat="false" ht="12.75" hidden="false" customHeight="false" outlineLevel="0" collapsed="false">
      <c r="A17933" s="142" t="s">
        <v>35034</v>
      </c>
      <c r="B17933" s="663" t="str">
        <f aca="false">C17933&amp;D17933&amp;E17933&amp;F17933&amp;G17933&amp;H17933</f>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7933" s="142" t="s">
        <v>35029</v>
      </c>
      <c r="D17933" s="142" t="s">
        <v>35030</v>
      </c>
      <c r="E17933" s="142" t="s">
        <v>35031</v>
      </c>
      <c r="F17933" s="142" t="s">
        <v>35032</v>
      </c>
      <c r="G17933" s="142" t="s">
        <v>35033</v>
      </c>
      <c r="I17933" s="142" t="s">
        <v>1696</v>
      </c>
      <c r="J17933" s="142" t="n">
        <v>81.67</v>
      </c>
    </row>
    <row r="17934" customFormat="false" ht="12.75" hidden="false" customHeight="false" outlineLevel="0" collapsed="false">
      <c r="A17934" s="142" t="s">
        <v>35035</v>
      </c>
      <c r="B17934" s="663" t="str">
        <f aca="false">C17934&amp;D17934&amp;E17934&amp;F17934&amp;G17934&amp;H17934</f>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7934" s="142" t="s">
        <v>35036</v>
      </c>
      <c r="D17934" s="142" t="s">
        <v>35037</v>
      </c>
      <c r="E17934" s="142" t="s">
        <v>35038</v>
      </c>
      <c r="F17934" s="142" t="s">
        <v>35039</v>
      </c>
      <c r="G17934" s="142" t="s">
        <v>35040</v>
      </c>
      <c r="I17934" s="142" t="s">
        <v>1696</v>
      </c>
      <c r="J17934" s="142" t="n">
        <v>134.02</v>
      </c>
    </row>
    <row r="17935" customFormat="false" ht="12.75" hidden="false" customHeight="false" outlineLevel="0" collapsed="false">
      <c r="A17935" s="142" t="s">
        <v>35041</v>
      </c>
      <c r="B17935" s="663" t="str">
        <f aca="false">C17935&amp;D17935&amp;E17935&amp;F17935&amp;G17935&amp;H17935</f>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7935" s="142" t="s">
        <v>35036</v>
      </c>
      <c r="D17935" s="142" t="s">
        <v>35037</v>
      </c>
      <c r="E17935" s="142" t="s">
        <v>35038</v>
      </c>
      <c r="F17935" s="142" t="s">
        <v>35039</v>
      </c>
      <c r="G17935" s="142" t="s">
        <v>35040</v>
      </c>
      <c r="I17935" s="142" t="s">
        <v>1696</v>
      </c>
      <c r="J17935" s="142" t="n">
        <v>127.59</v>
      </c>
    </row>
    <row r="17936" customFormat="false" ht="12.75" hidden="false" customHeight="false" outlineLevel="0" collapsed="false">
      <c r="A17936" s="142" t="s">
        <v>35042</v>
      </c>
      <c r="B17936" s="663" t="str">
        <f aca="false">C17936&amp;D17936&amp;E17936&amp;F17936&amp;G17936&amp;H17936</f>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7936" s="142" t="s">
        <v>35043</v>
      </c>
      <c r="D17936" s="142" t="s">
        <v>35044</v>
      </c>
      <c r="E17936" s="142" t="s">
        <v>35045</v>
      </c>
      <c r="F17936" s="142" t="s">
        <v>35046</v>
      </c>
      <c r="G17936" s="142" t="s">
        <v>35047</v>
      </c>
      <c r="I17936" s="142" t="s">
        <v>1696</v>
      </c>
      <c r="J17936" s="142" t="n">
        <v>72.12</v>
      </c>
    </row>
    <row r="17937" customFormat="false" ht="12.75" hidden="false" customHeight="false" outlineLevel="0" collapsed="false">
      <c r="A17937" s="142" t="s">
        <v>35048</v>
      </c>
      <c r="B17937" s="663" t="str">
        <f aca="false">C17937&amp;D17937&amp;E17937&amp;F17937&amp;G17937&amp;H17937</f>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7937" s="142" t="s">
        <v>35043</v>
      </c>
      <c r="D17937" s="142" t="s">
        <v>35044</v>
      </c>
      <c r="E17937" s="142" t="s">
        <v>35045</v>
      </c>
      <c r="F17937" s="142" t="s">
        <v>35046</v>
      </c>
      <c r="G17937" s="142" t="s">
        <v>35047</v>
      </c>
      <c r="I17937" s="142" t="s">
        <v>1696</v>
      </c>
      <c r="J17937" s="142" t="n">
        <v>67.49</v>
      </c>
    </row>
    <row r="17938" customFormat="false" ht="12.75" hidden="false" customHeight="false" outlineLevel="0" collapsed="false">
      <c r="A17938" s="142" t="s">
        <v>35049</v>
      </c>
      <c r="B17938" s="663" t="str">
        <f aca="false">C17938&amp;D17938&amp;E17938&amp;F17938&amp;G17938&amp;H17938</f>
        <v>IMPERMEABILIZACAO AREA EXPOSTA,S/PROTECAO MECANICA E S/TRANSITO,USANDO MANTA ASFALTICA AUTOPROTEGIDA NA FACE EXTERNA C/UM FILME DE ALUMINIO,TIPO III-B ESP.4MM,APLICADA COM CHAMA DE MACARICO SOBRE PRIMER ASFALTICO,BASE AGUA OU SOLVENTE,CONSUMO DE 0,40KG/M2,INCLUSIVE ESTE</v>
      </c>
      <c r="C17938" s="142" t="s">
        <v>35050</v>
      </c>
      <c r="D17938" s="142" t="s">
        <v>35051</v>
      </c>
      <c r="E17938" s="142" t="s">
        <v>35052</v>
      </c>
      <c r="F17938" s="142" t="s">
        <v>35053</v>
      </c>
      <c r="G17938" s="142" t="s">
        <v>35054</v>
      </c>
      <c r="I17938" s="142" t="s">
        <v>1696</v>
      </c>
      <c r="J17938" s="142" t="n">
        <v>71.88</v>
      </c>
    </row>
    <row r="17939" customFormat="false" ht="12.75" hidden="false" customHeight="false" outlineLevel="0" collapsed="false">
      <c r="A17939" s="142" t="s">
        <v>35055</v>
      </c>
      <c r="B17939" s="663" t="str">
        <f aca="false">C17939&amp;D17939&amp;E17939&amp;F17939&amp;G17939&amp;H17939</f>
        <v>IMPERMEABILIZACAO AREA EXPOSTA,S/PROTECAO MECANICA E S/TRANSITO,USANDO MANTA ASFALTICA AUTOPROTEGIDA NA FACE EXTERNA C/UM FILME DE ALUMINIO,TIPO III-B ESP.4MM,APLICADA COM CHAMA DE MACARICO SOBRE PRIMER ASFALTICO,BASE AGUA OU SOLVENTE,CONSUMO DE 0,40KG/M2,INCLUSIVE ESTE</v>
      </c>
      <c r="C17939" s="142" t="s">
        <v>35050</v>
      </c>
      <c r="D17939" s="142" t="s">
        <v>35051</v>
      </c>
      <c r="E17939" s="142" t="s">
        <v>35052</v>
      </c>
      <c r="F17939" s="142" t="s">
        <v>35053</v>
      </c>
      <c r="G17939" s="142" t="s">
        <v>35054</v>
      </c>
      <c r="I17939" s="142" t="s">
        <v>1696</v>
      </c>
      <c r="J17939" s="142" t="n">
        <v>67.25</v>
      </c>
    </row>
    <row r="17940" customFormat="false" ht="12.75" hidden="false" customHeight="false" outlineLevel="0" collapsed="false">
      <c r="A17940" s="142" t="s">
        <v>35056</v>
      </c>
      <c r="B17940" s="663" t="str">
        <f aca="false">C17940&amp;D17940&amp;E17940&amp;F17940&amp;G17940&amp;H17940</f>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7940" s="142" t="s">
        <v>35057</v>
      </c>
      <c r="D17940" s="142" t="s">
        <v>35058</v>
      </c>
      <c r="E17940" s="142" t="s">
        <v>35059</v>
      </c>
      <c r="F17940" s="142" t="s">
        <v>35060</v>
      </c>
      <c r="G17940" s="142" t="s">
        <v>35061</v>
      </c>
      <c r="I17940" s="142" t="s">
        <v>1696</v>
      </c>
      <c r="J17940" s="142" t="n">
        <v>63.16</v>
      </c>
    </row>
    <row r="17941" customFormat="false" ht="12.75" hidden="false" customHeight="false" outlineLevel="0" collapsed="false">
      <c r="A17941" s="142" t="s">
        <v>35062</v>
      </c>
      <c r="B17941" s="663" t="str">
        <f aca="false">C17941&amp;D17941&amp;E17941&amp;F17941&amp;G17941&amp;H17941</f>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7941" s="142" t="s">
        <v>35057</v>
      </c>
      <c r="D17941" s="142" t="s">
        <v>35058</v>
      </c>
      <c r="E17941" s="142" t="s">
        <v>35059</v>
      </c>
      <c r="F17941" s="142" t="s">
        <v>35060</v>
      </c>
      <c r="G17941" s="142" t="s">
        <v>35061</v>
      </c>
      <c r="I17941" s="142" t="s">
        <v>1696</v>
      </c>
      <c r="J17941" s="142" t="n">
        <v>58.54</v>
      </c>
    </row>
    <row r="17942" customFormat="false" ht="12.75" hidden="false" customHeight="false" outlineLevel="0" collapsed="false">
      <c r="A17942" s="142" t="s">
        <v>35063</v>
      </c>
      <c r="B17942" s="663" t="str">
        <f aca="false">C17942&amp;D17942&amp;E17942&amp;F17942&amp;G17942&amp;H17942</f>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7942" s="142" t="s">
        <v>35057</v>
      </c>
      <c r="D17942" s="142" t="s">
        <v>35058</v>
      </c>
      <c r="E17942" s="142" t="s">
        <v>35064</v>
      </c>
      <c r="F17942" s="142" t="s">
        <v>35065</v>
      </c>
      <c r="G17942" s="142" t="s">
        <v>35066</v>
      </c>
      <c r="I17942" s="142" t="s">
        <v>1696</v>
      </c>
      <c r="J17942" s="142" t="n">
        <v>72.46</v>
      </c>
    </row>
    <row r="17943" customFormat="false" ht="12.75" hidden="false" customHeight="false" outlineLevel="0" collapsed="false">
      <c r="A17943" s="142" t="s">
        <v>35067</v>
      </c>
      <c r="B17943" s="663" t="str">
        <f aca="false">C17943&amp;D17943&amp;E17943&amp;F17943&amp;G17943&amp;H17943</f>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7943" s="142" t="s">
        <v>35057</v>
      </c>
      <c r="D17943" s="142" t="s">
        <v>35058</v>
      </c>
      <c r="E17943" s="142" t="s">
        <v>35064</v>
      </c>
      <c r="F17943" s="142" t="s">
        <v>35065</v>
      </c>
      <c r="G17943" s="142" t="s">
        <v>35066</v>
      </c>
      <c r="I17943" s="142" t="s">
        <v>1696</v>
      </c>
      <c r="J17943" s="142" t="n">
        <v>67.83</v>
      </c>
    </row>
    <row r="17944" customFormat="false" ht="12.75" hidden="false" customHeight="false" outlineLevel="0" collapsed="false">
      <c r="A17944" s="142" t="s">
        <v>35068</v>
      </c>
      <c r="B17944" s="663" t="str">
        <f aca="false">C17944&amp;D17944&amp;E17944&amp;F17944&amp;G17944&amp;H17944</f>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7944" s="142" t="s">
        <v>35069</v>
      </c>
      <c r="D17944" s="142" t="s">
        <v>35070</v>
      </c>
      <c r="E17944" s="142" t="s">
        <v>35071</v>
      </c>
      <c r="F17944" s="142" t="s">
        <v>35072</v>
      </c>
      <c r="G17944" s="142" t="s">
        <v>35073</v>
      </c>
      <c r="H17944" s="142" t="s">
        <v>35074</v>
      </c>
      <c r="I17944" s="142" t="s">
        <v>1696</v>
      </c>
      <c r="J17944" s="142" t="n">
        <v>76.75</v>
      </c>
    </row>
    <row r="17945" customFormat="false" ht="12.75" hidden="false" customHeight="false" outlineLevel="0" collapsed="false">
      <c r="A17945" s="142" t="s">
        <v>35075</v>
      </c>
      <c r="B17945" s="663" t="str">
        <f aca="false">C17945&amp;D17945&amp;E17945&amp;F17945&amp;G17945&amp;H17945</f>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7945" s="142" t="s">
        <v>35069</v>
      </c>
      <c r="D17945" s="142" t="s">
        <v>35070</v>
      </c>
      <c r="E17945" s="142" t="s">
        <v>35071</v>
      </c>
      <c r="F17945" s="142" t="s">
        <v>35072</v>
      </c>
      <c r="G17945" s="142" t="s">
        <v>35073</v>
      </c>
      <c r="H17945" s="142" t="s">
        <v>35074</v>
      </c>
      <c r="I17945" s="142" t="s">
        <v>1696</v>
      </c>
      <c r="J17945" s="142" t="n">
        <v>72.13</v>
      </c>
    </row>
    <row r="17946" customFormat="false" ht="12.75" hidden="false" customHeight="false" outlineLevel="0" collapsed="false">
      <c r="A17946" s="142" t="s">
        <v>35076</v>
      </c>
      <c r="B17946" s="663" t="str">
        <f aca="false">C17946&amp;D17946&amp;E17946&amp;F17946&amp;G17946&amp;H17946</f>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7946" s="142" t="s">
        <v>35077</v>
      </c>
      <c r="D17946" s="142" t="s">
        <v>35078</v>
      </c>
      <c r="E17946" s="142" t="s">
        <v>35079</v>
      </c>
      <c r="F17946" s="142" t="s">
        <v>35080</v>
      </c>
      <c r="G17946" s="142" t="s">
        <v>35081</v>
      </c>
      <c r="H17946" s="142" t="s">
        <v>35082</v>
      </c>
      <c r="I17946" s="142" t="s">
        <v>1696</v>
      </c>
      <c r="J17946" s="142" t="n">
        <v>119.45</v>
      </c>
    </row>
    <row r="17947" customFormat="false" ht="12.75" hidden="false" customHeight="false" outlineLevel="0" collapsed="false">
      <c r="A17947" s="142" t="s">
        <v>35083</v>
      </c>
      <c r="B17947" s="663" t="str">
        <f aca="false">C17947&amp;D17947&amp;E17947&amp;F17947&amp;G17947&amp;H17947</f>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7947" s="142" t="s">
        <v>35077</v>
      </c>
      <c r="D17947" s="142" t="s">
        <v>35078</v>
      </c>
      <c r="E17947" s="142" t="s">
        <v>35079</v>
      </c>
      <c r="F17947" s="142" t="s">
        <v>35080</v>
      </c>
      <c r="G17947" s="142" t="s">
        <v>35081</v>
      </c>
      <c r="H17947" s="142" t="s">
        <v>35082</v>
      </c>
      <c r="I17947" s="142" t="s">
        <v>1696</v>
      </c>
      <c r="J17947" s="142" t="n">
        <v>113.8</v>
      </c>
    </row>
    <row r="17948" customFormat="false" ht="12.75" hidden="false" customHeight="false" outlineLevel="0" collapsed="false">
      <c r="A17948" s="142" t="s">
        <v>35084</v>
      </c>
      <c r="B17948" s="663" t="str">
        <f aca="false">C17948&amp;D17948&amp;E17948&amp;F17948&amp;G17948&amp;H17948</f>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7948" s="142" t="s">
        <v>35085</v>
      </c>
      <c r="D17948" s="142" t="s">
        <v>35086</v>
      </c>
      <c r="E17948" s="142" t="s">
        <v>35087</v>
      </c>
      <c r="F17948" s="142" t="s">
        <v>35088</v>
      </c>
      <c r="G17948" s="142" t="s">
        <v>35089</v>
      </c>
      <c r="H17948" s="142" t="s">
        <v>35090</v>
      </c>
      <c r="I17948" s="142" t="s">
        <v>1696</v>
      </c>
      <c r="J17948" s="142" t="n">
        <v>147.63</v>
      </c>
    </row>
    <row r="17949" customFormat="false" ht="12.75" hidden="false" customHeight="false" outlineLevel="0" collapsed="false">
      <c r="A17949" s="142" t="s">
        <v>35091</v>
      </c>
      <c r="B17949" s="663" t="str">
        <f aca="false">C17949&amp;D17949&amp;E17949&amp;F17949&amp;G17949&amp;H17949</f>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7949" s="142" t="s">
        <v>35085</v>
      </c>
      <c r="D17949" s="142" t="s">
        <v>35086</v>
      </c>
      <c r="E17949" s="142" t="s">
        <v>35087</v>
      </c>
      <c r="F17949" s="142" t="s">
        <v>35088</v>
      </c>
      <c r="G17949" s="142" t="s">
        <v>35089</v>
      </c>
      <c r="H17949" s="142" t="s">
        <v>35090</v>
      </c>
      <c r="I17949" s="142" t="s">
        <v>1696</v>
      </c>
      <c r="J17949" s="142" t="n">
        <v>141.2</v>
      </c>
    </row>
    <row r="17950" customFormat="false" ht="12.75" hidden="false" customHeight="false" outlineLevel="0" collapsed="false">
      <c r="A17950" s="142" t="s">
        <v>35092</v>
      </c>
      <c r="B17950" s="663" t="str">
        <f aca="false">C17950&amp;D17950&amp;E17950&amp;F17950&amp;G17950&amp;H17950</f>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7950" s="142" t="s">
        <v>35093</v>
      </c>
      <c r="D17950" s="142" t="s">
        <v>35094</v>
      </c>
      <c r="E17950" s="142" t="s">
        <v>35095</v>
      </c>
      <c r="F17950" s="142" t="s">
        <v>35096</v>
      </c>
      <c r="G17950" s="142" t="s">
        <v>35097</v>
      </c>
      <c r="H17950" s="142" t="s">
        <v>35098</v>
      </c>
      <c r="I17950" s="142" t="s">
        <v>1696</v>
      </c>
      <c r="J17950" s="142" t="n">
        <v>75.34</v>
      </c>
    </row>
    <row r="17951" customFormat="false" ht="12.75" hidden="false" customHeight="false" outlineLevel="0" collapsed="false">
      <c r="A17951" s="142" t="s">
        <v>35099</v>
      </c>
      <c r="B17951" s="663" t="str">
        <f aca="false">C17951&amp;D17951&amp;E17951&amp;F17951&amp;G17951&amp;H17951</f>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7951" s="142" t="s">
        <v>35093</v>
      </c>
      <c r="D17951" s="142" t="s">
        <v>35094</v>
      </c>
      <c r="E17951" s="142" t="s">
        <v>35095</v>
      </c>
      <c r="F17951" s="142" t="s">
        <v>35096</v>
      </c>
      <c r="G17951" s="142" t="s">
        <v>35097</v>
      </c>
      <c r="H17951" s="142" t="s">
        <v>35098</v>
      </c>
      <c r="I17951" s="142" t="s">
        <v>1696</v>
      </c>
      <c r="J17951" s="142" t="n">
        <v>68.88</v>
      </c>
    </row>
    <row r="17952" customFormat="false" ht="12.75" hidden="false" customHeight="false" outlineLevel="0" collapsed="false">
      <c r="A17952" s="142" t="s">
        <v>35100</v>
      </c>
      <c r="B17952" s="663" t="str">
        <f aca="false">C17952&amp;D17952&amp;E17952&amp;F17952&amp;G17952&amp;H17952</f>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7952" s="142" t="s">
        <v>35093</v>
      </c>
      <c r="D17952" s="142" t="s">
        <v>35101</v>
      </c>
      <c r="E17952" s="142" t="s">
        <v>35102</v>
      </c>
      <c r="F17952" s="142" t="s">
        <v>35103</v>
      </c>
      <c r="G17952" s="142" t="s">
        <v>35104</v>
      </c>
      <c r="H17952" s="142" t="s">
        <v>35105</v>
      </c>
      <c r="I17952" s="142" t="s">
        <v>1696</v>
      </c>
      <c r="J17952" s="142" t="n">
        <v>90.41</v>
      </c>
    </row>
    <row r="17953" customFormat="false" ht="12.75" hidden="false" customHeight="false" outlineLevel="0" collapsed="false">
      <c r="A17953" s="142" t="s">
        <v>35106</v>
      </c>
      <c r="B17953" s="663" t="str">
        <f aca="false">C17953&amp;D17953&amp;E17953&amp;F17953&amp;G17953&amp;H17953</f>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7953" s="142" t="s">
        <v>35093</v>
      </c>
      <c r="D17953" s="142" t="s">
        <v>35101</v>
      </c>
      <c r="E17953" s="142" t="s">
        <v>35102</v>
      </c>
      <c r="F17953" s="142" t="s">
        <v>35103</v>
      </c>
      <c r="G17953" s="142" t="s">
        <v>35104</v>
      </c>
      <c r="H17953" s="142" t="s">
        <v>35105</v>
      </c>
      <c r="I17953" s="142" t="s">
        <v>1696</v>
      </c>
      <c r="J17953" s="142" t="n">
        <v>83.85</v>
      </c>
    </row>
    <row r="17954" customFormat="false" ht="12.75" hidden="false" customHeight="false" outlineLevel="0" collapsed="false">
      <c r="A17954" s="142" t="s">
        <v>35107</v>
      </c>
      <c r="B17954" s="663" t="str">
        <f aca="false">C17954&amp;D17954&amp;E17954&amp;F17954&amp;G17954&amp;H17954</f>
        <v>IMPERMEABILIZANTE DE RESERVATORIO DE AGUA POTAVEL,TANQUE/PISCINA EM CONCRETO ENTERRADO,SUJEITO A LENCOL FREATICO E PRESSAO POSITIVA,SISTEMA DE CRISTALIZACAO COMPOSTO DE 3 PRODUTOSE BASE MINERAL,QUE PENETRAM PROFUNDAMENTE POR EFEITO DE OSMOSE</v>
      </c>
      <c r="C17954" s="142" t="s">
        <v>35108</v>
      </c>
      <c r="D17954" s="142" t="s">
        <v>35109</v>
      </c>
      <c r="E17954" s="142" t="s">
        <v>35110</v>
      </c>
      <c r="F17954" s="142" t="s">
        <v>35111</v>
      </c>
      <c r="G17954" s="142" t="s">
        <v>35112</v>
      </c>
      <c r="I17954" s="142" t="s">
        <v>1696</v>
      </c>
      <c r="J17954" s="142" t="n">
        <v>89.51</v>
      </c>
    </row>
    <row r="17955" customFormat="false" ht="12.75" hidden="false" customHeight="false" outlineLevel="0" collapsed="false">
      <c r="A17955" s="142" t="s">
        <v>35113</v>
      </c>
      <c r="B17955" s="663" t="str">
        <f aca="false">C17955&amp;D17955&amp;E17955&amp;F17955&amp;G17955&amp;H17955</f>
        <v>IMPERMEABILIZANTE DE RESERVATORIO DE AGUA POTAVEL,TANQUE/PISCINA EM CONCRETO ENTERRADO,SUJEITO A LENCOL FREATICO E PRESSAO POSITIVA,SISTEMA DE CRISTALIZACAO COMPOSTO DE 3 PRODUTOSE BASE MINERAL,QUE PENETRAM PROFUNDAMENTE POR EFEITO DE OSMOSE</v>
      </c>
      <c r="C17955" s="142" t="s">
        <v>35108</v>
      </c>
      <c r="D17955" s="142" t="s">
        <v>35109</v>
      </c>
      <c r="E17955" s="142" t="s">
        <v>35110</v>
      </c>
      <c r="F17955" s="142" t="s">
        <v>35111</v>
      </c>
      <c r="G17955" s="142" t="s">
        <v>35112</v>
      </c>
      <c r="I17955" s="142" t="s">
        <v>1696</v>
      </c>
      <c r="J17955" s="142" t="n">
        <v>83.46</v>
      </c>
    </row>
    <row r="17956" customFormat="false" ht="12.75" hidden="false" customHeight="false" outlineLevel="0" collapsed="false">
      <c r="A17956" s="142" t="s">
        <v>35114</v>
      </c>
      <c r="B17956" s="663" t="str">
        <f aca="false">C17956&amp;D17956&amp;E17956&amp;F17956&amp;G17956&amp;H17956</f>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7956" s="142" t="s">
        <v>35115</v>
      </c>
      <c r="D17956" s="142" t="s">
        <v>35116</v>
      </c>
      <c r="E17956" s="142" t="s">
        <v>35117</v>
      </c>
      <c r="F17956" s="142" t="s">
        <v>35118</v>
      </c>
      <c r="G17956" s="142" t="s">
        <v>35119</v>
      </c>
      <c r="H17956" s="142" t="s">
        <v>35120</v>
      </c>
      <c r="I17956" s="142" t="s">
        <v>1696</v>
      </c>
      <c r="J17956" s="142" t="n">
        <v>78.19</v>
      </c>
    </row>
    <row r="17957" customFormat="false" ht="12.75" hidden="false" customHeight="false" outlineLevel="0" collapsed="false">
      <c r="A17957" s="142" t="s">
        <v>35121</v>
      </c>
      <c r="B17957" s="663" t="str">
        <f aca="false">C17957&amp;D17957&amp;E17957&amp;F17957&amp;G17957&amp;H17957</f>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7957" s="142" t="s">
        <v>35115</v>
      </c>
      <c r="D17957" s="142" t="s">
        <v>35116</v>
      </c>
      <c r="E17957" s="142" t="s">
        <v>35117</v>
      </c>
      <c r="F17957" s="142" t="s">
        <v>35118</v>
      </c>
      <c r="G17957" s="142" t="s">
        <v>35119</v>
      </c>
      <c r="H17957" s="142" t="s">
        <v>35120</v>
      </c>
      <c r="I17957" s="142" t="s">
        <v>1696</v>
      </c>
      <c r="J17957" s="142" t="n">
        <v>72.15</v>
      </c>
    </row>
    <row r="17958" customFormat="false" ht="12.75" hidden="false" customHeight="false" outlineLevel="0" collapsed="false">
      <c r="A17958" s="142" t="s">
        <v>35122</v>
      </c>
      <c r="B17958" s="663" t="str">
        <f aca="false">C17958&amp;D17958&amp;E17958&amp;F17958&amp;G17958&amp;H17958</f>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7958" s="142" t="s">
        <v>35123</v>
      </c>
      <c r="D17958" s="142" t="s">
        <v>35124</v>
      </c>
      <c r="E17958" s="142" t="s">
        <v>35125</v>
      </c>
      <c r="F17958" s="142" t="s">
        <v>35126</v>
      </c>
      <c r="G17958" s="142" t="s">
        <v>35127</v>
      </c>
      <c r="H17958" s="142" t="s">
        <v>35128</v>
      </c>
      <c r="I17958" s="142" t="s">
        <v>1696</v>
      </c>
      <c r="J17958" s="142" t="n">
        <v>70.02</v>
      </c>
    </row>
    <row r="17959" customFormat="false" ht="12.75" hidden="false" customHeight="false" outlineLevel="0" collapsed="false">
      <c r="A17959" s="142" t="s">
        <v>35129</v>
      </c>
      <c r="B17959" s="663" t="str">
        <f aca="false">C17959&amp;D17959&amp;E17959&amp;F17959&amp;G17959&amp;H17959</f>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7959" s="142" t="s">
        <v>35123</v>
      </c>
      <c r="D17959" s="142" t="s">
        <v>35124</v>
      </c>
      <c r="E17959" s="142" t="s">
        <v>35125</v>
      </c>
      <c r="F17959" s="142" t="s">
        <v>35126</v>
      </c>
      <c r="G17959" s="142" t="s">
        <v>35127</v>
      </c>
      <c r="H17959" s="142" t="s">
        <v>35128</v>
      </c>
      <c r="I17959" s="142" t="s">
        <v>1696</v>
      </c>
      <c r="J17959" s="142" t="n">
        <v>62.5</v>
      </c>
    </row>
    <row r="17960" customFormat="false" ht="12.75" hidden="false" customHeight="false" outlineLevel="0" collapsed="false">
      <c r="A17960" s="142" t="s">
        <v>35130</v>
      </c>
      <c r="B17960" s="663" t="str">
        <f aca="false">C17960&amp;D17960&amp;E17960&amp;F17960&amp;G17960&amp;H17960</f>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7960" s="142" t="s">
        <v>35131</v>
      </c>
      <c r="D17960" s="142" t="s">
        <v>35132</v>
      </c>
      <c r="E17960" s="142" t="s">
        <v>35133</v>
      </c>
      <c r="F17960" s="142" t="s">
        <v>35134</v>
      </c>
      <c r="G17960" s="142" t="s">
        <v>35135</v>
      </c>
      <c r="I17960" s="142" t="s">
        <v>1696</v>
      </c>
      <c r="J17960" s="142" t="n">
        <v>85.35</v>
      </c>
    </row>
    <row r="17961" customFormat="false" ht="12.75" hidden="false" customHeight="false" outlineLevel="0" collapsed="false">
      <c r="A17961" s="142" t="s">
        <v>35136</v>
      </c>
      <c r="B17961" s="663" t="str">
        <f aca="false">C17961&amp;D17961&amp;E17961&amp;F17961&amp;G17961&amp;H17961</f>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7961" s="142" t="s">
        <v>35131</v>
      </c>
      <c r="D17961" s="142" t="s">
        <v>35132</v>
      </c>
      <c r="E17961" s="142" t="s">
        <v>35133</v>
      </c>
      <c r="F17961" s="142" t="s">
        <v>35134</v>
      </c>
      <c r="G17961" s="142" t="s">
        <v>35135</v>
      </c>
      <c r="I17961" s="142" t="s">
        <v>1696</v>
      </c>
      <c r="J17961" s="142" t="n">
        <v>79.31</v>
      </c>
    </row>
    <row r="17962" customFormat="false" ht="12.75" hidden="false" customHeight="false" outlineLevel="0" collapsed="false">
      <c r="A17962" s="142" t="s">
        <v>35137</v>
      </c>
      <c r="B17962" s="663" t="str">
        <f aca="false">C17962&amp;D17962&amp;E17962&amp;F17962&amp;G17962&amp;H17962</f>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7962" s="142" t="s">
        <v>35138</v>
      </c>
      <c r="D17962" s="142" t="s">
        <v>35139</v>
      </c>
      <c r="E17962" s="142" t="s">
        <v>35140</v>
      </c>
      <c r="F17962" s="142" t="s">
        <v>35141</v>
      </c>
      <c r="G17962" s="142" t="s">
        <v>35142</v>
      </c>
      <c r="H17962" s="142" t="s">
        <v>35143</v>
      </c>
      <c r="I17962" s="142" t="s">
        <v>1696</v>
      </c>
      <c r="J17962" s="142" t="n">
        <v>80.02</v>
      </c>
    </row>
    <row r="17963" customFormat="false" ht="12.75" hidden="false" customHeight="false" outlineLevel="0" collapsed="false">
      <c r="A17963" s="142" t="s">
        <v>35144</v>
      </c>
      <c r="B17963" s="663" t="str">
        <f aca="false">C17963&amp;D17963&amp;E17963&amp;F17963&amp;G17963&amp;H17963</f>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7963" s="142" t="s">
        <v>35138</v>
      </c>
      <c r="D17963" s="142" t="s">
        <v>35139</v>
      </c>
      <c r="E17963" s="142" t="s">
        <v>35140</v>
      </c>
      <c r="F17963" s="142" t="s">
        <v>35141</v>
      </c>
      <c r="G17963" s="142" t="s">
        <v>35142</v>
      </c>
      <c r="H17963" s="142" t="s">
        <v>35143</v>
      </c>
      <c r="I17963" s="142" t="s">
        <v>1696</v>
      </c>
      <c r="J17963" s="142" t="n">
        <v>73.98</v>
      </c>
    </row>
    <row r="17964" customFormat="false" ht="12.75" hidden="false" customHeight="false" outlineLevel="0" collapsed="false">
      <c r="A17964" s="142" t="s">
        <v>35145</v>
      </c>
      <c r="B17964" s="663" t="str">
        <f aca="false">C17964&amp;D17964&amp;E17964&amp;F17964&amp;G17964&amp;H17964</f>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7964" s="142" t="s">
        <v>35146</v>
      </c>
      <c r="D17964" s="142" t="s">
        <v>35147</v>
      </c>
      <c r="E17964" s="142" t="s">
        <v>35148</v>
      </c>
      <c r="F17964" s="142" t="s">
        <v>35149</v>
      </c>
      <c r="G17964" s="142" t="s">
        <v>35150</v>
      </c>
      <c r="H17964" s="142" t="s">
        <v>35151</v>
      </c>
      <c r="I17964" s="142" t="s">
        <v>1696</v>
      </c>
      <c r="J17964" s="142" t="n">
        <v>63.34</v>
      </c>
    </row>
    <row r="17965" customFormat="false" ht="12.75" hidden="false" customHeight="false" outlineLevel="0" collapsed="false">
      <c r="A17965" s="142" t="s">
        <v>35152</v>
      </c>
      <c r="B17965" s="663" t="str">
        <f aca="false">C17965&amp;D17965&amp;E17965&amp;F17965&amp;G17965&amp;H17965</f>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7965" s="142" t="s">
        <v>35146</v>
      </c>
      <c r="D17965" s="142" t="s">
        <v>35147</v>
      </c>
      <c r="E17965" s="142" t="s">
        <v>35148</v>
      </c>
      <c r="F17965" s="142" t="s">
        <v>35149</v>
      </c>
      <c r="G17965" s="142" t="s">
        <v>35150</v>
      </c>
      <c r="H17965" s="142" t="s">
        <v>35151</v>
      </c>
      <c r="I17965" s="142" t="s">
        <v>1696</v>
      </c>
      <c r="J17965" s="142" t="n">
        <v>56.52</v>
      </c>
    </row>
    <row r="17966" customFormat="false" ht="12.75" hidden="false" customHeight="false" outlineLevel="0" collapsed="false">
      <c r="A17966" s="142" t="s">
        <v>35153</v>
      </c>
      <c r="B17966" s="663" t="str">
        <f aca="false">C17966&amp;D17966&amp;E17966&amp;F17966&amp;G17966&amp;H17966</f>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7966" s="142" t="s">
        <v>35154</v>
      </c>
      <c r="D17966" s="142" t="s">
        <v>35155</v>
      </c>
      <c r="E17966" s="142" t="s">
        <v>35156</v>
      </c>
      <c r="F17966" s="142" t="s">
        <v>35157</v>
      </c>
      <c r="G17966" s="142" t="s">
        <v>35158</v>
      </c>
      <c r="H17966" s="142" t="s">
        <v>35159</v>
      </c>
      <c r="I17966" s="142" t="s">
        <v>1696</v>
      </c>
      <c r="J17966" s="142" t="n">
        <v>63.34</v>
      </c>
    </row>
    <row r="17967" customFormat="false" ht="12.75" hidden="false" customHeight="false" outlineLevel="0" collapsed="false">
      <c r="A17967" s="142" t="s">
        <v>35160</v>
      </c>
      <c r="B17967" s="663" t="str">
        <f aca="false">C17967&amp;D17967&amp;E17967&amp;F17967&amp;G17967&amp;H17967</f>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7967" s="142" t="s">
        <v>35154</v>
      </c>
      <c r="D17967" s="142" t="s">
        <v>35155</v>
      </c>
      <c r="E17967" s="142" t="s">
        <v>35156</v>
      </c>
      <c r="F17967" s="142" t="s">
        <v>35157</v>
      </c>
      <c r="G17967" s="142" t="s">
        <v>35158</v>
      </c>
      <c r="H17967" s="142" t="s">
        <v>35159</v>
      </c>
      <c r="I17967" s="142" t="s">
        <v>1696</v>
      </c>
      <c r="J17967" s="142" t="n">
        <v>56.52</v>
      </c>
    </row>
    <row r="17968" customFormat="false" ht="12.75" hidden="false" customHeight="false" outlineLevel="0" collapsed="false">
      <c r="A17968" s="142" t="s">
        <v>35161</v>
      </c>
      <c r="B17968" s="663" t="str">
        <f aca="false">C17968&amp;D17968&amp;E17968&amp;F17968&amp;G17968&amp;H17968</f>
        <v>IMPERMEABILIZACAO ELASTICA PARA ETE-ESTACAO TRAT.ESGOTO,RESEVATORIO TANQUE ELEVADO OU APOIADO,CONTATO ESGOTO COM MEMBRANA BASE POLIURETANO VEGETAL,ISENTO SOLVENTES,BAIXO TEOR VOC,BI-COMPONENTE,APLICADO A FRIO,2 OU 3 DEMAOS,CONS.2KG/M2,TELAPOLIESTER,SOBRE A 1ª DEMAO,MALHA 2X2MM</v>
      </c>
      <c r="C17968" s="142" t="s">
        <v>35162</v>
      </c>
      <c r="D17968" s="142" t="s">
        <v>35163</v>
      </c>
      <c r="E17968" s="142" t="s">
        <v>35164</v>
      </c>
      <c r="F17968" s="142" t="s">
        <v>35165</v>
      </c>
      <c r="G17968" s="142" t="s">
        <v>35166</v>
      </c>
      <c r="I17968" s="142" t="s">
        <v>1696</v>
      </c>
      <c r="J17968" s="142" t="n">
        <v>194.81</v>
      </c>
    </row>
    <row r="17969" customFormat="false" ht="12.75" hidden="false" customHeight="false" outlineLevel="0" collapsed="false">
      <c r="A17969" s="142" t="s">
        <v>35167</v>
      </c>
      <c r="B17969" s="663" t="str">
        <f aca="false">C17969&amp;D17969&amp;E17969&amp;F17969&amp;G17969&amp;H17969</f>
        <v>IMPERMEABILIZACAO ELASTICA PARA ETE-ESTACAO TRAT.ESGOTO,RESEVATORIO TANQUE ELEVADO OU APOIADO,CONTATO ESGOTO COM MEMBRANA BASE POLIURETANO VEGETAL,ISENTO SOLVENTES,BAIXO TEOR VOC,BI-COMPONENTE,APLICADO A FRIO,2 OU 3 DEMAOS,CONS.2KG/M2,TELAPOLIESTER,SOBRE A 1ª DEMAO,MALHA 2X2MM</v>
      </c>
      <c r="C17969" s="142" t="s">
        <v>35162</v>
      </c>
      <c r="D17969" s="142" t="s">
        <v>35163</v>
      </c>
      <c r="E17969" s="142" t="s">
        <v>35164</v>
      </c>
      <c r="F17969" s="142" t="s">
        <v>35165</v>
      </c>
      <c r="G17969" s="142" t="s">
        <v>35166</v>
      </c>
      <c r="I17969" s="142" t="s">
        <v>1696</v>
      </c>
      <c r="J17969" s="142" t="n">
        <v>188.77</v>
      </c>
    </row>
    <row r="17970" customFormat="false" ht="12.75" hidden="false" customHeight="false" outlineLevel="0" collapsed="false">
      <c r="A17970" s="142" t="s">
        <v>35168</v>
      </c>
      <c r="B17970" s="663" t="str">
        <f aca="false">C17970&amp;D17970&amp;E17970&amp;F17970&amp;G17970&amp;H17970</f>
        <v>IMPERMEABILIZACAO ELASTICA PARA ETE-ESTACAO TRAT.ESGOTO,RESERVATORIO TANQUE ELEVADO OU APOIADO,CONTATO COM ESGOTO,COM REVESTIMENTO ANTI-CORROSIVO,BASE POLIUREIA AROMATICA,PARA APLICACAO MEIO MAQUINA SPRAY DE ALTA PRESSAO COM CONTROLE DE TEMPERATURA,CONSUMO 1,2KG/MM/M2</v>
      </c>
      <c r="C17970" s="142" t="s">
        <v>35162</v>
      </c>
      <c r="D17970" s="142" t="s">
        <v>35169</v>
      </c>
      <c r="E17970" s="142" t="s">
        <v>35170</v>
      </c>
      <c r="F17970" s="142" t="s">
        <v>35171</v>
      </c>
      <c r="G17970" s="142" t="s">
        <v>35172</v>
      </c>
      <c r="I17970" s="142" t="s">
        <v>1696</v>
      </c>
      <c r="J17970" s="142" t="n">
        <v>148.66</v>
      </c>
    </row>
    <row r="17971" customFormat="false" ht="12.75" hidden="false" customHeight="false" outlineLevel="0" collapsed="false">
      <c r="A17971" s="142" t="s">
        <v>35173</v>
      </c>
      <c r="B17971" s="663" t="str">
        <f aca="false">C17971&amp;D17971&amp;E17971&amp;F17971&amp;G17971&amp;H17971</f>
        <v>IMPERMEABILIZACAO ELASTICA PARA ETE-ESTACAO TRAT.ESGOTO,RESERVATORIO TANQUE ELEVADO OU APOIADO,CONTATO COM ESGOTO,COM REVESTIMENTO ANTI-CORROSIVO,BASE POLIUREIA AROMATICA,PARA APLICACAO MEIO MAQUINA SPRAY DE ALTA PRESSAO COM CONTROLE DE TEMPERATURA,CONSUMO 1,2KG/MM/M2</v>
      </c>
      <c r="C17971" s="142" t="s">
        <v>35162</v>
      </c>
      <c r="D17971" s="142" t="s">
        <v>35169</v>
      </c>
      <c r="E17971" s="142" t="s">
        <v>35170</v>
      </c>
      <c r="F17971" s="142" t="s">
        <v>35171</v>
      </c>
      <c r="G17971" s="142" t="s">
        <v>35172</v>
      </c>
      <c r="I17971" s="142" t="s">
        <v>1696</v>
      </c>
      <c r="J17971" s="142" t="n">
        <v>144.76</v>
      </c>
    </row>
    <row r="17972" customFormat="false" ht="12.75" hidden="false" customHeight="false" outlineLevel="0" collapsed="false">
      <c r="A17972" s="142" t="s">
        <v>35174</v>
      </c>
      <c r="B17972" s="663" t="str">
        <f aca="false">C17972&amp;D17972&amp;E17972&amp;F17972&amp;G17972&amp;H17972</f>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7972" s="142" t="s">
        <v>35175</v>
      </c>
      <c r="D17972" s="142" t="s">
        <v>35176</v>
      </c>
      <c r="E17972" s="142" t="s">
        <v>35177</v>
      </c>
      <c r="F17972" s="142" t="s">
        <v>35178</v>
      </c>
      <c r="G17972" s="142" t="s">
        <v>35179</v>
      </c>
      <c r="H17972" s="142" t="s">
        <v>35180</v>
      </c>
      <c r="I17972" s="142" t="s">
        <v>1696</v>
      </c>
      <c r="J17972" s="142" t="n">
        <v>198.05</v>
      </c>
    </row>
    <row r="17973" customFormat="false" ht="12.75" hidden="false" customHeight="false" outlineLevel="0" collapsed="false">
      <c r="A17973" s="142" t="s">
        <v>35181</v>
      </c>
      <c r="B17973" s="663" t="str">
        <f aca="false">C17973&amp;D17973&amp;E17973&amp;F17973&amp;G17973&amp;H17973</f>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7973" s="142" t="s">
        <v>35175</v>
      </c>
      <c r="D17973" s="142" t="s">
        <v>35176</v>
      </c>
      <c r="E17973" s="142" t="s">
        <v>35177</v>
      </c>
      <c r="F17973" s="142" t="s">
        <v>35178</v>
      </c>
      <c r="G17973" s="142" t="s">
        <v>35179</v>
      </c>
      <c r="H17973" s="142" t="s">
        <v>35180</v>
      </c>
      <c r="I17973" s="142" t="s">
        <v>1696</v>
      </c>
      <c r="J17973" s="142" t="n">
        <v>191.57</v>
      </c>
    </row>
    <row r="17974" customFormat="false" ht="12.75" hidden="false" customHeight="false" outlineLevel="0" collapsed="false">
      <c r="A17974" s="142" t="s">
        <v>35182</v>
      </c>
      <c r="B17974" s="663" t="str">
        <f aca="false">C17974&amp;D17974&amp;E17974&amp;F17974&amp;G17974&amp;H17974</f>
        <v>IMPERMEABILIZACAO ASFALTICA (HIDRO-ASFALTO),CONSUMO DE 1,2KG/M2,EXCLUSIVE PREPARO DA SUPERFICIE E PROTECAO MECANICA</v>
      </c>
      <c r="C17974" s="142" t="s">
        <v>35183</v>
      </c>
      <c r="D17974" s="142" t="s">
        <v>35184</v>
      </c>
      <c r="I17974" s="142" t="s">
        <v>1696</v>
      </c>
      <c r="J17974" s="142" t="n">
        <v>18.71</v>
      </c>
    </row>
    <row r="17975" customFormat="false" ht="12.75" hidden="false" customHeight="false" outlineLevel="0" collapsed="false">
      <c r="A17975" s="142" t="s">
        <v>35185</v>
      </c>
      <c r="B17975" s="663" t="str">
        <f aca="false">C17975&amp;D17975&amp;E17975&amp;F17975&amp;G17975&amp;H17975</f>
        <v>IMPERMEABILIZACAO ASFALTICA (HIDRO-ASFALTO),CONSUMO DE 1,2KG/M2,EXCLUSIVE PREPARO DA SUPERFICIE E PROTECAO MECANICA</v>
      </c>
      <c r="C17975" s="142" t="s">
        <v>35183</v>
      </c>
      <c r="D17975" s="142" t="s">
        <v>35184</v>
      </c>
      <c r="I17975" s="142" t="s">
        <v>1696</v>
      </c>
      <c r="J17975" s="142" t="n">
        <v>17.9</v>
      </c>
    </row>
    <row r="17976" customFormat="false" ht="12.75" hidden="false" customHeight="false" outlineLevel="0" collapsed="false">
      <c r="A17976" s="142" t="s">
        <v>35186</v>
      </c>
      <c r="B17976" s="663" t="str">
        <f aca="false">C17976&amp;D17976&amp;E17976&amp;F17976&amp;G17976&amp;H17976</f>
        <v>IMPERMEABILIZACAO ASFALTICA (HIDRO-ASFALTO),CONSUMO DE 0,6KG/M2,EXCLUSIVE PREPARO DA SUPERFICIE E PROTECAO MECANICA</v>
      </c>
      <c r="C17976" s="142" t="s">
        <v>35187</v>
      </c>
      <c r="D17976" s="142" t="s">
        <v>35184</v>
      </c>
      <c r="I17976" s="142" t="s">
        <v>1696</v>
      </c>
      <c r="J17976" s="142" t="n">
        <v>10.18</v>
      </c>
    </row>
    <row r="17977" customFormat="false" ht="12.75" hidden="false" customHeight="false" outlineLevel="0" collapsed="false">
      <c r="A17977" s="142" t="s">
        <v>35188</v>
      </c>
      <c r="B17977" s="663" t="str">
        <f aca="false">C17977&amp;D17977&amp;E17977&amp;F17977&amp;G17977&amp;H17977</f>
        <v>IMPERMEABILIZACAO ASFALTICA (HIDRO-ASFALTO),CONSUMO DE 0,6KG/M2,EXCLUSIVE PREPARO DA SUPERFICIE E PROTECAO MECANICA</v>
      </c>
      <c r="C17977" s="142" t="s">
        <v>35187</v>
      </c>
      <c r="D17977" s="142" t="s">
        <v>35184</v>
      </c>
      <c r="I17977" s="142" t="s">
        <v>1696</v>
      </c>
      <c r="J17977" s="142" t="n">
        <v>9.67</v>
      </c>
    </row>
    <row r="17978" customFormat="false" ht="12.75" hidden="false" customHeight="false" outlineLevel="0" collapsed="false">
      <c r="A17978" s="142" t="s">
        <v>35189</v>
      </c>
      <c r="B17978" s="663" t="str">
        <f aca="false">C17978&amp;D17978&amp;E17978&amp;F17978&amp;G17978&amp;H17978</f>
        <v>IMPERMEABILIZACAO ASFALTICA (HIDRO-ASFALTO),CONSUMO DE 0,2KG/M2,EXCLUSIVE PREPARO DA SUPERFICIE E PROTECAO MECANICA</v>
      </c>
      <c r="C17978" s="142" t="s">
        <v>35190</v>
      </c>
      <c r="D17978" s="142" t="s">
        <v>35184</v>
      </c>
      <c r="I17978" s="142" t="s">
        <v>1696</v>
      </c>
      <c r="J17978" s="142" t="n">
        <v>4.53</v>
      </c>
    </row>
    <row r="17979" customFormat="false" ht="12.75" hidden="false" customHeight="false" outlineLevel="0" collapsed="false">
      <c r="A17979" s="142" t="s">
        <v>35191</v>
      </c>
      <c r="B17979" s="663" t="str">
        <f aca="false">C17979&amp;D17979&amp;E17979&amp;F17979&amp;G17979&amp;H17979</f>
        <v>IMPERMEABILIZACAO ASFALTICA (HIDRO-ASFALTO),CONSUMO DE 0,2KG/M2,EXCLUSIVE PREPARO DA SUPERFICIE E PROTECAO MECANICA</v>
      </c>
      <c r="C17979" s="142" t="s">
        <v>35190</v>
      </c>
      <c r="D17979" s="142" t="s">
        <v>35184</v>
      </c>
      <c r="I17979" s="142" t="s">
        <v>1696</v>
      </c>
      <c r="J17979" s="142" t="n">
        <v>4.21</v>
      </c>
    </row>
    <row r="17980" customFormat="false" ht="12.75" hidden="false" customHeight="false" outlineLevel="0" collapsed="false">
      <c r="A17980" s="142" t="s">
        <v>35192</v>
      </c>
      <c r="B17980" s="663" t="str">
        <f aca="false">C17980&amp;D17980&amp;E17980&amp;F17980&amp;G17980&amp;H17980</f>
        <v>IMPERMEABILIZACAO ASFALTICA (HIDRO-ASFALTO),CONSUMO DE 2KG/M2,EM SUPERFICIES LISAS,DE PEQUENAS DIMENSOES,ESTRUTURANDO COM TELA DE POLIESTER # 2MMX2MM OS BOXES,CANTOS,RALOS E TUBOSEMERGENTES,EXCLUSIVE PREPARO DA SUPERFICIE E PROTECAO MECANICA</v>
      </c>
      <c r="C17980" s="142" t="s">
        <v>35193</v>
      </c>
      <c r="D17980" s="142" t="s">
        <v>35194</v>
      </c>
      <c r="E17980" s="142" t="s">
        <v>35195</v>
      </c>
      <c r="F17980" s="142" t="s">
        <v>35196</v>
      </c>
      <c r="G17980" s="142" t="s">
        <v>35197</v>
      </c>
      <c r="I17980" s="142" t="s">
        <v>1696</v>
      </c>
      <c r="J17980" s="142" t="n">
        <v>32.22</v>
      </c>
    </row>
    <row r="17981" customFormat="false" ht="12.75" hidden="false" customHeight="false" outlineLevel="0" collapsed="false">
      <c r="A17981" s="142" t="s">
        <v>35198</v>
      </c>
      <c r="B17981" s="663" t="str">
        <f aca="false">C17981&amp;D17981&amp;E17981&amp;F17981&amp;G17981&amp;H17981</f>
        <v>IMPERMEABILIZACAO ASFALTICA (HIDRO-ASFALTO),CONSUMO DE 2KG/M2,EM SUPERFICIES LISAS,DE PEQUENAS DIMENSOES,ESTRUTURANDO COM TELA DE POLIESTER # 2MMX2MM OS BOXES,CANTOS,RALOS E TUBOSEMERGENTES,EXCLUSIVE PREPARO DA SUPERFICIE E PROTECAO MECANICA</v>
      </c>
      <c r="C17981" s="142" t="s">
        <v>35193</v>
      </c>
      <c r="D17981" s="142" t="s">
        <v>35194</v>
      </c>
      <c r="E17981" s="142" t="s">
        <v>35195</v>
      </c>
      <c r="F17981" s="142" t="s">
        <v>35196</v>
      </c>
      <c r="G17981" s="142" t="s">
        <v>35197</v>
      </c>
      <c r="I17981" s="142" t="s">
        <v>1696</v>
      </c>
      <c r="J17981" s="142" t="n">
        <v>31.22</v>
      </c>
    </row>
    <row r="17982" customFormat="false" ht="12.75" hidden="false" customHeight="false" outlineLevel="0" collapsed="false">
      <c r="A17982" s="142" t="s">
        <v>35199</v>
      </c>
      <c r="B17982" s="663" t="str">
        <f aca="false">C17982&amp;D17982&amp;E17982&amp;F17982&amp;G17982&amp;H17982</f>
        <v>IMPERMEABILIZACAO DE BANHEIRO OU MARQUISE SUJEITA A TRAFEGOLEVE COM PROTECAO MECANICA,EXCLUSIVE ESTA,UTILIZANDO ELASTOMERO DE POLIURETANO (PRETO),APLICADO FRIO EM 0,3KG/M2/DEMAO,COM 5 DEMAOS</v>
      </c>
      <c r="C17982" s="142" t="s">
        <v>35200</v>
      </c>
      <c r="D17982" s="142" t="s">
        <v>35201</v>
      </c>
      <c r="E17982" s="142" t="s">
        <v>35202</v>
      </c>
      <c r="F17982" s="142" t="s">
        <v>35203</v>
      </c>
      <c r="I17982" s="142" t="s">
        <v>1696</v>
      </c>
      <c r="J17982" s="142" t="n">
        <v>141.33</v>
      </c>
    </row>
    <row r="17983" customFormat="false" ht="12.75" hidden="false" customHeight="false" outlineLevel="0" collapsed="false">
      <c r="A17983" s="142" t="s">
        <v>35204</v>
      </c>
      <c r="B17983" s="663" t="str">
        <f aca="false">C17983&amp;D17983&amp;E17983&amp;F17983&amp;G17983&amp;H17983</f>
        <v>IMPERMEABILIZACAO DE BANHEIRO OU MARQUISE SUJEITA A TRAFEGOLEVE COM PROTECAO MECANICA,EXCLUSIVE ESTA,UTILIZANDO ELASTOMERO DE POLIURETANO (PRETO),APLICADO FRIO EM 0,3KG/M2/DEMAO,COM 5 DEMAOS</v>
      </c>
      <c r="C17983" s="142" t="s">
        <v>35200</v>
      </c>
      <c r="D17983" s="142" t="s">
        <v>35201</v>
      </c>
      <c r="E17983" s="142" t="s">
        <v>35202</v>
      </c>
      <c r="F17983" s="142" t="s">
        <v>35203</v>
      </c>
      <c r="I17983" s="142" t="s">
        <v>1696</v>
      </c>
      <c r="J17983" s="142" t="n">
        <v>137</v>
      </c>
    </row>
    <row r="17984" customFormat="false" ht="12.75" hidden="false" customHeight="false" outlineLevel="0" collapsed="false">
      <c r="A17984" s="142" t="s">
        <v>35205</v>
      </c>
      <c r="B17984" s="663" t="str">
        <f aca="false">C17984&amp;D17984&amp;E17984&amp;F17984&amp;G17984&amp;H17984</f>
        <v>IMPERMEABILIZACAO DE BANHEIRO OU MARQUISE SUJEITA A TRAFEGOLEVE,COM PROTECAO MECANICA,EXCLUSIVE ESTA,UTILIZANDO ELASTOMERO DE POLIURETANO (PRETO),APLICADO A FRIO EM 0,3KG/M2/DEMAO,COM 3 DEMAOS</v>
      </c>
      <c r="C17984" s="142" t="s">
        <v>35200</v>
      </c>
      <c r="D17984" s="142" t="s">
        <v>35206</v>
      </c>
      <c r="E17984" s="142" t="s">
        <v>35207</v>
      </c>
      <c r="F17984" s="142" t="s">
        <v>35208</v>
      </c>
      <c r="I17984" s="142" t="s">
        <v>1696</v>
      </c>
      <c r="J17984" s="142" t="n">
        <v>93.36</v>
      </c>
    </row>
    <row r="17985" customFormat="false" ht="12.75" hidden="false" customHeight="false" outlineLevel="0" collapsed="false">
      <c r="A17985" s="142" t="s">
        <v>35209</v>
      </c>
      <c r="B17985" s="663" t="str">
        <f aca="false">C17985&amp;D17985&amp;E17985&amp;F17985&amp;G17985&amp;H17985</f>
        <v>IMPERMEABILIZACAO DE BANHEIRO OU MARQUISE SUJEITA A TRAFEGOLEVE,COM PROTECAO MECANICA,EXCLUSIVE ESTA,UTILIZANDO ELASTOMERO DE POLIURETANO (PRETO),APLICADO A FRIO EM 0,3KG/M2/DEMAO,COM 3 DEMAOS</v>
      </c>
      <c r="C17985" s="142" t="s">
        <v>35200</v>
      </c>
      <c r="D17985" s="142" t="s">
        <v>35206</v>
      </c>
      <c r="E17985" s="142" t="s">
        <v>35207</v>
      </c>
      <c r="F17985" s="142" t="s">
        <v>35208</v>
      </c>
      <c r="I17985" s="142" t="s">
        <v>1696</v>
      </c>
      <c r="J17985" s="142" t="n">
        <v>89.62</v>
      </c>
    </row>
    <row r="17986" customFormat="false" ht="12.75" hidden="false" customHeight="false" outlineLevel="0" collapsed="false">
      <c r="A17986" s="142" t="s">
        <v>35210</v>
      </c>
      <c r="B17986" s="663" t="str">
        <f aca="false">C17986&amp;D17986&amp;E17986&amp;F17986&amp;G17986&amp;H17986</f>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7986" s="142" t="s">
        <v>35211</v>
      </c>
      <c r="D17986" s="142" t="s">
        <v>35212</v>
      </c>
      <c r="E17986" s="142" t="s">
        <v>35213</v>
      </c>
      <c r="F17986" s="142" t="s">
        <v>35214</v>
      </c>
      <c r="G17986" s="142" t="s">
        <v>35215</v>
      </c>
      <c r="I17986" s="142" t="s">
        <v>1696</v>
      </c>
      <c r="J17986" s="142" t="n">
        <v>65.95</v>
      </c>
    </row>
    <row r="17987" customFormat="false" ht="12.75" hidden="false" customHeight="false" outlineLevel="0" collapsed="false">
      <c r="A17987" s="142" t="s">
        <v>35216</v>
      </c>
      <c r="B17987" s="663" t="str">
        <f aca="false">C17987&amp;D17987&amp;E17987&amp;F17987&amp;G17987&amp;H17987</f>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7987" s="142" t="s">
        <v>35211</v>
      </c>
      <c r="D17987" s="142" t="s">
        <v>35212</v>
      </c>
      <c r="E17987" s="142" t="s">
        <v>35213</v>
      </c>
      <c r="F17987" s="142" t="s">
        <v>35214</v>
      </c>
      <c r="G17987" s="142" t="s">
        <v>35215</v>
      </c>
      <c r="I17987" s="142" t="s">
        <v>1696</v>
      </c>
      <c r="J17987" s="142" t="n">
        <v>61.41</v>
      </c>
    </row>
    <row r="17988" customFormat="false" ht="12.75" hidden="false" customHeight="false" outlineLevel="0" collapsed="false">
      <c r="A17988" s="142" t="s">
        <v>35217</v>
      </c>
      <c r="B17988" s="663" t="str">
        <f aca="false">C17988&amp;D17988&amp;E17988&amp;F17988&amp;G17988&amp;H17988</f>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7988" s="142" t="s">
        <v>35218</v>
      </c>
      <c r="D17988" s="142" t="s">
        <v>35219</v>
      </c>
      <c r="E17988" s="142" t="s">
        <v>35220</v>
      </c>
      <c r="F17988" s="142" t="s">
        <v>35221</v>
      </c>
      <c r="G17988" s="142" t="s">
        <v>35222</v>
      </c>
      <c r="H17988" s="142" t="s">
        <v>35223</v>
      </c>
      <c r="I17988" s="142" t="s">
        <v>1696</v>
      </c>
      <c r="J17988" s="142" t="n">
        <v>86.99</v>
      </c>
    </row>
    <row r="17989" customFormat="false" ht="12.75" hidden="false" customHeight="false" outlineLevel="0" collapsed="false">
      <c r="A17989" s="142" t="s">
        <v>35224</v>
      </c>
      <c r="B17989" s="663" t="str">
        <f aca="false">C17989&amp;D17989&amp;E17989&amp;F17989&amp;G17989&amp;H17989</f>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7989" s="142" t="s">
        <v>35218</v>
      </c>
      <c r="D17989" s="142" t="s">
        <v>35219</v>
      </c>
      <c r="E17989" s="142" t="s">
        <v>35220</v>
      </c>
      <c r="F17989" s="142" t="s">
        <v>35221</v>
      </c>
      <c r="G17989" s="142" t="s">
        <v>35222</v>
      </c>
      <c r="H17989" s="142" t="s">
        <v>35223</v>
      </c>
      <c r="I17989" s="142" t="s">
        <v>1696</v>
      </c>
      <c r="J17989" s="142" t="n">
        <v>80.31</v>
      </c>
    </row>
    <row r="17990" customFormat="false" ht="12.75" hidden="false" customHeight="false" outlineLevel="0" collapsed="false">
      <c r="A17990" s="142" t="s">
        <v>35225</v>
      </c>
      <c r="B17990" s="663" t="str">
        <f aca="false">C17990&amp;D17990&amp;E17990&amp;F17990&amp;G17990&amp;H17990</f>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7990" s="142" t="s">
        <v>35226</v>
      </c>
      <c r="D17990" s="142" t="s">
        <v>35227</v>
      </c>
      <c r="E17990" s="142" t="s">
        <v>35228</v>
      </c>
      <c r="F17990" s="142" t="s">
        <v>35229</v>
      </c>
      <c r="G17990" s="142" t="s">
        <v>35230</v>
      </c>
      <c r="H17990" s="142" t="s">
        <v>35231</v>
      </c>
      <c r="I17990" s="142" t="s">
        <v>1696</v>
      </c>
      <c r="J17990" s="142" t="n">
        <v>196.43</v>
      </c>
    </row>
    <row r="17991" customFormat="false" ht="12.75" hidden="false" customHeight="false" outlineLevel="0" collapsed="false">
      <c r="A17991" s="142" t="s">
        <v>35232</v>
      </c>
      <c r="B17991" s="663" t="str">
        <f aca="false">C17991&amp;D17991&amp;E17991&amp;F17991&amp;G17991&amp;H17991</f>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7991" s="142" t="s">
        <v>35226</v>
      </c>
      <c r="D17991" s="142" t="s">
        <v>35227</v>
      </c>
      <c r="E17991" s="142" t="s">
        <v>35228</v>
      </c>
      <c r="F17991" s="142" t="s">
        <v>35229</v>
      </c>
      <c r="G17991" s="142" t="s">
        <v>35230</v>
      </c>
      <c r="H17991" s="142" t="s">
        <v>35231</v>
      </c>
      <c r="I17991" s="142" t="s">
        <v>1696</v>
      </c>
      <c r="J17991" s="142" t="n">
        <v>190.17</v>
      </c>
    </row>
    <row r="17992" customFormat="false" ht="12.75" hidden="false" customHeight="false" outlineLevel="0" collapsed="false">
      <c r="A17992" s="142" t="s">
        <v>35233</v>
      </c>
      <c r="B17992" s="663" t="str">
        <f aca="false">C17992&amp;D17992&amp;E17992&amp;F17992&amp;G17992&amp;H17992</f>
        <v>IMPERMEABILIZACAO ASFALTICA COMPOSTA DE PINTURA DE ASFALTO MODIFICADO,PLASTIFICANTE E ISENTO DE SOLVENTES ORGANICOS,APLICADO A FRIO,EM DUAS DEMAOS,CONSUMO DE 1L/M2/DEMAO</v>
      </c>
      <c r="C17992" s="142" t="s">
        <v>35234</v>
      </c>
      <c r="D17992" s="142" t="s">
        <v>35235</v>
      </c>
      <c r="E17992" s="142" t="s">
        <v>35236</v>
      </c>
      <c r="I17992" s="142" t="s">
        <v>1696</v>
      </c>
      <c r="J17992" s="142" t="n">
        <v>51.11</v>
      </c>
    </row>
    <row r="17993" customFormat="false" ht="12.75" hidden="false" customHeight="false" outlineLevel="0" collapsed="false">
      <c r="A17993" s="142" t="s">
        <v>35237</v>
      </c>
      <c r="B17993" s="663" t="str">
        <f aca="false">C17993&amp;D17993&amp;E17993&amp;F17993&amp;G17993&amp;H17993</f>
        <v>IMPERMEABILIZACAO ASFALTICA COMPOSTA DE PINTURA DE ASFALTO MODIFICADO,PLASTIFICANTE E ISENTO DE SOLVENTES ORGANICOS,APLICADO A FRIO,EM DUAS DEMAOS,CONSUMO DE 1L/M2/DEMAO</v>
      </c>
      <c r="C17993" s="142" t="s">
        <v>35234</v>
      </c>
      <c r="D17993" s="142" t="s">
        <v>35235</v>
      </c>
      <c r="E17993" s="142" t="s">
        <v>35236</v>
      </c>
      <c r="I17993" s="142" t="s">
        <v>1696</v>
      </c>
      <c r="J17993" s="142" t="n">
        <v>50.14</v>
      </c>
    </row>
    <row r="17994" customFormat="false" ht="12.75" hidden="false" customHeight="false" outlineLevel="0" collapsed="false">
      <c r="A17994" s="142" t="s">
        <v>35238</v>
      </c>
      <c r="B17994" s="663" t="str">
        <f aca="false">C17994&amp;D17994&amp;E17994&amp;F17994&amp;G17994&amp;H17994</f>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7994" s="142" t="s">
        <v>35239</v>
      </c>
      <c r="D17994" s="142" t="s">
        <v>35240</v>
      </c>
      <c r="E17994" s="142" t="s">
        <v>35241</v>
      </c>
      <c r="F17994" s="142" t="s">
        <v>35242</v>
      </c>
      <c r="G17994" s="142" t="s">
        <v>35243</v>
      </c>
      <c r="H17994" s="142" t="s">
        <v>35244</v>
      </c>
      <c r="I17994" s="142" t="s">
        <v>1696</v>
      </c>
      <c r="J17994" s="142" t="n">
        <v>101.3</v>
      </c>
    </row>
    <row r="17995" customFormat="false" ht="12.75" hidden="false" customHeight="false" outlineLevel="0" collapsed="false">
      <c r="A17995" s="142" t="s">
        <v>35245</v>
      </c>
      <c r="B17995" s="663" t="str">
        <f aca="false">C17995&amp;D17995&amp;E17995&amp;F17995&amp;G17995&amp;H17995</f>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7995" s="142" t="s">
        <v>35239</v>
      </c>
      <c r="D17995" s="142" t="s">
        <v>35240</v>
      </c>
      <c r="E17995" s="142" t="s">
        <v>35241</v>
      </c>
      <c r="F17995" s="142" t="s">
        <v>35242</v>
      </c>
      <c r="G17995" s="142" t="s">
        <v>35243</v>
      </c>
      <c r="H17995" s="142" t="s">
        <v>35244</v>
      </c>
      <c r="I17995" s="142" t="s">
        <v>1696</v>
      </c>
      <c r="J17995" s="142" t="n">
        <v>94.62</v>
      </c>
    </row>
    <row r="17996" customFormat="false" ht="12.75" hidden="false" customHeight="false" outlineLevel="0" collapsed="false">
      <c r="A17996" s="142" t="s">
        <v>35246</v>
      </c>
      <c r="B17996" s="663" t="str">
        <f aca="false">C17996&amp;D17996&amp;E17996&amp;F17996&amp;G17996&amp;H17996</f>
        <v>IMPERMEABILIZACAO PAREDES DE ALVENARIA DE TIJOLOS CERAMICOSOU BLOCOS CONCRETO,C/FUROS,S/A PRESENCA DE CAL,C/ABSORCAO UMIDADE(UMIDADE ASCENDENTE)APLICANDO DUAS DEMAOS CRUZADAS CIMENTO POLIMERICO,ATENDENDO ABNT NBR 11905,CONSUMO 1KG/M2/DEMAO,DESDE PISO ATE ALTURA 1 A 1,2M</v>
      </c>
      <c r="C17996" s="142" t="s">
        <v>35247</v>
      </c>
      <c r="D17996" s="142" t="s">
        <v>35248</v>
      </c>
      <c r="E17996" s="142" t="s">
        <v>35249</v>
      </c>
      <c r="F17996" s="142" t="s">
        <v>35250</v>
      </c>
      <c r="G17996" s="142" t="s">
        <v>35251</v>
      </c>
      <c r="I17996" s="142" t="s">
        <v>1696</v>
      </c>
      <c r="J17996" s="142" t="n">
        <v>17.36</v>
      </c>
    </row>
    <row r="17997" customFormat="false" ht="12.75" hidden="false" customHeight="false" outlineLevel="0" collapsed="false">
      <c r="A17997" s="142" t="s">
        <v>35252</v>
      </c>
      <c r="B17997" s="663" t="str">
        <f aca="false">C17997&amp;D17997&amp;E17997&amp;F17997&amp;G17997&amp;H17997</f>
        <v>IMPERMEABILIZACAO PAREDES DE ALVENARIA DE TIJOLOS CERAMICOSOU BLOCOS CONCRETO,C/FUROS,S/A PRESENCA DE CAL,C/ABSORCAO UMIDADE(UMIDADE ASCENDENTE)APLICANDO DUAS DEMAOS CRUZADAS CIMENTO POLIMERICO,ATENDENDO ABNT NBR 11905,CONSUMO 1KG/M2/DEMAO,DESDE PISO ATE ALTURA 1 A 1,2M</v>
      </c>
      <c r="C17997" s="142" t="s">
        <v>35247</v>
      </c>
      <c r="D17997" s="142" t="s">
        <v>35248</v>
      </c>
      <c r="E17997" s="142" t="s">
        <v>35249</v>
      </c>
      <c r="F17997" s="142" t="s">
        <v>35250</v>
      </c>
      <c r="G17997" s="142" t="s">
        <v>35251</v>
      </c>
      <c r="I17997" s="142" t="s">
        <v>1696</v>
      </c>
      <c r="J17997" s="142" t="n">
        <v>15.82</v>
      </c>
    </row>
    <row r="17998" customFormat="false" ht="12.75" hidden="false" customHeight="false" outlineLevel="0" collapsed="false">
      <c r="A17998" s="142" t="s">
        <v>35253</v>
      </c>
      <c r="B17998" s="663" t="str">
        <f aca="false">C17998&amp;D17998&amp;E17998&amp;F17998&amp;G17998&amp;H17998</f>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7998" s="142" t="s">
        <v>35254</v>
      </c>
      <c r="D17998" s="142" t="s">
        <v>35255</v>
      </c>
      <c r="E17998" s="142" t="s">
        <v>35256</v>
      </c>
      <c r="F17998" s="142" t="s">
        <v>35257</v>
      </c>
      <c r="G17998" s="142" t="s">
        <v>35258</v>
      </c>
      <c r="H17998" s="142" t="s">
        <v>35259</v>
      </c>
      <c r="I17998" s="142" t="s">
        <v>130</v>
      </c>
      <c r="J17998" s="142" t="n">
        <v>32</v>
      </c>
    </row>
    <row r="17999" customFormat="false" ht="12.75" hidden="false" customHeight="false" outlineLevel="0" collapsed="false">
      <c r="A17999" s="142" t="s">
        <v>35260</v>
      </c>
      <c r="B17999" s="663" t="str">
        <f aca="false">C17999&amp;D17999&amp;E17999&amp;F17999&amp;G17999&amp;H17999</f>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7999" s="142" t="s">
        <v>35254</v>
      </c>
      <c r="D17999" s="142" t="s">
        <v>35255</v>
      </c>
      <c r="E17999" s="142" t="s">
        <v>35256</v>
      </c>
      <c r="F17999" s="142" t="s">
        <v>35257</v>
      </c>
      <c r="G17999" s="142" t="s">
        <v>35258</v>
      </c>
      <c r="H17999" s="142" t="s">
        <v>35259</v>
      </c>
      <c r="I17999" s="142" t="s">
        <v>130</v>
      </c>
      <c r="J17999" s="142" t="n">
        <v>30.46</v>
      </c>
    </row>
    <row r="18000" customFormat="false" ht="12.75" hidden="false" customHeight="false" outlineLevel="0" collapsed="false">
      <c r="A18000" s="142" t="s">
        <v>35261</v>
      </c>
      <c r="B18000" s="663" t="str">
        <f aca="false">C18000&amp;D18000&amp;E18000&amp;F18000&amp;G18000&amp;H18000</f>
        <v>IMPERMEABILIZACAO/REVESTIMENTO DE LAJES DE COBERTURA EM CONCRETO,METAL OU MADEIRA,COM ELASTOMERO A BASE DE POLIUREIA,ISENTO DE SOLVENTES,MOLDADO NO LOCAL,CURA LENTA,A FRIO,APLICADO COM EQUIPAMENTO TIPO AIRLESS,ROLO OU PINCEL,COM ATE 1,00MMDE ESPESSURA,SEM PROTECAO MECANICA</v>
      </c>
      <c r="C18000" s="142" t="s">
        <v>35262</v>
      </c>
      <c r="D18000" s="142" t="s">
        <v>35263</v>
      </c>
      <c r="E18000" s="142" t="s">
        <v>35264</v>
      </c>
      <c r="F18000" s="142" t="s">
        <v>35265</v>
      </c>
      <c r="G18000" s="142" t="s">
        <v>35266</v>
      </c>
      <c r="I18000" s="142" t="s">
        <v>1696</v>
      </c>
      <c r="J18000" s="142" t="n">
        <v>94.74</v>
      </c>
    </row>
    <row r="18001" customFormat="false" ht="12.75" hidden="false" customHeight="false" outlineLevel="0" collapsed="false">
      <c r="A18001" s="142" t="s">
        <v>35267</v>
      </c>
      <c r="B18001" s="663" t="str">
        <f aca="false">C18001&amp;D18001&amp;E18001&amp;F18001&amp;G18001&amp;H18001</f>
        <v>IMPERMEABILIZACAO/REVESTIMENTO DE LAJES DE COBERTURA EM CONCRETO,METAL OU MADEIRA,COM ELASTOMERO A BASE DE POLIUREIA,ISENTO DE SOLVENTES,MOLDADO NO LOCAL,CURA LENTA,A FRIO,APLICADO COM EQUIPAMENTO TIPO AIRLESS,ROLO OU PINCEL,COM ATE 1,00MMDE ESPESSURA,SEM PROTECAO MECANICA</v>
      </c>
      <c r="C18001" s="142" t="s">
        <v>35262</v>
      </c>
      <c r="D18001" s="142" t="s">
        <v>35263</v>
      </c>
      <c r="E18001" s="142" t="s">
        <v>35264</v>
      </c>
      <c r="F18001" s="142" t="s">
        <v>35265</v>
      </c>
      <c r="G18001" s="142" t="s">
        <v>35266</v>
      </c>
      <c r="I18001" s="142" t="s">
        <v>1696</v>
      </c>
      <c r="J18001" s="142" t="n">
        <v>92.25</v>
      </c>
    </row>
    <row r="18002" customFormat="false" ht="12.75" hidden="false" customHeight="false" outlineLevel="0" collapsed="false">
      <c r="A18002" s="142" t="s">
        <v>35268</v>
      </c>
      <c r="B18002" s="663" t="str">
        <f aca="false">C18002&amp;D18002&amp;E18002&amp;F18002&amp;G18002&amp;H18002</f>
        <v>IMPERMEABILIZACAO/REVESTIMENTO DE PISOS,COM ELASTOMERO A BASE DE POLIUREIA,ISENTO DE SOLVENTES,MOLDADO NO LOCAL,CURA LENTA,A FRIO,APLICADO COM EQUIPAMENTO TIPO AIRLESS,ROLO OU PINCEL,COM 1,20MM DE ESPESSURA,SEM PROTECAO MECANICA</v>
      </c>
      <c r="C18002" s="142" t="s">
        <v>35269</v>
      </c>
      <c r="D18002" s="142" t="s">
        <v>35270</v>
      </c>
      <c r="E18002" s="142" t="s">
        <v>35271</v>
      </c>
      <c r="F18002" s="142" t="s">
        <v>35272</v>
      </c>
      <c r="I18002" s="142" t="s">
        <v>1696</v>
      </c>
      <c r="J18002" s="142" t="n">
        <v>113</v>
      </c>
    </row>
    <row r="18003" customFormat="false" ht="12.75" hidden="false" customHeight="false" outlineLevel="0" collapsed="false">
      <c r="A18003" s="142" t="s">
        <v>35273</v>
      </c>
      <c r="B18003" s="663" t="str">
        <f aca="false">C18003&amp;D18003&amp;E18003&amp;F18003&amp;G18003&amp;H18003</f>
        <v>IMPERMEABILIZACAO/REVESTIMENTO DE PISOS,COM ELASTOMERO A BASE DE POLIUREIA,ISENTO DE SOLVENTES,MOLDADO NO LOCAL,CURA LENTA,A FRIO,APLICADO COM EQUIPAMENTO TIPO AIRLESS,ROLO OU PINCEL,COM 1,20MM DE ESPESSURA,SEM PROTECAO MECANICA</v>
      </c>
      <c r="C18003" s="142" t="s">
        <v>35269</v>
      </c>
      <c r="D18003" s="142" t="s">
        <v>35270</v>
      </c>
      <c r="E18003" s="142" t="s">
        <v>35271</v>
      </c>
      <c r="F18003" s="142" t="s">
        <v>35272</v>
      </c>
      <c r="I18003" s="142" t="s">
        <v>1696</v>
      </c>
      <c r="J18003" s="142" t="n">
        <v>110.11</v>
      </c>
    </row>
    <row r="18004" customFormat="false" ht="12.75" hidden="false" customHeight="false" outlineLevel="0" collapsed="false">
      <c r="A18004" s="142" t="s">
        <v>35274</v>
      </c>
      <c r="B18004" s="663" t="str">
        <f aca="false">C18004&amp;D18004&amp;E18004&amp;F18004&amp;G18004&amp;H18004</f>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004" s="142" t="s">
        <v>35275</v>
      </c>
      <c r="D18004" s="142" t="s">
        <v>35276</v>
      </c>
      <c r="E18004" s="142" t="s">
        <v>35277</v>
      </c>
      <c r="F18004" s="142" t="s">
        <v>35278</v>
      </c>
      <c r="G18004" s="142" t="s">
        <v>35279</v>
      </c>
      <c r="I18004" s="142" t="s">
        <v>1696</v>
      </c>
      <c r="J18004" s="142" t="n">
        <v>176.94</v>
      </c>
    </row>
    <row r="18005" customFormat="false" ht="12.75" hidden="false" customHeight="false" outlineLevel="0" collapsed="false">
      <c r="A18005" s="142" t="s">
        <v>35280</v>
      </c>
      <c r="B18005" s="663" t="str">
        <f aca="false">C18005&amp;D18005&amp;E18005&amp;F18005&amp;G18005&amp;H18005</f>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005" s="142" t="s">
        <v>35275</v>
      </c>
      <c r="D18005" s="142" t="s">
        <v>35276</v>
      </c>
      <c r="E18005" s="142" t="s">
        <v>35277</v>
      </c>
      <c r="F18005" s="142" t="s">
        <v>35278</v>
      </c>
      <c r="G18005" s="142" t="s">
        <v>35279</v>
      </c>
      <c r="I18005" s="142" t="s">
        <v>1696</v>
      </c>
      <c r="J18005" s="142" t="n">
        <v>173.64</v>
      </c>
    </row>
    <row r="18006" customFormat="false" ht="12.75" hidden="false" customHeight="false" outlineLevel="0" collapsed="false">
      <c r="A18006" s="142" t="s">
        <v>35281</v>
      </c>
      <c r="B18006" s="663" t="str">
        <f aca="false">C18006&amp;D18006&amp;E18006&amp;F18006&amp;G18006&amp;H18006</f>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006" s="142" t="s">
        <v>35275</v>
      </c>
      <c r="D18006" s="142" t="s">
        <v>35276</v>
      </c>
      <c r="E18006" s="142" t="s">
        <v>35277</v>
      </c>
      <c r="F18006" s="142" t="s">
        <v>35278</v>
      </c>
      <c r="G18006" s="142" t="s">
        <v>35282</v>
      </c>
      <c r="I18006" s="142" t="s">
        <v>1696</v>
      </c>
      <c r="J18006" s="142" t="n">
        <v>216.92</v>
      </c>
    </row>
    <row r="18007" customFormat="false" ht="12.75" hidden="false" customHeight="false" outlineLevel="0" collapsed="false">
      <c r="A18007" s="142" t="s">
        <v>35283</v>
      </c>
      <c r="B18007" s="663" t="str">
        <f aca="false">C18007&amp;D18007&amp;E18007&amp;F18007&amp;G18007&amp;H18007</f>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007" s="142" t="s">
        <v>35275</v>
      </c>
      <c r="D18007" s="142" t="s">
        <v>35276</v>
      </c>
      <c r="E18007" s="142" t="s">
        <v>35277</v>
      </c>
      <c r="F18007" s="142" t="s">
        <v>35278</v>
      </c>
      <c r="G18007" s="142" t="s">
        <v>35282</v>
      </c>
      <c r="I18007" s="142" t="s">
        <v>1696</v>
      </c>
      <c r="J18007" s="142" t="n">
        <v>213.37</v>
      </c>
    </row>
    <row r="18008" customFormat="false" ht="12.75" hidden="false" customHeight="false" outlineLevel="0" collapsed="false">
      <c r="A18008" s="142" t="s">
        <v>35284</v>
      </c>
      <c r="B18008" s="663" t="str">
        <f aca="false">C18008&amp;D18008&amp;E18008&amp;F18008&amp;G18008&amp;H18008</f>
        <v>IMPERMEABILIZACAO/REVESTIMENTO DE PAREDES,COM ELASTOMERO A BASE DE POLIUREIA,ISENTO DE SOLVENTES,MOLDADO NO LOCAL,CURA LENTA,A FRIO,APLICADO COM EQUIPAMENTO TIPO AIRLESS,ROLO OU PINCEL,COM 0,40MM DE ESPESSURA</v>
      </c>
      <c r="C18008" s="142" t="s">
        <v>35285</v>
      </c>
      <c r="D18008" s="142" t="s">
        <v>35286</v>
      </c>
      <c r="E18008" s="142" t="s">
        <v>35287</v>
      </c>
      <c r="F18008" s="142" t="s">
        <v>35288</v>
      </c>
      <c r="I18008" s="142" t="s">
        <v>1696</v>
      </c>
      <c r="J18008" s="142" t="n">
        <v>40.56</v>
      </c>
    </row>
    <row r="18009" customFormat="false" ht="12.75" hidden="false" customHeight="false" outlineLevel="0" collapsed="false">
      <c r="A18009" s="142" t="s">
        <v>35289</v>
      </c>
      <c r="B18009" s="663" t="str">
        <f aca="false">C18009&amp;D18009&amp;E18009&amp;F18009&amp;G18009&amp;H18009</f>
        <v>IMPERMEABILIZACAO/REVESTIMENTO DE PAREDES,COM ELASTOMERO A BASE DE POLIUREIA,ISENTO DE SOLVENTES,MOLDADO NO LOCAL,CURA LENTA,A FRIO,APLICADO COM EQUIPAMENTO TIPO AIRLESS,ROLO OU PINCEL,COM 0,40MM DE ESPESSURA</v>
      </c>
      <c r="C18009" s="142" t="s">
        <v>35285</v>
      </c>
      <c r="D18009" s="142" t="s">
        <v>35286</v>
      </c>
      <c r="E18009" s="142" t="s">
        <v>35287</v>
      </c>
      <c r="F18009" s="142" t="s">
        <v>35288</v>
      </c>
      <c r="I18009" s="142" t="s">
        <v>1696</v>
      </c>
      <c r="J18009" s="142" t="n">
        <v>39.21</v>
      </c>
    </row>
    <row r="18010" customFormat="false" ht="12.75" hidden="false" customHeight="false" outlineLevel="0" collapsed="false">
      <c r="A18010" s="142" t="s">
        <v>35290</v>
      </c>
      <c r="B18010" s="663" t="str">
        <f aca="false">C18010&amp;D18010&amp;E18010&amp;F18010&amp;G18010&amp;H18010</f>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010" s="142" t="s">
        <v>35262</v>
      </c>
      <c r="D18010" s="142" t="s">
        <v>35263</v>
      </c>
      <c r="E18010" s="142" t="s">
        <v>35264</v>
      </c>
      <c r="F18010" s="142" t="s">
        <v>35265</v>
      </c>
      <c r="G18010" s="142" t="s">
        <v>35291</v>
      </c>
      <c r="I18010" s="142" t="s">
        <v>1696</v>
      </c>
      <c r="J18010" s="142" t="n">
        <v>97.35</v>
      </c>
    </row>
    <row r="18011" customFormat="false" ht="12.75" hidden="false" customHeight="false" outlineLevel="0" collapsed="false">
      <c r="A18011" s="142" t="s">
        <v>35292</v>
      </c>
      <c r="B18011" s="663" t="str">
        <f aca="false">C18011&amp;D18011&amp;E18011&amp;F18011&amp;G18011&amp;H18011</f>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011" s="142" t="s">
        <v>35262</v>
      </c>
      <c r="D18011" s="142" t="s">
        <v>35263</v>
      </c>
      <c r="E18011" s="142" t="s">
        <v>35264</v>
      </c>
      <c r="F18011" s="142" t="s">
        <v>35265</v>
      </c>
      <c r="G18011" s="142" t="s">
        <v>35291</v>
      </c>
      <c r="I18011" s="142" t="s">
        <v>1696</v>
      </c>
      <c r="J18011" s="142" t="n">
        <v>94.87</v>
      </c>
    </row>
    <row r="18012" customFormat="false" ht="12.75" hidden="false" customHeight="false" outlineLevel="0" collapsed="false">
      <c r="A18012" s="142" t="s">
        <v>35293</v>
      </c>
      <c r="B18012" s="663" t="str">
        <f aca="false">C18012&amp;D18012&amp;E18012&amp;F18012&amp;G18012&amp;H18012</f>
        <v>IMPERMEABILIZACAO/REVESTIMENTO DE PISOS,COM ELASTOMERO A BASE DE POLIUREIA,ISENTO DE SOLVENTES,MOLDADO NO LOCAL,CURA LENTA,A FRIO,APLICADO COM EQUIPAMENTO TIPO AIRLESS,ROLO OU PINCEL,COM 1,20MM DE ESPESSURA,ANTIDERRAPANTE,SEM PROTECAO MECANICA</v>
      </c>
      <c r="C18012" s="142" t="s">
        <v>35269</v>
      </c>
      <c r="D18012" s="142" t="s">
        <v>35270</v>
      </c>
      <c r="E18012" s="142" t="s">
        <v>35271</v>
      </c>
      <c r="F18012" s="142" t="s">
        <v>35294</v>
      </c>
      <c r="G18012" s="142" t="s">
        <v>35295</v>
      </c>
      <c r="I18012" s="142" t="s">
        <v>1696</v>
      </c>
      <c r="J18012" s="142" t="n">
        <v>116.02</v>
      </c>
    </row>
    <row r="18013" customFormat="false" ht="12.75" hidden="false" customHeight="false" outlineLevel="0" collapsed="false">
      <c r="A18013" s="142" t="s">
        <v>35296</v>
      </c>
      <c r="B18013" s="663" t="str">
        <f aca="false">C18013&amp;D18013&amp;E18013&amp;F18013&amp;G18013&amp;H18013</f>
        <v>IMPERMEABILIZACAO/REVESTIMENTO DE PISOS,COM ELASTOMERO A BASE DE POLIUREIA,ISENTO DE SOLVENTES,MOLDADO NO LOCAL,CURA LENTA,A FRIO,APLICADO COM EQUIPAMENTO TIPO AIRLESS,ROLO OU PINCEL,COM 1,20MM DE ESPESSURA,ANTIDERRAPANTE,SEM PROTECAO MECANICA</v>
      </c>
      <c r="C18013" s="142" t="s">
        <v>35269</v>
      </c>
      <c r="D18013" s="142" t="s">
        <v>35270</v>
      </c>
      <c r="E18013" s="142" t="s">
        <v>35271</v>
      </c>
      <c r="F18013" s="142" t="s">
        <v>35294</v>
      </c>
      <c r="G18013" s="142" t="s">
        <v>35295</v>
      </c>
      <c r="I18013" s="142" t="s">
        <v>1696</v>
      </c>
      <c r="J18013" s="142" t="n">
        <v>113.13</v>
      </c>
    </row>
    <row r="18014" customFormat="false" ht="12.75" hidden="false" customHeight="false" outlineLevel="0" collapsed="false">
      <c r="A18014" s="142" t="s">
        <v>35297</v>
      </c>
      <c r="B18014" s="663" t="str">
        <f aca="false">C18014&amp;D18014&amp;E18014&amp;F18014&amp;G18014&amp;H18014</f>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014" s="142" t="s">
        <v>35275</v>
      </c>
      <c r="D18014" s="142" t="s">
        <v>35276</v>
      </c>
      <c r="E18014" s="142" t="s">
        <v>35277</v>
      </c>
      <c r="F18014" s="142" t="s">
        <v>35278</v>
      </c>
      <c r="G18014" s="142" t="s">
        <v>35298</v>
      </c>
      <c r="H18014" s="142" t="s">
        <v>35299</v>
      </c>
      <c r="I18014" s="142" t="s">
        <v>1696</v>
      </c>
      <c r="J18014" s="142" t="n">
        <v>181.36</v>
      </c>
    </row>
    <row r="18015" customFormat="false" ht="12.75" hidden="false" customHeight="false" outlineLevel="0" collapsed="false">
      <c r="A18015" s="142" t="s">
        <v>35300</v>
      </c>
      <c r="B18015" s="663" t="str">
        <f aca="false">C18015&amp;D18015&amp;E18015&amp;F18015&amp;G18015&amp;H18015</f>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015" s="142" t="s">
        <v>35275</v>
      </c>
      <c r="D18015" s="142" t="s">
        <v>35276</v>
      </c>
      <c r="E18015" s="142" t="s">
        <v>35277</v>
      </c>
      <c r="F18015" s="142" t="s">
        <v>35278</v>
      </c>
      <c r="G18015" s="142" t="s">
        <v>35298</v>
      </c>
      <c r="H18015" s="142" t="s">
        <v>35299</v>
      </c>
      <c r="I18015" s="142" t="s">
        <v>1696</v>
      </c>
      <c r="J18015" s="142" t="n">
        <v>178.06</v>
      </c>
    </row>
    <row r="18016" customFormat="false" ht="12.75" hidden="false" customHeight="false" outlineLevel="0" collapsed="false">
      <c r="A18016" s="142" t="s">
        <v>35301</v>
      </c>
      <c r="B18016" s="663" t="str">
        <f aca="false">C18016&amp;D18016&amp;E18016&amp;F18016&amp;G18016&amp;H18016</f>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016" s="142" t="s">
        <v>35275</v>
      </c>
      <c r="D18016" s="142" t="s">
        <v>35276</v>
      </c>
      <c r="E18016" s="142" t="s">
        <v>35277</v>
      </c>
      <c r="F18016" s="142" t="s">
        <v>35278</v>
      </c>
      <c r="G18016" s="142" t="s">
        <v>35302</v>
      </c>
      <c r="H18016" s="142" t="s">
        <v>35299</v>
      </c>
      <c r="I18016" s="142" t="s">
        <v>1696</v>
      </c>
      <c r="J18016" s="142" t="n">
        <v>222.95</v>
      </c>
    </row>
    <row r="18017" customFormat="false" ht="12.75" hidden="false" customHeight="false" outlineLevel="0" collapsed="false">
      <c r="A18017" s="142" t="s">
        <v>35303</v>
      </c>
      <c r="B18017" s="663" t="str">
        <f aca="false">C18017&amp;D18017&amp;E18017&amp;F18017&amp;G18017&amp;H18017</f>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017" s="142" t="s">
        <v>35275</v>
      </c>
      <c r="D18017" s="142" t="s">
        <v>35276</v>
      </c>
      <c r="E18017" s="142" t="s">
        <v>35277</v>
      </c>
      <c r="F18017" s="142" t="s">
        <v>35278</v>
      </c>
      <c r="G18017" s="142" t="s">
        <v>35302</v>
      </c>
      <c r="H18017" s="142" t="s">
        <v>35299</v>
      </c>
      <c r="I18017" s="142" t="s">
        <v>1696</v>
      </c>
      <c r="J18017" s="142" t="n">
        <v>219.4</v>
      </c>
    </row>
    <row r="18018" customFormat="false" ht="12.75" hidden="false" customHeight="false" outlineLevel="0" collapsed="false">
      <c r="A18018" s="142" t="s">
        <v>35304</v>
      </c>
      <c r="B18018" s="663" t="str">
        <f aca="false">C18018&amp;D18018&amp;E18018&amp;F18018&amp;G18018&amp;H18018</f>
        <v>IMPERMEABILIZACAO/REVESTIMENTO DE LAJES DE COBERTURA EM CONCRETO,METAL OU MADEIRA,A BASE DE POLIUREIA,ISENTO DE SOLVENTES,MOLDADO NO LOCAL,CURA RAPIDA,A QUENTE,APLICADO COM EQUIPAMENTO BICOMPONENTE TIPO HOT SPRAY,COM ATE 1,00MM DE ESPESSURA,SEM PROTECAO MECANICA</v>
      </c>
      <c r="C18018" s="142" t="s">
        <v>35262</v>
      </c>
      <c r="D18018" s="142" t="s">
        <v>35305</v>
      </c>
      <c r="E18018" s="142" t="s">
        <v>35306</v>
      </c>
      <c r="F18018" s="142" t="s">
        <v>35307</v>
      </c>
      <c r="G18018" s="142" t="s">
        <v>35308</v>
      </c>
      <c r="I18018" s="142" t="s">
        <v>1696</v>
      </c>
      <c r="J18018" s="142" t="n">
        <v>121.42</v>
      </c>
    </row>
    <row r="18019" customFormat="false" ht="12.75" hidden="false" customHeight="false" outlineLevel="0" collapsed="false">
      <c r="A18019" s="142" t="s">
        <v>35309</v>
      </c>
      <c r="B18019" s="663" t="str">
        <f aca="false">C18019&amp;D18019&amp;E18019&amp;F18019&amp;G18019&amp;H18019</f>
        <v>IMPERMEABILIZACAO/REVESTIMENTO DE LAJES DE COBERTURA EM CONCRETO,METAL OU MADEIRA,A BASE DE POLIUREIA,ISENTO DE SOLVENTES,MOLDADO NO LOCAL,CURA RAPIDA,A QUENTE,APLICADO COM EQUIPAMENTO BICOMPONENTE TIPO HOT SPRAY,COM ATE 1,00MM DE ESPESSURA,SEM PROTECAO MECANICA</v>
      </c>
      <c r="C18019" s="142" t="s">
        <v>35262</v>
      </c>
      <c r="D18019" s="142" t="s">
        <v>35305</v>
      </c>
      <c r="E18019" s="142" t="s">
        <v>35306</v>
      </c>
      <c r="F18019" s="142" t="s">
        <v>35307</v>
      </c>
      <c r="G18019" s="142" t="s">
        <v>35308</v>
      </c>
      <c r="I18019" s="142" t="s">
        <v>1696</v>
      </c>
      <c r="J18019" s="142" t="n">
        <v>118.42</v>
      </c>
    </row>
    <row r="18020" customFormat="false" ht="12.75" hidden="false" customHeight="false" outlineLevel="0" collapsed="false">
      <c r="A18020" s="142" t="s">
        <v>35310</v>
      </c>
      <c r="B18020" s="663" t="str">
        <f aca="false">C18020&amp;D18020&amp;E18020&amp;F18020&amp;G18020&amp;H18020</f>
        <v>IMPERMEABILIZACAO/REVESTIMENTO DE PISOS,A BASE DE POLIUREIA,ISENTO DE SOLVENTES,MOLDADO NO LOCAL,CURA RAPIDA,A QUENTE,APLICADO COM EQUIPAMENTO BICOMPONENTE TIPO HOT SPRAY,COM 1,20MM DE ESPESSURA,SEM PROTECAO MECANICA</v>
      </c>
      <c r="C18020" s="142" t="s">
        <v>35311</v>
      </c>
      <c r="D18020" s="142" t="s">
        <v>35312</v>
      </c>
      <c r="E18020" s="142" t="s">
        <v>35313</v>
      </c>
      <c r="F18020" s="142" t="s">
        <v>35314</v>
      </c>
      <c r="I18020" s="142" t="s">
        <v>1696</v>
      </c>
      <c r="J18020" s="142" t="n">
        <v>144.25</v>
      </c>
    </row>
    <row r="18021" customFormat="false" ht="12.75" hidden="false" customHeight="false" outlineLevel="0" collapsed="false">
      <c r="A18021" s="142" t="s">
        <v>35315</v>
      </c>
      <c r="B18021" s="663" t="str">
        <f aca="false">C18021&amp;D18021&amp;E18021&amp;F18021&amp;G18021&amp;H18021</f>
        <v>IMPERMEABILIZACAO/REVESTIMENTO DE PISOS,A BASE DE POLIUREIA,ISENTO DE SOLVENTES,MOLDADO NO LOCAL,CURA RAPIDA,A QUENTE,APLICADO COM EQUIPAMENTO BICOMPONENTE TIPO HOT SPRAY,COM 1,20MM DE ESPESSURA,SEM PROTECAO MECANICA</v>
      </c>
      <c r="C18021" s="142" t="s">
        <v>35311</v>
      </c>
      <c r="D18021" s="142" t="s">
        <v>35312</v>
      </c>
      <c r="E18021" s="142" t="s">
        <v>35313</v>
      </c>
      <c r="F18021" s="142" t="s">
        <v>35314</v>
      </c>
      <c r="I18021" s="142" t="s">
        <v>1696</v>
      </c>
      <c r="J18021" s="142" t="n">
        <v>140.85</v>
      </c>
    </row>
    <row r="18022" customFormat="false" ht="12.75" hidden="false" customHeight="false" outlineLevel="0" collapsed="false">
      <c r="A18022" s="142" t="s">
        <v>35316</v>
      </c>
      <c r="B18022" s="663" t="str">
        <f aca="false">C18022&amp;D18022&amp;E18022&amp;F18022&amp;G18022&amp;H18022</f>
        <v>IMPERMEABILIZACAO/REVESTIMENTO DE LAJES,TANQUES,PISCINAS,RESERVATORIOS,ARQUIBANCADAS,ESTACIONAMENTOS,A BASE DE POLIUREIA,ISENTO DE SOLVENTES,MOLDADO NO LOCAL,CURA RAPIDA,A QUENTE,APLICADO COM EQUIPAMENTO BICOMPONENTE TIPO HOT SPRAY,COM 2,00MM DE ESPESSURA,SEM PROTECAO MECANICA</v>
      </c>
      <c r="C18022" s="142" t="s">
        <v>35275</v>
      </c>
      <c r="D18022" s="142" t="s">
        <v>35317</v>
      </c>
      <c r="E18022" s="142" t="s">
        <v>35318</v>
      </c>
      <c r="F18022" s="142" t="s">
        <v>35319</v>
      </c>
      <c r="G18022" s="142" t="s">
        <v>35320</v>
      </c>
      <c r="I18022" s="142" t="s">
        <v>1696</v>
      </c>
      <c r="J18022" s="142" t="n">
        <v>226.46</v>
      </c>
    </row>
    <row r="18023" customFormat="false" ht="12.75" hidden="false" customHeight="false" outlineLevel="0" collapsed="false">
      <c r="A18023" s="142" t="s">
        <v>35321</v>
      </c>
      <c r="B18023" s="663" t="str">
        <f aca="false">C18023&amp;D18023&amp;E18023&amp;F18023&amp;G18023&amp;H18023</f>
        <v>IMPERMEABILIZACAO/REVESTIMENTO DE LAJES,TANQUES,PISCINAS,RESERVATORIOS,ARQUIBANCADAS,ESTACIONAMENTOS,A BASE DE POLIUREIA,ISENTO DE SOLVENTES,MOLDADO NO LOCAL,CURA RAPIDA,A QUENTE,APLICADO COM EQUIPAMENTO BICOMPONENTE TIPO HOT SPRAY,COM 2,00MM DE ESPESSURA,SEM PROTECAO MECANICA</v>
      </c>
      <c r="C18023" s="142" t="s">
        <v>35275</v>
      </c>
      <c r="D18023" s="142" t="s">
        <v>35317</v>
      </c>
      <c r="E18023" s="142" t="s">
        <v>35318</v>
      </c>
      <c r="F18023" s="142" t="s">
        <v>35319</v>
      </c>
      <c r="G18023" s="142" t="s">
        <v>35320</v>
      </c>
      <c r="I18023" s="142" t="s">
        <v>1696</v>
      </c>
      <c r="J18023" s="142" t="n">
        <v>222.65</v>
      </c>
    </row>
    <row r="18024" customFormat="false" ht="12.75" hidden="false" customHeight="false" outlineLevel="0" collapsed="false">
      <c r="A18024" s="142" t="s">
        <v>35322</v>
      </c>
      <c r="B18024" s="663" t="str">
        <f aca="false">C18024&amp;D18024&amp;E18024&amp;F18024&amp;G18024&amp;H18024</f>
        <v>IMPERMEABILIZACAO/REVESTIMENTO DE LAJES,TANQUES,PISCINAS,RESERVATORIOS,ARQUIBANCADAS,ESTACIONAMENTOS,A BASE DE POLIUREIA,ISENTO DE SOLVENTES,MOLDADO NO LOCAL,CURA RAPIDA,A QUENTE,APLICADO COM EQUIPAMENTO BICOMPONENTE TIPO HOT SPRAY,COM 2,50MM DE ESPESSURA,SEM PROTECAO MECANICA</v>
      </c>
      <c r="C18024" s="142" t="s">
        <v>35275</v>
      </c>
      <c r="D18024" s="142" t="s">
        <v>35317</v>
      </c>
      <c r="E18024" s="142" t="s">
        <v>35318</v>
      </c>
      <c r="F18024" s="142" t="s">
        <v>35323</v>
      </c>
      <c r="G18024" s="142" t="s">
        <v>35320</v>
      </c>
      <c r="I18024" s="142" t="s">
        <v>1696</v>
      </c>
      <c r="J18024" s="142" t="n">
        <v>277.86</v>
      </c>
    </row>
    <row r="18025" customFormat="false" ht="12.75" hidden="false" customHeight="false" outlineLevel="0" collapsed="false">
      <c r="A18025" s="142" t="s">
        <v>35324</v>
      </c>
      <c r="B18025" s="663" t="str">
        <f aca="false">C18025&amp;D18025&amp;E18025&amp;F18025&amp;G18025&amp;H18025</f>
        <v>IMPERMEABILIZACAO/REVESTIMENTO DE LAJES,TANQUES,PISCINAS,RESERVATORIOS,ARQUIBANCADAS,ESTACIONAMENTOS,A BASE DE POLIUREIA,ISENTO DE SOLVENTES,MOLDADO NO LOCAL,CURA RAPIDA,A QUENTE,APLICADO COM EQUIPAMENTO BICOMPONENTE TIPO HOT SPRAY,COM 2,50MM DE ESPESSURA,SEM PROTECAO MECANICA</v>
      </c>
      <c r="C18025" s="142" t="s">
        <v>35275</v>
      </c>
      <c r="D18025" s="142" t="s">
        <v>35317</v>
      </c>
      <c r="E18025" s="142" t="s">
        <v>35318</v>
      </c>
      <c r="F18025" s="142" t="s">
        <v>35323</v>
      </c>
      <c r="G18025" s="142" t="s">
        <v>35320</v>
      </c>
      <c r="I18025" s="142" t="s">
        <v>1696</v>
      </c>
      <c r="J18025" s="142" t="n">
        <v>273.79</v>
      </c>
    </row>
    <row r="18026" customFormat="false" ht="12.75" hidden="false" customHeight="false" outlineLevel="0" collapsed="false">
      <c r="A18026" s="142" t="s">
        <v>35325</v>
      </c>
      <c r="B18026" s="663" t="str">
        <f aca="false">C18026&amp;D18026&amp;E18026&amp;F18026&amp;G18026&amp;H18026</f>
        <v>IMPERMEABILIZACAO/REVESTIMENTO DE PAREDES,A BASE DE POLIUREIA,ISENTO DE SOLVENTES,MOLDADO NO LOCAL,CURA RAPIDA,A QUENTE,APLICADO COM EQUIPAMENTO BICOMPONENTE TIPO HOT SPRAY,COM 0,40MM DE ESPESSURA</v>
      </c>
      <c r="C18026" s="142" t="s">
        <v>35326</v>
      </c>
      <c r="D18026" s="142" t="s">
        <v>35327</v>
      </c>
      <c r="E18026" s="142" t="s">
        <v>35328</v>
      </c>
      <c r="F18026" s="142" t="s">
        <v>35329</v>
      </c>
      <c r="I18026" s="142" t="s">
        <v>1696</v>
      </c>
      <c r="J18026" s="142" t="n">
        <v>53.55</v>
      </c>
    </row>
    <row r="18027" customFormat="false" ht="12.75" hidden="false" customHeight="false" outlineLevel="0" collapsed="false">
      <c r="A18027" s="142" t="s">
        <v>35330</v>
      </c>
      <c r="B18027" s="663" t="str">
        <f aca="false">C18027&amp;D18027&amp;E18027&amp;F18027&amp;G18027&amp;H18027</f>
        <v>IMPERMEABILIZACAO/REVESTIMENTO DE PAREDES,A BASE DE POLIUREIA,ISENTO DE SOLVENTES,MOLDADO NO LOCAL,CURA RAPIDA,A QUENTE,APLICADO COM EQUIPAMENTO BICOMPONENTE TIPO HOT SPRAY,COM 0,40MM DE ESPESSURA</v>
      </c>
      <c r="C18027" s="142" t="s">
        <v>35326</v>
      </c>
      <c r="D18027" s="142" t="s">
        <v>35327</v>
      </c>
      <c r="E18027" s="142" t="s">
        <v>35328</v>
      </c>
      <c r="F18027" s="142" t="s">
        <v>35329</v>
      </c>
      <c r="I18027" s="142" t="s">
        <v>1696</v>
      </c>
      <c r="J18027" s="142" t="n">
        <v>51.68</v>
      </c>
    </row>
    <row r="18028" customFormat="false" ht="12.75" hidden="false" customHeight="false" outlineLevel="0" collapsed="false">
      <c r="A18028" s="142" t="s">
        <v>35331</v>
      </c>
      <c r="B18028" s="663" t="str">
        <f aca="false">C18028&amp;D18028&amp;E18028&amp;F18028&amp;G18028&amp;H18028</f>
        <v>IMPERMEABILIZACAO/REVESTIMENTO DE LAJES DE COBERTURA EM CONCRETO,METAL OU MADEIRA,A BASE DE POLIUREIA,ISENTO DE SOLVENTES,MOLDADO NO LOCAL,CURA RAPIDA,A QUENTE,APLICADO COM EQUIPAMENTO BICOMPONENTE TIPO HOT SPRAY,COM ATE 1,00MM DE ESPESSURA,ANTIDERRAPANTE,SEM PROTECAO MECANICA</v>
      </c>
      <c r="C18028" s="142" t="s">
        <v>35262</v>
      </c>
      <c r="D18028" s="142" t="s">
        <v>35305</v>
      </c>
      <c r="E18028" s="142" t="s">
        <v>35306</v>
      </c>
      <c r="F18028" s="142" t="s">
        <v>35307</v>
      </c>
      <c r="G18028" s="142" t="s">
        <v>35332</v>
      </c>
      <c r="I18028" s="142" t="s">
        <v>1696</v>
      </c>
      <c r="J18028" s="142" t="n">
        <v>124.04</v>
      </c>
    </row>
    <row r="18029" customFormat="false" ht="12.75" hidden="false" customHeight="false" outlineLevel="0" collapsed="false">
      <c r="A18029" s="142" t="s">
        <v>35333</v>
      </c>
      <c r="B18029" s="663" t="str">
        <f aca="false">C18029&amp;D18029&amp;E18029&amp;F18029&amp;G18029&amp;H18029</f>
        <v>IMPERMEABILIZACAO/REVESTIMENTO DE LAJES DE COBERTURA EM CONCRETO,METAL OU MADEIRA,A BASE DE POLIUREIA,ISENTO DE SOLVENTES,MOLDADO NO LOCAL,CURA RAPIDA,A QUENTE,APLICADO COM EQUIPAMENTO BICOMPONENTE TIPO HOT SPRAY,COM ATE 1,00MM DE ESPESSURA,ANTIDERRAPANTE,SEM PROTECAO MECANICA</v>
      </c>
      <c r="C18029" s="142" t="s">
        <v>35262</v>
      </c>
      <c r="D18029" s="142" t="s">
        <v>35305</v>
      </c>
      <c r="E18029" s="142" t="s">
        <v>35306</v>
      </c>
      <c r="F18029" s="142" t="s">
        <v>35307</v>
      </c>
      <c r="G18029" s="142" t="s">
        <v>35332</v>
      </c>
      <c r="I18029" s="142" t="s">
        <v>1696</v>
      </c>
      <c r="J18029" s="142" t="n">
        <v>121.04</v>
      </c>
    </row>
    <row r="18030" customFormat="false" ht="12.75" hidden="false" customHeight="false" outlineLevel="0" collapsed="false">
      <c r="A18030" s="142" t="s">
        <v>35334</v>
      </c>
      <c r="B18030" s="663" t="str">
        <f aca="false">C18030&amp;D18030&amp;E18030&amp;F18030&amp;G18030&amp;H18030</f>
        <v>IMPERMEABILIZACAO/REVESTIMENTO DE PISOS,A BASE DE POLIUREIA,ISENTO DE SOLVENTES,MOLDADO NO LOCAL,CURA RAPIDA,A QUENTE,APLICADO COM EQUIPAMENTO BICOMPONENTE TIPO HOT SPRAY,COM 1,20MM DE ESPESSURA,ANTIDERRAPANTE,SEM PROTECAO MECANICA</v>
      </c>
      <c r="C18030" s="142" t="s">
        <v>35311</v>
      </c>
      <c r="D18030" s="142" t="s">
        <v>35312</v>
      </c>
      <c r="E18030" s="142" t="s">
        <v>35313</v>
      </c>
      <c r="F18030" s="142" t="s">
        <v>35335</v>
      </c>
      <c r="I18030" s="142" t="s">
        <v>1696</v>
      </c>
      <c r="J18030" s="142" t="n">
        <v>147.27</v>
      </c>
    </row>
    <row r="18031" customFormat="false" ht="12.75" hidden="false" customHeight="false" outlineLevel="0" collapsed="false">
      <c r="A18031" s="142" t="s">
        <v>35336</v>
      </c>
      <c r="B18031" s="663" t="str">
        <f aca="false">C18031&amp;D18031&amp;E18031&amp;F18031&amp;G18031&amp;H18031</f>
        <v>IMPERMEABILIZACAO/REVESTIMENTO DE PISOS,A BASE DE POLIUREIA,ISENTO DE SOLVENTES,MOLDADO NO LOCAL,CURA RAPIDA,A QUENTE,APLICADO COM EQUIPAMENTO BICOMPONENTE TIPO HOT SPRAY,COM 1,20MM DE ESPESSURA,ANTIDERRAPANTE,SEM PROTECAO MECANICA</v>
      </c>
      <c r="C18031" s="142" t="s">
        <v>35311</v>
      </c>
      <c r="D18031" s="142" t="s">
        <v>35312</v>
      </c>
      <c r="E18031" s="142" t="s">
        <v>35313</v>
      </c>
      <c r="F18031" s="142" t="s">
        <v>35335</v>
      </c>
      <c r="I18031" s="142" t="s">
        <v>1696</v>
      </c>
      <c r="J18031" s="142" t="n">
        <v>143.86</v>
      </c>
    </row>
    <row r="18032" customFormat="false" ht="12.75" hidden="false" customHeight="false" outlineLevel="0" collapsed="false">
      <c r="A18032" s="142" t="s">
        <v>35337</v>
      </c>
      <c r="B18032" s="663" t="str">
        <f aca="false">C18032&amp;D18032&amp;E18032&amp;F18032&amp;G18032&amp;H18032</f>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032" s="142" t="s">
        <v>35275</v>
      </c>
      <c r="D18032" s="142" t="s">
        <v>35317</v>
      </c>
      <c r="E18032" s="142" t="s">
        <v>35318</v>
      </c>
      <c r="F18032" s="142" t="s">
        <v>35319</v>
      </c>
      <c r="G18032" s="142" t="s">
        <v>35338</v>
      </c>
      <c r="I18032" s="142" t="s">
        <v>1696</v>
      </c>
      <c r="J18032" s="142" t="n">
        <v>230.88</v>
      </c>
    </row>
    <row r="18033" customFormat="false" ht="12.75" hidden="false" customHeight="false" outlineLevel="0" collapsed="false">
      <c r="A18033" s="142" t="s">
        <v>35339</v>
      </c>
      <c r="B18033" s="663" t="str">
        <f aca="false">C18033&amp;D18033&amp;E18033&amp;F18033&amp;G18033&amp;H18033</f>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033" s="142" t="s">
        <v>35275</v>
      </c>
      <c r="D18033" s="142" t="s">
        <v>35317</v>
      </c>
      <c r="E18033" s="142" t="s">
        <v>35318</v>
      </c>
      <c r="F18033" s="142" t="s">
        <v>35319</v>
      </c>
      <c r="G18033" s="142" t="s">
        <v>35338</v>
      </c>
      <c r="I18033" s="142" t="s">
        <v>1696</v>
      </c>
      <c r="J18033" s="142" t="n">
        <v>227.07</v>
      </c>
    </row>
    <row r="18034" customFormat="false" ht="12.75" hidden="false" customHeight="false" outlineLevel="0" collapsed="false">
      <c r="A18034" s="142" t="s">
        <v>35340</v>
      </c>
      <c r="B18034" s="663" t="str">
        <f aca="false">C18034&amp;D18034&amp;E18034&amp;F18034&amp;G18034&amp;H18034</f>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034" s="142" t="s">
        <v>35275</v>
      </c>
      <c r="D18034" s="142" t="s">
        <v>35317</v>
      </c>
      <c r="E18034" s="142" t="s">
        <v>35318</v>
      </c>
      <c r="F18034" s="142" t="s">
        <v>35323</v>
      </c>
      <c r="G18034" s="142" t="s">
        <v>35338</v>
      </c>
      <c r="I18034" s="142" t="s">
        <v>1696</v>
      </c>
      <c r="J18034" s="142" t="n">
        <v>283.89</v>
      </c>
    </row>
    <row r="18035" customFormat="false" ht="12.75" hidden="false" customHeight="false" outlineLevel="0" collapsed="false">
      <c r="A18035" s="142" t="s">
        <v>35341</v>
      </c>
      <c r="B18035" s="663" t="str">
        <f aca="false">C18035&amp;D18035&amp;E18035&amp;F18035&amp;G18035&amp;H18035</f>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035" s="142" t="s">
        <v>35275</v>
      </c>
      <c r="D18035" s="142" t="s">
        <v>35317</v>
      </c>
      <c r="E18035" s="142" t="s">
        <v>35318</v>
      </c>
      <c r="F18035" s="142" t="s">
        <v>35323</v>
      </c>
      <c r="G18035" s="142" t="s">
        <v>35338</v>
      </c>
      <c r="I18035" s="142" t="s">
        <v>1696</v>
      </c>
      <c r="J18035" s="142" t="n">
        <v>279.82</v>
      </c>
    </row>
    <row r="18036" customFormat="false" ht="12.75" hidden="false" customHeight="false" outlineLevel="0" collapsed="false">
      <c r="A18036" s="142" t="s">
        <v>35342</v>
      </c>
      <c r="B18036" s="663" t="str">
        <f aca="false">C18036&amp;D18036&amp;E18036&amp;F18036&amp;G18036&amp;H18036</f>
        <v>CAIACAO INTERNA OU EXTERNA SOBRE SUPERFICIE LISA,EM DUAS DEMAOS,ADICIONANDO FIXADOR</v>
      </c>
      <c r="C18036" s="142" t="s">
        <v>35343</v>
      </c>
      <c r="D18036" s="142" t="s">
        <v>35344</v>
      </c>
      <c r="I18036" s="142" t="s">
        <v>1696</v>
      </c>
      <c r="J18036" s="142" t="n">
        <v>8.55</v>
      </c>
    </row>
    <row r="18037" customFormat="false" ht="12.75" hidden="false" customHeight="false" outlineLevel="0" collapsed="false">
      <c r="A18037" s="142" t="s">
        <v>35345</v>
      </c>
      <c r="B18037" s="663" t="str">
        <f aca="false">C18037&amp;D18037&amp;E18037&amp;F18037&amp;G18037&amp;H18037</f>
        <v>CAIACAO INTERNA OU EXTERNA SOBRE SUPERFICIE LISA,EM DUAS DEMAOS,ADICIONANDO FIXADOR</v>
      </c>
      <c r="C18037" s="142" t="s">
        <v>35343</v>
      </c>
      <c r="D18037" s="142" t="s">
        <v>35344</v>
      </c>
      <c r="I18037" s="142" t="s">
        <v>1696</v>
      </c>
      <c r="J18037" s="142" t="n">
        <v>7.44</v>
      </c>
    </row>
    <row r="18038" customFormat="false" ht="12.75" hidden="false" customHeight="false" outlineLevel="0" collapsed="false">
      <c r="A18038" s="142" t="s">
        <v>35346</v>
      </c>
      <c r="B18038" s="663" t="str">
        <f aca="false">C18038&amp;D18038&amp;E18038&amp;F18038&amp;G18038&amp;H18038</f>
        <v>CAIACAO INTERNA OU EXTERNA SOBRE SUPERFICIE LISA,EM TRES DEMAOS,ADICIONANDO FIXADOR</v>
      </c>
      <c r="C18038" s="142" t="s">
        <v>35347</v>
      </c>
      <c r="D18038" s="142" t="s">
        <v>35344</v>
      </c>
      <c r="I18038" s="142" t="s">
        <v>1696</v>
      </c>
      <c r="J18038" s="142" t="n">
        <v>11.35</v>
      </c>
    </row>
    <row r="18039" customFormat="false" ht="12.75" hidden="false" customHeight="false" outlineLevel="0" collapsed="false">
      <c r="A18039" s="142" t="s">
        <v>35348</v>
      </c>
      <c r="B18039" s="663" t="str">
        <f aca="false">C18039&amp;D18039&amp;E18039&amp;F18039&amp;G18039&amp;H18039</f>
        <v>CAIACAO INTERNA OU EXTERNA SOBRE SUPERFICIE LISA,EM TRES DEMAOS,ADICIONANDO FIXADOR</v>
      </c>
      <c r="C18039" s="142" t="s">
        <v>35347</v>
      </c>
      <c r="D18039" s="142" t="s">
        <v>35344</v>
      </c>
      <c r="I18039" s="142" t="s">
        <v>1696</v>
      </c>
      <c r="J18039" s="142" t="n">
        <v>9.88</v>
      </c>
    </row>
    <row r="18040" customFormat="false" ht="12.75" hidden="false" customHeight="false" outlineLevel="0" collapsed="false">
      <c r="A18040" s="142" t="s">
        <v>35349</v>
      </c>
      <c r="B18040" s="663" t="str">
        <f aca="false">C18040&amp;D18040&amp;E18040&amp;F18040&amp;G18040&amp;H18040</f>
        <v>CAIACAO INTERNA COM CORANTE SOBRE SUPERFICIE LISA,EM DUAS DEMAOS,ADICIONANDO FIXADOR</v>
      </c>
      <c r="C18040" s="142" t="s">
        <v>35350</v>
      </c>
      <c r="D18040" s="142" t="s">
        <v>35351</v>
      </c>
      <c r="I18040" s="142" t="s">
        <v>1696</v>
      </c>
      <c r="J18040" s="142" t="n">
        <v>9.5</v>
      </c>
    </row>
    <row r="18041" customFormat="false" ht="12.75" hidden="false" customHeight="false" outlineLevel="0" collapsed="false">
      <c r="A18041" s="142" t="s">
        <v>35352</v>
      </c>
      <c r="B18041" s="663" t="str">
        <f aca="false">C18041&amp;D18041&amp;E18041&amp;F18041&amp;G18041&amp;H18041</f>
        <v>CAIACAO INTERNA COM CORANTE SOBRE SUPERFICIE LISA,EM DUAS DEMAOS,ADICIONANDO FIXADOR</v>
      </c>
      <c r="C18041" s="142" t="s">
        <v>35350</v>
      </c>
      <c r="D18041" s="142" t="s">
        <v>35351</v>
      </c>
      <c r="I18041" s="142" t="s">
        <v>1696</v>
      </c>
      <c r="J18041" s="142" t="n">
        <v>8.39</v>
      </c>
    </row>
    <row r="18042" customFormat="false" ht="12.75" hidden="false" customHeight="false" outlineLevel="0" collapsed="false">
      <c r="A18042" s="142" t="s">
        <v>35353</v>
      </c>
      <c r="B18042" s="663" t="str">
        <f aca="false">C18042&amp;D18042&amp;E18042&amp;F18042&amp;G18042&amp;H18042</f>
        <v>CAIACAO INTERNA COM CORANTE SOBRE SUPERFICIE LISA,EM TRES DEMAOS,ADICIONANDO FIXADOR</v>
      </c>
      <c r="C18042" s="142" t="s">
        <v>35354</v>
      </c>
      <c r="D18042" s="142" t="s">
        <v>35351</v>
      </c>
      <c r="I18042" s="142" t="s">
        <v>1696</v>
      </c>
      <c r="J18042" s="142" t="n">
        <v>12.3</v>
      </c>
    </row>
    <row r="18043" customFormat="false" ht="12.75" hidden="false" customHeight="false" outlineLevel="0" collapsed="false">
      <c r="A18043" s="142" t="s">
        <v>35355</v>
      </c>
      <c r="B18043" s="663" t="str">
        <f aca="false">C18043&amp;D18043&amp;E18043&amp;F18043&amp;G18043&amp;H18043</f>
        <v>CAIACAO INTERNA COM CORANTE SOBRE SUPERFICIE LISA,EM TRES DEMAOS,ADICIONANDO FIXADOR</v>
      </c>
      <c r="C18043" s="142" t="s">
        <v>35354</v>
      </c>
      <c r="D18043" s="142" t="s">
        <v>35351</v>
      </c>
      <c r="I18043" s="142" t="s">
        <v>1696</v>
      </c>
      <c r="J18043" s="142" t="n">
        <v>10.83</v>
      </c>
    </row>
    <row r="18044" customFormat="false" ht="12.75" hidden="false" customHeight="false" outlineLevel="0" collapsed="false">
      <c r="A18044" s="142" t="s">
        <v>35356</v>
      </c>
      <c r="B18044" s="663" t="str">
        <f aca="false">C18044&amp;D18044&amp;E18044&amp;F18044&amp;G18044&amp;H18044</f>
        <v>CAIACAO INTERNA OU EXTERNA SOBRE SUPERFICIE ASPERA OU CHAPISCADA EM DUAS DEMAOS COM ADICAO DE FIXADOR</v>
      </c>
      <c r="C18044" s="142" t="s">
        <v>35357</v>
      </c>
      <c r="D18044" s="142" t="s">
        <v>35358</v>
      </c>
      <c r="I18044" s="142" t="s">
        <v>1696</v>
      </c>
      <c r="J18044" s="142" t="n">
        <v>12.95</v>
      </c>
    </row>
    <row r="18045" customFormat="false" ht="12.75" hidden="false" customHeight="false" outlineLevel="0" collapsed="false">
      <c r="A18045" s="142" t="s">
        <v>35359</v>
      </c>
      <c r="B18045" s="663" t="str">
        <f aca="false">C18045&amp;D18045&amp;E18045&amp;F18045&amp;G18045&amp;H18045</f>
        <v>CAIACAO INTERNA OU EXTERNA SOBRE SUPERFICIE ASPERA OU CHAPISCADA EM DUAS DEMAOS COM ADICAO DE FIXADOR</v>
      </c>
      <c r="C18045" s="142" t="s">
        <v>35357</v>
      </c>
      <c r="D18045" s="142" t="s">
        <v>35358</v>
      </c>
      <c r="I18045" s="142" t="s">
        <v>1696</v>
      </c>
      <c r="J18045" s="142" t="n">
        <v>11.28</v>
      </c>
    </row>
    <row r="18046" customFormat="false" ht="12.75" hidden="false" customHeight="false" outlineLevel="0" collapsed="false">
      <c r="A18046" s="142" t="s">
        <v>35360</v>
      </c>
      <c r="B18046" s="663" t="str">
        <f aca="false">C18046&amp;D18046&amp;E18046&amp;F18046&amp;G18046&amp;H18046</f>
        <v>PINTURA DE NATA DE CIMENTO SOBRE SUPERFICIE ASPERA,EM TRES DEMAOS</v>
      </c>
      <c r="C18046" s="142" t="s">
        <v>35361</v>
      </c>
      <c r="D18046" s="142" t="s">
        <v>35362</v>
      </c>
      <c r="I18046" s="142" t="s">
        <v>1696</v>
      </c>
      <c r="J18046" s="142" t="n">
        <v>3.7</v>
      </c>
    </row>
    <row r="18047" customFormat="false" ht="12.75" hidden="false" customHeight="false" outlineLevel="0" collapsed="false">
      <c r="A18047" s="142" t="s">
        <v>35363</v>
      </c>
      <c r="B18047" s="663" t="str">
        <f aca="false">C18047&amp;D18047&amp;E18047&amp;F18047&amp;G18047&amp;H18047</f>
        <v>PINTURA DE NATA DE CIMENTO SOBRE SUPERFICIE ASPERA,EM TRES DEMAOS</v>
      </c>
      <c r="C18047" s="142" t="s">
        <v>35361</v>
      </c>
      <c r="D18047" s="142" t="s">
        <v>35362</v>
      </c>
      <c r="I18047" s="142" t="s">
        <v>1696</v>
      </c>
      <c r="J18047" s="142" t="n">
        <v>3.27</v>
      </c>
    </row>
    <row r="18048" customFormat="false" ht="12.75" hidden="false" customHeight="false" outlineLevel="0" collapsed="false">
      <c r="A18048" s="142" t="s">
        <v>35364</v>
      </c>
      <c r="B18048" s="663" t="str">
        <f aca="false">C18048&amp;D18048&amp;E18048&amp;F18048&amp;G18048&amp;H18048</f>
        <v>PINTURA INTERNA OU EXTERNA COM TINTA IMPERMEAVEL EM CORES PARA APLICACAO SOBRE CONCRETO,TIJOLOS,PEDRAS OU ARGAMASSA DE SUPERFICIE POROSA,EM DUAS DEMAOS,USANDO AGUA COMO DILUENTE</v>
      </c>
      <c r="C18048" s="142" t="s">
        <v>35365</v>
      </c>
      <c r="D18048" s="142" t="s">
        <v>35366</v>
      </c>
      <c r="E18048" s="142" t="s">
        <v>35367</v>
      </c>
      <c r="I18048" s="142" t="s">
        <v>1696</v>
      </c>
      <c r="J18048" s="142" t="n">
        <v>13.5</v>
      </c>
    </row>
    <row r="18049" customFormat="false" ht="12.75" hidden="false" customHeight="false" outlineLevel="0" collapsed="false">
      <c r="A18049" s="142" t="s">
        <v>35368</v>
      </c>
      <c r="B18049" s="663" t="str">
        <f aca="false">C18049&amp;D18049&amp;E18049&amp;F18049&amp;G18049&amp;H18049</f>
        <v>PINTURA INTERNA OU EXTERNA COM TINTA IMPERMEAVEL EM CORES PARA APLICACAO SOBRE CONCRETO,TIJOLOS,PEDRAS OU ARGAMASSA DE SUPERFICIE POROSA,EM DUAS DEMAOS,USANDO AGUA COMO DILUENTE</v>
      </c>
      <c r="C18049" s="142" t="s">
        <v>35365</v>
      </c>
      <c r="D18049" s="142" t="s">
        <v>35366</v>
      </c>
      <c r="E18049" s="142" t="s">
        <v>35367</v>
      </c>
      <c r="I18049" s="142" t="s">
        <v>1696</v>
      </c>
      <c r="J18049" s="142" t="n">
        <v>12.28</v>
      </c>
    </row>
    <row r="18050" customFormat="false" ht="12.75" hidden="false" customHeight="false" outlineLevel="0" collapsed="false">
      <c r="A18050" s="142" t="s">
        <v>35369</v>
      </c>
      <c r="B18050" s="663" t="str">
        <f aca="false">C18050&amp;D18050&amp;E18050&amp;F18050&amp;G18050&amp;H18050</f>
        <v>PINTURA INTERNA OU EXTERNA SOBRE CONCRETO LISO OU REVESTIMENTO,COM TINTA AQUOSA A BASE DE EPOXI INCOLOR OU EM CORES,INCLUSIVE LIMPEZA,E DUAS DEMAOS DE ACABAMENTO</v>
      </c>
      <c r="C18050" s="142" t="s">
        <v>35370</v>
      </c>
      <c r="D18050" s="142" t="s">
        <v>35371</v>
      </c>
      <c r="E18050" s="142" t="s">
        <v>35372</v>
      </c>
      <c r="I18050" s="142" t="s">
        <v>1696</v>
      </c>
      <c r="J18050" s="142" t="n">
        <v>80.67</v>
      </c>
    </row>
    <row r="18051" customFormat="false" ht="12.75" hidden="false" customHeight="false" outlineLevel="0" collapsed="false">
      <c r="A18051" s="142" t="s">
        <v>35373</v>
      </c>
      <c r="B18051" s="663" t="str">
        <f aca="false">C18051&amp;D18051&amp;E18051&amp;F18051&amp;G18051&amp;H18051</f>
        <v>PINTURA INTERNA OU EXTERNA SOBRE CONCRETO LISO OU REVESTIMENTO,COM TINTA AQUOSA A BASE DE EPOXI INCOLOR OU EM CORES,INCLUSIVE LIMPEZA,E DUAS DEMAOS DE ACABAMENTO</v>
      </c>
      <c r="C18051" s="142" t="s">
        <v>35370</v>
      </c>
      <c r="D18051" s="142" t="s">
        <v>35371</v>
      </c>
      <c r="E18051" s="142" t="s">
        <v>35372</v>
      </c>
      <c r="I18051" s="142" t="s">
        <v>1696</v>
      </c>
      <c r="J18051" s="142" t="n">
        <v>79.29</v>
      </c>
    </row>
    <row r="18052" customFormat="false" ht="12.75" hidden="false" customHeight="false" outlineLevel="0" collapsed="false">
      <c r="A18052" s="142" t="s">
        <v>35374</v>
      </c>
      <c r="B18052" s="663" t="str">
        <f aca="false">C18052&amp;D18052&amp;E18052&amp;F18052&amp;G18052&amp;H18052</f>
        <v>PINTURA INTERNA OU EXTERNA SOBRE CONCRETO APICOADO,COM TINTA AQUOSA A BASE DE EPOXI INCOLOR OU EM CORES,INCLUSIVE LIMPEZA,E DUAS DEMAOS DE ACABAMENTO</v>
      </c>
      <c r="C18052" s="142" t="s">
        <v>35375</v>
      </c>
      <c r="D18052" s="142" t="s">
        <v>35376</v>
      </c>
      <c r="E18052" s="142" t="s">
        <v>35377</v>
      </c>
      <c r="I18052" s="142" t="s">
        <v>1696</v>
      </c>
      <c r="J18052" s="142" t="n">
        <v>153.73</v>
      </c>
    </row>
    <row r="18053" customFormat="false" ht="12.75" hidden="false" customHeight="false" outlineLevel="0" collapsed="false">
      <c r="A18053" s="142" t="s">
        <v>35378</v>
      </c>
      <c r="B18053" s="663" t="str">
        <f aca="false">C18053&amp;D18053&amp;E18053&amp;F18053&amp;G18053&amp;H18053</f>
        <v>PINTURA INTERNA OU EXTERNA SOBRE CONCRETO APICOADO,COM TINTA AQUOSA A BASE DE EPOXI INCOLOR OU EM CORES,INCLUSIVE LIMPEZA,E DUAS DEMAOS DE ACABAMENTO</v>
      </c>
      <c r="C18053" s="142" t="s">
        <v>35375</v>
      </c>
      <c r="D18053" s="142" t="s">
        <v>35376</v>
      </c>
      <c r="E18053" s="142" t="s">
        <v>35377</v>
      </c>
      <c r="I18053" s="142" t="s">
        <v>1696</v>
      </c>
      <c r="J18053" s="142" t="n">
        <v>151.95</v>
      </c>
    </row>
    <row r="18054" customFormat="false" ht="12.75" hidden="false" customHeight="false" outlineLevel="0" collapsed="false">
      <c r="A18054" s="142" t="s">
        <v>35379</v>
      </c>
      <c r="B18054" s="663" t="str">
        <f aca="false">C18054&amp;D18054&amp;E18054&amp;F18054&amp;G18054&amp;H18054</f>
        <v>PINTURA INTERNA OU EXTERNA SOBRE REVESTIMENTO ALISADO A COLHER OU CONCRETO LISO,COM TINTA A BASE DE RESINA DE BORRACHA CLORADA,DE SECAGEM RAPIDA,INCLUSIVE LIMPEZA,E DUAS DEMAOS DEACABAMENTO</v>
      </c>
      <c r="C18054" s="142" t="s">
        <v>35380</v>
      </c>
      <c r="D18054" s="142" t="s">
        <v>35381</v>
      </c>
      <c r="E18054" s="142" t="s">
        <v>35382</v>
      </c>
      <c r="F18054" s="142" t="s">
        <v>35383</v>
      </c>
      <c r="I18054" s="142" t="s">
        <v>1696</v>
      </c>
      <c r="J18054" s="142" t="n">
        <v>23.03</v>
      </c>
    </row>
    <row r="18055" customFormat="false" ht="12.75" hidden="false" customHeight="false" outlineLevel="0" collapsed="false">
      <c r="A18055" s="142" t="s">
        <v>35384</v>
      </c>
      <c r="B18055" s="663" t="str">
        <f aca="false">C18055&amp;D18055&amp;E18055&amp;F18055&amp;G18055&amp;H18055</f>
        <v>PINTURA INTERNA OU EXTERNA SOBRE REVESTIMENTO ALISADO A COLHER OU CONCRETO LISO,COM TINTA A BASE DE RESINA DE BORRACHA CLORADA,DE SECAGEM RAPIDA,INCLUSIVE LIMPEZA,E DUAS DEMAOS DEACABAMENTO</v>
      </c>
      <c r="C18055" s="142" t="s">
        <v>35380</v>
      </c>
      <c r="D18055" s="142" t="s">
        <v>35381</v>
      </c>
      <c r="E18055" s="142" t="s">
        <v>35382</v>
      </c>
      <c r="F18055" s="142" t="s">
        <v>35383</v>
      </c>
      <c r="I18055" s="142" t="s">
        <v>1696</v>
      </c>
      <c r="J18055" s="142" t="n">
        <v>21.64</v>
      </c>
    </row>
    <row r="18056" customFormat="false" ht="12.75" hidden="false" customHeight="false" outlineLevel="0" collapsed="false">
      <c r="A18056" s="142" t="s">
        <v>35385</v>
      </c>
      <c r="B18056" s="663" t="str">
        <f aca="false">C18056&amp;D18056&amp;E18056&amp;F18056&amp;G18056&amp;H18056</f>
        <v>PINTURA INTERNA OU EXTERNA SOBRE FERRO,COM TINTA A BASE DE RESINA DE BORRACHA CLORADA,INCLUSIVE LIMPEZA,UMA DEMAO DE TINTA PRIMARIA DA MESMA LINHA E DUAS DEMAOS DE ACABAMENTO</v>
      </c>
      <c r="C18056" s="142" t="s">
        <v>35386</v>
      </c>
      <c r="D18056" s="142" t="s">
        <v>35387</v>
      </c>
      <c r="E18056" s="142" t="s">
        <v>35388</v>
      </c>
      <c r="I18056" s="142" t="s">
        <v>1696</v>
      </c>
      <c r="J18056" s="142" t="n">
        <v>32.07</v>
      </c>
    </row>
    <row r="18057" customFormat="false" ht="12.75" hidden="false" customHeight="false" outlineLevel="0" collapsed="false">
      <c r="A18057" s="142" t="s">
        <v>35389</v>
      </c>
      <c r="B18057" s="663" t="str">
        <f aca="false">C18057&amp;D18057&amp;E18057&amp;F18057&amp;G18057&amp;H18057</f>
        <v>PINTURA INTERNA OU EXTERNA SOBRE FERRO,COM TINTA A BASE DE RESINA DE BORRACHA CLORADA,INCLUSIVE LIMPEZA,UMA DEMAO DE TINTA PRIMARIA DA MESMA LINHA E DUAS DEMAOS DE ACABAMENTO</v>
      </c>
      <c r="C18057" s="142" t="s">
        <v>35386</v>
      </c>
      <c r="D18057" s="142" t="s">
        <v>35387</v>
      </c>
      <c r="E18057" s="142" t="s">
        <v>35388</v>
      </c>
      <c r="I18057" s="142" t="s">
        <v>1696</v>
      </c>
      <c r="J18057" s="142" t="n">
        <v>30</v>
      </c>
    </row>
    <row r="18058" customFormat="false" ht="12.75" hidden="false" customHeight="false" outlineLevel="0" collapsed="false">
      <c r="A18058" s="142" t="s">
        <v>35390</v>
      </c>
      <c r="B18058" s="663" t="str">
        <f aca="false">C18058&amp;D18058&amp;E18058&amp;F18058&amp;G18058&amp;H18058</f>
        <v>PINTURA COM TINTA EPOXI A BASE D'AGUA SEMIBRILHANTE,PARA USO HOSPITALAR,SOBRE PAREDES E PISOS DE CENTRO CIRURGICO OU UTI,INCLUSIVE LIXAMENTO,UMA DEMAO DE SELADOR ACRILICO,DUAS DEMAOS DE MASSA ACRILICA E DUAS DEMAOS DE ACABAMENTO</v>
      </c>
      <c r="C18058" s="142" t="s">
        <v>35391</v>
      </c>
      <c r="D18058" s="142" t="s">
        <v>35392</v>
      </c>
      <c r="E18058" s="142" t="s">
        <v>35393</v>
      </c>
      <c r="F18058" s="142" t="s">
        <v>35394</v>
      </c>
      <c r="I18058" s="142" t="s">
        <v>1696</v>
      </c>
      <c r="J18058" s="142" t="n">
        <v>42.32</v>
      </c>
    </row>
    <row r="18059" customFormat="false" ht="12.75" hidden="false" customHeight="false" outlineLevel="0" collapsed="false">
      <c r="A18059" s="142" t="s">
        <v>35395</v>
      </c>
      <c r="B18059" s="663" t="str">
        <f aca="false">C18059&amp;D18059&amp;E18059&amp;F18059&amp;G18059&amp;H18059</f>
        <v>PINTURA COM TINTA EPOXI A BASE D'AGUA SEMIBRILHANTE,PARA USO HOSPITALAR,SOBRE PAREDES E PISOS DE CENTRO CIRURGICO OU UTI,INCLUSIVE LIXAMENTO,UMA DEMAO DE SELADOR ACRILICO,DUAS DEMAOS DE MASSA ACRILICA E DUAS DEMAOS DE ACABAMENTO</v>
      </c>
      <c r="C18059" s="142" t="s">
        <v>35391</v>
      </c>
      <c r="D18059" s="142" t="s">
        <v>35392</v>
      </c>
      <c r="E18059" s="142" t="s">
        <v>35393</v>
      </c>
      <c r="F18059" s="142" t="s">
        <v>35394</v>
      </c>
      <c r="I18059" s="142" t="s">
        <v>1696</v>
      </c>
      <c r="J18059" s="142" t="n">
        <v>38.46</v>
      </c>
    </row>
    <row r="18060" customFormat="false" ht="12.75" hidden="false" customHeight="false" outlineLevel="0" collapsed="false">
      <c r="A18060" s="142" t="s">
        <v>35396</v>
      </c>
      <c r="B18060" s="663" t="str">
        <f aca="false">C18060&amp;D18060&amp;E18060&amp;F18060&amp;G18060&amp;H18060</f>
        <v>PINTURA ELETROSTATICA SOBRE ESQUADRIA DE FERRO</v>
      </c>
      <c r="C18060" s="142" t="s">
        <v>35397</v>
      </c>
      <c r="I18060" s="142" t="s">
        <v>5978</v>
      </c>
      <c r="J18060" s="142" t="n">
        <v>10</v>
      </c>
    </row>
    <row r="18061" customFormat="false" ht="12.75" hidden="false" customHeight="false" outlineLevel="0" collapsed="false">
      <c r="A18061" s="142" t="s">
        <v>35398</v>
      </c>
      <c r="B18061" s="663" t="str">
        <f aca="false">C18061&amp;D18061&amp;E18061&amp;F18061&amp;G18061&amp;H18061</f>
        <v>PINTURA ELETROSTATICA SOBRE ESQUADRIA DE FERRO</v>
      </c>
      <c r="C18061" s="142" t="s">
        <v>35397</v>
      </c>
      <c r="I18061" s="142" t="s">
        <v>5978</v>
      </c>
      <c r="J18061" s="142" t="n">
        <v>10</v>
      </c>
    </row>
    <row r="18062" customFormat="false" ht="12.75" hidden="false" customHeight="false" outlineLevel="0" collapsed="false">
      <c r="A18062" s="142" t="s">
        <v>35399</v>
      </c>
      <c r="B18062" s="663" t="str">
        <f aca="false">C18062&amp;D18062&amp;E18062&amp;F18062&amp;G18062&amp;H18062</f>
        <v>PINTURA ELETROSTATICA SOBRE ESQUADRIA DE ALUMINIO</v>
      </c>
      <c r="C18062" s="142" t="s">
        <v>35400</v>
      </c>
      <c r="I18062" s="142" t="s">
        <v>5978</v>
      </c>
      <c r="J18062" s="142" t="n">
        <v>10</v>
      </c>
    </row>
    <row r="18063" customFormat="false" ht="12.75" hidden="false" customHeight="false" outlineLevel="0" collapsed="false">
      <c r="A18063" s="142" t="s">
        <v>35401</v>
      </c>
      <c r="B18063" s="663" t="str">
        <f aca="false">C18063&amp;D18063&amp;E18063&amp;F18063&amp;G18063&amp;H18063</f>
        <v>PINTURA ELETROSTATICA SOBRE ESQUADRIA DE ALUMINIO</v>
      </c>
      <c r="C18063" s="142" t="s">
        <v>35400</v>
      </c>
      <c r="I18063" s="142" t="s">
        <v>5978</v>
      </c>
      <c r="J18063" s="142" t="n">
        <v>10</v>
      </c>
    </row>
    <row r="18064" customFormat="false" ht="12.75" hidden="false" customHeight="false" outlineLevel="0" collapsed="false">
      <c r="A18064" s="142" t="s">
        <v>35402</v>
      </c>
      <c r="B18064" s="663" t="str">
        <f aca="false">C18064&amp;D18064&amp;E18064&amp;F18064&amp;G18064&amp;H18064</f>
        <v>PREPARO DE SUPERFICIES NOVAS,COM REVESTIMENTO LISO,INCLUSIVE LIXAMENTO,LIMPEZA,UMA DEMAO DE SELADOR ACRILICO,UMA DEMAO DE MASSA CORRIDA OU ACRILICA E NOVO LIXAMENTO COM REMOCAO DOPO RESIDUAL</v>
      </c>
      <c r="C18064" s="142" t="s">
        <v>35403</v>
      </c>
      <c r="D18064" s="142" t="s">
        <v>35404</v>
      </c>
      <c r="E18064" s="142" t="s">
        <v>35405</v>
      </c>
      <c r="F18064" s="142" t="s">
        <v>35406</v>
      </c>
      <c r="I18064" s="142" t="s">
        <v>1696</v>
      </c>
      <c r="J18064" s="142" t="n">
        <v>21.47</v>
      </c>
    </row>
    <row r="18065" customFormat="false" ht="12.75" hidden="false" customHeight="false" outlineLevel="0" collapsed="false">
      <c r="A18065" s="142" t="s">
        <v>35407</v>
      </c>
      <c r="B18065" s="663" t="str">
        <f aca="false">C18065&amp;D18065&amp;E18065&amp;F18065&amp;G18065&amp;H18065</f>
        <v>PREPARO DE SUPERFICIES NOVAS,COM REVESTIMENTO LISO,INCLUSIVE LIXAMENTO,LIMPEZA,UMA DEMAO DE SELADOR ACRILICO,UMA DEMAO DE MASSA CORRIDA OU ACRILICA E NOVO LIXAMENTO COM REMOCAO DOPO RESIDUAL</v>
      </c>
      <c r="C18065" s="142" t="s">
        <v>35403</v>
      </c>
      <c r="D18065" s="142" t="s">
        <v>35404</v>
      </c>
      <c r="E18065" s="142" t="s">
        <v>35405</v>
      </c>
      <c r="F18065" s="142" t="s">
        <v>35406</v>
      </c>
      <c r="I18065" s="142" t="s">
        <v>1696</v>
      </c>
      <c r="J18065" s="142" t="n">
        <v>19.03</v>
      </c>
    </row>
    <row r="18066" customFormat="false" ht="12.75" hidden="false" customHeight="false" outlineLevel="0" collapsed="false">
      <c r="A18066" s="142" t="s">
        <v>35408</v>
      </c>
      <c r="B18066" s="663" t="str">
        <f aca="false">C18066&amp;D18066&amp;E18066&amp;F18066&amp;G18066&amp;H18066</f>
        <v>PINTURA COM ESMALTE SINTETICO ALQUIDICO,PARA INTERIOR,ALTO BRILHO,BRILHANTE,ACETINADO OU FOSCO,ACABAMENTO PADRAO,EM DUAS DEMAOS SOBRE SUPERFICIE PREPARADA CONFORME O ITEM 17.017.0010,EXCLUSIVE ESTE PREPARO</v>
      </c>
      <c r="C18066" s="142" t="s">
        <v>35409</v>
      </c>
      <c r="D18066" s="142" t="s">
        <v>35410</v>
      </c>
      <c r="E18066" s="142" t="s">
        <v>35411</v>
      </c>
      <c r="F18066" s="142" t="s">
        <v>35412</v>
      </c>
      <c r="I18066" s="142" t="s">
        <v>1696</v>
      </c>
      <c r="J18066" s="142" t="n">
        <v>7.95</v>
      </c>
    </row>
    <row r="18067" customFormat="false" ht="12.75" hidden="false" customHeight="false" outlineLevel="0" collapsed="false">
      <c r="A18067" s="142" t="s">
        <v>35413</v>
      </c>
      <c r="B18067" s="663" t="str">
        <f aca="false">C18067&amp;D18067&amp;E18067&amp;F18067&amp;G18067&amp;H18067</f>
        <v>PINTURA COM ESMALTE SINTETICO ALQUIDICO,PARA INTERIOR,ALTO BRILHO,BRILHANTE,ACETINADO OU FOSCO,ACABAMENTO PADRAO,EM DUAS DEMAOS SOBRE SUPERFICIE PREPARADA CONFORME O ITEM 17.017.0010,EXCLUSIVE ESTE PREPARO</v>
      </c>
      <c r="C18067" s="142" t="s">
        <v>35409</v>
      </c>
      <c r="D18067" s="142" t="s">
        <v>35410</v>
      </c>
      <c r="E18067" s="142" t="s">
        <v>35411</v>
      </c>
      <c r="F18067" s="142" t="s">
        <v>35412</v>
      </c>
      <c r="I18067" s="142" t="s">
        <v>1696</v>
      </c>
      <c r="J18067" s="142" t="n">
        <v>7.43</v>
      </c>
    </row>
    <row r="18068" customFormat="false" ht="12.75" hidden="false" customHeight="false" outlineLevel="0" collapsed="false">
      <c r="A18068" s="142" t="s">
        <v>35414</v>
      </c>
      <c r="B18068" s="663" t="str">
        <f aca="false">C18068&amp;D18068&amp;E18068&amp;F18068&amp;G18068&amp;H18068</f>
        <v>PINTURA COM TINTA SINTETICA ALQUIDICA DE USO GERAL,PARA INTERIOR,ACABAMENTO DE ALTA CLASSE SOBRE SUPERFICIE PREPARADA CONFORME O ITEM 17.017.0010,EXCLUSIVE ESTE PREPARO,INCLUSIVE LIXAMENTO,DUAS DEMAOS DE MASSA CORRIDA E TRES DE ACABAMENTO</v>
      </c>
      <c r="C18068" s="142" t="s">
        <v>35415</v>
      </c>
      <c r="D18068" s="142" t="s">
        <v>35416</v>
      </c>
      <c r="E18068" s="142" t="s">
        <v>35417</v>
      </c>
      <c r="F18068" s="142" t="s">
        <v>35418</v>
      </c>
      <c r="I18068" s="142" t="s">
        <v>1696</v>
      </c>
      <c r="J18068" s="142" t="n">
        <v>31.83</v>
      </c>
    </row>
    <row r="18069" customFormat="false" ht="12.75" hidden="false" customHeight="false" outlineLevel="0" collapsed="false">
      <c r="A18069" s="142" t="s">
        <v>35419</v>
      </c>
      <c r="B18069" s="663" t="str">
        <f aca="false">C18069&amp;D18069&amp;E18069&amp;F18069&amp;G18069&amp;H18069</f>
        <v>PINTURA COM TINTA SINTETICA ALQUIDICA DE USO GERAL,PARA INTERIOR,ACABAMENTO DE ALTA CLASSE SOBRE SUPERFICIE PREPARADA CONFORME O ITEM 17.017.0010,EXCLUSIVE ESTE PREPARO,INCLUSIVE LIXAMENTO,DUAS DEMAOS DE MASSA CORRIDA E TRES DE ACABAMENTO</v>
      </c>
      <c r="C18069" s="142" t="s">
        <v>35415</v>
      </c>
      <c r="D18069" s="142" t="s">
        <v>35416</v>
      </c>
      <c r="E18069" s="142" t="s">
        <v>35417</v>
      </c>
      <c r="F18069" s="142" t="s">
        <v>35418</v>
      </c>
      <c r="I18069" s="142" t="s">
        <v>1696</v>
      </c>
      <c r="J18069" s="142" t="n">
        <v>28.58</v>
      </c>
    </row>
    <row r="18070" customFormat="false" ht="12.75" hidden="false" customHeight="false" outlineLevel="0" collapsed="false">
      <c r="A18070" s="142" t="s">
        <v>35420</v>
      </c>
      <c r="B18070" s="663" t="str">
        <f aca="false">C18070&amp;D18070&amp;E18070&amp;F18070&amp;G18070&amp;H18070</f>
        <v>PINTURA INTERNA EM SUPERFICIE COM REVESTIMENTO LISO,A OLEO BRILHANTE,INCLUSIVE LIXAMENTO,UMA DEMAO DE SELADOR ACRILICO,UMA DEMAO DE MASSA CORRIDA OU ACRILICA E DUAS DEMAOS DE ACABAMENTO</v>
      </c>
      <c r="C18070" s="142" t="s">
        <v>35421</v>
      </c>
      <c r="D18070" s="142" t="s">
        <v>35422</v>
      </c>
      <c r="E18070" s="142" t="s">
        <v>35423</v>
      </c>
      <c r="F18070" s="142" t="s">
        <v>9770</v>
      </c>
      <c r="I18070" s="142" t="s">
        <v>1696</v>
      </c>
      <c r="J18070" s="142" t="n">
        <v>21.91</v>
      </c>
    </row>
    <row r="18071" customFormat="false" ht="12.75" hidden="false" customHeight="false" outlineLevel="0" collapsed="false">
      <c r="A18071" s="142" t="s">
        <v>35424</v>
      </c>
      <c r="B18071" s="663" t="str">
        <f aca="false">C18071&amp;D18071&amp;E18071&amp;F18071&amp;G18071&amp;H18071</f>
        <v>PINTURA INTERNA EM SUPERFICIE COM REVESTIMENTO LISO,A OLEO BRILHANTE,INCLUSIVE LIXAMENTO,UMA DEMAO DE SELADOR ACRILICO,UMA DEMAO DE MASSA CORRIDA OU ACRILICA E DUAS DEMAOS DE ACABAMENTO</v>
      </c>
      <c r="C18071" s="142" t="s">
        <v>35421</v>
      </c>
      <c r="D18071" s="142" t="s">
        <v>35422</v>
      </c>
      <c r="E18071" s="142" t="s">
        <v>35423</v>
      </c>
      <c r="F18071" s="142" t="s">
        <v>9770</v>
      </c>
      <c r="I18071" s="142" t="s">
        <v>1696</v>
      </c>
      <c r="J18071" s="142" t="n">
        <v>19.66</v>
      </c>
    </row>
    <row r="18072" customFormat="false" ht="12.75" hidden="false" customHeight="false" outlineLevel="0" collapsed="false">
      <c r="A18072" s="142" t="s">
        <v>35425</v>
      </c>
      <c r="B18072" s="663" t="str">
        <f aca="false">C18072&amp;D18072&amp;E18072&amp;F18072&amp;G18072&amp;H18072</f>
        <v>REPINTURA INTERNA OU EXTERNA NA COR EXISTENTE,SOBRE REVESTIMENTO LISO EM BOM ESTADO,COM TINTA A OLEO BRILHANTE,INCLUSIVE LIXAMENTO E DUAS DEMAOS DE ACABAMENTO</v>
      </c>
      <c r="C18072" s="142" t="s">
        <v>35426</v>
      </c>
      <c r="D18072" s="142" t="s">
        <v>35427</v>
      </c>
      <c r="E18072" s="142" t="s">
        <v>35428</v>
      </c>
      <c r="I18072" s="142" t="s">
        <v>1696</v>
      </c>
      <c r="J18072" s="142" t="n">
        <v>10.63</v>
      </c>
    </row>
    <row r="18073" customFormat="false" ht="12.75" hidden="false" customHeight="false" outlineLevel="0" collapsed="false">
      <c r="A18073" s="142" t="s">
        <v>35429</v>
      </c>
      <c r="B18073" s="663" t="str">
        <f aca="false">C18073&amp;D18073&amp;E18073&amp;F18073&amp;G18073&amp;H18073</f>
        <v>REPINTURA INTERNA OU EXTERNA NA COR EXISTENTE,SOBRE REVESTIMENTO LISO EM BOM ESTADO,COM TINTA A OLEO BRILHANTE,INCLUSIVE LIXAMENTO E DUAS DEMAOS DE ACABAMENTO</v>
      </c>
      <c r="C18073" s="142" t="s">
        <v>35426</v>
      </c>
      <c r="D18073" s="142" t="s">
        <v>35427</v>
      </c>
      <c r="E18073" s="142" t="s">
        <v>35428</v>
      </c>
      <c r="I18073" s="142" t="s">
        <v>1696</v>
      </c>
      <c r="J18073" s="142" t="n">
        <v>9.61</v>
      </c>
    </row>
    <row r="18074" customFormat="false" ht="12.75" hidden="false" customHeight="false" outlineLevel="0" collapsed="false">
      <c r="A18074" s="142" t="s">
        <v>35430</v>
      </c>
      <c r="B18074" s="663" t="str">
        <f aca="false">C18074&amp;D18074&amp;E18074&amp;F18074&amp;G18074&amp;H18074</f>
        <v>PINTURA DE UMA DEMAO ADICIONAL NOS SERVICOS DOS ITENS 17.017.0040 OU 17.017.0041</v>
      </c>
      <c r="C18074" s="142" t="s">
        <v>35431</v>
      </c>
      <c r="D18074" s="142" t="s">
        <v>35432</v>
      </c>
      <c r="I18074" s="142" t="s">
        <v>1696</v>
      </c>
      <c r="J18074" s="142" t="n">
        <v>2.33</v>
      </c>
    </row>
    <row r="18075" customFormat="false" ht="12.75" hidden="false" customHeight="false" outlineLevel="0" collapsed="false">
      <c r="A18075" s="142" t="s">
        <v>35433</v>
      </c>
      <c r="B18075" s="663" t="str">
        <f aca="false">C18075&amp;D18075&amp;E18075&amp;F18075&amp;G18075&amp;H18075</f>
        <v>PINTURA DE UMA DEMAO ADICIONAL NOS SERVICOS DOS ITENS 17.017.0040 OU 17.017.0041</v>
      </c>
      <c r="C18075" s="142" t="s">
        <v>35431</v>
      </c>
      <c r="D18075" s="142" t="s">
        <v>35432</v>
      </c>
      <c r="I18075" s="142" t="s">
        <v>1696</v>
      </c>
      <c r="J18075" s="142" t="n">
        <v>2.13</v>
      </c>
    </row>
    <row r="18076" customFormat="false" ht="12.75" hidden="false" customHeight="false" outlineLevel="0" collapsed="false">
      <c r="A18076" s="142" t="s">
        <v>35434</v>
      </c>
      <c r="B18076" s="663" t="str">
        <f aca="false">C18076&amp;D18076&amp;E18076&amp;F18076&amp;G18076&amp;H18076</f>
        <v>PINTURA INTERNA COM ESMALTE SINTETICO ALTO BRILHO OU ACETINADO,ACABAMENTO DE ALTA CLASSE SOBRE SUPERFICIE PREPARADA CONFORME O ITEM 17.017.0010,EXCLUSIVE ESTE PREPARO,INCLUSIVE LIXAMENTO,DUAS DEMAOS DE MASSA CORRIDA E TRES DE ACABAMENTO</v>
      </c>
      <c r="C18076" s="142" t="s">
        <v>35435</v>
      </c>
      <c r="D18076" s="142" t="s">
        <v>35436</v>
      </c>
      <c r="E18076" s="142" t="s">
        <v>35437</v>
      </c>
      <c r="F18076" s="142" t="s">
        <v>35438</v>
      </c>
      <c r="I18076" s="142" t="s">
        <v>1696</v>
      </c>
      <c r="J18076" s="142" t="n">
        <v>33.61</v>
      </c>
    </row>
    <row r="18077" customFormat="false" ht="12.75" hidden="false" customHeight="false" outlineLevel="0" collapsed="false">
      <c r="A18077" s="142" t="s">
        <v>35439</v>
      </c>
      <c r="B18077" s="663" t="str">
        <f aca="false">C18077&amp;D18077&amp;E18077&amp;F18077&amp;G18077&amp;H18077</f>
        <v>PINTURA INTERNA COM ESMALTE SINTETICO ALTO BRILHO OU ACETINADO,ACABAMENTO DE ALTA CLASSE SOBRE SUPERFICIE PREPARADA CONFORME O ITEM 17.017.0010,EXCLUSIVE ESTE PREPARO,INCLUSIVE LIXAMENTO,DUAS DEMAOS DE MASSA CORRIDA E TRES DE ACABAMENTO</v>
      </c>
      <c r="C18077" s="142" t="s">
        <v>35435</v>
      </c>
      <c r="D18077" s="142" t="s">
        <v>35436</v>
      </c>
      <c r="E18077" s="142" t="s">
        <v>35437</v>
      </c>
      <c r="F18077" s="142" t="s">
        <v>35438</v>
      </c>
      <c r="I18077" s="142" t="s">
        <v>1696</v>
      </c>
      <c r="J18077" s="142" t="n">
        <v>30.36</v>
      </c>
    </row>
    <row r="18078" customFormat="false" ht="12.75" hidden="false" customHeight="false" outlineLevel="0" collapsed="false">
      <c r="A18078" s="142" t="s">
        <v>35440</v>
      </c>
      <c r="B18078" s="663" t="str">
        <f aca="false">C18078&amp;D18078&amp;E18078&amp;F18078&amp;G18078&amp;H18078</f>
        <v>PINTURA SOBRE PAREDES DE TIJOLOS CERAMICOS COM TINTA CERAMICA,INCLUSIVE LIMPEZA E DUAS DEMAOS DE ACABAMENTO</v>
      </c>
      <c r="C18078" s="142" t="s">
        <v>35441</v>
      </c>
      <c r="D18078" s="142" t="s">
        <v>35442</v>
      </c>
      <c r="I18078" s="142" t="s">
        <v>1696</v>
      </c>
      <c r="J18078" s="142" t="n">
        <v>12.37</v>
      </c>
    </row>
    <row r="18079" customFormat="false" ht="12.75" hidden="false" customHeight="false" outlineLevel="0" collapsed="false">
      <c r="A18079" s="142" t="s">
        <v>35443</v>
      </c>
      <c r="B18079" s="663" t="str">
        <f aca="false">C18079&amp;D18079&amp;E18079&amp;F18079&amp;G18079&amp;H18079</f>
        <v>PINTURA SOBRE PAREDES DE TIJOLOS CERAMICOS COM TINTA CERAMICA,INCLUSIVE LIMPEZA E DUAS DEMAOS DE ACABAMENTO</v>
      </c>
      <c r="C18079" s="142" t="s">
        <v>35441</v>
      </c>
      <c r="D18079" s="142" t="s">
        <v>35442</v>
      </c>
      <c r="I18079" s="142" t="s">
        <v>1696</v>
      </c>
      <c r="J18079" s="142" t="n">
        <v>11.11</v>
      </c>
    </row>
    <row r="18080" customFormat="false" ht="12.75" hidden="false" customHeight="false" outlineLevel="0" collapsed="false">
      <c r="A18080" s="142" t="s">
        <v>35444</v>
      </c>
      <c r="B18080" s="663" t="str">
        <f aca="false">C18080&amp;D18080&amp;E18080&amp;F18080&amp;G18080&amp;H18080</f>
        <v>PINTURA SOBRE TELHAS CERAMICAS COM TINTA CERAMICA,INCLUSIVELIMPEZA E DUAS DEMAOS DE ACABAMENTO</v>
      </c>
      <c r="C18080" s="142" t="s">
        <v>35445</v>
      </c>
      <c r="D18080" s="142" t="s">
        <v>35446</v>
      </c>
      <c r="I18080" s="142" t="s">
        <v>1696</v>
      </c>
      <c r="J18080" s="142" t="n">
        <v>13.59</v>
      </c>
    </row>
    <row r="18081" customFormat="false" ht="12.75" hidden="false" customHeight="false" outlineLevel="0" collapsed="false">
      <c r="A18081" s="142" t="s">
        <v>35447</v>
      </c>
      <c r="B18081" s="663" t="str">
        <f aca="false">C18081&amp;D18081&amp;E18081&amp;F18081&amp;G18081&amp;H18081</f>
        <v>PINTURA SOBRE TELHAS CERAMICAS COM TINTA CERAMICA,INCLUSIVELIMPEZA E DUAS DEMAOS DE ACABAMENTO</v>
      </c>
      <c r="C18081" s="142" t="s">
        <v>35445</v>
      </c>
      <c r="D18081" s="142" t="s">
        <v>35446</v>
      </c>
      <c r="I18081" s="142" t="s">
        <v>1696</v>
      </c>
      <c r="J18081" s="142" t="n">
        <v>12.17</v>
      </c>
    </row>
    <row r="18082" customFormat="false" ht="12.75" hidden="false" customHeight="false" outlineLevel="0" collapsed="false">
      <c r="A18082" s="142" t="s">
        <v>35448</v>
      </c>
      <c r="B18082" s="663" t="str">
        <f aca="false">C18082&amp;D18082&amp;E18082&amp;F18082&amp;G18082&amp;H18082</f>
        <v>PINTURA SOBRE TELHAS CERAMICAS COM TINTA CERAMICA,INCLUSIVELIMPEZA E TRES DEMAOS DE ACABAMENTO</v>
      </c>
      <c r="C18082" s="142" t="s">
        <v>35445</v>
      </c>
      <c r="D18082" s="142" t="s">
        <v>35449</v>
      </c>
      <c r="I18082" s="142" t="s">
        <v>1696</v>
      </c>
      <c r="J18082" s="142" t="n">
        <v>17.52</v>
      </c>
    </row>
    <row r="18083" customFormat="false" ht="12.75" hidden="false" customHeight="false" outlineLevel="0" collapsed="false">
      <c r="A18083" s="142" t="s">
        <v>35450</v>
      </c>
      <c r="B18083" s="663" t="str">
        <f aca="false">C18083&amp;D18083&amp;E18083&amp;F18083&amp;G18083&amp;H18083</f>
        <v>PINTURA SOBRE TELHAS CERAMICAS COM TINTA CERAMICA,INCLUSIVELIMPEZA E TRES DEMAOS DE ACABAMENTO</v>
      </c>
      <c r="C18083" s="142" t="s">
        <v>35445</v>
      </c>
      <c r="D18083" s="142" t="s">
        <v>35449</v>
      </c>
      <c r="I18083" s="142" t="s">
        <v>1696</v>
      </c>
      <c r="J18083" s="142" t="n">
        <v>15.69</v>
      </c>
    </row>
    <row r="18084" customFormat="false" ht="12.75" hidden="false" customHeight="false" outlineLevel="0" collapsed="false">
      <c r="A18084" s="142" t="s">
        <v>35451</v>
      </c>
      <c r="B18084" s="663" t="str">
        <f aca="false">C18084&amp;D18084&amp;E18084&amp;F18084&amp;G18084&amp;H18084</f>
        <v>PINTURA DE QUADRO ESCOLAR SOBRE REVESTIMENTO LISO COM DUAS DEMAOS DE ACABAMENTO FOSCO,SOBRE PAREDE PREPARADA CONFORME OITEM 17.017.0010,EXCLUSIVE ESTE</v>
      </c>
      <c r="C18084" s="142" t="s">
        <v>35452</v>
      </c>
      <c r="D18084" s="142" t="s">
        <v>35453</v>
      </c>
      <c r="E18084" s="142" t="s">
        <v>35454</v>
      </c>
      <c r="I18084" s="142" t="s">
        <v>1696</v>
      </c>
      <c r="J18084" s="142" t="n">
        <v>10.96</v>
      </c>
    </row>
    <row r="18085" customFormat="false" ht="12.75" hidden="false" customHeight="false" outlineLevel="0" collapsed="false">
      <c r="A18085" s="142" t="s">
        <v>35455</v>
      </c>
      <c r="B18085" s="663" t="str">
        <f aca="false">C18085&amp;D18085&amp;E18085&amp;F18085&amp;G18085&amp;H18085</f>
        <v>PINTURA DE QUADRO ESCOLAR SOBRE REVESTIMENTO LISO COM DUAS DEMAOS DE ACABAMENTO FOSCO,SOBRE PAREDE PREPARADA CONFORME OITEM 17.017.0010,EXCLUSIVE ESTE</v>
      </c>
      <c r="C18085" s="142" t="s">
        <v>35452</v>
      </c>
      <c r="D18085" s="142" t="s">
        <v>35453</v>
      </c>
      <c r="E18085" s="142" t="s">
        <v>35454</v>
      </c>
      <c r="I18085" s="142" t="s">
        <v>1696</v>
      </c>
      <c r="J18085" s="142" t="n">
        <v>10.14</v>
      </c>
    </row>
    <row r="18086" customFormat="false" ht="12.75" hidden="false" customHeight="false" outlineLevel="0" collapsed="false">
      <c r="A18086" s="142" t="s">
        <v>35456</v>
      </c>
      <c r="B18086" s="663" t="str">
        <f aca="false">C18086&amp;D18086&amp;E18086&amp;F18086&amp;G18086&amp;H18086</f>
        <v>PINTURA INTERNA COM ESMALTE CATALISAVEL(EPOXI),SISTEMA TINTOMETRICO,ACABAMENTO PADRAO,EM DUAS DEMAOS SOBRE SUPERFICIE PREPARADA,CONFORME O ITEM 17.017.0010,APENAS APLICAVEL SOBRE MASSA ACRILICA,EXCLUSIVE ESTE PREPARO</v>
      </c>
      <c r="C18086" s="142" t="s">
        <v>35457</v>
      </c>
      <c r="D18086" s="142" t="s">
        <v>35458</v>
      </c>
      <c r="E18086" s="142" t="s">
        <v>35459</v>
      </c>
      <c r="F18086" s="142" t="s">
        <v>35460</v>
      </c>
      <c r="I18086" s="142" t="s">
        <v>1696</v>
      </c>
      <c r="J18086" s="142" t="n">
        <v>23.66</v>
      </c>
    </row>
    <row r="18087" customFormat="false" ht="12.75" hidden="false" customHeight="false" outlineLevel="0" collapsed="false">
      <c r="A18087" s="142" t="s">
        <v>35461</v>
      </c>
      <c r="B18087" s="663" t="str">
        <f aca="false">C18087&amp;D18087&amp;E18087&amp;F18087&amp;G18087&amp;H18087</f>
        <v>PINTURA INTERNA COM ESMALTE CATALISAVEL(EPOXI),SISTEMA TINTOMETRICO,ACABAMENTO PADRAO,EM DUAS DEMAOS SOBRE SUPERFICIE PREPARADA,CONFORME O ITEM 17.017.0010,APENAS APLICAVEL SOBRE MASSA ACRILICA,EXCLUSIVE ESTE PREPARO</v>
      </c>
      <c r="C18087" s="142" t="s">
        <v>35457</v>
      </c>
      <c r="D18087" s="142" t="s">
        <v>35458</v>
      </c>
      <c r="E18087" s="142" t="s">
        <v>35459</v>
      </c>
      <c r="F18087" s="142" t="s">
        <v>35460</v>
      </c>
      <c r="I18087" s="142" t="s">
        <v>1696</v>
      </c>
      <c r="J18087" s="142" t="n">
        <v>22.6</v>
      </c>
    </row>
    <row r="18088" customFormat="false" ht="12.75" hidden="false" customHeight="false" outlineLevel="0" collapsed="false">
      <c r="A18088" s="142" t="s">
        <v>35462</v>
      </c>
      <c r="B18088" s="663" t="str">
        <f aca="false">C18088&amp;D18088&amp;E18088&amp;F18088&amp;G18088&amp;H18088</f>
        <v>PREPARO DE MADEIRA NOVA,INCLUSIVE LIXAMENTO,LIMPEZA,UMA DEMAO DE VERNIZ ISOLANTE INCOLOR,DUAS DEMAOS DE MASSA PARA MADEIRA,LIXAMENTO E REMOCAO DE PO,E UMA DEMAO DE FUNDO SINTETICONIVELADOR</v>
      </c>
      <c r="C18088" s="142" t="s">
        <v>35463</v>
      </c>
      <c r="D18088" s="142" t="s">
        <v>35464</v>
      </c>
      <c r="E18088" s="142" t="s">
        <v>35465</v>
      </c>
      <c r="F18088" s="142" t="s">
        <v>35466</v>
      </c>
      <c r="I18088" s="142" t="s">
        <v>1696</v>
      </c>
      <c r="J18088" s="142" t="n">
        <v>43.81</v>
      </c>
    </row>
    <row r="18089" customFormat="false" ht="12.75" hidden="false" customHeight="false" outlineLevel="0" collapsed="false">
      <c r="A18089" s="142" t="s">
        <v>35467</v>
      </c>
      <c r="B18089" s="663" t="str">
        <f aca="false">C18089&amp;D18089&amp;E18089&amp;F18089&amp;G18089&amp;H18089</f>
        <v>PREPARO DE MADEIRA NOVA,INCLUSIVE LIXAMENTO,LIMPEZA,UMA DEMAO DE VERNIZ ISOLANTE INCOLOR,DUAS DEMAOS DE MASSA PARA MADEIRA,LIXAMENTO E REMOCAO DE PO,E UMA DEMAO DE FUNDO SINTETICONIVELADOR</v>
      </c>
      <c r="C18089" s="142" t="s">
        <v>35463</v>
      </c>
      <c r="D18089" s="142" t="s">
        <v>35464</v>
      </c>
      <c r="E18089" s="142" t="s">
        <v>35465</v>
      </c>
      <c r="F18089" s="142" t="s">
        <v>35466</v>
      </c>
      <c r="I18089" s="142" t="s">
        <v>1696</v>
      </c>
      <c r="J18089" s="142" t="n">
        <v>40.56</v>
      </c>
    </row>
    <row r="18090" customFormat="false" ht="12.75" hidden="false" customHeight="false" outlineLevel="0" collapsed="false">
      <c r="A18090" s="142" t="s">
        <v>35468</v>
      </c>
      <c r="B18090" s="663" t="str">
        <f aca="false">C18090&amp;D18090&amp;E18090&amp;F18090&amp;G18090&amp;H18090</f>
        <v>PINTURA INTERNA OU EXTERNA SOBRE MADEIRA,COM TINTA A OLEO BRILHANTE OU ACETINADA,LIXAMENTO,UMA DEMAO DE VERNIZ ISOLANTEINCOLOR,DUAS DEMAOS DE MASSA PARA MADEIRA,LIXAMENTO E REMOCAO DE PO,UMA DEMAO DE FUNDO SINTETICO NIVELADOR E DUAS DEMAOS DE ACABAMENTO</v>
      </c>
      <c r="C18090" s="142" t="s">
        <v>35469</v>
      </c>
      <c r="D18090" s="142" t="s">
        <v>35470</v>
      </c>
      <c r="E18090" s="142" t="s">
        <v>35471</v>
      </c>
      <c r="F18090" s="142" t="s">
        <v>35472</v>
      </c>
      <c r="G18090" s="142" t="s">
        <v>35473</v>
      </c>
      <c r="I18090" s="142" t="s">
        <v>1696</v>
      </c>
      <c r="J18090" s="142" t="n">
        <v>26.6</v>
      </c>
    </row>
    <row r="18091" customFormat="false" ht="12.75" hidden="false" customHeight="false" outlineLevel="0" collapsed="false">
      <c r="A18091" s="142" t="s">
        <v>35474</v>
      </c>
      <c r="B18091" s="663" t="str">
        <f aca="false">C18091&amp;D18091&amp;E18091&amp;F18091&amp;G18091&amp;H18091</f>
        <v>PINTURA INTERNA OU EXTERNA SOBRE MADEIRA,COM TINTA A OLEO BRILHANTE OU ACETINADA,LIXAMENTO,UMA DEMAO DE VERNIZ ISOLANTEINCOLOR,DUAS DEMAOS DE MASSA PARA MADEIRA,LIXAMENTO E REMOCAO DE PO,UMA DEMAO DE FUNDO SINTETICO NIVELADOR E DUAS DEMAOS DE ACABAMENTO</v>
      </c>
      <c r="C18091" s="142" t="s">
        <v>35469</v>
      </c>
      <c r="D18091" s="142" t="s">
        <v>35470</v>
      </c>
      <c r="E18091" s="142" t="s">
        <v>35471</v>
      </c>
      <c r="F18091" s="142" t="s">
        <v>35472</v>
      </c>
      <c r="G18091" s="142" t="s">
        <v>35473</v>
      </c>
      <c r="I18091" s="142" t="s">
        <v>1696</v>
      </c>
      <c r="J18091" s="142" t="n">
        <v>24.46</v>
      </c>
    </row>
    <row r="18092" customFormat="false" ht="12.75" hidden="false" customHeight="false" outlineLevel="0" collapsed="false">
      <c r="A18092" s="142" t="s">
        <v>35475</v>
      </c>
      <c r="B18092" s="663" t="str">
        <f aca="false">C18092&amp;D18092&amp;E18092&amp;F18092&amp;G18092&amp;H18092</f>
        <v>PINTURA INTERNA OU EXTERNA SOBRE MADEIRA NOVA,COM TINTA A OLEO BRILHANTE OU ACETINADA COM DUAS DEMAOS DE ACABAMENTO SOBRE SUPERFICIE PREPARADA,CONFORME O ITEM 17.017.0100,EXCLUSIVE ESTE PREPARO</v>
      </c>
      <c r="C18092" s="142" t="s">
        <v>35476</v>
      </c>
      <c r="D18092" s="142" t="s">
        <v>35477</v>
      </c>
      <c r="E18092" s="142" t="s">
        <v>35478</v>
      </c>
      <c r="F18092" s="142" t="s">
        <v>35479</v>
      </c>
      <c r="I18092" s="142" t="s">
        <v>1696</v>
      </c>
      <c r="J18092" s="142" t="n">
        <v>6.58</v>
      </c>
    </row>
    <row r="18093" customFormat="false" ht="12.75" hidden="false" customHeight="false" outlineLevel="0" collapsed="false">
      <c r="A18093" s="142" t="s">
        <v>35480</v>
      </c>
      <c r="B18093" s="663" t="str">
        <f aca="false">C18093&amp;D18093&amp;E18093&amp;F18093&amp;G18093&amp;H18093</f>
        <v>PINTURA INTERNA OU EXTERNA SOBRE MADEIRA NOVA,COM TINTA A OLEO BRILHANTE OU ACETINADA COM DUAS DEMAOS DE ACABAMENTO SOBRE SUPERFICIE PREPARADA,CONFORME O ITEM 17.017.0100,EXCLUSIVE ESTE PREPARO</v>
      </c>
      <c r="C18093" s="142" t="s">
        <v>35476</v>
      </c>
      <c r="D18093" s="142" t="s">
        <v>35477</v>
      </c>
      <c r="E18093" s="142" t="s">
        <v>35478</v>
      </c>
      <c r="F18093" s="142" t="s">
        <v>35479</v>
      </c>
      <c r="I18093" s="142" t="s">
        <v>1696</v>
      </c>
      <c r="J18093" s="142" t="n">
        <v>6.06</v>
      </c>
    </row>
    <row r="18094" customFormat="false" ht="12.75" hidden="false" customHeight="false" outlineLevel="0" collapsed="false">
      <c r="A18094" s="142" t="s">
        <v>35481</v>
      </c>
      <c r="B18094" s="663" t="str">
        <f aca="false">C18094&amp;D18094&amp;E18094&amp;F18094&amp;G18094&amp;H18094</f>
        <v>REPINTURA INTERNA OU EXTERNA SOBRE MADEIRA COM TINTA A OLEOBRILHANTE OU ACETINADA,SOBRE FUNDO SINTETICO NIVELADOR,INCLUSIVE ESTE,COM LIXAMENTO E DUAS DEMAOS DE ACABAMENTO,NA COR EXISTENTE</v>
      </c>
      <c r="C18094" s="142" t="s">
        <v>35482</v>
      </c>
      <c r="D18094" s="142" t="s">
        <v>35483</v>
      </c>
      <c r="E18094" s="142" t="s">
        <v>35484</v>
      </c>
      <c r="F18094" s="142" t="s">
        <v>35485</v>
      </c>
      <c r="I18094" s="142" t="s">
        <v>1696</v>
      </c>
      <c r="J18094" s="142" t="n">
        <v>15.67</v>
      </c>
    </row>
    <row r="18095" customFormat="false" ht="12.75" hidden="false" customHeight="false" outlineLevel="0" collapsed="false">
      <c r="A18095" s="142" t="s">
        <v>35486</v>
      </c>
      <c r="B18095" s="663" t="str">
        <f aca="false">C18095&amp;D18095&amp;E18095&amp;F18095&amp;G18095&amp;H18095</f>
        <v>REPINTURA INTERNA OU EXTERNA SOBRE MADEIRA COM TINTA A OLEOBRILHANTE OU ACETINADA,SOBRE FUNDO SINTETICO NIVELADOR,INCLUSIVE ESTE,COM LIXAMENTO E DUAS DEMAOS DE ACABAMENTO,NA COR EXISTENTE</v>
      </c>
      <c r="C18095" s="142" t="s">
        <v>35482</v>
      </c>
      <c r="D18095" s="142" t="s">
        <v>35483</v>
      </c>
      <c r="E18095" s="142" t="s">
        <v>35484</v>
      </c>
      <c r="F18095" s="142" t="s">
        <v>35485</v>
      </c>
      <c r="I18095" s="142" t="s">
        <v>1696</v>
      </c>
      <c r="J18095" s="142" t="n">
        <v>14.34</v>
      </c>
    </row>
    <row r="18096" customFormat="false" ht="12.75" hidden="false" customHeight="false" outlineLevel="0" collapsed="false">
      <c r="A18096" s="142" t="s">
        <v>35487</v>
      </c>
      <c r="B18096" s="663" t="str">
        <f aca="false">C18096&amp;D18096&amp;E18096&amp;F18096&amp;G18096&amp;H18096</f>
        <v>PINTURA INTERNA OU EXTERNA SOBRE MADEIRA NOVA,COM ESMALTE SINTETICO ALQUIDICO,BRILHANTE OU ACETINADA EM DUAS DEMAOS SOBRE SUPERFICIE PREPARADA COM MATERIAL DA MESMA LINHA,CONFORMEO ITEM 17.017.0100,EXCLUSIVE ESTE PREPARO</v>
      </c>
      <c r="C18096" s="142" t="s">
        <v>35488</v>
      </c>
      <c r="D18096" s="142" t="s">
        <v>35489</v>
      </c>
      <c r="E18096" s="142" t="s">
        <v>35490</v>
      </c>
      <c r="F18096" s="142" t="s">
        <v>35491</v>
      </c>
      <c r="I18096" s="142" t="s">
        <v>1696</v>
      </c>
      <c r="J18096" s="142" t="n">
        <v>7.95</v>
      </c>
    </row>
    <row r="18097" customFormat="false" ht="12.75" hidden="false" customHeight="false" outlineLevel="0" collapsed="false">
      <c r="A18097" s="142" t="s">
        <v>35492</v>
      </c>
      <c r="B18097" s="663" t="str">
        <f aca="false">C18097&amp;D18097&amp;E18097&amp;F18097&amp;G18097&amp;H18097</f>
        <v>PINTURA INTERNA OU EXTERNA SOBRE MADEIRA NOVA,COM ESMALTE SINTETICO ALQUIDICO,BRILHANTE OU ACETINADA EM DUAS DEMAOS SOBRE SUPERFICIE PREPARADA COM MATERIAL DA MESMA LINHA,CONFORMEO ITEM 17.017.0100,EXCLUSIVE ESTE PREPARO</v>
      </c>
      <c r="C18097" s="142" t="s">
        <v>35488</v>
      </c>
      <c r="D18097" s="142" t="s">
        <v>35489</v>
      </c>
      <c r="E18097" s="142" t="s">
        <v>35490</v>
      </c>
      <c r="F18097" s="142" t="s">
        <v>35491</v>
      </c>
      <c r="I18097" s="142" t="s">
        <v>1696</v>
      </c>
      <c r="J18097" s="142" t="n">
        <v>7.43</v>
      </c>
    </row>
    <row r="18098" customFormat="false" ht="12.75" hidden="false" customHeight="false" outlineLevel="0" collapsed="false">
      <c r="A18098" s="142" t="s">
        <v>35493</v>
      </c>
      <c r="B18098" s="663" t="str">
        <f aca="false">C18098&amp;D18098&amp;E18098&amp;F18098&amp;G18098&amp;H18098</f>
        <v>REPINTURA INTERNA OU EXTERNA SOBRE MADEIRA EM BOM ESTADO COM ESMALTE SINTETICO ALQUIDICO,NA COR E TIPO DA EXISTENTE,INCLUSIVE LIXAMENTO,LIMPEZA E DUAS DEMAOS DE ACABAMENTO</v>
      </c>
      <c r="C18098" s="142" t="s">
        <v>35494</v>
      </c>
      <c r="D18098" s="142" t="s">
        <v>35495</v>
      </c>
      <c r="E18098" s="142" t="s">
        <v>35496</v>
      </c>
      <c r="I18098" s="142" t="s">
        <v>1696</v>
      </c>
      <c r="J18098" s="142" t="n">
        <v>13.52</v>
      </c>
    </row>
    <row r="18099" customFormat="false" ht="12.75" hidden="false" customHeight="false" outlineLevel="0" collapsed="false">
      <c r="A18099" s="142" t="s">
        <v>35497</v>
      </c>
      <c r="B18099" s="663" t="str">
        <f aca="false">C18099&amp;D18099&amp;E18099&amp;F18099&amp;G18099&amp;H18099</f>
        <v>REPINTURA INTERNA OU EXTERNA SOBRE MADEIRA EM BOM ESTADO COM ESMALTE SINTETICO ALQUIDICO,NA COR E TIPO DA EXISTENTE,INCLUSIVE LIXAMENTO,LIMPEZA E DUAS DEMAOS DE ACABAMENTO</v>
      </c>
      <c r="C18099" s="142" t="s">
        <v>35494</v>
      </c>
      <c r="D18099" s="142" t="s">
        <v>35495</v>
      </c>
      <c r="E18099" s="142" t="s">
        <v>35496</v>
      </c>
      <c r="I18099" s="142" t="s">
        <v>1696</v>
      </c>
      <c r="J18099" s="142" t="n">
        <v>12.3</v>
      </c>
    </row>
    <row r="18100" customFormat="false" ht="12.75" hidden="false" customHeight="false" outlineLevel="0" collapsed="false">
      <c r="A18100" s="142" t="s">
        <v>35498</v>
      </c>
      <c r="B18100" s="663" t="str">
        <f aca="false">C18100&amp;D18100&amp;E18100&amp;F18100&amp;G18100&amp;H18100</f>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100" s="142" t="s">
        <v>35499</v>
      </c>
      <c r="D18100" s="142" t="s">
        <v>35500</v>
      </c>
      <c r="E18100" s="142" t="s">
        <v>35501</v>
      </c>
      <c r="F18100" s="142" t="s">
        <v>35502</v>
      </c>
      <c r="G18100" s="142" t="s">
        <v>35503</v>
      </c>
      <c r="H18100" s="142" t="s">
        <v>35504</v>
      </c>
      <c r="I18100" s="142" t="s">
        <v>1696</v>
      </c>
      <c r="J18100" s="142" t="n">
        <v>18.65</v>
      </c>
    </row>
    <row r="18101" customFormat="false" ht="12.75" hidden="false" customHeight="false" outlineLevel="0" collapsed="false">
      <c r="A18101" s="142" t="s">
        <v>35505</v>
      </c>
      <c r="B18101" s="663" t="str">
        <f aca="false">C18101&amp;D18101&amp;E18101&amp;F18101&amp;G18101&amp;H18101</f>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101" s="142" t="s">
        <v>35499</v>
      </c>
      <c r="D18101" s="142" t="s">
        <v>35500</v>
      </c>
      <c r="E18101" s="142" t="s">
        <v>35501</v>
      </c>
      <c r="F18101" s="142" t="s">
        <v>35502</v>
      </c>
      <c r="G18101" s="142" t="s">
        <v>35503</v>
      </c>
      <c r="H18101" s="142" t="s">
        <v>35504</v>
      </c>
      <c r="I18101" s="142" t="s">
        <v>1696</v>
      </c>
      <c r="J18101" s="142" t="n">
        <v>17.1</v>
      </c>
    </row>
    <row r="18102" customFormat="false" ht="12.75" hidden="false" customHeight="false" outlineLevel="0" collapsed="false">
      <c r="A18102" s="142" t="s">
        <v>35506</v>
      </c>
      <c r="B18102" s="663" t="str">
        <f aca="false">C18102&amp;D18102&amp;E18102&amp;F18102&amp;G18102&amp;H18102</f>
        <v>PINTURA INTERNA OU EXTERNA SOBRE MADEIRA NOVA,COM DUAS DEMAOS DE TINTA SINTETICA ALQUIDICA DE USO GERAL,SOBRE SUPERFICIE PREPARADA,CONFORME O ITEM 17.017.0100,EXCLUSIVE ESTE PREPARO</v>
      </c>
      <c r="C18102" s="142" t="s">
        <v>35507</v>
      </c>
      <c r="D18102" s="142" t="s">
        <v>35508</v>
      </c>
      <c r="E18102" s="142" t="s">
        <v>35509</v>
      </c>
      <c r="F18102" s="142" t="s">
        <v>4077</v>
      </c>
      <c r="I18102" s="142" t="s">
        <v>1696</v>
      </c>
      <c r="J18102" s="142" t="n">
        <v>14.39</v>
      </c>
    </row>
    <row r="18103" customFormat="false" ht="12.75" hidden="false" customHeight="false" outlineLevel="0" collapsed="false">
      <c r="A18103" s="142" t="s">
        <v>35510</v>
      </c>
      <c r="B18103" s="663" t="str">
        <f aca="false">C18103&amp;D18103&amp;E18103&amp;F18103&amp;G18103&amp;H18103</f>
        <v>PINTURA INTERNA OU EXTERNA SOBRE MADEIRA NOVA,COM DUAS DEMAOS DE TINTA SINTETICA ALQUIDICA DE USO GERAL,SOBRE SUPERFICIE PREPARADA,CONFORME O ITEM 17.017.0100,EXCLUSIVE ESTE PREPARO</v>
      </c>
      <c r="C18103" s="142" t="s">
        <v>35507</v>
      </c>
      <c r="D18103" s="142" t="s">
        <v>35508</v>
      </c>
      <c r="E18103" s="142" t="s">
        <v>35509</v>
      </c>
      <c r="F18103" s="142" t="s">
        <v>4077</v>
      </c>
      <c r="I18103" s="142" t="s">
        <v>1696</v>
      </c>
      <c r="J18103" s="142" t="n">
        <v>12.92</v>
      </c>
    </row>
    <row r="18104" customFormat="false" ht="12.75" hidden="false" customHeight="false" outlineLevel="0" collapsed="false">
      <c r="A18104" s="142" t="s">
        <v>35511</v>
      </c>
      <c r="B18104" s="663" t="str">
        <f aca="false">C18104&amp;D18104&amp;E18104&amp;F18104&amp;G18104&amp;H18104</f>
        <v>REPINTURA INTERNA OU EXTERNA SOBRE MADEIRA EM BOM ESTADO COM TINTA SINTETICA ALQUIDICA DE USO GERAL,INCLUSIVE LIXAMENTO,LIMPEZA E DUAS DEMAOS DE ACABAMENTO NA COR EXISTENTE</v>
      </c>
      <c r="C18104" s="142" t="s">
        <v>35494</v>
      </c>
      <c r="D18104" s="142" t="s">
        <v>35512</v>
      </c>
      <c r="E18104" s="142" t="s">
        <v>35513</v>
      </c>
      <c r="I18104" s="142" t="s">
        <v>1696</v>
      </c>
      <c r="J18104" s="142" t="n">
        <v>11.33</v>
      </c>
    </row>
    <row r="18105" customFormat="false" ht="12.75" hidden="false" customHeight="false" outlineLevel="0" collapsed="false">
      <c r="A18105" s="142" t="s">
        <v>35514</v>
      </c>
      <c r="B18105" s="663" t="str">
        <f aca="false">C18105&amp;D18105&amp;E18105&amp;F18105&amp;G18105&amp;H18105</f>
        <v>REPINTURA INTERNA OU EXTERNA SOBRE MADEIRA EM BOM ESTADO COM TINTA SINTETICA ALQUIDICA DE USO GERAL,INCLUSIVE LIXAMENTO,LIMPEZA E DUAS DEMAOS DE ACABAMENTO NA COR EXISTENTE</v>
      </c>
      <c r="C18105" s="142" t="s">
        <v>35494</v>
      </c>
      <c r="D18105" s="142" t="s">
        <v>35512</v>
      </c>
      <c r="E18105" s="142" t="s">
        <v>35513</v>
      </c>
      <c r="I18105" s="142" t="s">
        <v>1696</v>
      </c>
      <c r="J18105" s="142" t="n">
        <v>10.12</v>
      </c>
    </row>
    <row r="18106" customFormat="false" ht="12.75" hidden="false" customHeight="false" outlineLevel="0" collapsed="false">
      <c r="A18106" s="142" t="s">
        <v>35515</v>
      </c>
      <c r="B18106" s="663" t="str">
        <f aca="false">C18106&amp;D18106&amp;E18106&amp;F18106&amp;G18106&amp;H18106</f>
        <v>PINTURA INTERNA OU EXTERNA SOBRE MADEIRA NOVA,COM ESMALTE SINTETICO ALTO BRILHO OU ACETINADO,UMA DEMAO DE VERNIZ ISOLANTE INCOLOR,UMA DEMAO DE FUNDO SINTETICO NIVELADOR,UMA DEMAO DE MASSA PARA MADEIRA,INCLUSIVE LIXAMENTO E REMOCAO DE PO E DUAS DEMAOS DE ACABAMENTO</v>
      </c>
      <c r="C18106" s="142" t="s">
        <v>35488</v>
      </c>
      <c r="D18106" s="142" t="s">
        <v>35516</v>
      </c>
      <c r="E18106" s="142" t="s">
        <v>35517</v>
      </c>
      <c r="F18106" s="142" t="s">
        <v>35518</v>
      </c>
      <c r="G18106" s="142" t="s">
        <v>35519</v>
      </c>
      <c r="I18106" s="142" t="s">
        <v>1696</v>
      </c>
      <c r="J18106" s="142" t="n">
        <v>43.82</v>
      </c>
    </row>
    <row r="18107" customFormat="false" ht="12.75" hidden="false" customHeight="false" outlineLevel="0" collapsed="false">
      <c r="A18107" s="142" t="s">
        <v>35520</v>
      </c>
      <c r="B18107" s="663" t="str">
        <f aca="false">C18107&amp;D18107&amp;E18107&amp;F18107&amp;G18107&amp;H18107</f>
        <v>PINTURA INTERNA OU EXTERNA SOBRE MADEIRA NOVA,COM ESMALTE SINTETICO ALTO BRILHO OU ACETINADO,UMA DEMAO DE VERNIZ ISOLANTE INCOLOR,UMA DEMAO DE FUNDO SINTETICO NIVELADOR,UMA DEMAO DE MASSA PARA MADEIRA,INCLUSIVE LIXAMENTO E REMOCAO DE PO E DUAS DEMAOS DE ACABAMENTO</v>
      </c>
      <c r="C18107" s="142" t="s">
        <v>35488</v>
      </c>
      <c r="D18107" s="142" t="s">
        <v>35516</v>
      </c>
      <c r="E18107" s="142" t="s">
        <v>35517</v>
      </c>
      <c r="F18107" s="142" t="s">
        <v>35518</v>
      </c>
      <c r="G18107" s="142" t="s">
        <v>35519</v>
      </c>
      <c r="I18107" s="142" t="s">
        <v>1696</v>
      </c>
      <c r="J18107" s="142" t="n">
        <v>40.46</v>
      </c>
    </row>
    <row r="18108" customFormat="false" ht="12.75" hidden="false" customHeight="false" outlineLevel="0" collapsed="false">
      <c r="A18108" s="142" t="s">
        <v>35521</v>
      </c>
      <c r="B18108" s="663" t="str">
        <f aca="false">C18108&amp;D18108&amp;E18108&amp;F18108&amp;G18108&amp;H18108</f>
        <v>PINTURA INTERNA SOBRE MADEIRA NOVA,COM TRES DEMAOS DE ESMALTE SINTETICO ALTO BRILHO OU ACETINADO,APOS LIXAMENTO SOBRE SUPERFICIE PREPARADA COM MATERIAL DA MESMA LINHA DE FABRICACAO,CONFORME O ITEM 17.017.0100,EXCLUSIVE ESTE PREPARO</v>
      </c>
      <c r="C18108" s="142" t="s">
        <v>35522</v>
      </c>
      <c r="D18108" s="142" t="s">
        <v>35523</v>
      </c>
      <c r="E18108" s="142" t="s">
        <v>35524</v>
      </c>
      <c r="F18108" s="142" t="s">
        <v>35525</v>
      </c>
      <c r="I18108" s="142" t="s">
        <v>1696</v>
      </c>
      <c r="J18108" s="142" t="n">
        <v>15.98</v>
      </c>
    </row>
    <row r="18109" customFormat="false" ht="12.75" hidden="false" customHeight="false" outlineLevel="0" collapsed="false">
      <c r="A18109" s="142" t="s">
        <v>35526</v>
      </c>
      <c r="B18109" s="663" t="str">
        <f aca="false">C18109&amp;D18109&amp;E18109&amp;F18109&amp;G18109&amp;H18109</f>
        <v>PINTURA INTERNA SOBRE MADEIRA NOVA,COM TRES DEMAOS DE ESMALTE SINTETICO ALTO BRILHO OU ACETINADO,APOS LIXAMENTO SOBRE SUPERFICIE PREPARADA COM MATERIAL DA MESMA LINHA DE FABRICACAO,CONFORME O ITEM 17.017.0100,EXCLUSIVE ESTE PREPARO</v>
      </c>
      <c r="C18109" s="142" t="s">
        <v>35522</v>
      </c>
      <c r="D18109" s="142" t="s">
        <v>35523</v>
      </c>
      <c r="E18109" s="142" t="s">
        <v>35524</v>
      </c>
      <c r="F18109" s="142" t="s">
        <v>35525</v>
      </c>
      <c r="I18109" s="142" t="s">
        <v>1696</v>
      </c>
      <c r="J18109" s="142" t="n">
        <v>14.55</v>
      </c>
    </row>
    <row r="18110" customFormat="false" ht="12.75" hidden="false" customHeight="false" outlineLevel="0" collapsed="false">
      <c r="A18110" s="142" t="s">
        <v>35527</v>
      </c>
      <c r="B18110" s="663" t="str">
        <f aca="false">C18110&amp;D18110&amp;E18110&amp;F18110&amp;G18110&amp;H18110</f>
        <v>REPINTURA INTERNA SOBRE MADEIRA COM ESMALTE SINTETICO ALTO BRILHO OU ACETINADO,SOBRE SUPERFICIE JA PINTADA EM BOM ESTADO,APOS LIXAMENTO,LIMPEZA,DUAS DEMAOS DE ACABAMENTO COM MATERIAL DA MESMA LINHA DE FABRICACAO E NA COR EXISTENTE</v>
      </c>
      <c r="C18110" s="142" t="s">
        <v>35528</v>
      </c>
      <c r="D18110" s="142" t="s">
        <v>35529</v>
      </c>
      <c r="E18110" s="142" t="s">
        <v>35530</v>
      </c>
      <c r="F18110" s="142" t="s">
        <v>35531</v>
      </c>
      <c r="I18110" s="142" t="s">
        <v>1696</v>
      </c>
      <c r="J18110" s="142" t="n">
        <v>18.37</v>
      </c>
    </row>
    <row r="18111" customFormat="false" ht="12.75" hidden="false" customHeight="false" outlineLevel="0" collapsed="false">
      <c r="A18111" s="142" t="s">
        <v>35532</v>
      </c>
      <c r="B18111" s="663" t="str">
        <f aca="false">C18111&amp;D18111&amp;E18111&amp;F18111&amp;G18111&amp;H18111</f>
        <v>REPINTURA INTERNA SOBRE MADEIRA COM ESMALTE SINTETICO ALTO BRILHO OU ACETINADO,SOBRE SUPERFICIE JA PINTADA EM BOM ESTADO,APOS LIXAMENTO,LIMPEZA,DUAS DEMAOS DE ACABAMENTO COM MATERIAL DA MESMA LINHA DE FABRICACAO E NA COR EXISTENTE</v>
      </c>
      <c r="C18111" s="142" t="s">
        <v>35528</v>
      </c>
      <c r="D18111" s="142" t="s">
        <v>35529</v>
      </c>
      <c r="E18111" s="142" t="s">
        <v>35530</v>
      </c>
      <c r="F18111" s="142" t="s">
        <v>35531</v>
      </c>
      <c r="I18111" s="142" t="s">
        <v>1696</v>
      </c>
      <c r="J18111" s="142" t="n">
        <v>16.5</v>
      </c>
    </row>
    <row r="18112" customFormat="false" ht="12.75" hidden="false" customHeight="false" outlineLevel="0" collapsed="false">
      <c r="A18112" s="142" t="s">
        <v>35533</v>
      </c>
      <c r="B18112" s="663" t="str">
        <f aca="false">C18112&amp;D18112&amp;E18112&amp;F18112&amp;G18112&amp;H18112</f>
        <v>PINTURA DE RODAPES COM TINTA A OLEO BRILHANTE,SOBRE MADEIRANOVA,UMA DEMAO DE FUNDO SINTETICO NIVELADOR,UMA DEMAO DE MASSA PARA MADEIRA,LIXAMENTO E REMOCAO DO PO E DUAS DEMAOS DE ACABAMENTO</v>
      </c>
      <c r="C18112" s="142" t="s">
        <v>35534</v>
      </c>
      <c r="D18112" s="142" t="s">
        <v>35535</v>
      </c>
      <c r="E18112" s="142" t="s">
        <v>35536</v>
      </c>
      <c r="F18112" s="142" t="s">
        <v>35537</v>
      </c>
      <c r="I18112" s="142" t="s">
        <v>130</v>
      </c>
      <c r="J18112" s="142" t="n">
        <v>16.98</v>
      </c>
    </row>
    <row r="18113" customFormat="false" ht="12.75" hidden="false" customHeight="false" outlineLevel="0" collapsed="false">
      <c r="A18113" s="142" t="s">
        <v>35538</v>
      </c>
      <c r="B18113" s="663" t="str">
        <f aca="false">C18113&amp;D18113&amp;E18113&amp;F18113&amp;G18113&amp;H18113</f>
        <v>PINTURA DE RODAPES COM TINTA A OLEO BRILHANTE,SOBRE MADEIRANOVA,UMA DEMAO DE FUNDO SINTETICO NIVELADOR,UMA DEMAO DE MASSA PARA MADEIRA,LIXAMENTO E REMOCAO DO PO E DUAS DEMAOS DE ACABAMENTO</v>
      </c>
      <c r="C18113" s="142" t="s">
        <v>35534</v>
      </c>
      <c r="D18113" s="142" t="s">
        <v>35535</v>
      </c>
      <c r="E18113" s="142" t="s">
        <v>35536</v>
      </c>
      <c r="F18113" s="142" t="s">
        <v>35537</v>
      </c>
      <c r="I18113" s="142" t="s">
        <v>130</v>
      </c>
      <c r="J18113" s="142" t="n">
        <v>14.9</v>
      </c>
    </row>
    <row r="18114" customFormat="false" ht="12.75" hidden="false" customHeight="false" outlineLevel="0" collapsed="false">
      <c r="A18114" s="142" t="s">
        <v>35539</v>
      </c>
      <c r="B18114" s="663" t="str">
        <f aca="false">C18114&amp;D18114&amp;E18114&amp;F18114&amp;G18114&amp;H18114</f>
        <v>REPINTURA DE RODAPES EM BOM ESTADO,COM ESMALTE SINTETICO ALTO BRILHO OU ACETINADO,INCLUSIVE LIXAMENTO,LIMPEZA E DUAS DEMAOS DE ACABAMENTO NA COR EXISTENTE</v>
      </c>
      <c r="C18114" s="142" t="s">
        <v>35540</v>
      </c>
      <c r="D18114" s="142" t="s">
        <v>35541</v>
      </c>
      <c r="E18114" s="142" t="s">
        <v>35542</v>
      </c>
      <c r="I18114" s="142" t="s">
        <v>130</v>
      </c>
      <c r="J18114" s="142" t="n">
        <v>5.08</v>
      </c>
    </row>
    <row r="18115" customFormat="false" ht="12.75" hidden="false" customHeight="false" outlineLevel="0" collapsed="false">
      <c r="A18115" s="142" t="s">
        <v>35543</v>
      </c>
      <c r="B18115" s="663" t="str">
        <f aca="false">C18115&amp;D18115&amp;E18115&amp;F18115&amp;G18115&amp;H18115</f>
        <v>REPINTURA DE RODAPES EM BOM ESTADO,COM ESMALTE SINTETICO ALTO BRILHO OU ACETINADO,INCLUSIVE LIXAMENTO,LIMPEZA E DUAS DEMAOS DE ACABAMENTO NA COR EXISTENTE</v>
      </c>
      <c r="C18115" s="142" t="s">
        <v>35540</v>
      </c>
      <c r="D18115" s="142" t="s">
        <v>35541</v>
      </c>
      <c r="E18115" s="142" t="s">
        <v>35542</v>
      </c>
      <c r="I18115" s="142" t="s">
        <v>130</v>
      </c>
      <c r="J18115" s="142" t="n">
        <v>4.46</v>
      </c>
    </row>
    <row r="18116" customFormat="false" ht="12.75" hidden="false" customHeight="false" outlineLevel="0" collapsed="false">
      <c r="A18116" s="142" t="s">
        <v>35544</v>
      </c>
      <c r="B18116" s="663" t="str">
        <f aca="false">C18116&amp;D18116&amp;E18116&amp;F18116&amp;G18116&amp;H18116</f>
        <v>PINTURA DE RODAPES COM ESMALTE SINTETICO ALQUIDICO,SOBRE MADEIRA NOVA,UMA DEMAO DE FUNDO SINTETICO NIVELADOR,UMA DEMAO DE MASSA PARA MADEIRA,LIXAMENTO E REMOCAO DO PO E DUAS DEMAOS DE ACABAMENTO</v>
      </c>
      <c r="C18116" s="142" t="s">
        <v>35545</v>
      </c>
      <c r="D18116" s="142" t="s">
        <v>35546</v>
      </c>
      <c r="E18116" s="142" t="s">
        <v>35547</v>
      </c>
      <c r="F18116" s="142" t="s">
        <v>35473</v>
      </c>
      <c r="I18116" s="142" t="s">
        <v>130</v>
      </c>
      <c r="J18116" s="142" t="n">
        <v>11.32</v>
      </c>
    </row>
    <row r="18117" customFormat="false" ht="12.75" hidden="false" customHeight="false" outlineLevel="0" collapsed="false">
      <c r="A18117" s="142" t="s">
        <v>35548</v>
      </c>
      <c r="B18117" s="663" t="str">
        <f aca="false">C18117&amp;D18117&amp;E18117&amp;F18117&amp;G18117&amp;H18117</f>
        <v>PINTURA DE RODAPES COM ESMALTE SINTETICO ALQUIDICO,SOBRE MADEIRA NOVA,UMA DEMAO DE FUNDO SINTETICO NIVELADOR,UMA DEMAO DE MASSA PARA MADEIRA,LIXAMENTO E REMOCAO DO PO E DUAS DEMAOS DE ACABAMENTO</v>
      </c>
      <c r="C18117" s="142" t="s">
        <v>35545</v>
      </c>
      <c r="D18117" s="142" t="s">
        <v>35546</v>
      </c>
      <c r="E18117" s="142" t="s">
        <v>35547</v>
      </c>
      <c r="F18117" s="142" t="s">
        <v>35473</v>
      </c>
      <c r="I18117" s="142" t="s">
        <v>130</v>
      </c>
      <c r="J18117" s="142" t="n">
        <v>10.02</v>
      </c>
    </row>
    <row r="18118" customFormat="false" ht="12.75" hidden="false" customHeight="false" outlineLevel="0" collapsed="false">
      <c r="A18118" s="142" t="s">
        <v>35549</v>
      </c>
      <c r="B18118" s="663" t="str">
        <f aca="false">C18118&amp;D18118&amp;E18118&amp;F18118&amp;G18118&amp;H18118</f>
        <v>PINTURA DE RODAPES COM TINTA SINTETICA DE USO GERAL,SOBRE MADEIRA NOVA,UMA DEMAO DE FUNDO SINTETICO NIVELADOR,UMA DEMAODE MASSA PARA MADEIRA,LIXAMENTO E REMOCAO DO PO E DUAS DEMAOS DE ACABAMENTO</v>
      </c>
      <c r="C18118" s="142" t="s">
        <v>35550</v>
      </c>
      <c r="D18118" s="142" t="s">
        <v>35551</v>
      </c>
      <c r="E18118" s="142" t="s">
        <v>35552</v>
      </c>
      <c r="F18118" s="142" t="s">
        <v>23182</v>
      </c>
      <c r="I18118" s="142" t="s">
        <v>130</v>
      </c>
      <c r="J18118" s="142" t="n">
        <v>11.18</v>
      </c>
    </row>
    <row r="18119" customFormat="false" ht="12.75" hidden="false" customHeight="false" outlineLevel="0" collapsed="false">
      <c r="A18119" s="142" t="s">
        <v>35553</v>
      </c>
      <c r="B18119" s="663" t="str">
        <f aca="false">C18119&amp;D18119&amp;E18119&amp;F18119&amp;G18119&amp;H18119</f>
        <v>PINTURA DE RODAPES COM TINTA SINTETICA DE USO GERAL,SOBRE MADEIRA NOVA,UMA DEMAO DE FUNDO SINTETICO NIVELADOR,UMA DEMAODE MASSA PARA MADEIRA,LIXAMENTO E REMOCAO DO PO E DUAS DEMAOS DE ACABAMENTO</v>
      </c>
      <c r="C18119" s="142" t="s">
        <v>35550</v>
      </c>
      <c r="D18119" s="142" t="s">
        <v>35551</v>
      </c>
      <c r="E18119" s="142" t="s">
        <v>35552</v>
      </c>
      <c r="F18119" s="142" t="s">
        <v>23182</v>
      </c>
      <c r="I18119" s="142" t="s">
        <v>130</v>
      </c>
      <c r="J18119" s="142" t="n">
        <v>9.88</v>
      </c>
    </row>
    <row r="18120" customFormat="false" ht="12.75" hidden="false" customHeight="false" outlineLevel="0" collapsed="false">
      <c r="A18120" s="142" t="s">
        <v>35554</v>
      </c>
      <c r="B18120" s="663" t="str">
        <f aca="false">C18120&amp;D18120&amp;E18120&amp;F18120&amp;G18120&amp;H18120</f>
        <v>PINTURA DE RODAPES COM DUAS DEMAOS,DE ALTA CLASSE,DE ESMALTE SINTETICO ALTO BRILHO OU ACETINADO,SOBRE MADEIRA NOVA,SOBRE SUPERFICIE PREPARADA CONFORME O ITEM 17.017.0100,EXCLUSIVEESTE PREPARO</v>
      </c>
      <c r="C18120" s="142" t="s">
        <v>35555</v>
      </c>
      <c r="D18120" s="142" t="s">
        <v>35556</v>
      </c>
      <c r="E18120" s="142" t="s">
        <v>35557</v>
      </c>
      <c r="F18120" s="142" t="s">
        <v>35558</v>
      </c>
      <c r="I18120" s="142" t="s">
        <v>130</v>
      </c>
      <c r="J18120" s="142" t="n">
        <v>8.01</v>
      </c>
    </row>
    <row r="18121" customFormat="false" ht="12.75" hidden="false" customHeight="false" outlineLevel="0" collapsed="false">
      <c r="A18121" s="142" t="s">
        <v>35559</v>
      </c>
      <c r="B18121" s="663" t="str">
        <f aca="false">C18121&amp;D18121&amp;E18121&amp;F18121&amp;G18121&amp;H18121</f>
        <v>PINTURA DE RODAPES COM DUAS DEMAOS,DE ALTA CLASSE,DE ESMALTE SINTETICO ALTO BRILHO OU ACETINADO,SOBRE MADEIRA NOVA,SOBRE SUPERFICIE PREPARADA CONFORME O ITEM 17.017.0100,EXCLUSIVEESTE PREPARO</v>
      </c>
      <c r="C18121" s="142" t="s">
        <v>35555</v>
      </c>
      <c r="D18121" s="142" t="s">
        <v>35556</v>
      </c>
      <c r="E18121" s="142" t="s">
        <v>35557</v>
      </c>
      <c r="F18121" s="142" t="s">
        <v>35558</v>
      </c>
      <c r="I18121" s="142" t="s">
        <v>130</v>
      </c>
      <c r="J18121" s="142" t="n">
        <v>7.05</v>
      </c>
    </row>
    <row r="18122" customFormat="false" ht="12.75" hidden="false" customHeight="false" outlineLevel="0" collapsed="false">
      <c r="A18122" s="142" t="s">
        <v>35560</v>
      </c>
      <c r="B18122" s="663" t="str">
        <f aca="false">C18122&amp;D18122&amp;E18122&amp;F18122&amp;G18122&amp;H18122</f>
        <v>PINTURA LAQUEADA SOBRE MADEIRA NOVA COM VERNIZ A BASE DE NITROCELULOSE SOBRE SUPERFICIE PREPARADA COM MATERIAL DA MESMALINHA DO FABRICANTE,CONFORME O ITEM 17.017.0100,EXCLUSIVE ESTE PREPARO,INCLUSIVE SELADOR NITROCELULOSE E DUAS DEMAOS DEACABAMENTO</v>
      </c>
      <c r="C18122" s="142" t="s">
        <v>35561</v>
      </c>
      <c r="D18122" s="142" t="s">
        <v>35562</v>
      </c>
      <c r="E18122" s="142" t="s">
        <v>35563</v>
      </c>
      <c r="F18122" s="142" t="s">
        <v>35564</v>
      </c>
      <c r="G18122" s="142" t="s">
        <v>35383</v>
      </c>
      <c r="I18122" s="142" t="s">
        <v>1696</v>
      </c>
      <c r="J18122" s="142" t="n">
        <v>31.95</v>
      </c>
    </row>
    <row r="18123" customFormat="false" ht="12.75" hidden="false" customHeight="false" outlineLevel="0" collapsed="false">
      <c r="A18123" s="142" t="s">
        <v>35565</v>
      </c>
      <c r="B18123" s="663" t="str">
        <f aca="false">C18123&amp;D18123&amp;E18123&amp;F18123&amp;G18123&amp;H18123</f>
        <v>PINTURA LAQUEADA SOBRE MADEIRA NOVA COM VERNIZ A BASE DE NITROCELULOSE SOBRE SUPERFICIE PREPARADA COM MATERIAL DA MESMALINHA DO FABRICANTE,CONFORME O ITEM 17.017.0100,EXCLUSIVE ESTE PREPARO,INCLUSIVE SELADOR NITROCELULOSE E DUAS DEMAOS DEACABAMENTO</v>
      </c>
      <c r="C18123" s="142" t="s">
        <v>35561</v>
      </c>
      <c r="D18123" s="142" t="s">
        <v>35562</v>
      </c>
      <c r="E18123" s="142" t="s">
        <v>35563</v>
      </c>
      <c r="F18123" s="142" t="s">
        <v>35564</v>
      </c>
      <c r="G18123" s="142" t="s">
        <v>35383</v>
      </c>
      <c r="I18123" s="142" t="s">
        <v>1696</v>
      </c>
      <c r="J18123" s="142" t="n">
        <v>28.42</v>
      </c>
    </row>
    <row r="18124" customFormat="false" ht="12.75" hidden="false" customHeight="false" outlineLevel="0" collapsed="false">
      <c r="A18124" s="142" t="s">
        <v>35566</v>
      </c>
      <c r="B18124" s="663" t="str">
        <f aca="false">C18124&amp;D18124&amp;E18124&amp;F18124&amp;G18124&amp;H18124</f>
        <v>PINTURA INTERNA OU EXTERNA SOBRE FERRO COM TINTA A OLEO BRILHANTE,INCLUSIVE LIXAMENTO,LIMPEZA,UMA DEMAO DE TINTA ANTIOXIDO E DUAS DEMAOS DE ACABAMENTO</v>
      </c>
      <c r="C18124" s="142" t="s">
        <v>35567</v>
      </c>
      <c r="D18124" s="142" t="s">
        <v>35568</v>
      </c>
      <c r="E18124" s="142" t="s">
        <v>35569</v>
      </c>
      <c r="I18124" s="142" t="s">
        <v>1696</v>
      </c>
      <c r="J18124" s="142" t="n">
        <v>17.81</v>
      </c>
    </row>
    <row r="18125" customFormat="false" ht="12.75" hidden="false" customHeight="false" outlineLevel="0" collapsed="false">
      <c r="A18125" s="142" t="s">
        <v>35570</v>
      </c>
      <c r="B18125" s="663" t="str">
        <f aca="false">C18125&amp;D18125&amp;E18125&amp;F18125&amp;G18125&amp;H18125</f>
        <v>PINTURA INTERNA OU EXTERNA SOBRE FERRO COM TINTA A OLEO BRILHANTE,INCLUSIVE LIXAMENTO,LIMPEZA,UMA DEMAO DE TINTA ANTIOXIDO E DUAS DEMAOS DE ACABAMENTO</v>
      </c>
      <c r="C18125" s="142" t="s">
        <v>35567</v>
      </c>
      <c r="D18125" s="142" t="s">
        <v>35568</v>
      </c>
      <c r="E18125" s="142" t="s">
        <v>35569</v>
      </c>
      <c r="I18125" s="142" t="s">
        <v>1696</v>
      </c>
      <c r="J18125" s="142" t="n">
        <v>16.27</v>
      </c>
    </row>
    <row r="18126" customFormat="false" ht="12.75" hidden="false" customHeight="false" outlineLevel="0" collapsed="false">
      <c r="A18126" s="142" t="s">
        <v>35571</v>
      </c>
      <c r="B18126" s="663" t="str">
        <f aca="false">C18126&amp;D18126&amp;E18126&amp;F18126&amp;G18126&amp;H18126</f>
        <v>REPINTURA INTERNA OU EXTERNA SOBRE FERRO COM TINTA A OLEO BRILHANTE,INCLUSIVE LIXAMENTO LEVE,LIMPEZA,UMA DEMAO DE ANTIOXIDO E UMA DEMAO DE ACABAMENTO NA COR EXISTENTE</v>
      </c>
      <c r="C18126" s="142" t="s">
        <v>35572</v>
      </c>
      <c r="D18126" s="142" t="s">
        <v>35573</v>
      </c>
      <c r="E18126" s="142" t="s">
        <v>35574</v>
      </c>
      <c r="I18126" s="142" t="s">
        <v>1696</v>
      </c>
      <c r="J18126" s="142" t="n">
        <v>15.13</v>
      </c>
    </row>
    <row r="18127" customFormat="false" ht="12.75" hidden="false" customHeight="false" outlineLevel="0" collapsed="false">
      <c r="A18127" s="142" t="s">
        <v>35575</v>
      </c>
      <c r="B18127" s="663" t="str">
        <f aca="false">C18127&amp;D18127&amp;E18127&amp;F18127&amp;G18127&amp;H18127</f>
        <v>REPINTURA INTERNA OU EXTERNA SOBRE FERRO COM TINTA A OLEO BRILHANTE,INCLUSIVE LIXAMENTO LEVE,LIMPEZA,UMA DEMAO DE ANTIOXIDO E UMA DEMAO DE ACABAMENTO NA COR EXISTENTE</v>
      </c>
      <c r="C18127" s="142" t="s">
        <v>35572</v>
      </c>
      <c r="D18127" s="142" t="s">
        <v>35573</v>
      </c>
      <c r="E18127" s="142" t="s">
        <v>35574</v>
      </c>
      <c r="I18127" s="142" t="s">
        <v>1696</v>
      </c>
      <c r="J18127" s="142" t="n">
        <v>13.8</v>
      </c>
    </row>
    <row r="18128" customFormat="false" ht="12.75" hidden="false" customHeight="false" outlineLevel="0" collapsed="false">
      <c r="A18128" s="142" t="s">
        <v>35576</v>
      </c>
      <c r="B18128" s="663" t="str">
        <f aca="false">C18128&amp;D18128&amp;E18128&amp;F18128&amp;G18128&amp;H18128</f>
        <v>PINTURA INTERNA OU EXTERNA SOBRE FERRO,COM ESMALTE SINTETICO BRILHANTE OU ACETINADO APOS LIXAMENTO,LIMPEZA,DESENGORDURAMENTO,UMA DEMAO DE FUNDO ANTICORROSIVO NA COR LARANJA DE SECAGEM RAPIDA E DUAS DEMAOS DE ACABAMENTO</v>
      </c>
      <c r="C18128" s="142" t="s">
        <v>35577</v>
      </c>
      <c r="D18128" s="142" t="s">
        <v>35578</v>
      </c>
      <c r="E18128" s="142" t="s">
        <v>35579</v>
      </c>
      <c r="F18128" s="142" t="s">
        <v>35580</v>
      </c>
      <c r="I18128" s="142" t="s">
        <v>1696</v>
      </c>
      <c r="J18128" s="142" t="n">
        <v>18.12</v>
      </c>
    </row>
    <row r="18129" customFormat="false" ht="12.75" hidden="false" customHeight="false" outlineLevel="0" collapsed="false">
      <c r="A18129" s="142" t="s">
        <v>35581</v>
      </c>
      <c r="B18129" s="663" t="str">
        <f aca="false">C18129&amp;D18129&amp;E18129&amp;F18129&amp;G18129&amp;H18129</f>
        <v>PINTURA INTERNA OU EXTERNA SOBRE FERRO,COM ESMALTE SINTETICO BRILHANTE OU ACETINADO APOS LIXAMENTO,LIMPEZA,DESENGORDURAMENTO,UMA DEMAO DE FUNDO ANTICORROSIVO NA COR LARANJA DE SECAGEM RAPIDA E DUAS DEMAOS DE ACABAMENTO</v>
      </c>
      <c r="C18129" s="142" t="s">
        <v>35577</v>
      </c>
      <c r="D18129" s="142" t="s">
        <v>35578</v>
      </c>
      <c r="E18129" s="142" t="s">
        <v>35579</v>
      </c>
      <c r="F18129" s="142" t="s">
        <v>35580</v>
      </c>
      <c r="I18129" s="142" t="s">
        <v>1696</v>
      </c>
      <c r="J18129" s="142" t="n">
        <v>16.57</v>
      </c>
    </row>
    <row r="18130" customFormat="false" ht="12.75" hidden="false" customHeight="false" outlineLevel="0" collapsed="false">
      <c r="A18130" s="142" t="s">
        <v>35582</v>
      </c>
      <c r="B18130" s="663" t="str">
        <f aca="false">C18130&amp;D18130&amp;E18130&amp;F18130&amp;G18130&amp;H18130</f>
        <v>REPINTURA INTERNA OU EXTERNA SOBRE FERRO EM BOM ESTADO,NAS CONDICOES DO ITEM 17.017.0320 E NA COR EXISTENTE</v>
      </c>
      <c r="C18130" s="142" t="s">
        <v>35583</v>
      </c>
      <c r="D18130" s="142" t="s">
        <v>35584</v>
      </c>
      <c r="I18130" s="142" t="s">
        <v>1696</v>
      </c>
      <c r="J18130" s="142" t="n">
        <v>14.88</v>
      </c>
    </row>
    <row r="18131" customFormat="false" ht="12.75" hidden="false" customHeight="false" outlineLevel="0" collapsed="false">
      <c r="A18131" s="142" t="s">
        <v>35585</v>
      </c>
      <c r="B18131" s="663" t="str">
        <f aca="false">C18131&amp;D18131&amp;E18131&amp;F18131&amp;G18131&amp;H18131</f>
        <v>REPINTURA INTERNA OU EXTERNA SOBRE FERRO EM BOM ESTADO,NAS CONDICOES DO ITEM 17.017.0320 E NA COR EXISTENTE</v>
      </c>
      <c r="C18131" s="142" t="s">
        <v>35583</v>
      </c>
      <c r="D18131" s="142" t="s">
        <v>35584</v>
      </c>
      <c r="I18131" s="142" t="s">
        <v>1696</v>
      </c>
      <c r="J18131" s="142" t="n">
        <v>13.55</v>
      </c>
    </row>
    <row r="18132" customFormat="false" ht="12.75" hidden="false" customHeight="false" outlineLevel="0" collapsed="false">
      <c r="A18132" s="142" t="s">
        <v>35586</v>
      </c>
      <c r="B18132" s="663" t="str">
        <f aca="false">C18132&amp;D18132&amp;E18132&amp;F18132&amp;G18132&amp;H18132</f>
        <v>PINTURA INTERNA OU EXTERNA SOBRE FERRO GALVANIZADO OU ALUMINIO,USANDO FUNDO PARA GALVANIZADO,INCLUSIVE LIXAMENTO LEVE,LIMPEZA,DESENGORDURAMENTO E DUAS DEMAOS DE ACABAMENTO COM ESMALTE SINTETICO BRILHANTE OU ACETINADO</v>
      </c>
      <c r="C18132" s="142" t="s">
        <v>35587</v>
      </c>
      <c r="D18132" s="142" t="s">
        <v>35588</v>
      </c>
      <c r="E18132" s="142" t="s">
        <v>35589</v>
      </c>
      <c r="F18132" s="142" t="s">
        <v>35590</v>
      </c>
      <c r="I18132" s="142" t="s">
        <v>1696</v>
      </c>
      <c r="J18132" s="142" t="n">
        <v>17.67</v>
      </c>
    </row>
    <row r="18133" customFormat="false" ht="12.75" hidden="false" customHeight="false" outlineLevel="0" collapsed="false">
      <c r="A18133" s="142" t="s">
        <v>35591</v>
      </c>
      <c r="B18133" s="663" t="str">
        <f aca="false">C18133&amp;D18133&amp;E18133&amp;F18133&amp;G18133&amp;H18133</f>
        <v>PINTURA INTERNA OU EXTERNA SOBRE FERRO GALVANIZADO OU ALUMINIO,USANDO FUNDO PARA GALVANIZADO,INCLUSIVE LIXAMENTO LEVE,LIMPEZA,DESENGORDURAMENTO E DUAS DEMAOS DE ACABAMENTO COM ESMALTE SINTETICO BRILHANTE OU ACETINADO</v>
      </c>
      <c r="C18133" s="142" t="s">
        <v>35587</v>
      </c>
      <c r="D18133" s="142" t="s">
        <v>35588</v>
      </c>
      <c r="E18133" s="142" t="s">
        <v>35589</v>
      </c>
      <c r="F18133" s="142" t="s">
        <v>35590</v>
      </c>
      <c r="I18133" s="142" t="s">
        <v>1696</v>
      </c>
      <c r="J18133" s="142" t="n">
        <v>16.65</v>
      </c>
    </row>
    <row r="18134" customFormat="false" ht="12.75" hidden="false" customHeight="false" outlineLevel="0" collapsed="false">
      <c r="A18134" s="142" t="s">
        <v>35592</v>
      </c>
      <c r="B18134" s="663" t="str">
        <f aca="false">C18134&amp;D18134&amp;E18134&amp;F18134&amp;G18134&amp;H18134</f>
        <v>PINTURA INTERNA OU EXTERNA SOBRE FERRO COM TINTA TIPO GRAFITE EM DUAS DEMAOS APOS LIXAMENTO,LIMPEZA E UMA DEMAO DE TINTA ANTIOXIDO</v>
      </c>
      <c r="C18134" s="142" t="s">
        <v>35593</v>
      </c>
      <c r="D18134" s="142" t="s">
        <v>35594</v>
      </c>
      <c r="E18134" s="142" t="s">
        <v>35595</v>
      </c>
      <c r="I18134" s="142" t="s">
        <v>1696</v>
      </c>
      <c r="J18134" s="142" t="n">
        <v>19.79</v>
      </c>
    </row>
    <row r="18135" customFormat="false" ht="12.75" hidden="false" customHeight="false" outlineLevel="0" collapsed="false">
      <c r="A18135" s="142" t="s">
        <v>35596</v>
      </c>
      <c r="B18135" s="663" t="str">
        <f aca="false">C18135&amp;D18135&amp;E18135&amp;F18135&amp;G18135&amp;H18135</f>
        <v>PINTURA INTERNA OU EXTERNA SOBRE FERRO COM TINTA TIPO GRAFITE EM DUAS DEMAOS APOS LIXAMENTO,LIMPEZA E UMA DEMAO DE TINTA ANTIOXIDO</v>
      </c>
      <c r="C18135" s="142" t="s">
        <v>35593</v>
      </c>
      <c r="D18135" s="142" t="s">
        <v>35594</v>
      </c>
      <c r="E18135" s="142" t="s">
        <v>35595</v>
      </c>
      <c r="I18135" s="142" t="s">
        <v>1696</v>
      </c>
      <c r="J18135" s="142" t="n">
        <v>18.25</v>
      </c>
    </row>
    <row r="18136" customFormat="false" ht="12.75" hidden="false" customHeight="false" outlineLevel="0" collapsed="false">
      <c r="A18136" s="142" t="s">
        <v>35597</v>
      </c>
      <c r="B18136" s="663" t="str">
        <f aca="false">C18136&amp;D18136&amp;E18136&amp;F18136&amp;G18136&amp;H18136</f>
        <v>REPINTURA INTERNA OU EXTERNA SOBRE FERRO EM BOM ESTADO,COM TINTA GRAFITE EM DUAS DEMAOS APOS LIXAMENTO LEVE,LIMPEZA,DESENGORDURAMENTO E FUNDO ANTICORROSIVO NA COR LARANJA DE SECAGEM RAPIDA,OU UTILIZAR DIRETAMENTE SOBRE O METAL TINTA GRAFITE DE DUPLA ACAO</v>
      </c>
      <c r="C18136" s="142" t="s">
        <v>35598</v>
      </c>
      <c r="D18136" s="142" t="s">
        <v>35599</v>
      </c>
      <c r="E18136" s="142" t="s">
        <v>35600</v>
      </c>
      <c r="F18136" s="142" t="s">
        <v>35601</v>
      </c>
      <c r="G18136" s="142" t="s">
        <v>35602</v>
      </c>
      <c r="I18136" s="142" t="s">
        <v>1696</v>
      </c>
      <c r="J18136" s="142" t="n">
        <v>15.25</v>
      </c>
    </row>
    <row r="18137" customFormat="false" ht="12.75" hidden="false" customHeight="false" outlineLevel="0" collapsed="false">
      <c r="A18137" s="142" t="s">
        <v>35603</v>
      </c>
      <c r="B18137" s="663" t="str">
        <f aca="false">C18137&amp;D18137&amp;E18137&amp;F18137&amp;G18137&amp;H18137</f>
        <v>REPINTURA INTERNA OU EXTERNA SOBRE FERRO EM BOM ESTADO,COM TINTA GRAFITE EM DUAS DEMAOS APOS LIXAMENTO LEVE,LIMPEZA,DESENGORDURAMENTO E FUNDO ANTICORROSIVO NA COR LARANJA DE SECAGEM RAPIDA,OU UTILIZAR DIRETAMENTE SOBRE O METAL TINTA GRAFITE DE DUPLA ACAO</v>
      </c>
      <c r="C18137" s="142" t="s">
        <v>35598</v>
      </c>
      <c r="D18137" s="142" t="s">
        <v>35599</v>
      </c>
      <c r="E18137" s="142" t="s">
        <v>35600</v>
      </c>
      <c r="F18137" s="142" t="s">
        <v>35601</v>
      </c>
      <c r="G18137" s="142" t="s">
        <v>35602</v>
      </c>
      <c r="I18137" s="142" t="s">
        <v>1696</v>
      </c>
      <c r="J18137" s="142" t="n">
        <v>13.92</v>
      </c>
    </row>
    <row r="18138" customFormat="false" ht="12.75" hidden="false" customHeight="false" outlineLevel="0" collapsed="false">
      <c r="A18138" s="142" t="s">
        <v>35604</v>
      </c>
      <c r="B18138" s="663" t="str">
        <f aca="false">C18138&amp;D18138&amp;E18138&amp;F18138&amp;G18138&amp;H18138</f>
        <v>UMA DEMAO ADICIONAL DE PINTURA NOS SERVICOS DOS ITENS 17.017.0360 OU 17.017.0361</v>
      </c>
      <c r="C18138" s="142" t="s">
        <v>35605</v>
      </c>
      <c r="D18138" s="142" t="s">
        <v>35606</v>
      </c>
      <c r="I18138" s="142" t="s">
        <v>1696</v>
      </c>
      <c r="J18138" s="142" t="n">
        <v>4.75</v>
      </c>
    </row>
    <row r="18139" customFormat="false" ht="12.75" hidden="false" customHeight="false" outlineLevel="0" collapsed="false">
      <c r="A18139" s="142" t="s">
        <v>35607</v>
      </c>
      <c r="B18139" s="663" t="str">
        <f aca="false">C18139&amp;D18139&amp;E18139&amp;F18139&amp;G18139&amp;H18139</f>
        <v>UMA DEMAO ADICIONAL DE PINTURA NOS SERVICOS DOS ITENS 17.017.0360 OU 17.017.0361</v>
      </c>
      <c r="C18139" s="142" t="s">
        <v>35605</v>
      </c>
      <c r="D18139" s="142" t="s">
        <v>35606</v>
      </c>
      <c r="I18139" s="142" t="s">
        <v>1696</v>
      </c>
      <c r="J18139" s="142" t="n">
        <v>4.3</v>
      </c>
    </row>
    <row r="18140" customFormat="false" ht="12.75" hidden="false" customHeight="false" outlineLevel="0" collapsed="false">
      <c r="A18140" s="142" t="s">
        <v>35608</v>
      </c>
      <c r="B18140" s="663" t="str">
        <f aca="false">C18140&amp;D18140&amp;E18140&amp;F18140&amp;G18140&amp;H18140</f>
        <v>PRIMER CONVERTEDOR DE FERRUGEM EM FUNDO DE PROTECAO,EM DUASDEMAOS.FORNECIMENTO E APLICACAO</v>
      </c>
      <c r="C18140" s="142" t="s">
        <v>35609</v>
      </c>
      <c r="D18140" s="142" t="s">
        <v>35610</v>
      </c>
      <c r="I18140" s="142" t="s">
        <v>1696</v>
      </c>
      <c r="J18140" s="142" t="n">
        <v>16.29</v>
      </c>
    </row>
    <row r="18141" customFormat="false" ht="12.75" hidden="false" customHeight="false" outlineLevel="0" collapsed="false">
      <c r="A18141" s="142" t="s">
        <v>35611</v>
      </c>
      <c r="B18141" s="663" t="str">
        <f aca="false">C18141&amp;D18141&amp;E18141&amp;F18141&amp;G18141&amp;H18141</f>
        <v>PRIMER CONVERTEDOR DE FERRUGEM EM FUNDO DE PROTECAO,EM DUASDEMAOS.FORNECIMENTO E APLICACAO</v>
      </c>
      <c r="C18141" s="142" t="s">
        <v>35609</v>
      </c>
      <c r="D18141" s="142" t="s">
        <v>35610</v>
      </c>
      <c r="I18141" s="142" t="s">
        <v>1696</v>
      </c>
      <c r="J18141" s="142" t="n">
        <v>15.18</v>
      </c>
    </row>
    <row r="18142" customFormat="false" ht="12.75" hidden="false" customHeight="false" outlineLevel="0" collapsed="false">
      <c r="A18142" s="142" t="s">
        <v>35612</v>
      </c>
      <c r="B18142" s="663" t="str">
        <f aca="false">C18142&amp;D18142&amp;E18142&amp;F18142&amp;G18142&amp;H18142</f>
        <v>PINTURA COM ESMALTE SINTETICO A BASE D'AGUA ALTO BRILHO OU ACETINADO,PARA USO HOSPITALAR,SOBRE MADEIRAS E METAIS,AREAS INTERNAS OU EXTERNAS,INCLUSIVE LIXAMENTO,UMA DEMAO DE SELADOR ACRILICO,DUAS DEMAOS DE MASSA ACRILICA E DUAS DEMAOS DE ACABAMENTO</v>
      </c>
      <c r="C18142" s="142" t="s">
        <v>35613</v>
      </c>
      <c r="D18142" s="142" t="s">
        <v>35614</v>
      </c>
      <c r="E18142" s="142" t="s">
        <v>35615</v>
      </c>
      <c r="F18142" s="142" t="s">
        <v>35616</v>
      </c>
      <c r="G18142" s="142" t="s">
        <v>35617</v>
      </c>
      <c r="I18142" s="142" t="s">
        <v>1696</v>
      </c>
      <c r="J18142" s="142" t="n">
        <v>39.06</v>
      </c>
    </row>
    <row r="18143" customFormat="false" ht="12.75" hidden="false" customHeight="false" outlineLevel="0" collapsed="false">
      <c r="A18143" s="142" t="s">
        <v>35618</v>
      </c>
      <c r="B18143" s="663" t="str">
        <f aca="false">C18143&amp;D18143&amp;E18143&amp;F18143&amp;G18143&amp;H18143</f>
        <v>PINTURA COM ESMALTE SINTETICO A BASE D'AGUA ALTO BRILHO OU ACETINADO,PARA USO HOSPITALAR,SOBRE MADEIRAS E METAIS,AREAS INTERNAS OU EXTERNAS,INCLUSIVE LIXAMENTO,UMA DEMAO DE SELADOR ACRILICO,DUAS DEMAOS DE MASSA ACRILICA E DUAS DEMAOS DE ACABAMENTO</v>
      </c>
      <c r="C18143" s="142" t="s">
        <v>35613</v>
      </c>
      <c r="D18143" s="142" t="s">
        <v>35614</v>
      </c>
      <c r="E18143" s="142" t="s">
        <v>35615</v>
      </c>
      <c r="F18143" s="142" t="s">
        <v>35616</v>
      </c>
      <c r="G18143" s="142" t="s">
        <v>35617</v>
      </c>
      <c r="I18143" s="142" t="s">
        <v>1696</v>
      </c>
      <c r="J18143" s="142" t="n">
        <v>35.2</v>
      </c>
    </row>
    <row r="18144" customFormat="false" ht="12.75" hidden="false" customHeight="false" outlineLevel="0" collapsed="false">
      <c r="A18144" s="142" t="s">
        <v>35619</v>
      </c>
      <c r="B18144" s="663" t="str">
        <f aca="false">C18144&amp;D18144&amp;E18144&amp;F18144&amp;G18144&amp;H18144</f>
        <v>PREPARO DE SUPERFICIES NOVAS,COM REVESTIMENTO LISO,INTERIOR,INCLUSIVE RASPAGEM,LIMPEZA,UMA DEMAO DE SELADOR,UMA DEMAO DE MASSA CORRIDA E LIXAMENTOS NECESSARIOS</v>
      </c>
      <c r="C18144" s="142" t="s">
        <v>35620</v>
      </c>
      <c r="D18144" s="142" t="s">
        <v>35621</v>
      </c>
      <c r="E18144" s="142" t="s">
        <v>35622</v>
      </c>
      <c r="I18144" s="142" t="s">
        <v>1696</v>
      </c>
      <c r="J18144" s="142" t="n">
        <v>23.33</v>
      </c>
    </row>
    <row r="18145" customFormat="false" ht="12.75" hidden="false" customHeight="false" outlineLevel="0" collapsed="false">
      <c r="A18145" s="142" t="s">
        <v>35623</v>
      </c>
      <c r="B18145" s="663" t="str">
        <f aca="false">C18145&amp;D18145&amp;E18145&amp;F18145&amp;G18145&amp;H18145</f>
        <v>PREPARO DE SUPERFICIES NOVAS,COM REVESTIMENTO LISO,INTERIOR,INCLUSIVE RASPAGEM,LIMPEZA,UMA DEMAO DE SELADOR,UMA DEMAO DE MASSA CORRIDA E LIXAMENTOS NECESSARIOS</v>
      </c>
      <c r="C18145" s="142" t="s">
        <v>35620</v>
      </c>
      <c r="D18145" s="142" t="s">
        <v>35621</v>
      </c>
      <c r="E18145" s="142" t="s">
        <v>35622</v>
      </c>
      <c r="I18145" s="142" t="s">
        <v>1696</v>
      </c>
      <c r="J18145" s="142" t="n">
        <v>20.56</v>
      </c>
    </row>
    <row r="18146" customFormat="false" ht="12.75" hidden="false" customHeight="false" outlineLevel="0" collapsed="false">
      <c r="A18146" s="142" t="s">
        <v>35624</v>
      </c>
      <c r="B18146" s="663" t="str">
        <f aca="false">C18146&amp;D18146&amp;E18146&amp;F18146&amp;G18146&amp;H18146</f>
        <v>PINTURA COM SELADOR ACRILICO,EM UMA DEMAO,SOBRE EMBOCO EXISTENTE</v>
      </c>
      <c r="C18146" s="142" t="s">
        <v>35625</v>
      </c>
      <c r="D18146" s="142" t="s">
        <v>6093</v>
      </c>
      <c r="I18146" s="142" t="s">
        <v>1696</v>
      </c>
      <c r="J18146" s="142" t="n">
        <v>8.35</v>
      </c>
    </row>
    <row r="18147" customFormat="false" ht="12.75" hidden="false" customHeight="false" outlineLevel="0" collapsed="false">
      <c r="A18147" s="142" t="s">
        <v>35626</v>
      </c>
      <c r="B18147" s="663" t="str">
        <f aca="false">C18147&amp;D18147&amp;E18147&amp;F18147&amp;G18147&amp;H18147</f>
        <v>PINTURA COM SELADOR ACRILICO,EM UMA DEMAO,SOBRE EMBOCO EXISTENTE</v>
      </c>
      <c r="C18147" s="142" t="s">
        <v>35625</v>
      </c>
      <c r="D18147" s="142" t="s">
        <v>6093</v>
      </c>
      <c r="I18147" s="142" t="s">
        <v>1696</v>
      </c>
      <c r="J18147" s="142" t="n">
        <v>7.33</v>
      </c>
    </row>
    <row r="18148" customFormat="false" ht="12.75" hidden="false" customHeight="false" outlineLevel="0" collapsed="false">
      <c r="A18148" s="142" t="s">
        <v>35627</v>
      </c>
      <c r="B18148" s="663" t="str">
        <f aca="false">C18148&amp;D18148&amp;E18148&amp;F18148&amp;G18148&amp;H18148</f>
        <v>PINTURA COM TINTA LATEX,CLASSIFICACAO ECONOMICA (NBR 15079),FOSCA EM REVESTIMENTO LISO,INTERIOR,ACABAMENTO PADRAO,EM DUAS DEMAOS SOBRE A SUPERFICIE PREPARADA,CONFORME O ITEM 17.018.0010,EXCLUSIVE ESTE PREPARO</v>
      </c>
      <c r="C18148" s="142" t="s">
        <v>35628</v>
      </c>
      <c r="D18148" s="142" t="s">
        <v>35629</v>
      </c>
      <c r="E18148" s="142" t="s">
        <v>35630</v>
      </c>
      <c r="F18148" s="142" t="s">
        <v>35631</v>
      </c>
      <c r="I18148" s="142" t="s">
        <v>1696</v>
      </c>
      <c r="J18148" s="142" t="n">
        <v>9.7</v>
      </c>
    </row>
    <row r="18149" customFormat="false" ht="12.75" hidden="false" customHeight="false" outlineLevel="0" collapsed="false">
      <c r="A18149" s="142" t="s">
        <v>35632</v>
      </c>
      <c r="B18149" s="663" t="str">
        <f aca="false">C18149&amp;D18149&amp;E18149&amp;F18149&amp;G18149&amp;H18149</f>
        <v>PINTURA COM TINTA LATEX,CLASSIFICACAO ECONOMICA (NBR 15079),FOSCA EM REVESTIMENTO LISO,INTERIOR,ACABAMENTO PADRAO,EM DUAS DEMAOS SOBRE A SUPERFICIE PREPARADA,CONFORME O ITEM 17.018.0010,EXCLUSIVE ESTE PREPARO</v>
      </c>
      <c r="C18149" s="142" t="s">
        <v>35628</v>
      </c>
      <c r="D18149" s="142" t="s">
        <v>35629</v>
      </c>
      <c r="E18149" s="142" t="s">
        <v>35630</v>
      </c>
      <c r="F18149" s="142" t="s">
        <v>35631</v>
      </c>
      <c r="I18149" s="142" t="s">
        <v>1696</v>
      </c>
      <c r="J18149" s="142" t="n">
        <v>8.64</v>
      </c>
    </row>
    <row r="18150" customFormat="false" ht="12.75" hidden="false" customHeight="false" outlineLevel="0" collapsed="false">
      <c r="A18150" s="142" t="s">
        <v>35633</v>
      </c>
      <c r="B18150" s="663" t="str">
        <f aca="false">C18150&amp;D18150&amp;E18150&amp;F18150&amp;G18150&amp;H18150</f>
        <v>PINTURA COM TINTA LATEX,CLASSIFICACAO PREMIUM OU STANDARD (NBR 15079),FOSCA EM REVESTIMENTO LISO,INTERIOR,ACABAMENTO EMALTA CLASSE,EM TRES DEMAOS E MAIS UMA DEMAO DE MASSA CORRIDA E LIXAMENTO,SOBRE SUPERFICIE JA PREPARADA,CONFORME O ITEM 17.018.0010,EXCLUSIVE ESTE PREPARO</v>
      </c>
      <c r="C18150" s="142" t="s">
        <v>35634</v>
      </c>
      <c r="D18150" s="142" t="s">
        <v>35635</v>
      </c>
      <c r="E18150" s="142" t="s">
        <v>35636</v>
      </c>
      <c r="F18150" s="142" t="s">
        <v>35637</v>
      </c>
      <c r="G18150" s="142" t="s">
        <v>35638</v>
      </c>
      <c r="I18150" s="142" t="s">
        <v>1696</v>
      </c>
      <c r="J18150" s="142" t="n">
        <v>25.96</v>
      </c>
    </row>
    <row r="18151" customFormat="false" ht="12.75" hidden="false" customHeight="false" outlineLevel="0" collapsed="false">
      <c r="A18151" s="142" t="s">
        <v>35639</v>
      </c>
      <c r="B18151" s="663" t="str">
        <f aca="false">C18151&amp;D18151&amp;E18151&amp;F18151&amp;G18151&amp;H18151</f>
        <v>PINTURA COM TINTA LATEX,CLASSIFICACAO PREMIUM OU STANDARD (NBR 15079),FOSCA EM REVESTIMENTO LISO,INTERIOR,ACABAMENTO EMALTA CLASSE,EM TRES DEMAOS E MAIS UMA DEMAO DE MASSA CORRIDA E LIXAMENTO,SOBRE SUPERFICIE JA PREPARADA,CONFORME O ITEM 17.018.0010,EXCLUSIVE ESTE PREPARO</v>
      </c>
      <c r="C18151" s="142" t="s">
        <v>35634</v>
      </c>
      <c r="D18151" s="142" t="s">
        <v>35635</v>
      </c>
      <c r="E18151" s="142" t="s">
        <v>35636</v>
      </c>
      <c r="F18151" s="142" t="s">
        <v>35637</v>
      </c>
      <c r="G18151" s="142" t="s">
        <v>35638</v>
      </c>
      <c r="I18151" s="142" t="s">
        <v>1696</v>
      </c>
      <c r="J18151" s="142" t="n">
        <v>23.32</v>
      </c>
    </row>
    <row r="18152" customFormat="false" ht="12.75" hidden="false" customHeight="false" outlineLevel="0" collapsed="false">
      <c r="A18152" s="142" t="s">
        <v>35640</v>
      </c>
      <c r="B18152" s="663" t="str">
        <f aca="false">C18152&amp;D18152&amp;E18152&amp;F18152&amp;G18152&amp;H18152</f>
        <v>UMA DEMAO ADICIONAL DE PINTURA DE ACABAMENTO NOS SERVICOS DOS ITENS 17.018.0020 E 17.018.0031</v>
      </c>
      <c r="C18152" s="142" t="s">
        <v>35641</v>
      </c>
      <c r="D18152" s="142" t="s">
        <v>35642</v>
      </c>
      <c r="I18152" s="142" t="s">
        <v>1696</v>
      </c>
      <c r="J18152" s="142" t="n">
        <v>5.42</v>
      </c>
    </row>
    <row r="18153" customFormat="false" ht="12.75" hidden="false" customHeight="false" outlineLevel="0" collapsed="false">
      <c r="A18153" s="142" t="s">
        <v>35643</v>
      </c>
      <c r="B18153" s="663" t="str">
        <f aca="false">C18153&amp;D18153&amp;E18153&amp;F18153&amp;G18153&amp;H18153</f>
        <v>UMA DEMAO ADICIONAL DE PINTURA DE ACABAMENTO NOS SERVICOS DOS ITENS 17.018.0020 E 17.018.0031</v>
      </c>
      <c r="C18153" s="142" t="s">
        <v>35641</v>
      </c>
      <c r="D18153" s="142" t="s">
        <v>35642</v>
      </c>
      <c r="I18153" s="142" t="s">
        <v>1696</v>
      </c>
      <c r="J18153" s="142" t="n">
        <v>4.81</v>
      </c>
    </row>
    <row r="18154" customFormat="false" ht="12.75" hidden="false" customHeight="false" outlineLevel="0" collapsed="false">
      <c r="A18154" s="142" t="s">
        <v>35644</v>
      </c>
      <c r="B18154" s="663" t="str">
        <f aca="false">C18154&amp;D18154&amp;E18154&amp;F18154&amp;G18154&amp;H18154</f>
        <v>REPINTURA COM TINTA LATEX,CLASSIFICACAO ECONOMICA (NBR 15079),PARA INTERIOR,SOBRE SUPERFICIE EM BOM ESTADO E NA COR EXISTENTE,INCLUSIVE LIMPEZA,LEVE LIXAMENTO COM LIXA FINA,UMA DEMAO DE FUNDO PREEPARADOR E UMA DE ACABAMENTO</v>
      </c>
      <c r="C18154" s="142" t="s">
        <v>35645</v>
      </c>
      <c r="D18154" s="142" t="s">
        <v>35646</v>
      </c>
      <c r="E18154" s="142" t="s">
        <v>35647</v>
      </c>
      <c r="F18154" s="142" t="s">
        <v>35648</v>
      </c>
      <c r="I18154" s="142" t="s">
        <v>1696</v>
      </c>
      <c r="J18154" s="142" t="n">
        <v>8.55</v>
      </c>
    </row>
    <row r="18155" customFormat="false" ht="12.75" hidden="false" customHeight="false" outlineLevel="0" collapsed="false">
      <c r="A18155" s="142" t="s">
        <v>35649</v>
      </c>
      <c r="B18155" s="663" t="str">
        <f aca="false">C18155&amp;D18155&amp;E18155&amp;F18155&amp;G18155&amp;H18155</f>
        <v>REPINTURA COM TINTA LATEX,CLASSIFICACAO ECONOMICA (NBR 15079),PARA INTERIOR,SOBRE SUPERFICIE EM BOM ESTADO E NA COR EXISTENTE,INCLUSIVE LIMPEZA,LEVE LIXAMENTO COM LIXA FINA,UMA DEMAO DE FUNDO PREEPARADOR E UMA DE ACABAMENTO</v>
      </c>
      <c r="C18155" s="142" t="s">
        <v>35645</v>
      </c>
      <c r="D18155" s="142" t="s">
        <v>35646</v>
      </c>
      <c r="E18155" s="142" t="s">
        <v>35647</v>
      </c>
      <c r="F18155" s="142" t="s">
        <v>35648</v>
      </c>
      <c r="I18155" s="142" t="s">
        <v>1696</v>
      </c>
      <c r="J18155" s="142" t="n">
        <v>7.7</v>
      </c>
    </row>
    <row r="18156" customFormat="false" ht="12.75" hidden="false" customHeight="false" outlineLevel="0" collapsed="false">
      <c r="A18156" s="142" t="s">
        <v>35650</v>
      </c>
      <c r="B18156" s="663" t="str">
        <f aca="false">C18156&amp;D18156&amp;E18156&amp;F18156&amp;G18156&amp;H18156</f>
        <v>PINTURA COM TINTA LATEX,CLASSIFICACAO STANDARD OU PREMIUM,PARA INTERIOR OU EXTERIOR (NBR 15079),SOBRE CHAPISCO,INCLUSIVE SELADOR E DUAS DEMAOS DE ACABAMENTO</v>
      </c>
      <c r="C18156" s="142" t="s">
        <v>35651</v>
      </c>
      <c r="D18156" s="142" t="s">
        <v>35652</v>
      </c>
      <c r="E18156" s="142" t="s">
        <v>35653</v>
      </c>
      <c r="I18156" s="142" t="s">
        <v>1696</v>
      </c>
      <c r="J18156" s="142" t="n">
        <v>17.42</v>
      </c>
    </row>
    <row r="18157" customFormat="false" ht="12.75" hidden="false" customHeight="false" outlineLevel="0" collapsed="false">
      <c r="A18157" s="142" t="s">
        <v>35654</v>
      </c>
      <c r="B18157" s="663" t="str">
        <f aca="false">C18157&amp;D18157&amp;E18157&amp;F18157&amp;G18157&amp;H18157</f>
        <v>PINTURA COM TINTA LATEX,CLASSIFICACAO STANDARD OU PREMIUM,PARA INTERIOR OU EXTERIOR (NBR 15079),SOBRE CHAPISCO,INCLUSIVE SELADOR E DUAS DEMAOS DE ACABAMENTO</v>
      </c>
      <c r="C18157" s="142" t="s">
        <v>35651</v>
      </c>
      <c r="D18157" s="142" t="s">
        <v>35652</v>
      </c>
      <c r="E18157" s="142" t="s">
        <v>35653</v>
      </c>
      <c r="I18157" s="142" t="s">
        <v>1696</v>
      </c>
      <c r="J18157" s="142" t="n">
        <v>16.48</v>
      </c>
    </row>
    <row r="18158" customFormat="false" ht="12.75" hidden="false" customHeight="false" outlineLevel="0" collapsed="false">
      <c r="A18158" s="142" t="s">
        <v>35655</v>
      </c>
      <c r="B18158" s="663" t="str">
        <f aca="false">C18158&amp;D18158&amp;E18158&amp;F18158&amp;G18158&amp;H18158</f>
        <v>PREPARO DE SUPERFICIES NOVAS,COM REVESTIMENTO LISO INTERNO OU EXTERNO,INCLUSIVE UMA DEMAO DE SELADOR ACRILICO,DUAS DEMAOS DE MASSA ACRILICA E LIXAMENTOS NECESSARIOS</v>
      </c>
      <c r="C18158" s="142" t="s">
        <v>35656</v>
      </c>
      <c r="D18158" s="142" t="s">
        <v>35657</v>
      </c>
      <c r="E18158" s="142" t="s">
        <v>35658</v>
      </c>
      <c r="I18158" s="142" t="s">
        <v>1696</v>
      </c>
      <c r="J18158" s="142" t="n">
        <v>31.65</v>
      </c>
    </row>
    <row r="18159" customFormat="false" ht="12.75" hidden="false" customHeight="false" outlineLevel="0" collapsed="false">
      <c r="A18159" s="142" t="s">
        <v>35659</v>
      </c>
      <c r="B18159" s="663" t="str">
        <f aca="false">C18159&amp;D18159&amp;E18159&amp;F18159&amp;G18159&amp;H18159</f>
        <v>PREPARO DE SUPERFICIES NOVAS,COM REVESTIMENTO LISO INTERNO OU EXTERNO,INCLUSIVE UMA DEMAO DE SELADOR ACRILICO,DUAS DEMAOS DE MASSA ACRILICA E LIXAMENTOS NECESSARIOS</v>
      </c>
      <c r="C18159" s="142" t="s">
        <v>35656</v>
      </c>
      <c r="D18159" s="142" t="s">
        <v>35657</v>
      </c>
      <c r="E18159" s="142" t="s">
        <v>35658</v>
      </c>
      <c r="I18159" s="142" t="s">
        <v>1696</v>
      </c>
      <c r="J18159" s="142" t="n">
        <v>28.29</v>
      </c>
    </row>
    <row r="18160" customFormat="false" ht="12.75" hidden="false" customHeight="false" outlineLevel="0" collapsed="false">
      <c r="A18160" s="142" t="s">
        <v>35660</v>
      </c>
      <c r="B18160" s="663" t="str">
        <f aca="false">C18160&amp;D18160&amp;E18160&amp;F18160&amp;G18160&amp;H18160</f>
        <v>PINTURA COM TINTA LATEX,CLASSIFICACAO STANDARD (NBR 15079),PARA EXTERIOR,INCLUSIVE LIXAMENTOS,LIMPEZA,UMA DEMAO DE SELADOR ACRILICO E DUAS DEMAOS DE ACABAMENTO</v>
      </c>
      <c r="C18160" s="142" t="s">
        <v>35661</v>
      </c>
      <c r="D18160" s="142" t="s">
        <v>35662</v>
      </c>
      <c r="E18160" s="142" t="s">
        <v>35663</v>
      </c>
      <c r="I18160" s="142" t="s">
        <v>1696</v>
      </c>
      <c r="J18160" s="142" t="n">
        <v>13.81</v>
      </c>
    </row>
    <row r="18161" customFormat="false" ht="12.75" hidden="false" customHeight="false" outlineLevel="0" collapsed="false">
      <c r="A18161" s="142" t="s">
        <v>35664</v>
      </c>
      <c r="B18161" s="663" t="str">
        <f aca="false">C18161&amp;D18161&amp;E18161&amp;F18161&amp;G18161&amp;H18161</f>
        <v>PINTURA COM TINTA LATEX,CLASSIFICACAO STANDARD (NBR 15079),PARA EXTERIOR,INCLUSIVE LIXAMENTOS,LIMPEZA,UMA DEMAO DE SELADOR ACRILICO E DUAS DEMAOS DE ACABAMENTO</v>
      </c>
      <c r="C18161" s="142" t="s">
        <v>35661</v>
      </c>
      <c r="D18161" s="142" t="s">
        <v>35662</v>
      </c>
      <c r="E18161" s="142" t="s">
        <v>35663</v>
      </c>
      <c r="I18161" s="142" t="s">
        <v>1696</v>
      </c>
      <c r="J18161" s="142" t="n">
        <v>12.39</v>
      </c>
    </row>
    <row r="18162" customFormat="false" ht="12.75" hidden="false" customHeight="false" outlineLevel="0" collapsed="false">
      <c r="A18162" s="142" t="s">
        <v>35665</v>
      </c>
      <c r="B18162" s="663" t="str">
        <f aca="false">C18162&amp;D18162&amp;E18162&amp;F18162&amp;G18162&amp;H18162</f>
        <v>UMA DEMAO ADICIONAL DE PINTURA DE ACABAMENTO NO SERVICO DO ITEM 17.018.0080</v>
      </c>
      <c r="C18162" s="142" t="s">
        <v>35666</v>
      </c>
      <c r="D18162" s="142" t="s">
        <v>35667</v>
      </c>
      <c r="I18162" s="142" t="s">
        <v>1696</v>
      </c>
      <c r="J18162" s="142" t="n">
        <v>5.24</v>
      </c>
    </row>
    <row r="18163" customFormat="false" ht="12.75" hidden="false" customHeight="false" outlineLevel="0" collapsed="false">
      <c r="A18163" s="142" t="s">
        <v>35668</v>
      </c>
      <c r="B18163" s="663" t="str">
        <f aca="false">C18163&amp;D18163&amp;E18163&amp;F18163&amp;G18163&amp;H18163</f>
        <v>UMA DEMAO ADICIONAL DE PINTURA DE ACABAMENTO NO SERVICO DO ITEM 17.018.0080</v>
      </c>
      <c r="C18163" s="142" t="s">
        <v>35666</v>
      </c>
      <c r="D18163" s="142" t="s">
        <v>35667</v>
      </c>
      <c r="I18163" s="142" t="s">
        <v>1696</v>
      </c>
      <c r="J18163" s="142" t="n">
        <v>4.63</v>
      </c>
    </row>
    <row r="18164" customFormat="false" ht="12.75" hidden="false" customHeight="false" outlineLevel="0" collapsed="false">
      <c r="A18164" s="142" t="s">
        <v>35669</v>
      </c>
      <c r="B18164" s="663" t="str">
        <f aca="false">C18164&amp;D18164&amp;E18164&amp;F18164&amp;G18164&amp;H18164</f>
        <v>REPINTURA COM TINTA LATEX ACETINADA,CLASSIFICACAO PREMIUM OU STANDARD (NBR 15079),PARA EXTERIOR,SOBRE SUPERFICIE EM BOMESTADO E NA COR EXISTENTE,INCLUSIVE LIMPEZA,LIXAMENTO COM LIXA FINA,UMA DEMAO DE FUNDO PREPARADOR E UMA DE ACABAMENTO</v>
      </c>
      <c r="C18164" s="142" t="s">
        <v>35670</v>
      </c>
      <c r="D18164" s="142" t="s">
        <v>35671</v>
      </c>
      <c r="E18164" s="142" t="s">
        <v>35672</v>
      </c>
      <c r="F18164" s="142" t="s">
        <v>35673</v>
      </c>
      <c r="I18164" s="142" t="s">
        <v>1696</v>
      </c>
      <c r="J18164" s="142" t="n">
        <v>11.97</v>
      </c>
    </row>
    <row r="18165" customFormat="false" ht="12.75" hidden="false" customHeight="false" outlineLevel="0" collapsed="false">
      <c r="A18165" s="142" t="s">
        <v>35674</v>
      </c>
      <c r="B18165" s="663" t="str">
        <f aca="false">C18165&amp;D18165&amp;E18165&amp;F18165&amp;G18165&amp;H18165</f>
        <v>REPINTURA COM TINTA LATEX ACETINADA,CLASSIFICACAO PREMIUM OU STANDARD (NBR 15079),PARA EXTERIOR,SOBRE SUPERFICIE EM BOMESTADO E NA COR EXISTENTE,INCLUSIVE LIMPEZA,LIXAMENTO COM LIXA FINA,UMA DEMAO DE FUNDO PREPARADOR E UMA DE ACABAMENTO</v>
      </c>
      <c r="C18165" s="142" t="s">
        <v>35670</v>
      </c>
      <c r="D18165" s="142" t="s">
        <v>35671</v>
      </c>
      <c r="E18165" s="142" t="s">
        <v>35672</v>
      </c>
      <c r="F18165" s="142" t="s">
        <v>35673</v>
      </c>
      <c r="I18165" s="142" t="s">
        <v>1696</v>
      </c>
      <c r="J18165" s="142" t="n">
        <v>10.64</v>
      </c>
    </row>
    <row r="18166" customFormat="false" ht="12.75" hidden="false" customHeight="false" outlineLevel="0" collapsed="false">
      <c r="A18166" s="142" t="s">
        <v>35675</v>
      </c>
      <c r="B18166" s="663" t="str">
        <f aca="false">C18166&amp;D18166&amp;E18166&amp;F18166&amp;G18166&amp;H18166</f>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166" s="142" t="s">
        <v>35676</v>
      </c>
      <c r="D18166" s="142" t="s">
        <v>35677</v>
      </c>
      <c r="E18166" s="142" t="s">
        <v>35678</v>
      </c>
      <c r="F18166" s="142" t="s">
        <v>35679</v>
      </c>
      <c r="G18166" s="142" t="s">
        <v>35680</v>
      </c>
      <c r="I18166" s="142" t="s">
        <v>1696</v>
      </c>
      <c r="J18166" s="142" t="n">
        <v>16.25</v>
      </c>
    </row>
    <row r="18167" customFormat="false" ht="12.75" hidden="false" customHeight="false" outlineLevel="0" collapsed="false">
      <c r="A18167" s="142" t="s">
        <v>35681</v>
      </c>
      <c r="B18167" s="663" t="str">
        <f aca="false">C18167&amp;D18167&amp;E18167&amp;F18167&amp;G18167&amp;H18167</f>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167" s="142" t="s">
        <v>35676</v>
      </c>
      <c r="D18167" s="142" t="s">
        <v>35677</v>
      </c>
      <c r="E18167" s="142" t="s">
        <v>35678</v>
      </c>
      <c r="F18167" s="142" t="s">
        <v>35679</v>
      </c>
      <c r="G18167" s="142" t="s">
        <v>35680</v>
      </c>
      <c r="I18167" s="142" t="s">
        <v>1696</v>
      </c>
      <c r="J18167" s="142" t="n">
        <v>14.83</v>
      </c>
    </row>
    <row r="18168" customFormat="false" ht="12.75" hidden="false" customHeight="false" outlineLevel="0" collapsed="false">
      <c r="A18168" s="142" t="s">
        <v>35682</v>
      </c>
      <c r="B18168" s="663" t="str">
        <f aca="false">C18168&amp;D18168&amp;E18168&amp;F18168&amp;G18168&amp;H18168</f>
        <v>PINTURA COM TINTA LATEX SEMIBRILHANTE,FOSCA OU ACETINADA,CLASSIFICACAO PREMIUM OU STANDARD (NBR 15079),PARA INTERIOR E EXTERIOR,BRANCA OU COLORIDA,SOBRE CONCRETO APICOADO,INCLUSIVE LIXAMENTO,UMA DEMAO DE SELADOR ACRILICO E DUAS DEMAOS DE ACABAMENTO</v>
      </c>
      <c r="C18168" s="142" t="s">
        <v>35676</v>
      </c>
      <c r="D18168" s="142" t="s">
        <v>35677</v>
      </c>
      <c r="E18168" s="142" t="s">
        <v>35683</v>
      </c>
      <c r="F18168" s="142" t="s">
        <v>35684</v>
      </c>
      <c r="G18168" s="142" t="s">
        <v>35504</v>
      </c>
      <c r="I18168" s="142" t="s">
        <v>1696</v>
      </c>
      <c r="J18168" s="142" t="n">
        <v>32.51</v>
      </c>
    </row>
    <row r="18169" customFormat="false" ht="12.75" hidden="false" customHeight="false" outlineLevel="0" collapsed="false">
      <c r="A18169" s="142" t="s">
        <v>35685</v>
      </c>
      <c r="B18169" s="663" t="str">
        <f aca="false">C18169&amp;D18169&amp;E18169&amp;F18169&amp;G18169&amp;H18169</f>
        <v>PINTURA COM TINTA LATEX SEMIBRILHANTE,FOSCA OU ACETINADA,CLASSIFICACAO PREMIUM OU STANDARD (NBR 15079),PARA INTERIOR E EXTERIOR,BRANCA OU COLORIDA,SOBRE CONCRETO APICOADO,INCLUSIVE LIXAMENTO,UMA DEMAO DE SELADOR ACRILICO E DUAS DEMAOS DE ACABAMENTO</v>
      </c>
      <c r="C18169" s="142" t="s">
        <v>35676</v>
      </c>
      <c r="D18169" s="142" t="s">
        <v>35677</v>
      </c>
      <c r="E18169" s="142" t="s">
        <v>35683</v>
      </c>
      <c r="F18169" s="142" t="s">
        <v>35684</v>
      </c>
      <c r="G18169" s="142" t="s">
        <v>35504</v>
      </c>
      <c r="I18169" s="142" t="s">
        <v>1696</v>
      </c>
      <c r="J18169" s="142" t="n">
        <v>29.67</v>
      </c>
    </row>
    <row r="18170" customFormat="false" ht="12.75" hidden="false" customHeight="false" outlineLevel="0" collapsed="false">
      <c r="A18170" s="142" t="s">
        <v>35686</v>
      </c>
      <c r="B18170" s="663" t="str">
        <f aca="false">C18170&amp;D18170&amp;E18170&amp;F18170&amp;G18170&amp;H18170</f>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170" s="142" t="s">
        <v>35676</v>
      </c>
      <c r="D18170" s="142" t="s">
        <v>35677</v>
      </c>
      <c r="E18170" s="142" t="s">
        <v>35678</v>
      </c>
      <c r="F18170" s="142" t="s">
        <v>35679</v>
      </c>
      <c r="G18170" s="142" t="s">
        <v>35687</v>
      </c>
      <c r="H18170" s="142" t="s">
        <v>5857</v>
      </c>
      <c r="I18170" s="142" t="s">
        <v>1696</v>
      </c>
      <c r="J18170" s="142" t="n">
        <v>25.32</v>
      </c>
    </row>
    <row r="18171" customFormat="false" ht="12.75" hidden="false" customHeight="false" outlineLevel="0" collapsed="false">
      <c r="A18171" s="142" t="s">
        <v>35688</v>
      </c>
      <c r="B18171" s="663" t="str">
        <f aca="false">C18171&amp;D18171&amp;E18171&amp;F18171&amp;G18171&amp;H18171</f>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171" s="142" t="s">
        <v>35676</v>
      </c>
      <c r="D18171" s="142" t="s">
        <v>35677</v>
      </c>
      <c r="E18171" s="142" t="s">
        <v>35678</v>
      </c>
      <c r="F18171" s="142" t="s">
        <v>35679</v>
      </c>
      <c r="G18171" s="142" t="s">
        <v>35687</v>
      </c>
      <c r="H18171" s="142" t="s">
        <v>5857</v>
      </c>
      <c r="I18171" s="142" t="s">
        <v>1696</v>
      </c>
      <c r="J18171" s="142" t="n">
        <v>22.96</v>
      </c>
    </row>
    <row r="18172" customFormat="false" ht="12.75" hidden="false" customHeight="false" outlineLevel="0" collapsed="false">
      <c r="A18172" s="142" t="s">
        <v>35689</v>
      </c>
      <c r="B18172" s="663" t="str">
        <f aca="false">C18172&amp;D18172&amp;E18172&amp;F18172&amp;G18172&amp;H18172</f>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172" s="142" t="s">
        <v>35676</v>
      </c>
      <c r="D18172" s="142" t="s">
        <v>35677</v>
      </c>
      <c r="E18172" s="142" t="s">
        <v>35678</v>
      </c>
      <c r="F18172" s="142" t="s">
        <v>35679</v>
      </c>
      <c r="G18172" s="142" t="s">
        <v>35690</v>
      </c>
      <c r="H18172" s="142" t="s">
        <v>35473</v>
      </c>
      <c r="I18172" s="142" t="s">
        <v>1696</v>
      </c>
      <c r="J18172" s="142" t="n">
        <v>30.23</v>
      </c>
    </row>
    <row r="18173" customFormat="false" ht="12.75" hidden="false" customHeight="false" outlineLevel="0" collapsed="false">
      <c r="A18173" s="142" t="s">
        <v>35691</v>
      </c>
      <c r="B18173" s="663" t="str">
        <f aca="false">C18173&amp;D18173&amp;E18173&amp;F18173&amp;G18173&amp;H18173</f>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173" s="142" t="s">
        <v>35676</v>
      </c>
      <c r="D18173" s="142" t="s">
        <v>35677</v>
      </c>
      <c r="E18173" s="142" t="s">
        <v>35678</v>
      </c>
      <c r="F18173" s="142" t="s">
        <v>35679</v>
      </c>
      <c r="G18173" s="142" t="s">
        <v>35690</v>
      </c>
      <c r="H18173" s="142" t="s">
        <v>35473</v>
      </c>
      <c r="I18173" s="142" t="s">
        <v>1696</v>
      </c>
      <c r="J18173" s="142" t="n">
        <v>27.39</v>
      </c>
    </row>
    <row r="18174" customFormat="false" ht="12.75" hidden="false" customHeight="false" outlineLevel="0" collapsed="false">
      <c r="A18174" s="142" t="s">
        <v>35692</v>
      </c>
      <c r="B18174" s="663" t="str">
        <f aca="false">C18174&amp;D18174&amp;E18174&amp;F18174&amp;G18174&amp;H18174</f>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174" s="142" t="s">
        <v>35676</v>
      </c>
      <c r="D18174" s="142" t="s">
        <v>35677</v>
      </c>
      <c r="E18174" s="142" t="s">
        <v>35678</v>
      </c>
      <c r="F18174" s="142" t="s">
        <v>35679</v>
      </c>
      <c r="G18174" s="142" t="s">
        <v>35693</v>
      </c>
      <c r="H18174" s="142" t="s">
        <v>35694</v>
      </c>
      <c r="I18174" s="142" t="s">
        <v>1696</v>
      </c>
      <c r="J18174" s="142" t="n">
        <v>40.01</v>
      </c>
    </row>
    <row r="18175" customFormat="false" ht="12.75" hidden="false" customHeight="false" outlineLevel="0" collapsed="false">
      <c r="A18175" s="142" t="s">
        <v>35695</v>
      </c>
      <c r="B18175" s="663" t="str">
        <f aca="false">C18175&amp;D18175&amp;E18175&amp;F18175&amp;G18175&amp;H18175</f>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175" s="142" t="s">
        <v>35676</v>
      </c>
      <c r="D18175" s="142" t="s">
        <v>35677</v>
      </c>
      <c r="E18175" s="142" t="s">
        <v>35678</v>
      </c>
      <c r="F18175" s="142" t="s">
        <v>35679</v>
      </c>
      <c r="G18175" s="142" t="s">
        <v>35693</v>
      </c>
      <c r="H18175" s="142" t="s">
        <v>35694</v>
      </c>
      <c r="I18175" s="142" t="s">
        <v>1696</v>
      </c>
      <c r="J18175" s="142" t="n">
        <v>36.15</v>
      </c>
    </row>
    <row r="18176" customFormat="false" ht="12.75" hidden="false" customHeight="false" outlineLevel="0" collapsed="false">
      <c r="A18176" s="142" t="s">
        <v>35696</v>
      </c>
      <c r="B18176" s="663" t="str">
        <f aca="false">C18176&amp;D18176&amp;E18176&amp;F18176&amp;G18176&amp;H18176</f>
        <v>UMA DEMAO ADICIONAL DE PINTURA DE ACABAMENTO NOS SERVICOS DOS ITENS 17.018.0110 OU 17.018.0115</v>
      </c>
      <c r="C18176" s="142" t="s">
        <v>35641</v>
      </c>
      <c r="D18176" s="142" t="s">
        <v>35697</v>
      </c>
      <c r="I18176" s="142" t="s">
        <v>1696</v>
      </c>
      <c r="J18176" s="142" t="n">
        <v>5.91</v>
      </c>
    </row>
    <row r="18177" customFormat="false" ht="12.75" hidden="false" customHeight="false" outlineLevel="0" collapsed="false">
      <c r="A18177" s="142" t="s">
        <v>35698</v>
      </c>
      <c r="B18177" s="663" t="str">
        <f aca="false">C18177&amp;D18177&amp;E18177&amp;F18177&amp;G18177&amp;H18177</f>
        <v>UMA DEMAO ADICIONAL DE PINTURA DE ACABAMENTO NOS SERVICOS DOS ITENS 17.018.0110 OU 17.018.0115</v>
      </c>
      <c r="C18177" s="142" t="s">
        <v>35641</v>
      </c>
      <c r="D18177" s="142" t="s">
        <v>35697</v>
      </c>
      <c r="I18177" s="142" t="s">
        <v>1696</v>
      </c>
      <c r="J18177" s="142" t="n">
        <v>5.3</v>
      </c>
    </row>
    <row r="18178" customFormat="false" ht="12.75" hidden="false" customHeight="false" outlineLevel="0" collapsed="false">
      <c r="A18178" s="142" t="s">
        <v>35699</v>
      </c>
      <c r="B18178" s="663" t="str">
        <f aca="false">C18178&amp;D18178&amp;E18178&amp;F18178&amp;G18178&amp;H18178</f>
        <v>REPINTURA COM TINTA LATEX SEMIBRILHANTE,FOSCA,OU ACETINADA,CLASSIFICACAO PREMIUM OU STANDARD (NBR 15079),PARA INTERIOR OU EXTERIOR,SOBRE SUPERFICIE EM BOM ESTADO E NA COR EXISTENTE,INCLUSIVE LIMPEZA,LEVE LIXAMENTO COM LIXA FINA,UMA DEMAO DE FUNDO PREPARADOR E UMA DE ACABAMENTO</v>
      </c>
      <c r="C18178" s="142" t="s">
        <v>35700</v>
      </c>
      <c r="D18178" s="142" t="s">
        <v>35701</v>
      </c>
      <c r="E18178" s="142" t="s">
        <v>35702</v>
      </c>
      <c r="F18178" s="142" t="s">
        <v>35703</v>
      </c>
      <c r="G18178" s="142" t="s">
        <v>35704</v>
      </c>
      <c r="I18178" s="142" t="s">
        <v>1696</v>
      </c>
      <c r="J18178" s="142" t="n">
        <v>12.07</v>
      </c>
    </row>
    <row r="18179" customFormat="false" ht="12.75" hidden="false" customHeight="false" outlineLevel="0" collapsed="false">
      <c r="A18179" s="142" t="s">
        <v>35705</v>
      </c>
      <c r="B18179" s="663" t="str">
        <f aca="false">C18179&amp;D18179&amp;E18179&amp;F18179&amp;G18179&amp;H18179</f>
        <v>REPINTURA COM TINTA LATEX SEMIBRILHANTE,FOSCA,OU ACETINADA,CLASSIFICACAO PREMIUM OU STANDARD (NBR 15079),PARA INTERIOR OU EXTERIOR,SOBRE SUPERFICIE EM BOM ESTADO E NA COR EXISTENTE,INCLUSIVE LIMPEZA,LEVE LIXAMENTO COM LIXA FINA,UMA DEMAO DE FUNDO PREPARADOR E UMA DE ACABAMENTO</v>
      </c>
      <c r="C18179" s="142" t="s">
        <v>35700</v>
      </c>
      <c r="D18179" s="142" t="s">
        <v>35701</v>
      </c>
      <c r="E18179" s="142" t="s">
        <v>35702</v>
      </c>
      <c r="F18179" s="142" t="s">
        <v>35703</v>
      </c>
      <c r="G18179" s="142" t="s">
        <v>35704</v>
      </c>
      <c r="I18179" s="142" t="s">
        <v>1696</v>
      </c>
      <c r="J18179" s="142" t="n">
        <v>10.93</v>
      </c>
    </row>
    <row r="18180" customFormat="false" ht="12.75" hidden="false" customHeight="false" outlineLevel="0" collapsed="false">
      <c r="A18180" s="142" t="s">
        <v>35706</v>
      </c>
      <c r="B18180" s="663" t="str">
        <f aca="false">C18180&amp;D18180&amp;E18180&amp;F18180&amp;G18180&amp;H18180</f>
        <v>TEXTURA ACRILICA NA COR BRANCA,ACABAMENTO FOSCO,PARA INTERIOR OU EXTERIOR,APLICADAS EM DUAS DEMAOS SOBRE CONCRETO,ALVENARIA,BLOCO DE CONCRETO,CIMENTO SEM AMIANTO OU REVESTIMENTO</v>
      </c>
      <c r="C18180" s="142" t="s">
        <v>35707</v>
      </c>
      <c r="D18180" s="142" t="s">
        <v>35708</v>
      </c>
      <c r="E18180" s="142" t="s">
        <v>35709</v>
      </c>
      <c r="I18180" s="142" t="s">
        <v>1696</v>
      </c>
      <c r="J18180" s="142" t="n">
        <v>27.13</v>
      </c>
    </row>
    <row r="18181" customFormat="false" ht="12.75" hidden="false" customHeight="false" outlineLevel="0" collapsed="false">
      <c r="A18181" s="142" t="s">
        <v>35710</v>
      </c>
      <c r="B18181" s="663" t="str">
        <f aca="false">C18181&amp;D18181&amp;E18181&amp;F18181&amp;G18181&amp;H18181</f>
        <v>TEXTURA ACRILICA NA COR BRANCA,ACABAMENTO FOSCO,PARA INTERIOR OU EXTERIOR,APLICADAS EM DUAS DEMAOS SOBRE CONCRETO,ALVENARIA,BLOCO DE CONCRETO,CIMENTO SEM AMIANTO OU REVESTIMENTO</v>
      </c>
      <c r="C18181" s="142" t="s">
        <v>35707</v>
      </c>
      <c r="D18181" s="142" t="s">
        <v>35708</v>
      </c>
      <c r="E18181" s="142" t="s">
        <v>35709</v>
      </c>
      <c r="I18181" s="142" t="s">
        <v>1696</v>
      </c>
      <c r="J18181" s="142" t="n">
        <v>24.35</v>
      </c>
    </row>
    <row r="18182" customFormat="false" ht="12.75" hidden="false" customHeight="false" outlineLevel="0" collapsed="false">
      <c r="A18182" s="142" t="s">
        <v>35711</v>
      </c>
      <c r="B18182" s="663" t="str">
        <f aca="false">C18182&amp;D18182&amp;E18182&amp;F18182&amp;G18182&amp;H18182</f>
        <v>PINTURA A BASE DE RESINA ACRILICA SOBRE AZULEJOS E PASTILHAS EM AREAS INTERNAS E EXTERNAS,EM TRES DEMAOS</v>
      </c>
      <c r="C18182" s="142" t="s">
        <v>35712</v>
      </c>
      <c r="D18182" s="142" t="s">
        <v>35713</v>
      </c>
      <c r="I18182" s="142" t="s">
        <v>1696</v>
      </c>
      <c r="J18182" s="142" t="n">
        <v>29.66</v>
      </c>
    </row>
    <row r="18183" customFormat="false" ht="12.75" hidden="false" customHeight="false" outlineLevel="0" collapsed="false">
      <c r="A18183" s="142" t="s">
        <v>35714</v>
      </c>
      <c r="B18183" s="663" t="str">
        <f aca="false">C18183&amp;D18183&amp;E18183&amp;F18183&amp;G18183&amp;H18183</f>
        <v>PINTURA A BASE DE RESINA ACRILICA SOBRE AZULEJOS E PASTILHAS EM AREAS INTERNAS E EXTERNAS,EM TRES DEMAOS</v>
      </c>
      <c r="C18183" s="142" t="s">
        <v>35712</v>
      </c>
      <c r="D18183" s="142" t="s">
        <v>35713</v>
      </c>
      <c r="I18183" s="142" t="s">
        <v>1696</v>
      </c>
      <c r="J18183" s="142" t="n">
        <v>26.88</v>
      </c>
    </row>
    <row r="18184" customFormat="false" ht="12.75" hidden="false" customHeight="false" outlineLevel="0" collapsed="false">
      <c r="A18184" s="142" t="s">
        <v>35715</v>
      </c>
      <c r="B18184" s="663" t="str">
        <f aca="false">C18184&amp;D18184&amp;E18184&amp;F18184&amp;G18184&amp;H18184</f>
        <v>PINTURA EM PEDRAS NATURAIS (ARDOSIA,PEDRA MINEIRA E ETC) A BASE DE RESINA ACRILICA,INCLUSIVE LIMPEZA E DUAS DEMAOS</v>
      </c>
      <c r="C18184" s="142" t="s">
        <v>35716</v>
      </c>
      <c r="D18184" s="142" t="s">
        <v>35717</v>
      </c>
      <c r="I18184" s="142" t="s">
        <v>1696</v>
      </c>
      <c r="J18184" s="142" t="n">
        <v>28.47</v>
      </c>
    </row>
    <row r="18185" customFormat="false" ht="12.75" hidden="false" customHeight="false" outlineLevel="0" collapsed="false">
      <c r="A18185" s="142" t="s">
        <v>35718</v>
      </c>
      <c r="B18185" s="663" t="str">
        <f aca="false">C18185&amp;D18185&amp;E18185&amp;F18185&amp;G18185&amp;H18185</f>
        <v>PINTURA EM PEDRAS NATURAIS (ARDOSIA,PEDRA MINEIRA E ETC) A BASE DE RESINA ACRILICA,INCLUSIVE LIMPEZA E DUAS DEMAOS</v>
      </c>
      <c r="C18185" s="142" t="s">
        <v>35716</v>
      </c>
      <c r="D18185" s="142" t="s">
        <v>35717</v>
      </c>
      <c r="I18185" s="142" t="s">
        <v>1696</v>
      </c>
      <c r="J18185" s="142" t="n">
        <v>26.59</v>
      </c>
    </row>
    <row r="18186" customFormat="false" ht="12.75" hidden="false" customHeight="false" outlineLevel="0" collapsed="false">
      <c r="A18186" s="142" t="s">
        <v>35719</v>
      </c>
      <c r="B18186" s="663" t="str">
        <f aca="false">C18186&amp;D18186&amp;E18186&amp;F18186&amp;G18186&amp;H18186</f>
        <v>PINTURA SOBRE TELHAS CERAMICAS,COM IMPERMEABILIZANTE INCOLOR A BASE DE SILICONE,INCLUSIVE LIMPEZA E DUAS DEMAOS DE ACABAMENTO</v>
      </c>
      <c r="C18186" s="142" t="s">
        <v>35720</v>
      </c>
      <c r="D18186" s="142" t="s">
        <v>35721</v>
      </c>
      <c r="E18186" s="142" t="s">
        <v>9770</v>
      </c>
      <c r="I18186" s="142" t="s">
        <v>1696</v>
      </c>
      <c r="J18186" s="142" t="n">
        <v>48.06</v>
      </c>
    </row>
    <row r="18187" customFormat="false" ht="12.75" hidden="false" customHeight="false" outlineLevel="0" collapsed="false">
      <c r="A18187" s="142" t="s">
        <v>35722</v>
      </c>
      <c r="B18187" s="663" t="str">
        <f aca="false">C18187&amp;D18187&amp;E18187&amp;F18187&amp;G18187&amp;H18187</f>
        <v>PINTURA SOBRE TELHAS CERAMICAS,COM IMPERMEABILIZANTE INCOLOR A BASE DE SILICONE,INCLUSIVE LIMPEZA E DUAS DEMAOS DE ACABAMENTO</v>
      </c>
      <c r="C18187" s="142" t="s">
        <v>35720</v>
      </c>
      <c r="D18187" s="142" t="s">
        <v>35721</v>
      </c>
      <c r="E18187" s="142" t="s">
        <v>9770</v>
      </c>
      <c r="I18187" s="142" t="s">
        <v>1696</v>
      </c>
      <c r="J18187" s="142" t="n">
        <v>45.41</v>
      </c>
    </row>
    <row r="18188" customFormat="false" ht="12.75" hidden="false" customHeight="false" outlineLevel="0" collapsed="false">
      <c r="A18188" s="142" t="s">
        <v>35723</v>
      </c>
      <c r="B18188" s="663" t="str">
        <f aca="false">C18188&amp;D18188&amp;E18188&amp;F18188&amp;G18188&amp;H18188</f>
        <v>PINTURA COM TINTA LATEX SEMIBRILHANTE OU FOSCA,CLASSIFICACAO PREMIUM OU STANDARD (NBR 15079),PARA INTERIOR OU EXTERIOR,SISTEMA TINTOMETRICO,INCLUSIVE LIXAMENTO,UMA DEMAO DE SELADOR ACRILICO E DUAS DEMAOS DE ACABAMENTO</v>
      </c>
      <c r="C18188" s="142" t="s">
        <v>35724</v>
      </c>
      <c r="D18188" s="142" t="s">
        <v>35725</v>
      </c>
      <c r="E18188" s="142" t="s">
        <v>35726</v>
      </c>
      <c r="F18188" s="142" t="s">
        <v>35727</v>
      </c>
      <c r="I18188" s="142" t="s">
        <v>1696</v>
      </c>
      <c r="J18188" s="142" t="n">
        <v>14.02</v>
      </c>
    </row>
    <row r="18189" customFormat="false" ht="12.75" hidden="false" customHeight="false" outlineLevel="0" collapsed="false">
      <c r="A18189" s="142" t="s">
        <v>35728</v>
      </c>
      <c r="B18189" s="663" t="str">
        <f aca="false">C18189&amp;D18189&amp;E18189&amp;F18189&amp;G18189&amp;H18189</f>
        <v>PINTURA COM TINTA LATEX SEMIBRILHANTE OU FOSCA,CLASSIFICACAO PREMIUM OU STANDARD (NBR 15079),PARA INTERIOR OU EXTERIOR,SISTEMA TINTOMETRICO,INCLUSIVE LIXAMENTO,UMA DEMAO DE SELADOR ACRILICO E DUAS DEMAOS DE ACABAMENTO</v>
      </c>
      <c r="C18189" s="142" t="s">
        <v>35724</v>
      </c>
      <c r="D18189" s="142" t="s">
        <v>35725</v>
      </c>
      <c r="E18189" s="142" t="s">
        <v>35726</v>
      </c>
      <c r="F18189" s="142" t="s">
        <v>35727</v>
      </c>
      <c r="I18189" s="142" t="s">
        <v>1696</v>
      </c>
      <c r="J18189" s="142" t="n">
        <v>12.6</v>
      </c>
    </row>
    <row r="18190" customFormat="false" ht="12.75" hidden="false" customHeight="false" outlineLevel="0" collapsed="false">
      <c r="A18190" s="142" t="s">
        <v>35729</v>
      </c>
      <c r="B18190" s="663" t="str">
        <f aca="false">C18190&amp;D18190&amp;E18190&amp;F18190&amp;G18190&amp;H18190</f>
        <v>PINTURA COM TINTA LATEX SEMIBRILHANTE OU FOSCA,CLASSIFICACAO PREMIUM OU STANDARD (NBR 15079),PARA INTERIOR OU EXTERIOR,PARA SUPERFICIE APICOADA,SISTEMA TINTOMETRICO,INCLUSIVE LIXAMENTO,UMA DEMAO DE SELADOR ACRILICO E DUAS DEMAOS DE ACABAMENTO</v>
      </c>
      <c r="C18190" s="142" t="s">
        <v>35724</v>
      </c>
      <c r="D18190" s="142" t="s">
        <v>35730</v>
      </c>
      <c r="E18190" s="142" t="s">
        <v>35731</v>
      </c>
      <c r="F18190" s="142" t="s">
        <v>35732</v>
      </c>
      <c r="G18190" s="142" t="s">
        <v>4808</v>
      </c>
      <c r="I18190" s="142" t="s">
        <v>1696</v>
      </c>
      <c r="J18190" s="142" t="n">
        <v>28.04</v>
      </c>
    </row>
    <row r="18191" customFormat="false" ht="12.75" hidden="false" customHeight="false" outlineLevel="0" collapsed="false">
      <c r="A18191" s="142" t="s">
        <v>35733</v>
      </c>
      <c r="B18191" s="663" t="str">
        <f aca="false">C18191&amp;D18191&amp;E18191&amp;F18191&amp;G18191&amp;H18191</f>
        <v>PINTURA COM TINTA LATEX SEMIBRILHANTE OU FOSCA,CLASSIFICACAO PREMIUM OU STANDARD (NBR 15079),PARA INTERIOR OU EXTERIOR,PARA SUPERFICIE APICOADA,SISTEMA TINTOMETRICO,INCLUSIVE LIXAMENTO,UMA DEMAO DE SELADOR ACRILICO E DUAS DEMAOS DE ACABAMENTO</v>
      </c>
      <c r="C18191" s="142" t="s">
        <v>35724</v>
      </c>
      <c r="D18191" s="142" t="s">
        <v>35730</v>
      </c>
      <c r="E18191" s="142" t="s">
        <v>35731</v>
      </c>
      <c r="F18191" s="142" t="s">
        <v>35732</v>
      </c>
      <c r="G18191" s="142" t="s">
        <v>4808</v>
      </c>
      <c r="I18191" s="142" t="s">
        <v>1696</v>
      </c>
      <c r="J18191" s="142" t="n">
        <v>25.2</v>
      </c>
    </row>
    <row r="18192" customFormat="false" ht="12.75" hidden="false" customHeight="false" outlineLevel="0" collapsed="false">
      <c r="A18192" s="142" t="s">
        <v>35734</v>
      </c>
      <c r="B18192" s="663" t="str">
        <f aca="false">C18192&amp;D18192&amp;E18192&amp;F18192&amp;G18192&amp;H18192</f>
        <v>PINTURA COM TINTA LATEX SEMIBRILHANTE OU FOSCA,CLASSIFICACAO PREMIUM OU STANDARD (NBR 15079),PARA INTERIOR OU EXTERIOR,SISTEMA TINTOMETRICO,INCLUSIVE LIXAMENTO,UMA DEMAO DE SELADOR ACRILICO,DEMAO DE MEIA MASSA E DUAS DEMAOS DE ACABAMENTO</v>
      </c>
      <c r="C18192" s="142" t="s">
        <v>35724</v>
      </c>
      <c r="D18192" s="142" t="s">
        <v>35725</v>
      </c>
      <c r="E18192" s="142" t="s">
        <v>35726</v>
      </c>
      <c r="F18192" s="142" t="s">
        <v>35735</v>
      </c>
      <c r="I18192" s="142" t="s">
        <v>1696</v>
      </c>
      <c r="J18192" s="142" t="n">
        <v>23.08</v>
      </c>
    </row>
    <row r="18193" customFormat="false" ht="12.75" hidden="false" customHeight="false" outlineLevel="0" collapsed="false">
      <c r="A18193" s="142" t="s">
        <v>35736</v>
      </c>
      <c r="B18193" s="663" t="str">
        <f aca="false">C18193&amp;D18193&amp;E18193&amp;F18193&amp;G18193&amp;H18193</f>
        <v>PINTURA COM TINTA LATEX SEMIBRILHANTE OU FOSCA,CLASSIFICACAO PREMIUM OU STANDARD (NBR 15079),PARA INTERIOR OU EXTERIOR,SISTEMA TINTOMETRICO,INCLUSIVE LIXAMENTO,UMA DEMAO DE SELADOR ACRILICO,DEMAO DE MEIA MASSA E DUAS DEMAOS DE ACABAMENTO</v>
      </c>
      <c r="C18193" s="142" t="s">
        <v>35724</v>
      </c>
      <c r="D18193" s="142" t="s">
        <v>35725</v>
      </c>
      <c r="E18193" s="142" t="s">
        <v>35726</v>
      </c>
      <c r="F18193" s="142" t="s">
        <v>35735</v>
      </c>
      <c r="I18193" s="142" t="s">
        <v>1696</v>
      </c>
      <c r="J18193" s="142" t="n">
        <v>20.73</v>
      </c>
    </row>
    <row r="18194" customFormat="false" ht="12.75" hidden="false" customHeight="false" outlineLevel="0" collapsed="false">
      <c r="A18194" s="142" t="s">
        <v>35737</v>
      </c>
      <c r="B18194" s="663" t="str">
        <f aca="false">C18194&amp;D18194&amp;E18194&amp;F18194&amp;G18194&amp;H18194</f>
        <v>PINTURA COM TINTA LATEX SEMIBRILHANTE OU FOSCA,CLASSIFICACAO PREMIUM OU STANDARD (NBR 15079),PARA INTERIOR OU EXTERIOR,SISTEMA TINTOMETRICO,INCLUSIVE LIXAMENTO,UMA DEMAO DE SELADOR ACRILICO,UMA DEMAO DE MASSA ACRILICA E DUAS DEMAOS DE ACABAMENTO</v>
      </c>
      <c r="C18194" s="142" t="s">
        <v>35724</v>
      </c>
      <c r="D18194" s="142" t="s">
        <v>35725</v>
      </c>
      <c r="E18194" s="142" t="s">
        <v>35726</v>
      </c>
      <c r="F18194" s="142" t="s">
        <v>35738</v>
      </c>
      <c r="G18194" s="142" t="s">
        <v>9770</v>
      </c>
      <c r="I18194" s="142" t="s">
        <v>1696</v>
      </c>
      <c r="J18194" s="142" t="n">
        <v>28</v>
      </c>
    </row>
    <row r="18195" customFormat="false" ht="12.75" hidden="false" customHeight="false" outlineLevel="0" collapsed="false">
      <c r="A18195" s="142" t="s">
        <v>35739</v>
      </c>
      <c r="B18195" s="663" t="str">
        <f aca="false">C18195&amp;D18195&amp;E18195&amp;F18195&amp;G18195&amp;H18195</f>
        <v>PINTURA COM TINTA LATEX SEMIBRILHANTE OU FOSCA,CLASSIFICACAO PREMIUM OU STANDARD (NBR 15079),PARA INTERIOR OU EXTERIOR,SISTEMA TINTOMETRICO,INCLUSIVE LIXAMENTO,UMA DEMAO DE SELADOR ACRILICO,UMA DEMAO DE MASSA ACRILICA E DUAS DEMAOS DE ACABAMENTO</v>
      </c>
      <c r="C18195" s="142" t="s">
        <v>35724</v>
      </c>
      <c r="D18195" s="142" t="s">
        <v>35725</v>
      </c>
      <c r="E18195" s="142" t="s">
        <v>35726</v>
      </c>
      <c r="F18195" s="142" t="s">
        <v>35738</v>
      </c>
      <c r="G18195" s="142" t="s">
        <v>9770</v>
      </c>
      <c r="I18195" s="142" t="s">
        <v>1696</v>
      </c>
      <c r="J18195" s="142" t="n">
        <v>25.15</v>
      </c>
    </row>
    <row r="18196" customFormat="false" ht="12.75" hidden="false" customHeight="false" outlineLevel="0" collapsed="false">
      <c r="A18196" s="142" t="s">
        <v>35740</v>
      </c>
      <c r="B18196" s="663" t="str">
        <f aca="false">C18196&amp;D18196&amp;E18196&amp;F18196&amp;G18196&amp;H18196</f>
        <v>PINTURA COM TINTA LATEX SEMIBRILHANTE OU FOSCA,CLASSIFICACAO PREMIUM OU STANDARD (NBR 15079),PARA INTERIOR OU EXTERIOR,SISTEMA TINTOMETRICO,INCLUSIVE LIXAMENTO,UMA DEMAO DE SELADOR ACRILICO,DUAS DEMAOS DE MASSA ACRILICA E DUAS DEMAOS DE ACABAMENTO</v>
      </c>
      <c r="C18196" s="142" t="s">
        <v>35724</v>
      </c>
      <c r="D18196" s="142" t="s">
        <v>35725</v>
      </c>
      <c r="E18196" s="142" t="s">
        <v>35726</v>
      </c>
      <c r="F18196" s="142" t="s">
        <v>35616</v>
      </c>
      <c r="G18196" s="142" t="s">
        <v>35617</v>
      </c>
      <c r="I18196" s="142" t="s">
        <v>1696</v>
      </c>
      <c r="J18196" s="142" t="n">
        <v>37.78</v>
      </c>
    </row>
    <row r="18197" customFormat="false" ht="12.75" hidden="false" customHeight="false" outlineLevel="0" collapsed="false">
      <c r="A18197" s="142" t="s">
        <v>35741</v>
      </c>
      <c r="B18197" s="663" t="str">
        <f aca="false">C18197&amp;D18197&amp;E18197&amp;F18197&amp;G18197&amp;H18197</f>
        <v>PINTURA COM TINTA LATEX SEMIBRILHANTE OU FOSCA,CLASSIFICACAO PREMIUM OU STANDARD (NBR 15079),PARA INTERIOR OU EXTERIOR,SISTEMA TINTOMETRICO,INCLUSIVE LIXAMENTO,UMA DEMAO DE SELADOR ACRILICO,DUAS DEMAOS DE MASSA ACRILICA E DUAS DEMAOS DE ACABAMENTO</v>
      </c>
      <c r="C18197" s="142" t="s">
        <v>35724</v>
      </c>
      <c r="D18197" s="142" t="s">
        <v>35725</v>
      </c>
      <c r="E18197" s="142" t="s">
        <v>35726</v>
      </c>
      <c r="F18197" s="142" t="s">
        <v>35616</v>
      </c>
      <c r="G18197" s="142" t="s">
        <v>35617</v>
      </c>
      <c r="I18197" s="142" t="s">
        <v>1696</v>
      </c>
      <c r="J18197" s="142" t="n">
        <v>33.92</v>
      </c>
    </row>
    <row r="18198" customFormat="false" ht="12.75" hidden="false" customHeight="false" outlineLevel="0" collapsed="false">
      <c r="A18198" s="142" t="s">
        <v>35742</v>
      </c>
      <c r="B18198" s="663" t="str">
        <f aca="false">C18198&amp;D18198&amp;E18198&amp;F18198&amp;G18198&amp;H18198</f>
        <v>DEMAO ADICIONAL DE PINTURA DE ACABAMENTO NOS SERVICOS DO ITEM 17.018.0250 OU 17.018.0254</v>
      </c>
      <c r="C18198" s="142" t="s">
        <v>35743</v>
      </c>
      <c r="D18198" s="142" t="s">
        <v>35744</v>
      </c>
      <c r="I18198" s="142" t="s">
        <v>1696</v>
      </c>
      <c r="J18198" s="142" t="n">
        <v>5.25</v>
      </c>
    </row>
    <row r="18199" customFormat="false" ht="12.75" hidden="false" customHeight="false" outlineLevel="0" collapsed="false">
      <c r="A18199" s="142" t="s">
        <v>35745</v>
      </c>
      <c r="B18199" s="663" t="str">
        <f aca="false">C18199&amp;D18199&amp;E18199&amp;F18199&amp;G18199&amp;H18199</f>
        <v>DEMAO ADICIONAL DE PINTURA DE ACABAMENTO NOS SERVICOS DO ITEM 17.018.0250 OU 17.018.0254</v>
      </c>
      <c r="C18199" s="142" t="s">
        <v>35743</v>
      </c>
      <c r="D18199" s="142" t="s">
        <v>35744</v>
      </c>
      <c r="I18199" s="142" t="s">
        <v>1696</v>
      </c>
      <c r="J18199" s="142" t="n">
        <v>4.65</v>
      </c>
    </row>
    <row r="18200" customFormat="false" ht="12.75" hidden="false" customHeight="false" outlineLevel="0" collapsed="false">
      <c r="A18200" s="142" t="s">
        <v>35746</v>
      </c>
      <c r="B18200" s="663" t="str">
        <f aca="false">C18200&amp;D18200&amp;E18200&amp;F18200&amp;G18200&amp;H18200</f>
        <v>PINTURA COM TINTA ACRILICA ACETINADA,PARA USO HOSPITALAR,SOBRE PAREDES E TETOS,INCLUSIVE LIXAMENTO,UMA DEMAO DE SELADORACRILICO,DUAS DEMAOS DE MASSA ACRILICA E DUAS DEMAOS DE ACABAMENTO</v>
      </c>
      <c r="C18200" s="142" t="s">
        <v>35747</v>
      </c>
      <c r="D18200" s="142" t="s">
        <v>35748</v>
      </c>
      <c r="E18200" s="142" t="s">
        <v>35749</v>
      </c>
      <c r="F18200" s="142" t="s">
        <v>5857</v>
      </c>
      <c r="I18200" s="142" t="s">
        <v>1696</v>
      </c>
      <c r="J18200" s="142" t="n">
        <v>38.7</v>
      </c>
    </row>
    <row r="18201" customFormat="false" ht="12.75" hidden="false" customHeight="false" outlineLevel="0" collapsed="false">
      <c r="A18201" s="142" t="s">
        <v>35750</v>
      </c>
      <c r="B18201" s="663" t="str">
        <f aca="false">C18201&amp;D18201&amp;E18201&amp;F18201&amp;G18201&amp;H18201</f>
        <v>PINTURA COM TINTA ACRILICA ACETINADA,PARA USO HOSPITALAR,SOBRE PAREDES E TETOS,INCLUSIVE LIXAMENTO,UMA DEMAO DE SELADORACRILICO,DUAS DEMAOS DE MASSA ACRILICA E DUAS DEMAOS DE ACABAMENTO</v>
      </c>
      <c r="C18201" s="142" t="s">
        <v>35747</v>
      </c>
      <c r="D18201" s="142" t="s">
        <v>35748</v>
      </c>
      <c r="E18201" s="142" t="s">
        <v>35749</v>
      </c>
      <c r="F18201" s="142" t="s">
        <v>5857</v>
      </c>
      <c r="I18201" s="142" t="s">
        <v>1696</v>
      </c>
      <c r="J18201" s="142" t="n">
        <v>34.84</v>
      </c>
    </row>
    <row r="18202" customFormat="false" ht="12.75" hidden="false" customHeight="false" outlineLevel="0" collapsed="false">
      <c r="A18202" s="142" t="s">
        <v>35751</v>
      </c>
      <c r="B18202" s="663" t="str">
        <f aca="false">C18202&amp;D18202&amp;E18202&amp;F18202&amp;G18202&amp;H18202</f>
        <v>ENVERNIZAMENTO DE MADEIRA COM VERNIZ TIPO COPAL BRILHANTE PARA INTERIOR,INCLUSIVE LIXAMENTO,UMA DEMAO DE VERNIZ IMUNIZANTE E IMPERMEABILIZANTE INCOLOR,ANILINA E UMA DEMAO DE ACABAMENTO</v>
      </c>
      <c r="C18202" s="142" t="s">
        <v>35752</v>
      </c>
      <c r="D18202" s="142" t="s">
        <v>35753</v>
      </c>
      <c r="E18202" s="142" t="s">
        <v>35754</v>
      </c>
      <c r="F18202" s="142" t="s">
        <v>5890</v>
      </c>
      <c r="I18202" s="142" t="s">
        <v>1696</v>
      </c>
      <c r="J18202" s="142" t="n">
        <v>13.56</v>
      </c>
    </row>
    <row r="18203" customFormat="false" ht="12.75" hidden="false" customHeight="false" outlineLevel="0" collapsed="false">
      <c r="A18203" s="142" t="s">
        <v>35755</v>
      </c>
      <c r="B18203" s="663" t="str">
        <f aca="false">C18203&amp;D18203&amp;E18203&amp;F18203&amp;G18203&amp;H18203</f>
        <v>ENVERNIZAMENTO DE MADEIRA COM VERNIZ TIPO COPAL BRILHANTE PARA INTERIOR,INCLUSIVE LIXAMENTO,UMA DEMAO DE VERNIZ IMUNIZANTE E IMPERMEABILIZANTE INCOLOR,ANILINA E UMA DEMAO DE ACABAMENTO</v>
      </c>
      <c r="C18203" s="142" t="s">
        <v>35752</v>
      </c>
      <c r="D18203" s="142" t="s">
        <v>35753</v>
      </c>
      <c r="E18203" s="142" t="s">
        <v>35754</v>
      </c>
      <c r="F18203" s="142" t="s">
        <v>5890</v>
      </c>
      <c r="I18203" s="142" t="s">
        <v>1696</v>
      </c>
      <c r="J18203" s="142" t="n">
        <v>12.34</v>
      </c>
    </row>
    <row r="18204" customFormat="false" ht="12.75" hidden="false" customHeight="false" outlineLevel="0" collapsed="false">
      <c r="A18204" s="142" t="s">
        <v>35756</v>
      </c>
      <c r="B18204" s="663" t="str">
        <f aca="false">C18204&amp;D18204&amp;E18204&amp;F18204&amp;G18204&amp;H18204</f>
        <v>UMA DEMAO ADICIONAL DE VERNIZ DE ACABAMENTO NO SERVICO DO ITEM 17.020.0010</v>
      </c>
      <c r="C18204" s="142" t="s">
        <v>35757</v>
      </c>
      <c r="D18204" s="142" t="s">
        <v>35758</v>
      </c>
      <c r="I18204" s="142" t="s">
        <v>1696</v>
      </c>
      <c r="J18204" s="142" t="n">
        <v>5.56</v>
      </c>
    </row>
    <row r="18205" customFormat="false" ht="12.75" hidden="false" customHeight="false" outlineLevel="0" collapsed="false">
      <c r="A18205" s="142" t="s">
        <v>35759</v>
      </c>
      <c r="B18205" s="663" t="str">
        <f aca="false">C18205&amp;D18205&amp;E18205&amp;F18205&amp;G18205&amp;H18205</f>
        <v>UMA DEMAO ADICIONAL DE VERNIZ DE ACABAMENTO NO SERVICO DO ITEM 17.020.0010</v>
      </c>
      <c r="C18205" s="142" t="s">
        <v>35757</v>
      </c>
      <c r="D18205" s="142" t="s">
        <v>35758</v>
      </c>
      <c r="I18205" s="142" t="s">
        <v>1696</v>
      </c>
      <c r="J18205" s="142" t="n">
        <v>4.95</v>
      </c>
    </row>
    <row r="18206" customFormat="false" ht="12.75" hidden="false" customHeight="false" outlineLevel="0" collapsed="false">
      <c r="A18206" s="142" t="s">
        <v>35760</v>
      </c>
      <c r="B18206" s="663" t="str">
        <f aca="false">C18206&amp;D18206&amp;E18206&amp;F18206&amp;G18206&amp;H18206</f>
        <v>ENVERNIZAMENTO DE MADEIRA COM VERNIZ A BONECA USANDO GOMA LACA NACIONAL DISSOLVIDA EM ALCOOL,INCLUSIVE LIXAMENTO E APLICACAO DE SUCESSIVAS DEMAOS DE ACABAMENTO ATE A OBTENCAO DO BRILHO</v>
      </c>
      <c r="C18206" s="142" t="s">
        <v>35761</v>
      </c>
      <c r="D18206" s="142" t="s">
        <v>35762</v>
      </c>
      <c r="E18206" s="142" t="s">
        <v>35763</v>
      </c>
      <c r="F18206" s="142" t="s">
        <v>35764</v>
      </c>
      <c r="I18206" s="142" t="s">
        <v>1696</v>
      </c>
      <c r="J18206" s="142" t="n">
        <v>72.58</v>
      </c>
    </row>
    <row r="18207" customFormat="false" ht="12.75" hidden="false" customHeight="false" outlineLevel="0" collapsed="false">
      <c r="A18207" s="142" t="s">
        <v>35765</v>
      </c>
      <c r="B18207" s="663" t="str">
        <f aca="false">C18207&amp;D18207&amp;E18207&amp;F18207&amp;G18207&amp;H18207</f>
        <v>ENVERNIZAMENTO DE MADEIRA COM VERNIZ A BONECA USANDO GOMA LACA NACIONAL DISSOLVIDA EM ALCOOL,INCLUSIVE LIXAMENTO E APLICACAO DE SUCESSIVAS DEMAOS DE ACABAMENTO ATE A OBTENCAO DO BRILHO</v>
      </c>
      <c r="C18207" s="142" t="s">
        <v>35761</v>
      </c>
      <c r="D18207" s="142" t="s">
        <v>35762</v>
      </c>
      <c r="E18207" s="142" t="s">
        <v>35763</v>
      </c>
      <c r="F18207" s="142" t="s">
        <v>35764</v>
      </c>
      <c r="I18207" s="142" t="s">
        <v>1696</v>
      </c>
      <c r="J18207" s="142" t="n">
        <v>63.13</v>
      </c>
    </row>
    <row r="18208" customFormat="false" ht="12.75" hidden="false" customHeight="false" outlineLevel="0" collapsed="false">
      <c r="A18208" s="142" t="s">
        <v>35766</v>
      </c>
      <c r="B18208" s="663" t="str">
        <f aca="false">C18208&amp;D18208&amp;E18208&amp;F18208&amp;G18208&amp;H18208</f>
        <v>ENCERAMENTO DE MADEIRA,INCLUSIVE LIXAMENTO,UMA DEMAO DE VERNIZ IMUNIZANTE E IMPERMEABILIZANTE INCOLOR E TRES DEMAOS DE CERA,CADA QUAL SEGUIDA DE ABERTURA DE BRILHO A ESCOVA E FLANELA</v>
      </c>
      <c r="C18208" s="142" t="s">
        <v>35767</v>
      </c>
      <c r="D18208" s="142" t="s">
        <v>35768</v>
      </c>
      <c r="E18208" s="142" t="s">
        <v>35769</v>
      </c>
      <c r="F18208" s="142" t="s">
        <v>6963</v>
      </c>
      <c r="I18208" s="142" t="s">
        <v>1696</v>
      </c>
      <c r="J18208" s="142" t="n">
        <v>68.08</v>
      </c>
    </row>
    <row r="18209" customFormat="false" ht="12.75" hidden="false" customHeight="false" outlineLevel="0" collapsed="false">
      <c r="A18209" s="142" t="s">
        <v>35770</v>
      </c>
      <c r="B18209" s="663" t="str">
        <f aca="false">C18209&amp;D18209&amp;E18209&amp;F18209&amp;G18209&amp;H18209</f>
        <v>ENCERAMENTO DE MADEIRA,INCLUSIVE LIXAMENTO,UMA DEMAO DE VERNIZ IMUNIZANTE E IMPERMEABILIZANTE INCOLOR E TRES DEMAOS DE CERA,CADA QUAL SEGUIDA DE ABERTURA DE BRILHO A ESCOVA E FLANELA</v>
      </c>
      <c r="C18209" s="142" t="s">
        <v>35767</v>
      </c>
      <c r="D18209" s="142" t="s">
        <v>35768</v>
      </c>
      <c r="E18209" s="142" t="s">
        <v>35769</v>
      </c>
      <c r="F18209" s="142" t="s">
        <v>6963</v>
      </c>
      <c r="I18209" s="142" t="s">
        <v>1696</v>
      </c>
      <c r="J18209" s="142" t="n">
        <v>59.74</v>
      </c>
    </row>
    <row r="18210" customFormat="false" ht="12.75" hidden="false" customHeight="false" outlineLevel="0" collapsed="false">
      <c r="A18210" s="142" t="s">
        <v>35771</v>
      </c>
      <c r="B18210" s="663" t="str">
        <f aca="false">C18210&amp;D18210&amp;E18210&amp;F18210&amp;G18210&amp;H18210</f>
        <v>ENVERNIZAMENTO DE TIJOLOS E CONCRETO,PARA INTERIOR,COM VERNIZ ACRILICO INCOLOR,INCLUSIVE LIXAMENTO E DUAS DEMAOS DE ACABAMENTO</v>
      </c>
      <c r="C18210" s="142" t="s">
        <v>35772</v>
      </c>
      <c r="D18210" s="142" t="s">
        <v>35773</v>
      </c>
      <c r="E18210" s="142" t="s">
        <v>5857</v>
      </c>
      <c r="I18210" s="142" t="s">
        <v>1696</v>
      </c>
      <c r="J18210" s="142" t="n">
        <v>10.01</v>
      </c>
    </row>
    <row r="18211" customFormat="false" ht="12.75" hidden="false" customHeight="false" outlineLevel="0" collapsed="false">
      <c r="A18211" s="142" t="s">
        <v>35774</v>
      </c>
      <c r="B18211" s="663" t="str">
        <f aca="false">C18211&amp;D18211&amp;E18211&amp;F18211&amp;G18211&amp;H18211</f>
        <v>ENVERNIZAMENTO DE TIJOLOS E CONCRETO,PARA INTERIOR,COM VERNIZ ACRILICO INCOLOR,INCLUSIVE LIXAMENTO E DUAS DEMAOS DE ACABAMENTO</v>
      </c>
      <c r="C18211" s="142" t="s">
        <v>35772</v>
      </c>
      <c r="D18211" s="142" t="s">
        <v>35773</v>
      </c>
      <c r="E18211" s="142" t="s">
        <v>5857</v>
      </c>
      <c r="I18211" s="142" t="s">
        <v>1696</v>
      </c>
      <c r="J18211" s="142" t="n">
        <v>9</v>
      </c>
    </row>
    <row r="18212" customFormat="false" ht="12.75" hidden="false" customHeight="false" outlineLevel="0" collapsed="false">
      <c r="A18212" s="142" t="s">
        <v>35775</v>
      </c>
      <c r="B18212" s="663" t="str">
        <f aca="false">C18212&amp;D18212&amp;E18212&amp;F18212&amp;G18212&amp;H18212</f>
        <v>ENVERNIZAMENTO DE RODAPE DE MADEIRA COM VERNIZ TIPO COPAL BRILHANTE,INCLUSIVE LIXAMENTO,UMA DEMAO DE VERNIZ IMUNIZANTE E IMPERMEABILIZANTE INCOLOR,ANILINA E DUAS DEMAOS DE ACABAMENTO</v>
      </c>
      <c r="C18212" s="142" t="s">
        <v>35776</v>
      </c>
      <c r="D18212" s="142" t="s">
        <v>35777</v>
      </c>
      <c r="E18212" s="142" t="s">
        <v>35778</v>
      </c>
      <c r="F18212" s="142" t="s">
        <v>4808</v>
      </c>
      <c r="I18212" s="142" t="s">
        <v>130</v>
      </c>
      <c r="J18212" s="142" t="n">
        <v>10.59</v>
      </c>
    </row>
    <row r="18213" customFormat="false" ht="12.75" hidden="false" customHeight="false" outlineLevel="0" collapsed="false">
      <c r="A18213" s="142" t="s">
        <v>35779</v>
      </c>
      <c r="B18213" s="663" t="str">
        <f aca="false">C18213&amp;D18213&amp;E18213&amp;F18213&amp;G18213&amp;H18213</f>
        <v>ENVERNIZAMENTO DE RODAPE DE MADEIRA COM VERNIZ TIPO COPAL BRILHANTE,INCLUSIVE LIXAMENTO,UMA DEMAO DE VERNIZ IMUNIZANTE E IMPERMEABILIZANTE INCOLOR,ANILINA E DUAS DEMAOS DE ACABAMENTO</v>
      </c>
      <c r="C18213" s="142" t="s">
        <v>35776</v>
      </c>
      <c r="D18213" s="142" t="s">
        <v>35777</v>
      </c>
      <c r="E18213" s="142" t="s">
        <v>35778</v>
      </c>
      <c r="F18213" s="142" t="s">
        <v>4808</v>
      </c>
      <c r="I18213" s="142" t="s">
        <v>130</v>
      </c>
      <c r="J18213" s="142" t="n">
        <v>9.28</v>
      </c>
    </row>
    <row r="18214" customFormat="false" ht="12.75" hidden="false" customHeight="false" outlineLevel="0" collapsed="false">
      <c r="A18214" s="142" t="s">
        <v>35780</v>
      </c>
      <c r="B18214" s="663" t="str">
        <f aca="false">C18214&amp;D18214&amp;E18214&amp;F18214&amp;G18214&amp;H18214</f>
        <v>UMA DEMAO ADICIONAL DE VERNIZ DE ACABAMENTO NO SERVICO DO ITEM 17.020.0060</v>
      </c>
      <c r="C18214" s="142" t="s">
        <v>35757</v>
      </c>
      <c r="D18214" s="142" t="s">
        <v>35781</v>
      </c>
      <c r="I18214" s="142" t="s">
        <v>130</v>
      </c>
      <c r="J18214" s="142" t="n">
        <v>2.81</v>
      </c>
    </row>
    <row r="18215" customFormat="false" ht="12.75" hidden="false" customHeight="false" outlineLevel="0" collapsed="false">
      <c r="A18215" s="142" t="s">
        <v>35782</v>
      </c>
      <c r="B18215" s="663" t="str">
        <f aca="false">C18215&amp;D18215&amp;E18215&amp;F18215&amp;G18215&amp;H18215</f>
        <v>UMA DEMAO ADICIONAL DE VERNIZ DE ACABAMENTO NO SERVICO DO ITEM 17.020.0060</v>
      </c>
      <c r="C18215" s="142" t="s">
        <v>35757</v>
      </c>
      <c r="D18215" s="142" t="s">
        <v>35781</v>
      </c>
      <c r="I18215" s="142" t="s">
        <v>130</v>
      </c>
      <c r="J18215" s="142" t="n">
        <v>2.45</v>
      </c>
    </row>
    <row r="18216" customFormat="false" ht="12.75" hidden="false" customHeight="false" outlineLevel="0" collapsed="false">
      <c r="A18216" s="142" t="s">
        <v>35783</v>
      </c>
      <c r="B18216" s="663" t="str">
        <f aca="false">C18216&amp;D18216&amp;E18216&amp;F18216&amp;G18216&amp;H18216</f>
        <v>ENVERNIZAMENTO DE MADEIRA EM SUPERFICIE INTERIOR,COM VERNIZPOLIURETANO BRILHANTE E TRANSPARENTE,INCLUSIVE LIXAMENTO,UMADEMAO DE VERNIZ IMUNIZANTE E IMPERMEABILIZANTE INCOLOR,ANILINA E DUAS DEMAOS DE ACABAMENTO</v>
      </c>
      <c r="C18216" s="142" t="s">
        <v>35784</v>
      </c>
      <c r="D18216" s="142" t="s">
        <v>35785</v>
      </c>
      <c r="E18216" s="142" t="s">
        <v>35786</v>
      </c>
      <c r="F18216" s="142" t="s">
        <v>35787</v>
      </c>
      <c r="I18216" s="142" t="s">
        <v>1696</v>
      </c>
      <c r="J18216" s="142" t="n">
        <v>14.62</v>
      </c>
    </row>
    <row r="18217" customFormat="false" ht="12.75" hidden="false" customHeight="false" outlineLevel="0" collapsed="false">
      <c r="A18217" s="142" t="s">
        <v>35788</v>
      </c>
      <c r="B18217" s="663" t="str">
        <f aca="false">C18217&amp;D18217&amp;E18217&amp;F18217&amp;G18217&amp;H18217</f>
        <v>ENVERNIZAMENTO DE MADEIRA EM SUPERFICIE INTERIOR,COM VERNIZPOLIURETANO BRILHANTE E TRANSPARENTE,INCLUSIVE LIXAMENTO,UMADEMAO DE VERNIZ IMUNIZANTE E IMPERMEABILIZANTE INCOLOR,ANILINA E DUAS DEMAOS DE ACABAMENTO</v>
      </c>
      <c r="C18217" s="142" t="s">
        <v>35784</v>
      </c>
      <c r="D18217" s="142" t="s">
        <v>35785</v>
      </c>
      <c r="E18217" s="142" t="s">
        <v>35786</v>
      </c>
      <c r="F18217" s="142" t="s">
        <v>35787</v>
      </c>
      <c r="I18217" s="142" t="s">
        <v>1696</v>
      </c>
      <c r="J18217" s="142" t="n">
        <v>13.4</v>
      </c>
    </row>
    <row r="18218" customFormat="false" ht="12.75" hidden="false" customHeight="false" outlineLevel="0" collapsed="false">
      <c r="A18218" s="142" t="s">
        <v>35789</v>
      </c>
      <c r="B18218" s="663" t="str">
        <f aca="false">C18218&amp;D18218&amp;E18218&amp;F18218&amp;G18218&amp;H18218</f>
        <v>ENVERNIZAMENTO DE SUPERFICIE LISA DE CONCRETO OU TIJOLO APARENTE,EXTERIOR OU INTERIOR,COM VERNIZ ACRILICO INCOLOR,EM TRES DEMAOS</v>
      </c>
      <c r="C18218" s="142" t="s">
        <v>35790</v>
      </c>
      <c r="D18218" s="142" t="s">
        <v>35791</v>
      </c>
      <c r="E18218" s="142" t="s">
        <v>35792</v>
      </c>
      <c r="I18218" s="142" t="s">
        <v>1696</v>
      </c>
      <c r="J18218" s="142" t="n">
        <v>17.93</v>
      </c>
    </row>
    <row r="18219" customFormat="false" ht="12.75" hidden="false" customHeight="false" outlineLevel="0" collapsed="false">
      <c r="A18219" s="142" t="s">
        <v>35793</v>
      </c>
      <c r="B18219" s="663" t="str">
        <f aca="false">C18219&amp;D18219&amp;E18219&amp;F18219&amp;G18219&amp;H18219</f>
        <v>ENVERNIZAMENTO DE SUPERFICIE LISA DE CONCRETO OU TIJOLO APARENTE,EXTERIOR OU INTERIOR,COM VERNIZ ACRILICO INCOLOR,EM TRES DEMAOS</v>
      </c>
      <c r="C18219" s="142" t="s">
        <v>35790</v>
      </c>
      <c r="D18219" s="142" t="s">
        <v>35791</v>
      </c>
      <c r="E18219" s="142" t="s">
        <v>35792</v>
      </c>
      <c r="I18219" s="142" t="s">
        <v>1696</v>
      </c>
      <c r="J18219" s="142" t="n">
        <v>16.07</v>
      </c>
    </row>
    <row r="18220" customFormat="false" ht="12.75" hidden="false" customHeight="false" outlineLevel="0" collapsed="false">
      <c r="A18220" s="142" t="s">
        <v>35794</v>
      </c>
      <c r="B18220" s="663" t="str">
        <f aca="false">C18220&amp;D18220&amp;E18220&amp;F18220&amp;G18220&amp;H18220</f>
        <v>ENVERNIZAMENTO DE SUPERFICIE LISA DE CONCRETO OU TIJOLO APARENTE,EXTERIOR OU INTERIOR,COM VERNIZ ACRILICO INCOLOR,EM DUAS DEMAOS</v>
      </c>
      <c r="C18220" s="142" t="s">
        <v>35790</v>
      </c>
      <c r="D18220" s="142" t="s">
        <v>35795</v>
      </c>
      <c r="E18220" s="142" t="s">
        <v>35792</v>
      </c>
      <c r="I18220" s="142" t="s">
        <v>1696</v>
      </c>
      <c r="J18220" s="142" t="n">
        <v>11.67</v>
      </c>
    </row>
    <row r="18221" customFormat="false" ht="12.75" hidden="false" customHeight="false" outlineLevel="0" collapsed="false">
      <c r="A18221" s="142" t="s">
        <v>35796</v>
      </c>
      <c r="B18221" s="663" t="str">
        <f aca="false">C18221&amp;D18221&amp;E18221&amp;F18221&amp;G18221&amp;H18221</f>
        <v>ENVERNIZAMENTO DE SUPERFICIE LISA DE CONCRETO OU TIJOLO APARENTE,EXTERIOR OU INTERIOR,COM VERNIZ ACRILICO INCOLOR,EM DUAS DEMAOS</v>
      </c>
      <c r="C18221" s="142" t="s">
        <v>35790</v>
      </c>
      <c r="D18221" s="142" t="s">
        <v>35795</v>
      </c>
      <c r="E18221" s="142" t="s">
        <v>35792</v>
      </c>
      <c r="I18221" s="142" t="s">
        <v>1696</v>
      </c>
      <c r="J18221" s="142" t="n">
        <v>10.45</v>
      </c>
    </row>
    <row r="18222" customFormat="false" ht="12.75" hidden="false" customHeight="false" outlineLevel="0" collapsed="false">
      <c r="A18222" s="142" t="s">
        <v>35797</v>
      </c>
      <c r="B18222" s="663" t="str">
        <f aca="false">C18222&amp;D18222&amp;E18222&amp;F18222&amp;G18222&amp;H18222</f>
        <v>ENVERNIZAMENTO SOBRE CONCRETO APICOADO,EXTERIOR OU INTERIOR,COM VERNIZ ACRILICO INCOLOR,EM TRES DEMAOS</v>
      </c>
      <c r="C18222" s="142" t="s">
        <v>35798</v>
      </c>
      <c r="D18222" s="142" t="s">
        <v>35799</v>
      </c>
      <c r="I18222" s="142" t="s">
        <v>1696</v>
      </c>
      <c r="J18222" s="142" t="n">
        <v>35.87</v>
      </c>
    </row>
    <row r="18223" customFormat="false" ht="12.75" hidden="false" customHeight="false" outlineLevel="0" collapsed="false">
      <c r="A18223" s="142" t="s">
        <v>35800</v>
      </c>
      <c r="B18223" s="663" t="str">
        <f aca="false">C18223&amp;D18223&amp;E18223&amp;F18223&amp;G18223&amp;H18223</f>
        <v>ENVERNIZAMENTO SOBRE CONCRETO APICOADO,EXTERIOR OU INTERIOR,COM VERNIZ ACRILICO INCOLOR,EM TRES DEMAOS</v>
      </c>
      <c r="C18223" s="142" t="s">
        <v>35798</v>
      </c>
      <c r="D18223" s="142" t="s">
        <v>35799</v>
      </c>
      <c r="I18223" s="142" t="s">
        <v>1696</v>
      </c>
      <c r="J18223" s="142" t="n">
        <v>32.15</v>
      </c>
    </row>
    <row r="18224" customFormat="false" ht="12.75" hidden="false" customHeight="false" outlineLevel="0" collapsed="false">
      <c r="A18224" s="142" t="s">
        <v>35801</v>
      </c>
      <c r="B18224" s="663" t="str">
        <f aca="false">C18224&amp;D18224&amp;E18224&amp;F18224&amp;G18224&amp;H18224</f>
        <v>PINTURA COM TINTA ANTIMOFO E BACTERICIDA BASE ACRILICA,SEM BRILHO,COR BRANCA,PARA AMBIENTES INTERNOS E EXTERNOS PROPENSOS A UMIDADE E VAPORES,EM DUAS DEMAOS,SOBRE SELADOR ACRILICO E DUAS DEMAOS DE MASSA ACRILICA,INCLUSIVE LIMPEZA E LIXAMENTO</v>
      </c>
      <c r="C18224" s="142" t="s">
        <v>35802</v>
      </c>
      <c r="D18224" s="142" t="s">
        <v>35803</v>
      </c>
      <c r="E18224" s="142" t="s">
        <v>35804</v>
      </c>
      <c r="F18224" s="142" t="s">
        <v>35805</v>
      </c>
      <c r="G18224" s="142" t="s">
        <v>4808</v>
      </c>
      <c r="I18224" s="142" t="s">
        <v>1696</v>
      </c>
      <c r="J18224" s="142" t="n">
        <v>36.7</v>
      </c>
    </row>
    <row r="18225" customFormat="false" ht="12.75" hidden="false" customHeight="false" outlineLevel="0" collapsed="false">
      <c r="A18225" s="142" t="s">
        <v>69</v>
      </c>
      <c r="B18225" s="663" t="str">
        <f aca="false">C18225&amp;D18225&amp;E18225&amp;F18225&amp;G18225&amp;H18225</f>
        <v>PINTURA COM TINTA ANTIMOFO E BACTERICIDA BASE ACRILICA,SEM BRILHO,COR BRANCA,PARA AMBIENTES INTERNOS E EXTERNOS PROPENSOS A UMIDADE E VAPORES,EM DUAS DEMAOS,SOBRE SELADOR ACRILICO E DUAS DEMAOS DE MASSA ACRILICA,INCLUSIVE LIMPEZA E LIXAMENTO</v>
      </c>
      <c r="C18225" s="142" t="s">
        <v>35802</v>
      </c>
      <c r="D18225" s="142" t="s">
        <v>35803</v>
      </c>
      <c r="E18225" s="142" t="s">
        <v>35804</v>
      </c>
      <c r="F18225" s="142" t="s">
        <v>35805</v>
      </c>
      <c r="G18225" s="142" t="s">
        <v>4808</v>
      </c>
      <c r="I18225" s="142" t="s">
        <v>1696</v>
      </c>
      <c r="J18225" s="142" t="n">
        <v>32.84</v>
      </c>
    </row>
    <row r="18226" customFormat="false" ht="12.75" hidden="false" customHeight="false" outlineLevel="0" collapsed="false">
      <c r="A18226" s="142" t="s">
        <v>35806</v>
      </c>
      <c r="B18226" s="663" t="str">
        <f aca="false">C18226&amp;D18226&amp;E18226&amp;F18226&amp;G18226&amp;H18226</f>
        <v>PINTURA COM RESINA HIDROFUGANTE EM DUAS DEMAOS,EM TELHA OU TIJOLO CERAMICO,INCLUSIVE LIMPEZA DA SUPERFICIE</v>
      </c>
      <c r="C18226" s="142" t="s">
        <v>35807</v>
      </c>
      <c r="D18226" s="142" t="s">
        <v>35808</v>
      </c>
      <c r="I18226" s="142" t="s">
        <v>1696</v>
      </c>
      <c r="J18226" s="142" t="n">
        <v>22.26</v>
      </c>
    </row>
    <row r="18227" customFormat="false" ht="12.75" hidden="false" customHeight="false" outlineLevel="0" collapsed="false">
      <c r="A18227" s="142" t="s">
        <v>35809</v>
      </c>
      <c r="B18227" s="663" t="str">
        <f aca="false">C18227&amp;D18227&amp;E18227&amp;F18227&amp;G18227&amp;H18227</f>
        <v>PINTURA COM RESINA HIDROFUGANTE EM DUAS DEMAOS,EM TELHA OU TIJOLO CERAMICO,INCLUSIVE LIMPEZA DA SUPERFICIE</v>
      </c>
      <c r="C18227" s="142" t="s">
        <v>35807</v>
      </c>
      <c r="D18227" s="142" t="s">
        <v>35808</v>
      </c>
      <c r="I18227" s="142" t="s">
        <v>1696</v>
      </c>
      <c r="J18227" s="142" t="n">
        <v>20.83</v>
      </c>
    </row>
    <row r="18228" customFormat="false" ht="12.75" hidden="false" customHeight="false" outlineLevel="0" collapsed="false">
      <c r="A18228" s="142" t="s">
        <v>35810</v>
      </c>
      <c r="B18228" s="663" t="str">
        <f aca="false">C18228&amp;D18228&amp;E18228&amp;F18228&amp;G18228&amp;H18228</f>
        <v>PINTURA COM RESINA HIDROFUGANTE EM DUAS DEMAOS,EM TIJOLO APARENTE E CONCRETO APARENTE,INCLUSIVE LIMPEZA DA SUPERFICIE</v>
      </c>
      <c r="C18228" s="142" t="s">
        <v>35811</v>
      </c>
      <c r="D18228" s="142" t="s">
        <v>35812</v>
      </c>
      <c r="I18228" s="142" t="s">
        <v>1696</v>
      </c>
      <c r="J18228" s="142" t="n">
        <v>18.19</v>
      </c>
    </row>
    <row r="18229" customFormat="false" ht="12.75" hidden="false" customHeight="false" outlineLevel="0" collapsed="false">
      <c r="A18229" s="142" t="s">
        <v>35813</v>
      </c>
      <c r="B18229" s="663" t="str">
        <f aca="false">C18229&amp;D18229&amp;E18229&amp;F18229&amp;G18229&amp;H18229</f>
        <v>PINTURA COM RESINA HIDROFUGANTE EM DUAS DEMAOS,EM TIJOLO APARENTE E CONCRETO APARENTE,INCLUSIVE LIMPEZA DA SUPERFICIE</v>
      </c>
      <c r="C18229" s="142" t="s">
        <v>35811</v>
      </c>
      <c r="D18229" s="142" t="s">
        <v>35812</v>
      </c>
      <c r="I18229" s="142" t="s">
        <v>1696</v>
      </c>
      <c r="J18229" s="142" t="n">
        <v>16.51</v>
      </c>
    </row>
    <row r="18230" customFormat="false" ht="12.75" hidden="false" customHeight="false" outlineLevel="0" collapsed="false">
      <c r="A18230" s="142" t="s">
        <v>35814</v>
      </c>
      <c r="B18230" s="663" t="str">
        <f aca="false">C18230&amp;D18230&amp;E18230&amp;F18230&amp;G18230&amp;H18230</f>
        <v>PINTURA COM RESINA HIDROFUGANTE EM DUAS DEMAOS,EM PEDRAS POROSAS (TIPO SAO TOME OU SEMELHANTE),INCLUSIVE LIMPEZA DA SUPERFICIE</v>
      </c>
      <c r="C18230" s="142" t="s">
        <v>35815</v>
      </c>
      <c r="D18230" s="142" t="s">
        <v>35816</v>
      </c>
      <c r="E18230" s="142" t="s">
        <v>35817</v>
      </c>
      <c r="I18230" s="142" t="s">
        <v>1696</v>
      </c>
      <c r="J18230" s="142" t="n">
        <v>22.94</v>
      </c>
    </row>
    <row r="18231" customFormat="false" ht="12.75" hidden="false" customHeight="false" outlineLevel="0" collapsed="false">
      <c r="A18231" s="142" t="s">
        <v>35818</v>
      </c>
      <c r="B18231" s="663" t="str">
        <f aca="false">C18231&amp;D18231&amp;E18231&amp;F18231&amp;G18231&amp;H18231</f>
        <v>PINTURA COM RESINA HIDROFUGANTE EM DUAS DEMAOS,EM PEDRAS POROSAS (TIPO SAO TOME OU SEMELHANTE),INCLUSIVE LIMPEZA DA SUPERFICIE</v>
      </c>
      <c r="C18231" s="142" t="s">
        <v>35815</v>
      </c>
      <c r="D18231" s="142" t="s">
        <v>35816</v>
      </c>
      <c r="E18231" s="142" t="s">
        <v>35817</v>
      </c>
      <c r="I18231" s="142" t="s">
        <v>1696</v>
      </c>
      <c r="J18231" s="142" t="n">
        <v>21</v>
      </c>
    </row>
    <row r="18232" customFormat="false" ht="12.75" hidden="false" customHeight="false" outlineLevel="0" collapsed="false">
      <c r="A18232" s="142" t="s">
        <v>35819</v>
      </c>
      <c r="B18232" s="663" t="str">
        <f aca="false">C18232&amp;D18232&amp;E18232&amp;F18232&amp;G18232&amp;H18232</f>
        <v>PINTURA COM RESINA HIDROFUGANTE EM DUAS DEMAOS,EM PEDRAS NAO POROSAS (TIPO ARDOSIA OU SEMELHANTE),INCLUSIVE LIMPEZA DA SUPERFICIE</v>
      </c>
      <c r="C18232" s="142" t="s">
        <v>35820</v>
      </c>
      <c r="D18232" s="142" t="s">
        <v>35821</v>
      </c>
      <c r="E18232" s="142" t="s">
        <v>35822</v>
      </c>
      <c r="I18232" s="142" t="s">
        <v>1696</v>
      </c>
      <c r="J18232" s="142" t="n">
        <v>9</v>
      </c>
    </row>
    <row r="18233" customFormat="false" ht="12.75" hidden="false" customHeight="false" outlineLevel="0" collapsed="false">
      <c r="A18233" s="142" t="s">
        <v>35823</v>
      </c>
      <c r="B18233" s="663" t="str">
        <f aca="false">C18233&amp;D18233&amp;E18233&amp;F18233&amp;G18233&amp;H18233</f>
        <v>PINTURA COM RESINA HIDROFUGANTE EM DUAS DEMAOS,EM PEDRAS NAO POROSAS (TIPO ARDOSIA OU SEMELHANTE),INCLUSIVE LIMPEZA DA SUPERFICIE</v>
      </c>
      <c r="C18233" s="142" t="s">
        <v>35820</v>
      </c>
      <c r="D18233" s="142" t="s">
        <v>35821</v>
      </c>
      <c r="E18233" s="142" t="s">
        <v>35822</v>
      </c>
      <c r="I18233" s="142" t="s">
        <v>1696</v>
      </c>
      <c r="J18233" s="142" t="n">
        <v>7.99</v>
      </c>
    </row>
    <row r="18234" customFormat="false" ht="12.75" hidden="false" customHeight="false" outlineLevel="0" collapsed="false">
      <c r="A18234" s="142" t="s">
        <v>35824</v>
      </c>
      <c r="B18234" s="663" t="str">
        <f aca="false">C18234&amp;D18234&amp;E18234&amp;F18234&amp;G18234&amp;H18234</f>
        <v>PINTURA IMUNIZANTE FUNGICIDA E INSETICIDA PARA APLICACAO EMMADEIRA BRUTA OU APARELHADA,EM DUAS DEMAOS</v>
      </c>
      <c r="C18234" s="142" t="s">
        <v>35825</v>
      </c>
      <c r="D18234" s="142" t="s">
        <v>35826</v>
      </c>
      <c r="I18234" s="142" t="s">
        <v>1696</v>
      </c>
      <c r="J18234" s="142" t="n">
        <v>5.06</v>
      </c>
    </row>
    <row r="18235" customFormat="false" ht="12.75" hidden="false" customHeight="false" outlineLevel="0" collapsed="false">
      <c r="A18235" s="142" t="s">
        <v>35827</v>
      </c>
      <c r="B18235" s="663" t="str">
        <f aca="false">C18235&amp;D18235&amp;E18235&amp;F18235&amp;G18235&amp;H18235</f>
        <v>PINTURA IMUNIZANTE FUNGICIDA E INSETICIDA PARA APLICACAO EMMADEIRA BRUTA OU APARELHADA,EM DUAS DEMAOS</v>
      </c>
      <c r="C18235" s="142" t="s">
        <v>35825</v>
      </c>
      <c r="D18235" s="142" t="s">
        <v>35826</v>
      </c>
      <c r="I18235" s="142" t="s">
        <v>1696</v>
      </c>
      <c r="J18235" s="142" t="n">
        <v>4.63</v>
      </c>
    </row>
    <row r="18236" customFormat="false" ht="12.75" hidden="false" customHeight="false" outlineLevel="0" collapsed="false">
      <c r="A18236" s="142" t="s">
        <v>35828</v>
      </c>
      <c r="B18236" s="663" t="str">
        <f aca="false">C18236&amp;D18236&amp;E18236&amp;F18236&amp;G18236&amp;H18236</f>
        <v>PINTURA COM EMULSAO OLEOSA PARA DESMOLDAGEM DE FORMAS DE MADEIRA,EM DUAS DEMAOS</v>
      </c>
      <c r="C18236" s="142" t="s">
        <v>35829</v>
      </c>
      <c r="D18236" s="142" t="s">
        <v>35830</v>
      </c>
      <c r="I18236" s="142" t="s">
        <v>1696</v>
      </c>
      <c r="J18236" s="142" t="n">
        <v>3.17</v>
      </c>
    </row>
    <row r="18237" customFormat="false" ht="12.75" hidden="false" customHeight="false" outlineLevel="0" collapsed="false">
      <c r="A18237" s="142" t="s">
        <v>35831</v>
      </c>
      <c r="B18237" s="663" t="str">
        <f aca="false">C18237&amp;D18237&amp;E18237&amp;F18237&amp;G18237&amp;H18237</f>
        <v>PINTURA COM EMULSAO OLEOSA PARA DESMOLDAGEM DE FORMAS DE MADEIRA,EM DUAS DEMAOS</v>
      </c>
      <c r="C18237" s="142" t="s">
        <v>35829</v>
      </c>
      <c r="D18237" s="142" t="s">
        <v>35830</v>
      </c>
      <c r="I18237" s="142" t="s">
        <v>1696</v>
      </c>
      <c r="J18237" s="142" t="n">
        <v>2.85</v>
      </c>
    </row>
    <row r="18238" customFormat="false" ht="12.75" hidden="false" customHeight="false" outlineLevel="0" collapsed="false">
      <c r="A18238" s="142" t="s">
        <v>35832</v>
      </c>
      <c r="B18238" s="663" t="str">
        <f aca="false">C18238&amp;D18238&amp;E18238&amp;F18238&amp;G18238&amp;H18238</f>
        <v>PINTURA COM EMULSAO OLEOSA PARA DESMOLDAGEM DE FORMAS METALICAS,EM UMA DEMAO</v>
      </c>
      <c r="C18238" s="142" t="s">
        <v>35833</v>
      </c>
      <c r="D18238" s="142" t="s">
        <v>35834</v>
      </c>
      <c r="I18238" s="142" t="s">
        <v>1696</v>
      </c>
      <c r="J18238" s="142" t="n">
        <v>2.96</v>
      </c>
    </row>
    <row r="18239" customFormat="false" ht="12.75" hidden="false" customHeight="false" outlineLevel="0" collapsed="false">
      <c r="A18239" s="142" t="s">
        <v>35835</v>
      </c>
      <c r="B18239" s="663" t="str">
        <f aca="false">C18239&amp;D18239&amp;E18239&amp;F18239&amp;G18239&amp;H18239</f>
        <v>PINTURA COM EMULSAO OLEOSA PARA DESMOLDAGEM DE FORMAS METALICAS,EM UMA DEMAO</v>
      </c>
      <c r="C18239" s="142" t="s">
        <v>35833</v>
      </c>
      <c r="D18239" s="142" t="s">
        <v>35834</v>
      </c>
      <c r="I18239" s="142" t="s">
        <v>1696</v>
      </c>
      <c r="J18239" s="142" t="n">
        <v>2.63</v>
      </c>
    </row>
    <row r="18240" customFormat="false" ht="12.75" hidden="false" customHeight="false" outlineLevel="0" collapsed="false">
      <c r="A18240" s="142" t="s">
        <v>35836</v>
      </c>
      <c r="B18240" s="663" t="str">
        <f aca="false">C18240&amp;D18240&amp;E18240&amp;F18240&amp;G18240&amp;H18240</f>
        <v>REMOCAO DE CAIACAO EXISTENTE OU PINTURA A GESSO E COLA</v>
      </c>
      <c r="C18240" s="142" t="s">
        <v>35837</v>
      </c>
      <c r="I18240" s="142" t="s">
        <v>1696</v>
      </c>
      <c r="J18240" s="142" t="n">
        <v>5.48</v>
      </c>
    </row>
    <row r="18241" customFormat="false" ht="12.75" hidden="false" customHeight="false" outlineLevel="0" collapsed="false">
      <c r="A18241" s="142" t="s">
        <v>35838</v>
      </c>
      <c r="B18241" s="663" t="str">
        <f aca="false">C18241&amp;D18241&amp;E18241&amp;F18241&amp;G18241&amp;H18241</f>
        <v>REMOCAO DE CAIACAO EXISTENTE OU PINTURA A GESSO E COLA</v>
      </c>
      <c r="C18241" s="142" t="s">
        <v>35837</v>
      </c>
      <c r="I18241" s="142" t="s">
        <v>1696</v>
      </c>
      <c r="J18241" s="142" t="n">
        <v>4.84</v>
      </c>
    </row>
    <row r="18242" customFormat="false" ht="12.75" hidden="false" customHeight="false" outlineLevel="0" collapsed="false">
      <c r="A18242" s="142" t="s">
        <v>35839</v>
      </c>
      <c r="B18242" s="663" t="str">
        <f aca="false">C18242&amp;D18242&amp;E18242&amp;F18242&amp;G18242&amp;H18242</f>
        <v>REMOCAO DE PINTURA PLASTICA E SEMELHANTES</v>
      </c>
      <c r="C18242" s="142" t="s">
        <v>35840</v>
      </c>
      <c r="I18242" s="142" t="s">
        <v>1696</v>
      </c>
      <c r="J18242" s="142" t="n">
        <v>7.1</v>
      </c>
    </row>
    <row r="18243" customFormat="false" ht="12.75" hidden="false" customHeight="false" outlineLevel="0" collapsed="false">
      <c r="A18243" s="142" t="s">
        <v>35841</v>
      </c>
      <c r="B18243" s="663" t="str">
        <f aca="false">C18243&amp;D18243&amp;E18243&amp;F18243&amp;G18243&amp;H18243</f>
        <v>REMOCAO DE PINTURA PLASTICA E SEMELHANTES</v>
      </c>
      <c r="C18243" s="142" t="s">
        <v>35840</v>
      </c>
      <c r="I18243" s="142" t="s">
        <v>1696</v>
      </c>
      <c r="J18243" s="142" t="n">
        <v>6.24</v>
      </c>
    </row>
    <row r="18244" customFormat="false" ht="12.75" hidden="false" customHeight="false" outlineLevel="0" collapsed="false">
      <c r="A18244" s="142" t="s">
        <v>35842</v>
      </c>
      <c r="B18244" s="663" t="str">
        <f aca="false">C18244&amp;D18244&amp;E18244&amp;F18244&amp;G18244&amp;H18244</f>
        <v>REMOCAO DE PINTURA A OLEO,ESMALTE ALQUIDICA E VERNIZES</v>
      </c>
      <c r="C18244" s="142" t="s">
        <v>35843</v>
      </c>
      <c r="I18244" s="142" t="s">
        <v>1696</v>
      </c>
      <c r="J18244" s="142" t="n">
        <v>37.06</v>
      </c>
    </row>
    <row r="18245" customFormat="false" ht="12.75" hidden="false" customHeight="false" outlineLevel="0" collapsed="false">
      <c r="A18245" s="142" t="s">
        <v>35844</v>
      </c>
      <c r="B18245" s="663" t="str">
        <f aca="false">C18245&amp;D18245&amp;E18245&amp;F18245&amp;G18245&amp;H18245</f>
        <v>REMOCAO DE PINTURA A OLEO,ESMALTE ALQUIDICA E VERNIZES</v>
      </c>
      <c r="C18245" s="142" t="s">
        <v>35843</v>
      </c>
      <c r="I18245" s="142" t="s">
        <v>1696</v>
      </c>
      <c r="J18245" s="142" t="n">
        <v>36.42</v>
      </c>
    </row>
    <row r="18246" customFormat="false" ht="12.75" hidden="false" customHeight="false" outlineLevel="0" collapsed="false">
      <c r="A18246" s="142" t="s">
        <v>35845</v>
      </c>
      <c r="B18246" s="663" t="str">
        <f aca="false">C18246&amp;D18246&amp;E18246&amp;F18246&amp;G18246&amp;H18246</f>
        <v>REMOCAO DE PINTURA ACRILICA,EPOXI,BORRACHA CLORADA E SEMELHANTES</v>
      </c>
      <c r="C18246" s="142" t="s">
        <v>35846</v>
      </c>
      <c r="D18246" s="142" t="s">
        <v>2616</v>
      </c>
      <c r="I18246" s="142" t="s">
        <v>1696</v>
      </c>
      <c r="J18246" s="142" t="n">
        <v>58.14</v>
      </c>
    </row>
    <row r="18247" customFormat="false" ht="12.75" hidden="false" customHeight="false" outlineLevel="0" collapsed="false">
      <c r="A18247" s="142" t="s">
        <v>35847</v>
      </c>
      <c r="B18247" s="663" t="str">
        <f aca="false">C18247&amp;D18247&amp;E18247&amp;F18247&amp;G18247&amp;H18247</f>
        <v>REMOCAO DE PINTURA ACRILICA,EPOXI,BORRACHA CLORADA E SEMELHANTES</v>
      </c>
      <c r="C18247" s="142" t="s">
        <v>35846</v>
      </c>
      <c r="D18247" s="142" t="s">
        <v>2616</v>
      </c>
      <c r="I18247" s="142" t="s">
        <v>1696</v>
      </c>
      <c r="J18247" s="142" t="n">
        <v>57.28</v>
      </c>
    </row>
    <row r="18248" customFormat="false" ht="12.75" hidden="false" customHeight="false" outlineLevel="0" collapsed="false">
      <c r="A18248" s="142" t="s">
        <v>35848</v>
      </c>
      <c r="B18248" s="663" t="str">
        <f aca="false">C18248&amp;D18248&amp;E18248&amp;F18248&amp;G18248&amp;H18248</f>
        <v>REMOCAO DE QUALQUER TIPO DE PINTURA EM RODAPE</v>
      </c>
      <c r="C18248" s="142" t="s">
        <v>35849</v>
      </c>
      <c r="I18248" s="142" t="s">
        <v>130</v>
      </c>
      <c r="J18248" s="142" t="n">
        <v>8.14</v>
      </c>
    </row>
    <row r="18249" customFormat="false" ht="12.75" hidden="false" customHeight="false" outlineLevel="0" collapsed="false">
      <c r="A18249" s="142" t="s">
        <v>35850</v>
      </c>
      <c r="B18249" s="663" t="str">
        <f aca="false">C18249&amp;D18249&amp;E18249&amp;F18249&amp;G18249&amp;H18249</f>
        <v>REMOCAO DE QUALQUER TIPO DE PINTURA EM RODAPE</v>
      </c>
      <c r="C18249" s="142" t="s">
        <v>35849</v>
      </c>
      <c r="I18249" s="142" t="s">
        <v>130</v>
      </c>
      <c r="J18249" s="142" t="n">
        <v>7.77</v>
      </c>
    </row>
    <row r="18250" customFormat="false" ht="12.75" hidden="false" customHeight="false" outlineLevel="0" collapsed="false">
      <c r="A18250" s="142" t="s">
        <v>35851</v>
      </c>
      <c r="B18250" s="663" t="str">
        <f aca="false">C18250&amp;D18250&amp;E18250&amp;F18250&amp;G18250&amp;H18250</f>
        <v>MARCACAO DE QUADRA DE ESPORTE OU VAGA DE GARAGEM COM TINTA A BASE DE BORRACHA CLORADA,COM UTILIZACAO DE SELADOR E SOLVENTE PROPRIO E FITA CREPE COMO LIMITADOR DE LINHAS,MEDIDA PELA AREA REAL DE PINTURA</v>
      </c>
      <c r="C18250" s="142" t="s">
        <v>35852</v>
      </c>
      <c r="D18250" s="142" t="s">
        <v>35853</v>
      </c>
      <c r="E18250" s="142" t="s">
        <v>35854</v>
      </c>
      <c r="F18250" s="142" t="s">
        <v>35855</v>
      </c>
      <c r="I18250" s="142" t="s">
        <v>1696</v>
      </c>
      <c r="J18250" s="142" t="n">
        <v>66.22</v>
      </c>
    </row>
    <row r="18251" customFormat="false" ht="12.75" hidden="false" customHeight="false" outlineLevel="0" collapsed="false">
      <c r="A18251" s="142" t="s">
        <v>35856</v>
      </c>
      <c r="B18251" s="663" t="str">
        <f aca="false">C18251&amp;D18251&amp;E18251&amp;F18251&amp;G18251&amp;H18251</f>
        <v>MARCACAO DE QUADRA DE ESPORTE OU VAGA DE GARAGEM COM TINTA A BASE DE BORRACHA CLORADA,COM UTILIZACAO DE SELADOR E SOLVENTE PROPRIO E FITA CREPE COMO LIMITADOR DE LINHAS,MEDIDA PELA AREA REAL DE PINTURA</v>
      </c>
      <c r="C18251" s="142" t="s">
        <v>35852</v>
      </c>
      <c r="D18251" s="142" t="s">
        <v>35853</v>
      </c>
      <c r="E18251" s="142" t="s">
        <v>35854</v>
      </c>
      <c r="F18251" s="142" t="s">
        <v>35855</v>
      </c>
      <c r="I18251" s="142" t="s">
        <v>1696</v>
      </c>
      <c r="J18251" s="142" t="n">
        <v>58.97</v>
      </c>
    </row>
    <row r="18252" customFormat="false" ht="12.75" hidden="false" customHeight="false" outlineLevel="0" collapsed="false">
      <c r="A18252" s="142" t="s">
        <v>35857</v>
      </c>
      <c r="B18252" s="663" t="str">
        <f aca="false">C18252&amp;D18252&amp;E18252&amp;F18252&amp;G18252&amp;H18252</f>
        <v>MARCACAO DE QUADRA DE ESPORTE OU VAGA DE GARAGEM COM TINTA ACRILICA PROPRIA PARA PINTURA DE PISOS,COM UTILIZACAO DE SELADOR E SOLVENTE PROPRIO E FITA CREPE COMO LIMITADOR DE LINHAS,MEDIDA PELA AREA REAL DE PINTURA</v>
      </c>
      <c r="C18252" s="142" t="s">
        <v>35852</v>
      </c>
      <c r="D18252" s="142" t="s">
        <v>35858</v>
      </c>
      <c r="E18252" s="142" t="s">
        <v>35859</v>
      </c>
      <c r="F18252" s="142" t="s">
        <v>35860</v>
      </c>
      <c r="I18252" s="142" t="s">
        <v>1696</v>
      </c>
      <c r="J18252" s="142" t="n">
        <v>58.51</v>
      </c>
    </row>
    <row r="18253" customFormat="false" ht="12.75" hidden="false" customHeight="false" outlineLevel="0" collapsed="false">
      <c r="A18253" s="142" t="s">
        <v>35861</v>
      </c>
      <c r="B18253" s="663" t="str">
        <f aca="false">C18253&amp;D18253&amp;E18253&amp;F18253&amp;G18253&amp;H18253</f>
        <v>MARCACAO DE QUADRA DE ESPORTE OU VAGA DE GARAGEM COM TINTA ACRILICA PROPRIA PARA PINTURA DE PISOS,COM UTILIZACAO DE SELADOR E SOLVENTE PROPRIO E FITA CREPE COMO LIMITADOR DE LINHAS,MEDIDA PELA AREA REAL DE PINTURA</v>
      </c>
      <c r="C18253" s="142" t="s">
        <v>35852</v>
      </c>
      <c r="D18253" s="142" t="s">
        <v>35858</v>
      </c>
      <c r="E18253" s="142" t="s">
        <v>35859</v>
      </c>
      <c r="F18253" s="142" t="s">
        <v>35860</v>
      </c>
      <c r="I18253" s="142" t="s">
        <v>1696</v>
      </c>
      <c r="J18253" s="142" t="n">
        <v>51.26</v>
      </c>
    </row>
    <row r="18254" customFormat="false" ht="12.75" hidden="false" customHeight="false" outlineLevel="0" collapsed="false">
      <c r="A18254" s="142" t="s">
        <v>35862</v>
      </c>
      <c r="B18254" s="663" t="str">
        <f aca="false">C18254&amp;D18254&amp;E18254&amp;F18254&amp;G18254&amp;H18254</f>
        <v>REPINTURA DE QUADRA SOBRE DEMARCACAO EXISTENTE CONFORME O ITEM 17.040.0021</v>
      </c>
      <c r="C18254" s="142" t="s">
        <v>35863</v>
      </c>
      <c r="D18254" s="142" t="s">
        <v>35864</v>
      </c>
      <c r="I18254" s="142" t="s">
        <v>1696</v>
      </c>
      <c r="J18254" s="142" t="n">
        <v>32.58</v>
      </c>
    </row>
    <row r="18255" customFormat="false" ht="12.75" hidden="false" customHeight="false" outlineLevel="0" collapsed="false">
      <c r="A18255" s="142" t="s">
        <v>35865</v>
      </c>
      <c r="B18255" s="663" t="str">
        <f aca="false">C18255&amp;D18255&amp;E18255&amp;F18255&amp;G18255&amp;H18255</f>
        <v>REPINTURA DE QUADRA SOBRE DEMARCACAO EXISTENTE CONFORME O ITEM 17.040.0021</v>
      </c>
      <c r="C18255" s="142" t="s">
        <v>35863</v>
      </c>
      <c r="D18255" s="142" t="s">
        <v>35864</v>
      </c>
      <c r="I18255" s="142" t="s">
        <v>1696</v>
      </c>
      <c r="J18255" s="142" t="n">
        <v>28.6</v>
      </c>
    </row>
    <row r="18256" customFormat="false" ht="12.75" hidden="false" customHeight="false" outlineLevel="0" collapsed="false">
      <c r="A18256" s="142" t="s">
        <v>35866</v>
      </c>
      <c r="B18256" s="663" t="str">
        <f aca="false">C18256&amp;D18256&amp;E18256&amp;F18256&amp;G18256&amp;H18256</f>
        <v>PINTURA DE PISO CIMENTADO LISO COM TINTA 100% ACRILICA,INCLUSIVE LIXAMENTO,LIMPEZA E TRES DEMAOS DE ACABAMENTO APLICADASA ROLO DE LA,DILUICAO EM AGUA A 20%</v>
      </c>
      <c r="C18256" s="142" t="s">
        <v>35867</v>
      </c>
      <c r="D18256" s="142" t="s">
        <v>35868</v>
      </c>
      <c r="E18256" s="142" t="s">
        <v>35869</v>
      </c>
      <c r="I18256" s="142" t="s">
        <v>1696</v>
      </c>
      <c r="J18256" s="142" t="n">
        <v>12.48</v>
      </c>
    </row>
    <row r="18257" customFormat="false" ht="12.75" hidden="false" customHeight="false" outlineLevel="0" collapsed="false">
      <c r="A18257" s="142" t="s">
        <v>35870</v>
      </c>
      <c r="B18257" s="663" t="str">
        <f aca="false">C18257&amp;D18257&amp;E18257&amp;F18257&amp;G18257&amp;H18257</f>
        <v>PINTURA DE PISO CIMENTADO LISO COM TINTA 100% ACRILICA,INCLUSIVE LIXAMENTO,LIMPEZA E TRES DEMAOS DE ACABAMENTO APLICADASA ROLO DE LA,DILUICAO EM AGUA A 20%</v>
      </c>
      <c r="C18257" s="142" t="s">
        <v>35867</v>
      </c>
      <c r="D18257" s="142" t="s">
        <v>35868</v>
      </c>
      <c r="E18257" s="142" t="s">
        <v>35869</v>
      </c>
      <c r="I18257" s="142" t="s">
        <v>1696</v>
      </c>
      <c r="J18257" s="142" t="n">
        <v>11.26</v>
      </c>
    </row>
    <row r="18258" customFormat="false" ht="12.75" hidden="false" customHeight="false" outlineLevel="0" collapsed="false">
      <c r="A18258" s="142" t="s">
        <v>35871</v>
      </c>
      <c r="B18258" s="663" t="str">
        <f aca="false">C18258&amp;D18258&amp;E18258&amp;F18258&amp;G18258&amp;H18258</f>
        <v>PINTURA DE SINALIZACAO PARA EXTINTORES DE INCENDIO,EM QUADRADOS VERMELHOS DE 0,70M X 0,70M E BORDAS AMARELAS DE 0,15M DELARGURA, CONFORME PROJETO EMOP 2547(HIDRAULICA/SANITARIA/INCENDIO)</v>
      </c>
      <c r="C18258" s="142" t="s">
        <v>35872</v>
      </c>
      <c r="D18258" s="142" t="s">
        <v>35873</v>
      </c>
      <c r="E18258" s="142" t="s">
        <v>35874</v>
      </c>
      <c r="F18258" s="142" t="s">
        <v>35875</v>
      </c>
      <c r="I18258" s="142" t="s">
        <v>9</v>
      </c>
      <c r="J18258" s="142" t="n">
        <v>33.65</v>
      </c>
    </row>
    <row r="18259" customFormat="false" ht="12.75" hidden="false" customHeight="false" outlineLevel="0" collapsed="false">
      <c r="A18259" s="142" t="s">
        <v>35876</v>
      </c>
      <c r="B18259" s="663" t="str">
        <f aca="false">C18259&amp;D18259&amp;E18259&amp;F18259&amp;G18259&amp;H18259</f>
        <v>PINTURA DE SINALIZACAO PARA EXTINTORES DE INCENDIO,EM QUADRADOS VERMELHOS DE 0,70M X 0,70M E BORDAS AMARELAS DE 0,15M DELARGURA, CONFORME PROJETO EMOP 2547(HIDRAULICA/SANITARIA/INCENDIO)</v>
      </c>
      <c r="C18259" s="142" t="s">
        <v>35872</v>
      </c>
      <c r="D18259" s="142" t="s">
        <v>35873</v>
      </c>
      <c r="E18259" s="142" t="s">
        <v>35874</v>
      </c>
      <c r="F18259" s="142" t="s">
        <v>35875</v>
      </c>
      <c r="I18259" s="142" t="s">
        <v>9</v>
      </c>
      <c r="J18259" s="142" t="n">
        <v>29.8</v>
      </c>
    </row>
    <row r="18260" customFormat="false" ht="12.75" hidden="false" customHeight="false" outlineLevel="0" collapsed="false">
      <c r="A18260" s="142" t="s">
        <v>35877</v>
      </c>
      <c r="B18260" s="663" t="str">
        <f aca="false">C18260&amp;D18260&amp;E18260&amp;F18260&amp;G18260&amp;H18260</f>
        <v>LAVATORIO DE LOUCA BRANCA TIPO POPULAR,SEM LADRAO,COM MEDIDAS EM TORNO DE 47X35CM,INCLUSIVE ACESSORIOS DE FIXACAO,FERRAGENS EM METAL CROMADO:SIFAO 1680 DE 1"X1.1/4",TORNEIRA PARA LAVATORIO TIPO BANCA 1193 OU SIMILAR DE 1/2" E VALVULA DE ESCOAMENTO 1600.RABICHO EM PVC.FORNECIMENTO</v>
      </c>
      <c r="C18260" s="142" t="s">
        <v>35878</v>
      </c>
      <c r="D18260" s="142" t="s">
        <v>35879</v>
      </c>
      <c r="E18260" s="142" t="s">
        <v>35880</v>
      </c>
      <c r="F18260" s="142" t="s">
        <v>35881</v>
      </c>
      <c r="G18260" s="142" t="s">
        <v>35882</v>
      </c>
      <c r="I18260" s="142" t="s">
        <v>9</v>
      </c>
      <c r="J18260" s="142" t="n">
        <v>216.68</v>
      </c>
    </row>
    <row r="18261" customFormat="false" ht="12.75" hidden="false" customHeight="false" outlineLevel="0" collapsed="false">
      <c r="A18261" s="142" t="s">
        <v>35883</v>
      </c>
      <c r="B18261" s="663" t="str">
        <f aca="false">C18261&amp;D18261&amp;E18261&amp;F18261&amp;G18261&amp;H18261</f>
        <v>LAVATORIO DE LOUCA BRANCA TIPO POPULAR,SEM LADRAO,COM MEDIDAS EM TORNO DE 47X35CM,INCLUSIVE ACESSORIOS DE FIXACAO,FERRAGENS EM METAL CROMADO:SIFAO 1680 DE 1"X1.1/4",TORNEIRA PARA LAVATORIO TIPO BANCA 1193 OU SIMILAR DE 1/2" E VALVULA DE ESCOAMENTO 1600.RABICHO EM PVC.FORNECIMENTO</v>
      </c>
      <c r="C18261" s="142" t="s">
        <v>35878</v>
      </c>
      <c r="D18261" s="142" t="s">
        <v>35879</v>
      </c>
      <c r="E18261" s="142" t="s">
        <v>35880</v>
      </c>
      <c r="F18261" s="142" t="s">
        <v>35881</v>
      </c>
      <c r="G18261" s="142" t="s">
        <v>35882</v>
      </c>
      <c r="I18261" s="142" t="s">
        <v>9</v>
      </c>
      <c r="J18261" s="142" t="n">
        <v>216.68</v>
      </c>
    </row>
    <row r="18262" customFormat="false" ht="12.75" hidden="false" customHeight="false" outlineLevel="0" collapsed="false">
      <c r="A18262" s="142" t="s">
        <v>35884</v>
      </c>
      <c r="B18262" s="663" t="str">
        <f aca="false">C18262&amp;D18262&amp;E18262&amp;F18262&amp;G18262&amp;H18262</f>
        <v>LAVATORIO DE LOUCA BRANCA,TIPO MEDIO LUXO,COM LADRAO,COM MEDIDAS EM TORNO DE 47X35CM,INCLUSIVE ACESSORIOS DE FIXACAO.FERRAGENS EM METAL CROMADO:SIFAO 1680 DE 1"X1.1/4",TORNEIRA PARA LAVATORIO TIPO BANCA 1193 OU SIMILAR DE 1/2" E VALVULA DEESCOAMENTO 1603.RABICHO EM PVC.FORNECIMENTO</v>
      </c>
      <c r="C18262" s="142" t="s">
        <v>35885</v>
      </c>
      <c r="D18262" s="142" t="s">
        <v>35886</v>
      </c>
      <c r="E18262" s="142" t="s">
        <v>35887</v>
      </c>
      <c r="F18262" s="142" t="s">
        <v>35888</v>
      </c>
      <c r="G18262" s="142" t="s">
        <v>35889</v>
      </c>
      <c r="I18262" s="142" t="s">
        <v>9</v>
      </c>
      <c r="J18262" s="142" t="n">
        <v>244.33</v>
      </c>
    </row>
    <row r="18263" customFormat="false" ht="12.75" hidden="false" customHeight="false" outlineLevel="0" collapsed="false">
      <c r="A18263" s="142" t="s">
        <v>35890</v>
      </c>
      <c r="B18263" s="663" t="str">
        <f aca="false">C18263&amp;D18263&amp;E18263&amp;F18263&amp;G18263&amp;H18263</f>
        <v>LAVATORIO DE LOUCA BRANCA,TIPO MEDIO LUXO,COM LADRAO,COM MEDIDAS EM TORNO DE 47X35CM,INCLUSIVE ACESSORIOS DE FIXACAO.FERRAGENS EM METAL CROMADO:SIFAO 1680 DE 1"X1.1/4",TORNEIRA PARA LAVATORIO TIPO BANCA 1193 OU SIMILAR DE 1/2" E VALVULA DEESCOAMENTO 1603.RABICHO EM PVC.FORNECIMENTO</v>
      </c>
      <c r="C18263" s="142" t="s">
        <v>35885</v>
      </c>
      <c r="D18263" s="142" t="s">
        <v>35886</v>
      </c>
      <c r="E18263" s="142" t="s">
        <v>35887</v>
      </c>
      <c r="F18263" s="142" t="s">
        <v>35888</v>
      </c>
      <c r="G18263" s="142" t="s">
        <v>35889</v>
      </c>
      <c r="I18263" s="142" t="s">
        <v>9</v>
      </c>
      <c r="J18263" s="142" t="n">
        <v>244.33</v>
      </c>
    </row>
    <row r="18264" customFormat="false" ht="12.75" hidden="false" customHeight="false" outlineLevel="0" collapsed="false">
      <c r="A18264" s="142" t="s">
        <v>35891</v>
      </c>
      <c r="B18264" s="663" t="str">
        <f aca="false">C18264&amp;D18264&amp;E18264&amp;F18264&amp;G18264&amp;H18264</f>
        <v>LAVATORIO DE LOUCA BRANCA,COM COLUNA SUSPENSA,PARA PESSOAS COM NECESSIDADES ESPECIFICAS,COM MEDIDAS EM TORNO DE 45,5X35,5CM,EXCLUSIVE SIFAO,VALVULA DE ESCOAMENTO,RABICHO E TORNEIRA,INCLUSIVE ACESSORIOS DE FIXACAO.FORNECIMENTO</v>
      </c>
      <c r="C18264" s="142" t="s">
        <v>35892</v>
      </c>
      <c r="D18264" s="142" t="s">
        <v>35893</v>
      </c>
      <c r="E18264" s="142" t="s">
        <v>35894</v>
      </c>
      <c r="F18264" s="142" t="s">
        <v>35895</v>
      </c>
      <c r="I18264" s="142" t="s">
        <v>9</v>
      </c>
      <c r="J18264" s="142" t="n">
        <v>315.49</v>
      </c>
    </row>
    <row r="18265" customFormat="false" ht="12.75" hidden="false" customHeight="false" outlineLevel="0" collapsed="false">
      <c r="A18265" s="142" t="s">
        <v>35896</v>
      </c>
      <c r="B18265" s="663" t="str">
        <f aca="false">C18265&amp;D18265&amp;E18265&amp;F18265&amp;G18265&amp;H18265</f>
        <v>LAVATORIO DE LOUCA BRANCA,COM COLUNA SUSPENSA,PARA PESSOAS COM NECESSIDADES ESPECIFICAS,COM MEDIDAS EM TORNO DE 45,5X35,5CM,EXCLUSIVE SIFAO,VALVULA DE ESCOAMENTO,RABICHO E TORNEIRA,INCLUSIVE ACESSORIOS DE FIXACAO.FORNECIMENTO</v>
      </c>
      <c r="C18265" s="142" t="s">
        <v>35892</v>
      </c>
      <c r="D18265" s="142" t="s">
        <v>35893</v>
      </c>
      <c r="E18265" s="142" t="s">
        <v>35894</v>
      </c>
      <c r="F18265" s="142" t="s">
        <v>35895</v>
      </c>
      <c r="I18265" s="142" t="s">
        <v>9</v>
      </c>
      <c r="J18265" s="142" t="n">
        <v>315.49</v>
      </c>
    </row>
    <row r="18266" customFormat="false" ht="12.75" hidden="false" customHeight="false" outlineLevel="0" collapsed="false">
      <c r="A18266" s="142" t="s">
        <v>35897</v>
      </c>
      <c r="B18266" s="663" t="str">
        <f aca="false">C18266&amp;D18266&amp;E18266&amp;F18266&amp;G18266&amp;H18266</f>
        <v>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v>
      </c>
      <c r="C18266" s="142" t="s">
        <v>35892</v>
      </c>
      <c r="D18266" s="142" t="s">
        <v>35893</v>
      </c>
      <c r="E18266" s="142" t="s">
        <v>35898</v>
      </c>
      <c r="F18266" s="142" t="s">
        <v>35899</v>
      </c>
      <c r="G18266" s="142" t="s">
        <v>35900</v>
      </c>
      <c r="H18266" s="142" t="s">
        <v>35901</v>
      </c>
      <c r="I18266" s="142" t="s">
        <v>9</v>
      </c>
      <c r="J18266" s="142" t="n">
        <v>752.61</v>
      </c>
    </row>
    <row r="18267" customFormat="false" ht="12.75" hidden="false" customHeight="false" outlineLevel="0" collapsed="false">
      <c r="A18267" s="142" t="s">
        <v>35902</v>
      </c>
      <c r="B18267" s="663" t="str">
        <f aca="false">C18267&amp;D18267&amp;E18267&amp;F18267&amp;G18267&amp;H18267</f>
        <v>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v>
      </c>
      <c r="C18267" s="142" t="s">
        <v>35892</v>
      </c>
      <c r="D18267" s="142" t="s">
        <v>35893</v>
      </c>
      <c r="E18267" s="142" t="s">
        <v>35898</v>
      </c>
      <c r="F18267" s="142" t="s">
        <v>35899</v>
      </c>
      <c r="G18267" s="142" t="s">
        <v>35900</v>
      </c>
      <c r="H18267" s="142" t="s">
        <v>35901</v>
      </c>
      <c r="I18267" s="142" t="s">
        <v>9</v>
      </c>
      <c r="J18267" s="142" t="n">
        <v>752.61</v>
      </c>
    </row>
    <row r="18268" customFormat="false" ht="12.75" hidden="false" customHeight="false" outlineLevel="0" collapsed="false">
      <c r="A18268" s="142" t="s">
        <v>35903</v>
      </c>
      <c r="B18268" s="663" t="str">
        <f aca="false">C18268&amp;D18268&amp;E18268&amp;F18268&amp;G18268&amp;H18268</f>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18268" s="142" t="s">
        <v>35904</v>
      </c>
      <c r="D18268" s="142" t="s">
        <v>35905</v>
      </c>
      <c r="E18268" s="142" t="s">
        <v>35906</v>
      </c>
      <c r="F18268" s="142" t="s">
        <v>35907</v>
      </c>
      <c r="G18268" s="142" t="s">
        <v>35908</v>
      </c>
      <c r="I18268" s="142" t="s">
        <v>9</v>
      </c>
      <c r="J18268" s="142" t="n">
        <v>483.34</v>
      </c>
    </row>
    <row r="18269" customFormat="false" ht="12.75" hidden="false" customHeight="false" outlineLevel="0" collapsed="false">
      <c r="A18269" s="142" t="s">
        <v>35909</v>
      </c>
      <c r="B18269" s="663" t="str">
        <f aca="false">C18269&amp;D18269&amp;E18269&amp;F18269&amp;G18269&amp;H18269</f>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18269" s="142" t="s">
        <v>35904</v>
      </c>
      <c r="D18269" s="142" t="s">
        <v>35905</v>
      </c>
      <c r="E18269" s="142" t="s">
        <v>35906</v>
      </c>
      <c r="F18269" s="142" t="s">
        <v>35907</v>
      </c>
      <c r="G18269" s="142" t="s">
        <v>35908</v>
      </c>
      <c r="I18269" s="142" t="s">
        <v>9</v>
      </c>
      <c r="J18269" s="142" t="n">
        <v>483.34</v>
      </c>
    </row>
    <row r="18270" customFormat="false" ht="12.75" hidden="false" customHeight="false" outlineLevel="0" collapsed="false">
      <c r="A18270" s="142" t="s">
        <v>35910</v>
      </c>
      <c r="B18270" s="663" t="str">
        <f aca="false">C18270&amp;D18270&amp;E18270&amp;F18270&amp;G18270&amp;H18270</f>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
      <c r="C18270" s="142" t="s">
        <v>35904</v>
      </c>
      <c r="D18270" s="142" t="s">
        <v>35905</v>
      </c>
      <c r="E18270" s="142" t="s">
        <v>35906</v>
      </c>
      <c r="F18270" s="142" t="s">
        <v>35907</v>
      </c>
      <c r="G18270" s="142" t="s">
        <v>35911</v>
      </c>
      <c r="I18270" s="142" t="s">
        <v>9</v>
      </c>
      <c r="J18270" s="142" t="n">
        <v>492.83</v>
      </c>
    </row>
    <row r="18271" customFormat="false" ht="12.75" hidden="false" customHeight="false" outlineLevel="0" collapsed="false">
      <c r="A18271" s="142" t="s">
        <v>35912</v>
      </c>
      <c r="B18271" s="663" t="str">
        <f aca="false">C18271&amp;D18271&amp;E18271&amp;F18271&amp;G18271&amp;H18271</f>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
      <c r="C18271" s="142" t="s">
        <v>35904</v>
      </c>
      <c r="D18271" s="142" t="s">
        <v>35905</v>
      </c>
      <c r="E18271" s="142" t="s">
        <v>35906</v>
      </c>
      <c r="F18271" s="142" t="s">
        <v>35907</v>
      </c>
      <c r="G18271" s="142" t="s">
        <v>35911</v>
      </c>
      <c r="I18271" s="142" t="s">
        <v>9</v>
      </c>
      <c r="J18271" s="142" t="n">
        <v>492.83</v>
      </c>
    </row>
    <row r="18272" customFormat="false" ht="12.75" hidden="false" customHeight="false" outlineLevel="0" collapsed="false">
      <c r="A18272" s="142" t="s">
        <v>35913</v>
      </c>
      <c r="B18272" s="663" t="str">
        <f aca="false">C18272&amp;D18272&amp;E18272&amp;F18272&amp;G18272&amp;H18272</f>
        <v>LAVATORIO DE LOUCA BRANCA TIPO POPULAR,SEM LADRAO,COM MEDIDAS EM TORNO DE 55X45CM,INCLUSIVE ACESSORIOS DE FIXACAO,TORNEIRA PARA LAVATORIO TIPO BANCA 1193 OU SIMILAR DE 1/2" EM METAL CROMADO E VALVULA DE ESCOAMENTO,SIFAO E RABICHO EM PVC.FORNECIMENTO</v>
      </c>
      <c r="C18272" s="142" t="s">
        <v>35878</v>
      </c>
      <c r="D18272" s="142" t="s">
        <v>35914</v>
      </c>
      <c r="E18272" s="142" t="s">
        <v>35915</v>
      </c>
      <c r="F18272" s="142" t="s">
        <v>35916</v>
      </c>
      <c r="G18272" s="142" t="s">
        <v>18926</v>
      </c>
      <c r="I18272" s="142" t="s">
        <v>9</v>
      </c>
      <c r="J18272" s="142" t="n">
        <v>114.29</v>
      </c>
    </row>
    <row r="18273" customFormat="false" ht="12.75" hidden="false" customHeight="false" outlineLevel="0" collapsed="false">
      <c r="A18273" s="142" t="s">
        <v>35917</v>
      </c>
      <c r="B18273" s="663" t="str">
        <f aca="false">C18273&amp;D18273&amp;E18273&amp;F18273&amp;G18273&amp;H18273</f>
        <v>LAVATORIO DE LOUCA BRANCA TIPO POPULAR,SEM LADRAO,COM MEDIDAS EM TORNO DE 55X45CM,INCLUSIVE ACESSORIOS DE FIXACAO,TORNEIRA PARA LAVATORIO TIPO BANCA 1193 OU SIMILAR DE 1/2" EM METAL CROMADO E VALVULA DE ESCOAMENTO,SIFAO E RABICHO EM PVC.FORNECIMENTO</v>
      </c>
      <c r="C18273" s="142" t="s">
        <v>35878</v>
      </c>
      <c r="D18273" s="142" t="s">
        <v>35914</v>
      </c>
      <c r="E18273" s="142" t="s">
        <v>35915</v>
      </c>
      <c r="F18273" s="142" t="s">
        <v>35916</v>
      </c>
      <c r="G18273" s="142" t="s">
        <v>18926</v>
      </c>
      <c r="I18273" s="142" t="s">
        <v>9</v>
      </c>
      <c r="J18273" s="142" t="n">
        <v>114.29</v>
      </c>
    </row>
    <row r="18274" customFormat="false" ht="12.75" hidden="false" customHeight="false" outlineLevel="0" collapsed="false">
      <c r="A18274" s="142" t="s">
        <v>35918</v>
      </c>
      <c r="B18274" s="663" t="str">
        <f aca="false">C18274&amp;D18274&amp;E18274&amp;F18274&amp;G18274&amp;H18274</f>
        <v>LAVATORIO DE LOUCA BRANCA DE SOBREPOR,TIPO MEDIO LUXO,SEM LADRAO,COM MEDIDAS EM TORNO DE 53X43CM.FERRAGENS EM METAL CROMADO:SIFAO 1680 1"X1.1/4",TORNEIRA PARA LAVATORIO TIPO BANCA 1193 OU SIMILAR DE 1/2" E VALVULA DE ESCOAMENTO 1600.RABICHO EM PVC.FORNECIMENTO</v>
      </c>
      <c r="C18274" s="142" t="s">
        <v>35919</v>
      </c>
      <c r="D18274" s="142" t="s">
        <v>35920</v>
      </c>
      <c r="E18274" s="142" t="s">
        <v>35921</v>
      </c>
      <c r="F18274" s="142" t="s">
        <v>35922</v>
      </c>
      <c r="G18274" s="142" t="s">
        <v>35923</v>
      </c>
      <c r="I18274" s="142" t="s">
        <v>9</v>
      </c>
      <c r="J18274" s="142" t="n">
        <v>343.96</v>
      </c>
    </row>
    <row r="18275" customFormat="false" ht="12.75" hidden="false" customHeight="false" outlineLevel="0" collapsed="false">
      <c r="A18275" s="142" t="s">
        <v>35924</v>
      </c>
      <c r="B18275" s="663" t="str">
        <f aca="false">C18275&amp;D18275&amp;E18275&amp;F18275&amp;G18275&amp;H18275</f>
        <v>LAVATORIO DE LOUCA BRANCA DE SOBREPOR,TIPO MEDIO LUXO,SEM LADRAO,COM MEDIDAS EM TORNO DE 53X43CM.FERRAGENS EM METAL CROMADO:SIFAO 1680 1"X1.1/4",TORNEIRA PARA LAVATORIO TIPO BANCA 1193 OU SIMILAR DE 1/2" E VALVULA DE ESCOAMENTO 1600.RABICHO EM PVC.FORNECIMENTO</v>
      </c>
      <c r="C18275" s="142" t="s">
        <v>35919</v>
      </c>
      <c r="D18275" s="142" t="s">
        <v>35920</v>
      </c>
      <c r="E18275" s="142" t="s">
        <v>35921</v>
      </c>
      <c r="F18275" s="142" t="s">
        <v>35922</v>
      </c>
      <c r="G18275" s="142" t="s">
        <v>35923</v>
      </c>
      <c r="I18275" s="142" t="s">
        <v>9</v>
      </c>
      <c r="J18275" s="142" t="n">
        <v>343.96</v>
      </c>
    </row>
    <row r="18276" customFormat="false" ht="12.75" hidden="false" customHeight="false" outlineLevel="0" collapsed="false">
      <c r="A18276" s="142" t="s">
        <v>35925</v>
      </c>
      <c r="B18276" s="663" t="str">
        <f aca="false">C18276&amp;D18276&amp;E18276&amp;F18276&amp;G18276&amp;H18276</f>
        <v>LAVATORIO DE LOUCA BRANCA DE SOBREPOR,TIPO MEDIO LUXO,COM LADRAO,COM MEDIDAS EM TORNO DE 53X43CM.FERRAGENS EM METAL CROMADO:SIFAO 1680 1"X1.1/4",TORNEIRA PARA LAVATORIO TIPO BANCA 1193 OU SIMILAR DE 1/2" E VALVULA DE ESCOAMENTO 1603.RABICHO EM PVC.FORNECIMENTO</v>
      </c>
      <c r="C18276" s="142" t="s">
        <v>35926</v>
      </c>
      <c r="D18276" s="142" t="s">
        <v>35920</v>
      </c>
      <c r="E18276" s="142" t="s">
        <v>35921</v>
      </c>
      <c r="F18276" s="142" t="s">
        <v>35927</v>
      </c>
      <c r="G18276" s="142" t="s">
        <v>35923</v>
      </c>
      <c r="I18276" s="142" t="s">
        <v>9</v>
      </c>
      <c r="J18276" s="142" t="n">
        <v>315.17</v>
      </c>
    </row>
    <row r="18277" customFormat="false" ht="12.75" hidden="false" customHeight="false" outlineLevel="0" collapsed="false">
      <c r="A18277" s="142" t="s">
        <v>35928</v>
      </c>
      <c r="B18277" s="663" t="str">
        <f aca="false">C18277&amp;D18277&amp;E18277&amp;F18277&amp;G18277&amp;H18277</f>
        <v>LAVATORIO DE LOUCA BRANCA DE SOBREPOR,TIPO MEDIO LUXO,COM LADRAO,COM MEDIDAS EM TORNO DE 53X43CM.FERRAGENS EM METAL CROMADO:SIFAO 1680 1"X1.1/4",TORNEIRA PARA LAVATORIO TIPO BANCA 1193 OU SIMILAR DE 1/2" E VALVULA DE ESCOAMENTO 1603.RABICHO EM PVC.FORNECIMENTO</v>
      </c>
      <c r="C18277" s="142" t="s">
        <v>35926</v>
      </c>
      <c r="D18277" s="142" t="s">
        <v>35920</v>
      </c>
      <c r="E18277" s="142" t="s">
        <v>35921</v>
      </c>
      <c r="F18277" s="142" t="s">
        <v>35927</v>
      </c>
      <c r="G18277" s="142" t="s">
        <v>35923</v>
      </c>
      <c r="I18277" s="142" t="s">
        <v>9</v>
      </c>
      <c r="J18277" s="142" t="n">
        <v>315.17</v>
      </c>
    </row>
    <row r="18278" customFormat="false" ht="12.75" hidden="false" customHeight="false" outlineLevel="0" collapsed="false">
      <c r="A18278" s="142" t="s">
        <v>35929</v>
      </c>
      <c r="B18278" s="663" t="str">
        <f aca="false">C18278&amp;D18278&amp;E18278&amp;F18278&amp;G18278&amp;H18278</f>
        <v>LAVATORIO DE LOUCA BRANCA DE EMBUTIR(CUBA),TIPO MEDIO LUXO,SEM LADRAO,COM MEDIDAS EM TORNO DE 52X39CM.FERRAGENS EM METALCROMADO:SIFAO 1680 1"X1.1/4",TORNEIRA PARA LAVATORIO TIPO BANCA 1193 OU SIMILAR DE 1/2" E VALVULA DE ESCOAMENTO 1600.RABICHO EM PVC.FORNECIMENTO</v>
      </c>
      <c r="C18278" s="142" t="s">
        <v>35930</v>
      </c>
      <c r="D18278" s="142" t="s">
        <v>35931</v>
      </c>
      <c r="E18278" s="142" t="s">
        <v>35932</v>
      </c>
      <c r="F18278" s="142" t="s">
        <v>35933</v>
      </c>
      <c r="G18278" s="142" t="s">
        <v>35934</v>
      </c>
      <c r="I18278" s="142" t="s">
        <v>9</v>
      </c>
      <c r="J18278" s="142" t="n">
        <v>202.17</v>
      </c>
    </row>
    <row r="18279" customFormat="false" ht="12.75" hidden="false" customHeight="false" outlineLevel="0" collapsed="false">
      <c r="A18279" s="142" t="s">
        <v>35935</v>
      </c>
      <c r="B18279" s="663" t="str">
        <f aca="false">C18279&amp;D18279&amp;E18279&amp;F18279&amp;G18279&amp;H18279</f>
        <v>LAVATORIO DE LOUCA BRANCA DE EMBUTIR(CUBA),TIPO MEDIO LUXO,SEM LADRAO,COM MEDIDAS EM TORNO DE 52X39CM.FERRAGENS EM METALCROMADO:SIFAO 1680 1"X1.1/4",TORNEIRA PARA LAVATORIO TIPO BANCA 1193 OU SIMILAR DE 1/2" E VALVULA DE ESCOAMENTO 1600.RABICHO EM PVC.FORNECIMENTO</v>
      </c>
      <c r="C18279" s="142" t="s">
        <v>35930</v>
      </c>
      <c r="D18279" s="142" t="s">
        <v>35931</v>
      </c>
      <c r="E18279" s="142" t="s">
        <v>35932</v>
      </c>
      <c r="F18279" s="142" t="s">
        <v>35933</v>
      </c>
      <c r="G18279" s="142" t="s">
        <v>35934</v>
      </c>
      <c r="I18279" s="142" t="s">
        <v>9</v>
      </c>
      <c r="J18279" s="142" t="n">
        <v>202.17</v>
      </c>
    </row>
    <row r="18280" customFormat="false" ht="12.75" hidden="false" customHeight="false" outlineLevel="0" collapsed="false">
      <c r="A18280" s="142" t="s">
        <v>35936</v>
      </c>
      <c r="B18280" s="663" t="str">
        <f aca="false">C18280&amp;D18280&amp;E18280&amp;F18280&amp;G18280&amp;H18280</f>
        <v>LAVATORIO DE LOUCA BRANCA DE EMBUTIR(CUBA),TIPO MEDIO LUXO,COM LADRAO,COM MEDIDAS EM TORNO DE 52X39CM.FERRAGENS EM METALCROMADO:SIFAO 1680 1"X1.1/4",TORNEIRA PARA LAVATORIO TIPO BANCA 1193 OU SIMILAR DE 1/2" E VALVULA DE ESCOAMENTO 1603.RABICHO EM PVC.FORNECIMENTO</v>
      </c>
      <c r="C18280" s="142" t="s">
        <v>35937</v>
      </c>
      <c r="D18280" s="142" t="s">
        <v>35938</v>
      </c>
      <c r="E18280" s="142" t="s">
        <v>35932</v>
      </c>
      <c r="F18280" s="142" t="s">
        <v>35939</v>
      </c>
      <c r="G18280" s="142" t="s">
        <v>35934</v>
      </c>
      <c r="I18280" s="142" t="s">
        <v>9</v>
      </c>
      <c r="J18280" s="142" t="n">
        <v>235.38</v>
      </c>
    </row>
    <row r="18281" customFormat="false" ht="12.75" hidden="false" customHeight="false" outlineLevel="0" collapsed="false">
      <c r="A18281" s="142" t="s">
        <v>35940</v>
      </c>
      <c r="B18281" s="663" t="str">
        <f aca="false">C18281&amp;D18281&amp;E18281&amp;F18281&amp;G18281&amp;H18281</f>
        <v>LAVATORIO DE LOUCA BRANCA DE EMBUTIR(CUBA),TIPO MEDIO LUXO,COM LADRAO,COM MEDIDAS EM TORNO DE 52X39CM.FERRAGENS EM METALCROMADO:SIFAO 1680 1"X1.1/4",TORNEIRA PARA LAVATORIO TIPO BANCA 1193 OU SIMILAR DE 1/2" E VALVULA DE ESCOAMENTO 1603.RABICHO EM PVC.FORNECIMENTO</v>
      </c>
      <c r="C18281" s="142" t="s">
        <v>35937</v>
      </c>
      <c r="D18281" s="142" t="s">
        <v>35938</v>
      </c>
      <c r="E18281" s="142" t="s">
        <v>35932</v>
      </c>
      <c r="F18281" s="142" t="s">
        <v>35939</v>
      </c>
      <c r="G18281" s="142" t="s">
        <v>35934</v>
      </c>
      <c r="I18281" s="142" t="s">
        <v>9</v>
      </c>
      <c r="J18281" s="142" t="n">
        <v>235.38</v>
      </c>
    </row>
    <row r="18282" customFormat="false" ht="12.75" hidden="false" customHeight="false" outlineLevel="0" collapsed="false">
      <c r="A18282" s="142" t="s">
        <v>35941</v>
      </c>
      <c r="B18282" s="663" t="str">
        <f aca="false">C18282&amp;D18282&amp;E18282&amp;F18282&amp;G18282&amp;H18282</f>
        <v>CUBA DE LOUCA BRANCA,DE SOBREPOR,OVAL,EXCLUSIVE RABICHO,SIFAO,TORNEIRA E VALVULA DE ESCOAMENTO.FORNECIMENTO</v>
      </c>
      <c r="C18282" s="142" t="s">
        <v>35942</v>
      </c>
      <c r="D18282" s="142" t="s">
        <v>35943</v>
      </c>
      <c r="I18282" s="142" t="s">
        <v>9</v>
      </c>
      <c r="J18282" s="142" t="n">
        <v>86.42</v>
      </c>
    </row>
    <row r="18283" customFormat="false" ht="12.75" hidden="false" customHeight="false" outlineLevel="0" collapsed="false">
      <c r="A18283" s="142" t="s">
        <v>35944</v>
      </c>
      <c r="B18283" s="663" t="str">
        <f aca="false">C18283&amp;D18283&amp;E18283&amp;F18283&amp;G18283&amp;H18283</f>
        <v>CUBA DE LOUCA BRANCA,DE SOBREPOR,OVAL,EXCLUSIVE RABICHO,SIFAO,TORNEIRA E VALVULA DE ESCOAMENTO.FORNECIMENTO</v>
      </c>
      <c r="C18283" s="142" t="s">
        <v>35942</v>
      </c>
      <c r="D18283" s="142" t="s">
        <v>35943</v>
      </c>
      <c r="I18283" s="142" t="s">
        <v>9</v>
      </c>
      <c r="J18283" s="142" t="n">
        <v>86.42</v>
      </c>
    </row>
    <row r="18284" customFormat="false" ht="12.75" hidden="false" customHeight="false" outlineLevel="0" collapsed="false">
      <c r="A18284" s="142" t="s">
        <v>35945</v>
      </c>
      <c r="B18284" s="663" t="str">
        <f aca="false">C18284&amp;D18284&amp;E18284&amp;F18284&amp;G18284&amp;H18284</f>
        <v>CUBA DE LOUCA BRANCA,DE SOBREPOR,OVAL,INCLUSIVE RABICHO EM METAL CROMADO,SIFAO EM METAL CROMADO,TORNEIRA PARA LAVATORIOTIPO BANCA 1193 OU SIMILAR DE 1/2" E VALVULA DE ESCOAMENTO.FORNECIMENTO</v>
      </c>
      <c r="C18284" s="142" t="s">
        <v>35946</v>
      </c>
      <c r="D18284" s="142" t="s">
        <v>35947</v>
      </c>
      <c r="E18284" s="142" t="s">
        <v>35948</v>
      </c>
      <c r="F18284" s="142" t="s">
        <v>13656</v>
      </c>
      <c r="I18284" s="142" t="s">
        <v>9</v>
      </c>
      <c r="J18284" s="142" t="n">
        <v>256.2</v>
      </c>
    </row>
    <row r="18285" customFormat="false" ht="12.75" hidden="false" customHeight="false" outlineLevel="0" collapsed="false">
      <c r="A18285" s="142" t="s">
        <v>35949</v>
      </c>
      <c r="B18285" s="663" t="str">
        <f aca="false">C18285&amp;D18285&amp;E18285&amp;F18285&amp;G18285&amp;H18285</f>
        <v>CUBA DE LOUCA BRANCA,DE SOBREPOR,OVAL,INCLUSIVE RABICHO EM METAL CROMADO,SIFAO EM METAL CROMADO,TORNEIRA PARA LAVATORIOTIPO BANCA 1193 OU SIMILAR DE 1/2" E VALVULA DE ESCOAMENTO.FORNECIMENTO</v>
      </c>
      <c r="C18285" s="142" t="s">
        <v>35946</v>
      </c>
      <c r="D18285" s="142" t="s">
        <v>35947</v>
      </c>
      <c r="E18285" s="142" t="s">
        <v>35948</v>
      </c>
      <c r="F18285" s="142" t="s">
        <v>13656</v>
      </c>
      <c r="I18285" s="142" t="s">
        <v>9</v>
      </c>
      <c r="J18285" s="142" t="n">
        <v>256.2</v>
      </c>
    </row>
    <row r="18286" customFormat="false" ht="12.75" hidden="false" customHeight="false" outlineLevel="0" collapsed="false">
      <c r="A18286" s="142" t="s">
        <v>35950</v>
      </c>
      <c r="B18286" s="663" t="str">
        <f aca="false">C18286&amp;D18286&amp;E18286&amp;F18286&amp;G18286&amp;H18286</f>
        <v>TANQUE DE LOUCA BRANCA,COM COLUNA E MEDIDAS EM TORNO DE 56X48CM,INCLUSIVE ACESSORIOS DE FIXACAO.FERRAGENS EM METAL CROMADO:TORNEIRA DE PRESSAO,1158 OU SIMILAR,DE 1/2",VALVULA DE ESCOAMENTO 1605 E SIFAO 1680 DE 1.1/4" A 1.1/2".FORNECIMENTO</v>
      </c>
      <c r="C18286" s="142" t="s">
        <v>35951</v>
      </c>
      <c r="D18286" s="142" t="s">
        <v>35952</v>
      </c>
      <c r="E18286" s="142" t="s">
        <v>35953</v>
      </c>
      <c r="F18286" s="142" t="s">
        <v>35954</v>
      </c>
      <c r="I18286" s="142" t="s">
        <v>9</v>
      </c>
      <c r="J18286" s="142" t="n">
        <v>425.77</v>
      </c>
    </row>
    <row r="18287" customFormat="false" ht="12.75" hidden="false" customHeight="false" outlineLevel="0" collapsed="false">
      <c r="A18287" s="142" t="s">
        <v>35955</v>
      </c>
      <c r="B18287" s="663" t="str">
        <f aca="false">C18287&amp;D18287&amp;E18287&amp;F18287&amp;G18287&amp;H18287</f>
        <v>TANQUE DE LOUCA BRANCA,COM COLUNA E MEDIDAS EM TORNO DE 56X48CM,INCLUSIVE ACESSORIOS DE FIXACAO.FERRAGENS EM METAL CROMADO:TORNEIRA DE PRESSAO,1158 OU SIMILAR,DE 1/2",VALVULA DE ESCOAMENTO 1605 E SIFAO 1680 DE 1.1/4" A 1.1/2".FORNECIMENTO</v>
      </c>
      <c r="C18287" s="142" t="s">
        <v>35951</v>
      </c>
      <c r="D18287" s="142" t="s">
        <v>35952</v>
      </c>
      <c r="E18287" s="142" t="s">
        <v>35953</v>
      </c>
      <c r="F18287" s="142" t="s">
        <v>35954</v>
      </c>
      <c r="I18287" s="142" t="s">
        <v>9</v>
      </c>
      <c r="J18287" s="142" t="n">
        <v>425.77</v>
      </c>
    </row>
    <row r="18288" customFormat="false" ht="12.75" hidden="false" customHeight="false" outlineLevel="0" collapsed="false">
      <c r="A18288" s="142" t="s">
        <v>35956</v>
      </c>
      <c r="B18288" s="663" t="str">
        <f aca="false">C18288&amp;D18288&amp;E18288&amp;F18288&amp;G18288&amp;H18288</f>
        <v>TANQUE DE LOUCA BRANCA,COM COLUNA E MEDIDAS EM TORNO DE 60X56CM,INCLUSIVE ACESSORIOS DE FIXACAO.FERRAGENS EM METAL CROMADO:TORNEIRA DE PRESSAO,1158 OU SIMILAR,DE 1/2",VALVULA DE ESCOAMENTO 1606 E SIFAO 1680 DE 1.1/2"X1.1/2".FORNECIMENTO</v>
      </c>
      <c r="C18288" s="142" t="s">
        <v>35957</v>
      </c>
      <c r="D18288" s="142" t="s">
        <v>35958</v>
      </c>
      <c r="E18288" s="142" t="s">
        <v>35953</v>
      </c>
      <c r="F18288" s="142" t="s">
        <v>35959</v>
      </c>
      <c r="I18288" s="142" t="s">
        <v>9</v>
      </c>
      <c r="J18288" s="142" t="n">
        <v>509.07</v>
      </c>
    </row>
    <row r="18289" customFormat="false" ht="12.75" hidden="false" customHeight="false" outlineLevel="0" collapsed="false">
      <c r="A18289" s="142" t="s">
        <v>35960</v>
      </c>
      <c r="B18289" s="663" t="str">
        <f aca="false">C18289&amp;D18289&amp;E18289&amp;F18289&amp;G18289&amp;H18289</f>
        <v>TANQUE DE LOUCA BRANCA,COM COLUNA E MEDIDAS EM TORNO DE 60X56CM,INCLUSIVE ACESSORIOS DE FIXACAO.FERRAGENS EM METAL CROMADO:TORNEIRA DE PRESSAO,1158 OU SIMILAR,DE 1/2",VALVULA DE ESCOAMENTO 1606 E SIFAO 1680 DE 1.1/2"X1.1/2".FORNECIMENTO</v>
      </c>
      <c r="C18289" s="142" t="s">
        <v>35957</v>
      </c>
      <c r="D18289" s="142" t="s">
        <v>35958</v>
      </c>
      <c r="E18289" s="142" t="s">
        <v>35953</v>
      </c>
      <c r="F18289" s="142" t="s">
        <v>35959</v>
      </c>
      <c r="I18289" s="142" t="s">
        <v>9</v>
      </c>
      <c r="J18289" s="142" t="n">
        <v>509.07</v>
      </c>
    </row>
    <row r="18290" customFormat="false" ht="12.75" hidden="false" customHeight="false" outlineLevel="0" collapsed="false">
      <c r="A18290" s="142" t="s">
        <v>35961</v>
      </c>
      <c r="B18290" s="663" t="str">
        <f aca="false">C18290&amp;D18290&amp;E18290&amp;F18290&amp;G18290&amp;H18290</f>
        <v>BACIA TURCA DE LOUCA BRANCA COM SIFAO INTEGRADO E MEDIDAS EM TORNO DE 59X44CM,INCLUSIVE TUBO DE LIGACAO.FORNECIMENTO</v>
      </c>
      <c r="C18290" s="142" t="s">
        <v>35962</v>
      </c>
      <c r="D18290" s="142" t="s">
        <v>35963</v>
      </c>
      <c r="I18290" s="142" t="s">
        <v>9</v>
      </c>
      <c r="J18290" s="142" t="n">
        <v>318.89</v>
      </c>
    </row>
    <row r="18291" customFormat="false" ht="12.75" hidden="false" customHeight="false" outlineLevel="0" collapsed="false">
      <c r="A18291" s="142" t="s">
        <v>35964</v>
      </c>
      <c r="B18291" s="663" t="str">
        <f aca="false">C18291&amp;D18291&amp;E18291&amp;F18291&amp;G18291&amp;H18291</f>
        <v>BACIA TURCA DE LOUCA BRANCA COM SIFAO INTEGRADO E MEDIDAS EM TORNO DE 59X44CM,INCLUSIVE TUBO DE LIGACAO.FORNECIMENTO</v>
      </c>
      <c r="C18291" s="142" t="s">
        <v>35962</v>
      </c>
      <c r="D18291" s="142" t="s">
        <v>35963</v>
      </c>
      <c r="I18291" s="142" t="s">
        <v>9</v>
      </c>
      <c r="J18291" s="142" t="n">
        <v>318.89</v>
      </c>
    </row>
    <row r="18292" customFormat="false" ht="12.75" hidden="false" customHeight="false" outlineLevel="0" collapsed="false">
      <c r="A18292" s="142" t="s">
        <v>35965</v>
      </c>
      <c r="B18292" s="663" t="str">
        <f aca="false">C18292&amp;D18292&amp;E18292&amp;F18292&amp;G18292&amp;H18292</f>
        <v>MICTORIO DE LOUCA BRANCA COM SIFAO INTEGRADO E MEDIDAS EM TORNO DE 33X28X53CM,INCLUSIVE ACESSORIOS DE FIXACAO.FERRAGENSEM METAL CROMADO: REGISTRO DE PRESSAO 1416 DE 1/2" E TUBO DE LIGACAO DE 1/2".FORNECIMENTO</v>
      </c>
      <c r="C18292" s="142" t="s">
        <v>35966</v>
      </c>
      <c r="D18292" s="142" t="s">
        <v>35967</v>
      </c>
      <c r="E18292" s="142" t="s">
        <v>35968</v>
      </c>
      <c r="F18292" s="142" t="s">
        <v>35969</v>
      </c>
      <c r="I18292" s="142" t="s">
        <v>9</v>
      </c>
      <c r="J18292" s="142" t="n">
        <v>231.96</v>
      </c>
    </row>
    <row r="18293" customFormat="false" ht="12.75" hidden="false" customHeight="false" outlineLevel="0" collapsed="false">
      <c r="A18293" s="142" t="s">
        <v>35970</v>
      </c>
      <c r="B18293" s="663" t="str">
        <f aca="false">C18293&amp;D18293&amp;E18293&amp;F18293&amp;G18293&amp;H18293</f>
        <v>MICTORIO DE LOUCA BRANCA COM SIFAO INTEGRADO E MEDIDAS EM TORNO DE 33X28X53CM,INCLUSIVE ACESSORIOS DE FIXACAO.FERRAGENSEM METAL CROMADO: REGISTRO DE PRESSAO 1416 DE 1/2" E TUBO DE LIGACAO DE 1/2".FORNECIMENTO</v>
      </c>
      <c r="C18293" s="142" t="s">
        <v>35966</v>
      </c>
      <c r="D18293" s="142" t="s">
        <v>35967</v>
      </c>
      <c r="E18293" s="142" t="s">
        <v>35968</v>
      </c>
      <c r="F18293" s="142" t="s">
        <v>35969</v>
      </c>
      <c r="I18293" s="142" t="s">
        <v>9</v>
      </c>
      <c r="J18293" s="142" t="n">
        <v>231.96</v>
      </c>
    </row>
    <row r="18294" customFormat="false" ht="12.75" hidden="false" customHeight="false" outlineLevel="0" collapsed="false">
      <c r="A18294" s="142" t="s">
        <v>35971</v>
      </c>
      <c r="B18294" s="663" t="str">
        <f aca="false">C18294&amp;D18294&amp;E18294&amp;F18294&amp;G18294&amp;H18294</f>
        <v>VASO SANITARIO DE LOUCA BRANCA,TIPO POPULAR,COM CAIXA ACOPLADA,COMPLETO,COM MEDIDAS EM TORNO DE 35X65X35CM,INCLUSIVE ASSENTO PLASTICO TIPO POPULAR,BOLSA DE LIGACAO,RABICHO EM PVC E ACESSORIOS DE FIXACAO.FORNECIMENTO</v>
      </c>
      <c r="C18294" s="142" t="s">
        <v>35972</v>
      </c>
      <c r="D18294" s="142" t="s">
        <v>35973</v>
      </c>
      <c r="E18294" s="142" t="s">
        <v>35974</v>
      </c>
      <c r="F18294" s="142" t="s">
        <v>35975</v>
      </c>
      <c r="I18294" s="142" t="s">
        <v>9</v>
      </c>
      <c r="J18294" s="142" t="n">
        <v>231.02</v>
      </c>
    </row>
    <row r="18295" customFormat="false" ht="12.75" hidden="false" customHeight="false" outlineLevel="0" collapsed="false">
      <c r="A18295" s="142" t="s">
        <v>35976</v>
      </c>
      <c r="B18295" s="663" t="str">
        <f aca="false">C18295&amp;D18295&amp;E18295&amp;F18295&amp;G18295&amp;H18295</f>
        <v>VASO SANITARIO DE LOUCA BRANCA,TIPO POPULAR,COM CAIXA ACOPLADA,COMPLETO,COM MEDIDAS EM TORNO DE 35X65X35CM,INCLUSIVE ASSENTO PLASTICO TIPO POPULAR,BOLSA DE LIGACAO,RABICHO EM PVC E ACESSORIOS DE FIXACAO.FORNECIMENTO</v>
      </c>
      <c r="C18295" s="142" t="s">
        <v>35972</v>
      </c>
      <c r="D18295" s="142" t="s">
        <v>35973</v>
      </c>
      <c r="E18295" s="142" t="s">
        <v>35974</v>
      </c>
      <c r="F18295" s="142" t="s">
        <v>35975</v>
      </c>
      <c r="I18295" s="142" t="s">
        <v>9</v>
      </c>
      <c r="J18295" s="142" t="n">
        <v>231.02</v>
      </c>
    </row>
    <row r="18296" customFormat="false" ht="12.75" hidden="false" customHeight="false" outlineLevel="0" collapsed="false">
      <c r="A18296" s="142" t="s">
        <v>35977</v>
      </c>
      <c r="B18296" s="663" t="str">
        <f aca="false">C18296&amp;D18296&amp;E18296&amp;F18296&amp;G18296&amp;H18296</f>
        <v>VASO SANITARIO DE LOUCA BRANCA,TIPO MEDIO LUXO,COM CAIXA ACOPLADA,INCLUSIVE RABICHO CROMADO DE 40CM,COM SAIDA DE 1/2",BOLSA DE LIGACAO E ACESSORIOS DE FIXACAO.FORNECIMENTO</v>
      </c>
      <c r="C18296" s="142" t="s">
        <v>35978</v>
      </c>
      <c r="D18296" s="142" t="s">
        <v>35979</v>
      </c>
      <c r="E18296" s="142" t="s">
        <v>35980</v>
      </c>
      <c r="I18296" s="142" t="s">
        <v>9</v>
      </c>
      <c r="J18296" s="142" t="n">
        <v>433.22</v>
      </c>
    </row>
    <row r="18297" customFormat="false" ht="12.75" hidden="false" customHeight="false" outlineLevel="0" collapsed="false">
      <c r="A18297" s="142" t="s">
        <v>35981</v>
      </c>
      <c r="B18297" s="663" t="str">
        <f aca="false">C18297&amp;D18297&amp;E18297&amp;F18297&amp;G18297&amp;H18297</f>
        <v>VASO SANITARIO DE LOUCA BRANCA,TIPO MEDIO LUXO,COM CAIXA ACOPLADA,INCLUSIVE RABICHO CROMADO DE 40CM,COM SAIDA DE 1/2",BOLSA DE LIGACAO E ACESSORIOS DE FIXACAO.FORNECIMENTO</v>
      </c>
      <c r="C18297" s="142" t="s">
        <v>35978</v>
      </c>
      <c r="D18297" s="142" t="s">
        <v>35979</v>
      </c>
      <c r="E18297" s="142" t="s">
        <v>35980</v>
      </c>
      <c r="I18297" s="142" t="s">
        <v>9</v>
      </c>
      <c r="J18297" s="142" t="n">
        <v>433.22</v>
      </c>
    </row>
    <row r="18298" customFormat="false" ht="12.75" hidden="false" customHeight="false" outlineLevel="0" collapsed="false">
      <c r="A18298" s="142" t="s">
        <v>35982</v>
      </c>
      <c r="B18298" s="663" t="str">
        <f aca="false">C18298&amp;D18298&amp;E18298&amp;F18298&amp;G18298&amp;H18298</f>
        <v>VASO SANITARIO DE LOUCA BRANCA,CONVENCIONAL,TIPO POPULAR,COM MEDIDAS EM TORNO DE 37X47X38CM,INCLUSIVE ASSENTO PLASTICO TIPO POPULAR,CAIXA DE DESCARGA PLASTICA EXTERNA COMPLETA,TUBO DE DESCARGA LONGO,BOLSA DE LIGACAO E ACESSORIOS DE FIXACAO.FORNECIMENTO</v>
      </c>
      <c r="C18298" s="142" t="s">
        <v>35983</v>
      </c>
      <c r="D18298" s="142" t="s">
        <v>35984</v>
      </c>
      <c r="E18298" s="142" t="s">
        <v>35985</v>
      </c>
      <c r="F18298" s="142" t="s">
        <v>35986</v>
      </c>
      <c r="G18298" s="142" t="s">
        <v>13189</v>
      </c>
      <c r="I18298" s="142" t="s">
        <v>9</v>
      </c>
      <c r="J18298" s="142" t="n">
        <v>160.38</v>
      </c>
    </row>
    <row r="18299" customFormat="false" ht="12.75" hidden="false" customHeight="false" outlineLevel="0" collapsed="false">
      <c r="A18299" s="142" t="s">
        <v>35987</v>
      </c>
      <c r="B18299" s="663" t="str">
        <f aca="false">C18299&amp;D18299&amp;E18299&amp;F18299&amp;G18299&amp;H18299</f>
        <v>VASO SANITARIO DE LOUCA BRANCA,CONVENCIONAL,TIPO POPULAR,COM MEDIDAS EM TORNO DE 37X47X38CM,INCLUSIVE ASSENTO PLASTICO TIPO POPULAR,CAIXA DE DESCARGA PLASTICA EXTERNA COMPLETA,TUBO DE DESCARGA LONGO,BOLSA DE LIGACAO E ACESSORIOS DE FIXACAO.FORNECIMENTO</v>
      </c>
      <c r="C18299" s="142" t="s">
        <v>35983</v>
      </c>
      <c r="D18299" s="142" t="s">
        <v>35984</v>
      </c>
      <c r="E18299" s="142" t="s">
        <v>35985</v>
      </c>
      <c r="F18299" s="142" t="s">
        <v>35986</v>
      </c>
      <c r="G18299" s="142" t="s">
        <v>13189</v>
      </c>
      <c r="I18299" s="142" t="s">
        <v>9</v>
      </c>
      <c r="J18299" s="142" t="n">
        <v>160.38</v>
      </c>
    </row>
    <row r="18300" customFormat="false" ht="12.75" hidden="false" customHeight="false" outlineLevel="0" collapsed="false">
      <c r="A18300" s="142" t="s">
        <v>35988</v>
      </c>
      <c r="B18300" s="663" t="str">
        <f aca="false">C18300&amp;D18300&amp;E18300&amp;F18300&amp;G18300&amp;H18300</f>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300" s="142" t="s">
        <v>35989</v>
      </c>
      <c r="D18300" s="142" t="s">
        <v>35990</v>
      </c>
      <c r="E18300" s="142" t="s">
        <v>35991</v>
      </c>
      <c r="F18300" s="142" t="s">
        <v>35992</v>
      </c>
      <c r="G18300" s="142" t="s">
        <v>35993</v>
      </c>
      <c r="H18300" s="142" t="s">
        <v>35994</v>
      </c>
      <c r="I18300" s="142" t="s">
        <v>9</v>
      </c>
      <c r="J18300" s="142" t="n">
        <v>311.61</v>
      </c>
    </row>
    <row r="18301" customFormat="false" ht="12.75" hidden="false" customHeight="false" outlineLevel="0" collapsed="false">
      <c r="A18301" s="142" t="s">
        <v>35995</v>
      </c>
      <c r="B18301" s="663" t="str">
        <f aca="false">C18301&amp;D18301&amp;E18301&amp;F18301&amp;G18301&amp;H18301</f>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301" s="142" t="s">
        <v>35989</v>
      </c>
      <c r="D18301" s="142" t="s">
        <v>35990</v>
      </c>
      <c r="E18301" s="142" t="s">
        <v>35991</v>
      </c>
      <c r="F18301" s="142" t="s">
        <v>35992</v>
      </c>
      <c r="G18301" s="142" t="s">
        <v>35993</v>
      </c>
      <c r="H18301" s="142" t="s">
        <v>35994</v>
      </c>
      <c r="I18301" s="142" t="s">
        <v>9</v>
      </c>
      <c r="J18301" s="142" t="n">
        <v>311.61</v>
      </c>
    </row>
    <row r="18302" customFormat="false" ht="12.75" hidden="false" customHeight="false" outlineLevel="0" collapsed="false">
      <c r="A18302" s="142" t="s">
        <v>35996</v>
      </c>
      <c r="B18302" s="663" t="str">
        <f aca="false">C18302&amp;D18302&amp;E18302&amp;F18302&amp;G18302&amp;H18302</f>
        <v>VASO SANITARIO DE LOUCA BRANCA OU BRANCO GELO,PARA PESSOAS COM NECESSIDADES ESPECIFICAS,INCLUSIVE ASSENTO ESPECIAL,BOLSA DE LIGACAO E ACESSORIOS DE FIXACAO.FORNECIMENTO</v>
      </c>
      <c r="C18302" s="142" t="s">
        <v>35997</v>
      </c>
      <c r="D18302" s="142" t="s">
        <v>35998</v>
      </c>
      <c r="E18302" s="142" t="s">
        <v>35999</v>
      </c>
      <c r="I18302" s="142" t="s">
        <v>9</v>
      </c>
      <c r="J18302" s="142" t="n">
        <v>450.42</v>
      </c>
    </row>
    <row r="18303" customFormat="false" ht="12.75" hidden="false" customHeight="false" outlineLevel="0" collapsed="false">
      <c r="A18303" s="142" t="s">
        <v>36000</v>
      </c>
      <c r="B18303" s="663" t="str">
        <f aca="false">C18303&amp;D18303&amp;E18303&amp;F18303&amp;G18303&amp;H18303</f>
        <v>VASO SANITARIO DE LOUCA BRANCA OU BRANCO GELO,PARA PESSOAS COM NECESSIDADES ESPECIFICAS,INCLUSIVE ASSENTO ESPECIAL,BOLSA DE LIGACAO E ACESSORIOS DE FIXACAO.FORNECIMENTO</v>
      </c>
      <c r="C18303" s="142" t="s">
        <v>35997</v>
      </c>
      <c r="D18303" s="142" t="s">
        <v>35998</v>
      </c>
      <c r="E18303" s="142" t="s">
        <v>35999</v>
      </c>
      <c r="I18303" s="142" t="s">
        <v>9</v>
      </c>
      <c r="J18303" s="142" t="n">
        <v>450.42</v>
      </c>
    </row>
    <row r="18304" customFormat="false" ht="12.75" hidden="false" customHeight="false" outlineLevel="0" collapsed="false">
      <c r="A18304" s="142" t="s">
        <v>36001</v>
      </c>
      <c r="B18304" s="663" t="str">
        <f aca="false">C18304&amp;D18304&amp;E18304&amp;F18304&amp;G18304&amp;H18304</f>
        <v>VALVULA DE DESCARGA DE 1.1/2",REGISTRO INTEGRADO,SISTEMA HIDROMECANICO(ISENTA DE GOLPE DE ARIETE),CORPO EM LATAO,CANOPLAE BOTAO EM METAL CROMADO,DE EMNBUTIR.FORNECIMENTO</v>
      </c>
      <c r="C18304" s="142" t="s">
        <v>36002</v>
      </c>
      <c r="D18304" s="142" t="s">
        <v>36003</v>
      </c>
      <c r="E18304" s="142" t="s">
        <v>36004</v>
      </c>
      <c r="I18304" s="142" t="s">
        <v>9</v>
      </c>
      <c r="J18304" s="142" t="n">
        <v>100.43</v>
      </c>
    </row>
    <row r="18305" customFormat="false" ht="12.75" hidden="false" customHeight="false" outlineLevel="0" collapsed="false">
      <c r="A18305" s="142" t="s">
        <v>36005</v>
      </c>
      <c r="B18305" s="663" t="str">
        <f aca="false">C18305&amp;D18305&amp;E18305&amp;F18305&amp;G18305&amp;H18305</f>
        <v>VALVULA DE DESCARGA DE 1.1/2",REGISTRO INTEGRADO,SISTEMA HIDROMECANICO(ISENTA DE GOLPE DE ARIETE),CORPO EM LATAO,CANOPLAE BOTAO EM METAL CROMADO,DE EMNBUTIR.FORNECIMENTO</v>
      </c>
      <c r="C18305" s="142" t="s">
        <v>36002</v>
      </c>
      <c r="D18305" s="142" t="s">
        <v>36003</v>
      </c>
      <c r="E18305" s="142" t="s">
        <v>36004</v>
      </c>
      <c r="I18305" s="142" t="s">
        <v>9</v>
      </c>
      <c r="J18305" s="142" t="n">
        <v>100.43</v>
      </c>
    </row>
    <row r="18306" customFormat="false" ht="12.75" hidden="false" customHeight="false" outlineLevel="0" collapsed="false">
      <c r="A18306" s="142" t="s">
        <v>36006</v>
      </c>
      <c r="B18306" s="663" t="str">
        <f aca="false">C18306&amp;D18306&amp;E18306&amp;F18306&amp;G18306&amp;H18306</f>
        <v>VALVULA DE DESCARGA DE 1.1/4",REGISTRO INTEGRADO,SISTEMA HIDROMECANICO(ISENTA DE GOLPE DE ARIETE),CORPO EM LATAO,CANOPLA E BOTAO EM METAL CROMADO DE EMBUTIR.FORNECIMENTO</v>
      </c>
      <c r="C18306" s="142" t="s">
        <v>36007</v>
      </c>
      <c r="D18306" s="142" t="s">
        <v>36003</v>
      </c>
      <c r="E18306" s="142" t="s">
        <v>36008</v>
      </c>
      <c r="I18306" s="142" t="s">
        <v>9</v>
      </c>
      <c r="J18306" s="142" t="n">
        <v>100.69</v>
      </c>
    </row>
    <row r="18307" customFormat="false" ht="12.75" hidden="false" customHeight="false" outlineLevel="0" collapsed="false">
      <c r="A18307" s="142" t="s">
        <v>36009</v>
      </c>
      <c r="B18307" s="663" t="str">
        <f aca="false">C18307&amp;D18307&amp;E18307&amp;F18307&amp;G18307&amp;H18307</f>
        <v>VALVULA DE DESCARGA DE 1.1/4",REGISTRO INTEGRADO,SISTEMA HIDROMECANICO(ISENTA DE GOLPE DE ARIETE),CORPO EM LATAO,CANOPLA E BOTAO EM METAL CROMADO DE EMBUTIR.FORNECIMENTO</v>
      </c>
      <c r="C18307" s="142" t="s">
        <v>36007</v>
      </c>
      <c r="D18307" s="142" t="s">
        <v>36003</v>
      </c>
      <c r="E18307" s="142" t="s">
        <v>36008</v>
      </c>
      <c r="I18307" s="142" t="s">
        <v>9</v>
      </c>
      <c r="J18307" s="142" t="n">
        <v>100.69</v>
      </c>
    </row>
    <row r="18308" customFormat="false" ht="12.75" hidden="false" customHeight="false" outlineLevel="0" collapsed="false">
      <c r="A18308" s="142" t="s">
        <v>36010</v>
      </c>
      <c r="B18308" s="663" t="str">
        <f aca="false">C18308&amp;D18308&amp;E18308&amp;F18308&amp;G18308&amp;H18308</f>
        <v>VALVULA DE DESCARGA EXTERNA,ACIONAMENTO POR ALAVANCA,COM REGULAGEM DE TEMPO DE DESCARGA E VAZAO,BITOLA DE 1.1/4",PARA PRESSAO DE SERVICO ENTRE 2 A 40MCA.FORNECIMENTO</v>
      </c>
      <c r="C18308" s="142" t="s">
        <v>36011</v>
      </c>
      <c r="D18308" s="142" t="s">
        <v>36012</v>
      </c>
      <c r="E18308" s="142" t="s">
        <v>36013</v>
      </c>
      <c r="I18308" s="142" t="s">
        <v>9</v>
      </c>
      <c r="J18308" s="142" t="n">
        <v>858.23</v>
      </c>
    </row>
    <row r="18309" customFormat="false" ht="12.75" hidden="false" customHeight="false" outlineLevel="0" collapsed="false">
      <c r="A18309" s="142" t="s">
        <v>36014</v>
      </c>
      <c r="B18309" s="663" t="str">
        <f aca="false">C18309&amp;D18309&amp;E18309&amp;F18309&amp;G18309&amp;H18309</f>
        <v>VALVULA DE DESCARGA EXTERNA,ACIONAMENTO POR ALAVANCA,COM REGULAGEM DE TEMPO DE DESCARGA E VAZAO,BITOLA DE 1.1/4",PARA PRESSAO DE SERVICO ENTRE 2 A 40MCA.FORNECIMENTO</v>
      </c>
      <c r="C18309" s="142" t="s">
        <v>36011</v>
      </c>
      <c r="D18309" s="142" t="s">
        <v>36012</v>
      </c>
      <c r="E18309" s="142" t="s">
        <v>36013</v>
      </c>
      <c r="I18309" s="142" t="s">
        <v>9</v>
      </c>
      <c r="J18309" s="142" t="n">
        <v>858.23</v>
      </c>
    </row>
    <row r="18310" customFormat="false" ht="12.75" hidden="false" customHeight="false" outlineLevel="0" collapsed="false">
      <c r="A18310" s="142" t="s">
        <v>36015</v>
      </c>
      <c r="B18310" s="663" t="str">
        <f aca="false">C18310&amp;D18310&amp;E18310&amp;F18310&amp;G18310&amp;H18310</f>
        <v>VALVULA DE FECHAMENTO AUTOMATICO,PARA MICTORIO,ACABAMENTO CROMADO.FORNECIMENTO</v>
      </c>
      <c r="C18310" s="142" t="s">
        <v>36016</v>
      </c>
      <c r="D18310" s="142" t="s">
        <v>36017</v>
      </c>
      <c r="I18310" s="142" t="s">
        <v>9</v>
      </c>
      <c r="J18310" s="142" t="n">
        <v>72.6</v>
      </c>
    </row>
    <row r="18311" customFormat="false" ht="12.75" hidden="false" customHeight="false" outlineLevel="0" collapsed="false">
      <c r="A18311" s="142" t="s">
        <v>36018</v>
      </c>
      <c r="B18311" s="663" t="str">
        <f aca="false">C18311&amp;D18311&amp;E18311&amp;F18311&amp;G18311&amp;H18311</f>
        <v>VALVULA DE FECHAMENTO AUTOMATICO,PARA MICTORIO,ACABAMENTO CROMADO.FORNECIMENTO</v>
      </c>
      <c r="C18311" s="142" t="s">
        <v>36016</v>
      </c>
      <c r="D18311" s="142" t="s">
        <v>36017</v>
      </c>
      <c r="I18311" s="142" t="s">
        <v>9</v>
      </c>
      <c r="J18311" s="142" t="n">
        <v>72.6</v>
      </c>
    </row>
    <row r="18312" customFormat="false" ht="12.75" hidden="false" customHeight="false" outlineLevel="0" collapsed="false">
      <c r="A18312" s="142" t="s">
        <v>36019</v>
      </c>
      <c r="B18312" s="663" t="str">
        <f aca="false">C18312&amp;D18312&amp;E18312&amp;F18312&amp;G18312&amp;H18312</f>
        <v>VALVULA DE FECHAMENTO AUTOMATICO,PARA CHUVEIRO DE AGUA FRIAOU PRE-MISTURADA,ACABAMENTO CROMADO.FORNECIMENTO</v>
      </c>
      <c r="C18312" s="142" t="s">
        <v>36020</v>
      </c>
      <c r="D18312" s="142" t="s">
        <v>36021</v>
      </c>
      <c r="I18312" s="142" t="s">
        <v>9</v>
      </c>
      <c r="J18312" s="142" t="n">
        <v>274.5</v>
      </c>
    </row>
    <row r="18313" customFormat="false" ht="12.75" hidden="false" customHeight="false" outlineLevel="0" collapsed="false">
      <c r="A18313" s="142" t="s">
        <v>36022</v>
      </c>
      <c r="B18313" s="663" t="str">
        <f aca="false">C18313&amp;D18313&amp;E18313&amp;F18313&amp;G18313&amp;H18313</f>
        <v>VALVULA DE FECHAMENTO AUTOMATICO,PARA CHUVEIRO DE AGUA FRIAOU PRE-MISTURADA,ACABAMENTO CROMADO.FORNECIMENTO</v>
      </c>
      <c r="C18313" s="142" t="s">
        <v>36020</v>
      </c>
      <c r="D18313" s="142" t="s">
        <v>36021</v>
      </c>
      <c r="I18313" s="142" t="s">
        <v>9</v>
      </c>
      <c r="J18313" s="142" t="n">
        <v>274.5</v>
      </c>
    </row>
    <row r="18314" customFormat="false" ht="12.75" hidden="false" customHeight="false" outlineLevel="0" collapsed="false">
      <c r="A18314" s="142" t="s">
        <v>36023</v>
      </c>
      <c r="B18314" s="663" t="str">
        <f aca="false">C18314&amp;D18314&amp;E18314&amp;F18314&amp;G18314&amp;H18314</f>
        <v>BACIA TURCA,EM POLIESTER REFORCADO,COM FIBRA DE VIDRO,PISO ANTI-DERRAPANTE,COM MEDIDAS EM TORNO DE 51X71CM,COM ENTRADA DE 40MM,E SAIDA DE 4",NA COR BRANCA.FORNECIMENTO</v>
      </c>
      <c r="C18314" s="142" t="s">
        <v>36024</v>
      </c>
      <c r="D18314" s="142" t="s">
        <v>36025</v>
      </c>
      <c r="E18314" s="142" t="s">
        <v>36026</v>
      </c>
      <c r="I18314" s="142" t="s">
        <v>9</v>
      </c>
      <c r="J18314" s="142" t="n">
        <v>603.19</v>
      </c>
    </row>
    <row r="18315" customFormat="false" ht="12.75" hidden="false" customHeight="false" outlineLevel="0" collapsed="false">
      <c r="A18315" s="142" t="s">
        <v>36027</v>
      </c>
      <c r="B18315" s="663" t="str">
        <f aca="false">C18315&amp;D18315&amp;E18315&amp;F18315&amp;G18315&amp;H18315</f>
        <v>BACIA TURCA,EM POLIESTER REFORCADO,COM FIBRA DE VIDRO,PISO ANTI-DERRAPANTE,COM MEDIDAS EM TORNO DE 51X71CM,COM ENTRADA DE 40MM,E SAIDA DE 4",NA COR BRANCA.FORNECIMENTO</v>
      </c>
      <c r="C18315" s="142" t="s">
        <v>36024</v>
      </c>
      <c r="D18315" s="142" t="s">
        <v>36025</v>
      </c>
      <c r="E18315" s="142" t="s">
        <v>36026</v>
      </c>
      <c r="I18315" s="142" t="s">
        <v>9</v>
      </c>
      <c r="J18315" s="142" t="n">
        <v>603.19</v>
      </c>
    </row>
    <row r="18316" customFormat="false" ht="12.75" hidden="false" customHeight="false" outlineLevel="0" collapsed="false">
      <c r="A18316" s="142" t="s">
        <v>36028</v>
      </c>
      <c r="B18316" s="663" t="str">
        <f aca="false">C18316&amp;D18316&amp;E18316&amp;F18316&amp;G18316&amp;H18316</f>
        <v>BACIA TURCA SINFONADO REFORCADO EM POLIESTER,COM FIBRA DE VIDRO,PISO ANTIDERRAPANTE,COM MEDIDAS EM TORNO DE 51X71CM,COMMEDIDAS EM TORNO 40MM,E SAIDA DE 4",NA COR BRANCA.FORNECIMENTO</v>
      </c>
      <c r="C18316" s="142" t="s">
        <v>36029</v>
      </c>
      <c r="D18316" s="142" t="s">
        <v>36030</v>
      </c>
      <c r="E18316" s="142" t="s">
        <v>36031</v>
      </c>
      <c r="F18316" s="142" t="s">
        <v>4808</v>
      </c>
      <c r="I18316" s="142" t="s">
        <v>9</v>
      </c>
      <c r="J18316" s="142" t="n">
        <v>1118.2</v>
      </c>
    </row>
    <row r="18317" customFormat="false" ht="12.75" hidden="false" customHeight="false" outlineLevel="0" collapsed="false">
      <c r="A18317" s="142" t="s">
        <v>36032</v>
      </c>
      <c r="B18317" s="663" t="str">
        <f aca="false">C18317&amp;D18317&amp;E18317&amp;F18317&amp;G18317&amp;H18317</f>
        <v>BACIA TURCA SINFONADO REFORCADO EM POLIESTER,COM FIBRA DE VIDRO,PISO ANTIDERRAPANTE,COM MEDIDAS EM TORNO DE 51X71CM,COMMEDIDAS EM TORNO 40MM,E SAIDA DE 4",NA COR BRANCA.FORNECIMENTO</v>
      </c>
      <c r="C18317" s="142" t="s">
        <v>36029</v>
      </c>
      <c r="D18317" s="142" t="s">
        <v>36030</v>
      </c>
      <c r="E18317" s="142" t="s">
        <v>36031</v>
      </c>
      <c r="F18317" s="142" t="s">
        <v>4808</v>
      </c>
      <c r="I18317" s="142" t="s">
        <v>9</v>
      </c>
      <c r="J18317" s="142" t="n">
        <v>1118.2</v>
      </c>
    </row>
    <row r="18318" customFormat="false" ht="12.75" hidden="false" customHeight="false" outlineLevel="0" collapsed="false">
      <c r="A18318" s="142" t="s">
        <v>36033</v>
      </c>
      <c r="B18318" s="663" t="str">
        <f aca="false">C18318&amp;D18318&amp;E18318&amp;F18318&amp;G18318&amp;H18318</f>
        <v>SABONETEIRA EM PLASTICO ABS,PARA SABONETE LIQUIDO.FORNECIMENTO E COLOCACAO</v>
      </c>
      <c r="C18318" s="142" t="s">
        <v>36034</v>
      </c>
      <c r="D18318" s="142" t="s">
        <v>7223</v>
      </c>
      <c r="I18318" s="142" t="s">
        <v>9</v>
      </c>
      <c r="J18318" s="142" t="n">
        <v>42.8</v>
      </c>
    </row>
    <row r="18319" customFormat="false" ht="12.75" hidden="false" customHeight="false" outlineLevel="0" collapsed="false">
      <c r="A18319" s="142" t="s">
        <v>36035</v>
      </c>
      <c r="B18319" s="663" t="str">
        <f aca="false">C18319&amp;D18319&amp;E18319&amp;F18319&amp;G18319&amp;H18319</f>
        <v>SABONETEIRA EM PLASTICO ABS,PARA SABONETE LIQUIDO.FORNECIMENTO E COLOCACAO</v>
      </c>
      <c r="C18319" s="142" t="s">
        <v>36034</v>
      </c>
      <c r="D18319" s="142" t="s">
        <v>7223</v>
      </c>
      <c r="I18319" s="142" t="s">
        <v>9</v>
      </c>
      <c r="J18319" s="142" t="n">
        <v>41.2</v>
      </c>
    </row>
    <row r="18320" customFormat="false" ht="12.75" hidden="false" customHeight="false" outlineLevel="0" collapsed="false">
      <c r="A18320" s="142" t="s">
        <v>36036</v>
      </c>
      <c r="B18320" s="663" t="str">
        <f aca="false">C18320&amp;D18320&amp;E18320&amp;F18320&amp;G18320&amp;H18320</f>
        <v>PORTA-TOALHA DE PAPEL EM PLASTICO ABS.FORNECIMENTO E COLOCACAO</v>
      </c>
      <c r="C18320" s="142" t="s">
        <v>36037</v>
      </c>
      <c r="D18320" s="142" t="s">
        <v>568</v>
      </c>
      <c r="I18320" s="142" t="s">
        <v>9</v>
      </c>
      <c r="J18320" s="142" t="n">
        <v>39.71</v>
      </c>
    </row>
    <row r="18321" customFormat="false" ht="12.75" hidden="false" customHeight="false" outlineLevel="0" collapsed="false">
      <c r="A18321" s="142" t="s">
        <v>36038</v>
      </c>
      <c r="B18321" s="663" t="str">
        <f aca="false">C18321&amp;D18321&amp;E18321&amp;F18321&amp;G18321&amp;H18321</f>
        <v>PORTA-TOALHA DE PAPEL EM PLASTICO ABS.FORNECIMENTO E COLOCACAO</v>
      </c>
      <c r="C18321" s="142" t="s">
        <v>36037</v>
      </c>
      <c r="D18321" s="142" t="s">
        <v>568</v>
      </c>
      <c r="I18321" s="142" t="s">
        <v>9</v>
      </c>
      <c r="J18321" s="142" t="n">
        <v>38.11</v>
      </c>
    </row>
    <row r="18322" customFormat="false" ht="12.75" hidden="false" customHeight="false" outlineLevel="0" collapsed="false">
      <c r="A18322" s="142" t="s">
        <v>36039</v>
      </c>
      <c r="B18322" s="663" t="str">
        <f aca="false">C18322&amp;D18322&amp;E18322&amp;F18322&amp;G18322&amp;H18322</f>
        <v>PORTA PAPEL HIGIENICO EM PLASTICO ABS.FORNECIMENTRO E COLOCACAO</v>
      </c>
      <c r="C18322" s="142" t="s">
        <v>36040</v>
      </c>
      <c r="D18322" s="142" t="s">
        <v>7097</v>
      </c>
      <c r="I18322" s="142" t="s">
        <v>9</v>
      </c>
      <c r="J18322" s="142" t="n">
        <v>30.44</v>
      </c>
    </row>
    <row r="18323" customFormat="false" ht="12.75" hidden="false" customHeight="false" outlineLevel="0" collapsed="false">
      <c r="A18323" s="142" t="s">
        <v>36041</v>
      </c>
      <c r="B18323" s="663" t="str">
        <f aca="false">C18323&amp;D18323&amp;E18323&amp;F18323&amp;G18323&amp;H18323</f>
        <v>PORTA PAPEL HIGIENICO EM PLASTICO ABS.FORNECIMENTRO E COLOCACAO</v>
      </c>
      <c r="C18323" s="142" t="s">
        <v>36040</v>
      </c>
      <c r="D18323" s="142" t="s">
        <v>7097</v>
      </c>
      <c r="I18323" s="142" t="s">
        <v>9</v>
      </c>
      <c r="J18323" s="142" t="n">
        <v>28.84</v>
      </c>
    </row>
    <row r="18324" customFormat="false" ht="12.75" hidden="false" customHeight="false" outlineLevel="0" collapsed="false">
      <c r="A18324" s="142" t="s">
        <v>36042</v>
      </c>
      <c r="B18324" s="663" t="str">
        <f aca="false">C18324&amp;D18324&amp;E18324&amp;F18324&amp;G18324&amp;H18324</f>
        <v>ASSENTO SANITARIO DE PLASTICO,TIPO MEDIO LUXO.FORNECIMENTO E COLOCACAO</v>
      </c>
      <c r="C18324" s="142" t="s">
        <v>36043</v>
      </c>
      <c r="D18324" s="142" t="s">
        <v>17146</v>
      </c>
      <c r="I18324" s="142" t="s">
        <v>9</v>
      </c>
      <c r="J18324" s="142" t="n">
        <v>73.51</v>
      </c>
    </row>
    <row r="18325" customFormat="false" ht="12.75" hidden="false" customHeight="false" outlineLevel="0" collapsed="false">
      <c r="A18325" s="142" t="s">
        <v>36044</v>
      </c>
      <c r="B18325" s="663" t="str">
        <f aca="false">C18325&amp;D18325&amp;E18325&amp;F18325&amp;G18325&amp;H18325</f>
        <v>ASSENTO SANITARIO DE PLASTICO,TIPO MEDIO LUXO.FORNECIMENTO E COLOCACAO</v>
      </c>
      <c r="C18325" s="142" t="s">
        <v>36043</v>
      </c>
      <c r="D18325" s="142" t="s">
        <v>17146</v>
      </c>
      <c r="I18325" s="142" t="s">
        <v>9</v>
      </c>
      <c r="J18325" s="142" t="n">
        <v>73.45</v>
      </c>
    </row>
    <row r="18326" customFormat="false" ht="12.75" hidden="false" customHeight="false" outlineLevel="0" collapsed="false">
      <c r="A18326" s="142" t="s">
        <v>36045</v>
      </c>
      <c r="B18326" s="663" t="str">
        <f aca="false">C18326&amp;D18326&amp;E18326&amp;F18326&amp;G18326&amp;H18326</f>
        <v>ASSENTO SANITARIO PLASTICO,TIPO POPULAR.FORNECIMENTO E COLOCACAO</v>
      </c>
      <c r="C18326" s="142" t="s">
        <v>36046</v>
      </c>
      <c r="D18326" s="142" t="s">
        <v>7110</v>
      </c>
      <c r="I18326" s="142" t="s">
        <v>9</v>
      </c>
      <c r="J18326" s="142" t="n">
        <v>13.82</v>
      </c>
    </row>
    <row r="18327" customFormat="false" ht="12.75" hidden="false" customHeight="false" outlineLevel="0" collapsed="false">
      <c r="A18327" s="142" t="s">
        <v>36047</v>
      </c>
      <c r="B18327" s="663" t="str">
        <f aca="false">C18327&amp;D18327&amp;E18327&amp;F18327&amp;G18327&amp;H18327</f>
        <v>ASSENTO SANITARIO PLASTICO,TIPO POPULAR.FORNECIMENTO E COLOCACAO</v>
      </c>
      <c r="C18327" s="142" t="s">
        <v>36046</v>
      </c>
      <c r="D18327" s="142" t="s">
        <v>7110</v>
      </c>
      <c r="I18327" s="142" t="s">
        <v>9</v>
      </c>
      <c r="J18327" s="142" t="n">
        <v>13.76</v>
      </c>
    </row>
    <row r="18328" customFormat="false" ht="12.75" hidden="false" customHeight="false" outlineLevel="0" collapsed="false">
      <c r="A18328" s="142" t="s">
        <v>36048</v>
      </c>
      <c r="B18328" s="663" t="str">
        <f aca="false">C18328&amp;D18328&amp;E18328&amp;F18328&amp;G18328&amp;H18328</f>
        <v>ASSENTO SANITARIO DE PLASTICO,PARA VASO INFANTIL.FORNECIMENTO E COLOCACAO</v>
      </c>
      <c r="C18328" s="142" t="s">
        <v>36049</v>
      </c>
      <c r="D18328" s="142" t="s">
        <v>7636</v>
      </c>
      <c r="I18328" s="142" t="s">
        <v>9</v>
      </c>
      <c r="J18328" s="142" t="n">
        <v>43.43</v>
      </c>
    </row>
    <row r="18329" customFormat="false" ht="12.75" hidden="false" customHeight="false" outlineLevel="0" collapsed="false">
      <c r="A18329" s="142" t="s">
        <v>36050</v>
      </c>
      <c r="B18329" s="663" t="str">
        <f aca="false">C18329&amp;D18329&amp;E18329&amp;F18329&amp;G18329&amp;H18329</f>
        <v>ASSENTO SANITARIO DE PLASTICO,PARA VASO INFANTIL.FORNECIMENTO E COLOCACAO</v>
      </c>
      <c r="C18329" s="142" t="s">
        <v>36049</v>
      </c>
      <c r="D18329" s="142" t="s">
        <v>7636</v>
      </c>
      <c r="I18329" s="142" t="s">
        <v>9</v>
      </c>
      <c r="J18329" s="142" t="n">
        <v>43.37</v>
      </c>
    </row>
    <row r="18330" customFormat="false" ht="12.75" hidden="false" customHeight="false" outlineLevel="0" collapsed="false">
      <c r="A18330" s="142" t="s">
        <v>36051</v>
      </c>
      <c r="B18330" s="663" t="str">
        <f aca="false">C18330&amp;D18330&amp;E18330&amp;F18330&amp;G18330&amp;H18330</f>
        <v>ASSENTO ESPECIAL PARA VASO SANITARIO PARA PESSOAS COM NECESSIDADES ESPECIFICAS.FORNECIMENTO E COLOCACAO</v>
      </c>
      <c r="C18330" s="142" t="s">
        <v>36052</v>
      </c>
      <c r="D18330" s="142" t="s">
        <v>36053</v>
      </c>
      <c r="I18330" s="142" t="s">
        <v>9</v>
      </c>
      <c r="J18330" s="142" t="n">
        <v>118.52</v>
      </c>
    </row>
    <row r="18331" customFormat="false" ht="12.75" hidden="false" customHeight="false" outlineLevel="0" collapsed="false">
      <c r="A18331" s="142" t="s">
        <v>36054</v>
      </c>
      <c r="B18331" s="663" t="str">
        <f aca="false">C18331&amp;D18331&amp;E18331&amp;F18331&amp;G18331&amp;H18331</f>
        <v>ASSENTO ESPECIAL PARA VASO SANITARIO PARA PESSOAS COM NECESSIDADES ESPECIFICAS.FORNECIMENTO E COLOCACAO</v>
      </c>
      <c r="C18331" s="142" t="s">
        <v>36052</v>
      </c>
      <c r="D18331" s="142" t="s">
        <v>36053</v>
      </c>
      <c r="I18331" s="142" t="s">
        <v>9</v>
      </c>
      <c r="J18331" s="142" t="n">
        <v>118.16</v>
      </c>
    </row>
    <row r="18332" customFormat="false" ht="12.75" hidden="false" customHeight="false" outlineLevel="0" collapsed="false">
      <c r="A18332" s="142" t="s">
        <v>36055</v>
      </c>
      <c r="B18332" s="663" t="str">
        <f aca="false">C18332&amp;D18332&amp;E18332&amp;F18332&amp;G18332&amp;H18332</f>
        <v>ARMARIO DE BANHEIRO EM PLASTICO,LUXO,BRANCO,DE EMBUTIR,COM ESPELHO.FORNECIMENTO E COLOCACAO</v>
      </c>
      <c r="C18332" s="142" t="s">
        <v>36056</v>
      </c>
      <c r="D18332" s="142" t="s">
        <v>36057</v>
      </c>
      <c r="I18332" s="142" t="s">
        <v>9</v>
      </c>
      <c r="J18332" s="142" t="n">
        <v>58.82</v>
      </c>
    </row>
    <row r="18333" customFormat="false" ht="12.75" hidden="false" customHeight="false" outlineLevel="0" collapsed="false">
      <c r="A18333" s="142" t="s">
        <v>36058</v>
      </c>
      <c r="B18333" s="663" t="str">
        <f aca="false">C18333&amp;D18333&amp;E18333&amp;F18333&amp;G18333&amp;H18333</f>
        <v>ARMARIO DE BANHEIRO EM PLASTICO,LUXO,BRANCO,DE EMBUTIR,COM ESPELHO.FORNECIMENTO E COLOCACAO</v>
      </c>
      <c r="C18333" s="142" t="s">
        <v>36056</v>
      </c>
      <c r="D18333" s="142" t="s">
        <v>36057</v>
      </c>
      <c r="I18333" s="142" t="s">
        <v>9</v>
      </c>
      <c r="J18333" s="142" t="n">
        <v>57.28</v>
      </c>
    </row>
    <row r="18334" customFormat="false" ht="12.75" hidden="false" customHeight="false" outlineLevel="0" collapsed="false">
      <c r="A18334" s="142" t="s">
        <v>36059</v>
      </c>
      <c r="B18334" s="663" t="str">
        <f aca="false">C18334&amp;D18334&amp;E18334&amp;F18334&amp;G18334&amp;H18334</f>
        <v>LAVATORIO DE LOUCA BRANCA,TIPO POPULAR,SEM LADRAO,COM MEDIDAS EM TORNO DE 47X35CM,INCLUSIVE ACESSORIOS DE FIXACAO.FORNECIMENTO</v>
      </c>
      <c r="C18334" s="142" t="s">
        <v>36060</v>
      </c>
      <c r="D18334" s="142" t="s">
        <v>36061</v>
      </c>
      <c r="E18334" s="142" t="s">
        <v>17368</v>
      </c>
      <c r="I18334" s="142" t="s">
        <v>9</v>
      </c>
      <c r="J18334" s="142" t="n">
        <v>64.23</v>
      </c>
    </row>
    <row r="18335" customFormat="false" ht="12.75" hidden="false" customHeight="false" outlineLevel="0" collapsed="false">
      <c r="A18335" s="142" t="s">
        <v>36062</v>
      </c>
      <c r="B18335" s="663" t="str">
        <f aca="false">C18335&amp;D18335&amp;E18335&amp;F18335&amp;G18335&amp;H18335</f>
        <v>LAVATORIO DE LOUCA BRANCA,TIPO POPULAR,SEM LADRAO,COM MEDIDAS EM TORNO DE 47X35CM,INCLUSIVE ACESSORIOS DE FIXACAO.FORNECIMENTO</v>
      </c>
      <c r="C18335" s="142" t="s">
        <v>36060</v>
      </c>
      <c r="D18335" s="142" t="s">
        <v>36061</v>
      </c>
      <c r="E18335" s="142" t="s">
        <v>17368</v>
      </c>
      <c r="I18335" s="142" t="s">
        <v>9</v>
      </c>
      <c r="J18335" s="142" t="n">
        <v>64.23</v>
      </c>
    </row>
    <row r="18336" customFormat="false" ht="12.75" hidden="false" customHeight="false" outlineLevel="0" collapsed="false">
      <c r="A18336" s="142" t="s">
        <v>36063</v>
      </c>
      <c r="B18336" s="663" t="str">
        <f aca="false">C18336&amp;D18336&amp;E18336&amp;F18336&amp;G18336&amp;H18336</f>
        <v>LAVATORIO DE LOUCA BRANCA,TIPO MEDIO LUXO,COM LADRAO E MEDIDAS EM TORNO DE 47X35CM,INCLUSIVE ACESSORIOS DE FIXACAO.FORNECIMENTO</v>
      </c>
      <c r="C18336" s="142" t="s">
        <v>36064</v>
      </c>
      <c r="D18336" s="142" t="s">
        <v>36065</v>
      </c>
      <c r="E18336" s="142" t="s">
        <v>18907</v>
      </c>
      <c r="I18336" s="142" t="s">
        <v>9</v>
      </c>
      <c r="J18336" s="142" t="n">
        <v>84.04</v>
      </c>
    </row>
    <row r="18337" customFormat="false" ht="12.75" hidden="false" customHeight="false" outlineLevel="0" collapsed="false">
      <c r="A18337" s="142" t="s">
        <v>36066</v>
      </c>
      <c r="B18337" s="663" t="str">
        <f aca="false">C18337&amp;D18337&amp;E18337&amp;F18337&amp;G18337&amp;H18337</f>
        <v>LAVATORIO DE LOUCA BRANCA,TIPO MEDIO LUXO,COM LADRAO E MEDIDAS EM TORNO DE 47X35CM,INCLUSIVE ACESSORIOS DE FIXACAO.FORNECIMENTO</v>
      </c>
      <c r="C18337" s="142" t="s">
        <v>36064</v>
      </c>
      <c r="D18337" s="142" t="s">
        <v>36065</v>
      </c>
      <c r="E18337" s="142" t="s">
        <v>18907</v>
      </c>
      <c r="I18337" s="142" t="s">
        <v>9</v>
      </c>
      <c r="J18337" s="142" t="n">
        <v>84.04</v>
      </c>
    </row>
    <row r="18338" customFormat="false" ht="12.75" hidden="false" customHeight="false" outlineLevel="0" collapsed="false">
      <c r="A18338" s="142" t="s">
        <v>36067</v>
      </c>
      <c r="B18338" s="663" t="str">
        <f aca="false">C18338&amp;D18338&amp;E18338&amp;F18338&amp;G18338&amp;H18338</f>
        <v>LAVATORIO DE LOUCA BRANCA,TIPO MEDIO LUXO,COM LADRAO E MEDIDAS EM TORNO DE 55X45CM,INCLUSIVE ACESSORIOS DE FIXACAO.FORNECIMENTO</v>
      </c>
      <c r="C18338" s="142" t="s">
        <v>36064</v>
      </c>
      <c r="D18338" s="142" t="s">
        <v>36068</v>
      </c>
      <c r="E18338" s="142" t="s">
        <v>18907</v>
      </c>
      <c r="I18338" s="142" t="s">
        <v>9</v>
      </c>
      <c r="J18338" s="142" t="n">
        <v>117.72</v>
      </c>
    </row>
    <row r="18339" customFormat="false" ht="12.75" hidden="false" customHeight="false" outlineLevel="0" collapsed="false">
      <c r="A18339" s="142" t="s">
        <v>36069</v>
      </c>
      <c r="B18339" s="663" t="str">
        <f aca="false">C18339&amp;D18339&amp;E18339&amp;F18339&amp;G18339&amp;H18339</f>
        <v>LAVATORIO DE LOUCA BRANCA,TIPO MEDIO LUXO,COM LADRAO E MEDIDAS EM TORNO DE 55X45CM,INCLUSIVE ACESSORIOS DE FIXACAO.FORNECIMENTO</v>
      </c>
      <c r="C18339" s="142" t="s">
        <v>36064</v>
      </c>
      <c r="D18339" s="142" t="s">
        <v>36068</v>
      </c>
      <c r="E18339" s="142" t="s">
        <v>18907</v>
      </c>
      <c r="I18339" s="142" t="s">
        <v>9</v>
      </c>
      <c r="J18339" s="142" t="n">
        <v>117.72</v>
      </c>
    </row>
    <row r="18340" customFormat="false" ht="12.75" hidden="false" customHeight="false" outlineLevel="0" collapsed="false">
      <c r="A18340" s="142" t="s">
        <v>36070</v>
      </c>
      <c r="B18340" s="663" t="str">
        <f aca="false">C18340&amp;D18340&amp;E18340&amp;F18340&amp;G18340&amp;H18340</f>
        <v>LAVATORIO DE LOUCA BRANCA,TIPO POPULAR,SEM LADRAO,COM MEDIDAS EM TORNO DE 55X45CM,INCLUSIVE ACESSORIOS DE FIXACAO.FORNECIMENTO</v>
      </c>
      <c r="C18340" s="142" t="s">
        <v>36060</v>
      </c>
      <c r="D18340" s="142" t="s">
        <v>36071</v>
      </c>
      <c r="E18340" s="142" t="s">
        <v>17368</v>
      </c>
      <c r="I18340" s="142" t="s">
        <v>9</v>
      </c>
      <c r="J18340" s="142" t="n">
        <v>66.94</v>
      </c>
    </row>
    <row r="18341" customFormat="false" ht="12.75" hidden="false" customHeight="false" outlineLevel="0" collapsed="false">
      <c r="A18341" s="142" t="s">
        <v>36072</v>
      </c>
      <c r="B18341" s="663" t="str">
        <f aca="false">C18341&amp;D18341&amp;E18341&amp;F18341&amp;G18341&amp;H18341</f>
        <v>LAVATORIO DE LOUCA BRANCA,TIPO POPULAR,SEM LADRAO,COM MEDIDAS EM TORNO DE 55X45CM,INCLUSIVE ACESSORIOS DE FIXACAO.FORNECIMENTO</v>
      </c>
      <c r="C18341" s="142" t="s">
        <v>36060</v>
      </c>
      <c r="D18341" s="142" t="s">
        <v>36071</v>
      </c>
      <c r="E18341" s="142" t="s">
        <v>17368</v>
      </c>
      <c r="I18341" s="142" t="s">
        <v>9</v>
      </c>
      <c r="J18341" s="142" t="n">
        <v>66.94</v>
      </c>
    </row>
    <row r="18342" customFormat="false" ht="12.75" hidden="false" customHeight="false" outlineLevel="0" collapsed="false">
      <c r="A18342" s="142" t="s">
        <v>36073</v>
      </c>
      <c r="B18342" s="663" t="str">
        <f aca="false">C18342&amp;D18342&amp;E18342&amp;F18342&amp;G18342&amp;H18342</f>
        <v>VASO SANITARIO DE LOUCA BRANCA,CONVENCIONAL,TIPO POPULAR,COM MEDIDAS EM TORNO DE 37X47X38CM,INCLUSIVE ACESSORIOS DE FIXACAO.FORNECIMENTO</v>
      </c>
      <c r="C18342" s="142" t="s">
        <v>35983</v>
      </c>
      <c r="D18342" s="142" t="s">
        <v>36074</v>
      </c>
      <c r="E18342" s="142" t="s">
        <v>36075</v>
      </c>
      <c r="I18342" s="142" t="s">
        <v>9</v>
      </c>
      <c r="J18342" s="142" t="n">
        <v>110.84</v>
      </c>
    </row>
    <row r="18343" customFormat="false" ht="12.75" hidden="false" customHeight="false" outlineLevel="0" collapsed="false">
      <c r="A18343" s="142" t="s">
        <v>36076</v>
      </c>
      <c r="B18343" s="663" t="str">
        <f aca="false">C18343&amp;D18343&amp;E18343&amp;F18343&amp;G18343&amp;H18343</f>
        <v>VASO SANITARIO DE LOUCA BRANCA,CONVENCIONAL,TIPO POPULAR,COM MEDIDAS EM TORNO DE 37X47X38CM,INCLUSIVE ACESSORIOS DE FIXACAO.FORNECIMENTO</v>
      </c>
      <c r="C18343" s="142" t="s">
        <v>35983</v>
      </c>
      <c r="D18343" s="142" t="s">
        <v>36074</v>
      </c>
      <c r="E18343" s="142" t="s">
        <v>36075</v>
      </c>
      <c r="I18343" s="142" t="s">
        <v>9</v>
      </c>
      <c r="J18343" s="142" t="n">
        <v>110.84</v>
      </c>
    </row>
    <row r="18344" customFormat="false" ht="12.75" hidden="false" customHeight="false" outlineLevel="0" collapsed="false">
      <c r="A18344" s="142" t="s">
        <v>36077</v>
      </c>
      <c r="B18344" s="663" t="str">
        <f aca="false">C18344&amp;D18344&amp;E18344&amp;F18344&amp;G18344&amp;H18344</f>
        <v>VASO SANITARIO DE LOUCA BRANCA,INFANTIL,INCLUSIVE ACESSORIOS DE FIXACAO.FORNECIMENTO</v>
      </c>
      <c r="C18344" s="142" t="s">
        <v>36078</v>
      </c>
      <c r="D18344" s="142" t="s">
        <v>36079</v>
      </c>
      <c r="I18344" s="142" t="s">
        <v>9</v>
      </c>
      <c r="J18344" s="142" t="n">
        <v>243.16</v>
      </c>
    </row>
    <row r="18345" customFormat="false" ht="12.75" hidden="false" customHeight="false" outlineLevel="0" collapsed="false">
      <c r="A18345" s="142" t="s">
        <v>36080</v>
      </c>
      <c r="B18345" s="663" t="str">
        <f aca="false">C18345&amp;D18345&amp;E18345&amp;F18345&amp;G18345&amp;H18345</f>
        <v>VASO SANITARIO DE LOUCA BRANCA,INFANTIL,INCLUSIVE ACESSORIOS DE FIXACAO.FORNECIMENTO</v>
      </c>
      <c r="C18345" s="142" t="s">
        <v>36078</v>
      </c>
      <c r="D18345" s="142" t="s">
        <v>36079</v>
      </c>
      <c r="I18345" s="142" t="s">
        <v>9</v>
      </c>
      <c r="J18345" s="142" t="n">
        <v>243.16</v>
      </c>
    </row>
    <row r="18346" customFormat="false" ht="12.75" hidden="false" customHeight="false" outlineLevel="0" collapsed="false">
      <c r="A18346" s="142" t="s">
        <v>36081</v>
      </c>
      <c r="B18346" s="663" t="str">
        <f aca="false">C18346&amp;D18346&amp;E18346&amp;F18346&amp;G18346&amp;H18346</f>
        <v>LAVATORIO DE SOBREPOR DE LOUCA BRANCA,TIPO MEDIO LUXO,SEM LADRAO,COM MEDIDAS EM TORNO DE 53X43CM.FORNECIMENTO</v>
      </c>
      <c r="C18346" s="142" t="s">
        <v>36082</v>
      </c>
      <c r="D18346" s="142" t="s">
        <v>36083</v>
      </c>
      <c r="I18346" s="142" t="s">
        <v>9</v>
      </c>
      <c r="J18346" s="142" t="n">
        <v>191.51</v>
      </c>
    </row>
    <row r="18347" customFormat="false" ht="12.75" hidden="false" customHeight="false" outlineLevel="0" collapsed="false">
      <c r="A18347" s="142" t="s">
        <v>36084</v>
      </c>
      <c r="B18347" s="663" t="str">
        <f aca="false">C18347&amp;D18347&amp;E18347&amp;F18347&amp;G18347&amp;H18347</f>
        <v>LAVATORIO DE SOBREPOR DE LOUCA BRANCA,TIPO MEDIO LUXO,SEM LADRAO,COM MEDIDAS EM TORNO DE 53X43CM.FORNECIMENTO</v>
      </c>
      <c r="C18347" s="142" t="s">
        <v>36082</v>
      </c>
      <c r="D18347" s="142" t="s">
        <v>36083</v>
      </c>
      <c r="I18347" s="142" t="s">
        <v>9</v>
      </c>
      <c r="J18347" s="142" t="n">
        <v>191.51</v>
      </c>
    </row>
    <row r="18348" customFormat="false" ht="12.75" hidden="false" customHeight="false" outlineLevel="0" collapsed="false">
      <c r="A18348" s="142" t="s">
        <v>36085</v>
      </c>
      <c r="B18348" s="663" t="str">
        <f aca="false">C18348&amp;D18348&amp;E18348&amp;F18348&amp;G18348&amp;H18348</f>
        <v>LAVATORIO DE SOBREPOR DE LOUCA BRANCA,TIPO MEDIO LUXO,COM LADRAO,COM MEDIDAS EM TORNO DE 53X43CM.FORNECIMENTO</v>
      </c>
      <c r="C18348" s="142" t="s">
        <v>36086</v>
      </c>
      <c r="D18348" s="142" t="s">
        <v>36083</v>
      </c>
      <c r="I18348" s="142" t="s">
        <v>9</v>
      </c>
      <c r="J18348" s="142" t="n">
        <v>154.88</v>
      </c>
    </row>
    <row r="18349" customFormat="false" ht="12.75" hidden="false" customHeight="false" outlineLevel="0" collapsed="false">
      <c r="A18349" s="142" t="s">
        <v>36087</v>
      </c>
      <c r="B18349" s="663" t="str">
        <f aca="false">C18349&amp;D18349&amp;E18349&amp;F18349&amp;G18349&amp;H18349</f>
        <v>LAVATORIO DE SOBREPOR DE LOUCA BRANCA,TIPO MEDIO LUXO,COM LADRAO,COM MEDIDAS EM TORNO DE 53X43CM.FORNECIMENTO</v>
      </c>
      <c r="C18349" s="142" t="s">
        <v>36086</v>
      </c>
      <c r="D18349" s="142" t="s">
        <v>36083</v>
      </c>
      <c r="I18349" s="142" t="s">
        <v>9</v>
      </c>
      <c r="J18349" s="142" t="n">
        <v>154.88</v>
      </c>
    </row>
    <row r="18350" customFormat="false" ht="12.75" hidden="false" customHeight="false" outlineLevel="0" collapsed="false">
      <c r="A18350" s="142" t="s">
        <v>36088</v>
      </c>
      <c r="B18350" s="663" t="str">
        <f aca="false">C18350&amp;D18350&amp;E18350&amp;F18350&amp;G18350&amp;H18350</f>
        <v>LAVATORIO DE LOUCA BRANCA,DE EMBUTIR(CUBA),TIPO MEDIO LUXO,SEM LADRAO,COM MEDIDAS EM TORNO DE 52X39CM.FORNECIMENTO</v>
      </c>
      <c r="C18350" s="142" t="s">
        <v>36089</v>
      </c>
      <c r="D18350" s="142" t="s">
        <v>36090</v>
      </c>
      <c r="I18350" s="142" t="s">
        <v>9</v>
      </c>
      <c r="J18350" s="142" t="n">
        <v>49.72</v>
      </c>
    </row>
    <row r="18351" customFormat="false" ht="12.75" hidden="false" customHeight="false" outlineLevel="0" collapsed="false">
      <c r="A18351" s="142" t="s">
        <v>36091</v>
      </c>
      <c r="B18351" s="663" t="str">
        <f aca="false">C18351&amp;D18351&amp;E18351&amp;F18351&amp;G18351&amp;H18351</f>
        <v>LAVATORIO DE LOUCA BRANCA,DE EMBUTIR(CUBA),TIPO MEDIO LUXO,SEM LADRAO,COM MEDIDAS EM TORNO DE 52X39CM.FORNECIMENTO</v>
      </c>
      <c r="C18351" s="142" t="s">
        <v>36089</v>
      </c>
      <c r="D18351" s="142" t="s">
        <v>36090</v>
      </c>
      <c r="I18351" s="142" t="s">
        <v>9</v>
      </c>
      <c r="J18351" s="142" t="n">
        <v>49.72</v>
      </c>
    </row>
    <row r="18352" customFormat="false" ht="12.75" hidden="false" customHeight="false" outlineLevel="0" collapsed="false">
      <c r="A18352" s="142" t="s">
        <v>36092</v>
      </c>
      <c r="B18352" s="663" t="str">
        <f aca="false">C18352&amp;D18352&amp;E18352&amp;F18352&amp;G18352&amp;H18352</f>
        <v>LAVATORIO DE LOUCA BRANCA,DE EMBUTIR(CUBA),TIPO MEDIO LUXO,COM LADRAO,COM MEDIDAS EM TORNO DE 52X39CM.FORNECIMENTO</v>
      </c>
      <c r="C18352" s="142" t="s">
        <v>36093</v>
      </c>
      <c r="D18352" s="142" t="s">
        <v>36094</v>
      </c>
      <c r="I18352" s="142" t="s">
        <v>9</v>
      </c>
      <c r="J18352" s="142" t="n">
        <v>75.09</v>
      </c>
    </row>
    <row r="18353" customFormat="false" ht="12.75" hidden="false" customHeight="false" outlineLevel="0" collapsed="false">
      <c r="A18353" s="142" t="s">
        <v>36095</v>
      </c>
      <c r="B18353" s="663" t="str">
        <f aca="false">C18353&amp;D18353&amp;E18353&amp;F18353&amp;G18353&amp;H18353</f>
        <v>LAVATORIO DE LOUCA BRANCA,DE EMBUTIR(CUBA),TIPO MEDIO LUXO,COM LADRAO,COM MEDIDAS EM TORNO DE 52X39CM.FORNECIMENTO</v>
      </c>
      <c r="C18353" s="142" t="s">
        <v>36093</v>
      </c>
      <c r="D18353" s="142" t="s">
        <v>36094</v>
      </c>
      <c r="I18353" s="142" t="s">
        <v>9</v>
      </c>
      <c r="J18353" s="142" t="n">
        <v>75.09</v>
      </c>
    </row>
    <row r="18354" customFormat="false" ht="12.75" hidden="false" customHeight="false" outlineLevel="0" collapsed="false">
      <c r="A18354" s="142" t="s">
        <v>36096</v>
      </c>
      <c r="B18354" s="663" t="str">
        <f aca="false">C18354&amp;D18354&amp;E18354&amp;F18354&amp;G18354&amp;H18354</f>
        <v>TANQUE DE LOUCA BRANCA,COM COLUNA E MEDIDAS EM TORNO DE 56X48CM,INCLUSIVE ACESSORIOS DE FIXACAO.FORNECIMENTO</v>
      </c>
      <c r="C18354" s="142" t="s">
        <v>35951</v>
      </c>
      <c r="D18354" s="142" t="s">
        <v>36097</v>
      </c>
      <c r="I18354" s="142" t="s">
        <v>9</v>
      </c>
      <c r="J18354" s="142" t="n">
        <v>261.83</v>
      </c>
    </row>
    <row r="18355" customFormat="false" ht="12.75" hidden="false" customHeight="false" outlineLevel="0" collapsed="false">
      <c r="A18355" s="142" t="s">
        <v>36098</v>
      </c>
      <c r="B18355" s="663" t="str">
        <f aca="false">C18355&amp;D18355&amp;E18355&amp;F18355&amp;G18355&amp;H18355</f>
        <v>TANQUE DE LOUCA BRANCA,COM COLUNA E MEDIDAS EM TORNO DE 56X48CM,INCLUSIVE ACESSORIOS DE FIXACAO.FORNECIMENTO</v>
      </c>
      <c r="C18355" s="142" t="s">
        <v>35951</v>
      </c>
      <c r="D18355" s="142" t="s">
        <v>36097</v>
      </c>
      <c r="I18355" s="142" t="s">
        <v>9</v>
      </c>
      <c r="J18355" s="142" t="n">
        <v>261.83</v>
      </c>
    </row>
    <row r="18356" customFormat="false" ht="12.75" hidden="false" customHeight="false" outlineLevel="0" collapsed="false">
      <c r="A18356" s="142" t="s">
        <v>36099</v>
      </c>
      <c r="B18356" s="663" t="str">
        <f aca="false">C18356&amp;D18356&amp;E18356&amp;F18356&amp;G18356&amp;H18356</f>
        <v>TANQUE DE LOUCA BRANCA,COM COLUNA E MEDIDAS EM TORNO DE 60X56CM,INCLUSIVE ACESSORIOS DE FIXACACAO.FORNECIMENTO</v>
      </c>
      <c r="C18356" s="142" t="s">
        <v>35957</v>
      </c>
      <c r="D18356" s="142" t="s">
        <v>36100</v>
      </c>
      <c r="I18356" s="142" t="s">
        <v>9</v>
      </c>
      <c r="J18356" s="142" t="n">
        <v>339.04</v>
      </c>
    </row>
    <row r="18357" customFormat="false" ht="12.75" hidden="false" customHeight="false" outlineLevel="0" collapsed="false">
      <c r="A18357" s="142" t="s">
        <v>36101</v>
      </c>
      <c r="B18357" s="663" t="str">
        <f aca="false">C18357&amp;D18357&amp;E18357&amp;F18357&amp;G18357&amp;H18357</f>
        <v>TANQUE DE LOUCA BRANCA,COM COLUNA E MEDIDAS EM TORNO DE 60X56CM,INCLUSIVE ACESSORIOS DE FIXACACAO.FORNECIMENTO</v>
      </c>
      <c r="C18357" s="142" t="s">
        <v>35957</v>
      </c>
      <c r="D18357" s="142" t="s">
        <v>36100</v>
      </c>
      <c r="I18357" s="142" t="s">
        <v>9</v>
      </c>
      <c r="J18357" s="142" t="n">
        <v>339.04</v>
      </c>
    </row>
    <row r="18358" customFormat="false" ht="12.75" hidden="false" customHeight="false" outlineLevel="0" collapsed="false">
      <c r="A18358" s="142" t="s">
        <v>36102</v>
      </c>
      <c r="B18358" s="663" t="str">
        <f aca="false">C18358&amp;D18358&amp;E18358&amp;F18358&amp;G18358&amp;H18358</f>
        <v>MICTORIO DE LOUCA BRANCA,COM SIFAO INTEGRADO E MEDIDAS EM TORNO DE 33X28X53CM,INCLUSIVE ACESSORIOS DE FIXACAO.FORNECIMENTO</v>
      </c>
      <c r="C18358" s="142" t="s">
        <v>36103</v>
      </c>
      <c r="D18358" s="142" t="s">
        <v>36104</v>
      </c>
      <c r="E18358" s="142" t="s">
        <v>4808</v>
      </c>
      <c r="I18358" s="142" t="s">
        <v>9</v>
      </c>
      <c r="J18358" s="142" t="n">
        <v>181.18</v>
      </c>
    </row>
    <row r="18359" customFormat="false" ht="12.75" hidden="false" customHeight="false" outlineLevel="0" collapsed="false">
      <c r="A18359" s="142" t="s">
        <v>36105</v>
      </c>
      <c r="B18359" s="663" t="str">
        <f aca="false">C18359&amp;D18359&amp;E18359&amp;F18359&amp;G18359&amp;H18359</f>
        <v>MICTORIO DE LOUCA BRANCA,COM SIFAO INTEGRADO E MEDIDAS EM TORNO DE 33X28X53CM,INCLUSIVE ACESSORIOS DE FIXACAO.FORNECIMENTO</v>
      </c>
      <c r="C18359" s="142" t="s">
        <v>36103</v>
      </c>
      <c r="D18359" s="142" t="s">
        <v>36104</v>
      </c>
      <c r="E18359" s="142" t="s">
        <v>4808</v>
      </c>
      <c r="I18359" s="142" t="s">
        <v>9</v>
      </c>
      <c r="J18359" s="142" t="n">
        <v>181.18</v>
      </c>
    </row>
    <row r="18360" customFormat="false" ht="12.75" hidden="false" customHeight="false" outlineLevel="0" collapsed="false">
      <c r="A18360" s="142" t="s">
        <v>36106</v>
      </c>
      <c r="B18360" s="663" t="str">
        <f aca="false">C18360&amp;D18360&amp;E18360&amp;F18360&amp;G18360&amp;H18360</f>
        <v>SABONETEIRA,DE SOBREPOR,EM METAL CROMADO.FORNECIMENTO E COLOCACAO</v>
      </c>
      <c r="C18360" s="142" t="s">
        <v>36107</v>
      </c>
      <c r="D18360" s="142" t="s">
        <v>7730</v>
      </c>
      <c r="I18360" s="142" t="s">
        <v>9</v>
      </c>
      <c r="J18360" s="142" t="n">
        <v>26.66</v>
      </c>
    </row>
    <row r="18361" customFormat="false" ht="12.75" hidden="false" customHeight="false" outlineLevel="0" collapsed="false">
      <c r="A18361" s="142" t="s">
        <v>36108</v>
      </c>
      <c r="B18361" s="663" t="str">
        <f aca="false">C18361&amp;D18361&amp;E18361&amp;F18361&amp;G18361&amp;H18361</f>
        <v>SABONETEIRA,DE SOBREPOR,EM METAL CROMADO.FORNECIMENTO E COLOCACAO</v>
      </c>
      <c r="C18361" s="142" t="s">
        <v>36107</v>
      </c>
      <c r="D18361" s="142" t="s">
        <v>7730</v>
      </c>
      <c r="I18361" s="142" t="s">
        <v>9</v>
      </c>
      <c r="J18361" s="142" t="n">
        <v>25.06</v>
      </c>
    </row>
    <row r="18362" customFormat="false" ht="12.75" hidden="false" customHeight="false" outlineLevel="0" collapsed="false">
      <c r="A18362" s="142" t="s">
        <v>36109</v>
      </c>
      <c r="B18362" s="663" t="str">
        <f aca="false">C18362&amp;D18362&amp;E18362&amp;F18362&amp;G18362&amp;H18362</f>
        <v>SABONETEIRA DE PAREDE COM BASE METALICA E CUPULA DE VIDRO GIRATORIA,PARA SABONETE LIQUIDO.FORNECIMENTO E COLOCACAO</v>
      </c>
      <c r="C18362" s="142" t="s">
        <v>36110</v>
      </c>
      <c r="D18362" s="142" t="s">
        <v>36111</v>
      </c>
      <c r="I18362" s="142" t="s">
        <v>9</v>
      </c>
      <c r="J18362" s="142" t="n">
        <v>48.04</v>
      </c>
    </row>
    <row r="18363" customFormat="false" ht="12.75" hidden="false" customHeight="false" outlineLevel="0" collapsed="false">
      <c r="A18363" s="142" t="s">
        <v>36112</v>
      </c>
      <c r="B18363" s="663" t="str">
        <f aca="false">C18363&amp;D18363&amp;E18363&amp;F18363&amp;G18363&amp;H18363</f>
        <v>SABONETEIRA DE PAREDE COM BASE METALICA E CUPULA DE VIDRO GIRATORIA,PARA SABONETE LIQUIDO.FORNECIMENTO E COLOCACAO</v>
      </c>
      <c r="C18363" s="142" t="s">
        <v>36110</v>
      </c>
      <c r="D18363" s="142" t="s">
        <v>36111</v>
      </c>
      <c r="I18363" s="142" t="s">
        <v>9</v>
      </c>
      <c r="J18363" s="142" t="n">
        <v>46.44</v>
      </c>
    </row>
    <row r="18364" customFormat="false" ht="12.75" hidden="false" customHeight="false" outlineLevel="0" collapsed="false">
      <c r="A18364" s="142" t="s">
        <v>36113</v>
      </c>
      <c r="B18364" s="663" t="str">
        <f aca="false">C18364&amp;D18364&amp;E18364&amp;F18364&amp;G18364&amp;H18364</f>
        <v>PAPELEIRA,SEM PROTETOR,DE SOBREPOR,EM METAL CROMADO.FORNECIMENTO E COLOCACAO</v>
      </c>
      <c r="C18364" s="142" t="s">
        <v>36114</v>
      </c>
      <c r="D18364" s="142" t="s">
        <v>6858</v>
      </c>
      <c r="I18364" s="142" t="s">
        <v>9</v>
      </c>
      <c r="J18364" s="142" t="n">
        <v>33.01</v>
      </c>
    </row>
    <row r="18365" customFormat="false" ht="12.75" hidden="false" customHeight="false" outlineLevel="0" collapsed="false">
      <c r="A18365" s="142" t="s">
        <v>36115</v>
      </c>
      <c r="B18365" s="663" t="str">
        <f aca="false">C18365&amp;D18365&amp;E18365&amp;F18365&amp;G18365&amp;H18365</f>
        <v>PAPELEIRA,SEM PROTETOR,DE SOBREPOR,EM METAL CROMADO.FORNECIMENTO E COLOCACAO</v>
      </c>
      <c r="C18365" s="142" t="s">
        <v>36114</v>
      </c>
      <c r="D18365" s="142" t="s">
        <v>6858</v>
      </c>
      <c r="I18365" s="142" t="s">
        <v>9</v>
      </c>
      <c r="J18365" s="142" t="n">
        <v>31.41</v>
      </c>
    </row>
    <row r="18366" customFormat="false" ht="12.75" hidden="false" customHeight="false" outlineLevel="0" collapsed="false">
      <c r="A18366" s="142" t="s">
        <v>36116</v>
      </c>
      <c r="B18366" s="663" t="str">
        <f aca="false">C18366&amp;D18366&amp;E18366&amp;F18366&amp;G18366&amp;H18366</f>
        <v>CABIDE DUPLO,DE SOBREPOR,EM METAL CROMADO.FORNECIMENTO E COLOCACAO</v>
      </c>
      <c r="C18366" s="142" t="s">
        <v>36117</v>
      </c>
      <c r="D18366" s="142" t="s">
        <v>7722</v>
      </c>
      <c r="I18366" s="142" t="s">
        <v>9</v>
      </c>
      <c r="J18366" s="142" t="n">
        <v>30.44</v>
      </c>
    </row>
    <row r="18367" customFormat="false" ht="12.75" hidden="false" customHeight="false" outlineLevel="0" collapsed="false">
      <c r="A18367" s="142" t="s">
        <v>36118</v>
      </c>
      <c r="B18367" s="663" t="str">
        <f aca="false">C18367&amp;D18367&amp;E18367&amp;F18367&amp;G18367&amp;H18367</f>
        <v>CABIDE DUPLO,DE SOBREPOR,EM METAL CROMADO.FORNECIMENTO E COLOCACAO</v>
      </c>
      <c r="C18367" s="142" t="s">
        <v>36117</v>
      </c>
      <c r="D18367" s="142" t="s">
        <v>7722</v>
      </c>
      <c r="I18367" s="142" t="s">
        <v>9</v>
      </c>
      <c r="J18367" s="142" t="n">
        <v>28.84</v>
      </c>
    </row>
    <row r="18368" customFormat="false" ht="12.75" hidden="false" customHeight="false" outlineLevel="0" collapsed="false">
      <c r="A18368" s="142" t="s">
        <v>36119</v>
      </c>
      <c r="B18368" s="663" t="str">
        <f aca="false">C18368&amp;D18368&amp;E18368&amp;F18368&amp;G18368&amp;H18368</f>
        <v>CABIDE SIMPLES,DE SOBREPOR,EM METAL CROMADO.FORNECIMENTO E COLOCACAO</v>
      </c>
      <c r="C18368" s="142" t="s">
        <v>36120</v>
      </c>
      <c r="D18368" s="142" t="s">
        <v>12802</v>
      </c>
      <c r="I18368" s="142" t="s">
        <v>9</v>
      </c>
      <c r="J18368" s="142" t="n">
        <v>20.24</v>
      </c>
    </row>
    <row r="18369" customFormat="false" ht="12.75" hidden="false" customHeight="false" outlineLevel="0" collapsed="false">
      <c r="A18369" s="142" t="s">
        <v>36121</v>
      </c>
      <c r="B18369" s="663" t="str">
        <f aca="false">C18369&amp;D18369&amp;E18369&amp;F18369&amp;G18369&amp;H18369</f>
        <v>CABIDE SIMPLES,DE SOBREPOR,EM METAL CROMADO.FORNECIMENTO E COLOCACAO</v>
      </c>
      <c r="C18369" s="142" t="s">
        <v>36120</v>
      </c>
      <c r="D18369" s="142" t="s">
        <v>12802</v>
      </c>
      <c r="I18369" s="142" t="s">
        <v>9</v>
      </c>
      <c r="J18369" s="142" t="n">
        <v>18.64</v>
      </c>
    </row>
    <row r="18370" customFormat="false" ht="12.75" hidden="false" customHeight="false" outlineLevel="0" collapsed="false">
      <c r="A18370" s="142" t="s">
        <v>36122</v>
      </c>
      <c r="B18370" s="663" t="str">
        <f aca="false">C18370&amp;D18370&amp;E18370&amp;F18370&amp;G18370&amp;H18370</f>
        <v>PORTA TOALHA RETO,EM METAL CROMADO(50CM).FORNECIMENTO E COLOCACAO</v>
      </c>
      <c r="C18370" s="142" t="s">
        <v>36123</v>
      </c>
      <c r="D18370" s="142" t="s">
        <v>7730</v>
      </c>
      <c r="I18370" s="142" t="s">
        <v>9</v>
      </c>
      <c r="J18370" s="142" t="n">
        <v>64.16</v>
      </c>
    </row>
    <row r="18371" customFormat="false" ht="12.75" hidden="false" customHeight="false" outlineLevel="0" collapsed="false">
      <c r="A18371" s="142" t="s">
        <v>36124</v>
      </c>
      <c r="B18371" s="663" t="str">
        <f aca="false">C18371&amp;D18371&amp;E18371&amp;F18371&amp;G18371&amp;H18371</f>
        <v>PORTA TOALHA RETO,EM METAL CROMADO(50CM).FORNECIMENTO E COLOCACAO</v>
      </c>
      <c r="C18371" s="142" t="s">
        <v>36123</v>
      </c>
      <c r="D18371" s="142" t="s">
        <v>7730</v>
      </c>
      <c r="I18371" s="142" t="s">
        <v>9</v>
      </c>
      <c r="J18371" s="142" t="n">
        <v>60.96</v>
      </c>
    </row>
    <row r="18372" customFormat="false" ht="12.75" hidden="false" customHeight="false" outlineLevel="0" collapsed="false">
      <c r="A18372" s="142" t="s">
        <v>36125</v>
      </c>
      <c r="B18372" s="663" t="str">
        <f aca="false">C18372&amp;D18372&amp;E18372&amp;F18372&amp;G18372&amp;H18372</f>
        <v>CHUVEIRO ESTAMPADO,ARTICULADO,COM BRACO DE 1/2".FORNECIMENTO</v>
      </c>
      <c r="C18372" s="142" t="s">
        <v>36126</v>
      </c>
      <c r="I18372" s="142" t="s">
        <v>9</v>
      </c>
      <c r="J18372" s="142" t="n">
        <v>41.17</v>
      </c>
    </row>
    <row r="18373" customFormat="false" ht="12.75" hidden="false" customHeight="false" outlineLevel="0" collapsed="false">
      <c r="A18373" s="142" t="s">
        <v>36127</v>
      </c>
      <c r="B18373" s="663" t="str">
        <f aca="false">C18373&amp;D18373&amp;E18373&amp;F18373&amp;G18373&amp;H18373</f>
        <v>CHUVEIRO ESTAMPADO,ARTICULADO,COM BRACO DE 1/2".FORNECIMENTO</v>
      </c>
      <c r="C18373" s="142" t="s">
        <v>36126</v>
      </c>
      <c r="I18373" s="142" t="s">
        <v>9</v>
      </c>
      <c r="J18373" s="142" t="n">
        <v>41.17</v>
      </c>
    </row>
    <row r="18374" customFormat="false" ht="12.75" hidden="false" customHeight="false" outlineLevel="0" collapsed="false">
      <c r="A18374" s="142" t="s">
        <v>36128</v>
      </c>
      <c r="B18374" s="663" t="str">
        <f aca="false">C18374&amp;D18374&amp;E18374&amp;F18374&amp;G18374&amp;H18374</f>
        <v>CHUVEIRO ESTAMPADO,ARTICULADO,TIPO LUXO,COM BRACO DE 1/2".FORNECIMENTO</v>
      </c>
      <c r="C18374" s="142" t="s">
        <v>36129</v>
      </c>
      <c r="D18374" s="142" t="s">
        <v>27015</v>
      </c>
      <c r="I18374" s="142" t="s">
        <v>9</v>
      </c>
      <c r="J18374" s="142" t="n">
        <v>92.26</v>
      </c>
    </row>
    <row r="18375" customFormat="false" ht="12.75" hidden="false" customHeight="false" outlineLevel="0" collapsed="false">
      <c r="A18375" s="142" t="s">
        <v>36130</v>
      </c>
      <c r="B18375" s="663" t="str">
        <f aca="false">C18375&amp;D18375&amp;E18375&amp;F18375&amp;G18375&amp;H18375</f>
        <v>CHUVEIRO ESTAMPADO,ARTICULADO,TIPO LUXO,COM BRACO DE 1/2".FORNECIMENTO</v>
      </c>
      <c r="C18375" s="142" t="s">
        <v>36129</v>
      </c>
      <c r="D18375" s="142" t="s">
        <v>27015</v>
      </c>
      <c r="I18375" s="142" t="s">
        <v>9</v>
      </c>
      <c r="J18375" s="142" t="n">
        <v>92.26</v>
      </c>
    </row>
    <row r="18376" customFormat="false" ht="12.75" hidden="false" customHeight="false" outlineLevel="0" collapsed="false">
      <c r="A18376" s="142" t="s">
        <v>36131</v>
      </c>
      <c r="B18376" s="663" t="str">
        <f aca="false">C18376&amp;D18376&amp;E18376&amp;F18376&amp;G18376&amp;H18376</f>
        <v>BRACO EM ALUMINIO DE 1/2",PARA CHUVEIRO ELETRICO.FORNECIMENTO</v>
      </c>
      <c r="C18376" s="142" t="s">
        <v>36132</v>
      </c>
      <c r="D18376" s="142" t="s">
        <v>4077</v>
      </c>
      <c r="I18376" s="142" t="s">
        <v>9</v>
      </c>
      <c r="J18376" s="142" t="n">
        <v>5.44</v>
      </c>
    </row>
    <row r="18377" customFormat="false" ht="12.75" hidden="false" customHeight="false" outlineLevel="0" collapsed="false">
      <c r="A18377" s="142" t="s">
        <v>36133</v>
      </c>
      <c r="B18377" s="663" t="str">
        <f aca="false">C18377&amp;D18377&amp;E18377&amp;F18377&amp;G18377&amp;H18377</f>
        <v>BRACO EM ALUMINIO DE 1/2",PARA CHUVEIRO ELETRICO.FORNECIMENTO</v>
      </c>
      <c r="C18377" s="142" t="s">
        <v>36132</v>
      </c>
      <c r="D18377" s="142" t="s">
        <v>4077</v>
      </c>
      <c r="I18377" s="142" t="s">
        <v>9</v>
      </c>
      <c r="J18377" s="142" t="n">
        <v>5.44</v>
      </c>
    </row>
    <row r="18378" customFormat="false" ht="12.75" hidden="false" customHeight="false" outlineLevel="0" collapsed="false">
      <c r="A18378" s="142" t="s">
        <v>36134</v>
      </c>
      <c r="B18378" s="663" t="str">
        <f aca="false">C18378&amp;D18378&amp;E18378&amp;F18378&amp;G18378&amp;H18378</f>
        <v>CHUVEIRO PLASTICO,BRANCO,INCLUSIVE BRACO.FORNECIMENTO</v>
      </c>
      <c r="C18378" s="142" t="s">
        <v>36135</v>
      </c>
      <c r="I18378" s="142" t="s">
        <v>9</v>
      </c>
      <c r="J18378" s="142" t="n">
        <v>6.08</v>
      </c>
    </row>
    <row r="18379" customFormat="false" ht="12.75" hidden="false" customHeight="false" outlineLevel="0" collapsed="false">
      <c r="A18379" s="142" t="s">
        <v>36136</v>
      </c>
      <c r="B18379" s="663" t="str">
        <f aca="false">C18379&amp;D18379&amp;E18379&amp;F18379&amp;G18379&amp;H18379</f>
        <v>CHUVEIRO PLASTICO,BRANCO,INCLUSIVE BRACO.FORNECIMENTO</v>
      </c>
      <c r="C18379" s="142" t="s">
        <v>36135</v>
      </c>
      <c r="I18379" s="142" t="s">
        <v>9</v>
      </c>
      <c r="J18379" s="142" t="n">
        <v>6.08</v>
      </c>
    </row>
    <row r="18380" customFormat="false" ht="12.75" hidden="false" customHeight="false" outlineLevel="0" collapsed="false">
      <c r="A18380" s="142" t="s">
        <v>36137</v>
      </c>
      <c r="B18380" s="663" t="str">
        <f aca="false">C18380&amp;D18380&amp;E18380&amp;F18380&amp;G18380&amp;H18380</f>
        <v>CHUVEIRO ELETRICO,EM METAL CROMADO,DE 110/220V.FORNECIMENTO</v>
      </c>
      <c r="C18380" s="142" t="s">
        <v>36138</v>
      </c>
      <c r="I18380" s="142" t="s">
        <v>9</v>
      </c>
      <c r="J18380" s="142" t="n">
        <v>199.9</v>
      </c>
    </row>
    <row r="18381" customFormat="false" ht="12.75" hidden="false" customHeight="false" outlineLevel="0" collapsed="false">
      <c r="A18381" s="142" t="s">
        <v>36139</v>
      </c>
      <c r="B18381" s="663" t="str">
        <f aca="false">C18381&amp;D18381&amp;E18381&amp;F18381&amp;G18381&amp;H18381</f>
        <v>CHUVEIRO ELETRICO,EM METAL CROMADO,DE 110/220V.FORNECIMENTO</v>
      </c>
      <c r="C18381" s="142" t="s">
        <v>36138</v>
      </c>
      <c r="I18381" s="142" t="s">
        <v>9</v>
      </c>
      <c r="J18381" s="142" t="n">
        <v>199.9</v>
      </c>
    </row>
    <row r="18382" customFormat="false" ht="12.75" hidden="false" customHeight="false" outlineLevel="0" collapsed="false">
      <c r="A18382" s="142" t="s">
        <v>36140</v>
      </c>
      <c r="B18382" s="663" t="str">
        <f aca="false">C18382&amp;D18382&amp;E18382&amp;F18382&amp;G18382&amp;H18382</f>
        <v>CHUVEIRO ELETRICO,EM PLASTICO,DE 110/220V.FORNECIMENTO</v>
      </c>
      <c r="C18382" s="142" t="s">
        <v>36141</v>
      </c>
      <c r="I18382" s="142" t="s">
        <v>9</v>
      </c>
      <c r="J18382" s="142" t="n">
        <v>51.77</v>
      </c>
    </row>
    <row r="18383" customFormat="false" ht="12.75" hidden="false" customHeight="false" outlineLevel="0" collapsed="false">
      <c r="A18383" s="142" t="s">
        <v>36142</v>
      </c>
      <c r="B18383" s="663" t="str">
        <f aca="false">C18383&amp;D18383&amp;E18383&amp;F18383&amp;G18383&amp;H18383</f>
        <v>CHUVEIRO ELETRICO,EM PLASTICO,DE 110/220V.FORNECIMENTO</v>
      </c>
      <c r="C18383" s="142" t="s">
        <v>36141</v>
      </c>
      <c r="I18383" s="142" t="s">
        <v>9</v>
      </c>
      <c r="J18383" s="142" t="n">
        <v>51.77</v>
      </c>
    </row>
    <row r="18384" customFormat="false" ht="12.75" hidden="false" customHeight="false" outlineLevel="0" collapsed="false">
      <c r="A18384" s="142" t="s">
        <v>36143</v>
      </c>
      <c r="B18384" s="663" t="str">
        <f aca="false">C18384&amp;D18384&amp;E18384&amp;F18384&amp;G18384&amp;H18384</f>
        <v>DUCHINHA MANUAL,COM REGISTRO DE PRESSAO 1/2" CROMADO,RABICHO CROMADO,SUPORTE BRANCO,PISTOLA BRANCA,BUCHAS E PARAFUSOS PARA FIXACAO.FORNECIMENTO</v>
      </c>
      <c r="C18384" s="142" t="s">
        <v>36144</v>
      </c>
      <c r="D18384" s="142" t="s">
        <v>36145</v>
      </c>
      <c r="E18384" s="142" t="s">
        <v>36146</v>
      </c>
      <c r="I18384" s="142" t="s">
        <v>9</v>
      </c>
      <c r="J18384" s="142" t="n">
        <v>41.1</v>
      </c>
    </row>
    <row r="18385" customFormat="false" ht="12.75" hidden="false" customHeight="false" outlineLevel="0" collapsed="false">
      <c r="A18385" s="142" t="s">
        <v>36147</v>
      </c>
      <c r="B18385" s="663" t="str">
        <f aca="false">C18385&amp;D18385&amp;E18385&amp;F18385&amp;G18385&amp;H18385</f>
        <v>DUCHINHA MANUAL,COM REGISTRO DE PRESSAO 1/2" CROMADO,RABICHO CROMADO,SUPORTE BRANCO,PISTOLA BRANCA,BUCHAS E PARAFUSOS PARA FIXACAO.FORNECIMENTO</v>
      </c>
      <c r="C18385" s="142" t="s">
        <v>36144</v>
      </c>
      <c r="D18385" s="142" t="s">
        <v>36145</v>
      </c>
      <c r="E18385" s="142" t="s">
        <v>36146</v>
      </c>
      <c r="I18385" s="142" t="s">
        <v>9</v>
      </c>
      <c r="J18385" s="142" t="n">
        <v>41.1</v>
      </c>
    </row>
    <row r="18386" customFormat="false" ht="12.75" hidden="false" customHeight="false" outlineLevel="0" collapsed="false">
      <c r="A18386" s="142" t="s">
        <v>36148</v>
      </c>
      <c r="B18386" s="663" t="str">
        <f aca="false">C18386&amp;D18386&amp;E18386&amp;F18386&amp;G18386&amp;H18386</f>
        <v>CHUVEIRO ESTAMPADO,ARTICULADO,COM BRACO DE 1/2" E 1 REGISTRO DE PRESSAO 1416,DE 1/2",COM CANOPLA E VOLANTE EM METAL CROMADO.FORNECIMENTO</v>
      </c>
      <c r="C18386" s="142" t="s">
        <v>36149</v>
      </c>
      <c r="D18386" s="142" t="s">
        <v>36150</v>
      </c>
      <c r="E18386" s="142" t="s">
        <v>36151</v>
      </c>
      <c r="I18386" s="142" t="s">
        <v>9</v>
      </c>
      <c r="J18386" s="142" t="n">
        <v>79.07</v>
      </c>
    </row>
    <row r="18387" customFormat="false" ht="12.75" hidden="false" customHeight="false" outlineLevel="0" collapsed="false">
      <c r="A18387" s="142" t="s">
        <v>36152</v>
      </c>
      <c r="B18387" s="663" t="str">
        <f aca="false">C18387&amp;D18387&amp;E18387&amp;F18387&amp;G18387&amp;H18387</f>
        <v>CHUVEIRO ESTAMPADO,ARTICULADO,COM BRACO DE 1/2" E 1 REGISTRO DE PRESSAO 1416,DE 1/2",COM CANOPLA E VOLANTE EM METAL CROMADO.FORNECIMENTO</v>
      </c>
      <c r="C18387" s="142" t="s">
        <v>36149</v>
      </c>
      <c r="D18387" s="142" t="s">
        <v>36150</v>
      </c>
      <c r="E18387" s="142" t="s">
        <v>36151</v>
      </c>
      <c r="I18387" s="142" t="s">
        <v>9</v>
      </c>
      <c r="J18387" s="142" t="n">
        <v>79.07</v>
      </c>
    </row>
    <row r="18388" customFormat="false" ht="12.75" hidden="false" customHeight="false" outlineLevel="0" collapsed="false">
      <c r="A18388" s="142" t="s">
        <v>36153</v>
      </c>
      <c r="B18388" s="663" t="str">
        <f aca="false">C18388&amp;D18388&amp;E18388&amp;F18388&amp;G18388&amp;H18388</f>
        <v>CHUVEIRO DE LUXO,ARTICULADO,COM BRACO DE 1/2" E 2 REGISTROSDE PRESSAO 1416,DE 1/2",COM CANOPLA E VOLANTE EM METAL CROMADO.FORNECIMENTO</v>
      </c>
      <c r="C18388" s="142" t="s">
        <v>36154</v>
      </c>
      <c r="D18388" s="142" t="s">
        <v>36155</v>
      </c>
      <c r="E18388" s="142" t="s">
        <v>36156</v>
      </c>
      <c r="I18388" s="142" t="s">
        <v>9</v>
      </c>
      <c r="J18388" s="142" t="n">
        <v>168.06</v>
      </c>
    </row>
    <row r="18389" customFormat="false" ht="12.75" hidden="false" customHeight="false" outlineLevel="0" collapsed="false">
      <c r="A18389" s="142" t="s">
        <v>36157</v>
      </c>
      <c r="B18389" s="663" t="str">
        <f aca="false">C18389&amp;D18389&amp;E18389&amp;F18389&amp;G18389&amp;H18389</f>
        <v>CHUVEIRO DE LUXO,ARTICULADO,COM BRACO DE 1/2" E 2 REGISTROSDE PRESSAO 1416,DE 1/2",COM CANOPLA E VOLANTE EM METAL CROMADO.FORNECIMENTO</v>
      </c>
      <c r="C18389" s="142" t="s">
        <v>36154</v>
      </c>
      <c r="D18389" s="142" t="s">
        <v>36155</v>
      </c>
      <c r="E18389" s="142" t="s">
        <v>36156</v>
      </c>
      <c r="I18389" s="142" t="s">
        <v>9</v>
      </c>
      <c r="J18389" s="142" t="n">
        <v>168.06</v>
      </c>
    </row>
    <row r="18390" customFormat="false" ht="12.75" hidden="false" customHeight="false" outlineLevel="0" collapsed="false">
      <c r="A18390" s="142" t="s">
        <v>36158</v>
      </c>
      <c r="B18390" s="663" t="str">
        <f aca="false">C18390&amp;D18390&amp;E18390&amp;F18390&amp;G18390&amp;H18390</f>
        <v>CHUVEIRO DE PLASTICO,BRANCO,COM BRACO DE 1/2" E 1 REGISTRO DE PRESSAO 1416,DE 1/2",COM CANOPLA E VOLANTE EM METAL CROMADO.FORNECIMENTO</v>
      </c>
      <c r="C18390" s="142" t="s">
        <v>36159</v>
      </c>
      <c r="D18390" s="142" t="s">
        <v>36160</v>
      </c>
      <c r="E18390" s="142" t="s">
        <v>36161</v>
      </c>
      <c r="I18390" s="142" t="s">
        <v>9</v>
      </c>
      <c r="J18390" s="142" t="n">
        <v>43.98</v>
      </c>
    </row>
    <row r="18391" customFormat="false" ht="12.75" hidden="false" customHeight="false" outlineLevel="0" collapsed="false">
      <c r="A18391" s="142" t="s">
        <v>36162</v>
      </c>
      <c r="B18391" s="663" t="str">
        <f aca="false">C18391&amp;D18391&amp;E18391&amp;F18391&amp;G18391&amp;H18391</f>
        <v>CHUVEIRO DE PLASTICO,BRANCO,COM BRACO DE 1/2" E 1 REGISTRO DE PRESSAO 1416,DE 1/2",COM CANOPLA E VOLANTE EM METAL CROMADO.FORNECIMENTO</v>
      </c>
      <c r="C18391" s="142" t="s">
        <v>36159</v>
      </c>
      <c r="D18391" s="142" t="s">
        <v>36160</v>
      </c>
      <c r="E18391" s="142" t="s">
        <v>36161</v>
      </c>
      <c r="I18391" s="142" t="s">
        <v>9</v>
      </c>
      <c r="J18391" s="142" t="n">
        <v>43.98</v>
      </c>
    </row>
    <row r="18392" customFormat="false" ht="12.75" hidden="false" customHeight="false" outlineLevel="0" collapsed="false">
      <c r="A18392" s="142" t="s">
        <v>36163</v>
      </c>
      <c r="B18392" s="663" t="str">
        <f aca="false">C18392&amp;D18392&amp;E18392&amp;F18392&amp;G18392&amp;H18392</f>
        <v>CHUVEIRO ELETRICO,EM METAL CROMADO,EM 110/220V,COM BRACO CROMADO DE 1/2" E 1 REGISTRO DE PRESSAO 1416 DE 3/4",COM CANOPLA E VOLANTE EM METAL CROMADO.FORNECIMENTO</v>
      </c>
      <c r="C18392" s="142" t="s">
        <v>36164</v>
      </c>
      <c r="D18392" s="142" t="s">
        <v>36165</v>
      </c>
      <c r="E18392" s="142" t="s">
        <v>36166</v>
      </c>
      <c r="I18392" s="142" t="s">
        <v>9</v>
      </c>
      <c r="J18392" s="142" t="n">
        <v>236.15</v>
      </c>
    </row>
    <row r="18393" customFormat="false" ht="12.75" hidden="false" customHeight="false" outlineLevel="0" collapsed="false">
      <c r="A18393" s="142" t="s">
        <v>36167</v>
      </c>
      <c r="B18393" s="663" t="str">
        <f aca="false">C18393&amp;D18393&amp;E18393&amp;F18393&amp;G18393&amp;H18393</f>
        <v>CHUVEIRO ELETRICO,EM METAL CROMADO,EM 110/220V,COM BRACO CROMADO DE 1/2" E 1 REGISTRO DE PRESSAO 1416 DE 3/4",COM CANOPLA E VOLANTE EM METAL CROMADO.FORNECIMENTO</v>
      </c>
      <c r="C18393" s="142" t="s">
        <v>36164</v>
      </c>
      <c r="D18393" s="142" t="s">
        <v>36165</v>
      </c>
      <c r="E18393" s="142" t="s">
        <v>36166</v>
      </c>
      <c r="I18393" s="142" t="s">
        <v>9</v>
      </c>
      <c r="J18393" s="142" t="n">
        <v>236.15</v>
      </c>
    </row>
    <row r="18394" customFormat="false" ht="12.75" hidden="false" customHeight="false" outlineLevel="0" collapsed="false">
      <c r="A18394" s="142" t="s">
        <v>36168</v>
      </c>
      <c r="B18394" s="663" t="str">
        <f aca="false">C18394&amp;D18394&amp;E18394&amp;F18394&amp;G18394&amp;H18394</f>
        <v>CHUVEIRO ELETRICO EM PLASTICO,EM 110/220V,COM BRACO CROMADODE 1/2" E 1 REGISTRO DE PRESSAO 1416 DE 3/4",COM CANOPLA E VOLANTE EM METAL CROMADO.FORNECIMENTO</v>
      </c>
      <c r="C18394" s="142" t="s">
        <v>36169</v>
      </c>
      <c r="D18394" s="142" t="s">
        <v>36170</v>
      </c>
      <c r="E18394" s="142" t="s">
        <v>36171</v>
      </c>
      <c r="I18394" s="142" t="s">
        <v>9</v>
      </c>
      <c r="J18394" s="142" t="n">
        <v>88.02</v>
      </c>
    </row>
    <row r="18395" customFormat="false" ht="12.75" hidden="false" customHeight="false" outlineLevel="0" collapsed="false">
      <c r="A18395" s="142" t="s">
        <v>36172</v>
      </c>
      <c r="B18395" s="663" t="str">
        <f aca="false">C18395&amp;D18395&amp;E18395&amp;F18395&amp;G18395&amp;H18395</f>
        <v>CHUVEIRO ELETRICO EM PLASTICO,EM 110/220V,COM BRACO CROMADODE 1/2" E 1 REGISTRO DE PRESSAO 1416 DE 3/4",COM CANOPLA E VOLANTE EM METAL CROMADO.FORNECIMENTO</v>
      </c>
      <c r="C18395" s="142" t="s">
        <v>36169</v>
      </c>
      <c r="D18395" s="142" t="s">
        <v>36170</v>
      </c>
      <c r="E18395" s="142" t="s">
        <v>36171</v>
      </c>
      <c r="I18395" s="142" t="s">
        <v>9</v>
      </c>
      <c r="J18395" s="142" t="n">
        <v>88.02</v>
      </c>
    </row>
    <row r="18396" customFormat="false" ht="12.75" hidden="false" customHeight="false" outlineLevel="0" collapsed="false">
      <c r="A18396" s="142" t="s">
        <v>36173</v>
      </c>
      <c r="B18396" s="663" t="str">
        <f aca="false">C18396&amp;D18396&amp;E18396&amp;F18396&amp;G18396&amp;H18396</f>
        <v>CHUVEIRO COM DESVIADOR E DUCHA MANUAL,CROMADO,PARA PESSOAS COM NECESSIDADES ESPECIFICAS.FORNECIMENTO</v>
      </c>
      <c r="C18396" s="142" t="s">
        <v>36174</v>
      </c>
      <c r="D18396" s="142" t="s">
        <v>36175</v>
      </c>
      <c r="I18396" s="142" t="s">
        <v>9</v>
      </c>
      <c r="J18396" s="142" t="n">
        <v>182.37</v>
      </c>
    </row>
    <row r="18397" customFormat="false" ht="12.75" hidden="false" customHeight="false" outlineLevel="0" collapsed="false">
      <c r="A18397" s="142" t="s">
        <v>36176</v>
      </c>
      <c r="B18397" s="663" t="str">
        <f aca="false">C18397&amp;D18397&amp;E18397&amp;F18397&amp;G18397&amp;H18397</f>
        <v>CHUVEIRO COM DESVIADOR E DUCHA MANUAL,CROMADO,PARA PESSOAS COM NECESSIDADES ESPECIFICAS.FORNECIMENTO</v>
      </c>
      <c r="C18397" s="142" t="s">
        <v>36174</v>
      </c>
      <c r="D18397" s="142" t="s">
        <v>36175</v>
      </c>
      <c r="I18397" s="142" t="s">
        <v>9</v>
      </c>
      <c r="J18397" s="142" t="n">
        <v>182.37</v>
      </c>
    </row>
    <row r="18398" customFormat="false" ht="12.75" hidden="false" customHeight="false" outlineLevel="0" collapsed="false">
      <c r="A18398" s="142" t="s">
        <v>36177</v>
      </c>
      <c r="B18398" s="663" t="str">
        <f aca="false">C18398&amp;D18398&amp;E18398&amp;F18398&amp;G18398&amp;H18398</f>
        <v>TORNEIRA DE PLASTICO PARA LAVATORIO,DE 1/2".FORNECIMENTO</v>
      </c>
      <c r="C18398" s="142" t="s">
        <v>36178</v>
      </c>
      <c r="I18398" s="142" t="s">
        <v>9</v>
      </c>
      <c r="J18398" s="142" t="n">
        <v>7.9</v>
      </c>
    </row>
    <row r="18399" customFormat="false" ht="12.75" hidden="false" customHeight="false" outlineLevel="0" collapsed="false">
      <c r="A18399" s="142" t="s">
        <v>36179</v>
      </c>
      <c r="B18399" s="663" t="str">
        <f aca="false">C18399&amp;D18399&amp;E18399&amp;F18399&amp;G18399&amp;H18399</f>
        <v>TORNEIRA DE PLASTICO PARA LAVATORIO,DE 1/2".FORNECIMENTO</v>
      </c>
      <c r="C18399" s="142" t="s">
        <v>36178</v>
      </c>
      <c r="I18399" s="142" t="s">
        <v>9</v>
      </c>
      <c r="J18399" s="142" t="n">
        <v>7.9</v>
      </c>
    </row>
    <row r="18400" customFormat="false" ht="12.75" hidden="false" customHeight="false" outlineLevel="0" collapsed="false">
      <c r="A18400" s="142" t="s">
        <v>36180</v>
      </c>
      <c r="B18400" s="663" t="str">
        <f aca="false">C18400&amp;D18400&amp;E18400&amp;F18400&amp;G18400&amp;H18400</f>
        <v>TORNEIRA DE PLASTICO PARA PIA,DE 1/2".FORNECIMENTO</v>
      </c>
      <c r="C18400" s="142" t="s">
        <v>36181</v>
      </c>
      <c r="I18400" s="142" t="s">
        <v>9</v>
      </c>
      <c r="J18400" s="142" t="n">
        <v>2.67</v>
      </c>
    </row>
    <row r="18401" customFormat="false" ht="12.75" hidden="false" customHeight="false" outlineLevel="0" collapsed="false">
      <c r="A18401" s="142" t="s">
        <v>36182</v>
      </c>
      <c r="B18401" s="663" t="str">
        <f aca="false">C18401&amp;D18401&amp;E18401&amp;F18401&amp;G18401&amp;H18401</f>
        <v>TORNEIRA DE PLASTICO PARA PIA,DE 1/2".FORNECIMENTO</v>
      </c>
      <c r="C18401" s="142" t="s">
        <v>36181</v>
      </c>
      <c r="I18401" s="142" t="s">
        <v>9</v>
      </c>
      <c r="J18401" s="142" t="n">
        <v>2.67</v>
      </c>
    </row>
    <row r="18402" customFormat="false" ht="12.75" hidden="false" customHeight="false" outlineLevel="0" collapsed="false">
      <c r="A18402" s="142" t="s">
        <v>36183</v>
      </c>
      <c r="B18402" s="663" t="str">
        <f aca="false">C18402&amp;D18402&amp;E18402&amp;F18402&amp;G18402&amp;H18402</f>
        <v>TORNEIRA PARA PIA OU TANQUE,1158 OU SIMILAR DE 1/2"X18CM APROXIMADAMENTE,EM METAL CROMADO.FORNECIMENTO</v>
      </c>
      <c r="C18402" s="142" t="s">
        <v>36184</v>
      </c>
      <c r="D18402" s="142" t="s">
        <v>36185</v>
      </c>
      <c r="I18402" s="142" t="s">
        <v>9</v>
      </c>
      <c r="J18402" s="142" t="n">
        <v>31.74</v>
      </c>
    </row>
    <row r="18403" customFormat="false" ht="12.75" hidden="false" customHeight="false" outlineLevel="0" collapsed="false">
      <c r="A18403" s="142" t="s">
        <v>36186</v>
      </c>
      <c r="B18403" s="663" t="str">
        <f aca="false">C18403&amp;D18403&amp;E18403&amp;F18403&amp;G18403&amp;H18403</f>
        <v>TORNEIRA PARA PIA OU TANQUE,1158 OU SIMILAR DE 1/2"X18CM APROXIMADAMENTE,EM METAL CROMADO.FORNECIMENTO</v>
      </c>
      <c r="C18403" s="142" t="s">
        <v>36184</v>
      </c>
      <c r="D18403" s="142" t="s">
        <v>36185</v>
      </c>
      <c r="I18403" s="142" t="s">
        <v>9</v>
      </c>
      <c r="J18403" s="142" t="n">
        <v>31.74</v>
      </c>
    </row>
    <row r="18404" customFormat="false" ht="12.75" hidden="false" customHeight="false" outlineLevel="0" collapsed="false">
      <c r="A18404" s="142" t="s">
        <v>36187</v>
      </c>
      <c r="B18404" s="663" t="str">
        <f aca="false">C18404&amp;D18404&amp;E18404&amp;F18404&amp;G18404&amp;H18404</f>
        <v>TORNEIRA PARA PIA,TIPO PAREDE,COM AREJADOR,1157 OU SIMILAR DE 1/2" X 21CM APROXIMADAMENTE,EM METAL CROMADO.FORNECIMENTO</v>
      </c>
      <c r="C18404" s="142" t="s">
        <v>36188</v>
      </c>
      <c r="D18404" s="142" t="s">
        <v>36189</v>
      </c>
      <c r="I18404" s="142" t="s">
        <v>9</v>
      </c>
      <c r="J18404" s="142" t="n">
        <v>87.61</v>
      </c>
    </row>
    <row r="18405" customFormat="false" ht="12.75" hidden="false" customHeight="false" outlineLevel="0" collapsed="false">
      <c r="A18405" s="142" t="s">
        <v>36190</v>
      </c>
      <c r="B18405" s="663" t="str">
        <f aca="false">C18405&amp;D18405&amp;E18405&amp;F18405&amp;G18405&amp;H18405</f>
        <v>TORNEIRA PARA PIA,TIPO PAREDE,COM AREJADOR,1157 OU SIMILAR DE 1/2" X 21CM APROXIMADAMENTE,EM METAL CROMADO.FORNECIMENTO</v>
      </c>
      <c r="C18405" s="142" t="s">
        <v>36188</v>
      </c>
      <c r="D18405" s="142" t="s">
        <v>36189</v>
      </c>
      <c r="I18405" s="142" t="s">
        <v>9</v>
      </c>
      <c r="J18405" s="142" t="n">
        <v>87.61</v>
      </c>
    </row>
    <row r="18406" customFormat="false" ht="12.75" hidden="false" customHeight="false" outlineLevel="0" collapsed="false">
      <c r="A18406" s="142" t="s">
        <v>36191</v>
      </c>
      <c r="B18406" s="663" t="str">
        <f aca="false">C18406&amp;D18406&amp;E18406&amp;F18406&amp;G18406&amp;H18406</f>
        <v>TORNEIRA PARA PIA,COM AREJADOR,TUBO MOVEL,TIPO PAREDE,1168 OU SIMILAR,DE 1/2"X22CM APROXIMADAMENTE,EM METAL CROMADO.FORNECIMENTO</v>
      </c>
      <c r="C18406" s="142" t="s">
        <v>36192</v>
      </c>
      <c r="D18406" s="142" t="s">
        <v>36193</v>
      </c>
      <c r="E18406" s="142" t="s">
        <v>26944</v>
      </c>
      <c r="I18406" s="142" t="s">
        <v>9</v>
      </c>
      <c r="J18406" s="142" t="n">
        <v>72.79</v>
      </c>
    </row>
    <row r="18407" customFormat="false" ht="12.75" hidden="false" customHeight="false" outlineLevel="0" collapsed="false">
      <c r="A18407" s="142" t="s">
        <v>36194</v>
      </c>
      <c r="B18407" s="663" t="str">
        <f aca="false">C18407&amp;D18407&amp;E18407&amp;F18407&amp;G18407&amp;H18407</f>
        <v>TORNEIRA PARA PIA,COM AREJADOR,TUBO MOVEL,TIPO PAREDE,1168 OU SIMILAR,DE 1/2"X22CM APROXIMADAMENTE,EM METAL CROMADO.FORNECIMENTO</v>
      </c>
      <c r="C18407" s="142" t="s">
        <v>36192</v>
      </c>
      <c r="D18407" s="142" t="s">
        <v>36193</v>
      </c>
      <c r="E18407" s="142" t="s">
        <v>26944</v>
      </c>
      <c r="I18407" s="142" t="s">
        <v>9</v>
      </c>
      <c r="J18407" s="142" t="n">
        <v>72.79</v>
      </c>
    </row>
    <row r="18408" customFormat="false" ht="12.75" hidden="false" customHeight="false" outlineLevel="0" collapsed="false">
      <c r="A18408" s="142" t="s">
        <v>36195</v>
      </c>
      <c r="B18408" s="663" t="str">
        <f aca="false">C18408&amp;D18408&amp;E18408&amp;F18408&amp;G18408&amp;H18408</f>
        <v>TORNEIRA PARA PIA,COM AREJADOR,TUBO MOVEL,TIPO BANCA,1167 OU SIMILAR DE 1/2"X17CM APROXIMADAMENTE,EM METAL CROMADO.FORNECIMENTO</v>
      </c>
      <c r="C18408" s="142" t="s">
        <v>36196</v>
      </c>
      <c r="D18408" s="142" t="s">
        <v>36197</v>
      </c>
      <c r="E18408" s="142" t="s">
        <v>18907</v>
      </c>
      <c r="I18408" s="142" t="s">
        <v>9</v>
      </c>
      <c r="J18408" s="142" t="n">
        <v>50.4</v>
      </c>
    </row>
    <row r="18409" customFormat="false" ht="12.75" hidden="false" customHeight="false" outlineLevel="0" collapsed="false">
      <c r="A18409" s="142" t="s">
        <v>36198</v>
      </c>
      <c r="B18409" s="663" t="str">
        <f aca="false">C18409&amp;D18409&amp;E18409&amp;F18409&amp;G18409&amp;H18409</f>
        <v>TORNEIRA PARA PIA,COM AREJADOR,TUBO MOVEL,TIPO BANCA,1167 OU SIMILAR DE 1/2"X17CM APROXIMADAMENTE,EM METAL CROMADO.FORNECIMENTO</v>
      </c>
      <c r="C18409" s="142" t="s">
        <v>36196</v>
      </c>
      <c r="D18409" s="142" t="s">
        <v>36197</v>
      </c>
      <c r="E18409" s="142" t="s">
        <v>18907</v>
      </c>
      <c r="I18409" s="142" t="s">
        <v>9</v>
      </c>
      <c r="J18409" s="142" t="n">
        <v>50.4</v>
      </c>
    </row>
    <row r="18410" customFormat="false" ht="12.75" hidden="false" customHeight="false" outlineLevel="0" collapsed="false">
      <c r="A18410" s="142" t="s">
        <v>36199</v>
      </c>
      <c r="B18410" s="663" t="str">
        <f aca="false">C18410&amp;D18410&amp;E18410&amp;F18410&amp;G18410&amp;H18410</f>
        <v>TORNEIRA HOSPITALAR,ACIONADA POR ALAVANCA,TIPO PAREDE,DE 1/2"X28CM APROXIMADAMENTE,EM METAL CROMADO.FORNECIMENTO</v>
      </c>
      <c r="C18410" s="142" t="s">
        <v>36200</v>
      </c>
      <c r="D18410" s="142" t="s">
        <v>36201</v>
      </c>
      <c r="I18410" s="142" t="s">
        <v>9</v>
      </c>
      <c r="J18410" s="142" t="n">
        <v>119.37</v>
      </c>
    </row>
    <row r="18411" customFormat="false" ht="12.75" hidden="false" customHeight="false" outlineLevel="0" collapsed="false">
      <c r="A18411" s="142" t="s">
        <v>36202</v>
      </c>
      <c r="B18411" s="663" t="str">
        <f aca="false">C18411&amp;D18411&amp;E18411&amp;F18411&amp;G18411&amp;H18411</f>
        <v>TORNEIRA HOSPITALAR,ACIONADA POR ALAVANCA,TIPO PAREDE,DE 1/2"X28CM APROXIMADAMENTE,EM METAL CROMADO.FORNECIMENTO</v>
      </c>
      <c r="C18411" s="142" t="s">
        <v>36200</v>
      </c>
      <c r="D18411" s="142" t="s">
        <v>36201</v>
      </c>
      <c r="I18411" s="142" t="s">
        <v>9</v>
      </c>
      <c r="J18411" s="142" t="n">
        <v>119.37</v>
      </c>
    </row>
    <row r="18412" customFormat="false" ht="12.75" hidden="false" customHeight="false" outlineLevel="0" collapsed="false">
      <c r="A18412" s="142" t="s">
        <v>36203</v>
      </c>
      <c r="B18412" s="663" t="str">
        <f aca="false">C18412&amp;D18412&amp;E18412&amp;F18412&amp;G18412&amp;H18412</f>
        <v>TORNEIRA PARA COZINHA,COM MISTURADOR,TIPO PAREDE,COM AREJADOR E TUBO MOVEL,1258 OU SIMILAR,DE APROXIMADAMENTE 1/2"X25CM,EM METAL CROMADO.FORNECIMENTO</v>
      </c>
      <c r="C18412" s="142" t="s">
        <v>36204</v>
      </c>
      <c r="D18412" s="142" t="s">
        <v>36205</v>
      </c>
      <c r="E18412" s="142" t="s">
        <v>36206</v>
      </c>
      <c r="I18412" s="142" t="s">
        <v>9</v>
      </c>
      <c r="J18412" s="142" t="n">
        <v>220.67</v>
      </c>
    </row>
    <row r="18413" customFormat="false" ht="12.75" hidden="false" customHeight="false" outlineLevel="0" collapsed="false">
      <c r="A18413" s="142" t="s">
        <v>36207</v>
      </c>
      <c r="B18413" s="663" t="str">
        <f aca="false">C18413&amp;D18413&amp;E18413&amp;F18413&amp;G18413&amp;H18413</f>
        <v>TORNEIRA PARA COZINHA,COM MISTURADOR,TIPO PAREDE,COM AREJADOR E TUBO MOVEL,1258 OU SIMILAR,DE APROXIMADAMENTE 1/2"X25CM,EM METAL CROMADO.FORNECIMENTO</v>
      </c>
      <c r="C18413" s="142" t="s">
        <v>36204</v>
      </c>
      <c r="D18413" s="142" t="s">
        <v>36205</v>
      </c>
      <c r="E18413" s="142" t="s">
        <v>36206</v>
      </c>
      <c r="I18413" s="142" t="s">
        <v>9</v>
      </c>
      <c r="J18413" s="142" t="n">
        <v>220.67</v>
      </c>
    </row>
    <row r="18414" customFormat="false" ht="12.75" hidden="false" customHeight="false" outlineLevel="0" collapsed="false">
      <c r="A18414" s="142" t="s">
        <v>36208</v>
      </c>
      <c r="B18414" s="663" t="str">
        <f aca="false">C18414&amp;D18414&amp;E18414&amp;F18414&amp;G18414&amp;H18414</f>
        <v>TORNEIRA PARA PIA,COM MISTURADOR,AREJADOR,TUBO MOVEL,TIPO BANCA,1256 OU SIMILAR,DE 1/2"X17CM APROXIMADAMENTE,EM METAL CROMADO.FORNECIMENTO</v>
      </c>
      <c r="C18414" s="142" t="s">
        <v>36209</v>
      </c>
      <c r="D18414" s="142" t="s">
        <v>36210</v>
      </c>
      <c r="E18414" s="142" t="s">
        <v>36017</v>
      </c>
      <c r="I18414" s="142" t="s">
        <v>9</v>
      </c>
      <c r="J18414" s="142" t="n">
        <v>168.18</v>
      </c>
    </row>
    <row r="18415" customFormat="false" ht="12.75" hidden="false" customHeight="false" outlineLevel="0" collapsed="false">
      <c r="A18415" s="142" t="s">
        <v>36211</v>
      </c>
      <c r="B18415" s="663" t="str">
        <f aca="false">C18415&amp;D18415&amp;E18415&amp;F18415&amp;G18415&amp;H18415</f>
        <v>TORNEIRA PARA PIA,COM MISTURADOR,AREJADOR,TUBO MOVEL,TIPO BANCA,1256 OU SIMILAR,DE 1/2"X17CM APROXIMADAMENTE,EM METAL CROMADO.FORNECIMENTO</v>
      </c>
      <c r="C18415" s="142" t="s">
        <v>36209</v>
      </c>
      <c r="D18415" s="142" t="s">
        <v>36210</v>
      </c>
      <c r="E18415" s="142" t="s">
        <v>36017</v>
      </c>
      <c r="I18415" s="142" t="s">
        <v>9</v>
      </c>
      <c r="J18415" s="142" t="n">
        <v>168.18</v>
      </c>
    </row>
    <row r="18416" customFormat="false" ht="12.75" hidden="false" customHeight="false" outlineLevel="0" collapsed="false">
      <c r="A18416" s="142" t="s">
        <v>36212</v>
      </c>
      <c r="B18416" s="663" t="str">
        <f aca="false">C18416&amp;D18416&amp;E18416&amp;F18416&amp;G18416&amp;H18416</f>
        <v>TORNEIRA PARA LAVATORIO TIPO BANCA 1193 OU SIMILAR DE 1/2"X9CM APROXIMADAMENTE,EM METAL CROMADO.FORNECIMENTO</v>
      </c>
      <c r="C18416" s="142" t="s">
        <v>36213</v>
      </c>
      <c r="D18416" s="142" t="s">
        <v>36214</v>
      </c>
      <c r="I18416" s="142" t="s">
        <v>9</v>
      </c>
      <c r="J18416" s="142" t="n">
        <v>28</v>
      </c>
    </row>
    <row r="18417" customFormat="false" ht="12.75" hidden="false" customHeight="false" outlineLevel="0" collapsed="false">
      <c r="A18417" s="142" t="s">
        <v>36215</v>
      </c>
      <c r="B18417" s="663" t="str">
        <f aca="false">C18417&amp;D18417&amp;E18417&amp;F18417&amp;G18417&amp;H18417</f>
        <v>TORNEIRA PARA LAVATORIO TIPO BANCA 1193 OU SIMILAR DE 1/2"X9CM APROXIMADAMENTE,EM METAL CROMADO.FORNECIMENTO</v>
      </c>
      <c r="C18417" s="142" t="s">
        <v>36213</v>
      </c>
      <c r="D18417" s="142" t="s">
        <v>36214</v>
      </c>
      <c r="I18417" s="142" t="s">
        <v>9</v>
      </c>
      <c r="J18417" s="142" t="n">
        <v>28</v>
      </c>
    </row>
    <row r="18418" customFormat="false" ht="12.75" hidden="false" customHeight="false" outlineLevel="0" collapsed="false">
      <c r="A18418" s="142" t="s">
        <v>36216</v>
      </c>
      <c r="B18418" s="663" t="str">
        <f aca="false">C18418&amp;D18418&amp;E18418&amp;F18418&amp;G18418&amp;H18418</f>
        <v>TORNEIRA PARA JARDIM,DE 3/4"X10CM APROXIMADAMENTE,EM METAL CROMADO.FORNECIMENTO</v>
      </c>
      <c r="C18418" s="142" t="s">
        <v>36217</v>
      </c>
      <c r="D18418" s="142" t="s">
        <v>36218</v>
      </c>
      <c r="I18418" s="142" t="s">
        <v>9</v>
      </c>
      <c r="J18418" s="142" t="n">
        <v>30.93</v>
      </c>
    </row>
    <row r="18419" customFormat="false" ht="12.75" hidden="false" customHeight="false" outlineLevel="0" collapsed="false">
      <c r="A18419" s="142" t="s">
        <v>36219</v>
      </c>
      <c r="B18419" s="663" t="str">
        <f aca="false">C18419&amp;D18419&amp;E18419&amp;F18419&amp;G18419&amp;H18419</f>
        <v>TORNEIRA PARA JARDIM,DE 3/4"X10CM APROXIMADAMENTE,EM METAL CROMADO.FORNECIMENTO</v>
      </c>
      <c r="C18419" s="142" t="s">
        <v>36217</v>
      </c>
      <c r="D18419" s="142" t="s">
        <v>36218</v>
      </c>
      <c r="I18419" s="142" t="s">
        <v>9</v>
      </c>
      <c r="J18419" s="142" t="n">
        <v>30.93</v>
      </c>
    </row>
    <row r="18420" customFormat="false" ht="12.75" hidden="false" customHeight="false" outlineLevel="0" collapsed="false">
      <c r="A18420" s="142" t="s">
        <v>36220</v>
      </c>
      <c r="B18420" s="663" t="str">
        <f aca="false">C18420&amp;D18420&amp;E18420&amp;F18420&amp;G18420&amp;H18420</f>
        <v>TORNEIRA PARA JARDIM,DE 1/2"X10CM APROXIMADAMENTE,EM METAL CROMADO.FORNECIMENTO</v>
      </c>
      <c r="C18420" s="142" t="s">
        <v>36221</v>
      </c>
      <c r="D18420" s="142" t="s">
        <v>36218</v>
      </c>
      <c r="I18420" s="142" t="s">
        <v>9</v>
      </c>
      <c r="J18420" s="142" t="n">
        <v>28</v>
      </c>
    </row>
    <row r="18421" customFormat="false" ht="12.75" hidden="false" customHeight="false" outlineLevel="0" collapsed="false">
      <c r="A18421" s="142" t="s">
        <v>36222</v>
      </c>
      <c r="B18421" s="663" t="str">
        <f aca="false">C18421&amp;D18421&amp;E18421&amp;F18421&amp;G18421&amp;H18421</f>
        <v>TORNEIRA PARA JARDIM,DE 1/2"X10CM APROXIMADAMENTE,EM METAL CROMADO.FORNECIMENTO</v>
      </c>
      <c r="C18421" s="142" t="s">
        <v>36221</v>
      </c>
      <c r="D18421" s="142" t="s">
        <v>36218</v>
      </c>
      <c r="I18421" s="142" t="s">
        <v>9</v>
      </c>
      <c r="J18421" s="142" t="n">
        <v>28</v>
      </c>
    </row>
    <row r="18422" customFormat="false" ht="12.75" hidden="false" customHeight="false" outlineLevel="0" collapsed="false">
      <c r="A18422" s="142" t="s">
        <v>36223</v>
      </c>
      <c r="B18422" s="663" t="str">
        <f aca="false">C18422&amp;D18422&amp;E18422&amp;F18422&amp;G18422&amp;H18422</f>
        <v>APARELHO MISTURADOR TIPO PAREDE,1878 OU SIMILAR,EM METAL CROMADO,PARA LAVATORIO,COM AREJADOR E VALVULA DE ESCOAMENTO.FORNECIMENTO</v>
      </c>
      <c r="C18422" s="142" t="s">
        <v>36224</v>
      </c>
      <c r="D18422" s="142" t="s">
        <v>36225</v>
      </c>
      <c r="E18422" s="142" t="s">
        <v>18926</v>
      </c>
      <c r="I18422" s="142" t="s">
        <v>9</v>
      </c>
      <c r="J18422" s="142" t="n">
        <v>507.28</v>
      </c>
    </row>
    <row r="18423" customFormat="false" ht="12.75" hidden="false" customHeight="false" outlineLevel="0" collapsed="false">
      <c r="A18423" s="142" t="s">
        <v>36226</v>
      </c>
      <c r="B18423" s="663" t="str">
        <f aca="false">C18423&amp;D18423&amp;E18423&amp;F18423&amp;G18423&amp;H18423</f>
        <v>APARELHO MISTURADOR TIPO PAREDE,1878 OU SIMILAR,EM METAL CROMADO,PARA LAVATORIO,COM AREJADOR E VALVULA DE ESCOAMENTO.FORNECIMENTO</v>
      </c>
      <c r="C18423" s="142" t="s">
        <v>36224</v>
      </c>
      <c r="D18423" s="142" t="s">
        <v>36225</v>
      </c>
      <c r="E18423" s="142" t="s">
        <v>18926</v>
      </c>
      <c r="I18423" s="142" t="s">
        <v>9</v>
      </c>
      <c r="J18423" s="142" t="n">
        <v>507.28</v>
      </c>
    </row>
    <row r="18424" customFormat="false" ht="12.75" hidden="false" customHeight="false" outlineLevel="0" collapsed="false">
      <c r="A18424" s="142" t="s">
        <v>36227</v>
      </c>
      <c r="B18424" s="663" t="str">
        <f aca="false">C18424&amp;D18424&amp;E18424&amp;F18424&amp;G18424&amp;H18424</f>
        <v>APARELHO MISTURADOR TIPO BANCA,1875 OU SIMILAR,EM METAL CROMADO,PARA LAVATORIO,COM AREJADOR E VALVULA DE ESCOAMENTO.FORNECIMENTO</v>
      </c>
      <c r="C18424" s="142" t="s">
        <v>36228</v>
      </c>
      <c r="D18424" s="142" t="s">
        <v>36229</v>
      </c>
      <c r="E18424" s="142" t="s">
        <v>26944</v>
      </c>
      <c r="I18424" s="142" t="s">
        <v>9</v>
      </c>
      <c r="J18424" s="142" t="n">
        <v>202.17</v>
      </c>
    </row>
    <row r="18425" customFormat="false" ht="12.75" hidden="false" customHeight="false" outlineLevel="0" collapsed="false">
      <c r="A18425" s="142" t="s">
        <v>36230</v>
      </c>
      <c r="B18425" s="663" t="str">
        <f aca="false">C18425&amp;D18425&amp;E18425&amp;F18425&amp;G18425&amp;H18425</f>
        <v>APARELHO MISTURADOR TIPO BANCA,1875 OU SIMILAR,EM METAL CROMADO,PARA LAVATORIO,COM AREJADOR E VALVULA DE ESCOAMENTO.FORNECIMENTO</v>
      </c>
      <c r="C18425" s="142" t="s">
        <v>36228</v>
      </c>
      <c r="D18425" s="142" t="s">
        <v>36229</v>
      </c>
      <c r="E18425" s="142" t="s">
        <v>26944</v>
      </c>
      <c r="I18425" s="142" t="s">
        <v>9</v>
      </c>
      <c r="J18425" s="142" t="n">
        <v>202.17</v>
      </c>
    </row>
    <row r="18426" customFormat="false" ht="12.75" hidden="false" customHeight="false" outlineLevel="0" collapsed="false">
      <c r="A18426" s="142" t="s">
        <v>36231</v>
      </c>
      <c r="B18426" s="663" t="str">
        <f aca="false">C18426&amp;D18426&amp;E18426&amp;F18426&amp;G18426&amp;H18426</f>
        <v>TORNEIRA PARA FILTRO,1147 OU SIMILAR,DE 1/2"X13CM APROXIMADAMENTE,EM METAL CROMADO.FORNECIMENTO</v>
      </c>
      <c r="C18426" s="142" t="s">
        <v>36232</v>
      </c>
      <c r="D18426" s="142" t="s">
        <v>36233</v>
      </c>
      <c r="I18426" s="142" t="s">
        <v>9</v>
      </c>
      <c r="J18426" s="142" t="n">
        <v>36.05</v>
      </c>
    </row>
    <row r="18427" customFormat="false" ht="12.75" hidden="false" customHeight="false" outlineLevel="0" collapsed="false">
      <c r="A18427" s="142" t="s">
        <v>36234</v>
      </c>
      <c r="B18427" s="663" t="str">
        <f aca="false">C18427&amp;D18427&amp;E18427&amp;F18427&amp;G18427&amp;H18427</f>
        <v>TORNEIRA PARA FILTRO,1147 OU SIMILAR,DE 1/2"X13CM APROXIMADAMENTE,EM METAL CROMADO.FORNECIMENTO</v>
      </c>
      <c r="C18427" s="142" t="s">
        <v>36232</v>
      </c>
      <c r="D18427" s="142" t="s">
        <v>36233</v>
      </c>
      <c r="I18427" s="142" t="s">
        <v>9</v>
      </c>
      <c r="J18427" s="142" t="n">
        <v>36.05</v>
      </c>
    </row>
    <row r="18428" customFormat="false" ht="12.75" hidden="false" customHeight="false" outlineLevel="0" collapsed="false">
      <c r="A18428" s="142" t="s">
        <v>36235</v>
      </c>
      <c r="B18428" s="663" t="str">
        <f aca="false">C18428&amp;D18428&amp;E18428&amp;F18428&amp;G18428&amp;H18428</f>
        <v>TORNEIRA DE FECHAMENTO AUTOMATICO,PARA LAVATORIO,DE PAREDE,ANTIVANDALISMO,DE 85MM,ACABAMENTO CROMADO.FORNECIMENTO</v>
      </c>
      <c r="C18428" s="142" t="s">
        <v>36236</v>
      </c>
      <c r="D18428" s="142" t="s">
        <v>36237</v>
      </c>
      <c r="I18428" s="142" t="s">
        <v>9</v>
      </c>
      <c r="J18428" s="142" t="n">
        <v>401.6</v>
      </c>
    </row>
    <row r="18429" customFormat="false" ht="12.75" hidden="false" customHeight="false" outlineLevel="0" collapsed="false">
      <c r="A18429" s="142" t="s">
        <v>36238</v>
      </c>
      <c r="B18429" s="663" t="str">
        <f aca="false">C18429&amp;D18429&amp;E18429&amp;F18429&amp;G18429&amp;H18429</f>
        <v>TORNEIRA DE FECHAMENTO AUTOMATICO,PARA LAVATORIO,DE PAREDE,ANTIVANDALISMO,DE 85MM,ACABAMENTO CROMADO.FORNECIMENTO</v>
      </c>
      <c r="C18429" s="142" t="s">
        <v>36236</v>
      </c>
      <c r="D18429" s="142" t="s">
        <v>36237</v>
      </c>
      <c r="I18429" s="142" t="s">
        <v>9</v>
      </c>
      <c r="J18429" s="142" t="n">
        <v>401.6</v>
      </c>
    </row>
    <row r="18430" customFormat="false" ht="12.75" hidden="false" customHeight="false" outlineLevel="0" collapsed="false">
      <c r="A18430" s="142" t="s">
        <v>36239</v>
      </c>
      <c r="B18430" s="663" t="str">
        <f aca="false">C18430&amp;D18430&amp;E18430&amp;F18430&amp;G18430&amp;H18430</f>
        <v>TORNEIRA DE FECHAMENTO AUTOMATICO,PARA LAVATORIO,DE PAREDE,ANTIVANDALISMO,DE 135MM,ACABAMENTO CROMADO.FORNECIMENTO</v>
      </c>
      <c r="C18430" s="142" t="s">
        <v>36236</v>
      </c>
      <c r="D18430" s="142" t="s">
        <v>36240</v>
      </c>
      <c r="I18430" s="142" t="s">
        <v>9</v>
      </c>
      <c r="J18430" s="142" t="n">
        <v>401.6</v>
      </c>
    </row>
    <row r="18431" customFormat="false" ht="12.75" hidden="false" customHeight="false" outlineLevel="0" collapsed="false">
      <c r="A18431" s="142" t="s">
        <v>36241</v>
      </c>
      <c r="B18431" s="663" t="str">
        <f aca="false">C18431&amp;D18431&amp;E18431&amp;F18431&amp;G18431&amp;H18431</f>
        <v>TORNEIRA DE FECHAMENTO AUTOMATICO,PARA LAVATORIO,DE PAREDE,ANTIVANDALISMO,DE 135MM,ACABAMENTO CROMADO.FORNECIMENTO</v>
      </c>
      <c r="C18431" s="142" t="s">
        <v>36236</v>
      </c>
      <c r="D18431" s="142" t="s">
        <v>36240</v>
      </c>
      <c r="I18431" s="142" t="s">
        <v>9</v>
      </c>
      <c r="J18431" s="142" t="n">
        <v>401.6</v>
      </c>
    </row>
    <row r="18432" customFormat="false" ht="12.75" hidden="false" customHeight="false" outlineLevel="0" collapsed="false">
      <c r="A18432" s="142" t="s">
        <v>36242</v>
      </c>
      <c r="B18432" s="663" t="str">
        <f aca="false">C18432&amp;D18432&amp;E18432&amp;F18432&amp;G18432&amp;H18432</f>
        <v>TORNEIRA PARA LAVATORIO,TIPO BANCA COM ACIONAMENTO HIDROMECANICO,COM LEVE PRESSAO MANUAL.FORNECIMENTO</v>
      </c>
      <c r="C18432" s="142" t="s">
        <v>36243</v>
      </c>
      <c r="D18432" s="142" t="s">
        <v>36244</v>
      </c>
      <c r="I18432" s="142" t="s">
        <v>9</v>
      </c>
      <c r="J18432" s="142" t="n">
        <v>72</v>
      </c>
    </row>
    <row r="18433" customFormat="false" ht="12.75" hidden="false" customHeight="false" outlineLevel="0" collapsed="false">
      <c r="A18433" s="142" t="s">
        <v>36245</v>
      </c>
      <c r="B18433" s="663" t="str">
        <f aca="false">C18433&amp;D18433&amp;E18433&amp;F18433&amp;G18433&amp;H18433</f>
        <v>TORNEIRA PARA LAVATORIO,TIPO BANCA COM ACIONAMENTO HIDROMECANICO,COM LEVE PRESSAO MANUAL.FORNECIMENTO</v>
      </c>
      <c r="C18433" s="142" t="s">
        <v>36243</v>
      </c>
      <c r="D18433" s="142" t="s">
        <v>36244</v>
      </c>
      <c r="I18433" s="142" t="s">
        <v>9</v>
      </c>
      <c r="J18433" s="142" t="n">
        <v>72</v>
      </c>
    </row>
    <row r="18434" customFormat="false" ht="12.75" hidden="false" customHeight="false" outlineLevel="0" collapsed="false">
      <c r="A18434" s="142" t="s">
        <v>36246</v>
      </c>
      <c r="B18434" s="663" t="str">
        <f aca="false">C18434&amp;D18434&amp;E18434&amp;F18434&amp;G18434&amp;H18434</f>
        <v>TORNEIRA ELETRICA DE PVC,110/220V.FORNECIMENTO</v>
      </c>
      <c r="C18434" s="142" t="s">
        <v>36247</v>
      </c>
      <c r="I18434" s="142" t="s">
        <v>9</v>
      </c>
      <c r="J18434" s="142" t="n">
        <v>87.3</v>
      </c>
    </row>
    <row r="18435" customFormat="false" ht="12.75" hidden="false" customHeight="false" outlineLevel="0" collapsed="false">
      <c r="A18435" s="142" t="s">
        <v>36248</v>
      </c>
      <c r="B18435" s="663" t="str">
        <f aca="false">C18435&amp;D18435&amp;E18435&amp;F18435&amp;G18435&amp;H18435</f>
        <v>TORNEIRA ELETRICA DE PVC,110/220V.FORNECIMENTO</v>
      </c>
      <c r="C18435" s="142" t="s">
        <v>36247</v>
      </c>
      <c r="I18435" s="142" t="s">
        <v>9</v>
      </c>
      <c r="J18435" s="142" t="n">
        <v>87.3</v>
      </c>
    </row>
    <row r="18436" customFormat="false" ht="12.75" hidden="false" customHeight="false" outlineLevel="0" collapsed="false">
      <c r="A18436" s="142" t="s">
        <v>36249</v>
      </c>
      <c r="B18436" s="663" t="str">
        <f aca="false">C18436&amp;D18436&amp;E18436&amp;F18436&amp;G18436&amp;H18436</f>
        <v>TORNEIRA PARA LAVATORIO,AUTOMATICA,COM SENSOR DE PRESENCA.FORNECIMENTO</v>
      </c>
      <c r="C18436" s="142" t="s">
        <v>36250</v>
      </c>
      <c r="D18436" s="142" t="s">
        <v>27015</v>
      </c>
      <c r="I18436" s="142" t="s">
        <v>9</v>
      </c>
      <c r="J18436" s="142" t="n">
        <v>337.79</v>
      </c>
    </row>
    <row r="18437" customFormat="false" ht="12.75" hidden="false" customHeight="false" outlineLevel="0" collapsed="false">
      <c r="A18437" s="142" t="s">
        <v>36251</v>
      </c>
      <c r="B18437" s="663" t="str">
        <f aca="false">C18437&amp;D18437&amp;E18437&amp;F18437&amp;G18437&amp;H18437</f>
        <v>TORNEIRA PARA LAVATORIO,AUTOMATICA,COM SENSOR DE PRESENCA.FORNECIMENTO</v>
      </c>
      <c r="C18437" s="142" t="s">
        <v>36250</v>
      </c>
      <c r="D18437" s="142" t="s">
        <v>27015</v>
      </c>
      <c r="I18437" s="142" t="s">
        <v>9</v>
      </c>
      <c r="J18437" s="142" t="n">
        <v>337.79</v>
      </c>
    </row>
    <row r="18438" customFormat="false" ht="12.75" hidden="false" customHeight="false" outlineLevel="0" collapsed="false">
      <c r="A18438" s="142" t="s">
        <v>36252</v>
      </c>
      <c r="B18438" s="663" t="str">
        <f aca="false">C18438&amp;D18438&amp;E18438&amp;F18438&amp;G18438&amp;H18438</f>
        <v>TORNEIRA PARA LAVATORIO DE MESA COM ALAVANCA,ACIONAMENTO COM LEVE PRESSAO,PARA PESSOAS COM NECESSIDADES ESPECIFICAS.FORNECIMENTO</v>
      </c>
      <c r="C18438" s="142" t="s">
        <v>36253</v>
      </c>
      <c r="D18438" s="142" t="s">
        <v>36254</v>
      </c>
      <c r="E18438" s="142" t="s">
        <v>26944</v>
      </c>
      <c r="I18438" s="142" t="s">
        <v>9</v>
      </c>
      <c r="J18438" s="142" t="n">
        <v>217.34</v>
      </c>
    </row>
    <row r="18439" customFormat="false" ht="12.75" hidden="false" customHeight="false" outlineLevel="0" collapsed="false">
      <c r="A18439" s="142" t="s">
        <v>36255</v>
      </c>
      <c r="B18439" s="663" t="str">
        <f aca="false">C18439&amp;D18439&amp;E18439&amp;F18439&amp;G18439&amp;H18439</f>
        <v>TORNEIRA PARA LAVATORIO DE MESA COM ALAVANCA,ACIONAMENTO COM LEVE PRESSAO,PARA PESSOAS COM NECESSIDADES ESPECIFICAS.FORNECIMENTO</v>
      </c>
      <c r="C18439" s="142" t="s">
        <v>36253</v>
      </c>
      <c r="D18439" s="142" t="s">
        <v>36254</v>
      </c>
      <c r="E18439" s="142" t="s">
        <v>26944</v>
      </c>
      <c r="I18439" s="142" t="s">
        <v>9</v>
      </c>
      <c r="J18439" s="142" t="n">
        <v>217.34</v>
      </c>
    </row>
    <row r="18440" customFormat="false" ht="12.75" hidden="false" customHeight="false" outlineLevel="0" collapsed="false">
      <c r="A18440" s="142" t="s">
        <v>36256</v>
      </c>
      <c r="B18440" s="663" t="str">
        <f aca="false">C18440&amp;D18440&amp;E18440&amp;F18440&amp;G18440&amp;H18440</f>
        <v>TORNEIRA DE BOIA EM PLASTICO,PARA CAIXA D'AGUA,DE 1/2".FORNECIMENTO E COLOCACAO</v>
      </c>
      <c r="C18440" s="142" t="s">
        <v>36257</v>
      </c>
      <c r="D18440" s="142" t="s">
        <v>13007</v>
      </c>
      <c r="I18440" s="142" t="s">
        <v>9</v>
      </c>
      <c r="J18440" s="142" t="n">
        <v>18.2</v>
      </c>
    </row>
    <row r="18441" customFormat="false" ht="12.75" hidden="false" customHeight="false" outlineLevel="0" collapsed="false">
      <c r="A18441" s="142" t="s">
        <v>36258</v>
      </c>
      <c r="B18441" s="663" t="str">
        <f aca="false">C18441&amp;D18441&amp;E18441&amp;F18441&amp;G18441&amp;H18441</f>
        <v>TORNEIRA DE BOIA EM PLASTICO,PARA CAIXA D'AGUA,DE 1/2".FORNECIMENTO E COLOCACAO</v>
      </c>
      <c r="C18441" s="142" t="s">
        <v>36257</v>
      </c>
      <c r="D18441" s="142" t="s">
        <v>13007</v>
      </c>
      <c r="I18441" s="142" t="s">
        <v>9</v>
      </c>
      <c r="J18441" s="142" t="n">
        <v>16.66</v>
      </c>
    </row>
    <row r="18442" customFormat="false" ht="12.75" hidden="false" customHeight="false" outlineLevel="0" collapsed="false">
      <c r="A18442" s="142" t="s">
        <v>36259</v>
      </c>
      <c r="B18442" s="663" t="str">
        <f aca="false">C18442&amp;D18442&amp;E18442&amp;F18442&amp;G18442&amp;H18442</f>
        <v>TORNEIRA DE BOIA EM PLASTICO,PARA CAIXA D'AGUA,DE 3/4".FORNECIMENTO E COLOCACAO</v>
      </c>
      <c r="C18442" s="142" t="s">
        <v>36260</v>
      </c>
      <c r="D18442" s="142" t="s">
        <v>13007</v>
      </c>
      <c r="I18442" s="142" t="s">
        <v>9</v>
      </c>
      <c r="J18442" s="142" t="n">
        <v>20.06</v>
      </c>
    </row>
    <row r="18443" customFormat="false" ht="12.75" hidden="false" customHeight="false" outlineLevel="0" collapsed="false">
      <c r="A18443" s="142" t="s">
        <v>36261</v>
      </c>
      <c r="B18443" s="663" t="str">
        <f aca="false">C18443&amp;D18443&amp;E18443&amp;F18443&amp;G18443&amp;H18443</f>
        <v>TORNEIRA DE BOIA EM PLASTICO,PARA CAIXA D'AGUA,DE 3/4".FORNECIMENTO E COLOCACAO</v>
      </c>
      <c r="C18443" s="142" t="s">
        <v>36260</v>
      </c>
      <c r="D18443" s="142" t="s">
        <v>13007</v>
      </c>
      <c r="I18443" s="142" t="s">
        <v>9</v>
      </c>
      <c r="J18443" s="142" t="n">
        <v>18.52</v>
      </c>
    </row>
    <row r="18444" customFormat="false" ht="12.75" hidden="false" customHeight="false" outlineLevel="0" collapsed="false">
      <c r="A18444" s="142" t="s">
        <v>36262</v>
      </c>
      <c r="B18444" s="663" t="str">
        <f aca="false">C18444&amp;D18444&amp;E18444&amp;F18444&amp;G18444&amp;H18444</f>
        <v>TORNEIRA DE BOIA,EM BRONZE,DE PRESSAO,DE 3/4".FORNECIMENTO E COLOCACAO</v>
      </c>
      <c r="C18444" s="142" t="s">
        <v>36263</v>
      </c>
      <c r="D18444" s="142" t="s">
        <v>17146</v>
      </c>
      <c r="I18444" s="142" t="s">
        <v>9</v>
      </c>
      <c r="J18444" s="142" t="n">
        <v>44.97</v>
      </c>
    </row>
    <row r="18445" customFormat="false" ht="12.75" hidden="false" customHeight="false" outlineLevel="0" collapsed="false">
      <c r="A18445" s="142" t="s">
        <v>36264</v>
      </c>
      <c r="B18445" s="663" t="str">
        <f aca="false">C18445&amp;D18445&amp;E18445&amp;F18445&amp;G18445&amp;H18445</f>
        <v>TORNEIRA DE BOIA,EM BRONZE,DE PRESSAO,DE 3/4".FORNECIMENTO E COLOCACAO</v>
      </c>
      <c r="C18445" s="142" t="s">
        <v>36263</v>
      </c>
      <c r="D18445" s="142" t="s">
        <v>17146</v>
      </c>
      <c r="I18445" s="142" t="s">
        <v>9</v>
      </c>
      <c r="J18445" s="142" t="n">
        <v>42.4</v>
      </c>
    </row>
    <row r="18446" customFormat="false" ht="12.75" hidden="false" customHeight="false" outlineLevel="0" collapsed="false">
      <c r="A18446" s="142" t="s">
        <v>36265</v>
      </c>
      <c r="B18446" s="663" t="str">
        <f aca="false">C18446&amp;D18446&amp;E18446&amp;F18446&amp;G18446&amp;H18446</f>
        <v>TORNEIRA DE BOIA,EM BRONZE,DE PRESSAO,DE 1".FORNECIMENTO E COLOCACAO</v>
      </c>
      <c r="C18446" s="142" t="s">
        <v>36266</v>
      </c>
      <c r="D18446" s="142" t="s">
        <v>12802</v>
      </c>
      <c r="I18446" s="142" t="s">
        <v>9</v>
      </c>
      <c r="J18446" s="142" t="n">
        <v>66.9</v>
      </c>
    </row>
    <row r="18447" customFormat="false" ht="12.75" hidden="false" customHeight="false" outlineLevel="0" collapsed="false">
      <c r="A18447" s="142" t="s">
        <v>36267</v>
      </c>
      <c r="B18447" s="663" t="str">
        <f aca="false">C18447&amp;D18447&amp;E18447&amp;F18447&amp;G18447&amp;H18447</f>
        <v>TORNEIRA DE BOIA,EM BRONZE,DE PRESSAO,DE 1".FORNECIMENTO E COLOCACAO</v>
      </c>
      <c r="C18447" s="142" t="s">
        <v>36266</v>
      </c>
      <c r="D18447" s="142" t="s">
        <v>12802</v>
      </c>
      <c r="I18447" s="142" t="s">
        <v>9</v>
      </c>
      <c r="J18447" s="142" t="n">
        <v>64.33</v>
      </c>
    </row>
    <row r="18448" customFormat="false" ht="12.75" hidden="false" customHeight="false" outlineLevel="0" collapsed="false">
      <c r="A18448" s="142" t="s">
        <v>36268</v>
      </c>
      <c r="B18448" s="663" t="str">
        <f aca="false">C18448&amp;D18448&amp;E18448&amp;F18448&amp;G18448&amp;H18448</f>
        <v>TORNEIRA DE BOIA,EM BRONZE,DE PRESSAO,DE 1.1/4".FORNECIMENTOE COLOCACAO</v>
      </c>
      <c r="C18448" s="142" t="s">
        <v>36269</v>
      </c>
      <c r="D18448" s="142" t="s">
        <v>7606</v>
      </c>
      <c r="I18448" s="142" t="s">
        <v>9</v>
      </c>
      <c r="J18448" s="142" t="n">
        <v>98.6</v>
      </c>
    </row>
    <row r="18449" customFormat="false" ht="12.75" hidden="false" customHeight="false" outlineLevel="0" collapsed="false">
      <c r="A18449" s="142" t="s">
        <v>36270</v>
      </c>
      <c r="B18449" s="663" t="str">
        <f aca="false">C18449&amp;D18449&amp;E18449&amp;F18449&amp;G18449&amp;H18449</f>
        <v>TORNEIRA DE BOIA,EM BRONZE,DE PRESSAO,DE 1.1/4".FORNECIMENTOE COLOCACAO</v>
      </c>
      <c r="C18449" s="142" t="s">
        <v>36269</v>
      </c>
      <c r="D18449" s="142" t="s">
        <v>7606</v>
      </c>
      <c r="I18449" s="142" t="s">
        <v>9</v>
      </c>
      <c r="J18449" s="142" t="n">
        <v>96.03</v>
      </c>
    </row>
    <row r="18450" customFormat="false" ht="12.75" hidden="false" customHeight="false" outlineLevel="0" collapsed="false">
      <c r="A18450" s="142" t="s">
        <v>36271</v>
      </c>
      <c r="B18450" s="663" t="str">
        <f aca="false">C18450&amp;D18450&amp;E18450&amp;F18450&amp;G18450&amp;H18450</f>
        <v>TORNEIRA DE BOIA,EM BRONZE,DE PRESSAO,DE 1.1/2".FORNECIMENTO E COLOCACAO</v>
      </c>
      <c r="C18450" s="142" t="s">
        <v>36272</v>
      </c>
      <c r="D18450" s="142" t="s">
        <v>6330</v>
      </c>
      <c r="I18450" s="142" t="s">
        <v>9</v>
      </c>
      <c r="J18450" s="142" t="n">
        <v>144.41</v>
      </c>
    </row>
    <row r="18451" customFormat="false" ht="12.75" hidden="false" customHeight="false" outlineLevel="0" collapsed="false">
      <c r="A18451" s="142" t="s">
        <v>36273</v>
      </c>
      <c r="B18451" s="663" t="str">
        <f aca="false">C18451&amp;D18451&amp;E18451&amp;F18451&amp;G18451&amp;H18451</f>
        <v>TORNEIRA DE BOIA,EM BRONZE,DE PRESSAO,DE 1.1/2".FORNECIMENTO E COLOCACAO</v>
      </c>
      <c r="C18451" s="142" t="s">
        <v>36272</v>
      </c>
      <c r="D18451" s="142" t="s">
        <v>6330</v>
      </c>
      <c r="I18451" s="142" t="s">
        <v>9</v>
      </c>
      <c r="J18451" s="142" t="n">
        <v>141.33</v>
      </c>
    </row>
    <row r="18452" customFormat="false" ht="12.75" hidden="false" customHeight="false" outlineLevel="0" collapsed="false">
      <c r="A18452" s="142" t="s">
        <v>36274</v>
      </c>
      <c r="B18452" s="663" t="str">
        <f aca="false">C18452&amp;D18452&amp;E18452&amp;F18452&amp;G18452&amp;H18452</f>
        <v>TORNEIRA DE BOIA,EM BRONZE,DE PRESSAO,DE 2".FORNECIMENTO E COLOCACAO</v>
      </c>
      <c r="C18452" s="142" t="s">
        <v>36275</v>
      </c>
      <c r="D18452" s="142" t="s">
        <v>12802</v>
      </c>
      <c r="I18452" s="142" t="s">
        <v>9</v>
      </c>
      <c r="J18452" s="142" t="n">
        <v>186.44</v>
      </c>
    </row>
    <row r="18453" customFormat="false" ht="12.75" hidden="false" customHeight="false" outlineLevel="0" collapsed="false">
      <c r="A18453" s="142" t="s">
        <v>36276</v>
      </c>
      <c r="B18453" s="663" t="str">
        <f aca="false">C18453&amp;D18453&amp;E18453&amp;F18453&amp;G18453&amp;H18453</f>
        <v>TORNEIRA DE BOIA,EM BRONZE,DE PRESSAO,DE 2".FORNECIMENTO E COLOCACAO</v>
      </c>
      <c r="C18453" s="142" t="s">
        <v>36275</v>
      </c>
      <c r="D18453" s="142" t="s">
        <v>12802</v>
      </c>
      <c r="I18453" s="142" t="s">
        <v>9</v>
      </c>
      <c r="J18453" s="142" t="n">
        <v>183.36</v>
      </c>
    </row>
    <row r="18454" customFormat="false" ht="12.75" hidden="false" customHeight="false" outlineLevel="0" collapsed="false">
      <c r="A18454" s="142" t="s">
        <v>36277</v>
      </c>
      <c r="B18454" s="663" t="str">
        <f aca="false">C18454&amp;D18454&amp;E18454&amp;F18454&amp;G18454&amp;H18454</f>
        <v>VALVULA DE ESCOAMENTO TIPO AMERICANA,PARA PIA DE COZINHA,1623 DE 1.1/2",EM METAL CROMADO.FORNECIMENTO</v>
      </c>
      <c r="C18454" s="142" t="s">
        <v>36278</v>
      </c>
      <c r="D18454" s="142" t="s">
        <v>36279</v>
      </c>
      <c r="I18454" s="142" t="s">
        <v>9</v>
      </c>
      <c r="J18454" s="142" t="n">
        <v>23.59</v>
      </c>
    </row>
    <row r="18455" customFormat="false" ht="12.75" hidden="false" customHeight="false" outlineLevel="0" collapsed="false">
      <c r="A18455" s="142" t="s">
        <v>36280</v>
      </c>
      <c r="B18455" s="663" t="str">
        <f aca="false">C18455&amp;D18455&amp;E18455&amp;F18455&amp;G18455&amp;H18455</f>
        <v>VALVULA DE ESCOAMENTO TIPO AMERICANA,PARA PIA DE COZINHA,1623 DE 1.1/2",EM METAL CROMADO.FORNECIMENTO</v>
      </c>
      <c r="C18455" s="142" t="s">
        <v>36278</v>
      </c>
      <c r="D18455" s="142" t="s">
        <v>36279</v>
      </c>
      <c r="I18455" s="142" t="s">
        <v>9</v>
      </c>
      <c r="J18455" s="142" t="n">
        <v>23.59</v>
      </c>
    </row>
    <row r="18456" customFormat="false" ht="12.75" hidden="false" customHeight="false" outlineLevel="0" collapsed="false">
      <c r="A18456" s="142" t="s">
        <v>36281</v>
      </c>
      <c r="B18456" s="663" t="str">
        <f aca="false">C18456&amp;D18456&amp;E18456&amp;F18456&amp;G18456&amp;H18456</f>
        <v>VALVULA DE ESCOAMENTO PARA LAVATORIO,COM LADRAO,1603 DE 1",EM METAL CROMADO.FORNECIMENTO</v>
      </c>
      <c r="C18456" s="142" t="s">
        <v>36282</v>
      </c>
      <c r="D18456" s="142" t="s">
        <v>36283</v>
      </c>
      <c r="I18456" s="142" t="s">
        <v>9</v>
      </c>
      <c r="J18456" s="142" t="n">
        <v>17.1</v>
      </c>
    </row>
    <row r="18457" customFormat="false" ht="12.75" hidden="false" customHeight="false" outlineLevel="0" collapsed="false">
      <c r="A18457" s="142" t="s">
        <v>36284</v>
      </c>
      <c r="B18457" s="663" t="str">
        <f aca="false">C18457&amp;D18457&amp;E18457&amp;F18457&amp;G18457&amp;H18457</f>
        <v>VALVULA DE ESCOAMENTO PARA LAVATORIO,COM LADRAO,1603 DE 1",EM METAL CROMADO.FORNECIMENTO</v>
      </c>
      <c r="C18457" s="142" t="s">
        <v>36282</v>
      </c>
      <c r="D18457" s="142" t="s">
        <v>36283</v>
      </c>
      <c r="I18457" s="142" t="s">
        <v>9</v>
      </c>
      <c r="J18457" s="142" t="n">
        <v>17.1</v>
      </c>
    </row>
    <row r="18458" customFormat="false" ht="12.75" hidden="false" customHeight="false" outlineLevel="0" collapsed="false">
      <c r="A18458" s="142" t="s">
        <v>36285</v>
      </c>
      <c r="B18458" s="663" t="str">
        <f aca="false">C18458&amp;D18458&amp;E18458&amp;F18458&amp;G18458&amp;H18458</f>
        <v>VALVULA DE ESCOAMENTO PARA LAVATORIO,SEM LADRAO,1600 DE 1",EM METAL CROMADO.FORNECIMENTO</v>
      </c>
      <c r="C18458" s="142" t="s">
        <v>36286</v>
      </c>
      <c r="D18458" s="142" t="s">
        <v>36283</v>
      </c>
      <c r="I18458" s="142" t="s">
        <v>9</v>
      </c>
      <c r="J18458" s="142" t="n">
        <v>9.26</v>
      </c>
    </row>
    <row r="18459" customFormat="false" ht="12.75" hidden="false" customHeight="false" outlineLevel="0" collapsed="false">
      <c r="A18459" s="142" t="s">
        <v>36287</v>
      </c>
      <c r="B18459" s="663" t="str">
        <f aca="false">C18459&amp;D18459&amp;E18459&amp;F18459&amp;G18459&amp;H18459</f>
        <v>VALVULA DE ESCOAMENTO PARA LAVATORIO,SEM LADRAO,1600 DE 1",EM METAL CROMADO.FORNECIMENTO</v>
      </c>
      <c r="C18459" s="142" t="s">
        <v>36286</v>
      </c>
      <c r="D18459" s="142" t="s">
        <v>36283</v>
      </c>
      <c r="I18459" s="142" t="s">
        <v>9</v>
      </c>
      <c r="J18459" s="142" t="n">
        <v>9.26</v>
      </c>
    </row>
    <row r="18460" customFormat="false" ht="12.75" hidden="false" customHeight="false" outlineLevel="0" collapsed="false">
      <c r="A18460" s="142" t="s">
        <v>36288</v>
      </c>
      <c r="B18460" s="663" t="str">
        <f aca="false">C18460&amp;D18460&amp;E18460&amp;F18460&amp;G18460&amp;H18460</f>
        <v>VALVULA DE ESCOAMENTO PARA BANHEIRA,SEM LADRAO,1604 DE 1.1/4",EM METAL CROMADO.FORNECIMENTO</v>
      </c>
      <c r="C18460" s="142" t="s">
        <v>36289</v>
      </c>
      <c r="D18460" s="142" t="s">
        <v>36290</v>
      </c>
      <c r="I18460" s="142" t="s">
        <v>9</v>
      </c>
      <c r="J18460" s="142" t="n">
        <v>40.49</v>
      </c>
    </row>
    <row r="18461" customFormat="false" ht="12.75" hidden="false" customHeight="false" outlineLevel="0" collapsed="false">
      <c r="A18461" s="142" t="s">
        <v>36291</v>
      </c>
      <c r="B18461" s="663" t="str">
        <f aca="false">C18461&amp;D18461&amp;E18461&amp;F18461&amp;G18461&amp;H18461</f>
        <v>VALVULA DE ESCOAMENTO PARA BANHEIRA,SEM LADRAO,1604 DE 1.1/4",EM METAL CROMADO.FORNECIMENTO</v>
      </c>
      <c r="C18461" s="142" t="s">
        <v>36289</v>
      </c>
      <c r="D18461" s="142" t="s">
        <v>36290</v>
      </c>
      <c r="I18461" s="142" t="s">
        <v>9</v>
      </c>
      <c r="J18461" s="142" t="n">
        <v>40.49</v>
      </c>
    </row>
    <row r="18462" customFormat="false" ht="12.75" hidden="false" customHeight="false" outlineLevel="0" collapsed="false">
      <c r="A18462" s="142" t="s">
        <v>36292</v>
      </c>
      <c r="B18462" s="663" t="str">
        <f aca="false">C18462&amp;D18462&amp;E18462&amp;F18462&amp;G18462&amp;H18462</f>
        <v>VALVULA DE ESCOAMENTO PARA TANQUE,1605 DE 1.1/4",EM METAL CROMADO.FORNECIMENTO</v>
      </c>
      <c r="C18462" s="142" t="s">
        <v>36293</v>
      </c>
      <c r="D18462" s="142" t="s">
        <v>36017</v>
      </c>
      <c r="I18462" s="142" t="s">
        <v>9</v>
      </c>
      <c r="J18462" s="142" t="n">
        <v>41.1</v>
      </c>
    </row>
    <row r="18463" customFormat="false" ht="12.75" hidden="false" customHeight="false" outlineLevel="0" collapsed="false">
      <c r="A18463" s="142" t="s">
        <v>36294</v>
      </c>
      <c r="B18463" s="663" t="str">
        <f aca="false">C18463&amp;D18463&amp;E18463&amp;F18463&amp;G18463&amp;H18463</f>
        <v>VALVULA DE ESCOAMENTO PARA TANQUE,1605 DE 1.1/4",EM METAL CROMADO.FORNECIMENTO</v>
      </c>
      <c r="C18463" s="142" t="s">
        <v>36293</v>
      </c>
      <c r="D18463" s="142" t="s">
        <v>36017</v>
      </c>
      <c r="I18463" s="142" t="s">
        <v>9</v>
      </c>
      <c r="J18463" s="142" t="n">
        <v>41.1</v>
      </c>
    </row>
    <row r="18464" customFormat="false" ht="12.75" hidden="false" customHeight="false" outlineLevel="0" collapsed="false">
      <c r="A18464" s="142" t="s">
        <v>36295</v>
      </c>
      <c r="B18464" s="663" t="str">
        <f aca="false">C18464&amp;D18464&amp;E18464&amp;F18464&amp;G18464&amp;H18464</f>
        <v>VALVULA DE ESCOAMENTO PARA TANQUE,1606 DE 1.1/2",EM METAL CROMADO.FORNECIMENTO</v>
      </c>
      <c r="C18464" s="142" t="s">
        <v>36296</v>
      </c>
      <c r="D18464" s="142" t="s">
        <v>36017</v>
      </c>
      <c r="I18464" s="142" t="s">
        <v>9</v>
      </c>
      <c r="J18464" s="142" t="n">
        <v>47.19</v>
      </c>
    </row>
    <row r="18465" customFormat="false" ht="12.75" hidden="false" customHeight="false" outlineLevel="0" collapsed="false">
      <c r="A18465" s="142" t="s">
        <v>36297</v>
      </c>
      <c r="B18465" s="663" t="str">
        <f aca="false">C18465&amp;D18465&amp;E18465&amp;F18465&amp;G18465&amp;H18465</f>
        <v>VALVULA DE ESCOAMENTO PARA TANQUE,1606 DE 1.1/2",EM METAL CROMADO.FORNECIMENTO</v>
      </c>
      <c r="C18465" s="142" t="s">
        <v>36296</v>
      </c>
      <c r="D18465" s="142" t="s">
        <v>36017</v>
      </c>
      <c r="I18465" s="142" t="s">
        <v>9</v>
      </c>
      <c r="J18465" s="142" t="n">
        <v>47.19</v>
      </c>
    </row>
    <row r="18466" customFormat="false" ht="12.75" hidden="false" customHeight="false" outlineLevel="0" collapsed="false">
      <c r="A18466" s="142" t="s">
        <v>36298</v>
      </c>
      <c r="B18466" s="663" t="str">
        <f aca="false">C18466&amp;D18466&amp;E18466&amp;F18466&amp;G18466&amp;H18466</f>
        <v>VALVULA DE ESCOAMENTO PARA LAVATORIO,EM PVC.FORNECIMENTO</v>
      </c>
      <c r="C18466" s="142" t="s">
        <v>36299</v>
      </c>
      <c r="I18466" s="142" t="s">
        <v>9</v>
      </c>
      <c r="J18466" s="142" t="n">
        <v>3.23</v>
      </c>
    </row>
    <row r="18467" customFormat="false" ht="12.75" hidden="false" customHeight="false" outlineLevel="0" collapsed="false">
      <c r="A18467" s="142" t="s">
        <v>36300</v>
      </c>
      <c r="B18467" s="663" t="str">
        <f aca="false">C18467&amp;D18467&amp;E18467&amp;F18467&amp;G18467&amp;H18467</f>
        <v>VALVULA DE ESCOAMENTO PARA LAVATORIO,EM PVC.FORNECIMENTO</v>
      </c>
      <c r="C18467" s="142" t="s">
        <v>36299</v>
      </c>
      <c r="I18467" s="142" t="s">
        <v>9</v>
      </c>
      <c r="J18467" s="142" t="n">
        <v>3.23</v>
      </c>
    </row>
    <row r="18468" customFormat="false" ht="12.75" hidden="false" customHeight="false" outlineLevel="0" collapsed="false">
      <c r="A18468" s="142" t="s">
        <v>36301</v>
      </c>
      <c r="B18468" s="663" t="str">
        <f aca="false">C18468&amp;D18468&amp;E18468&amp;F18468&amp;G18468&amp;H18468</f>
        <v>VALVULA DE ESCOAMENTO PARA PIA,EM PVC.FORNECIMENTO</v>
      </c>
      <c r="C18468" s="142" t="s">
        <v>36302</v>
      </c>
      <c r="I18468" s="142" t="s">
        <v>9</v>
      </c>
      <c r="J18468" s="142" t="n">
        <v>0.84</v>
      </c>
    </row>
    <row r="18469" customFormat="false" ht="12.75" hidden="false" customHeight="false" outlineLevel="0" collapsed="false">
      <c r="A18469" s="142" t="s">
        <v>36303</v>
      </c>
      <c r="B18469" s="663" t="str">
        <f aca="false">C18469&amp;D18469&amp;E18469&amp;F18469&amp;G18469&amp;H18469</f>
        <v>VALVULA DE ESCOAMENTO PARA PIA,EM PVC.FORNECIMENTO</v>
      </c>
      <c r="C18469" s="142" t="s">
        <v>36302</v>
      </c>
      <c r="I18469" s="142" t="s">
        <v>9</v>
      </c>
      <c r="J18469" s="142" t="n">
        <v>0.84</v>
      </c>
    </row>
    <row r="18470" customFormat="false" ht="12.75" hidden="false" customHeight="false" outlineLevel="0" collapsed="false">
      <c r="A18470" s="142" t="s">
        <v>36304</v>
      </c>
      <c r="B18470" s="663" t="str">
        <f aca="false">C18470&amp;D18470&amp;E18470&amp;F18470&amp;G18470&amp;H18470</f>
        <v>SIFAO 1680,DE 1.1/2"X1.1/2",EM METAL CROMADO.FORNECIMENTO</v>
      </c>
      <c r="C18470" s="142" t="s">
        <v>36305</v>
      </c>
      <c r="I18470" s="142" t="s">
        <v>9</v>
      </c>
      <c r="J18470" s="142" t="n">
        <v>91.1</v>
      </c>
    </row>
    <row r="18471" customFormat="false" ht="12.75" hidden="false" customHeight="false" outlineLevel="0" collapsed="false">
      <c r="A18471" s="142" t="s">
        <v>36306</v>
      </c>
      <c r="B18471" s="663" t="str">
        <f aca="false">C18471&amp;D18471&amp;E18471&amp;F18471&amp;G18471&amp;H18471</f>
        <v>SIFAO 1680,DE 1.1/2"X1.1/2",EM METAL CROMADO.FORNECIMENTO</v>
      </c>
      <c r="C18471" s="142" t="s">
        <v>36305</v>
      </c>
      <c r="I18471" s="142" t="s">
        <v>9</v>
      </c>
      <c r="J18471" s="142" t="n">
        <v>91.1</v>
      </c>
    </row>
    <row r="18472" customFormat="false" ht="12.75" hidden="false" customHeight="false" outlineLevel="0" collapsed="false">
      <c r="A18472" s="142" t="s">
        <v>36307</v>
      </c>
      <c r="B18472" s="663" t="str">
        <f aca="false">C18472&amp;D18472&amp;E18472&amp;F18472&amp;G18472&amp;H18472</f>
        <v>SIFAO 1680,DE 1.1/4"X1.1/2",EM METAL CROMADO.FORNECIMENTO</v>
      </c>
      <c r="C18472" s="142" t="s">
        <v>36308</v>
      </c>
      <c r="I18472" s="142" t="s">
        <v>9</v>
      </c>
      <c r="J18472" s="142" t="n">
        <v>91.1</v>
      </c>
    </row>
    <row r="18473" customFormat="false" ht="12.75" hidden="false" customHeight="false" outlineLevel="0" collapsed="false">
      <c r="A18473" s="142" t="s">
        <v>36309</v>
      </c>
      <c r="B18473" s="663" t="str">
        <f aca="false">C18473&amp;D18473&amp;E18473&amp;F18473&amp;G18473&amp;H18473</f>
        <v>SIFAO 1680,DE 1.1/4"X1.1/2",EM METAL CROMADO.FORNECIMENTO</v>
      </c>
      <c r="C18473" s="142" t="s">
        <v>36308</v>
      </c>
      <c r="I18473" s="142" t="s">
        <v>9</v>
      </c>
      <c r="J18473" s="142" t="n">
        <v>91.1</v>
      </c>
    </row>
    <row r="18474" customFormat="false" ht="12.75" hidden="false" customHeight="false" outlineLevel="0" collapsed="false">
      <c r="A18474" s="142" t="s">
        <v>36310</v>
      </c>
      <c r="B18474" s="663" t="str">
        <f aca="false">C18474&amp;D18474&amp;E18474&amp;F18474&amp;G18474&amp;H18474</f>
        <v>SIFAO 1680,DE 1"X1.1/2",EM METAL CROMADO.FORNECIMENTO</v>
      </c>
      <c r="C18474" s="142" t="s">
        <v>36311</v>
      </c>
      <c r="I18474" s="142" t="s">
        <v>9</v>
      </c>
      <c r="J18474" s="142" t="n">
        <v>82.66</v>
      </c>
    </row>
    <row r="18475" customFormat="false" ht="12.75" hidden="false" customHeight="false" outlineLevel="0" collapsed="false">
      <c r="A18475" s="142" t="s">
        <v>36312</v>
      </c>
      <c r="B18475" s="663" t="str">
        <f aca="false">C18475&amp;D18475&amp;E18475&amp;F18475&amp;G18475&amp;H18475</f>
        <v>SIFAO 1680,DE 1"X1.1/2",EM METAL CROMADO.FORNECIMENTO</v>
      </c>
      <c r="C18475" s="142" t="s">
        <v>36311</v>
      </c>
      <c r="I18475" s="142" t="s">
        <v>9</v>
      </c>
      <c r="J18475" s="142" t="n">
        <v>82.66</v>
      </c>
    </row>
    <row r="18476" customFormat="false" ht="12.75" hidden="false" customHeight="false" outlineLevel="0" collapsed="false">
      <c r="A18476" s="142" t="s">
        <v>36313</v>
      </c>
      <c r="B18476" s="663" t="str">
        <f aca="false">C18476&amp;D18476&amp;E18476&amp;F18476&amp;G18476&amp;H18476</f>
        <v>SIFAO 1680,DE 1"X1.1/4",EM METAL CROMADO.FORNECIMENTO</v>
      </c>
      <c r="C18476" s="142" t="s">
        <v>36314</v>
      </c>
      <c r="I18476" s="142" t="s">
        <v>9</v>
      </c>
      <c r="J18476" s="142" t="n">
        <v>111.8</v>
      </c>
    </row>
    <row r="18477" customFormat="false" ht="12.75" hidden="false" customHeight="false" outlineLevel="0" collapsed="false">
      <c r="A18477" s="142" t="s">
        <v>36315</v>
      </c>
      <c r="B18477" s="663" t="str">
        <f aca="false">C18477&amp;D18477&amp;E18477&amp;F18477&amp;G18477&amp;H18477</f>
        <v>SIFAO 1680,DE 1"X1.1/4",EM METAL CROMADO.FORNECIMENTO</v>
      </c>
      <c r="C18477" s="142" t="s">
        <v>36314</v>
      </c>
      <c r="I18477" s="142" t="s">
        <v>9</v>
      </c>
      <c r="J18477" s="142" t="n">
        <v>111.8</v>
      </c>
    </row>
    <row r="18478" customFormat="false" ht="12.75" hidden="false" customHeight="false" outlineLevel="0" collapsed="false">
      <c r="A18478" s="142" t="s">
        <v>36316</v>
      </c>
      <c r="B18478" s="663" t="str">
        <f aca="false">C18478&amp;D18478&amp;E18478&amp;F18478&amp;G18478&amp;H18478</f>
        <v>SIFAO FLEXIVEL PARA PIA OU LAVATORIO,EM PVC.FORNECIMENTO</v>
      </c>
      <c r="C18478" s="142" t="s">
        <v>36317</v>
      </c>
      <c r="I18478" s="142" t="s">
        <v>9</v>
      </c>
      <c r="J18478" s="142" t="n">
        <v>15.03</v>
      </c>
    </row>
    <row r="18479" customFormat="false" ht="12.75" hidden="false" customHeight="false" outlineLevel="0" collapsed="false">
      <c r="A18479" s="142" t="s">
        <v>36318</v>
      </c>
      <c r="B18479" s="663" t="str">
        <f aca="false">C18479&amp;D18479&amp;E18479&amp;F18479&amp;G18479&amp;H18479</f>
        <v>SIFAO FLEXIVEL PARA PIA OU LAVATORIO,EM PVC.FORNECIMENTO</v>
      </c>
      <c r="C18479" s="142" t="s">
        <v>36317</v>
      </c>
      <c r="I18479" s="142" t="s">
        <v>9</v>
      </c>
      <c r="J18479" s="142" t="n">
        <v>15.03</v>
      </c>
    </row>
    <row r="18480" customFormat="false" ht="12.75" hidden="false" customHeight="false" outlineLevel="0" collapsed="false">
      <c r="A18480" s="142" t="s">
        <v>36319</v>
      </c>
      <c r="B18480" s="663" t="str">
        <f aca="false">C18480&amp;D18480&amp;E18480&amp;F18480&amp;G18480&amp;H18480</f>
        <v>SIFAO RIGIDO PARA PIA OU LAVATORIO,EM PVC DE 1"X40MM.FORNECIMENTO</v>
      </c>
      <c r="C18480" s="142" t="s">
        <v>36320</v>
      </c>
      <c r="D18480" s="142" t="s">
        <v>9770</v>
      </c>
      <c r="I18480" s="142" t="s">
        <v>9</v>
      </c>
      <c r="J18480" s="142" t="n">
        <v>12.73</v>
      </c>
    </row>
    <row r="18481" customFormat="false" ht="12.75" hidden="false" customHeight="false" outlineLevel="0" collapsed="false">
      <c r="A18481" s="142" t="s">
        <v>36321</v>
      </c>
      <c r="B18481" s="663" t="str">
        <f aca="false">C18481&amp;D18481&amp;E18481&amp;F18481&amp;G18481&amp;H18481</f>
        <v>SIFAO RIGIDO PARA PIA OU LAVATORIO,EM PVC DE 1"X40MM.FORNECIMENTO</v>
      </c>
      <c r="C18481" s="142" t="s">
        <v>36320</v>
      </c>
      <c r="D18481" s="142" t="s">
        <v>9770</v>
      </c>
      <c r="I18481" s="142" t="s">
        <v>9</v>
      </c>
      <c r="J18481" s="142" t="n">
        <v>12.73</v>
      </c>
    </row>
    <row r="18482" customFormat="false" ht="12.75" hidden="false" customHeight="false" outlineLevel="0" collapsed="false">
      <c r="A18482" s="142" t="s">
        <v>36322</v>
      </c>
      <c r="B18482" s="663" t="str">
        <f aca="false">C18482&amp;D18482&amp;E18482&amp;F18482&amp;G18482&amp;H18482</f>
        <v>SIFAO DE PVC SANFONADO UNIVERSAL.FORNECIMENTO</v>
      </c>
      <c r="C18482" s="142" t="s">
        <v>36323</v>
      </c>
      <c r="I18482" s="142" t="s">
        <v>9</v>
      </c>
      <c r="J18482" s="142" t="n">
        <v>5.29</v>
      </c>
    </row>
    <row r="18483" customFormat="false" ht="12.75" hidden="false" customHeight="false" outlineLevel="0" collapsed="false">
      <c r="A18483" s="142" t="s">
        <v>36324</v>
      </c>
      <c r="B18483" s="663" t="str">
        <f aca="false">C18483&amp;D18483&amp;E18483&amp;F18483&amp;G18483&amp;H18483</f>
        <v>SIFAO DE PVC SANFONADO UNIVERSAL.FORNECIMENTO</v>
      </c>
      <c r="C18483" s="142" t="s">
        <v>36323</v>
      </c>
      <c r="I18483" s="142" t="s">
        <v>9</v>
      </c>
      <c r="J18483" s="142" t="n">
        <v>5.29</v>
      </c>
    </row>
    <row r="18484" customFormat="false" ht="12.75" hidden="false" customHeight="false" outlineLevel="0" collapsed="false">
      <c r="A18484" s="142" t="s">
        <v>36325</v>
      </c>
      <c r="B18484" s="663" t="str">
        <f aca="false">C18484&amp;D18484&amp;E18484&amp;F18484&amp;G18484&amp;H18484</f>
        <v>RABICHO,EM METAL CROMADO,DE 40CM,COM SAIDA DE 1/2".FORNECIMENTO</v>
      </c>
      <c r="C18484" s="142" t="s">
        <v>36326</v>
      </c>
      <c r="D18484" s="142" t="s">
        <v>4824</v>
      </c>
      <c r="I18484" s="142" t="s">
        <v>9</v>
      </c>
      <c r="J18484" s="142" t="n">
        <v>14</v>
      </c>
    </row>
    <row r="18485" customFormat="false" ht="12.75" hidden="false" customHeight="false" outlineLevel="0" collapsed="false">
      <c r="A18485" s="142" t="s">
        <v>36327</v>
      </c>
      <c r="B18485" s="663" t="str">
        <f aca="false">C18485&amp;D18485&amp;E18485&amp;F18485&amp;G18485&amp;H18485</f>
        <v>RABICHO,EM METAL CROMADO,DE 40CM,COM SAIDA DE 1/2".FORNECIMENTO</v>
      </c>
      <c r="C18485" s="142" t="s">
        <v>36326</v>
      </c>
      <c r="D18485" s="142" t="s">
        <v>4824</v>
      </c>
      <c r="I18485" s="142" t="s">
        <v>9</v>
      </c>
      <c r="J18485" s="142" t="n">
        <v>14</v>
      </c>
    </row>
    <row r="18486" customFormat="false" ht="12.75" hidden="false" customHeight="false" outlineLevel="0" collapsed="false">
      <c r="A18486" s="142" t="s">
        <v>36328</v>
      </c>
      <c r="B18486" s="663" t="str">
        <f aca="false">C18486&amp;D18486&amp;E18486&amp;F18486&amp;G18486&amp;H18486</f>
        <v>RABICHO,EM METAL CROMADO,DE 30CM,COM SAIDA DE 1/2".FORNECIMENTO</v>
      </c>
      <c r="C18486" s="142" t="s">
        <v>36329</v>
      </c>
      <c r="D18486" s="142" t="s">
        <v>4824</v>
      </c>
      <c r="I18486" s="142" t="s">
        <v>9</v>
      </c>
      <c r="J18486" s="142" t="n">
        <v>12.88</v>
      </c>
    </row>
    <row r="18487" customFormat="false" ht="12.75" hidden="false" customHeight="false" outlineLevel="0" collapsed="false">
      <c r="A18487" s="142" t="s">
        <v>36330</v>
      </c>
      <c r="B18487" s="663" t="str">
        <f aca="false">C18487&amp;D18487&amp;E18487&amp;F18487&amp;G18487&amp;H18487</f>
        <v>RABICHO,EM METAL CROMADO,DE 30CM,COM SAIDA DE 1/2".FORNECIMENTO</v>
      </c>
      <c r="C18487" s="142" t="s">
        <v>36329</v>
      </c>
      <c r="D18487" s="142" t="s">
        <v>4824</v>
      </c>
      <c r="I18487" s="142" t="s">
        <v>9</v>
      </c>
      <c r="J18487" s="142" t="n">
        <v>12.88</v>
      </c>
    </row>
    <row r="18488" customFormat="false" ht="12.75" hidden="false" customHeight="false" outlineLevel="0" collapsed="false">
      <c r="A18488" s="142" t="s">
        <v>36331</v>
      </c>
      <c r="B18488" s="663" t="str">
        <f aca="false">C18488&amp;D18488&amp;E18488&amp;F18488&amp;G18488&amp;H18488</f>
        <v>RABICHO PLASTICO,DE 40CM,COM SAIDA DE 1/2".FORNECIMENTO</v>
      </c>
      <c r="C18488" s="142" t="s">
        <v>36332</v>
      </c>
      <c r="I18488" s="142" t="s">
        <v>9</v>
      </c>
      <c r="J18488" s="142" t="n">
        <v>4.45</v>
      </c>
    </row>
    <row r="18489" customFormat="false" ht="12.75" hidden="false" customHeight="false" outlineLevel="0" collapsed="false">
      <c r="A18489" s="142" t="s">
        <v>36333</v>
      </c>
      <c r="B18489" s="663" t="str">
        <f aca="false">C18489&amp;D18489&amp;E18489&amp;F18489&amp;G18489&amp;H18489</f>
        <v>RABICHO PLASTICO,DE 40CM,COM SAIDA DE 1/2".FORNECIMENTO</v>
      </c>
      <c r="C18489" s="142" t="s">
        <v>36332</v>
      </c>
      <c r="I18489" s="142" t="s">
        <v>9</v>
      </c>
      <c r="J18489" s="142" t="n">
        <v>4.45</v>
      </c>
    </row>
    <row r="18490" customFormat="false" ht="12.75" hidden="false" customHeight="false" outlineLevel="0" collapsed="false">
      <c r="A18490" s="142" t="s">
        <v>36334</v>
      </c>
      <c r="B18490" s="663" t="str">
        <f aca="false">C18490&amp;D18490&amp;E18490&amp;F18490&amp;G18490&amp;H18490</f>
        <v>RABICHO PLASTICO,DE 30CM,COM SAIDA DE 1/2".FORNECIMENTO</v>
      </c>
      <c r="C18490" s="142" t="s">
        <v>36335</v>
      </c>
      <c r="I18490" s="142" t="s">
        <v>9</v>
      </c>
      <c r="J18490" s="142" t="n">
        <v>3.39</v>
      </c>
    </row>
    <row r="18491" customFormat="false" ht="12.75" hidden="false" customHeight="false" outlineLevel="0" collapsed="false">
      <c r="A18491" s="142" t="s">
        <v>36336</v>
      </c>
      <c r="B18491" s="663" t="str">
        <f aca="false">C18491&amp;D18491&amp;E18491&amp;F18491&amp;G18491&amp;H18491</f>
        <v>RABICHO PLASTICO,DE 30CM,COM SAIDA DE 1/2".FORNECIMENTO</v>
      </c>
      <c r="C18491" s="142" t="s">
        <v>36335</v>
      </c>
      <c r="I18491" s="142" t="s">
        <v>9</v>
      </c>
      <c r="J18491" s="142" t="n">
        <v>3.39</v>
      </c>
    </row>
    <row r="18492" customFormat="false" ht="12.75" hidden="false" customHeight="false" outlineLevel="0" collapsed="false">
      <c r="A18492" s="142" t="s">
        <v>36337</v>
      </c>
      <c r="B18492" s="663" t="str">
        <f aca="false">C18492&amp;D18492&amp;E18492&amp;F18492&amp;G18492&amp;H18492</f>
        <v>TUBO DE LIGACAO PARA VASO SANITARIO,COM ANEL EXPANSOR,EM METAL CROMADO.FORNECIMENTO</v>
      </c>
      <c r="C18492" s="142" t="s">
        <v>36338</v>
      </c>
      <c r="D18492" s="142" t="s">
        <v>36339</v>
      </c>
      <c r="I18492" s="142" t="s">
        <v>9</v>
      </c>
      <c r="J18492" s="142" t="n">
        <v>25.74</v>
      </c>
    </row>
    <row r="18493" customFormat="false" ht="12.75" hidden="false" customHeight="false" outlineLevel="0" collapsed="false">
      <c r="A18493" s="142" t="s">
        <v>36340</v>
      </c>
      <c r="B18493" s="663" t="str">
        <f aca="false">C18493&amp;D18493&amp;E18493&amp;F18493&amp;G18493&amp;H18493</f>
        <v>TUBO DE LIGACAO PARA VASO SANITARIO,COM ANEL EXPANSOR,EM METAL CROMADO.FORNECIMENTO</v>
      </c>
      <c r="C18493" s="142" t="s">
        <v>36338</v>
      </c>
      <c r="D18493" s="142" t="s">
        <v>36339</v>
      </c>
      <c r="I18493" s="142" t="s">
        <v>9</v>
      </c>
      <c r="J18493" s="142" t="n">
        <v>25.74</v>
      </c>
    </row>
    <row r="18494" customFormat="false" ht="12.75" hidden="false" customHeight="false" outlineLevel="0" collapsed="false">
      <c r="A18494" s="142" t="s">
        <v>36341</v>
      </c>
      <c r="B18494" s="663" t="str">
        <f aca="false">C18494&amp;D18494&amp;E18494&amp;F18494&amp;G18494&amp;H18494</f>
        <v>TUBO DE DESCARGA TIPO LONGO,DE 1.1/2",EM PVC,PARA CAIXA DE DESCARGA EXTERNA.FORNECIMENTO</v>
      </c>
      <c r="C18494" s="142" t="s">
        <v>36342</v>
      </c>
      <c r="D18494" s="142" t="s">
        <v>36343</v>
      </c>
      <c r="I18494" s="142" t="s">
        <v>9</v>
      </c>
      <c r="J18494" s="142" t="n">
        <v>9.36</v>
      </c>
    </row>
    <row r="18495" customFormat="false" ht="12.75" hidden="false" customHeight="false" outlineLevel="0" collapsed="false">
      <c r="A18495" s="142" t="s">
        <v>36344</v>
      </c>
      <c r="B18495" s="663" t="str">
        <f aca="false">C18495&amp;D18495&amp;E18495&amp;F18495&amp;G18495&amp;H18495</f>
        <v>TUBO DE DESCARGA TIPO LONGO,DE 1.1/2",EM PVC,PARA CAIXA DE DESCARGA EXTERNA.FORNECIMENTO</v>
      </c>
      <c r="C18495" s="142" t="s">
        <v>36342</v>
      </c>
      <c r="D18495" s="142" t="s">
        <v>36343</v>
      </c>
      <c r="I18495" s="142" t="s">
        <v>9</v>
      </c>
      <c r="J18495" s="142" t="n">
        <v>9.36</v>
      </c>
    </row>
    <row r="18496" customFormat="false" ht="12.75" hidden="false" customHeight="false" outlineLevel="0" collapsed="false">
      <c r="A18496" s="142" t="s">
        <v>36345</v>
      </c>
      <c r="B18496" s="663" t="str">
        <f aca="false">C18496&amp;D18496&amp;E18496&amp;F18496&amp;G18496&amp;H18496</f>
        <v>BOLSA DE LIGACAO PARA VASO SANITARIO.FORNECIMENTO</v>
      </c>
      <c r="C18496" s="142" t="s">
        <v>36346</v>
      </c>
      <c r="I18496" s="142" t="s">
        <v>9</v>
      </c>
      <c r="J18496" s="142" t="n">
        <v>1.57</v>
      </c>
    </row>
    <row r="18497" customFormat="false" ht="12.75" hidden="false" customHeight="false" outlineLevel="0" collapsed="false">
      <c r="A18497" s="142" t="s">
        <v>36347</v>
      </c>
      <c r="B18497" s="663" t="str">
        <f aca="false">C18497&amp;D18497&amp;E18497&amp;F18497&amp;G18497&amp;H18497</f>
        <v>BOLSA DE LIGACAO PARA VASO SANITARIO.FORNECIMENTO</v>
      </c>
      <c r="C18497" s="142" t="s">
        <v>36346</v>
      </c>
      <c r="I18497" s="142" t="s">
        <v>9</v>
      </c>
      <c r="J18497" s="142" t="n">
        <v>1.57</v>
      </c>
    </row>
    <row r="18498" customFormat="false" ht="12.75" hidden="false" customHeight="false" outlineLevel="0" collapsed="false">
      <c r="A18498" s="142" t="s">
        <v>36348</v>
      </c>
      <c r="B18498" s="663" t="str">
        <f aca="false">C18498&amp;D18498&amp;E18498&amp;F18498&amp;G18498&amp;H18498</f>
        <v>MISTURADOR SIMPLES PARA CHUVEIRO,DE 3/4",COM ACABAMENTO EM METAL CROMADO.FORNECIMENTO</v>
      </c>
      <c r="C18498" s="142" t="s">
        <v>36349</v>
      </c>
      <c r="D18498" s="142" t="s">
        <v>36350</v>
      </c>
      <c r="I18498" s="142" t="s">
        <v>9</v>
      </c>
      <c r="J18498" s="142" t="n">
        <v>196.42</v>
      </c>
    </row>
    <row r="18499" customFormat="false" ht="12.75" hidden="false" customHeight="false" outlineLevel="0" collapsed="false">
      <c r="A18499" s="142" t="s">
        <v>36351</v>
      </c>
      <c r="B18499" s="663" t="str">
        <f aca="false">C18499&amp;D18499&amp;E18499&amp;F18499&amp;G18499&amp;H18499</f>
        <v>MISTURADOR SIMPLES PARA CHUVEIRO,DE 3/4",COM ACABAMENTO EM METAL CROMADO.FORNECIMENTO</v>
      </c>
      <c r="C18499" s="142" t="s">
        <v>36349</v>
      </c>
      <c r="D18499" s="142" t="s">
        <v>36350</v>
      </c>
      <c r="I18499" s="142" t="s">
        <v>9</v>
      </c>
      <c r="J18499" s="142" t="n">
        <v>196.42</v>
      </c>
    </row>
    <row r="18500" customFormat="false" ht="12.75" hidden="false" customHeight="false" outlineLevel="0" collapsed="false">
      <c r="A18500" s="142" t="s">
        <v>36352</v>
      </c>
      <c r="B18500" s="663" t="str">
        <f aca="false">C18500&amp;D18500&amp;E18500&amp;F18500&amp;G18500&amp;H18500</f>
        <v>MISTURADOR,DE 3/4",COM FUNCIONAMENTO CONJUNTO:CHUVEIRO/BANHEIRA OU CHUVEIRO/DUCHINHA,COM ACABAMENTO EM METAL CROMADO.FORNECIMENTO</v>
      </c>
      <c r="C18500" s="142" t="s">
        <v>36353</v>
      </c>
      <c r="D18500" s="142" t="s">
        <v>36354</v>
      </c>
      <c r="E18500" s="142" t="s">
        <v>18926</v>
      </c>
      <c r="I18500" s="142" t="s">
        <v>9</v>
      </c>
      <c r="J18500" s="142" t="n">
        <v>151.32</v>
      </c>
    </row>
    <row r="18501" customFormat="false" ht="12.75" hidden="false" customHeight="false" outlineLevel="0" collapsed="false">
      <c r="A18501" s="142" t="s">
        <v>36355</v>
      </c>
      <c r="B18501" s="663" t="str">
        <f aca="false">C18501&amp;D18501&amp;E18501&amp;F18501&amp;G18501&amp;H18501</f>
        <v>MISTURADOR,DE 3/4",COM FUNCIONAMENTO CONJUNTO:CHUVEIRO/BANHEIRA OU CHUVEIRO/DUCHINHA,COM ACABAMENTO EM METAL CROMADO.FORNECIMENTO</v>
      </c>
      <c r="C18501" s="142" t="s">
        <v>36353</v>
      </c>
      <c r="D18501" s="142" t="s">
        <v>36354</v>
      </c>
      <c r="E18501" s="142" t="s">
        <v>18926</v>
      </c>
      <c r="I18501" s="142" t="s">
        <v>9</v>
      </c>
      <c r="J18501" s="142" t="n">
        <v>151.32</v>
      </c>
    </row>
    <row r="18502" customFormat="false" ht="12.75" hidden="false" customHeight="false" outlineLevel="0" collapsed="false">
      <c r="A18502" s="142" t="s">
        <v>36356</v>
      </c>
      <c r="B18502" s="663" t="str">
        <f aca="false">C18502&amp;D18502&amp;E18502&amp;F18502&amp;G18502&amp;H18502</f>
        <v>REGISTRO DE PRESSAO,1416 DE 1/2",COM CANOPLA E VOLANTE EM METAL CROMADO.FORNECIMENTO</v>
      </c>
      <c r="C18502" s="142" t="s">
        <v>36357</v>
      </c>
      <c r="D18502" s="142" t="s">
        <v>36358</v>
      </c>
      <c r="I18502" s="142" t="s">
        <v>9</v>
      </c>
      <c r="J18502" s="142" t="n">
        <v>37.9</v>
      </c>
    </row>
    <row r="18503" customFormat="false" ht="12.75" hidden="false" customHeight="false" outlineLevel="0" collapsed="false">
      <c r="A18503" s="142" t="s">
        <v>36359</v>
      </c>
      <c r="B18503" s="663" t="str">
        <f aca="false">C18503&amp;D18503&amp;E18503&amp;F18503&amp;G18503&amp;H18503</f>
        <v>REGISTRO DE PRESSAO,1416 DE 1/2",COM CANOPLA E VOLANTE EM METAL CROMADO.FORNECIMENTO</v>
      </c>
      <c r="C18503" s="142" t="s">
        <v>36357</v>
      </c>
      <c r="D18503" s="142" t="s">
        <v>36358</v>
      </c>
      <c r="I18503" s="142" t="s">
        <v>9</v>
      </c>
      <c r="J18503" s="142" t="n">
        <v>37.9</v>
      </c>
    </row>
    <row r="18504" customFormat="false" ht="12.75" hidden="false" customHeight="false" outlineLevel="0" collapsed="false">
      <c r="A18504" s="142" t="s">
        <v>36360</v>
      </c>
      <c r="B18504" s="663" t="str">
        <f aca="false">C18504&amp;D18504&amp;E18504&amp;F18504&amp;G18504&amp;H18504</f>
        <v>REGISTRO DE PRESSAO,1416 DE 3/4",COM CANOPLA E VOLANTE EM METAL CROMADO.FORNECIMENTO</v>
      </c>
      <c r="C18504" s="142" t="s">
        <v>36361</v>
      </c>
      <c r="D18504" s="142" t="s">
        <v>36358</v>
      </c>
      <c r="I18504" s="142" t="s">
        <v>9</v>
      </c>
      <c r="J18504" s="142" t="n">
        <v>30.81</v>
      </c>
    </row>
    <row r="18505" customFormat="false" ht="12.75" hidden="false" customHeight="false" outlineLevel="0" collapsed="false">
      <c r="A18505" s="142" t="s">
        <v>36362</v>
      </c>
      <c r="B18505" s="663" t="str">
        <f aca="false">C18505&amp;D18505&amp;E18505&amp;F18505&amp;G18505&amp;H18505</f>
        <v>REGISTRO DE PRESSAO,1416 DE 3/4",COM CANOPLA E VOLANTE EM METAL CROMADO.FORNECIMENTO</v>
      </c>
      <c r="C18505" s="142" t="s">
        <v>36361</v>
      </c>
      <c r="D18505" s="142" t="s">
        <v>36358</v>
      </c>
      <c r="I18505" s="142" t="s">
        <v>9</v>
      </c>
      <c r="J18505" s="142" t="n">
        <v>30.81</v>
      </c>
    </row>
    <row r="18506" customFormat="false" ht="12.75" hidden="false" customHeight="false" outlineLevel="0" collapsed="false">
      <c r="A18506" s="142" t="s">
        <v>36363</v>
      </c>
      <c r="B18506" s="663" t="str">
        <f aca="false">C18506&amp;D18506&amp;E18506&amp;F18506&amp;G18506&amp;H18506</f>
        <v>PORTA CACAMBA,LIXEIRA,EM CHAPA DE FERRO ESMALTADA,DE 300X300MM.FORNECIMENTO E COLOCACAO</v>
      </c>
      <c r="C18506" s="142" t="s">
        <v>36364</v>
      </c>
      <c r="D18506" s="142" t="s">
        <v>31343</v>
      </c>
      <c r="I18506" s="142" t="s">
        <v>9</v>
      </c>
      <c r="J18506" s="142" t="n">
        <v>369.24</v>
      </c>
    </row>
    <row r="18507" customFormat="false" ht="12.75" hidden="false" customHeight="false" outlineLevel="0" collapsed="false">
      <c r="A18507" s="142" t="s">
        <v>36365</v>
      </c>
      <c r="B18507" s="663" t="str">
        <f aca="false">C18507&amp;D18507&amp;E18507&amp;F18507&amp;G18507&amp;H18507</f>
        <v>PORTA CACAMBA,LIXEIRA,EM CHAPA DE FERRO ESMALTADA,DE 300X300MM.FORNECIMENTO E COLOCACAO</v>
      </c>
      <c r="C18507" s="142" t="s">
        <v>36364</v>
      </c>
      <c r="D18507" s="142" t="s">
        <v>31343</v>
      </c>
      <c r="I18507" s="142" t="s">
        <v>9</v>
      </c>
      <c r="J18507" s="142" t="n">
        <v>366.67</v>
      </c>
    </row>
    <row r="18508" customFormat="false" ht="12.75" hidden="false" customHeight="false" outlineLevel="0" collapsed="false">
      <c r="A18508" s="142" t="s">
        <v>36366</v>
      </c>
      <c r="B18508" s="663" t="str">
        <f aca="false">C18508&amp;D18508&amp;E18508&amp;F18508&amp;G18508&amp;H18508</f>
        <v>GRELHA DE ACO INOX,10X10CM,SISTEMA ROTATIVO,COM CAIXILHO.FORNECIMENTO</v>
      </c>
      <c r="C18508" s="142" t="s">
        <v>27891</v>
      </c>
      <c r="D18508" s="142" t="s">
        <v>18926</v>
      </c>
      <c r="I18508" s="142" t="s">
        <v>9</v>
      </c>
      <c r="J18508" s="142" t="n">
        <v>13.1</v>
      </c>
    </row>
    <row r="18509" customFormat="false" ht="12.75" hidden="false" customHeight="false" outlineLevel="0" collapsed="false">
      <c r="A18509" s="142" t="s">
        <v>36367</v>
      </c>
      <c r="B18509" s="663" t="str">
        <f aca="false">C18509&amp;D18509&amp;E18509&amp;F18509&amp;G18509&amp;H18509</f>
        <v>GRELHA DE ACO INOX,10X10CM,SISTEMA ROTATIVO,COM CAIXILHO.FORNECIMENTO</v>
      </c>
      <c r="C18509" s="142" t="s">
        <v>27891</v>
      </c>
      <c r="D18509" s="142" t="s">
        <v>18926</v>
      </c>
      <c r="I18509" s="142" t="s">
        <v>9</v>
      </c>
      <c r="J18509" s="142" t="n">
        <v>13.1</v>
      </c>
    </row>
    <row r="18510" customFormat="false" ht="12.75" hidden="false" customHeight="false" outlineLevel="0" collapsed="false">
      <c r="A18510" s="142" t="s">
        <v>36368</v>
      </c>
      <c r="B18510" s="663" t="str">
        <f aca="false">C18510&amp;D18510&amp;E18510&amp;F18510&amp;G18510&amp;H18510</f>
        <v>GRELHA DE ACO INOX, 15X15CM,SISTEMA ROTATIVO,COM CAIXILHO.FORNECIMENTO</v>
      </c>
      <c r="C18510" s="142" t="s">
        <v>36369</v>
      </c>
      <c r="D18510" s="142" t="s">
        <v>27015</v>
      </c>
      <c r="I18510" s="142" t="s">
        <v>9</v>
      </c>
      <c r="J18510" s="142" t="n">
        <v>21.64</v>
      </c>
    </row>
    <row r="18511" customFormat="false" ht="12.75" hidden="false" customHeight="false" outlineLevel="0" collapsed="false">
      <c r="A18511" s="142" t="s">
        <v>36370</v>
      </c>
      <c r="B18511" s="663" t="str">
        <f aca="false">C18511&amp;D18511&amp;E18511&amp;F18511&amp;G18511&amp;H18511</f>
        <v>GRELHA DE ACO INOX, 15X15CM,SISTEMA ROTATIVO,COM CAIXILHO.FORNECIMENTO</v>
      </c>
      <c r="C18511" s="142" t="s">
        <v>36369</v>
      </c>
      <c r="D18511" s="142" t="s">
        <v>27015</v>
      </c>
      <c r="I18511" s="142" t="s">
        <v>9</v>
      </c>
      <c r="J18511" s="142" t="n">
        <v>21.64</v>
      </c>
    </row>
    <row r="18512" customFormat="false" ht="12.75" hidden="false" customHeight="false" outlineLevel="0" collapsed="false">
      <c r="A18512" s="142" t="s">
        <v>36371</v>
      </c>
      <c r="B18512" s="663" t="str">
        <f aca="false">C18512&amp;D18512&amp;E18512&amp;F18512&amp;G18512&amp;H18512</f>
        <v>MISTURADOR MONOCOMANDO PARA CHUVEIRO AP/BP ALTA VAZAO 3/4",COM ACABAMENTO MONOCOMANDO DE ALAVANCA EM METAL CROMADO,PARAPESSOAS COM NECESSIDADES ESPECIFICAS.FORNECIMENTO</v>
      </c>
      <c r="C18512" s="142" t="s">
        <v>36372</v>
      </c>
      <c r="D18512" s="142" t="s">
        <v>36373</v>
      </c>
      <c r="E18512" s="142" t="s">
        <v>36374</v>
      </c>
      <c r="I18512" s="142" t="s">
        <v>9</v>
      </c>
      <c r="J18512" s="142" t="n">
        <v>346.96</v>
      </c>
    </row>
    <row r="18513" customFormat="false" ht="12.75" hidden="false" customHeight="false" outlineLevel="0" collapsed="false">
      <c r="A18513" s="142" t="s">
        <v>36375</v>
      </c>
      <c r="B18513" s="663" t="str">
        <f aca="false">C18513&amp;D18513&amp;E18513&amp;F18513&amp;G18513&amp;H18513</f>
        <v>MISTURADOR MONOCOMANDO PARA CHUVEIRO AP/BP ALTA VAZAO 3/4",COM ACABAMENTO MONOCOMANDO DE ALAVANCA EM METAL CROMADO,PARAPESSOAS COM NECESSIDADES ESPECIFICAS.FORNECIMENTO</v>
      </c>
      <c r="C18513" s="142" t="s">
        <v>36372</v>
      </c>
      <c r="D18513" s="142" t="s">
        <v>36373</v>
      </c>
      <c r="E18513" s="142" t="s">
        <v>36374</v>
      </c>
      <c r="I18513" s="142" t="s">
        <v>9</v>
      </c>
      <c r="J18513" s="142" t="n">
        <v>346.96</v>
      </c>
    </row>
    <row r="18514" customFormat="false" ht="12.75" hidden="false" customHeight="false" outlineLevel="0" collapsed="false">
      <c r="A18514" s="142" t="s">
        <v>36376</v>
      </c>
      <c r="B18514" s="663" t="str">
        <f aca="false">C18514&amp;D18514&amp;E18514&amp;F18514&amp;G18514&amp;H18514</f>
        <v>AQUECEDOR DE GAS DE ACUMULACAO,CAPACIDADE DE 100L,MODELO HORIZONTAL,CORPO EM ACO CARBONO.FORNECIMENTO</v>
      </c>
      <c r="C18514" s="142" t="s">
        <v>36377</v>
      </c>
      <c r="D18514" s="142" t="s">
        <v>36378</v>
      </c>
      <c r="I18514" s="142" t="s">
        <v>9</v>
      </c>
      <c r="J18514" s="142" t="n">
        <v>2632.14</v>
      </c>
    </row>
    <row r="18515" customFormat="false" ht="12.75" hidden="false" customHeight="false" outlineLevel="0" collapsed="false">
      <c r="A18515" s="142" t="s">
        <v>36379</v>
      </c>
      <c r="B18515" s="663" t="str">
        <f aca="false">C18515&amp;D18515&amp;E18515&amp;F18515&amp;G18515&amp;H18515</f>
        <v>AQUECEDOR DE GAS DE ACUMULACAO,CAPACIDADE DE 100L,MODELO HORIZONTAL,CORPO EM ACO CARBONO.FORNECIMENTO</v>
      </c>
      <c r="C18515" s="142" t="s">
        <v>36377</v>
      </c>
      <c r="D18515" s="142" t="s">
        <v>36378</v>
      </c>
      <c r="I18515" s="142" t="s">
        <v>9</v>
      </c>
      <c r="J18515" s="142" t="n">
        <v>2632.14</v>
      </c>
    </row>
    <row r="18516" customFormat="false" ht="12.75" hidden="false" customHeight="false" outlineLevel="0" collapsed="false">
      <c r="A18516" s="142" t="s">
        <v>36380</v>
      </c>
      <c r="B18516" s="663" t="str">
        <f aca="false">C18516&amp;D18516&amp;E18516&amp;F18516&amp;G18516&amp;H18516</f>
        <v>AQUECEDOR A GAS DE ACUMULACAO,CAPACIDADE DE 100L,MODELO VERTICAL,CORPO EM ACO CARBONO.FORNECIMENTO</v>
      </c>
      <c r="C18516" s="142" t="s">
        <v>36381</v>
      </c>
      <c r="D18516" s="142" t="s">
        <v>36382</v>
      </c>
      <c r="I18516" s="142" t="s">
        <v>9</v>
      </c>
      <c r="J18516" s="142" t="n">
        <v>2667.65</v>
      </c>
    </row>
    <row r="18517" customFormat="false" ht="12.75" hidden="false" customHeight="false" outlineLevel="0" collapsed="false">
      <c r="A18517" s="142" t="s">
        <v>36383</v>
      </c>
      <c r="B18517" s="663" t="str">
        <f aca="false">C18517&amp;D18517&amp;E18517&amp;F18517&amp;G18517&amp;H18517</f>
        <v>AQUECEDOR A GAS DE ACUMULACAO,CAPACIDADE DE 100L,MODELO VERTICAL,CORPO EM ACO CARBONO.FORNECIMENTO</v>
      </c>
      <c r="C18517" s="142" t="s">
        <v>36381</v>
      </c>
      <c r="D18517" s="142" t="s">
        <v>36382</v>
      </c>
      <c r="I18517" s="142" t="s">
        <v>9</v>
      </c>
      <c r="J18517" s="142" t="n">
        <v>2667.65</v>
      </c>
    </row>
    <row r="18518" customFormat="false" ht="12.75" hidden="false" customHeight="false" outlineLevel="0" collapsed="false">
      <c r="A18518" s="142" t="s">
        <v>36384</v>
      </c>
      <c r="B18518" s="663" t="str">
        <f aca="false">C18518&amp;D18518&amp;E18518&amp;F18518&amp;G18518&amp;H18518</f>
        <v>AQUECEDOR A GAS DE ACUMULACAO,CAPACIDADE DE 200L,MODELO HORIZONTAL,CORPO EM ACO CARBONO.FORNECIMENTO</v>
      </c>
      <c r="C18518" s="142" t="s">
        <v>36385</v>
      </c>
      <c r="D18518" s="142" t="s">
        <v>36386</v>
      </c>
      <c r="I18518" s="142" t="s">
        <v>9</v>
      </c>
      <c r="J18518" s="142" t="n">
        <v>3905.75</v>
      </c>
    </row>
    <row r="18519" customFormat="false" ht="12.75" hidden="false" customHeight="false" outlineLevel="0" collapsed="false">
      <c r="A18519" s="142" t="s">
        <v>36387</v>
      </c>
      <c r="B18519" s="663" t="str">
        <f aca="false">C18519&amp;D18519&amp;E18519&amp;F18519&amp;G18519&amp;H18519</f>
        <v>AQUECEDOR A GAS DE ACUMULACAO,CAPACIDADE DE 200L,MODELO HORIZONTAL,CORPO EM ACO CARBONO.FORNECIMENTO</v>
      </c>
      <c r="C18519" s="142" t="s">
        <v>36385</v>
      </c>
      <c r="D18519" s="142" t="s">
        <v>36386</v>
      </c>
      <c r="I18519" s="142" t="s">
        <v>9</v>
      </c>
      <c r="J18519" s="142" t="n">
        <v>3905.75</v>
      </c>
    </row>
    <row r="18520" customFormat="false" ht="12.75" hidden="false" customHeight="false" outlineLevel="0" collapsed="false">
      <c r="A18520" s="142" t="s">
        <v>36388</v>
      </c>
      <c r="B18520" s="663" t="str">
        <f aca="false">C18520&amp;D18520&amp;E18520&amp;F18520&amp;G18520&amp;H18520</f>
        <v>AQUECEDOR A GAS DE ACUMULACAO,CAPACIDADE 200L,MODELO VERTICAL,CORPO EM ACO CARBONO.FORNECIMENTO</v>
      </c>
      <c r="C18520" s="142" t="s">
        <v>36389</v>
      </c>
      <c r="D18520" s="142" t="s">
        <v>36390</v>
      </c>
      <c r="I18520" s="142" t="s">
        <v>9</v>
      </c>
      <c r="J18520" s="142" t="n">
        <v>4028.23</v>
      </c>
    </row>
    <row r="18521" customFormat="false" ht="12.75" hidden="false" customHeight="false" outlineLevel="0" collapsed="false">
      <c r="A18521" s="142" t="s">
        <v>36391</v>
      </c>
      <c r="B18521" s="663" t="str">
        <f aca="false">C18521&amp;D18521&amp;E18521&amp;F18521&amp;G18521&amp;H18521</f>
        <v>AQUECEDOR A GAS DE ACUMULACAO,CAPACIDADE 200L,MODELO VERTICAL,CORPO EM ACO CARBONO.FORNECIMENTO</v>
      </c>
      <c r="C18521" s="142" t="s">
        <v>36389</v>
      </c>
      <c r="D18521" s="142" t="s">
        <v>36390</v>
      </c>
      <c r="I18521" s="142" t="s">
        <v>9</v>
      </c>
      <c r="J18521" s="142" t="n">
        <v>4028.23</v>
      </c>
    </row>
    <row r="18522" customFormat="false" ht="12.75" hidden="false" customHeight="false" outlineLevel="0" collapsed="false">
      <c r="A18522" s="142" t="s">
        <v>36392</v>
      </c>
      <c r="B18522" s="663" t="str">
        <f aca="false">C18522&amp;D18522&amp;E18522&amp;F18522&amp;G18522&amp;H18522</f>
        <v>AQUECEDOR A GAS DE ACUMULACAO,CAPACIDADE DE 250L,MODELO HORIZONTAL,CORPO EM ACO CARBONO.FORNECIMENTO</v>
      </c>
      <c r="C18522" s="142" t="s">
        <v>36393</v>
      </c>
      <c r="D18522" s="142" t="s">
        <v>36386</v>
      </c>
      <c r="I18522" s="142" t="s">
        <v>9</v>
      </c>
      <c r="J18522" s="142" t="n">
        <v>5179.41</v>
      </c>
    </row>
    <row r="18523" customFormat="false" ht="12.75" hidden="false" customHeight="false" outlineLevel="0" collapsed="false">
      <c r="A18523" s="142" t="s">
        <v>36394</v>
      </c>
      <c r="B18523" s="663" t="str">
        <f aca="false">C18523&amp;D18523&amp;E18523&amp;F18523&amp;G18523&amp;H18523</f>
        <v>AQUECEDOR A GAS DE ACUMULACAO,CAPACIDADE DE 250L,MODELO HORIZONTAL,CORPO EM ACO CARBONO.FORNECIMENTO</v>
      </c>
      <c r="C18523" s="142" t="s">
        <v>36393</v>
      </c>
      <c r="D18523" s="142" t="s">
        <v>36386</v>
      </c>
      <c r="I18523" s="142" t="s">
        <v>9</v>
      </c>
      <c r="J18523" s="142" t="n">
        <v>5179.41</v>
      </c>
    </row>
    <row r="18524" customFormat="false" ht="12.75" hidden="false" customHeight="false" outlineLevel="0" collapsed="false">
      <c r="A18524" s="142" t="s">
        <v>36395</v>
      </c>
      <c r="B18524" s="663" t="str">
        <f aca="false">C18524&amp;D18524&amp;E18524&amp;F18524&amp;G18524&amp;H18524</f>
        <v>AQUECEDOR A GAS DE ACUMULACAO,CAPACIDADE DE 250L,MODELO VERTICAL,CORPO EM ACO DE CARBONO.FORNECIMENTO</v>
      </c>
      <c r="C18524" s="142" t="s">
        <v>36396</v>
      </c>
      <c r="D18524" s="142" t="s">
        <v>36397</v>
      </c>
      <c r="I18524" s="142" t="s">
        <v>9</v>
      </c>
      <c r="J18524" s="142" t="n">
        <v>5058.85</v>
      </c>
    </row>
    <row r="18525" customFormat="false" ht="12.75" hidden="false" customHeight="false" outlineLevel="0" collapsed="false">
      <c r="A18525" s="142" t="s">
        <v>36398</v>
      </c>
      <c r="B18525" s="663" t="str">
        <f aca="false">C18525&amp;D18525&amp;E18525&amp;F18525&amp;G18525&amp;H18525</f>
        <v>AQUECEDOR A GAS DE ACUMULACAO,CAPACIDADE DE 250L,MODELO VERTICAL,CORPO EM ACO DE CARBONO.FORNECIMENTO</v>
      </c>
      <c r="C18525" s="142" t="s">
        <v>36396</v>
      </c>
      <c r="D18525" s="142" t="s">
        <v>36397</v>
      </c>
      <c r="I18525" s="142" t="s">
        <v>9</v>
      </c>
      <c r="J18525" s="142" t="n">
        <v>5058.85</v>
      </c>
    </row>
    <row r="18526" customFormat="false" ht="12.75" hidden="false" customHeight="false" outlineLevel="0" collapsed="false">
      <c r="A18526" s="142" t="s">
        <v>36399</v>
      </c>
      <c r="B18526" s="663" t="str">
        <f aca="false">C18526&amp;D18526&amp;E18526&amp;F18526&amp;G18526&amp;H18526</f>
        <v>AQUECEDOR A GAS DE ACUMULACAO,CAPACIDADE DE 300L,MODELO HORIZONTAL,CORPO EM ACO CARBONO.FORNECIMENTO</v>
      </c>
      <c r="C18526" s="142" t="s">
        <v>36400</v>
      </c>
      <c r="D18526" s="142" t="s">
        <v>36386</v>
      </c>
      <c r="I18526" s="142" t="s">
        <v>9</v>
      </c>
      <c r="J18526" s="142" t="n">
        <v>5388.8</v>
      </c>
    </row>
    <row r="18527" customFormat="false" ht="12.75" hidden="false" customHeight="false" outlineLevel="0" collapsed="false">
      <c r="A18527" s="142" t="s">
        <v>36401</v>
      </c>
      <c r="B18527" s="663" t="str">
        <f aca="false">C18527&amp;D18527&amp;E18527&amp;F18527&amp;G18527&amp;H18527</f>
        <v>AQUECEDOR A GAS DE ACUMULACAO,CAPACIDADE DE 300L,MODELO HORIZONTAL,CORPO EM ACO CARBONO.FORNECIMENTO</v>
      </c>
      <c r="C18527" s="142" t="s">
        <v>36400</v>
      </c>
      <c r="D18527" s="142" t="s">
        <v>36386</v>
      </c>
      <c r="I18527" s="142" t="s">
        <v>9</v>
      </c>
      <c r="J18527" s="142" t="n">
        <v>5388.8</v>
      </c>
    </row>
    <row r="18528" customFormat="false" ht="12.75" hidden="false" customHeight="false" outlineLevel="0" collapsed="false">
      <c r="A18528" s="142" t="s">
        <v>36402</v>
      </c>
      <c r="B18528" s="663" t="str">
        <f aca="false">C18528&amp;D18528&amp;E18528&amp;F18528&amp;G18528&amp;H18528</f>
        <v>AQUECEDOR A GAS DE ACUMULACAO,CAPACIDADE DE 300L,MODELO VERTICAL,CORPO EM ACO CARBONO.FORNECIMENTO</v>
      </c>
      <c r="C18528" s="142" t="s">
        <v>36403</v>
      </c>
      <c r="D18528" s="142" t="s">
        <v>36382</v>
      </c>
      <c r="I18528" s="142" t="s">
        <v>9</v>
      </c>
      <c r="J18528" s="142" t="n">
        <v>5415.56</v>
      </c>
    </row>
    <row r="18529" customFormat="false" ht="12.75" hidden="false" customHeight="false" outlineLevel="0" collapsed="false">
      <c r="A18529" s="142" t="s">
        <v>36404</v>
      </c>
      <c r="B18529" s="663" t="str">
        <f aca="false">C18529&amp;D18529&amp;E18529&amp;F18529&amp;G18529&amp;H18529</f>
        <v>AQUECEDOR A GAS DE ACUMULACAO,CAPACIDADE DE 300L,MODELO VERTICAL,CORPO EM ACO CARBONO.FORNECIMENTO</v>
      </c>
      <c r="C18529" s="142" t="s">
        <v>36403</v>
      </c>
      <c r="D18529" s="142" t="s">
        <v>36382</v>
      </c>
      <c r="I18529" s="142" t="s">
        <v>9</v>
      </c>
      <c r="J18529" s="142" t="n">
        <v>5415.56</v>
      </c>
    </row>
    <row r="18530" customFormat="false" ht="12.75" hidden="false" customHeight="false" outlineLevel="0" collapsed="false">
      <c r="A18530" s="142" t="s">
        <v>36405</v>
      </c>
      <c r="B18530" s="663" t="str">
        <f aca="false">C18530&amp;D18530&amp;E18530&amp;F18530&amp;G18530&amp;H18530</f>
        <v>AQUECEDOR A GAS DE ACUMULACAO,CAPACIDADE DE 500L,MODELO HORIZONTAL,CORPO EM ACO CARBONO.FORNECIMENTO</v>
      </c>
      <c r="C18530" s="142" t="s">
        <v>36406</v>
      </c>
      <c r="D18530" s="142" t="s">
        <v>36386</v>
      </c>
      <c r="I18530" s="142" t="s">
        <v>9</v>
      </c>
      <c r="J18530" s="142" t="n">
        <v>7448.72</v>
      </c>
    </row>
    <row r="18531" customFormat="false" ht="12.75" hidden="false" customHeight="false" outlineLevel="0" collapsed="false">
      <c r="A18531" s="142" t="s">
        <v>36407</v>
      </c>
      <c r="B18531" s="663" t="str">
        <f aca="false">C18531&amp;D18531&amp;E18531&amp;F18531&amp;G18531&amp;H18531</f>
        <v>AQUECEDOR A GAS DE ACUMULACAO,CAPACIDADE DE 500L,MODELO HORIZONTAL,CORPO EM ACO CARBONO.FORNECIMENTO</v>
      </c>
      <c r="C18531" s="142" t="s">
        <v>36406</v>
      </c>
      <c r="D18531" s="142" t="s">
        <v>36386</v>
      </c>
      <c r="I18531" s="142" t="s">
        <v>9</v>
      </c>
      <c r="J18531" s="142" t="n">
        <v>7448.72</v>
      </c>
    </row>
    <row r="18532" customFormat="false" ht="12.75" hidden="false" customHeight="false" outlineLevel="0" collapsed="false">
      <c r="A18532" s="142" t="s">
        <v>36408</v>
      </c>
      <c r="B18532" s="663" t="str">
        <f aca="false">C18532&amp;D18532&amp;E18532&amp;F18532&amp;G18532&amp;H18532</f>
        <v>AQUECEDOR A GAS DE ACUMULACAO,CAPACIDADE DE 500L,MODELO VERTICAL,CORPO EM ACO CARBONO.FORNECIMENTO</v>
      </c>
      <c r="C18532" s="142" t="s">
        <v>36409</v>
      </c>
      <c r="D18532" s="142" t="s">
        <v>36382</v>
      </c>
      <c r="I18532" s="142" t="s">
        <v>9</v>
      </c>
      <c r="J18532" s="142" t="n">
        <v>7349.41</v>
      </c>
    </row>
    <row r="18533" customFormat="false" ht="12.75" hidden="false" customHeight="false" outlineLevel="0" collapsed="false">
      <c r="A18533" s="142" t="s">
        <v>36410</v>
      </c>
      <c r="B18533" s="663" t="str">
        <f aca="false">C18533&amp;D18533&amp;E18533&amp;F18533&amp;G18533&amp;H18533</f>
        <v>AQUECEDOR A GAS DE ACUMULACAO,CAPACIDADE DE 500L,MODELO VERTICAL,CORPO EM ACO CARBONO.FORNECIMENTO</v>
      </c>
      <c r="C18533" s="142" t="s">
        <v>36409</v>
      </c>
      <c r="D18533" s="142" t="s">
        <v>36382</v>
      </c>
      <c r="I18533" s="142" t="s">
        <v>9</v>
      </c>
      <c r="J18533" s="142" t="n">
        <v>7349.41</v>
      </c>
    </row>
    <row r="18534" customFormat="false" ht="12.75" hidden="false" customHeight="false" outlineLevel="0" collapsed="false">
      <c r="A18534" s="142" t="s">
        <v>36411</v>
      </c>
      <c r="B18534" s="663" t="str">
        <f aca="false">C18534&amp;D18534&amp;E18534&amp;F18534&amp;G18534&amp;H18534</f>
        <v>AQUECEDOR A GAS DE ACUMULACAO,CAPACIDADE DE 750L,MODELO HORIZONTAL,CORPO EM ACO CARBONO.FORNECIMENTO</v>
      </c>
      <c r="C18534" s="142" t="s">
        <v>36412</v>
      </c>
      <c r="D18534" s="142" t="s">
        <v>36386</v>
      </c>
      <c r="I18534" s="142" t="s">
        <v>9</v>
      </c>
      <c r="J18534" s="142" t="n">
        <v>10304.97</v>
      </c>
    </row>
    <row r="18535" customFormat="false" ht="12.75" hidden="false" customHeight="false" outlineLevel="0" collapsed="false">
      <c r="A18535" s="142" t="s">
        <v>36413</v>
      </c>
      <c r="B18535" s="663" t="str">
        <f aca="false">C18535&amp;D18535&amp;E18535&amp;F18535&amp;G18535&amp;H18535</f>
        <v>AQUECEDOR A GAS DE ACUMULACAO,CAPACIDADE DE 750L,MODELO HORIZONTAL,CORPO EM ACO CARBONO.FORNECIMENTO</v>
      </c>
      <c r="C18535" s="142" t="s">
        <v>36412</v>
      </c>
      <c r="D18535" s="142" t="s">
        <v>36386</v>
      </c>
      <c r="I18535" s="142" t="s">
        <v>9</v>
      </c>
      <c r="J18535" s="142" t="n">
        <v>10304.97</v>
      </c>
    </row>
    <row r="18536" customFormat="false" ht="12.75" hidden="false" customHeight="false" outlineLevel="0" collapsed="false">
      <c r="A18536" s="142" t="s">
        <v>36414</v>
      </c>
      <c r="B18536" s="663" t="str">
        <f aca="false">C18536&amp;D18536&amp;E18536&amp;F18536&amp;G18536&amp;H18536</f>
        <v>AQUECEDOR A GAS DE ACUMULACAO,CAPACIDADE DE 750L,MODELO VERTICAL,CORPO EM ACO CARBONO.FORNECIMENTO</v>
      </c>
      <c r="C18536" s="142" t="s">
        <v>36415</v>
      </c>
      <c r="D18536" s="142" t="s">
        <v>36382</v>
      </c>
      <c r="I18536" s="142" t="s">
        <v>9</v>
      </c>
      <c r="J18536" s="142" t="n">
        <v>10304.97</v>
      </c>
    </row>
    <row r="18537" customFormat="false" ht="12.75" hidden="false" customHeight="false" outlineLevel="0" collapsed="false">
      <c r="A18537" s="142" t="s">
        <v>36416</v>
      </c>
      <c r="B18537" s="663" t="str">
        <f aca="false">C18537&amp;D18537&amp;E18537&amp;F18537&amp;G18537&amp;H18537</f>
        <v>AQUECEDOR A GAS DE ACUMULACAO,CAPACIDADE DE 750L,MODELO VERTICAL,CORPO EM ACO CARBONO.FORNECIMENTO</v>
      </c>
      <c r="C18537" s="142" t="s">
        <v>36415</v>
      </c>
      <c r="D18537" s="142" t="s">
        <v>36382</v>
      </c>
      <c r="I18537" s="142" t="s">
        <v>9</v>
      </c>
      <c r="J18537" s="142" t="n">
        <v>10304.97</v>
      </c>
    </row>
    <row r="18538" customFormat="false" ht="12.75" hidden="false" customHeight="false" outlineLevel="0" collapsed="false">
      <c r="A18538" s="142" t="s">
        <v>36417</v>
      </c>
      <c r="B18538" s="663" t="str">
        <f aca="false">C18538&amp;D18538&amp;E18538&amp;F18538&amp;G18538&amp;H18538</f>
        <v>AQUECEDOR A GAS DE ACUMULACAO,CAPACIDADE DE 1000L,MODELO HORIZONTAL,CORPO EM ACO CARBONO.FORNECIMENTO</v>
      </c>
      <c r="C18538" s="142" t="s">
        <v>36418</v>
      </c>
      <c r="D18538" s="142" t="s">
        <v>36378</v>
      </c>
      <c r="I18538" s="142" t="s">
        <v>9</v>
      </c>
      <c r="J18538" s="142" t="n">
        <v>12032.84</v>
      </c>
    </row>
    <row r="18539" customFormat="false" ht="12.75" hidden="false" customHeight="false" outlineLevel="0" collapsed="false">
      <c r="A18539" s="142" t="s">
        <v>36419</v>
      </c>
      <c r="B18539" s="663" t="str">
        <f aca="false">C18539&amp;D18539&amp;E18539&amp;F18539&amp;G18539&amp;H18539</f>
        <v>AQUECEDOR A GAS DE ACUMULACAO,CAPACIDADE DE 1000L,MODELO HORIZONTAL,CORPO EM ACO CARBONO.FORNECIMENTO</v>
      </c>
      <c r="C18539" s="142" t="s">
        <v>36418</v>
      </c>
      <c r="D18539" s="142" t="s">
        <v>36378</v>
      </c>
      <c r="I18539" s="142" t="s">
        <v>9</v>
      </c>
      <c r="J18539" s="142" t="n">
        <v>12032.84</v>
      </c>
    </row>
    <row r="18540" customFormat="false" ht="12.75" hidden="false" customHeight="false" outlineLevel="0" collapsed="false">
      <c r="A18540" s="142" t="s">
        <v>36420</v>
      </c>
      <c r="B18540" s="663" t="str">
        <f aca="false">C18540&amp;D18540&amp;E18540&amp;F18540&amp;G18540&amp;H18540</f>
        <v>AQUECEDOR A GAS DE ACUMULACAO,CAPACIDADE DE 1000L,MODELO VERTICAL,CORPO EM ACO CARBONO.FORNECIMENTO</v>
      </c>
      <c r="C18540" s="142" t="s">
        <v>36421</v>
      </c>
      <c r="D18540" s="142" t="s">
        <v>36422</v>
      </c>
      <c r="I18540" s="142" t="s">
        <v>9</v>
      </c>
      <c r="J18540" s="142" t="n">
        <v>12032.84</v>
      </c>
    </row>
    <row r="18541" customFormat="false" ht="12.75" hidden="false" customHeight="false" outlineLevel="0" collapsed="false">
      <c r="A18541" s="142" t="s">
        <v>36423</v>
      </c>
      <c r="B18541" s="663" t="str">
        <f aca="false">C18541&amp;D18541&amp;E18541&amp;F18541&amp;G18541&amp;H18541</f>
        <v>AQUECEDOR A GAS DE ACUMULACAO,CAPACIDADE DE 1000L,MODELO VERTICAL,CORPO EM ACO CARBONO.FORNECIMENTO</v>
      </c>
      <c r="C18541" s="142" t="s">
        <v>36421</v>
      </c>
      <c r="D18541" s="142" t="s">
        <v>36422</v>
      </c>
      <c r="I18541" s="142" t="s">
        <v>9</v>
      </c>
      <c r="J18541" s="142" t="n">
        <v>12032.84</v>
      </c>
    </row>
    <row r="18542" customFormat="false" ht="12.75" hidden="false" customHeight="false" outlineLevel="0" collapsed="false">
      <c r="A18542" s="142" t="s">
        <v>36424</v>
      </c>
      <c r="B18542" s="663" t="str">
        <f aca="false">C18542&amp;D18542&amp;E18542&amp;F18542&amp;G18542&amp;H18542</f>
        <v>AQUECEDOR A GAS DE PASSAGEM,RESIDENCIAL,EM CHAPA ESMALTADA,BRANCO,DE 6L/MIN.FORNECIMENTO</v>
      </c>
      <c r="C18542" s="142" t="s">
        <v>36425</v>
      </c>
      <c r="D18542" s="142" t="s">
        <v>36426</v>
      </c>
      <c r="I18542" s="142" t="s">
        <v>9</v>
      </c>
      <c r="J18542" s="142" t="n">
        <v>488.73</v>
      </c>
    </row>
    <row r="18543" customFormat="false" ht="12.75" hidden="false" customHeight="false" outlineLevel="0" collapsed="false">
      <c r="A18543" s="142" t="s">
        <v>36427</v>
      </c>
      <c r="B18543" s="663" t="str">
        <f aca="false">C18543&amp;D18543&amp;E18543&amp;F18543&amp;G18543&amp;H18543</f>
        <v>AQUECEDOR A GAS DE PASSAGEM,RESIDENCIAL,EM CHAPA ESMALTADA,BRANCO,DE 6L/MIN.FORNECIMENTO</v>
      </c>
      <c r="C18543" s="142" t="s">
        <v>36425</v>
      </c>
      <c r="D18543" s="142" t="s">
        <v>36426</v>
      </c>
      <c r="I18543" s="142" t="s">
        <v>9</v>
      </c>
      <c r="J18543" s="142" t="n">
        <v>488.73</v>
      </c>
    </row>
    <row r="18544" customFormat="false" ht="12.75" hidden="false" customHeight="false" outlineLevel="0" collapsed="false">
      <c r="A18544" s="142" t="s">
        <v>36428</v>
      </c>
      <c r="B18544" s="663" t="str">
        <f aca="false">C18544&amp;D18544&amp;E18544&amp;F18544&amp;G18544&amp;H18544</f>
        <v>AQUECEDOR A GAS DE PASSAGEM,RESIDENCIAL,EM CHAPA ESMALTADA,BRANCO,DE 12L/MIN.FORNECIMENTO</v>
      </c>
      <c r="C18544" s="142" t="s">
        <v>36425</v>
      </c>
      <c r="D18544" s="142" t="s">
        <v>36429</v>
      </c>
      <c r="I18544" s="142" t="s">
        <v>9</v>
      </c>
      <c r="J18544" s="142" t="n">
        <v>1112.4</v>
      </c>
    </row>
    <row r="18545" customFormat="false" ht="12.75" hidden="false" customHeight="false" outlineLevel="0" collapsed="false">
      <c r="A18545" s="142" t="s">
        <v>36430</v>
      </c>
      <c r="B18545" s="663" t="str">
        <f aca="false">C18545&amp;D18545&amp;E18545&amp;F18545&amp;G18545&amp;H18545</f>
        <v>AQUECEDOR A GAS DE PASSAGEM,RESIDENCIAL,EM CHAPA ESMALTADA,BRANCO,DE 12L/MIN.FORNECIMENTO</v>
      </c>
      <c r="C18545" s="142" t="s">
        <v>36425</v>
      </c>
      <c r="D18545" s="142" t="s">
        <v>36429</v>
      </c>
      <c r="I18545" s="142" t="s">
        <v>9</v>
      </c>
      <c r="J18545" s="142" t="n">
        <v>1112.4</v>
      </c>
    </row>
    <row r="18546" customFormat="false" ht="12.75" hidden="false" customHeight="false" outlineLevel="0" collapsed="false">
      <c r="A18546" s="142" t="s">
        <v>36431</v>
      </c>
      <c r="B18546" s="663" t="str">
        <f aca="false">C18546&amp;D18546&amp;E18546&amp;F18546&amp;G18546&amp;H18546</f>
        <v>AQUECEDOR A GAS DE PASSAGEM,RESIDENCIAL,EM CHAPA ESMALTADA,BRANCO,DE 18L/MIN.FORNECIMENTO</v>
      </c>
      <c r="C18546" s="142" t="s">
        <v>36425</v>
      </c>
      <c r="D18546" s="142" t="s">
        <v>36432</v>
      </c>
      <c r="I18546" s="142" t="s">
        <v>9</v>
      </c>
      <c r="J18546" s="142" t="n">
        <v>1440</v>
      </c>
    </row>
    <row r="18547" customFormat="false" ht="12.75" hidden="false" customHeight="false" outlineLevel="0" collapsed="false">
      <c r="A18547" s="142" t="s">
        <v>36433</v>
      </c>
      <c r="B18547" s="663" t="str">
        <f aca="false">C18547&amp;D18547&amp;E18547&amp;F18547&amp;G18547&amp;H18547</f>
        <v>AQUECEDOR A GAS DE PASSAGEM,RESIDENCIAL,EM CHAPA ESMALTADA,BRANCO,DE 18L/MIN.FORNECIMENTO</v>
      </c>
      <c r="C18547" s="142" t="s">
        <v>36425</v>
      </c>
      <c r="D18547" s="142" t="s">
        <v>36432</v>
      </c>
      <c r="I18547" s="142" t="s">
        <v>9</v>
      </c>
      <c r="J18547" s="142" t="n">
        <v>1440</v>
      </c>
    </row>
    <row r="18548" customFormat="false" ht="12.75" hidden="false" customHeight="false" outlineLevel="0" collapsed="false">
      <c r="A18548" s="142" t="s">
        <v>36434</v>
      </c>
      <c r="B18548" s="663" t="str">
        <f aca="false">C18548&amp;D18548&amp;E18548&amp;F18548&amp;G18548&amp;H18548</f>
        <v>AQUECEDOR A GAS DE PASSAGEM,RESIDENCIAL,EM CHAPA ESMALTADA,BRANCO,DE 22L/MIN.FORNECIMENTO</v>
      </c>
      <c r="C18548" s="142" t="s">
        <v>36425</v>
      </c>
      <c r="D18548" s="142" t="s">
        <v>36435</v>
      </c>
      <c r="I18548" s="142" t="s">
        <v>9</v>
      </c>
      <c r="J18548" s="142" t="n">
        <v>2200</v>
      </c>
    </row>
    <row r="18549" customFormat="false" ht="12.75" hidden="false" customHeight="false" outlineLevel="0" collapsed="false">
      <c r="A18549" s="142" t="s">
        <v>36436</v>
      </c>
      <c r="B18549" s="663" t="str">
        <f aca="false">C18549&amp;D18549&amp;E18549&amp;F18549&amp;G18549&amp;H18549</f>
        <v>AQUECEDOR A GAS DE PASSAGEM,RESIDENCIAL,EM CHAPA ESMALTADA,BRANCO,DE 22L/MIN.FORNECIMENTO</v>
      </c>
      <c r="C18549" s="142" t="s">
        <v>36425</v>
      </c>
      <c r="D18549" s="142" t="s">
        <v>36435</v>
      </c>
      <c r="I18549" s="142" t="s">
        <v>9</v>
      </c>
      <c r="J18549" s="142" t="n">
        <v>2200</v>
      </c>
    </row>
    <row r="18550" customFormat="false" ht="12.75" hidden="false" customHeight="false" outlineLevel="0" collapsed="false">
      <c r="A18550" s="142" t="s">
        <v>36437</v>
      </c>
      <c r="B18550" s="663" t="str">
        <f aca="false">C18550&amp;D18550&amp;E18550&amp;F18550&amp;G18550&amp;H18550</f>
        <v>AQUECEDOR ELETRICO DE ACUMULACAO,AUTOMATICO,CAPACIDADE DE 100L,EM COBRE.FORNECIMENTO</v>
      </c>
      <c r="C18550" s="142" t="s">
        <v>36438</v>
      </c>
      <c r="D18550" s="142" t="s">
        <v>36439</v>
      </c>
      <c r="I18550" s="142" t="s">
        <v>9</v>
      </c>
      <c r="J18550" s="142" t="n">
        <v>1730</v>
      </c>
    </row>
    <row r="18551" customFormat="false" ht="12.75" hidden="false" customHeight="false" outlineLevel="0" collapsed="false">
      <c r="A18551" s="142" t="s">
        <v>36440</v>
      </c>
      <c r="B18551" s="663" t="str">
        <f aca="false">C18551&amp;D18551&amp;E18551&amp;F18551&amp;G18551&amp;H18551</f>
        <v>AQUECEDOR ELETRICO DE ACUMULACAO,AUTOMATICO,CAPACIDADE DE 100L,EM COBRE.FORNECIMENTO</v>
      </c>
      <c r="C18551" s="142" t="s">
        <v>36438</v>
      </c>
      <c r="D18551" s="142" t="s">
        <v>36439</v>
      </c>
      <c r="I18551" s="142" t="s">
        <v>9</v>
      </c>
      <c r="J18551" s="142" t="n">
        <v>1730</v>
      </c>
    </row>
    <row r="18552" customFormat="false" ht="12.75" hidden="false" customHeight="false" outlineLevel="0" collapsed="false">
      <c r="A18552" s="142" t="s">
        <v>36441</v>
      </c>
      <c r="B18552" s="663" t="str">
        <f aca="false">C18552&amp;D18552&amp;E18552&amp;F18552&amp;G18552&amp;H18552</f>
        <v>AQUECEDOR ELETRICO DE ACUMULACAO,AUTOMATICO,CAPACIDADE DE 200L,EM COBRE.FORNECIMENTO</v>
      </c>
      <c r="C18552" s="142" t="s">
        <v>36442</v>
      </c>
      <c r="D18552" s="142" t="s">
        <v>36439</v>
      </c>
      <c r="I18552" s="142" t="s">
        <v>9</v>
      </c>
      <c r="J18552" s="142" t="n">
        <v>2330</v>
      </c>
    </row>
    <row r="18553" customFormat="false" ht="12.75" hidden="false" customHeight="false" outlineLevel="0" collapsed="false">
      <c r="A18553" s="142" t="s">
        <v>36443</v>
      </c>
      <c r="B18553" s="663" t="str">
        <f aca="false">C18553&amp;D18553&amp;E18553&amp;F18553&amp;G18553&amp;H18553</f>
        <v>AQUECEDOR ELETRICO DE ACUMULACAO,AUTOMATICO,CAPACIDADE DE 200L,EM COBRE.FORNECIMENTO</v>
      </c>
      <c r="C18553" s="142" t="s">
        <v>36442</v>
      </c>
      <c r="D18553" s="142" t="s">
        <v>36439</v>
      </c>
      <c r="I18553" s="142" t="s">
        <v>9</v>
      </c>
      <c r="J18553" s="142" t="n">
        <v>2330</v>
      </c>
    </row>
    <row r="18554" customFormat="false" ht="12.75" hidden="false" customHeight="false" outlineLevel="0" collapsed="false">
      <c r="A18554" s="142" t="s">
        <v>36444</v>
      </c>
      <c r="B18554" s="663" t="str">
        <f aca="false">C18554&amp;D18554&amp;E18554&amp;F18554&amp;G18554&amp;H18554</f>
        <v>AQUECEDOR ELETRICO DE ACUMULACAO,AUTOMATICO,CAPACIDADE DE 500L,EM COBRE.FORNECIMENTO</v>
      </c>
      <c r="C18554" s="142" t="s">
        <v>36445</v>
      </c>
      <c r="D18554" s="142" t="s">
        <v>36439</v>
      </c>
      <c r="I18554" s="142" t="s">
        <v>9</v>
      </c>
      <c r="J18554" s="142" t="n">
        <v>4290</v>
      </c>
    </row>
    <row r="18555" customFormat="false" ht="12.75" hidden="false" customHeight="false" outlineLevel="0" collapsed="false">
      <c r="A18555" s="142" t="s">
        <v>36446</v>
      </c>
      <c r="B18555" s="663" t="str">
        <f aca="false">C18555&amp;D18555&amp;E18555&amp;F18555&amp;G18555&amp;H18555</f>
        <v>AQUECEDOR ELETRICO DE ACUMULACAO,AUTOMATICO,CAPACIDADE DE 500L,EM COBRE.FORNECIMENTO</v>
      </c>
      <c r="C18555" s="142" t="s">
        <v>36445</v>
      </c>
      <c r="D18555" s="142" t="s">
        <v>36439</v>
      </c>
      <c r="I18555" s="142" t="s">
        <v>9</v>
      </c>
      <c r="J18555" s="142" t="n">
        <v>4290</v>
      </c>
    </row>
    <row r="18556" customFormat="false" ht="12.75" hidden="false" customHeight="false" outlineLevel="0" collapsed="false">
      <c r="A18556" s="142" t="s">
        <v>36447</v>
      </c>
      <c r="B18556" s="663" t="str">
        <f aca="false">C18556&amp;D18556&amp;E18556&amp;F18556&amp;G18556&amp;H18556</f>
        <v>AQUECEDOR ELETRICO DE ACUMULACAO,AUTOMATICO,CAPACIDADE DE 750L,EM COBRE.FORNECIMENTO</v>
      </c>
      <c r="C18556" s="142" t="s">
        <v>36448</v>
      </c>
      <c r="D18556" s="142" t="s">
        <v>36439</v>
      </c>
      <c r="I18556" s="142" t="s">
        <v>9</v>
      </c>
      <c r="J18556" s="142" t="n">
        <v>5680</v>
      </c>
    </row>
    <row r="18557" customFormat="false" ht="12.75" hidden="false" customHeight="false" outlineLevel="0" collapsed="false">
      <c r="A18557" s="142" t="s">
        <v>36449</v>
      </c>
      <c r="B18557" s="663" t="str">
        <f aca="false">C18557&amp;D18557&amp;E18557&amp;F18557&amp;G18557&amp;H18557</f>
        <v>AQUECEDOR ELETRICO DE ACUMULACAO,AUTOMATICO,CAPACIDADE DE 750L,EM COBRE.FORNECIMENTO</v>
      </c>
      <c r="C18557" s="142" t="s">
        <v>36448</v>
      </c>
      <c r="D18557" s="142" t="s">
        <v>36439</v>
      </c>
      <c r="I18557" s="142" t="s">
        <v>9</v>
      </c>
      <c r="J18557" s="142" t="n">
        <v>5680</v>
      </c>
    </row>
    <row r="18558" customFormat="false" ht="12.75" hidden="false" customHeight="false" outlineLevel="0" collapsed="false">
      <c r="A18558" s="142" t="s">
        <v>36450</v>
      </c>
      <c r="B18558" s="663" t="str">
        <f aca="false">C18558&amp;D18558&amp;E18558&amp;F18558&amp;G18558&amp;H18558</f>
        <v>AQUECEDOR ELETRICO DE ACUMULACAO,AUTOMATICO,CAPACIDADE DE 1.000L,EM COBRE.FORNECIMENTO</v>
      </c>
      <c r="C18558" s="142" t="s">
        <v>36451</v>
      </c>
      <c r="D18558" s="142" t="s">
        <v>36452</v>
      </c>
      <c r="I18558" s="142" t="s">
        <v>9</v>
      </c>
      <c r="J18558" s="142" t="n">
        <v>5880</v>
      </c>
    </row>
    <row r="18559" customFormat="false" ht="12.75" hidden="false" customHeight="false" outlineLevel="0" collapsed="false">
      <c r="A18559" s="142" t="s">
        <v>36453</v>
      </c>
      <c r="B18559" s="663" t="str">
        <f aca="false">C18559&amp;D18559&amp;E18559&amp;F18559&amp;G18559&amp;H18559</f>
        <v>AQUECEDOR ELETRICO DE ACUMULACAO,AUTOMATICO,CAPACIDADE DE 1.000L,EM COBRE.FORNECIMENTO</v>
      </c>
      <c r="C18559" s="142" t="s">
        <v>36451</v>
      </c>
      <c r="D18559" s="142" t="s">
        <v>36452</v>
      </c>
      <c r="I18559" s="142" t="s">
        <v>9</v>
      </c>
      <c r="J18559" s="142" t="n">
        <v>5880</v>
      </c>
    </row>
    <row r="18560" customFormat="false" ht="12.75" hidden="false" customHeight="false" outlineLevel="0" collapsed="false">
      <c r="A18560" s="142" t="s">
        <v>36454</v>
      </c>
      <c r="B18560" s="663" t="str">
        <f aca="false">C18560&amp;D18560&amp;E18560&amp;F18560&amp;G18560&amp;H18560</f>
        <v>FOGAO A GAS RESIDENCIAL,BRANCO,COM 4 BOCAS.FORNECIMENTO</v>
      </c>
      <c r="C18560" s="142" t="s">
        <v>36455</v>
      </c>
      <c r="I18560" s="142" t="s">
        <v>9</v>
      </c>
      <c r="J18560" s="142" t="n">
        <v>442.79</v>
      </c>
    </row>
    <row r="18561" customFormat="false" ht="12.75" hidden="false" customHeight="false" outlineLevel="0" collapsed="false">
      <c r="A18561" s="142" t="s">
        <v>36456</v>
      </c>
      <c r="B18561" s="663" t="str">
        <f aca="false">C18561&amp;D18561&amp;E18561&amp;F18561&amp;G18561&amp;H18561</f>
        <v>FOGAO A GAS RESIDENCIAL,BRANCO,COM 4 BOCAS.FORNECIMENTO</v>
      </c>
      <c r="C18561" s="142" t="s">
        <v>36455</v>
      </c>
      <c r="I18561" s="142" t="s">
        <v>9</v>
      </c>
      <c r="J18561" s="142" t="n">
        <v>442.79</v>
      </c>
    </row>
    <row r="18562" customFormat="false" ht="12.75" hidden="false" customHeight="false" outlineLevel="0" collapsed="false">
      <c r="A18562" s="142" t="s">
        <v>36457</v>
      </c>
      <c r="B18562" s="663" t="str">
        <f aca="false">C18562&amp;D18562&amp;E18562&amp;F18562&amp;G18562&amp;H18562</f>
        <v>FOGAO A GAS RESIDENCIAL,BRANCO,COM 6 BOCAS.FORNECIMENTO</v>
      </c>
      <c r="C18562" s="142" t="s">
        <v>36458</v>
      </c>
      <c r="I18562" s="142" t="s">
        <v>9</v>
      </c>
      <c r="J18562" s="142" t="n">
        <v>782.8</v>
      </c>
    </row>
    <row r="18563" customFormat="false" ht="12.75" hidden="false" customHeight="false" outlineLevel="0" collapsed="false">
      <c r="A18563" s="142" t="s">
        <v>36459</v>
      </c>
      <c r="B18563" s="663" t="str">
        <f aca="false">C18563&amp;D18563&amp;E18563&amp;F18563&amp;G18563&amp;H18563</f>
        <v>FOGAO A GAS RESIDENCIAL,BRANCO,COM 6 BOCAS.FORNECIMENTO</v>
      </c>
      <c r="C18563" s="142" t="s">
        <v>36458</v>
      </c>
      <c r="I18563" s="142" t="s">
        <v>9</v>
      </c>
      <c r="J18563" s="142" t="n">
        <v>782.8</v>
      </c>
    </row>
    <row r="18564" customFormat="false" ht="12.75" hidden="false" customHeight="false" outlineLevel="0" collapsed="false">
      <c r="A18564" s="142" t="s">
        <v>36460</v>
      </c>
      <c r="B18564" s="663" t="str">
        <f aca="false">C18564&amp;D18564&amp;E18564&amp;F18564&amp;G18564&amp;H18564</f>
        <v>FOGAO A GAS,INDUSTRIAL,COM 6 BOCAS,FORNO,GRELHA DE 40X40CM E PERFIL DE 5CM.FORNECIMENTO</v>
      </c>
      <c r="C18564" s="142" t="s">
        <v>36461</v>
      </c>
      <c r="D18564" s="142" t="s">
        <v>36462</v>
      </c>
      <c r="I18564" s="142" t="s">
        <v>9</v>
      </c>
      <c r="J18564" s="142" t="n">
        <v>1507.92</v>
      </c>
    </row>
    <row r="18565" customFormat="false" ht="12.75" hidden="false" customHeight="false" outlineLevel="0" collapsed="false">
      <c r="A18565" s="142" t="s">
        <v>36463</v>
      </c>
      <c r="B18565" s="663" t="str">
        <f aca="false">C18565&amp;D18565&amp;E18565&amp;F18565&amp;G18565&amp;H18565</f>
        <v>FOGAO A GAS,INDUSTRIAL,COM 6 BOCAS,FORNO,GRELHA DE 40X40CM E PERFIL DE 5CM.FORNECIMENTO</v>
      </c>
      <c r="C18565" s="142" t="s">
        <v>36461</v>
      </c>
      <c r="D18565" s="142" t="s">
        <v>36462</v>
      </c>
      <c r="I18565" s="142" t="s">
        <v>9</v>
      </c>
      <c r="J18565" s="142" t="n">
        <v>1507.92</v>
      </c>
    </row>
    <row r="18566" customFormat="false" ht="12.75" hidden="false" customHeight="false" outlineLevel="0" collapsed="false">
      <c r="A18566" s="142" t="s">
        <v>36464</v>
      </c>
      <c r="B18566" s="663" t="str">
        <f aca="false">C18566&amp;D18566&amp;E18566&amp;F18566&amp;G18566&amp;H18566</f>
        <v>FOGAO A GAS,INDUSTRIAL,COM 4 BOCAS,FORNO,GRELHA DE 30X30CM E PERFIL DE 5CM.FORNECIMENTO</v>
      </c>
      <c r="C18566" s="142" t="s">
        <v>36465</v>
      </c>
      <c r="D18566" s="142" t="s">
        <v>36462</v>
      </c>
      <c r="I18566" s="142" t="s">
        <v>9</v>
      </c>
      <c r="J18566" s="142" t="n">
        <v>1001.16</v>
      </c>
    </row>
    <row r="18567" customFormat="false" ht="12.75" hidden="false" customHeight="false" outlineLevel="0" collapsed="false">
      <c r="A18567" s="142" t="s">
        <v>36466</v>
      </c>
      <c r="B18567" s="663" t="str">
        <f aca="false">C18567&amp;D18567&amp;E18567&amp;F18567&amp;G18567&amp;H18567</f>
        <v>FOGAO A GAS,INDUSTRIAL,COM 4 BOCAS,FORNO,GRELHA DE 30X30CM E PERFIL DE 5CM.FORNECIMENTO</v>
      </c>
      <c r="C18567" s="142" t="s">
        <v>36465</v>
      </c>
      <c r="D18567" s="142" t="s">
        <v>36462</v>
      </c>
      <c r="I18567" s="142" t="s">
        <v>9</v>
      </c>
      <c r="J18567" s="142" t="n">
        <v>1001.16</v>
      </c>
    </row>
    <row r="18568" customFormat="false" ht="12.75" hidden="false" customHeight="false" outlineLevel="0" collapsed="false">
      <c r="A18568" s="142" t="s">
        <v>36467</v>
      </c>
      <c r="B18568" s="663" t="str">
        <f aca="false">C18568&amp;D18568&amp;E18568&amp;F18568&amp;G18568&amp;H18568</f>
        <v>FOGAO A GAS,INDUSTRIAL,COM 3 BOCAS,SEM FORNO,GRELHA DE 30X30CM E PERFIL DE 5CM.FORNECIMENTO</v>
      </c>
      <c r="C18568" s="142" t="s">
        <v>36468</v>
      </c>
      <c r="D18568" s="142" t="s">
        <v>36469</v>
      </c>
      <c r="I18568" s="142" t="s">
        <v>9</v>
      </c>
      <c r="J18568" s="142" t="n">
        <v>571.65</v>
      </c>
    </row>
    <row r="18569" customFormat="false" ht="12.75" hidden="false" customHeight="false" outlineLevel="0" collapsed="false">
      <c r="A18569" s="142" t="s">
        <v>36470</v>
      </c>
      <c r="B18569" s="663" t="str">
        <f aca="false">C18569&amp;D18569&amp;E18569&amp;F18569&amp;G18569&amp;H18569</f>
        <v>FOGAO A GAS,INDUSTRIAL,COM 3 BOCAS,SEM FORNO,GRELHA DE 30X30CM E PERFIL DE 5CM.FORNECIMENTO</v>
      </c>
      <c r="C18569" s="142" t="s">
        <v>36468</v>
      </c>
      <c r="D18569" s="142" t="s">
        <v>36469</v>
      </c>
      <c r="I18569" s="142" t="s">
        <v>9</v>
      </c>
      <c r="J18569" s="142" t="n">
        <v>571.65</v>
      </c>
    </row>
    <row r="18570" customFormat="false" ht="12.75" hidden="false" customHeight="false" outlineLevel="0" collapsed="false">
      <c r="A18570" s="142" t="s">
        <v>36471</v>
      </c>
      <c r="B18570" s="663" t="str">
        <f aca="false">C18570&amp;D18570&amp;E18570&amp;F18570&amp;G18570&amp;H18570</f>
        <v>FOGAO A GAS,INDUSTRIAL,COM 2 BOCAS,SEM FORNO,GRELHA DE 30X30CM E PERFIL DE 5CM.FORNECIMENTO</v>
      </c>
      <c r="C18570" s="142" t="s">
        <v>36472</v>
      </c>
      <c r="D18570" s="142" t="s">
        <v>36469</v>
      </c>
      <c r="I18570" s="142" t="s">
        <v>9</v>
      </c>
      <c r="J18570" s="142" t="n">
        <v>379.14</v>
      </c>
    </row>
    <row r="18571" customFormat="false" ht="12.75" hidden="false" customHeight="false" outlineLevel="0" collapsed="false">
      <c r="A18571" s="142" t="s">
        <v>36473</v>
      </c>
      <c r="B18571" s="663" t="str">
        <f aca="false">C18571&amp;D18571&amp;E18571&amp;F18571&amp;G18571&amp;H18571</f>
        <v>FOGAO A GAS,INDUSTRIAL,COM 2 BOCAS,SEM FORNO,GRELHA DE 30X30CM E PERFIL DE 5CM.FORNECIMENTO</v>
      </c>
      <c r="C18571" s="142" t="s">
        <v>36472</v>
      </c>
      <c r="D18571" s="142" t="s">
        <v>36469</v>
      </c>
      <c r="I18571" s="142" t="s">
        <v>9</v>
      </c>
      <c r="J18571" s="142" t="n">
        <v>379.14</v>
      </c>
    </row>
    <row r="18572" customFormat="false" ht="12.75" hidden="false" customHeight="false" outlineLevel="0" collapsed="false">
      <c r="A18572" s="142" t="s">
        <v>36474</v>
      </c>
      <c r="B18572" s="663" t="str">
        <f aca="false">C18572&amp;D18572&amp;E18572&amp;F18572&amp;G18572&amp;H18572</f>
        <v>COIFA DE ACO INOX AISI 304/444(#20),NAS DIMENSOES 2,30X1,30X0,60M(COCCAO),COM CALHA COLETORA DE GORDURA EM TODO PERIMETRO COM DRENO PLUGADO,SUPORTE DE FIXACAO E BOCAIS FLANGEADOS(FOGAO INDUSTRIAL DE 8 BOCAS).FORNECIMENTO E COLOCACAO</v>
      </c>
      <c r="C18572" s="142" t="s">
        <v>36475</v>
      </c>
      <c r="D18572" s="142" t="s">
        <v>36476</v>
      </c>
      <c r="E18572" s="142" t="s">
        <v>36477</v>
      </c>
      <c r="F18572" s="142" t="s">
        <v>36478</v>
      </c>
      <c r="I18572" s="142" t="s">
        <v>9</v>
      </c>
      <c r="J18572" s="142" t="n">
        <v>5826.44</v>
      </c>
    </row>
    <row r="18573" customFormat="false" ht="12.75" hidden="false" customHeight="false" outlineLevel="0" collapsed="false">
      <c r="A18573" s="142" t="s">
        <v>36479</v>
      </c>
      <c r="B18573" s="663" t="str">
        <f aca="false">C18573&amp;D18573&amp;E18573&amp;F18573&amp;G18573&amp;H18573</f>
        <v>COIFA DE ACO INOX AISI 304/444(#20),NAS DIMENSOES 2,30X1,30X0,60M(COCCAO),COM CALHA COLETORA DE GORDURA EM TODO PERIMETRO COM DRENO PLUGADO,SUPORTE DE FIXACAO E BOCAIS FLANGEADOS(FOGAO INDUSTRIAL DE 8 BOCAS).FORNECIMENTO E COLOCACAO</v>
      </c>
      <c r="C18573" s="142" t="s">
        <v>36475</v>
      </c>
      <c r="D18573" s="142" t="s">
        <v>36476</v>
      </c>
      <c r="E18573" s="142" t="s">
        <v>36477</v>
      </c>
      <c r="F18573" s="142" t="s">
        <v>36478</v>
      </c>
      <c r="I18573" s="142" t="s">
        <v>9</v>
      </c>
      <c r="J18573" s="142" t="n">
        <v>5811.02</v>
      </c>
    </row>
    <row r="18574" customFormat="false" ht="12.75" hidden="false" customHeight="false" outlineLevel="0" collapsed="false">
      <c r="A18574" s="142" t="s">
        <v>36480</v>
      </c>
      <c r="B18574" s="663" t="str">
        <f aca="false">C18574&amp;D18574&amp;E18574&amp;F18574&amp;G18574&amp;H18574</f>
        <v>COIFA DE ACO INOX AISI 304/444(#20),NAS DIMENSOES 1,80X1,30X0,60M(COCCAO),COM CALHA COLETORA DE GORDURA EM TODO PERIMETRO COM DRENO PLUGADO,SUPORTE DE FIXACAO E BOCAIS FLANGEADOS(FOGAO INDUSTRIAL DE 6 BOCAS).FORNECIMENTO E COLOCACAO</v>
      </c>
      <c r="C18574" s="142" t="s">
        <v>36481</v>
      </c>
      <c r="D18574" s="142" t="s">
        <v>36476</v>
      </c>
      <c r="E18574" s="142" t="s">
        <v>36477</v>
      </c>
      <c r="F18574" s="142" t="s">
        <v>36482</v>
      </c>
      <c r="I18574" s="142" t="s">
        <v>9</v>
      </c>
      <c r="J18574" s="142" t="n">
        <v>4881.42</v>
      </c>
    </row>
    <row r="18575" customFormat="false" ht="12.75" hidden="false" customHeight="false" outlineLevel="0" collapsed="false">
      <c r="A18575" s="142" t="s">
        <v>36483</v>
      </c>
      <c r="B18575" s="663" t="str">
        <f aca="false">C18575&amp;D18575&amp;E18575&amp;F18575&amp;G18575&amp;H18575</f>
        <v>COIFA DE ACO INOX AISI 304/444(#20),NAS DIMENSOES 1,80X1,30X0,60M(COCCAO),COM CALHA COLETORA DE GORDURA EM TODO PERIMETRO COM DRENO PLUGADO,SUPORTE DE FIXACAO E BOCAIS FLANGEADOS(FOGAO INDUSTRIAL DE 6 BOCAS).FORNECIMENTO E COLOCACAO</v>
      </c>
      <c r="C18575" s="142" t="s">
        <v>36481</v>
      </c>
      <c r="D18575" s="142" t="s">
        <v>36476</v>
      </c>
      <c r="E18575" s="142" t="s">
        <v>36477</v>
      </c>
      <c r="F18575" s="142" t="s">
        <v>36482</v>
      </c>
      <c r="I18575" s="142" t="s">
        <v>9</v>
      </c>
      <c r="J18575" s="142" t="n">
        <v>4869.35</v>
      </c>
    </row>
    <row r="18576" customFormat="false" ht="12.75" hidden="false" customHeight="false" outlineLevel="0" collapsed="false">
      <c r="A18576" s="142" t="s">
        <v>36484</v>
      </c>
      <c r="B18576" s="663" t="str">
        <f aca="false">C18576&amp;D18576&amp;E18576&amp;F18576&amp;G18576&amp;H18576</f>
        <v>COIFA DE ACO INOX AISI 304/444(#20),NAS DIMENSOES 1,30X1,30X0,60M(COCCAO),COM CALHA COLETORA DE GORDURA EM TODO PERIMETRO COM DRENO PLUGADO,SUPORTE DE FIXACAO E BOCAIS FLANGEADOS(FOGAO INDUSTRIAL DE 4 BOCAS).FORNECIMENTO E COLOCACAO</v>
      </c>
      <c r="C18576" s="142" t="s">
        <v>36485</v>
      </c>
      <c r="D18576" s="142" t="s">
        <v>36476</v>
      </c>
      <c r="E18576" s="142" t="s">
        <v>36477</v>
      </c>
      <c r="F18576" s="142" t="s">
        <v>36486</v>
      </c>
      <c r="I18576" s="142" t="s">
        <v>9</v>
      </c>
      <c r="J18576" s="142" t="n">
        <v>3958.03</v>
      </c>
    </row>
    <row r="18577" customFormat="false" ht="12.75" hidden="false" customHeight="false" outlineLevel="0" collapsed="false">
      <c r="A18577" s="142" t="s">
        <v>36487</v>
      </c>
      <c r="B18577" s="663" t="str">
        <f aca="false">C18577&amp;D18577&amp;E18577&amp;F18577&amp;G18577&amp;H18577</f>
        <v>COIFA DE ACO INOX AISI 304/444(#20),NAS DIMENSOES 1,30X1,30X0,60M(COCCAO),COM CALHA COLETORA DE GORDURA EM TODO PERIMETRO COM DRENO PLUGADO,SUPORTE DE FIXACAO E BOCAIS FLANGEADOS(FOGAO INDUSTRIAL DE 4 BOCAS).FORNECIMENTO E COLOCACAO</v>
      </c>
      <c r="C18577" s="142" t="s">
        <v>36485</v>
      </c>
      <c r="D18577" s="142" t="s">
        <v>36476</v>
      </c>
      <c r="E18577" s="142" t="s">
        <v>36477</v>
      </c>
      <c r="F18577" s="142" t="s">
        <v>36486</v>
      </c>
      <c r="I18577" s="142" t="s">
        <v>9</v>
      </c>
      <c r="J18577" s="142" t="n">
        <v>3949.34</v>
      </c>
    </row>
    <row r="18578" customFormat="false" ht="12.75" hidden="false" customHeight="false" outlineLevel="0" collapsed="false">
      <c r="A18578" s="142" t="s">
        <v>36488</v>
      </c>
      <c r="B18578" s="663" t="str">
        <f aca="false">C18578&amp;D18578&amp;E18578&amp;F18578&amp;G18578&amp;H18578</f>
        <v>FILTROS INERCIAIS 50X50CM DE ACO INOX 304(COIFA DE COCCAO).FORNECIMENTO E COLOCACAO</v>
      </c>
      <c r="C18578" s="142" t="s">
        <v>36489</v>
      </c>
      <c r="D18578" s="142" t="s">
        <v>7671</v>
      </c>
      <c r="I18578" s="142" t="s">
        <v>9</v>
      </c>
      <c r="J18578" s="142" t="n">
        <v>443.93</v>
      </c>
    </row>
    <row r="18579" customFormat="false" ht="12.75" hidden="false" customHeight="false" outlineLevel="0" collapsed="false">
      <c r="A18579" s="142" t="s">
        <v>36490</v>
      </c>
      <c r="B18579" s="663" t="str">
        <f aca="false">C18579&amp;D18579&amp;E18579&amp;F18579&amp;G18579&amp;H18579</f>
        <v>FILTROS INERCIAIS 50X50CM DE ACO INOX 304(COIFA DE COCCAO).FORNECIMENTO E COLOCACAO</v>
      </c>
      <c r="C18579" s="142" t="s">
        <v>36489</v>
      </c>
      <c r="D18579" s="142" t="s">
        <v>7671</v>
      </c>
      <c r="I18579" s="142" t="s">
        <v>9</v>
      </c>
      <c r="J18579" s="142" t="n">
        <v>440.49</v>
      </c>
    </row>
    <row r="18580" customFormat="false" ht="12.75" hidden="false" customHeight="false" outlineLevel="0" collapsed="false">
      <c r="A18580" s="142" t="s">
        <v>36491</v>
      </c>
      <c r="B18580" s="663" t="str">
        <f aca="false">C18580&amp;D18580&amp;E18580&amp;F18580&amp;G18580&amp;H18580</f>
        <v>FILTROS INERCIAIS 40X50CM DE ACO INOX 304(COIFA DE COCCAO).FORNECIMENTO E COLOCACAO</v>
      </c>
      <c r="C18580" s="142" t="s">
        <v>36492</v>
      </c>
      <c r="D18580" s="142" t="s">
        <v>7671</v>
      </c>
      <c r="I18580" s="142" t="s">
        <v>9</v>
      </c>
      <c r="J18580" s="142" t="n">
        <v>426.06</v>
      </c>
    </row>
    <row r="18581" customFormat="false" ht="12.75" hidden="false" customHeight="false" outlineLevel="0" collapsed="false">
      <c r="A18581" s="142" t="s">
        <v>36493</v>
      </c>
      <c r="B18581" s="663" t="str">
        <f aca="false">C18581&amp;D18581&amp;E18581&amp;F18581&amp;G18581&amp;H18581</f>
        <v>FILTROS INERCIAIS 40X50CM DE ACO INOX 304(COIFA DE COCCAO).FORNECIMENTO E COLOCACAO</v>
      </c>
      <c r="C18581" s="142" t="s">
        <v>36492</v>
      </c>
      <c r="D18581" s="142" t="s">
        <v>7671</v>
      </c>
      <c r="I18581" s="142" t="s">
        <v>9</v>
      </c>
      <c r="J18581" s="142" t="n">
        <v>422.61</v>
      </c>
    </row>
    <row r="18582" customFormat="false" ht="12.75" hidden="false" customHeight="false" outlineLevel="0" collapsed="false">
      <c r="A18582" s="142" t="s">
        <v>36494</v>
      </c>
      <c r="B18582" s="663" t="str">
        <f aca="false">C18582&amp;D18582&amp;E18582&amp;F18582&amp;G18582&amp;H18582</f>
        <v>DAMPER CORTA FOGO 30X30CM,ACIONAMENTO AUTOMATICO,PELA ACAO DE ELEMENTO FUSIVEL,MODELO DCF COM FUSIVEL DE DISPARO(COM ATESTADO UL)COM ROMPIMENTO EM 72ºC OU 141ºC,COM CHAVE FIM DE CURSO.FORNECIMENTO E COLOCACAO</v>
      </c>
      <c r="C18582" s="142" t="s">
        <v>36495</v>
      </c>
      <c r="D18582" s="142" t="s">
        <v>36496</v>
      </c>
      <c r="E18582" s="142" t="s">
        <v>36497</v>
      </c>
      <c r="F18582" s="142" t="s">
        <v>36498</v>
      </c>
      <c r="I18582" s="142" t="s">
        <v>9</v>
      </c>
      <c r="J18582" s="142" t="n">
        <v>577.41</v>
      </c>
    </row>
    <row r="18583" customFormat="false" ht="12.75" hidden="false" customHeight="false" outlineLevel="0" collapsed="false">
      <c r="A18583" s="142" t="s">
        <v>36499</v>
      </c>
      <c r="B18583" s="663" t="str">
        <f aca="false">C18583&amp;D18583&amp;E18583&amp;F18583&amp;G18583&amp;H18583</f>
        <v>DAMPER CORTA FOGO 30X30CM,ACIONAMENTO AUTOMATICO,PELA ACAO DE ELEMENTO FUSIVEL,MODELO DCF COM FUSIVEL DE DISPARO(COM ATESTADO UL)COM ROMPIMENTO EM 72ºC OU 141ºC,COM CHAVE FIM DE CURSO.FORNECIMENTO E COLOCACAO</v>
      </c>
      <c r="C18583" s="142" t="s">
        <v>36495</v>
      </c>
      <c r="D18583" s="142" t="s">
        <v>36496</v>
      </c>
      <c r="E18583" s="142" t="s">
        <v>36497</v>
      </c>
      <c r="F18583" s="142" t="s">
        <v>36498</v>
      </c>
      <c r="I18583" s="142" t="s">
        <v>9</v>
      </c>
      <c r="J18583" s="142" t="n">
        <v>572.27</v>
      </c>
    </row>
    <row r="18584" customFormat="false" ht="12.75" hidden="false" customHeight="false" outlineLevel="0" collapsed="false">
      <c r="A18584" s="142" t="s">
        <v>36500</v>
      </c>
      <c r="B18584" s="663" t="str">
        <f aca="false">C18584&amp;D18584&amp;E18584&amp;F18584&amp;G18584&amp;H18584</f>
        <v>DAMPER CORTA FOGO 35X35CM,ACIONAMENTO AUTOMATICO,PELA ACAO DE ELEMENTO FUSIVEL,MODELO DCF COM FUSIVEL DE DISPARO(COM ATESTADO UL)COM ROMPIMENTO EM 72ºC OU 141ºC,COM CHAVE FIM DE CURSO.FORNECIMENTO E COLOCACAO</v>
      </c>
      <c r="C18584" s="142" t="s">
        <v>36501</v>
      </c>
      <c r="D18584" s="142" t="s">
        <v>36496</v>
      </c>
      <c r="E18584" s="142" t="s">
        <v>36497</v>
      </c>
      <c r="F18584" s="142" t="s">
        <v>36498</v>
      </c>
      <c r="I18584" s="142" t="s">
        <v>9</v>
      </c>
      <c r="J18584" s="142" t="n">
        <v>628.41</v>
      </c>
    </row>
    <row r="18585" customFormat="false" ht="12.75" hidden="false" customHeight="false" outlineLevel="0" collapsed="false">
      <c r="A18585" s="142" t="s">
        <v>36502</v>
      </c>
      <c r="B18585" s="663" t="str">
        <f aca="false">C18585&amp;D18585&amp;E18585&amp;F18585&amp;G18585&amp;H18585</f>
        <v>DAMPER CORTA FOGO 35X35CM,ACIONAMENTO AUTOMATICO,PELA ACAO DE ELEMENTO FUSIVEL,MODELO DCF COM FUSIVEL DE DISPARO(COM ATESTADO UL)COM ROMPIMENTO EM 72ºC OU 141ºC,COM CHAVE FIM DE CURSO.FORNECIMENTO E COLOCACAO</v>
      </c>
      <c r="C18585" s="142" t="s">
        <v>36501</v>
      </c>
      <c r="D18585" s="142" t="s">
        <v>36496</v>
      </c>
      <c r="E18585" s="142" t="s">
        <v>36497</v>
      </c>
      <c r="F18585" s="142" t="s">
        <v>36498</v>
      </c>
      <c r="I18585" s="142" t="s">
        <v>9</v>
      </c>
      <c r="J18585" s="142" t="n">
        <v>622.24</v>
      </c>
    </row>
    <row r="18586" customFormat="false" ht="12.75" hidden="false" customHeight="false" outlineLevel="0" collapsed="false">
      <c r="A18586" s="142" t="s">
        <v>36503</v>
      </c>
      <c r="B18586" s="663" t="str">
        <f aca="false">C18586&amp;D18586&amp;E18586&amp;F18586&amp;G18586&amp;H18586</f>
        <v>DAMPER CORTA FOGO 35X45CM,ACIONAMENTO AUTOMATICO,PELA ACAO DE ELEMENTO FUSIVEL,MODELO DCF COM FUSIVEL DE DISPARO(COM ATESTADO UL)COM ROMPIMENTO EM 72ºC OU 141ºC,COM CHAVE FIM DE CURSO.FORNECIMENTO E COLOCACAO</v>
      </c>
      <c r="C18586" s="142" t="s">
        <v>36504</v>
      </c>
      <c r="D18586" s="142" t="s">
        <v>36496</v>
      </c>
      <c r="E18586" s="142" t="s">
        <v>36497</v>
      </c>
      <c r="F18586" s="142" t="s">
        <v>36498</v>
      </c>
      <c r="I18586" s="142" t="s">
        <v>9</v>
      </c>
      <c r="J18586" s="142" t="n">
        <v>660.11</v>
      </c>
    </row>
    <row r="18587" customFormat="false" ht="12.75" hidden="false" customHeight="false" outlineLevel="0" collapsed="false">
      <c r="A18587" s="142" t="s">
        <v>36505</v>
      </c>
      <c r="B18587" s="663" t="str">
        <f aca="false">C18587&amp;D18587&amp;E18587&amp;F18587&amp;G18587&amp;H18587</f>
        <v>DAMPER CORTA FOGO 35X45CM,ACIONAMENTO AUTOMATICO,PELA ACAO DE ELEMENTO FUSIVEL,MODELO DCF COM FUSIVEL DE DISPARO(COM ATESTADO UL)COM ROMPIMENTO EM 72ºC OU 141ºC,COM CHAVE FIM DE CURSO.FORNECIMENTO E COLOCACAO</v>
      </c>
      <c r="C18587" s="142" t="s">
        <v>36504</v>
      </c>
      <c r="D18587" s="142" t="s">
        <v>36496</v>
      </c>
      <c r="E18587" s="142" t="s">
        <v>36497</v>
      </c>
      <c r="F18587" s="142" t="s">
        <v>36498</v>
      </c>
      <c r="I18587" s="142" t="s">
        <v>9</v>
      </c>
      <c r="J18587" s="142" t="n">
        <v>653.43</v>
      </c>
    </row>
    <row r="18588" customFormat="false" ht="12.75" hidden="false" customHeight="false" outlineLevel="0" collapsed="false">
      <c r="A18588" s="142" t="s">
        <v>36506</v>
      </c>
      <c r="B18588" s="663" t="str">
        <f aca="false">C18588&amp;D18588&amp;E18588&amp;F18588&amp;G18588&amp;H18588</f>
        <v>COIFA DE ACO INOXIDAVEL,DE 1,20X0,60M,DE CHAPA 18.304,INCLUSIVE 1,50M DE DUTO COM 310X120MM DE SECAO,EM CHAPA 22,2 EXAUSTORES CENTRIFUGOS TIPO CARAMUJO,EM CHAPA DE ACO CARBONO 1020 COM MOTOR 1/3CV NAS TENSOES 110/220V. FORNECIMENTO E COLOCACAO</v>
      </c>
      <c r="C18588" s="142" t="s">
        <v>36507</v>
      </c>
      <c r="D18588" s="142" t="s">
        <v>36508</v>
      </c>
      <c r="E18588" s="142" t="s">
        <v>36509</v>
      </c>
      <c r="F18588" s="142" t="s">
        <v>36510</v>
      </c>
      <c r="G18588" s="142" t="s">
        <v>7097</v>
      </c>
      <c r="I18588" s="142" t="s">
        <v>9</v>
      </c>
      <c r="J18588" s="142" t="n">
        <v>1721.96</v>
      </c>
    </row>
    <row r="18589" customFormat="false" ht="12.75" hidden="false" customHeight="false" outlineLevel="0" collapsed="false">
      <c r="A18589" s="142" t="s">
        <v>36511</v>
      </c>
      <c r="B18589" s="663" t="str">
        <f aca="false">C18589&amp;D18589&amp;E18589&amp;F18589&amp;G18589&amp;H18589</f>
        <v>COIFA DE ACO INOXIDAVEL,DE 1,20X0,60M,DE CHAPA 18.304,INCLUSIVE 1,50M DE DUTO COM 310X120MM DE SECAO,EM CHAPA 22,2 EXAUSTORES CENTRIFUGOS TIPO CARAMUJO,EM CHAPA DE ACO CARBONO 1020 COM MOTOR 1/3CV NAS TENSOES 110/220V. FORNECIMENTO E COLOCACAO</v>
      </c>
      <c r="C18589" s="142" t="s">
        <v>36507</v>
      </c>
      <c r="D18589" s="142" t="s">
        <v>36508</v>
      </c>
      <c r="E18589" s="142" t="s">
        <v>36509</v>
      </c>
      <c r="F18589" s="142" t="s">
        <v>36510</v>
      </c>
      <c r="G18589" s="142" t="s">
        <v>7097</v>
      </c>
      <c r="I18589" s="142" t="s">
        <v>9</v>
      </c>
      <c r="J18589" s="142" t="n">
        <v>1711.68</v>
      </c>
    </row>
    <row r="18590" customFormat="false" ht="12.75" hidden="false" customHeight="false" outlineLevel="0" collapsed="false">
      <c r="A18590" s="142" t="s">
        <v>36512</v>
      </c>
      <c r="B18590" s="663" t="str">
        <f aca="false">C18590&amp;D18590&amp;E18590&amp;F18590&amp;G18590&amp;H18590</f>
        <v>COIFA DE ACO INOXIDAVEL,DE 2,10X1,20M,DE CHAPA 18.304,INCLUSIVE 3,00M DE DUTO COM 500X500MM DE SECAO,EM CHAPA 22,1 EXAUSTOR CENTRIFUGO TIPO CARAMUJO,EM CHAPA DE ACO CARBONO 1020 COM MOTOR 3CV NAS TENSOES 110/220V.FORNECIMENTO E COLOCACAO</v>
      </c>
      <c r="C18590" s="142" t="s">
        <v>36513</v>
      </c>
      <c r="D18590" s="142" t="s">
        <v>36514</v>
      </c>
      <c r="E18590" s="142" t="s">
        <v>36515</v>
      </c>
      <c r="F18590" s="142" t="s">
        <v>36516</v>
      </c>
      <c r="I18590" s="142" t="s">
        <v>9</v>
      </c>
      <c r="J18590" s="142" t="n">
        <v>6297.44</v>
      </c>
    </row>
    <row r="18591" customFormat="false" ht="12.75" hidden="false" customHeight="false" outlineLevel="0" collapsed="false">
      <c r="A18591" s="142" t="s">
        <v>36517</v>
      </c>
      <c r="B18591" s="663" t="str">
        <f aca="false">C18591&amp;D18591&amp;E18591&amp;F18591&amp;G18591&amp;H18591</f>
        <v>COIFA DE ACO INOXIDAVEL,DE 2,10X1,20M,DE CHAPA 18.304,INCLUSIVE 3,00M DE DUTO COM 500X500MM DE SECAO,EM CHAPA 22,1 EXAUSTOR CENTRIFUGO TIPO CARAMUJO,EM CHAPA DE ACO CARBONO 1020 COM MOTOR 3CV NAS TENSOES 110/220V.FORNECIMENTO E COLOCACAO</v>
      </c>
      <c r="C18591" s="142" t="s">
        <v>36513</v>
      </c>
      <c r="D18591" s="142" t="s">
        <v>36514</v>
      </c>
      <c r="E18591" s="142" t="s">
        <v>36515</v>
      </c>
      <c r="F18591" s="142" t="s">
        <v>36516</v>
      </c>
      <c r="I18591" s="142" t="s">
        <v>9</v>
      </c>
      <c r="J18591" s="142" t="n">
        <v>6282.02</v>
      </c>
    </row>
    <row r="18592" customFormat="false" ht="12.75" hidden="false" customHeight="false" outlineLevel="0" collapsed="false">
      <c r="A18592" s="142" t="s">
        <v>36518</v>
      </c>
      <c r="B18592" s="663" t="str">
        <f aca="false">C18592&amp;D18592&amp;E18592&amp;F18592&amp;G18592&amp;H18592</f>
        <v>PORTA CACAMBA,LIXEIRA,DE ACO INOXIDAVEL,CHAPA 18.304,MEDINDO APROXIMADAMENTE (300X300)MM.FORNECIMENTO E COLOCACAO</v>
      </c>
      <c r="C18592" s="142" t="s">
        <v>36519</v>
      </c>
      <c r="D18592" s="142" t="s">
        <v>36520</v>
      </c>
      <c r="I18592" s="142" t="s">
        <v>9</v>
      </c>
      <c r="J18592" s="142" t="n">
        <v>429.18</v>
      </c>
    </row>
    <row r="18593" customFormat="false" ht="12.75" hidden="false" customHeight="false" outlineLevel="0" collapsed="false">
      <c r="A18593" s="142" t="s">
        <v>36521</v>
      </c>
      <c r="B18593" s="663" t="str">
        <f aca="false">C18593&amp;D18593&amp;E18593&amp;F18593&amp;G18593&amp;H18593</f>
        <v>PORTA CACAMBA,LIXEIRA,DE ACO INOXIDAVEL,CHAPA 18.304,MEDINDO APROXIMADAMENTE (300X300)MM.FORNECIMENTO E COLOCACAO</v>
      </c>
      <c r="C18593" s="142" t="s">
        <v>36519</v>
      </c>
      <c r="D18593" s="142" t="s">
        <v>36520</v>
      </c>
      <c r="I18593" s="142" t="s">
        <v>9</v>
      </c>
      <c r="J18593" s="142" t="n">
        <v>426.61</v>
      </c>
    </row>
    <row r="18594" customFormat="false" ht="12.75" hidden="false" customHeight="false" outlineLevel="0" collapsed="false">
      <c r="A18594" s="142" t="s">
        <v>36522</v>
      </c>
      <c r="B18594" s="663" t="str">
        <f aca="false">C18594&amp;D18594&amp;E18594&amp;F18594&amp;G18594&amp;H18594</f>
        <v>TANQUE DE ACO INOXIDAVEL,EM CHAPA 22.304,MEDINDO APROXIMADAMENTE (520X540X300)MM,CAPACIDADE DE 30L,COM ESFREGADOR,EXCLUSIVE TORNEIRA.FORNECIMENTO</v>
      </c>
      <c r="C18594" s="142" t="s">
        <v>36523</v>
      </c>
      <c r="D18594" s="142" t="s">
        <v>36524</v>
      </c>
      <c r="E18594" s="142" t="s">
        <v>36525</v>
      </c>
      <c r="I18594" s="142" t="s">
        <v>9</v>
      </c>
      <c r="J18594" s="142" t="n">
        <v>314.1</v>
      </c>
    </row>
    <row r="18595" customFormat="false" ht="12.75" hidden="false" customHeight="false" outlineLevel="0" collapsed="false">
      <c r="A18595" s="142" t="s">
        <v>36526</v>
      </c>
      <c r="B18595" s="663" t="str">
        <f aca="false">C18595&amp;D18595&amp;E18595&amp;F18595&amp;G18595&amp;H18595</f>
        <v>TANQUE DE ACO INOXIDAVEL,EM CHAPA 22.304,MEDINDO APROXIMADAMENTE (520X540X300)MM,CAPACIDADE DE 30L,COM ESFREGADOR,EXCLUSIVE TORNEIRA.FORNECIMENTO</v>
      </c>
      <c r="C18595" s="142" t="s">
        <v>36523</v>
      </c>
      <c r="D18595" s="142" t="s">
        <v>36524</v>
      </c>
      <c r="E18595" s="142" t="s">
        <v>36525</v>
      </c>
      <c r="I18595" s="142" t="s">
        <v>9</v>
      </c>
      <c r="J18595" s="142" t="n">
        <v>314.1</v>
      </c>
    </row>
    <row r="18596" customFormat="false" ht="12.75" hidden="false" customHeight="false" outlineLevel="0" collapsed="false">
      <c r="A18596" s="142" t="s">
        <v>36527</v>
      </c>
      <c r="B18596" s="663" t="str">
        <f aca="false">C18596&amp;D18596&amp;E18596&amp;F18596&amp;G18596&amp;H18596</f>
        <v>TANQUE INDUSTRIAL EM ACO INOXIDAVEL AISI 304,PARA LAVAGEM DE PANELOES,MEDINDO APROXIMADAMENTE (0,61X0,706X0,305)M.FORNECIMENTO E COLOCACAO</v>
      </c>
      <c r="C18596" s="142" t="s">
        <v>36528</v>
      </c>
      <c r="D18596" s="142" t="s">
        <v>36529</v>
      </c>
      <c r="E18596" s="142" t="s">
        <v>7713</v>
      </c>
      <c r="I18596" s="142" t="s">
        <v>9</v>
      </c>
      <c r="J18596" s="142" t="n">
        <v>1539.29</v>
      </c>
    </row>
    <row r="18597" customFormat="false" ht="12.75" hidden="false" customHeight="false" outlineLevel="0" collapsed="false">
      <c r="A18597" s="142" t="s">
        <v>36530</v>
      </c>
      <c r="B18597" s="663" t="str">
        <f aca="false">C18597&amp;D18597&amp;E18597&amp;F18597&amp;G18597&amp;H18597</f>
        <v>TANQUE INDUSTRIAL EM ACO INOXIDAVEL AISI 304,PARA LAVAGEM DE PANELOES,MEDINDO APROXIMADAMENTE (0,61X0,706X0,305)M.FORNECIMENTO E COLOCACAO</v>
      </c>
      <c r="C18597" s="142" t="s">
        <v>36528</v>
      </c>
      <c r="D18597" s="142" t="s">
        <v>36529</v>
      </c>
      <c r="E18597" s="142" t="s">
        <v>7713</v>
      </c>
      <c r="I18597" s="142" t="s">
        <v>9</v>
      </c>
      <c r="J18597" s="142" t="n">
        <v>1534.15</v>
      </c>
    </row>
    <row r="18598" customFormat="false" ht="12.75" hidden="false" customHeight="false" outlineLevel="0" collapsed="false">
      <c r="A18598" s="142" t="s">
        <v>36531</v>
      </c>
      <c r="B18598" s="663" t="str">
        <f aca="false">C18598&amp;D18598&amp;E18598&amp;F18598&amp;G18598&amp;H18598</f>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598" s="142" t="s">
        <v>36532</v>
      </c>
      <c r="D18598" s="142" t="s">
        <v>36533</v>
      </c>
      <c r="E18598" s="142" t="s">
        <v>36534</v>
      </c>
      <c r="F18598" s="142" t="s">
        <v>36535</v>
      </c>
      <c r="G18598" s="142" t="s">
        <v>36536</v>
      </c>
      <c r="H18598" s="142" t="s">
        <v>36537</v>
      </c>
      <c r="I18598" s="142" t="s">
        <v>9</v>
      </c>
      <c r="J18598" s="142" t="n">
        <v>2317.36</v>
      </c>
    </row>
    <row r="18599" customFormat="false" ht="12.75" hidden="false" customHeight="false" outlineLevel="0" collapsed="false">
      <c r="A18599" s="142" t="s">
        <v>36538</v>
      </c>
      <c r="B18599" s="663" t="str">
        <f aca="false">C18599&amp;D18599&amp;E18599&amp;F18599&amp;G18599&amp;H18599</f>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599" s="142" t="s">
        <v>36532</v>
      </c>
      <c r="D18599" s="142" t="s">
        <v>36533</v>
      </c>
      <c r="E18599" s="142" t="s">
        <v>36534</v>
      </c>
      <c r="F18599" s="142" t="s">
        <v>36535</v>
      </c>
      <c r="G18599" s="142" t="s">
        <v>36536</v>
      </c>
      <c r="H18599" s="142" t="s">
        <v>36537</v>
      </c>
      <c r="I18599" s="142" t="s">
        <v>9</v>
      </c>
      <c r="J18599" s="142" t="n">
        <v>2300.94</v>
      </c>
    </row>
    <row r="18600" customFormat="false" ht="12.75" hidden="false" customHeight="false" outlineLevel="0" collapsed="false">
      <c r="A18600" s="142" t="s">
        <v>36539</v>
      </c>
      <c r="B18600" s="663" t="str">
        <f aca="false">C18600&amp;D18600&amp;E18600&amp;F18600&amp;G18600&amp;H18600</f>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600" s="142" t="s">
        <v>36540</v>
      </c>
      <c r="D18600" s="142" t="s">
        <v>36541</v>
      </c>
      <c r="E18600" s="142" t="s">
        <v>36542</v>
      </c>
      <c r="F18600" s="142" t="s">
        <v>36543</v>
      </c>
      <c r="G18600" s="142" t="s">
        <v>36544</v>
      </c>
      <c r="H18600" s="142" t="s">
        <v>36545</v>
      </c>
      <c r="I18600" s="142" t="s">
        <v>9</v>
      </c>
      <c r="J18600" s="142" t="n">
        <v>2432.05</v>
      </c>
    </row>
    <row r="18601" customFormat="false" ht="12.75" hidden="false" customHeight="false" outlineLevel="0" collapsed="false">
      <c r="A18601" s="142" t="s">
        <v>36546</v>
      </c>
      <c r="B18601" s="663" t="str">
        <f aca="false">C18601&amp;D18601&amp;E18601&amp;F18601&amp;G18601&amp;H18601</f>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601" s="142" t="s">
        <v>36540</v>
      </c>
      <c r="D18601" s="142" t="s">
        <v>36541</v>
      </c>
      <c r="E18601" s="142" t="s">
        <v>36542</v>
      </c>
      <c r="F18601" s="142" t="s">
        <v>36543</v>
      </c>
      <c r="G18601" s="142" t="s">
        <v>36544</v>
      </c>
      <c r="H18601" s="142" t="s">
        <v>36545</v>
      </c>
      <c r="I18601" s="142" t="s">
        <v>9</v>
      </c>
      <c r="J18601" s="142" t="n">
        <v>2415.63</v>
      </c>
    </row>
    <row r="18602" customFormat="false" ht="12.75" hidden="false" customHeight="false" outlineLevel="0" collapsed="false">
      <c r="A18602" s="142" t="s">
        <v>36547</v>
      </c>
      <c r="B18602" s="663" t="str">
        <f aca="false">C18602&amp;D18602&amp;E18602&amp;F18602&amp;G18602&amp;H18602</f>
        <v>CUBA DE ACO INOXIDAVEL,MEDINDO APROXIMADAMENTE (500X400X200)MM,EM CHAPA 20.304,VALVULA DE ESCOAMENTO TIPO AMERICANA 1623,SIFAO 1680 1.1/2" X 1.1/2",EXCLUSIVE TORNEIRA.FORNECIMENTOE COLOCACAO</v>
      </c>
      <c r="C18602" s="142" t="s">
        <v>36548</v>
      </c>
      <c r="D18602" s="142" t="s">
        <v>36549</v>
      </c>
      <c r="E18602" s="142" t="s">
        <v>36550</v>
      </c>
      <c r="F18602" s="142" t="s">
        <v>7606</v>
      </c>
      <c r="I18602" s="142" t="s">
        <v>9</v>
      </c>
      <c r="J18602" s="142" t="n">
        <v>553.6</v>
      </c>
    </row>
    <row r="18603" customFormat="false" ht="12.75" hidden="false" customHeight="false" outlineLevel="0" collapsed="false">
      <c r="A18603" s="142" t="s">
        <v>36551</v>
      </c>
      <c r="B18603" s="663" t="str">
        <f aca="false">C18603&amp;D18603&amp;E18603&amp;F18603&amp;G18603&amp;H18603</f>
        <v>CUBA DE ACO INOXIDAVEL,MEDINDO APROXIMADAMENTE (500X400X200)MM,EM CHAPA 20.304,VALVULA DE ESCOAMENTO TIPO AMERICANA 1623,SIFAO 1680 1.1/2" X 1.1/2",EXCLUSIVE TORNEIRA.FORNECIMENTOE COLOCACAO</v>
      </c>
      <c r="C18603" s="142" t="s">
        <v>36548</v>
      </c>
      <c r="D18603" s="142" t="s">
        <v>36549</v>
      </c>
      <c r="E18603" s="142" t="s">
        <v>36550</v>
      </c>
      <c r="F18603" s="142" t="s">
        <v>7606</v>
      </c>
      <c r="I18603" s="142" t="s">
        <v>9</v>
      </c>
      <c r="J18603" s="142" t="n">
        <v>550</v>
      </c>
    </row>
    <row r="18604" customFormat="false" ht="12.75" hidden="false" customHeight="false" outlineLevel="0" collapsed="false">
      <c r="A18604" s="142" t="s">
        <v>36552</v>
      </c>
      <c r="B18604" s="663" t="str">
        <f aca="false">C18604&amp;D18604&amp;E18604&amp;F18604&amp;G18604&amp;H18604</f>
        <v>CUBA DUPLA DE ACO INOXIDAVEL,MEDINDO APROXIMADAMENTE (820X340X150)MM,EM CHAPA 20.304,COM 2 VALVULAS DE ESCOAMENTO TIPO AMERICANA 1623,2 SIFOES 1680 1.1/2" X 1.1/2",EXCLUSIVE TORNEIRA.FORNECIMENTO E COLOCACAO</v>
      </c>
      <c r="C18604" s="142" t="s">
        <v>36553</v>
      </c>
      <c r="D18604" s="142" t="s">
        <v>36554</v>
      </c>
      <c r="E18604" s="142" t="s">
        <v>36555</v>
      </c>
      <c r="F18604" s="142" t="s">
        <v>36556</v>
      </c>
      <c r="I18604" s="142" t="s">
        <v>9</v>
      </c>
      <c r="J18604" s="142" t="n">
        <v>771.53</v>
      </c>
    </row>
    <row r="18605" customFormat="false" ht="12.75" hidden="false" customHeight="false" outlineLevel="0" collapsed="false">
      <c r="A18605" s="142" t="s">
        <v>36557</v>
      </c>
      <c r="B18605" s="663" t="str">
        <f aca="false">C18605&amp;D18605&amp;E18605&amp;F18605&amp;G18605&amp;H18605</f>
        <v>CUBA DUPLA DE ACO INOXIDAVEL,MEDINDO APROXIMADAMENTE (820X340X150)MM,EM CHAPA 20.304,COM 2 VALVULAS DE ESCOAMENTO TIPO AMERICANA 1623,2 SIFOES 1680 1.1/2" X 1.1/2",EXCLUSIVE TORNEIRA.FORNECIMENTO E COLOCACAO</v>
      </c>
      <c r="C18605" s="142" t="s">
        <v>36553</v>
      </c>
      <c r="D18605" s="142" t="s">
        <v>36554</v>
      </c>
      <c r="E18605" s="142" t="s">
        <v>36555</v>
      </c>
      <c r="F18605" s="142" t="s">
        <v>36556</v>
      </c>
      <c r="I18605" s="142" t="s">
        <v>9</v>
      </c>
      <c r="J18605" s="142" t="n">
        <v>766.39</v>
      </c>
    </row>
    <row r="18606" customFormat="false" ht="12.75" hidden="false" customHeight="false" outlineLevel="0" collapsed="false">
      <c r="A18606" s="142" t="s">
        <v>36558</v>
      </c>
      <c r="B18606" s="663" t="str">
        <f aca="false">C18606&amp;D18606&amp;E18606&amp;F18606&amp;G18606&amp;H18606</f>
        <v>BANCA SECA DE ACO INOXIDAVEL,COM LARGURA APROXIMADA DE 0,55M,ATE 3,00M DE COMPRIMENTO,EM CHAPA 18.304,SOBRE APOIOS DE ALVENARIA DE MEIA VEZ E VERGA DE CONCRETO,SEM REVESTIMENTO.FORNECIMENTO E COLOCACAO</v>
      </c>
      <c r="C18606" s="142" t="s">
        <v>36559</v>
      </c>
      <c r="D18606" s="142" t="s">
        <v>36560</v>
      </c>
      <c r="E18606" s="142" t="s">
        <v>36561</v>
      </c>
      <c r="F18606" s="142" t="s">
        <v>7144</v>
      </c>
      <c r="I18606" s="142" t="s">
        <v>130</v>
      </c>
      <c r="J18606" s="142" t="n">
        <v>911.74</v>
      </c>
    </row>
    <row r="18607" customFormat="false" ht="12.75" hidden="false" customHeight="false" outlineLevel="0" collapsed="false">
      <c r="A18607" s="142" t="s">
        <v>36562</v>
      </c>
      <c r="B18607" s="663" t="str">
        <f aca="false">C18607&amp;D18607&amp;E18607&amp;F18607&amp;G18607&amp;H18607</f>
        <v>BANCA SECA DE ACO INOXIDAVEL,COM LARGURA APROXIMADA DE 0,55M,ATE 3,00M DE COMPRIMENTO,EM CHAPA 18.304,SOBRE APOIOS DE ALVENARIA DE MEIA VEZ E VERGA DE CONCRETO,SEM REVESTIMENTO.FORNECIMENTO E COLOCACAO</v>
      </c>
      <c r="C18607" s="142" t="s">
        <v>36559</v>
      </c>
      <c r="D18607" s="142" t="s">
        <v>36560</v>
      </c>
      <c r="E18607" s="142" t="s">
        <v>36561</v>
      </c>
      <c r="F18607" s="142" t="s">
        <v>7144</v>
      </c>
      <c r="I18607" s="142" t="s">
        <v>130</v>
      </c>
      <c r="J18607" s="142" t="n">
        <v>900.67</v>
      </c>
    </row>
    <row r="18608" customFormat="false" ht="12.75" hidden="false" customHeight="false" outlineLevel="0" collapsed="false">
      <c r="A18608" s="142" t="s">
        <v>36563</v>
      </c>
      <c r="B18608" s="663" t="str">
        <f aca="false">C18608&amp;D18608&amp;E18608&amp;F18608&amp;G18608&amp;H18608</f>
        <v>MICTORIO COLETIVO DE ACO INOXIDAVEL,COM SECAO DE (580X300)MM,EM CHAPA 20.304,COM CRIVO DE SAIDA DE 1.1/4",REGISTRO DE PRESSAO 1416 DE 3/4",COM CANOPLA E VOLANTE EM METAL CROMADO.FORNECIMENTO</v>
      </c>
      <c r="C18608" s="142" t="s">
        <v>36564</v>
      </c>
      <c r="D18608" s="142" t="s">
        <v>36565</v>
      </c>
      <c r="E18608" s="142" t="s">
        <v>36566</v>
      </c>
      <c r="F18608" s="142" t="s">
        <v>27015</v>
      </c>
      <c r="I18608" s="142" t="s">
        <v>130</v>
      </c>
      <c r="J18608" s="142" t="n">
        <v>1043.71</v>
      </c>
    </row>
    <row r="18609" customFormat="false" ht="12.75" hidden="false" customHeight="false" outlineLevel="0" collapsed="false">
      <c r="A18609" s="142" t="s">
        <v>36567</v>
      </c>
      <c r="B18609" s="663" t="str">
        <f aca="false">C18609&amp;D18609&amp;E18609&amp;F18609&amp;G18609&amp;H18609</f>
        <v>MICTORIO COLETIVO DE ACO INOXIDAVEL,COM SECAO DE (580X300)MM,EM CHAPA 20.304,COM CRIVO DE SAIDA DE 1.1/4",REGISTRO DE PRESSAO 1416 DE 3/4",COM CANOPLA E VOLANTE EM METAL CROMADO.FORNECIMENTO</v>
      </c>
      <c r="C18609" s="142" t="s">
        <v>36564</v>
      </c>
      <c r="D18609" s="142" t="s">
        <v>36565</v>
      </c>
      <c r="E18609" s="142" t="s">
        <v>36566</v>
      </c>
      <c r="F18609" s="142" t="s">
        <v>27015</v>
      </c>
      <c r="I18609" s="142" t="s">
        <v>130</v>
      </c>
      <c r="J18609" s="142" t="n">
        <v>1043.71</v>
      </c>
    </row>
    <row r="18610" customFormat="false" ht="12.75" hidden="false" customHeight="false" outlineLevel="0" collapsed="false">
      <c r="A18610" s="142" t="s">
        <v>36568</v>
      </c>
      <c r="B18610" s="663" t="str">
        <f aca="false">C18610&amp;D18610&amp;E18610&amp;F18610&amp;G18610&amp;H18610</f>
        <v>MICTORIO COLETIVO DE ACO INOXIDAVEL,COM SECAO DE (380X250)MM,EM CHAPA 20.304,COM CRIVO DE SAIDA DE 1.1/4",REGISTRO DE PRESSAO 1416 DE 3/4",COM CANOPLA E VOLANTE EM METAL CROMADO.FORNECIMENTO</v>
      </c>
      <c r="C18610" s="142" t="s">
        <v>36569</v>
      </c>
      <c r="D18610" s="142" t="s">
        <v>36565</v>
      </c>
      <c r="E18610" s="142" t="s">
        <v>36566</v>
      </c>
      <c r="F18610" s="142" t="s">
        <v>27015</v>
      </c>
      <c r="I18610" s="142" t="s">
        <v>130</v>
      </c>
      <c r="J18610" s="142" t="n">
        <v>841.94</v>
      </c>
    </row>
    <row r="18611" customFormat="false" ht="12.75" hidden="false" customHeight="false" outlineLevel="0" collapsed="false">
      <c r="A18611" s="142" t="s">
        <v>36570</v>
      </c>
      <c r="B18611" s="663" t="str">
        <f aca="false">C18611&amp;D18611&amp;E18611&amp;F18611&amp;G18611&amp;H18611</f>
        <v>MICTORIO COLETIVO DE ACO INOXIDAVEL,COM SECAO DE (380X250)MM,EM CHAPA 20.304,COM CRIVO DE SAIDA DE 1.1/4",REGISTRO DE PRESSAO 1416 DE 3/4",COM CANOPLA E VOLANTE EM METAL CROMADO.FORNECIMENTO</v>
      </c>
      <c r="C18611" s="142" t="s">
        <v>36569</v>
      </c>
      <c r="D18611" s="142" t="s">
        <v>36565</v>
      </c>
      <c r="E18611" s="142" t="s">
        <v>36566</v>
      </c>
      <c r="F18611" s="142" t="s">
        <v>27015</v>
      </c>
      <c r="I18611" s="142" t="s">
        <v>130</v>
      </c>
      <c r="J18611" s="142" t="n">
        <v>841.94</v>
      </c>
    </row>
    <row r="18612" customFormat="false" ht="12.75" hidden="false" customHeight="false" outlineLevel="0" collapsed="false">
      <c r="A18612" s="142" t="s">
        <v>36571</v>
      </c>
      <c r="B18612" s="663" t="str">
        <f aca="false">C18612&amp;D18612&amp;E18612&amp;F18612&amp;G18612&amp;H18612</f>
        <v>MICTORIO COLETIVO EM ACO INOXIDAVEL AISI 304,MEDINDO APROXIMADAMENTE (1800X290X350)MM,INCLUSIVE KIT DE INSTALACAO COMPREENDENDO: PARAFUSOS,BUCHAS,SIFAO EXTENSIVEL E VALVULA INOX.FORNECIMENTO</v>
      </c>
      <c r="C18612" s="142" t="s">
        <v>36572</v>
      </c>
      <c r="D18612" s="142" t="s">
        <v>36573</v>
      </c>
      <c r="E18612" s="142" t="s">
        <v>36574</v>
      </c>
      <c r="F18612" s="142" t="s">
        <v>27015</v>
      </c>
      <c r="I18612" s="142" t="s">
        <v>9</v>
      </c>
      <c r="J18612" s="142" t="n">
        <v>1290.86</v>
      </c>
    </row>
    <row r="18613" customFormat="false" ht="12.75" hidden="false" customHeight="false" outlineLevel="0" collapsed="false">
      <c r="A18613" s="142" t="s">
        <v>36575</v>
      </c>
      <c r="B18613" s="663" t="str">
        <f aca="false">C18613&amp;D18613&amp;E18613&amp;F18613&amp;G18613&amp;H18613</f>
        <v>MICTORIO COLETIVO EM ACO INOXIDAVEL AISI 304,MEDINDO APROXIMADAMENTE (1800X290X350)MM,INCLUSIVE KIT DE INSTALACAO COMPREENDENDO: PARAFUSOS,BUCHAS,SIFAO EXTENSIVEL E VALVULA INOX.FORNECIMENTO</v>
      </c>
      <c r="C18613" s="142" t="s">
        <v>36572</v>
      </c>
      <c r="D18613" s="142" t="s">
        <v>36573</v>
      </c>
      <c r="E18613" s="142" t="s">
        <v>36574</v>
      </c>
      <c r="F18613" s="142" t="s">
        <v>27015</v>
      </c>
      <c r="I18613" s="142" t="s">
        <v>9</v>
      </c>
      <c r="J18613" s="142" t="n">
        <v>1290.86</v>
      </c>
    </row>
    <row r="18614" customFormat="false" ht="12.75" hidden="false" customHeight="false" outlineLevel="0" collapsed="false">
      <c r="A18614" s="142" t="s">
        <v>36576</v>
      </c>
      <c r="B18614" s="663" t="str">
        <f aca="false">C18614&amp;D18614&amp;E18614&amp;F18614&amp;G18614&amp;H18614</f>
        <v>LAVATORIO COLETIVO DE ACO INOXIDAVEL COM 1.000MM DE SECAO EM CHAPA 20.304,PARA 2 PONTOS DE AGUA,CRIVO DE SAIDA EM 1.1/4",EXCLUSIVE TORNEIRAS.FORNECIMENTO E COLOCACAO</v>
      </c>
      <c r="C18614" s="142" t="s">
        <v>36577</v>
      </c>
      <c r="D18614" s="142" t="s">
        <v>36578</v>
      </c>
      <c r="E18614" s="142" t="s">
        <v>36579</v>
      </c>
      <c r="I18614" s="142" t="s">
        <v>130</v>
      </c>
      <c r="J18614" s="142" t="n">
        <v>1076.39</v>
      </c>
    </row>
    <row r="18615" customFormat="false" ht="12.75" hidden="false" customHeight="false" outlineLevel="0" collapsed="false">
      <c r="A18615" s="142" t="s">
        <v>36580</v>
      </c>
      <c r="B18615" s="663" t="str">
        <f aca="false">C18615&amp;D18615&amp;E18615&amp;F18615&amp;G18615&amp;H18615</f>
        <v>LAVATORIO COLETIVO DE ACO INOXIDAVEL COM 1.000MM DE SECAO EM CHAPA 20.304,PARA 2 PONTOS DE AGUA,CRIVO DE SAIDA EM 1.1/4",EXCLUSIVE TORNEIRAS.FORNECIMENTO E COLOCACAO</v>
      </c>
      <c r="C18615" s="142" t="s">
        <v>36577</v>
      </c>
      <c r="D18615" s="142" t="s">
        <v>36578</v>
      </c>
      <c r="E18615" s="142" t="s">
        <v>36579</v>
      </c>
      <c r="I18615" s="142" t="s">
        <v>130</v>
      </c>
      <c r="J18615" s="142" t="n">
        <v>1068.68</v>
      </c>
    </row>
    <row r="18616" customFormat="false" ht="12.75" hidden="false" customHeight="false" outlineLevel="0" collapsed="false">
      <c r="A18616" s="142" t="s">
        <v>36581</v>
      </c>
      <c r="B18616" s="663" t="str">
        <f aca="false">C18616&amp;D18616&amp;E18616&amp;F18616&amp;G18616&amp;H18616</f>
        <v>LAVATORIO INDUSTRIAL EM ACO INOXIDAVEL AISI 304,MEDINDO APROXIMADAMENTE (400X405X280)MM,INCLUSIVE BICA,VALVULA DE ACIONAMENTO E KIT DE INSTALACAO COMPREENDENDO: PARAFUSOS,BUCHAS EVALVULA.FORNECIMENTO E COLOCACAO</v>
      </c>
      <c r="C18616" s="142" t="s">
        <v>36582</v>
      </c>
      <c r="D18616" s="142" t="s">
        <v>36583</v>
      </c>
      <c r="E18616" s="142" t="s">
        <v>36584</v>
      </c>
      <c r="F18616" s="142" t="s">
        <v>36585</v>
      </c>
      <c r="I18616" s="142" t="s">
        <v>9</v>
      </c>
      <c r="J18616" s="142" t="n">
        <v>1692.33</v>
      </c>
    </row>
    <row r="18617" customFormat="false" ht="12.75" hidden="false" customHeight="false" outlineLevel="0" collapsed="false">
      <c r="A18617" s="142" t="s">
        <v>36586</v>
      </c>
      <c r="B18617" s="663" t="str">
        <f aca="false">C18617&amp;D18617&amp;E18617&amp;F18617&amp;G18617&amp;H18617</f>
        <v>LAVATORIO INDUSTRIAL EM ACO INOXIDAVEL AISI 304,MEDINDO APROXIMADAMENTE (400X405X280)MM,INCLUSIVE BICA,VALVULA DE ACIONAMENTO E KIT DE INSTALACAO COMPREENDENDO: PARAFUSOS,BUCHAS EVALVULA.FORNECIMENTO E COLOCACAO</v>
      </c>
      <c r="C18617" s="142" t="s">
        <v>36582</v>
      </c>
      <c r="D18617" s="142" t="s">
        <v>36583</v>
      </c>
      <c r="E18617" s="142" t="s">
        <v>36584</v>
      </c>
      <c r="F18617" s="142" t="s">
        <v>36585</v>
      </c>
      <c r="I18617" s="142" t="s">
        <v>9</v>
      </c>
      <c r="J18617" s="142" t="n">
        <v>1670.75</v>
      </c>
    </row>
    <row r="18618" customFormat="false" ht="12.75" hidden="false" customHeight="false" outlineLevel="0" collapsed="false">
      <c r="A18618" s="142" t="s">
        <v>36587</v>
      </c>
      <c r="B18618" s="663" t="str">
        <f aca="false">C18618&amp;D18618&amp;E18618&amp;F18618&amp;G18618&amp;H18618</f>
        <v>SECADOR DE MAOS EM ACO INOXIDAVEL,COM SISTEMA FOTO-CELULAR BI-VOLT,EXCLUSIVE PONTO DE TOMADA.FORNECIMENTO E COLOCACAO</v>
      </c>
      <c r="C18618" s="142" t="s">
        <v>36588</v>
      </c>
      <c r="D18618" s="142" t="s">
        <v>36589</v>
      </c>
      <c r="I18618" s="142" t="s">
        <v>9</v>
      </c>
      <c r="J18618" s="142" t="n">
        <v>733.44</v>
      </c>
    </row>
    <row r="18619" customFormat="false" ht="12.75" hidden="false" customHeight="false" outlineLevel="0" collapsed="false">
      <c r="A18619" s="142" t="s">
        <v>36590</v>
      </c>
      <c r="B18619" s="663" t="str">
        <f aca="false">C18619&amp;D18619&amp;E18619&amp;F18619&amp;G18619&amp;H18619</f>
        <v>SECADOR DE MAOS EM ACO INOXIDAVEL,COM SISTEMA FOTO-CELULAR BI-VOLT,EXCLUSIVE PONTO DE TOMADA.FORNECIMENTO E COLOCACAO</v>
      </c>
      <c r="C18619" s="142" t="s">
        <v>36588</v>
      </c>
      <c r="D18619" s="142" t="s">
        <v>36589</v>
      </c>
      <c r="I18619" s="142" t="s">
        <v>9</v>
      </c>
      <c r="J18619" s="142" t="n">
        <v>730.87</v>
      </c>
    </row>
    <row r="18620" customFormat="false" ht="12.75" hidden="false" customHeight="false" outlineLevel="0" collapsed="false">
      <c r="A18620" s="142" t="s">
        <v>36591</v>
      </c>
      <c r="B18620" s="663" t="str">
        <f aca="false">C18620&amp;D18620&amp;E18620&amp;F18620&amp;G18620&amp;H18620</f>
        <v>BARRA DE APOIO PARA LAVATORIO DE CENTRO,EM ACO INOXIDAVEL AISI 304,TUBO DE 1.1/4",INCLUSIVE FIXACAO COM PARAFUSOS INOXIDAVEIS E BUCHAS PLASTICAS,MEDINDO 60X40CM,PARA PESSOAS COM NECESSIDADES ESPECIFICAS.FORNECIMENTO E COLOCACAO</v>
      </c>
      <c r="C18620" s="142" t="s">
        <v>36592</v>
      </c>
      <c r="D18620" s="142" t="s">
        <v>36593</v>
      </c>
      <c r="E18620" s="142" t="s">
        <v>36594</v>
      </c>
      <c r="F18620" s="142" t="s">
        <v>36595</v>
      </c>
      <c r="I18620" s="142" t="s">
        <v>9</v>
      </c>
      <c r="J18620" s="142" t="n">
        <v>314.52</v>
      </c>
    </row>
    <row r="18621" customFormat="false" ht="12.75" hidden="false" customHeight="false" outlineLevel="0" collapsed="false">
      <c r="A18621" s="142" t="s">
        <v>36596</v>
      </c>
      <c r="B18621" s="663" t="str">
        <f aca="false">C18621&amp;D18621&amp;E18621&amp;F18621&amp;G18621&amp;H18621</f>
        <v>BARRA DE APOIO PARA LAVATORIO DE CENTRO,EM ACO INOXIDAVEL AISI 304,TUBO DE 1.1/4",INCLUSIVE FIXACAO COM PARAFUSOS INOXIDAVEIS E BUCHAS PLASTICAS,MEDINDO 60X40CM,PARA PESSOAS COM NECESSIDADES ESPECIFICAS.FORNECIMENTO E COLOCACAO</v>
      </c>
      <c r="C18621" s="142" t="s">
        <v>36592</v>
      </c>
      <c r="D18621" s="142" t="s">
        <v>36593</v>
      </c>
      <c r="E18621" s="142" t="s">
        <v>36594</v>
      </c>
      <c r="F18621" s="142" t="s">
        <v>36595</v>
      </c>
      <c r="I18621" s="142" t="s">
        <v>9</v>
      </c>
      <c r="J18621" s="142" t="n">
        <v>309.38</v>
      </c>
    </row>
    <row r="18622" customFormat="false" ht="12.75" hidden="false" customHeight="false" outlineLevel="0" collapsed="false">
      <c r="A18622" s="142" t="s">
        <v>36597</v>
      </c>
      <c r="B18622" s="663" t="str">
        <f aca="false">C18622&amp;D18622&amp;E18622&amp;F18622&amp;G18622&amp;H18622</f>
        <v>BARRA DE APOIO EM ACO INOXIDAVEL AISI 304,TUBO DE 1.1/4",INCLUSIVE FIXACAO COM PARAFUSOS INOXIDAVEIS E BUCHAS PLASTICAS,COM 50CM,PARA PESSOAS COM NECESSIDADES ESPECIFICAS.FORNECIMENTO E COLOCACAO</v>
      </c>
      <c r="C18622" s="142" t="s">
        <v>36598</v>
      </c>
      <c r="D18622" s="142" t="s">
        <v>36599</v>
      </c>
      <c r="E18622" s="142" t="s">
        <v>36600</v>
      </c>
      <c r="F18622" s="142" t="s">
        <v>24359</v>
      </c>
      <c r="I18622" s="142" t="s">
        <v>9</v>
      </c>
      <c r="J18622" s="142" t="n">
        <v>107.91</v>
      </c>
    </row>
    <row r="18623" customFormat="false" ht="12.75" hidden="false" customHeight="false" outlineLevel="0" collapsed="false">
      <c r="A18623" s="142" t="s">
        <v>36601</v>
      </c>
      <c r="B18623" s="663" t="str">
        <f aca="false">C18623&amp;D18623&amp;E18623&amp;F18623&amp;G18623&amp;H18623</f>
        <v>BARRA DE APOIO EM ACO INOXIDAVEL AISI 304,TUBO DE 1.1/4",INCLUSIVE FIXACAO COM PARAFUSOS INOXIDAVEIS E BUCHAS PLASTICAS,COM 50CM,PARA PESSOAS COM NECESSIDADES ESPECIFICAS.FORNECIMENTO E COLOCACAO</v>
      </c>
      <c r="C18623" s="142" t="s">
        <v>36598</v>
      </c>
      <c r="D18623" s="142" t="s">
        <v>36599</v>
      </c>
      <c r="E18623" s="142" t="s">
        <v>36600</v>
      </c>
      <c r="F18623" s="142" t="s">
        <v>24359</v>
      </c>
      <c r="I18623" s="142" t="s">
        <v>9</v>
      </c>
      <c r="J18623" s="142" t="n">
        <v>102.77</v>
      </c>
    </row>
    <row r="18624" customFormat="false" ht="12.75" hidden="false" customHeight="false" outlineLevel="0" collapsed="false">
      <c r="A18624" s="142" t="s">
        <v>36602</v>
      </c>
      <c r="B18624" s="663" t="str">
        <f aca="false">C18624&amp;D18624&amp;E18624&amp;F18624&amp;G18624&amp;H18624</f>
        <v>BARRA DE APOIO EM ACO INOXIDAVEL AISI 304,TUBO DE 1.1/4",INCLUSIVE FIXACAO COM PARAFUSOS INOXIDAVEIS E BUCHAS PLASTICAS,COM 80CM,PARA PESSOAS COM NECESSIDADES ESPECIFICAS.FORNECIMENTO E COLOCACAO</v>
      </c>
      <c r="C18624" s="142" t="s">
        <v>36598</v>
      </c>
      <c r="D18624" s="142" t="s">
        <v>36599</v>
      </c>
      <c r="E18624" s="142" t="s">
        <v>36603</v>
      </c>
      <c r="F18624" s="142" t="s">
        <v>24359</v>
      </c>
      <c r="I18624" s="142" t="s">
        <v>9</v>
      </c>
      <c r="J18624" s="142" t="n">
        <v>131.18</v>
      </c>
    </row>
    <row r="18625" customFormat="false" ht="12.75" hidden="false" customHeight="false" outlineLevel="0" collapsed="false">
      <c r="A18625" s="142" t="s">
        <v>36604</v>
      </c>
      <c r="B18625" s="663" t="str">
        <f aca="false">C18625&amp;D18625&amp;E18625&amp;F18625&amp;G18625&amp;H18625</f>
        <v>BARRA DE APOIO EM ACO INOXIDAVEL AISI 304,TUBO DE 1.1/4",INCLUSIVE FIXACAO COM PARAFUSOS INOXIDAVEIS E BUCHAS PLASTICAS,COM 80CM,PARA PESSOAS COM NECESSIDADES ESPECIFICAS.FORNECIMENTO E COLOCACAO</v>
      </c>
      <c r="C18625" s="142" t="s">
        <v>36598</v>
      </c>
      <c r="D18625" s="142" t="s">
        <v>36599</v>
      </c>
      <c r="E18625" s="142" t="s">
        <v>36603</v>
      </c>
      <c r="F18625" s="142" t="s">
        <v>24359</v>
      </c>
      <c r="I18625" s="142" t="s">
        <v>9</v>
      </c>
      <c r="J18625" s="142" t="n">
        <v>126.04</v>
      </c>
    </row>
    <row r="18626" customFormat="false" ht="12.75" hidden="false" customHeight="false" outlineLevel="0" collapsed="false">
      <c r="A18626" s="142" t="s">
        <v>36605</v>
      </c>
      <c r="B18626" s="663" t="str">
        <f aca="false">C18626&amp;D18626&amp;E18626&amp;F18626&amp;G18626&amp;H18626</f>
        <v>BARRA DE APOIO EM ACO INOXIDAVEL AISI 304,TUBO DE 1 1/4",INCLUSIVE FIXACAO COM PARAFUSOS INOXIDAVEIS E BUCHAS PLASTICAS,COM 60CM,PARA PESSOAS COM NECESSIDADES ESPECIFICAS.FORNECIMENTO E COLOCACAO</v>
      </c>
      <c r="C18626" s="142" t="s">
        <v>36606</v>
      </c>
      <c r="D18626" s="142" t="s">
        <v>36599</v>
      </c>
      <c r="E18626" s="142" t="s">
        <v>36607</v>
      </c>
      <c r="F18626" s="142" t="s">
        <v>24359</v>
      </c>
      <c r="I18626" s="142" t="s">
        <v>9</v>
      </c>
      <c r="J18626" s="142" t="n">
        <v>120.78</v>
      </c>
    </row>
    <row r="18627" customFormat="false" ht="12.75" hidden="false" customHeight="false" outlineLevel="0" collapsed="false">
      <c r="A18627" s="142" t="s">
        <v>36608</v>
      </c>
      <c r="B18627" s="663" t="str">
        <f aca="false">C18627&amp;D18627&amp;E18627&amp;F18627&amp;G18627&amp;H18627</f>
        <v>BARRA DE APOIO EM ACO INOXIDAVEL AISI 304,TUBO DE 1 1/4",INCLUSIVE FIXACAO COM PARAFUSOS INOXIDAVEIS E BUCHAS PLASTICAS,COM 60CM,PARA PESSOAS COM NECESSIDADES ESPECIFICAS.FORNECIMENTO E COLOCACAO</v>
      </c>
      <c r="C18627" s="142" t="s">
        <v>36606</v>
      </c>
      <c r="D18627" s="142" t="s">
        <v>36599</v>
      </c>
      <c r="E18627" s="142" t="s">
        <v>36607</v>
      </c>
      <c r="F18627" s="142" t="s">
        <v>24359</v>
      </c>
      <c r="I18627" s="142" t="s">
        <v>9</v>
      </c>
      <c r="J18627" s="142" t="n">
        <v>115.64</v>
      </c>
    </row>
    <row r="18628" customFormat="false" ht="12.75" hidden="false" customHeight="false" outlineLevel="0" collapsed="false">
      <c r="A18628" s="142" t="s">
        <v>36609</v>
      </c>
      <c r="B18628" s="663" t="str">
        <f aca="false">C18628&amp;D18628&amp;E18628&amp;F18628&amp;G18628&amp;H18628</f>
        <v>BARRA DE APOIO EM ACO INOXIDAVEL AISI 304,TUBO DE 1 1/4",INCLUSIVE FIXACAO COM PARAFUSOS INOXIDAVEIS E BUCHAS PLASTICAS,COM 70CM,PARA PESSOAS COM NECESSIDADES ESPECIFICAS.FORNECIMENTO E COLOCACAO</v>
      </c>
      <c r="C18628" s="142" t="s">
        <v>36606</v>
      </c>
      <c r="D18628" s="142" t="s">
        <v>36599</v>
      </c>
      <c r="E18628" s="142" t="s">
        <v>36610</v>
      </c>
      <c r="F18628" s="142" t="s">
        <v>24359</v>
      </c>
      <c r="I18628" s="142" t="s">
        <v>9</v>
      </c>
      <c r="J18628" s="142" t="n">
        <v>129.12</v>
      </c>
    </row>
    <row r="18629" customFormat="false" ht="12.75" hidden="false" customHeight="false" outlineLevel="0" collapsed="false">
      <c r="A18629" s="142" t="s">
        <v>36611</v>
      </c>
      <c r="B18629" s="663" t="str">
        <f aca="false">C18629&amp;D18629&amp;E18629&amp;F18629&amp;G18629&amp;H18629</f>
        <v>BARRA DE APOIO EM ACO INOXIDAVEL AISI 304,TUBO DE 1 1/4",INCLUSIVE FIXACAO COM PARAFUSOS INOXIDAVEIS E BUCHAS PLASTICAS,COM 70CM,PARA PESSOAS COM NECESSIDADES ESPECIFICAS.FORNECIMENTO E COLOCACAO</v>
      </c>
      <c r="C18629" s="142" t="s">
        <v>36606</v>
      </c>
      <c r="D18629" s="142" t="s">
        <v>36599</v>
      </c>
      <c r="E18629" s="142" t="s">
        <v>36610</v>
      </c>
      <c r="F18629" s="142" t="s">
        <v>24359</v>
      </c>
      <c r="I18629" s="142" t="s">
        <v>9</v>
      </c>
      <c r="J18629" s="142" t="n">
        <v>123.98</v>
      </c>
    </row>
    <row r="18630" customFormat="false" ht="12.75" hidden="false" customHeight="false" outlineLevel="0" collapsed="false">
      <c r="A18630" s="142" t="s">
        <v>36612</v>
      </c>
      <c r="B18630" s="663" t="str">
        <f aca="false">C18630&amp;D18630&amp;E18630&amp;F18630&amp;G18630&amp;H18630</f>
        <v>BARRA DE APOIO EM ACO INOXIDAVEL AISI 304,TUBO DE 1.1/4",EM"L",INCLUSIVE FIXACAO COM PARAFUSOS INOXIDAVEIS E BUCHAS PLASTICAS,MEDINDO 70X70CM,PARA PESSOAS COM NECESSIDADES ESPECIFICAS.FORNECIMENTO E COLOCACAO</v>
      </c>
      <c r="C18630" s="142" t="s">
        <v>36613</v>
      </c>
      <c r="D18630" s="142" t="s">
        <v>36614</v>
      </c>
      <c r="E18630" s="142" t="s">
        <v>36615</v>
      </c>
      <c r="F18630" s="142" t="s">
        <v>36616</v>
      </c>
      <c r="I18630" s="142" t="s">
        <v>9</v>
      </c>
      <c r="J18630" s="142" t="n">
        <v>246.89</v>
      </c>
    </row>
    <row r="18631" customFormat="false" ht="12.75" hidden="false" customHeight="false" outlineLevel="0" collapsed="false">
      <c r="A18631" s="142" t="s">
        <v>36617</v>
      </c>
      <c r="B18631" s="663" t="str">
        <f aca="false">C18631&amp;D18631&amp;E18631&amp;F18631&amp;G18631&amp;H18631</f>
        <v>BARRA DE APOIO EM ACO INOXIDAVEL AISI 304,TUBO DE 1.1/4",EM"L",INCLUSIVE FIXACAO COM PARAFUSOS INOXIDAVEIS E BUCHAS PLASTICAS,MEDINDO 70X70CM,PARA PESSOAS COM NECESSIDADES ESPECIFICAS.FORNECIMENTO E COLOCACAO</v>
      </c>
      <c r="C18631" s="142" t="s">
        <v>36613</v>
      </c>
      <c r="D18631" s="142" t="s">
        <v>36614</v>
      </c>
      <c r="E18631" s="142" t="s">
        <v>36615</v>
      </c>
      <c r="F18631" s="142" t="s">
        <v>36616</v>
      </c>
      <c r="I18631" s="142" t="s">
        <v>9</v>
      </c>
      <c r="J18631" s="142" t="n">
        <v>241.75</v>
      </c>
    </row>
    <row r="18632" customFormat="false" ht="12.75" hidden="false" customHeight="false" outlineLevel="0" collapsed="false">
      <c r="A18632" s="142" t="s">
        <v>36618</v>
      </c>
      <c r="B18632" s="663" t="str">
        <f aca="false">C18632&amp;D18632&amp;E18632&amp;F18632&amp;G18632&amp;H18632</f>
        <v>BARRA DE APOIO EM ACO INOXIDAVEL AISI 304,TUBO DE 1.1/4",EM"L",INCLUSIVE FIXACAO COM PARAFUSOS INOXIDAVEIS E BUCHAS PLASTICAS,MEDINDO 80X80CM,PARA PESSOAS COM NECESSIDADES ESPECIFICAS.FORNECIMENTO E COLOCACAO</v>
      </c>
      <c r="C18632" s="142" t="s">
        <v>36613</v>
      </c>
      <c r="D18632" s="142" t="s">
        <v>36614</v>
      </c>
      <c r="E18632" s="142" t="s">
        <v>36619</v>
      </c>
      <c r="F18632" s="142" t="s">
        <v>36616</v>
      </c>
      <c r="I18632" s="142" t="s">
        <v>9</v>
      </c>
      <c r="J18632" s="142" t="n">
        <v>258.19</v>
      </c>
    </row>
    <row r="18633" customFormat="false" ht="12.75" hidden="false" customHeight="false" outlineLevel="0" collapsed="false">
      <c r="A18633" s="142" t="s">
        <v>36620</v>
      </c>
      <c r="B18633" s="663" t="str">
        <f aca="false">C18633&amp;D18633&amp;E18633&amp;F18633&amp;G18633&amp;H18633</f>
        <v>BARRA DE APOIO EM ACO INOXIDAVEL AISI 304,TUBO DE 1.1/4",EM"L",INCLUSIVE FIXACAO COM PARAFUSOS INOXIDAVEIS E BUCHAS PLASTICAS,MEDINDO 80X80CM,PARA PESSOAS COM NECESSIDADES ESPECIFICAS.FORNECIMENTO E COLOCACAO</v>
      </c>
      <c r="C18633" s="142" t="s">
        <v>36613</v>
      </c>
      <c r="D18633" s="142" t="s">
        <v>36614</v>
      </c>
      <c r="E18633" s="142" t="s">
        <v>36619</v>
      </c>
      <c r="F18633" s="142" t="s">
        <v>36616</v>
      </c>
      <c r="I18633" s="142" t="s">
        <v>9</v>
      </c>
      <c r="J18633" s="142" t="n">
        <v>253.05</v>
      </c>
    </row>
    <row r="18634" customFormat="false" ht="12.75" hidden="false" customHeight="false" outlineLevel="0" collapsed="false">
      <c r="A18634" s="142" t="s">
        <v>36621</v>
      </c>
      <c r="B18634" s="663" t="str">
        <f aca="false">C18634&amp;D18634&amp;E18634&amp;F18634&amp;G18634&amp;H18634</f>
        <v>BARRA DE APOIO RETRATIL(ARTICULADA)EM ACO INOXIDAVEL AISI 304,TUBO DE 1.1/4",INCLUSIVE FIXACAO COM PARAFUSOS INOXIDAVEIS E BUCHAS PLASTICAS,COM 80CM,PARA PESSOAS COM NECESSIDADES ESPECIFICAS.FORNECIMENTO E COLOCACAO</v>
      </c>
      <c r="C18634" s="142" t="s">
        <v>36622</v>
      </c>
      <c r="D18634" s="142" t="s">
        <v>36623</v>
      </c>
      <c r="E18634" s="142" t="s">
        <v>36624</v>
      </c>
      <c r="F18634" s="142" t="s">
        <v>36625</v>
      </c>
      <c r="I18634" s="142" t="s">
        <v>9</v>
      </c>
      <c r="J18634" s="142" t="n">
        <v>317.75</v>
      </c>
    </row>
    <row r="18635" customFormat="false" ht="12.75" hidden="false" customHeight="false" outlineLevel="0" collapsed="false">
      <c r="A18635" s="142" t="s">
        <v>36626</v>
      </c>
      <c r="B18635" s="663" t="str">
        <f aca="false">C18635&amp;D18635&amp;E18635&amp;F18635&amp;G18635&amp;H18635</f>
        <v>BARRA DE APOIO RETRATIL(ARTICULADA)EM ACO INOXIDAVEL AISI 304,TUBO DE 1.1/4",INCLUSIVE FIXACAO COM PARAFUSOS INOXIDAVEIS E BUCHAS PLASTICAS,COM 80CM,PARA PESSOAS COM NECESSIDADES ESPECIFICAS.FORNECIMENTO E COLOCACAO</v>
      </c>
      <c r="C18635" s="142" t="s">
        <v>36622</v>
      </c>
      <c r="D18635" s="142" t="s">
        <v>36623</v>
      </c>
      <c r="E18635" s="142" t="s">
        <v>36624</v>
      </c>
      <c r="F18635" s="142" t="s">
        <v>36625</v>
      </c>
      <c r="I18635" s="142" t="s">
        <v>9</v>
      </c>
      <c r="J18635" s="142" t="n">
        <v>312.61</v>
      </c>
    </row>
    <row r="18636" customFormat="false" ht="12.75" hidden="false" customHeight="false" outlineLevel="0" collapsed="false">
      <c r="A18636" s="142" t="s">
        <v>36627</v>
      </c>
      <c r="B18636" s="663" t="str">
        <f aca="false">C18636&amp;D18636&amp;E18636&amp;F18636&amp;G18636&amp;H18636</f>
        <v>BARRA DE APOIO(PUXADOR HORIZONTAL/VERTICAL)EM ACO INOXIDAVEL AISI 304,TUBO DE 1 1/4",INCLUSIVE FIXACAO COM PARAFUSOS INOXIDAVEIS E BUCHAS PLASTICAS,COM 40CM,PARA PORTAS DE SANITARIOS,VESTIARIOS E QUARTOS ACESSIVEIS EM LOCAIS DE HOSPEDAGEM E DE SAUDE.FORNECIMENTO E INSTALACAO</v>
      </c>
      <c r="C18636" s="142" t="s">
        <v>36628</v>
      </c>
      <c r="D18636" s="142" t="s">
        <v>36629</v>
      </c>
      <c r="E18636" s="142" t="s">
        <v>36630</v>
      </c>
      <c r="F18636" s="142" t="s">
        <v>36631</v>
      </c>
      <c r="G18636" s="142" t="s">
        <v>36632</v>
      </c>
      <c r="I18636" s="142" t="s">
        <v>9</v>
      </c>
      <c r="J18636" s="142" t="n">
        <v>83.13</v>
      </c>
    </row>
    <row r="18637" customFormat="false" ht="12.75" hidden="false" customHeight="false" outlineLevel="0" collapsed="false">
      <c r="A18637" s="142" t="s">
        <v>36633</v>
      </c>
      <c r="B18637" s="663" t="str">
        <f aca="false">C18637&amp;D18637&amp;E18637&amp;F18637&amp;G18637&amp;H18637</f>
        <v>BARRA DE APOIO(PUXADOR HORIZONTAL/VERTICAL)EM ACO INOXIDAVEL AISI 304,TUBO DE 1 1/4",INCLUSIVE FIXACAO COM PARAFUSOS INOXIDAVEIS E BUCHAS PLASTICAS,COM 40CM,PARA PORTAS DE SANITARIOS,VESTIARIOS E QUARTOS ACESSIVEIS EM LOCAIS DE HOSPEDAGEM E DE SAUDE.FORNECIMENTO E INSTALACAO</v>
      </c>
      <c r="C18637" s="142" t="s">
        <v>36628</v>
      </c>
      <c r="D18637" s="142" t="s">
        <v>36629</v>
      </c>
      <c r="E18637" s="142" t="s">
        <v>36630</v>
      </c>
      <c r="F18637" s="142" t="s">
        <v>36631</v>
      </c>
      <c r="G18637" s="142" t="s">
        <v>36632</v>
      </c>
      <c r="I18637" s="142" t="s">
        <v>9</v>
      </c>
      <c r="J18637" s="142" t="n">
        <v>80.45</v>
      </c>
    </row>
    <row r="18638" customFormat="false" ht="12.75" hidden="false" customHeight="false" outlineLevel="0" collapsed="false">
      <c r="A18638" s="142" t="s">
        <v>36634</v>
      </c>
      <c r="B18638" s="663" t="str">
        <f aca="false">C18638&amp;D18638&amp;E18638&amp;F18638&amp;G18638&amp;H18638</f>
        <v>BARRA DE APOIO FIXA AO PISO,EM ACO INOXIDAVEL AISI 304,TUBODE 1.1/4",INCLUSIVE FIXACAO COM PARAFUSOS INOXIDAVEIS E BUCHAS PLASTICAS,COM 75X80CM,PARA PESSOAS COM NECESSIDADES ESPECIFICAS.FORNECIMENTO E COLOCACAO</v>
      </c>
      <c r="C18638" s="142" t="s">
        <v>36635</v>
      </c>
      <c r="D18638" s="142" t="s">
        <v>36636</v>
      </c>
      <c r="E18638" s="142" t="s">
        <v>36637</v>
      </c>
      <c r="F18638" s="142" t="s">
        <v>36638</v>
      </c>
      <c r="I18638" s="142" t="s">
        <v>9</v>
      </c>
      <c r="J18638" s="142" t="n">
        <v>277.77</v>
      </c>
    </row>
    <row r="18639" customFormat="false" ht="12.75" hidden="false" customHeight="false" outlineLevel="0" collapsed="false">
      <c r="A18639" s="142" t="s">
        <v>36639</v>
      </c>
      <c r="B18639" s="663" t="str">
        <f aca="false">C18639&amp;D18639&amp;E18639&amp;F18639&amp;G18639&amp;H18639</f>
        <v>BARRA DE APOIO FIXA AO PISO,EM ACO INOXIDAVEL AISI 304,TUBODE 1.1/4",INCLUSIVE FIXACAO COM PARAFUSOS INOXIDAVEIS E BUCHAS PLASTICAS,COM 75X80CM,PARA PESSOAS COM NECESSIDADES ESPECIFICAS.FORNECIMENTO E COLOCACAO</v>
      </c>
      <c r="C18639" s="142" t="s">
        <v>36635</v>
      </c>
      <c r="D18639" s="142" t="s">
        <v>36636</v>
      </c>
      <c r="E18639" s="142" t="s">
        <v>36637</v>
      </c>
      <c r="F18639" s="142" t="s">
        <v>36638</v>
      </c>
      <c r="I18639" s="142" t="s">
        <v>9</v>
      </c>
      <c r="J18639" s="142" t="n">
        <v>272.63</v>
      </c>
    </row>
    <row r="18640" customFormat="false" ht="12.75" hidden="false" customHeight="false" outlineLevel="0" collapsed="false">
      <c r="A18640" s="142" t="s">
        <v>36640</v>
      </c>
      <c r="B18640" s="663" t="str">
        <f aca="false">C18640&amp;D18640&amp;E18640&amp;F18640&amp;G18640&amp;H18640</f>
        <v>BARRA DE APOIO LATERAL,PISO PAREDE,EM ACO INOXIDAVEL AISI 304,TUBO DE 1 1/4",INCLUSIVE FIXACAO COM PARAFUSOS INOXIDAVEIS E BUCHAS PLASTICAS,COM 75X80CM,PARA PESSOAS COM NECESSIDADES ESPECIFICAS.FORNECIMENTO E COLOCACAO</v>
      </c>
      <c r="C18640" s="142" t="s">
        <v>36641</v>
      </c>
      <c r="D18640" s="142" t="s">
        <v>36642</v>
      </c>
      <c r="E18640" s="142" t="s">
        <v>36643</v>
      </c>
      <c r="F18640" s="142" t="s">
        <v>36644</v>
      </c>
      <c r="I18640" s="142" t="s">
        <v>9</v>
      </c>
      <c r="J18640" s="142" t="n">
        <v>218.48</v>
      </c>
    </row>
    <row r="18641" customFormat="false" ht="12.75" hidden="false" customHeight="false" outlineLevel="0" collapsed="false">
      <c r="A18641" s="142" t="s">
        <v>36645</v>
      </c>
      <c r="B18641" s="663" t="str">
        <f aca="false">C18641&amp;D18641&amp;E18641&amp;F18641&amp;G18641&amp;H18641</f>
        <v>BARRA DE APOIO LATERAL,PISO PAREDE,EM ACO INOXIDAVEL AISI 304,TUBO DE 1 1/4",INCLUSIVE FIXACAO COM PARAFUSOS INOXIDAVEIS E BUCHAS PLASTICAS,COM 75X80CM,PARA PESSOAS COM NECESSIDADES ESPECIFICAS.FORNECIMENTO E COLOCACAO</v>
      </c>
      <c r="C18641" s="142" t="s">
        <v>36641</v>
      </c>
      <c r="D18641" s="142" t="s">
        <v>36642</v>
      </c>
      <c r="E18641" s="142" t="s">
        <v>36643</v>
      </c>
      <c r="F18641" s="142" t="s">
        <v>36644</v>
      </c>
      <c r="I18641" s="142" t="s">
        <v>9</v>
      </c>
      <c r="J18641" s="142" t="n">
        <v>213.34</v>
      </c>
    </row>
    <row r="18642" customFormat="false" ht="12.75" hidden="false" customHeight="false" outlineLevel="0" collapsed="false">
      <c r="A18642" s="142" t="s">
        <v>36646</v>
      </c>
      <c r="B18642" s="663" t="str">
        <f aca="false">C18642&amp;D18642&amp;E18642&amp;F18642&amp;G18642&amp;H18642</f>
        <v>BANCO ARTICULADO,COM CANTOS ARREDONDADOS E SUPERFICIE ANTIDERRAPANTE IMPERMEAVEL,DIMENSOES MINIMAS 0,45X0,70M,EM ACO INOXIDAVEL AISI 304,TUBO DE 1 1/4",PARA PESSOAS COM NECESSIDADES ESPECIFICAS.FORNCIMENTO E COLOCACAO</v>
      </c>
      <c r="C18642" s="142" t="s">
        <v>36647</v>
      </c>
      <c r="D18642" s="142" t="s">
        <v>36648</v>
      </c>
      <c r="E18642" s="142" t="s">
        <v>36649</v>
      </c>
      <c r="F18642" s="142" t="s">
        <v>36650</v>
      </c>
      <c r="I18642" s="142" t="s">
        <v>9</v>
      </c>
      <c r="J18642" s="142" t="n">
        <v>542.38</v>
      </c>
    </row>
    <row r="18643" customFormat="false" ht="12.75" hidden="false" customHeight="false" outlineLevel="0" collapsed="false">
      <c r="A18643" s="142" t="s">
        <v>36651</v>
      </c>
      <c r="B18643" s="663" t="str">
        <f aca="false">C18643&amp;D18643&amp;E18643&amp;F18643&amp;G18643&amp;H18643</f>
        <v>BANCO ARTICULADO,COM CANTOS ARREDONDADOS E SUPERFICIE ANTIDERRAPANTE IMPERMEAVEL,DIMENSOES MINIMAS 0,45X0,70M,EM ACO INOXIDAVEL AISI 304,TUBO DE 1 1/4",PARA PESSOAS COM NECESSIDADES ESPECIFICAS.FORNCIMENTO E COLOCACAO</v>
      </c>
      <c r="C18643" s="142" t="s">
        <v>36647</v>
      </c>
      <c r="D18643" s="142" t="s">
        <v>36648</v>
      </c>
      <c r="E18643" s="142" t="s">
        <v>36649</v>
      </c>
      <c r="F18643" s="142" t="s">
        <v>36650</v>
      </c>
      <c r="I18643" s="142" t="s">
        <v>9</v>
      </c>
      <c r="J18643" s="142" t="n">
        <v>537.24</v>
      </c>
    </row>
    <row r="18644" customFormat="false" ht="12.75" hidden="false" customHeight="false" outlineLevel="0" collapsed="false">
      <c r="A18644" s="142" t="s">
        <v>36652</v>
      </c>
      <c r="B18644" s="663" t="str">
        <f aca="false">C18644&amp;D18644&amp;E18644&amp;F18644&amp;G18644&amp;H18644</f>
        <v>FILTRO PARA USO DOMESTICO COM CARCACA ATOXICA EM POLIPROPILENO COM 1 ELEMENTO FILTRANTE DE CELULOSE E CARVAO ATIVADO,PARA VAZAO ATE 180L/H,CONEXAO DE 1/2" SEM REGISTRO.FORNECIMENTO</v>
      </c>
      <c r="C18644" s="142" t="s">
        <v>36653</v>
      </c>
      <c r="D18644" s="142" t="s">
        <v>36654</v>
      </c>
      <c r="E18644" s="142" t="s">
        <v>36655</v>
      </c>
      <c r="I18644" s="142" t="s">
        <v>9</v>
      </c>
      <c r="J18644" s="142" t="n">
        <v>96.9</v>
      </c>
    </row>
    <row r="18645" customFormat="false" ht="12.75" hidden="false" customHeight="false" outlineLevel="0" collapsed="false">
      <c r="A18645" s="142" t="s">
        <v>36656</v>
      </c>
      <c r="B18645" s="663" t="str">
        <f aca="false">C18645&amp;D18645&amp;E18645&amp;F18645&amp;G18645&amp;H18645</f>
        <v>FILTRO PARA USO DOMESTICO COM CARCACA ATOXICA EM POLIPROPILENO COM 1 ELEMENTO FILTRANTE DE CELULOSE E CARVAO ATIVADO,PARA VAZAO ATE 180L/H,CONEXAO DE 1/2" SEM REGISTRO.FORNECIMENTO</v>
      </c>
      <c r="C18645" s="142" t="s">
        <v>36653</v>
      </c>
      <c r="D18645" s="142" t="s">
        <v>36654</v>
      </c>
      <c r="E18645" s="142" t="s">
        <v>36655</v>
      </c>
      <c r="I18645" s="142" t="s">
        <v>9</v>
      </c>
      <c r="J18645" s="142" t="n">
        <v>96.9</v>
      </c>
    </row>
    <row r="18646" customFormat="false" ht="12.75" hidden="false" customHeight="false" outlineLevel="0" collapsed="false">
      <c r="A18646" s="142" t="s">
        <v>36657</v>
      </c>
      <c r="B18646" s="663" t="str">
        <f aca="false">C18646&amp;D18646&amp;E18646&amp;F18646&amp;G18646&amp;H18646</f>
        <v>FULTRO PARA USO DOMESTICO COM CARCACA ATOXICA EM POLIPROPILENO COM 1 ELEMENTO FILTRANTE DE CELULOSE E CARVAO ATIVADO,PARA VAZAO ATE 360L/H,CONEXAO DE 3/4" SEM REGISTRO.FORNECIMENTO</v>
      </c>
      <c r="C18646" s="142" t="s">
        <v>36658</v>
      </c>
      <c r="D18646" s="142" t="s">
        <v>36654</v>
      </c>
      <c r="E18646" s="142" t="s">
        <v>36659</v>
      </c>
      <c r="I18646" s="142" t="s">
        <v>9</v>
      </c>
      <c r="J18646" s="142" t="n">
        <v>209.6</v>
      </c>
    </row>
    <row r="18647" customFormat="false" ht="12.75" hidden="false" customHeight="false" outlineLevel="0" collapsed="false">
      <c r="A18647" s="142" t="s">
        <v>36660</v>
      </c>
      <c r="B18647" s="663" t="str">
        <f aca="false">C18647&amp;D18647&amp;E18647&amp;F18647&amp;G18647&amp;H18647</f>
        <v>FULTRO PARA USO DOMESTICO COM CARCACA ATOXICA EM POLIPROPILENO COM 1 ELEMENTO FILTRANTE DE CELULOSE E CARVAO ATIVADO,PARA VAZAO ATE 360L/H,CONEXAO DE 3/4" SEM REGISTRO.FORNECIMENTO</v>
      </c>
      <c r="C18647" s="142" t="s">
        <v>36658</v>
      </c>
      <c r="D18647" s="142" t="s">
        <v>36654</v>
      </c>
      <c r="E18647" s="142" t="s">
        <v>36659</v>
      </c>
      <c r="I18647" s="142" t="s">
        <v>9</v>
      </c>
      <c r="J18647" s="142" t="n">
        <v>209.6</v>
      </c>
    </row>
    <row r="18648" customFormat="false" ht="12.75" hidden="false" customHeight="false" outlineLevel="0" collapsed="false">
      <c r="A18648" s="142" t="s">
        <v>36661</v>
      </c>
      <c r="B18648" s="663" t="str">
        <f aca="false">C18648&amp;D18648&amp;E18648&amp;F18648&amp;G18648&amp;H18648</f>
        <v>FILTRO PARA USO DOMESTICO COM CARCACA ATOXICA EM POLIPROPILENO COM 2 ELEMENTOS FILTRANTES DE CELULOSE E CARVAO ATIVADO,PARA VAZAO ATE 720L/H,CONEXAO DE 1" SEM REGISTRO.FORNECIMENTO</v>
      </c>
      <c r="C18648" s="142" t="s">
        <v>36653</v>
      </c>
      <c r="D18648" s="142" t="s">
        <v>36662</v>
      </c>
      <c r="E18648" s="142" t="s">
        <v>36663</v>
      </c>
      <c r="I18648" s="142" t="s">
        <v>9</v>
      </c>
      <c r="J18648" s="142" t="n">
        <v>356.89</v>
      </c>
    </row>
    <row r="18649" customFormat="false" ht="12.75" hidden="false" customHeight="false" outlineLevel="0" collapsed="false">
      <c r="A18649" s="142" t="s">
        <v>36664</v>
      </c>
      <c r="B18649" s="663" t="str">
        <f aca="false">C18649&amp;D18649&amp;E18649&amp;F18649&amp;G18649&amp;H18649</f>
        <v>FILTRO PARA USO DOMESTICO COM CARCACA ATOXICA EM POLIPROPILENO COM 2 ELEMENTOS FILTRANTES DE CELULOSE E CARVAO ATIVADO,PARA VAZAO ATE 720L/H,CONEXAO DE 1" SEM REGISTRO.FORNECIMENTO</v>
      </c>
      <c r="C18649" s="142" t="s">
        <v>36653</v>
      </c>
      <c r="D18649" s="142" t="s">
        <v>36662</v>
      </c>
      <c r="E18649" s="142" t="s">
        <v>36663</v>
      </c>
      <c r="I18649" s="142" t="s">
        <v>9</v>
      </c>
      <c r="J18649" s="142" t="n">
        <v>356.89</v>
      </c>
    </row>
    <row r="18650" customFormat="false" ht="12.75" hidden="false" customHeight="false" outlineLevel="0" collapsed="false">
      <c r="A18650" s="142" t="s">
        <v>36665</v>
      </c>
      <c r="B18650" s="663" t="str">
        <f aca="false">C18650&amp;D18650&amp;E18650&amp;F18650&amp;G18650&amp;H18650</f>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8650" s="142" t="s">
        <v>36666</v>
      </c>
      <c r="D18650" s="142" t="s">
        <v>36667</v>
      </c>
      <c r="E18650" s="142" t="s">
        <v>36668</v>
      </c>
      <c r="F18650" s="142" t="s">
        <v>36669</v>
      </c>
      <c r="G18650" s="142" t="s">
        <v>36670</v>
      </c>
      <c r="H18650" s="142" t="s">
        <v>36671</v>
      </c>
      <c r="I18650" s="142" t="s">
        <v>9</v>
      </c>
      <c r="J18650" s="142" t="n">
        <v>1440.97</v>
      </c>
    </row>
    <row r="18651" customFormat="false" ht="12.75" hidden="false" customHeight="false" outlineLevel="0" collapsed="false">
      <c r="A18651" s="142" t="s">
        <v>36672</v>
      </c>
      <c r="B18651" s="663" t="str">
        <f aca="false">C18651&amp;D18651&amp;E18651&amp;F18651&amp;G18651&amp;H18651</f>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8651" s="142" t="s">
        <v>36666</v>
      </c>
      <c r="D18651" s="142" t="s">
        <v>36667</v>
      </c>
      <c r="E18651" s="142" t="s">
        <v>36668</v>
      </c>
      <c r="F18651" s="142" t="s">
        <v>36669</v>
      </c>
      <c r="G18651" s="142" t="s">
        <v>36670</v>
      </c>
      <c r="H18651" s="142" t="s">
        <v>36671</v>
      </c>
      <c r="I18651" s="142" t="s">
        <v>9</v>
      </c>
      <c r="J18651" s="142" t="n">
        <v>1440.97</v>
      </c>
    </row>
    <row r="18652" customFormat="false" ht="12.75" hidden="false" customHeight="false" outlineLevel="0" collapsed="false">
      <c r="A18652" s="142" t="s">
        <v>36673</v>
      </c>
      <c r="B18652" s="663" t="str">
        <f aca="false">C18652&amp;D18652&amp;E18652&amp;F18652&amp;G18652&amp;H18652</f>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8652" s="142" t="s">
        <v>36674</v>
      </c>
      <c r="D18652" s="142" t="s">
        <v>36675</v>
      </c>
      <c r="E18652" s="142" t="s">
        <v>36676</v>
      </c>
      <c r="F18652" s="142" t="s">
        <v>36677</v>
      </c>
      <c r="G18652" s="142" t="s">
        <v>36678</v>
      </c>
      <c r="H18652" s="142" t="s">
        <v>36679</v>
      </c>
      <c r="I18652" s="142" t="s">
        <v>9</v>
      </c>
      <c r="J18652" s="142" t="n">
        <v>10815</v>
      </c>
    </row>
    <row r="18653" customFormat="false" ht="12.75" hidden="false" customHeight="false" outlineLevel="0" collapsed="false">
      <c r="A18653" s="142" t="s">
        <v>36680</v>
      </c>
      <c r="B18653" s="663" t="str">
        <f aca="false">C18653&amp;D18653&amp;E18653&amp;F18653&amp;G18653&amp;H18653</f>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8653" s="142" t="s">
        <v>36674</v>
      </c>
      <c r="D18653" s="142" t="s">
        <v>36675</v>
      </c>
      <c r="E18653" s="142" t="s">
        <v>36676</v>
      </c>
      <c r="F18653" s="142" t="s">
        <v>36677</v>
      </c>
      <c r="G18653" s="142" t="s">
        <v>36678</v>
      </c>
      <c r="H18653" s="142" t="s">
        <v>36679</v>
      </c>
      <c r="I18653" s="142" t="s">
        <v>9</v>
      </c>
      <c r="J18653" s="142" t="n">
        <v>10815</v>
      </c>
    </row>
    <row r="18654" customFormat="false" ht="12.75" hidden="false" customHeight="false" outlineLevel="0" collapsed="false">
      <c r="A18654" s="142" t="s">
        <v>36681</v>
      </c>
      <c r="B18654" s="663" t="str">
        <f aca="false">C18654&amp;D18654&amp;E18654&amp;F18654&amp;G18654&amp;H18654</f>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8654" s="142" t="s">
        <v>36682</v>
      </c>
      <c r="D18654" s="142" t="s">
        <v>36683</v>
      </c>
      <c r="E18654" s="142" t="s">
        <v>36684</v>
      </c>
      <c r="F18654" s="142" t="s">
        <v>36685</v>
      </c>
      <c r="G18654" s="142" t="s">
        <v>36686</v>
      </c>
      <c r="I18654" s="142" t="s">
        <v>130</v>
      </c>
      <c r="J18654" s="142" t="n">
        <v>185.38</v>
      </c>
    </row>
    <row r="18655" customFormat="false" ht="12.75" hidden="false" customHeight="false" outlineLevel="0" collapsed="false">
      <c r="A18655" s="142" t="s">
        <v>36687</v>
      </c>
      <c r="B18655" s="663" t="str">
        <f aca="false">C18655&amp;D18655&amp;E18655&amp;F18655&amp;G18655&amp;H18655</f>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8655" s="142" t="s">
        <v>36682</v>
      </c>
      <c r="D18655" s="142" t="s">
        <v>36683</v>
      </c>
      <c r="E18655" s="142" t="s">
        <v>36684</v>
      </c>
      <c r="F18655" s="142" t="s">
        <v>36685</v>
      </c>
      <c r="G18655" s="142" t="s">
        <v>36686</v>
      </c>
      <c r="I18655" s="142" t="s">
        <v>130</v>
      </c>
      <c r="J18655" s="142" t="n">
        <v>184.66</v>
      </c>
    </row>
    <row r="18656" customFormat="false" ht="12.75" hidden="false" customHeight="false" outlineLevel="0" collapsed="false">
      <c r="A18656" s="142" t="s">
        <v>36688</v>
      </c>
      <c r="B18656" s="663" t="str">
        <f aca="false">C18656&amp;D18656&amp;E18656&amp;F18656&amp;G18656&amp;H18656</f>
        <v>DIVISORIA MOVEL,PARA AMBIENTE HOSPITALAR,SANFONADA,EM PVC,FIXADA NA PAREDE,ALTURA DE 1,85M,LARGURA TOTAL DE 1,365M.FORNECIMENTO</v>
      </c>
      <c r="C18656" s="142" t="s">
        <v>36689</v>
      </c>
      <c r="D18656" s="142" t="s">
        <v>36690</v>
      </c>
      <c r="E18656" s="142" t="s">
        <v>18907</v>
      </c>
      <c r="I18656" s="142" t="s">
        <v>9</v>
      </c>
      <c r="J18656" s="142" t="n">
        <v>988.8</v>
      </c>
    </row>
    <row r="18657" customFormat="false" ht="12.75" hidden="false" customHeight="false" outlineLevel="0" collapsed="false">
      <c r="A18657" s="142" t="s">
        <v>36691</v>
      </c>
      <c r="B18657" s="663" t="str">
        <f aca="false">C18657&amp;D18657&amp;E18657&amp;F18657&amp;G18657&amp;H18657</f>
        <v>DIVISORIA MOVEL,PARA AMBIENTE HOSPITALAR,SANFONADA,EM PVC,FIXADA NA PAREDE,ALTURA DE 1,85M,LARGURA TOTAL DE 1,365M.FORNECIMENTO</v>
      </c>
      <c r="C18657" s="142" t="s">
        <v>36689</v>
      </c>
      <c r="D18657" s="142" t="s">
        <v>36690</v>
      </c>
      <c r="E18657" s="142" t="s">
        <v>18907</v>
      </c>
      <c r="I18657" s="142" t="s">
        <v>9</v>
      </c>
      <c r="J18657" s="142" t="n">
        <v>988.8</v>
      </c>
    </row>
    <row r="18658" customFormat="false" ht="12.75" hidden="false" customHeight="false" outlineLevel="0" collapsed="false">
      <c r="A18658" s="142" t="s">
        <v>36692</v>
      </c>
      <c r="B18658" s="663" t="str">
        <f aca="false">C18658&amp;D18658&amp;E18658&amp;F18658&amp;G18658&amp;H18658</f>
        <v>DIVISORIA MOVEL,PARA AMBIENTE HOSPITALAR,SANFONADA,EM PVC,FIXADA NA PAREDE,ALTURA DE 1,85M,LARGURA TOTAL DE 1,995M.FORNECIMENTO</v>
      </c>
      <c r="C18658" s="142" t="s">
        <v>36689</v>
      </c>
      <c r="D18658" s="142" t="s">
        <v>36693</v>
      </c>
      <c r="E18658" s="142" t="s">
        <v>18907</v>
      </c>
      <c r="I18658" s="142" t="s">
        <v>9</v>
      </c>
      <c r="J18658" s="142" t="n">
        <v>1568.68</v>
      </c>
    </row>
    <row r="18659" customFormat="false" ht="12.75" hidden="false" customHeight="false" outlineLevel="0" collapsed="false">
      <c r="A18659" s="142" t="s">
        <v>36694</v>
      </c>
      <c r="B18659" s="663" t="str">
        <f aca="false">C18659&amp;D18659&amp;E18659&amp;F18659&amp;G18659&amp;H18659</f>
        <v>DIVISORIA MOVEL,PARA AMBIENTE HOSPITALAR,SANFONADA,EM PVC,FIXADA NA PAREDE,ALTURA DE 1,85M,LARGURA TOTAL DE 1,995M.FORNECIMENTO</v>
      </c>
      <c r="C18659" s="142" t="s">
        <v>36689</v>
      </c>
      <c r="D18659" s="142" t="s">
        <v>36693</v>
      </c>
      <c r="E18659" s="142" t="s">
        <v>18907</v>
      </c>
      <c r="I18659" s="142" t="s">
        <v>9</v>
      </c>
      <c r="J18659" s="142" t="n">
        <v>1568.68</v>
      </c>
    </row>
    <row r="18660" customFormat="false" ht="12.75" hidden="false" customHeight="false" outlineLevel="0" collapsed="false">
      <c r="A18660" s="142" t="s">
        <v>36695</v>
      </c>
      <c r="B18660" s="663" t="str">
        <f aca="false">C18660&amp;D18660&amp;E18660&amp;F18660&amp;G18660&amp;H18660</f>
        <v>DIVISORIA MOVEL,PARA AMBIENTE HOSPITALAR,SANFONADA,EM PVC,FIXADA NA PAREDE,ALTURA DE 1,85M,LARGURA TOTAL DE 3,045M.FORNECIMENTO</v>
      </c>
      <c r="C18660" s="142" t="s">
        <v>36689</v>
      </c>
      <c r="D18660" s="142" t="s">
        <v>36696</v>
      </c>
      <c r="E18660" s="142" t="s">
        <v>18907</v>
      </c>
      <c r="I18660" s="142" t="s">
        <v>9</v>
      </c>
      <c r="J18660" s="142" t="n">
        <v>2398.48</v>
      </c>
    </row>
    <row r="18661" customFormat="false" ht="12.75" hidden="false" customHeight="false" outlineLevel="0" collapsed="false">
      <c r="A18661" s="142" t="s">
        <v>36697</v>
      </c>
      <c r="B18661" s="663" t="str">
        <f aca="false">C18661&amp;D18661&amp;E18661&amp;F18661&amp;G18661&amp;H18661</f>
        <v>DIVISORIA MOVEL,PARA AMBIENTE HOSPITALAR,SANFONADA,EM PVC,FIXADA NA PAREDE,ALTURA DE 1,85M,LARGURA TOTAL DE 3,045M.FORNECIMENTO</v>
      </c>
      <c r="C18661" s="142" t="s">
        <v>36689</v>
      </c>
      <c r="D18661" s="142" t="s">
        <v>36696</v>
      </c>
      <c r="E18661" s="142" t="s">
        <v>18907</v>
      </c>
      <c r="I18661" s="142" t="s">
        <v>9</v>
      </c>
      <c r="J18661" s="142" t="n">
        <v>2398.48</v>
      </c>
    </row>
    <row r="18662" customFormat="false" ht="12.75" hidden="false" customHeight="false" outlineLevel="0" collapsed="false">
      <c r="A18662" s="142" t="s">
        <v>36698</v>
      </c>
      <c r="B18662" s="663" t="str">
        <f aca="false">C18662&amp;D18662&amp;E18662&amp;F18662&amp;G18662&amp;H18662</f>
        <v>BIOMBO MOVEL,COM RODIZIOS,RETO,EM CHUMBO LAMINADO REVESTIDOEM EUCAPLAC,1MM DE ESPESSURA,MEDINDO 0,80X1,80M,COM VISOR DE VIDRO PLUMBIFERO.FORNECIMENTO</v>
      </c>
      <c r="C18662" s="142" t="s">
        <v>36699</v>
      </c>
      <c r="D18662" s="142" t="s">
        <v>36700</v>
      </c>
      <c r="E18662" s="142" t="s">
        <v>36701</v>
      </c>
      <c r="I18662" s="142" t="s">
        <v>9</v>
      </c>
      <c r="J18662" s="142" t="n">
        <v>5471.36</v>
      </c>
    </row>
    <row r="18663" customFormat="false" ht="12.75" hidden="false" customHeight="false" outlineLevel="0" collapsed="false">
      <c r="A18663" s="142" t="s">
        <v>36702</v>
      </c>
      <c r="B18663" s="663" t="str">
        <f aca="false">C18663&amp;D18663&amp;E18663&amp;F18663&amp;G18663&amp;H18663</f>
        <v>BIOMBO MOVEL,COM RODIZIOS,RETO,EM CHUMBO LAMINADO REVESTIDOEM EUCAPLAC,1MM DE ESPESSURA,MEDINDO 0,80X1,80M,COM VISOR DE VIDRO PLUMBIFERO.FORNECIMENTO</v>
      </c>
      <c r="C18663" s="142" t="s">
        <v>36699</v>
      </c>
      <c r="D18663" s="142" t="s">
        <v>36700</v>
      </c>
      <c r="E18663" s="142" t="s">
        <v>36701</v>
      </c>
      <c r="I18663" s="142" t="s">
        <v>9</v>
      </c>
      <c r="J18663" s="142" t="n">
        <v>5471.36</v>
      </c>
    </row>
    <row r="18664" customFormat="false" ht="12.75" hidden="false" customHeight="false" outlineLevel="0" collapsed="false">
      <c r="A18664" s="142" t="s">
        <v>36703</v>
      </c>
      <c r="B18664" s="663" t="str">
        <f aca="false">C18664&amp;D18664&amp;E18664&amp;F18664&amp;G18664&amp;H18664</f>
        <v>PAINEL PARA DIVISORIA BLINDADA (DESTINADA A DELIMITACAO DE AREAS OU SALAS RADIOLOGICAS),COMPOSTO POR PLACAS RIGIDAS EM MATERIAL RESISTENTE,REVESTINDO LENCOIS DE CHUMBO COM 1MM DE ESPESURA,INCLUSIVE ELEMENTOS DE FIXACAO.FORNECIMENTO E COLOCACAO</v>
      </c>
      <c r="C18664" s="142" t="s">
        <v>36704</v>
      </c>
      <c r="D18664" s="142" t="s">
        <v>36705</v>
      </c>
      <c r="E18664" s="142" t="s">
        <v>36706</v>
      </c>
      <c r="F18664" s="142" t="s">
        <v>36707</v>
      </c>
      <c r="G18664" s="142" t="s">
        <v>7097</v>
      </c>
      <c r="I18664" s="142" t="s">
        <v>1696</v>
      </c>
      <c r="J18664" s="142" t="n">
        <v>535.43</v>
      </c>
    </row>
    <row r="18665" customFormat="false" ht="12.75" hidden="false" customHeight="false" outlineLevel="0" collapsed="false">
      <c r="A18665" s="142" t="s">
        <v>36708</v>
      </c>
      <c r="B18665" s="663" t="str">
        <f aca="false">C18665&amp;D18665&amp;E18665&amp;F18665&amp;G18665&amp;H18665</f>
        <v>PAINEL PARA DIVISORIA BLINDADA (DESTINADA A DELIMITACAO DE AREAS OU SALAS RADIOLOGICAS),COMPOSTO POR PLACAS RIGIDAS EM MATERIAL RESISTENTE,REVESTINDO LENCOIS DE CHUMBO COM 1MM DE ESPESURA,INCLUSIVE ELEMENTOS DE FIXACAO.FORNECIMENTO E COLOCACAO</v>
      </c>
      <c r="C18665" s="142" t="s">
        <v>36704</v>
      </c>
      <c r="D18665" s="142" t="s">
        <v>36705</v>
      </c>
      <c r="E18665" s="142" t="s">
        <v>36706</v>
      </c>
      <c r="F18665" s="142" t="s">
        <v>36707</v>
      </c>
      <c r="G18665" s="142" t="s">
        <v>7097</v>
      </c>
      <c r="I18665" s="142" t="s">
        <v>1696</v>
      </c>
      <c r="J18665" s="142" t="n">
        <v>533.4</v>
      </c>
    </row>
    <row r="18666" customFormat="false" ht="12.75" hidden="false" customHeight="false" outlineLevel="0" collapsed="false">
      <c r="A18666" s="142" t="s">
        <v>36709</v>
      </c>
      <c r="B18666" s="663" t="str">
        <f aca="false">C18666&amp;D18666&amp;E18666&amp;F18666&amp;G18666&amp;H18666</f>
        <v>PAINEL PARA DIVISORIA BLINDADA (DESTINADA A DELIMITACAO DE AREAS OU SALAS RADIOLOGICAS),COMPOSTO POR PLACAS RIGIDAS EM MATERIAL RESISTENTE,REVESTINDO LENCOIS DE CHUMBO COM 1,5MM DE ESPESSURA,INCLUSIVE ELEMENTOS DE FIXACAO.FORNECIMENTO E COLOCACAO</v>
      </c>
      <c r="C18666" s="142" t="s">
        <v>36704</v>
      </c>
      <c r="D18666" s="142" t="s">
        <v>36705</v>
      </c>
      <c r="E18666" s="142" t="s">
        <v>36710</v>
      </c>
      <c r="F18666" s="142" t="s">
        <v>36711</v>
      </c>
      <c r="G18666" s="142" t="s">
        <v>7722</v>
      </c>
      <c r="I18666" s="142" t="s">
        <v>1696</v>
      </c>
      <c r="J18666" s="142" t="n">
        <v>695.02</v>
      </c>
    </row>
    <row r="18667" customFormat="false" ht="12.75" hidden="false" customHeight="false" outlineLevel="0" collapsed="false">
      <c r="A18667" s="142" t="s">
        <v>36712</v>
      </c>
      <c r="B18667" s="663" t="str">
        <f aca="false">C18667&amp;D18667&amp;E18667&amp;F18667&amp;G18667&amp;H18667</f>
        <v>PAINEL PARA DIVISORIA BLINDADA (DESTINADA A DELIMITACAO DE AREAS OU SALAS RADIOLOGICAS),COMPOSTO POR PLACAS RIGIDAS EM MATERIAL RESISTENTE,REVESTINDO LENCOIS DE CHUMBO COM 1,5MM DE ESPESSURA,INCLUSIVE ELEMENTOS DE FIXACAO.FORNECIMENTO E COLOCACAO</v>
      </c>
      <c r="C18667" s="142" t="s">
        <v>36704</v>
      </c>
      <c r="D18667" s="142" t="s">
        <v>36705</v>
      </c>
      <c r="E18667" s="142" t="s">
        <v>36710</v>
      </c>
      <c r="F18667" s="142" t="s">
        <v>36711</v>
      </c>
      <c r="G18667" s="142" t="s">
        <v>7722</v>
      </c>
      <c r="I18667" s="142" t="s">
        <v>1696</v>
      </c>
      <c r="J18667" s="142" t="n">
        <v>692.99</v>
      </c>
    </row>
    <row r="18668" customFormat="false" ht="12.75" hidden="false" customHeight="false" outlineLevel="0" collapsed="false">
      <c r="A18668" s="142" t="s">
        <v>36713</v>
      </c>
      <c r="B18668" s="663" t="str">
        <f aca="false">C18668&amp;D18668&amp;E18668&amp;F18668&amp;G18668&amp;H18668</f>
        <v>SUPORTE PARA PORTA SORO DE TETO,FIXO,COM 4 GANCHOS.FORNECIMENTO</v>
      </c>
      <c r="C18668" s="142" t="s">
        <v>36714</v>
      </c>
      <c r="D18668" s="142" t="s">
        <v>4824</v>
      </c>
      <c r="I18668" s="142" t="s">
        <v>9</v>
      </c>
      <c r="J18668" s="142" t="n">
        <v>414.79</v>
      </c>
    </row>
    <row r="18669" customFormat="false" ht="12.75" hidden="false" customHeight="false" outlineLevel="0" collapsed="false">
      <c r="A18669" s="142" t="s">
        <v>36715</v>
      </c>
      <c r="B18669" s="663" t="str">
        <f aca="false">C18669&amp;D18669&amp;E18669&amp;F18669&amp;G18669&amp;H18669</f>
        <v>SUPORTE PARA PORTA SORO DE TETO,FIXO,COM 4 GANCHOS.FORNECIMENTO</v>
      </c>
      <c r="C18669" s="142" t="s">
        <v>36714</v>
      </c>
      <c r="D18669" s="142" t="s">
        <v>4824</v>
      </c>
      <c r="I18669" s="142" t="s">
        <v>9</v>
      </c>
      <c r="J18669" s="142" t="n">
        <v>414.79</v>
      </c>
    </row>
    <row r="18670" customFormat="false" ht="12.75" hidden="false" customHeight="false" outlineLevel="0" collapsed="false">
      <c r="A18670" s="142" t="s">
        <v>36716</v>
      </c>
      <c r="B18670" s="663" t="str">
        <f aca="false">C18670&amp;D18670&amp;E18670&amp;F18670&amp;G18670&amp;H18670</f>
        <v>PASSA-CHASSIS DE 2 PORTAS,CONSTRUIDO EM CHAPA DE ACO TRATADO E PINTADO NA COR CINZA MARTELADO,PARA SER EMBUTIDO NA PAREDE ENTRE A CAMARA ESCURA E A SALA DE RAIOS-X,MEDINDO H=60CM,L=30CM,C=45CM.FORNECIMENTO</v>
      </c>
      <c r="C18670" s="142" t="s">
        <v>36717</v>
      </c>
      <c r="D18670" s="142" t="s">
        <v>36718</v>
      </c>
      <c r="E18670" s="142" t="s">
        <v>36719</v>
      </c>
      <c r="F18670" s="668" t="s">
        <v>36720</v>
      </c>
      <c r="I18670" s="142" t="s">
        <v>9</v>
      </c>
      <c r="J18670" s="142" t="n">
        <v>1393.65</v>
      </c>
    </row>
    <row r="18671" customFormat="false" ht="12.75" hidden="false" customHeight="false" outlineLevel="0" collapsed="false">
      <c r="A18671" s="142" t="s">
        <v>36721</v>
      </c>
      <c r="B18671" s="663" t="str">
        <f aca="false">C18671&amp;D18671&amp;E18671&amp;F18671&amp;G18671&amp;H18671</f>
        <v>PASSA-CHASSIS DE 2 PORTAS,CONSTRUIDO EM CHAPA DE ACO TRATADO E PINTADO NA COR CINZA MARTELADO,PARA SER EMBUTIDO NA PAREDE ENTRE A CAMARA ESCURA E A SALA DE RAIOS-X,MEDINDO H=60CM,L=30CM,C=45CM.FORNECIMENTO</v>
      </c>
      <c r="C18671" s="142" t="s">
        <v>36717</v>
      </c>
      <c r="D18671" s="142" t="s">
        <v>36718</v>
      </c>
      <c r="E18671" s="142" t="s">
        <v>36719</v>
      </c>
      <c r="F18671" s="668" t="s">
        <v>36720</v>
      </c>
      <c r="I18671" s="142" t="s">
        <v>9</v>
      </c>
      <c r="J18671" s="142" t="n">
        <v>1393.65</v>
      </c>
    </row>
    <row r="18672" customFormat="false" ht="12.75" hidden="false" customHeight="false" outlineLevel="0" collapsed="false">
      <c r="A18672" s="142" t="s">
        <v>36722</v>
      </c>
      <c r="B18672" s="663" t="str">
        <f aca="false">C18672&amp;D18672&amp;E18672&amp;F18672&amp;G18672&amp;H18672</f>
        <v>BANCADA EM ACO INOXIDAVEL PARA LAVAGEM DE BEBE.FORNECIMENTO</v>
      </c>
      <c r="C18672" s="142" t="s">
        <v>36723</v>
      </c>
      <c r="I18672" s="142" t="s">
        <v>9</v>
      </c>
      <c r="J18672" s="142" t="n">
        <v>857.47</v>
      </c>
    </row>
    <row r="18673" customFormat="false" ht="12.75" hidden="false" customHeight="false" outlineLevel="0" collapsed="false">
      <c r="A18673" s="142" t="s">
        <v>36724</v>
      </c>
      <c r="B18673" s="663" t="str">
        <f aca="false">C18673&amp;D18673&amp;E18673&amp;F18673&amp;G18673&amp;H18673</f>
        <v>BANCADA EM ACO INOXIDAVEL PARA LAVAGEM DE BEBE.FORNECIMENTO</v>
      </c>
      <c r="C18673" s="142" t="s">
        <v>36723</v>
      </c>
      <c r="I18673" s="142" t="s">
        <v>9</v>
      </c>
      <c r="J18673" s="142" t="n">
        <v>857.47</v>
      </c>
    </row>
    <row r="18674" customFormat="false" ht="12.75" hidden="false" customHeight="false" outlineLevel="0" collapsed="false">
      <c r="A18674" s="142" t="s">
        <v>36725</v>
      </c>
      <c r="B18674" s="663" t="str">
        <f aca="false">C18674&amp;D18674&amp;E18674&amp;F18674&amp;G18674&amp;H18674</f>
        <v>TANQUE PARA EXPURGO EM ACO INOXIDAVEL.FORNECIMENTO</v>
      </c>
      <c r="C18674" s="142" t="s">
        <v>36726</v>
      </c>
      <c r="I18674" s="142" t="s">
        <v>9</v>
      </c>
      <c r="J18674" s="142" t="n">
        <v>919.31</v>
      </c>
    </row>
    <row r="18675" customFormat="false" ht="12.75" hidden="false" customHeight="false" outlineLevel="0" collapsed="false">
      <c r="A18675" s="142" t="s">
        <v>36727</v>
      </c>
      <c r="B18675" s="663" t="str">
        <f aca="false">C18675&amp;D18675&amp;E18675&amp;F18675&amp;G18675&amp;H18675</f>
        <v>TANQUE PARA EXPURGO EM ACO INOXIDAVEL.FORNECIMENTO</v>
      </c>
      <c r="C18675" s="142" t="s">
        <v>36726</v>
      </c>
      <c r="I18675" s="142" t="s">
        <v>9</v>
      </c>
      <c r="J18675" s="142" t="n">
        <v>919.31</v>
      </c>
    </row>
    <row r="18676" customFormat="false" ht="12.75" hidden="false" customHeight="false" outlineLevel="0" collapsed="false">
      <c r="A18676" s="142" t="s">
        <v>36728</v>
      </c>
      <c r="B18676" s="663" t="str">
        <f aca="false">C18676&amp;D18676&amp;E18676&amp;F18676&amp;G18676&amp;H18676</f>
        <v>LAVATORIO CIRURGICO EM ACO INOXIDAVEL,MEDINDO APROXIMADAMENTE 1,50M DE COMPRIMENTO,COM DUAS TORNEIRAS AUTOMATICAS PARA SIDA DE AGUA ACIONADAS POR SENSOR,INCLUSIVE KIT DE INSTALACAO.FORNECIMENTO</v>
      </c>
      <c r="C18676" s="142" t="s">
        <v>36729</v>
      </c>
      <c r="D18676" s="142" t="s">
        <v>36730</v>
      </c>
      <c r="E18676" s="142" t="s">
        <v>36731</v>
      </c>
      <c r="F18676" s="142" t="s">
        <v>18900</v>
      </c>
      <c r="I18676" s="142" t="s">
        <v>9</v>
      </c>
      <c r="J18676" s="142" t="n">
        <v>1865</v>
      </c>
    </row>
    <row r="18677" customFormat="false" ht="12.75" hidden="false" customHeight="false" outlineLevel="0" collapsed="false">
      <c r="A18677" s="142" t="s">
        <v>36732</v>
      </c>
      <c r="B18677" s="663" t="str">
        <f aca="false">C18677&amp;D18677&amp;E18677&amp;F18677&amp;G18677&amp;H18677</f>
        <v>LAVATORIO CIRURGICO EM ACO INOXIDAVEL,MEDINDO APROXIMADAMENTE 1,50M DE COMPRIMENTO,COM DUAS TORNEIRAS AUTOMATICAS PARA SIDA DE AGUA ACIONADAS POR SENSOR,INCLUSIVE KIT DE INSTALACAO.FORNECIMENTO</v>
      </c>
      <c r="C18677" s="142" t="s">
        <v>36729</v>
      </c>
      <c r="D18677" s="142" t="s">
        <v>36730</v>
      </c>
      <c r="E18677" s="142" t="s">
        <v>36731</v>
      </c>
      <c r="F18677" s="142" t="s">
        <v>18900</v>
      </c>
      <c r="I18677" s="142" t="s">
        <v>9</v>
      </c>
      <c r="J18677" s="142" t="n">
        <v>1865</v>
      </c>
    </row>
    <row r="18678" customFormat="false" ht="12.75" hidden="false" customHeight="false" outlineLevel="0" collapsed="false">
      <c r="A18678" s="142" t="s">
        <v>36733</v>
      </c>
      <c r="B18678" s="663" t="str">
        <f aca="false">C18678&amp;D18678&amp;E18678&amp;F18678&amp;G18678&amp;H18678</f>
        <v>SABONETEIRA AUTOMATICA EM ACO INOX,ACIONADA POR SENSOR.FORNECIMENTO</v>
      </c>
      <c r="C18678" s="142" t="s">
        <v>36734</v>
      </c>
      <c r="D18678" s="142" t="s">
        <v>18907</v>
      </c>
      <c r="I18678" s="142" t="s">
        <v>9</v>
      </c>
      <c r="J18678" s="142" t="n">
        <v>84.84</v>
      </c>
    </row>
    <row r="18679" customFormat="false" ht="12.75" hidden="false" customHeight="false" outlineLevel="0" collapsed="false">
      <c r="A18679" s="142" t="s">
        <v>36735</v>
      </c>
      <c r="B18679" s="663" t="str">
        <f aca="false">C18679&amp;D18679&amp;E18679&amp;F18679&amp;G18679&amp;H18679</f>
        <v>SABONETEIRA AUTOMATICA EM ACO INOX,ACIONADA POR SENSOR.FORNECIMENTO</v>
      </c>
      <c r="C18679" s="142" t="s">
        <v>36734</v>
      </c>
      <c r="D18679" s="142" t="s">
        <v>18907</v>
      </c>
      <c r="I18679" s="142" t="s">
        <v>9</v>
      </c>
      <c r="J18679" s="142" t="n">
        <v>84.84</v>
      </c>
    </row>
    <row r="18680" customFormat="false" ht="12.75" hidden="false" customHeight="false" outlineLevel="0" collapsed="false">
      <c r="A18680" s="142" t="s">
        <v>36736</v>
      </c>
      <c r="B18680" s="663" t="str">
        <f aca="false">C18680&amp;D18680&amp;E18680&amp;F18680&amp;G18680&amp;H18680</f>
        <v>CAIXA DE DESCARGA DE PLASTICO EXTERNA.FORNECIMENTO</v>
      </c>
      <c r="C18680" s="142" t="s">
        <v>36737</v>
      </c>
      <c r="I18680" s="142" t="s">
        <v>9</v>
      </c>
      <c r="J18680" s="142" t="n">
        <v>25.27</v>
      </c>
    </row>
    <row r="18681" customFormat="false" ht="12.75" hidden="false" customHeight="false" outlineLevel="0" collapsed="false">
      <c r="A18681" s="142" t="s">
        <v>36738</v>
      </c>
      <c r="B18681" s="663" t="str">
        <f aca="false">C18681&amp;D18681&amp;E18681&amp;F18681&amp;G18681&amp;H18681</f>
        <v>CAIXA DE DESCARGA DE PLASTICO EXTERNA.FORNECIMENTO</v>
      </c>
      <c r="C18681" s="142" t="s">
        <v>36737</v>
      </c>
      <c r="I18681" s="142" t="s">
        <v>9</v>
      </c>
      <c r="J18681" s="142" t="n">
        <v>25.27</v>
      </c>
    </row>
    <row r="18682" customFormat="false" ht="12.75" hidden="false" customHeight="false" outlineLevel="0" collapsed="false">
      <c r="A18682" s="142" t="s">
        <v>36739</v>
      </c>
      <c r="B18682" s="663" t="str">
        <f aca="false">C18682&amp;D18682&amp;E18682&amp;F18682&amp;G18682&amp;H18682</f>
        <v>CAIXA DE DESCARGA DE PLASTICO,DE EMBUTIR,COM ESPELHO CROMADO.FORNECIMENTO</v>
      </c>
      <c r="C18682" s="142" t="s">
        <v>36740</v>
      </c>
      <c r="D18682" s="142" t="s">
        <v>18900</v>
      </c>
      <c r="I18682" s="142" t="s">
        <v>9</v>
      </c>
      <c r="J18682" s="142" t="n">
        <v>615.54</v>
      </c>
    </row>
    <row r="18683" customFormat="false" ht="12.75" hidden="false" customHeight="false" outlineLevel="0" collapsed="false">
      <c r="A18683" s="142" t="s">
        <v>36741</v>
      </c>
      <c r="B18683" s="663" t="str">
        <f aca="false">C18683&amp;D18683&amp;E18683&amp;F18683&amp;G18683&amp;H18683</f>
        <v>CAIXA DE DESCARGA DE PLASTICO,DE EMBUTIR,COM ESPELHO CROMADO.FORNECIMENTO</v>
      </c>
      <c r="C18683" s="142" t="s">
        <v>36740</v>
      </c>
      <c r="D18683" s="142" t="s">
        <v>18900</v>
      </c>
      <c r="I18683" s="142" t="s">
        <v>9</v>
      </c>
      <c r="J18683" s="142" t="n">
        <v>615.54</v>
      </c>
    </row>
    <row r="18684" customFormat="false" ht="12.75" hidden="false" customHeight="false" outlineLevel="0" collapsed="false">
      <c r="A18684" s="142" t="s">
        <v>36742</v>
      </c>
      <c r="B18684" s="663" t="str">
        <f aca="false">C18684&amp;D18684&amp;E18684&amp;F18684&amp;G18684&amp;H18684</f>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
      <c r="C18684" s="142" t="s">
        <v>36743</v>
      </c>
      <c r="D18684" s="142" t="s">
        <v>36744</v>
      </c>
      <c r="E18684" s="142" t="s">
        <v>36745</v>
      </c>
      <c r="F18684" s="142" t="s">
        <v>36746</v>
      </c>
      <c r="G18684" s="142" t="s">
        <v>36747</v>
      </c>
      <c r="I18684" s="142" t="s">
        <v>9</v>
      </c>
      <c r="J18684" s="142" t="n">
        <v>139.98</v>
      </c>
    </row>
    <row r="18685" customFormat="false" ht="12.75" hidden="false" customHeight="false" outlineLevel="0" collapsed="false">
      <c r="A18685" s="142" t="s">
        <v>36748</v>
      </c>
      <c r="B18685" s="663" t="str">
        <f aca="false">C18685&amp;D18685&amp;E18685&amp;F18685&amp;G18685&amp;H18685</f>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
      <c r="C18685" s="142" t="s">
        <v>36743</v>
      </c>
      <c r="D18685" s="142" t="s">
        <v>36744</v>
      </c>
      <c r="E18685" s="142" t="s">
        <v>36745</v>
      </c>
      <c r="F18685" s="142" t="s">
        <v>36746</v>
      </c>
      <c r="G18685" s="142" t="s">
        <v>36747</v>
      </c>
      <c r="I18685" s="142" t="s">
        <v>9</v>
      </c>
      <c r="J18685" s="142" t="n">
        <v>139.98</v>
      </c>
    </row>
    <row r="18686" customFormat="false" ht="12.75" hidden="false" customHeight="false" outlineLevel="0" collapsed="false">
      <c r="A18686" s="142" t="s">
        <v>36749</v>
      </c>
      <c r="B18686" s="663" t="str">
        <f aca="false">C18686&amp;D18686&amp;E18686&amp;F18686&amp;G18686&amp;H18686</f>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
      <c r="C18686" s="142" t="s">
        <v>36743</v>
      </c>
      <c r="D18686" s="142" t="s">
        <v>36750</v>
      </c>
      <c r="E18686" s="142" t="s">
        <v>36751</v>
      </c>
      <c r="F18686" s="142" t="s">
        <v>36746</v>
      </c>
      <c r="G18686" s="142" t="s">
        <v>36747</v>
      </c>
      <c r="I18686" s="142" t="s">
        <v>9</v>
      </c>
      <c r="J18686" s="142" t="n">
        <v>236.8</v>
      </c>
    </row>
    <row r="18687" customFormat="false" ht="12.75" hidden="false" customHeight="false" outlineLevel="0" collapsed="false">
      <c r="A18687" s="142" t="s">
        <v>36752</v>
      </c>
      <c r="B18687" s="663" t="str">
        <f aca="false">C18687&amp;D18687&amp;E18687&amp;F18687&amp;G18687&amp;H18687</f>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
      <c r="C18687" s="142" t="s">
        <v>36743</v>
      </c>
      <c r="D18687" s="142" t="s">
        <v>36750</v>
      </c>
      <c r="E18687" s="142" t="s">
        <v>36751</v>
      </c>
      <c r="F18687" s="142" t="s">
        <v>36746</v>
      </c>
      <c r="G18687" s="142" t="s">
        <v>36747</v>
      </c>
      <c r="I18687" s="142" t="s">
        <v>9</v>
      </c>
      <c r="J18687" s="142" t="n">
        <v>236.8</v>
      </c>
    </row>
    <row r="18688" customFormat="false" ht="12.75" hidden="false" customHeight="false" outlineLevel="0" collapsed="false">
      <c r="A18688" s="142" t="s">
        <v>36753</v>
      </c>
      <c r="B18688" s="663" t="str">
        <f aca="false">C18688&amp;D18688&amp;E18688&amp;F18688&amp;G18688&amp;H18688</f>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C18688" s="142" t="s">
        <v>36743</v>
      </c>
      <c r="D18688" s="142" t="s">
        <v>36750</v>
      </c>
      <c r="E18688" s="142" t="s">
        <v>36754</v>
      </c>
      <c r="F18688" s="142" t="s">
        <v>36755</v>
      </c>
      <c r="G18688" s="142" t="s">
        <v>36756</v>
      </c>
      <c r="I18688" s="142" t="s">
        <v>9</v>
      </c>
      <c r="J18688" s="142" t="n">
        <v>359</v>
      </c>
    </row>
    <row r="18689" customFormat="false" ht="12.75" hidden="false" customHeight="false" outlineLevel="0" collapsed="false">
      <c r="A18689" s="142" t="s">
        <v>36757</v>
      </c>
      <c r="B18689" s="663" t="str">
        <f aca="false">C18689&amp;D18689&amp;E18689&amp;F18689&amp;G18689&amp;H18689</f>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C18689" s="142" t="s">
        <v>36743</v>
      </c>
      <c r="D18689" s="142" t="s">
        <v>36750</v>
      </c>
      <c r="E18689" s="142" t="s">
        <v>36754</v>
      </c>
      <c r="F18689" s="142" t="s">
        <v>36755</v>
      </c>
      <c r="G18689" s="142" t="s">
        <v>36756</v>
      </c>
      <c r="I18689" s="142" t="s">
        <v>9</v>
      </c>
      <c r="J18689" s="142" t="n">
        <v>359</v>
      </c>
    </row>
    <row r="18690" customFormat="false" ht="12.75" hidden="false" customHeight="false" outlineLevel="0" collapsed="false">
      <c r="A18690" s="142" t="s">
        <v>36758</v>
      </c>
      <c r="B18690" s="663" t="str">
        <f aca="false">C18690&amp;D18690&amp;E18690&amp;F18690&amp;G18690&amp;H18690</f>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
      <c r="C18690" s="142" t="s">
        <v>36743</v>
      </c>
      <c r="D18690" s="142" t="s">
        <v>36750</v>
      </c>
      <c r="E18690" s="142" t="s">
        <v>36759</v>
      </c>
      <c r="F18690" s="142" t="s">
        <v>36755</v>
      </c>
      <c r="G18690" s="142" t="s">
        <v>36756</v>
      </c>
      <c r="I18690" s="142" t="s">
        <v>9</v>
      </c>
      <c r="J18690" s="142" t="n">
        <v>632.17</v>
      </c>
    </row>
    <row r="18691" customFormat="false" ht="12.75" hidden="false" customHeight="false" outlineLevel="0" collapsed="false">
      <c r="A18691" s="142" t="s">
        <v>36760</v>
      </c>
      <c r="B18691" s="663" t="str">
        <f aca="false">C18691&amp;D18691&amp;E18691&amp;F18691&amp;G18691&amp;H18691</f>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
      <c r="C18691" s="142" t="s">
        <v>36743</v>
      </c>
      <c r="D18691" s="142" t="s">
        <v>36750</v>
      </c>
      <c r="E18691" s="142" t="s">
        <v>36759</v>
      </c>
      <c r="F18691" s="142" t="s">
        <v>36755</v>
      </c>
      <c r="G18691" s="142" t="s">
        <v>36756</v>
      </c>
      <c r="I18691" s="142" t="s">
        <v>9</v>
      </c>
      <c r="J18691" s="142" t="n">
        <v>632.17</v>
      </c>
    </row>
    <row r="18692" customFormat="false" ht="12.75" hidden="false" customHeight="false" outlineLevel="0" collapsed="false">
      <c r="A18692" s="142" t="s">
        <v>36761</v>
      </c>
      <c r="B18692" s="663" t="str">
        <f aca="false">C18692&amp;D18692&amp;E18692&amp;F18692&amp;G18692&amp;H18692</f>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C18692" s="142" t="s">
        <v>36743</v>
      </c>
      <c r="D18692" s="142" t="s">
        <v>36750</v>
      </c>
      <c r="E18692" s="142" t="s">
        <v>36762</v>
      </c>
      <c r="F18692" s="142" t="s">
        <v>36755</v>
      </c>
      <c r="G18692" s="142" t="s">
        <v>36756</v>
      </c>
      <c r="I18692" s="142" t="s">
        <v>9</v>
      </c>
      <c r="J18692" s="142" t="n">
        <v>761.4</v>
      </c>
    </row>
    <row r="18693" customFormat="false" ht="12.75" hidden="false" customHeight="false" outlineLevel="0" collapsed="false">
      <c r="A18693" s="142" t="s">
        <v>36763</v>
      </c>
      <c r="B18693" s="663" t="str">
        <f aca="false">C18693&amp;D18693&amp;E18693&amp;F18693&amp;G18693&amp;H18693</f>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C18693" s="142" t="s">
        <v>36743</v>
      </c>
      <c r="D18693" s="142" t="s">
        <v>36750</v>
      </c>
      <c r="E18693" s="142" t="s">
        <v>36762</v>
      </c>
      <c r="F18693" s="142" t="s">
        <v>36755</v>
      </c>
      <c r="G18693" s="142" t="s">
        <v>36756</v>
      </c>
      <c r="I18693" s="142" t="s">
        <v>9</v>
      </c>
      <c r="J18693" s="142" t="n">
        <v>761.4</v>
      </c>
    </row>
    <row r="18694" customFormat="false" ht="12.75" hidden="false" customHeight="false" outlineLevel="0" collapsed="false">
      <c r="A18694" s="142" t="s">
        <v>36764</v>
      </c>
      <c r="B18694" s="663" t="str">
        <f aca="false">C18694&amp;D18694&amp;E18694&amp;F18694&amp;G18694&amp;H18694</f>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
      <c r="C18694" s="142" t="s">
        <v>36743</v>
      </c>
      <c r="D18694" s="142" t="s">
        <v>36750</v>
      </c>
      <c r="E18694" s="142" t="s">
        <v>36765</v>
      </c>
      <c r="F18694" s="142" t="s">
        <v>36755</v>
      </c>
      <c r="G18694" s="142" t="s">
        <v>36766</v>
      </c>
      <c r="I18694" s="142" t="s">
        <v>9</v>
      </c>
      <c r="J18694" s="142" t="n">
        <v>1440.97</v>
      </c>
    </row>
    <row r="18695" customFormat="false" ht="12.75" hidden="false" customHeight="false" outlineLevel="0" collapsed="false">
      <c r="A18695" s="142" t="s">
        <v>36767</v>
      </c>
      <c r="B18695" s="663" t="str">
        <f aca="false">C18695&amp;D18695&amp;E18695&amp;F18695&amp;G18695&amp;H18695</f>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
      <c r="C18695" s="142" t="s">
        <v>36743</v>
      </c>
      <c r="D18695" s="142" t="s">
        <v>36750</v>
      </c>
      <c r="E18695" s="142" t="s">
        <v>36765</v>
      </c>
      <c r="F18695" s="142" t="s">
        <v>36755</v>
      </c>
      <c r="G18695" s="142" t="s">
        <v>36766</v>
      </c>
      <c r="I18695" s="142" t="s">
        <v>9</v>
      </c>
      <c r="J18695" s="142" t="n">
        <v>1440.97</v>
      </c>
    </row>
    <row r="18696" customFormat="false" ht="12.75" hidden="false" customHeight="false" outlineLevel="0" collapsed="false">
      <c r="A18696" s="142" t="s">
        <v>36768</v>
      </c>
      <c r="B18696" s="663" t="str">
        <f aca="false">C18696&amp;D18696&amp;E18696&amp;F18696&amp;G18696&amp;H18696</f>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
      <c r="C18696" s="142" t="s">
        <v>36743</v>
      </c>
      <c r="D18696" s="142" t="s">
        <v>36750</v>
      </c>
      <c r="E18696" s="142" t="s">
        <v>36769</v>
      </c>
      <c r="F18696" s="142" t="s">
        <v>36755</v>
      </c>
      <c r="G18696" s="142" t="s">
        <v>36756</v>
      </c>
      <c r="I18696" s="142" t="s">
        <v>9</v>
      </c>
      <c r="J18696" s="142" t="n">
        <v>1458.53</v>
      </c>
    </row>
    <row r="18697" customFormat="false" ht="12.75" hidden="false" customHeight="false" outlineLevel="0" collapsed="false">
      <c r="A18697" s="142" t="s">
        <v>36770</v>
      </c>
      <c r="B18697" s="663" t="str">
        <f aca="false">C18697&amp;D18697&amp;E18697&amp;F18697&amp;G18697&amp;H18697</f>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
      <c r="C18697" s="142" t="s">
        <v>36743</v>
      </c>
      <c r="D18697" s="142" t="s">
        <v>36750</v>
      </c>
      <c r="E18697" s="142" t="s">
        <v>36769</v>
      </c>
      <c r="F18697" s="142" t="s">
        <v>36755</v>
      </c>
      <c r="G18697" s="142" t="s">
        <v>36756</v>
      </c>
      <c r="I18697" s="142" t="s">
        <v>9</v>
      </c>
      <c r="J18697" s="142" t="n">
        <v>1458.53</v>
      </c>
    </row>
    <row r="18698" customFormat="false" ht="12.75" hidden="false" customHeight="false" outlineLevel="0" collapsed="false">
      <c r="A18698" s="142" t="s">
        <v>36771</v>
      </c>
      <c r="B18698" s="663" t="str">
        <f aca="false">C18698&amp;D18698&amp;E18698&amp;F18698&amp;G18698&amp;H18698</f>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
      <c r="C18698" s="142" t="s">
        <v>36743</v>
      </c>
      <c r="D18698" s="142" t="s">
        <v>36750</v>
      </c>
      <c r="E18698" s="142" t="s">
        <v>36772</v>
      </c>
      <c r="F18698" s="142" t="s">
        <v>36755</v>
      </c>
      <c r="G18698" s="142" t="s">
        <v>36756</v>
      </c>
      <c r="I18698" s="142" t="s">
        <v>9</v>
      </c>
      <c r="J18698" s="142" t="n">
        <v>2195.23</v>
      </c>
    </row>
    <row r="18699" customFormat="false" ht="12.75" hidden="false" customHeight="false" outlineLevel="0" collapsed="false">
      <c r="A18699" s="142" t="s">
        <v>36773</v>
      </c>
      <c r="B18699" s="663" t="str">
        <f aca="false">C18699&amp;D18699&amp;E18699&amp;F18699&amp;G18699&amp;H18699</f>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
      <c r="C18699" s="142" t="s">
        <v>36743</v>
      </c>
      <c r="D18699" s="142" t="s">
        <v>36750</v>
      </c>
      <c r="E18699" s="142" t="s">
        <v>36772</v>
      </c>
      <c r="F18699" s="142" t="s">
        <v>36755</v>
      </c>
      <c r="G18699" s="142" t="s">
        <v>36756</v>
      </c>
      <c r="I18699" s="142" t="s">
        <v>9</v>
      </c>
      <c r="J18699" s="142" t="n">
        <v>2195.23</v>
      </c>
    </row>
    <row r="18700" customFormat="false" ht="12.75" hidden="false" customHeight="false" outlineLevel="0" collapsed="false">
      <c r="A18700" s="142" t="s">
        <v>36774</v>
      </c>
      <c r="B18700" s="663" t="str">
        <f aca="false">C18700&amp;D18700&amp;E18700&amp;F18700&amp;G18700&amp;H18700</f>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
      <c r="C18700" s="142" t="s">
        <v>36775</v>
      </c>
      <c r="D18700" s="142" t="s">
        <v>36776</v>
      </c>
      <c r="E18700" s="142" t="s">
        <v>36777</v>
      </c>
      <c r="F18700" s="142" t="s">
        <v>36778</v>
      </c>
      <c r="G18700" s="142" t="s">
        <v>36779</v>
      </c>
      <c r="H18700" s="142" t="s">
        <v>36780</v>
      </c>
      <c r="I18700" s="142" t="s">
        <v>9</v>
      </c>
      <c r="J18700" s="142" t="n">
        <v>2100</v>
      </c>
    </row>
    <row r="18701" customFormat="false" ht="12.75" hidden="false" customHeight="false" outlineLevel="0" collapsed="false">
      <c r="A18701" s="142" t="s">
        <v>36781</v>
      </c>
      <c r="B18701" s="663" t="str">
        <f aca="false">C18701&amp;D18701&amp;E18701&amp;F18701&amp;G18701&amp;H18701</f>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
      <c r="C18701" s="142" t="s">
        <v>36775</v>
      </c>
      <c r="D18701" s="142" t="s">
        <v>36776</v>
      </c>
      <c r="E18701" s="142" t="s">
        <v>36777</v>
      </c>
      <c r="F18701" s="142" t="s">
        <v>36778</v>
      </c>
      <c r="G18701" s="142" t="s">
        <v>36779</v>
      </c>
      <c r="H18701" s="142" t="s">
        <v>36780</v>
      </c>
      <c r="I18701" s="142" t="s">
        <v>9</v>
      </c>
      <c r="J18701" s="142" t="n">
        <v>2100</v>
      </c>
    </row>
    <row r="18702" customFormat="false" ht="12.75" hidden="false" customHeight="false" outlineLevel="0" collapsed="false">
      <c r="A18702" s="142" t="s">
        <v>36782</v>
      </c>
      <c r="B18702" s="663" t="str">
        <f aca="false">C18702&amp;D18702&amp;E18702&amp;F18702&amp;G18702&amp;H18702</f>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
      <c r="C18702" s="142" t="s">
        <v>36783</v>
      </c>
      <c r="D18702" s="142" t="s">
        <v>36784</v>
      </c>
      <c r="E18702" s="142" t="s">
        <v>36785</v>
      </c>
      <c r="F18702" s="142" t="s">
        <v>36786</v>
      </c>
      <c r="G18702" s="142" t="s">
        <v>36787</v>
      </c>
      <c r="H18702" s="142" t="s">
        <v>36788</v>
      </c>
      <c r="I18702" s="142" t="s">
        <v>9</v>
      </c>
      <c r="J18702" s="142" t="n">
        <v>4429</v>
      </c>
    </row>
    <row r="18703" customFormat="false" ht="12.75" hidden="false" customHeight="false" outlineLevel="0" collapsed="false">
      <c r="A18703" s="142" t="s">
        <v>36789</v>
      </c>
      <c r="B18703" s="663" t="str">
        <f aca="false">C18703&amp;D18703&amp;E18703&amp;F18703&amp;G18703&amp;H18703</f>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
      <c r="C18703" s="142" t="s">
        <v>36783</v>
      </c>
      <c r="D18703" s="142" t="s">
        <v>36784</v>
      </c>
      <c r="E18703" s="142" t="s">
        <v>36785</v>
      </c>
      <c r="F18703" s="142" t="s">
        <v>36786</v>
      </c>
      <c r="G18703" s="142" t="s">
        <v>36787</v>
      </c>
      <c r="H18703" s="142" t="s">
        <v>36788</v>
      </c>
      <c r="I18703" s="142" t="s">
        <v>9</v>
      </c>
      <c r="J18703" s="142" t="n">
        <v>4429</v>
      </c>
    </row>
    <row r="18704" customFormat="false" ht="12.75" hidden="false" customHeight="false" outlineLevel="0" collapsed="false">
      <c r="A18704" s="142" t="s">
        <v>36790</v>
      </c>
      <c r="B18704" s="663" t="str">
        <f aca="false">C18704&amp;D18704&amp;E18704&amp;F18704&amp;G18704&amp;H18704</f>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
      <c r="C18704" s="142" t="s">
        <v>36791</v>
      </c>
      <c r="D18704" s="142" t="s">
        <v>36792</v>
      </c>
      <c r="E18704" s="142" t="s">
        <v>36777</v>
      </c>
      <c r="F18704" s="142" t="s">
        <v>36778</v>
      </c>
      <c r="G18704" s="142" t="s">
        <v>36793</v>
      </c>
      <c r="H18704" s="142" t="s">
        <v>36794</v>
      </c>
      <c r="I18704" s="142" t="s">
        <v>9</v>
      </c>
      <c r="J18704" s="142" t="n">
        <v>8016.49</v>
      </c>
    </row>
    <row r="18705" customFormat="false" ht="12.75" hidden="false" customHeight="false" outlineLevel="0" collapsed="false">
      <c r="A18705" s="142" t="s">
        <v>36795</v>
      </c>
      <c r="B18705" s="663" t="str">
        <f aca="false">C18705&amp;D18705&amp;E18705&amp;F18705&amp;G18705&amp;H18705</f>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
      <c r="C18705" s="142" t="s">
        <v>36791</v>
      </c>
      <c r="D18705" s="142" t="s">
        <v>36792</v>
      </c>
      <c r="E18705" s="142" t="s">
        <v>36777</v>
      </c>
      <c r="F18705" s="142" t="s">
        <v>36778</v>
      </c>
      <c r="G18705" s="142" t="s">
        <v>36793</v>
      </c>
      <c r="H18705" s="142" t="s">
        <v>36794</v>
      </c>
      <c r="I18705" s="142" t="s">
        <v>9</v>
      </c>
      <c r="J18705" s="142" t="n">
        <v>8016.49</v>
      </c>
    </row>
    <row r="18706" customFormat="false" ht="12.75" hidden="false" customHeight="false" outlineLevel="0" collapsed="false">
      <c r="A18706" s="142" t="s">
        <v>36796</v>
      </c>
      <c r="B18706" s="663" t="str">
        <f aca="false">C18706&amp;D18706&amp;E18706&amp;F18706&amp;G18706&amp;H18706</f>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
      <c r="C18706" s="142" t="s">
        <v>36797</v>
      </c>
      <c r="D18706" s="142" t="s">
        <v>36798</v>
      </c>
      <c r="E18706" s="142" t="s">
        <v>36799</v>
      </c>
      <c r="F18706" s="142" t="s">
        <v>36778</v>
      </c>
      <c r="G18706" s="142" t="s">
        <v>36793</v>
      </c>
      <c r="H18706" s="142" t="s">
        <v>36794</v>
      </c>
      <c r="I18706" s="142" t="s">
        <v>9</v>
      </c>
      <c r="J18706" s="142" t="n">
        <v>14492.1</v>
      </c>
    </row>
    <row r="18707" customFormat="false" ht="12.75" hidden="false" customHeight="false" outlineLevel="0" collapsed="false">
      <c r="A18707" s="142" t="s">
        <v>36800</v>
      </c>
      <c r="B18707" s="663" t="str">
        <f aca="false">C18707&amp;D18707&amp;E18707&amp;F18707&amp;G18707&amp;H18707</f>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
      <c r="C18707" s="142" t="s">
        <v>36797</v>
      </c>
      <c r="D18707" s="142" t="s">
        <v>36798</v>
      </c>
      <c r="E18707" s="142" t="s">
        <v>36799</v>
      </c>
      <c r="F18707" s="142" t="s">
        <v>36778</v>
      </c>
      <c r="G18707" s="142" t="s">
        <v>36793</v>
      </c>
      <c r="H18707" s="142" t="s">
        <v>36794</v>
      </c>
      <c r="I18707" s="142" t="s">
        <v>9</v>
      </c>
      <c r="J18707" s="142" t="n">
        <v>14492.1</v>
      </c>
    </row>
    <row r="18708" customFormat="false" ht="12.75" hidden="false" customHeight="false" outlineLevel="0" collapsed="false">
      <c r="A18708" s="142" t="s">
        <v>36801</v>
      </c>
      <c r="B18708" s="663" t="str">
        <f aca="false">C18708&amp;D18708&amp;E18708&amp;F18708&amp;G18708&amp;H18708</f>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8708" s="142" t="s">
        <v>36802</v>
      </c>
      <c r="D18708" s="142" t="s">
        <v>36803</v>
      </c>
      <c r="E18708" s="142" t="s">
        <v>36804</v>
      </c>
      <c r="F18708" s="142" t="s">
        <v>36805</v>
      </c>
      <c r="G18708" s="142" t="s">
        <v>36806</v>
      </c>
      <c r="H18708" s="142" t="s">
        <v>36807</v>
      </c>
      <c r="I18708" s="142" t="s">
        <v>9</v>
      </c>
      <c r="J18708" s="142" t="n">
        <v>71353.38</v>
      </c>
    </row>
    <row r="18709" customFormat="false" ht="12.75" hidden="false" customHeight="false" outlineLevel="0" collapsed="false">
      <c r="A18709" s="142" t="s">
        <v>36808</v>
      </c>
      <c r="B18709" s="663" t="str">
        <f aca="false">C18709&amp;D18709&amp;E18709&amp;F18709&amp;G18709&amp;H18709</f>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8709" s="142" t="s">
        <v>36802</v>
      </c>
      <c r="D18709" s="142" t="s">
        <v>36803</v>
      </c>
      <c r="E18709" s="142" t="s">
        <v>36804</v>
      </c>
      <c r="F18709" s="142" t="s">
        <v>36805</v>
      </c>
      <c r="G18709" s="142" t="s">
        <v>36806</v>
      </c>
      <c r="H18709" s="142" t="s">
        <v>36807</v>
      </c>
      <c r="I18709" s="142" t="s">
        <v>9</v>
      </c>
      <c r="J18709" s="142" t="n">
        <v>69901.66</v>
      </c>
    </row>
    <row r="18710" customFormat="false" ht="12.75" hidden="false" customHeight="false" outlineLevel="0" collapsed="false">
      <c r="A18710" s="142" t="s">
        <v>36809</v>
      </c>
      <c r="B18710" s="663" t="str">
        <f aca="false">C18710&amp;D18710&amp;E18710&amp;F18710&amp;G18710&amp;H18710</f>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8710" s="142" t="s">
        <v>36810</v>
      </c>
      <c r="D18710" s="142" t="s">
        <v>36811</v>
      </c>
      <c r="E18710" s="142" t="s">
        <v>36812</v>
      </c>
      <c r="F18710" s="142" t="s">
        <v>36813</v>
      </c>
      <c r="G18710" s="142" t="s">
        <v>36814</v>
      </c>
      <c r="H18710" s="142" t="s">
        <v>36815</v>
      </c>
      <c r="I18710" s="142" t="s">
        <v>9</v>
      </c>
      <c r="J18710" s="142" t="n">
        <v>125415.38</v>
      </c>
    </row>
    <row r="18711" customFormat="false" ht="12.75" hidden="false" customHeight="false" outlineLevel="0" collapsed="false">
      <c r="A18711" s="142" t="s">
        <v>36816</v>
      </c>
      <c r="B18711" s="663" t="str">
        <f aca="false">C18711&amp;D18711&amp;E18711&amp;F18711&amp;G18711&amp;H18711</f>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8711" s="142" t="s">
        <v>36810</v>
      </c>
      <c r="D18711" s="142" t="s">
        <v>36811</v>
      </c>
      <c r="E18711" s="142" t="s">
        <v>36812</v>
      </c>
      <c r="F18711" s="142" t="s">
        <v>36813</v>
      </c>
      <c r="G18711" s="142" t="s">
        <v>36814</v>
      </c>
      <c r="H18711" s="142" t="s">
        <v>36815</v>
      </c>
      <c r="I18711" s="142" t="s">
        <v>9</v>
      </c>
      <c r="J18711" s="142" t="n">
        <v>123963.66</v>
      </c>
    </row>
    <row r="18712" customFormat="false" ht="12.75" hidden="false" customHeight="false" outlineLevel="0" collapsed="false">
      <c r="A18712" s="142" t="s">
        <v>36817</v>
      </c>
      <c r="B18712" s="663" t="str">
        <f aca="false">C18712&amp;D18712&amp;E18712&amp;F18712&amp;G18712&amp;H18712</f>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8712" s="142" t="s">
        <v>36818</v>
      </c>
      <c r="D18712" s="142" t="s">
        <v>36819</v>
      </c>
      <c r="E18712" s="142" t="s">
        <v>36820</v>
      </c>
      <c r="F18712" s="142" t="s">
        <v>36821</v>
      </c>
      <c r="G18712" s="142" t="s">
        <v>36822</v>
      </c>
      <c r="I18712" s="142" t="s">
        <v>130</v>
      </c>
      <c r="J18712" s="142" t="n">
        <v>392.01</v>
      </c>
    </row>
    <row r="18713" customFormat="false" ht="12.75" hidden="false" customHeight="false" outlineLevel="0" collapsed="false">
      <c r="A18713" s="142" t="s">
        <v>36823</v>
      </c>
      <c r="B18713" s="663" t="str">
        <f aca="false">C18713&amp;D18713&amp;E18713&amp;F18713&amp;G18713&amp;H18713</f>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8713" s="142" t="s">
        <v>36818</v>
      </c>
      <c r="D18713" s="142" t="s">
        <v>36819</v>
      </c>
      <c r="E18713" s="142" t="s">
        <v>36820</v>
      </c>
      <c r="F18713" s="142" t="s">
        <v>36821</v>
      </c>
      <c r="G18713" s="142" t="s">
        <v>36822</v>
      </c>
      <c r="I18713" s="142" t="s">
        <v>130</v>
      </c>
      <c r="J18713" s="142" t="n">
        <v>364.9</v>
      </c>
    </row>
    <row r="18714" customFormat="false" ht="12.75" hidden="false" customHeight="false" outlineLevel="0" collapsed="false">
      <c r="A18714" s="142" t="s">
        <v>36824</v>
      </c>
      <c r="B18714" s="663" t="str">
        <f aca="false">C18714&amp;D18714&amp;E18714&amp;F18714&amp;G18714&amp;H18714</f>
        <v>MESA DE CONCRETO ARMADO,APARENTE,DE 0,80M DE LARGURA E 6CM DE ESPESSURA,APOIADA EM DOIS MONTANTES DE SECAO 10X50X60CM DEMESMO MATERIAL.FORNECIMENTO E COLOCACAO</v>
      </c>
      <c r="C18714" s="142" t="s">
        <v>36825</v>
      </c>
      <c r="D18714" s="142" t="s">
        <v>36826</v>
      </c>
      <c r="E18714" s="142" t="s">
        <v>36827</v>
      </c>
      <c r="I18714" s="142" t="s">
        <v>130</v>
      </c>
      <c r="J18714" s="142" t="n">
        <v>423.6</v>
      </c>
    </row>
    <row r="18715" customFormat="false" ht="12.75" hidden="false" customHeight="false" outlineLevel="0" collapsed="false">
      <c r="A18715" s="142" t="s">
        <v>36828</v>
      </c>
      <c r="B18715" s="663" t="str">
        <f aca="false">C18715&amp;D18715&amp;E18715&amp;F18715&amp;G18715&amp;H18715</f>
        <v>MESA DE CONCRETO ARMADO,APARENTE,DE 0,80M DE LARGURA E 6CM DE ESPESSURA,APOIADA EM DOIS MONTANTES DE SECAO 10X50X60CM DEMESMO MATERIAL.FORNECIMENTO E COLOCACAO</v>
      </c>
      <c r="C18715" s="142" t="s">
        <v>36825</v>
      </c>
      <c r="D18715" s="142" t="s">
        <v>36826</v>
      </c>
      <c r="E18715" s="142" t="s">
        <v>36827</v>
      </c>
      <c r="I18715" s="142" t="s">
        <v>130</v>
      </c>
      <c r="J18715" s="142" t="n">
        <v>394.91</v>
      </c>
    </row>
    <row r="18716" customFormat="false" ht="12.75" hidden="false" customHeight="false" outlineLevel="0" collapsed="false">
      <c r="A18716" s="142" t="s">
        <v>36829</v>
      </c>
      <c r="B18716" s="663" t="str">
        <f aca="false">C18716&amp;D18716&amp;E18716&amp;F18716&amp;G18716&amp;H18716</f>
        <v>ESTRUTURA RECURVADA DE CONCRETO ARMADO,FUNDIDO NO LOCAL,PARA JOGO DE BASQUETE,REVESTIDA COM ARGAMASSA DE CIMENTO E AREIA,NO TRACO 1:3,CONFORME PROJETO Nº6018/EMOP,INCLUSIVE ESCAVACAO E REATERRO,EXCLUSIVE TABELAS</v>
      </c>
      <c r="C18716" s="142" t="s">
        <v>36830</v>
      </c>
      <c r="D18716" s="142" t="s">
        <v>36831</v>
      </c>
      <c r="E18716" s="142" t="s">
        <v>36832</v>
      </c>
      <c r="F18716" s="142" t="s">
        <v>36833</v>
      </c>
      <c r="I18716" s="142" t="s">
        <v>36834</v>
      </c>
      <c r="J18716" s="142" t="n">
        <v>9541.36</v>
      </c>
    </row>
    <row r="18717" customFormat="false" ht="12.75" hidden="false" customHeight="false" outlineLevel="0" collapsed="false">
      <c r="A18717" s="142" t="s">
        <v>36835</v>
      </c>
      <c r="B18717" s="663" t="str">
        <f aca="false">C18717&amp;D18717&amp;E18717&amp;F18717&amp;G18717&amp;H18717</f>
        <v>ESTRUTURA RECURVADA DE CONCRETO ARMADO,FUNDIDO NO LOCAL,PARA JOGO DE BASQUETE,REVESTIDA COM ARGAMASSA DE CIMENTO E AREIA,NO TRACO 1:3,CONFORME PROJETO Nº6018/EMOP,INCLUSIVE ESCAVACAO E REATERRO,EXCLUSIVE TABELAS</v>
      </c>
      <c r="C18717" s="142" t="s">
        <v>36830</v>
      </c>
      <c r="D18717" s="142" t="s">
        <v>36831</v>
      </c>
      <c r="E18717" s="142" t="s">
        <v>36832</v>
      </c>
      <c r="F18717" s="142" t="s">
        <v>36833</v>
      </c>
      <c r="I18717" s="142" t="s">
        <v>36834</v>
      </c>
      <c r="J18717" s="142" t="n">
        <v>8717.37</v>
      </c>
    </row>
    <row r="18718" customFormat="false" ht="12.75" hidden="false" customHeight="false" outlineLevel="0" collapsed="false">
      <c r="A18718" s="142" t="s">
        <v>36836</v>
      </c>
      <c r="B18718" s="663" t="str">
        <f aca="false">C18718&amp;D18718&amp;E18718&amp;F18718&amp;G18718&amp;H18718</f>
        <v>BANCA DE CONCRETO APARENTE,COM 0,60M DE LARGURA E 0,06M DE ESPESSURA,PARA UMA CUBA,EXCLUSIVE ESTA</v>
      </c>
      <c r="C18718" s="142" t="s">
        <v>36837</v>
      </c>
      <c r="D18718" s="142" t="s">
        <v>36838</v>
      </c>
      <c r="I18718" s="142" t="s">
        <v>130</v>
      </c>
      <c r="J18718" s="142" t="n">
        <v>220.46</v>
      </c>
    </row>
    <row r="18719" customFormat="false" ht="12.75" hidden="false" customHeight="false" outlineLevel="0" collapsed="false">
      <c r="A18719" s="142" t="s">
        <v>36839</v>
      </c>
      <c r="B18719" s="663" t="str">
        <f aca="false">C18719&amp;D18719&amp;E18719&amp;F18719&amp;G18719&amp;H18719</f>
        <v>BANCA DE CONCRETO APARENTE,COM 0,60M DE LARGURA E 0,06M DE ESPESSURA,PARA UMA CUBA,EXCLUSIVE ESTA</v>
      </c>
      <c r="C18719" s="142" t="s">
        <v>36837</v>
      </c>
      <c r="D18719" s="142" t="s">
        <v>36838</v>
      </c>
      <c r="I18719" s="142" t="s">
        <v>130</v>
      </c>
      <c r="J18719" s="142" t="n">
        <v>204.38</v>
      </c>
    </row>
    <row r="18720" customFormat="false" ht="12.75" hidden="false" customHeight="false" outlineLevel="0" collapsed="false">
      <c r="A18720" s="142" t="s">
        <v>36840</v>
      </c>
      <c r="B18720" s="663" t="str">
        <f aca="false">C18720&amp;D18720&amp;E18720&amp;F18720&amp;G18720&amp;H18720</f>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8720" s="142" t="s">
        <v>36841</v>
      </c>
      <c r="D18720" s="142" t="s">
        <v>36842</v>
      </c>
      <c r="E18720" s="142" t="s">
        <v>36843</v>
      </c>
      <c r="F18720" s="142" t="s">
        <v>36844</v>
      </c>
      <c r="G18720" s="142" t="s">
        <v>36845</v>
      </c>
      <c r="I18720" s="142" t="s">
        <v>130</v>
      </c>
      <c r="J18720" s="142" t="n">
        <v>340.72</v>
      </c>
    </row>
    <row r="18721" customFormat="false" ht="12.75" hidden="false" customHeight="false" outlineLevel="0" collapsed="false">
      <c r="A18721" s="142" t="s">
        <v>36846</v>
      </c>
      <c r="B18721" s="663" t="str">
        <f aca="false">C18721&amp;D18721&amp;E18721&amp;F18721&amp;G18721&amp;H18721</f>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8721" s="142" t="s">
        <v>36841</v>
      </c>
      <c r="D18721" s="142" t="s">
        <v>36842</v>
      </c>
      <c r="E18721" s="142" t="s">
        <v>36843</v>
      </c>
      <c r="F18721" s="142" t="s">
        <v>36844</v>
      </c>
      <c r="G18721" s="142" t="s">
        <v>36845</v>
      </c>
      <c r="I18721" s="142" t="s">
        <v>130</v>
      </c>
      <c r="J18721" s="142" t="n">
        <v>317.82</v>
      </c>
    </row>
    <row r="18722" customFormat="false" ht="12.75" hidden="false" customHeight="false" outlineLevel="0" collapsed="false">
      <c r="A18722" s="142" t="s">
        <v>36847</v>
      </c>
      <c r="B18722" s="663" t="str">
        <f aca="false">C18722&amp;D18722&amp;E18722&amp;F18722&amp;G18722&amp;H18722</f>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8722" s="142" t="s">
        <v>36848</v>
      </c>
      <c r="D18722" s="142" t="s">
        <v>36849</v>
      </c>
      <c r="E18722" s="142" t="s">
        <v>36850</v>
      </c>
      <c r="F18722" s="142" t="s">
        <v>36851</v>
      </c>
      <c r="G18722" s="142" t="s">
        <v>36852</v>
      </c>
      <c r="H18722" s="142" t="s">
        <v>36853</v>
      </c>
      <c r="I18722" s="142" t="s">
        <v>9</v>
      </c>
      <c r="J18722" s="142" t="n">
        <v>792.44</v>
      </c>
    </row>
    <row r="18723" customFormat="false" ht="12.75" hidden="false" customHeight="false" outlineLevel="0" collapsed="false">
      <c r="A18723" s="142" t="s">
        <v>36854</v>
      </c>
      <c r="B18723" s="663" t="str">
        <f aca="false">C18723&amp;D18723&amp;E18723&amp;F18723&amp;G18723&amp;H18723</f>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8723" s="142" t="s">
        <v>36848</v>
      </c>
      <c r="D18723" s="142" t="s">
        <v>36849</v>
      </c>
      <c r="E18723" s="142" t="s">
        <v>36850</v>
      </c>
      <c r="F18723" s="142" t="s">
        <v>36851</v>
      </c>
      <c r="G18723" s="142" t="s">
        <v>36852</v>
      </c>
      <c r="H18723" s="142" t="s">
        <v>36853</v>
      </c>
      <c r="I18723" s="142" t="s">
        <v>9</v>
      </c>
      <c r="J18723" s="142" t="n">
        <v>738.62</v>
      </c>
    </row>
    <row r="18724" customFormat="false" ht="12.75" hidden="false" customHeight="false" outlineLevel="0" collapsed="false">
      <c r="A18724" s="142" t="s">
        <v>36855</v>
      </c>
      <c r="B18724" s="663" t="str">
        <f aca="false">C18724&amp;D18724&amp;E18724&amp;F18724&amp;G18724&amp;H18724</f>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8724" s="142" t="s">
        <v>36856</v>
      </c>
      <c r="D18724" s="142" t="s">
        <v>36857</v>
      </c>
      <c r="E18724" s="142" t="s">
        <v>36858</v>
      </c>
      <c r="F18724" s="142" t="s">
        <v>36859</v>
      </c>
      <c r="G18724" s="142" t="s">
        <v>36860</v>
      </c>
      <c r="H18724" s="142" t="s">
        <v>36861</v>
      </c>
      <c r="I18724" s="142" t="s">
        <v>9</v>
      </c>
      <c r="J18724" s="142" t="n">
        <v>749.73</v>
      </c>
    </row>
    <row r="18725" customFormat="false" ht="12.75" hidden="false" customHeight="false" outlineLevel="0" collapsed="false">
      <c r="A18725" s="142" t="s">
        <v>36862</v>
      </c>
      <c r="B18725" s="663" t="str">
        <f aca="false">C18725&amp;D18725&amp;E18725&amp;F18725&amp;G18725&amp;H18725</f>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8725" s="142" t="s">
        <v>36856</v>
      </c>
      <c r="D18725" s="142" t="s">
        <v>36857</v>
      </c>
      <c r="E18725" s="142" t="s">
        <v>36858</v>
      </c>
      <c r="F18725" s="142" t="s">
        <v>36859</v>
      </c>
      <c r="G18725" s="142" t="s">
        <v>36860</v>
      </c>
      <c r="H18725" s="142" t="s">
        <v>36861</v>
      </c>
      <c r="I18725" s="142" t="s">
        <v>9</v>
      </c>
      <c r="J18725" s="142" t="n">
        <v>689.01</v>
      </c>
    </row>
    <row r="18726" customFormat="false" ht="12.75" hidden="false" customHeight="false" outlineLevel="0" collapsed="false">
      <c r="A18726" s="142" t="s">
        <v>36863</v>
      </c>
      <c r="B18726" s="663" t="str">
        <f aca="false">C18726&amp;D18726&amp;E18726&amp;F18726&amp;G18726&amp;H18726</f>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8726" s="142" t="s">
        <v>36864</v>
      </c>
      <c r="D18726" s="142" t="s">
        <v>36865</v>
      </c>
      <c r="E18726" s="142" t="s">
        <v>36866</v>
      </c>
      <c r="F18726" s="142" t="s">
        <v>36867</v>
      </c>
      <c r="G18726" s="142" t="s">
        <v>36868</v>
      </c>
      <c r="H18726" s="142" t="s">
        <v>36869</v>
      </c>
      <c r="I18726" s="142" t="s">
        <v>9</v>
      </c>
      <c r="J18726" s="142" t="n">
        <v>413.22</v>
      </c>
    </row>
    <row r="18727" customFormat="false" ht="12.75" hidden="false" customHeight="false" outlineLevel="0" collapsed="false">
      <c r="A18727" s="142" t="s">
        <v>36870</v>
      </c>
      <c r="B18727" s="663" t="str">
        <f aca="false">C18727&amp;D18727&amp;E18727&amp;F18727&amp;G18727&amp;H18727</f>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8727" s="142" t="s">
        <v>36864</v>
      </c>
      <c r="D18727" s="142" t="s">
        <v>36865</v>
      </c>
      <c r="E18727" s="142" t="s">
        <v>36866</v>
      </c>
      <c r="F18727" s="142" t="s">
        <v>36867</v>
      </c>
      <c r="G18727" s="142" t="s">
        <v>36868</v>
      </c>
      <c r="H18727" s="142" t="s">
        <v>36869</v>
      </c>
      <c r="I18727" s="142" t="s">
        <v>9</v>
      </c>
      <c r="J18727" s="142" t="n">
        <v>391.46</v>
      </c>
    </row>
    <row r="18728" customFormat="false" ht="12.75" hidden="false" customHeight="false" outlineLevel="0" collapsed="false">
      <c r="A18728" s="142" t="s">
        <v>36871</v>
      </c>
      <c r="B18728" s="663" t="str">
        <f aca="false">C18728&amp;D18728&amp;E18728&amp;F18728&amp;G18728&amp;H18728</f>
        <v>BALCAO PARA PASSAGEM DE ALIMENTOS,EM CONCRETO APARENTE,GUARNICAO DE MADEIRA DE LEI,CONFORME PROJETO Nº6020/EMOP,EXCLUSIVE PINTURA</v>
      </c>
      <c r="C18728" s="142" t="s">
        <v>36872</v>
      </c>
      <c r="D18728" s="142" t="s">
        <v>36873</v>
      </c>
      <c r="E18728" s="142" t="s">
        <v>36874</v>
      </c>
      <c r="I18728" s="142" t="s">
        <v>130</v>
      </c>
      <c r="J18728" s="142" t="n">
        <v>350.71</v>
      </c>
    </row>
    <row r="18729" customFormat="false" ht="12.75" hidden="false" customHeight="false" outlineLevel="0" collapsed="false">
      <c r="A18729" s="142" t="s">
        <v>36875</v>
      </c>
      <c r="B18729" s="663" t="str">
        <f aca="false">C18729&amp;D18729&amp;E18729&amp;F18729&amp;G18729&amp;H18729</f>
        <v>BALCAO PARA PASSAGEM DE ALIMENTOS,EM CONCRETO APARENTE,GUARNICAO DE MADEIRA DE LEI,CONFORME PROJETO Nº6020/EMOP,EXCLUSIVE PINTURA</v>
      </c>
      <c r="C18729" s="142" t="s">
        <v>36872</v>
      </c>
      <c r="D18729" s="142" t="s">
        <v>36873</v>
      </c>
      <c r="E18729" s="142" t="s">
        <v>36874</v>
      </c>
      <c r="I18729" s="142" t="s">
        <v>130</v>
      </c>
      <c r="J18729" s="142" t="n">
        <v>329.39</v>
      </c>
    </row>
    <row r="18730" customFormat="false" ht="12.75" hidden="false" customHeight="false" outlineLevel="0" collapsed="false">
      <c r="A18730" s="142" t="s">
        <v>36876</v>
      </c>
      <c r="B18730" s="663" t="str">
        <f aca="false">C18730&amp;D18730&amp;E18730&amp;F18730&amp;G18730&amp;H18730</f>
        <v>BANCA DE APOIO DE PANELAS,DE 60CM DE LARGURA COM BASE DE ALVENARIA DE TIJOLO MACICO E CONCRETO SIMPLES,ACABAMENTO COM AZULEJOS BRANCOS 15X15CM E CIMENTADO,NO TRACO 1:3,CONFORME PROJETO Nº6021/EMOP,EXCLUSIVE ESTRADO DE MADEIRA E PINTURA</v>
      </c>
      <c r="C18730" s="142" t="s">
        <v>36877</v>
      </c>
      <c r="D18730" s="142" t="s">
        <v>36878</v>
      </c>
      <c r="E18730" s="142" t="s">
        <v>36879</v>
      </c>
      <c r="F18730" s="142" t="s">
        <v>36880</v>
      </c>
      <c r="I18730" s="142" t="s">
        <v>1696</v>
      </c>
      <c r="J18730" s="142" t="n">
        <v>190.89</v>
      </c>
    </row>
    <row r="18731" customFormat="false" ht="12.75" hidden="false" customHeight="false" outlineLevel="0" collapsed="false">
      <c r="A18731" s="142" t="s">
        <v>36881</v>
      </c>
      <c r="B18731" s="663" t="str">
        <f aca="false">C18731&amp;D18731&amp;E18731&amp;F18731&amp;G18731&amp;H18731</f>
        <v>BANCA DE APOIO DE PANELAS,DE 60CM DE LARGURA COM BASE DE ALVENARIA DE TIJOLO MACICO E CONCRETO SIMPLES,ACABAMENTO COM AZULEJOS BRANCOS 15X15CM E CIMENTADO,NO TRACO 1:3,CONFORME PROJETO Nº6021/EMOP,EXCLUSIVE ESTRADO DE MADEIRA E PINTURA</v>
      </c>
      <c r="C18731" s="142" t="s">
        <v>36877</v>
      </c>
      <c r="D18731" s="142" t="s">
        <v>36878</v>
      </c>
      <c r="E18731" s="142" t="s">
        <v>36879</v>
      </c>
      <c r="F18731" s="142" t="s">
        <v>36880</v>
      </c>
      <c r="I18731" s="142" t="s">
        <v>1696</v>
      </c>
      <c r="J18731" s="142" t="n">
        <v>177.49</v>
      </c>
    </row>
    <row r="18732" customFormat="false" ht="12.75" hidden="false" customHeight="false" outlineLevel="0" collapsed="false">
      <c r="A18732" s="142" t="s">
        <v>36882</v>
      </c>
      <c r="B18732" s="663" t="str">
        <f aca="false">C18732&amp;D18732&amp;E18732&amp;F18732&amp;G18732&amp;H18732</f>
        <v>BANCA DE APOIO DE PANELAS,DE 60CM DE LARGURA COM BASE DE ALVENARIA DE TIJOLO MACICO E CONCRETO SIMPLES,ACABAMENTO EM PECAS DE MACARANDUBA DE 4CM DE ESPESSURA,FIXADAS NO CIMENTADO,NO TRACO 1:3,CONFORME PROJETO Nº 6021/EMOP,EXCLUSIVE ESTRADODE MADEIRA E PINTURA</v>
      </c>
      <c r="C18732" s="142" t="s">
        <v>36877</v>
      </c>
      <c r="D18732" s="142" t="s">
        <v>36883</v>
      </c>
      <c r="E18732" s="142" t="s">
        <v>36884</v>
      </c>
      <c r="F18732" s="142" t="s">
        <v>36885</v>
      </c>
      <c r="G18732" s="142" t="s">
        <v>36886</v>
      </c>
      <c r="I18732" s="142" t="s">
        <v>1696</v>
      </c>
      <c r="J18732" s="142" t="n">
        <v>313.34</v>
      </c>
    </row>
    <row r="18733" customFormat="false" ht="12.75" hidden="false" customHeight="false" outlineLevel="0" collapsed="false">
      <c r="A18733" s="142" t="s">
        <v>36887</v>
      </c>
      <c r="B18733" s="663" t="str">
        <f aca="false">C18733&amp;D18733&amp;E18733&amp;F18733&amp;G18733&amp;H18733</f>
        <v>BANCA DE APOIO DE PANELAS,DE 60CM DE LARGURA COM BASE DE ALVENARIA DE TIJOLO MACICO E CONCRETO SIMPLES,ACABAMENTO EM PECAS DE MACARANDUBA DE 4CM DE ESPESSURA,FIXADAS NO CIMENTADO,NO TRACO 1:3,CONFORME PROJETO Nº 6021/EMOP,EXCLUSIVE ESTRADODE MADEIRA E PINTURA</v>
      </c>
      <c r="C18733" s="142" t="s">
        <v>36877</v>
      </c>
      <c r="D18733" s="142" t="s">
        <v>36883</v>
      </c>
      <c r="E18733" s="142" t="s">
        <v>36884</v>
      </c>
      <c r="F18733" s="142" t="s">
        <v>36885</v>
      </c>
      <c r="G18733" s="142" t="s">
        <v>36886</v>
      </c>
      <c r="I18733" s="142" t="s">
        <v>1696</v>
      </c>
      <c r="J18733" s="142" t="n">
        <v>292.74</v>
      </c>
    </row>
    <row r="18734" customFormat="false" ht="12.75" hidden="false" customHeight="false" outlineLevel="0" collapsed="false">
      <c r="A18734" s="142" t="s">
        <v>36888</v>
      </c>
      <c r="B18734" s="663" t="str">
        <f aca="false">C18734&amp;D18734&amp;E18734&amp;F18734&amp;G18734&amp;H18734</f>
        <v>BALCAO DE ATENDIMENTO EM CONCRETO APARENTE,JANELA GUILHOTINA EM 3 MODULOS EM MADEIRA DE LEI,CONFORME PROJETO Nº6022/EMOP,EXCLUSIVE FERRAGENS E PINTURA.FORNECIMENTO E COLOCACAO</v>
      </c>
      <c r="C18734" s="142" t="s">
        <v>36889</v>
      </c>
      <c r="D18734" s="142" t="s">
        <v>36890</v>
      </c>
      <c r="E18734" s="142" t="s">
        <v>36891</v>
      </c>
      <c r="I18734" s="142" t="s">
        <v>1696</v>
      </c>
      <c r="J18734" s="142" t="n">
        <v>913.66</v>
      </c>
    </row>
    <row r="18735" customFormat="false" ht="12.75" hidden="false" customHeight="false" outlineLevel="0" collapsed="false">
      <c r="A18735" s="142" t="s">
        <v>36892</v>
      </c>
      <c r="B18735" s="663" t="str">
        <f aca="false">C18735&amp;D18735&amp;E18735&amp;F18735&amp;G18735&amp;H18735</f>
        <v>BALCAO DE ATENDIMENTO EM CONCRETO APARENTE,JANELA GUILHOTINA EM 3 MODULOS EM MADEIRA DE LEI,CONFORME PROJETO Nº6022/EMOP,EXCLUSIVE FERRAGENS E PINTURA.FORNECIMENTO E COLOCACAO</v>
      </c>
      <c r="C18735" s="142" t="s">
        <v>36889</v>
      </c>
      <c r="D18735" s="142" t="s">
        <v>36890</v>
      </c>
      <c r="E18735" s="142" t="s">
        <v>36891</v>
      </c>
      <c r="I18735" s="142" t="s">
        <v>1696</v>
      </c>
      <c r="J18735" s="142" t="n">
        <v>835.87</v>
      </c>
    </row>
    <row r="18736" customFormat="false" ht="12.75" hidden="false" customHeight="false" outlineLevel="0" collapsed="false">
      <c r="A18736" s="142" t="s">
        <v>36893</v>
      </c>
      <c r="B18736" s="663" t="str">
        <f aca="false">C18736&amp;D18736&amp;E18736&amp;F18736&amp;G18736&amp;H18736</f>
        <v>BALCAO DE ATENDIMENTO EM CONCRETO APARENTE,COM PASSAGEM,JANELA GRILHOTINA EM 3 MODULOS EM MADEIRA DE LEI,PORTA EM COMPENSADO DE CEDRO DE 3CM DE ESPESSURA,CONFORME PROJETO Nº6023/EMOP,EXCLUSIVE FERRAGENS E PINTURA.FORNECIMENTO E COLOCACAO</v>
      </c>
      <c r="C18736" s="142" t="s">
        <v>36894</v>
      </c>
      <c r="D18736" s="142" t="s">
        <v>36895</v>
      </c>
      <c r="E18736" s="142" t="s">
        <v>36896</v>
      </c>
      <c r="F18736" s="142" t="s">
        <v>36897</v>
      </c>
      <c r="I18736" s="142" t="s">
        <v>1696</v>
      </c>
      <c r="J18736" s="142" t="n">
        <v>797.26</v>
      </c>
    </row>
    <row r="18737" customFormat="false" ht="12.75" hidden="false" customHeight="false" outlineLevel="0" collapsed="false">
      <c r="A18737" s="142" t="s">
        <v>36898</v>
      </c>
      <c r="B18737" s="663" t="str">
        <f aca="false">C18737&amp;D18737&amp;E18737&amp;F18737&amp;G18737&amp;H18737</f>
        <v>BALCAO DE ATENDIMENTO EM CONCRETO APARENTE,COM PASSAGEM,JANELA GRILHOTINA EM 3 MODULOS EM MADEIRA DE LEI,PORTA EM COMPENSADO DE CEDRO DE 3CM DE ESPESSURA,CONFORME PROJETO Nº6023/EMOP,EXCLUSIVE FERRAGENS E PINTURA.FORNECIMENTO E COLOCACAO</v>
      </c>
      <c r="C18737" s="142" t="s">
        <v>36894</v>
      </c>
      <c r="D18737" s="142" t="s">
        <v>36895</v>
      </c>
      <c r="E18737" s="142" t="s">
        <v>36896</v>
      </c>
      <c r="F18737" s="142" t="s">
        <v>36897</v>
      </c>
      <c r="I18737" s="142" t="s">
        <v>1696</v>
      </c>
      <c r="J18737" s="142" t="n">
        <v>728.82</v>
      </c>
    </row>
    <row r="18738" customFormat="false" ht="12.75" hidden="false" customHeight="false" outlineLevel="0" collapsed="false">
      <c r="A18738" s="142" t="s">
        <v>36899</v>
      </c>
      <c r="B18738" s="663" t="str">
        <f aca="false">C18738&amp;D18738&amp;E18738&amp;F18738&amp;G18738&amp;H18738</f>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8738" s="142" t="s">
        <v>36900</v>
      </c>
      <c r="D18738" s="142" t="s">
        <v>36901</v>
      </c>
      <c r="E18738" s="142" t="s">
        <v>36902</v>
      </c>
      <c r="F18738" s="142" t="s">
        <v>36903</v>
      </c>
      <c r="G18738" s="142" t="s">
        <v>36904</v>
      </c>
      <c r="H18738" s="142" t="s">
        <v>36905</v>
      </c>
      <c r="I18738" s="142" t="s">
        <v>9</v>
      </c>
      <c r="J18738" s="142" t="n">
        <v>553.48</v>
      </c>
    </row>
    <row r="18739" customFormat="false" ht="12.75" hidden="false" customHeight="false" outlineLevel="0" collapsed="false">
      <c r="A18739" s="142" t="s">
        <v>36906</v>
      </c>
      <c r="B18739" s="663" t="str">
        <f aca="false">C18739&amp;D18739&amp;E18739&amp;F18739&amp;G18739&amp;H18739</f>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8739" s="142" t="s">
        <v>36900</v>
      </c>
      <c r="D18739" s="142" t="s">
        <v>36901</v>
      </c>
      <c r="E18739" s="142" t="s">
        <v>36902</v>
      </c>
      <c r="F18739" s="142" t="s">
        <v>36903</v>
      </c>
      <c r="G18739" s="142" t="s">
        <v>36904</v>
      </c>
      <c r="H18739" s="142" t="s">
        <v>36905</v>
      </c>
      <c r="I18739" s="142" t="s">
        <v>9</v>
      </c>
      <c r="J18739" s="142" t="n">
        <v>505.45</v>
      </c>
    </row>
    <row r="18740" customFormat="false" ht="12.75" hidden="false" customHeight="false" outlineLevel="0" collapsed="false">
      <c r="A18740" s="142" t="s">
        <v>36907</v>
      </c>
      <c r="B18740" s="663" t="str">
        <f aca="false">C18740&amp;D18740&amp;E18740&amp;F18740&amp;G18740&amp;H18740</f>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8740" s="142" t="s">
        <v>36908</v>
      </c>
      <c r="D18740" s="142" t="s">
        <v>36909</v>
      </c>
      <c r="E18740" s="142" t="s">
        <v>36910</v>
      </c>
      <c r="F18740" s="142" t="s">
        <v>36911</v>
      </c>
      <c r="G18740" s="142" t="s">
        <v>36912</v>
      </c>
      <c r="H18740" s="142" t="s">
        <v>36913</v>
      </c>
      <c r="I18740" s="142" t="s">
        <v>9</v>
      </c>
      <c r="J18740" s="142" t="n">
        <v>4838.43</v>
      </c>
    </row>
    <row r="18741" customFormat="false" ht="12.75" hidden="false" customHeight="false" outlineLevel="0" collapsed="false">
      <c r="A18741" s="142" t="s">
        <v>36914</v>
      </c>
      <c r="B18741" s="663" t="str">
        <f aca="false">C18741&amp;D18741&amp;E18741&amp;F18741&amp;G18741&amp;H18741</f>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8741" s="142" t="s">
        <v>36908</v>
      </c>
      <c r="D18741" s="142" t="s">
        <v>36909</v>
      </c>
      <c r="E18741" s="142" t="s">
        <v>36910</v>
      </c>
      <c r="F18741" s="142" t="s">
        <v>36911</v>
      </c>
      <c r="G18741" s="142" t="s">
        <v>36912</v>
      </c>
      <c r="H18741" s="142" t="s">
        <v>36913</v>
      </c>
      <c r="I18741" s="142" t="s">
        <v>9</v>
      </c>
      <c r="J18741" s="142" t="n">
        <v>4479.69</v>
      </c>
    </row>
    <row r="18742" customFormat="false" ht="12.75" hidden="false" customHeight="false" outlineLevel="0" collapsed="false">
      <c r="A18742" s="142" t="s">
        <v>36915</v>
      </c>
      <c r="B18742" s="663" t="str">
        <f aca="false">C18742&amp;D18742&amp;E18742&amp;F18742&amp;G18742&amp;H18742</f>
        <v>BEBEDOURO PURIFICADOR,DE COLUNA,COM ACESSIBILIDADE,CONFORMEABNT NBR 9050,EM ACO INOXIDAVEL,MODELO PRESSAO,COM 2 TORNEIRAS,VAZAO MINIMA DE 30L/H,CONFORME ABNT NBR 16236.FORNECIMENTO</v>
      </c>
      <c r="C18742" s="142" t="s">
        <v>36916</v>
      </c>
      <c r="D18742" s="142" t="s">
        <v>36917</v>
      </c>
      <c r="E18742" s="142" t="s">
        <v>36918</v>
      </c>
      <c r="F18742" s="142" t="s">
        <v>4077</v>
      </c>
      <c r="I18742" s="142" t="s">
        <v>9</v>
      </c>
      <c r="J18742" s="142" t="n">
        <v>865.1</v>
      </c>
    </row>
    <row r="18743" customFormat="false" ht="12.75" hidden="false" customHeight="false" outlineLevel="0" collapsed="false">
      <c r="A18743" s="142" t="s">
        <v>36919</v>
      </c>
      <c r="B18743" s="663" t="str">
        <f aca="false">C18743&amp;D18743&amp;E18743&amp;F18743&amp;G18743&amp;H18743</f>
        <v>BEBEDOURO PURIFICADOR,DE COLUNA,COM ACESSIBILIDADE,CONFORMEABNT NBR 9050,EM ACO INOXIDAVEL,MODELO PRESSAO,COM 2 TORNEIRAS,VAZAO MINIMA DE 30L/H,CONFORME ABNT NBR 16236.FORNECIMENTO</v>
      </c>
      <c r="C18743" s="142" t="s">
        <v>36916</v>
      </c>
      <c r="D18743" s="142" t="s">
        <v>36917</v>
      </c>
      <c r="E18743" s="142" t="s">
        <v>36918</v>
      </c>
      <c r="F18743" s="142" t="s">
        <v>4077</v>
      </c>
      <c r="I18743" s="142" t="s">
        <v>9</v>
      </c>
      <c r="J18743" s="142" t="n">
        <v>865.1</v>
      </c>
    </row>
    <row r="18744" customFormat="false" ht="12.75" hidden="false" customHeight="false" outlineLevel="0" collapsed="false">
      <c r="A18744" s="142" t="s">
        <v>36920</v>
      </c>
      <c r="B18744" s="663" t="str">
        <f aca="false">C18744&amp;D18744&amp;E18744&amp;F18744&amp;G18744&amp;H18744</f>
        <v>BEBEDOURO PURIFICADOR,DE COLUNA,EM ACO INOXIDAVEL,MODELO PRESSAO,COM 2 TORNEIRAS,VAZAO MINIMA DE 30L/H,CONFORME ABNT NBR 16236.FORNECIMENTO</v>
      </c>
      <c r="C18744" s="142" t="s">
        <v>36921</v>
      </c>
      <c r="D18744" s="142" t="s">
        <v>36922</v>
      </c>
      <c r="E18744" s="142" t="s">
        <v>36923</v>
      </c>
      <c r="I18744" s="142" t="s">
        <v>9</v>
      </c>
      <c r="J18744" s="142" t="n">
        <v>747.78</v>
      </c>
    </row>
    <row r="18745" customFormat="false" ht="12.75" hidden="false" customHeight="false" outlineLevel="0" collapsed="false">
      <c r="A18745" s="142" t="s">
        <v>36924</v>
      </c>
      <c r="B18745" s="663" t="str">
        <f aca="false">C18745&amp;D18745&amp;E18745&amp;F18745&amp;G18745&amp;H18745</f>
        <v>BEBEDOURO PURIFICADOR,DE COLUNA,EM ACO INOXIDAVEL,MODELO PRESSAO,COM 2 TORNEIRAS,VAZAO MINIMA DE 30L/H,CONFORME ABNT NBR 16236.FORNECIMENTO</v>
      </c>
      <c r="C18745" s="142" t="s">
        <v>36921</v>
      </c>
      <c r="D18745" s="142" t="s">
        <v>36922</v>
      </c>
      <c r="E18745" s="142" t="s">
        <v>36923</v>
      </c>
      <c r="I18745" s="142" t="s">
        <v>9</v>
      </c>
      <c r="J18745" s="142" t="n">
        <v>747.78</v>
      </c>
    </row>
    <row r="18746" customFormat="false" ht="12.75" hidden="false" customHeight="false" outlineLevel="0" collapsed="false">
      <c r="A18746" s="142" t="s">
        <v>36925</v>
      </c>
      <c r="B18746" s="663" t="str">
        <f aca="false">C18746&amp;D18746&amp;E18746&amp;F18746&amp;G18746&amp;H18746</f>
        <v>BEBEDOURO EM ACO INOXIDAVEL,MODELO INDUSTRIAL,COM 4 TORNEIRAS,CAPACIDADE DE RESERVATORIO DE 200L E VAZAO MINIMA DE 30L/H,CONFORME ABNT NBR 16236.FORNECIMENTO</v>
      </c>
      <c r="C18746" s="142" t="s">
        <v>36926</v>
      </c>
      <c r="D18746" s="142" t="s">
        <v>36927</v>
      </c>
      <c r="E18746" s="142" t="s">
        <v>36928</v>
      </c>
      <c r="I18746" s="142" t="s">
        <v>9</v>
      </c>
      <c r="J18746" s="142" t="n">
        <v>2522.47</v>
      </c>
    </row>
    <row r="18747" customFormat="false" ht="12.75" hidden="false" customHeight="false" outlineLevel="0" collapsed="false">
      <c r="A18747" s="142" t="s">
        <v>36929</v>
      </c>
      <c r="B18747" s="663" t="str">
        <f aca="false">C18747&amp;D18747&amp;E18747&amp;F18747&amp;G18747&amp;H18747</f>
        <v>BEBEDOURO EM ACO INOXIDAVEL,MODELO INDUSTRIAL,COM 4 TORNEIRAS,CAPACIDADE DE RESERVATORIO DE 200L E VAZAO MINIMA DE 30L/H,CONFORME ABNT NBR 16236.FORNECIMENTO</v>
      </c>
      <c r="C18747" s="142" t="s">
        <v>36926</v>
      </c>
      <c r="D18747" s="142" t="s">
        <v>36927</v>
      </c>
      <c r="E18747" s="142" t="s">
        <v>36928</v>
      </c>
      <c r="I18747" s="142" t="s">
        <v>9</v>
      </c>
      <c r="J18747" s="142" t="n">
        <v>2522.47</v>
      </c>
    </row>
    <row r="18748" customFormat="false" ht="12.75" hidden="false" customHeight="false" outlineLevel="0" collapsed="false">
      <c r="A18748" s="142" t="s">
        <v>36930</v>
      </c>
      <c r="B18748" s="663" t="str">
        <f aca="false">C18748&amp;D18748&amp;E18748&amp;F18748&amp;G18748&amp;H18748</f>
        <v>BEBEDOURO ELETRICO,110/220V,DE MESA,PARA GARRAFAO (EXCLUSIVE ESTE),COM DUAS SAIDAS,AGUA GELADA E TEMPERATURA AMBIENTE,CONFORME ABNT NBR 16236.FORNECIMENTO</v>
      </c>
      <c r="C18748" s="142" t="s">
        <v>36931</v>
      </c>
      <c r="D18748" s="142" t="s">
        <v>36932</v>
      </c>
      <c r="E18748" s="142" t="s">
        <v>36933</v>
      </c>
      <c r="I18748" s="142" t="s">
        <v>9</v>
      </c>
      <c r="J18748" s="142" t="n">
        <v>295.18</v>
      </c>
    </row>
    <row r="18749" customFormat="false" ht="12.75" hidden="false" customHeight="false" outlineLevel="0" collapsed="false">
      <c r="A18749" s="142" t="s">
        <v>36934</v>
      </c>
      <c r="B18749" s="663" t="str">
        <f aca="false">C18749&amp;D18749&amp;E18749&amp;F18749&amp;G18749&amp;H18749</f>
        <v>BEBEDOURO ELETRICO,110/220V,DE MESA,PARA GARRAFAO (EXCLUSIVE ESTE),COM DUAS SAIDAS,AGUA GELADA E TEMPERATURA AMBIENTE,CONFORME ABNT NBR 16236.FORNECIMENTO</v>
      </c>
      <c r="C18749" s="142" t="s">
        <v>36931</v>
      </c>
      <c r="D18749" s="142" t="s">
        <v>36932</v>
      </c>
      <c r="E18749" s="142" t="s">
        <v>36933</v>
      </c>
      <c r="I18749" s="142" t="s">
        <v>9</v>
      </c>
      <c r="J18749" s="142" t="n">
        <v>295.18</v>
      </c>
    </row>
    <row r="18750" customFormat="false" ht="12.75" hidden="false" customHeight="false" outlineLevel="0" collapsed="false">
      <c r="A18750" s="142" t="s">
        <v>36935</v>
      </c>
      <c r="B18750" s="663" t="str">
        <f aca="false">C18750&amp;D18750&amp;E18750&amp;F18750&amp;G18750&amp;H18750</f>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0" s="142" t="s">
        <v>36936</v>
      </c>
      <c r="D18750" s="142" t="s">
        <v>36937</v>
      </c>
      <c r="E18750" s="142" t="s">
        <v>36938</v>
      </c>
      <c r="F18750" s="142" t="s">
        <v>36939</v>
      </c>
      <c r="G18750" s="142" t="s">
        <v>36940</v>
      </c>
      <c r="H18750" s="142" t="s">
        <v>36941</v>
      </c>
      <c r="I18750" s="142" t="s">
        <v>9</v>
      </c>
      <c r="J18750" s="142" t="n">
        <v>105340.45</v>
      </c>
    </row>
    <row r="18751" customFormat="false" ht="12.75" hidden="false" customHeight="false" outlineLevel="0" collapsed="false">
      <c r="A18751" s="142" t="s">
        <v>36942</v>
      </c>
      <c r="B18751" s="663" t="str">
        <f aca="false">C18751&amp;D18751&amp;E18751&amp;F18751&amp;G18751&amp;H18751</f>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1" s="142" t="s">
        <v>36936</v>
      </c>
      <c r="D18751" s="142" t="s">
        <v>36937</v>
      </c>
      <c r="E18751" s="142" t="s">
        <v>36938</v>
      </c>
      <c r="F18751" s="142" t="s">
        <v>36939</v>
      </c>
      <c r="G18751" s="142" t="s">
        <v>36940</v>
      </c>
      <c r="H18751" s="142" t="s">
        <v>36941</v>
      </c>
      <c r="I18751" s="142" t="s">
        <v>9</v>
      </c>
      <c r="J18751" s="142" t="n">
        <v>105340.45</v>
      </c>
    </row>
    <row r="18752" customFormat="false" ht="12.75" hidden="false" customHeight="false" outlineLevel="0" collapsed="false">
      <c r="A18752" s="142" t="s">
        <v>36943</v>
      </c>
      <c r="B18752" s="663" t="str">
        <f aca="false">C18752&amp;D18752&amp;E18752&amp;F18752&amp;G18752&amp;H18752</f>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2" s="142" t="s">
        <v>36944</v>
      </c>
      <c r="D18752" s="142" t="s">
        <v>36937</v>
      </c>
      <c r="E18752" s="142" t="s">
        <v>36938</v>
      </c>
      <c r="F18752" s="142" t="s">
        <v>36939</v>
      </c>
      <c r="G18752" s="142" t="s">
        <v>36940</v>
      </c>
      <c r="H18752" s="142" t="s">
        <v>36941</v>
      </c>
      <c r="I18752" s="142" t="s">
        <v>9</v>
      </c>
      <c r="J18752" s="142" t="n">
        <v>155400.26</v>
      </c>
    </row>
    <row r="18753" customFormat="false" ht="12.75" hidden="false" customHeight="false" outlineLevel="0" collapsed="false">
      <c r="A18753" s="142" t="s">
        <v>36945</v>
      </c>
      <c r="B18753" s="663" t="str">
        <f aca="false">C18753&amp;D18753&amp;E18753&amp;F18753&amp;G18753&amp;H18753</f>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3" s="142" t="s">
        <v>36944</v>
      </c>
      <c r="D18753" s="142" t="s">
        <v>36937</v>
      </c>
      <c r="E18753" s="142" t="s">
        <v>36938</v>
      </c>
      <c r="F18753" s="142" t="s">
        <v>36939</v>
      </c>
      <c r="G18753" s="142" t="s">
        <v>36940</v>
      </c>
      <c r="H18753" s="142" t="s">
        <v>36941</v>
      </c>
      <c r="I18753" s="142" t="s">
        <v>9</v>
      </c>
      <c r="J18753" s="142" t="n">
        <v>155400.26</v>
      </c>
    </row>
    <row r="18754" customFormat="false" ht="12.75" hidden="false" customHeight="false" outlineLevel="0" collapsed="false">
      <c r="A18754" s="142" t="s">
        <v>36946</v>
      </c>
      <c r="B18754" s="663" t="str">
        <f aca="false">C18754&amp;D18754&amp;E18754&amp;F18754&amp;G18754&amp;H18754</f>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4" s="142" t="s">
        <v>36947</v>
      </c>
      <c r="D18754" s="142" t="s">
        <v>36937</v>
      </c>
      <c r="E18754" s="142" t="s">
        <v>36938</v>
      </c>
      <c r="F18754" s="142" t="s">
        <v>36939</v>
      </c>
      <c r="G18754" s="142" t="s">
        <v>36940</v>
      </c>
      <c r="H18754" s="142" t="s">
        <v>36941</v>
      </c>
      <c r="I18754" s="142" t="s">
        <v>9</v>
      </c>
      <c r="J18754" s="142" t="n">
        <v>213735.78</v>
      </c>
    </row>
    <row r="18755" customFormat="false" ht="12.75" hidden="false" customHeight="false" outlineLevel="0" collapsed="false">
      <c r="A18755" s="142" t="s">
        <v>36948</v>
      </c>
      <c r="B18755" s="663" t="str">
        <f aca="false">C18755&amp;D18755&amp;E18755&amp;F18755&amp;G18755&amp;H18755</f>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5" s="142" t="s">
        <v>36947</v>
      </c>
      <c r="D18755" s="142" t="s">
        <v>36937</v>
      </c>
      <c r="E18755" s="142" t="s">
        <v>36938</v>
      </c>
      <c r="F18755" s="142" t="s">
        <v>36939</v>
      </c>
      <c r="G18755" s="142" t="s">
        <v>36940</v>
      </c>
      <c r="H18755" s="142" t="s">
        <v>36941</v>
      </c>
      <c r="I18755" s="142" t="s">
        <v>9</v>
      </c>
      <c r="J18755" s="142" t="n">
        <v>213735.78</v>
      </c>
    </row>
    <row r="18756" customFormat="false" ht="12.75" hidden="false" customHeight="false" outlineLevel="0" collapsed="false">
      <c r="A18756" s="142" t="s">
        <v>36949</v>
      </c>
      <c r="B18756" s="663" t="str">
        <f aca="false">C18756&amp;D18756&amp;E18756&amp;F18756&amp;G18756&amp;H18756</f>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6" s="142" t="s">
        <v>36950</v>
      </c>
      <c r="D18756" s="142" t="s">
        <v>36937</v>
      </c>
      <c r="E18756" s="142" t="s">
        <v>36938</v>
      </c>
      <c r="F18756" s="142" t="s">
        <v>36939</v>
      </c>
      <c r="G18756" s="142" t="s">
        <v>36940</v>
      </c>
      <c r="H18756" s="142" t="s">
        <v>36941</v>
      </c>
      <c r="I18756" s="142" t="s">
        <v>9</v>
      </c>
      <c r="J18756" s="142" t="n">
        <v>264196.11</v>
      </c>
    </row>
    <row r="18757" customFormat="false" ht="12.75" hidden="false" customHeight="false" outlineLevel="0" collapsed="false">
      <c r="A18757" s="142" t="s">
        <v>36951</v>
      </c>
      <c r="B18757" s="663" t="str">
        <f aca="false">C18757&amp;D18757&amp;E18757&amp;F18757&amp;G18757&amp;H18757</f>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7" s="142" t="s">
        <v>36950</v>
      </c>
      <c r="D18757" s="142" t="s">
        <v>36937</v>
      </c>
      <c r="E18757" s="142" t="s">
        <v>36938</v>
      </c>
      <c r="F18757" s="142" t="s">
        <v>36939</v>
      </c>
      <c r="G18757" s="142" t="s">
        <v>36940</v>
      </c>
      <c r="H18757" s="142" t="s">
        <v>36941</v>
      </c>
      <c r="I18757" s="142" t="s">
        <v>9</v>
      </c>
      <c r="J18757" s="142" t="n">
        <v>264196.11</v>
      </c>
    </row>
    <row r="18758" customFormat="false" ht="12.75" hidden="false" customHeight="false" outlineLevel="0" collapsed="false">
      <c r="A18758" s="142" t="s">
        <v>36952</v>
      </c>
      <c r="B18758" s="663" t="str">
        <f aca="false">C18758&amp;D18758&amp;E18758&amp;F18758&amp;G18758&amp;H18758</f>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58" s="142" t="s">
        <v>36953</v>
      </c>
      <c r="D18758" s="142" t="s">
        <v>36954</v>
      </c>
      <c r="E18758" s="142" t="s">
        <v>36955</v>
      </c>
      <c r="F18758" s="142" t="s">
        <v>36956</v>
      </c>
      <c r="G18758" s="142" t="s">
        <v>36957</v>
      </c>
      <c r="H18758" s="142" t="s">
        <v>36958</v>
      </c>
      <c r="I18758" s="142" t="s">
        <v>9</v>
      </c>
      <c r="J18758" s="142" t="n">
        <v>292700</v>
      </c>
    </row>
    <row r="18759" customFormat="false" ht="12.75" hidden="false" customHeight="false" outlineLevel="0" collapsed="false">
      <c r="A18759" s="142" t="s">
        <v>36959</v>
      </c>
      <c r="B18759" s="663" t="str">
        <f aca="false">C18759&amp;D18759&amp;E18759&amp;F18759&amp;G18759&amp;H18759</f>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59" s="142" t="s">
        <v>36953</v>
      </c>
      <c r="D18759" s="142" t="s">
        <v>36954</v>
      </c>
      <c r="E18759" s="142" t="s">
        <v>36955</v>
      </c>
      <c r="F18759" s="142" t="s">
        <v>36956</v>
      </c>
      <c r="G18759" s="142" t="s">
        <v>36957</v>
      </c>
      <c r="H18759" s="142" t="s">
        <v>36958</v>
      </c>
      <c r="I18759" s="142" t="s">
        <v>9</v>
      </c>
      <c r="J18759" s="142" t="n">
        <v>292700</v>
      </c>
    </row>
    <row r="18760" customFormat="false" ht="12.75" hidden="false" customHeight="false" outlineLevel="0" collapsed="false">
      <c r="A18760" s="142" t="s">
        <v>36960</v>
      </c>
      <c r="B18760" s="663" t="str">
        <f aca="false">C18760&amp;D18760&amp;E18760&amp;F18760&amp;G18760&amp;H18760</f>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0" s="142" t="s">
        <v>36961</v>
      </c>
      <c r="D18760" s="142" t="s">
        <v>36954</v>
      </c>
      <c r="E18760" s="142" t="s">
        <v>36955</v>
      </c>
      <c r="F18760" s="142" t="s">
        <v>36956</v>
      </c>
      <c r="G18760" s="142" t="s">
        <v>36957</v>
      </c>
      <c r="H18760" s="142" t="s">
        <v>36958</v>
      </c>
      <c r="I18760" s="142" t="s">
        <v>9</v>
      </c>
      <c r="J18760" s="142" t="n">
        <v>349820.43</v>
      </c>
    </row>
    <row r="18761" customFormat="false" ht="12.75" hidden="false" customHeight="false" outlineLevel="0" collapsed="false">
      <c r="A18761" s="142" t="s">
        <v>36962</v>
      </c>
      <c r="B18761" s="663" t="str">
        <f aca="false">C18761&amp;D18761&amp;E18761&amp;F18761&amp;G18761&amp;H18761</f>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1" s="142" t="s">
        <v>36961</v>
      </c>
      <c r="D18761" s="142" t="s">
        <v>36954</v>
      </c>
      <c r="E18761" s="142" t="s">
        <v>36955</v>
      </c>
      <c r="F18761" s="142" t="s">
        <v>36956</v>
      </c>
      <c r="G18761" s="142" t="s">
        <v>36957</v>
      </c>
      <c r="H18761" s="142" t="s">
        <v>36958</v>
      </c>
      <c r="I18761" s="142" t="s">
        <v>9</v>
      </c>
      <c r="J18761" s="142" t="n">
        <v>349820.43</v>
      </c>
    </row>
    <row r="18762" customFormat="false" ht="12.75" hidden="false" customHeight="false" outlineLevel="0" collapsed="false">
      <c r="A18762" s="142" t="s">
        <v>36963</v>
      </c>
      <c r="B18762" s="663" t="str">
        <f aca="false">C18762&amp;D18762&amp;E18762&amp;F18762&amp;G18762&amp;H18762</f>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2" s="142" t="s">
        <v>36964</v>
      </c>
      <c r="D18762" s="142" t="s">
        <v>36954</v>
      </c>
      <c r="E18762" s="142" t="s">
        <v>36955</v>
      </c>
      <c r="F18762" s="142" t="s">
        <v>36956</v>
      </c>
      <c r="G18762" s="142" t="s">
        <v>36957</v>
      </c>
      <c r="H18762" s="142" t="s">
        <v>36958</v>
      </c>
      <c r="I18762" s="142" t="s">
        <v>9</v>
      </c>
      <c r="J18762" s="142" t="n">
        <v>450091.03</v>
      </c>
    </row>
    <row r="18763" customFormat="false" ht="12.75" hidden="false" customHeight="false" outlineLevel="0" collapsed="false">
      <c r="A18763" s="142" t="s">
        <v>36965</v>
      </c>
      <c r="B18763" s="663" t="str">
        <f aca="false">C18763&amp;D18763&amp;E18763&amp;F18763&amp;G18763&amp;H18763</f>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3" s="142" t="s">
        <v>36964</v>
      </c>
      <c r="D18763" s="142" t="s">
        <v>36954</v>
      </c>
      <c r="E18763" s="142" t="s">
        <v>36955</v>
      </c>
      <c r="F18763" s="142" t="s">
        <v>36956</v>
      </c>
      <c r="G18763" s="142" t="s">
        <v>36957</v>
      </c>
      <c r="H18763" s="142" t="s">
        <v>36958</v>
      </c>
      <c r="I18763" s="142" t="s">
        <v>9</v>
      </c>
      <c r="J18763" s="142" t="n">
        <v>450091.03</v>
      </c>
    </row>
    <row r="18764" customFormat="false" ht="12.75" hidden="false" customHeight="false" outlineLevel="0" collapsed="false">
      <c r="A18764" s="142" t="s">
        <v>36966</v>
      </c>
      <c r="B18764" s="663" t="str">
        <f aca="false">C18764&amp;D18764&amp;E18764&amp;F18764&amp;G18764&amp;H18764</f>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4" s="142" t="s">
        <v>36967</v>
      </c>
      <c r="D18764" s="142" t="s">
        <v>36954</v>
      </c>
      <c r="E18764" s="142" t="s">
        <v>36955</v>
      </c>
      <c r="F18764" s="142" t="s">
        <v>36956</v>
      </c>
      <c r="G18764" s="142" t="s">
        <v>36957</v>
      </c>
      <c r="H18764" s="142" t="s">
        <v>36958</v>
      </c>
      <c r="I18764" s="142" t="s">
        <v>9</v>
      </c>
      <c r="J18764" s="142" t="n">
        <v>523322.36</v>
      </c>
    </row>
    <row r="18765" customFormat="false" ht="12.75" hidden="false" customHeight="false" outlineLevel="0" collapsed="false">
      <c r="A18765" s="142" t="s">
        <v>36968</v>
      </c>
      <c r="B18765" s="663" t="str">
        <f aca="false">C18765&amp;D18765&amp;E18765&amp;F18765&amp;G18765&amp;H18765</f>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5" s="142" t="s">
        <v>36967</v>
      </c>
      <c r="D18765" s="142" t="s">
        <v>36954</v>
      </c>
      <c r="E18765" s="142" t="s">
        <v>36955</v>
      </c>
      <c r="F18765" s="142" t="s">
        <v>36956</v>
      </c>
      <c r="G18765" s="142" t="s">
        <v>36957</v>
      </c>
      <c r="H18765" s="142" t="s">
        <v>36958</v>
      </c>
      <c r="I18765" s="142" t="s">
        <v>9</v>
      </c>
      <c r="J18765" s="142" t="n">
        <v>523322.36</v>
      </c>
    </row>
    <row r="18766" customFormat="false" ht="12.75" hidden="false" customHeight="false" outlineLevel="0" collapsed="false">
      <c r="A18766" s="142" t="s">
        <v>36969</v>
      </c>
      <c r="B18766" s="663" t="str">
        <f aca="false">C18766&amp;D18766&amp;E18766&amp;F18766&amp;G18766&amp;H18766</f>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6" s="142" t="s">
        <v>36970</v>
      </c>
      <c r="D18766" s="142" t="s">
        <v>36954</v>
      </c>
      <c r="E18766" s="142" t="s">
        <v>36955</v>
      </c>
      <c r="F18766" s="142" t="s">
        <v>36956</v>
      </c>
      <c r="G18766" s="142" t="s">
        <v>36957</v>
      </c>
      <c r="H18766" s="142" t="s">
        <v>36958</v>
      </c>
      <c r="I18766" s="142" t="s">
        <v>9</v>
      </c>
      <c r="J18766" s="142" t="n">
        <v>583034.06</v>
      </c>
    </row>
    <row r="18767" customFormat="false" ht="12.75" hidden="false" customHeight="false" outlineLevel="0" collapsed="false">
      <c r="A18767" s="142" t="s">
        <v>36971</v>
      </c>
      <c r="B18767" s="663" t="str">
        <f aca="false">C18767&amp;D18767&amp;E18767&amp;F18767&amp;G18767&amp;H18767</f>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7" s="142" t="s">
        <v>36970</v>
      </c>
      <c r="D18767" s="142" t="s">
        <v>36954</v>
      </c>
      <c r="E18767" s="142" t="s">
        <v>36955</v>
      </c>
      <c r="F18767" s="142" t="s">
        <v>36956</v>
      </c>
      <c r="G18767" s="142" t="s">
        <v>36957</v>
      </c>
      <c r="H18767" s="142" t="s">
        <v>36958</v>
      </c>
      <c r="I18767" s="142" t="s">
        <v>9</v>
      </c>
      <c r="J18767" s="142" t="n">
        <v>583034.06</v>
      </c>
    </row>
    <row r="18768" customFormat="false" ht="12.75" hidden="false" customHeight="false" outlineLevel="0" collapsed="false">
      <c r="A18768" s="142" t="s">
        <v>36972</v>
      </c>
      <c r="B18768" s="663" t="str">
        <f aca="false">C18768&amp;D18768&amp;E18768&amp;F18768&amp;G18768&amp;H18768</f>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8" s="142" t="s">
        <v>36973</v>
      </c>
      <c r="D18768" s="142" t="s">
        <v>36954</v>
      </c>
      <c r="E18768" s="142" t="s">
        <v>36955</v>
      </c>
      <c r="F18768" s="142" t="s">
        <v>36956</v>
      </c>
      <c r="G18768" s="142" t="s">
        <v>36957</v>
      </c>
      <c r="H18768" s="142" t="s">
        <v>36958</v>
      </c>
      <c r="I18768" s="142" t="s">
        <v>9</v>
      </c>
      <c r="J18768" s="142" t="n">
        <v>695697.65</v>
      </c>
    </row>
    <row r="18769" customFormat="false" ht="12.75" hidden="false" customHeight="false" outlineLevel="0" collapsed="false">
      <c r="A18769" s="142" t="s">
        <v>36974</v>
      </c>
      <c r="B18769" s="663" t="str">
        <f aca="false">C18769&amp;D18769&amp;E18769&amp;F18769&amp;G18769&amp;H18769</f>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9" s="142" t="s">
        <v>36973</v>
      </c>
      <c r="D18769" s="142" t="s">
        <v>36954</v>
      </c>
      <c r="E18769" s="142" t="s">
        <v>36955</v>
      </c>
      <c r="F18769" s="142" t="s">
        <v>36956</v>
      </c>
      <c r="G18769" s="142" t="s">
        <v>36957</v>
      </c>
      <c r="H18769" s="142" t="s">
        <v>36958</v>
      </c>
      <c r="I18769" s="142" t="s">
        <v>9</v>
      </c>
      <c r="J18769" s="142" t="n">
        <v>695697.65</v>
      </c>
    </row>
    <row r="18770" customFormat="false" ht="12.75" hidden="false" customHeight="false" outlineLevel="0" collapsed="false">
      <c r="A18770" s="142" t="s">
        <v>36975</v>
      </c>
      <c r="B18770" s="663" t="str">
        <f aca="false">C18770&amp;D18770&amp;E18770&amp;F18770&amp;G18770&amp;H18770</f>
        <v>MESA DE AUTOPSIA OU NECROPSIA COM LAVATORIO E RECIPIENTE PARA COLETA DE MATERIAIS.FORNECIMENTO</v>
      </c>
      <c r="C18770" s="142" t="s">
        <v>36976</v>
      </c>
      <c r="D18770" s="142" t="s">
        <v>36977</v>
      </c>
      <c r="I18770" s="142" t="s">
        <v>9</v>
      </c>
      <c r="J18770" s="142" t="n">
        <v>6622.9</v>
      </c>
    </row>
    <row r="18771" customFormat="false" ht="12.75" hidden="false" customHeight="false" outlineLevel="0" collapsed="false">
      <c r="A18771" s="142" t="s">
        <v>36978</v>
      </c>
      <c r="B18771" s="663" t="str">
        <f aca="false">C18771&amp;D18771&amp;E18771&amp;F18771&amp;G18771&amp;H18771</f>
        <v>MESA DE AUTOPSIA OU NECROPSIA COM LAVATORIO E RECIPIENTE PARA COLETA DE MATERIAIS.FORNECIMENTO</v>
      </c>
      <c r="C18771" s="142" t="s">
        <v>36976</v>
      </c>
      <c r="D18771" s="142" t="s">
        <v>36977</v>
      </c>
      <c r="I18771" s="142" t="s">
        <v>9</v>
      </c>
      <c r="J18771" s="142" t="n">
        <v>6622.9</v>
      </c>
    </row>
    <row r="18772" customFormat="false" ht="12.75" hidden="false" customHeight="false" outlineLevel="0" collapsed="false">
      <c r="A18772" s="142" t="s">
        <v>36979</v>
      </c>
      <c r="B18772" s="663" t="str">
        <f aca="false">C18772&amp;D18772&amp;E18772&amp;F18772&amp;G18772&amp;H18772</f>
        <v>APARELHO DE AR CONDICIONADO DE 30.000BTU/H,220V,3HP.FORNECIMENTO</v>
      </c>
      <c r="C18772" s="142" t="s">
        <v>36980</v>
      </c>
      <c r="D18772" s="142" t="s">
        <v>5890</v>
      </c>
      <c r="I18772" s="142" t="s">
        <v>9</v>
      </c>
      <c r="J18772" s="142" t="n">
        <v>3527.64</v>
      </c>
    </row>
    <row r="18773" customFormat="false" ht="12.75" hidden="false" customHeight="false" outlineLevel="0" collapsed="false">
      <c r="A18773" s="142" t="s">
        <v>36981</v>
      </c>
      <c r="B18773" s="663" t="str">
        <f aca="false">C18773&amp;D18773&amp;E18773&amp;F18773&amp;G18773&amp;H18773</f>
        <v>APARELHO DE AR CONDICIONADO DE 30.000BTU/H,220V,3HP.FORNECIMENTO</v>
      </c>
      <c r="C18773" s="142" t="s">
        <v>36980</v>
      </c>
      <c r="D18773" s="142" t="s">
        <v>5890</v>
      </c>
      <c r="I18773" s="142" t="s">
        <v>9</v>
      </c>
      <c r="J18773" s="142" t="n">
        <v>3527.64</v>
      </c>
    </row>
    <row r="18774" customFormat="false" ht="12.75" hidden="false" customHeight="false" outlineLevel="0" collapsed="false">
      <c r="A18774" s="142" t="s">
        <v>36982</v>
      </c>
      <c r="B18774" s="663" t="str">
        <f aca="false">C18774&amp;D18774&amp;E18774&amp;F18774&amp;G18774&amp;H18774</f>
        <v>APARELHO DE AR CONDICIONADO DE 18.000BTU/H,220V,2HP.FORNECIMENTO</v>
      </c>
      <c r="C18774" s="142" t="s">
        <v>36983</v>
      </c>
      <c r="D18774" s="142" t="s">
        <v>5890</v>
      </c>
      <c r="I18774" s="142" t="s">
        <v>9</v>
      </c>
      <c r="J18774" s="142" t="n">
        <v>2029.2</v>
      </c>
    </row>
    <row r="18775" customFormat="false" ht="12.75" hidden="false" customHeight="false" outlineLevel="0" collapsed="false">
      <c r="A18775" s="142" t="s">
        <v>36984</v>
      </c>
      <c r="B18775" s="663" t="str">
        <f aca="false">C18775&amp;D18775&amp;E18775&amp;F18775&amp;G18775&amp;H18775</f>
        <v>APARELHO DE AR CONDICIONADO DE 18.000BTU/H,220V,2HP.FORNECIMENTO</v>
      </c>
      <c r="C18775" s="142" t="s">
        <v>36983</v>
      </c>
      <c r="D18775" s="142" t="s">
        <v>5890</v>
      </c>
      <c r="I18775" s="142" t="s">
        <v>9</v>
      </c>
      <c r="J18775" s="142" t="n">
        <v>2029.2</v>
      </c>
    </row>
    <row r="18776" customFormat="false" ht="12.75" hidden="false" customHeight="false" outlineLevel="0" collapsed="false">
      <c r="A18776" s="142" t="s">
        <v>36985</v>
      </c>
      <c r="B18776" s="663" t="str">
        <f aca="false">C18776&amp;D18776&amp;E18776&amp;F18776&amp;G18776&amp;H18776</f>
        <v>APARELHO DE AR CONDICIONADO DE 12.000BTU/H,110/220V,1HP.FORNECIMENTO</v>
      </c>
      <c r="C18776" s="142" t="s">
        <v>36986</v>
      </c>
      <c r="D18776" s="142" t="s">
        <v>26944</v>
      </c>
      <c r="I18776" s="142" t="s">
        <v>9</v>
      </c>
      <c r="J18776" s="142" t="n">
        <v>1543.97</v>
      </c>
    </row>
    <row r="18777" customFormat="false" ht="12.75" hidden="false" customHeight="false" outlineLevel="0" collapsed="false">
      <c r="A18777" s="142" t="s">
        <v>36987</v>
      </c>
      <c r="B18777" s="663" t="str">
        <f aca="false">C18777&amp;D18777&amp;E18777&amp;F18777&amp;G18777&amp;H18777</f>
        <v>APARELHO DE AR CONDICIONADO DE 12.000BTU/H,110/220V,1HP.FORNECIMENTO</v>
      </c>
      <c r="C18777" s="142" t="s">
        <v>36986</v>
      </c>
      <c r="D18777" s="142" t="s">
        <v>26944</v>
      </c>
      <c r="I18777" s="142" t="s">
        <v>9</v>
      </c>
      <c r="J18777" s="142" t="n">
        <v>1543.97</v>
      </c>
    </row>
    <row r="18778" customFormat="false" ht="12.75" hidden="false" customHeight="false" outlineLevel="0" collapsed="false">
      <c r="A18778" s="142" t="s">
        <v>36988</v>
      </c>
      <c r="B18778" s="663" t="str">
        <f aca="false">C18778&amp;D18778&amp;E18778&amp;F18778&amp;G18778&amp;H18778</f>
        <v>APARELHO DE AR CONDICIONADO DE 10.000BTU/H,110V,1HP.FORNECIMENTO</v>
      </c>
      <c r="C18778" s="142" t="s">
        <v>36989</v>
      </c>
      <c r="D18778" s="142" t="s">
        <v>5890</v>
      </c>
      <c r="I18778" s="142" t="s">
        <v>9</v>
      </c>
      <c r="J18778" s="142" t="n">
        <v>1271.02</v>
      </c>
    </row>
    <row r="18779" customFormat="false" ht="12.75" hidden="false" customHeight="false" outlineLevel="0" collapsed="false">
      <c r="A18779" s="142" t="s">
        <v>36990</v>
      </c>
      <c r="B18779" s="663" t="str">
        <f aca="false">C18779&amp;D18779&amp;E18779&amp;F18779&amp;G18779&amp;H18779</f>
        <v>APARELHO DE AR CONDICIONADO DE 10.000BTU/H,110V,1HP.FORNECIMENTO</v>
      </c>
      <c r="C18779" s="142" t="s">
        <v>36989</v>
      </c>
      <c r="D18779" s="142" t="s">
        <v>5890</v>
      </c>
      <c r="I18779" s="142" t="s">
        <v>9</v>
      </c>
      <c r="J18779" s="142" t="n">
        <v>1271.02</v>
      </c>
    </row>
    <row r="18780" customFormat="false" ht="12.75" hidden="false" customHeight="false" outlineLevel="0" collapsed="false">
      <c r="A18780" s="142" t="s">
        <v>36991</v>
      </c>
      <c r="B18780" s="663" t="str">
        <f aca="false">C18780&amp;D18780&amp;E18780&amp;F18780&amp;G18780&amp;H18780</f>
        <v>APARELHO DE AR CONDICIONADO DE 7.500BTU/H,110V,3/4HP.FORNECIMENTO</v>
      </c>
      <c r="C18780" s="142" t="s">
        <v>36992</v>
      </c>
      <c r="D18780" s="142" t="s">
        <v>9770</v>
      </c>
      <c r="I18780" s="142" t="s">
        <v>9</v>
      </c>
      <c r="J18780" s="142" t="n">
        <v>879.14</v>
      </c>
    </row>
    <row r="18781" customFormat="false" ht="12.75" hidden="false" customHeight="false" outlineLevel="0" collapsed="false">
      <c r="A18781" s="142" t="s">
        <v>36993</v>
      </c>
      <c r="B18781" s="663" t="str">
        <f aca="false">C18781&amp;D18781&amp;E18781&amp;F18781&amp;G18781&amp;H18781</f>
        <v>APARELHO DE AR CONDICIONADO DE 7.500BTU/H,110V,3/4HP.FORNECIMENTO</v>
      </c>
      <c r="C18781" s="142" t="s">
        <v>36992</v>
      </c>
      <c r="D18781" s="142" t="s">
        <v>9770</v>
      </c>
      <c r="I18781" s="142" t="s">
        <v>9</v>
      </c>
      <c r="J18781" s="142" t="n">
        <v>879.14</v>
      </c>
    </row>
    <row r="18782" customFormat="false" ht="12.75" hidden="false" customHeight="false" outlineLevel="0" collapsed="false">
      <c r="A18782" s="142" t="s">
        <v>36994</v>
      </c>
      <c r="B18782" s="663" t="str">
        <f aca="false">C18782&amp;D18782&amp;E18782&amp;F18782&amp;G18782&amp;H18782</f>
        <v>APARELHO DE AR CONDICIONADO DE 10.000BTU,1HP,COM CONTROLE REMOTO.FORNECIMENTO</v>
      </c>
      <c r="C18782" s="142" t="s">
        <v>36995</v>
      </c>
      <c r="D18782" s="142" t="s">
        <v>36996</v>
      </c>
      <c r="I18782" s="142" t="s">
        <v>9</v>
      </c>
      <c r="J18782" s="142" t="n">
        <v>1441.9</v>
      </c>
    </row>
    <row r="18783" customFormat="false" ht="12.75" hidden="false" customHeight="false" outlineLevel="0" collapsed="false">
      <c r="A18783" s="142" t="s">
        <v>36997</v>
      </c>
      <c r="B18783" s="663" t="str">
        <f aca="false">C18783&amp;D18783&amp;E18783&amp;F18783&amp;G18783&amp;H18783</f>
        <v>APARELHO DE AR CONDICIONADO DE 10.000BTU,1HP,COM CONTROLE REMOTO.FORNECIMENTO</v>
      </c>
      <c r="C18783" s="142" t="s">
        <v>36995</v>
      </c>
      <c r="D18783" s="142" t="s">
        <v>36996</v>
      </c>
      <c r="I18783" s="142" t="s">
        <v>9</v>
      </c>
      <c r="J18783" s="142" t="n">
        <v>1441.9</v>
      </c>
    </row>
    <row r="18784" customFormat="false" ht="12.75" hidden="false" customHeight="false" outlineLevel="0" collapsed="false">
      <c r="A18784" s="142" t="s">
        <v>36998</v>
      </c>
      <c r="B18784" s="663" t="str">
        <f aca="false">C18784&amp;D18784&amp;E18784&amp;F18784&amp;G18784&amp;H18784</f>
        <v>APARELHO DE AR CONDICIONADO DE 12.000BTU,1HP,COM CONTROLE REMOTO.FORNECIMENTO</v>
      </c>
      <c r="C18784" s="142" t="s">
        <v>36999</v>
      </c>
      <c r="D18784" s="142" t="s">
        <v>36996</v>
      </c>
      <c r="I18784" s="142" t="s">
        <v>9</v>
      </c>
      <c r="J18784" s="142" t="n">
        <v>1759.63</v>
      </c>
    </row>
    <row r="18785" customFormat="false" ht="12.75" hidden="false" customHeight="false" outlineLevel="0" collapsed="false">
      <c r="A18785" s="142" t="s">
        <v>37000</v>
      </c>
      <c r="B18785" s="663" t="str">
        <f aca="false">C18785&amp;D18785&amp;E18785&amp;F18785&amp;G18785&amp;H18785</f>
        <v>APARELHO DE AR CONDICIONADO DE 12.000BTU,1HP,COM CONTROLE REMOTO.FORNECIMENTO</v>
      </c>
      <c r="C18785" s="142" t="s">
        <v>36999</v>
      </c>
      <c r="D18785" s="142" t="s">
        <v>36996</v>
      </c>
      <c r="I18785" s="142" t="s">
        <v>9</v>
      </c>
      <c r="J18785" s="142" t="n">
        <v>1759.63</v>
      </c>
    </row>
    <row r="18786" customFormat="false" ht="12.75" hidden="false" customHeight="false" outlineLevel="0" collapsed="false">
      <c r="A18786" s="142" t="s">
        <v>37001</v>
      </c>
      <c r="B18786" s="663" t="str">
        <f aca="false">C18786&amp;D18786&amp;E18786&amp;F18786&amp;G18786&amp;H18786</f>
        <v>LUMINARIA DE EMERGENCIA DE SOBREPOR,EM PLASTICO,EQUIPADA COM BATERIA SELADA RECARREGAVEL COM 60 LAMPADAS EM LED. FORNECIMENTO E COLOCACAO</v>
      </c>
      <c r="C18786" s="142" t="s">
        <v>37002</v>
      </c>
      <c r="D18786" s="142" t="s">
        <v>37003</v>
      </c>
      <c r="E18786" s="142" t="s">
        <v>4166</v>
      </c>
      <c r="I18786" s="142" t="s">
        <v>9</v>
      </c>
      <c r="J18786" s="142" t="n">
        <v>79.25</v>
      </c>
    </row>
    <row r="18787" customFormat="false" ht="12.75" hidden="false" customHeight="false" outlineLevel="0" collapsed="false">
      <c r="A18787" s="142" t="s">
        <v>37004</v>
      </c>
      <c r="B18787" s="663" t="str">
        <f aca="false">C18787&amp;D18787&amp;E18787&amp;F18787&amp;G18787&amp;H18787</f>
        <v>LUMINARIA DE EMERGENCIA DE SOBREPOR,EM PLASTICO,EQUIPADA COM BATERIA SELADA RECARREGAVEL COM 60 LAMPADAS EM LED. FORNECIMENTO E COLOCACAO</v>
      </c>
      <c r="C18787" s="142" t="s">
        <v>37002</v>
      </c>
      <c r="D18787" s="142" t="s">
        <v>37003</v>
      </c>
      <c r="E18787" s="142" t="s">
        <v>4166</v>
      </c>
      <c r="I18787" s="142" t="s">
        <v>9</v>
      </c>
      <c r="J18787" s="142" t="n">
        <v>76.68</v>
      </c>
    </row>
    <row r="18788" customFormat="false" ht="12.75" hidden="false" customHeight="false" outlineLevel="0" collapsed="false">
      <c r="A18788" s="142" t="s">
        <v>37005</v>
      </c>
      <c r="B18788" s="663" t="str">
        <f aca="false">C18788&amp;D18788&amp;E18788&amp;F18788&amp;G18788&amp;H18788</f>
        <v>LUMINARIA DE EMERGENCIA DE SOBREPOR,EM PLASTICO,EQUIPADA COM BATERIA SELADA RECARREGAVEL COM 30 LAMPADAS EM LED. FORNECIMENTO E COLOCACAO</v>
      </c>
      <c r="C18788" s="142" t="s">
        <v>37002</v>
      </c>
      <c r="D18788" s="142" t="s">
        <v>37006</v>
      </c>
      <c r="E18788" s="142" t="s">
        <v>4166</v>
      </c>
      <c r="I18788" s="142" t="s">
        <v>9</v>
      </c>
      <c r="J18788" s="142" t="n">
        <v>34.91</v>
      </c>
    </row>
    <row r="18789" customFormat="false" ht="12.75" hidden="false" customHeight="false" outlineLevel="0" collapsed="false">
      <c r="A18789" s="142" t="s">
        <v>37007</v>
      </c>
      <c r="B18789" s="663" t="str">
        <f aca="false">C18789&amp;D18789&amp;E18789&amp;F18789&amp;G18789&amp;H18789</f>
        <v>LUMINARIA DE EMERGENCIA DE SOBREPOR,EM PLASTICO,EQUIPADA COM BATERIA SELADA RECARREGAVEL COM 30 LAMPADAS EM LED. FORNECIMENTO E COLOCACAO</v>
      </c>
      <c r="C18789" s="142" t="s">
        <v>37002</v>
      </c>
      <c r="D18789" s="142" t="s">
        <v>37006</v>
      </c>
      <c r="E18789" s="142" t="s">
        <v>4166</v>
      </c>
      <c r="I18789" s="142" t="s">
        <v>9</v>
      </c>
      <c r="J18789" s="142" t="n">
        <v>32.34</v>
      </c>
    </row>
    <row r="18790" customFormat="false" ht="12.75" hidden="false" customHeight="false" outlineLevel="0" collapsed="false">
      <c r="A18790" s="142" t="s">
        <v>37008</v>
      </c>
      <c r="B18790" s="663" t="str">
        <f aca="false">C18790&amp;D18790&amp;E18790&amp;F18790&amp;G18790&amp;H18790</f>
        <v>PLACA DE SINALIZACAO AUTONOMA,EM LED,PERSONALIZADA(NAO FUME),110/220V,COM DIMENSOES APROXIMADAS DE (22X11,6)CM.FORNECIMENTO E COLOCACAO</v>
      </c>
      <c r="C18790" s="142" t="s">
        <v>37009</v>
      </c>
      <c r="D18790" s="142" t="s">
        <v>37010</v>
      </c>
      <c r="E18790" s="142" t="s">
        <v>24359</v>
      </c>
      <c r="I18790" s="142" t="s">
        <v>9</v>
      </c>
      <c r="J18790" s="142" t="n">
        <v>75.88</v>
      </c>
    </row>
    <row r="18791" customFormat="false" ht="12.75" hidden="false" customHeight="false" outlineLevel="0" collapsed="false">
      <c r="A18791" s="142" t="s">
        <v>37011</v>
      </c>
      <c r="B18791" s="663" t="str">
        <f aca="false">C18791&amp;D18791&amp;E18791&amp;F18791&amp;G18791&amp;H18791</f>
        <v>PLACA DE SINALIZACAO AUTONOMA,EM LED,PERSONALIZADA(NAO FUME),110/220V,COM DIMENSOES APROXIMADAS DE (22X11,6)CM.FORNECIMENTO E COLOCACAO</v>
      </c>
      <c r="C18791" s="142" t="s">
        <v>37009</v>
      </c>
      <c r="D18791" s="142" t="s">
        <v>37010</v>
      </c>
      <c r="E18791" s="142" t="s">
        <v>24359</v>
      </c>
      <c r="I18791" s="142" t="s">
        <v>9</v>
      </c>
      <c r="J18791" s="142" t="n">
        <v>73.31</v>
      </c>
    </row>
    <row r="18792" customFormat="false" ht="12.75" hidden="false" customHeight="false" outlineLevel="0" collapsed="false">
      <c r="A18792" s="142" t="s">
        <v>37012</v>
      </c>
      <c r="B18792" s="663" t="str">
        <f aca="false">C18792&amp;D18792&amp;E18792&amp;F18792&amp;G18792&amp;H18792</f>
        <v>LANTERNA DE SEGURANCA,TIPO GIRATORIA,PARA CAMARA ESCURA,COMFILTRO VERMELHO,EM ESTRUTURA DE ACO PINTADO.FORNECIMENTO E COLOCACAO</v>
      </c>
      <c r="C18792" s="142" t="s">
        <v>37013</v>
      </c>
      <c r="D18792" s="142" t="s">
        <v>37014</v>
      </c>
      <c r="E18792" s="142" t="s">
        <v>12802</v>
      </c>
      <c r="I18792" s="142" t="s">
        <v>9</v>
      </c>
      <c r="J18792" s="142" t="n">
        <v>529.61</v>
      </c>
    </row>
    <row r="18793" customFormat="false" ht="12.75" hidden="false" customHeight="false" outlineLevel="0" collapsed="false">
      <c r="A18793" s="142" t="s">
        <v>37015</v>
      </c>
      <c r="B18793" s="663" t="str">
        <f aca="false">C18793&amp;D18793&amp;E18793&amp;F18793&amp;G18793&amp;H18793</f>
        <v>LANTERNA DE SEGURANCA,TIPO GIRATORIA,PARA CAMARA ESCURA,COMFILTRO VERMELHO,EM ESTRUTURA DE ACO PINTADO.FORNECIMENTO E COLOCACAO</v>
      </c>
      <c r="C18793" s="142" t="s">
        <v>37013</v>
      </c>
      <c r="D18793" s="142" t="s">
        <v>37014</v>
      </c>
      <c r="E18793" s="142" t="s">
        <v>12802</v>
      </c>
      <c r="I18793" s="142" t="s">
        <v>9</v>
      </c>
      <c r="J18793" s="142" t="n">
        <v>527.04</v>
      </c>
    </row>
    <row r="18794" customFormat="false" ht="12.75" hidden="false" customHeight="false" outlineLevel="0" collapsed="false">
      <c r="A18794" s="142" t="s">
        <v>37016</v>
      </c>
      <c r="B18794" s="663" t="str">
        <f aca="false">C18794&amp;D18794&amp;E18794&amp;F18794&amp;G18794&amp;H18794</f>
        <v>PRISMA BICOLOR DE SINALIZACAO PARA PORTAS DE SALA DE RAIO-X.FORNECIMENTO E COLOCACAO</v>
      </c>
      <c r="C18794" s="142" t="s">
        <v>37017</v>
      </c>
      <c r="D18794" s="142" t="s">
        <v>7667</v>
      </c>
      <c r="I18794" s="142" t="s">
        <v>9</v>
      </c>
      <c r="J18794" s="142" t="n">
        <v>471.31</v>
      </c>
    </row>
    <row r="18795" customFormat="false" ht="12.75" hidden="false" customHeight="false" outlineLevel="0" collapsed="false">
      <c r="A18795" s="142" t="s">
        <v>37018</v>
      </c>
      <c r="B18795" s="663" t="str">
        <f aca="false">C18795&amp;D18795&amp;E18795&amp;F18795&amp;G18795&amp;H18795</f>
        <v>PRISMA BICOLOR DE SINALIZACAO PARA PORTAS DE SALA DE RAIO-X.FORNECIMENTO E COLOCACAO</v>
      </c>
      <c r="C18795" s="142" t="s">
        <v>37017</v>
      </c>
      <c r="D18795" s="142" t="s">
        <v>7667</v>
      </c>
      <c r="I18795" s="142" t="s">
        <v>9</v>
      </c>
      <c r="J18795" s="142" t="n">
        <v>468.74</v>
      </c>
    </row>
    <row r="18796" customFormat="false" ht="12.75" hidden="false" customHeight="false" outlineLevel="0" collapsed="false">
      <c r="A18796" s="142" t="s">
        <v>37019</v>
      </c>
      <c r="B18796" s="663" t="str">
        <f aca="false">C18796&amp;D18796&amp;E18796&amp;F18796&amp;G18796&amp;H18796</f>
        <v>BALIZADOR DE EMBUTIR EM ALUMINIO PINTADO,PARA UMA LAMPADA LED DE 4,5W,INCLUSIVE ESTA.FORNECIMENTO E COLOCACAO</v>
      </c>
      <c r="C18796" s="142" t="s">
        <v>37020</v>
      </c>
      <c r="D18796" s="142" t="s">
        <v>37021</v>
      </c>
      <c r="I18796" s="142" t="s">
        <v>9</v>
      </c>
      <c r="J18796" s="142" t="n">
        <v>66.1</v>
      </c>
    </row>
    <row r="18797" customFormat="false" ht="12.75" hidden="false" customHeight="false" outlineLevel="0" collapsed="false">
      <c r="A18797" s="142" t="s">
        <v>37022</v>
      </c>
      <c r="B18797" s="663" t="str">
        <f aca="false">C18797&amp;D18797&amp;E18797&amp;F18797&amp;G18797&amp;H18797</f>
        <v>BALIZADOR DE EMBUTIR EM ALUMINIO PINTADO,PARA UMA LAMPADA LED DE 4,5W,INCLUSIVE ESTA.FORNECIMENTO E COLOCACAO</v>
      </c>
      <c r="C18797" s="142" t="s">
        <v>37020</v>
      </c>
      <c r="D18797" s="142" t="s">
        <v>37021</v>
      </c>
      <c r="I18797" s="142" t="s">
        <v>9</v>
      </c>
      <c r="J18797" s="142" t="n">
        <v>63.53</v>
      </c>
    </row>
    <row r="18798" customFormat="false" ht="12.75" hidden="false" customHeight="false" outlineLevel="0" collapsed="false">
      <c r="A18798" s="142" t="s">
        <v>37023</v>
      </c>
      <c r="B18798" s="663" t="str">
        <f aca="false">C18798&amp;D18798&amp;E18798&amp;F18798&amp;G18798&amp;H18798</f>
        <v>BALIZADOR TIPO POSTE EM ALUMINIO PINTADO,PARA UMA LAMPADA LED DE 9W,INCLUSIVE ESTA.FORNECIMENTO E COLOCACAO</v>
      </c>
      <c r="C18798" s="142" t="s">
        <v>37024</v>
      </c>
      <c r="D18798" s="142" t="s">
        <v>37025</v>
      </c>
      <c r="I18798" s="142" t="s">
        <v>9</v>
      </c>
      <c r="J18798" s="142" t="n">
        <v>94.37</v>
      </c>
    </row>
    <row r="18799" customFormat="false" ht="12.75" hidden="false" customHeight="false" outlineLevel="0" collapsed="false">
      <c r="A18799" s="142" t="s">
        <v>37026</v>
      </c>
      <c r="B18799" s="663" t="str">
        <f aca="false">C18799&amp;D18799&amp;E18799&amp;F18799&amp;G18799&amp;H18799</f>
        <v>BALIZADOR TIPO POSTE EM ALUMINIO PINTADO,PARA UMA LAMPADA LED DE 9W,INCLUSIVE ESTA.FORNECIMENTO E COLOCACAO</v>
      </c>
      <c r="C18799" s="142" t="s">
        <v>37024</v>
      </c>
      <c r="D18799" s="142" t="s">
        <v>37025</v>
      </c>
      <c r="I18799" s="142" t="s">
        <v>9</v>
      </c>
      <c r="J18799" s="142" t="n">
        <v>91.8</v>
      </c>
    </row>
    <row r="18800" customFormat="false" ht="12.75" hidden="false" customHeight="false" outlineLevel="0" collapsed="false">
      <c r="A18800" s="142" t="s">
        <v>37027</v>
      </c>
      <c r="B18800" s="663" t="str">
        <f aca="false">C18800&amp;D18800&amp;E18800&amp;F18800&amp;G18800&amp;H18800</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8800" s="142" t="s">
        <v>37028</v>
      </c>
      <c r="D18800" s="142" t="s">
        <v>37029</v>
      </c>
      <c r="E18800" s="142" t="s">
        <v>37030</v>
      </c>
      <c r="F18800" s="142" t="s">
        <v>37031</v>
      </c>
      <c r="G18800" s="142" t="s">
        <v>37032</v>
      </c>
      <c r="H18800" s="142" t="s">
        <v>37033</v>
      </c>
      <c r="I18800" s="142" t="s">
        <v>9</v>
      </c>
      <c r="J18800" s="142" t="n">
        <v>276.66</v>
      </c>
    </row>
    <row r="18801" customFormat="false" ht="12.75" hidden="false" customHeight="false" outlineLevel="0" collapsed="false">
      <c r="A18801" s="142" t="s">
        <v>198</v>
      </c>
      <c r="B18801" s="663" t="str">
        <f aca="false">C18801&amp;D18801&amp;E18801&amp;F18801&amp;G18801&amp;H18801</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8801" s="142" t="s">
        <v>37028</v>
      </c>
      <c r="D18801" s="142" t="s">
        <v>37029</v>
      </c>
      <c r="E18801" s="142" t="s">
        <v>37030</v>
      </c>
      <c r="F18801" s="142" t="s">
        <v>37031</v>
      </c>
      <c r="G18801" s="142" t="s">
        <v>37032</v>
      </c>
      <c r="H18801" s="142" t="s">
        <v>37033</v>
      </c>
      <c r="I18801" s="142" t="s">
        <v>9</v>
      </c>
      <c r="J18801" s="142" t="n">
        <v>272.67</v>
      </c>
    </row>
    <row r="18802" customFormat="false" ht="12.75" hidden="false" customHeight="false" outlineLevel="0" collapsed="false">
      <c r="A18802" s="142" t="s">
        <v>37034</v>
      </c>
      <c r="B18802" s="663" t="str">
        <f aca="false">C18802&amp;D18802&amp;E18802&amp;F18802&amp;G18802&amp;H18802</f>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8802" s="142" t="s">
        <v>37035</v>
      </c>
      <c r="D18802" s="142" t="s">
        <v>37036</v>
      </c>
      <c r="E18802" s="142" t="s">
        <v>37037</v>
      </c>
      <c r="F18802" s="142" t="s">
        <v>37038</v>
      </c>
      <c r="G18802" s="142" t="s">
        <v>37039</v>
      </c>
      <c r="H18802" s="142" t="s">
        <v>37040</v>
      </c>
      <c r="I18802" s="142" t="s">
        <v>9</v>
      </c>
      <c r="J18802" s="142" t="n">
        <v>159.41</v>
      </c>
    </row>
    <row r="18803" customFormat="false" ht="12.75" hidden="false" customHeight="false" outlineLevel="0" collapsed="false">
      <c r="A18803" s="142" t="s">
        <v>37041</v>
      </c>
      <c r="B18803" s="663" t="str">
        <f aca="false">C18803&amp;D18803&amp;E18803&amp;F18803&amp;G18803&amp;H18803</f>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8803" s="142" t="s">
        <v>37035</v>
      </c>
      <c r="D18803" s="142" t="s">
        <v>37036</v>
      </c>
      <c r="E18803" s="142" t="s">
        <v>37037</v>
      </c>
      <c r="F18803" s="142" t="s">
        <v>37038</v>
      </c>
      <c r="G18803" s="142" t="s">
        <v>37039</v>
      </c>
      <c r="H18803" s="142" t="s">
        <v>37040</v>
      </c>
      <c r="I18803" s="142" t="s">
        <v>9</v>
      </c>
      <c r="J18803" s="142" t="n">
        <v>156.84</v>
      </c>
    </row>
    <row r="18804" customFormat="false" ht="12.75" hidden="false" customHeight="false" outlineLevel="0" collapsed="false">
      <c r="A18804" s="142" t="s">
        <v>37042</v>
      </c>
      <c r="B18804" s="663" t="str">
        <f aca="false">C18804&amp;D18804&amp;E18804&amp;F18804&amp;G18804&amp;H18804</f>
        <v>LUMINARIA FECHADA (REFLETOR),PARA ILUMINACAO DE QUADRAS DE ESPORTES E AFINS,PARA LAMPADA LED DE 100W,INCLUSIVE ESTA.FORNECIMENTO E COLOCACAO</v>
      </c>
      <c r="C18804" s="142" t="s">
        <v>37043</v>
      </c>
      <c r="D18804" s="142" t="s">
        <v>37044</v>
      </c>
      <c r="E18804" s="142" t="s">
        <v>12790</v>
      </c>
      <c r="I18804" s="142" t="s">
        <v>9</v>
      </c>
      <c r="J18804" s="142" t="n">
        <v>80.44</v>
      </c>
    </row>
    <row r="18805" customFormat="false" ht="12.75" hidden="false" customHeight="false" outlineLevel="0" collapsed="false">
      <c r="A18805" s="142" t="s">
        <v>37045</v>
      </c>
      <c r="B18805" s="663" t="str">
        <f aca="false">C18805&amp;D18805&amp;E18805&amp;F18805&amp;G18805&amp;H18805</f>
        <v>LUMINARIA FECHADA (REFLETOR),PARA ILUMINACAO DE QUADRAS DE ESPORTES E AFINS,PARA LAMPADA LED DE 100W,INCLUSIVE ESTA.FORNECIMENTO E COLOCACAO</v>
      </c>
      <c r="C18805" s="142" t="s">
        <v>37043</v>
      </c>
      <c r="D18805" s="142" t="s">
        <v>37044</v>
      </c>
      <c r="E18805" s="142" t="s">
        <v>12790</v>
      </c>
      <c r="I18805" s="142" t="s">
        <v>9</v>
      </c>
      <c r="J18805" s="142" t="n">
        <v>77.87</v>
      </c>
    </row>
    <row r="18806" customFormat="false" ht="12.75" hidden="false" customHeight="false" outlineLevel="0" collapsed="false">
      <c r="A18806" s="142" t="s">
        <v>37046</v>
      </c>
      <c r="B18806" s="663" t="str">
        <f aca="false">C18806&amp;D18806&amp;E18806&amp;F18806&amp;G18806&amp;H18806</f>
        <v>LUMINARIA FECHADA (REFLETOR),PARA ILUMINACAO DE QUADRAS DE ESPORTES E AFINS,PARA LAMPADA LED DE 50W,INCLUSIVE ESTA.FORNECIMENTO E COLOCACAO</v>
      </c>
      <c r="C18806" s="142" t="s">
        <v>37043</v>
      </c>
      <c r="D18806" s="142" t="s">
        <v>37047</v>
      </c>
      <c r="E18806" s="142" t="s">
        <v>13007</v>
      </c>
      <c r="I18806" s="142" t="s">
        <v>9</v>
      </c>
      <c r="J18806" s="142" t="n">
        <v>70.33</v>
      </c>
    </row>
    <row r="18807" customFormat="false" ht="12.75" hidden="false" customHeight="false" outlineLevel="0" collapsed="false">
      <c r="A18807" s="142" t="s">
        <v>37048</v>
      </c>
      <c r="B18807" s="663" t="str">
        <f aca="false">C18807&amp;D18807&amp;E18807&amp;F18807&amp;G18807&amp;H18807</f>
        <v>LUMINARIA FECHADA (REFLETOR),PARA ILUMINACAO DE QUADRAS DE ESPORTES E AFINS,PARA LAMPADA LED DE 50W,INCLUSIVE ESTA.FORNECIMENTO E COLOCACAO</v>
      </c>
      <c r="C18807" s="142" t="s">
        <v>37043</v>
      </c>
      <c r="D18807" s="142" t="s">
        <v>37047</v>
      </c>
      <c r="E18807" s="142" t="s">
        <v>13007</v>
      </c>
      <c r="I18807" s="142" t="s">
        <v>9</v>
      </c>
      <c r="J18807" s="142" t="n">
        <v>67.76</v>
      </c>
    </row>
    <row r="18808" customFormat="false" ht="12.75" hidden="false" customHeight="false" outlineLevel="0" collapsed="false">
      <c r="A18808" s="142" t="s">
        <v>37049</v>
      </c>
      <c r="B18808" s="663" t="str">
        <f aca="false">C18808&amp;D18808&amp;E18808&amp;F18808&amp;G18808&amp;H18808</f>
        <v>LUMINARIA ABERTA,PARA ILUMINACAO DE RUAS,EM ALUMINIO ESTAMPADO,NA FORMA OVOIDE PARA LAMPADA:MISTA ATE 250W,EXCLUSIVE LAMPADA E BRACO PARA ILUMINACAO PUBLICA.FORNECIMENTO E COLOCACAO</v>
      </c>
      <c r="C18808" s="142" t="s">
        <v>37050</v>
      </c>
      <c r="D18808" s="142" t="s">
        <v>37051</v>
      </c>
      <c r="E18808" s="142" t="s">
        <v>37052</v>
      </c>
      <c r="F18808" s="142" t="s">
        <v>4077</v>
      </c>
      <c r="I18808" s="142" t="s">
        <v>9</v>
      </c>
      <c r="J18808" s="142" t="n">
        <v>149.4</v>
      </c>
    </row>
    <row r="18809" customFormat="false" ht="12.75" hidden="false" customHeight="false" outlineLevel="0" collapsed="false">
      <c r="A18809" s="142" t="s">
        <v>37053</v>
      </c>
      <c r="B18809" s="663" t="str">
        <f aca="false">C18809&amp;D18809&amp;E18809&amp;F18809&amp;G18809&amp;H18809</f>
        <v>LUMINARIA ABERTA,PARA ILUMINACAO DE RUAS,EM ALUMINIO ESTAMPADO,NA FORMA OVOIDE PARA LAMPADA:MISTA ATE 250W,EXCLUSIVE LAMPADA E BRACO PARA ILUMINACAO PUBLICA.FORNECIMENTO E COLOCACAO</v>
      </c>
      <c r="C18809" s="142" t="s">
        <v>37050</v>
      </c>
      <c r="D18809" s="142" t="s">
        <v>37051</v>
      </c>
      <c r="E18809" s="142" t="s">
        <v>37052</v>
      </c>
      <c r="F18809" s="142" t="s">
        <v>4077</v>
      </c>
      <c r="I18809" s="142" t="s">
        <v>9</v>
      </c>
      <c r="J18809" s="142" t="n">
        <v>145.41</v>
      </c>
    </row>
    <row r="18810" customFormat="false" ht="12.75" hidden="false" customHeight="false" outlineLevel="0" collapsed="false">
      <c r="A18810" s="142" t="s">
        <v>37054</v>
      </c>
      <c r="B18810" s="663" t="str">
        <f aca="false">C18810&amp;D18810&amp;E18810&amp;F18810&amp;G18810&amp;H18810</f>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8810" s="142" t="s">
        <v>37055</v>
      </c>
      <c r="D18810" s="142" t="s">
        <v>37056</v>
      </c>
      <c r="E18810" s="142" t="s">
        <v>37057</v>
      </c>
      <c r="F18810" s="142" t="s">
        <v>37058</v>
      </c>
      <c r="G18810" s="142" t="s">
        <v>37059</v>
      </c>
      <c r="H18810" s="142" t="s">
        <v>37060</v>
      </c>
      <c r="I18810" s="142" t="s">
        <v>9</v>
      </c>
      <c r="J18810" s="142" t="n">
        <v>640.99</v>
      </c>
    </row>
    <row r="18811" customFormat="false" ht="12.75" hidden="false" customHeight="false" outlineLevel="0" collapsed="false">
      <c r="A18811" s="142" t="s">
        <v>37061</v>
      </c>
      <c r="B18811" s="663" t="str">
        <f aca="false">C18811&amp;D18811&amp;E18811&amp;F18811&amp;G18811&amp;H18811</f>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8811" s="142" t="s">
        <v>37055</v>
      </c>
      <c r="D18811" s="142" t="s">
        <v>37056</v>
      </c>
      <c r="E18811" s="142" t="s">
        <v>37057</v>
      </c>
      <c r="F18811" s="142" t="s">
        <v>37058</v>
      </c>
      <c r="G18811" s="142" t="s">
        <v>37059</v>
      </c>
      <c r="H18811" s="142" t="s">
        <v>37060</v>
      </c>
      <c r="I18811" s="142" t="s">
        <v>9</v>
      </c>
      <c r="J18811" s="142" t="n">
        <v>637</v>
      </c>
    </row>
    <row r="18812" customFormat="false" ht="12.75" hidden="false" customHeight="false" outlineLevel="0" collapsed="false">
      <c r="A18812" s="142" t="s">
        <v>37062</v>
      </c>
      <c r="B18812" s="663" t="str">
        <f aca="false">C18812&amp;D18812&amp;E18812&amp;F18812&amp;G18812&amp;H18812</f>
        <v>LUMINARIA A PROVA DE GASES,VAPORES E POS,HERMETICA,COM LENTE DE VIDRO TRANSPARENTE,CORPO E GRADE EM ALUMINIO FUNDIDO,PARA LAMPADA LED ATE 25W,MISTA OU VAPOR DE MERCURIO ATE 250W,PARA COLOCACAO EM TETO,EXCLUSIVE LAMPADA.FORNECIMENTO E COLOCACAO</v>
      </c>
      <c r="C18812" s="142" t="s">
        <v>37063</v>
      </c>
      <c r="D18812" s="142" t="s">
        <v>37064</v>
      </c>
      <c r="E18812" s="142" t="s">
        <v>37065</v>
      </c>
      <c r="F18812" s="142" t="s">
        <v>37066</v>
      </c>
      <c r="G18812" s="142" t="s">
        <v>7097</v>
      </c>
      <c r="I18812" s="142" t="s">
        <v>9</v>
      </c>
      <c r="J18812" s="142" t="n">
        <v>162.25</v>
      </c>
    </row>
    <row r="18813" customFormat="false" ht="12.75" hidden="false" customHeight="false" outlineLevel="0" collapsed="false">
      <c r="A18813" s="142" t="s">
        <v>37067</v>
      </c>
      <c r="B18813" s="663" t="str">
        <f aca="false">C18813&amp;D18813&amp;E18813&amp;F18813&amp;G18813&amp;H18813</f>
        <v>LUMINARIA A PROVA DE GASES,VAPORES E POS,HERMETICA,COM LENTE DE VIDRO TRANSPARENTE,CORPO E GRADE EM ALUMINIO FUNDIDO,PARA LAMPADA LED ATE 25W,MISTA OU VAPOR DE MERCURIO ATE 250W,PARA COLOCACAO EM TETO,EXCLUSIVE LAMPADA.FORNECIMENTO E COLOCACAO</v>
      </c>
      <c r="C18813" s="142" t="s">
        <v>37063</v>
      </c>
      <c r="D18813" s="142" t="s">
        <v>37064</v>
      </c>
      <c r="E18813" s="142" t="s">
        <v>37065</v>
      </c>
      <c r="F18813" s="142" t="s">
        <v>37066</v>
      </c>
      <c r="G18813" s="142" t="s">
        <v>7097</v>
      </c>
      <c r="I18813" s="142" t="s">
        <v>9</v>
      </c>
      <c r="J18813" s="142" t="n">
        <v>159.68</v>
      </c>
    </row>
    <row r="18814" customFormat="false" ht="12.75" hidden="false" customHeight="false" outlineLevel="0" collapsed="false">
      <c r="A18814" s="142" t="s">
        <v>37068</v>
      </c>
      <c r="B18814" s="663" t="str">
        <f aca="false">C18814&amp;D18814&amp;E18814&amp;F18814&amp;G18814&amp;H18814</f>
        <v>LUMINARIA A PROVA DE GASES,VAPORES E POS,HERMETICA,COM LENTE DE VIDRO TRANSPARENTE,CORPO E GRADE EM ALUMINIO FUNDIDO,PARA LAMPADA LED ATE 25W,MISTA OU VAPOR DE MERCURIO ATE 250W,PARA COLOCACAO EM PAREDE,EXCLUSIVE LAMPADA.FORNECIMENTO E COLOCACAO</v>
      </c>
      <c r="C18814" s="142" t="s">
        <v>37063</v>
      </c>
      <c r="D18814" s="142" t="s">
        <v>37064</v>
      </c>
      <c r="E18814" s="142" t="s">
        <v>37065</v>
      </c>
      <c r="F18814" s="142" t="s">
        <v>37069</v>
      </c>
      <c r="G18814" s="142" t="s">
        <v>7730</v>
      </c>
      <c r="I18814" s="142" t="s">
        <v>9</v>
      </c>
      <c r="J18814" s="142" t="n">
        <v>221.91</v>
      </c>
    </row>
    <row r="18815" customFormat="false" ht="12.75" hidden="false" customHeight="false" outlineLevel="0" collapsed="false">
      <c r="A18815" s="142" t="s">
        <v>37070</v>
      </c>
      <c r="B18815" s="663" t="str">
        <f aca="false">C18815&amp;D18815&amp;E18815&amp;F18815&amp;G18815&amp;H18815</f>
        <v>LUMINARIA A PROVA DE GASES,VAPORES E POS,HERMETICA,COM LENTE DE VIDRO TRANSPARENTE,CORPO E GRADE EM ALUMINIO FUNDIDO,PARA LAMPADA LED ATE 25W,MISTA OU VAPOR DE MERCURIO ATE 250W,PARA COLOCACAO EM PAREDE,EXCLUSIVE LAMPADA.FORNECIMENTO E COLOCACAO</v>
      </c>
      <c r="C18815" s="142" t="s">
        <v>37063</v>
      </c>
      <c r="D18815" s="142" t="s">
        <v>37064</v>
      </c>
      <c r="E18815" s="142" t="s">
        <v>37065</v>
      </c>
      <c r="F18815" s="142" t="s">
        <v>37069</v>
      </c>
      <c r="G18815" s="142" t="s">
        <v>7730</v>
      </c>
      <c r="I18815" s="142" t="s">
        <v>9</v>
      </c>
      <c r="J18815" s="142" t="n">
        <v>219.34</v>
      </c>
    </row>
    <row r="18816" customFormat="false" ht="12.75" hidden="false" customHeight="false" outlineLevel="0" collapsed="false">
      <c r="A18816" s="142" t="s">
        <v>37071</v>
      </c>
      <c r="B18816" s="663" t="str">
        <f aca="false">C18816&amp;D18816&amp;E18816&amp;F18816&amp;G18816&amp;H18816</f>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8816" s="142" t="s">
        <v>37072</v>
      </c>
      <c r="D18816" s="142" t="s">
        <v>37073</v>
      </c>
      <c r="E18816" s="142" t="s">
        <v>37074</v>
      </c>
      <c r="F18816" s="142" t="s">
        <v>37075</v>
      </c>
      <c r="G18816" s="142" t="s">
        <v>37076</v>
      </c>
      <c r="H18816" s="142" t="s">
        <v>17118</v>
      </c>
      <c r="I18816" s="142" t="s">
        <v>9</v>
      </c>
      <c r="J18816" s="142" t="n">
        <v>673.18</v>
      </c>
    </row>
    <row r="18817" customFormat="false" ht="12.75" hidden="false" customHeight="false" outlineLevel="0" collapsed="false">
      <c r="A18817" s="142" t="s">
        <v>37077</v>
      </c>
      <c r="B18817" s="663" t="str">
        <f aca="false">C18817&amp;D18817&amp;E18817&amp;F18817&amp;G18817&amp;H18817</f>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8817" s="142" t="s">
        <v>37072</v>
      </c>
      <c r="D18817" s="142" t="s">
        <v>37073</v>
      </c>
      <c r="E18817" s="142" t="s">
        <v>37074</v>
      </c>
      <c r="F18817" s="142" t="s">
        <v>37075</v>
      </c>
      <c r="G18817" s="142" t="s">
        <v>37076</v>
      </c>
      <c r="H18817" s="142" t="s">
        <v>17118</v>
      </c>
      <c r="I18817" s="142" t="s">
        <v>9</v>
      </c>
      <c r="J18817" s="142" t="n">
        <v>670.61</v>
      </c>
    </row>
    <row r="18818" customFormat="false" ht="12.75" hidden="false" customHeight="false" outlineLevel="0" collapsed="false">
      <c r="A18818" s="142" t="s">
        <v>37078</v>
      </c>
      <c r="B18818" s="663" t="str">
        <f aca="false">C18818&amp;D18818&amp;E18818&amp;F18818&amp;G18818&amp;H18818</f>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8818" s="142" t="s">
        <v>37072</v>
      </c>
      <c r="D18818" s="142" t="s">
        <v>37073</v>
      </c>
      <c r="E18818" s="142" t="s">
        <v>37074</v>
      </c>
      <c r="F18818" s="142" t="s">
        <v>37075</v>
      </c>
      <c r="G18818" s="142" t="s">
        <v>37079</v>
      </c>
      <c r="H18818" s="142" t="s">
        <v>37080</v>
      </c>
      <c r="I18818" s="142" t="s">
        <v>9</v>
      </c>
      <c r="J18818" s="142" t="n">
        <v>731.31</v>
      </c>
    </row>
    <row r="18819" customFormat="false" ht="12.75" hidden="false" customHeight="false" outlineLevel="0" collapsed="false">
      <c r="A18819" s="142" t="s">
        <v>37081</v>
      </c>
      <c r="B18819" s="663" t="str">
        <f aca="false">C18819&amp;D18819&amp;E18819&amp;F18819&amp;G18819&amp;H18819</f>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8819" s="142" t="s">
        <v>37072</v>
      </c>
      <c r="D18819" s="142" t="s">
        <v>37073</v>
      </c>
      <c r="E18819" s="142" t="s">
        <v>37074</v>
      </c>
      <c r="F18819" s="142" t="s">
        <v>37075</v>
      </c>
      <c r="G18819" s="142" t="s">
        <v>37079</v>
      </c>
      <c r="H18819" s="142" t="s">
        <v>37080</v>
      </c>
      <c r="I18819" s="142" t="s">
        <v>9</v>
      </c>
      <c r="J18819" s="142" t="n">
        <v>728.74</v>
      </c>
    </row>
    <row r="18820" customFormat="false" ht="12.75" hidden="false" customHeight="false" outlineLevel="0" collapsed="false">
      <c r="A18820" s="142" t="s">
        <v>37082</v>
      </c>
      <c r="B18820" s="663" t="str">
        <f aca="false">C18820&amp;D18820&amp;E18820&amp;F18820&amp;G18820&amp;H18820</f>
        <v>PROJETOR PARA ILUMINACAO DE QUADRAS DE ESPORTE,PATIOS OU FACHADAS,EM ALUMINIO REPUXADO,LENTE EM VIDRO TEMPERADO(DIAMETRO=300MM),PARA LAMPADA LED DE 25W OU MISTA DE 250W,EXCLUSIVE LAMPADA.FORNECIMENTO E COLOCACAO</v>
      </c>
      <c r="C18820" s="142" t="s">
        <v>37083</v>
      </c>
      <c r="D18820" s="142" t="s">
        <v>37084</v>
      </c>
      <c r="E18820" s="668" t="s">
        <v>37085</v>
      </c>
      <c r="F18820" s="142" t="s">
        <v>37086</v>
      </c>
      <c r="I18820" s="142" t="s">
        <v>9</v>
      </c>
      <c r="J18820" s="142" t="n">
        <v>186.8</v>
      </c>
    </row>
    <row r="18821" customFormat="false" ht="12.75" hidden="false" customHeight="false" outlineLevel="0" collapsed="false">
      <c r="A18821" s="142" t="s">
        <v>37087</v>
      </c>
      <c r="B18821" s="663" t="str">
        <f aca="false">C18821&amp;D18821&amp;E18821&amp;F18821&amp;G18821&amp;H18821</f>
        <v>PROJETOR PARA ILUMINACAO DE QUADRAS DE ESPORTE,PATIOS OU FACHADAS,EM ALUMINIO REPUXADO,LENTE EM VIDRO TEMPERADO(DIAMETRO=300MM),PARA LAMPADA LED DE 25W OU MISTA DE 250W,EXCLUSIVE LAMPADA.FORNECIMENTO E COLOCACAO</v>
      </c>
      <c r="C18821" s="142" t="s">
        <v>37083</v>
      </c>
      <c r="D18821" s="142" t="s">
        <v>37084</v>
      </c>
      <c r="E18821" s="668" t="s">
        <v>37085</v>
      </c>
      <c r="F18821" s="142" t="s">
        <v>37086</v>
      </c>
      <c r="I18821" s="142" t="s">
        <v>9</v>
      </c>
      <c r="J18821" s="142" t="n">
        <v>181.66</v>
      </c>
    </row>
    <row r="18822" customFormat="false" ht="12.75" hidden="false" customHeight="false" outlineLevel="0" collapsed="false">
      <c r="A18822" s="142" t="s">
        <v>37088</v>
      </c>
      <c r="B18822" s="663" t="str">
        <f aca="false">C18822&amp;D18822&amp;E18822&amp;F18822&amp;G18822&amp;H18822</f>
        <v>PROJETOR PARA ILUMINACAO DE QUADRAS DE ESPORTE,PATIOS OU FACHADAS,EM ALUMINIO REPUXADO,LENTE EM VIDRO TEMPERADO(DIAMETRO=220MM),PARA LAMPADA LED DE 25W,EXCLUSIVE LAMPADA.FORNECIMENTO E COLOCACAO</v>
      </c>
      <c r="C18822" s="142" t="s">
        <v>37083</v>
      </c>
      <c r="D18822" s="142" t="s">
        <v>37084</v>
      </c>
      <c r="E18822" s="668" t="s">
        <v>37089</v>
      </c>
      <c r="F18822" s="142" t="s">
        <v>7223</v>
      </c>
      <c r="I18822" s="142" t="s">
        <v>9</v>
      </c>
      <c r="J18822" s="142" t="n">
        <v>146.09</v>
      </c>
    </row>
    <row r="18823" customFormat="false" ht="12.75" hidden="false" customHeight="false" outlineLevel="0" collapsed="false">
      <c r="A18823" s="142" t="s">
        <v>37090</v>
      </c>
      <c r="B18823" s="663" t="str">
        <f aca="false">C18823&amp;D18823&amp;E18823&amp;F18823&amp;G18823&amp;H18823</f>
        <v>PROJETOR PARA ILUMINACAO DE QUADRAS DE ESPORTE,PATIOS OU FACHADAS,EM ALUMINIO REPUXADO,LENTE EM VIDRO TEMPERADO(DIAMETRO=220MM),PARA LAMPADA LED DE 25W,EXCLUSIVE LAMPADA.FORNECIMENTO E COLOCACAO</v>
      </c>
      <c r="C18823" s="142" t="s">
        <v>37083</v>
      </c>
      <c r="D18823" s="142" t="s">
        <v>37084</v>
      </c>
      <c r="E18823" s="668" t="s">
        <v>37089</v>
      </c>
      <c r="F18823" s="142" t="s">
        <v>7223</v>
      </c>
      <c r="I18823" s="142" t="s">
        <v>9</v>
      </c>
      <c r="J18823" s="142" t="n">
        <v>140.95</v>
      </c>
    </row>
    <row r="18824" customFormat="false" ht="12.75" hidden="false" customHeight="false" outlineLevel="0" collapsed="false">
      <c r="A18824" s="142" t="s">
        <v>37091</v>
      </c>
      <c r="B18824" s="663" t="str">
        <f aca="false">C18824&amp;D18824&amp;E18824&amp;F18824&amp;G18824&amp;H18824</f>
        <v>LUMINARIA PARA SINALIZACAO DE GARAGEM,DUPLA,CORPO EM ALUMINIO SILICIO,GLOBO EM PLASTICO PRISMATICO ROSQUEADO AO CORPO,PARA LAMPADA LED DE 7W,100/240V,INCLUSIVE LAMPADA.FORNECIMENTO E COLOCACAO</v>
      </c>
      <c r="C18824" s="142" t="s">
        <v>37092</v>
      </c>
      <c r="D18824" s="142" t="s">
        <v>37093</v>
      </c>
      <c r="E18824" s="142" t="s">
        <v>37094</v>
      </c>
      <c r="F18824" s="142" t="s">
        <v>6330</v>
      </c>
      <c r="I18824" s="142" t="s">
        <v>9</v>
      </c>
      <c r="J18824" s="142" t="n">
        <v>171.24</v>
      </c>
    </row>
    <row r="18825" customFormat="false" ht="12.75" hidden="false" customHeight="false" outlineLevel="0" collapsed="false">
      <c r="A18825" s="142" t="s">
        <v>37095</v>
      </c>
      <c r="B18825" s="663" t="str">
        <f aca="false">C18825&amp;D18825&amp;E18825&amp;F18825&amp;G18825&amp;H18825</f>
        <v>LUMINARIA PARA SINALIZACAO DE GARAGEM,DUPLA,CORPO EM ALUMINIO SILICIO,GLOBO EM PLASTICO PRISMATICO ROSQUEADO AO CORPO,PARA LAMPADA LED DE 7W,100/240V,INCLUSIVE LAMPADA.FORNECIMENTO E COLOCACAO</v>
      </c>
      <c r="C18825" s="142" t="s">
        <v>37092</v>
      </c>
      <c r="D18825" s="142" t="s">
        <v>37093</v>
      </c>
      <c r="E18825" s="142" t="s">
        <v>37094</v>
      </c>
      <c r="F18825" s="142" t="s">
        <v>6330</v>
      </c>
      <c r="I18825" s="142" t="s">
        <v>9</v>
      </c>
      <c r="J18825" s="142" t="n">
        <v>168.67</v>
      </c>
    </row>
    <row r="18826" customFormat="false" ht="12.75" hidden="false" customHeight="false" outlineLevel="0" collapsed="false">
      <c r="A18826" s="142" t="s">
        <v>37096</v>
      </c>
      <c r="B18826" s="663" t="str">
        <f aca="false">C18826&amp;D18826&amp;E18826&amp;F18826&amp;G18826&amp;H18826</f>
        <v>LUMINARIA ABERTA PARA ILUMINACAO DE ESTACIONAMENTOS,TIPO TREVO,INSTALADA EM NUCLEO PARA 01(UMA)PETALA,EM CHAPA DE ALUMINIO,PARA LAMPADAS DE VAPOR DE MERCURIO,VAPOR DE SODIO OU VAPOR METALICO ATE 400W,EXCLUSIVE LAMPADA.FORNECIMENTO E COLOCACAO</v>
      </c>
      <c r="C18826" s="142" t="s">
        <v>37097</v>
      </c>
      <c r="D18826" s="142" t="s">
        <v>37098</v>
      </c>
      <c r="E18826" s="142" t="s">
        <v>37099</v>
      </c>
      <c r="F18826" s="142" t="s">
        <v>37100</v>
      </c>
      <c r="G18826" s="142" t="s">
        <v>568</v>
      </c>
      <c r="I18826" s="142" t="s">
        <v>9</v>
      </c>
      <c r="J18826" s="142" t="n">
        <v>333.12</v>
      </c>
    </row>
    <row r="18827" customFormat="false" ht="12.75" hidden="false" customHeight="false" outlineLevel="0" collapsed="false">
      <c r="A18827" s="142" t="s">
        <v>37101</v>
      </c>
      <c r="B18827" s="663" t="str">
        <f aca="false">C18827&amp;D18827&amp;E18827&amp;F18827&amp;G18827&amp;H18827</f>
        <v>LUMINARIA ABERTA PARA ILUMINACAO DE ESTACIONAMENTOS,TIPO TREVO,INSTALADA EM NUCLEO PARA 01(UMA)PETALA,EM CHAPA DE ALUMINIO,PARA LAMPADAS DE VAPOR DE MERCURIO,VAPOR DE SODIO OU VAPOR METALICO ATE 400W,EXCLUSIVE LAMPADA.FORNECIMENTO E COLOCACAO</v>
      </c>
      <c r="C18827" s="142" t="s">
        <v>37097</v>
      </c>
      <c r="D18827" s="142" t="s">
        <v>37098</v>
      </c>
      <c r="E18827" s="142" t="s">
        <v>37099</v>
      </c>
      <c r="F18827" s="142" t="s">
        <v>37100</v>
      </c>
      <c r="G18827" s="142" t="s">
        <v>568</v>
      </c>
      <c r="I18827" s="142" t="s">
        <v>9</v>
      </c>
      <c r="J18827" s="142" t="n">
        <v>325.53</v>
      </c>
    </row>
    <row r="18828" customFormat="false" ht="12.75" hidden="false" customHeight="false" outlineLevel="0" collapsed="false">
      <c r="A18828" s="142" t="s">
        <v>37102</v>
      </c>
      <c r="B18828" s="663" t="str">
        <f aca="false">C18828&amp;D18828&amp;E18828&amp;F18828&amp;G18828&amp;H18828</f>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8828" s="142" t="s">
        <v>37103</v>
      </c>
      <c r="D18828" s="142" t="s">
        <v>37104</v>
      </c>
      <c r="E18828" s="142" t="s">
        <v>37105</v>
      </c>
      <c r="F18828" s="142" t="s">
        <v>37106</v>
      </c>
      <c r="G18828" s="142" t="s">
        <v>37107</v>
      </c>
      <c r="H18828" s="142" t="s">
        <v>7658</v>
      </c>
      <c r="I18828" s="142" t="s">
        <v>9</v>
      </c>
      <c r="J18828" s="142" t="n">
        <v>261.84</v>
      </c>
    </row>
    <row r="18829" customFormat="false" ht="12.75" hidden="false" customHeight="false" outlineLevel="0" collapsed="false">
      <c r="A18829" s="142" t="s">
        <v>37108</v>
      </c>
      <c r="B18829" s="663" t="str">
        <f aca="false">C18829&amp;D18829&amp;E18829&amp;F18829&amp;G18829&amp;H18829</f>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8829" s="142" t="s">
        <v>37103</v>
      </c>
      <c r="D18829" s="142" t="s">
        <v>37104</v>
      </c>
      <c r="E18829" s="142" t="s">
        <v>37105</v>
      </c>
      <c r="F18829" s="142" t="s">
        <v>37106</v>
      </c>
      <c r="G18829" s="142" t="s">
        <v>37107</v>
      </c>
      <c r="H18829" s="142" t="s">
        <v>7658</v>
      </c>
      <c r="I18829" s="142" t="s">
        <v>9</v>
      </c>
      <c r="J18829" s="142" t="n">
        <v>254.26</v>
      </c>
    </row>
    <row r="18830" customFormat="false" ht="12.75" hidden="false" customHeight="false" outlineLevel="0" collapsed="false">
      <c r="A18830" s="142" t="s">
        <v>37109</v>
      </c>
      <c r="B18830" s="663" t="str">
        <f aca="false">C18830&amp;D18830&amp;E18830&amp;F18830&amp;G18830&amp;H18830</f>
        <v>LUMINARIA DECORATIVA,PARA ILUMINACAO PUBLICA E ESTACIONAMENTOS,COM UMA PETALA,PARA LAMPADA LED DE 50W,EQUIPADA COM CELULA FOTOELETRICA,INCLUSIVE LAMPADA.FORNECIMENTO E COLOCACAO</v>
      </c>
      <c r="C18830" s="142" t="s">
        <v>37110</v>
      </c>
      <c r="D18830" s="142" t="s">
        <v>37111</v>
      </c>
      <c r="E18830" s="142" t="s">
        <v>37112</v>
      </c>
      <c r="I18830" s="142" t="s">
        <v>9</v>
      </c>
      <c r="J18830" s="142" t="n">
        <v>335.76</v>
      </c>
    </row>
    <row r="18831" customFormat="false" ht="12.75" hidden="false" customHeight="false" outlineLevel="0" collapsed="false">
      <c r="A18831" s="142" t="s">
        <v>37113</v>
      </c>
      <c r="B18831" s="663" t="str">
        <f aca="false">C18831&amp;D18831&amp;E18831&amp;F18831&amp;G18831&amp;H18831</f>
        <v>LUMINARIA DECORATIVA,PARA ILUMINACAO PUBLICA E ESTACIONAMENTOS,COM UMA PETALA,PARA LAMPADA LED DE 50W,EQUIPADA COM CELULA FOTOELETRICA,INCLUSIVE LAMPADA.FORNECIMENTO E COLOCACAO</v>
      </c>
      <c r="C18831" s="142" t="s">
        <v>37110</v>
      </c>
      <c r="D18831" s="142" t="s">
        <v>37111</v>
      </c>
      <c r="E18831" s="142" t="s">
        <v>37112</v>
      </c>
      <c r="I18831" s="142" t="s">
        <v>9</v>
      </c>
      <c r="J18831" s="142" t="n">
        <v>328.18</v>
      </c>
    </row>
    <row r="18832" customFormat="false" ht="12.75" hidden="false" customHeight="false" outlineLevel="0" collapsed="false">
      <c r="A18832" s="142" t="s">
        <v>37114</v>
      </c>
      <c r="B18832" s="663" t="str">
        <f aca="false">C18832&amp;D18832&amp;E18832&amp;F18832&amp;G18832&amp;H18832</f>
        <v>LUMINARIA DECORATIVA,PARA ILUMINACAO PUBLICA E ESTACIONAMENTOS,COM DUAS PETALAS,PARA LAMPADA LED DE 50W,EQUIPADA COM CELULA FOTOELETRICA,INCLUSIVE LAMPADA.FORNECIMENTO E COLOCACAO</v>
      </c>
      <c r="C18832" s="142" t="s">
        <v>37110</v>
      </c>
      <c r="D18832" s="142" t="s">
        <v>37115</v>
      </c>
      <c r="E18832" s="142" t="s">
        <v>37116</v>
      </c>
      <c r="I18832" s="142" t="s">
        <v>37117</v>
      </c>
      <c r="J18832" s="142" t="n">
        <v>543.26</v>
      </c>
    </row>
    <row r="18833" customFormat="false" ht="12.75" hidden="false" customHeight="false" outlineLevel="0" collapsed="false">
      <c r="A18833" s="142" t="s">
        <v>37118</v>
      </c>
      <c r="B18833" s="663" t="str">
        <f aca="false">C18833&amp;D18833&amp;E18833&amp;F18833&amp;G18833&amp;H18833</f>
        <v>LUMINARIA DECORATIVA,PARA ILUMINACAO PUBLICA E ESTACIONAMENTOS,COM DUAS PETALAS,PARA LAMPADA LED DE 50W,EQUIPADA COM CELULA FOTOELETRICA,INCLUSIVE LAMPADA.FORNECIMENTO E COLOCACAO</v>
      </c>
      <c r="C18833" s="142" t="s">
        <v>37110</v>
      </c>
      <c r="D18833" s="142" t="s">
        <v>37115</v>
      </c>
      <c r="E18833" s="142" t="s">
        <v>37116</v>
      </c>
      <c r="I18833" s="142" t="s">
        <v>37117</v>
      </c>
      <c r="J18833" s="142" t="n">
        <v>535.37</v>
      </c>
    </row>
    <row r="18834" customFormat="false" ht="12.75" hidden="false" customHeight="false" outlineLevel="0" collapsed="false">
      <c r="A18834" s="142" t="s">
        <v>37119</v>
      </c>
      <c r="B18834" s="663" t="str">
        <f aca="false">C18834&amp;D18834&amp;E18834&amp;F18834&amp;G18834&amp;H18834</f>
        <v>LUMINARIA DECORATIVA,PARA ILUMINACAO PUBLICA E ESTACIONAMENTOS,COM TRES PETALAS,PARA LAMPADA LED DE 50W,EQUIPADA COM CELULA FOTOELETRICA,INCLUSIVE LAMPADA.FORNECIMENTO E COLOCACAO</v>
      </c>
      <c r="C18834" s="142" t="s">
        <v>37110</v>
      </c>
      <c r="D18834" s="142" t="s">
        <v>37120</v>
      </c>
      <c r="E18834" s="142" t="s">
        <v>37116</v>
      </c>
      <c r="I18834" s="142" t="s">
        <v>9</v>
      </c>
      <c r="J18834" s="142" t="n">
        <v>750.68</v>
      </c>
    </row>
    <row r="18835" customFormat="false" ht="12.75" hidden="false" customHeight="false" outlineLevel="0" collapsed="false">
      <c r="A18835" s="142" t="s">
        <v>37121</v>
      </c>
      <c r="B18835" s="663" t="str">
        <f aca="false">C18835&amp;D18835&amp;E18835&amp;F18835&amp;G18835&amp;H18835</f>
        <v>LUMINARIA DECORATIVA,PARA ILUMINACAO PUBLICA E ESTACIONAMENTOS,COM TRES PETALAS,PARA LAMPADA LED DE 50W,EQUIPADA COM CELULA FOTOELETRICA,INCLUSIVE LAMPADA.FORNECIMENTO E COLOCACAO</v>
      </c>
      <c r="C18835" s="142" t="s">
        <v>37110</v>
      </c>
      <c r="D18835" s="142" t="s">
        <v>37120</v>
      </c>
      <c r="E18835" s="142" t="s">
        <v>37116</v>
      </c>
      <c r="I18835" s="142" t="s">
        <v>9</v>
      </c>
      <c r="J18835" s="142" t="n">
        <v>742.46</v>
      </c>
    </row>
    <row r="18836" customFormat="false" ht="12.75" hidden="false" customHeight="false" outlineLevel="0" collapsed="false">
      <c r="A18836" s="142" t="s">
        <v>37122</v>
      </c>
      <c r="B18836" s="663" t="str">
        <f aca="false">C18836&amp;D18836&amp;E18836&amp;F18836&amp;G18836&amp;H18836</f>
        <v>LUMINARIA DECORATIVA,PARA ILUMINACAO PUBLICA E ESTACIONAMENTOS,COM QUATRO PETALAS,PARA LAMPADA LED DE 50W,EQUIPADA COM CELULA FOTOELETRICA,INCLUSIVE LAMPADA.FORNECIMENTO E COLOCACAO</v>
      </c>
      <c r="C18836" s="142" t="s">
        <v>37110</v>
      </c>
      <c r="D18836" s="142" t="s">
        <v>37123</v>
      </c>
      <c r="E18836" s="142" t="s">
        <v>37124</v>
      </c>
      <c r="F18836" s="142" t="s">
        <v>4077</v>
      </c>
      <c r="I18836" s="142" t="s">
        <v>9</v>
      </c>
      <c r="J18836" s="142" t="n">
        <v>952.87</v>
      </c>
    </row>
    <row r="18837" customFormat="false" ht="12.75" hidden="false" customHeight="false" outlineLevel="0" collapsed="false">
      <c r="A18837" s="142" t="s">
        <v>37125</v>
      </c>
      <c r="B18837" s="663" t="str">
        <f aca="false">C18837&amp;D18837&amp;E18837&amp;F18837&amp;G18837&amp;H18837</f>
        <v>LUMINARIA DECORATIVA,PARA ILUMINACAO PUBLICA E ESTACIONAMENTOS,COM QUATRO PETALAS,PARA LAMPADA LED DE 50W,EQUIPADA COM CELULA FOTOELETRICA,INCLUSIVE LAMPADA.FORNECIMENTO E COLOCACAO</v>
      </c>
      <c r="C18837" s="142" t="s">
        <v>37110</v>
      </c>
      <c r="D18837" s="142" t="s">
        <v>37123</v>
      </c>
      <c r="E18837" s="142" t="s">
        <v>37124</v>
      </c>
      <c r="F18837" s="142" t="s">
        <v>4077</v>
      </c>
      <c r="I18837" s="142" t="s">
        <v>9</v>
      </c>
      <c r="J18837" s="142" t="n">
        <v>944.31</v>
      </c>
    </row>
    <row r="18838" customFormat="false" ht="12.75" hidden="false" customHeight="false" outlineLevel="0" collapsed="false">
      <c r="A18838" s="142" t="s">
        <v>37126</v>
      </c>
      <c r="B18838" s="663" t="str">
        <f aca="false">C18838&amp;D18838&amp;E18838&amp;F18838&amp;G18838&amp;H18838</f>
        <v>LUMINARIA DE SOBREPOR,FIXADA EM LAJE OU FORRO,TIPO CALHA,CHANFRADA OU PRISMATICA,COMPLETA,EQUIPADA COM REATOR ELETRONICO DE ALTO FATOR DE POTENCIA E LAMPADA FLUORESCENTE DE 1X16W.FORNECIMENTO E COLOCACAO</v>
      </c>
      <c r="C18838" s="142" t="s">
        <v>37127</v>
      </c>
      <c r="D18838" s="142" t="s">
        <v>37128</v>
      </c>
      <c r="E18838" s="142" t="s">
        <v>37129</v>
      </c>
      <c r="F18838" s="142" t="s">
        <v>7671</v>
      </c>
      <c r="I18838" s="142" t="s">
        <v>9</v>
      </c>
      <c r="J18838" s="142" t="n">
        <v>109.98</v>
      </c>
    </row>
    <row r="18839" customFormat="false" ht="12.75" hidden="false" customHeight="false" outlineLevel="0" collapsed="false">
      <c r="A18839" s="142" t="s">
        <v>37130</v>
      </c>
      <c r="B18839" s="663" t="str">
        <f aca="false">C18839&amp;D18839&amp;E18839&amp;F18839&amp;G18839&amp;H18839</f>
        <v>LUMINARIA DE SOBREPOR,FIXADA EM LAJE OU FORRO,TIPO CALHA,CHANFRADA OU PRISMATICA,COMPLETA,EQUIPADA COM REATOR ELETRONICO DE ALTO FATOR DE POTENCIA E LAMPADA FLUORESCENTE DE 1X16W.FORNECIMENTO E COLOCACAO</v>
      </c>
      <c r="C18839" s="142" t="s">
        <v>37127</v>
      </c>
      <c r="D18839" s="142" t="s">
        <v>37128</v>
      </c>
      <c r="E18839" s="142" t="s">
        <v>37129</v>
      </c>
      <c r="F18839" s="142" t="s">
        <v>7671</v>
      </c>
      <c r="I18839" s="142" t="s">
        <v>9</v>
      </c>
      <c r="J18839" s="142" t="n">
        <v>104.07</v>
      </c>
    </row>
    <row r="18840" customFormat="false" ht="12.75" hidden="false" customHeight="false" outlineLevel="0" collapsed="false">
      <c r="A18840" s="142" t="s">
        <v>37131</v>
      </c>
      <c r="B18840" s="663" t="str">
        <f aca="false">C18840&amp;D18840&amp;E18840&amp;F18840&amp;G18840&amp;H18840</f>
        <v>LUMINARIA DE SOBREPOR,FIXADA EM LAJE OU FORRO,TIPO CALHA,CHANFRADA OU PRISMATICA,COMPLETA,EQUIPADA COM REATOR ELETRONICO DE ALTO FATOR DE POTENCIA E LAMPADA FLUORESCENTE DE 1X18W.FORNECIMENTO E COLOCACAO</v>
      </c>
      <c r="C18840" s="142" t="s">
        <v>37127</v>
      </c>
      <c r="D18840" s="142" t="s">
        <v>37128</v>
      </c>
      <c r="E18840" s="142" t="s">
        <v>37132</v>
      </c>
      <c r="F18840" s="142" t="s">
        <v>7671</v>
      </c>
      <c r="I18840" s="142" t="s">
        <v>9</v>
      </c>
      <c r="J18840" s="142" t="n">
        <v>91.72</v>
      </c>
    </row>
    <row r="18841" customFormat="false" ht="12.75" hidden="false" customHeight="false" outlineLevel="0" collapsed="false">
      <c r="A18841" s="142" t="s">
        <v>37133</v>
      </c>
      <c r="B18841" s="663" t="str">
        <f aca="false">C18841&amp;D18841&amp;E18841&amp;F18841&amp;G18841&amp;H18841</f>
        <v>LUMINARIA DE SOBREPOR,FIXADA EM LAJE OU FORRO,TIPO CALHA,CHANFRADA OU PRISMATICA,COMPLETA,EQUIPADA COM REATOR ELETRONICO DE ALTO FATOR DE POTENCIA E LAMPADA FLUORESCENTE DE 1X18W.FORNECIMENTO E COLOCACAO</v>
      </c>
      <c r="C18841" s="142" t="s">
        <v>37127</v>
      </c>
      <c r="D18841" s="142" t="s">
        <v>37128</v>
      </c>
      <c r="E18841" s="142" t="s">
        <v>37132</v>
      </c>
      <c r="F18841" s="142" t="s">
        <v>7671</v>
      </c>
      <c r="I18841" s="142" t="s">
        <v>9</v>
      </c>
      <c r="J18841" s="142" t="n">
        <v>85.81</v>
      </c>
    </row>
    <row r="18842" customFormat="false" ht="12.75" hidden="false" customHeight="false" outlineLevel="0" collapsed="false">
      <c r="A18842" s="142" t="s">
        <v>37134</v>
      </c>
      <c r="B18842" s="663" t="str">
        <f aca="false">C18842&amp;D18842&amp;E18842&amp;F18842&amp;G18842&amp;H18842</f>
        <v>LUMINARIA DE SOBREPOR,FIXADA EM LAJE OU FORRO,TIPO CALHA,CHANFRADA OU PRISMATICA,COMPLETA,EQUIPADA COM REATOR ELETRONICO DE ALTO FATOR DE POTENCIA E LAMPADA FLUORESCENTE DE 1X20W.FORNECIMENTO E COLOCACAO</v>
      </c>
      <c r="C18842" s="142" t="s">
        <v>37127</v>
      </c>
      <c r="D18842" s="142" t="s">
        <v>37128</v>
      </c>
      <c r="E18842" s="142" t="s">
        <v>37135</v>
      </c>
      <c r="F18842" s="142" t="s">
        <v>7671</v>
      </c>
      <c r="I18842" s="142" t="s">
        <v>9</v>
      </c>
      <c r="J18842" s="142" t="n">
        <v>77.19</v>
      </c>
    </row>
    <row r="18843" customFormat="false" ht="12.75" hidden="false" customHeight="false" outlineLevel="0" collapsed="false">
      <c r="A18843" s="142" t="s">
        <v>37136</v>
      </c>
      <c r="B18843" s="663" t="str">
        <f aca="false">C18843&amp;D18843&amp;E18843&amp;F18843&amp;G18843&amp;H18843</f>
        <v>LUMINARIA DE SOBREPOR,FIXADA EM LAJE OU FORRO,TIPO CALHA,CHANFRADA OU PRISMATICA,COMPLETA,EQUIPADA COM REATOR ELETRONICO DE ALTO FATOR DE POTENCIA E LAMPADA FLUORESCENTE DE 1X20W.FORNECIMENTO E COLOCACAO</v>
      </c>
      <c r="C18843" s="142" t="s">
        <v>37127</v>
      </c>
      <c r="D18843" s="142" t="s">
        <v>37128</v>
      </c>
      <c r="E18843" s="142" t="s">
        <v>37135</v>
      </c>
      <c r="F18843" s="142" t="s">
        <v>7671</v>
      </c>
      <c r="I18843" s="142" t="s">
        <v>9</v>
      </c>
      <c r="J18843" s="142" t="n">
        <v>71.28</v>
      </c>
    </row>
    <row r="18844" customFormat="false" ht="12.75" hidden="false" customHeight="false" outlineLevel="0" collapsed="false">
      <c r="A18844" s="142" t="s">
        <v>37137</v>
      </c>
      <c r="B18844" s="663" t="str">
        <f aca="false">C18844&amp;D18844&amp;E18844&amp;F18844&amp;G18844&amp;H18844</f>
        <v>LUMINARIA DE SOBREPOR,FIXADA EM LAJE OU FORRO,TIPO CALHA,CHANFRADA OU PRISMATICA,COMPLETA,EQUIPADA COM REATOR ELETRONICO DE ALTO FATOR DE POTENCIA E LAMPADA FLUORESCENTE DE 1X32W.FORNECIMENTO E COLOCACAO</v>
      </c>
      <c r="C18844" s="142" t="s">
        <v>37127</v>
      </c>
      <c r="D18844" s="142" t="s">
        <v>37128</v>
      </c>
      <c r="E18844" s="142" t="s">
        <v>37138</v>
      </c>
      <c r="F18844" s="142" t="s">
        <v>7671</v>
      </c>
      <c r="I18844" s="142" t="s">
        <v>9</v>
      </c>
      <c r="J18844" s="142" t="n">
        <v>93.22</v>
      </c>
    </row>
    <row r="18845" customFormat="false" ht="12.75" hidden="false" customHeight="false" outlineLevel="0" collapsed="false">
      <c r="A18845" s="142" t="s">
        <v>37139</v>
      </c>
      <c r="B18845" s="663" t="str">
        <f aca="false">C18845&amp;D18845&amp;E18845&amp;F18845&amp;G18845&amp;H18845</f>
        <v>LUMINARIA DE SOBREPOR,FIXADA EM LAJE OU FORRO,TIPO CALHA,CHANFRADA OU PRISMATICA,COMPLETA,EQUIPADA COM REATOR ELETRONICO DE ALTO FATOR DE POTENCIA E LAMPADA FLUORESCENTE DE 1X32W.FORNECIMENTO E COLOCACAO</v>
      </c>
      <c r="C18845" s="142" t="s">
        <v>37127</v>
      </c>
      <c r="D18845" s="142" t="s">
        <v>37128</v>
      </c>
      <c r="E18845" s="142" t="s">
        <v>37138</v>
      </c>
      <c r="F18845" s="142" t="s">
        <v>7671</v>
      </c>
      <c r="I18845" s="142" t="s">
        <v>9</v>
      </c>
      <c r="J18845" s="142" t="n">
        <v>87.31</v>
      </c>
    </row>
    <row r="18846" customFormat="false" ht="12.75" hidden="false" customHeight="false" outlineLevel="0" collapsed="false">
      <c r="A18846" s="142" t="s">
        <v>37140</v>
      </c>
      <c r="B18846" s="663" t="str">
        <f aca="false">C18846&amp;D18846&amp;E18846&amp;F18846&amp;G18846&amp;H18846</f>
        <v>LUMINARIA DE SOBREPOR,FIXADA EM LAJE OU FORRO,TIPO CALHA,CHANFRADA OU PRISMATICA,COMPLETA,EQUIPADA COM REATOR ELETRONICO DE ALTO FATOR DE POTENCIA E LAMPADA FLUORESCENTE DE 1X36W.FORNECIMENTO E COLOCACAO</v>
      </c>
      <c r="C18846" s="142" t="s">
        <v>37127</v>
      </c>
      <c r="D18846" s="142" t="s">
        <v>37128</v>
      </c>
      <c r="E18846" s="142" t="s">
        <v>37141</v>
      </c>
      <c r="F18846" s="142" t="s">
        <v>7671</v>
      </c>
      <c r="I18846" s="142" t="s">
        <v>9</v>
      </c>
      <c r="J18846" s="142" t="n">
        <v>104.8</v>
      </c>
    </row>
    <row r="18847" customFormat="false" ht="12.75" hidden="false" customHeight="false" outlineLevel="0" collapsed="false">
      <c r="A18847" s="142" t="s">
        <v>37142</v>
      </c>
      <c r="B18847" s="663" t="str">
        <f aca="false">C18847&amp;D18847&amp;E18847&amp;F18847&amp;G18847&amp;H18847</f>
        <v>LUMINARIA DE SOBREPOR,FIXADA EM LAJE OU FORRO,TIPO CALHA,CHANFRADA OU PRISMATICA,COMPLETA,EQUIPADA COM REATOR ELETRONICO DE ALTO FATOR DE POTENCIA E LAMPADA FLUORESCENTE DE 1X36W.FORNECIMENTO E COLOCACAO</v>
      </c>
      <c r="C18847" s="142" t="s">
        <v>37127</v>
      </c>
      <c r="D18847" s="142" t="s">
        <v>37128</v>
      </c>
      <c r="E18847" s="142" t="s">
        <v>37141</v>
      </c>
      <c r="F18847" s="142" t="s">
        <v>7671</v>
      </c>
      <c r="I18847" s="142" t="s">
        <v>9</v>
      </c>
      <c r="J18847" s="142" t="n">
        <v>98.89</v>
      </c>
    </row>
    <row r="18848" customFormat="false" ht="12.75" hidden="false" customHeight="false" outlineLevel="0" collapsed="false">
      <c r="A18848" s="142" t="s">
        <v>37143</v>
      </c>
      <c r="B18848" s="663" t="str">
        <f aca="false">C18848&amp;D18848&amp;E18848&amp;F18848&amp;G18848&amp;H18848</f>
        <v>LUMINARIA DE SOBREPOR,FIXADA EM LAJE OU FORRO,TIPO CALHA,CHANFRADA OU PRISMATICA,COMPLETA,EQUIPADA COM REATOR ELETRONICO DE ALTO FATOR DE POTENCIA E LAMPADA FLUORESCENTE DE 1X40W.FORNECIMENTO E COLOCACAO</v>
      </c>
      <c r="C18848" s="142" t="s">
        <v>37127</v>
      </c>
      <c r="D18848" s="142" t="s">
        <v>37128</v>
      </c>
      <c r="E18848" s="142" t="s">
        <v>37144</v>
      </c>
      <c r="F18848" s="142" t="s">
        <v>7671</v>
      </c>
      <c r="I18848" s="142" t="s">
        <v>9</v>
      </c>
      <c r="J18848" s="142" t="n">
        <v>83.76</v>
      </c>
    </row>
    <row r="18849" customFormat="false" ht="12.75" hidden="false" customHeight="false" outlineLevel="0" collapsed="false">
      <c r="A18849" s="142" t="s">
        <v>37145</v>
      </c>
      <c r="B18849" s="663" t="str">
        <f aca="false">C18849&amp;D18849&amp;E18849&amp;F18849&amp;G18849&amp;H18849</f>
        <v>LUMINARIA DE SOBREPOR,FIXADA EM LAJE OU FORRO,TIPO CALHA,CHANFRADA OU PRISMATICA,COMPLETA,EQUIPADA COM REATOR ELETRONICO DE ALTO FATOR DE POTENCIA E LAMPADA FLUORESCENTE DE 1X40W.FORNECIMENTO E COLOCACAO</v>
      </c>
      <c r="C18849" s="142" t="s">
        <v>37127</v>
      </c>
      <c r="D18849" s="142" t="s">
        <v>37128</v>
      </c>
      <c r="E18849" s="142" t="s">
        <v>37144</v>
      </c>
      <c r="F18849" s="142" t="s">
        <v>7671</v>
      </c>
      <c r="I18849" s="142" t="s">
        <v>9</v>
      </c>
      <c r="J18849" s="142" t="n">
        <v>77.85</v>
      </c>
    </row>
    <row r="18850" customFormat="false" ht="12.75" hidden="false" customHeight="false" outlineLevel="0" collapsed="false">
      <c r="A18850" s="142" t="s">
        <v>37146</v>
      </c>
      <c r="B18850" s="663" t="str">
        <f aca="false">C18850&amp;D18850&amp;E18850&amp;F18850&amp;G18850&amp;H18850</f>
        <v>LUMINARIA DE SOBREPOR,FIXADA EM LAJE OU FORRO,TIPO CALHA,CHANFRADA OU PRISMATICA,COMPLETA,EQUIPADA COM REATOR ELETRONICO DE ALTO FATOR DE POTENCIA E LAMPADA FLUORESCENTE DE 2X16W.FORNECIMENTO E COLOCACAO</v>
      </c>
      <c r="C18850" s="142" t="s">
        <v>37127</v>
      </c>
      <c r="D18850" s="142" t="s">
        <v>37128</v>
      </c>
      <c r="E18850" s="142" t="s">
        <v>37147</v>
      </c>
      <c r="F18850" s="142" t="s">
        <v>7671</v>
      </c>
      <c r="I18850" s="142" t="s">
        <v>9</v>
      </c>
      <c r="J18850" s="142" t="n">
        <v>102.15</v>
      </c>
    </row>
    <row r="18851" customFormat="false" ht="12.75" hidden="false" customHeight="false" outlineLevel="0" collapsed="false">
      <c r="A18851" s="142" t="s">
        <v>37148</v>
      </c>
      <c r="B18851" s="663" t="str">
        <f aca="false">C18851&amp;D18851&amp;E18851&amp;F18851&amp;G18851&amp;H18851</f>
        <v>LUMINARIA DE SOBREPOR,FIXADA EM LAJE OU FORRO,TIPO CALHA,CHANFRADA OU PRISMATICA,COMPLETA,EQUIPADA COM REATOR ELETRONICO DE ALTO FATOR DE POTENCIA E LAMPADA FLUORESCENTE DE 2X16W.FORNECIMENTO E COLOCACAO</v>
      </c>
      <c r="C18851" s="142" t="s">
        <v>37127</v>
      </c>
      <c r="D18851" s="142" t="s">
        <v>37128</v>
      </c>
      <c r="E18851" s="142" t="s">
        <v>37147</v>
      </c>
      <c r="F18851" s="142" t="s">
        <v>7671</v>
      </c>
      <c r="I18851" s="142" t="s">
        <v>9</v>
      </c>
      <c r="J18851" s="142" t="n">
        <v>95.93</v>
      </c>
    </row>
    <row r="18852" customFormat="false" ht="12.75" hidden="false" customHeight="false" outlineLevel="0" collapsed="false">
      <c r="A18852" s="142" t="s">
        <v>37149</v>
      </c>
      <c r="B18852" s="663" t="str">
        <f aca="false">C18852&amp;D18852&amp;E18852&amp;F18852&amp;G18852&amp;H18852</f>
        <v>LUMINARIA DE SOBREPOR,FIXADA EM LAJE OU FORRO,TIPO CALHA,CHANFRADA OU PRISMATICA,COMPLETA,EQUIPADA COM REATOR ELETRONICO DE ALTO FATOR DE POTENCIA E LAMPADA FLUORESCENTE DE 2X18W.FORNECIMENTO E COLOCACAO</v>
      </c>
      <c r="C18852" s="142" t="s">
        <v>37127</v>
      </c>
      <c r="D18852" s="142" t="s">
        <v>37128</v>
      </c>
      <c r="E18852" s="142" t="s">
        <v>37150</v>
      </c>
      <c r="F18852" s="142" t="s">
        <v>7671</v>
      </c>
      <c r="I18852" s="142" t="s">
        <v>9</v>
      </c>
      <c r="J18852" s="142" t="n">
        <v>117.58</v>
      </c>
    </row>
    <row r="18853" customFormat="false" ht="12.75" hidden="false" customHeight="false" outlineLevel="0" collapsed="false">
      <c r="A18853" s="142" t="s">
        <v>37151</v>
      </c>
      <c r="B18853" s="663" t="str">
        <f aca="false">C18853&amp;D18853&amp;E18853&amp;F18853&amp;G18853&amp;H18853</f>
        <v>LUMINARIA DE SOBREPOR,FIXADA EM LAJE OU FORRO,TIPO CALHA,CHANFRADA OU PRISMATICA,COMPLETA,EQUIPADA COM REATOR ELETRONICO DE ALTO FATOR DE POTENCIA E LAMPADA FLUORESCENTE DE 2X18W.FORNECIMENTO E COLOCACAO</v>
      </c>
      <c r="C18853" s="142" t="s">
        <v>37127</v>
      </c>
      <c r="D18853" s="142" t="s">
        <v>37128</v>
      </c>
      <c r="E18853" s="142" t="s">
        <v>37150</v>
      </c>
      <c r="F18853" s="142" t="s">
        <v>7671</v>
      </c>
      <c r="I18853" s="142" t="s">
        <v>9</v>
      </c>
      <c r="J18853" s="142" t="n">
        <v>111.36</v>
      </c>
    </row>
    <row r="18854" customFormat="false" ht="12.75" hidden="false" customHeight="false" outlineLevel="0" collapsed="false">
      <c r="A18854" s="142" t="s">
        <v>37152</v>
      </c>
      <c r="B18854" s="663" t="str">
        <f aca="false">C18854&amp;D18854&amp;E18854&amp;F18854&amp;G18854&amp;H18854</f>
        <v>LUMINARIA DE SOBREPOR,FIXADA EM LAJE OU FORRO,TIPO CALHA,CHANFRADA OU PRISMATICA,COMPLETA,EQUIPADA COM REATOR ELETRONICO DE ALTO FATOR DE POTENCIA E LAMPADA FLUORESCENTE DE 2X20W.FORNECIMENTO E COLOCACAO</v>
      </c>
      <c r="C18854" s="142" t="s">
        <v>37127</v>
      </c>
      <c r="D18854" s="142" t="s">
        <v>37128</v>
      </c>
      <c r="E18854" s="142" t="s">
        <v>37153</v>
      </c>
      <c r="F18854" s="142" t="s">
        <v>7671</v>
      </c>
      <c r="I18854" s="142" t="s">
        <v>9</v>
      </c>
      <c r="J18854" s="142" t="n">
        <v>98.13</v>
      </c>
    </row>
    <row r="18855" customFormat="false" ht="12.75" hidden="false" customHeight="false" outlineLevel="0" collapsed="false">
      <c r="A18855" s="142" t="s">
        <v>37154</v>
      </c>
      <c r="B18855" s="663" t="str">
        <f aca="false">C18855&amp;D18855&amp;E18855&amp;F18855&amp;G18855&amp;H18855</f>
        <v>LUMINARIA DE SOBREPOR,FIXADA EM LAJE OU FORRO,TIPO CALHA,CHANFRADA OU PRISMATICA,COMPLETA,EQUIPADA COM REATOR ELETRONICO DE ALTO FATOR DE POTENCIA E LAMPADA FLUORESCENTE DE 2X20W.FORNECIMENTO E COLOCACAO</v>
      </c>
      <c r="C18855" s="142" t="s">
        <v>37127</v>
      </c>
      <c r="D18855" s="142" t="s">
        <v>37128</v>
      </c>
      <c r="E18855" s="142" t="s">
        <v>37153</v>
      </c>
      <c r="F18855" s="142" t="s">
        <v>7671</v>
      </c>
      <c r="I18855" s="142" t="s">
        <v>9</v>
      </c>
      <c r="J18855" s="142" t="n">
        <v>91.91</v>
      </c>
    </row>
    <row r="18856" customFormat="false" ht="12.75" hidden="false" customHeight="false" outlineLevel="0" collapsed="false">
      <c r="A18856" s="142" t="s">
        <v>37155</v>
      </c>
      <c r="B18856" s="663" t="str">
        <f aca="false">C18856&amp;D18856&amp;E18856&amp;F18856&amp;G18856&amp;H18856</f>
        <v>LUMINARIA DE SOBREPOR,FIXADA EM LAJE OU FORRO,TIPO CALHA,CHANFRADA OU PRISMATICA,COMPLETA,EQUIPADA COM REATOR ELETRONICO DE ALTO FATOR DE POTENCIA E LAMPADA FLUORESCENTE DE 2X32W.FORNECIMENTO E COLOCACAO</v>
      </c>
      <c r="C18856" s="142" t="s">
        <v>37127</v>
      </c>
      <c r="D18856" s="142" t="s">
        <v>37128</v>
      </c>
      <c r="E18856" s="142" t="s">
        <v>37156</v>
      </c>
      <c r="F18856" s="142" t="s">
        <v>7671</v>
      </c>
      <c r="I18856" s="142" t="s">
        <v>9</v>
      </c>
      <c r="J18856" s="142" t="n">
        <v>115.32</v>
      </c>
    </row>
    <row r="18857" customFormat="false" ht="12.75" hidden="false" customHeight="false" outlineLevel="0" collapsed="false">
      <c r="A18857" s="142" t="s">
        <v>37157</v>
      </c>
      <c r="B18857" s="663" t="str">
        <f aca="false">C18857&amp;D18857&amp;E18857&amp;F18857&amp;G18857&amp;H18857</f>
        <v>LUMINARIA DE SOBREPOR,FIXADA EM LAJE OU FORRO,TIPO CALHA,CHANFRADA OU PRISMATICA,COMPLETA,EQUIPADA COM REATOR ELETRONICO DE ALTO FATOR DE POTENCIA E LAMPADA FLUORESCENTE DE 2X32W.FORNECIMENTO E COLOCACAO</v>
      </c>
      <c r="C18857" s="142" t="s">
        <v>37127</v>
      </c>
      <c r="D18857" s="142" t="s">
        <v>37128</v>
      </c>
      <c r="E18857" s="142" t="s">
        <v>37156</v>
      </c>
      <c r="F18857" s="142" t="s">
        <v>7671</v>
      </c>
      <c r="I18857" s="142" t="s">
        <v>9</v>
      </c>
      <c r="J18857" s="142" t="n">
        <v>109.1</v>
      </c>
    </row>
    <row r="18858" customFormat="false" ht="12.75" hidden="false" customHeight="false" outlineLevel="0" collapsed="false">
      <c r="A18858" s="142" t="s">
        <v>37158</v>
      </c>
      <c r="B18858" s="663" t="str">
        <f aca="false">C18858&amp;D18858&amp;E18858&amp;F18858&amp;G18858&amp;H18858</f>
        <v>LUMINARIA DE SOBREPOR,FIXADA EM LAJE OU FORRO,TIPO CALHA,CHANFRADA OU PRISMATICA,COMPLETA,EQUIPADA COM REATOR ELETRONICO DE ALTO FATOR DE POTENCIA E LAMPADA FLUORESCENTE DE 2X36W.FORNECIMENTO E COLOCACAO</v>
      </c>
      <c r="C18858" s="142" t="s">
        <v>37127</v>
      </c>
      <c r="D18858" s="142" t="s">
        <v>37128</v>
      </c>
      <c r="E18858" s="142" t="s">
        <v>37159</v>
      </c>
      <c r="F18858" s="142" t="s">
        <v>7671</v>
      </c>
      <c r="I18858" s="142" t="s">
        <v>9</v>
      </c>
      <c r="J18858" s="142" t="n">
        <v>137.14</v>
      </c>
    </row>
    <row r="18859" customFormat="false" ht="12.75" hidden="false" customHeight="false" outlineLevel="0" collapsed="false">
      <c r="A18859" s="142" t="s">
        <v>37160</v>
      </c>
      <c r="B18859" s="663" t="str">
        <f aca="false">C18859&amp;D18859&amp;E18859&amp;F18859&amp;G18859&amp;H18859</f>
        <v>LUMINARIA DE SOBREPOR,FIXADA EM LAJE OU FORRO,TIPO CALHA,CHANFRADA OU PRISMATICA,COMPLETA,EQUIPADA COM REATOR ELETRONICO DE ALTO FATOR DE POTENCIA E LAMPADA FLUORESCENTE DE 2X36W.FORNECIMENTO E COLOCACAO</v>
      </c>
      <c r="C18859" s="142" t="s">
        <v>37127</v>
      </c>
      <c r="D18859" s="142" t="s">
        <v>37128</v>
      </c>
      <c r="E18859" s="142" t="s">
        <v>37159</v>
      </c>
      <c r="F18859" s="142" t="s">
        <v>7671</v>
      </c>
      <c r="I18859" s="142" t="s">
        <v>9</v>
      </c>
      <c r="J18859" s="142" t="n">
        <v>130.92</v>
      </c>
    </row>
    <row r="18860" customFormat="false" ht="12.75" hidden="false" customHeight="false" outlineLevel="0" collapsed="false">
      <c r="A18860" s="142" t="s">
        <v>37161</v>
      </c>
      <c r="B18860" s="663" t="str">
        <f aca="false">C18860&amp;D18860&amp;E18860&amp;F18860&amp;G18860&amp;H18860</f>
        <v>LUMINARIA DE SOBREPOR,FIXADA EM LAJE OU FORRO,TIPO CALHA,CHANFRADA OU PRISMATICA,COMPLETA,EQUIPADA COM REATOR ELETRONICO DE ALTO FATOR DE POTENCIA E LAMPADA FLUORESCENTE DE 2X40W.FORNECIMENTO E COLOCACAO</v>
      </c>
      <c r="C18860" s="142" t="s">
        <v>37127</v>
      </c>
      <c r="D18860" s="142" t="s">
        <v>37128</v>
      </c>
      <c r="E18860" s="142" t="s">
        <v>37162</v>
      </c>
      <c r="F18860" s="142" t="s">
        <v>7671</v>
      </c>
      <c r="I18860" s="142" t="s">
        <v>9</v>
      </c>
      <c r="J18860" s="142" t="n">
        <v>112.4</v>
      </c>
    </row>
    <row r="18861" customFormat="false" ht="12.75" hidden="false" customHeight="false" outlineLevel="0" collapsed="false">
      <c r="A18861" s="142" t="s">
        <v>37163</v>
      </c>
      <c r="B18861" s="663" t="str">
        <f aca="false">C18861&amp;D18861&amp;E18861&amp;F18861&amp;G18861&amp;H18861</f>
        <v>LUMINARIA DE SOBREPOR,FIXADA EM LAJE OU FORRO,TIPO CALHA,CHANFRADA OU PRISMATICA,COMPLETA,EQUIPADA COM REATOR ELETRONICO DE ALTO FATOR DE POTENCIA E LAMPADA FLUORESCENTE DE 2X40W.FORNECIMENTO E COLOCACAO</v>
      </c>
      <c r="C18861" s="142" t="s">
        <v>37127</v>
      </c>
      <c r="D18861" s="142" t="s">
        <v>37128</v>
      </c>
      <c r="E18861" s="142" t="s">
        <v>37162</v>
      </c>
      <c r="F18861" s="142" t="s">
        <v>7671</v>
      </c>
      <c r="I18861" s="142" t="s">
        <v>9</v>
      </c>
      <c r="J18861" s="142" t="n">
        <v>106.18</v>
      </c>
    </row>
    <row r="18862" customFormat="false" ht="12.75" hidden="false" customHeight="false" outlineLevel="0" collapsed="false">
      <c r="A18862" s="142" t="s">
        <v>37164</v>
      </c>
      <c r="B18862" s="663" t="str">
        <f aca="false">C18862&amp;D18862&amp;E18862&amp;F18862&amp;G18862&amp;H18862</f>
        <v>LUMINARIA DE SOBREPOR,FIXADA EM LAJE OU FORRO,TIPO CALHA,CHANFRADA OU PRISMATICA,COMPLETA,EQUIPADA COM REATOR ELETRONICO DE ALTO FATOR DE POTENCIA E LAMPADA FLUORESCENTE DE 3X16W.FORNECIMENTO E COLOCACAO</v>
      </c>
      <c r="C18862" s="142" t="s">
        <v>37127</v>
      </c>
      <c r="D18862" s="142" t="s">
        <v>37128</v>
      </c>
      <c r="E18862" s="142" t="s">
        <v>37165</v>
      </c>
      <c r="F18862" s="142" t="s">
        <v>7671</v>
      </c>
      <c r="I18862" s="142" t="s">
        <v>5342</v>
      </c>
      <c r="J18862" s="142" t="n">
        <v>158.06</v>
      </c>
    </row>
    <row r="18863" customFormat="false" ht="12.75" hidden="false" customHeight="false" outlineLevel="0" collapsed="false">
      <c r="A18863" s="142" t="s">
        <v>37166</v>
      </c>
      <c r="B18863" s="663" t="str">
        <f aca="false">C18863&amp;D18863&amp;E18863&amp;F18863&amp;G18863&amp;H18863</f>
        <v>LUMINARIA DE SOBREPOR,FIXADA EM LAJE OU FORRO,TIPO CALHA,CHANFRADA OU PRISMATICA,COMPLETA,EQUIPADA COM REATOR ELETRONICO DE ALTO FATOR DE POTENCIA E LAMPADA FLUORESCENTE DE 3X16W.FORNECIMENTO E COLOCACAO</v>
      </c>
      <c r="C18863" s="142" t="s">
        <v>37127</v>
      </c>
      <c r="D18863" s="142" t="s">
        <v>37128</v>
      </c>
      <c r="E18863" s="142" t="s">
        <v>37165</v>
      </c>
      <c r="F18863" s="142" t="s">
        <v>7671</v>
      </c>
      <c r="I18863" s="142" t="s">
        <v>5342</v>
      </c>
      <c r="J18863" s="142" t="n">
        <v>151.59</v>
      </c>
    </row>
    <row r="18864" customFormat="false" ht="12.75" hidden="false" customHeight="false" outlineLevel="0" collapsed="false">
      <c r="A18864" s="142" t="s">
        <v>37167</v>
      </c>
      <c r="B18864" s="663" t="str">
        <f aca="false">C18864&amp;D18864&amp;E18864&amp;F18864&amp;G18864&amp;H18864</f>
        <v>LUMINARIA DE SOBREPOR,FIXADA EM LAJE OU FORRO,TIPO CALHA,CHANFRADA OU PRISMATICA,COMPLETA,EQUIPADA COM REATOR ELETRONICO DE ALTO FATOR DE POTENCIA E LAMPADA FLUORESCENTE DE 3X18W.FORNECIMENTO E COLOCACAO</v>
      </c>
      <c r="C18864" s="142" t="s">
        <v>37127</v>
      </c>
      <c r="D18864" s="142" t="s">
        <v>37128</v>
      </c>
      <c r="E18864" s="142" t="s">
        <v>37168</v>
      </c>
      <c r="F18864" s="142" t="s">
        <v>7671</v>
      </c>
      <c r="I18864" s="142" t="s">
        <v>9</v>
      </c>
      <c r="J18864" s="142" t="n">
        <v>155.22</v>
      </c>
    </row>
    <row r="18865" customFormat="false" ht="12.75" hidden="false" customHeight="false" outlineLevel="0" collapsed="false">
      <c r="A18865" s="142" t="s">
        <v>37169</v>
      </c>
      <c r="B18865" s="663" t="str">
        <f aca="false">C18865&amp;D18865&amp;E18865&amp;F18865&amp;G18865&amp;H18865</f>
        <v>LUMINARIA DE SOBREPOR,FIXADA EM LAJE OU FORRO,TIPO CALHA,CHANFRADA OU PRISMATICA,COMPLETA,EQUIPADA COM REATOR ELETRONICO DE ALTO FATOR DE POTENCIA E LAMPADA FLUORESCENTE DE 3X18W.FORNECIMENTO E COLOCACAO</v>
      </c>
      <c r="C18865" s="142" t="s">
        <v>37127</v>
      </c>
      <c r="D18865" s="142" t="s">
        <v>37128</v>
      </c>
      <c r="E18865" s="142" t="s">
        <v>37168</v>
      </c>
      <c r="F18865" s="142" t="s">
        <v>7671</v>
      </c>
      <c r="I18865" s="142" t="s">
        <v>9</v>
      </c>
      <c r="J18865" s="142" t="n">
        <v>148.74</v>
      </c>
    </row>
    <row r="18866" customFormat="false" ht="12.75" hidden="false" customHeight="false" outlineLevel="0" collapsed="false">
      <c r="A18866" s="142" t="s">
        <v>37170</v>
      </c>
      <c r="B18866" s="663" t="str">
        <f aca="false">C18866&amp;D18866&amp;E18866&amp;F18866&amp;G18866&amp;H18866</f>
        <v>LUMINARIA DE SOBREPOR,FIXADA EM LAJE OU FORRO,TIPO CALHA,CHANFRADA OU PRISMATICA,COMPLETA,EQUIPADA COM REATOR ELETRONICO DE ALTO FATOR DE POTENCIA E LAMPADA FLUORESCENTE DE 3X20W.FORNECIMENTO E COLOCACAO</v>
      </c>
      <c r="C18866" s="142" t="s">
        <v>37127</v>
      </c>
      <c r="D18866" s="142" t="s">
        <v>37128</v>
      </c>
      <c r="E18866" s="142" t="s">
        <v>37171</v>
      </c>
      <c r="F18866" s="142" t="s">
        <v>7671</v>
      </c>
      <c r="I18866" s="142" t="s">
        <v>9</v>
      </c>
      <c r="J18866" s="142" t="n">
        <v>121.24</v>
      </c>
    </row>
    <row r="18867" customFormat="false" ht="12.75" hidden="false" customHeight="false" outlineLevel="0" collapsed="false">
      <c r="A18867" s="142" t="s">
        <v>37172</v>
      </c>
      <c r="B18867" s="663" t="str">
        <f aca="false">C18867&amp;D18867&amp;E18867&amp;F18867&amp;G18867&amp;H18867</f>
        <v>LUMINARIA DE SOBREPOR,FIXADA EM LAJE OU FORRO,TIPO CALHA,CHANFRADA OU PRISMATICA,COMPLETA,EQUIPADA COM REATOR ELETRONICO DE ALTO FATOR DE POTENCIA E LAMPADA FLUORESCENTE DE 3X20W.FORNECIMENTO E COLOCACAO</v>
      </c>
      <c r="C18867" s="142" t="s">
        <v>37127</v>
      </c>
      <c r="D18867" s="142" t="s">
        <v>37128</v>
      </c>
      <c r="E18867" s="142" t="s">
        <v>37171</v>
      </c>
      <c r="F18867" s="142" t="s">
        <v>7671</v>
      </c>
      <c r="I18867" s="142" t="s">
        <v>9</v>
      </c>
      <c r="J18867" s="142" t="n">
        <v>114.76</v>
      </c>
    </row>
    <row r="18868" customFormat="false" ht="12.75" hidden="false" customHeight="false" outlineLevel="0" collapsed="false">
      <c r="A18868" s="142" t="s">
        <v>37173</v>
      </c>
      <c r="B18868" s="663" t="str">
        <f aca="false">C18868&amp;D18868&amp;E18868&amp;F18868&amp;G18868&amp;H18868</f>
        <v>LUMINARIA DE SOBREPOR,FIXADA EM LAJE OU FORRO,TIPO CALHA,CHANFRADA OU PRISMATICA,COMPLETA,EQUIPADA COM REATOR ELETRONICO DE ALTO FATOR DE POTENCIA E LAMPADA FLUORESCENTE DE 3X32W.FORNECIMENTO E COLOCACAO</v>
      </c>
      <c r="C18868" s="142" t="s">
        <v>37127</v>
      </c>
      <c r="D18868" s="142" t="s">
        <v>37128</v>
      </c>
      <c r="E18868" s="142" t="s">
        <v>37174</v>
      </c>
      <c r="F18868" s="142" t="s">
        <v>7671</v>
      </c>
      <c r="I18868" s="142" t="s">
        <v>9</v>
      </c>
      <c r="J18868" s="142" t="n">
        <v>159.33</v>
      </c>
    </row>
    <row r="18869" customFormat="false" ht="12.75" hidden="false" customHeight="false" outlineLevel="0" collapsed="false">
      <c r="A18869" s="142" t="s">
        <v>37175</v>
      </c>
      <c r="B18869" s="663" t="str">
        <f aca="false">C18869&amp;D18869&amp;E18869&amp;F18869&amp;G18869&amp;H18869</f>
        <v>LUMINARIA DE SOBREPOR,FIXADA EM LAJE OU FORRO,TIPO CALHA,CHANFRADA OU PRISMATICA,COMPLETA,EQUIPADA COM REATOR ELETRONICO DE ALTO FATOR DE POTENCIA E LAMPADA FLUORESCENTE DE 3X32W.FORNECIMENTO E COLOCACAO</v>
      </c>
      <c r="C18869" s="142" t="s">
        <v>37127</v>
      </c>
      <c r="D18869" s="142" t="s">
        <v>37128</v>
      </c>
      <c r="E18869" s="142" t="s">
        <v>37174</v>
      </c>
      <c r="F18869" s="142" t="s">
        <v>7671</v>
      </c>
      <c r="I18869" s="142" t="s">
        <v>9</v>
      </c>
      <c r="J18869" s="142" t="n">
        <v>152.85</v>
      </c>
    </row>
    <row r="18870" customFormat="false" ht="12.75" hidden="false" customHeight="false" outlineLevel="0" collapsed="false">
      <c r="A18870" s="142" t="s">
        <v>37176</v>
      </c>
      <c r="B18870" s="663" t="str">
        <f aca="false">C18870&amp;D18870&amp;E18870&amp;F18870&amp;G18870&amp;H18870</f>
        <v>LUMINARIA DE SOBREPOR,FIXADA EM LAJE OU FORRO,TIPO CALHA,CHANFRADA OU PRISMATICA,COMPLETA,EQUIPADA COM REATOR ELETRONICO DE ALTO FATOR DE POTENCIA E LAMPADA FLUORESCENTE DE 3X36W.FORNECIMENTO E COLOCACAO</v>
      </c>
      <c r="C18870" s="142" t="s">
        <v>37127</v>
      </c>
      <c r="D18870" s="142" t="s">
        <v>37128</v>
      </c>
      <c r="E18870" s="142" t="s">
        <v>37177</v>
      </c>
      <c r="F18870" s="142" t="s">
        <v>7671</v>
      </c>
      <c r="I18870" s="142" t="s">
        <v>9</v>
      </c>
      <c r="J18870" s="142" t="n">
        <v>192.72</v>
      </c>
    </row>
    <row r="18871" customFormat="false" ht="12.75" hidden="false" customHeight="false" outlineLevel="0" collapsed="false">
      <c r="A18871" s="142" t="s">
        <v>37178</v>
      </c>
      <c r="B18871" s="663" t="str">
        <f aca="false">C18871&amp;D18871&amp;E18871&amp;F18871&amp;G18871&amp;H18871</f>
        <v>LUMINARIA DE SOBREPOR,FIXADA EM LAJE OU FORRO,TIPO CALHA,CHANFRADA OU PRISMATICA,COMPLETA,EQUIPADA COM REATOR ELETRONICO DE ALTO FATOR DE POTENCIA E LAMPADA FLUORESCENTE DE 3X36W.FORNECIMENTO E COLOCACAO</v>
      </c>
      <c r="C18871" s="142" t="s">
        <v>37127</v>
      </c>
      <c r="D18871" s="142" t="s">
        <v>37128</v>
      </c>
      <c r="E18871" s="142" t="s">
        <v>37177</v>
      </c>
      <c r="F18871" s="142" t="s">
        <v>7671</v>
      </c>
      <c r="I18871" s="142" t="s">
        <v>9</v>
      </c>
      <c r="J18871" s="142" t="n">
        <v>186.24</v>
      </c>
    </row>
    <row r="18872" customFormat="false" ht="12.75" hidden="false" customHeight="false" outlineLevel="0" collapsed="false">
      <c r="A18872" s="142" t="s">
        <v>37179</v>
      </c>
      <c r="B18872" s="663" t="str">
        <f aca="false">C18872&amp;D18872&amp;E18872&amp;F18872&amp;G18872&amp;H18872</f>
        <v>LUMINARIA DE SOBREPOR,FIXADA EM LAJE OU FORRO,TIPO CALHA,CHANFRADA OU PRISMATICA,COMPLETA,EQUIPADA COM REATOR ELETRONICO DE ALTO FATOR DE POTENCIA E LAMPADA FLUORESCENTE DE 3X40W.FORNECIMENTO E COLOCACAO</v>
      </c>
      <c r="C18872" s="142" t="s">
        <v>37127</v>
      </c>
      <c r="D18872" s="142" t="s">
        <v>37128</v>
      </c>
      <c r="E18872" s="142" t="s">
        <v>37180</v>
      </c>
      <c r="F18872" s="142" t="s">
        <v>7671</v>
      </c>
      <c r="I18872" s="142" t="s">
        <v>9</v>
      </c>
      <c r="J18872" s="142" t="n">
        <v>146.94</v>
      </c>
    </row>
    <row r="18873" customFormat="false" ht="12.75" hidden="false" customHeight="false" outlineLevel="0" collapsed="false">
      <c r="A18873" s="142" t="s">
        <v>37181</v>
      </c>
      <c r="B18873" s="663" t="str">
        <f aca="false">C18873&amp;D18873&amp;E18873&amp;F18873&amp;G18873&amp;H18873</f>
        <v>LUMINARIA DE SOBREPOR,FIXADA EM LAJE OU FORRO,TIPO CALHA,CHANFRADA OU PRISMATICA,COMPLETA,EQUIPADA COM REATOR ELETRONICO DE ALTO FATOR DE POTENCIA E LAMPADA FLUORESCENTE DE 3X40W.FORNECIMENTO E COLOCACAO</v>
      </c>
      <c r="C18873" s="142" t="s">
        <v>37127</v>
      </c>
      <c r="D18873" s="142" t="s">
        <v>37128</v>
      </c>
      <c r="E18873" s="142" t="s">
        <v>37180</v>
      </c>
      <c r="F18873" s="142" t="s">
        <v>7671</v>
      </c>
      <c r="I18873" s="142" t="s">
        <v>9</v>
      </c>
      <c r="J18873" s="142" t="n">
        <v>140.46</v>
      </c>
    </row>
    <row r="18874" customFormat="false" ht="12.75" hidden="false" customHeight="false" outlineLevel="0" collapsed="false">
      <c r="A18874" s="142" t="s">
        <v>37182</v>
      </c>
      <c r="B18874" s="663" t="str">
        <f aca="false">C18874&amp;D18874&amp;E18874&amp;F18874&amp;G18874&amp;H18874</f>
        <v>LUMINARIA DE SOBREPOR,FIXADA EM LAJE OU FORRO,TIPO CALHA,CHANFRADA OU PRISMATICA,COMPLETA,EQUIPADA COM REATOR ELETRONICO DE ALTO FATOR DE POTENCIA E LAMPADA FLUORESCENTE DE 4X16W.FORNECIMENTO E COLOCACAO</v>
      </c>
      <c r="C18874" s="142" t="s">
        <v>37127</v>
      </c>
      <c r="D18874" s="142" t="s">
        <v>37128</v>
      </c>
      <c r="E18874" s="142" t="s">
        <v>37183</v>
      </c>
      <c r="F18874" s="142" t="s">
        <v>7671</v>
      </c>
      <c r="I18874" s="142" t="s">
        <v>9</v>
      </c>
      <c r="J18874" s="142" t="n">
        <v>150.55</v>
      </c>
    </row>
    <row r="18875" customFormat="false" ht="12.75" hidden="false" customHeight="false" outlineLevel="0" collapsed="false">
      <c r="A18875" s="142" t="s">
        <v>37184</v>
      </c>
      <c r="B18875" s="663" t="str">
        <f aca="false">C18875&amp;D18875&amp;E18875&amp;F18875&amp;G18875&amp;H18875</f>
        <v>LUMINARIA DE SOBREPOR,FIXADA EM LAJE OU FORRO,TIPO CALHA,CHANFRADA OU PRISMATICA,COMPLETA,EQUIPADA COM REATOR ELETRONICO DE ALTO FATOR DE POTENCIA E LAMPADA FLUORESCENTE DE 4X16W.FORNECIMENTO E COLOCACAO</v>
      </c>
      <c r="C18875" s="142" t="s">
        <v>37127</v>
      </c>
      <c r="D18875" s="142" t="s">
        <v>37128</v>
      </c>
      <c r="E18875" s="142" t="s">
        <v>37183</v>
      </c>
      <c r="F18875" s="142" t="s">
        <v>7671</v>
      </c>
      <c r="I18875" s="142" t="s">
        <v>9</v>
      </c>
      <c r="J18875" s="142" t="n">
        <v>143.76</v>
      </c>
    </row>
    <row r="18876" customFormat="false" ht="12.75" hidden="false" customHeight="false" outlineLevel="0" collapsed="false">
      <c r="A18876" s="142" t="s">
        <v>37185</v>
      </c>
      <c r="B18876" s="663" t="str">
        <f aca="false">C18876&amp;D18876&amp;E18876&amp;F18876&amp;G18876&amp;H18876</f>
        <v>LUMINARIA DE SOBREPOR,FIXADA EM LAJE OU FORRO,TIPO CALHA,CHANFRADA OU PRISMATICA,COMPLETA,EQUIPADA COM REATOR ELETRONICO DE ALTO FATOR DE POTENCIA E LAMPADA FLUORESCENTE DE 4X18W.FORNECIMENTO E COLOCACAO</v>
      </c>
      <c r="C18876" s="142" t="s">
        <v>37127</v>
      </c>
      <c r="D18876" s="142" t="s">
        <v>37128</v>
      </c>
      <c r="E18876" s="142" t="s">
        <v>37186</v>
      </c>
      <c r="F18876" s="142" t="s">
        <v>7671</v>
      </c>
      <c r="I18876" s="142" t="s">
        <v>9</v>
      </c>
      <c r="J18876" s="142" t="n">
        <v>181.4</v>
      </c>
    </row>
    <row r="18877" customFormat="false" ht="12.75" hidden="false" customHeight="false" outlineLevel="0" collapsed="false">
      <c r="A18877" s="142" t="s">
        <v>37187</v>
      </c>
      <c r="B18877" s="663" t="str">
        <f aca="false">C18877&amp;D18877&amp;E18877&amp;F18877&amp;G18877&amp;H18877</f>
        <v>LUMINARIA DE SOBREPOR,FIXADA EM LAJE OU FORRO,TIPO CALHA,CHANFRADA OU PRISMATICA,COMPLETA,EQUIPADA COM REATOR ELETRONICO DE ALTO FATOR DE POTENCIA E LAMPADA FLUORESCENTE DE 4X18W.FORNECIMENTO E COLOCACAO</v>
      </c>
      <c r="C18877" s="142" t="s">
        <v>37127</v>
      </c>
      <c r="D18877" s="142" t="s">
        <v>37128</v>
      </c>
      <c r="E18877" s="142" t="s">
        <v>37186</v>
      </c>
      <c r="F18877" s="142" t="s">
        <v>7671</v>
      </c>
      <c r="I18877" s="142" t="s">
        <v>9</v>
      </c>
      <c r="J18877" s="142" t="n">
        <v>174.62</v>
      </c>
    </row>
    <row r="18878" customFormat="false" ht="12.75" hidden="false" customHeight="false" outlineLevel="0" collapsed="false">
      <c r="A18878" s="142" t="s">
        <v>37188</v>
      </c>
      <c r="B18878" s="663" t="str">
        <f aca="false">C18878&amp;D18878&amp;E18878&amp;F18878&amp;G18878&amp;H18878</f>
        <v>LUMINARIA DE SOBREPOR,FIXADA EM LAJE OU FORRO,TIPO CALHA,CHANFRADA OU PRISMATICA,COMPLETA,EQUIPADA COM REATOR ELETRONICO DE ALTO FATOR DE POTENCIA E LAMPADA FLUORESCENTE DE 4X20W.FORNECIMENTO E COLOCACAO</v>
      </c>
      <c r="C18878" s="142" t="s">
        <v>37127</v>
      </c>
      <c r="D18878" s="142" t="s">
        <v>37128</v>
      </c>
      <c r="E18878" s="142" t="s">
        <v>37189</v>
      </c>
      <c r="F18878" s="142" t="s">
        <v>7671</v>
      </c>
      <c r="I18878" s="142" t="s">
        <v>9</v>
      </c>
      <c r="J18878" s="142" t="n">
        <v>142.5</v>
      </c>
    </row>
    <row r="18879" customFormat="false" ht="12.75" hidden="false" customHeight="false" outlineLevel="0" collapsed="false">
      <c r="A18879" s="142" t="s">
        <v>37190</v>
      </c>
      <c r="B18879" s="663" t="str">
        <f aca="false">C18879&amp;D18879&amp;E18879&amp;F18879&amp;G18879&amp;H18879</f>
        <v>LUMINARIA DE SOBREPOR,FIXADA EM LAJE OU FORRO,TIPO CALHA,CHANFRADA OU PRISMATICA,COMPLETA,EQUIPADA COM REATOR ELETRONICO DE ALTO FATOR DE POTENCIA E LAMPADA FLUORESCENTE DE 4X20W.FORNECIMENTO E COLOCACAO</v>
      </c>
      <c r="C18879" s="142" t="s">
        <v>37127</v>
      </c>
      <c r="D18879" s="142" t="s">
        <v>37128</v>
      </c>
      <c r="E18879" s="142" t="s">
        <v>37189</v>
      </c>
      <c r="F18879" s="142" t="s">
        <v>7671</v>
      </c>
      <c r="I18879" s="142" t="s">
        <v>9</v>
      </c>
      <c r="J18879" s="142" t="n">
        <v>135.72</v>
      </c>
    </row>
    <row r="18880" customFormat="false" ht="12.75" hidden="false" customHeight="false" outlineLevel="0" collapsed="false">
      <c r="A18880" s="142" t="s">
        <v>37191</v>
      </c>
      <c r="B18880" s="663" t="str">
        <f aca="false">C18880&amp;D18880&amp;E18880&amp;F18880&amp;G18880&amp;H18880</f>
        <v>LUMINARIA DE SOBREPOR,FIXADA EM LAJE OU FORRO,TIPO CALHA,CHANFRADA OU PRISMATICA,COMPLETA,EQUIPADA COM REATOR ELETRONICO DE ALTO FATOR DE POTENCIA E LAMPADA FLUORESCENTE DE 4X32W.FORNECIMENTO E COLOCACAO</v>
      </c>
      <c r="C18880" s="142" t="s">
        <v>37127</v>
      </c>
      <c r="D18880" s="142" t="s">
        <v>37128</v>
      </c>
      <c r="E18880" s="142" t="s">
        <v>37192</v>
      </c>
      <c r="F18880" s="142" t="s">
        <v>7671</v>
      </c>
      <c r="I18880" s="142" t="s">
        <v>9</v>
      </c>
      <c r="J18880" s="142" t="n">
        <v>181.61</v>
      </c>
    </row>
    <row r="18881" customFormat="false" ht="12.75" hidden="false" customHeight="false" outlineLevel="0" collapsed="false">
      <c r="A18881" s="142" t="s">
        <v>37193</v>
      </c>
      <c r="B18881" s="663" t="str">
        <f aca="false">C18881&amp;D18881&amp;E18881&amp;F18881&amp;G18881&amp;H18881</f>
        <v>LUMINARIA DE SOBREPOR,FIXADA EM LAJE OU FORRO,TIPO CALHA,CHANFRADA OU PRISMATICA,COMPLETA,EQUIPADA COM REATOR ELETRONICO DE ALTO FATOR DE POTENCIA E LAMPADA FLUORESCENTE DE 4X32W.FORNECIMENTO E COLOCACAO</v>
      </c>
      <c r="C18881" s="142" t="s">
        <v>37127</v>
      </c>
      <c r="D18881" s="142" t="s">
        <v>37128</v>
      </c>
      <c r="E18881" s="142" t="s">
        <v>37192</v>
      </c>
      <c r="F18881" s="142" t="s">
        <v>7671</v>
      </c>
      <c r="I18881" s="142" t="s">
        <v>9</v>
      </c>
      <c r="J18881" s="142" t="n">
        <v>174.83</v>
      </c>
    </row>
    <row r="18882" customFormat="false" ht="12.75" hidden="false" customHeight="false" outlineLevel="0" collapsed="false">
      <c r="A18882" s="142" t="s">
        <v>37194</v>
      </c>
      <c r="B18882" s="663" t="str">
        <f aca="false">C18882&amp;D18882&amp;E18882&amp;F18882&amp;G18882&amp;H18882</f>
        <v>LUMINARIA DE SOBREPOR,FIXADA EM LAJE OU FORRO,TIPO CALHA,CHANFRADA OU PRISMATICA,COMPLETA,EQUIPADA COM REATOR ELETRONICO DE ALTO FATOR DE POTENCIA E LAMPADA FLUORESCENTE DE 4X36W.FORNECIMENTO E COLOCACAO</v>
      </c>
      <c r="C18882" s="142" t="s">
        <v>37127</v>
      </c>
      <c r="D18882" s="142" t="s">
        <v>37128</v>
      </c>
      <c r="E18882" s="142" t="s">
        <v>37195</v>
      </c>
      <c r="F18882" s="142" t="s">
        <v>7671</v>
      </c>
      <c r="I18882" s="142" t="s">
        <v>9</v>
      </c>
      <c r="J18882" s="142" t="n">
        <v>225.24</v>
      </c>
    </row>
    <row r="18883" customFormat="false" ht="12.75" hidden="false" customHeight="false" outlineLevel="0" collapsed="false">
      <c r="A18883" s="142" t="s">
        <v>37196</v>
      </c>
      <c r="B18883" s="663" t="str">
        <f aca="false">C18883&amp;D18883&amp;E18883&amp;F18883&amp;G18883&amp;H18883</f>
        <v>LUMINARIA DE SOBREPOR,FIXADA EM LAJE OU FORRO,TIPO CALHA,CHANFRADA OU PRISMATICA,COMPLETA,EQUIPADA COM REATOR ELETRONICO DE ALTO FATOR DE POTENCIA E LAMPADA FLUORESCENTE DE 4X36W.FORNECIMENTO E COLOCACAO</v>
      </c>
      <c r="C18883" s="142" t="s">
        <v>37127</v>
      </c>
      <c r="D18883" s="142" t="s">
        <v>37128</v>
      </c>
      <c r="E18883" s="142" t="s">
        <v>37195</v>
      </c>
      <c r="F18883" s="142" t="s">
        <v>7671</v>
      </c>
      <c r="I18883" s="142" t="s">
        <v>9</v>
      </c>
      <c r="J18883" s="142" t="n">
        <v>218.46</v>
      </c>
    </row>
    <row r="18884" customFormat="false" ht="12.75" hidden="false" customHeight="false" outlineLevel="0" collapsed="false">
      <c r="A18884" s="142" t="s">
        <v>37197</v>
      </c>
      <c r="B18884" s="663" t="str">
        <f aca="false">C18884&amp;D18884&amp;E18884&amp;F18884&amp;G18884&amp;H18884</f>
        <v>LUMINARIA DE SOBREPOR,FIXADA EM LAJE OU FORRO,TIPO CALHA,CHANFRADA OU PRISMATICA,COMPLETA,EQUIPADA COM REATOR ELETRONICO DE ALTO FATOR DE POTENCIA E LAMPADA FLUORESCENTE DE 4X40W.FORNECIMENTO E COLOCACAO</v>
      </c>
      <c r="C18884" s="142" t="s">
        <v>37127</v>
      </c>
      <c r="D18884" s="142" t="s">
        <v>37128</v>
      </c>
      <c r="E18884" s="142" t="s">
        <v>37198</v>
      </c>
      <c r="F18884" s="142" t="s">
        <v>7671</v>
      </c>
      <c r="I18884" s="142" t="s">
        <v>9</v>
      </c>
      <c r="J18884" s="142" t="n">
        <v>175.76</v>
      </c>
    </row>
    <row r="18885" customFormat="false" ht="12.75" hidden="false" customHeight="false" outlineLevel="0" collapsed="false">
      <c r="A18885" s="142" t="s">
        <v>37199</v>
      </c>
      <c r="B18885" s="663" t="str">
        <f aca="false">C18885&amp;D18885&amp;E18885&amp;F18885&amp;G18885&amp;H18885</f>
        <v>LUMINARIA DE SOBREPOR,FIXADA EM LAJE OU FORRO,TIPO CALHA,CHANFRADA OU PRISMATICA,COMPLETA,EQUIPADA COM REATOR ELETRONICO DE ALTO FATOR DE POTENCIA E LAMPADA FLUORESCENTE DE 4X40W.FORNECIMENTO E COLOCACAO</v>
      </c>
      <c r="C18885" s="142" t="s">
        <v>37127</v>
      </c>
      <c r="D18885" s="142" t="s">
        <v>37128</v>
      </c>
      <c r="E18885" s="142" t="s">
        <v>37198</v>
      </c>
      <c r="F18885" s="142" t="s">
        <v>7671</v>
      </c>
      <c r="I18885" s="142" t="s">
        <v>9</v>
      </c>
      <c r="J18885" s="142" t="n">
        <v>168.98</v>
      </c>
    </row>
    <row r="18886" customFormat="false" ht="12.75" hidden="false" customHeight="false" outlineLevel="0" collapsed="false">
      <c r="A18886" s="142" t="s">
        <v>37200</v>
      </c>
      <c r="B18886" s="663" t="str">
        <f aca="false">C18886&amp;D18886&amp;E18886&amp;F18886&amp;G18886&amp;H18886</f>
        <v>LUMINARIA FLUORESCENTE TUBULAR DE SOBREPOR,2X16W(INCLUSIVE LAMPADAS),CORPO EM CHAPA DE ACO TRATADA E PINTURA ELETROSTATICA BRANCA,REFLETOR EM ALUMINIO DE ALTO BRILHO,COM REATOR DEALTO FATOR DE POTENCIA,BI-VOLT.FORNECIMENTO E COLOCACAO</v>
      </c>
      <c r="C18886" s="142" t="s">
        <v>37201</v>
      </c>
      <c r="D18886" s="142" t="s">
        <v>37202</v>
      </c>
      <c r="E18886" s="142" t="s">
        <v>37203</v>
      </c>
      <c r="F18886" s="142" t="s">
        <v>37204</v>
      </c>
      <c r="I18886" s="142" t="s">
        <v>9</v>
      </c>
      <c r="J18886" s="142" t="n">
        <v>148.58</v>
      </c>
    </row>
    <row r="18887" customFormat="false" ht="12.75" hidden="false" customHeight="false" outlineLevel="0" collapsed="false">
      <c r="A18887" s="142" t="s">
        <v>37205</v>
      </c>
      <c r="B18887" s="663" t="str">
        <f aca="false">C18887&amp;D18887&amp;E18887&amp;F18887&amp;G18887&amp;H18887</f>
        <v>LUMINARIA FLUORESCENTE TUBULAR DE SOBREPOR,2X16W(INCLUSIVE LAMPADAS),CORPO EM CHAPA DE ACO TRATADA E PINTURA ELETROSTATICA BRANCA,REFLETOR EM ALUMINIO DE ALTO BRILHO,COM REATOR DEALTO FATOR DE POTENCIA,BI-VOLT.FORNECIMENTO E COLOCACAO</v>
      </c>
      <c r="C18887" s="142" t="s">
        <v>37201</v>
      </c>
      <c r="D18887" s="142" t="s">
        <v>37202</v>
      </c>
      <c r="E18887" s="142" t="s">
        <v>37203</v>
      </c>
      <c r="F18887" s="142" t="s">
        <v>37204</v>
      </c>
      <c r="I18887" s="142" t="s">
        <v>9</v>
      </c>
      <c r="J18887" s="142" t="n">
        <v>142.67</v>
      </c>
    </row>
    <row r="18888" customFormat="false" ht="12.75" hidden="false" customHeight="false" outlineLevel="0" collapsed="false">
      <c r="A18888" s="142" t="s">
        <v>37206</v>
      </c>
      <c r="B18888" s="663" t="str">
        <f aca="false">C18888&amp;D18888&amp;E18888&amp;F18888&amp;G18888&amp;H18888</f>
        <v>LUMINARIA FLUORESCENTE TUBULAR DE SOBREPOR,2X32W(INCLUSIVE LAMPADAS),CORPO EM CHAPA DE ACO TRATADA E PINTURA ELETROSTATICA BRAMCA,REFLETOR EM ALUMINIO DE ALTO BRILHO,COM REATOR DEALTO FATOR DE POTENCIA,BI-VOLT.FORNECIMENTO E COLOCACAO</v>
      </c>
      <c r="C18888" s="142" t="s">
        <v>37207</v>
      </c>
      <c r="D18888" s="142" t="s">
        <v>37202</v>
      </c>
      <c r="E18888" s="142" t="s">
        <v>37208</v>
      </c>
      <c r="F18888" s="142" t="s">
        <v>37204</v>
      </c>
      <c r="I18888" s="142" t="s">
        <v>9</v>
      </c>
      <c r="J18888" s="142" t="n">
        <v>170.44</v>
      </c>
    </row>
    <row r="18889" customFormat="false" ht="12.75" hidden="false" customHeight="false" outlineLevel="0" collapsed="false">
      <c r="A18889" s="142" t="s">
        <v>37209</v>
      </c>
      <c r="B18889" s="663" t="str">
        <f aca="false">C18889&amp;D18889&amp;E18889&amp;F18889&amp;G18889&amp;H18889</f>
        <v>LUMINARIA FLUORESCENTE TUBULAR DE SOBREPOR,2X32W(INCLUSIVE LAMPADAS),CORPO EM CHAPA DE ACO TRATADA E PINTURA ELETROSTATICA BRAMCA,REFLETOR EM ALUMINIO DE ALTO BRILHO,COM REATOR DEALTO FATOR DE POTENCIA,BI-VOLT.FORNECIMENTO E COLOCACAO</v>
      </c>
      <c r="C18889" s="142" t="s">
        <v>37207</v>
      </c>
      <c r="D18889" s="142" t="s">
        <v>37202</v>
      </c>
      <c r="E18889" s="142" t="s">
        <v>37208</v>
      </c>
      <c r="F18889" s="142" t="s">
        <v>37204</v>
      </c>
      <c r="I18889" s="142" t="s">
        <v>9</v>
      </c>
      <c r="J18889" s="142" t="n">
        <v>164.53</v>
      </c>
    </row>
    <row r="18890" customFormat="false" ht="12.75" hidden="false" customHeight="false" outlineLevel="0" collapsed="false">
      <c r="A18890" s="142" t="s">
        <v>37210</v>
      </c>
      <c r="B18890" s="663" t="str">
        <f aca="false">C18890&amp;D18890&amp;E18890&amp;F18890&amp;G18890&amp;H18890</f>
        <v>LUMINARIA FLUORESCENTE TUBULAR DE SOBREPOR,2X16W(INCLUSIVE LAMPADAS),COM ALETAS,CORPO EM CHAPA DE ACO TRATADA E PINTURAELETROSTATICA BRANCA,REFLETOR EM ALUMINIO DE ALTO BRILHO,COM REATOR DE ALTO FATOR DE POTENCIA,BI-VOLT.FORNECIMENTO E COLOCACAO</v>
      </c>
      <c r="C18890" s="142" t="s">
        <v>37201</v>
      </c>
      <c r="D18890" s="142" t="s">
        <v>37211</v>
      </c>
      <c r="E18890" s="142" t="s">
        <v>37212</v>
      </c>
      <c r="F18890" s="142" t="s">
        <v>37213</v>
      </c>
      <c r="G18890" s="142" t="s">
        <v>7722</v>
      </c>
      <c r="I18890" s="142" t="s">
        <v>9</v>
      </c>
      <c r="J18890" s="142" t="n">
        <v>154.55</v>
      </c>
    </row>
    <row r="18891" customFormat="false" ht="12.75" hidden="false" customHeight="false" outlineLevel="0" collapsed="false">
      <c r="A18891" s="142" t="s">
        <v>37214</v>
      </c>
      <c r="B18891" s="663" t="str">
        <f aca="false">C18891&amp;D18891&amp;E18891&amp;F18891&amp;G18891&amp;H18891</f>
        <v>LUMINARIA FLUORESCENTE TUBULAR DE SOBREPOR,2X16W(INCLUSIVE LAMPADAS),COM ALETAS,CORPO EM CHAPA DE ACO TRATADA E PINTURAELETROSTATICA BRANCA,REFLETOR EM ALUMINIO DE ALTO BRILHO,COM REATOR DE ALTO FATOR DE POTENCIA,BI-VOLT.FORNECIMENTO E COLOCACAO</v>
      </c>
      <c r="C18891" s="142" t="s">
        <v>37201</v>
      </c>
      <c r="D18891" s="142" t="s">
        <v>37211</v>
      </c>
      <c r="E18891" s="142" t="s">
        <v>37212</v>
      </c>
      <c r="F18891" s="142" t="s">
        <v>37213</v>
      </c>
      <c r="G18891" s="142" t="s">
        <v>7722</v>
      </c>
      <c r="I18891" s="142" t="s">
        <v>9</v>
      </c>
      <c r="J18891" s="142" t="n">
        <v>148.64</v>
      </c>
    </row>
    <row r="18892" customFormat="false" ht="12.75" hidden="false" customHeight="false" outlineLevel="0" collapsed="false">
      <c r="A18892" s="142" t="s">
        <v>37215</v>
      </c>
      <c r="B18892" s="663" t="str">
        <f aca="false">C18892&amp;D18892&amp;E18892&amp;F18892&amp;G18892&amp;H18892</f>
        <v>LUMINARIA FLUORESCENTE TUBULAR DE SOBREPOR,2X16W(INCLUSIVE LAMPADAS),COM VISOR ACRILICO TRANSLUCIDO,CORPO EM CHAPA DE ACO TRATADA E PINTURA ELETROSTATICA BRANCA,REFLETOR EM ALUMINIODE ALTO BRILHO,COM REATOR DE ALTO FATOR DE POTENCIA,BI-VOLT.FORNECIMENTO E COLOCACAO</v>
      </c>
      <c r="C18892" s="142" t="s">
        <v>37201</v>
      </c>
      <c r="D18892" s="142" t="s">
        <v>37216</v>
      </c>
      <c r="E18892" s="142" t="s">
        <v>37217</v>
      </c>
      <c r="F18892" s="142" t="s">
        <v>37218</v>
      </c>
      <c r="G18892" s="142" t="s">
        <v>17118</v>
      </c>
      <c r="I18892" s="142" t="s">
        <v>9</v>
      </c>
      <c r="J18892" s="142" t="n">
        <v>177.68</v>
      </c>
    </row>
    <row r="18893" customFormat="false" ht="12.75" hidden="false" customHeight="false" outlineLevel="0" collapsed="false">
      <c r="A18893" s="142" t="s">
        <v>37219</v>
      </c>
      <c r="B18893" s="663" t="str">
        <f aca="false">C18893&amp;D18893&amp;E18893&amp;F18893&amp;G18893&amp;H18893</f>
        <v>LUMINARIA FLUORESCENTE TUBULAR DE SOBREPOR,2X16W(INCLUSIVE LAMPADAS),COM VISOR ACRILICO TRANSLUCIDO,CORPO EM CHAPA DE ACO TRATADA E PINTURA ELETROSTATICA BRANCA,REFLETOR EM ALUMINIODE ALTO BRILHO,COM REATOR DE ALTO FATOR DE POTENCIA,BI-VOLT.FORNECIMENTO E COLOCACAO</v>
      </c>
      <c r="C18893" s="142" t="s">
        <v>37201</v>
      </c>
      <c r="D18893" s="142" t="s">
        <v>37216</v>
      </c>
      <c r="E18893" s="142" t="s">
        <v>37217</v>
      </c>
      <c r="F18893" s="142" t="s">
        <v>37218</v>
      </c>
      <c r="G18893" s="142" t="s">
        <v>17118</v>
      </c>
      <c r="I18893" s="142" t="s">
        <v>9</v>
      </c>
      <c r="J18893" s="142" t="n">
        <v>171.77</v>
      </c>
    </row>
    <row r="18894" customFormat="false" ht="12.75" hidden="false" customHeight="false" outlineLevel="0" collapsed="false">
      <c r="A18894" s="142" t="s">
        <v>37220</v>
      </c>
      <c r="B18894" s="663" t="str">
        <f aca="false">C18894&amp;D18894&amp;E18894&amp;F18894&amp;G18894&amp;H18894</f>
        <v>LUMINARIA FLUORESCENTE TUBULAR DE SOBREPOR,2X32W(INCLUSIVE LAMPADAS),COM ALETAS,CORPO EM CHAPA DE ACO TRATADA E PINTURAELETROSTATICA BRANCA,REFLETOR EM ALUMINIO DE ALTO BRILHO,COM REATOR DE ALTO FATOR DE POTENCIA,BI-VOLT.FORNECIMENTO E COLOCACAO</v>
      </c>
      <c r="C18894" s="142" t="s">
        <v>37207</v>
      </c>
      <c r="D18894" s="142" t="s">
        <v>37211</v>
      </c>
      <c r="E18894" s="142" t="s">
        <v>37212</v>
      </c>
      <c r="F18894" s="142" t="s">
        <v>37213</v>
      </c>
      <c r="G18894" s="142" t="s">
        <v>7722</v>
      </c>
      <c r="I18894" s="142" t="s">
        <v>9</v>
      </c>
      <c r="J18894" s="142" t="n">
        <v>200.78</v>
      </c>
    </row>
    <row r="18895" customFormat="false" ht="12.75" hidden="false" customHeight="false" outlineLevel="0" collapsed="false">
      <c r="A18895" s="142" t="s">
        <v>37221</v>
      </c>
      <c r="B18895" s="663" t="str">
        <f aca="false">C18895&amp;D18895&amp;E18895&amp;F18895&amp;G18895&amp;H18895</f>
        <v>LUMINARIA FLUORESCENTE TUBULAR DE SOBREPOR,2X32W(INCLUSIVE LAMPADAS),COM ALETAS,CORPO EM CHAPA DE ACO TRATADA E PINTURAELETROSTATICA BRANCA,REFLETOR EM ALUMINIO DE ALTO BRILHO,COM REATOR DE ALTO FATOR DE POTENCIA,BI-VOLT.FORNECIMENTO E COLOCACAO</v>
      </c>
      <c r="C18895" s="142" t="s">
        <v>37207</v>
      </c>
      <c r="D18895" s="142" t="s">
        <v>37211</v>
      </c>
      <c r="E18895" s="142" t="s">
        <v>37212</v>
      </c>
      <c r="F18895" s="142" t="s">
        <v>37213</v>
      </c>
      <c r="G18895" s="142" t="s">
        <v>7722</v>
      </c>
      <c r="I18895" s="142" t="s">
        <v>9</v>
      </c>
      <c r="J18895" s="142" t="n">
        <v>194.87</v>
      </c>
    </row>
    <row r="18896" customFormat="false" ht="12.75" hidden="false" customHeight="false" outlineLevel="0" collapsed="false">
      <c r="A18896" s="142" t="s">
        <v>37222</v>
      </c>
      <c r="B18896" s="663" t="str">
        <f aca="false">C18896&amp;D18896&amp;E18896&amp;F18896&amp;G18896&amp;H18896</f>
        <v>LUMINARIA FLUORESCENTE TUBULAR DE SOBREPOR,2X32W(INCLUSIVE LAMPADAS),COM VISOR ACRILICO TRANSLUCIDO,CORPO EM CHAPA DE ACO TRATADA E PINTURA ELETROSTATICA BRANCA,REFLETOR EM ALUMINIO DE ALTO BRILHO,COM REATOR DE ALTO FATOR DE POTENCIA,BI-VOLT.FORNECIMENTO E COLOCACAO</v>
      </c>
      <c r="C18896" s="142" t="s">
        <v>37207</v>
      </c>
      <c r="D18896" s="142" t="s">
        <v>37216</v>
      </c>
      <c r="E18896" s="142" t="s">
        <v>37217</v>
      </c>
      <c r="F18896" s="142" t="s">
        <v>37223</v>
      </c>
      <c r="G18896" s="142" t="s">
        <v>37224</v>
      </c>
      <c r="I18896" s="142" t="s">
        <v>9</v>
      </c>
      <c r="J18896" s="142" t="n">
        <v>235.62</v>
      </c>
    </row>
    <row r="18897" customFormat="false" ht="12.75" hidden="false" customHeight="false" outlineLevel="0" collapsed="false">
      <c r="A18897" s="142" t="s">
        <v>37225</v>
      </c>
      <c r="B18897" s="663" t="str">
        <f aca="false">C18897&amp;D18897&amp;E18897&amp;F18897&amp;G18897&amp;H18897</f>
        <v>LUMINARIA FLUORESCENTE TUBULAR DE SOBREPOR,2X32W(INCLUSIVE LAMPADAS),COM VISOR ACRILICO TRANSLUCIDO,CORPO EM CHAPA DE ACO TRATADA E PINTURA ELETROSTATICA BRANCA,REFLETOR EM ALUMINIO DE ALTO BRILHO,COM REATOR DE ALTO FATOR DE POTENCIA,BI-VOLT.FORNECIMENTO E COLOCACAO</v>
      </c>
      <c r="C18897" s="142" t="s">
        <v>37207</v>
      </c>
      <c r="D18897" s="142" t="s">
        <v>37216</v>
      </c>
      <c r="E18897" s="142" t="s">
        <v>37217</v>
      </c>
      <c r="F18897" s="142" t="s">
        <v>37223</v>
      </c>
      <c r="G18897" s="142" t="s">
        <v>37224</v>
      </c>
      <c r="I18897" s="142" t="s">
        <v>9</v>
      </c>
      <c r="J18897" s="142" t="n">
        <v>229.71</v>
      </c>
    </row>
    <row r="18898" customFormat="false" ht="12.75" hidden="false" customHeight="false" outlineLevel="0" collapsed="false">
      <c r="A18898" s="142" t="s">
        <v>37226</v>
      </c>
      <c r="B18898" s="663" t="str">
        <f aca="false">C18898&amp;D18898&amp;E18898&amp;F18898&amp;G18898&amp;H18898</f>
        <v>LUMINARIA FLUORESCENTE TUBULAR DE EMBUTIR,2X16W(INCLUSIVE LAMPADAS),CORPO EM CHAPA DE ACO TRATADA E PINTURA ELETROSTATICA BRANCA,REFLETOR EM ALUMINIO DE ALTO BRILHO,COM REATOR DE ALTO FATOR DE POTENCIA,BIVOLT.FORNECIMENTO E COLOCACAO</v>
      </c>
      <c r="C18898" s="142" t="s">
        <v>37227</v>
      </c>
      <c r="D18898" s="142" t="s">
        <v>37228</v>
      </c>
      <c r="E18898" s="142" t="s">
        <v>37229</v>
      </c>
      <c r="F18898" s="142" t="s">
        <v>37230</v>
      </c>
      <c r="I18898" s="142" t="s">
        <v>9</v>
      </c>
      <c r="J18898" s="142" t="n">
        <v>143.84</v>
      </c>
    </row>
    <row r="18899" customFormat="false" ht="12.75" hidden="false" customHeight="false" outlineLevel="0" collapsed="false">
      <c r="A18899" s="142" t="s">
        <v>37231</v>
      </c>
      <c r="B18899" s="663" t="str">
        <f aca="false">C18899&amp;D18899&amp;E18899&amp;F18899&amp;G18899&amp;H18899</f>
        <v>LUMINARIA FLUORESCENTE TUBULAR DE EMBUTIR,2X16W(INCLUSIVE LAMPADAS),CORPO EM CHAPA DE ACO TRATADA E PINTURA ELETROSTATICA BRANCA,REFLETOR EM ALUMINIO DE ALTO BRILHO,COM REATOR DE ALTO FATOR DE POTENCIA,BIVOLT.FORNECIMENTO E COLOCACAO</v>
      </c>
      <c r="C18899" s="142" t="s">
        <v>37227</v>
      </c>
      <c r="D18899" s="142" t="s">
        <v>37228</v>
      </c>
      <c r="E18899" s="142" t="s">
        <v>37229</v>
      </c>
      <c r="F18899" s="142" t="s">
        <v>37230</v>
      </c>
      <c r="I18899" s="142" t="s">
        <v>9</v>
      </c>
      <c r="J18899" s="142" t="n">
        <v>138.18</v>
      </c>
    </row>
    <row r="18900" customFormat="false" ht="12.75" hidden="false" customHeight="false" outlineLevel="0" collapsed="false">
      <c r="A18900" s="142" t="s">
        <v>37232</v>
      </c>
      <c r="B18900" s="663" t="str">
        <f aca="false">C18900&amp;D18900&amp;E18900&amp;F18900&amp;G18900&amp;H18900</f>
        <v>LUMINARIA FLUORESCENTE TUBULAR DE EMBUTIR,2X32W(INCLUSIVE LAMPADAS),CORPO EM CHAPA DE ACO TRATADA E PINTURA ELETROSTATICA BRANCA,REFLETOR EM ALUMINIO DE ALTO BRILHO,COM REATOR DE ALTO FATOR DE POTENCIA,BI-VOLT.FORNECIMENTO E COLOCACAO</v>
      </c>
      <c r="C18900" s="142" t="s">
        <v>37233</v>
      </c>
      <c r="D18900" s="142" t="s">
        <v>37228</v>
      </c>
      <c r="E18900" s="142" t="s">
        <v>37229</v>
      </c>
      <c r="F18900" s="142" t="s">
        <v>37234</v>
      </c>
      <c r="I18900" s="142" t="s">
        <v>9</v>
      </c>
      <c r="J18900" s="142" t="n">
        <v>181.32</v>
      </c>
    </row>
    <row r="18901" customFormat="false" ht="12.75" hidden="false" customHeight="false" outlineLevel="0" collapsed="false">
      <c r="A18901" s="142" t="s">
        <v>37235</v>
      </c>
      <c r="B18901" s="663" t="str">
        <f aca="false">C18901&amp;D18901&amp;E18901&amp;F18901&amp;G18901&amp;H18901</f>
        <v>LUMINARIA FLUORESCENTE TUBULAR DE EMBUTIR,2X32W(INCLUSIVE LAMPADAS),CORPO EM CHAPA DE ACO TRATADA E PINTURA ELETROSTATICA BRANCA,REFLETOR EM ALUMINIO DE ALTO BRILHO,COM REATOR DE ALTO FATOR DE POTENCIA,BI-VOLT.FORNECIMENTO E COLOCACAO</v>
      </c>
      <c r="C18901" s="142" t="s">
        <v>37233</v>
      </c>
      <c r="D18901" s="142" t="s">
        <v>37228</v>
      </c>
      <c r="E18901" s="142" t="s">
        <v>37229</v>
      </c>
      <c r="F18901" s="142" t="s">
        <v>37234</v>
      </c>
      <c r="I18901" s="142" t="s">
        <v>9</v>
      </c>
      <c r="J18901" s="142" t="n">
        <v>175.67</v>
      </c>
    </row>
    <row r="18902" customFormat="false" ht="12.75" hidden="false" customHeight="false" outlineLevel="0" collapsed="false">
      <c r="A18902" s="142" t="s">
        <v>37236</v>
      </c>
      <c r="B18902" s="663" t="str">
        <f aca="false">C18902&amp;D18902&amp;E18902&amp;F18902&amp;G18902&amp;H18902</f>
        <v>LUMINARIA FLUORESCENTE TUBULAR DE EMBUTIR,2X16W(INCLUSIVE LAMPADAS),COM ALETAS,CORPO EM CHAPA DE ACO TRATADA E PINTURA ELETROSTATICA BRANCA,REFLETOR EM ALUMINIO DE ALTO BRILHO,COMREATOR DE ALTO FATOR DE POTENCIA,BI-VOLT.FORNECIMENTO E COLOCACAO</v>
      </c>
      <c r="C18902" s="142" t="s">
        <v>37227</v>
      </c>
      <c r="D18902" s="142" t="s">
        <v>37237</v>
      </c>
      <c r="E18902" s="142" t="s">
        <v>37238</v>
      </c>
      <c r="F18902" s="142" t="s">
        <v>37239</v>
      </c>
      <c r="G18902" s="142" t="s">
        <v>7730</v>
      </c>
      <c r="I18902" s="142" t="s">
        <v>9</v>
      </c>
      <c r="J18902" s="142" t="n">
        <v>158.31</v>
      </c>
    </row>
    <row r="18903" customFormat="false" ht="12.75" hidden="false" customHeight="false" outlineLevel="0" collapsed="false">
      <c r="A18903" s="142" t="s">
        <v>37240</v>
      </c>
      <c r="B18903" s="663" t="str">
        <f aca="false">C18903&amp;D18903&amp;E18903&amp;F18903&amp;G18903&amp;H18903</f>
        <v>LUMINARIA FLUORESCENTE TUBULAR DE EMBUTIR,2X16W(INCLUSIVE LAMPADAS),COM ALETAS,CORPO EM CHAPA DE ACO TRATADA E PINTURA ELETROSTATICA BRANCA,REFLETOR EM ALUMINIO DE ALTO BRILHO,COMREATOR DE ALTO FATOR DE POTENCIA,BI-VOLT.FORNECIMENTO E COLOCACAO</v>
      </c>
      <c r="C18903" s="142" t="s">
        <v>37227</v>
      </c>
      <c r="D18903" s="142" t="s">
        <v>37237</v>
      </c>
      <c r="E18903" s="142" t="s">
        <v>37238</v>
      </c>
      <c r="F18903" s="142" t="s">
        <v>37239</v>
      </c>
      <c r="G18903" s="142" t="s">
        <v>7730</v>
      </c>
      <c r="I18903" s="142" t="s">
        <v>9</v>
      </c>
      <c r="J18903" s="142" t="n">
        <v>152.65</v>
      </c>
    </row>
    <row r="18904" customFormat="false" ht="12.75" hidden="false" customHeight="false" outlineLevel="0" collapsed="false">
      <c r="A18904" s="142" t="s">
        <v>37241</v>
      </c>
      <c r="B18904" s="663" t="str">
        <f aca="false">C18904&amp;D18904&amp;E18904&amp;F18904&amp;G18904&amp;H18904</f>
        <v>LUMINARIA FLUORESCENTE TUBULAR DE EMBUTIR,2X16W(INCLUSIVE LAMPADAS),COM VISOR ACRILICO TRANSLUCIDO,CORPO EM CHAPA DE ACO TRATADA E PINTURA ELETROSTATICA BRANCA,REFLETOR EM ALUMINIO DE ALTO BRILHO,COM REATOR DE ALTO FATOR DE POTENCIA,BI-VOLT.FORNECIMENTO E COLOCACAO</v>
      </c>
      <c r="C18904" s="142" t="s">
        <v>37227</v>
      </c>
      <c r="D18904" s="142" t="s">
        <v>37242</v>
      </c>
      <c r="E18904" s="142" t="s">
        <v>37243</v>
      </c>
      <c r="F18904" s="142" t="s">
        <v>37244</v>
      </c>
      <c r="G18904" s="142" t="s">
        <v>17118</v>
      </c>
      <c r="I18904" s="142" t="s">
        <v>9</v>
      </c>
      <c r="J18904" s="142" t="n">
        <v>176.36</v>
      </c>
    </row>
    <row r="18905" customFormat="false" ht="12.75" hidden="false" customHeight="false" outlineLevel="0" collapsed="false">
      <c r="A18905" s="142" t="s">
        <v>37245</v>
      </c>
      <c r="B18905" s="663" t="str">
        <f aca="false">C18905&amp;D18905&amp;E18905&amp;F18905&amp;G18905&amp;H18905</f>
        <v>LUMINARIA FLUORESCENTE TUBULAR DE EMBUTIR,2X16W(INCLUSIVE LAMPADAS),COM VISOR ACRILICO TRANSLUCIDO,CORPO EM CHAPA DE ACO TRATADA E PINTURA ELETROSTATICA BRANCA,REFLETOR EM ALUMINIO DE ALTO BRILHO,COM REATOR DE ALTO FATOR DE POTENCIA,BI-VOLT.FORNECIMENTO E COLOCACAO</v>
      </c>
      <c r="C18905" s="142" t="s">
        <v>37227</v>
      </c>
      <c r="D18905" s="142" t="s">
        <v>37242</v>
      </c>
      <c r="E18905" s="142" t="s">
        <v>37243</v>
      </c>
      <c r="F18905" s="142" t="s">
        <v>37244</v>
      </c>
      <c r="G18905" s="142" t="s">
        <v>17118</v>
      </c>
      <c r="I18905" s="142" t="s">
        <v>9</v>
      </c>
      <c r="J18905" s="142" t="n">
        <v>170.7</v>
      </c>
    </row>
    <row r="18906" customFormat="false" ht="12.75" hidden="false" customHeight="false" outlineLevel="0" collapsed="false">
      <c r="A18906" s="142" t="s">
        <v>37246</v>
      </c>
      <c r="B18906" s="663" t="str">
        <f aca="false">C18906&amp;D18906&amp;E18906&amp;F18906&amp;G18906&amp;H18906</f>
        <v>LUMINARIA FLUORESCENTE TUBULAR DE EMBUTIR,2X32W(INCLUSIVE LAMPADAS),COM ALETAS,CORPO EM CHAPA DE ACO TRATADA E PINTURA ELETROSTATICA BRANCA,REFLETOR EM ALUMINIO DE ALTO BRILHO,COMREATOR DE ALTO FATOR DE POTENCIA,BI-VOLT.FORNECIMENTO E COLOCACAO</v>
      </c>
      <c r="C18906" s="142" t="s">
        <v>37233</v>
      </c>
      <c r="D18906" s="142" t="s">
        <v>37237</v>
      </c>
      <c r="E18906" s="142" t="s">
        <v>37238</v>
      </c>
      <c r="F18906" s="142" t="s">
        <v>37239</v>
      </c>
      <c r="G18906" s="142" t="s">
        <v>7730</v>
      </c>
      <c r="I18906" s="142" t="s">
        <v>9</v>
      </c>
      <c r="J18906" s="142" t="n">
        <v>199.47</v>
      </c>
    </row>
    <row r="18907" customFormat="false" ht="12.75" hidden="false" customHeight="false" outlineLevel="0" collapsed="false">
      <c r="A18907" s="142" t="s">
        <v>37247</v>
      </c>
      <c r="B18907" s="663" t="str">
        <f aca="false">C18907&amp;D18907&amp;E18907&amp;F18907&amp;G18907&amp;H18907</f>
        <v>LUMINARIA FLUORESCENTE TUBULAR DE EMBUTIR,2X32W(INCLUSIVE LAMPADAS),COM ALETAS,CORPO EM CHAPA DE ACO TRATADA E PINTURA ELETROSTATICA BRANCA,REFLETOR EM ALUMINIO DE ALTO BRILHO,COMREATOR DE ALTO FATOR DE POTENCIA,BI-VOLT.FORNECIMENTO E COLOCACAO</v>
      </c>
      <c r="C18907" s="142" t="s">
        <v>37233</v>
      </c>
      <c r="D18907" s="142" t="s">
        <v>37237</v>
      </c>
      <c r="E18907" s="142" t="s">
        <v>37238</v>
      </c>
      <c r="F18907" s="142" t="s">
        <v>37239</v>
      </c>
      <c r="G18907" s="142" t="s">
        <v>7730</v>
      </c>
      <c r="I18907" s="142" t="s">
        <v>9</v>
      </c>
      <c r="J18907" s="142" t="n">
        <v>193.82</v>
      </c>
    </row>
    <row r="18908" customFormat="false" ht="12.75" hidden="false" customHeight="false" outlineLevel="0" collapsed="false">
      <c r="A18908" s="142" t="s">
        <v>37248</v>
      </c>
      <c r="B18908" s="663" t="str">
        <f aca="false">C18908&amp;D18908&amp;E18908&amp;F18908&amp;G18908&amp;H18908</f>
        <v>LUMINARIA FLUORESCENTE TUBULAR DE EMBUTIR,2X32W(INCLUSIVE LAMPADAS),COM VISOR ACRILICO TRANSLUCIDO,CORPO EM CHAPA DE ACO TRATADA E PINTURA ELETROSTATICA BRANCA,REFLETOR EM ALUMINIO DE ALTO BRILHO,COM REATOR DE ALTO FATOR DE POTENCIA,BI-VOLT.FORNECIMENTO E COLOCACAO</v>
      </c>
      <c r="C18908" s="142" t="s">
        <v>37233</v>
      </c>
      <c r="D18908" s="142" t="s">
        <v>37242</v>
      </c>
      <c r="E18908" s="142" t="s">
        <v>37243</v>
      </c>
      <c r="F18908" s="142" t="s">
        <v>37244</v>
      </c>
      <c r="G18908" s="142" t="s">
        <v>17118</v>
      </c>
      <c r="I18908" s="142" t="s">
        <v>9</v>
      </c>
      <c r="J18908" s="142" t="n">
        <v>181.2</v>
      </c>
    </row>
    <row r="18909" customFormat="false" ht="12.75" hidden="false" customHeight="false" outlineLevel="0" collapsed="false">
      <c r="A18909" s="142" t="s">
        <v>37249</v>
      </c>
      <c r="B18909" s="663" t="str">
        <f aca="false">C18909&amp;D18909&amp;E18909&amp;F18909&amp;G18909&amp;H18909</f>
        <v>LUMINARIA FLUORESCENTE TUBULAR DE EMBUTIR,2X32W(INCLUSIVE LAMPADAS),COM VISOR ACRILICO TRANSLUCIDO,CORPO EM CHAPA DE ACO TRATADA E PINTURA ELETROSTATICA BRANCA,REFLETOR EM ALUMINIO DE ALTO BRILHO,COM REATOR DE ALTO FATOR DE POTENCIA,BI-VOLT.FORNECIMENTO E COLOCACAO</v>
      </c>
      <c r="C18909" s="142" t="s">
        <v>37233</v>
      </c>
      <c r="D18909" s="142" t="s">
        <v>37242</v>
      </c>
      <c r="E18909" s="142" t="s">
        <v>37243</v>
      </c>
      <c r="F18909" s="142" t="s">
        <v>37244</v>
      </c>
      <c r="G18909" s="142" t="s">
        <v>17118</v>
      </c>
      <c r="I18909" s="142" t="s">
        <v>9</v>
      </c>
      <c r="J18909" s="142" t="n">
        <v>175.55</v>
      </c>
    </row>
    <row r="18910" customFormat="false" ht="12.75" hidden="false" customHeight="false" outlineLevel="0" collapsed="false">
      <c r="A18910" s="142" t="s">
        <v>37250</v>
      </c>
      <c r="B18910" s="663" t="str">
        <f aca="false">C18910&amp;D18910&amp;E18910&amp;F18910&amp;G18910&amp;H18910</f>
        <v>LUMINARIA DE EMBUTIR,FIXADA EM GESSO,PARA LAMPADA LED DE 25W (INCLUSIVE LAMPADA).FORNECIMENTO E COLOCACAO</v>
      </c>
      <c r="C18910" s="142" t="s">
        <v>37251</v>
      </c>
      <c r="D18910" s="142" t="s">
        <v>37252</v>
      </c>
      <c r="I18910" s="142" t="s">
        <v>9</v>
      </c>
      <c r="J18910" s="142" t="n">
        <v>126.95</v>
      </c>
    </row>
    <row r="18911" customFormat="false" ht="12.75" hidden="false" customHeight="false" outlineLevel="0" collapsed="false">
      <c r="A18911" s="142" t="s">
        <v>37253</v>
      </c>
      <c r="B18911" s="663" t="str">
        <f aca="false">C18911&amp;D18911&amp;E18911&amp;F18911&amp;G18911&amp;H18911</f>
        <v>LUMINARIA DE EMBUTIR,FIXADA EM GESSO,PARA LAMPADA LED DE 25W (INCLUSIVE LAMPADA).FORNECIMENTO E COLOCACAO</v>
      </c>
      <c r="C18911" s="142" t="s">
        <v>37251</v>
      </c>
      <c r="D18911" s="142" t="s">
        <v>37252</v>
      </c>
      <c r="I18911" s="142" t="s">
        <v>9</v>
      </c>
      <c r="J18911" s="142" t="n">
        <v>114.61</v>
      </c>
    </row>
    <row r="18912" customFormat="false" ht="12.75" hidden="false" customHeight="false" outlineLevel="0" collapsed="false">
      <c r="A18912" s="142" t="s">
        <v>37254</v>
      </c>
      <c r="B18912" s="663" t="str">
        <f aca="false">C18912&amp;D18912&amp;E18912&amp;F18912&amp;G18912&amp;H18912</f>
        <v>LUMINARIA TIPO SPOT,DIRECIONAL,EXCLUSIVE LAMPADA.FORNECIMENTO E COLOCACAO</v>
      </c>
      <c r="C18912" s="142" t="s">
        <v>37255</v>
      </c>
      <c r="D18912" s="142" t="s">
        <v>7636</v>
      </c>
      <c r="I18912" s="142" t="s">
        <v>9</v>
      </c>
      <c r="J18912" s="142" t="n">
        <v>57.02</v>
      </c>
    </row>
    <row r="18913" customFormat="false" ht="12.75" hidden="false" customHeight="false" outlineLevel="0" collapsed="false">
      <c r="A18913" s="142" t="s">
        <v>37256</v>
      </c>
      <c r="B18913" s="663" t="str">
        <f aca="false">C18913&amp;D18913&amp;E18913&amp;F18913&amp;G18913&amp;H18913</f>
        <v>LUMINARIA TIPO SPOT,DIRECIONAL,EXCLUSIVE LAMPADA.FORNECIMENTO E COLOCACAO</v>
      </c>
      <c r="C18913" s="142" t="s">
        <v>37255</v>
      </c>
      <c r="D18913" s="142" t="s">
        <v>7636</v>
      </c>
      <c r="I18913" s="142" t="s">
        <v>9</v>
      </c>
      <c r="J18913" s="142" t="n">
        <v>51.88</v>
      </c>
    </row>
    <row r="18914" customFormat="false" ht="12.75" hidden="false" customHeight="false" outlineLevel="0" collapsed="false">
      <c r="A18914" s="142" t="s">
        <v>37257</v>
      </c>
      <c r="B18914" s="663" t="str">
        <f aca="false">C18914&amp;D18914&amp;E18914&amp;F18914&amp;G18914&amp;H18914</f>
        <v>LUMINARIA DE EMBUTIR DIRECIONAVEL,PARA LAMPADA TIPO DICROICA,(EXCLUSIVE ESTA),COM ARCO DE ALUMINIO PINTADO EM EPOXI BRANCO.FORNECIMENTO E COLOCACAO</v>
      </c>
      <c r="C18914" s="142" t="s">
        <v>37258</v>
      </c>
      <c r="D18914" s="142" t="s">
        <v>37259</v>
      </c>
      <c r="E18914" s="142" t="s">
        <v>37260</v>
      </c>
      <c r="I18914" s="142" t="s">
        <v>9</v>
      </c>
      <c r="J18914" s="142" t="n">
        <v>87.15</v>
      </c>
    </row>
    <row r="18915" customFormat="false" ht="12.75" hidden="false" customHeight="false" outlineLevel="0" collapsed="false">
      <c r="A18915" s="142" t="s">
        <v>37261</v>
      </c>
      <c r="B18915" s="663" t="str">
        <f aca="false">C18915&amp;D18915&amp;E18915&amp;F18915&amp;G18915&amp;H18915</f>
        <v>LUMINARIA DE EMBUTIR DIRECIONAVEL,PARA LAMPADA TIPO DICROICA,(EXCLUSIVE ESTA),COM ARCO DE ALUMINIO PINTADO EM EPOXI BRANCO.FORNECIMENTO E COLOCACAO</v>
      </c>
      <c r="C18915" s="142" t="s">
        <v>37258</v>
      </c>
      <c r="D18915" s="142" t="s">
        <v>37259</v>
      </c>
      <c r="E18915" s="142" t="s">
        <v>37260</v>
      </c>
      <c r="I18915" s="142" t="s">
        <v>9</v>
      </c>
      <c r="J18915" s="142" t="n">
        <v>76.87</v>
      </c>
    </row>
    <row r="18916" customFormat="false" ht="12.75" hidden="false" customHeight="false" outlineLevel="0" collapsed="false">
      <c r="A18916" s="142" t="s">
        <v>37262</v>
      </c>
      <c r="B18916" s="663" t="str">
        <f aca="false">C18916&amp;D18916&amp;E18916&amp;F18916&amp;G18916&amp;H18916</f>
        <v>ARANDELA EM ALUMINIO E VIDRO,COM BASE PARA FIXACAO,EXCLUSIVE LAMPADA.FORNECIMENTO E COLOCACAO</v>
      </c>
      <c r="C18916" s="142" t="s">
        <v>37263</v>
      </c>
      <c r="D18916" s="142" t="s">
        <v>37264</v>
      </c>
      <c r="I18916" s="142" t="s">
        <v>9</v>
      </c>
      <c r="J18916" s="142" t="n">
        <v>56.24</v>
      </c>
    </row>
    <row r="18917" customFormat="false" ht="12.75" hidden="false" customHeight="false" outlineLevel="0" collapsed="false">
      <c r="A18917" s="142" t="s">
        <v>37265</v>
      </c>
      <c r="B18917" s="663" t="str">
        <f aca="false">C18917&amp;D18917&amp;E18917&amp;F18917&amp;G18917&amp;H18917</f>
        <v>ARANDELA EM ALUMINIO E VIDRO,COM BASE PARA FIXACAO,EXCLUSIVE LAMPADA.FORNECIMENTO E COLOCACAO</v>
      </c>
      <c r="C18917" s="142" t="s">
        <v>37263</v>
      </c>
      <c r="D18917" s="142" t="s">
        <v>37264</v>
      </c>
      <c r="I18917" s="142" t="s">
        <v>9</v>
      </c>
      <c r="J18917" s="142" t="n">
        <v>53.67</v>
      </c>
    </row>
    <row r="18918" customFormat="false" ht="12.75" hidden="false" customHeight="false" outlineLevel="0" collapsed="false">
      <c r="A18918" s="142" t="s">
        <v>37266</v>
      </c>
      <c r="B18918" s="663" t="str">
        <f aca="false">C18918&amp;D18918&amp;E18918&amp;F18918&amp;G18918&amp;H18918</f>
        <v>ARANDELA TIPO "MEIA-LUA",VIDRO ACETINADO,COR BRANCA,EXCLUSIVE LAMPADA.FORNECIMENTO E COLOCACAO</v>
      </c>
      <c r="C18918" s="142" t="s">
        <v>37267</v>
      </c>
      <c r="D18918" s="142" t="s">
        <v>37268</v>
      </c>
      <c r="I18918" s="142" t="s">
        <v>9</v>
      </c>
      <c r="J18918" s="142" t="n">
        <v>41.92</v>
      </c>
    </row>
    <row r="18919" customFormat="false" ht="12.75" hidden="false" customHeight="false" outlineLevel="0" collapsed="false">
      <c r="A18919" s="142" t="s">
        <v>37269</v>
      </c>
      <c r="B18919" s="663" t="str">
        <f aca="false">C18919&amp;D18919&amp;E18919&amp;F18919&amp;G18919&amp;H18919</f>
        <v>ARANDELA TIPO "MEIA-LUA",VIDRO ACETINADO,COR BRANCA,EXCLUSIVE LAMPADA.FORNECIMENTO E COLOCACAO</v>
      </c>
      <c r="C18919" s="142" t="s">
        <v>37267</v>
      </c>
      <c r="D18919" s="142" t="s">
        <v>37268</v>
      </c>
      <c r="I18919" s="142" t="s">
        <v>9</v>
      </c>
      <c r="J18919" s="142" t="n">
        <v>39.35</v>
      </c>
    </row>
    <row r="18920" customFormat="false" ht="12.75" hidden="false" customHeight="false" outlineLevel="0" collapsed="false">
      <c r="A18920" s="142" t="s">
        <v>37270</v>
      </c>
      <c r="B18920" s="663" t="str">
        <f aca="false">C18920&amp;D18920&amp;E18920&amp;F18920&amp;G18920&amp;H18920</f>
        <v>GLOBO ESFERICO,PLAFONIER REPUXADO DE ALUMINIO COM DIFUSOR EM BASE DE VIDRO LEITOSO DE 4"X6".FORNECIMENTO E COLOCACAO</v>
      </c>
      <c r="C18920" s="142" t="s">
        <v>37271</v>
      </c>
      <c r="D18920" s="142" t="s">
        <v>37272</v>
      </c>
      <c r="I18920" s="142" t="s">
        <v>9</v>
      </c>
      <c r="J18920" s="142" t="n">
        <v>48.14</v>
      </c>
    </row>
    <row r="18921" customFormat="false" ht="12.75" hidden="false" customHeight="false" outlineLevel="0" collapsed="false">
      <c r="A18921" s="142" t="s">
        <v>37273</v>
      </c>
      <c r="B18921" s="663" t="str">
        <f aca="false">C18921&amp;D18921&amp;E18921&amp;F18921&amp;G18921&amp;H18921</f>
        <v>GLOBO ESFERICO,PLAFONIER REPUXADO DE ALUMINIO COM DIFUSOR EM BASE DE VIDRO LEITOSO DE 4"X6".FORNECIMENTO E COLOCACAO</v>
      </c>
      <c r="C18921" s="142" t="s">
        <v>37271</v>
      </c>
      <c r="D18921" s="142" t="s">
        <v>37272</v>
      </c>
      <c r="I18921" s="142" t="s">
        <v>9</v>
      </c>
      <c r="J18921" s="142" t="n">
        <v>45.57</v>
      </c>
    </row>
    <row r="18922" customFormat="false" ht="12.75" hidden="false" customHeight="false" outlineLevel="0" collapsed="false">
      <c r="A18922" s="142" t="s">
        <v>37274</v>
      </c>
      <c r="B18922" s="663" t="str">
        <f aca="false">C18922&amp;D18922&amp;E18922&amp;F18922&amp;G18922&amp;H18922</f>
        <v>GLOBO ESFERICO,PLAFONIER REPUXADO DE ALUMINIO COM DIFUSOR EM BASE DE VIDRO LEITOSO DE 4"X8".FORNECIMENTO E COLOCACAO</v>
      </c>
      <c r="C18922" s="142" t="s">
        <v>37271</v>
      </c>
      <c r="D18922" s="142" t="s">
        <v>37275</v>
      </c>
      <c r="I18922" s="142" t="s">
        <v>9</v>
      </c>
      <c r="J18922" s="142" t="n">
        <v>51.14</v>
      </c>
    </row>
    <row r="18923" customFormat="false" ht="12.75" hidden="false" customHeight="false" outlineLevel="0" collapsed="false">
      <c r="A18923" s="142" t="s">
        <v>37276</v>
      </c>
      <c r="B18923" s="663" t="str">
        <f aca="false">C18923&amp;D18923&amp;E18923&amp;F18923&amp;G18923&amp;H18923</f>
        <v>GLOBO ESFERICO,PLAFONIER REPUXADO DE ALUMINIO COM DIFUSOR EM BASE DE VIDRO LEITOSO DE 4"X8".FORNECIMENTO E COLOCACAO</v>
      </c>
      <c r="C18923" s="142" t="s">
        <v>37271</v>
      </c>
      <c r="D18923" s="142" t="s">
        <v>37275</v>
      </c>
      <c r="I18923" s="142" t="s">
        <v>9</v>
      </c>
      <c r="J18923" s="142" t="n">
        <v>48.57</v>
      </c>
    </row>
    <row r="18924" customFormat="false" ht="12.75" hidden="false" customHeight="false" outlineLevel="0" collapsed="false">
      <c r="A18924" s="142" t="s">
        <v>37277</v>
      </c>
      <c r="B18924" s="663" t="str">
        <f aca="false">C18924&amp;D18924&amp;E18924&amp;F18924&amp;G18924&amp;H18924</f>
        <v>GLOBO ESFERICO EM PLASTICO,DE 6" E PLAFONIER EM ALUMINIO.FORNECIMENTO E COLOCACAO</v>
      </c>
      <c r="C18924" s="142" t="s">
        <v>37278</v>
      </c>
      <c r="D18924" s="142" t="s">
        <v>7144</v>
      </c>
      <c r="I18924" s="142" t="s">
        <v>9</v>
      </c>
      <c r="J18924" s="142" t="n">
        <v>27.78</v>
      </c>
    </row>
    <row r="18925" customFormat="false" ht="12.75" hidden="false" customHeight="false" outlineLevel="0" collapsed="false">
      <c r="A18925" s="142" t="s">
        <v>37279</v>
      </c>
      <c r="B18925" s="663" t="str">
        <f aca="false">C18925&amp;D18925&amp;E18925&amp;F18925&amp;G18925&amp;H18925</f>
        <v>GLOBO ESFERICO EM PLASTICO,DE 6" E PLAFONIER EM ALUMINIO.FORNECIMENTO E COLOCACAO</v>
      </c>
      <c r="C18925" s="142" t="s">
        <v>37278</v>
      </c>
      <c r="D18925" s="142" t="s">
        <v>7144</v>
      </c>
      <c r="I18925" s="142" t="s">
        <v>9</v>
      </c>
      <c r="J18925" s="142" t="n">
        <v>25.21</v>
      </c>
    </row>
    <row r="18926" customFormat="false" ht="12.75" hidden="false" customHeight="false" outlineLevel="0" collapsed="false">
      <c r="A18926" s="142" t="s">
        <v>37280</v>
      </c>
      <c r="B18926" s="663" t="str">
        <f aca="false">C18926&amp;D18926&amp;E18926&amp;F18926&amp;G18926&amp;H18926</f>
        <v>LUMINARIA DE SOBREPOR, FIXADA EM LAJE OU FORRO, TIPO CALHA,CHANFRADA OU PRISMATICA, COMPLETA, COM LAMPADA LED TUBULARDE 1 X 9W. FORNECIMENTO E COLOCACAO</v>
      </c>
      <c r="C18926" s="142" t="s">
        <v>37281</v>
      </c>
      <c r="D18926" s="142" t="s">
        <v>37282</v>
      </c>
      <c r="E18926" s="142" t="s">
        <v>37283</v>
      </c>
      <c r="I18926" s="142" t="s">
        <v>9</v>
      </c>
      <c r="J18926" s="142" t="n">
        <v>77.23</v>
      </c>
    </row>
    <row r="18927" customFormat="false" ht="12.75" hidden="false" customHeight="false" outlineLevel="0" collapsed="false">
      <c r="A18927" s="142" t="s">
        <v>37284</v>
      </c>
      <c r="B18927" s="663" t="str">
        <f aca="false">C18927&amp;D18927&amp;E18927&amp;F18927&amp;G18927&amp;H18927</f>
        <v>LUMINARIA DE SOBREPOR, FIXADA EM LAJE OU FORRO, TIPO CALHA,CHANFRADA OU PRISMATICA, COMPLETA, COM LAMPADA LED TUBULARDE 1 X 9W. FORNECIMENTO E COLOCACAO</v>
      </c>
      <c r="C18927" s="142" t="s">
        <v>37281</v>
      </c>
      <c r="D18927" s="142" t="s">
        <v>37282</v>
      </c>
      <c r="E18927" s="142" t="s">
        <v>37283</v>
      </c>
      <c r="I18927" s="142" t="s">
        <v>9</v>
      </c>
      <c r="J18927" s="142" t="n">
        <v>71.32</v>
      </c>
    </row>
    <row r="18928" customFormat="false" ht="12.75" hidden="false" customHeight="false" outlineLevel="0" collapsed="false">
      <c r="A18928" s="142" t="s">
        <v>37285</v>
      </c>
      <c r="B18928" s="663" t="str">
        <f aca="false">C18928&amp;D18928&amp;E18928&amp;F18928&amp;G18928&amp;H18928</f>
        <v>LUMINARIA DE SOBREPOR, FIXADA EM LAJE OU FORRO, TIPO CALHA,CHANFRADA OU PRISMATICA, COMPLETA, COM LAMPADA LED TUBULAR DE 1 X 18W. FORNECIMENTO E COLOCACAO</v>
      </c>
      <c r="C18928" s="142" t="s">
        <v>37281</v>
      </c>
      <c r="D18928" s="142" t="s">
        <v>37282</v>
      </c>
      <c r="E18928" s="142" t="s">
        <v>37286</v>
      </c>
      <c r="I18928" s="142" t="s">
        <v>9</v>
      </c>
      <c r="J18928" s="142" t="n">
        <v>89.54</v>
      </c>
    </row>
    <row r="18929" customFormat="false" ht="12.75" hidden="false" customHeight="false" outlineLevel="0" collapsed="false">
      <c r="A18929" s="142" t="s">
        <v>37287</v>
      </c>
      <c r="B18929" s="663" t="str">
        <f aca="false">C18929&amp;D18929&amp;E18929&amp;F18929&amp;G18929&amp;H18929</f>
        <v>LUMINARIA DE SOBREPOR, FIXADA EM LAJE OU FORRO, TIPO CALHA,CHANFRADA OU PRISMATICA, COMPLETA, COM LAMPADA LED TUBULAR DE 1 X 18W. FORNECIMENTO E COLOCACAO</v>
      </c>
      <c r="C18929" s="142" t="s">
        <v>37281</v>
      </c>
      <c r="D18929" s="142" t="s">
        <v>37282</v>
      </c>
      <c r="E18929" s="142" t="s">
        <v>37286</v>
      </c>
      <c r="I18929" s="142" t="s">
        <v>9</v>
      </c>
      <c r="J18929" s="142" t="n">
        <v>83.63</v>
      </c>
    </row>
    <row r="18930" customFormat="false" ht="12.75" hidden="false" customHeight="false" outlineLevel="0" collapsed="false">
      <c r="A18930" s="142" t="s">
        <v>37288</v>
      </c>
      <c r="B18930" s="663" t="str">
        <f aca="false">C18930&amp;D18930&amp;E18930&amp;F18930&amp;G18930&amp;H18930</f>
        <v>LUMINARIA DE SOBREPOR, FIXADA EM LAJE OU FORRO, TIPO CALHA,CHANFRADA OU PRISMATICA, COMPLETA, COM LAMPADA LED TUBULAR DE 2 X 9W. FORNECIMENTO E COLOCACAO</v>
      </c>
      <c r="C18930" s="142" t="s">
        <v>37281</v>
      </c>
      <c r="D18930" s="142" t="s">
        <v>37282</v>
      </c>
      <c r="E18930" s="142" t="s">
        <v>37289</v>
      </c>
      <c r="I18930" s="142" t="s">
        <v>9</v>
      </c>
      <c r="J18930" s="142" t="n">
        <v>101.05</v>
      </c>
    </row>
    <row r="18931" customFormat="false" ht="12.75" hidden="false" customHeight="false" outlineLevel="0" collapsed="false">
      <c r="A18931" s="142" t="s">
        <v>37290</v>
      </c>
      <c r="B18931" s="663" t="str">
        <f aca="false">C18931&amp;D18931&amp;E18931&amp;F18931&amp;G18931&amp;H18931</f>
        <v>LUMINARIA DE SOBREPOR, FIXADA EM LAJE OU FORRO, TIPO CALHA,CHANFRADA OU PRISMATICA, COMPLETA, COM LAMPADA LED TUBULAR DE 2 X 9W. FORNECIMENTO E COLOCACAO</v>
      </c>
      <c r="C18931" s="142" t="s">
        <v>37281</v>
      </c>
      <c r="D18931" s="142" t="s">
        <v>37282</v>
      </c>
      <c r="E18931" s="142" t="s">
        <v>37289</v>
      </c>
      <c r="I18931" s="142" t="s">
        <v>9</v>
      </c>
      <c r="J18931" s="142" t="n">
        <v>94.83</v>
      </c>
    </row>
    <row r="18932" customFormat="false" ht="12.75" hidden="false" customHeight="false" outlineLevel="0" collapsed="false">
      <c r="A18932" s="142" t="s">
        <v>37291</v>
      </c>
      <c r="B18932" s="663" t="str">
        <f aca="false">C18932&amp;D18932&amp;E18932&amp;F18932&amp;G18932&amp;H18932</f>
        <v>LUMINARIA DE SOBREPOR, FIXADA EM LAJE OU FORRO, TIPO CALHA,CHANFRADA OU PRISMATICA, COMPLETA, COM LAMPADA LED TUBULAR DE 2 X 18W. FORNECIMENTO E COLOCACAO</v>
      </c>
      <c r="C18932" s="142" t="s">
        <v>37281</v>
      </c>
      <c r="D18932" s="142" t="s">
        <v>37282</v>
      </c>
      <c r="E18932" s="142" t="s">
        <v>37292</v>
      </c>
      <c r="I18932" s="142" t="s">
        <v>9</v>
      </c>
      <c r="J18932" s="142" t="n">
        <v>124.6</v>
      </c>
    </row>
    <row r="18933" customFormat="false" ht="12.75" hidden="false" customHeight="false" outlineLevel="0" collapsed="false">
      <c r="A18933" s="142" t="s">
        <v>37293</v>
      </c>
      <c r="B18933" s="663" t="str">
        <f aca="false">C18933&amp;D18933&amp;E18933&amp;F18933&amp;G18933&amp;H18933</f>
        <v>LUMINARIA DE SOBREPOR, FIXADA EM LAJE OU FORRO, TIPO CALHA,CHANFRADA OU PRISMATICA, COMPLETA, COM LAMPADA LED TUBULAR DE 2 X 18W. FORNECIMENTO E COLOCACAO</v>
      </c>
      <c r="C18933" s="142" t="s">
        <v>37281</v>
      </c>
      <c r="D18933" s="142" t="s">
        <v>37282</v>
      </c>
      <c r="E18933" s="142" t="s">
        <v>37292</v>
      </c>
      <c r="I18933" s="142" t="s">
        <v>9</v>
      </c>
      <c r="J18933" s="142" t="n">
        <v>118.38</v>
      </c>
    </row>
    <row r="18934" customFormat="false" ht="12.75" hidden="false" customHeight="false" outlineLevel="0" collapsed="false">
      <c r="A18934" s="142" t="s">
        <v>37294</v>
      </c>
      <c r="B18934" s="663" t="str">
        <f aca="false">C18934&amp;D18934&amp;E18934&amp;F18934&amp;G18934&amp;H18934</f>
        <v>LUMINARIA DE SOBREPOR, FIXADA EM LAJE OU FORRO, TIPO CALHA,CHANFRADA OU PRISMATICA, COMPLETA, COM LAMPADA LED TUBULAR DE 3 X 9W. FORNECIMENTO E COLOCACAO</v>
      </c>
      <c r="C18934" s="142" t="s">
        <v>37281</v>
      </c>
      <c r="D18934" s="142" t="s">
        <v>37282</v>
      </c>
      <c r="E18934" s="142" t="s">
        <v>37295</v>
      </c>
      <c r="I18934" s="142" t="s">
        <v>9</v>
      </c>
      <c r="J18934" s="142" t="n">
        <v>124.2</v>
      </c>
    </row>
    <row r="18935" customFormat="false" ht="12.75" hidden="false" customHeight="false" outlineLevel="0" collapsed="false">
      <c r="A18935" s="142" t="s">
        <v>37296</v>
      </c>
      <c r="B18935" s="663" t="str">
        <f aca="false">C18935&amp;D18935&amp;E18935&amp;F18935&amp;G18935&amp;H18935</f>
        <v>LUMINARIA DE SOBREPOR, FIXADA EM LAJE OU FORRO, TIPO CALHA,CHANFRADA OU PRISMATICA, COMPLETA, COM LAMPADA LED TUBULAR DE 3 X 9W. FORNECIMENTO E COLOCACAO</v>
      </c>
      <c r="C18935" s="142" t="s">
        <v>37281</v>
      </c>
      <c r="D18935" s="142" t="s">
        <v>37282</v>
      </c>
      <c r="E18935" s="142" t="s">
        <v>37295</v>
      </c>
      <c r="I18935" s="142" t="s">
        <v>9</v>
      </c>
      <c r="J18935" s="142" t="n">
        <v>117.72</v>
      </c>
    </row>
    <row r="18936" customFormat="false" ht="12.75" hidden="false" customHeight="false" outlineLevel="0" collapsed="false">
      <c r="A18936" s="142" t="s">
        <v>37297</v>
      </c>
      <c r="B18936" s="663" t="str">
        <f aca="false">C18936&amp;D18936&amp;E18936&amp;F18936&amp;G18936&amp;H18936</f>
        <v>LUMINARIA DE SOBREPOR, FIXADA EM LAJE OU FORRO, TIPO CALHA,CHANFRADA OU PRISMATICA, COMPLETA, COM LAMPADA LED TUBULAR DE 3 X 18W.FORNECIMENTO E COLOCACAO</v>
      </c>
      <c r="C18936" s="142" t="s">
        <v>37281</v>
      </c>
      <c r="D18936" s="142" t="s">
        <v>37282</v>
      </c>
      <c r="E18936" s="142" t="s">
        <v>37298</v>
      </c>
      <c r="I18936" s="142" t="s">
        <v>9</v>
      </c>
      <c r="J18936" s="142" t="n">
        <v>164.92</v>
      </c>
    </row>
    <row r="18937" customFormat="false" ht="12.75" hidden="false" customHeight="false" outlineLevel="0" collapsed="false">
      <c r="A18937" s="142" t="s">
        <v>37299</v>
      </c>
      <c r="B18937" s="663" t="str">
        <f aca="false">C18937&amp;D18937&amp;E18937&amp;F18937&amp;G18937&amp;H18937</f>
        <v>LUMINARIA DE SOBREPOR, FIXADA EM LAJE OU FORRO, TIPO CALHA,CHANFRADA OU PRISMATICA, COMPLETA, COM LAMPADA LED TUBULAR DE 3 X 18W.FORNECIMENTO E COLOCACAO</v>
      </c>
      <c r="C18937" s="142" t="s">
        <v>37281</v>
      </c>
      <c r="D18937" s="142" t="s">
        <v>37282</v>
      </c>
      <c r="E18937" s="142" t="s">
        <v>37298</v>
      </c>
      <c r="I18937" s="142" t="s">
        <v>9</v>
      </c>
      <c r="J18937" s="142" t="n">
        <v>158.44</v>
      </c>
    </row>
    <row r="18938" customFormat="false" ht="12.75" hidden="false" customHeight="false" outlineLevel="0" collapsed="false">
      <c r="A18938" s="142" t="s">
        <v>37300</v>
      </c>
      <c r="B18938" s="663" t="str">
        <f aca="false">C18938&amp;D18938&amp;E18938&amp;F18938&amp;G18938&amp;H18938</f>
        <v>LUMINARIA DE SOBREPOR, FIXADA EM LAJE OU FORRO, TIPO CALHA,CHANFRADA OU PRISMATICA, COMPLETA, COM LAMPADA LED TUBULAR DE 4 X 9W.FORNECIMENTO E COLOCACAO</v>
      </c>
      <c r="C18938" s="142" t="s">
        <v>37281</v>
      </c>
      <c r="D18938" s="142" t="s">
        <v>37282</v>
      </c>
      <c r="E18938" s="142" t="s">
        <v>37301</v>
      </c>
      <c r="I18938" s="142" t="s">
        <v>9</v>
      </c>
      <c r="J18938" s="142" t="n">
        <v>148.34</v>
      </c>
    </row>
    <row r="18939" customFormat="false" ht="12.75" hidden="false" customHeight="false" outlineLevel="0" collapsed="false">
      <c r="A18939" s="142" t="s">
        <v>37302</v>
      </c>
      <c r="B18939" s="663" t="str">
        <f aca="false">C18939&amp;D18939&amp;E18939&amp;F18939&amp;G18939&amp;H18939</f>
        <v>LUMINARIA DE SOBREPOR, FIXADA EM LAJE OU FORRO, TIPO CALHA,CHANFRADA OU PRISMATICA, COMPLETA, COM LAMPADA LED TUBULAR DE 4 X 9W.FORNECIMENTO E COLOCACAO</v>
      </c>
      <c r="C18939" s="142" t="s">
        <v>37281</v>
      </c>
      <c r="D18939" s="142" t="s">
        <v>37282</v>
      </c>
      <c r="E18939" s="142" t="s">
        <v>37301</v>
      </c>
      <c r="I18939" s="142" t="s">
        <v>9</v>
      </c>
      <c r="J18939" s="142" t="n">
        <v>141.56</v>
      </c>
    </row>
    <row r="18940" customFormat="false" ht="12.75" hidden="false" customHeight="false" outlineLevel="0" collapsed="false">
      <c r="A18940" s="142" t="s">
        <v>37303</v>
      </c>
      <c r="B18940" s="663" t="str">
        <f aca="false">C18940&amp;D18940&amp;E18940&amp;F18940&amp;G18940&amp;H18940</f>
        <v>LUMINARIA DE SOBREPOR, FIXADA EM LAJE OU FORRO, TIPO CALHA,CHANFRADA OU PRISMATICA, COMPLETA, COM LAMPADA LED TUBULAR DE 4 X 18W. FORNECIMENTO E COLOCACAO</v>
      </c>
      <c r="C18940" s="142" t="s">
        <v>37281</v>
      </c>
      <c r="D18940" s="142" t="s">
        <v>37282</v>
      </c>
      <c r="E18940" s="142" t="s">
        <v>37304</v>
      </c>
      <c r="I18940" s="142" t="s">
        <v>9</v>
      </c>
      <c r="J18940" s="142" t="n">
        <v>200.16</v>
      </c>
    </row>
    <row r="18941" customFormat="false" ht="12.75" hidden="false" customHeight="false" outlineLevel="0" collapsed="false">
      <c r="A18941" s="142" t="s">
        <v>37305</v>
      </c>
      <c r="B18941" s="663" t="str">
        <f aca="false">C18941&amp;D18941&amp;E18941&amp;F18941&amp;G18941&amp;H18941</f>
        <v>LUMINARIA DE SOBREPOR, FIXADA EM LAJE OU FORRO, TIPO CALHA,CHANFRADA OU PRISMATICA, COMPLETA, COM LAMPADA LED TUBULAR DE 4 X 18W. FORNECIMENTO E COLOCACAO</v>
      </c>
      <c r="C18941" s="142" t="s">
        <v>37281</v>
      </c>
      <c r="D18941" s="142" t="s">
        <v>37282</v>
      </c>
      <c r="E18941" s="142" t="s">
        <v>37304</v>
      </c>
      <c r="I18941" s="142" t="s">
        <v>9</v>
      </c>
      <c r="J18941" s="142" t="n">
        <v>193.38</v>
      </c>
    </row>
    <row r="18942" customFormat="false" ht="12.75" hidden="false" customHeight="false" outlineLevel="0" collapsed="false">
      <c r="A18942" s="142" t="s">
        <v>37306</v>
      </c>
      <c r="B18942" s="663" t="str">
        <f aca="false">C18942&amp;D18942&amp;E18942&amp;F18942&amp;G18942&amp;H18942</f>
        <v>LUMINARIA LED TUBULAR DE SOBREPOR, 2X9W (INCLUSIVE LAMPADAS),CORPO EM CHAPA DE ACO TRATADA E PINTURA ELETROSTATICA BRANCA, REFLETOR EM ALUMINIO DE ALTO BRILHO, SEM REATOR. FORNECIMENTO E COLOCACAO</v>
      </c>
      <c r="C18942" s="142" t="s">
        <v>37307</v>
      </c>
      <c r="D18942" s="142" t="s">
        <v>37308</v>
      </c>
      <c r="E18942" s="142" t="s">
        <v>37309</v>
      </c>
      <c r="F18942" s="142" t="s">
        <v>6858</v>
      </c>
      <c r="I18942" s="142" t="s">
        <v>9</v>
      </c>
      <c r="J18942" s="142" t="n">
        <v>147.48</v>
      </c>
    </row>
    <row r="18943" customFormat="false" ht="12.75" hidden="false" customHeight="false" outlineLevel="0" collapsed="false">
      <c r="A18943" s="142" t="s">
        <v>37310</v>
      </c>
      <c r="B18943" s="663" t="str">
        <f aca="false">C18943&amp;D18943&amp;E18943&amp;F18943&amp;G18943&amp;H18943</f>
        <v>LUMINARIA LED TUBULAR DE SOBREPOR, 2X9W (INCLUSIVE LAMPADAS),CORPO EM CHAPA DE ACO TRATADA E PINTURA ELETROSTATICA BRANCA, REFLETOR EM ALUMINIO DE ALTO BRILHO, SEM REATOR. FORNECIMENTO E COLOCACAO</v>
      </c>
      <c r="C18943" s="142" t="s">
        <v>37307</v>
      </c>
      <c r="D18943" s="142" t="s">
        <v>37308</v>
      </c>
      <c r="E18943" s="142" t="s">
        <v>37309</v>
      </c>
      <c r="F18943" s="142" t="s">
        <v>6858</v>
      </c>
      <c r="I18943" s="142" t="s">
        <v>9</v>
      </c>
      <c r="J18943" s="142" t="n">
        <v>141.57</v>
      </c>
    </row>
    <row r="18944" customFormat="false" ht="12.75" hidden="false" customHeight="false" outlineLevel="0" collapsed="false">
      <c r="A18944" s="142" t="s">
        <v>37311</v>
      </c>
      <c r="B18944" s="663" t="str">
        <f aca="false">C18944&amp;D18944&amp;E18944&amp;F18944&amp;G18944&amp;H18944</f>
        <v>LUMINARIA LED TUBULAR DE SOBREPOR, 2X9W (INCLUSIVE LAMPADAS),CORPO EM CHAPA DE ACO TRATADA E PINTURA ELETROSTATICA BRANCA, REFLETOR EM ALUMINIO DE ALTO BRILHO, COM ALETAS, SEM REATOR. FORNECIMENTO E COLOCACAO</v>
      </c>
      <c r="C18944" s="142" t="s">
        <v>37307</v>
      </c>
      <c r="D18944" s="142" t="s">
        <v>37308</v>
      </c>
      <c r="E18944" s="142" t="s">
        <v>37312</v>
      </c>
      <c r="F18944" s="142" t="s">
        <v>37313</v>
      </c>
      <c r="I18944" s="142" t="s">
        <v>9</v>
      </c>
      <c r="J18944" s="142" t="n">
        <v>153.45</v>
      </c>
    </row>
    <row r="18945" customFormat="false" ht="12.75" hidden="false" customHeight="false" outlineLevel="0" collapsed="false">
      <c r="A18945" s="142" t="s">
        <v>37314</v>
      </c>
      <c r="B18945" s="663" t="str">
        <f aca="false">C18945&amp;D18945&amp;E18945&amp;F18945&amp;G18945&amp;H18945</f>
        <v>LUMINARIA LED TUBULAR DE SOBREPOR, 2X9W (INCLUSIVE LAMPADAS),CORPO EM CHAPA DE ACO TRATADA E PINTURA ELETROSTATICA BRANCA, REFLETOR EM ALUMINIO DE ALTO BRILHO, COM ALETAS, SEM REATOR. FORNECIMENTO E COLOCACAO</v>
      </c>
      <c r="C18945" s="142" t="s">
        <v>37307</v>
      </c>
      <c r="D18945" s="142" t="s">
        <v>37308</v>
      </c>
      <c r="E18945" s="142" t="s">
        <v>37312</v>
      </c>
      <c r="F18945" s="142" t="s">
        <v>37313</v>
      </c>
      <c r="I18945" s="142" t="s">
        <v>9</v>
      </c>
      <c r="J18945" s="142" t="n">
        <v>147.54</v>
      </c>
    </row>
    <row r="18946" customFormat="false" ht="12.75" hidden="false" customHeight="false" outlineLevel="0" collapsed="false">
      <c r="A18946" s="142" t="s">
        <v>37315</v>
      </c>
      <c r="B18946" s="663" t="str">
        <f aca="false">C18946&amp;D18946&amp;E18946&amp;F18946&amp;G18946&amp;H18946</f>
        <v>LUMINARIA LED TUBULAR DE SOBREPOR, 2X9W (INCLUSIVE LAMPADAS),CORPO EM CHAPA DE ACO TRATADA E PINTURA ELETROSTATICA BRANCA, REFLETOR EM ALUMINIO DE ALTO BRILHO, COM VISOR ACRILICO TRANSLUCIDO, SEM REATOR. FORNECIMENTO E COLOCACAO</v>
      </c>
      <c r="C18946" s="142" t="s">
        <v>37307</v>
      </c>
      <c r="D18946" s="142" t="s">
        <v>37308</v>
      </c>
      <c r="E18946" s="142" t="s">
        <v>37316</v>
      </c>
      <c r="F18946" s="142" t="s">
        <v>37317</v>
      </c>
      <c r="I18946" s="142" t="s">
        <v>9</v>
      </c>
      <c r="J18946" s="142" t="n">
        <v>176.58</v>
      </c>
    </row>
    <row r="18947" customFormat="false" ht="12.75" hidden="false" customHeight="false" outlineLevel="0" collapsed="false">
      <c r="A18947" s="142" t="s">
        <v>37318</v>
      </c>
      <c r="B18947" s="663" t="str">
        <f aca="false">C18947&amp;D18947&amp;E18947&amp;F18947&amp;G18947&amp;H18947</f>
        <v>LUMINARIA LED TUBULAR DE SOBREPOR, 2X9W (INCLUSIVE LAMPADAS),CORPO EM CHAPA DE ACO TRATADA E PINTURA ELETROSTATICA BRANCA, REFLETOR EM ALUMINIO DE ALTO BRILHO, COM VISOR ACRILICO TRANSLUCIDO, SEM REATOR. FORNECIMENTO E COLOCACAO</v>
      </c>
      <c r="C18947" s="142" t="s">
        <v>37307</v>
      </c>
      <c r="D18947" s="142" t="s">
        <v>37308</v>
      </c>
      <c r="E18947" s="142" t="s">
        <v>37316</v>
      </c>
      <c r="F18947" s="142" t="s">
        <v>37317</v>
      </c>
      <c r="I18947" s="142" t="s">
        <v>9</v>
      </c>
      <c r="J18947" s="142" t="n">
        <v>170.67</v>
      </c>
    </row>
    <row r="18948" customFormat="false" ht="12.75" hidden="false" customHeight="false" outlineLevel="0" collapsed="false">
      <c r="A18948" s="142" t="s">
        <v>37319</v>
      </c>
      <c r="B18948" s="663" t="str">
        <f aca="false">C18948&amp;D18948&amp;E18948&amp;F18948&amp;G18948&amp;H18948</f>
        <v>LUMINARIA LED TUBULAR DE SOBREPOR, 2X18W (INCLUSIVE LAMPADAS),CORPO EM CHAPA DE ACO TRATADA E PINTURA ELETROSTATICA BRANCA, REFLETOR EM ALUMINIO DE ALTO BRILHO, SEM REATOR. FORNECIMENTO E COLOCACAO</v>
      </c>
      <c r="C18948" s="142" t="s">
        <v>37320</v>
      </c>
      <c r="D18948" s="142" t="s">
        <v>37321</v>
      </c>
      <c r="E18948" s="142" t="s">
        <v>37322</v>
      </c>
      <c r="F18948" s="142" t="s">
        <v>4166</v>
      </c>
      <c r="I18948" s="142" t="s">
        <v>9</v>
      </c>
      <c r="J18948" s="142" t="n">
        <v>179.72</v>
      </c>
    </row>
    <row r="18949" customFormat="false" ht="12.75" hidden="false" customHeight="false" outlineLevel="0" collapsed="false">
      <c r="A18949" s="142" t="s">
        <v>37323</v>
      </c>
      <c r="B18949" s="663" t="str">
        <f aca="false">C18949&amp;D18949&amp;E18949&amp;F18949&amp;G18949&amp;H18949</f>
        <v>LUMINARIA LED TUBULAR DE SOBREPOR, 2X18W (INCLUSIVE LAMPADAS),CORPO EM CHAPA DE ACO TRATADA E PINTURA ELETROSTATICA BRANCA, REFLETOR EM ALUMINIO DE ALTO BRILHO, SEM REATOR. FORNECIMENTO E COLOCACAO</v>
      </c>
      <c r="C18949" s="142" t="s">
        <v>37320</v>
      </c>
      <c r="D18949" s="142" t="s">
        <v>37321</v>
      </c>
      <c r="E18949" s="142" t="s">
        <v>37322</v>
      </c>
      <c r="F18949" s="142" t="s">
        <v>4166</v>
      </c>
      <c r="I18949" s="142" t="s">
        <v>9</v>
      </c>
      <c r="J18949" s="142" t="n">
        <v>173.81</v>
      </c>
    </row>
    <row r="18950" customFormat="false" ht="12.75" hidden="false" customHeight="false" outlineLevel="0" collapsed="false">
      <c r="A18950" s="142" t="s">
        <v>37324</v>
      </c>
      <c r="B18950" s="663" t="str">
        <f aca="false">C18950&amp;D18950&amp;E18950&amp;F18950&amp;G18950&amp;H18950</f>
        <v>LUMINARIA LED TUBULAR DE SOBREPOR, 2X18W (INCLUSIVE LAMPADAS),CORPO EM CHAPA DE ACO TRATADA E PINTURA ELETROSTATICA BRANCA, REFLETOR EM ALUMINIO DE ALTO BRILHO, COM ALETAS, SEM REATOR. FORNECIMENTO E COLOCACAO</v>
      </c>
      <c r="C18950" s="142" t="s">
        <v>37320</v>
      </c>
      <c r="D18950" s="142" t="s">
        <v>37321</v>
      </c>
      <c r="E18950" s="142" t="s">
        <v>37325</v>
      </c>
      <c r="F18950" s="142" t="s">
        <v>37326</v>
      </c>
      <c r="I18950" s="142" t="s">
        <v>9</v>
      </c>
      <c r="J18950" s="142" t="n">
        <v>210.06</v>
      </c>
    </row>
    <row r="18951" customFormat="false" ht="12.75" hidden="false" customHeight="false" outlineLevel="0" collapsed="false">
      <c r="A18951" s="142" t="s">
        <v>37327</v>
      </c>
      <c r="B18951" s="663" t="str">
        <f aca="false">C18951&amp;D18951&amp;E18951&amp;F18951&amp;G18951&amp;H18951</f>
        <v>LUMINARIA LED TUBULAR DE SOBREPOR, 2X18W (INCLUSIVE LAMPADAS),CORPO EM CHAPA DE ACO TRATADA E PINTURA ELETROSTATICA BRANCA, REFLETOR EM ALUMINIO DE ALTO BRILHO, COM ALETAS, SEM REATOR. FORNECIMENTO E COLOCACAO</v>
      </c>
      <c r="C18951" s="142" t="s">
        <v>37320</v>
      </c>
      <c r="D18951" s="142" t="s">
        <v>37321</v>
      </c>
      <c r="E18951" s="142" t="s">
        <v>37325</v>
      </c>
      <c r="F18951" s="142" t="s">
        <v>37326</v>
      </c>
      <c r="I18951" s="142" t="s">
        <v>9</v>
      </c>
      <c r="J18951" s="142" t="n">
        <v>204.15</v>
      </c>
    </row>
    <row r="18952" customFormat="false" ht="12.75" hidden="false" customHeight="false" outlineLevel="0" collapsed="false">
      <c r="A18952" s="142" t="s">
        <v>37328</v>
      </c>
      <c r="B18952" s="663" t="str">
        <f aca="false">C18952&amp;D18952&amp;E18952&amp;F18952&amp;G18952&amp;H18952</f>
        <v>LUMINARIA LED TUBULAR DE SOBREPOR, 2X18W (INCLUSIVE LAMPADAS),CORPO EM CHAPA DE ACO TRATADA E PINTURA ELETROSTATICA BRANCA, REFLETOR EM ALUMINIO DE ALTO BRILHO, COM VISOR ACRILICO TRANSLUCIDO, SEM REATOR. FORNECIMENTO E COLOCACAO</v>
      </c>
      <c r="C18952" s="142" t="s">
        <v>37320</v>
      </c>
      <c r="D18952" s="142" t="s">
        <v>37321</v>
      </c>
      <c r="E18952" s="142" t="s">
        <v>37329</v>
      </c>
      <c r="F18952" s="142" t="s">
        <v>37330</v>
      </c>
      <c r="I18952" s="142" t="s">
        <v>9</v>
      </c>
      <c r="J18952" s="142" t="n">
        <v>244.9</v>
      </c>
    </row>
    <row r="18953" customFormat="false" ht="12.75" hidden="false" customHeight="false" outlineLevel="0" collapsed="false">
      <c r="A18953" s="142" t="s">
        <v>37331</v>
      </c>
      <c r="B18953" s="663" t="str">
        <f aca="false">C18953&amp;D18953&amp;E18953&amp;F18953&amp;G18953&amp;H18953</f>
        <v>LUMINARIA LED TUBULAR DE SOBREPOR, 2X18W (INCLUSIVE LAMPADAS),CORPO EM CHAPA DE ACO TRATADA E PINTURA ELETROSTATICA BRANCA, REFLETOR EM ALUMINIO DE ALTO BRILHO, COM VISOR ACRILICO TRANSLUCIDO, SEM REATOR. FORNECIMENTO E COLOCACAO</v>
      </c>
      <c r="C18953" s="142" t="s">
        <v>37320</v>
      </c>
      <c r="D18953" s="142" t="s">
        <v>37321</v>
      </c>
      <c r="E18953" s="142" t="s">
        <v>37329</v>
      </c>
      <c r="F18953" s="142" t="s">
        <v>37330</v>
      </c>
      <c r="I18953" s="142" t="s">
        <v>9</v>
      </c>
      <c r="J18953" s="142" t="n">
        <v>238.99</v>
      </c>
    </row>
    <row r="18954" customFormat="false" ht="12.75" hidden="false" customHeight="false" outlineLevel="0" collapsed="false">
      <c r="A18954" s="142" t="s">
        <v>37332</v>
      </c>
      <c r="B18954" s="663" t="str">
        <f aca="false">C18954&amp;D18954&amp;E18954&amp;F18954&amp;G18954&amp;H18954</f>
        <v>LUMINARIA LED TUBULAR DE EMBUTIR, 2X9W (INCLUSIVE LAMPADAS),CORPO EM CHAPA DE ACO TRATADA E PINTURA ELETROSTATICA BRANCA, REFLETOR EM ALUMINIO DE ALTO BRILHO, SEM REATOR. FORNECIMENTO E COLOCACAO</v>
      </c>
      <c r="C18954" s="142" t="s">
        <v>37333</v>
      </c>
      <c r="D18954" s="142" t="s">
        <v>37308</v>
      </c>
      <c r="E18954" s="142" t="s">
        <v>37309</v>
      </c>
      <c r="F18954" s="142" t="s">
        <v>6858</v>
      </c>
      <c r="I18954" s="142" t="s">
        <v>9</v>
      </c>
      <c r="J18954" s="142" t="n">
        <v>142.73</v>
      </c>
    </row>
    <row r="18955" customFormat="false" ht="12.75" hidden="false" customHeight="false" outlineLevel="0" collapsed="false">
      <c r="A18955" s="142" t="s">
        <v>37334</v>
      </c>
      <c r="B18955" s="663" t="str">
        <f aca="false">C18955&amp;D18955&amp;E18955&amp;F18955&amp;G18955&amp;H18955</f>
        <v>LUMINARIA LED TUBULAR DE EMBUTIR, 2X9W (INCLUSIVE LAMPADAS),CORPO EM CHAPA DE ACO TRATADA E PINTURA ELETROSTATICA BRANCA, REFLETOR EM ALUMINIO DE ALTO BRILHO, SEM REATOR. FORNECIMENTO E COLOCACAO</v>
      </c>
      <c r="C18955" s="142" t="s">
        <v>37333</v>
      </c>
      <c r="D18955" s="142" t="s">
        <v>37308</v>
      </c>
      <c r="E18955" s="142" t="s">
        <v>37309</v>
      </c>
      <c r="F18955" s="142" t="s">
        <v>6858</v>
      </c>
      <c r="I18955" s="142" t="s">
        <v>9</v>
      </c>
      <c r="J18955" s="142" t="n">
        <v>137.08</v>
      </c>
    </row>
    <row r="18956" customFormat="false" ht="12.75" hidden="false" customHeight="false" outlineLevel="0" collapsed="false">
      <c r="A18956" s="142" t="s">
        <v>37335</v>
      </c>
      <c r="B18956" s="663" t="str">
        <f aca="false">C18956&amp;D18956&amp;E18956&amp;F18956&amp;G18956&amp;H18956</f>
        <v>LUMINARIA LED TUBULAR DE EMBUTIR, 2X9W (INCLUSIVE LAMPADAS),CORPO EM CHAPA DE ACO TRATADA E PINTURA ELETROSTATICA BRANCA, REFLETOR EM ALUMINIO DE ALTO BRILHO, COM ALETAS, SEM REATOR. FORNECIMENTO E COLOCACAO</v>
      </c>
      <c r="C18956" s="142" t="s">
        <v>37333</v>
      </c>
      <c r="D18956" s="142" t="s">
        <v>37308</v>
      </c>
      <c r="E18956" s="142" t="s">
        <v>37312</v>
      </c>
      <c r="F18956" s="142" t="s">
        <v>37313</v>
      </c>
      <c r="I18956" s="142" t="s">
        <v>9</v>
      </c>
      <c r="J18956" s="142" t="n">
        <v>157.2</v>
      </c>
    </row>
    <row r="18957" customFormat="false" ht="12.75" hidden="false" customHeight="false" outlineLevel="0" collapsed="false">
      <c r="A18957" s="142" t="s">
        <v>37336</v>
      </c>
      <c r="B18957" s="663" t="str">
        <f aca="false">C18957&amp;D18957&amp;E18957&amp;F18957&amp;G18957&amp;H18957</f>
        <v>LUMINARIA LED TUBULAR DE EMBUTIR, 2X9W (INCLUSIVE LAMPADAS),CORPO EM CHAPA DE ACO TRATADA E PINTURA ELETROSTATICA BRANCA, REFLETOR EM ALUMINIO DE ALTO BRILHO, COM ALETAS, SEM REATOR. FORNECIMENTO E COLOCACAO</v>
      </c>
      <c r="C18957" s="142" t="s">
        <v>37333</v>
      </c>
      <c r="D18957" s="142" t="s">
        <v>37308</v>
      </c>
      <c r="E18957" s="142" t="s">
        <v>37312</v>
      </c>
      <c r="F18957" s="142" t="s">
        <v>37313</v>
      </c>
      <c r="I18957" s="142" t="s">
        <v>9</v>
      </c>
      <c r="J18957" s="142" t="n">
        <v>151.55</v>
      </c>
    </row>
    <row r="18958" customFormat="false" ht="12.75" hidden="false" customHeight="false" outlineLevel="0" collapsed="false">
      <c r="A18958" s="142" t="s">
        <v>37337</v>
      </c>
      <c r="B18958" s="663" t="str">
        <f aca="false">C18958&amp;D18958&amp;E18958&amp;F18958&amp;G18958&amp;H18958</f>
        <v>LUMINARIA LED TUBULAR DE EMBUTIR, 2X9W (INCLUSIVE LAMPADAS),CORPO EM CHAPA DE ACO TRATADA E PINTURA ELETROSTATICA BRANCA, REFLETOR EM ALUMINIO DE ALTO BRILHO, COM VISOR ACRILICO TRANSLUCIDO, SEM REATOR. FORNECIMENTO E COLOCACAO</v>
      </c>
      <c r="C18958" s="142" t="s">
        <v>37333</v>
      </c>
      <c r="D18958" s="142" t="s">
        <v>37308</v>
      </c>
      <c r="E18958" s="142" t="s">
        <v>37316</v>
      </c>
      <c r="F18958" s="142" t="s">
        <v>37317</v>
      </c>
      <c r="I18958" s="142" t="s">
        <v>9</v>
      </c>
      <c r="J18958" s="142" t="n">
        <v>175.25</v>
      </c>
    </row>
    <row r="18959" customFormat="false" ht="12.75" hidden="false" customHeight="false" outlineLevel="0" collapsed="false">
      <c r="A18959" s="142" t="s">
        <v>37338</v>
      </c>
      <c r="B18959" s="663" t="str">
        <f aca="false">C18959&amp;D18959&amp;E18959&amp;F18959&amp;G18959&amp;H18959</f>
        <v>LUMINARIA LED TUBULAR DE EMBUTIR, 2X9W (INCLUSIVE LAMPADAS),CORPO EM CHAPA DE ACO TRATADA E PINTURA ELETROSTATICA BRANCA, REFLETOR EM ALUMINIO DE ALTO BRILHO, COM VISOR ACRILICO TRANSLUCIDO, SEM REATOR. FORNECIMENTO E COLOCACAO</v>
      </c>
      <c r="C18959" s="142" t="s">
        <v>37333</v>
      </c>
      <c r="D18959" s="142" t="s">
        <v>37308</v>
      </c>
      <c r="E18959" s="142" t="s">
        <v>37316</v>
      </c>
      <c r="F18959" s="142" t="s">
        <v>37317</v>
      </c>
      <c r="I18959" s="142" t="s">
        <v>9</v>
      </c>
      <c r="J18959" s="142" t="n">
        <v>169.6</v>
      </c>
    </row>
    <row r="18960" customFormat="false" ht="12.75" hidden="false" customHeight="false" outlineLevel="0" collapsed="false">
      <c r="A18960" s="142" t="s">
        <v>37339</v>
      </c>
      <c r="B18960" s="663" t="str">
        <f aca="false">C18960&amp;D18960&amp;E18960&amp;F18960&amp;G18960&amp;H18960</f>
        <v>LUMINARIA LED TUBULAR DE EMBUTIR, 2X18W (INCLUSIVE LAMPADAS),CORPO EM CHAPA DE ACO TRATADA E PINTURA ELETROSTATICA BRANCA, REFLETOR EM ALUMINIO DE ALTO BRILHO, SEM REATOR. FORNECIMENTO E COLOCACAO</v>
      </c>
      <c r="C18960" s="142" t="s">
        <v>37340</v>
      </c>
      <c r="D18960" s="142" t="s">
        <v>37308</v>
      </c>
      <c r="E18960" s="142" t="s">
        <v>37309</v>
      </c>
      <c r="F18960" s="142" t="s">
        <v>6858</v>
      </c>
      <c r="I18960" s="142" t="s">
        <v>9</v>
      </c>
      <c r="J18960" s="142" t="n">
        <v>190.59</v>
      </c>
    </row>
    <row r="18961" customFormat="false" ht="12.75" hidden="false" customHeight="false" outlineLevel="0" collapsed="false">
      <c r="A18961" s="142" t="s">
        <v>37341</v>
      </c>
      <c r="B18961" s="663" t="str">
        <f aca="false">C18961&amp;D18961&amp;E18961&amp;F18961&amp;G18961&amp;H18961</f>
        <v>LUMINARIA LED TUBULAR DE EMBUTIR, 2X18W (INCLUSIVE LAMPADAS),CORPO EM CHAPA DE ACO TRATADA E PINTURA ELETROSTATICA BRANCA, REFLETOR EM ALUMINIO DE ALTO BRILHO, SEM REATOR. FORNECIMENTO E COLOCACAO</v>
      </c>
      <c r="C18961" s="142" t="s">
        <v>37340</v>
      </c>
      <c r="D18961" s="142" t="s">
        <v>37308</v>
      </c>
      <c r="E18961" s="142" t="s">
        <v>37309</v>
      </c>
      <c r="F18961" s="142" t="s">
        <v>6858</v>
      </c>
      <c r="I18961" s="142" t="s">
        <v>9</v>
      </c>
      <c r="J18961" s="142" t="n">
        <v>184.94</v>
      </c>
    </row>
    <row r="18962" customFormat="false" ht="12.75" hidden="false" customHeight="false" outlineLevel="0" collapsed="false">
      <c r="A18962" s="142" t="s">
        <v>37342</v>
      </c>
      <c r="B18962" s="663" t="str">
        <f aca="false">C18962&amp;D18962&amp;E18962&amp;F18962&amp;G18962&amp;H18962</f>
        <v>LUMINARIA LED TUBULAR DE EMBUTIR, 2X18W (INCLUSIVE LAMPADAS),CORPO EM CHAPA DE ACO TRATADA E PINTURA ELETROSTATICA BRANCA, REFLETOR EM ALUMINIO DE ALTO BRILHO, COM ALETAS, SEM REATOR. FORNECIMENTO E COLOCACAO</v>
      </c>
      <c r="C18962" s="142" t="s">
        <v>37340</v>
      </c>
      <c r="D18962" s="142" t="s">
        <v>37308</v>
      </c>
      <c r="E18962" s="142" t="s">
        <v>37312</v>
      </c>
      <c r="F18962" s="142" t="s">
        <v>37313</v>
      </c>
      <c r="I18962" s="142" t="s">
        <v>9</v>
      </c>
      <c r="J18962" s="142" t="n">
        <v>208.74</v>
      </c>
    </row>
    <row r="18963" customFormat="false" ht="12.75" hidden="false" customHeight="false" outlineLevel="0" collapsed="false">
      <c r="A18963" s="142" t="s">
        <v>37343</v>
      </c>
      <c r="B18963" s="663" t="str">
        <f aca="false">C18963&amp;D18963&amp;E18963&amp;F18963&amp;G18963&amp;H18963</f>
        <v>LUMINARIA LED TUBULAR DE EMBUTIR, 2X18W (INCLUSIVE LAMPADAS),CORPO EM CHAPA DE ACO TRATADA E PINTURA ELETROSTATICA BRANCA, REFLETOR EM ALUMINIO DE ALTO BRILHO, COM ALETAS, SEM REATOR. FORNECIMENTO E COLOCACAO</v>
      </c>
      <c r="C18963" s="142" t="s">
        <v>37340</v>
      </c>
      <c r="D18963" s="142" t="s">
        <v>37308</v>
      </c>
      <c r="E18963" s="142" t="s">
        <v>37312</v>
      </c>
      <c r="F18963" s="142" t="s">
        <v>37313</v>
      </c>
      <c r="I18963" s="142" t="s">
        <v>9</v>
      </c>
      <c r="J18963" s="142" t="n">
        <v>203.09</v>
      </c>
    </row>
    <row r="18964" customFormat="false" ht="12.75" hidden="false" customHeight="false" outlineLevel="0" collapsed="false">
      <c r="A18964" s="142" t="s">
        <v>37344</v>
      </c>
      <c r="B18964" s="663" t="str">
        <f aca="false">C18964&amp;D18964&amp;E18964&amp;F18964&amp;G18964&amp;H18964</f>
        <v>LUMINARIA LED TUBULAR DE EMBUTIR, 2X18W (INCLUSIVE LAMPADAS),CORPO EM CHAPA DE ACO TRATADA E PINTURA ELETROSTATICA BRANCA, REFLETOR EM ALUMINIO DE ALTO BRILHO, COM VISOR ACRILICO TRANSLUCIDO, SEM REATOR. FORNECIMENTO E COLOCACAO</v>
      </c>
      <c r="C18964" s="142" t="s">
        <v>37340</v>
      </c>
      <c r="D18964" s="142" t="s">
        <v>37308</v>
      </c>
      <c r="E18964" s="142" t="s">
        <v>37316</v>
      </c>
      <c r="F18964" s="142" t="s">
        <v>37317</v>
      </c>
      <c r="I18964" s="142" t="s">
        <v>9</v>
      </c>
      <c r="J18964" s="142" t="n">
        <v>190.47</v>
      </c>
    </row>
    <row r="18965" customFormat="false" ht="12.75" hidden="false" customHeight="false" outlineLevel="0" collapsed="false">
      <c r="A18965" s="142" t="s">
        <v>37345</v>
      </c>
      <c r="B18965" s="663" t="str">
        <f aca="false">C18965&amp;D18965&amp;E18965&amp;F18965&amp;G18965&amp;H18965</f>
        <v>LUMINARIA LED TUBULAR DE EMBUTIR, 2X18W (INCLUSIVE LAMPADAS),CORPO EM CHAPA DE ACO TRATADA E PINTURA ELETROSTATICA BRANCA, REFLETOR EM ALUMINIO DE ALTO BRILHO, COM VISOR ACRILICO TRANSLUCIDO, SEM REATOR. FORNECIMENTO E COLOCACAO</v>
      </c>
      <c r="C18965" s="142" t="s">
        <v>37340</v>
      </c>
      <c r="D18965" s="142" t="s">
        <v>37308</v>
      </c>
      <c r="E18965" s="142" t="s">
        <v>37316</v>
      </c>
      <c r="F18965" s="142" t="s">
        <v>37317</v>
      </c>
      <c r="I18965" s="142" t="s">
        <v>9</v>
      </c>
      <c r="J18965" s="142" t="n">
        <v>184.82</v>
      </c>
    </row>
    <row r="18966" customFormat="false" ht="12.75" hidden="false" customHeight="false" outlineLevel="0" collapsed="false">
      <c r="A18966" s="142" t="s">
        <v>37346</v>
      </c>
      <c r="B18966" s="663" t="str">
        <f aca="false">C18966&amp;D18966&amp;E18966&amp;F18966&amp;G18966&amp;H18966</f>
        <v>TRANSFORMADOR DE DISTRIBUICAO DE 30KVA,ABRIGADA,CLASSE 15KV,REFRIGERACAO A OLEO MINERAL,TENSAO PRIMARIA DE 13,8KV,TENSAOSECUNDARIA DE 220/127V-60HZ,COM ACESSORIOS.FORNECIMENTO E COLOCACAO</v>
      </c>
      <c r="C18966" s="142" t="s">
        <v>37347</v>
      </c>
      <c r="D18966" s="142" t="s">
        <v>37348</v>
      </c>
      <c r="E18966" s="142" t="s">
        <v>37349</v>
      </c>
      <c r="F18966" s="142" t="s">
        <v>7766</v>
      </c>
      <c r="I18966" s="142" t="s">
        <v>9</v>
      </c>
      <c r="J18966" s="142" t="n">
        <v>5262.01</v>
      </c>
    </row>
    <row r="18967" customFormat="false" ht="12.75" hidden="false" customHeight="false" outlineLevel="0" collapsed="false">
      <c r="A18967" s="142" t="s">
        <v>37350</v>
      </c>
      <c r="B18967" s="663" t="str">
        <f aca="false">C18967&amp;D18967&amp;E18967&amp;F18967&amp;G18967&amp;H18967</f>
        <v>TRANSFORMADOR DE DISTRIBUICAO DE 30KVA,ABRIGADA,CLASSE 15KV,REFRIGERACAO A OLEO MINERAL,TENSAO PRIMARIA DE 13,8KV,TENSAOSECUNDARIA DE 220/127V-60HZ,COM ACESSORIOS.FORNECIMENTO E COLOCACAO</v>
      </c>
      <c r="C18967" s="142" t="s">
        <v>37347</v>
      </c>
      <c r="D18967" s="142" t="s">
        <v>37348</v>
      </c>
      <c r="E18967" s="142" t="s">
        <v>37349</v>
      </c>
      <c r="F18967" s="142" t="s">
        <v>7766</v>
      </c>
      <c r="I18967" s="142" t="s">
        <v>9</v>
      </c>
      <c r="J18967" s="142" t="n">
        <v>5256.87</v>
      </c>
    </row>
    <row r="18968" customFormat="false" ht="12.75" hidden="false" customHeight="false" outlineLevel="0" collapsed="false">
      <c r="A18968" s="142" t="s">
        <v>37351</v>
      </c>
      <c r="B18968" s="663" t="str">
        <f aca="false">C18968&amp;D18968&amp;E18968&amp;F18968&amp;G18968&amp;H18968</f>
        <v>TRANSFORMADOR DE DISTRIBUICAO DE 45KVA,ABRIGADA,CLASSE 15KV,REFRIGERACAO A OLEO MINERAL,TENSAO PRIMARIA DE 13,8KV,TENSAOSECUNDARIA DE 220/127V-60HZ,COM ACESSORIOS.FORNECIMENTO E COLOCACAO</v>
      </c>
      <c r="C18968" s="142" t="s">
        <v>37352</v>
      </c>
      <c r="D18968" s="142" t="s">
        <v>37348</v>
      </c>
      <c r="E18968" s="142" t="s">
        <v>37349</v>
      </c>
      <c r="F18968" s="142" t="s">
        <v>7766</v>
      </c>
      <c r="I18968" s="142" t="s">
        <v>9</v>
      </c>
      <c r="J18968" s="142" t="n">
        <v>6149.94</v>
      </c>
    </row>
    <row r="18969" customFormat="false" ht="12.75" hidden="false" customHeight="false" outlineLevel="0" collapsed="false">
      <c r="A18969" s="142" t="s">
        <v>37353</v>
      </c>
      <c r="B18969" s="663" t="str">
        <f aca="false">C18969&amp;D18969&amp;E18969&amp;F18969&amp;G18969&amp;H18969</f>
        <v>TRANSFORMADOR DE DISTRIBUICAO DE 45KVA,ABRIGADA,CLASSE 15KV,REFRIGERACAO A OLEO MINERAL,TENSAO PRIMARIA DE 13,8KV,TENSAOSECUNDARIA DE 220/127V-60HZ,COM ACESSORIOS.FORNECIMENTO E COLOCACAO</v>
      </c>
      <c r="C18969" s="142" t="s">
        <v>37352</v>
      </c>
      <c r="D18969" s="142" t="s">
        <v>37348</v>
      </c>
      <c r="E18969" s="142" t="s">
        <v>37349</v>
      </c>
      <c r="F18969" s="142" t="s">
        <v>7766</v>
      </c>
      <c r="I18969" s="142" t="s">
        <v>9</v>
      </c>
      <c r="J18969" s="142" t="n">
        <v>6142.23</v>
      </c>
    </row>
    <row r="18970" customFormat="false" ht="12.75" hidden="false" customHeight="false" outlineLevel="0" collapsed="false">
      <c r="A18970" s="142" t="s">
        <v>37354</v>
      </c>
      <c r="B18970" s="663" t="str">
        <f aca="false">C18970&amp;D18970&amp;E18970&amp;F18970&amp;G18970&amp;H18970</f>
        <v>TRANSFORMADOR DE DISTRIBUICAO DE 75KVA,ABRIGADA,CLASSE 15KV,REFRIGERACAO A OLEO MINERAL,TENSAO PRIMARIA DE 13,8KV,TENSAOSECUNDARIA DE 220/127V-60HZ,COM ACESSORIOS.FORNECIMENTO E COLOCACAO</v>
      </c>
      <c r="C18970" s="142" t="s">
        <v>37355</v>
      </c>
      <c r="D18970" s="142" t="s">
        <v>37348</v>
      </c>
      <c r="E18970" s="142" t="s">
        <v>37349</v>
      </c>
      <c r="F18970" s="142" t="s">
        <v>7766</v>
      </c>
      <c r="I18970" s="142" t="s">
        <v>9</v>
      </c>
      <c r="J18970" s="142" t="n">
        <v>7758.63</v>
      </c>
    </row>
    <row r="18971" customFormat="false" ht="12.75" hidden="false" customHeight="false" outlineLevel="0" collapsed="false">
      <c r="A18971" s="142" t="s">
        <v>37356</v>
      </c>
      <c r="B18971" s="663" t="str">
        <f aca="false">C18971&amp;D18971&amp;E18971&amp;F18971&amp;G18971&amp;H18971</f>
        <v>TRANSFORMADOR DE DISTRIBUICAO DE 75KVA,ABRIGADA,CLASSE 15KV,REFRIGERACAO A OLEO MINERAL,TENSAO PRIMARIA DE 13,8KV,TENSAOSECUNDARIA DE 220/127V-60HZ,COM ACESSORIOS.FORNECIMENTO E COLOCACAO</v>
      </c>
      <c r="C18971" s="142" t="s">
        <v>37355</v>
      </c>
      <c r="D18971" s="142" t="s">
        <v>37348</v>
      </c>
      <c r="E18971" s="142" t="s">
        <v>37349</v>
      </c>
      <c r="F18971" s="142" t="s">
        <v>7766</v>
      </c>
      <c r="I18971" s="142" t="s">
        <v>9</v>
      </c>
      <c r="J18971" s="142" t="n">
        <v>7748.35</v>
      </c>
    </row>
    <row r="18972" customFormat="false" ht="12.75" hidden="false" customHeight="false" outlineLevel="0" collapsed="false">
      <c r="A18972" s="142" t="s">
        <v>37357</v>
      </c>
      <c r="B18972" s="663" t="str">
        <f aca="false">C18972&amp;D18972&amp;E18972&amp;F18972&amp;G18972&amp;H18972</f>
        <v>TRANSFORMADOR DE DISTRIBUICAO DE 112,5KVA,ABRIGADA,CLASSE 15KV,REFRIGERACAO A OLEO MINERAL,TENSAO PRIMARIA DE 13,8KV,TENSAO SECUNDARIA DE 220/127V-60HZ,COM ACESSORIOS.FORNECIMENTOE COLOCACAO</v>
      </c>
      <c r="C18972" s="142" t="s">
        <v>37358</v>
      </c>
      <c r="D18972" s="142" t="s">
        <v>37359</v>
      </c>
      <c r="E18972" s="142" t="s">
        <v>37360</v>
      </c>
      <c r="F18972" s="142" t="s">
        <v>7606</v>
      </c>
      <c r="I18972" s="142" t="s">
        <v>9</v>
      </c>
      <c r="J18972" s="142" t="n">
        <v>9688.88</v>
      </c>
    </row>
    <row r="18973" customFormat="false" ht="12.75" hidden="false" customHeight="false" outlineLevel="0" collapsed="false">
      <c r="A18973" s="142" t="s">
        <v>37361</v>
      </c>
      <c r="B18973" s="663" t="str">
        <f aca="false">C18973&amp;D18973&amp;E18973&amp;F18973&amp;G18973&amp;H18973</f>
        <v>TRANSFORMADOR DE DISTRIBUICAO DE 112,5KVA,ABRIGADA,CLASSE 15KV,REFRIGERACAO A OLEO MINERAL,TENSAO PRIMARIA DE 13,8KV,TENSAO SECUNDARIA DE 220/127V-60HZ,COM ACESSORIOS.FORNECIMENTOE COLOCACAO</v>
      </c>
      <c r="C18973" s="142" t="s">
        <v>37358</v>
      </c>
      <c r="D18973" s="142" t="s">
        <v>37359</v>
      </c>
      <c r="E18973" s="142" t="s">
        <v>37360</v>
      </c>
      <c r="F18973" s="142" t="s">
        <v>7606</v>
      </c>
      <c r="I18973" s="142" t="s">
        <v>9</v>
      </c>
      <c r="J18973" s="142" t="n">
        <v>9676.03</v>
      </c>
    </row>
    <row r="18974" customFormat="false" ht="12.75" hidden="false" customHeight="false" outlineLevel="0" collapsed="false">
      <c r="A18974" s="142" t="s">
        <v>37362</v>
      </c>
      <c r="B18974" s="663" t="str">
        <f aca="false">C18974&amp;D18974&amp;E18974&amp;F18974&amp;G18974&amp;H18974</f>
        <v>TRANSFORMADOR DE DISTRIBUICAO DE 150KVA,ABRIGADA,CLASSE 15KV,REFRIGERACAO A OLEO MINERAL,TENSAO PRIMARIA DE 13,8KV,TENSAO SECUNDARIA DE 220/127V-60HZ,COM ACESSORIOS.FORNECIMENTO ECOLOCACAO</v>
      </c>
      <c r="C18974" s="142" t="s">
        <v>37363</v>
      </c>
      <c r="D18974" s="142" t="s">
        <v>37364</v>
      </c>
      <c r="E18974" s="142" t="s">
        <v>37365</v>
      </c>
      <c r="F18974" s="142" t="s">
        <v>7658</v>
      </c>
      <c r="I18974" s="142" t="s">
        <v>9</v>
      </c>
      <c r="J18974" s="142" t="n">
        <v>12214.1</v>
      </c>
    </row>
    <row r="18975" customFormat="false" ht="12.75" hidden="false" customHeight="false" outlineLevel="0" collapsed="false">
      <c r="A18975" s="142" t="s">
        <v>37366</v>
      </c>
      <c r="B18975" s="663" t="str">
        <f aca="false">C18975&amp;D18975&amp;E18975&amp;F18975&amp;G18975&amp;H18975</f>
        <v>TRANSFORMADOR DE DISTRIBUICAO DE 150KVA,ABRIGADA,CLASSE 15KV,REFRIGERACAO A OLEO MINERAL,TENSAO PRIMARIA DE 13,8KV,TENSAO SECUNDARIA DE 220/127V-60HZ,COM ACESSORIOS.FORNECIMENTO ECOLOCACAO</v>
      </c>
      <c r="C18975" s="142" t="s">
        <v>37363</v>
      </c>
      <c r="D18975" s="142" t="s">
        <v>37364</v>
      </c>
      <c r="E18975" s="142" t="s">
        <v>37365</v>
      </c>
      <c r="F18975" s="142" t="s">
        <v>7658</v>
      </c>
      <c r="I18975" s="142" t="s">
        <v>9</v>
      </c>
      <c r="J18975" s="142" t="n">
        <v>12198.68</v>
      </c>
    </row>
    <row r="18976" customFormat="false" ht="12.75" hidden="false" customHeight="false" outlineLevel="0" collapsed="false">
      <c r="A18976" s="142" t="s">
        <v>37367</v>
      </c>
      <c r="B18976" s="663" t="str">
        <f aca="false">C18976&amp;D18976&amp;E18976&amp;F18976&amp;G18976&amp;H18976</f>
        <v>TRANSFORMADOR DE DISTRIBUICAO DE 225KVA,ABRIGADA,CLASSE 15KV,REFRIGERACAO A OLEO MINERAL,TENSAO PRIMARIA DE 13,8KV,TENSAO SECUNDARIA DE 220/127V-60HZ,COM ACESSORIOS.FORNECIMENTO ECOLOCACAO</v>
      </c>
      <c r="C18976" s="142" t="s">
        <v>37368</v>
      </c>
      <c r="D18976" s="142" t="s">
        <v>37364</v>
      </c>
      <c r="E18976" s="142" t="s">
        <v>37365</v>
      </c>
      <c r="F18976" s="142" t="s">
        <v>7658</v>
      </c>
      <c r="I18976" s="142" t="s">
        <v>9</v>
      </c>
      <c r="J18976" s="142" t="n">
        <v>16911.46</v>
      </c>
    </row>
    <row r="18977" customFormat="false" ht="12.75" hidden="false" customHeight="false" outlineLevel="0" collapsed="false">
      <c r="A18977" s="142" t="s">
        <v>37369</v>
      </c>
      <c r="B18977" s="663" t="str">
        <f aca="false">C18977&amp;D18977&amp;E18977&amp;F18977&amp;G18977&amp;H18977</f>
        <v>TRANSFORMADOR DE DISTRIBUICAO DE 225KVA,ABRIGADA,CLASSE 15KV,REFRIGERACAO A OLEO MINERAL,TENSAO PRIMARIA DE 13,8KV,TENSAO SECUNDARIA DE 220/127V-60HZ,COM ACESSORIOS.FORNECIMENTO ECOLOCACAO</v>
      </c>
      <c r="C18977" s="142" t="s">
        <v>37368</v>
      </c>
      <c r="D18977" s="142" t="s">
        <v>37364</v>
      </c>
      <c r="E18977" s="142" t="s">
        <v>37365</v>
      </c>
      <c r="F18977" s="142" t="s">
        <v>7658</v>
      </c>
      <c r="I18977" s="142" t="s">
        <v>9</v>
      </c>
      <c r="J18977" s="142" t="n">
        <v>16893.47</v>
      </c>
    </row>
    <row r="18978" customFormat="false" ht="12.75" hidden="false" customHeight="false" outlineLevel="0" collapsed="false">
      <c r="A18978" s="142" t="s">
        <v>37370</v>
      </c>
      <c r="B18978" s="663" t="str">
        <f aca="false">C18978&amp;D18978&amp;E18978&amp;F18978&amp;G18978&amp;H18978</f>
        <v>TRANSFORMADOR DE DISTRIBUICAO DE 300KVA,ABRIGADA,CLASSE 15KV,REFRIGERACAO A OLEO MINERAL,TENSAO PRIMARIA DE 13,8KV,TENSAO SECUNDARIA DE 220/127V-60HZ,COM ACESSORIOS.FORNECIMENTO ECOLOCACAO</v>
      </c>
      <c r="C18978" s="142" t="s">
        <v>37371</v>
      </c>
      <c r="D18978" s="142" t="s">
        <v>37364</v>
      </c>
      <c r="E18978" s="142" t="s">
        <v>37365</v>
      </c>
      <c r="F18978" s="142" t="s">
        <v>7658</v>
      </c>
      <c r="I18978" s="142" t="s">
        <v>9</v>
      </c>
      <c r="J18978" s="142" t="n">
        <v>18864.39</v>
      </c>
    </row>
    <row r="18979" customFormat="false" ht="12.75" hidden="false" customHeight="false" outlineLevel="0" collapsed="false">
      <c r="A18979" s="142" t="s">
        <v>37372</v>
      </c>
      <c r="B18979" s="663" t="str">
        <f aca="false">C18979&amp;D18979&amp;E18979&amp;F18979&amp;G18979&amp;H18979</f>
        <v>TRANSFORMADOR DE DISTRIBUICAO DE 300KVA,ABRIGADA,CLASSE 15KV,REFRIGERACAO A OLEO MINERAL,TENSAO PRIMARIA DE 13,8KV,TENSAO SECUNDARIA DE 220/127V-60HZ,COM ACESSORIOS.FORNECIMENTO ECOLOCACAO</v>
      </c>
      <c r="C18979" s="142" t="s">
        <v>37371</v>
      </c>
      <c r="D18979" s="142" t="s">
        <v>37364</v>
      </c>
      <c r="E18979" s="142" t="s">
        <v>37365</v>
      </c>
      <c r="F18979" s="142" t="s">
        <v>7658</v>
      </c>
      <c r="I18979" s="142" t="s">
        <v>9</v>
      </c>
      <c r="J18979" s="142" t="n">
        <v>18843.83</v>
      </c>
    </row>
    <row r="18980" customFormat="false" ht="12.75" hidden="false" customHeight="false" outlineLevel="0" collapsed="false">
      <c r="A18980" s="142" t="s">
        <v>37373</v>
      </c>
      <c r="B18980" s="663" t="str">
        <f aca="false">C18980&amp;D18980&amp;E18980&amp;F18980&amp;G18980&amp;H18980</f>
        <v>TRANSFORMADOR DE DISTRIBUICAO DE 500KVA,ABRIGADA,CLASSE 15KV,REFRIGERACAO A OLEO MINERAL,TENSAO PRIMARIA DE 13,8KV,TENSAO SECUNDARIA DE 220/127V-60HZ,COM ACESSORIOS.FORNECIMENTO ECOLOCACAO</v>
      </c>
      <c r="C18980" s="142" t="s">
        <v>37374</v>
      </c>
      <c r="D18980" s="142" t="s">
        <v>37364</v>
      </c>
      <c r="E18980" s="142" t="s">
        <v>37365</v>
      </c>
      <c r="F18980" s="142" t="s">
        <v>7658</v>
      </c>
      <c r="I18980" s="142" t="s">
        <v>9</v>
      </c>
      <c r="J18980" s="142" t="n">
        <v>28011.55</v>
      </c>
    </row>
    <row r="18981" customFormat="false" ht="12.75" hidden="false" customHeight="false" outlineLevel="0" collapsed="false">
      <c r="A18981" s="142" t="s">
        <v>37375</v>
      </c>
      <c r="B18981" s="663" t="str">
        <f aca="false">C18981&amp;D18981&amp;E18981&amp;F18981&amp;G18981&amp;H18981</f>
        <v>TRANSFORMADOR DE DISTRIBUICAO DE 500KVA,ABRIGADA,CLASSE 15KV,REFRIGERACAO A OLEO MINERAL,TENSAO PRIMARIA DE 13,8KV,TENSAO SECUNDARIA DE 220/127V-60HZ,COM ACESSORIOS.FORNECIMENTO ECOLOCACAO</v>
      </c>
      <c r="C18981" s="142" t="s">
        <v>37374</v>
      </c>
      <c r="D18981" s="142" t="s">
        <v>37364</v>
      </c>
      <c r="E18981" s="142" t="s">
        <v>37365</v>
      </c>
      <c r="F18981" s="142" t="s">
        <v>7658</v>
      </c>
      <c r="I18981" s="142" t="s">
        <v>9</v>
      </c>
      <c r="J18981" s="142" t="n">
        <v>27988.42</v>
      </c>
    </row>
    <row r="18982" customFormat="false" ht="12.75" hidden="false" customHeight="false" outlineLevel="0" collapsed="false">
      <c r="A18982" s="142" t="s">
        <v>37376</v>
      </c>
      <c r="B18982" s="663" t="str">
        <f aca="false">C18982&amp;D18982&amp;E18982&amp;F18982&amp;G18982&amp;H18982</f>
        <v>TRANSFORMADOR DE DISTRIBUICAO DE 750KVA,ABRIGADA,CLASSE 15KV,REFRIGERACAO A OLEO MINERAL,TENSAO PRIMARIA DE 13,8KV,TENSAO SECUNDARIA DE 220/127V-60HZ,COM ACESSORIOS.FORNECIMENTO ECOLOCACAO</v>
      </c>
      <c r="C18982" s="142" t="s">
        <v>37377</v>
      </c>
      <c r="D18982" s="142" t="s">
        <v>37364</v>
      </c>
      <c r="E18982" s="142" t="s">
        <v>37365</v>
      </c>
      <c r="F18982" s="142" t="s">
        <v>7658</v>
      </c>
      <c r="I18982" s="142" t="s">
        <v>9</v>
      </c>
      <c r="J18982" s="142" t="n">
        <v>39092.4</v>
      </c>
    </row>
    <row r="18983" customFormat="false" ht="12.75" hidden="false" customHeight="false" outlineLevel="0" collapsed="false">
      <c r="A18983" s="142" t="s">
        <v>37378</v>
      </c>
      <c r="B18983" s="663" t="str">
        <f aca="false">C18983&amp;D18983&amp;E18983&amp;F18983&amp;G18983&amp;H18983</f>
        <v>TRANSFORMADOR DE DISTRIBUICAO DE 750KVA,ABRIGADA,CLASSE 15KV,REFRIGERACAO A OLEO MINERAL,TENSAO PRIMARIA DE 13,8KV,TENSAO SECUNDARIA DE 220/127V-60HZ,COM ACESSORIOS.FORNECIMENTO ECOLOCACAO</v>
      </c>
      <c r="C18983" s="142" t="s">
        <v>37377</v>
      </c>
      <c r="D18983" s="142" t="s">
        <v>37364</v>
      </c>
      <c r="E18983" s="142" t="s">
        <v>37365</v>
      </c>
      <c r="F18983" s="142" t="s">
        <v>7658</v>
      </c>
      <c r="I18983" s="142" t="s">
        <v>9</v>
      </c>
      <c r="J18983" s="142" t="n">
        <v>39066.7</v>
      </c>
    </row>
    <row r="18984" customFormat="false" ht="12.75" hidden="false" customHeight="false" outlineLevel="0" collapsed="false">
      <c r="A18984" s="142" t="s">
        <v>37379</v>
      </c>
      <c r="B18984" s="663" t="str">
        <f aca="false">C18984&amp;D18984&amp;E18984&amp;F18984&amp;G18984&amp;H18984</f>
        <v>TRANSFORMADOR DE DISTRIBUICAO DE 1.000KVA,ABRIGADA,CLASSE 15KV,REFRIGERACAO A OLEO MINERAL,TENSAO PRIMARIA DE 13,8KV,TENSAO SECUNDARIA DE 220/127V-60HZ,COM ACESSORIOS.FORNECIMENTOE COLOCACAO</v>
      </c>
      <c r="C18984" s="142" t="s">
        <v>37380</v>
      </c>
      <c r="D18984" s="142" t="s">
        <v>37359</v>
      </c>
      <c r="E18984" s="142" t="s">
        <v>37360</v>
      </c>
      <c r="F18984" s="142" t="s">
        <v>7606</v>
      </c>
      <c r="I18984" s="142" t="s">
        <v>9</v>
      </c>
      <c r="J18984" s="142" t="n">
        <v>51491.75</v>
      </c>
    </row>
    <row r="18985" customFormat="false" ht="12.75" hidden="false" customHeight="false" outlineLevel="0" collapsed="false">
      <c r="A18985" s="142" t="s">
        <v>37381</v>
      </c>
      <c r="B18985" s="663" t="str">
        <f aca="false">C18985&amp;D18985&amp;E18985&amp;F18985&amp;G18985&amp;H18985</f>
        <v>TRANSFORMADOR DE DISTRIBUICAO DE 1.000KVA,ABRIGADA,CLASSE 15KV,REFRIGERACAO A OLEO MINERAL,TENSAO PRIMARIA DE 13,8KV,TENSAO SECUNDARIA DE 220/127V-60HZ,COM ACESSORIOS.FORNECIMENTOE COLOCACAO</v>
      </c>
      <c r="C18985" s="142" t="s">
        <v>37380</v>
      </c>
      <c r="D18985" s="142" t="s">
        <v>37359</v>
      </c>
      <c r="E18985" s="142" t="s">
        <v>37360</v>
      </c>
      <c r="F18985" s="142" t="s">
        <v>7606</v>
      </c>
      <c r="I18985" s="142" t="s">
        <v>9</v>
      </c>
      <c r="J18985" s="142" t="n">
        <v>51463.49</v>
      </c>
    </row>
    <row r="18986" customFormat="false" ht="12.75" hidden="false" customHeight="false" outlineLevel="0" collapsed="false">
      <c r="A18986" s="142" t="s">
        <v>37382</v>
      </c>
      <c r="B18986" s="663" t="str">
        <f aca="false">C18986&amp;D18986&amp;E18986&amp;F18986&amp;G18986&amp;H18986</f>
        <v>TRANSFORMADOR DE DISTRIBUICAO DE 75KVA,TIPO PEDESTAL,CLASSE15KV,REFRIGERACAO A OLEO MINERAL OU SILICONE,LIQUIDO ISOLANTE,TENSAO PRIMARIA DE 13,8KV,TENSAO SECUNDARIA DE 220/127V-60HZ,NBI 95KV,GRAU DE PROTECAO IP 54,COM ACESSORIOS.FORNECIMENTO E COLOCACAO</v>
      </c>
      <c r="C18986" s="142" t="s">
        <v>37383</v>
      </c>
      <c r="D18986" s="142" t="s">
        <v>37384</v>
      </c>
      <c r="E18986" s="142" t="s">
        <v>37385</v>
      </c>
      <c r="F18986" s="142" t="s">
        <v>37386</v>
      </c>
      <c r="G18986" s="142" t="s">
        <v>7223</v>
      </c>
      <c r="I18986" s="142" t="s">
        <v>9</v>
      </c>
      <c r="J18986" s="142" t="n">
        <v>33329.81</v>
      </c>
    </row>
    <row r="18987" customFormat="false" ht="12.75" hidden="false" customHeight="false" outlineLevel="0" collapsed="false">
      <c r="A18987" s="142" t="s">
        <v>37387</v>
      </c>
      <c r="B18987" s="663" t="str">
        <f aca="false">C18987&amp;D18987&amp;E18987&amp;F18987&amp;G18987&amp;H18987</f>
        <v>TRANSFORMADOR DE DISTRIBUICAO DE 75KVA,TIPO PEDESTAL,CLASSE15KV,REFRIGERACAO A OLEO MINERAL OU SILICONE,LIQUIDO ISOLANTE,TENSAO PRIMARIA DE 13,8KV,TENSAO SECUNDARIA DE 220/127V-60HZ,NBI 95KV,GRAU DE PROTECAO IP 54,COM ACESSORIOS.FORNECIMENTO E COLOCACAO</v>
      </c>
      <c r="C18987" s="142" t="s">
        <v>37383</v>
      </c>
      <c r="D18987" s="142" t="s">
        <v>37384</v>
      </c>
      <c r="E18987" s="142" t="s">
        <v>37385</v>
      </c>
      <c r="F18987" s="142" t="s">
        <v>37386</v>
      </c>
      <c r="G18987" s="142" t="s">
        <v>7223</v>
      </c>
      <c r="I18987" s="142" t="s">
        <v>9</v>
      </c>
      <c r="J18987" s="142" t="n">
        <v>33319.53</v>
      </c>
    </row>
    <row r="18988" customFormat="false" ht="12.75" hidden="false" customHeight="false" outlineLevel="0" collapsed="false">
      <c r="A18988" s="142" t="s">
        <v>37388</v>
      </c>
      <c r="B18988" s="663" t="str">
        <f aca="false">C18988&amp;D18988&amp;E18988&amp;F18988&amp;G18988&amp;H18988</f>
        <v>TRANSFORMADOR DE DISTRIBUICAO DE 112,5KVA,TIPO PEDESTAL,CLASSE 15KV,REFRIGERACAO A OLEO MINERAL OU SILICONE,LIQUIDO ISOLANTE,TENSAO PRIMARIA DE 13,8KV,TENSAO SECUNDARIA DE 220/127V-60HZ,NBI 95KV,GRAU DE PROTECAO IP 54,COM ACESSORIOS.FORNECIMENTO E COLOCACAO</v>
      </c>
      <c r="C18988" s="142" t="s">
        <v>37389</v>
      </c>
      <c r="D18988" s="142" t="s">
        <v>37390</v>
      </c>
      <c r="E18988" s="142" t="s">
        <v>37391</v>
      </c>
      <c r="F18988" s="142" t="s">
        <v>37392</v>
      </c>
      <c r="G18988" s="142" t="s">
        <v>4166</v>
      </c>
      <c r="I18988" s="142" t="s">
        <v>9</v>
      </c>
      <c r="J18988" s="142" t="n">
        <v>41077.86</v>
      </c>
    </row>
    <row r="18989" customFormat="false" ht="12.75" hidden="false" customHeight="false" outlineLevel="0" collapsed="false">
      <c r="A18989" s="142" t="s">
        <v>37393</v>
      </c>
      <c r="B18989" s="663" t="str">
        <f aca="false">C18989&amp;D18989&amp;E18989&amp;F18989&amp;G18989&amp;H18989</f>
        <v>TRANSFORMADOR DE DISTRIBUICAO DE 112,5KVA,TIPO PEDESTAL,CLASSE 15KV,REFRIGERACAO A OLEO MINERAL OU SILICONE,LIQUIDO ISOLANTE,TENSAO PRIMARIA DE 13,8KV,TENSAO SECUNDARIA DE 220/127V-60HZ,NBI 95KV,GRAU DE PROTECAO IP 54,COM ACESSORIOS.FORNECIMENTO E COLOCACAO</v>
      </c>
      <c r="C18989" s="142" t="s">
        <v>37389</v>
      </c>
      <c r="D18989" s="142" t="s">
        <v>37390</v>
      </c>
      <c r="E18989" s="142" t="s">
        <v>37391</v>
      </c>
      <c r="F18989" s="142" t="s">
        <v>37392</v>
      </c>
      <c r="G18989" s="142" t="s">
        <v>4166</v>
      </c>
      <c r="I18989" s="142" t="s">
        <v>9</v>
      </c>
      <c r="J18989" s="142" t="n">
        <v>41065.01</v>
      </c>
    </row>
    <row r="18990" customFormat="false" ht="12.75" hidden="false" customHeight="false" outlineLevel="0" collapsed="false">
      <c r="A18990" s="142" t="s">
        <v>37394</v>
      </c>
      <c r="B18990" s="663" t="str">
        <f aca="false">C18990&amp;D18990&amp;E18990&amp;F18990&amp;G18990&amp;H18990</f>
        <v>TRANSFORMADOR DE DISTRIBUICAO DE 150KVA,TIPO PEDESTAL,CLASSE 15KV,REFRIGERACAO A OLEO MINERAL OU SILICONE,LIQUIDO ISOLANTE,TENSAO PRIMARIA DE 13,8KV,TENSAO SECUNDARIA DE 220/127V-60HZ,NBI 95KV,GRAU DE PROTECAO IP 54,COM ACESSORIOS.FORNECIMENTO E COLOCACAO</v>
      </c>
      <c r="C18990" s="142" t="s">
        <v>37395</v>
      </c>
      <c r="D18990" s="142" t="s">
        <v>37396</v>
      </c>
      <c r="E18990" s="142" t="s">
        <v>37397</v>
      </c>
      <c r="F18990" s="142" t="s">
        <v>37398</v>
      </c>
      <c r="G18990" s="142" t="s">
        <v>24359</v>
      </c>
      <c r="I18990" s="142" t="s">
        <v>9</v>
      </c>
      <c r="J18990" s="142" t="n">
        <v>45172.11</v>
      </c>
    </row>
    <row r="18991" customFormat="false" ht="12.75" hidden="false" customHeight="false" outlineLevel="0" collapsed="false">
      <c r="A18991" s="142" t="s">
        <v>37399</v>
      </c>
      <c r="B18991" s="663" t="str">
        <f aca="false">C18991&amp;D18991&amp;E18991&amp;F18991&amp;G18991&amp;H18991</f>
        <v>TRANSFORMADOR DE DISTRIBUICAO DE 150KVA,TIPO PEDESTAL,CLASSE 15KV,REFRIGERACAO A OLEO MINERAL OU SILICONE,LIQUIDO ISOLANTE,TENSAO PRIMARIA DE 13,8KV,TENSAO SECUNDARIA DE 220/127V-60HZ,NBI 95KV,GRAU DE PROTECAO IP 54,COM ACESSORIOS.FORNECIMENTO E COLOCACAO</v>
      </c>
      <c r="C18991" s="142" t="s">
        <v>37395</v>
      </c>
      <c r="D18991" s="142" t="s">
        <v>37396</v>
      </c>
      <c r="E18991" s="142" t="s">
        <v>37397</v>
      </c>
      <c r="F18991" s="142" t="s">
        <v>37398</v>
      </c>
      <c r="G18991" s="142" t="s">
        <v>24359</v>
      </c>
      <c r="I18991" s="142" t="s">
        <v>9</v>
      </c>
      <c r="J18991" s="142" t="n">
        <v>45156.69</v>
      </c>
    </row>
    <row r="18992" customFormat="false" ht="12.75" hidden="false" customHeight="false" outlineLevel="0" collapsed="false">
      <c r="A18992" s="142" t="s">
        <v>37400</v>
      </c>
      <c r="B18992" s="663" t="str">
        <f aca="false">C18992&amp;D18992&amp;E18992&amp;F18992&amp;G18992&amp;H18992</f>
        <v>TRANSFORMADOR DE DISTRIBUICAO DE 300KVA,TIPO PEDESTAL,CLASSE 15KV,REFRIGERACAO A OLEO MINERAL OU SILICONE,LIQUIDO ISOLANTE,TENSAO PRIMARIA DE 13,8KV,TENSAO SECUNDARIA DE 220/127V-60HZ,NBI 95KV,GRAU DE PROTECAO IP 54,COM ACESSORIOS.FORNECIMENTO E COLOCACAO</v>
      </c>
      <c r="C18992" s="142" t="s">
        <v>37401</v>
      </c>
      <c r="D18992" s="142" t="s">
        <v>37396</v>
      </c>
      <c r="E18992" s="142" t="s">
        <v>37397</v>
      </c>
      <c r="F18992" s="142" t="s">
        <v>37398</v>
      </c>
      <c r="G18992" s="142" t="s">
        <v>24359</v>
      </c>
      <c r="I18992" s="142" t="s">
        <v>9</v>
      </c>
      <c r="J18992" s="142" t="n">
        <v>56797.24</v>
      </c>
    </row>
    <row r="18993" customFormat="false" ht="12.75" hidden="false" customHeight="false" outlineLevel="0" collapsed="false">
      <c r="A18993" s="142" t="s">
        <v>37402</v>
      </c>
      <c r="B18993" s="663" t="str">
        <f aca="false">C18993&amp;D18993&amp;E18993&amp;F18993&amp;G18993&amp;H18993</f>
        <v>TRANSFORMADOR DE DISTRIBUICAO DE 300KVA,TIPO PEDESTAL,CLASSE 15KV,REFRIGERACAO A OLEO MINERAL OU SILICONE,LIQUIDO ISOLANTE,TENSAO PRIMARIA DE 13,8KV,TENSAO SECUNDARIA DE 220/127V-60HZ,NBI 95KV,GRAU DE PROTECAO IP 54,COM ACESSORIOS.FORNECIMENTO E COLOCACAO</v>
      </c>
      <c r="C18993" s="142" t="s">
        <v>37401</v>
      </c>
      <c r="D18993" s="142" t="s">
        <v>37396</v>
      </c>
      <c r="E18993" s="142" t="s">
        <v>37397</v>
      </c>
      <c r="F18993" s="142" t="s">
        <v>37398</v>
      </c>
      <c r="G18993" s="142" t="s">
        <v>24359</v>
      </c>
      <c r="I18993" s="142" t="s">
        <v>9</v>
      </c>
      <c r="J18993" s="142" t="n">
        <v>56776.69</v>
      </c>
    </row>
    <row r="18994" customFormat="false" ht="12.75" hidden="false" customHeight="false" outlineLevel="0" collapsed="false">
      <c r="A18994" s="142" t="s">
        <v>37403</v>
      </c>
      <c r="B18994" s="663" t="str">
        <f aca="false">C18994&amp;D18994&amp;E18994&amp;F18994&amp;G18994&amp;H18994</f>
        <v>TRANSFORMADOR DE DISTRIBUICAO DE 500KVA,TIPO PEDESTAL,CLASSE 15KV,REFRIGERACAO A OLEO MINERAL OU SILICONE,LIQUIDO ISOLANTE,TENSAO PRIMARIA DE 13,8KV,TENSAO SECUNDARIA DE 220/127V-60HZ,NBI 95KV,GRAU DE PROTECAO IP 54,COM ACESSORIOS.FORNECIMENTO E COLOCACAO</v>
      </c>
      <c r="C18994" s="142" t="s">
        <v>37404</v>
      </c>
      <c r="D18994" s="142" t="s">
        <v>37396</v>
      </c>
      <c r="E18994" s="142" t="s">
        <v>37397</v>
      </c>
      <c r="F18994" s="142" t="s">
        <v>37398</v>
      </c>
      <c r="G18994" s="142" t="s">
        <v>24359</v>
      </c>
      <c r="I18994" s="142" t="s">
        <v>9</v>
      </c>
      <c r="J18994" s="142" t="n">
        <v>72958.56</v>
      </c>
    </row>
    <row r="18995" customFormat="false" ht="12.75" hidden="false" customHeight="false" outlineLevel="0" collapsed="false">
      <c r="A18995" s="142" t="s">
        <v>37405</v>
      </c>
      <c r="B18995" s="663" t="str">
        <f aca="false">C18995&amp;D18995&amp;E18995&amp;F18995&amp;G18995&amp;H18995</f>
        <v>TRANSFORMADOR DE DISTRIBUICAO DE 500KVA,TIPO PEDESTAL,CLASSE 15KV,REFRIGERACAO A OLEO MINERAL OU SILICONE,LIQUIDO ISOLANTE,TENSAO PRIMARIA DE 13,8KV,TENSAO SECUNDARIA DE 220/127V-60HZ,NBI 95KV,GRAU DE PROTECAO IP 54,COM ACESSORIOS.FORNECIMENTO E COLOCACAO</v>
      </c>
      <c r="C18995" s="142" t="s">
        <v>37404</v>
      </c>
      <c r="D18995" s="142" t="s">
        <v>37396</v>
      </c>
      <c r="E18995" s="142" t="s">
        <v>37397</v>
      </c>
      <c r="F18995" s="142" t="s">
        <v>37398</v>
      </c>
      <c r="G18995" s="142" t="s">
        <v>24359</v>
      </c>
      <c r="I18995" s="142" t="s">
        <v>9</v>
      </c>
      <c r="J18995" s="142" t="n">
        <v>72935.43</v>
      </c>
    </row>
    <row r="18996" customFormat="false" ht="12.75" hidden="false" customHeight="false" outlineLevel="0" collapsed="false">
      <c r="A18996" s="142" t="s">
        <v>37406</v>
      </c>
      <c r="B18996" s="663" t="str">
        <f aca="false">C18996&amp;D18996&amp;E18996&amp;F18996&amp;G18996&amp;H18996</f>
        <v>TRANSFORMADOR DE DISTRIBUICAO DE 750KVA,TIPO PEDESTAL,CLASSE 15KV,REFRIGERACAO A OLEO MINERAL OU SILICONE,LIQUIDO ISOLANTE,TENSAO PRIMARIA DE 13,8KV,TENSAO SECUNDARIA DE 220/127V-60HZ,NBI 95KV,GRAU DE PROTECAO IP 54,COM ACESSORIOS.FORNECIMENTO E COLOCACAO</v>
      </c>
      <c r="C18996" s="142" t="s">
        <v>37407</v>
      </c>
      <c r="D18996" s="142" t="s">
        <v>37396</v>
      </c>
      <c r="E18996" s="142" t="s">
        <v>37397</v>
      </c>
      <c r="F18996" s="142" t="s">
        <v>37398</v>
      </c>
      <c r="G18996" s="142" t="s">
        <v>24359</v>
      </c>
      <c r="I18996" s="142" t="s">
        <v>9</v>
      </c>
      <c r="J18996" s="142" t="n">
        <v>84850.6</v>
      </c>
    </row>
    <row r="18997" customFormat="false" ht="12.75" hidden="false" customHeight="false" outlineLevel="0" collapsed="false">
      <c r="A18997" s="142" t="s">
        <v>37408</v>
      </c>
      <c r="B18997" s="663" t="str">
        <f aca="false">C18997&amp;D18997&amp;E18997&amp;F18997&amp;G18997&amp;H18997</f>
        <v>TRANSFORMADOR DE DISTRIBUICAO DE 750KVA,TIPO PEDESTAL,CLASSE 15KV,REFRIGERACAO A OLEO MINERAL OU SILICONE,LIQUIDO ISOLANTE,TENSAO PRIMARIA DE 13,8KV,TENSAO SECUNDARIA DE 220/127V-60HZ,NBI 95KV,GRAU DE PROTECAO IP 54,COM ACESSORIOS.FORNECIMENTO E COLOCACAO</v>
      </c>
      <c r="C18997" s="142" t="s">
        <v>37407</v>
      </c>
      <c r="D18997" s="142" t="s">
        <v>37396</v>
      </c>
      <c r="E18997" s="142" t="s">
        <v>37397</v>
      </c>
      <c r="F18997" s="142" t="s">
        <v>37398</v>
      </c>
      <c r="G18997" s="142" t="s">
        <v>24359</v>
      </c>
      <c r="I18997" s="142" t="s">
        <v>9</v>
      </c>
      <c r="J18997" s="142" t="n">
        <v>84824.9</v>
      </c>
    </row>
    <row r="18998" customFormat="false" ht="12.75" hidden="false" customHeight="false" outlineLevel="0" collapsed="false">
      <c r="A18998" s="142" t="s">
        <v>37409</v>
      </c>
      <c r="B18998" s="663" t="str">
        <f aca="false">C18998&amp;D18998&amp;E18998&amp;F18998&amp;G18998&amp;H18998</f>
        <v>TRANSFORMADOR DE DISTRIBUICAO DE 1.000KVA,TIPO PEDESTAL,CLASSE 15KV,REFRIGERACAO A OLEO MINERAL OU SILICONE,LIQUIDO ISOLANTE,TENSAO PRIMARIA DE 13,8KV,TENSAO SECUNDARIA DE 220/127V-60HZ,NBI 95KV,GRAU DE PROTECAO IP 54,COM ACESSORIOS.FORNECIMENTO E COLOCACAO</v>
      </c>
      <c r="C18998" s="142" t="s">
        <v>37410</v>
      </c>
      <c r="D18998" s="142" t="s">
        <v>37390</v>
      </c>
      <c r="E18998" s="142" t="s">
        <v>37391</v>
      </c>
      <c r="F18998" s="142" t="s">
        <v>37392</v>
      </c>
      <c r="G18998" s="142" t="s">
        <v>4166</v>
      </c>
      <c r="I18998" s="142" t="s">
        <v>9</v>
      </c>
      <c r="J18998" s="142" t="n">
        <v>110419.65</v>
      </c>
    </row>
    <row r="18999" customFormat="false" ht="12.75" hidden="false" customHeight="false" outlineLevel="0" collapsed="false">
      <c r="A18999" s="142" t="s">
        <v>37411</v>
      </c>
      <c r="B18999" s="663" t="str">
        <f aca="false">C18999&amp;D18999&amp;E18999&amp;F18999&amp;G18999&amp;H18999</f>
        <v>TRANSFORMADOR DE DISTRIBUICAO DE 1.000KVA,TIPO PEDESTAL,CLASSE 15KV,REFRIGERACAO A OLEO MINERAL OU SILICONE,LIQUIDO ISOLANTE,TENSAO PRIMARIA DE 13,8KV,TENSAO SECUNDARIA DE 220/127V-60HZ,NBI 95KV,GRAU DE PROTECAO IP 54,COM ACESSORIOS.FORNECIMENTO E COLOCACAO</v>
      </c>
      <c r="C18999" s="142" t="s">
        <v>37410</v>
      </c>
      <c r="D18999" s="142" t="s">
        <v>37390</v>
      </c>
      <c r="E18999" s="142" t="s">
        <v>37391</v>
      </c>
      <c r="F18999" s="142" t="s">
        <v>37392</v>
      </c>
      <c r="G18999" s="142" t="s">
        <v>4166</v>
      </c>
      <c r="I18999" s="142" t="s">
        <v>9</v>
      </c>
      <c r="J18999" s="142" t="n">
        <v>110391.39</v>
      </c>
    </row>
    <row r="19000" customFormat="false" ht="12.75" hidden="false" customHeight="false" outlineLevel="0" collapsed="false">
      <c r="A19000" s="142" t="s">
        <v>37412</v>
      </c>
      <c r="B19000" s="663" t="str">
        <f aca="false">C19000&amp;D19000&amp;E19000&amp;F19000&amp;G19000&amp;H19000</f>
        <v>TRANSFORMADOR DE DISTRIBUICAO DE 30KVA,ABRIGADA,CLASSE 15KV,A SECO,TENSAO PRIMARIA DE 13,8KV,TENSAO SECUNDARIA DE 220/127V-60HZ,COM ACESSORIOS.FORNECIMENTO E COLOCACAO</v>
      </c>
      <c r="C19000" s="142" t="s">
        <v>37347</v>
      </c>
      <c r="D19000" s="142" t="s">
        <v>37413</v>
      </c>
      <c r="E19000" s="142" t="s">
        <v>37414</v>
      </c>
      <c r="I19000" s="142" t="s">
        <v>9</v>
      </c>
      <c r="J19000" s="142" t="n">
        <v>11612.4</v>
      </c>
    </row>
    <row r="19001" customFormat="false" ht="12.75" hidden="false" customHeight="false" outlineLevel="0" collapsed="false">
      <c r="A19001" s="142" t="s">
        <v>37415</v>
      </c>
      <c r="B19001" s="663" t="str">
        <f aca="false">C19001&amp;D19001&amp;E19001&amp;F19001&amp;G19001&amp;H19001</f>
        <v>TRANSFORMADOR DE DISTRIBUICAO DE 30KVA,ABRIGADA,CLASSE 15KV,A SECO,TENSAO PRIMARIA DE 13,8KV,TENSAO SECUNDARIA DE 220/127V-60HZ,COM ACESSORIOS.FORNECIMENTO E COLOCACAO</v>
      </c>
      <c r="C19001" s="142" t="s">
        <v>37347</v>
      </c>
      <c r="D19001" s="142" t="s">
        <v>37413</v>
      </c>
      <c r="E19001" s="142" t="s">
        <v>37414</v>
      </c>
      <c r="I19001" s="142" t="s">
        <v>9</v>
      </c>
      <c r="J19001" s="142" t="n">
        <v>11607.26</v>
      </c>
    </row>
    <row r="19002" customFormat="false" ht="12.75" hidden="false" customHeight="false" outlineLevel="0" collapsed="false">
      <c r="A19002" s="142" t="s">
        <v>37416</v>
      </c>
      <c r="B19002" s="663" t="str">
        <f aca="false">C19002&amp;D19002&amp;E19002&amp;F19002&amp;G19002&amp;H19002</f>
        <v>TRANSFORMADOR DE DISTRIBUICAO DE 45KVA,ABRIGADA,CLASSE 15KV,A SECO,TENSAO PRIMARIA DE 13,8KV,TENSAO SECUNDARIA DE 220/127V-60HZ,COM ACESSORIOS.FORNECIMENTO E COLOCACAO</v>
      </c>
      <c r="C19002" s="142" t="s">
        <v>37352</v>
      </c>
      <c r="D19002" s="142" t="s">
        <v>37413</v>
      </c>
      <c r="E19002" s="142" t="s">
        <v>37414</v>
      </c>
      <c r="I19002" s="142" t="s">
        <v>9</v>
      </c>
      <c r="J19002" s="142" t="n">
        <v>16447.81</v>
      </c>
    </row>
    <row r="19003" customFormat="false" ht="12.75" hidden="false" customHeight="false" outlineLevel="0" collapsed="false">
      <c r="A19003" s="142" t="s">
        <v>37417</v>
      </c>
      <c r="B19003" s="663" t="str">
        <f aca="false">C19003&amp;D19003&amp;E19003&amp;F19003&amp;G19003&amp;H19003</f>
        <v>TRANSFORMADOR DE DISTRIBUICAO DE 45KVA,ABRIGADA,CLASSE 15KV,A SECO,TENSAO PRIMARIA DE 13,8KV,TENSAO SECUNDARIA DE 220/127V-60HZ,COM ACESSORIOS.FORNECIMENTO E COLOCACAO</v>
      </c>
      <c r="C19003" s="142" t="s">
        <v>37352</v>
      </c>
      <c r="D19003" s="142" t="s">
        <v>37413</v>
      </c>
      <c r="E19003" s="142" t="s">
        <v>37414</v>
      </c>
      <c r="I19003" s="142" t="s">
        <v>9</v>
      </c>
      <c r="J19003" s="142" t="n">
        <v>16440.1</v>
      </c>
    </row>
    <row r="19004" customFormat="false" ht="12.75" hidden="false" customHeight="false" outlineLevel="0" collapsed="false">
      <c r="A19004" s="142" t="s">
        <v>37418</v>
      </c>
      <c r="B19004" s="663" t="str">
        <f aca="false">C19004&amp;D19004&amp;E19004&amp;F19004&amp;G19004&amp;H19004</f>
        <v>TRANSFORMADOR DE DISTRIBUICAO DE 75KVA,ABRIGADA,CLASSE 15KV,A SECO,TENSAO PRIMARIA DE 13,8KV,TENSAO SECUNDARIA DE 220/127V-60HZ,COM ACESSORIOS.FORNECIMENTO E COLOCACAO</v>
      </c>
      <c r="C19004" s="142" t="s">
        <v>37355</v>
      </c>
      <c r="D19004" s="142" t="s">
        <v>37413</v>
      </c>
      <c r="E19004" s="142" t="s">
        <v>37414</v>
      </c>
      <c r="I19004" s="142" t="s">
        <v>9</v>
      </c>
      <c r="J19004" s="142" t="n">
        <v>19618.99</v>
      </c>
    </row>
    <row r="19005" customFormat="false" ht="12.75" hidden="false" customHeight="false" outlineLevel="0" collapsed="false">
      <c r="A19005" s="142" t="s">
        <v>37419</v>
      </c>
      <c r="B19005" s="663" t="str">
        <f aca="false">C19005&amp;D19005&amp;E19005&amp;F19005&amp;G19005&amp;H19005</f>
        <v>TRANSFORMADOR DE DISTRIBUICAO DE 75KVA,ABRIGADA,CLASSE 15KV,A SECO,TENSAO PRIMARIA DE 13,8KV,TENSAO SECUNDARIA DE 220/127V-60HZ,COM ACESSORIOS.FORNECIMENTO E COLOCACAO</v>
      </c>
      <c r="C19005" s="142" t="s">
        <v>37355</v>
      </c>
      <c r="D19005" s="142" t="s">
        <v>37413</v>
      </c>
      <c r="E19005" s="142" t="s">
        <v>37414</v>
      </c>
      <c r="I19005" s="142" t="s">
        <v>9</v>
      </c>
      <c r="J19005" s="142" t="n">
        <v>19608.71</v>
      </c>
    </row>
    <row r="19006" customFormat="false" ht="12.75" hidden="false" customHeight="false" outlineLevel="0" collapsed="false">
      <c r="A19006" s="142" t="s">
        <v>37420</v>
      </c>
      <c r="B19006" s="663" t="str">
        <f aca="false">C19006&amp;D19006&amp;E19006&amp;F19006&amp;G19006&amp;H19006</f>
        <v>TRANSFORMADOR DE DISTRIBUICAO DE 112,5KVA,ABRIGADA,CLASSE 15KV,A SECO,TENSAO PRIMARIA DE 13,8KV,TENSAO SECUNDARIA DE 220/127V-60HZ,COM ACESSORIOS.FORNECIMENTO E COLOCACAO</v>
      </c>
      <c r="C19006" s="142" t="s">
        <v>37358</v>
      </c>
      <c r="D19006" s="142" t="s">
        <v>37421</v>
      </c>
      <c r="E19006" s="142" t="s">
        <v>37422</v>
      </c>
      <c r="I19006" s="142" t="s">
        <v>9</v>
      </c>
      <c r="J19006" s="142" t="n">
        <v>23420.56</v>
      </c>
    </row>
    <row r="19007" customFormat="false" ht="12.75" hidden="false" customHeight="false" outlineLevel="0" collapsed="false">
      <c r="A19007" s="142" t="s">
        <v>37423</v>
      </c>
      <c r="B19007" s="663" t="str">
        <f aca="false">C19007&amp;D19007&amp;E19007&amp;F19007&amp;G19007&amp;H19007</f>
        <v>TRANSFORMADOR DE DISTRIBUICAO DE 112,5KVA,ABRIGADA,CLASSE 15KV,A SECO,TENSAO PRIMARIA DE 13,8KV,TENSAO SECUNDARIA DE 220/127V-60HZ,COM ACESSORIOS.FORNECIMENTO E COLOCACAO</v>
      </c>
      <c r="C19007" s="142" t="s">
        <v>37358</v>
      </c>
      <c r="D19007" s="142" t="s">
        <v>37421</v>
      </c>
      <c r="E19007" s="142" t="s">
        <v>37422</v>
      </c>
      <c r="I19007" s="142" t="s">
        <v>9</v>
      </c>
      <c r="J19007" s="142" t="n">
        <v>23407.71</v>
      </c>
    </row>
    <row r="19008" customFormat="false" ht="12.75" hidden="false" customHeight="false" outlineLevel="0" collapsed="false">
      <c r="A19008" s="142" t="s">
        <v>37424</v>
      </c>
      <c r="B19008" s="663" t="str">
        <f aca="false">C19008&amp;D19008&amp;E19008&amp;F19008&amp;G19008&amp;H19008</f>
        <v>TRANSFORMADOR DE DISTRIBUICAO DE 150KVA,ABRIGADA,CLASSE 15KV,A SECO,TENSAO PRIMARIA DE 13,8KV,TENSAO SECUNDARIA DE 220/127V-60HZ,COM ACESSORIOS.FORNECIMENTO E COLOCACAO</v>
      </c>
      <c r="C19008" s="142" t="s">
        <v>37363</v>
      </c>
      <c r="D19008" s="142" t="s">
        <v>37425</v>
      </c>
      <c r="E19008" s="142" t="s">
        <v>37426</v>
      </c>
      <c r="I19008" s="142" t="s">
        <v>9</v>
      </c>
      <c r="J19008" s="142" t="n">
        <v>25961.36</v>
      </c>
    </row>
    <row r="19009" customFormat="false" ht="12.75" hidden="false" customHeight="false" outlineLevel="0" collapsed="false">
      <c r="A19009" s="142" t="s">
        <v>37427</v>
      </c>
      <c r="B19009" s="663" t="str">
        <f aca="false">C19009&amp;D19009&amp;E19009&amp;F19009&amp;G19009&amp;H19009</f>
        <v>TRANSFORMADOR DE DISTRIBUICAO DE 150KVA,ABRIGADA,CLASSE 15KV,A SECO,TENSAO PRIMARIA DE 13,8KV,TENSAO SECUNDARIA DE 220/127V-60HZ,COM ACESSORIOS.FORNECIMENTO E COLOCACAO</v>
      </c>
      <c r="C19009" s="142" t="s">
        <v>37363</v>
      </c>
      <c r="D19009" s="142" t="s">
        <v>37425</v>
      </c>
      <c r="E19009" s="142" t="s">
        <v>37426</v>
      </c>
      <c r="I19009" s="142" t="s">
        <v>9</v>
      </c>
      <c r="J19009" s="142" t="n">
        <v>25945.94</v>
      </c>
    </row>
    <row r="19010" customFormat="false" ht="12.75" hidden="false" customHeight="false" outlineLevel="0" collapsed="false">
      <c r="A19010" s="142" t="s">
        <v>37428</v>
      </c>
      <c r="B19010" s="663" t="str">
        <f aca="false">C19010&amp;D19010&amp;E19010&amp;F19010&amp;G19010&amp;H19010</f>
        <v>TRANSFORMADOR DE DISTRIBUICAO DE 225KVA,ABRIGADA,CLASSE 15KV,A SECO,TENSAO PRIMARIA DE 13,8KV,TENSAO SECUNDARIA DE 220/127V-60HZ,COM ACESSORIOS.FORNECIMENTO E COLOCACAO</v>
      </c>
      <c r="C19010" s="142" t="s">
        <v>37368</v>
      </c>
      <c r="D19010" s="142" t="s">
        <v>37425</v>
      </c>
      <c r="E19010" s="142" t="s">
        <v>37426</v>
      </c>
      <c r="I19010" s="142" t="s">
        <v>9</v>
      </c>
      <c r="J19010" s="142" t="n">
        <v>32914.87</v>
      </c>
    </row>
    <row r="19011" customFormat="false" ht="12.75" hidden="false" customHeight="false" outlineLevel="0" collapsed="false">
      <c r="A19011" s="142" t="s">
        <v>37429</v>
      </c>
      <c r="B19011" s="663" t="str">
        <f aca="false">C19011&amp;D19011&amp;E19011&amp;F19011&amp;G19011&amp;H19011</f>
        <v>TRANSFORMADOR DE DISTRIBUICAO DE 225KVA,ABRIGADA,CLASSE 15KV,A SECO,TENSAO PRIMARIA DE 13,8KV,TENSAO SECUNDARIA DE 220/127V-60HZ,COM ACESSORIOS.FORNECIMENTO E COLOCACAO</v>
      </c>
      <c r="C19011" s="142" t="s">
        <v>37368</v>
      </c>
      <c r="D19011" s="142" t="s">
        <v>37425</v>
      </c>
      <c r="E19011" s="142" t="s">
        <v>37426</v>
      </c>
      <c r="I19011" s="142" t="s">
        <v>9</v>
      </c>
      <c r="J19011" s="142" t="n">
        <v>32896.88</v>
      </c>
    </row>
    <row r="19012" customFormat="false" ht="12.75" hidden="false" customHeight="false" outlineLevel="0" collapsed="false">
      <c r="A19012" s="142" t="s">
        <v>37430</v>
      </c>
      <c r="B19012" s="663" t="str">
        <f aca="false">C19012&amp;D19012&amp;E19012&amp;F19012&amp;G19012&amp;H19012</f>
        <v>TRANSFORMADOR DE DISTRIBUICAO DE 300KVA,ABRIGADA,CLASSE 15KV,A SECO,TENSAO PRIMARIA DE 13,8KV,TENSAO SECUNDARIA DE 220/127V-60HZ,COM ACESSORIOS.FORNECIMENTO E COLOCACAO</v>
      </c>
      <c r="C19012" s="142" t="s">
        <v>37371</v>
      </c>
      <c r="D19012" s="142" t="s">
        <v>37425</v>
      </c>
      <c r="E19012" s="142" t="s">
        <v>37426</v>
      </c>
      <c r="I19012" s="142" t="s">
        <v>9</v>
      </c>
      <c r="J19012" s="142" t="n">
        <v>36716.44</v>
      </c>
    </row>
    <row r="19013" customFormat="false" ht="12.75" hidden="false" customHeight="false" outlineLevel="0" collapsed="false">
      <c r="A19013" s="142" t="s">
        <v>37431</v>
      </c>
      <c r="B19013" s="663" t="str">
        <f aca="false">C19013&amp;D19013&amp;E19013&amp;F19013&amp;G19013&amp;H19013</f>
        <v>TRANSFORMADOR DE DISTRIBUICAO DE 300KVA,ABRIGADA,CLASSE 15KV,A SECO,TENSAO PRIMARIA DE 13,8KV,TENSAO SECUNDARIA DE 220/127V-60HZ,COM ACESSORIOS.FORNECIMENTO E COLOCACAO</v>
      </c>
      <c r="C19013" s="142" t="s">
        <v>37371</v>
      </c>
      <c r="D19013" s="142" t="s">
        <v>37425</v>
      </c>
      <c r="E19013" s="142" t="s">
        <v>37426</v>
      </c>
      <c r="I19013" s="142" t="s">
        <v>9</v>
      </c>
      <c r="J19013" s="142" t="n">
        <v>36695.88</v>
      </c>
    </row>
    <row r="19014" customFormat="false" ht="12.75" hidden="false" customHeight="false" outlineLevel="0" collapsed="false">
      <c r="A19014" s="142" t="s">
        <v>37432</v>
      </c>
      <c r="B19014" s="663" t="str">
        <f aca="false">C19014&amp;D19014&amp;E19014&amp;F19014&amp;G19014&amp;H19014</f>
        <v>TRANSFORMADOR DE DISTRIBUICAO DE 500KVA,ABRIGADA,CLASSE 15KV,A SECO,TENSAO PRIMARIA DE 13,8KV,TENSAO SECUNDARIA DE 220/127V-60HZ,COM ACESSORIOS.FORNECIMENTO E COLOCACAO</v>
      </c>
      <c r="C19014" s="142" t="s">
        <v>37374</v>
      </c>
      <c r="D19014" s="142" t="s">
        <v>37425</v>
      </c>
      <c r="E19014" s="142" t="s">
        <v>37426</v>
      </c>
      <c r="I19014" s="142" t="s">
        <v>9</v>
      </c>
      <c r="J19014" s="142" t="n">
        <v>42091.46</v>
      </c>
    </row>
    <row r="19015" customFormat="false" ht="12.75" hidden="false" customHeight="false" outlineLevel="0" collapsed="false">
      <c r="A19015" s="142" t="s">
        <v>37433</v>
      </c>
      <c r="B19015" s="663" t="str">
        <f aca="false">C19015&amp;D19015&amp;E19015&amp;F19015&amp;G19015&amp;H19015</f>
        <v>TRANSFORMADOR DE DISTRIBUICAO DE 500KVA,ABRIGADA,CLASSE 15KV,A SECO,TENSAO PRIMARIA DE 13,8KV,TENSAO SECUNDARIA DE 220/127V-60HZ,COM ACESSORIOS.FORNECIMENTO E COLOCACAO</v>
      </c>
      <c r="C19015" s="142" t="s">
        <v>37374</v>
      </c>
      <c r="D19015" s="142" t="s">
        <v>37425</v>
      </c>
      <c r="E19015" s="142" t="s">
        <v>37426</v>
      </c>
      <c r="I19015" s="142" t="s">
        <v>9</v>
      </c>
      <c r="J19015" s="142" t="n">
        <v>42068.33</v>
      </c>
    </row>
    <row r="19016" customFormat="false" ht="12.75" hidden="false" customHeight="false" outlineLevel="0" collapsed="false">
      <c r="A19016" s="142" t="s">
        <v>37434</v>
      </c>
      <c r="B19016" s="663" t="str">
        <f aca="false">C19016&amp;D19016&amp;E19016&amp;F19016&amp;G19016&amp;H19016</f>
        <v>TRANSFORMADOR DE DISTRIBUICAO DE 750KVA,ABRIGADA,CLASSE 15KV,A SECO,TENSAO PRIMARIA DE 13,8KV,TENSAO SECUNDARIA DE 220/127V-60HZ,COM ACESSORIOS.FORNECIMENTO E COLOCACAO</v>
      </c>
      <c r="C19016" s="142" t="s">
        <v>37377</v>
      </c>
      <c r="D19016" s="142" t="s">
        <v>37425</v>
      </c>
      <c r="E19016" s="142" t="s">
        <v>37426</v>
      </c>
      <c r="I19016" s="142" t="s">
        <v>9</v>
      </c>
      <c r="J19016" s="142" t="n">
        <v>55448.45</v>
      </c>
    </row>
    <row r="19017" customFormat="false" ht="12.75" hidden="false" customHeight="false" outlineLevel="0" collapsed="false">
      <c r="A19017" s="142" t="s">
        <v>37435</v>
      </c>
      <c r="B19017" s="663" t="str">
        <f aca="false">C19017&amp;D19017&amp;E19017&amp;F19017&amp;G19017&amp;H19017</f>
        <v>TRANSFORMADOR DE DISTRIBUICAO DE 750KVA,ABRIGADA,CLASSE 15KV,A SECO,TENSAO PRIMARIA DE 13,8KV,TENSAO SECUNDARIA DE 220/127V-60HZ,COM ACESSORIOS.FORNECIMENTO E COLOCACAO</v>
      </c>
      <c r="C19017" s="142" t="s">
        <v>37377</v>
      </c>
      <c r="D19017" s="142" t="s">
        <v>37425</v>
      </c>
      <c r="E19017" s="142" t="s">
        <v>37426</v>
      </c>
      <c r="I19017" s="142" t="s">
        <v>9</v>
      </c>
      <c r="J19017" s="142" t="n">
        <v>55422.75</v>
      </c>
    </row>
    <row r="19018" customFormat="false" ht="12.75" hidden="false" customHeight="false" outlineLevel="0" collapsed="false">
      <c r="A19018" s="142" t="s">
        <v>37436</v>
      </c>
      <c r="B19018" s="663" t="str">
        <f aca="false">C19018&amp;D19018&amp;E19018&amp;F19018&amp;G19018&amp;H19018</f>
        <v>TRANSFORMADOR DE DISTRIBUICAO DE 1.000KVA,ABRIGADA,CLASSE 15KV,A SECO,TENSAO PRIMARIA DE 13,8KV,TENSAO SECUNDARIA DE 220/127V-60HZ,COM ACESSORIOS.FORNECIMENTO E COLOCACAO</v>
      </c>
      <c r="C19018" s="142" t="s">
        <v>37380</v>
      </c>
      <c r="D19018" s="142" t="s">
        <v>37421</v>
      </c>
      <c r="E19018" s="142" t="s">
        <v>37422</v>
      </c>
      <c r="I19018" s="142" t="s">
        <v>9</v>
      </c>
      <c r="J19018" s="142" t="n">
        <v>61588.13</v>
      </c>
    </row>
    <row r="19019" customFormat="false" ht="12.75" hidden="false" customHeight="false" outlineLevel="0" collapsed="false">
      <c r="A19019" s="142" t="s">
        <v>37437</v>
      </c>
      <c r="B19019" s="663" t="str">
        <f aca="false">C19019&amp;D19019&amp;E19019&amp;F19019&amp;G19019&amp;H19019</f>
        <v>TRANSFORMADOR DE DISTRIBUICAO DE 1.000KVA,ABRIGADA,CLASSE 15KV,A SECO,TENSAO PRIMARIA DE 13,8KV,TENSAO SECUNDARIA DE 220/127V-60HZ,COM ACESSORIOS.FORNECIMENTO E COLOCACAO</v>
      </c>
      <c r="C19019" s="142" t="s">
        <v>37380</v>
      </c>
      <c r="D19019" s="142" t="s">
        <v>37421</v>
      </c>
      <c r="E19019" s="142" t="s">
        <v>37422</v>
      </c>
      <c r="I19019" s="142" t="s">
        <v>9</v>
      </c>
      <c r="J19019" s="142" t="n">
        <v>61559.87</v>
      </c>
    </row>
    <row r="19020" customFormat="false" ht="12.75" hidden="false" customHeight="false" outlineLevel="0" collapsed="false">
      <c r="A19020" s="142" t="s">
        <v>37438</v>
      </c>
      <c r="B19020" s="663" t="str">
        <f aca="false">C19020&amp;D19020&amp;E19020&amp;F19020&amp;G19020&amp;H19020</f>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9020" s="142" t="s">
        <v>37439</v>
      </c>
      <c r="D19020" s="142" t="s">
        <v>37440</v>
      </c>
      <c r="E19020" s="142" t="s">
        <v>37441</v>
      </c>
      <c r="F19020" s="142" t="s">
        <v>37442</v>
      </c>
      <c r="G19020" s="142" t="s">
        <v>37443</v>
      </c>
      <c r="H19020" s="142" t="s">
        <v>18926</v>
      </c>
      <c r="I19020" s="142" t="s">
        <v>9</v>
      </c>
      <c r="J19020" s="142" t="n">
        <v>53500</v>
      </c>
    </row>
    <row r="19021" customFormat="false" ht="12.75" hidden="false" customHeight="false" outlineLevel="0" collapsed="false">
      <c r="A19021" s="142" t="s">
        <v>37444</v>
      </c>
      <c r="B19021" s="663" t="str">
        <f aca="false">C19021&amp;D19021&amp;E19021&amp;F19021&amp;G19021&amp;H19021</f>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9021" s="142" t="s">
        <v>37439</v>
      </c>
      <c r="D19021" s="142" t="s">
        <v>37440</v>
      </c>
      <c r="E19021" s="142" t="s">
        <v>37441</v>
      </c>
      <c r="F19021" s="142" t="s">
        <v>37442</v>
      </c>
      <c r="G19021" s="142" t="s">
        <v>37443</v>
      </c>
      <c r="H19021" s="142" t="s">
        <v>18926</v>
      </c>
      <c r="I19021" s="142" t="s">
        <v>9</v>
      </c>
      <c r="J19021" s="142" t="n">
        <v>53500</v>
      </c>
    </row>
    <row r="19022" customFormat="false" ht="12.75" hidden="false" customHeight="false" outlineLevel="0" collapsed="false">
      <c r="A19022" s="142" t="s">
        <v>37445</v>
      </c>
      <c r="B19022" s="663" t="str">
        <f aca="false">C19022&amp;D19022&amp;E19022&amp;F19022&amp;G19022&amp;H19022</f>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9022" s="142" t="s">
        <v>37439</v>
      </c>
      <c r="D19022" s="142" t="s">
        <v>37440</v>
      </c>
      <c r="E19022" s="142" t="s">
        <v>37446</v>
      </c>
      <c r="F19022" s="142" t="s">
        <v>37447</v>
      </c>
      <c r="G19022" s="142" t="s">
        <v>37448</v>
      </c>
      <c r="H19022" s="142" t="s">
        <v>9770</v>
      </c>
      <c r="I19022" s="142" t="s">
        <v>9</v>
      </c>
      <c r="J19022" s="142" t="n">
        <v>48400</v>
      </c>
    </row>
    <row r="19023" customFormat="false" ht="12.75" hidden="false" customHeight="false" outlineLevel="0" collapsed="false">
      <c r="A19023" s="142" t="s">
        <v>37449</v>
      </c>
      <c r="B19023" s="663" t="str">
        <f aca="false">C19023&amp;D19023&amp;E19023&amp;F19023&amp;G19023&amp;H19023</f>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9023" s="142" t="s">
        <v>37439</v>
      </c>
      <c r="D19023" s="142" t="s">
        <v>37440</v>
      </c>
      <c r="E19023" s="142" t="s">
        <v>37446</v>
      </c>
      <c r="F19023" s="142" t="s">
        <v>37447</v>
      </c>
      <c r="G19023" s="142" t="s">
        <v>37448</v>
      </c>
      <c r="H19023" s="142" t="s">
        <v>9770</v>
      </c>
      <c r="I19023" s="142" t="s">
        <v>9</v>
      </c>
      <c r="J19023" s="142" t="n">
        <v>48400</v>
      </c>
    </row>
    <row r="19024" customFormat="false" ht="12.75" hidden="false" customHeight="false" outlineLevel="0" collapsed="false">
      <c r="A19024" s="142" t="s">
        <v>37450</v>
      </c>
      <c r="B19024" s="663" t="str">
        <f aca="false">C19024&amp;D19024&amp;E19024&amp;F19024&amp;G19024&amp;H19024</f>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9024" s="142" t="s">
        <v>37451</v>
      </c>
      <c r="D19024" s="142" t="s">
        <v>37452</v>
      </c>
      <c r="E19024" s="142" t="s">
        <v>37441</v>
      </c>
      <c r="F19024" s="142" t="s">
        <v>37453</v>
      </c>
      <c r="G19024" s="142" t="s">
        <v>37454</v>
      </c>
      <c r="H19024" s="142" t="s">
        <v>26944</v>
      </c>
      <c r="I19024" s="142" t="s">
        <v>9</v>
      </c>
      <c r="J19024" s="142" t="n">
        <v>53500</v>
      </c>
    </row>
    <row r="19025" customFormat="false" ht="12.75" hidden="false" customHeight="false" outlineLevel="0" collapsed="false">
      <c r="A19025" s="142" t="s">
        <v>37455</v>
      </c>
      <c r="B19025" s="663" t="str">
        <f aca="false">C19025&amp;D19025&amp;E19025&amp;F19025&amp;G19025&amp;H19025</f>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9025" s="142" t="s">
        <v>37451</v>
      </c>
      <c r="D19025" s="142" t="s">
        <v>37452</v>
      </c>
      <c r="E19025" s="142" t="s">
        <v>37441</v>
      </c>
      <c r="F19025" s="142" t="s">
        <v>37453</v>
      </c>
      <c r="G19025" s="142" t="s">
        <v>37454</v>
      </c>
      <c r="H19025" s="142" t="s">
        <v>26944</v>
      </c>
      <c r="I19025" s="142" t="s">
        <v>9</v>
      </c>
      <c r="J19025" s="142" t="n">
        <v>53500</v>
      </c>
    </row>
    <row r="19026" customFormat="false" ht="12.75" hidden="false" customHeight="false" outlineLevel="0" collapsed="false">
      <c r="A19026" s="142" t="s">
        <v>37456</v>
      </c>
      <c r="B19026" s="663" t="str">
        <f aca="false">C19026&amp;D19026&amp;E19026&amp;F19026&amp;G19026&amp;H19026</f>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9026" s="142" t="s">
        <v>37451</v>
      </c>
      <c r="D19026" s="142" t="s">
        <v>37452</v>
      </c>
      <c r="E19026" s="142" t="s">
        <v>37446</v>
      </c>
      <c r="F19026" s="142" t="s">
        <v>37447</v>
      </c>
      <c r="G19026" s="142" t="s">
        <v>37448</v>
      </c>
      <c r="H19026" s="142" t="s">
        <v>9770</v>
      </c>
      <c r="I19026" s="142" t="s">
        <v>9</v>
      </c>
      <c r="J19026" s="142" t="n">
        <v>48400</v>
      </c>
    </row>
    <row r="19027" customFormat="false" ht="12.75" hidden="false" customHeight="false" outlineLevel="0" collapsed="false">
      <c r="A19027" s="142" t="s">
        <v>37457</v>
      </c>
      <c r="B19027" s="663" t="str">
        <f aca="false">C19027&amp;D19027&amp;E19027&amp;F19027&amp;G19027&amp;H19027</f>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9027" s="142" t="s">
        <v>37451</v>
      </c>
      <c r="D19027" s="142" t="s">
        <v>37452</v>
      </c>
      <c r="E19027" s="142" t="s">
        <v>37446</v>
      </c>
      <c r="F19027" s="142" t="s">
        <v>37447</v>
      </c>
      <c r="G19027" s="142" t="s">
        <v>37448</v>
      </c>
      <c r="H19027" s="142" t="s">
        <v>9770</v>
      </c>
      <c r="I19027" s="142" t="s">
        <v>9</v>
      </c>
      <c r="J19027" s="142" t="n">
        <v>48400</v>
      </c>
    </row>
    <row r="19028" customFormat="false" ht="12.75" hidden="false" customHeight="false" outlineLevel="0" collapsed="false">
      <c r="A19028" s="142" t="s">
        <v>37458</v>
      </c>
      <c r="B19028" s="663" t="str">
        <f aca="false">C19028&amp;D19028&amp;E19028&amp;F19028&amp;G19028&amp;H19028</f>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9028" s="142" t="s">
        <v>37439</v>
      </c>
      <c r="D19028" s="142" t="s">
        <v>37440</v>
      </c>
      <c r="E19028" s="142" t="s">
        <v>37441</v>
      </c>
      <c r="F19028" s="142" t="s">
        <v>37459</v>
      </c>
      <c r="G19028" s="142" t="s">
        <v>37460</v>
      </c>
      <c r="H19028" s="142" t="s">
        <v>18926</v>
      </c>
      <c r="I19028" s="142" t="s">
        <v>9</v>
      </c>
      <c r="J19028" s="142" t="n">
        <v>55980</v>
      </c>
    </row>
    <row r="19029" customFormat="false" ht="12.75" hidden="false" customHeight="false" outlineLevel="0" collapsed="false">
      <c r="A19029" s="142" t="s">
        <v>37461</v>
      </c>
      <c r="B19029" s="663" t="str">
        <f aca="false">C19029&amp;D19029&amp;E19029&amp;F19029&amp;G19029&amp;H19029</f>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9029" s="142" t="s">
        <v>37439</v>
      </c>
      <c r="D19029" s="142" t="s">
        <v>37440</v>
      </c>
      <c r="E19029" s="142" t="s">
        <v>37441</v>
      </c>
      <c r="F19029" s="142" t="s">
        <v>37459</v>
      </c>
      <c r="G19029" s="142" t="s">
        <v>37460</v>
      </c>
      <c r="H19029" s="142" t="s">
        <v>18926</v>
      </c>
      <c r="I19029" s="142" t="s">
        <v>9</v>
      </c>
      <c r="J19029" s="142" t="n">
        <v>55980</v>
      </c>
    </row>
    <row r="19030" customFormat="false" ht="12.75" hidden="false" customHeight="false" outlineLevel="0" collapsed="false">
      <c r="A19030" s="142" t="s">
        <v>37462</v>
      </c>
      <c r="B19030" s="663" t="str">
        <f aca="false">C19030&amp;D19030&amp;E19030&amp;F19030&amp;G19030&amp;H19030</f>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9030" s="142" t="s">
        <v>37439</v>
      </c>
      <c r="D19030" s="142" t="s">
        <v>37440</v>
      </c>
      <c r="E19030" s="142" t="s">
        <v>37446</v>
      </c>
      <c r="F19030" s="142" t="s">
        <v>37463</v>
      </c>
      <c r="G19030" s="142" t="s">
        <v>37464</v>
      </c>
      <c r="H19030" s="142" t="s">
        <v>9770</v>
      </c>
      <c r="I19030" s="142" t="s">
        <v>9</v>
      </c>
      <c r="J19030" s="142" t="n">
        <v>50980</v>
      </c>
    </row>
    <row r="19031" customFormat="false" ht="12.75" hidden="false" customHeight="false" outlineLevel="0" collapsed="false">
      <c r="A19031" s="142" t="s">
        <v>37465</v>
      </c>
      <c r="B19031" s="663" t="str">
        <f aca="false">C19031&amp;D19031&amp;E19031&amp;F19031&amp;G19031&amp;H19031</f>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9031" s="142" t="s">
        <v>37439</v>
      </c>
      <c r="D19031" s="142" t="s">
        <v>37440</v>
      </c>
      <c r="E19031" s="142" t="s">
        <v>37446</v>
      </c>
      <c r="F19031" s="142" t="s">
        <v>37463</v>
      </c>
      <c r="G19031" s="142" t="s">
        <v>37464</v>
      </c>
      <c r="H19031" s="142" t="s">
        <v>9770</v>
      </c>
      <c r="I19031" s="142" t="s">
        <v>9</v>
      </c>
      <c r="J19031" s="142" t="n">
        <v>50980</v>
      </c>
    </row>
    <row r="19032" customFormat="false" ht="12.75" hidden="false" customHeight="false" outlineLevel="0" collapsed="false">
      <c r="A19032" s="142" t="s">
        <v>37466</v>
      </c>
      <c r="B19032" s="663" t="str">
        <f aca="false">C19032&amp;D19032&amp;E19032&amp;F19032&amp;G19032&amp;H19032</f>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9032" s="142" t="s">
        <v>37451</v>
      </c>
      <c r="D19032" s="142" t="s">
        <v>37452</v>
      </c>
      <c r="E19032" s="142" t="s">
        <v>37441</v>
      </c>
      <c r="F19032" s="142" t="s">
        <v>37459</v>
      </c>
      <c r="G19032" s="142" t="s">
        <v>37460</v>
      </c>
      <c r="H19032" s="142" t="s">
        <v>18926</v>
      </c>
      <c r="I19032" s="142" t="s">
        <v>9</v>
      </c>
      <c r="J19032" s="142" t="n">
        <v>55980</v>
      </c>
    </row>
    <row r="19033" customFormat="false" ht="12.75" hidden="false" customHeight="false" outlineLevel="0" collapsed="false">
      <c r="A19033" s="142" t="s">
        <v>37467</v>
      </c>
      <c r="B19033" s="663" t="str">
        <f aca="false">C19033&amp;D19033&amp;E19033&amp;F19033&amp;G19033&amp;H19033</f>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9033" s="142" t="s">
        <v>37451</v>
      </c>
      <c r="D19033" s="142" t="s">
        <v>37452</v>
      </c>
      <c r="E19033" s="142" t="s">
        <v>37441</v>
      </c>
      <c r="F19033" s="142" t="s">
        <v>37459</v>
      </c>
      <c r="G19033" s="142" t="s">
        <v>37460</v>
      </c>
      <c r="H19033" s="142" t="s">
        <v>18926</v>
      </c>
      <c r="I19033" s="142" t="s">
        <v>9</v>
      </c>
      <c r="J19033" s="142" t="n">
        <v>55980</v>
      </c>
    </row>
    <row r="19034" customFormat="false" ht="12.75" hidden="false" customHeight="false" outlineLevel="0" collapsed="false">
      <c r="A19034" s="142" t="s">
        <v>37468</v>
      </c>
      <c r="B19034" s="663" t="str">
        <f aca="false">C19034&amp;D19034&amp;E19034&amp;F19034&amp;G19034&amp;H19034</f>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9034" s="142" t="s">
        <v>37451</v>
      </c>
      <c r="D19034" s="142" t="s">
        <v>37452</v>
      </c>
      <c r="E19034" s="142" t="s">
        <v>37446</v>
      </c>
      <c r="F19034" s="142" t="s">
        <v>37463</v>
      </c>
      <c r="G19034" s="142" t="s">
        <v>37464</v>
      </c>
      <c r="H19034" s="142" t="s">
        <v>9770</v>
      </c>
      <c r="I19034" s="142" t="s">
        <v>9</v>
      </c>
      <c r="J19034" s="142" t="n">
        <v>50980</v>
      </c>
    </row>
    <row r="19035" customFormat="false" ht="12.75" hidden="false" customHeight="false" outlineLevel="0" collapsed="false">
      <c r="A19035" s="142" t="s">
        <v>37469</v>
      </c>
      <c r="B19035" s="663" t="str">
        <f aca="false">C19035&amp;D19035&amp;E19035&amp;F19035&amp;G19035&amp;H19035</f>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9035" s="142" t="s">
        <v>37451</v>
      </c>
      <c r="D19035" s="142" t="s">
        <v>37452</v>
      </c>
      <c r="E19035" s="142" t="s">
        <v>37446</v>
      </c>
      <c r="F19035" s="142" t="s">
        <v>37463</v>
      </c>
      <c r="G19035" s="142" t="s">
        <v>37464</v>
      </c>
      <c r="H19035" s="142" t="s">
        <v>9770</v>
      </c>
      <c r="I19035" s="142" t="s">
        <v>9</v>
      </c>
      <c r="J19035" s="142" t="n">
        <v>50980</v>
      </c>
    </row>
    <row r="19036" customFormat="false" ht="12.75" hidden="false" customHeight="false" outlineLevel="0" collapsed="false">
      <c r="A19036" s="142" t="s">
        <v>37470</v>
      </c>
      <c r="B19036" s="663" t="str">
        <f aca="false">C19036&amp;D19036&amp;E19036&amp;F19036&amp;G19036&amp;H19036</f>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9036" s="142" t="s">
        <v>37471</v>
      </c>
      <c r="D19036" s="142" t="s">
        <v>37472</v>
      </c>
      <c r="E19036" s="142" t="s">
        <v>37473</v>
      </c>
      <c r="F19036" s="142" t="s">
        <v>37474</v>
      </c>
      <c r="G19036" s="142" t="s">
        <v>37475</v>
      </c>
      <c r="H19036" s="142" t="s">
        <v>13656</v>
      </c>
      <c r="I19036" s="142" t="s">
        <v>9</v>
      </c>
      <c r="J19036" s="142" t="n">
        <v>62570</v>
      </c>
    </row>
    <row r="19037" customFormat="false" ht="12.75" hidden="false" customHeight="false" outlineLevel="0" collapsed="false">
      <c r="A19037" s="142" t="s">
        <v>37476</v>
      </c>
      <c r="B19037" s="663" t="str">
        <f aca="false">C19037&amp;D19037&amp;E19037&amp;F19037&amp;G19037&amp;H19037</f>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9037" s="142" t="s">
        <v>37471</v>
      </c>
      <c r="D19037" s="142" t="s">
        <v>37472</v>
      </c>
      <c r="E19037" s="142" t="s">
        <v>37473</v>
      </c>
      <c r="F19037" s="142" t="s">
        <v>37474</v>
      </c>
      <c r="G19037" s="142" t="s">
        <v>37475</v>
      </c>
      <c r="H19037" s="142" t="s">
        <v>13656</v>
      </c>
      <c r="I19037" s="142" t="s">
        <v>9</v>
      </c>
      <c r="J19037" s="142" t="n">
        <v>62570</v>
      </c>
    </row>
    <row r="19038" customFormat="false" ht="12.75" hidden="false" customHeight="false" outlineLevel="0" collapsed="false">
      <c r="A19038" s="142" t="s">
        <v>37477</v>
      </c>
      <c r="B19038" s="663" t="str">
        <f aca="false">C19038&amp;D19038&amp;E19038&amp;F19038&amp;G19038&amp;H19038</f>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9038" s="142" t="s">
        <v>37439</v>
      </c>
      <c r="D19038" s="142" t="s">
        <v>37440</v>
      </c>
      <c r="E19038" s="142" t="s">
        <v>37446</v>
      </c>
      <c r="F19038" s="142" t="s">
        <v>37478</v>
      </c>
      <c r="G19038" s="142" t="s">
        <v>37479</v>
      </c>
      <c r="H19038" s="142" t="s">
        <v>17368</v>
      </c>
      <c r="I19038" s="142" t="s">
        <v>9</v>
      </c>
      <c r="J19038" s="142" t="n">
        <v>57200</v>
      </c>
    </row>
    <row r="19039" customFormat="false" ht="12.75" hidden="false" customHeight="false" outlineLevel="0" collapsed="false">
      <c r="A19039" s="142" t="s">
        <v>37480</v>
      </c>
      <c r="B19039" s="663" t="str">
        <f aca="false">C19039&amp;D19039&amp;E19039&amp;F19039&amp;G19039&amp;H19039</f>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9039" s="142" t="s">
        <v>37439</v>
      </c>
      <c r="D19039" s="142" t="s">
        <v>37440</v>
      </c>
      <c r="E19039" s="142" t="s">
        <v>37446</v>
      </c>
      <c r="F19039" s="142" t="s">
        <v>37478</v>
      </c>
      <c r="G19039" s="142" t="s">
        <v>37479</v>
      </c>
      <c r="H19039" s="142" t="s">
        <v>17368</v>
      </c>
      <c r="I19039" s="142" t="s">
        <v>9</v>
      </c>
      <c r="J19039" s="142" t="n">
        <v>57200</v>
      </c>
    </row>
    <row r="19040" customFormat="false" ht="12.75" hidden="false" customHeight="false" outlineLevel="0" collapsed="false">
      <c r="A19040" s="142" t="s">
        <v>37481</v>
      </c>
      <c r="B19040" s="663" t="str">
        <f aca="false">C19040&amp;D19040&amp;E19040&amp;F19040&amp;G19040&amp;H19040</f>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9040" s="142" t="s">
        <v>37482</v>
      </c>
      <c r="D19040" s="142" t="s">
        <v>37452</v>
      </c>
      <c r="E19040" s="142" t="s">
        <v>37441</v>
      </c>
      <c r="F19040" s="142" t="s">
        <v>37483</v>
      </c>
      <c r="G19040" s="142" t="s">
        <v>37484</v>
      </c>
      <c r="H19040" s="142" t="s">
        <v>27015</v>
      </c>
      <c r="I19040" s="142" t="s">
        <v>9</v>
      </c>
      <c r="J19040" s="142" t="n">
        <v>62570</v>
      </c>
    </row>
    <row r="19041" customFormat="false" ht="12.75" hidden="false" customHeight="false" outlineLevel="0" collapsed="false">
      <c r="A19041" s="142" t="s">
        <v>37485</v>
      </c>
      <c r="B19041" s="663" t="str">
        <f aca="false">C19041&amp;D19041&amp;E19041&amp;F19041&amp;G19041&amp;H19041</f>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9041" s="142" t="s">
        <v>37482</v>
      </c>
      <c r="D19041" s="142" t="s">
        <v>37452</v>
      </c>
      <c r="E19041" s="142" t="s">
        <v>37441</v>
      </c>
      <c r="F19041" s="142" t="s">
        <v>37483</v>
      </c>
      <c r="G19041" s="142" t="s">
        <v>37484</v>
      </c>
      <c r="H19041" s="142" t="s">
        <v>27015</v>
      </c>
      <c r="I19041" s="142" t="s">
        <v>9</v>
      </c>
      <c r="J19041" s="142" t="n">
        <v>62570</v>
      </c>
    </row>
    <row r="19042" customFormat="false" ht="12.75" hidden="false" customHeight="false" outlineLevel="0" collapsed="false">
      <c r="A19042" s="142" t="s">
        <v>37486</v>
      </c>
      <c r="B19042" s="663" t="str">
        <f aca="false">C19042&amp;D19042&amp;E19042&amp;F19042&amp;G19042&amp;H19042</f>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9042" s="142" t="s">
        <v>37451</v>
      </c>
      <c r="D19042" s="142" t="s">
        <v>37452</v>
      </c>
      <c r="E19042" s="142" t="s">
        <v>37446</v>
      </c>
      <c r="F19042" s="142" t="s">
        <v>37478</v>
      </c>
      <c r="G19042" s="142" t="s">
        <v>37479</v>
      </c>
      <c r="H19042" s="142" t="s">
        <v>17368</v>
      </c>
      <c r="I19042" s="142" t="s">
        <v>9</v>
      </c>
      <c r="J19042" s="142" t="n">
        <v>57200</v>
      </c>
    </row>
    <row r="19043" customFormat="false" ht="12.75" hidden="false" customHeight="false" outlineLevel="0" collapsed="false">
      <c r="A19043" s="142" t="s">
        <v>37487</v>
      </c>
      <c r="B19043" s="663" t="str">
        <f aca="false">C19043&amp;D19043&amp;E19043&amp;F19043&amp;G19043&amp;H19043</f>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9043" s="142" t="s">
        <v>37451</v>
      </c>
      <c r="D19043" s="142" t="s">
        <v>37452</v>
      </c>
      <c r="E19043" s="142" t="s">
        <v>37446</v>
      </c>
      <c r="F19043" s="142" t="s">
        <v>37478</v>
      </c>
      <c r="G19043" s="142" t="s">
        <v>37479</v>
      </c>
      <c r="H19043" s="142" t="s">
        <v>17368</v>
      </c>
      <c r="I19043" s="142" t="s">
        <v>9</v>
      </c>
      <c r="J19043" s="142" t="n">
        <v>57200</v>
      </c>
    </row>
    <row r="19044" customFormat="false" ht="12.75" hidden="false" customHeight="false" outlineLevel="0" collapsed="false">
      <c r="A19044" s="142" t="s">
        <v>37488</v>
      </c>
      <c r="B19044" s="663" t="str">
        <f aca="false">C19044&amp;D19044&amp;E19044&amp;F19044&amp;G19044&amp;H19044</f>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9044" s="142" t="s">
        <v>37439</v>
      </c>
      <c r="D19044" s="142" t="s">
        <v>37440</v>
      </c>
      <c r="E19044" s="142" t="s">
        <v>37441</v>
      </c>
      <c r="F19044" s="142" t="s">
        <v>37489</v>
      </c>
      <c r="G19044" s="142" t="s">
        <v>37490</v>
      </c>
      <c r="H19044" s="142" t="s">
        <v>27015</v>
      </c>
      <c r="I19044" s="142" t="s">
        <v>9</v>
      </c>
      <c r="J19044" s="142" t="n">
        <v>92700</v>
      </c>
    </row>
    <row r="19045" customFormat="false" ht="12.75" hidden="false" customHeight="false" outlineLevel="0" collapsed="false">
      <c r="A19045" s="142" t="s">
        <v>37491</v>
      </c>
      <c r="B19045" s="663" t="str">
        <f aca="false">C19045&amp;D19045&amp;E19045&amp;F19045&amp;G19045&amp;H19045</f>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9045" s="142" t="s">
        <v>37439</v>
      </c>
      <c r="D19045" s="142" t="s">
        <v>37440</v>
      </c>
      <c r="E19045" s="142" t="s">
        <v>37441</v>
      </c>
      <c r="F19045" s="142" t="s">
        <v>37489</v>
      </c>
      <c r="G19045" s="142" t="s">
        <v>37490</v>
      </c>
      <c r="H19045" s="142" t="s">
        <v>27015</v>
      </c>
      <c r="I19045" s="142" t="s">
        <v>9</v>
      </c>
      <c r="J19045" s="142" t="n">
        <v>92700</v>
      </c>
    </row>
    <row r="19046" customFormat="false" ht="12.75" hidden="false" customHeight="false" outlineLevel="0" collapsed="false">
      <c r="A19046" s="142" t="s">
        <v>37492</v>
      </c>
      <c r="B19046" s="663" t="str">
        <f aca="false">C19046&amp;D19046&amp;E19046&amp;F19046&amp;G19046&amp;H19046</f>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9046" s="142" t="s">
        <v>37439</v>
      </c>
      <c r="D19046" s="142" t="s">
        <v>37440</v>
      </c>
      <c r="E19046" s="142" t="s">
        <v>37446</v>
      </c>
      <c r="F19046" s="142" t="s">
        <v>37493</v>
      </c>
      <c r="G19046" s="142" t="s">
        <v>37494</v>
      </c>
      <c r="H19046" s="142" t="s">
        <v>17368</v>
      </c>
      <c r="I19046" s="142" t="s">
        <v>9</v>
      </c>
      <c r="J19046" s="142" t="n">
        <v>75190</v>
      </c>
    </row>
    <row r="19047" customFormat="false" ht="12.75" hidden="false" customHeight="false" outlineLevel="0" collapsed="false">
      <c r="A19047" s="142" t="s">
        <v>37495</v>
      </c>
      <c r="B19047" s="663" t="str">
        <f aca="false">C19047&amp;D19047&amp;E19047&amp;F19047&amp;G19047&amp;H19047</f>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9047" s="142" t="s">
        <v>37439</v>
      </c>
      <c r="D19047" s="142" t="s">
        <v>37440</v>
      </c>
      <c r="E19047" s="142" t="s">
        <v>37446</v>
      </c>
      <c r="F19047" s="142" t="s">
        <v>37493</v>
      </c>
      <c r="G19047" s="142" t="s">
        <v>37494</v>
      </c>
      <c r="H19047" s="142" t="s">
        <v>17368</v>
      </c>
      <c r="I19047" s="142" t="s">
        <v>9</v>
      </c>
      <c r="J19047" s="142" t="n">
        <v>75190</v>
      </c>
    </row>
    <row r="19048" customFormat="false" ht="12.75" hidden="false" customHeight="false" outlineLevel="0" collapsed="false">
      <c r="A19048" s="142" t="s">
        <v>37496</v>
      </c>
      <c r="B19048" s="663" t="str">
        <f aca="false">C19048&amp;D19048&amp;E19048&amp;F19048&amp;G19048&amp;H19048</f>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9048" s="142" t="s">
        <v>37451</v>
      </c>
      <c r="D19048" s="142" t="s">
        <v>37452</v>
      </c>
      <c r="E19048" s="142" t="s">
        <v>37441</v>
      </c>
      <c r="F19048" s="142" t="s">
        <v>37489</v>
      </c>
      <c r="G19048" s="142" t="s">
        <v>37490</v>
      </c>
      <c r="H19048" s="142" t="s">
        <v>27015</v>
      </c>
      <c r="I19048" s="142" t="s">
        <v>9</v>
      </c>
      <c r="J19048" s="142" t="n">
        <v>80340</v>
      </c>
    </row>
    <row r="19049" customFormat="false" ht="12.75" hidden="false" customHeight="false" outlineLevel="0" collapsed="false">
      <c r="A19049" s="142" t="s">
        <v>37497</v>
      </c>
      <c r="B19049" s="663" t="str">
        <f aca="false">C19049&amp;D19049&amp;E19049&amp;F19049&amp;G19049&amp;H19049</f>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9049" s="142" t="s">
        <v>37451</v>
      </c>
      <c r="D19049" s="142" t="s">
        <v>37452</v>
      </c>
      <c r="E19049" s="142" t="s">
        <v>37441</v>
      </c>
      <c r="F19049" s="142" t="s">
        <v>37489</v>
      </c>
      <c r="G19049" s="142" t="s">
        <v>37490</v>
      </c>
      <c r="H19049" s="142" t="s">
        <v>27015</v>
      </c>
      <c r="I19049" s="142" t="s">
        <v>9</v>
      </c>
      <c r="J19049" s="142" t="n">
        <v>80340</v>
      </c>
    </row>
    <row r="19050" customFormat="false" ht="12.75" hidden="false" customHeight="false" outlineLevel="0" collapsed="false">
      <c r="A19050" s="142" t="s">
        <v>37498</v>
      </c>
      <c r="B19050" s="663" t="str">
        <f aca="false">C19050&amp;D19050&amp;E19050&amp;F19050&amp;G19050&amp;H19050</f>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9050" s="142" t="s">
        <v>37451</v>
      </c>
      <c r="D19050" s="142" t="s">
        <v>37452</v>
      </c>
      <c r="E19050" s="142" t="s">
        <v>37446</v>
      </c>
      <c r="F19050" s="142" t="s">
        <v>37493</v>
      </c>
      <c r="G19050" s="142" t="s">
        <v>37494</v>
      </c>
      <c r="H19050" s="142" t="s">
        <v>17368</v>
      </c>
      <c r="I19050" s="142" t="s">
        <v>9</v>
      </c>
      <c r="J19050" s="142" t="n">
        <v>75190</v>
      </c>
    </row>
    <row r="19051" customFormat="false" ht="12.75" hidden="false" customHeight="false" outlineLevel="0" collapsed="false">
      <c r="A19051" s="142" t="s">
        <v>37499</v>
      </c>
      <c r="B19051" s="663" t="str">
        <f aca="false">C19051&amp;D19051&amp;E19051&amp;F19051&amp;G19051&amp;H19051</f>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9051" s="142" t="s">
        <v>37451</v>
      </c>
      <c r="D19051" s="142" t="s">
        <v>37452</v>
      </c>
      <c r="E19051" s="142" t="s">
        <v>37446</v>
      </c>
      <c r="F19051" s="142" t="s">
        <v>37493</v>
      </c>
      <c r="G19051" s="142" t="s">
        <v>37494</v>
      </c>
      <c r="H19051" s="142" t="s">
        <v>17368</v>
      </c>
      <c r="I19051" s="142" t="s">
        <v>9</v>
      </c>
      <c r="J19051" s="142" t="n">
        <v>75190</v>
      </c>
    </row>
    <row r="19052" customFormat="false" ht="12.75" hidden="false" customHeight="false" outlineLevel="0" collapsed="false">
      <c r="A19052" s="142" t="s">
        <v>37500</v>
      </c>
      <c r="B19052" s="663" t="str">
        <f aca="false">C19052&amp;D19052&amp;E19052&amp;F19052&amp;G19052&amp;H19052</f>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9052" s="142" t="s">
        <v>37439</v>
      </c>
      <c r="D19052" s="142" t="s">
        <v>37440</v>
      </c>
      <c r="E19052" s="142" t="s">
        <v>37441</v>
      </c>
      <c r="F19052" s="142" t="s">
        <v>37501</v>
      </c>
      <c r="G19052" s="142" t="s">
        <v>37502</v>
      </c>
      <c r="H19052" s="142" t="s">
        <v>27015</v>
      </c>
      <c r="I19052" s="142" t="s">
        <v>9</v>
      </c>
      <c r="J19052" s="142" t="n">
        <v>117500</v>
      </c>
    </row>
    <row r="19053" customFormat="false" ht="12.75" hidden="false" customHeight="false" outlineLevel="0" collapsed="false">
      <c r="A19053" s="142" t="s">
        <v>37503</v>
      </c>
      <c r="B19053" s="663" t="str">
        <f aca="false">C19053&amp;D19053&amp;E19053&amp;F19053&amp;G19053&amp;H19053</f>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9053" s="142" t="s">
        <v>37439</v>
      </c>
      <c r="D19053" s="142" t="s">
        <v>37440</v>
      </c>
      <c r="E19053" s="142" t="s">
        <v>37441</v>
      </c>
      <c r="F19053" s="142" t="s">
        <v>37501</v>
      </c>
      <c r="G19053" s="142" t="s">
        <v>37502</v>
      </c>
      <c r="H19053" s="142" t="s">
        <v>27015</v>
      </c>
      <c r="I19053" s="142" t="s">
        <v>9</v>
      </c>
      <c r="J19053" s="142" t="n">
        <v>117500</v>
      </c>
    </row>
    <row r="19054" customFormat="false" ht="12.75" hidden="false" customHeight="false" outlineLevel="0" collapsed="false">
      <c r="A19054" s="142" t="s">
        <v>37504</v>
      </c>
      <c r="B19054" s="663" t="str">
        <f aca="false">C19054&amp;D19054&amp;E19054&amp;F19054&amp;G19054&amp;H19054</f>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9054" s="142" t="s">
        <v>37439</v>
      </c>
      <c r="D19054" s="142" t="s">
        <v>37440</v>
      </c>
      <c r="E19054" s="142" t="s">
        <v>37446</v>
      </c>
      <c r="F19054" s="142" t="s">
        <v>37505</v>
      </c>
      <c r="G19054" s="142" t="s">
        <v>37506</v>
      </c>
      <c r="H19054" s="142" t="s">
        <v>17368</v>
      </c>
      <c r="I19054" s="142" t="s">
        <v>9</v>
      </c>
      <c r="J19054" s="142" t="n">
        <v>104000</v>
      </c>
    </row>
    <row r="19055" customFormat="false" ht="12.75" hidden="false" customHeight="false" outlineLevel="0" collapsed="false">
      <c r="A19055" s="142" t="s">
        <v>37507</v>
      </c>
      <c r="B19055" s="663" t="str">
        <f aca="false">C19055&amp;D19055&amp;E19055&amp;F19055&amp;G19055&amp;H19055</f>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9055" s="142" t="s">
        <v>37439</v>
      </c>
      <c r="D19055" s="142" t="s">
        <v>37440</v>
      </c>
      <c r="E19055" s="142" t="s">
        <v>37446</v>
      </c>
      <c r="F19055" s="142" t="s">
        <v>37505</v>
      </c>
      <c r="G19055" s="142" t="s">
        <v>37506</v>
      </c>
      <c r="H19055" s="142" t="s">
        <v>17368</v>
      </c>
      <c r="I19055" s="142" t="s">
        <v>9</v>
      </c>
      <c r="J19055" s="142" t="n">
        <v>104000</v>
      </c>
    </row>
    <row r="19056" customFormat="false" ht="12.75" hidden="false" customHeight="false" outlineLevel="0" collapsed="false">
      <c r="A19056" s="142" t="s">
        <v>37508</v>
      </c>
      <c r="B19056" s="663" t="str">
        <f aca="false">C19056&amp;D19056&amp;E19056&amp;F19056&amp;G19056&amp;H19056</f>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9056" s="142" t="s">
        <v>37451</v>
      </c>
      <c r="D19056" s="142" t="s">
        <v>37452</v>
      </c>
      <c r="E19056" s="142" t="s">
        <v>37441</v>
      </c>
      <c r="F19056" s="142" t="s">
        <v>37501</v>
      </c>
      <c r="G19056" s="142" t="s">
        <v>37502</v>
      </c>
      <c r="H19056" s="142" t="s">
        <v>27015</v>
      </c>
      <c r="I19056" s="142" t="s">
        <v>9</v>
      </c>
      <c r="J19056" s="142" t="n">
        <v>117500</v>
      </c>
    </row>
    <row r="19057" customFormat="false" ht="12.75" hidden="false" customHeight="false" outlineLevel="0" collapsed="false">
      <c r="A19057" s="142" t="s">
        <v>37509</v>
      </c>
      <c r="B19057" s="663" t="str">
        <f aca="false">C19057&amp;D19057&amp;E19057&amp;F19057&amp;G19057&amp;H19057</f>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9057" s="142" t="s">
        <v>37451</v>
      </c>
      <c r="D19057" s="142" t="s">
        <v>37452</v>
      </c>
      <c r="E19057" s="142" t="s">
        <v>37441</v>
      </c>
      <c r="F19057" s="142" t="s">
        <v>37501</v>
      </c>
      <c r="G19057" s="142" t="s">
        <v>37502</v>
      </c>
      <c r="H19057" s="142" t="s">
        <v>27015</v>
      </c>
      <c r="I19057" s="142" t="s">
        <v>9</v>
      </c>
      <c r="J19057" s="142" t="n">
        <v>117500</v>
      </c>
    </row>
    <row r="19058" customFormat="false" ht="12.75" hidden="false" customHeight="false" outlineLevel="0" collapsed="false">
      <c r="A19058" s="142" t="s">
        <v>37510</v>
      </c>
      <c r="B19058" s="663" t="str">
        <f aca="false">C19058&amp;D19058&amp;E19058&amp;F19058&amp;G19058&amp;H19058</f>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9058" s="142" t="s">
        <v>37451</v>
      </c>
      <c r="D19058" s="142" t="s">
        <v>37452</v>
      </c>
      <c r="E19058" s="142" t="s">
        <v>37446</v>
      </c>
      <c r="F19058" s="142" t="s">
        <v>37505</v>
      </c>
      <c r="G19058" s="142" t="s">
        <v>37506</v>
      </c>
      <c r="H19058" s="142" t="s">
        <v>17368</v>
      </c>
      <c r="I19058" s="142" t="s">
        <v>9</v>
      </c>
      <c r="J19058" s="142" t="n">
        <v>104000</v>
      </c>
    </row>
    <row r="19059" customFormat="false" ht="12.75" hidden="false" customHeight="false" outlineLevel="0" collapsed="false">
      <c r="A19059" s="142" t="s">
        <v>37511</v>
      </c>
      <c r="B19059" s="663" t="str">
        <f aca="false">C19059&amp;D19059&amp;E19059&amp;F19059&amp;G19059&amp;H19059</f>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9059" s="142" t="s">
        <v>37451</v>
      </c>
      <c r="D19059" s="142" t="s">
        <v>37452</v>
      </c>
      <c r="E19059" s="142" t="s">
        <v>37446</v>
      </c>
      <c r="F19059" s="142" t="s">
        <v>37505</v>
      </c>
      <c r="G19059" s="142" t="s">
        <v>37506</v>
      </c>
      <c r="H19059" s="142" t="s">
        <v>17368</v>
      </c>
      <c r="I19059" s="142" t="s">
        <v>9</v>
      </c>
      <c r="J19059" s="142" t="n">
        <v>104000</v>
      </c>
    </row>
    <row r="19060" customFormat="false" ht="12.75" hidden="false" customHeight="false" outlineLevel="0" collapsed="false">
      <c r="A19060" s="142" t="s">
        <v>37512</v>
      </c>
      <c r="B19060" s="663" t="str">
        <f aca="false">C19060&amp;D19060&amp;E19060&amp;F19060&amp;G19060&amp;H19060</f>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9060" s="142" t="s">
        <v>37439</v>
      </c>
      <c r="D19060" s="142" t="s">
        <v>37440</v>
      </c>
      <c r="E19060" s="142" t="s">
        <v>37441</v>
      </c>
      <c r="F19060" s="142" t="s">
        <v>37513</v>
      </c>
      <c r="G19060" s="142" t="s">
        <v>37514</v>
      </c>
      <c r="H19060" s="142" t="s">
        <v>27015</v>
      </c>
      <c r="I19060" s="142" t="s">
        <v>9</v>
      </c>
      <c r="J19060" s="142" t="n">
        <v>174310</v>
      </c>
    </row>
    <row r="19061" customFormat="false" ht="12.75" hidden="false" customHeight="false" outlineLevel="0" collapsed="false">
      <c r="A19061" s="142" t="s">
        <v>37515</v>
      </c>
      <c r="B19061" s="663" t="str">
        <f aca="false">C19061&amp;D19061&amp;E19061&amp;F19061&amp;G19061&amp;H19061</f>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9061" s="142" t="s">
        <v>37439</v>
      </c>
      <c r="D19061" s="142" t="s">
        <v>37440</v>
      </c>
      <c r="E19061" s="142" t="s">
        <v>37441</v>
      </c>
      <c r="F19061" s="142" t="s">
        <v>37513</v>
      </c>
      <c r="G19061" s="142" t="s">
        <v>37514</v>
      </c>
      <c r="H19061" s="142" t="s">
        <v>27015</v>
      </c>
      <c r="I19061" s="142" t="s">
        <v>9</v>
      </c>
      <c r="J19061" s="142" t="n">
        <v>174310</v>
      </c>
    </row>
    <row r="19062" customFormat="false" ht="12.75" hidden="false" customHeight="false" outlineLevel="0" collapsed="false">
      <c r="A19062" s="142" t="s">
        <v>37516</v>
      </c>
      <c r="B19062" s="663" t="str">
        <f aca="false">C19062&amp;D19062&amp;E19062&amp;F19062&amp;G19062&amp;H19062</f>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9062" s="142" t="s">
        <v>37439</v>
      </c>
      <c r="D19062" s="142" t="s">
        <v>37440</v>
      </c>
      <c r="E19062" s="142" t="s">
        <v>37446</v>
      </c>
      <c r="F19062" s="142" t="s">
        <v>37517</v>
      </c>
      <c r="G19062" s="142" t="s">
        <v>37518</v>
      </c>
      <c r="H19062" s="142" t="s">
        <v>17368</v>
      </c>
      <c r="I19062" s="142" t="s">
        <v>9</v>
      </c>
      <c r="J19062" s="142" t="n">
        <v>155700</v>
      </c>
    </row>
    <row r="19063" customFormat="false" ht="12.75" hidden="false" customHeight="false" outlineLevel="0" collapsed="false">
      <c r="A19063" s="142" t="s">
        <v>37519</v>
      </c>
      <c r="B19063" s="663" t="str">
        <f aca="false">C19063&amp;D19063&amp;E19063&amp;F19063&amp;G19063&amp;H19063</f>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9063" s="142" t="s">
        <v>37439</v>
      </c>
      <c r="D19063" s="142" t="s">
        <v>37440</v>
      </c>
      <c r="E19063" s="142" t="s">
        <v>37446</v>
      </c>
      <c r="F19063" s="142" t="s">
        <v>37517</v>
      </c>
      <c r="G19063" s="142" t="s">
        <v>37518</v>
      </c>
      <c r="H19063" s="142" t="s">
        <v>17368</v>
      </c>
      <c r="I19063" s="142" t="s">
        <v>9</v>
      </c>
      <c r="J19063" s="142" t="n">
        <v>155700</v>
      </c>
    </row>
    <row r="19064" customFormat="false" ht="12.75" hidden="false" customHeight="false" outlineLevel="0" collapsed="false">
      <c r="A19064" s="142" t="s">
        <v>37520</v>
      </c>
      <c r="B19064" s="663" t="str">
        <f aca="false">C19064&amp;D19064&amp;E19064&amp;F19064&amp;G19064&amp;H19064</f>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9064" s="142" t="s">
        <v>37451</v>
      </c>
      <c r="D19064" s="142" t="s">
        <v>37452</v>
      </c>
      <c r="E19064" s="142" t="s">
        <v>37441</v>
      </c>
      <c r="F19064" s="142" t="s">
        <v>37513</v>
      </c>
      <c r="G19064" s="142" t="s">
        <v>37514</v>
      </c>
      <c r="H19064" s="142" t="s">
        <v>27015</v>
      </c>
      <c r="I19064" s="142" t="s">
        <v>9</v>
      </c>
      <c r="J19064" s="142" t="n">
        <v>174310</v>
      </c>
    </row>
    <row r="19065" customFormat="false" ht="12.75" hidden="false" customHeight="false" outlineLevel="0" collapsed="false">
      <c r="A19065" s="142" t="s">
        <v>37521</v>
      </c>
      <c r="B19065" s="663" t="str">
        <f aca="false">C19065&amp;D19065&amp;E19065&amp;F19065&amp;G19065&amp;H19065</f>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9065" s="142" t="s">
        <v>37451</v>
      </c>
      <c r="D19065" s="142" t="s">
        <v>37452</v>
      </c>
      <c r="E19065" s="142" t="s">
        <v>37441</v>
      </c>
      <c r="F19065" s="142" t="s">
        <v>37513</v>
      </c>
      <c r="G19065" s="142" t="s">
        <v>37514</v>
      </c>
      <c r="H19065" s="142" t="s">
        <v>27015</v>
      </c>
      <c r="I19065" s="142" t="s">
        <v>9</v>
      </c>
      <c r="J19065" s="142" t="n">
        <v>174310</v>
      </c>
    </row>
    <row r="19066" customFormat="false" ht="12.75" hidden="false" customHeight="false" outlineLevel="0" collapsed="false">
      <c r="A19066" s="142" t="s">
        <v>37522</v>
      </c>
      <c r="B19066" s="663" t="str">
        <f aca="false">C19066&amp;D19066&amp;E19066&amp;F19066&amp;G19066&amp;H19066</f>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9066" s="142" t="s">
        <v>37482</v>
      </c>
      <c r="D19066" s="142" t="s">
        <v>37452</v>
      </c>
      <c r="E19066" s="142" t="s">
        <v>37446</v>
      </c>
      <c r="F19066" s="142" t="s">
        <v>37517</v>
      </c>
      <c r="G19066" s="142" t="s">
        <v>37518</v>
      </c>
      <c r="H19066" s="142" t="s">
        <v>17368</v>
      </c>
      <c r="I19066" s="142" t="s">
        <v>9</v>
      </c>
      <c r="J19066" s="142" t="n">
        <v>155700</v>
      </c>
    </row>
    <row r="19067" customFormat="false" ht="12.75" hidden="false" customHeight="false" outlineLevel="0" collapsed="false">
      <c r="A19067" s="142" t="s">
        <v>37523</v>
      </c>
      <c r="B19067" s="663" t="str">
        <f aca="false">C19067&amp;D19067&amp;E19067&amp;F19067&amp;G19067&amp;H19067</f>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9067" s="142" t="s">
        <v>37482</v>
      </c>
      <c r="D19067" s="142" t="s">
        <v>37452</v>
      </c>
      <c r="E19067" s="142" t="s">
        <v>37446</v>
      </c>
      <c r="F19067" s="142" t="s">
        <v>37517</v>
      </c>
      <c r="G19067" s="142" t="s">
        <v>37518</v>
      </c>
      <c r="H19067" s="142" t="s">
        <v>17368</v>
      </c>
      <c r="I19067" s="142" t="s">
        <v>9</v>
      </c>
      <c r="J19067" s="142" t="n">
        <v>155700</v>
      </c>
    </row>
    <row r="19068" customFormat="false" ht="12.75" hidden="false" customHeight="false" outlineLevel="0" collapsed="false">
      <c r="A19068" s="142" t="s">
        <v>37524</v>
      </c>
      <c r="B19068" s="663" t="str">
        <f aca="false">C19068&amp;D19068&amp;E19068&amp;F19068&amp;G19068&amp;H19068</f>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9068" s="142" t="s">
        <v>37439</v>
      </c>
      <c r="D19068" s="142" t="s">
        <v>37440</v>
      </c>
      <c r="E19068" s="142" t="s">
        <v>37441</v>
      </c>
      <c r="F19068" s="142" t="s">
        <v>37525</v>
      </c>
      <c r="G19068" s="142" t="s">
        <v>37526</v>
      </c>
      <c r="H19068" s="142" t="s">
        <v>27015</v>
      </c>
      <c r="I19068" s="142" t="s">
        <v>9</v>
      </c>
      <c r="J19068" s="142" t="n">
        <v>190000</v>
      </c>
    </row>
    <row r="19069" customFormat="false" ht="12.75" hidden="false" customHeight="false" outlineLevel="0" collapsed="false">
      <c r="A19069" s="142" t="s">
        <v>37527</v>
      </c>
      <c r="B19069" s="663" t="str">
        <f aca="false">C19069&amp;D19069&amp;E19069&amp;F19069&amp;G19069&amp;H19069</f>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9069" s="142" t="s">
        <v>37439</v>
      </c>
      <c r="D19069" s="142" t="s">
        <v>37440</v>
      </c>
      <c r="E19069" s="142" t="s">
        <v>37441</v>
      </c>
      <c r="F19069" s="142" t="s">
        <v>37525</v>
      </c>
      <c r="G19069" s="142" t="s">
        <v>37526</v>
      </c>
      <c r="H19069" s="142" t="s">
        <v>27015</v>
      </c>
      <c r="I19069" s="142" t="s">
        <v>9</v>
      </c>
      <c r="J19069" s="142" t="n">
        <v>190000</v>
      </c>
    </row>
    <row r="19070" customFormat="false" ht="12.75" hidden="false" customHeight="false" outlineLevel="0" collapsed="false">
      <c r="A19070" s="142" t="s">
        <v>37528</v>
      </c>
      <c r="B19070" s="663" t="str">
        <f aca="false">C19070&amp;D19070&amp;E19070&amp;F19070&amp;G19070&amp;H19070</f>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9070" s="142" t="s">
        <v>37439</v>
      </c>
      <c r="D19070" s="142" t="s">
        <v>37440</v>
      </c>
      <c r="E19070" s="142" t="s">
        <v>37446</v>
      </c>
      <c r="F19070" s="142" t="s">
        <v>37529</v>
      </c>
      <c r="G19070" s="142" t="s">
        <v>37530</v>
      </c>
      <c r="H19070" s="142" t="s">
        <v>17368</v>
      </c>
      <c r="I19070" s="142" t="s">
        <v>9</v>
      </c>
      <c r="J19070" s="142" t="n">
        <v>179600</v>
      </c>
    </row>
    <row r="19071" customFormat="false" ht="12.75" hidden="false" customHeight="false" outlineLevel="0" collapsed="false">
      <c r="A19071" s="142" t="s">
        <v>37531</v>
      </c>
      <c r="B19071" s="663" t="str">
        <f aca="false">C19071&amp;D19071&amp;E19071&amp;F19071&amp;G19071&amp;H19071</f>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9071" s="142" t="s">
        <v>37439</v>
      </c>
      <c r="D19071" s="142" t="s">
        <v>37440</v>
      </c>
      <c r="E19071" s="142" t="s">
        <v>37446</v>
      </c>
      <c r="F19071" s="142" t="s">
        <v>37529</v>
      </c>
      <c r="G19071" s="142" t="s">
        <v>37530</v>
      </c>
      <c r="H19071" s="142" t="s">
        <v>17368</v>
      </c>
      <c r="I19071" s="142" t="s">
        <v>9</v>
      </c>
      <c r="J19071" s="142" t="n">
        <v>179600</v>
      </c>
    </row>
    <row r="19072" customFormat="false" ht="12.75" hidden="false" customHeight="false" outlineLevel="0" collapsed="false">
      <c r="A19072" s="142" t="s">
        <v>37532</v>
      </c>
      <c r="B19072" s="663" t="str">
        <f aca="false">C19072&amp;D19072&amp;E19072&amp;F19072&amp;G19072&amp;H19072</f>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9072" s="142" t="s">
        <v>37482</v>
      </c>
      <c r="D19072" s="142" t="s">
        <v>37452</v>
      </c>
      <c r="E19072" s="142" t="s">
        <v>37441</v>
      </c>
      <c r="F19072" s="142" t="s">
        <v>37525</v>
      </c>
      <c r="G19072" s="142" t="s">
        <v>37526</v>
      </c>
      <c r="H19072" s="142" t="s">
        <v>27015</v>
      </c>
      <c r="I19072" s="142" t="s">
        <v>9</v>
      </c>
      <c r="J19072" s="142" t="n">
        <v>198100</v>
      </c>
    </row>
    <row r="19073" customFormat="false" ht="12.75" hidden="false" customHeight="false" outlineLevel="0" collapsed="false">
      <c r="A19073" s="142" t="s">
        <v>37533</v>
      </c>
      <c r="B19073" s="663" t="str">
        <f aca="false">C19073&amp;D19073&amp;E19073&amp;F19073&amp;G19073&amp;H19073</f>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9073" s="142" t="s">
        <v>37482</v>
      </c>
      <c r="D19073" s="142" t="s">
        <v>37452</v>
      </c>
      <c r="E19073" s="142" t="s">
        <v>37441</v>
      </c>
      <c r="F19073" s="142" t="s">
        <v>37525</v>
      </c>
      <c r="G19073" s="142" t="s">
        <v>37526</v>
      </c>
      <c r="H19073" s="142" t="s">
        <v>27015</v>
      </c>
      <c r="I19073" s="142" t="s">
        <v>9</v>
      </c>
      <c r="J19073" s="142" t="n">
        <v>198100</v>
      </c>
    </row>
    <row r="19074" customFormat="false" ht="12.75" hidden="false" customHeight="false" outlineLevel="0" collapsed="false">
      <c r="A19074" s="142" t="s">
        <v>37534</v>
      </c>
      <c r="B19074" s="663" t="str">
        <f aca="false">C19074&amp;D19074&amp;E19074&amp;F19074&amp;G19074&amp;H19074</f>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9074" s="142" t="s">
        <v>37451</v>
      </c>
      <c r="D19074" s="142" t="s">
        <v>37452</v>
      </c>
      <c r="E19074" s="142" t="s">
        <v>37446</v>
      </c>
      <c r="F19074" s="142" t="s">
        <v>37529</v>
      </c>
      <c r="G19074" s="142" t="s">
        <v>37530</v>
      </c>
      <c r="H19074" s="142" t="s">
        <v>17368</v>
      </c>
      <c r="I19074" s="142" t="s">
        <v>9</v>
      </c>
      <c r="J19074" s="142" t="n">
        <v>179600</v>
      </c>
    </row>
    <row r="19075" customFormat="false" ht="12.75" hidden="false" customHeight="false" outlineLevel="0" collapsed="false">
      <c r="A19075" s="142" t="s">
        <v>37535</v>
      </c>
      <c r="B19075" s="663" t="str">
        <f aca="false">C19075&amp;D19075&amp;E19075&amp;F19075&amp;G19075&amp;H19075</f>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9075" s="142" t="s">
        <v>37451</v>
      </c>
      <c r="D19075" s="142" t="s">
        <v>37452</v>
      </c>
      <c r="E19075" s="142" t="s">
        <v>37446</v>
      </c>
      <c r="F19075" s="142" t="s">
        <v>37529</v>
      </c>
      <c r="G19075" s="142" t="s">
        <v>37530</v>
      </c>
      <c r="H19075" s="142" t="s">
        <v>17368</v>
      </c>
      <c r="I19075" s="142" t="s">
        <v>9</v>
      </c>
      <c r="J19075" s="142" t="n">
        <v>179600</v>
      </c>
    </row>
    <row r="19076" customFormat="false" ht="12.75" hidden="false" customHeight="false" outlineLevel="0" collapsed="false">
      <c r="A19076" s="142" t="s">
        <v>37536</v>
      </c>
      <c r="B19076" s="663" t="str">
        <f aca="false">C19076&amp;D19076&amp;E19076&amp;F19076&amp;G19076&amp;H19076</f>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9076" s="142" t="s">
        <v>37439</v>
      </c>
      <c r="D19076" s="142" t="s">
        <v>37440</v>
      </c>
      <c r="E19076" s="142" t="s">
        <v>37441</v>
      </c>
      <c r="F19076" s="142" t="s">
        <v>37537</v>
      </c>
      <c r="G19076" s="142" t="s">
        <v>37538</v>
      </c>
      <c r="H19076" s="142" t="s">
        <v>13656</v>
      </c>
      <c r="I19076" s="142" t="s">
        <v>9</v>
      </c>
      <c r="J19076" s="142" t="n">
        <v>288200</v>
      </c>
    </row>
    <row r="19077" customFormat="false" ht="12.75" hidden="false" customHeight="false" outlineLevel="0" collapsed="false">
      <c r="A19077" s="142" t="s">
        <v>37539</v>
      </c>
      <c r="B19077" s="663" t="str">
        <f aca="false">C19077&amp;D19077&amp;E19077&amp;F19077&amp;G19077&amp;H19077</f>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9077" s="142" t="s">
        <v>37439</v>
      </c>
      <c r="D19077" s="142" t="s">
        <v>37440</v>
      </c>
      <c r="E19077" s="142" t="s">
        <v>37441</v>
      </c>
      <c r="F19077" s="142" t="s">
        <v>37537</v>
      </c>
      <c r="G19077" s="142" t="s">
        <v>37538</v>
      </c>
      <c r="H19077" s="142" t="s">
        <v>13656</v>
      </c>
      <c r="I19077" s="142" t="s">
        <v>9</v>
      </c>
      <c r="J19077" s="142" t="n">
        <v>288200</v>
      </c>
    </row>
    <row r="19078" customFormat="false" ht="12.75" hidden="false" customHeight="false" outlineLevel="0" collapsed="false">
      <c r="A19078" s="142" t="s">
        <v>37540</v>
      </c>
      <c r="B19078" s="663" t="str">
        <f aca="false">C19078&amp;D19078&amp;E19078&amp;F19078&amp;G19078&amp;H19078</f>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9078" s="142" t="s">
        <v>37439</v>
      </c>
      <c r="D19078" s="142" t="s">
        <v>37440</v>
      </c>
      <c r="E19078" s="142" t="s">
        <v>37446</v>
      </c>
      <c r="F19078" s="142" t="s">
        <v>37541</v>
      </c>
      <c r="G19078" s="142" t="s">
        <v>37542</v>
      </c>
      <c r="H19078" s="142" t="s">
        <v>17368</v>
      </c>
      <c r="I19078" s="142" t="s">
        <v>9</v>
      </c>
      <c r="J19078" s="142" t="n">
        <v>247200</v>
      </c>
    </row>
    <row r="19079" customFormat="false" ht="12.75" hidden="false" customHeight="false" outlineLevel="0" collapsed="false">
      <c r="A19079" s="142" t="s">
        <v>37543</v>
      </c>
      <c r="B19079" s="663" t="str">
        <f aca="false">C19079&amp;D19079&amp;E19079&amp;F19079&amp;G19079&amp;H19079</f>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9079" s="142" t="s">
        <v>37439</v>
      </c>
      <c r="D19079" s="142" t="s">
        <v>37440</v>
      </c>
      <c r="E19079" s="142" t="s">
        <v>37446</v>
      </c>
      <c r="F19079" s="142" t="s">
        <v>37541</v>
      </c>
      <c r="G19079" s="142" t="s">
        <v>37542</v>
      </c>
      <c r="H19079" s="142" t="s">
        <v>17368</v>
      </c>
      <c r="I19079" s="142" t="s">
        <v>9</v>
      </c>
      <c r="J19079" s="142" t="n">
        <v>247200</v>
      </c>
    </row>
    <row r="19080" customFormat="false" ht="12.75" hidden="false" customHeight="false" outlineLevel="0" collapsed="false">
      <c r="A19080" s="142" t="s">
        <v>37544</v>
      </c>
      <c r="B19080" s="663" t="str">
        <f aca="false">C19080&amp;D19080&amp;E19080&amp;F19080&amp;G19080&amp;H19080</f>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9080" s="142" t="s">
        <v>37451</v>
      </c>
      <c r="D19080" s="142" t="s">
        <v>37452</v>
      </c>
      <c r="E19080" s="142" t="s">
        <v>37441</v>
      </c>
      <c r="F19080" s="142" t="s">
        <v>37537</v>
      </c>
      <c r="G19080" s="142" t="s">
        <v>37545</v>
      </c>
      <c r="H19080" s="142" t="s">
        <v>27015</v>
      </c>
      <c r="I19080" s="142" t="s">
        <v>9</v>
      </c>
      <c r="J19080" s="142" t="n">
        <v>288200</v>
      </c>
    </row>
    <row r="19081" customFormat="false" ht="12.75" hidden="false" customHeight="false" outlineLevel="0" collapsed="false">
      <c r="A19081" s="142" t="s">
        <v>37546</v>
      </c>
      <c r="B19081" s="663" t="str">
        <f aca="false">C19081&amp;D19081&amp;E19081&amp;F19081&amp;G19081&amp;H19081</f>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9081" s="142" t="s">
        <v>37451</v>
      </c>
      <c r="D19081" s="142" t="s">
        <v>37452</v>
      </c>
      <c r="E19081" s="142" t="s">
        <v>37441</v>
      </c>
      <c r="F19081" s="142" t="s">
        <v>37537</v>
      </c>
      <c r="G19081" s="142" t="s">
        <v>37545</v>
      </c>
      <c r="H19081" s="142" t="s">
        <v>27015</v>
      </c>
      <c r="I19081" s="142" t="s">
        <v>9</v>
      </c>
      <c r="J19081" s="142" t="n">
        <v>288200</v>
      </c>
    </row>
    <row r="19082" customFormat="false" ht="12.75" hidden="false" customHeight="false" outlineLevel="0" collapsed="false">
      <c r="A19082" s="142" t="s">
        <v>37547</v>
      </c>
      <c r="B19082" s="663" t="str">
        <f aca="false">C19082&amp;D19082&amp;E19082&amp;F19082&amp;G19082&amp;H19082</f>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9082" s="142" t="s">
        <v>37451</v>
      </c>
      <c r="D19082" s="142" t="s">
        <v>37452</v>
      </c>
      <c r="E19082" s="142" t="s">
        <v>37446</v>
      </c>
      <c r="F19082" s="142" t="s">
        <v>37541</v>
      </c>
      <c r="G19082" s="142" t="s">
        <v>37542</v>
      </c>
      <c r="H19082" s="142" t="s">
        <v>17368</v>
      </c>
      <c r="I19082" s="142" t="s">
        <v>9</v>
      </c>
      <c r="J19082" s="142" t="n">
        <v>247200</v>
      </c>
    </row>
    <row r="19083" customFormat="false" ht="12.75" hidden="false" customHeight="false" outlineLevel="0" collapsed="false">
      <c r="A19083" s="142" t="s">
        <v>37548</v>
      </c>
      <c r="B19083" s="663" t="str">
        <f aca="false">C19083&amp;D19083&amp;E19083&amp;F19083&amp;G19083&amp;H19083</f>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9083" s="142" t="s">
        <v>37451</v>
      </c>
      <c r="D19083" s="142" t="s">
        <v>37452</v>
      </c>
      <c r="E19083" s="142" t="s">
        <v>37446</v>
      </c>
      <c r="F19083" s="142" t="s">
        <v>37541</v>
      </c>
      <c r="G19083" s="142" t="s">
        <v>37542</v>
      </c>
      <c r="H19083" s="142" t="s">
        <v>17368</v>
      </c>
      <c r="I19083" s="142" t="s">
        <v>9</v>
      </c>
      <c r="J19083" s="142" t="n">
        <v>247200</v>
      </c>
    </row>
    <row r="19084" customFormat="false" ht="12.75" hidden="false" customHeight="false" outlineLevel="0" collapsed="false">
      <c r="A19084" s="142" t="s">
        <v>37549</v>
      </c>
      <c r="B19084" s="663" t="str">
        <f aca="false">C19084&amp;D19084&amp;E19084&amp;F19084&amp;G19084&amp;H19084</f>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9084" s="142" t="s">
        <v>37550</v>
      </c>
      <c r="D19084" s="142" t="s">
        <v>37440</v>
      </c>
      <c r="E19084" s="142" t="s">
        <v>37441</v>
      </c>
      <c r="F19084" s="142" t="s">
        <v>37551</v>
      </c>
      <c r="G19084" s="142" t="s">
        <v>37552</v>
      </c>
      <c r="H19084" s="142" t="s">
        <v>27015</v>
      </c>
      <c r="I19084" s="142" t="s">
        <v>9</v>
      </c>
      <c r="J19084" s="142" t="n">
        <v>323700</v>
      </c>
    </row>
    <row r="19085" customFormat="false" ht="12.75" hidden="false" customHeight="false" outlineLevel="0" collapsed="false">
      <c r="A19085" s="142" t="s">
        <v>37553</v>
      </c>
      <c r="B19085" s="663" t="str">
        <f aca="false">C19085&amp;D19085&amp;E19085&amp;F19085&amp;G19085&amp;H19085</f>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9085" s="142" t="s">
        <v>37550</v>
      </c>
      <c r="D19085" s="142" t="s">
        <v>37440</v>
      </c>
      <c r="E19085" s="142" t="s">
        <v>37441</v>
      </c>
      <c r="F19085" s="142" t="s">
        <v>37551</v>
      </c>
      <c r="G19085" s="142" t="s">
        <v>37552</v>
      </c>
      <c r="H19085" s="142" t="s">
        <v>27015</v>
      </c>
      <c r="I19085" s="142" t="s">
        <v>9</v>
      </c>
      <c r="J19085" s="142" t="n">
        <v>323700</v>
      </c>
    </row>
    <row r="19086" customFormat="false" ht="12.75" hidden="false" customHeight="false" outlineLevel="0" collapsed="false">
      <c r="A19086" s="142" t="s">
        <v>37554</v>
      </c>
      <c r="B19086" s="663" t="str">
        <f aca="false">C19086&amp;D19086&amp;E19086&amp;F19086&amp;G19086&amp;H19086</f>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9086" s="142" t="s">
        <v>37439</v>
      </c>
      <c r="D19086" s="142" t="s">
        <v>37440</v>
      </c>
      <c r="E19086" s="142" t="s">
        <v>37446</v>
      </c>
      <c r="F19086" s="142" t="s">
        <v>37555</v>
      </c>
      <c r="G19086" s="142" t="s">
        <v>37556</v>
      </c>
      <c r="H19086" s="142" t="s">
        <v>9770</v>
      </c>
      <c r="I19086" s="142" t="s">
        <v>9</v>
      </c>
      <c r="J19086" s="142" t="n">
        <v>282700</v>
      </c>
    </row>
    <row r="19087" customFormat="false" ht="12.75" hidden="false" customHeight="false" outlineLevel="0" collapsed="false">
      <c r="A19087" s="142" t="s">
        <v>37557</v>
      </c>
      <c r="B19087" s="663" t="str">
        <f aca="false">C19087&amp;D19087&amp;E19087&amp;F19087&amp;G19087&amp;H19087</f>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9087" s="142" t="s">
        <v>37439</v>
      </c>
      <c r="D19087" s="142" t="s">
        <v>37440</v>
      </c>
      <c r="E19087" s="142" t="s">
        <v>37446</v>
      </c>
      <c r="F19087" s="142" t="s">
        <v>37555</v>
      </c>
      <c r="G19087" s="142" t="s">
        <v>37556</v>
      </c>
      <c r="H19087" s="142" t="s">
        <v>9770</v>
      </c>
      <c r="I19087" s="142" t="s">
        <v>9</v>
      </c>
      <c r="J19087" s="142" t="n">
        <v>282700</v>
      </c>
    </row>
    <row r="19088" customFormat="false" ht="12.75" hidden="false" customHeight="false" outlineLevel="0" collapsed="false">
      <c r="A19088" s="142" t="s">
        <v>37558</v>
      </c>
      <c r="B19088" s="663" t="str">
        <f aca="false">C19088&amp;D19088&amp;E19088&amp;F19088&amp;G19088&amp;H19088</f>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9088" s="142" t="s">
        <v>37451</v>
      </c>
      <c r="D19088" s="142" t="s">
        <v>37452</v>
      </c>
      <c r="E19088" s="142" t="s">
        <v>37441</v>
      </c>
      <c r="F19088" s="142" t="s">
        <v>37551</v>
      </c>
      <c r="G19088" s="142" t="s">
        <v>37552</v>
      </c>
      <c r="H19088" s="142" t="s">
        <v>27015</v>
      </c>
      <c r="I19088" s="142" t="s">
        <v>9</v>
      </c>
      <c r="J19088" s="142" t="n">
        <v>323700</v>
      </c>
    </row>
    <row r="19089" customFormat="false" ht="12.75" hidden="false" customHeight="false" outlineLevel="0" collapsed="false">
      <c r="A19089" s="142" t="s">
        <v>37559</v>
      </c>
      <c r="B19089" s="663" t="str">
        <f aca="false">C19089&amp;D19089&amp;E19089&amp;F19089&amp;G19089&amp;H19089</f>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9089" s="142" t="s">
        <v>37451</v>
      </c>
      <c r="D19089" s="142" t="s">
        <v>37452</v>
      </c>
      <c r="E19089" s="142" t="s">
        <v>37441</v>
      </c>
      <c r="F19089" s="142" t="s">
        <v>37551</v>
      </c>
      <c r="G19089" s="142" t="s">
        <v>37552</v>
      </c>
      <c r="H19089" s="142" t="s">
        <v>27015</v>
      </c>
      <c r="I19089" s="142" t="s">
        <v>9</v>
      </c>
      <c r="J19089" s="142" t="n">
        <v>323700</v>
      </c>
    </row>
    <row r="19090" customFormat="false" ht="12.75" hidden="false" customHeight="false" outlineLevel="0" collapsed="false">
      <c r="A19090" s="142" t="s">
        <v>37560</v>
      </c>
      <c r="B19090" s="663" t="str">
        <f aca="false">C19090&amp;D19090&amp;E19090&amp;F19090&amp;G19090&amp;H19090</f>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9090" s="142" t="s">
        <v>37451</v>
      </c>
      <c r="D19090" s="142" t="s">
        <v>37452</v>
      </c>
      <c r="E19090" s="142" t="s">
        <v>37446</v>
      </c>
      <c r="F19090" s="142" t="s">
        <v>37555</v>
      </c>
      <c r="G19090" s="142" t="s">
        <v>37561</v>
      </c>
      <c r="H19090" s="142" t="s">
        <v>17368</v>
      </c>
      <c r="I19090" s="142" t="s">
        <v>9</v>
      </c>
      <c r="J19090" s="142" t="n">
        <v>282700</v>
      </c>
    </row>
    <row r="19091" customFormat="false" ht="12.75" hidden="false" customHeight="false" outlineLevel="0" collapsed="false">
      <c r="A19091" s="142" t="s">
        <v>37562</v>
      </c>
      <c r="B19091" s="663" t="str">
        <f aca="false">C19091&amp;D19091&amp;E19091&amp;F19091&amp;G19091&amp;H19091</f>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9091" s="142" t="s">
        <v>37451</v>
      </c>
      <c r="D19091" s="142" t="s">
        <v>37452</v>
      </c>
      <c r="E19091" s="142" t="s">
        <v>37446</v>
      </c>
      <c r="F19091" s="142" t="s">
        <v>37555</v>
      </c>
      <c r="G19091" s="142" t="s">
        <v>37561</v>
      </c>
      <c r="H19091" s="142" t="s">
        <v>17368</v>
      </c>
      <c r="I19091" s="142" t="s">
        <v>9</v>
      </c>
      <c r="J19091" s="142" t="n">
        <v>282700</v>
      </c>
    </row>
    <row r="19092" customFormat="false" ht="12.75" hidden="false" customHeight="false" outlineLevel="0" collapsed="false">
      <c r="A19092" s="142" t="s">
        <v>37563</v>
      </c>
      <c r="B19092" s="663" t="str">
        <f aca="false">C19092&amp;D19092&amp;E19092&amp;F19092&amp;G19092&amp;H19092</f>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9092" s="142" t="s">
        <v>37550</v>
      </c>
      <c r="D19092" s="142" t="s">
        <v>37440</v>
      </c>
      <c r="E19092" s="142" t="s">
        <v>37441</v>
      </c>
      <c r="F19092" s="142" t="s">
        <v>37564</v>
      </c>
      <c r="G19092" s="142" t="s">
        <v>37565</v>
      </c>
      <c r="H19092" s="142" t="s">
        <v>37566</v>
      </c>
      <c r="I19092" s="142" t="s">
        <v>9</v>
      </c>
      <c r="J19092" s="142" t="n">
        <v>396918.33</v>
      </c>
    </row>
    <row r="19093" customFormat="false" ht="12.75" hidden="false" customHeight="false" outlineLevel="0" collapsed="false">
      <c r="A19093" s="142" t="s">
        <v>37567</v>
      </c>
      <c r="B19093" s="663" t="str">
        <f aca="false">C19093&amp;D19093&amp;E19093&amp;F19093&amp;G19093&amp;H19093</f>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9093" s="142" t="s">
        <v>37550</v>
      </c>
      <c r="D19093" s="142" t="s">
        <v>37440</v>
      </c>
      <c r="E19093" s="142" t="s">
        <v>37441</v>
      </c>
      <c r="F19093" s="142" t="s">
        <v>37564</v>
      </c>
      <c r="G19093" s="142" t="s">
        <v>37565</v>
      </c>
      <c r="H19093" s="142" t="s">
        <v>37566</v>
      </c>
      <c r="I19093" s="142" t="s">
        <v>9</v>
      </c>
      <c r="J19093" s="142" t="n">
        <v>396918.33</v>
      </c>
    </row>
    <row r="19094" customFormat="false" ht="12.75" hidden="false" customHeight="false" outlineLevel="0" collapsed="false">
      <c r="A19094" s="142" t="s">
        <v>37568</v>
      </c>
      <c r="B19094" s="663" t="str">
        <f aca="false">C19094&amp;D19094&amp;E19094&amp;F19094&amp;G19094&amp;H19094</f>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9094" s="142" t="s">
        <v>37439</v>
      </c>
      <c r="D19094" s="142" t="s">
        <v>37440</v>
      </c>
      <c r="E19094" s="142" t="s">
        <v>37446</v>
      </c>
      <c r="F19094" s="142" t="s">
        <v>37555</v>
      </c>
      <c r="G19094" s="142" t="s">
        <v>37569</v>
      </c>
      <c r="H19094" s="142" t="s">
        <v>18907</v>
      </c>
      <c r="I19094" s="142" t="s">
        <v>9</v>
      </c>
      <c r="J19094" s="142" t="n">
        <v>366899.3</v>
      </c>
    </row>
    <row r="19095" customFormat="false" ht="12.75" hidden="false" customHeight="false" outlineLevel="0" collapsed="false">
      <c r="A19095" s="142" t="s">
        <v>37570</v>
      </c>
      <c r="B19095" s="663" t="str">
        <f aca="false">C19095&amp;D19095&amp;E19095&amp;F19095&amp;G19095&amp;H19095</f>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9095" s="142" t="s">
        <v>37439</v>
      </c>
      <c r="D19095" s="142" t="s">
        <v>37440</v>
      </c>
      <c r="E19095" s="142" t="s">
        <v>37446</v>
      </c>
      <c r="F19095" s="142" t="s">
        <v>37555</v>
      </c>
      <c r="G19095" s="142" t="s">
        <v>37569</v>
      </c>
      <c r="H19095" s="142" t="s">
        <v>18907</v>
      </c>
      <c r="I19095" s="142" t="s">
        <v>9</v>
      </c>
      <c r="J19095" s="142" t="n">
        <v>366899.3</v>
      </c>
    </row>
    <row r="19096" customFormat="false" ht="12.75" hidden="false" customHeight="false" outlineLevel="0" collapsed="false">
      <c r="A19096" s="142" t="s">
        <v>37571</v>
      </c>
      <c r="B19096" s="663" t="str">
        <f aca="false">C19096&amp;D19096&amp;E19096&amp;F19096&amp;G19096&amp;H19096</f>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9096" s="142" t="s">
        <v>37451</v>
      </c>
      <c r="D19096" s="142" t="s">
        <v>37452</v>
      </c>
      <c r="E19096" s="142" t="s">
        <v>37441</v>
      </c>
      <c r="F19096" s="142" t="s">
        <v>37551</v>
      </c>
      <c r="G19096" s="142" t="s">
        <v>37572</v>
      </c>
      <c r="H19096" s="142" t="s">
        <v>13656</v>
      </c>
      <c r="I19096" s="142" t="s">
        <v>9</v>
      </c>
      <c r="J19096" s="142" t="n">
        <v>396918.33</v>
      </c>
    </row>
    <row r="19097" customFormat="false" ht="12.75" hidden="false" customHeight="false" outlineLevel="0" collapsed="false">
      <c r="A19097" s="142" t="s">
        <v>37573</v>
      </c>
      <c r="B19097" s="663" t="str">
        <f aca="false">C19097&amp;D19097&amp;E19097&amp;F19097&amp;G19097&amp;H19097</f>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9097" s="142" t="s">
        <v>37451</v>
      </c>
      <c r="D19097" s="142" t="s">
        <v>37452</v>
      </c>
      <c r="E19097" s="142" t="s">
        <v>37441</v>
      </c>
      <c r="F19097" s="142" t="s">
        <v>37551</v>
      </c>
      <c r="G19097" s="142" t="s">
        <v>37572</v>
      </c>
      <c r="H19097" s="142" t="s">
        <v>13656</v>
      </c>
      <c r="I19097" s="142" t="s">
        <v>9</v>
      </c>
      <c r="J19097" s="142" t="n">
        <v>396918.33</v>
      </c>
    </row>
    <row r="19098" customFormat="false" ht="12.75" hidden="false" customHeight="false" outlineLevel="0" collapsed="false">
      <c r="A19098" s="142" t="s">
        <v>37574</v>
      </c>
      <c r="B19098" s="663" t="str">
        <f aca="false">C19098&amp;D19098&amp;E19098&amp;F19098&amp;G19098&amp;H19098</f>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9098" s="142" t="s">
        <v>37451</v>
      </c>
      <c r="D19098" s="142" t="s">
        <v>37452</v>
      </c>
      <c r="E19098" s="142" t="s">
        <v>37446</v>
      </c>
      <c r="F19098" s="142" t="s">
        <v>37555</v>
      </c>
      <c r="G19098" s="142" t="s">
        <v>37569</v>
      </c>
      <c r="H19098" s="142" t="s">
        <v>18907</v>
      </c>
      <c r="I19098" s="142" t="s">
        <v>9</v>
      </c>
      <c r="J19098" s="142" t="n">
        <v>366899.3</v>
      </c>
    </row>
    <row r="19099" customFormat="false" ht="12.75" hidden="false" customHeight="false" outlineLevel="0" collapsed="false">
      <c r="A19099" s="142" t="s">
        <v>37575</v>
      </c>
      <c r="B19099" s="663" t="str">
        <f aca="false">C19099&amp;D19099&amp;E19099&amp;F19099&amp;G19099&amp;H19099</f>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9099" s="142" t="s">
        <v>37451</v>
      </c>
      <c r="D19099" s="142" t="s">
        <v>37452</v>
      </c>
      <c r="E19099" s="142" t="s">
        <v>37446</v>
      </c>
      <c r="F19099" s="142" t="s">
        <v>37555</v>
      </c>
      <c r="G19099" s="142" t="s">
        <v>37569</v>
      </c>
      <c r="H19099" s="142" t="s">
        <v>18907</v>
      </c>
      <c r="I19099" s="142" t="s">
        <v>9</v>
      </c>
      <c r="J19099" s="142" t="n">
        <v>366899.3</v>
      </c>
    </row>
    <row r="19100" customFormat="false" ht="12.75" hidden="false" customHeight="false" outlineLevel="0" collapsed="false">
      <c r="A19100" s="142" t="s">
        <v>37576</v>
      </c>
      <c r="B19100" s="663" t="str">
        <f aca="false">C19100&amp;D19100&amp;E19100&amp;F19100&amp;G19100&amp;H19100</f>
        <v>BOMBA HIDRAULICA CENTRIFUGA,COM MOTOR ELETRICO,POTENCIA DE 1/3CV,EXCLUSIVE ACESSORIOS.FORNECIMENTO E COLOCACAO</v>
      </c>
      <c r="C19100" s="142" t="s">
        <v>37577</v>
      </c>
      <c r="D19100" s="142" t="s">
        <v>37578</v>
      </c>
      <c r="I19100" s="142" t="s">
        <v>9</v>
      </c>
      <c r="J19100" s="142" t="n">
        <v>740.72</v>
      </c>
    </row>
    <row r="19101" customFormat="false" ht="12.75" hidden="false" customHeight="false" outlineLevel="0" collapsed="false">
      <c r="A19101" s="142" t="s">
        <v>37579</v>
      </c>
      <c r="B19101" s="663" t="str">
        <f aca="false">C19101&amp;D19101&amp;E19101&amp;F19101&amp;G19101&amp;H19101</f>
        <v>BOMBA HIDRAULICA CENTRIFUGA,COM MOTOR ELETRICO,POTENCIA DE 1/3CV,EXCLUSIVE ACESSORIOS.FORNECIMENTO E COLOCACAO</v>
      </c>
      <c r="C19101" s="142" t="s">
        <v>37577</v>
      </c>
      <c r="D19101" s="142" t="s">
        <v>37578</v>
      </c>
      <c r="I19101" s="142" t="s">
        <v>9</v>
      </c>
      <c r="J19101" s="142" t="n">
        <v>703.07</v>
      </c>
    </row>
    <row r="19102" customFormat="false" ht="12.75" hidden="false" customHeight="false" outlineLevel="0" collapsed="false">
      <c r="A19102" s="142" t="s">
        <v>37580</v>
      </c>
      <c r="B19102" s="663" t="str">
        <f aca="false">C19102&amp;D19102&amp;E19102&amp;F19102&amp;G19102&amp;H19102</f>
        <v>BOMBA HIDRAULICA CENTRIFUGA,COM MOTOR ELETRICO,POTENCIA DE 0,5CV,EXCLUSIVE ACESSORIOS.FORNECIMENTO E COLOCACAO</v>
      </c>
      <c r="C19102" s="142" t="s">
        <v>37581</v>
      </c>
      <c r="D19102" s="142" t="s">
        <v>37582</v>
      </c>
      <c r="I19102" s="142" t="s">
        <v>9</v>
      </c>
      <c r="J19102" s="142" t="n">
        <v>829.52</v>
      </c>
    </row>
    <row r="19103" customFormat="false" ht="12.75" hidden="false" customHeight="false" outlineLevel="0" collapsed="false">
      <c r="A19103" s="142" t="s">
        <v>37583</v>
      </c>
      <c r="B19103" s="663" t="str">
        <f aca="false">C19103&amp;D19103&amp;E19103&amp;F19103&amp;G19103&amp;H19103</f>
        <v>BOMBA HIDRAULICA CENTRIFUGA,COM MOTOR ELETRICO,POTENCIA DE 0,5CV,EXCLUSIVE ACESSORIOS.FORNECIMENTO E COLOCACAO</v>
      </c>
      <c r="C19103" s="142" t="s">
        <v>37581</v>
      </c>
      <c r="D19103" s="142" t="s">
        <v>37582</v>
      </c>
      <c r="I19103" s="142" t="s">
        <v>9</v>
      </c>
      <c r="J19103" s="142" t="n">
        <v>791.87</v>
      </c>
    </row>
    <row r="19104" customFormat="false" ht="12.75" hidden="false" customHeight="false" outlineLevel="0" collapsed="false">
      <c r="A19104" s="142" t="s">
        <v>37584</v>
      </c>
      <c r="B19104" s="663" t="str">
        <f aca="false">C19104&amp;D19104&amp;E19104&amp;F19104&amp;G19104&amp;H19104</f>
        <v>BOMBA HIDRAULICA CENTRIFUGA,COM MOTOR ELETRICO,POTENCIA DE 3/4CV,EXCLUSIVE ACESSORIOS.FORNECIMENTO E COLOCACAO</v>
      </c>
      <c r="C19104" s="142" t="s">
        <v>37585</v>
      </c>
      <c r="D19104" s="142" t="s">
        <v>37586</v>
      </c>
      <c r="I19104" s="142" t="s">
        <v>9</v>
      </c>
      <c r="J19104" s="142" t="n">
        <v>897</v>
      </c>
    </row>
    <row r="19105" customFormat="false" ht="12.75" hidden="false" customHeight="false" outlineLevel="0" collapsed="false">
      <c r="A19105" s="142" t="s">
        <v>37587</v>
      </c>
      <c r="B19105" s="663" t="str">
        <f aca="false">C19105&amp;D19105&amp;E19105&amp;F19105&amp;G19105&amp;H19105</f>
        <v>BOMBA HIDRAULICA CENTRIFUGA,COM MOTOR ELETRICO,POTENCIA DE 3/4CV,EXCLUSIVE ACESSORIOS.FORNECIMENTO E COLOCACAO</v>
      </c>
      <c r="C19105" s="142" t="s">
        <v>37585</v>
      </c>
      <c r="D19105" s="142" t="s">
        <v>37586</v>
      </c>
      <c r="I19105" s="142" t="s">
        <v>9</v>
      </c>
      <c r="J19105" s="142" t="n">
        <v>857.86</v>
      </c>
    </row>
    <row r="19106" customFormat="false" ht="12.75" hidden="false" customHeight="false" outlineLevel="0" collapsed="false">
      <c r="A19106" s="142" t="s">
        <v>37588</v>
      </c>
      <c r="B19106" s="663" t="str">
        <f aca="false">C19106&amp;D19106&amp;E19106&amp;F19106&amp;G19106&amp;H19106</f>
        <v>BOMBA HIDRAULICA CENTRIFUGA,COM MOTOR ELETRICO,POTENCIA DE 1CV,EXCLUSIVE ACESSORIOS.FORNECIMENTO E COLOCACAO</v>
      </c>
      <c r="C19106" s="142" t="s">
        <v>37577</v>
      </c>
      <c r="D19106" s="142" t="s">
        <v>37589</v>
      </c>
      <c r="I19106" s="142" t="s">
        <v>9</v>
      </c>
      <c r="J19106" s="142" t="n">
        <v>992.57</v>
      </c>
    </row>
    <row r="19107" customFormat="false" ht="12.75" hidden="false" customHeight="false" outlineLevel="0" collapsed="false">
      <c r="A19107" s="142" t="s">
        <v>37590</v>
      </c>
      <c r="B19107" s="663" t="str">
        <f aca="false">C19107&amp;D19107&amp;E19107&amp;F19107&amp;G19107&amp;H19107</f>
        <v>BOMBA HIDRAULICA CENTRIFUGA,COM MOTOR ELETRICO,POTENCIA DE 1CV,EXCLUSIVE ACESSORIOS.FORNECIMENTO E COLOCACAO</v>
      </c>
      <c r="C19107" s="142" t="s">
        <v>37577</v>
      </c>
      <c r="D19107" s="142" t="s">
        <v>37589</v>
      </c>
      <c r="I19107" s="142" t="s">
        <v>9</v>
      </c>
      <c r="J19107" s="142" t="n">
        <v>951.93</v>
      </c>
    </row>
    <row r="19108" customFormat="false" ht="12.75" hidden="false" customHeight="false" outlineLevel="0" collapsed="false">
      <c r="A19108" s="142" t="s">
        <v>37591</v>
      </c>
      <c r="B19108" s="663" t="str">
        <f aca="false">C19108&amp;D19108&amp;E19108&amp;F19108&amp;G19108&amp;H19108</f>
        <v>BOMBA HIDRAULICA CENTRIFUGA,COM MOTOR ELETRICO,POTENCIA DE 1,5CV,EXCLUSIVE ACESSORIOS.FORNECIMENTO E COLOCACAO</v>
      </c>
      <c r="C19108" s="142" t="s">
        <v>37577</v>
      </c>
      <c r="D19108" s="142" t="s">
        <v>37582</v>
      </c>
      <c r="I19108" s="142" t="s">
        <v>9</v>
      </c>
      <c r="J19108" s="142" t="n">
        <v>1345.72</v>
      </c>
    </row>
    <row r="19109" customFormat="false" ht="12.75" hidden="false" customHeight="false" outlineLevel="0" collapsed="false">
      <c r="A19109" s="142" t="s">
        <v>37592</v>
      </c>
      <c r="B19109" s="663" t="str">
        <f aca="false">C19109&amp;D19109&amp;E19109&amp;F19109&amp;G19109&amp;H19109</f>
        <v>BOMBA HIDRAULICA CENTRIFUGA,COM MOTOR ELETRICO,POTENCIA DE 1,5CV,EXCLUSIVE ACESSORIOS.FORNECIMENTO E COLOCACAO</v>
      </c>
      <c r="C19109" s="142" t="s">
        <v>37577</v>
      </c>
      <c r="D19109" s="142" t="s">
        <v>37582</v>
      </c>
      <c r="I19109" s="142" t="s">
        <v>9</v>
      </c>
      <c r="J19109" s="142" t="n">
        <v>1303.59</v>
      </c>
    </row>
    <row r="19110" customFormat="false" ht="12.75" hidden="false" customHeight="false" outlineLevel="0" collapsed="false">
      <c r="A19110" s="142" t="s">
        <v>37593</v>
      </c>
      <c r="B19110" s="663" t="str">
        <f aca="false">C19110&amp;D19110&amp;E19110&amp;F19110&amp;G19110&amp;H19110</f>
        <v>BOMBA HIDRAULICA CENTRIFUGA,COM MOTOR ELETRICO,POTENCIA DE 2CV,EXCLUSIVE ACESSORIOS.FORNECIMENTO E COLOCACAO</v>
      </c>
      <c r="C19110" s="142" t="s">
        <v>37594</v>
      </c>
      <c r="D19110" s="142" t="s">
        <v>37589</v>
      </c>
      <c r="I19110" s="142" t="s">
        <v>9</v>
      </c>
      <c r="J19110" s="142" t="n">
        <v>1329.03</v>
      </c>
    </row>
    <row r="19111" customFormat="false" ht="12.75" hidden="false" customHeight="false" outlineLevel="0" collapsed="false">
      <c r="A19111" s="142" t="s">
        <v>37595</v>
      </c>
      <c r="B19111" s="663" t="str">
        <f aca="false">C19111&amp;D19111&amp;E19111&amp;F19111&amp;G19111&amp;H19111</f>
        <v>BOMBA HIDRAULICA CENTRIFUGA,COM MOTOR ELETRICO,POTENCIA DE 2CV,EXCLUSIVE ACESSORIOS.FORNECIMENTO E COLOCACAO</v>
      </c>
      <c r="C19111" s="142" t="s">
        <v>37594</v>
      </c>
      <c r="D19111" s="142" t="s">
        <v>37589</v>
      </c>
      <c r="I19111" s="142" t="s">
        <v>9</v>
      </c>
      <c r="J19111" s="142" t="n">
        <v>1282.84</v>
      </c>
    </row>
    <row r="19112" customFormat="false" ht="12.75" hidden="false" customHeight="false" outlineLevel="0" collapsed="false">
      <c r="A19112" s="142" t="s">
        <v>37596</v>
      </c>
      <c r="B19112" s="663" t="str">
        <f aca="false">C19112&amp;D19112&amp;E19112&amp;F19112&amp;G19112&amp;H19112</f>
        <v>BOMBA HIDRAULICA CENTRIFUGA,COM MOTOR ELETRICO,POTENCIA DE 3CV,EXCLUSIVE ACESSORIOS.FORNECIMENTO E COLOCACAO</v>
      </c>
      <c r="C19112" s="142" t="s">
        <v>37585</v>
      </c>
      <c r="D19112" s="142" t="s">
        <v>37589</v>
      </c>
      <c r="I19112" s="142" t="s">
        <v>9</v>
      </c>
      <c r="J19112" s="142" t="n">
        <v>1565.44</v>
      </c>
    </row>
    <row r="19113" customFormat="false" ht="12.75" hidden="false" customHeight="false" outlineLevel="0" collapsed="false">
      <c r="A19113" s="142" t="s">
        <v>37597</v>
      </c>
      <c r="B19113" s="663" t="str">
        <f aca="false">C19113&amp;D19113&amp;E19113&amp;F19113&amp;G19113&amp;H19113</f>
        <v>BOMBA HIDRAULICA CENTRIFUGA,COM MOTOR ELETRICO,POTENCIA DE 3CV,EXCLUSIVE ACESSORIOS.FORNECIMENTO E COLOCACAO</v>
      </c>
      <c r="C19113" s="142" t="s">
        <v>37585</v>
      </c>
      <c r="D19113" s="142" t="s">
        <v>37589</v>
      </c>
      <c r="I19113" s="142" t="s">
        <v>9</v>
      </c>
      <c r="J19113" s="142" t="n">
        <v>1516.26</v>
      </c>
    </row>
    <row r="19114" customFormat="false" ht="12.75" hidden="false" customHeight="false" outlineLevel="0" collapsed="false">
      <c r="A19114" s="142" t="s">
        <v>37598</v>
      </c>
      <c r="B19114" s="663" t="str">
        <f aca="false">C19114&amp;D19114&amp;E19114&amp;F19114&amp;G19114&amp;H19114</f>
        <v>BOMBA HIDRAULICA CENTRIFUGA,COM MOTOR ELETRICO,POTENCIA DE 5CV,EXCLUSIVE ACESSORIOS.FORNECIMENTO E COLOCACAO</v>
      </c>
      <c r="C19114" s="142" t="s">
        <v>37599</v>
      </c>
      <c r="D19114" s="142" t="s">
        <v>37589</v>
      </c>
      <c r="I19114" s="142" t="s">
        <v>9</v>
      </c>
      <c r="J19114" s="142" t="n">
        <v>3858.2</v>
      </c>
    </row>
    <row r="19115" customFormat="false" ht="12.75" hidden="false" customHeight="false" outlineLevel="0" collapsed="false">
      <c r="A19115" s="142" t="s">
        <v>37600</v>
      </c>
      <c r="B19115" s="663" t="str">
        <f aca="false">C19115&amp;D19115&amp;E19115&amp;F19115&amp;G19115&amp;H19115</f>
        <v>BOMBA HIDRAULICA CENTRIFUGA,COM MOTOR ELETRICO,POTENCIA DE 5CV,EXCLUSIVE ACESSORIOS.FORNECIMENTO E COLOCACAO</v>
      </c>
      <c r="C19115" s="142" t="s">
        <v>37599</v>
      </c>
      <c r="D19115" s="142" t="s">
        <v>37589</v>
      </c>
      <c r="I19115" s="142" t="s">
        <v>9</v>
      </c>
      <c r="J19115" s="142" t="n">
        <v>3804.96</v>
      </c>
    </row>
    <row r="19116" customFormat="false" ht="12.75" hidden="false" customHeight="false" outlineLevel="0" collapsed="false">
      <c r="A19116" s="142" t="s">
        <v>37601</v>
      </c>
      <c r="B19116" s="663" t="str">
        <f aca="false">C19116&amp;D19116&amp;E19116&amp;F19116&amp;G19116&amp;H19116</f>
        <v>BOMBA HIDRAULICA CENTRIFUGA,COM MOTOR ELETRICO,POTENCIA DE 7,5CV,EXCLUSIVE ACESSORIOS.FORNECIMENTO E COLOCACAO</v>
      </c>
      <c r="C19116" s="142" t="s">
        <v>37602</v>
      </c>
      <c r="D19116" s="142" t="s">
        <v>37582</v>
      </c>
      <c r="I19116" s="142" t="s">
        <v>9</v>
      </c>
      <c r="J19116" s="142" t="n">
        <v>4169.08</v>
      </c>
    </row>
    <row r="19117" customFormat="false" ht="12.75" hidden="false" customHeight="false" outlineLevel="0" collapsed="false">
      <c r="A19117" s="142" t="s">
        <v>37603</v>
      </c>
      <c r="B19117" s="663" t="str">
        <f aca="false">C19117&amp;D19117&amp;E19117&amp;F19117&amp;G19117&amp;H19117</f>
        <v>BOMBA HIDRAULICA CENTRIFUGA,COM MOTOR ELETRICO,POTENCIA DE 7,5CV,EXCLUSIVE ACESSORIOS.FORNECIMENTO E COLOCACAO</v>
      </c>
      <c r="C19117" s="142" t="s">
        <v>37602</v>
      </c>
      <c r="D19117" s="142" t="s">
        <v>37582</v>
      </c>
      <c r="I19117" s="142" t="s">
        <v>9</v>
      </c>
      <c r="J19117" s="142" t="n">
        <v>4110.28</v>
      </c>
    </row>
    <row r="19118" customFormat="false" ht="12.75" hidden="false" customHeight="false" outlineLevel="0" collapsed="false">
      <c r="A19118" s="142" t="s">
        <v>37604</v>
      </c>
      <c r="B19118" s="663" t="str">
        <f aca="false">C19118&amp;D19118&amp;E19118&amp;F19118&amp;G19118&amp;H19118</f>
        <v>BOMBA HIDRAULICA CENTRIFUGA,COM MOTOR ELETRICO,POTENCIA DE 10CV,EXCLUSIVE ACESSORIOS.FORNECIMENTO E COLOCACAO</v>
      </c>
      <c r="C19118" s="142" t="s">
        <v>37577</v>
      </c>
      <c r="D19118" s="142" t="s">
        <v>37605</v>
      </c>
      <c r="I19118" s="142" t="s">
        <v>9</v>
      </c>
      <c r="J19118" s="142" t="n">
        <v>5571.09</v>
      </c>
    </row>
    <row r="19119" customFormat="false" ht="12.75" hidden="false" customHeight="false" outlineLevel="0" collapsed="false">
      <c r="A19119" s="142" t="s">
        <v>37606</v>
      </c>
      <c r="B19119" s="663" t="str">
        <f aca="false">C19119&amp;D19119&amp;E19119&amp;F19119&amp;G19119&amp;H19119</f>
        <v>BOMBA HIDRAULICA CENTRIFUGA,COM MOTOR ELETRICO,POTENCIA DE 10CV,EXCLUSIVE ACESSORIOS.FORNECIMENTO E COLOCACAO</v>
      </c>
      <c r="C19119" s="142" t="s">
        <v>37577</v>
      </c>
      <c r="D19119" s="142" t="s">
        <v>37605</v>
      </c>
      <c r="I19119" s="142" t="s">
        <v>9</v>
      </c>
      <c r="J19119" s="142" t="n">
        <v>5507.15</v>
      </c>
    </row>
    <row r="19120" customFormat="false" ht="12.75" hidden="false" customHeight="false" outlineLevel="0" collapsed="false">
      <c r="A19120" s="142" t="s">
        <v>37607</v>
      </c>
      <c r="B19120" s="663" t="str">
        <f aca="false">C19120&amp;D19120&amp;E19120&amp;F19120&amp;G19120&amp;H19120</f>
        <v>BOMBA CENTRIFUGA SUBMERSA,PARA AGUAS SERVIDAS,DE 0,5CV,110/220V.FORNECIMENTO E COLOCACAO</v>
      </c>
      <c r="C19120" s="142" t="s">
        <v>37608</v>
      </c>
      <c r="D19120" s="142" t="s">
        <v>37609</v>
      </c>
      <c r="I19120" s="142" t="s">
        <v>9</v>
      </c>
      <c r="J19120" s="142" t="n">
        <v>1603.79</v>
      </c>
    </row>
    <row r="19121" customFormat="false" ht="12.75" hidden="false" customHeight="false" outlineLevel="0" collapsed="false">
      <c r="A19121" s="142" t="s">
        <v>37610</v>
      </c>
      <c r="B19121" s="663" t="str">
        <f aca="false">C19121&amp;D19121&amp;E19121&amp;F19121&amp;G19121&amp;H19121</f>
        <v>BOMBA CENTRIFUGA SUBMERSA,PARA AGUAS SERVIDAS,DE 0,5CV,110/220V.FORNECIMENTO E COLOCACAO</v>
      </c>
      <c r="C19121" s="142" t="s">
        <v>37608</v>
      </c>
      <c r="D19121" s="142" t="s">
        <v>37609</v>
      </c>
      <c r="I19121" s="142" t="s">
        <v>9</v>
      </c>
      <c r="J19121" s="142" t="n">
        <v>1578.09</v>
      </c>
    </row>
    <row r="19122" customFormat="false" ht="12.75" hidden="false" customHeight="false" outlineLevel="0" collapsed="false">
      <c r="A19122" s="142" t="s">
        <v>37611</v>
      </c>
      <c r="B19122" s="663" t="str">
        <f aca="false">C19122&amp;D19122&amp;E19122&amp;F19122&amp;G19122&amp;H19122</f>
        <v>BOMBA CENTRIFUGA SUBMERSA,PARA AGUAS SERVIDAS,DE 1CV,110/220V.FORNECIMENTO E COLOCACAO</v>
      </c>
      <c r="C19122" s="142" t="s">
        <v>37612</v>
      </c>
      <c r="D19122" s="142" t="s">
        <v>37613</v>
      </c>
      <c r="I19122" s="142" t="s">
        <v>9</v>
      </c>
      <c r="J19122" s="142" t="n">
        <v>2307.77</v>
      </c>
    </row>
    <row r="19123" customFormat="false" ht="12.75" hidden="false" customHeight="false" outlineLevel="0" collapsed="false">
      <c r="A19123" s="142" t="s">
        <v>37614</v>
      </c>
      <c r="B19123" s="663" t="str">
        <f aca="false">C19123&amp;D19123&amp;E19123&amp;F19123&amp;G19123&amp;H19123</f>
        <v>BOMBA CENTRIFUGA SUBMERSA,PARA AGUAS SERVIDAS,DE 1CV,110/220V.FORNECIMENTO E COLOCACAO</v>
      </c>
      <c r="C19123" s="142" t="s">
        <v>37612</v>
      </c>
      <c r="D19123" s="142" t="s">
        <v>37613</v>
      </c>
      <c r="I19123" s="142" t="s">
        <v>9</v>
      </c>
      <c r="J19123" s="142" t="n">
        <v>2280.58</v>
      </c>
    </row>
    <row r="19124" customFormat="false" ht="12.75" hidden="false" customHeight="false" outlineLevel="0" collapsed="false">
      <c r="A19124" s="142" t="s">
        <v>37615</v>
      </c>
      <c r="B19124" s="663" t="str">
        <f aca="false">C19124&amp;D19124&amp;E19124&amp;F19124&amp;G19124&amp;H19124</f>
        <v>BOMBA CENTRIFUGA SUBMERSA,PARA AGUAS SERVIDAS,DE 2CV,220V.FORNECIMENTO E COLOCACAO</v>
      </c>
      <c r="C19124" s="142" t="s">
        <v>37616</v>
      </c>
      <c r="D19124" s="142" t="s">
        <v>7211</v>
      </c>
      <c r="I19124" s="142" t="s">
        <v>9</v>
      </c>
      <c r="J19124" s="142" t="n">
        <v>2902.93</v>
      </c>
    </row>
    <row r="19125" customFormat="false" ht="12.75" hidden="false" customHeight="false" outlineLevel="0" collapsed="false">
      <c r="A19125" s="142" t="s">
        <v>37617</v>
      </c>
      <c r="B19125" s="663" t="str">
        <f aca="false">C19125&amp;D19125&amp;E19125&amp;F19125&amp;G19125&amp;H19125</f>
        <v>BOMBA CENTRIFUGA SUBMERSA,PARA AGUAS SERVIDAS,DE 2CV,220V.FORNECIMENTO E COLOCACAO</v>
      </c>
      <c r="C19125" s="142" t="s">
        <v>37616</v>
      </c>
      <c r="D19125" s="142" t="s">
        <v>7211</v>
      </c>
      <c r="I19125" s="142" t="s">
        <v>9</v>
      </c>
      <c r="J19125" s="142" t="n">
        <v>2873.17</v>
      </c>
    </row>
    <row r="19126" customFormat="false" ht="12.75" hidden="false" customHeight="false" outlineLevel="0" collapsed="false">
      <c r="A19126" s="142" t="s">
        <v>37618</v>
      </c>
      <c r="B19126" s="663" t="str">
        <f aca="false">C19126&amp;D19126&amp;E19126&amp;F19126&amp;G19126&amp;H19126</f>
        <v>BOMBA CENTRIFUGA SUBMERSA,PARA AGUAS SERVIDAS,DE 3CV,220/380V.FORNECIMENTO E COLOCACAO</v>
      </c>
      <c r="C19126" s="142" t="s">
        <v>37619</v>
      </c>
      <c r="D19126" s="142" t="s">
        <v>37613</v>
      </c>
      <c r="I19126" s="142" t="s">
        <v>9</v>
      </c>
      <c r="J19126" s="142" t="n">
        <v>2937.8</v>
      </c>
    </row>
    <row r="19127" customFormat="false" ht="12.75" hidden="false" customHeight="false" outlineLevel="0" collapsed="false">
      <c r="A19127" s="142" t="s">
        <v>37620</v>
      </c>
      <c r="B19127" s="663" t="str">
        <f aca="false">C19127&amp;D19127&amp;E19127&amp;F19127&amp;G19127&amp;H19127</f>
        <v>BOMBA CENTRIFUGA SUBMERSA,PARA AGUAS SERVIDAS,DE 3CV,220/380V.FORNECIMENTO E COLOCACAO</v>
      </c>
      <c r="C19127" s="142" t="s">
        <v>37619</v>
      </c>
      <c r="D19127" s="142" t="s">
        <v>37613</v>
      </c>
      <c r="I19127" s="142" t="s">
        <v>9</v>
      </c>
      <c r="J19127" s="142" t="n">
        <v>2902.48</v>
      </c>
    </row>
    <row r="19128" customFormat="false" ht="12.75" hidden="false" customHeight="false" outlineLevel="0" collapsed="false">
      <c r="A19128" s="142" t="s">
        <v>37621</v>
      </c>
      <c r="B19128" s="663" t="str">
        <f aca="false">C19128&amp;D19128&amp;E19128&amp;F19128&amp;G19128&amp;H19128</f>
        <v>BOMBA CENTRIFUGA SUBMERSA,PARA AGUAS SERVIDAS,DE 4CV,220/380V.FORNECIMENTO E COLOCACAO</v>
      </c>
      <c r="C19128" s="142" t="s">
        <v>37622</v>
      </c>
      <c r="D19128" s="142" t="s">
        <v>37613</v>
      </c>
      <c r="I19128" s="142" t="s">
        <v>9</v>
      </c>
      <c r="J19128" s="142" t="n">
        <v>3622.01</v>
      </c>
    </row>
    <row r="19129" customFormat="false" ht="12.75" hidden="false" customHeight="false" outlineLevel="0" collapsed="false">
      <c r="A19129" s="142" t="s">
        <v>37623</v>
      </c>
      <c r="B19129" s="663" t="str">
        <f aca="false">C19129&amp;D19129&amp;E19129&amp;F19129&amp;G19129&amp;H19129</f>
        <v>BOMBA CENTRIFUGA SUBMERSA,PARA AGUAS SERVIDAS,DE 4CV,220/380V.FORNECIMENTO E COLOCACAO</v>
      </c>
      <c r="C19129" s="142" t="s">
        <v>37622</v>
      </c>
      <c r="D19129" s="142" t="s">
        <v>37613</v>
      </c>
      <c r="I19129" s="142" t="s">
        <v>9</v>
      </c>
      <c r="J19129" s="142" t="n">
        <v>3586.69</v>
      </c>
    </row>
    <row r="19130" customFormat="false" ht="12.75" hidden="false" customHeight="false" outlineLevel="0" collapsed="false">
      <c r="A19130" s="142" t="s">
        <v>37624</v>
      </c>
      <c r="B19130" s="663" t="str">
        <f aca="false">C19130&amp;D19130&amp;E19130&amp;F19130&amp;G19130&amp;H19130</f>
        <v>BOMBA CENTRIFUGA SUBMERSA(ROBUSTA)PARA AGUAS FECAIS(ESGOTOSDOMESTICOS)DE 0,5CV,110/220V.FORNECIMENTO E COLOCACAO</v>
      </c>
      <c r="C19130" s="142" t="s">
        <v>37625</v>
      </c>
      <c r="D19130" s="142" t="s">
        <v>37626</v>
      </c>
      <c r="I19130" s="142" t="s">
        <v>9</v>
      </c>
      <c r="J19130" s="142" t="n">
        <v>3467.24</v>
      </c>
    </row>
    <row r="19131" customFormat="false" ht="12.75" hidden="false" customHeight="false" outlineLevel="0" collapsed="false">
      <c r="A19131" s="142" t="s">
        <v>37627</v>
      </c>
      <c r="B19131" s="663" t="str">
        <f aca="false">C19131&amp;D19131&amp;E19131&amp;F19131&amp;G19131&amp;H19131</f>
        <v>BOMBA CENTRIFUGA SUBMERSA(ROBUSTA)PARA AGUAS FECAIS(ESGOTOSDOMESTICOS)DE 0,5CV,110/220V.FORNECIMENTO E COLOCACAO</v>
      </c>
      <c r="C19131" s="142" t="s">
        <v>37625</v>
      </c>
      <c r="D19131" s="142" t="s">
        <v>37626</v>
      </c>
      <c r="I19131" s="142" t="s">
        <v>9</v>
      </c>
      <c r="J19131" s="142" t="n">
        <v>3441.54</v>
      </c>
    </row>
    <row r="19132" customFormat="false" ht="12.75" hidden="false" customHeight="false" outlineLevel="0" collapsed="false">
      <c r="A19132" s="142" t="s">
        <v>37628</v>
      </c>
      <c r="B19132" s="663" t="str">
        <f aca="false">C19132&amp;D19132&amp;E19132&amp;F19132&amp;G19132&amp;H19132</f>
        <v>BOMBA CENTRIFUGA SUBMERSA(ROBUSTA)PARA AGUAS FECAIS(ESGOTOSDOMESTICOS)DE 1CV,220V.FORNECIMENTO E COLOCACAO</v>
      </c>
      <c r="C19132" s="142" t="s">
        <v>37625</v>
      </c>
      <c r="D19132" s="142" t="s">
        <v>37629</v>
      </c>
      <c r="I19132" s="142" t="s">
        <v>9</v>
      </c>
      <c r="J19132" s="142" t="n">
        <v>4075.55</v>
      </c>
    </row>
    <row r="19133" customFormat="false" ht="12.75" hidden="false" customHeight="false" outlineLevel="0" collapsed="false">
      <c r="A19133" s="142" t="s">
        <v>37630</v>
      </c>
      <c r="B19133" s="663" t="str">
        <f aca="false">C19133&amp;D19133&amp;E19133&amp;F19133&amp;G19133&amp;H19133</f>
        <v>BOMBA CENTRIFUGA SUBMERSA(ROBUSTA)PARA AGUAS FECAIS(ESGOTOSDOMESTICOS)DE 1CV,220V.FORNECIMENTO E COLOCACAO</v>
      </c>
      <c r="C19133" s="142" t="s">
        <v>37625</v>
      </c>
      <c r="D19133" s="142" t="s">
        <v>37629</v>
      </c>
      <c r="I19133" s="142" t="s">
        <v>9</v>
      </c>
      <c r="J19133" s="142" t="n">
        <v>4049.86</v>
      </c>
    </row>
    <row r="19134" customFormat="false" ht="12.75" hidden="false" customHeight="false" outlineLevel="0" collapsed="false">
      <c r="A19134" s="142" t="s">
        <v>37631</v>
      </c>
      <c r="B19134" s="663" t="str">
        <f aca="false">C19134&amp;D19134&amp;E19134&amp;F19134&amp;G19134&amp;H19134</f>
        <v>BOMBA CENTRIFUGA SUBMERSA(ROBUSTA)PARA AGUAS FECAIS(ESGOTOSDOMESTICOS)DE 2CV,220V.FORNECIMENTO E COLOCACAO</v>
      </c>
      <c r="C19134" s="142" t="s">
        <v>37625</v>
      </c>
      <c r="D19134" s="142" t="s">
        <v>37632</v>
      </c>
      <c r="I19134" s="142" t="s">
        <v>9</v>
      </c>
      <c r="J19134" s="142" t="n">
        <v>3599.39</v>
      </c>
    </row>
    <row r="19135" customFormat="false" ht="12.75" hidden="false" customHeight="false" outlineLevel="0" collapsed="false">
      <c r="A19135" s="142" t="s">
        <v>37633</v>
      </c>
      <c r="B19135" s="663" t="str">
        <f aca="false">C19135&amp;D19135&amp;E19135&amp;F19135&amp;G19135&amp;H19135</f>
        <v>BOMBA CENTRIFUGA SUBMERSA(ROBUSTA)PARA AGUAS FECAIS(ESGOTOSDOMESTICOS)DE 2CV,220V.FORNECIMENTO E COLOCACAO</v>
      </c>
      <c r="C19135" s="142" t="s">
        <v>37625</v>
      </c>
      <c r="D19135" s="142" t="s">
        <v>37632</v>
      </c>
      <c r="I19135" s="142" t="s">
        <v>9</v>
      </c>
      <c r="J19135" s="142" t="n">
        <v>3568.55</v>
      </c>
    </row>
    <row r="19136" customFormat="false" ht="12.75" hidden="false" customHeight="false" outlineLevel="0" collapsed="false">
      <c r="A19136" s="142" t="s">
        <v>37634</v>
      </c>
      <c r="B19136" s="663" t="str">
        <f aca="false">C19136&amp;D19136&amp;E19136&amp;F19136&amp;G19136&amp;H19136</f>
        <v>BOMBA AUTOASPIRANTE,PARA AGUA LIMPA,DE 1/4CV.FORNECIMENTO ECOLOCACAO</v>
      </c>
      <c r="C19136" s="142" t="s">
        <v>37635</v>
      </c>
      <c r="D19136" s="142" t="s">
        <v>7658</v>
      </c>
      <c r="I19136" s="142" t="s">
        <v>9</v>
      </c>
      <c r="J19136" s="142" t="n">
        <v>1007.21</v>
      </c>
    </row>
    <row r="19137" customFormat="false" ht="12.75" hidden="false" customHeight="false" outlineLevel="0" collapsed="false">
      <c r="A19137" s="142" t="s">
        <v>37636</v>
      </c>
      <c r="B19137" s="663" t="str">
        <f aca="false">C19137&amp;D19137&amp;E19137&amp;F19137&amp;G19137&amp;H19137</f>
        <v>BOMBA AUTOASPIRANTE,PARA AGUA LIMPA,DE 1/4CV.FORNECIMENTO ECOLOCACAO</v>
      </c>
      <c r="C19137" s="142" t="s">
        <v>37635</v>
      </c>
      <c r="D19137" s="142" t="s">
        <v>7658</v>
      </c>
      <c r="I19137" s="142" t="s">
        <v>9</v>
      </c>
      <c r="J19137" s="142" t="n">
        <v>969.56</v>
      </c>
    </row>
    <row r="19138" customFormat="false" ht="12.75" hidden="false" customHeight="false" outlineLevel="0" collapsed="false">
      <c r="A19138" s="142" t="s">
        <v>37637</v>
      </c>
      <c r="B19138" s="663" t="str">
        <f aca="false">C19138&amp;D19138&amp;E19138&amp;F19138&amp;G19138&amp;H19138</f>
        <v>BOMBA AUTO-ASPIRANTE,PARA AGUA LIMPA,DE 0,5CV.FORNECIMENTO ECOLOCACAO</v>
      </c>
      <c r="C19138" s="142" t="s">
        <v>37638</v>
      </c>
      <c r="D19138" s="142" t="s">
        <v>7658</v>
      </c>
      <c r="I19138" s="142" t="s">
        <v>9</v>
      </c>
      <c r="J19138" s="142" t="n">
        <v>1026.75</v>
      </c>
    </row>
    <row r="19139" customFormat="false" ht="12.75" hidden="false" customHeight="false" outlineLevel="0" collapsed="false">
      <c r="A19139" s="142" t="s">
        <v>37639</v>
      </c>
      <c r="B19139" s="663" t="str">
        <f aca="false">C19139&amp;D19139&amp;E19139&amp;F19139&amp;G19139&amp;H19139</f>
        <v>BOMBA AUTO-ASPIRANTE,PARA AGUA LIMPA,DE 0,5CV.FORNECIMENTO ECOLOCACAO</v>
      </c>
      <c r="C19139" s="142" t="s">
        <v>37638</v>
      </c>
      <c r="D19139" s="142" t="s">
        <v>7658</v>
      </c>
      <c r="I19139" s="142" t="s">
        <v>9</v>
      </c>
      <c r="J19139" s="142" t="n">
        <v>989.1</v>
      </c>
    </row>
    <row r="19140" customFormat="false" ht="12.75" hidden="false" customHeight="false" outlineLevel="0" collapsed="false">
      <c r="A19140" s="142" t="s">
        <v>37640</v>
      </c>
      <c r="B19140" s="663" t="str">
        <f aca="false">C19140&amp;D19140&amp;E19140&amp;F19140&amp;G19140&amp;H19140</f>
        <v>BOMBA AUTO-ASPIRANTE,PARA AGUA LIMPA,DE 1CV.FORNECIMENTO E COLOCACAO</v>
      </c>
      <c r="C19140" s="142" t="s">
        <v>37641</v>
      </c>
      <c r="D19140" s="142" t="s">
        <v>12802</v>
      </c>
      <c r="I19140" s="142" t="s">
        <v>9</v>
      </c>
      <c r="J19140" s="142" t="n">
        <v>1416.21</v>
      </c>
    </row>
    <row r="19141" customFormat="false" ht="12.75" hidden="false" customHeight="false" outlineLevel="0" collapsed="false">
      <c r="A19141" s="142" t="s">
        <v>37642</v>
      </c>
      <c r="B19141" s="663" t="str">
        <f aca="false">C19141&amp;D19141&amp;E19141&amp;F19141&amp;G19141&amp;H19141</f>
        <v>BOMBA AUTO-ASPIRANTE,PARA AGUA LIMPA,DE 1CV.FORNECIMENTO E COLOCACAO</v>
      </c>
      <c r="C19141" s="142" t="s">
        <v>37641</v>
      </c>
      <c r="D19141" s="142" t="s">
        <v>12802</v>
      </c>
      <c r="I19141" s="142" t="s">
        <v>9</v>
      </c>
      <c r="J19141" s="142" t="n">
        <v>1375.57</v>
      </c>
    </row>
    <row r="19142" customFormat="false" ht="12.75" hidden="false" customHeight="false" outlineLevel="0" collapsed="false">
      <c r="A19142" s="142" t="s">
        <v>37643</v>
      </c>
      <c r="B19142" s="663" t="str">
        <f aca="false">C19142&amp;D19142&amp;E19142&amp;F19142&amp;G19142&amp;H19142</f>
        <v>CONDICIONADOR DE AR TIPO SPLIT 9000 BTU'S COMPREENDENDO 1 CONDENSADOR E 1 EVAPORADOR(VIDE INSTALACAO,ASSENTAMENTO E INTERLIGACOES FAMILIA 15.005).FORNECIMENTO</v>
      </c>
      <c r="C19142" s="142" t="s">
        <v>37644</v>
      </c>
      <c r="D19142" s="142" t="s">
        <v>37645</v>
      </c>
      <c r="E19142" s="142" t="s">
        <v>37646</v>
      </c>
      <c r="I19142" s="142" t="s">
        <v>9</v>
      </c>
      <c r="J19142" s="142" t="n">
        <v>1245.17</v>
      </c>
    </row>
    <row r="19143" customFormat="false" ht="12.75" hidden="false" customHeight="false" outlineLevel="0" collapsed="false">
      <c r="A19143" s="142" t="s">
        <v>37647</v>
      </c>
      <c r="B19143" s="663" t="str">
        <f aca="false">C19143&amp;D19143&amp;E19143&amp;F19143&amp;G19143&amp;H19143</f>
        <v>CONDICIONADOR DE AR TIPO SPLIT 9000 BTU'S COMPREENDENDO 1 CONDENSADOR E 1 EVAPORADOR(VIDE INSTALACAO,ASSENTAMENTO E INTERLIGACOES FAMILIA 15.005).FORNECIMENTO</v>
      </c>
      <c r="C19143" s="142" t="s">
        <v>37644</v>
      </c>
      <c r="D19143" s="142" t="s">
        <v>37645</v>
      </c>
      <c r="E19143" s="142" t="s">
        <v>37646</v>
      </c>
      <c r="I19143" s="142" t="s">
        <v>9</v>
      </c>
      <c r="J19143" s="142" t="n">
        <v>1245.17</v>
      </c>
    </row>
    <row r="19144" customFormat="false" ht="12.75" hidden="false" customHeight="false" outlineLevel="0" collapsed="false">
      <c r="A19144" s="142" t="s">
        <v>37648</v>
      </c>
      <c r="B19144" s="663" t="str">
        <f aca="false">C19144&amp;D19144&amp;E19144&amp;F19144&amp;G19144&amp;H19144</f>
        <v>CONDICIONADOR DE AR TIPO SPLIT 12000 BTU'S COMPREENDENDO 1 CONDENSADOR E 1 EVAPORADOR(VIDE INSTALACAO,ASSENTAMENTO E INTERLIGACOES FAMILIA 15.005).FORNECIMENTO</v>
      </c>
      <c r="C19144" s="142" t="s">
        <v>37649</v>
      </c>
      <c r="D19144" s="142" t="s">
        <v>37650</v>
      </c>
      <c r="E19144" s="142" t="s">
        <v>37651</v>
      </c>
      <c r="I19144" s="142" t="s">
        <v>9</v>
      </c>
      <c r="J19144" s="142" t="n">
        <v>1349.35</v>
      </c>
    </row>
    <row r="19145" customFormat="false" ht="12.75" hidden="false" customHeight="false" outlineLevel="0" collapsed="false">
      <c r="A19145" s="142" t="s">
        <v>37652</v>
      </c>
      <c r="B19145" s="663" t="str">
        <f aca="false">C19145&amp;D19145&amp;E19145&amp;F19145&amp;G19145&amp;H19145</f>
        <v>CONDICIONADOR DE AR TIPO SPLIT 12000 BTU'S COMPREENDENDO 1 CONDENSADOR E 1 EVAPORADOR(VIDE INSTALACAO,ASSENTAMENTO E INTERLIGACOES FAMILIA 15.005).FORNECIMENTO</v>
      </c>
      <c r="C19145" s="142" t="s">
        <v>37649</v>
      </c>
      <c r="D19145" s="142" t="s">
        <v>37650</v>
      </c>
      <c r="E19145" s="142" t="s">
        <v>37651</v>
      </c>
      <c r="I19145" s="142" t="s">
        <v>9</v>
      </c>
      <c r="J19145" s="142" t="n">
        <v>1349.35</v>
      </c>
    </row>
    <row r="19146" customFormat="false" ht="12.75" hidden="false" customHeight="false" outlineLevel="0" collapsed="false">
      <c r="A19146" s="142" t="s">
        <v>37653</v>
      </c>
      <c r="B19146" s="663" t="str">
        <f aca="false">C19146&amp;D19146&amp;E19146&amp;F19146&amp;G19146&amp;H19146</f>
        <v>CONDICIONADOR DE AR TIPO SPLIT 18000 BTU'S COMPREENDENDO 1 CONDENSADOR E 1 EVAPORADOR(VIDE INSTALACAO,ASSENTAMENTO E INTERLIGACOES FAMILIA 15.005).FORNECIMENTO</v>
      </c>
      <c r="C19146" s="142" t="s">
        <v>37654</v>
      </c>
      <c r="D19146" s="142" t="s">
        <v>37650</v>
      </c>
      <c r="E19146" s="142" t="s">
        <v>37651</v>
      </c>
      <c r="I19146" s="142" t="s">
        <v>9</v>
      </c>
      <c r="J19146" s="142" t="n">
        <v>1950.15</v>
      </c>
    </row>
    <row r="19147" customFormat="false" ht="12.75" hidden="false" customHeight="false" outlineLevel="0" collapsed="false">
      <c r="A19147" s="142" t="s">
        <v>37655</v>
      </c>
      <c r="B19147" s="663" t="str">
        <f aca="false">C19147&amp;D19147&amp;E19147&amp;F19147&amp;G19147&amp;H19147</f>
        <v>CONDICIONADOR DE AR TIPO SPLIT 18000 BTU'S COMPREENDENDO 1 CONDENSADOR E 1 EVAPORADOR(VIDE INSTALACAO,ASSENTAMENTO E INTERLIGACOES FAMILIA 15.005).FORNECIMENTO</v>
      </c>
      <c r="C19147" s="142" t="s">
        <v>37654</v>
      </c>
      <c r="D19147" s="142" t="s">
        <v>37650</v>
      </c>
      <c r="E19147" s="142" t="s">
        <v>37651</v>
      </c>
      <c r="I19147" s="142" t="s">
        <v>9</v>
      </c>
      <c r="J19147" s="142" t="n">
        <v>1950.15</v>
      </c>
    </row>
    <row r="19148" customFormat="false" ht="12.75" hidden="false" customHeight="false" outlineLevel="0" collapsed="false">
      <c r="A19148" s="142" t="s">
        <v>37656</v>
      </c>
      <c r="B19148" s="663" t="str">
        <f aca="false">C19148&amp;D19148&amp;E19148&amp;F19148&amp;G19148&amp;H19148</f>
        <v>CONDICIONADOR DE AR TIPO SPLIT 18000 BTU'S COMPREENDENDO 1 CONDENSADOR E 2 EVAPORADORES(VIDE INSTALACAO,ASSENTAMENTO E INTERLIGACOES FAMILIA 15.005).FORNECIMENTO</v>
      </c>
      <c r="C19148" s="142" t="s">
        <v>37654</v>
      </c>
      <c r="D19148" s="142" t="s">
        <v>37657</v>
      </c>
      <c r="E19148" s="142" t="s">
        <v>37658</v>
      </c>
      <c r="I19148" s="142" t="s">
        <v>9</v>
      </c>
      <c r="J19148" s="142" t="n">
        <v>4326.84</v>
      </c>
    </row>
    <row r="19149" customFormat="false" ht="12.75" hidden="false" customHeight="false" outlineLevel="0" collapsed="false">
      <c r="A19149" s="142" t="s">
        <v>37659</v>
      </c>
      <c r="B19149" s="663" t="str">
        <f aca="false">C19149&amp;D19149&amp;E19149&amp;F19149&amp;G19149&amp;H19149</f>
        <v>CONDICIONADOR DE AR TIPO SPLIT 18000 BTU'S COMPREENDENDO 1 CONDENSADOR E 2 EVAPORADORES(VIDE INSTALACAO,ASSENTAMENTO E INTERLIGACOES FAMILIA 15.005).FORNECIMENTO</v>
      </c>
      <c r="C19149" s="142" t="s">
        <v>37654</v>
      </c>
      <c r="D19149" s="142" t="s">
        <v>37657</v>
      </c>
      <c r="E19149" s="142" t="s">
        <v>37658</v>
      </c>
      <c r="I19149" s="142" t="s">
        <v>9</v>
      </c>
      <c r="J19149" s="142" t="n">
        <v>4326.84</v>
      </c>
    </row>
    <row r="19150" customFormat="false" ht="12.75" hidden="false" customHeight="false" outlineLevel="0" collapsed="false">
      <c r="A19150" s="142" t="s">
        <v>37660</v>
      </c>
      <c r="B19150" s="663" t="str">
        <f aca="false">C19150&amp;D19150&amp;E19150&amp;F19150&amp;G19150&amp;H19150</f>
        <v>CONDICIONADOR DE AR TIPO SPLIT 24000 BTU'S COMPREENDENDO 1 CONDENSADOR E 1 EVAPORADOR(VIDE INSTALACAO,ASSENTAMENTO E INTERLIGACOES FAMILIA 15.005).FORNECIMENTO</v>
      </c>
      <c r="C19150" s="142" t="s">
        <v>37661</v>
      </c>
      <c r="D19150" s="142" t="s">
        <v>37650</v>
      </c>
      <c r="E19150" s="142" t="s">
        <v>37651</v>
      </c>
      <c r="I19150" s="142" t="s">
        <v>9</v>
      </c>
      <c r="J19150" s="142" t="n">
        <v>2649</v>
      </c>
    </row>
    <row r="19151" customFormat="false" ht="12.75" hidden="false" customHeight="false" outlineLevel="0" collapsed="false">
      <c r="A19151" s="142" t="s">
        <v>37662</v>
      </c>
      <c r="B19151" s="663" t="str">
        <f aca="false">C19151&amp;D19151&amp;E19151&amp;F19151&amp;G19151&amp;H19151</f>
        <v>CONDICIONADOR DE AR TIPO SPLIT 24000 BTU'S COMPREENDENDO 1 CONDENSADOR E 1 EVAPORADOR(VIDE INSTALACAO,ASSENTAMENTO E INTERLIGACOES FAMILIA 15.005).FORNECIMENTO</v>
      </c>
      <c r="C19151" s="142" t="s">
        <v>37661</v>
      </c>
      <c r="D19151" s="142" t="s">
        <v>37650</v>
      </c>
      <c r="E19151" s="142" t="s">
        <v>37651</v>
      </c>
      <c r="I19151" s="142" t="s">
        <v>9</v>
      </c>
      <c r="J19151" s="142" t="n">
        <v>2649</v>
      </c>
    </row>
    <row r="19152" customFormat="false" ht="12.75" hidden="false" customHeight="false" outlineLevel="0" collapsed="false">
      <c r="A19152" s="142" t="s">
        <v>37663</v>
      </c>
      <c r="B19152" s="663" t="str">
        <f aca="false">C19152&amp;D19152&amp;E19152&amp;F19152&amp;G19152&amp;H19152</f>
        <v>CONDICIONADOR DE AR TIPO SPLIT 24000 BTU'S COMPREENDENDO 1 CONDENSADOR E 2 EVAPORADORES(VIDE INSTALACAO,ASSENTAMENTO E INTERLIGACOES FAMILIA 15.005).FORNECIMENTO</v>
      </c>
      <c r="C19152" s="142" t="s">
        <v>37661</v>
      </c>
      <c r="D19152" s="142" t="s">
        <v>37657</v>
      </c>
      <c r="E19152" s="142" t="s">
        <v>37658</v>
      </c>
      <c r="I19152" s="142" t="s">
        <v>9</v>
      </c>
      <c r="J19152" s="142" t="n">
        <v>7248</v>
      </c>
    </row>
    <row r="19153" customFormat="false" ht="12.75" hidden="false" customHeight="false" outlineLevel="0" collapsed="false">
      <c r="A19153" s="142" t="s">
        <v>37664</v>
      </c>
      <c r="B19153" s="663" t="str">
        <f aca="false">C19153&amp;D19153&amp;E19153&amp;F19153&amp;G19153&amp;H19153</f>
        <v>CONDICIONADOR DE AR TIPO SPLIT 24000 BTU'S COMPREENDENDO 1 CONDENSADOR E 2 EVAPORADORES(VIDE INSTALACAO,ASSENTAMENTO E INTERLIGACOES FAMILIA 15.005).FORNECIMENTO</v>
      </c>
      <c r="C19153" s="142" t="s">
        <v>37661</v>
      </c>
      <c r="D19153" s="142" t="s">
        <v>37657</v>
      </c>
      <c r="E19153" s="142" t="s">
        <v>37658</v>
      </c>
      <c r="I19153" s="142" t="s">
        <v>9</v>
      </c>
      <c r="J19153" s="142" t="n">
        <v>7248</v>
      </c>
    </row>
    <row r="19154" customFormat="false" ht="12.75" hidden="false" customHeight="false" outlineLevel="0" collapsed="false">
      <c r="A19154" s="142" t="s">
        <v>37665</v>
      </c>
      <c r="B19154" s="663" t="str">
        <f aca="false">C19154&amp;D19154&amp;E19154&amp;F19154&amp;G19154&amp;H19154</f>
        <v>CONDICIONADOR DE AR TIPO SPLIT 30000 BTU'S COMPREENDENDO 1 CONDENSADOR E 1 EVAPORADOR(VIDE INSTALACAO,ASSENTAMENTO E INTERLIGACOES FAMILIA 15.005).FORNECIMENTO</v>
      </c>
      <c r="C19154" s="142" t="s">
        <v>37666</v>
      </c>
      <c r="D19154" s="142" t="s">
        <v>37650</v>
      </c>
      <c r="E19154" s="142" t="s">
        <v>37651</v>
      </c>
      <c r="I19154" s="142" t="s">
        <v>9</v>
      </c>
      <c r="J19154" s="142" t="n">
        <v>3521.62</v>
      </c>
    </row>
    <row r="19155" customFormat="false" ht="12.75" hidden="false" customHeight="false" outlineLevel="0" collapsed="false">
      <c r="A19155" s="142" t="s">
        <v>37667</v>
      </c>
      <c r="B19155" s="663" t="str">
        <f aca="false">C19155&amp;D19155&amp;E19155&amp;F19155&amp;G19155&amp;H19155</f>
        <v>CONDICIONADOR DE AR TIPO SPLIT 30000 BTU'S COMPREENDENDO 1 CONDENSADOR E 1 EVAPORADOR(VIDE INSTALACAO,ASSENTAMENTO E INTERLIGACOES FAMILIA 15.005).FORNECIMENTO</v>
      </c>
      <c r="C19155" s="142" t="s">
        <v>37666</v>
      </c>
      <c r="D19155" s="142" t="s">
        <v>37650</v>
      </c>
      <c r="E19155" s="142" t="s">
        <v>37651</v>
      </c>
      <c r="I19155" s="142" t="s">
        <v>9</v>
      </c>
      <c r="J19155" s="142" t="n">
        <v>3521.62</v>
      </c>
    </row>
    <row r="19156" customFormat="false" ht="12.75" hidden="false" customHeight="false" outlineLevel="0" collapsed="false">
      <c r="A19156" s="142" t="s">
        <v>37668</v>
      </c>
      <c r="B19156" s="663" t="str">
        <f aca="false">C19156&amp;D19156&amp;E19156&amp;F19156&amp;G19156&amp;H19156</f>
        <v>CONDICIONADOR DE AR TIPO SPLIT 36000 BTU'S COMPREENDENDO 1 CONDENSADOR E  1 EVAPORADOR(VIDE INSTALACAO,ASSENTAMENTO E INTERLIGACOES FAMILIA 15.005).FORNECIMENTO</v>
      </c>
      <c r="C19156" s="142" t="s">
        <v>37669</v>
      </c>
      <c r="D19156" s="142" t="s">
        <v>37670</v>
      </c>
      <c r="E19156" s="142" t="s">
        <v>37671</v>
      </c>
      <c r="I19156" s="142" t="s">
        <v>9</v>
      </c>
      <c r="J19156" s="142" t="n">
        <v>5087.22</v>
      </c>
    </row>
    <row r="19157" customFormat="false" ht="12.75" hidden="false" customHeight="false" outlineLevel="0" collapsed="false">
      <c r="A19157" s="142" t="s">
        <v>37672</v>
      </c>
      <c r="B19157" s="663" t="str">
        <f aca="false">C19157&amp;D19157&amp;E19157&amp;F19157&amp;G19157&amp;H19157</f>
        <v>CONDICIONADOR DE AR TIPO SPLIT 36000 BTU'S COMPREENDENDO 1 CONDENSADOR E  1 EVAPORADOR(VIDE INSTALACAO,ASSENTAMENTO E INTERLIGACOES FAMILIA 15.005).FORNECIMENTO</v>
      </c>
      <c r="C19157" s="142" t="s">
        <v>37669</v>
      </c>
      <c r="D19157" s="142" t="s">
        <v>37670</v>
      </c>
      <c r="E19157" s="142" t="s">
        <v>37671</v>
      </c>
      <c r="I19157" s="142" t="s">
        <v>9</v>
      </c>
      <c r="J19157" s="142" t="n">
        <v>5087.22</v>
      </c>
    </row>
    <row r="19158" customFormat="false" ht="12.75" hidden="false" customHeight="false" outlineLevel="0" collapsed="false">
      <c r="A19158" s="142" t="s">
        <v>37673</v>
      </c>
      <c r="B19158" s="663" t="str">
        <f aca="false">C19158&amp;D19158&amp;E19158&amp;F19158&amp;G19158&amp;H19158</f>
        <v>CONDICIONADOR DE AR TIPO SPLIT 48000 BTU'S COMPREENDENDO 1 CONDENSADOR E 1 EVAPORADOR(VIDE INSTALACAO,ASSENTAMENTO E INTERLIGACOES FAMILIA 15.005).FORNECIMENTO</v>
      </c>
      <c r="C19158" s="142" t="s">
        <v>37674</v>
      </c>
      <c r="D19158" s="142" t="s">
        <v>37650</v>
      </c>
      <c r="E19158" s="142" t="s">
        <v>37651</v>
      </c>
      <c r="I19158" s="142" t="s">
        <v>9</v>
      </c>
      <c r="J19158" s="142" t="n">
        <v>6653.7</v>
      </c>
    </row>
    <row r="19159" customFormat="false" ht="12.75" hidden="false" customHeight="false" outlineLevel="0" collapsed="false">
      <c r="A19159" s="142" t="s">
        <v>37675</v>
      </c>
      <c r="B19159" s="663" t="str">
        <f aca="false">C19159&amp;D19159&amp;E19159&amp;F19159&amp;G19159&amp;H19159</f>
        <v>CONDICIONADOR DE AR TIPO SPLIT 48000 BTU'S COMPREENDENDO 1 CONDENSADOR E 1 EVAPORADOR(VIDE INSTALACAO,ASSENTAMENTO E INTERLIGACOES FAMILIA 15.005).FORNECIMENTO</v>
      </c>
      <c r="C19159" s="142" t="s">
        <v>37674</v>
      </c>
      <c r="D19159" s="142" t="s">
        <v>37650</v>
      </c>
      <c r="E19159" s="142" t="s">
        <v>37651</v>
      </c>
      <c r="I19159" s="142" t="s">
        <v>9</v>
      </c>
      <c r="J19159" s="142" t="n">
        <v>6653.7</v>
      </c>
    </row>
    <row r="19160" customFormat="false" ht="12.75" hidden="false" customHeight="false" outlineLevel="0" collapsed="false">
      <c r="A19160" s="142" t="s">
        <v>37676</v>
      </c>
      <c r="B19160" s="663" t="str">
        <f aca="false">C19160&amp;D19160&amp;E19160&amp;F19160&amp;G19160&amp;H19160</f>
        <v>CONDICIONADOR DE AR TIPO SPLIT 60000 BTU'S COMPREENDENDO 1 CONDENSADOR E 1 EVAPORADOR(VIDE INSTALACAO,ASSENTAMENTO E INTERLIGACOES FAMILIA 15.005).FORNECIMENTO</v>
      </c>
      <c r="C19160" s="142" t="s">
        <v>37677</v>
      </c>
      <c r="D19160" s="142" t="s">
        <v>37650</v>
      </c>
      <c r="E19160" s="142" t="s">
        <v>37651</v>
      </c>
      <c r="I19160" s="142" t="s">
        <v>9</v>
      </c>
      <c r="J19160" s="142" t="n">
        <v>7743.51</v>
      </c>
    </row>
    <row r="19161" customFormat="false" ht="12.75" hidden="false" customHeight="false" outlineLevel="0" collapsed="false">
      <c r="A19161" s="142" t="s">
        <v>37678</v>
      </c>
      <c r="B19161" s="663" t="str">
        <f aca="false">C19161&amp;D19161&amp;E19161&amp;F19161&amp;G19161&amp;H19161</f>
        <v>CONDICIONADOR DE AR TIPO SPLIT 60000 BTU'S COMPREENDENDO 1 CONDENSADOR E 1 EVAPORADOR(VIDE INSTALACAO,ASSENTAMENTO E INTERLIGACOES FAMILIA 15.005).FORNECIMENTO</v>
      </c>
      <c r="C19161" s="142" t="s">
        <v>37677</v>
      </c>
      <c r="D19161" s="142" t="s">
        <v>37650</v>
      </c>
      <c r="E19161" s="142" t="s">
        <v>37651</v>
      </c>
      <c r="I19161" s="142" t="s">
        <v>9</v>
      </c>
      <c r="J19161" s="142" t="n">
        <v>7743.51</v>
      </c>
    </row>
    <row r="19162" customFormat="false" ht="12.75" hidden="false" customHeight="false" outlineLevel="0" collapsed="false">
      <c r="A19162" s="142" t="s">
        <v>37679</v>
      </c>
      <c r="B19162" s="663" t="str">
        <f aca="false">C19162&amp;D19162&amp;E19162&amp;F19162&amp;G19162&amp;H19162</f>
        <v>SISTEMA DE AR CONDICIONADO CENTRAL,TIPO "SELF CONTAINED",CONDENSACAO A AR,PARA AREAS DE CONFORTO TERMICO,NOS TERMOS DA NBR 16401,ATE 10TR,INCLUSIVE PROJETO</v>
      </c>
      <c r="C19162" s="142" t="s">
        <v>37680</v>
      </c>
      <c r="D19162" s="142" t="s">
        <v>37681</v>
      </c>
      <c r="E19162" s="142" t="s">
        <v>37682</v>
      </c>
      <c r="I19162" s="142" t="s">
        <v>37683</v>
      </c>
      <c r="J19162" s="142" t="n">
        <v>7674.18</v>
      </c>
    </row>
    <row r="19163" customFormat="false" ht="12.75" hidden="false" customHeight="false" outlineLevel="0" collapsed="false">
      <c r="A19163" s="142" t="s">
        <v>37684</v>
      </c>
      <c r="B19163" s="663" t="str">
        <f aca="false">C19163&amp;D19163&amp;E19163&amp;F19163&amp;G19163&amp;H19163</f>
        <v>SISTEMA DE AR CONDICIONADO CENTRAL,TIPO "SELF CONTAINED",CONDENSACAO A AR,PARA AREAS DE CONFORTO TERMICO,NOS TERMOS DA NBR 16401,ATE 10TR,INCLUSIVE PROJETO</v>
      </c>
      <c r="C19163" s="142" t="s">
        <v>37680</v>
      </c>
      <c r="D19163" s="142" t="s">
        <v>37681</v>
      </c>
      <c r="E19163" s="142" t="s">
        <v>37682</v>
      </c>
      <c r="I19163" s="142" t="s">
        <v>37683</v>
      </c>
      <c r="J19163" s="142" t="n">
        <v>7674.18</v>
      </c>
    </row>
    <row r="19164" customFormat="false" ht="12.75" hidden="false" customHeight="false" outlineLevel="0" collapsed="false">
      <c r="A19164" s="142" t="s">
        <v>37685</v>
      </c>
      <c r="B19164" s="663" t="str">
        <f aca="false">C19164&amp;D19164&amp;E19164&amp;F19164&amp;G19164&amp;H19164</f>
        <v>SISTEMA DE AR CONDICIONADO CENTRAL,TIPO "SELF CONTAINED",CONDENSACAO A AR,PARA AREAS DE CONFORTO TERMICO,NOS TERMOS DA NBR 16401,DE 10,1 ATE 15TR,INCLUSIVE PROJETO</v>
      </c>
      <c r="C19164" s="142" t="s">
        <v>37680</v>
      </c>
      <c r="D19164" s="142" t="s">
        <v>37681</v>
      </c>
      <c r="E19164" s="142" t="s">
        <v>37686</v>
      </c>
      <c r="I19164" s="142" t="s">
        <v>37683</v>
      </c>
      <c r="J19164" s="142" t="n">
        <v>7140.58</v>
      </c>
    </row>
    <row r="19165" customFormat="false" ht="12.75" hidden="false" customHeight="false" outlineLevel="0" collapsed="false">
      <c r="A19165" s="142" t="s">
        <v>37687</v>
      </c>
      <c r="B19165" s="663" t="str">
        <f aca="false">C19165&amp;D19165&amp;E19165&amp;F19165&amp;G19165&amp;H19165</f>
        <v>SISTEMA DE AR CONDICIONADO CENTRAL,TIPO "SELF CONTAINED",CONDENSACAO A AR,PARA AREAS DE CONFORTO TERMICO,NOS TERMOS DA NBR 16401,DE 10,1 ATE 15TR,INCLUSIVE PROJETO</v>
      </c>
      <c r="C19165" s="142" t="s">
        <v>37680</v>
      </c>
      <c r="D19165" s="142" t="s">
        <v>37681</v>
      </c>
      <c r="E19165" s="142" t="s">
        <v>37686</v>
      </c>
      <c r="I19165" s="142" t="s">
        <v>37683</v>
      </c>
      <c r="J19165" s="142" t="n">
        <v>7140.58</v>
      </c>
    </row>
    <row r="19166" customFormat="false" ht="12.75" hidden="false" customHeight="false" outlineLevel="0" collapsed="false">
      <c r="A19166" s="142" t="s">
        <v>37688</v>
      </c>
      <c r="B19166" s="663" t="str">
        <f aca="false">C19166&amp;D19166&amp;E19166&amp;F19166&amp;G19166&amp;H19166</f>
        <v>SISTEMA DE AR CONDICIONADO CENTRAL,TIPO "SELF CONTAINED",CONDENSACAO A AR,PARA AREAS DE CONFORTO TERMICO,NOS TERMOS DA NBR 16401, DE 15,1 ATE 20TR,INCLUSIVE PROJETO</v>
      </c>
      <c r="C19166" s="142" t="s">
        <v>37680</v>
      </c>
      <c r="D19166" s="142" t="s">
        <v>37681</v>
      </c>
      <c r="E19166" s="142" t="s">
        <v>37689</v>
      </c>
      <c r="I19166" s="142" t="s">
        <v>37683</v>
      </c>
      <c r="J19166" s="142" t="n">
        <v>6957.06</v>
      </c>
    </row>
    <row r="19167" customFormat="false" ht="12.75" hidden="false" customHeight="false" outlineLevel="0" collapsed="false">
      <c r="A19167" s="142" t="s">
        <v>37690</v>
      </c>
      <c r="B19167" s="663" t="str">
        <f aca="false">C19167&amp;D19167&amp;E19167&amp;F19167&amp;G19167&amp;H19167</f>
        <v>SISTEMA DE AR CONDICIONADO CENTRAL,TIPO "SELF CONTAINED",CONDENSACAO A AR,PARA AREAS DE CONFORTO TERMICO,NOS TERMOS DA NBR 16401, DE 15,1 ATE 20TR,INCLUSIVE PROJETO</v>
      </c>
      <c r="C19167" s="142" t="s">
        <v>37680</v>
      </c>
      <c r="D19167" s="142" t="s">
        <v>37681</v>
      </c>
      <c r="E19167" s="142" t="s">
        <v>37689</v>
      </c>
      <c r="I19167" s="142" t="s">
        <v>37683</v>
      </c>
      <c r="J19167" s="142" t="n">
        <v>6957.06</v>
      </c>
    </row>
    <row r="19168" customFormat="false" ht="12.75" hidden="false" customHeight="false" outlineLevel="0" collapsed="false">
      <c r="A19168" s="142" t="s">
        <v>37691</v>
      </c>
      <c r="B19168" s="663" t="str">
        <f aca="false">C19168&amp;D19168&amp;E19168&amp;F19168&amp;G19168&amp;H19168</f>
        <v>SISTEMA DE AR CONDICIONADO CENTRAL,TIPO "SELF CONTAINED",CONDENSACAO A AR,PARA AREAS DE CONFORTO TERMICO,NOS TERMOS DA NBR 16401,DE 20,1 ATE 25TR,INCLUSIVE PROJETO</v>
      </c>
      <c r="C19168" s="142" t="s">
        <v>37680</v>
      </c>
      <c r="D19168" s="142" t="s">
        <v>37681</v>
      </c>
      <c r="E19168" s="142" t="s">
        <v>37692</v>
      </c>
      <c r="I19168" s="142" t="s">
        <v>37683</v>
      </c>
      <c r="J19168" s="142" t="n">
        <v>6233.11</v>
      </c>
    </row>
    <row r="19169" customFormat="false" ht="12.75" hidden="false" customHeight="false" outlineLevel="0" collapsed="false">
      <c r="A19169" s="142" t="s">
        <v>37693</v>
      </c>
      <c r="B19169" s="663" t="str">
        <f aca="false">C19169&amp;D19169&amp;E19169&amp;F19169&amp;G19169&amp;H19169</f>
        <v>SISTEMA DE AR CONDICIONADO CENTRAL,TIPO "SELF CONTAINED",CONDENSACAO A AR,PARA AREAS DE CONFORTO TERMICO,NOS TERMOS DA NBR 16401,DE 20,1 ATE 25TR,INCLUSIVE PROJETO</v>
      </c>
      <c r="C19169" s="142" t="s">
        <v>37680</v>
      </c>
      <c r="D19169" s="142" t="s">
        <v>37681</v>
      </c>
      <c r="E19169" s="142" t="s">
        <v>37692</v>
      </c>
      <c r="I19169" s="142" t="s">
        <v>37683</v>
      </c>
      <c r="J19169" s="142" t="n">
        <v>6233.11</v>
      </c>
    </row>
    <row r="19170" customFormat="false" ht="12.75" hidden="false" customHeight="false" outlineLevel="0" collapsed="false">
      <c r="A19170" s="142" t="s">
        <v>37694</v>
      </c>
      <c r="B19170" s="663" t="str">
        <f aca="false">C19170&amp;D19170&amp;E19170&amp;F19170&amp;G19170&amp;H19170</f>
        <v>SISTEMA DE AR CONDICIONADO CENTRAL,TIPO "SELF CONTAINED",CONDENSACAO A AR,PARA AREAS DE CONFORTO TERMICO,NOS TERMOS DA NBR 16401,DE 25,1 ATE 30TR,INCLUSIVE PROJETO</v>
      </c>
      <c r="C19170" s="142" t="s">
        <v>37680</v>
      </c>
      <c r="D19170" s="142" t="s">
        <v>37681</v>
      </c>
      <c r="E19170" s="142" t="s">
        <v>37695</v>
      </c>
      <c r="I19170" s="142" t="s">
        <v>37683</v>
      </c>
      <c r="J19170" s="142" t="n">
        <v>5292.26</v>
      </c>
    </row>
    <row r="19171" customFormat="false" ht="12.75" hidden="false" customHeight="false" outlineLevel="0" collapsed="false">
      <c r="A19171" s="142" t="s">
        <v>37696</v>
      </c>
      <c r="B19171" s="663" t="str">
        <f aca="false">C19171&amp;D19171&amp;E19171&amp;F19171&amp;G19171&amp;H19171</f>
        <v>SISTEMA DE AR CONDICIONADO CENTRAL,TIPO "SELF CONTAINED",CONDENSACAO A AR,PARA AREAS DE CONFORTO TERMICO,NOS TERMOS DA NBR 16401,DE 25,1 ATE 30TR,INCLUSIVE PROJETO</v>
      </c>
      <c r="C19171" s="142" t="s">
        <v>37680</v>
      </c>
      <c r="D19171" s="142" t="s">
        <v>37681</v>
      </c>
      <c r="E19171" s="142" t="s">
        <v>37695</v>
      </c>
      <c r="I19171" s="142" t="s">
        <v>37683</v>
      </c>
      <c r="J19171" s="142" t="n">
        <v>5292.26</v>
      </c>
    </row>
    <row r="19172" customFormat="false" ht="12.75" hidden="false" customHeight="false" outlineLevel="0" collapsed="false">
      <c r="A19172" s="142" t="s">
        <v>37697</v>
      </c>
      <c r="B19172" s="663" t="str">
        <f aca="false">C19172&amp;D19172&amp;E19172&amp;F19172&amp;G19172&amp;H19172</f>
        <v>SISTEMA DE AR CONDICIONADO CENTRAL,TIPO "SELF CONTAINED",CONDENSACAO A AR,PARA AREAS DE CONFORTO TERMICO,NOS TERMOS DA NBR 16401,DE 30,1 ATE 40TR,INCLUSIVE PROJETO</v>
      </c>
      <c r="C19172" s="142" t="s">
        <v>37680</v>
      </c>
      <c r="D19172" s="142" t="s">
        <v>37681</v>
      </c>
      <c r="E19172" s="142" t="s">
        <v>37698</v>
      </c>
      <c r="I19172" s="142" t="s">
        <v>37683</v>
      </c>
      <c r="J19172" s="142" t="n">
        <v>6851.46</v>
      </c>
    </row>
    <row r="19173" customFormat="false" ht="12.75" hidden="false" customHeight="false" outlineLevel="0" collapsed="false">
      <c r="A19173" s="142" t="s">
        <v>37699</v>
      </c>
      <c r="B19173" s="663" t="str">
        <f aca="false">C19173&amp;D19173&amp;E19173&amp;F19173&amp;G19173&amp;H19173</f>
        <v>SISTEMA DE AR CONDICIONADO CENTRAL,TIPO "SELF CONTAINED",CONDENSACAO A AR,PARA AREAS DE CONFORTO TERMICO,NOS TERMOS DA NBR 16401,DE 30,1 ATE 40TR,INCLUSIVE PROJETO</v>
      </c>
      <c r="C19173" s="142" t="s">
        <v>37680</v>
      </c>
      <c r="D19173" s="142" t="s">
        <v>37681</v>
      </c>
      <c r="E19173" s="142" t="s">
        <v>37698</v>
      </c>
      <c r="I19173" s="142" t="s">
        <v>37683</v>
      </c>
      <c r="J19173" s="142" t="n">
        <v>6851.46</v>
      </c>
    </row>
    <row r="19174" customFormat="false" ht="12.75" hidden="false" customHeight="false" outlineLevel="0" collapsed="false">
      <c r="A19174" s="142" t="s">
        <v>37700</v>
      </c>
      <c r="B19174" s="663" t="str">
        <f aca="false">C19174&amp;D19174&amp;E19174&amp;F19174&amp;G19174&amp;H19174</f>
        <v>SISTEMA DE AR CONDICIONADO CENTRAL,TIPO SPLIT "BUILT IN",COM REDE DE DUTOS DE INSUFLAMENTO E DE AR EXTERIOR PARA RENOVACAO,PARA AREAS DE CONFORTO TERMICO,NOS TERMOS DA NBR 16401,ATE 10TR,INCLUSIVE PROJETO</v>
      </c>
      <c r="C19174" s="142" t="s">
        <v>37701</v>
      </c>
      <c r="D19174" s="142" t="s">
        <v>37702</v>
      </c>
      <c r="E19174" s="142" t="s">
        <v>37703</v>
      </c>
      <c r="F19174" s="142" t="s">
        <v>37704</v>
      </c>
      <c r="I19174" s="142" t="s">
        <v>37683</v>
      </c>
      <c r="J19174" s="142" t="n">
        <v>6139.35</v>
      </c>
    </row>
    <row r="19175" customFormat="false" ht="12.75" hidden="false" customHeight="false" outlineLevel="0" collapsed="false">
      <c r="A19175" s="142" t="s">
        <v>37705</v>
      </c>
      <c r="B19175" s="663" t="str">
        <f aca="false">C19175&amp;D19175&amp;E19175&amp;F19175&amp;G19175&amp;H19175</f>
        <v>SISTEMA DE AR CONDICIONADO CENTRAL,TIPO SPLIT "BUILT IN",COM REDE DE DUTOS DE INSUFLAMENTO E DE AR EXTERIOR PARA RENOVACAO,PARA AREAS DE CONFORTO TERMICO,NOS TERMOS DA NBR 16401,ATE 10TR,INCLUSIVE PROJETO</v>
      </c>
      <c r="C19175" s="142" t="s">
        <v>37701</v>
      </c>
      <c r="D19175" s="142" t="s">
        <v>37702</v>
      </c>
      <c r="E19175" s="142" t="s">
        <v>37703</v>
      </c>
      <c r="F19175" s="142" t="s">
        <v>37704</v>
      </c>
      <c r="I19175" s="142" t="s">
        <v>37683</v>
      </c>
      <c r="J19175" s="142" t="n">
        <v>6139.35</v>
      </c>
    </row>
    <row r="19176" customFormat="false" ht="12.75" hidden="false" customHeight="false" outlineLevel="0" collapsed="false">
      <c r="A19176" s="142" t="s">
        <v>37706</v>
      </c>
      <c r="B19176" s="663" t="str">
        <f aca="false">C19176&amp;D19176&amp;E19176&amp;F19176&amp;G19176&amp;H19176</f>
        <v>SISTEMA DE AR CONDICIONADO CENTRAL,TIPO SPLIT "BUILT IN",COM REDE DE DUTOS DE INSUFLAMENTO E DE AR EXTERIOR PARA RENOVACAO,PARA AREAS DE CONFORTO TERMICO,NOS TERMOS DA NBR 16401,DE 10,1 ATE 15TR,INCLUSIVE PROJETO</v>
      </c>
      <c r="C19176" s="142" t="s">
        <v>37701</v>
      </c>
      <c r="D19176" s="142" t="s">
        <v>37702</v>
      </c>
      <c r="E19176" s="142" t="s">
        <v>37707</v>
      </c>
      <c r="F19176" s="142" t="s">
        <v>37708</v>
      </c>
      <c r="I19176" s="142" t="s">
        <v>37683</v>
      </c>
      <c r="J19176" s="142" t="n">
        <v>5712.46</v>
      </c>
    </row>
    <row r="19177" customFormat="false" ht="12.75" hidden="false" customHeight="false" outlineLevel="0" collapsed="false">
      <c r="A19177" s="142" t="s">
        <v>37709</v>
      </c>
      <c r="B19177" s="663" t="str">
        <f aca="false">C19177&amp;D19177&amp;E19177&amp;F19177&amp;G19177&amp;H19177</f>
        <v>SISTEMA DE AR CONDICIONADO CENTRAL,TIPO SPLIT "BUILT IN",COM REDE DE DUTOS DE INSUFLAMENTO E DE AR EXTERIOR PARA RENOVACAO,PARA AREAS DE CONFORTO TERMICO,NOS TERMOS DA NBR 16401,DE 10,1 ATE 15TR,INCLUSIVE PROJETO</v>
      </c>
      <c r="C19177" s="142" t="s">
        <v>37701</v>
      </c>
      <c r="D19177" s="142" t="s">
        <v>37702</v>
      </c>
      <c r="E19177" s="142" t="s">
        <v>37707</v>
      </c>
      <c r="F19177" s="142" t="s">
        <v>37708</v>
      </c>
      <c r="I19177" s="142" t="s">
        <v>37683</v>
      </c>
      <c r="J19177" s="142" t="n">
        <v>5712.46</v>
      </c>
    </row>
    <row r="19178" customFormat="false" ht="12.75" hidden="false" customHeight="false" outlineLevel="0" collapsed="false">
      <c r="A19178" s="142" t="s">
        <v>37710</v>
      </c>
      <c r="B19178" s="663" t="str">
        <f aca="false">C19178&amp;D19178&amp;E19178&amp;F19178&amp;G19178&amp;H19178</f>
        <v>SISTEMA DE AR CONDICIONADO CENTRAL,TIPO SPLIT "BUILT IN",COM REDE DE DUTOS DE INSUFLAMENTO E DE AR EXTERIOR PARA RENOVACAO,PARA AREAS DE CONFORTO TERMICO,NOS TERMOS DA NBR 16401,DE 15,1 ATE 20TR,INCLUSIVE PROJETO</v>
      </c>
      <c r="C19178" s="142" t="s">
        <v>37701</v>
      </c>
      <c r="D19178" s="142" t="s">
        <v>37702</v>
      </c>
      <c r="E19178" s="142" t="s">
        <v>37707</v>
      </c>
      <c r="F19178" s="142" t="s">
        <v>37711</v>
      </c>
      <c r="I19178" s="142" t="s">
        <v>37683</v>
      </c>
      <c r="J19178" s="142" t="n">
        <v>5563.53</v>
      </c>
    </row>
    <row r="19179" customFormat="false" ht="12.75" hidden="false" customHeight="false" outlineLevel="0" collapsed="false">
      <c r="A19179" s="142" t="s">
        <v>37712</v>
      </c>
      <c r="B19179" s="663" t="str">
        <f aca="false">C19179&amp;D19179&amp;E19179&amp;F19179&amp;G19179&amp;H19179</f>
        <v>SISTEMA DE AR CONDICIONADO CENTRAL,TIPO SPLIT "BUILT IN",COM REDE DE DUTOS DE INSUFLAMENTO E DE AR EXTERIOR PARA RENOVACAO,PARA AREAS DE CONFORTO TERMICO,NOS TERMOS DA NBR 16401,DE 15,1 ATE 20TR,INCLUSIVE PROJETO</v>
      </c>
      <c r="C19179" s="142" t="s">
        <v>37701</v>
      </c>
      <c r="D19179" s="142" t="s">
        <v>37702</v>
      </c>
      <c r="E19179" s="142" t="s">
        <v>37707</v>
      </c>
      <c r="F19179" s="142" t="s">
        <v>37711</v>
      </c>
      <c r="I19179" s="142" t="s">
        <v>37683</v>
      </c>
      <c r="J19179" s="142" t="n">
        <v>5563.53</v>
      </c>
    </row>
    <row r="19180" customFormat="false" ht="12.75" hidden="false" customHeight="false" outlineLevel="0" collapsed="false">
      <c r="A19180" s="142" t="s">
        <v>37713</v>
      </c>
      <c r="B19180" s="663" t="str">
        <f aca="false">C19180&amp;D19180&amp;E19180&amp;F19180&amp;G19180&amp;H19180</f>
        <v>SISTEMA DE AR CONDICIONADO CENTRAL,TIPO SPLIT "BUILT IN",COM REDE DE DUTOS DE INSUFLAMENTO E DE AR EXTERIOR PARA RENOVACAO,PARA AREAS DE CONFORTO TERMICO,NOS TERMOS DA NBR 16401,DE 20,1 ATE 25TR,INCLUSIVE PROJETO</v>
      </c>
      <c r="C19180" s="142" t="s">
        <v>37701</v>
      </c>
      <c r="D19180" s="142" t="s">
        <v>37702</v>
      </c>
      <c r="E19180" s="142" t="s">
        <v>37707</v>
      </c>
      <c r="F19180" s="142" t="s">
        <v>37714</v>
      </c>
      <c r="I19180" s="142" t="s">
        <v>37683</v>
      </c>
      <c r="J19180" s="142" t="n">
        <v>4986.49</v>
      </c>
    </row>
    <row r="19181" customFormat="false" ht="12.75" hidden="false" customHeight="false" outlineLevel="0" collapsed="false">
      <c r="A19181" s="142" t="s">
        <v>37715</v>
      </c>
      <c r="B19181" s="663" t="str">
        <f aca="false">C19181&amp;D19181&amp;E19181&amp;F19181&amp;G19181&amp;H19181</f>
        <v>SISTEMA DE AR CONDICIONADO CENTRAL,TIPO SPLIT "BUILT IN",COM REDE DE DUTOS DE INSUFLAMENTO E DE AR EXTERIOR PARA RENOVACAO,PARA AREAS DE CONFORTO TERMICO,NOS TERMOS DA NBR 16401,DE 20,1 ATE 25TR,INCLUSIVE PROJETO</v>
      </c>
      <c r="C19181" s="142" t="s">
        <v>37701</v>
      </c>
      <c r="D19181" s="142" t="s">
        <v>37702</v>
      </c>
      <c r="E19181" s="142" t="s">
        <v>37707</v>
      </c>
      <c r="F19181" s="142" t="s">
        <v>37714</v>
      </c>
      <c r="I19181" s="142" t="s">
        <v>37683</v>
      </c>
      <c r="J19181" s="142" t="n">
        <v>4986.49</v>
      </c>
    </row>
    <row r="19182" customFormat="false" ht="12.75" hidden="false" customHeight="false" outlineLevel="0" collapsed="false">
      <c r="A19182" s="142" t="s">
        <v>37716</v>
      </c>
      <c r="B19182" s="663" t="str">
        <f aca="false">C19182&amp;D19182&amp;E19182&amp;F19182&amp;G19182&amp;H19182</f>
        <v>SISTEMA DE AR CONDICIONADO CENTRAL,TIPO SPLIT "BUILT IN",COM REDE DE DUTOS DE INSUFLAMENTO E DE AR EXTERIOR PARA RENOVACAO,PARA AREAS DE CONFORTO TERMICO,NOS TERMOS DA NBR 16401,DE 25,1 ATE 30TR,INCLUSIVE PROJETO</v>
      </c>
      <c r="C19182" s="142" t="s">
        <v>37701</v>
      </c>
      <c r="D19182" s="142" t="s">
        <v>37702</v>
      </c>
      <c r="E19182" s="142" t="s">
        <v>37707</v>
      </c>
      <c r="F19182" s="142" t="s">
        <v>37717</v>
      </c>
      <c r="I19182" s="142" t="s">
        <v>37683</v>
      </c>
      <c r="J19182" s="142" t="n">
        <v>4233.8</v>
      </c>
    </row>
    <row r="19183" customFormat="false" ht="12.75" hidden="false" customHeight="false" outlineLevel="0" collapsed="false">
      <c r="A19183" s="142" t="s">
        <v>37718</v>
      </c>
      <c r="B19183" s="663" t="str">
        <f aca="false">C19183&amp;D19183&amp;E19183&amp;F19183&amp;G19183&amp;H19183</f>
        <v>SISTEMA DE AR CONDICIONADO CENTRAL,TIPO SPLIT "BUILT IN",COM REDE DE DUTOS DE INSUFLAMENTO E DE AR EXTERIOR PARA RENOVACAO,PARA AREAS DE CONFORTO TERMICO,NOS TERMOS DA NBR 16401,DE 25,1 ATE 30TR,INCLUSIVE PROJETO</v>
      </c>
      <c r="C19183" s="142" t="s">
        <v>37701</v>
      </c>
      <c r="D19183" s="142" t="s">
        <v>37702</v>
      </c>
      <c r="E19183" s="142" t="s">
        <v>37707</v>
      </c>
      <c r="F19183" s="142" t="s">
        <v>37717</v>
      </c>
      <c r="I19183" s="142" t="s">
        <v>37683</v>
      </c>
      <c r="J19183" s="142" t="n">
        <v>4233.8</v>
      </c>
    </row>
    <row r="19184" customFormat="false" ht="12.75" hidden="false" customHeight="false" outlineLevel="0" collapsed="false">
      <c r="A19184" s="142" t="s">
        <v>37719</v>
      </c>
      <c r="B19184" s="663" t="str">
        <f aca="false">C19184&amp;D19184&amp;E19184&amp;F19184&amp;G19184&amp;H19184</f>
        <v>SISTEMA DE AR CONDICIONADO CENTRAL,TIPO SPLIT "BUILT IN",COM REDE DE DUTOS DE INSUFLAMENTO E DE AR EXTERIOR PARA RENOVACAO,PARA AREAS DE CONFORTO TERMICO,NOS TERMOS DA NBR 16401,DE 30,1 ATE 40TR,INCLUSIVE PROJETO</v>
      </c>
      <c r="C19184" s="142" t="s">
        <v>37701</v>
      </c>
      <c r="D19184" s="142" t="s">
        <v>37702</v>
      </c>
      <c r="E19184" s="142" t="s">
        <v>37707</v>
      </c>
      <c r="F19184" s="142" t="s">
        <v>37720</v>
      </c>
      <c r="I19184" s="142" t="s">
        <v>37683</v>
      </c>
      <c r="J19184" s="142" t="n">
        <v>5481.16</v>
      </c>
    </row>
    <row r="19185" customFormat="false" ht="12.75" hidden="false" customHeight="false" outlineLevel="0" collapsed="false">
      <c r="A19185" s="142" t="s">
        <v>37721</v>
      </c>
      <c r="B19185" s="663" t="str">
        <f aca="false">C19185&amp;D19185&amp;E19185&amp;F19185&amp;G19185&amp;H19185</f>
        <v>SISTEMA DE AR CONDICIONADO CENTRAL,TIPO SPLIT "BUILT IN",COM REDE DE DUTOS DE INSUFLAMENTO E DE AR EXTERIOR PARA RENOVACAO,PARA AREAS DE CONFORTO TERMICO,NOS TERMOS DA NBR 16401,DE 30,1 ATE 40TR,INCLUSIVE PROJETO</v>
      </c>
      <c r="C19185" s="142" t="s">
        <v>37701</v>
      </c>
      <c r="D19185" s="142" t="s">
        <v>37702</v>
      </c>
      <c r="E19185" s="142" t="s">
        <v>37707</v>
      </c>
      <c r="F19185" s="142" t="s">
        <v>37720</v>
      </c>
      <c r="I19185" s="142" t="s">
        <v>37683</v>
      </c>
      <c r="J19185" s="142" t="n">
        <v>5481.16</v>
      </c>
    </row>
    <row r="19186" customFormat="false" ht="12.75" hidden="false" customHeight="false" outlineLevel="0" collapsed="false">
      <c r="A19186" s="142" t="s">
        <v>37722</v>
      </c>
      <c r="B19186" s="663" t="str">
        <f aca="false">C19186&amp;D19186&amp;E19186&amp;F19186&amp;G19186&amp;H19186</f>
        <v>SISTEMA DE AR CONDICIONADO CENTRAL,TIPO "CHILLER",CONDENSACAO A AR,PARA AREAS DE CONFORTO TERMICO,NOS TERMOS DA NBR 16401,ATE 50TR,INCLUSIVE PROJETO</v>
      </c>
      <c r="C19186" s="142" t="s">
        <v>37723</v>
      </c>
      <c r="D19186" s="142" t="s">
        <v>37724</v>
      </c>
      <c r="E19186" s="142" t="s">
        <v>37725</v>
      </c>
      <c r="I19186" s="142" t="s">
        <v>37683</v>
      </c>
      <c r="J19186" s="142" t="n">
        <v>14651.63</v>
      </c>
    </row>
    <row r="19187" customFormat="false" ht="12.75" hidden="false" customHeight="false" outlineLevel="0" collapsed="false">
      <c r="A19187" s="142" t="s">
        <v>37726</v>
      </c>
      <c r="B19187" s="663" t="str">
        <f aca="false">C19187&amp;D19187&amp;E19187&amp;F19187&amp;G19187&amp;H19187</f>
        <v>SISTEMA DE AR CONDICIONADO CENTRAL,TIPO "CHILLER",CONDENSACAO A AR,PARA AREAS DE CONFORTO TERMICO,NOS TERMOS DA NBR 16401,ATE 50TR,INCLUSIVE PROJETO</v>
      </c>
      <c r="C19187" s="142" t="s">
        <v>37723</v>
      </c>
      <c r="D19187" s="142" t="s">
        <v>37724</v>
      </c>
      <c r="E19187" s="142" t="s">
        <v>37725</v>
      </c>
      <c r="I19187" s="142" t="s">
        <v>37683</v>
      </c>
      <c r="J19187" s="142" t="n">
        <v>14651.63</v>
      </c>
    </row>
    <row r="19188" customFormat="false" ht="12.75" hidden="false" customHeight="false" outlineLevel="0" collapsed="false">
      <c r="A19188" s="142" t="s">
        <v>37727</v>
      </c>
      <c r="B19188" s="663" t="str">
        <f aca="false">C19188&amp;D19188&amp;E19188&amp;F19188&amp;G19188&amp;H19188</f>
        <v>SISTEMA DE AR CONDICIONADO CENTRAL,TIPO "CHILLER",CONDENSACAO A AR,PARA AREAS DE CONFORTO TERMICO,NOS TERMOS DA NBR 16401,DE 50,1 ATE 100TR,INCLUSIVE PROJETO</v>
      </c>
      <c r="C19188" s="142" t="s">
        <v>37723</v>
      </c>
      <c r="D19188" s="142" t="s">
        <v>37724</v>
      </c>
      <c r="E19188" s="142" t="s">
        <v>37728</v>
      </c>
      <c r="I19188" s="142" t="s">
        <v>37683</v>
      </c>
      <c r="J19188" s="142" t="n">
        <v>12644.46</v>
      </c>
    </row>
    <row r="19189" customFormat="false" ht="12.75" hidden="false" customHeight="false" outlineLevel="0" collapsed="false">
      <c r="A19189" s="142" t="s">
        <v>37729</v>
      </c>
      <c r="B19189" s="663" t="str">
        <f aca="false">C19189&amp;D19189&amp;E19189&amp;F19189&amp;G19189&amp;H19189</f>
        <v>SISTEMA DE AR CONDICIONADO CENTRAL,TIPO "CHILLER",CONDENSACAO A AR,PARA AREAS DE CONFORTO TERMICO,NOS TERMOS DA NBR 16401,DE 50,1 ATE 100TR,INCLUSIVE PROJETO</v>
      </c>
      <c r="C19189" s="142" t="s">
        <v>37723</v>
      </c>
      <c r="D19189" s="142" t="s">
        <v>37724</v>
      </c>
      <c r="E19189" s="142" t="s">
        <v>37728</v>
      </c>
      <c r="I19189" s="142" t="s">
        <v>37683</v>
      </c>
      <c r="J19189" s="142" t="n">
        <v>12644.46</v>
      </c>
    </row>
    <row r="19190" customFormat="false" ht="12.75" hidden="false" customHeight="false" outlineLevel="0" collapsed="false">
      <c r="A19190" s="142" t="s">
        <v>37730</v>
      </c>
      <c r="B19190" s="663" t="str">
        <f aca="false">C19190&amp;D19190&amp;E19190&amp;F19190&amp;G19190&amp;H19190</f>
        <v>SISTEMA DE AR CONDICIONADO CENTRAL,TIPO "CHILLER",CONDENSACAO A AR,PARA AREAS DE CONFORTO TERMICO,NOS TERMOS DA NBR 16401,DE 100,1 ATE 150TR,INCLUSIVE PROJETO</v>
      </c>
      <c r="C19190" s="142" t="s">
        <v>37723</v>
      </c>
      <c r="D19190" s="142" t="s">
        <v>37724</v>
      </c>
      <c r="E19190" s="142" t="s">
        <v>37731</v>
      </c>
      <c r="I19190" s="142" t="s">
        <v>37683</v>
      </c>
      <c r="J19190" s="142" t="n">
        <v>12737.4</v>
      </c>
    </row>
    <row r="19191" customFormat="false" ht="12.75" hidden="false" customHeight="false" outlineLevel="0" collapsed="false">
      <c r="A19191" s="142" t="s">
        <v>37732</v>
      </c>
      <c r="B19191" s="663" t="str">
        <f aca="false">C19191&amp;D19191&amp;E19191&amp;F19191&amp;G19191&amp;H19191</f>
        <v>SISTEMA DE AR CONDICIONADO CENTRAL,TIPO "CHILLER",CONDENSACAO A AR,PARA AREAS DE CONFORTO TERMICO,NOS TERMOS DA NBR 16401,DE 100,1 ATE 150TR,INCLUSIVE PROJETO</v>
      </c>
      <c r="C19191" s="142" t="s">
        <v>37723</v>
      </c>
      <c r="D19191" s="142" t="s">
        <v>37724</v>
      </c>
      <c r="E19191" s="142" t="s">
        <v>37731</v>
      </c>
      <c r="I19191" s="142" t="s">
        <v>37683</v>
      </c>
      <c r="J19191" s="142" t="n">
        <v>12737.4</v>
      </c>
    </row>
    <row r="19192" customFormat="false" ht="12.75" hidden="false" customHeight="false" outlineLevel="0" collapsed="false">
      <c r="A19192" s="142" t="s">
        <v>37733</v>
      </c>
      <c r="B19192" s="663" t="str">
        <f aca="false">C19192&amp;D19192&amp;E19192&amp;F19192&amp;G19192&amp;H19192</f>
        <v>SISTEMA DE AR CONDICIONADO CENTRAL,TIPO "CHILLER",CONDENSACAO A AR,PARA AREAS DE CONFORTO TERMICO,NOS TERMOS DA NBR 16401,DE 150,1 ATE 200TR,INCLUSIVE PROJETO</v>
      </c>
      <c r="C19192" s="142" t="s">
        <v>37723</v>
      </c>
      <c r="D19192" s="142" t="s">
        <v>37724</v>
      </c>
      <c r="E19192" s="142" t="s">
        <v>37734</v>
      </c>
      <c r="I19192" s="142" t="s">
        <v>37683</v>
      </c>
      <c r="J19192" s="142" t="n">
        <v>13351.84</v>
      </c>
    </row>
    <row r="19193" customFormat="false" ht="12.75" hidden="false" customHeight="false" outlineLevel="0" collapsed="false">
      <c r="A19193" s="142" t="s">
        <v>37735</v>
      </c>
      <c r="B19193" s="663" t="str">
        <f aca="false">C19193&amp;D19193&amp;E19193&amp;F19193&amp;G19193&amp;H19193</f>
        <v>SISTEMA DE AR CONDICIONADO CENTRAL,TIPO "CHILLER",CONDENSACAO A AR,PARA AREAS DE CONFORTO TERMICO,NOS TERMOS DA NBR 16401,DE 150,1 ATE 200TR,INCLUSIVE PROJETO</v>
      </c>
      <c r="C19193" s="142" t="s">
        <v>37723</v>
      </c>
      <c r="D19193" s="142" t="s">
        <v>37724</v>
      </c>
      <c r="E19193" s="142" t="s">
        <v>37734</v>
      </c>
      <c r="I19193" s="142" t="s">
        <v>37683</v>
      </c>
      <c r="J19193" s="142" t="n">
        <v>13351.84</v>
      </c>
    </row>
    <row r="19194" customFormat="false" ht="12.75" hidden="false" customHeight="false" outlineLevel="0" collapsed="false">
      <c r="A19194" s="142" t="s">
        <v>37736</v>
      </c>
      <c r="B19194" s="663" t="str">
        <f aca="false">C19194&amp;D19194&amp;E19194&amp;F19194&amp;G19194&amp;H19194</f>
        <v>SISTEMA DE AR CONDICIONADO CENTRAL,TIPO "CHILLER",CONDENSACAO A AR,PARA AREAS DE CONFORTO TERMICO,NOS TERMOS DA NBR 16401,DE 200,1 ATE 250TR,INCLUSIVE PROJETO</v>
      </c>
      <c r="C19194" s="142" t="s">
        <v>37723</v>
      </c>
      <c r="D19194" s="142" t="s">
        <v>37724</v>
      </c>
      <c r="E19194" s="142" t="s">
        <v>37737</v>
      </c>
      <c r="I19194" s="142" t="s">
        <v>37683</v>
      </c>
      <c r="J19194" s="142" t="n">
        <v>11378.88</v>
      </c>
    </row>
    <row r="19195" customFormat="false" ht="12.75" hidden="false" customHeight="false" outlineLevel="0" collapsed="false">
      <c r="A19195" s="142" t="s">
        <v>37738</v>
      </c>
      <c r="B19195" s="663" t="str">
        <f aca="false">C19195&amp;D19195&amp;E19195&amp;F19195&amp;G19195&amp;H19195</f>
        <v>SISTEMA DE AR CONDICIONADO CENTRAL,TIPO "CHILLER",CONDENSACAO A AR,PARA AREAS DE CONFORTO TERMICO,NOS TERMOS DA NBR 16401,DE 200,1 ATE 250TR,INCLUSIVE PROJETO</v>
      </c>
      <c r="C19195" s="142" t="s">
        <v>37723</v>
      </c>
      <c r="D19195" s="142" t="s">
        <v>37724</v>
      </c>
      <c r="E19195" s="142" t="s">
        <v>37737</v>
      </c>
      <c r="I19195" s="142" t="s">
        <v>37683</v>
      </c>
      <c r="J19195" s="142" t="n">
        <v>11378.88</v>
      </c>
    </row>
    <row r="19196" customFormat="false" ht="12.75" hidden="false" customHeight="false" outlineLevel="0" collapsed="false">
      <c r="A19196" s="142" t="s">
        <v>37739</v>
      </c>
      <c r="B19196" s="663" t="str">
        <f aca="false">C19196&amp;D19196&amp;E19196&amp;F19196&amp;G19196&amp;H19196</f>
        <v>SISTEMA DE AR CONDICIONADO CENTRAL,TIPO "CHILLER",CONDENSACAO A AR,PARA AREAS DE CONFORTO TERMICO,NOS TERMOS DA NBR 16401,DE 250,1 ATE 300TR,INCLUSIVE PROJETO</v>
      </c>
      <c r="C19196" s="142" t="s">
        <v>37723</v>
      </c>
      <c r="D19196" s="142" t="s">
        <v>37724</v>
      </c>
      <c r="E19196" s="142" t="s">
        <v>37740</v>
      </c>
      <c r="I19196" s="142" t="s">
        <v>37683</v>
      </c>
      <c r="J19196" s="142" t="n">
        <v>10350.8</v>
      </c>
    </row>
    <row r="19197" customFormat="false" ht="12.75" hidden="false" customHeight="false" outlineLevel="0" collapsed="false">
      <c r="A19197" s="142" t="s">
        <v>37741</v>
      </c>
      <c r="B19197" s="663" t="str">
        <f aca="false">C19197&amp;D19197&amp;E19197&amp;F19197&amp;G19197&amp;H19197</f>
        <v>SISTEMA DE AR CONDICIONADO CENTRAL,TIPO "CHILLER",CONDENSACAO A AR,PARA AREAS DE CONFORTO TERMICO,NOS TERMOS DA NBR 16401,DE 250,1 ATE 300TR,INCLUSIVE PROJETO</v>
      </c>
      <c r="C19197" s="142" t="s">
        <v>37723</v>
      </c>
      <c r="D19197" s="142" t="s">
        <v>37724</v>
      </c>
      <c r="E19197" s="142" t="s">
        <v>37740</v>
      </c>
      <c r="I19197" s="142" t="s">
        <v>37683</v>
      </c>
      <c r="J19197" s="142" t="n">
        <v>10350.8</v>
      </c>
    </row>
    <row r="19198" customFormat="false" ht="12.75" hidden="false" customHeight="false" outlineLevel="0" collapsed="false">
      <c r="A19198" s="142" t="s">
        <v>37742</v>
      </c>
      <c r="B19198" s="663" t="str">
        <f aca="false">C19198&amp;D19198&amp;E19198&amp;F19198&amp;G19198&amp;H19198</f>
        <v>SISTEMA DE AR CONDICIONADO CENTRAL,TIPO "CHILLER",CONDENSACAO A AR,PARA AREAS DE CONFORTO TERMICO,NOS TERMOS DA NBR 16401,DE 300,1 ATE 350TR,INCLUSIVE PROJETO</v>
      </c>
      <c r="C19198" s="142" t="s">
        <v>37723</v>
      </c>
      <c r="D19198" s="142" t="s">
        <v>37724</v>
      </c>
      <c r="E19198" s="142" t="s">
        <v>37743</v>
      </c>
      <c r="I19198" s="142" t="s">
        <v>37683</v>
      </c>
      <c r="J19198" s="142" t="n">
        <v>14463.81</v>
      </c>
    </row>
    <row r="19199" customFormat="false" ht="12.75" hidden="false" customHeight="false" outlineLevel="0" collapsed="false">
      <c r="A19199" s="142" t="s">
        <v>37744</v>
      </c>
      <c r="B19199" s="663" t="str">
        <f aca="false">C19199&amp;D19199&amp;E19199&amp;F19199&amp;G19199&amp;H19199</f>
        <v>SISTEMA DE AR CONDICIONADO CENTRAL,TIPO "CHILLER",CONDENSACAO A AR,PARA AREAS DE CONFORTO TERMICO,NOS TERMOS DA NBR 16401,DE 300,1 ATE 350TR,INCLUSIVE PROJETO</v>
      </c>
      <c r="C19199" s="142" t="s">
        <v>37723</v>
      </c>
      <c r="D19199" s="142" t="s">
        <v>37724</v>
      </c>
      <c r="E19199" s="142" t="s">
        <v>37743</v>
      </c>
      <c r="I19199" s="142" t="s">
        <v>37683</v>
      </c>
      <c r="J19199" s="142" t="n">
        <v>14463.81</v>
      </c>
    </row>
    <row r="19200" customFormat="false" ht="12.75" hidden="false" customHeight="false" outlineLevel="0" collapsed="false">
      <c r="A19200" s="142" t="s">
        <v>37745</v>
      </c>
      <c r="B19200" s="663" t="str">
        <f aca="false">C19200&amp;D19200&amp;E19200&amp;F19200&amp;G19200&amp;H19200</f>
        <v>SISTEMA DE AR CONDICIONADO CENTRAL,TIPO "CHILLER",CONDENSACAO A AR,PARA AREAS DE CONFORTO TERMICO,NOS TERMOS DA NBR 16401,DE 350,1 ATE 400TR,INCLUSIVE PROJETO</v>
      </c>
      <c r="C19200" s="142" t="s">
        <v>37723</v>
      </c>
      <c r="D19200" s="142" t="s">
        <v>37724</v>
      </c>
      <c r="E19200" s="142" t="s">
        <v>37746</v>
      </c>
      <c r="I19200" s="142" t="s">
        <v>37683</v>
      </c>
      <c r="J19200" s="142" t="n">
        <v>13381.77</v>
      </c>
    </row>
    <row r="19201" customFormat="false" ht="12.75" hidden="false" customHeight="false" outlineLevel="0" collapsed="false">
      <c r="A19201" s="142" t="s">
        <v>37747</v>
      </c>
      <c r="B19201" s="663" t="str">
        <f aca="false">C19201&amp;D19201&amp;E19201&amp;F19201&amp;G19201&amp;H19201</f>
        <v>SISTEMA DE AR CONDICIONADO CENTRAL,TIPO "CHILLER",CONDENSACAO A AR,PARA AREAS DE CONFORTO TERMICO,NOS TERMOS DA NBR 16401,DE 350,1 ATE 400TR,INCLUSIVE PROJETO</v>
      </c>
      <c r="C19201" s="142" t="s">
        <v>37723</v>
      </c>
      <c r="D19201" s="142" t="s">
        <v>37724</v>
      </c>
      <c r="E19201" s="142" t="s">
        <v>37746</v>
      </c>
      <c r="I19201" s="142" t="s">
        <v>37683</v>
      </c>
      <c r="J19201" s="142" t="n">
        <v>13381.77</v>
      </c>
    </row>
    <row r="19202" customFormat="false" ht="12.75" hidden="false" customHeight="false" outlineLevel="0" collapsed="false">
      <c r="A19202" s="142" t="s">
        <v>37748</v>
      </c>
      <c r="B19202" s="663" t="str">
        <f aca="false">C19202&amp;D19202&amp;E19202&amp;F19202&amp;G19202&amp;H19202</f>
        <v>SISTEMA DE AR CONDICIONADO CENTRAL,TIPO "CHILLER",CONDENSACAO A AR,PARA UNIDADES MEDICAS ASSISTENCIAIS,NOS TERMOS DA NBR7256,ATE 50TR,INCLUSIVE PROJETO</v>
      </c>
      <c r="C19202" s="142" t="s">
        <v>37723</v>
      </c>
      <c r="D19202" s="142" t="s">
        <v>37749</v>
      </c>
      <c r="E19202" s="142" t="s">
        <v>37750</v>
      </c>
      <c r="I19202" s="142" t="s">
        <v>37683</v>
      </c>
      <c r="J19202" s="142" t="n">
        <v>21071.75</v>
      </c>
    </row>
    <row r="19203" customFormat="false" ht="12.75" hidden="false" customHeight="false" outlineLevel="0" collapsed="false">
      <c r="A19203" s="142" t="s">
        <v>37751</v>
      </c>
      <c r="B19203" s="663" t="str">
        <f aca="false">C19203&amp;D19203&amp;E19203&amp;F19203&amp;G19203&amp;H19203</f>
        <v>SISTEMA DE AR CONDICIONADO CENTRAL,TIPO "CHILLER",CONDENSACAO A AR,PARA UNIDADES MEDICAS ASSISTENCIAIS,NOS TERMOS DA NBR7256,ATE 50TR,INCLUSIVE PROJETO</v>
      </c>
      <c r="C19203" s="142" t="s">
        <v>37723</v>
      </c>
      <c r="D19203" s="142" t="s">
        <v>37749</v>
      </c>
      <c r="E19203" s="142" t="s">
        <v>37750</v>
      </c>
      <c r="I19203" s="142" t="s">
        <v>37683</v>
      </c>
      <c r="J19203" s="142" t="n">
        <v>21071.75</v>
      </c>
    </row>
    <row r="19204" customFormat="false" ht="12.75" hidden="false" customHeight="false" outlineLevel="0" collapsed="false">
      <c r="A19204" s="142" t="s">
        <v>37752</v>
      </c>
      <c r="B19204" s="663" t="str">
        <f aca="false">C19204&amp;D19204&amp;E19204&amp;F19204&amp;G19204&amp;H19204</f>
        <v>SISTEMA DE AR CONDICIONADO CENTRAL,TIPO "CHILLER",CONDENSACAO A AR,PARA UNIDADES MEDICAS ASSISTENCIAIS,NOS TERMOS DA NBR7256,DE 50,1 ATE 100TR,INCLUSIVE PROJETO</v>
      </c>
      <c r="C19204" s="142" t="s">
        <v>37723</v>
      </c>
      <c r="D19204" s="142" t="s">
        <v>37749</v>
      </c>
      <c r="E19204" s="142" t="s">
        <v>37753</v>
      </c>
      <c r="I19204" s="142" t="s">
        <v>37683</v>
      </c>
      <c r="J19204" s="142" t="n">
        <v>18185.08</v>
      </c>
    </row>
    <row r="19205" customFormat="false" ht="12.75" hidden="false" customHeight="false" outlineLevel="0" collapsed="false">
      <c r="A19205" s="142" t="s">
        <v>37754</v>
      </c>
      <c r="B19205" s="663" t="str">
        <f aca="false">C19205&amp;D19205&amp;E19205&amp;F19205&amp;G19205&amp;H19205</f>
        <v>SISTEMA DE AR CONDICIONADO CENTRAL,TIPO "CHILLER",CONDENSACAO A AR,PARA UNIDADES MEDICAS ASSISTENCIAIS,NOS TERMOS DA NBR7256,DE 50,1 ATE 100TR,INCLUSIVE PROJETO</v>
      </c>
      <c r="C19205" s="142" t="s">
        <v>37723</v>
      </c>
      <c r="D19205" s="142" t="s">
        <v>37749</v>
      </c>
      <c r="E19205" s="142" t="s">
        <v>37753</v>
      </c>
      <c r="I19205" s="142" t="s">
        <v>37683</v>
      </c>
      <c r="J19205" s="142" t="n">
        <v>18185.08</v>
      </c>
    </row>
    <row r="19206" customFormat="false" ht="12.75" hidden="false" customHeight="false" outlineLevel="0" collapsed="false">
      <c r="A19206" s="142" t="s">
        <v>37755</v>
      </c>
      <c r="B19206" s="663" t="str">
        <f aca="false">C19206&amp;D19206&amp;E19206&amp;F19206&amp;G19206&amp;H19206</f>
        <v>SISTEMA DE AR CONDICIONADO CENTRAL,TIPO "CHILLER",CONDENSACAO A AR,PARA UNIDADES MEDICAS ASSISTENCIAIS,NOS TERMOS DA NBR7256,DE 100,1 ATE 150TR,INCLUSIVE PROJETO</v>
      </c>
      <c r="C19206" s="142" t="s">
        <v>37723</v>
      </c>
      <c r="D19206" s="142" t="s">
        <v>37749</v>
      </c>
      <c r="E19206" s="142" t="s">
        <v>37756</v>
      </c>
      <c r="I19206" s="142" t="s">
        <v>37683</v>
      </c>
      <c r="J19206" s="142" t="n">
        <v>18328.7</v>
      </c>
    </row>
    <row r="19207" customFormat="false" ht="12.75" hidden="false" customHeight="false" outlineLevel="0" collapsed="false">
      <c r="A19207" s="142" t="s">
        <v>37757</v>
      </c>
      <c r="B19207" s="663" t="str">
        <f aca="false">C19207&amp;D19207&amp;E19207&amp;F19207&amp;G19207&amp;H19207</f>
        <v>SISTEMA DE AR CONDICIONADO CENTRAL,TIPO "CHILLER",CONDENSACAO A AR,PARA UNIDADES MEDICAS ASSISTENCIAIS,NOS TERMOS DA NBR7256,DE 100,1 ATE 150TR,INCLUSIVE PROJETO</v>
      </c>
      <c r="C19207" s="142" t="s">
        <v>37723</v>
      </c>
      <c r="D19207" s="142" t="s">
        <v>37749</v>
      </c>
      <c r="E19207" s="142" t="s">
        <v>37756</v>
      </c>
      <c r="I19207" s="142" t="s">
        <v>37683</v>
      </c>
      <c r="J19207" s="142" t="n">
        <v>18328.7</v>
      </c>
    </row>
    <row r="19208" customFormat="false" ht="12.75" hidden="false" customHeight="false" outlineLevel="0" collapsed="false">
      <c r="A19208" s="142" t="s">
        <v>37758</v>
      </c>
      <c r="B19208" s="663" t="str">
        <f aca="false">C19208&amp;D19208&amp;E19208&amp;F19208&amp;G19208&amp;H19208</f>
        <v>SISTEMA DE AR CONDICIONADO CENTRAL,TIPO "CHILLER",CONDENSACAO A AR,PARA UNIDADES MEDICAS ASSISTENCIAIS,NOS TERMOS DA NBR7256,DE 150,1 ATE 200TR,INCLUSIVE PROJETO</v>
      </c>
      <c r="C19208" s="142" t="s">
        <v>37723</v>
      </c>
      <c r="D19208" s="142" t="s">
        <v>37749</v>
      </c>
      <c r="E19208" s="142" t="s">
        <v>37759</v>
      </c>
      <c r="I19208" s="142" t="s">
        <v>37683</v>
      </c>
      <c r="J19208" s="142" t="n">
        <v>19151.54</v>
      </c>
    </row>
    <row r="19209" customFormat="false" ht="12.75" hidden="false" customHeight="false" outlineLevel="0" collapsed="false">
      <c r="A19209" s="142" t="s">
        <v>37760</v>
      </c>
      <c r="B19209" s="663" t="str">
        <f aca="false">C19209&amp;D19209&amp;E19209&amp;F19209&amp;G19209&amp;H19209</f>
        <v>SISTEMA DE AR CONDICIONADO CENTRAL,TIPO "CHILLER",CONDENSACAO A AR,PARA UNIDADES MEDICAS ASSISTENCIAIS,NOS TERMOS DA NBR7256,DE 150,1 ATE 200TR,INCLUSIVE PROJETO</v>
      </c>
      <c r="C19209" s="142" t="s">
        <v>37723</v>
      </c>
      <c r="D19209" s="142" t="s">
        <v>37749</v>
      </c>
      <c r="E19209" s="142" t="s">
        <v>37759</v>
      </c>
      <c r="I19209" s="142" t="s">
        <v>37683</v>
      </c>
      <c r="J19209" s="142" t="n">
        <v>19151.54</v>
      </c>
    </row>
    <row r="19210" customFormat="false" ht="12.75" hidden="false" customHeight="false" outlineLevel="0" collapsed="false">
      <c r="A19210" s="142" t="s">
        <v>37761</v>
      </c>
      <c r="B19210" s="663" t="str">
        <f aca="false">C19210&amp;D19210&amp;E19210&amp;F19210&amp;G19210&amp;H19210</f>
        <v>SISTEMA DE AR CONDICIONADO CENTRAL,TIPO "CHILLER",CONDENSACAO A AR,PARA UNIDADES MEDICAS ASSISTENCIAIS,NOS TERMOS DA NBR7256,DE 200,1 ATE 250TR,INCLUSIVE PROJETO</v>
      </c>
      <c r="C19210" s="142" t="s">
        <v>37723</v>
      </c>
      <c r="D19210" s="142" t="s">
        <v>37749</v>
      </c>
      <c r="E19210" s="142" t="s">
        <v>37762</v>
      </c>
      <c r="I19210" s="142" t="s">
        <v>37683</v>
      </c>
      <c r="J19210" s="142" t="n">
        <v>17447.61</v>
      </c>
    </row>
    <row r="19211" customFormat="false" ht="12.75" hidden="false" customHeight="false" outlineLevel="0" collapsed="false">
      <c r="A19211" s="142" t="s">
        <v>37763</v>
      </c>
      <c r="B19211" s="663" t="str">
        <f aca="false">C19211&amp;D19211&amp;E19211&amp;F19211&amp;G19211&amp;H19211</f>
        <v>SISTEMA DE AR CONDICIONADO CENTRAL,TIPO "CHILLER",CONDENSACAO A AR,PARA UNIDADES MEDICAS ASSISTENCIAIS,NOS TERMOS DA NBR7256,DE 200,1 ATE 250TR,INCLUSIVE PROJETO</v>
      </c>
      <c r="C19211" s="142" t="s">
        <v>37723</v>
      </c>
      <c r="D19211" s="142" t="s">
        <v>37749</v>
      </c>
      <c r="E19211" s="142" t="s">
        <v>37762</v>
      </c>
      <c r="I19211" s="142" t="s">
        <v>37683</v>
      </c>
      <c r="J19211" s="142" t="n">
        <v>17447.61</v>
      </c>
    </row>
    <row r="19212" customFormat="false" ht="12.75" hidden="false" customHeight="false" outlineLevel="0" collapsed="false">
      <c r="A19212" s="142" t="s">
        <v>37764</v>
      </c>
      <c r="B19212" s="663" t="str">
        <f aca="false">C19212&amp;D19212&amp;E19212&amp;F19212&amp;G19212&amp;H19212</f>
        <v>SISTEMA DE AR CONDICIONADO CENTRAL,TIPO "CHILLER",CONDENSACAO A AR,PARA UNIDADES MEDICAS ASSISTENCIAIS,NOS TERMOS DA NBR 7256,DE 250,1 ATE 300TR,INCLUSIVE PROJETO</v>
      </c>
      <c r="C19212" s="142" t="s">
        <v>37723</v>
      </c>
      <c r="D19212" s="142" t="s">
        <v>37749</v>
      </c>
      <c r="E19212" s="142" t="s">
        <v>37765</v>
      </c>
      <c r="I19212" s="142" t="s">
        <v>37683</v>
      </c>
      <c r="J19212" s="142" t="n">
        <v>15602.69</v>
      </c>
    </row>
    <row r="19213" customFormat="false" ht="12.75" hidden="false" customHeight="false" outlineLevel="0" collapsed="false">
      <c r="A19213" s="142" t="s">
        <v>37766</v>
      </c>
      <c r="B19213" s="663" t="str">
        <f aca="false">C19213&amp;D19213&amp;E19213&amp;F19213&amp;G19213&amp;H19213</f>
        <v>SISTEMA DE AR CONDICIONADO CENTRAL,TIPO "CHILLER",CONDENSACAO A AR,PARA UNIDADES MEDICAS ASSISTENCIAIS,NOS TERMOS DA NBR 7256,DE 250,1 ATE 300TR,INCLUSIVE PROJETO</v>
      </c>
      <c r="C19213" s="142" t="s">
        <v>37723</v>
      </c>
      <c r="D19213" s="142" t="s">
        <v>37749</v>
      </c>
      <c r="E19213" s="142" t="s">
        <v>37765</v>
      </c>
      <c r="I19213" s="142" t="s">
        <v>37683</v>
      </c>
      <c r="J19213" s="142" t="n">
        <v>15602.69</v>
      </c>
    </row>
    <row r="19214" customFormat="false" ht="12.75" hidden="false" customHeight="false" outlineLevel="0" collapsed="false">
      <c r="A19214" s="142" t="s">
        <v>37767</v>
      </c>
      <c r="B19214" s="663" t="str">
        <f aca="false">C19214&amp;D19214&amp;E19214&amp;F19214&amp;G19214&amp;H19214</f>
        <v>SISTEMA DE AR CONDICIONADO CENTRAL,TIPO "CHILLER",CONDENSACAO A AR,PARA UNIDADES MEDICAS ASSISTENCIAIS,NOS TERMOS DA NBR 7256,DE 300,1 ATE 350TR,INCLUSIVE PROJETO</v>
      </c>
      <c r="C19214" s="142" t="s">
        <v>37723</v>
      </c>
      <c r="D19214" s="142" t="s">
        <v>37749</v>
      </c>
      <c r="E19214" s="142" t="s">
        <v>37768</v>
      </c>
      <c r="I19214" s="142" t="s">
        <v>37683</v>
      </c>
      <c r="J19214" s="142" t="n">
        <v>20707.75</v>
      </c>
    </row>
    <row r="19215" customFormat="false" ht="12.75" hidden="false" customHeight="false" outlineLevel="0" collapsed="false">
      <c r="A19215" s="142" t="s">
        <v>37769</v>
      </c>
      <c r="B19215" s="663" t="str">
        <f aca="false">C19215&amp;D19215&amp;E19215&amp;F19215&amp;G19215&amp;H19215</f>
        <v>SISTEMA DE AR CONDICIONADO CENTRAL,TIPO "CHILLER",CONDENSACAO A AR,PARA UNIDADES MEDICAS ASSISTENCIAIS,NOS TERMOS DA NBR 7256,DE 300,1 ATE 350TR,INCLUSIVE PROJETO</v>
      </c>
      <c r="C19215" s="142" t="s">
        <v>37723</v>
      </c>
      <c r="D19215" s="142" t="s">
        <v>37749</v>
      </c>
      <c r="E19215" s="142" t="s">
        <v>37768</v>
      </c>
      <c r="I19215" s="142" t="s">
        <v>37683</v>
      </c>
      <c r="J19215" s="142" t="n">
        <v>20707.75</v>
      </c>
    </row>
    <row r="19216" customFormat="false" ht="12.75" hidden="false" customHeight="false" outlineLevel="0" collapsed="false">
      <c r="A19216" s="142" t="s">
        <v>37770</v>
      </c>
      <c r="B19216" s="663" t="str">
        <f aca="false">C19216&amp;D19216&amp;E19216&amp;F19216&amp;G19216&amp;H19216</f>
        <v>SISTEMA DE AR CONDICIONADO CENTRAL,TIPO "CHILLER",CONDENSACAO A AR,PARA UNIDADES MEDICAS ASSISTENCIAIS,NOS TERMOS DA NBR 7256,DE 350,1 ATE 400TR,INCLUSIVE PROJETO</v>
      </c>
      <c r="C19216" s="142" t="s">
        <v>37723</v>
      </c>
      <c r="D19216" s="142" t="s">
        <v>37749</v>
      </c>
      <c r="E19216" s="142" t="s">
        <v>37771</v>
      </c>
      <c r="I19216" s="142" t="s">
        <v>37683</v>
      </c>
      <c r="J19216" s="142" t="n">
        <v>19856.82</v>
      </c>
    </row>
    <row r="19217" customFormat="false" ht="12.75" hidden="false" customHeight="false" outlineLevel="0" collapsed="false">
      <c r="A19217" s="142" t="s">
        <v>37772</v>
      </c>
      <c r="B19217" s="663" t="str">
        <f aca="false">C19217&amp;D19217&amp;E19217&amp;F19217&amp;G19217&amp;H19217</f>
        <v>SISTEMA DE AR CONDICIONADO CENTRAL,TIPO "CHILLER",CONDENSACAO A AR,PARA UNIDADES MEDICAS ASSISTENCIAIS,NOS TERMOS DA NBR 7256,DE 350,1 ATE 400TR,INCLUSIVE PROJETO</v>
      </c>
      <c r="C19217" s="142" t="s">
        <v>37723</v>
      </c>
      <c r="D19217" s="142" t="s">
        <v>37749</v>
      </c>
      <c r="E19217" s="142" t="s">
        <v>37771</v>
      </c>
      <c r="I19217" s="142" t="s">
        <v>37683</v>
      </c>
      <c r="J19217" s="142" t="n">
        <v>19856.82</v>
      </c>
    </row>
    <row r="19218" customFormat="false" ht="12.75" hidden="false" customHeight="false" outlineLevel="0" collapsed="false">
      <c r="A19218" s="142" t="s">
        <v>37773</v>
      </c>
      <c r="B19218" s="663" t="str">
        <f aca="false">C19218&amp;D19218&amp;E19218&amp;F19218&amp;G19218&amp;H19218</f>
        <v>GELADEIRA TIPO COMERCIAL,COM 4 PORTAS EM SERVICO E 25 PES CUBICOS UTILIZAVEIS,REVESTIDA EXTERNAMENTE EM ACO INOXIDAVEL,COM UNIDADE FRIGORIFICA ACIONADA POR MOTOR DE 0,5CV.FORNECIMENTO</v>
      </c>
      <c r="C19218" s="142" t="s">
        <v>37774</v>
      </c>
      <c r="D19218" s="142" t="s">
        <v>37775</v>
      </c>
      <c r="E19218" s="142" t="s">
        <v>37776</v>
      </c>
      <c r="F19218" s="142" t="s">
        <v>4824</v>
      </c>
      <c r="I19218" s="142" t="s">
        <v>9</v>
      </c>
      <c r="J19218" s="142" t="n">
        <v>14460</v>
      </c>
    </row>
    <row r="19219" customFormat="false" ht="12.75" hidden="false" customHeight="false" outlineLevel="0" collapsed="false">
      <c r="A19219" s="142" t="s">
        <v>37777</v>
      </c>
      <c r="B19219" s="663" t="str">
        <f aca="false">C19219&amp;D19219&amp;E19219&amp;F19219&amp;G19219&amp;H19219</f>
        <v>GELADEIRA TIPO COMERCIAL,COM 4 PORTAS EM SERVICO E 25 PES CUBICOS UTILIZAVEIS,REVESTIDA EXTERNAMENTE EM ACO INOXIDAVEL,COM UNIDADE FRIGORIFICA ACIONADA POR MOTOR DE 0,5CV.FORNECIMENTO</v>
      </c>
      <c r="C19219" s="142" t="s">
        <v>37774</v>
      </c>
      <c r="D19219" s="142" t="s">
        <v>37775</v>
      </c>
      <c r="E19219" s="142" t="s">
        <v>37776</v>
      </c>
      <c r="F19219" s="142" t="s">
        <v>4824</v>
      </c>
      <c r="I19219" s="142" t="s">
        <v>9</v>
      </c>
      <c r="J19219" s="142" t="n">
        <v>14460</v>
      </c>
    </row>
    <row r="19220" customFormat="false" ht="12.75" hidden="false" customHeight="false" outlineLevel="0" collapsed="false">
      <c r="A19220" s="142" t="s">
        <v>37778</v>
      </c>
      <c r="B19220" s="663" t="str">
        <f aca="false">C19220&amp;D19220&amp;E19220&amp;F19220&amp;G19220&amp;H19220</f>
        <v>FREEZER HORIZONTAL,EM CHAPA DE ACO PINTADO,TAMPA UNICA,CAPACIDADE APROXIMADA DE 300L.FORNECIMENTO</v>
      </c>
      <c r="C19220" s="142" t="s">
        <v>37779</v>
      </c>
      <c r="D19220" s="142" t="s">
        <v>37780</v>
      </c>
      <c r="I19220" s="142" t="s">
        <v>9</v>
      </c>
      <c r="J19220" s="142" t="n">
        <v>1858.17</v>
      </c>
    </row>
    <row r="19221" customFormat="false" ht="12.75" hidden="false" customHeight="false" outlineLevel="0" collapsed="false">
      <c r="A19221" s="142" t="s">
        <v>37781</v>
      </c>
      <c r="B19221" s="663" t="str">
        <f aca="false">C19221&amp;D19221&amp;E19221&amp;F19221&amp;G19221&amp;H19221</f>
        <v>FREEZER HORIZONTAL,EM CHAPA DE ACO PINTADO,TAMPA UNICA,CAPACIDADE APROXIMADA DE 300L.FORNECIMENTO</v>
      </c>
      <c r="C19221" s="142" t="s">
        <v>37779</v>
      </c>
      <c r="D19221" s="142" t="s">
        <v>37780</v>
      </c>
      <c r="I19221" s="142" t="s">
        <v>9</v>
      </c>
      <c r="J19221" s="142" t="n">
        <v>1858.17</v>
      </c>
    </row>
    <row r="19222" customFormat="false" ht="12.75" hidden="false" customHeight="false" outlineLevel="0" collapsed="false">
      <c r="A19222" s="142" t="s">
        <v>37782</v>
      </c>
      <c r="B19222" s="663" t="str">
        <f aca="false">C19222&amp;D19222&amp;E19222&amp;F19222&amp;G19222&amp;H19222</f>
        <v>FREEZER HORIZONTAL,EM CHAPA DE ACO PINTADO,COM 2 TAMPAS,CAPACIDADE APROXIMADA DE 400L.FORNECIMENTO</v>
      </c>
      <c r="C19222" s="142" t="s">
        <v>37783</v>
      </c>
      <c r="D19222" s="142" t="s">
        <v>37784</v>
      </c>
      <c r="I19222" s="142" t="s">
        <v>9</v>
      </c>
      <c r="J19222" s="142" t="n">
        <v>2516.29</v>
      </c>
    </row>
    <row r="19223" customFormat="false" ht="12.75" hidden="false" customHeight="false" outlineLevel="0" collapsed="false">
      <c r="A19223" s="142" t="s">
        <v>37785</v>
      </c>
      <c r="B19223" s="663" t="str">
        <f aca="false">C19223&amp;D19223&amp;E19223&amp;F19223&amp;G19223&amp;H19223</f>
        <v>FREEZER HORIZONTAL,EM CHAPA DE ACO PINTADO,COM 2 TAMPAS,CAPACIDADE APROXIMADA DE 400L.FORNECIMENTO</v>
      </c>
      <c r="C19223" s="142" t="s">
        <v>37783</v>
      </c>
      <c r="D19223" s="142" t="s">
        <v>37784</v>
      </c>
      <c r="I19223" s="142" t="s">
        <v>9</v>
      </c>
      <c r="J19223" s="142" t="n">
        <v>2516.29</v>
      </c>
    </row>
    <row r="19224" customFormat="false" ht="12.75" hidden="false" customHeight="false" outlineLevel="0" collapsed="false">
      <c r="A19224" s="142" t="s">
        <v>37786</v>
      </c>
      <c r="B19224" s="663" t="str">
        <f aca="false">C19224&amp;D19224&amp;E19224&amp;F19224&amp;G19224&amp;H19224</f>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9224" s="142" t="s">
        <v>37787</v>
      </c>
      <c r="D19224" s="142" t="s">
        <v>37788</v>
      </c>
      <c r="E19224" s="142" t="s">
        <v>37789</v>
      </c>
      <c r="F19224" s="142" t="s">
        <v>37790</v>
      </c>
      <c r="G19224" s="142" t="s">
        <v>37791</v>
      </c>
      <c r="I19224" s="142" t="s">
        <v>9</v>
      </c>
      <c r="J19224" s="142" t="n">
        <v>5499.02</v>
      </c>
    </row>
    <row r="19225" customFormat="false" ht="12.75" hidden="false" customHeight="false" outlineLevel="0" collapsed="false">
      <c r="A19225" s="142" t="s">
        <v>37792</v>
      </c>
      <c r="B19225" s="663" t="str">
        <f aca="false">C19225&amp;D19225&amp;E19225&amp;F19225&amp;G19225&amp;H19225</f>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9225" s="142" t="s">
        <v>37787</v>
      </c>
      <c r="D19225" s="142" t="s">
        <v>37788</v>
      </c>
      <c r="E19225" s="142" t="s">
        <v>37789</v>
      </c>
      <c r="F19225" s="142" t="s">
        <v>37790</v>
      </c>
      <c r="G19225" s="142" t="s">
        <v>37791</v>
      </c>
      <c r="I19225" s="142" t="s">
        <v>9</v>
      </c>
      <c r="J19225" s="142" t="n">
        <v>5477.59</v>
      </c>
    </row>
    <row r="19226" customFormat="false" ht="12.75" hidden="false" customHeight="false" outlineLevel="0" collapsed="false">
      <c r="A19226" s="142" t="s">
        <v>37793</v>
      </c>
      <c r="B19226" s="663" t="str">
        <f aca="false">C19226&amp;D19226&amp;E19226&amp;F19226&amp;G19226&amp;H19226</f>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226" s="142" t="s">
        <v>37794</v>
      </c>
      <c r="D19226" s="142" t="s">
        <v>37795</v>
      </c>
      <c r="E19226" s="142" t="s">
        <v>37796</v>
      </c>
      <c r="F19226" s="142" t="s">
        <v>37797</v>
      </c>
      <c r="G19226" s="142" t="s">
        <v>37798</v>
      </c>
      <c r="I19226" s="142" t="s">
        <v>9</v>
      </c>
      <c r="J19226" s="142" t="n">
        <v>6358.12</v>
      </c>
    </row>
    <row r="19227" customFormat="false" ht="12.75" hidden="false" customHeight="false" outlineLevel="0" collapsed="false">
      <c r="A19227" s="142" t="s">
        <v>37799</v>
      </c>
      <c r="B19227" s="663" t="str">
        <f aca="false">C19227&amp;D19227&amp;E19227&amp;F19227&amp;G19227&amp;H19227</f>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227" s="142" t="s">
        <v>37794</v>
      </c>
      <c r="D19227" s="142" t="s">
        <v>37795</v>
      </c>
      <c r="E19227" s="142" t="s">
        <v>37796</v>
      </c>
      <c r="F19227" s="142" t="s">
        <v>37797</v>
      </c>
      <c r="G19227" s="142" t="s">
        <v>37798</v>
      </c>
      <c r="I19227" s="142" t="s">
        <v>9</v>
      </c>
      <c r="J19227" s="142" t="n">
        <v>6336.69</v>
      </c>
    </row>
    <row r="19228" customFormat="false" ht="12.75" hidden="false" customHeight="false" outlineLevel="0" collapsed="false">
      <c r="A19228" s="142" t="s">
        <v>37800</v>
      </c>
      <c r="B19228" s="663" t="str">
        <f aca="false">C19228&amp;D19228&amp;E19228&amp;F19228&amp;G19228&amp;H19228</f>
        <v>EXTINTOR DE INCENDIO,TIPO AGUA-PRESSURIZADA,DE 10L,INCLUSIVE SUPORTE DE PAREDE E CARGA COMPLETA.FORNECIMENTO E COLOCACAO</v>
      </c>
      <c r="C19228" s="142" t="s">
        <v>37801</v>
      </c>
      <c r="D19228" s="142" t="s">
        <v>37802</v>
      </c>
      <c r="I19228" s="142" t="s">
        <v>9</v>
      </c>
      <c r="J19228" s="142" t="n">
        <v>109.93</v>
      </c>
    </row>
    <row r="19229" customFormat="false" ht="12.75" hidden="false" customHeight="false" outlineLevel="0" collapsed="false">
      <c r="A19229" s="142" t="s">
        <v>37803</v>
      </c>
      <c r="B19229" s="663" t="str">
        <f aca="false">C19229&amp;D19229&amp;E19229&amp;F19229&amp;G19229&amp;H19229</f>
        <v>EXTINTOR DE INCENDIO,TIPO AGUA-PRESSURIZADA,DE 10L,INCLUSIVE SUPORTE DE PAREDE E CARGA COMPLETA.FORNECIMENTO E COLOCACAO</v>
      </c>
      <c r="C19229" s="142" t="s">
        <v>37801</v>
      </c>
      <c r="D19229" s="142" t="s">
        <v>37802</v>
      </c>
      <c r="I19229" s="142" t="s">
        <v>9</v>
      </c>
      <c r="J19229" s="142" t="n">
        <v>107.36</v>
      </c>
    </row>
    <row r="19230" customFormat="false" ht="12.75" hidden="false" customHeight="false" outlineLevel="0" collapsed="false">
      <c r="A19230" s="142" t="s">
        <v>37804</v>
      </c>
      <c r="B19230" s="663" t="str">
        <f aca="false">C19230&amp;D19230&amp;E19230&amp;F19230&amp;G19230&amp;H19230</f>
        <v>EXTINTOR DE INCENDIO,TIPO GAS CARBONICO (CO2),10KG,COMPLETO.FORNECIMENTO E COLOCACAO</v>
      </c>
      <c r="C19230" s="142" t="s">
        <v>37805</v>
      </c>
      <c r="D19230" s="142" t="s">
        <v>7667</v>
      </c>
      <c r="I19230" s="142" t="s">
        <v>9</v>
      </c>
      <c r="J19230" s="142" t="n">
        <v>1337.64</v>
      </c>
    </row>
    <row r="19231" customFormat="false" ht="12.75" hidden="false" customHeight="false" outlineLevel="0" collapsed="false">
      <c r="A19231" s="142" t="s">
        <v>37806</v>
      </c>
      <c r="B19231" s="663" t="str">
        <f aca="false">C19231&amp;D19231&amp;E19231&amp;F19231&amp;G19231&amp;H19231</f>
        <v>EXTINTOR DE INCENDIO,TIPO GAS CARBONICO (CO2),10KG,COMPLETO.FORNECIMENTO E COLOCACAO</v>
      </c>
      <c r="C19231" s="142" t="s">
        <v>37805</v>
      </c>
      <c r="D19231" s="142" t="s">
        <v>7667</v>
      </c>
      <c r="I19231" s="142" t="s">
        <v>9</v>
      </c>
      <c r="J19231" s="142" t="n">
        <v>1335.07</v>
      </c>
    </row>
    <row r="19232" customFormat="false" ht="12.75" hidden="false" customHeight="false" outlineLevel="0" collapsed="false">
      <c r="A19232" s="142" t="s">
        <v>37807</v>
      </c>
      <c r="B19232" s="663" t="str">
        <f aca="false">C19232&amp;D19232&amp;E19232&amp;F19232&amp;G19232&amp;H19232</f>
        <v>EXTINTOR DE INCENDIO,TIPO GAS CARBONICO(CO2),DE 6KG,COMPLETO.FORNECIMENTO E COLOCACAO</v>
      </c>
      <c r="C19232" s="142" t="s">
        <v>37808</v>
      </c>
      <c r="D19232" s="142" t="s">
        <v>17118</v>
      </c>
      <c r="I19232" s="142" t="s">
        <v>9</v>
      </c>
      <c r="J19232" s="142" t="n">
        <v>376.65</v>
      </c>
    </row>
    <row r="19233" customFormat="false" ht="12.75" hidden="false" customHeight="false" outlineLevel="0" collapsed="false">
      <c r="A19233" s="142" t="s">
        <v>37809</v>
      </c>
      <c r="B19233" s="663" t="str">
        <f aca="false">C19233&amp;D19233&amp;E19233&amp;F19233&amp;G19233&amp;H19233</f>
        <v>EXTINTOR DE INCENDIO,TIPO GAS CARBONICO(CO2),DE 6KG,COMPLETO.FORNECIMENTO E COLOCACAO</v>
      </c>
      <c r="C19233" s="142" t="s">
        <v>37808</v>
      </c>
      <c r="D19233" s="142" t="s">
        <v>17118</v>
      </c>
      <c r="I19233" s="142" t="s">
        <v>9</v>
      </c>
      <c r="J19233" s="142" t="n">
        <v>374.08</v>
      </c>
    </row>
    <row r="19234" customFormat="false" ht="12.75" hidden="false" customHeight="false" outlineLevel="0" collapsed="false">
      <c r="A19234" s="142" t="s">
        <v>37810</v>
      </c>
      <c r="B19234" s="663" t="str">
        <f aca="false">C19234&amp;D19234&amp;E19234&amp;F19234&amp;G19234&amp;H19234</f>
        <v>EXTINTOR DE INCENDIO,TIPO GAS CARBONICO(CO2),DE 4KG,COMPLETO.FORNECIMENTO E COLOCACAO</v>
      </c>
      <c r="C19234" s="142" t="s">
        <v>37811</v>
      </c>
      <c r="D19234" s="142" t="s">
        <v>17118</v>
      </c>
      <c r="I19234" s="142" t="s">
        <v>9</v>
      </c>
      <c r="J19234" s="142" t="n">
        <v>369.24</v>
      </c>
    </row>
    <row r="19235" customFormat="false" ht="12.75" hidden="false" customHeight="false" outlineLevel="0" collapsed="false">
      <c r="A19235" s="142" t="s">
        <v>37812</v>
      </c>
      <c r="B19235" s="663" t="str">
        <f aca="false">C19235&amp;D19235&amp;E19235&amp;F19235&amp;G19235&amp;H19235</f>
        <v>EXTINTOR DE INCENDIO,TIPO GAS CARBONICO(CO2),DE 4KG,COMPLETO.FORNECIMENTO E COLOCACAO</v>
      </c>
      <c r="C19235" s="142" t="s">
        <v>37811</v>
      </c>
      <c r="D19235" s="142" t="s">
        <v>17118</v>
      </c>
      <c r="I19235" s="142" t="s">
        <v>9</v>
      </c>
      <c r="J19235" s="142" t="n">
        <v>366.67</v>
      </c>
    </row>
    <row r="19236" customFormat="false" ht="12.75" hidden="false" customHeight="false" outlineLevel="0" collapsed="false">
      <c r="A19236" s="142" t="s">
        <v>37813</v>
      </c>
      <c r="B19236" s="663" t="str">
        <f aca="false">C19236&amp;D19236&amp;E19236&amp;F19236&amp;G19236&amp;H19236</f>
        <v>EXTINTOR DE INCENDIO,TIPO PO QUIMICO,DE 4KG.FORNECIMENTO E COLOCACAO</v>
      </c>
      <c r="C19236" s="142" t="s">
        <v>37814</v>
      </c>
      <c r="D19236" s="142" t="s">
        <v>12802</v>
      </c>
      <c r="I19236" s="142" t="s">
        <v>9</v>
      </c>
      <c r="J19236" s="142" t="n">
        <v>110.44</v>
      </c>
    </row>
    <row r="19237" customFormat="false" ht="12.75" hidden="false" customHeight="false" outlineLevel="0" collapsed="false">
      <c r="A19237" s="142" t="s">
        <v>37815</v>
      </c>
      <c r="B19237" s="663" t="str">
        <f aca="false">C19237&amp;D19237&amp;E19237&amp;F19237&amp;G19237&amp;H19237</f>
        <v>EXTINTOR DE INCENDIO,TIPO PO QUIMICO,DE 4KG.FORNECIMENTO E COLOCACAO</v>
      </c>
      <c r="C19237" s="142" t="s">
        <v>37814</v>
      </c>
      <c r="D19237" s="142" t="s">
        <v>12802</v>
      </c>
      <c r="I19237" s="142" t="s">
        <v>9</v>
      </c>
      <c r="J19237" s="142" t="n">
        <v>107.87</v>
      </c>
    </row>
    <row r="19238" customFormat="false" ht="12.75" hidden="false" customHeight="false" outlineLevel="0" collapsed="false">
      <c r="A19238" s="142" t="s">
        <v>37816</v>
      </c>
      <c r="B19238" s="663" t="str">
        <f aca="false">C19238&amp;D19238&amp;E19238&amp;F19238&amp;G19238&amp;H19238</f>
        <v>EXTINTOR DE INCENDIO,TIPO PO QUIMICO,DE 6KG.FORNECIMENTO E COLOCACAO</v>
      </c>
      <c r="C19238" s="142" t="s">
        <v>37817</v>
      </c>
      <c r="D19238" s="142" t="s">
        <v>12802</v>
      </c>
      <c r="I19238" s="142" t="s">
        <v>9</v>
      </c>
      <c r="J19238" s="142" t="n">
        <v>137.61</v>
      </c>
    </row>
    <row r="19239" customFormat="false" ht="12.75" hidden="false" customHeight="false" outlineLevel="0" collapsed="false">
      <c r="A19239" s="142" t="s">
        <v>37818</v>
      </c>
      <c r="B19239" s="663" t="str">
        <f aca="false">C19239&amp;D19239&amp;E19239&amp;F19239&amp;G19239&amp;H19239</f>
        <v>EXTINTOR DE INCENDIO,TIPO PO QUIMICO,DE 6KG.FORNECIMENTO E COLOCACAO</v>
      </c>
      <c r="C19239" s="142" t="s">
        <v>37817</v>
      </c>
      <c r="D19239" s="142" t="s">
        <v>12802</v>
      </c>
      <c r="I19239" s="142" t="s">
        <v>9</v>
      </c>
      <c r="J19239" s="142" t="n">
        <v>135.04</v>
      </c>
    </row>
    <row r="19240" customFormat="false" ht="12.75" hidden="false" customHeight="false" outlineLevel="0" collapsed="false">
      <c r="A19240" s="142" t="s">
        <v>37819</v>
      </c>
      <c r="B19240" s="663" t="str">
        <f aca="false">C19240&amp;D19240&amp;E19240&amp;F19240&amp;G19240&amp;H19240</f>
        <v>BOTIJAO DE GAS ENGARRAFADO(GLP),CAPACIDADE PARA 13KG.O CUSTO INCLUI O BOTIJAO E O GAS.FORNECIMENTO</v>
      </c>
      <c r="C19240" s="142" t="s">
        <v>37820</v>
      </c>
      <c r="D19240" s="142" t="s">
        <v>37821</v>
      </c>
      <c r="I19240" s="142" t="s">
        <v>9</v>
      </c>
      <c r="J19240" s="142" t="n">
        <v>220</v>
      </c>
    </row>
    <row r="19241" customFormat="false" ht="12.75" hidden="false" customHeight="false" outlineLevel="0" collapsed="false">
      <c r="A19241" s="142" t="s">
        <v>37822</v>
      </c>
      <c r="B19241" s="663" t="str">
        <f aca="false">C19241&amp;D19241&amp;E19241&amp;F19241&amp;G19241&amp;H19241</f>
        <v>BOTIJAO DE GAS ENGARRAFADO(GLP),CAPACIDADE PARA 13KG.O CUSTO INCLUI O BOTIJAO E O GAS.FORNECIMENTO</v>
      </c>
      <c r="C19241" s="142" t="s">
        <v>37820</v>
      </c>
      <c r="D19241" s="142" t="s">
        <v>37821</v>
      </c>
      <c r="I19241" s="142" t="s">
        <v>9</v>
      </c>
      <c r="J19241" s="142" t="n">
        <v>220</v>
      </c>
    </row>
    <row r="19242" customFormat="false" ht="12.75" hidden="false" customHeight="false" outlineLevel="0" collapsed="false">
      <c r="A19242" s="142" t="s">
        <v>37823</v>
      </c>
      <c r="B19242" s="663" t="str">
        <f aca="false">C19242&amp;D19242&amp;E19242&amp;F19242&amp;G19242&amp;H19242</f>
        <v>BOTIJAO DE GAS ENGARRAFADO(GLP),CAPACIDADE PARA 45KG.O CUSTO INCLUI O BOTIJAO E O GAS.FORNECIMENTO</v>
      </c>
      <c r="C19242" s="142" t="s">
        <v>37824</v>
      </c>
      <c r="D19242" s="142" t="s">
        <v>37821</v>
      </c>
      <c r="I19242" s="142" t="s">
        <v>9</v>
      </c>
      <c r="J19242" s="142" t="n">
        <v>670</v>
      </c>
    </row>
    <row r="19243" customFormat="false" ht="12.75" hidden="false" customHeight="false" outlineLevel="0" collapsed="false">
      <c r="A19243" s="142" t="s">
        <v>37825</v>
      </c>
      <c r="B19243" s="663" t="str">
        <f aca="false">C19243&amp;D19243&amp;E19243&amp;F19243&amp;G19243&amp;H19243</f>
        <v>BOTIJAO DE GAS ENGARRAFADO(GLP),CAPACIDADE PARA 45KG.O CUSTO INCLUI O BOTIJAO E O GAS.FORNECIMENTO</v>
      </c>
      <c r="C19243" s="142" t="s">
        <v>37824</v>
      </c>
      <c r="D19243" s="142" t="s">
        <v>37821</v>
      </c>
      <c r="I19243" s="142" t="s">
        <v>9</v>
      </c>
      <c r="J19243" s="142" t="n">
        <v>670</v>
      </c>
    </row>
    <row r="19244" customFormat="false" ht="12.75" hidden="false" customHeight="false" outlineLevel="0" collapsed="false">
      <c r="A19244" s="142" t="s">
        <v>37826</v>
      </c>
      <c r="B19244" s="663" t="str">
        <f aca="false">C19244&amp;D19244&amp;E19244&amp;F19244&amp;G19244&amp;H19244</f>
        <v>SISTEMA DE PRESSURIZACAO,COM 02 BOMBAS CENTRIFUGAS DE 5CV/220V,INCLUSIVE TUBULACOES DE SUCCAO,RECALQUE E DISTRIBUICAO COM CONEXOES,PRESSOSTATO,MANOMETRO,TANQUE DE PRESSAO,QUADRO DE COMANDO,EXCLUSIVE CASA DE MAQUINAS (VIDE ITEM 18.024.0050).FORNECIMENTO E INSTALACAO</v>
      </c>
      <c r="C19244" s="142" t="s">
        <v>37827</v>
      </c>
      <c r="D19244" s="142" t="s">
        <v>37828</v>
      </c>
      <c r="E19244" s="142" t="s">
        <v>37829</v>
      </c>
      <c r="F19244" s="142" t="s">
        <v>37830</v>
      </c>
      <c r="G19244" s="142" t="s">
        <v>37831</v>
      </c>
      <c r="I19244" s="142" t="s">
        <v>9</v>
      </c>
      <c r="J19244" s="142" t="n">
        <v>11792.64</v>
      </c>
    </row>
    <row r="19245" customFormat="false" ht="12.75" hidden="false" customHeight="false" outlineLevel="0" collapsed="false">
      <c r="A19245" s="142" t="s">
        <v>37832</v>
      </c>
      <c r="B19245" s="663" t="str">
        <f aca="false">C19245&amp;D19245&amp;E19245&amp;F19245&amp;G19245&amp;H19245</f>
        <v>SISTEMA DE PRESSURIZACAO,COM 02 BOMBAS CENTRIFUGAS DE 5CV/220V,INCLUSIVE TUBULACOES DE SUCCAO,RECALQUE E DISTRIBUICAO COM CONEXOES,PRESSOSTATO,MANOMETRO,TANQUE DE PRESSAO,QUADRO DE COMANDO,EXCLUSIVE CASA DE MAQUINAS (VIDE ITEM 18.024.0050).FORNECIMENTO E INSTALACAO</v>
      </c>
      <c r="C19245" s="142" t="s">
        <v>37827</v>
      </c>
      <c r="D19245" s="142" t="s">
        <v>37828</v>
      </c>
      <c r="E19245" s="142" t="s">
        <v>37829</v>
      </c>
      <c r="F19245" s="142" t="s">
        <v>37830</v>
      </c>
      <c r="G19245" s="142" t="s">
        <v>37831</v>
      </c>
      <c r="I19245" s="142" t="s">
        <v>9</v>
      </c>
      <c r="J19245" s="142" t="n">
        <v>11645.04</v>
      </c>
    </row>
    <row r="19246" customFormat="false" ht="12.75" hidden="false" customHeight="false" outlineLevel="0" collapsed="false">
      <c r="A19246" s="142" t="s">
        <v>37833</v>
      </c>
      <c r="B19246" s="663" t="str">
        <f aca="false">C19246&amp;D19246&amp;E19246&amp;F19246&amp;G19246&amp;H19246</f>
        <v>SISTEMA DE PRESSURIZACAO,COM 02 BOMBAS DE 7,5CV/220V,INCLUSIVE TUBULACOES DE SUCCAO,RECALQUE E DISTRIBUICAO COM CONEXOES,PRESSOSTATO,MANOMETRO,TANQUE DE PRESSAO,QUADRO DE COMANDO,EXCLUSIVE CASA DE MAQUINAS (VIDE ITEM 18.024.0050).FORNECIMENTO E INSTALACAO</v>
      </c>
      <c r="C19246" s="142" t="s">
        <v>37834</v>
      </c>
      <c r="D19246" s="142" t="s">
        <v>37835</v>
      </c>
      <c r="E19246" s="142" t="s">
        <v>37836</v>
      </c>
      <c r="F19246" s="142" t="s">
        <v>37837</v>
      </c>
      <c r="G19246" s="142" t="s">
        <v>37838</v>
      </c>
      <c r="I19246" s="142" t="s">
        <v>9</v>
      </c>
      <c r="J19246" s="142" t="n">
        <v>12300.82</v>
      </c>
    </row>
    <row r="19247" customFormat="false" ht="12.75" hidden="false" customHeight="false" outlineLevel="0" collapsed="false">
      <c r="A19247" s="142" t="s">
        <v>37839</v>
      </c>
      <c r="B19247" s="663" t="str">
        <f aca="false">C19247&amp;D19247&amp;E19247&amp;F19247&amp;G19247&amp;H19247</f>
        <v>SISTEMA DE PRESSURIZACAO,COM 02 BOMBAS DE 7,5CV/220V,INCLUSIVE TUBULACOES DE SUCCAO,RECALQUE E DISTRIBUICAO COM CONEXOES,PRESSOSTATO,MANOMETRO,TANQUE DE PRESSAO,QUADRO DE COMANDO,EXCLUSIVE CASA DE MAQUINAS (VIDE ITEM 18.024.0050).FORNECIMENTO E INSTALACAO</v>
      </c>
      <c r="C19247" s="142" t="s">
        <v>37834</v>
      </c>
      <c r="D19247" s="142" t="s">
        <v>37835</v>
      </c>
      <c r="E19247" s="142" t="s">
        <v>37836</v>
      </c>
      <c r="F19247" s="142" t="s">
        <v>37837</v>
      </c>
      <c r="G19247" s="142" t="s">
        <v>37838</v>
      </c>
      <c r="I19247" s="142" t="s">
        <v>9</v>
      </c>
      <c r="J19247" s="142" t="n">
        <v>12153.22</v>
      </c>
    </row>
    <row r="19248" customFormat="false" ht="12.75" hidden="false" customHeight="false" outlineLevel="0" collapsed="false">
      <c r="A19248" s="142" t="s">
        <v>37840</v>
      </c>
      <c r="B19248" s="663" t="str">
        <f aca="false">C19248&amp;D19248&amp;E19248&amp;F19248&amp;G19248&amp;H19248</f>
        <v>SISTEMA DE PRESSURIZACAO,COM 02 BOMBAS DE 10CV/220V,INCLUSIVE TUBULACOES DE SUCCAO,RECALQUE E DISTRIBUICAO COM CONEXOES,PRESSOSTATO,MANOMETRO,TANQUE DE PRESSAO,QUADRO DE COMANDO,EXCLUSIVE CASA DE MAQUINAS (VIDE ITEM 18.024.0050).FORNECIMENTO E INSTALACAO</v>
      </c>
      <c r="C19248" s="142" t="s">
        <v>37841</v>
      </c>
      <c r="D19248" s="142" t="s">
        <v>37842</v>
      </c>
      <c r="E19248" s="142" t="s">
        <v>37843</v>
      </c>
      <c r="F19248" s="142" t="s">
        <v>37844</v>
      </c>
      <c r="G19248" s="142" t="s">
        <v>37845</v>
      </c>
      <c r="I19248" s="142" t="s">
        <v>9</v>
      </c>
      <c r="J19248" s="142" t="n">
        <v>16200.8</v>
      </c>
    </row>
    <row r="19249" customFormat="false" ht="12.75" hidden="false" customHeight="false" outlineLevel="0" collapsed="false">
      <c r="A19249" s="142" t="s">
        <v>37846</v>
      </c>
      <c r="B19249" s="663" t="str">
        <f aca="false">C19249&amp;D19249&amp;E19249&amp;F19249&amp;G19249&amp;H19249</f>
        <v>SISTEMA DE PRESSURIZACAO,COM 02 BOMBAS DE 10CV/220V,INCLUSIVE TUBULACOES DE SUCCAO,RECALQUE E DISTRIBUICAO COM CONEXOES,PRESSOSTATO,MANOMETRO,TANQUE DE PRESSAO,QUADRO DE COMANDO,EXCLUSIVE CASA DE MAQUINAS (VIDE ITEM 18.024.0050).FORNECIMENTO E INSTALACAO</v>
      </c>
      <c r="C19249" s="142" t="s">
        <v>37841</v>
      </c>
      <c r="D19249" s="142" t="s">
        <v>37842</v>
      </c>
      <c r="E19249" s="142" t="s">
        <v>37843</v>
      </c>
      <c r="F19249" s="142" t="s">
        <v>37844</v>
      </c>
      <c r="G19249" s="142" t="s">
        <v>37845</v>
      </c>
      <c r="I19249" s="142" t="s">
        <v>9</v>
      </c>
      <c r="J19249" s="142" t="n">
        <v>16053.2</v>
      </c>
    </row>
    <row r="19250" customFormat="false" ht="12.75" hidden="false" customHeight="false" outlineLevel="0" collapsed="false">
      <c r="A19250" s="142" t="s">
        <v>37847</v>
      </c>
      <c r="B19250" s="663" t="str">
        <f aca="false">C19250&amp;D19250&amp;E19250&amp;F19250&amp;G19250&amp;H19250</f>
        <v>EXAUSTOR TUBO AXIAL,ACIONAMENTO DIRETO,DIAMETRO DE 300MM,HELICE DE 6 PALETAS,FABRICADA EM CHAPA DE ACO CARBONO.FORNECIMENTO E COLOCACAO</v>
      </c>
      <c r="C19250" s="142" t="s">
        <v>37848</v>
      </c>
      <c r="D19250" s="142" t="s">
        <v>37849</v>
      </c>
      <c r="E19250" s="142" t="s">
        <v>24359</v>
      </c>
      <c r="I19250" s="142" t="s">
        <v>9</v>
      </c>
      <c r="J19250" s="142" t="n">
        <v>634.2</v>
      </c>
    </row>
    <row r="19251" customFormat="false" ht="12.75" hidden="false" customHeight="false" outlineLevel="0" collapsed="false">
      <c r="A19251" s="142" t="s">
        <v>37850</v>
      </c>
      <c r="B19251" s="663" t="str">
        <f aca="false">C19251&amp;D19251&amp;E19251&amp;F19251&amp;G19251&amp;H19251</f>
        <v>EXAUSTOR TUBO AXIAL,ACIONAMENTO DIRETO,DIAMETRO DE 300MM,HELICE DE 6 PALETAS,FABRICADA EM CHAPA DE ACO CARBONO.FORNECIMENTO E COLOCACAO</v>
      </c>
      <c r="C19251" s="142" t="s">
        <v>37848</v>
      </c>
      <c r="D19251" s="142" t="s">
        <v>37849</v>
      </c>
      <c r="E19251" s="142" t="s">
        <v>24359</v>
      </c>
      <c r="I19251" s="142" t="s">
        <v>9</v>
      </c>
      <c r="J19251" s="142" t="n">
        <v>629.06</v>
      </c>
    </row>
    <row r="19252" customFormat="false" ht="12.75" hidden="false" customHeight="false" outlineLevel="0" collapsed="false">
      <c r="A19252" s="142" t="s">
        <v>37851</v>
      </c>
      <c r="B19252" s="663" t="str">
        <f aca="false">C19252&amp;D19252&amp;E19252&amp;F19252&amp;G19252&amp;H19252</f>
        <v>EXAUSTOR TUBO AXIAL,ACIONAMENTO DIRETO,DIAMETRO DE 400MM,HELICE DE 6 PALETAS,FABRICADA EM CHAPA DE ACO CARBONO.FORNECIMENTO E COLOCACAO</v>
      </c>
      <c r="C19252" s="142" t="s">
        <v>37852</v>
      </c>
      <c r="D19252" s="142" t="s">
        <v>37849</v>
      </c>
      <c r="E19252" s="142" t="s">
        <v>24359</v>
      </c>
      <c r="I19252" s="142" t="s">
        <v>9</v>
      </c>
      <c r="J19252" s="142" t="n">
        <v>900.42</v>
      </c>
    </row>
    <row r="19253" customFormat="false" ht="12.75" hidden="false" customHeight="false" outlineLevel="0" collapsed="false">
      <c r="A19253" s="142" t="s">
        <v>37853</v>
      </c>
      <c r="B19253" s="663" t="str">
        <f aca="false">C19253&amp;D19253&amp;E19253&amp;F19253&amp;G19253&amp;H19253</f>
        <v>EXAUSTOR TUBO AXIAL,ACIONAMENTO DIRETO,DIAMETRO DE 400MM,HELICE DE 6 PALETAS,FABRICADA EM CHAPA DE ACO CARBONO.FORNECIMENTO E COLOCACAO</v>
      </c>
      <c r="C19253" s="142" t="s">
        <v>37852</v>
      </c>
      <c r="D19253" s="142" t="s">
        <v>37849</v>
      </c>
      <c r="E19253" s="142" t="s">
        <v>24359</v>
      </c>
      <c r="I19253" s="142" t="s">
        <v>9</v>
      </c>
      <c r="J19253" s="142" t="n">
        <v>895.28</v>
      </c>
    </row>
    <row r="19254" customFormat="false" ht="12.75" hidden="false" customHeight="false" outlineLevel="0" collapsed="false">
      <c r="A19254" s="142" t="s">
        <v>37854</v>
      </c>
      <c r="B19254" s="663" t="str">
        <f aca="false">C19254&amp;D19254&amp;E19254&amp;F19254&amp;G19254&amp;H19254</f>
        <v>EXAUSTOR TUBO AXIAL,ACIONAMENTO DIRETO,DIAMETRO DE 500MM,HELICE DE 6 PALETAS,FABRICADAS EM CHAPA DE ACO CARBONO.FORNECIMENTO E COLOCACAO</v>
      </c>
      <c r="C19254" s="142" t="s">
        <v>37855</v>
      </c>
      <c r="D19254" s="142" t="s">
        <v>37856</v>
      </c>
      <c r="E19254" s="142" t="s">
        <v>6858</v>
      </c>
      <c r="I19254" s="142" t="s">
        <v>9</v>
      </c>
      <c r="J19254" s="142" t="n">
        <v>1260.48</v>
      </c>
    </row>
    <row r="19255" customFormat="false" ht="12.75" hidden="false" customHeight="false" outlineLevel="0" collapsed="false">
      <c r="A19255" s="142" t="s">
        <v>37857</v>
      </c>
      <c r="B19255" s="663" t="str">
        <f aca="false">C19255&amp;D19255&amp;E19255&amp;F19255&amp;G19255&amp;H19255</f>
        <v>EXAUSTOR TUBO AXIAL,ACIONAMENTO DIRETO,DIAMETRO DE 500MM,HELICE DE 6 PALETAS,FABRICADAS EM CHAPA DE ACO CARBONO.FORNECIMENTO E COLOCACAO</v>
      </c>
      <c r="C19255" s="142" t="s">
        <v>37855</v>
      </c>
      <c r="D19255" s="142" t="s">
        <v>37856</v>
      </c>
      <c r="E19255" s="142" t="s">
        <v>6858</v>
      </c>
      <c r="I19255" s="142" t="s">
        <v>9</v>
      </c>
      <c r="J19255" s="142" t="n">
        <v>1255.34</v>
      </c>
    </row>
    <row r="19256" customFormat="false" ht="12.75" hidden="false" customHeight="false" outlineLevel="0" collapsed="false">
      <c r="A19256" s="142" t="s">
        <v>37858</v>
      </c>
      <c r="B19256" s="663" t="str">
        <f aca="false">C19256&amp;D19256&amp;E19256&amp;F19256&amp;G19256&amp;H19256</f>
        <v>EXAUSTOR TUBO AXIAL,ACIONAMENTO DIRETO,DIAMETRO DE 600MM,HELICE DE 6 PALETAS,FABRICADA EM CHAPA DE ACO CARBONO.FORNECIMENTO E COLOCACAO</v>
      </c>
      <c r="C19256" s="142" t="s">
        <v>37859</v>
      </c>
      <c r="D19256" s="142" t="s">
        <v>37849</v>
      </c>
      <c r="E19256" s="142" t="s">
        <v>24359</v>
      </c>
      <c r="I19256" s="142" t="s">
        <v>9</v>
      </c>
      <c r="J19256" s="142" t="n">
        <v>2100.6</v>
      </c>
    </row>
    <row r="19257" customFormat="false" ht="12.75" hidden="false" customHeight="false" outlineLevel="0" collapsed="false">
      <c r="A19257" s="142" t="s">
        <v>37860</v>
      </c>
      <c r="B19257" s="663" t="str">
        <f aca="false">C19257&amp;D19257&amp;E19257&amp;F19257&amp;G19257&amp;H19257</f>
        <v>EXAUSTOR TUBO AXIAL,ACIONAMENTO DIRETO,DIAMETRO DE 600MM,HELICE DE 6 PALETAS,FABRICADA EM CHAPA DE ACO CARBONO.FORNECIMENTO E COLOCACAO</v>
      </c>
      <c r="C19257" s="142" t="s">
        <v>37859</v>
      </c>
      <c r="D19257" s="142" t="s">
        <v>37849</v>
      </c>
      <c r="E19257" s="142" t="s">
        <v>24359</v>
      </c>
      <c r="I19257" s="142" t="s">
        <v>9</v>
      </c>
      <c r="J19257" s="142" t="n">
        <v>2095.46</v>
      </c>
    </row>
    <row r="19258" customFormat="false" ht="12.75" hidden="false" customHeight="false" outlineLevel="0" collapsed="false">
      <c r="A19258" s="142" t="s">
        <v>37861</v>
      </c>
      <c r="B19258" s="663" t="str">
        <f aca="false">C19258&amp;D19258&amp;E19258&amp;F19258&amp;G19258&amp;H19258</f>
        <v>EXAUSTOR TUBO AXIAL,ACIONAMENTO DIRETO,DIAMETRO DE 800MM,HELICE DE 6 PALETAS,FABRICADA EM CHAPA DE ACO CARBONO.FORNECIMENTO E COLOCACAO</v>
      </c>
      <c r="C19258" s="142" t="s">
        <v>37862</v>
      </c>
      <c r="D19258" s="142" t="s">
        <v>37849</v>
      </c>
      <c r="E19258" s="142" t="s">
        <v>24359</v>
      </c>
      <c r="I19258" s="142" t="s">
        <v>9</v>
      </c>
      <c r="J19258" s="142" t="n">
        <v>3833.7</v>
      </c>
    </row>
    <row r="19259" customFormat="false" ht="12.75" hidden="false" customHeight="false" outlineLevel="0" collapsed="false">
      <c r="A19259" s="142" t="s">
        <v>37863</v>
      </c>
      <c r="B19259" s="663" t="str">
        <f aca="false">C19259&amp;D19259&amp;E19259&amp;F19259&amp;G19259&amp;H19259</f>
        <v>EXAUSTOR TUBO AXIAL,ACIONAMENTO DIRETO,DIAMETRO DE 800MM,HELICE DE 6 PALETAS,FABRICADA EM CHAPA DE ACO CARBONO.FORNECIMENTO E COLOCACAO</v>
      </c>
      <c r="C19259" s="142" t="s">
        <v>37862</v>
      </c>
      <c r="D19259" s="142" t="s">
        <v>37849</v>
      </c>
      <c r="E19259" s="142" t="s">
        <v>24359</v>
      </c>
      <c r="I19259" s="142" t="s">
        <v>9</v>
      </c>
      <c r="J19259" s="142" t="n">
        <v>3825.99</v>
      </c>
    </row>
    <row r="19260" customFormat="false" ht="12.75" hidden="false" customHeight="false" outlineLevel="0" collapsed="false">
      <c r="A19260" s="142" t="s">
        <v>37864</v>
      </c>
      <c r="B19260" s="663" t="str">
        <f aca="false">C19260&amp;D19260&amp;E19260&amp;F19260&amp;G19260&amp;H19260</f>
        <v>EXAUSTOR TUBO AXIAL,ACIONAMENTO DIRETO,DIAMETRO DE 1000MM,HELICE DE 6 PALETAS,FABRICADA EM CHAPA DE ACO CARBONO.FORNECIMENTO E COLOCACAO</v>
      </c>
      <c r="C19260" s="142" t="s">
        <v>37865</v>
      </c>
      <c r="D19260" s="142" t="s">
        <v>37866</v>
      </c>
      <c r="E19260" s="142" t="s">
        <v>6858</v>
      </c>
      <c r="I19260" s="142" t="s">
        <v>9</v>
      </c>
      <c r="J19260" s="142" t="n">
        <v>5829.48</v>
      </c>
    </row>
    <row r="19261" customFormat="false" ht="12.75" hidden="false" customHeight="false" outlineLevel="0" collapsed="false">
      <c r="A19261" s="142" t="s">
        <v>37867</v>
      </c>
      <c r="B19261" s="663" t="str">
        <f aca="false">C19261&amp;D19261&amp;E19261&amp;F19261&amp;G19261&amp;H19261</f>
        <v>EXAUSTOR TUBO AXIAL,ACIONAMENTO DIRETO,DIAMETRO DE 1000MM,HELICE DE 6 PALETAS,FABRICADA EM CHAPA DE ACO CARBONO.FORNECIMENTO E COLOCACAO</v>
      </c>
      <c r="C19261" s="142" t="s">
        <v>37865</v>
      </c>
      <c r="D19261" s="142" t="s">
        <v>37866</v>
      </c>
      <c r="E19261" s="142" t="s">
        <v>6858</v>
      </c>
      <c r="I19261" s="142" t="s">
        <v>9</v>
      </c>
      <c r="J19261" s="142" t="n">
        <v>5821.77</v>
      </c>
    </row>
    <row r="19262" customFormat="false" ht="12.75" hidden="false" customHeight="false" outlineLevel="0" collapsed="false">
      <c r="A19262" s="142" t="s">
        <v>37868</v>
      </c>
      <c r="B19262" s="663" t="str">
        <f aca="false">C19262&amp;D19262&amp;E19262&amp;F19262&amp;G19262&amp;H19262</f>
        <v>MICRO EXAUSTOR,INCLUSIVE VENEZIANAS,ADAPTADOR E TUBO FLEXIVEL,PARA AMBIENTES ATE 7M3.FORNECIMENTO E COLOCACAO</v>
      </c>
      <c r="C19262" s="142" t="s">
        <v>37869</v>
      </c>
      <c r="D19262" s="142" t="s">
        <v>37870</v>
      </c>
      <c r="I19262" s="142" t="s">
        <v>9</v>
      </c>
      <c r="J19262" s="142" t="n">
        <v>367.98</v>
      </c>
    </row>
    <row r="19263" customFormat="false" ht="12.75" hidden="false" customHeight="false" outlineLevel="0" collapsed="false">
      <c r="A19263" s="142" t="s">
        <v>37871</v>
      </c>
      <c r="B19263" s="663" t="str">
        <f aca="false">C19263&amp;D19263&amp;E19263&amp;F19263&amp;G19263&amp;H19263</f>
        <v>MICRO EXAUSTOR,INCLUSIVE VENEZIANAS,ADAPTADOR E TUBO FLEXIVEL,PARA AMBIENTES ATE 7M3.FORNECIMENTO E COLOCACAO</v>
      </c>
      <c r="C19263" s="142" t="s">
        <v>37869</v>
      </c>
      <c r="D19263" s="142" t="s">
        <v>37870</v>
      </c>
      <c r="I19263" s="142" t="s">
        <v>9</v>
      </c>
      <c r="J19263" s="142" t="n">
        <v>362.84</v>
      </c>
    </row>
    <row r="19264" customFormat="false" ht="12.75" hidden="false" customHeight="false" outlineLevel="0" collapsed="false">
      <c r="A19264" s="142" t="s">
        <v>37872</v>
      </c>
      <c r="B19264" s="663" t="str">
        <f aca="false">C19264&amp;D19264&amp;E19264&amp;F19264&amp;G19264&amp;H19264</f>
        <v>MICRO EXAUSTOR,INCLUSIVE VENEZIANAS,ADAPTADOR E TUBO FLEXIVEL,PARA AMBIENTES ATE 10M3.FORNECIMENTO E COLOCACAO</v>
      </c>
      <c r="C19264" s="142" t="s">
        <v>37869</v>
      </c>
      <c r="D19264" s="142" t="s">
        <v>37873</v>
      </c>
      <c r="I19264" s="142" t="s">
        <v>9</v>
      </c>
      <c r="J19264" s="142" t="n">
        <v>396.92</v>
      </c>
    </row>
    <row r="19265" customFormat="false" ht="12.75" hidden="false" customHeight="false" outlineLevel="0" collapsed="false">
      <c r="A19265" s="142" t="s">
        <v>37874</v>
      </c>
      <c r="B19265" s="663" t="str">
        <f aca="false">C19265&amp;D19265&amp;E19265&amp;F19265&amp;G19265&amp;H19265</f>
        <v>MICRO EXAUSTOR,INCLUSIVE VENEZIANAS,ADAPTADOR E TUBO FLEXIVEL,PARA AMBIENTES ATE 10M3.FORNECIMENTO E COLOCACAO</v>
      </c>
      <c r="C19265" s="142" t="s">
        <v>37869</v>
      </c>
      <c r="D19265" s="142" t="s">
        <v>37873</v>
      </c>
      <c r="I19265" s="142" t="s">
        <v>9</v>
      </c>
      <c r="J19265" s="142" t="n">
        <v>391.78</v>
      </c>
    </row>
    <row r="19266" customFormat="false" ht="12.75" hidden="false" customHeight="false" outlineLevel="0" collapsed="false">
      <c r="A19266" s="142" t="s">
        <v>37875</v>
      </c>
      <c r="B19266" s="663" t="str">
        <f aca="false">C19266&amp;D19266&amp;E19266&amp;F19266&amp;G19266&amp;H19266</f>
        <v>EXAUSTORES CENTRIFUGOS,TIPO LIMIT LOAD,SIMPLES ASPIRACAO E ACIONAMENTO INDIRETO,FABRICADO EM CHAPA DE ACO CARBONO,1 CV/220V.FORNECIMENTO E COLOCACAO</v>
      </c>
      <c r="C19266" s="142" t="s">
        <v>37876</v>
      </c>
      <c r="D19266" s="142" t="s">
        <v>37877</v>
      </c>
      <c r="E19266" s="142" t="s">
        <v>37609</v>
      </c>
      <c r="I19266" s="142" t="s">
        <v>9</v>
      </c>
      <c r="J19266" s="142" t="n">
        <v>3311.69</v>
      </c>
    </row>
    <row r="19267" customFormat="false" ht="12.75" hidden="false" customHeight="false" outlineLevel="0" collapsed="false">
      <c r="A19267" s="142" t="s">
        <v>37878</v>
      </c>
      <c r="B19267" s="663" t="str">
        <f aca="false">C19267&amp;D19267&amp;E19267&amp;F19267&amp;G19267&amp;H19267</f>
        <v>EXAUSTORES CENTRIFUGOS,TIPO LIMIT LOAD,SIMPLES ASPIRACAO E ACIONAMENTO INDIRETO,FABRICADO EM CHAPA DE ACO CARBONO,1 CV/220V.FORNECIMENTO E COLOCACAO</v>
      </c>
      <c r="C19267" s="142" t="s">
        <v>37876</v>
      </c>
      <c r="D19267" s="142" t="s">
        <v>37877</v>
      </c>
      <c r="E19267" s="142" t="s">
        <v>37609</v>
      </c>
      <c r="I19267" s="142" t="s">
        <v>9</v>
      </c>
      <c r="J19267" s="142" t="n">
        <v>3306.55</v>
      </c>
    </row>
    <row r="19268" customFormat="false" ht="12.75" hidden="false" customHeight="false" outlineLevel="0" collapsed="false">
      <c r="A19268" s="142" t="s">
        <v>37879</v>
      </c>
      <c r="B19268" s="663" t="str">
        <f aca="false">C19268&amp;D19268&amp;E19268&amp;F19268&amp;G19268&amp;H19268</f>
        <v>EXAUSTORES CENTRIFUGOS,TIPO LIMIT LOAD,SIMPLES ASPIRACAO E ACIONAMENTO INDIRETO,FABRICADO EM CHAPA DE ACO CARBONO,2CV/220V.FORNECIMENTO E COLOCACAO</v>
      </c>
      <c r="C19268" s="142" t="s">
        <v>37876</v>
      </c>
      <c r="D19268" s="142" t="s">
        <v>37880</v>
      </c>
      <c r="E19268" s="142" t="s">
        <v>37881</v>
      </c>
      <c r="I19268" s="142" t="s">
        <v>9</v>
      </c>
      <c r="J19268" s="142" t="n">
        <v>3966.33</v>
      </c>
    </row>
    <row r="19269" customFormat="false" ht="12.75" hidden="false" customHeight="false" outlineLevel="0" collapsed="false">
      <c r="A19269" s="142" t="s">
        <v>37882</v>
      </c>
      <c r="B19269" s="663" t="str">
        <f aca="false">C19269&amp;D19269&amp;E19269&amp;F19269&amp;G19269&amp;H19269</f>
        <v>EXAUSTORES CENTRIFUGOS,TIPO LIMIT LOAD,SIMPLES ASPIRACAO E ACIONAMENTO INDIRETO,FABRICADO EM CHAPA DE ACO CARBONO,2CV/220V.FORNECIMENTO E COLOCACAO</v>
      </c>
      <c r="C19269" s="142" t="s">
        <v>37876</v>
      </c>
      <c r="D19269" s="142" t="s">
        <v>37880</v>
      </c>
      <c r="E19269" s="142" t="s">
        <v>37881</v>
      </c>
      <c r="I19269" s="142" t="s">
        <v>9</v>
      </c>
      <c r="J19269" s="142" t="n">
        <v>3961.19</v>
      </c>
    </row>
    <row r="19270" customFormat="false" ht="12.75" hidden="false" customHeight="false" outlineLevel="0" collapsed="false">
      <c r="A19270" s="142" t="s">
        <v>37883</v>
      </c>
      <c r="B19270" s="663" t="str">
        <f aca="false">C19270&amp;D19270&amp;E19270&amp;F19270&amp;G19270&amp;H19270</f>
        <v>EXAUSTORES CENTRIFUGOS,TIPO LIMIT LOAD,SIMPLES ASPIRACAO E ACIONAMENTO INDIRETO,FABRICADO EM CHAPA DE ACO CARBONO,3CV/220V.FORNECIMENTO E COLOCACAO</v>
      </c>
      <c r="C19270" s="142" t="s">
        <v>37876</v>
      </c>
      <c r="D19270" s="142" t="s">
        <v>37884</v>
      </c>
      <c r="E19270" s="142" t="s">
        <v>37881</v>
      </c>
      <c r="I19270" s="142" t="s">
        <v>9</v>
      </c>
      <c r="J19270" s="142" t="n">
        <v>4858.43</v>
      </c>
    </row>
    <row r="19271" customFormat="false" ht="12.75" hidden="false" customHeight="false" outlineLevel="0" collapsed="false">
      <c r="A19271" s="142" t="s">
        <v>37885</v>
      </c>
      <c r="B19271" s="663" t="str">
        <f aca="false">C19271&amp;D19271&amp;E19271&amp;F19271&amp;G19271&amp;H19271</f>
        <v>EXAUSTORES CENTRIFUGOS,TIPO LIMIT LOAD,SIMPLES ASPIRACAO E ACIONAMENTO INDIRETO,FABRICADO EM CHAPA DE ACO CARBONO,3CV/220V.FORNECIMENTO E COLOCACAO</v>
      </c>
      <c r="C19271" s="142" t="s">
        <v>37876</v>
      </c>
      <c r="D19271" s="142" t="s">
        <v>37884</v>
      </c>
      <c r="E19271" s="142" t="s">
        <v>37881</v>
      </c>
      <c r="I19271" s="142" t="s">
        <v>9</v>
      </c>
      <c r="J19271" s="142" t="n">
        <v>4850.72</v>
      </c>
    </row>
    <row r="19272" customFormat="false" ht="12.75" hidden="false" customHeight="false" outlineLevel="0" collapsed="false">
      <c r="A19272" s="142" t="s">
        <v>37886</v>
      </c>
      <c r="B19272" s="663" t="str">
        <f aca="false">C19272&amp;D19272&amp;E19272&amp;F19272&amp;G19272&amp;H19272</f>
        <v>EXAUSTORES CENTRIFUGOS,TIPO LIMIT LOAD,SIMPLES ASPIRACAO E ACIONAMENTO INDIRETO,FABRICADO EM CHAPA DE ACO CARBONO,5CV/220V.FORNECIMENTO E COLOCACAO</v>
      </c>
      <c r="C19272" s="142" t="s">
        <v>37876</v>
      </c>
      <c r="D19272" s="142" t="s">
        <v>37887</v>
      </c>
      <c r="E19272" s="142" t="s">
        <v>37881</v>
      </c>
      <c r="I19272" s="142" t="s">
        <v>9</v>
      </c>
      <c r="J19272" s="142" t="n">
        <v>6505.95</v>
      </c>
    </row>
    <row r="19273" customFormat="false" ht="12.75" hidden="false" customHeight="false" outlineLevel="0" collapsed="false">
      <c r="A19273" s="142" t="s">
        <v>37888</v>
      </c>
      <c r="B19273" s="663" t="str">
        <f aca="false">C19273&amp;D19273&amp;E19273&amp;F19273&amp;G19273&amp;H19273</f>
        <v>EXAUSTORES CENTRIFUGOS,TIPO LIMIT LOAD,SIMPLES ASPIRACAO E ACIONAMENTO INDIRETO,FABRICADO EM CHAPA DE ACO CARBONO,5CV/220V.FORNECIMENTO E COLOCACAO</v>
      </c>
      <c r="C19273" s="142" t="s">
        <v>37876</v>
      </c>
      <c r="D19273" s="142" t="s">
        <v>37887</v>
      </c>
      <c r="E19273" s="142" t="s">
        <v>37881</v>
      </c>
      <c r="I19273" s="142" t="s">
        <v>9</v>
      </c>
      <c r="J19273" s="142" t="n">
        <v>6498.24</v>
      </c>
    </row>
    <row r="19274" customFormat="false" ht="12.75" hidden="false" customHeight="false" outlineLevel="0" collapsed="false">
      <c r="A19274" s="142" t="s">
        <v>37889</v>
      </c>
      <c r="B19274" s="663" t="str">
        <f aca="false">C19274&amp;D19274&amp;E19274&amp;F19274&amp;G19274&amp;H19274</f>
        <v>EXAUSTOR CENTRIFUGO DE SIMPLES ASPIRACAO,ROTOR "SIROCCO" DE3000M3/H, 1/2CV/VI POLOS/3F/220V/60HZ,PRESSAO ESTATICA DE 20MMCA,COM DIAMETRO DE 35CM.FORNECIMENTO E COLOCACAO</v>
      </c>
      <c r="C19274" s="142" t="s">
        <v>37890</v>
      </c>
      <c r="D19274" s="142" t="s">
        <v>37891</v>
      </c>
      <c r="E19274" s="142" t="s">
        <v>37892</v>
      </c>
      <c r="I19274" s="142" t="s">
        <v>9</v>
      </c>
      <c r="J19274" s="142" t="n">
        <v>3006.19</v>
      </c>
    </row>
    <row r="19275" customFormat="false" ht="12.75" hidden="false" customHeight="false" outlineLevel="0" collapsed="false">
      <c r="A19275" s="142" t="s">
        <v>37893</v>
      </c>
      <c r="B19275" s="663" t="str">
        <f aca="false">C19275&amp;D19275&amp;E19275&amp;F19275&amp;G19275&amp;H19275</f>
        <v>EXAUSTOR CENTRIFUGO DE SIMPLES ASPIRACAO,ROTOR "SIROCCO" DE3000M3/H, 1/2CV/VI POLOS/3F/220V/60HZ,PRESSAO ESTATICA DE 20MMCA,COM DIAMETRO DE 35CM.FORNECIMENTO E COLOCACAO</v>
      </c>
      <c r="C19275" s="142" t="s">
        <v>37890</v>
      </c>
      <c r="D19275" s="142" t="s">
        <v>37891</v>
      </c>
      <c r="E19275" s="142" t="s">
        <v>37892</v>
      </c>
      <c r="I19275" s="142" t="s">
        <v>9</v>
      </c>
      <c r="J19275" s="142" t="n">
        <v>3001.05</v>
      </c>
    </row>
    <row r="19276" customFormat="false" ht="12.75" hidden="false" customHeight="false" outlineLevel="0" collapsed="false">
      <c r="A19276" s="142" t="s">
        <v>37894</v>
      </c>
      <c r="B19276" s="663" t="str">
        <f aca="false">C19276&amp;D19276&amp;E19276&amp;F19276&amp;G19276&amp;H19276</f>
        <v>EXAUSTOR CENTRIFUGO DE SIMPLES ASPIRACAO,ROTOR "SIROCCO" DE4000M3/H, 3/4CV/VI POLOS/3F/220V/60HZ,PRESSAO ESTATICA DE 20MMCA,COM DIAMETRO DE 40CM.FORNECIMENTO E COLOCACAO</v>
      </c>
      <c r="C19276" s="142" t="s">
        <v>37890</v>
      </c>
      <c r="D19276" s="142" t="s">
        <v>37895</v>
      </c>
      <c r="E19276" s="142" t="s">
        <v>37896</v>
      </c>
      <c r="I19276" s="142" t="s">
        <v>9</v>
      </c>
      <c r="J19276" s="142" t="n">
        <v>3866.15</v>
      </c>
    </row>
    <row r="19277" customFormat="false" ht="12.75" hidden="false" customHeight="false" outlineLevel="0" collapsed="false">
      <c r="A19277" s="142" t="s">
        <v>37897</v>
      </c>
      <c r="B19277" s="663" t="str">
        <f aca="false">C19277&amp;D19277&amp;E19277&amp;F19277&amp;G19277&amp;H19277</f>
        <v>EXAUSTOR CENTRIFUGO DE SIMPLES ASPIRACAO,ROTOR "SIROCCO" DE4000M3/H, 3/4CV/VI POLOS/3F/220V/60HZ,PRESSAO ESTATICA DE 20MMCA,COM DIAMETRO DE 40CM.FORNECIMENTO E COLOCACAO</v>
      </c>
      <c r="C19277" s="142" t="s">
        <v>37890</v>
      </c>
      <c r="D19277" s="142" t="s">
        <v>37895</v>
      </c>
      <c r="E19277" s="142" t="s">
        <v>37896</v>
      </c>
      <c r="I19277" s="142" t="s">
        <v>9</v>
      </c>
      <c r="J19277" s="142" t="n">
        <v>3861.01</v>
      </c>
    </row>
    <row r="19278" customFormat="false" ht="12.75" hidden="false" customHeight="false" outlineLevel="0" collapsed="false">
      <c r="A19278" s="142" t="s">
        <v>37898</v>
      </c>
      <c r="B19278" s="663" t="str">
        <f aca="false">C19278&amp;D19278&amp;E19278&amp;F19278&amp;G19278&amp;H19278</f>
        <v>EXAUSTOR CENTRIFUGO DE SIMPLES ASPIRACAO,ROTOR "SIROCCO" DE7000M3/H, 1,0CV/VI POLOS/3F/220V/60HZ,PRESSAO ESTATICA DE 20MMCA,COM DIAMETRO DE 50CM.FORNECIMENTO E COLOCACAO</v>
      </c>
      <c r="C19278" s="142" t="s">
        <v>37890</v>
      </c>
      <c r="D19278" s="142" t="s">
        <v>37899</v>
      </c>
      <c r="E19278" s="142" t="s">
        <v>37900</v>
      </c>
      <c r="I19278" s="142" t="s">
        <v>9</v>
      </c>
      <c r="J19278" s="142" t="n">
        <v>5213.5</v>
      </c>
    </row>
    <row r="19279" customFormat="false" ht="12.75" hidden="false" customHeight="false" outlineLevel="0" collapsed="false">
      <c r="A19279" s="142" t="s">
        <v>37901</v>
      </c>
      <c r="B19279" s="663" t="str">
        <f aca="false">C19279&amp;D19279&amp;E19279&amp;F19279&amp;G19279&amp;H19279</f>
        <v>EXAUSTOR CENTRIFUGO DE SIMPLES ASPIRACAO,ROTOR "SIROCCO" DE7000M3/H, 1,0CV/VI POLOS/3F/220V/60HZ,PRESSAO ESTATICA DE 20MMCA,COM DIAMETRO DE 50CM.FORNECIMENTO E COLOCACAO</v>
      </c>
      <c r="C19279" s="142" t="s">
        <v>37890</v>
      </c>
      <c r="D19279" s="142" t="s">
        <v>37899</v>
      </c>
      <c r="E19279" s="142" t="s">
        <v>37900</v>
      </c>
      <c r="I19279" s="142" t="s">
        <v>9</v>
      </c>
      <c r="J19279" s="142" t="n">
        <v>5205.79</v>
      </c>
    </row>
    <row r="19280" customFormat="false" ht="12.75" hidden="false" customHeight="false" outlineLevel="0" collapsed="false">
      <c r="A19280" s="142" t="s">
        <v>37902</v>
      </c>
      <c r="B19280" s="663" t="str">
        <f aca="false">C19280&amp;D19280&amp;E19280&amp;F19280&amp;G19280&amp;H19280</f>
        <v>EXAUSTOR EOLICO GIRATORIO, DIAMETRO DE 24",COM VAZAO ATE 4000M3/H,PARA FIXACAO EM TELHADOS.FORNECIMENTO E COLOCACAO</v>
      </c>
      <c r="C19280" s="142" t="s">
        <v>37903</v>
      </c>
      <c r="D19280" s="142" t="s">
        <v>37904</v>
      </c>
      <c r="I19280" s="142" t="s">
        <v>9</v>
      </c>
      <c r="J19280" s="142" t="n">
        <v>321.77</v>
      </c>
    </row>
    <row r="19281" customFormat="false" ht="12.75" hidden="false" customHeight="false" outlineLevel="0" collapsed="false">
      <c r="A19281" s="142" t="s">
        <v>37905</v>
      </c>
      <c r="B19281" s="663" t="str">
        <f aca="false">C19281&amp;D19281&amp;E19281&amp;F19281&amp;G19281&amp;H19281</f>
        <v>EXAUSTOR EOLICO GIRATORIO, DIAMETRO DE 24",COM VAZAO ATE 4000M3/H,PARA FIXACAO EM TELHADOS.FORNECIMENTO E COLOCACAO</v>
      </c>
      <c r="C19281" s="142" t="s">
        <v>37903</v>
      </c>
      <c r="D19281" s="142" t="s">
        <v>37904</v>
      </c>
      <c r="I19281" s="142" t="s">
        <v>9</v>
      </c>
      <c r="J19281" s="142" t="n">
        <v>316.78</v>
      </c>
    </row>
    <row r="19282" customFormat="false" ht="12.75" hidden="false" customHeight="false" outlineLevel="0" collapsed="false">
      <c r="A19282" s="142" t="s">
        <v>37906</v>
      </c>
      <c r="B19282" s="663" t="str">
        <f aca="false">C19282&amp;D19282&amp;E19282&amp;F19282&amp;G19282&amp;H19282</f>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282" s="142" t="s">
        <v>37907</v>
      </c>
      <c r="D19282" s="142" t="s">
        <v>37908</v>
      </c>
      <c r="E19282" s="142" t="s">
        <v>37909</v>
      </c>
      <c r="F19282" s="142" t="s">
        <v>37910</v>
      </c>
      <c r="G19282" s="142" t="s">
        <v>37911</v>
      </c>
      <c r="H19282" s="142" t="s">
        <v>37912</v>
      </c>
      <c r="I19282" s="142" t="s">
        <v>9</v>
      </c>
      <c r="J19282" s="142" t="n">
        <v>16963.48</v>
      </c>
    </row>
    <row r="19283" customFormat="false" ht="12.75" hidden="false" customHeight="false" outlineLevel="0" collapsed="false">
      <c r="A19283" s="142" t="s">
        <v>37913</v>
      </c>
      <c r="B19283" s="663" t="str">
        <f aca="false">C19283&amp;D19283&amp;E19283&amp;F19283&amp;G19283&amp;H19283</f>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283" s="142" t="s">
        <v>37907</v>
      </c>
      <c r="D19283" s="142" t="s">
        <v>37908</v>
      </c>
      <c r="E19283" s="142" t="s">
        <v>37909</v>
      </c>
      <c r="F19283" s="142" t="s">
        <v>37910</v>
      </c>
      <c r="G19283" s="142" t="s">
        <v>37911</v>
      </c>
      <c r="H19283" s="142" t="s">
        <v>37912</v>
      </c>
      <c r="I19283" s="142" t="s">
        <v>9</v>
      </c>
      <c r="J19283" s="142" t="n">
        <v>16963.48</v>
      </c>
    </row>
    <row r="19284" customFormat="false" ht="12.75" hidden="false" customHeight="false" outlineLevel="0" collapsed="false">
      <c r="A19284" s="142" t="s">
        <v>37914</v>
      </c>
      <c r="B19284" s="663" t="str">
        <f aca="false">C19284&amp;D19284&amp;E19284&amp;F19284&amp;G19284&amp;H19284</f>
        <v>FILTRO INERCIAL DE ACO GALVANIZADO,PARA COIFA DE COCCAO,NASDIMENSOES 40X50CM.FORNECIMENTO</v>
      </c>
      <c r="C19284" s="142" t="s">
        <v>37915</v>
      </c>
      <c r="D19284" s="142" t="s">
        <v>37916</v>
      </c>
      <c r="I19284" s="142" t="s">
        <v>9</v>
      </c>
      <c r="J19284" s="142" t="n">
        <v>304.55</v>
      </c>
    </row>
    <row r="19285" customFormat="false" ht="12.75" hidden="false" customHeight="false" outlineLevel="0" collapsed="false">
      <c r="A19285" s="142" t="s">
        <v>37917</v>
      </c>
      <c r="B19285" s="663" t="str">
        <f aca="false">C19285&amp;D19285&amp;E19285&amp;F19285&amp;G19285&amp;H19285</f>
        <v>FILTRO INERCIAL DE ACO GALVANIZADO,PARA COIFA DE COCCAO,NASDIMENSOES 40X50CM.FORNECIMENTO</v>
      </c>
      <c r="C19285" s="142" t="s">
        <v>37915</v>
      </c>
      <c r="D19285" s="142" t="s">
        <v>37916</v>
      </c>
      <c r="I19285" s="142" t="s">
        <v>9</v>
      </c>
      <c r="J19285" s="142" t="n">
        <v>304.55</v>
      </c>
    </row>
    <row r="19286" customFormat="false" ht="12.75" hidden="false" customHeight="false" outlineLevel="0" collapsed="false">
      <c r="A19286" s="142" t="s">
        <v>37918</v>
      </c>
      <c r="B19286" s="663" t="str">
        <f aca="false">C19286&amp;D19286&amp;E19286&amp;F19286&amp;G19286&amp;H19286</f>
        <v>FILTRO INERCIAL DE ACO GALVANIZADO,PARA COIFA DE COCCAO,NASDIMENSOES 50X50CM.FORNECIMENTO</v>
      </c>
      <c r="C19286" s="142" t="s">
        <v>37915</v>
      </c>
      <c r="D19286" s="142" t="s">
        <v>37919</v>
      </c>
      <c r="I19286" s="142" t="s">
        <v>9</v>
      </c>
      <c r="J19286" s="142" t="n">
        <v>286.4</v>
      </c>
    </row>
    <row r="19287" customFormat="false" ht="12.75" hidden="false" customHeight="false" outlineLevel="0" collapsed="false">
      <c r="A19287" s="142" t="s">
        <v>37920</v>
      </c>
      <c r="B19287" s="663" t="str">
        <f aca="false">C19287&amp;D19287&amp;E19287&amp;F19287&amp;G19287&amp;H19287</f>
        <v>FILTRO INERCIAL DE ACO GALVANIZADO,PARA COIFA DE COCCAO,NASDIMENSOES 50X50CM.FORNECIMENTO</v>
      </c>
      <c r="C19287" s="142" t="s">
        <v>37915</v>
      </c>
      <c r="D19287" s="142" t="s">
        <v>37919</v>
      </c>
      <c r="I19287" s="142" t="s">
        <v>9</v>
      </c>
      <c r="J19287" s="142" t="n">
        <v>286.4</v>
      </c>
    </row>
    <row r="19288" customFormat="false" ht="12.75" hidden="false" customHeight="false" outlineLevel="0" collapsed="false">
      <c r="A19288" s="142" t="s">
        <v>37921</v>
      </c>
      <c r="B19288" s="663" t="str">
        <f aca="false">C19288&amp;D19288&amp;E19288&amp;F19288&amp;G19288&amp;H19288</f>
        <v>FILTRO DE CARVAO ATIVADO,PARA SISTEMA DE EXAUSTAO,NAS DIMENSOES 60X60CM,ATE 2000M3/H.FORNECIMENTO</v>
      </c>
      <c r="C19288" s="142" t="s">
        <v>37922</v>
      </c>
      <c r="D19288" s="142" t="s">
        <v>37923</v>
      </c>
      <c r="I19288" s="142" t="s">
        <v>9</v>
      </c>
      <c r="J19288" s="142" t="n">
        <v>814.75</v>
      </c>
    </row>
    <row r="19289" customFormat="false" ht="12.75" hidden="false" customHeight="false" outlineLevel="0" collapsed="false">
      <c r="A19289" s="142" t="s">
        <v>37924</v>
      </c>
      <c r="B19289" s="663" t="str">
        <f aca="false">C19289&amp;D19289&amp;E19289&amp;F19289&amp;G19289&amp;H19289</f>
        <v>FILTRO DE CARVAO ATIVADO,PARA SISTEMA DE EXAUSTAO,NAS DIMENSOES 60X60CM,ATE 2000M3/H.FORNECIMENTO</v>
      </c>
      <c r="C19289" s="142" t="s">
        <v>37922</v>
      </c>
      <c r="D19289" s="142" t="s">
        <v>37923</v>
      </c>
      <c r="I19289" s="142" t="s">
        <v>9</v>
      </c>
      <c r="J19289" s="142" t="n">
        <v>814.75</v>
      </c>
    </row>
    <row r="19290" customFormat="false" ht="12.75" hidden="false" customHeight="false" outlineLevel="0" collapsed="false">
      <c r="A19290" s="142" t="s">
        <v>37925</v>
      </c>
      <c r="B19290" s="663" t="str">
        <f aca="false">C19290&amp;D19290&amp;E19290&amp;F19290&amp;G19290&amp;H19290</f>
        <v>VENTILADOR DE TETO,COM 3 PAS EM ACO GALVANIZADO,INCLUSIVE INTERRUPTOR DE COMANDO.FORNECIMENTO E COLOCACAO</v>
      </c>
      <c r="C19290" s="142" t="s">
        <v>37926</v>
      </c>
      <c r="D19290" s="142" t="s">
        <v>37927</v>
      </c>
      <c r="I19290" s="142" t="s">
        <v>9</v>
      </c>
      <c r="J19290" s="142" t="n">
        <v>242.23</v>
      </c>
    </row>
    <row r="19291" customFormat="false" ht="12.75" hidden="false" customHeight="false" outlineLevel="0" collapsed="false">
      <c r="A19291" s="142" t="s">
        <v>37928</v>
      </c>
      <c r="B19291" s="663" t="str">
        <f aca="false">C19291&amp;D19291&amp;E19291&amp;F19291&amp;G19291&amp;H19291</f>
        <v>VENTILADOR DE TETO,COM 3 PAS EM ACO GALVANIZADO,INCLUSIVE INTERRUPTOR DE COMANDO.FORNECIMENTO E COLOCACAO</v>
      </c>
      <c r="C19291" s="142" t="s">
        <v>37926</v>
      </c>
      <c r="D19291" s="142" t="s">
        <v>37927</v>
      </c>
      <c r="I19291" s="142" t="s">
        <v>9</v>
      </c>
      <c r="J19291" s="142" t="n">
        <v>236.26</v>
      </c>
    </row>
    <row r="19292" customFormat="false" ht="12.75" hidden="false" customHeight="false" outlineLevel="0" collapsed="false">
      <c r="A19292" s="142" t="s">
        <v>37929</v>
      </c>
      <c r="B19292" s="663" t="str">
        <f aca="false">C19292&amp;D19292&amp;E19292&amp;F19292&amp;G19292&amp;H19292</f>
        <v>VENTILADOR DE TETO COM LUMINARIA,3 PAS DE MADEIRA DE LEI,INCLUSIVE INTERRUPTOR DE COMANDO. FORNECIMENTO E COLOCACAO</v>
      </c>
      <c r="C19292" s="142" t="s">
        <v>37930</v>
      </c>
      <c r="D19292" s="142" t="s">
        <v>37931</v>
      </c>
      <c r="I19292" s="142" t="s">
        <v>9</v>
      </c>
      <c r="J19292" s="142" t="n">
        <v>214.09</v>
      </c>
    </row>
    <row r="19293" customFormat="false" ht="12.75" hidden="false" customHeight="false" outlineLevel="0" collapsed="false">
      <c r="A19293" s="142" t="s">
        <v>37932</v>
      </c>
      <c r="B19293" s="663" t="str">
        <f aca="false">C19293&amp;D19293&amp;E19293&amp;F19293&amp;G19293&amp;H19293</f>
        <v>VENTILADOR DE TETO COM LUMINARIA,3 PAS DE MADEIRA DE LEI,INCLUSIVE INTERRUPTOR DE COMANDO. FORNECIMENTO E COLOCACAO</v>
      </c>
      <c r="C19293" s="142" t="s">
        <v>37930</v>
      </c>
      <c r="D19293" s="142" t="s">
        <v>37931</v>
      </c>
      <c r="I19293" s="142" t="s">
        <v>9</v>
      </c>
      <c r="J19293" s="142" t="n">
        <v>206.62</v>
      </c>
    </row>
    <row r="19294" customFormat="false" ht="12.75" hidden="false" customHeight="false" outlineLevel="0" collapsed="false">
      <c r="A19294" s="142" t="s">
        <v>37933</v>
      </c>
      <c r="B19294" s="663" t="str">
        <f aca="false">C19294&amp;D19294&amp;E19294&amp;F19294&amp;G19294&amp;H19294</f>
        <v>VENTILADOR DE PAREDE,OSCILANTE,DIAMETRO 24",MOTOR DE 1 A 6HP,ROTACAO 1150RPM,VAZAO 300M3/MINUTO,110/220V.FORNECIMENTO ECOLOCACAO</v>
      </c>
      <c r="C19294" s="142" t="s">
        <v>37934</v>
      </c>
      <c r="D19294" s="142" t="s">
        <v>37935</v>
      </c>
      <c r="E19294" s="142" t="s">
        <v>7658</v>
      </c>
      <c r="I19294" s="142" t="s">
        <v>9</v>
      </c>
      <c r="J19294" s="142" t="n">
        <v>236.27</v>
      </c>
    </row>
    <row r="19295" customFormat="false" ht="12.75" hidden="false" customHeight="false" outlineLevel="0" collapsed="false">
      <c r="A19295" s="142" t="s">
        <v>37936</v>
      </c>
      <c r="B19295" s="663" t="str">
        <f aca="false">C19295&amp;D19295&amp;E19295&amp;F19295&amp;G19295&amp;H19295</f>
        <v>VENTILADOR DE PAREDE,OSCILANTE,DIAMETRO 24",MOTOR DE 1 A 6HP,ROTACAO 1150RPM,VAZAO 300M3/MINUTO,110/220V.FORNECIMENTO ECOLOCACAO</v>
      </c>
      <c r="C19295" s="142" t="s">
        <v>37934</v>
      </c>
      <c r="D19295" s="142" t="s">
        <v>37935</v>
      </c>
      <c r="E19295" s="142" t="s">
        <v>7658</v>
      </c>
      <c r="I19295" s="142" t="s">
        <v>9</v>
      </c>
      <c r="J19295" s="142" t="n">
        <v>233.88</v>
      </c>
    </row>
    <row r="19296" customFormat="false" ht="12.75" hidden="false" customHeight="false" outlineLevel="0" collapsed="false">
      <c r="A19296" s="142" t="s">
        <v>37937</v>
      </c>
      <c r="B19296" s="663" t="str">
        <f aca="false">C19296&amp;D19296&amp;E19296&amp;F19296&amp;G19296&amp;H19296</f>
        <v>CENTRAL DE GRAVACAO DIGITAL DE CFTV PARA 16 CANAIS.FORNECIMENTO</v>
      </c>
      <c r="C19296" s="142" t="s">
        <v>37938</v>
      </c>
      <c r="D19296" s="142" t="s">
        <v>4824</v>
      </c>
      <c r="I19296" s="142" t="s">
        <v>9</v>
      </c>
      <c r="J19296" s="142" t="n">
        <v>524.89</v>
      </c>
    </row>
    <row r="19297" customFormat="false" ht="12.75" hidden="false" customHeight="false" outlineLevel="0" collapsed="false">
      <c r="A19297" s="142" t="s">
        <v>37939</v>
      </c>
      <c r="B19297" s="663" t="str">
        <f aca="false">C19297&amp;D19297&amp;E19297&amp;F19297&amp;G19297&amp;H19297</f>
        <v>CENTRAL DE GRAVACAO DIGITAL DE CFTV PARA 16 CANAIS.FORNECIMENTO</v>
      </c>
      <c r="C19297" s="142" t="s">
        <v>37938</v>
      </c>
      <c r="D19297" s="142" t="s">
        <v>4824</v>
      </c>
      <c r="I19297" s="142" t="s">
        <v>9</v>
      </c>
      <c r="J19297" s="142" t="n">
        <v>524.89</v>
      </c>
    </row>
    <row r="19298" customFormat="false" ht="12.75" hidden="false" customHeight="false" outlineLevel="0" collapsed="false">
      <c r="A19298" s="142" t="s">
        <v>37940</v>
      </c>
      <c r="B19298" s="663" t="str">
        <f aca="false">C19298&amp;D19298&amp;E19298&amp;F19298&amp;G19298&amp;H19298</f>
        <v>MESA CONTROLADORA PARA CAMERAS PTZ(CONTROL KEYBOARD).FORNECIMENTO</v>
      </c>
      <c r="C19298" s="142" t="s">
        <v>37941</v>
      </c>
      <c r="D19298" s="142" t="s">
        <v>9770</v>
      </c>
      <c r="I19298" s="142" t="s">
        <v>9</v>
      </c>
      <c r="J19298" s="142" t="n">
        <v>358.43</v>
      </c>
    </row>
    <row r="19299" customFormat="false" ht="12.75" hidden="false" customHeight="false" outlineLevel="0" collapsed="false">
      <c r="A19299" s="142" t="s">
        <v>37942</v>
      </c>
      <c r="B19299" s="663" t="str">
        <f aca="false">C19299&amp;D19299&amp;E19299&amp;F19299&amp;G19299&amp;H19299</f>
        <v>MESA CONTROLADORA PARA CAMERAS PTZ(CONTROL KEYBOARD).FORNECIMENTO</v>
      </c>
      <c r="C19299" s="142" t="s">
        <v>37941</v>
      </c>
      <c r="D19299" s="142" t="s">
        <v>9770</v>
      </c>
      <c r="I19299" s="142" t="s">
        <v>9</v>
      </c>
      <c r="J19299" s="142" t="n">
        <v>358.43</v>
      </c>
    </row>
    <row r="19300" customFormat="false" ht="12.75" hidden="false" customHeight="false" outlineLevel="0" collapsed="false">
      <c r="A19300" s="142" t="s">
        <v>37943</v>
      </c>
      <c r="B19300" s="663" t="str">
        <f aca="false">C19300&amp;D19300&amp;E19300&amp;F19300&amp;G19300&amp;H19300</f>
        <v>MONITOR LCD 15,6" WIDESCREEN.FORNECIMENTO</v>
      </c>
      <c r="C19300" s="142" t="s">
        <v>37944</v>
      </c>
      <c r="I19300" s="142" t="s">
        <v>9</v>
      </c>
      <c r="J19300" s="142" t="n">
        <v>418.62</v>
      </c>
    </row>
    <row r="19301" customFormat="false" ht="12.75" hidden="false" customHeight="false" outlineLevel="0" collapsed="false">
      <c r="A19301" s="142" t="s">
        <v>37945</v>
      </c>
      <c r="B19301" s="663" t="str">
        <f aca="false">C19301&amp;D19301&amp;E19301&amp;F19301&amp;G19301&amp;H19301</f>
        <v>MONITOR LCD 15,6" WIDESCREEN.FORNECIMENTO</v>
      </c>
      <c r="C19301" s="142" t="s">
        <v>37944</v>
      </c>
      <c r="I19301" s="142" t="s">
        <v>9</v>
      </c>
      <c r="J19301" s="142" t="n">
        <v>418.62</v>
      </c>
    </row>
    <row r="19302" customFormat="false" ht="12.75" hidden="false" customHeight="false" outlineLevel="0" collapsed="false">
      <c r="A19302" s="142" t="s">
        <v>37946</v>
      </c>
      <c r="B19302" s="663" t="str">
        <f aca="false">C19302&amp;D19302&amp;E19302&amp;F19302&amp;G19302&amp;H19302</f>
        <v>MONITOR LCD 19",WIDESCREEN.FORNECIMENTO</v>
      </c>
      <c r="C19302" s="142" t="s">
        <v>37947</v>
      </c>
      <c r="I19302" s="142" t="s">
        <v>9</v>
      </c>
      <c r="J19302" s="142" t="n">
        <v>458.59</v>
      </c>
    </row>
    <row r="19303" customFormat="false" ht="12.75" hidden="false" customHeight="false" outlineLevel="0" collapsed="false">
      <c r="A19303" s="142" t="s">
        <v>37948</v>
      </c>
      <c r="B19303" s="663" t="str">
        <f aca="false">C19303&amp;D19303&amp;E19303&amp;F19303&amp;G19303&amp;H19303</f>
        <v>MONITOR LCD 19",WIDESCREEN.FORNECIMENTO</v>
      </c>
      <c r="C19303" s="142" t="s">
        <v>37947</v>
      </c>
      <c r="I19303" s="142" t="s">
        <v>9</v>
      </c>
      <c r="J19303" s="142" t="n">
        <v>458.59</v>
      </c>
    </row>
    <row r="19304" customFormat="false" ht="12.75" hidden="false" customHeight="false" outlineLevel="0" collapsed="false">
      <c r="A19304" s="142" t="s">
        <v>37949</v>
      </c>
      <c r="B19304" s="663" t="str">
        <f aca="false">C19304&amp;D19304&amp;E19304&amp;F19304&amp;G19304&amp;H19304</f>
        <v>MONITOR LCD 22",WIDESCREEN.FORNECIMENTO</v>
      </c>
      <c r="C19304" s="142" t="s">
        <v>37950</v>
      </c>
      <c r="I19304" s="142" t="s">
        <v>9</v>
      </c>
      <c r="J19304" s="142" t="n">
        <v>638.42</v>
      </c>
    </row>
    <row r="19305" customFormat="false" ht="12.75" hidden="false" customHeight="false" outlineLevel="0" collapsed="false">
      <c r="A19305" s="142" t="s">
        <v>37951</v>
      </c>
      <c r="B19305" s="663" t="str">
        <f aca="false">C19305&amp;D19305&amp;E19305&amp;F19305&amp;G19305&amp;H19305</f>
        <v>MONITOR LCD 22",WIDESCREEN.FORNECIMENTO</v>
      </c>
      <c r="C19305" s="142" t="s">
        <v>37950</v>
      </c>
      <c r="I19305" s="142" t="s">
        <v>9</v>
      </c>
      <c r="J19305" s="142" t="n">
        <v>638.42</v>
      </c>
    </row>
    <row r="19306" customFormat="false" ht="12.75" hidden="false" customHeight="false" outlineLevel="0" collapsed="false">
      <c r="A19306" s="142" t="s">
        <v>37952</v>
      </c>
      <c r="B19306" s="663" t="str">
        <f aca="false">C19306&amp;D19306&amp;E19306&amp;F19306&amp;G19306&amp;H19306</f>
        <v>MINI CAMERA,COM DOME,LENTE PADRAO 3,6MM.FORNECIMENTO</v>
      </c>
      <c r="C19306" s="142" t="s">
        <v>37953</v>
      </c>
      <c r="I19306" s="142" t="s">
        <v>9</v>
      </c>
      <c r="J19306" s="142" t="n">
        <v>72.09</v>
      </c>
    </row>
    <row r="19307" customFormat="false" ht="12.75" hidden="false" customHeight="false" outlineLevel="0" collapsed="false">
      <c r="A19307" s="142" t="s">
        <v>37954</v>
      </c>
      <c r="B19307" s="663" t="str">
        <f aca="false">C19307&amp;D19307&amp;E19307&amp;F19307&amp;G19307&amp;H19307</f>
        <v>MINI CAMERA,COM DOME,LENTE PADRAO 3,6MM.FORNECIMENTO</v>
      </c>
      <c r="C19307" s="142" t="s">
        <v>37953</v>
      </c>
      <c r="I19307" s="142" t="s">
        <v>9</v>
      </c>
      <c r="J19307" s="142" t="n">
        <v>72.09</v>
      </c>
    </row>
    <row r="19308" customFormat="false" ht="12.75" hidden="false" customHeight="false" outlineLevel="0" collapsed="false">
      <c r="A19308" s="142" t="s">
        <v>37955</v>
      </c>
      <c r="B19308" s="663" t="str">
        <f aca="false">C19308&amp;D19308&amp;E19308&amp;F19308&amp;G19308&amp;H19308</f>
        <v>MINI CAMERA COM DOME E INFRAVERMELHO.FORNECIMENTO</v>
      </c>
      <c r="C19308" s="142" t="s">
        <v>37956</v>
      </c>
      <c r="I19308" s="142" t="s">
        <v>9</v>
      </c>
      <c r="J19308" s="142" t="n">
        <v>78.18</v>
      </c>
    </row>
    <row r="19309" customFormat="false" ht="12.75" hidden="false" customHeight="false" outlineLevel="0" collapsed="false">
      <c r="A19309" s="142" t="s">
        <v>37957</v>
      </c>
      <c r="B19309" s="663" t="str">
        <f aca="false">C19309&amp;D19309&amp;E19309&amp;F19309&amp;G19309&amp;H19309</f>
        <v>MINI CAMERA COM DOME E INFRAVERMELHO.FORNECIMENTO</v>
      </c>
      <c r="C19309" s="142" t="s">
        <v>37956</v>
      </c>
      <c r="I19309" s="142" t="s">
        <v>9</v>
      </c>
      <c r="J19309" s="142" t="n">
        <v>78.18</v>
      </c>
    </row>
    <row r="19310" customFormat="false" ht="12.75" hidden="false" customHeight="false" outlineLevel="0" collapsed="false">
      <c r="A19310" s="142" t="s">
        <v>37958</v>
      </c>
      <c r="B19310" s="663" t="str">
        <f aca="false">C19310&amp;D19310&amp;E19310&amp;F19310&amp;G19310&amp;H19310</f>
        <v>CAMERA PTZ(MOVIMENTO HORIZONTAL,VERTICAL E ZOOM).FORNECIMENTO</v>
      </c>
      <c r="C19310" s="142" t="s">
        <v>37959</v>
      </c>
      <c r="D19310" s="142" t="s">
        <v>4077</v>
      </c>
      <c r="I19310" s="142" t="s">
        <v>9</v>
      </c>
      <c r="J19310" s="142" t="n">
        <v>1735.81</v>
      </c>
    </row>
    <row r="19311" customFormat="false" ht="12.75" hidden="false" customHeight="false" outlineLevel="0" collapsed="false">
      <c r="A19311" s="142" t="s">
        <v>37960</v>
      </c>
      <c r="B19311" s="663" t="str">
        <f aca="false">C19311&amp;D19311&amp;E19311&amp;F19311&amp;G19311&amp;H19311</f>
        <v>CAMERA PTZ(MOVIMENTO HORIZONTAL,VERTICAL E ZOOM).FORNECIMENTO</v>
      </c>
      <c r="C19311" s="142" t="s">
        <v>37959</v>
      </c>
      <c r="D19311" s="142" t="s">
        <v>4077</v>
      </c>
      <c r="I19311" s="142" t="s">
        <v>9</v>
      </c>
      <c r="J19311" s="142" t="n">
        <v>1735.81</v>
      </c>
    </row>
    <row r="19312" customFormat="false" ht="12.75" hidden="false" customHeight="false" outlineLevel="0" collapsed="false">
      <c r="A19312" s="142" t="s">
        <v>37961</v>
      </c>
      <c r="B19312" s="663" t="str">
        <f aca="false">C19312&amp;D19312&amp;E19312&amp;F19312&amp;G19312&amp;H19312</f>
        <v>CAMERA PROFISSIONAL("DAY-NIGHT"),EQUIPADA COM LENTE VARIFOCAL.FORNECIMENTO</v>
      </c>
      <c r="C19312" s="142" t="s">
        <v>37962</v>
      </c>
      <c r="D19312" s="142" t="s">
        <v>37963</v>
      </c>
      <c r="I19312" s="142" t="s">
        <v>9</v>
      </c>
      <c r="J19312" s="142" t="n">
        <v>280.18</v>
      </c>
    </row>
    <row r="19313" customFormat="false" ht="12.75" hidden="false" customHeight="false" outlineLevel="0" collapsed="false">
      <c r="A19313" s="142" t="s">
        <v>37964</v>
      </c>
      <c r="B19313" s="663" t="str">
        <f aca="false">C19313&amp;D19313&amp;E19313&amp;F19313&amp;G19313&amp;H19313</f>
        <v>CAMERA PROFISSIONAL("DAY-NIGHT"),EQUIPADA COM LENTE VARIFOCAL.FORNECIMENTO</v>
      </c>
      <c r="C19313" s="142" t="s">
        <v>37962</v>
      </c>
      <c r="D19313" s="142" t="s">
        <v>37963</v>
      </c>
      <c r="I19313" s="142" t="s">
        <v>9</v>
      </c>
      <c r="J19313" s="142" t="n">
        <v>280.18</v>
      </c>
    </row>
    <row r="19314" customFormat="false" ht="12.75" hidden="false" customHeight="false" outlineLevel="0" collapsed="false">
      <c r="A19314" s="142" t="s">
        <v>37965</v>
      </c>
      <c r="B19314" s="663" t="str">
        <f aca="false">C19314&amp;D19314&amp;E19314&amp;F19314&amp;G19314&amp;H19314</f>
        <v>SONOFLETOR ACUSTICO DE EMBUTIR COMPLETO,CASADOR DE IMPEDANCIA,POTENCIOMETRO DE VOLUME E ALTO FALANTE DE 6" DE 25W RMS,INCLUSIVE PLUGS,TERMINAIS E CONECTORES,EXCLUSIVE FIOS E INSTALACAO DO PONTO (VIDE ITEM 15.015.0400).FORNECIMENTO E COLOCACAO.</v>
      </c>
      <c r="C19314" s="142" t="s">
        <v>37966</v>
      </c>
      <c r="D19314" s="142" t="s">
        <v>37967</v>
      </c>
      <c r="E19314" s="142" t="s">
        <v>37968</v>
      </c>
      <c r="F19314" s="142" t="s">
        <v>37969</v>
      </c>
      <c r="G19314" s="142" t="s">
        <v>37970</v>
      </c>
      <c r="I19314" s="142" t="s">
        <v>9</v>
      </c>
      <c r="J19314" s="142" t="n">
        <v>101.04</v>
      </c>
    </row>
    <row r="19315" customFormat="false" ht="12.75" hidden="false" customHeight="false" outlineLevel="0" collapsed="false">
      <c r="A19315" s="142" t="s">
        <v>37971</v>
      </c>
      <c r="B19315" s="663" t="str">
        <f aca="false">C19315&amp;D19315&amp;E19315&amp;F19315&amp;G19315&amp;H19315</f>
        <v>SONOFLETOR ACUSTICO DE EMBUTIR COMPLETO,CASADOR DE IMPEDANCIA,POTENCIOMETRO DE VOLUME E ALTO FALANTE DE 6" DE 25W RMS,INCLUSIVE PLUGS,TERMINAIS E CONECTORES,EXCLUSIVE FIOS E INSTALACAO DO PONTO (VIDE ITEM 15.015.0400).FORNECIMENTO E COLOCACAO.</v>
      </c>
      <c r="C19315" s="142" t="s">
        <v>37966</v>
      </c>
      <c r="D19315" s="142" t="s">
        <v>37967</v>
      </c>
      <c r="E19315" s="142" t="s">
        <v>37968</v>
      </c>
      <c r="F19315" s="142" t="s">
        <v>37969</v>
      </c>
      <c r="G19315" s="142" t="s">
        <v>37970</v>
      </c>
      <c r="I19315" s="142" t="s">
        <v>9</v>
      </c>
      <c r="J19315" s="142" t="n">
        <v>101.04</v>
      </c>
    </row>
    <row r="19316" customFormat="false" ht="12.75" hidden="false" customHeight="false" outlineLevel="0" collapsed="false">
      <c r="A19316" s="142" t="s">
        <v>37972</v>
      </c>
      <c r="B19316" s="663" t="str">
        <f aca="false">C19316&amp;D19316&amp;E19316&amp;F19316&amp;G19316&amp;H19316</f>
        <v>DETECTOR TERMICO ANALOGICO COM BASE,PARA SISTEMA DE ALARME CONTRA INCENDIO.FORNECIMENTO E COLOCACAO</v>
      </c>
      <c r="C19316" s="142" t="s">
        <v>37973</v>
      </c>
      <c r="D19316" s="142" t="s">
        <v>37974</v>
      </c>
      <c r="I19316" s="142" t="s">
        <v>9</v>
      </c>
      <c r="J19316" s="142" t="n">
        <v>93.26</v>
      </c>
    </row>
    <row r="19317" customFormat="false" ht="12.75" hidden="false" customHeight="false" outlineLevel="0" collapsed="false">
      <c r="A19317" s="142" t="s">
        <v>37975</v>
      </c>
      <c r="B19317" s="663" t="str">
        <f aca="false">C19317&amp;D19317&amp;E19317&amp;F19317&amp;G19317&amp;H19317</f>
        <v>DETECTOR TERMICO ANALOGICO COM BASE,PARA SISTEMA DE ALARME CONTRA INCENDIO.FORNECIMENTO E COLOCACAO</v>
      </c>
      <c r="C19317" s="142" t="s">
        <v>37973</v>
      </c>
      <c r="D19317" s="142" t="s">
        <v>37974</v>
      </c>
      <c r="I19317" s="142" t="s">
        <v>9</v>
      </c>
      <c r="J19317" s="142" t="n">
        <v>90.69</v>
      </c>
    </row>
    <row r="19318" customFormat="false" ht="12.75" hidden="false" customHeight="false" outlineLevel="0" collapsed="false">
      <c r="A19318" s="142" t="s">
        <v>37976</v>
      </c>
      <c r="B19318" s="663" t="str">
        <f aca="false">C19318&amp;D19318&amp;E19318&amp;F19318&amp;G19318&amp;H19318</f>
        <v>DETECTOR OTICO DE FUMACA ANALOGICO COM BASE,PARA SISTEMA DEALARME CONTRA INCENDIO.FORNECIMENTO E COLOCACAO</v>
      </c>
      <c r="C19318" s="142" t="s">
        <v>37977</v>
      </c>
      <c r="D19318" s="142" t="s">
        <v>37978</v>
      </c>
      <c r="I19318" s="142" t="s">
        <v>9</v>
      </c>
      <c r="J19318" s="142" t="n">
        <v>59.01</v>
      </c>
    </row>
    <row r="19319" customFormat="false" ht="12.75" hidden="false" customHeight="false" outlineLevel="0" collapsed="false">
      <c r="A19319" s="142" t="s">
        <v>37979</v>
      </c>
      <c r="B19319" s="663" t="str">
        <f aca="false">C19319&amp;D19319&amp;E19319&amp;F19319&amp;G19319&amp;H19319</f>
        <v>DETECTOR OTICO DE FUMACA ANALOGICO COM BASE,PARA SISTEMA DEALARME CONTRA INCENDIO.FORNECIMENTO E COLOCACAO</v>
      </c>
      <c r="C19319" s="142" t="s">
        <v>37977</v>
      </c>
      <c r="D19319" s="142" t="s">
        <v>37978</v>
      </c>
      <c r="I19319" s="142" t="s">
        <v>9</v>
      </c>
      <c r="J19319" s="142" t="n">
        <v>56.44</v>
      </c>
    </row>
    <row r="19320" customFormat="false" ht="12.75" hidden="false" customHeight="false" outlineLevel="0" collapsed="false">
      <c r="A19320" s="142" t="s">
        <v>37980</v>
      </c>
      <c r="B19320" s="663" t="str">
        <f aca="false">C19320&amp;D19320&amp;E19320&amp;F19320&amp;G19320&amp;H19320</f>
        <v>SIRENE AUDIO VISUAL,PARA SISTEMA DE ALARME CONTRA INCENDIO.FORNECIMENTO E COLOCACAO</v>
      </c>
      <c r="C19320" s="142" t="s">
        <v>37981</v>
      </c>
      <c r="D19320" s="142" t="s">
        <v>7671</v>
      </c>
      <c r="I19320" s="142" t="s">
        <v>9</v>
      </c>
      <c r="J19320" s="142" t="n">
        <v>50.13</v>
      </c>
    </row>
    <row r="19321" customFormat="false" ht="12.75" hidden="false" customHeight="false" outlineLevel="0" collapsed="false">
      <c r="A19321" s="142" t="s">
        <v>37982</v>
      </c>
      <c r="B19321" s="663" t="str">
        <f aca="false">C19321&amp;D19321&amp;E19321&amp;F19321&amp;G19321&amp;H19321</f>
        <v>SIRENE AUDIO VISUAL,PARA SISTEMA DE ALARME CONTRA INCENDIO.FORNECIMENTO E COLOCACAO</v>
      </c>
      <c r="C19321" s="142" t="s">
        <v>37981</v>
      </c>
      <c r="D19321" s="142" t="s">
        <v>7671</v>
      </c>
      <c r="I19321" s="142" t="s">
        <v>9</v>
      </c>
      <c r="J19321" s="142" t="n">
        <v>47.56</v>
      </c>
    </row>
    <row r="19322" customFormat="false" ht="12.75" hidden="false" customHeight="false" outlineLevel="0" collapsed="false">
      <c r="A19322" s="142" t="s">
        <v>37983</v>
      </c>
      <c r="B19322" s="663" t="str">
        <f aca="false">C19322&amp;D19322&amp;E19322&amp;F19322&amp;G19322&amp;H19322</f>
        <v>DETECTOR DE GAS COMBUSTIVEL (GLP/GN) COM ALARME A 30CM DO PISO/TETO,TENSAO DE 127V/60HZ E CONSUMO E 10W.FORNECIMENTO E COLOCACAO</v>
      </c>
      <c r="C19322" s="142" t="s">
        <v>37984</v>
      </c>
      <c r="D19322" s="142" t="s">
        <v>37985</v>
      </c>
      <c r="E19322" s="142" t="s">
        <v>12802</v>
      </c>
      <c r="I19322" s="142" t="s">
        <v>9</v>
      </c>
      <c r="J19322" s="142" t="n">
        <v>141.81</v>
      </c>
    </row>
    <row r="19323" customFormat="false" ht="12.75" hidden="false" customHeight="false" outlineLevel="0" collapsed="false">
      <c r="A19323" s="142" t="s">
        <v>37986</v>
      </c>
      <c r="B19323" s="663" t="str">
        <f aca="false">C19323&amp;D19323&amp;E19323&amp;F19323&amp;G19323&amp;H19323</f>
        <v>DETECTOR DE GAS COMBUSTIVEL (GLP/GN) COM ALARME A 30CM DO PISO/TETO,TENSAO DE 127V/60HZ E CONSUMO E 10W.FORNECIMENTO E COLOCACAO</v>
      </c>
      <c r="C19323" s="142" t="s">
        <v>37984</v>
      </c>
      <c r="D19323" s="142" t="s">
        <v>37985</v>
      </c>
      <c r="E19323" s="142" t="s">
        <v>12802</v>
      </c>
      <c r="I19323" s="142" t="s">
        <v>9</v>
      </c>
      <c r="J19323" s="142" t="n">
        <v>139.24</v>
      </c>
    </row>
    <row r="19324" customFormat="false" ht="12.75" hidden="false" customHeight="false" outlineLevel="0" collapsed="false">
      <c r="A19324" s="142" t="s">
        <v>37987</v>
      </c>
      <c r="B19324" s="663" t="str">
        <f aca="false">C19324&amp;D19324&amp;E19324&amp;F19324&amp;G19324&amp;H19324</f>
        <v>DETECTOR DE INCENDIO,COMPOSTO DE CENTRAL DE ALARME ENDERECAVEL,PARA ATE 500 DISPOSITIVOS DIVIDIDOS EM 2 LACOS</v>
      </c>
      <c r="C19324" s="142" t="s">
        <v>37988</v>
      </c>
      <c r="D19324" s="142" t="s">
        <v>37989</v>
      </c>
      <c r="I19324" s="142" t="s">
        <v>9</v>
      </c>
      <c r="J19324" s="142" t="n">
        <v>4135.12</v>
      </c>
    </row>
    <row r="19325" customFormat="false" ht="12.75" hidden="false" customHeight="false" outlineLevel="0" collapsed="false">
      <c r="A19325" s="142" t="s">
        <v>37990</v>
      </c>
      <c r="B19325" s="663" t="str">
        <f aca="false">C19325&amp;D19325&amp;E19325&amp;F19325&amp;G19325&amp;H19325</f>
        <v>DETECTOR DE INCENDIO,COMPOSTO DE CENTRAL DE ALARME ENDERECAVEL,PARA ATE 500 DISPOSITIVOS DIVIDIDOS EM 2 LACOS</v>
      </c>
      <c r="C19325" s="142" t="s">
        <v>37988</v>
      </c>
      <c r="D19325" s="142" t="s">
        <v>37989</v>
      </c>
      <c r="I19325" s="142" t="s">
        <v>9</v>
      </c>
      <c r="J19325" s="142" t="n">
        <v>4132.55</v>
      </c>
    </row>
    <row r="19326" customFormat="false" ht="12.75" hidden="false" customHeight="false" outlineLevel="0" collapsed="false">
      <c r="A19326" s="142" t="s">
        <v>37991</v>
      </c>
      <c r="B19326" s="663" t="str">
        <f aca="false">C19326&amp;D19326&amp;E19326&amp;F19326&amp;G19326&amp;H19326</f>
        <v>ACIONADOR TIPO "QUEBRE VIDRO",INCLUSIVE SENSOR DE ALARME E CHAVE EXTERNA PARA TESTE.FORNECIMENTO E COLOCACAO</v>
      </c>
      <c r="C19326" s="142" t="s">
        <v>37992</v>
      </c>
      <c r="D19326" s="142" t="s">
        <v>37993</v>
      </c>
      <c r="I19326" s="142" t="s">
        <v>9</v>
      </c>
      <c r="J19326" s="142" t="n">
        <v>67.5</v>
      </c>
    </row>
    <row r="19327" customFormat="false" ht="12.75" hidden="false" customHeight="false" outlineLevel="0" collapsed="false">
      <c r="A19327" s="142" t="s">
        <v>37994</v>
      </c>
      <c r="B19327" s="663" t="str">
        <f aca="false">C19327&amp;D19327&amp;E19327&amp;F19327&amp;G19327&amp;H19327</f>
        <v>ACIONADOR TIPO "QUEBRE VIDRO",INCLUSIVE SENSOR DE ALARME E CHAVE EXTERNA PARA TESTE.FORNECIMENTO E COLOCACAO</v>
      </c>
      <c r="C19327" s="142" t="s">
        <v>37992</v>
      </c>
      <c r="D19327" s="142" t="s">
        <v>37993</v>
      </c>
      <c r="I19327" s="142" t="s">
        <v>9</v>
      </c>
      <c r="J19327" s="142" t="n">
        <v>64.93</v>
      </c>
    </row>
    <row r="19328" customFormat="false" ht="12.75" hidden="false" customHeight="false" outlineLevel="0" collapsed="false">
      <c r="A19328" s="142" t="s">
        <v>37995</v>
      </c>
      <c r="B19328" s="663" t="str">
        <f aca="false">C19328&amp;D19328&amp;E19328&amp;F19328&amp;G19328&amp;H19328</f>
        <v>ELEVADOR ESP.P/CADEIRA RODAS,CAPAC.3 PASSAG.(225KG),VELOC.15M/MIN,3 PARADAS,PERCURSO APROX.9,0M,ULTIMA ALT.APROX.3,5M,2 PORTAS ABERTURA CENTRAL POR ANDAR,ACAB.PRIMER OU ACO ESCOV.,CAIXA DIM.(1,5X1,5)M,ALT.POCO 1,35M,PISO REVEST.ACAB.ANTIDERRAP.,CORRIMAO FUNDO E LATERAIS.DE ACORDO COM AS NORMAS ABNTNBR12892:09,NBR9050:15 E NM313:07.FORN.,MONTAGEM E INSTAL.</v>
      </c>
      <c r="C19328" s="142" t="s">
        <v>37996</v>
      </c>
      <c r="D19328" s="142" t="s">
        <v>37997</v>
      </c>
      <c r="E19328" s="142" t="s">
        <v>37998</v>
      </c>
      <c r="F19328" s="142" t="s">
        <v>37999</v>
      </c>
      <c r="G19328" s="142" t="s">
        <v>38000</v>
      </c>
      <c r="H19328" s="142" t="s">
        <v>38001</v>
      </c>
      <c r="I19328" s="142" t="s">
        <v>9</v>
      </c>
      <c r="J19328" s="142" t="n">
        <v>80552.2</v>
      </c>
    </row>
    <row r="19329" customFormat="false" ht="12.75" hidden="false" customHeight="false" outlineLevel="0" collapsed="false">
      <c r="A19329" s="142" t="s">
        <v>38002</v>
      </c>
      <c r="B19329" s="663" t="str">
        <f aca="false">C19329&amp;D19329&amp;E19329&amp;F19329&amp;G19329&amp;H19329</f>
        <v>ELEVADOR ESP.P/CADEIRA RODAS,CAPAC.3 PASSAG.(225KG),VELOC.15M/MIN,3 PARADAS,PERCURSO APROX.9,0M,ULTIMA ALT.APROX.3,5M,2 PORTAS ABERTURA CENTRAL POR ANDAR,ACAB.PRIMER OU ACO ESCOV.,CAIXA DIM.(1,5X1,5)M,ALT.POCO 1,35M,PISO REVEST.ACAB.ANTIDERRAP.,CORRIMAO FUNDO E LATERAIS.DE ACORDO COM AS NORMAS ABNTNBR12892:09,NBR9050:15 E NM313:07.FORN.,MONTAGEM E INSTAL.</v>
      </c>
      <c r="C19329" s="142" t="s">
        <v>37996</v>
      </c>
      <c r="D19329" s="142" t="s">
        <v>37997</v>
      </c>
      <c r="E19329" s="142" t="s">
        <v>37998</v>
      </c>
      <c r="F19329" s="142" t="s">
        <v>37999</v>
      </c>
      <c r="G19329" s="142" t="s">
        <v>38000</v>
      </c>
      <c r="H19329" s="142" t="s">
        <v>38001</v>
      </c>
      <c r="I19329" s="142" t="s">
        <v>9</v>
      </c>
      <c r="J19329" s="142" t="n">
        <v>80552.2</v>
      </c>
    </row>
    <row r="19330" customFormat="false" ht="12.75" hidden="false" customHeight="false" outlineLevel="0" collapsed="false">
      <c r="A19330" s="142" t="s">
        <v>38003</v>
      </c>
      <c r="B19330" s="663" t="str">
        <f aca="false">C19330&amp;D19330&amp;E19330&amp;F19330&amp;G19330&amp;H19330</f>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9330" s="142" t="s">
        <v>38004</v>
      </c>
      <c r="D19330" s="142" t="s">
        <v>38005</v>
      </c>
      <c r="E19330" s="142" t="s">
        <v>38006</v>
      </c>
      <c r="F19330" s="142" t="s">
        <v>38007</v>
      </c>
      <c r="G19330" s="142" t="s">
        <v>38008</v>
      </c>
      <c r="H19330" s="142" t="s">
        <v>38009</v>
      </c>
      <c r="I19330" s="142" t="s">
        <v>9</v>
      </c>
      <c r="J19330" s="142" t="n">
        <v>96200</v>
      </c>
    </row>
    <row r="19331" customFormat="false" ht="12.75" hidden="false" customHeight="false" outlineLevel="0" collapsed="false">
      <c r="A19331" s="142" t="s">
        <v>38010</v>
      </c>
      <c r="B19331" s="663" t="str">
        <f aca="false">C19331&amp;D19331&amp;E19331&amp;F19331&amp;G19331&amp;H19331</f>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9331" s="142" t="s">
        <v>38004</v>
      </c>
      <c r="D19331" s="142" t="s">
        <v>38005</v>
      </c>
      <c r="E19331" s="142" t="s">
        <v>38006</v>
      </c>
      <c r="F19331" s="142" t="s">
        <v>38007</v>
      </c>
      <c r="G19331" s="142" t="s">
        <v>38008</v>
      </c>
      <c r="H19331" s="142" t="s">
        <v>38009</v>
      </c>
      <c r="I19331" s="142" t="s">
        <v>9</v>
      </c>
      <c r="J19331" s="142" t="n">
        <v>96200</v>
      </c>
    </row>
    <row r="19332" customFormat="false" ht="12.75" hidden="false" customHeight="false" outlineLevel="0" collapsed="false">
      <c r="A19332" s="142" t="s">
        <v>38011</v>
      </c>
      <c r="B19332" s="663" t="str">
        <f aca="false">C19332&amp;D19332&amp;E19332&amp;F19332&amp;G19332&amp;H19332</f>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9332" s="142" t="s">
        <v>38012</v>
      </c>
      <c r="D19332" s="142" t="s">
        <v>38013</v>
      </c>
      <c r="E19332" s="142" t="s">
        <v>38014</v>
      </c>
      <c r="F19332" s="142" t="s">
        <v>38015</v>
      </c>
      <c r="G19332" s="142" t="s">
        <v>38016</v>
      </c>
      <c r="H19332" s="142" t="s">
        <v>38017</v>
      </c>
      <c r="I19332" s="142" t="s">
        <v>9</v>
      </c>
      <c r="J19332" s="142" t="n">
        <v>116700</v>
      </c>
    </row>
    <row r="19333" customFormat="false" ht="12.75" hidden="false" customHeight="false" outlineLevel="0" collapsed="false">
      <c r="A19333" s="142" t="s">
        <v>38018</v>
      </c>
      <c r="B19333" s="663" t="str">
        <f aca="false">C19333&amp;D19333&amp;E19333&amp;F19333&amp;G19333&amp;H19333</f>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9333" s="142" t="s">
        <v>38012</v>
      </c>
      <c r="D19333" s="142" t="s">
        <v>38013</v>
      </c>
      <c r="E19333" s="142" t="s">
        <v>38014</v>
      </c>
      <c r="F19333" s="142" t="s">
        <v>38015</v>
      </c>
      <c r="G19333" s="142" t="s">
        <v>38016</v>
      </c>
      <c r="H19333" s="142" t="s">
        <v>38017</v>
      </c>
      <c r="I19333" s="142" t="s">
        <v>9</v>
      </c>
      <c r="J19333" s="142" t="n">
        <v>116700</v>
      </c>
    </row>
    <row r="19334" customFormat="false" ht="12.75" hidden="false" customHeight="false" outlineLevel="0" collapsed="false">
      <c r="A19334" s="142" t="s">
        <v>38019</v>
      </c>
      <c r="B19334" s="663" t="str">
        <f aca="false">C19334&amp;D19334&amp;E19334&amp;F19334&amp;G19334&amp;H19334</f>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334" s="142" t="s">
        <v>38020</v>
      </c>
      <c r="D19334" s="142" t="s">
        <v>38021</v>
      </c>
      <c r="E19334" s="142" t="s">
        <v>38022</v>
      </c>
      <c r="F19334" s="142" t="s">
        <v>38023</v>
      </c>
      <c r="G19334" s="142" t="s">
        <v>38024</v>
      </c>
      <c r="H19334" s="142" t="s">
        <v>38025</v>
      </c>
      <c r="I19334" s="142" t="s">
        <v>9</v>
      </c>
      <c r="J19334" s="142" t="n">
        <v>24977.79</v>
      </c>
    </row>
    <row r="19335" customFormat="false" ht="12.75" hidden="false" customHeight="false" outlineLevel="0" collapsed="false">
      <c r="A19335" s="142" t="s">
        <v>38026</v>
      </c>
      <c r="B19335" s="663" t="str">
        <f aca="false">C19335&amp;D19335&amp;E19335&amp;F19335&amp;G19335&amp;H19335</f>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335" s="142" t="s">
        <v>38020</v>
      </c>
      <c r="D19335" s="142" t="s">
        <v>38021</v>
      </c>
      <c r="E19335" s="142" t="s">
        <v>38022</v>
      </c>
      <c r="F19335" s="142" t="s">
        <v>38023</v>
      </c>
      <c r="G19335" s="142" t="s">
        <v>38024</v>
      </c>
      <c r="H19335" s="142" t="s">
        <v>38025</v>
      </c>
      <c r="I19335" s="142" t="s">
        <v>9</v>
      </c>
      <c r="J19335" s="142" t="n">
        <v>24977.79</v>
      </c>
    </row>
    <row r="19336" customFormat="false" ht="12.75" hidden="false" customHeight="false" outlineLevel="0" collapsed="false">
      <c r="A19336" s="142" t="s">
        <v>38027</v>
      </c>
      <c r="B19336" s="663" t="str">
        <f aca="false">C19336&amp;D19336&amp;E19336&amp;F19336&amp;G19336&amp;H19336</f>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9336" s="142" t="s">
        <v>38028</v>
      </c>
      <c r="D19336" s="142" t="s">
        <v>38029</v>
      </c>
      <c r="E19336" s="142" t="s">
        <v>38030</v>
      </c>
      <c r="F19336" s="142" t="s">
        <v>38031</v>
      </c>
      <c r="G19336" s="142" t="s">
        <v>38032</v>
      </c>
      <c r="H19336" s="142" t="s">
        <v>38033</v>
      </c>
      <c r="I19336" s="142" t="s">
        <v>9</v>
      </c>
      <c r="J19336" s="142" t="n">
        <v>162800</v>
      </c>
    </row>
    <row r="19337" customFormat="false" ht="12.75" hidden="false" customHeight="false" outlineLevel="0" collapsed="false">
      <c r="A19337" s="142" t="s">
        <v>38034</v>
      </c>
      <c r="B19337" s="663" t="str">
        <f aca="false">C19337&amp;D19337&amp;E19337&amp;F19337&amp;G19337&amp;H19337</f>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9337" s="142" t="s">
        <v>38028</v>
      </c>
      <c r="D19337" s="142" t="s">
        <v>38029</v>
      </c>
      <c r="E19337" s="142" t="s">
        <v>38030</v>
      </c>
      <c r="F19337" s="142" t="s">
        <v>38031</v>
      </c>
      <c r="G19337" s="142" t="s">
        <v>38032</v>
      </c>
      <c r="H19337" s="142" t="s">
        <v>38033</v>
      </c>
      <c r="I19337" s="142" t="s">
        <v>9</v>
      </c>
      <c r="J19337" s="142" t="n">
        <v>162800</v>
      </c>
    </row>
    <row r="19338" customFormat="false" ht="12.75" hidden="false" customHeight="false" outlineLevel="0" collapsed="false">
      <c r="A19338" s="142" t="s">
        <v>38035</v>
      </c>
      <c r="B19338" s="663" t="str">
        <f aca="false">C19338&amp;D19338&amp;E19338&amp;F19338&amp;G19338&amp;H19338</f>
        <v>POSTE DE CONCRETO,COM SECAO CIRCULAR,COM 5,00M DE COMPRIMENTO E CARGA NOMINAL NO TOPO DE 100KG,INCLUSIVE ESCAVACAO,EXCLUSIVE TRANSPORTE.FORNECIMENTO E COLOCACAO</v>
      </c>
      <c r="C19338" s="142" t="s">
        <v>38036</v>
      </c>
      <c r="D19338" s="142" t="s">
        <v>38037</v>
      </c>
      <c r="E19338" s="142" t="s">
        <v>38038</v>
      </c>
      <c r="I19338" s="142" t="s">
        <v>9</v>
      </c>
      <c r="J19338" s="142" t="n">
        <v>489.83</v>
      </c>
    </row>
    <row r="19339" customFormat="false" ht="12.75" hidden="false" customHeight="false" outlineLevel="0" collapsed="false">
      <c r="A19339" s="142" t="s">
        <v>38039</v>
      </c>
      <c r="B19339" s="663" t="str">
        <f aca="false">C19339&amp;D19339&amp;E19339&amp;F19339&amp;G19339&amp;H19339</f>
        <v>POSTE DE CONCRETO,COM SECAO CIRCULAR,COM 5,00M DE COMPRIMENTO E CARGA NOMINAL NO TOPO DE 100KG,INCLUSIVE ESCAVACAO,EXCLUSIVE TRANSPORTE.FORNECIMENTO E COLOCACAO</v>
      </c>
      <c r="C19339" s="142" t="s">
        <v>38036</v>
      </c>
      <c r="D19339" s="142" t="s">
        <v>38037</v>
      </c>
      <c r="E19339" s="142" t="s">
        <v>38038</v>
      </c>
      <c r="I19339" s="142" t="s">
        <v>9</v>
      </c>
      <c r="J19339" s="142" t="n">
        <v>473.67</v>
      </c>
    </row>
    <row r="19340" customFormat="false" ht="12.75" hidden="false" customHeight="false" outlineLevel="0" collapsed="false">
      <c r="A19340" s="142" t="s">
        <v>38040</v>
      </c>
      <c r="B19340" s="663" t="str">
        <f aca="false">C19340&amp;D19340&amp;E19340&amp;F19340&amp;G19340&amp;H19340</f>
        <v>POSTE DE CONCRETO,COM SECAO CIRCULAR,COM 5,00M DE COMPRIMENTO E CARGA NOMINAL NO TOPO DE 200KG,INCLUSIVE ESCAVACAO,EXCLUSIVE TRANSPORTE.FORNECIMENTO E COLOCACAO</v>
      </c>
      <c r="C19340" s="142" t="s">
        <v>38036</v>
      </c>
      <c r="D19340" s="142" t="s">
        <v>38041</v>
      </c>
      <c r="E19340" s="142" t="s">
        <v>38038</v>
      </c>
      <c r="I19340" s="142" t="s">
        <v>9</v>
      </c>
      <c r="J19340" s="142" t="n">
        <v>582.22</v>
      </c>
    </row>
    <row r="19341" customFormat="false" ht="12.75" hidden="false" customHeight="false" outlineLevel="0" collapsed="false">
      <c r="A19341" s="142" t="s">
        <v>38042</v>
      </c>
      <c r="B19341" s="663" t="str">
        <f aca="false">C19341&amp;D19341&amp;E19341&amp;F19341&amp;G19341&amp;H19341</f>
        <v>POSTE DE CONCRETO,COM SECAO CIRCULAR,COM 5,00M DE COMPRIMENTO E CARGA NOMINAL NO TOPO DE 200KG,INCLUSIVE ESCAVACAO,EXCLUSIVE TRANSPORTE.FORNECIMENTO E COLOCACAO</v>
      </c>
      <c r="C19341" s="142" t="s">
        <v>38036</v>
      </c>
      <c r="D19341" s="142" t="s">
        <v>38041</v>
      </c>
      <c r="E19341" s="142" t="s">
        <v>38038</v>
      </c>
      <c r="I19341" s="142" t="s">
        <v>9</v>
      </c>
      <c r="J19341" s="142" t="n">
        <v>566.06</v>
      </c>
    </row>
    <row r="19342" customFormat="false" ht="12.75" hidden="false" customHeight="false" outlineLevel="0" collapsed="false">
      <c r="A19342" s="142" t="s">
        <v>38043</v>
      </c>
      <c r="B19342" s="663" t="str">
        <f aca="false">C19342&amp;D19342&amp;E19342&amp;F19342&amp;G19342&amp;H19342</f>
        <v>POSTE DE CONCRETO,COM SECAO CIRCULAR,COM 5,00M DE COMPRIMENTO E CARGA NOMINAL NO TOPO DE 300KG,INCLUSIVE ESCAVACAO,EXCLUSIVE TRANSPORTE.FORNECIMENTO E COLOCACAO</v>
      </c>
      <c r="C19342" s="142" t="s">
        <v>38036</v>
      </c>
      <c r="D19342" s="142" t="s">
        <v>38044</v>
      </c>
      <c r="E19342" s="142" t="s">
        <v>38038</v>
      </c>
      <c r="I19342" s="142" t="s">
        <v>9</v>
      </c>
      <c r="J19342" s="142" t="n">
        <v>722.41</v>
      </c>
    </row>
    <row r="19343" customFormat="false" ht="12.75" hidden="false" customHeight="false" outlineLevel="0" collapsed="false">
      <c r="A19343" s="142" t="s">
        <v>38045</v>
      </c>
      <c r="B19343" s="663" t="str">
        <f aca="false">C19343&amp;D19343&amp;E19343&amp;F19343&amp;G19343&amp;H19343</f>
        <v>POSTE DE CONCRETO,COM SECAO CIRCULAR,COM 5,00M DE COMPRIMENTO E CARGA NOMINAL NO TOPO DE 300KG,INCLUSIVE ESCAVACAO,EXCLUSIVE TRANSPORTE.FORNECIMENTO E COLOCACAO</v>
      </c>
      <c r="C19343" s="142" t="s">
        <v>38036</v>
      </c>
      <c r="D19343" s="142" t="s">
        <v>38044</v>
      </c>
      <c r="E19343" s="142" t="s">
        <v>38038</v>
      </c>
      <c r="I19343" s="142" t="s">
        <v>9</v>
      </c>
      <c r="J19343" s="142" t="n">
        <v>704.1</v>
      </c>
    </row>
    <row r="19344" customFormat="false" ht="12.75" hidden="false" customHeight="false" outlineLevel="0" collapsed="false">
      <c r="A19344" s="142" t="s">
        <v>38046</v>
      </c>
      <c r="B19344" s="663" t="str">
        <f aca="false">C19344&amp;D19344&amp;E19344&amp;F19344&amp;G19344&amp;H19344</f>
        <v>POSTE DE CONCRETO,COM SECAO CIRCULAR,COM 5,00M DE COMPRIMENTO E CARGA NOMINAL NO TOPO DE 400KG,INCLUSIVE ESCAVACAO,EXCLUSIVE TRANSPORTE.FORNECIMENTO E COLOCACAO</v>
      </c>
      <c r="C19344" s="142" t="s">
        <v>38036</v>
      </c>
      <c r="D19344" s="142" t="s">
        <v>38047</v>
      </c>
      <c r="E19344" s="142" t="s">
        <v>38038</v>
      </c>
      <c r="I19344" s="142" t="s">
        <v>9</v>
      </c>
      <c r="J19344" s="142" t="n">
        <v>782.95</v>
      </c>
    </row>
    <row r="19345" customFormat="false" ht="12.75" hidden="false" customHeight="false" outlineLevel="0" collapsed="false">
      <c r="A19345" s="142" t="s">
        <v>38048</v>
      </c>
      <c r="B19345" s="663" t="str">
        <f aca="false">C19345&amp;D19345&amp;E19345&amp;F19345&amp;G19345&amp;H19345</f>
        <v>POSTE DE CONCRETO,COM SECAO CIRCULAR,COM 5,00M DE COMPRIMENTO E CARGA NOMINAL NO TOPO DE 400KG,INCLUSIVE ESCAVACAO,EXCLUSIVE TRANSPORTE.FORNECIMENTO E COLOCACAO</v>
      </c>
      <c r="C19345" s="142" t="s">
        <v>38036</v>
      </c>
      <c r="D19345" s="142" t="s">
        <v>38047</v>
      </c>
      <c r="E19345" s="142" t="s">
        <v>38038</v>
      </c>
      <c r="I19345" s="142" t="s">
        <v>9</v>
      </c>
      <c r="J19345" s="142" t="n">
        <v>764.64</v>
      </c>
    </row>
    <row r="19346" customFormat="false" ht="12.75" hidden="false" customHeight="false" outlineLevel="0" collapsed="false">
      <c r="A19346" s="142" t="s">
        <v>38049</v>
      </c>
      <c r="B19346" s="663" t="str">
        <f aca="false">C19346&amp;D19346&amp;E19346&amp;F19346&amp;G19346&amp;H19346</f>
        <v>POSTE DE CONCRETO,COM SECAO CIRCULAR,COM 7,00M DE COMPRIMENTO E CARGA NOMINAL HORIZONTAL NO TOPO DE 100KG,INCLUSIVE ESCAVACAO,EXCLUSIVE TRANSPORTE.FORNECIMENTO E COLOCACAO</v>
      </c>
      <c r="C19346" s="142" t="s">
        <v>38050</v>
      </c>
      <c r="D19346" s="142" t="s">
        <v>38051</v>
      </c>
      <c r="E19346" s="142" t="s">
        <v>38052</v>
      </c>
      <c r="I19346" s="142" t="s">
        <v>9</v>
      </c>
      <c r="J19346" s="142" t="n">
        <v>686.76</v>
      </c>
    </row>
    <row r="19347" customFormat="false" ht="12.75" hidden="false" customHeight="false" outlineLevel="0" collapsed="false">
      <c r="A19347" s="142" t="s">
        <v>38053</v>
      </c>
      <c r="B19347" s="663" t="str">
        <f aca="false">C19347&amp;D19347&amp;E19347&amp;F19347&amp;G19347&amp;H19347</f>
        <v>POSTE DE CONCRETO,COM SECAO CIRCULAR,COM 7,00M DE COMPRIMENTO E CARGA NOMINAL HORIZONTAL NO TOPO DE 100KG,INCLUSIVE ESCAVACAO,EXCLUSIVE TRANSPORTE.FORNECIMENTO E COLOCACAO</v>
      </c>
      <c r="C19347" s="142" t="s">
        <v>38050</v>
      </c>
      <c r="D19347" s="142" t="s">
        <v>38051</v>
      </c>
      <c r="E19347" s="142" t="s">
        <v>38052</v>
      </c>
      <c r="I19347" s="142" t="s">
        <v>9</v>
      </c>
      <c r="J19347" s="142" t="n">
        <v>666.91</v>
      </c>
    </row>
    <row r="19348" customFormat="false" ht="12.75" hidden="false" customHeight="false" outlineLevel="0" collapsed="false">
      <c r="A19348" s="142" t="s">
        <v>38054</v>
      </c>
      <c r="B19348" s="663" t="str">
        <f aca="false">C19348&amp;D19348&amp;E19348&amp;F19348&amp;G19348&amp;H19348</f>
        <v>POSTE DE CONCRETO,COM SECAO CIRCULAR,COM 7,00M DE COMPRIMENTO E CARGA NOMINAL HORIZONTAL NO TOPO DE 200KG,INCLUSIVE ESCAVACAO,EXCLUSIVE TRANSPORTE.FORNECIMENTO E COLOCACAO</v>
      </c>
      <c r="C19348" s="142" t="s">
        <v>38050</v>
      </c>
      <c r="D19348" s="142" t="s">
        <v>38055</v>
      </c>
      <c r="E19348" s="142" t="s">
        <v>38052</v>
      </c>
      <c r="I19348" s="142" t="s">
        <v>9</v>
      </c>
      <c r="J19348" s="142" t="n">
        <v>838.11</v>
      </c>
    </row>
    <row r="19349" customFormat="false" ht="12.75" hidden="false" customHeight="false" outlineLevel="0" collapsed="false">
      <c r="A19349" s="142" t="s">
        <v>38056</v>
      </c>
      <c r="B19349" s="663" t="str">
        <f aca="false">C19349&amp;D19349&amp;E19349&amp;F19349&amp;G19349&amp;H19349</f>
        <v>POSTE DE CONCRETO,COM SECAO CIRCULAR,COM 7,00M DE COMPRIMENTO E CARGA NOMINAL HORIZONTAL NO TOPO DE 200KG,INCLUSIVE ESCAVACAO,EXCLUSIVE TRANSPORTE.FORNECIMENTO E COLOCACAO</v>
      </c>
      <c r="C19349" s="142" t="s">
        <v>38050</v>
      </c>
      <c r="D19349" s="142" t="s">
        <v>38055</v>
      </c>
      <c r="E19349" s="142" t="s">
        <v>38052</v>
      </c>
      <c r="I19349" s="142" t="s">
        <v>9</v>
      </c>
      <c r="J19349" s="142" t="n">
        <v>818.26</v>
      </c>
    </row>
    <row r="19350" customFormat="false" ht="12.75" hidden="false" customHeight="false" outlineLevel="0" collapsed="false">
      <c r="A19350" s="142" t="s">
        <v>38057</v>
      </c>
      <c r="B19350" s="663" t="str">
        <f aca="false">C19350&amp;D19350&amp;E19350&amp;F19350&amp;G19350&amp;H19350</f>
        <v>POSTE DE CONCRETO,COM SECAO CIRCULAR,COM 7,00M DE COMPRIMENTO E CARGA NOMINAL HORIZONTAL NO TOPO DE 300KG,INCLUSIVE ESCAVACAO,EXCLUSIVE TRANSPORTE.FORNECIMENTO E COLOCACAO.</v>
      </c>
      <c r="C19350" s="142" t="s">
        <v>38050</v>
      </c>
      <c r="D19350" s="142" t="s">
        <v>38058</v>
      </c>
      <c r="E19350" s="142" t="s">
        <v>38059</v>
      </c>
      <c r="I19350" s="142" t="s">
        <v>9</v>
      </c>
      <c r="J19350" s="142" t="n">
        <v>1042.93</v>
      </c>
    </row>
    <row r="19351" customFormat="false" ht="12.75" hidden="false" customHeight="false" outlineLevel="0" collapsed="false">
      <c r="A19351" s="142" t="s">
        <v>38060</v>
      </c>
      <c r="B19351" s="663" t="str">
        <f aca="false">C19351&amp;D19351&amp;E19351&amp;F19351&amp;G19351&amp;H19351</f>
        <v>POSTE DE CONCRETO,COM SECAO CIRCULAR,COM 7,00M DE COMPRIMENTO E CARGA NOMINAL HORIZONTAL NO TOPO DE 300KG,INCLUSIVE ESCAVACAO,EXCLUSIVE TRANSPORTE.FORNECIMENTO E COLOCACAO.</v>
      </c>
      <c r="C19351" s="142" t="s">
        <v>38050</v>
      </c>
      <c r="D19351" s="142" t="s">
        <v>38058</v>
      </c>
      <c r="E19351" s="142" t="s">
        <v>38059</v>
      </c>
      <c r="I19351" s="142" t="s">
        <v>9</v>
      </c>
      <c r="J19351" s="142" t="n">
        <v>1022</v>
      </c>
    </row>
    <row r="19352" customFormat="false" ht="12.75" hidden="false" customHeight="false" outlineLevel="0" collapsed="false">
      <c r="A19352" s="142" t="s">
        <v>38061</v>
      </c>
      <c r="B19352" s="663" t="str">
        <f aca="false">C19352&amp;D19352&amp;E19352&amp;F19352&amp;G19352&amp;H19352</f>
        <v>POSTE DE CONCRETO,COM SECAO CIRCULAR,COM 7,00M DE COMPRIMENTO E CARGA NOMINAL HORIZONTAL NO TOPO DE 400KG,INCLUSIVE ESCAVACAO,EXCLUSIVE TRANSPORTE.FORNECIMENTO E COLOCACAO</v>
      </c>
      <c r="C19352" s="142" t="s">
        <v>38050</v>
      </c>
      <c r="D19352" s="142" t="s">
        <v>38062</v>
      </c>
      <c r="E19352" s="142" t="s">
        <v>38052</v>
      </c>
      <c r="I19352" s="142" t="s">
        <v>9</v>
      </c>
      <c r="J19352" s="142" t="n">
        <v>1269.94</v>
      </c>
    </row>
    <row r="19353" customFormat="false" ht="12.75" hidden="false" customHeight="false" outlineLevel="0" collapsed="false">
      <c r="A19353" s="142" t="s">
        <v>38063</v>
      </c>
      <c r="B19353" s="663" t="str">
        <f aca="false">C19353&amp;D19353&amp;E19353&amp;F19353&amp;G19353&amp;H19353</f>
        <v>POSTE DE CONCRETO,COM SECAO CIRCULAR,COM 7,00M DE COMPRIMENTO E CARGA NOMINAL HORIZONTAL NO TOPO DE 400KG,INCLUSIVE ESCAVACAO,EXCLUSIVE TRANSPORTE.FORNECIMENTO E COLOCACAO</v>
      </c>
      <c r="C19353" s="142" t="s">
        <v>38050</v>
      </c>
      <c r="D19353" s="142" t="s">
        <v>38062</v>
      </c>
      <c r="E19353" s="142" t="s">
        <v>38052</v>
      </c>
      <c r="I19353" s="142" t="s">
        <v>9</v>
      </c>
      <c r="J19353" s="142" t="n">
        <v>1249.01</v>
      </c>
    </row>
    <row r="19354" customFormat="false" ht="12.75" hidden="false" customHeight="false" outlineLevel="0" collapsed="false">
      <c r="A19354" s="142" t="s">
        <v>38064</v>
      </c>
      <c r="B19354" s="663" t="str">
        <f aca="false">C19354&amp;D19354&amp;E19354&amp;F19354&amp;G19354&amp;H19354</f>
        <v>POSTE DE CONCRETO,COM SECAO CIRCULAR,COM 9,00M DE COMPRIMENTO E CARGA NOMINAL NO TOPO DE 150KG,INCLUSIVE ESCAVACAO,EXCLUSIVE TRANSPORTE.FORNECIMENTO E COLOCACAO</v>
      </c>
      <c r="C19354" s="142" t="s">
        <v>38065</v>
      </c>
      <c r="D19354" s="142" t="s">
        <v>38066</v>
      </c>
      <c r="E19354" s="142" t="s">
        <v>38038</v>
      </c>
      <c r="I19354" s="142" t="s">
        <v>9</v>
      </c>
      <c r="J19354" s="142" t="n">
        <v>898.49</v>
      </c>
    </row>
    <row r="19355" customFormat="false" ht="12.75" hidden="false" customHeight="false" outlineLevel="0" collapsed="false">
      <c r="A19355" s="142" t="s">
        <v>202</v>
      </c>
      <c r="B19355" s="663" t="str">
        <f aca="false">C19355&amp;D19355&amp;E19355&amp;F19355&amp;G19355&amp;H19355</f>
        <v>POSTE DE CONCRETO,COM SECAO CIRCULAR,COM 9,00M DE COMPRIMENTO E CARGA NOMINAL NO TOPO DE 150KG,INCLUSIVE ESCAVACAO,EXCLUSIVE TRANSPORTE.FORNECIMENTO E COLOCACAO</v>
      </c>
      <c r="C19355" s="142" t="s">
        <v>38065</v>
      </c>
      <c r="D19355" s="142" t="s">
        <v>38066</v>
      </c>
      <c r="E19355" s="142" t="s">
        <v>38038</v>
      </c>
      <c r="I19355" s="142" t="s">
        <v>9</v>
      </c>
      <c r="J19355" s="142" t="n">
        <v>875.86</v>
      </c>
    </row>
    <row r="19356" customFormat="false" ht="12.75" hidden="false" customHeight="false" outlineLevel="0" collapsed="false">
      <c r="A19356" s="142" t="s">
        <v>38067</v>
      </c>
      <c r="B19356" s="663" t="str">
        <f aca="false">C19356&amp;D19356&amp;E19356&amp;F19356&amp;G19356&amp;H19356</f>
        <v>POSTE DE CONCRETO,COM SECAO CIRCULAR,COM 9,00M DE COMPRIMENTO E CARGA NOMINAL NO TOPO DE 200KG,INCLUSIVE ESCAVACAO,EXCLUSIVE TRANSPORTE.FORNECIMENTO E COLOCACAO</v>
      </c>
      <c r="C19356" s="142" t="s">
        <v>38065</v>
      </c>
      <c r="D19356" s="142" t="s">
        <v>38041</v>
      </c>
      <c r="E19356" s="142" t="s">
        <v>38038</v>
      </c>
      <c r="I19356" s="142" t="s">
        <v>9</v>
      </c>
      <c r="J19356" s="142" t="n">
        <v>1140.02</v>
      </c>
    </row>
    <row r="19357" customFormat="false" ht="12.75" hidden="false" customHeight="false" outlineLevel="0" collapsed="false">
      <c r="A19357" s="142" t="s">
        <v>38068</v>
      </c>
      <c r="B19357" s="663" t="str">
        <f aca="false">C19357&amp;D19357&amp;E19357&amp;F19357&amp;G19357&amp;H19357</f>
        <v>POSTE DE CONCRETO,COM SECAO CIRCULAR,COM 9,00M DE COMPRIMENTO E CARGA NOMINAL NO TOPO DE 200KG,INCLUSIVE ESCAVACAO,EXCLUSIVE TRANSPORTE.FORNECIMENTO E COLOCACAO</v>
      </c>
      <c r="C19357" s="142" t="s">
        <v>38065</v>
      </c>
      <c r="D19357" s="142" t="s">
        <v>38041</v>
      </c>
      <c r="E19357" s="142" t="s">
        <v>38038</v>
      </c>
      <c r="I19357" s="142" t="s">
        <v>9</v>
      </c>
      <c r="J19357" s="142" t="n">
        <v>1117.39</v>
      </c>
    </row>
    <row r="19358" customFormat="false" ht="12.75" hidden="false" customHeight="false" outlineLevel="0" collapsed="false">
      <c r="A19358" s="142" t="s">
        <v>38069</v>
      </c>
      <c r="B19358" s="663" t="str">
        <f aca="false">C19358&amp;D19358&amp;E19358&amp;F19358&amp;G19358&amp;H19358</f>
        <v>POSTE DE CONCRETO,COM SECAO CIRCULAR,COM 9,00M DE COMPRIMENTO E CARGA NOMINAL NO TOPO DE 300KG,INCLUSIVE ESCAVACAO,EXCLUSIVE TRANSPORTE.FORNECIMENTO E COLOCACAO</v>
      </c>
      <c r="C19358" s="142" t="s">
        <v>38065</v>
      </c>
      <c r="D19358" s="142" t="s">
        <v>38044</v>
      </c>
      <c r="E19358" s="142" t="s">
        <v>38038</v>
      </c>
      <c r="I19358" s="142" t="s">
        <v>9</v>
      </c>
      <c r="J19358" s="142" t="n">
        <v>1213.3</v>
      </c>
    </row>
    <row r="19359" customFormat="false" ht="12.75" hidden="false" customHeight="false" outlineLevel="0" collapsed="false">
      <c r="A19359" s="142" t="s">
        <v>38070</v>
      </c>
      <c r="B19359" s="663" t="str">
        <f aca="false">C19359&amp;D19359&amp;E19359&amp;F19359&amp;G19359&amp;H19359</f>
        <v>POSTE DE CONCRETO,COM SECAO CIRCULAR,COM 9,00M DE COMPRIMENTO E CARGA NOMINAL NO TOPO DE 300KG,INCLUSIVE ESCAVACAO,EXCLUSIVE TRANSPORTE.FORNECIMENTO E COLOCACAO</v>
      </c>
      <c r="C19359" s="142" t="s">
        <v>38065</v>
      </c>
      <c r="D19359" s="142" t="s">
        <v>38044</v>
      </c>
      <c r="E19359" s="142" t="s">
        <v>38038</v>
      </c>
      <c r="I19359" s="142" t="s">
        <v>9</v>
      </c>
      <c r="J19359" s="142" t="n">
        <v>1190.13</v>
      </c>
    </row>
    <row r="19360" customFormat="false" ht="12.75" hidden="false" customHeight="false" outlineLevel="0" collapsed="false">
      <c r="A19360" s="142" t="s">
        <v>38071</v>
      </c>
      <c r="B19360" s="663" t="str">
        <f aca="false">C19360&amp;D19360&amp;E19360&amp;F19360&amp;G19360&amp;H19360</f>
        <v>POSTE DE CONCRETO,COM SECAO CIRCULAR,COM 9,00M DE COMPRIMENTO E CARGA NOMINAL NO TOPO DE 400KG,INCLUSIVE ESCAVACAO,EXCLUSIVE TRANSPORTE.FORNECIMENTO E COLOCACAO</v>
      </c>
      <c r="C19360" s="142" t="s">
        <v>38065</v>
      </c>
      <c r="D19360" s="142" t="s">
        <v>38047</v>
      </c>
      <c r="E19360" s="142" t="s">
        <v>38038</v>
      </c>
      <c r="I19360" s="142" t="s">
        <v>9</v>
      </c>
      <c r="J19360" s="142" t="n">
        <v>1566.29</v>
      </c>
    </row>
    <row r="19361" customFormat="false" ht="12.75" hidden="false" customHeight="false" outlineLevel="0" collapsed="false">
      <c r="A19361" s="142" t="s">
        <v>38072</v>
      </c>
      <c r="B19361" s="663" t="str">
        <f aca="false">C19361&amp;D19361&amp;E19361&amp;F19361&amp;G19361&amp;H19361</f>
        <v>POSTE DE CONCRETO,COM SECAO CIRCULAR,COM 9,00M DE COMPRIMENTO E CARGA NOMINAL NO TOPO DE 400KG,INCLUSIVE ESCAVACAO,EXCLUSIVE TRANSPORTE.FORNECIMENTO E COLOCACAO</v>
      </c>
      <c r="C19361" s="142" t="s">
        <v>38065</v>
      </c>
      <c r="D19361" s="142" t="s">
        <v>38047</v>
      </c>
      <c r="E19361" s="142" t="s">
        <v>38038</v>
      </c>
      <c r="I19361" s="142" t="s">
        <v>9</v>
      </c>
      <c r="J19361" s="142" t="n">
        <v>1543.12</v>
      </c>
    </row>
    <row r="19362" customFormat="false" ht="12.75" hidden="false" customHeight="false" outlineLevel="0" collapsed="false">
      <c r="A19362" s="142" t="s">
        <v>38073</v>
      </c>
      <c r="B19362" s="663" t="str">
        <f aca="false">C19362&amp;D19362&amp;E19362&amp;F19362&amp;G19362&amp;H19362</f>
        <v>POSTE DE CONCRETO,COM SECAO CIRCULAR,COM 9,00M DE COMPRIMENTO E CARGA NOMINAL NO TOPO DE 600KG,INCLUSIVE ESCAVACAO,EXCLUSIVE TRANSPORTE.FORNECIMENTO E COLOCACAO</v>
      </c>
      <c r="C19362" s="142" t="s">
        <v>38065</v>
      </c>
      <c r="D19362" s="142" t="s">
        <v>38074</v>
      </c>
      <c r="E19362" s="142" t="s">
        <v>38038</v>
      </c>
      <c r="I19362" s="142" t="s">
        <v>9</v>
      </c>
      <c r="J19362" s="142" t="n">
        <v>1733.88</v>
      </c>
    </row>
    <row r="19363" customFormat="false" ht="12.75" hidden="false" customHeight="false" outlineLevel="0" collapsed="false">
      <c r="A19363" s="142" t="s">
        <v>38075</v>
      </c>
      <c r="B19363" s="663" t="str">
        <f aca="false">C19363&amp;D19363&amp;E19363&amp;F19363&amp;G19363&amp;H19363</f>
        <v>POSTE DE CONCRETO,COM SECAO CIRCULAR,COM 9,00M DE COMPRIMENTO E CARGA NOMINAL NO TOPO DE 600KG,INCLUSIVE ESCAVACAO,EXCLUSIVE TRANSPORTE.FORNECIMENTO E COLOCACAO</v>
      </c>
      <c r="C19363" s="142" t="s">
        <v>38065</v>
      </c>
      <c r="D19363" s="142" t="s">
        <v>38074</v>
      </c>
      <c r="E19363" s="142" t="s">
        <v>38038</v>
      </c>
      <c r="I19363" s="142" t="s">
        <v>9</v>
      </c>
      <c r="J19363" s="142" t="n">
        <v>1709.64</v>
      </c>
    </row>
    <row r="19364" customFormat="false" ht="12.75" hidden="false" customHeight="false" outlineLevel="0" collapsed="false">
      <c r="A19364" s="142" t="s">
        <v>38076</v>
      </c>
      <c r="B19364" s="663" t="str">
        <f aca="false">C19364&amp;D19364&amp;E19364&amp;F19364&amp;G19364&amp;H19364</f>
        <v>POSTE DE CONCRETO,COM SECAO CIRCULAR,COM 11,00M DE COMPRIMENTO E CARGA NOMINAL HORIZONTAL NO TOPO DE 200KG,INCLUSIVE ESCAVACAO,EXCLUSIVE TRANSPORTE.FORNECIMENTO E COLOCACAO</v>
      </c>
      <c r="C19364" s="142" t="s">
        <v>38077</v>
      </c>
      <c r="D19364" s="142" t="s">
        <v>38078</v>
      </c>
      <c r="E19364" s="142" t="s">
        <v>38079</v>
      </c>
      <c r="I19364" s="142" t="s">
        <v>9</v>
      </c>
      <c r="J19364" s="142" t="n">
        <v>1538.76</v>
      </c>
    </row>
    <row r="19365" customFormat="false" ht="12.75" hidden="false" customHeight="false" outlineLevel="0" collapsed="false">
      <c r="A19365" s="142" t="s">
        <v>38080</v>
      </c>
      <c r="B19365" s="663" t="str">
        <f aca="false">C19365&amp;D19365&amp;E19365&amp;F19365&amp;G19365&amp;H19365</f>
        <v>POSTE DE CONCRETO,COM SECAO CIRCULAR,COM 11,00M DE COMPRIMENTO E CARGA NOMINAL HORIZONTAL NO TOPO DE 200KG,INCLUSIVE ESCAVACAO,EXCLUSIVE TRANSPORTE.FORNECIMENTO E COLOCACAO</v>
      </c>
      <c r="C19365" s="142" t="s">
        <v>38077</v>
      </c>
      <c r="D19365" s="142" t="s">
        <v>38078</v>
      </c>
      <c r="E19365" s="142" t="s">
        <v>38079</v>
      </c>
      <c r="I19365" s="142" t="s">
        <v>9</v>
      </c>
      <c r="J19365" s="142" t="n">
        <v>1513.35</v>
      </c>
    </row>
    <row r="19366" customFormat="false" ht="12.75" hidden="false" customHeight="false" outlineLevel="0" collapsed="false">
      <c r="A19366" s="142" t="s">
        <v>38081</v>
      </c>
      <c r="B19366" s="663" t="str">
        <f aca="false">C19366&amp;D19366&amp;E19366&amp;F19366&amp;G19366&amp;H19366</f>
        <v>POSTE DE CONCRETO,COM SECAO CIRCULAR,COM 11,00M DE COMPRIMENTO E CARGA NOMINAL HORIZONTAL NO TOPO DE 300KG,INCLUSIVE ESCAVACAO,EXCLUSIVE TRANSPORTE.FORNECIMENTO E COLOCACAO</v>
      </c>
      <c r="C19366" s="142" t="s">
        <v>38077</v>
      </c>
      <c r="D19366" s="142" t="s">
        <v>38082</v>
      </c>
      <c r="E19366" s="142" t="s">
        <v>38079</v>
      </c>
      <c r="I19366" s="142" t="s">
        <v>9</v>
      </c>
      <c r="J19366" s="142" t="n">
        <v>1595.27</v>
      </c>
    </row>
    <row r="19367" customFormat="false" ht="12.75" hidden="false" customHeight="false" outlineLevel="0" collapsed="false">
      <c r="A19367" s="142" t="s">
        <v>38083</v>
      </c>
      <c r="B19367" s="663" t="str">
        <f aca="false">C19367&amp;D19367&amp;E19367&amp;F19367&amp;G19367&amp;H19367</f>
        <v>POSTE DE CONCRETO,COM SECAO CIRCULAR,COM 11,00M DE COMPRIMENTO E CARGA NOMINAL HORIZONTAL NO TOPO DE 300KG,INCLUSIVE ESCAVACAO,EXCLUSIVE TRANSPORTE.FORNECIMENTO E COLOCACAO</v>
      </c>
      <c r="C19367" s="142" t="s">
        <v>38077</v>
      </c>
      <c r="D19367" s="142" t="s">
        <v>38082</v>
      </c>
      <c r="E19367" s="142" t="s">
        <v>38079</v>
      </c>
      <c r="I19367" s="142" t="s">
        <v>9</v>
      </c>
      <c r="J19367" s="142" t="n">
        <v>1569.86</v>
      </c>
    </row>
    <row r="19368" customFormat="false" ht="12.75" hidden="false" customHeight="false" outlineLevel="0" collapsed="false">
      <c r="A19368" s="142" t="s">
        <v>38084</v>
      </c>
      <c r="B19368" s="663" t="str">
        <f aca="false">C19368&amp;D19368&amp;E19368&amp;F19368&amp;G19368&amp;H19368</f>
        <v>POSTE DE CONCRETO,COM SECAO CIRCULAR,COM 11,00M DE COMPRIMENTO E CARGA NOMINAL HORIZONTAL NO TOPO DE 400KG,INCLUSIVE ESCAVACAO,EXCLUSIVE TRANSPORTE.FORNECIMENTO E COLOCACAO</v>
      </c>
      <c r="C19368" s="142" t="s">
        <v>38077</v>
      </c>
      <c r="D19368" s="142" t="s">
        <v>38085</v>
      </c>
      <c r="E19368" s="142" t="s">
        <v>38079</v>
      </c>
      <c r="I19368" s="142" t="s">
        <v>9</v>
      </c>
      <c r="J19368" s="142" t="n">
        <v>1986.75</v>
      </c>
    </row>
    <row r="19369" customFormat="false" ht="12.75" hidden="false" customHeight="false" outlineLevel="0" collapsed="false">
      <c r="A19369" s="142" t="s">
        <v>38086</v>
      </c>
      <c r="B19369" s="663" t="str">
        <f aca="false">C19369&amp;D19369&amp;E19369&amp;F19369&amp;G19369&amp;H19369</f>
        <v>POSTE DE CONCRETO,COM SECAO CIRCULAR,COM 11,00M DE COMPRIMENTO E CARGA NOMINAL HORIZONTAL NO TOPO DE 400KG,INCLUSIVE ESCAVACAO,EXCLUSIVE TRANSPORTE.FORNECIMENTO E COLOCACAO</v>
      </c>
      <c r="C19369" s="142" t="s">
        <v>38077</v>
      </c>
      <c r="D19369" s="142" t="s">
        <v>38085</v>
      </c>
      <c r="E19369" s="142" t="s">
        <v>38079</v>
      </c>
      <c r="I19369" s="142" t="s">
        <v>9</v>
      </c>
      <c r="J19369" s="142" t="n">
        <v>1961.35</v>
      </c>
    </row>
    <row r="19370" customFormat="false" ht="12.75" hidden="false" customHeight="false" outlineLevel="0" collapsed="false">
      <c r="A19370" s="142" t="s">
        <v>38087</v>
      </c>
      <c r="B19370" s="663" t="str">
        <f aca="false">C19370&amp;D19370&amp;E19370&amp;F19370&amp;G19370&amp;H19370</f>
        <v>POSTE DE CONCRETO,COM SECAO CIRCULAR,COM 11,00M DE COMPRIMENTO E CARGA NOMINAL HORIZONTAL NO TOPO DE 600KG,INCLUSIVE ESCAVACAO,EXCLUSIVE TRANSPORTE.FORNECIMENTO E COLOCACAO</v>
      </c>
      <c r="C19370" s="142" t="s">
        <v>38077</v>
      </c>
      <c r="D19370" s="142" t="s">
        <v>38088</v>
      </c>
      <c r="E19370" s="142" t="s">
        <v>38079</v>
      </c>
      <c r="I19370" s="142" t="s">
        <v>9</v>
      </c>
      <c r="J19370" s="142" t="n">
        <v>2287.97</v>
      </c>
    </row>
    <row r="19371" customFormat="false" ht="12.75" hidden="false" customHeight="false" outlineLevel="0" collapsed="false">
      <c r="A19371" s="142" t="s">
        <v>38089</v>
      </c>
      <c r="B19371" s="663" t="str">
        <f aca="false">C19371&amp;D19371&amp;E19371&amp;F19371&amp;G19371&amp;H19371</f>
        <v>POSTE DE CONCRETO,COM SECAO CIRCULAR,COM 11,00M DE COMPRIMENTO E CARGA NOMINAL HORIZONTAL NO TOPO DE 600KG,INCLUSIVE ESCAVACAO,EXCLUSIVE TRANSPORTE.FORNECIMENTO E COLOCACAO</v>
      </c>
      <c r="C19371" s="142" t="s">
        <v>38077</v>
      </c>
      <c r="D19371" s="142" t="s">
        <v>38088</v>
      </c>
      <c r="E19371" s="142" t="s">
        <v>38079</v>
      </c>
      <c r="I19371" s="142" t="s">
        <v>9</v>
      </c>
      <c r="J19371" s="142" t="n">
        <v>2261.48</v>
      </c>
    </row>
    <row r="19372" customFormat="false" ht="12.75" hidden="false" customHeight="false" outlineLevel="0" collapsed="false">
      <c r="A19372" s="142" t="s">
        <v>38090</v>
      </c>
      <c r="B19372" s="663" t="str">
        <f aca="false">C19372&amp;D19372&amp;E19372&amp;F19372&amp;G19372&amp;H19372</f>
        <v>POSTE DE CONCRETO,COM SECAO CIRCULAR,COM 14,00M DE COMPRIMENTO E CARGA NOMINAL HORIZONTAL NO TOPO DE 400KG,INCLUSIVE ESCAVACAO,EXCLUSIVE TRANSPORTE.FORNECIMENTO E COLOCACAO</v>
      </c>
      <c r="C19372" s="142" t="s">
        <v>38091</v>
      </c>
      <c r="D19372" s="142" t="s">
        <v>38085</v>
      </c>
      <c r="E19372" s="142" t="s">
        <v>38079</v>
      </c>
      <c r="I19372" s="142" t="s">
        <v>9</v>
      </c>
      <c r="J19372" s="142" t="n">
        <v>2771.03</v>
      </c>
    </row>
    <row r="19373" customFormat="false" ht="12.75" hidden="false" customHeight="false" outlineLevel="0" collapsed="false">
      <c r="A19373" s="142" t="s">
        <v>38092</v>
      </c>
      <c r="B19373" s="663" t="str">
        <f aca="false">C19373&amp;D19373&amp;E19373&amp;F19373&amp;G19373&amp;H19373</f>
        <v>POSTE DE CONCRETO,COM SECAO CIRCULAR,COM 14,00M DE COMPRIMENTO E CARGA NOMINAL HORIZONTAL NO TOPO DE 400KG,INCLUSIVE ESCAVACAO,EXCLUSIVE TRANSPORTE.FORNECIMENTO E COLOCACAO</v>
      </c>
      <c r="C19373" s="142" t="s">
        <v>38091</v>
      </c>
      <c r="D19373" s="142" t="s">
        <v>38085</v>
      </c>
      <c r="E19373" s="142" t="s">
        <v>38079</v>
      </c>
      <c r="I19373" s="142" t="s">
        <v>9</v>
      </c>
      <c r="J19373" s="142" t="n">
        <v>2744.69</v>
      </c>
    </row>
    <row r="19374" customFormat="false" ht="12.75" hidden="false" customHeight="false" outlineLevel="0" collapsed="false">
      <c r="A19374" s="142" t="s">
        <v>38093</v>
      </c>
      <c r="B19374" s="663" t="str">
        <f aca="false">C19374&amp;D19374&amp;E19374&amp;F19374&amp;G19374&amp;H19374</f>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v>
      </c>
      <c r="C19374" s="142" t="s">
        <v>38094</v>
      </c>
      <c r="D19374" s="142" t="s">
        <v>38095</v>
      </c>
      <c r="E19374" s="142" t="s">
        <v>38096</v>
      </c>
      <c r="F19374" s="142" t="s">
        <v>38097</v>
      </c>
      <c r="G19374" s="142" t="s">
        <v>38098</v>
      </c>
      <c r="H19374" s="142" t="s">
        <v>38099</v>
      </c>
      <c r="I19374" s="142" t="s">
        <v>9</v>
      </c>
      <c r="J19374" s="142" t="n">
        <v>119108.2</v>
      </c>
    </row>
    <row r="19375" customFormat="false" ht="12.75" hidden="false" customHeight="false" outlineLevel="0" collapsed="false">
      <c r="A19375" s="142" t="s">
        <v>38100</v>
      </c>
      <c r="B19375" s="663" t="str">
        <f aca="false">C19375&amp;D19375&amp;E19375&amp;F19375&amp;G19375&amp;H19375</f>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v>
      </c>
      <c r="C19375" s="142" t="s">
        <v>38094</v>
      </c>
      <c r="D19375" s="142" t="s">
        <v>38095</v>
      </c>
      <c r="E19375" s="142" t="s">
        <v>38096</v>
      </c>
      <c r="F19375" s="142" t="s">
        <v>38097</v>
      </c>
      <c r="G19375" s="142" t="s">
        <v>38098</v>
      </c>
      <c r="H19375" s="142" t="s">
        <v>38099</v>
      </c>
      <c r="I19375" s="142" t="s">
        <v>9</v>
      </c>
      <c r="J19375" s="142" t="n">
        <v>118928.82</v>
      </c>
    </row>
    <row r="19376" customFormat="false" ht="12.75" hidden="false" customHeight="false" outlineLevel="0" collapsed="false">
      <c r="A19376" s="142" t="s">
        <v>38101</v>
      </c>
      <c r="B19376" s="663" t="str">
        <f aca="false">C19376&amp;D19376&amp;E19376&amp;F19376&amp;G19376&amp;H19376</f>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v>
      </c>
      <c r="C19376" s="142" t="s">
        <v>38094</v>
      </c>
      <c r="D19376" s="142" t="s">
        <v>38102</v>
      </c>
      <c r="E19376" s="142" t="s">
        <v>38103</v>
      </c>
      <c r="F19376" s="142" t="s">
        <v>38097</v>
      </c>
      <c r="G19376" s="142" t="s">
        <v>38098</v>
      </c>
      <c r="H19376" s="142" t="s">
        <v>38099</v>
      </c>
      <c r="I19376" s="142" t="s">
        <v>9</v>
      </c>
      <c r="J19376" s="142" t="n">
        <v>140408.2</v>
      </c>
    </row>
    <row r="19377" customFormat="false" ht="12.75" hidden="false" customHeight="false" outlineLevel="0" collapsed="false">
      <c r="A19377" s="142" t="s">
        <v>38104</v>
      </c>
      <c r="B19377" s="663" t="str">
        <f aca="false">C19377&amp;D19377&amp;E19377&amp;F19377&amp;G19377&amp;H19377</f>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v>
      </c>
      <c r="C19377" s="142" t="s">
        <v>38094</v>
      </c>
      <c r="D19377" s="142" t="s">
        <v>38102</v>
      </c>
      <c r="E19377" s="142" t="s">
        <v>38103</v>
      </c>
      <c r="F19377" s="142" t="s">
        <v>38097</v>
      </c>
      <c r="G19377" s="142" t="s">
        <v>38098</v>
      </c>
      <c r="H19377" s="142" t="s">
        <v>38099</v>
      </c>
      <c r="I19377" s="142" t="s">
        <v>9</v>
      </c>
      <c r="J19377" s="142" t="n">
        <v>140228.82</v>
      </c>
    </row>
    <row r="19378" customFormat="false" ht="12.75" hidden="false" customHeight="false" outlineLevel="0" collapsed="false">
      <c r="A19378" s="142" t="s">
        <v>38105</v>
      </c>
      <c r="B19378" s="663" t="str">
        <f aca="false">C19378&amp;D19378&amp;E19378&amp;F19378&amp;G19378&amp;H19378</f>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v>
      </c>
      <c r="C19378" s="142" t="s">
        <v>38094</v>
      </c>
      <c r="D19378" s="142" t="s">
        <v>38106</v>
      </c>
      <c r="E19378" s="142" t="s">
        <v>38107</v>
      </c>
      <c r="F19378" s="142" t="s">
        <v>38108</v>
      </c>
      <c r="G19378" s="142" t="s">
        <v>38109</v>
      </c>
      <c r="H19378" s="142" t="s">
        <v>38110</v>
      </c>
      <c r="I19378" s="142" t="s">
        <v>9</v>
      </c>
      <c r="J19378" s="142" t="n">
        <v>149608.2</v>
      </c>
    </row>
    <row r="19379" customFormat="false" ht="12.75" hidden="false" customHeight="false" outlineLevel="0" collapsed="false">
      <c r="A19379" s="142" t="s">
        <v>38111</v>
      </c>
      <c r="B19379" s="663" t="str">
        <f aca="false">C19379&amp;D19379&amp;E19379&amp;F19379&amp;G19379&amp;H19379</f>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v>
      </c>
      <c r="C19379" s="142" t="s">
        <v>38094</v>
      </c>
      <c r="D19379" s="142" t="s">
        <v>38106</v>
      </c>
      <c r="E19379" s="142" t="s">
        <v>38107</v>
      </c>
      <c r="F19379" s="142" t="s">
        <v>38108</v>
      </c>
      <c r="G19379" s="142" t="s">
        <v>38109</v>
      </c>
      <c r="H19379" s="142" t="s">
        <v>38110</v>
      </c>
      <c r="I19379" s="142" t="s">
        <v>9</v>
      </c>
      <c r="J19379" s="142" t="n">
        <v>149428.82</v>
      </c>
    </row>
    <row r="19380" customFormat="false" ht="12.75" hidden="false" customHeight="false" outlineLevel="0" collapsed="false">
      <c r="A19380" s="142" t="s">
        <v>38112</v>
      </c>
      <c r="B19380" s="663" t="str">
        <f aca="false">C19380&amp;D19380&amp;E19380&amp;F19380&amp;G19380&amp;H19380</f>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v>
      </c>
      <c r="C19380" s="142" t="s">
        <v>38094</v>
      </c>
      <c r="D19380" s="142" t="s">
        <v>38113</v>
      </c>
      <c r="E19380" s="142" t="s">
        <v>38114</v>
      </c>
      <c r="F19380" s="142" t="s">
        <v>38115</v>
      </c>
      <c r="G19380" s="142" t="s">
        <v>38116</v>
      </c>
      <c r="H19380" s="142" t="s">
        <v>38117</v>
      </c>
      <c r="I19380" s="142" t="s">
        <v>9</v>
      </c>
      <c r="J19380" s="142" t="n">
        <v>184758.2</v>
      </c>
    </row>
    <row r="19381" customFormat="false" ht="12.75" hidden="false" customHeight="false" outlineLevel="0" collapsed="false">
      <c r="A19381" s="142" t="s">
        <v>38118</v>
      </c>
      <c r="B19381" s="663" t="str">
        <f aca="false">C19381&amp;D19381&amp;E19381&amp;F19381&amp;G19381&amp;H19381</f>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v>
      </c>
      <c r="C19381" s="142" t="s">
        <v>38094</v>
      </c>
      <c r="D19381" s="142" t="s">
        <v>38113</v>
      </c>
      <c r="E19381" s="142" t="s">
        <v>38114</v>
      </c>
      <c r="F19381" s="142" t="s">
        <v>38115</v>
      </c>
      <c r="G19381" s="142" t="s">
        <v>38116</v>
      </c>
      <c r="H19381" s="142" t="s">
        <v>38117</v>
      </c>
      <c r="I19381" s="142" t="s">
        <v>9</v>
      </c>
      <c r="J19381" s="142" t="n">
        <v>184578.82</v>
      </c>
    </row>
    <row r="19382" customFormat="false" ht="12.75" hidden="false" customHeight="false" outlineLevel="0" collapsed="false">
      <c r="A19382" s="142" t="s">
        <v>38119</v>
      </c>
      <c r="B19382" s="663" t="str">
        <f aca="false">C19382&amp;D19382&amp;E19382&amp;F19382&amp;G19382&amp;H19382</f>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v>
      </c>
      <c r="C19382" s="142" t="s">
        <v>38094</v>
      </c>
      <c r="D19382" s="142" t="s">
        <v>38120</v>
      </c>
      <c r="E19382" s="142" t="s">
        <v>38121</v>
      </c>
      <c r="F19382" s="142" t="s">
        <v>38115</v>
      </c>
      <c r="G19382" s="142" t="s">
        <v>38116</v>
      </c>
      <c r="H19382" s="142" t="s">
        <v>38117</v>
      </c>
      <c r="I19382" s="142" t="s">
        <v>9</v>
      </c>
      <c r="J19382" s="142" t="n">
        <v>270108.2</v>
      </c>
    </row>
    <row r="19383" customFormat="false" ht="12.75" hidden="false" customHeight="false" outlineLevel="0" collapsed="false">
      <c r="A19383" s="142" t="s">
        <v>38122</v>
      </c>
      <c r="B19383" s="663" t="str">
        <f aca="false">C19383&amp;D19383&amp;E19383&amp;F19383&amp;G19383&amp;H19383</f>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v>
      </c>
      <c r="C19383" s="142" t="s">
        <v>38094</v>
      </c>
      <c r="D19383" s="142" t="s">
        <v>38120</v>
      </c>
      <c r="E19383" s="142" t="s">
        <v>38121</v>
      </c>
      <c r="F19383" s="142" t="s">
        <v>38115</v>
      </c>
      <c r="G19383" s="142" t="s">
        <v>38116</v>
      </c>
      <c r="H19383" s="142" t="s">
        <v>38117</v>
      </c>
      <c r="I19383" s="142" t="s">
        <v>9</v>
      </c>
      <c r="J19383" s="142" t="n">
        <v>269928.82</v>
      </c>
    </row>
    <row r="19384" customFormat="false" ht="12.75" hidden="false" customHeight="false" outlineLevel="0" collapsed="false">
      <c r="A19384" s="142" t="s">
        <v>38123</v>
      </c>
      <c r="B19384" s="663" t="str">
        <f aca="false">C19384&amp;D19384&amp;E19384&amp;F19384&amp;G19384&amp;H19384</f>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v>
      </c>
      <c r="C19384" s="142" t="s">
        <v>38094</v>
      </c>
      <c r="D19384" s="142" t="s">
        <v>38124</v>
      </c>
      <c r="E19384" s="142" t="s">
        <v>38125</v>
      </c>
      <c r="F19384" s="142" t="s">
        <v>38115</v>
      </c>
      <c r="G19384" s="142" t="s">
        <v>38116</v>
      </c>
      <c r="H19384" s="142" t="s">
        <v>38117</v>
      </c>
      <c r="I19384" s="142" t="s">
        <v>9</v>
      </c>
      <c r="J19384" s="142" t="n">
        <v>359608.2</v>
      </c>
    </row>
    <row r="19385" customFormat="false" ht="12.75" hidden="false" customHeight="false" outlineLevel="0" collapsed="false">
      <c r="A19385" s="142" t="s">
        <v>38126</v>
      </c>
      <c r="B19385" s="663" t="str">
        <f aca="false">C19385&amp;D19385&amp;E19385&amp;F19385&amp;G19385&amp;H19385</f>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v>
      </c>
      <c r="C19385" s="142" t="s">
        <v>38094</v>
      </c>
      <c r="D19385" s="142" t="s">
        <v>38124</v>
      </c>
      <c r="E19385" s="142" t="s">
        <v>38125</v>
      </c>
      <c r="F19385" s="142" t="s">
        <v>38115</v>
      </c>
      <c r="G19385" s="142" t="s">
        <v>38116</v>
      </c>
      <c r="H19385" s="142" t="s">
        <v>38117</v>
      </c>
      <c r="I19385" s="142" t="s">
        <v>9</v>
      </c>
      <c r="J19385" s="142" t="n">
        <v>359428.82</v>
      </c>
    </row>
    <row r="19386" customFormat="false" ht="12.75" hidden="false" customHeight="false" outlineLevel="0" collapsed="false">
      <c r="A19386" s="142" t="s">
        <v>38127</v>
      </c>
      <c r="B19386" s="663" t="str">
        <f aca="false">C19386&amp;D19386&amp;E19386&amp;F19386&amp;G19386&amp;H19386</f>
        <v>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v>
      </c>
      <c r="C19386" s="142" t="s">
        <v>38128</v>
      </c>
      <c r="D19386" s="142" t="s">
        <v>38129</v>
      </c>
      <c r="E19386" s="142" t="s">
        <v>38130</v>
      </c>
      <c r="F19386" s="142" t="s">
        <v>38131</v>
      </c>
      <c r="G19386" s="142" t="s">
        <v>38132</v>
      </c>
      <c r="H19386" s="142" t="s">
        <v>38133</v>
      </c>
      <c r="I19386" s="142" t="s">
        <v>9</v>
      </c>
      <c r="J19386" s="142" t="n">
        <v>45058.2</v>
      </c>
    </row>
    <row r="19387" customFormat="false" ht="12.75" hidden="false" customHeight="false" outlineLevel="0" collapsed="false">
      <c r="A19387" s="142" t="s">
        <v>38134</v>
      </c>
      <c r="B19387" s="663" t="str">
        <f aca="false">C19387&amp;D19387&amp;E19387&amp;F19387&amp;G19387&amp;H19387</f>
        <v>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v>
      </c>
      <c r="C19387" s="142" t="s">
        <v>38128</v>
      </c>
      <c r="D19387" s="142" t="s">
        <v>38129</v>
      </c>
      <c r="E19387" s="142" t="s">
        <v>38130</v>
      </c>
      <c r="F19387" s="142" t="s">
        <v>38131</v>
      </c>
      <c r="G19387" s="142" t="s">
        <v>38132</v>
      </c>
      <c r="H19387" s="142" t="s">
        <v>38133</v>
      </c>
      <c r="I19387" s="142" t="s">
        <v>9</v>
      </c>
      <c r="J19387" s="142" t="n">
        <v>44878.82</v>
      </c>
    </row>
    <row r="19388" customFormat="false" ht="12.75" hidden="false" customHeight="false" outlineLevel="0" collapsed="false">
      <c r="A19388" s="142" t="s">
        <v>38135</v>
      </c>
      <c r="B19388" s="663" t="str">
        <f aca="false">C19388&amp;D19388&amp;E19388&amp;F19388&amp;G19388&amp;H19388</f>
        <v>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v>
      </c>
      <c r="C19388" s="142" t="s">
        <v>38128</v>
      </c>
      <c r="D19388" s="142" t="s">
        <v>38136</v>
      </c>
      <c r="E19388" s="142" t="s">
        <v>38137</v>
      </c>
      <c r="F19388" s="142" t="s">
        <v>38138</v>
      </c>
      <c r="G19388" s="142" t="s">
        <v>38139</v>
      </c>
      <c r="H19388" s="142" t="s">
        <v>28514</v>
      </c>
      <c r="I19388" s="142" t="s">
        <v>9</v>
      </c>
      <c r="J19388" s="142" t="n">
        <v>49564.2</v>
      </c>
    </row>
    <row r="19389" customFormat="false" ht="12.75" hidden="false" customHeight="false" outlineLevel="0" collapsed="false">
      <c r="A19389" s="142" t="s">
        <v>38140</v>
      </c>
      <c r="B19389" s="663" t="str">
        <f aca="false">C19389&amp;D19389&amp;E19389&amp;F19389&amp;G19389&amp;H19389</f>
        <v>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v>
      </c>
      <c r="C19389" s="142" t="s">
        <v>38128</v>
      </c>
      <c r="D19389" s="142" t="s">
        <v>38136</v>
      </c>
      <c r="E19389" s="142" t="s">
        <v>38137</v>
      </c>
      <c r="F19389" s="142" t="s">
        <v>38138</v>
      </c>
      <c r="G19389" s="142" t="s">
        <v>38139</v>
      </c>
      <c r="H19389" s="142" t="s">
        <v>28514</v>
      </c>
      <c r="I19389" s="142" t="s">
        <v>9</v>
      </c>
      <c r="J19389" s="142" t="n">
        <v>49384.82</v>
      </c>
    </row>
    <row r="19390" customFormat="false" ht="12.75" hidden="false" customHeight="false" outlineLevel="0" collapsed="false">
      <c r="A19390" s="142" t="s">
        <v>38141</v>
      </c>
      <c r="B19390" s="663" t="str">
        <f aca="false">C19390&amp;D19390&amp;E19390&amp;F19390&amp;G19390&amp;H19390</f>
        <v>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v>
      </c>
      <c r="C19390" s="142" t="s">
        <v>38128</v>
      </c>
      <c r="D19390" s="142" t="s">
        <v>38142</v>
      </c>
      <c r="E19390" s="142" t="s">
        <v>38143</v>
      </c>
      <c r="F19390" s="142" t="s">
        <v>38144</v>
      </c>
      <c r="G19390" s="142" t="s">
        <v>38145</v>
      </c>
      <c r="H19390" s="142" t="s">
        <v>20496</v>
      </c>
      <c r="I19390" s="142" t="s">
        <v>9</v>
      </c>
      <c r="J19390" s="142" t="n">
        <v>53748.2</v>
      </c>
    </row>
    <row r="19391" customFormat="false" ht="12.75" hidden="false" customHeight="false" outlineLevel="0" collapsed="false">
      <c r="A19391" s="142" t="s">
        <v>38146</v>
      </c>
      <c r="B19391" s="663" t="str">
        <f aca="false">C19391&amp;D19391&amp;E19391&amp;F19391&amp;G19391&amp;H19391</f>
        <v>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v>
      </c>
      <c r="C19391" s="142" t="s">
        <v>38128</v>
      </c>
      <c r="D19391" s="142" t="s">
        <v>38142</v>
      </c>
      <c r="E19391" s="142" t="s">
        <v>38143</v>
      </c>
      <c r="F19391" s="142" t="s">
        <v>38144</v>
      </c>
      <c r="G19391" s="142" t="s">
        <v>38145</v>
      </c>
      <c r="H19391" s="142" t="s">
        <v>20496</v>
      </c>
      <c r="I19391" s="142" t="s">
        <v>9</v>
      </c>
      <c r="J19391" s="142" t="n">
        <v>53568.82</v>
      </c>
    </row>
    <row r="19392" customFormat="false" ht="12.75" hidden="false" customHeight="false" outlineLevel="0" collapsed="false">
      <c r="A19392" s="142" t="s">
        <v>38147</v>
      </c>
      <c r="B19392" s="663" t="str">
        <f aca="false">C19392&amp;D19392&amp;E19392&amp;F19392&amp;G19392&amp;H19392</f>
        <v>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v>
      </c>
      <c r="C19392" s="142" t="s">
        <v>38128</v>
      </c>
      <c r="D19392" s="142" t="s">
        <v>38148</v>
      </c>
      <c r="E19392" s="142" t="s">
        <v>38149</v>
      </c>
      <c r="F19392" s="142" t="s">
        <v>38150</v>
      </c>
      <c r="G19392" s="142" t="s">
        <v>38145</v>
      </c>
      <c r="H19392" s="142" t="s">
        <v>20496</v>
      </c>
      <c r="I19392" s="142" t="s">
        <v>9</v>
      </c>
      <c r="J19392" s="142" t="n">
        <v>64748.2</v>
      </c>
    </row>
    <row r="19393" customFormat="false" ht="12.75" hidden="false" customHeight="false" outlineLevel="0" collapsed="false">
      <c r="A19393" s="142" t="s">
        <v>38151</v>
      </c>
      <c r="B19393" s="663" t="str">
        <f aca="false">C19393&amp;D19393&amp;E19393&amp;F19393&amp;G19393&amp;H19393</f>
        <v>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v>
      </c>
      <c r="C19393" s="142" t="s">
        <v>38128</v>
      </c>
      <c r="D19393" s="142" t="s">
        <v>38148</v>
      </c>
      <c r="E19393" s="142" t="s">
        <v>38149</v>
      </c>
      <c r="F19393" s="142" t="s">
        <v>38150</v>
      </c>
      <c r="G19393" s="142" t="s">
        <v>38145</v>
      </c>
      <c r="H19393" s="142" t="s">
        <v>20496</v>
      </c>
      <c r="I19393" s="142" t="s">
        <v>9</v>
      </c>
      <c r="J19393" s="142" t="n">
        <v>64568.82</v>
      </c>
    </row>
    <row r="19394" customFormat="false" ht="12.75" hidden="false" customHeight="false" outlineLevel="0" collapsed="false">
      <c r="A19394" s="142" t="s">
        <v>38152</v>
      </c>
      <c r="B19394" s="663" t="str">
        <f aca="false">C19394&amp;D19394&amp;E19394&amp;F19394&amp;G19394&amp;H19394</f>
        <v>CENTRAL DE VACUO MEDICINAL,ISENTO DE OLEO,SISTEMA DUPLEX,C/RESERVATORIO HORIZONTAL,VAZAO APROX.160M3/H,02 (DUAS) MOTO-BOMBAS VACUO POTENCIA MEDIA APROX.15HP,CAPAC.RESERVATORIO APROX.1000 LITROS,INCL.FILTRO,SECADORES,PAINEL ELETRICO,CONFORME RDC-50 ANVISA/MINISTERIO DA SAUDE E ABNT-12188.FORNECIMENTO E ASSENTAMENTO</v>
      </c>
      <c r="C19394" s="142" t="s">
        <v>38128</v>
      </c>
      <c r="D19394" s="142" t="s">
        <v>38153</v>
      </c>
      <c r="E19394" s="142" t="s">
        <v>38154</v>
      </c>
      <c r="F19394" s="142" t="s">
        <v>38155</v>
      </c>
      <c r="G19394" s="142" t="s">
        <v>38156</v>
      </c>
      <c r="H19394" s="142" t="s">
        <v>9420</v>
      </c>
      <c r="I19394" s="142" t="s">
        <v>9</v>
      </c>
      <c r="J19394" s="142" t="n">
        <v>76232.2</v>
      </c>
    </row>
    <row r="19395" customFormat="false" ht="12.75" hidden="false" customHeight="false" outlineLevel="0" collapsed="false">
      <c r="A19395" s="142" t="s">
        <v>38157</v>
      </c>
      <c r="B19395" s="663" t="str">
        <f aca="false">C19395&amp;D19395&amp;E19395&amp;F19395&amp;G19395&amp;H19395</f>
        <v>CENTRAL DE VACUO MEDICINAL,ISENTO DE OLEO,SISTEMA DUPLEX,C/RESERVATORIO HORIZONTAL,VAZAO APROX.160M3/H,02 (DUAS) MOTO-BOMBAS VACUO POTENCIA MEDIA APROX.15HP,CAPAC.RESERVATORIO APROX.1000 LITROS,INCL.FILTRO,SECADORES,PAINEL ELETRICO,CONFORME RDC-50 ANVISA/MINISTERIO DA SAUDE E ABNT-12188.FORNECIMENTO E ASSENTAMENTO</v>
      </c>
      <c r="C19395" s="142" t="s">
        <v>38128</v>
      </c>
      <c r="D19395" s="142" t="s">
        <v>38153</v>
      </c>
      <c r="E19395" s="142" t="s">
        <v>38154</v>
      </c>
      <c r="F19395" s="142" t="s">
        <v>38155</v>
      </c>
      <c r="G19395" s="142" t="s">
        <v>38156</v>
      </c>
      <c r="H19395" s="142" t="s">
        <v>9420</v>
      </c>
      <c r="I19395" s="142" t="s">
        <v>9</v>
      </c>
      <c r="J19395" s="142" t="n">
        <v>76052.82</v>
      </c>
    </row>
    <row r="19396" customFormat="false" ht="12.75" hidden="false" customHeight="false" outlineLevel="0" collapsed="false">
      <c r="A19396" s="142" t="s">
        <v>38158</v>
      </c>
      <c r="B19396" s="663" t="str">
        <f aca="false">C19396&amp;D19396&amp;E19396&amp;F19396&amp;G19396&amp;H19396</f>
        <v>PAINEL DE ALARME MEDICINAL AR COMPRIMIDO,OXIDO NITROSO,DIOXIDO DE CARBONO,OXIGENIO E VACUO.FORNECIMENTO E ASSENTAMENTO.(PARA INSTALACAO VIDE FAMILIA 15.014)</v>
      </c>
      <c r="C19396" s="142" t="s">
        <v>38159</v>
      </c>
      <c r="D19396" s="142" t="s">
        <v>38160</v>
      </c>
      <c r="E19396" s="142" t="s">
        <v>38161</v>
      </c>
      <c r="I19396" s="142" t="s">
        <v>9</v>
      </c>
      <c r="J19396" s="142" t="n">
        <v>609.62</v>
      </c>
    </row>
    <row r="19397" customFormat="false" ht="12.75" hidden="false" customHeight="false" outlineLevel="0" collapsed="false">
      <c r="A19397" s="142" t="s">
        <v>38162</v>
      </c>
      <c r="B19397" s="663" t="str">
        <f aca="false">C19397&amp;D19397&amp;E19397&amp;F19397&amp;G19397&amp;H19397</f>
        <v>PAINEL DE ALARME MEDICINAL AR COMPRIMIDO,OXIDO NITROSO,DIOXIDO DE CARBONO,OXIGENIO E VACUO.FORNECIMENTO E ASSENTAMENTO.(PARA INSTALACAO VIDE FAMILIA 15.014)</v>
      </c>
      <c r="C19397" s="142" t="s">
        <v>38159</v>
      </c>
      <c r="D19397" s="142" t="s">
        <v>38160</v>
      </c>
      <c r="E19397" s="142" t="s">
        <v>38161</v>
      </c>
      <c r="I19397" s="142" t="s">
        <v>9</v>
      </c>
      <c r="J19397" s="142" t="n">
        <v>608.33</v>
      </c>
    </row>
    <row r="19398" customFormat="false" ht="12.75" hidden="false" customHeight="false" outlineLevel="0" collapsed="false">
      <c r="A19398" s="142" t="s">
        <v>38163</v>
      </c>
      <c r="B19398" s="663" t="str">
        <f aca="false">C19398&amp;D19398&amp;E19398&amp;F19398&amp;G19398&amp;H19398</f>
        <v>ESTACAO DE CHAMADA DE BANHEIRO,COM INTERRUPTOR DE EMBUTIR.FORNECIMENTO E COLOCACAO</v>
      </c>
      <c r="C19398" s="142" t="s">
        <v>38164</v>
      </c>
      <c r="D19398" s="142" t="s">
        <v>7211</v>
      </c>
      <c r="I19398" s="142" t="s">
        <v>9</v>
      </c>
      <c r="J19398" s="142" t="n">
        <v>193.05</v>
      </c>
    </row>
    <row r="19399" customFormat="false" ht="12.75" hidden="false" customHeight="false" outlineLevel="0" collapsed="false">
      <c r="A19399" s="142" t="s">
        <v>38165</v>
      </c>
      <c r="B19399" s="663" t="str">
        <f aca="false">C19399&amp;D19399&amp;E19399&amp;F19399&amp;G19399&amp;H19399</f>
        <v>ESTACAO DE CHAMADA DE BANHEIRO,COM INTERRUPTOR DE EMBUTIR.FORNECIMENTO E COLOCACAO</v>
      </c>
      <c r="C19399" s="142" t="s">
        <v>38164</v>
      </c>
      <c r="D19399" s="142" t="s">
        <v>7211</v>
      </c>
      <c r="I19399" s="142" t="s">
        <v>9</v>
      </c>
      <c r="J19399" s="142" t="n">
        <v>190.48</v>
      </c>
    </row>
    <row r="19400" customFormat="false" ht="12.75" hidden="false" customHeight="false" outlineLevel="0" collapsed="false">
      <c r="A19400" s="142" t="s">
        <v>38166</v>
      </c>
      <c r="B19400" s="663" t="str">
        <f aca="false">C19400&amp;D19400&amp;E19400&amp;F19400&amp;G19400&amp;H19400</f>
        <v>ESTACAO DE CHAMADA DE LEITO,COM INTERRUPTOR DE EMBUTIR COM COMANDOS DE CHAMADAS,EMERGENCIA E PRESENCA,FIXADA SOBRE CAIXA4"X4" EMBUTIDA NA PAREDE.FORNECIMENTO E COLOCACAO</v>
      </c>
      <c r="C19400" s="142" t="s">
        <v>38167</v>
      </c>
      <c r="D19400" s="142" t="s">
        <v>38168</v>
      </c>
      <c r="E19400" s="142" t="s">
        <v>38169</v>
      </c>
      <c r="I19400" s="142" t="s">
        <v>9</v>
      </c>
      <c r="J19400" s="142" t="n">
        <v>295.24</v>
      </c>
    </row>
    <row r="19401" customFormat="false" ht="12.75" hidden="false" customHeight="false" outlineLevel="0" collapsed="false">
      <c r="A19401" s="142" t="s">
        <v>38170</v>
      </c>
      <c r="B19401" s="663" t="str">
        <f aca="false">C19401&amp;D19401&amp;E19401&amp;F19401&amp;G19401&amp;H19401</f>
        <v>ESTACAO DE CHAMADA DE LEITO,COM INTERRUPTOR DE EMBUTIR COM COMANDOS DE CHAMADAS,EMERGENCIA E PRESENCA,FIXADA SOBRE CAIXA4"X4" EMBUTIDA NA PAREDE.FORNECIMENTO E COLOCACAO</v>
      </c>
      <c r="C19401" s="142" t="s">
        <v>38167</v>
      </c>
      <c r="D19401" s="142" t="s">
        <v>38168</v>
      </c>
      <c r="E19401" s="142" t="s">
        <v>38169</v>
      </c>
      <c r="I19401" s="142" t="s">
        <v>9</v>
      </c>
      <c r="J19401" s="142" t="n">
        <v>292.67</v>
      </c>
    </row>
    <row r="19402" customFormat="false" ht="12.75" hidden="false" customHeight="false" outlineLevel="0" collapsed="false">
      <c r="A19402" s="142" t="s">
        <v>38171</v>
      </c>
      <c r="B19402" s="663" t="str">
        <f aca="false">C19402&amp;D19402&amp;E19402&amp;F19402&amp;G19402&amp;H19402</f>
        <v>SINALEIRO DE SOBREPOR PORTA DE ENFERMARIA,SALAS CIRURGICAS E CENTROS CIRURGICOS,COM SISTEMA LUMINOSO NAS CORES VERDE E VERMELHO,FIXADO SOBRE CAIXA 4"X2" OU 4"X4" EMBUTIDA NA PAREDE.FORNECIMENTO E COLOCACAO</v>
      </c>
      <c r="C19402" s="142" t="s">
        <v>38172</v>
      </c>
      <c r="D19402" s="142" t="s">
        <v>38173</v>
      </c>
      <c r="E19402" s="142" t="s">
        <v>38174</v>
      </c>
      <c r="F19402" s="142" t="s">
        <v>17118</v>
      </c>
      <c r="I19402" s="142" t="s">
        <v>9</v>
      </c>
      <c r="J19402" s="142" t="n">
        <v>182.75</v>
      </c>
    </row>
    <row r="19403" customFormat="false" ht="12.75" hidden="false" customHeight="false" outlineLevel="0" collapsed="false">
      <c r="A19403" s="142" t="s">
        <v>38175</v>
      </c>
      <c r="B19403" s="663" t="str">
        <f aca="false">C19403&amp;D19403&amp;E19403&amp;F19403&amp;G19403&amp;H19403</f>
        <v>SINALEIRO DE SOBREPOR PORTA DE ENFERMARIA,SALAS CIRURGICAS E CENTROS CIRURGICOS,COM SISTEMA LUMINOSO NAS CORES VERDE E VERMELHO,FIXADO SOBRE CAIXA 4"X2" OU 4"X4" EMBUTIDA NA PAREDE.FORNECIMENTO E COLOCACAO</v>
      </c>
      <c r="C19403" s="142" t="s">
        <v>38172</v>
      </c>
      <c r="D19403" s="142" t="s">
        <v>38173</v>
      </c>
      <c r="E19403" s="142" t="s">
        <v>38174</v>
      </c>
      <c r="F19403" s="142" t="s">
        <v>17118</v>
      </c>
      <c r="I19403" s="142" t="s">
        <v>9</v>
      </c>
      <c r="J19403" s="142" t="n">
        <v>180.18</v>
      </c>
    </row>
    <row r="19404" customFormat="false" ht="12.75" hidden="false" customHeight="false" outlineLevel="0" collapsed="false">
      <c r="A19404" s="142" t="s">
        <v>38176</v>
      </c>
      <c r="B19404" s="663" t="str">
        <f aca="false">C19404&amp;D19404&amp;E19404&amp;F19404&amp;G19404&amp;H19404</f>
        <v>CENTRAL DE ATENDIMENTO PARA POSTO DE ENFERMAGEM,SALAS CIRURGICAS E CENTROS CIRURGICOS,ATENDENDO ATE 20 LEITOS,COM SINALIZACAO SONORA E LUMINOSA.FORNECIMENTO E COLOCACAO</v>
      </c>
      <c r="C19404" s="142" t="s">
        <v>38177</v>
      </c>
      <c r="D19404" s="142" t="s">
        <v>38178</v>
      </c>
      <c r="E19404" s="142" t="s">
        <v>38179</v>
      </c>
      <c r="I19404" s="142" t="s">
        <v>9</v>
      </c>
      <c r="J19404" s="142" t="n">
        <v>2319.24</v>
      </c>
    </row>
    <row r="19405" customFormat="false" ht="12.75" hidden="false" customHeight="false" outlineLevel="0" collapsed="false">
      <c r="A19405" s="142" t="s">
        <v>38180</v>
      </c>
      <c r="B19405" s="663" t="str">
        <f aca="false">C19405&amp;D19405&amp;E19405&amp;F19405&amp;G19405&amp;H19405</f>
        <v>CENTRAL DE ATENDIMENTO PARA POSTO DE ENFERMAGEM,SALAS CIRURGICAS E CENTROS CIRURGICOS,ATENDENDO ATE 20 LEITOS,COM SINALIZACAO SONORA E LUMINOSA.FORNECIMENTO E COLOCACAO</v>
      </c>
      <c r="C19405" s="142" t="s">
        <v>38177</v>
      </c>
      <c r="D19405" s="142" t="s">
        <v>38178</v>
      </c>
      <c r="E19405" s="142" t="s">
        <v>38179</v>
      </c>
      <c r="I19405" s="142" t="s">
        <v>9</v>
      </c>
      <c r="J19405" s="142" t="n">
        <v>2316.67</v>
      </c>
    </row>
    <row r="19406" customFormat="false" ht="12.75" hidden="false" customHeight="false" outlineLevel="0" collapsed="false">
      <c r="A19406" s="142" t="s">
        <v>38181</v>
      </c>
      <c r="B19406" s="663" t="str">
        <f aca="false">C19406&amp;D19406&amp;E19406&amp;F19406&amp;G19406&amp;H19406</f>
        <v>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v>
      </c>
      <c r="C19406" s="142" t="s">
        <v>38182</v>
      </c>
      <c r="D19406" s="142" t="s">
        <v>38183</v>
      </c>
      <c r="E19406" s="142" t="s">
        <v>38184</v>
      </c>
      <c r="F19406" s="142" t="s">
        <v>38185</v>
      </c>
      <c r="G19406" s="142" t="s">
        <v>38186</v>
      </c>
      <c r="H19406" s="142" t="s">
        <v>38187</v>
      </c>
      <c r="I19406" s="142" t="s">
        <v>9</v>
      </c>
      <c r="J19406" s="142" t="n">
        <v>1311.4</v>
      </c>
    </row>
    <row r="19407" customFormat="false" ht="12.75" hidden="false" customHeight="false" outlineLevel="0" collapsed="false">
      <c r="A19407" s="142" t="s">
        <v>38188</v>
      </c>
      <c r="B19407" s="663" t="str">
        <f aca="false">C19407&amp;D19407&amp;E19407&amp;F19407&amp;G19407&amp;H19407</f>
        <v>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v>
      </c>
      <c r="C19407" s="142" t="s">
        <v>38182</v>
      </c>
      <c r="D19407" s="142" t="s">
        <v>38183</v>
      </c>
      <c r="E19407" s="142" t="s">
        <v>38184</v>
      </c>
      <c r="F19407" s="142" t="s">
        <v>38185</v>
      </c>
      <c r="G19407" s="142" t="s">
        <v>38186</v>
      </c>
      <c r="H19407" s="142" t="s">
        <v>38187</v>
      </c>
      <c r="I19407" s="142" t="s">
        <v>9</v>
      </c>
      <c r="J19407" s="142" t="n">
        <v>1254.51</v>
      </c>
    </row>
    <row r="19408" customFormat="false" ht="12.75" hidden="false" customHeight="false" outlineLevel="0" collapsed="false">
      <c r="A19408" s="142" t="s">
        <v>38189</v>
      </c>
      <c r="B19408" s="663" t="str">
        <f aca="false">C19408&amp;D19408&amp;E19408&amp;F19408&amp;G19408&amp;H19408</f>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9408" s="142" t="s">
        <v>38190</v>
      </c>
      <c r="D19408" s="142" t="s">
        <v>38191</v>
      </c>
      <c r="E19408" s="142" t="s">
        <v>38192</v>
      </c>
      <c r="F19408" s="142" t="s">
        <v>38193</v>
      </c>
      <c r="G19408" s="142" t="s">
        <v>38194</v>
      </c>
      <c r="H19408" s="142" t="s">
        <v>38195</v>
      </c>
      <c r="I19408" s="142" t="s">
        <v>9</v>
      </c>
      <c r="J19408" s="142" t="n">
        <v>2025.6</v>
      </c>
    </row>
    <row r="19409" customFormat="false" ht="12.75" hidden="false" customHeight="false" outlineLevel="0" collapsed="false">
      <c r="A19409" s="142" t="s">
        <v>38196</v>
      </c>
      <c r="B19409" s="663" t="str">
        <f aca="false">C19409&amp;D19409&amp;E19409&amp;F19409&amp;G19409&amp;H19409</f>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9409" s="142" t="s">
        <v>38190</v>
      </c>
      <c r="D19409" s="142" t="s">
        <v>38191</v>
      </c>
      <c r="E19409" s="142" t="s">
        <v>38192</v>
      </c>
      <c r="F19409" s="142" t="s">
        <v>38193</v>
      </c>
      <c r="G19409" s="142" t="s">
        <v>38194</v>
      </c>
      <c r="H19409" s="142" t="s">
        <v>38195</v>
      </c>
      <c r="I19409" s="142" t="s">
        <v>9</v>
      </c>
      <c r="J19409" s="142" t="n">
        <v>1968.71</v>
      </c>
    </row>
    <row r="19410" customFormat="false" ht="12.75" hidden="false" customHeight="false" outlineLevel="0" collapsed="false">
      <c r="A19410" s="142" t="s">
        <v>38197</v>
      </c>
      <c r="B19410" s="663" t="str">
        <f aca="false">C19410&amp;D19410&amp;E19410&amp;F19410&amp;G19410&amp;H19410</f>
        <v>SISTEMA ININTERRUPTO DE ENERGIA (NO BREAK), COM CAPACIDADE DE 5KVA, TRIFASICO,60HZ,TENSAO DE ENTRADA DE 220/380V,TENSAODE SAIDA DE 220V/127V,AUTONOMIA DE 10 MINUTOS,INCLUSIVE GABINETES E START UP.FORNECIMENTO E COLOCACAO</v>
      </c>
      <c r="C19410" s="142" t="s">
        <v>38198</v>
      </c>
      <c r="D19410" s="142" t="s">
        <v>38199</v>
      </c>
      <c r="E19410" s="142" t="s">
        <v>38200</v>
      </c>
      <c r="F19410" s="142" t="s">
        <v>38201</v>
      </c>
      <c r="I19410" s="142" t="s">
        <v>9</v>
      </c>
      <c r="J19410" s="142" t="n">
        <v>25253.19</v>
      </c>
    </row>
    <row r="19411" customFormat="false" ht="12.75" hidden="false" customHeight="false" outlineLevel="0" collapsed="false">
      <c r="A19411" s="142" t="s">
        <v>38202</v>
      </c>
      <c r="B19411" s="663" t="str">
        <f aca="false">C19411&amp;D19411&amp;E19411&amp;F19411&amp;G19411&amp;H19411</f>
        <v>SISTEMA ININTERRUPTO DE ENERGIA (NO BREAK), COM CAPACIDADE DE 5KVA, TRIFASICO,60HZ,TENSAO DE ENTRADA DE 220/380V,TENSAODE SAIDA DE 220V/127V,AUTONOMIA DE 10 MINUTOS,INCLUSIVE GABINETES E START UP.FORNECIMENTO E COLOCACAO</v>
      </c>
      <c r="C19411" s="142" t="s">
        <v>38198</v>
      </c>
      <c r="D19411" s="142" t="s">
        <v>38199</v>
      </c>
      <c r="E19411" s="142" t="s">
        <v>38200</v>
      </c>
      <c r="F19411" s="142" t="s">
        <v>38201</v>
      </c>
      <c r="I19411" s="142" t="s">
        <v>9</v>
      </c>
      <c r="J19411" s="142" t="n">
        <v>25250.62</v>
      </c>
    </row>
    <row r="19412" customFormat="false" ht="12.75" hidden="false" customHeight="false" outlineLevel="0" collapsed="false">
      <c r="A19412" s="142" t="s">
        <v>38203</v>
      </c>
      <c r="B19412" s="663" t="str">
        <f aca="false">C19412&amp;D19412&amp;E19412&amp;F19412&amp;G19412&amp;H19412</f>
        <v>SISTEMA INITERRUPTO DE ENERGIA (NO BREAK),COM CAPACIDADE DE7.5KVA,TRIFASICO,60HZ,TENSAO DE ENTRADA DE 220/380V,TENSAO DE SAIDA DE 220/127V,AUTONOMIA DE 10 MINUTOS,INCLUSIVE GABINETES E START UP. FORNECIMENTO E COLOCACAO</v>
      </c>
      <c r="C19412" s="142" t="s">
        <v>38204</v>
      </c>
      <c r="D19412" s="142" t="s">
        <v>38205</v>
      </c>
      <c r="E19412" s="142" t="s">
        <v>38206</v>
      </c>
      <c r="F19412" s="142" t="s">
        <v>38207</v>
      </c>
      <c r="I19412" s="142" t="s">
        <v>9</v>
      </c>
      <c r="J19412" s="142" t="n">
        <v>29969.24</v>
      </c>
    </row>
    <row r="19413" customFormat="false" ht="12.75" hidden="false" customHeight="false" outlineLevel="0" collapsed="false">
      <c r="A19413" s="142" t="s">
        <v>38208</v>
      </c>
      <c r="B19413" s="663" t="str">
        <f aca="false">C19413&amp;D19413&amp;E19413&amp;F19413&amp;G19413&amp;H19413</f>
        <v>SISTEMA INITERRUPTO DE ENERGIA (NO BREAK),COM CAPACIDADE DE7.5KVA,TRIFASICO,60HZ,TENSAO DE ENTRADA DE 220/380V,TENSAO DE SAIDA DE 220/127V,AUTONOMIA DE 10 MINUTOS,INCLUSIVE GABINETES E START UP. FORNECIMENTO E COLOCACAO</v>
      </c>
      <c r="C19413" s="142" t="s">
        <v>38204</v>
      </c>
      <c r="D19413" s="142" t="s">
        <v>38205</v>
      </c>
      <c r="E19413" s="142" t="s">
        <v>38206</v>
      </c>
      <c r="F19413" s="142" t="s">
        <v>38207</v>
      </c>
      <c r="I19413" s="142" t="s">
        <v>9</v>
      </c>
      <c r="J19413" s="142" t="n">
        <v>29966.67</v>
      </c>
    </row>
    <row r="19414" customFormat="false" ht="12.75" hidden="false" customHeight="false" outlineLevel="0" collapsed="false">
      <c r="A19414" s="142" t="s">
        <v>38209</v>
      </c>
      <c r="B19414" s="663" t="str">
        <f aca="false">C19414&amp;D19414&amp;E19414&amp;F19414&amp;G19414&amp;H19414</f>
        <v>SISTEMA ININTERRUPTO DE ENERGIA (NO BREAK),COM CAPACIDADE DE 10KVA,TRIFASICO,60HZ,TENSAO DE ENTRADA DE 220/380V,TENSAO DE SAIDA DE 220/127V,AUTONOMIA DE 10 MINUTOS,INCLUSIVE GABINETES E START UP.FORNECIMENTO E COLOCACAO</v>
      </c>
      <c r="C19414" s="142" t="s">
        <v>38210</v>
      </c>
      <c r="D19414" s="142" t="s">
        <v>38211</v>
      </c>
      <c r="E19414" s="142" t="s">
        <v>38206</v>
      </c>
      <c r="F19414" s="142" t="s">
        <v>38212</v>
      </c>
      <c r="I19414" s="142" t="s">
        <v>9</v>
      </c>
      <c r="J19414" s="142" t="n">
        <v>31742.03</v>
      </c>
    </row>
    <row r="19415" customFormat="false" ht="12.75" hidden="false" customHeight="false" outlineLevel="0" collapsed="false">
      <c r="A19415" s="142" t="s">
        <v>38213</v>
      </c>
      <c r="B19415" s="663" t="str">
        <f aca="false">C19415&amp;D19415&amp;E19415&amp;F19415&amp;G19415&amp;H19415</f>
        <v>SISTEMA ININTERRUPTO DE ENERGIA (NO BREAK),COM CAPACIDADE DE 10KVA,TRIFASICO,60HZ,TENSAO DE ENTRADA DE 220/380V,TENSAO DE SAIDA DE 220/127V,AUTONOMIA DE 10 MINUTOS,INCLUSIVE GABINETES E START UP.FORNECIMENTO E COLOCACAO</v>
      </c>
      <c r="C19415" s="142" t="s">
        <v>38210</v>
      </c>
      <c r="D19415" s="142" t="s">
        <v>38211</v>
      </c>
      <c r="E19415" s="142" t="s">
        <v>38206</v>
      </c>
      <c r="F19415" s="142" t="s">
        <v>38212</v>
      </c>
      <c r="I19415" s="142" t="s">
        <v>9</v>
      </c>
      <c r="J19415" s="142" t="n">
        <v>31739.46</v>
      </c>
    </row>
    <row r="19416" customFormat="false" ht="12.75" hidden="false" customHeight="false" outlineLevel="0" collapsed="false">
      <c r="A19416" s="142" t="s">
        <v>38214</v>
      </c>
      <c r="B19416" s="663" t="str">
        <f aca="false">C19416&amp;D19416&amp;E19416&amp;F19416&amp;G19416&amp;H19416</f>
        <v>SISTEMA ININTERRUPTO DE ENERGIA (NO BREAK),COM CAPACIDADE DE 15KVA,TRIFASICO,60HZ,TENSAO DE ENTRADA DE 220/380V,TENSAO DE SAIDA DE 220/127V,AUTONOMIA DE 10 MINUTOS,INCLUSIVE GABINETES E START UP.FORNECIMENTO E COLOCACAO</v>
      </c>
      <c r="C19416" s="142" t="s">
        <v>38210</v>
      </c>
      <c r="D19416" s="142" t="s">
        <v>38215</v>
      </c>
      <c r="E19416" s="142" t="s">
        <v>38206</v>
      </c>
      <c r="F19416" s="142" t="s">
        <v>38212</v>
      </c>
      <c r="I19416" s="142" t="s">
        <v>9</v>
      </c>
      <c r="J19416" s="142" t="n">
        <v>32457.42</v>
      </c>
    </row>
    <row r="19417" customFormat="false" ht="12.75" hidden="false" customHeight="false" outlineLevel="0" collapsed="false">
      <c r="A19417" s="142" t="s">
        <v>38216</v>
      </c>
      <c r="B19417" s="663" t="str">
        <f aca="false">C19417&amp;D19417&amp;E19417&amp;F19417&amp;G19417&amp;H19417</f>
        <v>SISTEMA ININTERRUPTO DE ENERGIA (NO BREAK),COM CAPACIDADE DE 15KVA,TRIFASICO,60HZ,TENSAO DE ENTRADA DE 220/380V,TENSAO DE SAIDA DE 220/127V,AUTONOMIA DE 10 MINUTOS,INCLUSIVE GABINETES E START UP.FORNECIMENTO E COLOCACAO</v>
      </c>
      <c r="C19417" s="142" t="s">
        <v>38210</v>
      </c>
      <c r="D19417" s="142" t="s">
        <v>38215</v>
      </c>
      <c r="E19417" s="142" t="s">
        <v>38206</v>
      </c>
      <c r="F19417" s="142" t="s">
        <v>38212</v>
      </c>
      <c r="I19417" s="142" t="s">
        <v>9</v>
      </c>
      <c r="J19417" s="142" t="n">
        <v>32454.85</v>
      </c>
    </row>
    <row r="19418" customFormat="false" ht="12.75" hidden="false" customHeight="false" outlineLevel="0" collapsed="false">
      <c r="A19418" s="142" t="s">
        <v>38217</v>
      </c>
      <c r="B19418" s="663" t="str">
        <f aca="false">C19418&amp;D19418&amp;E19418&amp;F19418&amp;G19418&amp;H19418</f>
        <v>SISTEMA ININTERRUPTO DE ENERGIA (NO BREAK),COM CAPACIDADE DE 20KVA,TRIFASICO,60HZ,TENSAO DE ENTRADA DE 220/380V,TENSAO DE SAIDA DE 220/127V,AUTONOMIA DE 10 MINUTOS,INCLUSIVE GABINETES E START UP.FORNECIMENTO E COLOCACAO</v>
      </c>
      <c r="C19418" s="142" t="s">
        <v>38210</v>
      </c>
      <c r="D19418" s="142" t="s">
        <v>38218</v>
      </c>
      <c r="E19418" s="142" t="s">
        <v>38206</v>
      </c>
      <c r="F19418" s="142" t="s">
        <v>38212</v>
      </c>
      <c r="I19418" s="142" t="s">
        <v>9</v>
      </c>
      <c r="J19418" s="142" t="n">
        <v>37980.34</v>
      </c>
    </row>
    <row r="19419" customFormat="false" ht="12.75" hidden="false" customHeight="false" outlineLevel="0" collapsed="false">
      <c r="A19419" s="142" t="s">
        <v>38219</v>
      </c>
      <c r="B19419" s="663" t="str">
        <f aca="false">C19419&amp;D19419&amp;E19419&amp;F19419&amp;G19419&amp;H19419</f>
        <v>SISTEMA ININTERRUPTO DE ENERGIA (NO BREAK),COM CAPACIDADE DE 20KVA,TRIFASICO,60HZ,TENSAO DE ENTRADA DE 220/380V,TENSAO DE SAIDA DE 220/127V,AUTONOMIA DE 10 MINUTOS,INCLUSIVE GABINETES E START UP.FORNECIMENTO E COLOCACAO</v>
      </c>
      <c r="C19419" s="142" t="s">
        <v>38210</v>
      </c>
      <c r="D19419" s="142" t="s">
        <v>38218</v>
      </c>
      <c r="E19419" s="142" t="s">
        <v>38206</v>
      </c>
      <c r="F19419" s="142" t="s">
        <v>38212</v>
      </c>
      <c r="I19419" s="142" t="s">
        <v>9</v>
      </c>
      <c r="J19419" s="142" t="n">
        <v>37977.77</v>
      </c>
    </row>
    <row r="19420" customFormat="false" ht="12.75" hidden="false" customHeight="false" outlineLevel="0" collapsed="false">
      <c r="A19420" s="142" t="s">
        <v>38220</v>
      </c>
      <c r="B19420" s="663" t="str">
        <f aca="false">C19420&amp;D19420&amp;E19420&amp;F19420&amp;G19420&amp;H19420</f>
        <v>SISTEMA ININTERRUPTO DE ENERGIA (NO BREAK),COM CAPACIDADE DE 25KVA,TRIFASICO,60HZ,TENSAO DE ENTRADA DE 220/380V,TENSAO DE SAIDA DE 220/127V,AUTONOMIA DE 10 MINUTOS,INCLUSIVE GABINETES E START UP.FORNECIMENTO E COLOCACAO</v>
      </c>
      <c r="C19420" s="142" t="s">
        <v>38210</v>
      </c>
      <c r="D19420" s="142" t="s">
        <v>38221</v>
      </c>
      <c r="E19420" s="142" t="s">
        <v>38206</v>
      </c>
      <c r="F19420" s="142" t="s">
        <v>38212</v>
      </c>
      <c r="I19420" s="142" t="s">
        <v>9</v>
      </c>
      <c r="J19420" s="142" t="n">
        <v>45756.08</v>
      </c>
    </row>
    <row r="19421" customFormat="false" ht="12.75" hidden="false" customHeight="false" outlineLevel="0" collapsed="false">
      <c r="A19421" s="142" t="s">
        <v>38222</v>
      </c>
      <c r="B19421" s="663" t="str">
        <f aca="false">C19421&amp;D19421&amp;E19421&amp;F19421&amp;G19421&amp;H19421</f>
        <v>SISTEMA ININTERRUPTO DE ENERGIA (NO BREAK),COM CAPACIDADE DE 25KVA,TRIFASICO,60HZ,TENSAO DE ENTRADA DE 220/380V,TENSAO DE SAIDA DE 220/127V,AUTONOMIA DE 10 MINUTOS,INCLUSIVE GABINETES E START UP.FORNECIMENTO E COLOCACAO</v>
      </c>
      <c r="C19421" s="142" t="s">
        <v>38210</v>
      </c>
      <c r="D19421" s="142" t="s">
        <v>38221</v>
      </c>
      <c r="E19421" s="142" t="s">
        <v>38206</v>
      </c>
      <c r="F19421" s="142" t="s">
        <v>38212</v>
      </c>
      <c r="I19421" s="142" t="s">
        <v>9</v>
      </c>
      <c r="J19421" s="142" t="n">
        <v>45753.51</v>
      </c>
    </row>
    <row r="19422" customFormat="false" ht="12.75" hidden="false" customHeight="false" outlineLevel="0" collapsed="false">
      <c r="A19422" s="142" t="s">
        <v>38223</v>
      </c>
      <c r="B19422" s="663" t="str">
        <f aca="false">C19422&amp;D19422&amp;E19422&amp;F19422&amp;G19422&amp;H19422</f>
        <v>SISTEMA ININTERRUPTO DE ENERGIA (NO BREAK),COM CAPACIDADE DE 40KVA,TRIFASICO,60HZ,TENSAO DE ENTRADA DE 220/380V,TENSAO DE SAIDA DE 220/127V,AUTONOMIA DE 10 MINUTOS,INCLUSIVE GABINETES E START UP.FORNECIMENTO E COLOCACAO</v>
      </c>
      <c r="C19422" s="142" t="s">
        <v>38210</v>
      </c>
      <c r="D19422" s="142" t="s">
        <v>38224</v>
      </c>
      <c r="E19422" s="142" t="s">
        <v>38206</v>
      </c>
      <c r="F19422" s="142" t="s">
        <v>38212</v>
      </c>
      <c r="I19422" s="142" t="s">
        <v>9</v>
      </c>
      <c r="J19422" s="142" t="n">
        <v>55258.43</v>
      </c>
    </row>
    <row r="19423" customFormat="false" ht="12.75" hidden="false" customHeight="false" outlineLevel="0" collapsed="false">
      <c r="A19423" s="142" t="s">
        <v>38225</v>
      </c>
      <c r="B19423" s="663" t="str">
        <f aca="false">C19423&amp;D19423&amp;E19423&amp;F19423&amp;G19423&amp;H19423</f>
        <v>SISTEMA ININTERRUPTO DE ENERGIA (NO BREAK),COM CAPACIDADE DE 40KVA,TRIFASICO,60HZ,TENSAO DE ENTRADA DE 220/380V,TENSAO DE SAIDA DE 220/127V,AUTONOMIA DE 10 MINUTOS,INCLUSIVE GABINETES E START UP.FORNECIMENTO E COLOCACAO</v>
      </c>
      <c r="C19423" s="142" t="s">
        <v>38210</v>
      </c>
      <c r="D19423" s="142" t="s">
        <v>38224</v>
      </c>
      <c r="E19423" s="142" t="s">
        <v>38206</v>
      </c>
      <c r="F19423" s="142" t="s">
        <v>38212</v>
      </c>
      <c r="I19423" s="142" t="s">
        <v>9</v>
      </c>
      <c r="J19423" s="142" t="n">
        <v>55255.86</v>
      </c>
    </row>
    <row r="19424" customFormat="false" ht="12.75" hidden="false" customHeight="false" outlineLevel="0" collapsed="false">
      <c r="A19424" s="142" t="s">
        <v>38226</v>
      </c>
      <c r="B19424" s="663" t="str">
        <f aca="false">C19424&amp;D19424&amp;E19424&amp;F19424&amp;G19424&amp;H19424</f>
        <v>SISTEMA ININTERRUPTO DE ENERGIA (NO BREAK),COM CAPACIDADE DE 50KVA,TRIFASICO,60HZ,TENSAO DE ENTRADA DE 220/380V,TENSAO DE SAIDA DE 220/127V,AUTONOMIA DE 10 MINUTOS,INCLUSIVE GABINETES E START UP.FORNECIMENTO E COLOCACAO</v>
      </c>
      <c r="C19424" s="142" t="s">
        <v>38210</v>
      </c>
      <c r="D19424" s="142" t="s">
        <v>38227</v>
      </c>
      <c r="E19424" s="142" t="s">
        <v>38206</v>
      </c>
      <c r="F19424" s="142" t="s">
        <v>38212</v>
      </c>
      <c r="I19424" s="142" t="s">
        <v>9</v>
      </c>
      <c r="J19424" s="142" t="n">
        <v>84336.99</v>
      </c>
    </row>
    <row r="19425" customFormat="false" ht="12.75" hidden="false" customHeight="false" outlineLevel="0" collapsed="false">
      <c r="A19425" s="142" t="s">
        <v>38228</v>
      </c>
      <c r="B19425" s="663" t="str">
        <f aca="false">C19425&amp;D19425&amp;E19425&amp;F19425&amp;G19425&amp;H19425</f>
        <v>SISTEMA ININTERRUPTO DE ENERGIA (NO BREAK),COM CAPACIDADE DE 50KVA,TRIFASICO,60HZ,TENSAO DE ENTRADA DE 220/380V,TENSAO DE SAIDA DE 220/127V,AUTONOMIA DE 10 MINUTOS,INCLUSIVE GABINETES E START UP.FORNECIMENTO E COLOCACAO</v>
      </c>
      <c r="C19425" s="142" t="s">
        <v>38210</v>
      </c>
      <c r="D19425" s="142" t="s">
        <v>38227</v>
      </c>
      <c r="E19425" s="142" t="s">
        <v>38206</v>
      </c>
      <c r="F19425" s="142" t="s">
        <v>38212</v>
      </c>
      <c r="I19425" s="142" t="s">
        <v>9</v>
      </c>
      <c r="J19425" s="142" t="n">
        <v>84334.42</v>
      </c>
    </row>
    <row r="19426" customFormat="false" ht="12.75" hidden="false" customHeight="false" outlineLevel="0" collapsed="false">
      <c r="A19426" s="142" t="s">
        <v>38229</v>
      </c>
      <c r="B19426" s="663" t="str">
        <f aca="false">C19426&amp;D19426&amp;E19426&amp;F19426&amp;G19426&amp;H19426</f>
        <v>SISTEMA ININTERRUPTO DE ENERGIA (NO BREAK),COM CAPACIDADE DE 80KVA,TRIFASICO,60HZ,TENSAO DE ENTRADA DE 220/380V,TENSAO DE SAIDA DE 220/127V,AUTONOMIA DE 10 MINUTOS,INCLUSIVE GABINETES E START UP.FORNECIMENTO E COLOCACAO</v>
      </c>
      <c r="C19426" s="142" t="s">
        <v>38210</v>
      </c>
      <c r="D19426" s="142" t="s">
        <v>38230</v>
      </c>
      <c r="E19426" s="142" t="s">
        <v>38206</v>
      </c>
      <c r="F19426" s="142" t="s">
        <v>38212</v>
      </c>
      <c r="I19426" s="142" t="s">
        <v>9</v>
      </c>
      <c r="J19426" s="142" t="n">
        <v>113397.44</v>
      </c>
    </row>
    <row r="19427" customFormat="false" ht="12.75" hidden="false" customHeight="false" outlineLevel="0" collapsed="false">
      <c r="A19427" s="142" t="s">
        <v>38231</v>
      </c>
      <c r="B19427" s="663" t="str">
        <f aca="false">C19427&amp;D19427&amp;E19427&amp;F19427&amp;G19427&amp;H19427</f>
        <v>SISTEMA ININTERRUPTO DE ENERGIA (NO BREAK),COM CAPACIDADE DE 80KVA,TRIFASICO,60HZ,TENSAO DE ENTRADA DE 220/380V,TENSAO DE SAIDA DE 220/127V,AUTONOMIA DE 10 MINUTOS,INCLUSIVE GABINETES E START UP.FORNECIMENTO E COLOCACAO</v>
      </c>
      <c r="C19427" s="142" t="s">
        <v>38210</v>
      </c>
      <c r="D19427" s="142" t="s">
        <v>38230</v>
      </c>
      <c r="E19427" s="142" t="s">
        <v>38206</v>
      </c>
      <c r="F19427" s="142" t="s">
        <v>38212</v>
      </c>
      <c r="I19427" s="142" t="s">
        <v>9</v>
      </c>
      <c r="J19427" s="142" t="n">
        <v>113394.87</v>
      </c>
    </row>
    <row r="19428" customFormat="false" ht="12.75" hidden="false" customHeight="false" outlineLevel="0" collapsed="false">
      <c r="A19428" s="142" t="s">
        <v>38232</v>
      </c>
      <c r="B19428" s="663" t="str">
        <f aca="false">C19428&amp;D19428&amp;E19428&amp;F19428&amp;G19428&amp;H19428</f>
        <v>SISTEMA ININTERRUPTO DE ENERGIA (NO BREAK),COM CAPACIDADE DE 5KVA,TRIFASICO, 60HZ,TENSAO DE ENTRADA DE 220/380V,TENSAO DE SAIDA DE 220/127V,AUTONOMIA DE 30 MINUTOS,INCLUSIVE GABINETES E START UP.FORNECIMENTO E COLOCACAO</v>
      </c>
      <c r="C19428" s="142" t="s">
        <v>38210</v>
      </c>
      <c r="D19428" s="142" t="s">
        <v>38233</v>
      </c>
      <c r="E19428" s="142" t="s">
        <v>38234</v>
      </c>
      <c r="F19428" s="142" t="s">
        <v>38212</v>
      </c>
      <c r="I19428" s="142" t="s">
        <v>9</v>
      </c>
      <c r="J19428" s="142" t="n">
        <v>26364.01</v>
      </c>
    </row>
    <row r="19429" customFormat="false" ht="12.75" hidden="false" customHeight="false" outlineLevel="0" collapsed="false">
      <c r="A19429" s="142" t="s">
        <v>38235</v>
      </c>
      <c r="B19429" s="663" t="str">
        <f aca="false">C19429&amp;D19429&amp;E19429&amp;F19429&amp;G19429&amp;H19429</f>
        <v>SISTEMA ININTERRUPTO DE ENERGIA (NO BREAK),COM CAPACIDADE DE 5KVA,TRIFASICO, 60HZ,TENSAO DE ENTRADA DE 220/380V,TENSAO DE SAIDA DE 220/127V,AUTONOMIA DE 30 MINUTOS,INCLUSIVE GABINETES E START UP.FORNECIMENTO E COLOCACAO</v>
      </c>
      <c r="C19429" s="142" t="s">
        <v>38210</v>
      </c>
      <c r="D19429" s="142" t="s">
        <v>38233</v>
      </c>
      <c r="E19429" s="142" t="s">
        <v>38234</v>
      </c>
      <c r="F19429" s="142" t="s">
        <v>38212</v>
      </c>
      <c r="I19429" s="142" t="s">
        <v>9</v>
      </c>
      <c r="J19429" s="142" t="n">
        <v>26361.44</v>
      </c>
    </row>
    <row r="19430" customFormat="false" ht="12.75" hidden="false" customHeight="false" outlineLevel="0" collapsed="false">
      <c r="A19430" s="142" t="s">
        <v>38236</v>
      </c>
      <c r="B19430" s="663" t="str">
        <f aca="false">C19430&amp;D19430&amp;E19430&amp;F19430&amp;G19430&amp;H19430</f>
        <v>SISTEMA ININTERRUPTO DE ENERGIA (NO BREAK),COM CAPACIDADE DE 10KVA,TRIFASICO,60HZ,TENSAO DE ENTRADA DE 220/380V,TENSAO DE SAIDA DE 220/127V,AUTONOMIA DE 30 MINUTOS,INCLUSIVE GABINETES E START UP.FORNECIMENTO E COLOCACAO</v>
      </c>
      <c r="C19430" s="142" t="s">
        <v>38210</v>
      </c>
      <c r="D19430" s="142" t="s">
        <v>38211</v>
      </c>
      <c r="E19430" s="142" t="s">
        <v>38234</v>
      </c>
      <c r="F19430" s="142" t="s">
        <v>38212</v>
      </c>
      <c r="I19430" s="142" t="s">
        <v>9</v>
      </c>
      <c r="J19430" s="142" t="n">
        <v>32924.29</v>
      </c>
    </row>
    <row r="19431" customFormat="false" ht="12.75" hidden="false" customHeight="false" outlineLevel="0" collapsed="false">
      <c r="A19431" s="142" t="s">
        <v>38237</v>
      </c>
      <c r="B19431" s="663" t="str">
        <f aca="false">C19431&amp;D19431&amp;E19431&amp;F19431&amp;G19431&amp;H19431</f>
        <v>SISTEMA ININTERRUPTO DE ENERGIA (NO BREAK),COM CAPACIDADE DE 10KVA,TRIFASICO,60HZ,TENSAO DE ENTRADA DE 220/380V,TENSAO DE SAIDA DE 220/127V,AUTONOMIA DE 30 MINUTOS,INCLUSIVE GABINETES E START UP.FORNECIMENTO E COLOCACAO</v>
      </c>
      <c r="C19431" s="142" t="s">
        <v>38210</v>
      </c>
      <c r="D19431" s="142" t="s">
        <v>38211</v>
      </c>
      <c r="E19431" s="142" t="s">
        <v>38234</v>
      </c>
      <c r="F19431" s="142" t="s">
        <v>38212</v>
      </c>
      <c r="I19431" s="142" t="s">
        <v>9</v>
      </c>
      <c r="J19431" s="142" t="n">
        <v>32921.72</v>
      </c>
    </row>
    <row r="19432" customFormat="false" ht="12.75" hidden="false" customHeight="false" outlineLevel="0" collapsed="false">
      <c r="A19432" s="142" t="s">
        <v>38238</v>
      </c>
      <c r="B19432" s="663" t="str">
        <f aca="false">C19432&amp;D19432&amp;E19432&amp;F19432&amp;G19432&amp;H19432</f>
        <v>SISTEMA ININTERRUPTO DE ENERGIA (NO BREAK),COM CAPACIDADE DE 15KVA,TRIFASICO,60HZ,TENSAO DE ENTRADA DE 220/380V,TENSAO DE SAIDA DE 220/127V,AUTONOMIA DE 30 MINUTOS,INCLUSIVE GABINETES E START UP.FORNECIMENTO E COLOCACAO</v>
      </c>
      <c r="C19432" s="142" t="s">
        <v>38210</v>
      </c>
      <c r="D19432" s="142" t="s">
        <v>38215</v>
      </c>
      <c r="E19432" s="142" t="s">
        <v>38234</v>
      </c>
      <c r="F19432" s="142" t="s">
        <v>38212</v>
      </c>
      <c r="I19432" s="142" t="s">
        <v>9</v>
      </c>
      <c r="J19432" s="142" t="n">
        <v>38015.55</v>
      </c>
    </row>
    <row r="19433" customFormat="false" ht="12.75" hidden="false" customHeight="false" outlineLevel="0" collapsed="false">
      <c r="A19433" s="142" t="s">
        <v>38239</v>
      </c>
      <c r="B19433" s="663" t="str">
        <f aca="false">C19433&amp;D19433&amp;E19433&amp;F19433&amp;G19433&amp;H19433</f>
        <v>SISTEMA ININTERRUPTO DE ENERGIA (NO BREAK),COM CAPACIDADE DE 15KVA,TRIFASICO,60HZ,TENSAO DE ENTRADA DE 220/380V,TENSAO DE SAIDA DE 220/127V,AUTONOMIA DE 30 MINUTOS,INCLUSIVE GABINETES E START UP.FORNECIMENTO E COLOCACAO</v>
      </c>
      <c r="C19433" s="142" t="s">
        <v>38210</v>
      </c>
      <c r="D19433" s="142" t="s">
        <v>38215</v>
      </c>
      <c r="E19433" s="142" t="s">
        <v>38234</v>
      </c>
      <c r="F19433" s="142" t="s">
        <v>38212</v>
      </c>
      <c r="I19433" s="142" t="s">
        <v>9</v>
      </c>
      <c r="J19433" s="142" t="n">
        <v>38012.98</v>
      </c>
    </row>
    <row r="19434" customFormat="false" ht="12.75" hidden="false" customHeight="false" outlineLevel="0" collapsed="false">
      <c r="A19434" s="142" t="s">
        <v>38240</v>
      </c>
      <c r="B19434" s="663" t="str">
        <f aca="false">C19434&amp;D19434&amp;E19434&amp;F19434&amp;G19434&amp;H19434</f>
        <v>SISTEMA ININTERRUPTO DE ENERGIA (NO BREAK),COM CAPACIDADE DE 20KVA,TRIFASICO,60HZ,TENSAO DE ENTRADA DE 220/380V,TENSAO DE SAIDA DE 220/127V,AUTONOMIA DE 30 MINUTOS,INCLUSIVE GABINETES E START UP.FORNECIMENTO E COLOCACAO</v>
      </c>
      <c r="C19434" s="142" t="s">
        <v>38210</v>
      </c>
      <c r="D19434" s="142" t="s">
        <v>38218</v>
      </c>
      <c r="E19434" s="142" t="s">
        <v>38234</v>
      </c>
      <c r="F19434" s="142" t="s">
        <v>38212</v>
      </c>
      <c r="I19434" s="142" t="s">
        <v>9</v>
      </c>
      <c r="J19434" s="142" t="n">
        <v>45756.08</v>
      </c>
    </row>
    <row r="19435" customFormat="false" ht="12.75" hidden="false" customHeight="false" outlineLevel="0" collapsed="false">
      <c r="A19435" s="142" t="s">
        <v>38241</v>
      </c>
      <c r="B19435" s="663" t="str">
        <f aca="false">C19435&amp;D19435&amp;E19435&amp;F19435&amp;G19435&amp;H19435</f>
        <v>SISTEMA ININTERRUPTO DE ENERGIA (NO BREAK),COM CAPACIDADE DE 20KVA,TRIFASICO,60HZ,TENSAO DE ENTRADA DE 220/380V,TENSAO DE SAIDA DE 220/127V,AUTONOMIA DE 30 MINUTOS,INCLUSIVE GABINETES E START UP.FORNECIMENTO E COLOCACAO</v>
      </c>
      <c r="C19435" s="142" t="s">
        <v>38210</v>
      </c>
      <c r="D19435" s="142" t="s">
        <v>38218</v>
      </c>
      <c r="E19435" s="142" t="s">
        <v>38234</v>
      </c>
      <c r="F19435" s="142" t="s">
        <v>38212</v>
      </c>
      <c r="I19435" s="142" t="s">
        <v>9</v>
      </c>
      <c r="J19435" s="142" t="n">
        <v>45753.51</v>
      </c>
    </row>
    <row r="19436" customFormat="false" ht="12.75" hidden="false" customHeight="false" outlineLevel="0" collapsed="false">
      <c r="A19436" s="142" t="s">
        <v>38242</v>
      </c>
      <c r="B19436" s="663" t="str">
        <f aca="false">C19436&amp;D19436&amp;E19436&amp;F19436&amp;G19436&amp;H19436</f>
        <v>SISTEMA ININTERRUPTO DE ENERGIA (NO BREAK),COM CAPACIDADE DE 25KVA,TRIFASICO,60HZ,TENSAO DE ENTRADA DE 220/380V,TENSAO DE SAIDA DE 220/127V,AUTONOMIA DE 30 MINUTOS,INCLUSIVE GABINETES E START UP.FORNECIMENTO E COLOCACAO</v>
      </c>
      <c r="C19436" s="142" t="s">
        <v>38210</v>
      </c>
      <c r="D19436" s="142" t="s">
        <v>38221</v>
      </c>
      <c r="E19436" s="142" t="s">
        <v>38234</v>
      </c>
      <c r="F19436" s="142" t="s">
        <v>38212</v>
      </c>
      <c r="I19436" s="142" t="s">
        <v>9</v>
      </c>
      <c r="J19436" s="142" t="n">
        <v>46158.56</v>
      </c>
    </row>
    <row r="19437" customFormat="false" ht="12.75" hidden="false" customHeight="false" outlineLevel="0" collapsed="false">
      <c r="A19437" s="142" t="s">
        <v>38243</v>
      </c>
      <c r="B19437" s="663" t="str">
        <f aca="false">C19437&amp;D19437&amp;E19437&amp;F19437&amp;G19437&amp;H19437</f>
        <v>SISTEMA ININTERRUPTO DE ENERGIA (NO BREAK),COM CAPACIDADE DE 25KVA,TRIFASICO,60HZ,TENSAO DE ENTRADA DE 220/380V,TENSAO DE SAIDA DE 220/127V,AUTONOMIA DE 30 MINUTOS,INCLUSIVE GABINETES E START UP.FORNECIMENTO E COLOCACAO</v>
      </c>
      <c r="C19437" s="142" t="s">
        <v>38210</v>
      </c>
      <c r="D19437" s="142" t="s">
        <v>38221</v>
      </c>
      <c r="E19437" s="142" t="s">
        <v>38234</v>
      </c>
      <c r="F19437" s="142" t="s">
        <v>38212</v>
      </c>
      <c r="I19437" s="142" t="s">
        <v>9</v>
      </c>
      <c r="J19437" s="142" t="n">
        <v>46155.99</v>
      </c>
    </row>
    <row r="19438" customFormat="false" ht="12.75" hidden="false" customHeight="false" outlineLevel="0" collapsed="false">
      <c r="A19438" s="142" t="s">
        <v>38244</v>
      </c>
      <c r="B19438" s="663" t="str">
        <f aca="false">C19438&amp;D19438&amp;E19438&amp;F19438&amp;G19438&amp;H19438</f>
        <v>SISTEMA ININTERRUPTO DE ENERGIA (NO BREAK),COM CAPACIDADE DE 40KVA,TRIFASICO,60HZ,TENSAO DE ENTRADA DE 220/380V,TENSAO DE SAIDA DE 220/127V,AUTONOMIA DE 30 MINUTOS,INCLUSIVE GABINETES E START UP.FORNECIMENTO E COLOCACAO</v>
      </c>
      <c r="C19438" s="142" t="s">
        <v>38210</v>
      </c>
      <c r="D19438" s="142" t="s">
        <v>38224</v>
      </c>
      <c r="E19438" s="142" t="s">
        <v>38234</v>
      </c>
      <c r="F19438" s="142" t="s">
        <v>38212</v>
      </c>
      <c r="I19438" s="142" t="s">
        <v>9</v>
      </c>
      <c r="J19438" s="142" t="n">
        <v>62668.94</v>
      </c>
    </row>
    <row r="19439" customFormat="false" ht="12.75" hidden="false" customHeight="false" outlineLevel="0" collapsed="false">
      <c r="A19439" s="142" t="s">
        <v>38245</v>
      </c>
      <c r="B19439" s="663" t="str">
        <f aca="false">C19439&amp;D19439&amp;E19439&amp;F19439&amp;G19439&amp;H19439</f>
        <v>SISTEMA ININTERRUPTO DE ENERGIA (NO BREAK),COM CAPACIDADE DE 40KVA,TRIFASICO,60HZ,TENSAO DE ENTRADA DE 220/380V,TENSAO DE SAIDA DE 220/127V,AUTONOMIA DE 30 MINUTOS,INCLUSIVE GABINETES E START UP.FORNECIMENTO E COLOCACAO</v>
      </c>
      <c r="C19439" s="142" t="s">
        <v>38210</v>
      </c>
      <c r="D19439" s="142" t="s">
        <v>38224</v>
      </c>
      <c r="E19439" s="142" t="s">
        <v>38234</v>
      </c>
      <c r="F19439" s="142" t="s">
        <v>38212</v>
      </c>
      <c r="I19439" s="142" t="s">
        <v>9</v>
      </c>
      <c r="J19439" s="142" t="n">
        <v>62666.37</v>
      </c>
    </row>
    <row r="19440" customFormat="false" ht="12.75" hidden="false" customHeight="false" outlineLevel="0" collapsed="false">
      <c r="A19440" s="142" t="s">
        <v>38246</v>
      </c>
      <c r="B19440" s="663" t="str">
        <f aca="false">C19440&amp;D19440&amp;E19440&amp;F19440&amp;G19440&amp;H19440</f>
        <v>SISTEMA ININTERRUPTO DE ENERGIA (NO BREAK),COM CAPACIDADE DE 50KVA,TRIFASICO,60HZ,TENSAO DE ENTRADA DE 220/380V,TENSAO DE SAIDA DE 220/127V,AUTONOMIA DE 30 MINUTOS,INCLUSIVE GABINETES E START UP.FORNECIMENTO E COLOCACAO</v>
      </c>
      <c r="C19440" s="142" t="s">
        <v>38210</v>
      </c>
      <c r="D19440" s="142" t="s">
        <v>38227</v>
      </c>
      <c r="E19440" s="142" t="s">
        <v>38234</v>
      </c>
      <c r="F19440" s="142" t="s">
        <v>38212</v>
      </c>
      <c r="I19440" s="142" t="s">
        <v>9</v>
      </c>
      <c r="J19440" s="142" t="n">
        <v>85826.14</v>
      </c>
    </row>
    <row r="19441" customFormat="false" ht="12.75" hidden="false" customHeight="false" outlineLevel="0" collapsed="false">
      <c r="A19441" s="142" t="s">
        <v>38247</v>
      </c>
      <c r="B19441" s="663" t="str">
        <f aca="false">C19441&amp;D19441&amp;E19441&amp;F19441&amp;G19441&amp;H19441</f>
        <v>SISTEMA ININTERRUPTO DE ENERGIA (NO BREAK),COM CAPACIDADE DE 50KVA,TRIFASICO,60HZ,TENSAO DE ENTRADA DE 220/380V,TENSAO DE SAIDA DE 220/127V,AUTONOMIA DE 30 MINUTOS,INCLUSIVE GABINETES E START UP.FORNECIMENTO E COLOCACAO</v>
      </c>
      <c r="C19441" s="142" t="s">
        <v>38210</v>
      </c>
      <c r="D19441" s="142" t="s">
        <v>38227</v>
      </c>
      <c r="E19441" s="142" t="s">
        <v>38234</v>
      </c>
      <c r="F19441" s="142" t="s">
        <v>38212</v>
      </c>
      <c r="I19441" s="142" t="s">
        <v>9</v>
      </c>
      <c r="J19441" s="142" t="n">
        <v>85823.57</v>
      </c>
    </row>
    <row r="19442" customFormat="false" ht="12.75" hidden="false" customHeight="false" outlineLevel="0" collapsed="false">
      <c r="A19442" s="142" t="s">
        <v>38248</v>
      </c>
      <c r="B19442" s="663" t="str">
        <f aca="false">C19442&amp;D19442&amp;E19442&amp;F19442&amp;G19442&amp;H19442</f>
        <v>SISTEMA ININTERRUPTO DE ENERGIA (NO BREAK),COM CAPACIDADE DE 80KVA,TRIFASICO,60HZ,TENSAO DE ENTRADA DE 220/380V,TENSAO DE SAIDA DE 220/127V,AUTONOMIA DE 30 MINUTOS,INCLUSIVE GABINETES E START UP.FORNECIMENTO E COLOCACAO</v>
      </c>
      <c r="C19442" s="142" t="s">
        <v>38210</v>
      </c>
      <c r="D19442" s="142" t="s">
        <v>38230</v>
      </c>
      <c r="E19442" s="142" t="s">
        <v>38234</v>
      </c>
      <c r="F19442" s="142" t="s">
        <v>38212</v>
      </c>
      <c r="I19442" s="142" t="s">
        <v>9</v>
      </c>
      <c r="J19442" s="142" t="n">
        <v>122108.93</v>
      </c>
    </row>
    <row r="19443" customFormat="false" ht="12.75" hidden="false" customHeight="false" outlineLevel="0" collapsed="false">
      <c r="A19443" s="142" t="s">
        <v>38249</v>
      </c>
      <c r="B19443" s="663" t="str">
        <f aca="false">C19443&amp;D19443&amp;E19443&amp;F19443&amp;G19443&amp;H19443</f>
        <v>SISTEMA ININTERRUPTO DE ENERGIA (NO BREAK),COM CAPACIDADE DE 80KVA,TRIFASICO,60HZ,TENSAO DE ENTRADA DE 220/380V,TENSAO DE SAIDA DE 220/127V,AUTONOMIA DE 30 MINUTOS,INCLUSIVE GABINETES E START UP.FORNECIMENTO E COLOCACAO</v>
      </c>
      <c r="C19443" s="142" t="s">
        <v>38210</v>
      </c>
      <c r="D19443" s="142" t="s">
        <v>38230</v>
      </c>
      <c r="E19443" s="142" t="s">
        <v>38234</v>
      </c>
      <c r="F19443" s="142" t="s">
        <v>38212</v>
      </c>
      <c r="I19443" s="142" t="s">
        <v>9</v>
      </c>
      <c r="J19443" s="142" t="n">
        <v>122106.36</v>
      </c>
    </row>
    <row r="19444" customFormat="false" ht="12.75" hidden="false" customHeight="false" outlineLevel="0" collapsed="false">
      <c r="A19444" s="142" t="s">
        <v>38250</v>
      </c>
      <c r="B19444" s="663" t="str">
        <f aca="false">C19444&amp;D19444&amp;E19444&amp;F19444&amp;G19444&amp;H19444</f>
        <v>SISTEMA ININTERRUPTO DE ENERGIA (NO BREAK),COM CAPACIDADE DE 7.5KVA,TRIFASICO,60HZ,TENSAO DE ENTRADA DE 220/380V,TENSAODE SAIDA DE 220/127V,AUTONOMIA DE 30 MINUTOS,INCLUSIVE GABINETES E START UP.FORNECIMENTO E COLOCACAO</v>
      </c>
      <c r="C19444" s="142" t="s">
        <v>38210</v>
      </c>
      <c r="D19444" s="142" t="s">
        <v>38251</v>
      </c>
      <c r="E19444" s="142" t="s">
        <v>38252</v>
      </c>
      <c r="F19444" s="142" t="s">
        <v>38253</v>
      </c>
      <c r="I19444" s="142" t="s">
        <v>9</v>
      </c>
      <c r="J19444" s="142" t="n">
        <v>31742.03</v>
      </c>
    </row>
    <row r="19445" customFormat="false" ht="12.75" hidden="false" customHeight="false" outlineLevel="0" collapsed="false">
      <c r="A19445" s="142" t="s">
        <v>38254</v>
      </c>
      <c r="B19445" s="663" t="str">
        <f aca="false">C19445&amp;D19445&amp;E19445&amp;F19445&amp;G19445&amp;H19445</f>
        <v>SISTEMA ININTERRUPTO DE ENERGIA (NO BREAK),COM CAPACIDADE DE 7.5KVA,TRIFASICO,60HZ,TENSAO DE ENTRADA DE 220/380V,TENSAODE SAIDA DE 220/127V,AUTONOMIA DE 30 MINUTOS,INCLUSIVE GABINETES E START UP.FORNECIMENTO E COLOCACAO</v>
      </c>
      <c r="C19445" s="142" t="s">
        <v>38210</v>
      </c>
      <c r="D19445" s="142" t="s">
        <v>38251</v>
      </c>
      <c r="E19445" s="142" t="s">
        <v>38252</v>
      </c>
      <c r="F19445" s="142" t="s">
        <v>38253</v>
      </c>
      <c r="I19445" s="142" t="s">
        <v>9</v>
      </c>
      <c r="J19445" s="142" t="n">
        <v>31739.46</v>
      </c>
    </row>
    <row r="19446" customFormat="false" ht="12.75" hidden="false" customHeight="false" outlineLevel="0" collapsed="false">
      <c r="A19446" s="142" t="s">
        <v>38255</v>
      </c>
      <c r="B19446" s="663" t="str">
        <f aca="false">C19446&amp;D19446&amp;E19446&amp;F19446&amp;G19446&amp;H19446</f>
        <v>VOLTIMETRO SELETOR,PARA QUADROS ELETRICOS COM LINHAS TRIFASICAS,ESCALA 0-300V.FORNECIMENTO</v>
      </c>
      <c r="C19446" s="142" t="s">
        <v>38256</v>
      </c>
      <c r="D19446" s="142" t="s">
        <v>38257</v>
      </c>
      <c r="I19446" s="142" t="s">
        <v>9</v>
      </c>
      <c r="J19446" s="142" t="n">
        <v>356.63</v>
      </c>
    </row>
    <row r="19447" customFormat="false" ht="12.75" hidden="false" customHeight="false" outlineLevel="0" collapsed="false">
      <c r="A19447" s="142" t="s">
        <v>38258</v>
      </c>
      <c r="B19447" s="663" t="str">
        <f aca="false">C19447&amp;D19447&amp;E19447&amp;F19447&amp;G19447&amp;H19447</f>
        <v>VOLTIMETRO SELETOR,PARA QUADROS ELETRICOS COM LINHAS TRIFASICAS,ESCALA 0-300V.FORNECIMENTO</v>
      </c>
      <c r="C19447" s="142" t="s">
        <v>38256</v>
      </c>
      <c r="D19447" s="142" t="s">
        <v>38257</v>
      </c>
      <c r="I19447" s="142" t="s">
        <v>9</v>
      </c>
      <c r="J19447" s="142" t="n">
        <v>356.63</v>
      </c>
    </row>
    <row r="19448" customFormat="false" ht="12.75" hidden="false" customHeight="false" outlineLevel="0" collapsed="false">
      <c r="A19448" s="142" t="s">
        <v>38259</v>
      </c>
      <c r="B19448" s="663" t="str">
        <f aca="false">C19448&amp;D19448&amp;E19448&amp;F19448&amp;G19448&amp;H19448</f>
        <v>VOLTIMETRO SELETOR,PARA QUADROS ELETRICOS COM LINHAS TRIFASICAS,ESCALA 0-500V.FORNECIMENTO</v>
      </c>
      <c r="C19448" s="142" t="s">
        <v>38256</v>
      </c>
      <c r="D19448" s="142" t="s">
        <v>38260</v>
      </c>
      <c r="I19448" s="142" t="s">
        <v>9</v>
      </c>
      <c r="J19448" s="142" t="n">
        <v>372.83</v>
      </c>
    </row>
    <row r="19449" customFormat="false" ht="12.75" hidden="false" customHeight="false" outlineLevel="0" collapsed="false">
      <c r="A19449" s="142" t="s">
        <v>38261</v>
      </c>
      <c r="B19449" s="663" t="str">
        <f aca="false">C19449&amp;D19449&amp;E19449&amp;F19449&amp;G19449&amp;H19449</f>
        <v>VOLTIMETRO SELETOR,PARA QUADROS ELETRICOS COM LINHAS TRIFASICAS,ESCALA 0-500V.FORNECIMENTO</v>
      </c>
      <c r="C19449" s="142" t="s">
        <v>38256</v>
      </c>
      <c r="D19449" s="142" t="s">
        <v>38260</v>
      </c>
      <c r="I19449" s="142" t="s">
        <v>9</v>
      </c>
      <c r="J19449" s="142" t="n">
        <v>372.83</v>
      </c>
    </row>
    <row r="19450" customFormat="false" ht="12.75" hidden="false" customHeight="false" outlineLevel="0" collapsed="false">
      <c r="A19450" s="142" t="s">
        <v>38262</v>
      </c>
      <c r="B19450" s="663" t="str">
        <f aca="false">C19450&amp;D19450&amp;E19450&amp;F19450&amp;G19450&amp;H19450</f>
        <v>AMPERIMETRO SELETOR,PARA QUADROS ELETRICOS COM LINHAS TRIFASICAS,ESCALA 0-100A.FORNECIMENTO</v>
      </c>
      <c r="C19450" s="142" t="s">
        <v>38263</v>
      </c>
      <c r="D19450" s="142" t="s">
        <v>38264</v>
      </c>
      <c r="I19450" s="142" t="s">
        <v>9</v>
      </c>
      <c r="J19450" s="142" t="n">
        <v>429.41</v>
      </c>
    </row>
    <row r="19451" customFormat="false" ht="12.75" hidden="false" customHeight="false" outlineLevel="0" collapsed="false">
      <c r="A19451" s="142" t="s">
        <v>38265</v>
      </c>
      <c r="B19451" s="663" t="str">
        <f aca="false">C19451&amp;D19451&amp;E19451&amp;F19451&amp;G19451&amp;H19451</f>
        <v>AMPERIMETRO SELETOR,PARA QUADROS ELETRICOS COM LINHAS TRIFASICAS,ESCALA 0-100A.FORNECIMENTO</v>
      </c>
      <c r="C19451" s="142" t="s">
        <v>38263</v>
      </c>
      <c r="D19451" s="142" t="s">
        <v>38264</v>
      </c>
      <c r="I19451" s="142" t="s">
        <v>9</v>
      </c>
      <c r="J19451" s="142" t="n">
        <v>429.41</v>
      </c>
    </row>
    <row r="19452" customFormat="false" ht="12.75" hidden="false" customHeight="false" outlineLevel="0" collapsed="false">
      <c r="A19452" s="142" t="s">
        <v>38266</v>
      </c>
      <c r="B19452" s="663" t="str">
        <f aca="false">C19452&amp;D19452&amp;E19452&amp;F19452&amp;G19452&amp;H19452</f>
        <v>AMPERIMETRO SELETOR,PARA QUADROS ELETRICOS COM LINHAS TRIFASICAS,ESCALA 0-200A.FORNECIMENTO</v>
      </c>
      <c r="C19452" s="142" t="s">
        <v>38263</v>
      </c>
      <c r="D19452" s="142" t="s">
        <v>38267</v>
      </c>
      <c r="I19452" s="142" t="s">
        <v>9</v>
      </c>
      <c r="J19452" s="142" t="n">
        <v>429.41</v>
      </c>
    </row>
    <row r="19453" customFormat="false" ht="12.75" hidden="false" customHeight="false" outlineLevel="0" collapsed="false">
      <c r="A19453" s="142" t="s">
        <v>38268</v>
      </c>
      <c r="B19453" s="663" t="str">
        <f aca="false">C19453&amp;D19453&amp;E19453&amp;F19453&amp;G19453&amp;H19453</f>
        <v>AMPERIMETRO SELETOR,PARA QUADROS ELETRICOS COM LINHAS TRIFASICAS,ESCALA 0-200A.FORNECIMENTO</v>
      </c>
      <c r="C19453" s="142" t="s">
        <v>38263</v>
      </c>
      <c r="D19453" s="142" t="s">
        <v>38267</v>
      </c>
      <c r="I19453" s="142" t="s">
        <v>9</v>
      </c>
      <c r="J19453" s="142" t="n">
        <v>429.41</v>
      </c>
    </row>
    <row r="19454" customFormat="false" ht="12.75" hidden="false" customHeight="false" outlineLevel="0" collapsed="false">
      <c r="A19454" s="142" t="s">
        <v>38269</v>
      </c>
      <c r="B19454" s="663" t="str">
        <f aca="false">C19454&amp;D19454&amp;E19454&amp;F19454&amp;G19454&amp;H19454</f>
        <v>AMPERIMETRO SELETOR,PARA QUADROS ELETRICOS COM LINHAS TRIFASICAS,ESCALA 0-300A.FORNECIMENTO</v>
      </c>
      <c r="C19454" s="142" t="s">
        <v>38263</v>
      </c>
      <c r="D19454" s="142" t="s">
        <v>38270</v>
      </c>
      <c r="I19454" s="142" t="s">
        <v>9</v>
      </c>
      <c r="J19454" s="142" t="n">
        <v>429.41</v>
      </c>
    </row>
    <row r="19455" customFormat="false" ht="12.75" hidden="false" customHeight="false" outlineLevel="0" collapsed="false">
      <c r="A19455" s="142" t="s">
        <v>38271</v>
      </c>
      <c r="B19455" s="663" t="str">
        <f aca="false">C19455&amp;D19455&amp;E19455&amp;F19455&amp;G19455&amp;H19455</f>
        <v>AMPERIMETRO SELETOR,PARA QUADROS ELETRICOS COM LINHAS TRIFASICAS,ESCALA 0-300A.FORNECIMENTO</v>
      </c>
      <c r="C19455" s="142" t="s">
        <v>38263</v>
      </c>
      <c r="D19455" s="142" t="s">
        <v>38270</v>
      </c>
      <c r="I19455" s="142" t="s">
        <v>9</v>
      </c>
      <c r="J19455" s="142" t="n">
        <v>429.41</v>
      </c>
    </row>
    <row r="19456" customFormat="false" ht="12.75" hidden="false" customHeight="false" outlineLevel="0" collapsed="false">
      <c r="A19456" s="142" t="s">
        <v>38272</v>
      </c>
      <c r="B19456" s="663" t="str">
        <f aca="false">C19456&amp;D19456&amp;E19456&amp;F19456&amp;G19456&amp;H19456</f>
        <v>AMPERIMETRO SELETOR,PARA QUADROS ELETRICOS COM LINHAS TRIFASICAS,ESCALA 0-500A.FORNECIMENTO</v>
      </c>
      <c r="C19456" s="142" t="s">
        <v>38263</v>
      </c>
      <c r="D19456" s="142" t="s">
        <v>38273</v>
      </c>
      <c r="I19456" s="142" t="s">
        <v>9</v>
      </c>
      <c r="J19456" s="142" t="n">
        <v>429.41</v>
      </c>
    </row>
    <row r="19457" customFormat="false" ht="12.75" hidden="false" customHeight="false" outlineLevel="0" collapsed="false">
      <c r="A19457" s="142" t="s">
        <v>38274</v>
      </c>
      <c r="B19457" s="663" t="str">
        <f aca="false">C19457&amp;D19457&amp;E19457&amp;F19457&amp;G19457&amp;H19457</f>
        <v>AMPERIMETRO SELETOR,PARA QUADROS ELETRICOS COM LINHAS TRIFASICAS,ESCALA 0-500A.FORNECIMENTO</v>
      </c>
      <c r="C19457" s="142" t="s">
        <v>38263</v>
      </c>
      <c r="D19457" s="142" t="s">
        <v>38273</v>
      </c>
      <c r="I19457" s="142" t="s">
        <v>9</v>
      </c>
      <c r="J19457" s="142" t="n">
        <v>429.41</v>
      </c>
    </row>
    <row r="19458" customFormat="false" ht="12.75" hidden="false" customHeight="false" outlineLevel="0" collapsed="false">
      <c r="A19458" s="142" t="s">
        <v>38275</v>
      </c>
      <c r="B19458" s="663" t="str">
        <f aca="false">C19458&amp;D19458&amp;E19458&amp;F19458&amp;G19458&amp;H19458</f>
        <v>AMPERIMETRO SELETOR,PARA QUADROS ELETRICOS COM LINHAS TRIFASICAS,ESCALA 0-1000A.FORNECIMENTO</v>
      </c>
      <c r="C19458" s="142" t="s">
        <v>38263</v>
      </c>
      <c r="D19458" s="142" t="s">
        <v>38276</v>
      </c>
      <c r="I19458" s="142" t="s">
        <v>9</v>
      </c>
      <c r="J19458" s="142" t="n">
        <v>429.41</v>
      </c>
    </row>
    <row r="19459" customFormat="false" ht="12.75" hidden="false" customHeight="false" outlineLevel="0" collapsed="false">
      <c r="A19459" s="142" t="s">
        <v>38277</v>
      </c>
      <c r="B19459" s="663" t="str">
        <f aca="false">C19459&amp;D19459&amp;E19459&amp;F19459&amp;G19459&amp;H19459</f>
        <v>AMPERIMETRO SELETOR,PARA QUADROS ELETRICOS COM LINHAS TRIFASICAS,ESCALA 0-1000A.FORNECIMENTO</v>
      </c>
      <c r="C19459" s="142" t="s">
        <v>38263</v>
      </c>
      <c r="D19459" s="142" t="s">
        <v>38276</v>
      </c>
      <c r="I19459" s="142" t="s">
        <v>9</v>
      </c>
      <c r="J19459" s="142" t="n">
        <v>429.41</v>
      </c>
    </row>
    <row r="19460" customFormat="false" ht="12.75" hidden="false" customHeight="false" outlineLevel="0" collapsed="false">
      <c r="A19460" s="142" t="s">
        <v>38278</v>
      </c>
      <c r="B19460" s="663" t="str">
        <f aca="false">C19460&amp;D19460&amp;E19460&amp;F19460&amp;G19460&amp;H19460</f>
        <v>AMPERIMETRO SELETOR,PARA QUADROS ELETRICOS COM LINHAS TRIFASICAS,ESCALA 0-2000A.FORNECIMENTO</v>
      </c>
      <c r="C19460" s="142" t="s">
        <v>38263</v>
      </c>
      <c r="D19460" s="142" t="s">
        <v>38279</v>
      </c>
      <c r="I19460" s="142" t="s">
        <v>9</v>
      </c>
      <c r="J19460" s="142" t="n">
        <v>429.41</v>
      </c>
    </row>
    <row r="19461" customFormat="false" ht="12.75" hidden="false" customHeight="false" outlineLevel="0" collapsed="false">
      <c r="A19461" s="142" t="s">
        <v>38280</v>
      </c>
      <c r="B19461" s="663" t="str">
        <f aca="false">C19461&amp;D19461&amp;E19461&amp;F19461&amp;G19461&amp;H19461</f>
        <v>AMPERIMETRO SELETOR,PARA QUADROS ELETRICOS COM LINHAS TRIFASICAS,ESCALA 0-2000A.FORNECIMENTO</v>
      </c>
      <c r="C19461" s="142" t="s">
        <v>38263</v>
      </c>
      <c r="D19461" s="142" t="s">
        <v>38279</v>
      </c>
      <c r="I19461" s="142" t="s">
        <v>9</v>
      </c>
      <c r="J19461" s="142" t="n">
        <v>429.41</v>
      </c>
    </row>
    <row r="19462" customFormat="false" ht="12.75" hidden="false" customHeight="false" outlineLevel="0" collapsed="false">
      <c r="A19462" s="142" t="s">
        <v>38281</v>
      </c>
      <c r="B19462" s="663" t="str">
        <f aca="false">C19462&amp;D19462&amp;E19462&amp;F19462&amp;G19462&amp;H19462</f>
        <v>PRATELEIRA DE MARMORE BRANCO CLASSICO,COM 30CM DE LARGURA E2CM DE ESPESSURA,SOBRE CONSOLO DE FERRO.FORNECIMENTO E COLOCACAO</v>
      </c>
      <c r="C19462" s="142" t="s">
        <v>38282</v>
      </c>
      <c r="D19462" s="142" t="s">
        <v>38283</v>
      </c>
      <c r="E19462" s="142" t="s">
        <v>7110</v>
      </c>
      <c r="I19462" s="142" t="s">
        <v>130</v>
      </c>
      <c r="J19462" s="142" t="n">
        <v>91</v>
      </c>
    </row>
    <row r="19463" customFormat="false" ht="12.75" hidden="false" customHeight="false" outlineLevel="0" collapsed="false">
      <c r="A19463" s="142" t="s">
        <v>38284</v>
      </c>
      <c r="B19463" s="663" t="str">
        <f aca="false">C19463&amp;D19463&amp;E19463&amp;F19463&amp;G19463&amp;H19463</f>
        <v>PRATELEIRA DE MARMORE BRANCO CLASSICO,COM 30CM DE LARGURA E2CM DE ESPESSURA,SOBRE CONSOLO DE FERRO.FORNECIMENTO E COLOCACAO</v>
      </c>
      <c r="C19463" s="142" t="s">
        <v>38282</v>
      </c>
      <c r="D19463" s="142" t="s">
        <v>38283</v>
      </c>
      <c r="E19463" s="142" t="s">
        <v>7110</v>
      </c>
      <c r="I19463" s="142" t="s">
        <v>130</v>
      </c>
      <c r="J19463" s="142" t="n">
        <v>88.43</v>
      </c>
    </row>
    <row r="19464" customFormat="false" ht="12.75" hidden="false" customHeight="false" outlineLevel="0" collapsed="false">
      <c r="A19464" s="142" t="s">
        <v>38285</v>
      </c>
      <c r="B19464" s="663" t="str">
        <f aca="false">C19464&amp;D19464&amp;E19464&amp;F19464&amp;G19464&amp;H19464</f>
        <v>CONSOLE DE MARMORE BRANCO CLASSICO,EM CANTONEIRA,MEDINDO 30X30X2CM,PARA DEPOSITO DE AGUA POTAVEL.FORNECIMENTO E COLOCACAO</v>
      </c>
      <c r="C19464" s="142" t="s">
        <v>38286</v>
      </c>
      <c r="D19464" s="142" t="s">
        <v>38287</v>
      </c>
      <c r="E19464" s="142" t="s">
        <v>4077</v>
      </c>
      <c r="I19464" s="142" t="s">
        <v>9</v>
      </c>
      <c r="J19464" s="142" t="n">
        <v>74.24</v>
      </c>
    </row>
    <row r="19465" customFormat="false" ht="12.75" hidden="false" customHeight="false" outlineLevel="0" collapsed="false">
      <c r="A19465" s="142" t="s">
        <v>38288</v>
      </c>
      <c r="B19465" s="663" t="str">
        <f aca="false">C19465&amp;D19465&amp;E19465&amp;F19465&amp;G19465&amp;H19465</f>
        <v>CONSOLE DE MARMORE BRANCO CLASSICO,EM CANTONEIRA,MEDINDO 30X30X2CM,PARA DEPOSITO DE AGUA POTAVEL.FORNECIMENTO E COLOCACAO</v>
      </c>
      <c r="C19465" s="142" t="s">
        <v>38286</v>
      </c>
      <c r="D19465" s="142" t="s">
        <v>38287</v>
      </c>
      <c r="E19465" s="142" t="s">
        <v>4077</v>
      </c>
      <c r="I19465" s="142" t="s">
        <v>9</v>
      </c>
      <c r="J19465" s="142" t="n">
        <v>71.67</v>
      </c>
    </row>
    <row r="19466" customFormat="false" ht="12.75" hidden="false" customHeight="false" outlineLevel="0" collapsed="false">
      <c r="A19466" s="142" t="s">
        <v>38289</v>
      </c>
      <c r="B19466" s="663" t="str">
        <f aca="false">C19466&amp;D19466&amp;E19466&amp;F19466&amp;G19466&amp;H19466</f>
        <v>BANCA SECA DE MARMORE BRANCO CLASSICO,COM 3CM DE ESPESSURA E 0,60M DE LARGURA,SOBRE APOIOS DE ALVENARIA DE MEIA VEZ E VERGA DE CONCRETO,SEM REVESTIMENTO.FORNECIMENTO E ASSENTAMENTO</v>
      </c>
      <c r="C19466" s="142" t="s">
        <v>38290</v>
      </c>
      <c r="D19466" s="142" t="s">
        <v>38291</v>
      </c>
      <c r="E19466" s="142" t="s">
        <v>38292</v>
      </c>
      <c r="I19466" s="142" t="s">
        <v>130</v>
      </c>
      <c r="J19466" s="142" t="n">
        <v>264.56</v>
      </c>
    </row>
    <row r="19467" customFormat="false" ht="12.75" hidden="false" customHeight="false" outlineLevel="0" collapsed="false">
      <c r="A19467" s="142" t="s">
        <v>38293</v>
      </c>
      <c r="B19467" s="663" t="str">
        <f aca="false">C19467&amp;D19467&amp;E19467&amp;F19467&amp;G19467&amp;H19467</f>
        <v>BANCA SECA DE MARMORE BRANCO CLASSICO,COM 3CM DE ESPESSURA E 0,60M DE LARGURA,SOBRE APOIOS DE ALVENARIA DE MEIA VEZ E VERGA DE CONCRETO,SEM REVESTIMENTO.FORNECIMENTO E ASSENTAMENTO</v>
      </c>
      <c r="C19467" s="142" t="s">
        <v>38290</v>
      </c>
      <c r="D19467" s="142" t="s">
        <v>38291</v>
      </c>
      <c r="E19467" s="142" t="s">
        <v>38292</v>
      </c>
      <c r="I19467" s="142" t="s">
        <v>130</v>
      </c>
      <c r="J19467" s="142" t="n">
        <v>256.19</v>
      </c>
    </row>
    <row r="19468" customFormat="false" ht="12.75" hidden="false" customHeight="false" outlineLevel="0" collapsed="false">
      <c r="A19468" s="142" t="s">
        <v>38294</v>
      </c>
      <c r="B19468" s="663" t="str">
        <f aca="false">C19468&amp;D19468&amp;E19468&amp;F19468&amp;G19468&amp;H19468</f>
        <v>BANCA DE MARMORE BRANCO CLASSICO,COM 3CM DE ESPESSURA,COM ABERTURA PARA 1 CUBA(EXCLUSIVE ESTA),SOBRE APOIOS DE ALVENARIADE MEIA VEZ E VERGA DE CONCRETO,SEM REVESTIMENTO.FORNECIMENTO E COLOCACAO</v>
      </c>
      <c r="C19468" s="142" t="s">
        <v>38295</v>
      </c>
      <c r="D19468" s="142" t="s">
        <v>38296</v>
      </c>
      <c r="E19468" s="142" t="s">
        <v>38297</v>
      </c>
      <c r="F19468" s="142" t="s">
        <v>7636</v>
      </c>
      <c r="I19468" s="142" t="s">
        <v>1696</v>
      </c>
      <c r="J19468" s="142" t="n">
        <v>471.45</v>
      </c>
    </row>
    <row r="19469" customFormat="false" ht="12.75" hidden="false" customHeight="false" outlineLevel="0" collapsed="false">
      <c r="A19469" s="142" t="s">
        <v>38298</v>
      </c>
      <c r="B19469" s="663" t="str">
        <f aca="false">C19469&amp;D19469&amp;E19469&amp;F19469&amp;G19469&amp;H19469</f>
        <v>BANCA DE MARMORE BRANCO CLASSICO,COM 3CM DE ESPESSURA,COM ABERTURA PARA 1 CUBA(EXCLUSIVE ESTA),SOBRE APOIOS DE ALVENARIADE MEIA VEZ E VERGA DE CONCRETO,SEM REVESTIMENTO.FORNECIMENTO E COLOCACAO</v>
      </c>
      <c r="C19469" s="142" t="s">
        <v>38295</v>
      </c>
      <c r="D19469" s="142" t="s">
        <v>38296</v>
      </c>
      <c r="E19469" s="142" t="s">
        <v>38297</v>
      </c>
      <c r="F19469" s="142" t="s">
        <v>7636</v>
      </c>
      <c r="I19469" s="142" t="s">
        <v>1696</v>
      </c>
      <c r="J19469" s="142" t="n">
        <v>458.94</v>
      </c>
    </row>
    <row r="19470" customFormat="false" ht="12.75" hidden="false" customHeight="false" outlineLevel="0" collapsed="false">
      <c r="A19470" s="142" t="s">
        <v>38299</v>
      </c>
      <c r="B19470" s="663" t="str">
        <f aca="false">C19470&amp;D19470&amp;E19470&amp;F19470&amp;G19470&amp;H19470</f>
        <v>BANCA DE MARMORE BRANCO CLASSICO,COM 3CM DE ESPESSURA,COM ABERTURA PARA 2 CUBAS(EXCLUSIVE ESTAS),SOBRE APOIOS DE ALVENARIA DE MEIA VEZ E VERGA DE CONCRETO,SEM REVESTIMENTO.FORNECIMENTO E COLOCACAO</v>
      </c>
      <c r="C19470" s="142" t="s">
        <v>38295</v>
      </c>
      <c r="D19470" s="142" t="s">
        <v>38300</v>
      </c>
      <c r="E19470" s="142" t="s">
        <v>38301</v>
      </c>
      <c r="F19470" s="142" t="s">
        <v>6858</v>
      </c>
      <c r="I19470" s="142" t="s">
        <v>1696</v>
      </c>
      <c r="J19470" s="142" t="n">
        <v>379.76</v>
      </c>
    </row>
    <row r="19471" customFormat="false" ht="12.75" hidden="false" customHeight="false" outlineLevel="0" collapsed="false">
      <c r="A19471" s="142" t="s">
        <v>38302</v>
      </c>
      <c r="B19471" s="663" t="str">
        <f aca="false">C19471&amp;D19471&amp;E19471&amp;F19471&amp;G19471&amp;H19471</f>
        <v>BANCA DE MARMORE BRANCO CLASSICO,COM 3CM DE ESPESSURA,COM ABERTURA PARA 2 CUBAS(EXCLUSIVE ESTAS),SOBRE APOIOS DE ALVENARIA DE MEIA VEZ E VERGA DE CONCRETO,SEM REVESTIMENTO.FORNECIMENTO E COLOCACAO</v>
      </c>
      <c r="C19471" s="142" t="s">
        <v>38295</v>
      </c>
      <c r="D19471" s="142" t="s">
        <v>38300</v>
      </c>
      <c r="E19471" s="142" t="s">
        <v>38301</v>
      </c>
      <c r="F19471" s="142" t="s">
        <v>6858</v>
      </c>
      <c r="I19471" s="142" t="s">
        <v>1696</v>
      </c>
      <c r="J19471" s="142" t="n">
        <v>367.25</v>
      </c>
    </row>
    <row r="19472" customFormat="false" ht="12.75" hidden="false" customHeight="false" outlineLevel="0" collapsed="false">
      <c r="A19472" s="142" t="s">
        <v>38303</v>
      </c>
      <c r="B19472" s="663" t="str">
        <f aca="false">C19472&amp;D19472&amp;E19472&amp;F19472&amp;G19472&amp;H19472</f>
        <v>BANCA DE MARMORE BRANCO CLASSICO,COM 3CM DE ESPESSURA,COM ABERTURA PARA 3 CUBAS(EXCLUSIVE ESTAS),SOBRE APOIOS DE ALVENARIA DE MEIA VEZ E VERGA DE CONCRETO,SEM REVESTIMENTO.FORNECIMENTO E COLOCACAO</v>
      </c>
      <c r="C19472" s="142" t="s">
        <v>38295</v>
      </c>
      <c r="D19472" s="142" t="s">
        <v>38304</v>
      </c>
      <c r="E19472" s="142" t="s">
        <v>38301</v>
      </c>
      <c r="F19472" s="142" t="s">
        <v>6858</v>
      </c>
      <c r="I19472" s="142" t="s">
        <v>1696</v>
      </c>
      <c r="J19472" s="142" t="n">
        <v>438.11</v>
      </c>
    </row>
    <row r="19473" customFormat="false" ht="12.75" hidden="false" customHeight="false" outlineLevel="0" collapsed="false">
      <c r="A19473" s="142" t="s">
        <v>38305</v>
      </c>
      <c r="B19473" s="663" t="str">
        <f aca="false">C19473&amp;D19473&amp;E19473&amp;F19473&amp;G19473&amp;H19473</f>
        <v>BANCA DE MARMORE BRANCO CLASSICO,COM 3CM DE ESPESSURA,COM ABERTURA PARA 3 CUBAS(EXCLUSIVE ESTAS),SOBRE APOIOS DE ALVENARIA DE MEIA VEZ E VERGA DE CONCRETO,SEM REVESTIMENTO.FORNECIMENTO E COLOCACAO</v>
      </c>
      <c r="C19473" s="142" t="s">
        <v>38295</v>
      </c>
      <c r="D19473" s="142" t="s">
        <v>38304</v>
      </c>
      <c r="E19473" s="142" t="s">
        <v>38301</v>
      </c>
      <c r="F19473" s="142" t="s">
        <v>6858</v>
      </c>
      <c r="I19473" s="142" t="s">
        <v>1696</v>
      </c>
      <c r="J19473" s="142" t="n">
        <v>425.6</v>
      </c>
    </row>
    <row r="19474" customFormat="false" ht="12.75" hidden="false" customHeight="false" outlineLevel="0" collapsed="false">
      <c r="A19474" s="142" t="s">
        <v>38306</v>
      </c>
      <c r="B19474" s="663" t="str">
        <f aca="false">C19474&amp;D19474&amp;E19474&amp;F19474&amp;G19474&amp;H19474</f>
        <v>BANCA DE MARMORE BRANCO CLASSICO,COM 3CM DE ESPESSURA,COM ABERTURA PARA 4 CUBAS(EXCLUSIVE ESTAS),SOBRE APOIOS DE ALVENARIA DE MEIA VEZ E VERGA DE CONCRETO,SEM REVESTIMENTO.FORNECIMENTO E COLOCACAO</v>
      </c>
      <c r="C19474" s="142" t="s">
        <v>38295</v>
      </c>
      <c r="D19474" s="142" t="s">
        <v>38307</v>
      </c>
      <c r="E19474" s="142" t="s">
        <v>38301</v>
      </c>
      <c r="F19474" s="142" t="s">
        <v>6858</v>
      </c>
      <c r="I19474" s="142" t="s">
        <v>1696</v>
      </c>
      <c r="J19474" s="142" t="n">
        <v>446.43</v>
      </c>
    </row>
    <row r="19475" customFormat="false" ht="12.75" hidden="false" customHeight="false" outlineLevel="0" collapsed="false">
      <c r="A19475" s="142" t="s">
        <v>38308</v>
      </c>
      <c r="B19475" s="663" t="str">
        <f aca="false">C19475&amp;D19475&amp;E19475&amp;F19475&amp;G19475&amp;H19475</f>
        <v>BANCA DE MARMORE BRANCO CLASSICO,COM 3CM DE ESPESSURA,COM ABERTURA PARA 4 CUBAS(EXCLUSIVE ESTAS),SOBRE APOIOS DE ALVENARIA DE MEIA VEZ E VERGA DE CONCRETO,SEM REVESTIMENTO.FORNECIMENTO E COLOCACAO</v>
      </c>
      <c r="C19475" s="142" t="s">
        <v>38295</v>
      </c>
      <c r="D19475" s="142" t="s">
        <v>38307</v>
      </c>
      <c r="E19475" s="142" t="s">
        <v>38301</v>
      </c>
      <c r="F19475" s="142" t="s">
        <v>6858</v>
      </c>
      <c r="I19475" s="142" t="s">
        <v>1696</v>
      </c>
      <c r="J19475" s="142" t="n">
        <v>433.92</v>
      </c>
    </row>
    <row r="19476" customFormat="false" ht="12.75" hidden="false" customHeight="false" outlineLevel="0" collapsed="false">
      <c r="A19476" s="142" t="s">
        <v>38309</v>
      </c>
      <c r="B19476" s="663" t="str">
        <f aca="false">C19476&amp;D19476&amp;E19476&amp;F19476&amp;G19476&amp;H19476</f>
        <v>BANCA DE MARMORE BRANCO CLASSICO,COM 3CM DE ESPESSURA,COM ABERTURA PARA 5 CUBAS(EXCLUSIVE ESTAS),SOBRE APOIOS DE ALVENARIA DE MEIA VEZ E VERGA DE CONCRETO,SEM REVESTIMENTO.FORNECIMENTO E COLOCACAO</v>
      </c>
      <c r="C19476" s="142" t="s">
        <v>38295</v>
      </c>
      <c r="D19476" s="142" t="s">
        <v>38310</v>
      </c>
      <c r="E19476" s="142" t="s">
        <v>38301</v>
      </c>
      <c r="F19476" s="142" t="s">
        <v>6858</v>
      </c>
      <c r="I19476" s="142" t="s">
        <v>1696</v>
      </c>
      <c r="J19476" s="142" t="n">
        <v>459.3</v>
      </c>
    </row>
    <row r="19477" customFormat="false" ht="12.75" hidden="false" customHeight="false" outlineLevel="0" collapsed="false">
      <c r="A19477" s="142" t="s">
        <v>38311</v>
      </c>
      <c r="B19477" s="663" t="str">
        <f aca="false">C19477&amp;D19477&amp;E19477&amp;F19477&amp;G19477&amp;H19477</f>
        <v>BANCA DE MARMORE BRANCO CLASSICO,COM 3CM DE ESPESSURA,COM ABERTURA PARA 5 CUBAS(EXCLUSIVE ESTAS),SOBRE APOIOS DE ALVENARIA DE MEIA VEZ E VERGA DE CONCRETO,SEM REVESTIMENTO.FORNECIMENTO E COLOCACAO</v>
      </c>
      <c r="C19477" s="142" t="s">
        <v>38295</v>
      </c>
      <c r="D19477" s="142" t="s">
        <v>38310</v>
      </c>
      <c r="E19477" s="142" t="s">
        <v>38301</v>
      </c>
      <c r="F19477" s="142" t="s">
        <v>6858</v>
      </c>
      <c r="I19477" s="142" t="s">
        <v>1696</v>
      </c>
      <c r="J19477" s="142" t="n">
        <v>446.79</v>
      </c>
    </row>
    <row r="19478" customFormat="false" ht="12.75" hidden="false" customHeight="false" outlineLevel="0" collapsed="false">
      <c r="A19478" s="142" t="s">
        <v>38312</v>
      </c>
      <c r="B19478" s="663" t="str">
        <f aca="false">C19478&amp;D19478&amp;E19478&amp;F19478&amp;G19478&amp;H19478</f>
        <v>BANCA DE MARMORE BRANCO CLASSICO,COM 3CM DE ESPESSURA,COM ABERTURA PARA 6 CUBAS(EXCLUSIVE ESTAS),SOBRE APOIOS DE ALVENARIA DE MEIA VEZ E VERGA DE CONCRETO,SEM REVESTIMENTO.FORNECIMENTO E COLOCACAO</v>
      </c>
      <c r="C19478" s="142" t="s">
        <v>38295</v>
      </c>
      <c r="D19478" s="142" t="s">
        <v>38313</v>
      </c>
      <c r="E19478" s="142" t="s">
        <v>38301</v>
      </c>
      <c r="F19478" s="142" t="s">
        <v>6858</v>
      </c>
      <c r="I19478" s="142" t="s">
        <v>1696</v>
      </c>
      <c r="J19478" s="142" t="n">
        <v>551.2</v>
      </c>
    </row>
    <row r="19479" customFormat="false" ht="12.75" hidden="false" customHeight="false" outlineLevel="0" collapsed="false">
      <c r="A19479" s="142" t="s">
        <v>38314</v>
      </c>
      <c r="B19479" s="663" t="str">
        <f aca="false">C19479&amp;D19479&amp;E19479&amp;F19479&amp;G19479&amp;H19479</f>
        <v>BANCA DE MARMORE BRANCO CLASSICO,COM 3CM DE ESPESSURA,COM ABERTURA PARA 6 CUBAS(EXCLUSIVE ESTAS),SOBRE APOIOS DE ALVENARIA DE MEIA VEZ E VERGA DE CONCRETO,SEM REVESTIMENTO.FORNECIMENTO E COLOCACAO</v>
      </c>
      <c r="C19479" s="142" t="s">
        <v>38295</v>
      </c>
      <c r="D19479" s="142" t="s">
        <v>38313</v>
      </c>
      <c r="E19479" s="142" t="s">
        <v>38301</v>
      </c>
      <c r="F19479" s="142" t="s">
        <v>6858</v>
      </c>
      <c r="I19479" s="142" t="s">
        <v>1696</v>
      </c>
      <c r="J19479" s="142" t="n">
        <v>538.69</v>
      </c>
    </row>
    <row r="19480" customFormat="false" ht="12.75" hidden="false" customHeight="false" outlineLevel="0" collapsed="false">
      <c r="A19480" s="142" t="s">
        <v>38315</v>
      </c>
      <c r="B19480" s="663" t="str">
        <f aca="false">C19480&amp;D19480&amp;E19480&amp;F19480&amp;G19480&amp;H19480</f>
        <v>FRONTISPICIO DE MARMORE BRANCO NACIONAL,COM SECAO DE 5X3CM,INCLUSIVE REJUNTAMENTO.FORNECIMENTO E COLOCACAO</v>
      </c>
      <c r="C19480" s="142" t="s">
        <v>38316</v>
      </c>
      <c r="D19480" s="142" t="s">
        <v>38317</v>
      </c>
      <c r="I19480" s="142" t="s">
        <v>130</v>
      </c>
      <c r="J19480" s="142" t="n">
        <v>34.38</v>
      </c>
    </row>
    <row r="19481" customFormat="false" ht="12.75" hidden="false" customHeight="false" outlineLevel="0" collapsed="false">
      <c r="A19481" s="142" t="s">
        <v>38318</v>
      </c>
      <c r="B19481" s="663" t="str">
        <f aca="false">C19481&amp;D19481&amp;E19481&amp;F19481&amp;G19481&amp;H19481</f>
        <v>FRONTISPICIO DE MARMORE BRANCO NACIONAL,COM SECAO DE 5X3CM,INCLUSIVE REJUNTAMENTO.FORNECIMENTO E COLOCACAO</v>
      </c>
      <c r="C19481" s="142" t="s">
        <v>38316</v>
      </c>
      <c r="D19481" s="142" t="s">
        <v>38317</v>
      </c>
      <c r="I19481" s="142" t="s">
        <v>130</v>
      </c>
      <c r="J19481" s="142" t="n">
        <v>31.25</v>
      </c>
    </row>
    <row r="19482" customFormat="false" ht="12.75" hidden="false" customHeight="false" outlineLevel="0" collapsed="false">
      <c r="A19482" s="142" t="s">
        <v>38319</v>
      </c>
      <c r="B19482" s="663" t="str">
        <f aca="false">C19482&amp;D19482&amp;E19482&amp;F19482&amp;G19482&amp;H19482</f>
        <v>FRONTISPICIO DE MARMORE BRANCO NACIONAL,COM SECAO DE 10X2CM,INCLUSIVE REJUNTAMENTO.FORNECIMENTO E COLOCACAO</v>
      </c>
      <c r="C19482" s="142" t="s">
        <v>38320</v>
      </c>
      <c r="D19482" s="142" t="s">
        <v>38321</v>
      </c>
      <c r="I19482" s="142" t="s">
        <v>130</v>
      </c>
      <c r="J19482" s="142" t="n">
        <v>37.88</v>
      </c>
    </row>
    <row r="19483" customFormat="false" ht="12.75" hidden="false" customHeight="false" outlineLevel="0" collapsed="false">
      <c r="A19483" s="142" t="s">
        <v>38322</v>
      </c>
      <c r="B19483" s="663" t="str">
        <f aca="false">C19483&amp;D19483&amp;E19483&amp;F19483&amp;G19483&amp;H19483</f>
        <v>FRONTISPICIO DE MARMORE BRANCO NACIONAL,COM SECAO DE 10X2CM,INCLUSIVE REJUNTAMENTO.FORNECIMENTO E COLOCACAO</v>
      </c>
      <c r="C19483" s="142" t="s">
        <v>38320</v>
      </c>
      <c r="D19483" s="142" t="s">
        <v>38321</v>
      </c>
      <c r="I19483" s="142" t="s">
        <v>130</v>
      </c>
      <c r="J19483" s="142" t="n">
        <v>34.68</v>
      </c>
    </row>
    <row r="19484" customFormat="false" ht="12.75" hidden="false" customHeight="false" outlineLevel="0" collapsed="false">
      <c r="A19484" s="142" t="s">
        <v>38323</v>
      </c>
      <c r="B19484" s="663" t="str">
        <f aca="false">C19484&amp;D19484&amp;E19484&amp;F19484&amp;G19484&amp;H19484</f>
        <v>BANCA SECA DE GRANITO PRETO,COM 3CM DE ESPESSURA E 60CM DE LARGURA,SOBRE APOIOS DE ALVENARIA DE MEIA VEZ E VERGA DE CONCRETO,SEM REVESTIMENTO.FORNECIMENTO E ASSENTAMENTO</v>
      </c>
      <c r="C19484" s="142" t="s">
        <v>38324</v>
      </c>
      <c r="D19484" s="142" t="s">
        <v>38325</v>
      </c>
      <c r="E19484" s="142" t="s">
        <v>38326</v>
      </c>
      <c r="I19484" s="142" t="s">
        <v>130</v>
      </c>
      <c r="J19484" s="142" t="n">
        <v>445.35</v>
      </c>
    </row>
    <row r="19485" customFormat="false" ht="12.75" hidden="false" customHeight="false" outlineLevel="0" collapsed="false">
      <c r="A19485" s="142" t="s">
        <v>38327</v>
      </c>
      <c r="B19485" s="663" t="str">
        <f aca="false">C19485&amp;D19485&amp;E19485&amp;F19485&amp;G19485&amp;H19485</f>
        <v>BANCA SECA DE GRANITO PRETO,COM 3CM DE ESPESSURA E 60CM DE LARGURA,SOBRE APOIOS DE ALVENARIA DE MEIA VEZ E VERGA DE CONCRETO,SEM REVESTIMENTO.FORNECIMENTO E ASSENTAMENTO</v>
      </c>
      <c r="C19485" s="142" t="s">
        <v>38324</v>
      </c>
      <c r="D19485" s="142" t="s">
        <v>38325</v>
      </c>
      <c r="E19485" s="142" t="s">
        <v>38326</v>
      </c>
      <c r="I19485" s="142" t="s">
        <v>130</v>
      </c>
      <c r="J19485" s="142" t="n">
        <v>436.98</v>
      </c>
    </row>
    <row r="19486" customFormat="false" ht="12.75" hidden="false" customHeight="false" outlineLevel="0" collapsed="false">
      <c r="A19486" s="142" t="s">
        <v>38328</v>
      </c>
      <c r="B19486" s="663" t="str">
        <f aca="false">C19486&amp;D19486&amp;E19486&amp;F19486&amp;G19486&amp;H19486</f>
        <v>BANCA DE GRANITO PRETO,COM 3CM DE ESPESSURA,COM ABERTURA PARA 1 CUBA(EXCLUSIVE ESTA),SOBRE APOIOS DE ALVENARIA DE MEIA VEZ E VERGA DE CONCRETO,SEM REVESTIMENTO.FORNECIMENTO E COLOCACAO</v>
      </c>
      <c r="C19486" s="142" t="s">
        <v>38329</v>
      </c>
      <c r="D19486" s="142" t="s">
        <v>38330</v>
      </c>
      <c r="E19486" s="142" t="s">
        <v>38331</v>
      </c>
      <c r="F19486" s="142" t="s">
        <v>7110</v>
      </c>
      <c r="I19486" s="142" t="s">
        <v>1696</v>
      </c>
      <c r="J19486" s="142" t="n">
        <v>442.62</v>
      </c>
    </row>
    <row r="19487" customFormat="false" ht="12.75" hidden="false" customHeight="false" outlineLevel="0" collapsed="false">
      <c r="A19487" s="142" t="s">
        <v>38332</v>
      </c>
      <c r="B19487" s="663" t="str">
        <f aca="false">C19487&amp;D19487&amp;E19487&amp;F19487&amp;G19487&amp;H19487</f>
        <v>BANCA DE GRANITO PRETO,COM 3CM DE ESPESSURA,COM ABERTURA PARA 1 CUBA(EXCLUSIVE ESTA),SOBRE APOIOS DE ALVENARIA DE MEIA VEZ E VERGA DE CONCRETO,SEM REVESTIMENTO.FORNECIMENTO E COLOCACAO</v>
      </c>
      <c r="C19487" s="142" t="s">
        <v>38329</v>
      </c>
      <c r="D19487" s="142" t="s">
        <v>38330</v>
      </c>
      <c r="E19487" s="142" t="s">
        <v>38331</v>
      </c>
      <c r="F19487" s="142" t="s">
        <v>7110</v>
      </c>
      <c r="I19487" s="142" t="s">
        <v>1696</v>
      </c>
      <c r="J19487" s="142" t="n">
        <v>430.11</v>
      </c>
    </row>
    <row r="19488" customFormat="false" ht="12.75" hidden="false" customHeight="false" outlineLevel="0" collapsed="false">
      <c r="A19488" s="142" t="s">
        <v>38333</v>
      </c>
      <c r="B19488" s="663" t="str">
        <f aca="false">C19488&amp;D19488&amp;E19488&amp;F19488&amp;G19488&amp;H19488</f>
        <v>BANCA DE GRANITO PRETO,COM 3CM DE ESPESSURA,COM ABERTURA PARA 2 CUBAS(EXCLUSIVE ESTAS),SOBRE APOIOS DE ALVENARIA DE MEIAVEZ E VERGA DE CONCRETO,SEM REVESTIMENTO.FORNECIMENTO E COLOCACAO</v>
      </c>
      <c r="C19488" s="142" t="s">
        <v>38329</v>
      </c>
      <c r="D19488" s="142" t="s">
        <v>38334</v>
      </c>
      <c r="E19488" s="142" t="s">
        <v>38335</v>
      </c>
      <c r="F19488" s="142" t="s">
        <v>7730</v>
      </c>
      <c r="I19488" s="142" t="s">
        <v>1696</v>
      </c>
      <c r="J19488" s="142" t="n">
        <v>523.87</v>
      </c>
    </row>
    <row r="19489" customFormat="false" ht="12.75" hidden="false" customHeight="false" outlineLevel="0" collapsed="false">
      <c r="A19489" s="142" t="s">
        <v>38336</v>
      </c>
      <c r="B19489" s="663" t="str">
        <f aca="false">C19489&amp;D19489&amp;E19489&amp;F19489&amp;G19489&amp;H19489</f>
        <v>BANCA DE GRANITO PRETO,COM 3CM DE ESPESSURA,COM ABERTURA PARA 2 CUBAS(EXCLUSIVE ESTAS),SOBRE APOIOS DE ALVENARIA DE MEIAVEZ E VERGA DE CONCRETO,SEM REVESTIMENTO.FORNECIMENTO E COLOCACAO</v>
      </c>
      <c r="C19489" s="142" t="s">
        <v>38329</v>
      </c>
      <c r="D19489" s="142" t="s">
        <v>38334</v>
      </c>
      <c r="E19489" s="142" t="s">
        <v>38335</v>
      </c>
      <c r="F19489" s="142" t="s">
        <v>7730</v>
      </c>
      <c r="I19489" s="142" t="s">
        <v>1696</v>
      </c>
      <c r="J19489" s="142" t="n">
        <v>511.36</v>
      </c>
    </row>
    <row r="19490" customFormat="false" ht="12.75" hidden="false" customHeight="false" outlineLevel="0" collapsed="false">
      <c r="A19490" s="142" t="s">
        <v>38337</v>
      </c>
      <c r="B19490" s="663" t="str">
        <f aca="false">C19490&amp;D19490&amp;E19490&amp;F19490&amp;G19490&amp;H19490</f>
        <v>BANCA DE GRANITO PRETO,COM 3CM DE ESPESSURA,COM ABERTURA PARA 3 CUBAS (EXCLUSIVE ESTAS),SOBRE APOIOS DE ALVENARIA DE MEIA VEZ E VERGA DE CONCRETO,SEM REVESTIMENTO.FORNECIMENTO E COLOCACAO</v>
      </c>
      <c r="C19490" s="142" t="s">
        <v>38329</v>
      </c>
      <c r="D19490" s="142" t="s">
        <v>38338</v>
      </c>
      <c r="E19490" s="142" t="s">
        <v>38339</v>
      </c>
      <c r="F19490" s="142" t="s">
        <v>7766</v>
      </c>
      <c r="I19490" s="142" t="s">
        <v>1696</v>
      </c>
      <c r="J19490" s="142" t="n">
        <v>535.08</v>
      </c>
    </row>
    <row r="19491" customFormat="false" ht="12.75" hidden="false" customHeight="false" outlineLevel="0" collapsed="false">
      <c r="A19491" s="142" t="s">
        <v>38340</v>
      </c>
      <c r="B19491" s="663" t="str">
        <f aca="false">C19491&amp;D19491&amp;E19491&amp;F19491&amp;G19491&amp;H19491</f>
        <v>BANCA DE GRANITO PRETO,COM 3CM DE ESPESSURA,COM ABERTURA PARA 3 CUBAS (EXCLUSIVE ESTAS),SOBRE APOIOS DE ALVENARIA DE MEIA VEZ E VERGA DE CONCRETO,SEM REVESTIMENTO.FORNECIMENTO E COLOCACAO</v>
      </c>
      <c r="C19491" s="142" t="s">
        <v>38329</v>
      </c>
      <c r="D19491" s="142" t="s">
        <v>38338</v>
      </c>
      <c r="E19491" s="142" t="s">
        <v>38339</v>
      </c>
      <c r="F19491" s="142" t="s">
        <v>7766</v>
      </c>
      <c r="I19491" s="142" t="s">
        <v>1696</v>
      </c>
      <c r="J19491" s="142" t="n">
        <v>522.57</v>
      </c>
    </row>
    <row r="19492" customFormat="false" ht="12.75" hidden="false" customHeight="false" outlineLevel="0" collapsed="false">
      <c r="A19492" s="142" t="s">
        <v>38341</v>
      </c>
      <c r="B19492" s="663" t="str">
        <f aca="false">C19492&amp;D19492&amp;E19492&amp;F19492&amp;G19492&amp;H19492</f>
        <v>BANCA DE GRANITO PRETO,COM 3CM DE ESPESSURA,COM ABERTURA PARA 4 CUBAS(EXCLUSIVE ESTAS),SOBRE APOIOS DE ALVENARIA DE MEIAVEZ E VERGA DE CONCRETO,SEM REVESTIMENTO.FORNECIMENTO E COLOCACAO</v>
      </c>
      <c r="C19492" s="142" t="s">
        <v>38329</v>
      </c>
      <c r="D19492" s="142" t="s">
        <v>38342</v>
      </c>
      <c r="E19492" s="142" t="s">
        <v>38335</v>
      </c>
      <c r="F19492" s="142" t="s">
        <v>7730</v>
      </c>
      <c r="I19492" s="142" t="s">
        <v>1696</v>
      </c>
      <c r="J19492" s="142" t="n">
        <v>578.34</v>
      </c>
    </row>
    <row r="19493" customFormat="false" ht="12.75" hidden="false" customHeight="false" outlineLevel="0" collapsed="false">
      <c r="A19493" s="142" t="s">
        <v>38343</v>
      </c>
      <c r="B19493" s="663" t="str">
        <f aca="false">C19493&amp;D19493&amp;E19493&amp;F19493&amp;G19493&amp;H19493</f>
        <v>BANCA DE GRANITO PRETO,COM 3CM DE ESPESSURA,COM ABERTURA PARA 4 CUBAS(EXCLUSIVE ESTAS),SOBRE APOIOS DE ALVENARIA DE MEIAVEZ E VERGA DE CONCRETO,SEM REVESTIMENTO.FORNECIMENTO E COLOCACAO</v>
      </c>
      <c r="C19493" s="142" t="s">
        <v>38329</v>
      </c>
      <c r="D19493" s="142" t="s">
        <v>38342</v>
      </c>
      <c r="E19493" s="142" t="s">
        <v>38335</v>
      </c>
      <c r="F19493" s="142" t="s">
        <v>7730</v>
      </c>
      <c r="I19493" s="142" t="s">
        <v>1696</v>
      </c>
      <c r="J19493" s="142" t="n">
        <v>565.83</v>
      </c>
    </row>
    <row r="19494" customFormat="false" ht="12.75" hidden="false" customHeight="false" outlineLevel="0" collapsed="false">
      <c r="A19494" s="142" t="s">
        <v>38344</v>
      </c>
      <c r="B19494" s="663" t="str">
        <f aca="false">C19494&amp;D19494&amp;E19494&amp;F19494&amp;G19494&amp;H19494</f>
        <v>BANCA DE GRANITO PRETO,COM 3CM DE ESPESSURA,COM ABERTURA PARA 5 CUBAS(EXCLUSIVE ESTAS),SOBRE APOIOS DE ALVENARIA DE MEIAVEZ E VERGA DE CONCRETO,SEM REVESTIMENTO.FORNECIMENTO E COLOCACAO</v>
      </c>
      <c r="C19494" s="142" t="s">
        <v>38329</v>
      </c>
      <c r="D19494" s="142" t="s">
        <v>38345</v>
      </c>
      <c r="E19494" s="142" t="s">
        <v>38335</v>
      </c>
      <c r="F19494" s="142" t="s">
        <v>7730</v>
      </c>
      <c r="I19494" s="142" t="s">
        <v>1696</v>
      </c>
      <c r="J19494" s="142" t="n">
        <v>734.87</v>
      </c>
    </row>
    <row r="19495" customFormat="false" ht="12.75" hidden="false" customHeight="false" outlineLevel="0" collapsed="false">
      <c r="A19495" s="142" t="s">
        <v>38346</v>
      </c>
      <c r="B19495" s="663" t="str">
        <f aca="false">C19495&amp;D19495&amp;E19495&amp;F19495&amp;G19495&amp;H19495</f>
        <v>BANCA DE GRANITO PRETO,COM 3CM DE ESPESSURA,COM ABERTURA PARA 5 CUBAS(EXCLUSIVE ESTAS),SOBRE APOIOS DE ALVENARIA DE MEIAVEZ E VERGA DE CONCRETO,SEM REVESTIMENTO.FORNECIMENTO E COLOCACAO</v>
      </c>
      <c r="C19495" s="142" t="s">
        <v>38329</v>
      </c>
      <c r="D19495" s="142" t="s">
        <v>38345</v>
      </c>
      <c r="E19495" s="142" t="s">
        <v>38335</v>
      </c>
      <c r="F19495" s="142" t="s">
        <v>7730</v>
      </c>
      <c r="I19495" s="142" t="s">
        <v>1696</v>
      </c>
      <c r="J19495" s="142" t="n">
        <v>722.36</v>
      </c>
    </row>
    <row r="19496" customFormat="false" ht="12.75" hidden="false" customHeight="false" outlineLevel="0" collapsed="false">
      <c r="A19496" s="142" t="s">
        <v>38347</v>
      </c>
      <c r="B19496" s="663" t="str">
        <f aca="false">C19496&amp;D19496&amp;E19496&amp;F19496&amp;G19496&amp;H19496</f>
        <v>BANCA DE GRANITO PRETO,COM 3CM DE ESPESSURA,COM ABERTURA PARA 6 CUBAS(EXCLUSIVE ESTAS),SOBRE APOIOS DE ALVENARIA DE MEIAVEZ E VERGA DE CONCRETO,SEM REVESTIMENTO.FORNECIMENTO E COLOCACAO</v>
      </c>
      <c r="C19496" s="142" t="s">
        <v>38329</v>
      </c>
      <c r="D19496" s="142" t="s">
        <v>38348</v>
      </c>
      <c r="E19496" s="142" t="s">
        <v>38335</v>
      </c>
      <c r="F19496" s="142" t="s">
        <v>7730</v>
      </c>
      <c r="I19496" s="142" t="s">
        <v>1696</v>
      </c>
      <c r="J19496" s="142" t="n">
        <v>766.06</v>
      </c>
    </row>
    <row r="19497" customFormat="false" ht="12.75" hidden="false" customHeight="false" outlineLevel="0" collapsed="false">
      <c r="A19497" s="142" t="s">
        <v>38349</v>
      </c>
      <c r="B19497" s="663" t="str">
        <f aca="false">C19497&amp;D19497&amp;E19497&amp;F19497&amp;G19497&amp;H19497</f>
        <v>BANCA DE GRANITO PRETO,COM 3CM DE ESPESSURA,COM ABERTURA PARA 6 CUBAS(EXCLUSIVE ESTAS),SOBRE APOIOS DE ALVENARIA DE MEIAVEZ E VERGA DE CONCRETO,SEM REVESTIMENTO.FORNECIMENTO E COLOCACAO</v>
      </c>
      <c r="C19497" s="142" t="s">
        <v>38329</v>
      </c>
      <c r="D19497" s="142" t="s">
        <v>38348</v>
      </c>
      <c r="E19497" s="142" t="s">
        <v>38335</v>
      </c>
      <c r="F19497" s="142" t="s">
        <v>7730</v>
      </c>
      <c r="I19497" s="142" t="s">
        <v>1696</v>
      </c>
      <c r="J19497" s="142" t="n">
        <v>753.55</v>
      </c>
    </row>
    <row r="19498" customFormat="false" ht="12.75" hidden="false" customHeight="false" outlineLevel="0" collapsed="false">
      <c r="A19498" s="142" t="s">
        <v>38350</v>
      </c>
      <c r="B19498" s="663" t="str">
        <f aca="false">C19498&amp;D19498&amp;E19498&amp;F19498&amp;G19498&amp;H19498</f>
        <v>FRONTISPICIO DE GRANITO PRETO,COM SECAO DE 5X3CM,INCLUSIVE REJUNTAMENTO.FORNECIMENTO E COLOCACAO</v>
      </c>
      <c r="C19498" s="142" t="s">
        <v>38351</v>
      </c>
      <c r="D19498" s="142" t="s">
        <v>38352</v>
      </c>
      <c r="I19498" s="142" t="s">
        <v>130</v>
      </c>
      <c r="J19498" s="142" t="n">
        <v>47.67</v>
      </c>
    </row>
    <row r="19499" customFormat="false" ht="12.75" hidden="false" customHeight="false" outlineLevel="0" collapsed="false">
      <c r="A19499" s="142" t="s">
        <v>38353</v>
      </c>
      <c r="B19499" s="663" t="str">
        <f aca="false">C19499&amp;D19499&amp;E19499&amp;F19499&amp;G19499&amp;H19499</f>
        <v>FRONTISPICIO DE GRANITO PRETO,COM SECAO DE 5X3CM,INCLUSIVE REJUNTAMENTO.FORNECIMENTO E COLOCACAO</v>
      </c>
      <c r="C19499" s="142" t="s">
        <v>38351</v>
      </c>
      <c r="D19499" s="142" t="s">
        <v>38352</v>
      </c>
      <c r="I19499" s="142" t="s">
        <v>130</v>
      </c>
      <c r="J19499" s="142" t="n">
        <v>44.54</v>
      </c>
    </row>
    <row r="19500" customFormat="false" ht="12.75" hidden="false" customHeight="false" outlineLevel="0" collapsed="false">
      <c r="A19500" s="142" t="s">
        <v>38354</v>
      </c>
      <c r="B19500" s="663" t="str">
        <f aca="false">C19500&amp;D19500&amp;E19500&amp;F19500&amp;G19500&amp;H19500</f>
        <v>FRONTISPICIO DE GRANITO PRETO,COM SECAO DE 10X2CM,INCLUSIVEREJUNTAMENTO.FORNECIMENTO E COLOCACAO</v>
      </c>
      <c r="C19500" s="142" t="s">
        <v>38355</v>
      </c>
      <c r="D19500" s="142" t="s">
        <v>38356</v>
      </c>
      <c r="I19500" s="142" t="s">
        <v>130</v>
      </c>
      <c r="J19500" s="142" t="n">
        <v>51.34</v>
      </c>
    </row>
    <row r="19501" customFormat="false" ht="12.75" hidden="false" customHeight="false" outlineLevel="0" collapsed="false">
      <c r="A19501" s="142" t="s">
        <v>38357</v>
      </c>
      <c r="B19501" s="663" t="str">
        <f aca="false">C19501&amp;D19501&amp;E19501&amp;F19501&amp;G19501&amp;H19501</f>
        <v>FRONTISPICIO DE GRANITO PRETO,COM SECAO DE 10X2CM,INCLUSIVEREJUNTAMENTO.FORNECIMENTO E COLOCACAO</v>
      </c>
      <c r="C19501" s="142" t="s">
        <v>38355</v>
      </c>
      <c r="D19501" s="142" t="s">
        <v>38356</v>
      </c>
      <c r="I19501" s="142" t="s">
        <v>130</v>
      </c>
      <c r="J19501" s="142" t="n">
        <v>48.14</v>
      </c>
    </row>
    <row r="19502" customFormat="false" ht="12.75" hidden="false" customHeight="false" outlineLevel="0" collapsed="false">
      <c r="A19502" s="142" t="s">
        <v>38358</v>
      </c>
      <c r="B19502" s="663" t="str">
        <f aca="false">C19502&amp;D19502&amp;E19502&amp;F19502&amp;G19502&amp;H19502</f>
        <v>BANCA SECA DE GRANITO CINZA CORUMBA,COM 2CM DE ESPESSURA E 60CM DE LARGURA,SOBRE APOIOS DE ALVENARIA DE MEIA VEZ E VERGADE CONCRETO,SEM REVESTIMENTO.FORNECIMENTO E COLOCACAO</v>
      </c>
      <c r="C19502" s="142" t="s">
        <v>38359</v>
      </c>
      <c r="D19502" s="142" t="s">
        <v>38360</v>
      </c>
      <c r="E19502" s="142" t="s">
        <v>38361</v>
      </c>
      <c r="I19502" s="142" t="s">
        <v>130</v>
      </c>
      <c r="J19502" s="142" t="n">
        <v>254.36</v>
      </c>
    </row>
    <row r="19503" customFormat="false" ht="12.75" hidden="false" customHeight="false" outlineLevel="0" collapsed="false">
      <c r="A19503" s="142" t="s">
        <v>38362</v>
      </c>
      <c r="B19503" s="663" t="str">
        <f aca="false">C19503&amp;D19503&amp;E19503&amp;F19503&amp;G19503&amp;H19503</f>
        <v>BANCA SECA DE GRANITO CINZA CORUMBA,COM 2CM DE ESPESSURA E 60CM DE LARGURA,SOBRE APOIOS DE ALVENARIA DE MEIA VEZ E VERGADE CONCRETO,SEM REVESTIMENTO.FORNECIMENTO E COLOCACAO</v>
      </c>
      <c r="C19503" s="142" t="s">
        <v>38359</v>
      </c>
      <c r="D19503" s="142" t="s">
        <v>38360</v>
      </c>
      <c r="E19503" s="142" t="s">
        <v>38361</v>
      </c>
      <c r="I19503" s="142" t="s">
        <v>130</v>
      </c>
      <c r="J19503" s="142" t="n">
        <v>245.99</v>
      </c>
    </row>
    <row r="19504" customFormat="false" ht="12.75" hidden="false" customHeight="false" outlineLevel="0" collapsed="false">
      <c r="A19504" s="142" t="s">
        <v>38363</v>
      </c>
      <c r="B19504" s="663" t="str">
        <f aca="false">C19504&amp;D19504&amp;E19504&amp;F19504&amp;G19504&amp;H19504</f>
        <v>BANCA SECA DE GRANITO CINZA CORUMBA,COM 3CM DE ESPESSURA E 60CM DE LARGURA,SOBRE APOIOS DE ALVENARIA DE MEIA VEZ E VERGADE CONCRETO,SEM REVESTIMENTO.FORNECIMENTO E COLOCACAO</v>
      </c>
      <c r="C19504" s="142" t="s">
        <v>38364</v>
      </c>
      <c r="D19504" s="142" t="s">
        <v>38360</v>
      </c>
      <c r="E19504" s="142" t="s">
        <v>38361</v>
      </c>
      <c r="I19504" s="142" t="s">
        <v>130</v>
      </c>
      <c r="J19504" s="142" t="n">
        <v>266.2</v>
      </c>
    </row>
    <row r="19505" customFormat="false" ht="12.75" hidden="false" customHeight="false" outlineLevel="0" collapsed="false">
      <c r="A19505" s="142" t="s">
        <v>38365</v>
      </c>
      <c r="B19505" s="663" t="str">
        <f aca="false">C19505&amp;D19505&amp;E19505&amp;F19505&amp;G19505&amp;H19505</f>
        <v>BANCA SECA DE GRANITO CINZA CORUMBA,COM 3CM DE ESPESSURA E 60CM DE LARGURA,SOBRE APOIOS DE ALVENARIA DE MEIA VEZ E VERGADE CONCRETO,SEM REVESTIMENTO.FORNECIMENTO E COLOCACAO</v>
      </c>
      <c r="C19505" s="142" t="s">
        <v>38364</v>
      </c>
      <c r="D19505" s="142" t="s">
        <v>38360</v>
      </c>
      <c r="E19505" s="142" t="s">
        <v>38361</v>
      </c>
      <c r="I19505" s="142" t="s">
        <v>130</v>
      </c>
      <c r="J19505" s="142" t="n">
        <v>257.83</v>
      </c>
    </row>
    <row r="19506" customFormat="false" ht="12.75" hidden="false" customHeight="false" outlineLevel="0" collapsed="false">
      <c r="A19506" s="142" t="s">
        <v>38366</v>
      </c>
      <c r="B19506" s="663" t="str">
        <f aca="false">C19506&amp;D19506&amp;E19506&amp;F19506&amp;G19506&amp;H19506</f>
        <v>BANCA DE GRANITO CINZA CORUMBA,COM 3CM DE ESPESSURA,COM ABERTURA PARA 1 CUBA(EXCLUSIVE ESTA),SOBRE APOIOS DE ALVENARIA DE MEIA VEZ E VERGA DE CONCRETO,SEM REVESTIMENTO.FORNECIMENTO E COLOCACAO</v>
      </c>
      <c r="C19506" s="142" t="s">
        <v>38367</v>
      </c>
      <c r="D19506" s="142" t="s">
        <v>38368</v>
      </c>
      <c r="E19506" s="142" t="s">
        <v>38369</v>
      </c>
      <c r="F19506" s="142" t="s">
        <v>6330</v>
      </c>
      <c r="I19506" s="142" t="s">
        <v>1696</v>
      </c>
      <c r="J19506" s="142" t="n">
        <v>344.47</v>
      </c>
    </row>
    <row r="19507" customFormat="false" ht="12.75" hidden="false" customHeight="false" outlineLevel="0" collapsed="false">
      <c r="A19507" s="142" t="s">
        <v>38370</v>
      </c>
      <c r="B19507" s="663" t="str">
        <f aca="false">C19507&amp;D19507&amp;E19507&amp;F19507&amp;G19507&amp;H19507</f>
        <v>BANCA DE GRANITO CINZA CORUMBA,COM 3CM DE ESPESSURA,COM ABERTURA PARA 1 CUBA(EXCLUSIVE ESTA),SOBRE APOIOS DE ALVENARIA DE MEIA VEZ E VERGA DE CONCRETO,SEM REVESTIMENTO.FORNECIMENTO E COLOCACAO</v>
      </c>
      <c r="C19507" s="142" t="s">
        <v>38367</v>
      </c>
      <c r="D19507" s="142" t="s">
        <v>38368</v>
      </c>
      <c r="E19507" s="142" t="s">
        <v>38369</v>
      </c>
      <c r="F19507" s="142" t="s">
        <v>6330</v>
      </c>
      <c r="I19507" s="142" t="s">
        <v>1696</v>
      </c>
      <c r="J19507" s="142" t="n">
        <v>331.96</v>
      </c>
    </row>
    <row r="19508" customFormat="false" ht="12.75" hidden="false" customHeight="false" outlineLevel="0" collapsed="false">
      <c r="A19508" s="142" t="s">
        <v>38371</v>
      </c>
      <c r="B19508" s="663" t="str">
        <f aca="false">C19508&amp;D19508&amp;E19508&amp;F19508&amp;G19508&amp;H19508</f>
        <v>BANCA DE GRANITO CINZA CORUMBA,COM 3CM DE ESPESSURA,COM ABERTURA PARA 2 CUBAS(EXCLUSIVE ESTAS),SOBRE APOIOS DE ALVENARIADE MEIA VEZ E VERGA DE CONCRETO,SEM REVESTIMENTO.FORNECIMENTO E COLOCACAO</v>
      </c>
      <c r="C19508" s="142" t="s">
        <v>38367</v>
      </c>
      <c r="D19508" s="142" t="s">
        <v>38372</v>
      </c>
      <c r="E19508" s="142" t="s">
        <v>38297</v>
      </c>
      <c r="F19508" s="142" t="s">
        <v>7636</v>
      </c>
      <c r="I19508" s="142" t="s">
        <v>1696</v>
      </c>
      <c r="J19508" s="142" t="n">
        <v>410.68</v>
      </c>
    </row>
    <row r="19509" customFormat="false" ht="12.75" hidden="false" customHeight="false" outlineLevel="0" collapsed="false">
      <c r="A19509" s="142" t="s">
        <v>38373</v>
      </c>
      <c r="B19509" s="663" t="str">
        <f aca="false">C19509&amp;D19509&amp;E19509&amp;F19509&amp;G19509&amp;H19509</f>
        <v>BANCA DE GRANITO CINZA CORUMBA,COM 3CM DE ESPESSURA,COM ABERTURA PARA 2 CUBAS(EXCLUSIVE ESTAS),SOBRE APOIOS DE ALVENARIADE MEIA VEZ E VERGA DE CONCRETO,SEM REVESTIMENTO.FORNECIMENTO E COLOCACAO</v>
      </c>
      <c r="C19509" s="142" t="s">
        <v>38367</v>
      </c>
      <c r="D19509" s="142" t="s">
        <v>38372</v>
      </c>
      <c r="E19509" s="142" t="s">
        <v>38297</v>
      </c>
      <c r="F19509" s="142" t="s">
        <v>7636</v>
      </c>
      <c r="I19509" s="142" t="s">
        <v>1696</v>
      </c>
      <c r="J19509" s="142" t="n">
        <v>398.17</v>
      </c>
    </row>
    <row r="19510" customFormat="false" ht="12.75" hidden="false" customHeight="false" outlineLevel="0" collapsed="false">
      <c r="A19510" s="142" t="s">
        <v>38374</v>
      </c>
      <c r="B19510" s="663" t="str">
        <f aca="false">C19510&amp;D19510&amp;E19510&amp;F19510&amp;G19510&amp;H19510</f>
        <v>BANCA DE GRANITO CINZA CORUMBA,COM 3CM DE ESPESSURA,COM ABERTURA PARA 3 CUBAS(EXCLUSIVE ESTAS),SOBRE APOIOS DE ALVENARIADE MEIA VEZ E VERGA DE CONCRETO,SEM REVESTIMENTO.FORNECIMENTO E COLOCACAO</v>
      </c>
      <c r="C19510" s="142" t="s">
        <v>38367</v>
      </c>
      <c r="D19510" s="142" t="s">
        <v>38375</v>
      </c>
      <c r="E19510" s="142" t="s">
        <v>38297</v>
      </c>
      <c r="F19510" s="142" t="s">
        <v>7636</v>
      </c>
      <c r="I19510" s="142" t="s">
        <v>1696</v>
      </c>
      <c r="J19510" s="142" t="n">
        <v>475.51</v>
      </c>
    </row>
    <row r="19511" customFormat="false" ht="12.75" hidden="false" customHeight="false" outlineLevel="0" collapsed="false">
      <c r="A19511" s="142" t="s">
        <v>38376</v>
      </c>
      <c r="B19511" s="663" t="str">
        <f aca="false">C19511&amp;D19511&amp;E19511&amp;F19511&amp;G19511&amp;H19511</f>
        <v>BANCA DE GRANITO CINZA CORUMBA,COM 3CM DE ESPESSURA,COM ABERTURA PARA 3 CUBAS(EXCLUSIVE ESTAS),SOBRE APOIOS DE ALVENARIADE MEIA VEZ E VERGA DE CONCRETO,SEM REVESTIMENTO.FORNECIMENTO E COLOCACAO</v>
      </c>
      <c r="C19511" s="142" t="s">
        <v>38367</v>
      </c>
      <c r="D19511" s="142" t="s">
        <v>38375</v>
      </c>
      <c r="E19511" s="142" t="s">
        <v>38297</v>
      </c>
      <c r="F19511" s="142" t="s">
        <v>7636</v>
      </c>
      <c r="I19511" s="142" t="s">
        <v>1696</v>
      </c>
      <c r="J19511" s="142" t="n">
        <v>463</v>
      </c>
    </row>
    <row r="19512" customFormat="false" ht="12.75" hidden="false" customHeight="false" outlineLevel="0" collapsed="false">
      <c r="A19512" s="142" t="s">
        <v>38377</v>
      </c>
      <c r="B19512" s="663" t="str">
        <f aca="false">C19512&amp;D19512&amp;E19512&amp;F19512&amp;G19512&amp;H19512</f>
        <v>BANCA DE GRANITO CINZA CORUMBA,COM 3CM DE ESPESSURA,COM ABERTURA PARA 4 CUBAS(EXCLUSIVE ESTAS),SOBRE APOIOS DE ALVENARIADE MEIA VEZ E VERGA DE CONCRETO,SEM REVESTIMENTO.FORNECIMENTO E COLOCACAO</v>
      </c>
      <c r="C19512" s="142" t="s">
        <v>38367</v>
      </c>
      <c r="D19512" s="142" t="s">
        <v>38378</v>
      </c>
      <c r="E19512" s="142" t="s">
        <v>38297</v>
      </c>
      <c r="F19512" s="142" t="s">
        <v>7636</v>
      </c>
      <c r="I19512" s="142" t="s">
        <v>1696</v>
      </c>
      <c r="J19512" s="142" t="n">
        <v>486.41</v>
      </c>
    </row>
    <row r="19513" customFormat="false" ht="12.75" hidden="false" customHeight="false" outlineLevel="0" collapsed="false">
      <c r="A19513" s="142" t="s">
        <v>38379</v>
      </c>
      <c r="B19513" s="663" t="str">
        <f aca="false">C19513&amp;D19513&amp;E19513&amp;F19513&amp;G19513&amp;H19513</f>
        <v>BANCA DE GRANITO CINZA CORUMBA,COM 3CM DE ESPESSURA,COM ABERTURA PARA 4 CUBAS(EXCLUSIVE ESTAS),SOBRE APOIOS DE ALVENARIADE MEIA VEZ E VERGA DE CONCRETO,SEM REVESTIMENTO.FORNECIMENTO E COLOCACAO</v>
      </c>
      <c r="C19513" s="142" t="s">
        <v>38367</v>
      </c>
      <c r="D19513" s="142" t="s">
        <v>38378</v>
      </c>
      <c r="E19513" s="142" t="s">
        <v>38297</v>
      </c>
      <c r="F19513" s="142" t="s">
        <v>7636</v>
      </c>
      <c r="I19513" s="142" t="s">
        <v>1696</v>
      </c>
      <c r="J19513" s="142" t="n">
        <v>473.9</v>
      </c>
    </row>
    <row r="19514" customFormat="false" ht="12.75" hidden="false" customHeight="false" outlineLevel="0" collapsed="false">
      <c r="A19514" s="142" t="s">
        <v>38380</v>
      </c>
      <c r="B19514" s="663" t="str">
        <f aca="false">C19514&amp;D19514&amp;E19514&amp;F19514&amp;G19514&amp;H19514</f>
        <v>BANCA DE GRANITO CINZA CORUMBA,COM 3CM DE ESPESSURA,COM ABERTURA PARA 5 CUBAS(EXCLUSIVE ESTAS),SOBRE APOIOS DE ALVENARIADE MEIA VEZ E VERGA DE CONCRETO,SEM REVESTIMENTO.FORNECIMENTO E COLOCACAO</v>
      </c>
      <c r="C19514" s="142" t="s">
        <v>38367</v>
      </c>
      <c r="D19514" s="142" t="s">
        <v>38381</v>
      </c>
      <c r="E19514" s="142" t="s">
        <v>38297</v>
      </c>
      <c r="F19514" s="142" t="s">
        <v>7636</v>
      </c>
      <c r="I19514" s="142" t="s">
        <v>1696</v>
      </c>
      <c r="J19514" s="142" t="n">
        <v>602.93</v>
      </c>
    </row>
    <row r="19515" customFormat="false" ht="12.75" hidden="false" customHeight="false" outlineLevel="0" collapsed="false">
      <c r="A19515" s="142" t="s">
        <v>38382</v>
      </c>
      <c r="B19515" s="663" t="str">
        <f aca="false">C19515&amp;D19515&amp;E19515&amp;F19515&amp;G19515&amp;H19515</f>
        <v>BANCA DE GRANITO CINZA CORUMBA,COM 3CM DE ESPESSURA,COM ABERTURA PARA 5 CUBAS(EXCLUSIVE ESTAS),SOBRE APOIOS DE ALVENARIADE MEIA VEZ E VERGA DE CONCRETO,SEM REVESTIMENTO.FORNECIMENTO E COLOCACAO</v>
      </c>
      <c r="C19515" s="142" t="s">
        <v>38367</v>
      </c>
      <c r="D19515" s="142" t="s">
        <v>38381</v>
      </c>
      <c r="E19515" s="142" t="s">
        <v>38297</v>
      </c>
      <c r="F19515" s="142" t="s">
        <v>7636</v>
      </c>
      <c r="I19515" s="142" t="s">
        <v>1696</v>
      </c>
      <c r="J19515" s="142" t="n">
        <v>590.42</v>
      </c>
    </row>
    <row r="19516" customFormat="false" ht="12.75" hidden="false" customHeight="false" outlineLevel="0" collapsed="false">
      <c r="A19516" s="142" t="s">
        <v>38383</v>
      </c>
      <c r="B19516" s="663" t="str">
        <f aca="false">C19516&amp;D19516&amp;E19516&amp;F19516&amp;G19516&amp;H19516</f>
        <v>BANCA DE GRANITO CINZA CORUMBA,COM 3CM DE ESPESSURA,COM ABERTURA PARA 6 CUBAS(EXCLUSIVE ESTAS),SOBRE APOIOS DE ALVENARIADE MEIA VEZ E VERGA DE CONCRETO,SEM REVESTIMENTO.FORNECIMENTO E COLOCACAO</v>
      </c>
      <c r="C19516" s="142" t="s">
        <v>38367</v>
      </c>
      <c r="D19516" s="142" t="s">
        <v>38384</v>
      </c>
      <c r="E19516" s="142" t="s">
        <v>38297</v>
      </c>
      <c r="F19516" s="142" t="s">
        <v>7636</v>
      </c>
      <c r="I19516" s="142" t="s">
        <v>1696</v>
      </c>
      <c r="J19516" s="142" t="n">
        <v>657.17</v>
      </c>
    </row>
    <row r="19517" customFormat="false" ht="12.75" hidden="false" customHeight="false" outlineLevel="0" collapsed="false">
      <c r="A19517" s="142" t="s">
        <v>38385</v>
      </c>
      <c r="B19517" s="663" t="str">
        <f aca="false">C19517&amp;D19517&amp;E19517&amp;F19517&amp;G19517&amp;H19517</f>
        <v>BANCA DE GRANITO CINZA CORUMBA,COM 3CM DE ESPESSURA,COM ABERTURA PARA 6 CUBAS(EXCLUSIVE ESTAS),SOBRE APOIOS DE ALVENARIADE MEIA VEZ E VERGA DE CONCRETO,SEM REVESTIMENTO.FORNECIMENTO E COLOCACAO</v>
      </c>
      <c r="C19517" s="142" t="s">
        <v>38367</v>
      </c>
      <c r="D19517" s="142" t="s">
        <v>38384</v>
      </c>
      <c r="E19517" s="142" t="s">
        <v>38297</v>
      </c>
      <c r="F19517" s="142" t="s">
        <v>7636</v>
      </c>
      <c r="I19517" s="142" t="s">
        <v>1696</v>
      </c>
      <c r="J19517" s="142" t="n">
        <v>644.66</v>
      </c>
    </row>
    <row r="19518" customFormat="false" ht="12.75" hidden="false" customHeight="false" outlineLevel="0" collapsed="false">
      <c r="A19518" s="142" t="s">
        <v>38386</v>
      </c>
      <c r="B19518" s="663" t="str">
        <f aca="false">C19518&amp;D19518&amp;E19518&amp;F19518&amp;G19518&amp;H19518</f>
        <v>FRONTISPICIO DE GRANITO CINZA CORUMBA,COM SECAO DE 5X3CM,INCLUSIVE REJUNTAMENTO.FORNECIMENTO E COLOCACAO</v>
      </c>
      <c r="C19518" s="142" t="s">
        <v>38387</v>
      </c>
      <c r="D19518" s="142" t="s">
        <v>38388</v>
      </c>
      <c r="I19518" s="142" t="s">
        <v>130</v>
      </c>
      <c r="J19518" s="142" t="n">
        <v>35.82</v>
      </c>
    </row>
    <row r="19519" customFormat="false" ht="12.75" hidden="false" customHeight="false" outlineLevel="0" collapsed="false">
      <c r="A19519" s="142" t="s">
        <v>38389</v>
      </c>
      <c r="B19519" s="663" t="str">
        <f aca="false">C19519&amp;D19519&amp;E19519&amp;F19519&amp;G19519&amp;H19519</f>
        <v>FRONTISPICIO DE GRANITO CINZA CORUMBA,COM SECAO DE 5X3CM,INCLUSIVE REJUNTAMENTO.FORNECIMENTO E COLOCACAO</v>
      </c>
      <c r="C19519" s="142" t="s">
        <v>38387</v>
      </c>
      <c r="D19519" s="142" t="s">
        <v>38388</v>
      </c>
      <c r="I19519" s="142" t="s">
        <v>130</v>
      </c>
      <c r="J19519" s="142" t="n">
        <v>32.69</v>
      </c>
    </row>
    <row r="19520" customFormat="false" ht="12.75" hidden="false" customHeight="false" outlineLevel="0" collapsed="false">
      <c r="A19520" s="142" t="s">
        <v>38390</v>
      </c>
      <c r="B19520" s="663" t="str">
        <f aca="false">C19520&amp;D19520&amp;E19520&amp;F19520&amp;G19520&amp;H19520</f>
        <v>FRONSTISPICIO DE GRANITO CINZA CORUMBA,COM SECAO DE 10X2CM,INCLUSIVE REJUNTAMENTO.FORNECIMENTO E COLOCACAO.</v>
      </c>
      <c r="C19520" s="142" t="s">
        <v>38391</v>
      </c>
      <c r="D19520" s="142" t="s">
        <v>38392</v>
      </c>
      <c r="I19520" s="142" t="s">
        <v>130</v>
      </c>
      <c r="J19520" s="142" t="n">
        <v>40.94</v>
      </c>
    </row>
    <row r="19521" customFormat="false" ht="12.75" hidden="false" customHeight="false" outlineLevel="0" collapsed="false">
      <c r="A19521" s="142" t="s">
        <v>38393</v>
      </c>
      <c r="B19521" s="663" t="str">
        <f aca="false">C19521&amp;D19521&amp;E19521&amp;F19521&amp;G19521&amp;H19521</f>
        <v>FRONSTISPICIO DE GRANITO CINZA CORUMBA,COM SECAO DE 10X2CM,INCLUSIVE REJUNTAMENTO.FORNECIMENTO E COLOCACAO.</v>
      </c>
      <c r="C19521" s="142" t="s">
        <v>38391</v>
      </c>
      <c r="D19521" s="142" t="s">
        <v>38392</v>
      </c>
      <c r="I19521" s="142" t="s">
        <v>130</v>
      </c>
      <c r="J19521" s="142" t="n">
        <v>37.74</v>
      </c>
    </row>
    <row r="19522" customFormat="false" ht="12.75" hidden="false" customHeight="false" outlineLevel="0" collapsed="false">
      <c r="A19522" s="142" t="s">
        <v>38394</v>
      </c>
      <c r="B19522" s="663" t="str">
        <f aca="false">C19522&amp;D19522&amp;E19522&amp;F19522&amp;G19522&amp;H19522</f>
        <v>BANCA SECA DE GRANITO CINZA ANDORINHA,COM 2CM DE ESPESSURA E 60CM DE LARGURA,SOBRE APOIOS DE ALVENARIA DE MEIA VEZ E VERGA DE CONCRETO,SEM REVESTIMENTO.FORNECIMENTO E COLOCACAO</v>
      </c>
      <c r="C19522" s="142" t="s">
        <v>38395</v>
      </c>
      <c r="D19522" s="142" t="s">
        <v>38396</v>
      </c>
      <c r="E19522" s="142" t="s">
        <v>38397</v>
      </c>
      <c r="I19522" s="142" t="s">
        <v>130</v>
      </c>
      <c r="J19522" s="142" t="n">
        <v>224.81</v>
      </c>
    </row>
    <row r="19523" customFormat="false" ht="12.75" hidden="false" customHeight="false" outlineLevel="0" collapsed="false">
      <c r="A19523" s="142" t="s">
        <v>38398</v>
      </c>
      <c r="B19523" s="663" t="str">
        <f aca="false">C19523&amp;D19523&amp;E19523&amp;F19523&amp;G19523&amp;H19523</f>
        <v>BANCA SECA DE GRANITO CINZA ANDORINHA,COM 2CM DE ESPESSURA E 60CM DE LARGURA,SOBRE APOIOS DE ALVENARIA DE MEIA VEZ E VERGA DE CONCRETO,SEM REVESTIMENTO.FORNECIMENTO E COLOCACAO</v>
      </c>
      <c r="C19523" s="142" t="s">
        <v>38395</v>
      </c>
      <c r="D19523" s="142" t="s">
        <v>38396</v>
      </c>
      <c r="E19523" s="142" t="s">
        <v>38397</v>
      </c>
      <c r="I19523" s="142" t="s">
        <v>130</v>
      </c>
      <c r="J19523" s="142" t="n">
        <v>216.44</v>
      </c>
    </row>
    <row r="19524" customFormat="false" ht="12.75" hidden="false" customHeight="false" outlineLevel="0" collapsed="false">
      <c r="A19524" s="142" t="s">
        <v>38399</v>
      </c>
      <c r="B19524" s="663" t="str">
        <f aca="false">C19524&amp;D19524&amp;E19524&amp;F19524&amp;G19524&amp;H19524</f>
        <v>BANCA SECA DE GRANITO CINZA ANDORINHA,COM 3CM DE ESPESSURA E 60CM DE LARGURA,SOBRE APOIOS DE ALVENARIA DE MEIA VEZ E VERGA DE CONCRETO,SEM REVESTIMENTO.FORNECIMENTO E COLOCACAO</v>
      </c>
      <c r="C19524" s="142" t="s">
        <v>38400</v>
      </c>
      <c r="D19524" s="142" t="s">
        <v>38396</v>
      </c>
      <c r="E19524" s="142" t="s">
        <v>38397</v>
      </c>
      <c r="I19524" s="142" t="s">
        <v>130</v>
      </c>
      <c r="J19524" s="142" t="n">
        <v>290.82</v>
      </c>
    </row>
    <row r="19525" customFormat="false" ht="12.75" hidden="false" customHeight="false" outlineLevel="0" collapsed="false">
      <c r="A19525" s="142" t="s">
        <v>38401</v>
      </c>
      <c r="B19525" s="663" t="str">
        <f aca="false">C19525&amp;D19525&amp;E19525&amp;F19525&amp;G19525&amp;H19525</f>
        <v>BANCA SECA DE GRANITO CINZA ANDORINHA,COM 3CM DE ESPESSURA E 60CM DE LARGURA,SOBRE APOIOS DE ALVENARIA DE MEIA VEZ E VERGA DE CONCRETO,SEM REVESTIMENTO.FORNECIMENTO E COLOCACAO</v>
      </c>
      <c r="C19525" s="142" t="s">
        <v>38400</v>
      </c>
      <c r="D19525" s="142" t="s">
        <v>38396</v>
      </c>
      <c r="E19525" s="142" t="s">
        <v>38397</v>
      </c>
      <c r="I19525" s="142" t="s">
        <v>130</v>
      </c>
      <c r="J19525" s="142" t="n">
        <v>282.45</v>
      </c>
    </row>
    <row r="19526" customFormat="false" ht="12.75" hidden="false" customHeight="false" outlineLevel="0" collapsed="false">
      <c r="A19526" s="142" t="s">
        <v>38402</v>
      </c>
      <c r="B19526" s="663" t="str">
        <f aca="false">C19526&amp;D19526&amp;E19526&amp;F19526&amp;G19526&amp;H19526</f>
        <v>BANCA DE GRANITO CINZA ANDORINHA,COM 3CM DE ESPESSURA,COM ABERTURA PARA 1 CUBA(EXCLUSIVE ESTA),SOBRE APOIOS DE ALVENARIADE MEIA VEZ E VERGA DE CONCRETO,SEM REVESTIMENTO.FORNECIMENTO E COLOCACAO</v>
      </c>
      <c r="C19526" s="142" t="s">
        <v>38403</v>
      </c>
      <c r="D19526" s="142" t="s">
        <v>38296</v>
      </c>
      <c r="E19526" s="142" t="s">
        <v>38297</v>
      </c>
      <c r="F19526" s="142" t="s">
        <v>7636</v>
      </c>
      <c r="I19526" s="142" t="s">
        <v>1696</v>
      </c>
      <c r="J19526" s="142" t="n">
        <v>354.91</v>
      </c>
    </row>
    <row r="19527" customFormat="false" ht="12.75" hidden="false" customHeight="false" outlineLevel="0" collapsed="false">
      <c r="A19527" s="142" t="s">
        <v>38404</v>
      </c>
      <c r="B19527" s="663" t="str">
        <f aca="false">C19527&amp;D19527&amp;E19527&amp;F19527&amp;G19527&amp;H19527</f>
        <v>BANCA DE GRANITO CINZA ANDORINHA,COM 3CM DE ESPESSURA,COM ABERTURA PARA 1 CUBA(EXCLUSIVE ESTA),SOBRE APOIOS DE ALVENARIADE MEIA VEZ E VERGA DE CONCRETO,SEM REVESTIMENTO.FORNECIMENTO E COLOCACAO</v>
      </c>
      <c r="C19527" s="142" t="s">
        <v>38403</v>
      </c>
      <c r="D19527" s="142" t="s">
        <v>38296</v>
      </c>
      <c r="E19527" s="142" t="s">
        <v>38297</v>
      </c>
      <c r="F19527" s="142" t="s">
        <v>7636</v>
      </c>
      <c r="I19527" s="142" t="s">
        <v>1696</v>
      </c>
      <c r="J19527" s="142" t="n">
        <v>342.4</v>
      </c>
    </row>
    <row r="19528" customFormat="false" ht="12.75" hidden="false" customHeight="false" outlineLevel="0" collapsed="false">
      <c r="A19528" s="142" t="s">
        <v>38405</v>
      </c>
      <c r="B19528" s="663" t="str">
        <f aca="false">C19528&amp;D19528&amp;E19528&amp;F19528&amp;G19528&amp;H19528</f>
        <v>BANCA DE GRANITO CINZA ANDORINHA,COM 3CM DE ESPESSURA,COM ABERTURA PARA 2 CUBAS(EXCLUSIVE ESTAS),SOBRE APOIOS DE ALVENARIA DE MEIA VEZ E VERGA DE CONCRETO,SEM REVESTIMENTO.FORNECIMENTO E COLOCACAO</v>
      </c>
      <c r="C19528" s="142" t="s">
        <v>38403</v>
      </c>
      <c r="D19528" s="142" t="s">
        <v>38300</v>
      </c>
      <c r="E19528" s="142" t="s">
        <v>38301</v>
      </c>
      <c r="F19528" s="142" t="s">
        <v>6858</v>
      </c>
      <c r="I19528" s="142" t="s">
        <v>1696</v>
      </c>
      <c r="J19528" s="142" t="n">
        <v>406.92</v>
      </c>
    </row>
    <row r="19529" customFormat="false" ht="12.75" hidden="false" customHeight="false" outlineLevel="0" collapsed="false">
      <c r="A19529" s="142" t="s">
        <v>38406</v>
      </c>
      <c r="B19529" s="663" t="str">
        <f aca="false">C19529&amp;D19529&amp;E19529&amp;F19529&amp;G19529&amp;H19529</f>
        <v>BANCA DE GRANITO CINZA ANDORINHA,COM 3CM DE ESPESSURA,COM ABERTURA PARA 2 CUBAS(EXCLUSIVE ESTAS),SOBRE APOIOS DE ALVENARIA DE MEIA VEZ E VERGA DE CONCRETO,SEM REVESTIMENTO.FORNECIMENTO E COLOCACAO</v>
      </c>
      <c r="C19529" s="142" t="s">
        <v>38403</v>
      </c>
      <c r="D19529" s="142" t="s">
        <v>38300</v>
      </c>
      <c r="E19529" s="142" t="s">
        <v>38301</v>
      </c>
      <c r="F19529" s="142" t="s">
        <v>6858</v>
      </c>
      <c r="I19529" s="142" t="s">
        <v>1696</v>
      </c>
      <c r="J19529" s="142" t="n">
        <v>394.41</v>
      </c>
    </row>
    <row r="19530" customFormat="false" ht="12.75" hidden="false" customHeight="false" outlineLevel="0" collapsed="false">
      <c r="A19530" s="142" t="s">
        <v>38407</v>
      </c>
      <c r="B19530" s="663" t="str">
        <f aca="false">C19530&amp;D19530&amp;E19530&amp;F19530&amp;G19530&amp;H19530</f>
        <v>BANCA DE GRANITO CINZA ANDORINHA,COM 3CM DE ESPESSURA,COM ABERTURA PARA 3 CUBAS(EXCLUSIVE ESTAS),SOBRE APOIOS DE ALVENARIA DE MEIA VEZ E VERGA DE CONCRETO,SEM REVESTIMENTO.FORNECIMENTO E COLOCACAO</v>
      </c>
      <c r="C19530" s="142" t="s">
        <v>38403</v>
      </c>
      <c r="D19530" s="142" t="s">
        <v>38304</v>
      </c>
      <c r="E19530" s="142" t="s">
        <v>38301</v>
      </c>
      <c r="F19530" s="142" t="s">
        <v>6858</v>
      </c>
      <c r="I19530" s="142" t="s">
        <v>1696</v>
      </c>
      <c r="J19530" s="142" t="n">
        <v>457.2</v>
      </c>
    </row>
    <row r="19531" customFormat="false" ht="12.75" hidden="false" customHeight="false" outlineLevel="0" collapsed="false">
      <c r="A19531" s="142" t="s">
        <v>38408</v>
      </c>
      <c r="B19531" s="663" t="str">
        <f aca="false">C19531&amp;D19531&amp;E19531&amp;F19531&amp;G19531&amp;H19531</f>
        <v>BANCA DE GRANITO CINZA ANDORINHA,COM 3CM DE ESPESSURA,COM ABERTURA PARA 3 CUBAS(EXCLUSIVE ESTAS),SOBRE APOIOS DE ALVENARIA DE MEIA VEZ E VERGA DE CONCRETO,SEM REVESTIMENTO.FORNECIMENTO E COLOCACAO</v>
      </c>
      <c r="C19531" s="142" t="s">
        <v>38403</v>
      </c>
      <c r="D19531" s="142" t="s">
        <v>38304</v>
      </c>
      <c r="E19531" s="142" t="s">
        <v>38301</v>
      </c>
      <c r="F19531" s="142" t="s">
        <v>6858</v>
      </c>
      <c r="I19531" s="142" t="s">
        <v>1696</v>
      </c>
      <c r="J19531" s="142" t="n">
        <v>444.69</v>
      </c>
    </row>
    <row r="19532" customFormat="false" ht="12.75" hidden="false" customHeight="false" outlineLevel="0" collapsed="false">
      <c r="A19532" s="142" t="s">
        <v>38409</v>
      </c>
      <c r="B19532" s="663" t="str">
        <f aca="false">C19532&amp;D19532&amp;E19532&amp;F19532&amp;G19532&amp;H19532</f>
        <v>BANCA DE GRANITO CINZA ANDORINHA,COM 3CM DE ESPESSURA,COM ABERTURA PARA 4 CUBAS(EXCLUSIVE ESTAS),SOBRE APOIOS DE ALVENARIA DE MEIA VEZ E VERGA DE CONCRETO,SEM REVESTIMENTO.FORNECIMENTO E COLOCACAO</v>
      </c>
      <c r="C19532" s="142" t="s">
        <v>38403</v>
      </c>
      <c r="D19532" s="142" t="s">
        <v>38307</v>
      </c>
      <c r="E19532" s="142" t="s">
        <v>38301</v>
      </c>
      <c r="F19532" s="142" t="s">
        <v>6858</v>
      </c>
      <c r="I19532" s="142" t="s">
        <v>1696</v>
      </c>
      <c r="J19532" s="142" t="n">
        <v>514.04</v>
      </c>
    </row>
    <row r="19533" customFormat="false" ht="12.75" hidden="false" customHeight="false" outlineLevel="0" collapsed="false">
      <c r="A19533" s="142" t="s">
        <v>38410</v>
      </c>
      <c r="B19533" s="663" t="str">
        <f aca="false">C19533&amp;D19533&amp;E19533&amp;F19533&amp;G19533&amp;H19533</f>
        <v>BANCA DE GRANITO CINZA ANDORINHA,COM 3CM DE ESPESSURA,COM ABERTURA PARA 4 CUBAS(EXCLUSIVE ESTAS),SOBRE APOIOS DE ALVENARIA DE MEIA VEZ E VERGA DE CONCRETO,SEM REVESTIMENTO.FORNECIMENTO E COLOCACAO</v>
      </c>
      <c r="C19533" s="142" t="s">
        <v>38403</v>
      </c>
      <c r="D19533" s="142" t="s">
        <v>38307</v>
      </c>
      <c r="E19533" s="142" t="s">
        <v>38301</v>
      </c>
      <c r="F19533" s="142" t="s">
        <v>6858</v>
      </c>
      <c r="I19533" s="142" t="s">
        <v>1696</v>
      </c>
      <c r="J19533" s="142" t="n">
        <v>501.53</v>
      </c>
    </row>
    <row r="19534" customFormat="false" ht="12.75" hidden="false" customHeight="false" outlineLevel="0" collapsed="false">
      <c r="A19534" s="142" t="s">
        <v>38411</v>
      </c>
      <c r="B19534" s="663" t="str">
        <f aca="false">C19534&amp;D19534&amp;E19534&amp;F19534&amp;G19534&amp;H19534</f>
        <v>BANCA DE GRANITO CINZA ANDORINHA,COM 3CM DE ESPESSURA,COM ABERTURA PARA 5 CUBAS(EXCLUSIVE ESTAS),SOBRE APOIOS DE ALVENARIA DE MEIA VEZ E VERGA DE CONCRETO,SEM REVESTIMENTO.FORNECIMENTO E COLOCACAO</v>
      </c>
      <c r="C19534" s="142" t="s">
        <v>38403</v>
      </c>
      <c r="D19534" s="142" t="s">
        <v>38310</v>
      </c>
      <c r="E19534" s="142" t="s">
        <v>38301</v>
      </c>
      <c r="F19534" s="142" t="s">
        <v>6858</v>
      </c>
      <c r="I19534" s="142" t="s">
        <v>1696</v>
      </c>
      <c r="J19534" s="142" t="n">
        <v>577.44</v>
      </c>
    </row>
    <row r="19535" customFormat="false" ht="12.75" hidden="false" customHeight="false" outlineLevel="0" collapsed="false">
      <c r="A19535" s="142" t="s">
        <v>38412</v>
      </c>
      <c r="B19535" s="663" t="str">
        <f aca="false">C19535&amp;D19535&amp;E19535&amp;F19535&amp;G19535&amp;H19535</f>
        <v>BANCA DE GRANITO CINZA ANDORINHA,COM 3CM DE ESPESSURA,COM ABERTURA PARA 5 CUBAS(EXCLUSIVE ESTAS),SOBRE APOIOS DE ALVENARIA DE MEIA VEZ E VERGA DE CONCRETO,SEM REVESTIMENTO.FORNECIMENTO E COLOCACAO</v>
      </c>
      <c r="C19535" s="142" t="s">
        <v>38403</v>
      </c>
      <c r="D19535" s="142" t="s">
        <v>38310</v>
      </c>
      <c r="E19535" s="142" t="s">
        <v>38301</v>
      </c>
      <c r="F19535" s="142" t="s">
        <v>6858</v>
      </c>
      <c r="I19535" s="142" t="s">
        <v>1696</v>
      </c>
      <c r="J19535" s="142" t="n">
        <v>564.93</v>
      </c>
    </row>
    <row r="19536" customFormat="false" ht="12.75" hidden="false" customHeight="false" outlineLevel="0" collapsed="false">
      <c r="A19536" s="142" t="s">
        <v>38413</v>
      </c>
      <c r="B19536" s="663" t="str">
        <f aca="false">C19536&amp;D19536&amp;E19536&amp;F19536&amp;G19536&amp;H19536</f>
        <v>BANCA DE GRANITO CINZA ANDORINHA,COM 3CM DE ESPESSURA,COM ABERTURA PARA 6 CUBAS(EXCLUSIVE ESTAS),SOBRE APOIOS DE ALVENARIA DE MEIA VEZ E VERGA DE CONCRETO,SEM REVESTIMENTO.FORNECIMENTO E COLOCACAO</v>
      </c>
      <c r="C19536" s="142" t="s">
        <v>38403</v>
      </c>
      <c r="D19536" s="142" t="s">
        <v>38313</v>
      </c>
      <c r="E19536" s="142" t="s">
        <v>38301</v>
      </c>
      <c r="F19536" s="142" t="s">
        <v>6858</v>
      </c>
      <c r="I19536" s="142" t="s">
        <v>1696</v>
      </c>
      <c r="J19536" s="142" t="n">
        <v>634.28</v>
      </c>
    </row>
    <row r="19537" customFormat="false" ht="12.75" hidden="false" customHeight="false" outlineLevel="0" collapsed="false">
      <c r="A19537" s="142" t="s">
        <v>38414</v>
      </c>
      <c r="B19537" s="663" t="str">
        <f aca="false">C19537&amp;D19537&amp;E19537&amp;F19537&amp;G19537&amp;H19537</f>
        <v>BANCA DE GRANITO CINZA ANDORINHA,COM 3CM DE ESPESSURA,COM ABERTURA PARA 6 CUBAS(EXCLUSIVE ESTAS),SOBRE APOIOS DE ALVENARIA DE MEIA VEZ E VERGA DE CONCRETO,SEM REVESTIMENTO.FORNECIMENTO E COLOCACAO</v>
      </c>
      <c r="C19537" s="142" t="s">
        <v>38403</v>
      </c>
      <c r="D19537" s="142" t="s">
        <v>38313</v>
      </c>
      <c r="E19537" s="142" t="s">
        <v>38301</v>
      </c>
      <c r="F19537" s="142" t="s">
        <v>6858</v>
      </c>
      <c r="I19537" s="142" t="s">
        <v>1696</v>
      </c>
      <c r="J19537" s="142" t="n">
        <v>621.77</v>
      </c>
    </row>
    <row r="19538" customFormat="false" ht="12.75" hidden="false" customHeight="false" outlineLevel="0" collapsed="false">
      <c r="A19538" s="142" t="s">
        <v>38415</v>
      </c>
      <c r="B19538" s="663" t="str">
        <f aca="false">C19538&amp;D19538&amp;E19538&amp;F19538&amp;G19538&amp;H19538</f>
        <v>FRONTISPICIO DE GRANITO CINZA ANDORINHA, COM SECAO DE 5X3CM,INCLUSIVE REJUNTAMENTO.FORNECIMENTO E COLOCACAO</v>
      </c>
      <c r="C19538" s="142" t="s">
        <v>38416</v>
      </c>
      <c r="D19538" s="142" t="s">
        <v>38321</v>
      </c>
      <c r="I19538" s="142" t="s">
        <v>130</v>
      </c>
      <c r="J19538" s="142" t="n">
        <v>28</v>
      </c>
    </row>
    <row r="19539" customFormat="false" ht="12.75" hidden="false" customHeight="false" outlineLevel="0" collapsed="false">
      <c r="A19539" s="142" t="s">
        <v>38417</v>
      </c>
      <c r="B19539" s="663" t="str">
        <f aca="false">C19539&amp;D19539&amp;E19539&amp;F19539&amp;G19539&amp;H19539</f>
        <v>FRONTISPICIO DE GRANITO CINZA ANDORINHA, COM SECAO DE 5X3CM,INCLUSIVE REJUNTAMENTO.FORNECIMENTO E COLOCACAO</v>
      </c>
      <c r="C19539" s="142" t="s">
        <v>38416</v>
      </c>
      <c r="D19539" s="142" t="s">
        <v>38321</v>
      </c>
      <c r="I19539" s="142" t="s">
        <v>130</v>
      </c>
      <c r="J19539" s="142" t="n">
        <v>24.87</v>
      </c>
    </row>
    <row r="19540" customFormat="false" ht="12.75" hidden="false" customHeight="false" outlineLevel="0" collapsed="false">
      <c r="A19540" s="142" t="s">
        <v>38418</v>
      </c>
      <c r="B19540" s="663" t="str">
        <f aca="false">C19540&amp;D19540&amp;E19540&amp;F19540&amp;G19540&amp;H19540</f>
        <v>FRONTISPICIO DE GRANITO CINZA ANDORINHA,COM SECAO DE 10X2CM,INCLUSIVE REJUNTAMENTO.FORNECIMENTO E COLOCACAO</v>
      </c>
      <c r="C19540" s="142" t="s">
        <v>38419</v>
      </c>
      <c r="D19540" s="142" t="s">
        <v>38321</v>
      </c>
      <c r="I19540" s="142" t="s">
        <v>130</v>
      </c>
      <c r="J19540" s="142" t="n">
        <v>35.6</v>
      </c>
    </row>
    <row r="19541" customFormat="false" ht="12.75" hidden="false" customHeight="false" outlineLevel="0" collapsed="false">
      <c r="A19541" s="142" t="s">
        <v>38420</v>
      </c>
      <c r="B19541" s="663" t="str">
        <f aca="false">C19541&amp;D19541&amp;E19541&amp;F19541&amp;G19541&amp;H19541</f>
        <v>FRONTISPICIO DE GRANITO CINZA ANDORINHA,COM SECAO DE 10X2CM,INCLUSIVE REJUNTAMENTO.FORNECIMENTO E COLOCACAO</v>
      </c>
      <c r="C19541" s="142" t="s">
        <v>38419</v>
      </c>
      <c r="D19541" s="142" t="s">
        <v>38321</v>
      </c>
      <c r="I19541" s="142" t="s">
        <v>130</v>
      </c>
      <c r="J19541" s="142" t="n">
        <v>32.4</v>
      </c>
    </row>
    <row r="19542" customFormat="false" ht="12.75" hidden="false" customHeight="false" outlineLevel="0" collapsed="false">
      <c r="A19542" s="142" t="s">
        <v>38421</v>
      </c>
      <c r="B19542" s="663" t="str">
        <f aca="false">C19542&amp;D19542&amp;E19542&amp;F19542&amp;G19542&amp;H19542</f>
        <v>BANCA SECA DE GRANITO CINZA CASTELO,COM 2CM DE ESPESSURA E 60CM DE LARGURA,SOBRE APOIOS DE ALVENARIA DE MEIA VEZ E VERGADE CONCRETO,SEM REVESTIMENTO.FORNECIMENTO E COLOCACAO</v>
      </c>
      <c r="C19542" s="142" t="s">
        <v>38422</v>
      </c>
      <c r="D19542" s="142" t="s">
        <v>38360</v>
      </c>
      <c r="E19542" s="142" t="s">
        <v>38361</v>
      </c>
      <c r="I19542" s="142" t="s">
        <v>130</v>
      </c>
      <c r="J19542" s="142" t="n">
        <v>315.46</v>
      </c>
    </row>
    <row r="19543" customFormat="false" ht="12.75" hidden="false" customHeight="false" outlineLevel="0" collapsed="false">
      <c r="A19543" s="142" t="s">
        <v>38423</v>
      </c>
      <c r="B19543" s="663" t="str">
        <f aca="false">C19543&amp;D19543&amp;E19543&amp;F19543&amp;G19543&amp;H19543</f>
        <v>BANCA SECA DE GRANITO CINZA CASTELO,COM 2CM DE ESPESSURA E 60CM DE LARGURA,SOBRE APOIOS DE ALVENARIA DE MEIA VEZ E VERGADE CONCRETO,SEM REVESTIMENTO.FORNECIMENTO E COLOCACAO</v>
      </c>
      <c r="C19543" s="142" t="s">
        <v>38422</v>
      </c>
      <c r="D19543" s="142" t="s">
        <v>38360</v>
      </c>
      <c r="E19543" s="142" t="s">
        <v>38361</v>
      </c>
      <c r="I19543" s="142" t="s">
        <v>130</v>
      </c>
      <c r="J19543" s="142" t="n">
        <v>307.09</v>
      </c>
    </row>
    <row r="19544" customFormat="false" ht="12.75" hidden="false" customHeight="false" outlineLevel="0" collapsed="false">
      <c r="A19544" s="142" t="s">
        <v>38424</v>
      </c>
      <c r="B19544" s="663" t="str">
        <f aca="false">C19544&amp;D19544&amp;E19544&amp;F19544&amp;G19544&amp;H19544</f>
        <v>BANCA SECA DE GRANITO CINZA CASTELO,COM 3CM DE ESPESSURA E 60CM DE LARGURA,SOBRE APOIOS DE ALVENARIA DE MEIA VEZ E VERGADE CONCRETO,SEM REVESTIMENTO.FORNECIMENTO E COLOCACAO</v>
      </c>
      <c r="C19544" s="142" t="s">
        <v>38425</v>
      </c>
      <c r="D19544" s="142" t="s">
        <v>38360</v>
      </c>
      <c r="E19544" s="142" t="s">
        <v>38361</v>
      </c>
      <c r="I19544" s="142" t="s">
        <v>130</v>
      </c>
      <c r="J19544" s="142" t="n">
        <v>470.24</v>
      </c>
    </row>
    <row r="19545" customFormat="false" ht="12.75" hidden="false" customHeight="false" outlineLevel="0" collapsed="false">
      <c r="A19545" s="142" t="s">
        <v>38426</v>
      </c>
      <c r="B19545" s="663" t="str">
        <f aca="false">C19545&amp;D19545&amp;E19545&amp;F19545&amp;G19545&amp;H19545</f>
        <v>BANCA SECA DE GRANITO CINZA CASTELO,COM 3CM DE ESPESSURA E 60CM DE LARGURA,SOBRE APOIOS DE ALVENARIA DE MEIA VEZ E VERGADE CONCRETO,SEM REVESTIMENTO.FORNECIMENTO E COLOCACAO</v>
      </c>
      <c r="C19545" s="142" t="s">
        <v>38425</v>
      </c>
      <c r="D19545" s="142" t="s">
        <v>38360</v>
      </c>
      <c r="E19545" s="142" t="s">
        <v>38361</v>
      </c>
      <c r="I19545" s="142" t="s">
        <v>130</v>
      </c>
      <c r="J19545" s="142" t="n">
        <v>461.87</v>
      </c>
    </row>
    <row r="19546" customFormat="false" ht="12.75" hidden="false" customHeight="false" outlineLevel="0" collapsed="false">
      <c r="A19546" s="142" t="s">
        <v>38427</v>
      </c>
      <c r="B19546" s="663" t="str">
        <f aca="false">C19546&amp;D19546&amp;E19546&amp;F19546&amp;G19546&amp;H19546</f>
        <v>BANCA DE GRANITO CINZA CASTELO,COM 3CM DE ESPESSURA,COM ABERTURA PARA 1 CUBA(EXCLUSIVE ESTA),SOBRE APOIOS DE ALVENARIA DE MEIA VEZ E VERGA DE CONCRETO,SEM REVESTIMENTO.FORNECIMENTO E COLOCACAO</v>
      </c>
      <c r="C19546" s="142" t="s">
        <v>38428</v>
      </c>
      <c r="D19546" s="142" t="s">
        <v>38368</v>
      </c>
      <c r="E19546" s="142" t="s">
        <v>38369</v>
      </c>
      <c r="F19546" s="142" t="s">
        <v>6330</v>
      </c>
      <c r="I19546" s="142" t="s">
        <v>1696</v>
      </c>
      <c r="J19546" s="142" t="n">
        <v>365.56</v>
      </c>
    </row>
    <row r="19547" customFormat="false" ht="12.75" hidden="false" customHeight="false" outlineLevel="0" collapsed="false">
      <c r="A19547" s="142" t="s">
        <v>38429</v>
      </c>
      <c r="B19547" s="663" t="str">
        <f aca="false">C19547&amp;D19547&amp;E19547&amp;F19547&amp;G19547&amp;H19547</f>
        <v>BANCA DE GRANITO CINZA CASTELO,COM 3CM DE ESPESSURA,COM ABERTURA PARA 1 CUBA(EXCLUSIVE ESTA),SOBRE APOIOS DE ALVENARIA DE MEIA VEZ E VERGA DE CONCRETO,SEM REVESTIMENTO.FORNECIMENTO E COLOCACAO</v>
      </c>
      <c r="C19547" s="142" t="s">
        <v>38428</v>
      </c>
      <c r="D19547" s="142" t="s">
        <v>38368</v>
      </c>
      <c r="E19547" s="142" t="s">
        <v>38369</v>
      </c>
      <c r="F19547" s="142" t="s">
        <v>6330</v>
      </c>
      <c r="I19547" s="142" t="s">
        <v>1696</v>
      </c>
      <c r="J19547" s="142" t="n">
        <v>353.05</v>
      </c>
    </row>
    <row r="19548" customFormat="false" ht="12.75" hidden="false" customHeight="false" outlineLevel="0" collapsed="false">
      <c r="A19548" s="142" t="s">
        <v>38430</v>
      </c>
      <c r="B19548" s="663" t="str">
        <f aca="false">C19548&amp;D19548&amp;E19548&amp;F19548&amp;G19548&amp;H19548</f>
        <v>BANCA DE GRANITO CINZA CASTELO,COM 3CM DE ESPESSURA,COM ABERTURA PARA 2 CUBAS(EXCLUSIVE ESTAS),SOBRE APOIOS DE ALVENARIADE MEIA VEZ E VERGA DE CONCRETO,SEM REVESTIMENTO.FORNECIMENTO E COLOCACAO</v>
      </c>
      <c r="C19548" s="142" t="s">
        <v>38428</v>
      </c>
      <c r="D19548" s="142" t="s">
        <v>38372</v>
      </c>
      <c r="E19548" s="142" t="s">
        <v>38297</v>
      </c>
      <c r="F19548" s="142" t="s">
        <v>7636</v>
      </c>
      <c r="I19548" s="142" t="s">
        <v>1696</v>
      </c>
      <c r="J19548" s="142" t="n">
        <v>435.21</v>
      </c>
    </row>
    <row r="19549" customFormat="false" ht="12.75" hidden="false" customHeight="false" outlineLevel="0" collapsed="false">
      <c r="A19549" s="142" t="s">
        <v>38431</v>
      </c>
      <c r="B19549" s="663" t="str">
        <f aca="false">C19549&amp;D19549&amp;E19549&amp;F19549&amp;G19549&amp;H19549</f>
        <v>BANCA DE GRANITO CINZA CASTELO,COM 3CM DE ESPESSURA,COM ABERTURA PARA 2 CUBAS(EXCLUSIVE ESTAS),SOBRE APOIOS DE ALVENARIADE MEIA VEZ E VERGA DE CONCRETO,SEM REVESTIMENTO.FORNECIMENTO E COLOCACAO</v>
      </c>
      <c r="C19549" s="142" t="s">
        <v>38428</v>
      </c>
      <c r="D19549" s="142" t="s">
        <v>38372</v>
      </c>
      <c r="E19549" s="142" t="s">
        <v>38297</v>
      </c>
      <c r="F19549" s="142" t="s">
        <v>7636</v>
      </c>
      <c r="I19549" s="142" t="s">
        <v>1696</v>
      </c>
      <c r="J19549" s="142" t="n">
        <v>422.7</v>
      </c>
    </row>
    <row r="19550" customFormat="false" ht="12.75" hidden="false" customHeight="false" outlineLevel="0" collapsed="false">
      <c r="A19550" s="142" t="s">
        <v>38432</v>
      </c>
      <c r="B19550" s="663" t="str">
        <f aca="false">C19550&amp;D19550&amp;E19550&amp;F19550&amp;G19550&amp;H19550</f>
        <v>BANCA DE GRANITO CINZA CASTEL0,COM 3CM DE ESPESSURA,COM ABERTURA PARA 3 CUBAS(EXCLUSIVE ESTAS),SOBRE APOIOS DE ALVENARIADE MEIA VEZ E VERGA DE CONCRETO,SEM REVESTIMENTO.FORNECIMENTO E COLOCACAO</v>
      </c>
      <c r="C19550" s="142" t="s">
        <v>38433</v>
      </c>
      <c r="D19550" s="142" t="s">
        <v>38375</v>
      </c>
      <c r="E19550" s="142" t="s">
        <v>38297</v>
      </c>
      <c r="F19550" s="142" t="s">
        <v>7636</v>
      </c>
      <c r="I19550" s="142" t="s">
        <v>1696</v>
      </c>
      <c r="J19550" s="142" t="n">
        <v>491.32</v>
      </c>
    </row>
    <row r="19551" customFormat="false" ht="12.75" hidden="false" customHeight="false" outlineLevel="0" collapsed="false">
      <c r="A19551" s="142" t="s">
        <v>38434</v>
      </c>
      <c r="B19551" s="663" t="str">
        <f aca="false">C19551&amp;D19551&amp;E19551&amp;F19551&amp;G19551&amp;H19551</f>
        <v>BANCA DE GRANITO CINZA CASTEL0,COM 3CM DE ESPESSURA,COM ABERTURA PARA 3 CUBAS(EXCLUSIVE ESTAS),SOBRE APOIOS DE ALVENARIADE MEIA VEZ E VERGA DE CONCRETO,SEM REVESTIMENTO.FORNECIMENTO E COLOCACAO</v>
      </c>
      <c r="C19551" s="142" t="s">
        <v>38433</v>
      </c>
      <c r="D19551" s="142" t="s">
        <v>38375</v>
      </c>
      <c r="E19551" s="142" t="s">
        <v>38297</v>
      </c>
      <c r="F19551" s="142" t="s">
        <v>7636</v>
      </c>
      <c r="I19551" s="142" t="s">
        <v>1696</v>
      </c>
      <c r="J19551" s="142" t="n">
        <v>478.81</v>
      </c>
    </row>
    <row r="19552" customFormat="false" ht="12.75" hidden="false" customHeight="false" outlineLevel="0" collapsed="false">
      <c r="A19552" s="142" t="s">
        <v>38435</v>
      </c>
      <c r="B19552" s="663" t="str">
        <f aca="false">C19552&amp;D19552&amp;E19552&amp;F19552&amp;G19552&amp;H19552</f>
        <v>BANCA DE GRANITO CINZA CASTELO,COM 3CM DE ESPESSURA,COM ABERTURA PARA 4 CUBAS(EXCLUSIVE ESTAS),SOBRE APOIOS DE ALVENARIADE MEIA VEZ E VERGA DE CONCRETO,SEM REVESTIMENTO.FORNECIMENTO E COLOCACAO</v>
      </c>
      <c r="C19552" s="142" t="s">
        <v>38428</v>
      </c>
      <c r="D19552" s="142" t="s">
        <v>38378</v>
      </c>
      <c r="E19552" s="142" t="s">
        <v>38297</v>
      </c>
      <c r="F19552" s="142" t="s">
        <v>7636</v>
      </c>
      <c r="I19552" s="142" t="s">
        <v>1696</v>
      </c>
      <c r="J19552" s="142" t="n">
        <v>554.2</v>
      </c>
    </row>
    <row r="19553" customFormat="false" ht="12.75" hidden="false" customHeight="false" outlineLevel="0" collapsed="false">
      <c r="A19553" s="142" t="s">
        <v>38436</v>
      </c>
      <c r="B19553" s="663" t="str">
        <f aca="false">C19553&amp;D19553&amp;E19553&amp;F19553&amp;G19553&amp;H19553</f>
        <v>BANCA DE GRANITO CINZA CASTELO,COM 3CM DE ESPESSURA,COM ABERTURA PARA 4 CUBAS(EXCLUSIVE ESTAS),SOBRE APOIOS DE ALVENARIADE MEIA VEZ E VERGA DE CONCRETO,SEM REVESTIMENTO.FORNECIMENTO E COLOCACAO</v>
      </c>
      <c r="C19553" s="142" t="s">
        <v>38428</v>
      </c>
      <c r="D19553" s="142" t="s">
        <v>38378</v>
      </c>
      <c r="E19553" s="142" t="s">
        <v>38297</v>
      </c>
      <c r="F19553" s="142" t="s">
        <v>7636</v>
      </c>
      <c r="I19553" s="142" t="s">
        <v>1696</v>
      </c>
      <c r="J19553" s="142" t="n">
        <v>541.69</v>
      </c>
    </row>
    <row r="19554" customFormat="false" ht="12.75" hidden="false" customHeight="false" outlineLevel="0" collapsed="false">
      <c r="A19554" s="142" t="s">
        <v>38437</v>
      </c>
      <c r="B19554" s="663" t="str">
        <f aca="false">C19554&amp;D19554&amp;E19554&amp;F19554&amp;G19554&amp;H19554</f>
        <v>BANCA DE GRANITO CINZA CASTELO,COM 3CM DE ESPESSURA,COM ABERTURA PARA 5 CUBAS(EXCLUSIVE ESTAS),SOBRE APOIOS DE ALVENARIADE MEIA VEZ E VERGA DE CONCRETO,SEM REVESTIMENTO.FORNECIMENTO E COLOCACAO</v>
      </c>
      <c r="C19554" s="142" t="s">
        <v>38428</v>
      </c>
      <c r="D19554" s="142" t="s">
        <v>38381</v>
      </c>
      <c r="E19554" s="142" t="s">
        <v>38297</v>
      </c>
      <c r="F19554" s="142" t="s">
        <v>7636</v>
      </c>
      <c r="I19554" s="142" t="s">
        <v>1696</v>
      </c>
      <c r="J19554" s="142" t="n">
        <v>617.07</v>
      </c>
    </row>
    <row r="19555" customFormat="false" ht="12.75" hidden="false" customHeight="false" outlineLevel="0" collapsed="false">
      <c r="A19555" s="142" t="s">
        <v>38438</v>
      </c>
      <c r="B19555" s="663" t="str">
        <f aca="false">C19555&amp;D19555&amp;E19555&amp;F19555&amp;G19555&amp;H19555</f>
        <v>BANCA DE GRANITO CINZA CASTELO,COM 3CM DE ESPESSURA,COM ABERTURA PARA 5 CUBAS(EXCLUSIVE ESTAS),SOBRE APOIOS DE ALVENARIADE MEIA VEZ E VERGA DE CONCRETO,SEM REVESTIMENTO.FORNECIMENTO E COLOCACAO</v>
      </c>
      <c r="C19555" s="142" t="s">
        <v>38428</v>
      </c>
      <c r="D19555" s="142" t="s">
        <v>38381</v>
      </c>
      <c r="E19555" s="142" t="s">
        <v>38297</v>
      </c>
      <c r="F19555" s="142" t="s">
        <v>7636</v>
      </c>
      <c r="I19555" s="142" t="s">
        <v>1696</v>
      </c>
      <c r="J19555" s="142" t="n">
        <v>604.56</v>
      </c>
    </row>
    <row r="19556" customFormat="false" ht="12.75" hidden="false" customHeight="false" outlineLevel="0" collapsed="false">
      <c r="A19556" s="142" t="s">
        <v>38439</v>
      </c>
      <c r="B19556" s="663" t="str">
        <f aca="false">C19556&amp;D19556&amp;E19556&amp;F19556&amp;G19556&amp;H19556</f>
        <v>BANCA DE GRANITO CINZA CASTELO,COM 3CM DE ESPESSURA,COM ABERTURA PARA 6 CUBAS(EXCLUSIVE ESTAS),SOBRE APOIOS DE ALVENARIADE MEIA VEZ E VERGA DE CONCRETO,SEM REVESTIMENTO.FORNECIMENTO E COLOCACAO</v>
      </c>
      <c r="C19556" s="142" t="s">
        <v>38428</v>
      </c>
      <c r="D19556" s="142" t="s">
        <v>38384</v>
      </c>
      <c r="E19556" s="142" t="s">
        <v>38297</v>
      </c>
      <c r="F19556" s="142" t="s">
        <v>7636</v>
      </c>
      <c r="I19556" s="142" t="s">
        <v>1696</v>
      </c>
      <c r="J19556" s="142" t="n">
        <v>686.73</v>
      </c>
    </row>
    <row r="19557" customFormat="false" ht="12.75" hidden="false" customHeight="false" outlineLevel="0" collapsed="false">
      <c r="A19557" s="142" t="s">
        <v>38440</v>
      </c>
      <c r="B19557" s="663" t="str">
        <f aca="false">C19557&amp;D19557&amp;E19557&amp;F19557&amp;G19557&amp;H19557</f>
        <v>BANCA DE GRANITO CINZA CASTELO,COM 3CM DE ESPESSURA,COM ABERTURA PARA 6 CUBAS(EXCLUSIVE ESTAS),SOBRE APOIOS DE ALVENARIADE MEIA VEZ E VERGA DE CONCRETO,SEM REVESTIMENTO.FORNECIMENTO E COLOCACAO</v>
      </c>
      <c r="C19557" s="142" t="s">
        <v>38428</v>
      </c>
      <c r="D19557" s="142" t="s">
        <v>38384</v>
      </c>
      <c r="E19557" s="142" t="s">
        <v>38297</v>
      </c>
      <c r="F19557" s="142" t="s">
        <v>7636</v>
      </c>
      <c r="I19557" s="142" t="s">
        <v>1696</v>
      </c>
      <c r="J19557" s="142" t="n">
        <v>674.22</v>
      </c>
    </row>
    <row r="19558" customFormat="false" ht="12.75" hidden="false" customHeight="false" outlineLevel="0" collapsed="false">
      <c r="A19558" s="142" t="s">
        <v>38441</v>
      </c>
      <c r="B19558" s="663" t="str">
        <f aca="false">C19558&amp;D19558&amp;E19558&amp;F19558&amp;G19558&amp;H19558</f>
        <v>FRONTISPICIO DE GRANITO CINZA CASTELO,COM SECAO 5X3CM,INCLUSIVE REJUNTAMENTO.FORNECIMENTO E COLOCACAO</v>
      </c>
      <c r="C19558" s="142" t="s">
        <v>38442</v>
      </c>
      <c r="D19558" s="142" t="s">
        <v>38443</v>
      </c>
      <c r="I19558" s="142" t="s">
        <v>130</v>
      </c>
      <c r="J19558" s="142" t="n">
        <v>95.43</v>
      </c>
    </row>
    <row r="19559" customFormat="false" ht="12.75" hidden="false" customHeight="false" outlineLevel="0" collapsed="false">
      <c r="A19559" s="142" t="s">
        <v>38444</v>
      </c>
      <c r="B19559" s="663" t="str">
        <f aca="false">C19559&amp;D19559&amp;E19559&amp;F19559&amp;G19559&amp;H19559</f>
        <v>FRONTISPICIO DE GRANITO CINZA CASTELO,COM SECAO 5X3CM,INCLUSIVE REJUNTAMENTO.FORNECIMENTO E COLOCACAO</v>
      </c>
      <c r="C19559" s="142" t="s">
        <v>38442</v>
      </c>
      <c r="D19559" s="142" t="s">
        <v>38443</v>
      </c>
      <c r="I19559" s="142" t="s">
        <v>130</v>
      </c>
      <c r="J19559" s="142" t="n">
        <v>92.3</v>
      </c>
    </row>
    <row r="19560" customFormat="false" ht="12.75" hidden="false" customHeight="false" outlineLevel="0" collapsed="false">
      <c r="A19560" s="142" t="s">
        <v>38445</v>
      </c>
      <c r="B19560" s="663" t="str">
        <f aca="false">C19560&amp;D19560&amp;E19560&amp;F19560&amp;G19560&amp;H19560</f>
        <v>FRONTISPICIO DE GRANITO CINZA CASTELO,COM SECAO DE 10X2CM,INCLUSIVE REJUNTAMENTO.FORNECIMENTO E COLOCACAO</v>
      </c>
      <c r="C19560" s="142" t="s">
        <v>38446</v>
      </c>
      <c r="D19560" s="142" t="s">
        <v>38447</v>
      </c>
      <c r="I19560" s="142" t="s">
        <v>130</v>
      </c>
      <c r="J19560" s="142" t="n">
        <v>138.81</v>
      </c>
    </row>
    <row r="19561" customFormat="false" ht="12.75" hidden="false" customHeight="false" outlineLevel="0" collapsed="false">
      <c r="A19561" s="142" t="s">
        <v>38448</v>
      </c>
      <c r="B19561" s="663" t="str">
        <f aca="false">C19561&amp;D19561&amp;E19561&amp;F19561&amp;G19561&amp;H19561</f>
        <v>FRONTISPICIO DE GRANITO CINZA CASTELO,COM SECAO DE 10X2CM,INCLUSIVE REJUNTAMENTO.FORNECIMENTO E COLOCACAO</v>
      </c>
      <c r="C19561" s="142" t="s">
        <v>38446</v>
      </c>
      <c r="D19561" s="142" t="s">
        <v>38447</v>
      </c>
      <c r="I19561" s="142" t="s">
        <v>130</v>
      </c>
      <c r="J19561" s="142" t="n">
        <v>135.61</v>
      </c>
    </row>
    <row r="19562" customFormat="false" ht="12.75" hidden="false" customHeight="false" outlineLevel="0" collapsed="false">
      <c r="A19562" s="142" t="s">
        <v>38449</v>
      </c>
      <c r="B19562" s="663" t="str">
        <f aca="false">C19562&amp;D19562&amp;E19562&amp;F19562&amp;G19562&amp;H19562</f>
        <v>BANCA SECA DE GRANITO BRANCO ITAUNAS,COM 2CM DE ESPESSURA E60CM DE LARGURA,SOBRE APOIOS DE ALVENARIA DE MEIA VEZ E VERGA DE CONCRETO,SEM REVESTIMENTO.FORNECIMENTO E COLOCACAO</v>
      </c>
      <c r="C19562" s="142" t="s">
        <v>38450</v>
      </c>
      <c r="D19562" s="142" t="s">
        <v>38451</v>
      </c>
      <c r="E19562" s="142" t="s">
        <v>38452</v>
      </c>
      <c r="I19562" s="142" t="s">
        <v>130</v>
      </c>
      <c r="J19562" s="142" t="n">
        <v>418.35</v>
      </c>
    </row>
    <row r="19563" customFormat="false" ht="12.75" hidden="false" customHeight="false" outlineLevel="0" collapsed="false">
      <c r="A19563" s="142" t="s">
        <v>38453</v>
      </c>
      <c r="B19563" s="663" t="str">
        <f aca="false">C19563&amp;D19563&amp;E19563&amp;F19563&amp;G19563&amp;H19563</f>
        <v>BANCA SECA DE GRANITO BRANCO ITAUNAS,COM 2CM DE ESPESSURA E60CM DE LARGURA,SOBRE APOIOS DE ALVENARIA DE MEIA VEZ E VERGA DE CONCRETO,SEM REVESTIMENTO.FORNECIMENTO E COLOCACAO</v>
      </c>
      <c r="C19563" s="142" t="s">
        <v>38450</v>
      </c>
      <c r="D19563" s="142" t="s">
        <v>38451</v>
      </c>
      <c r="E19563" s="142" t="s">
        <v>38452</v>
      </c>
      <c r="I19563" s="142" t="s">
        <v>130</v>
      </c>
      <c r="J19563" s="142" t="n">
        <v>409.98</v>
      </c>
    </row>
    <row r="19564" customFormat="false" ht="12.75" hidden="false" customHeight="false" outlineLevel="0" collapsed="false">
      <c r="A19564" s="142" t="s">
        <v>38454</v>
      </c>
      <c r="B19564" s="663" t="str">
        <f aca="false">C19564&amp;D19564&amp;E19564&amp;F19564&amp;G19564&amp;H19564</f>
        <v>BANCA SECA DE GRANITO BRANCO ITAUNAS,COM 3CM DE ESPESSURA E60CM DE LARGURA,SOBRE APOIOS DE ALVENARIA DE MEIA VEZ E VERGA DE CONCRETO,SEM REVESTIMENTO.FORNECIMENTO E COLOCACAO</v>
      </c>
      <c r="C19564" s="142" t="s">
        <v>38455</v>
      </c>
      <c r="D19564" s="142" t="s">
        <v>38451</v>
      </c>
      <c r="E19564" s="142" t="s">
        <v>38452</v>
      </c>
      <c r="I19564" s="142" t="s">
        <v>130</v>
      </c>
      <c r="J19564" s="142" t="n">
        <v>633.69</v>
      </c>
    </row>
    <row r="19565" customFormat="false" ht="12.75" hidden="false" customHeight="false" outlineLevel="0" collapsed="false">
      <c r="A19565" s="142" t="s">
        <v>38456</v>
      </c>
      <c r="B19565" s="663" t="str">
        <f aca="false">C19565&amp;D19565&amp;E19565&amp;F19565&amp;G19565&amp;H19565</f>
        <v>BANCA SECA DE GRANITO BRANCO ITAUNAS,COM 3CM DE ESPESSURA E60CM DE LARGURA,SOBRE APOIOS DE ALVENARIA DE MEIA VEZ E VERGA DE CONCRETO,SEM REVESTIMENTO.FORNECIMENTO E COLOCACAO</v>
      </c>
      <c r="C19565" s="142" t="s">
        <v>38455</v>
      </c>
      <c r="D19565" s="142" t="s">
        <v>38451</v>
      </c>
      <c r="E19565" s="142" t="s">
        <v>38452</v>
      </c>
      <c r="I19565" s="142" t="s">
        <v>130</v>
      </c>
      <c r="J19565" s="142" t="n">
        <v>625.32</v>
      </c>
    </row>
    <row r="19566" customFormat="false" ht="12.75" hidden="false" customHeight="false" outlineLevel="0" collapsed="false">
      <c r="A19566" s="142" t="s">
        <v>38457</v>
      </c>
      <c r="B19566" s="663" t="str">
        <f aca="false">C19566&amp;D19566&amp;E19566&amp;F19566&amp;G19566&amp;H19566</f>
        <v>BANCA DE GRANITO BRANCO ITAUNAS,COM 3CM DE ESPESSURA,COM ABERTURA PARA 1 CUBA(EXCLUSIVE ESTA),SOBRE APOIOS DE ALVENARIADE MEIA VEZ E VERGA DE CONCRETO,SEM REVESTIMENTO.FORNECIMENTO E COLOCACAO</v>
      </c>
      <c r="C19566" s="142" t="s">
        <v>38458</v>
      </c>
      <c r="D19566" s="142" t="s">
        <v>38459</v>
      </c>
      <c r="E19566" s="142" t="s">
        <v>38297</v>
      </c>
      <c r="F19566" s="142" t="s">
        <v>7636</v>
      </c>
      <c r="I19566" s="142" t="s">
        <v>1696</v>
      </c>
      <c r="J19566" s="142" t="n">
        <v>552.56</v>
      </c>
    </row>
    <row r="19567" customFormat="false" ht="12.75" hidden="false" customHeight="false" outlineLevel="0" collapsed="false">
      <c r="A19567" s="142" t="s">
        <v>38460</v>
      </c>
      <c r="B19567" s="663" t="str">
        <f aca="false">C19567&amp;D19567&amp;E19567&amp;F19567&amp;G19567&amp;H19567</f>
        <v>BANCA DE GRANITO BRANCO ITAUNAS,COM 3CM DE ESPESSURA,COM ABERTURA PARA 1 CUBA(EXCLUSIVE ESTA),SOBRE APOIOS DE ALVENARIADE MEIA VEZ E VERGA DE CONCRETO,SEM REVESTIMENTO.FORNECIMENTO E COLOCACAO</v>
      </c>
      <c r="C19567" s="142" t="s">
        <v>38458</v>
      </c>
      <c r="D19567" s="142" t="s">
        <v>38459</v>
      </c>
      <c r="E19567" s="142" t="s">
        <v>38297</v>
      </c>
      <c r="F19567" s="142" t="s">
        <v>7636</v>
      </c>
      <c r="I19567" s="142" t="s">
        <v>1696</v>
      </c>
      <c r="J19567" s="142" t="n">
        <v>540.05</v>
      </c>
    </row>
    <row r="19568" customFormat="false" ht="12.75" hidden="false" customHeight="false" outlineLevel="0" collapsed="false">
      <c r="A19568" s="142" t="s">
        <v>38461</v>
      </c>
      <c r="B19568" s="663" t="str">
        <f aca="false">C19568&amp;D19568&amp;E19568&amp;F19568&amp;G19568&amp;H19568</f>
        <v>BANCA DE GRANITO BRANCO ITAUNAS,COM 3CM DE ESPESSURA,COM ABERTURA PARA 2 CUBAS(EXCLUSIVE ESTAS),SOBRE APOIOS DE ALVENARIA DE MEIA VEZ E VERGA DE CONCRETO,SEM REVESTIMENTO.FORNECIMENTO E COLOCACAO</v>
      </c>
      <c r="C19568" s="142" t="s">
        <v>38458</v>
      </c>
      <c r="D19568" s="142" t="s">
        <v>38462</v>
      </c>
      <c r="E19568" s="142" t="s">
        <v>38463</v>
      </c>
      <c r="F19568" s="142" t="s">
        <v>24359</v>
      </c>
      <c r="I19568" s="142" t="s">
        <v>1696</v>
      </c>
      <c r="J19568" s="142" t="n">
        <v>600.41</v>
      </c>
    </row>
    <row r="19569" customFormat="false" ht="12.75" hidden="false" customHeight="false" outlineLevel="0" collapsed="false">
      <c r="A19569" s="142" t="s">
        <v>38464</v>
      </c>
      <c r="B19569" s="663" t="str">
        <f aca="false">C19569&amp;D19569&amp;E19569&amp;F19569&amp;G19569&amp;H19569</f>
        <v>BANCA DE GRANITO BRANCO ITAUNAS,COM 3CM DE ESPESSURA,COM ABERTURA PARA 2 CUBAS(EXCLUSIVE ESTAS),SOBRE APOIOS DE ALVENARIA DE MEIA VEZ E VERGA DE CONCRETO,SEM REVESTIMENTO.FORNECIMENTO E COLOCACAO</v>
      </c>
      <c r="C19569" s="142" t="s">
        <v>38458</v>
      </c>
      <c r="D19569" s="142" t="s">
        <v>38462</v>
      </c>
      <c r="E19569" s="142" t="s">
        <v>38463</v>
      </c>
      <c r="F19569" s="142" t="s">
        <v>24359</v>
      </c>
      <c r="I19569" s="142" t="s">
        <v>1696</v>
      </c>
      <c r="J19569" s="142" t="n">
        <v>587.9</v>
      </c>
    </row>
    <row r="19570" customFormat="false" ht="12.75" hidden="false" customHeight="false" outlineLevel="0" collapsed="false">
      <c r="A19570" s="142" t="s">
        <v>38465</v>
      </c>
      <c r="B19570" s="663" t="str">
        <f aca="false">C19570&amp;D19570&amp;E19570&amp;F19570&amp;G19570&amp;H19570</f>
        <v>BANCA DE GRANITO BRANCO ITAUNAS,COM 3CM DE ESPESSURA,COM ABERTURA PARA 3 CUBAS(EXCLUSIVE ESTAS),SOBRE APOIOS DE ALVENARIA DE MEIA VEZ E VERGA DE CONCRETO,SEM REVESTIMENTO.FORNECIMENTO E COLOCACAO</v>
      </c>
      <c r="C19570" s="142" t="s">
        <v>38458</v>
      </c>
      <c r="D19570" s="142" t="s">
        <v>38466</v>
      </c>
      <c r="E19570" s="142" t="s">
        <v>38463</v>
      </c>
      <c r="F19570" s="142" t="s">
        <v>24359</v>
      </c>
      <c r="I19570" s="142" t="s">
        <v>1696</v>
      </c>
      <c r="J19570" s="142" t="n">
        <v>696.12</v>
      </c>
    </row>
    <row r="19571" customFormat="false" ht="12.75" hidden="false" customHeight="false" outlineLevel="0" collapsed="false">
      <c r="A19571" s="142" t="s">
        <v>38467</v>
      </c>
      <c r="B19571" s="663" t="str">
        <f aca="false">C19571&amp;D19571&amp;E19571&amp;F19571&amp;G19571&amp;H19571</f>
        <v>BANCA DE GRANITO BRANCO ITAUNAS,COM 3CM DE ESPESSURA,COM ABERTURA PARA 3 CUBAS(EXCLUSIVE ESTAS),SOBRE APOIOS DE ALVENARIA DE MEIA VEZ E VERGA DE CONCRETO,SEM REVESTIMENTO.FORNECIMENTO E COLOCACAO</v>
      </c>
      <c r="C19571" s="142" t="s">
        <v>38458</v>
      </c>
      <c r="D19571" s="142" t="s">
        <v>38466</v>
      </c>
      <c r="E19571" s="142" t="s">
        <v>38463</v>
      </c>
      <c r="F19571" s="142" t="s">
        <v>24359</v>
      </c>
      <c r="I19571" s="142" t="s">
        <v>1696</v>
      </c>
      <c r="J19571" s="142" t="n">
        <v>683.61</v>
      </c>
    </row>
    <row r="19572" customFormat="false" ht="12.75" hidden="false" customHeight="false" outlineLevel="0" collapsed="false">
      <c r="A19572" s="142" t="s">
        <v>38468</v>
      </c>
      <c r="B19572" s="663" t="str">
        <f aca="false">C19572&amp;D19572&amp;E19572&amp;F19572&amp;G19572&amp;H19572</f>
        <v>BANCA DE GRANITO BRANCO ITAUNAS,COM 3CM DE ESPESSURA,COM ABERTURA PARA 4 CUBAS(EXCLUSIVE ESTAS),SOBRE APOIOS DE ALVENARIA DE MEIA VEZ E VERGA DE CONCRETO,SEM REVESTIMENTO.FORNECIMENTO E COLOCACAO</v>
      </c>
      <c r="C19572" s="142" t="s">
        <v>38458</v>
      </c>
      <c r="D19572" s="142" t="s">
        <v>38469</v>
      </c>
      <c r="E19572" s="142" t="s">
        <v>38463</v>
      </c>
      <c r="F19572" s="142" t="s">
        <v>24359</v>
      </c>
      <c r="I19572" s="142" t="s">
        <v>1696</v>
      </c>
      <c r="J19572" s="142" t="n">
        <v>743.97</v>
      </c>
    </row>
    <row r="19573" customFormat="false" ht="12.75" hidden="false" customHeight="false" outlineLevel="0" collapsed="false">
      <c r="A19573" s="142" t="s">
        <v>38470</v>
      </c>
      <c r="B19573" s="663" t="str">
        <f aca="false">C19573&amp;D19573&amp;E19573&amp;F19573&amp;G19573&amp;H19573</f>
        <v>BANCA DE GRANITO BRANCO ITAUNAS,COM 3CM DE ESPESSURA,COM ABERTURA PARA 4 CUBAS(EXCLUSIVE ESTAS),SOBRE APOIOS DE ALVENARIA DE MEIA VEZ E VERGA DE CONCRETO,SEM REVESTIMENTO.FORNECIMENTO E COLOCACAO</v>
      </c>
      <c r="C19573" s="142" t="s">
        <v>38458</v>
      </c>
      <c r="D19573" s="142" t="s">
        <v>38469</v>
      </c>
      <c r="E19573" s="142" t="s">
        <v>38463</v>
      </c>
      <c r="F19573" s="142" t="s">
        <v>24359</v>
      </c>
      <c r="I19573" s="142" t="s">
        <v>1696</v>
      </c>
      <c r="J19573" s="142" t="n">
        <v>731.46</v>
      </c>
    </row>
    <row r="19574" customFormat="false" ht="12.75" hidden="false" customHeight="false" outlineLevel="0" collapsed="false">
      <c r="A19574" s="142" t="s">
        <v>38471</v>
      </c>
      <c r="B19574" s="663" t="str">
        <f aca="false">C19574&amp;D19574&amp;E19574&amp;F19574&amp;G19574&amp;H19574</f>
        <v>BANCA DE GRANITO BRANCO ITAUNAS,COM 3CM DE ESPESSURA,COM ABERTURA PARA 5 CUBAS(EXCLUSIVE ESTAS),SOBRE APOIOS DE ALVENARIA DE MEIA VEZ E VERGA DE CONCRETO,SEM REVESTIMENTO.FORNECIMENTO E COLOCACAO</v>
      </c>
      <c r="C19574" s="142" t="s">
        <v>38458</v>
      </c>
      <c r="D19574" s="142" t="s">
        <v>38472</v>
      </c>
      <c r="E19574" s="142" t="s">
        <v>38463</v>
      </c>
      <c r="F19574" s="142" t="s">
        <v>24359</v>
      </c>
      <c r="I19574" s="142" t="s">
        <v>1696</v>
      </c>
      <c r="J19574" s="142" t="n">
        <v>791.83</v>
      </c>
    </row>
    <row r="19575" customFormat="false" ht="12.75" hidden="false" customHeight="false" outlineLevel="0" collapsed="false">
      <c r="A19575" s="142" t="s">
        <v>38473</v>
      </c>
      <c r="B19575" s="663" t="str">
        <f aca="false">C19575&amp;D19575&amp;E19575&amp;F19575&amp;G19575&amp;H19575</f>
        <v>BANCA DE GRANITO BRANCO ITAUNAS,COM 3CM DE ESPESSURA,COM ABERTURA PARA 5 CUBAS(EXCLUSIVE ESTAS),SOBRE APOIOS DE ALVENARIA DE MEIA VEZ E VERGA DE CONCRETO,SEM REVESTIMENTO.FORNECIMENTO E COLOCACAO</v>
      </c>
      <c r="C19575" s="142" t="s">
        <v>38458</v>
      </c>
      <c r="D19575" s="142" t="s">
        <v>38472</v>
      </c>
      <c r="E19575" s="142" t="s">
        <v>38463</v>
      </c>
      <c r="F19575" s="142" t="s">
        <v>24359</v>
      </c>
      <c r="I19575" s="142" t="s">
        <v>1696</v>
      </c>
      <c r="J19575" s="142" t="n">
        <v>779.32</v>
      </c>
    </row>
    <row r="19576" customFormat="false" ht="12.75" hidden="false" customHeight="false" outlineLevel="0" collapsed="false">
      <c r="A19576" s="142" t="s">
        <v>38474</v>
      </c>
      <c r="B19576" s="663" t="str">
        <f aca="false">C19576&amp;D19576&amp;E19576&amp;F19576&amp;G19576&amp;H19576</f>
        <v>BANCA DE GRANITO BRANCO ITAUNAS,COM 3CM DE ESPESSURA,COM ABERTURA PARA 6 CUBAS(EXCLUSIVE ESTAS),SOBRE APOIOS DE ALVENARIA DE MEIA VEZ E VERGA DE CONCRETO,SEM REVESTIMENTO.FORNECIMENTO E COLOCACAO</v>
      </c>
      <c r="C19576" s="142" t="s">
        <v>38458</v>
      </c>
      <c r="D19576" s="142" t="s">
        <v>38475</v>
      </c>
      <c r="E19576" s="142" t="s">
        <v>38463</v>
      </c>
      <c r="F19576" s="142" t="s">
        <v>24359</v>
      </c>
      <c r="I19576" s="142" t="s">
        <v>1696</v>
      </c>
      <c r="J19576" s="142" t="n">
        <v>839.68</v>
      </c>
    </row>
    <row r="19577" customFormat="false" ht="12.75" hidden="false" customHeight="false" outlineLevel="0" collapsed="false">
      <c r="A19577" s="142" t="s">
        <v>38476</v>
      </c>
      <c r="B19577" s="663" t="str">
        <f aca="false">C19577&amp;D19577&amp;E19577&amp;F19577&amp;G19577&amp;H19577</f>
        <v>BANCA DE GRANITO BRANCO ITAUNAS,COM 3CM DE ESPESSURA,COM ABERTURA PARA 6 CUBAS(EXCLUSIVE ESTAS),SOBRE APOIOS DE ALVENARIA DE MEIA VEZ E VERGA DE CONCRETO,SEM REVESTIMENTO.FORNECIMENTO E COLOCACAO</v>
      </c>
      <c r="C19577" s="142" t="s">
        <v>38458</v>
      </c>
      <c r="D19577" s="142" t="s">
        <v>38475</v>
      </c>
      <c r="E19577" s="142" t="s">
        <v>38463</v>
      </c>
      <c r="F19577" s="142" t="s">
        <v>24359</v>
      </c>
      <c r="I19577" s="142" t="s">
        <v>1696</v>
      </c>
      <c r="J19577" s="142" t="n">
        <v>827.17</v>
      </c>
    </row>
    <row r="19578" customFormat="false" ht="12.75" hidden="false" customHeight="false" outlineLevel="0" collapsed="false">
      <c r="A19578" s="142" t="s">
        <v>38477</v>
      </c>
      <c r="B19578" s="663" t="str">
        <f aca="false">C19578&amp;D19578&amp;E19578&amp;F19578&amp;G19578&amp;H19578</f>
        <v>FRONTISPICIO DE GRANITO BRANCO ITAUNAS,COM SECAO DE 5X3CM,INCLUSIVE REJUNTAMENTO.FORNECIMENTO E COLOCACAO</v>
      </c>
      <c r="C19578" s="142" t="s">
        <v>38478</v>
      </c>
      <c r="D19578" s="142" t="s">
        <v>38447</v>
      </c>
      <c r="I19578" s="142" t="s">
        <v>130</v>
      </c>
      <c r="J19578" s="142" t="n">
        <v>69.63</v>
      </c>
    </row>
    <row r="19579" customFormat="false" ht="12.75" hidden="false" customHeight="false" outlineLevel="0" collapsed="false">
      <c r="A19579" s="142" t="s">
        <v>38479</v>
      </c>
      <c r="B19579" s="663" t="str">
        <f aca="false">C19579&amp;D19579&amp;E19579&amp;F19579&amp;G19579&amp;H19579</f>
        <v>FRONTISPICIO DE GRANITO BRANCO ITAUNAS,COM SECAO DE 5X3CM,INCLUSIVE REJUNTAMENTO.FORNECIMENTO E COLOCACAO</v>
      </c>
      <c r="C19579" s="142" t="s">
        <v>38478</v>
      </c>
      <c r="D19579" s="142" t="s">
        <v>38447</v>
      </c>
      <c r="I19579" s="142" t="s">
        <v>130</v>
      </c>
      <c r="J19579" s="142" t="n">
        <v>66.5</v>
      </c>
    </row>
    <row r="19580" customFormat="false" ht="12.75" hidden="false" customHeight="false" outlineLevel="0" collapsed="false">
      <c r="A19580" s="142" t="s">
        <v>38480</v>
      </c>
      <c r="B19580" s="663" t="str">
        <f aca="false">C19580&amp;D19580&amp;E19580&amp;F19580&amp;G19580&amp;H19580</f>
        <v>FRONTISPICIO DE GRANITO BRANCO ITAUNAS,COM SECAO DE 10X2CM,INCLUSIVE REJUNTAMENTO.FORNECIMENTO E COLOCACAO</v>
      </c>
      <c r="C19580" s="142" t="s">
        <v>38481</v>
      </c>
      <c r="D19580" s="142" t="s">
        <v>38317</v>
      </c>
      <c r="I19580" s="142" t="s">
        <v>130</v>
      </c>
      <c r="J19580" s="142" t="n">
        <v>96.28</v>
      </c>
    </row>
    <row r="19581" customFormat="false" ht="12.75" hidden="false" customHeight="false" outlineLevel="0" collapsed="false">
      <c r="A19581" s="142" t="s">
        <v>38482</v>
      </c>
      <c r="B19581" s="663" t="str">
        <f aca="false">C19581&amp;D19581&amp;E19581&amp;F19581&amp;G19581&amp;H19581</f>
        <v>FRONTISPICIO DE GRANITO BRANCO ITAUNAS,COM SECAO DE 10X2CM,INCLUSIVE REJUNTAMENTO.FORNECIMENTO E COLOCACAO</v>
      </c>
      <c r="C19581" s="142" t="s">
        <v>38481</v>
      </c>
      <c r="D19581" s="142" t="s">
        <v>38317</v>
      </c>
      <c r="I19581" s="142" t="s">
        <v>130</v>
      </c>
      <c r="J19581" s="142" t="n">
        <v>93.08</v>
      </c>
    </row>
    <row r="19582" customFormat="false" ht="12.75" hidden="false" customHeight="false" outlineLevel="0" collapsed="false">
      <c r="A19582" s="142" t="s">
        <v>38483</v>
      </c>
      <c r="B19582" s="663" t="str">
        <f aca="false">C19582&amp;D19582&amp;E19582&amp;F19582&amp;G19582&amp;H19582</f>
        <v>BANCA DE MARMORE SINTETICO,MEDINDO 120X50CM,COM CUBA DO MESMO MATERIAL,EXCLUSIVE TORNEIRA,VALVULA E SIFAO.FORNECIMENTO EASSENTAMENTO</v>
      </c>
      <c r="C19582" s="142" t="s">
        <v>38484</v>
      </c>
      <c r="D19582" s="142" t="s">
        <v>38485</v>
      </c>
      <c r="E19582" s="142" t="s">
        <v>9412</v>
      </c>
      <c r="I19582" s="142" t="s">
        <v>9</v>
      </c>
      <c r="J19582" s="142" t="n">
        <v>158.17</v>
      </c>
    </row>
    <row r="19583" customFormat="false" ht="12.75" hidden="false" customHeight="false" outlineLevel="0" collapsed="false">
      <c r="A19583" s="142" t="s">
        <v>38486</v>
      </c>
      <c r="B19583" s="663" t="str">
        <f aca="false">C19583&amp;D19583&amp;E19583&amp;F19583&amp;G19583&amp;H19583</f>
        <v>BANCA DE MARMORE SINTETICO,MEDINDO 120X50CM,COM CUBA DO MESMO MATERIAL,EXCLUSIVE TORNEIRA,VALVULA E SIFAO.FORNECIMENTO EASSENTAMENTO</v>
      </c>
      <c r="C19583" s="142" t="s">
        <v>38484</v>
      </c>
      <c r="D19583" s="142" t="s">
        <v>38485</v>
      </c>
      <c r="E19583" s="142" t="s">
        <v>9412</v>
      </c>
      <c r="I19583" s="142" t="s">
        <v>9</v>
      </c>
      <c r="J19583" s="142" t="n">
        <v>154.57</v>
      </c>
    </row>
    <row r="19584" customFormat="false" ht="12.75" hidden="false" customHeight="false" outlineLevel="0" collapsed="false">
      <c r="A19584" s="142" t="s">
        <v>38487</v>
      </c>
      <c r="B19584" s="663" t="str">
        <f aca="false">C19584&amp;D19584&amp;E19584&amp;F19584&amp;G19584&amp;H19584</f>
        <v>BANCA DE MARMORE SINTETICO,MEDINDO 100X50CM,COM CUBA DO MESMO MATERIAL,EXCLUSIVE TORNEIRA,VALVULA E SIFAO.FORNECIMENTO EASSENTAMENTO</v>
      </c>
      <c r="C19584" s="142" t="s">
        <v>38488</v>
      </c>
      <c r="D19584" s="142" t="s">
        <v>38485</v>
      </c>
      <c r="E19584" s="142" t="s">
        <v>9412</v>
      </c>
      <c r="I19584" s="142" t="s">
        <v>9</v>
      </c>
      <c r="J19584" s="142" t="n">
        <v>112.17</v>
      </c>
    </row>
    <row r="19585" customFormat="false" ht="12.75" hidden="false" customHeight="false" outlineLevel="0" collapsed="false">
      <c r="A19585" s="142" t="s">
        <v>38489</v>
      </c>
      <c r="B19585" s="663" t="str">
        <f aca="false">C19585&amp;D19585&amp;E19585&amp;F19585&amp;G19585&amp;H19585</f>
        <v>BANCA DE MARMORE SINTETICO,MEDINDO 100X50CM,COM CUBA DO MESMO MATERIAL,EXCLUSIVE TORNEIRA,VALVULA E SIFAO.FORNECIMENTO EASSENTAMENTO</v>
      </c>
      <c r="C19585" s="142" t="s">
        <v>38488</v>
      </c>
      <c r="D19585" s="142" t="s">
        <v>38485</v>
      </c>
      <c r="E19585" s="142" t="s">
        <v>9412</v>
      </c>
      <c r="I19585" s="142" t="s">
        <v>9</v>
      </c>
      <c r="J19585" s="142" t="n">
        <v>109.6</v>
      </c>
    </row>
    <row r="19586" customFormat="false" ht="12.75" hidden="false" customHeight="false" outlineLevel="0" collapsed="false">
      <c r="A19586" s="142" t="s">
        <v>38490</v>
      </c>
      <c r="B19586" s="663" t="str">
        <f aca="false">C19586&amp;D19586&amp;E19586&amp;F19586&amp;G19586&amp;H19586</f>
        <v>BANCA DE MARMORE SINTETICO,MEDINDO 150X50CM,COM CUBA DO MESMO MATERIAL,EXCLUSIVE TORNEIRA,VALVULA E SIFAO.FORNECIMENTO EASSENTAMENTO</v>
      </c>
      <c r="C19586" s="142" t="s">
        <v>38491</v>
      </c>
      <c r="D19586" s="142" t="s">
        <v>38485</v>
      </c>
      <c r="E19586" s="142" t="s">
        <v>9412</v>
      </c>
      <c r="I19586" s="142" t="s">
        <v>9</v>
      </c>
      <c r="J19586" s="142" t="n">
        <v>185.48</v>
      </c>
    </row>
    <row r="19587" customFormat="false" ht="12.75" hidden="false" customHeight="false" outlineLevel="0" collapsed="false">
      <c r="A19587" s="142" t="s">
        <v>38492</v>
      </c>
      <c r="B19587" s="663" t="str">
        <f aca="false">C19587&amp;D19587&amp;E19587&amp;F19587&amp;G19587&amp;H19587</f>
        <v>BANCA DE MARMORE SINTETICO,MEDINDO 150X50CM,COM CUBA DO MESMO MATERIAL,EXCLUSIVE TORNEIRA,VALVULA E SIFAO.FORNECIMENTO EASSENTAMENTO</v>
      </c>
      <c r="C19587" s="142" t="s">
        <v>38491</v>
      </c>
      <c r="D19587" s="142" t="s">
        <v>38485</v>
      </c>
      <c r="E19587" s="142" t="s">
        <v>9412</v>
      </c>
      <c r="I19587" s="142" t="s">
        <v>9</v>
      </c>
      <c r="J19587" s="142" t="n">
        <v>180.34</v>
      </c>
    </row>
    <row r="19588" customFormat="false" ht="12.75" hidden="false" customHeight="false" outlineLevel="0" collapsed="false">
      <c r="A19588" s="142" t="s">
        <v>38493</v>
      </c>
      <c r="B19588" s="663" t="str">
        <f aca="false">C19588&amp;D19588&amp;E19588&amp;F19588&amp;G19588&amp;H19588</f>
        <v>DOMUS ACRILICO,MEDINDO 1,50X1,50M,INCLUINDO NESTA MEDIDA A VENTILACAO.FORNECIMENTO E COLOCACAO</v>
      </c>
      <c r="C19588" s="142" t="s">
        <v>38494</v>
      </c>
      <c r="D19588" s="142" t="s">
        <v>38495</v>
      </c>
      <c r="I19588" s="142" t="s">
        <v>9</v>
      </c>
      <c r="J19588" s="142" t="n">
        <v>3808</v>
      </c>
    </row>
    <row r="19589" customFormat="false" ht="12.75" hidden="false" customHeight="false" outlineLevel="0" collapsed="false">
      <c r="A19589" s="142" t="s">
        <v>38496</v>
      </c>
      <c r="B19589" s="663" t="str">
        <f aca="false">C19589&amp;D19589&amp;E19589&amp;F19589&amp;G19589&amp;H19589</f>
        <v>DOMUS ACRILICO,MEDINDO 1,50X1,50M,INCLUINDO NESTA MEDIDA A VENTILACAO.FORNECIMENTO E COLOCACAO</v>
      </c>
      <c r="C19589" s="142" t="s">
        <v>38494</v>
      </c>
      <c r="D19589" s="142" t="s">
        <v>38495</v>
      </c>
      <c r="I19589" s="142" t="s">
        <v>9</v>
      </c>
      <c r="J19589" s="142" t="n">
        <v>3808</v>
      </c>
    </row>
    <row r="19590" customFormat="false" ht="12.75" hidden="false" customHeight="false" outlineLevel="0" collapsed="false">
      <c r="A19590" s="142" t="s">
        <v>38497</v>
      </c>
      <c r="B19590" s="663" t="str">
        <f aca="false">C19590&amp;D19590&amp;E19590&amp;F19590&amp;G19590&amp;H19590</f>
        <v>TABELA DE BASQUETE EM COMPENSADO NAVAL,TAMANHO OFICIAL,COM ARO E REDE.FORNECIMENTO E COLOCACAO</v>
      </c>
      <c r="C19590" s="142" t="s">
        <v>38498</v>
      </c>
      <c r="D19590" s="142" t="s">
        <v>38499</v>
      </c>
      <c r="I19590" s="142" t="s">
        <v>36834</v>
      </c>
      <c r="J19590" s="142" t="n">
        <v>1263.71</v>
      </c>
    </row>
    <row r="19591" customFormat="false" ht="12.75" hidden="false" customHeight="false" outlineLevel="0" collapsed="false">
      <c r="A19591" s="142" t="s">
        <v>38500</v>
      </c>
      <c r="B19591" s="663" t="str">
        <f aca="false">C19591&amp;D19591&amp;E19591&amp;F19591&amp;G19591&amp;H19591</f>
        <v>TABELA DE BASQUETE EM COMPENSADO NAVAL,TAMANHO OFICIAL,COM ARO E REDE.FORNECIMENTO E COLOCACAO</v>
      </c>
      <c r="C19591" s="142" t="s">
        <v>38498</v>
      </c>
      <c r="D19591" s="142" t="s">
        <v>38499</v>
      </c>
      <c r="I19591" s="142" t="s">
        <v>36834</v>
      </c>
      <c r="J19591" s="142" t="n">
        <v>1252.99</v>
      </c>
    </row>
    <row r="19592" customFormat="false" ht="12.75" hidden="false" customHeight="false" outlineLevel="0" collapsed="false">
      <c r="A19592" s="142" t="s">
        <v>38501</v>
      </c>
      <c r="B19592" s="663" t="str">
        <f aca="false">C19592&amp;D19592&amp;E19592&amp;F19592&amp;G19592&amp;H19592</f>
        <v>POSTE PARA VOLEIBOL EM TUBO DE FERRO GALVANIZADO,COM CATRACA E BUCHAS.FORNECIMENTO</v>
      </c>
      <c r="C19592" s="142" t="s">
        <v>38502</v>
      </c>
      <c r="D19592" s="142" t="s">
        <v>38503</v>
      </c>
      <c r="I19592" s="142" t="s">
        <v>36834</v>
      </c>
      <c r="J19592" s="142" t="n">
        <v>817.31</v>
      </c>
    </row>
    <row r="19593" customFormat="false" ht="12.75" hidden="false" customHeight="false" outlineLevel="0" collapsed="false">
      <c r="A19593" s="142" t="s">
        <v>84</v>
      </c>
      <c r="B19593" s="663" t="str">
        <f aca="false">C19593&amp;D19593&amp;E19593&amp;F19593&amp;G19593&amp;H19593</f>
        <v>POSTE PARA VOLEIBOL EM TUBO DE FERRO GALVANIZADO,COM CATRACA E BUCHAS.FORNECIMENTO</v>
      </c>
      <c r="C19593" s="142" t="s">
        <v>38502</v>
      </c>
      <c r="D19593" s="142" t="s">
        <v>38503</v>
      </c>
      <c r="I19593" s="142" t="s">
        <v>36834</v>
      </c>
      <c r="J19593" s="142" t="n">
        <v>817.31</v>
      </c>
    </row>
    <row r="19594" customFormat="false" ht="12.75" hidden="false" customHeight="false" outlineLevel="0" collapsed="false">
      <c r="A19594" s="142" t="s">
        <v>38504</v>
      </c>
      <c r="B19594" s="663" t="str">
        <f aca="false">C19594&amp;D19594&amp;E19594&amp;F19594&amp;G19594&amp;H19594</f>
        <v>REDE DE VOLEIBOL OFICIAL COM CABO DE ACO.FORNECIMENTO</v>
      </c>
      <c r="C19594" s="142" t="s">
        <v>38505</v>
      </c>
      <c r="I19594" s="142" t="s">
        <v>9</v>
      </c>
      <c r="J19594" s="142" t="n">
        <v>129.95</v>
      </c>
    </row>
    <row r="19595" customFormat="false" ht="12.75" hidden="false" customHeight="false" outlineLevel="0" collapsed="false">
      <c r="A19595" s="142" t="s">
        <v>86</v>
      </c>
      <c r="B19595" s="663" t="str">
        <f aca="false">C19595&amp;D19595&amp;E19595&amp;F19595&amp;G19595&amp;H19595</f>
        <v>REDE DE VOLEIBOL OFICIAL COM CABO DE ACO.FORNECIMENTO</v>
      </c>
      <c r="C19595" s="142" t="s">
        <v>38505</v>
      </c>
      <c r="I19595" s="142" t="s">
        <v>9</v>
      </c>
      <c r="J19595" s="142" t="n">
        <v>129.95</v>
      </c>
    </row>
    <row r="19596" customFormat="false" ht="12.75" hidden="false" customHeight="false" outlineLevel="0" collapsed="false">
      <c r="A19596" s="142" t="s">
        <v>38506</v>
      </c>
      <c r="B19596" s="663" t="str">
        <f aca="false">C19596&amp;D19596&amp;E19596&amp;F19596&amp;G19596&amp;H19596</f>
        <v>TRAVE DESMONTAVEL PARA FUTEBOL DE SALAO,EM TUBO DE FERRO GALVANIZADO E BUCHAS.FORNECIMENTO</v>
      </c>
      <c r="C19596" s="142" t="s">
        <v>38507</v>
      </c>
      <c r="D19596" s="142" t="s">
        <v>38508</v>
      </c>
      <c r="I19596" s="142" t="s">
        <v>36834</v>
      </c>
      <c r="J19596" s="142" t="n">
        <v>2422.56</v>
      </c>
    </row>
    <row r="19597" customFormat="false" ht="12.75" hidden="false" customHeight="false" outlineLevel="0" collapsed="false">
      <c r="A19597" s="142" t="s">
        <v>82</v>
      </c>
      <c r="B19597" s="663" t="str">
        <f aca="false">C19597&amp;D19597&amp;E19597&amp;F19597&amp;G19597&amp;H19597</f>
        <v>TRAVE DESMONTAVEL PARA FUTEBOL DE SALAO,EM TUBO DE FERRO GALVANIZADO E BUCHAS.FORNECIMENTO</v>
      </c>
      <c r="C19597" s="142" t="s">
        <v>38507</v>
      </c>
      <c r="D19597" s="142" t="s">
        <v>38508</v>
      </c>
      <c r="I19597" s="142" t="s">
        <v>36834</v>
      </c>
      <c r="J19597" s="142" t="n">
        <v>2422.56</v>
      </c>
    </row>
    <row r="19598" customFormat="false" ht="12.75" hidden="false" customHeight="false" outlineLevel="0" collapsed="false">
      <c r="A19598" s="142" t="s">
        <v>38509</v>
      </c>
      <c r="B19598" s="663" t="str">
        <f aca="false">C19598&amp;D19598&amp;E19598&amp;F19598&amp;G19598&amp;H19598</f>
        <v>REDE DE NYLON PARA FUTEBOL DE SALAO.FORNECIMENTO</v>
      </c>
      <c r="C19598" s="142" t="s">
        <v>38510</v>
      </c>
      <c r="I19598" s="142" t="s">
        <v>36834</v>
      </c>
      <c r="J19598" s="142" t="n">
        <v>108.15</v>
      </c>
    </row>
    <row r="19599" customFormat="false" ht="12.75" hidden="false" customHeight="false" outlineLevel="0" collapsed="false">
      <c r="A19599" s="142" t="s">
        <v>90</v>
      </c>
      <c r="B19599" s="663" t="str">
        <f aca="false">C19599&amp;D19599&amp;E19599&amp;F19599&amp;G19599&amp;H19599</f>
        <v>REDE DE NYLON PARA FUTEBOL DE SALAO.FORNECIMENTO</v>
      </c>
      <c r="C19599" s="142" t="s">
        <v>38510</v>
      </c>
      <c r="I19599" s="142" t="s">
        <v>36834</v>
      </c>
      <c r="J19599" s="142" t="n">
        <v>108.15</v>
      </c>
    </row>
    <row r="19600" customFormat="false" ht="12.75" hidden="false" customHeight="false" outlineLevel="0" collapsed="false">
      <c r="A19600" s="142" t="s">
        <v>38511</v>
      </c>
      <c r="B19600" s="663" t="str">
        <f aca="false">C19600&amp;D19600&amp;E19600&amp;F19600&amp;G19600&amp;H19600</f>
        <v>APARELHO DE GINASTICA,EXECUTADO EM PECAS VERTICAIS DE MACARANDUBA DE 3"X6" E TUBOS DE FERRO GALVANIZADO DE 1.1/4",HORIZONTAIS EM 3 MODULOS,CONFORME PROJETO Nº6025/EMOP.FORNECIMENTO E COLOCACAO</v>
      </c>
      <c r="C19600" s="142" t="s">
        <v>38512</v>
      </c>
      <c r="D19600" s="142" t="s">
        <v>38513</v>
      </c>
      <c r="E19600" s="142" t="s">
        <v>38514</v>
      </c>
      <c r="F19600" s="142" t="s">
        <v>6330</v>
      </c>
      <c r="I19600" s="142" t="s">
        <v>9</v>
      </c>
      <c r="J19600" s="142" t="n">
        <v>1674.47</v>
      </c>
    </row>
    <row r="19601" customFormat="false" ht="12.75" hidden="false" customHeight="false" outlineLevel="0" collapsed="false">
      <c r="A19601" s="142" t="s">
        <v>38515</v>
      </c>
      <c r="B19601" s="663" t="str">
        <f aca="false">C19601&amp;D19601&amp;E19601&amp;F19601&amp;G19601&amp;H19601</f>
        <v>APARELHO DE GINASTICA,EXECUTADO EM PECAS VERTICAIS DE MACARANDUBA DE 3"X6" E TUBOS DE FERRO GALVANIZADO DE 1.1/4",HORIZONTAIS EM 3 MODULOS,CONFORME PROJETO Nº6025/EMOP.FORNECIMENTO E COLOCACAO</v>
      </c>
      <c r="C19601" s="142" t="s">
        <v>38512</v>
      </c>
      <c r="D19601" s="142" t="s">
        <v>38513</v>
      </c>
      <c r="E19601" s="142" t="s">
        <v>38514</v>
      </c>
      <c r="F19601" s="142" t="s">
        <v>6330</v>
      </c>
      <c r="I19601" s="142" t="s">
        <v>9</v>
      </c>
      <c r="J19601" s="142" t="n">
        <v>1591.14</v>
      </c>
    </row>
    <row r="19602" customFormat="false" ht="12.75" hidden="false" customHeight="false" outlineLevel="0" collapsed="false">
      <c r="A19602" s="142" t="s">
        <v>38516</v>
      </c>
      <c r="B19602" s="663" t="str">
        <f aca="false">C19602&amp;D19602&amp;E19602&amp;F19602&amp;G19602&amp;H19602</f>
        <v>ESTRUTURA PARA BASQUETE,DE FERRO GALVANIZADO PINTADO,FIXA,COM AVANCO LIVRE DE 1,30M,COM TABELAS DE COMPENSADO NAVAL,AROS E REDES,EXCLUSIVE FURACAO DE PISO.FORNECIMENTO E COLOCACAO</v>
      </c>
      <c r="C19602" s="142" t="s">
        <v>38517</v>
      </c>
      <c r="D19602" s="142" t="s">
        <v>38518</v>
      </c>
      <c r="E19602" s="142" t="s">
        <v>38519</v>
      </c>
      <c r="I19602" s="142" t="s">
        <v>36834</v>
      </c>
      <c r="J19602" s="142" t="n">
        <v>2465.48</v>
      </c>
    </row>
    <row r="19603" customFormat="false" ht="12.75" hidden="false" customHeight="false" outlineLevel="0" collapsed="false">
      <c r="A19603" s="142" t="s">
        <v>88</v>
      </c>
      <c r="B19603" s="663" t="str">
        <f aca="false">C19603&amp;D19603&amp;E19603&amp;F19603&amp;G19603&amp;H19603</f>
        <v>ESTRUTURA PARA BASQUETE,DE FERRO GALVANIZADO PINTADO,FIXA,COM AVANCO LIVRE DE 1,30M,COM TABELAS DE COMPENSADO NAVAL,AROS E REDES,EXCLUSIVE FURACAO DE PISO.FORNECIMENTO E COLOCACAO</v>
      </c>
      <c r="C19603" s="142" t="s">
        <v>38517</v>
      </c>
      <c r="D19603" s="142" t="s">
        <v>38518</v>
      </c>
      <c r="E19603" s="142" t="s">
        <v>38519</v>
      </c>
      <c r="I19603" s="142" t="s">
        <v>36834</v>
      </c>
      <c r="J19603" s="142" t="n">
        <v>2450.41</v>
      </c>
    </row>
    <row r="19604" customFormat="false" ht="12.75" hidden="false" customHeight="false" outlineLevel="0" collapsed="false">
      <c r="A19604" s="142" t="s">
        <v>38520</v>
      </c>
      <c r="B19604" s="663" t="str">
        <f aca="false">C19604&amp;D19604&amp;E19604&amp;F19604&amp;G19604&amp;H19604</f>
        <v>BALIZA DE FUTEBOL DE CAMPO,TAMANHO OFICIAL(7,32X2.44M),EXCLUSIVE REDE,EM TUBOS DE FERRO GALVANIZADO DE 4",COM PINTURA DE BASE E 2 DEMAOS DE ACABAMENTO.FORNECIMENTO E COLOCACAO</v>
      </c>
      <c r="C19604" s="142" t="s">
        <v>38521</v>
      </c>
      <c r="D19604" s="142" t="s">
        <v>38522</v>
      </c>
      <c r="E19604" s="142" t="s">
        <v>38523</v>
      </c>
      <c r="I19604" s="142" t="s">
        <v>9</v>
      </c>
      <c r="J19604" s="142" t="n">
        <v>2004.64</v>
      </c>
    </row>
    <row r="19605" customFormat="false" ht="12.75" hidden="false" customHeight="false" outlineLevel="0" collapsed="false">
      <c r="A19605" s="142" t="s">
        <v>38524</v>
      </c>
      <c r="B19605" s="663" t="str">
        <f aca="false">C19605&amp;D19605&amp;E19605&amp;F19605&amp;G19605&amp;H19605</f>
        <v>BALIZA DE FUTEBOL DE CAMPO,TAMANHO OFICIAL(7,32X2.44M),EXCLUSIVE REDE,EM TUBOS DE FERRO GALVANIZADO DE 4",COM PINTURA DE BASE E 2 DEMAOS DE ACABAMENTO.FORNECIMENTO E COLOCACAO</v>
      </c>
      <c r="C19605" s="142" t="s">
        <v>38521</v>
      </c>
      <c r="D19605" s="142" t="s">
        <v>38522</v>
      </c>
      <c r="E19605" s="142" t="s">
        <v>38523</v>
      </c>
      <c r="I19605" s="142" t="s">
        <v>9</v>
      </c>
      <c r="J19605" s="142" t="n">
        <v>1972.23</v>
      </c>
    </row>
    <row r="19606" customFormat="false" ht="12.75" hidden="false" customHeight="false" outlineLevel="0" collapsed="false">
      <c r="A19606" s="142" t="s">
        <v>38525</v>
      </c>
      <c r="B19606" s="663" t="str">
        <f aca="false">C19606&amp;D19606&amp;E19606&amp;F19606&amp;G19606&amp;H19606</f>
        <v>RESERVATORIO TERMICO DE BAIXA PRESSAO,PARA SISTEMA DE AQUECIMENTO SOLAR,COM 100L,EXCLUSIVE INSTALACOES (VER ITENS 15.014.0100 A 0145) E PLACAS COLETORAS (VER ITENS 18.210.0100 A 0115).FORNECIMENTO</v>
      </c>
      <c r="C19606" s="142" t="s">
        <v>38526</v>
      </c>
      <c r="D19606" s="142" t="s">
        <v>38527</v>
      </c>
      <c r="E19606" s="142" t="s">
        <v>38528</v>
      </c>
      <c r="F19606" s="142" t="s">
        <v>38529</v>
      </c>
      <c r="I19606" s="142" t="s">
        <v>9</v>
      </c>
      <c r="J19606" s="142" t="n">
        <v>1207.73</v>
      </c>
    </row>
    <row r="19607" customFormat="false" ht="12.75" hidden="false" customHeight="false" outlineLevel="0" collapsed="false">
      <c r="A19607" s="142" t="s">
        <v>38530</v>
      </c>
      <c r="B19607" s="663" t="str">
        <f aca="false">C19607&amp;D19607&amp;E19607&amp;F19607&amp;G19607&amp;H19607</f>
        <v>RESERVATORIO TERMICO DE BAIXA PRESSAO,PARA SISTEMA DE AQUECIMENTO SOLAR,COM 100L,EXCLUSIVE INSTALACOES (VER ITENS 15.014.0100 A 0145) E PLACAS COLETORAS (VER ITENS 18.210.0100 A 0115).FORNECIMENTO</v>
      </c>
      <c r="C19607" s="142" t="s">
        <v>38526</v>
      </c>
      <c r="D19607" s="142" t="s">
        <v>38527</v>
      </c>
      <c r="E19607" s="142" t="s">
        <v>38528</v>
      </c>
      <c r="F19607" s="142" t="s">
        <v>38529</v>
      </c>
      <c r="I19607" s="142" t="s">
        <v>9</v>
      </c>
      <c r="J19607" s="142" t="n">
        <v>1207.73</v>
      </c>
    </row>
    <row r="19608" customFormat="false" ht="12.75" hidden="false" customHeight="false" outlineLevel="0" collapsed="false">
      <c r="A19608" s="142" t="s">
        <v>38531</v>
      </c>
      <c r="B19608" s="663" t="str">
        <f aca="false">C19608&amp;D19608&amp;E19608&amp;F19608&amp;G19608&amp;H19608</f>
        <v>RESERVATORIO TERMICO DE BAIXA PRESSAO,PARA SISTEMA DE AQUECIMENTO SOLAR,COM 200L,EXCLUSIVE INSTALACOES (VER ITENS 15.014.0100 A 0145) E PLACAS COLETORAS (VER ITENS 18.210.0100 A 0115).FORNECIMENTO</v>
      </c>
      <c r="C19608" s="142" t="s">
        <v>38526</v>
      </c>
      <c r="D19608" s="142" t="s">
        <v>38532</v>
      </c>
      <c r="E19608" s="142" t="s">
        <v>38528</v>
      </c>
      <c r="F19608" s="142" t="s">
        <v>38529</v>
      </c>
      <c r="I19608" s="142" t="s">
        <v>9</v>
      </c>
      <c r="J19608" s="142" t="n">
        <v>1338.59</v>
      </c>
    </row>
    <row r="19609" customFormat="false" ht="12.75" hidden="false" customHeight="false" outlineLevel="0" collapsed="false">
      <c r="A19609" s="142" t="s">
        <v>38533</v>
      </c>
      <c r="B19609" s="663" t="str">
        <f aca="false">C19609&amp;D19609&amp;E19609&amp;F19609&amp;G19609&amp;H19609</f>
        <v>RESERVATORIO TERMICO DE BAIXA PRESSAO,PARA SISTEMA DE AQUECIMENTO SOLAR,COM 200L,EXCLUSIVE INSTALACOES (VER ITENS 15.014.0100 A 0145) E PLACAS COLETORAS (VER ITENS 18.210.0100 A 0115).FORNECIMENTO</v>
      </c>
      <c r="C19609" s="142" t="s">
        <v>38526</v>
      </c>
      <c r="D19609" s="142" t="s">
        <v>38532</v>
      </c>
      <c r="E19609" s="142" t="s">
        <v>38528</v>
      </c>
      <c r="F19609" s="142" t="s">
        <v>38529</v>
      </c>
      <c r="I19609" s="142" t="s">
        <v>9</v>
      </c>
      <c r="J19609" s="142" t="n">
        <v>1338.59</v>
      </c>
    </row>
    <row r="19610" customFormat="false" ht="12.75" hidden="false" customHeight="false" outlineLevel="0" collapsed="false">
      <c r="A19610" s="142" t="s">
        <v>38534</v>
      </c>
      <c r="B19610" s="663" t="str">
        <f aca="false">C19610&amp;D19610&amp;E19610&amp;F19610&amp;G19610&amp;H19610</f>
        <v>RESERVATORIO TERMICO DE BAIXA PRESSAO,PARA SISTEMA DE AQUECIMENTO SOLAR,COM 300L,EXCLUSIVE INSTALACOES (VER ITENS 15.014.0100 A 0145) E PLACAS COLETORAS (VER ITENS 18.210.0100 A 0115).FORNECIMENTO</v>
      </c>
      <c r="C19610" s="142" t="s">
        <v>38526</v>
      </c>
      <c r="D19610" s="142" t="s">
        <v>38535</v>
      </c>
      <c r="E19610" s="142" t="s">
        <v>38528</v>
      </c>
      <c r="F19610" s="142" t="s">
        <v>38529</v>
      </c>
      <c r="I19610" s="142" t="s">
        <v>9</v>
      </c>
      <c r="J19610" s="142" t="n">
        <v>1671.69</v>
      </c>
    </row>
    <row r="19611" customFormat="false" ht="12.75" hidden="false" customHeight="false" outlineLevel="0" collapsed="false">
      <c r="A19611" s="142" t="s">
        <v>38536</v>
      </c>
      <c r="B19611" s="663" t="str">
        <f aca="false">C19611&amp;D19611&amp;E19611&amp;F19611&amp;G19611&amp;H19611</f>
        <v>RESERVATORIO TERMICO DE BAIXA PRESSAO,PARA SISTEMA DE AQUECIMENTO SOLAR,COM 300L,EXCLUSIVE INSTALACOES (VER ITENS 15.014.0100 A 0145) E PLACAS COLETORAS (VER ITENS 18.210.0100 A 0115).FORNECIMENTO</v>
      </c>
      <c r="C19611" s="142" t="s">
        <v>38526</v>
      </c>
      <c r="D19611" s="142" t="s">
        <v>38535</v>
      </c>
      <c r="E19611" s="142" t="s">
        <v>38528</v>
      </c>
      <c r="F19611" s="142" t="s">
        <v>38529</v>
      </c>
      <c r="I19611" s="142" t="s">
        <v>9</v>
      </c>
      <c r="J19611" s="142" t="n">
        <v>1671.69</v>
      </c>
    </row>
    <row r="19612" customFormat="false" ht="12.75" hidden="false" customHeight="false" outlineLevel="0" collapsed="false">
      <c r="A19612" s="142" t="s">
        <v>38537</v>
      </c>
      <c r="B19612" s="663" t="str">
        <f aca="false">C19612&amp;D19612&amp;E19612&amp;F19612&amp;G19612&amp;H19612</f>
        <v>RESERVATORIO TERMICO DE BAIXA PRESSAO,PARA SISTEMA DE AQUECIMENTO SOLAR,COM 400L,EXCLUSIVE INSTALACOES (VER ITENS 15.014.0100 A 0145) E PLACAS COLETORAS (VER ITENS 18.210.0100 A 0115).FORNECIMENTO</v>
      </c>
      <c r="C19612" s="142" t="s">
        <v>38526</v>
      </c>
      <c r="D19612" s="142" t="s">
        <v>38538</v>
      </c>
      <c r="E19612" s="142" t="s">
        <v>38528</v>
      </c>
      <c r="F19612" s="142" t="s">
        <v>38529</v>
      </c>
      <c r="I19612" s="142" t="s">
        <v>9</v>
      </c>
      <c r="J19612" s="142" t="n">
        <v>1929.52</v>
      </c>
    </row>
    <row r="19613" customFormat="false" ht="12.75" hidden="false" customHeight="false" outlineLevel="0" collapsed="false">
      <c r="A19613" s="142" t="s">
        <v>38539</v>
      </c>
      <c r="B19613" s="663" t="str">
        <f aca="false">C19613&amp;D19613&amp;E19613&amp;F19613&amp;G19613&amp;H19613</f>
        <v>RESERVATORIO TERMICO DE BAIXA PRESSAO,PARA SISTEMA DE AQUECIMENTO SOLAR,COM 400L,EXCLUSIVE INSTALACOES (VER ITENS 15.014.0100 A 0145) E PLACAS COLETORAS (VER ITENS 18.210.0100 A 0115).FORNECIMENTO</v>
      </c>
      <c r="C19613" s="142" t="s">
        <v>38526</v>
      </c>
      <c r="D19613" s="142" t="s">
        <v>38538</v>
      </c>
      <c r="E19613" s="142" t="s">
        <v>38528</v>
      </c>
      <c r="F19613" s="142" t="s">
        <v>38529</v>
      </c>
      <c r="I19613" s="142" t="s">
        <v>9</v>
      </c>
      <c r="J19613" s="142" t="n">
        <v>1929.52</v>
      </c>
    </row>
    <row r="19614" customFormat="false" ht="12.75" hidden="false" customHeight="false" outlineLevel="0" collapsed="false">
      <c r="A19614" s="142" t="s">
        <v>38540</v>
      </c>
      <c r="B19614" s="663" t="str">
        <f aca="false">C19614&amp;D19614&amp;E19614&amp;F19614&amp;G19614&amp;H19614</f>
        <v>RESERVATORIO TERMICO DE BAIXA PRESSAO,PARA SISTEMA DE AQUECIMENTO SOLAR,COM 500L,EXCLUSIVE INSTALACOES (VER ITENS 15.014.0100 A 0145) E PLACAS COLETORAS (VER ITENS 18.210.0100 A 0115).FORNECIMENTO</v>
      </c>
      <c r="C19614" s="142" t="s">
        <v>38526</v>
      </c>
      <c r="D19614" s="142" t="s">
        <v>38541</v>
      </c>
      <c r="E19614" s="142" t="s">
        <v>38528</v>
      </c>
      <c r="F19614" s="142" t="s">
        <v>38529</v>
      </c>
      <c r="I19614" s="142" t="s">
        <v>9</v>
      </c>
      <c r="J19614" s="142" t="n">
        <v>2144.82</v>
      </c>
    </row>
    <row r="19615" customFormat="false" ht="12.75" hidden="false" customHeight="false" outlineLevel="0" collapsed="false">
      <c r="A19615" s="142" t="s">
        <v>38542</v>
      </c>
      <c r="B19615" s="663" t="str">
        <f aca="false">C19615&amp;D19615&amp;E19615&amp;F19615&amp;G19615&amp;H19615</f>
        <v>RESERVATORIO TERMICO DE BAIXA PRESSAO,PARA SISTEMA DE AQUECIMENTO SOLAR,COM 500L,EXCLUSIVE INSTALACOES (VER ITENS 15.014.0100 A 0145) E PLACAS COLETORAS (VER ITENS 18.210.0100 A 0115).FORNECIMENTO</v>
      </c>
      <c r="C19615" s="142" t="s">
        <v>38526</v>
      </c>
      <c r="D19615" s="142" t="s">
        <v>38541</v>
      </c>
      <c r="E19615" s="142" t="s">
        <v>38528</v>
      </c>
      <c r="F19615" s="142" t="s">
        <v>38529</v>
      </c>
      <c r="I19615" s="142" t="s">
        <v>9</v>
      </c>
      <c r="J19615" s="142" t="n">
        <v>2144.82</v>
      </c>
    </row>
    <row r="19616" customFormat="false" ht="12.75" hidden="false" customHeight="false" outlineLevel="0" collapsed="false">
      <c r="A19616" s="142" t="s">
        <v>38543</v>
      </c>
      <c r="B19616" s="663" t="str">
        <f aca="false">C19616&amp;D19616&amp;E19616&amp;F19616&amp;G19616&amp;H19616</f>
        <v>RESERVATORIO TERMICO DE BAIXA PRESSAO,PARA SISTEMA DE AQUECIMENTO SOLAR,COM 600L,EXCLUSIVE INSTALACOES (VER ITENS 15.014.0100 A 0145) E PLACAS COLETORAS (VER ITENS 18.210.0100 A 0115).FORNECIMENTO</v>
      </c>
      <c r="C19616" s="142" t="s">
        <v>38526</v>
      </c>
      <c r="D19616" s="142" t="s">
        <v>38544</v>
      </c>
      <c r="E19616" s="142" t="s">
        <v>38528</v>
      </c>
      <c r="F19616" s="142" t="s">
        <v>38529</v>
      </c>
      <c r="I19616" s="142" t="s">
        <v>9</v>
      </c>
      <c r="J19616" s="142" t="n">
        <v>2391.92</v>
      </c>
    </row>
    <row r="19617" customFormat="false" ht="12.75" hidden="false" customHeight="false" outlineLevel="0" collapsed="false">
      <c r="A19617" s="142" t="s">
        <v>38545</v>
      </c>
      <c r="B19617" s="663" t="str">
        <f aca="false">C19617&amp;D19617&amp;E19617&amp;F19617&amp;G19617&amp;H19617</f>
        <v>RESERVATORIO TERMICO DE BAIXA PRESSAO,PARA SISTEMA DE AQUECIMENTO SOLAR,COM 600L,EXCLUSIVE INSTALACOES (VER ITENS 15.014.0100 A 0145) E PLACAS COLETORAS (VER ITENS 18.210.0100 A 0115).FORNECIMENTO</v>
      </c>
      <c r="C19617" s="142" t="s">
        <v>38526</v>
      </c>
      <c r="D19617" s="142" t="s">
        <v>38544</v>
      </c>
      <c r="E19617" s="142" t="s">
        <v>38528</v>
      </c>
      <c r="F19617" s="142" t="s">
        <v>38529</v>
      </c>
      <c r="I19617" s="142" t="s">
        <v>9</v>
      </c>
      <c r="J19617" s="142" t="n">
        <v>2391.92</v>
      </c>
    </row>
    <row r="19618" customFormat="false" ht="12.75" hidden="false" customHeight="false" outlineLevel="0" collapsed="false">
      <c r="A19618" s="142" t="s">
        <v>38546</v>
      </c>
      <c r="B19618" s="663" t="str">
        <f aca="false">C19618&amp;D19618&amp;E19618&amp;F19618&amp;G19618&amp;H19618</f>
        <v>RESERVATORIO TERMICO DE BAIXA PRESSAO,PARA SISTEMA DE AQUECIMENTO SOLAR,COM 800L,EXCLUSIVE INSTALACOES (VER ITENS 15.014.0100 A 0145) E PLACAS COLETORAS (VER ITENS 18.210.0100 A 0115).FORNECIMENTO</v>
      </c>
      <c r="C19618" s="142" t="s">
        <v>38526</v>
      </c>
      <c r="D19618" s="142" t="s">
        <v>38547</v>
      </c>
      <c r="E19618" s="142" t="s">
        <v>38528</v>
      </c>
      <c r="F19618" s="142" t="s">
        <v>38529</v>
      </c>
      <c r="I19618" s="142" t="s">
        <v>9</v>
      </c>
      <c r="J19618" s="142" t="n">
        <v>3013.78</v>
      </c>
    </row>
    <row r="19619" customFormat="false" ht="12.75" hidden="false" customHeight="false" outlineLevel="0" collapsed="false">
      <c r="A19619" s="142" t="s">
        <v>38548</v>
      </c>
      <c r="B19619" s="663" t="str">
        <f aca="false">C19619&amp;D19619&amp;E19619&amp;F19619&amp;G19619&amp;H19619</f>
        <v>RESERVATORIO TERMICO DE BAIXA PRESSAO,PARA SISTEMA DE AQUECIMENTO SOLAR,COM 800L,EXCLUSIVE INSTALACOES (VER ITENS 15.014.0100 A 0145) E PLACAS COLETORAS (VER ITENS 18.210.0100 A 0115).FORNECIMENTO</v>
      </c>
      <c r="C19619" s="142" t="s">
        <v>38526</v>
      </c>
      <c r="D19619" s="142" t="s">
        <v>38547</v>
      </c>
      <c r="E19619" s="142" t="s">
        <v>38528</v>
      </c>
      <c r="F19619" s="142" t="s">
        <v>38529</v>
      </c>
      <c r="I19619" s="142" t="s">
        <v>9</v>
      </c>
      <c r="J19619" s="142" t="n">
        <v>3013.78</v>
      </c>
    </row>
    <row r="19620" customFormat="false" ht="12.75" hidden="false" customHeight="false" outlineLevel="0" collapsed="false">
      <c r="A19620" s="142" t="s">
        <v>38549</v>
      </c>
      <c r="B19620" s="663" t="str">
        <f aca="false">C19620&amp;D19620&amp;E19620&amp;F19620&amp;G19620&amp;H19620</f>
        <v>RESERVATORIO TERMICO DE BAIXA PRESSAO,PARA SISTEMA DE AQUECIMENTO SOLAR,COM 1000L,EXCLUSIVE INSTALACOES (VER ITENS 15.014.0100 A 0145) E PLACAS COLETORAS (VER ITENS 18.210.0100 A 0115).FORNECIMENTO</v>
      </c>
      <c r="C19620" s="142" t="s">
        <v>38526</v>
      </c>
      <c r="D19620" s="142" t="s">
        <v>38550</v>
      </c>
      <c r="E19620" s="142" t="s">
        <v>38551</v>
      </c>
      <c r="F19620" s="142" t="s">
        <v>38552</v>
      </c>
      <c r="I19620" s="142" t="s">
        <v>9</v>
      </c>
      <c r="J19620" s="142" t="n">
        <v>3812.03</v>
      </c>
    </row>
    <row r="19621" customFormat="false" ht="12.75" hidden="false" customHeight="false" outlineLevel="0" collapsed="false">
      <c r="A19621" s="142" t="s">
        <v>38553</v>
      </c>
      <c r="B19621" s="663" t="str">
        <f aca="false">C19621&amp;D19621&amp;E19621&amp;F19621&amp;G19621&amp;H19621</f>
        <v>RESERVATORIO TERMICO DE BAIXA PRESSAO,PARA SISTEMA DE AQUECIMENTO SOLAR,COM 1000L,EXCLUSIVE INSTALACOES (VER ITENS 15.014.0100 A 0145) E PLACAS COLETORAS (VER ITENS 18.210.0100 A 0115).FORNECIMENTO</v>
      </c>
      <c r="C19621" s="142" t="s">
        <v>38526</v>
      </c>
      <c r="D19621" s="142" t="s">
        <v>38550</v>
      </c>
      <c r="E19621" s="142" t="s">
        <v>38551</v>
      </c>
      <c r="F19621" s="142" t="s">
        <v>38552</v>
      </c>
      <c r="I19621" s="142" t="s">
        <v>9</v>
      </c>
      <c r="J19621" s="142" t="n">
        <v>3812.03</v>
      </c>
    </row>
    <row r="19622" customFormat="false" ht="12.75" hidden="false" customHeight="false" outlineLevel="0" collapsed="false">
      <c r="A19622" s="142" t="s">
        <v>38554</v>
      </c>
      <c r="B19622" s="663" t="str">
        <f aca="false">C19622&amp;D19622&amp;E19622&amp;F19622&amp;G19622&amp;H19622</f>
        <v>RESERVATORIO TERMICO DE ALTA PRESSAO,PARA SISTEMA DE AQUECIMENTO SOLAR,COM 100L,EXCLUSIVE INSTALACOES (VER ITENS 15.014.0100 A 0145) E PLACAS COLETORAS (VER ITENS 18.210.0100 A 0115).FORNECIMENTO</v>
      </c>
      <c r="C19622" s="142" t="s">
        <v>38555</v>
      </c>
      <c r="D19622" s="142" t="s">
        <v>38556</v>
      </c>
      <c r="E19622" s="142" t="s">
        <v>38557</v>
      </c>
      <c r="F19622" s="142" t="s">
        <v>38558</v>
      </c>
      <c r="I19622" s="142" t="s">
        <v>9</v>
      </c>
      <c r="J19622" s="142" t="n">
        <v>1884.9</v>
      </c>
    </row>
    <row r="19623" customFormat="false" ht="12.75" hidden="false" customHeight="false" outlineLevel="0" collapsed="false">
      <c r="A19623" s="142" t="s">
        <v>38559</v>
      </c>
      <c r="B19623" s="663" t="str">
        <f aca="false">C19623&amp;D19623&amp;E19623&amp;F19623&amp;G19623&amp;H19623</f>
        <v>RESERVATORIO TERMICO DE ALTA PRESSAO,PARA SISTEMA DE AQUECIMENTO SOLAR,COM 100L,EXCLUSIVE INSTALACOES (VER ITENS 15.014.0100 A 0145) E PLACAS COLETORAS (VER ITENS 18.210.0100 A 0115).FORNECIMENTO</v>
      </c>
      <c r="C19623" s="142" t="s">
        <v>38555</v>
      </c>
      <c r="D19623" s="142" t="s">
        <v>38556</v>
      </c>
      <c r="E19623" s="142" t="s">
        <v>38557</v>
      </c>
      <c r="F19623" s="142" t="s">
        <v>38558</v>
      </c>
      <c r="I19623" s="142" t="s">
        <v>9</v>
      </c>
      <c r="J19623" s="142" t="n">
        <v>1884.9</v>
      </c>
    </row>
    <row r="19624" customFormat="false" ht="12.75" hidden="false" customHeight="false" outlineLevel="0" collapsed="false">
      <c r="A19624" s="142" t="s">
        <v>38560</v>
      </c>
      <c r="B19624" s="663" t="str">
        <f aca="false">C19624&amp;D19624&amp;E19624&amp;F19624&amp;G19624&amp;H19624</f>
        <v>RESERVATORIO TERMICO DE ALTA PRESSAO,PARA SISTEMA DE AQUECIMENTO SOLAR,COM 200L,EXCLUSIVE INSTALACOES (VER ITENS 15.014.0100 E 0145) E PLACAS COLETORAS (VER ITENS 18.210.0100 A 0115).FORNECIMENTO</v>
      </c>
      <c r="C19624" s="142" t="s">
        <v>38555</v>
      </c>
      <c r="D19624" s="142" t="s">
        <v>38561</v>
      </c>
      <c r="E19624" s="142" t="s">
        <v>38562</v>
      </c>
      <c r="F19624" s="142" t="s">
        <v>38558</v>
      </c>
      <c r="I19624" s="142" t="s">
        <v>9</v>
      </c>
      <c r="J19624" s="142" t="n">
        <v>2376.73</v>
      </c>
    </row>
    <row r="19625" customFormat="false" ht="12.75" hidden="false" customHeight="false" outlineLevel="0" collapsed="false">
      <c r="A19625" s="142" t="s">
        <v>38563</v>
      </c>
      <c r="B19625" s="663" t="str">
        <f aca="false">C19625&amp;D19625&amp;E19625&amp;F19625&amp;G19625&amp;H19625</f>
        <v>RESERVATORIO TERMICO DE ALTA PRESSAO,PARA SISTEMA DE AQUECIMENTO SOLAR,COM 200L,EXCLUSIVE INSTALACOES (VER ITENS 15.014.0100 E 0145) E PLACAS COLETORAS (VER ITENS 18.210.0100 A 0115).FORNECIMENTO</v>
      </c>
      <c r="C19625" s="142" t="s">
        <v>38555</v>
      </c>
      <c r="D19625" s="142" t="s">
        <v>38561</v>
      </c>
      <c r="E19625" s="142" t="s">
        <v>38562</v>
      </c>
      <c r="F19625" s="142" t="s">
        <v>38558</v>
      </c>
      <c r="I19625" s="142" t="s">
        <v>9</v>
      </c>
      <c r="J19625" s="142" t="n">
        <v>2376.73</v>
      </c>
    </row>
    <row r="19626" customFormat="false" ht="12.75" hidden="false" customHeight="false" outlineLevel="0" collapsed="false">
      <c r="A19626" s="142" t="s">
        <v>38564</v>
      </c>
      <c r="B19626" s="663" t="str">
        <f aca="false">C19626&amp;D19626&amp;E19626&amp;F19626&amp;G19626&amp;H19626</f>
        <v>RESERVATORIO TERMICO DE ALTA PRESSAO,PARA SISTEMA DE AQUECIMENTO SOLAR,COM 300L,EXCLUSIVE INSTALACOES (VER ITENS 15.014.0100 A 0145) E PLACAS COLETORAS (VER ITENS 18.210.0100 A 0115).FORNECIMENTO</v>
      </c>
      <c r="C19626" s="142" t="s">
        <v>38555</v>
      </c>
      <c r="D19626" s="142" t="s">
        <v>38565</v>
      </c>
      <c r="E19626" s="142" t="s">
        <v>38557</v>
      </c>
      <c r="F19626" s="142" t="s">
        <v>38558</v>
      </c>
      <c r="I19626" s="142" t="s">
        <v>9</v>
      </c>
      <c r="J19626" s="142" t="n">
        <v>3063.68</v>
      </c>
    </row>
    <row r="19627" customFormat="false" ht="12.75" hidden="false" customHeight="false" outlineLevel="0" collapsed="false">
      <c r="A19627" s="142" t="s">
        <v>38566</v>
      </c>
      <c r="B19627" s="663" t="str">
        <f aca="false">C19627&amp;D19627&amp;E19627&amp;F19627&amp;G19627&amp;H19627</f>
        <v>RESERVATORIO TERMICO DE ALTA PRESSAO,PARA SISTEMA DE AQUECIMENTO SOLAR,COM 300L,EXCLUSIVE INSTALACOES (VER ITENS 15.014.0100 A 0145) E PLACAS COLETORAS (VER ITENS 18.210.0100 A 0115).FORNECIMENTO</v>
      </c>
      <c r="C19627" s="142" t="s">
        <v>38555</v>
      </c>
      <c r="D19627" s="142" t="s">
        <v>38565</v>
      </c>
      <c r="E19627" s="142" t="s">
        <v>38557</v>
      </c>
      <c r="F19627" s="142" t="s">
        <v>38558</v>
      </c>
      <c r="I19627" s="142" t="s">
        <v>9</v>
      </c>
      <c r="J19627" s="142" t="n">
        <v>3063.68</v>
      </c>
    </row>
    <row r="19628" customFormat="false" ht="12.75" hidden="false" customHeight="false" outlineLevel="0" collapsed="false">
      <c r="A19628" s="142" t="s">
        <v>38567</v>
      </c>
      <c r="B19628" s="663" t="str">
        <f aca="false">C19628&amp;D19628&amp;E19628&amp;F19628&amp;G19628&amp;H19628</f>
        <v>RESERVATORIO TERMICO DE ALTA PRESSAO,PARA SISTEMA DE AQUECIMENTO SOLAR,COM 400L,EXCLUSIVE INSTALACOES (VER ITENS 15.014.0100 A 0145) E PLACAS COLETORAS (VER ITENS 18.210.0100 A 0115).FORNECIMENTO</v>
      </c>
      <c r="C19628" s="142" t="s">
        <v>38555</v>
      </c>
      <c r="D19628" s="142" t="s">
        <v>38568</v>
      </c>
      <c r="E19628" s="142" t="s">
        <v>38557</v>
      </c>
      <c r="F19628" s="142" t="s">
        <v>38558</v>
      </c>
      <c r="I19628" s="142" t="s">
        <v>9</v>
      </c>
      <c r="J19628" s="142" t="n">
        <v>3569.71</v>
      </c>
    </row>
    <row r="19629" customFormat="false" ht="12.75" hidden="false" customHeight="false" outlineLevel="0" collapsed="false">
      <c r="A19629" s="142" t="s">
        <v>38569</v>
      </c>
      <c r="B19629" s="663" t="str">
        <f aca="false">C19629&amp;D19629&amp;E19629&amp;F19629&amp;G19629&amp;H19629</f>
        <v>RESERVATORIO TERMICO DE ALTA PRESSAO,PARA SISTEMA DE AQUECIMENTO SOLAR,COM 400L,EXCLUSIVE INSTALACOES (VER ITENS 15.014.0100 A 0145) E PLACAS COLETORAS (VER ITENS 18.210.0100 A 0115).FORNECIMENTO</v>
      </c>
      <c r="C19629" s="142" t="s">
        <v>38555</v>
      </c>
      <c r="D19629" s="142" t="s">
        <v>38568</v>
      </c>
      <c r="E19629" s="142" t="s">
        <v>38557</v>
      </c>
      <c r="F19629" s="142" t="s">
        <v>38558</v>
      </c>
      <c r="I19629" s="142" t="s">
        <v>9</v>
      </c>
      <c r="J19629" s="142" t="n">
        <v>3569.71</v>
      </c>
    </row>
    <row r="19630" customFormat="false" ht="12.75" hidden="false" customHeight="false" outlineLevel="0" collapsed="false">
      <c r="A19630" s="142" t="s">
        <v>38570</v>
      </c>
      <c r="B19630" s="663" t="str">
        <f aca="false">C19630&amp;D19630&amp;E19630&amp;F19630&amp;G19630&amp;H19630</f>
        <v>RESERVATORIO TERMICO DE ALTA PRESSAO,PARA SISTEMA DE AQUECIMENTO SOLAR,COM 500L,EXCLUSIVE INSTALACOES(VER ITENS 15.014.0100 A 0145) E PLACAS COLETORAS (VER ITENS 18.210.0100 A 0115).FORNECIMENTO</v>
      </c>
      <c r="C19630" s="142" t="s">
        <v>38555</v>
      </c>
      <c r="D19630" s="142" t="s">
        <v>38571</v>
      </c>
      <c r="E19630" s="142" t="s">
        <v>38572</v>
      </c>
      <c r="F19630" s="142" t="s">
        <v>37566</v>
      </c>
      <c r="I19630" s="142" t="s">
        <v>9</v>
      </c>
      <c r="J19630" s="142" t="n">
        <v>3871.77</v>
      </c>
    </row>
    <row r="19631" customFormat="false" ht="12.75" hidden="false" customHeight="false" outlineLevel="0" collapsed="false">
      <c r="A19631" s="142" t="s">
        <v>38573</v>
      </c>
      <c r="B19631" s="663" t="str">
        <f aca="false">C19631&amp;D19631&amp;E19631&amp;F19631&amp;G19631&amp;H19631</f>
        <v>RESERVATORIO TERMICO DE ALTA PRESSAO,PARA SISTEMA DE AQUECIMENTO SOLAR,COM 500L,EXCLUSIVE INSTALACOES(VER ITENS 15.014.0100 A 0145) E PLACAS COLETORAS (VER ITENS 18.210.0100 A 0115).FORNECIMENTO</v>
      </c>
      <c r="C19631" s="142" t="s">
        <v>38555</v>
      </c>
      <c r="D19631" s="142" t="s">
        <v>38571</v>
      </c>
      <c r="E19631" s="142" t="s">
        <v>38572</v>
      </c>
      <c r="F19631" s="142" t="s">
        <v>37566</v>
      </c>
      <c r="I19631" s="142" t="s">
        <v>9</v>
      </c>
      <c r="J19631" s="142" t="n">
        <v>3871.77</v>
      </c>
    </row>
    <row r="19632" customFormat="false" ht="12.75" hidden="false" customHeight="false" outlineLevel="0" collapsed="false">
      <c r="A19632" s="142" t="s">
        <v>38574</v>
      </c>
      <c r="B19632" s="663" t="str">
        <f aca="false">C19632&amp;D19632&amp;E19632&amp;F19632&amp;G19632&amp;H19632</f>
        <v>RESERVATORIO TERMICO DE ALTA PRESSAO,PARA SISTEMA DE AQUECIMENTO SOLAR,COM 600L,EXCLUSIVE INSTALACOES(VER ITENS 15.014.0100 A 0145) E PLACAS COLETORAS (VER ITENS 18.210.0100 A 0115).FORNECIMENTO</v>
      </c>
      <c r="C19632" s="142" t="s">
        <v>38555</v>
      </c>
      <c r="D19632" s="142" t="s">
        <v>38575</v>
      </c>
      <c r="E19632" s="142" t="s">
        <v>38572</v>
      </c>
      <c r="F19632" s="142" t="s">
        <v>37566</v>
      </c>
      <c r="I19632" s="142" t="s">
        <v>9</v>
      </c>
      <c r="J19632" s="142" t="n">
        <v>4415.61</v>
      </c>
    </row>
    <row r="19633" customFormat="false" ht="12.75" hidden="false" customHeight="false" outlineLevel="0" collapsed="false">
      <c r="A19633" s="142" t="s">
        <v>38576</v>
      </c>
      <c r="B19633" s="663" t="str">
        <f aca="false">C19633&amp;D19633&amp;E19633&amp;F19633&amp;G19633&amp;H19633</f>
        <v>RESERVATORIO TERMICO DE ALTA PRESSAO,PARA SISTEMA DE AQUECIMENTO SOLAR,COM 600L,EXCLUSIVE INSTALACOES(VER ITENS 15.014.0100 A 0145) E PLACAS COLETORAS (VER ITENS 18.210.0100 A 0115).FORNECIMENTO</v>
      </c>
      <c r="C19633" s="142" t="s">
        <v>38555</v>
      </c>
      <c r="D19633" s="142" t="s">
        <v>38575</v>
      </c>
      <c r="E19633" s="142" t="s">
        <v>38572</v>
      </c>
      <c r="F19633" s="142" t="s">
        <v>37566</v>
      </c>
      <c r="I19633" s="142" t="s">
        <v>9</v>
      </c>
      <c r="J19633" s="142" t="n">
        <v>4415.61</v>
      </c>
    </row>
    <row r="19634" customFormat="false" ht="12.75" hidden="false" customHeight="false" outlineLevel="0" collapsed="false">
      <c r="A19634" s="142" t="s">
        <v>38577</v>
      </c>
      <c r="B19634" s="663" t="str">
        <f aca="false">C19634&amp;D19634&amp;E19634&amp;F19634&amp;G19634&amp;H19634</f>
        <v>RESERVATORIO TERMICO DE ALTA PRESSAO,PARA SISTEMA DE AQUECIMENTO SOLAR,COM 800L,EXCLUSIVE INSTALACOES(VER ITENS 15.014.0100 A 0145) E PLACAS COLETORAS (VER ITENS 18.210.0100 A 0115).FORNECIMENTO</v>
      </c>
      <c r="C19634" s="142" t="s">
        <v>38555</v>
      </c>
      <c r="D19634" s="142" t="s">
        <v>38578</v>
      </c>
      <c r="E19634" s="142" t="s">
        <v>38572</v>
      </c>
      <c r="F19634" s="142" t="s">
        <v>37566</v>
      </c>
      <c r="I19634" s="142" t="s">
        <v>9</v>
      </c>
      <c r="J19634" s="142" t="n">
        <v>6344.8</v>
      </c>
    </row>
    <row r="19635" customFormat="false" ht="12.75" hidden="false" customHeight="false" outlineLevel="0" collapsed="false">
      <c r="A19635" s="142" t="s">
        <v>38579</v>
      </c>
      <c r="B19635" s="663" t="str">
        <f aca="false">C19635&amp;D19635&amp;E19635&amp;F19635&amp;G19635&amp;H19635</f>
        <v>RESERVATORIO TERMICO DE ALTA PRESSAO,PARA SISTEMA DE AQUECIMENTO SOLAR,COM 800L,EXCLUSIVE INSTALACOES(VER ITENS 15.014.0100 A 0145) E PLACAS COLETORAS (VER ITENS 18.210.0100 A 0115).FORNECIMENTO</v>
      </c>
      <c r="C19635" s="142" t="s">
        <v>38555</v>
      </c>
      <c r="D19635" s="142" t="s">
        <v>38578</v>
      </c>
      <c r="E19635" s="142" t="s">
        <v>38572</v>
      </c>
      <c r="F19635" s="142" t="s">
        <v>37566</v>
      </c>
      <c r="I19635" s="142" t="s">
        <v>9</v>
      </c>
      <c r="J19635" s="142" t="n">
        <v>6344.8</v>
      </c>
    </row>
    <row r="19636" customFormat="false" ht="12.75" hidden="false" customHeight="false" outlineLevel="0" collapsed="false">
      <c r="A19636" s="142" t="s">
        <v>38580</v>
      </c>
      <c r="B19636" s="663" t="str">
        <f aca="false">C19636&amp;D19636&amp;E19636&amp;F19636&amp;G19636&amp;H19636</f>
        <v>RESERVATORIO TERMICO DE ALTA PRESSAO,PARA SISTEMA DE AQUECIMENTO SOLAR,COM 1000L,EXCLUSIVE INSTALACOES(VER ITENS 15.014.0100 A 0145) E PLACAS COLETORAS (VER ITENS 18.210.0100 A 0115).FORNECIMENTO</v>
      </c>
      <c r="C19636" s="142" t="s">
        <v>38555</v>
      </c>
      <c r="D19636" s="142" t="s">
        <v>38581</v>
      </c>
      <c r="E19636" s="142" t="s">
        <v>38557</v>
      </c>
      <c r="F19636" s="142" t="s">
        <v>38558</v>
      </c>
      <c r="I19636" s="142" t="s">
        <v>9</v>
      </c>
      <c r="J19636" s="142" t="n">
        <v>6748.71</v>
      </c>
    </row>
    <row r="19637" customFormat="false" ht="12.75" hidden="false" customHeight="false" outlineLevel="0" collapsed="false">
      <c r="A19637" s="142" t="s">
        <v>38582</v>
      </c>
      <c r="B19637" s="663" t="str">
        <f aca="false">C19637&amp;D19637&amp;E19637&amp;F19637&amp;G19637&amp;H19637</f>
        <v>RESERVATORIO TERMICO DE ALTA PRESSAO,PARA SISTEMA DE AQUECIMENTO SOLAR,COM 1000L,EXCLUSIVE INSTALACOES(VER ITENS 15.014.0100 A 0145) E PLACAS COLETORAS (VER ITENS 18.210.0100 A 0115).FORNECIMENTO</v>
      </c>
      <c r="C19637" s="142" t="s">
        <v>38555</v>
      </c>
      <c r="D19637" s="142" t="s">
        <v>38581</v>
      </c>
      <c r="E19637" s="142" t="s">
        <v>38557</v>
      </c>
      <c r="F19637" s="142" t="s">
        <v>38558</v>
      </c>
      <c r="I19637" s="142" t="s">
        <v>9</v>
      </c>
      <c r="J19637" s="142" t="n">
        <v>6748.71</v>
      </c>
    </row>
    <row r="19638" customFormat="false" ht="12.75" hidden="false" customHeight="false" outlineLevel="0" collapsed="false">
      <c r="A19638" s="142" t="s">
        <v>38583</v>
      </c>
      <c r="B19638" s="663" t="str">
        <f aca="false">C19638&amp;D19638&amp;E19638&amp;F19638&amp;G19638&amp;H19638</f>
        <v>PLACAS COLETORAS DE ENERGIA SOLAR HORIZONTAL,MEDINDO 1X2M,EXCLUSIVE INSTALACOES (VER ITENS 15.014.0100 A 0145) E RESERVATORIOS (VER ITENS 18.210.0010 A 0070).FORNECIMENTO</v>
      </c>
      <c r="C19638" s="142" t="s">
        <v>38584</v>
      </c>
      <c r="D19638" s="142" t="s">
        <v>38585</v>
      </c>
      <c r="E19638" s="142" t="s">
        <v>38586</v>
      </c>
      <c r="I19638" s="142" t="s">
        <v>9</v>
      </c>
      <c r="J19638" s="142" t="n">
        <v>734.39</v>
      </c>
    </row>
    <row r="19639" customFormat="false" ht="12.75" hidden="false" customHeight="false" outlineLevel="0" collapsed="false">
      <c r="A19639" s="142" t="s">
        <v>38587</v>
      </c>
      <c r="B19639" s="663" t="str">
        <f aca="false">C19639&amp;D19639&amp;E19639&amp;F19639&amp;G19639&amp;H19639</f>
        <v>PLACAS COLETORAS DE ENERGIA SOLAR HORIZONTAL,MEDINDO 1X2M,EXCLUSIVE INSTALACOES (VER ITENS 15.014.0100 A 0145) E RESERVATORIOS (VER ITENS 18.210.0010 A 0070).FORNECIMENTO</v>
      </c>
      <c r="C19639" s="142" t="s">
        <v>38584</v>
      </c>
      <c r="D19639" s="142" t="s">
        <v>38585</v>
      </c>
      <c r="E19639" s="142" t="s">
        <v>38586</v>
      </c>
      <c r="I19639" s="142" t="s">
        <v>9</v>
      </c>
      <c r="J19639" s="142" t="n">
        <v>734.39</v>
      </c>
    </row>
    <row r="19640" customFormat="false" ht="12.75" hidden="false" customHeight="false" outlineLevel="0" collapsed="false">
      <c r="A19640" s="142" t="s">
        <v>38588</v>
      </c>
      <c r="B19640" s="663" t="str">
        <f aca="false">C19640&amp;D19640&amp;E19640&amp;F19640&amp;G19640&amp;H19640</f>
        <v>PLACAS COLETORAS DE ENERGIA SOLAR HORIZONTAL,MEDINDO 1X1M,EXCLUSIVE INSTALACOES (VER ITENS 15.014.0100 A 0145) E RESERVATORIOS (VER ITENS 18.210.0010 A 0070).FORNECIMENTO</v>
      </c>
      <c r="C19640" s="142" t="s">
        <v>38589</v>
      </c>
      <c r="D19640" s="142" t="s">
        <v>38585</v>
      </c>
      <c r="E19640" s="142" t="s">
        <v>38586</v>
      </c>
      <c r="I19640" s="142" t="s">
        <v>9</v>
      </c>
      <c r="J19640" s="142" t="n">
        <v>497.49</v>
      </c>
    </row>
    <row r="19641" customFormat="false" ht="12.75" hidden="false" customHeight="false" outlineLevel="0" collapsed="false">
      <c r="A19641" s="142" t="s">
        <v>38590</v>
      </c>
      <c r="B19641" s="663" t="str">
        <f aca="false">C19641&amp;D19641&amp;E19641&amp;F19641&amp;G19641&amp;H19641</f>
        <v>PLACAS COLETORAS DE ENERGIA SOLAR HORIZONTAL,MEDINDO 1X1M,EXCLUSIVE INSTALACOES (VER ITENS 15.014.0100 A 0145) E RESERVATORIOS (VER ITENS 18.210.0010 A 0070).FORNECIMENTO</v>
      </c>
      <c r="C19641" s="142" t="s">
        <v>38589</v>
      </c>
      <c r="D19641" s="142" t="s">
        <v>38585</v>
      </c>
      <c r="E19641" s="142" t="s">
        <v>38586</v>
      </c>
      <c r="I19641" s="142" t="s">
        <v>9</v>
      </c>
      <c r="J19641" s="142" t="n">
        <v>497.49</v>
      </c>
    </row>
    <row r="19642" customFormat="false" ht="12.75" hidden="false" customHeight="false" outlineLevel="0" collapsed="false">
      <c r="A19642" s="142" t="s">
        <v>38591</v>
      </c>
      <c r="B19642" s="663" t="str">
        <f aca="false">C19642&amp;D19642&amp;E19642&amp;F19642&amp;G19642&amp;H19642</f>
        <v>PLACAS COLETORAS DE ENERGIA SOLAR VERTICAL,MEDINDO 1X2M,EXCLUSIVE INSTALACOES (VER ITENS 15.014.0100 A 0145) E RESERVATORIOS (VER ITENS 18.210.0010 A 0070).FORNECIMENTO</v>
      </c>
      <c r="C19642" s="142" t="s">
        <v>38592</v>
      </c>
      <c r="D19642" s="142" t="s">
        <v>38593</v>
      </c>
      <c r="E19642" s="142" t="s">
        <v>38594</v>
      </c>
      <c r="I19642" s="142" t="s">
        <v>9</v>
      </c>
      <c r="J19642" s="142" t="n">
        <v>888.89</v>
      </c>
    </row>
    <row r="19643" customFormat="false" ht="12.75" hidden="false" customHeight="false" outlineLevel="0" collapsed="false">
      <c r="A19643" s="142" t="s">
        <v>38595</v>
      </c>
      <c r="B19643" s="663" t="str">
        <f aca="false">C19643&amp;D19643&amp;E19643&amp;F19643&amp;G19643&amp;H19643</f>
        <v>PLACAS COLETORAS DE ENERGIA SOLAR VERTICAL,MEDINDO 1X2M,EXCLUSIVE INSTALACOES (VER ITENS 15.014.0100 A 0145) E RESERVATORIOS (VER ITENS 18.210.0010 A 0070).FORNECIMENTO</v>
      </c>
      <c r="C19643" s="142" t="s">
        <v>38592</v>
      </c>
      <c r="D19643" s="142" t="s">
        <v>38593</v>
      </c>
      <c r="E19643" s="142" t="s">
        <v>38594</v>
      </c>
      <c r="I19643" s="142" t="s">
        <v>9</v>
      </c>
      <c r="J19643" s="142" t="n">
        <v>888.89</v>
      </c>
    </row>
    <row r="19644" customFormat="false" ht="12.75" hidden="false" customHeight="false" outlineLevel="0" collapsed="false">
      <c r="A19644" s="142" t="s">
        <v>38596</v>
      </c>
      <c r="B19644" s="663" t="str">
        <f aca="false">C19644&amp;D19644&amp;E19644&amp;F19644&amp;G19644&amp;H19644</f>
        <v>REATOR ELETRONICO DE ALTO FATOR DE POTENCIA(AFP&gt;=0,92)PARA LAMPADA FLUORESCENTE 1X16W,BIVOLT,127/220V.FORNECIMENTO E COLOCACAO</v>
      </c>
      <c r="C19644" s="142" t="s">
        <v>38597</v>
      </c>
      <c r="D19644" s="142" t="s">
        <v>38598</v>
      </c>
      <c r="E19644" s="142" t="s">
        <v>7722</v>
      </c>
      <c r="I19644" s="142" t="s">
        <v>9</v>
      </c>
      <c r="J19644" s="142" t="n">
        <v>54.49</v>
      </c>
    </row>
    <row r="19645" customFormat="false" ht="12.75" hidden="false" customHeight="false" outlineLevel="0" collapsed="false">
      <c r="A19645" s="142" t="s">
        <v>38599</v>
      </c>
      <c r="B19645" s="663" t="str">
        <f aca="false">C19645&amp;D19645&amp;E19645&amp;F19645&amp;G19645&amp;H19645</f>
        <v>REATOR ELETRONICO DE ALTO FATOR DE POTENCIA(AFP&gt;=0,92)PARA LAMPADA FLUORESCENTE 1X16W,BIVOLT,127/220V.FORNECIMENTO E COLOCACAO</v>
      </c>
      <c r="C19645" s="142" t="s">
        <v>38597</v>
      </c>
      <c r="D19645" s="142" t="s">
        <v>38598</v>
      </c>
      <c r="E19645" s="142" t="s">
        <v>7722</v>
      </c>
      <c r="I19645" s="142" t="s">
        <v>9</v>
      </c>
      <c r="J19645" s="142" t="n">
        <v>52.99</v>
      </c>
    </row>
    <row r="19646" customFormat="false" ht="12.75" hidden="false" customHeight="false" outlineLevel="0" collapsed="false">
      <c r="A19646" s="142" t="s">
        <v>38600</v>
      </c>
      <c r="B19646" s="663" t="str">
        <f aca="false">C19646&amp;D19646&amp;E19646&amp;F19646&amp;G19646&amp;H19646</f>
        <v>REATOR ELETRONICO DE ALTO FATOR DE POTENCIA(AFP&gt;=0,92)PARA LAMPADA FLUORESCENTE 2X16W,BIVOLT,127/220V.FORNECIMENTO E COLOCACAO</v>
      </c>
      <c r="C19646" s="142" t="s">
        <v>38597</v>
      </c>
      <c r="D19646" s="142" t="s">
        <v>38601</v>
      </c>
      <c r="E19646" s="142" t="s">
        <v>7722</v>
      </c>
      <c r="I19646" s="142" t="s">
        <v>9</v>
      </c>
      <c r="J19646" s="142" t="n">
        <v>33.41</v>
      </c>
    </row>
    <row r="19647" customFormat="false" ht="12.75" hidden="false" customHeight="false" outlineLevel="0" collapsed="false">
      <c r="A19647" s="142" t="s">
        <v>38602</v>
      </c>
      <c r="B19647" s="663" t="str">
        <f aca="false">C19647&amp;D19647&amp;E19647&amp;F19647&amp;G19647&amp;H19647</f>
        <v>REATOR ELETRONICO DE ALTO FATOR DE POTENCIA(AFP&gt;=0,92)PARA LAMPADA FLUORESCENTE 2X16W,BIVOLT,127/220V.FORNECIMENTO E COLOCACAO</v>
      </c>
      <c r="C19647" s="142" t="s">
        <v>38597</v>
      </c>
      <c r="D19647" s="142" t="s">
        <v>38601</v>
      </c>
      <c r="E19647" s="142" t="s">
        <v>7722</v>
      </c>
      <c r="I19647" s="142" t="s">
        <v>9</v>
      </c>
      <c r="J19647" s="142" t="n">
        <v>31.91</v>
      </c>
    </row>
    <row r="19648" customFormat="false" ht="12.75" hidden="false" customHeight="false" outlineLevel="0" collapsed="false">
      <c r="A19648" s="142" t="s">
        <v>38603</v>
      </c>
      <c r="B19648" s="663" t="str">
        <f aca="false">C19648&amp;D19648&amp;E19648&amp;F19648&amp;G19648&amp;H19648</f>
        <v>REATOR ELETRONICO DE ALTO FATOR DE POTENCIA(AFP&gt;=0,92)PARA LAMPADA FLUORESCENTE 1X18W,BIVOLT,127/220V.FORNECIMENTO E COLOCACAO</v>
      </c>
      <c r="C19648" s="142" t="s">
        <v>38597</v>
      </c>
      <c r="D19648" s="142" t="s">
        <v>38604</v>
      </c>
      <c r="E19648" s="142" t="s">
        <v>7722</v>
      </c>
      <c r="I19648" s="142" t="s">
        <v>9</v>
      </c>
      <c r="J19648" s="142" t="n">
        <v>29.28</v>
      </c>
    </row>
    <row r="19649" customFormat="false" ht="12.75" hidden="false" customHeight="false" outlineLevel="0" collapsed="false">
      <c r="A19649" s="142" t="s">
        <v>38605</v>
      </c>
      <c r="B19649" s="663" t="str">
        <f aca="false">C19649&amp;D19649&amp;E19649&amp;F19649&amp;G19649&amp;H19649</f>
        <v>REATOR ELETRONICO DE ALTO FATOR DE POTENCIA(AFP&gt;=0,92)PARA LAMPADA FLUORESCENTE 1X18W,BIVOLT,127/220V.FORNECIMENTO E COLOCACAO</v>
      </c>
      <c r="C19649" s="142" t="s">
        <v>38597</v>
      </c>
      <c r="D19649" s="142" t="s">
        <v>38604</v>
      </c>
      <c r="E19649" s="142" t="s">
        <v>7722</v>
      </c>
      <c r="I19649" s="142" t="s">
        <v>9</v>
      </c>
      <c r="J19649" s="142" t="n">
        <v>27.78</v>
      </c>
    </row>
    <row r="19650" customFormat="false" ht="12.75" hidden="false" customHeight="false" outlineLevel="0" collapsed="false">
      <c r="A19650" s="142" t="s">
        <v>38606</v>
      </c>
      <c r="B19650" s="663" t="str">
        <f aca="false">C19650&amp;D19650&amp;E19650&amp;F19650&amp;G19650&amp;H19650</f>
        <v>REATOR ELETRONICO DE ALTO FATOR DE POTENCIA(AFP&gt;=0,92)PARA LAMPADA FLUORESCENTE 2X18W,BIVOLT,127/220V.FORNECIMENTO E COLOCACAO</v>
      </c>
      <c r="C19650" s="142" t="s">
        <v>38597</v>
      </c>
      <c r="D19650" s="142" t="s">
        <v>38607</v>
      </c>
      <c r="E19650" s="142" t="s">
        <v>7722</v>
      </c>
      <c r="I19650" s="142" t="s">
        <v>9</v>
      </c>
      <c r="J19650" s="142" t="n">
        <v>34.95</v>
      </c>
    </row>
    <row r="19651" customFormat="false" ht="12.75" hidden="false" customHeight="false" outlineLevel="0" collapsed="false">
      <c r="A19651" s="142" t="s">
        <v>38608</v>
      </c>
      <c r="B19651" s="663" t="str">
        <f aca="false">C19651&amp;D19651&amp;E19651&amp;F19651&amp;G19651&amp;H19651</f>
        <v>REATOR ELETRONICO DE ALTO FATOR DE POTENCIA(AFP&gt;=0,92)PARA LAMPADA FLUORESCENTE 2X18W,BIVOLT,127/220V.FORNECIMENTO E COLOCACAO</v>
      </c>
      <c r="C19651" s="142" t="s">
        <v>38597</v>
      </c>
      <c r="D19651" s="142" t="s">
        <v>38607</v>
      </c>
      <c r="E19651" s="142" t="s">
        <v>7722</v>
      </c>
      <c r="I19651" s="142" t="s">
        <v>9</v>
      </c>
      <c r="J19651" s="142" t="n">
        <v>33.45</v>
      </c>
    </row>
    <row r="19652" customFormat="false" ht="12.75" hidden="false" customHeight="false" outlineLevel="0" collapsed="false">
      <c r="A19652" s="142" t="s">
        <v>38609</v>
      </c>
      <c r="B19652" s="663" t="str">
        <f aca="false">C19652&amp;D19652&amp;E19652&amp;F19652&amp;G19652&amp;H19652</f>
        <v>REATOR ELETRONICO DE ALTO FATOR DE POTENCIA(AFP&gt;=0,92)PARA LAMPADA FLUORESCENTE 1X20W,BIVOLT,127/220V.FORNECIMENTO E COLOCACAO</v>
      </c>
      <c r="C19652" s="142" t="s">
        <v>38597</v>
      </c>
      <c r="D19652" s="142" t="s">
        <v>38610</v>
      </c>
      <c r="E19652" s="142" t="s">
        <v>7722</v>
      </c>
      <c r="I19652" s="142" t="s">
        <v>9</v>
      </c>
      <c r="J19652" s="142" t="n">
        <v>23.01</v>
      </c>
    </row>
    <row r="19653" customFormat="false" ht="12.75" hidden="false" customHeight="false" outlineLevel="0" collapsed="false">
      <c r="A19653" s="142" t="s">
        <v>38611</v>
      </c>
      <c r="B19653" s="663" t="str">
        <f aca="false">C19653&amp;D19653&amp;E19653&amp;F19653&amp;G19653&amp;H19653</f>
        <v>REATOR ELETRONICO DE ALTO FATOR DE POTENCIA(AFP&gt;=0,92)PARA LAMPADA FLUORESCENTE 1X20W,BIVOLT,127/220V.FORNECIMENTO E COLOCACAO</v>
      </c>
      <c r="C19653" s="142" t="s">
        <v>38597</v>
      </c>
      <c r="D19653" s="142" t="s">
        <v>38610</v>
      </c>
      <c r="E19653" s="142" t="s">
        <v>7722</v>
      </c>
      <c r="I19653" s="142" t="s">
        <v>9</v>
      </c>
      <c r="J19653" s="142" t="n">
        <v>21.51</v>
      </c>
    </row>
    <row r="19654" customFormat="false" ht="12.75" hidden="false" customHeight="false" outlineLevel="0" collapsed="false">
      <c r="A19654" s="142" t="s">
        <v>38612</v>
      </c>
      <c r="B19654" s="663" t="str">
        <f aca="false">C19654&amp;D19654&amp;E19654&amp;F19654&amp;G19654&amp;H19654</f>
        <v>REATOR ELETRONICO DE ALTO FATOR DE POTENCIA(AFP&gt;=0,92)PARA LAMPADA FLUORESCENTE 2X20W,BIVOLT,127/220V.FORNECIMENTO E COLOCACAO</v>
      </c>
      <c r="C19654" s="142" t="s">
        <v>38597</v>
      </c>
      <c r="D19654" s="142" t="s">
        <v>38613</v>
      </c>
      <c r="E19654" s="142" t="s">
        <v>7722</v>
      </c>
      <c r="I19654" s="142" t="s">
        <v>9</v>
      </c>
      <c r="J19654" s="142" t="n">
        <v>32.02</v>
      </c>
    </row>
    <row r="19655" customFormat="false" ht="12.75" hidden="false" customHeight="false" outlineLevel="0" collapsed="false">
      <c r="A19655" s="142" t="s">
        <v>38614</v>
      </c>
      <c r="B19655" s="663" t="str">
        <f aca="false">C19655&amp;D19655&amp;E19655&amp;F19655&amp;G19655&amp;H19655</f>
        <v>REATOR ELETRONICO DE ALTO FATOR DE POTENCIA(AFP&gt;=0,92)PARA LAMPADA FLUORESCENTE 2X20W,BIVOLT,127/220V.FORNECIMENTO E COLOCACAO</v>
      </c>
      <c r="C19655" s="142" t="s">
        <v>38597</v>
      </c>
      <c r="D19655" s="142" t="s">
        <v>38613</v>
      </c>
      <c r="E19655" s="142" t="s">
        <v>7722</v>
      </c>
      <c r="I19655" s="142" t="s">
        <v>9</v>
      </c>
      <c r="J19655" s="142" t="n">
        <v>30.52</v>
      </c>
    </row>
    <row r="19656" customFormat="false" ht="12.75" hidden="false" customHeight="false" outlineLevel="0" collapsed="false">
      <c r="A19656" s="142" t="s">
        <v>38615</v>
      </c>
      <c r="B19656" s="663" t="str">
        <f aca="false">C19656&amp;D19656&amp;E19656&amp;F19656&amp;G19656&amp;H19656</f>
        <v>REATOR ELETRONICO DE ALTO FATOR DE POTENCIA(AFP&gt;=0,92)PARA LAMPADA FLUORESCENTE 1X32W,BIVOLT,127/220V.FORNECIMENTO E COLOCACAO</v>
      </c>
      <c r="C19656" s="142" t="s">
        <v>38597</v>
      </c>
      <c r="D19656" s="142" t="s">
        <v>38616</v>
      </c>
      <c r="E19656" s="142" t="s">
        <v>7722</v>
      </c>
      <c r="I19656" s="142" t="s">
        <v>9</v>
      </c>
      <c r="J19656" s="142" t="n">
        <v>30.86</v>
      </c>
    </row>
    <row r="19657" customFormat="false" ht="12.75" hidden="false" customHeight="false" outlineLevel="0" collapsed="false">
      <c r="A19657" s="142" t="s">
        <v>38617</v>
      </c>
      <c r="B19657" s="663" t="str">
        <f aca="false">C19657&amp;D19657&amp;E19657&amp;F19657&amp;G19657&amp;H19657</f>
        <v>REATOR ELETRONICO DE ALTO FATOR DE POTENCIA(AFP&gt;=0,92)PARA LAMPADA FLUORESCENTE 1X32W,BIVOLT,127/220V.FORNECIMENTO E COLOCACAO</v>
      </c>
      <c r="C19657" s="142" t="s">
        <v>38597</v>
      </c>
      <c r="D19657" s="142" t="s">
        <v>38616</v>
      </c>
      <c r="E19657" s="142" t="s">
        <v>7722</v>
      </c>
      <c r="I19657" s="142" t="s">
        <v>9</v>
      </c>
      <c r="J19657" s="142" t="n">
        <v>29.36</v>
      </c>
    </row>
    <row r="19658" customFormat="false" ht="12.75" hidden="false" customHeight="false" outlineLevel="0" collapsed="false">
      <c r="A19658" s="142" t="s">
        <v>38618</v>
      </c>
      <c r="B19658" s="663" t="str">
        <f aca="false">C19658&amp;D19658&amp;E19658&amp;F19658&amp;G19658&amp;H19658</f>
        <v>REATOR ELETRONICO DE ALTO FATOR DE POTENCIA(AFP&gt;=0,92)PARA LAMPADA FLUORESCENTE 2X32W,BIVOLT,127/220V.FORNECIMENTO E COLOCACAO</v>
      </c>
      <c r="C19658" s="142" t="s">
        <v>38597</v>
      </c>
      <c r="D19658" s="142" t="s">
        <v>38619</v>
      </c>
      <c r="E19658" s="142" t="s">
        <v>7722</v>
      </c>
      <c r="I19658" s="142" t="s">
        <v>9</v>
      </c>
      <c r="J19658" s="142" t="n">
        <v>33.92</v>
      </c>
    </row>
    <row r="19659" customFormat="false" ht="12.75" hidden="false" customHeight="false" outlineLevel="0" collapsed="false">
      <c r="A19659" s="142" t="s">
        <v>38620</v>
      </c>
      <c r="B19659" s="663" t="str">
        <f aca="false">C19659&amp;D19659&amp;E19659&amp;F19659&amp;G19659&amp;H19659</f>
        <v>REATOR ELETRONICO DE ALTO FATOR DE POTENCIA(AFP&gt;=0,92)PARA LAMPADA FLUORESCENTE 2X32W,BIVOLT,127/220V.FORNECIMENTO E COLOCACAO</v>
      </c>
      <c r="C19659" s="142" t="s">
        <v>38597</v>
      </c>
      <c r="D19659" s="142" t="s">
        <v>38619</v>
      </c>
      <c r="E19659" s="142" t="s">
        <v>7722</v>
      </c>
      <c r="I19659" s="142" t="s">
        <v>9</v>
      </c>
      <c r="J19659" s="142" t="n">
        <v>32.42</v>
      </c>
    </row>
    <row r="19660" customFormat="false" ht="12.75" hidden="false" customHeight="false" outlineLevel="0" collapsed="false">
      <c r="A19660" s="142" t="s">
        <v>38621</v>
      </c>
      <c r="B19660" s="663" t="str">
        <f aca="false">C19660&amp;D19660&amp;E19660&amp;F19660&amp;G19660&amp;H19660</f>
        <v>REATOR ELETRONICO DE ALTO FATOR DE POTENCIA(AFP&gt;=0,92)PARA LAMPADA FLUORESCENTE 1X36W,BIVOLT,127/220V.FORNECIMENTO E COLOCACAO</v>
      </c>
      <c r="C19660" s="142" t="s">
        <v>38597</v>
      </c>
      <c r="D19660" s="142" t="s">
        <v>38622</v>
      </c>
      <c r="E19660" s="142" t="s">
        <v>7722</v>
      </c>
      <c r="I19660" s="142" t="s">
        <v>9</v>
      </c>
      <c r="J19660" s="142" t="n">
        <v>33.8</v>
      </c>
    </row>
    <row r="19661" customFormat="false" ht="12.75" hidden="false" customHeight="false" outlineLevel="0" collapsed="false">
      <c r="A19661" s="142" t="s">
        <v>38623</v>
      </c>
      <c r="B19661" s="663" t="str">
        <f aca="false">C19661&amp;D19661&amp;E19661&amp;F19661&amp;G19661&amp;H19661</f>
        <v>REATOR ELETRONICO DE ALTO FATOR DE POTENCIA(AFP&gt;=0,92)PARA LAMPADA FLUORESCENTE 1X36W,BIVOLT,127/220V.FORNECIMENTO E COLOCACAO</v>
      </c>
      <c r="C19661" s="142" t="s">
        <v>38597</v>
      </c>
      <c r="D19661" s="142" t="s">
        <v>38622</v>
      </c>
      <c r="E19661" s="142" t="s">
        <v>7722</v>
      </c>
      <c r="I19661" s="142" t="s">
        <v>9</v>
      </c>
      <c r="J19661" s="142" t="n">
        <v>32.3</v>
      </c>
    </row>
    <row r="19662" customFormat="false" ht="12.75" hidden="false" customHeight="false" outlineLevel="0" collapsed="false">
      <c r="A19662" s="142" t="s">
        <v>38624</v>
      </c>
      <c r="B19662" s="663" t="str">
        <f aca="false">C19662&amp;D19662&amp;E19662&amp;F19662&amp;G19662&amp;H19662</f>
        <v>REATOR ELETRONICO DE ALTO FATOR DE POTENCIA(AFP&gt;=0,92)PARA LAMPADA FLUORESCENTE 2X36W,BIVOLT,127/220V.FORNECIMENTO E COLOCACAO</v>
      </c>
      <c r="C19662" s="142" t="s">
        <v>38597</v>
      </c>
      <c r="D19662" s="142" t="s">
        <v>38625</v>
      </c>
      <c r="E19662" s="142" t="s">
        <v>7722</v>
      </c>
      <c r="I19662" s="142" t="s">
        <v>9</v>
      </c>
      <c r="J19662" s="142" t="n">
        <v>38.46</v>
      </c>
    </row>
    <row r="19663" customFormat="false" ht="12.75" hidden="false" customHeight="false" outlineLevel="0" collapsed="false">
      <c r="A19663" s="142" t="s">
        <v>38626</v>
      </c>
      <c r="B19663" s="663" t="str">
        <f aca="false">C19663&amp;D19663&amp;E19663&amp;F19663&amp;G19663&amp;H19663</f>
        <v>REATOR ELETRONICO DE ALTO FATOR DE POTENCIA(AFP&gt;=0,92)PARA LAMPADA FLUORESCENTE 2X36W,BIVOLT,127/220V.FORNECIMENTO E COLOCACAO</v>
      </c>
      <c r="C19663" s="142" t="s">
        <v>38597</v>
      </c>
      <c r="D19663" s="142" t="s">
        <v>38625</v>
      </c>
      <c r="E19663" s="142" t="s">
        <v>7722</v>
      </c>
      <c r="I19663" s="142" t="s">
        <v>9</v>
      </c>
      <c r="J19663" s="142" t="n">
        <v>36.96</v>
      </c>
    </row>
    <row r="19664" customFormat="false" ht="12.75" hidden="false" customHeight="false" outlineLevel="0" collapsed="false">
      <c r="A19664" s="142" t="s">
        <v>38627</v>
      </c>
      <c r="B19664" s="663" t="str">
        <f aca="false">C19664&amp;D19664&amp;E19664&amp;F19664&amp;G19664&amp;H19664</f>
        <v>REATOR ELETRONICO DE ALTO FATOR DE POTENCIA(AFP&gt;=0,92)PARA LAMPADA FLUORESCENTE 1X40W,BIVOLT,127/220V.FORNECIMENTO E COLOCACAO</v>
      </c>
      <c r="C19664" s="142" t="s">
        <v>38597</v>
      </c>
      <c r="D19664" s="142" t="s">
        <v>38628</v>
      </c>
      <c r="E19664" s="142" t="s">
        <v>7722</v>
      </c>
      <c r="I19664" s="142" t="s">
        <v>9</v>
      </c>
      <c r="J19664" s="142" t="n">
        <v>24.86</v>
      </c>
    </row>
    <row r="19665" customFormat="false" ht="12.75" hidden="false" customHeight="false" outlineLevel="0" collapsed="false">
      <c r="A19665" s="142" t="s">
        <v>38629</v>
      </c>
      <c r="B19665" s="663" t="str">
        <f aca="false">C19665&amp;D19665&amp;E19665&amp;F19665&amp;G19665&amp;H19665</f>
        <v>REATOR ELETRONICO DE ALTO FATOR DE POTENCIA(AFP&gt;=0,92)PARA LAMPADA FLUORESCENTE 1X40W,BIVOLT,127/220V.FORNECIMENTO E COLOCACAO</v>
      </c>
      <c r="C19665" s="142" t="s">
        <v>38597</v>
      </c>
      <c r="D19665" s="142" t="s">
        <v>38628</v>
      </c>
      <c r="E19665" s="142" t="s">
        <v>7722</v>
      </c>
      <c r="I19665" s="142" t="s">
        <v>9</v>
      </c>
      <c r="J19665" s="142" t="n">
        <v>23.36</v>
      </c>
    </row>
    <row r="19666" customFormat="false" ht="12.75" hidden="false" customHeight="false" outlineLevel="0" collapsed="false">
      <c r="A19666" s="142" t="s">
        <v>38630</v>
      </c>
      <c r="B19666" s="663" t="str">
        <f aca="false">C19666&amp;D19666&amp;E19666&amp;F19666&amp;G19666&amp;H19666</f>
        <v>REATOR ELETRONICO DE ALTO FATOR DE POTENCIA(AFP&gt;=0,92)PARA LAMPADA FLUORESCENTE 2X40W,BIVOLT,127/220V.FORNECIMENTO E COLOCACAO</v>
      </c>
      <c r="C19666" s="142" t="s">
        <v>38597</v>
      </c>
      <c r="D19666" s="142" t="s">
        <v>38631</v>
      </c>
      <c r="E19666" s="142" t="s">
        <v>7722</v>
      </c>
      <c r="I19666" s="142" t="s">
        <v>9</v>
      </c>
      <c r="J19666" s="142" t="n">
        <v>37.92</v>
      </c>
    </row>
    <row r="19667" customFormat="false" ht="12.75" hidden="false" customHeight="false" outlineLevel="0" collapsed="false">
      <c r="A19667" s="142" t="s">
        <v>38632</v>
      </c>
      <c r="B19667" s="663" t="str">
        <f aca="false">C19667&amp;D19667&amp;E19667&amp;F19667&amp;G19667&amp;H19667</f>
        <v>REATOR ELETRONICO DE ALTO FATOR DE POTENCIA(AFP&gt;=0,92)PARA LAMPADA FLUORESCENTE 2X40W,BIVOLT,127/220V.FORNECIMENTO E COLOCACAO</v>
      </c>
      <c r="C19667" s="142" t="s">
        <v>38597</v>
      </c>
      <c r="D19667" s="142" t="s">
        <v>38631</v>
      </c>
      <c r="E19667" s="142" t="s">
        <v>7722</v>
      </c>
      <c r="I19667" s="142" t="s">
        <v>9</v>
      </c>
      <c r="J19667" s="142" t="n">
        <v>36.42</v>
      </c>
    </row>
    <row r="19668" customFormat="false" ht="12.75" hidden="false" customHeight="false" outlineLevel="0" collapsed="false">
      <c r="A19668" s="142" t="s">
        <v>38633</v>
      </c>
      <c r="B19668" s="663" t="str">
        <f aca="false">C19668&amp;D19668&amp;E19668&amp;F19668&amp;G19668&amp;H19668</f>
        <v>REATOR PARA LAMPADA DE VAPOR METALICO DE 150W,220V,PARA USOEXTERNO.FORNECIMENTO E COLOCACAO</v>
      </c>
      <c r="C19668" s="142" t="s">
        <v>38634</v>
      </c>
      <c r="D19668" s="142" t="s">
        <v>38635</v>
      </c>
      <c r="I19668" s="142" t="s">
        <v>9</v>
      </c>
      <c r="J19668" s="142" t="n">
        <v>66.78</v>
      </c>
    </row>
    <row r="19669" customFormat="false" ht="12.75" hidden="false" customHeight="false" outlineLevel="0" collapsed="false">
      <c r="A19669" s="142" t="s">
        <v>38636</v>
      </c>
      <c r="B19669" s="663" t="str">
        <f aca="false">C19669&amp;D19669&amp;E19669&amp;F19669&amp;G19669&amp;H19669</f>
        <v>REATOR PARA LAMPADA DE VAPOR METALICO DE 150W,220V,PARA USOEXTERNO.FORNECIMENTO E COLOCACAO</v>
      </c>
      <c r="C19669" s="142" t="s">
        <v>38634</v>
      </c>
      <c r="D19669" s="142" t="s">
        <v>38635</v>
      </c>
      <c r="I19669" s="142" t="s">
        <v>9</v>
      </c>
      <c r="J19669" s="142" t="n">
        <v>65.28</v>
      </c>
    </row>
    <row r="19670" customFormat="false" ht="12.75" hidden="false" customHeight="false" outlineLevel="0" collapsed="false">
      <c r="A19670" s="142" t="s">
        <v>38637</v>
      </c>
      <c r="B19670" s="663" t="str">
        <f aca="false">C19670&amp;D19670&amp;E19670&amp;F19670&amp;G19670&amp;H19670</f>
        <v>REATOR PARA LAMPADA DE VAPOR METALICO DE 250W,220V,PARA USOEXTERNO.FORNECIMENTO E COLOCACAO</v>
      </c>
      <c r="C19670" s="142" t="s">
        <v>38638</v>
      </c>
      <c r="D19670" s="142" t="s">
        <v>38635</v>
      </c>
      <c r="I19670" s="142" t="s">
        <v>9</v>
      </c>
      <c r="J19670" s="142" t="n">
        <v>83.26</v>
      </c>
    </row>
    <row r="19671" customFormat="false" ht="12.75" hidden="false" customHeight="false" outlineLevel="0" collapsed="false">
      <c r="A19671" s="142" t="s">
        <v>204</v>
      </c>
      <c r="B19671" s="663" t="str">
        <f aca="false">C19671&amp;D19671&amp;E19671&amp;F19671&amp;G19671&amp;H19671</f>
        <v>REATOR PARA LAMPADA DE VAPOR METALICO DE 250W,220V,PARA USOEXTERNO.FORNECIMENTO E COLOCACAO</v>
      </c>
      <c r="C19671" s="142" t="s">
        <v>38638</v>
      </c>
      <c r="D19671" s="142" t="s">
        <v>38635</v>
      </c>
      <c r="I19671" s="142" t="s">
        <v>9</v>
      </c>
      <c r="J19671" s="142" t="n">
        <v>81.76</v>
      </c>
    </row>
    <row r="19672" customFormat="false" ht="12.75" hidden="false" customHeight="false" outlineLevel="0" collapsed="false">
      <c r="A19672" s="142" t="s">
        <v>38639</v>
      </c>
      <c r="B19672" s="663" t="str">
        <f aca="false">C19672&amp;D19672&amp;E19672&amp;F19672&amp;G19672&amp;H19672</f>
        <v>REATOR PARA LAMPADA DE VAPOR METALICO DE 400W,220V,PARA USOEXTERNO.FORNECIMENTO E COLOCACAO</v>
      </c>
      <c r="C19672" s="142" t="s">
        <v>38640</v>
      </c>
      <c r="D19672" s="142" t="s">
        <v>38635</v>
      </c>
      <c r="I19672" s="142" t="s">
        <v>9</v>
      </c>
      <c r="J19672" s="142" t="n">
        <v>96.65</v>
      </c>
    </row>
    <row r="19673" customFormat="false" ht="12.75" hidden="false" customHeight="false" outlineLevel="0" collapsed="false">
      <c r="A19673" s="142" t="s">
        <v>38641</v>
      </c>
      <c r="B19673" s="663" t="str">
        <f aca="false">C19673&amp;D19673&amp;E19673&amp;F19673&amp;G19673&amp;H19673</f>
        <v>REATOR PARA LAMPADA DE VAPOR METALICO DE 400W,220V,PARA USOEXTERNO.FORNECIMENTO E COLOCACAO</v>
      </c>
      <c r="C19673" s="142" t="s">
        <v>38640</v>
      </c>
      <c r="D19673" s="142" t="s">
        <v>38635</v>
      </c>
      <c r="I19673" s="142" t="s">
        <v>9</v>
      </c>
      <c r="J19673" s="142" t="n">
        <v>95.15</v>
      </c>
    </row>
    <row r="19674" customFormat="false" ht="12.75" hidden="false" customHeight="false" outlineLevel="0" collapsed="false">
      <c r="A19674" s="142" t="s">
        <v>38642</v>
      </c>
      <c r="B19674" s="663" t="str">
        <f aca="false">C19674&amp;D19674&amp;E19674&amp;F19674&amp;G19674&amp;H19674</f>
        <v>REATOR PARA LAMPADA DE VAPOR SODIO DE 400W,220V.FORNECIMENTO E COLOCACAO</v>
      </c>
      <c r="C19674" s="142" t="s">
        <v>38643</v>
      </c>
      <c r="D19674" s="142" t="s">
        <v>6330</v>
      </c>
      <c r="I19674" s="142" t="s">
        <v>9</v>
      </c>
      <c r="J19674" s="142" t="n">
        <v>96.65</v>
      </c>
    </row>
    <row r="19675" customFormat="false" ht="12.75" hidden="false" customHeight="false" outlineLevel="0" collapsed="false">
      <c r="A19675" s="142" t="s">
        <v>38644</v>
      </c>
      <c r="B19675" s="663" t="str">
        <f aca="false">C19675&amp;D19675&amp;E19675&amp;F19675&amp;G19675&amp;H19675</f>
        <v>REATOR PARA LAMPADA DE VAPOR SODIO DE 400W,220V.FORNECIMENTO E COLOCACAO</v>
      </c>
      <c r="C19675" s="142" t="s">
        <v>38643</v>
      </c>
      <c r="D19675" s="142" t="s">
        <v>6330</v>
      </c>
      <c r="I19675" s="142" t="s">
        <v>9</v>
      </c>
      <c r="J19675" s="142" t="n">
        <v>95.15</v>
      </c>
    </row>
    <row r="19676" customFormat="false" ht="12.75" hidden="false" customHeight="false" outlineLevel="0" collapsed="false">
      <c r="A19676" s="142" t="s">
        <v>38645</v>
      </c>
      <c r="B19676" s="663" t="str">
        <f aca="false">C19676&amp;D19676&amp;E19676&amp;F19676&amp;G19676&amp;H19676</f>
        <v>BRACO PARA ILUMINACAO DE RUAS,EM TUBO DE ACO GALVANIZADO COM DIAMETRO DE=25,4MM,PARA FIXACAO EM POSTE OU PAREDE,PROJECAO HORIZONTAL=1000MM,PROJECAO VERTICAL=370MM.FORNECIMENTO E COLOCACAO</v>
      </c>
      <c r="C19676" s="142" t="s">
        <v>38646</v>
      </c>
      <c r="D19676" s="142" t="s">
        <v>38647</v>
      </c>
      <c r="E19676" s="142" t="s">
        <v>38648</v>
      </c>
      <c r="F19676" s="142" t="s">
        <v>7766</v>
      </c>
      <c r="I19676" s="142" t="s">
        <v>9</v>
      </c>
      <c r="J19676" s="142" t="n">
        <v>146.41</v>
      </c>
    </row>
    <row r="19677" customFormat="false" ht="12.75" hidden="false" customHeight="false" outlineLevel="0" collapsed="false">
      <c r="A19677" s="142" t="s">
        <v>38649</v>
      </c>
      <c r="B19677" s="663" t="str">
        <f aca="false">C19677&amp;D19677&amp;E19677&amp;F19677&amp;G19677&amp;H19677</f>
        <v>BRACO PARA ILUMINACAO DE RUAS,EM TUBO DE ACO GALVANIZADO COM DIAMETRO DE=25,4MM,PARA FIXACAO EM POSTE OU PAREDE,PROJECAO HORIZONTAL=1000MM,PROJECAO VERTICAL=370MM.FORNECIMENTO E COLOCACAO</v>
      </c>
      <c r="C19677" s="142" t="s">
        <v>38646</v>
      </c>
      <c r="D19677" s="142" t="s">
        <v>38647</v>
      </c>
      <c r="E19677" s="142" t="s">
        <v>38648</v>
      </c>
      <c r="F19677" s="142" t="s">
        <v>7766</v>
      </c>
      <c r="I19677" s="142" t="s">
        <v>9</v>
      </c>
      <c r="J19677" s="142" t="n">
        <v>138.72</v>
      </c>
    </row>
    <row r="19678" customFormat="false" ht="12.75" hidden="false" customHeight="false" outlineLevel="0" collapsed="false">
      <c r="A19678" s="142" t="s">
        <v>38650</v>
      </c>
      <c r="B19678" s="663" t="str">
        <f aca="false">C19678&amp;D19678&amp;E19678&amp;F19678&amp;G19678&amp;H19678</f>
        <v>BRACO PARA ILUMINACAO DE RUAS,EM TUBO DE ACO GALVANIZADO COM DIAMETRO DE=48,2MM,PARA FIXACAO EM POSTE OU PAREDE,PROJECAO HORIZONTAL=2500MM,PROJECAO VERTICAL=1660MM.FORNECIMENTO E COLOCACAO</v>
      </c>
      <c r="C19678" s="142" t="s">
        <v>38646</v>
      </c>
      <c r="D19678" s="142" t="s">
        <v>38651</v>
      </c>
      <c r="E19678" s="142" t="s">
        <v>38652</v>
      </c>
      <c r="F19678" s="142" t="s">
        <v>12802</v>
      </c>
      <c r="I19678" s="142" t="s">
        <v>9</v>
      </c>
      <c r="J19678" s="142" t="n">
        <v>243.23</v>
      </c>
    </row>
    <row r="19679" customFormat="false" ht="12.75" hidden="false" customHeight="false" outlineLevel="0" collapsed="false">
      <c r="A19679" s="142" t="s">
        <v>38653</v>
      </c>
      <c r="B19679" s="663" t="str">
        <f aca="false">C19679&amp;D19679&amp;E19679&amp;F19679&amp;G19679&amp;H19679</f>
        <v>BRACO PARA ILUMINACAO DE RUAS,EM TUBO DE ACO GALVANIZADO COM DIAMETRO DE=48,2MM,PARA FIXACAO EM POSTE OU PAREDE,PROJECAO HORIZONTAL=2500MM,PROJECAO VERTICAL=1660MM.FORNECIMENTO E COLOCACAO</v>
      </c>
      <c r="C19679" s="142" t="s">
        <v>38646</v>
      </c>
      <c r="D19679" s="142" t="s">
        <v>38651</v>
      </c>
      <c r="E19679" s="142" t="s">
        <v>38652</v>
      </c>
      <c r="F19679" s="142" t="s">
        <v>12802</v>
      </c>
      <c r="I19679" s="142" t="s">
        <v>9</v>
      </c>
      <c r="J19679" s="142" t="n">
        <v>235.54</v>
      </c>
    </row>
    <row r="19680" customFormat="false" ht="12.75" hidden="false" customHeight="false" outlineLevel="0" collapsed="false">
      <c r="A19680" s="142" t="s">
        <v>38654</v>
      </c>
      <c r="B19680" s="663" t="str">
        <f aca="false">C19680&amp;D19680&amp;E19680&amp;F19680&amp;G19680&amp;H19680</f>
        <v>BRACO PARA ILUMINACAO DE RUAS,EM TUBO DE ACO GALVANIZADO COM DIAMETRO DE=60,3MM,PARA FIXACAO EM POSTE OU PAREDE,PROJECAO HORIZONTAL=2530MM,PROJECAO VERTICAL=2180MM.FORNECIMENTO E COLOCACAO</v>
      </c>
      <c r="C19680" s="142" t="s">
        <v>38646</v>
      </c>
      <c r="D19680" s="142" t="s">
        <v>38655</v>
      </c>
      <c r="E19680" s="142" t="s">
        <v>38656</v>
      </c>
      <c r="F19680" s="142" t="s">
        <v>12802</v>
      </c>
      <c r="I19680" s="142" t="s">
        <v>9</v>
      </c>
      <c r="J19680" s="142" t="n">
        <v>440.99</v>
      </c>
    </row>
    <row r="19681" customFormat="false" ht="12.75" hidden="false" customHeight="false" outlineLevel="0" collapsed="false">
      <c r="A19681" s="142" t="s">
        <v>38657</v>
      </c>
      <c r="B19681" s="663" t="str">
        <f aca="false">C19681&amp;D19681&amp;E19681&amp;F19681&amp;G19681&amp;H19681</f>
        <v>BRACO PARA ILUMINACAO DE RUAS,EM TUBO DE ACO GALVANIZADO COM DIAMETRO DE=60,3MM,PARA FIXACAO EM POSTE OU PAREDE,PROJECAO HORIZONTAL=2530MM,PROJECAO VERTICAL=2180MM.FORNECIMENTO E COLOCACAO</v>
      </c>
      <c r="C19681" s="142" t="s">
        <v>38646</v>
      </c>
      <c r="D19681" s="142" t="s">
        <v>38655</v>
      </c>
      <c r="E19681" s="142" t="s">
        <v>38656</v>
      </c>
      <c r="F19681" s="142" t="s">
        <v>12802</v>
      </c>
      <c r="I19681" s="142" t="s">
        <v>9</v>
      </c>
      <c r="J19681" s="142" t="n">
        <v>433.3</v>
      </c>
    </row>
    <row r="19682" customFormat="false" ht="12.75" hidden="false" customHeight="false" outlineLevel="0" collapsed="false">
      <c r="A19682" s="142" t="s">
        <v>38658</v>
      </c>
      <c r="B19682" s="663" t="str">
        <f aca="false">C19682&amp;D19682&amp;E19682&amp;F19682&amp;G19682&amp;H19682</f>
        <v>CINTA CIRCULAR DE ACO GALVANIZADO,DE APROXIMADAMENTE 120MM,PARA FIXACAO DE BRACOS DE LUMINARIAS.FORNECIMENTO E COLOCACAO</v>
      </c>
      <c r="C19682" s="142" t="s">
        <v>38659</v>
      </c>
      <c r="D19682" s="142" t="s">
        <v>38660</v>
      </c>
      <c r="I19682" s="142" t="s">
        <v>9</v>
      </c>
      <c r="J19682" s="142" t="n">
        <v>62.59</v>
      </c>
    </row>
    <row r="19683" customFormat="false" ht="12.75" hidden="false" customHeight="false" outlineLevel="0" collapsed="false">
      <c r="A19683" s="142" t="s">
        <v>38661</v>
      </c>
      <c r="B19683" s="663" t="str">
        <f aca="false">C19683&amp;D19683&amp;E19683&amp;F19683&amp;G19683&amp;H19683</f>
        <v>CINTA CIRCULAR DE ACO GALVANIZADO,DE APROXIMADAMENTE 120MM,PARA FIXACAO DE BRACOS DE LUMINARIAS.FORNECIMENTO E COLOCACAO</v>
      </c>
      <c r="C19683" s="142" t="s">
        <v>38659</v>
      </c>
      <c r="D19683" s="142" t="s">
        <v>38660</v>
      </c>
      <c r="I19683" s="142" t="s">
        <v>9</v>
      </c>
      <c r="J19683" s="142" t="n">
        <v>59.62</v>
      </c>
    </row>
    <row r="19684" customFormat="false" ht="12.75" hidden="false" customHeight="false" outlineLevel="0" collapsed="false">
      <c r="A19684" s="142" t="s">
        <v>38662</v>
      </c>
      <c r="B19684" s="663" t="str">
        <f aca="false">C19684&amp;D19684&amp;E19684&amp;F19684&amp;G19684&amp;H19684</f>
        <v>SUPORTE PARA LAMPADA FLUORESCENTE.FORNECIMENTO E COLOCACAO</v>
      </c>
      <c r="C19684" s="142" t="s">
        <v>38663</v>
      </c>
      <c r="I19684" s="142" t="s">
        <v>9</v>
      </c>
      <c r="J19684" s="142" t="n">
        <v>3.81</v>
      </c>
    </row>
    <row r="19685" customFormat="false" ht="12.75" hidden="false" customHeight="false" outlineLevel="0" collapsed="false">
      <c r="A19685" s="142" t="s">
        <v>38664</v>
      </c>
      <c r="B19685" s="663" t="str">
        <f aca="false">C19685&amp;D19685&amp;E19685&amp;F19685&amp;G19685&amp;H19685</f>
        <v>SUPORTE PARA LAMPADA FLUORESCENTE.FORNECIMENTO E COLOCACAO</v>
      </c>
      <c r="C19685" s="142" t="s">
        <v>38663</v>
      </c>
      <c r="I19685" s="142" t="s">
        <v>9</v>
      </c>
      <c r="J19685" s="142" t="n">
        <v>3.51</v>
      </c>
    </row>
    <row r="19686" customFormat="false" ht="12.75" hidden="false" customHeight="false" outlineLevel="0" collapsed="false">
      <c r="A19686" s="142" t="s">
        <v>38665</v>
      </c>
      <c r="B19686" s="663" t="str">
        <f aca="false">C19686&amp;D19686&amp;E19686&amp;F19686&amp;G19686&amp;H19686</f>
        <v>RELE FOTOELETRICO,PARA COMANDO DE ILUMINACAO EXTERNA,NA TENSAO DE 220V E CARGA MAXIMA DE 1.000W.FORNECIMENTO E COLOCACAO</v>
      </c>
      <c r="C19686" s="142" t="s">
        <v>38666</v>
      </c>
      <c r="D19686" s="142" t="s">
        <v>38667</v>
      </c>
      <c r="I19686" s="142" t="s">
        <v>9</v>
      </c>
      <c r="J19686" s="142" t="n">
        <v>34.99</v>
      </c>
    </row>
    <row r="19687" customFormat="false" ht="12.75" hidden="false" customHeight="false" outlineLevel="0" collapsed="false">
      <c r="A19687" s="142" t="s">
        <v>38668</v>
      </c>
      <c r="B19687" s="663" t="str">
        <f aca="false">C19687&amp;D19687&amp;E19687&amp;F19687&amp;G19687&amp;H19687</f>
        <v>RELE FOTOELETRICO,PARA COMANDO DE ILUMINACAO EXTERNA,NA TENSAO DE 220V E CARGA MAXIMA DE 1.000W.FORNECIMENTO E COLOCACAO</v>
      </c>
      <c r="C19687" s="142" t="s">
        <v>38666</v>
      </c>
      <c r="D19687" s="142" t="s">
        <v>38667</v>
      </c>
      <c r="I19687" s="142" t="s">
        <v>9</v>
      </c>
      <c r="J19687" s="142" t="n">
        <v>33.19</v>
      </c>
    </row>
    <row r="19688" customFormat="false" ht="12.75" hidden="false" customHeight="false" outlineLevel="0" collapsed="false">
      <c r="A19688" s="142" t="s">
        <v>38669</v>
      </c>
      <c r="B19688" s="663" t="str">
        <f aca="false">C19688&amp;D19688&amp;E19688&amp;F19688&amp;G19688&amp;H19688</f>
        <v>RETIRADA E RECOLOCACAO DE APARELHOS DE ILUMINACAO,INCLUSIVELAMPADA</v>
      </c>
      <c r="C19688" s="142" t="s">
        <v>38670</v>
      </c>
      <c r="D19688" s="142" t="s">
        <v>38671</v>
      </c>
      <c r="I19688" s="142" t="s">
        <v>9</v>
      </c>
      <c r="J19688" s="142" t="n">
        <v>30.78</v>
      </c>
    </row>
    <row r="19689" customFormat="false" ht="12.75" hidden="false" customHeight="false" outlineLevel="0" collapsed="false">
      <c r="A19689" s="142" t="s">
        <v>38672</v>
      </c>
      <c r="B19689" s="663" t="str">
        <f aca="false">C19689&amp;D19689&amp;E19689&amp;F19689&amp;G19689&amp;H19689</f>
        <v>RETIRADA E RECOLOCACAO DE APARELHOS DE ILUMINACAO,INCLUSIVELAMPADA</v>
      </c>
      <c r="C19689" s="142" t="s">
        <v>38670</v>
      </c>
      <c r="D19689" s="142" t="s">
        <v>38671</v>
      </c>
      <c r="I19689" s="142" t="s">
        <v>9</v>
      </c>
      <c r="J19689" s="142" t="n">
        <v>26.67</v>
      </c>
    </row>
    <row r="19690" customFormat="false" ht="12.75" hidden="false" customHeight="false" outlineLevel="0" collapsed="false">
      <c r="A19690" s="142" t="s">
        <v>38673</v>
      </c>
      <c r="B19690" s="663" t="str">
        <f aca="false">C19690&amp;D19690&amp;E19690&amp;F19690&amp;G19690&amp;H19690</f>
        <v>RECARGA PARA EXTINTOR DE INCENDIO TIPO AGUA PRESSURIZADA,DE10L</v>
      </c>
      <c r="C19690" s="142" t="s">
        <v>38674</v>
      </c>
      <c r="D19690" s="142" t="s">
        <v>38675</v>
      </c>
      <c r="I19690" s="142" t="s">
        <v>9</v>
      </c>
      <c r="J19690" s="142" t="n">
        <v>45</v>
      </c>
    </row>
    <row r="19691" customFormat="false" ht="12.75" hidden="false" customHeight="false" outlineLevel="0" collapsed="false">
      <c r="A19691" s="142" t="s">
        <v>38676</v>
      </c>
      <c r="B19691" s="663" t="str">
        <f aca="false">C19691&amp;D19691&amp;E19691&amp;F19691&amp;G19691&amp;H19691</f>
        <v>RECARGA PARA EXTINTOR DE INCENDIO TIPO AGUA PRESSURIZADA,DE10L</v>
      </c>
      <c r="C19691" s="142" t="s">
        <v>38674</v>
      </c>
      <c r="D19691" s="142" t="s">
        <v>38675</v>
      </c>
      <c r="I19691" s="142" t="s">
        <v>9</v>
      </c>
      <c r="J19691" s="142" t="n">
        <v>45</v>
      </c>
    </row>
    <row r="19692" customFormat="false" ht="12.75" hidden="false" customHeight="false" outlineLevel="0" collapsed="false">
      <c r="A19692" s="142" t="s">
        <v>38677</v>
      </c>
      <c r="B19692" s="663" t="str">
        <f aca="false">C19692&amp;D19692&amp;E19692&amp;F19692&amp;G19692&amp;H19692</f>
        <v>RECARGA PARA EXTINTOR DE INCENDIO,PO QUIMICO,DE 4KG</v>
      </c>
      <c r="C19692" s="142" t="s">
        <v>38678</v>
      </c>
      <c r="I19692" s="142" t="s">
        <v>9</v>
      </c>
      <c r="J19692" s="142" t="n">
        <v>35</v>
      </c>
    </row>
    <row r="19693" customFormat="false" ht="12.75" hidden="false" customHeight="false" outlineLevel="0" collapsed="false">
      <c r="A19693" s="142" t="s">
        <v>38679</v>
      </c>
      <c r="B19693" s="663" t="str">
        <f aca="false">C19693&amp;D19693&amp;E19693&amp;F19693&amp;G19693&amp;H19693</f>
        <v>RECARGA PARA EXTINTOR DE INCENDIO,PO QUIMICO,DE 4KG</v>
      </c>
      <c r="C19693" s="142" t="s">
        <v>38678</v>
      </c>
      <c r="I19693" s="142" t="s">
        <v>9</v>
      </c>
      <c r="J19693" s="142" t="n">
        <v>35</v>
      </c>
    </row>
    <row r="19694" customFormat="false" ht="12.75" hidden="false" customHeight="false" outlineLevel="0" collapsed="false">
      <c r="A19694" s="142" t="s">
        <v>38680</v>
      </c>
      <c r="B19694" s="663" t="str">
        <f aca="false">C19694&amp;D19694&amp;E19694&amp;F19694&amp;G19694&amp;H19694</f>
        <v>RECARGA PARA EXTINTOR DE INCENDIO,PO QUIMICO,DE 6KG</v>
      </c>
      <c r="C19694" s="142" t="s">
        <v>38681</v>
      </c>
      <c r="I19694" s="142" t="s">
        <v>9</v>
      </c>
      <c r="J19694" s="142" t="n">
        <v>40.83</v>
      </c>
    </row>
    <row r="19695" customFormat="false" ht="12.75" hidden="false" customHeight="false" outlineLevel="0" collapsed="false">
      <c r="A19695" s="142" t="s">
        <v>38682</v>
      </c>
      <c r="B19695" s="663" t="str">
        <f aca="false">C19695&amp;D19695&amp;E19695&amp;F19695&amp;G19695&amp;H19695</f>
        <v>RECARGA PARA EXTINTOR DE INCENDIO,PO QUIMICO,DE 6KG</v>
      </c>
      <c r="C19695" s="142" t="s">
        <v>38681</v>
      </c>
      <c r="I19695" s="142" t="s">
        <v>9</v>
      </c>
      <c r="J19695" s="142" t="n">
        <v>40.83</v>
      </c>
    </row>
    <row r="19696" customFormat="false" ht="12.75" hidden="false" customHeight="false" outlineLevel="0" collapsed="false">
      <c r="A19696" s="142" t="s">
        <v>38683</v>
      </c>
      <c r="B19696" s="663" t="str">
        <f aca="false">C19696&amp;D19696&amp;E19696&amp;F19696&amp;G19696&amp;H19696</f>
        <v>RECARGA PARA EXTINTOR DE INCENDIO,GAS CARBONICO,DE 4KG</v>
      </c>
      <c r="C19696" s="142" t="s">
        <v>38684</v>
      </c>
      <c r="I19696" s="142" t="s">
        <v>9</v>
      </c>
      <c r="J19696" s="142" t="n">
        <v>53.64</v>
      </c>
    </row>
    <row r="19697" customFormat="false" ht="12.75" hidden="false" customHeight="false" outlineLevel="0" collapsed="false">
      <c r="A19697" s="142" t="s">
        <v>38685</v>
      </c>
      <c r="B19697" s="663" t="str">
        <f aca="false">C19697&amp;D19697&amp;E19697&amp;F19697&amp;G19697&amp;H19697</f>
        <v>RECARGA PARA EXTINTOR DE INCENDIO,GAS CARBONICO,DE 4KG</v>
      </c>
      <c r="C19697" s="142" t="s">
        <v>38684</v>
      </c>
      <c r="I19697" s="142" t="s">
        <v>9</v>
      </c>
      <c r="J19697" s="142" t="n">
        <v>53.64</v>
      </c>
    </row>
    <row r="19698" customFormat="false" ht="12.75" hidden="false" customHeight="false" outlineLevel="0" collapsed="false">
      <c r="A19698" s="142" t="s">
        <v>38686</v>
      </c>
      <c r="B19698" s="663" t="str">
        <f aca="false">C19698&amp;D19698&amp;E19698&amp;F19698&amp;G19698&amp;H19698</f>
        <v>RECARGA PARA EXTINTOR DE INCENDIO,GAS CARBONICO,DE 6KG</v>
      </c>
      <c r="C19698" s="142" t="s">
        <v>38687</v>
      </c>
      <c r="I19698" s="142" t="s">
        <v>9</v>
      </c>
      <c r="J19698" s="142" t="n">
        <v>56.63</v>
      </c>
    </row>
    <row r="19699" customFormat="false" ht="12.75" hidden="false" customHeight="false" outlineLevel="0" collapsed="false">
      <c r="A19699" s="142" t="s">
        <v>38688</v>
      </c>
      <c r="B19699" s="663" t="str">
        <f aca="false">C19699&amp;D19699&amp;E19699&amp;F19699&amp;G19699&amp;H19699</f>
        <v>RECARGA PARA EXTINTOR DE INCENDIO,GAS CARBONICO,DE 6KG</v>
      </c>
      <c r="C19699" s="142" t="s">
        <v>38687</v>
      </c>
      <c r="I19699" s="142" t="s">
        <v>9</v>
      </c>
      <c r="J19699" s="142" t="n">
        <v>56.63</v>
      </c>
    </row>
    <row r="19700" customFormat="false" ht="12.75" hidden="false" customHeight="false" outlineLevel="0" collapsed="false">
      <c r="A19700" s="142" t="s">
        <v>38689</v>
      </c>
      <c r="B19700" s="663" t="str">
        <f aca="false">C19700&amp;D19700&amp;E19700&amp;F19700&amp;G19700&amp;H19700</f>
        <v>CAMINHAO COM CARROCERIA FIXA,NO TOCO,CAPACIDADE DE 3,5T,EXCLUSIVE DEPRECIACAO,SEGURO E MOTORISTA</v>
      </c>
      <c r="C19700" s="142" t="s">
        <v>38690</v>
      </c>
      <c r="D19700" s="142" t="s">
        <v>38691</v>
      </c>
      <c r="I19700" s="142" t="s">
        <v>5474</v>
      </c>
      <c r="J19700" s="142" t="n">
        <v>71.79</v>
      </c>
    </row>
    <row r="19701" customFormat="false" ht="12.75" hidden="false" customHeight="false" outlineLevel="0" collapsed="false">
      <c r="A19701" s="142" t="s">
        <v>38692</v>
      </c>
      <c r="B19701" s="663" t="str">
        <f aca="false">C19701&amp;D19701&amp;E19701&amp;F19701&amp;G19701&amp;H19701</f>
        <v>CAMINHAO COM CARROCERIA FIXA,NO TOCO,CAPACIDADE DE 3,5T,EXCLUSIVE DEPRECIACAO,SEGURO E MOTORISTA</v>
      </c>
      <c r="C19701" s="142" t="s">
        <v>38690</v>
      </c>
      <c r="D19701" s="142" t="s">
        <v>38691</v>
      </c>
      <c r="I19701" s="142" t="s">
        <v>5474</v>
      </c>
      <c r="J19701" s="142" t="n">
        <v>71.79</v>
      </c>
    </row>
    <row r="19702" customFormat="false" ht="12.75" hidden="false" customHeight="false" outlineLevel="0" collapsed="false">
      <c r="A19702" s="142" t="s">
        <v>38693</v>
      </c>
      <c r="B19702" s="663" t="str">
        <f aca="false">C19702&amp;D19702&amp;E19702&amp;F19702&amp;G19702&amp;H19702</f>
        <v>CAMINHAO COM CARROCERIA FIXA,NO TOCO,CAPACIDADE DE 7,5T,EXCLUSIVE DEPRECIACAO,SEGURO E MOTORISTA</v>
      </c>
      <c r="C19702" s="142" t="s">
        <v>38694</v>
      </c>
      <c r="D19702" s="142" t="s">
        <v>38691</v>
      </c>
      <c r="I19702" s="142" t="s">
        <v>5474</v>
      </c>
      <c r="J19702" s="142" t="n">
        <v>88.55</v>
      </c>
    </row>
    <row r="19703" customFormat="false" ht="12.75" hidden="false" customHeight="false" outlineLevel="0" collapsed="false">
      <c r="A19703" s="142" t="s">
        <v>38695</v>
      </c>
      <c r="B19703" s="663" t="str">
        <f aca="false">C19703&amp;D19703&amp;E19703&amp;F19703&amp;G19703&amp;H19703</f>
        <v>CAMINHAO COM CARROCERIA FIXA,NO TOCO,CAPACIDADE DE 7,5T,EXCLUSIVE DEPRECIACAO,SEGURO E MOTORISTA</v>
      </c>
      <c r="C19703" s="142" t="s">
        <v>38694</v>
      </c>
      <c r="D19703" s="142" t="s">
        <v>38691</v>
      </c>
      <c r="I19703" s="142" t="s">
        <v>5474</v>
      </c>
      <c r="J19703" s="142" t="n">
        <v>88.55</v>
      </c>
    </row>
    <row r="19704" customFormat="false" ht="12.75" hidden="false" customHeight="false" outlineLevel="0" collapsed="false">
      <c r="A19704" s="142" t="s">
        <v>38696</v>
      </c>
      <c r="B19704" s="663" t="str">
        <f aca="false">C19704&amp;D19704&amp;E19704&amp;F19704&amp;G19704&amp;H19704</f>
        <v>CAMINHAO BASCULANTE,NO TOCO,DE 5,00M3,EXCLUSIVE DEPRECIACAO,SEGURO E MOTORISTA</v>
      </c>
      <c r="C19704" s="142" t="s">
        <v>38697</v>
      </c>
      <c r="D19704" s="142" t="s">
        <v>38698</v>
      </c>
      <c r="I19704" s="142" t="s">
        <v>5474</v>
      </c>
      <c r="J19704" s="142" t="n">
        <v>91.16</v>
      </c>
    </row>
    <row r="19705" customFormat="false" ht="12.75" hidden="false" customHeight="false" outlineLevel="0" collapsed="false">
      <c r="A19705" s="142" t="s">
        <v>38699</v>
      </c>
      <c r="B19705" s="663" t="str">
        <f aca="false">C19705&amp;D19705&amp;E19705&amp;F19705&amp;G19705&amp;H19705</f>
        <v>CAMINHAO BASCULANTE,NO TOCO,DE 5,00M3,EXCLUSIVE DEPRECIACAO,SEGURO E MOTORISTA</v>
      </c>
      <c r="C19705" s="142" t="s">
        <v>38697</v>
      </c>
      <c r="D19705" s="142" t="s">
        <v>38698</v>
      </c>
      <c r="I19705" s="142" t="s">
        <v>5474</v>
      </c>
      <c r="J19705" s="142" t="n">
        <v>91.16</v>
      </c>
    </row>
    <row r="19706" customFormat="false" ht="12.75" hidden="false" customHeight="false" outlineLevel="0" collapsed="false">
      <c r="A19706" s="142" t="s">
        <v>38700</v>
      </c>
      <c r="B19706" s="663" t="str">
        <f aca="false">C19706&amp;D19706&amp;E19706&amp;F19706&amp;G19706&amp;H19706</f>
        <v>CAMIONETE PICK-UP,COM CABINE SIMPLES E CACAMBA,TIPO LEVE,MOTOR BICOMBUSTIVEL (GASOLINA E ALCOOL) DE 1,6 LITROS,EXCLUSIVE DEPRECIACAO,SEGURO E MOTORISTA</v>
      </c>
      <c r="C19706" s="142" t="s">
        <v>38701</v>
      </c>
      <c r="D19706" s="142" t="s">
        <v>38702</v>
      </c>
      <c r="E19706" s="142" t="s">
        <v>38703</v>
      </c>
      <c r="I19706" s="142" t="s">
        <v>5474</v>
      </c>
      <c r="J19706" s="142" t="n">
        <v>52.7</v>
      </c>
    </row>
    <row r="19707" customFormat="false" ht="12.75" hidden="false" customHeight="false" outlineLevel="0" collapsed="false">
      <c r="A19707" s="142" t="s">
        <v>38704</v>
      </c>
      <c r="B19707" s="663" t="str">
        <f aca="false">C19707&amp;D19707&amp;E19707&amp;F19707&amp;G19707&amp;H19707</f>
        <v>CAMIONETE PICK-UP,COM CABINE SIMPLES E CACAMBA,TIPO LEVE,MOTOR BICOMBUSTIVEL (GASOLINA E ALCOOL) DE 1,6 LITROS,EXCLUSIVE DEPRECIACAO,SEGURO E MOTORISTA</v>
      </c>
      <c r="C19707" s="142" t="s">
        <v>38701</v>
      </c>
      <c r="D19707" s="142" t="s">
        <v>38702</v>
      </c>
      <c r="E19707" s="142" t="s">
        <v>38703</v>
      </c>
      <c r="I19707" s="142" t="s">
        <v>5474</v>
      </c>
      <c r="J19707" s="142" t="n">
        <v>52.7</v>
      </c>
    </row>
    <row r="19708" customFormat="false" ht="12.75" hidden="false" customHeight="false" outlineLevel="0" collapsed="false">
      <c r="A19708" s="142" t="s">
        <v>38705</v>
      </c>
      <c r="B19708" s="663" t="str">
        <f aca="false">C19708&amp;D19708&amp;E19708&amp;F19708&amp;G19708&amp;H19708</f>
        <v>CAMINHAO COM CARROCERIA FIXA,NO TOCO,CAPACICADE DE 3,5T,INCLUSIVE MOTORISTA</v>
      </c>
      <c r="C19708" s="142" t="s">
        <v>38706</v>
      </c>
      <c r="D19708" s="142" t="s">
        <v>38707</v>
      </c>
      <c r="I19708" s="142" t="s">
        <v>5474</v>
      </c>
      <c r="J19708" s="142" t="n">
        <v>111.59</v>
      </c>
    </row>
    <row r="19709" customFormat="false" ht="12.75" hidden="false" customHeight="false" outlineLevel="0" collapsed="false">
      <c r="A19709" s="142" t="s">
        <v>38708</v>
      </c>
      <c r="B19709" s="663" t="str">
        <f aca="false">C19709&amp;D19709&amp;E19709&amp;F19709&amp;G19709&amp;H19709</f>
        <v>CAMINHAO COM CARROCERIA FIXA,NO TOCO,CAPACIDADE DE 3,5T,INCLUSIVE MOTORISTA</v>
      </c>
      <c r="C19709" s="142" t="s">
        <v>38709</v>
      </c>
      <c r="D19709" s="142" t="s">
        <v>38707</v>
      </c>
      <c r="I19709" s="142" t="s">
        <v>5474</v>
      </c>
      <c r="J19709" s="142" t="n">
        <v>47.44</v>
      </c>
    </row>
    <row r="19710" customFormat="false" ht="12.75" hidden="false" customHeight="false" outlineLevel="0" collapsed="false">
      <c r="A19710" s="142" t="s">
        <v>38710</v>
      </c>
      <c r="B19710" s="663" t="str">
        <f aca="false">C19710&amp;D19710&amp;E19710&amp;F19710&amp;G19710&amp;H19710</f>
        <v>CAMINHAO COM CARROCERIA FIXA,NO TOCO,CAPACIDADE DE 3,5T,INCLUSIVE MOTORISTA</v>
      </c>
      <c r="C19710" s="142" t="s">
        <v>38709</v>
      </c>
      <c r="D19710" s="142" t="s">
        <v>38707</v>
      </c>
      <c r="I19710" s="142" t="s">
        <v>5474</v>
      </c>
      <c r="J19710" s="142" t="n">
        <v>39.29</v>
      </c>
    </row>
    <row r="19711" customFormat="false" ht="12.75" hidden="false" customHeight="false" outlineLevel="0" collapsed="false">
      <c r="A19711" s="142" t="s">
        <v>38711</v>
      </c>
      <c r="B19711" s="663" t="str">
        <f aca="false">C19711&amp;D19711&amp;E19711&amp;F19711&amp;G19711&amp;H19711</f>
        <v>CAMINHAO COM CARROCERIA FIXA,NO TOCO,CAPACICADE DE 3,5T,INCLUSIVE MOTORISTA</v>
      </c>
      <c r="C19711" s="142" t="s">
        <v>38706</v>
      </c>
      <c r="D19711" s="142" t="s">
        <v>38707</v>
      </c>
      <c r="I19711" s="142" t="s">
        <v>5474</v>
      </c>
      <c r="J19711" s="142" t="n">
        <v>108.69</v>
      </c>
    </row>
    <row r="19712" customFormat="false" ht="12.75" hidden="false" customHeight="false" outlineLevel="0" collapsed="false">
      <c r="A19712" s="142" t="s">
        <v>38712</v>
      </c>
      <c r="B19712" s="663" t="str">
        <f aca="false">C19712&amp;D19712&amp;E19712&amp;F19712&amp;G19712&amp;H19712</f>
        <v>CAMINHAO COM CARROCERIA FIXA,NO TOCO,CAPACIDADE DE 3,5T,INCLUSIVE MOTORISTA</v>
      </c>
      <c r="C19712" s="142" t="s">
        <v>38709</v>
      </c>
      <c r="D19712" s="142" t="s">
        <v>38707</v>
      </c>
      <c r="I19712" s="142" t="s">
        <v>5474</v>
      </c>
      <c r="J19712" s="142" t="n">
        <v>44.54</v>
      </c>
    </row>
    <row r="19713" customFormat="false" ht="12.75" hidden="false" customHeight="false" outlineLevel="0" collapsed="false">
      <c r="A19713" s="142" t="s">
        <v>38713</v>
      </c>
      <c r="B19713" s="663" t="str">
        <f aca="false">C19713&amp;D19713&amp;E19713&amp;F19713&amp;G19713&amp;H19713</f>
        <v>CAMINHAO COM CARROCERIA FIXA,NO TOCO,CAPACIDADE DE 3,5T,INCLUSIVE MOTORISTA</v>
      </c>
      <c r="C19713" s="142" t="s">
        <v>38709</v>
      </c>
      <c r="D19713" s="142" t="s">
        <v>38707</v>
      </c>
      <c r="I19713" s="142" t="s">
        <v>5474</v>
      </c>
      <c r="J19713" s="142" t="n">
        <v>36.39</v>
      </c>
    </row>
    <row r="19714" customFormat="false" ht="12.75" hidden="false" customHeight="false" outlineLevel="0" collapsed="false">
      <c r="A19714" s="142" t="s">
        <v>38714</v>
      </c>
      <c r="B19714" s="663" t="str">
        <f aca="false">C19714&amp;D19714&amp;E19714&amp;F19714&amp;G19714&amp;H19714</f>
        <v>CAMINHAO COM CARROCERIA FIXA,NO TOCO,CAPACIDADE DE 7,5T,INCLUSIVE MOTORISTA</v>
      </c>
      <c r="C19714" s="142" t="s">
        <v>38715</v>
      </c>
      <c r="D19714" s="142" t="s">
        <v>38707</v>
      </c>
      <c r="I19714" s="142" t="s">
        <v>5474</v>
      </c>
      <c r="J19714" s="142" t="n">
        <v>131.76</v>
      </c>
    </row>
    <row r="19715" customFormat="false" ht="12.75" hidden="false" customHeight="false" outlineLevel="0" collapsed="false">
      <c r="A19715" s="142" t="s">
        <v>38716</v>
      </c>
      <c r="B19715" s="663" t="str">
        <f aca="false">C19715&amp;D19715&amp;E19715&amp;F19715&amp;G19715&amp;H19715</f>
        <v>CAMINHAO COM CARROCERIA FIXA,NO TOCO,CAPACIDADE DE 7,5T,INCLUSIVE MOTORISTA</v>
      </c>
      <c r="C19715" s="142" t="s">
        <v>38715</v>
      </c>
      <c r="D19715" s="142" t="s">
        <v>38707</v>
      </c>
      <c r="I19715" s="142" t="s">
        <v>5474</v>
      </c>
      <c r="J19715" s="142" t="n">
        <v>52.43</v>
      </c>
    </row>
    <row r="19716" customFormat="false" ht="12.75" hidden="false" customHeight="false" outlineLevel="0" collapsed="false">
      <c r="A19716" s="142" t="s">
        <v>38717</v>
      </c>
      <c r="B19716" s="663" t="str">
        <f aca="false">C19716&amp;D19716&amp;E19716&amp;F19716&amp;G19716&amp;H19716</f>
        <v>CAMINHAO COM CARROCERIA FIXA,NO TOCO,CAPACIDADE DE 7,5T,INCLUSIVE MOTORISTA</v>
      </c>
      <c r="C19716" s="142" t="s">
        <v>38715</v>
      </c>
      <c r="D19716" s="142" t="s">
        <v>38707</v>
      </c>
      <c r="I19716" s="142" t="s">
        <v>5474</v>
      </c>
      <c r="J19716" s="142" t="n">
        <v>42.61</v>
      </c>
    </row>
    <row r="19717" customFormat="false" ht="12.75" hidden="false" customHeight="false" outlineLevel="0" collapsed="false">
      <c r="A19717" s="142" t="s">
        <v>38718</v>
      </c>
      <c r="B19717" s="663" t="str">
        <f aca="false">C19717&amp;D19717&amp;E19717&amp;F19717&amp;G19717&amp;H19717</f>
        <v>CAMINHAO COM CARROCERIA FIXA,NO TOCO,CAPACIDADE DE 7,5T,INCLUSIVE MOTORISTA</v>
      </c>
      <c r="C19717" s="142" t="s">
        <v>38715</v>
      </c>
      <c r="D19717" s="142" t="s">
        <v>38707</v>
      </c>
      <c r="I19717" s="142" t="s">
        <v>5474</v>
      </c>
      <c r="J19717" s="142" t="n">
        <v>128.86</v>
      </c>
    </row>
    <row r="19718" customFormat="false" ht="12.75" hidden="false" customHeight="false" outlineLevel="0" collapsed="false">
      <c r="A19718" s="142" t="s">
        <v>38719</v>
      </c>
      <c r="B19718" s="663" t="str">
        <f aca="false">C19718&amp;D19718&amp;E19718&amp;F19718&amp;G19718&amp;H19718</f>
        <v>CAMINHAO COM CARROCERIA FIXA,NO TOCO,CAPACIDADE DE 7,5T,INCLUSIVE MOTORISTA</v>
      </c>
      <c r="C19718" s="142" t="s">
        <v>38715</v>
      </c>
      <c r="D19718" s="142" t="s">
        <v>38707</v>
      </c>
      <c r="I19718" s="142" t="s">
        <v>5474</v>
      </c>
      <c r="J19718" s="142" t="n">
        <v>49.53</v>
      </c>
    </row>
    <row r="19719" customFormat="false" ht="12.75" hidden="false" customHeight="false" outlineLevel="0" collapsed="false">
      <c r="A19719" s="142" t="s">
        <v>38720</v>
      </c>
      <c r="B19719" s="663" t="str">
        <f aca="false">C19719&amp;D19719&amp;E19719&amp;F19719&amp;G19719&amp;H19719</f>
        <v>CAMINHAO COM CARROCERIA FIXA,NO TOCO,CAPACIDADE DE 7,5T,INCLUSIVE MOTORISTA</v>
      </c>
      <c r="C19719" s="142" t="s">
        <v>38715</v>
      </c>
      <c r="D19719" s="142" t="s">
        <v>38707</v>
      </c>
      <c r="I19719" s="142" t="s">
        <v>5474</v>
      </c>
      <c r="J19719" s="142" t="n">
        <v>39.71</v>
      </c>
    </row>
    <row r="19720" customFormat="false" ht="12.75" hidden="false" customHeight="false" outlineLevel="0" collapsed="false">
      <c r="A19720" s="142" t="s">
        <v>38721</v>
      </c>
      <c r="B19720" s="663" t="str">
        <f aca="false">C19720&amp;D19720&amp;E19720&amp;F19720&amp;G19720&amp;H19720</f>
        <v>CAMINHAO COM CARROCERIA FIXA,TRUCADO,CAPACIDADE DE 12T,INCLUSIVE MOTORISTA</v>
      </c>
      <c r="C19720" s="142" t="s">
        <v>38722</v>
      </c>
      <c r="D19720" s="142" t="s">
        <v>38723</v>
      </c>
      <c r="I19720" s="142" t="s">
        <v>5474</v>
      </c>
      <c r="J19720" s="142" t="n">
        <v>165.06</v>
      </c>
    </row>
    <row r="19721" customFormat="false" ht="12.75" hidden="false" customHeight="false" outlineLevel="0" collapsed="false">
      <c r="A19721" s="142" t="s">
        <v>38724</v>
      </c>
      <c r="B19721" s="663" t="str">
        <f aca="false">C19721&amp;D19721&amp;E19721&amp;F19721&amp;G19721&amp;H19721</f>
        <v>CAMINHAO COM CARROCERIA FIXA,TRUCADO,CAPACIDADE DE 12T,INCLUSIVE MOTORISTA</v>
      </c>
      <c r="C19721" s="142" t="s">
        <v>38722</v>
      </c>
      <c r="D19721" s="142" t="s">
        <v>38723</v>
      </c>
      <c r="I19721" s="142" t="s">
        <v>5474</v>
      </c>
      <c r="J19721" s="142" t="n">
        <v>57.14</v>
      </c>
    </row>
    <row r="19722" customFormat="false" ht="12.75" hidden="false" customHeight="false" outlineLevel="0" collapsed="false">
      <c r="A19722" s="142" t="s">
        <v>38725</v>
      </c>
      <c r="B19722" s="663" t="str">
        <f aca="false">C19722&amp;D19722&amp;E19722&amp;F19722&amp;G19722&amp;H19722</f>
        <v>CAMINHAO COM CARROCERIA FIXA,TRUCADO,CAPACIDADE DE 12T,INCLUSIVE MOTORISTA</v>
      </c>
      <c r="C19722" s="142" t="s">
        <v>38722</v>
      </c>
      <c r="D19722" s="142" t="s">
        <v>38723</v>
      </c>
      <c r="I19722" s="142" t="s">
        <v>5474</v>
      </c>
      <c r="J19722" s="142" t="n">
        <v>44.95</v>
      </c>
    </row>
    <row r="19723" customFormat="false" ht="12.75" hidden="false" customHeight="false" outlineLevel="0" collapsed="false">
      <c r="A19723" s="142" t="s">
        <v>38726</v>
      </c>
      <c r="B19723" s="663" t="str">
        <f aca="false">C19723&amp;D19723&amp;E19723&amp;F19723&amp;G19723&amp;H19723</f>
        <v>CAMINHAO COM CARROCERIA FIXA,TRUCADO,CAPACIDADE DE 12T,INCLUSIVE MOTORISTA</v>
      </c>
      <c r="C19723" s="142" t="s">
        <v>38722</v>
      </c>
      <c r="D19723" s="142" t="s">
        <v>38723</v>
      </c>
      <c r="I19723" s="142" t="s">
        <v>5474</v>
      </c>
      <c r="J19723" s="142" t="n">
        <v>162.16</v>
      </c>
    </row>
    <row r="19724" customFormat="false" ht="12.75" hidden="false" customHeight="false" outlineLevel="0" collapsed="false">
      <c r="A19724" s="142" t="s">
        <v>38727</v>
      </c>
      <c r="B19724" s="663" t="str">
        <f aca="false">C19724&amp;D19724&amp;E19724&amp;F19724&amp;G19724&amp;H19724</f>
        <v>CAMINHAO COM CARROCERIA FIXA,TRUCADO,CAPACIDADE DE 12T,INCLUSIVE MOTORISTA</v>
      </c>
      <c r="C19724" s="142" t="s">
        <v>38722</v>
      </c>
      <c r="D19724" s="142" t="s">
        <v>38723</v>
      </c>
      <c r="I19724" s="142" t="s">
        <v>5474</v>
      </c>
      <c r="J19724" s="142" t="n">
        <v>54.24</v>
      </c>
    </row>
    <row r="19725" customFormat="false" ht="12.75" hidden="false" customHeight="false" outlineLevel="0" collapsed="false">
      <c r="A19725" s="142" t="s">
        <v>38728</v>
      </c>
      <c r="B19725" s="663" t="str">
        <f aca="false">C19725&amp;D19725&amp;E19725&amp;F19725&amp;G19725&amp;H19725</f>
        <v>CAMINHAO COM CARROCERIA FIXA,TRUCADO,CAPACIDADE DE 12T,INCLUSIVE MOTORISTA</v>
      </c>
      <c r="C19725" s="142" t="s">
        <v>38722</v>
      </c>
      <c r="D19725" s="142" t="s">
        <v>38723</v>
      </c>
      <c r="I19725" s="142" t="s">
        <v>5474</v>
      </c>
      <c r="J19725" s="142" t="n">
        <v>42.05</v>
      </c>
    </row>
    <row r="19726" customFormat="false" ht="12.75" hidden="false" customHeight="false" outlineLevel="0" collapsed="false">
      <c r="A19726" s="142" t="s">
        <v>38729</v>
      </c>
      <c r="B19726" s="663" t="str">
        <f aca="false">C19726&amp;D19726&amp;E19726&amp;F19726&amp;G19726&amp;H19726</f>
        <v>CAMINHAO BASCULANTE,NO TOCO,CAPACIDADE DE 4,00M3,INCLUSIVE MOTORISTA</v>
      </c>
      <c r="C19726" s="142" t="s">
        <v>38730</v>
      </c>
      <c r="D19726" s="142" t="s">
        <v>38731</v>
      </c>
      <c r="I19726" s="142" t="s">
        <v>5474</v>
      </c>
      <c r="J19726" s="142" t="n">
        <v>120.21</v>
      </c>
    </row>
    <row r="19727" customFormat="false" ht="12.75" hidden="false" customHeight="false" outlineLevel="0" collapsed="false">
      <c r="A19727" s="142" t="s">
        <v>38732</v>
      </c>
      <c r="B19727" s="663" t="str">
        <f aca="false">C19727&amp;D19727&amp;E19727&amp;F19727&amp;G19727&amp;H19727</f>
        <v>CAMINHAO BASCULANTE,NO TOCO,CAPACIDADE DE 4,00M3,INCLUSIVE MOTORISTA</v>
      </c>
      <c r="C19727" s="142" t="s">
        <v>38730</v>
      </c>
      <c r="D19727" s="142" t="s">
        <v>38731</v>
      </c>
      <c r="I19727" s="142" t="s">
        <v>5474</v>
      </c>
      <c r="J19727" s="142" t="n">
        <v>51.46</v>
      </c>
    </row>
    <row r="19728" customFormat="false" ht="12.75" hidden="false" customHeight="false" outlineLevel="0" collapsed="false">
      <c r="A19728" s="142" t="s">
        <v>38733</v>
      </c>
      <c r="B19728" s="663" t="str">
        <f aca="false">C19728&amp;D19728&amp;E19728&amp;F19728&amp;G19728&amp;H19728</f>
        <v>CAMINHAO BASCULANTE,NO TOCO,CAPACIDADE DE 4,00M3,INCLUSIVE MOTORISTA</v>
      </c>
      <c r="C19728" s="142" t="s">
        <v>38730</v>
      </c>
      <c r="D19728" s="142" t="s">
        <v>38731</v>
      </c>
      <c r="I19728" s="142" t="s">
        <v>5474</v>
      </c>
      <c r="J19728" s="142" t="n">
        <v>42.11</v>
      </c>
    </row>
    <row r="19729" customFormat="false" ht="12.75" hidden="false" customHeight="false" outlineLevel="0" collapsed="false">
      <c r="A19729" s="142" t="s">
        <v>38734</v>
      </c>
      <c r="B19729" s="663" t="str">
        <f aca="false">C19729&amp;D19729&amp;E19729&amp;F19729&amp;G19729&amp;H19729</f>
        <v>CAMINHAO BASCULANTE,NO TOCO,CAPACIDADE DE 4,00M3,INCLUSIVE MOTORISTA</v>
      </c>
      <c r="C19729" s="142" t="s">
        <v>38730</v>
      </c>
      <c r="D19729" s="142" t="s">
        <v>38731</v>
      </c>
      <c r="I19729" s="142" t="s">
        <v>5474</v>
      </c>
      <c r="J19729" s="142" t="n">
        <v>117.31</v>
      </c>
    </row>
    <row r="19730" customFormat="false" ht="12.75" hidden="false" customHeight="false" outlineLevel="0" collapsed="false">
      <c r="A19730" s="142" t="s">
        <v>38735</v>
      </c>
      <c r="B19730" s="663" t="str">
        <f aca="false">C19730&amp;D19730&amp;E19730&amp;F19730&amp;G19730&amp;H19730</f>
        <v>CAMINHAO BASCULANTE,NO TOCO,CAPACIDADE DE 4,00M3,INCLUSIVE MOTORISTA</v>
      </c>
      <c r="C19730" s="142" t="s">
        <v>38730</v>
      </c>
      <c r="D19730" s="142" t="s">
        <v>38731</v>
      </c>
      <c r="I19730" s="142" t="s">
        <v>5474</v>
      </c>
      <c r="J19730" s="142" t="n">
        <v>48.56</v>
      </c>
    </row>
    <row r="19731" customFormat="false" ht="12.75" hidden="false" customHeight="false" outlineLevel="0" collapsed="false">
      <c r="A19731" s="142" t="s">
        <v>38736</v>
      </c>
      <c r="B19731" s="663" t="str">
        <f aca="false">C19731&amp;D19731&amp;E19731&amp;F19731&amp;G19731&amp;H19731</f>
        <v>CAMINHAO BASCULANTE,NO TOCO,CAPACIDADE DE 4,00M3,INCLUSIVE MOTORISTA</v>
      </c>
      <c r="C19731" s="142" t="s">
        <v>38730</v>
      </c>
      <c r="D19731" s="142" t="s">
        <v>38731</v>
      </c>
      <c r="I19731" s="142" t="s">
        <v>5474</v>
      </c>
      <c r="J19731" s="142" t="n">
        <v>39.21</v>
      </c>
    </row>
    <row r="19732" customFormat="false" ht="12.75" hidden="false" customHeight="false" outlineLevel="0" collapsed="false">
      <c r="A19732" s="142" t="s">
        <v>38737</v>
      </c>
      <c r="B19732" s="663" t="str">
        <f aca="false">C19732&amp;D19732&amp;E19732&amp;F19732&amp;G19732&amp;H19732</f>
        <v>CAMINHAO BASCULANTE,NO TOCO,CAPACIDADE DE 5,00M3,INCLUSIVE MOTORISTA</v>
      </c>
      <c r="C19732" s="142" t="s">
        <v>38738</v>
      </c>
      <c r="D19732" s="142" t="s">
        <v>38731</v>
      </c>
      <c r="I19732" s="142" t="s">
        <v>5474</v>
      </c>
      <c r="J19732" s="142" t="n">
        <v>136.99</v>
      </c>
    </row>
    <row r="19733" customFormat="false" ht="12.75" hidden="false" customHeight="false" outlineLevel="0" collapsed="false">
      <c r="A19733" s="142" t="s">
        <v>38739</v>
      </c>
      <c r="B19733" s="663" t="str">
        <f aca="false">C19733&amp;D19733&amp;E19733&amp;F19733&amp;G19733&amp;H19733</f>
        <v>CAMINHAO BASCULANTE,NO TOCO,CAPACIDADE DE 5,00M3,INCLUSIVE MOTORISTA</v>
      </c>
      <c r="C19733" s="142" t="s">
        <v>38738</v>
      </c>
      <c r="D19733" s="142" t="s">
        <v>38731</v>
      </c>
      <c r="I19733" s="142" t="s">
        <v>5474</v>
      </c>
      <c r="J19733" s="142" t="n">
        <v>55.88</v>
      </c>
    </row>
    <row r="19734" customFormat="false" ht="12.75" hidden="false" customHeight="false" outlineLevel="0" collapsed="false">
      <c r="A19734" s="142" t="s">
        <v>38740</v>
      </c>
      <c r="B19734" s="663" t="str">
        <f aca="false">C19734&amp;D19734&amp;E19734&amp;F19734&amp;G19734&amp;H19734</f>
        <v>CAMINHAO BASCULANTE,NO TOCO,CAPACIDADE DE 5,00M3,INCLUSIVE MOTORISTA</v>
      </c>
      <c r="C19734" s="142" t="s">
        <v>38738</v>
      </c>
      <c r="D19734" s="142" t="s">
        <v>38731</v>
      </c>
      <c r="I19734" s="142" t="s">
        <v>5474</v>
      </c>
      <c r="J19734" s="142" t="n">
        <v>44.96</v>
      </c>
    </row>
    <row r="19735" customFormat="false" ht="12.75" hidden="false" customHeight="false" outlineLevel="0" collapsed="false">
      <c r="A19735" s="142" t="s">
        <v>38741</v>
      </c>
      <c r="B19735" s="663" t="str">
        <f aca="false">C19735&amp;D19735&amp;E19735&amp;F19735&amp;G19735&amp;H19735</f>
        <v>CAMINHAO BASCULANTE,NO TOCO,CAPACIDADE DE 5,00M3,INCLUSIVE MOTORISTA</v>
      </c>
      <c r="C19735" s="142" t="s">
        <v>38738</v>
      </c>
      <c r="D19735" s="142" t="s">
        <v>38731</v>
      </c>
      <c r="I19735" s="142" t="s">
        <v>5474</v>
      </c>
      <c r="J19735" s="142" t="n">
        <v>134.09</v>
      </c>
    </row>
    <row r="19736" customFormat="false" ht="12.75" hidden="false" customHeight="false" outlineLevel="0" collapsed="false">
      <c r="A19736" s="142" t="s">
        <v>38742</v>
      </c>
      <c r="B19736" s="663" t="str">
        <f aca="false">C19736&amp;D19736&amp;E19736&amp;F19736&amp;G19736&amp;H19736</f>
        <v>CAMINHAO BASCULANTE,NO TOCO,CAPACIDADE DE 5,00M3,INCLUSIVE MOTORISTA</v>
      </c>
      <c r="C19736" s="142" t="s">
        <v>38738</v>
      </c>
      <c r="D19736" s="142" t="s">
        <v>38731</v>
      </c>
      <c r="I19736" s="142" t="s">
        <v>5474</v>
      </c>
      <c r="J19736" s="142" t="n">
        <v>52.98</v>
      </c>
    </row>
    <row r="19737" customFormat="false" ht="12.75" hidden="false" customHeight="false" outlineLevel="0" collapsed="false">
      <c r="A19737" s="142" t="s">
        <v>38743</v>
      </c>
      <c r="B19737" s="663" t="str">
        <f aca="false">C19737&amp;D19737&amp;E19737&amp;F19737&amp;G19737&amp;H19737</f>
        <v>CAMINHAO BASCULANTE,NO TOCO,CAPACIDADE DE 5,00M3,INCLUSIVE MOTORISTA</v>
      </c>
      <c r="C19737" s="142" t="s">
        <v>38738</v>
      </c>
      <c r="D19737" s="142" t="s">
        <v>38731</v>
      </c>
      <c r="I19737" s="142" t="s">
        <v>5474</v>
      </c>
      <c r="J19737" s="142" t="n">
        <v>42.06</v>
      </c>
    </row>
    <row r="19738" customFormat="false" ht="12.75" hidden="false" customHeight="false" outlineLevel="0" collapsed="false">
      <c r="A19738" s="142" t="s">
        <v>38744</v>
      </c>
      <c r="B19738" s="663" t="str">
        <f aca="false">C19738&amp;D19738&amp;E19738&amp;F19738&amp;G19738&amp;H19738</f>
        <v>CAMINHAO BASCULANTE,NO TOCO,CAPACIDADE DE 7,00M3,INCLUSIVE MOTORISTA</v>
      </c>
      <c r="C19738" s="142" t="s">
        <v>38745</v>
      </c>
      <c r="D19738" s="142" t="s">
        <v>38731</v>
      </c>
      <c r="I19738" s="142" t="s">
        <v>5474</v>
      </c>
      <c r="J19738" s="142" t="n">
        <v>149.33</v>
      </c>
    </row>
    <row r="19739" customFormat="false" ht="12.75" hidden="false" customHeight="false" outlineLevel="0" collapsed="false">
      <c r="A19739" s="142" t="s">
        <v>38746</v>
      </c>
      <c r="B19739" s="663" t="str">
        <f aca="false">C19739&amp;D19739&amp;E19739&amp;F19739&amp;G19739&amp;H19739</f>
        <v>CAMINHAO BASCULANTE,NO TOCO,CAPACIDADE DE 7,00M3,INCLUSIVE MOTORISTA</v>
      </c>
      <c r="C19739" s="142" t="s">
        <v>38745</v>
      </c>
      <c r="D19739" s="142" t="s">
        <v>38731</v>
      </c>
      <c r="I19739" s="142" t="s">
        <v>5474</v>
      </c>
      <c r="J19739" s="142" t="n">
        <v>58.13</v>
      </c>
    </row>
    <row r="19740" customFormat="false" ht="12.75" hidden="false" customHeight="false" outlineLevel="0" collapsed="false">
      <c r="A19740" s="142" t="s">
        <v>38747</v>
      </c>
      <c r="B19740" s="663" t="str">
        <f aca="false">C19740&amp;D19740&amp;E19740&amp;F19740&amp;G19740&amp;H19740</f>
        <v>CAMINHAO BASCULANTE,NO TOCO,CAPACIDADE DE 7,00M3,INCLUSIVE MOTORISTA</v>
      </c>
      <c r="C19740" s="142" t="s">
        <v>38745</v>
      </c>
      <c r="D19740" s="142" t="s">
        <v>38731</v>
      </c>
      <c r="I19740" s="142" t="s">
        <v>5474</v>
      </c>
      <c r="J19740" s="142" t="n">
        <v>46.16</v>
      </c>
    </row>
    <row r="19741" customFormat="false" ht="12.75" hidden="false" customHeight="false" outlineLevel="0" collapsed="false">
      <c r="A19741" s="142" t="s">
        <v>38748</v>
      </c>
      <c r="B19741" s="663" t="str">
        <f aca="false">C19741&amp;D19741&amp;E19741&amp;F19741&amp;G19741&amp;H19741</f>
        <v>CAMINHAO BASCULANTE,NO TOCO,CAPACIDADE DE 7,00M3,INCLUSIVE MOTORISTA</v>
      </c>
      <c r="C19741" s="142" t="s">
        <v>38745</v>
      </c>
      <c r="D19741" s="142" t="s">
        <v>38731</v>
      </c>
      <c r="I19741" s="142" t="s">
        <v>5474</v>
      </c>
      <c r="J19741" s="142" t="n">
        <v>146.43</v>
      </c>
    </row>
    <row r="19742" customFormat="false" ht="12.75" hidden="false" customHeight="false" outlineLevel="0" collapsed="false">
      <c r="A19742" s="142" t="s">
        <v>38749</v>
      </c>
      <c r="B19742" s="663" t="str">
        <f aca="false">C19742&amp;D19742&amp;E19742&amp;F19742&amp;G19742&amp;H19742</f>
        <v>CAMINHAO BASCULANTE,NO TOCO,CAPACIDADE DE 7,00M3,INCLUSIVE MOTORISTA</v>
      </c>
      <c r="C19742" s="142" t="s">
        <v>38745</v>
      </c>
      <c r="D19742" s="142" t="s">
        <v>38731</v>
      </c>
      <c r="I19742" s="142" t="s">
        <v>5474</v>
      </c>
      <c r="J19742" s="142" t="n">
        <v>55.23</v>
      </c>
    </row>
    <row r="19743" customFormat="false" ht="12.75" hidden="false" customHeight="false" outlineLevel="0" collapsed="false">
      <c r="A19743" s="142" t="s">
        <v>38750</v>
      </c>
      <c r="B19743" s="663" t="str">
        <f aca="false">C19743&amp;D19743&amp;E19743&amp;F19743&amp;G19743&amp;H19743</f>
        <v>CAMINHAO BASCULANTE,NO TOCO,CAPACIDADE DE 7,00M3,INCLUSIVE MOTORISTA</v>
      </c>
      <c r="C19743" s="142" t="s">
        <v>38745</v>
      </c>
      <c r="D19743" s="142" t="s">
        <v>38731</v>
      </c>
      <c r="I19743" s="142" t="s">
        <v>5474</v>
      </c>
      <c r="J19743" s="142" t="n">
        <v>43.26</v>
      </c>
    </row>
    <row r="19744" customFormat="false" ht="12.75" hidden="false" customHeight="false" outlineLevel="0" collapsed="false">
      <c r="A19744" s="142" t="s">
        <v>38751</v>
      </c>
      <c r="B19744" s="663" t="str">
        <f aca="false">C19744&amp;D19744&amp;E19744&amp;F19744&amp;G19744&amp;H19744</f>
        <v>CAMINHAO BASCULANTE,NO TOCO,CAPACIDADE DE 10,00M3,INCLUSIVEMOTORISTA</v>
      </c>
      <c r="C19744" s="142" t="s">
        <v>38752</v>
      </c>
      <c r="D19744" s="142" t="s">
        <v>38753</v>
      </c>
      <c r="I19744" s="142" t="s">
        <v>5474</v>
      </c>
      <c r="J19744" s="142" t="n">
        <v>171.72</v>
      </c>
    </row>
    <row r="19745" customFormat="false" ht="12.75" hidden="false" customHeight="false" outlineLevel="0" collapsed="false">
      <c r="A19745" s="142" t="s">
        <v>38754</v>
      </c>
      <c r="B19745" s="663" t="str">
        <f aca="false">C19745&amp;D19745&amp;E19745&amp;F19745&amp;G19745&amp;H19745</f>
        <v>CAMINHAO BASCULANTE,NO TOCO,CAPACIDADE DE 10,00M3,INCLUSIVEMOTORISTA</v>
      </c>
      <c r="C19745" s="142" t="s">
        <v>38752</v>
      </c>
      <c r="D19745" s="142" t="s">
        <v>38753</v>
      </c>
      <c r="I19745" s="142" t="s">
        <v>5474</v>
      </c>
      <c r="J19745" s="142" t="n">
        <v>62.57</v>
      </c>
    </row>
    <row r="19746" customFormat="false" ht="12.75" hidden="false" customHeight="false" outlineLevel="0" collapsed="false">
      <c r="A19746" s="142" t="s">
        <v>38755</v>
      </c>
      <c r="B19746" s="663" t="str">
        <f aca="false">C19746&amp;D19746&amp;E19746&amp;F19746&amp;G19746&amp;H19746</f>
        <v>CAMINHAO BASCULANTE,NO TOCO,CAPACIDADE DE 10,00M3,INCLUSIVEMOTORISTA</v>
      </c>
      <c r="C19746" s="142" t="s">
        <v>38752</v>
      </c>
      <c r="D19746" s="142" t="s">
        <v>38753</v>
      </c>
      <c r="I19746" s="142" t="s">
        <v>5474</v>
      </c>
      <c r="J19746" s="142" t="n">
        <v>48.82</v>
      </c>
    </row>
    <row r="19747" customFormat="false" ht="12.75" hidden="false" customHeight="false" outlineLevel="0" collapsed="false">
      <c r="A19747" s="142" t="s">
        <v>38756</v>
      </c>
      <c r="B19747" s="663" t="str">
        <f aca="false">C19747&amp;D19747&amp;E19747&amp;F19747&amp;G19747&amp;H19747</f>
        <v>CAMINHAO BASCULANTE,NO TOCO,CAPACIDADE DE 10,00M3,INCLUSIVEMOTORISTA</v>
      </c>
      <c r="C19747" s="142" t="s">
        <v>38752</v>
      </c>
      <c r="D19747" s="142" t="s">
        <v>38753</v>
      </c>
      <c r="I19747" s="142" t="s">
        <v>5474</v>
      </c>
      <c r="J19747" s="142" t="n">
        <v>168.82</v>
      </c>
    </row>
    <row r="19748" customFormat="false" ht="12.75" hidden="false" customHeight="false" outlineLevel="0" collapsed="false">
      <c r="A19748" s="142" t="s">
        <v>38757</v>
      </c>
      <c r="B19748" s="663" t="str">
        <f aca="false">C19748&amp;D19748&amp;E19748&amp;F19748&amp;G19748&amp;H19748</f>
        <v>CAMINHAO BASCULANTE,NO TOCO,CAPACIDADE DE 10,00M3,INCLUSIVEMOTORISTA</v>
      </c>
      <c r="C19748" s="142" t="s">
        <v>38752</v>
      </c>
      <c r="D19748" s="142" t="s">
        <v>38753</v>
      </c>
      <c r="I19748" s="142" t="s">
        <v>5474</v>
      </c>
      <c r="J19748" s="142" t="n">
        <v>59.67</v>
      </c>
    </row>
    <row r="19749" customFormat="false" ht="12.75" hidden="false" customHeight="false" outlineLevel="0" collapsed="false">
      <c r="A19749" s="142" t="s">
        <v>38758</v>
      </c>
      <c r="B19749" s="663" t="str">
        <f aca="false">C19749&amp;D19749&amp;E19749&amp;F19749&amp;G19749&amp;H19749</f>
        <v>CAMINHAO BASCULANTE,NO TOCO,CAPACIDADE DE 10,00M3,INCLUSIVEMOTORISTA</v>
      </c>
      <c r="C19749" s="142" t="s">
        <v>38752</v>
      </c>
      <c r="D19749" s="142" t="s">
        <v>38753</v>
      </c>
      <c r="I19749" s="142" t="s">
        <v>5474</v>
      </c>
      <c r="J19749" s="142" t="n">
        <v>45.92</v>
      </c>
    </row>
    <row r="19750" customFormat="false" ht="12.75" hidden="false" customHeight="false" outlineLevel="0" collapsed="false">
      <c r="A19750" s="142" t="s">
        <v>38759</v>
      </c>
      <c r="B19750" s="663" t="str">
        <f aca="false">C19750&amp;D19750&amp;E19750&amp;F19750&amp;G19750&amp;H19750</f>
        <v>CAMINHAO BASCULANTE DO TIPO PESADO (FORA DE ESTRADA),CAPACIDADE RASA DE 11,00M3,INCLUSIVE MOTORISTA</v>
      </c>
      <c r="C19750" s="142" t="s">
        <v>38760</v>
      </c>
      <c r="D19750" s="142" t="s">
        <v>38761</v>
      </c>
      <c r="I19750" s="142" t="s">
        <v>5474</v>
      </c>
      <c r="J19750" s="142" t="n">
        <v>333.79</v>
      </c>
    </row>
    <row r="19751" customFormat="false" ht="12.75" hidden="false" customHeight="false" outlineLevel="0" collapsed="false">
      <c r="A19751" s="142" t="s">
        <v>38762</v>
      </c>
      <c r="B19751" s="663" t="str">
        <f aca="false">C19751&amp;D19751&amp;E19751&amp;F19751&amp;G19751&amp;H19751</f>
        <v>CAMINHAO BASCULANTE DO TIPO PESADO (FORA DE ESTRADA),CAPACIDADE RASA DE 11,00M3,INCLUSIVE MOTORISTA</v>
      </c>
      <c r="C19751" s="142" t="s">
        <v>38760</v>
      </c>
      <c r="D19751" s="142" t="s">
        <v>38761</v>
      </c>
      <c r="I19751" s="142" t="s">
        <v>5474</v>
      </c>
      <c r="J19751" s="142" t="n">
        <v>123.52</v>
      </c>
    </row>
    <row r="19752" customFormat="false" ht="12.75" hidden="false" customHeight="false" outlineLevel="0" collapsed="false">
      <c r="A19752" s="142" t="s">
        <v>38763</v>
      </c>
      <c r="B19752" s="663" t="str">
        <f aca="false">C19752&amp;D19752&amp;E19752&amp;F19752&amp;G19752&amp;H19752</f>
        <v>CAMINHAO BASCULANTE DO TIPO PESADO (FORA DE ESTRADA),CAPACIDADE RASA DE 11,00M3,INCLUSIVE MOTORISTA</v>
      </c>
      <c r="C19752" s="142" t="s">
        <v>38760</v>
      </c>
      <c r="D19752" s="142" t="s">
        <v>38761</v>
      </c>
      <c r="I19752" s="142" t="s">
        <v>5474</v>
      </c>
      <c r="J19752" s="142" t="n">
        <v>98.77</v>
      </c>
    </row>
    <row r="19753" customFormat="false" ht="12.75" hidden="false" customHeight="false" outlineLevel="0" collapsed="false">
      <c r="A19753" s="142" t="s">
        <v>38764</v>
      </c>
      <c r="B19753" s="663" t="str">
        <f aca="false">C19753&amp;D19753&amp;E19753&amp;F19753&amp;G19753&amp;H19753</f>
        <v>CAMINHAO BASCULANTE DO TIPO PESADO (FORA DE ESTRADA),CAPACIDADE RASA DE 11,00M3,INCLUSIVE MOTORISTA</v>
      </c>
      <c r="C19753" s="142" t="s">
        <v>38760</v>
      </c>
      <c r="D19753" s="142" t="s">
        <v>38761</v>
      </c>
      <c r="I19753" s="142" t="s">
        <v>5474</v>
      </c>
      <c r="J19753" s="142" t="n">
        <v>330.89</v>
      </c>
    </row>
    <row r="19754" customFormat="false" ht="12.75" hidden="false" customHeight="false" outlineLevel="0" collapsed="false">
      <c r="A19754" s="142" t="s">
        <v>38765</v>
      </c>
      <c r="B19754" s="663" t="str">
        <f aca="false">C19754&amp;D19754&amp;E19754&amp;F19754&amp;G19754&amp;H19754</f>
        <v>CAMINHAO BASCULANTE DO TIPO PESADO (FORA DE ESTRADA),CAPACIDADE RASA DE 11,00M3,INCLUSIVE MOTORISTA</v>
      </c>
      <c r="C19754" s="142" t="s">
        <v>38760</v>
      </c>
      <c r="D19754" s="142" t="s">
        <v>38761</v>
      </c>
      <c r="I19754" s="142" t="s">
        <v>5474</v>
      </c>
      <c r="J19754" s="142" t="n">
        <v>120.62</v>
      </c>
    </row>
    <row r="19755" customFormat="false" ht="12.75" hidden="false" customHeight="false" outlineLevel="0" collapsed="false">
      <c r="A19755" s="142" t="s">
        <v>38766</v>
      </c>
      <c r="B19755" s="663" t="str">
        <f aca="false">C19755&amp;D19755&amp;E19755&amp;F19755&amp;G19755&amp;H19755</f>
        <v>CAMINHAO BASCULANTE DO TIPO PESADO (FORA DE ESTRADA),CAPACIDADE RASA DE 11,00M3,INCLUSIVE MOTORISTA</v>
      </c>
      <c r="C19755" s="142" t="s">
        <v>38760</v>
      </c>
      <c r="D19755" s="142" t="s">
        <v>38761</v>
      </c>
      <c r="I19755" s="142" t="s">
        <v>5474</v>
      </c>
      <c r="J19755" s="142" t="n">
        <v>95.87</v>
      </c>
    </row>
    <row r="19756" customFormat="false" ht="12.75" hidden="false" customHeight="false" outlineLevel="0" collapsed="false">
      <c r="A19756" s="142" t="s">
        <v>38767</v>
      </c>
      <c r="B19756" s="663" t="str">
        <f aca="false">C19756&amp;D19756&amp;E19756&amp;F19756&amp;G19756&amp;H19756</f>
        <v>CAMINHAO BASCULANTE DO TIPO MEDIO-PESADO,TRUCADO,CAPACIDADEDE 12,00M3,INCLUSIVE MOTORISTA</v>
      </c>
      <c r="C19756" s="142" t="s">
        <v>38768</v>
      </c>
      <c r="D19756" s="142" t="s">
        <v>38769</v>
      </c>
      <c r="I19756" s="142" t="s">
        <v>5474</v>
      </c>
      <c r="J19756" s="142" t="n">
        <v>169.04</v>
      </c>
    </row>
    <row r="19757" customFormat="false" ht="12.75" hidden="false" customHeight="false" outlineLevel="0" collapsed="false">
      <c r="A19757" s="142" t="s">
        <v>38770</v>
      </c>
      <c r="B19757" s="663" t="str">
        <f aca="false">C19757&amp;D19757&amp;E19757&amp;F19757&amp;G19757&amp;H19757</f>
        <v>CAMINHAO BASCULANTE DO TIPO MEDIO-PESADO,TRUCADO,CAPACIDADEDE 12,00M3,INCLUSIVE MOTORISTA</v>
      </c>
      <c r="C19757" s="142" t="s">
        <v>38768</v>
      </c>
      <c r="D19757" s="142" t="s">
        <v>38769</v>
      </c>
      <c r="I19757" s="142" t="s">
        <v>5474</v>
      </c>
      <c r="J19757" s="142" t="n">
        <v>65.56</v>
      </c>
    </row>
    <row r="19758" customFormat="false" ht="12.75" hidden="false" customHeight="false" outlineLevel="0" collapsed="false">
      <c r="A19758" s="142" t="s">
        <v>38771</v>
      </c>
      <c r="B19758" s="663" t="str">
        <f aca="false">C19758&amp;D19758&amp;E19758&amp;F19758&amp;G19758&amp;H19758</f>
        <v>CAMINHAO BASCULANTE DO TIPO MEDIO-PESADO,TRUCADO,CAPACIDADEDE 12,00M3,INCLUSIVE MOTORISTA</v>
      </c>
      <c r="C19758" s="142" t="s">
        <v>38768</v>
      </c>
      <c r="D19758" s="142" t="s">
        <v>38769</v>
      </c>
      <c r="I19758" s="142" t="s">
        <v>5474</v>
      </c>
      <c r="J19758" s="142" t="n">
        <v>52.14</v>
      </c>
    </row>
    <row r="19759" customFormat="false" ht="12.75" hidden="false" customHeight="false" outlineLevel="0" collapsed="false">
      <c r="A19759" s="142" t="s">
        <v>38772</v>
      </c>
      <c r="B19759" s="663" t="str">
        <f aca="false">C19759&amp;D19759&amp;E19759&amp;F19759&amp;G19759&amp;H19759</f>
        <v>CAMINHAO BASCULANTE DO TIPO MEDIO-PESADO,TRUCADO,CAPACIDADEDE 12,00M3,INCLUSIVE MOTORISTA</v>
      </c>
      <c r="C19759" s="142" t="s">
        <v>38768</v>
      </c>
      <c r="D19759" s="142" t="s">
        <v>38769</v>
      </c>
      <c r="I19759" s="142" t="s">
        <v>5474</v>
      </c>
      <c r="J19759" s="142" t="n">
        <v>166.14</v>
      </c>
    </row>
    <row r="19760" customFormat="false" ht="12.75" hidden="false" customHeight="false" outlineLevel="0" collapsed="false">
      <c r="A19760" s="142" t="s">
        <v>38773</v>
      </c>
      <c r="B19760" s="663" t="str">
        <f aca="false">C19760&amp;D19760&amp;E19760&amp;F19760&amp;G19760&amp;H19760</f>
        <v>CAMINHAO BASCULANTE DO TIPO MEDIO-PESADO,TRUCADO,CAPACIDADEDE 12,00M3,INCLUSIVE MOTORISTA</v>
      </c>
      <c r="C19760" s="142" t="s">
        <v>38768</v>
      </c>
      <c r="D19760" s="142" t="s">
        <v>38769</v>
      </c>
      <c r="I19760" s="142" t="s">
        <v>5474</v>
      </c>
      <c r="J19760" s="142" t="n">
        <v>62.66</v>
      </c>
    </row>
    <row r="19761" customFormat="false" ht="12.75" hidden="false" customHeight="false" outlineLevel="0" collapsed="false">
      <c r="A19761" s="142" t="s">
        <v>38774</v>
      </c>
      <c r="B19761" s="663" t="str">
        <f aca="false">C19761&amp;D19761&amp;E19761&amp;F19761&amp;G19761&amp;H19761</f>
        <v>CAMINHAO BASCULANTE DO TIPO MEDIO-PESADO,TRUCADO,CAPACIDADEDE 12,00M3,INCLUSIVE MOTORISTA</v>
      </c>
      <c r="C19761" s="142" t="s">
        <v>38768</v>
      </c>
      <c r="D19761" s="142" t="s">
        <v>38769</v>
      </c>
      <c r="I19761" s="142" t="s">
        <v>5474</v>
      </c>
      <c r="J19761" s="142" t="n">
        <v>49.24</v>
      </c>
    </row>
    <row r="19762" customFormat="false" ht="12.75" hidden="false" customHeight="false" outlineLevel="0" collapsed="false">
      <c r="A19762" s="142" t="s">
        <v>38775</v>
      </c>
      <c r="B19762" s="663" t="str">
        <f aca="false">C19762&amp;D19762&amp;E19762&amp;F19762&amp;G19762&amp;H19762</f>
        <v>CAMINHAO BASCULANTE TIPO PESADO,TRACADO,6X4,CAPACIDADE DE 18,4T,INCLUSIVE MOTORISTA</v>
      </c>
      <c r="C19762" s="142" t="s">
        <v>38776</v>
      </c>
      <c r="D19762" s="142" t="s">
        <v>38777</v>
      </c>
      <c r="I19762" s="142" t="s">
        <v>5474</v>
      </c>
      <c r="J19762" s="142" t="n">
        <v>278.48</v>
      </c>
    </row>
    <row r="19763" customFormat="false" ht="12.75" hidden="false" customHeight="false" outlineLevel="0" collapsed="false">
      <c r="A19763" s="142" t="s">
        <v>38778</v>
      </c>
      <c r="B19763" s="663" t="str">
        <f aca="false">C19763&amp;D19763&amp;E19763&amp;F19763&amp;G19763&amp;H19763</f>
        <v>CAMINHAO BASCULANTE TIPO PESADO,TRACADO,6X4,CAPACIDADE DE 18,4T,INCLUSIVE MOTORISTA</v>
      </c>
      <c r="C19763" s="142" t="s">
        <v>38776</v>
      </c>
      <c r="D19763" s="142" t="s">
        <v>38777</v>
      </c>
      <c r="I19763" s="142" t="s">
        <v>5474</v>
      </c>
      <c r="J19763" s="142" t="n">
        <v>81.67</v>
      </c>
    </row>
    <row r="19764" customFormat="false" ht="12.75" hidden="false" customHeight="false" outlineLevel="0" collapsed="false">
      <c r="A19764" s="142" t="s">
        <v>38779</v>
      </c>
      <c r="B19764" s="663" t="str">
        <f aca="false">C19764&amp;D19764&amp;E19764&amp;F19764&amp;G19764&amp;H19764</f>
        <v>CAMINHAO BASCULANTE TIPO PESADO,TRACADO,6X4,CAPACIDADE DE 18,4T,INCLUSIVE MOTORISTA</v>
      </c>
      <c r="C19764" s="142" t="s">
        <v>38776</v>
      </c>
      <c r="D19764" s="142" t="s">
        <v>38777</v>
      </c>
      <c r="I19764" s="142" t="s">
        <v>5474</v>
      </c>
      <c r="J19764" s="142" t="n">
        <v>57.37</v>
      </c>
    </row>
    <row r="19765" customFormat="false" ht="12.75" hidden="false" customHeight="false" outlineLevel="0" collapsed="false">
      <c r="A19765" s="142" t="s">
        <v>38780</v>
      </c>
      <c r="B19765" s="663" t="str">
        <f aca="false">C19765&amp;D19765&amp;E19765&amp;F19765&amp;G19765&amp;H19765</f>
        <v>CAMINHAO BASCULANTE TIPO PESADO,TRACADO,6X4,CAPACIDADE DE 18,4T,INCLUSIVE MOTORISTA</v>
      </c>
      <c r="C19765" s="142" t="s">
        <v>38776</v>
      </c>
      <c r="D19765" s="142" t="s">
        <v>38777</v>
      </c>
      <c r="I19765" s="142" t="s">
        <v>5474</v>
      </c>
      <c r="J19765" s="142" t="n">
        <v>275.58</v>
      </c>
    </row>
    <row r="19766" customFormat="false" ht="12.75" hidden="false" customHeight="false" outlineLevel="0" collapsed="false">
      <c r="A19766" s="142" t="s">
        <v>38781</v>
      </c>
      <c r="B19766" s="663" t="str">
        <f aca="false">C19766&amp;D19766&amp;E19766&amp;F19766&amp;G19766&amp;H19766</f>
        <v>CAMINHAO BASCULANTE TIPO PESADO,TRACADO,6X4,CAPACIDADE DE 18,4T,INCLUSIVE MOTORISTA</v>
      </c>
      <c r="C19766" s="142" t="s">
        <v>38776</v>
      </c>
      <c r="D19766" s="142" t="s">
        <v>38777</v>
      </c>
      <c r="I19766" s="142" t="s">
        <v>5474</v>
      </c>
      <c r="J19766" s="142" t="n">
        <v>78.77</v>
      </c>
    </row>
    <row r="19767" customFormat="false" ht="12.75" hidden="false" customHeight="false" outlineLevel="0" collapsed="false">
      <c r="A19767" s="142" t="s">
        <v>38782</v>
      </c>
      <c r="B19767" s="663" t="str">
        <f aca="false">C19767&amp;D19767&amp;E19767&amp;F19767&amp;G19767&amp;H19767</f>
        <v>CAMINHAO BASCULANTE TIPO PESADO,TRACADO,6X4,CAPACIDADE DE 18,4T,INCLUSIVE MOTORISTA</v>
      </c>
      <c r="C19767" s="142" t="s">
        <v>38776</v>
      </c>
      <c r="D19767" s="142" t="s">
        <v>38777</v>
      </c>
      <c r="I19767" s="142" t="s">
        <v>5474</v>
      </c>
      <c r="J19767" s="142" t="n">
        <v>54.47</v>
      </c>
    </row>
    <row r="19768" customFormat="false" ht="12.75" hidden="false" customHeight="false" outlineLevel="0" collapsed="false">
      <c r="A19768" s="142" t="s">
        <v>38783</v>
      </c>
      <c r="B19768" s="663" t="str">
        <f aca="false">C19768&amp;D19768&amp;E19768&amp;F19768&amp;G19768&amp;H19768</f>
        <v>CAMINHAO TANQUE,CAPACIDADE DE 6.000L,INCLUSIVE MOTORISTA</v>
      </c>
      <c r="C19768" s="142" t="s">
        <v>38784</v>
      </c>
      <c r="I19768" s="142" t="s">
        <v>5474</v>
      </c>
      <c r="J19768" s="142" t="n">
        <v>138.06</v>
      </c>
    </row>
    <row r="19769" customFormat="false" ht="12.75" hidden="false" customHeight="false" outlineLevel="0" collapsed="false">
      <c r="A19769" s="142" t="s">
        <v>38785</v>
      </c>
      <c r="B19769" s="663" t="str">
        <f aca="false">C19769&amp;D19769&amp;E19769&amp;F19769&amp;G19769&amp;H19769</f>
        <v>CAMINHAO TANQUE,CAPACIDADE DE 6.000L,INCLUSIVE MOTORISTA</v>
      </c>
      <c r="C19769" s="142" t="s">
        <v>38784</v>
      </c>
      <c r="I19769" s="142" t="s">
        <v>5474</v>
      </c>
      <c r="J19769" s="142" t="n">
        <v>55.83</v>
      </c>
    </row>
    <row r="19770" customFormat="false" ht="12.75" hidden="false" customHeight="false" outlineLevel="0" collapsed="false">
      <c r="A19770" s="142" t="s">
        <v>38786</v>
      </c>
      <c r="B19770" s="663" t="str">
        <f aca="false">C19770&amp;D19770&amp;E19770&amp;F19770&amp;G19770&amp;H19770</f>
        <v>CAMINHAO TANQUE,CAPACIDADE DE 6.000L,INCLUSIVE MOTORISTA</v>
      </c>
      <c r="C19770" s="142" t="s">
        <v>38784</v>
      </c>
      <c r="I19770" s="142" t="s">
        <v>5474</v>
      </c>
      <c r="J19770" s="142" t="n">
        <v>44.97</v>
      </c>
    </row>
    <row r="19771" customFormat="false" ht="12.75" hidden="false" customHeight="false" outlineLevel="0" collapsed="false">
      <c r="A19771" s="142" t="s">
        <v>38787</v>
      </c>
      <c r="B19771" s="663" t="str">
        <f aca="false">C19771&amp;D19771&amp;E19771&amp;F19771&amp;G19771&amp;H19771</f>
        <v>CAMINHAO TANQUE,CAPACIDADE DE 6.000L,INCLUSIVE MOTORISTA</v>
      </c>
      <c r="C19771" s="142" t="s">
        <v>38784</v>
      </c>
      <c r="I19771" s="142" t="s">
        <v>5474</v>
      </c>
      <c r="J19771" s="142" t="n">
        <v>135.16</v>
      </c>
    </row>
    <row r="19772" customFormat="false" ht="12.75" hidden="false" customHeight="false" outlineLevel="0" collapsed="false">
      <c r="A19772" s="142" t="s">
        <v>38788</v>
      </c>
      <c r="B19772" s="663" t="str">
        <f aca="false">C19772&amp;D19772&amp;E19772&amp;F19772&amp;G19772&amp;H19772</f>
        <v>CAMINHAO TANQUE,CAPACIDADE DE 6.000L,INCLUSIVE MOTORISTA</v>
      </c>
      <c r="C19772" s="142" t="s">
        <v>38784</v>
      </c>
      <c r="I19772" s="142" t="s">
        <v>5474</v>
      </c>
      <c r="J19772" s="142" t="n">
        <v>52.93</v>
      </c>
    </row>
    <row r="19773" customFormat="false" ht="12.75" hidden="false" customHeight="false" outlineLevel="0" collapsed="false">
      <c r="A19773" s="142" t="s">
        <v>38789</v>
      </c>
      <c r="B19773" s="663" t="str">
        <f aca="false">C19773&amp;D19773&amp;E19773&amp;F19773&amp;G19773&amp;H19773</f>
        <v>CAMINHAO TANQUE,CAPACIDADE DE 6.000L,INCLUSIVE MOTORISTA</v>
      </c>
      <c r="C19773" s="142" t="s">
        <v>38784</v>
      </c>
      <c r="I19773" s="142" t="s">
        <v>5474</v>
      </c>
      <c r="J19773" s="142" t="n">
        <v>42.07</v>
      </c>
    </row>
    <row r="19774" customFormat="false" ht="12.75" hidden="false" customHeight="false" outlineLevel="0" collapsed="false">
      <c r="A19774" s="142" t="s">
        <v>38790</v>
      </c>
      <c r="B19774" s="663" t="str">
        <f aca="false">C19774&amp;D19774&amp;E19774&amp;F19774&amp;G19774&amp;H19774</f>
        <v>CAMINHAO TANQUE,CAPACIDADE DE 10.000L,INCLUSIVE MOTORISTA</v>
      </c>
      <c r="C19774" s="142" t="s">
        <v>38791</v>
      </c>
      <c r="I19774" s="142" t="s">
        <v>5474</v>
      </c>
      <c r="J19774" s="142" t="n">
        <v>142.82</v>
      </c>
    </row>
    <row r="19775" customFormat="false" ht="12.75" hidden="false" customHeight="false" outlineLevel="0" collapsed="false">
      <c r="A19775" s="142" t="s">
        <v>38792</v>
      </c>
      <c r="B19775" s="663" t="str">
        <f aca="false">C19775&amp;D19775&amp;E19775&amp;F19775&amp;G19775&amp;H19775</f>
        <v>CAMINHAO TANQUE,CAPACIDADE DE 10.000L,INCLUSIVE MOTORISTA</v>
      </c>
      <c r="C19775" s="142" t="s">
        <v>38791</v>
      </c>
      <c r="I19775" s="142" t="s">
        <v>5474</v>
      </c>
      <c r="J19775" s="142" t="n">
        <v>58.86</v>
      </c>
    </row>
    <row r="19776" customFormat="false" ht="12.75" hidden="false" customHeight="false" outlineLevel="0" collapsed="false">
      <c r="A19776" s="142" t="s">
        <v>38793</v>
      </c>
      <c r="B19776" s="663" t="str">
        <f aca="false">C19776&amp;D19776&amp;E19776&amp;F19776&amp;G19776&amp;H19776</f>
        <v>CAMINHAO TANQUE,CAPACIDADE DE 10.000L,INCLUSIVE MOTORISTA</v>
      </c>
      <c r="C19776" s="142" t="s">
        <v>38791</v>
      </c>
      <c r="I19776" s="142" t="s">
        <v>5474</v>
      </c>
      <c r="J19776" s="142" t="n">
        <v>47.56</v>
      </c>
    </row>
    <row r="19777" customFormat="false" ht="12.75" hidden="false" customHeight="false" outlineLevel="0" collapsed="false">
      <c r="A19777" s="142" t="s">
        <v>38794</v>
      </c>
      <c r="B19777" s="663" t="str">
        <f aca="false">C19777&amp;D19777&amp;E19777&amp;F19777&amp;G19777&amp;H19777</f>
        <v>CAMINHAO TANQUE,CAPACIDADE DE 10.000L,INCLUSIVE MOTORISTA</v>
      </c>
      <c r="C19777" s="142" t="s">
        <v>38791</v>
      </c>
      <c r="I19777" s="142" t="s">
        <v>5474</v>
      </c>
      <c r="J19777" s="142" t="n">
        <v>139.92</v>
      </c>
    </row>
    <row r="19778" customFormat="false" ht="12.75" hidden="false" customHeight="false" outlineLevel="0" collapsed="false">
      <c r="A19778" s="142" t="s">
        <v>38795</v>
      </c>
      <c r="B19778" s="663" t="str">
        <f aca="false">C19778&amp;D19778&amp;E19778&amp;F19778&amp;G19778&amp;H19778</f>
        <v>CAMINHAO TANQUE,CAPACIDADE DE 10.000L,INCLUSIVE MOTORISTA</v>
      </c>
      <c r="C19778" s="142" t="s">
        <v>38791</v>
      </c>
      <c r="I19778" s="142" t="s">
        <v>5474</v>
      </c>
      <c r="J19778" s="142" t="n">
        <v>55.96</v>
      </c>
    </row>
    <row r="19779" customFormat="false" ht="12.75" hidden="false" customHeight="false" outlineLevel="0" collapsed="false">
      <c r="A19779" s="142" t="s">
        <v>38796</v>
      </c>
      <c r="B19779" s="663" t="str">
        <f aca="false">C19779&amp;D19779&amp;E19779&amp;F19779&amp;G19779&amp;H19779</f>
        <v>CAMINHAO TANQUE,CAPACIDADE DE 10.000L,INCLUSIVE MOTORISTA</v>
      </c>
      <c r="C19779" s="142" t="s">
        <v>38791</v>
      </c>
      <c r="I19779" s="142" t="s">
        <v>5474</v>
      </c>
      <c r="J19779" s="142" t="n">
        <v>44.66</v>
      </c>
    </row>
    <row r="19780" customFormat="false" ht="12.75" hidden="false" customHeight="false" outlineLevel="0" collapsed="false">
      <c r="A19780" s="142" t="s">
        <v>38797</v>
      </c>
      <c r="B19780" s="663" t="str">
        <f aca="false">C19780&amp;D19780&amp;E19780&amp;F19780&amp;G19780&amp;H19780</f>
        <v>CAMINHAO TANQUE,CAPACIDADE DE 15.000L,INCLUSIVE MOTORISTA</v>
      </c>
      <c r="C19780" s="142" t="s">
        <v>38798</v>
      </c>
      <c r="I19780" s="142" t="s">
        <v>5474</v>
      </c>
      <c r="J19780" s="142" t="n">
        <v>160.93</v>
      </c>
    </row>
    <row r="19781" customFormat="false" ht="12.75" hidden="false" customHeight="false" outlineLevel="0" collapsed="false">
      <c r="A19781" s="142" t="s">
        <v>38799</v>
      </c>
      <c r="B19781" s="663" t="str">
        <f aca="false">C19781&amp;D19781&amp;E19781&amp;F19781&amp;G19781&amp;H19781</f>
        <v>CAMINHAO TANQUE,CAPACIDADE DE 15.000L,INCLUSIVE MOTORISTA</v>
      </c>
      <c r="C19781" s="142" t="s">
        <v>38798</v>
      </c>
      <c r="I19781" s="142" t="s">
        <v>5474</v>
      </c>
      <c r="J19781" s="142" t="n">
        <v>61.68</v>
      </c>
    </row>
    <row r="19782" customFormat="false" ht="12.75" hidden="false" customHeight="false" outlineLevel="0" collapsed="false">
      <c r="A19782" s="142" t="s">
        <v>38800</v>
      </c>
      <c r="B19782" s="663" t="str">
        <f aca="false">C19782&amp;D19782&amp;E19782&amp;F19782&amp;G19782&amp;H19782</f>
        <v>CAMINHAO TANQUE,CAPACIDADE DE 15.000L,INCLUSIVE MOTORISTA</v>
      </c>
      <c r="C19782" s="142" t="s">
        <v>38798</v>
      </c>
      <c r="I19782" s="142" t="s">
        <v>5474</v>
      </c>
      <c r="J19782" s="142" t="n">
        <v>49.97</v>
      </c>
    </row>
    <row r="19783" customFormat="false" ht="12.75" hidden="false" customHeight="false" outlineLevel="0" collapsed="false">
      <c r="A19783" s="142" t="s">
        <v>38801</v>
      </c>
      <c r="B19783" s="663" t="str">
        <f aca="false">C19783&amp;D19783&amp;E19783&amp;F19783&amp;G19783&amp;H19783</f>
        <v>CAMINHAO TANQUE,CAPACIDADE DE 15.000L,INCLUSIVE MOTORISTA</v>
      </c>
      <c r="C19783" s="142" t="s">
        <v>38798</v>
      </c>
      <c r="I19783" s="142" t="s">
        <v>5474</v>
      </c>
      <c r="J19783" s="142" t="n">
        <v>158.03</v>
      </c>
    </row>
    <row r="19784" customFormat="false" ht="12.75" hidden="false" customHeight="false" outlineLevel="0" collapsed="false">
      <c r="A19784" s="142" t="s">
        <v>38802</v>
      </c>
      <c r="B19784" s="663" t="str">
        <f aca="false">C19784&amp;D19784&amp;E19784&amp;F19784&amp;G19784&amp;H19784</f>
        <v>CAMINHAO TANQUE,CAPACIDADE DE 15.000L,INCLUSIVE MOTORISTA</v>
      </c>
      <c r="C19784" s="142" t="s">
        <v>38798</v>
      </c>
      <c r="I19784" s="142" t="s">
        <v>5474</v>
      </c>
      <c r="J19784" s="142" t="n">
        <v>58.78</v>
      </c>
    </row>
    <row r="19785" customFormat="false" ht="12.75" hidden="false" customHeight="false" outlineLevel="0" collapsed="false">
      <c r="A19785" s="142" t="s">
        <v>38803</v>
      </c>
      <c r="B19785" s="663" t="str">
        <f aca="false">C19785&amp;D19785&amp;E19785&amp;F19785&amp;G19785&amp;H19785</f>
        <v>CAMINHAO TANQUE,CAPACIDADE DE 15.000L,INCLUSIVE MOTORISTA</v>
      </c>
      <c r="C19785" s="142" t="s">
        <v>38798</v>
      </c>
      <c r="I19785" s="142" t="s">
        <v>5474</v>
      </c>
      <c r="J19785" s="142" t="n">
        <v>47.07</v>
      </c>
    </row>
    <row r="19786" customFormat="false" ht="12.75" hidden="false" customHeight="false" outlineLevel="0" collapsed="false">
      <c r="A19786" s="142" t="s">
        <v>38804</v>
      </c>
      <c r="B19786" s="663" t="str">
        <f aca="false">C19786&amp;D19786&amp;E19786&amp;F19786&amp;G19786&amp;H19786</f>
        <v>CAMINHAO TANQUE,CAPACIDADE DE 20.000L,INCLUSIVE MOTORISTA</v>
      </c>
      <c r="C19786" s="142" t="s">
        <v>38805</v>
      </c>
      <c r="I19786" s="142" t="s">
        <v>5474</v>
      </c>
      <c r="J19786" s="142" t="n">
        <v>203.66</v>
      </c>
    </row>
    <row r="19787" customFormat="false" ht="12.75" hidden="false" customHeight="false" outlineLevel="0" collapsed="false">
      <c r="A19787" s="142" t="s">
        <v>38806</v>
      </c>
      <c r="B19787" s="663" t="str">
        <f aca="false">C19787&amp;D19787&amp;E19787&amp;F19787&amp;G19787&amp;H19787</f>
        <v>CAMINHAO TANQUE,CAPACIDADE DE 20.000L,INCLUSIVE MOTORISTA</v>
      </c>
      <c r="C19787" s="142" t="s">
        <v>38805</v>
      </c>
      <c r="I19787" s="142" t="s">
        <v>5474</v>
      </c>
      <c r="J19787" s="142" t="n">
        <v>67.83</v>
      </c>
    </row>
    <row r="19788" customFormat="false" ht="12.75" hidden="false" customHeight="false" outlineLevel="0" collapsed="false">
      <c r="A19788" s="142" t="s">
        <v>38807</v>
      </c>
      <c r="B19788" s="663" t="str">
        <f aca="false">C19788&amp;D19788&amp;E19788&amp;F19788&amp;G19788&amp;H19788</f>
        <v>CAMINHAO TANQUE,CAPACIDADE DE 20.000L,INCLUSIVE MOTORISTA</v>
      </c>
      <c r="C19788" s="142" t="s">
        <v>38805</v>
      </c>
      <c r="I19788" s="142" t="s">
        <v>5474</v>
      </c>
      <c r="J19788" s="142" t="n">
        <v>51.68</v>
      </c>
    </row>
    <row r="19789" customFormat="false" ht="12.75" hidden="false" customHeight="false" outlineLevel="0" collapsed="false">
      <c r="A19789" s="142" t="s">
        <v>38808</v>
      </c>
      <c r="B19789" s="663" t="str">
        <f aca="false">C19789&amp;D19789&amp;E19789&amp;F19789&amp;G19789&amp;H19789</f>
        <v>CAMINHAO TANQUE,CAPACIDADE DE 20.000L,INCLUSIVE MOTORISTA</v>
      </c>
      <c r="C19789" s="142" t="s">
        <v>38805</v>
      </c>
      <c r="I19789" s="142" t="s">
        <v>5474</v>
      </c>
      <c r="J19789" s="142" t="n">
        <v>200.76</v>
      </c>
    </row>
    <row r="19790" customFormat="false" ht="12.75" hidden="false" customHeight="false" outlineLevel="0" collapsed="false">
      <c r="A19790" s="142" t="s">
        <v>38809</v>
      </c>
      <c r="B19790" s="663" t="str">
        <f aca="false">C19790&amp;D19790&amp;E19790&amp;F19790&amp;G19790&amp;H19790</f>
        <v>CAMINHAO TANQUE,CAPACIDADE DE 20.000L,INCLUSIVE MOTORISTA</v>
      </c>
      <c r="C19790" s="142" t="s">
        <v>38805</v>
      </c>
      <c r="I19790" s="142" t="s">
        <v>5474</v>
      </c>
      <c r="J19790" s="142" t="n">
        <v>64.93</v>
      </c>
    </row>
    <row r="19791" customFormat="false" ht="12.75" hidden="false" customHeight="false" outlineLevel="0" collapsed="false">
      <c r="A19791" s="142" t="s">
        <v>38810</v>
      </c>
      <c r="B19791" s="663" t="str">
        <f aca="false">C19791&amp;D19791&amp;E19791&amp;F19791&amp;G19791&amp;H19791</f>
        <v>CAMINHAO TANQUE,CAPACIDADE DE 20.000L,INCLUSIVE MOTORISTA</v>
      </c>
      <c r="C19791" s="142" t="s">
        <v>38805</v>
      </c>
      <c r="I19791" s="142" t="s">
        <v>5474</v>
      </c>
      <c r="J19791" s="142" t="n">
        <v>48.78</v>
      </c>
    </row>
    <row r="19792" customFormat="false" ht="12.75" hidden="false" customHeight="false" outlineLevel="0" collapsed="false">
      <c r="A19792" s="142" t="s">
        <v>38811</v>
      </c>
      <c r="B19792" s="663" t="str">
        <f aca="false">C19792&amp;D19792&amp;E19792&amp;F19792&amp;G19792&amp;H19792</f>
        <v>CAMINHAO TANQUE,CAPACIDADE DE 30.000L,INCLUSIVE MOTORISTA</v>
      </c>
      <c r="C19792" s="142" t="s">
        <v>38812</v>
      </c>
      <c r="I19792" s="142" t="s">
        <v>5474</v>
      </c>
      <c r="J19792" s="142" t="n">
        <v>260.18</v>
      </c>
    </row>
    <row r="19793" customFormat="false" ht="12.75" hidden="false" customHeight="false" outlineLevel="0" collapsed="false">
      <c r="A19793" s="142" t="s">
        <v>38813</v>
      </c>
      <c r="B19793" s="663" t="str">
        <f aca="false">C19793&amp;D19793&amp;E19793&amp;F19793&amp;G19793&amp;H19793</f>
        <v>CAMINHAO TANQUE,CAPACIDADE DE 30.000L,INCLUSIVE MOTORISTA</v>
      </c>
      <c r="C19793" s="142" t="s">
        <v>38812</v>
      </c>
      <c r="I19793" s="142" t="s">
        <v>5474</v>
      </c>
      <c r="J19793" s="142" t="n">
        <v>67.93</v>
      </c>
    </row>
    <row r="19794" customFormat="false" ht="12.75" hidden="false" customHeight="false" outlineLevel="0" collapsed="false">
      <c r="A19794" s="142" t="s">
        <v>38814</v>
      </c>
      <c r="B19794" s="663" t="str">
        <f aca="false">C19794&amp;D19794&amp;E19794&amp;F19794&amp;G19794&amp;H19794</f>
        <v>CAMINHAO TANQUE,CAPACIDADE DE 30.000L,INCLUSIVE MOTORISTA</v>
      </c>
      <c r="C19794" s="142" t="s">
        <v>38812</v>
      </c>
      <c r="I19794" s="142" t="s">
        <v>5474</v>
      </c>
      <c r="J19794" s="142" t="n">
        <v>58.84</v>
      </c>
    </row>
    <row r="19795" customFormat="false" ht="12.75" hidden="false" customHeight="false" outlineLevel="0" collapsed="false">
      <c r="A19795" s="142" t="s">
        <v>38815</v>
      </c>
      <c r="B19795" s="663" t="str">
        <f aca="false">C19795&amp;D19795&amp;E19795&amp;F19795&amp;G19795&amp;H19795</f>
        <v>CAMINHAO TANQUE,CAPACIDADE DE 30.000L,INCLUSIVE MOTORISTA</v>
      </c>
      <c r="C19795" s="142" t="s">
        <v>38812</v>
      </c>
      <c r="I19795" s="142" t="s">
        <v>5474</v>
      </c>
      <c r="J19795" s="142" t="n">
        <v>257.28</v>
      </c>
    </row>
    <row r="19796" customFormat="false" ht="12.75" hidden="false" customHeight="false" outlineLevel="0" collapsed="false">
      <c r="A19796" s="142" t="s">
        <v>38816</v>
      </c>
      <c r="B19796" s="663" t="str">
        <f aca="false">C19796&amp;D19796&amp;E19796&amp;F19796&amp;G19796&amp;H19796</f>
        <v>CAMINHAO TANQUE,CAPACIDADE DE 30.000L,INCLUSIVE MOTORISTA</v>
      </c>
      <c r="C19796" s="142" t="s">
        <v>38812</v>
      </c>
      <c r="I19796" s="142" t="s">
        <v>5474</v>
      </c>
      <c r="J19796" s="142" t="n">
        <v>65.03</v>
      </c>
    </row>
    <row r="19797" customFormat="false" ht="12.75" hidden="false" customHeight="false" outlineLevel="0" collapsed="false">
      <c r="A19797" s="142" t="s">
        <v>38817</v>
      </c>
      <c r="B19797" s="663" t="str">
        <f aca="false">C19797&amp;D19797&amp;E19797&amp;F19797&amp;G19797&amp;H19797</f>
        <v>CAMINHAO TANQUE,CAPACIDADE DE 30.000L,INCLUSIVE MOTORISTA</v>
      </c>
      <c r="C19797" s="142" t="s">
        <v>38812</v>
      </c>
      <c r="I19797" s="142" t="s">
        <v>5474</v>
      </c>
      <c r="J19797" s="142" t="n">
        <v>55.94</v>
      </c>
    </row>
    <row r="19798" customFormat="false" ht="12.75" hidden="false" customHeight="false" outlineLevel="0" collapsed="false">
      <c r="A19798" s="142" t="s">
        <v>38818</v>
      </c>
      <c r="B19798" s="663" t="str">
        <f aca="false">C19798&amp;D19798&amp;E19798&amp;F19798&amp;G19798&amp;H19798</f>
        <v>CAMINHAO BETONEIRA,CAPACIDADE DE 5,00M3,INCLUSIVE MOTORISTA</v>
      </c>
      <c r="C19798" s="142" t="s">
        <v>38819</v>
      </c>
      <c r="I19798" s="142" t="s">
        <v>5474</v>
      </c>
      <c r="J19798" s="142" t="n">
        <v>203.33</v>
      </c>
    </row>
    <row r="19799" customFormat="false" ht="12.75" hidden="false" customHeight="false" outlineLevel="0" collapsed="false">
      <c r="A19799" s="142" t="s">
        <v>38820</v>
      </c>
      <c r="B19799" s="663" t="str">
        <f aca="false">C19799&amp;D19799&amp;E19799&amp;F19799&amp;G19799&amp;H19799</f>
        <v>CAMINHAO BETONEIRA,CAPACIDADE DE 5,00M3,INCLUSIVE MOTORISTA</v>
      </c>
      <c r="C19799" s="142" t="s">
        <v>38819</v>
      </c>
      <c r="I19799" s="142" t="s">
        <v>5474</v>
      </c>
      <c r="J19799" s="142" t="n">
        <v>81.33</v>
      </c>
    </row>
    <row r="19800" customFormat="false" ht="12.75" hidden="false" customHeight="false" outlineLevel="0" collapsed="false">
      <c r="A19800" s="142" t="s">
        <v>38821</v>
      </c>
      <c r="B19800" s="663" t="str">
        <f aca="false">C19800&amp;D19800&amp;E19800&amp;F19800&amp;G19800&amp;H19800</f>
        <v>CAMINHAO BETONEIRA,CAPACIDADE DE 5,00M3,INCLUSIVE MOTORISTA</v>
      </c>
      <c r="C19800" s="142" t="s">
        <v>38819</v>
      </c>
      <c r="I19800" s="142" t="s">
        <v>5474</v>
      </c>
      <c r="J19800" s="142" t="n">
        <v>65.53</v>
      </c>
    </row>
    <row r="19801" customFormat="false" ht="12.75" hidden="false" customHeight="false" outlineLevel="0" collapsed="false">
      <c r="A19801" s="142" t="s">
        <v>38822</v>
      </c>
      <c r="B19801" s="663" t="str">
        <f aca="false">C19801&amp;D19801&amp;E19801&amp;F19801&amp;G19801&amp;H19801</f>
        <v>CAMINHAO BETONEIRA,CAPACIDADE DE 5,00M3,INCLUSIVE MOTORISTA</v>
      </c>
      <c r="C19801" s="142" t="s">
        <v>38819</v>
      </c>
      <c r="I19801" s="142" t="s">
        <v>5474</v>
      </c>
      <c r="J19801" s="142" t="n">
        <v>200.43</v>
      </c>
    </row>
    <row r="19802" customFormat="false" ht="12.75" hidden="false" customHeight="false" outlineLevel="0" collapsed="false">
      <c r="A19802" s="142" t="s">
        <v>38823</v>
      </c>
      <c r="B19802" s="663" t="str">
        <f aca="false">C19802&amp;D19802&amp;E19802&amp;F19802&amp;G19802&amp;H19802</f>
        <v>CAMINHAO BETONEIRA,CAPACIDADE DE 5,00M3,INCLUSIVE MOTORISTA</v>
      </c>
      <c r="C19802" s="142" t="s">
        <v>38819</v>
      </c>
      <c r="I19802" s="142" t="s">
        <v>5474</v>
      </c>
      <c r="J19802" s="142" t="n">
        <v>78.43</v>
      </c>
    </row>
    <row r="19803" customFormat="false" ht="12.75" hidden="false" customHeight="false" outlineLevel="0" collapsed="false">
      <c r="A19803" s="142" t="s">
        <v>38824</v>
      </c>
      <c r="B19803" s="663" t="str">
        <f aca="false">C19803&amp;D19803&amp;E19803&amp;F19803&amp;G19803&amp;H19803</f>
        <v>CAMINHAO BETONEIRA,CAPACIDADE DE 5,00M3,INCLUSIVE MOTORISTA</v>
      </c>
      <c r="C19803" s="142" t="s">
        <v>38819</v>
      </c>
      <c r="I19803" s="142" t="s">
        <v>5474</v>
      </c>
      <c r="J19803" s="142" t="n">
        <v>62.63</v>
      </c>
    </row>
    <row r="19804" customFormat="false" ht="12.75" hidden="false" customHeight="false" outlineLevel="0" collapsed="false">
      <c r="A19804" s="142" t="s">
        <v>38825</v>
      </c>
      <c r="B19804" s="663" t="str">
        <f aca="false">C19804&amp;D19804&amp;E19804&amp;F19804&amp;G19804&amp;H19804</f>
        <v>CAMINHAO BETONEIRA,CAPACIDADE DE 7,00M3,INCLUSIVE MOTORISTA</v>
      </c>
      <c r="C19804" s="142" t="s">
        <v>38826</v>
      </c>
      <c r="I19804" s="142" t="s">
        <v>5474</v>
      </c>
      <c r="J19804" s="142" t="n">
        <v>212.61</v>
      </c>
    </row>
    <row r="19805" customFormat="false" ht="12.75" hidden="false" customHeight="false" outlineLevel="0" collapsed="false">
      <c r="A19805" s="142" t="s">
        <v>38827</v>
      </c>
      <c r="B19805" s="663" t="str">
        <f aca="false">C19805&amp;D19805&amp;E19805&amp;F19805&amp;G19805&amp;H19805</f>
        <v>CAMINHAO BETONEIRA,CAPACIDADE DE 7,00M3,INCLUSIVE MOTORISTA</v>
      </c>
      <c r="C19805" s="142" t="s">
        <v>38826</v>
      </c>
      <c r="I19805" s="142" t="s">
        <v>5474</v>
      </c>
      <c r="J19805" s="142" t="n">
        <v>83.13</v>
      </c>
    </row>
    <row r="19806" customFormat="false" ht="12.75" hidden="false" customHeight="false" outlineLevel="0" collapsed="false">
      <c r="A19806" s="142" t="s">
        <v>38828</v>
      </c>
      <c r="B19806" s="663" t="str">
        <f aca="false">C19806&amp;D19806&amp;E19806&amp;F19806&amp;G19806&amp;H19806</f>
        <v>CAMINHAO BETONEIRA,CAPACIDADE DE 7,00M3,INCLUSIVE MOTORISTA</v>
      </c>
      <c r="C19806" s="142" t="s">
        <v>38826</v>
      </c>
      <c r="I19806" s="142" t="s">
        <v>5474</v>
      </c>
      <c r="J19806" s="142" t="n">
        <v>65.98</v>
      </c>
    </row>
    <row r="19807" customFormat="false" ht="12.75" hidden="false" customHeight="false" outlineLevel="0" collapsed="false">
      <c r="A19807" s="142" t="s">
        <v>38829</v>
      </c>
      <c r="B19807" s="663" t="str">
        <f aca="false">C19807&amp;D19807&amp;E19807&amp;F19807&amp;G19807&amp;H19807</f>
        <v>CAMINHAO BETONEIRA,CAPACIDADE DE 7,00M3,INCLUSIVE MOTORISTA</v>
      </c>
      <c r="C19807" s="142" t="s">
        <v>38826</v>
      </c>
      <c r="I19807" s="142" t="s">
        <v>5474</v>
      </c>
      <c r="J19807" s="142" t="n">
        <v>209.71</v>
      </c>
    </row>
    <row r="19808" customFormat="false" ht="12.75" hidden="false" customHeight="false" outlineLevel="0" collapsed="false">
      <c r="A19808" s="142" t="s">
        <v>38830</v>
      </c>
      <c r="B19808" s="663" t="str">
        <f aca="false">C19808&amp;D19808&amp;E19808&amp;F19808&amp;G19808&amp;H19808</f>
        <v>CAMINHAO BETONEIRA,CAPACIDADE DE 7,00M3,INCLUSIVE MOTORISTA</v>
      </c>
      <c r="C19808" s="142" t="s">
        <v>38826</v>
      </c>
      <c r="I19808" s="142" t="s">
        <v>5474</v>
      </c>
      <c r="J19808" s="142" t="n">
        <v>80.23</v>
      </c>
    </row>
    <row r="19809" customFormat="false" ht="12.75" hidden="false" customHeight="false" outlineLevel="0" collapsed="false">
      <c r="A19809" s="142" t="s">
        <v>38831</v>
      </c>
      <c r="B19809" s="663" t="str">
        <f aca="false">C19809&amp;D19809&amp;E19809&amp;F19809&amp;G19809&amp;H19809</f>
        <v>CAMINHAO BETONEIRA,CAPACIDADE DE 7,00M3,INCLUSIVE MOTORISTA</v>
      </c>
      <c r="C19809" s="142" t="s">
        <v>38826</v>
      </c>
      <c r="I19809" s="142" t="s">
        <v>5474</v>
      </c>
      <c r="J19809" s="142" t="n">
        <v>63.08</v>
      </c>
    </row>
    <row r="19810" customFormat="false" ht="12.75" hidden="false" customHeight="false" outlineLevel="0" collapsed="false">
      <c r="A19810" s="142" t="s">
        <v>38832</v>
      </c>
      <c r="B19810" s="663" t="str">
        <f aca="false">C19810&amp;D19810&amp;E19810&amp;F19810&amp;G19810&amp;H19810</f>
        <v>CARRETA PARA TRANSPORTE PESADO,CAPACIDADE PARA CARGA UTIL DE 60/80T,INCLUSIVE MOTORISTA</v>
      </c>
      <c r="C19810" s="142" t="s">
        <v>38833</v>
      </c>
      <c r="D19810" s="142" t="s">
        <v>38834</v>
      </c>
      <c r="I19810" s="142" t="s">
        <v>5474</v>
      </c>
      <c r="J19810" s="142" t="n">
        <v>322.46</v>
      </c>
    </row>
    <row r="19811" customFormat="false" ht="12.75" hidden="false" customHeight="false" outlineLevel="0" collapsed="false">
      <c r="A19811" s="142" t="s">
        <v>38835</v>
      </c>
      <c r="B19811" s="663" t="str">
        <f aca="false">C19811&amp;D19811&amp;E19811&amp;F19811&amp;G19811&amp;H19811</f>
        <v>CARRETA PARA TRANSPORTE PESADO,CAPACIDADE PARA CARGA UTIL DE 60/80T,INCLUSIVE MOTORISTA</v>
      </c>
      <c r="C19811" s="142" t="s">
        <v>38833</v>
      </c>
      <c r="D19811" s="142" t="s">
        <v>38834</v>
      </c>
      <c r="I19811" s="142" t="s">
        <v>5474</v>
      </c>
      <c r="J19811" s="142" t="n">
        <v>116.04</v>
      </c>
    </row>
    <row r="19812" customFormat="false" ht="12.75" hidden="false" customHeight="false" outlineLevel="0" collapsed="false">
      <c r="A19812" s="142" t="s">
        <v>38836</v>
      </c>
      <c r="B19812" s="663" t="str">
        <f aca="false">C19812&amp;D19812&amp;E19812&amp;F19812&amp;G19812&amp;H19812</f>
        <v>CARRETA PARA TRANSPORTE PESADO,CAPACIDADE PARA CARGA UTIL DE 60/80T,INCLUSIVE MOTORISTA</v>
      </c>
      <c r="C19812" s="142" t="s">
        <v>38833</v>
      </c>
      <c r="D19812" s="142" t="s">
        <v>38834</v>
      </c>
      <c r="I19812" s="142" t="s">
        <v>5474</v>
      </c>
      <c r="J19812" s="142" t="n">
        <v>89.89</v>
      </c>
    </row>
    <row r="19813" customFormat="false" ht="12.75" hidden="false" customHeight="false" outlineLevel="0" collapsed="false">
      <c r="A19813" s="142" t="s">
        <v>38837</v>
      </c>
      <c r="B19813" s="663" t="str">
        <f aca="false">C19813&amp;D19813&amp;E19813&amp;F19813&amp;G19813&amp;H19813</f>
        <v>CARRETA PARA TRANSPORTE PESADO,CAPACIDADE PARA CARGA UTIL DE 60/80T,INCLUSIVE MOTORISTA</v>
      </c>
      <c r="C19813" s="142" t="s">
        <v>38833</v>
      </c>
      <c r="D19813" s="142" t="s">
        <v>38834</v>
      </c>
      <c r="I19813" s="142" t="s">
        <v>5474</v>
      </c>
      <c r="J19813" s="142" t="n">
        <v>319.56</v>
      </c>
    </row>
    <row r="19814" customFormat="false" ht="12.75" hidden="false" customHeight="false" outlineLevel="0" collapsed="false">
      <c r="A19814" s="142" t="s">
        <v>38838</v>
      </c>
      <c r="B19814" s="663" t="str">
        <f aca="false">C19814&amp;D19814&amp;E19814&amp;F19814&amp;G19814&amp;H19814</f>
        <v>CARRETA PARA TRANSPORTE PESADO,CAPACIDADE PARA CARGA UTIL DE 60/80T,INCLUSIVE MOTORISTA</v>
      </c>
      <c r="C19814" s="142" t="s">
        <v>38833</v>
      </c>
      <c r="D19814" s="142" t="s">
        <v>38834</v>
      </c>
      <c r="I19814" s="142" t="s">
        <v>5474</v>
      </c>
      <c r="J19814" s="142" t="n">
        <v>113.14</v>
      </c>
    </row>
    <row r="19815" customFormat="false" ht="12.75" hidden="false" customHeight="false" outlineLevel="0" collapsed="false">
      <c r="A19815" s="142" t="s">
        <v>38839</v>
      </c>
      <c r="B19815" s="663" t="str">
        <f aca="false">C19815&amp;D19815&amp;E19815&amp;F19815&amp;G19815&amp;H19815</f>
        <v>CARRETA PARA TRANSPORTE PESADO,CAPACIDADE PARA CARGA UTIL DE 60/80T,INCLUSIVE MOTORISTA</v>
      </c>
      <c r="C19815" s="142" t="s">
        <v>38833</v>
      </c>
      <c r="D19815" s="142" t="s">
        <v>38834</v>
      </c>
      <c r="I19815" s="142" t="s">
        <v>5474</v>
      </c>
      <c r="J19815" s="142" t="n">
        <v>86.99</v>
      </c>
    </row>
    <row r="19816" customFormat="false" ht="12.75" hidden="false" customHeight="false" outlineLevel="0" collapsed="false">
      <c r="A19816" s="142" t="s">
        <v>38840</v>
      </c>
      <c r="B19816" s="663" t="str">
        <f aca="false">C19816&amp;D19816&amp;E19816&amp;F19816&amp;G19816&amp;H19816</f>
        <v>CARRETA PARA TRANSPORTE PESADO,CAPACIDADE PARA CARGA UTIL DE 30T,INCLUSIVE MOTORISTA</v>
      </c>
      <c r="C19816" s="142" t="s">
        <v>38833</v>
      </c>
      <c r="D19816" s="142" t="s">
        <v>38841</v>
      </c>
      <c r="I19816" s="142" t="s">
        <v>5474</v>
      </c>
      <c r="J19816" s="142" t="n">
        <v>239.49</v>
      </c>
    </row>
    <row r="19817" customFormat="false" ht="12.75" hidden="false" customHeight="false" outlineLevel="0" collapsed="false">
      <c r="A19817" s="142" t="s">
        <v>38842</v>
      </c>
      <c r="B19817" s="663" t="str">
        <f aca="false">C19817&amp;D19817&amp;E19817&amp;F19817&amp;G19817&amp;H19817</f>
        <v>CARRETA PARA TRANSPORTE PESADO,CAPACIDADE PARA CARGA UTIL DE 30T,INCLUSIVE MOTORISTA</v>
      </c>
      <c r="C19817" s="142" t="s">
        <v>38833</v>
      </c>
      <c r="D19817" s="142" t="s">
        <v>38841</v>
      </c>
      <c r="I19817" s="142" t="s">
        <v>5474</v>
      </c>
      <c r="J19817" s="142" t="n">
        <v>84.72</v>
      </c>
    </row>
    <row r="19818" customFormat="false" ht="12.75" hidden="false" customHeight="false" outlineLevel="0" collapsed="false">
      <c r="A19818" s="142" t="s">
        <v>38843</v>
      </c>
      <c r="B19818" s="663" t="str">
        <f aca="false">C19818&amp;D19818&amp;E19818&amp;F19818&amp;G19818&amp;H19818</f>
        <v>CARRETA PARA TRANSPORTE PESADO,CAPACIDADE PARA CARGA UTIL DE 30T,INCLUSIVE MOTORISTA</v>
      </c>
      <c r="C19818" s="142" t="s">
        <v>38833</v>
      </c>
      <c r="D19818" s="142" t="s">
        <v>38841</v>
      </c>
      <c r="I19818" s="142" t="s">
        <v>5474</v>
      </c>
      <c r="J19818" s="142" t="n">
        <v>64.61</v>
      </c>
    </row>
    <row r="19819" customFormat="false" ht="12.75" hidden="false" customHeight="false" outlineLevel="0" collapsed="false">
      <c r="A19819" s="142" t="s">
        <v>38844</v>
      </c>
      <c r="B19819" s="663" t="str">
        <f aca="false">C19819&amp;D19819&amp;E19819&amp;F19819&amp;G19819&amp;H19819</f>
        <v>CARRETA PARA TRANSPORTE PESADO,CAPACIDADE PARA CARGA UTIL DE 30T,INCLUSIVE MOTORISTA</v>
      </c>
      <c r="C19819" s="142" t="s">
        <v>38833</v>
      </c>
      <c r="D19819" s="142" t="s">
        <v>38841</v>
      </c>
      <c r="I19819" s="142" t="s">
        <v>5474</v>
      </c>
      <c r="J19819" s="142" t="n">
        <v>236.59</v>
      </c>
    </row>
    <row r="19820" customFormat="false" ht="12.75" hidden="false" customHeight="false" outlineLevel="0" collapsed="false">
      <c r="A19820" s="142" t="s">
        <v>38845</v>
      </c>
      <c r="B19820" s="663" t="str">
        <f aca="false">C19820&amp;D19820&amp;E19820&amp;F19820&amp;G19820&amp;H19820</f>
        <v>CARRETA PARA TRANSPORTE PESADO,CAPACIDADE PARA CARGA UTIL DE 30T,INCLUSIVE MOTORISTA</v>
      </c>
      <c r="C19820" s="142" t="s">
        <v>38833</v>
      </c>
      <c r="D19820" s="142" t="s">
        <v>38841</v>
      </c>
      <c r="I19820" s="142" t="s">
        <v>5474</v>
      </c>
      <c r="J19820" s="142" t="n">
        <v>81.82</v>
      </c>
    </row>
    <row r="19821" customFormat="false" ht="12.75" hidden="false" customHeight="false" outlineLevel="0" collapsed="false">
      <c r="A19821" s="142" t="s">
        <v>38846</v>
      </c>
      <c r="B19821" s="663" t="str">
        <f aca="false">C19821&amp;D19821&amp;E19821&amp;F19821&amp;G19821&amp;H19821</f>
        <v>CARRETA PARA TRANSPORTE PESADO,CAPACIDADE PARA CARGA UTIL DE 30T,INCLUSIVE MOTORISTA</v>
      </c>
      <c r="C19821" s="142" t="s">
        <v>38833</v>
      </c>
      <c r="D19821" s="142" t="s">
        <v>38841</v>
      </c>
      <c r="I19821" s="142" t="s">
        <v>5474</v>
      </c>
      <c r="J19821" s="142" t="n">
        <v>61.71</v>
      </c>
    </row>
    <row r="19822" customFormat="false" ht="12.75" hidden="false" customHeight="false" outlineLevel="0" collapsed="false">
      <c r="A19822" s="142" t="s">
        <v>38847</v>
      </c>
      <c r="B19822" s="663" t="str">
        <f aca="false">C19822&amp;D19822&amp;E19822&amp;F19822&amp;G19822&amp;H19822</f>
        <v>MICRO-ONIBUS COM CAPACIDADE MINIMA DE 15 LUGARES,MOTOR DIESEL,INCLUSIVE MOTORISTA</v>
      </c>
      <c r="C19822" s="142" t="s">
        <v>38848</v>
      </c>
      <c r="D19822" s="142" t="s">
        <v>38849</v>
      </c>
      <c r="I19822" s="142" t="s">
        <v>5474</v>
      </c>
      <c r="J19822" s="142" t="n">
        <v>90.25</v>
      </c>
    </row>
    <row r="19823" customFormat="false" ht="12.75" hidden="false" customHeight="false" outlineLevel="0" collapsed="false">
      <c r="A19823" s="142" t="s">
        <v>38850</v>
      </c>
      <c r="B19823" s="663" t="str">
        <f aca="false">C19823&amp;D19823&amp;E19823&amp;F19823&amp;G19823&amp;H19823</f>
        <v>MICRO-ONIBUS COM CAPACIDADE MINIMA DE 15 LUGARES,MOTOR DIESEL,INCLUSIVE MOTORISTA</v>
      </c>
      <c r="C19823" s="142" t="s">
        <v>38848</v>
      </c>
      <c r="D19823" s="142" t="s">
        <v>38849</v>
      </c>
      <c r="I19823" s="142" t="s">
        <v>5474</v>
      </c>
      <c r="J19823" s="142" t="n">
        <v>48.18</v>
      </c>
    </row>
    <row r="19824" customFormat="false" ht="12.75" hidden="false" customHeight="false" outlineLevel="0" collapsed="false">
      <c r="A19824" s="142" t="s">
        <v>38851</v>
      </c>
      <c r="B19824" s="663" t="str">
        <f aca="false">C19824&amp;D19824&amp;E19824&amp;F19824&amp;G19824&amp;H19824</f>
        <v>MICRO-ONIBUS COM CAPACIDADE MINIMA DE 15 LUGARES,MOTOR DIESEL,INCLUSIVE MOTORISTA</v>
      </c>
      <c r="C19824" s="142" t="s">
        <v>38848</v>
      </c>
      <c r="D19824" s="142" t="s">
        <v>38849</v>
      </c>
      <c r="I19824" s="142" t="s">
        <v>5474</v>
      </c>
      <c r="J19824" s="142" t="n">
        <v>42.55</v>
      </c>
    </row>
    <row r="19825" customFormat="false" ht="12.75" hidden="false" customHeight="false" outlineLevel="0" collapsed="false">
      <c r="A19825" s="142" t="s">
        <v>38852</v>
      </c>
      <c r="B19825" s="663" t="str">
        <f aca="false">C19825&amp;D19825&amp;E19825&amp;F19825&amp;G19825&amp;H19825</f>
        <v>MICRO-ONIBUS COM CAPACIDADE MINIMA DE 15 LUGARES,MOTOR DIESEL,INCLUSIVE MOTORISTA</v>
      </c>
      <c r="C19825" s="142" t="s">
        <v>38848</v>
      </c>
      <c r="D19825" s="142" t="s">
        <v>38849</v>
      </c>
      <c r="I19825" s="142" t="s">
        <v>5474</v>
      </c>
      <c r="J19825" s="142" t="n">
        <v>87.35</v>
      </c>
    </row>
    <row r="19826" customFormat="false" ht="12.75" hidden="false" customHeight="false" outlineLevel="0" collapsed="false">
      <c r="A19826" s="142" t="s">
        <v>38853</v>
      </c>
      <c r="B19826" s="663" t="str">
        <f aca="false">C19826&amp;D19826&amp;E19826&amp;F19826&amp;G19826&amp;H19826</f>
        <v>MICRO-ONIBUS COM CAPACIDADE MINIMA DE 15 LUGARES,MOTOR DIESEL,INCLUSIVE MOTORISTA</v>
      </c>
      <c r="C19826" s="142" t="s">
        <v>38848</v>
      </c>
      <c r="D19826" s="142" t="s">
        <v>38849</v>
      </c>
      <c r="I19826" s="142" t="s">
        <v>5474</v>
      </c>
      <c r="J19826" s="142" t="n">
        <v>45.28</v>
      </c>
    </row>
    <row r="19827" customFormat="false" ht="12.75" hidden="false" customHeight="false" outlineLevel="0" collapsed="false">
      <c r="A19827" s="142" t="s">
        <v>38854</v>
      </c>
      <c r="B19827" s="663" t="str">
        <f aca="false">C19827&amp;D19827&amp;E19827&amp;F19827&amp;G19827&amp;H19827</f>
        <v>MICRO-ONIBUS COM CAPACIDADE MINIMA DE 15 LUGARES,MOTOR DIESEL,INCLUSIVE MOTORISTA</v>
      </c>
      <c r="C19827" s="142" t="s">
        <v>38848</v>
      </c>
      <c r="D19827" s="142" t="s">
        <v>38849</v>
      </c>
      <c r="I19827" s="142" t="s">
        <v>5474</v>
      </c>
      <c r="J19827" s="142" t="n">
        <v>39.65</v>
      </c>
    </row>
    <row r="19828" customFormat="false" ht="12.75" hidden="false" customHeight="false" outlineLevel="0" collapsed="false">
      <c r="A19828" s="142" t="s">
        <v>38855</v>
      </c>
      <c r="B19828" s="663" t="str">
        <f aca="false">C19828&amp;D19828&amp;E19828&amp;F19828&amp;G19828&amp;H19828</f>
        <v>VEICULO DE PASSEIO,5 PASSAGEIROS,4 PORTAS,MOTOR BICOMBUSTIVEL (GASOLINA E ALCOOL)DE 1,6 LITROS,COM AR CONDICIONADO,DIRECAO HIDRAULICA E VIDROS DIANTEIROS ELETRICOS,EXCLUSIVE MOTORISTA</v>
      </c>
      <c r="C19828" s="142" t="s">
        <v>38856</v>
      </c>
      <c r="D19828" s="142" t="s">
        <v>38857</v>
      </c>
      <c r="E19828" s="142" t="s">
        <v>38858</v>
      </c>
      <c r="F19828" s="142" t="s">
        <v>38859</v>
      </c>
      <c r="I19828" s="142" t="s">
        <v>5474</v>
      </c>
      <c r="J19828" s="142" t="n">
        <v>59.96</v>
      </c>
    </row>
    <row r="19829" customFormat="false" ht="12.75" hidden="false" customHeight="false" outlineLevel="0" collapsed="false">
      <c r="A19829" s="142" t="s">
        <v>38860</v>
      </c>
      <c r="B19829" s="663" t="str">
        <f aca="false">C19829&amp;D19829&amp;E19829&amp;F19829&amp;G19829&amp;H19829</f>
        <v>VEICULO DE PASSEIO,5 PASSAGEIROS,4 PORTAS,MOTOR BICOMBUSTIVEL (GASOLINA E ALCOOL)DE 1,6 LITROS,COM AR CONDICIONADO,DIRECAO HIDRAULICA E VIDRO DIANTEIROS ELETRICOS,EXCLUSIVE MOTORISTA</v>
      </c>
      <c r="C19829" s="142" t="s">
        <v>38856</v>
      </c>
      <c r="D19829" s="142" t="s">
        <v>38857</v>
      </c>
      <c r="E19829" s="142" t="s">
        <v>38861</v>
      </c>
      <c r="F19829" s="142" t="s">
        <v>38862</v>
      </c>
      <c r="I19829" s="142" t="s">
        <v>5474</v>
      </c>
      <c r="J19829" s="142" t="n">
        <v>12.59</v>
      </c>
    </row>
    <row r="19830" customFormat="false" ht="12.75" hidden="false" customHeight="false" outlineLevel="0" collapsed="false">
      <c r="A19830" s="142" t="s">
        <v>38863</v>
      </c>
      <c r="B19830" s="663" t="str">
        <f aca="false">C19830&amp;D19830&amp;E19830&amp;F19830&amp;G19830&amp;H19830</f>
        <v>VEICULO DE PASSEIO,5 PASSAGEIROS,4 PORTAS,MOTOR BICOMBUSTIVEL (GASOLINA E ALCOOL)DE 1,6 LITROS,COM AR CONDICIONADO,DIRECAO HIDRAULICA E VIDRO DIANTEIROS ELETRICOS,EXCLUSIVE MOTORISTA</v>
      </c>
      <c r="C19830" s="142" t="s">
        <v>38856</v>
      </c>
      <c r="D19830" s="142" t="s">
        <v>38857</v>
      </c>
      <c r="E19830" s="142" t="s">
        <v>38861</v>
      </c>
      <c r="F19830" s="142" t="s">
        <v>38862</v>
      </c>
      <c r="I19830" s="142" t="s">
        <v>5474</v>
      </c>
      <c r="J19830" s="142" t="n">
        <v>7.16</v>
      </c>
    </row>
    <row r="19831" customFormat="false" ht="12.75" hidden="false" customHeight="false" outlineLevel="0" collapsed="false">
      <c r="A19831" s="142" t="s">
        <v>38864</v>
      </c>
      <c r="B19831" s="663" t="str">
        <f aca="false">C19831&amp;D19831&amp;E19831&amp;F19831&amp;G19831&amp;H19831</f>
        <v>VEICULO DE PASSEIO,5 PASSAGEIROS,4 PORTAS,MOTOR BICOMBUSTIVEL (GASOLINA E ALCOOL)DE 1,6 LITROS,COM AR CONDICIONADO,DIRECAO HIDRAULICA E VIDROS DIANTEIROS ELETRICOS,EXCLUSIVE MOTORISTA</v>
      </c>
      <c r="C19831" s="142" t="s">
        <v>38856</v>
      </c>
      <c r="D19831" s="142" t="s">
        <v>38857</v>
      </c>
      <c r="E19831" s="142" t="s">
        <v>38858</v>
      </c>
      <c r="F19831" s="142" t="s">
        <v>38859</v>
      </c>
      <c r="I19831" s="142" t="s">
        <v>5474</v>
      </c>
      <c r="J19831" s="142" t="n">
        <v>59.96</v>
      </c>
    </row>
    <row r="19832" customFormat="false" ht="12.75" hidden="false" customHeight="false" outlineLevel="0" collapsed="false">
      <c r="A19832" s="142" t="s">
        <v>38865</v>
      </c>
      <c r="B19832" s="663" t="str">
        <f aca="false">C19832&amp;D19832&amp;E19832&amp;F19832&amp;G19832&amp;H19832</f>
        <v>VEICULO DE PASSEIO,5 PASSAGEIROS,4 PORTAS,MOTOR BICOMBUSTIVEL (GASOLINA E ALCOOL)DE 1,6 LITROS,COM AR CONDICIONADO,DIRECAO HIDRAULICA E VIDRO DIANTEIROS ELETRICOS,EXCLUSIVE MOTORISTA</v>
      </c>
      <c r="C19832" s="142" t="s">
        <v>38856</v>
      </c>
      <c r="D19832" s="142" t="s">
        <v>38857</v>
      </c>
      <c r="E19832" s="142" t="s">
        <v>38861</v>
      </c>
      <c r="F19832" s="142" t="s">
        <v>38862</v>
      </c>
      <c r="I19832" s="142" t="s">
        <v>5474</v>
      </c>
      <c r="J19832" s="142" t="n">
        <v>12.59</v>
      </c>
    </row>
    <row r="19833" customFormat="false" ht="12.75" hidden="false" customHeight="false" outlineLevel="0" collapsed="false">
      <c r="A19833" s="142" t="s">
        <v>38866</v>
      </c>
      <c r="B19833" s="663" t="str">
        <f aca="false">C19833&amp;D19833&amp;E19833&amp;F19833&amp;G19833&amp;H19833</f>
        <v>VEICULO DE PASSEIO,5 PASSAGEIROS,4 PORTAS,MOTOR BICOMBUSTIVEL (GASOLINA E ALCOOL)DE 1,6 LITROS,COM AR CONDICIONADO,DIRECAO HIDRAULICA E VIDRO DIANTEIROS ELETRICOS,EXCLUSIVE MOTORISTA</v>
      </c>
      <c r="C19833" s="142" t="s">
        <v>38856</v>
      </c>
      <c r="D19833" s="142" t="s">
        <v>38857</v>
      </c>
      <c r="E19833" s="142" t="s">
        <v>38861</v>
      </c>
      <c r="F19833" s="142" t="s">
        <v>38862</v>
      </c>
      <c r="I19833" s="142" t="s">
        <v>5474</v>
      </c>
      <c r="J19833" s="142" t="n">
        <v>7.16</v>
      </c>
    </row>
    <row r="19834" customFormat="false" ht="12.75" hidden="false" customHeight="false" outlineLevel="0" collapsed="false">
      <c r="A19834" s="142" t="s">
        <v>38867</v>
      </c>
      <c r="B19834" s="663" t="str">
        <f aca="false">C19834&amp;D19834&amp;E19834&amp;F19834&amp;G19834&amp;H19834</f>
        <v>VEICULO DE PASSEIO,5 PASSAGEIROS,4 PORTAS,MOTOR BICOMBUSTIVEL (GASOLINA E ALCOOL)DE 1,6 LITROS,COM AR CONDICIONADO,DIRECAO HIDRAULICA E VIDROS DIANTEIROS ELETRICOS,INCLUSIVE MOTORISTA</v>
      </c>
      <c r="C19834" s="142" t="s">
        <v>38856</v>
      </c>
      <c r="D19834" s="142" t="s">
        <v>38857</v>
      </c>
      <c r="E19834" s="142" t="s">
        <v>38868</v>
      </c>
      <c r="F19834" s="142" t="s">
        <v>38859</v>
      </c>
      <c r="I19834" s="142" t="s">
        <v>5474</v>
      </c>
      <c r="J19834" s="142" t="n">
        <v>81.63</v>
      </c>
    </row>
    <row r="19835" customFormat="false" ht="12.75" hidden="false" customHeight="false" outlineLevel="0" collapsed="false">
      <c r="A19835" s="142" t="s">
        <v>38869</v>
      </c>
      <c r="B19835" s="663" t="str">
        <f aca="false">C19835&amp;D19835&amp;E19835&amp;F19835&amp;G19835&amp;H19835</f>
        <v>VEICULO DE PASSEIO,5 PASSAGEIROS,4 PORTAS,MOTOR BICOMBUSTIVEL (GASOLINA E ALCOOL)DE 1,6 LITROS,COM AR CONDICIONADO,DIRECAO HIDRAULICA E VIDROS DIANTEIROS ELETRICOS,INCLUSIVE MOTORISTA</v>
      </c>
      <c r="C19835" s="142" t="s">
        <v>38856</v>
      </c>
      <c r="D19835" s="142" t="s">
        <v>38857</v>
      </c>
      <c r="E19835" s="142" t="s">
        <v>38868</v>
      </c>
      <c r="F19835" s="142" t="s">
        <v>38859</v>
      </c>
      <c r="I19835" s="142" t="s">
        <v>5474</v>
      </c>
      <c r="J19835" s="142" t="n">
        <v>34.26</v>
      </c>
    </row>
    <row r="19836" customFormat="false" ht="12.75" hidden="false" customHeight="false" outlineLevel="0" collapsed="false">
      <c r="A19836" s="142" t="s">
        <v>38870</v>
      </c>
      <c r="B19836" s="663" t="str">
        <f aca="false">C19836&amp;D19836&amp;E19836&amp;F19836&amp;G19836&amp;H19836</f>
        <v>VEICULO DE PASSEIO,5 PASSAGEIROS,4 PORTAS,MOTOR BICOMBUSTIVEL (GASOLINA E ALCOOL)DE 1,6 LITROS,COM AR CONDICIONADO,DIRECAO HIDRAULICA E VIDROS DIANTEIROS ELETRICOS,INCLUSIVE MOTORISTA</v>
      </c>
      <c r="C19836" s="142" t="s">
        <v>38856</v>
      </c>
      <c r="D19836" s="142" t="s">
        <v>38857</v>
      </c>
      <c r="E19836" s="142" t="s">
        <v>38868</v>
      </c>
      <c r="F19836" s="142" t="s">
        <v>38859</v>
      </c>
      <c r="I19836" s="142" t="s">
        <v>5474</v>
      </c>
      <c r="J19836" s="142" t="n">
        <v>28.83</v>
      </c>
    </row>
    <row r="19837" customFormat="false" ht="12.75" hidden="false" customHeight="false" outlineLevel="0" collapsed="false">
      <c r="A19837" s="142" t="s">
        <v>38871</v>
      </c>
      <c r="B19837" s="663" t="str">
        <f aca="false">C19837&amp;D19837&amp;E19837&amp;F19837&amp;G19837&amp;H19837</f>
        <v>VEICULO DE PASSEIO,5 PASSAGEIROS,4 PORTAS,MOTOR BICOMBUSTIVEL (GASOLINA E ALCOOL)DE 1,6 LITROS,COM AR CONDICIONADO,DIRECAO HIDRAULICA E VIDROS DIANTEIROS ELETRICOS,INCLUSIVE MOTORISTA</v>
      </c>
      <c r="C19837" s="142" t="s">
        <v>38856</v>
      </c>
      <c r="D19837" s="142" t="s">
        <v>38857</v>
      </c>
      <c r="E19837" s="142" t="s">
        <v>38868</v>
      </c>
      <c r="F19837" s="142" t="s">
        <v>38859</v>
      </c>
      <c r="I19837" s="142" t="s">
        <v>5474</v>
      </c>
      <c r="J19837" s="142" t="n">
        <v>78.73</v>
      </c>
    </row>
    <row r="19838" customFormat="false" ht="12.75" hidden="false" customHeight="false" outlineLevel="0" collapsed="false">
      <c r="A19838" s="142" t="s">
        <v>38872</v>
      </c>
      <c r="B19838" s="663" t="str">
        <f aca="false">C19838&amp;D19838&amp;E19838&amp;F19838&amp;G19838&amp;H19838</f>
        <v>VEICULO DE PASSEIO,5 PASSAGEIROS,4 PORTAS,MOTOR BICOMBUSTIVEL (GASOLINA E ALCOOL)DE 1,6 LITROS,COM AR CONDICIONADO,DIRECAO HIDRAULICA E VIDROS DIANTEIROS ELETRICOS,INCLUSIVE MOTORISTA</v>
      </c>
      <c r="C19838" s="142" t="s">
        <v>38856</v>
      </c>
      <c r="D19838" s="142" t="s">
        <v>38857</v>
      </c>
      <c r="E19838" s="142" t="s">
        <v>38868</v>
      </c>
      <c r="F19838" s="142" t="s">
        <v>38859</v>
      </c>
      <c r="I19838" s="142" t="s">
        <v>5474</v>
      </c>
      <c r="J19838" s="142" t="n">
        <v>31.36</v>
      </c>
    </row>
    <row r="19839" customFormat="false" ht="12.75" hidden="false" customHeight="false" outlineLevel="0" collapsed="false">
      <c r="A19839" s="142" t="s">
        <v>38873</v>
      </c>
      <c r="B19839" s="663" t="str">
        <f aca="false">C19839&amp;D19839&amp;E19839&amp;F19839&amp;G19839&amp;H19839</f>
        <v>VEICULO DE PASSEIO,5 PASSAGEIROS,4 PORTAS,MOTOR BICOMBUSTIVEL (GASOLINA E ALCOOL)DE 1,6 LITROS,COM AR CONDICIONADO,DIRECAO HIDRAULICA E VIDROS DIANTEIROS ELETRICOS,INCLUSIVE MOTORISTA</v>
      </c>
      <c r="C19839" s="142" t="s">
        <v>38856</v>
      </c>
      <c r="D19839" s="142" t="s">
        <v>38857</v>
      </c>
      <c r="E19839" s="142" t="s">
        <v>38868</v>
      </c>
      <c r="F19839" s="142" t="s">
        <v>38859</v>
      </c>
      <c r="I19839" s="142" t="s">
        <v>5474</v>
      </c>
      <c r="J19839" s="142" t="n">
        <v>25.93</v>
      </c>
    </row>
    <row r="19840" customFormat="false" ht="12.75" hidden="false" customHeight="false" outlineLevel="0" collapsed="false">
      <c r="A19840" s="142" t="s">
        <v>38874</v>
      </c>
      <c r="B19840" s="663" t="str">
        <f aca="false">C19840&amp;D19840&amp;E19840&amp;F19840&amp;G19840&amp;H19840</f>
        <v>VEICULO DE PASSEIO,5 PASSAGEIROS,MOTOR BICOMBUSTIVEL (GASOLINA E ALCOOL) DE 1.0 LITRO,INCLUSIVE MOTORISTA</v>
      </c>
      <c r="C19840" s="142" t="s">
        <v>38875</v>
      </c>
      <c r="D19840" s="142" t="s">
        <v>38876</v>
      </c>
      <c r="I19840" s="142" t="s">
        <v>5474</v>
      </c>
      <c r="J19840" s="142" t="n">
        <v>66.2</v>
      </c>
    </row>
    <row r="19841" customFormat="false" ht="12.75" hidden="false" customHeight="false" outlineLevel="0" collapsed="false">
      <c r="A19841" s="142" t="s">
        <v>38877</v>
      </c>
      <c r="B19841" s="663" t="str">
        <f aca="false">C19841&amp;D19841&amp;E19841&amp;F19841&amp;G19841&amp;H19841</f>
        <v>VEICULO DE PASSEIO,5 PASSAGEIROS,MOTOR BICOMBUSTIVEL (GASOLINA E ALCOOL) DE 1.0 LITRO,INCLUSIVE MOTORISTA</v>
      </c>
      <c r="C19841" s="142" t="s">
        <v>38875</v>
      </c>
      <c r="D19841" s="142" t="s">
        <v>38876</v>
      </c>
      <c r="I19841" s="142" t="s">
        <v>5474</v>
      </c>
      <c r="J19841" s="142" t="n">
        <v>30.61</v>
      </c>
    </row>
    <row r="19842" customFormat="false" ht="12.75" hidden="false" customHeight="false" outlineLevel="0" collapsed="false">
      <c r="A19842" s="142" t="s">
        <v>38878</v>
      </c>
      <c r="B19842" s="663" t="str">
        <f aca="false">C19842&amp;D19842&amp;E19842&amp;F19842&amp;G19842&amp;H19842</f>
        <v>VEICULO DE PASSEIO,5 PASSAGEIROS,MOTOR BICOMBUSTIVEL (GASOLINA E ALCOOL) DE 1.0 LITRO,INCLUSIVE MOTORISTA</v>
      </c>
      <c r="C19842" s="142" t="s">
        <v>38875</v>
      </c>
      <c r="D19842" s="142" t="s">
        <v>38876</v>
      </c>
      <c r="I19842" s="142" t="s">
        <v>5474</v>
      </c>
      <c r="J19842" s="142" t="n">
        <v>26.66</v>
      </c>
    </row>
    <row r="19843" customFormat="false" ht="12.75" hidden="false" customHeight="false" outlineLevel="0" collapsed="false">
      <c r="A19843" s="142" t="s">
        <v>38879</v>
      </c>
      <c r="B19843" s="663" t="str">
        <f aca="false">C19843&amp;D19843&amp;E19843&amp;F19843&amp;G19843&amp;H19843</f>
        <v>VEICULO DE PASSEIO,5 PASSAGEIROS,MOTOR BICOMBUSTIVEL (GASOLINA E ALCOOL) DE 1.0 LITRO,INCLUSIVE MOTORISTA</v>
      </c>
      <c r="C19843" s="142" t="s">
        <v>38875</v>
      </c>
      <c r="D19843" s="142" t="s">
        <v>38876</v>
      </c>
      <c r="I19843" s="142" t="s">
        <v>5474</v>
      </c>
      <c r="J19843" s="142" t="n">
        <v>63.3</v>
      </c>
    </row>
    <row r="19844" customFormat="false" ht="12.75" hidden="false" customHeight="false" outlineLevel="0" collapsed="false">
      <c r="A19844" s="142" t="s">
        <v>38880</v>
      </c>
      <c r="B19844" s="663" t="str">
        <f aca="false">C19844&amp;D19844&amp;E19844&amp;F19844&amp;G19844&amp;H19844</f>
        <v>VEICULO DE PASSEIO,5 PASSAGEIROS,MOTOR BICOMBUSTIVEL (GASOLINA E ALCOOL) DE 1.0 LITRO,INCLUSIVE MOTORISTA</v>
      </c>
      <c r="C19844" s="142" t="s">
        <v>38875</v>
      </c>
      <c r="D19844" s="142" t="s">
        <v>38876</v>
      </c>
      <c r="I19844" s="142" t="s">
        <v>5474</v>
      </c>
      <c r="J19844" s="142" t="n">
        <v>27.71</v>
      </c>
    </row>
    <row r="19845" customFormat="false" ht="12.75" hidden="false" customHeight="false" outlineLevel="0" collapsed="false">
      <c r="A19845" s="142" t="s">
        <v>38881</v>
      </c>
      <c r="B19845" s="663" t="str">
        <f aca="false">C19845&amp;D19845&amp;E19845&amp;F19845&amp;G19845&amp;H19845</f>
        <v>VEICULO DE PASSEIO,5 PASSAGEIROS,MOTOR BICOMBUSTIVEL (GASOLINA E ALCOOL) DE 1.0 LITRO,INCLUSIVE MOTORISTA</v>
      </c>
      <c r="C19845" s="142" t="s">
        <v>38875</v>
      </c>
      <c r="D19845" s="142" t="s">
        <v>38876</v>
      </c>
      <c r="I19845" s="142" t="s">
        <v>5474</v>
      </c>
      <c r="J19845" s="142" t="n">
        <v>23.76</v>
      </c>
    </row>
    <row r="19846" customFormat="false" ht="12.75" hidden="false" customHeight="false" outlineLevel="0" collapsed="false">
      <c r="A19846" s="142" t="s">
        <v>38882</v>
      </c>
      <c r="B19846" s="663" t="str">
        <f aca="false">C19846&amp;D19846&amp;E19846&amp;F19846&amp;G19846&amp;H19846</f>
        <v>VEICULO DE PASSEIO,5 PASSAGEIROS,MOTOR BICOMBUSTIVEL (GASOLINA E ALCOOL) DE 1.0 LITRO,EXCLUSIVE MOTORISTA</v>
      </c>
      <c r="C19846" s="142" t="s">
        <v>38875</v>
      </c>
      <c r="D19846" s="142" t="s">
        <v>38883</v>
      </c>
      <c r="I19846" s="142" t="s">
        <v>5474</v>
      </c>
      <c r="J19846" s="142" t="n">
        <v>44.53</v>
      </c>
    </row>
    <row r="19847" customFormat="false" ht="12.75" hidden="false" customHeight="false" outlineLevel="0" collapsed="false">
      <c r="A19847" s="142" t="s">
        <v>38884</v>
      </c>
      <c r="B19847" s="663" t="str">
        <f aca="false">C19847&amp;D19847&amp;E19847&amp;F19847&amp;G19847&amp;H19847</f>
        <v>VEICULO DE PASSEIO,5 PASSAGEIROS,MOTOR BICOMBUSTIVEL (GASOLINA E ALCOOL) DE 1.0 LITRO,EXCLUSIVE MOTORISTA</v>
      </c>
      <c r="C19847" s="142" t="s">
        <v>38875</v>
      </c>
      <c r="D19847" s="142" t="s">
        <v>38883</v>
      </c>
      <c r="I19847" s="142" t="s">
        <v>5474</v>
      </c>
      <c r="J19847" s="142" t="n">
        <v>8.94</v>
      </c>
    </row>
    <row r="19848" customFormat="false" ht="12.75" hidden="false" customHeight="false" outlineLevel="0" collapsed="false">
      <c r="A19848" s="142" t="s">
        <v>38885</v>
      </c>
      <c r="B19848" s="663" t="str">
        <f aca="false">C19848&amp;D19848&amp;E19848&amp;F19848&amp;G19848&amp;H19848</f>
        <v>VEICULO DE PASSEIO,5 PASSAGEIROS,MOTOR BICOMBUSTIVEL (GASOLINA E ALCOOL) DE 1.0 LITRO,EXCLUSIVE MOTORISTA</v>
      </c>
      <c r="C19848" s="142" t="s">
        <v>38875</v>
      </c>
      <c r="D19848" s="142" t="s">
        <v>38883</v>
      </c>
      <c r="I19848" s="142" t="s">
        <v>5474</v>
      </c>
      <c r="J19848" s="142" t="n">
        <v>4.99</v>
      </c>
    </row>
    <row r="19849" customFormat="false" ht="12.75" hidden="false" customHeight="false" outlineLevel="0" collapsed="false">
      <c r="A19849" s="142" t="s">
        <v>38886</v>
      </c>
      <c r="B19849" s="663" t="str">
        <f aca="false">C19849&amp;D19849&amp;E19849&amp;F19849&amp;G19849&amp;H19849</f>
        <v>VEICULO DE PASSEIO,5 PASSAGEIROS,MOTOR BICOMBUSTIVEL (GASOLINA E ALCOOL) DE 1.0 LITRO,EXCLUSIVE MOTORISTA</v>
      </c>
      <c r="C19849" s="142" t="s">
        <v>38875</v>
      </c>
      <c r="D19849" s="142" t="s">
        <v>38883</v>
      </c>
      <c r="I19849" s="142" t="s">
        <v>5474</v>
      </c>
      <c r="J19849" s="142" t="n">
        <v>44.53</v>
      </c>
    </row>
    <row r="19850" customFormat="false" ht="12.75" hidden="false" customHeight="false" outlineLevel="0" collapsed="false">
      <c r="A19850" s="142" t="s">
        <v>38887</v>
      </c>
      <c r="B19850" s="663" t="str">
        <f aca="false">C19850&amp;D19850&amp;E19850&amp;F19850&amp;G19850&amp;H19850</f>
        <v>VEICULO DE PASSEIO,5 PASSAGEIROS,MOTOR BICOMBUSTIVEL (GASOLINA E ALCOOL) DE 1.0 LITRO,EXCLUSIVE MOTORISTA</v>
      </c>
      <c r="C19850" s="142" t="s">
        <v>38875</v>
      </c>
      <c r="D19850" s="142" t="s">
        <v>38883</v>
      </c>
      <c r="I19850" s="142" t="s">
        <v>5474</v>
      </c>
      <c r="J19850" s="142" t="n">
        <v>8.94</v>
      </c>
    </row>
    <row r="19851" customFormat="false" ht="12.75" hidden="false" customHeight="false" outlineLevel="0" collapsed="false">
      <c r="A19851" s="142" t="s">
        <v>38888</v>
      </c>
      <c r="B19851" s="663" t="str">
        <f aca="false">C19851&amp;D19851&amp;E19851&amp;F19851&amp;G19851&amp;H19851</f>
        <v>VEICULO DE PASSEIO,5 PASSAGEIROS,MOTOR BICOMBUSTIVEL (GASOLINA E ALCOOL) DE 1.0 LITRO,EXCLUSIVE MOTORISTA</v>
      </c>
      <c r="C19851" s="142" t="s">
        <v>38875</v>
      </c>
      <c r="D19851" s="142" t="s">
        <v>38883</v>
      </c>
      <c r="I19851" s="142" t="s">
        <v>5474</v>
      </c>
      <c r="J19851" s="142" t="n">
        <v>4.99</v>
      </c>
    </row>
    <row r="19852" customFormat="false" ht="12.75" hidden="false" customHeight="false" outlineLevel="0" collapsed="false">
      <c r="A19852" s="142" t="s">
        <v>38889</v>
      </c>
      <c r="B19852" s="663" t="str">
        <f aca="false">C19852&amp;D19852&amp;E19852&amp;F19852&amp;G19852&amp;H19852</f>
        <v>CAMIONETE TIPO PICK-UP,COM CABINE SIMPLES E CACAMBA,TIPO LEVE,MOTOR BICOMBUSTIVEL (GASOLINA E ALCOOL) DE 1,6 LITROS,INCLUSIVE MOTORISTA</v>
      </c>
      <c r="C19852" s="142" t="s">
        <v>38890</v>
      </c>
      <c r="D19852" s="142" t="s">
        <v>38891</v>
      </c>
      <c r="E19852" s="142" t="s">
        <v>38707</v>
      </c>
      <c r="I19852" s="142" t="s">
        <v>5474</v>
      </c>
      <c r="J19852" s="142" t="n">
        <v>84.54</v>
      </c>
    </row>
    <row r="19853" customFormat="false" ht="12.75" hidden="false" customHeight="false" outlineLevel="0" collapsed="false">
      <c r="A19853" s="142" t="s">
        <v>38892</v>
      </c>
      <c r="B19853" s="663" t="str">
        <f aca="false">C19853&amp;D19853&amp;E19853&amp;F19853&amp;G19853&amp;H19853</f>
        <v>CAMIONETE TIPO PICK-UP,COM CABINE SIMPLES E CACAMBA,TIPO LEVE,MOTOR BICOMBUSTIVEL (GASOLINA E ALCOOL) DE 1,6 LITROS,INCLUSIVE MOTORISTA</v>
      </c>
      <c r="C19853" s="142" t="s">
        <v>38890</v>
      </c>
      <c r="D19853" s="142" t="s">
        <v>38891</v>
      </c>
      <c r="E19853" s="142" t="s">
        <v>38707</v>
      </c>
      <c r="I19853" s="142" t="s">
        <v>5474</v>
      </c>
      <c r="J19853" s="142" t="n">
        <v>34.25</v>
      </c>
    </row>
    <row r="19854" customFormat="false" ht="12.75" hidden="false" customHeight="false" outlineLevel="0" collapsed="false">
      <c r="A19854" s="142" t="s">
        <v>38893</v>
      </c>
      <c r="B19854" s="663" t="str">
        <f aca="false">C19854&amp;D19854&amp;E19854&amp;F19854&amp;G19854&amp;H19854</f>
        <v>CAMIONETE TIPO PICK-UP,COM CABINE SIMPLES E CACAMBA,TIPO LEVE,MOTOR BICOMBUSTIVEL (GASOLINA E ALCOOL) DE 1,6 LITROS,INCLUSIVE MOTORISTA</v>
      </c>
      <c r="C19854" s="142" t="s">
        <v>38890</v>
      </c>
      <c r="D19854" s="142" t="s">
        <v>38891</v>
      </c>
      <c r="E19854" s="142" t="s">
        <v>38707</v>
      </c>
      <c r="I19854" s="142" t="s">
        <v>5474</v>
      </c>
      <c r="J19854" s="142" t="n">
        <v>29.02</v>
      </c>
    </row>
    <row r="19855" customFormat="false" ht="12.75" hidden="false" customHeight="false" outlineLevel="0" collapsed="false">
      <c r="A19855" s="142" t="s">
        <v>38894</v>
      </c>
      <c r="B19855" s="663" t="str">
        <f aca="false">C19855&amp;D19855&amp;E19855&amp;F19855&amp;G19855&amp;H19855</f>
        <v>CAMIONETE TIPO PICK-UP,COM CABINE SIMPLES E CACAMBA,TIPO LEVE,MOTOR BICOMBUSTIVEL (GASOLINA E ALCOOL) DE 1,6 LITROS,INCLUSIVE MOTORISTA</v>
      </c>
      <c r="C19855" s="142" t="s">
        <v>38890</v>
      </c>
      <c r="D19855" s="142" t="s">
        <v>38891</v>
      </c>
      <c r="E19855" s="142" t="s">
        <v>38707</v>
      </c>
      <c r="I19855" s="142" t="s">
        <v>5474</v>
      </c>
      <c r="J19855" s="142" t="n">
        <v>81.64</v>
      </c>
    </row>
    <row r="19856" customFormat="false" ht="12.75" hidden="false" customHeight="false" outlineLevel="0" collapsed="false">
      <c r="A19856" s="142" t="s">
        <v>38895</v>
      </c>
      <c r="B19856" s="663" t="str">
        <f aca="false">C19856&amp;D19856&amp;E19856&amp;F19856&amp;G19856&amp;H19856</f>
        <v>CAMIONETE TIPO PICK-UP,COM CABINE SIMPLES E CACAMBA,TIPO LEVE,MOTOR BICOMBUSTIVEL (GASOLINA E ALCOOL) DE 1,6 LITROS,INCLUSIVE MOTORISTA</v>
      </c>
      <c r="C19856" s="142" t="s">
        <v>38890</v>
      </c>
      <c r="D19856" s="142" t="s">
        <v>38891</v>
      </c>
      <c r="E19856" s="142" t="s">
        <v>38707</v>
      </c>
      <c r="I19856" s="142" t="s">
        <v>5474</v>
      </c>
      <c r="J19856" s="142" t="n">
        <v>31.35</v>
      </c>
    </row>
    <row r="19857" customFormat="false" ht="12.75" hidden="false" customHeight="false" outlineLevel="0" collapsed="false">
      <c r="A19857" s="142" t="s">
        <v>38896</v>
      </c>
      <c r="B19857" s="663" t="str">
        <f aca="false">C19857&amp;D19857&amp;E19857&amp;F19857&amp;G19857&amp;H19857</f>
        <v>CAMIONETE TIPO PICK-UP,COM CABINE SIMPLES E CACAMBA,TIPO LEVE,MOTOR BICOMBUSTIVEL (GASOLINA E ALCOOL) DE 1,6 LITROS,INCLUSIVE MOTORISTA</v>
      </c>
      <c r="C19857" s="142" t="s">
        <v>38890</v>
      </c>
      <c r="D19857" s="142" t="s">
        <v>38891</v>
      </c>
      <c r="E19857" s="142" t="s">
        <v>38707</v>
      </c>
      <c r="I19857" s="142" t="s">
        <v>5474</v>
      </c>
      <c r="J19857" s="142" t="n">
        <v>26.12</v>
      </c>
    </row>
    <row r="19858" customFormat="false" ht="12.75" hidden="false" customHeight="false" outlineLevel="0" collapsed="false">
      <c r="A19858" s="142" t="s">
        <v>38897</v>
      </c>
      <c r="B19858" s="663" t="str">
        <f aca="false">C19858&amp;D19858&amp;E19858&amp;F19858&amp;G19858&amp;H19858</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858" s="142" t="s">
        <v>38890</v>
      </c>
      <c r="D19858" s="142" t="s">
        <v>38898</v>
      </c>
      <c r="E19858" s="142" t="s">
        <v>38899</v>
      </c>
      <c r="F19858" s="142" t="s">
        <v>38900</v>
      </c>
      <c r="G19858" s="142" t="s">
        <v>38901</v>
      </c>
      <c r="I19858" s="142" t="s">
        <v>5474</v>
      </c>
      <c r="J19858" s="142" t="n">
        <v>86.69</v>
      </c>
    </row>
    <row r="19859" customFormat="false" ht="12.75" hidden="false" customHeight="false" outlineLevel="0" collapsed="false">
      <c r="A19859" s="142" t="s">
        <v>38902</v>
      </c>
      <c r="B19859" s="663" t="str">
        <f aca="false">C19859&amp;D19859&amp;E19859&amp;F19859&amp;G19859&amp;H19859</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859" s="142" t="s">
        <v>38890</v>
      </c>
      <c r="D19859" s="142" t="s">
        <v>38898</v>
      </c>
      <c r="E19859" s="142" t="s">
        <v>38899</v>
      </c>
      <c r="F19859" s="142" t="s">
        <v>38900</v>
      </c>
      <c r="G19859" s="142" t="s">
        <v>38901</v>
      </c>
      <c r="I19859" s="142" t="s">
        <v>5474</v>
      </c>
      <c r="J19859" s="142" t="n">
        <v>35.66</v>
      </c>
    </row>
    <row r="19860" customFormat="false" ht="12.75" hidden="false" customHeight="false" outlineLevel="0" collapsed="false">
      <c r="A19860" s="142" t="s">
        <v>38903</v>
      </c>
      <c r="B19860" s="663" t="str">
        <f aca="false">C19860&amp;D19860&amp;E19860&amp;F19860&amp;G19860&amp;H19860</f>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19860" s="142" t="s">
        <v>38890</v>
      </c>
      <c r="D19860" s="142" t="s">
        <v>38898</v>
      </c>
      <c r="E19860" s="142" t="s">
        <v>38899</v>
      </c>
      <c r="F19860" s="142" t="s">
        <v>38904</v>
      </c>
      <c r="G19860" s="142" t="s">
        <v>38901</v>
      </c>
      <c r="I19860" s="142" t="s">
        <v>5474</v>
      </c>
      <c r="J19860" s="142" t="n">
        <v>30.25</v>
      </c>
    </row>
    <row r="19861" customFormat="false" ht="12.75" hidden="false" customHeight="false" outlineLevel="0" collapsed="false">
      <c r="A19861" s="142" t="s">
        <v>38905</v>
      </c>
      <c r="B19861" s="663" t="str">
        <f aca="false">C19861&amp;D19861&amp;E19861&amp;F19861&amp;G19861&amp;H19861</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861" s="142" t="s">
        <v>38890</v>
      </c>
      <c r="D19861" s="142" t="s">
        <v>38898</v>
      </c>
      <c r="E19861" s="142" t="s">
        <v>38899</v>
      </c>
      <c r="F19861" s="142" t="s">
        <v>38900</v>
      </c>
      <c r="G19861" s="142" t="s">
        <v>38901</v>
      </c>
      <c r="I19861" s="142" t="s">
        <v>5474</v>
      </c>
      <c r="J19861" s="142" t="n">
        <v>83.79</v>
      </c>
    </row>
    <row r="19862" customFormat="false" ht="12.75" hidden="false" customHeight="false" outlineLevel="0" collapsed="false">
      <c r="A19862" s="142" t="s">
        <v>38906</v>
      </c>
      <c r="B19862" s="663" t="str">
        <f aca="false">C19862&amp;D19862&amp;E19862&amp;F19862&amp;G19862&amp;H19862</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862" s="142" t="s">
        <v>38890</v>
      </c>
      <c r="D19862" s="142" t="s">
        <v>38898</v>
      </c>
      <c r="E19862" s="142" t="s">
        <v>38899</v>
      </c>
      <c r="F19862" s="142" t="s">
        <v>38900</v>
      </c>
      <c r="G19862" s="142" t="s">
        <v>38901</v>
      </c>
      <c r="I19862" s="142" t="s">
        <v>5474</v>
      </c>
      <c r="J19862" s="142" t="n">
        <v>32.76</v>
      </c>
    </row>
    <row r="19863" customFormat="false" ht="12.75" hidden="false" customHeight="false" outlineLevel="0" collapsed="false">
      <c r="A19863" s="142" t="s">
        <v>38907</v>
      </c>
      <c r="B19863" s="663" t="str">
        <f aca="false">C19863&amp;D19863&amp;E19863&amp;F19863&amp;G19863&amp;H19863</f>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19863" s="142" t="s">
        <v>38890</v>
      </c>
      <c r="D19863" s="142" t="s">
        <v>38898</v>
      </c>
      <c r="E19863" s="142" t="s">
        <v>38899</v>
      </c>
      <c r="F19863" s="142" t="s">
        <v>38904</v>
      </c>
      <c r="G19863" s="142" t="s">
        <v>38901</v>
      </c>
      <c r="I19863" s="142" t="s">
        <v>5474</v>
      </c>
      <c r="J19863" s="142" t="n">
        <v>27.35</v>
      </c>
    </row>
    <row r="19864" customFormat="false" ht="12.75" hidden="false" customHeight="false" outlineLevel="0" collapsed="false">
      <c r="A19864" s="142" t="s">
        <v>38908</v>
      </c>
      <c r="B19864" s="663" t="str">
        <f aca="false">C19864&amp;D19864&amp;E19864&amp;F19864&amp;G19864&amp;H19864</f>
        <v>CAMIONETE TIPO PICK-UP COM CABINE DUPLA E CACAMBA MOTOR BICOMBUSTIVEL (GASOLINA E ALCOOL) 2.4,DIRECAO HIDRAULICA,TRACAOTRASEIRA,INCLUSIVE MOTORISTA</v>
      </c>
      <c r="C19864" s="142" t="s">
        <v>38909</v>
      </c>
      <c r="D19864" s="142" t="s">
        <v>38910</v>
      </c>
      <c r="E19864" s="142" t="s">
        <v>38911</v>
      </c>
      <c r="I19864" s="142" t="s">
        <v>5474</v>
      </c>
      <c r="J19864" s="142" t="n">
        <v>120.61</v>
      </c>
    </row>
    <row r="19865" customFormat="false" ht="12.75" hidden="false" customHeight="false" outlineLevel="0" collapsed="false">
      <c r="A19865" s="142" t="s">
        <v>38912</v>
      </c>
      <c r="B19865" s="663" t="str">
        <f aca="false">C19865&amp;D19865&amp;E19865&amp;F19865&amp;G19865&amp;H19865</f>
        <v>CAMIONETE TIPO PICK-UP COM CABINE DUPLA E CACAMBA MOTOR BICOMBUSTIVEL (GASOLINA E ALCOOL) 2.4,DIRECAO HIDRAULICA,TRACAOTRASEIRA,INCLUSIVE MOTORISTA</v>
      </c>
      <c r="C19865" s="142" t="s">
        <v>38909</v>
      </c>
      <c r="D19865" s="142" t="s">
        <v>38910</v>
      </c>
      <c r="E19865" s="142" t="s">
        <v>38911</v>
      </c>
      <c r="I19865" s="142" t="s">
        <v>5474</v>
      </c>
      <c r="J19865" s="142" t="n">
        <v>46.64</v>
      </c>
    </row>
    <row r="19866" customFormat="false" ht="12.75" hidden="false" customHeight="false" outlineLevel="0" collapsed="false">
      <c r="A19866" s="142" t="s">
        <v>38913</v>
      </c>
      <c r="B19866" s="663" t="str">
        <f aca="false">C19866&amp;D19866&amp;E19866&amp;F19866&amp;G19866&amp;H19866</f>
        <v>CAMIONETE TIPO PICK-UP COM CABINE DUPLA E CACAMBA MOTOR BICOMBUSTIVEL (GASOLINA E ALCOOL) 2.4,DIRECAO HIDRAULICA,TRACAOTRASEIRA,INCLUSIVE MOTORISTA</v>
      </c>
      <c r="C19866" s="142" t="s">
        <v>38909</v>
      </c>
      <c r="D19866" s="142" t="s">
        <v>38910</v>
      </c>
      <c r="E19866" s="142" t="s">
        <v>38911</v>
      </c>
      <c r="I19866" s="142" t="s">
        <v>5474</v>
      </c>
      <c r="J19866" s="142" t="n">
        <v>37.85</v>
      </c>
    </row>
    <row r="19867" customFormat="false" ht="12.75" hidden="false" customHeight="false" outlineLevel="0" collapsed="false">
      <c r="A19867" s="142" t="s">
        <v>38914</v>
      </c>
      <c r="B19867" s="663" t="str">
        <f aca="false">C19867&amp;D19867&amp;E19867&amp;F19867&amp;G19867&amp;H19867</f>
        <v>CAMIONETE TIPO PICK-UP COM CABINE DUPLA E CACAMBA MOTOR BICOMBUSTIVEL (GASOLINA E ALCOOL) 2.4,DIRECAO HIDRAULICA,TRACAOTRASEIRA,INCLUSIVE MOTORISTA</v>
      </c>
      <c r="C19867" s="142" t="s">
        <v>38909</v>
      </c>
      <c r="D19867" s="142" t="s">
        <v>38910</v>
      </c>
      <c r="E19867" s="142" t="s">
        <v>38911</v>
      </c>
      <c r="I19867" s="142" t="s">
        <v>5474</v>
      </c>
      <c r="J19867" s="142" t="n">
        <v>117.71</v>
      </c>
    </row>
    <row r="19868" customFormat="false" ht="12.75" hidden="false" customHeight="false" outlineLevel="0" collapsed="false">
      <c r="A19868" s="142" t="s">
        <v>38915</v>
      </c>
      <c r="B19868" s="663" t="str">
        <f aca="false">C19868&amp;D19868&amp;E19868&amp;F19868&amp;G19868&amp;H19868</f>
        <v>CAMIONETE TIPO PICK-UP COM CABINE DUPLA E CACAMBA MOTOR BICOMBUSTIVEL (GASOLINA E ALCOOL) 2.4,DIRECAO HIDRAULICA,TRACAOTRASEIRA,INCLUSIVE MOTORISTA</v>
      </c>
      <c r="C19868" s="142" t="s">
        <v>38909</v>
      </c>
      <c r="D19868" s="142" t="s">
        <v>38910</v>
      </c>
      <c r="E19868" s="142" t="s">
        <v>38911</v>
      </c>
      <c r="I19868" s="142" t="s">
        <v>5474</v>
      </c>
      <c r="J19868" s="142" t="n">
        <v>43.74</v>
      </c>
    </row>
    <row r="19869" customFormat="false" ht="12.75" hidden="false" customHeight="false" outlineLevel="0" collapsed="false">
      <c r="A19869" s="142" t="s">
        <v>38916</v>
      </c>
      <c r="B19869" s="663" t="str">
        <f aca="false">C19869&amp;D19869&amp;E19869&amp;F19869&amp;G19869&amp;H19869</f>
        <v>CAMIONETE TIPO PICK-UP COM CABINE DUPLA E CACAMBA MOTOR BICOMBUSTIVEL (GASOLINA E ALCOOL) 2.4,DIRECAO HIDRAULICA,TRACAOTRASEIRA,INCLUSIVE MOTORISTA</v>
      </c>
      <c r="C19869" s="142" t="s">
        <v>38909</v>
      </c>
      <c r="D19869" s="142" t="s">
        <v>38910</v>
      </c>
      <c r="E19869" s="142" t="s">
        <v>38911</v>
      </c>
      <c r="I19869" s="142" t="s">
        <v>5474</v>
      </c>
      <c r="J19869" s="142" t="n">
        <v>34.95</v>
      </c>
    </row>
    <row r="19870" customFormat="false" ht="12.75" hidden="false" customHeight="false" outlineLevel="0" collapsed="false">
      <c r="A19870" s="142" t="s">
        <v>38917</v>
      </c>
      <c r="B19870" s="663" t="str">
        <f aca="false">C19870&amp;D19870&amp;E19870&amp;F19870&amp;G19870&amp;H19870</f>
        <v>CAMIONETE TIPO PICK-UP COM CABINE DUPLA E CACAMBA MOTOR DIESEL 2.8,DIRECAO HIDRAULICA TRACAO NAS 4 RODAS,INCLUSIVE MOTORISTA</v>
      </c>
      <c r="C19870" s="142" t="s">
        <v>38918</v>
      </c>
      <c r="D19870" s="142" t="s">
        <v>38919</v>
      </c>
      <c r="E19870" s="142" t="s">
        <v>38920</v>
      </c>
      <c r="I19870" s="142" t="s">
        <v>5474</v>
      </c>
      <c r="J19870" s="142" t="n">
        <v>106.81</v>
      </c>
    </row>
    <row r="19871" customFormat="false" ht="12.75" hidden="false" customHeight="false" outlineLevel="0" collapsed="false">
      <c r="A19871" s="142" t="s">
        <v>38921</v>
      </c>
      <c r="B19871" s="663" t="str">
        <f aca="false">C19871&amp;D19871&amp;E19871&amp;F19871&amp;G19871&amp;H19871</f>
        <v>CAMIONETE TIPO PICK-UP COM CABINE DUPLA E CACAMBA MOTOR DIESEL 2.8,DIRECAO HIDRAULICA TRACAO NAS 4 RODAS,INCLUSIVE MOTORISTA</v>
      </c>
      <c r="C19871" s="142" t="s">
        <v>38918</v>
      </c>
      <c r="D19871" s="142" t="s">
        <v>38919</v>
      </c>
      <c r="E19871" s="142" t="s">
        <v>38920</v>
      </c>
      <c r="I19871" s="142" t="s">
        <v>5474</v>
      </c>
      <c r="J19871" s="142" t="n">
        <v>49.88</v>
      </c>
    </row>
    <row r="19872" customFormat="false" ht="12.75" hidden="false" customHeight="false" outlineLevel="0" collapsed="false">
      <c r="A19872" s="142" t="s">
        <v>38922</v>
      </c>
      <c r="B19872" s="663" t="str">
        <f aca="false">C19872&amp;D19872&amp;E19872&amp;F19872&amp;G19872&amp;H19872</f>
        <v>CAMIONETE TIPO PICK-UP COM CABINE DUPLA E CACAMBA MOTOR DIESEL 2.8,DIRECAO HIDRAULICA TRACAO NAS 4 RODAS,INCLUSIVE MOTORISTA</v>
      </c>
      <c r="C19872" s="142" t="s">
        <v>38918</v>
      </c>
      <c r="D19872" s="142" t="s">
        <v>38919</v>
      </c>
      <c r="E19872" s="142" t="s">
        <v>38920</v>
      </c>
      <c r="I19872" s="142" t="s">
        <v>5474</v>
      </c>
      <c r="J19872" s="142" t="n">
        <v>42.66</v>
      </c>
    </row>
    <row r="19873" customFormat="false" ht="12.75" hidden="false" customHeight="false" outlineLevel="0" collapsed="false">
      <c r="A19873" s="142" t="s">
        <v>38923</v>
      </c>
      <c r="B19873" s="663" t="str">
        <f aca="false">C19873&amp;D19873&amp;E19873&amp;F19873&amp;G19873&amp;H19873</f>
        <v>CAMIONETE TIPO PICK-UP COM CABINE DUPLA E CACAMBA MOTOR DIESEL 2.8,DIRECAO HIDRAULICA TRACAO NAS 4 RODAS,INCLUSIVE MOTORISTA</v>
      </c>
      <c r="C19873" s="142" t="s">
        <v>38918</v>
      </c>
      <c r="D19873" s="142" t="s">
        <v>38919</v>
      </c>
      <c r="E19873" s="142" t="s">
        <v>38920</v>
      </c>
      <c r="I19873" s="142" t="s">
        <v>5474</v>
      </c>
      <c r="J19873" s="142" t="n">
        <v>103.91</v>
      </c>
    </row>
    <row r="19874" customFormat="false" ht="12.75" hidden="false" customHeight="false" outlineLevel="0" collapsed="false">
      <c r="A19874" s="142" t="s">
        <v>38924</v>
      </c>
      <c r="B19874" s="663" t="str">
        <f aca="false">C19874&amp;D19874&amp;E19874&amp;F19874&amp;G19874&amp;H19874</f>
        <v>CAMIONETE TIPO PICK-UP COM CABINE DUPLA E CACAMBA MOTOR DIESEL 2.8,DIRECAO HIDRAULICA TRACAO NAS 4 RODAS,INCLUSIVE MOTORISTA</v>
      </c>
      <c r="C19874" s="142" t="s">
        <v>38918</v>
      </c>
      <c r="D19874" s="142" t="s">
        <v>38919</v>
      </c>
      <c r="E19874" s="142" t="s">
        <v>38920</v>
      </c>
      <c r="I19874" s="142" t="s">
        <v>5474</v>
      </c>
      <c r="J19874" s="142" t="n">
        <v>46.98</v>
      </c>
    </row>
    <row r="19875" customFormat="false" ht="12.75" hidden="false" customHeight="false" outlineLevel="0" collapsed="false">
      <c r="A19875" s="142" t="s">
        <v>38925</v>
      </c>
      <c r="B19875" s="663" t="str">
        <f aca="false">C19875&amp;D19875&amp;E19875&amp;F19875&amp;G19875&amp;H19875</f>
        <v>CAMIONETE TIPO PICK-UP COM CABINE DUPLA E CACAMBA MOTOR DIESEL 2.8,DIRECAO HIDRAULICA TRACAO NAS 4 RODAS,INCLUSIVE MOTORISTA</v>
      </c>
      <c r="C19875" s="142" t="s">
        <v>38918</v>
      </c>
      <c r="D19875" s="142" t="s">
        <v>38919</v>
      </c>
      <c r="E19875" s="142" t="s">
        <v>38920</v>
      </c>
      <c r="I19875" s="142" t="s">
        <v>5474</v>
      </c>
      <c r="J19875" s="142" t="n">
        <v>39.76</v>
      </c>
    </row>
    <row r="19876" customFormat="false" ht="12.75" hidden="false" customHeight="false" outlineLevel="0" collapsed="false">
      <c r="A19876" s="142" t="s">
        <v>38926</v>
      </c>
      <c r="B19876" s="663" t="str">
        <f aca="false">C19876&amp;D19876&amp;E19876&amp;F19876&amp;G19876&amp;H19876</f>
        <v>MOTOCICLETA,125 CILINDRADAS X/E,EXCLUSIVE MOTORISTA</v>
      </c>
      <c r="C19876" s="142" t="s">
        <v>38927</v>
      </c>
      <c r="I19876" s="142" t="s">
        <v>5474</v>
      </c>
      <c r="J19876" s="142" t="n">
        <v>5.94</v>
      </c>
    </row>
    <row r="19877" customFormat="false" ht="12.75" hidden="false" customHeight="false" outlineLevel="0" collapsed="false">
      <c r="A19877" s="142" t="s">
        <v>38928</v>
      </c>
      <c r="B19877" s="663" t="str">
        <f aca="false">C19877&amp;D19877&amp;E19877&amp;F19877&amp;G19877&amp;H19877</f>
        <v>MOTOCICLETA,125 CILINDRADAS X/E,EXCLUSIVE MOTORISTA</v>
      </c>
      <c r="C19877" s="142" t="s">
        <v>38927</v>
      </c>
      <c r="I19877" s="142" t="s">
        <v>5474</v>
      </c>
      <c r="J19877" s="142" t="n">
        <v>0.56</v>
      </c>
    </row>
    <row r="19878" customFormat="false" ht="12.75" hidden="false" customHeight="false" outlineLevel="0" collapsed="false">
      <c r="A19878" s="142" t="s">
        <v>38929</v>
      </c>
      <c r="B19878" s="663" t="str">
        <f aca="false">C19878&amp;D19878&amp;E19878&amp;F19878&amp;G19878&amp;H19878</f>
        <v>MOTOCICLETA,125 CILINDRADAS X/E,EXCLUSIVE MOTORISTA</v>
      </c>
      <c r="C19878" s="142" t="s">
        <v>38927</v>
      </c>
      <c r="I19878" s="142" t="s">
        <v>5474</v>
      </c>
      <c r="J19878" s="142" t="n">
        <v>5.94</v>
      </c>
    </row>
    <row r="19879" customFormat="false" ht="12.75" hidden="false" customHeight="false" outlineLevel="0" collapsed="false">
      <c r="A19879" s="142" t="s">
        <v>38930</v>
      </c>
      <c r="B19879" s="663" t="str">
        <f aca="false">C19879&amp;D19879&amp;E19879&amp;F19879&amp;G19879&amp;H19879</f>
        <v>MOTOCICLETA,125 CILINDRADAS X/E,EXCLUSIVE MOTORISTA</v>
      </c>
      <c r="C19879" s="142" t="s">
        <v>38927</v>
      </c>
      <c r="I19879" s="142" t="s">
        <v>5474</v>
      </c>
      <c r="J19879" s="142" t="n">
        <v>0.56</v>
      </c>
    </row>
    <row r="19880" customFormat="false" ht="12.75" hidden="false" customHeight="false" outlineLevel="0" collapsed="false">
      <c r="A19880" s="142" t="s">
        <v>38931</v>
      </c>
      <c r="B19880" s="663" t="str">
        <f aca="false">C19880&amp;D19880&amp;E19880&amp;F19880&amp;G19880&amp;H19880</f>
        <v>GUINDASTE SOBRE RODAS,MEIA LANCA,CAPACIDADE DE 6T,INCLUSIVEOPERADOR</v>
      </c>
      <c r="C19880" s="142" t="s">
        <v>38932</v>
      </c>
      <c r="D19880" s="142" t="s">
        <v>38933</v>
      </c>
      <c r="I19880" s="142" t="s">
        <v>5474</v>
      </c>
      <c r="J19880" s="142" t="n">
        <v>274.24</v>
      </c>
    </row>
    <row r="19881" customFormat="false" ht="12.75" hidden="false" customHeight="false" outlineLevel="0" collapsed="false">
      <c r="A19881" s="142" t="s">
        <v>38934</v>
      </c>
      <c r="B19881" s="663" t="str">
        <f aca="false">C19881&amp;D19881&amp;E19881&amp;F19881&amp;G19881&amp;H19881</f>
        <v>GUINDASTE SOBRE RODAS,MEIA LANCA,CAPACIDADE DE 6T,INCLUSIVEOPERADOR</v>
      </c>
      <c r="C19881" s="142" t="s">
        <v>38932</v>
      </c>
      <c r="D19881" s="142" t="s">
        <v>38933</v>
      </c>
      <c r="I19881" s="142" t="s">
        <v>5474</v>
      </c>
      <c r="J19881" s="142" t="n">
        <v>172.18</v>
      </c>
    </row>
    <row r="19882" customFormat="false" ht="12.75" hidden="false" customHeight="false" outlineLevel="0" collapsed="false">
      <c r="A19882" s="142" t="s">
        <v>38935</v>
      </c>
      <c r="B19882" s="663" t="str">
        <f aca="false">C19882&amp;D19882&amp;E19882&amp;F19882&amp;G19882&amp;H19882</f>
        <v>GUINDASTE SOBRE RODAS,MEIA LANCA,CAPACIDADE DE 6T,INCLUSIVEOPERADOR</v>
      </c>
      <c r="C19882" s="142" t="s">
        <v>38932</v>
      </c>
      <c r="D19882" s="142" t="s">
        <v>38933</v>
      </c>
      <c r="I19882" s="142" t="s">
        <v>5474</v>
      </c>
      <c r="J19882" s="142" t="n">
        <v>150.69</v>
      </c>
    </row>
    <row r="19883" customFormat="false" ht="12.75" hidden="false" customHeight="false" outlineLevel="0" collapsed="false">
      <c r="A19883" s="142" t="s">
        <v>38936</v>
      </c>
      <c r="B19883" s="663" t="str">
        <f aca="false">C19883&amp;D19883&amp;E19883&amp;F19883&amp;G19883&amp;H19883</f>
        <v>GUINDASTE SOBRE RODAS,MEIA LANCA,CAPACIDADE DE 6T,INCLUSIVEOPERADOR</v>
      </c>
      <c r="C19883" s="142" t="s">
        <v>38932</v>
      </c>
      <c r="D19883" s="142" t="s">
        <v>38933</v>
      </c>
      <c r="I19883" s="142" t="s">
        <v>5474</v>
      </c>
      <c r="J19883" s="142" t="n">
        <v>270.99</v>
      </c>
    </row>
    <row r="19884" customFormat="false" ht="12.75" hidden="false" customHeight="false" outlineLevel="0" collapsed="false">
      <c r="A19884" s="142" t="s">
        <v>38937</v>
      </c>
      <c r="B19884" s="663" t="str">
        <f aca="false">C19884&amp;D19884&amp;E19884&amp;F19884&amp;G19884&amp;H19884</f>
        <v>GUINDASTE SOBRE RODAS,MEIA LANCA,CAPACIDADE DE 6T,INCLUSIVEOPERADOR</v>
      </c>
      <c r="C19884" s="142" t="s">
        <v>38932</v>
      </c>
      <c r="D19884" s="142" t="s">
        <v>38933</v>
      </c>
      <c r="I19884" s="142" t="s">
        <v>5474</v>
      </c>
      <c r="J19884" s="142" t="n">
        <v>168.93</v>
      </c>
    </row>
    <row r="19885" customFormat="false" ht="12.75" hidden="false" customHeight="false" outlineLevel="0" collapsed="false">
      <c r="A19885" s="142" t="s">
        <v>38938</v>
      </c>
      <c r="B19885" s="663" t="str">
        <f aca="false">C19885&amp;D19885&amp;E19885&amp;F19885&amp;G19885&amp;H19885</f>
        <v>GUINDASTE SOBRE RODAS,MEIA LANCA,CAPACIDADE DE 6T,INCLUSIVEOPERADOR</v>
      </c>
      <c r="C19885" s="142" t="s">
        <v>38932</v>
      </c>
      <c r="D19885" s="142" t="s">
        <v>38933</v>
      </c>
      <c r="I19885" s="142" t="s">
        <v>5474</v>
      </c>
      <c r="J19885" s="142" t="n">
        <v>147.44</v>
      </c>
    </row>
    <row r="19886" customFormat="false" ht="12.75" hidden="false" customHeight="false" outlineLevel="0" collapsed="false">
      <c r="A19886" s="142" t="s">
        <v>38939</v>
      </c>
      <c r="B19886" s="663" t="str">
        <f aca="false">C19886&amp;D19886&amp;E19886&amp;F19886&amp;G19886&amp;H19886</f>
        <v>GUINDASTE SOBRE RODAS,CAPACIDADE DE 15T,RAIO DE CURVA DE 4,65M,LANCA TELESCOPICA DE ACIONAMENTO HIDRAULICO COM 7,60M RETRAIDA E 18,30M ESTENDIDA,INCLUSIVE OPERADOR E AUXILIAR</v>
      </c>
      <c r="C19886" s="142" t="s">
        <v>38940</v>
      </c>
      <c r="D19886" s="142" t="s">
        <v>38941</v>
      </c>
      <c r="E19886" s="142" t="s">
        <v>38942</v>
      </c>
      <c r="I19886" s="142" t="s">
        <v>5474</v>
      </c>
      <c r="J19886" s="142" t="n">
        <v>417.66</v>
      </c>
    </row>
    <row r="19887" customFormat="false" ht="12.75" hidden="false" customHeight="false" outlineLevel="0" collapsed="false">
      <c r="A19887" s="142" t="s">
        <v>38943</v>
      </c>
      <c r="B19887" s="663" t="str">
        <f aca="false">C19887&amp;D19887&amp;E19887&amp;F19887&amp;G19887&amp;H19887</f>
        <v>GUINDASTE SOBRE RODAS,CAPACIDADE DE 15T,RAIO DE CURVA DE 4,65M,LANCA TELESCOPICA DE ACIONAMENTO HIDRAULICO COM 7,60M RETRAIDA E 18,30M ESTENDIDA,INCLUSIVE OPERADOR E AUXILIAR</v>
      </c>
      <c r="C19887" s="142" t="s">
        <v>38940</v>
      </c>
      <c r="D19887" s="142" t="s">
        <v>38941</v>
      </c>
      <c r="E19887" s="142" t="s">
        <v>38942</v>
      </c>
      <c r="I19887" s="142" t="s">
        <v>5474</v>
      </c>
      <c r="J19887" s="142" t="n">
        <v>251.82</v>
      </c>
    </row>
    <row r="19888" customFormat="false" ht="12.75" hidden="false" customHeight="false" outlineLevel="0" collapsed="false">
      <c r="A19888" s="142" t="s">
        <v>38944</v>
      </c>
      <c r="B19888" s="663" t="str">
        <f aca="false">C19888&amp;D19888&amp;E19888&amp;F19888&amp;G19888&amp;H19888</f>
        <v>GUINDASTE SOBRE RODAS,CAPACIDADE DE 15T,RAIO DE CURVA DE 4,65M,LANCA TELESCOPICA DE ACIONAMENTO HIDRAULICO COM 7,60M RETRAIDA E 18,30M ESTENDIDA,INCLUSIVE OPERADOR E AUXILIAR</v>
      </c>
      <c r="C19888" s="142" t="s">
        <v>38940</v>
      </c>
      <c r="D19888" s="142" t="s">
        <v>38941</v>
      </c>
      <c r="E19888" s="142" t="s">
        <v>38942</v>
      </c>
      <c r="I19888" s="142" t="s">
        <v>5474</v>
      </c>
      <c r="J19888" s="142" t="n">
        <v>219.55</v>
      </c>
    </row>
    <row r="19889" customFormat="false" ht="12.75" hidden="false" customHeight="false" outlineLevel="0" collapsed="false">
      <c r="A19889" s="142" t="s">
        <v>38945</v>
      </c>
      <c r="B19889" s="663" t="str">
        <f aca="false">C19889&amp;D19889&amp;E19889&amp;F19889&amp;G19889&amp;H19889</f>
        <v>GUINDASTE SOBRE RODAS,CAPACIDADE DE 15T,RAIO DE CURVA DE 4,65M,LANCA TELESCOPICA DE ACIONAMENTO HIDRAULICO COM 7,60M RETRAIDA E 18,30M ESTENDIDA,INCLUSIVE OPERADOR E AUXILIAR</v>
      </c>
      <c r="C19889" s="142" t="s">
        <v>38940</v>
      </c>
      <c r="D19889" s="142" t="s">
        <v>38941</v>
      </c>
      <c r="E19889" s="142" t="s">
        <v>38942</v>
      </c>
      <c r="I19889" s="142" t="s">
        <v>5474</v>
      </c>
      <c r="J19889" s="142" t="n">
        <v>412.32</v>
      </c>
    </row>
    <row r="19890" customFormat="false" ht="12.75" hidden="false" customHeight="false" outlineLevel="0" collapsed="false">
      <c r="A19890" s="142" t="s">
        <v>38946</v>
      </c>
      <c r="B19890" s="663" t="str">
        <f aca="false">C19890&amp;D19890&amp;E19890&amp;F19890&amp;G19890&amp;H19890</f>
        <v>GUINDASTE SOBRE RODAS,CAPACIDADE DE 15T,RAIO DE CURVA DE 4,65M,LANCA TELESCOPICA DE ACIONAMENTO HIDRAULICO COM 7,60M RETRAIDA E 18,30M ESTENDIDA,INCLUSIVE OPERADOR E AUXILIAR</v>
      </c>
      <c r="C19890" s="142" t="s">
        <v>38940</v>
      </c>
      <c r="D19890" s="142" t="s">
        <v>38941</v>
      </c>
      <c r="E19890" s="142" t="s">
        <v>38942</v>
      </c>
      <c r="I19890" s="142" t="s">
        <v>5474</v>
      </c>
      <c r="J19890" s="142" t="n">
        <v>246.48</v>
      </c>
    </row>
    <row r="19891" customFormat="false" ht="12.75" hidden="false" customHeight="false" outlineLevel="0" collapsed="false">
      <c r="A19891" s="142" t="s">
        <v>38947</v>
      </c>
      <c r="B19891" s="663" t="str">
        <f aca="false">C19891&amp;D19891&amp;E19891&amp;F19891&amp;G19891&amp;H19891</f>
        <v>GUINDASTE SOBRE RODAS,CAPACIDADE DE 15T,RAIO DE CURVA DE 4,65M,LANCA TELESCOPICA DE ACIONAMENTO HIDRAULICO COM 7,60M RETRAIDA E 18,30M ESTENDIDA,INCLUSIVE OPERADOR E AUXILIAR</v>
      </c>
      <c r="C19891" s="142" t="s">
        <v>38940</v>
      </c>
      <c r="D19891" s="142" t="s">
        <v>38941</v>
      </c>
      <c r="E19891" s="142" t="s">
        <v>38942</v>
      </c>
      <c r="I19891" s="142" t="s">
        <v>5474</v>
      </c>
      <c r="J19891" s="142" t="n">
        <v>214.21</v>
      </c>
    </row>
    <row r="19892" customFormat="false" ht="12.75" hidden="false" customHeight="false" outlineLevel="0" collapsed="false">
      <c r="A19892" s="142" t="s">
        <v>38948</v>
      </c>
      <c r="B19892" s="663" t="str">
        <f aca="false">C19892&amp;D19892&amp;E19892&amp;F19892&amp;G19892&amp;H19892</f>
        <v>GUINDASTE ARTICULADO,SOBRE CAMINHAO DIESEL(INCLUSIVE ESTE),MOMENTO MAXIMO DE ELEVACAO 30TXM E CAPACIDADE MAXIMA DE ELEVACAO 8,5T A 3,4M,INCLUSIVE OPERADOR E AUXILIAR</v>
      </c>
      <c r="C19892" s="142" t="s">
        <v>38949</v>
      </c>
      <c r="D19892" s="142" t="s">
        <v>38950</v>
      </c>
      <c r="E19892" s="142" t="s">
        <v>38951</v>
      </c>
      <c r="I19892" s="142" t="s">
        <v>5474</v>
      </c>
      <c r="J19892" s="142" t="n">
        <v>217.84</v>
      </c>
    </row>
    <row r="19893" customFormat="false" ht="12.75" hidden="false" customHeight="false" outlineLevel="0" collapsed="false">
      <c r="A19893" s="142" t="s">
        <v>38952</v>
      </c>
      <c r="B19893" s="663" t="str">
        <f aca="false">C19893&amp;D19893&amp;E19893&amp;F19893&amp;G19893&amp;H19893</f>
        <v>GUINDASTE ARTICULADO,SOBRE CAMINHAO DIESEL(INCLUSIVE ESTE),MOMENTO MAXIMO DE ELEVACAO 30TXM E CAPACIDADE MAXIMA DE ELEVACAO 8,5T A 3,4M,INCLUSIVE OPERADOR E AUXILIAR</v>
      </c>
      <c r="C19893" s="142" t="s">
        <v>38949</v>
      </c>
      <c r="D19893" s="142" t="s">
        <v>38950</v>
      </c>
      <c r="E19893" s="142" t="s">
        <v>38951</v>
      </c>
      <c r="I19893" s="142" t="s">
        <v>5474</v>
      </c>
      <c r="J19893" s="142" t="n">
        <v>91.24</v>
      </c>
    </row>
    <row r="19894" customFormat="false" ht="12.75" hidden="false" customHeight="false" outlineLevel="0" collapsed="false">
      <c r="A19894" s="142" t="s">
        <v>38953</v>
      </c>
      <c r="B19894" s="663" t="str">
        <f aca="false">C19894&amp;D19894&amp;E19894&amp;F19894&amp;G19894&amp;H19894</f>
        <v>GUINDASTE ARTICULADO,SOBRE CAMINHAO DIESEL(INCLUSIVE ESTE),MOMENTO MAXIMO DE ELEVACAO 30TXM E CAPACIDADE MAXIMA DE ELEVACAO 8,5T A 3,4M,INCLUSIVE OPERADOR E AUXILIAR</v>
      </c>
      <c r="C19894" s="142" t="s">
        <v>38949</v>
      </c>
      <c r="D19894" s="142" t="s">
        <v>38950</v>
      </c>
      <c r="E19894" s="142" t="s">
        <v>38951</v>
      </c>
      <c r="I19894" s="142" t="s">
        <v>5474</v>
      </c>
      <c r="J19894" s="142" t="n">
        <v>76.67</v>
      </c>
    </row>
    <row r="19895" customFormat="false" ht="12.75" hidden="false" customHeight="false" outlineLevel="0" collapsed="false">
      <c r="A19895" s="142" t="s">
        <v>38954</v>
      </c>
      <c r="B19895" s="663" t="str">
        <f aca="false">C19895&amp;D19895&amp;E19895&amp;F19895&amp;G19895&amp;H19895</f>
        <v>GUINDASTE ARTICULADO,SOBRE CAMINHAO DIESEL(INCLUSIVE ESTE),MOMENTO MAXIMO DE ELEVACAO 30TXM E CAPACIDADE MAXIMA DE ELEVACAO 8,5T A 3,4M,INCLUSIVE OPERADOR E AUXILIAR</v>
      </c>
      <c r="C19895" s="142" t="s">
        <v>38949</v>
      </c>
      <c r="D19895" s="142" t="s">
        <v>38950</v>
      </c>
      <c r="E19895" s="142" t="s">
        <v>38951</v>
      </c>
      <c r="I19895" s="142" t="s">
        <v>5474</v>
      </c>
      <c r="J19895" s="142" t="n">
        <v>211.69</v>
      </c>
    </row>
    <row r="19896" customFormat="false" ht="12.75" hidden="false" customHeight="false" outlineLevel="0" collapsed="false">
      <c r="A19896" s="142" t="s">
        <v>38955</v>
      </c>
      <c r="B19896" s="663" t="str">
        <f aca="false">C19896&amp;D19896&amp;E19896&amp;F19896&amp;G19896&amp;H19896</f>
        <v>GUINDASTE ARTICULADO,SOBRE CAMINHAO DIESEL(INCLUSIVE ESTE),MOMENTO MAXIMO DE ELEVACAO 30TXM E CAPACIDADE MAXIMA DE ELEVACAO 8,5T A 3,4M,INCLUSIVE OPERADOR E AUXILIAR</v>
      </c>
      <c r="C19896" s="142" t="s">
        <v>38949</v>
      </c>
      <c r="D19896" s="142" t="s">
        <v>38950</v>
      </c>
      <c r="E19896" s="142" t="s">
        <v>38951</v>
      </c>
      <c r="I19896" s="142" t="s">
        <v>5474</v>
      </c>
      <c r="J19896" s="142" t="n">
        <v>85.09</v>
      </c>
    </row>
    <row r="19897" customFormat="false" ht="12.75" hidden="false" customHeight="false" outlineLevel="0" collapsed="false">
      <c r="A19897" s="142" t="s">
        <v>38956</v>
      </c>
      <c r="B19897" s="663" t="str">
        <f aca="false">C19897&amp;D19897&amp;E19897&amp;F19897&amp;G19897&amp;H19897</f>
        <v>GUINDASTE ARTICULADO,SOBRE CAMINHAO DIESEL(INCLUSIVE ESTE),MOMENTO MAXIMO DE ELEVACAO 30TXM E CAPACIDADE MAXIMA DE ELEVACAO 8,5T A 3,4M,INCLUSIVE OPERADOR E AUXILIAR</v>
      </c>
      <c r="C19897" s="142" t="s">
        <v>38949</v>
      </c>
      <c r="D19897" s="142" t="s">
        <v>38950</v>
      </c>
      <c r="E19897" s="142" t="s">
        <v>38951</v>
      </c>
      <c r="I19897" s="142" t="s">
        <v>5474</v>
      </c>
      <c r="J19897" s="142" t="n">
        <v>70.52</v>
      </c>
    </row>
    <row r="19898" customFormat="false" ht="12.75" hidden="false" customHeight="false" outlineLevel="0" collapsed="false">
      <c r="A19898" s="142" t="s">
        <v>38957</v>
      </c>
      <c r="B19898" s="663" t="str">
        <f aca="false">C19898&amp;D19898&amp;E19898&amp;F19898&amp;G19898&amp;H19898</f>
        <v>GUINDASTE TIPO GRUA,COM CAPACIDADE DE CARGA DE 1200KG,VELOCIDADE DE 40M/MIN,TORRE COMPOSTA POR 9 MODULOS DE 3 METROS CADA,TOTALIZANDO 27 METROS,ALCANCE MAXIMO DE 25 METROS COM UMACARGA DE 1000KG,INCLUSIVE BASE DE SUSTENTACAO E OPERADOR</v>
      </c>
      <c r="C19898" s="142" t="s">
        <v>38958</v>
      </c>
      <c r="D19898" s="142" t="s">
        <v>38959</v>
      </c>
      <c r="E19898" s="142" t="s">
        <v>38960</v>
      </c>
      <c r="F19898" s="142" t="s">
        <v>38961</v>
      </c>
      <c r="I19898" s="142" t="s">
        <v>5474</v>
      </c>
      <c r="J19898" s="142" t="n">
        <v>108.6</v>
      </c>
    </row>
    <row r="19899" customFormat="false" ht="12.75" hidden="false" customHeight="false" outlineLevel="0" collapsed="false">
      <c r="A19899" s="142" t="s">
        <v>38962</v>
      </c>
      <c r="B19899" s="663" t="str">
        <f aca="false">C19899&amp;D19899&amp;E19899&amp;F19899&amp;G19899&amp;H19899</f>
        <v>GUINDASTE TIPO GRUA,COM CAPACIDADE DE CARGA DE 1200KG,VELOCIDADE DE 40M/MIN,TORRE COMPOSTA POR 9 MODULOS DE 3 METROS CADA,TOTALIZANDO 27 METROS,ALCANCE MAXIMO DE 25 METROS COM UMACARGA DE 1000KG,INCLUSIVE BASE DE SUSTENTACAO E OPERADOR</v>
      </c>
      <c r="C19899" s="142" t="s">
        <v>38958</v>
      </c>
      <c r="D19899" s="142" t="s">
        <v>38959</v>
      </c>
      <c r="E19899" s="142" t="s">
        <v>38960</v>
      </c>
      <c r="F19899" s="142" t="s">
        <v>38961</v>
      </c>
      <c r="I19899" s="142" t="s">
        <v>5474</v>
      </c>
      <c r="J19899" s="142" t="n">
        <v>69.56</v>
      </c>
    </row>
    <row r="19900" customFormat="false" ht="12.75" hidden="false" customHeight="false" outlineLevel="0" collapsed="false">
      <c r="A19900" s="142" t="s">
        <v>38963</v>
      </c>
      <c r="B19900" s="663" t="str">
        <f aca="false">C19900&amp;D19900&amp;E19900&amp;F19900&amp;G19900&amp;H19900</f>
        <v>GUINDASTE TIPO GRUA,COM CAPACIDADE DE CARGA DE 1200KG,VELOCIDADE DE 40M/MIN,TORRE COMPOSTA POR 9 MODULOS DE 3 METROS CADA,TOTALIZANDO 27 METROS,ALCANCE MAXIMO DE 25 METROS COM UMACARGA DE 1000KG,INCLUSIVE BASE DE SUSTENTACAO E OPERADOR</v>
      </c>
      <c r="C19900" s="142" t="s">
        <v>38958</v>
      </c>
      <c r="D19900" s="142" t="s">
        <v>38959</v>
      </c>
      <c r="E19900" s="142" t="s">
        <v>38960</v>
      </c>
      <c r="F19900" s="142" t="s">
        <v>38961</v>
      </c>
      <c r="I19900" s="142" t="s">
        <v>5474</v>
      </c>
      <c r="J19900" s="142" t="n">
        <v>60.93</v>
      </c>
    </row>
    <row r="19901" customFormat="false" ht="12.75" hidden="false" customHeight="false" outlineLevel="0" collapsed="false">
      <c r="A19901" s="142" t="s">
        <v>38964</v>
      </c>
      <c r="B19901" s="663" t="str">
        <f aca="false">C19901&amp;D19901&amp;E19901&amp;F19901&amp;G19901&amp;H19901</f>
        <v>GUINDASTE TIPO GRUA,COM CAPACIDADE DE CARGA DE 1200KG,VELOCIDADE DE 40M/MIN,TORRE COMPOSTA POR 9 MODULOS DE 3 METROS CADA,TOTALIZANDO 27 METROS,ALCANCE MAXIMO DE 25 METROS COM UMACARGA DE 1000KG,INCLUSIVE BASE DE SUSTENTACAO E OPERADOR</v>
      </c>
      <c r="C19901" s="142" t="s">
        <v>38958</v>
      </c>
      <c r="D19901" s="142" t="s">
        <v>38959</v>
      </c>
      <c r="E19901" s="142" t="s">
        <v>38960</v>
      </c>
      <c r="F19901" s="142" t="s">
        <v>38961</v>
      </c>
      <c r="I19901" s="142" t="s">
        <v>5474</v>
      </c>
      <c r="J19901" s="142" t="n">
        <v>105.35</v>
      </c>
    </row>
    <row r="19902" customFormat="false" ht="12.75" hidden="false" customHeight="false" outlineLevel="0" collapsed="false">
      <c r="A19902" s="142" t="s">
        <v>38965</v>
      </c>
      <c r="B19902" s="663" t="str">
        <f aca="false">C19902&amp;D19902&amp;E19902&amp;F19902&amp;G19902&amp;H19902</f>
        <v>GUINDASTE TIPO GRUA,COM CAPACIDADE DE CARGA DE 1200KG,VELOCIDADE DE 40M/MIN,TORRE COMPOSTA POR 9 MODULOS DE 3 METROS CADA,TOTALIZANDO 27 METROS,ALCANCE MAXIMO DE 25 METROS COM UMACARGA DE 1000KG,INCLUSIVE BASE DE SUSTENTACAO E OPERADOR</v>
      </c>
      <c r="C19902" s="142" t="s">
        <v>38958</v>
      </c>
      <c r="D19902" s="142" t="s">
        <v>38959</v>
      </c>
      <c r="E19902" s="142" t="s">
        <v>38960</v>
      </c>
      <c r="F19902" s="142" t="s">
        <v>38961</v>
      </c>
      <c r="I19902" s="142" t="s">
        <v>5474</v>
      </c>
      <c r="J19902" s="142" t="n">
        <v>66.31</v>
      </c>
    </row>
    <row r="19903" customFormat="false" ht="12.75" hidden="false" customHeight="false" outlineLevel="0" collapsed="false">
      <c r="A19903" s="142" t="s">
        <v>38966</v>
      </c>
      <c r="B19903" s="663" t="str">
        <f aca="false">C19903&amp;D19903&amp;E19903&amp;F19903&amp;G19903&amp;H19903</f>
        <v>GUINDASTE TIPO GRUA,COM CAPACIDADE DE CARGA DE 1200KG,VELOCIDADE DE 40M/MIN,TORRE COMPOSTA POR 9 MODULOS DE 3 METROS CADA,TOTALIZANDO 27 METROS,ALCANCE MAXIMO DE 25 METROS COM UMACARGA DE 1000KG,INCLUSIVE BASE DE SUSTENTACAO E OPERADOR</v>
      </c>
      <c r="C19903" s="142" t="s">
        <v>38958</v>
      </c>
      <c r="D19903" s="142" t="s">
        <v>38959</v>
      </c>
      <c r="E19903" s="142" t="s">
        <v>38960</v>
      </c>
      <c r="F19903" s="142" t="s">
        <v>38961</v>
      </c>
      <c r="I19903" s="142" t="s">
        <v>5474</v>
      </c>
      <c r="J19903" s="142" t="n">
        <v>57.68</v>
      </c>
    </row>
    <row r="19904" customFormat="false" ht="12.75" hidden="false" customHeight="false" outlineLevel="0" collapsed="false">
      <c r="A19904" s="142" t="s">
        <v>38967</v>
      </c>
      <c r="B19904" s="663" t="str">
        <f aca="false">C19904&amp;D19904&amp;E19904&amp;F19904&amp;G19904&amp;H19904</f>
        <v>ESTEIRA TRANSPORTADORA,DE CORREIA,LARGURA DE 50CM E 10,00M DE COMPRIMENTO,EXCLUSIVE OPERADOR</v>
      </c>
      <c r="C19904" s="142" t="s">
        <v>38968</v>
      </c>
      <c r="D19904" s="142" t="s">
        <v>38969</v>
      </c>
      <c r="I19904" s="142" t="s">
        <v>5474</v>
      </c>
      <c r="J19904" s="142" t="n">
        <v>27.31</v>
      </c>
    </row>
    <row r="19905" customFormat="false" ht="12.75" hidden="false" customHeight="false" outlineLevel="0" collapsed="false">
      <c r="A19905" s="142" t="s">
        <v>38970</v>
      </c>
      <c r="B19905" s="663" t="str">
        <f aca="false">C19905&amp;D19905&amp;E19905&amp;F19905&amp;G19905&amp;H19905</f>
        <v>ESTEIRA TRANSPORTADORA,DE CORREIA,LARGURA DE 50CM E 10,00M DE COMPRIMENTO,EXCLUSIVE OPERADOR</v>
      </c>
      <c r="C19905" s="142" t="s">
        <v>38968</v>
      </c>
      <c r="D19905" s="142" t="s">
        <v>38969</v>
      </c>
      <c r="I19905" s="142" t="s">
        <v>5474</v>
      </c>
      <c r="J19905" s="142" t="n">
        <v>16.58</v>
      </c>
    </row>
    <row r="19906" customFormat="false" ht="12.75" hidden="false" customHeight="false" outlineLevel="0" collapsed="false">
      <c r="A19906" s="142" t="s">
        <v>38971</v>
      </c>
      <c r="B19906" s="663" t="str">
        <f aca="false">C19906&amp;D19906&amp;E19906&amp;F19906&amp;G19906&amp;H19906</f>
        <v>ESTEIRA TRANSPORTADORA,DE CORREIA,LARGURA DE 50CM E 10,00M DE COMPRIMENTO,EXCLUSIVE OPERADOR</v>
      </c>
      <c r="C19906" s="142" t="s">
        <v>38968</v>
      </c>
      <c r="D19906" s="142" t="s">
        <v>38969</v>
      </c>
      <c r="I19906" s="142" t="s">
        <v>5474</v>
      </c>
      <c r="J19906" s="142" t="n">
        <v>13.94</v>
      </c>
    </row>
    <row r="19907" customFormat="false" ht="12.75" hidden="false" customHeight="false" outlineLevel="0" collapsed="false">
      <c r="A19907" s="142" t="s">
        <v>38972</v>
      </c>
      <c r="B19907" s="663" t="str">
        <f aca="false">C19907&amp;D19907&amp;E19907&amp;F19907&amp;G19907&amp;H19907</f>
        <v>ESTEIRA TRANSPORTADORA,DE CORREIA,LARGURA DE 50CM E 10,00M DE COMPRIMENTO,EXCLUSIVE OPERADOR</v>
      </c>
      <c r="C19907" s="142" t="s">
        <v>38968</v>
      </c>
      <c r="D19907" s="142" t="s">
        <v>38969</v>
      </c>
      <c r="I19907" s="142" t="s">
        <v>5474</v>
      </c>
      <c r="J19907" s="142" t="n">
        <v>27.31</v>
      </c>
    </row>
    <row r="19908" customFormat="false" ht="12.75" hidden="false" customHeight="false" outlineLevel="0" collapsed="false">
      <c r="A19908" s="142" t="s">
        <v>38973</v>
      </c>
      <c r="B19908" s="663" t="str">
        <f aca="false">C19908&amp;D19908&amp;E19908&amp;F19908&amp;G19908&amp;H19908</f>
        <v>ESTEIRA TRANSPORTADORA,DE CORREIA,LARGURA DE 50CM E 10,00M DE COMPRIMENTO,EXCLUSIVE OPERADOR</v>
      </c>
      <c r="C19908" s="142" t="s">
        <v>38968</v>
      </c>
      <c r="D19908" s="142" t="s">
        <v>38969</v>
      </c>
      <c r="I19908" s="142" t="s">
        <v>5474</v>
      </c>
      <c r="J19908" s="142" t="n">
        <v>16.58</v>
      </c>
    </row>
    <row r="19909" customFormat="false" ht="12.75" hidden="false" customHeight="false" outlineLevel="0" collapsed="false">
      <c r="A19909" s="142" t="s">
        <v>38974</v>
      </c>
      <c r="B19909" s="663" t="str">
        <f aca="false">C19909&amp;D19909&amp;E19909&amp;F19909&amp;G19909&amp;H19909</f>
        <v>ESTEIRA TRANSPORTADORA,DE CORREIA,LARGURA DE 50CM E 10,00M DE COMPRIMENTO,EXCLUSIVE OPERADOR</v>
      </c>
      <c r="C19909" s="142" t="s">
        <v>38968</v>
      </c>
      <c r="D19909" s="142" t="s">
        <v>38969</v>
      </c>
      <c r="I19909" s="142" t="s">
        <v>5474</v>
      </c>
      <c r="J19909" s="142" t="n">
        <v>13.94</v>
      </c>
    </row>
    <row r="19910" customFormat="false" ht="12.75" hidden="false" customHeight="false" outlineLevel="0" collapsed="false">
      <c r="A19910" s="142" t="s">
        <v>38975</v>
      </c>
      <c r="B19910" s="663" t="str">
        <f aca="false">C19910&amp;D19910&amp;E19910&amp;F19910&amp;G19910&amp;H19910</f>
        <v>PORTICO ROLANTE MOTORIZADO (OU ELETRICO),COM VAO E ALTURA DE 5M,ACOMPANHADO DE TRILHOS ROLANTES ELETRIFICADOS COM PERCURSO DE 30M E TALHA ELETRICA COM TROLE DE CABO DE ACO E PAINEL ELETRICO,COM CAPACIDADE PARA 10T,INCLUSIVE MONTAGEM DO CONJUNTO,EXCLUSIVE OPERADOR</v>
      </c>
      <c r="C19910" s="142" t="s">
        <v>38976</v>
      </c>
      <c r="D19910" s="142" t="s">
        <v>38977</v>
      </c>
      <c r="E19910" s="142" t="s">
        <v>38978</v>
      </c>
      <c r="F19910" s="142" t="s">
        <v>38979</v>
      </c>
      <c r="G19910" s="142" t="s">
        <v>38980</v>
      </c>
      <c r="I19910" s="142" t="s">
        <v>5474</v>
      </c>
      <c r="J19910" s="142" t="n">
        <v>29.44</v>
      </c>
    </row>
    <row r="19911" customFormat="false" ht="12.75" hidden="false" customHeight="false" outlineLevel="0" collapsed="false">
      <c r="A19911" s="142" t="s">
        <v>38981</v>
      </c>
      <c r="B19911" s="663" t="str">
        <f aca="false">C19911&amp;D19911&amp;E19911&amp;F19911&amp;G19911&amp;H19911</f>
        <v>PORTICO ROLANTE MOTORIZADO (OU ELETRICO),COM VAO E ALTURA DE 5M,ACOMPANHADO DE TRILHOS ROLANTES ELETRIFICADOS COM PERCURSO DE 30M E TALHA ELETRICA COM TROLE DE CABO DE ACO E PAINEL ELETRICO,COM CAPACIDADE PARA 10T,INCLUSIVE MONTAGEM DO CONJUNTO,EXCLUSIVE OPERADOR</v>
      </c>
      <c r="C19911" s="142" t="s">
        <v>38976</v>
      </c>
      <c r="D19911" s="142" t="s">
        <v>38977</v>
      </c>
      <c r="E19911" s="142" t="s">
        <v>38978</v>
      </c>
      <c r="F19911" s="142" t="s">
        <v>38979</v>
      </c>
      <c r="G19911" s="142" t="s">
        <v>38980</v>
      </c>
      <c r="I19911" s="142" t="s">
        <v>5474</v>
      </c>
      <c r="J19911" s="142" t="n">
        <v>18.4</v>
      </c>
    </row>
    <row r="19912" customFormat="false" ht="12.75" hidden="false" customHeight="false" outlineLevel="0" collapsed="false">
      <c r="A19912" s="142" t="s">
        <v>38982</v>
      </c>
      <c r="B19912" s="663" t="str">
        <f aca="false">C19912&amp;D19912&amp;E19912&amp;F19912&amp;G19912&amp;H19912</f>
        <v>PORTICO ROLANTE MOTORIZADO (OU ELETRICO),COM VAO E ALTURA DE 5M,ACOMPANHADO DE TRILHOS ROLANTES ELETRIFICADOS COM PERCURSO DE 30M E TALHA ELETRICA COM TROLE DE CABO DE ACO E PAINEL ELETRICO,COM CAPACIDADE PARA 10T,INCLUSIVE MONTAGEM DO CONJUNTO,EXCLUSIVE OPERADOR</v>
      </c>
      <c r="C19912" s="142" t="s">
        <v>38976</v>
      </c>
      <c r="D19912" s="142" t="s">
        <v>38977</v>
      </c>
      <c r="E19912" s="142" t="s">
        <v>38978</v>
      </c>
      <c r="F19912" s="142" t="s">
        <v>38979</v>
      </c>
      <c r="G19912" s="142" t="s">
        <v>38980</v>
      </c>
      <c r="I19912" s="142" t="s">
        <v>5474</v>
      </c>
      <c r="J19912" s="142" t="n">
        <v>29.44</v>
      </c>
    </row>
    <row r="19913" customFormat="false" ht="12.75" hidden="false" customHeight="false" outlineLevel="0" collapsed="false">
      <c r="A19913" s="142" t="s">
        <v>38983</v>
      </c>
      <c r="B19913" s="663" t="str">
        <f aca="false">C19913&amp;D19913&amp;E19913&amp;F19913&amp;G19913&amp;H19913</f>
        <v>PORTICO ROLANTE MOTORIZADO (OU ELETRICO),COM VAO E ALTURA DE 5M,ACOMPANHADO DE TRILHOS ROLANTES ELETRIFICADOS COM PERCURSO DE 30M E TALHA ELETRICA COM TROLE DE CABO DE ACO E PAINEL ELETRICO,COM CAPACIDADE PARA 10T,INCLUSIVE MONTAGEM DO CONJUNTO,EXCLUSIVE OPERADOR</v>
      </c>
      <c r="C19913" s="142" t="s">
        <v>38976</v>
      </c>
      <c r="D19913" s="142" t="s">
        <v>38977</v>
      </c>
      <c r="E19913" s="142" t="s">
        <v>38978</v>
      </c>
      <c r="F19913" s="142" t="s">
        <v>38979</v>
      </c>
      <c r="G19913" s="142" t="s">
        <v>38980</v>
      </c>
      <c r="I19913" s="142" t="s">
        <v>5474</v>
      </c>
      <c r="J19913" s="142" t="n">
        <v>18.4</v>
      </c>
    </row>
    <row r="19914" customFormat="false" ht="12.75" hidden="false" customHeight="false" outlineLevel="0" collapsed="false">
      <c r="A19914" s="142" t="s">
        <v>38984</v>
      </c>
      <c r="B19914" s="663" t="str">
        <f aca="false">C19914&amp;D19914&amp;E19914&amp;F19914&amp;G19914&amp;H19914</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914" s="142" t="s">
        <v>38985</v>
      </c>
      <c r="D19914" s="142" t="s">
        <v>38986</v>
      </c>
      <c r="E19914" s="142" t="s">
        <v>38987</v>
      </c>
      <c r="F19914" s="142" t="s">
        <v>38988</v>
      </c>
      <c r="G19914" s="142" t="s">
        <v>38989</v>
      </c>
      <c r="H19914" s="142" t="s">
        <v>38990</v>
      </c>
      <c r="I19914" s="142" t="s">
        <v>5474</v>
      </c>
      <c r="J19914" s="142" t="n">
        <v>42.67</v>
      </c>
    </row>
    <row r="19915" customFormat="false" ht="12.75" hidden="false" customHeight="false" outlineLevel="0" collapsed="false">
      <c r="A19915" s="142" t="s">
        <v>38991</v>
      </c>
      <c r="B19915" s="663" t="str">
        <f aca="false">C19915&amp;D19915&amp;E19915&amp;F19915&amp;G19915&amp;H19915</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915" s="142" t="s">
        <v>38985</v>
      </c>
      <c r="D19915" s="142" t="s">
        <v>38986</v>
      </c>
      <c r="E19915" s="142" t="s">
        <v>38987</v>
      </c>
      <c r="F19915" s="142" t="s">
        <v>38988</v>
      </c>
      <c r="G19915" s="142" t="s">
        <v>38989</v>
      </c>
      <c r="H19915" s="142" t="s">
        <v>38990</v>
      </c>
      <c r="I19915" s="142" t="s">
        <v>5474</v>
      </c>
      <c r="J19915" s="142" t="n">
        <v>38.02</v>
      </c>
    </row>
    <row r="19916" customFormat="false" ht="12.75" hidden="false" customHeight="false" outlineLevel="0" collapsed="false">
      <c r="A19916" s="142" t="s">
        <v>38992</v>
      </c>
      <c r="B19916" s="663" t="str">
        <f aca="false">C19916&amp;D19916&amp;E19916&amp;F19916&amp;G19916&amp;H19916</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916" s="142" t="s">
        <v>38985</v>
      </c>
      <c r="D19916" s="142" t="s">
        <v>38986</v>
      </c>
      <c r="E19916" s="142" t="s">
        <v>38987</v>
      </c>
      <c r="F19916" s="142" t="s">
        <v>38988</v>
      </c>
      <c r="G19916" s="142" t="s">
        <v>38989</v>
      </c>
      <c r="H19916" s="142" t="s">
        <v>38990</v>
      </c>
      <c r="I19916" s="142" t="s">
        <v>5474</v>
      </c>
      <c r="J19916" s="142" t="n">
        <v>38.49</v>
      </c>
    </row>
    <row r="19917" customFormat="false" ht="12.75" hidden="false" customHeight="false" outlineLevel="0" collapsed="false">
      <c r="A19917" s="142" t="s">
        <v>38993</v>
      </c>
      <c r="B19917" s="663" t="str">
        <f aca="false">C19917&amp;D19917&amp;E19917&amp;F19917&amp;G19917&amp;H19917</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917" s="142" t="s">
        <v>38985</v>
      </c>
      <c r="D19917" s="142" t="s">
        <v>38986</v>
      </c>
      <c r="E19917" s="142" t="s">
        <v>38987</v>
      </c>
      <c r="F19917" s="142" t="s">
        <v>38988</v>
      </c>
      <c r="G19917" s="142" t="s">
        <v>38989</v>
      </c>
      <c r="H19917" s="142" t="s">
        <v>38990</v>
      </c>
      <c r="I19917" s="142" t="s">
        <v>5474</v>
      </c>
      <c r="J19917" s="142" t="n">
        <v>33.84</v>
      </c>
    </row>
    <row r="19918" customFormat="false" ht="12.75" hidden="false" customHeight="false" outlineLevel="0" collapsed="false">
      <c r="A19918" s="142" t="s">
        <v>38994</v>
      </c>
      <c r="B19918" s="663" t="str">
        <f aca="false">C19918&amp;D19918&amp;E19918&amp;F19918&amp;G19918&amp;H19918</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918" s="142" t="s">
        <v>38995</v>
      </c>
      <c r="D19918" s="142" t="s">
        <v>38996</v>
      </c>
      <c r="E19918" s="142" t="s">
        <v>38997</v>
      </c>
      <c r="F19918" s="142" t="s">
        <v>38998</v>
      </c>
      <c r="G19918" s="142" t="s">
        <v>38999</v>
      </c>
      <c r="H19918" s="142" t="s">
        <v>568</v>
      </c>
      <c r="I19918" s="142" t="s">
        <v>5474</v>
      </c>
      <c r="J19918" s="142" t="n">
        <v>45.13</v>
      </c>
    </row>
    <row r="19919" customFormat="false" ht="12.75" hidden="false" customHeight="false" outlineLevel="0" collapsed="false">
      <c r="A19919" s="142" t="s">
        <v>39000</v>
      </c>
      <c r="B19919" s="663" t="str">
        <f aca="false">C19919&amp;D19919&amp;E19919&amp;F19919&amp;G19919&amp;H19919</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919" s="142" t="s">
        <v>38995</v>
      </c>
      <c r="D19919" s="142" t="s">
        <v>38996</v>
      </c>
      <c r="E19919" s="142" t="s">
        <v>38997</v>
      </c>
      <c r="F19919" s="142" t="s">
        <v>38998</v>
      </c>
      <c r="G19919" s="142" t="s">
        <v>38999</v>
      </c>
      <c r="H19919" s="142" t="s">
        <v>568</v>
      </c>
      <c r="I19919" s="142" t="s">
        <v>5474</v>
      </c>
      <c r="J19919" s="142" t="n">
        <v>39.39</v>
      </c>
    </row>
    <row r="19920" customFormat="false" ht="12.75" hidden="false" customHeight="false" outlineLevel="0" collapsed="false">
      <c r="A19920" s="142" t="s">
        <v>39001</v>
      </c>
      <c r="B19920" s="663" t="str">
        <f aca="false">C19920&amp;D19920&amp;E19920&amp;F19920&amp;G19920&amp;H19920</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920" s="142" t="s">
        <v>38995</v>
      </c>
      <c r="D19920" s="142" t="s">
        <v>38996</v>
      </c>
      <c r="E19920" s="142" t="s">
        <v>38997</v>
      </c>
      <c r="F19920" s="142" t="s">
        <v>38998</v>
      </c>
      <c r="G19920" s="142" t="s">
        <v>38999</v>
      </c>
      <c r="H19920" s="142" t="s">
        <v>568</v>
      </c>
      <c r="I19920" s="142" t="s">
        <v>5474</v>
      </c>
      <c r="J19920" s="142" t="n">
        <v>40.95</v>
      </c>
    </row>
    <row r="19921" customFormat="false" ht="12.75" hidden="false" customHeight="false" outlineLevel="0" collapsed="false">
      <c r="A19921" s="142" t="s">
        <v>39002</v>
      </c>
      <c r="B19921" s="663" t="str">
        <f aca="false">C19921&amp;D19921&amp;E19921&amp;F19921&amp;G19921&amp;H19921</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921" s="142" t="s">
        <v>38995</v>
      </c>
      <c r="D19921" s="142" t="s">
        <v>38996</v>
      </c>
      <c r="E19921" s="142" t="s">
        <v>38997</v>
      </c>
      <c r="F19921" s="142" t="s">
        <v>38998</v>
      </c>
      <c r="G19921" s="142" t="s">
        <v>38999</v>
      </c>
      <c r="H19921" s="142" t="s">
        <v>568</v>
      </c>
      <c r="I19921" s="142" t="s">
        <v>5474</v>
      </c>
      <c r="J19921" s="142" t="n">
        <v>35.21</v>
      </c>
    </row>
    <row r="19922" customFormat="false" ht="12.75" hidden="false" customHeight="false" outlineLevel="0" collapsed="false">
      <c r="A19922" s="142" t="s">
        <v>39003</v>
      </c>
      <c r="B19922" s="663" t="str">
        <f aca="false">C19922&amp;D19922&amp;E19922&amp;F19922&amp;G19922&amp;H19922</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922" s="142" t="s">
        <v>39004</v>
      </c>
      <c r="D19922" s="142" t="s">
        <v>39005</v>
      </c>
      <c r="E19922" s="142" t="s">
        <v>39006</v>
      </c>
      <c r="F19922" s="142" t="s">
        <v>39007</v>
      </c>
      <c r="G19922" s="142" t="s">
        <v>39008</v>
      </c>
      <c r="H19922" s="142" t="s">
        <v>39009</v>
      </c>
      <c r="I19922" s="142" t="s">
        <v>5474</v>
      </c>
      <c r="J19922" s="142" t="n">
        <v>48.85</v>
      </c>
    </row>
    <row r="19923" customFormat="false" ht="12.75" hidden="false" customHeight="false" outlineLevel="0" collapsed="false">
      <c r="A19923" s="142" t="s">
        <v>39010</v>
      </c>
      <c r="B19923" s="663" t="str">
        <f aca="false">C19923&amp;D19923&amp;E19923&amp;F19923&amp;G19923&amp;H19923</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923" s="142" t="s">
        <v>39004</v>
      </c>
      <c r="D19923" s="142" t="s">
        <v>39005</v>
      </c>
      <c r="E19923" s="142" t="s">
        <v>39006</v>
      </c>
      <c r="F19923" s="142" t="s">
        <v>39007</v>
      </c>
      <c r="G19923" s="142" t="s">
        <v>39008</v>
      </c>
      <c r="H19923" s="142" t="s">
        <v>39009</v>
      </c>
      <c r="I19923" s="142" t="s">
        <v>5474</v>
      </c>
      <c r="J19923" s="142" t="n">
        <v>41.63</v>
      </c>
    </row>
    <row r="19924" customFormat="false" ht="12.75" hidden="false" customHeight="false" outlineLevel="0" collapsed="false">
      <c r="A19924" s="142" t="s">
        <v>39011</v>
      </c>
      <c r="B19924" s="663" t="str">
        <f aca="false">C19924&amp;D19924&amp;E19924&amp;F19924&amp;G19924&amp;H19924</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924" s="142" t="s">
        <v>39004</v>
      </c>
      <c r="D19924" s="142" t="s">
        <v>39005</v>
      </c>
      <c r="E19924" s="142" t="s">
        <v>39006</v>
      </c>
      <c r="F19924" s="142" t="s">
        <v>39007</v>
      </c>
      <c r="G19924" s="142" t="s">
        <v>39008</v>
      </c>
      <c r="H19924" s="142" t="s">
        <v>39009</v>
      </c>
      <c r="I19924" s="142" t="s">
        <v>5474</v>
      </c>
      <c r="J19924" s="142" t="n">
        <v>44.67</v>
      </c>
    </row>
    <row r="19925" customFormat="false" ht="12.75" hidden="false" customHeight="false" outlineLevel="0" collapsed="false">
      <c r="A19925" s="142" t="s">
        <v>39012</v>
      </c>
      <c r="B19925" s="663" t="str">
        <f aca="false">C19925&amp;D19925&amp;E19925&amp;F19925&amp;G19925&amp;H19925</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925" s="142" t="s">
        <v>39004</v>
      </c>
      <c r="D19925" s="142" t="s">
        <v>39005</v>
      </c>
      <c r="E19925" s="142" t="s">
        <v>39006</v>
      </c>
      <c r="F19925" s="142" t="s">
        <v>39007</v>
      </c>
      <c r="G19925" s="142" t="s">
        <v>39008</v>
      </c>
      <c r="H19925" s="142" t="s">
        <v>39009</v>
      </c>
      <c r="I19925" s="142" t="s">
        <v>5474</v>
      </c>
      <c r="J19925" s="142" t="n">
        <v>37.45</v>
      </c>
    </row>
    <row r="19926" customFormat="false" ht="12.75" hidden="false" customHeight="false" outlineLevel="0" collapsed="false">
      <c r="A19926" s="142" t="s">
        <v>39013</v>
      </c>
      <c r="B19926" s="663" t="str">
        <f aca="false">C19926&amp;D19926&amp;E19926&amp;F19926&amp;G19926&amp;H19926</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926" s="142" t="s">
        <v>39014</v>
      </c>
      <c r="D19926" s="142" t="s">
        <v>39005</v>
      </c>
      <c r="E19926" s="142" t="s">
        <v>39015</v>
      </c>
      <c r="F19926" s="142" t="s">
        <v>39007</v>
      </c>
      <c r="G19926" s="142" t="s">
        <v>39008</v>
      </c>
      <c r="H19926" s="142" t="s">
        <v>39009</v>
      </c>
      <c r="I19926" s="142" t="s">
        <v>5474</v>
      </c>
      <c r="J19926" s="142" t="n">
        <v>56.57</v>
      </c>
    </row>
    <row r="19927" customFormat="false" ht="12.75" hidden="false" customHeight="false" outlineLevel="0" collapsed="false">
      <c r="A19927" s="142" t="s">
        <v>39016</v>
      </c>
      <c r="B19927" s="663" t="str">
        <f aca="false">C19927&amp;D19927&amp;E19927&amp;F19927&amp;G19927&amp;H19927</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927" s="142" t="s">
        <v>39014</v>
      </c>
      <c r="D19927" s="142" t="s">
        <v>39005</v>
      </c>
      <c r="E19927" s="142" t="s">
        <v>39015</v>
      </c>
      <c r="F19927" s="142" t="s">
        <v>39007</v>
      </c>
      <c r="G19927" s="142" t="s">
        <v>39008</v>
      </c>
      <c r="H19927" s="142" t="s">
        <v>39009</v>
      </c>
      <c r="I19927" s="142" t="s">
        <v>5474</v>
      </c>
      <c r="J19927" s="142" t="n">
        <v>46.12</v>
      </c>
    </row>
    <row r="19928" customFormat="false" ht="12.75" hidden="false" customHeight="false" outlineLevel="0" collapsed="false">
      <c r="A19928" s="142" t="s">
        <v>39017</v>
      </c>
      <c r="B19928" s="663" t="str">
        <f aca="false">C19928&amp;D19928&amp;E19928&amp;F19928&amp;G19928&amp;H19928</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928" s="142" t="s">
        <v>39014</v>
      </c>
      <c r="D19928" s="142" t="s">
        <v>39005</v>
      </c>
      <c r="E19928" s="142" t="s">
        <v>39015</v>
      </c>
      <c r="F19928" s="142" t="s">
        <v>39007</v>
      </c>
      <c r="G19928" s="142" t="s">
        <v>39008</v>
      </c>
      <c r="H19928" s="142" t="s">
        <v>39009</v>
      </c>
      <c r="I19928" s="142" t="s">
        <v>5474</v>
      </c>
      <c r="J19928" s="142" t="n">
        <v>52.39</v>
      </c>
    </row>
    <row r="19929" customFormat="false" ht="12.75" hidden="false" customHeight="false" outlineLevel="0" collapsed="false">
      <c r="A19929" s="142" t="s">
        <v>39018</v>
      </c>
      <c r="B19929" s="663" t="str">
        <f aca="false">C19929&amp;D19929&amp;E19929&amp;F19929&amp;G19929&amp;H19929</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929" s="142" t="s">
        <v>39014</v>
      </c>
      <c r="D19929" s="142" t="s">
        <v>39005</v>
      </c>
      <c r="E19929" s="142" t="s">
        <v>39015</v>
      </c>
      <c r="F19929" s="142" t="s">
        <v>39007</v>
      </c>
      <c r="G19929" s="142" t="s">
        <v>39008</v>
      </c>
      <c r="H19929" s="142" t="s">
        <v>39009</v>
      </c>
      <c r="I19929" s="142" t="s">
        <v>5474</v>
      </c>
      <c r="J19929" s="142" t="n">
        <v>41.94</v>
      </c>
    </row>
    <row r="19930" customFormat="false" ht="12.75" hidden="false" customHeight="false" outlineLevel="0" collapsed="false">
      <c r="A19930" s="142" t="s">
        <v>39019</v>
      </c>
      <c r="B19930" s="663" t="str">
        <f aca="false">C19930&amp;D19930&amp;E19930&amp;F19930&amp;G19930&amp;H19930</f>
        <v>EMPILHADEIRA EQUIPADA COM RODAGEM PNEUMATICA,CAPACIDADE DE 2,5T E CENTRO DE CARGA A 60CM,MOTOR A GASOLINA,INCLUSIVE OPERADOR</v>
      </c>
      <c r="C19930" s="142" t="s">
        <v>39020</v>
      </c>
      <c r="D19930" s="142" t="s">
        <v>39021</v>
      </c>
      <c r="E19930" s="142" t="s">
        <v>39022</v>
      </c>
      <c r="I19930" s="142" t="s">
        <v>5474</v>
      </c>
      <c r="J19930" s="142" t="n">
        <v>79.85</v>
      </c>
    </row>
    <row r="19931" customFormat="false" ht="12.75" hidden="false" customHeight="false" outlineLevel="0" collapsed="false">
      <c r="A19931" s="142" t="s">
        <v>39023</v>
      </c>
      <c r="B19931" s="663" t="str">
        <f aca="false">C19931&amp;D19931&amp;E19931&amp;F19931&amp;G19931&amp;H19931</f>
        <v>EMPILHADEIRA EQUIPADA COM RODAGEM PNEUMATICA,CAPACIDADE DE 2,5T E CENTRO DE CARGA A 60CM,MOTOR A GASOLINA,INCLUSIVE OPERADOR</v>
      </c>
      <c r="C19931" s="142" t="s">
        <v>39020</v>
      </c>
      <c r="D19931" s="142" t="s">
        <v>39021</v>
      </c>
      <c r="E19931" s="142" t="s">
        <v>39022</v>
      </c>
      <c r="I19931" s="142" t="s">
        <v>5474</v>
      </c>
      <c r="J19931" s="142" t="n">
        <v>39.68</v>
      </c>
    </row>
    <row r="19932" customFormat="false" ht="12.75" hidden="false" customHeight="false" outlineLevel="0" collapsed="false">
      <c r="A19932" s="142" t="s">
        <v>39024</v>
      </c>
      <c r="B19932" s="663" t="str">
        <f aca="false">C19932&amp;D19932&amp;E19932&amp;F19932&amp;G19932&amp;H19932</f>
        <v>EMPILHADEIRA EQUIPADA COM RODAGEM PNEUMATICA,CAPACIDADE DE 2,5T E CENTRO DE CARGA A 60CM,MOTOR A GASOLINA,INCLUSIVE OPERADOR</v>
      </c>
      <c r="C19932" s="142" t="s">
        <v>39020</v>
      </c>
      <c r="D19932" s="142" t="s">
        <v>39021</v>
      </c>
      <c r="E19932" s="142" t="s">
        <v>39022</v>
      </c>
      <c r="I19932" s="142" t="s">
        <v>5474</v>
      </c>
      <c r="J19932" s="142" t="n">
        <v>34.66</v>
      </c>
    </row>
    <row r="19933" customFormat="false" ht="12.75" hidden="false" customHeight="false" outlineLevel="0" collapsed="false">
      <c r="A19933" s="142" t="s">
        <v>39025</v>
      </c>
      <c r="B19933" s="663" t="str">
        <f aca="false">C19933&amp;D19933&amp;E19933&amp;F19933&amp;G19933&amp;H19933</f>
        <v>EMPILHADEIRA EQUIPADA COM RODAGEM PNEUMATICA,CAPACIDADE DE 2,5T E CENTRO DE CARGA A 60CM,MOTOR A GASOLINA,INCLUSIVE OPERADOR</v>
      </c>
      <c r="C19933" s="142" t="s">
        <v>39020</v>
      </c>
      <c r="D19933" s="142" t="s">
        <v>39021</v>
      </c>
      <c r="E19933" s="142" t="s">
        <v>39022</v>
      </c>
      <c r="I19933" s="142" t="s">
        <v>5474</v>
      </c>
      <c r="J19933" s="142" t="n">
        <v>76.6</v>
      </c>
    </row>
    <row r="19934" customFormat="false" ht="12.75" hidden="false" customHeight="false" outlineLevel="0" collapsed="false">
      <c r="A19934" s="142" t="s">
        <v>39026</v>
      </c>
      <c r="B19934" s="663" t="str">
        <f aca="false">C19934&amp;D19934&amp;E19934&amp;F19934&amp;G19934&amp;H19934</f>
        <v>EMPILHADEIRA EQUIPADA COM RODAGEM PNEUMATICA,CAPACIDADE DE 2,5T E CENTRO DE CARGA A 60CM,MOTOR A GASOLINA,INCLUSIVE OPERADOR</v>
      </c>
      <c r="C19934" s="142" t="s">
        <v>39020</v>
      </c>
      <c r="D19934" s="142" t="s">
        <v>39021</v>
      </c>
      <c r="E19934" s="142" t="s">
        <v>39022</v>
      </c>
      <c r="I19934" s="142" t="s">
        <v>5474</v>
      </c>
      <c r="J19934" s="142" t="n">
        <v>36.43</v>
      </c>
    </row>
    <row r="19935" customFormat="false" ht="12.75" hidden="false" customHeight="false" outlineLevel="0" collapsed="false">
      <c r="A19935" s="142" t="s">
        <v>39027</v>
      </c>
      <c r="B19935" s="663" t="str">
        <f aca="false">C19935&amp;D19935&amp;E19935&amp;F19935&amp;G19935&amp;H19935</f>
        <v>EMPILHADEIRA EQUIPADA COM RODAGEM PNEUMATICA,CAPACIDADE DE 2,5T E CENTRO DE CARGA A 60CM,MOTOR A GASOLINA,INCLUSIVE OPERADOR</v>
      </c>
      <c r="C19935" s="142" t="s">
        <v>39020</v>
      </c>
      <c r="D19935" s="142" t="s">
        <v>39021</v>
      </c>
      <c r="E19935" s="142" t="s">
        <v>39022</v>
      </c>
      <c r="I19935" s="142" t="s">
        <v>5474</v>
      </c>
      <c r="J19935" s="142" t="n">
        <v>31.41</v>
      </c>
    </row>
    <row r="19936" customFormat="false" ht="12.75" hidden="false" customHeight="false" outlineLevel="0" collapsed="false">
      <c r="A19936" s="142" t="s">
        <v>39028</v>
      </c>
      <c r="B19936" s="663" t="str">
        <f aca="false">C19936&amp;D19936&amp;E19936&amp;F19936&amp;G19936&amp;H19936</f>
        <v>EMPILHADEIRA EQUIPADA COM RODAGEM PNEUMATICA,CAPACIDADE DE 3T E CENTRO DE CARGA A 60CM,MOTOR A GASOLINA,INCLUSIVE OPERADOR</v>
      </c>
      <c r="C19936" s="142" t="s">
        <v>39029</v>
      </c>
      <c r="D19936" s="142" t="s">
        <v>39030</v>
      </c>
      <c r="E19936" s="142" t="s">
        <v>39031</v>
      </c>
      <c r="I19936" s="142" t="s">
        <v>5474</v>
      </c>
      <c r="J19936" s="142" t="n">
        <v>80.74</v>
      </c>
    </row>
    <row r="19937" customFormat="false" ht="12.75" hidden="false" customHeight="false" outlineLevel="0" collapsed="false">
      <c r="A19937" s="142" t="s">
        <v>39032</v>
      </c>
      <c r="B19937" s="663" t="str">
        <f aca="false">C19937&amp;D19937&amp;E19937&amp;F19937&amp;G19937&amp;H19937</f>
        <v>EMPILHADEIRA EQUIPADA COM RODAGEM PNEUMATICA,CAPACIDADE DE 3T E CENTRO DE CARGA A 60CM,MOTOR A GASOLINA,INCLUSIVE OPERADOR</v>
      </c>
      <c r="C19937" s="142" t="s">
        <v>39029</v>
      </c>
      <c r="D19937" s="142" t="s">
        <v>39030</v>
      </c>
      <c r="E19937" s="142" t="s">
        <v>39031</v>
      </c>
      <c r="I19937" s="142" t="s">
        <v>5474</v>
      </c>
      <c r="J19937" s="142" t="n">
        <v>40.26</v>
      </c>
    </row>
    <row r="19938" customFormat="false" ht="12.75" hidden="false" customHeight="false" outlineLevel="0" collapsed="false">
      <c r="A19938" s="142" t="s">
        <v>39033</v>
      </c>
      <c r="B19938" s="663" t="str">
        <f aca="false">C19938&amp;D19938&amp;E19938&amp;F19938&amp;G19938&amp;H19938</f>
        <v>EMPILHADEIRA EQUIPADA COM RODAGEM PNEUMATICA,CAPACIDADE DE 3T E CENTRO DE CARGA A 60CM,MOTOR A GASOLINA,INCLUSIVE OPERADOR</v>
      </c>
      <c r="C19938" s="142" t="s">
        <v>39029</v>
      </c>
      <c r="D19938" s="142" t="s">
        <v>39030</v>
      </c>
      <c r="E19938" s="142" t="s">
        <v>39031</v>
      </c>
      <c r="I19938" s="142" t="s">
        <v>5474</v>
      </c>
      <c r="J19938" s="142" t="n">
        <v>35.17</v>
      </c>
    </row>
    <row r="19939" customFormat="false" ht="12.75" hidden="false" customHeight="false" outlineLevel="0" collapsed="false">
      <c r="A19939" s="142" t="s">
        <v>39034</v>
      </c>
      <c r="B19939" s="663" t="str">
        <f aca="false">C19939&amp;D19939&amp;E19939&amp;F19939&amp;G19939&amp;H19939</f>
        <v>EMPILHADEIRA EQUIPADA COM RODAGEM PNEUMATICA,CAPACIDADE DE 3T E CENTRO DE CARGA A 60CM,MOTOR A GASOLINA,INCLUSIVE OPERADOR</v>
      </c>
      <c r="C19939" s="142" t="s">
        <v>39029</v>
      </c>
      <c r="D19939" s="142" t="s">
        <v>39030</v>
      </c>
      <c r="E19939" s="142" t="s">
        <v>39031</v>
      </c>
      <c r="I19939" s="142" t="s">
        <v>5474</v>
      </c>
      <c r="J19939" s="142" t="n">
        <v>77.49</v>
      </c>
    </row>
    <row r="19940" customFormat="false" ht="12.75" hidden="false" customHeight="false" outlineLevel="0" collapsed="false">
      <c r="A19940" s="142" t="s">
        <v>39035</v>
      </c>
      <c r="B19940" s="663" t="str">
        <f aca="false">C19940&amp;D19940&amp;E19940&amp;F19940&amp;G19940&amp;H19940</f>
        <v>EMPILHADEIRA EQUIPADA COM RODAGEM PNEUMATICA,CAPACIDADE DE 3T E CENTRO DE CARGA A 60CM,MOTOR A GASOLINA,INCLUSIVE OPERADOR</v>
      </c>
      <c r="C19940" s="142" t="s">
        <v>39029</v>
      </c>
      <c r="D19940" s="142" t="s">
        <v>39030</v>
      </c>
      <c r="E19940" s="142" t="s">
        <v>39031</v>
      </c>
      <c r="I19940" s="142" t="s">
        <v>5474</v>
      </c>
      <c r="J19940" s="142" t="n">
        <v>37.01</v>
      </c>
    </row>
    <row r="19941" customFormat="false" ht="12.75" hidden="false" customHeight="false" outlineLevel="0" collapsed="false">
      <c r="A19941" s="142" t="s">
        <v>39036</v>
      </c>
      <c r="B19941" s="663" t="str">
        <f aca="false">C19941&amp;D19941&amp;E19941&amp;F19941&amp;G19941&amp;H19941</f>
        <v>EMPILHADEIRA EQUIPADA COM RODAGEM PNEUMATICA,CAPACIDADE DE 3T E CENTRO DE CARGA A 60CM,MOTOR A GASOLINA,INCLUSIVE OPERADOR</v>
      </c>
      <c r="C19941" s="142" t="s">
        <v>39029</v>
      </c>
      <c r="D19941" s="142" t="s">
        <v>39030</v>
      </c>
      <c r="E19941" s="142" t="s">
        <v>39031</v>
      </c>
      <c r="I19941" s="142" t="s">
        <v>5474</v>
      </c>
      <c r="J19941" s="142" t="n">
        <v>31.92</v>
      </c>
    </row>
    <row r="19942" customFormat="false" ht="12.75" hidden="false" customHeight="false" outlineLevel="0" collapsed="false">
      <c r="A19942" s="142" t="s">
        <v>39037</v>
      </c>
      <c r="B19942" s="663" t="str">
        <f aca="false">C19942&amp;D19942&amp;E19942&amp;F19942&amp;G19942&amp;H19942</f>
        <v>EMPILHADEIRA EQUIPADA COM RODAGEM PNEUMATICA,CAPACIDADE DE 4T E CENTRO DE CARGA A 60CM,MOTOR A GASOLINA,INCLUSIVE OPERADOR</v>
      </c>
      <c r="C19942" s="142" t="s">
        <v>39038</v>
      </c>
      <c r="D19942" s="142" t="s">
        <v>39030</v>
      </c>
      <c r="E19942" s="142" t="s">
        <v>39031</v>
      </c>
      <c r="I19942" s="142" t="s">
        <v>5474</v>
      </c>
      <c r="J19942" s="142" t="n">
        <v>96.97</v>
      </c>
    </row>
    <row r="19943" customFormat="false" ht="12.75" hidden="false" customHeight="false" outlineLevel="0" collapsed="false">
      <c r="A19943" s="142" t="s">
        <v>39039</v>
      </c>
      <c r="B19943" s="663" t="str">
        <f aca="false">C19943&amp;D19943&amp;E19943&amp;F19943&amp;G19943&amp;H19943</f>
        <v>EMPILHADEIRA EQUIPADA COM RODAGEM PNEUMATICA,CAPACIDADE DE 4T E CENTRO DE CARGA A 60CM,MOTOR A GASOLINA,INCLUSIVE OPERADOR</v>
      </c>
      <c r="C19943" s="142" t="s">
        <v>39038</v>
      </c>
      <c r="D19943" s="142" t="s">
        <v>39030</v>
      </c>
      <c r="E19943" s="142" t="s">
        <v>39031</v>
      </c>
      <c r="I19943" s="142" t="s">
        <v>5474</v>
      </c>
      <c r="J19943" s="142" t="n">
        <v>48.34</v>
      </c>
    </row>
    <row r="19944" customFormat="false" ht="12.75" hidden="false" customHeight="false" outlineLevel="0" collapsed="false">
      <c r="A19944" s="142" t="s">
        <v>39040</v>
      </c>
      <c r="B19944" s="663" t="str">
        <f aca="false">C19944&amp;D19944&amp;E19944&amp;F19944&amp;G19944&amp;H19944</f>
        <v>EMPILHADEIRA EQUIPADA COM RODAGEM PNEUMATICA,CAPACIDADE DE 4T E CENTRO DE CARGA A 60CM,MOTOR A GASOLINA,INCLUSIVE OPERADOR</v>
      </c>
      <c r="C19944" s="142" t="s">
        <v>39038</v>
      </c>
      <c r="D19944" s="142" t="s">
        <v>39030</v>
      </c>
      <c r="E19944" s="142" t="s">
        <v>39031</v>
      </c>
      <c r="I19944" s="142" t="s">
        <v>5474</v>
      </c>
      <c r="J19944" s="142" t="n">
        <v>41.59</v>
      </c>
    </row>
    <row r="19945" customFormat="false" ht="12.75" hidden="false" customHeight="false" outlineLevel="0" collapsed="false">
      <c r="A19945" s="142" t="s">
        <v>39041</v>
      </c>
      <c r="B19945" s="663" t="str">
        <f aca="false">C19945&amp;D19945&amp;E19945&amp;F19945&amp;G19945&amp;H19945</f>
        <v>EMPILHADEIRA EQUIPADA COM RODAGEM PNEUMATICA,CAPACIDADE DE 4T E CENTRO DE CARGA A 60CM,MOTOR A GASOLINA,INCLUSIVE OPERADOR</v>
      </c>
      <c r="C19945" s="142" t="s">
        <v>39038</v>
      </c>
      <c r="D19945" s="142" t="s">
        <v>39030</v>
      </c>
      <c r="E19945" s="142" t="s">
        <v>39031</v>
      </c>
      <c r="I19945" s="142" t="s">
        <v>5474</v>
      </c>
      <c r="J19945" s="142" t="n">
        <v>94.07</v>
      </c>
    </row>
    <row r="19946" customFormat="false" ht="12.75" hidden="false" customHeight="false" outlineLevel="0" collapsed="false">
      <c r="A19946" s="142" t="s">
        <v>39042</v>
      </c>
      <c r="B19946" s="663" t="str">
        <f aca="false">C19946&amp;D19946&amp;E19946&amp;F19946&amp;G19946&amp;H19946</f>
        <v>EMPILHADEIRA EQUIPADA COM RODAGEM PNEUMATICA,CAPACIDADE DE 4T E CENTRO DE CARGA A 60CM,MOTOR A GASOLINA,INCLUSIVE OPERADOR</v>
      </c>
      <c r="C19946" s="142" t="s">
        <v>39038</v>
      </c>
      <c r="D19946" s="142" t="s">
        <v>39030</v>
      </c>
      <c r="E19946" s="142" t="s">
        <v>39031</v>
      </c>
      <c r="I19946" s="142" t="s">
        <v>5474</v>
      </c>
      <c r="J19946" s="142" t="n">
        <v>45.44</v>
      </c>
    </row>
    <row r="19947" customFormat="false" ht="12.75" hidden="false" customHeight="false" outlineLevel="0" collapsed="false">
      <c r="A19947" s="142" t="s">
        <v>39043</v>
      </c>
      <c r="B19947" s="663" t="str">
        <f aca="false">C19947&amp;D19947&amp;E19947&amp;F19947&amp;G19947&amp;H19947</f>
        <v>EMPILHADEIRA EQUIPADA COM RODAGEM PNEUMATICA,CAPACIDADE DE 4T E CENTRO DE CARGA A 60CM,MOTOR A GASOLINA,INCLUSIVE OPERADOR</v>
      </c>
      <c r="C19947" s="142" t="s">
        <v>39038</v>
      </c>
      <c r="D19947" s="142" t="s">
        <v>39030</v>
      </c>
      <c r="E19947" s="142" t="s">
        <v>39031</v>
      </c>
      <c r="I19947" s="142" t="s">
        <v>5474</v>
      </c>
      <c r="J19947" s="142" t="n">
        <v>38.69</v>
      </c>
    </row>
    <row r="19948" customFormat="false" ht="12.75" hidden="false" customHeight="false" outlineLevel="0" collapsed="false">
      <c r="A19948" s="142" t="s">
        <v>39044</v>
      </c>
      <c r="B19948" s="663" t="str">
        <f aca="false">C19948&amp;D19948&amp;E19948&amp;F19948&amp;G19948&amp;H19948</f>
        <v>EMPILHADEIRA EQUIPADA COM RODAGEM PNEUMATICA,CAPACIDADE DE 5T E CENTRO DE CARGA A 60CM,INCLUSIVE OPERADOR</v>
      </c>
      <c r="C19948" s="142" t="s">
        <v>39045</v>
      </c>
      <c r="D19948" s="142" t="s">
        <v>39046</v>
      </c>
      <c r="I19948" s="142" t="s">
        <v>5474</v>
      </c>
      <c r="J19948" s="142" t="n">
        <v>102.28</v>
      </c>
    </row>
    <row r="19949" customFormat="false" ht="12.75" hidden="false" customHeight="false" outlineLevel="0" collapsed="false">
      <c r="A19949" s="142" t="s">
        <v>39047</v>
      </c>
      <c r="B19949" s="663" t="str">
        <f aca="false">C19949&amp;D19949&amp;E19949&amp;F19949&amp;G19949&amp;H19949</f>
        <v>EMPILHADEIRA EQUIPADA COM RODAGEM PNEUMATICA,CAPACIDADE DE 5T E CENTRO DE CARGA A 60CM,INCLUSIVE OPERADOR</v>
      </c>
      <c r="C19949" s="142" t="s">
        <v>39045</v>
      </c>
      <c r="D19949" s="142" t="s">
        <v>39046</v>
      </c>
      <c r="I19949" s="142" t="s">
        <v>5474</v>
      </c>
      <c r="J19949" s="142" t="n">
        <v>53.71</v>
      </c>
    </row>
    <row r="19950" customFormat="false" ht="12.75" hidden="false" customHeight="false" outlineLevel="0" collapsed="false">
      <c r="A19950" s="142" t="s">
        <v>39048</v>
      </c>
      <c r="B19950" s="663" t="str">
        <f aca="false">C19950&amp;D19950&amp;E19950&amp;F19950&amp;G19950&amp;H19950</f>
        <v>EMPILHADEIRA EQUIPADA COM RODAGEM PNEUMATICA,CAPACIDADE DE 5T E CENTRO DE CARGA A 60CM,INCLUSIVE OPERADOR</v>
      </c>
      <c r="C19950" s="142" t="s">
        <v>39045</v>
      </c>
      <c r="D19950" s="142" t="s">
        <v>39046</v>
      </c>
      <c r="I19950" s="142" t="s">
        <v>5474</v>
      </c>
      <c r="J19950" s="142" t="n">
        <v>46.54</v>
      </c>
    </row>
    <row r="19951" customFormat="false" ht="12.75" hidden="false" customHeight="false" outlineLevel="0" collapsed="false">
      <c r="A19951" s="142" t="s">
        <v>39049</v>
      </c>
      <c r="B19951" s="663" t="str">
        <f aca="false">C19951&amp;D19951&amp;E19951&amp;F19951&amp;G19951&amp;H19951</f>
        <v>EMPILHADEIRA EQUIPADA COM RODAGEM PNEUMATICA,CAPACIDADE DE 5T E CENTRO DE CARGA A 60CM,INCLUSIVE OPERADOR</v>
      </c>
      <c r="C19951" s="142" t="s">
        <v>39045</v>
      </c>
      <c r="D19951" s="142" t="s">
        <v>39046</v>
      </c>
      <c r="I19951" s="142" t="s">
        <v>5474</v>
      </c>
      <c r="J19951" s="142" t="n">
        <v>99.38</v>
      </c>
    </row>
    <row r="19952" customFormat="false" ht="12.75" hidden="false" customHeight="false" outlineLevel="0" collapsed="false">
      <c r="A19952" s="142" t="s">
        <v>39050</v>
      </c>
      <c r="B19952" s="663" t="str">
        <f aca="false">C19952&amp;D19952&amp;E19952&amp;F19952&amp;G19952&amp;H19952</f>
        <v>EMPILHADEIRA EQUIPADA COM RODAGEM PNEUMATICA,CAPACIDADE DE 5T E CENTRO DE CARGA A 60CM,INCLUSIVE OPERADOR</v>
      </c>
      <c r="C19952" s="142" t="s">
        <v>39045</v>
      </c>
      <c r="D19952" s="142" t="s">
        <v>39046</v>
      </c>
      <c r="I19952" s="142" t="s">
        <v>5474</v>
      </c>
      <c r="J19952" s="142" t="n">
        <v>50.81</v>
      </c>
    </row>
    <row r="19953" customFormat="false" ht="12.75" hidden="false" customHeight="false" outlineLevel="0" collapsed="false">
      <c r="A19953" s="142" t="s">
        <v>39051</v>
      </c>
      <c r="B19953" s="663" t="str">
        <f aca="false">C19953&amp;D19953&amp;E19953&amp;F19953&amp;G19953&amp;H19953</f>
        <v>EMPILHADEIRA EQUIPADA COM RODAGEM PNEUMATICA,CAPACIDADE DE 5T E CENTRO DE CARGA A 60CM,INCLUSIVE OPERADOR</v>
      </c>
      <c r="C19953" s="142" t="s">
        <v>39045</v>
      </c>
      <c r="D19953" s="142" t="s">
        <v>39046</v>
      </c>
      <c r="I19953" s="142" t="s">
        <v>5474</v>
      </c>
      <c r="J19953" s="142" t="n">
        <v>43.64</v>
      </c>
    </row>
    <row r="19954" customFormat="false" ht="12.75" hidden="false" customHeight="false" outlineLevel="0" collapsed="false">
      <c r="A19954" s="142" t="s">
        <v>39052</v>
      </c>
      <c r="B19954" s="663" t="str">
        <f aca="false">C19954&amp;D19954&amp;E19954&amp;F19954&amp;G19954&amp;H19954</f>
        <v>EMPILHADEIRA EQUIPADA COM RODAGEM PNEUMATICA,CAPACIDADE DE 7T E CENTRO DE CARGA A 60CM,INCLUSIVE OPERADOR</v>
      </c>
      <c r="C19954" s="142" t="s">
        <v>39053</v>
      </c>
      <c r="D19954" s="142" t="s">
        <v>39046</v>
      </c>
      <c r="I19954" s="142" t="s">
        <v>5474</v>
      </c>
      <c r="J19954" s="142" t="n">
        <v>128.66</v>
      </c>
    </row>
    <row r="19955" customFormat="false" ht="12.75" hidden="false" customHeight="false" outlineLevel="0" collapsed="false">
      <c r="A19955" s="142" t="s">
        <v>39054</v>
      </c>
      <c r="B19955" s="663" t="str">
        <f aca="false">C19955&amp;D19955&amp;E19955&amp;F19955&amp;G19955&amp;H19955</f>
        <v>EMPILHADEIRA EQUIPADA COM RODAGEM PNEUMATICA,CAPACIDADE DE 7T E CENTRO DE CARGA A 60CM,INCLUSIVE OPERADOR</v>
      </c>
      <c r="C19955" s="142" t="s">
        <v>39053</v>
      </c>
      <c r="D19955" s="142" t="s">
        <v>39046</v>
      </c>
      <c r="I19955" s="142" t="s">
        <v>5474</v>
      </c>
      <c r="J19955" s="142" t="n">
        <v>71.05</v>
      </c>
    </row>
    <row r="19956" customFormat="false" ht="12.75" hidden="false" customHeight="false" outlineLevel="0" collapsed="false">
      <c r="A19956" s="142" t="s">
        <v>39055</v>
      </c>
      <c r="B19956" s="663" t="str">
        <f aca="false">C19956&amp;D19956&amp;E19956&amp;F19956&amp;G19956&amp;H19956</f>
        <v>EMPILHADEIRA EQUIPADA COM RODAGEM PNEUMATICA,CAPACIDADE DE 7T E CENTRO DE CARGA A 60CM,INCLUSIVE OPERADOR</v>
      </c>
      <c r="C19956" s="142" t="s">
        <v>39053</v>
      </c>
      <c r="D19956" s="142" t="s">
        <v>39046</v>
      </c>
      <c r="I19956" s="142" t="s">
        <v>5474</v>
      </c>
      <c r="J19956" s="142" t="n">
        <v>61.62</v>
      </c>
    </row>
    <row r="19957" customFormat="false" ht="12.75" hidden="false" customHeight="false" outlineLevel="0" collapsed="false">
      <c r="A19957" s="142" t="s">
        <v>39056</v>
      </c>
      <c r="B19957" s="663" t="str">
        <f aca="false">C19957&amp;D19957&amp;E19957&amp;F19957&amp;G19957&amp;H19957</f>
        <v>EMPILHADEIRA EQUIPADA COM RODAGEM PNEUMATICA,CAPACIDADE DE 7T E CENTRO DE CARGA A 60CM,INCLUSIVE OPERADOR</v>
      </c>
      <c r="C19957" s="142" t="s">
        <v>39053</v>
      </c>
      <c r="D19957" s="142" t="s">
        <v>39046</v>
      </c>
      <c r="I19957" s="142" t="s">
        <v>5474</v>
      </c>
      <c r="J19957" s="142" t="n">
        <v>125.76</v>
      </c>
    </row>
    <row r="19958" customFormat="false" ht="12.75" hidden="false" customHeight="false" outlineLevel="0" collapsed="false">
      <c r="A19958" s="142" t="s">
        <v>39057</v>
      </c>
      <c r="B19958" s="663" t="str">
        <f aca="false">C19958&amp;D19958&amp;E19958&amp;F19958&amp;G19958&amp;H19958</f>
        <v>EMPILHADEIRA EQUIPADA COM RODAGEM PNEUMATICA,CAPACIDADE DE 7T E CENTRO DE CARGA A 60CM,INCLUSIVE OPERADOR</v>
      </c>
      <c r="C19958" s="142" t="s">
        <v>39053</v>
      </c>
      <c r="D19958" s="142" t="s">
        <v>39046</v>
      </c>
      <c r="I19958" s="142" t="s">
        <v>5474</v>
      </c>
      <c r="J19958" s="142" t="n">
        <v>68.15</v>
      </c>
    </row>
    <row r="19959" customFormat="false" ht="12.75" hidden="false" customHeight="false" outlineLevel="0" collapsed="false">
      <c r="A19959" s="142" t="s">
        <v>39058</v>
      </c>
      <c r="B19959" s="663" t="str">
        <f aca="false">C19959&amp;D19959&amp;E19959&amp;F19959&amp;G19959&amp;H19959</f>
        <v>EMPILHADEIRA EQUIPADA COM RODAGEM PNEUMATICA,CAPACIDADE DE 7T E CENTRO DE CARGA A 60CM,INCLUSIVE OPERADOR</v>
      </c>
      <c r="C19959" s="142" t="s">
        <v>39053</v>
      </c>
      <c r="D19959" s="142" t="s">
        <v>39046</v>
      </c>
      <c r="I19959" s="142" t="s">
        <v>5474</v>
      </c>
      <c r="J19959" s="142" t="n">
        <v>58.72</v>
      </c>
    </row>
    <row r="19960" customFormat="false" ht="12.75" hidden="false" customHeight="false" outlineLevel="0" collapsed="false">
      <c r="A19960" s="142" t="s">
        <v>39059</v>
      </c>
      <c r="B19960" s="663" t="str">
        <f aca="false">C19960&amp;D19960&amp;E19960&amp;F19960&amp;G19960&amp;H19960</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960" s="142" t="s">
        <v>39060</v>
      </c>
      <c r="D19960" s="142" t="s">
        <v>39061</v>
      </c>
      <c r="E19960" s="142" t="s">
        <v>39062</v>
      </c>
      <c r="F19960" s="142" t="s">
        <v>39063</v>
      </c>
      <c r="G19960" s="142" t="s">
        <v>39064</v>
      </c>
      <c r="H19960" s="142" t="s">
        <v>39065</v>
      </c>
      <c r="I19960" s="142" t="s">
        <v>5474</v>
      </c>
      <c r="J19960" s="142" t="n">
        <v>30</v>
      </c>
    </row>
    <row r="19961" customFormat="false" ht="12.75" hidden="false" customHeight="false" outlineLevel="0" collapsed="false">
      <c r="A19961" s="142" t="s">
        <v>39066</v>
      </c>
      <c r="B19961" s="663" t="str">
        <f aca="false">C19961&amp;D19961&amp;E19961&amp;F19961&amp;G19961&amp;H19961</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961" s="142" t="s">
        <v>39060</v>
      </c>
      <c r="D19961" s="142" t="s">
        <v>39061</v>
      </c>
      <c r="E19961" s="142" t="s">
        <v>39062</v>
      </c>
      <c r="F19961" s="142" t="s">
        <v>39063</v>
      </c>
      <c r="G19961" s="142" t="s">
        <v>39064</v>
      </c>
      <c r="H19961" s="142" t="s">
        <v>39065</v>
      </c>
      <c r="I19961" s="142" t="s">
        <v>5474</v>
      </c>
      <c r="J19961" s="142" t="n">
        <v>18.41</v>
      </c>
    </row>
    <row r="19962" customFormat="false" ht="12.75" hidden="false" customHeight="false" outlineLevel="0" collapsed="false">
      <c r="A19962" s="142" t="s">
        <v>39067</v>
      </c>
      <c r="B19962" s="663" t="str">
        <f aca="false">C19962&amp;D19962&amp;E19962&amp;F19962&amp;G19962&amp;H19962</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962" s="142" t="s">
        <v>39060</v>
      </c>
      <c r="D19962" s="142" t="s">
        <v>39061</v>
      </c>
      <c r="E19962" s="142" t="s">
        <v>39062</v>
      </c>
      <c r="F19962" s="142" t="s">
        <v>39063</v>
      </c>
      <c r="G19962" s="142" t="s">
        <v>39064</v>
      </c>
      <c r="H19962" s="142" t="s">
        <v>39065</v>
      </c>
      <c r="I19962" s="142" t="s">
        <v>5474</v>
      </c>
      <c r="J19962" s="142" t="n">
        <v>30</v>
      </c>
    </row>
    <row r="19963" customFormat="false" ht="12.75" hidden="false" customHeight="false" outlineLevel="0" collapsed="false">
      <c r="A19963" s="142" t="s">
        <v>39068</v>
      </c>
      <c r="B19963" s="663" t="str">
        <f aca="false">C19963&amp;D19963&amp;E19963&amp;F19963&amp;G19963&amp;H19963</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963" s="142" t="s">
        <v>39060</v>
      </c>
      <c r="D19963" s="142" t="s">
        <v>39061</v>
      </c>
      <c r="E19963" s="142" t="s">
        <v>39062</v>
      </c>
      <c r="F19963" s="142" t="s">
        <v>39063</v>
      </c>
      <c r="G19963" s="142" t="s">
        <v>39064</v>
      </c>
      <c r="H19963" s="142" t="s">
        <v>39065</v>
      </c>
      <c r="I19963" s="142" t="s">
        <v>5474</v>
      </c>
      <c r="J19963" s="142" t="n">
        <v>18.41</v>
      </c>
    </row>
    <row r="19964" customFormat="false" ht="12.75" hidden="false" customHeight="false" outlineLevel="0" collapsed="false">
      <c r="A19964" s="142" t="s">
        <v>39069</v>
      </c>
      <c r="B19964" s="663" t="str">
        <f aca="false">C19964&amp;D19964&amp;E19964&amp;F19964&amp;G19964&amp;H19964</f>
        <v>CAMIONETA TIPO PICK-UP,COM CABINE SIMPLES E CACAMBA,TIPO LEVE,MOTOR BICOMBUSTIVEL(GASOLINA E ALCOOL) DE 1,6 LITROS,EXCLUSIVE MOTORISTA</v>
      </c>
      <c r="C19964" s="142" t="s">
        <v>39070</v>
      </c>
      <c r="D19964" s="142" t="s">
        <v>39071</v>
      </c>
      <c r="E19964" s="142" t="s">
        <v>38723</v>
      </c>
      <c r="I19964" s="142" t="s">
        <v>5474</v>
      </c>
      <c r="J19964" s="142" t="n">
        <v>62.87</v>
      </c>
    </row>
    <row r="19965" customFormat="false" ht="12.75" hidden="false" customHeight="false" outlineLevel="0" collapsed="false">
      <c r="A19965" s="142" t="s">
        <v>39072</v>
      </c>
      <c r="B19965" s="663" t="str">
        <f aca="false">C19965&amp;D19965&amp;E19965&amp;F19965&amp;G19965&amp;H19965</f>
        <v>CAMIONETA TIPO PICK-UP,COM CABINE SIMPLES E CACAMBA,TIPO LEVE,MOTOR BICOMBUSTIVEL(GASOLINA E ALCOOL) DE 1,6 LITROS,EXCLUSIVE MOTORISTA</v>
      </c>
      <c r="C19965" s="142" t="s">
        <v>39070</v>
      </c>
      <c r="D19965" s="142" t="s">
        <v>39071</v>
      </c>
      <c r="E19965" s="142" t="s">
        <v>38723</v>
      </c>
      <c r="I19965" s="142" t="s">
        <v>5474</v>
      </c>
      <c r="J19965" s="142" t="n">
        <v>19.62</v>
      </c>
    </row>
    <row r="19966" customFormat="false" ht="12.75" hidden="false" customHeight="false" outlineLevel="0" collapsed="false">
      <c r="A19966" s="142" t="s">
        <v>39073</v>
      </c>
      <c r="B19966" s="663" t="str">
        <f aca="false">C19966&amp;D19966&amp;E19966&amp;F19966&amp;G19966&amp;H19966</f>
        <v>CAMIONETA TIPO PICK-UP,COM CABINE SIMPLES E CACAMBA,TIPO LEVE,MOTOR BICOMBUSTIVEL(GASOLINA E ALCOOL)DE 1,6 LITROS,EXCLUSIVE MOTORISTA</v>
      </c>
      <c r="C19966" s="142" t="s">
        <v>39070</v>
      </c>
      <c r="D19966" s="142" t="s">
        <v>39074</v>
      </c>
      <c r="E19966" s="142" t="s">
        <v>39075</v>
      </c>
      <c r="I19966" s="142" t="s">
        <v>5474</v>
      </c>
      <c r="J19966" s="142" t="n">
        <v>7.35</v>
      </c>
    </row>
    <row r="19967" customFormat="false" ht="12.75" hidden="false" customHeight="false" outlineLevel="0" collapsed="false">
      <c r="A19967" s="142" t="s">
        <v>39076</v>
      </c>
      <c r="B19967" s="663" t="str">
        <f aca="false">C19967&amp;D19967&amp;E19967&amp;F19967&amp;G19967&amp;H19967</f>
        <v>CAMIONETA TIPO PICK-UP,COM CABINE SIMPLES E CACAMBA,TIPO LEVE,MOTOR BICOMBUSTIVEL(GASOLINA E ALCOOL) DE 1,6 LITROS,EXCLUSIVE MOTORISTA</v>
      </c>
      <c r="C19967" s="142" t="s">
        <v>39070</v>
      </c>
      <c r="D19967" s="142" t="s">
        <v>39071</v>
      </c>
      <c r="E19967" s="142" t="s">
        <v>38723</v>
      </c>
      <c r="I19967" s="142" t="s">
        <v>5474</v>
      </c>
      <c r="J19967" s="142" t="n">
        <v>62.87</v>
      </c>
    </row>
    <row r="19968" customFormat="false" ht="12.75" hidden="false" customHeight="false" outlineLevel="0" collapsed="false">
      <c r="A19968" s="142" t="s">
        <v>39077</v>
      </c>
      <c r="B19968" s="663" t="str">
        <f aca="false">C19968&amp;D19968&amp;E19968&amp;F19968&amp;G19968&amp;H19968</f>
        <v>CAMIONETA TIPO PICK-UP,COM CABINE SIMPLES E CACAMBA,TIPO LEVE,MOTOR BICOMBUSTIVEL(GASOLINA E ALCOOL) DE 1,6 LITROS,EXCLUSIVE MOTORISTA</v>
      </c>
      <c r="C19968" s="142" t="s">
        <v>39070</v>
      </c>
      <c r="D19968" s="142" t="s">
        <v>39071</v>
      </c>
      <c r="E19968" s="142" t="s">
        <v>38723</v>
      </c>
      <c r="I19968" s="142" t="s">
        <v>5474</v>
      </c>
      <c r="J19968" s="142" t="n">
        <v>19.62</v>
      </c>
    </row>
    <row r="19969" customFormat="false" ht="12.75" hidden="false" customHeight="false" outlineLevel="0" collapsed="false">
      <c r="A19969" s="142" t="s">
        <v>39078</v>
      </c>
      <c r="B19969" s="663" t="str">
        <f aca="false">C19969&amp;D19969&amp;E19969&amp;F19969&amp;G19969&amp;H19969</f>
        <v>CAMIONETA TIPO PICK-UP,COM CABINE SIMPLES E CACAMBA,TIPO LEVE,MOTOR BICOMBUSTIVEL(GASOLINA E ALCOOL)DE 1,6 LITROS,EXCLUSIVE MOTORISTA</v>
      </c>
      <c r="C19969" s="142" t="s">
        <v>39070</v>
      </c>
      <c r="D19969" s="142" t="s">
        <v>39074</v>
      </c>
      <c r="E19969" s="142" t="s">
        <v>39075</v>
      </c>
      <c r="I19969" s="142" t="s">
        <v>5474</v>
      </c>
      <c r="J19969" s="142" t="n">
        <v>7.35</v>
      </c>
    </row>
    <row r="19970" customFormat="false" ht="12.75" hidden="false" customHeight="false" outlineLevel="0" collapsed="false">
      <c r="A19970" s="142" t="s">
        <v>39079</v>
      </c>
      <c r="B19970" s="663" t="str">
        <f aca="false">C19970&amp;D19970&amp;E19970&amp;F19970&amp;G19970&amp;H19970</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0" s="142" t="s">
        <v>39070</v>
      </c>
      <c r="D19970" s="142" t="s">
        <v>39080</v>
      </c>
      <c r="E19970" s="142" t="s">
        <v>39081</v>
      </c>
      <c r="F19970" s="142" t="s">
        <v>39082</v>
      </c>
      <c r="G19970" s="142" t="s">
        <v>39083</v>
      </c>
      <c r="I19970" s="142" t="s">
        <v>5474</v>
      </c>
      <c r="J19970" s="142" t="n">
        <v>65.02</v>
      </c>
    </row>
    <row r="19971" customFormat="false" ht="12.75" hidden="false" customHeight="false" outlineLevel="0" collapsed="false">
      <c r="A19971" s="142" t="s">
        <v>39084</v>
      </c>
      <c r="B19971" s="663" t="str">
        <f aca="false">C19971&amp;D19971&amp;E19971&amp;F19971&amp;G19971&amp;H19971</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1" s="142" t="s">
        <v>39070</v>
      </c>
      <c r="D19971" s="142" t="s">
        <v>39080</v>
      </c>
      <c r="E19971" s="142" t="s">
        <v>39081</v>
      </c>
      <c r="F19971" s="142" t="s">
        <v>39082</v>
      </c>
      <c r="G19971" s="142" t="s">
        <v>39083</v>
      </c>
      <c r="I19971" s="142" t="s">
        <v>5474</v>
      </c>
      <c r="J19971" s="142" t="n">
        <v>13.99</v>
      </c>
    </row>
    <row r="19972" customFormat="false" ht="12.75" hidden="false" customHeight="false" outlineLevel="0" collapsed="false">
      <c r="A19972" s="142" t="s">
        <v>39085</v>
      </c>
      <c r="B19972" s="663" t="str">
        <f aca="false">C19972&amp;D19972&amp;E19972&amp;F19972&amp;G19972&amp;H19972</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2" s="142" t="s">
        <v>39070</v>
      </c>
      <c r="D19972" s="142" t="s">
        <v>39080</v>
      </c>
      <c r="E19972" s="142" t="s">
        <v>39081</v>
      </c>
      <c r="F19972" s="142" t="s">
        <v>39082</v>
      </c>
      <c r="G19972" s="142" t="s">
        <v>39083</v>
      </c>
      <c r="I19972" s="142" t="s">
        <v>5474</v>
      </c>
      <c r="J19972" s="142" t="n">
        <v>8.58</v>
      </c>
    </row>
    <row r="19973" customFormat="false" ht="12.75" hidden="false" customHeight="false" outlineLevel="0" collapsed="false">
      <c r="A19973" s="142" t="s">
        <v>39086</v>
      </c>
      <c r="B19973" s="663" t="str">
        <f aca="false">C19973&amp;D19973&amp;E19973&amp;F19973&amp;G19973&amp;H19973</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3" s="142" t="s">
        <v>39070</v>
      </c>
      <c r="D19973" s="142" t="s">
        <v>39080</v>
      </c>
      <c r="E19973" s="142" t="s">
        <v>39081</v>
      </c>
      <c r="F19973" s="142" t="s">
        <v>39082</v>
      </c>
      <c r="G19973" s="142" t="s">
        <v>39083</v>
      </c>
      <c r="I19973" s="142" t="s">
        <v>5474</v>
      </c>
      <c r="J19973" s="142" t="n">
        <v>65.02</v>
      </c>
    </row>
    <row r="19974" customFormat="false" ht="12.75" hidden="false" customHeight="false" outlineLevel="0" collapsed="false">
      <c r="A19974" s="142" t="s">
        <v>39087</v>
      </c>
      <c r="B19974" s="663" t="str">
        <f aca="false">C19974&amp;D19974&amp;E19974&amp;F19974&amp;G19974&amp;H19974</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4" s="142" t="s">
        <v>39070</v>
      </c>
      <c r="D19974" s="142" t="s">
        <v>39080</v>
      </c>
      <c r="E19974" s="142" t="s">
        <v>39081</v>
      </c>
      <c r="F19974" s="142" t="s">
        <v>39082</v>
      </c>
      <c r="G19974" s="142" t="s">
        <v>39083</v>
      </c>
      <c r="I19974" s="142" t="s">
        <v>5474</v>
      </c>
      <c r="J19974" s="142" t="n">
        <v>13.99</v>
      </c>
    </row>
    <row r="19975" customFormat="false" ht="12.75" hidden="false" customHeight="false" outlineLevel="0" collapsed="false">
      <c r="A19975" s="142" t="s">
        <v>39088</v>
      </c>
      <c r="B19975" s="663" t="str">
        <f aca="false">C19975&amp;D19975&amp;E19975&amp;F19975&amp;G19975&amp;H19975</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5" s="142" t="s">
        <v>39070</v>
      </c>
      <c r="D19975" s="142" t="s">
        <v>39080</v>
      </c>
      <c r="E19975" s="142" t="s">
        <v>39081</v>
      </c>
      <c r="F19975" s="142" t="s">
        <v>39082</v>
      </c>
      <c r="G19975" s="142" t="s">
        <v>39083</v>
      </c>
      <c r="I19975" s="142" t="s">
        <v>5474</v>
      </c>
      <c r="J19975" s="142" t="n">
        <v>8.58</v>
      </c>
    </row>
    <row r="19976" customFormat="false" ht="12.75" hidden="false" customHeight="false" outlineLevel="0" collapsed="false">
      <c r="A19976" s="142" t="s">
        <v>39089</v>
      </c>
      <c r="B19976" s="663" t="str">
        <f aca="false">C19976&amp;D19976&amp;E19976&amp;F19976&amp;G19976&amp;H19976</f>
        <v>CAMIONETA TIPO PICK-UP,COM CABINE DUPLA E CACAMBA,MOTOR BICOMBUSTIVEL(GASOLINA E ALCOOL)DE 2,4 LITROS,DIRECAO HIDRAULICA,TRACAO TRASEIRA,EXCLUSIVE MOTORISTA</v>
      </c>
      <c r="C19976" s="142" t="s">
        <v>39090</v>
      </c>
      <c r="D19976" s="142" t="s">
        <v>39091</v>
      </c>
      <c r="E19976" s="142" t="s">
        <v>39092</v>
      </c>
      <c r="I19976" s="142" t="s">
        <v>5474</v>
      </c>
      <c r="J19976" s="142" t="n">
        <v>98.94</v>
      </c>
    </row>
    <row r="19977" customFormat="false" ht="12.75" hidden="false" customHeight="false" outlineLevel="0" collapsed="false">
      <c r="A19977" s="142" t="s">
        <v>39093</v>
      </c>
      <c r="B19977" s="663" t="str">
        <f aca="false">C19977&amp;D19977&amp;E19977&amp;F19977&amp;G19977&amp;H19977</f>
        <v>CAMIONETA TIPO PICK-UP,COM CABINE DUPLA E CACAMBA,MOTOR BICOMBUSTIVEL(GASOLINA E ALCOOL)DE 2,4 LITROS,DIRECAO HIDRAULICA,TRACAO TRASEIRA,EXCLUSIVE MOTORISTA</v>
      </c>
      <c r="C19977" s="142" t="s">
        <v>39090</v>
      </c>
      <c r="D19977" s="142" t="s">
        <v>39091</v>
      </c>
      <c r="E19977" s="142" t="s">
        <v>39092</v>
      </c>
      <c r="I19977" s="142" t="s">
        <v>5474</v>
      </c>
      <c r="J19977" s="142" t="n">
        <v>24.97</v>
      </c>
    </row>
    <row r="19978" customFormat="false" ht="12.75" hidden="false" customHeight="false" outlineLevel="0" collapsed="false">
      <c r="A19978" s="142" t="s">
        <v>39094</v>
      </c>
      <c r="B19978" s="663" t="str">
        <f aca="false">C19978&amp;D19978&amp;E19978&amp;F19978&amp;G19978&amp;H19978</f>
        <v>CAMIONETA TIPO PICK-UP,COM CABINE DUPLA E CACAMBA,MOTOR BICOMBUSTIVEL(GASOLINA E ALCOOL)DE 2,4 LITROS,DIRECAO HIDRAULICA,TRACAO TRASEIRA,EXCLUSIVE MOTORISTA</v>
      </c>
      <c r="C19978" s="142" t="s">
        <v>39090</v>
      </c>
      <c r="D19978" s="142" t="s">
        <v>39091</v>
      </c>
      <c r="E19978" s="142" t="s">
        <v>39092</v>
      </c>
      <c r="I19978" s="142" t="s">
        <v>5474</v>
      </c>
      <c r="J19978" s="142" t="n">
        <v>16.18</v>
      </c>
    </row>
    <row r="19979" customFormat="false" ht="12.75" hidden="false" customHeight="false" outlineLevel="0" collapsed="false">
      <c r="A19979" s="142" t="s">
        <v>39095</v>
      </c>
      <c r="B19979" s="663" t="str">
        <f aca="false">C19979&amp;D19979&amp;E19979&amp;F19979&amp;G19979&amp;H19979</f>
        <v>CAMIONETA TIPO PICK-UP,COM CABINE DUPLA E CACAMBA,MOTOR BICOMBUSTIVEL(GASOLINA E ALCOOL)DE 2,4 LITROS,DIRECAO HIDRAULICA,TRACAO TRASEIRA,EXCLUSIVE MOTORISTA</v>
      </c>
      <c r="C19979" s="142" t="s">
        <v>39090</v>
      </c>
      <c r="D19979" s="142" t="s">
        <v>39091</v>
      </c>
      <c r="E19979" s="142" t="s">
        <v>39092</v>
      </c>
      <c r="I19979" s="142" t="s">
        <v>5474</v>
      </c>
      <c r="J19979" s="142" t="n">
        <v>98.94</v>
      </c>
    </row>
    <row r="19980" customFormat="false" ht="12.75" hidden="false" customHeight="false" outlineLevel="0" collapsed="false">
      <c r="A19980" s="142" t="s">
        <v>39096</v>
      </c>
      <c r="B19980" s="663" t="str">
        <f aca="false">C19980&amp;D19980&amp;E19980&amp;F19980&amp;G19980&amp;H19980</f>
        <v>CAMIONETA TIPO PICK-UP,COM CABINE DUPLA E CACAMBA,MOTOR BICOMBUSTIVEL(GASOLINA E ALCOOL)DE 2,4 LITROS,DIRECAO HIDRAULICA,TRACAO TRASEIRA,EXCLUSIVE MOTORISTA</v>
      </c>
      <c r="C19980" s="142" t="s">
        <v>39090</v>
      </c>
      <c r="D19980" s="142" t="s">
        <v>39091</v>
      </c>
      <c r="E19980" s="142" t="s">
        <v>39092</v>
      </c>
      <c r="I19980" s="142" t="s">
        <v>5474</v>
      </c>
      <c r="J19980" s="142" t="n">
        <v>24.97</v>
      </c>
    </row>
    <row r="19981" customFormat="false" ht="12.75" hidden="false" customHeight="false" outlineLevel="0" collapsed="false">
      <c r="A19981" s="142" t="s">
        <v>39097</v>
      </c>
      <c r="B19981" s="663" t="str">
        <f aca="false">C19981&amp;D19981&amp;E19981&amp;F19981&amp;G19981&amp;H19981</f>
        <v>CAMIONETA TIPO PICK-UP,COM CABINE DUPLA E CACAMBA,MOTOR BICOMBUSTIVEL(GASOLINA E ALCOOL)DE 2,4 LITROS,DIRECAO HIDRAULICA,TRACAO TRASEIRA,EXCLUSIVE MOTORISTA</v>
      </c>
      <c r="C19981" s="142" t="s">
        <v>39090</v>
      </c>
      <c r="D19981" s="142" t="s">
        <v>39091</v>
      </c>
      <c r="E19981" s="142" t="s">
        <v>39092</v>
      </c>
      <c r="I19981" s="142" t="s">
        <v>5474</v>
      </c>
      <c r="J19981" s="142" t="n">
        <v>16.18</v>
      </c>
    </row>
    <row r="19982" customFormat="false" ht="12.75" hidden="false" customHeight="false" outlineLevel="0" collapsed="false">
      <c r="A19982" s="142" t="s">
        <v>39098</v>
      </c>
      <c r="B19982" s="663" t="str">
        <f aca="false">C19982&amp;D19982&amp;E19982&amp;F19982&amp;G19982&amp;H19982</f>
        <v>VEICULOS DE PASSEIO,5 PASSAGEIROS,MOTOR BICOMBUSTIVEL (GASOLINA E ALCOOL) DE 1,6 LITROS,COM AR CONDICIONADO,DIRECAO HIDRAULICA E VIDROS DIANTEIROS ELETRICOS,EXCLUSIVE MOTORISTA</v>
      </c>
      <c r="C19982" s="142" t="s">
        <v>39099</v>
      </c>
      <c r="D19982" s="142" t="s">
        <v>39100</v>
      </c>
      <c r="E19982" s="142" t="s">
        <v>39101</v>
      </c>
      <c r="I19982" s="142" t="s">
        <v>3746</v>
      </c>
      <c r="J19982" s="142" t="n">
        <v>5907.18</v>
      </c>
    </row>
    <row r="19983" customFormat="false" ht="12.75" hidden="false" customHeight="false" outlineLevel="0" collapsed="false">
      <c r="A19983" s="142" t="s">
        <v>39102</v>
      </c>
      <c r="B19983" s="663" t="str">
        <f aca="false">C19983&amp;D19983&amp;E19983&amp;F19983&amp;G19983&amp;H19983</f>
        <v>VEICULOS DE PASSEIO,5 PASSAGEIROS,MOTOR BICOMBUSTIVEL (GASOLINA E ALCOOL) DE 1,6 LITROS,COM AR CONDICIONADO,DIRECAO HIDRAULICA E VIDROS DIANTEIROS ELETRICOS,EXCLUSIVE MOTORISTA</v>
      </c>
      <c r="C19983" s="142" t="s">
        <v>39099</v>
      </c>
      <c r="D19983" s="142" t="s">
        <v>39100</v>
      </c>
      <c r="E19983" s="142" t="s">
        <v>39101</v>
      </c>
      <c r="I19983" s="142" t="s">
        <v>3746</v>
      </c>
      <c r="J19983" s="142" t="n">
        <v>5907.18</v>
      </c>
    </row>
    <row r="19984" customFormat="false" ht="12.75" hidden="false" customHeight="false" outlineLevel="0" collapsed="false">
      <c r="A19984" s="142" t="s">
        <v>39103</v>
      </c>
      <c r="B19984" s="663" t="str">
        <f aca="false">C19984&amp;D19984&amp;E19984&amp;F19984&amp;G19984&amp;H19984</f>
        <v>VEICULO DE PASSEIO,5 PASSAGEIROS,MOTOR BICOMBUSTIVEL (GASOLINA E ALCOOL) DE 1,6 LITROS,COM AR CONDICIONADO,DIRECAO HIDRAULICA E VIDRO DIANTEIROS ELETRICOS,EXCLUSIVE MOTORISTA E COMBUSTIVEL</v>
      </c>
      <c r="C19984" s="142" t="s">
        <v>38875</v>
      </c>
      <c r="D19984" s="142" t="s">
        <v>39104</v>
      </c>
      <c r="E19984" s="142" t="s">
        <v>39105</v>
      </c>
      <c r="F19984" s="142" t="s">
        <v>39106</v>
      </c>
      <c r="I19984" s="142" t="s">
        <v>3746</v>
      </c>
      <c r="J19984" s="142" t="n">
        <v>1919.08</v>
      </c>
    </row>
    <row r="19985" customFormat="false" ht="12.75" hidden="false" customHeight="false" outlineLevel="0" collapsed="false">
      <c r="A19985" s="142" t="s">
        <v>39107</v>
      </c>
      <c r="B19985" s="663" t="str">
        <f aca="false">C19985&amp;D19985&amp;E19985&amp;F19985&amp;G19985&amp;H19985</f>
        <v>VEICULO DE PASSEIO,5 PASSAGEIROS,MOTOR BICOMBUSTIVEL (GASOLINA E ALCOOL) DE 1,6 LITROS,COM AR CONDICIONADO,DIRECAO HIDRAULICA E VIDRO DIANTEIROS ELETRICOS,EXCLUSIVE MOTORISTA E COMBUSTIVEL</v>
      </c>
      <c r="C19985" s="142" t="s">
        <v>38875</v>
      </c>
      <c r="D19985" s="142" t="s">
        <v>39104</v>
      </c>
      <c r="E19985" s="142" t="s">
        <v>39105</v>
      </c>
      <c r="F19985" s="142" t="s">
        <v>39106</v>
      </c>
      <c r="I19985" s="142" t="s">
        <v>3746</v>
      </c>
      <c r="J19985" s="142" t="n">
        <v>1919.08</v>
      </c>
    </row>
    <row r="19986" customFormat="false" ht="12.75" hidden="false" customHeight="false" outlineLevel="0" collapsed="false">
      <c r="A19986" s="142" t="s">
        <v>39108</v>
      </c>
      <c r="B19986" s="663" t="str">
        <f aca="false">C19986&amp;D19986&amp;E19986&amp;F19986&amp;G19986&amp;H19986</f>
        <v>VEICULO DE PASSEIO,5 PASSAGEIROS,MOTOR BICOMBUSTIVEL (GASOLINA E ALCOOL) DE 1,6 LITROS,COM AR CONDICIONADO,DIRECAO HIDRAULICA E VIDROS DIANTEIROS ELETRICOS,INCLUSIVE MOTORISTA E COMBUSTIVEL</v>
      </c>
      <c r="C19986" s="142" t="s">
        <v>38875</v>
      </c>
      <c r="D19986" s="142" t="s">
        <v>39104</v>
      </c>
      <c r="E19986" s="142" t="s">
        <v>39109</v>
      </c>
      <c r="F19986" s="142" t="s">
        <v>39110</v>
      </c>
      <c r="I19986" s="142" t="s">
        <v>3746</v>
      </c>
      <c r="J19986" s="142" t="n">
        <v>9721.1</v>
      </c>
    </row>
    <row r="19987" customFormat="false" ht="12.75" hidden="false" customHeight="false" outlineLevel="0" collapsed="false">
      <c r="A19987" s="142" t="s">
        <v>39111</v>
      </c>
      <c r="B19987" s="663" t="str">
        <f aca="false">C19987&amp;D19987&amp;E19987&amp;F19987&amp;G19987&amp;H19987</f>
        <v>VEICULO DE PASSEIO,5 PASSAGEIROS,MOTOR BICOMBUSTIVEL (GASOLINA E ALCOOL) DE 1,6 LITROS,COM AR CONDICIONADO,DIRECAO HIDRAULICA E VIDROS DIANTEIROS ELETRICOS,INCLUSIVE MOTORISTA E COMBUSTIVEL</v>
      </c>
      <c r="C19987" s="142" t="s">
        <v>38875</v>
      </c>
      <c r="D19987" s="142" t="s">
        <v>39104</v>
      </c>
      <c r="E19987" s="142" t="s">
        <v>39109</v>
      </c>
      <c r="F19987" s="142" t="s">
        <v>39110</v>
      </c>
      <c r="I19987" s="142" t="s">
        <v>3746</v>
      </c>
      <c r="J19987" s="142" t="n">
        <v>9210.7</v>
      </c>
    </row>
    <row r="19988" customFormat="false" ht="12.75" hidden="false" customHeight="false" outlineLevel="0" collapsed="false">
      <c r="A19988" s="142" t="s">
        <v>39112</v>
      </c>
      <c r="B19988" s="663" t="str">
        <f aca="false">C19988&amp;D19988&amp;E19988&amp;F19988&amp;G19988&amp;H19988</f>
        <v>VEICULO DE PASSEIO,5 PASSAGEIROS,MOTOR BICOMBUSTIVEL (GASOLINA E ALCOOL) DE 1,0 LITRO,EXCLUSIVE MOTORISTA</v>
      </c>
      <c r="C19988" s="142" t="s">
        <v>38875</v>
      </c>
      <c r="D19988" s="142" t="s">
        <v>39113</v>
      </c>
      <c r="I19988" s="142" t="s">
        <v>3746</v>
      </c>
      <c r="J19988" s="142" t="n">
        <v>4359.2</v>
      </c>
    </row>
    <row r="19989" customFormat="false" ht="12.75" hidden="false" customHeight="false" outlineLevel="0" collapsed="false">
      <c r="A19989" s="142" t="s">
        <v>39114</v>
      </c>
      <c r="B19989" s="663" t="str">
        <f aca="false">C19989&amp;D19989&amp;E19989&amp;F19989&amp;G19989&amp;H19989</f>
        <v>VEICULO DE PASSEIO,5 PASSAGEIROS,MOTOR BICOMBUSTIVEL (GASOLINA E ALCOOL) DE 1,0 LITRO,EXCLUSIVE MOTORISTA</v>
      </c>
      <c r="C19989" s="142" t="s">
        <v>38875</v>
      </c>
      <c r="D19989" s="142" t="s">
        <v>39113</v>
      </c>
      <c r="I19989" s="142" t="s">
        <v>3746</v>
      </c>
      <c r="J19989" s="142" t="n">
        <v>4359.2</v>
      </c>
    </row>
    <row r="19990" customFormat="false" ht="12.75" hidden="false" customHeight="false" outlineLevel="0" collapsed="false">
      <c r="A19990" s="142" t="s">
        <v>39115</v>
      </c>
      <c r="B19990" s="663" t="str">
        <f aca="false">C19990&amp;D19990&amp;E19990&amp;F19990&amp;G19990&amp;H19990</f>
        <v>VEICULO DE PASSEIO,5 PASSAGEIROS,MOTOR BICOMBUSTIVEL (GASOLINA E ALCOOL) DE 1,0 LITRO,EXCLUSIVE MOTORISTA E COMBUSTIVEL</v>
      </c>
      <c r="C19990" s="142" t="s">
        <v>38875</v>
      </c>
      <c r="D19990" s="142" t="s">
        <v>39116</v>
      </c>
      <c r="I19990" s="142" t="s">
        <v>3746</v>
      </c>
      <c r="J19990" s="142" t="n">
        <v>1466.03</v>
      </c>
    </row>
    <row r="19991" customFormat="false" ht="12.75" hidden="false" customHeight="false" outlineLevel="0" collapsed="false">
      <c r="A19991" s="142" t="s">
        <v>39117</v>
      </c>
      <c r="B19991" s="663" t="str">
        <f aca="false">C19991&amp;D19991&amp;E19991&amp;F19991&amp;G19991&amp;H19991</f>
        <v>VEICULO DE PASSEIO,5 PASSAGEIROS,MOTOR BICOMBUSTIVEL (GASOLINA E ALCOOL) DE 1,0 LITRO,EXCLUSIVE MOTORISTA E COMBUSTIVEL</v>
      </c>
      <c r="C19991" s="142" t="s">
        <v>38875</v>
      </c>
      <c r="D19991" s="142" t="s">
        <v>39116</v>
      </c>
      <c r="I19991" s="142" t="s">
        <v>3746</v>
      </c>
      <c r="J19991" s="142" t="n">
        <v>1466.03</v>
      </c>
    </row>
    <row r="19992" customFormat="false" ht="12.75" hidden="false" customHeight="false" outlineLevel="0" collapsed="false">
      <c r="A19992" s="142" t="s">
        <v>39118</v>
      </c>
      <c r="B19992" s="663" t="str">
        <f aca="false">C19992&amp;D19992&amp;E19992&amp;F19992&amp;G19992&amp;H19992</f>
        <v>VEICULO DE PASSEIO,5 PASSAGEIROS,MOTOR BICOMBUSTIVEL (GASOLINA E ALCOOL) DE 1,0 LITRO,INCLUSIVE MOTORISTA E COMBUSTIVEL</v>
      </c>
      <c r="C19992" s="142" t="s">
        <v>38875</v>
      </c>
      <c r="D19992" s="142" t="s">
        <v>39119</v>
      </c>
      <c r="I19992" s="142" t="s">
        <v>3746</v>
      </c>
      <c r="J19992" s="142" t="n">
        <v>8173.12</v>
      </c>
    </row>
    <row r="19993" customFormat="false" ht="12.75" hidden="false" customHeight="false" outlineLevel="0" collapsed="false">
      <c r="A19993" s="142" t="s">
        <v>39120</v>
      </c>
      <c r="B19993" s="663" t="str">
        <f aca="false">C19993&amp;D19993&amp;E19993&amp;F19993&amp;G19993&amp;H19993</f>
        <v>VEICULO DE PASSEIO,5 PASSAGEIROS,MOTOR BICOMBUSTIVEL (GASOLINA E ALCOOL) DE 1,0 LITRO,INCLUSIVE MOTORISTA E COMBUSTIVEL</v>
      </c>
      <c r="C19993" s="142" t="s">
        <v>38875</v>
      </c>
      <c r="D19993" s="142" t="s">
        <v>39119</v>
      </c>
      <c r="I19993" s="142" t="s">
        <v>3746</v>
      </c>
      <c r="J19993" s="142" t="n">
        <v>7662.72</v>
      </c>
    </row>
    <row r="19994" customFormat="false" ht="12.75" hidden="false" customHeight="false" outlineLevel="0" collapsed="false">
      <c r="A19994" s="142" t="s">
        <v>39121</v>
      </c>
      <c r="B19994" s="663" t="str">
        <f aca="false">C19994&amp;D19994&amp;E19994&amp;F19994&amp;G19994&amp;H19994</f>
        <v>MICRO-ONIBUS COM CAPACIDADE MINIMA DE 15 LUGARES,MOTOR DIESEL,EXCLUSIVE MOTORISTA</v>
      </c>
      <c r="C19994" s="142" t="s">
        <v>38848</v>
      </c>
      <c r="D19994" s="142" t="s">
        <v>39122</v>
      </c>
      <c r="I19994" s="142" t="s">
        <v>3746</v>
      </c>
      <c r="J19994" s="142" t="n">
        <v>7873.59</v>
      </c>
    </row>
    <row r="19995" customFormat="false" ht="12.75" hidden="false" customHeight="false" outlineLevel="0" collapsed="false">
      <c r="A19995" s="142" t="s">
        <v>39123</v>
      </c>
      <c r="B19995" s="663" t="str">
        <f aca="false">C19995&amp;D19995&amp;E19995&amp;F19995&amp;G19995&amp;H19995</f>
        <v>MICRO-ONIBUS COM CAPACIDADE MINIMA DE 15 LUGARES,MOTOR DIESEL,EXCLUSIVE MOTORISTA</v>
      </c>
      <c r="C19995" s="142" t="s">
        <v>38848</v>
      </c>
      <c r="D19995" s="142" t="s">
        <v>39122</v>
      </c>
      <c r="I19995" s="142" t="s">
        <v>3746</v>
      </c>
      <c r="J19995" s="142" t="n">
        <v>7873.59</v>
      </c>
    </row>
    <row r="19996" customFormat="false" ht="12.75" hidden="false" customHeight="false" outlineLevel="0" collapsed="false">
      <c r="A19996" s="142" t="s">
        <v>39124</v>
      </c>
      <c r="B19996" s="663" t="str">
        <f aca="false">C19996&amp;D19996&amp;E19996&amp;F19996&amp;G19996&amp;H19996</f>
        <v>MICRO-ONIBUS COM CAPACIDADE MINIMA DE 15 LUGARES,MOTOR DIESEL,EXCLUSIVE MOTORISTA E COMBUSTIVEL</v>
      </c>
      <c r="C19996" s="142" t="s">
        <v>38848</v>
      </c>
      <c r="D19996" s="142" t="s">
        <v>39125</v>
      </c>
      <c r="I19996" s="142" t="s">
        <v>3746</v>
      </c>
      <c r="J19996" s="142" t="n">
        <v>5442.59</v>
      </c>
    </row>
    <row r="19997" customFormat="false" ht="12.75" hidden="false" customHeight="false" outlineLevel="0" collapsed="false">
      <c r="A19997" s="142" t="s">
        <v>39126</v>
      </c>
      <c r="B19997" s="663" t="str">
        <f aca="false">C19997&amp;D19997&amp;E19997&amp;F19997&amp;G19997&amp;H19997</f>
        <v>MICRO-ONIBUS COM CAPACIDADE MINIMA DE 15 LUGARES,MOTOR DIESEL,EXCLUSIVE MOTORISTA E COMBUSTIVEL</v>
      </c>
      <c r="C19997" s="142" t="s">
        <v>38848</v>
      </c>
      <c r="D19997" s="142" t="s">
        <v>39125</v>
      </c>
      <c r="I19997" s="142" t="s">
        <v>3746</v>
      </c>
      <c r="J19997" s="142" t="n">
        <v>5442.59</v>
      </c>
    </row>
    <row r="19998" customFormat="false" ht="12.75" hidden="false" customHeight="false" outlineLevel="0" collapsed="false">
      <c r="A19998" s="142" t="s">
        <v>39127</v>
      </c>
      <c r="B19998" s="663" t="str">
        <f aca="false">C19998&amp;D19998&amp;E19998&amp;F19998&amp;G19998&amp;H19998</f>
        <v>MICRO-ONIBUS COM CAPACIDADE MINIMA DE 15 LUGARES,MOTOR DIESEL,INCLUSIVE MOTORISTA E COMBUSTIVEL</v>
      </c>
      <c r="C19998" s="142" t="s">
        <v>38848</v>
      </c>
      <c r="D19998" s="142" t="s">
        <v>39128</v>
      </c>
      <c r="I19998" s="142" t="s">
        <v>3746</v>
      </c>
      <c r="J19998" s="142" t="n">
        <v>11687.49</v>
      </c>
    </row>
    <row r="19999" customFormat="false" ht="12.75" hidden="false" customHeight="false" outlineLevel="0" collapsed="false">
      <c r="A19999" s="142" t="s">
        <v>39129</v>
      </c>
      <c r="B19999" s="663" t="str">
        <f aca="false">C19999&amp;D19999&amp;E19999&amp;F19999&amp;G19999&amp;H19999</f>
        <v>MICRO-ONIBUS COM CAPACIDADE MINIMA DE 15 LUGARES,MOTOR DIESEL,INCLUSIVE MOTORISTA E COMBUSTIVEL</v>
      </c>
      <c r="C19999" s="142" t="s">
        <v>38848</v>
      </c>
      <c r="D19999" s="142" t="s">
        <v>39128</v>
      </c>
      <c r="I19999" s="142" t="s">
        <v>3746</v>
      </c>
      <c r="J19999" s="142" t="n">
        <v>11177.09</v>
      </c>
    </row>
    <row r="20000" customFormat="false" ht="12.75" hidden="false" customHeight="false" outlineLevel="0" collapsed="false">
      <c r="A20000" s="142" t="s">
        <v>39130</v>
      </c>
      <c r="B20000" s="663" t="str">
        <f aca="false">C20000&amp;D20000&amp;E20000&amp;F20000&amp;G20000&amp;H20000</f>
        <v>CAMIONETE TIPO PICK-UP,COM CABINE SIMPLES E CACAMBA,TIPO LEVE,MOTOR BICOMBUSTIVEL (GASOLINA E ALCOOL) DE 1,6 LITROS,EXCLUSIVE MOTORISTA</v>
      </c>
      <c r="C20000" s="142" t="s">
        <v>38890</v>
      </c>
      <c r="D20000" s="142" t="s">
        <v>39131</v>
      </c>
      <c r="E20000" s="142" t="s">
        <v>38707</v>
      </c>
      <c r="I20000" s="142" t="s">
        <v>3746</v>
      </c>
      <c r="J20000" s="142" t="n">
        <v>5932.62</v>
      </c>
    </row>
    <row r="20001" customFormat="false" ht="12.75" hidden="false" customHeight="false" outlineLevel="0" collapsed="false">
      <c r="A20001" s="142" t="s">
        <v>39132</v>
      </c>
      <c r="B20001" s="663" t="str">
        <f aca="false">C20001&amp;D20001&amp;E20001&amp;F20001&amp;G20001&amp;H20001</f>
        <v>CAMIONETE TIPO PICK-UP,COM CABINE SIMPLES E CACAMBA,TIPO LEVE,MOTOR BICOMBUSTIVEL (GASOLINA E ALCOOL) DE 1,6 LITROS,EXCLUSIVE MOTORISTA</v>
      </c>
      <c r="C20001" s="142" t="s">
        <v>38890</v>
      </c>
      <c r="D20001" s="142" t="s">
        <v>39131</v>
      </c>
      <c r="E20001" s="142" t="s">
        <v>38707</v>
      </c>
      <c r="I20001" s="142" t="s">
        <v>3746</v>
      </c>
      <c r="J20001" s="142" t="n">
        <v>5932.62</v>
      </c>
    </row>
    <row r="20002" customFormat="false" ht="12.75" hidden="false" customHeight="false" outlineLevel="0" collapsed="false">
      <c r="A20002" s="142" t="s">
        <v>39133</v>
      </c>
      <c r="B20002" s="663" t="str">
        <f aca="false">C20002&amp;D20002&amp;E20002&amp;F20002&amp;G20002&amp;H20002</f>
        <v>CAMIONETE TIPO PICK-UP,COM CABINE SIMPLES E CACAMBA,TIPO LEVE,MOTOR BICOMBUSTIVEL (GASOLINA E ALCOOL) DE 1,6 LITROS,EXCLUSIVE MOTORISTA E COMBUSTIVEL</v>
      </c>
      <c r="C20002" s="142" t="s">
        <v>38890</v>
      </c>
      <c r="D20002" s="142" t="s">
        <v>39131</v>
      </c>
      <c r="E20002" s="142" t="s">
        <v>39134</v>
      </c>
      <c r="I20002" s="142" t="s">
        <v>3746</v>
      </c>
      <c r="J20002" s="142" t="n">
        <v>2251.4</v>
      </c>
    </row>
    <row r="20003" customFormat="false" ht="12.75" hidden="false" customHeight="false" outlineLevel="0" collapsed="false">
      <c r="A20003" s="142" t="s">
        <v>39135</v>
      </c>
      <c r="B20003" s="663" t="str">
        <f aca="false">C20003&amp;D20003&amp;E20003&amp;F20003&amp;G20003&amp;H20003</f>
        <v>CAMIONETE TIPO PICK-UP,COM CABINE SIMPLES E CACAMBA,TIPO LEVE,MOTOR BICOMBUSTIVEL (GASOLINA E ALCOOL) DE 1,6 LITROS,EXCLUSIVE MOTORISTA E COMBUSTIVEL</v>
      </c>
      <c r="C20003" s="142" t="s">
        <v>38890</v>
      </c>
      <c r="D20003" s="142" t="s">
        <v>39131</v>
      </c>
      <c r="E20003" s="142" t="s">
        <v>39134</v>
      </c>
      <c r="I20003" s="142" t="s">
        <v>3746</v>
      </c>
      <c r="J20003" s="142" t="n">
        <v>2251.4</v>
      </c>
    </row>
    <row r="20004" customFormat="false" ht="12.75" hidden="false" customHeight="false" outlineLevel="0" collapsed="false">
      <c r="A20004" s="142" t="s">
        <v>39136</v>
      </c>
      <c r="B20004" s="663" t="str">
        <f aca="false">C20004&amp;D20004&amp;E20004&amp;F20004&amp;G20004&amp;H20004</f>
        <v>CAMIONETE TIPO PICK-UP,COM CABINE SIMPLES E CACAMBA,TIPO LEVE,MOTOR BICOMBUSTIVEL (GASOLINA E ALCOOL) DE 1,6 LITROS,INCLUSIVE MOTORISTA E COMBUSTIVEL</v>
      </c>
      <c r="C20004" s="142" t="s">
        <v>38890</v>
      </c>
      <c r="D20004" s="142" t="s">
        <v>38891</v>
      </c>
      <c r="E20004" s="142" t="s">
        <v>39134</v>
      </c>
      <c r="I20004" s="142" t="s">
        <v>3746</v>
      </c>
      <c r="J20004" s="142" t="n">
        <v>9994.47</v>
      </c>
    </row>
    <row r="20005" customFormat="false" ht="12.75" hidden="false" customHeight="false" outlineLevel="0" collapsed="false">
      <c r="A20005" s="142" t="s">
        <v>39137</v>
      </c>
      <c r="B20005" s="663" t="str">
        <f aca="false">C20005&amp;D20005&amp;E20005&amp;F20005&amp;G20005&amp;H20005</f>
        <v>CAMIONETE TIPO PICK-UP,COM CABINE SIMPLES E CACAMBA,TIPO LEVE,MOTOR BICOMBUSTIVEL (GASOLINA E ALCOOL) DE 1,6 LITROS,INCLUSIVE MOTORISTA E COMBUSTIVEL</v>
      </c>
      <c r="C20005" s="142" t="s">
        <v>38890</v>
      </c>
      <c r="D20005" s="142" t="s">
        <v>38891</v>
      </c>
      <c r="E20005" s="142" t="s">
        <v>39134</v>
      </c>
      <c r="I20005" s="142" t="s">
        <v>3746</v>
      </c>
      <c r="J20005" s="142" t="n">
        <v>9484.07</v>
      </c>
    </row>
    <row r="20006" customFormat="false" ht="12.75" hidden="false" customHeight="false" outlineLevel="0" collapsed="false">
      <c r="A20006" s="142" t="s">
        <v>39138</v>
      </c>
      <c r="B20006" s="663" t="str">
        <f aca="false">C20006&amp;D20006&amp;E20006&amp;F20006&amp;G20006&amp;H20006</f>
        <v>CAMIONETE TIPO PICK-UP,COM CABINE DUPLA E CACAMBA,TIPO LEVE,MOTOR BICOMBUSTIVEL (GASOLINA E ALCOOL) DE 2.4,DIRECAO HIDRAULICA,TRACAO TRASEIRA,EXCLUSIVE MOTORISTA</v>
      </c>
      <c r="C20006" s="142" t="s">
        <v>39139</v>
      </c>
      <c r="D20006" s="142" t="s">
        <v>39140</v>
      </c>
      <c r="E20006" s="142" t="s">
        <v>39141</v>
      </c>
      <c r="I20006" s="142" t="s">
        <v>3746</v>
      </c>
      <c r="J20006" s="142" t="n">
        <v>9607.91</v>
      </c>
    </row>
    <row r="20007" customFormat="false" ht="12.75" hidden="false" customHeight="false" outlineLevel="0" collapsed="false">
      <c r="A20007" s="142" t="s">
        <v>39142</v>
      </c>
      <c r="B20007" s="663" t="str">
        <f aca="false">C20007&amp;D20007&amp;E20007&amp;F20007&amp;G20007&amp;H20007</f>
        <v>CAMIONETE TIPO PICK-UP,COM CABINE DUPLA E CACAMBA,TIPO LEVE,MOTOR BICOMBUSTIVEL (GASOLINA E ALCOOL) DE 2.4,DIRECAO HIDRAULICA,TRACAO TRASEIRA,EXCLUSIVE MOTORISTA</v>
      </c>
      <c r="C20007" s="142" t="s">
        <v>39139</v>
      </c>
      <c r="D20007" s="142" t="s">
        <v>39140</v>
      </c>
      <c r="E20007" s="142" t="s">
        <v>39141</v>
      </c>
      <c r="I20007" s="142" t="s">
        <v>3746</v>
      </c>
      <c r="J20007" s="142" t="n">
        <v>9607.91</v>
      </c>
    </row>
    <row r="20008" customFormat="false" ht="12.75" hidden="false" customHeight="false" outlineLevel="0" collapsed="false">
      <c r="A20008" s="142" t="s">
        <v>39143</v>
      </c>
      <c r="B20008" s="663" t="str">
        <f aca="false">C20008&amp;D20008&amp;E20008&amp;F20008&amp;G20008&amp;H20008</f>
        <v>CAMIONETE TIPO PICK-UP,COM CABINE DUPLA E CACAMBA,TIPO LEVE,COM MOTOR BICOMBUSTIVEL (GASOLINA E ALCOOL),DE 2.4,DIRECAO HIDRAULICA,TRACAO TRASEIRA,EXCLUSIVE MOTORISTA E COMBUSTIVEL</v>
      </c>
      <c r="C20008" s="142" t="s">
        <v>39139</v>
      </c>
      <c r="D20008" s="142" t="s">
        <v>39144</v>
      </c>
      <c r="E20008" s="142" t="s">
        <v>39145</v>
      </c>
      <c r="I20008" s="142" t="s">
        <v>3746</v>
      </c>
      <c r="J20008" s="142" t="n">
        <v>4349.03</v>
      </c>
    </row>
    <row r="20009" customFormat="false" ht="12.75" hidden="false" customHeight="false" outlineLevel="0" collapsed="false">
      <c r="A20009" s="142" t="s">
        <v>39146</v>
      </c>
      <c r="B20009" s="663" t="str">
        <f aca="false">C20009&amp;D20009&amp;E20009&amp;F20009&amp;G20009&amp;H20009</f>
        <v>CAMIONETE TIPO PICK-UP,COM CABINE DUPLA E CACAMBA,TIPO LEVE,COM MOTOR BICOMBUSTIVEL (GASOLINA E ALCOOL),DE 2.4,DIRECAO HIDRAULICA,TRACAO TRASEIRA,EXCLUSIVE MOTORISTA E COMBUSTIVEL</v>
      </c>
      <c r="C20009" s="142" t="s">
        <v>39139</v>
      </c>
      <c r="D20009" s="142" t="s">
        <v>39144</v>
      </c>
      <c r="E20009" s="142" t="s">
        <v>39145</v>
      </c>
      <c r="I20009" s="142" t="s">
        <v>3746</v>
      </c>
      <c r="J20009" s="142" t="n">
        <v>4349.03</v>
      </c>
    </row>
    <row r="20010" customFormat="false" ht="12.75" hidden="false" customHeight="false" outlineLevel="0" collapsed="false">
      <c r="A20010" s="142" t="s">
        <v>39147</v>
      </c>
      <c r="B20010" s="663" t="str">
        <f aca="false">C20010&amp;D20010&amp;E20010&amp;F20010&amp;G20010&amp;H20010</f>
        <v>CAMIONETE TIPO PICK-UP,COM CABINE DUPLA E CACAMBA,TIPO LEVE,COM MOTOR BICOMBUSTIVEL (GASOLINA E ALCOOL),DE 2.4,DIRECAO HIDRAULICA,TRACAO TRASEIRA,INCLUSIVE MOTORISTA E COMBUSTIVEL</v>
      </c>
      <c r="C20010" s="142" t="s">
        <v>39139</v>
      </c>
      <c r="D20010" s="142" t="s">
        <v>39144</v>
      </c>
      <c r="E20010" s="142" t="s">
        <v>39148</v>
      </c>
      <c r="I20010" s="142" t="s">
        <v>3746</v>
      </c>
      <c r="J20010" s="142" t="n">
        <v>13944.8</v>
      </c>
    </row>
    <row r="20011" customFormat="false" ht="12.75" hidden="false" customHeight="false" outlineLevel="0" collapsed="false">
      <c r="A20011" s="142" t="s">
        <v>39149</v>
      </c>
      <c r="B20011" s="663" t="str">
        <f aca="false">C20011&amp;D20011&amp;E20011&amp;F20011&amp;G20011&amp;H20011</f>
        <v>CAMIONETE TIPO PICK-UP,COM CABINE DUPLA E CACAMBA,TIPO LEVE,COM MOTOR BICOMBUSTIVEL (GASOLINA E ALCOOL),DE 2.4,DIRECAO HIDRAULICA,TRACAO TRASEIRA,INCLUSIVE MOTORISTA E COMBUSTIVEL</v>
      </c>
      <c r="C20011" s="142" t="s">
        <v>39139</v>
      </c>
      <c r="D20011" s="142" t="s">
        <v>39144</v>
      </c>
      <c r="E20011" s="142" t="s">
        <v>39148</v>
      </c>
      <c r="I20011" s="142" t="s">
        <v>3746</v>
      </c>
      <c r="J20011" s="142" t="n">
        <v>13434.4</v>
      </c>
    </row>
    <row r="20012" customFormat="false" ht="12.75" hidden="false" customHeight="false" outlineLevel="0" collapsed="false">
      <c r="A20012" s="142" t="s">
        <v>39150</v>
      </c>
      <c r="B20012" s="663" t="str">
        <f aca="false">C20012&amp;D20012&amp;E20012&amp;F20012&amp;G20012&amp;H20012</f>
        <v>MOTOCICLETA,125 CILINDRADAS X/E,EXCLUSIVE MOTORISTA</v>
      </c>
      <c r="C20012" s="142" t="s">
        <v>38927</v>
      </c>
      <c r="I20012" s="142" t="s">
        <v>3746</v>
      </c>
      <c r="J20012" s="142" t="n">
        <v>572.84</v>
      </c>
    </row>
    <row r="20013" customFormat="false" ht="12.75" hidden="false" customHeight="false" outlineLevel="0" collapsed="false">
      <c r="A20013" s="142" t="s">
        <v>39151</v>
      </c>
      <c r="B20013" s="663" t="str">
        <f aca="false">C20013&amp;D20013&amp;E20013&amp;F20013&amp;G20013&amp;H20013</f>
        <v>MOTOCICLETA,125 CILINDRADAS X/E,EXCLUSIVE MOTORISTA</v>
      </c>
      <c r="C20013" s="142" t="s">
        <v>38927</v>
      </c>
      <c r="I20013" s="142" t="s">
        <v>3746</v>
      </c>
      <c r="J20013" s="142" t="n">
        <v>572.84</v>
      </c>
    </row>
    <row r="20014" customFormat="false" ht="12.75" hidden="false" customHeight="false" outlineLevel="0" collapsed="false">
      <c r="A20014" s="142" t="s">
        <v>39152</v>
      </c>
      <c r="B20014" s="663" t="str">
        <f aca="false">C20014&amp;D20014&amp;E20014&amp;F20014&amp;G20014&amp;H20014</f>
        <v>MOTOCICLETA,125 CILINDRADAS X/E,EXCLUSIVE MOTORISTA E COMBUSTIVEL</v>
      </c>
      <c r="C20014" s="142" t="s">
        <v>39153</v>
      </c>
      <c r="D20014" s="142" t="s">
        <v>39154</v>
      </c>
      <c r="I20014" s="142" t="s">
        <v>3746</v>
      </c>
      <c r="J20014" s="142" t="n">
        <v>204.72</v>
      </c>
    </row>
    <row r="20015" customFormat="false" ht="12.75" hidden="false" customHeight="false" outlineLevel="0" collapsed="false">
      <c r="A20015" s="142" t="s">
        <v>39155</v>
      </c>
      <c r="B20015" s="663" t="str">
        <f aca="false">C20015&amp;D20015&amp;E20015&amp;F20015&amp;G20015&amp;H20015</f>
        <v>MOTOCICLETA,125 CILINDRADAS X/E,EXCLUSIVE MOTORISTA E COMBUSTIVEL</v>
      </c>
      <c r="C20015" s="142" t="s">
        <v>39153</v>
      </c>
      <c r="D20015" s="142" t="s">
        <v>39154</v>
      </c>
      <c r="I20015" s="142" t="s">
        <v>3746</v>
      </c>
      <c r="J20015" s="142" t="n">
        <v>204.72</v>
      </c>
    </row>
    <row r="20016" customFormat="false" ht="12.75" hidden="false" customHeight="false" outlineLevel="0" collapsed="false">
      <c r="A20016" s="142" t="s">
        <v>39156</v>
      </c>
      <c r="B20016" s="663" t="str">
        <f aca="false">C20016&amp;D20016&amp;E20016&amp;F20016&amp;G20016&amp;H20016</f>
        <v>MAQUINA FRESADORA A FRIO,LARGURA DE FRESAGEM DE 1,00M,INCLUSIVE OPERADOR E AJUDANTE</v>
      </c>
      <c r="C20016" s="142" t="s">
        <v>39157</v>
      </c>
      <c r="D20016" s="142" t="s">
        <v>39158</v>
      </c>
      <c r="I20016" s="142" t="s">
        <v>5474</v>
      </c>
      <c r="J20016" s="142" t="n">
        <v>421.06</v>
      </c>
    </row>
    <row r="20017" customFormat="false" ht="12.75" hidden="false" customHeight="false" outlineLevel="0" collapsed="false">
      <c r="A20017" s="142" t="s">
        <v>39159</v>
      </c>
      <c r="B20017" s="663" t="str">
        <f aca="false">C20017&amp;D20017&amp;E20017&amp;F20017&amp;G20017&amp;H20017</f>
        <v>MAQUINA FRESADORA A FRIO,LARGURA DE FRESAGEM DE 1,00M,INCLUSIVE OPERADOR E AJUDANTE</v>
      </c>
      <c r="C20017" s="142" t="s">
        <v>39157</v>
      </c>
      <c r="D20017" s="142" t="s">
        <v>39158</v>
      </c>
      <c r="I20017" s="142" t="s">
        <v>5474</v>
      </c>
      <c r="J20017" s="142" t="n">
        <v>196.72</v>
      </c>
    </row>
    <row r="20018" customFormat="false" ht="12.75" hidden="false" customHeight="false" outlineLevel="0" collapsed="false">
      <c r="A20018" s="142" t="s">
        <v>39160</v>
      </c>
      <c r="B20018" s="663" t="str">
        <f aca="false">C20018&amp;D20018&amp;E20018&amp;F20018&amp;G20018&amp;H20018</f>
        <v>MAQUINA FRESADORA A FRIO,LARGURA DE FRESAGEM DE 1,00M,INCLUSIVE OPERADOR E AJUDANTE</v>
      </c>
      <c r="C20018" s="142" t="s">
        <v>39157</v>
      </c>
      <c r="D20018" s="142" t="s">
        <v>39158</v>
      </c>
      <c r="I20018" s="142" t="s">
        <v>5474</v>
      </c>
      <c r="J20018" s="142" t="n">
        <v>181.39</v>
      </c>
    </row>
    <row r="20019" customFormat="false" ht="12.75" hidden="false" customHeight="false" outlineLevel="0" collapsed="false">
      <c r="A20019" s="142" t="s">
        <v>39161</v>
      </c>
      <c r="B20019" s="663" t="str">
        <f aca="false">C20019&amp;D20019&amp;E20019&amp;F20019&amp;G20019&amp;H20019</f>
        <v>MAQUINA FRESADORA A FRIO,LARGURA DE FRESAGEM DE 1,00M,INCLUSIVE OPERADOR E AJUDANTE</v>
      </c>
      <c r="C20019" s="142" t="s">
        <v>39157</v>
      </c>
      <c r="D20019" s="142" t="s">
        <v>39158</v>
      </c>
      <c r="I20019" s="142" t="s">
        <v>5474</v>
      </c>
      <c r="J20019" s="142" t="n">
        <v>414.06</v>
      </c>
    </row>
    <row r="20020" customFormat="false" ht="12.75" hidden="false" customHeight="false" outlineLevel="0" collapsed="false">
      <c r="A20020" s="142" t="s">
        <v>39162</v>
      </c>
      <c r="B20020" s="663" t="str">
        <f aca="false">C20020&amp;D20020&amp;E20020&amp;F20020&amp;G20020&amp;H20020</f>
        <v>MAQUINA FRESADORA A FRIO,LARGURA DE FRESAGEM DE 1,00M,INCLUSIVE OPERADOR E AJUDANTE</v>
      </c>
      <c r="C20020" s="142" t="s">
        <v>39157</v>
      </c>
      <c r="D20020" s="142" t="s">
        <v>39158</v>
      </c>
      <c r="I20020" s="142" t="s">
        <v>5474</v>
      </c>
      <c r="J20020" s="142" t="n">
        <v>189.72</v>
      </c>
    </row>
    <row r="20021" customFormat="false" ht="12.75" hidden="false" customHeight="false" outlineLevel="0" collapsed="false">
      <c r="A20021" s="142" t="s">
        <v>39163</v>
      </c>
      <c r="B20021" s="663" t="str">
        <f aca="false">C20021&amp;D20021&amp;E20021&amp;F20021&amp;G20021&amp;H20021</f>
        <v>MAQUINA FRESADORA A FRIO,LARGURA DE FRESAGEM DE 1,00M,INCLUSIVE OPERADOR E AJUDANTE</v>
      </c>
      <c r="C20021" s="142" t="s">
        <v>39157</v>
      </c>
      <c r="D20021" s="142" t="s">
        <v>39158</v>
      </c>
      <c r="I20021" s="142" t="s">
        <v>5474</v>
      </c>
      <c r="J20021" s="142" t="n">
        <v>174.4</v>
      </c>
    </row>
    <row r="20022" customFormat="false" ht="12.75" hidden="false" customHeight="false" outlineLevel="0" collapsed="false">
      <c r="A20022" s="142" t="s">
        <v>39164</v>
      </c>
      <c r="B20022" s="663" t="str">
        <f aca="false">C20022&amp;D20022&amp;E20022&amp;F20022&amp;G20022&amp;H20022</f>
        <v>DUMPER,CARGA SOLIDA DE 1.000L,INCLUSIVE OPERADOR</v>
      </c>
      <c r="C20022" s="142" t="s">
        <v>39165</v>
      </c>
      <c r="I20022" s="142" t="s">
        <v>5474</v>
      </c>
      <c r="J20022" s="142" t="n">
        <v>38.83</v>
      </c>
    </row>
    <row r="20023" customFormat="false" ht="12.75" hidden="false" customHeight="false" outlineLevel="0" collapsed="false">
      <c r="A20023" s="142" t="s">
        <v>39166</v>
      </c>
      <c r="B20023" s="663" t="str">
        <f aca="false">C20023&amp;D20023&amp;E20023&amp;F20023&amp;G20023&amp;H20023</f>
        <v>DUMPER,CARGA SOLIDA 1.000L,INCLUSIVE OPERADOR</v>
      </c>
      <c r="C20023" s="142" t="s">
        <v>39167</v>
      </c>
      <c r="I20023" s="142" t="s">
        <v>5474</v>
      </c>
      <c r="J20023" s="142" t="n">
        <v>28.71</v>
      </c>
    </row>
    <row r="20024" customFormat="false" ht="12.75" hidden="false" customHeight="false" outlineLevel="0" collapsed="false">
      <c r="A20024" s="142" t="s">
        <v>39168</v>
      </c>
      <c r="B20024" s="663" t="str">
        <f aca="false">C20024&amp;D20024&amp;E20024&amp;F20024&amp;G20024&amp;H20024</f>
        <v>DUMPER,CARGA SOLIDA DE 1.000L,INCLUSIVE OPERADOR</v>
      </c>
      <c r="C20024" s="142" t="s">
        <v>39165</v>
      </c>
      <c r="I20024" s="142" t="s">
        <v>5474</v>
      </c>
      <c r="J20024" s="142" t="n">
        <v>27.36</v>
      </c>
    </row>
    <row r="20025" customFormat="false" ht="12.75" hidden="false" customHeight="false" outlineLevel="0" collapsed="false">
      <c r="A20025" s="142" t="s">
        <v>39169</v>
      </c>
      <c r="B20025" s="663" t="str">
        <f aca="false">C20025&amp;D20025&amp;E20025&amp;F20025&amp;G20025&amp;H20025</f>
        <v>DUMPER,CARGA SOLIDA DE 1.000L,INCLUSIVE OPERADOR</v>
      </c>
      <c r="C20025" s="142" t="s">
        <v>39165</v>
      </c>
      <c r="I20025" s="142" t="s">
        <v>5474</v>
      </c>
      <c r="J20025" s="142" t="n">
        <v>35.93</v>
      </c>
    </row>
    <row r="20026" customFormat="false" ht="12.75" hidden="false" customHeight="false" outlineLevel="0" collapsed="false">
      <c r="A20026" s="142" t="s">
        <v>39170</v>
      </c>
      <c r="B20026" s="663" t="str">
        <f aca="false">C20026&amp;D20026&amp;E20026&amp;F20026&amp;G20026&amp;H20026</f>
        <v>DUMPER,CARGA SOLIDA 1.000L,INCLUSIVE OPERADOR</v>
      </c>
      <c r="C20026" s="142" t="s">
        <v>39167</v>
      </c>
      <c r="I20026" s="142" t="s">
        <v>5474</v>
      </c>
      <c r="J20026" s="142" t="n">
        <v>25.81</v>
      </c>
    </row>
    <row r="20027" customFormat="false" ht="12.75" hidden="false" customHeight="false" outlineLevel="0" collapsed="false">
      <c r="A20027" s="142" t="s">
        <v>39171</v>
      </c>
      <c r="B20027" s="663" t="str">
        <f aca="false">C20027&amp;D20027&amp;E20027&amp;F20027&amp;G20027&amp;H20027</f>
        <v>DUMPER,CARGA SOLIDA DE 1.000L,INCLUSIVE OPERADOR</v>
      </c>
      <c r="C20027" s="142" t="s">
        <v>39165</v>
      </c>
      <c r="I20027" s="142" t="s">
        <v>5474</v>
      </c>
      <c r="J20027" s="142" t="n">
        <v>24.46</v>
      </c>
    </row>
    <row r="20028" customFormat="false" ht="12.75" hidden="false" customHeight="false" outlineLevel="0" collapsed="false">
      <c r="A20028" s="142" t="s">
        <v>39172</v>
      </c>
      <c r="B20028" s="663" t="str">
        <f aca="false">C20028&amp;D20028&amp;E20028&amp;F20028&amp;G20028&amp;H20028</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28" s="142" t="s">
        <v>39173</v>
      </c>
      <c r="D20028" s="142" t="s">
        <v>39174</v>
      </c>
      <c r="E20028" s="142" t="s">
        <v>39175</v>
      </c>
      <c r="F20028" s="142" t="s">
        <v>39176</v>
      </c>
      <c r="G20028" s="142" t="s">
        <v>39177</v>
      </c>
      <c r="I20028" s="142" t="s">
        <v>5474</v>
      </c>
      <c r="J20028" s="142" t="n">
        <v>173.68</v>
      </c>
    </row>
    <row r="20029" customFormat="false" ht="12.75" hidden="false" customHeight="false" outlineLevel="0" collapsed="false">
      <c r="A20029" s="142" t="s">
        <v>39178</v>
      </c>
      <c r="B20029" s="663" t="str">
        <f aca="false">C20029&amp;D20029&amp;E20029&amp;F20029&amp;G20029&amp;H20029</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29" s="142" t="s">
        <v>39173</v>
      </c>
      <c r="D20029" s="142" t="s">
        <v>39174</v>
      </c>
      <c r="E20029" s="142" t="s">
        <v>39175</v>
      </c>
      <c r="F20029" s="142" t="s">
        <v>39176</v>
      </c>
      <c r="G20029" s="142" t="s">
        <v>39177</v>
      </c>
      <c r="I20029" s="142" t="s">
        <v>5474</v>
      </c>
      <c r="J20029" s="142" t="n">
        <v>75.93</v>
      </c>
    </row>
    <row r="20030" customFormat="false" ht="12.75" hidden="false" customHeight="false" outlineLevel="0" collapsed="false">
      <c r="A20030" s="142" t="s">
        <v>39179</v>
      </c>
      <c r="B20030" s="663" t="str">
        <f aca="false">C20030&amp;D20030&amp;E20030&amp;F20030&amp;G20030&amp;H20030</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30" s="142" t="s">
        <v>39173</v>
      </c>
      <c r="D20030" s="142" t="s">
        <v>39174</v>
      </c>
      <c r="E20030" s="142" t="s">
        <v>39175</v>
      </c>
      <c r="F20030" s="142" t="s">
        <v>39176</v>
      </c>
      <c r="G20030" s="142" t="s">
        <v>39177</v>
      </c>
      <c r="I20030" s="142" t="s">
        <v>5474</v>
      </c>
      <c r="J20030" s="142" t="n">
        <v>60.11</v>
      </c>
    </row>
    <row r="20031" customFormat="false" ht="12.75" hidden="false" customHeight="false" outlineLevel="0" collapsed="false">
      <c r="A20031" s="142" t="s">
        <v>39180</v>
      </c>
      <c r="B20031" s="663" t="str">
        <f aca="false">C20031&amp;D20031&amp;E20031&amp;F20031&amp;G20031&amp;H20031</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31" s="142" t="s">
        <v>39173</v>
      </c>
      <c r="D20031" s="142" t="s">
        <v>39174</v>
      </c>
      <c r="E20031" s="142" t="s">
        <v>39175</v>
      </c>
      <c r="F20031" s="142" t="s">
        <v>39176</v>
      </c>
      <c r="G20031" s="142" t="s">
        <v>39177</v>
      </c>
      <c r="I20031" s="142" t="s">
        <v>5474</v>
      </c>
      <c r="J20031" s="142" t="n">
        <v>170.43</v>
      </c>
    </row>
    <row r="20032" customFormat="false" ht="12.75" hidden="false" customHeight="false" outlineLevel="0" collapsed="false">
      <c r="A20032" s="142" t="s">
        <v>39181</v>
      </c>
      <c r="B20032" s="663" t="str">
        <f aca="false">C20032&amp;D20032&amp;E20032&amp;F20032&amp;G20032&amp;H20032</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32" s="142" t="s">
        <v>39173</v>
      </c>
      <c r="D20032" s="142" t="s">
        <v>39174</v>
      </c>
      <c r="E20032" s="142" t="s">
        <v>39175</v>
      </c>
      <c r="F20032" s="142" t="s">
        <v>39176</v>
      </c>
      <c r="G20032" s="142" t="s">
        <v>39177</v>
      </c>
      <c r="I20032" s="142" t="s">
        <v>5474</v>
      </c>
      <c r="J20032" s="142" t="n">
        <v>72.68</v>
      </c>
    </row>
    <row r="20033" customFormat="false" ht="12.75" hidden="false" customHeight="false" outlineLevel="0" collapsed="false">
      <c r="A20033" s="142" t="s">
        <v>39182</v>
      </c>
      <c r="B20033" s="663" t="str">
        <f aca="false">C20033&amp;D20033&amp;E20033&amp;F20033&amp;G20033&amp;H20033</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33" s="142" t="s">
        <v>39173</v>
      </c>
      <c r="D20033" s="142" t="s">
        <v>39174</v>
      </c>
      <c r="E20033" s="142" t="s">
        <v>39175</v>
      </c>
      <c r="F20033" s="142" t="s">
        <v>39176</v>
      </c>
      <c r="G20033" s="142" t="s">
        <v>39177</v>
      </c>
      <c r="I20033" s="142" t="s">
        <v>5474</v>
      </c>
      <c r="J20033" s="142" t="n">
        <v>56.86</v>
      </c>
    </row>
    <row r="20034" customFormat="false" ht="12.75" hidden="false" customHeight="false" outlineLevel="0" collapsed="false">
      <c r="A20034" s="142" t="s">
        <v>39183</v>
      </c>
      <c r="B20034" s="663" t="str">
        <f aca="false">C20034&amp;D20034&amp;E20034&amp;F20034&amp;G20034&amp;H20034</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4" s="142" t="s">
        <v>39173</v>
      </c>
      <c r="D20034" s="142" t="s">
        <v>39184</v>
      </c>
      <c r="E20034" s="142" t="s">
        <v>39185</v>
      </c>
      <c r="F20034" s="142" t="s">
        <v>39186</v>
      </c>
      <c r="G20034" s="142" t="s">
        <v>39177</v>
      </c>
      <c r="I20034" s="142" t="s">
        <v>5474</v>
      </c>
      <c r="J20034" s="142" t="n">
        <v>209.48</v>
      </c>
    </row>
    <row r="20035" customFormat="false" ht="12.75" hidden="false" customHeight="false" outlineLevel="0" collapsed="false">
      <c r="A20035" s="142" t="s">
        <v>39187</v>
      </c>
      <c r="B20035" s="663" t="str">
        <f aca="false">C20035&amp;D20035&amp;E20035&amp;F20035&amp;G20035&amp;H20035</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5" s="142" t="s">
        <v>39173</v>
      </c>
      <c r="D20035" s="142" t="s">
        <v>39184</v>
      </c>
      <c r="E20035" s="142" t="s">
        <v>39185</v>
      </c>
      <c r="F20035" s="142" t="s">
        <v>39186</v>
      </c>
      <c r="G20035" s="142" t="s">
        <v>39177</v>
      </c>
      <c r="I20035" s="142" t="s">
        <v>5474</v>
      </c>
      <c r="J20035" s="142" t="n">
        <v>87.3</v>
      </c>
    </row>
    <row r="20036" customFormat="false" ht="12.75" hidden="false" customHeight="false" outlineLevel="0" collapsed="false">
      <c r="A20036" s="142" t="s">
        <v>39188</v>
      </c>
      <c r="B20036" s="663" t="str">
        <f aca="false">C20036&amp;D20036&amp;E20036&amp;F20036&amp;G20036&amp;H20036</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6" s="142" t="s">
        <v>39173</v>
      </c>
      <c r="D20036" s="142" t="s">
        <v>39184</v>
      </c>
      <c r="E20036" s="142" t="s">
        <v>39185</v>
      </c>
      <c r="F20036" s="142" t="s">
        <v>39186</v>
      </c>
      <c r="G20036" s="142" t="s">
        <v>39177</v>
      </c>
      <c r="I20036" s="142" t="s">
        <v>5474</v>
      </c>
      <c r="J20036" s="142" t="n">
        <v>67.71</v>
      </c>
    </row>
    <row r="20037" customFormat="false" ht="12.75" hidden="false" customHeight="false" outlineLevel="0" collapsed="false">
      <c r="A20037" s="142" t="s">
        <v>39189</v>
      </c>
      <c r="B20037" s="663" t="str">
        <f aca="false">C20037&amp;D20037&amp;E20037&amp;F20037&amp;G20037&amp;H20037</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7" s="142" t="s">
        <v>39173</v>
      </c>
      <c r="D20037" s="142" t="s">
        <v>39184</v>
      </c>
      <c r="E20037" s="142" t="s">
        <v>39185</v>
      </c>
      <c r="F20037" s="142" t="s">
        <v>39186</v>
      </c>
      <c r="G20037" s="142" t="s">
        <v>39177</v>
      </c>
      <c r="I20037" s="142" t="s">
        <v>5474</v>
      </c>
      <c r="J20037" s="142" t="n">
        <v>206.23</v>
      </c>
    </row>
    <row r="20038" customFormat="false" ht="12.75" hidden="false" customHeight="false" outlineLevel="0" collapsed="false">
      <c r="A20038" s="142" t="s">
        <v>39190</v>
      </c>
      <c r="B20038" s="663" t="str">
        <f aca="false">C20038&amp;D20038&amp;E20038&amp;F20038&amp;G20038&amp;H20038</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8" s="142" t="s">
        <v>39173</v>
      </c>
      <c r="D20038" s="142" t="s">
        <v>39184</v>
      </c>
      <c r="E20038" s="142" t="s">
        <v>39185</v>
      </c>
      <c r="F20038" s="142" t="s">
        <v>39186</v>
      </c>
      <c r="G20038" s="142" t="s">
        <v>39177</v>
      </c>
      <c r="I20038" s="142" t="s">
        <v>5474</v>
      </c>
      <c r="J20038" s="142" t="n">
        <v>84.05</v>
      </c>
    </row>
    <row r="20039" customFormat="false" ht="12.75" hidden="false" customHeight="false" outlineLevel="0" collapsed="false">
      <c r="A20039" s="142" t="s">
        <v>39191</v>
      </c>
      <c r="B20039" s="663" t="str">
        <f aca="false">C20039&amp;D20039&amp;E20039&amp;F20039&amp;G20039&amp;H20039</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9" s="142" t="s">
        <v>39173</v>
      </c>
      <c r="D20039" s="142" t="s">
        <v>39184</v>
      </c>
      <c r="E20039" s="142" t="s">
        <v>39185</v>
      </c>
      <c r="F20039" s="142" t="s">
        <v>39186</v>
      </c>
      <c r="G20039" s="142" t="s">
        <v>39177</v>
      </c>
      <c r="I20039" s="142" t="s">
        <v>5474</v>
      </c>
      <c r="J20039" s="142" t="n">
        <v>64.46</v>
      </c>
    </row>
    <row r="20040" customFormat="false" ht="12.75" hidden="false" customHeight="false" outlineLevel="0" collapsed="false">
      <c r="A20040" s="142" t="s">
        <v>39192</v>
      </c>
      <c r="B20040" s="663" t="str">
        <f aca="false">C20040&amp;D20040&amp;E20040&amp;F20040&amp;G20040&amp;H20040</f>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20040" s="142" t="s">
        <v>39193</v>
      </c>
      <c r="D20040" s="142" t="s">
        <v>39194</v>
      </c>
      <c r="E20040" s="142" t="s">
        <v>39195</v>
      </c>
      <c r="F20040" s="142" t="s">
        <v>39196</v>
      </c>
      <c r="G20040" s="142" t="s">
        <v>39197</v>
      </c>
      <c r="I20040" s="142" t="s">
        <v>5474</v>
      </c>
      <c r="J20040" s="142" t="n">
        <v>223.74</v>
      </c>
    </row>
    <row r="20041" customFormat="false" ht="12.75" hidden="false" customHeight="false" outlineLevel="0" collapsed="false">
      <c r="A20041" s="142" t="s">
        <v>39198</v>
      </c>
      <c r="B20041" s="663" t="str">
        <f aca="false">C20041&amp;D20041&amp;E20041&amp;F20041&amp;G20041&amp;H20041</f>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041" s="142" t="s">
        <v>39193</v>
      </c>
      <c r="D20041" s="142" t="s">
        <v>39194</v>
      </c>
      <c r="E20041" s="142" t="s">
        <v>39195</v>
      </c>
      <c r="F20041" s="142" t="s">
        <v>39199</v>
      </c>
      <c r="G20041" s="142" t="s">
        <v>39200</v>
      </c>
      <c r="I20041" s="142" t="s">
        <v>5474</v>
      </c>
      <c r="J20041" s="142" t="n">
        <v>92</v>
      </c>
    </row>
    <row r="20042" customFormat="false" ht="12.75" hidden="false" customHeight="false" outlineLevel="0" collapsed="false">
      <c r="A20042" s="142" t="s">
        <v>39201</v>
      </c>
      <c r="B20042" s="663" t="str">
        <f aca="false">C20042&amp;D20042&amp;E20042&amp;F20042&amp;G20042&amp;H20042</f>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042" s="142" t="s">
        <v>39193</v>
      </c>
      <c r="D20042" s="142" t="s">
        <v>39194</v>
      </c>
      <c r="E20042" s="142" t="s">
        <v>39195</v>
      </c>
      <c r="F20042" s="142" t="s">
        <v>39199</v>
      </c>
      <c r="G20042" s="142" t="s">
        <v>39200</v>
      </c>
      <c r="I20042" s="142" t="s">
        <v>5474</v>
      </c>
      <c r="J20042" s="142" t="n">
        <v>70.9</v>
      </c>
    </row>
    <row r="20043" customFormat="false" ht="12.75" hidden="false" customHeight="false" outlineLevel="0" collapsed="false">
      <c r="A20043" s="142" t="s">
        <v>39202</v>
      </c>
      <c r="B20043" s="663" t="str">
        <f aca="false">C20043&amp;D20043&amp;E20043&amp;F20043&amp;G20043&amp;H20043</f>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20043" s="142" t="s">
        <v>39193</v>
      </c>
      <c r="D20043" s="142" t="s">
        <v>39194</v>
      </c>
      <c r="E20043" s="142" t="s">
        <v>39195</v>
      </c>
      <c r="F20043" s="142" t="s">
        <v>39196</v>
      </c>
      <c r="G20043" s="142" t="s">
        <v>39197</v>
      </c>
      <c r="I20043" s="142" t="s">
        <v>5474</v>
      </c>
      <c r="J20043" s="142" t="n">
        <v>220.49</v>
      </c>
    </row>
    <row r="20044" customFormat="false" ht="12.75" hidden="false" customHeight="false" outlineLevel="0" collapsed="false">
      <c r="A20044" s="142" t="s">
        <v>39203</v>
      </c>
      <c r="B20044" s="663" t="str">
        <f aca="false">C20044&amp;D20044&amp;E20044&amp;F20044&amp;G20044&amp;H20044</f>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044" s="142" t="s">
        <v>39193</v>
      </c>
      <c r="D20044" s="142" t="s">
        <v>39194</v>
      </c>
      <c r="E20044" s="142" t="s">
        <v>39195</v>
      </c>
      <c r="F20044" s="142" t="s">
        <v>39199</v>
      </c>
      <c r="G20044" s="142" t="s">
        <v>39200</v>
      </c>
      <c r="I20044" s="142" t="s">
        <v>5474</v>
      </c>
      <c r="J20044" s="142" t="n">
        <v>88.75</v>
      </c>
    </row>
    <row r="20045" customFormat="false" ht="12.75" hidden="false" customHeight="false" outlineLevel="0" collapsed="false">
      <c r="A20045" s="142" t="s">
        <v>39204</v>
      </c>
      <c r="B20045" s="663" t="str">
        <f aca="false">C20045&amp;D20045&amp;E20045&amp;F20045&amp;G20045&amp;H20045</f>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045" s="142" t="s">
        <v>39193</v>
      </c>
      <c r="D20045" s="142" t="s">
        <v>39194</v>
      </c>
      <c r="E20045" s="142" t="s">
        <v>39195</v>
      </c>
      <c r="F20045" s="142" t="s">
        <v>39199</v>
      </c>
      <c r="G20045" s="142" t="s">
        <v>39200</v>
      </c>
      <c r="I20045" s="142" t="s">
        <v>5474</v>
      </c>
      <c r="J20045" s="142" t="n">
        <v>67.65</v>
      </c>
    </row>
    <row r="20046" customFormat="false" ht="12.75" hidden="false" customHeight="false" outlineLevel="0" collapsed="false">
      <c r="A20046" s="142" t="s">
        <v>39205</v>
      </c>
      <c r="B20046" s="663" t="str">
        <f aca="false">C20046&amp;D20046&amp;E20046&amp;F20046&amp;G20046&amp;H20046</f>
        <v>MOTONIVELADORA COM PESO OPERACIONAL EM TORNO DE 18T, MOTOR DIESEL EM TORNO DE 125CV, INCLUSIVE OPERADOR</v>
      </c>
      <c r="C20046" s="142" t="s">
        <v>39206</v>
      </c>
      <c r="D20046" s="142" t="s">
        <v>39207</v>
      </c>
      <c r="I20046" s="142" t="s">
        <v>5474</v>
      </c>
      <c r="J20046" s="142" t="n">
        <v>201.22</v>
      </c>
    </row>
    <row r="20047" customFormat="false" ht="12.75" hidden="false" customHeight="false" outlineLevel="0" collapsed="false">
      <c r="A20047" s="142" t="s">
        <v>39208</v>
      </c>
      <c r="B20047" s="663" t="str">
        <f aca="false">C20047&amp;D20047&amp;E20047&amp;F20047&amp;G20047&amp;H20047</f>
        <v>MOTONIVELADORA COM PESO OPERACIONAL EM TORNO DE 18T, MOTOR DIESEL EM TORNO DE 125CV, INCLUSIVE OPERADOR</v>
      </c>
      <c r="C20047" s="142" t="s">
        <v>39206</v>
      </c>
      <c r="D20047" s="142" t="s">
        <v>39207</v>
      </c>
      <c r="I20047" s="142" t="s">
        <v>5474</v>
      </c>
      <c r="J20047" s="142" t="n">
        <v>84.04</v>
      </c>
    </row>
    <row r="20048" customFormat="false" ht="12.75" hidden="false" customHeight="false" outlineLevel="0" collapsed="false">
      <c r="A20048" s="142" t="s">
        <v>39209</v>
      </c>
      <c r="B20048" s="663" t="str">
        <f aca="false">C20048&amp;D20048&amp;E20048&amp;F20048&amp;G20048&amp;H20048</f>
        <v>MOTONIVELADORA COM PESO OPERACIONAL EM TORNO DE 18T, MOTOR DIESEL EM TORNO DE 125CV, INCLUSIVE OPERADOR</v>
      </c>
      <c r="C20048" s="142" t="s">
        <v>39206</v>
      </c>
      <c r="D20048" s="142" t="s">
        <v>39207</v>
      </c>
      <c r="I20048" s="142" t="s">
        <v>5474</v>
      </c>
      <c r="J20048" s="142" t="n">
        <v>67.31</v>
      </c>
    </row>
    <row r="20049" customFormat="false" ht="12.75" hidden="false" customHeight="false" outlineLevel="0" collapsed="false">
      <c r="A20049" s="142" t="s">
        <v>39210</v>
      </c>
      <c r="B20049" s="663" t="str">
        <f aca="false">C20049&amp;D20049&amp;E20049&amp;F20049&amp;G20049&amp;H20049</f>
        <v>MOTONIVELADORA COM PESO OPERACIONAL EM TORNO DE 18T, MOTOR DIESEL EM TORNO DE 125CV, INCLUSIVE OPERADOR</v>
      </c>
      <c r="C20049" s="142" t="s">
        <v>39206</v>
      </c>
      <c r="D20049" s="142" t="s">
        <v>39207</v>
      </c>
      <c r="I20049" s="142" t="s">
        <v>5474</v>
      </c>
      <c r="J20049" s="142" t="n">
        <v>197.97</v>
      </c>
    </row>
    <row r="20050" customFormat="false" ht="12.75" hidden="false" customHeight="false" outlineLevel="0" collapsed="false">
      <c r="A20050" s="142" t="s">
        <v>39211</v>
      </c>
      <c r="B20050" s="663" t="str">
        <f aca="false">C20050&amp;D20050&amp;E20050&amp;F20050&amp;G20050&amp;H20050</f>
        <v>MOTONIVELADORA COM PESO OPERACIONAL EM TORNO DE 18T, MOTOR DIESEL EM TORNO DE 125CV, INCLUSIVE OPERADOR</v>
      </c>
      <c r="C20050" s="142" t="s">
        <v>39206</v>
      </c>
      <c r="D20050" s="142" t="s">
        <v>39207</v>
      </c>
      <c r="I20050" s="142" t="s">
        <v>5474</v>
      </c>
      <c r="J20050" s="142" t="n">
        <v>80.79</v>
      </c>
    </row>
    <row r="20051" customFormat="false" ht="12.75" hidden="false" customHeight="false" outlineLevel="0" collapsed="false">
      <c r="A20051" s="142" t="s">
        <v>39212</v>
      </c>
      <c r="B20051" s="663" t="str">
        <f aca="false">C20051&amp;D20051&amp;E20051&amp;F20051&amp;G20051&amp;H20051</f>
        <v>MOTONIVELADORA COM PESO OPERACIONAL EM TORNO DE 18T, MOTOR DIESEL EM TORNO DE 125CV, INCLUSIVE OPERADOR</v>
      </c>
      <c r="C20051" s="142" t="s">
        <v>39206</v>
      </c>
      <c r="D20051" s="142" t="s">
        <v>39207</v>
      </c>
      <c r="I20051" s="142" t="s">
        <v>5474</v>
      </c>
      <c r="J20051" s="142" t="n">
        <v>64.06</v>
      </c>
    </row>
    <row r="20052" customFormat="false" ht="12.75" hidden="false" customHeight="false" outlineLevel="0" collapsed="false">
      <c r="A20052" s="142" t="s">
        <v>39213</v>
      </c>
      <c r="B20052" s="663" t="str">
        <f aca="false">C20052&amp;D20052&amp;E20052&amp;F20052&amp;G20052&amp;H20052</f>
        <v>PA CARREGADEIRA DE PNEUS,COM PESO OPERACIONAL EM TORNO DE 23T, PA COM CAPACIDADE RASA APROXIMADA DE 4,03M3, POTENCIA EMTORNO DE 270CV, INCLUSIVE OPERADOR</v>
      </c>
      <c r="C20052" s="142" t="s">
        <v>39214</v>
      </c>
      <c r="D20052" s="142" t="s">
        <v>39215</v>
      </c>
      <c r="E20052" s="142" t="s">
        <v>39216</v>
      </c>
      <c r="I20052" s="142" t="s">
        <v>5474</v>
      </c>
      <c r="J20052" s="142" t="n">
        <v>389.46</v>
      </c>
    </row>
    <row r="20053" customFormat="false" ht="12.75" hidden="false" customHeight="false" outlineLevel="0" collapsed="false">
      <c r="A20053" s="142" t="s">
        <v>39217</v>
      </c>
      <c r="B20053" s="663" t="str">
        <f aca="false">C20053&amp;D20053&amp;E20053&amp;F20053&amp;G20053&amp;H20053</f>
        <v>PA CARREGADEIRA DE PNEUS,COM PESO OPERACIONAL EM TORNO DE 23T, PA COM CAPACIDADE RASA APROXIMADA DE 4,03M3, POTENCIA EMTORNO DE 270CV, INCLUSIVE OPERADOR</v>
      </c>
      <c r="C20053" s="142" t="s">
        <v>39214</v>
      </c>
      <c r="D20053" s="142" t="s">
        <v>39215</v>
      </c>
      <c r="E20053" s="142" t="s">
        <v>39216</v>
      </c>
      <c r="I20053" s="142" t="s">
        <v>5474</v>
      </c>
      <c r="J20053" s="142" t="n">
        <v>125.74</v>
      </c>
    </row>
    <row r="20054" customFormat="false" ht="12.75" hidden="false" customHeight="false" outlineLevel="0" collapsed="false">
      <c r="A20054" s="142" t="s">
        <v>39218</v>
      </c>
      <c r="B20054" s="663" t="str">
        <f aca="false">C20054&amp;D20054&amp;E20054&amp;F20054&amp;G20054&amp;H20054</f>
        <v>PA CARREGADEIRA DE PNEUS,COM PESO OPERACIONAL EM TORNO DE 23T, PA COM CAPACIDADE RASA APROXIMADA DE 4,03M3, POTENCIA EMTORNO DE 270CV, INCLUSIVE OPERADOR</v>
      </c>
      <c r="C20054" s="142" t="s">
        <v>39214</v>
      </c>
      <c r="D20054" s="142" t="s">
        <v>39215</v>
      </c>
      <c r="E20054" s="142" t="s">
        <v>39216</v>
      </c>
      <c r="I20054" s="142" t="s">
        <v>5474</v>
      </c>
      <c r="J20054" s="142" t="n">
        <v>95.09</v>
      </c>
    </row>
    <row r="20055" customFormat="false" ht="12.75" hidden="false" customHeight="false" outlineLevel="0" collapsed="false">
      <c r="A20055" s="142" t="s">
        <v>39219</v>
      </c>
      <c r="B20055" s="663" t="str">
        <f aca="false">C20055&amp;D20055&amp;E20055&amp;F20055&amp;G20055&amp;H20055</f>
        <v>PA CARREGADEIRA DE PNEUS,COM PESO OPERACIONAL EM TORNO DE 23T, PA COM CAPACIDADE RASA APROXIMADA DE 4,03M3, POTENCIA EMTORNO DE 270CV, INCLUSIVE OPERADOR</v>
      </c>
      <c r="C20055" s="142" t="s">
        <v>39214</v>
      </c>
      <c r="D20055" s="142" t="s">
        <v>39215</v>
      </c>
      <c r="E20055" s="142" t="s">
        <v>39216</v>
      </c>
      <c r="I20055" s="142" t="s">
        <v>5474</v>
      </c>
      <c r="J20055" s="142" t="n">
        <v>386.21</v>
      </c>
    </row>
    <row r="20056" customFormat="false" ht="12.75" hidden="false" customHeight="false" outlineLevel="0" collapsed="false">
      <c r="A20056" s="142" t="s">
        <v>39220</v>
      </c>
      <c r="B20056" s="663" t="str">
        <f aca="false">C20056&amp;D20056&amp;E20056&amp;F20056&amp;G20056&amp;H20056</f>
        <v>PA CARREGADEIRA DE PNEUS,COM PESO OPERACIONAL EM TORNO DE 23T, PA COM CAPACIDADE RASA APROXIMADA DE 4,03M3, POTENCIA EMTORNO DE 270CV, INCLUSIVE OPERADOR</v>
      </c>
      <c r="C20056" s="142" t="s">
        <v>39214</v>
      </c>
      <c r="D20056" s="142" t="s">
        <v>39215</v>
      </c>
      <c r="E20056" s="142" t="s">
        <v>39216</v>
      </c>
      <c r="I20056" s="142" t="s">
        <v>5474</v>
      </c>
      <c r="J20056" s="142" t="n">
        <v>122.49</v>
      </c>
    </row>
    <row r="20057" customFormat="false" ht="12.75" hidden="false" customHeight="false" outlineLevel="0" collapsed="false">
      <c r="A20057" s="142" t="s">
        <v>39221</v>
      </c>
      <c r="B20057" s="663" t="str">
        <f aca="false">C20057&amp;D20057&amp;E20057&amp;F20057&amp;G20057&amp;H20057</f>
        <v>PA CARREGADEIRA DE PNEUS,COM PESO OPERACIONAL EM TORNO DE 23T, PA COM CAPACIDADE RASA APROXIMADA DE 4,03M3, POTENCIA EMTORNO DE 270CV, INCLUSIVE OPERADOR</v>
      </c>
      <c r="C20057" s="142" t="s">
        <v>39214</v>
      </c>
      <c r="D20057" s="142" t="s">
        <v>39215</v>
      </c>
      <c r="E20057" s="142" t="s">
        <v>39216</v>
      </c>
      <c r="I20057" s="142" t="s">
        <v>5474</v>
      </c>
      <c r="J20057" s="142" t="n">
        <v>91.84</v>
      </c>
    </row>
    <row r="20058" customFormat="false" ht="12.75" hidden="false" customHeight="false" outlineLevel="0" collapsed="false">
      <c r="A20058" s="142" t="s">
        <v>39222</v>
      </c>
      <c r="B20058" s="663" t="str">
        <f aca="false">C20058&amp;D20058&amp;E20058&amp;F20058&amp;G20058&amp;H20058</f>
        <v>GRADE DE DISCO,ARMADURA LEVE,COM 20 (VINTE) DISCOS,PESO DE 1300KG,LARGURA DE CORTE DE 2,50M,ACIONAMENTO MECANICO,EXCLUSIVE OPERADOR</v>
      </c>
      <c r="C20058" s="142" t="s">
        <v>39223</v>
      </c>
      <c r="D20058" s="142" t="s">
        <v>39224</v>
      </c>
      <c r="E20058" s="142" t="s">
        <v>39225</v>
      </c>
      <c r="I20058" s="142" t="s">
        <v>5474</v>
      </c>
      <c r="J20058" s="142" t="n">
        <v>5.12</v>
      </c>
    </row>
    <row r="20059" customFormat="false" ht="12.75" hidden="false" customHeight="false" outlineLevel="0" collapsed="false">
      <c r="A20059" s="142" t="s">
        <v>39226</v>
      </c>
      <c r="B20059" s="663" t="str">
        <f aca="false">C20059&amp;D20059&amp;E20059&amp;F20059&amp;G20059&amp;H20059</f>
        <v>GRADE DE DISCO,ARMADURA LEVE,COM 20 (VINTE) DISCOS,PESO DE 1.300KG,LARGURA DE CORTE DE 2,50M,ACIONAMENTO MECANICO,EXCLUSIVE OPERADOR</v>
      </c>
      <c r="C20059" s="142" t="s">
        <v>39223</v>
      </c>
      <c r="D20059" s="142" t="s">
        <v>39227</v>
      </c>
      <c r="E20059" s="142" t="s">
        <v>39228</v>
      </c>
      <c r="I20059" s="142" t="s">
        <v>5474</v>
      </c>
      <c r="J20059" s="142" t="n">
        <v>1.97</v>
      </c>
    </row>
    <row r="20060" customFormat="false" ht="12.75" hidden="false" customHeight="false" outlineLevel="0" collapsed="false">
      <c r="A20060" s="142" t="s">
        <v>39229</v>
      </c>
      <c r="B20060" s="663" t="str">
        <f aca="false">C20060&amp;D20060&amp;E20060&amp;F20060&amp;G20060&amp;H20060</f>
        <v>GRADE DE DISCO,ARMADURA LEVE,COM 20 (VINTE) DISCOS,PESO DE 1300KG,LARGURA DE CORTE DE 2,50M,ACIONAMENTO MECANICO,EXCLUSIVE OPERADOR</v>
      </c>
      <c r="C20060" s="142" t="s">
        <v>39223</v>
      </c>
      <c r="D20060" s="142" t="s">
        <v>39224</v>
      </c>
      <c r="E20060" s="142" t="s">
        <v>39225</v>
      </c>
      <c r="I20060" s="142" t="s">
        <v>5474</v>
      </c>
      <c r="J20060" s="142" t="n">
        <v>5.12</v>
      </c>
    </row>
    <row r="20061" customFormat="false" ht="12.75" hidden="false" customHeight="false" outlineLevel="0" collapsed="false">
      <c r="A20061" s="142" t="s">
        <v>39230</v>
      </c>
      <c r="B20061" s="663" t="str">
        <f aca="false">C20061&amp;D20061&amp;E20061&amp;F20061&amp;G20061&amp;H20061</f>
        <v>GRADE DE DISCO,ARMADURA LEVE,COM 20 (VINTE) DISCOS,PESO DE 1.300KG,LARGURA DE CORTE DE 2,50M,ACIONAMENTO MECANICO,EXCLUSIVE OPERADOR</v>
      </c>
      <c r="C20061" s="142" t="s">
        <v>39223</v>
      </c>
      <c r="D20061" s="142" t="s">
        <v>39227</v>
      </c>
      <c r="E20061" s="142" t="s">
        <v>39228</v>
      </c>
      <c r="I20061" s="142" t="s">
        <v>5474</v>
      </c>
      <c r="J20061" s="142" t="n">
        <v>1.97</v>
      </c>
    </row>
    <row r="20062" customFormat="false" ht="12.75" hidden="false" customHeight="false" outlineLevel="0" collapsed="false">
      <c r="A20062" s="142" t="s">
        <v>39231</v>
      </c>
      <c r="B20062" s="663" t="str">
        <f aca="false">C20062&amp;D20062&amp;E20062&amp;F20062&amp;G20062&amp;H20062</f>
        <v>TRATOR DE PNEUS COM MOTOR DIESEL DE 61CV,INCLUSIVE OPERADOR</v>
      </c>
      <c r="C20062" s="142" t="s">
        <v>39232</v>
      </c>
      <c r="I20062" s="142" t="s">
        <v>5474</v>
      </c>
      <c r="J20062" s="142" t="n">
        <v>81.35</v>
      </c>
    </row>
    <row r="20063" customFormat="false" ht="12.75" hidden="false" customHeight="false" outlineLevel="0" collapsed="false">
      <c r="A20063" s="142" t="s">
        <v>39233</v>
      </c>
      <c r="B20063" s="663" t="str">
        <f aca="false">C20063&amp;D20063&amp;E20063&amp;F20063&amp;G20063&amp;H20063</f>
        <v>TRATOR DE PNEUS COM MOTOR DIESEL DE 61CV,INCLUSIVE OPERADOR</v>
      </c>
      <c r="C20063" s="142" t="s">
        <v>39232</v>
      </c>
      <c r="I20063" s="142" t="s">
        <v>5474</v>
      </c>
      <c r="J20063" s="142" t="n">
        <v>37.81</v>
      </c>
    </row>
    <row r="20064" customFormat="false" ht="12.75" hidden="false" customHeight="false" outlineLevel="0" collapsed="false">
      <c r="A20064" s="142" t="s">
        <v>39234</v>
      </c>
      <c r="B20064" s="663" t="str">
        <f aca="false">C20064&amp;D20064&amp;E20064&amp;F20064&amp;G20064&amp;H20064</f>
        <v>TRATOR DE PNEUS COM MOTOR DIESEL DE 61CV,INCLUSIVE OPERADOR</v>
      </c>
      <c r="C20064" s="142" t="s">
        <v>39232</v>
      </c>
      <c r="I20064" s="142" t="s">
        <v>5474</v>
      </c>
      <c r="J20064" s="142" t="n">
        <v>32.71</v>
      </c>
    </row>
    <row r="20065" customFormat="false" ht="12.75" hidden="false" customHeight="false" outlineLevel="0" collapsed="false">
      <c r="A20065" s="142" t="s">
        <v>39235</v>
      </c>
      <c r="B20065" s="663" t="str">
        <f aca="false">C20065&amp;D20065&amp;E20065&amp;F20065&amp;G20065&amp;H20065</f>
        <v>TRATOR DE PNEUS COM MOTOR DIESEL DE 61CV,INCLUSIVE OPERADOR</v>
      </c>
      <c r="C20065" s="142" t="s">
        <v>39232</v>
      </c>
      <c r="I20065" s="142" t="s">
        <v>5474</v>
      </c>
      <c r="J20065" s="142" t="n">
        <v>78.1</v>
      </c>
    </row>
    <row r="20066" customFormat="false" ht="12.75" hidden="false" customHeight="false" outlineLevel="0" collapsed="false">
      <c r="A20066" s="142" t="s">
        <v>39236</v>
      </c>
      <c r="B20066" s="663" t="str">
        <f aca="false">C20066&amp;D20066&amp;E20066&amp;F20066&amp;G20066&amp;H20066</f>
        <v>TRATOR DE PNEUS COM MOTOR DIESEL DE 61CV,INCLUSIVE OPERADOR</v>
      </c>
      <c r="C20066" s="142" t="s">
        <v>39232</v>
      </c>
      <c r="I20066" s="142" t="s">
        <v>5474</v>
      </c>
      <c r="J20066" s="142" t="n">
        <v>34.56</v>
      </c>
    </row>
    <row r="20067" customFormat="false" ht="12.75" hidden="false" customHeight="false" outlineLevel="0" collapsed="false">
      <c r="A20067" s="142" t="s">
        <v>39237</v>
      </c>
      <c r="B20067" s="663" t="str">
        <f aca="false">C20067&amp;D20067&amp;E20067&amp;F20067&amp;G20067&amp;H20067</f>
        <v>TRATOR DE PNEUS COM MOTOR DIESEL DE 61CV,INCLUSIVE OPERADOR</v>
      </c>
      <c r="C20067" s="142" t="s">
        <v>39232</v>
      </c>
      <c r="I20067" s="142" t="s">
        <v>5474</v>
      </c>
      <c r="J20067" s="142" t="n">
        <v>29.46</v>
      </c>
    </row>
    <row r="20068" customFormat="false" ht="12.75" hidden="false" customHeight="false" outlineLevel="0" collapsed="false">
      <c r="A20068" s="142" t="s">
        <v>39238</v>
      </c>
      <c r="B20068" s="663" t="str">
        <f aca="false">C20068&amp;D20068&amp;E20068&amp;F20068&amp;G20068&amp;H20068</f>
        <v>TRATOR DE ESTEIRAS COM MOTOR DIESEL EM TORNO DE 80CV,COM LAMINA DE 1290KG,INCLUSIVE OPERADOR</v>
      </c>
      <c r="C20068" s="142" t="s">
        <v>39239</v>
      </c>
      <c r="D20068" s="142" t="s">
        <v>39240</v>
      </c>
      <c r="I20068" s="142" t="s">
        <v>5474</v>
      </c>
      <c r="J20068" s="142" t="n">
        <v>188.05</v>
      </c>
    </row>
    <row r="20069" customFormat="false" ht="12.75" hidden="false" customHeight="false" outlineLevel="0" collapsed="false">
      <c r="A20069" s="142" t="s">
        <v>39241</v>
      </c>
      <c r="B20069" s="663" t="str">
        <f aca="false">C20069&amp;D20069&amp;E20069&amp;F20069&amp;G20069&amp;H20069</f>
        <v>TRATOR DE ESTEIRAS COM MOTOR DIESEL EM TORNO DE 80CV,COM LAMINA DE 1290KG,INCLUSIVE OPERADOR</v>
      </c>
      <c r="C20069" s="142" t="s">
        <v>39239</v>
      </c>
      <c r="D20069" s="142" t="s">
        <v>39240</v>
      </c>
      <c r="I20069" s="142" t="s">
        <v>5474</v>
      </c>
      <c r="J20069" s="142" t="n">
        <v>94.02</v>
      </c>
    </row>
    <row r="20070" customFormat="false" ht="12.75" hidden="false" customHeight="false" outlineLevel="0" collapsed="false">
      <c r="A20070" s="142" t="s">
        <v>39242</v>
      </c>
      <c r="B20070" s="663" t="str">
        <f aca="false">C20070&amp;D20070&amp;E20070&amp;F20070&amp;G20070&amp;H20070</f>
        <v>TRATOR DE ESTEIRAS COM MOTOR DIESEL EM TORNO DE 80CV,COM LAMINA DE 1290KG,INCLUSIVE OPERADOR</v>
      </c>
      <c r="C20070" s="142" t="s">
        <v>39239</v>
      </c>
      <c r="D20070" s="142" t="s">
        <v>39240</v>
      </c>
      <c r="I20070" s="142" t="s">
        <v>5474</v>
      </c>
      <c r="J20070" s="142" t="n">
        <v>76.35</v>
      </c>
    </row>
    <row r="20071" customFormat="false" ht="12.75" hidden="false" customHeight="false" outlineLevel="0" collapsed="false">
      <c r="A20071" s="142" t="s">
        <v>39243</v>
      </c>
      <c r="B20071" s="663" t="str">
        <f aca="false">C20071&amp;D20071&amp;E20071&amp;F20071&amp;G20071&amp;H20071</f>
        <v>TRATOR DE ESTEIRAS COM MOTOR DIESEL EM TORNO DE 80CV,COM LAMINA DE 1290KG,INCLUSIVE OPERADOR</v>
      </c>
      <c r="C20071" s="142" t="s">
        <v>39239</v>
      </c>
      <c r="D20071" s="142" t="s">
        <v>39240</v>
      </c>
      <c r="I20071" s="142" t="s">
        <v>5474</v>
      </c>
      <c r="J20071" s="142" t="n">
        <v>184.8</v>
      </c>
    </row>
    <row r="20072" customFormat="false" ht="12.75" hidden="false" customHeight="false" outlineLevel="0" collapsed="false">
      <c r="A20072" s="142" t="s">
        <v>39244</v>
      </c>
      <c r="B20072" s="663" t="str">
        <f aca="false">C20072&amp;D20072&amp;E20072&amp;F20072&amp;G20072&amp;H20072</f>
        <v>TRATOR DE ESTEIRAS COM MOTOR DIESEL EM TORNO DE 80CV,COM LAMINA DE 1290KG,INCLUSIVE OPERADOR</v>
      </c>
      <c r="C20072" s="142" t="s">
        <v>39239</v>
      </c>
      <c r="D20072" s="142" t="s">
        <v>39240</v>
      </c>
      <c r="I20072" s="142" t="s">
        <v>5474</v>
      </c>
      <c r="J20072" s="142" t="n">
        <v>90.77</v>
      </c>
    </row>
    <row r="20073" customFormat="false" ht="12.75" hidden="false" customHeight="false" outlineLevel="0" collapsed="false">
      <c r="A20073" s="142" t="s">
        <v>39245</v>
      </c>
      <c r="B20073" s="663" t="str">
        <f aca="false">C20073&amp;D20073&amp;E20073&amp;F20073&amp;G20073&amp;H20073</f>
        <v>TRATOR DE ESTEIRAS COM MOTOR DIESEL EM TORNO DE 80CV,COM LAMINA DE 1290KG,INCLUSIVE OPERADOR</v>
      </c>
      <c r="C20073" s="142" t="s">
        <v>39239</v>
      </c>
      <c r="D20073" s="142" t="s">
        <v>39240</v>
      </c>
      <c r="I20073" s="142" t="s">
        <v>5474</v>
      </c>
      <c r="J20073" s="142" t="n">
        <v>73.1</v>
      </c>
    </row>
    <row r="20074" customFormat="false" ht="12.75" hidden="false" customHeight="false" outlineLevel="0" collapsed="false">
      <c r="A20074" s="142" t="s">
        <v>39246</v>
      </c>
      <c r="B20074" s="663" t="str">
        <f aca="false">C20074&amp;D20074&amp;E20074&amp;F20074&amp;G20074&amp;H20074</f>
        <v>TRATOR DE ESTEIRAS COM MOTOR DIESEL EM TORNO DE 140CV,COM LAMINA DE 2330KG,INCLUSIVE OPERADOR</v>
      </c>
      <c r="C20074" s="142" t="s">
        <v>39247</v>
      </c>
      <c r="D20074" s="142" t="s">
        <v>39248</v>
      </c>
      <c r="I20074" s="142" t="s">
        <v>5474</v>
      </c>
      <c r="J20074" s="142" t="n">
        <v>269.01</v>
      </c>
    </row>
    <row r="20075" customFormat="false" ht="12.75" hidden="false" customHeight="false" outlineLevel="0" collapsed="false">
      <c r="A20075" s="142" t="s">
        <v>39249</v>
      </c>
      <c r="B20075" s="663" t="str">
        <f aca="false">C20075&amp;D20075&amp;E20075&amp;F20075&amp;G20075&amp;H20075</f>
        <v>TRATOR DE ESTEIRAS COM MOTOR DIESEL EM TORNO DE 140CV,COM LAMINA DE 2330KG,INCLUSIVE OPERADOR</v>
      </c>
      <c r="C20075" s="142" t="s">
        <v>39247</v>
      </c>
      <c r="D20075" s="142" t="s">
        <v>39248</v>
      </c>
      <c r="I20075" s="142" t="s">
        <v>5474</v>
      </c>
      <c r="J20075" s="142" t="n">
        <v>121.38</v>
      </c>
    </row>
    <row r="20076" customFormat="false" ht="12.75" hidden="false" customHeight="false" outlineLevel="0" collapsed="false">
      <c r="A20076" s="142" t="s">
        <v>39250</v>
      </c>
      <c r="B20076" s="663" t="str">
        <f aca="false">C20076&amp;D20076&amp;E20076&amp;F20076&amp;G20076&amp;H20076</f>
        <v>TRATOR DE ESTEIRAS COM MOTOR DIESEL EM TORNO DE 140CV,COM LAMINA DE 2330KG,INCLUSIVE OPERADOR</v>
      </c>
      <c r="C20076" s="142" t="s">
        <v>39247</v>
      </c>
      <c r="D20076" s="142" t="s">
        <v>39248</v>
      </c>
      <c r="I20076" s="142" t="s">
        <v>5474</v>
      </c>
      <c r="J20076" s="142" t="n">
        <v>95.15</v>
      </c>
    </row>
    <row r="20077" customFormat="false" ht="12.75" hidden="false" customHeight="false" outlineLevel="0" collapsed="false">
      <c r="A20077" s="142" t="s">
        <v>39251</v>
      </c>
      <c r="B20077" s="663" t="str">
        <f aca="false">C20077&amp;D20077&amp;E20077&amp;F20077&amp;G20077&amp;H20077</f>
        <v>TRATOR DE ESTEIRAS COM MOTOR DIESEL EM TORNO DE 140CV,COM LAMINA DE 2330KG,INCLUSIVE OPERADOR</v>
      </c>
      <c r="C20077" s="142" t="s">
        <v>39247</v>
      </c>
      <c r="D20077" s="142" t="s">
        <v>39248</v>
      </c>
      <c r="I20077" s="142" t="s">
        <v>5474</v>
      </c>
      <c r="J20077" s="142" t="n">
        <v>265.76</v>
      </c>
    </row>
    <row r="20078" customFormat="false" ht="12.75" hidden="false" customHeight="false" outlineLevel="0" collapsed="false">
      <c r="A20078" s="142" t="s">
        <v>39252</v>
      </c>
      <c r="B20078" s="663" t="str">
        <f aca="false">C20078&amp;D20078&amp;E20078&amp;F20078&amp;G20078&amp;H20078</f>
        <v>TRATOR DE ESTEIRAS COM MOTOR DIESEL EM TORNO DE 140CV,COM LAMINA DE 2330KG,INCLUSIVE OPERADOR</v>
      </c>
      <c r="C20078" s="142" t="s">
        <v>39247</v>
      </c>
      <c r="D20078" s="142" t="s">
        <v>39248</v>
      </c>
      <c r="I20078" s="142" t="s">
        <v>5474</v>
      </c>
      <c r="J20078" s="142" t="n">
        <v>118.13</v>
      </c>
    </row>
    <row r="20079" customFormat="false" ht="12.75" hidden="false" customHeight="false" outlineLevel="0" collapsed="false">
      <c r="A20079" s="142" t="s">
        <v>39253</v>
      </c>
      <c r="B20079" s="663" t="str">
        <f aca="false">C20079&amp;D20079&amp;E20079&amp;F20079&amp;G20079&amp;H20079</f>
        <v>TRATOR DE ESTEIRAS COM MOTOR DIESEL EM TORNO DE 140CV,COM LAMINA DE 2330KG,INCLUSIVE OPERADOR</v>
      </c>
      <c r="C20079" s="142" t="s">
        <v>39247</v>
      </c>
      <c r="D20079" s="142" t="s">
        <v>39248</v>
      </c>
      <c r="I20079" s="142" t="s">
        <v>5474</v>
      </c>
      <c r="J20079" s="142" t="n">
        <v>91.9</v>
      </c>
    </row>
    <row r="20080" customFormat="false" ht="12.75" hidden="false" customHeight="false" outlineLevel="0" collapsed="false">
      <c r="A20080" s="142" t="s">
        <v>39254</v>
      </c>
      <c r="B20080" s="663" t="str">
        <f aca="false">C20080&amp;D20080&amp;E20080&amp;F20080&amp;G20080&amp;H20080</f>
        <v>TRATOR DE ESTEIRAS COM MOTOR DIESEL EM TORNO DE 200CV,COM LAMINA DE 2500KG,INCLUSIVE OPERADOR</v>
      </c>
      <c r="C20080" s="142" t="s">
        <v>39255</v>
      </c>
      <c r="D20080" s="142" t="s">
        <v>39256</v>
      </c>
      <c r="I20080" s="142" t="s">
        <v>5474</v>
      </c>
      <c r="J20080" s="142" t="n">
        <v>342.16</v>
      </c>
    </row>
    <row r="20081" customFormat="false" ht="12.75" hidden="false" customHeight="false" outlineLevel="0" collapsed="false">
      <c r="A20081" s="142" t="s">
        <v>39257</v>
      </c>
      <c r="B20081" s="663" t="str">
        <f aca="false">C20081&amp;D20081&amp;E20081&amp;F20081&amp;G20081&amp;H20081</f>
        <v>TRATOR DE ESTEIRAS COM MOTOR DIESEL EM TORNO DE 200CV,COM LAMINA DE 2500KG,INCLUSIVE OPERADOR</v>
      </c>
      <c r="C20081" s="142" t="s">
        <v>39255</v>
      </c>
      <c r="D20081" s="142" t="s">
        <v>39256</v>
      </c>
      <c r="I20081" s="142" t="s">
        <v>5474</v>
      </c>
      <c r="J20081" s="142" t="n">
        <v>143.15</v>
      </c>
    </row>
    <row r="20082" customFormat="false" ht="12.75" hidden="false" customHeight="false" outlineLevel="0" collapsed="false">
      <c r="A20082" s="142" t="s">
        <v>39258</v>
      </c>
      <c r="B20082" s="663" t="str">
        <f aca="false">C20082&amp;D20082&amp;E20082&amp;F20082&amp;G20082&amp;H20082</f>
        <v>TRATOR DE ESTEIRAS COM MOTOR DIESEL EM TORNO DE 200CV,COM LAMINA DE 2500KG,INCLUSIVE OPERADOR</v>
      </c>
      <c r="C20082" s="142" t="s">
        <v>39255</v>
      </c>
      <c r="D20082" s="142" t="s">
        <v>39256</v>
      </c>
      <c r="I20082" s="142" t="s">
        <v>5474</v>
      </c>
      <c r="J20082" s="142" t="n">
        <v>109.24</v>
      </c>
    </row>
    <row r="20083" customFormat="false" ht="12.75" hidden="false" customHeight="false" outlineLevel="0" collapsed="false">
      <c r="A20083" s="142" t="s">
        <v>39259</v>
      </c>
      <c r="B20083" s="663" t="str">
        <f aca="false">C20083&amp;D20083&amp;E20083&amp;F20083&amp;G20083&amp;H20083</f>
        <v>TRATOR DE ESTEIRAS COM MOTOR DIESEL EM TORNO DE 200CV,COM LAMINA DE 2500KG,INCLUSIVE OPERADOR</v>
      </c>
      <c r="C20083" s="142" t="s">
        <v>39255</v>
      </c>
      <c r="D20083" s="142" t="s">
        <v>39256</v>
      </c>
      <c r="I20083" s="142" t="s">
        <v>5474</v>
      </c>
      <c r="J20083" s="142" t="n">
        <v>338.91</v>
      </c>
    </row>
    <row r="20084" customFormat="false" ht="12.75" hidden="false" customHeight="false" outlineLevel="0" collapsed="false">
      <c r="A20084" s="142" t="s">
        <v>39260</v>
      </c>
      <c r="B20084" s="663" t="str">
        <f aca="false">C20084&amp;D20084&amp;E20084&amp;F20084&amp;G20084&amp;H20084</f>
        <v>TRATOR DE ESTEIRAS COM MOTOR DIESEL EM TORNO DE 200CV,COM LAMINA DE 2500KG,INCLUSIVE OPERADOR</v>
      </c>
      <c r="C20084" s="142" t="s">
        <v>39255</v>
      </c>
      <c r="D20084" s="142" t="s">
        <v>39256</v>
      </c>
      <c r="I20084" s="142" t="s">
        <v>5474</v>
      </c>
      <c r="J20084" s="142" t="n">
        <v>139.9</v>
      </c>
    </row>
    <row r="20085" customFormat="false" ht="12.75" hidden="false" customHeight="false" outlineLevel="0" collapsed="false">
      <c r="A20085" s="142" t="s">
        <v>39261</v>
      </c>
      <c r="B20085" s="663" t="str">
        <f aca="false">C20085&amp;D20085&amp;E20085&amp;F20085&amp;G20085&amp;H20085</f>
        <v>TRATOR DE ESTEIRAS COM MOTOR DIESEL EM TORNO DE 200CV,COM LAMINA DE 2500KG,INCLUSIVE OPERADOR</v>
      </c>
      <c r="C20085" s="142" t="s">
        <v>39255</v>
      </c>
      <c r="D20085" s="142" t="s">
        <v>39256</v>
      </c>
      <c r="I20085" s="142" t="s">
        <v>5474</v>
      </c>
      <c r="J20085" s="142" t="n">
        <v>105.99</v>
      </c>
    </row>
    <row r="20086" customFormat="false" ht="12.75" hidden="false" customHeight="false" outlineLevel="0" collapsed="false">
      <c r="A20086" s="142" t="s">
        <v>39262</v>
      </c>
      <c r="B20086" s="663" t="str">
        <f aca="false">C20086&amp;D20086&amp;E20086&amp;F20086&amp;G20086&amp;H20086</f>
        <v>TRATOR DE ESTEIRAS COM MOTOR DIESEL EM TORNO DE 335CV,SEM LAMINA,INCLUSIVE OPERADOR</v>
      </c>
      <c r="C20086" s="142" t="s">
        <v>39263</v>
      </c>
      <c r="D20086" s="142" t="s">
        <v>39264</v>
      </c>
      <c r="I20086" s="142" t="s">
        <v>5474</v>
      </c>
      <c r="J20086" s="142" t="n">
        <v>665.01</v>
      </c>
    </row>
    <row r="20087" customFormat="false" ht="12.75" hidden="false" customHeight="false" outlineLevel="0" collapsed="false">
      <c r="A20087" s="142" t="s">
        <v>39265</v>
      </c>
      <c r="B20087" s="663" t="str">
        <f aca="false">C20087&amp;D20087&amp;E20087&amp;F20087&amp;G20087&amp;H20087</f>
        <v>TRATOR DE ESTEIRAS COM MOTOR DIESEL EM TORNO DE 335CV,SEM LAMINA,INCLUSIVE OPERADOR</v>
      </c>
      <c r="C20087" s="142" t="s">
        <v>39263</v>
      </c>
      <c r="D20087" s="142" t="s">
        <v>39264</v>
      </c>
      <c r="I20087" s="142" t="s">
        <v>5474</v>
      </c>
      <c r="J20087" s="142" t="n">
        <v>295.22</v>
      </c>
    </row>
    <row r="20088" customFormat="false" ht="12.75" hidden="false" customHeight="false" outlineLevel="0" collapsed="false">
      <c r="A20088" s="142" t="s">
        <v>39266</v>
      </c>
      <c r="B20088" s="663" t="str">
        <f aca="false">C20088&amp;D20088&amp;E20088&amp;F20088&amp;G20088&amp;H20088</f>
        <v>TRATOR DE ESTEIRAS COM MOTOR DIESEL EM TORNO DE 335CV,SEM LAMINA,INCLUSIVE OPERADOR</v>
      </c>
      <c r="C20088" s="142" t="s">
        <v>39263</v>
      </c>
      <c r="D20088" s="142" t="s">
        <v>39264</v>
      </c>
      <c r="I20088" s="142" t="s">
        <v>5474</v>
      </c>
      <c r="J20088" s="142" t="n">
        <v>226.11</v>
      </c>
    </row>
    <row r="20089" customFormat="false" ht="12.75" hidden="false" customHeight="false" outlineLevel="0" collapsed="false">
      <c r="A20089" s="142" t="s">
        <v>39267</v>
      </c>
      <c r="B20089" s="663" t="str">
        <f aca="false">C20089&amp;D20089&amp;E20089&amp;F20089&amp;G20089&amp;H20089</f>
        <v>TRATOR DE ESTEIRAS COM MOTOR DIESEL EM TORNO DE 335CV,SEM LAMINA,INCLUSIVE OPERADOR</v>
      </c>
      <c r="C20089" s="142" t="s">
        <v>39263</v>
      </c>
      <c r="D20089" s="142" t="s">
        <v>39264</v>
      </c>
      <c r="I20089" s="142" t="s">
        <v>5474</v>
      </c>
      <c r="J20089" s="142" t="n">
        <v>661.76</v>
      </c>
    </row>
    <row r="20090" customFormat="false" ht="12.75" hidden="false" customHeight="false" outlineLevel="0" collapsed="false">
      <c r="A20090" s="142" t="s">
        <v>39268</v>
      </c>
      <c r="B20090" s="663" t="str">
        <f aca="false">C20090&amp;D20090&amp;E20090&amp;F20090&amp;G20090&amp;H20090</f>
        <v>TRATOR DE ESTEIRAS COM MOTOR DIESEL EM TORNO DE 335CV,SEM LAMINA,INCLUSIVE OPERADOR</v>
      </c>
      <c r="C20090" s="142" t="s">
        <v>39263</v>
      </c>
      <c r="D20090" s="142" t="s">
        <v>39264</v>
      </c>
      <c r="I20090" s="142" t="s">
        <v>5474</v>
      </c>
      <c r="J20090" s="142" t="n">
        <v>291.97</v>
      </c>
    </row>
    <row r="20091" customFormat="false" ht="12.75" hidden="false" customHeight="false" outlineLevel="0" collapsed="false">
      <c r="A20091" s="142" t="s">
        <v>39269</v>
      </c>
      <c r="B20091" s="663" t="str">
        <f aca="false">C20091&amp;D20091&amp;E20091&amp;F20091&amp;G20091&amp;H20091</f>
        <v>TRATOR DE ESTEIRAS COM MOTOR DIESEL EM TORNO DE 335CV,SEM LAMINA,INCLUSIVE OPERADOR</v>
      </c>
      <c r="C20091" s="142" t="s">
        <v>39263</v>
      </c>
      <c r="D20091" s="142" t="s">
        <v>39264</v>
      </c>
      <c r="I20091" s="142" t="s">
        <v>5474</v>
      </c>
      <c r="J20091" s="142" t="n">
        <v>222.86</v>
      </c>
    </row>
    <row r="20092" customFormat="false" ht="12.75" hidden="false" customHeight="false" outlineLevel="0" collapsed="false">
      <c r="A20092" s="142" t="s">
        <v>39270</v>
      </c>
      <c r="B20092" s="663" t="str">
        <f aca="false">C20092&amp;D20092&amp;E20092&amp;F20092&amp;G20092&amp;H20092</f>
        <v>TRATOR DE ESTEIRAS COM MOTOR DIESEL EM TORNO DE 335CV,COM LAMINA DE 5000KG,INCLUSIVE OPERADOR</v>
      </c>
      <c r="C20092" s="142" t="s">
        <v>39271</v>
      </c>
      <c r="D20092" s="142" t="s">
        <v>39272</v>
      </c>
      <c r="I20092" s="142" t="s">
        <v>5474</v>
      </c>
      <c r="J20092" s="142" t="n">
        <v>720.56</v>
      </c>
    </row>
    <row r="20093" customFormat="false" ht="12.75" hidden="false" customHeight="false" outlineLevel="0" collapsed="false">
      <c r="A20093" s="142" t="s">
        <v>39273</v>
      </c>
      <c r="B20093" s="663" t="str">
        <f aca="false">C20093&amp;D20093&amp;E20093&amp;F20093&amp;G20093&amp;H20093</f>
        <v>TRATOR DE ESTEIRAS COM MOTOR DIESEL EM TORNO DE 335CV,COM LAMINA DE 5000KG,INCLUSIVE OPERADOR</v>
      </c>
      <c r="C20093" s="142" t="s">
        <v>39271</v>
      </c>
      <c r="D20093" s="142" t="s">
        <v>39272</v>
      </c>
      <c r="I20093" s="142" t="s">
        <v>5474</v>
      </c>
      <c r="J20093" s="142" t="n">
        <v>318.14</v>
      </c>
    </row>
    <row r="20094" customFormat="false" ht="12.75" hidden="false" customHeight="false" outlineLevel="0" collapsed="false">
      <c r="A20094" s="142" t="s">
        <v>39274</v>
      </c>
      <c r="B20094" s="663" t="str">
        <f aca="false">C20094&amp;D20094&amp;E20094&amp;F20094&amp;G20094&amp;H20094</f>
        <v>TRATOR DE ESTEIRAS COM MOTOR DIESEL EM TORNO DE 335CV,COM LAMINA DE 5000KG,INCLUSIVE OPERADOR</v>
      </c>
      <c r="C20094" s="142" t="s">
        <v>39271</v>
      </c>
      <c r="D20094" s="142" t="s">
        <v>39272</v>
      </c>
      <c r="I20094" s="142" t="s">
        <v>5474</v>
      </c>
      <c r="J20094" s="142" t="n">
        <v>243.05</v>
      </c>
    </row>
    <row r="20095" customFormat="false" ht="12.75" hidden="false" customHeight="false" outlineLevel="0" collapsed="false">
      <c r="A20095" s="142" t="s">
        <v>39275</v>
      </c>
      <c r="B20095" s="663" t="str">
        <f aca="false">C20095&amp;D20095&amp;E20095&amp;F20095&amp;G20095&amp;H20095</f>
        <v>TRATOR DE ESTEIRAS COM MOTOR DIESEL EM TORNO DE 335CV,COM LAMINA DE 5000KG,INCLUSIVE OPERADOR</v>
      </c>
      <c r="C20095" s="142" t="s">
        <v>39271</v>
      </c>
      <c r="D20095" s="142" t="s">
        <v>39272</v>
      </c>
      <c r="I20095" s="142" t="s">
        <v>5474</v>
      </c>
      <c r="J20095" s="142" t="n">
        <v>717.31</v>
      </c>
    </row>
    <row r="20096" customFormat="false" ht="12.75" hidden="false" customHeight="false" outlineLevel="0" collapsed="false">
      <c r="A20096" s="142" t="s">
        <v>39276</v>
      </c>
      <c r="B20096" s="663" t="str">
        <f aca="false">C20096&amp;D20096&amp;E20096&amp;F20096&amp;G20096&amp;H20096</f>
        <v>TRATOR DE ESTEIRAS COM MOTOR DIESEL EM TORNO DE 335CV,COM LAMINA DE 5000KG,INCLUSIVE OPERADOR</v>
      </c>
      <c r="C20096" s="142" t="s">
        <v>39271</v>
      </c>
      <c r="D20096" s="142" t="s">
        <v>39272</v>
      </c>
      <c r="I20096" s="142" t="s">
        <v>5474</v>
      </c>
      <c r="J20096" s="142" t="n">
        <v>314.89</v>
      </c>
    </row>
    <row r="20097" customFormat="false" ht="12.75" hidden="false" customHeight="false" outlineLevel="0" collapsed="false">
      <c r="A20097" s="142" t="s">
        <v>39277</v>
      </c>
      <c r="B20097" s="663" t="str">
        <f aca="false">C20097&amp;D20097&amp;E20097&amp;F20097&amp;G20097&amp;H20097</f>
        <v>TRATOR DE ESTEIRAS COM MOTOR DIESEL EM TORNO DE 335CV,COM LAMINA DE 5000KG,INCLUSIVE OPERADOR</v>
      </c>
      <c r="C20097" s="142" t="s">
        <v>39271</v>
      </c>
      <c r="D20097" s="142" t="s">
        <v>39272</v>
      </c>
      <c r="I20097" s="142" t="s">
        <v>5474</v>
      </c>
      <c r="J20097" s="142" t="n">
        <v>239.8</v>
      </c>
    </row>
    <row r="20098" customFormat="false" ht="12.75" hidden="false" customHeight="false" outlineLevel="0" collapsed="false">
      <c r="A20098" s="142" t="s">
        <v>39278</v>
      </c>
      <c r="B20098" s="663" t="str">
        <f aca="false">C20098&amp;D20098&amp;E20098&amp;F20098&amp;G20098&amp;H20098</f>
        <v>TRATOR DE ESTEIRAS COM MOTOR DIESEL EM TORNO DE 335CV,COM ESCARIFICADOR DE PENETRACAO MAXIMA DE 0,66M,INCLUSIVE OPERADOR</v>
      </c>
      <c r="C20098" s="142" t="s">
        <v>39279</v>
      </c>
      <c r="D20098" s="142" t="s">
        <v>39280</v>
      </c>
      <c r="I20098" s="142" t="s">
        <v>5474</v>
      </c>
      <c r="J20098" s="142" t="n">
        <v>801.74</v>
      </c>
    </row>
    <row r="20099" customFormat="false" ht="12.75" hidden="false" customHeight="false" outlineLevel="0" collapsed="false">
      <c r="A20099" s="142" t="s">
        <v>39281</v>
      </c>
      <c r="B20099" s="663" t="str">
        <f aca="false">C20099&amp;D20099&amp;E20099&amp;F20099&amp;G20099&amp;H20099</f>
        <v>TRATOR DE ESTEIRAS COM MOTOR DIESEL EM TORNO DE 335CV,COM ESCARIFICADOR DE PENETRACAO MAXIMA DE 0,66M,INCLUSIVE OPERADOR</v>
      </c>
      <c r="C20099" s="142" t="s">
        <v>39279</v>
      </c>
      <c r="D20099" s="142" t="s">
        <v>39280</v>
      </c>
      <c r="I20099" s="142" t="s">
        <v>5474</v>
      </c>
      <c r="J20099" s="142" t="n">
        <v>361.31</v>
      </c>
    </row>
    <row r="20100" customFormat="false" ht="12.75" hidden="false" customHeight="false" outlineLevel="0" collapsed="false">
      <c r="A20100" s="142" t="s">
        <v>39282</v>
      </c>
      <c r="B20100" s="663" t="str">
        <f aca="false">C20100&amp;D20100&amp;E20100&amp;F20100&amp;G20100&amp;H20100</f>
        <v>TRATOR DE ESTEIRAS COM MOTOR DIESEL EM TORNO DE 335CV,COM ESCARIFICADOR DE PENETRACAO MAXIMA DE 0,66M,INCLUSIVE OPERADOR</v>
      </c>
      <c r="C20100" s="142" t="s">
        <v>39279</v>
      </c>
      <c r="D20100" s="142" t="s">
        <v>39280</v>
      </c>
      <c r="I20100" s="142" t="s">
        <v>5474</v>
      </c>
      <c r="J20100" s="142" t="n">
        <v>277.24</v>
      </c>
    </row>
    <row r="20101" customFormat="false" ht="12.75" hidden="false" customHeight="false" outlineLevel="0" collapsed="false">
      <c r="A20101" s="142" t="s">
        <v>39283</v>
      </c>
      <c r="B20101" s="663" t="str">
        <f aca="false">C20101&amp;D20101&amp;E20101&amp;F20101&amp;G20101&amp;H20101</f>
        <v>TRATOR DE ESTEIRAS COM MOTOR DIESEL EM TORNO DE 335CV,COM ESCARIFICADOR DE PENETRACAO MAXIMA DE 0,66M,INCLUSIVE OPERADOR</v>
      </c>
      <c r="C20101" s="142" t="s">
        <v>39279</v>
      </c>
      <c r="D20101" s="142" t="s">
        <v>39280</v>
      </c>
      <c r="I20101" s="142" t="s">
        <v>5474</v>
      </c>
      <c r="J20101" s="142" t="n">
        <v>798.49</v>
      </c>
    </row>
    <row r="20102" customFormat="false" ht="12.75" hidden="false" customHeight="false" outlineLevel="0" collapsed="false">
      <c r="A20102" s="142" t="s">
        <v>39284</v>
      </c>
      <c r="B20102" s="663" t="str">
        <f aca="false">C20102&amp;D20102&amp;E20102&amp;F20102&amp;G20102&amp;H20102</f>
        <v>TRATOR DE ESTEIRAS COM MOTOR DIESEL EM TORNO DE 335CV,COM ESCARIFICADOR DE PENETRACAO MAXIMA DE 0,66M,INCLUSIVE OPERADOR</v>
      </c>
      <c r="C20102" s="142" t="s">
        <v>39279</v>
      </c>
      <c r="D20102" s="142" t="s">
        <v>39280</v>
      </c>
      <c r="I20102" s="142" t="s">
        <v>5474</v>
      </c>
      <c r="J20102" s="142" t="n">
        <v>358.06</v>
      </c>
    </row>
    <row r="20103" customFormat="false" ht="12.75" hidden="false" customHeight="false" outlineLevel="0" collapsed="false">
      <c r="A20103" s="142" t="s">
        <v>39285</v>
      </c>
      <c r="B20103" s="663" t="str">
        <f aca="false">C20103&amp;D20103&amp;E20103&amp;F20103&amp;G20103&amp;H20103</f>
        <v>TRATOR DE ESTEIRAS COM MOTOR DIESEL EM TORNO DE 335CV,COM ESCARIFICADOR DE PENETRACAO MAXIMA DE 0,66M,INCLUSIVE OPERADOR</v>
      </c>
      <c r="C20103" s="142" t="s">
        <v>39279</v>
      </c>
      <c r="D20103" s="142" t="s">
        <v>39280</v>
      </c>
      <c r="I20103" s="142" t="s">
        <v>5474</v>
      </c>
      <c r="J20103" s="142" t="n">
        <v>273.99</v>
      </c>
    </row>
    <row r="20104" customFormat="false" ht="12.75" hidden="false" customHeight="false" outlineLevel="0" collapsed="false">
      <c r="A20104" s="142" t="s">
        <v>39286</v>
      </c>
      <c r="B20104" s="663" t="str">
        <f aca="false">C20104&amp;D20104&amp;E20104&amp;F20104&amp;G20104&amp;H20104</f>
        <v>RETROESCAVADEIRA, COM PESO OPERACIONAL EM TORNO DE 7T, MOTORDIESEL EM TORNO DE 75CV, CAPACIDADE APROXIMADA DA CACAMBA DE0,76M3, PROFUNDIDADE DE ESCAVACAO MAXIMA DE 4,00M, INCLUSIVEOPERADOR</v>
      </c>
      <c r="C20104" s="142" t="s">
        <v>39287</v>
      </c>
      <c r="D20104" s="142" t="s">
        <v>39288</v>
      </c>
      <c r="E20104" s="142" t="s">
        <v>39289</v>
      </c>
      <c r="F20104" s="142" t="s">
        <v>38933</v>
      </c>
      <c r="I20104" s="142" t="s">
        <v>5474</v>
      </c>
      <c r="J20104" s="142" t="n">
        <v>126.41</v>
      </c>
    </row>
    <row r="20105" customFormat="false" ht="12.75" hidden="false" customHeight="false" outlineLevel="0" collapsed="false">
      <c r="A20105" s="142" t="s">
        <v>39290</v>
      </c>
      <c r="B20105" s="663" t="str">
        <f aca="false">C20105&amp;D20105&amp;E20105&amp;F20105&amp;G20105&amp;H20105</f>
        <v>RETROESCAVADEIRA, COM PESO OPERACIONAL EM TORNO DE 7T, MOTORDIESEL EM TORNO DE 75CV, CAPACIDADE APROXIMADA DA CACAMBA DE0,76M3, PROFUNDIDADE DE ESCAVACAO MAXIMA DE 4,00M, INCLUSIVEOPERADOR</v>
      </c>
      <c r="C20105" s="142" t="s">
        <v>39287</v>
      </c>
      <c r="D20105" s="142" t="s">
        <v>39288</v>
      </c>
      <c r="E20105" s="142" t="s">
        <v>39289</v>
      </c>
      <c r="F20105" s="142" t="s">
        <v>38933</v>
      </c>
      <c r="I20105" s="142" t="s">
        <v>5474</v>
      </c>
      <c r="J20105" s="142" t="n">
        <v>53.92</v>
      </c>
    </row>
    <row r="20106" customFormat="false" ht="12.75" hidden="false" customHeight="false" outlineLevel="0" collapsed="false">
      <c r="A20106" s="142" t="s">
        <v>39291</v>
      </c>
      <c r="B20106" s="663" t="str">
        <f aca="false">C20106&amp;D20106&amp;E20106&amp;F20106&amp;G20106&amp;H20106</f>
        <v>RETROESCAVADEIRA, COM PESO OPERACIONAL EM TORNO DE 7T, MOTOR DIESEL EM TORNO DE 75CV, CAPACIDADE APROXIMADA DA CACAMBA DE 0,76M3, PROFUNDIDADE DE ESCAVACAO MAXIMA DE 4,00M, INCLUSIVE OPERADOR</v>
      </c>
      <c r="C20106" s="142" t="s">
        <v>39287</v>
      </c>
      <c r="D20106" s="142" t="s">
        <v>39292</v>
      </c>
      <c r="E20106" s="142" t="s">
        <v>39293</v>
      </c>
      <c r="F20106" s="142" t="s">
        <v>39225</v>
      </c>
      <c r="I20106" s="142" t="s">
        <v>5474</v>
      </c>
      <c r="J20106" s="142" t="n">
        <v>43.64</v>
      </c>
    </row>
    <row r="20107" customFormat="false" ht="12.75" hidden="false" customHeight="false" outlineLevel="0" collapsed="false">
      <c r="A20107" s="142" t="s">
        <v>39294</v>
      </c>
      <c r="B20107" s="663" t="str">
        <f aca="false">C20107&amp;D20107&amp;E20107&amp;F20107&amp;G20107&amp;H20107</f>
        <v>RETROESCAVADEIRA, COM PESO OPERACIONAL EM TORNO DE 7T, MOTORDIESEL EM TORNO DE 75CV, CAPACIDADE APROXIMADA DA CACAMBA DE0,76M3, PROFUNDIDADE DE ESCAVACAO MAXIMA DE 4,00M, INCLUSIVEOPERADOR</v>
      </c>
      <c r="C20107" s="142" t="s">
        <v>39287</v>
      </c>
      <c r="D20107" s="142" t="s">
        <v>39288</v>
      </c>
      <c r="E20107" s="142" t="s">
        <v>39289</v>
      </c>
      <c r="F20107" s="142" t="s">
        <v>38933</v>
      </c>
      <c r="I20107" s="142" t="s">
        <v>5474</v>
      </c>
      <c r="J20107" s="142" t="n">
        <v>123.16</v>
      </c>
    </row>
    <row r="20108" customFormat="false" ht="12.75" hidden="false" customHeight="false" outlineLevel="0" collapsed="false">
      <c r="A20108" s="142" t="s">
        <v>39295</v>
      </c>
      <c r="B20108" s="663" t="str">
        <f aca="false">C20108&amp;D20108&amp;E20108&amp;F20108&amp;G20108&amp;H20108</f>
        <v>RETROESCAVADEIRA, COM PESO OPERACIONAL EM TORNO DE 7T, MOTORDIESEL EM TORNO DE 75CV, CAPACIDADE APROXIMADA DA CACAMBA DE0,76M3, PROFUNDIDADE DE ESCAVACAO MAXIMA DE 4,00M, INCLUSIVEOPERADOR</v>
      </c>
      <c r="C20108" s="142" t="s">
        <v>39287</v>
      </c>
      <c r="D20108" s="142" t="s">
        <v>39288</v>
      </c>
      <c r="E20108" s="142" t="s">
        <v>39289</v>
      </c>
      <c r="F20108" s="142" t="s">
        <v>38933</v>
      </c>
      <c r="I20108" s="142" t="s">
        <v>5474</v>
      </c>
      <c r="J20108" s="142" t="n">
        <v>50.67</v>
      </c>
    </row>
    <row r="20109" customFormat="false" ht="12.75" hidden="false" customHeight="false" outlineLevel="0" collapsed="false">
      <c r="A20109" s="142" t="s">
        <v>39296</v>
      </c>
      <c r="B20109" s="663" t="str">
        <f aca="false">C20109&amp;D20109&amp;E20109&amp;F20109&amp;G20109&amp;H20109</f>
        <v>RETROESCAVADEIRA, COM PESO OPERACIONAL EM TORNO DE 7T, MOTOR DIESEL EM TORNO DE 75CV, CAPACIDADE APROXIMADA DA CACAMBA DE 0,76M3, PROFUNDIDADE DE ESCAVACAO MAXIMA DE 4,00M, INCLUSIVE OPERADOR</v>
      </c>
      <c r="C20109" s="142" t="s">
        <v>39287</v>
      </c>
      <c r="D20109" s="142" t="s">
        <v>39292</v>
      </c>
      <c r="E20109" s="142" t="s">
        <v>39293</v>
      </c>
      <c r="F20109" s="142" t="s">
        <v>39225</v>
      </c>
      <c r="I20109" s="142" t="s">
        <v>5474</v>
      </c>
      <c r="J20109" s="142" t="n">
        <v>40.39</v>
      </c>
    </row>
    <row r="20110" customFormat="false" ht="12.75" hidden="false" customHeight="false" outlineLevel="0" collapsed="false">
      <c r="A20110" s="142" t="s">
        <v>39297</v>
      </c>
      <c r="B20110" s="663" t="str">
        <f aca="false">C20110&amp;D20110&amp;E20110&amp;F20110&amp;G20110&amp;H20110</f>
        <v>PA CARREGADEIRA DE PNEUS COM PESO OPERACIONAL EM TORNO DE 12T, POTENCIA EM TORNO DE 121CV, PA COM CAPACIDADE RASA APROXIMADA DE 1,30M3, INCLUSIVE OPERADOR</v>
      </c>
      <c r="C20110" s="142" t="s">
        <v>39298</v>
      </c>
      <c r="D20110" s="142" t="s">
        <v>39299</v>
      </c>
      <c r="E20110" s="142" t="s">
        <v>39300</v>
      </c>
      <c r="I20110" s="142" t="s">
        <v>5474</v>
      </c>
      <c r="J20110" s="142" t="n">
        <v>154.46</v>
      </c>
    </row>
    <row r="20111" customFormat="false" ht="12.75" hidden="false" customHeight="false" outlineLevel="0" collapsed="false">
      <c r="A20111" s="142" t="s">
        <v>39301</v>
      </c>
      <c r="B20111" s="663" t="str">
        <f aca="false">C20111&amp;D20111&amp;E20111&amp;F20111&amp;G20111&amp;H20111</f>
        <v>PA CARREGADEIRA DE PNEUS COM PESO OPERACIONAL EM TORNO DE 12T, POTENCIA EM TORNO DE 121CV, PA COM CAPACIDADE RASA APROXIMADA DE 1,30M3, INCLUSIVE OPERADOR</v>
      </c>
      <c r="C20111" s="142" t="s">
        <v>39298</v>
      </c>
      <c r="D20111" s="142" t="s">
        <v>39299</v>
      </c>
      <c r="E20111" s="142" t="s">
        <v>39300</v>
      </c>
      <c r="I20111" s="142" t="s">
        <v>5474</v>
      </c>
      <c r="J20111" s="142" t="n">
        <v>65.87</v>
      </c>
    </row>
    <row r="20112" customFormat="false" ht="12.75" hidden="false" customHeight="false" outlineLevel="0" collapsed="false">
      <c r="A20112" s="142" t="s">
        <v>39302</v>
      </c>
      <c r="B20112" s="663" t="str">
        <f aca="false">C20112&amp;D20112&amp;E20112&amp;F20112&amp;G20112&amp;H20112</f>
        <v>PA CARREGADEIRA DE PNEUS COM PESO OPERACIONAL EM TORNO DE 12T, POTENCIA EM TORNO DE 121CV, PA COM CAPACIDADE RASA APROXIMADA DE 1,30M3, INCLUSIVE OPERADOR</v>
      </c>
      <c r="C20112" s="142" t="s">
        <v>39298</v>
      </c>
      <c r="D20112" s="142" t="s">
        <v>39299</v>
      </c>
      <c r="E20112" s="142" t="s">
        <v>39300</v>
      </c>
      <c r="I20112" s="142" t="s">
        <v>5474</v>
      </c>
      <c r="J20112" s="142" t="n">
        <v>53.67</v>
      </c>
    </row>
    <row r="20113" customFormat="false" ht="12.75" hidden="false" customHeight="false" outlineLevel="0" collapsed="false">
      <c r="A20113" s="142" t="s">
        <v>39303</v>
      </c>
      <c r="B20113" s="663" t="str">
        <f aca="false">C20113&amp;D20113&amp;E20113&amp;F20113&amp;G20113&amp;H20113</f>
        <v>PA CARREGADEIRA DE PNEUS COM PESO OPERACIONAL EM TORNO DE 12T, POTENCIA EM TORNO DE 121CV, PA COM CAPACIDADE RASA APROXIMADA DE 1,30M3, INCLUSIVE OPERADOR</v>
      </c>
      <c r="C20113" s="142" t="s">
        <v>39298</v>
      </c>
      <c r="D20113" s="142" t="s">
        <v>39299</v>
      </c>
      <c r="E20113" s="142" t="s">
        <v>39300</v>
      </c>
      <c r="I20113" s="142" t="s">
        <v>5474</v>
      </c>
      <c r="J20113" s="142" t="n">
        <v>151.21</v>
      </c>
    </row>
    <row r="20114" customFormat="false" ht="12.75" hidden="false" customHeight="false" outlineLevel="0" collapsed="false">
      <c r="A20114" s="142" t="s">
        <v>39304</v>
      </c>
      <c r="B20114" s="663" t="str">
        <f aca="false">C20114&amp;D20114&amp;E20114&amp;F20114&amp;G20114&amp;H20114</f>
        <v>PA CARREGADEIRA DE PNEUS COM PESO OPERACIONAL EM TORNO DE 12T, POTENCIA EM TORNO DE 121CV, PA COM CAPACIDADE RASA APROXIMADA DE 1,30M3, INCLUSIVE OPERADOR</v>
      </c>
      <c r="C20114" s="142" t="s">
        <v>39298</v>
      </c>
      <c r="D20114" s="142" t="s">
        <v>39299</v>
      </c>
      <c r="E20114" s="142" t="s">
        <v>39300</v>
      </c>
      <c r="I20114" s="142" t="s">
        <v>5474</v>
      </c>
      <c r="J20114" s="142" t="n">
        <v>62.62</v>
      </c>
    </row>
    <row r="20115" customFormat="false" ht="12.75" hidden="false" customHeight="false" outlineLevel="0" collapsed="false">
      <c r="A20115" s="142" t="s">
        <v>39305</v>
      </c>
      <c r="B20115" s="663" t="str">
        <f aca="false">C20115&amp;D20115&amp;E20115&amp;F20115&amp;G20115&amp;H20115</f>
        <v>PA CARREGADEIRA DE PNEUS COM PESO OPERACIONAL EM TORNO DE 12T, POTENCIA EM TORNO DE 121CV, PA COM CAPACIDADE RASA APROXIMADA DE 1,30M3, INCLUSIVE OPERADOR</v>
      </c>
      <c r="C20115" s="142" t="s">
        <v>39298</v>
      </c>
      <c r="D20115" s="142" t="s">
        <v>39299</v>
      </c>
      <c r="E20115" s="142" t="s">
        <v>39300</v>
      </c>
      <c r="I20115" s="142" t="s">
        <v>5474</v>
      </c>
      <c r="J20115" s="142" t="n">
        <v>50.42</v>
      </c>
    </row>
    <row r="20116" customFormat="false" ht="12.75" hidden="false" customHeight="false" outlineLevel="0" collapsed="false">
      <c r="A20116" s="142" t="s">
        <v>39306</v>
      </c>
      <c r="B20116" s="663" t="str">
        <f aca="false">C20116&amp;D20116&amp;E20116&amp;F20116&amp;G20116&amp;H20116</f>
        <v>PA CARREGADEIRA DE PNEUS COM PESO OPERACIONAL EM TORNO DE 18T, POTENCIA EM TORNO DE 183CV, PA COM CAPACIDADE RASA APROXIMADA DE 3,10M3, INCLUSIVE OPERADOR</v>
      </c>
      <c r="C20116" s="142" t="s">
        <v>39307</v>
      </c>
      <c r="D20116" s="142" t="s">
        <v>39308</v>
      </c>
      <c r="E20116" s="142" t="s">
        <v>39309</v>
      </c>
      <c r="I20116" s="142" t="s">
        <v>5474</v>
      </c>
      <c r="J20116" s="142" t="n">
        <v>273.75</v>
      </c>
    </row>
    <row r="20117" customFormat="false" ht="12.75" hidden="false" customHeight="false" outlineLevel="0" collapsed="false">
      <c r="A20117" s="142" t="s">
        <v>39310</v>
      </c>
      <c r="B20117" s="663" t="str">
        <f aca="false">C20117&amp;D20117&amp;E20117&amp;F20117&amp;G20117&amp;H20117</f>
        <v>PA CARREGADEIRA DE PNEUS COM PESO OPERACIONAL EM TORNO DE 18T, POTENCIA EM TORNO DE 183CV, PA COM CAPACIDADE RASA APROXIMADA DE 3,10M3, INCLUSIVE OPERADOR</v>
      </c>
      <c r="C20117" s="142" t="s">
        <v>39307</v>
      </c>
      <c r="D20117" s="142" t="s">
        <v>39308</v>
      </c>
      <c r="E20117" s="142" t="s">
        <v>39309</v>
      </c>
      <c r="I20117" s="142" t="s">
        <v>5474</v>
      </c>
      <c r="J20117" s="142" t="n">
        <v>104.22</v>
      </c>
    </row>
    <row r="20118" customFormat="false" ht="12.75" hidden="false" customHeight="false" outlineLevel="0" collapsed="false">
      <c r="A20118" s="142" t="s">
        <v>39311</v>
      </c>
      <c r="B20118" s="663" t="str">
        <f aca="false">C20118&amp;D20118&amp;E20118&amp;F20118&amp;G20118&amp;H20118</f>
        <v>PA CARREGADEIRA DE PNEUS COM PESO OPERACIONAL EM TORNO DE 18T, POTENCIA EM TORNO DE 183CV, PA COM CAPACIDADE RASA APROXIMADA DE 3,10M3, INCLUSIVE OPERADOR</v>
      </c>
      <c r="C20118" s="142" t="s">
        <v>39307</v>
      </c>
      <c r="D20118" s="142" t="s">
        <v>39308</v>
      </c>
      <c r="E20118" s="142" t="s">
        <v>39309</v>
      </c>
      <c r="I20118" s="142" t="s">
        <v>5474</v>
      </c>
      <c r="J20118" s="142" t="n">
        <v>82.03</v>
      </c>
    </row>
    <row r="20119" customFormat="false" ht="12.75" hidden="false" customHeight="false" outlineLevel="0" collapsed="false">
      <c r="A20119" s="142" t="s">
        <v>39312</v>
      </c>
      <c r="B20119" s="663" t="str">
        <f aca="false">C20119&amp;D20119&amp;E20119&amp;F20119&amp;G20119&amp;H20119</f>
        <v>PA CARREGADEIRA DE PNEUS COM PESO OPERACIONAL EM TORNO DE 18T, POTENCIA EM TORNO DE 183CV, PA COM CAPACIDADE RASA APROXIMADA DE 3,10M3, INCLUSIVE OPERADOR</v>
      </c>
      <c r="C20119" s="142" t="s">
        <v>39307</v>
      </c>
      <c r="D20119" s="142" t="s">
        <v>39308</v>
      </c>
      <c r="E20119" s="142" t="s">
        <v>39309</v>
      </c>
      <c r="I20119" s="142" t="s">
        <v>5474</v>
      </c>
      <c r="J20119" s="142" t="n">
        <v>270.5</v>
      </c>
    </row>
    <row r="20120" customFormat="false" ht="12.75" hidden="false" customHeight="false" outlineLevel="0" collapsed="false">
      <c r="A20120" s="142" t="s">
        <v>39313</v>
      </c>
      <c r="B20120" s="663" t="str">
        <f aca="false">C20120&amp;D20120&amp;E20120&amp;F20120&amp;G20120&amp;H20120</f>
        <v>PA CARREGADEIRA DE PNEUS COM PESO OPERACIONAL EM TORNO DE 18T, POTENCIA EM TORNO DE 183CV, PA COM CAPACIDADE RASA APROXIMADA DE 3,10M3, INCLUSIVE OPERADOR</v>
      </c>
      <c r="C20120" s="142" t="s">
        <v>39307</v>
      </c>
      <c r="D20120" s="142" t="s">
        <v>39308</v>
      </c>
      <c r="E20120" s="142" t="s">
        <v>39309</v>
      </c>
      <c r="I20120" s="142" t="s">
        <v>5474</v>
      </c>
      <c r="J20120" s="142" t="n">
        <v>100.97</v>
      </c>
    </row>
    <row r="20121" customFormat="false" ht="12.75" hidden="false" customHeight="false" outlineLevel="0" collapsed="false">
      <c r="A20121" s="142" t="s">
        <v>39314</v>
      </c>
      <c r="B20121" s="663" t="str">
        <f aca="false">C20121&amp;D20121&amp;E20121&amp;F20121&amp;G20121&amp;H20121</f>
        <v>PA CARREGADEIRA DE PNEUS COM PESO OPERACIONAL EM TORNO DE 18T, POTENCIA EM TORNO DE 183CV, PA COM CAPACIDADE RASA APROXIMADA DE 3,10M3, INCLUSIVE OPERADOR</v>
      </c>
      <c r="C20121" s="142" t="s">
        <v>39307</v>
      </c>
      <c r="D20121" s="142" t="s">
        <v>39308</v>
      </c>
      <c r="E20121" s="142" t="s">
        <v>39309</v>
      </c>
      <c r="I20121" s="142" t="s">
        <v>5474</v>
      </c>
      <c r="J20121" s="142" t="n">
        <v>78.78</v>
      </c>
    </row>
    <row r="20122" customFormat="false" ht="12.75" hidden="false" customHeight="false" outlineLevel="0" collapsed="false">
      <c r="A20122" s="142" t="s">
        <v>39315</v>
      </c>
      <c r="B20122" s="663" t="str">
        <f aca="false">C20122&amp;D20122&amp;E20122&amp;F20122&amp;G20122&amp;H20122</f>
        <v>MINI PA CARREGADEIRA,DE RODAS,CARGA OPERACIONAL EM TORNO DE629KG,ALTURA DE DESCARGA APROXIMADA DE 2,40M,INCLUSIVE OPERADOR</v>
      </c>
      <c r="C20122" s="142" t="s">
        <v>39316</v>
      </c>
      <c r="D20122" s="142" t="s">
        <v>39317</v>
      </c>
      <c r="E20122" s="142" t="s">
        <v>39318</v>
      </c>
      <c r="I20122" s="142" t="s">
        <v>5474</v>
      </c>
      <c r="J20122" s="142" t="n">
        <v>83.48</v>
      </c>
    </row>
    <row r="20123" customFormat="false" ht="12.75" hidden="false" customHeight="false" outlineLevel="0" collapsed="false">
      <c r="A20123" s="142" t="s">
        <v>39319</v>
      </c>
      <c r="B20123" s="663" t="str">
        <f aca="false">C20123&amp;D20123&amp;E20123&amp;F20123&amp;G20123&amp;H20123</f>
        <v>MINI PA CARREGADEIRA,DE RODAS,CARGA OPERACIONAL EM TORNO DE629KG,ALTURA DE DESCARGA APROXIMADA DE 2,40M,INCLUSIVE OPERADOR</v>
      </c>
      <c r="C20123" s="142" t="s">
        <v>39316</v>
      </c>
      <c r="D20123" s="142" t="s">
        <v>39317</v>
      </c>
      <c r="E20123" s="142" t="s">
        <v>39318</v>
      </c>
      <c r="I20123" s="142" t="s">
        <v>5474</v>
      </c>
      <c r="J20123" s="142" t="n">
        <v>44.3</v>
      </c>
    </row>
    <row r="20124" customFormat="false" ht="12.75" hidden="false" customHeight="false" outlineLevel="0" collapsed="false">
      <c r="A20124" s="142" t="s">
        <v>39320</v>
      </c>
      <c r="B20124" s="663" t="str">
        <f aca="false">C20124&amp;D20124&amp;E20124&amp;F20124&amp;G20124&amp;H20124</f>
        <v>MINI PA CARREGADEIRA,DE RODAS,CARGA OPERACIONAL EM TORNO DE629KG,ALTURA DE DESCARGA APROXIMADA DE 2,40M,INCLUSIVE OPERADOR</v>
      </c>
      <c r="C20124" s="142" t="s">
        <v>39316</v>
      </c>
      <c r="D20124" s="142" t="s">
        <v>39317</v>
      </c>
      <c r="E20124" s="142" t="s">
        <v>39318</v>
      </c>
      <c r="I20124" s="142" t="s">
        <v>5474</v>
      </c>
      <c r="J20124" s="142" t="n">
        <v>35.28</v>
      </c>
    </row>
    <row r="20125" customFormat="false" ht="12.75" hidden="false" customHeight="false" outlineLevel="0" collapsed="false">
      <c r="A20125" s="142" t="s">
        <v>39321</v>
      </c>
      <c r="B20125" s="663" t="str">
        <f aca="false">C20125&amp;D20125&amp;E20125&amp;F20125&amp;G20125&amp;H20125</f>
        <v>MINI PA CARREGADEIRA,DE RODAS,CARGA OPERACIONAL EM TORNO DE629KG,ALTURA DE DESCARGA APROXIMADA DE 2,40M,INCLUSIVE OPERADOR</v>
      </c>
      <c r="C20125" s="142" t="s">
        <v>39316</v>
      </c>
      <c r="D20125" s="142" t="s">
        <v>39317</v>
      </c>
      <c r="E20125" s="142" t="s">
        <v>39318</v>
      </c>
      <c r="I20125" s="142" t="s">
        <v>5474</v>
      </c>
      <c r="J20125" s="142" t="n">
        <v>80.23</v>
      </c>
    </row>
    <row r="20126" customFormat="false" ht="12.75" hidden="false" customHeight="false" outlineLevel="0" collapsed="false">
      <c r="A20126" s="142" t="s">
        <v>39322</v>
      </c>
      <c r="B20126" s="663" t="str">
        <f aca="false">C20126&amp;D20126&amp;E20126&amp;F20126&amp;G20126&amp;H20126</f>
        <v>MINI PA CARREGADEIRA,DE RODAS,CARGA OPERACIONAL EM TORNO DE629KG,ALTURA DE DESCARGA APROXIMADA DE 2,40M,INCLUSIVE OPERADOR</v>
      </c>
      <c r="C20126" s="142" t="s">
        <v>39316</v>
      </c>
      <c r="D20126" s="142" t="s">
        <v>39317</v>
      </c>
      <c r="E20126" s="142" t="s">
        <v>39318</v>
      </c>
      <c r="I20126" s="142" t="s">
        <v>5474</v>
      </c>
      <c r="J20126" s="142" t="n">
        <v>41.05</v>
      </c>
    </row>
    <row r="20127" customFormat="false" ht="12.75" hidden="false" customHeight="false" outlineLevel="0" collapsed="false">
      <c r="A20127" s="142" t="s">
        <v>39323</v>
      </c>
      <c r="B20127" s="663" t="str">
        <f aca="false">C20127&amp;D20127&amp;E20127&amp;F20127&amp;G20127&amp;H20127</f>
        <v>MINI PA CARREGADEIRA,DE RODAS,CARGA OPERACIONAL EM TORNO DE629KG,ALTURA DE DESCARGA APROXIMADA DE 2,40M,INCLUSIVE OPERADOR</v>
      </c>
      <c r="C20127" s="142" t="s">
        <v>39316</v>
      </c>
      <c r="D20127" s="142" t="s">
        <v>39317</v>
      </c>
      <c r="E20127" s="142" t="s">
        <v>39318</v>
      </c>
      <c r="I20127" s="142" t="s">
        <v>5474</v>
      </c>
      <c r="J20127" s="142" t="n">
        <v>32.03</v>
      </c>
    </row>
    <row r="20128" customFormat="false" ht="12.75" hidden="false" customHeight="false" outlineLevel="0" collapsed="false">
      <c r="A20128" s="142" t="s">
        <v>39324</v>
      </c>
      <c r="B20128" s="663" t="str">
        <f aca="false">C20128&amp;D20128&amp;E20128&amp;F20128&amp;G20128&amp;H20128</f>
        <v>ROMPEDOR HIDRAULICO ADAPTAVEL A RETRO-ESCAVADEIRA(EXCLUSIVEESTA),COM PESO OPERACIONAL DE 435KG,FREQUENCIA DE IMPACTOS DE 400 A 1000BPM,INCLUSIVE PONTEIRO DE 84MM DE DIAMETRO,EXCLUSIVE OPERADOR</v>
      </c>
      <c r="C20128" s="142" t="s">
        <v>39325</v>
      </c>
      <c r="D20128" s="142" t="s">
        <v>39326</v>
      </c>
      <c r="E20128" s="142" t="s">
        <v>39327</v>
      </c>
      <c r="F20128" s="142" t="s">
        <v>39328</v>
      </c>
      <c r="I20128" s="142" t="s">
        <v>5474</v>
      </c>
      <c r="J20128" s="142" t="n">
        <v>14.14</v>
      </c>
    </row>
    <row r="20129" customFormat="false" ht="12.75" hidden="false" customHeight="false" outlineLevel="0" collapsed="false">
      <c r="A20129" s="142" t="s">
        <v>39329</v>
      </c>
      <c r="B20129" s="663" t="str">
        <f aca="false">C20129&amp;D20129&amp;E20129&amp;F20129&amp;G20129&amp;H20129</f>
        <v>ROMPEDOR HIDRAULICO ADAPTAVEL A RETRO-ESCAVADEIRA(EXCLUSIVEESTA),COM PESO OPERACIONAL DE 435KG,FREQUENCIA DE IMPACTOS DE 400 A 1000BPM,INCLUSIVE PONTEIRO DE 84MM DE DIAMETRO,EXCLUSIVE OPERADOR</v>
      </c>
      <c r="C20129" s="142" t="s">
        <v>39325</v>
      </c>
      <c r="D20129" s="142" t="s">
        <v>39326</v>
      </c>
      <c r="E20129" s="142" t="s">
        <v>39327</v>
      </c>
      <c r="F20129" s="142" t="s">
        <v>39328</v>
      </c>
      <c r="I20129" s="142" t="s">
        <v>5474</v>
      </c>
      <c r="J20129" s="142" t="n">
        <v>9.42</v>
      </c>
    </row>
    <row r="20130" customFormat="false" ht="12.75" hidden="false" customHeight="false" outlineLevel="0" collapsed="false">
      <c r="A20130" s="142" t="s">
        <v>39330</v>
      </c>
      <c r="B20130" s="663" t="str">
        <f aca="false">C20130&amp;D20130&amp;E20130&amp;F20130&amp;G20130&amp;H20130</f>
        <v>ROMPEDOR HIDRAULICO ADAPTAVEL A RETRO-ESCAVADEIRA(EXCLUSIVEESTA),COM PESO OPERACIONAL DE 435KG,FREQUENCIA DE IMPACTOS DE 400 A 1000BPM,INCLUSIVE PONTEIRO DE 84MM DE DIAMETRO,EXCLUSIVE OPERADOR</v>
      </c>
      <c r="C20130" s="142" t="s">
        <v>39325</v>
      </c>
      <c r="D20130" s="142" t="s">
        <v>39326</v>
      </c>
      <c r="E20130" s="142" t="s">
        <v>39327</v>
      </c>
      <c r="F20130" s="142" t="s">
        <v>39328</v>
      </c>
      <c r="I20130" s="142" t="s">
        <v>5474</v>
      </c>
      <c r="J20130" s="142" t="n">
        <v>14.14</v>
      </c>
    </row>
    <row r="20131" customFormat="false" ht="12.75" hidden="false" customHeight="false" outlineLevel="0" collapsed="false">
      <c r="A20131" s="142" t="s">
        <v>39331</v>
      </c>
      <c r="B20131" s="663" t="str">
        <f aca="false">C20131&amp;D20131&amp;E20131&amp;F20131&amp;G20131&amp;H20131</f>
        <v>ROMPEDOR HIDRAULICO ADAPTAVEL A RETRO-ESCAVADEIRA(EXCLUSIVEESTA),COM PESO OPERACIONAL DE 435KG,FREQUENCIA DE IMPACTOS DE 400 A 1000BPM,INCLUSIVE PONTEIRO DE 84MM DE DIAMETRO,EXCLUSIVE OPERADOR</v>
      </c>
      <c r="C20131" s="142" t="s">
        <v>39325</v>
      </c>
      <c r="D20131" s="142" t="s">
        <v>39326</v>
      </c>
      <c r="E20131" s="142" t="s">
        <v>39327</v>
      </c>
      <c r="F20131" s="142" t="s">
        <v>39328</v>
      </c>
      <c r="I20131" s="142" t="s">
        <v>5474</v>
      </c>
      <c r="J20131" s="142" t="n">
        <v>9.42</v>
      </c>
    </row>
    <row r="20132" customFormat="false" ht="12.75" hidden="false" customHeight="false" outlineLevel="0" collapsed="false">
      <c r="A20132" s="142" t="s">
        <v>39332</v>
      </c>
      <c r="B20132" s="663" t="str">
        <f aca="false">C20132&amp;D20132&amp;E20132&amp;F20132&amp;G20132&amp;H20132</f>
        <v>ROMPEDOR HIDRAULICO ADAPTAVEL A ESCAVADEIRA HIDRAULICA(EXCLUSIVE ESTA),COM PESO OPERACIONAL DE 1700KG,FREQUENCIA DE IMPACTOS DE 320 A 600BPM,INCLUSIVE PONTEIRO DE 130MM DE DIAMETRO,EXCLUSIVE OPERADOR</v>
      </c>
      <c r="C20132" s="142" t="s">
        <v>39333</v>
      </c>
      <c r="D20132" s="142" t="s">
        <v>39334</v>
      </c>
      <c r="E20132" s="142" t="s">
        <v>39335</v>
      </c>
      <c r="F20132" s="142" t="s">
        <v>39336</v>
      </c>
      <c r="I20132" s="142" t="s">
        <v>5474</v>
      </c>
      <c r="J20132" s="142" t="n">
        <v>44.74</v>
      </c>
    </row>
    <row r="20133" customFormat="false" ht="12.75" hidden="false" customHeight="false" outlineLevel="0" collapsed="false">
      <c r="A20133" s="142" t="s">
        <v>39337</v>
      </c>
      <c r="B20133" s="663" t="str">
        <f aca="false">C20133&amp;D20133&amp;E20133&amp;F20133&amp;G20133&amp;H20133</f>
        <v>ROMPEDOR HIDRAULICO ADAPTAVEL A ESCAVADEIRA HIDRAULICA(EXCLUSIVE ESTA),COM PESO OPERACIONAL DE 1700KG,FREQUENCIA DE IMPACTOS DE 320 A 600BPM,INCLUSIVE PONTEIRO DE 130MM DE DIAMETRO,EXCLUSIVE OPERADOR</v>
      </c>
      <c r="C20133" s="142" t="s">
        <v>39333</v>
      </c>
      <c r="D20133" s="142" t="s">
        <v>39334</v>
      </c>
      <c r="E20133" s="142" t="s">
        <v>39335</v>
      </c>
      <c r="F20133" s="142" t="s">
        <v>39336</v>
      </c>
      <c r="I20133" s="142" t="s">
        <v>5474</v>
      </c>
      <c r="J20133" s="142" t="n">
        <v>29.82</v>
      </c>
    </row>
    <row r="20134" customFormat="false" ht="12.75" hidden="false" customHeight="false" outlineLevel="0" collapsed="false">
      <c r="A20134" s="142" t="s">
        <v>39338</v>
      </c>
      <c r="B20134" s="663" t="str">
        <f aca="false">C20134&amp;D20134&amp;E20134&amp;F20134&amp;G20134&amp;H20134</f>
        <v>ROMPEDOR HIDRAULICO ADAPTAVEL A ESCAVADEIRA HIDRAULICA(EXCLUSIVE ESTA),COM PESO OPERACIONAL DE 1700KG,FREQUENCIA DE IMPACTOS DE 320 A 600BPM,INCLUSIVE PONTEIRO DE 130MM DE DIAMETRO,EXCLUSIVE OPERADOR</v>
      </c>
      <c r="C20134" s="142" t="s">
        <v>39333</v>
      </c>
      <c r="D20134" s="142" t="s">
        <v>39334</v>
      </c>
      <c r="E20134" s="142" t="s">
        <v>39335</v>
      </c>
      <c r="F20134" s="142" t="s">
        <v>39336</v>
      </c>
      <c r="I20134" s="142" t="s">
        <v>5474</v>
      </c>
      <c r="J20134" s="142" t="n">
        <v>44.74</v>
      </c>
    </row>
    <row r="20135" customFormat="false" ht="12.75" hidden="false" customHeight="false" outlineLevel="0" collapsed="false">
      <c r="A20135" s="142" t="s">
        <v>39339</v>
      </c>
      <c r="B20135" s="663" t="str">
        <f aca="false">C20135&amp;D20135&amp;E20135&amp;F20135&amp;G20135&amp;H20135</f>
        <v>ROMPEDOR HIDRAULICO ADAPTAVEL A ESCAVADEIRA HIDRAULICA(EXCLUSIVE ESTA),COM PESO OPERACIONAL DE 1700KG,FREQUENCIA DE IMPACTOS DE 320 A 600BPM,INCLUSIVE PONTEIRO DE 130MM DE DIAMETRO,EXCLUSIVE OPERADOR</v>
      </c>
      <c r="C20135" s="142" t="s">
        <v>39333</v>
      </c>
      <c r="D20135" s="142" t="s">
        <v>39334</v>
      </c>
      <c r="E20135" s="142" t="s">
        <v>39335</v>
      </c>
      <c r="F20135" s="142" t="s">
        <v>39336</v>
      </c>
      <c r="I20135" s="142" t="s">
        <v>5474</v>
      </c>
      <c r="J20135" s="142" t="n">
        <v>29.82</v>
      </c>
    </row>
    <row r="20136" customFormat="false" ht="12.75" hidden="false" customHeight="false" outlineLevel="0" collapsed="false">
      <c r="A20136" s="142" t="s">
        <v>39340</v>
      </c>
      <c r="B20136" s="663" t="str">
        <f aca="false">C20136&amp;D20136&amp;E20136&amp;F20136&amp;G20136&amp;H20136</f>
        <v>ROMPEDOR PNEUMATICO DE 32,6KG DE PESO,CONSUMO DE AR 38,8L/S,FREQUENCIA DE IMPACTOS DE 1.100,IMP/MIN,EXCLUSIVE OPERADOR,PONTEIRA E MANGUEIRA</v>
      </c>
      <c r="C20136" s="142" t="s">
        <v>39341</v>
      </c>
      <c r="D20136" s="142" t="s">
        <v>39342</v>
      </c>
      <c r="E20136" s="142" t="s">
        <v>39343</v>
      </c>
      <c r="I20136" s="142" t="s">
        <v>5474</v>
      </c>
      <c r="J20136" s="142" t="n">
        <v>1</v>
      </c>
    </row>
    <row r="20137" customFormat="false" ht="12.75" hidden="false" customHeight="false" outlineLevel="0" collapsed="false">
      <c r="A20137" s="142" t="s">
        <v>39344</v>
      </c>
      <c r="B20137" s="663" t="str">
        <f aca="false">C20137&amp;D20137&amp;E20137&amp;F20137&amp;G20137&amp;H20137</f>
        <v>ROMPEDOR PNEUMATICO DE 32,6KG DE PESO,CONSUMO DE AR 38,8L/S,FREQUENCIA DE IMPACTOS DE 1.100,IMP/MIN,EXCLUSIVE OPERADOR,PONTEIRA E MANGUEIRA</v>
      </c>
      <c r="C20137" s="142" t="s">
        <v>39341</v>
      </c>
      <c r="D20137" s="142" t="s">
        <v>39342</v>
      </c>
      <c r="E20137" s="142" t="s">
        <v>39343</v>
      </c>
      <c r="I20137" s="142" t="s">
        <v>5474</v>
      </c>
      <c r="J20137" s="142" t="n">
        <v>0.67</v>
      </c>
    </row>
    <row r="20138" customFormat="false" ht="12.75" hidden="false" customHeight="false" outlineLevel="0" collapsed="false">
      <c r="A20138" s="142" t="s">
        <v>39345</v>
      </c>
      <c r="B20138" s="663" t="str">
        <f aca="false">C20138&amp;D20138&amp;E20138&amp;F20138&amp;G20138&amp;H20138</f>
        <v>ROMPEDOR PNEUMATICO DE 32,6KG DE PESO,CONSUMO DE AR 38,8L/S,FREQUENCIA DE IMPACTOS DE 1.100,IMP/MIN,EXCLUSIVE OPERADOR,PONTEIRA E MANGUEIRA</v>
      </c>
      <c r="C20138" s="142" t="s">
        <v>39341</v>
      </c>
      <c r="D20138" s="142" t="s">
        <v>39342</v>
      </c>
      <c r="E20138" s="142" t="s">
        <v>39343</v>
      </c>
      <c r="I20138" s="142" t="s">
        <v>5474</v>
      </c>
      <c r="J20138" s="142" t="n">
        <v>1</v>
      </c>
    </row>
    <row r="20139" customFormat="false" ht="12.75" hidden="false" customHeight="false" outlineLevel="0" collapsed="false">
      <c r="A20139" s="142" t="s">
        <v>39346</v>
      </c>
      <c r="B20139" s="663" t="str">
        <f aca="false">C20139&amp;D20139&amp;E20139&amp;F20139&amp;G20139&amp;H20139</f>
        <v>ROMPEDOR PNEUMATICO DE 32,6KG DE PESO,CONSUMO DE AR 38,8L/S,FREQUENCIA DE IMPACTOS DE 1.100,IMP/MIN,EXCLUSIVE OPERADOR,PONTEIRA E MANGUEIRA</v>
      </c>
      <c r="C20139" s="142" t="s">
        <v>39341</v>
      </c>
      <c r="D20139" s="142" t="s">
        <v>39342</v>
      </c>
      <c r="E20139" s="142" t="s">
        <v>39343</v>
      </c>
      <c r="I20139" s="142" t="s">
        <v>5474</v>
      </c>
      <c r="J20139" s="142" t="n">
        <v>0.67</v>
      </c>
    </row>
    <row r="20140" customFormat="false" ht="12.75" hidden="false" customHeight="false" outlineLevel="0" collapsed="false">
      <c r="A20140" s="142" t="s">
        <v>39347</v>
      </c>
      <c r="B20140" s="663" t="str">
        <f aca="false">C20140&amp;D20140&amp;E20140&amp;F20140&amp;G20140&amp;H20140</f>
        <v>PERFURATRIZ DE 26KG DE PESO(PARA USO SUBTERRANEO),CONSUMO DE AR 63L/S,FREQUENCIA DE IMPACTOS DE 38,IMP/S,COMPRIMENTO DE71CM,DIAMETRO DO PISTAO DE 70MM,EXCLUSIVE OPERADOR,BROCA E MANGUEIRA</v>
      </c>
      <c r="C20140" s="142" t="s">
        <v>39348</v>
      </c>
      <c r="D20140" s="142" t="s">
        <v>39349</v>
      </c>
      <c r="E20140" s="142" t="s">
        <v>39350</v>
      </c>
      <c r="F20140" s="142" t="s">
        <v>39351</v>
      </c>
      <c r="I20140" s="142" t="s">
        <v>5474</v>
      </c>
      <c r="J20140" s="142" t="n">
        <v>4.76</v>
      </c>
    </row>
    <row r="20141" customFormat="false" ht="12.75" hidden="false" customHeight="false" outlineLevel="0" collapsed="false">
      <c r="A20141" s="142" t="s">
        <v>39352</v>
      </c>
      <c r="B20141" s="663" t="str">
        <f aca="false">C20141&amp;D20141&amp;E20141&amp;F20141&amp;G20141&amp;H20141</f>
        <v>PERFURATRIZ DE 26KG DE PESO(PARA USO SUBTERRANEO),CONSUMO DE AR 63L/S,FREQUENCIA DE IMPACTOS DE 38,IMP/S,COMPRIMENTO DE71CM,DIAMETRO DO PISTAO DE 70MM,EXCLUSIVE OPERADOR,BROCA E MANGUEIRA</v>
      </c>
      <c r="C20141" s="142" t="s">
        <v>39348</v>
      </c>
      <c r="D20141" s="142" t="s">
        <v>39349</v>
      </c>
      <c r="E20141" s="142" t="s">
        <v>39350</v>
      </c>
      <c r="F20141" s="142" t="s">
        <v>39351</v>
      </c>
      <c r="I20141" s="142" t="s">
        <v>5474</v>
      </c>
      <c r="J20141" s="142" t="n">
        <v>3.17</v>
      </c>
    </row>
    <row r="20142" customFormat="false" ht="12.75" hidden="false" customHeight="false" outlineLevel="0" collapsed="false">
      <c r="A20142" s="142" t="s">
        <v>39353</v>
      </c>
      <c r="B20142" s="663" t="str">
        <f aca="false">C20142&amp;D20142&amp;E20142&amp;F20142&amp;G20142&amp;H20142</f>
        <v>PERFURATRIZ DE 26KG DE PESO(PARA USO SUBTERRANEO),CONSUMO DE AR 63L/S,FREQUENCIA DE IMPACTOS DE 38,IMP/S,COMPRIMENTO DE71CM,DIAMETRO DO PISTAO DE 70MM,EXCLUSIVE OPERADOR,BROCA E MANGUEIRA</v>
      </c>
      <c r="C20142" s="142" t="s">
        <v>39348</v>
      </c>
      <c r="D20142" s="142" t="s">
        <v>39349</v>
      </c>
      <c r="E20142" s="142" t="s">
        <v>39350</v>
      </c>
      <c r="F20142" s="142" t="s">
        <v>39351</v>
      </c>
      <c r="I20142" s="142" t="s">
        <v>5474</v>
      </c>
      <c r="J20142" s="142" t="n">
        <v>4.76</v>
      </c>
    </row>
    <row r="20143" customFormat="false" ht="12.75" hidden="false" customHeight="false" outlineLevel="0" collapsed="false">
      <c r="A20143" s="142" t="s">
        <v>39354</v>
      </c>
      <c r="B20143" s="663" t="str">
        <f aca="false">C20143&amp;D20143&amp;E20143&amp;F20143&amp;G20143&amp;H20143</f>
        <v>PERFURATRIZ DE 26KG DE PESO(PARA USO SUBTERRANEO),CONSUMO DE AR 63L/S,FREQUENCIA DE IMPACTOS DE 38,IMP/S,COMPRIMENTO DE71CM,DIAMETRO DO PISTAO DE 70MM,EXCLUSIVE OPERADOR,BROCA E MANGUEIRA</v>
      </c>
      <c r="C20143" s="142" t="s">
        <v>39348</v>
      </c>
      <c r="D20143" s="142" t="s">
        <v>39349</v>
      </c>
      <c r="E20143" s="142" t="s">
        <v>39350</v>
      </c>
      <c r="F20143" s="142" t="s">
        <v>39351</v>
      </c>
      <c r="I20143" s="142" t="s">
        <v>5474</v>
      </c>
      <c r="J20143" s="142" t="n">
        <v>3.17</v>
      </c>
    </row>
    <row r="20144" customFormat="false" ht="12.75" hidden="false" customHeight="false" outlineLevel="0" collapsed="false">
      <c r="A20144" s="142" t="s">
        <v>39355</v>
      </c>
      <c r="B20144" s="663" t="str">
        <f aca="false">C20144&amp;D20144&amp;E20144&amp;F20144&amp;G20144&amp;H20144</f>
        <v>PERFURATRIZ DE 23,5KG DE PESO(PARA SERVICOS DE FURACAO DE FOGACHO,PERFURACAO EM BANCADAS BAIXAS E SERVICOS SIMILARES),CONSUMO DE AR 56L/S,FREQUENCIA DE IMPACTOS DE 34 IMP/S,COMPRIMENTO DE 64CM,DIAMETRO DO PISTAO DE 65MM,EXCLUSIVE OPERADOR,BROCA E MANGUEIRA</v>
      </c>
      <c r="C20144" s="142" t="s">
        <v>39356</v>
      </c>
      <c r="D20144" s="142" t="s">
        <v>39357</v>
      </c>
      <c r="E20144" s="142" t="s">
        <v>39358</v>
      </c>
      <c r="F20144" s="142" t="s">
        <v>39359</v>
      </c>
      <c r="G20144" s="142" t="s">
        <v>39360</v>
      </c>
      <c r="I20144" s="142" t="s">
        <v>5474</v>
      </c>
      <c r="J20144" s="142" t="n">
        <v>1.63</v>
      </c>
    </row>
    <row r="20145" customFormat="false" ht="12.75" hidden="false" customHeight="false" outlineLevel="0" collapsed="false">
      <c r="A20145" s="142" t="s">
        <v>39361</v>
      </c>
      <c r="B20145" s="663" t="str">
        <f aca="false">C20145&amp;D20145&amp;E20145&amp;F20145&amp;G20145&amp;H20145</f>
        <v>PERFURATRIZ DE 23,5KG DE PESO(PARA SERVICOS DE FURACAO DE FOGACHO,PERFURACAO EM BANCADAS BAIXAS E SERVICOS SIMILARES),CONSUMO DE AR 56L/S,FREQUENCIA DE IMPACTOS DE 34 IMP/S,COMPRIMENTO DE 64CM,DIAMETRO DO PISTAO DE 65MM,EXCLUSIVE OPERADOR,BROCA E MANGUEIRA</v>
      </c>
      <c r="C20145" s="142" t="s">
        <v>39356</v>
      </c>
      <c r="D20145" s="142" t="s">
        <v>39357</v>
      </c>
      <c r="E20145" s="142" t="s">
        <v>39358</v>
      </c>
      <c r="F20145" s="142" t="s">
        <v>39359</v>
      </c>
      <c r="G20145" s="142" t="s">
        <v>39360</v>
      </c>
      <c r="I20145" s="142" t="s">
        <v>5474</v>
      </c>
      <c r="J20145" s="142" t="n">
        <v>1.16</v>
      </c>
    </row>
    <row r="20146" customFormat="false" ht="12.75" hidden="false" customHeight="false" outlineLevel="0" collapsed="false">
      <c r="A20146" s="142" t="s">
        <v>39362</v>
      </c>
      <c r="B20146" s="663" t="str">
        <f aca="false">C20146&amp;D20146&amp;E20146&amp;F20146&amp;G20146&amp;H20146</f>
        <v>PERFURATRIZ DE 23,5KG DE PESO(PARA SERVICOS DE FURACAO DE FOGACHO,PERFURACAO EM BANCADAS BAIXAS E SERVICOS SIMILARES),CONSUMO DE AR 56L/S,FREQUENCIA DE IMPACTOS DE 34 IMP/S,COMPRIMENTO DE 64CM,DIAMETRO DO PISTAO DE 65MM,EXCLUSIVE OPERADOR,BROCA E MANGUEIRA</v>
      </c>
      <c r="C20146" s="142" t="s">
        <v>39356</v>
      </c>
      <c r="D20146" s="142" t="s">
        <v>39357</v>
      </c>
      <c r="E20146" s="142" t="s">
        <v>39358</v>
      </c>
      <c r="F20146" s="142" t="s">
        <v>39359</v>
      </c>
      <c r="G20146" s="142" t="s">
        <v>39360</v>
      </c>
      <c r="I20146" s="142" t="s">
        <v>5474</v>
      </c>
      <c r="J20146" s="142" t="n">
        <v>1.63</v>
      </c>
    </row>
    <row r="20147" customFormat="false" ht="12.75" hidden="false" customHeight="false" outlineLevel="0" collapsed="false">
      <c r="A20147" s="142" t="s">
        <v>39363</v>
      </c>
      <c r="B20147" s="663" t="str">
        <f aca="false">C20147&amp;D20147&amp;E20147&amp;F20147&amp;G20147&amp;H20147</f>
        <v>PERFURATRIZ DE 23,5KG DE PESO(PARA SERVICOS DE FURACAO DE FOGACHO,PERFURACAO EM BANCADAS BAIXAS E SERVICOS SIMILARES),CONSUMO DE AR 56L/S,FREQUENCIA DE IMPACTOS DE 34 IMP/S,COMPRIMENTO DE 64CM,DIAMETRO DO PISTAO DE 65MM,EXCLUSIVE OPERADOR,BROCA E MANGUEIRA</v>
      </c>
      <c r="C20147" s="142" t="s">
        <v>39356</v>
      </c>
      <c r="D20147" s="142" t="s">
        <v>39357</v>
      </c>
      <c r="E20147" s="142" t="s">
        <v>39358</v>
      </c>
      <c r="F20147" s="142" t="s">
        <v>39359</v>
      </c>
      <c r="G20147" s="142" t="s">
        <v>39360</v>
      </c>
      <c r="I20147" s="142" t="s">
        <v>5474</v>
      </c>
      <c r="J20147" s="142" t="n">
        <v>1.16</v>
      </c>
    </row>
    <row r="20148" customFormat="false" ht="12.75" hidden="false" customHeight="false" outlineLevel="0" collapsed="false">
      <c r="A20148" s="142" t="s">
        <v>39364</v>
      </c>
      <c r="B20148" s="663" t="str">
        <f aca="false">C20148&amp;D20148&amp;E20148&amp;F20148&amp;G20148&amp;H20148</f>
        <v>ARADO REVERSIVEL DE DISCO ADAPTAVEL A TRATOR PARA PREPARO DE TERRENO,EXCLUSIVE OPERADOR</v>
      </c>
      <c r="C20148" s="142" t="s">
        <v>39365</v>
      </c>
      <c r="D20148" s="142" t="s">
        <v>39366</v>
      </c>
      <c r="I20148" s="142" t="s">
        <v>5474</v>
      </c>
      <c r="J20148" s="142" t="n">
        <v>2.8</v>
      </c>
    </row>
    <row r="20149" customFormat="false" ht="12.75" hidden="false" customHeight="false" outlineLevel="0" collapsed="false">
      <c r="A20149" s="142" t="s">
        <v>39367</v>
      </c>
      <c r="B20149" s="663" t="str">
        <f aca="false">C20149&amp;D20149&amp;E20149&amp;F20149&amp;G20149&amp;H20149</f>
        <v>ARADO REVERSIVEL DE DISCO ADAPTAVEL A TRATOR PARA PREPARO DE TERRENO,EXCLUSIVE OPERADOR</v>
      </c>
      <c r="C20149" s="142" t="s">
        <v>39365</v>
      </c>
      <c r="D20149" s="142" t="s">
        <v>39366</v>
      </c>
      <c r="I20149" s="142" t="s">
        <v>5474</v>
      </c>
      <c r="J20149" s="142" t="n">
        <v>1.02</v>
      </c>
    </row>
    <row r="20150" customFormat="false" ht="12.75" hidden="false" customHeight="false" outlineLevel="0" collapsed="false">
      <c r="A20150" s="142" t="s">
        <v>39368</v>
      </c>
      <c r="B20150" s="663" t="str">
        <f aca="false">C20150&amp;D20150&amp;E20150&amp;F20150&amp;G20150&amp;H20150</f>
        <v>ARADO REVERSIVEL DE DISCO ADAPTAVEL A TRATOR PARA PREPARO DE TERRENO,EXCLUSIVE OPERADOR</v>
      </c>
      <c r="C20150" s="142" t="s">
        <v>39365</v>
      </c>
      <c r="D20150" s="142" t="s">
        <v>39366</v>
      </c>
      <c r="I20150" s="142" t="s">
        <v>5474</v>
      </c>
      <c r="J20150" s="142" t="n">
        <v>2.8</v>
      </c>
    </row>
    <row r="20151" customFormat="false" ht="12.75" hidden="false" customHeight="false" outlineLevel="0" collapsed="false">
      <c r="A20151" s="142" t="s">
        <v>39369</v>
      </c>
      <c r="B20151" s="663" t="str">
        <f aca="false">C20151&amp;D20151&amp;E20151&amp;F20151&amp;G20151&amp;H20151</f>
        <v>ARADO REVERSIVEL DE DISCO ADAPTAVEL A TRATOR PARA PREPARO DE TERRENO,EXCLUSIVE OPERADOR</v>
      </c>
      <c r="C20151" s="142" t="s">
        <v>39365</v>
      </c>
      <c r="D20151" s="142" t="s">
        <v>39366</v>
      </c>
      <c r="I20151" s="142" t="s">
        <v>5474</v>
      </c>
      <c r="J20151" s="142" t="n">
        <v>1.02</v>
      </c>
    </row>
    <row r="20152" customFormat="false" ht="12.75" hidden="false" customHeight="false" outlineLevel="0" collapsed="false">
      <c r="A20152" s="142" t="s">
        <v>39370</v>
      </c>
      <c r="B20152" s="663" t="str">
        <f aca="false">C20152&amp;D20152&amp;E20152&amp;F20152&amp;G20152&amp;H20152</f>
        <v>VALETADEIRA MOTOR DIESEL DE 135HP,INCLUSIVE OPERADOR</v>
      </c>
      <c r="C20152" s="142" t="s">
        <v>39371</v>
      </c>
      <c r="I20152" s="142" t="s">
        <v>5474</v>
      </c>
      <c r="J20152" s="142" t="n">
        <v>612.75</v>
      </c>
    </row>
    <row r="20153" customFormat="false" ht="12.75" hidden="false" customHeight="false" outlineLevel="0" collapsed="false">
      <c r="A20153" s="142" t="s">
        <v>39372</v>
      </c>
      <c r="B20153" s="663" t="str">
        <f aca="false">C20153&amp;D20153&amp;E20153&amp;F20153&amp;G20153&amp;H20153</f>
        <v>VALETADEIRA MOTOR DIESEL DE 135HP,INCLUSIVE OPERADOR</v>
      </c>
      <c r="C20153" s="142" t="s">
        <v>39371</v>
      </c>
      <c r="I20153" s="142" t="s">
        <v>5474</v>
      </c>
      <c r="J20153" s="142" t="n">
        <v>61.98</v>
      </c>
    </row>
    <row r="20154" customFormat="false" ht="12.75" hidden="false" customHeight="false" outlineLevel="0" collapsed="false">
      <c r="A20154" s="142" t="s">
        <v>39373</v>
      </c>
      <c r="B20154" s="663" t="str">
        <f aca="false">C20154&amp;D20154&amp;E20154&amp;F20154&amp;G20154&amp;H20154</f>
        <v>VALETADEIRA MOTOR DIESEL DE 135HP,INCLUSIVE OPERADOR</v>
      </c>
      <c r="C20154" s="142" t="s">
        <v>39371</v>
      </c>
      <c r="I20154" s="142" t="s">
        <v>5474</v>
      </c>
      <c r="J20154" s="142" t="n">
        <v>42.63</v>
      </c>
    </row>
    <row r="20155" customFormat="false" ht="12.75" hidden="false" customHeight="false" outlineLevel="0" collapsed="false">
      <c r="A20155" s="142" t="s">
        <v>39374</v>
      </c>
      <c r="B20155" s="663" t="str">
        <f aca="false">C20155&amp;D20155&amp;E20155&amp;F20155&amp;G20155&amp;H20155</f>
        <v>VALETADEIRA MOTOR DIESEL DE 135HP,INCLUSIVE OPERADOR</v>
      </c>
      <c r="C20155" s="142" t="s">
        <v>39371</v>
      </c>
      <c r="I20155" s="142" t="s">
        <v>5474</v>
      </c>
      <c r="J20155" s="142" t="n">
        <v>609.5</v>
      </c>
    </row>
    <row r="20156" customFormat="false" ht="12.75" hidden="false" customHeight="false" outlineLevel="0" collapsed="false">
      <c r="A20156" s="142" t="s">
        <v>39375</v>
      </c>
      <c r="B20156" s="663" t="str">
        <f aca="false">C20156&amp;D20156&amp;E20156&amp;F20156&amp;G20156&amp;H20156</f>
        <v>VALETADEIRA MOTOR DIESEL DE 135HP,INCLUSIVE OPERADOR</v>
      </c>
      <c r="C20156" s="142" t="s">
        <v>39371</v>
      </c>
      <c r="I20156" s="142" t="s">
        <v>5474</v>
      </c>
      <c r="J20156" s="142" t="n">
        <v>58.73</v>
      </c>
    </row>
    <row r="20157" customFormat="false" ht="12.75" hidden="false" customHeight="false" outlineLevel="0" collapsed="false">
      <c r="A20157" s="142" t="s">
        <v>39376</v>
      </c>
      <c r="B20157" s="663" t="str">
        <f aca="false">C20157&amp;D20157&amp;E20157&amp;F20157&amp;G20157&amp;H20157</f>
        <v>VALETADEIRA MOTOR DIESEL DE 135HP,INCLUSIVE OPERADOR</v>
      </c>
      <c r="C20157" s="142" t="s">
        <v>39371</v>
      </c>
      <c r="I20157" s="142" t="s">
        <v>5474</v>
      </c>
      <c r="J20157" s="142" t="n">
        <v>39.38</v>
      </c>
    </row>
    <row r="20158" customFormat="false" ht="12.75" hidden="false" customHeight="false" outlineLevel="0" collapsed="false">
      <c r="A20158" s="142" t="s">
        <v>39377</v>
      </c>
      <c r="B20158" s="663" t="str">
        <f aca="false">C20158&amp;D20158&amp;E20158&amp;F20158&amp;G20158&amp;H20158</f>
        <v>ROCADEIRA DESLOCAVEL ADAPTAVEL A TRATOR PARA PREPARO DE TERRENO,EXCLUSIVE OPERADOR</v>
      </c>
      <c r="C20158" s="142" t="s">
        <v>39378</v>
      </c>
      <c r="D20158" s="142" t="s">
        <v>39379</v>
      </c>
      <c r="I20158" s="142" t="s">
        <v>5474</v>
      </c>
      <c r="J20158" s="142" t="n">
        <v>2.5</v>
      </c>
    </row>
    <row r="20159" customFormat="false" ht="12.75" hidden="false" customHeight="false" outlineLevel="0" collapsed="false">
      <c r="A20159" s="142" t="s">
        <v>39380</v>
      </c>
      <c r="B20159" s="663" t="str">
        <f aca="false">C20159&amp;D20159&amp;E20159&amp;F20159&amp;G20159&amp;H20159</f>
        <v>ROCADEIRA DESLOCAVEL ADAPTAVEL A TRATOR PARA PREPARO DE TERRENO,EXCLUSIVE OPERADOR</v>
      </c>
      <c r="C20159" s="142" t="s">
        <v>39378</v>
      </c>
      <c r="D20159" s="142" t="s">
        <v>39379</v>
      </c>
      <c r="I20159" s="142" t="s">
        <v>5474</v>
      </c>
      <c r="J20159" s="142" t="n">
        <v>0.76</v>
      </c>
    </row>
    <row r="20160" customFormat="false" ht="12.75" hidden="false" customHeight="false" outlineLevel="0" collapsed="false">
      <c r="A20160" s="142" t="s">
        <v>39381</v>
      </c>
      <c r="B20160" s="663" t="str">
        <f aca="false">C20160&amp;D20160&amp;E20160&amp;F20160&amp;G20160&amp;H20160</f>
        <v>ROCADEIRA DESLOCAVEL ADAPTAVEL A TRATOR PARA PREPARO DE TERRENO,EXCLUSIVE OPERADOR</v>
      </c>
      <c r="C20160" s="142" t="s">
        <v>39378</v>
      </c>
      <c r="D20160" s="142" t="s">
        <v>39379</v>
      </c>
      <c r="I20160" s="142" t="s">
        <v>5474</v>
      </c>
      <c r="J20160" s="142" t="n">
        <v>2.5</v>
      </c>
    </row>
    <row r="20161" customFormat="false" ht="12.75" hidden="false" customHeight="false" outlineLevel="0" collapsed="false">
      <c r="A20161" s="142" t="s">
        <v>39382</v>
      </c>
      <c r="B20161" s="663" t="str">
        <f aca="false">C20161&amp;D20161&amp;E20161&amp;F20161&amp;G20161&amp;H20161</f>
        <v>ROCADEIRA DESLOCAVEL ADAPTAVEL A TRATOR PARA PREPARO DE TERRENO,EXCLUSIVE OPERADOR</v>
      </c>
      <c r="C20161" s="142" t="s">
        <v>39378</v>
      </c>
      <c r="D20161" s="142" t="s">
        <v>39379</v>
      </c>
      <c r="I20161" s="142" t="s">
        <v>5474</v>
      </c>
      <c r="J20161" s="142" t="n">
        <v>0.76</v>
      </c>
    </row>
    <row r="20162" customFormat="false" ht="12.75" hidden="false" customHeight="false" outlineLevel="0" collapsed="false">
      <c r="A20162" s="142" t="s">
        <v>39383</v>
      </c>
      <c r="B20162" s="663" t="str">
        <f aca="false">C20162&amp;D20162&amp;E20162&amp;F20162&amp;G20162&amp;H20162</f>
        <v>GUINCHO CARREGADOR ADAPTAVEL A TRATOR PARA TRANSPORTE DE MADEIRA,EXCLUSIVE OPERADOR</v>
      </c>
      <c r="C20162" s="142" t="s">
        <v>39384</v>
      </c>
      <c r="D20162" s="142" t="s">
        <v>39385</v>
      </c>
      <c r="I20162" s="142" t="s">
        <v>5474</v>
      </c>
      <c r="J20162" s="142" t="n">
        <v>1.18</v>
      </c>
    </row>
    <row r="20163" customFormat="false" ht="12.75" hidden="false" customHeight="false" outlineLevel="0" collapsed="false">
      <c r="A20163" s="142" t="s">
        <v>39386</v>
      </c>
      <c r="B20163" s="663" t="str">
        <f aca="false">C20163&amp;D20163&amp;E20163&amp;F20163&amp;G20163&amp;H20163</f>
        <v>GUINCHO CARREGADOR ADAPTAVEL A TRATOR PARA TRANSPORTE DE MADEIRA,EXCLUSIVE OPERADOR</v>
      </c>
      <c r="C20163" s="142" t="s">
        <v>39384</v>
      </c>
      <c r="D20163" s="142" t="s">
        <v>39385</v>
      </c>
      <c r="I20163" s="142" t="s">
        <v>5474</v>
      </c>
      <c r="J20163" s="142" t="n">
        <v>0.25</v>
      </c>
    </row>
    <row r="20164" customFormat="false" ht="12.75" hidden="false" customHeight="false" outlineLevel="0" collapsed="false">
      <c r="A20164" s="142" t="s">
        <v>39387</v>
      </c>
      <c r="B20164" s="663" t="str">
        <f aca="false">C20164&amp;D20164&amp;E20164&amp;F20164&amp;G20164&amp;H20164</f>
        <v>GUINCHO CARREGADOR ADAPTAVEL A TRATOR PARA TRANSPORTE DE MADEIRA,EXCLUSIVE OPERADOR</v>
      </c>
      <c r="C20164" s="142" t="s">
        <v>39384</v>
      </c>
      <c r="D20164" s="142" t="s">
        <v>39385</v>
      </c>
      <c r="I20164" s="142" t="s">
        <v>5474</v>
      </c>
      <c r="J20164" s="142" t="n">
        <v>1.18</v>
      </c>
    </row>
    <row r="20165" customFormat="false" ht="12.75" hidden="false" customHeight="false" outlineLevel="0" collapsed="false">
      <c r="A20165" s="142" t="s">
        <v>39388</v>
      </c>
      <c r="B20165" s="663" t="str">
        <f aca="false">C20165&amp;D20165&amp;E20165&amp;F20165&amp;G20165&amp;H20165</f>
        <v>GUINCHO CARREGADOR ADAPTAVEL A TRATOR PARA TRANSPORTE DE MADEIRA,EXCLUSIVE OPERADOR</v>
      </c>
      <c r="C20165" s="142" t="s">
        <v>39384</v>
      </c>
      <c r="D20165" s="142" t="s">
        <v>39385</v>
      </c>
      <c r="I20165" s="142" t="s">
        <v>5474</v>
      </c>
      <c r="J20165" s="142" t="n">
        <v>0.25</v>
      </c>
    </row>
    <row r="20166" customFormat="false" ht="12.75" hidden="false" customHeight="false" outlineLevel="0" collapsed="false">
      <c r="A20166" s="142" t="s">
        <v>39389</v>
      </c>
      <c r="B20166" s="663" t="str">
        <f aca="false">C20166&amp;D20166&amp;E20166&amp;F20166&amp;G20166&amp;H20166</f>
        <v>SOCADOR PNEUMATICO,9,8KG DE PESO,DIAMETRO DO PISTAO DE 25,4MM,900IPM (IMPACTOS POR MINUTO),EXCLUSIVE OPERADOR</v>
      </c>
      <c r="C20166" s="142" t="s">
        <v>39390</v>
      </c>
      <c r="D20166" s="142" t="s">
        <v>39391</v>
      </c>
      <c r="I20166" s="142" t="s">
        <v>5474</v>
      </c>
      <c r="J20166" s="142" t="n">
        <v>2.81</v>
      </c>
    </row>
    <row r="20167" customFormat="false" ht="12.75" hidden="false" customHeight="false" outlineLevel="0" collapsed="false">
      <c r="A20167" s="142" t="s">
        <v>39392</v>
      </c>
      <c r="B20167" s="663" t="str">
        <f aca="false">C20167&amp;D20167&amp;E20167&amp;F20167&amp;G20167&amp;H20167</f>
        <v>SOCADOR PNEUMATICO,9,8KG DE PESO,DIAMETRO DO PISTAO DE 25,4MM,900IPM (IMPACTOS POR MINUTO),EXCLUSIVE OPERADOR</v>
      </c>
      <c r="C20167" s="142" t="s">
        <v>39390</v>
      </c>
      <c r="D20167" s="142" t="s">
        <v>39391</v>
      </c>
      <c r="I20167" s="142" t="s">
        <v>5474</v>
      </c>
      <c r="J20167" s="142" t="n">
        <v>2.01</v>
      </c>
    </row>
    <row r="20168" customFormat="false" ht="12.75" hidden="false" customHeight="false" outlineLevel="0" collapsed="false">
      <c r="A20168" s="142" t="s">
        <v>39393</v>
      </c>
      <c r="B20168" s="663" t="str">
        <f aca="false">C20168&amp;D20168&amp;E20168&amp;F20168&amp;G20168&amp;H20168</f>
        <v>SOCADOR PNEUMATICO,9,8KG DE PESO,DIAMETRO DO PISTAO DE 25,4MM,900IPM (IMPACTOS POR MINUTO),EXCLUSIVE OPERADOR</v>
      </c>
      <c r="C20168" s="142" t="s">
        <v>39390</v>
      </c>
      <c r="D20168" s="142" t="s">
        <v>39391</v>
      </c>
      <c r="I20168" s="142" t="s">
        <v>5474</v>
      </c>
      <c r="J20168" s="142" t="n">
        <v>2.81</v>
      </c>
    </row>
    <row r="20169" customFormat="false" ht="12.75" hidden="false" customHeight="false" outlineLevel="0" collapsed="false">
      <c r="A20169" s="142" t="s">
        <v>39394</v>
      </c>
      <c r="B20169" s="663" t="str">
        <f aca="false">C20169&amp;D20169&amp;E20169&amp;F20169&amp;G20169&amp;H20169</f>
        <v>SOCADOR PNEUMATICO,9,8KG DE PESO,DIAMETRO DO PISTAO DE 25,4MM,900IPM (IMPACTOS POR MINUTO),EXCLUSIVE OPERADOR</v>
      </c>
      <c r="C20169" s="142" t="s">
        <v>39390</v>
      </c>
      <c r="D20169" s="142" t="s">
        <v>39391</v>
      </c>
      <c r="I20169" s="142" t="s">
        <v>5474</v>
      </c>
      <c r="J20169" s="142" t="n">
        <v>2.01</v>
      </c>
    </row>
    <row r="20170" customFormat="false" ht="12.75" hidden="false" customHeight="false" outlineLevel="0" collapsed="false">
      <c r="A20170" s="142" t="s">
        <v>39395</v>
      </c>
      <c r="B20170" s="663" t="str">
        <f aca="false">C20170&amp;D20170&amp;E20170&amp;F20170&amp;G20170&amp;H20170</f>
        <v>ROLO COMPACTADOR TANDEM,DE 6 A 9T,MOTOR DIESEL DE 55CV,INCLUSIVE OPERADOR</v>
      </c>
      <c r="C20170" s="142" t="s">
        <v>39396</v>
      </c>
      <c r="D20170" s="142" t="s">
        <v>39328</v>
      </c>
      <c r="I20170" s="142" t="s">
        <v>5474</v>
      </c>
      <c r="J20170" s="142" t="n">
        <v>94.63</v>
      </c>
    </row>
    <row r="20171" customFormat="false" ht="12.75" hidden="false" customHeight="false" outlineLevel="0" collapsed="false">
      <c r="A20171" s="142" t="s">
        <v>39397</v>
      </c>
      <c r="B20171" s="663" t="str">
        <f aca="false">C20171&amp;D20171&amp;E20171&amp;F20171&amp;G20171&amp;H20171</f>
        <v>ROLO COMPACTADOR TANDEM,DE 6 A 9T,INCLUSIVE OPERADOR</v>
      </c>
      <c r="C20171" s="142" t="s">
        <v>39398</v>
      </c>
      <c r="I20171" s="142" t="s">
        <v>5474</v>
      </c>
      <c r="J20171" s="142" t="n">
        <v>50.24</v>
      </c>
    </row>
    <row r="20172" customFormat="false" ht="12.75" hidden="false" customHeight="false" outlineLevel="0" collapsed="false">
      <c r="A20172" s="142" t="s">
        <v>39399</v>
      </c>
      <c r="B20172" s="663" t="str">
        <f aca="false">C20172&amp;D20172&amp;E20172&amp;F20172&amp;G20172&amp;H20172</f>
        <v>ROLO COMPACTADOR TANDEM,DE 6 A 9T,INCLUSIVE OPERADOR</v>
      </c>
      <c r="C20172" s="142" t="s">
        <v>39398</v>
      </c>
      <c r="I20172" s="142" t="s">
        <v>5474</v>
      </c>
      <c r="J20172" s="142" t="n">
        <v>43.2</v>
      </c>
    </row>
    <row r="20173" customFormat="false" ht="12.75" hidden="false" customHeight="false" outlineLevel="0" collapsed="false">
      <c r="A20173" s="142" t="s">
        <v>39400</v>
      </c>
      <c r="B20173" s="663" t="str">
        <f aca="false">C20173&amp;D20173&amp;E20173&amp;F20173&amp;G20173&amp;H20173</f>
        <v>ROLO COMPACTADOR TANDEM,DE 6 A 9T,MOTOR DIESEL DE 55CV,INCLUSIVE OPERADOR</v>
      </c>
      <c r="C20173" s="142" t="s">
        <v>39396</v>
      </c>
      <c r="D20173" s="142" t="s">
        <v>39328</v>
      </c>
      <c r="I20173" s="142" t="s">
        <v>5474</v>
      </c>
      <c r="J20173" s="142" t="n">
        <v>91.38</v>
      </c>
    </row>
    <row r="20174" customFormat="false" ht="12.75" hidden="false" customHeight="false" outlineLevel="0" collapsed="false">
      <c r="A20174" s="142" t="s">
        <v>39401</v>
      </c>
      <c r="B20174" s="663" t="str">
        <f aca="false">C20174&amp;D20174&amp;E20174&amp;F20174&amp;G20174&amp;H20174</f>
        <v>ROLO COMPACTADOR TANDEM,DE 6 A 9T,INCLUSIVE OPERADOR</v>
      </c>
      <c r="C20174" s="142" t="s">
        <v>39398</v>
      </c>
      <c r="I20174" s="142" t="s">
        <v>5474</v>
      </c>
      <c r="J20174" s="142" t="n">
        <v>46.99</v>
      </c>
    </row>
    <row r="20175" customFormat="false" ht="12.75" hidden="false" customHeight="false" outlineLevel="0" collapsed="false">
      <c r="A20175" s="142" t="s">
        <v>39402</v>
      </c>
      <c r="B20175" s="663" t="str">
        <f aca="false">C20175&amp;D20175&amp;E20175&amp;F20175&amp;G20175&amp;H20175</f>
        <v>ROLO COMPACTADOR TANDEM,DE 6 A 9T,INCLUSIVE OPERADOR</v>
      </c>
      <c r="C20175" s="142" t="s">
        <v>39398</v>
      </c>
      <c r="I20175" s="142" t="s">
        <v>5474</v>
      </c>
      <c r="J20175" s="142" t="n">
        <v>39.95</v>
      </c>
    </row>
    <row r="20176" customFormat="false" ht="12.75" hidden="false" customHeight="false" outlineLevel="0" collapsed="false">
      <c r="A20176" s="142" t="s">
        <v>39403</v>
      </c>
      <c r="B20176" s="663" t="str">
        <f aca="false">C20176&amp;D20176&amp;E20176&amp;F20176&amp;G20176&amp;H20176</f>
        <v>COMPACTADOR VIBRATORIO,COM TAMBOR PE-DE-CARNEIRO,AUTOPROPULSOR,COM MOTOR DIESEL DE 76HP,COM 6 A 7T,LARGURA DE 1,85M,INCLUSIVE OPERADOR</v>
      </c>
      <c r="C20176" s="142" t="s">
        <v>39404</v>
      </c>
      <c r="D20176" s="142" t="s">
        <v>39405</v>
      </c>
      <c r="E20176" s="142" t="s">
        <v>39406</v>
      </c>
      <c r="I20176" s="142" t="s">
        <v>5474</v>
      </c>
      <c r="J20176" s="142" t="n">
        <v>116.7</v>
      </c>
    </row>
    <row r="20177" customFormat="false" ht="12.75" hidden="false" customHeight="false" outlineLevel="0" collapsed="false">
      <c r="A20177" s="142" t="s">
        <v>39407</v>
      </c>
      <c r="B20177" s="663" t="str">
        <f aca="false">C20177&amp;D20177&amp;E20177&amp;F20177&amp;G20177&amp;H20177</f>
        <v>COMPACTADOR VIBRATORIO,COM TAMBOR PE-DE-CARNEIRO,AUTOPROPULSOR,COM MOTOR DIESEL DE 76HP,COM 6 A 7T,LARGURA DE 1,85M,INCLUSIVE OPERADOR</v>
      </c>
      <c r="C20177" s="142" t="s">
        <v>39404</v>
      </c>
      <c r="D20177" s="142" t="s">
        <v>39405</v>
      </c>
      <c r="E20177" s="142" t="s">
        <v>39406</v>
      </c>
      <c r="I20177" s="142" t="s">
        <v>5474</v>
      </c>
      <c r="J20177" s="142" t="n">
        <v>60.6</v>
      </c>
    </row>
    <row r="20178" customFormat="false" ht="12.75" hidden="false" customHeight="false" outlineLevel="0" collapsed="false">
      <c r="A20178" s="142" t="s">
        <v>39408</v>
      </c>
      <c r="B20178" s="663" t="str">
        <f aca="false">C20178&amp;D20178&amp;E20178&amp;F20178&amp;G20178&amp;H20178</f>
        <v>COMPACTADOR VIBRATORIO,COM TAMBOR PE-DE-CARNEIRO,AUTOPROPULSOR,COM MOTOR DIESEL DE 76HP,COM 6 A 7T,LARGURA DE 1,85M,INCLUSIVE OPERADOR</v>
      </c>
      <c r="C20178" s="142" t="s">
        <v>39404</v>
      </c>
      <c r="D20178" s="142" t="s">
        <v>39405</v>
      </c>
      <c r="E20178" s="142" t="s">
        <v>39406</v>
      </c>
      <c r="I20178" s="142" t="s">
        <v>5474</v>
      </c>
      <c r="J20178" s="142" t="n">
        <v>51.36</v>
      </c>
    </row>
    <row r="20179" customFormat="false" ht="12.75" hidden="false" customHeight="false" outlineLevel="0" collapsed="false">
      <c r="A20179" s="142" t="s">
        <v>39409</v>
      </c>
      <c r="B20179" s="663" t="str">
        <f aca="false">C20179&amp;D20179&amp;E20179&amp;F20179&amp;G20179&amp;H20179</f>
        <v>COMPACTADOR VIBRATORIO,COM TAMBOR PE-DE-CARNEIRO,AUTOPROPULSOR,COM MOTOR DIESEL DE 76HP,COM 6 A 7T,LARGURA DE 1,85M,INCLUSIVE OPERADOR</v>
      </c>
      <c r="C20179" s="142" t="s">
        <v>39404</v>
      </c>
      <c r="D20179" s="142" t="s">
        <v>39405</v>
      </c>
      <c r="E20179" s="142" t="s">
        <v>39406</v>
      </c>
      <c r="I20179" s="142" t="s">
        <v>5474</v>
      </c>
      <c r="J20179" s="142" t="n">
        <v>113.45</v>
      </c>
    </row>
    <row r="20180" customFormat="false" ht="12.75" hidden="false" customHeight="false" outlineLevel="0" collapsed="false">
      <c r="A20180" s="142" t="s">
        <v>39410</v>
      </c>
      <c r="B20180" s="663" t="str">
        <f aca="false">C20180&amp;D20180&amp;E20180&amp;F20180&amp;G20180&amp;H20180</f>
        <v>COMPACTADOR VIBRATORIO,COM TAMBOR PE-DE-CARNEIRO,AUTOPROPULSOR,COM MOTOR DIESEL DE 76HP,COM 6 A 7T,LARGURA DE 1,85M,INCLUSIVE OPERADOR</v>
      </c>
      <c r="C20180" s="142" t="s">
        <v>39404</v>
      </c>
      <c r="D20180" s="142" t="s">
        <v>39405</v>
      </c>
      <c r="E20180" s="142" t="s">
        <v>39406</v>
      </c>
      <c r="I20180" s="142" t="s">
        <v>5474</v>
      </c>
      <c r="J20180" s="142" t="n">
        <v>57.35</v>
      </c>
    </row>
    <row r="20181" customFormat="false" ht="12.75" hidden="false" customHeight="false" outlineLevel="0" collapsed="false">
      <c r="A20181" s="142" t="s">
        <v>39411</v>
      </c>
      <c r="B20181" s="663" t="str">
        <f aca="false">C20181&amp;D20181&amp;E20181&amp;F20181&amp;G20181&amp;H20181</f>
        <v>COMPACTADOR VIBRATORIO,COM TAMBOR PE-DE-CARNEIRO,AUTOPROPULSOR,COM MOTOR DIESEL DE 76HP,COM 6 A 7T,LARGURA DE 1,85M,INCLUSIVE OPERADOR</v>
      </c>
      <c r="C20181" s="142" t="s">
        <v>39404</v>
      </c>
      <c r="D20181" s="142" t="s">
        <v>39405</v>
      </c>
      <c r="E20181" s="142" t="s">
        <v>39406</v>
      </c>
      <c r="I20181" s="142" t="s">
        <v>5474</v>
      </c>
      <c r="J20181" s="142" t="n">
        <v>48.11</v>
      </c>
    </row>
    <row r="20182" customFormat="false" ht="12.75" hidden="false" customHeight="false" outlineLevel="0" collapsed="false">
      <c r="A20182" s="142" t="s">
        <v>39412</v>
      </c>
      <c r="B20182" s="663" t="str">
        <f aca="false">C20182&amp;D20182&amp;E20182&amp;F20182&amp;G20182&amp;H20182</f>
        <v>ROLO ESTATICO DE 3 RODAS,PARA COMPACTACAO DE ASFALTO COM ESPESSURA DE 25 A 50MM,LARGURA DE COMPACTACAO 2,1M,VELOCIDADE DO ROLO 6KM/H,DENSIDADE 2375KG/M3,CLASSE DE PESO 13T,INCLUSIVE OPERADOR</v>
      </c>
      <c r="C20182" s="142" t="s">
        <v>39413</v>
      </c>
      <c r="D20182" s="142" t="s">
        <v>39414</v>
      </c>
      <c r="E20182" s="142" t="s">
        <v>39415</v>
      </c>
      <c r="F20182" s="142" t="s">
        <v>39416</v>
      </c>
      <c r="I20182" s="142" t="s">
        <v>5474</v>
      </c>
      <c r="J20182" s="142" t="n">
        <v>100.4</v>
      </c>
    </row>
    <row r="20183" customFormat="false" ht="12.75" hidden="false" customHeight="false" outlineLevel="0" collapsed="false">
      <c r="A20183" s="142" t="s">
        <v>39417</v>
      </c>
      <c r="B20183" s="663" t="str">
        <f aca="false">C20183&amp;D20183&amp;E20183&amp;F20183&amp;G20183&amp;H20183</f>
        <v>ROLO ESTATICO DE 3 RODAS,PARA COMPACTACAO DE ASFALTO COM ESPESSURA DE 25 A 50MM,LARGURA DE COMPACTACAO 2,1M,VELOCIDADE DO ROLO 6KM/H,DENSIDADE 2375KG/M3,CLASSE DE PESO 13T,INCLUSIVE OPERADOR</v>
      </c>
      <c r="C20183" s="142" t="s">
        <v>39413</v>
      </c>
      <c r="D20183" s="142" t="s">
        <v>39414</v>
      </c>
      <c r="E20183" s="142" t="s">
        <v>39415</v>
      </c>
      <c r="F20183" s="142" t="s">
        <v>39416</v>
      </c>
      <c r="I20183" s="142" t="s">
        <v>5474</v>
      </c>
      <c r="J20183" s="142" t="n">
        <v>52.75</v>
      </c>
    </row>
    <row r="20184" customFormat="false" ht="12.75" hidden="false" customHeight="false" outlineLevel="0" collapsed="false">
      <c r="A20184" s="142" t="s">
        <v>39418</v>
      </c>
      <c r="B20184" s="663" t="str">
        <f aca="false">C20184&amp;D20184&amp;E20184&amp;F20184&amp;G20184&amp;H20184</f>
        <v>ROLO ESTATICO DE 3 RODAS,PARA COMPACTACAO DE ASFALTO COM ESPESSURA DE 25 A 50MM,LARGURA DE COMPACTACAO 2,1M,VELOCIDADE DO ROLO 6KM/H,DENSIDADE 2375KG/M3,CLASSE DE PESO 13T,INCLUSIVE OPERADOR</v>
      </c>
      <c r="C20184" s="142" t="s">
        <v>39413</v>
      </c>
      <c r="D20184" s="142" t="s">
        <v>39414</v>
      </c>
      <c r="E20184" s="142" t="s">
        <v>39415</v>
      </c>
      <c r="F20184" s="142" t="s">
        <v>39416</v>
      </c>
      <c r="I20184" s="142" t="s">
        <v>5474</v>
      </c>
      <c r="J20184" s="142" t="n">
        <v>45.14</v>
      </c>
    </row>
    <row r="20185" customFormat="false" ht="12.75" hidden="false" customHeight="false" outlineLevel="0" collapsed="false">
      <c r="A20185" s="142" t="s">
        <v>39419</v>
      </c>
      <c r="B20185" s="663" t="str">
        <f aca="false">C20185&amp;D20185&amp;E20185&amp;F20185&amp;G20185&amp;H20185</f>
        <v>ROLO ESTATICO DE 3 RODAS,PARA COMPACTACAO DE ASFALTO COM ESPESSURA DE 25 A 50MM,LARGURA DE COMPACTACAO 2,1M,VELOCIDADE DO ROLO 6KM/H,DENSIDADE 2375KG/M3,CLASSE DE PESO 13T,INCLUSIVE OPERADOR</v>
      </c>
      <c r="C20185" s="142" t="s">
        <v>39413</v>
      </c>
      <c r="D20185" s="142" t="s">
        <v>39414</v>
      </c>
      <c r="E20185" s="142" t="s">
        <v>39415</v>
      </c>
      <c r="F20185" s="142" t="s">
        <v>39416</v>
      </c>
      <c r="I20185" s="142" t="s">
        <v>5474</v>
      </c>
      <c r="J20185" s="142" t="n">
        <v>97.15</v>
      </c>
    </row>
    <row r="20186" customFormat="false" ht="12.75" hidden="false" customHeight="false" outlineLevel="0" collapsed="false">
      <c r="A20186" s="142" t="s">
        <v>39420</v>
      </c>
      <c r="B20186" s="663" t="str">
        <f aca="false">C20186&amp;D20186&amp;E20186&amp;F20186&amp;G20186&amp;H20186</f>
        <v>ROLO ESTATICO DE 3 RODAS,PARA COMPACTACAO DE ASFALTO COM ESPESSURA DE 25 A 50MM,LARGURA DE COMPACTACAO 2,1M,VELOCIDADE DO ROLO 6KM/H,DENSIDADE 2375KG/M3,CLASSE DE PESO 13T,INCLUSIVE OPERADOR</v>
      </c>
      <c r="C20186" s="142" t="s">
        <v>39413</v>
      </c>
      <c r="D20186" s="142" t="s">
        <v>39414</v>
      </c>
      <c r="E20186" s="142" t="s">
        <v>39415</v>
      </c>
      <c r="F20186" s="142" t="s">
        <v>39416</v>
      </c>
      <c r="I20186" s="142" t="s">
        <v>5474</v>
      </c>
      <c r="J20186" s="142" t="n">
        <v>49.5</v>
      </c>
    </row>
    <row r="20187" customFormat="false" ht="12.75" hidden="false" customHeight="false" outlineLevel="0" collapsed="false">
      <c r="A20187" s="142" t="s">
        <v>39421</v>
      </c>
      <c r="B20187" s="663" t="str">
        <f aca="false">C20187&amp;D20187&amp;E20187&amp;F20187&amp;G20187&amp;H20187</f>
        <v>ROLO ESTATICO DE 3 RODAS,PARA COMPACTACAO DE ASFALTO COM ESPESSURA DE 25 A 50MM,LARGURA DE COMPACTACAO 2,1M,VELOCIDADE DO ROLO 6KM/H,DENSIDADE 2375KG/M3,CLASSE DE PESO 13T,INCLUSIVE OPERADOR</v>
      </c>
      <c r="C20187" s="142" t="s">
        <v>39413</v>
      </c>
      <c r="D20187" s="142" t="s">
        <v>39414</v>
      </c>
      <c r="E20187" s="142" t="s">
        <v>39415</v>
      </c>
      <c r="F20187" s="142" t="s">
        <v>39416</v>
      </c>
      <c r="I20187" s="142" t="s">
        <v>5474</v>
      </c>
      <c r="J20187" s="142" t="n">
        <v>41.89</v>
      </c>
    </row>
    <row r="20188" customFormat="false" ht="12.75" hidden="false" customHeight="false" outlineLevel="0" collapsed="false">
      <c r="A20188" s="142" t="s">
        <v>39422</v>
      </c>
      <c r="B20188" s="663" t="str">
        <f aca="false">C20188&amp;D20188&amp;E20188&amp;F20188&amp;G20188&amp;H20188</f>
        <v>ROLO VIBRATORIO LISO,DE 7T,AUTOPROPULSOR,LARGURA TOTAL DE 2,015M,INCLUSIVE OPERADOR</v>
      </c>
      <c r="C20188" s="142" t="s">
        <v>39423</v>
      </c>
      <c r="D20188" s="142" t="s">
        <v>39424</v>
      </c>
      <c r="I20188" s="142" t="s">
        <v>5474</v>
      </c>
      <c r="J20188" s="142" t="n">
        <v>103.43</v>
      </c>
    </row>
    <row r="20189" customFormat="false" ht="12.75" hidden="false" customHeight="false" outlineLevel="0" collapsed="false">
      <c r="A20189" s="142" t="s">
        <v>39425</v>
      </c>
      <c r="B20189" s="663" t="str">
        <f aca="false">C20189&amp;D20189&amp;E20189&amp;F20189&amp;G20189&amp;H20189</f>
        <v>ROLO VIBRATORIO LISO,DE 7T,AUTOPROPULSOR,LARGURA TOTAL DE 2,015M,INCLUSIVE OPERADOR</v>
      </c>
      <c r="C20189" s="142" t="s">
        <v>39423</v>
      </c>
      <c r="D20189" s="142" t="s">
        <v>39424</v>
      </c>
      <c r="I20189" s="142" t="s">
        <v>5474</v>
      </c>
      <c r="J20189" s="142" t="n">
        <v>51.43</v>
      </c>
    </row>
    <row r="20190" customFormat="false" ht="12.75" hidden="false" customHeight="false" outlineLevel="0" collapsed="false">
      <c r="A20190" s="142" t="s">
        <v>39426</v>
      </c>
      <c r="B20190" s="663" t="str">
        <f aca="false">C20190&amp;D20190&amp;E20190&amp;F20190&amp;G20190&amp;H20190</f>
        <v>ROLO VIBRATORIO LISO,DE 7T,AUTOPROPULSOR,LARGURA TOTAL DE 2,015M,INCLUSIVE OPERADOR</v>
      </c>
      <c r="C20190" s="142" t="s">
        <v>39423</v>
      </c>
      <c r="D20190" s="142" t="s">
        <v>39424</v>
      </c>
      <c r="I20190" s="142" t="s">
        <v>5474</v>
      </c>
      <c r="J20190" s="142" t="n">
        <v>43.52</v>
      </c>
    </row>
    <row r="20191" customFormat="false" ht="12.75" hidden="false" customHeight="false" outlineLevel="0" collapsed="false">
      <c r="A20191" s="142" t="s">
        <v>39427</v>
      </c>
      <c r="B20191" s="663" t="str">
        <f aca="false">C20191&amp;D20191&amp;E20191&amp;F20191&amp;G20191&amp;H20191</f>
        <v>ROLO VIBRATORIO LISO,DE 7T,AUTOPROPULSOR,LARGURA TOTAL DE 2,015M,INCLUSIVE OPERADOR</v>
      </c>
      <c r="C20191" s="142" t="s">
        <v>39423</v>
      </c>
      <c r="D20191" s="142" t="s">
        <v>39424</v>
      </c>
      <c r="I20191" s="142" t="s">
        <v>5474</v>
      </c>
      <c r="J20191" s="142" t="n">
        <v>100.18</v>
      </c>
    </row>
    <row r="20192" customFormat="false" ht="12.75" hidden="false" customHeight="false" outlineLevel="0" collapsed="false">
      <c r="A20192" s="142" t="s">
        <v>39428</v>
      </c>
      <c r="B20192" s="663" t="str">
        <f aca="false">C20192&amp;D20192&amp;E20192&amp;F20192&amp;G20192&amp;H20192</f>
        <v>ROLO VIBRATORIO LISO,DE 7T,AUTOPROPULSOR,LARGURA TOTAL DE 2,015M,INCLUSIVE OPERADOR</v>
      </c>
      <c r="C20192" s="142" t="s">
        <v>39423</v>
      </c>
      <c r="D20192" s="142" t="s">
        <v>39424</v>
      </c>
      <c r="I20192" s="142" t="s">
        <v>5474</v>
      </c>
      <c r="J20192" s="142" t="n">
        <v>48.18</v>
      </c>
    </row>
    <row r="20193" customFormat="false" ht="12.75" hidden="false" customHeight="false" outlineLevel="0" collapsed="false">
      <c r="A20193" s="142" t="s">
        <v>39429</v>
      </c>
      <c r="B20193" s="663" t="str">
        <f aca="false">C20193&amp;D20193&amp;E20193&amp;F20193&amp;G20193&amp;H20193</f>
        <v>ROLO VIBRATORIO LISO,DE 7T,AUTOPROPULSOR,LARGURA TOTAL DE 2,015M,INCLUSIVE OPERADOR</v>
      </c>
      <c r="C20193" s="142" t="s">
        <v>39423</v>
      </c>
      <c r="D20193" s="142" t="s">
        <v>39424</v>
      </c>
      <c r="I20193" s="142" t="s">
        <v>5474</v>
      </c>
      <c r="J20193" s="142" t="n">
        <v>40.27</v>
      </c>
    </row>
    <row r="20194" customFormat="false" ht="12.75" hidden="false" customHeight="false" outlineLevel="0" collapsed="false">
      <c r="A20194" s="142" t="s">
        <v>39430</v>
      </c>
      <c r="B20194" s="663" t="str">
        <f aca="false">C20194&amp;D20194&amp;E20194&amp;F20194&amp;G20194&amp;H20194</f>
        <v>ROLO ESTATICO DE 7 RODAS,AUTOPROPELIDO,PARA COMPACTACAO DEASFALTO,COM ESPESSURA DE 25 A 50MM,LARGURA DE COMPACTACAO 1,82M,CLASSE DE PESO 21T,INCLUSIVE OPERADOR</v>
      </c>
      <c r="C20194" s="142" t="s">
        <v>39431</v>
      </c>
      <c r="D20194" s="142" t="s">
        <v>39432</v>
      </c>
      <c r="E20194" s="142" t="s">
        <v>39433</v>
      </c>
      <c r="I20194" s="142" t="s">
        <v>5474</v>
      </c>
      <c r="J20194" s="142" t="n">
        <v>114.28</v>
      </c>
    </row>
    <row r="20195" customFormat="false" ht="12.75" hidden="false" customHeight="false" outlineLevel="0" collapsed="false">
      <c r="A20195" s="142" t="s">
        <v>39434</v>
      </c>
      <c r="B20195" s="663" t="str">
        <f aca="false">C20195&amp;D20195&amp;E20195&amp;F20195&amp;G20195&amp;H20195</f>
        <v>ROLO ESTATICO DE 7 RODAS,AUTOPROPELIDO,PARA COMPACTACAO DEASFALTO,COM ESPESSURA DE 25 A 50MM,LARGURA DE COMPACTACAO 1,82M,CLASSE DE PESO 21T,INCLUSIVE OPERADOR</v>
      </c>
      <c r="C20195" s="142" t="s">
        <v>39431</v>
      </c>
      <c r="D20195" s="142" t="s">
        <v>39432</v>
      </c>
      <c r="E20195" s="142" t="s">
        <v>39433</v>
      </c>
      <c r="I20195" s="142" t="s">
        <v>5474</v>
      </c>
      <c r="J20195" s="142" t="n">
        <v>61.07</v>
      </c>
    </row>
    <row r="20196" customFormat="false" ht="12.75" hidden="false" customHeight="false" outlineLevel="0" collapsed="false">
      <c r="A20196" s="142" t="s">
        <v>39435</v>
      </c>
      <c r="B20196" s="663" t="str">
        <f aca="false">C20196&amp;D20196&amp;E20196&amp;F20196&amp;G20196&amp;H20196</f>
        <v>ROLO ESTATICO DE 7 RODAS,AUTOPROPELIDO,PARA COMPACTACAO DEASFALTO,COM ESPESSURA DE 25 A 50MM,LARGURA DE COMPACTACAO 1,82M,CLASSE DE PESO 21T,INCLUSIVE OPERADOR</v>
      </c>
      <c r="C20196" s="142" t="s">
        <v>39431</v>
      </c>
      <c r="D20196" s="142" t="s">
        <v>39432</v>
      </c>
      <c r="E20196" s="142" t="s">
        <v>39433</v>
      </c>
      <c r="I20196" s="142" t="s">
        <v>5474</v>
      </c>
      <c r="J20196" s="142" t="n">
        <v>52.08</v>
      </c>
    </row>
    <row r="20197" customFormat="false" ht="12.75" hidden="false" customHeight="false" outlineLevel="0" collapsed="false">
      <c r="A20197" s="142" t="s">
        <v>39436</v>
      </c>
      <c r="B20197" s="663" t="str">
        <f aca="false">C20197&amp;D20197&amp;E20197&amp;F20197&amp;G20197&amp;H20197</f>
        <v>ROLO ESTATICO DE 7 RODAS,AUTOPROPELIDO,PARA COMPACTACAO DEASFALTO,COM ESPESSURA DE 25 A 50MM,LARGURA DE COMPACTACAO 1,82M,CLASSE DE PESO 21T,INCLUSIVE OPERADOR</v>
      </c>
      <c r="C20197" s="142" t="s">
        <v>39431</v>
      </c>
      <c r="D20197" s="142" t="s">
        <v>39432</v>
      </c>
      <c r="E20197" s="142" t="s">
        <v>39433</v>
      </c>
      <c r="I20197" s="142" t="s">
        <v>5474</v>
      </c>
      <c r="J20197" s="142" t="n">
        <v>111.03</v>
      </c>
    </row>
    <row r="20198" customFormat="false" ht="12.75" hidden="false" customHeight="false" outlineLevel="0" collapsed="false">
      <c r="A20198" s="142" t="s">
        <v>39437</v>
      </c>
      <c r="B20198" s="663" t="str">
        <f aca="false">C20198&amp;D20198&amp;E20198&amp;F20198&amp;G20198&amp;H20198</f>
        <v>ROLO ESTATICO DE 7 RODAS,AUTOPROPELIDO,PARA COMPACTACAO DEASFALTO,COM ESPESSURA DE 25 A 50MM,LARGURA DE COMPACTACAO 1,82M,CLASSE DE PESO 21T,INCLUSIVE OPERADOR</v>
      </c>
      <c r="C20198" s="142" t="s">
        <v>39431</v>
      </c>
      <c r="D20198" s="142" t="s">
        <v>39432</v>
      </c>
      <c r="E20198" s="142" t="s">
        <v>39433</v>
      </c>
      <c r="I20198" s="142" t="s">
        <v>5474</v>
      </c>
      <c r="J20198" s="142" t="n">
        <v>57.82</v>
      </c>
    </row>
    <row r="20199" customFormat="false" ht="12.75" hidden="false" customHeight="false" outlineLevel="0" collapsed="false">
      <c r="A20199" s="142" t="s">
        <v>39438</v>
      </c>
      <c r="B20199" s="663" t="str">
        <f aca="false">C20199&amp;D20199&amp;E20199&amp;F20199&amp;G20199&amp;H20199</f>
        <v>ROLO ESTATICO DE 7 RODAS,AUTOPROPELIDO,PARA COMPACTACAO DEASFALTO,COM ESPESSURA DE 25 A 50MM,LARGURA DE COMPACTACAO 1,82M,CLASSE DE PESO 21T,INCLUSIVE OPERADOR</v>
      </c>
      <c r="C20199" s="142" t="s">
        <v>39431</v>
      </c>
      <c r="D20199" s="142" t="s">
        <v>39432</v>
      </c>
      <c r="E20199" s="142" t="s">
        <v>39433</v>
      </c>
      <c r="I20199" s="142" t="s">
        <v>5474</v>
      </c>
      <c r="J20199" s="142" t="n">
        <v>48.83</v>
      </c>
    </row>
    <row r="20200" customFormat="false" ht="12.75" hidden="false" customHeight="false" outlineLevel="0" collapsed="false">
      <c r="A20200" s="142" t="s">
        <v>39439</v>
      </c>
      <c r="B20200" s="663" t="str">
        <f aca="false">C20200&amp;D20200&amp;E20200&amp;F20200&amp;G20200&amp;H20200</f>
        <v>ROLO COMPACTADOR VIBRATORIO,AUTOPROPELIDO PARA REPARO DE PAVIMENTACAO,CAPACIDADE DE 2T,INCLUSIVE OPERADOR</v>
      </c>
      <c r="C20200" s="142" t="s">
        <v>39440</v>
      </c>
      <c r="D20200" s="142" t="s">
        <v>39441</v>
      </c>
      <c r="I20200" s="142" t="s">
        <v>5474</v>
      </c>
      <c r="J20200" s="142" t="n">
        <v>62.75</v>
      </c>
    </row>
    <row r="20201" customFormat="false" ht="12.75" hidden="false" customHeight="false" outlineLevel="0" collapsed="false">
      <c r="A20201" s="142" t="s">
        <v>39442</v>
      </c>
      <c r="B20201" s="663" t="str">
        <f aca="false">C20201&amp;D20201&amp;E20201&amp;F20201&amp;G20201&amp;H20201</f>
        <v>ROLO COMPACTADOR VIBRATORIO,AUTOPROPELIDO PARA REPARO DE PAVIMENTACAO,CAPACIDADE DE 2T,INCLUSIVE OPERADOR</v>
      </c>
      <c r="C20201" s="142" t="s">
        <v>39440</v>
      </c>
      <c r="D20201" s="142" t="s">
        <v>39441</v>
      </c>
      <c r="I20201" s="142" t="s">
        <v>5474</v>
      </c>
      <c r="J20201" s="142" t="n">
        <v>42.16</v>
      </c>
    </row>
    <row r="20202" customFormat="false" ht="12.75" hidden="false" customHeight="false" outlineLevel="0" collapsed="false">
      <c r="A20202" s="142" t="s">
        <v>39443</v>
      </c>
      <c r="B20202" s="663" t="str">
        <f aca="false">C20202&amp;D20202&amp;E20202&amp;F20202&amp;G20202&amp;H20202</f>
        <v>ROLO COMPACTADOR VIBRATORIO,AUTOPROPELIDO PARA REPARO DE PAVIMENTACAO,CAPACIDADE DE 2T,INCLUSIVE OPERADOR</v>
      </c>
      <c r="C20202" s="142" t="s">
        <v>39440</v>
      </c>
      <c r="D20202" s="142" t="s">
        <v>39441</v>
      </c>
      <c r="I20202" s="142" t="s">
        <v>5474</v>
      </c>
      <c r="J20202" s="142" t="n">
        <v>38.32</v>
      </c>
    </row>
    <row r="20203" customFormat="false" ht="12.75" hidden="false" customHeight="false" outlineLevel="0" collapsed="false">
      <c r="A20203" s="142" t="s">
        <v>39444</v>
      </c>
      <c r="B20203" s="663" t="str">
        <f aca="false">C20203&amp;D20203&amp;E20203&amp;F20203&amp;G20203&amp;H20203</f>
        <v>ROLO COMPACTADOR VIBRATORIO,AUTOPROPELIDO PARA REPARO DE PAVIMENTACAO,CAPACIDADE DE 2T,INCLUSIVE OPERADOR</v>
      </c>
      <c r="C20203" s="142" t="s">
        <v>39440</v>
      </c>
      <c r="D20203" s="142" t="s">
        <v>39441</v>
      </c>
      <c r="I20203" s="142" t="s">
        <v>5474</v>
      </c>
      <c r="J20203" s="142" t="n">
        <v>59.5</v>
      </c>
    </row>
    <row r="20204" customFormat="false" ht="12.75" hidden="false" customHeight="false" outlineLevel="0" collapsed="false">
      <c r="A20204" s="142" t="s">
        <v>39445</v>
      </c>
      <c r="B20204" s="663" t="str">
        <f aca="false">C20204&amp;D20204&amp;E20204&amp;F20204&amp;G20204&amp;H20204</f>
        <v>ROLO COMPACTADOR VIBRATORIO,AUTOPROPELIDO PARA REPARO DE PAVIMENTACAO,CAPACIDADE DE 2T,INCLUSIVE OPERADOR</v>
      </c>
      <c r="C20204" s="142" t="s">
        <v>39440</v>
      </c>
      <c r="D20204" s="142" t="s">
        <v>39441</v>
      </c>
      <c r="I20204" s="142" t="s">
        <v>5474</v>
      </c>
      <c r="J20204" s="142" t="n">
        <v>38.91</v>
      </c>
    </row>
    <row r="20205" customFormat="false" ht="12.75" hidden="false" customHeight="false" outlineLevel="0" collapsed="false">
      <c r="A20205" s="142" t="s">
        <v>39446</v>
      </c>
      <c r="B20205" s="663" t="str">
        <f aca="false">C20205&amp;D20205&amp;E20205&amp;F20205&amp;G20205&amp;H20205</f>
        <v>ROLO COMPACTADOR VIBRATORIO,AUTOPROPELIDO PARA REPARO DE PAVIMENTACAO,CAPACIDADE DE 2T,INCLUSIVE OPERADOR</v>
      </c>
      <c r="C20205" s="142" t="s">
        <v>39440</v>
      </c>
      <c r="D20205" s="142" t="s">
        <v>39441</v>
      </c>
      <c r="I20205" s="142" t="s">
        <v>5474</v>
      </c>
      <c r="J20205" s="142" t="n">
        <v>35.07</v>
      </c>
    </row>
    <row r="20206" customFormat="false" ht="12.75" hidden="false" customHeight="false" outlineLevel="0" collapsed="false">
      <c r="A20206" s="142" t="s">
        <v>39447</v>
      </c>
      <c r="B20206" s="663" t="str">
        <f aca="false">C20206&amp;D20206&amp;E20206&amp;F20206&amp;G20206&amp;H20206</f>
        <v>ROLO ESTATICO DE 9 RODAS,AUTOPROPELIDO,PARA COMPACTACAO DE ASFALTO,COM ESPESSURA DE 25 A 50MM,LARGURA DE COMPACTACAO 1,76M,CLASSE DE PESO 14T,INCLUSIVE OPERADOR</v>
      </c>
      <c r="C20206" s="142" t="s">
        <v>39448</v>
      </c>
      <c r="D20206" s="142" t="s">
        <v>39449</v>
      </c>
      <c r="E20206" s="142" t="s">
        <v>39450</v>
      </c>
      <c r="I20206" s="142" t="s">
        <v>5474</v>
      </c>
      <c r="J20206" s="142" t="n">
        <v>123.8</v>
      </c>
    </row>
    <row r="20207" customFormat="false" ht="12.75" hidden="false" customHeight="false" outlineLevel="0" collapsed="false">
      <c r="A20207" s="142" t="s">
        <v>39451</v>
      </c>
      <c r="B20207" s="663" t="str">
        <f aca="false">C20207&amp;D20207&amp;E20207&amp;F20207&amp;G20207&amp;H20207</f>
        <v>ROLO ESTATICO DE 9 RODAS,AUTOPROPELIDO,PARA COMPACTACAO DE ASFALTO,COM ESPESSURA DE 25 A 50MM,LARGURA DE COMPACTACAO 1,76M,CLASSE DE PESO 14T,INCLUSIVE OPERADOR</v>
      </c>
      <c r="C20207" s="142" t="s">
        <v>39448</v>
      </c>
      <c r="D20207" s="142" t="s">
        <v>39449</v>
      </c>
      <c r="E20207" s="142" t="s">
        <v>39450</v>
      </c>
      <c r="I20207" s="142" t="s">
        <v>5474</v>
      </c>
      <c r="J20207" s="142" t="n">
        <v>66.79</v>
      </c>
    </row>
    <row r="20208" customFormat="false" ht="12.75" hidden="false" customHeight="false" outlineLevel="0" collapsed="false">
      <c r="A20208" s="142" t="s">
        <v>39452</v>
      </c>
      <c r="B20208" s="663" t="str">
        <f aca="false">C20208&amp;D20208&amp;E20208&amp;F20208&amp;G20208&amp;H20208</f>
        <v>ROLO ESTATICO DE 9 RODAS,AUTOPROPELIDO,PARA COMPACTACAO DE ASFALTO,COM ESPESSURA DE 25 A 50MM,LARGURA DE COMPACTACAO 1,76M,CLASSE DE PESO 14T,INCLUSIVE OPERADOR</v>
      </c>
      <c r="C20208" s="142" t="s">
        <v>39448</v>
      </c>
      <c r="D20208" s="142" t="s">
        <v>39449</v>
      </c>
      <c r="E20208" s="142" t="s">
        <v>39450</v>
      </c>
      <c r="I20208" s="142" t="s">
        <v>5474</v>
      </c>
      <c r="J20208" s="142" t="n">
        <v>56.85</v>
      </c>
    </row>
    <row r="20209" customFormat="false" ht="12.75" hidden="false" customHeight="false" outlineLevel="0" collapsed="false">
      <c r="A20209" s="142" t="s">
        <v>39453</v>
      </c>
      <c r="B20209" s="663" t="str">
        <f aca="false">C20209&amp;D20209&amp;E20209&amp;F20209&amp;G20209&amp;H20209</f>
        <v>ROLO ESTATICO DE 9 RODAS,AUTOPROPELIDO,PARA COMPACTACAO DE ASFALTO,COM ESPESSURA DE 25 A 50MM,LARGURA DE COMPACTACAO 1,76M,CLASSE DE PESO 14T,INCLUSIVE OPERADOR</v>
      </c>
      <c r="C20209" s="142" t="s">
        <v>39448</v>
      </c>
      <c r="D20209" s="142" t="s">
        <v>39449</v>
      </c>
      <c r="E20209" s="142" t="s">
        <v>39450</v>
      </c>
      <c r="I20209" s="142" t="s">
        <v>5474</v>
      </c>
      <c r="J20209" s="142" t="n">
        <v>120.55</v>
      </c>
    </row>
    <row r="20210" customFormat="false" ht="12.75" hidden="false" customHeight="false" outlineLevel="0" collapsed="false">
      <c r="A20210" s="142" t="s">
        <v>39454</v>
      </c>
      <c r="B20210" s="663" t="str">
        <f aca="false">C20210&amp;D20210&amp;E20210&amp;F20210&amp;G20210&amp;H20210</f>
        <v>ROLO ESTATICO DE 9 RODAS,AUTOPROPELIDO,PARA COMPACTACAO DE ASFALTO,COM ESPESSURA DE 25 A 50MM,LARGURA DE COMPACTACAO 1,76M,CLASSE DE PESO 14T,INCLUSIVE OPERADOR</v>
      </c>
      <c r="C20210" s="142" t="s">
        <v>39448</v>
      </c>
      <c r="D20210" s="142" t="s">
        <v>39449</v>
      </c>
      <c r="E20210" s="142" t="s">
        <v>39450</v>
      </c>
      <c r="I20210" s="142" t="s">
        <v>5474</v>
      </c>
      <c r="J20210" s="142" t="n">
        <v>63.54</v>
      </c>
    </row>
    <row r="20211" customFormat="false" ht="12.75" hidden="false" customHeight="false" outlineLevel="0" collapsed="false">
      <c r="A20211" s="142" t="s">
        <v>39455</v>
      </c>
      <c r="B20211" s="663" t="str">
        <f aca="false">C20211&amp;D20211&amp;E20211&amp;F20211&amp;G20211&amp;H20211</f>
        <v>ROLO ESTATICO DE 9 RODAS,AUTOPROPELIDO,PARA COMPACTACAO DE ASFALTO,COM ESPESSURA DE 25 A 50MM,LARGURA DE COMPACTACAO 1,76M,CLASSE DE PESO 14T,INCLUSIVE OPERADOR</v>
      </c>
      <c r="C20211" s="142" t="s">
        <v>39448</v>
      </c>
      <c r="D20211" s="142" t="s">
        <v>39449</v>
      </c>
      <c r="E20211" s="142" t="s">
        <v>39450</v>
      </c>
      <c r="I20211" s="142" t="s">
        <v>5474</v>
      </c>
      <c r="J20211" s="142" t="n">
        <v>53.6</v>
      </c>
    </row>
    <row r="20212" customFormat="false" ht="12.75" hidden="false" customHeight="false" outlineLevel="0" collapsed="false">
      <c r="A20212" s="142" t="s">
        <v>39456</v>
      </c>
      <c r="B20212" s="663" t="str">
        <f aca="false">C20212&amp;D20212&amp;E20212&amp;F20212&amp;G20212&amp;H20212</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212" s="142" t="s">
        <v>39457</v>
      </c>
      <c r="D20212" s="142" t="s">
        <v>39458</v>
      </c>
      <c r="E20212" s="142" t="s">
        <v>39459</v>
      </c>
      <c r="F20212" s="142" t="s">
        <v>39460</v>
      </c>
      <c r="G20212" s="142" t="s">
        <v>39461</v>
      </c>
      <c r="H20212" s="142" t="s">
        <v>39462</v>
      </c>
      <c r="I20212" s="142" t="s">
        <v>5474</v>
      </c>
      <c r="J20212" s="142" t="n">
        <v>40.78</v>
      </c>
    </row>
    <row r="20213" customFormat="false" ht="12.75" hidden="false" customHeight="false" outlineLevel="0" collapsed="false">
      <c r="A20213" s="142" t="s">
        <v>39463</v>
      </c>
      <c r="B20213" s="663" t="str">
        <f aca="false">C20213&amp;D20213&amp;E20213&amp;F20213&amp;G20213&amp;H20213</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213" s="142" t="s">
        <v>39457</v>
      </c>
      <c r="D20213" s="142" t="s">
        <v>39458</v>
      </c>
      <c r="E20213" s="142" t="s">
        <v>39459</v>
      </c>
      <c r="F20213" s="142" t="s">
        <v>39460</v>
      </c>
      <c r="G20213" s="142" t="s">
        <v>39461</v>
      </c>
      <c r="H20213" s="142" t="s">
        <v>39462</v>
      </c>
      <c r="I20213" s="142" t="s">
        <v>5474</v>
      </c>
      <c r="J20213" s="142" t="n">
        <v>13.26</v>
      </c>
    </row>
    <row r="20214" customFormat="false" ht="12.75" hidden="false" customHeight="false" outlineLevel="0" collapsed="false">
      <c r="A20214" s="142" t="s">
        <v>39464</v>
      </c>
      <c r="B20214" s="663" t="str">
        <f aca="false">C20214&amp;D20214&amp;E20214&amp;F20214&amp;G20214&amp;H20214</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214" s="142" t="s">
        <v>39457</v>
      </c>
      <c r="D20214" s="142" t="s">
        <v>39458</v>
      </c>
      <c r="E20214" s="142" t="s">
        <v>39459</v>
      </c>
      <c r="F20214" s="142" t="s">
        <v>39460</v>
      </c>
      <c r="G20214" s="142" t="s">
        <v>39461</v>
      </c>
      <c r="H20214" s="142" t="s">
        <v>39462</v>
      </c>
      <c r="I20214" s="142" t="s">
        <v>5474</v>
      </c>
      <c r="J20214" s="142" t="n">
        <v>40.78</v>
      </c>
    </row>
    <row r="20215" customFormat="false" ht="12.75" hidden="false" customHeight="false" outlineLevel="0" collapsed="false">
      <c r="A20215" s="142" t="s">
        <v>39465</v>
      </c>
      <c r="B20215" s="663" t="str">
        <f aca="false">C20215&amp;D20215&amp;E20215&amp;F20215&amp;G20215&amp;H20215</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215" s="142" t="s">
        <v>39457</v>
      </c>
      <c r="D20215" s="142" t="s">
        <v>39458</v>
      </c>
      <c r="E20215" s="142" t="s">
        <v>39459</v>
      </c>
      <c r="F20215" s="142" t="s">
        <v>39460</v>
      </c>
      <c r="G20215" s="142" t="s">
        <v>39461</v>
      </c>
      <c r="H20215" s="142" t="s">
        <v>39462</v>
      </c>
      <c r="I20215" s="142" t="s">
        <v>5474</v>
      </c>
      <c r="J20215" s="142" t="n">
        <v>13.26</v>
      </c>
    </row>
    <row r="20216" customFormat="false" ht="12.75" hidden="false" customHeight="false" outlineLevel="0" collapsed="false">
      <c r="A20216" s="142" t="s">
        <v>39466</v>
      </c>
      <c r="B20216" s="663" t="str">
        <f aca="false">C20216&amp;D20216&amp;E20216&amp;F20216&amp;G20216&amp;H20216</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16" s="142" t="s">
        <v>39467</v>
      </c>
      <c r="D20216" s="142" t="s">
        <v>39468</v>
      </c>
      <c r="E20216" s="142" t="s">
        <v>39469</v>
      </c>
      <c r="F20216" s="142" t="s">
        <v>39470</v>
      </c>
      <c r="G20216" s="142" t="s">
        <v>39471</v>
      </c>
      <c r="H20216" s="142" t="s">
        <v>39472</v>
      </c>
      <c r="I20216" s="142" t="s">
        <v>5474</v>
      </c>
      <c r="J20216" s="142" t="n">
        <v>277.51</v>
      </c>
    </row>
    <row r="20217" customFormat="false" ht="12.75" hidden="false" customHeight="false" outlineLevel="0" collapsed="false">
      <c r="A20217" s="142" t="s">
        <v>39473</v>
      </c>
      <c r="B20217" s="663" t="str">
        <f aca="false">C20217&amp;D20217&amp;E20217&amp;F20217&amp;G20217&amp;H20217</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17" s="142" t="s">
        <v>39467</v>
      </c>
      <c r="D20217" s="142" t="s">
        <v>39468</v>
      </c>
      <c r="E20217" s="142" t="s">
        <v>39469</v>
      </c>
      <c r="F20217" s="142" t="s">
        <v>39470</v>
      </c>
      <c r="G20217" s="142" t="s">
        <v>39471</v>
      </c>
      <c r="H20217" s="142" t="s">
        <v>39472</v>
      </c>
      <c r="I20217" s="142" t="s">
        <v>5474</v>
      </c>
      <c r="J20217" s="142" t="n">
        <v>174.41</v>
      </c>
    </row>
    <row r="20218" customFormat="false" ht="12.75" hidden="false" customHeight="false" outlineLevel="0" collapsed="false">
      <c r="A20218" s="142" t="s">
        <v>39474</v>
      </c>
      <c r="B20218" s="663" t="str">
        <f aca="false">C20218&amp;D20218&amp;E20218&amp;F20218&amp;G20218&amp;H20218</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18" s="142" t="s">
        <v>39467</v>
      </c>
      <c r="D20218" s="142" t="s">
        <v>39468</v>
      </c>
      <c r="E20218" s="142" t="s">
        <v>39469</v>
      </c>
      <c r="F20218" s="142" t="s">
        <v>39470</v>
      </c>
      <c r="G20218" s="142" t="s">
        <v>39471</v>
      </c>
      <c r="H20218" s="142" t="s">
        <v>39472</v>
      </c>
      <c r="I20218" s="142" t="s">
        <v>5474</v>
      </c>
      <c r="J20218" s="142" t="n">
        <v>168.11</v>
      </c>
    </row>
    <row r="20219" customFormat="false" ht="12.75" hidden="false" customHeight="false" outlineLevel="0" collapsed="false">
      <c r="A20219" s="142" t="s">
        <v>39475</v>
      </c>
      <c r="B20219" s="663" t="str">
        <f aca="false">C20219&amp;D20219&amp;E20219&amp;F20219&amp;G20219&amp;H20219</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19" s="142" t="s">
        <v>39467</v>
      </c>
      <c r="D20219" s="142" t="s">
        <v>39468</v>
      </c>
      <c r="E20219" s="142" t="s">
        <v>39469</v>
      </c>
      <c r="F20219" s="142" t="s">
        <v>39470</v>
      </c>
      <c r="G20219" s="142" t="s">
        <v>39471</v>
      </c>
      <c r="H20219" s="142" t="s">
        <v>39472</v>
      </c>
      <c r="I20219" s="142" t="s">
        <v>5474</v>
      </c>
      <c r="J20219" s="142" t="n">
        <v>265.9</v>
      </c>
    </row>
    <row r="20220" customFormat="false" ht="12.75" hidden="false" customHeight="false" outlineLevel="0" collapsed="false">
      <c r="A20220" s="142" t="s">
        <v>39476</v>
      </c>
      <c r="B20220" s="663" t="str">
        <f aca="false">C20220&amp;D20220&amp;E20220&amp;F20220&amp;G20220&amp;H20220</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20" s="142" t="s">
        <v>39467</v>
      </c>
      <c r="D20220" s="142" t="s">
        <v>39468</v>
      </c>
      <c r="E20220" s="142" t="s">
        <v>39469</v>
      </c>
      <c r="F20220" s="142" t="s">
        <v>39470</v>
      </c>
      <c r="G20220" s="142" t="s">
        <v>39471</v>
      </c>
      <c r="H20220" s="142" t="s">
        <v>39472</v>
      </c>
      <c r="I20220" s="142" t="s">
        <v>5474</v>
      </c>
      <c r="J20220" s="142" t="n">
        <v>162.8</v>
      </c>
    </row>
    <row r="20221" customFormat="false" ht="12.75" hidden="false" customHeight="false" outlineLevel="0" collapsed="false">
      <c r="A20221" s="142" t="s">
        <v>39477</v>
      </c>
      <c r="B20221" s="663" t="str">
        <f aca="false">C20221&amp;D20221&amp;E20221&amp;F20221&amp;G20221&amp;H20221</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21" s="142" t="s">
        <v>39467</v>
      </c>
      <c r="D20221" s="142" t="s">
        <v>39468</v>
      </c>
      <c r="E20221" s="142" t="s">
        <v>39469</v>
      </c>
      <c r="F20221" s="142" t="s">
        <v>39470</v>
      </c>
      <c r="G20221" s="142" t="s">
        <v>39471</v>
      </c>
      <c r="H20221" s="142" t="s">
        <v>39472</v>
      </c>
      <c r="I20221" s="142" t="s">
        <v>5474</v>
      </c>
      <c r="J20221" s="142" t="n">
        <v>156.5</v>
      </c>
    </row>
    <row r="20222" customFormat="false" ht="12.75" hidden="false" customHeight="false" outlineLevel="0" collapsed="false">
      <c r="A20222" s="142" t="s">
        <v>39478</v>
      </c>
      <c r="B20222" s="663" t="str">
        <f aca="false">C20222&amp;D20222&amp;E20222&amp;F20222&amp;G20222&amp;H20222</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2" s="142" t="s">
        <v>39479</v>
      </c>
      <c r="D20222" s="142" t="s">
        <v>39480</v>
      </c>
      <c r="E20222" s="142" t="s">
        <v>39481</v>
      </c>
      <c r="F20222" s="142" t="s">
        <v>39482</v>
      </c>
      <c r="G20222" s="142" t="s">
        <v>39483</v>
      </c>
      <c r="I20222" s="142" t="s">
        <v>5474</v>
      </c>
      <c r="J20222" s="142" t="n">
        <v>2186.05</v>
      </c>
    </row>
    <row r="20223" customFormat="false" ht="12.75" hidden="false" customHeight="false" outlineLevel="0" collapsed="false">
      <c r="A20223" s="142" t="s">
        <v>39484</v>
      </c>
      <c r="B20223" s="663" t="str">
        <f aca="false">C20223&amp;D20223&amp;E20223&amp;F20223&amp;G20223&amp;H20223</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3" s="142" t="s">
        <v>39479</v>
      </c>
      <c r="D20223" s="142" t="s">
        <v>39480</v>
      </c>
      <c r="E20223" s="142" t="s">
        <v>39481</v>
      </c>
      <c r="F20223" s="142" t="s">
        <v>39482</v>
      </c>
      <c r="G20223" s="142" t="s">
        <v>39483</v>
      </c>
      <c r="I20223" s="142" t="s">
        <v>5474</v>
      </c>
      <c r="J20223" s="142" t="n">
        <v>1003.83</v>
      </c>
    </row>
    <row r="20224" customFormat="false" ht="12.75" hidden="false" customHeight="false" outlineLevel="0" collapsed="false">
      <c r="A20224" s="142" t="s">
        <v>39485</v>
      </c>
      <c r="B20224" s="663" t="str">
        <f aca="false">C20224&amp;D20224&amp;E20224&amp;F20224&amp;G20224&amp;H20224</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4" s="142" t="s">
        <v>39479</v>
      </c>
      <c r="D20224" s="142" t="s">
        <v>39480</v>
      </c>
      <c r="E20224" s="142" t="s">
        <v>39481</v>
      </c>
      <c r="F20224" s="142" t="s">
        <v>39482</v>
      </c>
      <c r="G20224" s="142" t="s">
        <v>39483</v>
      </c>
      <c r="I20224" s="142" t="s">
        <v>5474</v>
      </c>
      <c r="J20224" s="142" t="n">
        <v>772.97</v>
      </c>
    </row>
    <row r="20225" customFormat="false" ht="12.75" hidden="false" customHeight="false" outlineLevel="0" collapsed="false">
      <c r="A20225" s="142" t="s">
        <v>39486</v>
      </c>
      <c r="B20225" s="663" t="str">
        <f aca="false">C20225&amp;D20225&amp;E20225&amp;F20225&amp;G20225&amp;H20225</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5" s="142" t="s">
        <v>39479</v>
      </c>
      <c r="D20225" s="142" t="s">
        <v>39480</v>
      </c>
      <c r="E20225" s="142" t="s">
        <v>39481</v>
      </c>
      <c r="F20225" s="142" t="s">
        <v>39482</v>
      </c>
      <c r="G20225" s="142" t="s">
        <v>39483</v>
      </c>
      <c r="I20225" s="142" t="s">
        <v>5474</v>
      </c>
      <c r="J20225" s="142" t="n">
        <v>2119.79</v>
      </c>
    </row>
    <row r="20226" customFormat="false" ht="12.75" hidden="false" customHeight="false" outlineLevel="0" collapsed="false">
      <c r="A20226" s="142" t="s">
        <v>39487</v>
      </c>
      <c r="B20226" s="663" t="str">
        <f aca="false">C20226&amp;D20226&amp;E20226&amp;F20226&amp;G20226&amp;H20226</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6" s="142" t="s">
        <v>39479</v>
      </c>
      <c r="D20226" s="142" t="s">
        <v>39480</v>
      </c>
      <c r="E20226" s="142" t="s">
        <v>39481</v>
      </c>
      <c r="F20226" s="142" t="s">
        <v>39482</v>
      </c>
      <c r="G20226" s="142" t="s">
        <v>39483</v>
      </c>
      <c r="I20226" s="142" t="s">
        <v>5474</v>
      </c>
      <c r="J20226" s="142" t="n">
        <v>937.57</v>
      </c>
    </row>
    <row r="20227" customFormat="false" ht="12.75" hidden="false" customHeight="false" outlineLevel="0" collapsed="false">
      <c r="A20227" s="142" t="s">
        <v>39488</v>
      </c>
      <c r="B20227" s="663" t="str">
        <f aca="false">C20227&amp;D20227&amp;E20227&amp;F20227&amp;G20227&amp;H20227</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7" s="142" t="s">
        <v>39479</v>
      </c>
      <c r="D20227" s="142" t="s">
        <v>39480</v>
      </c>
      <c r="E20227" s="142" t="s">
        <v>39481</v>
      </c>
      <c r="F20227" s="142" t="s">
        <v>39482</v>
      </c>
      <c r="G20227" s="142" t="s">
        <v>39483</v>
      </c>
      <c r="I20227" s="142" t="s">
        <v>5474</v>
      </c>
      <c r="J20227" s="142" t="n">
        <v>706.71</v>
      </c>
    </row>
    <row r="20228" customFormat="false" ht="12.75" hidden="false" customHeight="false" outlineLevel="0" collapsed="false">
      <c r="A20228" s="142" t="s">
        <v>39489</v>
      </c>
      <c r="B20228" s="663" t="str">
        <f aca="false">C20228&amp;D20228&amp;E20228&amp;F20228&amp;G20228&amp;H20228</f>
        <v>USINA PARA MISTURA A FRIO,COM CAPACIDADE PARA 50T/H,COMPREENDENDO:ALIMENTADOR-DOSADOR DE FRIOS,ELEVADOR,SILO-TREMONHA,ALIMENTADOR DE FINOS,MISTURADOR,INSTALACAO DE ARMAZENAGEM E AQUECIMENTO DE ASFALTO E GRUPO GERADOR DE 60/66KVA,INCLUSIVEEQUIPE DE OPERACAO</v>
      </c>
      <c r="C20228" s="142" t="s">
        <v>39490</v>
      </c>
      <c r="D20228" s="142" t="s">
        <v>39491</v>
      </c>
      <c r="E20228" s="142" t="s">
        <v>39492</v>
      </c>
      <c r="F20228" s="142" t="s">
        <v>39493</v>
      </c>
      <c r="G20228" s="142" t="s">
        <v>39494</v>
      </c>
      <c r="I20228" s="142" t="s">
        <v>5474</v>
      </c>
      <c r="J20228" s="142" t="n">
        <v>423.47</v>
      </c>
    </row>
    <row r="20229" customFormat="false" ht="12.75" hidden="false" customHeight="false" outlineLevel="0" collapsed="false">
      <c r="A20229" s="142" t="s">
        <v>39495</v>
      </c>
      <c r="B20229" s="663" t="str">
        <f aca="false">C20229&amp;D20229&amp;E20229&amp;F20229&amp;G20229&amp;H20229</f>
        <v>USINA PARA MISTURA A FRIO,COM CAPACIDADE PARA 50T/H,COMPREENDENDO:ALIMENTADOR-DOSADOR DE FRIOS,ELEVADOR,SILO-TREMONHA,ALIMENTADOR DE FINOS,MISTURADOR,INSTALACAO DE ARMAZENAGEM E AQUECIMENTO DE ASFALTO E GRUPO GERADOR DE 60/66KVA,INCLUSIVEEQUIPE DE OPERACAO</v>
      </c>
      <c r="C20229" s="142" t="s">
        <v>39490</v>
      </c>
      <c r="D20229" s="142" t="s">
        <v>39491</v>
      </c>
      <c r="E20229" s="142" t="s">
        <v>39492</v>
      </c>
      <c r="F20229" s="142" t="s">
        <v>39493</v>
      </c>
      <c r="G20229" s="142" t="s">
        <v>39494</v>
      </c>
      <c r="I20229" s="142" t="s">
        <v>5474</v>
      </c>
      <c r="J20229" s="142" t="n">
        <v>205.16</v>
      </c>
    </row>
    <row r="20230" customFormat="false" ht="12.75" hidden="false" customHeight="false" outlineLevel="0" collapsed="false">
      <c r="A20230" s="142" t="s">
        <v>39496</v>
      </c>
      <c r="B20230" s="663" t="str">
        <f aca="false">C20230&amp;D20230&amp;E20230&amp;F20230&amp;G20230&amp;H20230</f>
        <v>USINA PARA MISTURA A FRIO,COM CAPACIDADE PARA 50T/H,COMPREENDENDO:ALIMENTADOR-DOSADOR DE FRIOS,ELEVADOR,SILO-TREMONHA,ALIMENTADOR DE FINOS,MISTURADOR,INSTALACAO DE ARMAZENAGEM E AQUECIMENTO DE ASFALTO E GRUPO GERADOR DE 60/66KVA,INCLUSIVEEQUIPE DE OPERACAO</v>
      </c>
      <c r="C20230" s="142" t="s">
        <v>39490</v>
      </c>
      <c r="D20230" s="142" t="s">
        <v>39491</v>
      </c>
      <c r="E20230" s="142" t="s">
        <v>39492</v>
      </c>
      <c r="F20230" s="142" t="s">
        <v>39493</v>
      </c>
      <c r="G20230" s="142" t="s">
        <v>39494</v>
      </c>
      <c r="I20230" s="142" t="s">
        <v>5474</v>
      </c>
      <c r="J20230" s="142" t="n">
        <v>164.98</v>
      </c>
    </row>
    <row r="20231" customFormat="false" ht="12.75" hidden="false" customHeight="false" outlineLevel="0" collapsed="false">
      <c r="A20231" s="142" t="s">
        <v>39497</v>
      </c>
      <c r="B20231" s="663" t="str">
        <f aca="false">C20231&amp;D20231&amp;E20231&amp;F20231&amp;G20231&amp;H20231</f>
        <v>USINA PARA MISTURA A FRIO,COM CAPACIDADE PARA 50T/H,COMPREENDENDO:ALIMENTADOR-DOSADOR DE FRIOS,ELEVADOR,SILO-TREMONHA,ALIMENTADOR DE FINOS,MISTURADOR,INSTALACAO DE ARMAZENAGEM E AQUECIMENTO DE ASFALTO E GRUPO GERADOR DE 60/66KVA,INCLUSIVEEQUIPE DE OPERACAO</v>
      </c>
      <c r="C20231" s="142" t="s">
        <v>39490</v>
      </c>
      <c r="D20231" s="142" t="s">
        <v>39491</v>
      </c>
      <c r="E20231" s="142" t="s">
        <v>39492</v>
      </c>
      <c r="F20231" s="142" t="s">
        <v>39493</v>
      </c>
      <c r="G20231" s="142" t="s">
        <v>39494</v>
      </c>
      <c r="I20231" s="142" t="s">
        <v>5474</v>
      </c>
      <c r="J20231" s="142" t="n">
        <v>404.43</v>
      </c>
    </row>
    <row r="20232" customFormat="false" ht="12.75" hidden="false" customHeight="false" outlineLevel="0" collapsed="false">
      <c r="A20232" s="142" t="s">
        <v>39498</v>
      </c>
      <c r="B20232" s="663" t="str">
        <f aca="false">C20232&amp;D20232&amp;E20232&amp;F20232&amp;G20232&amp;H20232</f>
        <v>USINA PARA MISTURA A FRIO,COM CAPACIDADE PARA 50T/H,COMPREENDENDO:ALIMENTADOR-DOSADOR DE FRIOS,ELEVADOR,SILO-TREMONHA,ALIMENTADOR DE FINOS,MISTURADOR,INSTALACAO DE ARMAZENAGEM E AQUECIMENTO DE ASFALTO E GRUPO GERADOR DE 60/66KVA,INCLUSIVEEQUIPE DE OPERACAO</v>
      </c>
      <c r="C20232" s="142" t="s">
        <v>39490</v>
      </c>
      <c r="D20232" s="142" t="s">
        <v>39491</v>
      </c>
      <c r="E20232" s="142" t="s">
        <v>39492</v>
      </c>
      <c r="F20232" s="142" t="s">
        <v>39493</v>
      </c>
      <c r="G20232" s="142" t="s">
        <v>39494</v>
      </c>
      <c r="I20232" s="142" t="s">
        <v>5474</v>
      </c>
      <c r="J20232" s="142" t="n">
        <v>186.12</v>
      </c>
    </row>
    <row r="20233" customFormat="false" ht="12.75" hidden="false" customHeight="false" outlineLevel="0" collapsed="false">
      <c r="A20233" s="142" t="s">
        <v>39499</v>
      </c>
      <c r="B20233" s="663" t="str">
        <f aca="false">C20233&amp;D20233&amp;E20233&amp;F20233&amp;G20233&amp;H20233</f>
        <v>USINA PARA MISTURA A FRIO,COM CAPACIDADE PARA 50T/H,COMPREENDENDO:ALIMENTADOR-DOSADOR DE FRIOS,ELEVADOR,SILO-TREMONHA,ALIMENTADOR DE FINOS,MISTURADOR,INSTALACAO DE ARMAZENAGEM E AQUECIMENTO DE ASFALTO E GRUPO GERADOR DE 60/66KVA,INCLUSIVEEQUIPE DE OPERACAO</v>
      </c>
      <c r="C20233" s="142" t="s">
        <v>39490</v>
      </c>
      <c r="D20233" s="142" t="s">
        <v>39491</v>
      </c>
      <c r="E20233" s="142" t="s">
        <v>39492</v>
      </c>
      <c r="F20233" s="142" t="s">
        <v>39493</v>
      </c>
      <c r="G20233" s="142" t="s">
        <v>39494</v>
      </c>
      <c r="I20233" s="142" t="s">
        <v>5474</v>
      </c>
      <c r="J20233" s="142" t="n">
        <v>145.94</v>
      </c>
    </row>
    <row r="20234" customFormat="false" ht="12.75" hidden="false" customHeight="false" outlineLevel="0" collapsed="false">
      <c r="A20234" s="142" t="s">
        <v>39500</v>
      </c>
      <c r="B20234" s="663" t="str">
        <f aca="false">C20234&amp;D20234&amp;E20234&amp;F20234&amp;G20234&amp;H20234</f>
        <v>SISTEMA DE AQUECIMENTO COM UM TANQUE FIXO DE 30000 LITROS PARA ASFALTO E UM TANQUE DE 20000 LITROS PARA COMBUSTIVEL,COMSISTEMA DE CIRCULACAO DE ASFALTO,INCLUSIVE OPERADOR</v>
      </c>
      <c r="C20234" s="142" t="s">
        <v>39501</v>
      </c>
      <c r="D20234" s="142" t="s">
        <v>39502</v>
      </c>
      <c r="E20234" s="142" t="s">
        <v>39503</v>
      </c>
      <c r="I20234" s="142" t="s">
        <v>5474</v>
      </c>
      <c r="J20234" s="142" t="n">
        <v>118.71</v>
      </c>
    </row>
    <row r="20235" customFormat="false" ht="12.75" hidden="false" customHeight="false" outlineLevel="0" collapsed="false">
      <c r="A20235" s="142" t="s">
        <v>39504</v>
      </c>
      <c r="B20235" s="663" t="str">
        <f aca="false">C20235&amp;D20235&amp;E20235&amp;F20235&amp;G20235&amp;H20235</f>
        <v>SISTEMA DE AQUECIMENTO COM UM TANQUE FIXO DE 30000 LITROS PARA ASFALTO E UM TANQUE DE 20000 LITROS PARA COMBUSTIVEL,COMSISTEMA DE CIRCULACAO DE ASFALTO,INCLUSIVE OPERADOR</v>
      </c>
      <c r="C20235" s="142" t="s">
        <v>39501</v>
      </c>
      <c r="D20235" s="142" t="s">
        <v>39502</v>
      </c>
      <c r="E20235" s="142" t="s">
        <v>39503</v>
      </c>
      <c r="I20235" s="142" t="s">
        <v>5474</v>
      </c>
      <c r="J20235" s="142" t="n">
        <v>31.35</v>
      </c>
    </row>
    <row r="20236" customFormat="false" ht="12.75" hidden="false" customHeight="false" outlineLevel="0" collapsed="false">
      <c r="A20236" s="142" t="s">
        <v>39505</v>
      </c>
      <c r="B20236" s="663" t="str">
        <f aca="false">C20236&amp;D20236&amp;E20236&amp;F20236&amp;G20236&amp;H20236</f>
        <v>SISTEMA DE AQUECIMENTO COM UM TANQUE FIXO DE 30000 LITROS PARA ASFALTO E UM TANQUE DE 20000 LITROS PARA COMBUSTIVEL,COMSISTEMA DE CIRCULACAO DE ASFALTO,INCLUSIVE OPERADOR</v>
      </c>
      <c r="C20236" s="142" t="s">
        <v>39501</v>
      </c>
      <c r="D20236" s="142" t="s">
        <v>39502</v>
      </c>
      <c r="E20236" s="142" t="s">
        <v>39503</v>
      </c>
      <c r="I20236" s="142" t="s">
        <v>5474</v>
      </c>
      <c r="J20236" s="142" t="n">
        <v>115.46</v>
      </c>
    </row>
    <row r="20237" customFormat="false" ht="12.75" hidden="false" customHeight="false" outlineLevel="0" collapsed="false">
      <c r="A20237" s="142" t="s">
        <v>39506</v>
      </c>
      <c r="B20237" s="663" t="str">
        <f aca="false">C20237&amp;D20237&amp;E20237&amp;F20237&amp;G20237&amp;H20237</f>
        <v>SISTEMA DE AQUECIMENTO COM UM TANQUE FIXO DE 30000 LITROS PARA ASFALTO E UM TANQUE DE 20000 LITROS PARA COMBUSTIVEL,COMSISTEMA DE CIRCULACAO DE ASFALTO,INCLUSIVE OPERADOR</v>
      </c>
      <c r="C20237" s="142" t="s">
        <v>39501</v>
      </c>
      <c r="D20237" s="142" t="s">
        <v>39502</v>
      </c>
      <c r="E20237" s="142" t="s">
        <v>39503</v>
      </c>
      <c r="I20237" s="142" t="s">
        <v>5474</v>
      </c>
      <c r="J20237" s="142" t="n">
        <v>28.1</v>
      </c>
    </row>
    <row r="20238" customFormat="false" ht="12.75" hidden="false" customHeight="false" outlineLevel="0" collapsed="false">
      <c r="A20238" s="142" t="s">
        <v>39507</v>
      </c>
      <c r="B20238" s="663" t="str">
        <f aca="false">C20238&amp;D20238&amp;E20238&amp;F20238&amp;G20238&amp;H20238</f>
        <v>PULVIMISTURADOR,LARGURA DE MISTURADOR DE 2,50M,TRACIONADO POR TRATOR DE PNEUS DE 61CV,INCLUSIVE ESTE E 2 OPERADORES</v>
      </c>
      <c r="C20238" s="142" t="s">
        <v>39508</v>
      </c>
      <c r="D20238" s="142" t="s">
        <v>39509</v>
      </c>
      <c r="I20238" s="142" t="s">
        <v>5474</v>
      </c>
      <c r="J20238" s="142" t="n">
        <v>112.73</v>
      </c>
    </row>
    <row r="20239" customFormat="false" ht="12.75" hidden="false" customHeight="false" outlineLevel="0" collapsed="false">
      <c r="A20239" s="142" t="s">
        <v>39510</v>
      </c>
      <c r="B20239" s="663" t="str">
        <f aca="false">C20239&amp;D20239&amp;E20239&amp;F20239&amp;G20239&amp;H20239</f>
        <v>PULVIMISTURADOR,LARGURA DE MISTURADOR DE 2,50M,TRACIONADO POR TRATOR DE PNEUS DE 61CV,INCLUSIVE ESTE E 2 OPERADORES</v>
      </c>
      <c r="C20239" s="142" t="s">
        <v>39508</v>
      </c>
      <c r="D20239" s="142" t="s">
        <v>39509</v>
      </c>
      <c r="I20239" s="142" t="s">
        <v>5474</v>
      </c>
      <c r="J20239" s="142" t="n">
        <v>68</v>
      </c>
    </row>
    <row r="20240" customFormat="false" ht="12.75" hidden="false" customHeight="false" outlineLevel="0" collapsed="false">
      <c r="A20240" s="142" t="s">
        <v>39511</v>
      </c>
      <c r="B20240" s="663" t="str">
        <f aca="false">C20240&amp;D20240&amp;E20240&amp;F20240&amp;G20240&amp;H20240</f>
        <v>PULVIMISTURADOR,LARGURA DE MISTURADOR DE 2,50M,TRACIONADO POR TRATOR DE PNEUS DE 61CV,INCLUSIVE ESTE E 2 OPERADORES</v>
      </c>
      <c r="C20240" s="142" t="s">
        <v>39508</v>
      </c>
      <c r="D20240" s="142" t="s">
        <v>39509</v>
      </c>
      <c r="I20240" s="142" t="s">
        <v>5474</v>
      </c>
      <c r="J20240" s="142" t="n">
        <v>62.63</v>
      </c>
    </row>
    <row r="20241" customFormat="false" ht="12.75" hidden="false" customHeight="false" outlineLevel="0" collapsed="false">
      <c r="A20241" s="142" t="s">
        <v>39512</v>
      </c>
      <c r="B20241" s="663" t="str">
        <f aca="false">C20241&amp;D20241&amp;E20241&amp;F20241&amp;G20241&amp;H20241</f>
        <v>PULVIMISTURADOR,LARGURA DE MISTURADOR DE 2,50M,TRACIONADO POR TRATOR DE PNEUS DE 61CV,INCLUSIVE ESTE E 2 OPERADORES</v>
      </c>
      <c r="C20241" s="142" t="s">
        <v>39508</v>
      </c>
      <c r="D20241" s="142" t="s">
        <v>39509</v>
      </c>
      <c r="I20241" s="142" t="s">
        <v>5474</v>
      </c>
      <c r="J20241" s="142" t="n">
        <v>106.23</v>
      </c>
    </row>
    <row r="20242" customFormat="false" ht="12.75" hidden="false" customHeight="false" outlineLevel="0" collapsed="false">
      <c r="A20242" s="142" t="s">
        <v>39513</v>
      </c>
      <c r="B20242" s="663" t="str">
        <f aca="false">C20242&amp;D20242&amp;E20242&amp;F20242&amp;G20242&amp;H20242</f>
        <v>PULVIMISTURADOR,LARGURA DE MISTURADOR DE 2,50M,TRACIONADO POR TRATOR DE PNEUS DE 61CV,INCLUSIVE ESTE E 2 OPERADORES</v>
      </c>
      <c r="C20242" s="142" t="s">
        <v>39508</v>
      </c>
      <c r="D20242" s="142" t="s">
        <v>39509</v>
      </c>
      <c r="I20242" s="142" t="s">
        <v>5474</v>
      </c>
      <c r="J20242" s="142" t="n">
        <v>61.5</v>
      </c>
    </row>
    <row r="20243" customFormat="false" ht="12.75" hidden="false" customHeight="false" outlineLevel="0" collapsed="false">
      <c r="A20243" s="142" t="s">
        <v>39514</v>
      </c>
      <c r="B20243" s="663" t="str">
        <f aca="false">C20243&amp;D20243&amp;E20243&amp;F20243&amp;G20243&amp;H20243</f>
        <v>PULVIMISTURADOR,LARGURA DE MISTURADOR DE 2,50M,TRACIONADO POR TRATOR DE PNEUS DE 61CV,INCLUSIVE ESTE E 2 OPERADORES</v>
      </c>
      <c r="C20243" s="142" t="s">
        <v>39508</v>
      </c>
      <c r="D20243" s="142" t="s">
        <v>39509</v>
      </c>
      <c r="I20243" s="142" t="s">
        <v>5474</v>
      </c>
      <c r="J20243" s="142" t="n">
        <v>56.13</v>
      </c>
    </row>
    <row r="20244" customFormat="false" ht="12.75" hidden="false" customHeight="false" outlineLevel="0" collapsed="false">
      <c r="A20244" s="142" t="s">
        <v>39515</v>
      </c>
      <c r="B20244" s="663" t="str">
        <f aca="false">C20244&amp;D20244&amp;E20244&amp;F20244&amp;G20244&amp;H20244</f>
        <v>DISTRIBUIDOR DE BETUME(ASFALTO) REBOCAVEL,MOTOR A GASOLINA,PARTIDA MANUAL,CAPACIDADE EFETIVA DO TANQUE DE 2.200L,BOMBA DE ENGRENAGEM DE DIAMETRO DE 2",180L/MIN,BARRA DE DISTRIBUICAO COM 2,00M,HASTE DE DISTRIBUICAO MANUAL PROVIDA DE REGISTRO PROPRIO,EXCLUSIVE OPERADOR</v>
      </c>
      <c r="C20244" s="142" t="s">
        <v>39516</v>
      </c>
      <c r="D20244" s="142" t="s">
        <v>39517</v>
      </c>
      <c r="E20244" s="142" t="s">
        <v>39518</v>
      </c>
      <c r="F20244" s="142" t="s">
        <v>39519</v>
      </c>
      <c r="G20244" s="142" t="s">
        <v>39520</v>
      </c>
      <c r="I20244" s="142" t="s">
        <v>5474</v>
      </c>
      <c r="J20244" s="142" t="n">
        <v>49.87</v>
      </c>
    </row>
    <row r="20245" customFormat="false" ht="12.75" hidden="false" customHeight="false" outlineLevel="0" collapsed="false">
      <c r="A20245" s="142" t="s">
        <v>39521</v>
      </c>
      <c r="B20245" s="663" t="str">
        <f aca="false">C20245&amp;D20245&amp;E20245&amp;F20245&amp;G20245&amp;H20245</f>
        <v>DISTRIBUIDOR DE BETUME(ASFALTO) REBOCAVEL,MOTOR A GASOLINA,PARTIDA MANUAL,CAPACIDADE EFETIVA DO TANQUE DE 2.200L,BOMBA DE ENGRENAGEM DE DIAMETRO DE 2",180L/MIN,BARRA DE DISTRIBUICAO COM 2,00M,HASTE DE DISTRIBUICAO MANUAL PROVIDA DE REGISTRO PROPRIO,EXCLUSIVE OPERADOR</v>
      </c>
      <c r="C20245" s="142" t="s">
        <v>39516</v>
      </c>
      <c r="D20245" s="142" t="s">
        <v>39517</v>
      </c>
      <c r="E20245" s="142" t="s">
        <v>39518</v>
      </c>
      <c r="F20245" s="142" t="s">
        <v>39519</v>
      </c>
      <c r="G20245" s="142" t="s">
        <v>39520</v>
      </c>
      <c r="I20245" s="142" t="s">
        <v>5474</v>
      </c>
      <c r="J20245" s="142" t="n">
        <v>12.66</v>
      </c>
    </row>
    <row r="20246" customFormat="false" ht="12.75" hidden="false" customHeight="false" outlineLevel="0" collapsed="false">
      <c r="A20246" s="142" t="s">
        <v>39522</v>
      </c>
      <c r="B20246" s="663" t="str">
        <f aca="false">C20246&amp;D20246&amp;E20246&amp;F20246&amp;G20246&amp;H20246</f>
        <v>DISTRIBUIDOR DE BETUME(ASFALTO) REBOCAVEL,MOTOR A GASOLINA,PARTIDA MANUAL,CAPACIDADE EFETIVA DE TANQUE DE 2.200L,BOMBA DE ENGRENAGEM DE DIAMETRO DE 2",180L/MIN,BARRA DE DISTRIBUICAO COM 2,00M,HASTE DE DISTRIBUICAO MANUAL PROVIDA DE REGISTRO PROPRIO,EXCLUSIVE OPERADOR</v>
      </c>
      <c r="C20246" s="142" t="s">
        <v>39516</v>
      </c>
      <c r="D20246" s="142" t="s">
        <v>39523</v>
      </c>
      <c r="E20246" s="142" t="s">
        <v>39518</v>
      </c>
      <c r="F20246" s="142" t="s">
        <v>39519</v>
      </c>
      <c r="G20246" s="142" t="s">
        <v>39520</v>
      </c>
      <c r="I20246" s="142" t="s">
        <v>5474</v>
      </c>
      <c r="J20246" s="142" t="n">
        <v>7.98</v>
      </c>
    </row>
    <row r="20247" customFormat="false" ht="12.75" hidden="false" customHeight="false" outlineLevel="0" collapsed="false">
      <c r="A20247" s="142" t="s">
        <v>39524</v>
      </c>
      <c r="B20247" s="663" t="str">
        <f aca="false">C20247&amp;D20247&amp;E20247&amp;F20247&amp;G20247&amp;H20247</f>
        <v>DISTRIBUIDOR DE BETUME(ASFALTO) REBOCAVEL,MOTOR A GASOLINA,PARTIDA MANUAL,CAPACIDADE EFETIVA DO TANQUE DE 2.200L,BOMBA DE ENGRENAGEM DE DIAMETRO DE 2",180L/MIN,BARRA DE DISTRIBUICAO COM 2,00M,HASTE DE DISTRIBUICAO MANUAL PROVIDA DE REGISTRO PROPRIO,EXCLUSIVE OPERADOR</v>
      </c>
      <c r="C20247" s="142" t="s">
        <v>39516</v>
      </c>
      <c r="D20247" s="142" t="s">
        <v>39517</v>
      </c>
      <c r="E20247" s="142" t="s">
        <v>39518</v>
      </c>
      <c r="F20247" s="142" t="s">
        <v>39519</v>
      </c>
      <c r="G20247" s="142" t="s">
        <v>39520</v>
      </c>
      <c r="I20247" s="142" t="s">
        <v>5474</v>
      </c>
      <c r="J20247" s="142" t="n">
        <v>49.87</v>
      </c>
    </row>
    <row r="20248" customFormat="false" ht="12.75" hidden="false" customHeight="false" outlineLevel="0" collapsed="false">
      <c r="A20248" s="142" t="s">
        <v>39525</v>
      </c>
      <c r="B20248" s="663" t="str">
        <f aca="false">C20248&amp;D20248&amp;E20248&amp;F20248&amp;G20248&amp;H20248</f>
        <v>DISTRIBUIDOR DE BETUME(ASFALTO) REBOCAVEL,MOTOR A GASOLINA,PARTIDA MANUAL,CAPACIDADE EFETIVA DO TANQUE DE 2.200L,BOMBA DE ENGRENAGEM DE DIAMETRO DE 2",180L/MIN,BARRA DE DISTRIBUICAO COM 2,00M,HASTE DE DISTRIBUICAO MANUAL PROVIDA DE REGISTRO PROPRIO,EXCLUSIVE OPERADOR</v>
      </c>
      <c r="C20248" s="142" t="s">
        <v>39516</v>
      </c>
      <c r="D20248" s="142" t="s">
        <v>39517</v>
      </c>
      <c r="E20248" s="142" t="s">
        <v>39518</v>
      </c>
      <c r="F20248" s="142" t="s">
        <v>39519</v>
      </c>
      <c r="G20248" s="142" t="s">
        <v>39520</v>
      </c>
      <c r="I20248" s="142" t="s">
        <v>5474</v>
      </c>
      <c r="J20248" s="142" t="n">
        <v>12.66</v>
      </c>
    </row>
    <row r="20249" customFormat="false" ht="12.75" hidden="false" customHeight="false" outlineLevel="0" collapsed="false">
      <c r="A20249" s="142" t="s">
        <v>39526</v>
      </c>
      <c r="B20249" s="663" t="str">
        <f aca="false">C20249&amp;D20249&amp;E20249&amp;F20249&amp;G20249&amp;H20249</f>
        <v>DISTRIBUIDOR DE BETUME(ASFALTO) REBOCAVEL,MOTOR A GASOLINA,PARTIDA MANUAL,CAPACIDADE EFETIVA DE TANQUE DE 2.200L,BOMBA DE ENGRENAGEM DE DIAMETRO DE 2",180L/MIN,BARRA DE DISTRIBUICAO COM 2,00M,HASTE DE DISTRIBUICAO MANUAL PROVIDA DE REGISTRO PROPRIO,EXCLUSIVE OPERADOR</v>
      </c>
      <c r="C20249" s="142" t="s">
        <v>39516</v>
      </c>
      <c r="D20249" s="142" t="s">
        <v>39523</v>
      </c>
      <c r="E20249" s="142" t="s">
        <v>39518</v>
      </c>
      <c r="F20249" s="142" t="s">
        <v>39519</v>
      </c>
      <c r="G20249" s="142" t="s">
        <v>39520</v>
      </c>
      <c r="I20249" s="142" t="s">
        <v>5474</v>
      </c>
      <c r="J20249" s="142" t="n">
        <v>7.98</v>
      </c>
    </row>
    <row r="20250" customFormat="false" ht="12.75" hidden="false" customHeight="false" outlineLevel="0" collapsed="false">
      <c r="A20250" s="142" t="s">
        <v>39527</v>
      </c>
      <c r="B20250" s="663" t="str">
        <f aca="false">C20250&amp;D20250&amp;E20250&amp;F20250&amp;G20250&amp;H20250</f>
        <v>DISTRIBUIDOR DE BETUME(ASFALTO) SOB PRESSAO,MOTOR A GASOLINA,MONTADO SOBRE CAMINHAO,CAPACIDADE EFETIVA DO TANQUE DE 5000L,INCLUSIVE ESTE COM MOTORISTA</v>
      </c>
      <c r="C20250" s="142" t="s">
        <v>39528</v>
      </c>
      <c r="D20250" s="142" t="s">
        <v>39529</v>
      </c>
      <c r="E20250" s="142" t="s">
        <v>39530</v>
      </c>
      <c r="I20250" s="142" t="s">
        <v>5474</v>
      </c>
      <c r="J20250" s="142" t="n">
        <v>221.77</v>
      </c>
    </row>
    <row r="20251" customFormat="false" ht="12.75" hidden="false" customHeight="false" outlineLevel="0" collapsed="false">
      <c r="A20251" s="142" t="s">
        <v>39531</v>
      </c>
      <c r="B20251" s="663" t="str">
        <f aca="false">C20251&amp;D20251&amp;E20251&amp;F20251&amp;G20251&amp;H20251</f>
        <v>DISTRIBUIDOR DE BETUME(ASFALTO) SOB PRESSAO,MOTOR A GASOLINA,MONTADO SOBRE CAMINHAO,CAPACIDADE EFETIVA DO TANQUE DE 5000L,INCLUSIVE ESTE COM MOTORISTA</v>
      </c>
      <c r="C20251" s="142" t="s">
        <v>39528</v>
      </c>
      <c r="D20251" s="142" t="s">
        <v>39529</v>
      </c>
      <c r="E20251" s="142" t="s">
        <v>39530</v>
      </c>
      <c r="I20251" s="142" t="s">
        <v>5474</v>
      </c>
      <c r="J20251" s="142" t="n">
        <v>79.53</v>
      </c>
    </row>
    <row r="20252" customFormat="false" ht="12.75" hidden="false" customHeight="false" outlineLevel="0" collapsed="false">
      <c r="A20252" s="142" t="s">
        <v>39532</v>
      </c>
      <c r="B20252" s="663" t="str">
        <f aca="false">C20252&amp;D20252&amp;E20252&amp;F20252&amp;G20252&amp;H20252</f>
        <v>DISTRIBUIDOR DE BETUME(ASFALTO) SOB PRESSAO,MOTOR A GASOLINA,MONTADO SOBRE CAMINHAO,CAPACIDADE EFETIVA DO TANQUE DE 5000L,INCLUSIVE ESTE COM MOTORISTA</v>
      </c>
      <c r="C20252" s="142" t="s">
        <v>39528</v>
      </c>
      <c r="D20252" s="142" t="s">
        <v>39529</v>
      </c>
      <c r="E20252" s="142" t="s">
        <v>39530</v>
      </c>
      <c r="I20252" s="142" t="s">
        <v>5474</v>
      </c>
      <c r="J20252" s="142" t="n">
        <v>62.06</v>
      </c>
    </row>
    <row r="20253" customFormat="false" ht="12.75" hidden="false" customHeight="false" outlineLevel="0" collapsed="false">
      <c r="A20253" s="142" t="s">
        <v>39533</v>
      </c>
      <c r="B20253" s="663" t="str">
        <f aca="false">C20253&amp;D20253&amp;E20253&amp;F20253&amp;G20253&amp;H20253</f>
        <v>DISTRIBUIDOR DE BETUME(ASFALTO) SOB PRESSAO,MOTOR A GASOLINA,MONTADO SOBRE CAMINHAO,CAPACIDADE EFETIVA DO TANQUE DE 5000L,INCLUSIVE ESTE COM MOTORISTA</v>
      </c>
      <c r="C20253" s="142" t="s">
        <v>39528</v>
      </c>
      <c r="D20253" s="142" t="s">
        <v>39529</v>
      </c>
      <c r="E20253" s="142" t="s">
        <v>39530</v>
      </c>
      <c r="I20253" s="142" t="s">
        <v>5474</v>
      </c>
      <c r="J20253" s="142" t="n">
        <v>218.87</v>
      </c>
    </row>
    <row r="20254" customFormat="false" ht="12.75" hidden="false" customHeight="false" outlineLevel="0" collapsed="false">
      <c r="A20254" s="142" t="s">
        <v>39534</v>
      </c>
      <c r="B20254" s="663" t="str">
        <f aca="false">C20254&amp;D20254&amp;E20254&amp;F20254&amp;G20254&amp;H20254</f>
        <v>DISTRIBUIDOR DE BETUME(ASFALTO) SOB PRESSAO,MOTOR A GASOLINA,MONTADO SOBRE CAMINHAO,CAPACIDADE EFETIVA DO TANQUE DE 5000L,INCLUSIVE ESTE COM MOTORISTA</v>
      </c>
      <c r="C20254" s="142" t="s">
        <v>39528</v>
      </c>
      <c r="D20254" s="142" t="s">
        <v>39529</v>
      </c>
      <c r="E20254" s="142" t="s">
        <v>39530</v>
      </c>
      <c r="I20254" s="142" t="s">
        <v>5474</v>
      </c>
      <c r="J20254" s="142" t="n">
        <v>76.63</v>
      </c>
    </row>
    <row r="20255" customFormat="false" ht="12.75" hidden="false" customHeight="false" outlineLevel="0" collapsed="false">
      <c r="A20255" s="142" t="s">
        <v>39535</v>
      </c>
      <c r="B20255" s="663" t="str">
        <f aca="false">C20255&amp;D20255&amp;E20255&amp;F20255&amp;G20255&amp;H20255</f>
        <v>DISTRIBUIDOR DE BETUME(ASFALTO) SOB PRESSAO,MOTOR A GASOLINA,MONTADO SOBRE CAMINHAO,CAPACIDADE EFETIVA DO TANQUE DE 5000L,INCLUSIVE ESTE COM MOTORISTA</v>
      </c>
      <c r="C20255" s="142" t="s">
        <v>39528</v>
      </c>
      <c r="D20255" s="142" t="s">
        <v>39529</v>
      </c>
      <c r="E20255" s="142" t="s">
        <v>39530</v>
      </c>
      <c r="I20255" s="142" t="s">
        <v>5474</v>
      </c>
      <c r="J20255" s="142" t="n">
        <v>59.16</v>
      </c>
    </row>
    <row r="20256" customFormat="false" ht="12.75" hidden="false" customHeight="false" outlineLevel="0" collapsed="false">
      <c r="A20256" s="142" t="s">
        <v>39536</v>
      </c>
      <c r="B20256" s="663" t="str">
        <f aca="false">C20256&amp;D20256&amp;E20256&amp;F20256&amp;G20256&amp;H20256</f>
        <v>ESPALHADOR DE AGREGADOS,REBOCAVEL,CAPACIDADE RASA DE 1,30M3,LARGURA MAXIMA DE DISTRIBUICAO DE 3,66M,COMPRIMENTO DE 4,10M,LARGURA DE 1,30M,ALTURA DE 1,00M,4 RODAS COM PNEUMATICOS 6X9(10 LONAS),PESO DE 860KG,DIAMETRO DO ROLO DE 12,7CM(5"),EXCLUSIVE OPERADOR</v>
      </c>
      <c r="C20256" s="142" t="s">
        <v>39537</v>
      </c>
      <c r="D20256" s="142" t="s">
        <v>39538</v>
      </c>
      <c r="E20256" s="142" t="s">
        <v>39539</v>
      </c>
      <c r="F20256" s="142" t="s">
        <v>39540</v>
      </c>
      <c r="G20256" s="142" t="s">
        <v>39541</v>
      </c>
      <c r="I20256" s="142" t="s">
        <v>5474</v>
      </c>
      <c r="J20256" s="142" t="n">
        <v>8.22</v>
      </c>
    </row>
    <row r="20257" customFormat="false" ht="12.75" hidden="false" customHeight="false" outlineLevel="0" collapsed="false">
      <c r="A20257" s="142" t="s">
        <v>39542</v>
      </c>
      <c r="B20257" s="663" t="str">
        <f aca="false">C20257&amp;D20257&amp;E20257&amp;F20257&amp;G20257&amp;H20257</f>
        <v>ESPALHADOR DE AGREGADOS,REBOCAVEL,CAPACIDADE RASA DE 1,30M3,LARGURA MAXIMA DE DISTRIBUICAO DE 3,66M,COMPRIMENTO DE 4,10M,LARGURA DE 1,30M,ALTURA DE 1,00M,4 RODAS COM PNEUMATICOS 6X9(10 LONAS),PESO DE 860KG,DIAMETRO DO ROLO DE 12,7CM(5"),EXCLUSIVE OPERADOR</v>
      </c>
      <c r="C20257" s="142" t="s">
        <v>39537</v>
      </c>
      <c r="D20257" s="142" t="s">
        <v>39538</v>
      </c>
      <c r="E20257" s="142" t="s">
        <v>39539</v>
      </c>
      <c r="F20257" s="142" t="s">
        <v>39540</v>
      </c>
      <c r="G20257" s="142" t="s">
        <v>39541</v>
      </c>
      <c r="I20257" s="142" t="s">
        <v>5474</v>
      </c>
      <c r="J20257" s="142" t="n">
        <v>3.48</v>
      </c>
    </row>
    <row r="20258" customFormat="false" ht="12.75" hidden="false" customHeight="false" outlineLevel="0" collapsed="false">
      <c r="A20258" s="142" t="s">
        <v>39543</v>
      </c>
      <c r="B20258" s="663" t="str">
        <f aca="false">C20258&amp;D20258&amp;E20258&amp;F20258&amp;G20258&amp;H20258</f>
        <v>ESPALHADOR DE AGREGADOS,REBOCAVEL,CAPACIDADE RASA DE 1,30M3,LARGURA MAXIMA DE DISTRIBUICAO DE 3,66M,COMPRIMENTO DE 4,10M,LARGURA DE 1,30M,ALTURA DE 1,00M,4 RODAS COM PNEUMATICOS 6X9(10 LONAS),PESO DE 860KG,DIAMETRO DO ROLO DE 12,7CM(5"),EXCLUSIVE OPERADOR</v>
      </c>
      <c r="C20258" s="142" t="s">
        <v>39537</v>
      </c>
      <c r="D20258" s="142" t="s">
        <v>39538</v>
      </c>
      <c r="E20258" s="142" t="s">
        <v>39539</v>
      </c>
      <c r="F20258" s="142" t="s">
        <v>39540</v>
      </c>
      <c r="G20258" s="142" t="s">
        <v>39541</v>
      </c>
      <c r="I20258" s="142" t="s">
        <v>5474</v>
      </c>
      <c r="J20258" s="142" t="n">
        <v>8.22</v>
      </c>
    </row>
    <row r="20259" customFormat="false" ht="12.75" hidden="false" customHeight="false" outlineLevel="0" collapsed="false">
      <c r="A20259" s="142" t="s">
        <v>39544</v>
      </c>
      <c r="B20259" s="663" t="str">
        <f aca="false">C20259&amp;D20259&amp;E20259&amp;F20259&amp;G20259&amp;H20259</f>
        <v>ESPALHADOR DE AGREGADOS,REBOCAVEL,CAPACIDADE RASA DE 1,30M3,LARGURA MAXIMA DE DISTRIBUICAO DE 3,66M,COMPRIMENTO DE 4,10M,LARGURA DE 1,30M,ALTURA DE 1,00M,4 RODAS COM PNEUMATICOS 6X9(10 LONAS),PESO DE 860KG,DIAMETRO DO ROLO DE 12,7CM(5"),EXCLUSIVE OPERADOR</v>
      </c>
      <c r="C20259" s="142" t="s">
        <v>39537</v>
      </c>
      <c r="D20259" s="142" t="s">
        <v>39538</v>
      </c>
      <c r="E20259" s="142" t="s">
        <v>39539</v>
      </c>
      <c r="F20259" s="142" t="s">
        <v>39540</v>
      </c>
      <c r="G20259" s="142" t="s">
        <v>39541</v>
      </c>
      <c r="I20259" s="142" t="s">
        <v>5474</v>
      </c>
      <c r="J20259" s="142" t="n">
        <v>3.48</v>
      </c>
    </row>
    <row r="20260" customFormat="false" ht="12.75" hidden="false" customHeight="false" outlineLevel="0" collapsed="false">
      <c r="A20260" s="142" t="s">
        <v>39545</v>
      </c>
      <c r="B20260" s="663" t="str">
        <f aca="false">C20260&amp;D20260&amp;E20260&amp;F20260&amp;G20260&amp;H20260</f>
        <v>VIBRO ACABADORA DE ASFALTO,SOBRE ESTEIRA,COM EXTENSAO PARA PAVIMENTACAO,LARGURA DE 4,27M,COM MOTOR DIESEL DE APROXIMADAMENTE 69CV,INCLUSIVE OPERADOR E AUXILIAR</v>
      </c>
      <c r="C20260" s="142" t="s">
        <v>39546</v>
      </c>
      <c r="D20260" s="142" t="s">
        <v>39547</v>
      </c>
      <c r="E20260" s="142" t="s">
        <v>39548</v>
      </c>
      <c r="I20260" s="142" t="s">
        <v>5474</v>
      </c>
      <c r="J20260" s="142" t="n">
        <v>182.85</v>
      </c>
    </row>
    <row r="20261" customFormat="false" ht="12.75" hidden="false" customHeight="false" outlineLevel="0" collapsed="false">
      <c r="A20261" s="142" t="s">
        <v>39549</v>
      </c>
      <c r="B20261" s="663" t="str">
        <f aca="false">C20261&amp;D20261&amp;E20261&amp;F20261&amp;G20261&amp;H20261</f>
        <v>VIBRO ACABADORA DE ASFALTO,SOBRE ESTEIRA,COM EXTENSAO PARA PAVIMENTACAO,LARGURA DE 4,27M,COM MOTOR DIESEL DE APROXIMADAMENTE 69CV,INCLUSIVE OPERADOR E AUXILIAR</v>
      </c>
      <c r="C20261" s="142" t="s">
        <v>39546</v>
      </c>
      <c r="D20261" s="142" t="s">
        <v>39547</v>
      </c>
      <c r="E20261" s="142" t="s">
        <v>39548</v>
      </c>
      <c r="I20261" s="142" t="s">
        <v>5474</v>
      </c>
      <c r="J20261" s="142" t="n">
        <v>105.32</v>
      </c>
    </row>
    <row r="20262" customFormat="false" ht="12.75" hidden="false" customHeight="false" outlineLevel="0" collapsed="false">
      <c r="A20262" s="142" t="s">
        <v>39550</v>
      </c>
      <c r="B20262" s="663" t="str">
        <f aca="false">C20262&amp;D20262&amp;E20262&amp;F20262&amp;G20262&amp;H20262</f>
        <v>VIBRO ACABADORA DE ASFALTO,SOBRE ESTEIRA,COM EXTENSAO PARA PAVIMENTACAO,LARGURA DE 4,27M,COM MOTOR DIESEL DE APROXIMADAMENTE 69CV,INCLUSIVE OPERADOR E AUXILIAR</v>
      </c>
      <c r="C20262" s="142" t="s">
        <v>39546</v>
      </c>
      <c r="D20262" s="142" t="s">
        <v>39547</v>
      </c>
      <c r="E20262" s="142" t="s">
        <v>39548</v>
      </c>
      <c r="I20262" s="142" t="s">
        <v>5474</v>
      </c>
      <c r="J20262" s="142" t="n">
        <v>91.04</v>
      </c>
    </row>
    <row r="20263" customFormat="false" ht="12.75" hidden="false" customHeight="false" outlineLevel="0" collapsed="false">
      <c r="A20263" s="142" t="s">
        <v>39551</v>
      </c>
      <c r="B20263" s="663" t="str">
        <f aca="false">C20263&amp;D20263&amp;E20263&amp;F20263&amp;G20263&amp;H20263</f>
        <v>VIBRO ACABADORA DE ASFALTO,SOBRE ESTEIRA,COM EXTENSAO PARA PAVIMENTACAO,LARGURA DE 4,27M,COM MOTOR DIESEL DE APROXIMADAMENTE 69CV,INCLUSIVE OPERADOR E AUXILIAR</v>
      </c>
      <c r="C20263" s="142" t="s">
        <v>39546</v>
      </c>
      <c r="D20263" s="142" t="s">
        <v>39547</v>
      </c>
      <c r="E20263" s="142" t="s">
        <v>39548</v>
      </c>
      <c r="I20263" s="142" t="s">
        <v>5474</v>
      </c>
      <c r="J20263" s="142" t="n">
        <v>177.51</v>
      </c>
    </row>
    <row r="20264" customFormat="false" ht="12.75" hidden="false" customHeight="false" outlineLevel="0" collapsed="false">
      <c r="A20264" s="142" t="s">
        <v>39552</v>
      </c>
      <c r="B20264" s="663" t="str">
        <f aca="false">C20264&amp;D20264&amp;E20264&amp;F20264&amp;G20264&amp;H20264</f>
        <v>VIBRO ACABADORA DE ASFALTO,SOBRE ESTEIRA,COM EXTENSAO PARA PAVIMENTACAO,LARGURA DE 4,27M,COM MOTOR DIESEL DE APROXIMADAMENTE 69CV,INCLUSIVE OPERADOR E AUXILIAR</v>
      </c>
      <c r="C20264" s="142" t="s">
        <v>39546</v>
      </c>
      <c r="D20264" s="142" t="s">
        <v>39547</v>
      </c>
      <c r="E20264" s="142" t="s">
        <v>39548</v>
      </c>
      <c r="I20264" s="142" t="s">
        <v>5474</v>
      </c>
      <c r="J20264" s="142" t="n">
        <v>99.98</v>
      </c>
    </row>
    <row r="20265" customFormat="false" ht="12.75" hidden="false" customHeight="false" outlineLevel="0" collapsed="false">
      <c r="A20265" s="142" t="s">
        <v>39553</v>
      </c>
      <c r="B20265" s="663" t="str">
        <f aca="false">C20265&amp;D20265&amp;E20265&amp;F20265&amp;G20265&amp;H20265</f>
        <v>VIBRO ACABADORA DE ASFALTO,SOBRE ESTEIRA,COM EXTENSAO PARA PAVIMENTACAO,LARGURA DE 4,27M,COM MOTOR DIESEL DE APROXIMADAMENTE 69CV,INCLUSIVE OPERADOR E AUXILIAR</v>
      </c>
      <c r="C20265" s="142" t="s">
        <v>39546</v>
      </c>
      <c r="D20265" s="142" t="s">
        <v>39547</v>
      </c>
      <c r="E20265" s="142" t="s">
        <v>39548</v>
      </c>
      <c r="I20265" s="142" t="s">
        <v>5474</v>
      </c>
      <c r="J20265" s="142" t="n">
        <v>85.7</v>
      </c>
    </row>
    <row r="20266" customFormat="false" ht="12.75" hidden="false" customHeight="false" outlineLevel="0" collapsed="false">
      <c r="A20266" s="142" t="s">
        <v>39554</v>
      </c>
      <c r="B20266" s="663" t="str">
        <f aca="false">C20266&amp;D20266&amp;E20266&amp;F20266&amp;G20266&amp;H20266</f>
        <v>VIBRO ACABADORA DE ASFALTO,SOBRE RODAS,CAPACIDADE DO SILO DE ASFALTO DE APROXIMADAMENTE 10,5T,LARGURA APROXIMADA DE 4,55M,COM MOTOR DIESEL DE APROXIMADAMENTE 100CV,COM SISTEMA DENIVELAMENTO ELETRONICO,INCLUSIVE OPERADOR E AUXILIAR</v>
      </c>
      <c r="C20266" s="142" t="s">
        <v>39555</v>
      </c>
      <c r="D20266" s="142" t="s">
        <v>39556</v>
      </c>
      <c r="E20266" s="142" t="s">
        <v>39557</v>
      </c>
      <c r="F20266" s="142" t="s">
        <v>39558</v>
      </c>
      <c r="I20266" s="142" t="s">
        <v>5474</v>
      </c>
      <c r="J20266" s="142" t="n">
        <v>234.9</v>
      </c>
    </row>
    <row r="20267" customFormat="false" ht="12.75" hidden="false" customHeight="false" outlineLevel="0" collapsed="false">
      <c r="A20267" s="142" t="s">
        <v>39559</v>
      </c>
      <c r="B20267" s="663" t="str">
        <f aca="false">C20267&amp;D20267&amp;E20267&amp;F20267&amp;G20267&amp;H20267</f>
        <v>VIBRO ACABADORA DE ASFALTO,SOBRE RODAS,CAPACIDADE DO SILO DE ASFALTO DE APROXIMADAMENTE 10,5T,LARGURA APROXIMADA DE 4,55M,COM MOTOR DIESEL DE APROXIMADAMENTE 100CV,COM SISTEMA DENIVELAMENTO ELETRONICO,INCLUSIVE OPERADOR E AUXILIAR</v>
      </c>
      <c r="C20267" s="142" t="s">
        <v>39555</v>
      </c>
      <c r="D20267" s="142" t="s">
        <v>39556</v>
      </c>
      <c r="E20267" s="142" t="s">
        <v>39557</v>
      </c>
      <c r="F20267" s="142" t="s">
        <v>39558</v>
      </c>
      <c r="I20267" s="142" t="s">
        <v>5474</v>
      </c>
      <c r="J20267" s="142" t="n">
        <v>127.38</v>
      </c>
    </row>
    <row r="20268" customFormat="false" ht="12.75" hidden="false" customHeight="false" outlineLevel="0" collapsed="false">
      <c r="A20268" s="142" t="s">
        <v>39560</v>
      </c>
      <c r="B20268" s="663" t="str">
        <f aca="false">C20268&amp;D20268&amp;E20268&amp;F20268&amp;G20268&amp;H20268</f>
        <v>VIBRO ACABADORA DE ASFALTO,SOBRE RODAS,CAPACIDADE DO SILO DE ASFALTO DE APROXIMADAMENTE 10,5T,LARGURA APROXIMADA DE 4,55M,COM MOTOR DIESEL DE APROXIMADAMENTE 100CV,COM SISTEMA DENIVELAMENTO ELETRONICO,INCLUSIVE OPERADOR E AUXILIAR</v>
      </c>
      <c r="C20268" s="142" t="s">
        <v>39555</v>
      </c>
      <c r="D20268" s="142" t="s">
        <v>39556</v>
      </c>
      <c r="E20268" s="142" t="s">
        <v>39557</v>
      </c>
      <c r="F20268" s="142" t="s">
        <v>39558</v>
      </c>
      <c r="I20268" s="142" t="s">
        <v>5474</v>
      </c>
      <c r="J20268" s="142" t="n">
        <v>107.89</v>
      </c>
    </row>
    <row r="20269" customFormat="false" ht="12.75" hidden="false" customHeight="false" outlineLevel="0" collapsed="false">
      <c r="A20269" s="142" t="s">
        <v>39561</v>
      </c>
      <c r="B20269" s="663" t="str">
        <f aca="false">C20269&amp;D20269&amp;E20269&amp;F20269&amp;G20269&amp;H20269</f>
        <v>VIBRO ACABADORA DE ASFALTO,SOBRE RODAS,CAPACIDADE DO SILO DE ASFALTO DE APROXIMADAMENTE 10,5T,LARGURA APROXIMADA DE 4,55M,COM MOTOR DIESEL DE APROXIMADAMENTE 100CV,COM SISTEMA DENIVELAMENTO ELETRONICO,INCLUSIVE OPERADOR E AUXILIAR</v>
      </c>
      <c r="C20269" s="142" t="s">
        <v>39555</v>
      </c>
      <c r="D20269" s="142" t="s">
        <v>39556</v>
      </c>
      <c r="E20269" s="142" t="s">
        <v>39557</v>
      </c>
      <c r="F20269" s="142" t="s">
        <v>39558</v>
      </c>
      <c r="I20269" s="142" t="s">
        <v>5474</v>
      </c>
      <c r="J20269" s="142" t="n">
        <v>229.56</v>
      </c>
    </row>
    <row r="20270" customFormat="false" ht="12.75" hidden="false" customHeight="false" outlineLevel="0" collapsed="false">
      <c r="A20270" s="142" t="s">
        <v>39562</v>
      </c>
      <c r="B20270" s="663" t="str">
        <f aca="false">C20270&amp;D20270&amp;E20270&amp;F20270&amp;G20270&amp;H20270</f>
        <v>VIBRO ACABADORA DE ASFALTO,SOBRE RODAS,CAPACIDADE DO SILO DE ASFALTO DE APROXIMADAMENTE 10,5T,LARGURA APROXIMADA DE 4,55M,COM MOTOR DIESEL DE APROXIMADAMENTE 100CV,COM SISTEMA DENIVELAMENTO ELETRONICO,INCLUSIVE OPERADOR E AUXILIAR</v>
      </c>
      <c r="C20270" s="142" t="s">
        <v>39555</v>
      </c>
      <c r="D20270" s="142" t="s">
        <v>39556</v>
      </c>
      <c r="E20270" s="142" t="s">
        <v>39557</v>
      </c>
      <c r="F20270" s="142" t="s">
        <v>39558</v>
      </c>
      <c r="I20270" s="142" t="s">
        <v>5474</v>
      </c>
      <c r="J20270" s="142" t="n">
        <v>122.04</v>
      </c>
    </row>
    <row r="20271" customFormat="false" ht="12.75" hidden="false" customHeight="false" outlineLevel="0" collapsed="false">
      <c r="A20271" s="142" t="s">
        <v>39563</v>
      </c>
      <c r="B20271" s="663" t="str">
        <f aca="false">C20271&amp;D20271&amp;E20271&amp;F20271&amp;G20271&amp;H20271</f>
        <v>VIBRO ACABADORA DE ASFALTO,SOBRE RODAS,CAPACIDADE DO SILO DE ASFALTO DE APROXIMADAMENTE 10,5T,LARGURA APROXIMADA DE 4,55M,COM MOTOR DIESEL DE APROXIMADAMENTE 100CV,COM SISTEMA DENIVELAMENTO ELETRONICO,INCLUSIVE OPERADOR E AUXILIAR</v>
      </c>
      <c r="C20271" s="142" t="s">
        <v>39555</v>
      </c>
      <c r="D20271" s="142" t="s">
        <v>39556</v>
      </c>
      <c r="E20271" s="142" t="s">
        <v>39557</v>
      </c>
      <c r="F20271" s="142" t="s">
        <v>39558</v>
      </c>
      <c r="I20271" s="142" t="s">
        <v>5474</v>
      </c>
      <c r="J20271" s="142" t="n">
        <v>102.55</v>
      </c>
    </row>
    <row r="20272" customFormat="false" ht="12.75" hidden="false" customHeight="false" outlineLevel="0" collapsed="false">
      <c r="A20272" s="142" t="s">
        <v>39564</v>
      </c>
      <c r="B20272" s="663" t="str">
        <f aca="false">C20272&amp;D20272&amp;E20272&amp;F20272&amp;G20272&amp;H20272</f>
        <v>MAQUINAS DE JUNTAS(SERRA DE CONCRETO) MOTOR A GASOLINA PARTIDA MANUAL,CHASSIS REFORCADO,GUARDA PROTETORA PARA ACOMODAR SERRAS DE ATE 14",SERRA PARA CONCRETO ESPECIALMENTE DESENVOLVIDA PARA ABERTURAS DE JUNTA DE DILATACAO COM 3.600RPM,INCLUSIVE OPERADOR</v>
      </c>
      <c r="C20272" s="142" t="s">
        <v>39565</v>
      </c>
      <c r="D20272" s="142" t="s">
        <v>39566</v>
      </c>
      <c r="E20272" s="142" t="s">
        <v>39567</v>
      </c>
      <c r="F20272" s="142" t="s">
        <v>39568</v>
      </c>
      <c r="G20272" s="142" t="s">
        <v>39228</v>
      </c>
      <c r="I20272" s="142" t="s">
        <v>5474</v>
      </c>
      <c r="J20272" s="142" t="n">
        <v>78.86</v>
      </c>
    </row>
    <row r="20273" customFormat="false" ht="12.75" hidden="false" customHeight="false" outlineLevel="0" collapsed="false">
      <c r="A20273" s="142" t="s">
        <v>39569</v>
      </c>
      <c r="B20273" s="663" t="str">
        <f aca="false">C20273&amp;D20273&amp;E20273&amp;F20273&amp;G20273&amp;H20273</f>
        <v>MAQUINAS DE JUNTAS(SERRA DE CONCRETO) MOTOR A GASOLINA PARTIDA MANUAL,CHASSIS REFORCADO,GUARDA PROTETORA PARA ACOMODAR SERRAS DE ATE 14",SERRA PARA CONCRETO ESPECIALMENTE DESENVOLVIDA PARA ABERTURAS DE JUNTA DE DILATACAO COM 3.600RPM,INCLUSIVE OPERADOR</v>
      </c>
      <c r="C20273" s="142" t="s">
        <v>39565</v>
      </c>
      <c r="D20273" s="142" t="s">
        <v>39566</v>
      </c>
      <c r="E20273" s="142" t="s">
        <v>39567</v>
      </c>
      <c r="F20273" s="142" t="s">
        <v>39568</v>
      </c>
      <c r="G20273" s="142" t="s">
        <v>39228</v>
      </c>
      <c r="I20273" s="142" t="s">
        <v>5474</v>
      </c>
      <c r="J20273" s="142" t="n">
        <v>26.19</v>
      </c>
    </row>
    <row r="20274" customFormat="false" ht="12.75" hidden="false" customHeight="false" outlineLevel="0" collapsed="false">
      <c r="A20274" s="142" t="s">
        <v>39570</v>
      </c>
      <c r="B20274" s="663" t="str">
        <f aca="false">C20274&amp;D20274&amp;E20274&amp;F20274&amp;G20274&amp;H20274</f>
        <v>MAQUINAS DE JUNTAS(SERRA DE CONCRETO) MOTOR A GASOLINA PARTIDA MANUAL,CHASSIS REFORCADO,GUARDA PROTETORA PARA ACOMADAR SERRAS DE ATE 14",SERRA PARA CONCRETO ESPECIALMENTE DESENVOLVIDA PARA ABERTURAS DE JUNTA DE DILATACAO COM 3.600RPM,INCLUSIVE OPERADOR</v>
      </c>
      <c r="C20274" s="142" t="s">
        <v>39565</v>
      </c>
      <c r="D20274" s="142" t="s">
        <v>39571</v>
      </c>
      <c r="E20274" s="142" t="s">
        <v>39567</v>
      </c>
      <c r="F20274" s="142" t="s">
        <v>39568</v>
      </c>
      <c r="G20274" s="142" t="s">
        <v>39228</v>
      </c>
      <c r="I20274" s="142" t="s">
        <v>5474</v>
      </c>
      <c r="J20274" s="142" t="n">
        <v>24.86</v>
      </c>
    </row>
    <row r="20275" customFormat="false" ht="12.75" hidden="false" customHeight="false" outlineLevel="0" collapsed="false">
      <c r="A20275" s="142" t="s">
        <v>39572</v>
      </c>
      <c r="B20275" s="663" t="str">
        <f aca="false">C20275&amp;D20275&amp;E20275&amp;F20275&amp;G20275&amp;H20275</f>
        <v>MAQUINAS DE JUNTAS(SERRA DE CONCRETO) MOTOR A GASOLINA PARTIDA MANUAL,CHASSIS REFORCADO,GUARDA PROTETORA PARA ACOMODAR SERRAS DE ATE 14",SERRA PARA CONCRETO ESPECIALMENTE DESENVOLVIDA PARA ABERTURAS DE JUNTA DE DILATACAO COM 3.600RPM,INCLUSIVE OPERADOR</v>
      </c>
      <c r="C20275" s="142" t="s">
        <v>39565</v>
      </c>
      <c r="D20275" s="142" t="s">
        <v>39566</v>
      </c>
      <c r="E20275" s="142" t="s">
        <v>39567</v>
      </c>
      <c r="F20275" s="142" t="s">
        <v>39568</v>
      </c>
      <c r="G20275" s="142" t="s">
        <v>39228</v>
      </c>
      <c r="I20275" s="142" t="s">
        <v>5474</v>
      </c>
      <c r="J20275" s="142" t="n">
        <v>75.61</v>
      </c>
    </row>
    <row r="20276" customFormat="false" ht="12.75" hidden="false" customHeight="false" outlineLevel="0" collapsed="false">
      <c r="A20276" s="142" t="s">
        <v>39573</v>
      </c>
      <c r="B20276" s="663" t="str">
        <f aca="false">C20276&amp;D20276&amp;E20276&amp;F20276&amp;G20276&amp;H20276</f>
        <v>MAQUINAS DE JUNTAS(SERRA DE CONCRETO) MOTOR A GASOLINA PARTIDA MANUAL,CHASSIS REFORCADO,GUARDA PROTETORA PARA ACOMODAR SERRAS DE ATE 14",SERRA PARA CONCRETO ESPECIALMENTE DESENVOLVIDA PARA ABERTURAS DE JUNTA DE DILATACAO COM 3.600RPM,INCLUSIVE OPERADOR</v>
      </c>
      <c r="C20276" s="142" t="s">
        <v>39565</v>
      </c>
      <c r="D20276" s="142" t="s">
        <v>39566</v>
      </c>
      <c r="E20276" s="142" t="s">
        <v>39567</v>
      </c>
      <c r="F20276" s="142" t="s">
        <v>39568</v>
      </c>
      <c r="G20276" s="142" t="s">
        <v>39228</v>
      </c>
      <c r="I20276" s="142" t="s">
        <v>5474</v>
      </c>
      <c r="J20276" s="142" t="n">
        <v>22.94</v>
      </c>
    </row>
    <row r="20277" customFormat="false" ht="12.75" hidden="false" customHeight="false" outlineLevel="0" collapsed="false">
      <c r="A20277" s="142" t="s">
        <v>39574</v>
      </c>
      <c r="B20277" s="663" t="str">
        <f aca="false">C20277&amp;D20277&amp;E20277&amp;F20277&amp;G20277&amp;H20277</f>
        <v>MAQUINAS DE JUNTAS(SERRA DE CONCRETO) MOTOR A GASOLINA PARTIDA MANUAL,CHASSIS REFORCADO,GUARDA PROTETORA PARA ACOMADAR SERRAS DE ATE 14",SERRA PARA CONCRETO ESPECIALMENTE DESENVOLVIDA PARA ABERTURAS DE JUNTA DE DILATACAO COM 3.600RPM,INCLUSIVE OPERADOR</v>
      </c>
      <c r="C20277" s="142" t="s">
        <v>39565</v>
      </c>
      <c r="D20277" s="142" t="s">
        <v>39571</v>
      </c>
      <c r="E20277" s="142" t="s">
        <v>39567</v>
      </c>
      <c r="F20277" s="142" t="s">
        <v>39568</v>
      </c>
      <c r="G20277" s="142" t="s">
        <v>39228</v>
      </c>
      <c r="I20277" s="142" t="s">
        <v>5474</v>
      </c>
      <c r="J20277" s="142" t="n">
        <v>21.61</v>
      </c>
    </row>
    <row r="20278" customFormat="false" ht="12.75" hidden="false" customHeight="false" outlineLevel="0" collapsed="false">
      <c r="A20278" s="142" t="s">
        <v>39575</v>
      </c>
      <c r="B20278" s="663" t="str">
        <f aca="false">C20278&amp;D20278&amp;E20278&amp;F20278&amp;G20278&amp;H20278</f>
        <v>VASSOURA MECANICA,REBOCAVEL,LARGURA DE TRABALHO DE 2,44MM,EXCLUSIVE OPERADOR</v>
      </c>
      <c r="C20278" s="142" t="s">
        <v>39576</v>
      </c>
      <c r="D20278" s="142" t="s">
        <v>39577</v>
      </c>
      <c r="I20278" s="142" t="s">
        <v>5474</v>
      </c>
      <c r="J20278" s="142" t="n">
        <v>14.8</v>
      </c>
    </row>
    <row r="20279" customFormat="false" ht="12.75" hidden="false" customHeight="false" outlineLevel="0" collapsed="false">
      <c r="A20279" s="142" t="s">
        <v>39578</v>
      </c>
      <c r="B20279" s="663" t="str">
        <f aca="false">C20279&amp;D20279&amp;E20279&amp;F20279&amp;G20279&amp;H20279</f>
        <v>VASSOURA MECANICA,REBOCAVEL,LARGURA DE TRABALHO DE 2,44M,EXCLUSIVE OPERADOR</v>
      </c>
      <c r="C20279" s="142" t="s">
        <v>39579</v>
      </c>
      <c r="D20279" s="142" t="s">
        <v>39541</v>
      </c>
      <c r="I20279" s="142" t="s">
        <v>5474</v>
      </c>
      <c r="J20279" s="142" t="n">
        <v>4.61</v>
      </c>
    </row>
    <row r="20280" customFormat="false" ht="12.75" hidden="false" customHeight="false" outlineLevel="0" collapsed="false">
      <c r="A20280" s="142" t="s">
        <v>39580</v>
      </c>
      <c r="B20280" s="663" t="str">
        <f aca="false">C20280&amp;D20280&amp;E20280&amp;F20280&amp;G20280&amp;H20280</f>
        <v>VASSOURA MECANICA,REBOCAVEL,LARGURA DE TRABALHO DE 2,44MM,EXCLUSIVE OPERADOR</v>
      </c>
      <c r="C20280" s="142" t="s">
        <v>39576</v>
      </c>
      <c r="D20280" s="142" t="s">
        <v>39577</v>
      </c>
      <c r="I20280" s="142" t="s">
        <v>5474</v>
      </c>
      <c r="J20280" s="142" t="n">
        <v>14.8</v>
      </c>
    </row>
    <row r="20281" customFormat="false" ht="12.75" hidden="false" customHeight="false" outlineLevel="0" collapsed="false">
      <c r="A20281" s="142" t="s">
        <v>39581</v>
      </c>
      <c r="B20281" s="663" t="str">
        <f aca="false">C20281&amp;D20281&amp;E20281&amp;F20281&amp;G20281&amp;H20281</f>
        <v>VASSOURA MECANICA,REBOCAVEL,LARGURA DE TRABALHO DE 2,44M,EXCLUSIVE OPERADOR</v>
      </c>
      <c r="C20281" s="142" t="s">
        <v>39579</v>
      </c>
      <c r="D20281" s="142" t="s">
        <v>39541</v>
      </c>
      <c r="I20281" s="142" t="s">
        <v>5474</v>
      </c>
      <c r="J20281" s="142" t="n">
        <v>4.61</v>
      </c>
    </row>
    <row r="20282" customFormat="false" ht="12.75" hidden="false" customHeight="false" outlineLevel="0" collapsed="false">
      <c r="A20282" s="142" t="s">
        <v>39582</v>
      </c>
      <c r="B20282" s="663" t="str">
        <f aca="false">C20282&amp;D20282&amp;E20282&amp;F20282&amp;G20282&amp;H20282</f>
        <v>VASSOURA MECANICA,COM ASPIRACAO (SUCCAO) E ESCOVA,CAPACIDADE DE 4M3,MONTADA SOBRE CHASSIS DE CAMINHAO,INCLUSIVE OPERADOR</v>
      </c>
      <c r="C20282" s="142" t="s">
        <v>39583</v>
      </c>
      <c r="D20282" s="142" t="s">
        <v>39584</v>
      </c>
      <c r="I20282" s="142" t="s">
        <v>5474</v>
      </c>
      <c r="J20282" s="142" t="n">
        <v>191.1</v>
      </c>
    </row>
    <row r="20283" customFormat="false" ht="12.75" hidden="false" customHeight="false" outlineLevel="0" collapsed="false">
      <c r="A20283" s="142" t="s">
        <v>39585</v>
      </c>
      <c r="B20283" s="663" t="str">
        <f aca="false">C20283&amp;D20283&amp;E20283&amp;F20283&amp;G20283&amp;H20283</f>
        <v>VASSOURA MECANICA,COM ASPIRACAO (SUCCAO) E ESCOVA,CAPACIDADE DE 4M3,MONTADA SOBRE CHASSIS DE CAMINHAO,INCLUSIVE OPERADOR</v>
      </c>
      <c r="C20283" s="142" t="s">
        <v>39583</v>
      </c>
      <c r="D20283" s="142" t="s">
        <v>39584</v>
      </c>
      <c r="I20283" s="142" t="s">
        <v>5474</v>
      </c>
      <c r="J20283" s="142" t="n">
        <v>121.32</v>
      </c>
    </row>
    <row r="20284" customFormat="false" ht="12.75" hidden="false" customHeight="false" outlineLevel="0" collapsed="false">
      <c r="A20284" s="142" t="s">
        <v>39586</v>
      </c>
      <c r="B20284" s="663" t="str">
        <f aca="false">C20284&amp;D20284&amp;E20284&amp;F20284&amp;G20284&amp;H20284</f>
        <v>VASSOURA MECANICA,COM ASPIRACAO (SUCCAO) E ESCOVA,CAPACIDADE DE 4M3,MONTADA SOBRE CHASSIS DE CAMINHAO,INCLUSIVE OPERADOR</v>
      </c>
      <c r="C20284" s="142" t="s">
        <v>39583</v>
      </c>
      <c r="D20284" s="142" t="s">
        <v>39584</v>
      </c>
      <c r="I20284" s="142" t="s">
        <v>5474</v>
      </c>
      <c r="J20284" s="142" t="n">
        <v>106.49</v>
      </c>
    </row>
    <row r="20285" customFormat="false" ht="12.75" hidden="false" customHeight="false" outlineLevel="0" collapsed="false">
      <c r="A20285" s="142" t="s">
        <v>39587</v>
      </c>
      <c r="B20285" s="663" t="str">
        <f aca="false">C20285&amp;D20285&amp;E20285&amp;F20285&amp;G20285&amp;H20285</f>
        <v>VASSOURA MECANICA,COM ASPIRACAO (SUCCAO) E ESCOVA,CAPACIDADE DE 4M3,MONTADA SOBRE CHASSIS DE CAMINHAO,INCLUSIVE OPERADOR</v>
      </c>
      <c r="C20285" s="142" t="s">
        <v>39583</v>
      </c>
      <c r="D20285" s="142" t="s">
        <v>39584</v>
      </c>
      <c r="I20285" s="142" t="s">
        <v>5474</v>
      </c>
      <c r="J20285" s="142" t="n">
        <v>187.85</v>
      </c>
    </row>
    <row r="20286" customFormat="false" ht="12.75" hidden="false" customHeight="false" outlineLevel="0" collapsed="false">
      <c r="A20286" s="142" t="s">
        <v>39588</v>
      </c>
      <c r="B20286" s="663" t="str">
        <f aca="false">C20286&amp;D20286&amp;E20286&amp;F20286&amp;G20286&amp;H20286</f>
        <v>VASSOURA MECANICA,COM ASPIRACAO (SUCCAO) E ESCOVA,CAPACIDADE DE 4M3,MONTADA SOBRE CHASSIS DE CAMINHAO,INCLUSIVE OPERADOR</v>
      </c>
      <c r="C20286" s="142" t="s">
        <v>39583</v>
      </c>
      <c r="D20286" s="142" t="s">
        <v>39584</v>
      </c>
      <c r="I20286" s="142" t="s">
        <v>5474</v>
      </c>
      <c r="J20286" s="142" t="n">
        <v>118.07</v>
      </c>
    </row>
    <row r="20287" customFormat="false" ht="12.75" hidden="false" customHeight="false" outlineLevel="0" collapsed="false">
      <c r="A20287" s="142" t="s">
        <v>39589</v>
      </c>
      <c r="B20287" s="663" t="str">
        <f aca="false">C20287&amp;D20287&amp;E20287&amp;F20287&amp;G20287&amp;H20287</f>
        <v>VASSOURA MECANICA,COM ASPIRACAO (SUCCAO) E ESCOVA,CAPACIDADE DE 4M3,MONTADA SOBRE CHASSIS DE CAMINHAO,INCLUSIVE OPERADOR</v>
      </c>
      <c r="C20287" s="142" t="s">
        <v>39583</v>
      </c>
      <c r="D20287" s="142" t="s">
        <v>39584</v>
      </c>
      <c r="I20287" s="142" t="s">
        <v>5474</v>
      </c>
      <c r="J20287" s="142" t="n">
        <v>103.24</v>
      </c>
    </row>
    <row r="20288" customFormat="false" ht="12.75" hidden="false" customHeight="false" outlineLevel="0" collapsed="false">
      <c r="A20288" s="142" t="s">
        <v>39590</v>
      </c>
      <c r="B20288" s="663" t="str">
        <f aca="false">C20288&amp;D20288&amp;E20288&amp;F20288&amp;G20288&amp;H20288</f>
        <v>DISTRIBUIDOR (ESPARGIDOR) DE ASFALTO (BMB),MOTOR DIESEL,POTENCIA DE 92CV E CAPACIDADE APROXIMADA DO TANQUE DE 10000 LITROS,INCLUSIVE OPERADOR</v>
      </c>
      <c r="C20288" s="142" t="s">
        <v>39591</v>
      </c>
      <c r="D20288" s="142" t="s">
        <v>39592</v>
      </c>
      <c r="E20288" s="142" t="s">
        <v>39593</v>
      </c>
      <c r="I20288" s="142" t="s">
        <v>5474</v>
      </c>
      <c r="J20288" s="142" t="n">
        <v>197.94</v>
      </c>
    </row>
    <row r="20289" customFormat="false" ht="12.75" hidden="false" customHeight="false" outlineLevel="0" collapsed="false">
      <c r="A20289" s="142" t="s">
        <v>39594</v>
      </c>
      <c r="B20289" s="663" t="str">
        <f aca="false">C20289&amp;D20289&amp;E20289&amp;F20289&amp;G20289&amp;H20289</f>
        <v>DISTRIBUIDOR (ESPARGIDOR) DE ASFALTO (BMB),MOTOR DIESEL,POTENCIA DE 92CV E CAPACIDADE APROXIMADA DO TANQUE DE 10000 LITROS,INCLUSIVE OPERADOR</v>
      </c>
      <c r="C20289" s="142" t="s">
        <v>39591</v>
      </c>
      <c r="D20289" s="142" t="s">
        <v>39592</v>
      </c>
      <c r="E20289" s="142" t="s">
        <v>39593</v>
      </c>
      <c r="I20289" s="142" t="s">
        <v>5474</v>
      </c>
      <c r="J20289" s="142" t="n">
        <v>89.77</v>
      </c>
    </row>
    <row r="20290" customFormat="false" ht="12.75" hidden="false" customHeight="false" outlineLevel="0" collapsed="false">
      <c r="A20290" s="142" t="s">
        <v>39595</v>
      </c>
      <c r="B20290" s="663" t="str">
        <f aca="false">C20290&amp;D20290&amp;E20290&amp;F20290&amp;G20290&amp;H20290</f>
        <v>DISTRIBUIDOR (ESPARGIDOR) DE ASFALTO (BMB),MOTOR DIESEL,POTENCIA DE 92CV E CAPACIDADE APROXIMADA DE TANQUE DE 10000 LITROS,INCLUSIVE OPERADOR</v>
      </c>
      <c r="C20290" s="142" t="s">
        <v>39591</v>
      </c>
      <c r="D20290" s="142" t="s">
        <v>39596</v>
      </c>
      <c r="E20290" s="142" t="s">
        <v>39593</v>
      </c>
      <c r="I20290" s="142" t="s">
        <v>5474</v>
      </c>
      <c r="J20290" s="142" t="n">
        <v>74.33</v>
      </c>
    </row>
    <row r="20291" customFormat="false" ht="12.75" hidden="false" customHeight="false" outlineLevel="0" collapsed="false">
      <c r="A20291" s="142" t="s">
        <v>39597</v>
      </c>
      <c r="B20291" s="663" t="str">
        <f aca="false">C20291&amp;D20291&amp;E20291&amp;F20291&amp;G20291&amp;H20291</f>
        <v>DISTRIBUIDOR (ESPARGIDOR) DE ASFALTO (BMB),MOTOR DIESEL,POTENCIA DE 92CV E CAPACIDADE APROXIMADA DO TANQUE DE 10000 LITROS,INCLUSIVE OPERADOR</v>
      </c>
      <c r="C20291" s="142" t="s">
        <v>39591</v>
      </c>
      <c r="D20291" s="142" t="s">
        <v>39592</v>
      </c>
      <c r="E20291" s="142" t="s">
        <v>39593</v>
      </c>
      <c r="I20291" s="142" t="s">
        <v>5474</v>
      </c>
      <c r="J20291" s="142" t="n">
        <v>194.69</v>
      </c>
    </row>
    <row r="20292" customFormat="false" ht="12.75" hidden="false" customHeight="false" outlineLevel="0" collapsed="false">
      <c r="A20292" s="142" t="s">
        <v>39598</v>
      </c>
      <c r="B20292" s="663" t="str">
        <f aca="false">C20292&amp;D20292&amp;E20292&amp;F20292&amp;G20292&amp;H20292</f>
        <v>DISTRIBUIDOR (ESPARGIDOR) DE ASFALTO (BMB),MOTOR DIESEL,POTENCIA DE 92CV E CAPACIDADE APROXIMADA DO TANQUE DE 10000 LITROS,INCLUSIVE OPERADOR</v>
      </c>
      <c r="C20292" s="142" t="s">
        <v>39591</v>
      </c>
      <c r="D20292" s="142" t="s">
        <v>39592</v>
      </c>
      <c r="E20292" s="142" t="s">
        <v>39593</v>
      </c>
      <c r="I20292" s="142" t="s">
        <v>5474</v>
      </c>
      <c r="J20292" s="142" t="n">
        <v>86.52</v>
      </c>
    </row>
    <row r="20293" customFormat="false" ht="12.75" hidden="false" customHeight="false" outlineLevel="0" collapsed="false">
      <c r="A20293" s="142" t="s">
        <v>39599</v>
      </c>
      <c r="B20293" s="663" t="str">
        <f aca="false">C20293&amp;D20293&amp;E20293&amp;F20293&amp;G20293&amp;H20293</f>
        <v>DISTRIBUIDOR (ESPARGIDOR) DE ASFALTO (BMB),MOTOR DIESEL,POTENCIA DE 92CV E CAPACIDADE APROXIMADA DE TANQUE DE 10000 LITROS,INCLUSIVE OPERADOR</v>
      </c>
      <c r="C20293" s="142" t="s">
        <v>39591</v>
      </c>
      <c r="D20293" s="142" t="s">
        <v>39596</v>
      </c>
      <c r="E20293" s="142" t="s">
        <v>39593</v>
      </c>
      <c r="I20293" s="142" t="s">
        <v>5474</v>
      </c>
      <c r="J20293" s="142" t="n">
        <v>71.08</v>
      </c>
    </row>
    <row r="20294" customFormat="false" ht="12.75" hidden="false" customHeight="false" outlineLevel="0" collapsed="false">
      <c r="A20294" s="142" t="s">
        <v>39600</v>
      </c>
      <c r="B20294" s="663" t="str">
        <f aca="false">C20294&amp;D20294&amp;E20294&amp;F20294&amp;G20294&amp;H20294</f>
        <v>MISTURADOR DE ASLFATO X BORRACHA,EXCLUSIVE OPERADOR</v>
      </c>
      <c r="C20294" s="142" t="s">
        <v>39601</v>
      </c>
      <c r="I20294" s="142" t="s">
        <v>5474</v>
      </c>
      <c r="J20294" s="142" t="n">
        <v>233.83</v>
      </c>
    </row>
    <row r="20295" customFormat="false" ht="12.75" hidden="false" customHeight="false" outlineLevel="0" collapsed="false">
      <c r="A20295" s="142" t="s">
        <v>39602</v>
      </c>
      <c r="B20295" s="663" t="str">
        <f aca="false">C20295&amp;D20295&amp;E20295&amp;F20295&amp;G20295&amp;H20295</f>
        <v>MISTURADOR DE ASFALTO X BORRACHA,EXCLUSIVE OPERADOR</v>
      </c>
      <c r="C20295" s="142" t="s">
        <v>39603</v>
      </c>
      <c r="I20295" s="142" t="s">
        <v>5474</v>
      </c>
      <c r="J20295" s="142" t="n">
        <v>118.63</v>
      </c>
    </row>
    <row r="20296" customFormat="false" ht="12.75" hidden="false" customHeight="false" outlineLevel="0" collapsed="false">
      <c r="A20296" s="142" t="s">
        <v>39604</v>
      </c>
      <c r="B20296" s="663" t="str">
        <f aca="false">C20296&amp;D20296&amp;E20296&amp;F20296&amp;G20296&amp;H20296</f>
        <v>MISTURADOR DE ASFALTO X BORRACHA,EXCLUSIVE OPERADOR</v>
      </c>
      <c r="C20296" s="142" t="s">
        <v>39603</v>
      </c>
      <c r="I20296" s="142" t="s">
        <v>5474</v>
      </c>
      <c r="J20296" s="142" t="n">
        <v>99.85</v>
      </c>
    </row>
    <row r="20297" customFormat="false" ht="12.75" hidden="false" customHeight="false" outlineLevel="0" collapsed="false">
      <c r="A20297" s="142" t="s">
        <v>39605</v>
      </c>
      <c r="B20297" s="663" t="str">
        <f aca="false">C20297&amp;D20297&amp;E20297&amp;F20297&amp;G20297&amp;H20297</f>
        <v>MISTURADOR DE ASLFATO X BORRACHA,EXCLUSIVE OPERADOR</v>
      </c>
      <c r="C20297" s="142" t="s">
        <v>39601</v>
      </c>
      <c r="I20297" s="142" t="s">
        <v>5474</v>
      </c>
      <c r="J20297" s="142" t="n">
        <v>230.93</v>
      </c>
    </row>
    <row r="20298" customFormat="false" ht="12.75" hidden="false" customHeight="false" outlineLevel="0" collapsed="false">
      <c r="A20298" s="142" t="s">
        <v>39606</v>
      </c>
      <c r="B20298" s="663" t="str">
        <f aca="false">C20298&amp;D20298&amp;E20298&amp;F20298&amp;G20298&amp;H20298</f>
        <v>MISTURADOR DE ASFALTO X BORRACHA,EXCLUSIVE OPERADOR</v>
      </c>
      <c r="C20298" s="142" t="s">
        <v>39603</v>
      </c>
      <c r="I20298" s="142" t="s">
        <v>5474</v>
      </c>
      <c r="J20298" s="142" t="n">
        <v>115.73</v>
      </c>
    </row>
    <row r="20299" customFormat="false" ht="12.75" hidden="false" customHeight="false" outlineLevel="0" collapsed="false">
      <c r="A20299" s="142" t="s">
        <v>39607</v>
      </c>
      <c r="B20299" s="663" t="str">
        <f aca="false">C20299&amp;D20299&amp;E20299&amp;F20299&amp;G20299&amp;H20299</f>
        <v>MISTURADOR DE ASFALTO X BORRACHA,EXCLUSIVE OPERADOR</v>
      </c>
      <c r="C20299" s="142" t="s">
        <v>39603</v>
      </c>
      <c r="I20299" s="142" t="s">
        <v>5474</v>
      </c>
      <c r="J20299" s="142" t="n">
        <v>96.95</v>
      </c>
    </row>
    <row r="20300" customFormat="false" ht="12.75" hidden="false" customHeight="false" outlineLevel="0" collapsed="false">
      <c r="A20300" s="142" t="s">
        <v>39608</v>
      </c>
      <c r="B20300" s="663" t="str">
        <f aca="false">C20300&amp;D20300&amp;E20300&amp;F20300&amp;G20300&amp;H20300</f>
        <v>RECUPERADOR DE ESTRADAS,INCLUSIVE OPERADOR</v>
      </c>
      <c r="C20300" s="142" t="s">
        <v>39609</v>
      </c>
      <c r="I20300" s="142" t="s">
        <v>5474</v>
      </c>
      <c r="J20300" s="142" t="n">
        <v>1651.22</v>
      </c>
    </row>
    <row r="20301" customFormat="false" ht="12.75" hidden="false" customHeight="false" outlineLevel="0" collapsed="false">
      <c r="A20301" s="142" t="s">
        <v>39610</v>
      </c>
      <c r="B20301" s="663" t="str">
        <f aca="false">C20301&amp;D20301&amp;E20301&amp;F20301&amp;G20301&amp;H20301</f>
        <v>RECUPERADOR DE ESTRADAS,INCLUSIVE OPERADOR</v>
      </c>
      <c r="C20301" s="142" t="s">
        <v>39609</v>
      </c>
      <c r="I20301" s="142" t="s">
        <v>5474</v>
      </c>
      <c r="J20301" s="142" t="n">
        <v>769.27</v>
      </c>
    </row>
    <row r="20302" customFormat="false" ht="12.75" hidden="false" customHeight="false" outlineLevel="0" collapsed="false">
      <c r="A20302" s="142" t="s">
        <v>39611</v>
      </c>
      <c r="B20302" s="663" t="str">
        <f aca="false">C20302&amp;D20302&amp;E20302&amp;F20302&amp;G20302&amp;H20302</f>
        <v>RECUPERADOR DE ESTRADAS,INCLUSIVE OPERADOR</v>
      </c>
      <c r="C20302" s="142" t="s">
        <v>39609</v>
      </c>
      <c r="I20302" s="142" t="s">
        <v>5474</v>
      </c>
      <c r="J20302" s="142" t="n">
        <v>590.46</v>
      </c>
    </row>
    <row r="20303" customFormat="false" ht="12.75" hidden="false" customHeight="false" outlineLevel="0" collapsed="false">
      <c r="A20303" s="142" t="s">
        <v>39612</v>
      </c>
      <c r="B20303" s="663" t="str">
        <f aca="false">C20303&amp;D20303&amp;E20303&amp;F20303&amp;G20303&amp;H20303</f>
        <v>RECUPERADOR DE ESTRADAS,INCLUSIVE OPERADOR</v>
      </c>
      <c r="C20303" s="142" t="s">
        <v>39609</v>
      </c>
      <c r="I20303" s="142" t="s">
        <v>5474</v>
      </c>
      <c r="J20303" s="142" t="n">
        <v>1647.97</v>
      </c>
    </row>
    <row r="20304" customFormat="false" ht="12.75" hidden="false" customHeight="false" outlineLevel="0" collapsed="false">
      <c r="A20304" s="142" t="s">
        <v>39613</v>
      </c>
      <c r="B20304" s="663" t="str">
        <f aca="false">C20304&amp;D20304&amp;E20304&amp;F20304&amp;G20304&amp;H20304</f>
        <v>RECUPERADOR DE ESTRADAS,INCLUSIVE OPERADOR</v>
      </c>
      <c r="C20304" s="142" t="s">
        <v>39609</v>
      </c>
      <c r="I20304" s="142" t="s">
        <v>5474</v>
      </c>
      <c r="J20304" s="142" t="n">
        <v>766.02</v>
      </c>
    </row>
    <row r="20305" customFormat="false" ht="12.75" hidden="false" customHeight="false" outlineLevel="0" collapsed="false">
      <c r="A20305" s="142" t="s">
        <v>39614</v>
      </c>
      <c r="B20305" s="663" t="str">
        <f aca="false">C20305&amp;D20305&amp;E20305&amp;F20305&amp;G20305&amp;H20305</f>
        <v>RECUPERADOR DE ESTRADAS,INCLUSIVE OPERADOR</v>
      </c>
      <c r="C20305" s="142" t="s">
        <v>39609</v>
      </c>
      <c r="I20305" s="142" t="s">
        <v>5474</v>
      </c>
      <c r="J20305" s="142" t="n">
        <v>587.21</v>
      </c>
    </row>
    <row r="20306" customFormat="false" ht="12.75" hidden="false" customHeight="false" outlineLevel="0" collapsed="false">
      <c r="A20306" s="142" t="s">
        <v>39615</v>
      </c>
      <c r="B20306" s="663" t="str">
        <f aca="false">C20306&amp;D20306&amp;E20306&amp;F20306&amp;G20306&amp;H20306</f>
        <v>CAMINHAO PARA MICROREVESTIMENTO ASFALTICO A FRIO,EQUIPADO COM USINA COM CAPACIDADE DE 8M3,INCLUSIVE MOTORISTA</v>
      </c>
      <c r="C20306" s="142" t="s">
        <v>39616</v>
      </c>
      <c r="D20306" s="142" t="s">
        <v>39617</v>
      </c>
      <c r="I20306" s="142" t="s">
        <v>5474</v>
      </c>
      <c r="J20306" s="142" t="n">
        <v>321.66</v>
      </c>
    </row>
    <row r="20307" customFormat="false" ht="12.75" hidden="false" customHeight="false" outlineLevel="0" collapsed="false">
      <c r="A20307" s="142" t="s">
        <v>39618</v>
      </c>
      <c r="B20307" s="663" t="str">
        <f aca="false">C20307&amp;D20307&amp;E20307&amp;F20307&amp;G20307&amp;H20307</f>
        <v>CAMINHAO PARA MICROREVESTIMENTO ASFALTICO A FRIO,EQUIPADO COM USINA COM CAPACIDADE DE 8M3,INCLUSIVE MOTORISTA</v>
      </c>
      <c r="C20307" s="142" t="s">
        <v>39616</v>
      </c>
      <c r="D20307" s="142" t="s">
        <v>39617</v>
      </c>
      <c r="I20307" s="142" t="s">
        <v>5474</v>
      </c>
      <c r="J20307" s="142" t="n">
        <v>157.14</v>
      </c>
    </row>
    <row r="20308" customFormat="false" ht="12.75" hidden="false" customHeight="false" outlineLevel="0" collapsed="false">
      <c r="A20308" s="142" t="s">
        <v>39619</v>
      </c>
      <c r="B20308" s="663" t="str">
        <f aca="false">C20308&amp;D20308&amp;E20308&amp;F20308&amp;G20308&amp;H20308</f>
        <v>CAMINHAO PARA MICROREVESTIMENTO ASFALTICO A FRIO,EQUIPADO COM USINA COM CAPACIDADE DE 8M3,INCLUSIVE MOTORISTA</v>
      </c>
      <c r="C20308" s="142" t="s">
        <v>39616</v>
      </c>
      <c r="D20308" s="142" t="s">
        <v>39617</v>
      </c>
      <c r="I20308" s="142" t="s">
        <v>5474</v>
      </c>
      <c r="J20308" s="142" t="n">
        <v>128.45</v>
      </c>
    </row>
    <row r="20309" customFormat="false" ht="12.75" hidden="false" customHeight="false" outlineLevel="0" collapsed="false">
      <c r="A20309" s="142" t="s">
        <v>39620</v>
      </c>
      <c r="B20309" s="663" t="str">
        <f aca="false">C20309&amp;D20309&amp;E20309&amp;F20309&amp;G20309&amp;H20309</f>
        <v>CAMINHAO PARA MICROREVESTIMENTO ASFALTICO A FRIO,EQUIPADO COM USINA COM CAPACIDADE DE 8M3,INCLUSIVE MOTORISTA</v>
      </c>
      <c r="C20309" s="142" t="s">
        <v>39616</v>
      </c>
      <c r="D20309" s="142" t="s">
        <v>39617</v>
      </c>
      <c r="I20309" s="142" t="s">
        <v>5474</v>
      </c>
      <c r="J20309" s="142" t="n">
        <v>318.76</v>
      </c>
    </row>
    <row r="20310" customFormat="false" ht="12.75" hidden="false" customHeight="false" outlineLevel="0" collapsed="false">
      <c r="A20310" s="142" t="s">
        <v>39621</v>
      </c>
      <c r="B20310" s="663" t="str">
        <f aca="false">C20310&amp;D20310&amp;E20310&amp;F20310&amp;G20310&amp;H20310</f>
        <v>CAMINHAO PARA MICROREVESTIMENTO ASFALTICO A FRIO,EQUIPADO COM USINA COM CAPACIDADE DE 8M3,INCLUSIVE MOTORISTA</v>
      </c>
      <c r="C20310" s="142" t="s">
        <v>39616</v>
      </c>
      <c r="D20310" s="142" t="s">
        <v>39617</v>
      </c>
      <c r="I20310" s="142" t="s">
        <v>5474</v>
      </c>
      <c r="J20310" s="142" t="n">
        <v>154.24</v>
      </c>
    </row>
    <row r="20311" customFormat="false" ht="12.75" hidden="false" customHeight="false" outlineLevel="0" collapsed="false">
      <c r="A20311" s="142" t="s">
        <v>39622</v>
      </c>
      <c r="B20311" s="663" t="str">
        <f aca="false">C20311&amp;D20311&amp;E20311&amp;F20311&amp;G20311&amp;H20311</f>
        <v>CAMINHAO PARA MICROREVESTIMENTO ASFALTICO A FRIO,EQUIPADO COM USINA COM CAPACIDADE DE 8M3,INCLUSIVE MOTORISTA</v>
      </c>
      <c r="C20311" s="142" t="s">
        <v>39616</v>
      </c>
      <c r="D20311" s="142" t="s">
        <v>39617</v>
      </c>
      <c r="I20311" s="142" t="s">
        <v>5474</v>
      </c>
      <c r="J20311" s="142" t="n">
        <v>125.55</v>
      </c>
    </row>
    <row r="20312" customFormat="false" ht="12.75" hidden="false" customHeight="false" outlineLevel="0" collapsed="false">
      <c r="A20312" s="142" t="s">
        <v>39623</v>
      </c>
      <c r="B20312" s="663" t="str">
        <f aca="false">C20312&amp;D20312&amp;E20312&amp;F20312&amp;G20312&amp;H20312</f>
        <v>SOQUETE VIBRATORIO DE 78KG,EXCLUSIVE OPERADOR</v>
      </c>
      <c r="C20312" s="142" t="s">
        <v>39624</v>
      </c>
      <c r="I20312" s="142" t="s">
        <v>5474</v>
      </c>
      <c r="J20312" s="142" t="n">
        <v>8.65</v>
      </c>
    </row>
    <row r="20313" customFormat="false" ht="12.75" hidden="false" customHeight="false" outlineLevel="0" collapsed="false">
      <c r="A20313" s="142" t="s">
        <v>39625</v>
      </c>
      <c r="B20313" s="663" t="str">
        <f aca="false">C20313&amp;D20313&amp;E20313&amp;F20313&amp;G20313&amp;H20313</f>
        <v>SOQUETE VIBRATORIO DE 78KG,EXCLUSIVE OPERADOR</v>
      </c>
      <c r="C20313" s="142" t="s">
        <v>39624</v>
      </c>
      <c r="I20313" s="142" t="s">
        <v>5474</v>
      </c>
      <c r="J20313" s="142" t="n">
        <v>1.91</v>
      </c>
    </row>
    <row r="20314" customFormat="false" ht="12.75" hidden="false" customHeight="false" outlineLevel="0" collapsed="false">
      <c r="A20314" s="142" t="s">
        <v>39626</v>
      </c>
      <c r="B20314" s="663" t="str">
        <f aca="false">C20314&amp;D20314&amp;E20314&amp;F20314&amp;G20314&amp;H20314</f>
        <v>SOQUETE VIBRATORIO DE 78KG,EXCLUSIVE OPERADOR</v>
      </c>
      <c r="C20314" s="142" t="s">
        <v>39624</v>
      </c>
      <c r="I20314" s="142" t="s">
        <v>5474</v>
      </c>
      <c r="J20314" s="142" t="n">
        <v>8.65</v>
      </c>
    </row>
    <row r="20315" customFormat="false" ht="12.75" hidden="false" customHeight="false" outlineLevel="0" collapsed="false">
      <c r="A20315" s="142" t="s">
        <v>39627</v>
      </c>
      <c r="B20315" s="663" t="str">
        <f aca="false">C20315&amp;D20315&amp;E20315&amp;F20315&amp;G20315&amp;H20315</f>
        <v>SOQUETE VIBRATORIO DE 78KG,EXCLUSIVE OPERADOR</v>
      </c>
      <c r="C20315" s="142" t="s">
        <v>39624</v>
      </c>
      <c r="I20315" s="142" t="s">
        <v>5474</v>
      </c>
      <c r="J20315" s="142" t="n">
        <v>1.91</v>
      </c>
    </row>
    <row r="20316" customFormat="false" ht="12.75" hidden="false" customHeight="false" outlineLevel="0" collapsed="false">
      <c r="A20316" s="142" t="s">
        <v>39628</v>
      </c>
      <c r="B20316" s="663" t="str">
        <f aca="false">C20316&amp;D20316&amp;E20316&amp;F20316&amp;G20316&amp;H20316</f>
        <v>RECICLADORA DE ASFALTO A FRIO SOBRE RODAS,LARGURA DE FRESAGEM DE 2,00M, 422HP,INCLUSIVE OPERADOR</v>
      </c>
      <c r="C20316" s="142" t="s">
        <v>39629</v>
      </c>
      <c r="D20316" s="142" t="s">
        <v>39630</v>
      </c>
      <c r="I20316" s="142" t="s">
        <v>5474</v>
      </c>
      <c r="J20316" s="142" t="n">
        <v>948.22</v>
      </c>
    </row>
    <row r="20317" customFormat="false" ht="12.75" hidden="false" customHeight="false" outlineLevel="0" collapsed="false">
      <c r="A20317" s="142" t="s">
        <v>39631</v>
      </c>
      <c r="B20317" s="663" t="str">
        <f aca="false">C20317&amp;D20317&amp;E20317&amp;F20317&amp;G20317&amp;H20317</f>
        <v>RECICLADORA DE ASFALTO A FRIO SOBRE RODAS,LARGURA DE FRESAGEM DE 2,00M, 422HP,INCLUSIVE OPERADOR</v>
      </c>
      <c r="C20317" s="142" t="s">
        <v>39629</v>
      </c>
      <c r="D20317" s="142" t="s">
        <v>39630</v>
      </c>
      <c r="I20317" s="142" t="s">
        <v>5474</v>
      </c>
      <c r="J20317" s="142" t="n">
        <v>381.14</v>
      </c>
    </row>
    <row r="20318" customFormat="false" ht="12.75" hidden="false" customHeight="false" outlineLevel="0" collapsed="false">
      <c r="A20318" s="142" t="s">
        <v>39632</v>
      </c>
      <c r="B20318" s="663" t="str">
        <f aca="false">C20318&amp;D20318&amp;E20318&amp;F20318&amp;G20318&amp;H20318</f>
        <v>RECICLADORA DE ASFALTO A FRIO SOBRE RODAS,LARGURA DE FRESAGEM DE 2,00M, 422HP,INCLUSIVE OPERADOR</v>
      </c>
      <c r="C20318" s="142" t="s">
        <v>39629</v>
      </c>
      <c r="D20318" s="142" t="s">
        <v>39630</v>
      </c>
      <c r="I20318" s="142" t="s">
        <v>5474</v>
      </c>
      <c r="J20318" s="142" t="n">
        <v>291.5</v>
      </c>
    </row>
    <row r="20319" customFormat="false" ht="12.75" hidden="false" customHeight="false" outlineLevel="0" collapsed="false">
      <c r="A20319" s="142" t="s">
        <v>39633</v>
      </c>
      <c r="B20319" s="663" t="str">
        <f aca="false">C20319&amp;D20319&amp;E20319&amp;F20319&amp;G20319&amp;H20319</f>
        <v>RECICLADORA DE ASFALTO A FRIO SOBRE RODAS,LARGURA DE FRESAGEM DE 2,00M, 422HP,INCLUSIVE OPERADOR</v>
      </c>
      <c r="C20319" s="142" t="s">
        <v>39629</v>
      </c>
      <c r="D20319" s="142" t="s">
        <v>39630</v>
      </c>
      <c r="I20319" s="142" t="s">
        <v>5474</v>
      </c>
      <c r="J20319" s="142" t="n">
        <v>944.97</v>
      </c>
    </row>
    <row r="20320" customFormat="false" ht="12.75" hidden="false" customHeight="false" outlineLevel="0" collapsed="false">
      <c r="A20320" s="142" t="s">
        <v>39634</v>
      </c>
      <c r="B20320" s="663" t="str">
        <f aca="false">C20320&amp;D20320&amp;E20320&amp;F20320&amp;G20320&amp;H20320</f>
        <v>RECICLADORA DE ASFALTO A FRIO SOBRE RODAS,LARGURA DE FRESAGEM DE 2,00M, 422HP,INCLUSIVE OPERADOR</v>
      </c>
      <c r="C20320" s="142" t="s">
        <v>39629</v>
      </c>
      <c r="D20320" s="142" t="s">
        <v>39630</v>
      </c>
      <c r="I20320" s="142" t="s">
        <v>5474</v>
      </c>
      <c r="J20320" s="142" t="n">
        <v>377.89</v>
      </c>
    </row>
    <row r="20321" customFormat="false" ht="12.75" hidden="false" customHeight="false" outlineLevel="0" collapsed="false">
      <c r="A20321" s="142" t="s">
        <v>39635</v>
      </c>
      <c r="B20321" s="663" t="str">
        <f aca="false">C20321&amp;D20321&amp;E20321&amp;F20321&amp;G20321&amp;H20321</f>
        <v>RECICLADORA DE ASFALTO A FRIO SOBRE RODAS,LARGURA DE FRESAGEM DE 2,00M, 422HP,INCLUSIVE OPERADOR</v>
      </c>
      <c r="C20321" s="142" t="s">
        <v>39629</v>
      </c>
      <c r="D20321" s="142" t="s">
        <v>39630</v>
      </c>
      <c r="I20321" s="142" t="s">
        <v>5474</v>
      </c>
      <c r="J20321" s="142" t="n">
        <v>288.25</v>
      </c>
    </row>
    <row r="20322" customFormat="false" ht="12.75" hidden="false" customHeight="false" outlineLevel="0" collapsed="false">
      <c r="A20322" s="142" t="s">
        <v>39636</v>
      </c>
      <c r="B20322" s="663" t="str">
        <f aca="false">C20322&amp;D20322&amp;E20322&amp;F20322&amp;G20322&amp;H20322</f>
        <v>DISCO ELETRICO,PARA COMPACTAR E DESEMPENAR PISOS DE CONCRETO,EXCLUSIVE OPERADOR</v>
      </c>
      <c r="C20322" s="142" t="s">
        <v>39637</v>
      </c>
      <c r="D20322" s="142" t="s">
        <v>39336</v>
      </c>
      <c r="I20322" s="142" t="s">
        <v>5474</v>
      </c>
      <c r="J20322" s="142" t="n">
        <v>3.67</v>
      </c>
    </row>
    <row r="20323" customFormat="false" ht="12.75" hidden="false" customHeight="false" outlineLevel="0" collapsed="false">
      <c r="A20323" s="142" t="s">
        <v>39638</v>
      </c>
      <c r="B20323" s="663" t="str">
        <f aca="false">C20323&amp;D20323&amp;E20323&amp;F20323&amp;G20323&amp;H20323</f>
        <v>DISCO ELETRICO,PARA COMPACTAR E DESEMPENAR PISOS DE CONCRETO,EXCLUSIVE OPERADOR</v>
      </c>
      <c r="C20323" s="142" t="s">
        <v>39637</v>
      </c>
      <c r="D20323" s="142" t="s">
        <v>39336</v>
      </c>
      <c r="I20323" s="142" t="s">
        <v>5474</v>
      </c>
      <c r="J20323" s="142" t="n">
        <v>1.33</v>
      </c>
    </row>
    <row r="20324" customFormat="false" ht="12.75" hidden="false" customHeight="false" outlineLevel="0" collapsed="false">
      <c r="A20324" s="142" t="s">
        <v>39639</v>
      </c>
      <c r="B20324" s="663" t="str">
        <f aca="false">C20324&amp;D20324&amp;E20324&amp;F20324&amp;G20324&amp;H20324</f>
        <v>DISCO ELETRICO,PARA COMPACTAR E DESEMPENAR PISOS DE CONCRETO,EXCLUSIVE OPERADOR</v>
      </c>
      <c r="C20324" s="142" t="s">
        <v>39637</v>
      </c>
      <c r="D20324" s="142" t="s">
        <v>39336</v>
      </c>
      <c r="I20324" s="142" t="s">
        <v>5474</v>
      </c>
      <c r="J20324" s="142" t="n">
        <v>3.67</v>
      </c>
    </row>
    <row r="20325" customFormat="false" ht="12.75" hidden="false" customHeight="false" outlineLevel="0" collapsed="false">
      <c r="A20325" s="142" t="s">
        <v>39640</v>
      </c>
      <c r="B20325" s="663" t="str">
        <f aca="false">C20325&amp;D20325&amp;E20325&amp;F20325&amp;G20325&amp;H20325</f>
        <v>DISCO ELETRICO,PARA COMPACTAR E DESEMPENAR PISOS DE CONCRETO,EXCLUSIVE OPERADOR</v>
      </c>
      <c r="C20325" s="142" t="s">
        <v>39637</v>
      </c>
      <c r="D20325" s="142" t="s">
        <v>39336</v>
      </c>
      <c r="I20325" s="142" t="s">
        <v>5474</v>
      </c>
      <c r="J20325" s="142" t="n">
        <v>1.33</v>
      </c>
    </row>
    <row r="20326" customFormat="false" ht="12.75" hidden="false" customHeight="false" outlineLevel="0" collapsed="false">
      <c r="A20326" s="142" t="s">
        <v>39641</v>
      </c>
      <c r="B20326" s="663" t="str">
        <f aca="false">C20326&amp;D20326&amp;E20326&amp;F20326&amp;G20326&amp;H20326</f>
        <v>DESEMPENADEIRA ELETRICA PARA ACABAMENTO DE PISOS DE CONCRETO,COMPACTADORA E ADENSADORA,EXCLUSIVE OPERADOR</v>
      </c>
      <c r="C20326" s="142" t="s">
        <v>39642</v>
      </c>
      <c r="D20326" s="142" t="s">
        <v>39643</v>
      </c>
      <c r="I20326" s="142" t="s">
        <v>5474</v>
      </c>
      <c r="J20326" s="142" t="n">
        <v>3.69</v>
      </c>
    </row>
    <row r="20327" customFormat="false" ht="12.75" hidden="false" customHeight="false" outlineLevel="0" collapsed="false">
      <c r="A20327" s="142" t="s">
        <v>39644</v>
      </c>
      <c r="B20327" s="663" t="str">
        <f aca="false">C20327&amp;D20327&amp;E20327&amp;F20327&amp;G20327&amp;H20327</f>
        <v>DESEMPENADEIRA ELETRICA PARA ACABAMENTO DE PISOS DE CONCRETO,COMPACTADORA E ADENSADORA,EXCLUSIVE OPERADOR</v>
      </c>
      <c r="C20327" s="142" t="s">
        <v>39642</v>
      </c>
      <c r="D20327" s="142" t="s">
        <v>39643</v>
      </c>
      <c r="I20327" s="142" t="s">
        <v>5474</v>
      </c>
      <c r="J20327" s="142" t="n">
        <v>1.34</v>
      </c>
    </row>
    <row r="20328" customFormat="false" ht="12.75" hidden="false" customHeight="false" outlineLevel="0" collapsed="false">
      <c r="A20328" s="142" t="s">
        <v>39645</v>
      </c>
      <c r="B20328" s="663" t="str">
        <f aca="false">C20328&amp;D20328&amp;E20328&amp;F20328&amp;G20328&amp;H20328</f>
        <v>DESEMPENADEIRA ELETRICA PARA ACABAMENTO DE PISOS DE CONCRETO,COMPACTADORA E ADENSADORA,EXCLUSIVE OPERADOR</v>
      </c>
      <c r="C20328" s="142" t="s">
        <v>39642</v>
      </c>
      <c r="D20328" s="142" t="s">
        <v>39643</v>
      </c>
      <c r="I20328" s="142" t="s">
        <v>5474</v>
      </c>
      <c r="J20328" s="142" t="n">
        <v>3.69</v>
      </c>
    </row>
    <row r="20329" customFormat="false" ht="12.75" hidden="false" customHeight="false" outlineLevel="0" collapsed="false">
      <c r="A20329" s="142" t="s">
        <v>39646</v>
      </c>
      <c r="B20329" s="663" t="str">
        <f aca="false">C20329&amp;D20329&amp;E20329&amp;F20329&amp;G20329&amp;H20329</f>
        <v>DESEMPENADEIRA ELETRICA PARA ACABAMENTO DE PISOS DE CONCRETO,COMPACTADORA E ADENSADORA,EXCLUSIVE OPERADOR</v>
      </c>
      <c r="C20329" s="142" t="s">
        <v>39642</v>
      </c>
      <c r="D20329" s="142" t="s">
        <v>39643</v>
      </c>
      <c r="I20329" s="142" t="s">
        <v>5474</v>
      </c>
      <c r="J20329" s="142" t="n">
        <v>1.34</v>
      </c>
    </row>
    <row r="20330" customFormat="false" ht="12.75" hidden="false" customHeight="false" outlineLevel="0" collapsed="false">
      <c r="A20330" s="142" t="s">
        <v>39647</v>
      </c>
      <c r="B20330" s="663" t="str">
        <f aca="false">C20330&amp;D20330&amp;E20330&amp;F20330&amp;G20330&amp;H20330</f>
        <v>MAQUINA DE DEMARCACAO DE FAIXAS A FRIO PARA USO RODOVIARIO E URBANO,EXCLUSIVE OPERADOR</v>
      </c>
      <c r="C20330" s="142" t="s">
        <v>39648</v>
      </c>
      <c r="D20330" s="142" t="s">
        <v>39649</v>
      </c>
      <c r="I20330" s="142" t="s">
        <v>5474</v>
      </c>
      <c r="J20330" s="142" t="n">
        <v>123.64</v>
      </c>
    </row>
    <row r="20331" customFormat="false" ht="12.75" hidden="false" customHeight="false" outlineLevel="0" collapsed="false">
      <c r="A20331" s="142" t="s">
        <v>39650</v>
      </c>
      <c r="B20331" s="663" t="str">
        <f aca="false">C20331&amp;D20331&amp;E20331&amp;F20331&amp;G20331&amp;H20331</f>
        <v>MAQUINA DE DEMARCACAO DE FAIXAS A FRIO PARA USO RODOVIARIO E URBANO,EXCLUSIVE OPERADOR</v>
      </c>
      <c r="C20331" s="142" t="s">
        <v>39648</v>
      </c>
      <c r="D20331" s="142" t="s">
        <v>39649</v>
      </c>
      <c r="I20331" s="142" t="s">
        <v>5474</v>
      </c>
      <c r="J20331" s="142" t="n">
        <v>47.48</v>
      </c>
    </row>
    <row r="20332" customFormat="false" ht="12.75" hidden="false" customHeight="false" outlineLevel="0" collapsed="false">
      <c r="A20332" s="142" t="s">
        <v>39651</v>
      </c>
      <c r="B20332" s="663" t="str">
        <f aca="false">C20332&amp;D20332&amp;E20332&amp;F20332&amp;G20332&amp;H20332</f>
        <v>MAQUINA DE DEMARCACAO DE FAIXAS A FRIO PARA USO RODOVIARIO E URBANO,EXCLUSIVE OPERADOR</v>
      </c>
      <c r="C20332" s="142" t="s">
        <v>39648</v>
      </c>
      <c r="D20332" s="142" t="s">
        <v>39649</v>
      </c>
      <c r="I20332" s="142" t="s">
        <v>5474</v>
      </c>
      <c r="J20332" s="142" t="n">
        <v>123.64</v>
      </c>
    </row>
    <row r="20333" customFormat="false" ht="12.75" hidden="false" customHeight="false" outlineLevel="0" collapsed="false">
      <c r="A20333" s="142" t="s">
        <v>39652</v>
      </c>
      <c r="B20333" s="663" t="str">
        <f aca="false">C20333&amp;D20333&amp;E20333&amp;F20333&amp;G20333&amp;H20333</f>
        <v>MAQUINA DE DEMARCACAO DE FAIXAS A FRIO PARA USO RODOVIARIO E URBANO,EXCLUSIVE OPERADOR</v>
      </c>
      <c r="C20333" s="142" t="s">
        <v>39648</v>
      </c>
      <c r="D20333" s="142" t="s">
        <v>39649</v>
      </c>
      <c r="I20333" s="142" t="s">
        <v>5474</v>
      </c>
      <c r="J20333" s="142" t="n">
        <v>47.48</v>
      </c>
    </row>
    <row r="20334" customFormat="false" ht="12.75" hidden="false" customHeight="false" outlineLevel="0" collapsed="false">
      <c r="A20334" s="142" t="s">
        <v>39653</v>
      </c>
      <c r="B20334" s="663" t="str">
        <f aca="false">C20334&amp;D20334&amp;E20334&amp;F20334&amp;G20334&amp;H20334</f>
        <v>MAQUINA DE DEMARCACAO DE FAIXAS,COM FUSOR APLICADOR E FUSORDERRETEDOR,PARA USO RODOVIARIO E URBANO,EXCLUSIVE OPERADOR</v>
      </c>
      <c r="C20334" s="142" t="s">
        <v>39654</v>
      </c>
      <c r="D20334" s="142" t="s">
        <v>39655</v>
      </c>
      <c r="I20334" s="142" t="s">
        <v>5474</v>
      </c>
      <c r="J20334" s="142" t="n">
        <v>157.83</v>
      </c>
    </row>
    <row r="20335" customFormat="false" ht="12.75" hidden="false" customHeight="false" outlineLevel="0" collapsed="false">
      <c r="A20335" s="142" t="s">
        <v>39656</v>
      </c>
      <c r="B20335" s="663" t="str">
        <f aca="false">C20335&amp;D20335&amp;E20335&amp;F20335&amp;G20335&amp;H20335</f>
        <v>MAQUINA DE DEMARCACAO DE FAIXAS,COM FUSOR APLICADOR E FUSORDERRETEDOR,PARA USO RODOVIARIO E URBANO</v>
      </c>
      <c r="C20335" s="142" t="s">
        <v>39654</v>
      </c>
      <c r="D20335" s="142" t="s">
        <v>39657</v>
      </c>
      <c r="I20335" s="142" t="s">
        <v>5474</v>
      </c>
      <c r="J20335" s="142" t="n">
        <v>60.61</v>
      </c>
    </row>
    <row r="20336" customFormat="false" ht="12.75" hidden="false" customHeight="false" outlineLevel="0" collapsed="false">
      <c r="A20336" s="142" t="s">
        <v>39658</v>
      </c>
      <c r="B20336" s="663" t="str">
        <f aca="false">C20336&amp;D20336&amp;E20336&amp;F20336&amp;G20336&amp;H20336</f>
        <v>MAQUINA DE DEMARCACAO DE FAIXAS,COM FUSOR APLICADOR E FUSORDERRETEDOR,PARA USO RODOVIARIO E URBANO,EXCLUSIVE OPERADOR</v>
      </c>
      <c r="C20336" s="142" t="s">
        <v>39654</v>
      </c>
      <c r="D20336" s="142" t="s">
        <v>39655</v>
      </c>
      <c r="I20336" s="142" t="s">
        <v>5474</v>
      </c>
      <c r="J20336" s="142" t="n">
        <v>157.83</v>
      </c>
    </row>
    <row r="20337" customFormat="false" ht="12.75" hidden="false" customHeight="false" outlineLevel="0" collapsed="false">
      <c r="A20337" s="142" t="s">
        <v>39659</v>
      </c>
      <c r="B20337" s="663" t="str">
        <f aca="false">C20337&amp;D20337&amp;E20337&amp;F20337&amp;G20337&amp;H20337</f>
        <v>MAQUINA DE DEMARCACAO DE FAIXAS,COM FUSOR APLICADOR E FUSORDERRETEDOR,PARA USO RODOVIARIO E URBANO</v>
      </c>
      <c r="C20337" s="142" t="s">
        <v>39654</v>
      </c>
      <c r="D20337" s="142" t="s">
        <v>39657</v>
      </c>
      <c r="I20337" s="142" t="s">
        <v>5474</v>
      </c>
      <c r="J20337" s="142" t="n">
        <v>60.61</v>
      </c>
    </row>
    <row r="20338" customFormat="false" ht="12.75" hidden="false" customHeight="false" outlineLevel="0" collapsed="false">
      <c r="A20338" s="142" t="s">
        <v>39660</v>
      </c>
      <c r="B20338" s="663" t="str">
        <f aca="false">C20338&amp;D20338&amp;E20338&amp;F20338&amp;G20338&amp;H20338</f>
        <v>EXTRUSORA DE GUIAS E SARJETAS SEM FORMAS,EXCLUSIVE OPERADOR</v>
      </c>
      <c r="C20338" s="142" t="s">
        <v>39661</v>
      </c>
      <c r="I20338" s="142" t="s">
        <v>5474</v>
      </c>
      <c r="J20338" s="142" t="n">
        <v>12.64</v>
      </c>
    </row>
    <row r="20339" customFormat="false" ht="12.75" hidden="false" customHeight="false" outlineLevel="0" collapsed="false">
      <c r="A20339" s="142" t="s">
        <v>39662</v>
      </c>
      <c r="B20339" s="663" t="str">
        <f aca="false">C20339&amp;D20339&amp;E20339&amp;F20339&amp;G20339&amp;H20339</f>
        <v>EXTRUSORA DE GUIAS E SARJETAS SEM FORMAS,EXCLUSIVE OPERADOR</v>
      </c>
      <c r="C20339" s="142" t="s">
        <v>39661</v>
      </c>
      <c r="I20339" s="142" t="s">
        <v>5474</v>
      </c>
      <c r="J20339" s="142" t="n">
        <v>2.4</v>
      </c>
    </row>
    <row r="20340" customFormat="false" ht="12.75" hidden="false" customHeight="false" outlineLevel="0" collapsed="false">
      <c r="A20340" s="142" t="s">
        <v>39663</v>
      </c>
      <c r="B20340" s="663" t="str">
        <f aca="false">C20340&amp;D20340&amp;E20340&amp;F20340&amp;G20340&amp;H20340</f>
        <v>EXTRUSORA DE GUIAS E SARJETAS SEM FORMAS,EXCLUSIVE OPERADOR</v>
      </c>
      <c r="C20340" s="142" t="s">
        <v>39661</v>
      </c>
      <c r="I20340" s="142" t="s">
        <v>5474</v>
      </c>
      <c r="J20340" s="142" t="n">
        <v>1.17</v>
      </c>
    </row>
    <row r="20341" customFormat="false" ht="12.75" hidden="false" customHeight="false" outlineLevel="0" collapsed="false">
      <c r="A20341" s="142" t="s">
        <v>39664</v>
      </c>
      <c r="B20341" s="663" t="str">
        <f aca="false">C20341&amp;D20341&amp;E20341&amp;F20341&amp;G20341&amp;H20341</f>
        <v>EXTRUSORA DE GUIAS E SARJETAS SEM FORMAS,EXCLUSIVE OPERADOR</v>
      </c>
      <c r="C20341" s="142" t="s">
        <v>39661</v>
      </c>
      <c r="I20341" s="142" t="s">
        <v>5474</v>
      </c>
      <c r="J20341" s="142" t="n">
        <v>12.64</v>
      </c>
    </row>
    <row r="20342" customFormat="false" ht="12.75" hidden="false" customHeight="false" outlineLevel="0" collapsed="false">
      <c r="A20342" s="142" t="s">
        <v>39665</v>
      </c>
      <c r="B20342" s="663" t="str">
        <f aca="false">C20342&amp;D20342&amp;E20342&amp;F20342&amp;G20342&amp;H20342</f>
        <v>EXTRUSORA DE GUIAS E SARJETAS SEM FORMAS,EXCLUSIVE OPERADOR</v>
      </c>
      <c r="C20342" s="142" t="s">
        <v>39661</v>
      </c>
      <c r="I20342" s="142" t="s">
        <v>5474</v>
      </c>
      <c r="J20342" s="142" t="n">
        <v>2.4</v>
      </c>
    </row>
    <row r="20343" customFormat="false" ht="12.75" hidden="false" customHeight="false" outlineLevel="0" collapsed="false">
      <c r="A20343" s="142" t="s">
        <v>39666</v>
      </c>
      <c r="B20343" s="663" t="str">
        <f aca="false">C20343&amp;D20343&amp;E20343&amp;F20343&amp;G20343&amp;H20343</f>
        <v>EXTRUSORA DE GUIAS E SARJETAS SEM FORMAS,EXCLUSIVE OPERADOR</v>
      </c>
      <c r="C20343" s="142" t="s">
        <v>39661</v>
      </c>
      <c r="I20343" s="142" t="s">
        <v>5474</v>
      </c>
      <c r="J20343" s="142" t="n">
        <v>1.17</v>
      </c>
    </row>
    <row r="20344" customFormat="false" ht="12.75" hidden="false" customHeight="false" outlineLevel="0" collapsed="false">
      <c r="A20344" s="142" t="s">
        <v>39667</v>
      </c>
      <c r="B20344" s="663" t="str">
        <f aca="false">C20344&amp;D20344&amp;E20344&amp;F20344&amp;G20344&amp;H20344</f>
        <v>MAQUINA POLIDORA,12A,220V,EXCLUSIVE ESMERIL E OPERADOR</v>
      </c>
      <c r="C20344" s="142" t="s">
        <v>39668</v>
      </c>
      <c r="I20344" s="142" t="s">
        <v>5474</v>
      </c>
      <c r="J20344" s="142" t="n">
        <v>4.61</v>
      </c>
    </row>
    <row r="20345" customFormat="false" ht="12.75" hidden="false" customHeight="false" outlineLevel="0" collapsed="false">
      <c r="A20345" s="142" t="s">
        <v>39669</v>
      </c>
      <c r="B20345" s="663" t="str">
        <f aca="false">C20345&amp;D20345&amp;E20345&amp;F20345&amp;G20345&amp;H20345</f>
        <v>MAQUINA POLIDORA,12A,220V,EXCLUSIVE ESMERIL E OPERADOR</v>
      </c>
      <c r="C20345" s="142" t="s">
        <v>39668</v>
      </c>
      <c r="I20345" s="142" t="s">
        <v>5474</v>
      </c>
      <c r="J20345" s="142" t="n">
        <v>0.91</v>
      </c>
    </row>
    <row r="20346" customFormat="false" ht="12.75" hidden="false" customHeight="false" outlineLevel="0" collapsed="false">
      <c r="A20346" s="142" t="s">
        <v>39670</v>
      </c>
      <c r="B20346" s="663" t="str">
        <f aca="false">C20346&amp;D20346&amp;E20346&amp;F20346&amp;G20346&amp;H20346</f>
        <v>MAQUINA POLIDORA,12A,220V,EXCLUSIVE ESMERIL E OPERADOR</v>
      </c>
      <c r="C20346" s="142" t="s">
        <v>39668</v>
      </c>
      <c r="I20346" s="142" t="s">
        <v>5474</v>
      </c>
      <c r="J20346" s="142" t="n">
        <v>4.61</v>
      </c>
    </row>
    <row r="20347" customFormat="false" ht="12.75" hidden="false" customHeight="false" outlineLevel="0" collapsed="false">
      <c r="A20347" s="142" t="s">
        <v>39671</v>
      </c>
      <c r="B20347" s="663" t="str">
        <f aca="false">C20347&amp;D20347&amp;E20347&amp;F20347&amp;G20347&amp;H20347</f>
        <v>MAQUINA POLIDORA,12A,220V,EXCLUSIVE ESMERIL E OPERADOR</v>
      </c>
      <c r="C20347" s="142" t="s">
        <v>39668</v>
      </c>
      <c r="I20347" s="142" t="s">
        <v>5474</v>
      </c>
      <c r="J20347" s="142" t="n">
        <v>0.91</v>
      </c>
    </row>
    <row r="20348" customFormat="false" ht="12.75" hidden="false" customHeight="false" outlineLevel="0" collapsed="false">
      <c r="A20348" s="142" t="s">
        <v>39672</v>
      </c>
      <c r="B20348" s="663" t="str">
        <f aca="false">C20348&amp;D20348&amp;E20348&amp;F20348&amp;G20348&amp;H20348</f>
        <v>BETONEIRA PARA 320L DE MISTURA SECA,DE CARREGAMENTO MECANICO E TAMBOR REVERSIVEL,COM MOTOR ELETRICO,EXCLUSIVE OPERADOR</v>
      </c>
      <c r="C20348" s="142" t="s">
        <v>39673</v>
      </c>
      <c r="D20348" s="142" t="s">
        <v>39674</v>
      </c>
      <c r="I20348" s="142" t="s">
        <v>5474</v>
      </c>
      <c r="J20348" s="142" t="n">
        <v>3.8</v>
      </c>
    </row>
    <row r="20349" customFormat="false" ht="12.75" hidden="false" customHeight="false" outlineLevel="0" collapsed="false">
      <c r="A20349" s="142" t="s">
        <v>39675</v>
      </c>
      <c r="B20349" s="663" t="str">
        <f aca="false">C20349&amp;D20349&amp;E20349&amp;F20349&amp;G20349&amp;H20349</f>
        <v>BETONEIRA PARA 320L DE MISTURA SECA,DE CARREGAMENTO MECANICO E TAMBOR REVERSIVEL,COM MOTOR ELETRICO,EXCLUSIVE OPERADOR</v>
      </c>
      <c r="C20349" s="142" t="s">
        <v>39673</v>
      </c>
      <c r="D20349" s="142" t="s">
        <v>39674</v>
      </c>
      <c r="I20349" s="142" t="s">
        <v>5474</v>
      </c>
      <c r="J20349" s="142" t="n">
        <v>0.44</v>
      </c>
    </row>
    <row r="20350" customFormat="false" ht="12.75" hidden="false" customHeight="false" outlineLevel="0" collapsed="false">
      <c r="A20350" s="142" t="s">
        <v>39676</v>
      </c>
      <c r="B20350" s="663" t="str">
        <f aca="false">C20350&amp;D20350&amp;E20350&amp;F20350&amp;G20350&amp;H20350</f>
        <v>BETONEIRA PARA 320L DE MISTURA SECA,DE CARREGAMENTO MECANICO E TAMBOR REVERSIVEL,COM MOTOR ELETRICO,EXCLUSIVE OPERADOR</v>
      </c>
      <c r="C20350" s="142" t="s">
        <v>39673</v>
      </c>
      <c r="D20350" s="142" t="s">
        <v>39674</v>
      </c>
      <c r="I20350" s="142" t="s">
        <v>5474</v>
      </c>
      <c r="J20350" s="142" t="n">
        <v>3.8</v>
      </c>
    </row>
    <row r="20351" customFormat="false" ht="12.75" hidden="false" customHeight="false" outlineLevel="0" collapsed="false">
      <c r="A20351" s="142" t="s">
        <v>39677</v>
      </c>
      <c r="B20351" s="663" t="str">
        <f aca="false">C20351&amp;D20351&amp;E20351&amp;F20351&amp;G20351&amp;H20351</f>
        <v>BETONEIRA PARA 320L DE MISTURA SECA,DE CARREGAMENTO MECANICO E TAMBOR REVERSIVEL,COM MOTOR ELETRICO,EXCLUSIVE OPERADOR</v>
      </c>
      <c r="C20351" s="142" t="s">
        <v>39673</v>
      </c>
      <c r="D20351" s="142" t="s">
        <v>39674</v>
      </c>
      <c r="I20351" s="142" t="s">
        <v>5474</v>
      </c>
      <c r="J20351" s="142" t="n">
        <v>0.44</v>
      </c>
    </row>
    <row r="20352" customFormat="false" ht="12.75" hidden="false" customHeight="false" outlineLevel="0" collapsed="false">
      <c r="A20352" s="142" t="s">
        <v>39678</v>
      </c>
      <c r="B20352" s="663" t="str">
        <f aca="false">C20352&amp;D20352&amp;E20352&amp;F20352&amp;G20352&amp;H20352</f>
        <v>BETONEIRA PARA 320L DE MISTURA SECA,DE CARREGAMENTO MECANICO E TAMBOR REVERSIVEL,COM MOTOR A GASOLINA,EXCLUSIVE OPERADOR</v>
      </c>
      <c r="C20352" s="142" t="s">
        <v>39673</v>
      </c>
      <c r="D20352" s="142" t="s">
        <v>39679</v>
      </c>
      <c r="I20352" s="142" t="s">
        <v>5474</v>
      </c>
      <c r="J20352" s="142" t="n">
        <v>11.01</v>
      </c>
    </row>
    <row r="20353" customFormat="false" ht="12.75" hidden="false" customHeight="false" outlineLevel="0" collapsed="false">
      <c r="A20353" s="142" t="s">
        <v>39680</v>
      </c>
      <c r="B20353" s="663" t="str">
        <f aca="false">C20353&amp;D20353&amp;E20353&amp;F20353&amp;G20353&amp;H20353</f>
        <v>BETONEIRA PARA 320L DE MISTURA SECA,DE CARREGAMENTO MECANICO E TAMBOR REVERSIVEL,COM MOTOR A GASOLINA,EXCLUSIVE OPERADOR</v>
      </c>
      <c r="C20353" s="142" t="s">
        <v>39673</v>
      </c>
      <c r="D20353" s="142" t="s">
        <v>39679</v>
      </c>
      <c r="I20353" s="142" t="s">
        <v>5474</v>
      </c>
      <c r="J20353" s="142" t="n">
        <v>1.06</v>
      </c>
    </row>
    <row r="20354" customFormat="false" ht="12.75" hidden="false" customHeight="false" outlineLevel="0" collapsed="false">
      <c r="A20354" s="142" t="s">
        <v>39681</v>
      </c>
      <c r="B20354" s="663" t="str">
        <f aca="false">C20354&amp;D20354&amp;E20354&amp;F20354&amp;G20354&amp;H20354</f>
        <v>BETONEIRA PARA 320L DE MISTURA SECA,DE CARREGAMENTO MECANICO E TAMBOR REVERSIVEL,COM MOTOR A GASOLINA,EXCLUSIVE OPERADOR</v>
      </c>
      <c r="C20354" s="142" t="s">
        <v>39673</v>
      </c>
      <c r="D20354" s="142" t="s">
        <v>39679</v>
      </c>
      <c r="I20354" s="142" t="s">
        <v>5474</v>
      </c>
      <c r="J20354" s="142" t="n">
        <v>11.01</v>
      </c>
    </row>
    <row r="20355" customFormat="false" ht="12.75" hidden="false" customHeight="false" outlineLevel="0" collapsed="false">
      <c r="A20355" s="142" t="s">
        <v>39682</v>
      </c>
      <c r="B20355" s="663" t="str">
        <f aca="false">C20355&amp;D20355&amp;E20355&amp;F20355&amp;G20355&amp;H20355</f>
        <v>BETONEIRA PARA 320L DE MISTURA SECA,DE CARREGAMENTO MECANICO E TAMBOR REVERSIVEL,COM MOTOR A GASOLINA,EXCLUSIVE OPERADOR</v>
      </c>
      <c r="C20355" s="142" t="s">
        <v>39673</v>
      </c>
      <c r="D20355" s="142" t="s">
        <v>39679</v>
      </c>
      <c r="I20355" s="142" t="s">
        <v>5474</v>
      </c>
      <c r="J20355" s="142" t="n">
        <v>1.06</v>
      </c>
    </row>
    <row r="20356" customFormat="false" ht="12.75" hidden="false" customHeight="false" outlineLevel="0" collapsed="false">
      <c r="A20356" s="142" t="s">
        <v>39683</v>
      </c>
      <c r="B20356" s="663" t="str">
        <f aca="false">C20356&amp;D20356&amp;E20356&amp;F20356&amp;G20356&amp;H20356</f>
        <v>BETONEIRA PARA 600L DE MISTURA SECA,DE CARREGAMENTO MECANICO E TAMBOR REVERSIVEL,COM MOTOR ELETRICO,EXCLUSIVE OPERADOR</v>
      </c>
      <c r="C20356" s="142" t="s">
        <v>39684</v>
      </c>
      <c r="D20356" s="142" t="s">
        <v>39674</v>
      </c>
      <c r="I20356" s="142" t="s">
        <v>5474</v>
      </c>
      <c r="J20356" s="142" t="n">
        <v>8.72</v>
      </c>
    </row>
    <row r="20357" customFormat="false" ht="12.75" hidden="false" customHeight="false" outlineLevel="0" collapsed="false">
      <c r="A20357" s="142" t="s">
        <v>39685</v>
      </c>
      <c r="B20357" s="663" t="str">
        <f aca="false">C20357&amp;D20357&amp;E20357&amp;F20357&amp;G20357&amp;H20357</f>
        <v>BETONEIRA PARA 600L DE MISTURA SECA,DE CARREGAMENTO MECANICO E TAMBOR REVERSIVEL,COM MOTOR ELETRICO,EXCLUSIVE OPERADOR</v>
      </c>
      <c r="C20357" s="142" t="s">
        <v>39684</v>
      </c>
      <c r="D20357" s="142" t="s">
        <v>39674</v>
      </c>
      <c r="I20357" s="142" t="s">
        <v>5474</v>
      </c>
      <c r="J20357" s="142" t="n">
        <v>2.79</v>
      </c>
    </row>
    <row r="20358" customFormat="false" ht="12.75" hidden="false" customHeight="false" outlineLevel="0" collapsed="false">
      <c r="A20358" s="142" t="s">
        <v>39686</v>
      </c>
      <c r="B20358" s="663" t="str">
        <f aca="false">C20358&amp;D20358&amp;E20358&amp;F20358&amp;G20358&amp;H20358</f>
        <v>BETONEIRA PARA 600L DE MISTURA SECA,DE CARREGAMENTO MECANICO E TAMBOR REVERSIVEL,COM MOTOR ELETRICO,EXCLUSIVE OPERADOR</v>
      </c>
      <c r="C20358" s="142" t="s">
        <v>39684</v>
      </c>
      <c r="D20358" s="142" t="s">
        <v>39674</v>
      </c>
      <c r="I20358" s="142" t="s">
        <v>5474</v>
      </c>
      <c r="J20358" s="142" t="n">
        <v>8.72</v>
      </c>
    </row>
    <row r="20359" customFormat="false" ht="12.75" hidden="false" customHeight="false" outlineLevel="0" collapsed="false">
      <c r="A20359" s="142" t="s">
        <v>39687</v>
      </c>
      <c r="B20359" s="663" t="str">
        <f aca="false">C20359&amp;D20359&amp;E20359&amp;F20359&amp;G20359&amp;H20359</f>
        <v>BETONEIRA PARA 600L DE MISTURA SECA,DE CARREGAMENTO MECANICO E TAMBOR REVERSIVEL,COM MOTOR ELETRICO,EXCLUSIVE OPERADOR</v>
      </c>
      <c r="C20359" s="142" t="s">
        <v>39684</v>
      </c>
      <c r="D20359" s="142" t="s">
        <v>39674</v>
      </c>
      <c r="I20359" s="142" t="s">
        <v>5474</v>
      </c>
      <c r="J20359" s="142" t="n">
        <v>2.79</v>
      </c>
    </row>
    <row r="20360" customFormat="false" ht="12.75" hidden="false" customHeight="false" outlineLevel="0" collapsed="false">
      <c r="A20360" s="142" t="s">
        <v>39688</v>
      </c>
      <c r="B20360" s="663" t="str">
        <f aca="false">C20360&amp;D20360&amp;E20360&amp;F20360&amp;G20360&amp;H20360</f>
        <v>BETONEIRA PARA 600L DE MISTURA SECA,DE CARREGAMENTO MECANICO E TAMBOR REVERSIVEL,COM MOTOR DIESEL,EXCLUSIVE OPERADOR</v>
      </c>
      <c r="C20360" s="142" t="s">
        <v>39684</v>
      </c>
      <c r="D20360" s="142" t="s">
        <v>39689</v>
      </c>
      <c r="I20360" s="142" t="s">
        <v>5474</v>
      </c>
      <c r="J20360" s="142" t="n">
        <v>17.6</v>
      </c>
    </row>
    <row r="20361" customFormat="false" ht="12.75" hidden="false" customHeight="false" outlineLevel="0" collapsed="false">
      <c r="A20361" s="142" t="s">
        <v>39690</v>
      </c>
      <c r="B20361" s="663" t="str">
        <f aca="false">C20361&amp;D20361&amp;E20361&amp;F20361&amp;G20361&amp;H20361</f>
        <v>BETONEIRA PARA 600L DE MISTURA SECA,DE CARREGAMENTO MECANICO E TAMBOR REVERSIVEL,COM MOTOR DIESEL,EXCLUSIVE OPERADOR</v>
      </c>
      <c r="C20361" s="142" t="s">
        <v>39684</v>
      </c>
      <c r="D20361" s="142" t="s">
        <v>39689</v>
      </c>
      <c r="I20361" s="142" t="s">
        <v>5474</v>
      </c>
      <c r="J20361" s="142" t="n">
        <v>3.82</v>
      </c>
    </row>
    <row r="20362" customFormat="false" ht="12.75" hidden="false" customHeight="false" outlineLevel="0" collapsed="false">
      <c r="A20362" s="142" t="s">
        <v>39691</v>
      </c>
      <c r="B20362" s="663" t="str">
        <f aca="false">C20362&amp;D20362&amp;E20362&amp;F20362&amp;G20362&amp;H20362</f>
        <v>BETONEIRA PARA 600L DE MISTURA SECA,DE CARREGAMENTO MECANICO E TAMBOR REVERSIVEL,COM MOTOR DIESEL,EXCLUSIVE OPERADOR</v>
      </c>
      <c r="C20362" s="142" t="s">
        <v>39684</v>
      </c>
      <c r="D20362" s="142" t="s">
        <v>39689</v>
      </c>
      <c r="I20362" s="142" t="s">
        <v>5474</v>
      </c>
      <c r="J20362" s="142" t="n">
        <v>17.6</v>
      </c>
    </row>
    <row r="20363" customFormat="false" ht="12.75" hidden="false" customHeight="false" outlineLevel="0" collapsed="false">
      <c r="A20363" s="142" t="s">
        <v>39692</v>
      </c>
      <c r="B20363" s="663" t="str">
        <f aca="false">C20363&amp;D20363&amp;E20363&amp;F20363&amp;G20363&amp;H20363</f>
        <v>BETONEIRA PARA 600L DE MISTURA SECA,DE CARREGAMENTO MECANICO E TAMBOR REVERSIVEL,COM MOTOR DIESEL,EXCLUSIVE OPERADOR</v>
      </c>
      <c r="C20363" s="142" t="s">
        <v>39684</v>
      </c>
      <c r="D20363" s="142" t="s">
        <v>39689</v>
      </c>
      <c r="I20363" s="142" t="s">
        <v>5474</v>
      </c>
      <c r="J20363" s="142" t="n">
        <v>3.82</v>
      </c>
    </row>
    <row r="20364" customFormat="false" ht="12.75" hidden="false" customHeight="false" outlineLevel="0" collapsed="false">
      <c r="A20364" s="142" t="s">
        <v>39693</v>
      </c>
      <c r="B20364" s="663" t="str">
        <f aca="false">C20364&amp;D20364&amp;E20364&amp;F20364&amp;G20364&amp;H20364</f>
        <v>MISTURADOR HORIZONTAL DE CONCRETO PARA 1.000L DE MISTURA SECA,CARREGADOR AUTOMATICO COM UM MOTOR ELETRICO,VELOCIDADE DOTAMBOR 20RPM,SOBRE RODAS DE FERRO,EXCLUSIVE OPERADOR</v>
      </c>
      <c r="C20364" s="142" t="s">
        <v>39694</v>
      </c>
      <c r="D20364" s="142" t="s">
        <v>39695</v>
      </c>
      <c r="E20364" s="142" t="s">
        <v>39696</v>
      </c>
      <c r="I20364" s="142" t="s">
        <v>5474</v>
      </c>
      <c r="J20364" s="142" t="n">
        <v>15.59</v>
      </c>
    </row>
    <row r="20365" customFormat="false" ht="12.75" hidden="false" customHeight="false" outlineLevel="0" collapsed="false">
      <c r="A20365" s="142" t="s">
        <v>39697</v>
      </c>
      <c r="B20365" s="663" t="str">
        <f aca="false">C20365&amp;D20365&amp;E20365&amp;F20365&amp;G20365&amp;H20365</f>
        <v>MISTURADOR HORIZONTAL DE CONCRETO PARA 1.000L DE MISTURA SECA,CARREGADOR AUTOMATICO COM UM MOTOR ELETRICO,VELOCIDADE DOTAMBOR 20RPM,SOBRE RODAS DE FERRO,EXCLUSIVE OPERADOR</v>
      </c>
      <c r="C20365" s="142" t="s">
        <v>39694</v>
      </c>
      <c r="D20365" s="142" t="s">
        <v>39695</v>
      </c>
      <c r="E20365" s="142" t="s">
        <v>39696</v>
      </c>
      <c r="I20365" s="142" t="s">
        <v>5474</v>
      </c>
      <c r="J20365" s="142" t="n">
        <v>5.79</v>
      </c>
    </row>
    <row r="20366" customFormat="false" ht="12.75" hidden="false" customHeight="false" outlineLevel="0" collapsed="false">
      <c r="A20366" s="142" t="s">
        <v>39698</v>
      </c>
      <c r="B20366" s="663" t="str">
        <f aca="false">C20366&amp;D20366&amp;E20366&amp;F20366&amp;G20366&amp;H20366</f>
        <v>MISTURADOR HORIZONTAL DE CONCRETO PARA 1.000L DE MISTURA SECA,CARREGADOR AUTOMATICO COM UM MOTOR ELETRICO,VELOCIDADE DOTAMBOR 20RPM,SOBRE RODAS DE FERRO,EXCLUSIVE OPERADOR</v>
      </c>
      <c r="C20366" s="142" t="s">
        <v>39694</v>
      </c>
      <c r="D20366" s="142" t="s">
        <v>39695</v>
      </c>
      <c r="E20366" s="142" t="s">
        <v>39696</v>
      </c>
      <c r="I20366" s="142" t="s">
        <v>5474</v>
      </c>
      <c r="J20366" s="142" t="n">
        <v>15.59</v>
      </c>
    </row>
    <row r="20367" customFormat="false" ht="12.75" hidden="false" customHeight="false" outlineLevel="0" collapsed="false">
      <c r="A20367" s="142" t="s">
        <v>39699</v>
      </c>
      <c r="B20367" s="663" t="str">
        <f aca="false">C20367&amp;D20367&amp;E20367&amp;F20367&amp;G20367&amp;H20367</f>
        <v>MISTURADOR HORIZONTAL DE CONCRETO PARA 1.000L DE MISTURA SECA,CARREGADOR AUTOMATICO COM UM MOTOR ELETRICO,VELOCIDADE DOTAMBOR 20RPM,SOBRE RODAS DE FERRO,EXCLUSIVE OPERADOR</v>
      </c>
      <c r="C20367" s="142" t="s">
        <v>39694</v>
      </c>
      <c r="D20367" s="142" t="s">
        <v>39695</v>
      </c>
      <c r="E20367" s="142" t="s">
        <v>39696</v>
      </c>
      <c r="I20367" s="142" t="s">
        <v>5474</v>
      </c>
      <c r="J20367" s="142" t="n">
        <v>5.79</v>
      </c>
    </row>
    <row r="20368" customFormat="false" ht="12.75" hidden="false" customHeight="false" outlineLevel="0" collapsed="false">
      <c r="A20368" s="142" t="s">
        <v>39700</v>
      </c>
      <c r="B20368" s="663" t="str">
        <f aca="false">C20368&amp;D20368&amp;E20368&amp;F20368&amp;G20368&amp;H20368</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68" s="142" t="s">
        <v>39701</v>
      </c>
      <c r="D20368" s="142" t="s">
        <v>39702</v>
      </c>
      <c r="E20368" s="142" t="s">
        <v>39703</v>
      </c>
      <c r="F20368" s="142" t="s">
        <v>39704</v>
      </c>
      <c r="G20368" s="142" t="s">
        <v>39705</v>
      </c>
      <c r="H20368" s="142" t="s">
        <v>39706</v>
      </c>
      <c r="I20368" s="142" t="s">
        <v>5474</v>
      </c>
      <c r="J20368" s="142" t="n">
        <v>355.42</v>
      </c>
    </row>
    <row r="20369" customFormat="false" ht="12.75" hidden="false" customHeight="false" outlineLevel="0" collapsed="false">
      <c r="A20369" s="142" t="s">
        <v>39707</v>
      </c>
      <c r="B20369" s="663" t="str">
        <f aca="false">C20369&amp;D20369&amp;E20369&amp;F20369&amp;G20369&amp;H20369</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69" s="142" t="s">
        <v>39701</v>
      </c>
      <c r="D20369" s="142" t="s">
        <v>39702</v>
      </c>
      <c r="E20369" s="142" t="s">
        <v>39703</v>
      </c>
      <c r="F20369" s="142" t="s">
        <v>39704</v>
      </c>
      <c r="G20369" s="142" t="s">
        <v>39705</v>
      </c>
      <c r="H20369" s="142" t="s">
        <v>39706</v>
      </c>
      <c r="I20369" s="142" t="s">
        <v>5474</v>
      </c>
      <c r="J20369" s="142" t="n">
        <v>278.55</v>
      </c>
    </row>
    <row r="20370" customFormat="false" ht="12.75" hidden="false" customHeight="false" outlineLevel="0" collapsed="false">
      <c r="A20370" s="142" t="s">
        <v>39708</v>
      </c>
      <c r="B20370" s="663" t="str">
        <f aca="false">C20370&amp;D20370&amp;E20370&amp;F20370&amp;G20370&amp;H20370</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70" s="142" t="s">
        <v>39701</v>
      </c>
      <c r="D20370" s="142" t="s">
        <v>39702</v>
      </c>
      <c r="E20370" s="142" t="s">
        <v>39703</v>
      </c>
      <c r="F20370" s="142" t="s">
        <v>39704</v>
      </c>
      <c r="G20370" s="142" t="s">
        <v>39705</v>
      </c>
      <c r="H20370" s="142" t="s">
        <v>39706</v>
      </c>
      <c r="I20370" s="142" t="s">
        <v>5474</v>
      </c>
      <c r="J20370" s="142" t="n">
        <v>253.02</v>
      </c>
    </row>
    <row r="20371" customFormat="false" ht="12.75" hidden="false" customHeight="false" outlineLevel="0" collapsed="false">
      <c r="A20371" s="142" t="s">
        <v>39709</v>
      </c>
      <c r="B20371" s="663" t="str">
        <f aca="false">C20371&amp;D20371&amp;E20371&amp;F20371&amp;G20371&amp;H20371</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71" s="142" t="s">
        <v>39701</v>
      </c>
      <c r="D20371" s="142" t="s">
        <v>39702</v>
      </c>
      <c r="E20371" s="142" t="s">
        <v>39703</v>
      </c>
      <c r="F20371" s="142" t="s">
        <v>39704</v>
      </c>
      <c r="G20371" s="142" t="s">
        <v>39705</v>
      </c>
      <c r="H20371" s="142" t="s">
        <v>39706</v>
      </c>
      <c r="I20371" s="142" t="s">
        <v>5474</v>
      </c>
      <c r="J20371" s="142" t="n">
        <v>331.74</v>
      </c>
    </row>
    <row r="20372" customFormat="false" ht="12.75" hidden="false" customHeight="false" outlineLevel="0" collapsed="false">
      <c r="A20372" s="142" t="s">
        <v>39710</v>
      </c>
      <c r="B20372" s="663" t="str">
        <f aca="false">C20372&amp;D20372&amp;E20372&amp;F20372&amp;G20372&amp;H20372</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72" s="142" t="s">
        <v>39701</v>
      </c>
      <c r="D20372" s="142" t="s">
        <v>39702</v>
      </c>
      <c r="E20372" s="142" t="s">
        <v>39703</v>
      </c>
      <c r="F20372" s="142" t="s">
        <v>39704</v>
      </c>
      <c r="G20372" s="142" t="s">
        <v>39705</v>
      </c>
      <c r="H20372" s="142" t="s">
        <v>39706</v>
      </c>
      <c r="I20372" s="142" t="s">
        <v>5474</v>
      </c>
      <c r="J20372" s="142" t="n">
        <v>254.87</v>
      </c>
    </row>
    <row r="20373" customFormat="false" ht="12.75" hidden="false" customHeight="false" outlineLevel="0" collapsed="false">
      <c r="A20373" s="142" t="s">
        <v>39711</v>
      </c>
      <c r="B20373" s="663" t="str">
        <f aca="false">C20373&amp;D20373&amp;E20373&amp;F20373&amp;G20373&amp;H20373</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73" s="142" t="s">
        <v>39701</v>
      </c>
      <c r="D20373" s="142" t="s">
        <v>39702</v>
      </c>
      <c r="E20373" s="142" t="s">
        <v>39703</v>
      </c>
      <c r="F20373" s="142" t="s">
        <v>39704</v>
      </c>
      <c r="G20373" s="142" t="s">
        <v>39705</v>
      </c>
      <c r="H20373" s="142" t="s">
        <v>39706</v>
      </c>
      <c r="I20373" s="142" t="s">
        <v>5474</v>
      </c>
      <c r="J20373" s="142" t="n">
        <v>229.34</v>
      </c>
    </row>
    <row r="20374" customFormat="false" ht="12.75" hidden="false" customHeight="false" outlineLevel="0" collapsed="false">
      <c r="A20374" s="142" t="s">
        <v>39712</v>
      </c>
      <c r="B20374" s="663" t="str">
        <f aca="false">C20374&amp;D20374&amp;E20374&amp;F20374&amp;G20374&amp;H20374</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374" s="142" t="s">
        <v>39701</v>
      </c>
      <c r="D20374" s="142" t="s">
        <v>39713</v>
      </c>
      <c r="E20374" s="142" t="s">
        <v>39714</v>
      </c>
      <c r="F20374" s="142" t="s">
        <v>39715</v>
      </c>
      <c r="G20374" s="142" t="s">
        <v>39716</v>
      </c>
      <c r="H20374" s="142" t="s">
        <v>39717</v>
      </c>
      <c r="I20374" s="142" t="s">
        <v>5474</v>
      </c>
      <c r="J20374" s="142" t="n">
        <v>382.77</v>
      </c>
    </row>
    <row r="20375" customFormat="false" ht="12.75" hidden="false" customHeight="false" outlineLevel="0" collapsed="false">
      <c r="A20375" s="142" t="s">
        <v>39718</v>
      </c>
      <c r="B20375" s="663" t="str">
        <f aca="false">C20375&amp;D20375&amp;E20375&amp;F20375&amp;G20375&amp;H20375</f>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375" s="142" t="s">
        <v>39701</v>
      </c>
      <c r="D20375" s="142" t="s">
        <v>39713</v>
      </c>
      <c r="E20375" s="142" t="s">
        <v>39714</v>
      </c>
      <c r="F20375" s="142" t="s">
        <v>39719</v>
      </c>
      <c r="G20375" s="142" t="s">
        <v>39716</v>
      </c>
      <c r="H20375" s="142" t="s">
        <v>39717</v>
      </c>
      <c r="I20375" s="142" t="s">
        <v>5474</v>
      </c>
      <c r="J20375" s="142" t="n">
        <v>304.94</v>
      </c>
    </row>
    <row r="20376" customFormat="false" ht="12.75" hidden="false" customHeight="false" outlineLevel="0" collapsed="false">
      <c r="A20376" s="142" t="s">
        <v>39720</v>
      </c>
      <c r="B20376" s="663" t="str">
        <f aca="false">C20376&amp;D20376&amp;E20376&amp;F20376&amp;G20376&amp;H20376</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376" s="142" t="s">
        <v>39701</v>
      </c>
      <c r="D20376" s="142" t="s">
        <v>39713</v>
      </c>
      <c r="E20376" s="142" t="s">
        <v>39714</v>
      </c>
      <c r="F20376" s="142" t="s">
        <v>39715</v>
      </c>
      <c r="G20376" s="142" t="s">
        <v>39716</v>
      </c>
      <c r="H20376" s="142" t="s">
        <v>39717</v>
      </c>
      <c r="I20376" s="142" t="s">
        <v>5474</v>
      </c>
      <c r="J20376" s="142" t="n">
        <v>279.17</v>
      </c>
    </row>
    <row r="20377" customFormat="false" ht="12.75" hidden="false" customHeight="false" outlineLevel="0" collapsed="false">
      <c r="A20377" s="142" t="s">
        <v>39721</v>
      </c>
      <c r="B20377" s="663" t="str">
        <f aca="false">C20377&amp;D20377&amp;E20377&amp;F20377&amp;G20377&amp;H20377</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377" s="142" t="s">
        <v>39701</v>
      </c>
      <c r="D20377" s="142" t="s">
        <v>39713</v>
      </c>
      <c r="E20377" s="142" t="s">
        <v>39714</v>
      </c>
      <c r="F20377" s="142" t="s">
        <v>39715</v>
      </c>
      <c r="G20377" s="142" t="s">
        <v>39716</v>
      </c>
      <c r="H20377" s="142" t="s">
        <v>39717</v>
      </c>
      <c r="I20377" s="142" t="s">
        <v>5474</v>
      </c>
      <c r="J20377" s="142" t="n">
        <v>355.84</v>
      </c>
    </row>
    <row r="20378" customFormat="false" ht="12.75" hidden="false" customHeight="false" outlineLevel="0" collapsed="false">
      <c r="A20378" s="142" t="s">
        <v>39722</v>
      </c>
      <c r="B20378" s="663" t="str">
        <f aca="false">C20378&amp;D20378&amp;E20378&amp;F20378&amp;G20378&amp;H20378</f>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378" s="142" t="s">
        <v>39701</v>
      </c>
      <c r="D20378" s="142" t="s">
        <v>39713</v>
      </c>
      <c r="E20378" s="142" t="s">
        <v>39714</v>
      </c>
      <c r="F20378" s="142" t="s">
        <v>39719</v>
      </c>
      <c r="G20378" s="142" t="s">
        <v>39716</v>
      </c>
      <c r="H20378" s="142" t="s">
        <v>39717</v>
      </c>
      <c r="I20378" s="142" t="s">
        <v>5474</v>
      </c>
      <c r="J20378" s="142" t="n">
        <v>278.01</v>
      </c>
    </row>
    <row r="20379" customFormat="false" ht="12.75" hidden="false" customHeight="false" outlineLevel="0" collapsed="false">
      <c r="A20379" s="142" t="s">
        <v>39723</v>
      </c>
      <c r="B20379" s="663" t="str">
        <f aca="false">C20379&amp;D20379&amp;E20379&amp;F20379&amp;G20379&amp;H20379</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379" s="142" t="s">
        <v>39701</v>
      </c>
      <c r="D20379" s="142" t="s">
        <v>39713</v>
      </c>
      <c r="E20379" s="142" t="s">
        <v>39714</v>
      </c>
      <c r="F20379" s="142" t="s">
        <v>39715</v>
      </c>
      <c r="G20379" s="142" t="s">
        <v>39716</v>
      </c>
      <c r="H20379" s="142" t="s">
        <v>39717</v>
      </c>
      <c r="I20379" s="142" t="s">
        <v>5474</v>
      </c>
      <c r="J20379" s="142" t="n">
        <v>252.24</v>
      </c>
    </row>
    <row r="20380" customFormat="false" ht="12.75" hidden="false" customHeight="false" outlineLevel="0" collapsed="false">
      <c r="A20380" s="142" t="s">
        <v>39724</v>
      </c>
      <c r="B20380" s="663" t="str">
        <f aca="false">C20380&amp;D20380&amp;E20380&amp;F20380&amp;G20380&amp;H20380</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380" s="142" t="s">
        <v>39725</v>
      </c>
      <c r="D20380" s="142" t="s">
        <v>39726</v>
      </c>
      <c r="E20380" s="142" t="s">
        <v>39727</v>
      </c>
      <c r="F20380" s="142" t="s">
        <v>39728</v>
      </c>
      <c r="G20380" s="142" t="s">
        <v>39729</v>
      </c>
      <c r="H20380" s="142" t="s">
        <v>39730</v>
      </c>
      <c r="I20380" s="142" t="s">
        <v>5474</v>
      </c>
      <c r="J20380" s="142" t="n">
        <v>447.54</v>
      </c>
    </row>
    <row r="20381" customFormat="false" ht="12.75" hidden="false" customHeight="false" outlineLevel="0" collapsed="false">
      <c r="A20381" s="142" t="s">
        <v>39731</v>
      </c>
      <c r="B20381" s="663" t="str">
        <f aca="false">C20381&amp;D20381&amp;E20381&amp;F20381&amp;G20381&amp;H20381</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381" s="142" t="s">
        <v>39725</v>
      </c>
      <c r="D20381" s="142" t="s">
        <v>39726</v>
      </c>
      <c r="E20381" s="142" t="s">
        <v>39727</v>
      </c>
      <c r="F20381" s="142" t="s">
        <v>39728</v>
      </c>
      <c r="G20381" s="142" t="s">
        <v>39729</v>
      </c>
      <c r="H20381" s="142" t="s">
        <v>39732</v>
      </c>
      <c r="I20381" s="142" t="s">
        <v>5474</v>
      </c>
      <c r="J20381" s="142" t="n">
        <v>360.38</v>
      </c>
    </row>
    <row r="20382" customFormat="false" ht="12.75" hidden="false" customHeight="false" outlineLevel="0" collapsed="false">
      <c r="A20382" s="142" t="s">
        <v>39733</v>
      </c>
      <c r="B20382" s="663" t="str">
        <f aca="false">C20382&amp;D20382&amp;E20382&amp;F20382&amp;G20382&amp;H20382</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382" s="142" t="s">
        <v>39725</v>
      </c>
      <c r="D20382" s="142" t="s">
        <v>39726</v>
      </c>
      <c r="E20382" s="142" t="s">
        <v>39727</v>
      </c>
      <c r="F20382" s="142" t="s">
        <v>39728</v>
      </c>
      <c r="G20382" s="142" t="s">
        <v>39729</v>
      </c>
      <c r="H20382" s="142" t="s">
        <v>39730</v>
      </c>
      <c r="I20382" s="142" t="s">
        <v>5474</v>
      </c>
      <c r="J20382" s="142" t="n">
        <v>333.06</v>
      </c>
    </row>
    <row r="20383" customFormat="false" ht="12.75" hidden="false" customHeight="false" outlineLevel="0" collapsed="false">
      <c r="A20383" s="142" t="s">
        <v>39734</v>
      </c>
      <c r="B20383" s="663" t="str">
        <f aca="false">C20383&amp;D20383&amp;E20383&amp;F20383&amp;G20383&amp;H20383</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383" s="142" t="s">
        <v>39725</v>
      </c>
      <c r="D20383" s="142" t="s">
        <v>39726</v>
      </c>
      <c r="E20383" s="142" t="s">
        <v>39727</v>
      </c>
      <c r="F20383" s="142" t="s">
        <v>39728</v>
      </c>
      <c r="G20383" s="142" t="s">
        <v>39729</v>
      </c>
      <c r="H20383" s="142" t="s">
        <v>39730</v>
      </c>
      <c r="I20383" s="142" t="s">
        <v>5474</v>
      </c>
      <c r="J20383" s="142" t="n">
        <v>414.34</v>
      </c>
    </row>
    <row r="20384" customFormat="false" ht="12.75" hidden="false" customHeight="false" outlineLevel="0" collapsed="false">
      <c r="A20384" s="142" t="s">
        <v>39735</v>
      </c>
      <c r="B20384" s="663" t="str">
        <f aca="false">C20384&amp;D20384&amp;E20384&amp;F20384&amp;G20384&amp;H20384</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384" s="142" t="s">
        <v>39725</v>
      </c>
      <c r="D20384" s="142" t="s">
        <v>39726</v>
      </c>
      <c r="E20384" s="142" t="s">
        <v>39727</v>
      </c>
      <c r="F20384" s="142" t="s">
        <v>39728</v>
      </c>
      <c r="G20384" s="142" t="s">
        <v>39729</v>
      </c>
      <c r="H20384" s="142" t="s">
        <v>39732</v>
      </c>
      <c r="I20384" s="142" t="s">
        <v>5474</v>
      </c>
      <c r="J20384" s="142" t="n">
        <v>327.18</v>
      </c>
    </row>
    <row r="20385" customFormat="false" ht="12.75" hidden="false" customHeight="false" outlineLevel="0" collapsed="false">
      <c r="A20385" s="142" t="s">
        <v>39736</v>
      </c>
      <c r="B20385" s="663" t="str">
        <f aca="false">C20385&amp;D20385&amp;E20385&amp;F20385&amp;G20385&amp;H20385</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385" s="142" t="s">
        <v>39725</v>
      </c>
      <c r="D20385" s="142" t="s">
        <v>39726</v>
      </c>
      <c r="E20385" s="142" t="s">
        <v>39727</v>
      </c>
      <c r="F20385" s="142" t="s">
        <v>39728</v>
      </c>
      <c r="G20385" s="142" t="s">
        <v>39729</v>
      </c>
      <c r="H20385" s="142" t="s">
        <v>39730</v>
      </c>
      <c r="I20385" s="142" t="s">
        <v>5474</v>
      </c>
      <c r="J20385" s="142" t="n">
        <v>299.86</v>
      </c>
    </row>
    <row r="20386" customFormat="false" ht="12.75" hidden="false" customHeight="false" outlineLevel="0" collapsed="false">
      <c r="A20386" s="142" t="s">
        <v>39737</v>
      </c>
      <c r="B20386" s="663" t="str">
        <f aca="false">C20386&amp;D20386&amp;E20386&amp;F20386&amp;G20386&amp;H20386</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386" s="142" t="s">
        <v>39738</v>
      </c>
      <c r="D20386" s="142" t="s">
        <v>39739</v>
      </c>
      <c r="E20386" s="142" t="s">
        <v>39740</v>
      </c>
      <c r="F20386" s="142" t="s">
        <v>39741</v>
      </c>
      <c r="G20386" s="142" t="s">
        <v>39742</v>
      </c>
      <c r="H20386" s="142" t="s">
        <v>39743</v>
      </c>
      <c r="I20386" s="142" t="s">
        <v>5474</v>
      </c>
      <c r="J20386" s="142" t="n">
        <v>482.14</v>
      </c>
    </row>
    <row r="20387" customFormat="false" ht="12.75" hidden="false" customHeight="false" outlineLevel="0" collapsed="false">
      <c r="A20387" s="142" t="s">
        <v>39744</v>
      </c>
      <c r="B20387" s="663" t="str">
        <f aca="false">C20387&amp;D20387&amp;E20387&amp;F20387&amp;G20387&amp;H20387</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387" s="142" t="s">
        <v>39738</v>
      </c>
      <c r="D20387" s="142" t="s">
        <v>39739</v>
      </c>
      <c r="E20387" s="142" t="s">
        <v>39740</v>
      </c>
      <c r="F20387" s="142" t="s">
        <v>39741</v>
      </c>
      <c r="G20387" s="142" t="s">
        <v>39742</v>
      </c>
      <c r="H20387" s="142" t="s">
        <v>39743</v>
      </c>
      <c r="I20387" s="142" t="s">
        <v>5474</v>
      </c>
      <c r="J20387" s="142" t="n">
        <v>386.68</v>
      </c>
    </row>
    <row r="20388" customFormat="false" ht="12.75" hidden="false" customHeight="false" outlineLevel="0" collapsed="false">
      <c r="A20388" s="142" t="s">
        <v>39745</v>
      </c>
      <c r="B20388" s="663" t="str">
        <f aca="false">C20388&amp;D20388&amp;E20388&amp;F20388&amp;G20388&amp;H20388</f>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388" s="142" t="s">
        <v>39738</v>
      </c>
      <c r="D20388" s="142" t="s">
        <v>39739</v>
      </c>
      <c r="E20388" s="142" t="s">
        <v>39746</v>
      </c>
      <c r="F20388" s="142" t="s">
        <v>39741</v>
      </c>
      <c r="G20388" s="142" t="s">
        <v>39742</v>
      </c>
      <c r="H20388" s="142" t="s">
        <v>39743</v>
      </c>
      <c r="I20388" s="142" t="s">
        <v>5474</v>
      </c>
      <c r="J20388" s="142" t="n">
        <v>357.29</v>
      </c>
    </row>
    <row r="20389" customFormat="false" ht="12.75" hidden="false" customHeight="false" outlineLevel="0" collapsed="false">
      <c r="A20389" s="142" t="s">
        <v>39747</v>
      </c>
      <c r="B20389" s="663" t="str">
        <f aca="false">C20389&amp;D20389&amp;E20389&amp;F20389&amp;G20389&amp;H20389</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389" s="142" t="s">
        <v>39738</v>
      </c>
      <c r="D20389" s="142" t="s">
        <v>39739</v>
      </c>
      <c r="E20389" s="142" t="s">
        <v>39740</v>
      </c>
      <c r="F20389" s="142" t="s">
        <v>39741</v>
      </c>
      <c r="G20389" s="142" t="s">
        <v>39742</v>
      </c>
      <c r="H20389" s="142" t="s">
        <v>39743</v>
      </c>
      <c r="I20389" s="142" t="s">
        <v>5474</v>
      </c>
      <c r="J20389" s="142" t="n">
        <v>447.78</v>
      </c>
    </row>
    <row r="20390" customFormat="false" ht="12.75" hidden="false" customHeight="false" outlineLevel="0" collapsed="false">
      <c r="A20390" s="142" t="s">
        <v>39748</v>
      </c>
      <c r="B20390" s="663" t="str">
        <f aca="false">C20390&amp;D20390&amp;E20390&amp;F20390&amp;G20390&amp;H20390</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390" s="142" t="s">
        <v>39738</v>
      </c>
      <c r="D20390" s="142" t="s">
        <v>39739</v>
      </c>
      <c r="E20390" s="142" t="s">
        <v>39740</v>
      </c>
      <c r="F20390" s="142" t="s">
        <v>39741</v>
      </c>
      <c r="G20390" s="142" t="s">
        <v>39742</v>
      </c>
      <c r="H20390" s="142" t="s">
        <v>39743</v>
      </c>
      <c r="I20390" s="142" t="s">
        <v>5474</v>
      </c>
      <c r="J20390" s="142" t="n">
        <v>352.32</v>
      </c>
    </row>
    <row r="20391" customFormat="false" ht="12.75" hidden="false" customHeight="false" outlineLevel="0" collapsed="false">
      <c r="A20391" s="142" t="s">
        <v>39749</v>
      </c>
      <c r="B20391" s="663" t="str">
        <f aca="false">C20391&amp;D20391&amp;E20391&amp;F20391&amp;G20391&amp;H20391</f>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391" s="142" t="s">
        <v>39738</v>
      </c>
      <c r="D20391" s="142" t="s">
        <v>39739</v>
      </c>
      <c r="E20391" s="142" t="s">
        <v>39746</v>
      </c>
      <c r="F20391" s="142" t="s">
        <v>39741</v>
      </c>
      <c r="G20391" s="142" t="s">
        <v>39742</v>
      </c>
      <c r="H20391" s="142" t="s">
        <v>39743</v>
      </c>
      <c r="I20391" s="142" t="s">
        <v>5474</v>
      </c>
      <c r="J20391" s="142" t="n">
        <v>322.93</v>
      </c>
    </row>
    <row r="20392" customFormat="false" ht="12.75" hidden="false" customHeight="false" outlineLevel="0" collapsed="false">
      <c r="A20392" s="142" t="s">
        <v>39750</v>
      </c>
      <c r="B20392" s="663" t="str">
        <f aca="false">C20392&amp;D20392&amp;E20392&amp;F20392&amp;G20392&amp;H20392</f>
        <v>VIBRADOR DE IMERSAO,TUBO DE 48X480MM,COM MANGOTE DE 5,00M DE COMPRIMENTO,MOTOR ELETRICO,EXCLUSIVE OPERADOR</v>
      </c>
      <c r="C20392" s="142" t="s">
        <v>39751</v>
      </c>
      <c r="D20392" s="142" t="s">
        <v>39752</v>
      </c>
      <c r="I20392" s="142" t="s">
        <v>5474</v>
      </c>
      <c r="J20392" s="142" t="n">
        <v>1.27</v>
      </c>
    </row>
    <row r="20393" customFormat="false" ht="12.75" hidden="false" customHeight="false" outlineLevel="0" collapsed="false">
      <c r="A20393" s="142" t="s">
        <v>39753</v>
      </c>
      <c r="B20393" s="663" t="str">
        <f aca="false">C20393&amp;D20393&amp;E20393&amp;F20393&amp;G20393&amp;H20393</f>
        <v>VIBRADOR DE IMERSAO,TUBO DE 48X480MM,COM MANGOTE DE 5,00M DE COMPRIMENTO,MOTOR ELETRICO,EXCLUSIVE OPERADOR</v>
      </c>
      <c r="C20393" s="142" t="s">
        <v>39751</v>
      </c>
      <c r="D20393" s="142" t="s">
        <v>39752</v>
      </c>
      <c r="I20393" s="142" t="s">
        <v>5474</v>
      </c>
      <c r="J20393" s="142" t="n">
        <v>0.26</v>
      </c>
    </row>
    <row r="20394" customFormat="false" ht="12.75" hidden="false" customHeight="false" outlineLevel="0" collapsed="false">
      <c r="A20394" s="142" t="s">
        <v>39754</v>
      </c>
      <c r="B20394" s="663" t="str">
        <f aca="false">C20394&amp;D20394&amp;E20394&amp;F20394&amp;G20394&amp;H20394</f>
        <v>VIBRADOR DE IMERSAO,TUBO DE 48X480MM,COM MANGOTE DE 5,00M DE COMPRIMENTO,MOTOR ELETRICO,EXCLUSIVE OPERADOR</v>
      </c>
      <c r="C20394" s="142" t="s">
        <v>39751</v>
      </c>
      <c r="D20394" s="142" t="s">
        <v>39752</v>
      </c>
      <c r="I20394" s="142" t="s">
        <v>5474</v>
      </c>
      <c r="J20394" s="142" t="n">
        <v>1.27</v>
      </c>
    </row>
    <row r="20395" customFormat="false" ht="12.75" hidden="false" customHeight="false" outlineLevel="0" collapsed="false">
      <c r="A20395" s="142" t="s">
        <v>39755</v>
      </c>
      <c r="B20395" s="663" t="str">
        <f aca="false">C20395&amp;D20395&amp;E20395&amp;F20395&amp;G20395&amp;H20395</f>
        <v>VIBRADOR DE IMERSAO,TUBO DE 48X480MM,COM MANGOTE DE 5,00M DE COMPRIMENTO,MOTOR ELETRICO,EXCLUSIVE OPERADOR</v>
      </c>
      <c r="C20395" s="142" t="s">
        <v>39751</v>
      </c>
      <c r="D20395" s="142" t="s">
        <v>39752</v>
      </c>
      <c r="I20395" s="142" t="s">
        <v>5474</v>
      </c>
      <c r="J20395" s="142" t="n">
        <v>0.26</v>
      </c>
    </row>
    <row r="20396" customFormat="false" ht="12.75" hidden="false" customHeight="false" outlineLevel="0" collapsed="false">
      <c r="A20396" s="142" t="s">
        <v>39756</v>
      </c>
      <c r="B20396" s="663" t="str">
        <f aca="false">C20396&amp;D20396&amp;E20396&amp;F20396&amp;G20396&amp;H20396</f>
        <v>VIBRADOR DE IMERSAO,TUBO DE 48X480MM,COM MANGOTE DE 5,00M DE COMPRIMENTO,MOTOR A GASOLINA,EXCLUSIVE OPERADOR</v>
      </c>
      <c r="C20396" s="142" t="s">
        <v>39751</v>
      </c>
      <c r="D20396" s="142" t="s">
        <v>39757</v>
      </c>
      <c r="I20396" s="142" t="s">
        <v>5474</v>
      </c>
      <c r="J20396" s="142" t="n">
        <v>4.59</v>
      </c>
    </row>
    <row r="20397" customFormat="false" ht="12.75" hidden="false" customHeight="false" outlineLevel="0" collapsed="false">
      <c r="A20397" s="142" t="s">
        <v>39758</v>
      </c>
      <c r="B20397" s="663" t="str">
        <f aca="false">C20397&amp;D20397&amp;E20397&amp;F20397&amp;G20397&amp;H20397</f>
        <v>VIBRADOR DE IMERSAO,TUBO DE 48X480MM,COM MANGOTE DE 5,00M DE COMPRIMENTO,MOTOR A GASOLINA,EXCLUSIVE OPERADOR</v>
      </c>
      <c r="C20397" s="142" t="s">
        <v>39751</v>
      </c>
      <c r="D20397" s="142" t="s">
        <v>39757</v>
      </c>
      <c r="I20397" s="142" t="s">
        <v>5474</v>
      </c>
      <c r="J20397" s="142" t="n">
        <v>0.63</v>
      </c>
    </row>
    <row r="20398" customFormat="false" ht="12.75" hidden="false" customHeight="false" outlineLevel="0" collapsed="false">
      <c r="A20398" s="142" t="s">
        <v>39759</v>
      </c>
      <c r="B20398" s="663" t="str">
        <f aca="false">C20398&amp;D20398&amp;E20398&amp;F20398&amp;G20398&amp;H20398</f>
        <v>VIBRADOR DE IMERSAO,TUBO DE 48X480MM,COM MANGOTE DE 5,00M DE COMPRIMENTO,MOTOR A GASOLINA,EXCLUSIVE OPERADOR</v>
      </c>
      <c r="C20398" s="142" t="s">
        <v>39751</v>
      </c>
      <c r="D20398" s="142" t="s">
        <v>39757</v>
      </c>
      <c r="I20398" s="142" t="s">
        <v>5474</v>
      </c>
      <c r="J20398" s="142" t="n">
        <v>4.59</v>
      </c>
    </row>
    <row r="20399" customFormat="false" ht="12.75" hidden="false" customHeight="false" outlineLevel="0" collapsed="false">
      <c r="A20399" s="142" t="s">
        <v>39760</v>
      </c>
      <c r="B20399" s="663" t="str">
        <f aca="false">C20399&amp;D20399&amp;E20399&amp;F20399&amp;G20399&amp;H20399</f>
        <v>VIBRADOR DE IMERSAO,TUBO DE 48X480MM,COM MANGOTE DE 5,00M DE COMPRIMENTO,MOTOR A GASOLINA,EXCLUSIVE OPERADOR</v>
      </c>
      <c r="C20399" s="142" t="s">
        <v>39751</v>
      </c>
      <c r="D20399" s="142" t="s">
        <v>39757</v>
      </c>
      <c r="I20399" s="142" t="s">
        <v>5474</v>
      </c>
      <c r="J20399" s="142" t="n">
        <v>0.63</v>
      </c>
    </row>
    <row r="20400" customFormat="false" ht="12.75" hidden="false" customHeight="false" outlineLevel="0" collapsed="false">
      <c r="A20400" s="142" t="s">
        <v>39761</v>
      </c>
      <c r="B20400" s="663" t="str">
        <f aca="false">C20400&amp;D20400&amp;E20400&amp;F20400&amp;G20400&amp;H20400</f>
        <v>REGUA VIBRADORA DUPLA,COM MOTOR A GASOLINA 4 TEMPOS,COM ATE6,00M,EXCLUSIVE OPERADOR</v>
      </c>
      <c r="C20400" s="142" t="s">
        <v>39762</v>
      </c>
      <c r="D20400" s="142" t="s">
        <v>39763</v>
      </c>
      <c r="I20400" s="142" t="s">
        <v>5474</v>
      </c>
      <c r="J20400" s="142" t="n">
        <v>10.5</v>
      </c>
    </row>
    <row r="20401" customFormat="false" ht="12.75" hidden="false" customHeight="false" outlineLevel="0" collapsed="false">
      <c r="A20401" s="142" t="s">
        <v>39764</v>
      </c>
      <c r="B20401" s="663" t="str">
        <f aca="false">C20401&amp;D20401&amp;E20401&amp;F20401&amp;G20401&amp;H20401</f>
        <v>REGUA VIBRADORA DUPLA,COM MOTOR A GASOLINA 4 TEMPOS,COM ATE6,00M,EXCLUSIVE OPERADOR</v>
      </c>
      <c r="C20401" s="142" t="s">
        <v>39762</v>
      </c>
      <c r="D20401" s="142" t="s">
        <v>39763</v>
      </c>
      <c r="I20401" s="142" t="s">
        <v>5474</v>
      </c>
      <c r="J20401" s="142" t="n">
        <v>0.96</v>
      </c>
    </row>
    <row r="20402" customFormat="false" ht="12.75" hidden="false" customHeight="false" outlineLevel="0" collapsed="false">
      <c r="A20402" s="142" t="s">
        <v>39765</v>
      </c>
      <c r="B20402" s="663" t="str">
        <f aca="false">C20402&amp;D20402&amp;E20402&amp;F20402&amp;G20402&amp;H20402</f>
        <v>REGUA VIBRADORA DUPLA,COM MOTOR A GASOLINA 4 TEMPOS,COM ATE6,00M,EXCLUSIVE OPERADOR</v>
      </c>
      <c r="C20402" s="142" t="s">
        <v>39762</v>
      </c>
      <c r="D20402" s="142" t="s">
        <v>39763</v>
      </c>
      <c r="I20402" s="142" t="s">
        <v>5474</v>
      </c>
      <c r="J20402" s="142" t="n">
        <v>10.5</v>
      </c>
    </row>
    <row r="20403" customFormat="false" ht="12.75" hidden="false" customHeight="false" outlineLevel="0" collapsed="false">
      <c r="A20403" s="142" t="s">
        <v>39766</v>
      </c>
      <c r="B20403" s="663" t="str">
        <f aca="false">C20403&amp;D20403&amp;E20403&amp;F20403&amp;G20403&amp;H20403</f>
        <v>REGUA VIBRADORA DUPLA,COM MOTOR A GASOLINA 4 TEMPOS,COM ATE6,00M,EXCLUSIVE OPERADOR</v>
      </c>
      <c r="C20403" s="142" t="s">
        <v>39762</v>
      </c>
      <c r="D20403" s="142" t="s">
        <v>39763</v>
      </c>
      <c r="I20403" s="142" t="s">
        <v>5474</v>
      </c>
      <c r="J20403" s="142" t="n">
        <v>0.96</v>
      </c>
    </row>
    <row r="20404" customFormat="false" ht="12.75" hidden="false" customHeight="false" outlineLevel="0" collapsed="false">
      <c r="A20404" s="142" t="s">
        <v>39767</v>
      </c>
      <c r="B20404" s="663" t="str">
        <f aca="false">C20404&amp;D20404&amp;E20404&amp;F20404&amp;G20404&amp;H20404</f>
        <v>CONJUNTO PARA PROJECAO DE CONCRETO,EXCLUSIVE OPERADOR</v>
      </c>
      <c r="C20404" s="142" t="s">
        <v>39768</v>
      </c>
      <c r="I20404" s="142" t="s">
        <v>5474</v>
      </c>
      <c r="J20404" s="142" t="n">
        <v>26.4</v>
      </c>
    </row>
    <row r="20405" customFormat="false" ht="12.75" hidden="false" customHeight="false" outlineLevel="0" collapsed="false">
      <c r="A20405" s="142" t="s">
        <v>39769</v>
      </c>
      <c r="B20405" s="663" t="str">
        <f aca="false">C20405&amp;D20405&amp;E20405&amp;F20405&amp;G20405&amp;H20405</f>
        <v>CONJUNTO PARA PROJECAO DE CONCRETO,EXCLUSIVE OPERADOR</v>
      </c>
      <c r="C20405" s="142" t="s">
        <v>39768</v>
      </c>
      <c r="I20405" s="142" t="s">
        <v>5474</v>
      </c>
      <c r="J20405" s="142" t="n">
        <v>10.69</v>
      </c>
    </row>
    <row r="20406" customFormat="false" ht="12.75" hidden="false" customHeight="false" outlineLevel="0" collapsed="false">
      <c r="A20406" s="142" t="s">
        <v>39770</v>
      </c>
      <c r="B20406" s="663" t="str">
        <f aca="false">C20406&amp;D20406&amp;E20406&amp;F20406&amp;G20406&amp;H20406</f>
        <v>CONJUNTO PARA PROJECAO DE CONCRETO,EXCLUSIVE OPERADOR</v>
      </c>
      <c r="C20406" s="142" t="s">
        <v>39768</v>
      </c>
      <c r="I20406" s="142" t="s">
        <v>5474</v>
      </c>
      <c r="J20406" s="142" t="n">
        <v>6.6</v>
      </c>
    </row>
    <row r="20407" customFormat="false" ht="12.75" hidden="false" customHeight="false" outlineLevel="0" collapsed="false">
      <c r="A20407" s="142" t="s">
        <v>39771</v>
      </c>
      <c r="B20407" s="663" t="str">
        <f aca="false">C20407&amp;D20407&amp;E20407&amp;F20407&amp;G20407&amp;H20407</f>
        <v>CONJUNTO PARA PROJECAO DE CONCRETO,EXCLUSIVE OPERADOR</v>
      </c>
      <c r="C20407" s="142" t="s">
        <v>39768</v>
      </c>
      <c r="I20407" s="142" t="s">
        <v>5474</v>
      </c>
      <c r="J20407" s="142" t="n">
        <v>26.4</v>
      </c>
    </row>
    <row r="20408" customFormat="false" ht="12.75" hidden="false" customHeight="false" outlineLevel="0" collapsed="false">
      <c r="A20408" s="142" t="s">
        <v>39772</v>
      </c>
      <c r="B20408" s="663" t="str">
        <f aca="false">C20408&amp;D20408&amp;E20408&amp;F20408&amp;G20408&amp;H20408</f>
        <v>CONJUNTO PARA PROJECAO DE CONCRETO,EXCLUSIVE OPERADOR</v>
      </c>
      <c r="C20408" s="142" t="s">
        <v>39768</v>
      </c>
      <c r="I20408" s="142" t="s">
        <v>5474</v>
      </c>
      <c r="J20408" s="142" t="n">
        <v>10.69</v>
      </c>
    </row>
    <row r="20409" customFormat="false" ht="12.75" hidden="false" customHeight="false" outlineLevel="0" collapsed="false">
      <c r="A20409" s="142" t="s">
        <v>39773</v>
      </c>
      <c r="B20409" s="663" t="str">
        <f aca="false">C20409&amp;D20409&amp;E20409&amp;F20409&amp;G20409&amp;H20409</f>
        <v>CONJUNTO PARA PROJECAO DE CONCRETO,EXCLUSIVE OPERADOR</v>
      </c>
      <c r="C20409" s="142" t="s">
        <v>39768</v>
      </c>
      <c r="I20409" s="142" t="s">
        <v>5474</v>
      </c>
      <c r="J20409" s="142" t="n">
        <v>6.6</v>
      </c>
    </row>
    <row r="20410" customFormat="false" ht="12.75" hidden="false" customHeight="false" outlineLevel="0" collapsed="false">
      <c r="A20410" s="142" t="s">
        <v>39774</v>
      </c>
      <c r="B20410" s="663" t="str">
        <f aca="false">C20410&amp;D20410&amp;E20410&amp;F20410&amp;G20410&amp;H20410</f>
        <v>BOMBA DE ARGAMASSA,COM UNIDADE MISTURADORA E BOMBEADORA ACOPLADAS,PARA 900 A 4.800L DE MISTURA SECA,COM MOTOR ELETRICO,EXCLUSIVE OPERADOR</v>
      </c>
      <c r="C20410" s="142" t="s">
        <v>39775</v>
      </c>
      <c r="D20410" s="142" t="s">
        <v>39776</v>
      </c>
      <c r="E20410" s="142" t="s">
        <v>39777</v>
      </c>
      <c r="I20410" s="142" t="s">
        <v>5474</v>
      </c>
      <c r="J20410" s="142" t="n">
        <v>80.82</v>
      </c>
    </row>
    <row r="20411" customFormat="false" ht="12.75" hidden="false" customHeight="false" outlineLevel="0" collapsed="false">
      <c r="A20411" s="142" t="s">
        <v>39778</v>
      </c>
      <c r="B20411" s="663" t="str">
        <f aca="false">C20411&amp;D20411&amp;E20411&amp;F20411&amp;G20411&amp;H20411</f>
        <v>BOMBA DE ARGAMASSA,COM UNIDADE MISTURADORA E BOMBEADORA ACOPLADAS,PARA 900 A 4.800L DE MISTURA SECA,COM MOTOR ELETRICO,EXCLUSIVE OPERADOR</v>
      </c>
      <c r="C20411" s="142" t="s">
        <v>39775</v>
      </c>
      <c r="D20411" s="142" t="s">
        <v>39776</v>
      </c>
      <c r="E20411" s="142" t="s">
        <v>39777</v>
      </c>
      <c r="I20411" s="142" t="s">
        <v>5474</v>
      </c>
      <c r="J20411" s="142" t="n">
        <v>53.76</v>
      </c>
    </row>
    <row r="20412" customFormat="false" ht="12.75" hidden="false" customHeight="false" outlineLevel="0" collapsed="false">
      <c r="A20412" s="142" t="s">
        <v>39779</v>
      </c>
      <c r="B20412" s="663" t="str">
        <f aca="false">C20412&amp;D20412&amp;E20412&amp;F20412&amp;G20412&amp;H20412</f>
        <v>BOMBA DE ARGAMASSA,COM UNIDADE MISTURADORA E BOMBEADORA ACOPLADAS,PARA 900 A 4.800L DE MISTURA SECA,COM MOTOR ELETRICO,EXCLUSIVE OPERADOR</v>
      </c>
      <c r="C20412" s="142" t="s">
        <v>39775</v>
      </c>
      <c r="D20412" s="142" t="s">
        <v>39776</v>
      </c>
      <c r="E20412" s="142" t="s">
        <v>39777</v>
      </c>
      <c r="I20412" s="142" t="s">
        <v>5474</v>
      </c>
      <c r="J20412" s="142" t="n">
        <v>80.82</v>
      </c>
    </row>
    <row r="20413" customFormat="false" ht="12.75" hidden="false" customHeight="false" outlineLevel="0" collapsed="false">
      <c r="A20413" s="142" t="s">
        <v>39780</v>
      </c>
      <c r="B20413" s="663" t="str">
        <f aca="false">C20413&amp;D20413&amp;E20413&amp;F20413&amp;G20413&amp;H20413</f>
        <v>BOMBA DE ARGAMASSA,COM UNIDADE MISTURADORA E BOMBEADORA ACOPLADAS,PARA 900 A 4.800L DE MISTURA SECA,COM MOTOR ELETRICO,EXCLUSIVE OPERADOR</v>
      </c>
      <c r="C20413" s="142" t="s">
        <v>39775</v>
      </c>
      <c r="D20413" s="142" t="s">
        <v>39776</v>
      </c>
      <c r="E20413" s="142" t="s">
        <v>39777</v>
      </c>
      <c r="I20413" s="142" t="s">
        <v>5474</v>
      </c>
      <c r="J20413" s="142" t="n">
        <v>53.76</v>
      </c>
    </row>
    <row r="20414" customFormat="false" ht="12.75" hidden="false" customHeight="false" outlineLevel="0" collapsed="false">
      <c r="A20414" s="142" t="s">
        <v>39781</v>
      </c>
      <c r="B20414" s="663" t="str">
        <f aca="false">C20414&amp;D20414&amp;E20414&amp;F20414&amp;G20414&amp;H20414</f>
        <v>CAMPANULA PARA TUBULAO PNEUMATICO PARA PRESSAO DE SERVICO DE 2,5KG/CM2 COM GUINCHO ELETRICO COM CAPACIDADE DE ICAMENTO DE CARGA ENTRE 500 E 800KG,VELOCIDADE DE 10,00 A 12,00M/MIN,EXCLUSIVE OPERADOR</v>
      </c>
      <c r="C20414" s="142" t="s">
        <v>39782</v>
      </c>
      <c r="D20414" s="142" t="s">
        <v>39783</v>
      </c>
      <c r="E20414" s="142" t="s">
        <v>39784</v>
      </c>
      <c r="F20414" s="142" t="s">
        <v>39777</v>
      </c>
      <c r="I20414" s="142" t="s">
        <v>5474</v>
      </c>
      <c r="J20414" s="142" t="n">
        <v>14.36</v>
      </c>
    </row>
    <row r="20415" customFormat="false" ht="12.75" hidden="false" customHeight="false" outlineLevel="0" collapsed="false">
      <c r="A20415" s="142" t="s">
        <v>39785</v>
      </c>
      <c r="B20415" s="663" t="str">
        <f aca="false">C20415&amp;D20415&amp;E20415&amp;F20415&amp;G20415&amp;H20415</f>
        <v>CAMPANULA PARA TUBULAO PNEUMATICO PARA PRESSAO DE SERVICO DE 2,5KG/CM2 COM GUINCHO ELETRICO COM CAPACIDADE DE ICAMENTO DE CARGA ENTRE 500 E 800KG,VELOCIDADE DE 10,00 A 12,00M/MIN,EXCLUSIVE OPERADOR</v>
      </c>
      <c r="C20415" s="142" t="s">
        <v>39782</v>
      </c>
      <c r="D20415" s="142" t="s">
        <v>39783</v>
      </c>
      <c r="E20415" s="142" t="s">
        <v>39784</v>
      </c>
      <c r="F20415" s="142" t="s">
        <v>39777</v>
      </c>
      <c r="I20415" s="142" t="s">
        <v>5474</v>
      </c>
      <c r="J20415" s="142" t="n">
        <v>9</v>
      </c>
    </row>
    <row r="20416" customFormat="false" ht="12.75" hidden="false" customHeight="false" outlineLevel="0" collapsed="false">
      <c r="A20416" s="142" t="s">
        <v>39786</v>
      </c>
      <c r="B20416" s="663" t="str">
        <f aca="false">C20416&amp;D20416&amp;E20416&amp;F20416&amp;G20416&amp;H20416</f>
        <v>CAMPANULA PARA TUBULAO PNEUMATICO PARA PRESSAO DE SERVICO DE 2,5KG/CM2 COM GUINCHO ELETRICO COM CAPACIDADE DE ICAMENTO DE CARGA ENTRE 500 E 800KG,VELOCIDADE DE 10,00 A 12,00M/MIN,EXCLUSIVE OPERADOR</v>
      </c>
      <c r="C20416" s="142" t="s">
        <v>39782</v>
      </c>
      <c r="D20416" s="142" t="s">
        <v>39783</v>
      </c>
      <c r="E20416" s="142" t="s">
        <v>39784</v>
      </c>
      <c r="F20416" s="142" t="s">
        <v>39777</v>
      </c>
      <c r="I20416" s="142" t="s">
        <v>5474</v>
      </c>
      <c r="J20416" s="142" t="n">
        <v>14.36</v>
      </c>
    </row>
    <row r="20417" customFormat="false" ht="12.75" hidden="false" customHeight="false" outlineLevel="0" collapsed="false">
      <c r="A20417" s="142" t="s">
        <v>39787</v>
      </c>
      <c r="B20417" s="663" t="str">
        <f aca="false">C20417&amp;D20417&amp;E20417&amp;F20417&amp;G20417&amp;H20417</f>
        <v>CAMPANULA PARA TUBULAO PNEUMATICO PARA PRESSAO DE SERVICO DE 2,5KG/CM2 COM GUINCHO ELETRICO COM CAPACIDADE DE ICAMENTO DE CARGA ENTRE 500 E 800KG,VELOCIDADE DE 10,00 A 12,00M/MIN,EXCLUSIVE OPERADOR</v>
      </c>
      <c r="C20417" s="142" t="s">
        <v>39782</v>
      </c>
      <c r="D20417" s="142" t="s">
        <v>39783</v>
      </c>
      <c r="E20417" s="142" t="s">
        <v>39784</v>
      </c>
      <c r="F20417" s="142" t="s">
        <v>39777</v>
      </c>
      <c r="I20417" s="142" t="s">
        <v>5474</v>
      </c>
      <c r="J20417" s="142" t="n">
        <v>9</v>
      </c>
    </row>
    <row r="20418" customFormat="false" ht="12.75" hidden="false" customHeight="false" outlineLevel="0" collapsed="false">
      <c r="A20418" s="142" t="s">
        <v>39788</v>
      </c>
      <c r="B20418" s="663" t="str">
        <f aca="false">C20418&amp;D20418&amp;E20418&amp;F20418&amp;G20418&amp;H20418</f>
        <v>BATE-ESTACAS TIPO MARTELO HIDRAULICO VIBRATORIO,ACOPLADO EMESCAVADEIRA HIDRAULICA (INCLUSIVE ESTA),LARGURA EM TORNO DE70CM,ALTURA E COMPRIMENTO EM TORNO DE 2,00M,CAPACIDADE DO MARTELO EM TORNO DE 1,2T,INCLUSIVE OPERADOR</v>
      </c>
      <c r="C20418" s="142" t="s">
        <v>39789</v>
      </c>
      <c r="D20418" s="142" t="s">
        <v>39790</v>
      </c>
      <c r="E20418" s="142" t="s">
        <v>39791</v>
      </c>
      <c r="F20418" s="142" t="s">
        <v>39792</v>
      </c>
      <c r="I20418" s="142" t="s">
        <v>5474</v>
      </c>
      <c r="J20418" s="142" t="n">
        <v>186.45</v>
      </c>
    </row>
    <row r="20419" customFormat="false" ht="12.75" hidden="false" customHeight="false" outlineLevel="0" collapsed="false">
      <c r="A20419" s="142" t="s">
        <v>39793</v>
      </c>
      <c r="B20419" s="663" t="str">
        <f aca="false">C20419&amp;D20419&amp;E20419&amp;F20419&amp;G20419&amp;H20419</f>
        <v>BATE-ESTACAS TIPO MARTELO HIDRAULICO VIBRATORIO,ACOPLADO EMESCAVADEIRA HIDRAULICA (INCLUSIVE ESTA),LARGURA EM TORNO DE70CM,ALTURA E COMPRIMENTO EM TORNO DE 2,00M,CAPACIDADE DO MARTELO EM TORNO DE 1,2T,INCLUSIVE OPERADOR</v>
      </c>
      <c r="C20419" s="142" t="s">
        <v>39789</v>
      </c>
      <c r="D20419" s="142" t="s">
        <v>39790</v>
      </c>
      <c r="E20419" s="142" t="s">
        <v>39791</v>
      </c>
      <c r="F20419" s="142" t="s">
        <v>39792</v>
      </c>
      <c r="I20419" s="142" t="s">
        <v>5474</v>
      </c>
      <c r="J20419" s="142" t="n">
        <v>87.25</v>
      </c>
    </row>
    <row r="20420" customFormat="false" ht="12.75" hidden="false" customHeight="false" outlineLevel="0" collapsed="false">
      <c r="A20420" s="142" t="s">
        <v>39794</v>
      </c>
      <c r="B20420" s="663" t="str">
        <f aca="false">C20420&amp;D20420&amp;E20420&amp;F20420&amp;G20420&amp;H20420</f>
        <v>BATE-ESTACAS TIPO MARTELO HIDRAULICO VIBRATORIO,ACOPLADO EMESCAVADEIRA HIDRAULICA (INCLUSIVE ESTA),LARGURA EM TORNO DE70CM,ALTURA E COMPRIMENTO EM TORNO DE 2,00M,CAPACIDADE DO MARTELO EM TORNO DE 1,2T,INCLUSIVE OPERADOR</v>
      </c>
      <c r="C20420" s="142" t="s">
        <v>39789</v>
      </c>
      <c r="D20420" s="142" t="s">
        <v>39790</v>
      </c>
      <c r="E20420" s="142" t="s">
        <v>39791</v>
      </c>
      <c r="F20420" s="142" t="s">
        <v>39792</v>
      </c>
      <c r="I20420" s="142" t="s">
        <v>5474</v>
      </c>
      <c r="J20420" s="142" t="n">
        <v>71.06</v>
      </c>
    </row>
    <row r="20421" customFormat="false" ht="12.75" hidden="false" customHeight="false" outlineLevel="0" collapsed="false">
      <c r="A20421" s="142" t="s">
        <v>39795</v>
      </c>
      <c r="B20421" s="663" t="str">
        <f aca="false">C20421&amp;D20421&amp;E20421&amp;F20421&amp;G20421&amp;H20421</f>
        <v>BATE-ESTACAS TIPO MARTELO HIDRAULICO VIBRATORIO,ACOPLADO EMESCAVADEIRA HIDRAULICA (INCLUSIVE ESTA),LARGURA EM TORNO DE70CM,ALTURA E COMPRIMENTO EM TORNO DE 2,00M,CAPACIDADE DO MARTELO EM TORNO DE 1,2T,INCLUSIVE OPERADOR</v>
      </c>
      <c r="C20421" s="142" t="s">
        <v>39789</v>
      </c>
      <c r="D20421" s="142" t="s">
        <v>39790</v>
      </c>
      <c r="E20421" s="142" t="s">
        <v>39791</v>
      </c>
      <c r="F20421" s="142" t="s">
        <v>39792</v>
      </c>
      <c r="I20421" s="142" t="s">
        <v>5474</v>
      </c>
      <c r="J20421" s="142" t="n">
        <v>183.2</v>
      </c>
    </row>
    <row r="20422" customFormat="false" ht="12.75" hidden="false" customHeight="false" outlineLevel="0" collapsed="false">
      <c r="A20422" s="142" t="s">
        <v>39796</v>
      </c>
      <c r="B20422" s="663" t="str">
        <f aca="false">C20422&amp;D20422&amp;E20422&amp;F20422&amp;G20422&amp;H20422</f>
        <v>BATE-ESTACAS TIPO MARTELO HIDRAULICO VIBRATORIO,ACOPLADO EMESCAVADEIRA HIDRAULICA (INCLUSIVE ESTA),LARGURA EM TORNO DE70CM,ALTURA E COMPRIMENTO EM TORNO DE 2,00M,CAPACIDADE DO MARTELO EM TORNO DE 1,2T,INCLUSIVE OPERADOR</v>
      </c>
      <c r="C20422" s="142" t="s">
        <v>39789</v>
      </c>
      <c r="D20422" s="142" t="s">
        <v>39790</v>
      </c>
      <c r="E20422" s="142" t="s">
        <v>39791</v>
      </c>
      <c r="F20422" s="142" t="s">
        <v>39792</v>
      </c>
      <c r="I20422" s="142" t="s">
        <v>5474</v>
      </c>
      <c r="J20422" s="142" t="n">
        <v>84</v>
      </c>
    </row>
    <row r="20423" customFormat="false" ht="12.75" hidden="false" customHeight="false" outlineLevel="0" collapsed="false">
      <c r="A20423" s="142" t="s">
        <v>39797</v>
      </c>
      <c r="B20423" s="663" t="str">
        <f aca="false">C20423&amp;D20423&amp;E20423&amp;F20423&amp;G20423&amp;H20423</f>
        <v>BATE-ESTACAS TIPO MARTELO HIDRAULICO VIBRATORIO,ACOPLADO EMESCAVADEIRA HIDRAULICA (INCLUSIVE ESTA),LARGURA EM TORNO DE70CM,ALTURA E COMPRIMENTO EM TORNO DE 2,00M,CAPACIDADE DO MARTELO EM TORNO DE 1,2T,INCLUSIVE OPERADOR</v>
      </c>
      <c r="C20423" s="142" t="s">
        <v>39789</v>
      </c>
      <c r="D20423" s="142" t="s">
        <v>39790</v>
      </c>
      <c r="E20423" s="142" t="s">
        <v>39791</v>
      </c>
      <c r="F20423" s="142" t="s">
        <v>39792</v>
      </c>
      <c r="I20423" s="142" t="s">
        <v>5474</v>
      </c>
      <c r="J20423" s="142" t="n">
        <v>67.81</v>
      </c>
    </row>
    <row r="20424" customFormat="false" ht="12.75" hidden="false" customHeight="false" outlineLevel="0" collapsed="false">
      <c r="A20424" s="142" t="s">
        <v>39798</v>
      </c>
      <c r="B20424" s="663" t="str">
        <f aca="false">C20424&amp;D20424&amp;E20424&amp;F20424&amp;G20424&amp;H20424</f>
        <v>BATE-ESTACAS,TIPO MARTELO HIDRAULICO,ACOPLADO EM EQUIPAMENTO DE ESTEIRAS (INCLUSIVE ESTE),LARGURA DE TRABALHO EM TORNO DE 4,00M,TORRE COM ALTURA UTIL EM TORNO DE 15,00M E CAPACIDADE DO MARTELO HIDRAULICO DE IMPACTO EM TORNO DE 5,00T,INCLUSIVE OPERADOR</v>
      </c>
      <c r="C20424" s="142" t="s">
        <v>39799</v>
      </c>
      <c r="D20424" s="142" t="s">
        <v>39800</v>
      </c>
      <c r="E20424" s="142" t="s">
        <v>39801</v>
      </c>
      <c r="F20424" s="142" t="s">
        <v>39802</v>
      </c>
      <c r="G20424" s="142" t="s">
        <v>39225</v>
      </c>
      <c r="I20424" s="142" t="s">
        <v>5474</v>
      </c>
      <c r="J20424" s="142" t="n">
        <v>258.48</v>
      </c>
    </row>
    <row r="20425" customFormat="false" ht="12.75" hidden="false" customHeight="false" outlineLevel="0" collapsed="false">
      <c r="A20425" s="142" t="s">
        <v>39803</v>
      </c>
      <c r="B20425" s="663" t="str">
        <f aca="false">C20425&amp;D20425&amp;E20425&amp;F20425&amp;G20425&amp;H20425</f>
        <v>BATE-ESTACAS,TIPO MARTELO HIDRAULICO,ACOPLADO EM EQUIPAMENTO DE ESTEIRAS (INCLUSIVE ESTE),LARGURA DE TRABALHO EM TORNO DE 4,00M,TORRE COM ALTURA UTIL EM TORNO DE 15,00M E CAPACIDADE DO MARTELO HIDRAULICO DE IMPACTO EM TORNO DE 5,00T,INCLUSIVE OPERADOR</v>
      </c>
      <c r="C20425" s="142" t="s">
        <v>39799</v>
      </c>
      <c r="D20425" s="142" t="s">
        <v>39800</v>
      </c>
      <c r="E20425" s="142" t="s">
        <v>39801</v>
      </c>
      <c r="F20425" s="142" t="s">
        <v>39802</v>
      </c>
      <c r="G20425" s="142" t="s">
        <v>39225</v>
      </c>
      <c r="I20425" s="142" t="s">
        <v>5474</v>
      </c>
      <c r="J20425" s="142" t="n">
        <v>130.7</v>
      </c>
    </row>
    <row r="20426" customFormat="false" ht="12.75" hidden="false" customHeight="false" outlineLevel="0" collapsed="false">
      <c r="A20426" s="142" t="s">
        <v>39804</v>
      </c>
      <c r="B20426" s="663" t="str">
        <f aca="false">C20426&amp;D20426&amp;E20426&amp;F20426&amp;G20426&amp;H20426</f>
        <v>BATE-ESTACAS,TIPO MARTELO HIDRAULICO,ACOPLADO EM EQUIPAMENTO DE ESTEIRAS (INCLUSIVE ESTE),LARGURA DE TRABALHO EM TORNO DE 4,00M,TORRE COM ALTURA UTIL EM TORNO DE 15,00M E CAPACIDADE DO MARTELO HIDRAULICO DE IMPACTO EM TORNO DE 5,00T,INCLUSIVE OPERADOR</v>
      </c>
      <c r="C20426" s="142" t="s">
        <v>39799</v>
      </c>
      <c r="D20426" s="142" t="s">
        <v>39800</v>
      </c>
      <c r="E20426" s="142" t="s">
        <v>39801</v>
      </c>
      <c r="F20426" s="142" t="s">
        <v>39802</v>
      </c>
      <c r="G20426" s="142" t="s">
        <v>39225</v>
      </c>
      <c r="I20426" s="142" t="s">
        <v>5474</v>
      </c>
      <c r="J20426" s="142" t="n">
        <v>109.71</v>
      </c>
    </row>
    <row r="20427" customFormat="false" ht="12.75" hidden="false" customHeight="false" outlineLevel="0" collapsed="false">
      <c r="A20427" s="142" t="s">
        <v>39805</v>
      </c>
      <c r="B20427" s="663" t="str">
        <f aca="false">C20427&amp;D20427&amp;E20427&amp;F20427&amp;G20427&amp;H20427</f>
        <v>BATE-ESTACAS,TIPO MARTELO HIDRAULICO,ACOPLADO EM EQUIPAMENTO DE ESTEIRAS (INCLUSIVE ESTE),LARGURA DE TRABALHO EM TORNO DE 4,00M,TORRE COM ALTURA UTIL EM TORNO DE 15,00M E CAPACIDADE DO MARTELO HIDRAULICO DE IMPACTO EM TORNO DE 5,00T,INCLUSIVE OPERADOR</v>
      </c>
      <c r="C20427" s="142" t="s">
        <v>39799</v>
      </c>
      <c r="D20427" s="142" t="s">
        <v>39800</v>
      </c>
      <c r="E20427" s="142" t="s">
        <v>39801</v>
      </c>
      <c r="F20427" s="142" t="s">
        <v>39802</v>
      </c>
      <c r="G20427" s="142" t="s">
        <v>39225</v>
      </c>
      <c r="I20427" s="142" t="s">
        <v>5474</v>
      </c>
      <c r="J20427" s="142" t="n">
        <v>255.23</v>
      </c>
    </row>
    <row r="20428" customFormat="false" ht="12.75" hidden="false" customHeight="false" outlineLevel="0" collapsed="false">
      <c r="A20428" s="142" t="s">
        <v>39806</v>
      </c>
      <c r="B20428" s="663" t="str">
        <f aca="false">C20428&amp;D20428&amp;E20428&amp;F20428&amp;G20428&amp;H20428</f>
        <v>BATE-ESTACAS,TIPO MARTELO HIDRAULICO,ACOPLADO EM EQUIPAMENTO DE ESTEIRAS (INCLUSIVE ESTE),LARGURA DE TRABALHO EM TORNO DE 4,00M,TORRE COM ALTURA UTIL EM TORNO DE 15,00M E CAPACIDADE DO MARTELO HIDRAULICO DE IMPACTO EM TORNO DE 5,00T,INCLUSIVE OPERADOR</v>
      </c>
      <c r="C20428" s="142" t="s">
        <v>39799</v>
      </c>
      <c r="D20428" s="142" t="s">
        <v>39800</v>
      </c>
      <c r="E20428" s="142" t="s">
        <v>39801</v>
      </c>
      <c r="F20428" s="142" t="s">
        <v>39802</v>
      </c>
      <c r="G20428" s="142" t="s">
        <v>39225</v>
      </c>
      <c r="I20428" s="142" t="s">
        <v>5474</v>
      </c>
      <c r="J20428" s="142" t="n">
        <v>127.45</v>
      </c>
    </row>
    <row r="20429" customFormat="false" ht="12.75" hidden="false" customHeight="false" outlineLevel="0" collapsed="false">
      <c r="A20429" s="142" t="s">
        <v>39807</v>
      </c>
      <c r="B20429" s="663" t="str">
        <f aca="false">C20429&amp;D20429&amp;E20429&amp;F20429&amp;G20429&amp;H20429</f>
        <v>BATE-ESTACAS,TIPO MARTELO HIDRAULICO,ACOPLADO EM EQUIPAMENTO DE ESTEIRAS (INCLUSIVE ESTE),LARGURA DE TRABALHO EM TORNO DE 4,00M,TORRE COM ALTURA UTIL EM TORNO DE 15,00M E CAPACIDADE DO MARTELO HIDRAULICO DE IMPACTO EM TORNO DE 5,00T,INCLUSIVE OPERADOR</v>
      </c>
      <c r="C20429" s="142" t="s">
        <v>39799</v>
      </c>
      <c r="D20429" s="142" t="s">
        <v>39800</v>
      </c>
      <c r="E20429" s="142" t="s">
        <v>39801</v>
      </c>
      <c r="F20429" s="142" t="s">
        <v>39802</v>
      </c>
      <c r="G20429" s="142" t="s">
        <v>39225</v>
      </c>
      <c r="I20429" s="142" t="s">
        <v>5474</v>
      </c>
      <c r="J20429" s="142" t="n">
        <v>106.46</v>
      </c>
    </row>
    <row r="20430" customFormat="false" ht="12.75" hidden="false" customHeight="false" outlineLevel="0" collapsed="false">
      <c r="A20430" s="142" t="s">
        <v>39808</v>
      </c>
      <c r="B20430" s="663" t="str">
        <f aca="false">C20430&amp;D20430&amp;E20430&amp;F20430&amp;G20430&amp;H20430</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430" s="142" t="s">
        <v>39809</v>
      </c>
      <c r="D20430" s="142" t="s">
        <v>39810</v>
      </c>
      <c r="E20430" s="142" t="s">
        <v>39811</v>
      </c>
      <c r="F20430" s="142" t="s">
        <v>39812</v>
      </c>
      <c r="G20430" s="142" t="s">
        <v>39813</v>
      </c>
      <c r="H20430" s="142" t="s">
        <v>39814</v>
      </c>
      <c r="I20430" s="142" t="s">
        <v>5474</v>
      </c>
      <c r="J20430" s="142" t="n">
        <v>4.39</v>
      </c>
    </row>
    <row r="20431" customFormat="false" ht="12.75" hidden="false" customHeight="false" outlineLevel="0" collapsed="false">
      <c r="A20431" s="142" t="s">
        <v>39815</v>
      </c>
      <c r="B20431" s="663" t="str">
        <f aca="false">C20431&amp;D20431&amp;E20431&amp;F20431&amp;G20431&amp;H20431</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431" s="142" t="s">
        <v>39809</v>
      </c>
      <c r="D20431" s="142" t="s">
        <v>39810</v>
      </c>
      <c r="E20431" s="142" t="s">
        <v>39811</v>
      </c>
      <c r="F20431" s="142" t="s">
        <v>39812</v>
      </c>
      <c r="G20431" s="142" t="s">
        <v>39813</v>
      </c>
      <c r="H20431" s="142" t="s">
        <v>39814</v>
      </c>
      <c r="I20431" s="142" t="s">
        <v>5474</v>
      </c>
      <c r="J20431" s="142" t="n">
        <v>0.43</v>
      </c>
    </row>
    <row r="20432" customFormat="false" ht="12.75" hidden="false" customHeight="false" outlineLevel="0" collapsed="false">
      <c r="A20432" s="142" t="s">
        <v>39816</v>
      </c>
      <c r="B20432" s="663" t="str">
        <f aca="false">C20432&amp;D20432&amp;E20432&amp;F20432&amp;G20432&amp;H20432</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432" s="142" t="s">
        <v>39809</v>
      </c>
      <c r="D20432" s="142" t="s">
        <v>39810</v>
      </c>
      <c r="E20432" s="142" t="s">
        <v>39811</v>
      </c>
      <c r="F20432" s="142" t="s">
        <v>39812</v>
      </c>
      <c r="G20432" s="142" t="s">
        <v>39813</v>
      </c>
      <c r="H20432" s="142" t="s">
        <v>39814</v>
      </c>
      <c r="I20432" s="142" t="s">
        <v>5474</v>
      </c>
      <c r="J20432" s="142" t="n">
        <v>4.39</v>
      </c>
    </row>
    <row r="20433" customFormat="false" ht="12.75" hidden="false" customHeight="false" outlineLevel="0" collapsed="false">
      <c r="A20433" s="142" t="s">
        <v>39817</v>
      </c>
      <c r="B20433" s="663" t="str">
        <f aca="false">C20433&amp;D20433&amp;E20433&amp;F20433&amp;G20433&amp;H20433</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433" s="142" t="s">
        <v>39809</v>
      </c>
      <c r="D20433" s="142" t="s">
        <v>39810</v>
      </c>
      <c r="E20433" s="142" t="s">
        <v>39811</v>
      </c>
      <c r="F20433" s="142" t="s">
        <v>39812</v>
      </c>
      <c r="G20433" s="142" t="s">
        <v>39813</v>
      </c>
      <c r="H20433" s="142" t="s">
        <v>39814</v>
      </c>
      <c r="I20433" s="142" t="s">
        <v>5474</v>
      </c>
      <c r="J20433" s="142" t="n">
        <v>0.43</v>
      </c>
    </row>
    <row r="20434" customFormat="false" ht="12.75" hidden="false" customHeight="false" outlineLevel="0" collapsed="false">
      <c r="A20434" s="142" t="s">
        <v>39818</v>
      </c>
      <c r="B20434" s="663" t="str">
        <f aca="false">C20434&amp;D20434&amp;E20434&amp;F20434&amp;G20434&amp;H20434</f>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434" s="142" t="s">
        <v>39809</v>
      </c>
      <c r="D20434" s="142" t="s">
        <v>39810</v>
      </c>
      <c r="E20434" s="142" t="s">
        <v>39811</v>
      </c>
      <c r="F20434" s="142" t="s">
        <v>39812</v>
      </c>
      <c r="G20434" s="142" t="s">
        <v>39819</v>
      </c>
      <c r="H20434" s="142" t="s">
        <v>39814</v>
      </c>
      <c r="I20434" s="142" t="s">
        <v>5474</v>
      </c>
      <c r="J20434" s="142" t="n">
        <v>13.27</v>
      </c>
    </row>
    <row r="20435" customFormat="false" ht="12.75" hidden="false" customHeight="false" outlineLevel="0" collapsed="false">
      <c r="A20435" s="142" t="s">
        <v>39820</v>
      </c>
      <c r="B20435" s="663" t="str">
        <f aca="false">C20435&amp;D20435&amp;E20435&amp;F20435&amp;G20435&amp;H20435</f>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435" s="142" t="s">
        <v>39809</v>
      </c>
      <c r="D20435" s="142" t="s">
        <v>39810</v>
      </c>
      <c r="E20435" s="142" t="s">
        <v>39811</v>
      </c>
      <c r="F20435" s="142" t="s">
        <v>39812</v>
      </c>
      <c r="G20435" s="142" t="s">
        <v>39821</v>
      </c>
      <c r="H20435" s="142" t="s">
        <v>39814</v>
      </c>
      <c r="I20435" s="142" t="s">
        <v>5474</v>
      </c>
      <c r="J20435" s="142" t="n">
        <v>0.7</v>
      </c>
    </row>
    <row r="20436" customFormat="false" ht="12.75" hidden="false" customHeight="false" outlineLevel="0" collapsed="false">
      <c r="A20436" s="142" t="s">
        <v>39822</v>
      </c>
      <c r="B20436" s="663" t="str">
        <f aca="false">C20436&amp;D20436&amp;E20436&amp;F20436&amp;G20436&amp;H20436</f>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436" s="142" t="s">
        <v>39809</v>
      </c>
      <c r="D20436" s="142" t="s">
        <v>39810</v>
      </c>
      <c r="E20436" s="142" t="s">
        <v>39811</v>
      </c>
      <c r="F20436" s="142" t="s">
        <v>39812</v>
      </c>
      <c r="G20436" s="142" t="s">
        <v>39819</v>
      </c>
      <c r="H20436" s="142" t="s">
        <v>39814</v>
      </c>
      <c r="I20436" s="142" t="s">
        <v>5474</v>
      </c>
      <c r="J20436" s="142" t="n">
        <v>13.27</v>
      </c>
    </row>
    <row r="20437" customFormat="false" ht="12.75" hidden="false" customHeight="false" outlineLevel="0" collapsed="false">
      <c r="A20437" s="142" t="s">
        <v>39823</v>
      </c>
      <c r="B20437" s="663" t="str">
        <f aca="false">C20437&amp;D20437&amp;E20437&amp;F20437&amp;G20437&amp;H20437</f>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437" s="142" t="s">
        <v>39809</v>
      </c>
      <c r="D20437" s="142" t="s">
        <v>39810</v>
      </c>
      <c r="E20437" s="142" t="s">
        <v>39811</v>
      </c>
      <c r="F20437" s="142" t="s">
        <v>39812</v>
      </c>
      <c r="G20437" s="142" t="s">
        <v>39821</v>
      </c>
      <c r="H20437" s="142" t="s">
        <v>39814</v>
      </c>
      <c r="I20437" s="142" t="s">
        <v>5474</v>
      </c>
      <c r="J20437" s="142" t="n">
        <v>0.7</v>
      </c>
    </row>
    <row r="20438" customFormat="false" ht="12.75" hidden="false" customHeight="false" outlineLevel="0" collapsed="false">
      <c r="A20438" s="142" t="s">
        <v>39824</v>
      </c>
      <c r="B20438" s="663" t="str">
        <f aca="false">C20438&amp;D20438&amp;E20438&amp;F20438&amp;G20438&amp;H20438</f>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438" s="142" t="s">
        <v>39809</v>
      </c>
      <c r="D20438" s="142" t="s">
        <v>39810</v>
      </c>
      <c r="E20438" s="142" t="s">
        <v>39811</v>
      </c>
      <c r="F20438" s="142" t="s">
        <v>39812</v>
      </c>
      <c r="G20438" s="142" t="s">
        <v>39825</v>
      </c>
      <c r="H20438" s="142" t="s">
        <v>39814</v>
      </c>
      <c r="I20438" s="142" t="s">
        <v>5474</v>
      </c>
      <c r="J20438" s="142" t="n">
        <v>19.58</v>
      </c>
    </row>
    <row r="20439" customFormat="false" ht="12.75" hidden="false" customHeight="false" outlineLevel="0" collapsed="false">
      <c r="A20439" s="142" t="s">
        <v>39826</v>
      </c>
      <c r="B20439" s="663" t="str">
        <f aca="false">C20439&amp;D20439&amp;E20439&amp;F20439&amp;G20439&amp;H20439</f>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439" s="142" t="s">
        <v>39809</v>
      </c>
      <c r="D20439" s="142" t="s">
        <v>39810</v>
      </c>
      <c r="E20439" s="142" t="s">
        <v>39827</v>
      </c>
      <c r="F20439" s="142" t="s">
        <v>39812</v>
      </c>
      <c r="G20439" s="142" t="s">
        <v>39825</v>
      </c>
      <c r="H20439" s="142" t="s">
        <v>39814</v>
      </c>
      <c r="I20439" s="142" t="s">
        <v>5474</v>
      </c>
      <c r="J20439" s="142" t="n">
        <v>0.84</v>
      </c>
    </row>
    <row r="20440" customFormat="false" ht="12.75" hidden="false" customHeight="false" outlineLevel="0" collapsed="false">
      <c r="A20440" s="142" t="s">
        <v>39828</v>
      </c>
      <c r="B20440" s="663" t="str">
        <f aca="false">C20440&amp;D20440&amp;E20440&amp;F20440&amp;G20440&amp;H20440</f>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440" s="142" t="s">
        <v>39809</v>
      </c>
      <c r="D20440" s="142" t="s">
        <v>39810</v>
      </c>
      <c r="E20440" s="142" t="s">
        <v>39811</v>
      </c>
      <c r="F20440" s="142" t="s">
        <v>39812</v>
      </c>
      <c r="G20440" s="142" t="s">
        <v>39825</v>
      </c>
      <c r="H20440" s="142" t="s">
        <v>39814</v>
      </c>
      <c r="I20440" s="142" t="s">
        <v>5474</v>
      </c>
      <c r="J20440" s="142" t="n">
        <v>19.58</v>
      </c>
    </row>
    <row r="20441" customFormat="false" ht="12.75" hidden="false" customHeight="false" outlineLevel="0" collapsed="false">
      <c r="A20441" s="142" t="s">
        <v>39829</v>
      </c>
      <c r="B20441" s="663" t="str">
        <f aca="false">C20441&amp;D20441&amp;E20441&amp;F20441&amp;G20441&amp;H20441</f>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441" s="142" t="s">
        <v>39809</v>
      </c>
      <c r="D20441" s="142" t="s">
        <v>39810</v>
      </c>
      <c r="E20441" s="142" t="s">
        <v>39827</v>
      </c>
      <c r="F20441" s="142" t="s">
        <v>39812</v>
      </c>
      <c r="G20441" s="142" t="s">
        <v>39825</v>
      </c>
      <c r="H20441" s="142" t="s">
        <v>39814</v>
      </c>
      <c r="I20441" s="142" t="s">
        <v>5474</v>
      </c>
      <c r="J20441" s="142" t="n">
        <v>0.84</v>
      </c>
    </row>
    <row r="20442" customFormat="false" ht="12.75" hidden="false" customHeight="false" outlineLevel="0" collapsed="false">
      <c r="A20442" s="142" t="s">
        <v>39830</v>
      </c>
      <c r="B20442" s="663" t="str">
        <f aca="false">C20442&amp;D20442&amp;E20442&amp;F20442&amp;G20442&amp;H20442</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442" s="142" t="s">
        <v>39809</v>
      </c>
      <c r="D20442" s="142" t="s">
        <v>39810</v>
      </c>
      <c r="E20442" s="142" t="s">
        <v>39811</v>
      </c>
      <c r="F20442" s="142" t="s">
        <v>39812</v>
      </c>
      <c r="G20442" s="142" t="s">
        <v>39831</v>
      </c>
      <c r="H20442" s="142" t="s">
        <v>39814</v>
      </c>
      <c r="I20442" s="142" t="s">
        <v>5474</v>
      </c>
      <c r="J20442" s="142" t="n">
        <v>25.61</v>
      </c>
    </row>
    <row r="20443" customFormat="false" ht="12.75" hidden="false" customHeight="false" outlineLevel="0" collapsed="false">
      <c r="A20443" s="142" t="s">
        <v>39832</v>
      </c>
      <c r="B20443" s="663" t="str">
        <f aca="false">C20443&amp;D20443&amp;E20443&amp;F20443&amp;G20443&amp;H20443</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443" s="142" t="s">
        <v>39809</v>
      </c>
      <c r="D20443" s="142" t="s">
        <v>39810</v>
      </c>
      <c r="E20443" s="142" t="s">
        <v>39811</v>
      </c>
      <c r="F20443" s="142" t="s">
        <v>39812</v>
      </c>
      <c r="G20443" s="142" t="s">
        <v>39831</v>
      </c>
      <c r="H20443" s="142" t="s">
        <v>39814</v>
      </c>
      <c r="I20443" s="142" t="s">
        <v>5474</v>
      </c>
      <c r="J20443" s="142" t="n">
        <v>0.83</v>
      </c>
    </row>
    <row r="20444" customFormat="false" ht="12.75" hidden="false" customHeight="false" outlineLevel="0" collapsed="false">
      <c r="A20444" s="142" t="s">
        <v>39833</v>
      </c>
      <c r="B20444" s="663" t="str">
        <f aca="false">C20444&amp;D20444&amp;E20444&amp;F20444&amp;G20444&amp;H20444</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444" s="142" t="s">
        <v>39809</v>
      </c>
      <c r="D20444" s="142" t="s">
        <v>39810</v>
      </c>
      <c r="E20444" s="142" t="s">
        <v>39811</v>
      </c>
      <c r="F20444" s="142" t="s">
        <v>39812</v>
      </c>
      <c r="G20444" s="142" t="s">
        <v>39831</v>
      </c>
      <c r="H20444" s="142" t="s">
        <v>39814</v>
      </c>
      <c r="I20444" s="142" t="s">
        <v>5474</v>
      </c>
      <c r="J20444" s="142" t="n">
        <v>25.61</v>
      </c>
    </row>
    <row r="20445" customFormat="false" ht="12.75" hidden="false" customHeight="false" outlineLevel="0" collapsed="false">
      <c r="A20445" s="142" t="s">
        <v>39834</v>
      </c>
      <c r="B20445" s="663" t="str">
        <f aca="false">C20445&amp;D20445&amp;E20445&amp;F20445&amp;G20445&amp;H20445</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445" s="142" t="s">
        <v>39809</v>
      </c>
      <c r="D20445" s="142" t="s">
        <v>39810</v>
      </c>
      <c r="E20445" s="142" t="s">
        <v>39811</v>
      </c>
      <c r="F20445" s="142" t="s">
        <v>39812</v>
      </c>
      <c r="G20445" s="142" t="s">
        <v>39831</v>
      </c>
      <c r="H20445" s="142" t="s">
        <v>39814</v>
      </c>
      <c r="I20445" s="142" t="s">
        <v>5474</v>
      </c>
      <c r="J20445" s="142" t="n">
        <v>0.83</v>
      </c>
    </row>
    <row r="20446" customFormat="false" ht="12.75" hidden="false" customHeight="false" outlineLevel="0" collapsed="false">
      <c r="A20446" s="142" t="s">
        <v>39835</v>
      </c>
      <c r="B20446" s="663" t="str">
        <f aca="false">C20446&amp;D20446&amp;E20446&amp;F20446&amp;G20446&amp;H20446</f>
        <v>BOMBA SUBMERSA COM MOTOR ELETRICO,PARA POCOS PROFUNDOS,EXCLUSIVE OPERADOR</v>
      </c>
      <c r="C20446" s="142" t="s">
        <v>39836</v>
      </c>
      <c r="D20446" s="142" t="s">
        <v>39328</v>
      </c>
      <c r="I20446" s="142" t="s">
        <v>5474</v>
      </c>
      <c r="J20446" s="142" t="n">
        <v>3.62</v>
      </c>
    </row>
    <row r="20447" customFormat="false" ht="12.75" hidden="false" customHeight="false" outlineLevel="0" collapsed="false">
      <c r="A20447" s="142" t="s">
        <v>39837</v>
      </c>
      <c r="B20447" s="663" t="str">
        <f aca="false">C20447&amp;D20447&amp;E20447&amp;F20447&amp;G20447&amp;H20447</f>
        <v>BOMBA SUBMERSA COM MOTOR ELETRICO,PARA POCOS PROFUNDOS,EXCLUSIVE OPERADOR</v>
      </c>
      <c r="C20447" s="142" t="s">
        <v>39836</v>
      </c>
      <c r="D20447" s="142" t="s">
        <v>39328</v>
      </c>
      <c r="I20447" s="142" t="s">
        <v>5474</v>
      </c>
      <c r="J20447" s="142" t="n">
        <v>0.3</v>
      </c>
    </row>
    <row r="20448" customFormat="false" ht="12.75" hidden="false" customHeight="false" outlineLevel="0" collapsed="false">
      <c r="A20448" s="142" t="s">
        <v>39838</v>
      </c>
      <c r="B20448" s="663" t="str">
        <f aca="false">C20448&amp;D20448&amp;E20448&amp;F20448&amp;G20448&amp;H20448</f>
        <v>BOMBA SUBMERSA COM MOTOR ELETRICO,PARA POCOS PROFUNDOS,EXCLUSIVE OPERADOR</v>
      </c>
      <c r="C20448" s="142" t="s">
        <v>39836</v>
      </c>
      <c r="D20448" s="142" t="s">
        <v>39328</v>
      </c>
      <c r="I20448" s="142" t="s">
        <v>5474</v>
      </c>
      <c r="J20448" s="142" t="n">
        <v>3.62</v>
      </c>
    </row>
    <row r="20449" customFormat="false" ht="12.75" hidden="false" customHeight="false" outlineLevel="0" collapsed="false">
      <c r="A20449" s="142" t="s">
        <v>39839</v>
      </c>
      <c r="B20449" s="663" t="str">
        <f aca="false">C20449&amp;D20449&amp;E20449&amp;F20449&amp;G20449&amp;H20449</f>
        <v>BOMBA SUBMERSA COM MOTOR ELETRICO,PARA POCOS PROFUNDOS,EXCLUSIVE OPERADOR</v>
      </c>
      <c r="C20449" s="142" t="s">
        <v>39836</v>
      </c>
      <c r="D20449" s="142" t="s">
        <v>39328</v>
      </c>
      <c r="I20449" s="142" t="s">
        <v>5474</v>
      </c>
      <c r="J20449" s="142" t="n">
        <v>0.3</v>
      </c>
    </row>
    <row r="20450" customFormat="false" ht="12.75" hidden="false" customHeight="false" outlineLevel="0" collapsed="false">
      <c r="A20450" s="142" t="s">
        <v>39840</v>
      </c>
      <c r="B20450" s="663" t="str">
        <f aca="false">C20450&amp;D20450&amp;E20450&amp;F20450&amp;G20450&amp;H20450</f>
        <v>BOMBA CENTRIFUGA SUBMERSIVEL PARA BOMBEAMENTO DE AGUAS SERVIDAS COM SOLIDOS DE ATE 5MM DE DIAMETRO EM SUSPENSAO,COM MOTOR ELETRICO,VAZAO MAXIMA DE 63M3/HORA,ROTOR SEMIABERTO,EXCLUSIVE OPERADOR,MANGUEIRA,CABOS E COMANDOS</v>
      </c>
      <c r="C20450" s="142" t="s">
        <v>39841</v>
      </c>
      <c r="D20450" s="142" t="s">
        <v>39842</v>
      </c>
      <c r="E20450" s="142" t="s">
        <v>39843</v>
      </c>
      <c r="F20450" s="142" t="s">
        <v>39844</v>
      </c>
      <c r="I20450" s="142" t="s">
        <v>5474</v>
      </c>
      <c r="J20450" s="142" t="n">
        <v>5.46</v>
      </c>
    </row>
    <row r="20451" customFormat="false" ht="12.75" hidden="false" customHeight="false" outlineLevel="0" collapsed="false">
      <c r="A20451" s="142" t="s">
        <v>39845</v>
      </c>
      <c r="B20451" s="663" t="str">
        <f aca="false">C20451&amp;D20451&amp;E20451&amp;F20451&amp;G20451&amp;H20451</f>
        <v>BOMBA CENTRIFUGA SUBMERSIVEL PARA BOMBEAMENTO DE AGUAS SERVIDAS COM SOLIDOS DE ATE 5MM DE DIAMETRO EM SUSPENSAO,COM MOTOR ELETRICO,VAZAO MAXIMA DE 63M3/HORA,ROTOR SEMIABERTO,EXCLUSIVE OPERADOR,MANGUEIRA,CABOS E COMANDOS</v>
      </c>
      <c r="C20451" s="142" t="s">
        <v>39841</v>
      </c>
      <c r="D20451" s="142" t="s">
        <v>39842</v>
      </c>
      <c r="E20451" s="142" t="s">
        <v>39843</v>
      </c>
      <c r="F20451" s="142" t="s">
        <v>39844</v>
      </c>
      <c r="I20451" s="142" t="s">
        <v>5474</v>
      </c>
      <c r="J20451" s="142" t="n">
        <v>0.9</v>
      </c>
    </row>
    <row r="20452" customFormat="false" ht="12.75" hidden="false" customHeight="false" outlineLevel="0" collapsed="false">
      <c r="A20452" s="142" t="s">
        <v>39846</v>
      </c>
      <c r="B20452" s="663" t="str">
        <f aca="false">C20452&amp;D20452&amp;E20452&amp;F20452&amp;G20452&amp;H20452</f>
        <v>BOMBA CENTRIFUGA SUBMERSIVEL PARA BOMBEAMENTO DE AGUAS SERVIDAS COM SOLIDOS DE ATE 5MM DE DIAMETRO EM SUSPENSAO,COM MOTOR ELETRICO,VAZAO MAXIMA DE 63M3/HORA,ROTOR SEMIABERTO,EXCLUSIVE OPERADOR,MANGUEIRA,CABOS E COMANDOS</v>
      </c>
      <c r="C20452" s="142" t="s">
        <v>39841</v>
      </c>
      <c r="D20452" s="142" t="s">
        <v>39842</v>
      </c>
      <c r="E20452" s="142" t="s">
        <v>39843</v>
      </c>
      <c r="F20452" s="142" t="s">
        <v>39844</v>
      </c>
      <c r="I20452" s="142" t="s">
        <v>5474</v>
      </c>
      <c r="J20452" s="142" t="n">
        <v>5.46</v>
      </c>
    </row>
    <row r="20453" customFormat="false" ht="12.75" hidden="false" customHeight="false" outlineLevel="0" collapsed="false">
      <c r="A20453" s="142" t="s">
        <v>39847</v>
      </c>
      <c r="B20453" s="663" t="str">
        <f aca="false">C20453&amp;D20453&amp;E20453&amp;F20453&amp;G20453&amp;H20453</f>
        <v>BOMBA CENTRIFUGA SUBMERSIVEL PARA BOMBEAMENTO DE AGUAS SERVIDAS COM SOLIDOS DE ATE 5MM DE DIAMETRO EM SUSPENSAO,COM MOTOR ELETRICO,VAZAO MAXIMA DE 63M3/HORA,ROTOR SEMIABERTO,EXCLUSIVE OPERADOR,MANGUEIRA,CABOS E COMANDOS</v>
      </c>
      <c r="C20453" s="142" t="s">
        <v>39841</v>
      </c>
      <c r="D20453" s="142" t="s">
        <v>39842</v>
      </c>
      <c r="E20453" s="142" t="s">
        <v>39843</v>
      </c>
      <c r="F20453" s="142" t="s">
        <v>39844</v>
      </c>
      <c r="I20453" s="142" t="s">
        <v>5474</v>
      </c>
      <c r="J20453" s="142" t="n">
        <v>0.9</v>
      </c>
    </row>
    <row r="20454" customFormat="false" ht="12.75" hidden="false" customHeight="false" outlineLevel="0" collapsed="false">
      <c r="A20454" s="142" t="s">
        <v>39848</v>
      </c>
      <c r="B20454" s="663" t="str">
        <f aca="false">C20454&amp;D20454&amp;E20454&amp;F20454&amp;G20454&amp;H20454</f>
        <v>BOMBA CENTRIFUGA,VEDACAO POR GAXETA GRAFITADA,ACOPLAMENTO POR LUVA ELASTICA,PARTIDA ELETRICA,EXCLUSIVE OPERADOR E MANGUEIRA</v>
      </c>
      <c r="C20454" s="142" t="s">
        <v>39849</v>
      </c>
      <c r="D20454" s="142" t="s">
        <v>39850</v>
      </c>
      <c r="E20454" s="142" t="s">
        <v>39851</v>
      </c>
      <c r="I20454" s="142" t="s">
        <v>5474</v>
      </c>
      <c r="J20454" s="142" t="n">
        <v>55.47</v>
      </c>
    </row>
    <row r="20455" customFormat="false" ht="12.75" hidden="false" customHeight="false" outlineLevel="0" collapsed="false">
      <c r="A20455" s="142" t="s">
        <v>39852</v>
      </c>
      <c r="B20455" s="663" t="str">
        <f aca="false">C20455&amp;D20455&amp;E20455&amp;F20455&amp;G20455&amp;H20455</f>
        <v>BOMBA CENTRIFUGA,VEDACAO POR GAXETA GRAFITADA,ACOPLAMENTO POR LUVA ELASTICA,PARTIDA ELETRICA,EXCLUSIVE OPERADOR E MANGUEIRA</v>
      </c>
      <c r="C20455" s="142" t="s">
        <v>39849</v>
      </c>
      <c r="D20455" s="142" t="s">
        <v>39850</v>
      </c>
      <c r="E20455" s="142" t="s">
        <v>39851</v>
      </c>
      <c r="I20455" s="142" t="s">
        <v>5474</v>
      </c>
      <c r="J20455" s="142" t="n">
        <v>4.39</v>
      </c>
    </row>
    <row r="20456" customFormat="false" ht="12.75" hidden="false" customHeight="false" outlineLevel="0" collapsed="false">
      <c r="A20456" s="142" t="s">
        <v>39853</v>
      </c>
      <c r="B20456" s="663" t="str">
        <f aca="false">C20456&amp;D20456&amp;E20456&amp;F20456&amp;G20456&amp;H20456</f>
        <v>BOMBA CENTRIFUGA,VEDACAO POR GAXETA GRAFITADA,ACOPLAMENTO POR LUVA ELASTICA,PARTIDA ELETRICA,EXCLUSIVE OPERADOR E MANGUEIRA</v>
      </c>
      <c r="C20456" s="142" t="s">
        <v>39849</v>
      </c>
      <c r="D20456" s="142" t="s">
        <v>39850</v>
      </c>
      <c r="E20456" s="142" t="s">
        <v>39851</v>
      </c>
      <c r="I20456" s="142" t="s">
        <v>5474</v>
      </c>
      <c r="J20456" s="142" t="n">
        <v>55.47</v>
      </c>
    </row>
    <row r="20457" customFormat="false" ht="12.75" hidden="false" customHeight="false" outlineLevel="0" collapsed="false">
      <c r="A20457" s="142" t="s">
        <v>39854</v>
      </c>
      <c r="B20457" s="663" t="str">
        <f aca="false">C20457&amp;D20457&amp;E20457&amp;F20457&amp;G20457&amp;H20457</f>
        <v>BOMBA CENTRIFUGA,VEDACAO POR GAXETA GRAFITADA,ACOPLAMENTO POR LUVA ELASTICA,PARTIDA ELETRICA,EXCLUSIVE OPERADOR E MANGUEIRA</v>
      </c>
      <c r="C20457" s="142" t="s">
        <v>39849</v>
      </c>
      <c r="D20457" s="142" t="s">
        <v>39850</v>
      </c>
      <c r="E20457" s="142" t="s">
        <v>39851</v>
      </c>
      <c r="I20457" s="142" t="s">
        <v>5474</v>
      </c>
      <c r="J20457" s="142" t="n">
        <v>4.39</v>
      </c>
    </row>
    <row r="20458" customFormat="false" ht="12.75" hidden="false" customHeight="false" outlineLevel="0" collapsed="false">
      <c r="A20458" s="142" t="s">
        <v>39855</v>
      </c>
      <c r="B20458" s="663" t="str">
        <f aca="false">C20458&amp;D20458&amp;E20458&amp;F20458&amp;G20458&amp;H20458</f>
        <v>ESCAVADEIRA SOBRE ESTEIRAS,VERSAO CLAM-SHELL,COM CAPACIDADEAPROXIMADA DA CACAMBA DE 0,38M3 (1/2JD3),INCLUSIVE OPERADORE AUXILIAR</v>
      </c>
      <c r="C20458" s="142" t="s">
        <v>39856</v>
      </c>
      <c r="D20458" s="142" t="s">
        <v>39857</v>
      </c>
      <c r="E20458" s="142" t="s">
        <v>39858</v>
      </c>
      <c r="I20458" s="142" t="s">
        <v>5474</v>
      </c>
      <c r="J20458" s="142" t="n">
        <v>204.34</v>
      </c>
    </row>
    <row r="20459" customFormat="false" ht="12.75" hidden="false" customHeight="false" outlineLevel="0" collapsed="false">
      <c r="A20459" s="142" t="s">
        <v>39859</v>
      </c>
      <c r="B20459" s="663" t="str">
        <f aca="false">C20459&amp;D20459&amp;E20459&amp;F20459&amp;G20459&amp;H20459</f>
        <v>ESCAVADEIRA SOBRE ESTEIRAS,VERSAO CLAM-SHELL,COM CAPACIDADEAPROXIMADA DA CACAMBA DE 0,38M3 (1/2JD3),INCLUSIVE OPERADORE AUXILIAR</v>
      </c>
      <c r="C20459" s="142" t="s">
        <v>39856</v>
      </c>
      <c r="D20459" s="142" t="s">
        <v>39857</v>
      </c>
      <c r="E20459" s="142" t="s">
        <v>39858</v>
      </c>
      <c r="I20459" s="142" t="s">
        <v>5474</v>
      </c>
      <c r="J20459" s="142" t="n">
        <v>119.95</v>
      </c>
    </row>
    <row r="20460" customFormat="false" ht="12.75" hidden="false" customHeight="false" outlineLevel="0" collapsed="false">
      <c r="A20460" s="142" t="s">
        <v>39860</v>
      </c>
      <c r="B20460" s="663" t="str">
        <f aca="false">C20460&amp;D20460&amp;E20460&amp;F20460&amp;G20460&amp;H20460</f>
        <v>ESCAVADEIRA SOBRE ESTEIRAS,VERSAO CLAM-SHELL,COM CAPACIDADEAPROXIMADA DA CACAMBA DE 0,38M3 (1/2JD3),INCLUSIVE OPERADORE AUXILIAR</v>
      </c>
      <c r="C20460" s="142" t="s">
        <v>39856</v>
      </c>
      <c r="D20460" s="142" t="s">
        <v>39857</v>
      </c>
      <c r="E20460" s="142" t="s">
        <v>39858</v>
      </c>
      <c r="I20460" s="142" t="s">
        <v>5474</v>
      </c>
      <c r="J20460" s="142" t="n">
        <v>104.33</v>
      </c>
    </row>
    <row r="20461" customFormat="false" ht="12.75" hidden="false" customHeight="false" outlineLevel="0" collapsed="false">
      <c r="A20461" s="142" t="s">
        <v>39861</v>
      </c>
      <c r="B20461" s="663" t="str">
        <f aca="false">C20461&amp;D20461&amp;E20461&amp;F20461&amp;G20461&amp;H20461</f>
        <v>ESCAVADEIRA SOBRE ESTEIRAS,VERSAO CLAM-SHELL,COM CAPACIDADEAPROXIMADA DA CACAMBA DE 0,38M3 (1/2JD3),INCLUSIVE OPERADORE AUXILIAR</v>
      </c>
      <c r="C20461" s="142" t="s">
        <v>39856</v>
      </c>
      <c r="D20461" s="142" t="s">
        <v>39857</v>
      </c>
      <c r="E20461" s="142" t="s">
        <v>39858</v>
      </c>
      <c r="I20461" s="142" t="s">
        <v>5474</v>
      </c>
      <c r="J20461" s="142" t="n">
        <v>199</v>
      </c>
    </row>
    <row r="20462" customFormat="false" ht="12.75" hidden="false" customHeight="false" outlineLevel="0" collapsed="false">
      <c r="A20462" s="142" t="s">
        <v>39862</v>
      </c>
      <c r="B20462" s="663" t="str">
        <f aca="false">C20462&amp;D20462&amp;E20462&amp;F20462&amp;G20462&amp;H20462</f>
        <v>ESCAVADEIRA SOBRE ESTEIRAS,VERSAO CLAM-SHELL,COM CAPACIDADEAPROXIMADA DA CACAMBA DE 0,38M3 (1/2JD3),INCLUSIVE OPERADORE AUXILIAR</v>
      </c>
      <c r="C20462" s="142" t="s">
        <v>39856</v>
      </c>
      <c r="D20462" s="142" t="s">
        <v>39857</v>
      </c>
      <c r="E20462" s="142" t="s">
        <v>39858</v>
      </c>
      <c r="I20462" s="142" t="s">
        <v>5474</v>
      </c>
      <c r="J20462" s="142" t="n">
        <v>114.61</v>
      </c>
    </row>
    <row r="20463" customFormat="false" ht="12.75" hidden="false" customHeight="false" outlineLevel="0" collapsed="false">
      <c r="A20463" s="142" t="s">
        <v>39863</v>
      </c>
      <c r="B20463" s="663" t="str">
        <f aca="false">C20463&amp;D20463&amp;E20463&amp;F20463&amp;G20463&amp;H20463</f>
        <v>ESCAVADEIRA SOBRE ESTEIRAS,VERSAO CLAM-SHELL,COM CAPACIDADEAPROXIMADA DA CACAMBA DE 0,38M3 (1/2JD3),INCLUSIVE OPERADORE AUXILIAR</v>
      </c>
      <c r="C20463" s="142" t="s">
        <v>39856</v>
      </c>
      <c r="D20463" s="142" t="s">
        <v>39857</v>
      </c>
      <c r="E20463" s="142" t="s">
        <v>39858</v>
      </c>
      <c r="I20463" s="142" t="s">
        <v>5474</v>
      </c>
      <c r="J20463" s="142" t="n">
        <v>98.99</v>
      </c>
    </row>
    <row r="20464" customFormat="false" ht="12.75" hidden="false" customHeight="false" outlineLevel="0" collapsed="false">
      <c r="A20464" s="142" t="s">
        <v>39864</v>
      </c>
      <c r="B20464" s="663" t="str">
        <f aca="false">C20464&amp;D20464&amp;E20464&amp;F20464&amp;G20464&amp;H20464</f>
        <v>ESCAVADEIRA SOBRE ESTEIRAS,VERSAO DRAGLINE OU CLAM-SHELL,COM CAPACIDADE APROXIMADA DA CACAMBA DE 0,57M3 (3/4JD3),INCLUSIVE OPERADOR E AUXILIAR</v>
      </c>
      <c r="C20464" s="142" t="s">
        <v>39865</v>
      </c>
      <c r="D20464" s="142" t="s">
        <v>39866</v>
      </c>
      <c r="E20464" s="142" t="s">
        <v>39867</v>
      </c>
      <c r="I20464" s="142" t="s">
        <v>5474</v>
      </c>
      <c r="J20464" s="142" t="n">
        <v>218.06</v>
      </c>
    </row>
    <row r="20465" customFormat="false" ht="12.75" hidden="false" customHeight="false" outlineLevel="0" collapsed="false">
      <c r="A20465" s="142" t="s">
        <v>39868</v>
      </c>
      <c r="B20465" s="663" t="str">
        <f aca="false">C20465&amp;D20465&amp;E20465&amp;F20465&amp;G20465&amp;H20465</f>
        <v>ESCAVADEIRA SOBRE ESTEIRAS,VERSAO DRAGLINE OU CLAM-SHELL,COM CAPACIDADE APROXIMADA DA CACAMBA DE 0,57M3 (3/4JD3),INCLUSIVE OPERADOR E AUXILIAR</v>
      </c>
      <c r="C20465" s="142" t="s">
        <v>39865</v>
      </c>
      <c r="D20465" s="142" t="s">
        <v>39866</v>
      </c>
      <c r="E20465" s="142" t="s">
        <v>39867</v>
      </c>
      <c r="I20465" s="142" t="s">
        <v>5474</v>
      </c>
      <c r="J20465" s="142" t="n">
        <v>121.33</v>
      </c>
    </row>
    <row r="20466" customFormat="false" ht="12.75" hidden="false" customHeight="false" outlineLevel="0" collapsed="false">
      <c r="A20466" s="142" t="s">
        <v>39869</v>
      </c>
      <c r="B20466" s="663" t="str">
        <f aca="false">C20466&amp;D20466&amp;E20466&amp;F20466&amp;G20466&amp;H20466</f>
        <v>ESCAVADEIRA SOBRE ESTEIRAS,VERSAO DRAGLINE OU CLAM-SHELL,COM CAPACIDADE APROXIMADA DA CACAMBA DE 0,57M3 (3/4JD3),INCLUSIVE OPERADOR E AUXILIAR</v>
      </c>
      <c r="C20466" s="142" t="s">
        <v>39865</v>
      </c>
      <c r="D20466" s="142" t="s">
        <v>39866</v>
      </c>
      <c r="E20466" s="142" t="s">
        <v>39867</v>
      </c>
      <c r="I20466" s="142" t="s">
        <v>5474</v>
      </c>
      <c r="J20466" s="142" t="n">
        <v>104.33</v>
      </c>
    </row>
    <row r="20467" customFormat="false" ht="12.75" hidden="false" customHeight="false" outlineLevel="0" collapsed="false">
      <c r="A20467" s="142" t="s">
        <v>39870</v>
      </c>
      <c r="B20467" s="663" t="str">
        <f aca="false">C20467&amp;D20467&amp;E20467&amp;F20467&amp;G20467&amp;H20467</f>
        <v>ESCAVADEIRA SOBRE ESTEIRAS,VERSAO DRAGLINE OU CLAM-SHELL,COM CAPACIDADE APROXIMADA DA CACAMBA DE 0,57M3 (3/4JD3),INCLUSIVE OPERADOR E AUXILIAR</v>
      </c>
      <c r="C20467" s="142" t="s">
        <v>39865</v>
      </c>
      <c r="D20467" s="142" t="s">
        <v>39866</v>
      </c>
      <c r="E20467" s="142" t="s">
        <v>39867</v>
      </c>
      <c r="I20467" s="142" t="s">
        <v>5474</v>
      </c>
      <c r="J20467" s="142" t="n">
        <v>212.72</v>
      </c>
    </row>
    <row r="20468" customFormat="false" ht="12.75" hidden="false" customHeight="false" outlineLevel="0" collapsed="false">
      <c r="A20468" s="142" t="s">
        <v>39871</v>
      </c>
      <c r="B20468" s="663" t="str">
        <f aca="false">C20468&amp;D20468&amp;E20468&amp;F20468&amp;G20468&amp;H20468</f>
        <v>ESCAVADEIRA SOBRE ESTEIRAS,VERSAO DRAGLINE OU CLAM-SHELL,COM CAPACIDADE APROXIMADA DA CACAMBA DE 0,57M3 (3/4JD3),INCLUSIVE OPERADOR E AUXILIAR</v>
      </c>
      <c r="C20468" s="142" t="s">
        <v>39865</v>
      </c>
      <c r="D20468" s="142" t="s">
        <v>39866</v>
      </c>
      <c r="E20468" s="142" t="s">
        <v>39867</v>
      </c>
      <c r="I20468" s="142" t="s">
        <v>5474</v>
      </c>
      <c r="J20468" s="142" t="n">
        <v>115.99</v>
      </c>
    </row>
    <row r="20469" customFormat="false" ht="12.75" hidden="false" customHeight="false" outlineLevel="0" collapsed="false">
      <c r="A20469" s="142" t="s">
        <v>39872</v>
      </c>
      <c r="B20469" s="663" t="str">
        <f aca="false">C20469&amp;D20469&amp;E20469&amp;F20469&amp;G20469&amp;H20469</f>
        <v>ESCAVADEIRA SOBRE ESTEIRAS,VERSAO DRAGLINE OU CLAM-SHELL,COM CAPACIDADE APROXIMADA DA CACAMBA DE 0,57M3 (3/4JD3),INCLUSIVE OPERADOR E AUXILIAR</v>
      </c>
      <c r="C20469" s="142" t="s">
        <v>39865</v>
      </c>
      <c r="D20469" s="142" t="s">
        <v>39866</v>
      </c>
      <c r="E20469" s="142" t="s">
        <v>39867</v>
      </c>
      <c r="I20469" s="142" t="s">
        <v>5474</v>
      </c>
      <c r="J20469" s="142" t="n">
        <v>98.99</v>
      </c>
    </row>
    <row r="20470" customFormat="false" ht="12.75" hidden="false" customHeight="false" outlineLevel="0" collapsed="false">
      <c r="A20470" s="142" t="s">
        <v>39873</v>
      </c>
      <c r="B20470" s="663" t="str">
        <f aca="false">C20470&amp;D20470&amp;E20470&amp;F20470&amp;G20470&amp;H20470</f>
        <v>ESCAVADEIRA SOBRE ESTEIRAS,VERSAO DRAGLINE OU CLAM-SHELL,COM CAPACIDADE APROXIMADA DA CACAMBA DE 0,76M3 (1JD3),INCLUSIVE OPERADOR E AUXILIAR</v>
      </c>
      <c r="C20470" s="142" t="s">
        <v>39865</v>
      </c>
      <c r="D20470" s="142" t="s">
        <v>39874</v>
      </c>
      <c r="E20470" s="142" t="s">
        <v>39875</v>
      </c>
      <c r="I20470" s="142" t="s">
        <v>5474</v>
      </c>
      <c r="J20470" s="142" t="n">
        <v>283.12</v>
      </c>
    </row>
    <row r="20471" customFormat="false" ht="12.75" hidden="false" customHeight="false" outlineLevel="0" collapsed="false">
      <c r="A20471" s="142" t="s">
        <v>39876</v>
      </c>
      <c r="B20471" s="663" t="str">
        <f aca="false">C20471&amp;D20471&amp;E20471&amp;F20471&amp;G20471&amp;H20471</f>
        <v>ESCAVADEIRA SOBRE ESTEIRAS,VERSAO DRAGLINE OU CLAM-SHELL,COM CAPACIDADE APROXIMADA DA CACAMBA DE 0,76M3 (1JD3),INCLUSIVE OPERADOR E AUXILIAR</v>
      </c>
      <c r="C20471" s="142" t="s">
        <v>39865</v>
      </c>
      <c r="D20471" s="142" t="s">
        <v>39874</v>
      </c>
      <c r="E20471" s="142" t="s">
        <v>39875</v>
      </c>
      <c r="I20471" s="142" t="s">
        <v>5474</v>
      </c>
      <c r="J20471" s="142" t="n">
        <v>144.76</v>
      </c>
    </row>
    <row r="20472" customFormat="false" ht="12.75" hidden="false" customHeight="false" outlineLevel="0" collapsed="false">
      <c r="A20472" s="142" t="s">
        <v>39877</v>
      </c>
      <c r="B20472" s="663" t="str">
        <f aca="false">C20472&amp;D20472&amp;E20472&amp;F20472&amp;G20472&amp;H20472</f>
        <v>ESCAVADEIRA SOBRE ESTEIRAS,VERSAO DRAGLINE OU CLAM-SHELL,COM CAPACIDADE APROXIMADA DA CACAMBA DE 0,76M3 (1JD3),INCLUSIVE OPERADOR E AUXILIAR</v>
      </c>
      <c r="C20472" s="142" t="s">
        <v>39865</v>
      </c>
      <c r="D20472" s="142" t="s">
        <v>39874</v>
      </c>
      <c r="E20472" s="142" t="s">
        <v>39875</v>
      </c>
      <c r="I20472" s="142" t="s">
        <v>5474</v>
      </c>
      <c r="J20472" s="142" t="n">
        <v>121.47</v>
      </c>
    </row>
    <row r="20473" customFormat="false" ht="12.75" hidden="false" customHeight="false" outlineLevel="0" collapsed="false">
      <c r="A20473" s="142" t="s">
        <v>39878</v>
      </c>
      <c r="B20473" s="663" t="str">
        <f aca="false">C20473&amp;D20473&amp;E20473&amp;F20473&amp;G20473&amp;H20473</f>
        <v>ESCAVADEIRA SOBRE ESTEIRAS,VERSAO DRAGLINE OU CLAM-SHELL,COM CAPACIDADE APROXIMADA DA CACAMBA DE 0,76M3 (1JD3),INCLUSIVE OPERADOR E AUXILIAR</v>
      </c>
      <c r="C20473" s="142" t="s">
        <v>39865</v>
      </c>
      <c r="D20473" s="142" t="s">
        <v>39874</v>
      </c>
      <c r="E20473" s="142" t="s">
        <v>39875</v>
      </c>
      <c r="I20473" s="142" t="s">
        <v>5474</v>
      </c>
      <c r="J20473" s="142" t="n">
        <v>277.78</v>
      </c>
    </row>
    <row r="20474" customFormat="false" ht="12.75" hidden="false" customHeight="false" outlineLevel="0" collapsed="false">
      <c r="A20474" s="142" t="s">
        <v>39879</v>
      </c>
      <c r="B20474" s="663" t="str">
        <f aca="false">C20474&amp;D20474&amp;E20474&amp;F20474&amp;G20474&amp;H20474</f>
        <v>ESCAVADEIRA SOBRE ESTEIRAS,VERSAO DRAGLINE OU CLAM-SHELL,COM CAPACIDADE APROXIMADA DA CACAMBA DE 0,76M3 (1JD3),INCLUSIVE OPERADOR E AUXILIAR</v>
      </c>
      <c r="C20474" s="142" t="s">
        <v>39865</v>
      </c>
      <c r="D20474" s="142" t="s">
        <v>39874</v>
      </c>
      <c r="E20474" s="142" t="s">
        <v>39875</v>
      </c>
      <c r="I20474" s="142" t="s">
        <v>5474</v>
      </c>
      <c r="J20474" s="142" t="n">
        <v>139.42</v>
      </c>
    </row>
    <row r="20475" customFormat="false" ht="12.75" hidden="false" customHeight="false" outlineLevel="0" collapsed="false">
      <c r="A20475" s="142" t="s">
        <v>39880</v>
      </c>
      <c r="B20475" s="663" t="str">
        <f aca="false">C20475&amp;D20475&amp;E20475&amp;F20475&amp;G20475&amp;H20475</f>
        <v>ESCAVADEIRA SOBRE ESTEIRAS,VERSAO DRAGLINE OU CLAM-SHELL,COM CAPACIDADE APROXIMADA DA CACAMBA DE 0,76M3 (1JD3),INCLUSIVE OPERADOR E AUXILIAR</v>
      </c>
      <c r="C20475" s="142" t="s">
        <v>39865</v>
      </c>
      <c r="D20475" s="142" t="s">
        <v>39874</v>
      </c>
      <c r="E20475" s="142" t="s">
        <v>39875</v>
      </c>
      <c r="I20475" s="142" t="s">
        <v>5474</v>
      </c>
      <c r="J20475" s="142" t="n">
        <v>116.13</v>
      </c>
    </row>
    <row r="20476" customFormat="false" ht="12.75" hidden="false" customHeight="false" outlineLevel="0" collapsed="false">
      <c r="A20476" s="142" t="s">
        <v>39881</v>
      </c>
      <c r="B20476" s="663" t="str">
        <f aca="false">C20476&amp;D20476&amp;E20476&amp;F20476&amp;G20476&amp;H20476</f>
        <v>ESCAVADEIRA SOBRE ESTEIRAS,VERSAO CLAM-SHELL,COM CAPACIDADE APROXIMADA DA CACAMBA DE 0,96M3 (1.1/4JD3),INCLUSIVE OPERADOR E AUXILIAR</v>
      </c>
      <c r="C20476" s="142" t="s">
        <v>39856</v>
      </c>
      <c r="D20476" s="142" t="s">
        <v>39882</v>
      </c>
      <c r="E20476" s="142" t="s">
        <v>39883</v>
      </c>
      <c r="I20476" s="142" t="s">
        <v>5474</v>
      </c>
      <c r="J20476" s="142" t="n">
        <v>217.14</v>
      </c>
    </row>
    <row r="20477" customFormat="false" ht="12.75" hidden="false" customHeight="false" outlineLevel="0" collapsed="false">
      <c r="A20477" s="142" t="s">
        <v>39884</v>
      </c>
      <c r="B20477" s="663" t="str">
        <f aca="false">C20477&amp;D20477&amp;E20477&amp;F20477&amp;G20477&amp;H20477</f>
        <v>ESCAVADEIRA SOBRE ESTEIRAS,VERSAO CLAM-SHELL,COM CAPACIDADE APROXIMADA DA CACAMBA DE 0,96M3 (1.1/4JD3),INCLUSIVE OPERADOR E AUXILIAR</v>
      </c>
      <c r="C20477" s="142" t="s">
        <v>39856</v>
      </c>
      <c r="D20477" s="142" t="s">
        <v>39882</v>
      </c>
      <c r="E20477" s="142" t="s">
        <v>39883</v>
      </c>
      <c r="I20477" s="142" t="s">
        <v>5474</v>
      </c>
      <c r="J20477" s="142" t="n">
        <v>94.47</v>
      </c>
    </row>
    <row r="20478" customFormat="false" ht="12.75" hidden="false" customHeight="false" outlineLevel="0" collapsed="false">
      <c r="A20478" s="142" t="s">
        <v>39885</v>
      </c>
      <c r="B20478" s="663" t="str">
        <f aca="false">C20478&amp;D20478&amp;E20478&amp;F20478&amp;G20478&amp;H20478</f>
        <v>ESCAVADEIRA SOBRE ESTEIRAS,VERSAO CLAM-SHELL,COM CAPACIDADEAPROXIMADA DA CACAMBA DE 0,96M3 (1.1/4JD3),INCLUSIVE OPERADOR E AUXILIAR</v>
      </c>
      <c r="C20478" s="142" t="s">
        <v>39856</v>
      </c>
      <c r="D20478" s="142" t="s">
        <v>39886</v>
      </c>
      <c r="E20478" s="142" t="s">
        <v>39887</v>
      </c>
      <c r="I20478" s="142" t="s">
        <v>5474</v>
      </c>
      <c r="J20478" s="142" t="n">
        <v>77.23</v>
      </c>
    </row>
    <row r="20479" customFormat="false" ht="12.75" hidden="false" customHeight="false" outlineLevel="0" collapsed="false">
      <c r="A20479" s="142" t="s">
        <v>39888</v>
      </c>
      <c r="B20479" s="663" t="str">
        <f aca="false">C20479&amp;D20479&amp;E20479&amp;F20479&amp;G20479&amp;H20479</f>
        <v>ESCAVADEIRA SOBRE ESTEIRAS,VERSAO CLAM-SHELL,COM CAPACIDADE APROXIMADA DA CACAMBA DE 0,96M3 (1.1/4JD3),INCLUSIVE OPERADOR E AUXILIAR</v>
      </c>
      <c r="C20479" s="142" t="s">
        <v>39856</v>
      </c>
      <c r="D20479" s="142" t="s">
        <v>39882</v>
      </c>
      <c r="E20479" s="142" t="s">
        <v>39883</v>
      </c>
      <c r="I20479" s="142" t="s">
        <v>5474</v>
      </c>
      <c r="J20479" s="142" t="n">
        <v>211.8</v>
      </c>
    </row>
    <row r="20480" customFormat="false" ht="12.75" hidden="false" customHeight="false" outlineLevel="0" collapsed="false">
      <c r="A20480" s="142" t="s">
        <v>39889</v>
      </c>
      <c r="B20480" s="663" t="str">
        <f aca="false">C20480&amp;D20480&amp;E20480&amp;F20480&amp;G20480&amp;H20480</f>
        <v>ESCAVADEIRA SOBRE ESTEIRAS,VERSAO CLAM-SHELL,COM CAPACIDADE APROXIMADA DA CACAMBA DE 0,96M3 (1.1/4JD3),INCLUSIVE OPERADOR E AUXILIAR</v>
      </c>
      <c r="C20480" s="142" t="s">
        <v>39856</v>
      </c>
      <c r="D20480" s="142" t="s">
        <v>39882</v>
      </c>
      <c r="E20480" s="142" t="s">
        <v>39883</v>
      </c>
      <c r="I20480" s="142" t="s">
        <v>5474</v>
      </c>
      <c r="J20480" s="142" t="n">
        <v>89.13</v>
      </c>
    </row>
    <row r="20481" customFormat="false" ht="12.75" hidden="false" customHeight="false" outlineLevel="0" collapsed="false">
      <c r="A20481" s="142" t="s">
        <v>39890</v>
      </c>
      <c r="B20481" s="663" t="str">
        <f aca="false">C20481&amp;D20481&amp;E20481&amp;F20481&amp;G20481&amp;H20481</f>
        <v>ESCAVADEIRA SOBRE ESTEIRAS,VERSAO CLAM-SHELL,COM CAPACIDADEAPROXIMADA DA CACAMBA DE 0,96M3 (1.1/4JD3),INCLUSIVE OPERADOR E AUXILIAR</v>
      </c>
      <c r="C20481" s="142" t="s">
        <v>39856</v>
      </c>
      <c r="D20481" s="142" t="s">
        <v>39886</v>
      </c>
      <c r="E20481" s="142" t="s">
        <v>39887</v>
      </c>
      <c r="I20481" s="142" t="s">
        <v>5474</v>
      </c>
      <c r="J20481" s="142" t="n">
        <v>71.89</v>
      </c>
    </row>
    <row r="20482" customFormat="false" ht="12.75" hidden="false" customHeight="false" outlineLevel="0" collapsed="false">
      <c r="A20482" s="142" t="s">
        <v>39891</v>
      </c>
      <c r="B20482" s="663" t="str">
        <f aca="false">C20482&amp;D20482&amp;E20482&amp;F20482&amp;G20482&amp;H20482</f>
        <v>CUSTO HORARIO CORRIDO DE UTILIZACAO DE EQUIPAMENTO DE JATO D'AGUA DE ALTA PRESSAO(SEWER-JET),MANGUEIRA DE 1" DE DIAMETRO,PRESSAO ATE 2.000 LIBRAS,PARA LIMPEZA DE SISTEMA DE ESGOTAMENTO PLUVIAL OU SANITARIO,INCLUSIVE EQUIPE DE OPERACAO E ABASTECIMENTO D'AGUA</v>
      </c>
      <c r="C20482" s="142" t="s">
        <v>39892</v>
      </c>
      <c r="D20482" s="142" t="s">
        <v>39893</v>
      </c>
      <c r="E20482" s="142" t="s">
        <v>39894</v>
      </c>
      <c r="F20482" s="142" t="s">
        <v>39895</v>
      </c>
      <c r="G20482" s="142" t="s">
        <v>39896</v>
      </c>
      <c r="I20482" s="142" t="s">
        <v>5474</v>
      </c>
      <c r="J20482" s="142" t="n">
        <v>179.87</v>
      </c>
    </row>
    <row r="20483" customFormat="false" ht="12.75" hidden="false" customHeight="false" outlineLevel="0" collapsed="false">
      <c r="A20483" s="142" t="s">
        <v>39897</v>
      </c>
      <c r="B20483" s="663" t="str">
        <f aca="false">C20483&amp;D20483&amp;E20483&amp;F20483&amp;G20483&amp;H20483</f>
        <v>CUSTO HORARIO CORRIDO DE UTILIZACAO DE EQUIPAMENTO DE JATO D'AGUA DE ALTA PRESSAO(SEWER-JET),MANGUEIRA DE 1" DE DIAMETRO,PRESSAO ATE 2.000 LIBRAS,PARA LIMPEZA DE SISTEMA DE ESGOTAMENTO PLUVIAL OU SANITARIO,INCLUSIVE EQUIPE DE OPERACAO E ABASTECIMENTO D'AGUA</v>
      </c>
      <c r="C20483" s="142" t="s">
        <v>39892</v>
      </c>
      <c r="D20483" s="142" t="s">
        <v>39893</v>
      </c>
      <c r="E20483" s="142" t="s">
        <v>39894</v>
      </c>
      <c r="F20483" s="142" t="s">
        <v>39895</v>
      </c>
      <c r="G20483" s="142" t="s">
        <v>39896</v>
      </c>
      <c r="I20483" s="142" t="s">
        <v>5474</v>
      </c>
      <c r="J20483" s="142" t="n">
        <v>170.54</v>
      </c>
    </row>
    <row r="20484" customFormat="false" ht="12.75" hidden="false" customHeight="false" outlineLevel="0" collapsed="false">
      <c r="A20484" s="142" t="s">
        <v>39898</v>
      </c>
      <c r="B20484" s="663" t="str">
        <f aca="false">C20484&amp;D20484&amp;E20484&amp;F20484&amp;G20484&amp;H20484</f>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484" s="142" t="s">
        <v>39899</v>
      </c>
      <c r="D20484" s="142" t="s">
        <v>39900</v>
      </c>
      <c r="E20484" s="142" t="s">
        <v>39901</v>
      </c>
      <c r="F20484" s="142" t="s">
        <v>39902</v>
      </c>
      <c r="G20484" s="142" t="s">
        <v>39903</v>
      </c>
      <c r="H20484" s="142" t="s">
        <v>39904</v>
      </c>
      <c r="I20484" s="142" t="s">
        <v>5474</v>
      </c>
      <c r="J20484" s="142" t="n">
        <v>167.99</v>
      </c>
    </row>
    <row r="20485" customFormat="false" ht="12.75" hidden="false" customHeight="false" outlineLevel="0" collapsed="false">
      <c r="A20485" s="142" t="s">
        <v>39905</v>
      </c>
      <c r="B20485" s="663" t="str">
        <f aca="false">C20485&amp;D20485&amp;E20485&amp;F20485&amp;G20485&amp;H20485</f>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485" s="142" t="s">
        <v>39899</v>
      </c>
      <c r="D20485" s="142" t="s">
        <v>39900</v>
      </c>
      <c r="E20485" s="142" t="s">
        <v>39901</v>
      </c>
      <c r="F20485" s="142" t="s">
        <v>39902</v>
      </c>
      <c r="G20485" s="142" t="s">
        <v>39903</v>
      </c>
      <c r="H20485" s="142" t="s">
        <v>39904</v>
      </c>
      <c r="I20485" s="142" t="s">
        <v>5474</v>
      </c>
      <c r="J20485" s="142" t="n">
        <v>158.67</v>
      </c>
    </row>
    <row r="20486" customFormat="false" ht="12.75" hidden="false" customHeight="false" outlineLevel="0" collapsed="false">
      <c r="A20486" s="142" t="s">
        <v>39906</v>
      </c>
      <c r="B20486" s="663" t="str">
        <f aca="false">C20486&amp;D20486&amp;E20486&amp;F20486&amp;G20486&amp;H20486</f>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486" s="142" t="s">
        <v>39907</v>
      </c>
      <c r="D20486" s="142" t="s">
        <v>39908</v>
      </c>
      <c r="E20486" s="142" t="s">
        <v>39909</v>
      </c>
      <c r="F20486" s="142" t="s">
        <v>39910</v>
      </c>
      <c r="G20486" s="142" t="s">
        <v>39911</v>
      </c>
      <c r="I20486" s="142" t="s">
        <v>5474</v>
      </c>
      <c r="J20486" s="142" t="n">
        <v>200.8</v>
      </c>
    </row>
    <row r="20487" customFormat="false" ht="12.75" hidden="false" customHeight="false" outlineLevel="0" collapsed="false">
      <c r="A20487" s="142" t="s">
        <v>39912</v>
      </c>
      <c r="B20487" s="663" t="str">
        <f aca="false">C20487&amp;D20487&amp;E20487&amp;F20487&amp;G20487&amp;H20487</f>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487" s="142" t="s">
        <v>39907</v>
      </c>
      <c r="D20487" s="142" t="s">
        <v>39908</v>
      </c>
      <c r="E20487" s="142" t="s">
        <v>39909</v>
      </c>
      <c r="F20487" s="142" t="s">
        <v>39910</v>
      </c>
      <c r="G20487" s="142" t="s">
        <v>39911</v>
      </c>
      <c r="I20487" s="142" t="s">
        <v>5474</v>
      </c>
      <c r="J20487" s="142" t="n">
        <v>191.48</v>
      </c>
    </row>
    <row r="20488" customFormat="false" ht="12.75" hidden="false" customHeight="false" outlineLevel="0" collapsed="false">
      <c r="A20488" s="142" t="s">
        <v>39913</v>
      </c>
      <c r="B20488" s="663" t="str">
        <f aca="false">C20488&amp;D20488&amp;E20488&amp;F20488&amp;G20488&amp;H20488</f>
        <v>ESCAVADEIRA HIDRAULICA MODELO ANFIBIA,PESO OPERACIONAL EM TORNO DE 30T,MOTOR DIESEL EM TORNO DE 150HP,CACAMBA COM CAPACIDADE APROXIMADA DE 0,50M3,COM ALCANCE MAXIMO DE APROXIMADAMENTE 15 METRO,INCLUSIVE OPERADOR</v>
      </c>
      <c r="C20488" s="142" t="s">
        <v>39914</v>
      </c>
      <c r="D20488" s="142" t="s">
        <v>39915</v>
      </c>
      <c r="E20488" s="142" t="s">
        <v>39916</v>
      </c>
      <c r="F20488" s="142" t="s">
        <v>39917</v>
      </c>
      <c r="I20488" s="142" t="s">
        <v>5474</v>
      </c>
      <c r="J20488" s="142" t="n">
        <v>409.53</v>
      </c>
    </row>
    <row r="20489" customFormat="false" ht="12.75" hidden="false" customHeight="false" outlineLevel="0" collapsed="false">
      <c r="A20489" s="142" t="s">
        <v>39918</v>
      </c>
      <c r="B20489" s="663" t="str">
        <f aca="false">C20489&amp;D20489&amp;E20489&amp;F20489&amp;G20489&amp;H20489</f>
        <v>ESCAVADEIRA HIDRAULICA,MODELO ANFIBIA,PESO OPERACIONAL EM TORNO DE 30T,MOTOR DIESEL EM TORNO DE 150HP,CACAMBA COM CAPACIDADE APROXIMADA DE 0,50M3,COM ALCANCE MAXIMO DE APROXIMADAMENTE 15 METROS,INCLUSIVE OPERADOR</v>
      </c>
      <c r="C20489" s="142" t="s">
        <v>39919</v>
      </c>
      <c r="D20489" s="142" t="s">
        <v>39915</v>
      </c>
      <c r="E20489" s="142" t="s">
        <v>39916</v>
      </c>
      <c r="F20489" s="142" t="s">
        <v>39920</v>
      </c>
      <c r="I20489" s="142" t="s">
        <v>5474</v>
      </c>
      <c r="J20489" s="142" t="n">
        <v>197.92</v>
      </c>
    </row>
    <row r="20490" customFormat="false" ht="12.75" hidden="false" customHeight="false" outlineLevel="0" collapsed="false">
      <c r="A20490" s="142" t="s">
        <v>39921</v>
      </c>
      <c r="B20490" s="663" t="str">
        <f aca="false">C20490&amp;D20490&amp;E20490&amp;F20490&amp;G20490&amp;H20490</f>
        <v>ESCAVADEIRA HIDRAULICA,MODELO ANFIBIA,PESO OPERACIONAL EM TORNO DE 30T,MOTOR DIESEL EM TORNO DE 150HP,CACAMBA COM CAPACIDADE APROXIMADA DE 0,50M3,COM ALCANCE MAXIMO DE APROXIMADAMENTE 15 METRO,INCLUSIVE OPERADOR</v>
      </c>
      <c r="C20490" s="142" t="s">
        <v>39919</v>
      </c>
      <c r="D20490" s="142" t="s">
        <v>39915</v>
      </c>
      <c r="E20490" s="142" t="s">
        <v>39916</v>
      </c>
      <c r="F20490" s="142" t="s">
        <v>39917</v>
      </c>
      <c r="I20490" s="142" t="s">
        <v>5474</v>
      </c>
      <c r="J20490" s="142" t="n">
        <v>156.11</v>
      </c>
    </row>
    <row r="20491" customFormat="false" ht="12.75" hidden="false" customHeight="false" outlineLevel="0" collapsed="false">
      <c r="A20491" s="142" t="s">
        <v>39922</v>
      </c>
      <c r="B20491" s="663" t="str">
        <f aca="false">C20491&amp;D20491&amp;E20491&amp;F20491&amp;G20491&amp;H20491</f>
        <v>ESCAVADEIRA HIDRAULICA MODELO ANFIBIA,PESO OPERACIONAL EM TORNO DE 30T,MOTOR DIESEL EM TORNO DE 150HP,CACAMBA COM CAPACIDADE APROXIMADA DE 0,50M3,COM ALCANCE MAXIMO DE APROXIMADAMENTE 15 METRO,INCLUSIVE OPERADOR</v>
      </c>
      <c r="C20491" s="142" t="s">
        <v>39914</v>
      </c>
      <c r="D20491" s="142" t="s">
        <v>39915</v>
      </c>
      <c r="E20491" s="142" t="s">
        <v>39916</v>
      </c>
      <c r="F20491" s="142" t="s">
        <v>39917</v>
      </c>
      <c r="I20491" s="142" t="s">
        <v>5474</v>
      </c>
      <c r="J20491" s="142" t="n">
        <v>406.28</v>
      </c>
    </row>
    <row r="20492" customFormat="false" ht="12.75" hidden="false" customHeight="false" outlineLevel="0" collapsed="false">
      <c r="A20492" s="142" t="s">
        <v>39923</v>
      </c>
      <c r="B20492" s="663" t="str">
        <f aca="false">C20492&amp;D20492&amp;E20492&amp;F20492&amp;G20492&amp;H20492</f>
        <v>ESCAVADEIRA HIDRAULICA,MODELO ANFIBIA,PESO OPERACIONAL EM TORNO DE 30T,MOTOR DIESEL EM TORNO DE 150HP,CACAMBA COM CAPACIDADE APROXIMADA DE 0,50M3,COM ALCANCE MAXIMO DE APROXIMADAMENTE 15 METROS,INCLUSIVE OPERADOR</v>
      </c>
      <c r="C20492" s="142" t="s">
        <v>39919</v>
      </c>
      <c r="D20492" s="142" t="s">
        <v>39915</v>
      </c>
      <c r="E20492" s="142" t="s">
        <v>39916</v>
      </c>
      <c r="F20492" s="142" t="s">
        <v>39920</v>
      </c>
      <c r="I20492" s="142" t="s">
        <v>5474</v>
      </c>
      <c r="J20492" s="142" t="n">
        <v>194.67</v>
      </c>
    </row>
    <row r="20493" customFormat="false" ht="12.75" hidden="false" customHeight="false" outlineLevel="0" collapsed="false">
      <c r="A20493" s="142" t="s">
        <v>39924</v>
      </c>
      <c r="B20493" s="663" t="str">
        <f aca="false">C20493&amp;D20493&amp;E20493&amp;F20493&amp;G20493&amp;H20493</f>
        <v>ESCAVADEIRA HIDRAULICA,MODELO ANFIBIA,PESO OPERACIONAL EM TORNO DE 30T,MOTOR DIESEL EM TORNO DE 150HP,CACAMBA COM CAPACIDADE APROXIMADA DE 0,50M3,COM ALCANCE MAXIMO DE APROXIMADAMENTE 15 METRO,INCLUSIVE OPERADOR</v>
      </c>
      <c r="C20493" s="142" t="s">
        <v>39919</v>
      </c>
      <c r="D20493" s="142" t="s">
        <v>39915</v>
      </c>
      <c r="E20493" s="142" t="s">
        <v>39916</v>
      </c>
      <c r="F20493" s="142" t="s">
        <v>39917</v>
      </c>
      <c r="I20493" s="142" t="s">
        <v>5474</v>
      </c>
      <c r="J20493" s="142" t="n">
        <v>152.86</v>
      </c>
    </row>
    <row r="20494" customFormat="false" ht="12.75" hidden="false" customHeight="false" outlineLevel="0" collapsed="false">
      <c r="A20494" s="142" t="s">
        <v>39925</v>
      </c>
      <c r="B20494" s="663" t="str">
        <f aca="false">C20494&amp;D20494&amp;E20494&amp;F20494&amp;G20494&amp;H20494</f>
        <v>COMPRESSOR DE AR,PORTATIL E REBOCAVEL,PRESSAO DE TRABALHO DE 102PSI,DESCARGA LIVRE EFETIVA DE 200PCM,MOTOR DIESEL,EXCLUSIVE OPERADOR</v>
      </c>
      <c r="C20494" s="142" t="s">
        <v>39926</v>
      </c>
      <c r="D20494" s="142" t="s">
        <v>39927</v>
      </c>
      <c r="E20494" s="142" t="s">
        <v>39228</v>
      </c>
      <c r="I20494" s="142" t="s">
        <v>5474</v>
      </c>
      <c r="J20494" s="142" t="n">
        <v>73.18</v>
      </c>
    </row>
    <row r="20495" customFormat="false" ht="12.75" hidden="false" customHeight="false" outlineLevel="0" collapsed="false">
      <c r="A20495" s="142" t="s">
        <v>39928</v>
      </c>
      <c r="B20495" s="663" t="str">
        <f aca="false">C20495&amp;D20495&amp;E20495&amp;F20495&amp;G20495&amp;H20495</f>
        <v>COMPRESSOR DE AR,PORTATIL E REBOCAVEL,PRESSAO DE TRABALHO DE 102PSI,DESCARGA LIVRE EFETIVA DE 200PCM,MOTOR DIESEL,EXCLUSIVE OPERADOR</v>
      </c>
      <c r="C20495" s="142" t="s">
        <v>39926</v>
      </c>
      <c r="D20495" s="142" t="s">
        <v>39927</v>
      </c>
      <c r="E20495" s="142" t="s">
        <v>39228</v>
      </c>
      <c r="I20495" s="142" t="s">
        <v>5474</v>
      </c>
      <c r="J20495" s="142" t="n">
        <v>14.65</v>
      </c>
    </row>
    <row r="20496" customFormat="false" ht="12.75" hidden="false" customHeight="false" outlineLevel="0" collapsed="false">
      <c r="A20496" s="142" t="s">
        <v>39929</v>
      </c>
      <c r="B20496" s="663" t="str">
        <f aca="false">C20496&amp;D20496&amp;E20496&amp;F20496&amp;G20496&amp;H20496</f>
        <v>COMPRESSOR DE AR,PORTATIL E REBOCAVEL,PRESSAO DE TRABALHO DE 102PSI,DESCARGA LIVRE EFETIVA DE 200PCM,MOTOR DIESEL,EXCLUSIVE OPERADOR</v>
      </c>
      <c r="C20496" s="142" t="s">
        <v>39926</v>
      </c>
      <c r="D20496" s="142" t="s">
        <v>39927</v>
      </c>
      <c r="E20496" s="142" t="s">
        <v>39228</v>
      </c>
      <c r="I20496" s="142" t="s">
        <v>5474</v>
      </c>
      <c r="J20496" s="142" t="n">
        <v>7.52</v>
      </c>
    </row>
    <row r="20497" customFormat="false" ht="12.75" hidden="false" customHeight="false" outlineLevel="0" collapsed="false">
      <c r="A20497" s="142" t="s">
        <v>39930</v>
      </c>
      <c r="B20497" s="663" t="str">
        <f aca="false">C20497&amp;D20497&amp;E20497&amp;F20497&amp;G20497&amp;H20497</f>
        <v>COMPRESSOR DE AR,PORTATIL E REBOCAVEL,PRESSAO DE TRABALHO DE 102PSI,DESCARGA LIVRE EFETIVA DE 200PCM,MOTOR DIESEL,EXCLUSIVE OPERADOR</v>
      </c>
      <c r="C20497" s="142" t="s">
        <v>39926</v>
      </c>
      <c r="D20497" s="142" t="s">
        <v>39927</v>
      </c>
      <c r="E20497" s="142" t="s">
        <v>39228</v>
      </c>
      <c r="I20497" s="142" t="s">
        <v>5474</v>
      </c>
      <c r="J20497" s="142" t="n">
        <v>73.18</v>
      </c>
    </row>
    <row r="20498" customFormat="false" ht="12.75" hidden="false" customHeight="false" outlineLevel="0" collapsed="false">
      <c r="A20498" s="142" t="s">
        <v>39931</v>
      </c>
      <c r="B20498" s="663" t="str">
        <f aca="false">C20498&amp;D20498&amp;E20498&amp;F20498&amp;G20498&amp;H20498</f>
        <v>COMPRESSOR DE AR,PORTATIL E REBOCAVEL,PRESSAO DE TRABALHO DE 102PSI,DESCARGA LIVRE EFETIVA DE 200PCM,MOTOR DIESEL,EXCLUSIVE OPERADOR</v>
      </c>
      <c r="C20498" s="142" t="s">
        <v>39926</v>
      </c>
      <c r="D20498" s="142" t="s">
        <v>39927</v>
      </c>
      <c r="E20498" s="142" t="s">
        <v>39228</v>
      </c>
      <c r="I20498" s="142" t="s">
        <v>5474</v>
      </c>
      <c r="J20498" s="142" t="n">
        <v>14.65</v>
      </c>
    </row>
    <row r="20499" customFormat="false" ht="12.75" hidden="false" customHeight="false" outlineLevel="0" collapsed="false">
      <c r="A20499" s="142" t="s">
        <v>39932</v>
      </c>
      <c r="B20499" s="663" t="str">
        <f aca="false">C20499&amp;D20499&amp;E20499&amp;F20499&amp;G20499&amp;H20499</f>
        <v>COMPRESSOR DE AR,PORTATIL E REBOCAVEL,PRESSAO DE TRABALHO DE 102PSI,DESCARGA LIVRE EFETIVA DE 200PCM,MOTOR DIESEL,EXCLUSIVE OPERADOR</v>
      </c>
      <c r="C20499" s="142" t="s">
        <v>39926</v>
      </c>
      <c r="D20499" s="142" t="s">
        <v>39927</v>
      </c>
      <c r="E20499" s="142" t="s">
        <v>39228</v>
      </c>
      <c r="I20499" s="142" t="s">
        <v>5474</v>
      </c>
      <c r="J20499" s="142" t="n">
        <v>7.52</v>
      </c>
    </row>
    <row r="20500" customFormat="false" ht="12.75" hidden="false" customHeight="false" outlineLevel="0" collapsed="false">
      <c r="A20500" s="142" t="s">
        <v>39933</v>
      </c>
      <c r="B20500" s="663" t="str">
        <f aca="false">C20500&amp;D20500&amp;E20500&amp;F20500&amp;G20500&amp;H20500</f>
        <v>COMPRESSOR DE AR,PORTATIL E REBOCAVEL,PRESSAO DE TRABALHO DE 102PSI,DESCARGA LIVRE EFETIVA DE 295PCM,MOTOR DIESEL,EXCLUSIVE OPERADOR</v>
      </c>
      <c r="C20500" s="142" t="s">
        <v>39926</v>
      </c>
      <c r="D20500" s="142" t="s">
        <v>39934</v>
      </c>
      <c r="E20500" s="142" t="s">
        <v>39228</v>
      </c>
      <c r="I20500" s="142" t="s">
        <v>5474</v>
      </c>
      <c r="J20500" s="142" t="n">
        <v>105.5</v>
      </c>
    </row>
    <row r="20501" customFormat="false" ht="12.75" hidden="false" customHeight="false" outlineLevel="0" collapsed="false">
      <c r="A20501" s="142" t="s">
        <v>39935</v>
      </c>
      <c r="B20501" s="663" t="str">
        <f aca="false">C20501&amp;D20501&amp;E20501&amp;F20501&amp;G20501&amp;H20501</f>
        <v>COMPRESSOR DE AR,PORTATIL E REBOCAVEL,PRESSAO DE TRABALHO DE 102PSI,DESCARGA LIVRE EFETIVA DE 295PCM,MOTOR DIESEL,EXCLUSIVE OPERADOR</v>
      </c>
      <c r="C20501" s="142" t="s">
        <v>39926</v>
      </c>
      <c r="D20501" s="142" t="s">
        <v>39934</v>
      </c>
      <c r="E20501" s="142" t="s">
        <v>39228</v>
      </c>
      <c r="I20501" s="142" t="s">
        <v>5474</v>
      </c>
      <c r="J20501" s="142" t="n">
        <v>20.24</v>
      </c>
    </row>
    <row r="20502" customFormat="false" ht="12.75" hidden="false" customHeight="false" outlineLevel="0" collapsed="false">
      <c r="A20502" s="142" t="s">
        <v>39936</v>
      </c>
      <c r="B20502" s="663" t="str">
        <f aca="false">C20502&amp;D20502&amp;E20502&amp;F20502&amp;G20502&amp;H20502</f>
        <v>COMPRESSOR DE AR,PORTATIL E REBOCAVEL,PRESSAO DE TRABALHO DE 102PSI,DESCARGA LIVRE EFETIVA DE 295PCM,MOTOR DIESEL,EXCLUSIVE OPERADOR</v>
      </c>
      <c r="C20502" s="142" t="s">
        <v>39926</v>
      </c>
      <c r="D20502" s="142" t="s">
        <v>39934</v>
      </c>
      <c r="E20502" s="142" t="s">
        <v>39228</v>
      </c>
      <c r="I20502" s="142" t="s">
        <v>5474</v>
      </c>
      <c r="J20502" s="142" t="n">
        <v>9.94</v>
      </c>
    </row>
    <row r="20503" customFormat="false" ht="12.75" hidden="false" customHeight="false" outlineLevel="0" collapsed="false">
      <c r="A20503" s="142" t="s">
        <v>39937</v>
      </c>
      <c r="B20503" s="663" t="str">
        <f aca="false">C20503&amp;D20503&amp;E20503&amp;F20503&amp;G20503&amp;H20503</f>
        <v>COMPRESSOR DE AR,PORTATIL E REBOCAVEL,PRESSAO DE TRABALHO DE 102PSI,DESCARGA LIVRE EFETIVA DE 295PCM,MOTOR DIESEL,EXCLUSIVE OPERADOR</v>
      </c>
      <c r="C20503" s="142" t="s">
        <v>39926</v>
      </c>
      <c r="D20503" s="142" t="s">
        <v>39934</v>
      </c>
      <c r="E20503" s="142" t="s">
        <v>39228</v>
      </c>
      <c r="I20503" s="142" t="s">
        <v>5474</v>
      </c>
      <c r="J20503" s="142" t="n">
        <v>105.5</v>
      </c>
    </row>
    <row r="20504" customFormat="false" ht="12.75" hidden="false" customHeight="false" outlineLevel="0" collapsed="false">
      <c r="A20504" s="142" t="s">
        <v>39938</v>
      </c>
      <c r="B20504" s="663" t="str">
        <f aca="false">C20504&amp;D20504&amp;E20504&amp;F20504&amp;G20504&amp;H20504</f>
        <v>COMPRESSOR DE AR,PORTATIL E REBOCAVEL,PRESSAO DE TRABALHO DE 102PSI,DESCARGA LIVRE EFETIVA DE 295PCM,MOTOR DIESEL,EXCLUSIVE OPERADOR</v>
      </c>
      <c r="C20504" s="142" t="s">
        <v>39926</v>
      </c>
      <c r="D20504" s="142" t="s">
        <v>39934</v>
      </c>
      <c r="E20504" s="142" t="s">
        <v>39228</v>
      </c>
      <c r="I20504" s="142" t="s">
        <v>5474</v>
      </c>
      <c r="J20504" s="142" t="n">
        <v>20.24</v>
      </c>
    </row>
    <row r="20505" customFormat="false" ht="12.75" hidden="false" customHeight="false" outlineLevel="0" collapsed="false">
      <c r="A20505" s="142" t="s">
        <v>39939</v>
      </c>
      <c r="B20505" s="663" t="str">
        <f aca="false">C20505&amp;D20505&amp;E20505&amp;F20505&amp;G20505&amp;H20505</f>
        <v>COMPRESSOR DE AR,PORTATIL E REBOCAVEL,PRESSAO DE TRABALHO DE 102PSI,DESCARGA LIVRE EFETIVA DE 295PCM,MOTOR DIESEL,EXCLUSIVE OPERADOR</v>
      </c>
      <c r="C20505" s="142" t="s">
        <v>39926</v>
      </c>
      <c r="D20505" s="142" t="s">
        <v>39934</v>
      </c>
      <c r="E20505" s="142" t="s">
        <v>39228</v>
      </c>
      <c r="I20505" s="142" t="s">
        <v>5474</v>
      </c>
      <c r="J20505" s="142" t="n">
        <v>9.94</v>
      </c>
    </row>
    <row r="20506" customFormat="false" ht="12.75" hidden="false" customHeight="false" outlineLevel="0" collapsed="false">
      <c r="A20506" s="142" t="s">
        <v>39940</v>
      </c>
      <c r="B20506" s="663" t="str">
        <f aca="false">C20506&amp;D20506&amp;E20506&amp;F20506&amp;G20506&amp;H20506</f>
        <v>COMPRESSOR DE AR,PORTATIL E REBOCAVEL,PRESSAO DE TRABALHO DE 102PSI,DESCARGA LIVRE EFETIVA DE 400PCM,MOTOR DIESEL,EXCLUSIVE OPERADOR</v>
      </c>
      <c r="C20506" s="142" t="s">
        <v>39926</v>
      </c>
      <c r="D20506" s="142" t="s">
        <v>39941</v>
      </c>
      <c r="E20506" s="142" t="s">
        <v>39228</v>
      </c>
      <c r="I20506" s="142" t="s">
        <v>5474</v>
      </c>
      <c r="J20506" s="142" t="n">
        <v>114.5</v>
      </c>
    </row>
    <row r="20507" customFormat="false" ht="12.75" hidden="false" customHeight="false" outlineLevel="0" collapsed="false">
      <c r="A20507" s="142" t="s">
        <v>39942</v>
      </c>
      <c r="B20507" s="663" t="str">
        <f aca="false">C20507&amp;D20507&amp;E20507&amp;F20507&amp;G20507&amp;H20507</f>
        <v>COMPRESSOR DE AR,PORTATIL E REBOCAVEL,PRESSAO DE TRABALHO DE 102PSI,DESCARGA LIVRE EFETIVA DE 400PCM,MOTOR DIESEL,EXCLUSIVE OPERADOR</v>
      </c>
      <c r="C20507" s="142" t="s">
        <v>39926</v>
      </c>
      <c r="D20507" s="142" t="s">
        <v>39941</v>
      </c>
      <c r="E20507" s="142" t="s">
        <v>39228</v>
      </c>
      <c r="I20507" s="142" t="s">
        <v>5474</v>
      </c>
      <c r="J20507" s="142" t="n">
        <v>22.41</v>
      </c>
    </row>
    <row r="20508" customFormat="false" ht="12.75" hidden="false" customHeight="false" outlineLevel="0" collapsed="false">
      <c r="A20508" s="142" t="s">
        <v>39943</v>
      </c>
      <c r="B20508" s="663" t="str">
        <f aca="false">C20508&amp;D20508&amp;E20508&amp;F20508&amp;G20508&amp;H20508</f>
        <v>COMPRESSOR DE AR,PORTATIL E REBOCAVEL,PRESSAO DE TRABALHO DE 102PSI,DESCARGA LIVRE EFETIVA DE 400PCM,MOTOR DIESEL,EXCLUSIVE OPERADOR</v>
      </c>
      <c r="C20508" s="142" t="s">
        <v>39926</v>
      </c>
      <c r="D20508" s="142" t="s">
        <v>39941</v>
      </c>
      <c r="E20508" s="142" t="s">
        <v>39228</v>
      </c>
      <c r="I20508" s="142" t="s">
        <v>5474</v>
      </c>
      <c r="J20508" s="142" t="n">
        <v>11.24</v>
      </c>
    </row>
    <row r="20509" customFormat="false" ht="12.75" hidden="false" customHeight="false" outlineLevel="0" collapsed="false">
      <c r="A20509" s="142" t="s">
        <v>39944</v>
      </c>
      <c r="B20509" s="663" t="str">
        <f aca="false">C20509&amp;D20509&amp;E20509&amp;F20509&amp;G20509&amp;H20509</f>
        <v>COMPRESSOR DE AR,PORTATIL E REBOCAVEL,PRESSAO DE TRABALHO DE 102PSI,DESCARGA LIVRE EFETIVA DE 400PCM,MOTOR DIESEL,EXCLUSIVE OPERADOR</v>
      </c>
      <c r="C20509" s="142" t="s">
        <v>39926</v>
      </c>
      <c r="D20509" s="142" t="s">
        <v>39941</v>
      </c>
      <c r="E20509" s="142" t="s">
        <v>39228</v>
      </c>
      <c r="I20509" s="142" t="s">
        <v>5474</v>
      </c>
      <c r="J20509" s="142" t="n">
        <v>114.5</v>
      </c>
    </row>
    <row r="20510" customFormat="false" ht="12.75" hidden="false" customHeight="false" outlineLevel="0" collapsed="false">
      <c r="A20510" s="142" t="s">
        <v>39945</v>
      </c>
      <c r="B20510" s="663" t="str">
        <f aca="false">C20510&amp;D20510&amp;E20510&amp;F20510&amp;G20510&amp;H20510</f>
        <v>COMPRESSOR DE AR,PORTATIL E REBOCAVEL,PRESSAO DE TRABALHO DE 102PSI,DESCARGA LIVRE EFETIVA DE 400PCM,MOTOR DIESEL,EXCLUSIVE OPERADOR</v>
      </c>
      <c r="C20510" s="142" t="s">
        <v>39926</v>
      </c>
      <c r="D20510" s="142" t="s">
        <v>39941</v>
      </c>
      <c r="E20510" s="142" t="s">
        <v>39228</v>
      </c>
      <c r="I20510" s="142" t="s">
        <v>5474</v>
      </c>
      <c r="J20510" s="142" t="n">
        <v>22.41</v>
      </c>
    </row>
    <row r="20511" customFormat="false" ht="12.75" hidden="false" customHeight="false" outlineLevel="0" collapsed="false">
      <c r="A20511" s="142" t="s">
        <v>39946</v>
      </c>
      <c r="B20511" s="663" t="str">
        <f aca="false">C20511&amp;D20511&amp;E20511&amp;F20511&amp;G20511&amp;H20511</f>
        <v>COMPRESSOR DE AR,PORTATIL E REBOCAVEL,PRESSAO DE TRABALHO DE 102PSI,DESCARGA LIVRE EFETIVA DE 400PCM,MOTOR DIESEL,EXCLUSIVE OPERADOR</v>
      </c>
      <c r="C20511" s="142" t="s">
        <v>39926</v>
      </c>
      <c r="D20511" s="142" t="s">
        <v>39941</v>
      </c>
      <c r="E20511" s="142" t="s">
        <v>39228</v>
      </c>
      <c r="I20511" s="142" t="s">
        <v>5474</v>
      </c>
      <c r="J20511" s="142" t="n">
        <v>11.24</v>
      </c>
    </row>
    <row r="20512" customFormat="false" ht="12.75" hidden="false" customHeight="false" outlineLevel="0" collapsed="false">
      <c r="A20512" s="142" t="s">
        <v>39947</v>
      </c>
      <c r="B20512" s="663" t="str">
        <f aca="false">C20512&amp;D20512&amp;E20512&amp;F20512&amp;G20512&amp;H20512</f>
        <v>COMPRESSOR DE AR,ESTACIONARIO,DESCARGA LIVRE EFETIVA DE 17,70M3/MIN E 624PCM,MOTOR ELETRICO,EXCLUSIVE OPERADOR</v>
      </c>
      <c r="C20512" s="142" t="s">
        <v>39948</v>
      </c>
      <c r="D20512" s="142" t="s">
        <v>39949</v>
      </c>
      <c r="I20512" s="142" t="s">
        <v>5474</v>
      </c>
      <c r="J20512" s="142" t="n">
        <v>169.99</v>
      </c>
    </row>
    <row r="20513" customFormat="false" ht="12.75" hidden="false" customHeight="false" outlineLevel="0" collapsed="false">
      <c r="A20513" s="142" t="s">
        <v>39950</v>
      </c>
      <c r="B20513" s="663" t="str">
        <f aca="false">C20513&amp;D20513&amp;E20513&amp;F20513&amp;G20513&amp;H20513</f>
        <v>COMPRESSOR DE AR,ESTACIONARIO,DESCARGA LIVRE EFETIVA DE 17,70M3/MIN E 624PCM,MOTOR ELETRICO,EXCLUSIVE OPERADOR</v>
      </c>
      <c r="C20513" s="142" t="s">
        <v>39948</v>
      </c>
      <c r="D20513" s="142" t="s">
        <v>39949</v>
      </c>
      <c r="I20513" s="142" t="s">
        <v>5474</v>
      </c>
      <c r="J20513" s="142" t="n">
        <v>33.77</v>
      </c>
    </row>
    <row r="20514" customFormat="false" ht="12.75" hidden="false" customHeight="false" outlineLevel="0" collapsed="false">
      <c r="A20514" s="142" t="s">
        <v>39951</v>
      </c>
      <c r="B20514" s="663" t="str">
        <f aca="false">C20514&amp;D20514&amp;E20514&amp;F20514&amp;G20514&amp;H20514</f>
        <v>COMPRESSOR DE AR,ESTACIONARIO,DESCARGA LIVRE EFETIVA DE 17,70M3/MIN E 624PCM,MOTOR ELETRICO,EXCLUSIVE OPERADOR</v>
      </c>
      <c r="C20514" s="142" t="s">
        <v>39948</v>
      </c>
      <c r="D20514" s="142" t="s">
        <v>39949</v>
      </c>
      <c r="I20514" s="142" t="s">
        <v>5474</v>
      </c>
      <c r="J20514" s="142" t="n">
        <v>17.35</v>
      </c>
    </row>
    <row r="20515" customFormat="false" ht="12.75" hidden="false" customHeight="false" outlineLevel="0" collapsed="false">
      <c r="A20515" s="142" t="s">
        <v>39952</v>
      </c>
      <c r="B20515" s="663" t="str">
        <f aca="false">C20515&amp;D20515&amp;E20515&amp;F20515&amp;G20515&amp;H20515</f>
        <v>COMPRESSOR DE AR,ESTACIONARIO,DESCARGA LIVRE EFETIVA DE 17,70M3/MIN E 624PCM,MOTOR ELETRICO,EXCLUSIVE OPERADOR</v>
      </c>
      <c r="C20515" s="142" t="s">
        <v>39948</v>
      </c>
      <c r="D20515" s="142" t="s">
        <v>39949</v>
      </c>
      <c r="I20515" s="142" t="s">
        <v>5474</v>
      </c>
      <c r="J20515" s="142" t="n">
        <v>169.99</v>
      </c>
    </row>
    <row r="20516" customFormat="false" ht="12.75" hidden="false" customHeight="false" outlineLevel="0" collapsed="false">
      <c r="A20516" s="142" t="s">
        <v>39953</v>
      </c>
      <c r="B20516" s="663" t="str">
        <f aca="false">C20516&amp;D20516&amp;E20516&amp;F20516&amp;G20516&amp;H20516</f>
        <v>COMPRESSOR DE AR,ESTACIONARIO,DESCARGA LIVRE EFETIVA DE 17,70M3/MIN E 624PCM,MOTOR ELETRICO,EXCLUSIVE OPERADOR</v>
      </c>
      <c r="C20516" s="142" t="s">
        <v>39948</v>
      </c>
      <c r="D20516" s="142" t="s">
        <v>39949</v>
      </c>
      <c r="I20516" s="142" t="s">
        <v>5474</v>
      </c>
      <c r="J20516" s="142" t="n">
        <v>33.77</v>
      </c>
    </row>
    <row r="20517" customFormat="false" ht="12.75" hidden="false" customHeight="false" outlineLevel="0" collapsed="false">
      <c r="A20517" s="142" t="s">
        <v>39954</v>
      </c>
      <c r="B20517" s="663" t="str">
        <f aca="false">C20517&amp;D20517&amp;E20517&amp;F20517&amp;G20517&amp;H20517</f>
        <v>COMPRESSOR DE AR,ESTACIONARIO,DESCARGA LIVRE EFETIVA DE 17,70M3/MIN E 624PCM,MOTOR ELETRICO,EXCLUSIVE OPERADOR</v>
      </c>
      <c r="C20517" s="142" t="s">
        <v>39948</v>
      </c>
      <c r="D20517" s="142" t="s">
        <v>39949</v>
      </c>
      <c r="I20517" s="142" t="s">
        <v>5474</v>
      </c>
      <c r="J20517" s="142" t="n">
        <v>17.35</v>
      </c>
    </row>
    <row r="20518" customFormat="false" ht="12.75" hidden="false" customHeight="false" outlineLevel="0" collapsed="false">
      <c r="A20518" s="142" t="s">
        <v>39955</v>
      </c>
      <c r="B20518" s="663" t="str">
        <f aca="false">C20518&amp;D20518&amp;E20518&amp;F20518&amp;G20518&amp;H20518</f>
        <v>GERADOR MONOFASICO,POTENCIA MAXIMA DE 2,5KVA(2500W),VOLTAGEM:110/220V,FREQUENCIA:60HZ,COM MOTOR A GASOLINA,COM TANQUE DE APROXIMADAMENTE 13L E AUTONOMIA APROXIMADA DE 11H,EXCLUSIVE OPERADOR</v>
      </c>
      <c r="C20518" s="142" t="s">
        <v>39956</v>
      </c>
      <c r="D20518" s="142" t="s">
        <v>39957</v>
      </c>
      <c r="E20518" s="142" t="s">
        <v>39958</v>
      </c>
      <c r="F20518" s="142" t="s">
        <v>39959</v>
      </c>
      <c r="I20518" s="142" t="s">
        <v>5474</v>
      </c>
      <c r="J20518" s="142" t="n">
        <v>7.32</v>
      </c>
    </row>
    <row r="20519" customFormat="false" ht="12.75" hidden="false" customHeight="false" outlineLevel="0" collapsed="false">
      <c r="A20519" s="142" t="s">
        <v>39960</v>
      </c>
      <c r="B20519" s="663" t="str">
        <f aca="false">C20519&amp;D20519&amp;E20519&amp;F20519&amp;G20519&amp;H20519</f>
        <v>GERADOR MONOFASICO,POTENCIA MAXIMA DE 2,5KVA(2500W),VOLTAGEM:110/220V,FREQUENCIA:60HZ,COM MOTOR A GASOLINA,COM TANQUE DE APROXIMADAMENTE 13L E AUTONOMIA APROXIMADA DE 11H,EXCLUSIVE OPERADOR</v>
      </c>
      <c r="C20519" s="142" t="s">
        <v>39956</v>
      </c>
      <c r="D20519" s="142" t="s">
        <v>39957</v>
      </c>
      <c r="E20519" s="142" t="s">
        <v>39958</v>
      </c>
      <c r="F20519" s="142" t="s">
        <v>39959</v>
      </c>
      <c r="I20519" s="142" t="s">
        <v>5474</v>
      </c>
      <c r="J20519" s="142" t="n">
        <v>0.83</v>
      </c>
    </row>
    <row r="20520" customFormat="false" ht="12.75" hidden="false" customHeight="false" outlineLevel="0" collapsed="false">
      <c r="A20520" s="142" t="s">
        <v>39961</v>
      </c>
      <c r="B20520" s="663" t="str">
        <f aca="false">C20520&amp;D20520&amp;E20520&amp;F20520&amp;G20520&amp;H20520</f>
        <v>GERADOR MONOFASICO,POTENCIA MAXIMA DE 2,5KVA(2500W),VOLTAGEM:110/220V,FREQUENCIA:60HZ,COM MOTOR A GASOLINA,COM TANQUE DE APROXIMADAMENTE 13L E AUTONOMIA APROXIMADA DE 11H,EXCLUSIVE OPERADOR</v>
      </c>
      <c r="C20520" s="142" t="s">
        <v>39956</v>
      </c>
      <c r="D20520" s="142" t="s">
        <v>39957</v>
      </c>
      <c r="E20520" s="142" t="s">
        <v>39958</v>
      </c>
      <c r="F20520" s="142" t="s">
        <v>39959</v>
      </c>
      <c r="I20520" s="142" t="s">
        <v>5474</v>
      </c>
      <c r="J20520" s="142" t="n">
        <v>0.11</v>
      </c>
    </row>
    <row r="20521" customFormat="false" ht="12.75" hidden="false" customHeight="false" outlineLevel="0" collapsed="false">
      <c r="A20521" s="142" t="s">
        <v>39962</v>
      </c>
      <c r="B20521" s="663" t="str">
        <f aca="false">C20521&amp;D20521&amp;E20521&amp;F20521&amp;G20521&amp;H20521</f>
        <v>GERADOR MONOFASICO,POTENCIA MAXIMA DE 2,5KVA(2500W),VOLTAGEM:110/220V,FREQUENCIA:60HZ,COM MOTOR A GASOLINA,COM TANQUE DE APROXIMADAMENTE 13L E AUTONOMIA APROXIMADA DE 11H,EXCLUSIVE OPERADOR</v>
      </c>
      <c r="C20521" s="142" t="s">
        <v>39956</v>
      </c>
      <c r="D20521" s="142" t="s">
        <v>39957</v>
      </c>
      <c r="E20521" s="142" t="s">
        <v>39958</v>
      </c>
      <c r="F20521" s="142" t="s">
        <v>39959</v>
      </c>
      <c r="I20521" s="142" t="s">
        <v>5474</v>
      </c>
      <c r="J20521" s="142" t="n">
        <v>7.32</v>
      </c>
    </row>
    <row r="20522" customFormat="false" ht="12.75" hidden="false" customHeight="false" outlineLevel="0" collapsed="false">
      <c r="A20522" s="142" t="s">
        <v>39963</v>
      </c>
      <c r="B20522" s="663" t="str">
        <f aca="false">C20522&amp;D20522&amp;E20522&amp;F20522&amp;G20522&amp;H20522</f>
        <v>GERADOR MONOFASICO,POTENCIA MAXIMA DE 2,5KVA(2500W),VOLTAGEM:110/220V,FREQUENCIA:60HZ,COM MOTOR A GASOLINA,COM TANQUE DE APROXIMADAMENTE 13L E AUTONOMIA APROXIMADA DE 11H,EXCLUSIVE OPERADOR</v>
      </c>
      <c r="C20522" s="142" t="s">
        <v>39956</v>
      </c>
      <c r="D20522" s="142" t="s">
        <v>39957</v>
      </c>
      <c r="E20522" s="142" t="s">
        <v>39958</v>
      </c>
      <c r="F20522" s="142" t="s">
        <v>39959</v>
      </c>
      <c r="I20522" s="142" t="s">
        <v>5474</v>
      </c>
      <c r="J20522" s="142" t="n">
        <v>0.83</v>
      </c>
    </row>
    <row r="20523" customFormat="false" ht="12.75" hidden="false" customHeight="false" outlineLevel="0" collapsed="false">
      <c r="A20523" s="142" t="s">
        <v>39964</v>
      </c>
      <c r="B20523" s="663" t="str">
        <f aca="false">C20523&amp;D20523&amp;E20523&amp;F20523&amp;G20523&amp;H20523</f>
        <v>GERADOR MONOFASICO,POTENCIA MAXIMA DE 2,5KVA(2500W),VOLTAGEM:110/220V,FREQUENCIA:60HZ,COM MOTOR A GASOLINA,COM TANQUE DE APROXIMADAMENTE 13L E AUTONOMIA APROXIMADA DE 11H,EXCLUSIVE OPERADOR</v>
      </c>
      <c r="C20523" s="142" t="s">
        <v>39956</v>
      </c>
      <c r="D20523" s="142" t="s">
        <v>39957</v>
      </c>
      <c r="E20523" s="142" t="s">
        <v>39958</v>
      </c>
      <c r="F20523" s="142" t="s">
        <v>39959</v>
      </c>
      <c r="I20523" s="142" t="s">
        <v>5474</v>
      </c>
      <c r="J20523" s="142" t="n">
        <v>0.11</v>
      </c>
    </row>
    <row r="20524" customFormat="false" ht="12.75" hidden="false" customHeight="false" outlineLevel="0" collapsed="false">
      <c r="A20524" s="142" t="s">
        <v>39965</v>
      </c>
      <c r="B20524" s="663" t="str">
        <f aca="false">C20524&amp;D20524&amp;E20524&amp;F20524&amp;G20524&amp;H20524</f>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524" s="142" t="s">
        <v>39966</v>
      </c>
      <c r="D20524" s="142" t="s">
        <v>39967</v>
      </c>
      <c r="E20524" s="142" t="s">
        <v>39968</v>
      </c>
      <c r="F20524" s="142" t="s">
        <v>39969</v>
      </c>
      <c r="G20524" s="142" t="s">
        <v>39970</v>
      </c>
      <c r="H20524" s="142" t="s">
        <v>39022</v>
      </c>
      <c r="I20524" s="142" t="s">
        <v>5474</v>
      </c>
      <c r="J20524" s="142" t="n">
        <v>59.88</v>
      </c>
    </row>
    <row r="20525" customFormat="false" ht="12.75" hidden="false" customHeight="false" outlineLevel="0" collapsed="false">
      <c r="A20525" s="142" t="s">
        <v>39971</v>
      </c>
      <c r="B20525" s="663" t="str">
        <f aca="false">C20525&amp;D20525&amp;E20525&amp;F20525&amp;G20525&amp;H20525</f>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20525" s="142" t="s">
        <v>39972</v>
      </c>
      <c r="D20525" s="142" t="s">
        <v>39967</v>
      </c>
      <c r="E20525" s="142" t="s">
        <v>39968</v>
      </c>
      <c r="F20525" s="142" t="s">
        <v>39969</v>
      </c>
      <c r="G20525" s="142" t="s">
        <v>39970</v>
      </c>
      <c r="H20525" s="142" t="s">
        <v>39022</v>
      </c>
      <c r="I20525" s="142" t="s">
        <v>5474</v>
      </c>
      <c r="J20525" s="142" t="n">
        <v>9.69</v>
      </c>
    </row>
    <row r="20526" customFormat="false" ht="12.75" hidden="false" customHeight="false" outlineLevel="0" collapsed="false">
      <c r="A20526" s="142" t="s">
        <v>39973</v>
      </c>
      <c r="B20526" s="663" t="str">
        <f aca="false">C20526&amp;D20526&amp;E20526&amp;F20526&amp;G20526&amp;H20526</f>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526" s="142" t="s">
        <v>39966</v>
      </c>
      <c r="D20526" s="142" t="s">
        <v>39967</v>
      </c>
      <c r="E20526" s="142" t="s">
        <v>39968</v>
      </c>
      <c r="F20526" s="142" t="s">
        <v>39969</v>
      </c>
      <c r="G20526" s="142" t="s">
        <v>39970</v>
      </c>
      <c r="H20526" s="142" t="s">
        <v>39022</v>
      </c>
      <c r="I20526" s="142" t="s">
        <v>5474</v>
      </c>
      <c r="J20526" s="142" t="n">
        <v>3.89</v>
      </c>
    </row>
    <row r="20527" customFormat="false" ht="12.75" hidden="false" customHeight="false" outlineLevel="0" collapsed="false">
      <c r="A20527" s="142" t="s">
        <v>39974</v>
      </c>
      <c r="B20527" s="663" t="str">
        <f aca="false">C20527&amp;D20527&amp;E20527&amp;F20527&amp;G20527&amp;H20527</f>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527" s="142" t="s">
        <v>39966</v>
      </c>
      <c r="D20527" s="142" t="s">
        <v>39967</v>
      </c>
      <c r="E20527" s="142" t="s">
        <v>39968</v>
      </c>
      <c r="F20527" s="142" t="s">
        <v>39969</v>
      </c>
      <c r="G20527" s="142" t="s">
        <v>39970</v>
      </c>
      <c r="H20527" s="142" t="s">
        <v>39022</v>
      </c>
      <c r="I20527" s="142" t="s">
        <v>5474</v>
      </c>
      <c r="J20527" s="142" t="n">
        <v>59.88</v>
      </c>
    </row>
    <row r="20528" customFormat="false" ht="12.75" hidden="false" customHeight="false" outlineLevel="0" collapsed="false">
      <c r="A20528" s="142" t="s">
        <v>39975</v>
      </c>
      <c r="B20528" s="663" t="str">
        <f aca="false">C20528&amp;D20528&amp;E20528&amp;F20528&amp;G20528&amp;H20528</f>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20528" s="142" t="s">
        <v>39972</v>
      </c>
      <c r="D20528" s="142" t="s">
        <v>39967</v>
      </c>
      <c r="E20528" s="142" t="s">
        <v>39968</v>
      </c>
      <c r="F20528" s="142" t="s">
        <v>39969</v>
      </c>
      <c r="G20528" s="142" t="s">
        <v>39970</v>
      </c>
      <c r="H20528" s="142" t="s">
        <v>39022</v>
      </c>
      <c r="I20528" s="142" t="s">
        <v>5474</v>
      </c>
      <c r="J20528" s="142" t="n">
        <v>9.69</v>
      </c>
    </row>
    <row r="20529" customFormat="false" ht="12.75" hidden="false" customHeight="false" outlineLevel="0" collapsed="false">
      <c r="A20529" s="142" t="s">
        <v>39976</v>
      </c>
      <c r="B20529" s="663" t="str">
        <f aca="false">C20529&amp;D20529&amp;E20529&amp;F20529&amp;G20529&amp;H20529</f>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529" s="142" t="s">
        <v>39966</v>
      </c>
      <c r="D20529" s="142" t="s">
        <v>39967</v>
      </c>
      <c r="E20529" s="142" t="s">
        <v>39968</v>
      </c>
      <c r="F20529" s="142" t="s">
        <v>39969</v>
      </c>
      <c r="G20529" s="142" t="s">
        <v>39970</v>
      </c>
      <c r="H20529" s="142" t="s">
        <v>39022</v>
      </c>
      <c r="I20529" s="142" t="s">
        <v>5474</v>
      </c>
      <c r="J20529" s="142" t="n">
        <v>3.89</v>
      </c>
    </row>
    <row r="20530" customFormat="false" ht="12.75" hidden="false" customHeight="false" outlineLevel="0" collapsed="false">
      <c r="A20530" s="142" t="s">
        <v>39977</v>
      </c>
      <c r="B20530" s="663" t="str">
        <f aca="false">C20530&amp;D20530&amp;E20530&amp;F20530&amp;G20530&amp;H20530</f>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0" s="142" t="s">
        <v>37550</v>
      </c>
      <c r="D20530" s="142" t="s">
        <v>37440</v>
      </c>
      <c r="E20530" s="142" t="s">
        <v>37446</v>
      </c>
      <c r="F20530" s="142" t="s">
        <v>39978</v>
      </c>
      <c r="G20530" s="142" t="s">
        <v>39979</v>
      </c>
      <c r="H20530" s="142" t="s">
        <v>39980</v>
      </c>
      <c r="I20530" s="142" t="s">
        <v>5474</v>
      </c>
      <c r="J20530" s="142" t="n">
        <v>136.93</v>
      </c>
    </row>
    <row r="20531" customFormat="false" ht="12.75" hidden="false" customHeight="false" outlineLevel="0" collapsed="false">
      <c r="A20531" s="142" t="s">
        <v>39981</v>
      </c>
      <c r="B20531" s="663" t="str">
        <f aca="false">C20531&amp;D20531&amp;E20531&amp;F20531&amp;G20531&amp;H20531</f>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1" s="142" t="s">
        <v>37550</v>
      </c>
      <c r="D20531" s="142" t="s">
        <v>37440</v>
      </c>
      <c r="E20531" s="142" t="s">
        <v>37446</v>
      </c>
      <c r="F20531" s="142" t="s">
        <v>39978</v>
      </c>
      <c r="G20531" s="142" t="s">
        <v>39979</v>
      </c>
      <c r="H20531" s="142" t="s">
        <v>39980</v>
      </c>
      <c r="I20531" s="142" t="s">
        <v>5474</v>
      </c>
      <c r="J20531" s="142" t="n">
        <v>18.41</v>
      </c>
    </row>
    <row r="20532" customFormat="false" ht="12.75" hidden="false" customHeight="false" outlineLevel="0" collapsed="false">
      <c r="A20532" s="142" t="s">
        <v>39982</v>
      </c>
      <c r="B20532" s="663" t="str">
        <f aca="false">C20532&amp;D20532&amp;E20532&amp;F20532&amp;G20532&amp;H20532</f>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2" s="142" t="s">
        <v>37550</v>
      </c>
      <c r="D20532" s="142" t="s">
        <v>37440</v>
      </c>
      <c r="E20532" s="142" t="s">
        <v>37446</v>
      </c>
      <c r="F20532" s="142" t="s">
        <v>39978</v>
      </c>
      <c r="G20532" s="142" t="s">
        <v>39979</v>
      </c>
      <c r="H20532" s="142" t="s">
        <v>39980</v>
      </c>
      <c r="I20532" s="142" t="s">
        <v>5474</v>
      </c>
      <c r="J20532" s="142" t="n">
        <v>4.96</v>
      </c>
    </row>
    <row r="20533" customFormat="false" ht="12.75" hidden="false" customHeight="false" outlineLevel="0" collapsed="false">
      <c r="A20533" s="142" t="s">
        <v>39983</v>
      </c>
      <c r="B20533" s="663" t="str">
        <f aca="false">C20533&amp;D20533&amp;E20533&amp;F20533&amp;G20533&amp;H20533</f>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3" s="142" t="s">
        <v>37550</v>
      </c>
      <c r="D20533" s="142" t="s">
        <v>37440</v>
      </c>
      <c r="E20533" s="142" t="s">
        <v>37446</v>
      </c>
      <c r="F20533" s="142" t="s">
        <v>39978</v>
      </c>
      <c r="G20533" s="142" t="s">
        <v>39979</v>
      </c>
      <c r="H20533" s="142" t="s">
        <v>39980</v>
      </c>
      <c r="I20533" s="142" t="s">
        <v>5474</v>
      </c>
      <c r="J20533" s="142" t="n">
        <v>136.93</v>
      </c>
    </row>
    <row r="20534" customFormat="false" ht="12.75" hidden="false" customHeight="false" outlineLevel="0" collapsed="false">
      <c r="A20534" s="142" t="s">
        <v>39984</v>
      </c>
      <c r="B20534" s="663" t="str">
        <f aca="false">C20534&amp;D20534&amp;E20534&amp;F20534&amp;G20534&amp;H20534</f>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4" s="142" t="s">
        <v>37550</v>
      </c>
      <c r="D20534" s="142" t="s">
        <v>37440</v>
      </c>
      <c r="E20534" s="142" t="s">
        <v>37446</v>
      </c>
      <c r="F20534" s="142" t="s">
        <v>39978</v>
      </c>
      <c r="G20534" s="142" t="s">
        <v>39979</v>
      </c>
      <c r="H20534" s="142" t="s">
        <v>39980</v>
      </c>
      <c r="I20534" s="142" t="s">
        <v>5474</v>
      </c>
      <c r="J20534" s="142" t="n">
        <v>18.41</v>
      </c>
    </row>
    <row r="20535" customFormat="false" ht="12.75" hidden="false" customHeight="false" outlineLevel="0" collapsed="false">
      <c r="A20535" s="142" t="s">
        <v>39985</v>
      </c>
      <c r="B20535" s="663" t="str">
        <f aca="false">C20535&amp;D20535&amp;E20535&amp;F20535&amp;G20535&amp;H20535</f>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5" s="142" t="s">
        <v>37550</v>
      </c>
      <c r="D20535" s="142" t="s">
        <v>37440</v>
      </c>
      <c r="E20535" s="142" t="s">
        <v>37446</v>
      </c>
      <c r="F20535" s="142" t="s">
        <v>39978</v>
      </c>
      <c r="G20535" s="142" t="s">
        <v>39979</v>
      </c>
      <c r="H20535" s="142" t="s">
        <v>39980</v>
      </c>
      <c r="I20535" s="142" t="s">
        <v>5474</v>
      </c>
      <c r="J20535" s="142" t="n">
        <v>4.96</v>
      </c>
    </row>
    <row r="20536" customFormat="false" ht="12.75" hidden="false" customHeight="false" outlineLevel="0" collapsed="false">
      <c r="A20536" s="142" t="s">
        <v>39986</v>
      </c>
      <c r="B20536" s="663" t="str">
        <f aca="false">C20536&amp;D20536&amp;E20536&amp;F20536&amp;G20536&amp;H20536</f>
        <v>MAQUINA DE SOLDA A ARCO,DE 375A,COM MOTOR ELETRICO,EXCLUSIVE OPERADOR</v>
      </c>
      <c r="C20536" s="142" t="s">
        <v>39987</v>
      </c>
      <c r="D20536" s="142" t="s">
        <v>39959</v>
      </c>
      <c r="I20536" s="142" t="s">
        <v>5474</v>
      </c>
      <c r="J20536" s="142" t="n">
        <v>12.28</v>
      </c>
    </row>
    <row r="20537" customFormat="false" ht="12.75" hidden="false" customHeight="false" outlineLevel="0" collapsed="false">
      <c r="A20537" s="142" t="s">
        <v>39988</v>
      </c>
      <c r="B20537" s="663" t="str">
        <f aca="false">C20537&amp;D20537&amp;E20537&amp;F20537&amp;G20537&amp;H20537</f>
        <v>MAQUINA DE SOLDA A ARCO,DE 375A,COM MOTOR ELETRICO,EXCLUSIVE OPERADOR</v>
      </c>
      <c r="C20537" s="142" t="s">
        <v>39987</v>
      </c>
      <c r="D20537" s="142" t="s">
        <v>39959</v>
      </c>
      <c r="I20537" s="142" t="s">
        <v>5474</v>
      </c>
      <c r="J20537" s="142" t="n">
        <v>1.5</v>
      </c>
    </row>
    <row r="20538" customFormat="false" ht="12.75" hidden="false" customHeight="false" outlineLevel="0" collapsed="false">
      <c r="A20538" s="142" t="s">
        <v>39989</v>
      </c>
      <c r="B20538" s="663" t="str">
        <f aca="false">C20538&amp;D20538&amp;E20538&amp;F20538&amp;G20538&amp;H20538</f>
        <v>MAQUINA DE SOLDA A ARCO,DE 375A,COM MOTOR ELETRICO,EXCLUSIVE OPERADOR</v>
      </c>
      <c r="C20538" s="142" t="s">
        <v>39987</v>
      </c>
      <c r="D20538" s="142" t="s">
        <v>39959</v>
      </c>
      <c r="I20538" s="142" t="s">
        <v>5474</v>
      </c>
      <c r="J20538" s="142" t="n">
        <v>0.29</v>
      </c>
    </row>
    <row r="20539" customFormat="false" ht="12.75" hidden="false" customHeight="false" outlineLevel="0" collapsed="false">
      <c r="A20539" s="142" t="s">
        <v>39990</v>
      </c>
      <c r="B20539" s="663" t="str">
        <f aca="false">C20539&amp;D20539&amp;E20539&amp;F20539&amp;G20539&amp;H20539</f>
        <v>MAQUINA DE SOLDA A ARCO,DE 375A,COM MOTOR ELETRICO,EXCLUSIVE OPERADOR</v>
      </c>
      <c r="C20539" s="142" t="s">
        <v>39987</v>
      </c>
      <c r="D20539" s="142" t="s">
        <v>39959</v>
      </c>
      <c r="I20539" s="142" t="s">
        <v>5474</v>
      </c>
      <c r="J20539" s="142" t="n">
        <v>12.28</v>
      </c>
    </row>
    <row r="20540" customFormat="false" ht="12.75" hidden="false" customHeight="false" outlineLevel="0" collapsed="false">
      <c r="A20540" s="142" t="s">
        <v>39991</v>
      </c>
      <c r="B20540" s="663" t="str">
        <f aca="false">C20540&amp;D20540&amp;E20540&amp;F20540&amp;G20540&amp;H20540</f>
        <v>MAQUINA DE SOLDA A ARCO,DE 375A,COM MOTOR ELETRICO,EXCLUSIVE OPERADOR</v>
      </c>
      <c r="C20540" s="142" t="s">
        <v>39987</v>
      </c>
      <c r="D20540" s="142" t="s">
        <v>39959</v>
      </c>
      <c r="I20540" s="142" t="s">
        <v>5474</v>
      </c>
      <c r="J20540" s="142" t="n">
        <v>1.5</v>
      </c>
    </row>
    <row r="20541" customFormat="false" ht="12.75" hidden="false" customHeight="false" outlineLevel="0" collapsed="false">
      <c r="A20541" s="142" t="s">
        <v>39992</v>
      </c>
      <c r="B20541" s="663" t="str">
        <f aca="false">C20541&amp;D20541&amp;E20541&amp;F20541&amp;G20541&amp;H20541</f>
        <v>MAQUINA DE SOLDA A ARCO,DE 375A,COM MOTOR ELETRICO,EXCLUSIVE OPERADOR</v>
      </c>
      <c r="C20541" s="142" t="s">
        <v>39987</v>
      </c>
      <c r="D20541" s="142" t="s">
        <v>39959</v>
      </c>
      <c r="I20541" s="142" t="s">
        <v>5474</v>
      </c>
      <c r="J20541" s="142" t="n">
        <v>0.29</v>
      </c>
    </row>
    <row r="20542" customFormat="false" ht="12.75" hidden="false" customHeight="false" outlineLevel="0" collapsed="false">
      <c r="A20542" s="142" t="s">
        <v>39993</v>
      </c>
      <c r="B20542" s="663" t="str">
        <f aca="false">C20542&amp;D20542&amp;E20542&amp;F20542&amp;G20542&amp;H20542</f>
        <v>MAQUINA DE SOLDA A ARCO,DE 375A,COM MOTOR DIESEL,EXCLUSIVE OPERADOR</v>
      </c>
      <c r="C20542" s="142" t="s">
        <v>39994</v>
      </c>
      <c r="D20542" s="142" t="s">
        <v>39980</v>
      </c>
      <c r="I20542" s="142" t="s">
        <v>5474</v>
      </c>
      <c r="J20542" s="142" t="n">
        <v>54.37</v>
      </c>
    </row>
    <row r="20543" customFormat="false" ht="12.75" hidden="false" customHeight="false" outlineLevel="0" collapsed="false">
      <c r="A20543" s="142" t="s">
        <v>39995</v>
      </c>
      <c r="B20543" s="663" t="str">
        <f aca="false">C20543&amp;D20543&amp;E20543&amp;F20543&amp;G20543&amp;H20543</f>
        <v>MAQUINA DE SOLDA A ARCO,DE 375A,COM MOTOR DIESEL,EXCLUSIVE OPERADOR</v>
      </c>
      <c r="C20543" s="142" t="s">
        <v>39994</v>
      </c>
      <c r="D20543" s="142" t="s">
        <v>39980</v>
      </c>
      <c r="I20543" s="142" t="s">
        <v>5474</v>
      </c>
      <c r="J20543" s="142" t="n">
        <v>12.03</v>
      </c>
    </row>
    <row r="20544" customFormat="false" ht="12.75" hidden="false" customHeight="false" outlineLevel="0" collapsed="false">
      <c r="A20544" s="142" t="s">
        <v>39996</v>
      </c>
      <c r="B20544" s="663" t="str">
        <f aca="false">C20544&amp;D20544&amp;E20544&amp;F20544&amp;G20544&amp;H20544</f>
        <v>MAQUINA DE SOLDA A ARCO,DE 375A,COM MOTOR DIESEL,EXCLUSIVE OPERADOR</v>
      </c>
      <c r="C20544" s="142" t="s">
        <v>39994</v>
      </c>
      <c r="D20544" s="142" t="s">
        <v>39980</v>
      </c>
      <c r="I20544" s="142" t="s">
        <v>5474</v>
      </c>
      <c r="J20544" s="142" t="n">
        <v>6.94</v>
      </c>
    </row>
    <row r="20545" customFormat="false" ht="12.75" hidden="false" customHeight="false" outlineLevel="0" collapsed="false">
      <c r="A20545" s="142" t="s">
        <v>39997</v>
      </c>
      <c r="B20545" s="663" t="str">
        <f aca="false">C20545&amp;D20545&amp;E20545&amp;F20545&amp;G20545&amp;H20545</f>
        <v>MAQUINA DE SOLDA A ARCO,DE 375A,COM MOTOR DIESEL,EXCLUSIVE OPERADOR</v>
      </c>
      <c r="C20545" s="142" t="s">
        <v>39994</v>
      </c>
      <c r="D20545" s="142" t="s">
        <v>39980</v>
      </c>
      <c r="I20545" s="142" t="s">
        <v>5474</v>
      </c>
      <c r="J20545" s="142" t="n">
        <v>54.37</v>
      </c>
    </row>
    <row r="20546" customFormat="false" ht="12.75" hidden="false" customHeight="false" outlineLevel="0" collapsed="false">
      <c r="A20546" s="142" t="s">
        <v>39998</v>
      </c>
      <c r="B20546" s="663" t="str">
        <f aca="false">C20546&amp;D20546&amp;E20546&amp;F20546&amp;G20546&amp;H20546</f>
        <v>MAQUINA DE SOLDA A ARCO,DE 375A,COM MOTOR DIESEL,EXCLUSIVE OPERADOR</v>
      </c>
      <c r="C20546" s="142" t="s">
        <v>39994</v>
      </c>
      <c r="D20546" s="142" t="s">
        <v>39980</v>
      </c>
      <c r="I20546" s="142" t="s">
        <v>5474</v>
      </c>
      <c r="J20546" s="142" t="n">
        <v>12.03</v>
      </c>
    </row>
    <row r="20547" customFormat="false" ht="12.75" hidden="false" customHeight="false" outlineLevel="0" collapsed="false">
      <c r="A20547" s="142" t="s">
        <v>39999</v>
      </c>
      <c r="B20547" s="663" t="str">
        <f aca="false">C20547&amp;D20547&amp;E20547&amp;F20547&amp;G20547&amp;H20547</f>
        <v>MAQUINA DE SOLDA A ARCO,DE 375A,COM MOTOR DIESEL,EXCLUSIVE OPERADOR</v>
      </c>
      <c r="C20547" s="142" t="s">
        <v>39994</v>
      </c>
      <c r="D20547" s="142" t="s">
        <v>39980</v>
      </c>
      <c r="I20547" s="142" t="s">
        <v>5474</v>
      </c>
      <c r="J20547" s="142" t="n">
        <v>6.94</v>
      </c>
    </row>
    <row r="20548" customFormat="false" ht="12.75" hidden="false" customHeight="false" outlineLevel="0" collapsed="false">
      <c r="A20548" s="142" t="s">
        <v>40000</v>
      </c>
      <c r="B20548" s="663" t="str">
        <f aca="false">C20548&amp;D20548&amp;E20548&amp;F20548&amp;G20548&amp;H20548</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48" s="142" t="s">
        <v>40001</v>
      </c>
      <c r="D20548" s="142" t="s">
        <v>40002</v>
      </c>
      <c r="E20548" s="142" t="s">
        <v>40003</v>
      </c>
      <c r="F20548" s="142" t="s">
        <v>40004</v>
      </c>
      <c r="G20548" s="142" t="s">
        <v>40005</v>
      </c>
      <c r="H20548" s="142" t="s">
        <v>40006</v>
      </c>
      <c r="I20548" s="142" t="s">
        <v>5474</v>
      </c>
      <c r="J20548" s="142" t="n">
        <v>888.63</v>
      </c>
    </row>
    <row r="20549" customFormat="false" ht="12.75" hidden="false" customHeight="false" outlineLevel="0" collapsed="false">
      <c r="A20549" s="142" t="s">
        <v>40007</v>
      </c>
      <c r="B20549" s="663" t="str">
        <f aca="false">C20549&amp;D20549&amp;E20549&amp;F20549&amp;G20549&amp;H20549</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49" s="142" t="s">
        <v>40001</v>
      </c>
      <c r="D20549" s="142" t="s">
        <v>40002</v>
      </c>
      <c r="E20549" s="142" t="s">
        <v>40003</v>
      </c>
      <c r="F20549" s="142" t="s">
        <v>40004</v>
      </c>
      <c r="G20549" s="142" t="s">
        <v>40005</v>
      </c>
      <c r="H20549" s="142" t="s">
        <v>40006</v>
      </c>
      <c r="I20549" s="142" t="s">
        <v>5474</v>
      </c>
      <c r="J20549" s="142" t="n">
        <v>479.17</v>
      </c>
    </row>
    <row r="20550" customFormat="false" ht="12.75" hidden="false" customHeight="false" outlineLevel="0" collapsed="false">
      <c r="A20550" s="142" t="s">
        <v>40008</v>
      </c>
      <c r="B20550" s="663" t="str">
        <f aca="false">C20550&amp;D20550&amp;E20550&amp;F20550&amp;G20550&amp;H20550</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50" s="142" t="s">
        <v>40001</v>
      </c>
      <c r="D20550" s="142" t="s">
        <v>40002</v>
      </c>
      <c r="E20550" s="142" t="s">
        <v>40003</v>
      </c>
      <c r="F20550" s="142" t="s">
        <v>40004</v>
      </c>
      <c r="G20550" s="142" t="s">
        <v>40005</v>
      </c>
      <c r="H20550" s="142" t="s">
        <v>40006</v>
      </c>
      <c r="I20550" s="142" t="s">
        <v>5474</v>
      </c>
      <c r="J20550" s="142" t="n">
        <v>392.98</v>
      </c>
    </row>
    <row r="20551" customFormat="false" ht="12.75" hidden="false" customHeight="false" outlineLevel="0" collapsed="false">
      <c r="A20551" s="142" t="s">
        <v>40009</v>
      </c>
      <c r="B20551" s="663" t="str">
        <f aca="false">C20551&amp;D20551&amp;E20551&amp;F20551&amp;G20551&amp;H20551</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51" s="142" t="s">
        <v>40001</v>
      </c>
      <c r="D20551" s="142" t="s">
        <v>40002</v>
      </c>
      <c r="E20551" s="142" t="s">
        <v>40003</v>
      </c>
      <c r="F20551" s="142" t="s">
        <v>40004</v>
      </c>
      <c r="G20551" s="142" t="s">
        <v>40005</v>
      </c>
      <c r="H20551" s="142" t="s">
        <v>40006</v>
      </c>
      <c r="I20551" s="142" t="s">
        <v>5474</v>
      </c>
      <c r="J20551" s="142" t="n">
        <v>885.38</v>
      </c>
    </row>
    <row r="20552" customFormat="false" ht="12.75" hidden="false" customHeight="false" outlineLevel="0" collapsed="false">
      <c r="A20552" s="142" t="s">
        <v>40010</v>
      </c>
      <c r="B20552" s="663" t="str">
        <f aca="false">C20552&amp;D20552&amp;E20552&amp;F20552&amp;G20552&amp;H20552</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52" s="142" t="s">
        <v>40001</v>
      </c>
      <c r="D20552" s="142" t="s">
        <v>40002</v>
      </c>
      <c r="E20552" s="142" t="s">
        <v>40003</v>
      </c>
      <c r="F20552" s="142" t="s">
        <v>40004</v>
      </c>
      <c r="G20552" s="142" t="s">
        <v>40005</v>
      </c>
      <c r="H20552" s="142" t="s">
        <v>40006</v>
      </c>
      <c r="I20552" s="142" t="s">
        <v>5474</v>
      </c>
      <c r="J20552" s="142" t="n">
        <v>475.92</v>
      </c>
    </row>
    <row r="20553" customFormat="false" ht="12.75" hidden="false" customHeight="false" outlineLevel="0" collapsed="false">
      <c r="A20553" s="142" t="s">
        <v>40011</v>
      </c>
      <c r="B20553" s="663" t="str">
        <f aca="false">C20553&amp;D20553&amp;E20553&amp;F20553&amp;G20553&amp;H20553</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53" s="142" t="s">
        <v>40001</v>
      </c>
      <c r="D20553" s="142" t="s">
        <v>40002</v>
      </c>
      <c r="E20553" s="142" t="s">
        <v>40003</v>
      </c>
      <c r="F20553" s="142" t="s">
        <v>40004</v>
      </c>
      <c r="G20553" s="142" t="s">
        <v>40005</v>
      </c>
      <c r="H20553" s="142" t="s">
        <v>40006</v>
      </c>
      <c r="I20553" s="142" t="s">
        <v>5474</v>
      </c>
      <c r="J20553" s="142" t="n">
        <v>389.73</v>
      </c>
    </row>
    <row r="20554" customFormat="false" ht="12.75" hidden="false" customHeight="false" outlineLevel="0" collapsed="false">
      <c r="A20554" s="142" t="s">
        <v>40012</v>
      </c>
      <c r="B20554" s="663" t="str">
        <f aca="false">C20554&amp;D20554&amp;E20554&amp;F20554&amp;G20554&amp;H20554</f>
        <v>CILINDRO HIDRAULICO DE 100T,COMANDO A DISTANCIA,MANGUEIRA DE ALTA PRESSAO DE BORRACHA REFORCADA DOTADA COM BOMBA DE COMANDO MANUAL DE 8.000 LIBRAS/POLEGADA QUADRADA OU 560KG/CM2,CAPACIDADE DE 12L,TUBO COM COMPRIMENTO PADRAO DE 3,00M,EXCLUSIVE OPERADOR</v>
      </c>
      <c r="C20554" s="142" t="s">
        <v>40013</v>
      </c>
      <c r="D20554" s="142" t="s">
        <v>40014</v>
      </c>
      <c r="E20554" s="142" t="s">
        <v>40015</v>
      </c>
      <c r="F20554" s="142" t="s">
        <v>40016</v>
      </c>
      <c r="G20554" s="142" t="s">
        <v>39225</v>
      </c>
      <c r="I20554" s="142" t="s">
        <v>5474</v>
      </c>
      <c r="J20554" s="142" t="n">
        <v>15.15</v>
      </c>
    </row>
    <row r="20555" customFormat="false" ht="12.75" hidden="false" customHeight="false" outlineLevel="0" collapsed="false">
      <c r="A20555" s="142" t="s">
        <v>40017</v>
      </c>
      <c r="B20555" s="663" t="str">
        <f aca="false">C20555&amp;D20555&amp;E20555&amp;F20555&amp;G20555&amp;H20555</f>
        <v>CILINDRO HIDRAULICO DE 100T,COMANDO A DISTANCIA,MANGUEIRA DE ALTA PRESSAO DE BORRACHA REFORCADA DOTADA COM BOMBA DE COMANDO MANUAL DE 8.000 LIBRAS/POLEGADA QUADRADA OU 560KG/CM2,CAPACIDADE DE 12L,TUBO COM COMPRIMENTO PADRAO DE 3,00M,EXCLUSIVE OPERADOR</v>
      </c>
      <c r="C20555" s="142" t="s">
        <v>40013</v>
      </c>
      <c r="D20555" s="142" t="s">
        <v>40014</v>
      </c>
      <c r="E20555" s="142" t="s">
        <v>40015</v>
      </c>
      <c r="F20555" s="142" t="s">
        <v>40016</v>
      </c>
      <c r="G20555" s="142" t="s">
        <v>39225</v>
      </c>
      <c r="I20555" s="142" t="s">
        <v>5474</v>
      </c>
      <c r="J20555" s="142" t="n">
        <v>12.62</v>
      </c>
    </row>
    <row r="20556" customFormat="false" ht="12.75" hidden="false" customHeight="false" outlineLevel="0" collapsed="false">
      <c r="A20556" s="142" t="s">
        <v>40018</v>
      </c>
      <c r="B20556" s="663" t="str">
        <f aca="false">C20556&amp;D20556&amp;E20556&amp;F20556&amp;G20556&amp;H20556</f>
        <v>CILINDRO HIDRAULICO DE 100T,COMANDO A DISTANCIA,MANGUEIRA DE ALTA PRESSAO DE BORRACHA REFORCADA DOTADA COM BOMBA DE COMANDO MANUAL DE 8.000 LIBRAS/POLEGADA QUADRADA OU 560KG/CM2,CAPACIDADE DE 12L,TUBO COM COMPRIMENTO PADRAO DE 3,00M,EXCLUSIVE OPERADOR</v>
      </c>
      <c r="C20556" s="142" t="s">
        <v>40013</v>
      </c>
      <c r="D20556" s="142" t="s">
        <v>40014</v>
      </c>
      <c r="E20556" s="142" t="s">
        <v>40015</v>
      </c>
      <c r="F20556" s="142" t="s">
        <v>40016</v>
      </c>
      <c r="G20556" s="142" t="s">
        <v>39225</v>
      </c>
      <c r="I20556" s="142" t="s">
        <v>5474</v>
      </c>
      <c r="J20556" s="142" t="n">
        <v>15.15</v>
      </c>
    </row>
    <row r="20557" customFormat="false" ht="12.75" hidden="false" customHeight="false" outlineLevel="0" collapsed="false">
      <c r="A20557" s="142" t="s">
        <v>40019</v>
      </c>
      <c r="B20557" s="663" t="str">
        <f aca="false">C20557&amp;D20557&amp;E20557&amp;F20557&amp;G20557&amp;H20557</f>
        <v>CILINDRO HIDRAULICO DE 100T,COMANDO A DISTANCIA,MANGUEIRA DE ALTA PRESSAO DE BORRACHA REFORCADA DOTADA COM BOMBA DE COMANDO MANUAL DE 8.000 LIBRAS/POLEGADA QUADRADA OU 560KG/CM2,CAPACIDADE DE 12L,TUBO COM COMPRIMENTO PADRAO DE 3,00M,EXCLUSIVE OPERADOR</v>
      </c>
      <c r="C20557" s="142" t="s">
        <v>40013</v>
      </c>
      <c r="D20557" s="142" t="s">
        <v>40014</v>
      </c>
      <c r="E20557" s="142" t="s">
        <v>40015</v>
      </c>
      <c r="F20557" s="142" t="s">
        <v>40016</v>
      </c>
      <c r="G20557" s="142" t="s">
        <v>39225</v>
      </c>
      <c r="I20557" s="142" t="s">
        <v>5474</v>
      </c>
      <c r="J20557" s="142" t="n">
        <v>12.62</v>
      </c>
    </row>
    <row r="20558" customFormat="false" ht="12.75" hidden="false" customHeight="false" outlineLevel="0" collapsed="false">
      <c r="A20558" s="142" t="s">
        <v>40020</v>
      </c>
      <c r="B20558" s="663" t="str">
        <f aca="false">C20558&amp;D20558&amp;E20558&amp;F20558&amp;G20558&amp;H20558</f>
        <v>CILINDRO HIDRAULICO DE 300T,COMANDO A DISTANCIA,MANGUEIRA DE ALTA PRESSAO DE BORRACHA REFORCADA DOTADA COM BOMBA DE COMANDO MANUAL DE 8.000 LIBRAS/POLEGADA QUADRADA OU 560KG/CM2,CAPACIDADE DE 12L,TUBO COM COMPRIMENTO PADRAO DE 3,00M,EXCLUSIVE OPERADOR</v>
      </c>
      <c r="C20558" s="142" t="s">
        <v>40021</v>
      </c>
      <c r="D20558" s="142" t="s">
        <v>40014</v>
      </c>
      <c r="E20558" s="142" t="s">
        <v>40015</v>
      </c>
      <c r="F20558" s="142" t="s">
        <v>40016</v>
      </c>
      <c r="G20558" s="142" t="s">
        <v>39225</v>
      </c>
      <c r="I20558" s="142" t="s">
        <v>5474</v>
      </c>
      <c r="J20558" s="142" t="n">
        <v>29.1</v>
      </c>
    </row>
    <row r="20559" customFormat="false" ht="12.75" hidden="false" customHeight="false" outlineLevel="0" collapsed="false">
      <c r="A20559" s="142" t="s">
        <v>40022</v>
      </c>
      <c r="B20559" s="663" t="str">
        <f aca="false">C20559&amp;D20559&amp;E20559&amp;F20559&amp;G20559&amp;H20559</f>
        <v>CILINDRO HIDRAULICO DE 300T,COMANDO A DISTANCIA,MANGUEIRA DE ALTA PRESSAO DE BORRACHA REFORCADA DOTADA COM BOMBA DE COMANDO MANUAL DE 8.000 LIBRAS/POLEGADA QUADRADA OU 560KG/CM2,CAPACIDADE DE 12L,TUBO COM COMPRIMENTO PADRAO DE 3,00M,EXCLUSIVE OPERADOR</v>
      </c>
      <c r="C20559" s="142" t="s">
        <v>40021</v>
      </c>
      <c r="D20559" s="142" t="s">
        <v>40014</v>
      </c>
      <c r="E20559" s="142" t="s">
        <v>40015</v>
      </c>
      <c r="F20559" s="142" t="s">
        <v>40016</v>
      </c>
      <c r="G20559" s="142" t="s">
        <v>39225</v>
      </c>
      <c r="I20559" s="142" t="s">
        <v>5474</v>
      </c>
      <c r="J20559" s="142" t="n">
        <v>24.25</v>
      </c>
    </row>
    <row r="20560" customFormat="false" ht="12.75" hidden="false" customHeight="false" outlineLevel="0" collapsed="false">
      <c r="A20560" s="142" t="s">
        <v>40023</v>
      </c>
      <c r="B20560" s="663" t="str">
        <f aca="false">C20560&amp;D20560&amp;E20560&amp;F20560&amp;G20560&amp;H20560</f>
        <v>CILINDRO HIDRAULICO DE 300T,COMANDO A DISTANCIA,MANGUEIRA DE ALTA PRESSAO DE BORRACHA REFORCADA DOTADA COM BOMBA DE COMANDO MANUAL DE 8.000 LIBRAS/POLEGADA QUADRADA OU 560KG/CM2,CAPACIDADE DE 12L,TUBO COM COMPRIMENTO PADRAO DE 3,00M,EXCLUSIVE OPERADOR</v>
      </c>
      <c r="C20560" s="142" t="s">
        <v>40021</v>
      </c>
      <c r="D20560" s="142" t="s">
        <v>40014</v>
      </c>
      <c r="E20560" s="142" t="s">
        <v>40015</v>
      </c>
      <c r="F20560" s="142" t="s">
        <v>40016</v>
      </c>
      <c r="G20560" s="142" t="s">
        <v>39225</v>
      </c>
      <c r="I20560" s="142" t="s">
        <v>5474</v>
      </c>
      <c r="J20560" s="142" t="n">
        <v>29.1</v>
      </c>
    </row>
    <row r="20561" customFormat="false" ht="12.75" hidden="false" customHeight="false" outlineLevel="0" collapsed="false">
      <c r="A20561" s="142" t="s">
        <v>40024</v>
      </c>
      <c r="B20561" s="663" t="str">
        <f aca="false">C20561&amp;D20561&amp;E20561&amp;F20561&amp;G20561&amp;H20561</f>
        <v>CILINDRO HIDRAULICO DE 300T,COMANDO A DISTANCIA,MANGUEIRA DE ALTA PRESSAO DE BORRACHA REFORCADA DOTADA COM BOMBA DE COMANDO MANUAL DE 8.000 LIBRAS/POLEGADA QUADRADA OU 560KG/CM2,CAPACIDADE DE 12L,TUBO COM COMPRIMENTO PADRAO DE 3,00M,EXCLUSIVE OPERADOR</v>
      </c>
      <c r="C20561" s="142" t="s">
        <v>40021</v>
      </c>
      <c r="D20561" s="142" t="s">
        <v>40014</v>
      </c>
      <c r="E20561" s="142" t="s">
        <v>40015</v>
      </c>
      <c r="F20561" s="142" t="s">
        <v>40016</v>
      </c>
      <c r="G20561" s="142" t="s">
        <v>39225</v>
      </c>
      <c r="I20561" s="142" t="s">
        <v>5474</v>
      </c>
      <c r="J20561" s="142" t="n">
        <v>24.25</v>
      </c>
    </row>
    <row r="20562" customFormat="false" ht="12.75" hidden="false" customHeight="false" outlineLevel="0" collapsed="false">
      <c r="A20562" s="142" t="s">
        <v>40025</v>
      </c>
      <c r="B20562" s="663" t="str">
        <f aca="false">C20562&amp;D20562&amp;E20562&amp;F20562&amp;G20562&amp;H20562</f>
        <v>TALHA GUINCHO MANUAL COM CAPACIDADE DE ICAMENTO DE 1.500KG E DE TRACAO DE 1.800KG,PESO DA TALHA DE 10KG,COMPOSTA DE CABO DE ACO COM CURSO ILIMITADO,ALAVANCA,GANCHO E CARRETEL,EXCLUSIVE OPERADOR</v>
      </c>
      <c r="C20562" s="142" t="s">
        <v>40026</v>
      </c>
      <c r="D20562" s="142" t="s">
        <v>40027</v>
      </c>
      <c r="E20562" s="142" t="s">
        <v>40028</v>
      </c>
      <c r="F20562" s="142" t="s">
        <v>39328</v>
      </c>
      <c r="I20562" s="142" t="s">
        <v>5474</v>
      </c>
      <c r="J20562" s="142" t="n">
        <v>0.25</v>
      </c>
    </row>
    <row r="20563" customFormat="false" ht="12.75" hidden="false" customHeight="false" outlineLevel="0" collapsed="false">
      <c r="A20563" s="142" t="s">
        <v>40029</v>
      </c>
      <c r="B20563" s="663" t="str">
        <f aca="false">C20563&amp;D20563&amp;E20563&amp;F20563&amp;G20563&amp;H20563</f>
        <v>TALHA GUINCHO MANUAL COM CAPACIDADE DE ICAMENTO DE 1.500KG E DE TRACAO DE 1.800KG,PESO DA TALHA DE 10KG,COMPOSTA DE CABO DE ACO COM CURSO ILIMITADO,ALAVANCA,GANCHO E CARRETEL,EXCLUSIVE OPERADOR</v>
      </c>
      <c r="C20563" s="142" t="s">
        <v>40026</v>
      </c>
      <c r="D20563" s="142" t="s">
        <v>40027</v>
      </c>
      <c r="E20563" s="142" t="s">
        <v>40028</v>
      </c>
      <c r="F20563" s="142" t="s">
        <v>39328</v>
      </c>
      <c r="I20563" s="142" t="s">
        <v>5474</v>
      </c>
      <c r="J20563" s="142" t="n">
        <v>0.25</v>
      </c>
    </row>
    <row r="20564" customFormat="false" ht="12.75" hidden="false" customHeight="false" outlineLevel="0" collapsed="false">
      <c r="A20564" s="142" t="s">
        <v>40030</v>
      </c>
      <c r="B20564" s="663" t="str">
        <f aca="false">C20564&amp;D20564&amp;E20564&amp;F20564&amp;G20564&amp;H20564</f>
        <v>TALHA GUINCHO MANUAL COM CAPACIDADE DE ICAMENTO DE 1.500KG E DE TRACAO DE 1.800KG,PESO DA TALHA DE 10KG,COMPOSTA DE CABO DE ACO COM CURSO ILIMITADO,ALAVANCA,GANCHO E CARRETEL,EXCLUSIVE OPERADOR</v>
      </c>
      <c r="C20564" s="142" t="s">
        <v>40026</v>
      </c>
      <c r="D20564" s="142" t="s">
        <v>40027</v>
      </c>
      <c r="E20564" s="142" t="s">
        <v>40028</v>
      </c>
      <c r="F20564" s="142" t="s">
        <v>39328</v>
      </c>
      <c r="I20564" s="142" t="s">
        <v>5474</v>
      </c>
      <c r="J20564" s="142" t="n">
        <v>0.25</v>
      </c>
    </row>
    <row r="20565" customFormat="false" ht="12.75" hidden="false" customHeight="false" outlineLevel="0" collapsed="false">
      <c r="A20565" s="142" t="s">
        <v>40031</v>
      </c>
      <c r="B20565" s="663" t="str">
        <f aca="false">C20565&amp;D20565&amp;E20565&amp;F20565&amp;G20565&amp;H20565</f>
        <v>TALHA GUINCHO MANUAL COM CAPACIDADE DE ICAMENTO DE 1.500KG E DE TRACAO DE 1.800KG,PESO DA TALHA DE 10KG,COMPOSTA DE CABO DE ACO COM CURSO ILIMITADO,ALAVANCA,GANCHO E CARRETEL,EXCLUSIVE OPERADOR</v>
      </c>
      <c r="C20565" s="142" t="s">
        <v>40026</v>
      </c>
      <c r="D20565" s="142" t="s">
        <v>40027</v>
      </c>
      <c r="E20565" s="142" t="s">
        <v>40028</v>
      </c>
      <c r="F20565" s="142" t="s">
        <v>39328</v>
      </c>
      <c r="I20565" s="142" t="s">
        <v>5474</v>
      </c>
      <c r="J20565" s="142" t="n">
        <v>0.25</v>
      </c>
    </row>
    <row r="20566" customFormat="false" ht="12.75" hidden="false" customHeight="false" outlineLevel="0" collapsed="false">
      <c r="A20566" s="142" t="s">
        <v>40032</v>
      </c>
      <c r="B20566" s="663" t="str">
        <f aca="false">C20566&amp;D20566&amp;E20566&amp;F20566&amp;G20566&amp;H20566</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566" s="142" t="s">
        <v>40033</v>
      </c>
      <c r="D20566" s="142" t="s">
        <v>40034</v>
      </c>
      <c r="E20566" s="142" t="s">
        <v>40035</v>
      </c>
      <c r="F20566" s="142" t="s">
        <v>40036</v>
      </c>
      <c r="G20566" s="142" t="s">
        <v>40037</v>
      </c>
      <c r="H20566" s="142" t="s">
        <v>39022</v>
      </c>
      <c r="I20566" s="142" t="s">
        <v>5474</v>
      </c>
      <c r="J20566" s="142" t="n">
        <v>1.11</v>
      </c>
    </row>
    <row r="20567" customFormat="false" ht="12.75" hidden="false" customHeight="false" outlineLevel="0" collapsed="false">
      <c r="A20567" s="142" t="s">
        <v>40038</v>
      </c>
      <c r="B20567" s="663" t="str">
        <f aca="false">C20567&amp;D20567&amp;E20567&amp;F20567&amp;G20567&amp;H20567</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567" s="142" t="s">
        <v>40033</v>
      </c>
      <c r="D20567" s="142" t="s">
        <v>40034</v>
      </c>
      <c r="E20567" s="142" t="s">
        <v>40035</v>
      </c>
      <c r="F20567" s="142" t="s">
        <v>40036</v>
      </c>
      <c r="G20567" s="142" t="s">
        <v>40037</v>
      </c>
      <c r="H20567" s="142" t="s">
        <v>39022</v>
      </c>
      <c r="I20567" s="142" t="s">
        <v>5474</v>
      </c>
      <c r="J20567" s="142" t="n">
        <v>1.11</v>
      </c>
    </row>
    <row r="20568" customFormat="false" ht="12.75" hidden="false" customHeight="false" outlineLevel="0" collapsed="false">
      <c r="A20568" s="142" t="s">
        <v>40039</v>
      </c>
      <c r="B20568" s="663" t="str">
        <f aca="false">C20568&amp;D20568&amp;E20568&amp;F20568&amp;G20568&amp;H20568</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568" s="142" t="s">
        <v>40033</v>
      </c>
      <c r="D20568" s="142" t="s">
        <v>40034</v>
      </c>
      <c r="E20568" s="142" t="s">
        <v>40035</v>
      </c>
      <c r="F20568" s="142" t="s">
        <v>40036</v>
      </c>
      <c r="G20568" s="142" t="s">
        <v>40037</v>
      </c>
      <c r="H20568" s="142" t="s">
        <v>39022</v>
      </c>
      <c r="I20568" s="142" t="s">
        <v>5474</v>
      </c>
      <c r="J20568" s="142" t="n">
        <v>1.11</v>
      </c>
    </row>
    <row r="20569" customFormat="false" ht="12.75" hidden="false" customHeight="false" outlineLevel="0" collapsed="false">
      <c r="A20569" s="142" t="s">
        <v>40040</v>
      </c>
      <c r="B20569" s="663" t="str">
        <f aca="false">C20569&amp;D20569&amp;E20569&amp;F20569&amp;G20569&amp;H20569</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569" s="142" t="s">
        <v>40033</v>
      </c>
      <c r="D20569" s="142" t="s">
        <v>40034</v>
      </c>
      <c r="E20569" s="142" t="s">
        <v>40035</v>
      </c>
      <c r="F20569" s="142" t="s">
        <v>40036</v>
      </c>
      <c r="G20569" s="142" t="s">
        <v>40037</v>
      </c>
      <c r="H20569" s="142" t="s">
        <v>39022</v>
      </c>
      <c r="I20569" s="142" t="s">
        <v>5474</v>
      </c>
      <c r="J20569" s="142" t="n">
        <v>1.11</v>
      </c>
    </row>
    <row r="20570" customFormat="false" ht="12.75" hidden="false" customHeight="false" outlineLevel="0" collapsed="false">
      <c r="A20570" s="142" t="s">
        <v>40041</v>
      </c>
      <c r="B20570" s="663" t="str">
        <f aca="false">C20570&amp;D20570&amp;E20570&amp;F20570&amp;G20570&amp;H20570</f>
        <v>SERRA CIRCULAR,EXCLUSIVE OPERADOR</v>
      </c>
      <c r="C20570" s="142" t="s">
        <v>40042</v>
      </c>
      <c r="I20570" s="142" t="s">
        <v>5474</v>
      </c>
      <c r="J20570" s="142" t="n">
        <v>3.57</v>
      </c>
    </row>
    <row r="20571" customFormat="false" ht="12.75" hidden="false" customHeight="false" outlineLevel="0" collapsed="false">
      <c r="A20571" s="142" t="s">
        <v>40043</v>
      </c>
      <c r="B20571" s="663" t="str">
        <f aca="false">C20571&amp;D20571&amp;E20571&amp;F20571&amp;G20571&amp;H20571</f>
        <v>SERRA CIRCULAR,EXCLUSIVE OPERADOR</v>
      </c>
      <c r="C20571" s="142" t="s">
        <v>40042</v>
      </c>
      <c r="I20571" s="142" t="s">
        <v>5474</v>
      </c>
      <c r="J20571" s="142" t="n">
        <v>0.54</v>
      </c>
    </row>
    <row r="20572" customFormat="false" ht="12.75" hidden="false" customHeight="false" outlineLevel="0" collapsed="false">
      <c r="A20572" s="142" t="s">
        <v>40044</v>
      </c>
      <c r="B20572" s="663" t="str">
        <f aca="false">C20572&amp;D20572&amp;E20572&amp;F20572&amp;G20572&amp;H20572</f>
        <v>SERRA CIRCULAR,EXCLUSIVE OPERADOR</v>
      </c>
      <c r="C20572" s="142" t="s">
        <v>40042</v>
      </c>
      <c r="I20572" s="142" t="s">
        <v>5474</v>
      </c>
      <c r="J20572" s="142" t="n">
        <v>0.18</v>
      </c>
    </row>
    <row r="20573" customFormat="false" ht="12.75" hidden="false" customHeight="false" outlineLevel="0" collapsed="false">
      <c r="A20573" s="142" t="s">
        <v>40045</v>
      </c>
      <c r="B20573" s="663" t="str">
        <f aca="false">C20573&amp;D20573&amp;E20573&amp;F20573&amp;G20573&amp;H20573</f>
        <v>SERRA CIRCULAR,EXCLUSIVE OPERADOR</v>
      </c>
      <c r="C20573" s="142" t="s">
        <v>40042</v>
      </c>
      <c r="I20573" s="142" t="s">
        <v>5474</v>
      </c>
      <c r="J20573" s="142" t="n">
        <v>3.57</v>
      </c>
    </row>
    <row r="20574" customFormat="false" ht="12.75" hidden="false" customHeight="false" outlineLevel="0" collapsed="false">
      <c r="A20574" s="142" t="s">
        <v>40046</v>
      </c>
      <c r="B20574" s="663" t="str">
        <f aca="false">C20574&amp;D20574&amp;E20574&amp;F20574&amp;G20574&amp;H20574</f>
        <v>SERRA CIRCULAR,EXCLUSIVE OPERADOR</v>
      </c>
      <c r="C20574" s="142" t="s">
        <v>40042</v>
      </c>
      <c r="I20574" s="142" t="s">
        <v>5474</v>
      </c>
      <c r="J20574" s="142" t="n">
        <v>0.54</v>
      </c>
    </row>
    <row r="20575" customFormat="false" ht="12.75" hidden="false" customHeight="false" outlineLevel="0" collapsed="false">
      <c r="A20575" s="142" t="s">
        <v>40047</v>
      </c>
      <c r="B20575" s="663" t="str">
        <f aca="false">C20575&amp;D20575&amp;E20575&amp;F20575&amp;G20575&amp;H20575</f>
        <v>SERRA CIRCULAR,EXCLUSIVE OPERADOR</v>
      </c>
      <c r="C20575" s="142" t="s">
        <v>40042</v>
      </c>
      <c r="I20575" s="142" t="s">
        <v>5474</v>
      </c>
      <c r="J20575" s="142" t="n">
        <v>0.18</v>
      </c>
    </row>
    <row r="20576" customFormat="false" ht="12.75" hidden="false" customHeight="false" outlineLevel="0" collapsed="false">
      <c r="A20576" s="142" t="s">
        <v>40048</v>
      </c>
      <c r="B20576" s="663" t="str">
        <f aca="false">C20576&amp;D20576&amp;E20576&amp;F20576&amp;G20576&amp;H20576</f>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20576" s="142" t="s">
        <v>40049</v>
      </c>
      <c r="D20576" s="142" t="s">
        <v>40050</v>
      </c>
      <c r="E20576" s="142" t="s">
        <v>40051</v>
      </c>
      <c r="F20576" s="142" t="s">
        <v>40052</v>
      </c>
      <c r="G20576" s="142" t="s">
        <v>40053</v>
      </c>
      <c r="H20576" s="142" t="s">
        <v>40054</v>
      </c>
      <c r="I20576" s="142" t="s">
        <v>5474</v>
      </c>
      <c r="J20576" s="142" t="n">
        <v>0.97</v>
      </c>
    </row>
    <row r="20577" customFormat="false" ht="12.75" hidden="false" customHeight="false" outlineLevel="0" collapsed="false">
      <c r="A20577" s="142" t="s">
        <v>40055</v>
      </c>
      <c r="B20577" s="663" t="str">
        <f aca="false">C20577&amp;D20577&amp;E20577&amp;F20577&amp;G20577&amp;H20577</f>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20577" s="142" t="s">
        <v>40049</v>
      </c>
      <c r="D20577" s="142" t="s">
        <v>40050</v>
      </c>
      <c r="E20577" s="142" t="s">
        <v>40051</v>
      </c>
      <c r="F20577" s="142" t="s">
        <v>40052</v>
      </c>
      <c r="G20577" s="142" t="s">
        <v>40053</v>
      </c>
      <c r="H20577" s="142" t="s">
        <v>40056</v>
      </c>
      <c r="I20577" s="142" t="s">
        <v>5474</v>
      </c>
      <c r="J20577" s="142" t="n">
        <v>0.66</v>
      </c>
    </row>
    <row r="20578" customFormat="false" ht="12.75" hidden="false" customHeight="false" outlineLevel="0" collapsed="false">
      <c r="A20578" s="142" t="s">
        <v>40057</v>
      </c>
      <c r="B20578" s="663" t="str">
        <f aca="false">C20578&amp;D20578&amp;E20578&amp;F20578&amp;G20578&amp;H20578</f>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20578" s="142" t="s">
        <v>40049</v>
      </c>
      <c r="D20578" s="142" t="s">
        <v>40050</v>
      </c>
      <c r="E20578" s="142" t="s">
        <v>40051</v>
      </c>
      <c r="F20578" s="142" t="s">
        <v>40052</v>
      </c>
      <c r="G20578" s="142" t="s">
        <v>40053</v>
      </c>
      <c r="H20578" s="142" t="s">
        <v>40054</v>
      </c>
      <c r="I20578" s="142" t="s">
        <v>5474</v>
      </c>
      <c r="J20578" s="142" t="n">
        <v>0.97</v>
      </c>
    </row>
    <row r="20579" customFormat="false" ht="12.75" hidden="false" customHeight="false" outlineLevel="0" collapsed="false">
      <c r="A20579" s="142" t="s">
        <v>40058</v>
      </c>
      <c r="B20579" s="663" t="str">
        <f aca="false">C20579&amp;D20579&amp;E20579&amp;F20579&amp;G20579&amp;H20579</f>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20579" s="142" t="s">
        <v>40049</v>
      </c>
      <c r="D20579" s="142" t="s">
        <v>40050</v>
      </c>
      <c r="E20579" s="142" t="s">
        <v>40051</v>
      </c>
      <c r="F20579" s="142" t="s">
        <v>40052</v>
      </c>
      <c r="G20579" s="142" t="s">
        <v>40053</v>
      </c>
      <c r="H20579" s="142" t="s">
        <v>40056</v>
      </c>
      <c r="I20579" s="142" t="s">
        <v>5474</v>
      </c>
      <c r="J20579" s="142" t="n">
        <v>0.66</v>
      </c>
    </row>
    <row r="20580" customFormat="false" ht="12.75" hidden="false" customHeight="false" outlineLevel="0" collapsed="false">
      <c r="A20580" s="142" t="s">
        <v>40059</v>
      </c>
      <c r="B20580" s="663" t="str">
        <f aca="false">C20580&amp;D20580&amp;E20580&amp;F20580&amp;G20580&amp;H20580</f>
        <v>RESISTIVIMETRO PARA APLICACOES AMBIENTAIS,FAIXA CORRENTE AUTOMATICA,COMPACTO E POTENTE PARA 400V,POTENCIA DE 100W, 1,2A,EXCLUSIVE EQUIPE</v>
      </c>
      <c r="C20580" s="142" t="s">
        <v>40060</v>
      </c>
      <c r="D20580" s="142" t="s">
        <v>40061</v>
      </c>
      <c r="E20580" s="142" t="s">
        <v>40062</v>
      </c>
      <c r="I20580" s="142" t="s">
        <v>5474</v>
      </c>
      <c r="J20580" s="142" t="n">
        <v>26.37</v>
      </c>
    </row>
    <row r="20581" customFormat="false" ht="12.75" hidden="false" customHeight="false" outlineLevel="0" collapsed="false">
      <c r="A20581" s="142" t="s">
        <v>40063</v>
      </c>
      <c r="B20581" s="663" t="str">
        <f aca="false">C20581&amp;D20581&amp;E20581&amp;F20581&amp;G20581&amp;H20581</f>
        <v>RESISTIVIMETRO PARA APLICACOES AMBIENTAIS,FAIXA CORRENTE AUTOMATICA,COMPACTO E POTENTE PARA 400V,POTENCIA DE 100W, 1,2A,EXCLUSIVE EQUIPE</v>
      </c>
      <c r="C20581" s="142" t="s">
        <v>40060</v>
      </c>
      <c r="D20581" s="142" t="s">
        <v>40061</v>
      </c>
      <c r="E20581" s="142" t="s">
        <v>40062</v>
      </c>
      <c r="I20581" s="142" t="s">
        <v>5474</v>
      </c>
      <c r="J20581" s="142" t="n">
        <v>17.58</v>
      </c>
    </row>
    <row r="20582" customFormat="false" ht="12.75" hidden="false" customHeight="false" outlineLevel="0" collapsed="false">
      <c r="A20582" s="142" t="s">
        <v>40064</v>
      </c>
      <c r="B20582" s="663" t="str">
        <f aca="false">C20582&amp;D20582&amp;E20582&amp;F20582&amp;G20582&amp;H20582</f>
        <v>RESISTIVIMETRO PARA APLICACOES AMBIENTAIS,FAIXA CORRENTE AUTOMATICA,COMPACTO E POTENTE PARA 400V,POTENCIA DE 100W, 1,2A,EXCLUSIVE EQUIPE</v>
      </c>
      <c r="C20582" s="142" t="s">
        <v>40060</v>
      </c>
      <c r="D20582" s="142" t="s">
        <v>40061</v>
      </c>
      <c r="E20582" s="142" t="s">
        <v>40062</v>
      </c>
      <c r="I20582" s="142" t="s">
        <v>5474</v>
      </c>
      <c r="J20582" s="142" t="n">
        <v>26.37</v>
      </c>
    </row>
    <row r="20583" customFormat="false" ht="12.75" hidden="false" customHeight="false" outlineLevel="0" collapsed="false">
      <c r="A20583" s="142" t="s">
        <v>40065</v>
      </c>
      <c r="B20583" s="663" t="str">
        <f aca="false">C20583&amp;D20583&amp;E20583&amp;F20583&amp;G20583&amp;H20583</f>
        <v>RESISTIVIMETRO PARA APLICACOES AMBIENTAIS,FAIXA CORRENTE AUTOMATICA,COMPACTO E POTENTE PARA 400V,POTENCIA DE 100W, 1,2A,EXCLUSIVE EQUIPE</v>
      </c>
      <c r="C20583" s="142" t="s">
        <v>40060</v>
      </c>
      <c r="D20583" s="142" t="s">
        <v>40061</v>
      </c>
      <c r="E20583" s="142" t="s">
        <v>40062</v>
      </c>
      <c r="I20583" s="142" t="s">
        <v>5474</v>
      </c>
      <c r="J20583" s="142" t="n">
        <v>17.58</v>
      </c>
    </row>
    <row r="20584" customFormat="false" ht="12.75" hidden="false" customHeight="false" outlineLevel="0" collapsed="false">
      <c r="A20584" s="142" t="s">
        <v>40066</v>
      </c>
      <c r="B20584" s="663" t="str">
        <f aca="false">C20584&amp;D20584&amp;E20584&amp;F20584&amp;G20584&amp;H20584</f>
        <v>MOTOSSERRA PARA ABATE,DESGALHAMENTO E TORAGEM DE ARVORES,EXCLUSIVE OPERADOR</v>
      </c>
      <c r="C20584" s="142" t="s">
        <v>40067</v>
      </c>
      <c r="D20584" s="142" t="s">
        <v>39541</v>
      </c>
      <c r="I20584" s="142" t="s">
        <v>5474</v>
      </c>
      <c r="J20584" s="142" t="n">
        <v>5.18</v>
      </c>
    </row>
    <row r="20585" customFormat="false" ht="12.75" hidden="false" customHeight="false" outlineLevel="0" collapsed="false">
      <c r="A20585" s="142" t="s">
        <v>40068</v>
      </c>
      <c r="B20585" s="663" t="str">
        <f aca="false">C20585&amp;D20585&amp;E20585&amp;F20585&amp;G20585&amp;H20585</f>
        <v>MOTOSSERRA PARA ABATE,DESGALHAMENTO E TORAGEM DE ARVORES,EXCLUSIVE OPERADOR</v>
      </c>
      <c r="C20585" s="142" t="s">
        <v>40067</v>
      </c>
      <c r="D20585" s="142" t="s">
        <v>39541</v>
      </c>
      <c r="I20585" s="142" t="s">
        <v>5474</v>
      </c>
      <c r="J20585" s="142" t="n">
        <v>0.13</v>
      </c>
    </row>
    <row r="20586" customFormat="false" ht="12.75" hidden="false" customHeight="false" outlineLevel="0" collapsed="false">
      <c r="A20586" s="142" t="s">
        <v>40069</v>
      </c>
      <c r="B20586" s="663" t="str">
        <f aca="false">C20586&amp;D20586&amp;E20586&amp;F20586&amp;G20586&amp;H20586</f>
        <v>MOTOSSERRA PARA ABATE,DESGALHAMENTO E TORAGEM DE ARVORES,EXCLUSIVE OPERADOR</v>
      </c>
      <c r="C20586" s="142" t="s">
        <v>40067</v>
      </c>
      <c r="D20586" s="142" t="s">
        <v>39541</v>
      </c>
      <c r="I20586" s="142" t="s">
        <v>5474</v>
      </c>
      <c r="J20586" s="142" t="n">
        <v>5.18</v>
      </c>
    </row>
    <row r="20587" customFormat="false" ht="12.75" hidden="false" customHeight="false" outlineLevel="0" collapsed="false">
      <c r="A20587" s="142" t="s">
        <v>40070</v>
      </c>
      <c r="B20587" s="663" t="str">
        <f aca="false">C20587&amp;D20587&amp;E20587&amp;F20587&amp;G20587&amp;H20587</f>
        <v>MOTOSSERRA PARA ABATE,DESGALHAMENTO E TORAGEM DE ARVORES,EXCLUSIVE OPERADOR</v>
      </c>
      <c r="C20587" s="142" t="s">
        <v>40067</v>
      </c>
      <c r="D20587" s="142" t="s">
        <v>39541</v>
      </c>
      <c r="I20587" s="142" t="s">
        <v>5474</v>
      </c>
      <c r="J20587" s="142" t="n">
        <v>0.13</v>
      </c>
    </row>
    <row r="20588" customFormat="false" ht="12.75" hidden="false" customHeight="false" outlineLevel="0" collapsed="false">
      <c r="A20588" s="142" t="s">
        <v>40071</v>
      </c>
      <c r="B20588" s="663" t="str">
        <f aca="false">C20588&amp;D20588&amp;E20588&amp;F20588&amp;G20588&amp;H20588</f>
        <v>ROCADEIRA COSTAL MOTORIZADA PARA PREPARO DE TERRENO,EXCLUSIVE OPERADOR</v>
      </c>
      <c r="C20588" s="142" t="s">
        <v>40072</v>
      </c>
      <c r="D20588" s="142" t="s">
        <v>39416</v>
      </c>
      <c r="I20588" s="142" t="s">
        <v>5474</v>
      </c>
      <c r="J20588" s="142" t="n">
        <v>5.15</v>
      </c>
    </row>
    <row r="20589" customFormat="false" ht="12.75" hidden="false" customHeight="false" outlineLevel="0" collapsed="false">
      <c r="A20589" s="142" t="s">
        <v>40073</v>
      </c>
      <c r="B20589" s="663" t="str">
        <f aca="false">C20589&amp;D20589&amp;E20589&amp;F20589&amp;G20589&amp;H20589</f>
        <v>ROCADEIRA COSTAL MOTORIZADA PARA PREPARO DE TERRENO,EXCLUSIVE OPERADOR</v>
      </c>
      <c r="C20589" s="142" t="s">
        <v>40072</v>
      </c>
      <c r="D20589" s="142" t="s">
        <v>39416</v>
      </c>
      <c r="I20589" s="142" t="s">
        <v>5474</v>
      </c>
      <c r="J20589" s="142" t="n">
        <v>0.1</v>
      </c>
    </row>
    <row r="20590" customFormat="false" ht="12.75" hidden="false" customHeight="false" outlineLevel="0" collapsed="false">
      <c r="A20590" s="142" t="s">
        <v>40074</v>
      </c>
      <c r="B20590" s="663" t="str">
        <f aca="false">C20590&amp;D20590&amp;E20590&amp;F20590&amp;G20590&amp;H20590</f>
        <v>ROCADEIRA COSTAL MOTORIZADA PARA PREPARO DE TERRENO,EXCLUSIVE OPERADOR</v>
      </c>
      <c r="C20590" s="142" t="s">
        <v>40072</v>
      </c>
      <c r="D20590" s="142" t="s">
        <v>39416</v>
      </c>
      <c r="I20590" s="142" t="s">
        <v>5474</v>
      </c>
      <c r="J20590" s="142" t="n">
        <v>5.15</v>
      </c>
    </row>
    <row r="20591" customFormat="false" ht="12.75" hidden="false" customHeight="false" outlineLevel="0" collapsed="false">
      <c r="A20591" s="142" t="s">
        <v>40075</v>
      </c>
      <c r="B20591" s="663" t="str">
        <f aca="false">C20591&amp;D20591&amp;E20591&amp;F20591&amp;G20591&amp;H20591</f>
        <v>ROCADEIRA COSTAL MOTORIZADA PARA PREPARO DE TERRENO,EXCLUSIVE OPERADOR</v>
      </c>
      <c r="C20591" s="142" t="s">
        <v>40072</v>
      </c>
      <c r="D20591" s="142" t="s">
        <v>39416</v>
      </c>
      <c r="I20591" s="142" t="s">
        <v>5474</v>
      </c>
      <c r="J20591" s="142" t="n">
        <v>0.1</v>
      </c>
    </row>
    <row r="20592" customFormat="false" ht="12.75" hidden="false" customHeight="false" outlineLevel="0" collapsed="false">
      <c r="A20592" s="142" t="s">
        <v>40076</v>
      </c>
      <c r="B20592" s="663" t="str">
        <f aca="false">C20592&amp;D20592&amp;E20592&amp;F20592&amp;G20592&amp;H20592</f>
        <v>ROTATIVA PARA EXECUCAO DE POCOS PROFUNDOS,SOBRE CAMINHAO DE12T (INCLUSIVE ESTE) COM TECNICO EM SONDAGEM E 3 SONDADORES,COM AS SEGUINTES ESPECIFICACOES MINIMAS:MOTOR DIESEL DE 162CV,COMPRESSOR DE AR ROTATIVO DE 270HP,DESCARGA LIVRE DE 747PCM E PRESSAO DE 150PSI</v>
      </c>
      <c r="C20592" s="142" t="s">
        <v>40077</v>
      </c>
      <c r="D20592" s="142" t="s">
        <v>40078</v>
      </c>
      <c r="E20592" s="142" t="s">
        <v>40079</v>
      </c>
      <c r="F20592" s="142" t="s">
        <v>40080</v>
      </c>
      <c r="G20592" s="142" t="s">
        <v>40081</v>
      </c>
      <c r="I20592" s="142" t="s">
        <v>5474</v>
      </c>
      <c r="J20592" s="142" t="n">
        <v>378.7</v>
      </c>
    </row>
    <row r="20593" customFormat="false" ht="12.75" hidden="false" customHeight="false" outlineLevel="0" collapsed="false">
      <c r="A20593" s="142" t="s">
        <v>40082</v>
      </c>
      <c r="B20593" s="663" t="str">
        <f aca="false">C20593&amp;D20593&amp;E20593&amp;F20593&amp;G20593&amp;H20593</f>
        <v>ROTATIVA PARA EXECUCAO DE POCOS PROFUNDOS,SOBRE CAMINHAO DE12T (INCLUSIVE ESTE) COM TECNICO EM SONDAGEM E 3 SONDADORES,COM AS SEGUINTES ESPECIFICACOES MINIMAS:MOTOR DIESEL DE 162CV,COMPRESSOR DE AR ROTATIVO DE 270HP,DESCARGA LIVRE DE 747PCM E PRESSAO DE 150PSI</v>
      </c>
      <c r="C20593" s="142" t="s">
        <v>40077</v>
      </c>
      <c r="D20593" s="142" t="s">
        <v>40078</v>
      </c>
      <c r="E20593" s="142" t="s">
        <v>40079</v>
      </c>
      <c r="F20593" s="142" t="s">
        <v>40080</v>
      </c>
      <c r="G20593" s="142" t="s">
        <v>40081</v>
      </c>
      <c r="I20593" s="142" t="s">
        <v>5474</v>
      </c>
      <c r="J20593" s="142" t="n">
        <v>217.96</v>
      </c>
    </row>
    <row r="20594" customFormat="false" ht="12.75" hidden="false" customHeight="false" outlineLevel="0" collapsed="false">
      <c r="A20594" s="142" t="s">
        <v>40083</v>
      </c>
      <c r="B20594" s="663" t="str">
        <f aca="false">C20594&amp;D20594&amp;E20594&amp;F20594&amp;G20594&amp;H20594</f>
        <v>ROTATIVA PARA EXECUCAO DE POCOS PROFUNDOS,SOBRE CAMINHAO DE12T (INCLUSIVE ESTE) COM TECNICO EM SONDAGEM E 3 SONDADORES,COM AS SEGUINTES ESPECIFICACOES MINIMAS:MOTOR DIESEL DE 162CV,COMPRESSOR DE AR ROTATIVO DE 270HP,DESCARGA LIVRE DE 747PCM E PRESSAO DE 150PSI</v>
      </c>
      <c r="C20594" s="142" t="s">
        <v>40077</v>
      </c>
      <c r="D20594" s="142" t="s">
        <v>40078</v>
      </c>
      <c r="E20594" s="142" t="s">
        <v>40079</v>
      </c>
      <c r="F20594" s="142" t="s">
        <v>40080</v>
      </c>
      <c r="G20594" s="142" t="s">
        <v>40081</v>
      </c>
      <c r="I20594" s="142" t="s">
        <v>5474</v>
      </c>
      <c r="J20594" s="142" t="n">
        <v>197.5</v>
      </c>
    </row>
    <row r="20595" customFormat="false" ht="12.75" hidden="false" customHeight="false" outlineLevel="0" collapsed="false">
      <c r="A20595" s="142" t="s">
        <v>40084</v>
      </c>
      <c r="B20595" s="663" t="str">
        <f aca="false">C20595&amp;D20595&amp;E20595&amp;F20595&amp;G20595&amp;H20595</f>
        <v>ROTATIVA PARA EXECUCAO DE POCOS PROFUNDOS,SOBRE CAMINHAO DE12T (INCLUSIVE ESTE) COM TECNICO EM SONDAGEM E 3 SONDADORES,COM AS SEGUINTES ESPECIFICACOES MINIMAS:MOTOR DIESEL DE 162CV,COMPRESSOR DE AR ROTATIVO DE 270HP,DESCARGA LIVRE DE 747PCM E PRESSAO DE 150PSI</v>
      </c>
      <c r="C20595" s="142" t="s">
        <v>40077</v>
      </c>
      <c r="D20595" s="142" t="s">
        <v>40078</v>
      </c>
      <c r="E20595" s="142" t="s">
        <v>40079</v>
      </c>
      <c r="F20595" s="142" t="s">
        <v>40080</v>
      </c>
      <c r="G20595" s="142" t="s">
        <v>40081</v>
      </c>
      <c r="I20595" s="142" t="s">
        <v>5474</v>
      </c>
      <c r="J20595" s="142" t="n">
        <v>366.36</v>
      </c>
    </row>
    <row r="20596" customFormat="false" ht="12.75" hidden="false" customHeight="false" outlineLevel="0" collapsed="false">
      <c r="A20596" s="142" t="s">
        <v>40085</v>
      </c>
      <c r="B20596" s="663" t="str">
        <f aca="false">C20596&amp;D20596&amp;E20596&amp;F20596&amp;G20596&amp;H20596</f>
        <v>ROTATIVA PARA EXECUCAO DE POCOS PROFUNDOS,SOBRE CAMINHAO DE12T (INCLUSIVE ESTE) COM TECNICO EM SONDAGEM E 3 SONDADORES,COM AS SEGUINTES ESPECIFICACOES MINIMAS:MOTOR DIESEL DE 162CV,COMPRESSOR DE AR ROTATIVO DE 270HP,DESCARGA LIVRE DE 747PCM E PRESSAO DE 150PSI</v>
      </c>
      <c r="C20596" s="142" t="s">
        <v>40077</v>
      </c>
      <c r="D20596" s="142" t="s">
        <v>40078</v>
      </c>
      <c r="E20596" s="142" t="s">
        <v>40079</v>
      </c>
      <c r="F20596" s="142" t="s">
        <v>40080</v>
      </c>
      <c r="G20596" s="142" t="s">
        <v>40081</v>
      </c>
      <c r="I20596" s="142" t="s">
        <v>5474</v>
      </c>
      <c r="J20596" s="142" t="n">
        <v>205.62</v>
      </c>
    </row>
    <row r="20597" customFormat="false" ht="12.75" hidden="false" customHeight="false" outlineLevel="0" collapsed="false">
      <c r="A20597" s="142" t="s">
        <v>40086</v>
      </c>
      <c r="B20597" s="663" t="str">
        <f aca="false">C20597&amp;D20597&amp;E20597&amp;F20597&amp;G20597&amp;H20597</f>
        <v>ROTATIVA PARA EXECUCAO DE POCOS PROFUNDOS,SOBRE CAMINHAO DE12T (INCLUSIVE ESTE) COM TECNICO EM SONDAGEM E 3 SONDADORES,COM AS SEGUINTES ESPECIFICACOES MINIMAS:MOTOR DIESEL DE 162CV,COMPRESSOR DE AR ROTATIVO DE 270HP,DESCARGA LIVRE DE 747PCM E PRESSAO DE 150PSI</v>
      </c>
      <c r="C20597" s="142" t="s">
        <v>40077</v>
      </c>
      <c r="D20597" s="142" t="s">
        <v>40078</v>
      </c>
      <c r="E20597" s="142" t="s">
        <v>40079</v>
      </c>
      <c r="F20597" s="142" t="s">
        <v>40080</v>
      </c>
      <c r="G20597" s="142" t="s">
        <v>40081</v>
      </c>
      <c r="I20597" s="142" t="s">
        <v>5474</v>
      </c>
      <c r="J20597" s="142" t="n">
        <v>185.16</v>
      </c>
    </row>
    <row r="20598" customFormat="false" ht="12.75" hidden="false" customHeight="false" outlineLevel="0" collapsed="false">
      <c r="A20598" s="142" t="s">
        <v>40087</v>
      </c>
      <c r="B20598" s="663" t="str">
        <f aca="false">C20598&amp;D20598&amp;E20598&amp;F20598&amp;G20598&amp;H20598</f>
        <v>RETIFICADOR DE SOLDA,ELETRICO,DE 430A</v>
      </c>
      <c r="C20598" s="142" t="s">
        <v>40088</v>
      </c>
      <c r="I20598" s="142" t="s">
        <v>5474</v>
      </c>
      <c r="J20598" s="142" t="n">
        <v>18.7</v>
      </c>
    </row>
    <row r="20599" customFormat="false" ht="12.75" hidden="false" customHeight="false" outlineLevel="0" collapsed="false">
      <c r="A20599" s="142" t="s">
        <v>40089</v>
      </c>
      <c r="B20599" s="663" t="str">
        <f aca="false">C20599&amp;D20599&amp;E20599&amp;F20599&amp;G20599&amp;H20599</f>
        <v>RETIFICADOR DE SOLDA,ELETRICO,DE 430A</v>
      </c>
      <c r="C20599" s="142" t="s">
        <v>40088</v>
      </c>
      <c r="I20599" s="142" t="s">
        <v>5474</v>
      </c>
      <c r="J20599" s="142" t="n">
        <v>0.15</v>
      </c>
    </row>
    <row r="20600" customFormat="false" ht="12.75" hidden="false" customHeight="false" outlineLevel="0" collapsed="false">
      <c r="A20600" s="142" t="s">
        <v>40090</v>
      </c>
      <c r="B20600" s="663" t="str">
        <f aca="false">C20600&amp;D20600&amp;E20600&amp;F20600&amp;G20600&amp;H20600</f>
        <v>RETIFICADOR DE SOLDA,ELETRICO,DE 430A</v>
      </c>
      <c r="C20600" s="142" t="s">
        <v>40088</v>
      </c>
      <c r="I20600" s="142" t="s">
        <v>5474</v>
      </c>
      <c r="J20600" s="142" t="n">
        <v>18.7</v>
      </c>
    </row>
    <row r="20601" customFormat="false" ht="12.75" hidden="false" customHeight="false" outlineLevel="0" collapsed="false">
      <c r="A20601" s="142" t="s">
        <v>40091</v>
      </c>
      <c r="B20601" s="663" t="str">
        <f aca="false">C20601&amp;D20601&amp;E20601&amp;F20601&amp;G20601&amp;H20601</f>
        <v>RETIFICADOR DE SOLDA,ELETRICO,DE 430A</v>
      </c>
      <c r="C20601" s="142" t="s">
        <v>40088</v>
      </c>
      <c r="I20601" s="142" t="s">
        <v>5474</v>
      </c>
      <c r="J20601" s="142" t="n">
        <v>0.15</v>
      </c>
    </row>
    <row r="20602" customFormat="false" ht="12.75" hidden="false" customHeight="false" outlineLevel="0" collapsed="false">
      <c r="A20602" s="142" t="s">
        <v>40092</v>
      </c>
      <c r="B20602" s="663" t="str">
        <f aca="false">C20602&amp;D20602&amp;E20602&amp;F20602&amp;G20602&amp;H20602</f>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602" s="142" t="s">
        <v>40093</v>
      </c>
      <c r="D20602" s="142" t="s">
        <v>40094</v>
      </c>
      <c r="E20602" s="142" t="s">
        <v>40095</v>
      </c>
      <c r="F20602" s="142" t="s">
        <v>40096</v>
      </c>
      <c r="G20602" s="142" t="s">
        <v>40097</v>
      </c>
      <c r="H20602" s="142" t="s">
        <v>40098</v>
      </c>
      <c r="I20602" s="142" t="s">
        <v>5474</v>
      </c>
      <c r="J20602" s="142" t="n">
        <v>93.63</v>
      </c>
    </row>
    <row r="20603" customFormat="false" ht="12.75" hidden="false" customHeight="false" outlineLevel="0" collapsed="false">
      <c r="A20603" s="142" t="s">
        <v>40099</v>
      </c>
      <c r="B20603" s="663" t="str">
        <f aca="false">C20603&amp;D20603&amp;E20603&amp;F20603&amp;G20603&amp;H20603</f>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603" s="142" t="s">
        <v>40100</v>
      </c>
      <c r="D20603" s="142" t="s">
        <v>40101</v>
      </c>
      <c r="E20603" s="142" t="s">
        <v>40102</v>
      </c>
      <c r="F20603" s="142" t="s">
        <v>40103</v>
      </c>
      <c r="G20603" s="142" t="s">
        <v>40104</v>
      </c>
      <c r="H20603" s="142" t="s">
        <v>40105</v>
      </c>
      <c r="I20603" s="142" t="s">
        <v>5474</v>
      </c>
      <c r="J20603" s="142" t="n">
        <v>44.35</v>
      </c>
    </row>
    <row r="20604" customFormat="false" ht="12.75" hidden="false" customHeight="false" outlineLevel="0" collapsed="false">
      <c r="A20604" s="142" t="s">
        <v>40106</v>
      </c>
      <c r="B20604" s="663" t="str">
        <f aca="false">C20604&amp;D20604&amp;E20604&amp;F20604&amp;G20604&amp;H20604</f>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604" s="142" t="s">
        <v>40093</v>
      </c>
      <c r="D20604" s="142" t="s">
        <v>40094</v>
      </c>
      <c r="E20604" s="142" t="s">
        <v>40095</v>
      </c>
      <c r="F20604" s="142" t="s">
        <v>40096</v>
      </c>
      <c r="G20604" s="142" t="s">
        <v>40097</v>
      </c>
      <c r="H20604" s="142" t="s">
        <v>40098</v>
      </c>
      <c r="I20604" s="142" t="s">
        <v>5474</v>
      </c>
      <c r="J20604" s="142" t="n">
        <v>90.73</v>
      </c>
    </row>
    <row r="20605" customFormat="false" ht="12.75" hidden="false" customHeight="false" outlineLevel="0" collapsed="false">
      <c r="A20605" s="142" t="s">
        <v>40107</v>
      </c>
      <c r="B20605" s="663" t="str">
        <f aca="false">C20605&amp;D20605&amp;E20605&amp;F20605&amp;G20605&amp;H20605</f>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605" s="142" t="s">
        <v>40100</v>
      </c>
      <c r="D20605" s="142" t="s">
        <v>40101</v>
      </c>
      <c r="E20605" s="142" t="s">
        <v>40102</v>
      </c>
      <c r="F20605" s="142" t="s">
        <v>40103</v>
      </c>
      <c r="G20605" s="142" t="s">
        <v>40104</v>
      </c>
      <c r="H20605" s="142" t="s">
        <v>40105</v>
      </c>
      <c r="I20605" s="142" t="s">
        <v>5474</v>
      </c>
      <c r="J20605" s="142" t="n">
        <v>41.45</v>
      </c>
    </row>
    <row r="20606" customFormat="false" ht="12.75" hidden="false" customHeight="false" outlineLevel="0" collapsed="false">
      <c r="A20606" s="142" t="s">
        <v>40108</v>
      </c>
      <c r="B20606" s="663" t="str">
        <f aca="false">C20606&amp;D20606&amp;E20606&amp;F20606&amp;G20606&amp;H20606</f>
        <v>MAQUINA DE SOLDA POR TERMOFUSAO PARA GEOMEMBRANAS PEAD COM ESPESSURAS DE 0,5MM A 2,0MM,POTENCIA DE 800W,FREQUENCIA DE 50/60HZ,TENSAO DE 220V,EXCLUSIVE OPERADOR</v>
      </c>
      <c r="C20606" s="142" t="s">
        <v>40109</v>
      </c>
      <c r="D20606" s="142" t="s">
        <v>40110</v>
      </c>
      <c r="E20606" s="142" t="s">
        <v>40111</v>
      </c>
      <c r="I20606" s="142" t="s">
        <v>5474</v>
      </c>
      <c r="J20606" s="142" t="n">
        <v>12.89</v>
      </c>
    </row>
    <row r="20607" customFormat="false" ht="12.75" hidden="false" customHeight="false" outlineLevel="0" collapsed="false">
      <c r="A20607" s="142" t="s">
        <v>40112</v>
      </c>
      <c r="B20607" s="663" t="str">
        <f aca="false">C20607&amp;D20607&amp;E20607&amp;F20607&amp;G20607&amp;H20607</f>
        <v>MAQUINA DE SOLDA POR TERMOFUSAO PARA GEOMEMBRANAS PEAD COM ESPESSURAS DE 0,5MM A 2,0MM,POTENCIA DE 800W,FREQUENCIA DE 50/60HZ,TENSAO DE 220V,EXCLUSIVE OPERADOR</v>
      </c>
      <c r="C20607" s="142" t="s">
        <v>40109</v>
      </c>
      <c r="D20607" s="142" t="s">
        <v>40110</v>
      </c>
      <c r="E20607" s="142" t="s">
        <v>40111</v>
      </c>
      <c r="I20607" s="142" t="s">
        <v>5474</v>
      </c>
      <c r="J20607" s="142" t="n">
        <v>9.06</v>
      </c>
    </row>
    <row r="20608" customFormat="false" ht="12.75" hidden="false" customHeight="false" outlineLevel="0" collapsed="false">
      <c r="A20608" s="142" t="s">
        <v>40113</v>
      </c>
      <c r="B20608" s="663" t="str">
        <f aca="false">C20608&amp;D20608&amp;E20608&amp;F20608&amp;G20608&amp;H20608</f>
        <v>MAQUINA DE SOLDA POR TERMOFUSAO PARA GEOMEMBRANAS PEAD COM ESPESSURAS DE 0,5MM A 2,0MM,POTENCIA DE 800W,FREQUENCIA DE 50/60HZ,TENSAO DE 220V,EXCLUSIVE OPERADOR</v>
      </c>
      <c r="C20608" s="142" t="s">
        <v>40109</v>
      </c>
      <c r="D20608" s="142" t="s">
        <v>40110</v>
      </c>
      <c r="E20608" s="142" t="s">
        <v>40111</v>
      </c>
      <c r="I20608" s="142" t="s">
        <v>5474</v>
      </c>
      <c r="J20608" s="142" t="n">
        <v>8.18</v>
      </c>
    </row>
    <row r="20609" customFormat="false" ht="12.75" hidden="false" customHeight="false" outlineLevel="0" collapsed="false">
      <c r="A20609" s="142" t="s">
        <v>40114</v>
      </c>
      <c r="B20609" s="663" t="str">
        <f aca="false">C20609&amp;D20609&amp;E20609&amp;F20609&amp;G20609&amp;H20609</f>
        <v>MAQUINA DE SOLDA POR TERMOFUSAO PARA GEOMEMBRANAS PEAD COM ESPESSURAS DE 0,5MM A 2,0MM,POTENCIA DE 800W,FREQUENCIA DE 50/60HZ,TENSAO DE 220V,EXCLUSIVE OPERADOR</v>
      </c>
      <c r="C20609" s="142" t="s">
        <v>40109</v>
      </c>
      <c r="D20609" s="142" t="s">
        <v>40110</v>
      </c>
      <c r="E20609" s="142" t="s">
        <v>40111</v>
      </c>
      <c r="I20609" s="142" t="s">
        <v>5474</v>
      </c>
      <c r="J20609" s="142" t="n">
        <v>12.89</v>
      </c>
    </row>
    <row r="20610" customFormat="false" ht="12.75" hidden="false" customHeight="false" outlineLevel="0" collapsed="false">
      <c r="A20610" s="142" t="s">
        <v>40115</v>
      </c>
      <c r="B20610" s="663" t="str">
        <f aca="false">C20610&amp;D20610&amp;E20610&amp;F20610&amp;G20610&amp;H20610</f>
        <v>MAQUINA DE SOLDA POR TERMOFUSAO PARA GEOMEMBRANAS PEAD COM ESPESSURAS DE 0,5MM A 2,0MM,POTENCIA DE 800W,FREQUENCIA DE 50/60HZ,TENSAO DE 220V,EXCLUSIVE OPERADOR</v>
      </c>
      <c r="C20610" s="142" t="s">
        <v>40109</v>
      </c>
      <c r="D20610" s="142" t="s">
        <v>40110</v>
      </c>
      <c r="E20610" s="142" t="s">
        <v>40111</v>
      </c>
      <c r="I20610" s="142" t="s">
        <v>5474</v>
      </c>
      <c r="J20610" s="142" t="n">
        <v>9.06</v>
      </c>
    </row>
    <row r="20611" customFormat="false" ht="12.75" hidden="false" customHeight="false" outlineLevel="0" collapsed="false">
      <c r="A20611" s="142" t="s">
        <v>40116</v>
      </c>
      <c r="B20611" s="663" t="str">
        <f aca="false">C20611&amp;D20611&amp;E20611&amp;F20611&amp;G20611&amp;H20611</f>
        <v>MAQUINA DE SOLDA POR TERMOFUSAO PARA GEOMEMBRANAS PEAD COM ESPESSURAS DE 0,5MM A 2,0MM,POTENCIA DE 800W,FREQUENCIA DE 50/60HZ,TENSAO DE 220V,EXCLUSIVE OPERADOR</v>
      </c>
      <c r="C20611" s="142" t="s">
        <v>40109</v>
      </c>
      <c r="D20611" s="142" t="s">
        <v>40110</v>
      </c>
      <c r="E20611" s="142" t="s">
        <v>40111</v>
      </c>
      <c r="I20611" s="142" t="s">
        <v>5474</v>
      </c>
      <c r="J20611" s="142" t="n">
        <v>8.18</v>
      </c>
    </row>
    <row r="20612" customFormat="false" ht="12.75" hidden="false" customHeight="false" outlineLevel="0" collapsed="false">
      <c r="A20612" s="142" t="s">
        <v>40117</v>
      </c>
      <c r="B20612" s="663" t="str">
        <f aca="false">C20612&amp;D20612&amp;E20612&amp;F20612&amp;G20612&amp;H20612</f>
        <v>MAQUINA DE SOLDA POR TERMOFUSAO PARA GEOMEMBRANAS PEAD COM ESPESSURAS DE 0,5MM A 2,5MM,POTENCIA DE 1800/1500/1200W,FREQUENCIA DE 50/60 HZ, TENSAO DE 220V,EXCLUSIVE OPERADOR</v>
      </c>
      <c r="C20612" s="142" t="s">
        <v>40109</v>
      </c>
      <c r="D20612" s="142" t="s">
        <v>40118</v>
      </c>
      <c r="E20612" s="142" t="s">
        <v>40119</v>
      </c>
      <c r="I20612" s="142" t="s">
        <v>5474</v>
      </c>
      <c r="J20612" s="142" t="n">
        <v>52.73</v>
      </c>
    </row>
    <row r="20613" customFormat="false" ht="12.75" hidden="false" customHeight="false" outlineLevel="0" collapsed="false">
      <c r="A20613" s="142" t="s">
        <v>40120</v>
      </c>
      <c r="B20613" s="663" t="str">
        <f aca="false">C20613&amp;D20613&amp;E20613&amp;F20613&amp;G20613&amp;H20613</f>
        <v>MAQUINA DE SOLDA POR TERMOFUSAO PARA GEOMEMBRANAS PEAD COM ESPESSURAS DE 0,5MM A 2,5MM,POTENCIA DE 1800/1500/1200W,FREQUENCIA DE 50/60 HZ,TENSAO DE 220V,EXCLUSIVE OPERADOR</v>
      </c>
      <c r="C20613" s="142" t="s">
        <v>40109</v>
      </c>
      <c r="D20613" s="142" t="s">
        <v>40118</v>
      </c>
      <c r="E20613" s="142" t="s">
        <v>40121</v>
      </c>
      <c r="I20613" s="142" t="s">
        <v>5474</v>
      </c>
      <c r="J20613" s="142" t="n">
        <v>37.79</v>
      </c>
    </row>
    <row r="20614" customFormat="false" ht="12.75" hidden="false" customHeight="false" outlineLevel="0" collapsed="false">
      <c r="A20614" s="142" t="s">
        <v>40122</v>
      </c>
      <c r="B20614" s="663" t="str">
        <f aca="false">C20614&amp;D20614&amp;E20614&amp;F20614&amp;G20614&amp;H20614</f>
        <v>MAQUINA DE SOLDA POR TERMOFUSAO PARA GEOMEMBRANAS PEAD COM ESPESSURAS DE 0,5MM A 2,5MM,POTENCIA DE 1800/1500/1200W,FREQUENCIA DE 50/60 HZ,TENSAO DE 220V,EXCLUSIVE OPERADOR</v>
      </c>
      <c r="C20614" s="142" t="s">
        <v>40109</v>
      </c>
      <c r="D20614" s="142" t="s">
        <v>40118</v>
      </c>
      <c r="E20614" s="142" t="s">
        <v>40121</v>
      </c>
      <c r="I20614" s="142" t="s">
        <v>5474</v>
      </c>
      <c r="J20614" s="142" t="n">
        <v>34.23</v>
      </c>
    </row>
    <row r="20615" customFormat="false" ht="12.75" hidden="false" customHeight="false" outlineLevel="0" collapsed="false">
      <c r="A20615" s="142" t="s">
        <v>40123</v>
      </c>
      <c r="B20615" s="663" t="str">
        <f aca="false">C20615&amp;D20615&amp;E20615&amp;F20615&amp;G20615&amp;H20615</f>
        <v>MAQUINA DE SOLDA POR TERMOFUSAO PARA GEOMEMBRANAS PEAD COM ESPESSURAS DE 0,5MM A 2,5MM,POTENCIA DE 1800/1500/1200W,FREQUENCIA DE 50/60 HZ, TENSAO DE 220V,EXCLUSIVE OPERADOR</v>
      </c>
      <c r="C20615" s="142" t="s">
        <v>40109</v>
      </c>
      <c r="D20615" s="142" t="s">
        <v>40118</v>
      </c>
      <c r="E20615" s="142" t="s">
        <v>40119</v>
      </c>
      <c r="I20615" s="142" t="s">
        <v>5474</v>
      </c>
      <c r="J20615" s="142" t="n">
        <v>52.73</v>
      </c>
    </row>
    <row r="20616" customFormat="false" ht="12.75" hidden="false" customHeight="false" outlineLevel="0" collapsed="false">
      <c r="A20616" s="142" t="s">
        <v>40124</v>
      </c>
      <c r="B20616" s="663" t="str">
        <f aca="false">C20616&amp;D20616&amp;E20616&amp;F20616&amp;G20616&amp;H20616</f>
        <v>MAQUINA DE SOLDA POR TERMOFUSAO PARA GEOMEMBRANAS PEAD COM ESPESSURAS DE 0,5MM A 2,5MM,POTENCIA DE 1800/1500/1200W,FREQUENCIA DE 50/60 HZ,TENSAO DE 220V,EXCLUSIVE OPERADOR</v>
      </c>
      <c r="C20616" s="142" t="s">
        <v>40109</v>
      </c>
      <c r="D20616" s="142" t="s">
        <v>40118</v>
      </c>
      <c r="E20616" s="142" t="s">
        <v>40121</v>
      </c>
      <c r="I20616" s="142" t="s">
        <v>5474</v>
      </c>
      <c r="J20616" s="142" t="n">
        <v>37.79</v>
      </c>
    </row>
    <row r="20617" customFormat="false" ht="12.75" hidden="false" customHeight="false" outlineLevel="0" collapsed="false">
      <c r="A20617" s="142" t="s">
        <v>40125</v>
      </c>
      <c r="B20617" s="663" t="str">
        <f aca="false">C20617&amp;D20617&amp;E20617&amp;F20617&amp;G20617&amp;H20617</f>
        <v>MAQUINA DE SOLDA POR TERMOFUSAO PARA GEOMEMBRANAS PEAD COM ESPESSURAS DE 0,5MM A 2,5MM,POTENCIA DE 1800/1500/1200W,FREQUENCIA DE 50/60 HZ,TENSAO DE 220V,EXCLUSIVE OPERADOR</v>
      </c>
      <c r="C20617" s="142" t="s">
        <v>40109</v>
      </c>
      <c r="D20617" s="142" t="s">
        <v>40118</v>
      </c>
      <c r="E20617" s="142" t="s">
        <v>40121</v>
      </c>
      <c r="I20617" s="142" t="s">
        <v>5474</v>
      </c>
      <c r="J20617" s="142" t="n">
        <v>34.23</v>
      </c>
    </row>
    <row r="20618" customFormat="false" ht="12.75" hidden="false" customHeight="false" outlineLevel="0" collapsed="false">
      <c r="A20618" s="142" t="s">
        <v>40126</v>
      </c>
      <c r="B20618" s="663" t="str">
        <f aca="false">C20618&amp;D20618&amp;E20618&amp;F20618&amp;G20618&amp;H20618</f>
        <v>ESPALHAMENTO DE SOLO PARA FINS DE EXECUCAO DE ATERRO COMPACTADO,EXCLUSIVE IRRIGACAO,FORNECIMENTO E TRANSPORTE DO MATERIAL,REFERINDO-SE O CUSTO AO MATERIAL COMPACTADO</v>
      </c>
      <c r="C20618" s="142" t="s">
        <v>40127</v>
      </c>
      <c r="D20618" s="142" t="s">
        <v>40128</v>
      </c>
      <c r="E20618" s="142" t="s">
        <v>40129</v>
      </c>
      <c r="I20618" s="142" t="s">
        <v>859</v>
      </c>
      <c r="J20618" s="142" t="n">
        <v>0.57</v>
      </c>
    </row>
    <row r="20619" customFormat="false" ht="12.75" hidden="false" customHeight="false" outlineLevel="0" collapsed="false">
      <c r="A20619" s="142" t="s">
        <v>40130</v>
      </c>
      <c r="B20619" s="663" t="str">
        <f aca="false">C20619&amp;D20619&amp;E20619&amp;F20619&amp;G20619&amp;H20619</f>
        <v>ESPALHAMENTO DE SOLO PARA FINS DE EXECUCAO DE ATERRO COMPACTADO,EXCLUSIVE IRRIGACAO,FORNECIMENTO E TRANSPORTE DO MATERIAL,REFERINDO-SE O CUSTO AO MATERIAL COMPACTADO</v>
      </c>
      <c r="C20619" s="142" t="s">
        <v>40127</v>
      </c>
      <c r="D20619" s="142" t="s">
        <v>40128</v>
      </c>
      <c r="E20619" s="142" t="s">
        <v>40129</v>
      </c>
      <c r="I20619" s="142" t="s">
        <v>859</v>
      </c>
      <c r="J20619" s="142" t="n">
        <v>0.56</v>
      </c>
    </row>
    <row r="20620" customFormat="false" ht="12.75" hidden="false" customHeight="false" outlineLevel="0" collapsed="false">
      <c r="A20620" s="142" t="s">
        <v>40131</v>
      </c>
      <c r="B20620" s="663" t="str">
        <f aca="false">C20620&amp;D20620&amp;E20620&amp;F20620&amp;G20620&amp;H20620</f>
        <v>ESPALHAMENTO DE SOLO,COM MOTONIVELADORA,SEM FINALIDADE DE EXECUCAO DE ATERRO DE RODOVIA,MEDIDO APOS O ESPALHAMENTO</v>
      </c>
      <c r="C20620" s="142" t="s">
        <v>40132</v>
      </c>
      <c r="D20620" s="142" t="s">
        <v>40133</v>
      </c>
      <c r="I20620" s="142" t="s">
        <v>859</v>
      </c>
      <c r="J20620" s="142" t="n">
        <v>0.47</v>
      </c>
    </row>
    <row r="20621" customFormat="false" ht="12.75" hidden="false" customHeight="false" outlineLevel="0" collapsed="false">
      <c r="A20621" s="142" t="s">
        <v>40134</v>
      </c>
      <c r="B20621" s="663" t="str">
        <f aca="false">C20621&amp;D20621&amp;E20621&amp;F20621&amp;G20621&amp;H20621</f>
        <v>ESPALHAMENTO DE SOLO,COM MOTONIVELADORA,SEM FINALIDADE DE EXECUCAO DE ATERRO DE RODOVIA,MEDIDO APOS O ESPALHAMENTO</v>
      </c>
      <c r="C20621" s="142" t="s">
        <v>40132</v>
      </c>
      <c r="D20621" s="142" t="s">
        <v>40133</v>
      </c>
      <c r="I20621" s="142" t="s">
        <v>859</v>
      </c>
      <c r="J20621" s="142" t="n">
        <v>0.46</v>
      </c>
    </row>
    <row r="20622" customFormat="false" ht="12.75" hidden="false" customHeight="false" outlineLevel="0" collapsed="false">
      <c r="A20622" s="142" t="s">
        <v>40135</v>
      </c>
      <c r="B20622" s="663" t="str">
        <f aca="false">C20622&amp;D20622&amp;E20622&amp;F20622&amp;G20622&amp;H20622</f>
        <v>REGULARIZACAO E COMPACTACAO DE SUBLEITO,DE ACORDO COM AS "INSTRUCOES PARA EXECUCAO",DO DER-RJ,INCLUSIVE EXECUCAO E O TRANSPORTE DE AGUA,MAS SEM TRANSPORTE E ESCAVACAO DE CORRETIVOS.O CUSTO SE APLICA A AREA EFETIVAMENTE REGULARIZADA</v>
      </c>
      <c r="C20622" s="142" t="s">
        <v>40136</v>
      </c>
      <c r="D20622" s="142" t="s">
        <v>40137</v>
      </c>
      <c r="E20622" s="142" t="s">
        <v>40138</v>
      </c>
      <c r="F20622" s="142" t="s">
        <v>40139</v>
      </c>
      <c r="I20622" s="142" t="s">
        <v>1696</v>
      </c>
      <c r="J20622" s="142" t="n">
        <v>0.98</v>
      </c>
    </row>
    <row r="20623" customFormat="false" ht="12.75" hidden="false" customHeight="false" outlineLevel="0" collapsed="false">
      <c r="A20623" s="142" t="s">
        <v>40140</v>
      </c>
      <c r="B20623" s="663" t="str">
        <f aca="false">C20623&amp;D20623&amp;E20623&amp;F20623&amp;G20623&amp;H20623</f>
        <v>REGULARIZACAO E COMPACTACAO DE SUBLEITO,DE ACORDO COM AS "INSTRUCOES PARA EXECUCAO",DO DER-RJ,INCLUSIVE EXECUCAO E O TRANSPORTE DE AGUA,MAS SEM TRANSPORTE E ESCAVACAO DE CORRETIVOS.O CUSTO SE APLICA A AREA EFETIVAMENTE REGULARIZADA</v>
      </c>
      <c r="C20623" s="142" t="s">
        <v>40136</v>
      </c>
      <c r="D20623" s="142" t="s">
        <v>40137</v>
      </c>
      <c r="E20623" s="142" t="s">
        <v>40138</v>
      </c>
      <c r="F20623" s="142" t="s">
        <v>40139</v>
      </c>
      <c r="I20623" s="142" t="s">
        <v>1696</v>
      </c>
      <c r="J20623" s="142" t="n">
        <v>0.94</v>
      </c>
    </row>
    <row r="20624" customFormat="false" ht="12.75" hidden="false" customHeight="false" outlineLevel="0" collapsed="false">
      <c r="A20624" s="142" t="s">
        <v>40141</v>
      </c>
      <c r="B20624" s="663" t="str">
        <f aca="false">C20624&amp;D20624&amp;E20624&amp;F20624&amp;G20624&amp;H20624</f>
        <v>REFORCO DE SUBLEITO,DE ACORDO COM AS "INSTRUCOES PARA EXECUCAO",DO DER-RJ,EXCLUSIVE ESCAVACAO,CARGA,TRANSPORTE E FORNECIMENTO DOS MATERIAIS</v>
      </c>
      <c r="C20624" s="142" t="s">
        <v>16469</v>
      </c>
      <c r="D20624" s="142" t="s">
        <v>40142</v>
      </c>
      <c r="E20624" s="142" t="s">
        <v>15851</v>
      </c>
      <c r="I20624" s="142" t="s">
        <v>859</v>
      </c>
      <c r="J20624" s="142" t="n">
        <v>4.84</v>
      </c>
    </row>
    <row r="20625" customFormat="false" ht="12.75" hidden="false" customHeight="false" outlineLevel="0" collapsed="false">
      <c r="A20625" s="142" t="s">
        <v>40143</v>
      </c>
      <c r="B20625" s="663" t="str">
        <f aca="false">C20625&amp;D20625&amp;E20625&amp;F20625&amp;G20625&amp;H20625</f>
        <v>REFORCO DE SUBLEITO,DE ACORDO COM AS "INSTRUCOES PARA EXECUCAO",DO DER-RJ,EXCLUSIVE ESCAVACAO,CARGA,TRANSPORTE E FORNECIMENTO DOS MATERIAIS</v>
      </c>
      <c r="C20625" s="142" t="s">
        <v>16469</v>
      </c>
      <c r="D20625" s="142" t="s">
        <v>40142</v>
      </c>
      <c r="E20625" s="142" t="s">
        <v>15851</v>
      </c>
      <c r="I20625" s="142" t="s">
        <v>859</v>
      </c>
      <c r="J20625" s="142" t="n">
        <v>4.64</v>
      </c>
    </row>
    <row r="20626" customFormat="false" ht="12.75" hidden="false" customHeight="false" outlineLevel="0" collapsed="false">
      <c r="A20626" s="142" t="s">
        <v>40144</v>
      </c>
      <c r="B20626" s="663" t="str">
        <f aca="false">C20626&amp;D20626&amp;E20626&amp;F20626&amp;G20626&amp;H20626</f>
        <v>CAMINHO DE SERVICO,REALIZADO MECANICAMENTE,INCLUSIVE ESCAVACAO,DESMATAMENTO,DESTOCAMENTO,ACERTO E COMPACTACAO</v>
      </c>
      <c r="C20626" s="142" t="s">
        <v>40145</v>
      </c>
      <c r="D20626" s="142" t="s">
        <v>40146</v>
      </c>
      <c r="I20626" s="142" t="s">
        <v>130</v>
      </c>
      <c r="J20626" s="142" t="n">
        <v>9.08</v>
      </c>
    </row>
    <row r="20627" customFormat="false" ht="12.75" hidden="false" customHeight="false" outlineLevel="0" collapsed="false">
      <c r="A20627" s="142" t="s">
        <v>40147</v>
      </c>
      <c r="B20627" s="663" t="str">
        <f aca="false">C20627&amp;D20627&amp;E20627&amp;F20627&amp;G20627&amp;H20627</f>
        <v>CAMINHO DE SERVICO,REALIZADO MECANICAMENTE,INCLUSIVE ESCAVACAO,DESMATAMENTO,DESTOCAMENTO,ACERTO E COMPACTACAO</v>
      </c>
      <c r="C20627" s="142" t="s">
        <v>40145</v>
      </c>
      <c r="D20627" s="142" t="s">
        <v>40146</v>
      </c>
      <c r="I20627" s="142" t="s">
        <v>130</v>
      </c>
      <c r="J20627" s="142" t="n">
        <v>8.81</v>
      </c>
    </row>
    <row r="20628" customFormat="false" ht="12.75" hidden="false" customHeight="false" outlineLevel="0" collapsed="false">
      <c r="A20628" s="142" t="s">
        <v>40148</v>
      </c>
      <c r="B20628" s="663" t="str">
        <f aca="false">C20628&amp;D20628&amp;E20628&amp;F20628&amp;G20628&amp;H20628</f>
        <v>ESPALHAMENTO E COMPACTACAO DE SOLOS,EM CAMADAS,PARA COMPLEMENTACAO LATERAL EM ATERROS,INCLUSIVE ESCAVACAO DENTEADA DO TALUDE DE ATERRO EXISTENTE,COM TRATOR DE LAMINA DE PEQUENO PORTE,EXCLUSIVE FORNECIMENTO E TRANSPORTE DO MATERIAL A SER USADO NO ATERRO</v>
      </c>
      <c r="C20628" s="142" t="s">
        <v>40149</v>
      </c>
      <c r="D20628" s="142" t="s">
        <v>40150</v>
      </c>
      <c r="E20628" s="142" t="s">
        <v>40151</v>
      </c>
      <c r="F20628" s="142" t="s">
        <v>40152</v>
      </c>
      <c r="G20628" s="142" t="s">
        <v>40153</v>
      </c>
      <c r="I20628" s="142" t="s">
        <v>859</v>
      </c>
      <c r="J20628" s="142" t="n">
        <v>5.15</v>
      </c>
    </row>
    <row r="20629" customFormat="false" ht="12.75" hidden="false" customHeight="false" outlineLevel="0" collapsed="false">
      <c r="A20629" s="142" t="s">
        <v>40154</v>
      </c>
      <c r="B20629" s="663" t="str">
        <f aca="false">C20629&amp;D20629&amp;E20629&amp;F20629&amp;G20629&amp;H20629</f>
        <v>ESPALHAMENTO E COMPACTACAO DE SOLOS,EM CAMADAS,PARA COMPLEMENTACAO LATERAL EM ATERROS,INCLUSIVE ESCAVACAO DENTEADA DO TALUDE DE ATERRO EXISTENTE,COM TRATOR DE LAMINA DE PEQUENO PORTE,EXCLUSIVE FORNECIMENTO E TRANSPORTE DO MATERIAL A SER USADO NO ATERRO</v>
      </c>
      <c r="C20629" s="142" t="s">
        <v>40149</v>
      </c>
      <c r="D20629" s="142" t="s">
        <v>40150</v>
      </c>
      <c r="E20629" s="142" t="s">
        <v>40151</v>
      </c>
      <c r="F20629" s="142" t="s">
        <v>40152</v>
      </c>
      <c r="G20629" s="142" t="s">
        <v>40153</v>
      </c>
      <c r="I20629" s="142" t="s">
        <v>859</v>
      </c>
      <c r="J20629" s="142" t="n">
        <v>5.01</v>
      </c>
    </row>
    <row r="20630" customFormat="false" ht="12.75" hidden="false" customHeight="false" outlineLevel="0" collapsed="false">
      <c r="A20630" s="142" t="s">
        <v>40155</v>
      </c>
      <c r="B20630" s="663" t="str">
        <f aca="false">C20630&amp;D20630&amp;E20630&amp;F20630&amp;G20630&amp;H20630</f>
        <v>ATERRO COMPACTADO EM CAMADAS DE NO MAXIMO 20CM,PARA EXECUCAO DE TERRA ARMADA,INCLUSIVE ESPALHAMENTO,IRRIGACAO E CONTROLE DE COMPACTACAO,EXCLUSIVE O FORNECIMENTO E O TRANSPORTE DOSMATERIAIS</v>
      </c>
      <c r="C20630" s="142" t="s">
        <v>40156</v>
      </c>
      <c r="D20630" s="142" t="s">
        <v>40157</v>
      </c>
      <c r="E20630" s="142" t="s">
        <v>40158</v>
      </c>
      <c r="F20630" s="142" t="s">
        <v>15952</v>
      </c>
      <c r="I20630" s="142" t="s">
        <v>859</v>
      </c>
      <c r="J20630" s="142" t="n">
        <v>26.8</v>
      </c>
    </row>
    <row r="20631" customFormat="false" ht="12.75" hidden="false" customHeight="false" outlineLevel="0" collapsed="false">
      <c r="A20631" s="142" t="s">
        <v>40159</v>
      </c>
      <c r="B20631" s="663" t="str">
        <f aca="false">C20631&amp;D20631&amp;E20631&amp;F20631&amp;G20631&amp;H20631</f>
        <v>ATERRO COMPACTADO EM CAMADAS DE NO MAXIMO 20CM,PARA EXECUCAO DE TERRA ARMADA,INCLUSIVE ESPALHAMENTO,IRRIGACAO E CONTROLE DE COMPACTACAO,EXCLUSIVE O FORNECIMENTO E O TRANSPORTE DOSMATERIAIS</v>
      </c>
      <c r="C20631" s="142" t="s">
        <v>40156</v>
      </c>
      <c r="D20631" s="142" t="s">
        <v>40157</v>
      </c>
      <c r="E20631" s="142" t="s">
        <v>40158</v>
      </c>
      <c r="F20631" s="142" t="s">
        <v>15952</v>
      </c>
      <c r="I20631" s="142" t="s">
        <v>859</v>
      </c>
      <c r="J20631" s="142" t="n">
        <v>23.74</v>
      </c>
    </row>
    <row r="20632" customFormat="false" ht="12.75" hidden="false" customHeight="false" outlineLevel="0" collapsed="false">
      <c r="A20632" s="142" t="s">
        <v>40160</v>
      </c>
      <c r="B20632" s="663" t="str">
        <f aca="false">C20632&amp;D20632&amp;E20632&amp;F20632&amp;G20632&amp;H20632</f>
        <v>RECOMPOSICAO MECANIZADA DE ATERRO,EXCLUSIVE ESCAVACAO E TRANSPORTE DE MATERIAL DA JAZIDA,INCLUSIVE ESCAVACAO PREVIA EM DEGRAUS</v>
      </c>
      <c r="C20632" s="142" t="s">
        <v>40161</v>
      </c>
      <c r="D20632" s="142" t="s">
        <v>40162</v>
      </c>
      <c r="E20632" s="142" t="s">
        <v>40163</v>
      </c>
      <c r="I20632" s="142" t="s">
        <v>859</v>
      </c>
      <c r="J20632" s="142" t="n">
        <v>11.47</v>
      </c>
    </row>
    <row r="20633" customFormat="false" ht="12.75" hidden="false" customHeight="false" outlineLevel="0" collapsed="false">
      <c r="A20633" s="142" t="s">
        <v>40164</v>
      </c>
      <c r="B20633" s="663" t="str">
        <f aca="false">C20633&amp;D20633&amp;E20633&amp;F20633&amp;G20633&amp;H20633</f>
        <v>RECOMPOSICAO MECANIZADA DE ATERRO,EXCLUSIVE ESCAVACAO E TRANSPORTE DE MATERIAL DA JAZIDA,INCLUSIVE ESCAVACAO PREVIA EM DEGRAUS</v>
      </c>
      <c r="C20633" s="142" t="s">
        <v>40161</v>
      </c>
      <c r="D20633" s="142" t="s">
        <v>40162</v>
      </c>
      <c r="E20633" s="142" t="s">
        <v>40163</v>
      </c>
      <c r="I20633" s="142" t="s">
        <v>859</v>
      </c>
      <c r="J20633" s="142" t="n">
        <v>10.68</v>
      </c>
    </row>
    <row r="20634" customFormat="false" ht="12.75" hidden="false" customHeight="false" outlineLevel="0" collapsed="false">
      <c r="A20634" s="142" t="s">
        <v>40165</v>
      </c>
      <c r="B20634" s="663" t="str">
        <f aca="false">C20634&amp;D20634&amp;E20634&amp;F20634&amp;G20634&amp;H20634</f>
        <v>REMOCAO DE MATERIAL SOLTO(1ª CATEGORIA),PROVENIENTE DE DESLIZAMENTO DE BARREIRAS, UTILIZANDO PA CARREGADEIRA DE 3,10M3,EXCLUSIVE DESPESAS COM CAMINHAO</v>
      </c>
      <c r="C20634" s="142" t="s">
        <v>40166</v>
      </c>
      <c r="D20634" s="142" t="s">
        <v>40167</v>
      </c>
      <c r="E20634" s="142" t="s">
        <v>40168</v>
      </c>
      <c r="I20634" s="142" t="s">
        <v>859</v>
      </c>
      <c r="J20634" s="142" t="n">
        <v>2.22</v>
      </c>
    </row>
    <row r="20635" customFormat="false" ht="12.75" hidden="false" customHeight="false" outlineLevel="0" collapsed="false">
      <c r="A20635" s="142" t="s">
        <v>40169</v>
      </c>
      <c r="B20635" s="663" t="str">
        <f aca="false">C20635&amp;D20635&amp;E20635&amp;F20635&amp;G20635&amp;H20635</f>
        <v>REMOCAO DE MATERIAL SOLTO(1ª CATEGORIA),PROVENIENTE DE DESLIZAMENTO DE BARREIRAS, UTILIZANDO PA CARREGADEIRA DE 3,10M3,EXCLUSIVE DESPESAS COM CAMINHAO</v>
      </c>
      <c r="C20635" s="142" t="s">
        <v>40166</v>
      </c>
      <c r="D20635" s="142" t="s">
        <v>40167</v>
      </c>
      <c r="E20635" s="142" t="s">
        <v>40168</v>
      </c>
      <c r="I20635" s="142" t="s">
        <v>859</v>
      </c>
      <c r="J20635" s="142" t="n">
        <v>2.14</v>
      </c>
    </row>
    <row r="20636" customFormat="false" ht="12.75" hidden="false" customHeight="false" outlineLevel="0" collapsed="false">
      <c r="A20636" s="142" t="s">
        <v>40170</v>
      </c>
      <c r="B20636" s="663" t="str">
        <f aca="false">C20636&amp;D20636&amp;E20636&amp;F20636&amp;G20636&amp;H20636</f>
        <v>EXECUCAO DE "TAPA-PANELA",COM MATERIAL DE 1ª CATEGORIA,COMPACTADO MANUALMENTE,MEDIDO NA PISTA APOS COMPACTACAO,INCLUSIVE TRANSPORTE,EXCLUSIVE ESCAVACAO DE JAZIDA</v>
      </c>
      <c r="C20636" s="142" t="s">
        <v>40171</v>
      </c>
      <c r="D20636" s="142" t="s">
        <v>40172</v>
      </c>
      <c r="E20636" s="142" t="s">
        <v>40173</v>
      </c>
      <c r="I20636" s="142" t="s">
        <v>859</v>
      </c>
      <c r="J20636" s="142" t="n">
        <v>49.74</v>
      </c>
    </row>
    <row r="20637" customFormat="false" ht="12.75" hidden="false" customHeight="false" outlineLevel="0" collapsed="false">
      <c r="A20637" s="142" t="s">
        <v>40174</v>
      </c>
      <c r="B20637" s="663" t="str">
        <f aca="false">C20637&amp;D20637&amp;E20637&amp;F20637&amp;G20637&amp;H20637</f>
        <v>EXECUCAO DE "TAPA-PANELA",COM MATERIAL DE 1ª CATEGORIA,COMPACTADO MANUALMENTE,MEDIDO NA PISTA APOS COMPACTACAO,INCLUSIVE TRANSPORTE,EXCLUSIVE ESCAVACAO DE JAZIDA</v>
      </c>
      <c r="C20637" s="142" t="s">
        <v>40171</v>
      </c>
      <c r="D20637" s="142" t="s">
        <v>40172</v>
      </c>
      <c r="E20637" s="142" t="s">
        <v>40173</v>
      </c>
      <c r="I20637" s="142" t="s">
        <v>859</v>
      </c>
      <c r="J20637" s="142" t="n">
        <v>44.34</v>
      </c>
    </row>
    <row r="20638" customFormat="false" ht="12.75" hidden="false" customHeight="false" outlineLevel="0" collapsed="false">
      <c r="A20638" s="142" t="s">
        <v>40175</v>
      </c>
      <c r="B20638" s="663" t="str">
        <f aca="false">C20638&amp;D20638&amp;E20638&amp;F20638&amp;G20638&amp;H20638</f>
        <v>COMBATE A EXSUDACAO,COMPREENDENDO ESPALHAMENTO MANUAL E COMPACTACAO DE AGREGADOS SOBRE A SUPERFICIE EXSUDADA,EXCLUSIVE FORNECIMENTO DO MATERIAL E TRANSPORTE</v>
      </c>
      <c r="C20638" s="142" t="s">
        <v>40176</v>
      </c>
      <c r="D20638" s="142" t="s">
        <v>40177</v>
      </c>
      <c r="E20638" s="142" t="s">
        <v>40178</v>
      </c>
      <c r="I20638" s="142" t="s">
        <v>1696</v>
      </c>
      <c r="J20638" s="142" t="n">
        <v>4.79</v>
      </c>
    </row>
    <row r="20639" customFormat="false" ht="12.75" hidden="false" customHeight="false" outlineLevel="0" collapsed="false">
      <c r="A20639" s="142" t="s">
        <v>40179</v>
      </c>
      <c r="B20639" s="663" t="str">
        <f aca="false">C20639&amp;D20639&amp;E20639&amp;F20639&amp;G20639&amp;H20639</f>
        <v>COMBATE A EXSUDACAO,COMPREENDENDO ESPALHAMENTO MANUAL E COMPACTACAO DE AGREGADOS SOBRE A SUPERFICIE EXSUDADA,EXCLUSIVE FORNECIMENTO DO MATERIAL E TRANSPORTE</v>
      </c>
      <c r="C20639" s="142" t="s">
        <v>40176</v>
      </c>
      <c r="D20639" s="142" t="s">
        <v>40177</v>
      </c>
      <c r="E20639" s="142" t="s">
        <v>40178</v>
      </c>
      <c r="I20639" s="142" t="s">
        <v>1696</v>
      </c>
      <c r="J20639" s="142" t="n">
        <v>4.32</v>
      </c>
    </row>
    <row r="20640" customFormat="false" ht="12.75" hidden="false" customHeight="false" outlineLevel="0" collapsed="false">
      <c r="A20640" s="142" t="s">
        <v>40180</v>
      </c>
      <c r="B20640" s="663" t="str">
        <f aca="false">C20640&amp;D20640&amp;E20640&amp;F20640&amp;G20640&amp;H20640</f>
        <v>BASE PARA REMENDO PROFUNDO(BRITA,SOLO X BRITA,SOLO ESTABILIZADO GRANULOMETRICAMENTE,SOLO MELHORADO COM CIMENTO),EXECUTADA MANUALMENTE,MEDIDA PELO VOLUME COMPACTADO,EXCLUSIVE FORNECIMENTO E TRANSPORTE DOS MATERIAIS</v>
      </c>
      <c r="C20640" s="142" t="s">
        <v>40181</v>
      </c>
      <c r="D20640" s="142" t="s">
        <v>40182</v>
      </c>
      <c r="E20640" s="142" t="s">
        <v>40183</v>
      </c>
      <c r="F20640" s="142" t="s">
        <v>40184</v>
      </c>
      <c r="I20640" s="142" t="s">
        <v>859</v>
      </c>
      <c r="J20640" s="142" t="n">
        <v>257.94</v>
      </c>
    </row>
    <row r="20641" customFormat="false" ht="12.75" hidden="false" customHeight="false" outlineLevel="0" collapsed="false">
      <c r="A20641" s="142" t="s">
        <v>40185</v>
      </c>
      <c r="B20641" s="663" t="str">
        <f aca="false">C20641&amp;D20641&amp;E20641&amp;F20641&amp;G20641&amp;H20641</f>
        <v>BASE PARA REMENDO PROFUNDO(BRITA,SOLO X BRITA,SOLO ESTABILIZADO GRANULOMETRICAMENTE,SOLO MELHORADO COM CIMENTO),EXECUTADA MANUALMENTE,MEDIDA PELO VOLUME COMPACTADO,EXCLUSIVE FORNECIMENTO E TRANSPORTE DOS MATERIAIS</v>
      </c>
      <c r="C20641" s="142" t="s">
        <v>40181</v>
      </c>
      <c r="D20641" s="142" t="s">
        <v>40182</v>
      </c>
      <c r="E20641" s="142" t="s">
        <v>40183</v>
      </c>
      <c r="F20641" s="142" t="s">
        <v>40184</v>
      </c>
      <c r="I20641" s="142" t="s">
        <v>859</v>
      </c>
      <c r="J20641" s="142" t="n">
        <v>239.52</v>
      </c>
    </row>
    <row r="20642" customFormat="false" ht="12.75" hidden="false" customHeight="false" outlineLevel="0" collapsed="false">
      <c r="A20642" s="142" t="s">
        <v>40186</v>
      </c>
      <c r="B20642" s="663" t="str">
        <f aca="false">C20642&amp;D20642&amp;E20642&amp;F20642&amp;G20642&amp;H20642</f>
        <v>EXECUCAO DE "TAPA-BURACO",UTILIZANDO MISTURA BETUMINOSA,MEDIDO NA CACAMBA DO CAMINHAO,EXCLUSIVE MATERIAIS E TRANSPORTE.SE FOR MEDIDO NO LOCAL,APOS A EXECUCAO,MULTIPLICAR ESTE CUSTO POR 1,35</v>
      </c>
      <c r="C20642" s="142" t="s">
        <v>40187</v>
      </c>
      <c r="D20642" s="142" t="s">
        <v>40188</v>
      </c>
      <c r="E20642" s="142" t="s">
        <v>40189</v>
      </c>
      <c r="F20642" s="142" t="s">
        <v>40190</v>
      </c>
      <c r="I20642" s="142" t="s">
        <v>859</v>
      </c>
      <c r="J20642" s="142" t="n">
        <v>344.72</v>
      </c>
    </row>
    <row r="20643" customFormat="false" ht="12.75" hidden="false" customHeight="false" outlineLevel="0" collapsed="false">
      <c r="A20643" s="142" t="s">
        <v>40191</v>
      </c>
      <c r="B20643" s="663" t="str">
        <f aca="false">C20643&amp;D20643&amp;E20643&amp;F20643&amp;G20643&amp;H20643</f>
        <v>EXECUCAO DE "TAPA-BURACO",UTILIZANDO MISTURA BETUMINOSA,MEDIDO NA CACAMBA DO CAMINHAO,EXCLUSIVE MATERIAIS E TRANSPORTE.SE FOR MEDIDO NO LOCAL,APOS A EXECUCAO,MULTIPLICAR ESTE CUSTO POR 1,35</v>
      </c>
      <c r="C20643" s="142" t="s">
        <v>40187</v>
      </c>
      <c r="D20643" s="142" t="s">
        <v>40188</v>
      </c>
      <c r="E20643" s="142" t="s">
        <v>40189</v>
      </c>
      <c r="F20643" s="142" t="s">
        <v>40190</v>
      </c>
      <c r="I20643" s="142" t="s">
        <v>859</v>
      </c>
      <c r="J20643" s="142" t="n">
        <v>302.3</v>
      </c>
    </row>
    <row r="20644" customFormat="false" ht="12.75" hidden="false" customHeight="false" outlineLevel="0" collapsed="false">
      <c r="A20644" s="142" t="s">
        <v>40192</v>
      </c>
      <c r="B20644" s="663" t="str">
        <f aca="false">C20644&amp;D20644&amp;E20644&amp;F20644&amp;G20644&amp;H20644</f>
        <v>RECOMPOSICAO DE REVESTIMENTO PRIMARIO,MEDIDO PELO VOLUME COMPACTADO,EXCLUSIVE ESCAVACAO E TRANSPORTE DE MATERIAL DE JAZIDA</v>
      </c>
      <c r="C20644" s="142" t="s">
        <v>40193</v>
      </c>
      <c r="D20644" s="142" t="s">
        <v>40194</v>
      </c>
      <c r="E20644" s="142" t="s">
        <v>19413</v>
      </c>
      <c r="I20644" s="142" t="s">
        <v>859</v>
      </c>
      <c r="J20644" s="142" t="n">
        <v>7.98</v>
      </c>
    </row>
    <row r="20645" customFormat="false" ht="12.75" hidden="false" customHeight="false" outlineLevel="0" collapsed="false">
      <c r="A20645" s="142" t="s">
        <v>40195</v>
      </c>
      <c r="B20645" s="663" t="str">
        <f aca="false">C20645&amp;D20645&amp;E20645&amp;F20645&amp;G20645&amp;H20645</f>
        <v>RECOMPOSICAO DE REVESTIMENTO PRIMARIO,MEDIDO PELO VOLUME COMPACTADO,EXCLUSIVE ESCAVACAO E TRANSPORTE DE MATERIAL DE JAZIDA</v>
      </c>
      <c r="C20645" s="142" t="s">
        <v>40193</v>
      </c>
      <c r="D20645" s="142" t="s">
        <v>40194</v>
      </c>
      <c r="E20645" s="142" t="s">
        <v>19413</v>
      </c>
      <c r="I20645" s="142" t="s">
        <v>859</v>
      </c>
      <c r="J20645" s="142" t="n">
        <v>7.62</v>
      </c>
    </row>
    <row r="20646" customFormat="false" ht="12.75" hidden="false" customHeight="false" outlineLevel="0" collapsed="false">
      <c r="A20646" s="142" t="s">
        <v>40196</v>
      </c>
      <c r="B20646" s="663" t="str">
        <f aca="false">C20646&amp;D20646&amp;E20646&amp;F20646&amp;G20646&amp;H20646</f>
        <v>ATERRO COMPACTADO MECANICAMENTE,EM ACOSTAMENTO,INCLUSIVE ESPALHAMENTO</v>
      </c>
      <c r="C20646" s="142" t="s">
        <v>40197</v>
      </c>
      <c r="D20646" s="142" t="s">
        <v>40198</v>
      </c>
      <c r="I20646" s="142" t="s">
        <v>859</v>
      </c>
      <c r="J20646" s="142" t="n">
        <v>2.14</v>
      </c>
    </row>
    <row r="20647" customFormat="false" ht="12.75" hidden="false" customHeight="false" outlineLevel="0" collapsed="false">
      <c r="A20647" s="142" t="s">
        <v>40199</v>
      </c>
      <c r="B20647" s="663" t="str">
        <f aca="false">C20647&amp;D20647&amp;E20647&amp;F20647&amp;G20647&amp;H20647</f>
        <v>ATERRO COMPACTADO MECANICAMENTE,EM ACOSTAMENTO,INCLUSIVE ESPALHAMENTO</v>
      </c>
      <c r="C20647" s="142" t="s">
        <v>40197</v>
      </c>
      <c r="D20647" s="142" t="s">
        <v>40198</v>
      </c>
      <c r="I20647" s="142" t="s">
        <v>859</v>
      </c>
      <c r="J20647" s="142" t="n">
        <v>2.08</v>
      </c>
    </row>
    <row r="20648" customFormat="false" ht="12.75" hidden="false" customHeight="false" outlineLevel="0" collapsed="false">
      <c r="A20648" s="142" t="s">
        <v>40200</v>
      </c>
      <c r="B20648" s="663" t="str">
        <f aca="false">C20648&amp;D20648&amp;E20648&amp;F20648&amp;G20648&amp;H20648</f>
        <v>RECUPERACAO DE BASE/CBUQ,EM ESPUMA ASFALTICA,"IN SITU",EM RODOVIA,AREA URBANA,ATE 20CM,COMPACTACAO AASHO NORMAL,INCLUSIVE MATERIAIS COM 3% DE CIMENTO</v>
      </c>
      <c r="C20648" s="142" t="s">
        <v>40201</v>
      </c>
      <c r="D20648" s="142" t="s">
        <v>40202</v>
      </c>
      <c r="E20648" s="142" t="s">
        <v>40203</v>
      </c>
      <c r="I20648" s="142" t="s">
        <v>859</v>
      </c>
      <c r="J20648" s="142" t="n">
        <v>636.32</v>
      </c>
    </row>
    <row r="20649" customFormat="false" ht="12.75" hidden="false" customHeight="false" outlineLevel="0" collapsed="false">
      <c r="A20649" s="142" t="s">
        <v>40204</v>
      </c>
      <c r="B20649" s="663" t="str">
        <f aca="false">C20649&amp;D20649&amp;E20649&amp;F20649&amp;G20649&amp;H20649</f>
        <v>RECUPERACAO DE BASE/CBUQ,EM ESPUMA ASFALTICA,"IN SITU",EM RODOVIA,AREA URBANA,ATE 20CM,COMPACTACAO AASHO NORMAL,INCLUSIVE MATERIAIS COM 3% DE CIMENTO</v>
      </c>
      <c r="C20649" s="142" t="s">
        <v>40201</v>
      </c>
      <c r="D20649" s="142" t="s">
        <v>40202</v>
      </c>
      <c r="E20649" s="142" t="s">
        <v>40203</v>
      </c>
      <c r="I20649" s="142" t="s">
        <v>859</v>
      </c>
      <c r="J20649" s="142" t="n">
        <v>634.45</v>
      </c>
    </row>
    <row r="20650" customFormat="false" ht="12.75" hidden="false" customHeight="false" outlineLevel="0" collapsed="false">
      <c r="A20650" s="142" t="s">
        <v>40205</v>
      </c>
      <c r="B20650" s="663" t="str">
        <f aca="false">C20650&amp;D20650&amp;E20650&amp;F20650&amp;G20650&amp;H20650</f>
        <v>RECUPERACAO DE BASE/CBUQ,EM ESPUMA ASFALTICA,"IN SITU",EM RODOVIA,AREA URBANA,ATE 20CM,COMPACTACAO AASHO NORMAL,INCLUSIVE MATERIAIS SENDO 6% DE CIMENTO</v>
      </c>
      <c r="C20650" s="142" t="s">
        <v>40201</v>
      </c>
      <c r="D20650" s="142" t="s">
        <v>40202</v>
      </c>
      <c r="E20650" s="142" t="s">
        <v>40206</v>
      </c>
      <c r="I20650" s="142" t="s">
        <v>859</v>
      </c>
      <c r="J20650" s="142" t="n">
        <v>669.5</v>
      </c>
    </row>
    <row r="20651" customFormat="false" ht="12.75" hidden="false" customHeight="false" outlineLevel="0" collapsed="false">
      <c r="A20651" s="142" t="s">
        <v>40207</v>
      </c>
      <c r="B20651" s="663" t="str">
        <f aca="false">C20651&amp;D20651&amp;E20651&amp;F20651&amp;G20651&amp;H20651</f>
        <v>RECUPERACAO DE BASE/CBUQ,EM ESPUMA ASFALTICA,"IN SITU",EM RODOVIA,AREA URBANA,ATE 20CM,COMPACTACAO AASHO NORMAL,INCLUSIVE MATERIAIS SENDO 6% DE CIMENTO</v>
      </c>
      <c r="C20651" s="142" t="s">
        <v>40201</v>
      </c>
      <c r="D20651" s="142" t="s">
        <v>40202</v>
      </c>
      <c r="E20651" s="142" t="s">
        <v>40206</v>
      </c>
      <c r="I20651" s="142" t="s">
        <v>859</v>
      </c>
      <c r="J20651" s="142" t="n">
        <v>667.63</v>
      </c>
    </row>
    <row r="20652" customFormat="false" ht="12.75" hidden="false" customHeight="false" outlineLevel="0" collapsed="false">
      <c r="A20652" s="142" t="s">
        <v>40208</v>
      </c>
      <c r="B20652" s="663" t="str">
        <f aca="false">C20652&amp;D20652&amp;E20652&amp;F20652&amp;G20652&amp;H20652</f>
        <v>RECUPERACAO DE BASE/CBUQ,EM ESPUMA ASFALTICA,"IN SITU",EM RODOVIA,AREA URBANA,ATE 20CM,INCLUSIVE COMPACTACAO AASHO NORMAL E MATERIAIS,COM 3% DE CIMENTO E 83KG DE CAP POR M3</v>
      </c>
      <c r="C20652" s="142" t="s">
        <v>40201</v>
      </c>
      <c r="D20652" s="142" t="s">
        <v>40209</v>
      </c>
      <c r="E20652" s="142" t="s">
        <v>40210</v>
      </c>
      <c r="I20652" s="142" t="s">
        <v>859</v>
      </c>
      <c r="J20652" s="142" t="n">
        <v>399.69</v>
      </c>
    </row>
    <row r="20653" customFormat="false" ht="12.75" hidden="false" customHeight="false" outlineLevel="0" collapsed="false">
      <c r="A20653" s="142" t="s">
        <v>40211</v>
      </c>
      <c r="B20653" s="663" t="str">
        <f aca="false">C20653&amp;D20653&amp;E20653&amp;F20653&amp;G20653&amp;H20653</f>
        <v>RECUPERACAO DE BASE/CBUQ,EM ESPUMA ASFALTICA,"IN SITU",EM RODOVIA,AREA URBANA,ATE 20CM,INCLUSIVE COMPACTACAO AASHO NORMAL E MATERIAIS,COM 3% DE CIMENTO E 83KG DE CAP POR M3</v>
      </c>
      <c r="C20653" s="142" t="s">
        <v>40201</v>
      </c>
      <c r="D20653" s="142" t="s">
        <v>40209</v>
      </c>
      <c r="E20653" s="142" t="s">
        <v>40210</v>
      </c>
      <c r="I20653" s="142" t="s">
        <v>859</v>
      </c>
      <c r="J20653" s="142" t="n">
        <v>398.54</v>
      </c>
    </row>
    <row r="20654" customFormat="false" ht="12.75" hidden="false" customHeight="false" outlineLevel="0" collapsed="false">
      <c r="A20654" s="142" t="s">
        <v>40212</v>
      </c>
      <c r="B20654" s="663" t="str">
        <f aca="false">C20654&amp;D20654&amp;E20654&amp;F20654&amp;G20654&amp;H20654</f>
        <v>RECUPERACAO DE PAVIMENTO COM RECICLAGEM DE BASE,INCORPORANDO A CAPA ASFALTICA,ATE 20CM,EXCLUSIVE MATERIAIS ADICIONADOS E COMPACTACAO</v>
      </c>
      <c r="C20654" s="142" t="s">
        <v>40213</v>
      </c>
      <c r="D20654" s="142" t="s">
        <v>40214</v>
      </c>
      <c r="E20654" s="142" t="s">
        <v>40215</v>
      </c>
      <c r="I20654" s="142" t="s">
        <v>859</v>
      </c>
      <c r="J20654" s="142" t="n">
        <v>54.98</v>
      </c>
    </row>
    <row r="20655" customFormat="false" ht="12.75" hidden="false" customHeight="false" outlineLevel="0" collapsed="false">
      <c r="A20655" s="142" t="s">
        <v>40216</v>
      </c>
      <c r="B20655" s="663" t="str">
        <f aca="false">C20655&amp;D20655&amp;E20655&amp;F20655&amp;G20655&amp;H20655</f>
        <v>RECUPERACAO DE PAVIMENTO COM RECICLAGEM DE BASE,INCORPORANDO A CAPA ASFALTICA,ATE 20CM,EXCLUSIVE MATERIAIS ADICIONADOS E COMPACTACAO</v>
      </c>
      <c r="C20655" s="142" t="s">
        <v>40213</v>
      </c>
      <c r="D20655" s="142" t="s">
        <v>40214</v>
      </c>
      <c r="E20655" s="142" t="s">
        <v>40215</v>
      </c>
      <c r="I20655" s="142" t="s">
        <v>859</v>
      </c>
      <c r="J20655" s="142" t="n">
        <v>54.19</v>
      </c>
    </row>
    <row r="20656" customFormat="false" ht="12.75" hidden="false" customHeight="false" outlineLevel="0" collapsed="false">
      <c r="A20656" s="142" t="s">
        <v>40217</v>
      </c>
      <c r="B20656" s="663" t="str">
        <f aca="false">C20656&amp;D20656&amp;E20656&amp;F20656&amp;G20656&amp;H20656</f>
        <v>RECOMPOSICAO DE CBUQ,EXCLUSIVE FORNECIMENTO E TRANSPORTE DOS MATERIAIS</v>
      </c>
      <c r="C20656" s="142" t="s">
        <v>40218</v>
      </c>
      <c r="D20656" s="142" t="s">
        <v>40219</v>
      </c>
      <c r="I20656" s="142" t="s">
        <v>859</v>
      </c>
      <c r="J20656" s="142" t="n">
        <v>133.86</v>
      </c>
    </row>
    <row r="20657" customFormat="false" ht="12.75" hidden="false" customHeight="false" outlineLevel="0" collapsed="false">
      <c r="A20657" s="142" t="s">
        <v>40220</v>
      </c>
      <c r="B20657" s="663" t="str">
        <f aca="false">C20657&amp;D20657&amp;E20657&amp;F20657&amp;G20657&amp;H20657</f>
        <v>RECOMPOSICAO DE CBUQ,EXCLUSIVE FORNECIMENTO E TRANSPORTE DOS MATERIAIS</v>
      </c>
      <c r="C20657" s="142" t="s">
        <v>40218</v>
      </c>
      <c r="D20657" s="142" t="s">
        <v>40219</v>
      </c>
      <c r="I20657" s="142" t="s">
        <v>859</v>
      </c>
      <c r="J20657" s="142" t="n">
        <v>126.93</v>
      </c>
    </row>
    <row r="20658" customFormat="false" ht="12.75" hidden="false" customHeight="false" outlineLevel="0" collapsed="false">
      <c r="A20658" s="142" t="s">
        <v>40221</v>
      </c>
      <c r="B20658" s="663" t="str">
        <f aca="false">C20658&amp;D20658&amp;E20658&amp;F20658&amp;G20658&amp;H20658</f>
        <v>RECOMPOSICAO ESTRUTURAL DE PAVIMENTO (COM REPARO DE BASE)CBUQ COM 5CM DE ESPESSURA</v>
      </c>
      <c r="C20658" s="142" t="s">
        <v>40222</v>
      </c>
      <c r="D20658" s="142" t="s">
        <v>40223</v>
      </c>
      <c r="I20658" s="142" t="s">
        <v>1696</v>
      </c>
      <c r="J20658" s="142" t="n">
        <v>119.66</v>
      </c>
    </row>
    <row r="20659" customFormat="false" ht="12.75" hidden="false" customHeight="false" outlineLevel="0" collapsed="false">
      <c r="A20659" s="142" t="s">
        <v>40224</v>
      </c>
      <c r="B20659" s="663" t="str">
        <f aca="false">C20659&amp;D20659&amp;E20659&amp;F20659&amp;G20659&amp;H20659</f>
        <v>RECOMPOSICAO ESTRUTURAL DE PAVIMENTO (COM REPARO DE BASE)CBUQ COM 5CM DE ESPESSURA</v>
      </c>
      <c r="C20659" s="142" t="s">
        <v>40222</v>
      </c>
      <c r="D20659" s="142" t="s">
        <v>40223</v>
      </c>
      <c r="I20659" s="142" t="s">
        <v>1696</v>
      </c>
      <c r="J20659" s="142" t="n">
        <v>111.17</v>
      </c>
    </row>
    <row r="20660" customFormat="false" ht="12.75" hidden="false" customHeight="false" outlineLevel="0" collapsed="false">
      <c r="A20660" s="142" t="s">
        <v>40225</v>
      </c>
      <c r="B20660" s="663" t="str">
        <f aca="false">C20660&amp;D20660&amp;E20660&amp;F20660&amp;G20660&amp;H20660</f>
        <v>RECOMPOSICAO DE CAMINHO DE SERVICO</v>
      </c>
      <c r="C20660" s="142" t="s">
        <v>40226</v>
      </c>
      <c r="I20660" s="142" t="s">
        <v>1696</v>
      </c>
      <c r="J20660" s="142" t="n">
        <v>0.51</v>
      </c>
    </row>
    <row r="20661" customFormat="false" ht="12.75" hidden="false" customHeight="false" outlineLevel="0" collapsed="false">
      <c r="A20661" s="142" t="s">
        <v>40227</v>
      </c>
      <c r="B20661" s="663" t="str">
        <f aca="false">C20661&amp;D20661&amp;E20661&amp;F20661&amp;G20661&amp;H20661</f>
        <v>RECOMPOSICAO DE CAMINHO DE SERVICO</v>
      </c>
      <c r="C20661" s="142" t="s">
        <v>40226</v>
      </c>
      <c r="I20661" s="142" t="s">
        <v>1696</v>
      </c>
      <c r="J20661" s="142" t="n">
        <v>0.5</v>
      </c>
    </row>
    <row r="20662" customFormat="false" ht="12.75" hidden="false" customHeight="false" outlineLevel="0" collapsed="false">
      <c r="A20662" s="142" t="s">
        <v>40228</v>
      </c>
      <c r="B20662" s="663" t="str">
        <f aca="false">C20662&amp;D20662&amp;E20662&amp;F20662&amp;G20662&amp;H20662</f>
        <v>ATERRO COMPACTADO MECANICAMENTE,EM CAMADAS DE 20CM,INCLUINDO ESPALHAMENTO E IRRIGACAO,MAS SEM O FORNECIMENTO E TRANSPORTE DO MATERIAL</v>
      </c>
      <c r="C20662" s="142" t="s">
        <v>40229</v>
      </c>
      <c r="D20662" s="142" t="s">
        <v>40230</v>
      </c>
      <c r="E20662" s="142" t="s">
        <v>40231</v>
      </c>
      <c r="I20662" s="142" t="s">
        <v>859</v>
      </c>
      <c r="J20662" s="142" t="n">
        <v>1.94</v>
      </c>
    </row>
    <row r="20663" customFormat="false" ht="12.75" hidden="false" customHeight="false" outlineLevel="0" collapsed="false">
      <c r="A20663" s="142" t="s">
        <v>40232</v>
      </c>
      <c r="B20663" s="663" t="str">
        <f aca="false">C20663&amp;D20663&amp;E20663&amp;F20663&amp;G20663&amp;H20663</f>
        <v>ATERRO COMPACTADO MECANICAMENTE,EM CAMADAS DE 20CM,INCLUINDO ESPALHAMENTO E IRRIGACAO,MAS SEM O FORNECIMENTO E TRANSPORTE DO MATERIAL</v>
      </c>
      <c r="C20663" s="142" t="s">
        <v>40229</v>
      </c>
      <c r="D20663" s="142" t="s">
        <v>40230</v>
      </c>
      <c r="E20663" s="142" t="s">
        <v>40231</v>
      </c>
      <c r="I20663" s="142" t="s">
        <v>859</v>
      </c>
      <c r="J20663" s="142" t="n">
        <v>1.89</v>
      </c>
    </row>
    <row r="20664" customFormat="false" ht="12.75" hidden="false" customHeight="false" outlineLevel="0" collapsed="false">
      <c r="A20664" s="142" t="s">
        <v>40233</v>
      </c>
      <c r="B20664" s="663" t="str">
        <f aca="false">C20664&amp;D20664&amp;E20664&amp;F20664&amp;G20664&amp;H20664</f>
        <v>ATERRO COMPACTADO MECANICAMENTE,EM CAMADAS DE 20CM,INCLUSIVE IRRIGACAO,EXCLUSIVE ESPALHAMENTO,FORNECIMENTO E TRANSPORTEDO MATERIAL</v>
      </c>
      <c r="C20664" s="142" t="s">
        <v>40234</v>
      </c>
      <c r="D20664" s="142" t="s">
        <v>40235</v>
      </c>
      <c r="E20664" s="142" t="s">
        <v>40236</v>
      </c>
      <c r="I20664" s="142" t="s">
        <v>859</v>
      </c>
      <c r="J20664" s="142" t="n">
        <v>1.37</v>
      </c>
    </row>
    <row r="20665" customFormat="false" ht="12.75" hidden="false" customHeight="false" outlineLevel="0" collapsed="false">
      <c r="A20665" s="142" t="s">
        <v>40237</v>
      </c>
      <c r="B20665" s="663" t="str">
        <f aca="false">C20665&amp;D20665&amp;E20665&amp;F20665&amp;G20665&amp;H20665</f>
        <v>ATERRO COMPACTADO MECANICAMENTE,EM CAMADAS DE 20CM,INCLUSIVE IRRIGACAO,EXCLUSIVE ESPALHAMENTO,FORNECIMENTO E TRANSPORTEDO MATERIAL</v>
      </c>
      <c r="C20665" s="142" t="s">
        <v>40234</v>
      </c>
      <c r="D20665" s="142" t="s">
        <v>40235</v>
      </c>
      <c r="E20665" s="142" t="s">
        <v>40236</v>
      </c>
      <c r="I20665" s="142" t="s">
        <v>859</v>
      </c>
      <c r="J20665" s="142" t="n">
        <v>1.33</v>
      </c>
    </row>
    <row r="20666" customFormat="false" ht="12.75" hidden="false" customHeight="false" outlineLevel="0" collapsed="false">
      <c r="A20666" s="142" t="s">
        <v>40238</v>
      </c>
      <c r="B20666" s="663" t="str">
        <f aca="false">C20666&amp;D20666&amp;E20666&amp;F20666&amp;G20666&amp;H20666</f>
        <v>LIMPEZA DE JAZIDAS</v>
      </c>
      <c r="C20666" s="142" t="s">
        <v>40239</v>
      </c>
      <c r="I20666" s="142" t="s">
        <v>1696</v>
      </c>
      <c r="J20666" s="142" t="n">
        <v>0.19</v>
      </c>
    </row>
    <row r="20667" customFormat="false" ht="12.75" hidden="false" customHeight="false" outlineLevel="0" collapsed="false">
      <c r="A20667" s="142" t="s">
        <v>40240</v>
      </c>
      <c r="B20667" s="663" t="str">
        <f aca="false">C20667&amp;D20667&amp;E20667&amp;F20667&amp;G20667&amp;H20667</f>
        <v>LIMPEZA DE JAZIDAS</v>
      </c>
      <c r="C20667" s="142" t="s">
        <v>40239</v>
      </c>
      <c r="I20667" s="142" t="s">
        <v>1696</v>
      </c>
      <c r="J20667" s="142" t="n">
        <v>0.18</v>
      </c>
    </row>
    <row r="20668" customFormat="false" ht="12.75" hidden="false" customHeight="false" outlineLevel="0" collapsed="false">
      <c r="A20668" s="142" t="s">
        <v>40241</v>
      </c>
      <c r="B20668" s="663" t="str">
        <f aca="false">C20668&amp;D20668&amp;E20668&amp;F20668&amp;G20668&amp;H20668</f>
        <v>LIMPEZA DE SUPERFICIES COM MOTONIVELADORA</v>
      </c>
      <c r="C20668" s="142" t="s">
        <v>40242</v>
      </c>
      <c r="I20668" s="142" t="s">
        <v>1696</v>
      </c>
      <c r="J20668" s="142" t="n">
        <v>0.18</v>
      </c>
    </row>
    <row r="20669" customFormat="false" ht="12.75" hidden="false" customHeight="false" outlineLevel="0" collapsed="false">
      <c r="A20669" s="142" t="s">
        <v>40243</v>
      </c>
      <c r="B20669" s="663" t="str">
        <f aca="false">C20669&amp;D20669&amp;E20669&amp;F20669&amp;G20669&amp;H20669</f>
        <v>LIMPEZA DE SUPERFICIES COM MOTONIVELADORA</v>
      </c>
      <c r="C20669" s="142" t="s">
        <v>40242</v>
      </c>
      <c r="I20669" s="142" t="s">
        <v>1696</v>
      </c>
      <c r="J20669" s="142" t="n">
        <v>0.17</v>
      </c>
    </row>
    <row r="20670" customFormat="false" ht="12.75" hidden="false" customHeight="false" outlineLevel="0" collapsed="false">
      <c r="A20670" s="142" t="s">
        <v>40244</v>
      </c>
      <c r="B20670" s="663" t="str">
        <f aca="false">C20670&amp;D20670&amp;E20670&amp;F20670&amp;G20670&amp;H20670</f>
        <v>PATROLAMENTO DE SUBLEITO DE RODOVIAIS</v>
      </c>
      <c r="C20670" s="142" t="s">
        <v>40245</v>
      </c>
      <c r="I20670" s="142" t="s">
        <v>1696</v>
      </c>
      <c r="J20670" s="142" t="n">
        <v>0.24</v>
      </c>
    </row>
    <row r="20671" customFormat="false" ht="12.75" hidden="false" customHeight="false" outlineLevel="0" collapsed="false">
      <c r="A20671" s="142" t="s">
        <v>40246</v>
      </c>
      <c r="B20671" s="663" t="str">
        <f aca="false">C20671&amp;D20671&amp;E20671&amp;F20671&amp;G20671&amp;H20671</f>
        <v>PATROLAMENTO DE SUBLEITO DE RODOVIAIS</v>
      </c>
      <c r="C20671" s="142" t="s">
        <v>40245</v>
      </c>
      <c r="I20671" s="142" t="s">
        <v>1696</v>
      </c>
      <c r="J20671" s="142" t="n">
        <v>0.23</v>
      </c>
    </row>
    <row r="20672" customFormat="false" ht="12.75" hidden="false" customHeight="false" outlineLevel="0" collapsed="false">
      <c r="A20672" s="142" t="s">
        <v>40247</v>
      </c>
      <c r="B20672" s="663" t="str">
        <f aca="false">C20672&amp;D20672&amp;E20672&amp;F20672&amp;G20672&amp;H20672</f>
        <v>REMOCAO (CARGA) DE TERRA OU ENTULHO COM RETROESCAVADEIRA COMCACAMBA DE 0,76M3 EM CONDICOES ESPECIAIS,GIRO DE 180°</v>
      </c>
      <c r="C20672" s="142" t="s">
        <v>40248</v>
      </c>
      <c r="D20672" s="142" t="s">
        <v>40249</v>
      </c>
      <c r="I20672" s="142" t="s">
        <v>1111</v>
      </c>
      <c r="J20672" s="142" t="n">
        <v>4.29</v>
      </c>
    </row>
    <row r="20673" customFormat="false" ht="12.75" hidden="false" customHeight="false" outlineLevel="0" collapsed="false">
      <c r="A20673" s="142" t="s">
        <v>40250</v>
      </c>
      <c r="B20673" s="663" t="str">
        <f aca="false">C20673&amp;D20673&amp;E20673&amp;F20673&amp;G20673&amp;H20673</f>
        <v>REMOCAO (CARGA) DE TERRA OU ENTULHO COM RETROESCAVADEIRA COMCACAMBA DE 0,76M3 EM CONDICOES ESPECIAIS,GIRO DE 180°</v>
      </c>
      <c r="C20673" s="142" t="s">
        <v>40248</v>
      </c>
      <c r="D20673" s="142" t="s">
        <v>40249</v>
      </c>
      <c r="I20673" s="142" t="s">
        <v>1111</v>
      </c>
      <c r="J20673" s="142" t="n">
        <v>4.08</v>
      </c>
    </row>
    <row r="20674" customFormat="false" ht="12.75" hidden="false" customHeight="false" outlineLevel="0" collapsed="false">
      <c r="A20674" s="142" t="s">
        <v>40251</v>
      </c>
      <c r="B20674" s="663" t="str">
        <f aca="false">C20674&amp;D20674&amp;E20674&amp;F20674&amp;G20674&amp;H20674</f>
        <v>ESCARIFICACAO E LEVANTAMENTO DE BASE E REVESTIMENTO,INCLUSIVE AFASTAMENTO LATERAL,USANDO MOTONIVELADORA</v>
      </c>
      <c r="C20674" s="142" t="s">
        <v>40252</v>
      </c>
      <c r="D20674" s="142" t="s">
        <v>40253</v>
      </c>
      <c r="I20674" s="142" t="s">
        <v>859</v>
      </c>
      <c r="J20674" s="142" t="n">
        <v>28.97</v>
      </c>
    </row>
    <row r="20675" customFormat="false" ht="12.75" hidden="false" customHeight="false" outlineLevel="0" collapsed="false">
      <c r="A20675" s="142" t="s">
        <v>40254</v>
      </c>
      <c r="B20675" s="663" t="str">
        <f aca="false">C20675&amp;D20675&amp;E20675&amp;F20675&amp;G20675&amp;H20675</f>
        <v>ESCARIFICACAO E LEVANTAMENTO DE BASE E REVESTIMENTO,INCLUSIVE AFASTAMENTO LATERAL,USANDO MOTONIVELADORA</v>
      </c>
      <c r="C20675" s="142" t="s">
        <v>40252</v>
      </c>
      <c r="D20675" s="142" t="s">
        <v>40253</v>
      </c>
      <c r="I20675" s="142" t="s">
        <v>859</v>
      </c>
      <c r="J20675" s="142" t="n">
        <v>28.25</v>
      </c>
    </row>
    <row r="20676" customFormat="false" ht="12.75" hidden="false" customHeight="false" outlineLevel="0" collapsed="false">
      <c r="A20676" s="142" t="s">
        <v>40255</v>
      </c>
      <c r="B20676" s="663" t="str">
        <f aca="false">C20676&amp;D20676&amp;E20676&amp;F20676&amp;G20676&amp;H20676</f>
        <v>ESCAVACAO DE SOLO MOLE COM MOTONIVELADORA</v>
      </c>
      <c r="C20676" s="142" t="s">
        <v>40256</v>
      </c>
      <c r="I20676" s="142" t="s">
        <v>859</v>
      </c>
      <c r="J20676" s="142" t="n">
        <v>2.46</v>
      </c>
    </row>
    <row r="20677" customFormat="false" ht="12.75" hidden="false" customHeight="false" outlineLevel="0" collapsed="false">
      <c r="A20677" s="142" t="s">
        <v>40257</v>
      </c>
      <c r="B20677" s="663" t="str">
        <f aca="false">C20677&amp;D20677&amp;E20677&amp;F20677&amp;G20677&amp;H20677</f>
        <v>ESCAVACAO DE SOLO MOLE COM MOTONIVELADORA</v>
      </c>
      <c r="C20677" s="142" t="s">
        <v>40256</v>
      </c>
      <c r="I20677" s="142" t="s">
        <v>859</v>
      </c>
      <c r="J20677" s="142" t="n">
        <v>2.4</v>
      </c>
    </row>
    <row r="20678" customFormat="false" ht="12.75" hidden="false" customHeight="false" outlineLevel="0" collapsed="false">
      <c r="A20678" s="142" t="s">
        <v>40258</v>
      </c>
      <c r="B20678" s="663" t="str">
        <f aca="false">C20678&amp;D20678&amp;E20678&amp;F20678&amp;G20678&amp;H20678</f>
        <v>ESCARIFICACAO DE SOLO COM MOTONIVELADORA</v>
      </c>
      <c r="C20678" s="142" t="s">
        <v>40259</v>
      </c>
      <c r="I20678" s="142" t="s">
        <v>859</v>
      </c>
      <c r="J20678" s="142" t="n">
        <v>4.1</v>
      </c>
    </row>
    <row r="20679" customFormat="false" ht="12.75" hidden="false" customHeight="false" outlineLevel="0" collapsed="false">
      <c r="A20679" s="142" t="s">
        <v>40260</v>
      </c>
      <c r="B20679" s="663" t="str">
        <f aca="false">C20679&amp;D20679&amp;E20679&amp;F20679&amp;G20679&amp;H20679</f>
        <v>ESCARIFICACAO DE SOLO COM MOTONIVELADORA</v>
      </c>
      <c r="C20679" s="142" t="s">
        <v>40259</v>
      </c>
      <c r="I20679" s="142" t="s">
        <v>859</v>
      </c>
      <c r="J20679" s="142" t="n">
        <v>3.99</v>
      </c>
    </row>
    <row r="20680" customFormat="false" ht="12.75" hidden="false" customHeight="false" outlineLevel="0" collapsed="false">
      <c r="A20680" s="142" t="s">
        <v>40261</v>
      </c>
      <c r="B20680" s="663" t="str">
        <f aca="false">C20680&amp;D20680&amp;E20680&amp;F20680&amp;G20680&amp;H20680</f>
        <v>LIMPEZA MECANIZADA DE SARJETA E MEIO-FIO,COM UTILIZACAO DE VASSOURA MECANICA</v>
      </c>
      <c r="C20680" s="142" t="s">
        <v>40262</v>
      </c>
      <c r="D20680" s="142" t="s">
        <v>40263</v>
      </c>
      <c r="I20680" s="142" t="s">
        <v>1727</v>
      </c>
      <c r="J20680" s="142" t="n">
        <v>14.05</v>
      </c>
    </row>
    <row r="20681" customFormat="false" ht="12.75" hidden="false" customHeight="false" outlineLevel="0" collapsed="false">
      <c r="A20681" s="142" t="s">
        <v>40264</v>
      </c>
      <c r="B20681" s="663" t="str">
        <f aca="false">C20681&amp;D20681&amp;E20681&amp;F20681&amp;G20681&amp;H20681</f>
        <v>LIMPEZA MECANIZADA DE SARJETA E MEIO-FIO,COM UTILIZACAO DE VASSOURA MECANICA</v>
      </c>
      <c r="C20681" s="142" t="s">
        <v>40262</v>
      </c>
      <c r="D20681" s="142" t="s">
        <v>40263</v>
      </c>
      <c r="I20681" s="142" t="s">
        <v>1727</v>
      </c>
      <c r="J20681" s="142" t="n">
        <v>13.55</v>
      </c>
    </row>
    <row r="20682" customFormat="false" ht="12.75" hidden="false" customHeight="false" outlineLevel="0" collapsed="false">
      <c r="A20682" s="142" t="s">
        <v>40265</v>
      </c>
      <c r="B20682" s="663" t="str">
        <f aca="false">C20682&amp;D20682&amp;E20682&amp;F20682&amp;G20682&amp;H20682</f>
        <v>ROCADA MECANICA,COM UTILIZACAO DE ROCADEIRA MECANICA,EXCLUSIVE LIMPEZA</v>
      </c>
      <c r="C20682" s="142" t="s">
        <v>40266</v>
      </c>
      <c r="D20682" s="142" t="s">
        <v>40267</v>
      </c>
      <c r="I20682" s="142" t="s">
        <v>1696</v>
      </c>
      <c r="J20682" s="142" t="n">
        <v>0.23</v>
      </c>
    </row>
    <row r="20683" customFormat="false" ht="12.75" hidden="false" customHeight="false" outlineLevel="0" collapsed="false">
      <c r="A20683" s="142" t="s">
        <v>40268</v>
      </c>
      <c r="B20683" s="663" t="str">
        <f aca="false">C20683&amp;D20683&amp;E20683&amp;F20683&amp;G20683&amp;H20683</f>
        <v>ROCADA MECANICA,COM UTILIZACAO DE ROCADEIRA MECANICA,EXCLUSIVE LIMPEZA</v>
      </c>
      <c r="C20683" s="142" t="s">
        <v>40266</v>
      </c>
      <c r="D20683" s="142" t="s">
        <v>40267</v>
      </c>
      <c r="I20683" s="142" t="s">
        <v>1696</v>
      </c>
      <c r="J20683" s="142" t="n">
        <v>0.21</v>
      </c>
    </row>
    <row r="20684" customFormat="false" ht="12.75" hidden="false" customHeight="false" outlineLevel="0" collapsed="false">
      <c r="A20684" s="142" t="s">
        <v>40269</v>
      </c>
      <c r="B20684" s="663" t="str">
        <f aca="false">C20684&amp;D20684&amp;E20684&amp;F20684&amp;G20684&amp;H20684</f>
        <v>VARRECAO DE PISTA COM VASSOURA MECANICA</v>
      </c>
      <c r="C20684" s="142" t="s">
        <v>40270</v>
      </c>
      <c r="I20684" s="142" t="s">
        <v>1809</v>
      </c>
      <c r="J20684" s="142" t="n">
        <v>120.44</v>
      </c>
    </row>
    <row r="20685" customFormat="false" ht="12.75" hidden="false" customHeight="false" outlineLevel="0" collapsed="false">
      <c r="A20685" s="142" t="s">
        <v>40271</v>
      </c>
      <c r="B20685" s="663" t="str">
        <f aca="false">C20685&amp;D20685&amp;E20685&amp;F20685&amp;G20685&amp;H20685</f>
        <v>VARRECAO DE PISTA COM VASSOURA MECANICA</v>
      </c>
      <c r="C20685" s="142" t="s">
        <v>40270</v>
      </c>
      <c r="I20685" s="142" t="s">
        <v>1809</v>
      </c>
      <c r="J20685" s="142" t="n">
        <v>115.8</v>
      </c>
    </row>
    <row r="20686" customFormat="false" ht="12.75" hidden="false" customHeight="false" outlineLevel="0" collapsed="false">
      <c r="A20686" s="142" t="s">
        <v>40272</v>
      </c>
      <c r="B20686" s="663" t="str">
        <f aca="false">C20686&amp;D20686&amp;E20686&amp;F20686&amp;G20686&amp;H20686</f>
        <v>DESOBSTRUCAO E LIMPEZA DE RUAS</v>
      </c>
      <c r="C20686" s="142" t="s">
        <v>40273</v>
      </c>
      <c r="I20686" s="142" t="s">
        <v>1696</v>
      </c>
      <c r="J20686" s="142" t="n">
        <v>1.53</v>
      </c>
    </row>
    <row r="20687" customFormat="false" ht="12.75" hidden="false" customHeight="false" outlineLevel="0" collapsed="false">
      <c r="A20687" s="142" t="s">
        <v>40274</v>
      </c>
      <c r="B20687" s="663" t="str">
        <f aca="false">C20687&amp;D20687&amp;E20687&amp;F20687&amp;G20687&amp;H20687</f>
        <v>DESOBSTRUCAO E LIMPEZA DE RUAS</v>
      </c>
      <c r="C20687" s="142" t="s">
        <v>40273</v>
      </c>
      <c r="I20687" s="142" t="s">
        <v>1696</v>
      </c>
      <c r="J20687" s="142" t="n">
        <v>1.44</v>
      </c>
    </row>
    <row r="20688" customFormat="false" ht="12.75" hidden="false" customHeight="false" outlineLevel="0" collapsed="false">
      <c r="A20688" s="142" t="s">
        <v>40275</v>
      </c>
      <c r="B20688" s="663" t="str">
        <f aca="false">C20688&amp;D20688&amp;E20688&amp;F20688&amp;G20688&amp;H20688</f>
        <v>LIMPEZA DE RUA COM AR COMPRIMIDO</v>
      </c>
      <c r="C20688" s="142" t="s">
        <v>40276</v>
      </c>
      <c r="I20688" s="142" t="s">
        <v>1696</v>
      </c>
      <c r="J20688" s="142" t="n">
        <v>0.71</v>
      </c>
    </row>
    <row r="20689" customFormat="false" ht="12.75" hidden="false" customHeight="false" outlineLevel="0" collapsed="false">
      <c r="A20689" s="142" t="s">
        <v>40277</v>
      </c>
      <c r="B20689" s="663" t="str">
        <f aca="false">C20689&amp;D20689&amp;E20689&amp;F20689&amp;G20689&amp;H20689</f>
        <v>LIMPEZA DE RUA COM AR COMPRIMIDO</v>
      </c>
      <c r="C20689" s="142" t="s">
        <v>40276</v>
      </c>
      <c r="I20689" s="142" t="s">
        <v>1696</v>
      </c>
      <c r="J20689" s="142" t="n">
        <v>0.69</v>
      </c>
    </row>
    <row r="20690" customFormat="false" ht="12.75" hidden="false" customHeight="false" outlineLevel="0" collapsed="false">
      <c r="A20690" s="142" t="s">
        <v>40278</v>
      </c>
      <c r="B20690" s="663" t="str">
        <f aca="false">C20690&amp;D20690&amp;E20690&amp;F20690&amp;G20690&amp;H20690</f>
        <v>DESOBSTRUCAO E LIMPEZA DE PISTA PARA EMBUTIMENTO DE FIACAO</v>
      </c>
      <c r="C20690" s="142" t="s">
        <v>40279</v>
      </c>
      <c r="I20690" s="142" t="s">
        <v>1696</v>
      </c>
      <c r="J20690" s="142" t="n">
        <v>2.36</v>
      </c>
    </row>
    <row r="20691" customFormat="false" ht="12.75" hidden="false" customHeight="false" outlineLevel="0" collapsed="false">
      <c r="A20691" s="142" t="s">
        <v>40280</v>
      </c>
      <c r="B20691" s="663" t="str">
        <f aca="false">C20691&amp;D20691&amp;E20691&amp;F20691&amp;G20691&amp;H20691</f>
        <v>DESOBSTRUCAO E LIMPEZA DE PISTA PARA EMBUTIMENTO DE FIACAO</v>
      </c>
      <c r="C20691" s="142" t="s">
        <v>40279</v>
      </c>
      <c r="I20691" s="142" t="s">
        <v>1696</v>
      </c>
      <c r="J20691" s="142" t="n">
        <v>2.16</v>
      </c>
    </row>
    <row r="20692" customFormat="false" ht="12.75" hidden="false" customHeight="false" outlineLevel="0" collapsed="false">
      <c r="A20692" s="142" t="s">
        <v>40281</v>
      </c>
      <c r="B20692" s="663" t="str">
        <f aca="false">C20692&amp;D20692&amp;E20692&amp;F20692&amp;G20692&amp;H20692</f>
        <v>LIMPEZA DE PISTA,COM UTILIZACAO DE COMPRESSOR DE AR,PARA EXECUCAO DE REVESTIMENTO COM CBUQ</v>
      </c>
      <c r="C20692" s="142" t="s">
        <v>40282</v>
      </c>
      <c r="D20692" s="142" t="s">
        <v>40283</v>
      </c>
      <c r="I20692" s="142" t="s">
        <v>1696</v>
      </c>
      <c r="J20692" s="142" t="n">
        <v>0.35</v>
      </c>
    </row>
    <row r="20693" customFormat="false" ht="12.75" hidden="false" customHeight="false" outlineLevel="0" collapsed="false">
      <c r="A20693" s="142" t="s">
        <v>40284</v>
      </c>
      <c r="B20693" s="663" t="str">
        <f aca="false">C20693&amp;D20693&amp;E20693&amp;F20693&amp;G20693&amp;H20693</f>
        <v>LIMPEZA DE PISTA,COM UTILIZACAO DE COMPRESSOR DE AR,PARA EXECUCAO DE REVESTIMENTO COM CBUQ</v>
      </c>
      <c r="C20693" s="142" t="s">
        <v>40282</v>
      </c>
      <c r="D20693" s="142" t="s">
        <v>40283</v>
      </c>
      <c r="I20693" s="142" t="s">
        <v>1696</v>
      </c>
      <c r="J20693" s="142" t="n">
        <v>0.33</v>
      </c>
    </row>
    <row r="20694" customFormat="false" ht="12.75" hidden="false" customHeight="false" outlineLevel="0" collapsed="false">
      <c r="A20694" s="142" t="s">
        <v>40285</v>
      </c>
      <c r="B20694" s="663" t="str">
        <f aca="false">C20694&amp;D20694&amp;E20694&amp;F20694&amp;G20694&amp;H20694</f>
        <v>LIMPEZA DE PISTA,COM UTILIZACAO DE COMPRESSOR DE AR,CAMINHAO BASCULANTE,PARA EXECUCAO DE REVESTIMENTO COM CBUQ</v>
      </c>
      <c r="C20694" s="142" t="s">
        <v>40286</v>
      </c>
      <c r="D20694" s="142" t="s">
        <v>40287</v>
      </c>
      <c r="I20694" s="142" t="s">
        <v>1696</v>
      </c>
      <c r="J20694" s="142" t="n">
        <v>0.4</v>
      </c>
    </row>
    <row r="20695" customFormat="false" ht="12.75" hidden="false" customHeight="false" outlineLevel="0" collapsed="false">
      <c r="A20695" s="142" t="s">
        <v>40288</v>
      </c>
      <c r="B20695" s="663" t="str">
        <f aca="false">C20695&amp;D20695&amp;E20695&amp;F20695&amp;G20695&amp;H20695</f>
        <v>LIMPEZA DE PISTA,COM UTILIZACAO DE COMPRESSOR DE AR,CAMINHAO BASCULANTE,PARA EXECUCAO DE REVESTIMENTO COM CBUQ</v>
      </c>
      <c r="C20695" s="142" t="s">
        <v>40286</v>
      </c>
      <c r="D20695" s="142" t="s">
        <v>40287</v>
      </c>
      <c r="I20695" s="142" t="s">
        <v>1696</v>
      </c>
      <c r="J20695" s="142" t="n">
        <v>0.39</v>
      </c>
    </row>
    <row r="20696" customFormat="false" ht="12.75" hidden="false" customHeight="false" outlineLevel="0" collapsed="false">
      <c r="A20696" s="142" t="s">
        <v>40289</v>
      </c>
      <c r="B20696" s="663" t="str">
        <f aca="false">C20696&amp;D20696&amp;E20696&amp;F20696&amp;G20696&amp;H20696</f>
        <v>SUB-BASE ESTABILIZADA,SEM MISTURA DE MATERIAIS,DE ACORDO COM AS "INSTRUCOES PARA EXECUCAO",DO DER-RJ,EXCLUSIVE ESCAVACAO E TRANSPORTE DOS MATERIAIS,INCLUSIVE TRANSPORTE DE AGUA</v>
      </c>
      <c r="C20696" s="142" t="s">
        <v>40290</v>
      </c>
      <c r="D20696" s="142" t="s">
        <v>40291</v>
      </c>
      <c r="E20696" s="142" t="s">
        <v>40292</v>
      </c>
      <c r="I20696" s="142" t="s">
        <v>859</v>
      </c>
      <c r="J20696" s="142" t="n">
        <v>9.68</v>
      </c>
    </row>
    <row r="20697" customFormat="false" ht="12.75" hidden="false" customHeight="false" outlineLevel="0" collapsed="false">
      <c r="A20697" s="142" t="s">
        <v>40293</v>
      </c>
      <c r="B20697" s="663" t="str">
        <f aca="false">C20697&amp;D20697&amp;E20697&amp;F20697&amp;G20697&amp;H20697</f>
        <v>SUB-BASE ESTABILIZADA,SEM MISTURA DE MATERIAIS,DE ACORDO COM AS "INSTRUCOES PARA EXECUCAO",DO DER-RJ,EXCLUSIVE ESCAVACAO E TRANSPORTE DOS MATERIAIS,INCLUSIVE TRANSPORTE DE AGUA</v>
      </c>
      <c r="C20697" s="142" t="s">
        <v>40290</v>
      </c>
      <c r="D20697" s="142" t="s">
        <v>40291</v>
      </c>
      <c r="E20697" s="142" t="s">
        <v>40292</v>
      </c>
      <c r="I20697" s="142" t="s">
        <v>859</v>
      </c>
      <c r="J20697" s="142" t="n">
        <v>9.12</v>
      </c>
    </row>
    <row r="20698" customFormat="false" ht="12.75" hidden="false" customHeight="false" outlineLevel="0" collapsed="false">
      <c r="A20698" s="142" t="s">
        <v>40294</v>
      </c>
      <c r="B20698" s="663" t="str">
        <f aca="false">C20698&amp;D20698&amp;E20698&amp;F20698&amp;G20698&amp;H20698</f>
        <v>BASE ESTABILIZADA,SEM MISTURA DE MATERIAIS,DE ACORDO COM AS"INSTRUCOES PARA EXECUCAO",DO DER-RJ,COMPACTADA EM DUAS CAMADAS,COM ENERGIA EQUIVALENTE A AASHO INTERMEDIARIA,EXCLUSIVEESCAVACAO E TRANSPORTE DOS MATERIAIS,INCLUSIVE TRANSPORTE DE AGUA</v>
      </c>
      <c r="C20698" s="142" t="s">
        <v>40295</v>
      </c>
      <c r="D20698" s="142" t="s">
        <v>40296</v>
      </c>
      <c r="E20698" s="142" t="s">
        <v>40297</v>
      </c>
      <c r="F20698" s="142" t="s">
        <v>40298</v>
      </c>
      <c r="G20698" s="142" t="s">
        <v>40299</v>
      </c>
      <c r="I20698" s="142" t="s">
        <v>859</v>
      </c>
      <c r="J20698" s="142" t="n">
        <v>10.76</v>
      </c>
    </row>
    <row r="20699" customFormat="false" ht="12.75" hidden="false" customHeight="false" outlineLevel="0" collapsed="false">
      <c r="A20699" s="142" t="s">
        <v>40300</v>
      </c>
      <c r="B20699" s="663" t="str">
        <f aca="false">C20699&amp;D20699&amp;E20699&amp;F20699&amp;G20699&amp;H20699</f>
        <v>BASE ESTABILIZADA,SEM MISTURA DE MATERIAIS,DE ACORDO COM AS"INSTRUCOES PARA EXECUCAO",DO DER-RJ,COMPACTADA EM DUAS CAMADAS,COM ENERGIA EQUIVALENTE A AASHO INTERMEDIARIA,EXCLUSIVEESCAVACAO E TRANSPORTE DOS MATERIAIS,INCLUSIVE TRANSPORTE DE AGUA</v>
      </c>
      <c r="C20699" s="142" t="s">
        <v>40295</v>
      </c>
      <c r="D20699" s="142" t="s">
        <v>40296</v>
      </c>
      <c r="E20699" s="142" t="s">
        <v>40297</v>
      </c>
      <c r="F20699" s="142" t="s">
        <v>40298</v>
      </c>
      <c r="G20699" s="142" t="s">
        <v>40299</v>
      </c>
      <c r="I20699" s="142" t="s">
        <v>859</v>
      </c>
      <c r="J20699" s="142" t="n">
        <v>10.13</v>
      </c>
    </row>
    <row r="20700" customFormat="false" ht="12.75" hidden="false" customHeight="false" outlineLevel="0" collapsed="false">
      <c r="A20700" s="142" t="s">
        <v>40301</v>
      </c>
      <c r="B20700" s="663" t="str">
        <f aca="false">C20700&amp;D20700&amp;E20700&amp;F20700&amp;G20700&amp;H20700</f>
        <v>BASE ESTABILIZADA,SEM MISTURA DE MATERIAIS,DE ACORDO COM AS"INSTRUCOES PARA EXECUCAO",DO DER-RJ,COMPACTADA EM DUAS CAMADAS,COM ENERGIA EQUIVALENTE A AASHO MODIFICADA,EXCLUSIVE ESCAVACAO E TRANSPORTE DOS MATERIAIS,INCLUSIVE TRANSPORTE DE AGUA</v>
      </c>
      <c r="C20700" s="142" t="s">
        <v>40295</v>
      </c>
      <c r="D20700" s="142" t="s">
        <v>40296</v>
      </c>
      <c r="E20700" s="142" t="s">
        <v>40302</v>
      </c>
      <c r="F20700" s="142" t="s">
        <v>40303</v>
      </c>
      <c r="G20700" s="142" t="s">
        <v>40304</v>
      </c>
      <c r="I20700" s="142" t="s">
        <v>859</v>
      </c>
      <c r="J20700" s="142" t="n">
        <v>11.81</v>
      </c>
    </row>
    <row r="20701" customFormat="false" ht="12.75" hidden="false" customHeight="false" outlineLevel="0" collapsed="false">
      <c r="A20701" s="142" t="s">
        <v>40305</v>
      </c>
      <c r="B20701" s="663" t="str">
        <f aca="false">C20701&amp;D20701&amp;E20701&amp;F20701&amp;G20701&amp;H20701</f>
        <v>BASE ESTABILIZADA,SEM MISTURA DE MATERIAIS,DE ACORDO COM AS"INSTRUCOES PARA EXECUCAO",DO DER-RJ,COMPACTADA EM DUAS CAMADAS,COM ENERGIA EQUIVALENTE A AASHO MODIFICADA,EXCLUSIVE ESCAVACAO E TRANSPORTE DOS MATERIAIS,INCLUSIVE TRANSPORTE DE AGUA</v>
      </c>
      <c r="C20701" s="142" t="s">
        <v>40295</v>
      </c>
      <c r="D20701" s="142" t="s">
        <v>40296</v>
      </c>
      <c r="E20701" s="142" t="s">
        <v>40302</v>
      </c>
      <c r="F20701" s="142" t="s">
        <v>40303</v>
      </c>
      <c r="G20701" s="142" t="s">
        <v>40304</v>
      </c>
      <c r="I20701" s="142" t="s">
        <v>859</v>
      </c>
      <c r="J20701" s="142" t="n">
        <v>11.12</v>
      </c>
    </row>
    <row r="20702" customFormat="false" ht="12.75" hidden="false" customHeight="false" outlineLevel="0" collapsed="false">
      <c r="A20702" s="142" t="s">
        <v>40306</v>
      </c>
      <c r="B20702" s="663" t="str">
        <f aca="false">C20702&amp;D20702&amp;E20702&amp;F20702&amp;G20702&amp;H20702</f>
        <v>SUB-BASE ESTABILIZADA GRANULOMETRICAMENTE,COM MISTURA DE 2 OU MAIS MATERIAIS,DE ACORDO COM AS "INSTRUCOES PARA EXECUCAO",DO DER-RJ,EXCLUSIVE ESCAVACAO E TRANSPORTE DOS MATERIAIS,INCLUSIVE TRANSPORTE DE AGUA</v>
      </c>
      <c r="C20702" s="142" t="s">
        <v>40307</v>
      </c>
      <c r="D20702" s="142" t="s">
        <v>40308</v>
      </c>
      <c r="E20702" s="142" t="s">
        <v>40309</v>
      </c>
      <c r="F20702" s="142" t="s">
        <v>40310</v>
      </c>
      <c r="I20702" s="142" t="s">
        <v>859</v>
      </c>
      <c r="J20702" s="142" t="n">
        <v>11.73</v>
      </c>
    </row>
    <row r="20703" customFormat="false" ht="12.75" hidden="false" customHeight="false" outlineLevel="0" collapsed="false">
      <c r="A20703" s="142" t="s">
        <v>40311</v>
      </c>
      <c r="B20703" s="663" t="str">
        <f aca="false">C20703&amp;D20703&amp;E20703&amp;F20703&amp;G20703&amp;H20703</f>
        <v>SUB-BASE ESTABILIZADA GRANULOMETRICAMENTE,COM MISTURA DE 2 OU MAIS MATERIAIS,DE ACORDO COM AS "INSTRUCOES PARA EXECUCAO",DO DER-RJ,EXCLUSIVE ESCAVACAO E TRANSPORTE DOS MATERIAIS,INCLUSIVE TRANSPORTE DE AGUA</v>
      </c>
      <c r="C20703" s="142" t="s">
        <v>40307</v>
      </c>
      <c r="D20703" s="142" t="s">
        <v>40308</v>
      </c>
      <c r="E20703" s="142" t="s">
        <v>40309</v>
      </c>
      <c r="F20703" s="142" t="s">
        <v>40310</v>
      </c>
      <c r="I20703" s="142" t="s">
        <v>859</v>
      </c>
      <c r="J20703" s="142" t="n">
        <v>11.04</v>
      </c>
    </row>
    <row r="20704" customFormat="false" ht="12.75" hidden="false" customHeight="false" outlineLevel="0" collapsed="false">
      <c r="A20704" s="142" t="s">
        <v>40312</v>
      </c>
      <c r="B20704" s="663" t="str">
        <f aca="false">C20704&amp;D20704&amp;E20704&amp;F20704&amp;G20704&amp;H20704</f>
        <v>BASE ESTABILIZADA GRANULOMETRICAMENTE,COM MISTURA DE 2 OU MAIS MATERIAIS,DE ACORDO COM AS "INSTRUCOES PARA EXECUCAO",DODER-RJ,COMPACTADA EM DUAS CAMADAS,COM ENERGIA EQUIVALENTE AAASHO INTERMEDIARIA,EXCLUSIVE ESCAVACAO E TRANSPORTE DOS MATERIAIS,INCLUINDO TRANSPORTE DE AGUA</v>
      </c>
      <c r="C20704" s="142" t="s">
        <v>40313</v>
      </c>
      <c r="D20704" s="142" t="s">
        <v>40314</v>
      </c>
      <c r="E20704" s="142" t="s">
        <v>40315</v>
      </c>
      <c r="F20704" s="142" t="s">
        <v>40316</v>
      </c>
      <c r="G20704" s="142" t="s">
        <v>40317</v>
      </c>
      <c r="I20704" s="142" t="s">
        <v>859</v>
      </c>
      <c r="J20704" s="142" t="n">
        <v>13.02</v>
      </c>
    </row>
    <row r="20705" customFormat="false" ht="12.75" hidden="false" customHeight="false" outlineLevel="0" collapsed="false">
      <c r="A20705" s="142" t="s">
        <v>40318</v>
      </c>
      <c r="B20705" s="663" t="str">
        <f aca="false">C20705&amp;D20705&amp;E20705&amp;F20705&amp;G20705&amp;H20705</f>
        <v>BASE ESTABILIZADA GRANULOMETRICAMENTE,COM MISTURA DE 2 OU MAIS MATERIAIS,DE ACORDO COM AS "INSTRUCOES PARA EXECUCAO",DODER-RJ,COMPACTADA EM DUAS CAMADAS,COM ENERGIA EQUIVALENTE AAASHO INTERMEDIARIA,EXCLUSIVE ESCAVACAO E TRANSPORTE DOS MATERIAIS,INCLUINDO TRANSPORTE DE AGUA</v>
      </c>
      <c r="C20705" s="142" t="s">
        <v>40313</v>
      </c>
      <c r="D20705" s="142" t="s">
        <v>40314</v>
      </c>
      <c r="E20705" s="142" t="s">
        <v>40315</v>
      </c>
      <c r="F20705" s="142" t="s">
        <v>40316</v>
      </c>
      <c r="G20705" s="142" t="s">
        <v>40317</v>
      </c>
      <c r="I20705" s="142" t="s">
        <v>859</v>
      </c>
      <c r="J20705" s="142" t="n">
        <v>12.26</v>
      </c>
    </row>
    <row r="20706" customFormat="false" ht="12.75" hidden="false" customHeight="false" outlineLevel="0" collapsed="false">
      <c r="A20706" s="142" t="s">
        <v>40319</v>
      </c>
      <c r="B20706" s="663" t="str">
        <f aca="false">C20706&amp;D20706&amp;E20706&amp;F20706&amp;G20706&amp;H20706</f>
        <v>BASE ESTABILIZADA GRANULOMETRICAMENTE,COM MISTURA DE 2 OU MAIS MATERIAIS,DE ACORDO COM AS "INSTRUCOES PARA EXECUCAO",DODER-RJ,COMPACTADA EM DUAS CAMADAS,COM ENERGIA EQUIVALENTE AAASHO MODIFICADA,EXCLUSIVE ESCAVACAO E TRANSPORTE DOS MATERIAIS,INCLUINDO TRANSPORTE DE AGUA</v>
      </c>
      <c r="C20706" s="142" t="s">
        <v>40313</v>
      </c>
      <c r="D20706" s="142" t="s">
        <v>40314</v>
      </c>
      <c r="E20706" s="142" t="s">
        <v>40315</v>
      </c>
      <c r="F20706" s="142" t="s">
        <v>40320</v>
      </c>
      <c r="G20706" s="142" t="s">
        <v>40321</v>
      </c>
      <c r="I20706" s="142" t="s">
        <v>859</v>
      </c>
      <c r="J20706" s="142" t="n">
        <v>14.3</v>
      </c>
    </row>
    <row r="20707" customFormat="false" ht="12.75" hidden="false" customHeight="false" outlineLevel="0" collapsed="false">
      <c r="A20707" s="142" t="s">
        <v>40322</v>
      </c>
      <c r="B20707" s="663" t="str">
        <f aca="false">C20707&amp;D20707&amp;E20707&amp;F20707&amp;G20707&amp;H20707</f>
        <v>BASE ESTABILIZADA GRANULOMETRICAMENTE,COM MISTURA DE 2 OU MAIS MATERIAIS,DE ACORDO COM AS "INSTRUCOES PARA EXECUCAO",DODER-RJ,COMPACTADA EM DUAS CAMADAS,COM ENERGIA EQUIVALENTE AAASHO MODIFICADA,EXCLUSIVE ESCAVACAO E TRANSPORTE DOS MATERIAIS,INCLUINDO TRANSPORTE DE AGUA</v>
      </c>
      <c r="C20707" s="142" t="s">
        <v>40313</v>
      </c>
      <c r="D20707" s="142" t="s">
        <v>40314</v>
      </c>
      <c r="E20707" s="142" t="s">
        <v>40315</v>
      </c>
      <c r="F20707" s="142" t="s">
        <v>40320</v>
      </c>
      <c r="G20707" s="142" t="s">
        <v>40321</v>
      </c>
      <c r="I20707" s="142" t="s">
        <v>859</v>
      </c>
      <c r="J20707" s="142" t="n">
        <v>13.46</v>
      </c>
    </row>
    <row r="20708" customFormat="false" ht="12.75" hidden="false" customHeight="false" outlineLevel="0" collapsed="false">
      <c r="A20708" s="142" t="s">
        <v>40323</v>
      </c>
      <c r="B20708" s="663" t="str">
        <f aca="false">C20708&amp;D20708&amp;E20708&amp;F20708&amp;G20708&amp;H20708</f>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0708" s="142" t="s">
        <v>40313</v>
      </c>
      <c r="D20708" s="142" t="s">
        <v>40324</v>
      </c>
      <c r="E20708" s="142" t="s">
        <v>40325</v>
      </c>
      <c r="F20708" s="142" t="s">
        <v>40326</v>
      </c>
      <c r="G20708" s="142" t="s">
        <v>40327</v>
      </c>
      <c r="I20708" s="142" t="s">
        <v>859</v>
      </c>
      <c r="J20708" s="142" t="n">
        <v>10.25</v>
      </c>
    </row>
    <row r="20709" customFormat="false" ht="12.75" hidden="false" customHeight="false" outlineLevel="0" collapsed="false">
      <c r="A20709" s="142" t="s">
        <v>40328</v>
      </c>
      <c r="B20709" s="663" t="str">
        <f aca="false">C20709&amp;D20709&amp;E20709&amp;F20709&amp;G20709&amp;H20709</f>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0709" s="142" t="s">
        <v>40313</v>
      </c>
      <c r="D20709" s="142" t="s">
        <v>40324</v>
      </c>
      <c r="E20709" s="142" t="s">
        <v>40325</v>
      </c>
      <c r="F20709" s="142" t="s">
        <v>40326</v>
      </c>
      <c r="G20709" s="142" t="s">
        <v>40327</v>
      </c>
      <c r="I20709" s="142" t="s">
        <v>859</v>
      </c>
      <c r="J20709" s="142" t="n">
        <v>9.85</v>
      </c>
    </row>
    <row r="20710" customFormat="false" ht="12.75" hidden="false" customHeight="false" outlineLevel="0" collapsed="false">
      <c r="A20710" s="142" t="s">
        <v>40329</v>
      </c>
      <c r="B20710" s="663" t="str">
        <f aca="false">C20710&amp;D20710&amp;E20710&amp;F20710&amp;G20710&amp;H20710</f>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0710" s="142" t="s">
        <v>40313</v>
      </c>
      <c r="D20710" s="142" t="s">
        <v>40324</v>
      </c>
      <c r="E20710" s="142" t="s">
        <v>40325</v>
      </c>
      <c r="F20710" s="142" t="s">
        <v>40330</v>
      </c>
      <c r="G20710" s="142" t="s">
        <v>40331</v>
      </c>
      <c r="I20710" s="142" t="s">
        <v>859</v>
      </c>
      <c r="J20710" s="142" t="n">
        <v>12.14</v>
      </c>
    </row>
    <row r="20711" customFormat="false" ht="12.75" hidden="false" customHeight="false" outlineLevel="0" collapsed="false">
      <c r="A20711" s="142" t="s">
        <v>40332</v>
      </c>
      <c r="B20711" s="663" t="str">
        <f aca="false">C20711&amp;D20711&amp;E20711&amp;F20711&amp;G20711&amp;H20711</f>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0711" s="142" t="s">
        <v>40313</v>
      </c>
      <c r="D20711" s="142" t="s">
        <v>40324</v>
      </c>
      <c r="E20711" s="142" t="s">
        <v>40325</v>
      </c>
      <c r="F20711" s="142" t="s">
        <v>40330</v>
      </c>
      <c r="G20711" s="142" t="s">
        <v>40331</v>
      </c>
      <c r="I20711" s="142" t="s">
        <v>859</v>
      </c>
      <c r="J20711" s="142" t="n">
        <v>11.63</v>
      </c>
    </row>
    <row r="20712" customFormat="false" ht="12.75" hidden="false" customHeight="false" outlineLevel="0" collapsed="false">
      <c r="A20712" s="142" t="s">
        <v>40333</v>
      </c>
      <c r="B20712" s="663" t="str">
        <f aca="false">C20712&amp;D20712&amp;E20712&amp;F20712&amp;G20712&amp;H20712</f>
        <v>BASE DE SOLO BETUME COM MISTURA EM USINA,COMPREENDENDO AS OPERACOES DE EXECUCAO E TRANSPORTE DE AGUA,EXCLUSIVE ESCAVACAO E TRANSPORTE DE SOLOS,FORNECIMENTO E TRANSPORTE DE MATERIAIS BETUMINOSOS E TRANSPORTE DA USINA PARA PISTA</v>
      </c>
      <c r="C20712" s="142" t="s">
        <v>40334</v>
      </c>
      <c r="D20712" s="142" t="s">
        <v>40335</v>
      </c>
      <c r="E20712" s="142" t="s">
        <v>40336</v>
      </c>
      <c r="F20712" s="142" t="s">
        <v>40337</v>
      </c>
      <c r="I20712" s="142" t="s">
        <v>859</v>
      </c>
      <c r="J20712" s="142" t="n">
        <v>21.71</v>
      </c>
    </row>
    <row r="20713" customFormat="false" ht="12.75" hidden="false" customHeight="false" outlineLevel="0" collapsed="false">
      <c r="A20713" s="142" t="s">
        <v>40338</v>
      </c>
      <c r="B20713" s="663" t="str">
        <f aca="false">C20713&amp;D20713&amp;E20713&amp;F20713&amp;G20713&amp;H20713</f>
        <v>BASE DE SOLO BETUME COM MISTURA EM USINA,COMPREENDENDO AS OPERACOES DE EXECUCAO E TRANSPORTE DE AGUA,EXCLUSIVE ESCAVACAO E TRANSPORTE DE SOLOS,FORNECIMENTO E TRANSPORTE DE MATERIAIS BETUMINOSOS E TRANSPORTE DA USINA PARA PISTA</v>
      </c>
      <c r="C20713" s="142" t="s">
        <v>40334</v>
      </c>
      <c r="D20713" s="142" t="s">
        <v>40335</v>
      </c>
      <c r="E20713" s="142" t="s">
        <v>40336</v>
      </c>
      <c r="F20713" s="142" t="s">
        <v>40337</v>
      </c>
      <c r="I20713" s="142" t="s">
        <v>859</v>
      </c>
      <c r="J20713" s="142" t="n">
        <v>20.69</v>
      </c>
    </row>
    <row r="20714" customFormat="false" ht="12.75" hidden="false" customHeight="false" outlineLevel="0" collapsed="false">
      <c r="A20714" s="142" t="s">
        <v>40339</v>
      </c>
      <c r="B20714" s="663" t="str">
        <f aca="false">C20714&amp;D20714&amp;E20714&amp;F20714&amp;G20714&amp;H20714</f>
        <v>BASE DE SOLO BETUME COM MISTURA NA PISTA,COMPREENDENDO AS OPERACOES DE EXECUCAO</v>
      </c>
      <c r="C20714" s="142" t="s">
        <v>40340</v>
      </c>
      <c r="D20714" s="142" t="s">
        <v>40341</v>
      </c>
      <c r="I20714" s="142" t="s">
        <v>859</v>
      </c>
      <c r="J20714" s="142" t="n">
        <v>18.69</v>
      </c>
    </row>
    <row r="20715" customFormat="false" ht="12.75" hidden="false" customHeight="false" outlineLevel="0" collapsed="false">
      <c r="A20715" s="142" t="s">
        <v>40342</v>
      </c>
      <c r="B20715" s="663" t="str">
        <f aca="false">C20715&amp;D20715&amp;E20715&amp;F20715&amp;G20715&amp;H20715</f>
        <v>BASE DE SOLO BETUME COM MISTURA NA PISTA,COMPREENDENDO AS OPERACOES DE EXECUCAO</v>
      </c>
      <c r="C20715" s="142" t="s">
        <v>40340</v>
      </c>
      <c r="D20715" s="142" t="s">
        <v>40341</v>
      </c>
      <c r="I20715" s="142" t="s">
        <v>859</v>
      </c>
      <c r="J20715" s="142" t="n">
        <v>17.83</v>
      </c>
    </row>
    <row r="20716" customFormat="false" ht="12.75" hidden="false" customHeight="false" outlineLevel="0" collapsed="false">
      <c r="A20716" s="142" t="s">
        <v>40343</v>
      </c>
      <c r="B20716" s="663" t="str">
        <f aca="false">C20716&amp;D20716&amp;E20716&amp;F20716&amp;G20716&amp;H20716</f>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0716" s="142" t="s">
        <v>40344</v>
      </c>
      <c r="D20716" s="142" t="s">
        <v>40345</v>
      </c>
      <c r="E20716" s="142" t="s">
        <v>40346</v>
      </c>
      <c r="F20716" s="142" t="s">
        <v>40347</v>
      </c>
      <c r="G20716" s="142" t="s">
        <v>40348</v>
      </c>
      <c r="I20716" s="142" t="s">
        <v>859</v>
      </c>
      <c r="J20716" s="142" t="n">
        <v>7.46</v>
      </c>
    </row>
    <row r="20717" customFormat="false" ht="12.75" hidden="false" customHeight="false" outlineLevel="0" collapsed="false">
      <c r="A20717" s="142" t="s">
        <v>40349</v>
      </c>
      <c r="B20717" s="663" t="str">
        <f aca="false">C20717&amp;D20717&amp;E20717&amp;F20717&amp;G20717&amp;H20717</f>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0717" s="142" t="s">
        <v>40344</v>
      </c>
      <c r="D20717" s="142" t="s">
        <v>40345</v>
      </c>
      <c r="E20717" s="142" t="s">
        <v>40346</v>
      </c>
      <c r="F20717" s="142" t="s">
        <v>40347</v>
      </c>
      <c r="G20717" s="142" t="s">
        <v>40348</v>
      </c>
      <c r="I20717" s="142" t="s">
        <v>859</v>
      </c>
      <c r="J20717" s="142" t="n">
        <v>7.04</v>
      </c>
    </row>
    <row r="20718" customFormat="false" ht="12.75" hidden="false" customHeight="false" outlineLevel="0" collapsed="false">
      <c r="A20718" s="142" t="s">
        <v>40350</v>
      </c>
      <c r="B20718" s="663" t="str">
        <f aca="false">C20718&amp;D20718&amp;E20718&amp;F20718&amp;G20718&amp;H20718</f>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0718" s="142" t="s">
        <v>40351</v>
      </c>
      <c r="D20718" s="142" t="s">
        <v>40352</v>
      </c>
      <c r="E20718" s="142" t="s">
        <v>40353</v>
      </c>
      <c r="F20718" s="142" t="s">
        <v>40354</v>
      </c>
      <c r="G20718" s="142" t="s">
        <v>40355</v>
      </c>
      <c r="H20718" s="142" t="s">
        <v>40356</v>
      </c>
      <c r="I20718" s="142" t="s">
        <v>859</v>
      </c>
      <c r="J20718" s="142" t="n">
        <v>11.76</v>
      </c>
    </row>
    <row r="20719" customFormat="false" ht="12.75" hidden="false" customHeight="false" outlineLevel="0" collapsed="false">
      <c r="A20719" s="142" t="s">
        <v>40357</v>
      </c>
      <c r="B20719" s="663" t="str">
        <f aca="false">C20719&amp;D20719&amp;E20719&amp;F20719&amp;G20719&amp;H20719</f>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0719" s="142" t="s">
        <v>40351</v>
      </c>
      <c r="D20719" s="142" t="s">
        <v>40352</v>
      </c>
      <c r="E20719" s="142" t="s">
        <v>40353</v>
      </c>
      <c r="F20719" s="142" t="s">
        <v>40354</v>
      </c>
      <c r="G20719" s="142" t="s">
        <v>40355</v>
      </c>
      <c r="H20719" s="142" t="s">
        <v>40356</v>
      </c>
      <c r="I20719" s="142" t="s">
        <v>859</v>
      </c>
      <c r="J20719" s="142" t="n">
        <v>11.24</v>
      </c>
    </row>
    <row r="20720" customFormat="false" ht="12.75" hidden="false" customHeight="false" outlineLevel="0" collapsed="false">
      <c r="A20720" s="142" t="s">
        <v>40358</v>
      </c>
      <c r="B20720" s="663" t="str">
        <f aca="false">C20720&amp;D20720&amp;E20720&amp;F20720&amp;G20720&amp;H20720</f>
        <v>SUB-BASE DE SOLO MELHORADO COM CIMENTO,DE ACORDO COM A INSTRUCAO TECNICA IT-08/80 DO DER-RJ,INCLUSIVE TRANSPORTE DE AGUA,EXCLUSIVE FORNECIMENTO DE CIMENTO,ESCAVACAO E TRANSPORTE DOS SOLOS</v>
      </c>
      <c r="C20720" s="142" t="s">
        <v>40359</v>
      </c>
      <c r="D20720" s="142" t="s">
        <v>40360</v>
      </c>
      <c r="E20720" s="142" t="s">
        <v>40361</v>
      </c>
      <c r="F20720" s="142" t="s">
        <v>40362</v>
      </c>
      <c r="I20720" s="142" t="s">
        <v>859</v>
      </c>
      <c r="J20720" s="142" t="n">
        <v>8.01</v>
      </c>
    </row>
    <row r="20721" customFormat="false" ht="12.75" hidden="false" customHeight="false" outlineLevel="0" collapsed="false">
      <c r="A20721" s="142" t="s">
        <v>40363</v>
      </c>
      <c r="B20721" s="663" t="str">
        <f aca="false">C20721&amp;D20721&amp;E20721&amp;F20721&amp;G20721&amp;H20721</f>
        <v>SUB-BASE DE SOLO MELHORADO COM CIMENTO,DE ACORDO COM A INSTRUCAO TECNICA IT-08/80 DO DER-RJ,INCLUSIVE TRANSPORTE DE AGUA,EXCLUSIVE FORNECIMENTO DE CIMENTO,ESCAVACAO E TRANSPORTE DOS SOLOS</v>
      </c>
      <c r="C20721" s="142" t="s">
        <v>40359</v>
      </c>
      <c r="D20721" s="142" t="s">
        <v>40360</v>
      </c>
      <c r="E20721" s="142" t="s">
        <v>40361</v>
      </c>
      <c r="F20721" s="142" t="s">
        <v>40362</v>
      </c>
      <c r="I20721" s="142" t="s">
        <v>859</v>
      </c>
      <c r="J20721" s="142" t="n">
        <v>7.59</v>
      </c>
    </row>
    <row r="20722" customFormat="false" ht="12.75" hidden="false" customHeight="false" outlineLevel="0" collapsed="false">
      <c r="A20722" s="142" t="s">
        <v>40364</v>
      </c>
      <c r="B20722" s="663" t="str">
        <f aca="false">C20722&amp;D20722&amp;E20722&amp;F20722&amp;G20722&amp;H20722</f>
        <v>CONTENCAO DE TERRAS COM SACOS DE ANIAGEM PREENCHIDOS COM SOLO-CIMENTO</v>
      </c>
      <c r="C20722" s="142" t="s">
        <v>40365</v>
      </c>
      <c r="D20722" s="142" t="s">
        <v>40366</v>
      </c>
      <c r="I20722" s="142" t="s">
        <v>859</v>
      </c>
      <c r="J20722" s="142" t="n">
        <v>179.3</v>
      </c>
    </row>
    <row r="20723" customFormat="false" ht="12.75" hidden="false" customHeight="false" outlineLevel="0" collapsed="false">
      <c r="A20723" s="142" t="s">
        <v>40367</v>
      </c>
      <c r="B20723" s="663" t="str">
        <f aca="false">C20723&amp;D20723&amp;E20723&amp;F20723&amp;G20723&amp;H20723</f>
        <v>CONTENCAO DE TERRAS COM SACOS DE ANIAGEM PREENCHIDOS COM SOLO-CIMENTO</v>
      </c>
      <c r="C20723" s="142" t="s">
        <v>40365</v>
      </c>
      <c r="D20723" s="142" t="s">
        <v>40366</v>
      </c>
      <c r="I20723" s="142" t="s">
        <v>859</v>
      </c>
      <c r="J20723" s="142" t="n">
        <v>172</v>
      </c>
    </row>
    <row r="20724" customFormat="false" ht="12.75" hidden="false" customHeight="false" outlineLevel="0" collapsed="false">
      <c r="A20724" s="142" t="s">
        <v>40368</v>
      </c>
      <c r="B20724" s="663" t="str">
        <f aca="false">C20724&amp;D20724&amp;E20724&amp;F20724&amp;G20724&amp;H20724</f>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0724" s="142" t="s">
        <v>40369</v>
      </c>
      <c r="D20724" s="142" t="s">
        <v>40370</v>
      </c>
      <c r="E20724" s="142" t="s">
        <v>40371</v>
      </c>
      <c r="F20724" s="142" t="s">
        <v>40372</v>
      </c>
      <c r="G20724" s="142" t="s">
        <v>40373</v>
      </c>
      <c r="I20724" s="142" t="s">
        <v>859</v>
      </c>
      <c r="J20724" s="142" t="n">
        <v>14.73</v>
      </c>
    </row>
    <row r="20725" customFormat="false" ht="12.75" hidden="false" customHeight="false" outlineLevel="0" collapsed="false">
      <c r="A20725" s="142" t="s">
        <v>40374</v>
      </c>
      <c r="B20725" s="663" t="str">
        <f aca="false">C20725&amp;D20725&amp;E20725&amp;F20725&amp;G20725&amp;H20725</f>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0725" s="142" t="s">
        <v>40369</v>
      </c>
      <c r="D20725" s="142" t="s">
        <v>40370</v>
      </c>
      <c r="E20725" s="142" t="s">
        <v>40371</v>
      </c>
      <c r="F20725" s="142" t="s">
        <v>40372</v>
      </c>
      <c r="G20725" s="142" t="s">
        <v>40373</v>
      </c>
      <c r="I20725" s="142" t="s">
        <v>859</v>
      </c>
      <c r="J20725" s="142" t="n">
        <v>14.09</v>
      </c>
    </row>
    <row r="20726" customFormat="false" ht="12.75" hidden="false" customHeight="false" outlineLevel="0" collapsed="false">
      <c r="A20726" s="142" t="s">
        <v>40375</v>
      </c>
      <c r="B20726" s="663" t="str">
        <f aca="false">C20726&amp;D20726&amp;E20726&amp;F20726&amp;G20726&amp;H20726</f>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0726" s="142" t="s">
        <v>40376</v>
      </c>
      <c r="D20726" s="142" t="s">
        <v>40377</v>
      </c>
      <c r="E20726" s="142" t="s">
        <v>40378</v>
      </c>
      <c r="F20726" s="142" t="s">
        <v>40379</v>
      </c>
      <c r="G20726" s="142" t="s">
        <v>40380</v>
      </c>
      <c r="I20726" s="142" t="s">
        <v>859</v>
      </c>
      <c r="J20726" s="142" t="n">
        <v>10.3</v>
      </c>
    </row>
    <row r="20727" customFormat="false" ht="12.75" hidden="false" customHeight="false" outlineLevel="0" collapsed="false">
      <c r="A20727" s="142" t="s">
        <v>40381</v>
      </c>
      <c r="B20727" s="663" t="str">
        <f aca="false">C20727&amp;D20727&amp;E20727&amp;F20727&amp;G20727&amp;H20727</f>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0727" s="142" t="s">
        <v>40376</v>
      </c>
      <c r="D20727" s="142" t="s">
        <v>40377</v>
      </c>
      <c r="E20727" s="142" t="s">
        <v>40378</v>
      </c>
      <c r="F20727" s="142" t="s">
        <v>40379</v>
      </c>
      <c r="G20727" s="142" t="s">
        <v>40380</v>
      </c>
      <c r="I20727" s="142" t="s">
        <v>859</v>
      </c>
      <c r="J20727" s="142" t="n">
        <v>9.77</v>
      </c>
    </row>
    <row r="20728" customFormat="false" ht="12.75" hidden="false" customHeight="false" outlineLevel="0" collapsed="false">
      <c r="A20728" s="142" t="s">
        <v>40382</v>
      </c>
      <c r="B20728" s="663" t="str">
        <f aca="false">C20728&amp;D20728&amp;E20728&amp;F20728&amp;G20728&amp;H20728</f>
        <v>BASE DE BRITA GRADUADA,MEDIDA APOS A COMPACTACAO,EXCLUSIVE O FORNECIMENTO E TRANSPORTE DOS MATERIAIS</v>
      </c>
      <c r="C20728" s="142" t="s">
        <v>40383</v>
      </c>
      <c r="D20728" s="142" t="s">
        <v>40384</v>
      </c>
      <c r="I20728" s="142" t="s">
        <v>859</v>
      </c>
      <c r="J20728" s="142" t="n">
        <v>9.97</v>
      </c>
    </row>
    <row r="20729" customFormat="false" ht="12.75" hidden="false" customHeight="false" outlineLevel="0" collapsed="false">
      <c r="A20729" s="142" t="s">
        <v>40385</v>
      </c>
      <c r="B20729" s="663" t="str">
        <f aca="false">C20729&amp;D20729&amp;E20729&amp;F20729&amp;G20729&amp;H20729</f>
        <v>BASE DE BRITA GRADUADA,MEDIDA APOS A COMPACTACAO,EXCLUSIVE O FORNECIMENTO E TRANSPORTE DOS MATERIAIS</v>
      </c>
      <c r="C20729" s="142" t="s">
        <v>40383</v>
      </c>
      <c r="D20729" s="142" t="s">
        <v>40384</v>
      </c>
      <c r="I20729" s="142" t="s">
        <v>859</v>
      </c>
      <c r="J20729" s="142" t="n">
        <v>9.43</v>
      </c>
    </row>
    <row r="20730" customFormat="false" ht="12.75" hidden="false" customHeight="false" outlineLevel="0" collapsed="false">
      <c r="A20730" s="142" t="s">
        <v>40386</v>
      </c>
      <c r="B20730" s="663" t="str">
        <f aca="false">C20730&amp;D20730&amp;E20730&amp;F20730&amp;G20730&amp;H20730</f>
        <v>BASE DE BRITA CORRIDA,MEDIDA APOS A COMPACTACAO,EXCLUSIVE OFORNECIMENTO E TRANSPORTE DOS MATERIAIS</v>
      </c>
      <c r="C20730" s="142" t="s">
        <v>40387</v>
      </c>
      <c r="D20730" s="142" t="s">
        <v>40388</v>
      </c>
      <c r="I20730" s="142" t="s">
        <v>859</v>
      </c>
      <c r="J20730" s="142" t="n">
        <v>9.83</v>
      </c>
    </row>
    <row r="20731" customFormat="false" ht="12.75" hidden="false" customHeight="false" outlineLevel="0" collapsed="false">
      <c r="A20731" s="142" t="s">
        <v>40389</v>
      </c>
      <c r="B20731" s="663" t="str">
        <f aca="false">C20731&amp;D20731&amp;E20731&amp;F20731&amp;G20731&amp;H20731</f>
        <v>BASE DE BRITA CORRIDA,MEDIDA APOS A COMPACTACAO,EXCLUSIVE OFORNECIMENTO E TRANSPORTE DOS MATERIAIS</v>
      </c>
      <c r="C20731" s="142" t="s">
        <v>40387</v>
      </c>
      <c r="D20731" s="142" t="s">
        <v>40388</v>
      </c>
      <c r="I20731" s="142" t="s">
        <v>859</v>
      </c>
      <c r="J20731" s="142" t="n">
        <v>9.28</v>
      </c>
    </row>
    <row r="20732" customFormat="false" ht="12.75" hidden="false" customHeight="false" outlineLevel="0" collapsed="false">
      <c r="A20732" s="142" t="s">
        <v>40390</v>
      </c>
      <c r="B20732" s="663" t="str">
        <f aca="false">C20732&amp;D20732&amp;E20732&amp;F20732&amp;G20732&amp;H20732</f>
        <v>BASE "TELFORD",MEDIDA APOS A COMPACTACAO,EXCLUSIVE O FORNECIMENTO E TRANSPORTE DOS MATERIAIS</v>
      </c>
      <c r="C20732" s="142" t="s">
        <v>40391</v>
      </c>
      <c r="D20732" s="142" t="s">
        <v>40392</v>
      </c>
      <c r="I20732" s="142" t="s">
        <v>859</v>
      </c>
      <c r="J20732" s="142" t="n">
        <v>6.96</v>
      </c>
    </row>
    <row r="20733" customFormat="false" ht="12.75" hidden="false" customHeight="false" outlineLevel="0" collapsed="false">
      <c r="A20733" s="142" t="s">
        <v>40393</v>
      </c>
      <c r="B20733" s="663" t="str">
        <f aca="false">C20733&amp;D20733&amp;E20733&amp;F20733&amp;G20733&amp;H20733</f>
        <v>BASE "TELFORD",MEDIDA APOS A COMPACTACAO,EXCLUSIVE O FORNECIMENTO E TRANSPORTE DOS MATERIAIS</v>
      </c>
      <c r="C20733" s="142" t="s">
        <v>40391</v>
      </c>
      <c r="D20733" s="142" t="s">
        <v>40392</v>
      </c>
      <c r="I20733" s="142" t="s">
        <v>859</v>
      </c>
      <c r="J20733" s="142" t="n">
        <v>6.59</v>
      </c>
    </row>
    <row r="20734" customFormat="false" ht="12.75" hidden="false" customHeight="false" outlineLevel="0" collapsed="false">
      <c r="A20734" s="142" t="s">
        <v>40394</v>
      </c>
      <c r="B20734" s="663" t="str">
        <f aca="false">C20734&amp;D20734&amp;E20734&amp;F20734&amp;G20734&amp;H20734</f>
        <v>BASE DE MACADAME HIDRAULICO,DE ACORDO COM A INSTRUCAO TECNICA IT-01/80,DO DER-RJ,O CUSTO INDENIZA AS OPERACOES DE EXECUCAO,EXCLUSIVE FORNECIMENTO E TRANSPORTE DOS MATERIAIS EMPREGADOS(BRITA,PO-DE-PEDRA,AREIA E AGUA)E SE APLICA AO VOLUME EXECUTADO,MEDIDO APOS COMPACTACAO</v>
      </c>
      <c r="C20734" s="142" t="s">
        <v>40395</v>
      </c>
      <c r="D20734" s="142" t="s">
        <v>40396</v>
      </c>
      <c r="E20734" s="142" t="s">
        <v>40397</v>
      </c>
      <c r="F20734" s="142" t="s">
        <v>40398</v>
      </c>
      <c r="G20734" s="142" t="s">
        <v>40399</v>
      </c>
      <c r="I20734" s="142" t="s">
        <v>859</v>
      </c>
      <c r="J20734" s="142" t="n">
        <v>6.97</v>
      </c>
    </row>
    <row r="20735" customFormat="false" ht="12.75" hidden="false" customHeight="false" outlineLevel="0" collapsed="false">
      <c r="A20735" s="142" t="s">
        <v>40400</v>
      </c>
      <c r="B20735" s="663" t="str">
        <f aca="false">C20735&amp;D20735&amp;E20735&amp;F20735&amp;G20735&amp;H20735</f>
        <v>BASE DE MACADAME HIDRAULICO,DE ACORDO COM A INSTRUCAO TECNICA IT-01/80,DO DER-RJ,O CUSTO INDENIZA AS OPERACOES DE EXECUCAO,EXCLUSIVE FORNECIMENTO E TRANSPORTE DOS MATERIAIS EMPREGADOS(BRITA,PO-DE-PEDRA,AREIA E AGUA)E SE APLICA AO VOLUME EXECUTADO,MEDIDO APOS COMPACTACAO</v>
      </c>
      <c r="C20735" s="142" t="s">
        <v>40395</v>
      </c>
      <c r="D20735" s="142" t="s">
        <v>40396</v>
      </c>
      <c r="E20735" s="142" t="s">
        <v>40397</v>
      </c>
      <c r="F20735" s="142" t="s">
        <v>40398</v>
      </c>
      <c r="G20735" s="142" t="s">
        <v>40399</v>
      </c>
      <c r="I20735" s="142" t="s">
        <v>859</v>
      </c>
      <c r="J20735" s="142" t="n">
        <v>6.63</v>
      </c>
    </row>
    <row r="20736" customFormat="false" ht="12.75" hidden="false" customHeight="false" outlineLevel="0" collapsed="false">
      <c r="A20736" s="142" t="s">
        <v>40401</v>
      </c>
      <c r="B20736" s="663" t="str">
        <f aca="false">C20736&amp;D20736&amp;E20736&amp;F20736&amp;G20736&amp;H20736</f>
        <v>BASE DE BRITA GRADUADA,COM ADICAO DE 1% DE CIMENTO,MEDIDA APOS A COMPACTACAO,EXCLUSIVE FORNECIMENTO E TRANSPORTE DOS MATERIAIS</v>
      </c>
      <c r="C20736" s="142" t="s">
        <v>40402</v>
      </c>
      <c r="D20736" s="142" t="s">
        <v>40403</v>
      </c>
      <c r="E20736" s="142" t="s">
        <v>16573</v>
      </c>
      <c r="I20736" s="142" t="s">
        <v>859</v>
      </c>
      <c r="J20736" s="142" t="n">
        <v>9.97</v>
      </c>
    </row>
    <row r="20737" customFormat="false" ht="12.75" hidden="false" customHeight="false" outlineLevel="0" collapsed="false">
      <c r="A20737" s="142" t="s">
        <v>40404</v>
      </c>
      <c r="B20737" s="663" t="str">
        <f aca="false">C20737&amp;D20737&amp;E20737&amp;F20737&amp;G20737&amp;H20737</f>
        <v>BASE DE BRITA GRADUADA,COM ADICAO DE 1% DE CIMENTO,MEDIDA APOS A COMPACTACAO,EXCLUSIVE FORNECIMENTO E TRANSPORTE DOS MATERIAIS</v>
      </c>
      <c r="C20737" s="142" t="s">
        <v>40402</v>
      </c>
      <c r="D20737" s="142" t="s">
        <v>40403</v>
      </c>
      <c r="E20737" s="142" t="s">
        <v>16573</v>
      </c>
      <c r="I20737" s="142" t="s">
        <v>859</v>
      </c>
      <c r="J20737" s="142" t="n">
        <v>9.43</v>
      </c>
    </row>
    <row r="20738" customFormat="false" ht="12.75" hidden="false" customHeight="false" outlineLevel="0" collapsed="false">
      <c r="A20738" s="142" t="s">
        <v>40405</v>
      </c>
      <c r="B20738" s="663" t="str">
        <f aca="false">C20738&amp;D20738&amp;E20738&amp;F20738&amp;G20738&amp;H20738</f>
        <v>SUB-BASE DE BRITA CORRIDA,MEDIDA APOS A COMPACTACAO,EXCLUSIVE FORNECIMENTO E TRANSPORTE DOS MATERIAIS</v>
      </c>
      <c r="C20738" s="142" t="s">
        <v>40406</v>
      </c>
      <c r="D20738" s="142" t="s">
        <v>40407</v>
      </c>
      <c r="I20738" s="142" t="s">
        <v>859</v>
      </c>
      <c r="J20738" s="142" t="n">
        <v>9.83</v>
      </c>
    </row>
    <row r="20739" customFormat="false" ht="12.75" hidden="false" customHeight="false" outlineLevel="0" collapsed="false">
      <c r="A20739" s="142" t="s">
        <v>40408</v>
      </c>
      <c r="B20739" s="663" t="str">
        <f aca="false">C20739&amp;D20739&amp;E20739&amp;F20739&amp;G20739&amp;H20739</f>
        <v>SUB-BASE DE BRITA CORRIDA,MEDIDA APOS A COMPACTACAO,EXCLUSIVE FORNECIMENTO E TRANSPORTE DOS MATERIAIS</v>
      </c>
      <c r="C20739" s="142" t="s">
        <v>40406</v>
      </c>
      <c r="D20739" s="142" t="s">
        <v>40407</v>
      </c>
      <c r="I20739" s="142" t="s">
        <v>859</v>
      </c>
      <c r="J20739" s="142" t="n">
        <v>9.28</v>
      </c>
    </row>
    <row r="20740" customFormat="false" ht="12.75" hidden="false" customHeight="false" outlineLevel="0" collapsed="false">
      <c r="A20740" s="142" t="s">
        <v>40409</v>
      </c>
      <c r="B20740" s="663" t="str">
        <f aca="false">C20740&amp;D20740&amp;E20740&amp;F20740&amp;G20740&amp;H20740</f>
        <v>IMPRIMACAO DE BASE DE PAVIMENTACAO,DE ACORDO COM AS "INSTRUCOES PARA EXECUCAO",DO DER-RJ,EXCLUSIVE O FORNECIMENTO E TRANSPORTE DO MATERIAL BETUMINOSO</v>
      </c>
      <c r="C20740" s="142" t="s">
        <v>16489</v>
      </c>
      <c r="D20740" s="142" t="s">
        <v>40410</v>
      </c>
      <c r="E20740" s="142" t="s">
        <v>40411</v>
      </c>
      <c r="I20740" s="142" t="s">
        <v>1696</v>
      </c>
      <c r="J20740" s="142" t="n">
        <v>0.35</v>
      </c>
    </row>
    <row r="20741" customFormat="false" ht="12.75" hidden="false" customHeight="false" outlineLevel="0" collapsed="false">
      <c r="A20741" s="142" t="s">
        <v>40412</v>
      </c>
      <c r="B20741" s="663" t="str">
        <f aca="false">C20741&amp;D20741&amp;E20741&amp;F20741&amp;G20741&amp;H20741</f>
        <v>IMPRIMACAO DE BASE DE PAVIMENTACAO,DE ACORDO COM AS "INSTRUCOES PARA EXECUCAO",DO DER-RJ,EXCLUSIVE O FORNECIMENTO E TRANSPORTE DO MATERIAL BETUMINOSO</v>
      </c>
      <c r="C20741" s="142" t="s">
        <v>16489</v>
      </c>
      <c r="D20741" s="142" t="s">
        <v>40410</v>
      </c>
      <c r="E20741" s="142" t="s">
        <v>40411</v>
      </c>
      <c r="I20741" s="142" t="s">
        <v>1696</v>
      </c>
      <c r="J20741" s="142" t="n">
        <v>0.33</v>
      </c>
    </row>
    <row r="20742" customFormat="false" ht="12.75" hidden="false" customHeight="false" outlineLevel="0" collapsed="false">
      <c r="A20742" s="142" t="s">
        <v>40413</v>
      </c>
      <c r="B20742" s="663" t="str">
        <f aca="false">C20742&amp;D20742&amp;E20742&amp;F20742&amp;G20742&amp;H20742</f>
        <v>PINTURA DE LIGACAO,DE ACORDO COM AS "INSTRUCOES PARA EXECUCAO",DO DER-RJ,EXCLUSIVE O FORNECIMENTO E TRANSPORTE DO MATERIAL BETUMINOSO</v>
      </c>
      <c r="C20742" s="142" t="s">
        <v>16493</v>
      </c>
      <c r="D20742" s="142" t="s">
        <v>40414</v>
      </c>
      <c r="E20742" s="142" t="s">
        <v>40415</v>
      </c>
      <c r="I20742" s="142" t="s">
        <v>1696</v>
      </c>
      <c r="J20742" s="142" t="n">
        <v>0.23</v>
      </c>
    </row>
    <row r="20743" customFormat="false" ht="12.75" hidden="false" customHeight="false" outlineLevel="0" collapsed="false">
      <c r="A20743" s="142" t="s">
        <v>40416</v>
      </c>
      <c r="B20743" s="663" t="str">
        <f aca="false">C20743&amp;D20743&amp;E20743&amp;F20743&amp;G20743&amp;H20743</f>
        <v>PINTURA DE LIGACAO,DE ACORDO COM AS "INSTRUCOES PARA EXECUCAO",DO DER-RJ,EXCLUSIVE O FORNECIMENTO E TRANSPORTE DO MATERIAL BETUMINOSO</v>
      </c>
      <c r="C20743" s="142" t="s">
        <v>16493</v>
      </c>
      <c r="D20743" s="142" t="s">
        <v>40414</v>
      </c>
      <c r="E20743" s="142" t="s">
        <v>40415</v>
      </c>
      <c r="I20743" s="142" t="s">
        <v>1696</v>
      </c>
      <c r="J20743" s="142" t="n">
        <v>0.22</v>
      </c>
    </row>
    <row r="20744" customFormat="false" ht="12.75" hidden="false" customHeight="false" outlineLevel="0" collapsed="false">
      <c r="A20744" s="142" t="s">
        <v>40417</v>
      </c>
      <c r="B20744" s="663" t="str">
        <f aca="false">C20744&amp;D20744&amp;E20744&amp;F20744&amp;G20744&amp;H20744</f>
        <v>BASE DE MACADAME BETUMINOSO(BASE NEGRA),DE ACORDO COM AS "INSTRUCOES PARA EXECUCAO",DO DER-RJ,EXCLUSIVE O FORNECIMENTO E TRANSPORTE DOS MATERIAIS</v>
      </c>
      <c r="C20744" s="142" t="s">
        <v>40418</v>
      </c>
      <c r="D20744" s="142" t="s">
        <v>40419</v>
      </c>
      <c r="E20744" s="142" t="s">
        <v>40420</v>
      </c>
      <c r="I20744" s="142" t="s">
        <v>859</v>
      </c>
      <c r="J20744" s="142" t="n">
        <v>35.52</v>
      </c>
    </row>
    <row r="20745" customFormat="false" ht="12.75" hidden="false" customHeight="false" outlineLevel="0" collapsed="false">
      <c r="A20745" s="142" t="s">
        <v>40421</v>
      </c>
      <c r="B20745" s="663" t="str">
        <f aca="false">C20745&amp;D20745&amp;E20745&amp;F20745&amp;G20745&amp;H20745</f>
        <v>BASE DE MACADAME BETUMINOSO(BASE NEGRA),DE ACORDO COM AS "INSTRUCOES PARA EXECUCAO",DO DER-RJ,EXCLUSIVE O FORNECIMENTO E TRANSPORTE DOS MATERIAIS</v>
      </c>
      <c r="C20745" s="142" t="s">
        <v>40418</v>
      </c>
      <c r="D20745" s="142" t="s">
        <v>40419</v>
      </c>
      <c r="E20745" s="142" t="s">
        <v>40420</v>
      </c>
      <c r="I20745" s="142" t="s">
        <v>859</v>
      </c>
      <c r="J20745" s="142" t="n">
        <v>33.56</v>
      </c>
    </row>
    <row r="20746" customFormat="false" ht="12.75" hidden="false" customHeight="false" outlineLevel="0" collapsed="false">
      <c r="A20746" s="142" t="s">
        <v>40422</v>
      </c>
      <c r="B20746" s="663" t="str">
        <f aca="false">C20746&amp;D20746&amp;E20746&amp;F20746&amp;G20746&amp;H20746</f>
        <v>REVESTIMENTO DO TIPO "PRE-MISTURADO A FRIO",DE ACORDO COM AS "INSTRUCOES PARA EXECUCAO",DO DER-RJ,EXCLUSIVE O FORNECIMENTO E TRANSPORTE DOS MATERIAIS</v>
      </c>
      <c r="C20746" s="142" t="s">
        <v>40423</v>
      </c>
      <c r="D20746" s="142" t="s">
        <v>40424</v>
      </c>
      <c r="E20746" s="142" t="s">
        <v>40425</v>
      </c>
      <c r="I20746" s="142" t="s">
        <v>859</v>
      </c>
      <c r="J20746" s="142" t="n">
        <v>65.51</v>
      </c>
    </row>
    <row r="20747" customFormat="false" ht="12.75" hidden="false" customHeight="false" outlineLevel="0" collapsed="false">
      <c r="A20747" s="142" t="s">
        <v>40426</v>
      </c>
      <c r="B20747" s="663" t="str">
        <f aca="false">C20747&amp;D20747&amp;E20747&amp;F20747&amp;G20747&amp;H20747</f>
        <v>REVESTIMENTO DO TIPO "PRE-MISTURADO A FRIO",DE ACORDO COM AS "INSTRUCOES PARA EXECUCAO",DO DER-RJ,EXCLUSIVE O FORNECIMENTO E TRANSPORTE DOS MATERIAIS</v>
      </c>
      <c r="C20747" s="142" t="s">
        <v>40423</v>
      </c>
      <c r="D20747" s="142" t="s">
        <v>40424</v>
      </c>
      <c r="E20747" s="142" t="s">
        <v>40425</v>
      </c>
      <c r="I20747" s="142" t="s">
        <v>859</v>
      </c>
      <c r="J20747" s="142" t="n">
        <v>61.57</v>
      </c>
    </row>
    <row r="20748" customFormat="false" ht="12.75" hidden="false" customHeight="false" outlineLevel="0" collapsed="false">
      <c r="A20748" s="142" t="s">
        <v>40427</v>
      </c>
      <c r="B20748" s="663" t="str">
        <f aca="false">C20748&amp;D20748&amp;E20748&amp;F20748&amp;G20748&amp;H20748</f>
        <v>REVESTIMENTO TIPO "PRE-MISTURADO A FRIO" DE ACORDO COM AS "INSTRUCOES PARA EXECUCAO" DO DER-RJ,COMPREENDENDO APENAS O ESPALHAMENTO E COMPACTACAO MECANICOS,EXCLUSIVE PREPARO,FORNECIMENTO E TRANSPORTE DOS MATERIAIS</v>
      </c>
      <c r="C20748" s="142" t="s">
        <v>40428</v>
      </c>
      <c r="D20748" s="142" t="s">
        <v>40429</v>
      </c>
      <c r="E20748" s="142" t="s">
        <v>40430</v>
      </c>
      <c r="F20748" s="142" t="s">
        <v>40392</v>
      </c>
      <c r="I20748" s="142" t="s">
        <v>859</v>
      </c>
      <c r="J20748" s="142" t="n">
        <v>30.32</v>
      </c>
    </row>
    <row r="20749" customFormat="false" ht="12.75" hidden="false" customHeight="false" outlineLevel="0" collapsed="false">
      <c r="A20749" s="142" t="s">
        <v>40431</v>
      </c>
      <c r="B20749" s="663" t="str">
        <f aca="false">C20749&amp;D20749&amp;E20749&amp;F20749&amp;G20749&amp;H20749</f>
        <v>REVESTIMENTO TIPO "PRE-MISTURADO A FRIO" DE ACORDO COM AS "INSTRUCOES PARA EXECUCAO" DO DER-RJ,COMPREENDENDO APENAS O ESPALHAMENTO E COMPACTACAO MECANICOS,EXCLUSIVE PREPARO,FORNECIMENTO E TRANSPORTE DOS MATERIAIS</v>
      </c>
      <c r="C20749" s="142" t="s">
        <v>40428</v>
      </c>
      <c r="D20749" s="142" t="s">
        <v>40429</v>
      </c>
      <c r="E20749" s="142" t="s">
        <v>40430</v>
      </c>
      <c r="F20749" s="142" t="s">
        <v>40392</v>
      </c>
      <c r="I20749" s="142" t="s">
        <v>859</v>
      </c>
      <c r="J20749" s="142" t="n">
        <v>27.87</v>
      </c>
    </row>
    <row r="20750" customFormat="false" ht="12.75" hidden="false" customHeight="false" outlineLevel="0" collapsed="false">
      <c r="A20750" s="142" t="s">
        <v>40432</v>
      </c>
      <c r="B20750" s="663" t="str">
        <f aca="false">C20750&amp;D20750&amp;E20750&amp;F20750&amp;G20750&amp;H20750</f>
        <v>REVESTIMENTO TIPO "PRE-MISTURADO A FRIO" DE ACORDO COM A "INSTRUCAO PARA EXECUCAO" DO DER-RJ,COMPREENDENDO APENAS O PREPARO DA MISTURA,EXCLUSIVE FORNECIMENTO E TRANSPORTE DOS MATERIAIS</v>
      </c>
      <c r="C20750" s="142" t="s">
        <v>40433</v>
      </c>
      <c r="D20750" s="142" t="s">
        <v>40434</v>
      </c>
      <c r="E20750" s="142" t="s">
        <v>40435</v>
      </c>
      <c r="F20750" s="142" t="s">
        <v>3807</v>
      </c>
      <c r="I20750" s="142" t="s">
        <v>859</v>
      </c>
      <c r="J20750" s="142" t="n">
        <v>35.18</v>
      </c>
    </row>
    <row r="20751" customFormat="false" ht="12.75" hidden="false" customHeight="false" outlineLevel="0" collapsed="false">
      <c r="A20751" s="142" t="s">
        <v>40436</v>
      </c>
      <c r="B20751" s="663" t="str">
        <f aca="false">C20751&amp;D20751&amp;E20751&amp;F20751&amp;G20751&amp;H20751</f>
        <v>REVESTIMENTO TIPO "PRE-MISTURADO A FRIO" DE ACORDO COM A "INSTRUCAO PARA EXECUCAO" DO DER-RJ,COMPREENDENDO APENAS O PREPARO DA MISTURA,EXCLUSIVE FORNECIMENTO E TRANSPORTE DOS MATERIAIS</v>
      </c>
      <c r="C20751" s="142" t="s">
        <v>40433</v>
      </c>
      <c r="D20751" s="142" t="s">
        <v>40434</v>
      </c>
      <c r="E20751" s="142" t="s">
        <v>40435</v>
      </c>
      <c r="F20751" s="142" t="s">
        <v>3807</v>
      </c>
      <c r="I20751" s="142" t="s">
        <v>859</v>
      </c>
      <c r="J20751" s="142" t="n">
        <v>33.69</v>
      </c>
    </row>
    <row r="20752" customFormat="false" ht="12.75" hidden="false" customHeight="false" outlineLevel="0" collapsed="false">
      <c r="A20752" s="142" t="s">
        <v>40437</v>
      </c>
      <c r="B20752" s="663" t="str">
        <f aca="false">C20752&amp;D20752&amp;E20752&amp;F20752&amp;G20752&amp;H20752</f>
        <v>REVESTIMENTO EM CONCRETO BETUMINOSO USINADO A QUENTE,DE GRANULOMETRIA ABERTA,TIPO "BINDER",DE ACORDO COM AS "INSTRUCOESPARA EXECUCAO",DO DER-RJ,COMPREENDENDO:PREPARO,ESPALHAMENTOE COMPACTACAO,EXCLUSIVE O FORNECIMENTO E TRANSPORTE DOS MATERIAIS</v>
      </c>
      <c r="C20752" s="142" t="s">
        <v>40438</v>
      </c>
      <c r="D20752" s="142" t="s">
        <v>40439</v>
      </c>
      <c r="E20752" s="142" t="s">
        <v>40440</v>
      </c>
      <c r="F20752" s="142" t="s">
        <v>40441</v>
      </c>
      <c r="G20752" s="142" t="s">
        <v>16579</v>
      </c>
      <c r="I20752" s="142" t="s">
        <v>859</v>
      </c>
      <c r="J20752" s="142" t="n">
        <v>181.11</v>
      </c>
    </row>
    <row r="20753" customFormat="false" ht="12.75" hidden="false" customHeight="false" outlineLevel="0" collapsed="false">
      <c r="A20753" s="142" t="s">
        <v>40442</v>
      </c>
      <c r="B20753" s="663" t="str">
        <f aca="false">C20753&amp;D20753&amp;E20753&amp;F20753&amp;G20753&amp;H20753</f>
        <v>REVESTIMENTO EM CONCRETO BETUMINOSO USINADO A QUENTE,DE GRANULOMETRIA ABERTA,TIPO "BINDER",DE ACORDO COM AS "INSTRUCOESPARA EXECUCAO",DO DER-RJ,COMPREENDENDO:PREPARO,ESPALHAMENTOE COMPACTACAO,EXCLUSIVE O FORNECIMENTO E TRANSPORTE DOS MATERIAIS</v>
      </c>
      <c r="C20753" s="142" t="s">
        <v>40438</v>
      </c>
      <c r="D20753" s="142" t="s">
        <v>40439</v>
      </c>
      <c r="E20753" s="142" t="s">
        <v>40440</v>
      </c>
      <c r="F20753" s="142" t="s">
        <v>40441</v>
      </c>
      <c r="G20753" s="142" t="s">
        <v>16579</v>
      </c>
      <c r="I20753" s="142" t="s">
        <v>859</v>
      </c>
      <c r="J20753" s="142" t="n">
        <v>174.81</v>
      </c>
    </row>
    <row r="20754" customFormat="false" ht="12.75" hidden="false" customHeight="false" outlineLevel="0" collapsed="false">
      <c r="A20754" s="142" t="s">
        <v>40443</v>
      </c>
      <c r="B20754" s="663" t="str">
        <f aca="false">C20754&amp;D20754&amp;E20754&amp;F20754&amp;G20754&amp;H20754</f>
        <v>REVESTIMENTO DO TIPO "PRE-MISTURADO AREIA-BETUME A FRIO",DEACORDO COM AS "INSTRUCOES PARA EXECUCAO",DO DER-RJ,EXCLUSIVE O FORNECIMENTO E TRANSPORTE DOS MATERIAIS</v>
      </c>
      <c r="C20754" s="142" t="s">
        <v>40444</v>
      </c>
      <c r="D20754" s="142" t="s">
        <v>40445</v>
      </c>
      <c r="E20754" s="142" t="s">
        <v>40446</v>
      </c>
      <c r="I20754" s="142" t="s">
        <v>859</v>
      </c>
      <c r="J20754" s="142" t="n">
        <v>77.08</v>
      </c>
    </row>
    <row r="20755" customFormat="false" ht="12.75" hidden="false" customHeight="false" outlineLevel="0" collapsed="false">
      <c r="A20755" s="142" t="s">
        <v>40447</v>
      </c>
      <c r="B20755" s="663" t="str">
        <f aca="false">C20755&amp;D20755&amp;E20755&amp;F20755&amp;G20755&amp;H20755</f>
        <v>REVESTIMENTO DO TIPO "PRE-MISTURADO AREIA-BETUME A FRIO",DEACORDO COM AS "INSTRUCOES PARA EXECUCAO",DO DER-RJ,EXCLUSIVE O FORNECIMENTO E TRANSPORTE DOS MATERIAIS</v>
      </c>
      <c r="C20755" s="142" t="s">
        <v>40444</v>
      </c>
      <c r="D20755" s="142" t="s">
        <v>40445</v>
      </c>
      <c r="E20755" s="142" t="s">
        <v>40446</v>
      </c>
      <c r="I20755" s="142" t="s">
        <v>859</v>
      </c>
      <c r="J20755" s="142" t="n">
        <v>72.81</v>
      </c>
    </row>
    <row r="20756" customFormat="false" ht="12.75" hidden="false" customHeight="false" outlineLevel="0" collapsed="false">
      <c r="A20756" s="142" t="s">
        <v>40448</v>
      </c>
      <c r="B20756" s="663" t="str">
        <f aca="false">C20756&amp;D20756&amp;E20756&amp;F20756&amp;G20756&amp;H20756</f>
        <v>REVESTIMENTO DO TIPO "PRE-MISTURADO AREIA-BETUME A QUENTE",DE ACORDO COM AS "INSTRUCOES PARA EXECUCAO",DO DER-RJ,EXCLUSIVE O FORNECIMENTO E TRANSPORTE DOS MATERIAIS</v>
      </c>
      <c r="C20756" s="142" t="s">
        <v>40449</v>
      </c>
      <c r="D20756" s="142" t="s">
        <v>40450</v>
      </c>
      <c r="E20756" s="142" t="s">
        <v>40451</v>
      </c>
      <c r="I20756" s="142" t="s">
        <v>859</v>
      </c>
      <c r="J20756" s="142" t="n">
        <v>253.09</v>
      </c>
    </row>
    <row r="20757" customFormat="false" ht="12.75" hidden="false" customHeight="false" outlineLevel="0" collapsed="false">
      <c r="A20757" s="142" t="s">
        <v>40452</v>
      </c>
      <c r="B20757" s="663" t="str">
        <f aca="false">C20757&amp;D20757&amp;E20757&amp;F20757&amp;G20757&amp;H20757</f>
        <v>REVESTIMENTO DO TIPO "PRE-MISTURADO AREIA-BETUME A QUENTE",DE ACORDO COM AS "INSTRUCOES PARA EXECUCAO",DO DER-RJ,EXCLUSIVE O FORNECIMENTO E TRANSPORTE DOS MATERIAIS</v>
      </c>
      <c r="C20757" s="142" t="s">
        <v>40449</v>
      </c>
      <c r="D20757" s="142" t="s">
        <v>40450</v>
      </c>
      <c r="E20757" s="142" t="s">
        <v>40451</v>
      </c>
      <c r="I20757" s="142" t="s">
        <v>859</v>
      </c>
      <c r="J20757" s="142" t="n">
        <v>244.09</v>
      </c>
    </row>
    <row r="20758" customFormat="false" ht="12.75" hidden="false" customHeight="false" outlineLevel="0" collapsed="false">
      <c r="A20758" s="142" t="s">
        <v>40453</v>
      </c>
      <c r="B20758" s="663" t="str">
        <f aca="false">C20758&amp;D20758&amp;E20758&amp;F20758&amp;G20758&amp;H20758</f>
        <v>CAPA SELANTE,EXCLUSIVE O FORNECIMENTO E TRANSPORTE DOS MATERIAIS</v>
      </c>
      <c r="C20758" s="142" t="s">
        <v>40454</v>
      </c>
      <c r="D20758" s="142" t="s">
        <v>3807</v>
      </c>
      <c r="I20758" s="142" t="s">
        <v>1696</v>
      </c>
      <c r="J20758" s="142" t="n">
        <v>0.59</v>
      </c>
    </row>
    <row r="20759" customFormat="false" ht="12.75" hidden="false" customHeight="false" outlineLevel="0" collapsed="false">
      <c r="A20759" s="142" t="s">
        <v>40455</v>
      </c>
      <c r="B20759" s="663" t="str">
        <f aca="false">C20759&amp;D20759&amp;E20759&amp;F20759&amp;G20759&amp;H20759</f>
        <v>CAPA SELANTE,EXCLUSIVE O FORNECIMENTO E TRANSPORTE DOS MATERIAIS</v>
      </c>
      <c r="C20759" s="142" t="s">
        <v>40454</v>
      </c>
      <c r="D20759" s="142" t="s">
        <v>3807</v>
      </c>
      <c r="I20759" s="142" t="s">
        <v>1696</v>
      </c>
      <c r="J20759" s="142" t="n">
        <v>0.57</v>
      </c>
    </row>
    <row r="20760" customFormat="false" ht="12.75" hidden="false" customHeight="false" outlineLevel="0" collapsed="false">
      <c r="A20760" s="142" t="s">
        <v>40456</v>
      </c>
      <c r="B20760" s="663" t="str">
        <f aca="false">C20760&amp;D20760&amp;E20760&amp;F20760&amp;G20760&amp;H20760</f>
        <v>REVESTIMENTO DO TIPO "LAMA ASFALTICA FINA",DE ACORDO COM AS"INSTRUCOES PARA EXECUCAO",DO DER-RJ,EXCLUSIVE O FORNECIMENTO E TRANSPORTE DOS MATERIAIS</v>
      </c>
      <c r="C20760" s="142" t="s">
        <v>40457</v>
      </c>
      <c r="D20760" s="142" t="s">
        <v>40458</v>
      </c>
      <c r="E20760" s="142" t="s">
        <v>40459</v>
      </c>
      <c r="I20760" s="142" t="s">
        <v>1696</v>
      </c>
      <c r="J20760" s="142" t="n">
        <v>2.64</v>
      </c>
    </row>
    <row r="20761" customFormat="false" ht="12.75" hidden="false" customHeight="false" outlineLevel="0" collapsed="false">
      <c r="A20761" s="142" t="s">
        <v>40460</v>
      </c>
      <c r="B20761" s="663" t="str">
        <f aca="false">C20761&amp;D20761&amp;E20761&amp;F20761&amp;G20761&amp;H20761</f>
        <v>REVESTIMENTO DO TIPO "LAMA ASFALTICA FINA",DE ACORDO COM AS"INSTRUCOES PARA EXECUCAO",DO DER-RJ,EXCLUSIVE O FORNECIMENTO E TRANSPORTE DOS MATERIAIS</v>
      </c>
      <c r="C20761" s="142" t="s">
        <v>40457</v>
      </c>
      <c r="D20761" s="142" t="s">
        <v>40458</v>
      </c>
      <c r="E20761" s="142" t="s">
        <v>40459</v>
      </c>
      <c r="I20761" s="142" t="s">
        <v>1696</v>
      </c>
      <c r="J20761" s="142" t="n">
        <v>2.54</v>
      </c>
    </row>
    <row r="20762" customFormat="false" ht="12.75" hidden="false" customHeight="false" outlineLevel="0" collapsed="false">
      <c r="A20762" s="142" t="s">
        <v>40461</v>
      </c>
      <c r="B20762" s="663" t="str">
        <f aca="false">C20762&amp;D20762&amp;E20762&amp;F20762&amp;G20762&amp;H20762</f>
        <v>REVESTIMENTO DO TIPO "LAMA ASFALTICA GROSSA",DE ACORDO COM AS "INSTRUCOES PARA EXECUCAO",DO DER-RJ,EXCLUSIVE O FORNECIMENTO E TRANSPORTE DOS MATERIAIS</v>
      </c>
      <c r="C20762" s="142" t="s">
        <v>40462</v>
      </c>
      <c r="D20762" s="142" t="s">
        <v>40463</v>
      </c>
      <c r="E20762" s="142" t="s">
        <v>40464</v>
      </c>
      <c r="I20762" s="142" t="s">
        <v>1696</v>
      </c>
      <c r="J20762" s="142" t="n">
        <v>4.3</v>
      </c>
    </row>
    <row r="20763" customFormat="false" ht="12.75" hidden="false" customHeight="false" outlineLevel="0" collapsed="false">
      <c r="A20763" s="142" t="s">
        <v>40465</v>
      </c>
      <c r="B20763" s="663" t="str">
        <f aca="false">C20763&amp;D20763&amp;E20763&amp;F20763&amp;G20763&amp;H20763</f>
        <v>REVESTIMENTO DO TIPO "LAMA ASFALTICA GROSSA",DE ACORDO COM AS "INSTRUCOES PARA EXECUCAO",DO DER-RJ,EXCLUSIVE O FORNECIMENTO E TRANSPORTE DOS MATERIAIS</v>
      </c>
      <c r="C20763" s="142" t="s">
        <v>40462</v>
      </c>
      <c r="D20763" s="142" t="s">
        <v>40463</v>
      </c>
      <c r="E20763" s="142" t="s">
        <v>40464</v>
      </c>
      <c r="I20763" s="142" t="s">
        <v>1696</v>
      </c>
      <c r="J20763" s="142" t="n">
        <v>4.12</v>
      </c>
    </row>
    <row r="20764" customFormat="false" ht="12.75" hidden="false" customHeight="false" outlineLevel="0" collapsed="false">
      <c r="A20764" s="142" t="s">
        <v>40466</v>
      </c>
      <c r="B20764" s="663" t="str">
        <f aca="false">C20764&amp;D20764&amp;E20764&amp;F20764&amp;G20764&amp;H20764</f>
        <v>REVESTIMENTO DE CONCRETO BETUMINOSO USINADO A QUENTE,DE ACORDO COM AS "INSTRUCOES PARA EXECUCAO DO DER-RJ",COMPREENDENDO PREPARO,ESPALHAMENTO E COMPACTACAO MECANICOS,EXCLUSIVE O FORNECIMENTO E TRANSPORTE DOS MATERIAIS</v>
      </c>
      <c r="C20764" s="142" t="s">
        <v>16729</v>
      </c>
      <c r="D20764" s="142" t="s">
        <v>40467</v>
      </c>
      <c r="E20764" s="142" t="s">
        <v>40468</v>
      </c>
      <c r="F20764" s="142" t="s">
        <v>40469</v>
      </c>
      <c r="I20764" s="142" t="s">
        <v>859</v>
      </c>
      <c r="J20764" s="142" t="n">
        <v>134.9</v>
      </c>
    </row>
    <row r="20765" customFormat="false" ht="12.75" hidden="false" customHeight="false" outlineLevel="0" collapsed="false">
      <c r="A20765" s="142" t="s">
        <v>40470</v>
      </c>
      <c r="B20765" s="663" t="str">
        <f aca="false">C20765&amp;D20765&amp;E20765&amp;F20765&amp;G20765&amp;H20765</f>
        <v>REVESTIMENTO DE CONCRETO BETUMINOSO USINADO A QUENTE,DE ACORDO COM AS "INSTRUCOES PARA EXECUCAO DO DER-RJ",COMPREENDENDO PREPARO,ESPALHAMENTO E COMPACTACAO MECANICOS,EXCLUSIVE O FORNECIMENTO E TRANSPORTE DOS MATERIAIS</v>
      </c>
      <c r="C20765" s="142" t="s">
        <v>16729</v>
      </c>
      <c r="D20765" s="142" t="s">
        <v>40467</v>
      </c>
      <c r="E20765" s="142" t="s">
        <v>40468</v>
      </c>
      <c r="F20765" s="142" t="s">
        <v>40469</v>
      </c>
      <c r="I20765" s="142" t="s">
        <v>859</v>
      </c>
      <c r="J20765" s="142" t="n">
        <v>129.77</v>
      </c>
    </row>
    <row r="20766" customFormat="false" ht="12.75" hidden="false" customHeight="false" outlineLevel="0" collapsed="false">
      <c r="A20766" s="142" t="s">
        <v>40471</v>
      </c>
      <c r="B20766" s="663" t="str">
        <f aca="false">C20766&amp;D20766&amp;E20766&amp;F20766&amp;G20766&amp;H20766</f>
        <v>REVESTIMENTO DE CONCRETO BETUMINOSO USINADO A QUENTE,DE ACORDO COM AS "INSTRUCOES PARA EXECUCAO DO DER-RJ",EXCLUSIVE O ESPALHAMENTO, COMPACTACAO,FORNECIMENTO E TRANSPORTE DOS MATERIAIS, CONSIDERANDO SOMENTE O PREPARO</v>
      </c>
      <c r="C20766" s="142" t="s">
        <v>16729</v>
      </c>
      <c r="D20766" s="142" t="s">
        <v>40472</v>
      </c>
      <c r="E20766" s="142" t="s">
        <v>40473</v>
      </c>
      <c r="F20766" s="142" t="s">
        <v>40474</v>
      </c>
      <c r="I20766" s="142" t="s">
        <v>859</v>
      </c>
      <c r="J20766" s="142" t="n">
        <v>109.3</v>
      </c>
    </row>
    <row r="20767" customFormat="false" ht="12.75" hidden="false" customHeight="false" outlineLevel="0" collapsed="false">
      <c r="A20767" s="142" t="s">
        <v>40475</v>
      </c>
      <c r="B20767" s="663" t="str">
        <f aca="false">C20767&amp;D20767&amp;E20767&amp;F20767&amp;G20767&amp;H20767</f>
        <v>REVESTIMENTO DE CONCRETO BETUMINOSO USINADO A QUENTE,DE ACORDO COM AS "INSTRUCOES PARA EXECUCAO DO DER-RJ",EXCLUSIVE O ESPALHAMENTO, COMPACTACAO,FORNECIMENTO E TRANSPORTE DOS MATERIAIS, CONSIDERANDO SOMENTE O PREPARO</v>
      </c>
      <c r="C20767" s="142" t="s">
        <v>16729</v>
      </c>
      <c r="D20767" s="142" t="s">
        <v>40472</v>
      </c>
      <c r="E20767" s="142" t="s">
        <v>40473</v>
      </c>
      <c r="F20767" s="142" t="s">
        <v>40474</v>
      </c>
      <c r="I20767" s="142" t="s">
        <v>859</v>
      </c>
      <c r="J20767" s="142" t="n">
        <v>105.98</v>
      </c>
    </row>
    <row r="20768" customFormat="false" ht="12.75" hidden="false" customHeight="false" outlineLevel="0" collapsed="false">
      <c r="A20768" s="142" t="s">
        <v>40476</v>
      </c>
      <c r="B20768" s="663" t="str">
        <f aca="false">C20768&amp;D20768&amp;E20768&amp;F20768&amp;G20768&amp;H20768</f>
        <v>REVESTIMENTO DE CONCRETO BETUMINOSO USINADO A QUENTE,DE ACORDO COM AS "INSTRUCOES PARA EXECUCAO DO DER-RJ",EXCLUSIVE OPREPARO,FORNECIMENTO E TRANSPORTE DOS MATERIAIS,CONSIDERANDO SOMENTE O ESPALHAMENTO E COMPACTACAO MECANICOS</v>
      </c>
      <c r="C20768" s="142" t="s">
        <v>16729</v>
      </c>
      <c r="D20768" s="142" t="s">
        <v>40477</v>
      </c>
      <c r="E20768" s="142" t="s">
        <v>40478</v>
      </c>
      <c r="F20768" s="142" t="s">
        <v>40479</v>
      </c>
      <c r="I20768" s="142" t="s">
        <v>859</v>
      </c>
      <c r="J20768" s="142" t="n">
        <v>25.6</v>
      </c>
    </row>
    <row r="20769" customFormat="false" ht="12.75" hidden="false" customHeight="false" outlineLevel="0" collapsed="false">
      <c r="A20769" s="142" t="s">
        <v>40480</v>
      </c>
      <c r="B20769" s="663" t="str">
        <f aca="false">C20769&amp;D20769&amp;E20769&amp;F20769&amp;G20769&amp;H20769</f>
        <v>REVESTIMENTO DE CONCRETO BETUMINOSO USINADO A QUENTE,DE ACORDO COM AS "INSTRUCOES PARA EXECUCAO DO DER-RJ",EXCLUSIVE OPREPARO,FORNECIMENTO E TRANSPORTE DOS MATERIAIS,CONSIDERANDO SOMENTE O ESPALHAMENTO E COMPACTACAO MECANICOS</v>
      </c>
      <c r="C20769" s="142" t="s">
        <v>16729</v>
      </c>
      <c r="D20769" s="142" t="s">
        <v>40477</v>
      </c>
      <c r="E20769" s="142" t="s">
        <v>40478</v>
      </c>
      <c r="F20769" s="142" t="s">
        <v>40479</v>
      </c>
      <c r="I20769" s="142" t="s">
        <v>859</v>
      </c>
      <c r="J20769" s="142" t="n">
        <v>23.78</v>
      </c>
    </row>
    <row r="20770" customFormat="false" ht="12.75" hidden="false" customHeight="false" outlineLevel="0" collapsed="false">
      <c r="A20770" s="142" t="s">
        <v>40481</v>
      </c>
      <c r="B20770" s="663" t="str">
        <f aca="false">C20770&amp;D20770&amp;E20770&amp;F20770&amp;G20770&amp;H20770</f>
        <v>REVESTIMENTO DE CONCRETO BETUMINOSO USINADO A QUENTE,DE ACORDO COM A "INSTRUCAO PARA EXECUCAO"DO DER-RJ,COMPREENDENDO APENAS O ESPALHAMENTO E COMPACTACAO MANUAIS,UTILIZANDO SOQUETE VIBRATORIO,EXCLUSIVE PREPARO,FORNECIMENTO E TRANSPORTE DOSMATERIAIS</v>
      </c>
      <c r="C20770" s="142" t="s">
        <v>16729</v>
      </c>
      <c r="D20770" s="142" t="s">
        <v>40482</v>
      </c>
      <c r="E20770" s="142" t="s">
        <v>40483</v>
      </c>
      <c r="F20770" s="142" t="s">
        <v>40484</v>
      </c>
      <c r="G20770" s="142" t="s">
        <v>15952</v>
      </c>
      <c r="I20770" s="142" t="s">
        <v>859</v>
      </c>
      <c r="J20770" s="142" t="n">
        <v>122.54</v>
      </c>
    </row>
    <row r="20771" customFormat="false" ht="12.75" hidden="false" customHeight="false" outlineLevel="0" collapsed="false">
      <c r="A20771" s="142" t="s">
        <v>40485</v>
      </c>
      <c r="B20771" s="663" t="str">
        <f aca="false">C20771&amp;D20771&amp;E20771&amp;F20771&amp;G20771&amp;H20771</f>
        <v>REVESTIMENTO DE CONCRETO BETUMINOSO USINADO A QUENTE,DE ACORDO COM A "INSTRUCAO PARA EXECUCAO"DO DER-RJ,COMPREENDENDO APENAS O ESPALHAMENTO E COMPACTACAO MANUAIS,UTILIZANDO SOQUETE VIBRATORIO,EXCLUSIVE PREPARO,FORNECIMENTO E TRANSPORTE DOSMATERIAIS</v>
      </c>
      <c r="C20771" s="142" t="s">
        <v>16729</v>
      </c>
      <c r="D20771" s="142" t="s">
        <v>40482</v>
      </c>
      <c r="E20771" s="142" t="s">
        <v>40483</v>
      </c>
      <c r="F20771" s="142" t="s">
        <v>40484</v>
      </c>
      <c r="G20771" s="142" t="s">
        <v>15952</v>
      </c>
      <c r="I20771" s="142" t="s">
        <v>859</v>
      </c>
      <c r="J20771" s="142" t="n">
        <v>107.95</v>
      </c>
    </row>
    <row r="20772" customFormat="false" ht="12.75" hidden="false" customHeight="false" outlineLevel="0" collapsed="false">
      <c r="A20772" s="142" t="s">
        <v>40486</v>
      </c>
      <c r="B20772" s="663" t="str">
        <f aca="false">C20772&amp;D20772&amp;E20772&amp;F20772&amp;G20772&amp;H20772</f>
        <v>CAMADA POROSA DE ATRITO EM CBUQ MODIFICADO POR POLIMERO,NIVELADO ELETRONICAMENTE,EM RODOVIA,EXCLUSIVE MATERIAIS</v>
      </c>
      <c r="C20772" s="142" t="s">
        <v>40487</v>
      </c>
      <c r="D20772" s="142" t="s">
        <v>40488</v>
      </c>
      <c r="I20772" s="142" t="s">
        <v>859</v>
      </c>
      <c r="J20772" s="142" t="n">
        <v>191.3</v>
      </c>
    </row>
    <row r="20773" customFormat="false" ht="12.75" hidden="false" customHeight="false" outlineLevel="0" collapsed="false">
      <c r="A20773" s="142" t="s">
        <v>40489</v>
      </c>
      <c r="B20773" s="663" t="str">
        <f aca="false">C20773&amp;D20773&amp;E20773&amp;F20773&amp;G20773&amp;H20773</f>
        <v>CAMADA POROSA DE ATRITO EM CBUQ MODIFICADO POR POLIMERO,NIVELADO ELETRONICAMENTE,EM RODOVIA,EXCLUSIVE MATERIAIS</v>
      </c>
      <c r="C20773" s="142" t="s">
        <v>40487</v>
      </c>
      <c r="D20773" s="142" t="s">
        <v>40488</v>
      </c>
      <c r="I20773" s="142" t="s">
        <v>859</v>
      </c>
      <c r="J20773" s="142" t="n">
        <v>183.58</v>
      </c>
    </row>
    <row r="20774" customFormat="false" ht="12.75" hidden="false" customHeight="false" outlineLevel="0" collapsed="false">
      <c r="A20774" s="142" t="s">
        <v>40490</v>
      </c>
      <c r="B20774" s="663" t="str">
        <f aca="false">C20774&amp;D20774&amp;E20774&amp;F20774&amp;G20774&amp;H20774</f>
        <v>REVESTIMENTO DO TIPO "TRATAMENTO SUPERFICIAL BETUMINOSO SIMPLES" DE ACORDO COM AS "INSTRUCOES PARA EXECUCAO",DO DER-RJ,EXCLUSIVE O FORNECIMENTO E TRANSPORTE DOS MATERIAIS</v>
      </c>
      <c r="C20774" s="142" t="s">
        <v>16094</v>
      </c>
      <c r="D20774" s="142" t="s">
        <v>40491</v>
      </c>
      <c r="E20774" s="142" t="s">
        <v>40492</v>
      </c>
      <c r="I20774" s="142" t="s">
        <v>1696</v>
      </c>
      <c r="J20774" s="142" t="n">
        <v>1.07</v>
      </c>
    </row>
    <row r="20775" customFormat="false" ht="12.75" hidden="false" customHeight="false" outlineLevel="0" collapsed="false">
      <c r="A20775" s="142" t="s">
        <v>40493</v>
      </c>
      <c r="B20775" s="663" t="str">
        <f aca="false">C20775&amp;D20775&amp;E20775&amp;F20775&amp;G20775&amp;H20775</f>
        <v>REVESTIMENTO DO TIPO "TRATAMENTO SUPERFICIAL BETUMINOSO SIMPLES" DE ACORDO COM AS "INSTRUCOES PARA EXECUCAO",DO DER-RJ,EXCLUSIVE O FORNECIMENTO E TRANSPORTE DOS MATERIAIS</v>
      </c>
      <c r="C20775" s="142" t="s">
        <v>16094</v>
      </c>
      <c r="D20775" s="142" t="s">
        <v>40491</v>
      </c>
      <c r="E20775" s="142" t="s">
        <v>40492</v>
      </c>
      <c r="I20775" s="142" t="s">
        <v>1696</v>
      </c>
      <c r="J20775" s="142" t="n">
        <v>1.02</v>
      </c>
    </row>
    <row r="20776" customFormat="false" ht="12.75" hidden="false" customHeight="false" outlineLevel="0" collapsed="false">
      <c r="A20776" s="142" t="s">
        <v>40494</v>
      </c>
      <c r="B20776" s="663" t="str">
        <f aca="false">C20776&amp;D20776&amp;E20776&amp;F20776&amp;G20776&amp;H20776</f>
        <v>REVESTIMENTO DO TIPO "TRATAMENTO SUPERFICIAL BETUMINOSO DUPLO" DE ACORDO COM AS "INSTRUCOES PARA EXECUCAO",DO DER-RJ,EXCLUSIVE O FORNECIMENTO E TRANSPORTE DOS MATERIAIS</v>
      </c>
      <c r="C20776" s="142" t="s">
        <v>16099</v>
      </c>
      <c r="D20776" s="142" t="s">
        <v>40495</v>
      </c>
      <c r="E20776" s="142" t="s">
        <v>40496</v>
      </c>
      <c r="I20776" s="142" t="s">
        <v>1696</v>
      </c>
      <c r="J20776" s="142" t="n">
        <v>2.04</v>
      </c>
    </row>
    <row r="20777" customFormat="false" ht="12.75" hidden="false" customHeight="false" outlineLevel="0" collapsed="false">
      <c r="A20777" s="142" t="s">
        <v>40497</v>
      </c>
      <c r="B20777" s="663" t="str">
        <f aca="false">C20777&amp;D20777&amp;E20777&amp;F20777&amp;G20777&amp;H20777</f>
        <v>REVESTIMENTO DO TIPO "TRATAMENTO SUPERFICIAL BETUMINOSO DUPLO" DE ACORDO COM AS "INSTRUCOES PARA EXECUCAO",DO DER-RJ,EXCLUSIVE O FORNECIMENTO E TRANSPORTE DOS MATERIAIS</v>
      </c>
      <c r="C20777" s="142" t="s">
        <v>16099</v>
      </c>
      <c r="D20777" s="142" t="s">
        <v>40495</v>
      </c>
      <c r="E20777" s="142" t="s">
        <v>40496</v>
      </c>
      <c r="I20777" s="142" t="s">
        <v>1696</v>
      </c>
      <c r="J20777" s="142" t="n">
        <v>1.94</v>
      </c>
    </row>
    <row r="20778" customFormat="false" ht="12.75" hidden="false" customHeight="false" outlineLevel="0" collapsed="false">
      <c r="A20778" s="142" t="s">
        <v>40498</v>
      </c>
      <c r="B20778" s="663" t="str">
        <f aca="false">C20778&amp;D20778&amp;E20778&amp;F20778&amp;G20778&amp;H20778</f>
        <v>REVESTIMENTO DO TIPO "TRATAMENTO SUPERFICIAL DUPLO",POR PENETRACAO DIRETA,COM CAPA SELANTE,DE ACORDO COM AS "INSTRUCOESPARA EXECUCAO",DO DER-RJ,EXCLUSIVE O FORNECIMENTO E TRANSPORTE DOS MATERIAIS</v>
      </c>
      <c r="C20778" s="142" t="s">
        <v>40499</v>
      </c>
      <c r="D20778" s="142" t="s">
        <v>40500</v>
      </c>
      <c r="E20778" s="142" t="s">
        <v>40501</v>
      </c>
      <c r="F20778" s="142" t="s">
        <v>40502</v>
      </c>
      <c r="I20778" s="142" t="s">
        <v>1696</v>
      </c>
      <c r="J20778" s="142" t="n">
        <v>2.58</v>
      </c>
    </row>
    <row r="20779" customFormat="false" ht="12.75" hidden="false" customHeight="false" outlineLevel="0" collapsed="false">
      <c r="A20779" s="142" t="s">
        <v>40503</v>
      </c>
      <c r="B20779" s="663" t="str">
        <f aca="false">C20779&amp;D20779&amp;E20779&amp;F20779&amp;G20779&amp;H20779</f>
        <v>REVESTIMENTO DO TIPO "TRATAMENTO SUPERFICIAL DUPLO",POR PENETRACAO DIRETA,COM CAPA SELANTE,DE ACORDO COM AS "INSTRUCOESPARA EXECUCAO",DO DER-RJ,EXCLUSIVE O FORNECIMENTO E TRANSPORTE DOS MATERIAIS</v>
      </c>
      <c r="C20779" s="142" t="s">
        <v>40499</v>
      </c>
      <c r="D20779" s="142" t="s">
        <v>40500</v>
      </c>
      <c r="E20779" s="142" t="s">
        <v>40501</v>
      </c>
      <c r="F20779" s="142" t="s">
        <v>40502</v>
      </c>
      <c r="I20779" s="142" t="s">
        <v>1696</v>
      </c>
      <c r="J20779" s="142" t="n">
        <v>2.46</v>
      </c>
    </row>
    <row r="20780" customFormat="false" ht="12.75" hidden="false" customHeight="false" outlineLevel="0" collapsed="false">
      <c r="A20780" s="142" t="s">
        <v>40504</v>
      </c>
      <c r="B20780" s="663" t="str">
        <f aca="false">C20780&amp;D20780&amp;E20780&amp;F20780&amp;G20780&amp;H20780</f>
        <v>REVESTIMENTO DO TIPO "TRATAMENTO SUPERFICIAL TRIPLO" POR PENETRACAO INVERSA,DE ACORDO COM AS "INSTRUCOES PARA EXECUCAO",DER-RJ,EXCLUSIVE O FORNECIMENTO E TRANSPORTE DOS MATERIAIS</v>
      </c>
      <c r="C20780" s="142" t="s">
        <v>40505</v>
      </c>
      <c r="D20780" s="142" t="s">
        <v>40506</v>
      </c>
      <c r="E20780" s="142" t="s">
        <v>40507</v>
      </c>
      <c r="I20780" s="142" t="s">
        <v>1696</v>
      </c>
      <c r="J20780" s="142" t="n">
        <v>3.29</v>
      </c>
    </row>
    <row r="20781" customFormat="false" ht="12.75" hidden="false" customHeight="false" outlineLevel="0" collapsed="false">
      <c r="A20781" s="142" t="s">
        <v>40508</v>
      </c>
      <c r="B20781" s="663" t="str">
        <f aca="false">C20781&amp;D20781&amp;E20781&amp;F20781&amp;G20781&amp;H20781</f>
        <v>REVESTIMENTO DO TIPO "TRATAMENTO SUPERFICIAL TRIPLO" POR PENETRACAO INVERSA,DE ACORDO COM AS "INSTRUCOES PARA EXECUCAO",DER-RJ,EXCLUSIVE O FORNECIMENTO E TRANSPORTE DOS MATERIAIS</v>
      </c>
      <c r="C20781" s="142" t="s">
        <v>40505</v>
      </c>
      <c r="D20781" s="142" t="s">
        <v>40506</v>
      </c>
      <c r="E20781" s="142" t="s">
        <v>40507</v>
      </c>
      <c r="I20781" s="142" t="s">
        <v>1696</v>
      </c>
      <c r="J20781" s="142" t="n">
        <v>3.13</v>
      </c>
    </row>
    <row r="20782" customFormat="false" ht="12.75" hidden="false" customHeight="false" outlineLevel="0" collapsed="false">
      <c r="A20782" s="142" t="s">
        <v>40509</v>
      </c>
      <c r="B20782" s="663" t="str">
        <f aca="false">C20782&amp;D20782&amp;E20782&amp;F20782&amp;G20782&amp;H20782</f>
        <v>REVESTIMENTO EM PLACAS DE CONCRETO,DE ACORDO COM AS "INSTRUCOES PARA EXECUCAO",DO DER-RJ,PRODUCAO MEDIA DE 25,50M3/H,INCLUSIVE O TRANSPORTE DOS MATERIAIS,MAS SEM O FORNECIMENTO DOS MESMOS</v>
      </c>
      <c r="C20782" s="142" t="s">
        <v>40510</v>
      </c>
      <c r="D20782" s="142" t="s">
        <v>40511</v>
      </c>
      <c r="E20782" s="142" t="s">
        <v>40512</v>
      </c>
      <c r="F20782" s="142" t="s">
        <v>40513</v>
      </c>
      <c r="I20782" s="142" t="s">
        <v>859</v>
      </c>
      <c r="J20782" s="142" t="n">
        <v>44.97</v>
      </c>
    </row>
    <row r="20783" customFormat="false" ht="12.75" hidden="false" customHeight="false" outlineLevel="0" collapsed="false">
      <c r="A20783" s="142" t="s">
        <v>40514</v>
      </c>
      <c r="B20783" s="663" t="str">
        <f aca="false">C20783&amp;D20783&amp;E20783&amp;F20783&amp;G20783&amp;H20783</f>
        <v>REVESTIMENTO EM PLACAS DE CONCRETO,DE ACORDO COM AS "INSTRUCOES PARA EXECUCAO",DO DER-RJ,PRODUCAO MEDIA DE 25,50M3/H,INCLUSIVE O TRANSPORTE DOS MATERIAIS,MAS SEM O FORNECIMENTO DOS MESMOS</v>
      </c>
      <c r="C20783" s="142" t="s">
        <v>40510</v>
      </c>
      <c r="D20783" s="142" t="s">
        <v>40511</v>
      </c>
      <c r="E20783" s="142" t="s">
        <v>40512</v>
      </c>
      <c r="F20783" s="142" t="s">
        <v>40513</v>
      </c>
      <c r="I20783" s="142" t="s">
        <v>859</v>
      </c>
      <c r="J20783" s="142" t="n">
        <v>41.22</v>
      </c>
    </row>
    <row r="20784" customFormat="false" ht="12.75" hidden="false" customHeight="false" outlineLevel="0" collapsed="false">
      <c r="A20784" s="142" t="s">
        <v>40515</v>
      </c>
      <c r="B20784" s="663" t="str">
        <f aca="false">C20784&amp;D20784&amp;E20784&amp;F20784&amp;G20784&amp;H20784</f>
        <v>REVESTIMENTO EM PLACAS DE CONCRETO,DE ACORDO COM AS "INSTRUCOES PARA EXECUCAO",DO DER-RJ,PRODUCAO MEDIA DE 35,00M3/H,INCLUSIVE O TRANSPORTE DOS MATERIAIS,MAS SEM O FORNECIMENTO DOS MESMOS</v>
      </c>
      <c r="C20784" s="142" t="s">
        <v>40510</v>
      </c>
      <c r="D20784" s="142" t="s">
        <v>40516</v>
      </c>
      <c r="E20784" s="142" t="s">
        <v>40512</v>
      </c>
      <c r="F20784" s="142" t="s">
        <v>40513</v>
      </c>
      <c r="I20784" s="142" t="s">
        <v>859</v>
      </c>
      <c r="J20784" s="142" t="n">
        <v>36.77</v>
      </c>
    </row>
    <row r="20785" customFormat="false" ht="12.75" hidden="false" customHeight="false" outlineLevel="0" collapsed="false">
      <c r="A20785" s="142" t="s">
        <v>40517</v>
      </c>
      <c r="B20785" s="663" t="str">
        <f aca="false">C20785&amp;D20785&amp;E20785&amp;F20785&amp;G20785&amp;H20785</f>
        <v>REVESTIMENTO EM PLACAS DE CONCRETO,DE ACORDO COM AS "INSTRUCOES PARA EXECUCAO",DO DER-RJ,PRODUCAO MEDIA DE 35,00M3/H,INCLUSIVE O TRANSPORTE DOS MATERIAIS,MAS SEM O FORNECIMENTO DOS MESMOS</v>
      </c>
      <c r="C20785" s="142" t="s">
        <v>40510</v>
      </c>
      <c r="D20785" s="142" t="s">
        <v>40516</v>
      </c>
      <c r="E20785" s="142" t="s">
        <v>40512</v>
      </c>
      <c r="F20785" s="142" t="s">
        <v>40513</v>
      </c>
      <c r="I20785" s="142" t="s">
        <v>859</v>
      </c>
      <c r="J20785" s="142" t="n">
        <v>33.8</v>
      </c>
    </row>
    <row r="20786" customFormat="false" ht="12.75" hidden="false" customHeight="false" outlineLevel="0" collapsed="false">
      <c r="A20786" s="142" t="s">
        <v>40518</v>
      </c>
      <c r="B20786" s="663" t="str">
        <f aca="false">C20786&amp;D20786&amp;E20786&amp;F20786&amp;G20786&amp;H20786</f>
        <v>RECOMPOSICAO DE PLACA DE CONCRETO,INCLUSIVE CORRECAO DE SUPORTE DEFICIENTE,EXCLUSIVE MATERIAIS</v>
      </c>
      <c r="C20786" s="142" t="s">
        <v>40519</v>
      </c>
      <c r="D20786" s="142" t="s">
        <v>40520</v>
      </c>
      <c r="I20786" s="142" t="s">
        <v>859</v>
      </c>
      <c r="J20786" s="142" t="n">
        <v>547.61</v>
      </c>
    </row>
    <row r="20787" customFormat="false" ht="12.75" hidden="false" customHeight="false" outlineLevel="0" collapsed="false">
      <c r="A20787" s="142" t="s">
        <v>40521</v>
      </c>
      <c r="B20787" s="663" t="str">
        <f aca="false">C20787&amp;D20787&amp;E20787&amp;F20787&amp;G20787&amp;H20787</f>
        <v>RECOMPOSICAO DE PLACA DE CONCRETO,INCLUSIVE CORRECAO DE SUPORTE DEFICIENTE,EXCLUSIVE MATERIAIS</v>
      </c>
      <c r="C20787" s="142" t="s">
        <v>40519</v>
      </c>
      <c r="D20787" s="142" t="s">
        <v>40520</v>
      </c>
      <c r="I20787" s="142" t="s">
        <v>859</v>
      </c>
      <c r="J20787" s="142" t="n">
        <v>489.83</v>
      </c>
    </row>
    <row r="20788" customFormat="false" ht="12.75" hidden="false" customHeight="false" outlineLevel="0" collapsed="false">
      <c r="A20788" s="142" t="s">
        <v>40522</v>
      </c>
      <c r="B20788" s="663" t="str">
        <f aca="false">C20788&amp;D20788&amp;E20788&amp;F20788&amp;G20788&amp;H20788</f>
        <v>LIMPEZA DE JUNTAS DE PAVIMENTO DE CONCRETO UTILIZANDO AR COMPRIMIDO E POSTERIOR ENCHIMENTO COM ASFALTO,EXCLUSIVE MATERIAIS</v>
      </c>
      <c r="C20788" s="142" t="s">
        <v>40523</v>
      </c>
      <c r="D20788" s="142" t="s">
        <v>40524</v>
      </c>
      <c r="E20788" s="142" t="s">
        <v>8126</v>
      </c>
      <c r="I20788" s="142" t="s">
        <v>130</v>
      </c>
      <c r="J20788" s="142" t="n">
        <v>1.94</v>
      </c>
    </row>
    <row r="20789" customFormat="false" ht="12.75" hidden="false" customHeight="false" outlineLevel="0" collapsed="false">
      <c r="A20789" s="142" t="s">
        <v>40525</v>
      </c>
      <c r="B20789" s="663" t="str">
        <f aca="false">C20789&amp;D20789&amp;E20789&amp;F20789&amp;G20789&amp;H20789</f>
        <v>LIMPEZA DE JUNTAS DE PAVIMENTO DE CONCRETO UTILIZANDO AR COMPRIMIDO E POSTERIOR ENCHIMENTO COM ASFALTO,EXCLUSIVE MATERIAIS</v>
      </c>
      <c r="C20789" s="142" t="s">
        <v>40523</v>
      </c>
      <c r="D20789" s="142" t="s">
        <v>40524</v>
      </c>
      <c r="E20789" s="142" t="s">
        <v>8126</v>
      </c>
      <c r="I20789" s="142" t="s">
        <v>130</v>
      </c>
      <c r="J20789" s="142" t="n">
        <v>1.76</v>
      </c>
    </row>
    <row r="20790" customFormat="false" ht="12.75" hidden="false" customHeight="false" outlineLevel="0" collapsed="false">
      <c r="A20790" s="142" t="s">
        <v>40526</v>
      </c>
      <c r="B20790" s="663" t="str">
        <f aca="false">C20790&amp;D20790&amp;E20790&amp;F20790&amp;G20790&amp;H20790</f>
        <v>BASE DE MACADAME CIMENTADO DE MISTURA PREVIA(CONCRETO MAGRO),DE ACORDO COM A INSTRUCAO TECNICA IT-07/80 DO DER-RJ,EXCLUSIVE FORNECIMENTO DOS MATERIAIS E RESPECTIVOS TRANSPORTES</v>
      </c>
      <c r="C20790" s="142" t="s">
        <v>15972</v>
      </c>
      <c r="D20790" s="142" t="s">
        <v>40527</v>
      </c>
      <c r="E20790" s="142" t="s">
        <v>40528</v>
      </c>
      <c r="I20790" s="142" t="s">
        <v>859</v>
      </c>
      <c r="J20790" s="142" t="n">
        <v>2.73</v>
      </c>
    </row>
    <row r="20791" customFormat="false" ht="12.75" hidden="false" customHeight="false" outlineLevel="0" collapsed="false">
      <c r="A20791" s="142" t="s">
        <v>40529</v>
      </c>
      <c r="B20791" s="663" t="str">
        <f aca="false">C20791&amp;D20791&amp;E20791&amp;F20791&amp;G20791&amp;H20791</f>
        <v>BASE DE MACADAME CIMENTADO DE MISTURA PREVIA(CONCRETO MAGRO),DE ACORDO COM A INSTRUCAO TECNICA IT-07/80 DO DER-RJ,EXCLUSIVE FORNECIMENTO DOS MATERIAIS E RESPECTIVOS TRANSPORTES</v>
      </c>
      <c r="C20791" s="142" t="s">
        <v>15972</v>
      </c>
      <c r="D20791" s="142" t="s">
        <v>40527</v>
      </c>
      <c r="E20791" s="142" t="s">
        <v>40528</v>
      </c>
      <c r="I20791" s="142" t="s">
        <v>859</v>
      </c>
      <c r="J20791" s="142" t="n">
        <v>2.55</v>
      </c>
    </row>
    <row r="20792" customFormat="false" ht="12.75" hidden="false" customHeight="false" outlineLevel="0" collapsed="false">
      <c r="A20792" s="142" t="s">
        <v>40530</v>
      </c>
      <c r="B20792" s="663" t="str">
        <f aca="false">C20792&amp;D20792&amp;E20792&amp;F20792&amp;G20792&amp;H20792</f>
        <v>EXECUCAO DE BANQUETA DE SOLO,EM ATERRO,MEDIDO PELO VOLUME DE BANQUETA</v>
      </c>
      <c r="C20792" s="142" t="s">
        <v>40531</v>
      </c>
      <c r="D20792" s="142" t="s">
        <v>40532</v>
      </c>
      <c r="I20792" s="142" t="s">
        <v>859</v>
      </c>
      <c r="J20792" s="142" t="n">
        <v>14.14</v>
      </c>
    </row>
    <row r="20793" customFormat="false" ht="12.75" hidden="false" customHeight="false" outlineLevel="0" collapsed="false">
      <c r="A20793" s="142" t="s">
        <v>40533</v>
      </c>
      <c r="B20793" s="663" t="str">
        <f aca="false">C20793&amp;D20793&amp;E20793&amp;F20793&amp;G20793&amp;H20793</f>
        <v>EXECUCAO DE BANQUETA DE SOLO,EM ATERRO,MEDIDO PELO VOLUME DE BANQUETA</v>
      </c>
      <c r="C20793" s="142" t="s">
        <v>40531</v>
      </c>
      <c r="D20793" s="142" t="s">
        <v>40532</v>
      </c>
      <c r="I20793" s="142" t="s">
        <v>859</v>
      </c>
      <c r="J20793" s="142" t="n">
        <v>12.25</v>
      </c>
    </row>
    <row r="20794" customFormat="false" ht="12.75" hidden="false" customHeight="false" outlineLevel="0" collapsed="false">
      <c r="A20794" s="142" t="s">
        <v>40534</v>
      </c>
      <c r="B20794" s="663" t="str">
        <f aca="false">C20794&amp;D20794&amp;E20794&amp;F20794&amp;G20794&amp;H20794</f>
        <v>LIMPEZA MANUAL DE VALAS DE PROTECAO</v>
      </c>
      <c r="C20794" s="142" t="s">
        <v>40535</v>
      </c>
      <c r="I20794" s="142" t="s">
        <v>130</v>
      </c>
      <c r="J20794" s="142" t="n">
        <v>1.21</v>
      </c>
    </row>
    <row r="20795" customFormat="false" ht="12.75" hidden="false" customHeight="false" outlineLevel="0" collapsed="false">
      <c r="A20795" s="142" t="s">
        <v>40536</v>
      </c>
      <c r="B20795" s="663" t="str">
        <f aca="false">C20795&amp;D20795&amp;E20795&amp;F20795&amp;G20795&amp;H20795</f>
        <v>LIMPEZA MANUAL DE VALAS DE PROTECAO</v>
      </c>
      <c r="C20795" s="142" t="s">
        <v>40535</v>
      </c>
      <c r="I20795" s="142" t="s">
        <v>130</v>
      </c>
      <c r="J20795" s="142" t="n">
        <v>1.05</v>
      </c>
    </row>
    <row r="20796" customFormat="false" ht="12.75" hidden="false" customHeight="false" outlineLevel="0" collapsed="false">
      <c r="A20796" s="142" t="s">
        <v>40537</v>
      </c>
      <c r="B20796" s="663" t="str">
        <f aca="false">C20796&amp;D20796&amp;E20796&amp;F20796&amp;G20796&amp;H20796</f>
        <v>CAPINA MANUAL EM SERVICOS RODOVIARIOS</v>
      </c>
      <c r="C20796" s="142" t="s">
        <v>40538</v>
      </c>
      <c r="I20796" s="142" t="s">
        <v>1696</v>
      </c>
      <c r="J20796" s="142" t="n">
        <v>1.29</v>
      </c>
    </row>
    <row r="20797" customFormat="false" ht="12.75" hidden="false" customHeight="false" outlineLevel="0" collapsed="false">
      <c r="A20797" s="142" t="s">
        <v>40539</v>
      </c>
      <c r="B20797" s="663" t="str">
        <f aca="false">C20797&amp;D20797&amp;E20797&amp;F20797&amp;G20797&amp;H20797</f>
        <v>CAPINA MANUAL EM SERVICOS RODOVIARIOS</v>
      </c>
      <c r="C20797" s="142" t="s">
        <v>40538</v>
      </c>
      <c r="I20797" s="142" t="s">
        <v>1696</v>
      </c>
      <c r="J20797" s="142" t="n">
        <v>1.12</v>
      </c>
    </row>
    <row r="20798" customFormat="false" ht="12.75" hidden="false" customHeight="false" outlineLevel="0" collapsed="false">
      <c r="A20798" s="142" t="s">
        <v>40540</v>
      </c>
      <c r="B20798" s="663" t="str">
        <f aca="false">C20798&amp;D20798&amp;E20798&amp;F20798&amp;G20798&amp;H20798</f>
        <v>LIMPEZA MANUAL DE MEIOS-FIOS E SARJETAS</v>
      </c>
      <c r="C20798" s="142" t="s">
        <v>40541</v>
      </c>
      <c r="I20798" s="142" t="s">
        <v>1727</v>
      </c>
      <c r="J20798" s="142" t="n">
        <v>323.21</v>
      </c>
    </row>
    <row r="20799" customFormat="false" ht="12.75" hidden="false" customHeight="false" outlineLevel="0" collapsed="false">
      <c r="A20799" s="142" t="s">
        <v>40542</v>
      </c>
      <c r="B20799" s="663" t="str">
        <f aca="false">C20799&amp;D20799&amp;E20799&amp;F20799&amp;G20799&amp;H20799</f>
        <v>LIMPEZA MANUAL DE MEIOS-FIOS E SARJETAS</v>
      </c>
      <c r="C20799" s="142" t="s">
        <v>40541</v>
      </c>
      <c r="I20799" s="142" t="s">
        <v>1727</v>
      </c>
      <c r="J20799" s="142" t="n">
        <v>280.16</v>
      </c>
    </row>
    <row r="20800" customFormat="false" ht="12.75" hidden="false" customHeight="false" outlineLevel="0" collapsed="false">
      <c r="A20800" s="142" t="s">
        <v>40543</v>
      </c>
      <c r="B20800" s="663" t="str">
        <f aca="false">C20800&amp;D20800&amp;E20800&amp;F20800&amp;G20800&amp;H20800</f>
        <v>RETIRADA(EXTRACAO) DE BALIZADORES DANIFICADOS E ASSENTAMENTO DE NOVOS,EXCLUSIVE FORNECIMENTO</v>
      </c>
      <c r="C20800" s="142" t="s">
        <v>40544</v>
      </c>
      <c r="D20800" s="142" t="s">
        <v>40545</v>
      </c>
      <c r="I20800" s="142" t="s">
        <v>9</v>
      </c>
      <c r="J20800" s="142" t="n">
        <v>20.36</v>
      </c>
    </row>
    <row r="20801" customFormat="false" ht="12.75" hidden="false" customHeight="false" outlineLevel="0" collapsed="false">
      <c r="A20801" s="142" t="s">
        <v>40546</v>
      </c>
      <c r="B20801" s="663" t="str">
        <f aca="false">C20801&amp;D20801&amp;E20801&amp;F20801&amp;G20801&amp;H20801</f>
        <v>RETIRADA(EXTRACAO) DE BALIZADORES DANIFICADOS E ASSENTAMENTO DE NOVOS,EXCLUSIVE FORNECIMENTO</v>
      </c>
      <c r="C20801" s="142" t="s">
        <v>40544</v>
      </c>
      <c r="D20801" s="142" t="s">
        <v>40545</v>
      </c>
      <c r="I20801" s="142" t="s">
        <v>9</v>
      </c>
      <c r="J20801" s="142" t="n">
        <v>17.65</v>
      </c>
    </row>
    <row r="20802" customFormat="false" ht="12.75" hidden="false" customHeight="false" outlineLevel="0" collapsed="false">
      <c r="A20802" s="142" t="s">
        <v>40547</v>
      </c>
      <c r="B20802" s="663" t="str">
        <f aca="false">C20802&amp;D20802&amp;E20802&amp;F20802&amp;G20802&amp;H20802</f>
        <v>RECOLOCACAO DE PLACA DE SINALIZACAO</v>
      </c>
      <c r="C20802" s="142" t="s">
        <v>40548</v>
      </c>
      <c r="I20802" s="142" t="s">
        <v>9</v>
      </c>
      <c r="J20802" s="142" t="n">
        <v>16.47</v>
      </c>
    </row>
    <row r="20803" customFormat="false" ht="12.75" hidden="false" customHeight="false" outlineLevel="0" collapsed="false">
      <c r="A20803" s="142" t="s">
        <v>40549</v>
      </c>
      <c r="B20803" s="663" t="str">
        <f aca="false">C20803&amp;D20803&amp;E20803&amp;F20803&amp;G20803&amp;H20803</f>
        <v>RECOLOCACAO DE PLACA DE SINALIZACAO</v>
      </c>
      <c r="C20803" s="142" t="s">
        <v>40548</v>
      </c>
      <c r="I20803" s="142" t="s">
        <v>9</v>
      </c>
      <c r="J20803" s="142" t="n">
        <v>14.27</v>
      </c>
    </row>
    <row r="20804" customFormat="false" ht="12.75" hidden="false" customHeight="false" outlineLevel="0" collapsed="false">
      <c r="A20804" s="142" t="s">
        <v>40550</v>
      </c>
      <c r="B20804" s="663" t="str">
        <f aca="false">C20804&amp;D20804&amp;E20804&amp;F20804&amp;G20804&amp;H20804</f>
        <v>LIMPEZA MANUAL DE PONTES,CONSTANDO DE VARREDURA E REMOCAO DE ENTULHO,INCLUSIVE AFASTAMENTO LATERAL</v>
      </c>
      <c r="C20804" s="142" t="s">
        <v>40551</v>
      </c>
      <c r="D20804" s="142" t="s">
        <v>40552</v>
      </c>
      <c r="I20804" s="142" t="s">
        <v>130</v>
      </c>
      <c r="J20804" s="142" t="n">
        <v>0.96</v>
      </c>
    </row>
    <row r="20805" customFormat="false" ht="12.75" hidden="false" customHeight="false" outlineLevel="0" collapsed="false">
      <c r="A20805" s="142" t="s">
        <v>40553</v>
      </c>
      <c r="B20805" s="663" t="str">
        <f aca="false">C20805&amp;D20805&amp;E20805&amp;F20805&amp;G20805&amp;H20805</f>
        <v>LIMPEZA MANUAL DE PONTES,CONSTANDO DE VARREDURA E REMOCAO DE ENTULHO,INCLUSIVE AFASTAMENTO LATERAL</v>
      </c>
      <c r="C20805" s="142" t="s">
        <v>40551</v>
      </c>
      <c r="D20805" s="142" t="s">
        <v>40552</v>
      </c>
      <c r="I20805" s="142" t="s">
        <v>130</v>
      </c>
      <c r="J20805" s="142" t="n">
        <v>0.84</v>
      </c>
    </row>
    <row r="20806" customFormat="false" ht="12.75" hidden="false" customHeight="false" outlineLevel="0" collapsed="false">
      <c r="A20806" s="142" t="s">
        <v>40554</v>
      </c>
      <c r="B20806" s="663" t="str">
        <f aca="false">C20806&amp;D20806&amp;E20806&amp;F20806&amp;G20806&amp;H20806</f>
        <v>REMOCAO MANUAL DE MATERIAL SOLTO (1ªCATEGORIA),PROVENIENTE DE DESLIZAMENTO DE BARREIRA,EXCLUSIVE TRANSPORTE</v>
      </c>
      <c r="C20806" s="142" t="s">
        <v>40555</v>
      </c>
      <c r="D20806" s="142" t="s">
        <v>40556</v>
      </c>
      <c r="I20806" s="142" t="s">
        <v>859</v>
      </c>
      <c r="J20806" s="142" t="n">
        <v>17.61</v>
      </c>
    </row>
    <row r="20807" customFormat="false" ht="12.75" hidden="false" customHeight="false" outlineLevel="0" collapsed="false">
      <c r="A20807" s="142" t="s">
        <v>40557</v>
      </c>
      <c r="B20807" s="663" t="str">
        <f aca="false">C20807&amp;D20807&amp;E20807&amp;F20807&amp;G20807&amp;H20807</f>
        <v>REMOCAO MANUAL DE MATERIAL SOLTO (1ªCATEGORIA),PROVENIENTE DE DESLIZAMENTO DE BARREIRA,EXCLUSIVE TRANSPORTE</v>
      </c>
      <c r="C20807" s="142" t="s">
        <v>40555</v>
      </c>
      <c r="D20807" s="142" t="s">
        <v>40556</v>
      </c>
      <c r="I20807" s="142" t="s">
        <v>859</v>
      </c>
      <c r="J20807" s="142" t="n">
        <v>15.26</v>
      </c>
    </row>
    <row r="20808" customFormat="false" ht="12.75" hidden="false" customHeight="false" outlineLevel="0" collapsed="false">
      <c r="A20808" s="142" t="s">
        <v>40558</v>
      </c>
      <c r="B20808" s="663" t="str">
        <f aca="false">C20808&amp;D20808&amp;E20808&amp;F20808&amp;G20808&amp;H20808</f>
        <v>REMOCAO MANUAL DE MATERIAL SOLTO (1ªCATEGORIA),PROVENIENTE DE DESLIZAMENTO DE BARREIRA,INCLUSIVE TRANSPORTE A 3KM</v>
      </c>
      <c r="C20808" s="142" t="s">
        <v>40555</v>
      </c>
      <c r="D20808" s="142" t="s">
        <v>40559</v>
      </c>
      <c r="I20808" s="142" t="s">
        <v>859</v>
      </c>
      <c r="J20808" s="142" t="n">
        <v>24.97</v>
      </c>
    </row>
    <row r="20809" customFormat="false" ht="12.75" hidden="false" customHeight="false" outlineLevel="0" collapsed="false">
      <c r="A20809" s="142" t="s">
        <v>40560</v>
      </c>
      <c r="B20809" s="663" t="str">
        <f aca="false">C20809&amp;D20809&amp;E20809&amp;F20809&amp;G20809&amp;H20809</f>
        <v>REMOCAO MANUAL DE MATERIAL SOLTO (1ªCATEGORIA),PROVENIENTE DE DESLIZAMENTO DE BARREIRA,INCLUSIVE TRANSPORTE A 3KM</v>
      </c>
      <c r="C20809" s="142" t="s">
        <v>40555</v>
      </c>
      <c r="D20809" s="142" t="s">
        <v>40559</v>
      </c>
      <c r="I20809" s="142" t="s">
        <v>859</v>
      </c>
      <c r="J20809" s="142" t="n">
        <v>22.36</v>
      </c>
    </row>
    <row r="20810" customFormat="false" ht="12.75" hidden="false" customHeight="false" outlineLevel="0" collapsed="false">
      <c r="A20810" s="142" t="s">
        <v>40561</v>
      </c>
      <c r="B20810" s="663" t="str">
        <f aca="false">C20810&amp;D20810&amp;E20810&amp;F20810&amp;G20810&amp;H20810</f>
        <v>RECOMPOSICAO MANUAL DE ATERRO,EXCLUSIVE ESCAVACAO E TRANSPORTE DE MATERIAL DE JAZIDA</v>
      </c>
      <c r="C20810" s="142" t="s">
        <v>40562</v>
      </c>
      <c r="D20810" s="142" t="s">
        <v>40563</v>
      </c>
      <c r="I20810" s="142" t="s">
        <v>859</v>
      </c>
      <c r="J20810" s="142" t="n">
        <v>80.22</v>
      </c>
    </row>
    <row r="20811" customFormat="false" ht="12.75" hidden="false" customHeight="false" outlineLevel="0" collapsed="false">
      <c r="A20811" s="142" t="s">
        <v>40564</v>
      </c>
      <c r="B20811" s="663" t="str">
        <f aca="false">C20811&amp;D20811&amp;E20811&amp;F20811&amp;G20811&amp;H20811</f>
        <v>RECOMPOSICAO MANUAL DE ATERRO,EXCLUSIVE ESCAVACAO E TRANSPORTE DE MATERIAL DE JAZIDA</v>
      </c>
      <c r="C20811" s="142" t="s">
        <v>40562</v>
      </c>
      <c r="D20811" s="142" t="s">
        <v>40563</v>
      </c>
      <c r="I20811" s="142" t="s">
        <v>859</v>
      </c>
      <c r="J20811" s="142" t="n">
        <v>69.88</v>
      </c>
    </row>
    <row r="20812" customFormat="false" ht="12.75" hidden="false" customHeight="false" outlineLevel="0" collapsed="false">
      <c r="A20812" s="142" t="s">
        <v>40565</v>
      </c>
      <c r="B20812" s="663" t="str">
        <f aca="false">C20812&amp;D20812&amp;E20812&amp;F20812&amp;G20812&amp;H20812</f>
        <v>LIMPEZA MANUAL DE CAIXA DE RALO</v>
      </c>
      <c r="C20812" s="142" t="s">
        <v>40566</v>
      </c>
      <c r="I20812" s="142" t="s">
        <v>9</v>
      </c>
      <c r="J20812" s="142" t="n">
        <v>8.72</v>
      </c>
    </row>
    <row r="20813" customFormat="false" ht="12.75" hidden="false" customHeight="false" outlineLevel="0" collapsed="false">
      <c r="A20813" s="142" t="s">
        <v>40567</v>
      </c>
      <c r="B20813" s="663" t="str">
        <f aca="false">C20813&amp;D20813&amp;E20813&amp;F20813&amp;G20813&amp;H20813</f>
        <v>LIMPEZA MANUAL DE CAIXA DE RALO</v>
      </c>
      <c r="C20813" s="142" t="s">
        <v>40566</v>
      </c>
      <c r="I20813" s="142" t="s">
        <v>9</v>
      </c>
      <c r="J20813" s="142" t="n">
        <v>7.56</v>
      </c>
    </row>
    <row r="20814" customFormat="false" ht="12.75" hidden="false" customHeight="false" outlineLevel="0" collapsed="false">
      <c r="A20814" s="142" t="s">
        <v>40568</v>
      </c>
      <c r="B20814" s="663" t="str">
        <f aca="false">C20814&amp;D20814&amp;E20814&amp;F20814&amp;G20814&amp;H20814</f>
        <v>REMOCAO DE DEFENSAS METALICAS,EXCLUSIVE TRANSPORTE</v>
      </c>
      <c r="C20814" s="142" t="s">
        <v>40569</v>
      </c>
      <c r="I20814" s="142" t="s">
        <v>130</v>
      </c>
      <c r="J20814" s="142" t="n">
        <v>12.12</v>
      </c>
    </row>
    <row r="20815" customFormat="false" ht="12.75" hidden="false" customHeight="false" outlineLevel="0" collapsed="false">
      <c r="A20815" s="142" t="s">
        <v>40570</v>
      </c>
      <c r="B20815" s="663" t="str">
        <f aca="false">C20815&amp;D20815&amp;E20815&amp;F20815&amp;G20815&amp;H20815</f>
        <v>REMOCAO DE DEFENSAS METALICAS,EXCLUSIVE TRANSPORTE</v>
      </c>
      <c r="C20815" s="142" t="s">
        <v>40569</v>
      </c>
      <c r="I20815" s="142" t="s">
        <v>130</v>
      </c>
      <c r="J20815" s="142" t="n">
        <v>10.5</v>
      </c>
    </row>
    <row r="20816" customFormat="false" ht="12.75" hidden="false" customHeight="false" outlineLevel="0" collapsed="false">
      <c r="A20816" s="142" t="s">
        <v>40571</v>
      </c>
      <c r="B20816" s="663" t="str">
        <f aca="false">C20816&amp;D20816&amp;E20816&amp;F20816&amp;G20816&amp;H20816</f>
        <v>RECUPERACAO DE MEIO-FIO COM ARGAMASSA DE CIMENTO E AREIA</v>
      </c>
      <c r="C20816" s="142" t="s">
        <v>40572</v>
      </c>
      <c r="I20816" s="142" t="s">
        <v>130</v>
      </c>
      <c r="J20816" s="142" t="n">
        <v>3.56</v>
      </c>
    </row>
    <row r="20817" customFormat="false" ht="12.75" hidden="false" customHeight="false" outlineLevel="0" collapsed="false">
      <c r="A20817" s="142" t="s">
        <v>40573</v>
      </c>
      <c r="B20817" s="663" t="str">
        <f aca="false">C20817&amp;D20817&amp;E20817&amp;F20817&amp;G20817&amp;H20817</f>
        <v>RECUPERACAO DE MEIO-FIO COM ARGAMASSA DE CIMENTO E AREIA</v>
      </c>
      <c r="C20817" s="142" t="s">
        <v>40572</v>
      </c>
      <c r="I20817" s="142" t="s">
        <v>130</v>
      </c>
      <c r="J20817" s="142" t="n">
        <v>3.16</v>
      </c>
    </row>
    <row r="20818" customFormat="false" ht="12.75" hidden="false" customHeight="false" outlineLevel="0" collapsed="false">
      <c r="A20818" s="142" t="s">
        <v>40574</v>
      </c>
      <c r="B20818" s="663" t="str">
        <f aca="false">C20818&amp;D20818&amp;E20818&amp;F20818&amp;G20818&amp;H20818</f>
        <v>LIMPEZA DE CAIXA COLETORA</v>
      </c>
      <c r="C20818" s="142" t="s">
        <v>40575</v>
      </c>
      <c r="I20818" s="142" t="s">
        <v>9</v>
      </c>
      <c r="J20818" s="142" t="n">
        <v>9.69</v>
      </c>
    </row>
    <row r="20819" customFormat="false" ht="12.75" hidden="false" customHeight="false" outlineLevel="0" collapsed="false">
      <c r="A20819" s="142" t="s">
        <v>40576</v>
      </c>
      <c r="B20819" s="663" t="str">
        <f aca="false">C20819&amp;D20819&amp;E20819&amp;F20819&amp;G20819&amp;H20819</f>
        <v>LIMPEZA DE CAIXA COLETORA</v>
      </c>
      <c r="C20819" s="142" t="s">
        <v>40575</v>
      </c>
      <c r="I20819" s="142" t="s">
        <v>9</v>
      </c>
      <c r="J20819" s="142" t="n">
        <v>8.4</v>
      </c>
    </row>
    <row r="20820" customFormat="false" ht="12.75" hidden="false" customHeight="false" outlineLevel="0" collapsed="false">
      <c r="A20820" s="142" t="s">
        <v>40577</v>
      </c>
      <c r="B20820" s="663" t="str">
        <f aca="false">C20820&amp;D20820&amp;E20820&amp;F20820&amp;G20820&amp;H20820</f>
        <v>LIMPEZA DE DESCIDA D'AGUA EM DEGRAUS</v>
      </c>
      <c r="C20820" s="142" t="s">
        <v>40578</v>
      </c>
      <c r="I20820" s="142" t="s">
        <v>130</v>
      </c>
      <c r="J20820" s="142" t="n">
        <v>12.12</v>
      </c>
    </row>
    <row r="20821" customFormat="false" ht="12.75" hidden="false" customHeight="false" outlineLevel="0" collapsed="false">
      <c r="A20821" s="142" t="s">
        <v>40579</v>
      </c>
      <c r="B20821" s="663" t="str">
        <f aca="false">C20821&amp;D20821&amp;E20821&amp;F20821&amp;G20821&amp;H20821</f>
        <v>LIMPEZA DE DESCIDA D'AGUA EM DEGRAUS</v>
      </c>
      <c r="C20821" s="142" t="s">
        <v>40578</v>
      </c>
      <c r="I20821" s="142" t="s">
        <v>130</v>
      </c>
      <c r="J20821" s="142" t="n">
        <v>10.5</v>
      </c>
    </row>
    <row r="20822" customFormat="false" ht="12.75" hidden="false" customHeight="false" outlineLevel="0" collapsed="false">
      <c r="A20822" s="142" t="s">
        <v>40580</v>
      </c>
      <c r="B20822" s="663" t="str">
        <f aca="false">C20822&amp;D20822&amp;E20822&amp;F20822&amp;G20822&amp;H20822</f>
        <v>LIMPEZA DE BUEIRO DE GREIDE</v>
      </c>
      <c r="C20822" s="142" t="s">
        <v>40581</v>
      </c>
      <c r="I20822" s="142" t="s">
        <v>130</v>
      </c>
      <c r="J20822" s="142" t="n">
        <v>19.39</v>
      </c>
    </row>
    <row r="20823" customFormat="false" ht="12.75" hidden="false" customHeight="false" outlineLevel="0" collapsed="false">
      <c r="A20823" s="142" t="s">
        <v>40582</v>
      </c>
      <c r="B20823" s="663" t="str">
        <f aca="false">C20823&amp;D20823&amp;E20823&amp;F20823&amp;G20823&amp;H20823</f>
        <v>LIMPEZA DE BUEIRO DE GREIDE</v>
      </c>
      <c r="C20823" s="142" t="s">
        <v>40581</v>
      </c>
      <c r="I20823" s="142" t="s">
        <v>130</v>
      </c>
      <c r="J20823" s="142" t="n">
        <v>16.8</v>
      </c>
    </row>
    <row r="20824" customFormat="false" ht="12.75" hidden="false" customHeight="false" outlineLevel="0" collapsed="false">
      <c r="A20824" s="142" t="s">
        <v>40583</v>
      </c>
      <c r="B20824" s="663" t="str">
        <f aca="false">C20824&amp;D20824&amp;E20824&amp;F20824&amp;G20824&amp;H20824</f>
        <v>LIMPEZA DE BUEIRO DE GROTA</v>
      </c>
      <c r="C20824" s="142" t="s">
        <v>40584</v>
      </c>
      <c r="I20824" s="142" t="s">
        <v>130</v>
      </c>
      <c r="J20824" s="142" t="n">
        <v>14.54</v>
      </c>
    </row>
    <row r="20825" customFormat="false" ht="12.75" hidden="false" customHeight="false" outlineLevel="0" collapsed="false">
      <c r="A20825" s="142" t="s">
        <v>40585</v>
      </c>
      <c r="B20825" s="663" t="str">
        <f aca="false">C20825&amp;D20825&amp;E20825&amp;F20825&amp;G20825&amp;H20825</f>
        <v>LIMPEZA DE BUEIRO DE GROTA</v>
      </c>
      <c r="C20825" s="142" t="s">
        <v>40584</v>
      </c>
      <c r="I20825" s="142" t="s">
        <v>130</v>
      </c>
      <c r="J20825" s="142" t="n">
        <v>12.6</v>
      </c>
    </row>
    <row r="20826" customFormat="false" ht="12.75" hidden="false" customHeight="false" outlineLevel="0" collapsed="false">
      <c r="A20826" s="142" t="s">
        <v>40586</v>
      </c>
      <c r="B20826" s="663" t="str">
        <f aca="false">C20826&amp;D20826&amp;E20826&amp;F20826&amp;G20826&amp;H20826</f>
        <v>LIMPEZA MANUAL DE SAIDAS DE AGUA</v>
      </c>
      <c r="C20826" s="142" t="s">
        <v>40587</v>
      </c>
      <c r="I20826" s="142" t="s">
        <v>9</v>
      </c>
      <c r="J20826" s="142" t="n">
        <v>4.84</v>
      </c>
    </row>
    <row r="20827" customFormat="false" ht="12.75" hidden="false" customHeight="false" outlineLevel="0" collapsed="false">
      <c r="A20827" s="142" t="s">
        <v>40588</v>
      </c>
      <c r="B20827" s="663" t="str">
        <f aca="false">C20827&amp;D20827&amp;E20827&amp;F20827&amp;G20827&amp;H20827</f>
        <v>LIMPEZA MANUAL DE SAIDAS DE AGUA</v>
      </c>
      <c r="C20827" s="142" t="s">
        <v>40587</v>
      </c>
      <c r="I20827" s="142" t="s">
        <v>9</v>
      </c>
      <c r="J20827" s="142" t="n">
        <v>4.2</v>
      </c>
    </row>
    <row r="20828" customFormat="false" ht="12.75" hidden="false" customHeight="false" outlineLevel="0" collapsed="false">
      <c r="A20828" s="142" t="s">
        <v>40589</v>
      </c>
      <c r="B20828" s="663" t="str">
        <f aca="false">C20828&amp;D20828&amp;E20828&amp;F20828&amp;G20828&amp;H20828</f>
        <v>CAMADA DE BLOQUEIO(COLCHAO),ESPALHADO E COMPRIMIDO MECANICAMENTE,EXCLUSIVE O MATERIAL E MEDIDO APOS A COMPACTACAO</v>
      </c>
      <c r="C20828" s="142" t="s">
        <v>40590</v>
      </c>
      <c r="D20828" s="142" t="s">
        <v>40591</v>
      </c>
      <c r="I20828" s="142" t="s">
        <v>859</v>
      </c>
      <c r="J20828" s="142" t="n">
        <v>4.28</v>
      </c>
    </row>
    <row r="20829" customFormat="false" ht="12.75" hidden="false" customHeight="false" outlineLevel="0" collapsed="false">
      <c r="A20829" s="142" t="s">
        <v>40592</v>
      </c>
      <c r="B20829" s="663" t="str">
        <f aca="false">C20829&amp;D20829&amp;E20829&amp;F20829&amp;G20829&amp;H20829</f>
        <v>CAMADA DE BLOQUEIO(COLCHAO),ESPALHADO E COMPRIMIDO MECANICAMENTE,EXCLUSIVE O MATERIAL E MEDIDO APOS A COMPACTACAO</v>
      </c>
      <c r="C20829" s="142" t="s">
        <v>40590</v>
      </c>
      <c r="D20829" s="142" t="s">
        <v>40591</v>
      </c>
      <c r="I20829" s="142" t="s">
        <v>859</v>
      </c>
      <c r="J20829" s="142" t="n">
        <v>4.05</v>
      </c>
    </row>
    <row r="20830" customFormat="false" ht="12.75" hidden="false" customHeight="false" outlineLevel="0" collapsed="false">
      <c r="A20830" s="142" t="s">
        <v>40593</v>
      </c>
      <c r="B20830" s="663" t="str">
        <f aca="false">C20830&amp;D20830&amp;E20830&amp;F20830&amp;G20830&amp;H20830</f>
        <v>ESPALHAMENTO COM MOTONIVELADORA E COMPACTACAO MECANICA DE MISTURAS BETUMINOSAS</v>
      </c>
      <c r="C20830" s="142" t="s">
        <v>40594</v>
      </c>
      <c r="D20830" s="142" t="s">
        <v>40595</v>
      </c>
      <c r="I20830" s="142" t="s">
        <v>859</v>
      </c>
      <c r="J20830" s="142" t="n">
        <v>24.07</v>
      </c>
    </row>
    <row r="20831" customFormat="false" ht="12.75" hidden="false" customHeight="false" outlineLevel="0" collapsed="false">
      <c r="A20831" s="142" t="s">
        <v>40596</v>
      </c>
      <c r="B20831" s="663" t="str">
        <f aca="false">C20831&amp;D20831&amp;E20831&amp;F20831&amp;G20831&amp;H20831</f>
        <v>ESPALHAMENTO COM MOTONIVELADORA E COMPACTACAO MECANICA DE MISTURAS BETUMINOSAS</v>
      </c>
      <c r="C20831" s="142" t="s">
        <v>40594</v>
      </c>
      <c r="D20831" s="142" t="s">
        <v>40595</v>
      </c>
      <c r="I20831" s="142" t="s">
        <v>859</v>
      </c>
      <c r="J20831" s="142" t="n">
        <v>22.77</v>
      </c>
    </row>
    <row r="20832" customFormat="false" ht="12.75" hidden="false" customHeight="false" outlineLevel="0" collapsed="false">
      <c r="A20832" s="142" t="s">
        <v>40597</v>
      </c>
      <c r="B20832" s="663" t="str">
        <f aca="false">C20832&amp;D20832&amp;E20832&amp;F20832&amp;G20832&amp;H20832</f>
        <v>ESPALHAMENTO E COMPACTACAO DE CBUQ,MEDIDO POR HORA</v>
      </c>
      <c r="C20832" s="142" t="s">
        <v>40598</v>
      </c>
      <c r="I20832" s="142" t="s">
        <v>5474</v>
      </c>
      <c r="J20832" s="142" t="n">
        <v>461.33</v>
      </c>
    </row>
    <row r="20833" customFormat="false" ht="12.75" hidden="false" customHeight="false" outlineLevel="0" collapsed="false">
      <c r="A20833" s="142" t="s">
        <v>40599</v>
      </c>
      <c r="B20833" s="663" t="str">
        <f aca="false">C20833&amp;D20833&amp;E20833&amp;F20833&amp;G20833&amp;H20833</f>
        <v>ESPALHAMENTO E COMPACTACAO DE CBUQ,MEDIDO POR HORA</v>
      </c>
      <c r="C20833" s="142" t="s">
        <v>40598</v>
      </c>
      <c r="I20833" s="142" t="s">
        <v>5474</v>
      </c>
      <c r="J20833" s="142" t="n">
        <v>423.65</v>
      </c>
    </row>
    <row r="20834" customFormat="false" ht="12.75" hidden="false" customHeight="false" outlineLevel="0" collapsed="false">
      <c r="A20834" s="142" t="s">
        <v>40600</v>
      </c>
      <c r="B20834" s="663" t="str">
        <f aca="false">C20834&amp;D20834&amp;E20834&amp;F20834&amp;G20834&amp;H20834</f>
        <v>RECOMPOSICAO PARCIAL DE CERCA DE ARAME FARPADO E MOIRAO,CONSIDERANDO SOMENTE O FORNECIMENTO E A COLOCACAO DE ARAME</v>
      </c>
      <c r="C20834" s="142" t="s">
        <v>40601</v>
      </c>
      <c r="D20834" s="142" t="s">
        <v>40602</v>
      </c>
      <c r="I20834" s="142" t="s">
        <v>130</v>
      </c>
      <c r="J20834" s="142" t="n">
        <v>6.22</v>
      </c>
    </row>
    <row r="20835" customFormat="false" ht="12.75" hidden="false" customHeight="false" outlineLevel="0" collapsed="false">
      <c r="A20835" s="142" t="s">
        <v>40603</v>
      </c>
      <c r="B20835" s="663" t="str">
        <f aca="false">C20835&amp;D20835&amp;E20835&amp;F20835&amp;G20835&amp;H20835</f>
        <v>RECOMPOSICAO PARCIAL DE CERCA DE ARAME FARPADO E MOIRAO,CONSIDERANDO SOMENTE O FORNECIMENTO E A COLOCACAO DE ARAME</v>
      </c>
      <c r="C20835" s="142" t="s">
        <v>40601</v>
      </c>
      <c r="D20835" s="142" t="s">
        <v>40602</v>
      </c>
      <c r="I20835" s="142" t="s">
        <v>130</v>
      </c>
      <c r="J20835" s="142" t="n">
        <v>5.86</v>
      </c>
    </row>
    <row r="20836" customFormat="false" ht="12.75" hidden="false" customHeight="false" outlineLevel="0" collapsed="false">
      <c r="A20836" s="142" t="s">
        <v>40604</v>
      </c>
      <c r="B20836" s="663" t="str">
        <f aca="false">C20836&amp;D20836&amp;E20836&amp;F20836&amp;G20836&amp;H20836</f>
        <v>RECOMPOSICAO TOTAL DE CERCA DE ARAME FARPADO E MOIRAO DE CONCRETO,INCLUSIVE FORNECIMENTO DOS MATERIAIS</v>
      </c>
      <c r="C20836" s="142" t="s">
        <v>40605</v>
      </c>
      <c r="D20836" s="142" t="s">
        <v>40606</v>
      </c>
      <c r="I20836" s="142" t="s">
        <v>130</v>
      </c>
      <c r="J20836" s="142" t="n">
        <v>14.55</v>
      </c>
    </row>
    <row r="20837" customFormat="false" ht="12.75" hidden="false" customHeight="false" outlineLevel="0" collapsed="false">
      <c r="A20837" s="142" t="s">
        <v>40607</v>
      </c>
      <c r="B20837" s="663" t="str">
        <f aca="false">C20837&amp;D20837&amp;E20837&amp;F20837&amp;G20837&amp;H20837</f>
        <v>RECOMPOSICAO TOTAL DE CERCA DE ARAME FARPADO E MOIRAO DE CONCRETO,INCLUSIVE FORNECIMENTO DOS MATERIAIS</v>
      </c>
      <c r="C20837" s="142" t="s">
        <v>40605</v>
      </c>
      <c r="D20837" s="142" t="s">
        <v>40606</v>
      </c>
      <c r="I20837" s="142" t="s">
        <v>130</v>
      </c>
      <c r="J20837" s="142" t="n">
        <v>13.23</v>
      </c>
    </row>
    <row r="20838" customFormat="false" ht="12.75" hidden="false" customHeight="false" outlineLevel="0" collapsed="false">
      <c r="A20838" s="142" t="s">
        <v>40608</v>
      </c>
      <c r="B20838" s="663" t="str">
        <f aca="false">C20838&amp;D20838&amp;E20838&amp;F20838&amp;G20838&amp;H20838</f>
        <v>RECOMPOSICAO TOTAL DE CERCA DE ARAME FARPADO E MOIRAO DE CONCRETO,EXCLUSIVE FORNECIMENTO DOS MATERIAIS</v>
      </c>
      <c r="C20838" s="142" t="s">
        <v>40605</v>
      </c>
      <c r="D20838" s="142" t="s">
        <v>40609</v>
      </c>
      <c r="I20838" s="142" t="s">
        <v>130</v>
      </c>
      <c r="J20838" s="142" t="n">
        <v>8.08</v>
      </c>
    </row>
    <row r="20839" customFormat="false" ht="12.75" hidden="false" customHeight="false" outlineLevel="0" collapsed="false">
      <c r="A20839" s="142" t="s">
        <v>40610</v>
      </c>
      <c r="B20839" s="663" t="str">
        <f aca="false">C20839&amp;D20839&amp;E20839&amp;F20839&amp;G20839&amp;H20839</f>
        <v>RECOMPOSICAO TOTAL DE CERCA DE ARAME FARPADO E MOIRAO DE CONCRETO,EXCLUSIVE FORNECIMENTO DOS MATERIAIS</v>
      </c>
      <c r="C20839" s="142" t="s">
        <v>40605</v>
      </c>
      <c r="D20839" s="142" t="s">
        <v>40609</v>
      </c>
      <c r="I20839" s="142" t="s">
        <v>130</v>
      </c>
      <c r="J20839" s="142" t="n">
        <v>7</v>
      </c>
    </row>
    <row r="20840" customFormat="false" ht="12.75" hidden="false" customHeight="false" outlineLevel="0" collapsed="false">
      <c r="A20840" s="142" t="s">
        <v>40611</v>
      </c>
      <c r="B20840" s="663" t="str">
        <f aca="false">C20840&amp;D20840&amp;E20840&amp;F20840&amp;G20840&amp;H20840</f>
        <v>SARJETA DE CORTE TRIANGULAR,COM COBERTURA VEGETAL,MEDINDO 1,25M DE BASE E 0,25M DE ALTURA,INCLUSIVE ESCAVACAO MECANICA E ACERTO MANUAL DO TERRENO</v>
      </c>
      <c r="C20840" s="142" t="s">
        <v>40612</v>
      </c>
      <c r="D20840" s="142" t="s">
        <v>40613</v>
      </c>
      <c r="E20840" s="142" t="s">
        <v>40614</v>
      </c>
      <c r="I20840" s="142" t="s">
        <v>130</v>
      </c>
      <c r="J20840" s="142" t="n">
        <v>31.46</v>
      </c>
    </row>
    <row r="20841" customFormat="false" ht="12.75" hidden="false" customHeight="false" outlineLevel="0" collapsed="false">
      <c r="A20841" s="142" t="s">
        <v>40615</v>
      </c>
      <c r="B20841" s="663" t="str">
        <f aca="false">C20841&amp;D20841&amp;E20841&amp;F20841&amp;G20841&amp;H20841</f>
        <v>SARJETA DE CORTE TRIANGULAR,COM COBERTURA VEGETAL,MEDINDO 1,25M DE BASE E 0,25M DE ALTURA,INCLUSIVE ESCAVACAO MECANICA E ACERTO MANUAL DO TERRENO</v>
      </c>
      <c r="C20841" s="142" t="s">
        <v>40612</v>
      </c>
      <c r="D20841" s="142" t="s">
        <v>40613</v>
      </c>
      <c r="E20841" s="142" t="s">
        <v>40614</v>
      </c>
      <c r="I20841" s="142" t="s">
        <v>130</v>
      </c>
      <c r="J20841" s="142" t="n">
        <v>28.86</v>
      </c>
    </row>
    <row r="20842" customFormat="false" ht="12.75" hidden="false" customHeight="false" outlineLevel="0" collapsed="false">
      <c r="A20842" s="142" t="s">
        <v>40616</v>
      </c>
      <c r="B20842" s="663" t="str">
        <f aca="false">C20842&amp;D20842&amp;E20842&amp;F20842&amp;G20842&amp;H20842</f>
        <v>SARJETA DE CORTE TRIANGULAR,COM COBERTURA VEGETAL,MEDINDO 1,50M DE BASE E 0,30M DE ALTURA,INCLUSIVE ESCAVACAO MECANICA E ACERTO MANUAL DO TERRENO</v>
      </c>
      <c r="C20842" s="142" t="s">
        <v>40612</v>
      </c>
      <c r="D20842" s="142" t="s">
        <v>40617</v>
      </c>
      <c r="E20842" s="142" t="s">
        <v>40614</v>
      </c>
      <c r="I20842" s="142" t="s">
        <v>130</v>
      </c>
      <c r="J20842" s="142" t="n">
        <v>32.47</v>
      </c>
    </row>
    <row r="20843" customFormat="false" ht="12.75" hidden="false" customHeight="false" outlineLevel="0" collapsed="false">
      <c r="A20843" s="142" t="s">
        <v>40618</v>
      </c>
      <c r="B20843" s="663" t="str">
        <f aca="false">C20843&amp;D20843&amp;E20843&amp;F20843&amp;G20843&amp;H20843</f>
        <v>SARJETA DE CORTE TRIANGULAR,COM COBERTURA VEGETAL,MEDINDO 1,50M DE BASE E 0,30M DE ALTURA,INCLUSIVE ESCAVACAO MECANICA E ACERTO MANUAL DO TERRENO</v>
      </c>
      <c r="C20843" s="142" t="s">
        <v>40612</v>
      </c>
      <c r="D20843" s="142" t="s">
        <v>40617</v>
      </c>
      <c r="E20843" s="142" t="s">
        <v>40614</v>
      </c>
      <c r="I20843" s="142" t="s">
        <v>130</v>
      </c>
      <c r="J20843" s="142" t="n">
        <v>30.03</v>
      </c>
    </row>
    <row r="20844" customFormat="false" ht="12.75" hidden="false" customHeight="false" outlineLevel="0" collapsed="false">
      <c r="A20844" s="142" t="s">
        <v>40619</v>
      </c>
      <c r="B20844" s="663" t="str">
        <f aca="false">C20844&amp;D20844&amp;E20844&amp;F20844&amp;G20844&amp;H20844</f>
        <v>SARJETA DE CORTE TRIANGULAR,COM COBERTURA VEGETAL,MEDINDO 1,85M DE BASE E 0,35M DE ALTURA,INCLUSIVE ESCAVACAO MECANICA E ACERTO MANUAL DO TERRENO</v>
      </c>
      <c r="C20844" s="142" t="s">
        <v>40612</v>
      </c>
      <c r="D20844" s="142" t="s">
        <v>40620</v>
      </c>
      <c r="E20844" s="142" t="s">
        <v>40614</v>
      </c>
      <c r="I20844" s="142" t="s">
        <v>130</v>
      </c>
      <c r="J20844" s="142" t="n">
        <v>39.38</v>
      </c>
    </row>
    <row r="20845" customFormat="false" ht="12.75" hidden="false" customHeight="false" outlineLevel="0" collapsed="false">
      <c r="A20845" s="142" t="s">
        <v>40621</v>
      </c>
      <c r="B20845" s="663" t="str">
        <f aca="false">C20845&amp;D20845&amp;E20845&amp;F20845&amp;G20845&amp;H20845</f>
        <v>SARJETA DE CORTE TRIANGULAR,COM COBERTURA VEGETAL,MEDINDO 1,85M DE BASE E 0,35M DE ALTURA,INCLUSIVE ESCAVACAO MECANICA E ACERTO MANUAL DO TERRENO</v>
      </c>
      <c r="C20845" s="142" t="s">
        <v>40612</v>
      </c>
      <c r="D20845" s="142" t="s">
        <v>40620</v>
      </c>
      <c r="E20845" s="142" t="s">
        <v>40614</v>
      </c>
      <c r="I20845" s="142" t="s">
        <v>130</v>
      </c>
      <c r="J20845" s="142" t="n">
        <v>36.42</v>
      </c>
    </row>
    <row r="20846" customFormat="false" ht="12.75" hidden="false" customHeight="false" outlineLevel="0" collapsed="false">
      <c r="A20846" s="142" t="s">
        <v>40622</v>
      </c>
      <c r="B20846" s="663" t="str">
        <f aca="false">C20846&amp;D20846&amp;E20846&amp;F20846&amp;G20846&amp;H20846</f>
        <v>VALETA DE PROTECAO,DE CORTE TRAPEZOIDAL,REVESTIMENTO VEGETAL,MEDINDO 0,60M NA BASE MENOR,1,20M NA BASE MAIOR E 0,30M DEALTURA,INCLUSIVE REATERRO DO MATERIAL ESCAVADO A JUSANTE</v>
      </c>
      <c r="C20846" s="142" t="s">
        <v>40623</v>
      </c>
      <c r="D20846" s="142" t="s">
        <v>40624</v>
      </c>
      <c r="E20846" s="142" t="s">
        <v>40625</v>
      </c>
      <c r="I20846" s="142" t="s">
        <v>130</v>
      </c>
      <c r="J20846" s="142" t="n">
        <v>44.14</v>
      </c>
    </row>
    <row r="20847" customFormat="false" ht="12.75" hidden="false" customHeight="false" outlineLevel="0" collapsed="false">
      <c r="A20847" s="142" t="s">
        <v>40626</v>
      </c>
      <c r="B20847" s="663" t="str">
        <f aca="false">C20847&amp;D20847&amp;E20847&amp;F20847&amp;G20847&amp;H20847</f>
        <v>VALETA DE PROTECAO,DE CORTE TRAPEZOIDAL,REVESTIMENTO VEGETAL,MEDINDO 0,60M NA BASE MENOR,1,20M NA BASE MAIOR E 0,30M DEALTURA,INCLUSIVE REATERRO DO MATERIAL ESCAVADO A JUSANTE</v>
      </c>
      <c r="C20847" s="142" t="s">
        <v>40623</v>
      </c>
      <c r="D20847" s="142" t="s">
        <v>40624</v>
      </c>
      <c r="E20847" s="142" t="s">
        <v>40625</v>
      </c>
      <c r="I20847" s="142" t="s">
        <v>130</v>
      </c>
      <c r="J20847" s="142" t="n">
        <v>40.06</v>
      </c>
    </row>
    <row r="20848" customFormat="false" ht="12.75" hidden="false" customHeight="false" outlineLevel="0" collapsed="false">
      <c r="A20848" s="142" t="s">
        <v>40627</v>
      </c>
      <c r="B20848" s="663" t="str">
        <f aca="false">C20848&amp;D20848&amp;E20848&amp;F20848&amp;G20848&amp;H20848</f>
        <v>VALETA DE PROTECAO,DE CORTE TRAPEZOIDAL,REVESTIMENTO VEGETAL,MEDINDO 0,80M NA BASE MENOR,1,60M NA BASE MAIOR E 0,40M DEALTURA,INCLUSIVE REATERRO DO MATERIAL ESCAVADO A JUSANTE</v>
      </c>
      <c r="C20848" s="142" t="s">
        <v>40623</v>
      </c>
      <c r="D20848" s="142" t="s">
        <v>40628</v>
      </c>
      <c r="E20848" s="142" t="s">
        <v>40625</v>
      </c>
      <c r="I20848" s="142" t="s">
        <v>130</v>
      </c>
      <c r="J20848" s="142" t="n">
        <v>62.31</v>
      </c>
    </row>
    <row r="20849" customFormat="false" ht="12.75" hidden="false" customHeight="false" outlineLevel="0" collapsed="false">
      <c r="A20849" s="142" t="s">
        <v>40629</v>
      </c>
      <c r="B20849" s="663" t="str">
        <f aca="false">C20849&amp;D20849&amp;E20849&amp;F20849&amp;G20849&amp;H20849</f>
        <v>VALETA DE PROTECAO,DE CORTE TRAPEZOIDAL,REVESTIMENTO VEGETAL,MEDINDO 0,80M NA BASE MENOR,1,60M NA BASE MAIOR E 0,40M DEALTURA,INCLUSIVE REATERRO DO MATERIAL ESCAVADO A JUSANTE</v>
      </c>
      <c r="C20849" s="142" t="s">
        <v>40623</v>
      </c>
      <c r="D20849" s="142" t="s">
        <v>40628</v>
      </c>
      <c r="E20849" s="142" t="s">
        <v>40625</v>
      </c>
      <c r="I20849" s="142" t="s">
        <v>130</v>
      </c>
      <c r="J20849" s="142" t="n">
        <v>56.32</v>
      </c>
    </row>
    <row r="20850" customFormat="false" ht="12.75" hidden="false" customHeight="false" outlineLevel="0" collapsed="false">
      <c r="A20850" s="142" t="s">
        <v>40630</v>
      </c>
      <c r="B20850" s="663" t="str">
        <f aca="false">C20850&amp;D20850&amp;E20850&amp;F20850&amp;G20850&amp;H20850</f>
        <v>VALETA DE PROTECAO,DE CORTE OU ATERRO,SEM REVESTIMENTO(0,40M3/M).O CUSTO PARA OUTRAS VALETAS SEMELHANTES E PROPORCIONALAO VOLUME</v>
      </c>
      <c r="C20850" s="142" t="s">
        <v>40631</v>
      </c>
      <c r="D20850" s="142" t="s">
        <v>40632</v>
      </c>
      <c r="E20850" s="142" t="s">
        <v>40633</v>
      </c>
      <c r="I20850" s="142" t="s">
        <v>130</v>
      </c>
      <c r="J20850" s="142" t="n">
        <v>23.43</v>
      </c>
    </row>
    <row r="20851" customFormat="false" ht="12.75" hidden="false" customHeight="false" outlineLevel="0" collapsed="false">
      <c r="A20851" s="142" t="s">
        <v>40634</v>
      </c>
      <c r="B20851" s="663" t="str">
        <f aca="false">C20851&amp;D20851&amp;E20851&amp;F20851&amp;G20851&amp;H20851</f>
        <v>VALETA DE PROTECAO,DE CORTE OU ATERRO,SEM REVESTIMENTO(0,40M3/M).O CUSTO PARA OUTRAS VALETAS SEMELHANTES E PROPORCIONALAO VOLUME</v>
      </c>
      <c r="C20851" s="142" t="s">
        <v>40631</v>
      </c>
      <c r="D20851" s="142" t="s">
        <v>40632</v>
      </c>
      <c r="E20851" s="142" t="s">
        <v>40633</v>
      </c>
      <c r="I20851" s="142" t="s">
        <v>130</v>
      </c>
      <c r="J20851" s="142" t="n">
        <v>20.31</v>
      </c>
    </row>
    <row r="20852" customFormat="false" ht="12.75" hidden="false" customHeight="false" outlineLevel="0" collapsed="false">
      <c r="A20852" s="142" t="s">
        <v>40635</v>
      </c>
      <c r="B20852" s="663" t="str">
        <f aca="false">C20852&amp;D20852&amp;E20852&amp;F20852&amp;G20852&amp;H20852</f>
        <v>VALETA DE PROTECAO DE CORTE OU ATERRO(0,40M3/M),INCLUSIVE REVESTIMENTO VEGETAL</v>
      </c>
      <c r="C20852" s="142" t="s">
        <v>40636</v>
      </c>
      <c r="D20852" s="142" t="s">
        <v>40637</v>
      </c>
      <c r="I20852" s="142" t="s">
        <v>130</v>
      </c>
      <c r="J20852" s="142" t="n">
        <v>73.72</v>
      </c>
    </row>
    <row r="20853" customFormat="false" ht="12.75" hidden="false" customHeight="false" outlineLevel="0" collapsed="false">
      <c r="A20853" s="142" t="s">
        <v>40638</v>
      </c>
      <c r="B20853" s="663" t="str">
        <f aca="false">C20853&amp;D20853&amp;E20853&amp;F20853&amp;G20853&amp;H20853</f>
        <v>VALETA DE PROTECAO DE CORTE OU ATERRO(0,40M3/M),INCLUSIVE REVESTIMENTO VEGETAL</v>
      </c>
      <c r="C20853" s="142" t="s">
        <v>40636</v>
      </c>
      <c r="D20853" s="142" t="s">
        <v>40637</v>
      </c>
      <c r="I20853" s="142" t="s">
        <v>130</v>
      </c>
      <c r="J20853" s="142" t="n">
        <v>64.98</v>
      </c>
    </row>
    <row r="20854" customFormat="false" ht="12.75" hidden="false" customHeight="false" outlineLevel="0" collapsed="false">
      <c r="A20854" s="142" t="s">
        <v>40639</v>
      </c>
      <c r="B20854" s="663" t="str">
        <f aca="false">C20854&amp;D20854&amp;E20854&amp;F20854&amp;G20854&amp;H20854</f>
        <v>SARJETA DE CORTE OU BANQUETAS EM TALUDES ESCALONADOS,FORMA TRIANGULAR,REVESTIDA DE CONCRETO SIMPLES,COM 0,08M DE ESPESSURA MEDINDO 1,25M NA BASE E 0,25M DE ALTURA,INCLUSIVE ESCAVACAO MECANICA,ACERTO MANUAL DO TERRENO,FORNECIMENTO DOS MATERIAIS E REJUNTAMENTO</v>
      </c>
      <c r="C20854" s="142" t="s">
        <v>40640</v>
      </c>
      <c r="D20854" s="142" t="s">
        <v>40641</v>
      </c>
      <c r="E20854" s="142" t="s">
        <v>40642</v>
      </c>
      <c r="F20854" s="142" t="s">
        <v>40643</v>
      </c>
      <c r="G20854" s="142" t="s">
        <v>40644</v>
      </c>
      <c r="I20854" s="142" t="s">
        <v>130</v>
      </c>
      <c r="J20854" s="142" t="n">
        <v>70.91</v>
      </c>
    </row>
    <row r="20855" customFormat="false" ht="12.75" hidden="false" customHeight="false" outlineLevel="0" collapsed="false">
      <c r="A20855" s="142" t="s">
        <v>40645</v>
      </c>
      <c r="B20855" s="663" t="str">
        <f aca="false">C20855&amp;D20855&amp;E20855&amp;F20855&amp;G20855&amp;H20855</f>
        <v>SARJETA DE CORTE OU BANQUETAS EM TALUDES ESCALONADOS,FORMA TRIANGULAR,REVESTIDA DE CONCRETO SIMPLES,COM 0,08M DE ESPESSURA MEDINDO 1,25M NA BASE E 0,25M DE ALTURA,INCLUSIVE ESCAVACAO MECANICA,ACERTO MANUAL DO TERRENO,FORNECIMENTO DOS MATERIAIS E REJUNTAMENTO</v>
      </c>
      <c r="C20855" s="142" t="s">
        <v>40640</v>
      </c>
      <c r="D20855" s="142" t="s">
        <v>40641</v>
      </c>
      <c r="E20855" s="142" t="s">
        <v>40642</v>
      </c>
      <c r="F20855" s="142" t="s">
        <v>40643</v>
      </c>
      <c r="G20855" s="142" t="s">
        <v>40644</v>
      </c>
      <c r="I20855" s="142" t="s">
        <v>130</v>
      </c>
      <c r="J20855" s="142" t="n">
        <v>66.59</v>
      </c>
    </row>
    <row r="20856" customFormat="false" ht="12.75" hidden="false" customHeight="false" outlineLevel="0" collapsed="false">
      <c r="A20856" s="142" t="s">
        <v>40646</v>
      </c>
      <c r="B20856" s="663" t="str">
        <f aca="false">C20856&amp;D20856&amp;E20856&amp;F20856&amp;G20856&amp;H20856</f>
        <v>SARJETA DE CORTE OU BANQUETAS EM TALUDES ESCALONADOS,FORMA TRIANGULAR,REVESTIDA DE CONCRETO SIMPLES,COM 0,08M DE ESPESSURA,MEDINDO 1,50M NA BASE E 0,30M DE ALTURA,INCLUSIVE ESCAVACAO MECANICA,ACERTO MANUAL DO TERRENO,FORNECIMENTO DOS MATERIAIS E REJUNTAMENTO</v>
      </c>
      <c r="C20856" s="142" t="s">
        <v>40640</v>
      </c>
      <c r="D20856" s="142" t="s">
        <v>40641</v>
      </c>
      <c r="E20856" s="142" t="s">
        <v>40647</v>
      </c>
      <c r="F20856" s="142" t="s">
        <v>40643</v>
      </c>
      <c r="G20856" s="142" t="s">
        <v>40644</v>
      </c>
      <c r="I20856" s="142" t="s">
        <v>130</v>
      </c>
      <c r="J20856" s="142" t="n">
        <v>84.74</v>
      </c>
    </row>
    <row r="20857" customFormat="false" ht="12.75" hidden="false" customHeight="false" outlineLevel="0" collapsed="false">
      <c r="A20857" s="142" t="s">
        <v>40648</v>
      </c>
      <c r="B20857" s="663" t="str">
        <f aca="false">C20857&amp;D20857&amp;E20857&amp;F20857&amp;G20857&amp;H20857</f>
        <v>SARJETA DE CORTE OU BANQUETAS EM TALUDES ESCALONADOS,FORMA TRIANGULAR,REVESTIDA DE CONCRETO SIMPLES,COM 0,08M DE ESPESSURA,MEDINDO 1,50M NA BASE E 0,30M DE ALTURA,INCLUSIVE ESCAVACAO MECANICA,ACERTO MANUAL DO TERRENO,FORNECIMENTO DOS MATERIAIS E REJUNTAMENTO</v>
      </c>
      <c r="C20857" s="142" t="s">
        <v>40640</v>
      </c>
      <c r="D20857" s="142" t="s">
        <v>40641</v>
      </c>
      <c r="E20857" s="142" t="s">
        <v>40647</v>
      </c>
      <c r="F20857" s="142" t="s">
        <v>40643</v>
      </c>
      <c r="G20857" s="142" t="s">
        <v>40644</v>
      </c>
      <c r="I20857" s="142" t="s">
        <v>130</v>
      </c>
      <c r="J20857" s="142" t="n">
        <v>79.49</v>
      </c>
    </row>
    <row r="20858" customFormat="false" ht="12.75" hidden="false" customHeight="false" outlineLevel="0" collapsed="false">
      <c r="A20858" s="142" t="s">
        <v>40649</v>
      </c>
      <c r="B20858" s="663" t="str">
        <f aca="false">C20858&amp;D20858&amp;E20858&amp;F20858&amp;G20858&amp;H20858</f>
        <v>SARJETA DE CORTE OU BANQUETAS EM TALUDES ESCALONADOS,FORMA TRIANGULAR,REVESTIDA DE CONCRETO SIMPLES,COM 0,08M DE ESPESSURA,MEDINDO 1,85M NA BASE E 0,35M DE ALTURA,INCLUSIVE ESCAVACAO MECANICA,ACERTO MANUAL DO TERRENO,FORNECIMENTO DOS MATERIAIS E REJUNTAMENTO</v>
      </c>
      <c r="C20858" s="142" t="s">
        <v>40640</v>
      </c>
      <c r="D20858" s="142" t="s">
        <v>40641</v>
      </c>
      <c r="E20858" s="142" t="s">
        <v>40650</v>
      </c>
      <c r="F20858" s="142" t="s">
        <v>40643</v>
      </c>
      <c r="G20858" s="142" t="s">
        <v>40644</v>
      </c>
      <c r="I20858" s="142" t="s">
        <v>130</v>
      </c>
      <c r="J20858" s="142" t="n">
        <v>104.85</v>
      </c>
    </row>
    <row r="20859" customFormat="false" ht="12.75" hidden="false" customHeight="false" outlineLevel="0" collapsed="false">
      <c r="A20859" s="142" t="s">
        <v>40651</v>
      </c>
      <c r="B20859" s="663" t="str">
        <f aca="false">C20859&amp;D20859&amp;E20859&amp;F20859&amp;G20859&amp;H20859</f>
        <v>SARJETA DE CORTE OU BANQUETAS EM TALUDES ESCALONADOS,FORMA TRIANGULAR,REVESTIDA DE CONCRETO SIMPLES,COM 0,08M DE ESPESSURA,MEDINDO 1,85M NA BASE E 0,35M DE ALTURA,INCLUSIVE ESCAVACAO MECANICA,ACERTO MANUAL DO TERRENO,FORNECIMENTO DOS MATERIAIS E REJUNTAMENTO</v>
      </c>
      <c r="C20859" s="142" t="s">
        <v>40640</v>
      </c>
      <c r="D20859" s="142" t="s">
        <v>40641</v>
      </c>
      <c r="E20859" s="142" t="s">
        <v>40650</v>
      </c>
      <c r="F20859" s="142" t="s">
        <v>40643</v>
      </c>
      <c r="G20859" s="142" t="s">
        <v>40644</v>
      </c>
      <c r="I20859" s="142" t="s">
        <v>130</v>
      </c>
      <c r="J20859" s="142" t="n">
        <v>98.22</v>
      </c>
    </row>
    <row r="20860" customFormat="false" ht="12.75" hidden="false" customHeight="false" outlineLevel="0" collapsed="false">
      <c r="A20860" s="142" t="s">
        <v>40652</v>
      </c>
      <c r="B20860" s="663" t="str">
        <f aca="false">C20860&amp;D20860&amp;E20860&amp;F20860&amp;G20860&amp;H20860</f>
        <v>VALETA DE PROTECAO DE CORTE OU DE ATERRO,TRAPEZOIDAL,REVESTIDA DE CONCRETO SIMPLES,COM 0,08M DE ESPESSURA,MEDINDO 0,80MNA BASE MENOR,2,00M NA BASE MAIOR E 0,60M DE ALTURA,INCLUSIVE FORNECIMENTO DOS MATERIAIS,ESCAVACAO MECANICA,ACERTO MANUAL DO TERRENO E REJUNTAMENTO</v>
      </c>
      <c r="C20860" s="142" t="s">
        <v>40653</v>
      </c>
      <c r="D20860" s="142" t="s">
        <v>40654</v>
      </c>
      <c r="E20860" s="142" t="s">
        <v>40655</v>
      </c>
      <c r="F20860" s="142" t="s">
        <v>40656</v>
      </c>
      <c r="G20860" s="142" t="s">
        <v>40657</v>
      </c>
      <c r="I20860" s="142" t="s">
        <v>130</v>
      </c>
      <c r="J20860" s="142" t="n">
        <v>228.39</v>
      </c>
    </row>
    <row r="20861" customFormat="false" ht="12.75" hidden="false" customHeight="false" outlineLevel="0" collapsed="false">
      <c r="A20861" s="142" t="s">
        <v>40658</v>
      </c>
      <c r="B20861" s="663" t="str">
        <f aca="false">C20861&amp;D20861&amp;E20861&amp;F20861&amp;G20861&amp;H20861</f>
        <v>VALETA DE PROTECAO DE CORTE OU DE ATERRO,TRAPEZOIDAL,REVESTIDA DE CONCRETO SIMPLES,COM 0,08M DE ESPESSURA,MEDINDO 0,80MNA BASE MENOR,2,00M NA BASE MAIOR E 0,60M DE ALTURA,INCLUSIVE FORNECIMENTO DOS MATERIAIS,ESCAVACAO MECANICA,ACERTO MANUAL DO TERRENO E REJUNTAMENTO</v>
      </c>
      <c r="C20861" s="142" t="s">
        <v>40653</v>
      </c>
      <c r="D20861" s="142" t="s">
        <v>40654</v>
      </c>
      <c r="E20861" s="142" t="s">
        <v>40655</v>
      </c>
      <c r="F20861" s="142" t="s">
        <v>40656</v>
      </c>
      <c r="G20861" s="142" t="s">
        <v>40657</v>
      </c>
      <c r="I20861" s="142" t="s">
        <v>130</v>
      </c>
      <c r="J20861" s="142" t="n">
        <v>210.32</v>
      </c>
    </row>
    <row r="20862" customFormat="false" ht="12.75" hidden="false" customHeight="false" outlineLevel="0" collapsed="false">
      <c r="A20862" s="142" t="s">
        <v>40659</v>
      </c>
      <c r="B20862" s="663" t="str">
        <f aca="false">C20862&amp;D20862&amp;E20862&amp;F20862&amp;G20862&amp;H20862</f>
        <v>VALETA DE PROTECAO DE CORTE OU DE ATERRO,TRAPEZOIDAL,REVESTIDA DE CONCRETO SIMPLES,COM 0,08M DE ESPESSURA,MEDINDO 1,00MNA BASE MENOR,2,20M NA BASE MAIOR E 0,60M DE ALTURA,INCLUSIVE FORNECIMENTO DOS MATERIAIS,ESCAVACAO MECANICA,ACERTO MANUAL DO TERRENO E REJUNTAMENTO</v>
      </c>
      <c r="C20862" s="142" t="s">
        <v>40653</v>
      </c>
      <c r="D20862" s="142" t="s">
        <v>40660</v>
      </c>
      <c r="E20862" s="142" t="s">
        <v>40661</v>
      </c>
      <c r="F20862" s="142" t="s">
        <v>40656</v>
      </c>
      <c r="G20862" s="142" t="s">
        <v>40657</v>
      </c>
      <c r="I20862" s="142" t="s">
        <v>130</v>
      </c>
      <c r="J20862" s="142" t="n">
        <v>237.5</v>
      </c>
    </row>
    <row r="20863" customFormat="false" ht="12.75" hidden="false" customHeight="false" outlineLevel="0" collapsed="false">
      <c r="A20863" s="142" t="s">
        <v>40662</v>
      </c>
      <c r="B20863" s="663" t="str">
        <f aca="false">C20863&amp;D20863&amp;E20863&amp;F20863&amp;G20863&amp;H20863</f>
        <v>VALETA DE PROTECAO DE CORTE OU DE ATERRO,TRAPEZOIDAL,REVESTIDA DE CONCRETO SIMPLES,COM 0,08M DE ESPESSURA,MEDINDO 1,00MNA BASE MENOR,2,20M NA BASE MAIOR E 0,60M DE ALTURA,INCLUSIVE FORNECIMENTO DOS MATERIAIS,ESCAVACAO MECANICA,ACERTO MANUAL DO TERRENO E REJUNTAMENTO</v>
      </c>
      <c r="C20863" s="142" t="s">
        <v>40653</v>
      </c>
      <c r="D20863" s="142" t="s">
        <v>40660</v>
      </c>
      <c r="E20863" s="142" t="s">
        <v>40661</v>
      </c>
      <c r="F20863" s="142" t="s">
        <v>40656</v>
      </c>
      <c r="G20863" s="142" t="s">
        <v>40657</v>
      </c>
      <c r="I20863" s="142" t="s">
        <v>130</v>
      </c>
      <c r="J20863" s="142" t="n">
        <v>219.02</v>
      </c>
    </row>
    <row r="20864" customFormat="false" ht="12.75" hidden="false" customHeight="false" outlineLevel="0" collapsed="false">
      <c r="A20864" s="142" t="s">
        <v>40663</v>
      </c>
      <c r="B20864" s="663" t="str">
        <f aca="false">C20864&amp;D20864&amp;E20864&amp;F20864&amp;G20864&amp;H20864</f>
        <v>BANQUETA PARA ATERRO,TRIANGULAR,DE CONCRETO SIMPLES COM 0,08M DE ESPESSURA,MEDINDO 0,42M NA BASE E 0,15M DE ALTURA,TENDO UM DOS PARAMENTOS INCLINACAO DE 15%,INCLUSIVE FORNECIMENTODOS MATERIAIS,ESCAVACAO MANUAL DO TERRENO E REJUNTAMENTO</v>
      </c>
      <c r="C20864" s="142" t="s">
        <v>40664</v>
      </c>
      <c r="D20864" s="142" t="s">
        <v>40665</v>
      </c>
      <c r="E20864" s="142" t="s">
        <v>40666</v>
      </c>
      <c r="F20864" s="142" t="s">
        <v>40667</v>
      </c>
      <c r="I20864" s="142" t="s">
        <v>130</v>
      </c>
      <c r="J20864" s="142" t="n">
        <v>57.15</v>
      </c>
    </row>
    <row r="20865" customFormat="false" ht="12.75" hidden="false" customHeight="false" outlineLevel="0" collapsed="false">
      <c r="A20865" s="142" t="s">
        <v>40668</v>
      </c>
      <c r="B20865" s="663" t="str">
        <f aca="false">C20865&amp;D20865&amp;E20865&amp;F20865&amp;G20865&amp;H20865</f>
        <v>BANQUETA PARA ATERRO,TRIANGULAR,DE CONCRETO SIMPLES COM 0,08M DE ESPESSURA,MEDINDO 0,42M NA BASE E 0,15M DE ALTURA,TENDO UM DOS PARAMENTOS INCLINACAO DE 15%,INCLUSIVE FORNECIMENTODOS MATERIAIS,ESCAVACAO MANUAL DO TERRENO E REJUNTAMENTO</v>
      </c>
      <c r="C20865" s="142" t="s">
        <v>40664</v>
      </c>
      <c r="D20865" s="142" t="s">
        <v>40665</v>
      </c>
      <c r="E20865" s="142" t="s">
        <v>40666</v>
      </c>
      <c r="F20865" s="142" t="s">
        <v>40667</v>
      </c>
      <c r="I20865" s="142" t="s">
        <v>130</v>
      </c>
      <c r="J20865" s="142" t="n">
        <v>52.59</v>
      </c>
    </row>
    <row r="20866" customFormat="false" ht="12.75" hidden="false" customHeight="false" outlineLevel="0" collapsed="false">
      <c r="A20866" s="142" t="s">
        <v>40669</v>
      </c>
      <c r="B20866" s="663" t="str">
        <f aca="false">C20866&amp;D20866&amp;E20866&amp;F20866&amp;G20866&amp;H20866</f>
        <v>SARJETA DE CORTE EM SOLO,FORMA TRAPEZOIDAL,EM CONCRETO SIMPLES,COM 0,08M DE ESPESSURA,MEDINDO 1,20M NA BASE MAIOR,0,40MNA BASE MENOR E 0,40M DE ALTURA,INCLUSIVE FORNECIMENTO DOS MATERIAIS E ESCAVACAO</v>
      </c>
      <c r="C20866" s="142" t="s">
        <v>40670</v>
      </c>
      <c r="D20866" s="142" t="s">
        <v>40671</v>
      </c>
      <c r="E20866" s="142" t="s">
        <v>40672</v>
      </c>
      <c r="F20866" s="142" t="s">
        <v>40673</v>
      </c>
      <c r="I20866" s="142" t="s">
        <v>130</v>
      </c>
      <c r="J20866" s="142" t="n">
        <v>142.02</v>
      </c>
    </row>
    <row r="20867" customFormat="false" ht="12.75" hidden="false" customHeight="false" outlineLevel="0" collapsed="false">
      <c r="A20867" s="142" t="s">
        <v>40674</v>
      </c>
      <c r="B20867" s="663" t="str">
        <f aca="false">C20867&amp;D20867&amp;E20867&amp;F20867&amp;G20867&amp;H20867</f>
        <v>SARJETA DE CORTE EM SOLO,FORMA TRAPEZOIDAL,EM CONCRETO SIMPLES,COM 0,08M DE ESPESSURA,MEDINDO 1,20M NA BASE MAIOR,0,40MNA BASE MENOR E 0,40M DE ALTURA,INCLUSIVE FORNECIMENTO DOS MATERIAIS E ESCAVACAO</v>
      </c>
      <c r="C20867" s="142" t="s">
        <v>40670</v>
      </c>
      <c r="D20867" s="142" t="s">
        <v>40671</v>
      </c>
      <c r="E20867" s="142" t="s">
        <v>40672</v>
      </c>
      <c r="F20867" s="142" t="s">
        <v>40673</v>
      </c>
      <c r="I20867" s="142" t="s">
        <v>130</v>
      </c>
      <c r="J20867" s="142" t="n">
        <v>130.82</v>
      </c>
    </row>
    <row r="20868" customFormat="false" ht="12.75" hidden="false" customHeight="false" outlineLevel="0" collapsed="false">
      <c r="A20868" s="142" t="s">
        <v>40675</v>
      </c>
      <c r="B20868" s="663" t="str">
        <f aca="false">C20868&amp;D20868&amp;E20868&amp;F20868&amp;G20868&amp;H20868</f>
        <v>SARJETA DE CORTE,FORMA TRIANGULAR,EM CONCRETO SIMPLES,COM 0,08M DE ESPESSURA,MEDINDO 0,80M NA BASE E 0,25M NA ALTURA,INCLUSIVE FORNECIMENTO DOS MATERIAIS E ESCAVACAO MECANICA</v>
      </c>
      <c r="C20868" s="142" t="s">
        <v>40676</v>
      </c>
      <c r="D20868" s="142" t="s">
        <v>40677</v>
      </c>
      <c r="E20868" s="142" t="s">
        <v>40678</v>
      </c>
      <c r="I20868" s="142" t="s">
        <v>130</v>
      </c>
      <c r="J20868" s="142" t="n">
        <v>50.01</v>
      </c>
    </row>
    <row r="20869" customFormat="false" ht="12.75" hidden="false" customHeight="false" outlineLevel="0" collapsed="false">
      <c r="A20869" s="142" t="s">
        <v>40679</v>
      </c>
      <c r="B20869" s="663" t="str">
        <f aca="false">C20869&amp;D20869&amp;E20869&amp;F20869&amp;G20869&amp;H20869</f>
        <v>SARJETA DE CORTE,FORMA TRIANGULAR,EM CONCRETO SIMPLES,COM 0,08M DE ESPESSURA,MEDINDO 0,80M NA BASE E 0,25M NA ALTURA,INCLUSIVE FORNECIMENTO DOS MATERIAIS E ESCAVACAO MECANICA</v>
      </c>
      <c r="C20869" s="142" t="s">
        <v>40676</v>
      </c>
      <c r="D20869" s="142" t="s">
        <v>40677</v>
      </c>
      <c r="E20869" s="142" t="s">
        <v>40678</v>
      </c>
      <c r="I20869" s="142" t="s">
        <v>130</v>
      </c>
      <c r="J20869" s="142" t="n">
        <v>46.83</v>
      </c>
    </row>
    <row r="20870" customFormat="false" ht="12.75" hidden="false" customHeight="false" outlineLevel="0" collapsed="false">
      <c r="A20870" s="142" t="s">
        <v>40680</v>
      </c>
      <c r="B20870" s="663" t="str">
        <f aca="false">C20870&amp;D20870&amp;E20870&amp;F20870&amp;G20870&amp;H20870</f>
        <v>SARJETA DE CORTE EM SOLO,FORMA TRAPEZOIDAL,EM CONCRETO ARMADO,COM 0,10M DE ESPESSURA,MEDINDO 1,00M NA BASE MAIOR,0,40M NA BASE MENOR E 0,60M DE ALTURA,INCLUSIVE FORNECIMENTO DOS MATERIAIS E ESCAVACAO MECANICA</v>
      </c>
      <c r="C20870" s="142" t="s">
        <v>40681</v>
      </c>
      <c r="D20870" s="142" t="s">
        <v>40682</v>
      </c>
      <c r="E20870" s="142" t="s">
        <v>40683</v>
      </c>
      <c r="F20870" s="142" t="s">
        <v>40684</v>
      </c>
      <c r="I20870" s="142" t="s">
        <v>130</v>
      </c>
      <c r="J20870" s="142" t="n">
        <v>392.54</v>
      </c>
    </row>
    <row r="20871" customFormat="false" ht="12.75" hidden="false" customHeight="false" outlineLevel="0" collapsed="false">
      <c r="A20871" s="142" t="s">
        <v>40685</v>
      </c>
      <c r="B20871" s="663" t="str">
        <f aca="false">C20871&amp;D20871&amp;E20871&amp;F20871&amp;G20871&amp;H20871</f>
        <v>SARJETA DE CORTE EM SOLO,FORMA TRAPEZOIDAL,EM CONCRETO ARMADO,COM 0,10M DE ESPESSURA,MEDINDO 1,00M NA BASE MAIOR,0,40M NA BASE MENOR E 0,60M DE ALTURA,INCLUSIVE FORNECIMENTO DOS MATERIAIS E ESCAVACAO MECANICA</v>
      </c>
      <c r="C20871" s="142" t="s">
        <v>40681</v>
      </c>
      <c r="D20871" s="142" t="s">
        <v>40682</v>
      </c>
      <c r="E20871" s="142" t="s">
        <v>40683</v>
      </c>
      <c r="F20871" s="142" t="s">
        <v>40684</v>
      </c>
      <c r="I20871" s="142" t="s">
        <v>130</v>
      </c>
      <c r="J20871" s="142" t="n">
        <v>361.85</v>
      </c>
    </row>
    <row r="20872" customFormat="false" ht="12.75" hidden="false" customHeight="false" outlineLevel="0" collapsed="false">
      <c r="A20872" s="142" t="s">
        <v>40686</v>
      </c>
      <c r="B20872" s="663" t="str">
        <f aca="false">C20872&amp;D20872&amp;E20872&amp;F20872&amp;G20872&amp;H20872</f>
        <v>SARJETA DE CORTE EM SOLO,FORMA RETANGULAR,EM CONCRETO ARMADO,COM 0,10M DE ESPESSURA,MEDINDO 0,40M DE LARGURA E 0,40M DEALTURA,INCLUSIVE FORNECIMENTO DOS MATERIAIS E ESCAVACAO MECANICA</v>
      </c>
      <c r="C20872" s="142" t="s">
        <v>40687</v>
      </c>
      <c r="D20872" s="142" t="s">
        <v>40688</v>
      </c>
      <c r="E20872" s="142" t="s">
        <v>40689</v>
      </c>
      <c r="F20872" s="142" t="s">
        <v>35299</v>
      </c>
      <c r="I20872" s="142" t="s">
        <v>130</v>
      </c>
      <c r="J20872" s="142" t="n">
        <v>284.64</v>
      </c>
    </row>
    <row r="20873" customFormat="false" ht="12.75" hidden="false" customHeight="false" outlineLevel="0" collapsed="false">
      <c r="A20873" s="142" t="s">
        <v>40690</v>
      </c>
      <c r="B20873" s="663" t="str">
        <f aca="false">C20873&amp;D20873&amp;E20873&amp;F20873&amp;G20873&amp;H20873</f>
        <v>SARJETA DE CORTE EM SOLO,FORMA RETANGULAR,EM CONCRETO ARMADO,COM 0,10M DE ESPESSURA,MEDINDO 0,40M DE LARGURA E 0,40M DEALTURA,INCLUSIVE FORNECIMENTO DOS MATERIAIS E ESCAVACAO MECANICA</v>
      </c>
      <c r="C20873" s="142" t="s">
        <v>40687</v>
      </c>
      <c r="D20873" s="142" t="s">
        <v>40688</v>
      </c>
      <c r="E20873" s="142" t="s">
        <v>40689</v>
      </c>
      <c r="F20873" s="142" t="s">
        <v>35299</v>
      </c>
      <c r="I20873" s="142" t="s">
        <v>130</v>
      </c>
      <c r="J20873" s="142" t="n">
        <v>262.59</v>
      </c>
    </row>
    <row r="20874" customFormat="false" ht="12.75" hidden="false" customHeight="false" outlineLevel="0" collapsed="false">
      <c r="A20874" s="142" t="s">
        <v>40691</v>
      </c>
      <c r="B20874" s="663" t="str">
        <f aca="false">C20874&amp;D20874&amp;E20874&amp;F20874&amp;G20874&amp;H20874</f>
        <v>SARJETA DE CORTE EM SOLO,FORMA RETANGULAR,EM CONCRETO ARMADO,COM 0,10M DE ESPESSURA,MEDINDO 0,50M DE LARGURA E 0,40M DEALTURA,INCLUSIVE FORNECIMENTO DOS MATERIAIS E ESCAVACAO MECANICA</v>
      </c>
      <c r="C20874" s="142" t="s">
        <v>40687</v>
      </c>
      <c r="D20874" s="142" t="s">
        <v>40692</v>
      </c>
      <c r="E20874" s="142" t="s">
        <v>40689</v>
      </c>
      <c r="F20874" s="142" t="s">
        <v>35299</v>
      </c>
      <c r="I20874" s="142" t="s">
        <v>130</v>
      </c>
      <c r="J20874" s="142" t="n">
        <v>294.31</v>
      </c>
    </row>
    <row r="20875" customFormat="false" ht="12.75" hidden="false" customHeight="false" outlineLevel="0" collapsed="false">
      <c r="A20875" s="142" t="s">
        <v>40693</v>
      </c>
      <c r="B20875" s="663" t="str">
        <f aca="false">C20875&amp;D20875&amp;E20875&amp;F20875&amp;G20875&amp;H20875</f>
        <v>SARJETA DE CORTE EM SOLO,FORMA RETANGULAR,EM CONCRETO ARMADO,COM 0,10M DE ESPESSURA,MEDINDO 0,50M DE LARGURA E 0,40M DEALTURA,INCLUSIVE FORNECIMENTO DOS MATERIAIS E ESCAVACAO MECANICA</v>
      </c>
      <c r="C20875" s="142" t="s">
        <v>40687</v>
      </c>
      <c r="D20875" s="142" t="s">
        <v>40692</v>
      </c>
      <c r="E20875" s="142" t="s">
        <v>40689</v>
      </c>
      <c r="F20875" s="142" t="s">
        <v>35299</v>
      </c>
      <c r="I20875" s="142" t="s">
        <v>130</v>
      </c>
      <c r="J20875" s="142" t="n">
        <v>271.75</v>
      </c>
    </row>
    <row r="20876" customFormat="false" ht="12.75" hidden="false" customHeight="false" outlineLevel="0" collapsed="false">
      <c r="A20876" s="142" t="s">
        <v>40694</v>
      </c>
      <c r="B20876" s="663" t="str">
        <f aca="false">C20876&amp;D20876&amp;E20876&amp;F20876&amp;G20876&amp;H20876</f>
        <v>SARJETA DE CORTE EM SOLO,FORMA RETANGULAR,EM CONCRETO ARMADO,COM 0,10M DE ESPESSURA,MEDINDO 0,60M DE LARGURA E 0,40M DEALTURA,INCLUSIVE FORNECIMENTO DOS MATERIAIS E ESCAVACAO MECANICA</v>
      </c>
      <c r="C20876" s="142" t="s">
        <v>40687</v>
      </c>
      <c r="D20876" s="142" t="s">
        <v>40695</v>
      </c>
      <c r="E20876" s="142" t="s">
        <v>40689</v>
      </c>
      <c r="F20876" s="142" t="s">
        <v>35299</v>
      </c>
      <c r="I20876" s="142" t="s">
        <v>130</v>
      </c>
      <c r="J20876" s="142" t="n">
        <v>303.98</v>
      </c>
    </row>
    <row r="20877" customFormat="false" ht="12.75" hidden="false" customHeight="false" outlineLevel="0" collapsed="false">
      <c r="A20877" s="142" t="s">
        <v>40696</v>
      </c>
      <c r="B20877" s="663" t="str">
        <f aca="false">C20877&amp;D20877&amp;E20877&amp;F20877&amp;G20877&amp;H20877</f>
        <v>SARJETA DE CORTE EM SOLO,FORMA RETANGULAR,EM CONCRETO ARMADO,COM 0,10M DE ESPESSURA,MEDINDO 0,60M DE LARGURA E 0,40M DEALTURA,INCLUSIVE FORNECIMENTO DOS MATERIAIS E ESCAVACAO MECANICA</v>
      </c>
      <c r="C20877" s="142" t="s">
        <v>40687</v>
      </c>
      <c r="D20877" s="142" t="s">
        <v>40695</v>
      </c>
      <c r="E20877" s="142" t="s">
        <v>40689</v>
      </c>
      <c r="F20877" s="142" t="s">
        <v>35299</v>
      </c>
      <c r="I20877" s="142" t="s">
        <v>130</v>
      </c>
      <c r="J20877" s="142" t="n">
        <v>280.91</v>
      </c>
    </row>
    <row r="20878" customFormat="false" ht="12.75" hidden="false" customHeight="false" outlineLevel="0" collapsed="false">
      <c r="A20878" s="142" t="s">
        <v>40697</v>
      </c>
      <c r="B20878" s="663" t="str">
        <f aca="false">C20878&amp;D20878&amp;E20878&amp;F20878&amp;G20878&amp;H20878</f>
        <v>SARJETA DE CORTE EM SOLO,FORMA RETANGULAR,EM CONCRETO ARMADO,COM 0,10M DE ESPESSURA,MEDINDO 0,80M DE LARGURA E 0,50M DEALTURA,INCLUSIVE FORNECIMENTO DOS MATERIAIS E ESCAVACAO MECANICA</v>
      </c>
      <c r="C20878" s="142" t="s">
        <v>40687</v>
      </c>
      <c r="D20878" s="142" t="s">
        <v>40698</v>
      </c>
      <c r="E20878" s="142" t="s">
        <v>40689</v>
      </c>
      <c r="F20878" s="142" t="s">
        <v>35299</v>
      </c>
      <c r="I20878" s="142" t="s">
        <v>130</v>
      </c>
      <c r="J20878" s="142" t="n">
        <v>375.95</v>
      </c>
    </row>
    <row r="20879" customFormat="false" ht="12.75" hidden="false" customHeight="false" outlineLevel="0" collapsed="false">
      <c r="A20879" s="142" t="s">
        <v>40699</v>
      </c>
      <c r="B20879" s="663" t="str">
        <f aca="false">C20879&amp;D20879&amp;E20879&amp;F20879&amp;G20879&amp;H20879</f>
        <v>SARJETA DE CORTE EM SOLO,FORMA RETANGULAR,EM CONCRETO ARMADO,COM 0,10M DE ESPESSURA,MEDINDO 0,80M DE LARGURA E 0,50M DEALTURA,INCLUSIVE FORNECIMENTO DOS MATERIAIS E ESCAVACAO MECANICA</v>
      </c>
      <c r="C20879" s="142" t="s">
        <v>40687</v>
      </c>
      <c r="D20879" s="142" t="s">
        <v>40698</v>
      </c>
      <c r="E20879" s="142" t="s">
        <v>40689</v>
      </c>
      <c r="F20879" s="142" t="s">
        <v>35299</v>
      </c>
      <c r="I20879" s="142" t="s">
        <v>130</v>
      </c>
      <c r="J20879" s="142" t="n">
        <v>347.26</v>
      </c>
    </row>
    <row r="20880" customFormat="false" ht="12.75" hidden="false" customHeight="false" outlineLevel="0" collapsed="false">
      <c r="A20880" s="142" t="s">
        <v>40700</v>
      </c>
      <c r="B20880" s="663" t="str">
        <f aca="false">C20880&amp;D20880&amp;E20880&amp;F20880&amp;G20880&amp;H20880</f>
        <v>SARJETA DE CORTE EM ROCHA,FORMA TRAPEZOIDAL,EM CONCRETO ARMADO,COM 0,10M DE ESPESSURA,MEDINDO 0,72M NA BASE MAIOR,0,60MNA BASE MENOR E 0,60M DE ALTURA,INCLUSIVE FORNECIMENTO DOSMATERIAIS E ESCAVACAO A FRIO</v>
      </c>
      <c r="C20880" s="142" t="s">
        <v>40701</v>
      </c>
      <c r="D20880" s="142" t="s">
        <v>40702</v>
      </c>
      <c r="E20880" s="142" t="s">
        <v>40703</v>
      </c>
      <c r="F20880" s="142" t="s">
        <v>40704</v>
      </c>
      <c r="I20880" s="142" t="s">
        <v>130</v>
      </c>
      <c r="J20880" s="142" t="n">
        <v>563.98</v>
      </c>
    </row>
    <row r="20881" customFormat="false" ht="12.75" hidden="false" customHeight="false" outlineLevel="0" collapsed="false">
      <c r="A20881" s="142" t="s">
        <v>40705</v>
      </c>
      <c r="B20881" s="663" t="str">
        <f aca="false">C20881&amp;D20881&amp;E20881&amp;F20881&amp;G20881&amp;H20881</f>
        <v>SARJETA DE CORTE EM ROCHA,FORMA TRAPEZOIDAL,EM CONCRETO ARMADO,COM 0,10M DE ESPESSURA,MEDINDO 0,72M NA BASE MAIOR,0,60MNA BASE MENOR E 0,60M DE ALTURA,INCLUSIVE FORNECIMENTO DOSMATERIAIS E ESCAVACAO A FRIO</v>
      </c>
      <c r="C20881" s="142" t="s">
        <v>40701</v>
      </c>
      <c r="D20881" s="142" t="s">
        <v>40702</v>
      </c>
      <c r="E20881" s="142" t="s">
        <v>40703</v>
      </c>
      <c r="F20881" s="142" t="s">
        <v>40704</v>
      </c>
      <c r="I20881" s="142" t="s">
        <v>130</v>
      </c>
      <c r="J20881" s="142" t="n">
        <v>519.43</v>
      </c>
    </row>
    <row r="20882" customFormat="false" ht="12.75" hidden="false" customHeight="false" outlineLevel="0" collapsed="false">
      <c r="A20882" s="142" t="s">
        <v>40706</v>
      </c>
      <c r="B20882" s="663" t="str">
        <f aca="false">C20882&amp;D20882&amp;E20882&amp;F20882&amp;G20882&amp;H20882</f>
        <v>DESCIDA D'AGUA,RETANGULAR(RAPIDO)EM CONCRETO ARMADO,COM 0,10M DE ESPESSURA,TENDO NA BASE 0,60M E DE ALTURA 0,20M,MEDIDAPELO COMPRIMENTO REAL,INCLUSIVE VIGAS TRANSVERSAIS DE ANCORAGEM NO SOLO A CADA 5,00M,COM FORNECIMENTO DOS MATERIAIS E ESCAVACAO,EXCLUSIVE DISSIPADOR DE ENERGIA</v>
      </c>
      <c r="C20882" s="142" t="s">
        <v>40707</v>
      </c>
      <c r="D20882" s="142" t="s">
        <v>40708</v>
      </c>
      <c r="E20882" s="142" t="s">
        <v>40709</v>
      </c>
      <c r="F20882" s="142" t="s">
        <v>40710</v>
      </c>
      <c r="G20882" s="142" t="s">
        <v>40711</v>
      </c>
      <c r="I20882" s="142" t="s">
        <v>130</v>
      </c>
      <c r="J20882" s="142" t="n">
        <v>241.58</v>
      </c>
    </row>
    <row r="20883" customFormat="false" ht="12.75" hidden="false" customHeight="false" outlineLevel="0" collapsed="false">
      <c r="A20883" s="142" t="s">
        <v>40712</v>
      </c>
      <c r="B20883" s="663" t="str">
        <f aca="false">C20883&amp;D20883&amp;E20883&amp;F20883&amp;G20883&amp;H20883</f>
        <v>DESCIDA D'AGUA,RETANGULAR(RAPIDO)EM CONCRETO ARMADO,COM 0,10M DE ESPESSURA,TENDO NA BASE 0,60M E DE ALTURA 0,20M,MEDIDAPELO COMPRIMENTO REAL,INCLUSIVE VIGAS TRANSVERSAIS DE ANCORAGEM NO SOLO A CADA 5,00M,COM FORNECIMENTO DOS MATERIAIS E ESCAVACAO,EXCLUSIVE DISSIPADOR DE ENERGIA</v>
      </c>
      <c r="C20883" s="142" t="s">
        <v>40707</v>
      </c>
      <c r="D20883" s="142" t="s">
        <v>40708</v>
      </c>
      <c r="E20883" s="142" t="s">
        <v>40709</v>
      </c>
      <c r="F20883" s="142" t="s">
        <v>40710</v>
      </c>
      <c r="G20883" s="142" t="s">
        <v>40711</v>
      </c>
      <c r="I20883" s="142" t="s">
        <v>130</v>
      </c>
      <c r="J20883" s="142" t="n">
        <v>222.9</v>
      </c>
    </row>
    <row r="20884" customFormat="false" ht="12.75" hidden="false" customHeight="false" outlineLevel="0" collapsed="false">
      <c r="A20884" s="142" t="s">
        <v>40713</v>
      </c>
      <c r="B20884" s="663" t="str">
        <f aca="false">C20884&amp;D20884&amp;E20884&amp;F20884&amp;G20884&amp;H20884</f>
        <v>DESCIDA D'AGUA,RETANGULAR(RAPIDO)EM CONCRETO ARMADO,COM 0,10M DE ESPESSURA,TENDO NA BASE 0,80M E DE ALTURA 0,30M,MEDIDAPELO COMPRIMENTO REAL,INCLUSIVE VIGAS TRANSVERSAIS DE ANCORAGEM NO SOLO A CADA 5,00M,COM FORNECIMENTO DOS MATERIAIS E ESCAVACAO,EXCLUSIVE DISSIPADOR DE ENERGIA</v>
      </c>
      <c r="C20884" s="142" t="s">
        <v>40707</v>
      </c>
      <c r="D20884" s="142" t="s">
        <v>40714</v>
      </c>
      <c r="E20884" s="142" t="s">
        <v>40709</v>
      </c>
      <c r="F20884" s="142" t="s">
        <v>40710</v>
      </c>
      <c r="G20884" s="142" t="s">
        <v>40711</v>
      </c>
      <c r="I20884" s="142" t="s">
        <v>130</v>
      </c>
      <c r="J20884" s="142" t="n">
        <v>317.53</v>
      </c>
    </row>
    <row r="20885" customFormat="false" ht="12.75" hidden="false" customHeight="false" outlineLevel="0" collapsed="false">
      <c r="A20885" s="142" t="s">
        <v>40715</v>
      </c>
      <c r="B20885" s="663" t="str">
        <f aca="false">C20885&amp;D20885&amp;E20885&amp;F20885&amp;G20885&amp;H20885</f>
        <v>DESCIDA D'AGUA,RETANGULAR(RAPIDO)EM CONCRETO ARMADO,COM 0,10M DE ESPESSURA,TENDO NA BASE 0,80M E DE ALTURA 0,30M,MEDIDAPELO COMPRIMENTO REAL,INCLUSIVE VIGAS TRANSVERSAIS DE ANCORAGEM NO SOLO A CADA 5,00M,COM FORNECIMENTO DOS MATERIAIS E ESCAVACAO,EXCLUSIVE DISSIPADOR DE ENERGIA</v>
      </c>
      <c r="C20885" s="142" t="s">
        <v>40707</v>
      </c>
      <c r="D20885" s="142" t="s">
        <v>40714</v>
      </c>
      <c r="E20885" s="142" t="s">
        <v>40709</v>
      </c>
      <c r="F20885" s="142" t="s">
        <v>40710</v>
      </c>
      <c r="G20885" s="142" t="s">
        <v>40711</v>
      </c>
      <c r="I20885" s="142" t="s">
        <v>130</v>
      </c>
      <c r="J20885" s="142" t="n">
        <v>292.63</v>
      </c>
    </row>
    <row r="20886" customFormat="false" ht="12.75" hidden="false" customHeight="false" outlineLevel="0" collapsed="false">
      <c r="A20886" s="142" t="s">
        <v>40716</v>
      </c>
      <c r="B20886" s="663" t="str">
        <f aca="false">C20886&amp;D20886&amp;E20886&amp;F20886&amp;G20886&amp;H20886</f>
        <v>DESCIDA D'AGUA,RETANGULAR(RAPIDO)EM CONCRETO ARMADO,COM 0,10M DE ESPESSURA,TENDO NA BASE 1,00M E DE ALTURA 0,40M,MEDIDAPELO COMPRIMENTO REAL,INCLUSIVE VIGAS TRANSVERSAIS DE ANCORAGEM NO SOLO A CADA 5,00M,COM FORNECIMENTO DOS MATERIAIS E ESCAVACAO,EXCLUSIVE DISSIPADOR DE ENERGIA</v>
      </c>
      <c r="C20886" s="142" t="s">
        <v>40707</v>
      </c>
      <c r="D20886" s="142" t="s">
        <v>40717</v>
      </c>
      <c r="E20886" s="142" t="s">
        <v>40709</v>
      </c>
      <c r="F20886" s="142" t="s">
        <v>40710</v>
      </c>
      <c r="G20886" s="142" t="s">
        <v>40711</v>
      </c>
      <c r="I20886" s="142" t="s">
        <v>130</v>
      </c>
      <c r="J20886" s="142" t="n">
        <v>394.53</v>
      </c>
    </row>
    <row r="20887" customFormat="false" ht="12.75" hidden="false" customHeight="false" outlineLevel="0" collapsed="false">
      <c r="A20887" s="142" t="s">
        <v>40718</v>
      </c>
      <c r="B20887" s="663" t="str">
        <f aca="false">C20887&amp;D20887&amp;E20887&amp;F20887&amp;G20887&amp;H20887</f>
        <v>DESCIDA D'AGUA,RETANGULAR(RAPIDO)EM CONCRETO ARMADO,COM 0,10M DE ESPESSURA,TENDO NA BASE 1,00M E DE ALTURA 0,40M,MEDIDAPELO COMPRIMENTO REAL,INCLUSIVE VIGAS TRANSVERSAIS DE ANCORAGEM NO SOLO A CADA 5,00M,COM FORNECIMENTO DOS MATERIAIS E ESCAVACAO,EXCLUSIVE DISSIPADOR DE ENERGIA</v>
      </c>
      <c r="C20887" s="142" t="s">
        <v>40707</v>
      </c>
      <c r="D20887" s="142" t="s">
        <v>40717</v>
      </c>
      <c r="E20887" s="142" t="s">
        <v>40709</v>
      </c>
      <c r="F20887" s="142" t="s">
        <v>40710</v>
      </c>
      <c r="G20887" s="142" t="s">
        <v>40711</v>
      </c>
      <c r="I20887" s="142" t="s">
        <v>130</v>
      </c>
      <c r="J20887" s="142" t="n">
        <v>362.98</v>
      </c>
    </row>
    <row r="20888" customFormat="false" ht="12.75" hidden="false" customHeight="false" outlineLevel="0" collapsed="false">
      <c r="A20888" s="142" t="s">
        <v>40719</v>
      </c>
      <c r="B20888" s="663" t="str">
        <f aca="false">C20888&amp;D20888&amp;E20888&amp;F20888&amp;G20888&amp;H20888</f>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0888" s="142" t="s">
        <v>40720</v>
      </c>
      <c r="D20888" s="142" t="s">
        <v>40721</v>
      </c>
      <c r="E20888" s="142" t="s">
        <v>40722</v>
      </c>
      <c r="F20888" s="142" t="s">
        <v>40723</v>
      </c>
      <c r="G20888" s="142" t="s">
        <v>40724</v>
      </c>
      <c r="H20888" s="142" t="s">
        <v>40725</v>
      </c>
      <c r="I20888" s="142" t="s">
        <v>130</v>
      </c>
      <c r="J20888" s="142" t="n">
        <v>355.04</v>
      </c>
    </row>
    <row r="20889" customFormat="false" ht="12.75" hidden="false" customHeight="false" outlineLevel="0" collapsed="false">
      <c r="A20889" s="142" t="s">
        <v>40726</v>
      </c>
      <c r="B20889" s="663" t="str">
        <f aca="false">C20889&amp;D20889&amp;E20889&amp;F20889&amp;G20889&amp;H20889</f>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0889" s="142" t="s">
        <v>40720</v>
      </c>
      <c r="D20889" s="142" t="s">
        <v>40721</v>
      </c>
      <c r="E20889" s="142" t="s">
        <v>40722</v>
      </c>
      <c r="F20889" s="142" t="s">
        <v>40723</v>
      </c>
      <c r="G20889" s="142" t="s">
        <v>40724</v>
      </c>
      <c r="H20889" s="142" t="s">
        <v>40725</v>
      </c>
      <c r="I20889" s="142" t="s">
        <v>130</v>
      </c>
      <c r="J20889" s="142" t="n">
        <v>328.63</v>
      </c>
    </row>
    <row r="20890" customFormat="false" ht="12.75" hidden="false" customHeight="false" outlineLevel="0" collapsed="false">
      <c r="A20890" s="142" t="s">
        <v>40727</v>
      </c>
      <c r="B20890" s="663" t="str">
        <f aca="false">C20890&amp;D20890&amp;E20890&amp;F20890&amp;G20890&amp;H20890</f>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0890" s="142" t="s">
        <v>40720</v>
      </c>
      <c r="D20890" s="142" t="s">
        <v>40728</v>
      </c>
      <c r="E20890" s="142" t="s">
        <v>40722</v>
      </c>
      <c r="F20890" s="142" t="s">
        <v>40723</v>
      </c>
      <c r="G20890" s="142" t="s">
        <v>40729</v>
      </c>
      <c r="H20890" s="142" t="s">
        <v>40730</v>
      </c>
      <c r="I20890" s="142" t="s">
        <v>130</v>
      </c>
      <c r="J20890" s="142" t="n">
        <v>471.35</v>
      </c>
    </row>
    <row r="20891" customFormat="false" ht="12.75" hidden="false" customHeight="false" outlineLevel="0" collapsed="false">
      <c r="A20891" s="142" t="s">
        <v>40731</v>
      </c>
      <c r="B20891" s="663" t="str">
        <f aca="false">C20891&amp;D20891&amp;E20891&amp;F20891&amp;G20891&amp;H20891</f>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0891" s="142" t="s">
        <v>40720</v>
      </c>
      <c r="D20891" s="142" t="s">
        <v>40728</v>
      </c>
      <c r="E20891" s="142" t="s">
        <v>40722</v>
      </c>
      <c r="F20891" s="142" t="s">
        <v>40723</v>
      </c>
      <c r="G20891" s="142" t="s">
        <v>40729</v>
      </c>
      <c r="H20891" s="142" t="s">
        <v>40730</v>
      </c>
      <c r="I20891" s="142" t="s">
        <v>130</v>
      </c>
      <c r="J20891" s="142" t="n">
        <v>436.72</v>
      </c>
    </row>
    <row r="20892" customFormat="false" ht="12.75" hidden="false" customHeight="false" outlineLevel="0" collapsed="false">
      <c r="A20892" s="142" t="s">
        <v>40732</v>
      </c>
      <c r="B20892" s="663" t="str">
        <f aca="false">C20892&amp;D20892&amp;E20892&amp;F20892&amp;G20892&amp;H20892</f>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0892" s="142" t="s">
        <v>40720</v>
      </c>
      <c r="D20892" s="142" t="s">
        <v>40733</v>
      </c>
      <c r="E20892" s="142" t="s">
        <v>40722</v>
      </c>
      <c r="F20892" s="142" t="s">
        <v>40723</v>
      </c>
      <c r="G20892" s="142" t="s">
        <v>40724</v>
      </c>
      <c r="H20892" s="142" t="s">
        <v>40725</v>
      </c>
      <c r="I20892" s="142" t="s">
        <v>130</v>
      </c>
      <c r="J20892" s="142" t="n">
        <v>580.02</v>
      </c>
    </row>
    <row r="20893" customFormat="false" ht="12.75" hidden="false" customHeight="false" outlineLevel="0" collapsed="false">
      <c r="A20893" s="142" t="s">
        <v>40734</v>
      </c>
      <c r="B20893" s="663" t="str">
        <f aca="false">C20893&amp;D20893&amp;E20893&amp;F20893&amp;G20893&amp;H20893</f>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0893" s="142" t="s">
        <v>40720</v>
      </c>
      <c r="D20893" s="142" t="s">
        <v>40733</v>
      </c>
      <c r="E20893" s="142" t="s">
        <v>40722</v>
      </c>
      <c r="F20893" s="142" t="s">
        <v>40723</v>
      </c>
      <c r="G20893" s="142" t="s">
        <v>40724</v>
      </c>
      <c r="H20893" s="142" t="s">
        <v>40725</v>
      </c>
      <c r="I20893" s="142" t="s">
        <v>130</v>
      </c>
      <c r="J20893" s="142" t="n">
        <v>537.42</v>
      </c>
    </row>
    <row r="20894" customFormat="false" ht="12.75" hidden="false" customHeight="false" outlineLevel="0" collapsed="false">
      <c r="A20894" s="142" t="s">
        <v>40735</v>
      </c>
      <c r="B20894" s="663" t="str">
        <f aca="false">C20894&amp;D20894&amp;E20894&amp;F20894&amp;G20894&amp;H20894</f>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0894" s="142" t="s">
        <v>40720</v>
      </c>
      <c r="D20894" s="142" t="s">
        <v>40736</v>
      </c>
      <c r="E20894" s="142" t="s">
        <v>40737</v>
      </c>
      <c r="F20894" s="142" t="s">
        <v>40738</v>
      </c>
      <c r="G20894" s="142" t="s">
        <v>40739</v>
      </c>
      <c r="H20894" s="142" t="s">
        <v>40740</v>
      </c>
      <c r="I20894" s="142" t="s">
        <v>130</v>
      </c>
      <c r="J20894" s="142" t="n">
        <v>493.67</v>
      </c>
    </row>
    <row r="20895" customFormat="false" ht="12.75" hidden="false" customHeight="false" outlineLevel="0" collapsed="false">
      <c r="A20895" s="142" t="s">
        <v>40741</v>
      </c>
      <c r="B20895" s="663" t="str">
        <f aca="false">C20895&amp;D20895&amp;E20895&amp;F20895&amp;G20895&amp;H20895</f>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0895" s="142" t="s">
        <v>40720</v>
      </c>
      <c r="D20895" s="142" t="s">
        <v>40736</v>
      </c>
      <c r="E20895" s="142" t="s">
        <v>40737</v>
      </c>
      <c r="F20895" s="142" t="s">
        <v>40738</v>
      </c>
      <c r="G20895" s="142" t="s">
        <v>40739</v>
      </c>
      <c r="H20895" s="142" t="s">
        <v>40740</v>
      </c>
      <c r="I20895" s="142" t="s">
        <v>130</v>
      </c>
      <c r="J20895" s="142" t="n">
        <v>456.41</v>
      </c>
    </row>
    <row r="20896" customFormat="false" ht="12.75" hidden="false" customHeight="false" outlineLevel="0" collapsed="false">
      <c r="A20896" s="142" t="s">
        <v>40742</v>
      </c>
      <c r="B20896" s="663" t="str">
        <f aca="false">C20896&amp;D20896&amp;E20896&amp;F20896&amp;G20896&amp;H20896</f>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0896" s="142" t="s">
        <v>40720</v>
      </c>
      <c r="D20896" s="142" t="s">
        <v>40743</v>
      </c>
      <c r="E20896" s="142" t="s">
        <v>40744</v>
      </c>
      <c r="F20896" s="142" t="s">
        <v>40738</v>
      </c>
      <c r="G20896" s="142" t="s">
        <v>40739</v>
      </c>
      <c r="H20896" s="142" t="s">
        <v>40740</v>
      </c>
      <c r="I20896" s="142" t="s">
        <v>130</v>
      </c>
      <c r="J20896" s="142" t="n">
        <v>607.5</v>
      </c>
    </row>
    <row r="20897" customFormat="false" ht="12.75" hidden="false" customHeight="false" outlineLevel="0" collapsed="false">
      <c r="A20897" s="142" t="s">
        <v>40745</v>
      </c>
      <c r="B20897" s="663" t="str">
        <f aca="false">C20897&amp;D20897&amp;E20897&amp;F20897&amp;G20897&amp;H20897</f>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0897" s="142" t="s">
        <v>40720</v>
      </c>
      <c r="D20897" s="142" t="s">
        <v>40743</v>
      </c>
      <c r="E20897" s="142" t="s">
        <v>40744</v>
      </c>
      <c r="F20897" s="142" t="s">
        <v>40738</v>
      </c>
      <c r="G20897" s="142" t="s">
        <v>40739</v>
      </c>
      <c r="H20897" s="142" t="s">
        <v>40740</v>
      </c>
      <c r="I20897" s="142" t="s">
        <v>130</v>
      </c>
      <c r="J20897" s="142" t="n">
        <v>561.04</v>
      </c>
    </row>
    <row r="20898" customFormat="false" ht="12.75" hidden="false" customHeight="false" outlineLevel="0" collapsed="false">
      <c r="A20898" s="142" t="s">
        <v>40746</v>
      </c>
      <c r="B20898" s="663" t="str">
        <f aca="false">C20898&amp;D20898&amp;E20898&amp;F20898&amp;G20898&amp;H20898</f>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0898" s="142" t="s">
        <v>40720</v>
      </c>
      <c r="D20898" s="142" t="s">
        <v>40747</v>
      </c>
      <c r="E20898" s="142" t="s">
        <v>40748</v>
      </c>
      <c r="F20898" s="142" t="s">
        <v>40738</v>
      </c>
      <c r="G20898" s="142" t="s">
        <v>40739</v>
      </c>
      <c r="H20898" s="142" t="s">
        <v>40740</v>
      </c>
      <c r="I20898" s="142" t="s">
        <v>130</v>
      </c>
      <c r="J20898" s="142" t="n">
        <v>778.85</v>
      </c>
    </row>
    <row r="20899" customFormat="false" ht="12.75" hidden="false" customHeight="false" outlineLevel="0" collapsed="false">
      <c r="A20899" s="142" t="s">
        <v>40749</v>
      </c>
      <c r="B20899" s="663" t="str">
        <f aca="false">C20899&amp;D20899&amp;E20899&amp;F20899&amp;G20899&amp;H20899</f>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0899" s="142" t="s">
        <v>40720</v>
      </c>
      <c r="D20899" s="142" t="s">
        <v>40747</v>
      </c>
      <c r="E20899" s="142" t="s">
        <v>40748</v>
      </c>
      <c r="F20899" s="142" t="s">
        <v>40738</v>
      </c>
      <c r="G20899" s="142" t="s">
        <v>40739</v>
      </c>
      <c r="H20899" s="142" t="s">
        <v>40740</v>
      </c>
      <c r="I20899" s="142" t="s">
        <v>130</v>
      </c>
      <c r="J20899" s="142" t="n">
        <v>719.72</v>
      </c>
    </row>
    <row r="20900" customFormat="false" ht="12.75" hidden="false" customHeight="false" outlineLevel="0" collapsed="false">
      <c r="A20900" s="142" t="s">
        <v>40750</v>
      </c>
      <c r="B20900" s="663" t="str">
        <f aca="false">C20900&amp;D20900&amp;E20900&amp;F20900&amp;G20900&amp;H20900</f>
        <v>SAIDA D'AGUA,DE UM SO LADO,COM 0,70M DE BASE,FORMANDO DE UMLADO UM ANGULO DE 30º COM O MEIO-FIO E DE OUTRO 90º,PARA DESCIDA D'AGUA,DE 0,70X0,30M,INCLUSIVE FORNECIMENTO DOS MATERIAIS</v>
      </c>
      <c r="C20900" s="142" t="s">
        <v>40751</v>
      </c>
      <c r="D20900" s="142" t="s">
        <v>40752</v>
      </c>
      <c r="E20900" s="142" t="s">
        <v>40753</v>
      </c>
      <c r="F20900" s="142" t="s">
        <v>8126</v>
      </c>
      <c r="I20900" s="142" t="s">
        <v>9</v>
      </c>
      <c r="J20900" s="142" t="n">
        <v>448.96</v>
      </c>
    </row>
    <row r="20901" customFormat="false" ht="12.75" hidden="false" customHeight="false" outlineLevel="0" collapsed="false">
      <c r="A20901" s="142" t="s">
        <v>40754</v>
      </c>
      <c r="B20901" s="663" t="str">
        <f aca="false">C20901&amp;D20901&amp;E20901&amp;F20901&amp;G20901&amp;H20901</f>
        <v>SAIDA D'AGUA,DE UM SO LADO,COM 0,70M DE BASE,FORMANDO DE UMLADO UM ANGULO DE 30º COM O MEIO-FIO E DE OUTRO 90º,PARA DESCIDA D'AGUA,DE 0,70X0,30M,INCLUSIVE FORNECIMENTO DOS MATERIAIS</v>
      </c>
      <c r="C20901" s="142" t="s">
        <v>40751</v>
      </c>
      <c r="D20901" s="142" t="s">
        <v>40752</v>
      </c>
      <c r="E20901" s="142" t="s">
        <v>40753</v>
      </c>
      <c r="F20901" s="142" t="s">
        <v>8126</v>
      </c>
      <c r="I20901" s="142" t="s">
        <v>9</v>
      </c>
      <c r="J20901" s="142" t="n">
        <v>412.29</v>
      </c>
    </row>
    <row r="20902" customFormat="false" ht="12.75" hidden="false" customHeight="false" outlineLevel="0" collapsed="false">
      <c r="A20902" s="142" t="s">
        <v>40755</v>
      </c>
      <c r="B20902" s="663" t="str">
        <f aca="false">C20902&amp;D20902&amp;E20902&amp;F20902&amp;G20902&amp;H20902</f>
        <v>SAIDA D'AGUA,DE UM SO LADO,COM 0,70M DE BASE,FORMANDO DE UMLADO UM ANGULO DE 30º COM O MEIO-FIO E DO OUTRO 90º,PARA DESCIDA D'AGUA,DE 0,90X0,40M,INCLUSIVE FORNECIMENTO DOS MATERIAIS</v>
      </c>
      <c r="C20902" s="142" t="s">
        <v>40751</v>
      </c>
      <c r="D20902" s="142" t="s">
        <v>40756</v>
      </c>
      <c r="E20902" s="142" t="s">
        <v>40757</v>
      </c>
      <c r="F20902" s="142" t="s">
        <v>8126</v>
      </c>
      <c r="I20902" s="142" t="s">
        <v>9</v>
      </c>
      <c r="J20902" s="142" t="n">
        <v>661.75</v>
      </c>
    </row>
    <row r="20903" customFormat="false" ht="12.75" hidden="false" customHeight="false" outlineLevel="0" collapsed="false">
      <c r="A20903" s="142" t="s">
        <v>40758</v>
      </c>
      <c r="B20903" s="663" t="str">
        <f aca="false">C20903&amp;D20903&amp;E20903&amp;F20903&amp;G20903&amp;H20903</f>
        <v>SAIDA D'AGUA,DE UM SO LADO,COM 0,70M DE BASE,FORMANDO DE UMLADO UM ANGULO DE 30º COM O MEIO-FIO E DO OUTRO 90º,PARA DESCIDA D'AGUA,DE 0,90X0,40M,INCLUSIVE FORNECIMENTO DOS MATERIAIS</v>
      </c>
      <c r="C20903" s="142" t="s">
        <v>40751</v>
      </c>
      <c r="D20903" s="142" t="s">
        <v>40756</v>
      </c>
      <c r="E20903" s="142" t="s">
        <v>40757</v>
      </c>
      <c r="F20903" s="142" t="s">
        <v>8126</v>
      </c>
      <c r="I20903" s="142" t="s">
        <v>9</v>
      </c>
      <c r="J20903" s="142" t="n">
        <v>607.64</v>
      </c>
    </row>
    <row r="20904" customFormat="false" ht="12.75" hidden="false" customHeight="false" outlineLevel="0" collapsed="false">
      <c r="A20904" s="142" t="s">
        <v>40759</v>
      </c>
      <c r="B20904" s="663" t="str">
        <f aca="false">C20904&amp;D20904&amp;E20904&amp;F20904&amp;G20904&amp;H20904</f>
        <v>SAIDA D'AGUA,DE UM SO LADO,COM 0,70M DE BASE,FORMANDO DE UMLADO UM ANGULO DE 30º COM O MEIO-FIO E DO OUTRO 90º,PARA DESCIDA D'AGUA,DE 1,10X0,50M,INCLUSIVE FORNECIMENTO DOS MATERIAIS</v>
      </c>
      <c r="C20904" s="142" t="s">
        <v>40751</v>
      </c>
      <c r="D20904" s="142" t="s">
        <v>40756</v>
      </c>
      <c r="E20904" s="142" t="s">
        <v>40760</v>
      </c>
      <c r="F20904" s="142" t="s">
        <v>8126</v>
      </c>
      <c r="I20904" s="142" t="s">
        <v>9</v>
      </c>
      <c r="J20904" s="142" t="n">
        <v>757.77</v>
      </c>
    </row>
    <row r="20905" customFormat="false" ht="12.75" hidden="false" customHeight="false" outlineLevel="0" collapsed="false">
      <c r="A20905" s="142" t="s">
        <v>40761</v>
      </c>
      <c r="B20905" s="663" t="str">
        <f aca="false">C20905&amp;D20905&amp;E20905&amp;F20905&amp;G20905&amp;H20905</f>
        <v>SAIDA D'AGUA,DE UM SO LADO,COM 0,70M DE BASE,FORMANDO DE UMLADO UM ANGULO DE 30º COM O MEIO-FIO E DO OUTRO 90º,PARA DESCIDA D'AGUA,DE 1,10X0,50M,INCLUSIVE FORNECIMENTO DOS MATERIAIS</v>
      </c>
      <c r="C20905" s="142" t="s">
        <v>40751</v>
      </c>
      <c r="D20905" s="142" t="s">
        <v>40756</v>
      </c>
      <c r="E20905" s="142" t="s">
        <v>40760</v>
      </c>
      <c r="F20905" s="142" t="s">
        <v>8126</v>
      </c>
      <c r="I20905" s="142" t="s">
        <v>9</v>
      </c>
      <c r="J20905" s="142" t="n">
        <v>693.21</v>
      </c>
    </row>
    <row r="20906" customFormat="false" ht="12.75" hidden="false" customHeight="false" outlineLevel="0" collapsed="false">
      <c r="A20906" s="142" t="s">
        <v>40762</v>
      </c>
      <c r="B20906" s="663" t="str">
        <f aca="false">C20906&amp;D20906&amp;E20906&amp;F20906&amp;G20906&amp;H20906</f>
        <v>SAIDA D'AGUA,DE DOIS LADOS,COM 0,70M DE BASE,FORMANDO DE UMLADO UM ANGULO DE 30º COM O MEIO-FIO E DO OUTRO 90º,PARA DESCIDA D'AGUA,DE 0,70X0,30M,INCLUSIVE FORNECIMENTO DOS MATERIAIS</v>
      </c>
      <c r="C20906" s="142" t="s">
        <v>40763</v>
      </c>
      <c r="D20906" s="142" t="s">
        <v>40756</v>
      </c>
      <c r="E20906" s="142" t="s">
        <v>40753</v>
      </c>
      <c r="F20906" s="142" t="s">
        <v>8126</v>
      </c>
      <c r="I20906" s="142" t="s">
        <v>9</v>
      </c>
      <c r="J20906" s="142" t="n">
        <v>638.65</v>
      </c>
    </row>
    <row r="20907" customFormat="false" ht="12.75" hidden="false" customHeight="false" outlineLevel="0" collapsed="false">
      <c r="A20907" s="142" t="s">
        <v>40764</v>
      </c>
      <c r="B20907" s="663" t="str">
        <f aca="false">C20907&amp;D20907&amp;E20907&amp;F20907&amp;G20907&amp;H20907</f>
        <v>SAIDA D'AGUA,DE DOIS LADOS,COM 0,70M DE BASE,FORMANDO DE UMLADO UM ANGULO DE 30º COM O MEIO-FIO E DO OUTRO 90º,PARA DESCIDA D'AGUA,DE 0,70X0,30M,INCLUSIVE FORNECIMENTO DOS MATERIAIS</v>
      </c>
      <c r="C20907" s="142" t="s">
        <v>40763</v>
      </c>
      <c r="D20907" s="142" t="s">
        <v>40756</v>
      </c>
      <c r="E20907" s="142" t="s">
        <v>40753</v>
      </c>
      <c r="F20907" s="142" t="s">
        <v>8126</v>
      </c>
      <c r="I20907" s="142" t="s">
        <v>9</v>
      </c>
      <c r="J20907" s="142" t="n">
        <v>588.74</v>
      </c>
    </row>
    <row r="20908" customFormat="false" ht="12.75" hidden="false" customHeight="false" outlineLevel="0" collapsed="false">
      <c r="A20908" s="142" t="s">
        <v>40765</v>
      </c>
      <c r="B20908" s="663" t="str">
        <f aca="false">C20908&amp;D20908&amp;E20908&amp;F20908&amp;G20908&amp;H20908</f>
        <v>SAIDA D'AGUA,DE DOIS LADOS,COM 0,70M DE BASE,FORMANDO DE UMLADO UM ANGULO DE 30º COM O MEIO-FIO E DO OUTRO 90º,PARA DESCIDA D'AGUA,DE 0,90X0,40M,INCLUSIVE FORNECIMENTO DOS MATERIAIS</v>
      </c>
      <c r="C20908" s="142" t="s">
        <v>40763</v>
      </c>
      <c r="D20908" s="142" t="s">
        <v>40756</v>
      </c>
      <c r="E20908" s="142" t="s">
        <v>40757</v>
      </c>
      <c r="F20908" s="142" t="s">
        <v>8126</v>
      </c>
      <c r="I20908" s="142" t="s">
        <v>9</v>
      </c>
      <c r="J20908" s="142" t="n">
        <v>796.29</v>
      </c>
    </row>
    <row r="20909" customFormat="false" ht="12.75" hidden="false" customHeight="false" outlineLevel="0" collapsed="false">
      <c r="A20909" s="142" t="s">
        <v>40766</v>
      </c>
      <c r="B20909" s="663" t="str">
        <f aca="false">C20909&amp;D20909&amp;E20909&amp;F20909&amp;G20909&amp;H20909</f>
        <v>SAIDA D'AGUA,DE DOIS LADOS,COM 0,70M DE BASE,FORMANDO DE UMLADO UM ANGULO DE 30º COM O MEIO-FIO E DO OUTRO 90º,PARA DESCIDA D'AGUA,DE 0,90X0,40M,INCLUSIVE FORNECIMENTO DOS MATERIAIS</v>
      </c>
      <c r="C20909" s="142" t="s">
        <v>40763</v>
      </c>
      <c r="D20909" s="142" t="s">
        <v>40756</v>
      </c>
      <c r="E20909" s="142" t="s">
        <v>40757</v>
      </c>
      <c r="F20909" s="142" t="s">
        <v>8126</v>
      </c>
      <c r="I20909" s="142" t="s">
        <v>9</v>
      </c>
      <c r="J20909" s="142" t="n">
        <v>732.48</v>
      </c>
    </row>
    <row r="20910" customFormat="false" ht="12.75" hidden="false" customHeight="false" outlineLevel="0" collapsed="false">
      <c r="A20910" s="142" t="s">
        <v>40767</v>
      </c>
      <c r="B20910" s="663" t="str">
        <f aca="false">C20910&amp;D20910&amp;E20910&amp;F20910&amp;G20910&amp;H20910</f>
        <v>SAIDA D'AGUA,DE DOIS LADOS,COM 0,70M DE BASE,FORMANDO DE UMLADO UM ANGULO DE 30º COM O MEIO-FIO E DO OUTRO 90º,PARA DESCIDA D'AGUA,DE 1,10X0,50M,INCLUSIVE FORNECIMENTO DOS MATERIAIS</v>
      </c>
      <c r="C20910" s="142" t="s">
        <v>40763</v>
      </c>
      <c r="D20910" s="142" t="s">
        <v>40756</v>
      </c>
      <c r="E20910" s="142" t="s">
        <v>40760</v>
      </c>
      <c r="F20910" s="142" t="s">
        <v>8126</v>
      </c>
      <c r="I20910" s="142" t="s">
        <v>9</v>
      </c>
      <c r="J20910" s="142" t="n">
        <v>928.32</v>
      </c>
    </row>
    <row r="20911" customFormat="false" ht="12.75" hidden="false" customHeight="false" outlineLevel="0" collapsed="false">
      <c r="A20911" s="142" t="s">
        <v>40768</v>
      </c>
      <c r="B20911" s="663" t="str">
        <f aca="false">C20911&amp;D20911&amp;E20911&amp;F20911&amp;G20911&amp;H20911</f>
        <v>SAIDA D'AGUA,DE DOIS LADOS,COM 0,70M DE BASE,FORMANDO DE UMLADO UM ANGULO DE 30º COM O MEIO-FIO E DO OUTRO 90º,PARA DESCIDA D'AGUA,DE 1,10X0,50M,INCLUSIVE FORNECIMENTO DOS MATERIAIS</v>
      </c>
      <c r="C20911" s="142" t="s">
        <v>40763</v>
      </c>
      <c r="D20911" s="142" t="s">
        <v>40756</v>
      </c>
      <c r="E20911" s="142" t="s">
        <v>40760</v>
      </c>
      <c r="F20911" s="142" t="s">
        <v>8126</v>
      </c>
      <c r="I20911" s="142" t="s">
        <v>9</v>
      </c>
      <c r="J20911" s="142" t="n">
        <v>853.01</v>
      </c>
    </row>
    <row r="20912" customFormat="false" ht="12.75" hidden="false" customHeight="false" outlineLevel="0" collapsed="false">
      <c r="A20912" s="142" t="s">
        <v>40769</v>
      </c>
      <c r="B20912" s="663" t="str">
        <f aca="false">C20912&amp;D20912&amp;E20912&amp;F20912&amp;G20912&amp;H20912</f>
        <v>CAIXA COLETORA PRISMATICA RETANGULAR,EM CONCRETO ARMADO DE 0,15M DE ESPESSURA,MEDINDO 1,00X1,30M DE BASE E 1,60M DE ALTURA,TAMPA DE CONCRETO ARMADO VAZADA,INCLUSIVE FORNECIMENTO DOS MATERIAIS E ESCAVACAO MANUAL</v>
      </c>
      <c r="C20912" s="142" t="s">
        <v>40770</v>
      </c>
      <c r="D20912" s="142" t="s">
        <v>40771</v>
      </c>
      <c r="E20912" s="142" t="s">
        <v>40772</v>
      </c>
      <c r="F20912" s="142" t="s">
        <v>40773</v>
      </c>
      <c r="I20912" s="142" t="s">
        <v>9</v>
      </c>
      <c r="J20912" s="142" t="n">
        <v>4571.6</v>
      </c>
    </row>
    <row r="20913" customFormat="false" ht="12.75" hidden="false" customHeight="false" outlineLevel="0" collapsed="false">
      <c r="A20913" s="142" t="s">
        <v>40774</v>
      </c>
      <c r="B20913" s="663" t="str">
        <f aca="false">C20913&amp;D20913&amp;E20913&amp;F20913&amp;G20913&amp;H20913</f>
        <v>CAIXA COLETORA PRISMATICA RETANGULAR,EM CONCRETO ARMADO DE 0,15M DE ESPESSURA,MEDINDO 1,00X1,30M DE BASE E 1,60M DE ALTURA,TAMPA DE CONCRETO ARMADO VAZADA,INCLUSIVE FORNECIMENTO DOS MATERIAIS E ESCAVACAO MANUAL</v>
      </c>
      <c r="C20913" s="142" t="s">
        <v>40770</v>
      </c>
      <c r="D20913" s="142" t="s">
        <v>40771</v>
      </c>
      <c r="E20913" s="142" t="s">
        <v>40772</v>
      </c>
      <c r="F20913" s="142" t="s">
        <v>40773</v>
      </c>
      <c r="I20913" s="142" t="s">
        <v>9</v>
      </c>
      <c r="J20913" s="142" t="n">
        <v>4146.99</v>
      </c>
    </row>
    <row r="20914" customFormat="false" ht="12.75" hidden="false" customHeight="false" outlineLevel="0" collapsed="false">
      <c r="A20914" s="142" t="s">
        <v>40775</v>
      </c>
      <c r="B20914" s="663" t="str">
        <f aca="false">C20914&amp;D20914&amp;E20914&amp;F20914&amp;G20914&amp;H20914</f>
        <v>CAIXA COLETORA PRISMATICA RETANGULAR,EM CONCRETO ARMADO DE 0,15M DE ESPESSURA,MEDINDO 1,00X1,30M DE BASE E 1,80M DE ALTURA,TAMPA DE CONCRETO ARMADO VAZADA,INCLUSIVE FORNECIMENTO DOS MATERIAIS E ESCAVACAO MANUAL</v>
      </c>
      <c r="C20914" s="142" t="s">
        <v>40770</v>
      </c>
      <c r="D20914" s="142" t="s">
        <v>40776</v>
      </c>
      <c r="E20914" s="142" t="s">
        <v>40772</v>
      </c>
      <c r="F20914" s="142" t="s">
        <v>40773</v>
      </c>
      <c r="I20914" s="142" t="s">
        <v>9</v>
      </c>
      <c r="J20914" s="142" t="n">
        <v>4996.81</v>
      </c>
    </row>
    <row r="20915" customFormat="false" ht="12.75" hidden="false" customHeight="false" outlineLevel="0" collapsed="false">
      <c r="A20915" s="142" t="s">
        <v>40777</v>
      </c>
      <c r="B20915" s="663" t="str">
        <f aca="false">C20915&amp;D20915&amp;E20915&amp;F20915&amp;G20915&amp;H20915</f>
        <v>CAIXA COLETORA PRISMATICA RETANGULAR,EM CONCRETO ARMADO DE 0,15M DE ESPESSURA,MEDINDO 1,00X1,30M DE BASE E 1,80M DE ALTURA,TAMPA DE CONCRETO ARMADO VAZADA,INCLUSIVE FORNECIMENTO DOS MATERIAIS E ESCAVACAO MANUAL</v>
      </c>
      <c r="C20915" s="142" t="s">
        <v>40770</v>
      </c>
      <c r="D20915" s="142" t="s">
        <v>40776</v>
      </c>
      <c r="E20915" s="142" t="s">
        <v>40772</v>
      </c>
      <c r="F20915" s="142" t="s">
        <v>40773</v>
      </c>
      <c r="I20915" s="142" t="s">
        <v>9</v>
      </c>
      <c r="J20915" s="142" t="n">
        <v>4528.47</v>
      </c>
    </row>
    <row r="20916" customFormat="false" ht="12.75" hidden="false" customHeight="false" outlineLevel="0" collapsed="false">
      <c r="A20916" s="142" t="s">
        <v>40778</v>
      </c>
      <c r="B20916" s="663" t="str">
        <f aca="false">C20916&amp;D20916&amp;E20916&amp;F20916&amp;G20916&amp;H20916</f>
        <v>CAIXA COLETORA PRISMATICA RETANGULAR,EM CONCRETO ARMADO DE 0,15M DE ESPESSURA,MEDINDO 1,00X1,30M DE BASE E 2,00M DE ALTURA,TAMPA DE CONCRETO ARMADO VAZADA,INCLUSIVE FORNECIMENTO DOS MATERIAIS E ESCAVACAO MANUAL</v>
      </c>
      <c r="C20916" s="142" t="s">
        <v>40770</v>
      </c>
      <c r="D20916" s="142" t="s">
        <v>40779</v>
      </c>
      <c r="E20916" s="142" t="s">
        <v>40772</v>
      </c>
      <c r="F20916" s="142" t="s">
        <v>40773</v>
      </c>
      <c r="I20916" s="142" t="s">
        <v>9</v>
      </c>
      <c r="J20916" s="142" t="n">
        <v>5600.7</v>
      </c>
    </row>
    <row r="20917" customFormat="false" ht="12.75" hidden="false" customHeight="false" outlineLevel="0" collapsed="false">
      <c r="A20917" s="142" t="s">
        <v>40780</v>
      </c>
      <c r="B20917" s="663" t="str">
        <f aca="false">C20917&amp;D20917&amp;E20917&amp;F20917&amp;G20917&amp;H20917</f>
        <v>CAIXA COLETORA PRISMATICA RETANGULAR,EM CONCRETO ARMADO DE 0,15M DE ESPESSURA,MEDINDO 1,00X1,30M DE BASE E 2,00M DE ALTURA,TAMPA DE CONCRETO ARMADO VAZADA,INCLUSIVE FORNECIMENTO DOS MATERIAIS E ESCAVACAO MANUAL</v>
      </c>
      <c r="C20917" s="142" t="s">
        <v>40770</v>
      </c>
      <c r="D20917" s="142" t="s">
        <v>40779</v>
      </c>
      <c r="E20917" s="142" t="s">
        <v>40772</v>
      </c>
      <c r="F20917" s="142" t="s">
        <v>40773</v>
      </c>
      <c r="I20917" s="142" t="s">
        <v>9</v>
      </c>
      <c r="J20917" s="142" t="n">
        <v>5064.85</v>
      </c>
    </row>
    <row r="20918" customFormat="false" ht="12.75" hidden="false" customHeight="false" outlineLevel="0" collapsed="false">
      <c r="A20918" s="142" t="s">
        <v>40781</v>
      </c>
      <c r="B20918" s="663" t="str">
        <f aca="false">C20918&amp;D20918&amp;E20918&amp;F20918&amp;G20918&amp;H20918</f>
        <v>CAIXA COLETORA PRISMATICA RETANGULAR,EM CONCRETO ARMADO DE 0,15M DE ESPESSURA,MEDINDO 1,00X1,30M DE BASE E 2,20M DE ALTURA,TAMPA DE CONCRETO ARMADO VAZADA,INCLUSIVE FORNECIMENTO DOS MATERIAIS E ESCAVACAO MANUAL</v>
      </c>
      <c r="C20918" s="142" t="s">
        <v>40770</v>
      </c>
      <c r="D20918" s="142" t="s">
        <v>40782</v>
      </c>
      <c r="E20918" s="142" t="s">
        <v>40772</v>
      </c>
      <c r="F20918" s="142" t="s">
        <v>40773</v>
      </c>
      <c r="I20918" s="142" t="s">
        <v>9</v>
      </c>
      <c r="J20918" s="142" t="n">
        <v>6258.58</v>
      </c>
    </row>
    <row r="20919" customFormat="false" ht="12.75" hidden="false" customHeight="false" outlineLevel="0" collapsed="false">
      <c r="A20919" s="142" t="s">
        <v>40783</v>
      </c>
      <c r="B20919" s="663" t="str">
        <f aca="false">C20919&amp;D20919&amp;E20919&amp;F20919&amp;G20919&amp;H20919</f>
        <v>CAIXA COLETORA PRISMATICA RETANGULAR,EM CONCRETO ARMADO DE 0,15M DE ESPESSURA,MEDINDO 1,00X1,30M DE BASE E 2,20M DE ALTURA,TAMPA DE CONCRETO ARMADO VAZADA,INCLUSIVE FORNECIMENTO DOS MATERIAIS E ESCAVACAO MANUAL</v>
      </c>
      <c r="C20919" s="142" t="s">
        <v>40770</v>
      </c>
      <c r="D20919" s="142" t="s">
        <v>40782</v>
      </c>
      <c r="E20919" s="142" t="s">
        <v>40772</v>
      </c>
      <c r="F20919" s="142" t="s">
        <v>40773</v>
      </c>
      <c r="I20919" s="142" t="s">
        <v>9</v>
      </c>
      <c r="J20919" s="142" t="n">
        <v>5648.02</v>
      </c>
    </row>
    <row r="20920" customFormat="false" ht="12.75" hidden="false" customHeight="false" outlineLevel="0" collapsed="false">
      <c r="A20920" s="142" t="s">
        <v>40784</v>
      </c>
      <c r="B20920" s="663" t="str">
        <f aca="false">C20920&amp;D20920&amp;E20920&amp;F20920&amp;G20920&amp;H20920</f>
        <v>CAIXA COLETORA PRISMATICA RETANGULAR,EM CONCRETO ARMADO DE 0,15M DE ESPESSURA,MEDINDO 1,00X1,30M DE BASE E 2,40M DE ALTURA,TAMPA DE CONCRETO ARMADO VAZADA,INCLUSIVE FORNECIMENTO DOS MATERIAIS E ESCAVACAO MANUAL</v>
      </c>
      <c r="C20920" s="142" t="s">
        <v>40770</v>
      </c>
      <c r="D20920" s="142" t="s">
        <v>40785</v>
      </c>
      <c r="E20920" s="142" t="s">
        <v>40772</v>
      </c>
      <c r="F20920" s="142" t="s">
        <v>40773</v>
      </c>
      <c r="I20920" s="142" t="s">
        <v>9</v>
      </c>
      <c r="J20920" s="142" t="n">
        <v>6965.7</v>
      </c>
    </row>
    <row r="20921" customFormat="false" ht="12.75" hidden="false" customHeight="false" outlineLevel="0" collapsed="false">
      <c r="A20921" s="142" t="s">
        <v>40786</v>
      </c>
      <c r="B20921" s="663" t="str">
        <f aca="false">C20921&amp;D20921&amp;E20921&amp;F20921&amp;G20921&amp;H20921</f>
        <v>CAIXA COLETORA PRISMATICA RETANGULAR,EM CONCRETO ARMADO DE 0,15M DE ESPESSURA,MEDINDO 1,00X1,30M DE BASE E 2,40M DE ALTURA,TAMPA DE CONCRETO ARMADO VAZADA,INCLUSIVE FORNECIMENTO DOS MATERIAIS E ESCAVACAO MANUAL</v>
      </c>
      <c r="C20921" s="142" t="s">
        <v>40770</v>
      </c>
      <c r="D20921" s="142" t="s">
        <v>40785</v>
      </c>
      <c r="E20921" s="142" t="s">
        <v>40772</v>
      </c>
      <c r="F20921" s="142" t="s">
        <v>40773</v>
      </c>
      <c r="I20921" s="142" t="s">
        <v>9</v>
      </c>
      <c r="J20921" s="142" t="n">
        <v>6273.86</v>
      </c>
    </row>
    <row r="20922" customFormat="false" ht="12.75" hidden="false" customHeight="false" outlineLevel="0" collapsed="false">
      <c r="A20922" s="142" t="s">
        <v>40787</v>
      </c>
      <c r="B20922" s="663" t="str">
        <f aca="false">C20922&amp;D20922&amp;E20922&amp;F20922&amp;G20922&amp;H20922</f>
        <v>CAIXA COLETORA PRISMATICA RETANGULAR,EM CONCRETO ARMADO DE 0,15M DE ESPESSURA,MEDINDO 1,00X1,30M DE BASE E 2,60M DE ALTURA,TAMPA DE CONCRETO ARMADO VAZADA,INCLUSIVE FORNECIMENTO DOS MATERIAIS E ESCAVACAO MANUAL</v>
      </c>
      <c r="C20922" s="142" t="s">
        <v>40770</v>
      </c>
      <c r="D20922" s="142" t="s">
        <v>40788</v>
      </c>
      <c r="E20922" s="142" t="s">
        <v>40772</v>
      </c>
      <c r="F20922" s="142" t="s">
        <v>40773</v>
      </c>
      <c r="I20922" s="142" t="s">
        <v>9</v>
      </c>
      <c r="J20922" s="142" t="n">
        <v>7666.11</v>
      </c>
    </row>
    <row r="20923" customFormat="false" ht="12.75" hidden="false" customHeight="false" outlineLevel="0" collapsed="false">
      <c r="A20923" s="142" t="s">
        <v>40789</v>
      </c>
      <c r="B20923" s="663" t="str">
        <f aca="false">C20923&amp;D20923&amp;E20923&amp;F20923&amp;G20923&amp;H20923</f>
        <v>CAIXA COLETORA PRISMATICA RETANGULAR,EM CONCRETO ARMADO DE 0,15M DE ESPESSURA,MEDINDO 1,00X1,30M DE BASE E 2,60M DE ALTURA,TAMPA DE CONCRETO ARMADO VAZADA,INCLUSIVE FORNECIMENTO DOS MATERIAIS E ESCAVACAO MANUAL</v>
      </c>
      <c r="C20923" s="142" t="s">
        <v>40770</v>
      </c>
      <c r="D20923" s="142" t="s">
        <v>40788</v>
      </c>
      <c r="E20923" s="142" t="s">
        <v>40772</v>
      </c>
      <c r="F20923" s="142" t="s">
        <v>40773</v>
      </c>
      <c r="I20923" s="142" t="s">
        <v>9</v>
      </c>
      <c r="J20923" s="142" t="n">
        <v>6893.96</v>
      </c>
    </row>
    <row r="20924" customFormat="false" ht="12.75" hidden="false" customHeight="false" outlineLevel="0" collapsed="false">
      <c r="A20924" s="142" t="s">
        <v>40790</v>
      </c>
      <c r="B20924" s="663" t="str">
        <f aca="false">C20924&amp;D20924&amp;E20924&amp;F20924&amp;G20924&amp;H20924</f>
        <v>CAIXA COLETORA,EM BLOCOS DE CONCRETO,COM DIMENSOES INTERNASDE 1,30X1,00M E ALTURA DE 1,60M,INCLUSIVE TAMPA DE CONCRETOARMADO E ESCAVACAO</v>
      </c>
      <c r="C20924" s="142" t="s">
        <v>40791</v>
      </c>
      <c r="D20924" s="142" t="s">
        <v>40792</v>
      </c>
      <c r="E20924" s="142" t="s">
        <v>40793</v>
      </c>
      <c r="I20924" s="142" t="s">
        <v>9</v>
      </c>
      <c r="J20924" s="142" t="n">
        <v>1217.6</v>
      </c>
    </row>
    <row r="20925" customFormat="false" ht="12.75" hidden="false" customHeight="false" outlineLevel="0" collapsed="false">
      <c r="A20925" s="142" t="s">
        <v>40794</v>
      </c>
      <c r="B20925" s="663" t="str">
        <f aca="false">C20925&amp;D20925&amp;E20925&amp;F20925&amp;G20925&amp;H20925</f>
        <v>CAIXA COLETORA,EM BLOCOS DE CONCRETO,COM DIMENSOES INTERNASDE 1,30X1,00M E ALTURA DE 1,60M,INCLUSIVE TAMPA DE CONCRETOARMADO E ESCAVACAO</v>
      </c>
      <c r="C20925" s="142" t="s">
        <v>40791</v>
      </c>
      <c r="D20925" s="142" t="s">
        <v>40792</v>
      </c>
      <c r="E20925" s="142" t="s">
        <v>40793</v>
      </c>
      <c r="I20925" s="142" t="s">
        <v>9</v>
      </c>
      <c r="J20925" s="142" t="n">
        <v>1097.51</v>
      </c>
    </row>
    <row r="20926" customFormat="false" ht="12.75" hidden="false" customHeight="false" outlineLevel="0" collapsed="false">
      <c r="A20926" s="142" t="s">
        <v>40795</v>
      </c>
      <c r="B20926" s="663" t="str">
        <f aca="false">C20926&amp;D20926&amp;E20926&amp;F20926&amp;G20926&amp;H20926</f>
        <v>SAIDA D'AGUA PARA DRENOS TRANSVERSAIS,EM CONCRETO ARMADO,COM 0,10M DE ESPESSURA,MEDINDO EXTERNAMENTE 1,15X0,60M DE BASE,PAREDES LATERAIS DE ALTURA VARIAVEL 1,00 A 0,10M</v>
      </c>
      <c r="C20926" s="142" t="s">
        <v>40796</v>
      </c>
      <c r="D20926" s="142" t="s">
        <v>40797</v>
      </c>
      <c r="E20926" s="142" t="s">
        <v>40798</v>
      </c>
      <c r="I20926" s="142" t="s">
        <v>9</v>
      </c>
      <c r="J20926" s="142" t="n">
        <v>834.47</v>
      </c>
    </row>
    <row r="20927" customFormat="false" ht="12.75" hidden="false" customHeight="false" outlineLevel="0" collapsed="false">
      <c r="A20927" s="142" t="s">
        <v>40799</v>
      </c>
      <c r="B20927" s="663" t="str">
        <f aca="false">C20927&amp;D20927&amp;E20927&amp;F20927&amp;G20927&amp;H20927</f>
        <v>SAIDA D'AGUA PARA DRENOS TRANSVERSAIS,EM CONCRETO ARMADO,COM 0,10M DE ESPESSURA,MEDINDO EXTERNAMENTE 1,15X0,60M DE BASE,PAREDES LATERAIS DE ALTURA VARIAVEL 1,00 A 0,10M</v>
      </c>
      <c r="C20927" s="142" t="s">
        <v>40796</v>
      </c>
      <c r="D20927" s="142" t="s">
        <v>40797</v>
      </c>
      <c r="E20927" s="142" t="s">
        <v>40798</v>
      </c>
      <c r="I20927" s="142" t="s">
        <v>9</v>
      </c>
      <c r="J20927" s="142" t="n">
        <v>760.13</v>
      </c>
    </row>
    <row r="20928" customFormat="false" ht="12.75" hidden="false" customHeight="false" outlineLevel="0" collapsed="false">
      <c r="A20928" s="142" t="s">
        <v>40800</v>
      </c>
      <c r="B20928" s="663" t="str">
        <f aca="false">C20928&amp;D20928&amp;E20928&amp;F20928&amp;G20928&amp;H20928</f>
        <v>DISSIPADOR DE ENERGIA TIPO,EM CONCRETO ARMADO,MEDINDO 1,70X1,15M DE BASE E 0,50M DE ALTURA,INCLUSIVE 10 RESSALTOS DE CONCRETO DE 0,10X0,20X0,15M,COM FORNECIMENTO DOS MATERIAIS E ESCAVACAO</v>
      </c>
      <c r="C20928" s="142" t="s">
        <v>40801</v>
      </c>
      <c r="D20928" s="142" t="s">
        <v>40802</v>
      </c>
      <c r="E20928" s="142" t="s">
        <v>40803</v>
      </c>
      <c r="F20928" s="142" t="s">
        <v>40804</v>
      </c>
      <c r="I20928" s="142" t="s">
        <v>9</v>
      </c>
      <c r="J20928" s="142" t="n">
        <v>1447.96</v>
      </c>
    </row>
    <row r="20929" customFormat="false" ht="12.75" hidden="false" customHeight="false" outlineLevel="0" collapsed="false">
      <c r="A20929" s="142" t="s">
        <v>40805</v>
      </c>
      <c r="B20929" s="663" t="str">
        <f aca="false">C20929&amp;D20929&amp;E20929&amp;F20929&amp;G20929&amp;H20929</f>
        <v>DISSIPADOR DE ENERGIA TIPO,EM CONCRETO ARMADO,MEDINDO 1,70X1,15M DE BASE E 0,50M DE ALTURA,INCLUSIVE 10 RESSALTOS DE CONCRETO DE 0,10X0,20X0,15M,COM FORNECIMENTO DOS MATERIAIS E ESCAVACAO</v>
      </c>
      <c r="C20929" s="142" t="s">
        <v>40801</v>
      </c>
      <c r="D20929" s="142" t="s">
        <v>40802</v>
      </c>
      <c r="E20929" s="142" t="s">
        <v>40803</v>
      </c>
      <c r="F20929" s="142" t="s">
        <v>40804</v>
      </c>
      <c r="I20929" s="142" t="s">
        <v>9</v>
      </c>
      <c r="J20929" s="142" t="n">
        <v>1338.79</v>
      </c>
    </row>
    <row r="20930" customFormat="false" ht="12.75" hidden="false" customHeight="false" outlineLevel="0" collapsed="false">
      <c r="A20930" s="142" t="s">
        <v>40806</v>
      </c>
      <c r="B20930" s="663" t="str">
        <f aca="false">C20930&amp;D20930&amp;E20930&amp;F20930&amp;G20930&amp;H20930</f>
        <v>DISSIPADOR DE ENERGIA TIPO,EM CONCRETO ARMADO,MEDINDO 1,90X1,15M DE BASE E 0,50M DE ALTURA,INCLUSIVE 10 RESSALTOS DE CONCRETO DE 0,10X0,20X0,15M,COM FORNECIMENTO DOS MATERIAIS E ESCAVACAO</v>
      </c>
      <c r="C20930" s="142" t="s">
        <v>40807</v>
      </c>
      <c r="D20930" s="142" t="s">
        <v>40802</v>
      </c>
      <c r="E20930" s="142" t="s">
        <v>40803</v>
      </c>
      <c r="F20930" s="142" t="s">
        <v>40804</v>
      </c>
      <c r="I20930" s="142" t="s">
        <v>9</v>
      </c>
      <c r="J20930" s="142" t="n">
        <v>1548.77</v>
      </c>
    </row>
    <row r="20931" customFormat="false" ht="12.75" hidden="false" customHeight="false" outlineLevel="0" collapsed="false">
      <c r="A20931" s="142" t="s">
        <v>40808</v>
      </c>
      <c r="B20931" s="663" t="str">
        <f aca="false">C20931&amp;D20931&amp;E20931&amp;F20931&amp;G20931&amp;H20931</f>
        <v>DISSIPADOR DE ENERGIA TIPO,EM CONCRETO ARMADO,MEDINDO 1,90X1,15M DE BASE E 0,50M DE ALTURA,INCLUSIVE 10 RESSALTOS DE CONCRETO DE 0,10X0,20X0,15M,COM FORNECIMENTO DOS MATERIAIS E ESCAVACAO</v>
      </c>
      <c r="C20931" s="142" t="s">
        <v>40807</v>
      </c>
      <c r="D20931" s="142" t="s">
        <v>40802</v>
      </c>
      <c r="E20931" s="142" t="s">
        <v>40803</v>
      </c>
      <c r="F20931" s="142" t="s">
        <v>40804</v>
      </c>
      <c r="I20931" s="142" t="s">
        <v>9</v>
      </c>
      <c r="J20931" s="142" t="n">
        <v>1433.06</v>
      </c>
    </row>
    <row r="20932" customFormat="false" ht="12.75" hidden="false" customHeight="false" outlineLevel="0" collapsed="false">
      <c r="A20932" s="142" t="s">
        <v>40809</v>
      </c>
      <c r="B20932" s="663" t="str">
        <f aca="false">C20932&amp;D20932&amp;E20932&amp;F20932&amp;G20932&amp;H20932</f>
        <v>DISSIPADOR DE ENERGIA TIPO,EM CONCRETO ARMADO,MEDINDO 2,10X1,15M DE BASE E 0,50M DE ALTURA,INCLUSIVE 10 RESSALTOS DE CONCRETO DE 0,10X0,20X0,15M,COM FORNECIMENTO DOS MATERIAIS E ESCAVACAO</v>
      </c>
      <c r="C20932" s="142" t="s">
        <v>40810</v>
      </c>
      <c r="D20932" s="142" t="s">
        <v>40802</v>
      </c>
      <c r="E20932" s="142" t="s">
        <v>40803</v>
      </c>
      <c r="F20932" s="142" t="s">
        <v>40804</v>
      </c>
      <c r="I20932" s="142" t="s">
        <v>9</v>
      </c>
      <c r="J20932" s="142" t="n">
        <v>1668.34</v>
      </c>
    </row>
    <row r="20933" customFormat="false" ht="12.75" hidden="false" customHeight="false" outlineLevel="0" collapsed="false">
      <c r="A20933" s="142" t="s">
        <v>40811</v>
      </c>
      <c r="B20933" s="663" t="str">
        <f aca="false">C20933&amp;D20933&amp;E20933&amp;F20933&amp;G20933&amp;H20933</f>
        <v>DISSIPADOR DE ENERGIA TIPO,EM CONCRETO ARMADO,MEDINDO 2,10X1,15M DE BASE E 0,50M DE ALTURA,INCLUSIVE 10 RESSALTOS DE CONCRETO DE 0,10X0,20X0,15M,COM FORNECIMENTO DOS MATERIAIS E ESCAVACAO</v>
      </c>
      <c r="C20933" s="142" t="s">
        <v>40810</v>
      </c>
      <c r="D20933" s="142" t="s">
        <v>40802</v>
      </c>
      <c r="E20933" s="142" t="s">
        <v>40803</v>
      </c>
      <c r="F20933" s="142" t="s">
        <v>40804</v>
      </c>
      <c r="I20933" s="142" t="s">
        <v>9</v>
      </c>
      <c r="J20933" s="142" t="n">
        <v>1543.59</v>
      </c>
    </row>
    <row r="20934" customFormat="false" ht="12.75" hidden="false" customHeight="false" outlineLevel="0" collapsed="false">
      <c r="A20934" s="142" t="s">
        <v>40812</v>
      </c>
      <c r="B20934" s="663" t="str">
        <f aca="false">C20934&amp;D20934&amp;E20934&amp;F20934&amp;G20934&amp;H20934</f>
        <v>TAMPA PARA CAIXA COLETORA,EM CONCRETO ARMADO,INCLUSIVE TODOS OS MATERIAIS E COLOCACAO (ESPESSURA DE 6CM)</v>
      </c>
      <c r="C20934" s="142" t="s">
        <v>40813</v>
      </c>
      <c r="D20934" s="142" t="s">
        <v>40814</v>
      </c>
      <c r="I20934" s="142" t="s">
        <v>1696</v>
      </c>
      <c r="J20934" s="142" t="n">
        <v>148.68</v>
      </c>
    </row>
    <row r="20935" customFormat="false" ht="12.75" hidden="false" customHeight="false" outlineLevel="0" collapsed="false">
      <c r="A20935" s="142" t="s">
        <v>40815</v>
      </c>
      <c r="B20935" s="663" t="str">
        <f aca="false">C20935&amp;D20935&amp;E20935&amp;F20935&amp;G20935&amp;H20935</f>
        <v>TAMPA PARA CAIXA COLETORA,EM CONCRETO ARMADO,INCLUSIVE TODOS OS MATERIAIS E COLOCACAO (ESPESSURA DE 6CM)</v>
      </c>
      <c r="C20935" s="142" t="s">
        <v>40813</v>
      </c>
      <c r="D20935" s="142" t="s">
        <v>40814</v>
      </c>
      <c r="I20935" s="142" t="s">
        <v>1696</v>
      </c>
      <c r="J20935" s="142" t="n">
        <v>136.26</v>
      </c>
    </row>
    <row r="20936" customFormat="false" ht="12.75" hidden="false" customHeight="false" outlineLevel="0" collapsed="false">
      <c r="A20936" s="142" t="s">
        <v>40816</v>
      </c>
      <c r="B20936" s="663" t="str">
        <f aca="false">C20936&amp;D20936&amp;E20936&amp;F20936&amp;G20936&amp;H20936</f>
        <v>DISSIPADOR DE ENERGIA EM PEDRA ARGAMASSADA,INCLUSIVE MATERIAIS DE ESCAVACAO,MEDIDO POR VOLUME DE PEDRA ARGAMASSADA</v>
      </c>
      <c r="C20936" s="142" t="s">
        <v>40817</v>
      </c>
      <c r="D20936" s="142" t="s">
        <v>40818</v>
      </c>
      <c r="I20936" s="142" t="s">
        <v>859</v>
      </c>
      <c r="J20936" s="142" t="n">
        <v>524.01</v>
      </c>
    </row>
    <row r="20937" customFormat="false" ht="12.75" hidden="false" customHeight="false" outlineLevel="0" collapsed="false">
      <c r="A20937" s="142" t="s">
        <v>40819</v>
      </c>
      <c r="B20937" s="663" t="str">
        <f aca="false">C20937&amp;D20937&amp;E20937&amp;F20937&amp;G20937&amp;H20937</f>
        <v>DISSIPADOR DE ENERGIA EM PEDRA ARGAMASSADA,INCLUSIVE MATERIAIS DE ESCAVACAO,MEDIDO POR VOLUME DE PEDRA ARGAMASSADA</v>
      </c>
      <c r="C20937" s="142" t="s">
        <v>40817</v>
      </c>
      <c r="D20937" s="142" t="s">
        <v>40818</v>
      </c>
      <c r="I20937" s="142" t="s">
        <v>859</v>
      </c>
      <c r="J20937" s="142" t="n">
        <v>471.33</v>
      </c>
    </row>
    <row r="20938" customFormat="false" ht="12.75" hidden="false" customHeight="false" outlineLevel="0" collapsed="false">
      <c r="A20938" s="142" t="s">
        <v>40820</v>
      </c>
      <c r="B20938" s="663" t="str">
        <f aca="false">C20938&amp;D20938&amp;E20938&amp;F20938&amp;G20938&amp;H20938</f>
        <v>DRENO PROFUNDO PARA CORTE EM SOLO,TRAPEZOIDAL,MEDINDO 0,60MNA BASE MENOR,0,70M NA BASE MAIOR E 1,50M DE ALTURA,DIAMETRO DO TUBO DE 0,20M,FORNECIMENTO DOS MATERIAIS E EXECUCAO,INCLUSIVE SELO,ENCHIMENTO FILTRANTE,MATERIAL DRENANTE E ESCAVACAO</v>
      </c>
      <c r="C20938" s="142" t="s">
        <v>40821</v>
      </c>
      <c r="D20938" s="142" t="s">
        <v>40822</v>
      </c>
      <c r="E20938" s="142" t="s">
        <v>40823</v>
      </c>
      <c r="F20938" s="142" t="s">
        <v>40824</v>
      </c>
      <c r="G20938" s="142" t="s">
        <v>4077</v>
      </c>
      <c r="I20938" s="142" t="s">
        <v>130</v>
      </c>
      <c r="J20938" s="142" t="n">
        <v>176.95</v>
      </c>
    </row>
    <row r="20939" customFormat="false" ht="12.75" hidden="false" customHeight="false" outlineLevel="0" collapsed="false">
      <c r="A20939" s="142" t="s">
        <v>40825</v>
      </c>
      <c r="B20939" s="663" t="str">
        <f aca="false">C20939&amp;D20939&amp;E20939&amp;F20939&amp;G20939&amp;H20939</f>
        <v>DRENO PROFUNDO PARA CORTE EM SOLO,TRAPEZOIDAL,MEDINDO 0,60MNA BASE MENOR,0,70M NA BASE MAIOR E 1,50M DE ALTURA,DIAMETRO DO TUBO DE 0,20M,FORNECIMENTO DOS MATERIAIS E EXECUCAO,INCLUSIVE SELO,ENCHIMENTO FILTRANTE,MATERIAL DRENANTE E ESCAVACAO</v>
      </c>
      <c r="C20939" s="142" t="s">
        <v>40821</v>
      </c>
      <c r="D20939" s="142" t="s">
        <v>40822</v>
      </c>
      <c r="E20939" s="142" t="s">
        <v>40823</v>
      </c>
      <c r="F20939" s="142" t="s">
        <v>40824</v>
      </c>
      <c r="G20939" s="142" t="s">
        <v>4077</v>
      </c>
      <c r="I20939" s="142" t="s">
        <v>130</v>
      </c>
      <c r="J20939" s="142" t="n">
        <v>166.39</v>
      </c>
    </row>
    <row r="20940" customFormat="false" ht="12.75" hidden="false" customHeight="false" outlineLevel="0" collapsed="false">
      <c r="A20940" s="142" t="s">
        <v>40826</v>
      </c>
      <c r="B20940" s="663" t="str">
        <f aca="false">C20940&amp;D20940&amp;E20940&amp;F20940&amp;G20940&amp;H20940</f>
        <v>DRENO PROFUNDO PARA CORTE EM SOLO,TRAPEZOIDAL,MEDINDO 0,65MNA BASE MENOR,0,75M NA BASE MAIOR E 1,50M DE ALTURA,DIAMETRO DO TUBO DE 0,30M,FORNECIMENTO DOS MATERIAIS E EXECUCAO,INCLUSIVE SELO,ENCHIMENTO FILTRANTE,MATERIAL DRENANTE E ESCAVACAO</v>
      </c>
      <c r="C20940" s="142" t="s">
        <v>40827</v>
      </c>
      <c r="D20940" s="142" t="s">
        <v>40828</v>
      </c>
      <c r="E20940" s="142" t="s">
        <v>40829</v>
      </c>
      <c r="F20940" s="142" t="s">
        <v>40824</v>
      </c>
      <c r="G20940" s="142" t="s">
        <v>4077</v>
      </c>
      <c r="I20940" s="142" t="s">
        <v>130</v>
      </c>
      <c r="J20940" s="142" t="n">
        <v>201.95</v>
      </c>
    </row>
    <row r="20941" customFormat="false" ht="12.75" hidden="false" customHeight="false" outlineLevel="0" collapsed="false">
      <c r="A20941" s="142" t="s">
        <v>40830</v>
      </c>
      <c r="B20941" s="663" t="str">
        <f aca="false">C20941&amp;D20941&amp;E20941&amp;F20941&amp;G20941&amp;H20941</f>
        <v>DRENO PROFUNDO PARA CORTE EM SOLO,TRAPEZOIDAL,MEDINDO 0,65MNA BASE MENOR,0,75M NA BASE MAIOR E 1,50M DE ALTURA,DIAMETRO DO TUBO DE 0,30M,FORNECIMENTO DOS MATERIAIS E EXECUCAO,INCLUSIVE SELO,ENCHIMENTO FILTRANTE,MATERIAL DRENANTE E ESCAVACAO</v>
      </c>
      <c r="C20941" s="142" t="s">
        <v>40827</v>
      </c>
      <c r="D20941" s="142" t="s">
        <v>40828</v>
      </c>
      <c r="E20941" s="142" t="s">
        <v>40829</v>
      </c>
      <c r="F20941" s="142" t="s">
        <v>40824</v>
      </c>
      <c r="G20941" s="142" t="s">
        <v>4077</v>
      </c>
      <c r="I20941" s="142" t="s">
        <v>130</v>
      </c>
      <c r="J20941" s="142" t="n">
        <v>190.39</v>
      </c>
    </row>
    <row r="20942" customFormat="false" ht="12.75" hidden="false" customHeight="false" outlineLevel="0" collapsed="false">
      <c r="A20942" s="142" t="s">
        <v>40831</v>
      </c>
      <c r="B20942" s="663" t="str">
        <f aca="false">C20942&amp;D20942&amp;E20942&amp;F20942&amp;G20942&amp;H20942</f>
        <v>DRENO PROFUNDO PARA CORTE EM SOLO,TRAPEZOIDAL,MEDINDO 0,70MNA BASE MENOR,0,80M NA BASE MAIOR E 1,50M DE ALTURA,DIAMETRO DO TUBO DE 0,40M,FORNECIMENTO DOS MATERIAIS E EXECUCAO,INCLUSIVE SELO,ENCHIMENTO FILTRANTE,MATERIAL DRENANTE E ESCAVACAO</v>
      </c>
      <c r="C20942" s="142" t="s">
        <v>40832</v>
      </c>
      <c r="D20942" s="142" t="s">
        <v>40833</v>
      </c>
      <c r="E20942" s="142" t="s">
        <v>40834</v>
      </c>
      <c r="F20942" s="142" t="s">
        <v>40824</v>
      </c>
      <c r="G20942" s="142" t="s">
        <v>4077</v>
      </c>
      <c r="I20942" s="142" t="s">
        <v>130</v>
      </c>
      <c r="J20942" s="142" t="n">
        <v>221.98</v>
      </c>
    </row>
    <row r="20943" customFormat="false" ht="12.75" hidden="false" customHeight="false" outlineLevel="0" collapsed="false">
      <c r="A20943" s="142" t="s">
        <v>40835</v>
      </c>
      <c r="B20943" s="663" t="str">
        <f aca="false">C20943&amp;D20943&amp;E20943&amp;F20943&amp;G20943&amp;H20943</f>
        <v>DRENO PROFUNDO PARA CORTE EM SOLO,TRAPEZOIDAL,MEDINDO 0,70MNA BASE MENOR,0,80M NA BASE MAIOR E 1,50M DE ALTURA,DIAMETRO DO TUBO DE 0,40M,FORNECIMENTO DOS MATERIAIS E EXECUCAO,INCLUSIVE SELO,ENCHIMENTO FILTRANTE,MATERIAL DRENANTE E ESCAVACAO</v>
      </c>
      <c r="C20943" s="142" t="s">
        <v>40832</v>
      </c>
      <c r="D20943" s="142" t="s">
        <v>40833</v>
      </c>
      <c r="E20943" s="142" t="s">
        <v>40834</v>
      </c>
      <c r="F20943" s="142" t="s">
        <v>40824</v>
      </c>
      <c r="G20943" s="142" t="s">
        <v>4077</v>
      </c>
      <c r="I20943" s="142" t="s">
        <v>130</v>
      </c>
      <c r="J20943" s="142" t="n">
        <v>209.41</v>
      </c>
    </row>
    <row r="20944" customFormat="false" ht="12.75" hidden="false" customHeight="false" outlineLevel="0" collapsed="false">
      <c r="A20944" s="142" t="s">
        <v>40836</v>
      </c>
      <c r="B20944" s="663" t="str">
        <f aca="false">C20944&amp;D20944&amp;E20944&amp;F20944&amp;G20944&amp;H20944</f>
        <v>DRENO PROFUNDO PARA CORTE EM SOLO,TRAPEZOIDAL,MEDINDO 0,60MNA BASE MENOR,0,70M NA BASE MAIOR E 1,50M DE ALTURA,DIAMETRO DO TUBO DE 0,20M,FORNECIMENTO DOS MATERIAIS E EXECUCAO,INCLUSIVE SELO,ENCHIMENTO FILTRANTE,MATERIAL DRENANTE E ESCAVACAO,EXCLUSIVE FORNECIMENTO DO TUBO</v>
      </c>
      <c r="C20944" s="142" t="s">
        <v>40821</v>
      </c>
      <c r="D20944" s="142" t="s">
        <v>40822</v>
      </c>
      <c r="E20944" s="142" t="s">
        <v>40823</v>
      </c>
      <c r="F20944" s="142" t="s">
        <v>40824</v>
      </c>
      <c r="G20944" s="142" t="s">
        <v>40837</v>
      </c>
      <c r="I20944" s="142" t="s">
        <v>130</v>
      </c>
      <c r="J20944" s="142" t="n">
        <v>149</v>
      </c>
    </row>
    <row r="20945" customFormat="false" ht="12.75" hidden="false" customHeight="false" outlineLevel="0" collapsed="false">
      <c r="A20945" s="142" t="s">
        <v>40838</v>
      </c>
      <c r="B20945" s="663" t="str">
        <f aca="false">C20945&amp;D20945&amp;E20945&amp;F20945&amp;G20945&amp;H20945</f>
        <v>DRENO PROFUNDO PARA CORTE EM SOLO,TRAPEZOIDAL,MEDINDO 0,60MNA BASE MENOR,0,70M NA BASE MAIOR E 1,50M DE ALTURA,DIAMETRO DO TUBO DE 0,20M,FORNECIMENTO DOS MATERIAIS E EXECUCAO,INCLUSIVE SELO,ENCHIMENTO FILTRANTE,MATERIAL DRENANTE E ESCAVACAO,EXCLUSIVE FORNECIMENTO DO TUBO</v>
      </c>
      <c r="C20945" s="142" t="s">
        <v>40821</v>
      </c>
      <c r="D20945" s="142" t="s">
        <v>40822</v>
      </c>
      <c r="E20945" s="142" t="s">
        <v>40823</v>
      </c>
      <c r="F20945" s="142" t="s">
        <v>40824</v>
      </c>
      <c r="G20945" s="142" t="s">
        <v>40837</v>
      </c>
      <c r="I20945" s="142" t="s">
        <v>130</v>
      </c>
      <c r="J20945" s="142" t="n">
        <v>138.44</v>
      </c>
    </row>
    <row r="20946" customFormat="false" ht="12.75" hidden="false" customHeight="false" outlineLevel="0" collapsed="false">
      <c r="A20946" s="142" t="s">
        <v>40839</v>
      </c>
      <c r="B20946" s="663" t="str">
        <f aca="false">C20946&amp;D20946&amp;E20946&amp;F20946&amp;G20946&amp;H20946</f>
        <v>DRENO PROFUNDO PARA CORTE EM SOLO,TRAPEZOIDAL,MEDINDO 0,65MNA BASE MENOR,0,75M NA BASE MAIOR E 1,50M DE ALTURA,DIAMETRO DO TUBO DE 0,30M,FORNECIMENTO DOS MATERIAIS E EXECUCAO,INCLUSIVE SELO,ENCHIMENTO FILTRANTE,MATERIAL DRENANTE E ESCAVACAO,EXCLUSIVE FORNECIMENTO DO TUBO</v>
      </c>
      <c r="C20946" s="142" t="s">
        <v>40827</v>
      </c>
      <c r="D20946" s="142" t="s">
        <v>40828</v>
      </c>
      <c r="E20946" s="142" t="s">
        <v>40829</v>
      </c>
      <c r="F20946" s="142" t="s">
        <v>40824</v>
      </c>
      <c r="G20946" s="142" t="s">
        <v>40837</v>
      </c>
      <c r="I20946" s="142" t="s">
        <v>130</v>
      </c>
      <c r="J20946" s="142" t="n">
        <v>158.84</v>
      </c>
    </row>
    <row r="20947" customFormat="false" ht="12.75" hidden="false" customHeight="false" outlineLevel="0" collapsed="false">
      <c r="A20947" s="142" t="s">
        <v>40840</v>
      </c>
      <c r="B20947" s="663" t="str">
        <f aca="false">C20947&amp;D20947&amp;E20947&amp;F20947&amp;G20947&amp;H20947</f>
        <v>DRENO PROFUNDO PARA CORTE EM SOLO,TRAPEZOIDAL,MEDINDO 0,65MNA BASE MENOR,0,75M NA BASE MAIOR E 1,50M DE ALTURA,DIAMETRO DO TUBO DE 0,30M,FORNECIMENTO DOS MATERIAIS E EXECUCAO,INCLUSIVE SELO,ENCHIMENTO FILTRANTE,MATERIAL DRENANTE E ESCAVACAO,EXCLUSIVE FORNECIMENTO DO TUBO</v>
      </c>
      <c r="C20947" s="142" t="s">
        <v>40827</v>
      </c>
      <c r="D20947" s="142" t="s">
        <v>40828</v>
      </c>
      <c r="E20947" s="142" t="s">
        <v>40829</v>
      </c>
      <c r="F20947" s="142" t="s">
        <v>40824</v>
      </c>
      <c r="G20947" s="142" t="s">
        <v>40837</v>
      </c>
      <c r="I20947" s="142" t="s">
        <v>130</v>
      </c>
      <c r="J20947" s="142" t="n">
        <v>147.27</v>
      </c>
    </row>
    <row r="20948" customFormat="false" ht="12.75" hidden="false" customHeight="false" outlineLevel="0" collapsed="false">
      <c r="A20948" s="142" t="s">
        <v>40841</v>
      </c>
      <c r="B20948" s="663" t="str">
        <f aca="false">C20948&amp;D20948&amp;E20948&amp;F20948&amp;G20948&amp;H20948</f>
        <v>DRENO PROFUNDO PARA CORTE EM SOLO,TRAPEZOIDAL,MEDINDO 0,70MNA BASE MENOR,0,80M NA BASE MAIOR E 1,50M DE ALTURA,DIAMETRO DO TUBO DE 0,40M,FORNECIMENTO DOS MATERIAIS E EXECUCAO,INCLUSIVE SELO,ENCHIMENTO FILTRANTE,MATERIAL DRENANTE E ESCAVACAO,EXCLUSIVE FORNECIMENTO DO TUBO</v>
      </c>
      <c r="C20948" s="142" t="s">
        <v>40832</v>
      </c>
      <c r="D20948" s="142" t="s">
        <v>40833</v>
      </c>
      <c r="E20948" s="142" t="s">
        <v>40834</v>
      </c>
      <c r="F20948" s="142" t="s">
        <v>40824</v>
      </c>
      <c r="G20948" s="142" t="s">
        <v>40837</v>
      </c>
      <c r="I20948" s="142" t="s">
        <v>130</v>
      </c>
      <c r="J20948" s="142" t="n">
        <v>167.41</v>
      </c>
    </row>
    <row r="20949" customFormat="false" ht="12.75" hidden="false" customHeight="false" outlineLevel="0" collapsed="false">
      <c r="A20949" s="142" t="s">
        <v>40842</v>
      </c>
      <c r="B20949" s="663" t="str">
        <f aca="false">C20949&amp;D20949&amp;E20949&amp;F20949&amp;G20949&amp;H20949</f>
        <v>DRENO PROFUNDO PARA CORTE EM SOLO,TRAPEZOIDAL,MEDINDO 0,70MNA BASE MENOR,0,80M NA BASE MAIOR E 1,50M DE ALTURA,DIAMETRO DO TUBO DE 0,40M,FORNECIMENTO DOS MATERIAIS E EXECUCAO,INCLUSIVE SELO,ENCHIMENTO FILTRANTE,MATERIAL DRENANTE E ESCAVACAO,EXCLUSIVE FORNECIMENTO DO TUBO</v>
      </c>
      <c r="C20949" s="142" t="s">
        <v>40832</v>
      </c>
      <c r="D20949" s="142" t="s">
        <v>40833</v>
      </c>
      <c r="E20949" s="142" t="s">
        <v>40834</v>
      </c>
      <c r="F20949" s="142" t="s">
        <v>40824</v>
      </c>
      <c r="G20949" s="142" t="s">
        <v>40837</v>
      </c>
      <c r="I20949" s="142" t="s">
        <v>130</v>
      </c>
      <c r="J20949" s="142" t="n">
        <v>154.84</v>
      </c>
    </row>
    <row r="20950" customFormat="false" ht="12.75" hidden="false" customHeight="false" outlineLevel="0" collapsed="false">
      <c r="A20950" s="142" t="s">
        <v>40843</v>
      </c>
      <c r="B20950" s="663" t="str">
        <f aca="false">C20950&amp;D20950&amp;E20950&amp;F20950&amp;G20950&amp;H20950</f>
        <v>DRENO PROFUNDO PARA CORTE EM ROCHA,TRAPEZOIDAL,MEDINDO 0,30M NA BASE MENOR,0,40M NA BASE MAIOR E 0,20M DE ALTURA,DIAMETRO DO TUBO DE 0,20M,FORNECIMENTO DOS MATERIAIS E EXECUCAO,INCLUSIVE SELO,ENCHIMENTO FILTRANTE,MATERIAL DRENANTE E ESCAVACAO</v>
      </c>
      <c r="C20950" s="142" t="s">
        <v>40844</v>
      </c>
      <c r="D20950" s="142" t="s">
        <v>40845</v>
      </c>
      <c r="E20950" s="142" t="s">
        <v>40846</v>
      </c>
      <c r="F20950" s="142" t="s">
        <v>40847</v>
      </c>
      <c r="G20950" s="142" t="s">
        <v>568</v>
      </c>
      <c r="I20950" s="142" t="s">
        <v>130</v>
      </c>
      <c r="J20950" s="142" t="n">
        <v>158.68</v>
      </c>
    </row>
    <row r="20951" customFormat="false" ht="12.75" hidden="false" customHeight="false" outlineLevel="0" collapsed="false">
      <c r="A20951" s="142" t="s">
        <v>40848</v>
      </c>
      <c r="B20951" s="663" t="str">
        <f aca="false">C20951&amp;D20951&amp;E20951&amp;F20951&amp;G20951&amp;H20951</f>
        <v>DRENO PROFUNDO PARA CORTE EM ROCHA,TRAPEZOIDAL,MEDINDO 0,30M NA BASE MENOR,0,40M NA BASE MAIOR E 0,20M DE ALTURA,DIAMETRO DO TUBO DE 0,20M,FORNECIMENTO DOS MATERIAIS E EXECUCAO,INCLUSIVE SELO,ENCHIMENTO FILTRANTE,MATERIAL DRENANTE E ESCAVACAO</v>
      </c>
      <c r="C20951" s="142" t="s">
        <v>40844</v>
      </c>
      <c r="D20951" s="142" t="s">
        <v>40845</v>
      </c>
      <c r="E20951" s="142" t="s">
        <v>40846</v>
      </c>
      <c r="F20951" s="142" t="s">
        <v>40847</v>
      </c>
      <c r="G20951" s="142" t="s">
        <v>568</v>
      </c>
      <c r="I20951" s="142" t="s">
        <v>130</v>
      </c>
      <c r="J20951" s="142" t="n">
        <v>148.33</v>
      </c>
    </row>
    <row r="20952" customFormat="false" ht="12.75" hidden="false" customHeight="false" outlineLevel="0" collapsed="false">
      <c r="A20952" s="142" t="s">
        <v>40849</v>
      </c>
      <c r="B20952" s="663" t="str">
        <f aca="false">C20952&amp;D20952&amp;E20952&amp;F20952&amp;G20952&amp;H20952</f>
        <v>DRENO PROFUNDO PARA CORTE EM ROCHA,TRAPEZOIDAL,MEDINDO 0,40M NA BASE MENOR,0,50M NA BASE MAIOR E 0,30M DE ALTURA,DIAMETRO DO TUBO DE 0,30M,FORNECIMENTO DOS MATERIAIS E EXECUCAO,INCLUSIVE SELO,ENCHIMENTO FILTRANTE,MATERIAL DRENANTE E ESCAVACAO</v>
      </c>
      <c r="C20952" s="142" t="s">
        <v>40850</v>
      </c>
      <c r="D20952" s="142" t="s">
        <v>40851</v>
      </c>
      <c r="E20952" s="142" t="s">
        <v>40852</v>
      </c>
      <c r="F20952" s="142" t="s">
        <v>40847</v>
      </c>
      <c r="G20952" s="142" t="s">
        <v>568</v>
      </c>
      <c r="I20952" s="142" t="s">
        <v>130</v>
      </c>
      <c r="J20952" s="142" t="n">
        <v>208.45</v>
      </c>
    </row>
    <row r="20953" customFormat="false" ht="12.75" hidden="false" customHeight="false" outlineLevel="0" collapsed="false">
      <c r="A20953" s="142" t="s">
        <v>40853</v>
      </c>
      <c r="B20953" s="663" t="str">
        <f aca="false">C20953&amp;D20953&amp;E20953&amp;F20953&amp;G20953&amp;H20953</f>
        <v>DRENO PROFUNDO PARA CORTE EM ROCHA,TRAPEZOIDAL,MEDINDO 0,40M NA BASE MENOR,0,50M NA BASE MAIOR E 0,30M DE ALTURA,DIAMETRO DO TUBO DE 0,30M,FORNECIMENTO DOS MATERIAIS E EXECUCAO,INCLUSIVE SELO,ENCHIMENTO FILTRANTE,MATERIAL DRENANTE E ESCAVACAO</v>
      </c>
      <c r="C20953" s="142" t="s">
        <v>40850</v>
      </c>
      <c r="D20953" s="142" t="s">
        <v>40851</v>
      </c>
      <c r="E20953" s="142" t="s">
        <v>40852</v>
      </c>
      <c r="F20953" s="142" t="s">
        <v>40847</v>
      </c>
      <c r="G20953" s="142" t="s">
        <v>568</v>
      </c>
      <c r="I20953" s="142" t="s">
        <v>130</v>
      </c>
      <c r="J20953" s="142" t="n">
        <v>195.17</v>
      </c>
    </row>
    <row r="20954" customFormat="false" ht="12.75" hidden="false" customHeight="false" outlineLevel="0" collapsed="false">
      <c r="A20954" s="142" t="s">
        <v>40854</v>
      </c>
      <c r="B20954" s="663" t="str">
        <f aca="false">C20954&amp;D20954&amp;E20954&amp;F20954&amp;G20954&amp;H20954</f>
        <v>DRENO PROFUNDO PARA CORTE EM ROCHA,TRAPEZOIDAL,MEDINDO 0,50M NA BASE MENOR,0,60M NA BASE MAIOR E 0,40M DE ALTURA,DIAMETRO DO TUBO DE 0,40M,FORNECIMENTO DOS MATERIAIS E EXECUCAO,INCLUSIVE SELO,ENCHIMENTO FILTRANTE,MATERIAL DRENANTE E ESCAVACAO</v>
      </c>
      <c r="C20954" s="142" t="s">
        <v>40855</v>
      </c>
      <c r="D20954" s="142" t="s">
        <v>40856</v>
      </c>
      <c r="E20954" s="142" t="s">
        <v>40857</v>
      </c>
      <c r="F20954" s="142" t="s">
        <v>40847</v>
      </c>
      <c r="G20954" s="142" t="s">
        <v>568</v>
      </c>
      <c r="I20954" s="142" t="s">
        <v>130</v>
      </c>
      <c r="J20954" s="142" t="n">
        <v>251.04</v>
      </c>
    </row>
    <row r="20955" customFormat="false" ht="12.75" hidden="false" customHeight="false" outlineLevel="0" collapsed="false">
      <c r="A20955" s="142" t="s">
        <v>40858</v>
      </c>
      <c r="B20955" s="663" t="str">
        <f aca="false">C20955&amp;D20955&amp;E20955&amp;F20955&amp;G20955&amp;H20955</f>
        <v>DRENO PROFUNDO PARA CORTE EM ROCHA,TRAPEZOIDAL,MEDINDO 0,50M NA BASE MENOR,0,60M NA BASE MAIOR E 0,40M DE ALTURA,DIAMETRO DO TUBO DE 0,40M,FORNECIMENTO DOS MATERIAIS E EXECUCAO,INCLUSIVE SELO,ENCHIMENTO FILTRANTE,MATERIAL DRENANTE E ESCAVACAO</v>
      </c>
      <c r="C20955" s="142" t="s">
        <v>40855</v>
      </c>
      <c r="D20955" s="142" t="s">
        <v>40856</v>
      </c>
      <c r="E20955" s="142" t="s">
        <v>40857</v>
      </c>
      <c r="F20955" s="142" t="s">
        <v>40847</v>
      </c>
      <c r="G20955" s="142" t="s">
        <v>568</v>
      </c>
      <c r="I20955" s="142" t="s">
        <v>130</v>
      </c>
      <c r="J20955" s="142" t="n">
        <v>235.17</v>
      </c>
    </row>
    <row r="20956" customFormat="false" ht="12.75" hidden="false" customHeight="false" outlineLevel="0" collapsed="false">
      <c r="A20956" s="142" t="s">
        <v>40859</v>
      </c>
      <c r="B20956" s="663" t="str">
        <f aca="false">C20956&amp;D20956&amp;E20956&amp;F20956&amp;G20956&amp;H20956</f>
        <v>DRENO PROFUNDO PARA CORTE EM ROCHA,TRAPEZOIDAL,MEDINDO 0,30M NA BASE MENOR,0,40M NA BASE MAIOR E 0,20M DE ALTURA,FORNECIMENTO DOS MATERIAIS E EXECUCAO,INCLUSIVE SELO,ENCHIMENTO FILTRANTE,MATERIAL DRENANTE E ESCAVACAO,EXCLUSIVE FORNECIMENTODO TUBO</v>
      </c>
      <c r="C20956" s="142" t="s">
        <v>40844</v>
      </c>
      <c r="D20956" s="142" t="s">
        <v>40860</v>
      </c>
      <c r="E20956" s="142" t="s">
        <v>40861</v>
      </c>
      <c r="F20956" s="142" t="s">
        <v>40862</v>
      </c>
      <c r="G20956" s="142" t="s">
        <v>12383</v>
      </c>
      <c r="I20956" s="142" t="s">
        <v>130</v>
      </c>
      <c r="J20956" s="142" t="n">
        <v>130.73</v>
      </c>
    </row>
    <row r="20957" customFormat="false" ht="12.75" hidden="false" customHeight="false" outlineLevel="0" collapsed="false">
      <c r="A20957" s="142" t="s">
        <v>40863</v>
      </c>
      <c r="B20957" s="663" t="str">
        <f aca="false">C20957&amp;D20957&amp;E20957&amp;F20957&amp;G20957&amp;H20957</f>
        <v>DRENO PROFUNDO PARA CORTE EM ROCHA,TRAPEZOIDAL,MEDINDO 0,30M NA BASE MENOR,0,40M NA BASE MAIOR E 0,20M DE ALTURA,FORNECIMENTO DOS MATERIAIS E EXECUCAO,INCLUSIVE SELO,ENCHIMENTO FILTRANTE,MATERIAL DRENANTE E ESCAVACAO,EXCLUSIVE FORNECIMENTODO TUBO</v>
      </c>
      <c r="C20957" s="142" t="s">
        <v>40844</v>
      </c>
      <c r="D20957" s="142" t="s">
        <v>40860</v>
      </c>
      <c r="E20957" s="142" t="s">
        <v>40861</v>
      </c>
      <c r="F20957" s="142" t="s">
        <v>40862</v>
      </c>
      <c r="G20957" s="142" t="s">
        <v>12383</v>
      </c>
      <c r="I20957" s="142" t="s">
        <v>130</v>
      </c>
      <c r="J20957" s="142" t="n">
        <v>120.38</v>
      </c>
    </row>
    <row r="20958" customFormat="false" ht="12.75" hidden="false" customHeight="false" outlineLevel="0" collapsed="false">
      <c r="A20958" s="142" t="s">
        <v>40864</v>
      </c>
      <c r="B20958" s="663" t="str">
        <f aca="false">C20958&amp;D20958&amp;E20958&amp;F20958&amp;G20958&amp;H20958</f>
        <v>DRENO PROFUNDO PARA CORTE EM ROCHA,TRAPEZOIDAL,MEDINDO 0,40M NA BASE MENOR,0,50M NA BASE MAIOR E 1,50M DE ALTURA,FORNECIMENTO DOS MATERIAIS E EXECUCAO,INCLUSIVE SELO,ENCHIMENTO FILTRANTE,MATERIAL DRENANTE E ESCAVACAO,EXCLUSIVE FORNECIMENTODO TUBO</v>
      </c>
      <c r="C20958" s="142" t="s">
        <v>40850</v>
      </c>
      <c r="D20958" s="142" t="s">
        <v>40865</v>
      </c>
      <c r="E20958" s="142" t="s">
        <v>40861</v>
      </c>
      <c r="F20958" s="142" t="s">
        <v>40862</v>
      </c>
      <c r="G20958" s="142" t="s">
        <v>12383</v>
      </c>
      <c r="I20958" s="142" t="s">
        <v>130</v>
      </c>
      <c r="J20958" s="142" t="n">
        <v>165.33</v>
      </c>
    </row>
    <row r="20959" customFormat="false" ht="12.75" hidden="false" customHeight="false" outlineLevel="0" collapsed="false">
      <c r="A20959" s="142" t="s">
        <v>40866</v>
      </c>
      <c r="B20959" s="663" t="str">
        <f aca="false">C20959&amp;D20959&amp;E20959&amp;F20959&amp;G20959&amp;H20959</f>
        <v>DRENO PROFUNDO PARA CORTE EM ROCHA,TRAPEZOIDAL,MEDINDO 0,40M NA BASE MENOR,0,50M NA BASE MAIOR E 1,50M DE ALTURA,FORNECIMENTO DOS MATERIAIS E EXECUCAO,INCLUSIVE SELO,ENCHIMENTO FILTRANTE,MATERIAL DRENANTE E ESCAVACAO,EXCLUSIVE FORNECIMENTODO TUBO</v>
      </c>
      <c r="C20959" s="142" t="s">
        <v>40850</v>
      </c>
      <c r="D20959" s="142" t="s">
        <v>40865</v>
      </c>
      <c r="E20959" s="142" t="s">
        <v>40861</v>
      </c>
      <c r="F20959" s="142" t="s">
        <v>40862</v>
      </c>
      <c r="G20959" s="142" t="s">
        <v>12383</v>
      </c>
      <c r="I20959" s="142" t="s">
        <v>130</v>
      </c>
      <c r="J20959" s="142" t="n">
        <v>152.05</v>
      </c>
    </row>
    <row r="20960" customFormat="false" ht="12.75" hidden="false" customHeight="false" outlineLevel="0" collapsed="false">
      <c r="A20960" s="142" t="s">
        <v>40867</v>
      </c>
      <c r="B20960" s="663" t="str">
        <f aca="false">C20960&amp;D20960&amp;E20960&amp;F20960&amp;G20960&amp;H20960</f>
        <v>DRENO PROFUNDO PARA CORTE EM ROCHA,TRAPEZOIDAL,MEDINDO 0,50M NA BASE MENOR,0,60M NA BASE MAIOR E 1,50M DE ALTURA,FORNECIMENTO DOS MATERIAIS E EXECUCAO,INCLUSIVE SELO,ENCHIMENTO FILTRANTE,MATERIAL DRENANTE E ESCAVACAO,EXCLUSIVE FORNECIMENTODO TUBO</v>
      </c>
      <c r="C20960" s="142" t="s">
        <v>40855</v>
      </c>
      <c r="D20960" s="142" t="s">
        <v>40868</v>
      </c>
      <c r="E20960" s="142" t="s">
        <v>40861</v>
      </c>
      <c r="F20960" s="142" t="s">
        <v>40862</v>
      </c>
      <c r="G20960" s="142" t="s">
        <v>12383</v>
      </c>
      <c r="I20960" s="142" t="s">
        <v>130</v>
      </c>
      <c r="J20960" s="142" t="n">
        <v>196.47</v>
      </c>
    </row>
    <row r="20961" customFormat="false" ht="12.75" hidden="false" customHeight="false" outlineLevel="0" collapsed="false">
      <c r="A20961" s="142" t="s">
        <v>40869</v>
      </c>
      <c r="B20961" s="663" t="str">
        <f aca="false">C20961&amp;D20961&amp;E20961&amp;F20961&amp;G20961&amp;H20961</f>
        <v>DRENO PROFUNDO PARA CORTE EM ROCHA,TRAPEZOIDAL,MEDINDO 0,50M NA BASE MENOR,0,60M NA BASE MAIOR E 1,50M DE ALTURA,FORNECIMENTO DOS MATERIAIS E EXECUCAO,INCLUSIVE SELO,ENCHIMENTO FILTRANTE,MATERIAL DRENANTE E ESCAVACAO,EXCLUSIVE FORNECIMENTODO TUBO</v>
      </c>
      <c r="C20961" s="142" t="s">
        <v>40855</v>
      </c>
      <c r="D20961" s="142" t="s">
        <v>40868</v>
      </c>
      <c r="E20961" s="142" t="s">
        <v>40861</v>
      </c>
      <c r="F20961" s="142" t="s">
        <v>40862</v>
      </c>
      <c r="G20961" s="142" t="s">
        <v>12383</v>
      </c>
      <c r="I20961" s="142" t="s">
        <v>130</v>
      </c>
      <c r="J20961" s="142" t="n">
        <v>180.6</v>
      </c>
    </row>
    <row r="20962" customFormat="false" ht="12.75" hidden="false" customHeight="false" outlineLevel="0" collapsed="false">
      <c r="A20962" s="142" t="s">
        <v>40870</v>
      </c>
      <c r="B20962" s="663" t="str">
        <f aca="false">C20962&amp;D20962&amp;E20962&amp;F20962&amp;G20962&amp;H20962</f>
        <v>DRENO PROFUNDO PARA CORTE EM SOLO,TRAPEZOIDAL,MEDINDO 0,60MNA BASE MENOR,0,70M NA BASE MAIOR E 1,50M DE ALTURA,COM UTILIZACAO DE MANTA GEOTEXTIL EM DRENO SUBTERRANEO,FORNECIMENTODOS MATERIAIS E EXECUCAO,INCLUSIVE SELO,ENCHIMENTO FILTRANTE,MATERIAL DRENANTE E ESCAVACAO</v>
      </c>
      <c r="C20962" s="142" t="s">
        <v>40821</v>
      </c>
      <c r="D20962" s="142" t="s">
        <v>40871</v>
      </c>
      <c r="E20962" s="142" t="s">
        <v>40872</v>
      </c>
      <c r="F20962" s="142" t="s">
        <v>40873</v>
      </c>
      <c r="G20962" s="142" t="s">
        <v>40874</v>
      </c>
      <c r="I20962" s="142" t="s">
        <v>130</v>
      </c>
      <c r="J20962" s="142" t="n">
        <v>201.86</v>
      </c>
    </row>
    <row r="20963" customFormat="false" ht="12.75" hidden="false" customHeight="false" outlineLevel="0" collapsed="false">
      <c r="A20963" s="142" t="s">
        <v>40875</v>
      </c>
      <c r="B20963" s="663" t="str">
        <f aca="false">C20963&amp;D20963&amp;E20963&amp;F20963&amp;G20963&amp;H20963</f>
        <v>DRENO PROFUNDO PARA CORTE EM SOLO,TRAPEZOIDAL,MEDINDO 0,60MNA BASE MENOR,0,70M NA BASE MAIOR E 1,50M DE ALTURA,COM UTILIZACAO DE MANTA GEOTEXTIL EM DRENO SUBTERRANEO,FORNECIMENTODOS MATERIAIS E EXECUCAO,INCLUSIVE SELO,ENCHIMENTO FILTRANTE,MATERIAL DRENANTE E ESCAVACAO</v>
      </c>
      <c r="C20963" s="142" t="s">
        <v>40821</v>
      </c>
      <c r="D20963" s="142" t="s">
        <v>40871</v>
      </c>
      <c r="E20963" s="142" t="s">
        <v>40872</v>
      </c>
      <c r="F20963" s="142" t="s">
        <v>40873</v>
      </c>
      <c r="G20963" s="142" t="s">
        <v>40874</v>
      </c>
      <c r="I20963" s="142" t="s">
        <v>130</v>
      </c>
      <c r="J20963" s="142" t="n">
        <v>191</v>
      </c>
    </row>
    <row r="20964" customFormat="false" ht="12.75" hidden="false" customHeight="false" outlineLevel="0" collapsed="false">
      <c r="A20964" s="142" t="s">
        <v>40876</v>
      </c>
      <c r="B20964" s="663" t="str">
        <f aca="false">C20964&amp;D20964&amp;E20964&amp;F20964&amp;G20964&amp;H20964</f>
        <v>DRENO PROFUNDO PARA CORTE EM SOLO,TRAPEZOIDAL,MEDINDO 0,65MNA BASE MENOR,0,75M NA BASE MAIOR E 1,50M DE ALTURA,COM UTILIZACAO DE MANTA GEOTEXTIL EM DRENO SUBTERRANEO,FORNECIMENTODOS MATERIAIS E EXECUCAO,INCLUSIVE SELO,ENCHIMENTO FILTRANTE,MATERIAL DRENANTE E ESCAVACAO</v>
      </c>
      <c r="C20964" s="142" t="s">
        <v>40827</v>
      </c>
      <c r="D20964" s="142" t="s">
        <v>40877</v>
      </c>
      <c r="E20964" s="142" t="s">
        <v>40872</v>
      </c>
      <c r="F20964" s="142" t="s">
        <v>40873</v>
      </c>
      <c r="G20964" s="142" t="s">
        <v>40874</v>
      </c>
      <c r="I20964" s="142" t="s">
        <v>130</v>
      </c>
      <c r="J20964" s="142" t="n">
        <v>229.02</v>
      </c>
    </row>
    <row r="20965" customFormat="false" ht="12.75" hidden="false" customHeight="false" outlineLevel="0" collapsed="false">
      <c r="A20965" s="142" t="s">
        <v>40878</v>
      </c>
      <c r="B20965" s="663" t="str">
        <f aca="false">C20965&amp;D20965&amp;E20965&amp;F20965&amp;G20965&amp;H20965</f>
        <v>DRENO PROFUNDO PARA CORTE EM SOLO,TRAPEZOIDAL,MEDINDO 0,65MNA BASE MENOR,0,75M NA BASE MAIOR E 1,50M DE ALTURA,COM UTILIZACAO DE MANTA GEOTEXTIL EM DRENO SUBTERRANEO,FORNECIMENTODOS MATERIAIS E EXECUCAO,INCLUSIVE SELO,ENCHIMENTO FILTRANTE,MATERIAL DRENANTE E ESCAVACAO</v>
      </c>
      <c r="C20965" s="142" t="s">
        <v>40827</v>
      </c>
      <c r="D20965" s="142" t="s">
        <v>40877</v>
      </c>
      <c r="E20965" s="142" t="s">
        <v>40872</v>
      </c>
      <c r="F20965" s="142" t="s">
        <v>40873</v>
      </c>
      <c r="G20965" s="142" t="s">
        <v>40874</v>
      </c>
      <c r="I20965" s="142" t="s">
        <v>130</v>
      </c>
      <c r="J20965" s="142" t="n">
        <v>216.96</v>
      </c>
    </row>
    <row r="20966" customFormat="false" ht="12.75" hidden="false" customHeight="false" outlineLevel="0" collapsed="false">
      <c r="A20966" s="142" t="s">
        <v>40879</v>
      </c>
      <c r="B20966" s="663" t="str">
        <f aca="false">C20966&amp;D20966&amp;E20966&amp;F20966&amp;G20966&amp;H20966</f>
        <v>DRENO PROFUNDO PARA CORTE EM SOLO,TRAPEZOIDAL,MEDINDO 0,70MNA BASE MENOR,0,80M NA BASE MAIOR E 1,50M DE ALTURA,COM UTILIZACAO DE MANTA GEOTEXTIL EM DRENO SUBTERRANEO,FORNECIMENTODOS MATERIAIS E EXECUCAO,INCLUSIVE SELO,ENCHIMENTO FILTRANTE,MATERIAL DRENANTE E ESCAVACAO</v>
      </c>
      <c r="C20966" s="142" t="s">
        <v>40832</v>
      </c>
      <c r="D20966" s="142" t="s">
        <v>40880</v>
      </c>
      <c r="E20966" s="142" t="s">
        <v>40872</v>
      </c>
      <c r="F20966" s="142" t="s">
        <v>40873</v>
      </c>
      <c r="G20966" s="142" t="s">
        <v>40874</v>
      </c>
      <c r="I20966" s="142" t="s">
        <v>130</v>
      </c>
      <c r="J20966" s="142" t="n">
        <v>251.65</v>
      </c>
    </row>
    <row r="20967" customFormat="false" ht="12.75" hidden="false" customHeight="false" outlineLevel="0" collapsed="false">
      <c r="A20967" s="142" t="s">
        <v>40881</v>
      </c>
      <c r="B20967" s="663" t="str">
        <f aca="false">C20967&amp;D20967&amp;E20967&amp;F20967&amp;G20967&amp;H20967</f>
        <v>DRENO PROFUNDO PARA CORTE EM SOLO,TRAPEZOIDAL,MEDINDO 0,70MNA BASE MENOR,0,80M NA BASE MAIOR E 1,50M DE ALTURA,COM UTILIZACAO DE MANTA GEOTEXTIL EM DRENO SUBTERRANEO,FORNECIMENTODOS MATERIAIS E EXECUCAO,INCLUSIVE SELO,ENCHIMENTO FILTRANTE,MATERIAL DRENANTE E ESCAVACAO</v>
      </c>
      <c r="C20967" s="142" t="s">
        <v>40832</v>
      </c>
      <c r="D20967" s="142" t="s">
        <v>40880</v>
      </c>
      <c r="E20967" s="142" t="s">
        <v>40872</v>
      </c>
      <c r="F20967" s="142" t="s">
        <v>40873</v>
      </c>
      <c r="G20967" s="142" t="s">
        <v>40874</v>
      </c>
      <c r="I20967" s="142" t="s">
        <v>130</v>
      </c>
      <c r="J20967" s="142" t="n">
        <v>238.47</v>
      </c>
    </row>
    <row r="20968" customFormat="false" ht="12.75" hidden="false" customHeight="false" outlineLevel="0" collapsed="false">
      <c r="A20968" s="142" t="s">
        <v>40882</v>
      </c>
      <c r="B20968" s="663" t="str">
        <f aca="false">C20968&amp;D20968&amp;E20968&amp;F20968&amp;G20968&amp;H20968</f>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0968" s="142" t="s">
        <v>40821</v>
      </c>
      <c r="D20968" s="142" t="s">
        <v>40883</v>
      </c>
      <c r="E20968" s="142" t="s">
        <v>40884</v>
      </c>
      <c r="F20968" s="142" t="s">
        <v>40885</v>
      </c>
      <c r="G20968" s="142" t="s">
        <v>40847</v>
      </c>
      <c r="H20968" s="142" t="s">
        <v>568</v>
      </c>
      <c r="I20968" s="142" t="s">
        <v>130</v>
      </c>
      <c r="J20968" s="142" t="n">
        <v>173.9</v>
      </c>
    </row>
    <row r="20969" customFormat="false" ht="12.75" hidden="false" customHeight="false" outlineLevel="0" collapsed="false">
      <c r="A20969" s="142" t="s">
        <v>40886</v>
      </c>
      <c r="B20969" s="663" t="str">
        <f aca="false">C20969&amp;D20969&amp;E20969&amp;F20969&amp;G20969&amp;H20969</f>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0969" s="142" t="s">
        <v>40821</v>
      </c>
      <c r="D20969" s="142" t="s">
        <v>40883</v>
      </c>
      <c r="E20969" s="142" t="s">
        <v>40884</v>
      </c>
      <c r="F20969" s="142" t="s">
        <v>40885</v>
      </c>
      <c r="G20969" s="142" t="s">
        <v>40847</v>
      </c>
      <c r="H20969" s="142" t="s">
        <v>568</v>
      </c>
      <c r="I20969" s="142" t="s">
        <v>130</v>
      </c>
      <c r="J20969" s="142" t="n">
        <v>163.05</v>
      </c>
    </row>
    <row r="20970" customFormat="false" ht="12.75" hidden="false" customHeight="false" outlineLevel="0" collapsed="false">
      <c r="A20970" s="142" t="s">
        <v>40887</v>
      </c>
      <c r="B20970" s="663" t="str">
        <f aca="false">C20970&amp;D20970&amp;E20970&amp;F20970&amp;G20970&amp;H20970</f>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0970" s="142" t="s">
        <v>40827</v>
      </c>
      <c r="D20970" s="142" t="s">
        <v>40888</v>
      </c>
      <c r="E20970" s="142" t="s">
        <v>40884</v>
      </c>
      <c r="F20970" s="142" t="s">
        <v>40889</v>
      </c>
      <c r="G20970" s="142" t="s">
        <v>40824</v>
      </c>
      <c r="H20970" s="142" t="s">
        <v>4077</v>
      </c>
      <c r="I20970" s="142" t="s">
        <v>130</v>
      </c>
      <c r="J20970" s="142" t="n">
        <v>185.9</v>
      </c>
    </row>
    <row r="20971" customFormat="false" ht="12.75" hidden="false" customHeight="false" outlineLevel="0" collapsed="false">
      <c r="A20971" s="142" t="s">
        <v>40890</v>
      </c>
      <c r="B20971" s="663" t="str">
        <f aca="false">C20971&amp;D20971&amp;E20971&amp;F20971&amp;G20971&amp;H20971</f>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0971" s="142" t="s">
        <v>40827</v>
      </c>
      <c r="D20971" s="142" t="s">
        <v>40888</v>
      </c>
      <c r="E20971" s="142" t="s">
        <v>40884</v>
      </c>
      <c r="F20971" s="142" t="s">
        <v>40889</v>
      </c>
      <c r="G20971" s="142" t="s">
        <v>40824</v>
      </c>
      <c r="H20971" s="142" t="s">
        <v>4077</v>
      </c>
      <c r="I20971" s="142" t="s">
        <v>130</v>
      </c>
      <c r="J20971" s="142" t="n">
        <v>173.85</v>
      </c>
    </row>
    <row r="20972" customFormat="false" ht="12.75" hidden="false" customHeight="false" outlineLevel="0" collapsed="false">
      <c r="A20972" s="142" t="s">
        <v>40891</v>
      </c>
      <c r="B20972" s="663" t="str">
        <f aca="false">C20972&amp;D20972&amp;E20972&amp;F20972&amp;G20972&amp;H20972</f>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0972" s="142" t="s">
        <v>40832</v>
      </c>
      <c r="D20972" s="142" t="s">
        <v>40892</v>
      </c>
      <c r="E20972" s="142" t="s">
        <v>40884</v>
      </c>
      <c r="F20972" s="142" t="s">
        <v>40893</v>
      </c>
      <c r="G20972" s="142" t="s">
        <v>40824</v>
      </c>
      <c r="H20972" s="142" t="s">
        <v>4077</v>
      </c>
      <c r="I20972" s="142" t="s">
        <v>130</v>
      </c>
      <c r="J20972" s="142" t="n">
        <v>197.08</v>
      </c>
    </row>
    <row r="20973" customFormat="false" ht="12.75" hidden="false" customHeight="false" outlineLevel="0" collapsed="false">
      <c r="A20973" s="142" t="s">
        <v>40894</v>
      </c>
      <c r="B20973" s="663" t="str">
        <f aca="false">C20973&amp;D20973&amp;E20973&amp;F20973&amp;G20973&amp;H20973</f>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0973" s="142" t="s">
        <v>40832</v>
      </c>
      <c r="D20973" s="142" t="s">
        <v>40892</v>
      </c>
      <c r="E20973" s="142" t="s">
        <v>40884</v>
      </c>
      <c r="F20973" s="142" t="s">
        <v>40893</v>
      </c>
      <c r="G20973" s="142" t="s">
        <v>40824</v>
      </c>
      <c r="H20973" s="142" t="s">
        <v>4077</v>
      </c>
      <c r="I20973" s="142" t="s">
        <v>130</v>
      </c>
      <c r="J20973" s="142" t="n">
        <v>183.9</v>
      </c>
    </row>
    <row r="20974" customFormat="false" ht="12.75" hidden="false" customHeight="false" outlineLevel="0" collapsed="false">
      <c r="A20974" s="142" t="s">
        <v>40895</v>
      </c>
      <c r="B20974" s="663" t="str">
        <f aca="false">C20974&amp;D20974&amp;E20974&amp;F20974&amp;G20974&amp;H20974</f>
        <v>DRENO PROFUNDO PARA CORTE EM ROCHA,TRAPEZOIDAL,MEDINDO 0,30M NA BASE MENOR,0,40M NA BASE MAIOR E 0,20M DE ALTURA,COM UTILIZACAO DE MANTA GEOTEXTIL EM DRENO SUBTERRANEO,FORNECIMENTODOS MATERIAIS E EXECUCAO,INCLUSIVE SELO,ENCHIMENTO FILTRANTE,MATERIAL DRENANTE E ESCAVACAO</v>
      </c>
      <c r="C20974" s="142" t="s">
        <v>40844</v>
      </c>
      <c r="D20974" s="142" t="s">
        <v>40896</v>
      </c>
      <c r="E20974" s="142" t="s">
        <v>40897</v>
      </c>
      <c r="F20974" s="142" t="s">
        <v>40873</v>
      </c>
      <c r="G20974" s="142" t="s">
        <v>40874</v>
      </c>
      <c r="I20974" s="142" t="s">
        <v>130</v>
      </c>
      <c r="J20974" s="142" t="n">
        <v>171.41</v>
      </c>
    </row>
    <row r="20975" customFormat="false" ht="12.75" hidden="false" customHeight="false" outlineLevel="0" collapsed="false">
      <c r="A20975" s="142" t="s">
        <v>40898</v>
      </c>
      <c r="B20975" s="663" t="str">
        <f aca="false">C20975&amp;D20975&amp;E20975&amp;F20975&amp;G20975&amp;H20975</f>
        <v>DRENO PROFUNDO PARA CORTE EM ROCHA,TRAPEZOIDAL,MEDINDO 0,30M NA BASE MENOR,0,40M NA BASE MAIOR E 0,20M DE ALTURA,COM UTILIZACAO DE MANTA GEOTEXTIL EM DRENO SUBTERRANEO,FORNECIMENTODOS MATERIAIS E EXECUCAO,INCLUSIVE SELO,ENCHIMENTO FILTRANTE,MATERIAL DRENANTE E ESCAVACAO</v>
      </c>
      <c r="C20975" s="142" t="s">
        <v>40844</v>
      </c>
      <c r="D20975" s="142" t="s">
        <v>40896</v>
      </c>
      <c r="E20975" s="142" t="s">
        <v>40897</v>
      </c>
      <c r="F20975" s="142" t="s">
        <v>40873</v>
      </c>
      <c r="G20975" s="142" t="s">
        <v>40874</v>
      </c>
      <c r="I20975" s="142" t="s">
        <v>130</v>
      </c>
      <c r="J20975" s="142" t="n">
        <v>160.93</v>
      </c>
    </row>
    <row r="20976" customFormat="false" ht="12.75" hidden="false" customHeight="false" outlineLevel="0" collapsed="false">
      <c r="A20976" s="142" t="s">
        <v>40899</v>
      </c>
      <c r="B20976" s="663" t="str">
        <f aca="false">C20976&amp;D20976&amp;E20976&amp;F20976&amp;G20976&amp;H20976</f>
        <v>DRENO PROFUNDO PARA CORTE EM ROCHA,TRAPEZOIDAL,MEDINDO 0,40M NA BASE MENOR,0,50M NA BASE MAIOR E 0,30M DE ALTURA,COM UTILIZACAO DE MANTA GEOTEXTIL EM DRENO SUBTERRANEO,FORNECIMENTODOS MATERIAIS E EXECUCAO,INCLUSIVE SELO,ENCHIMENTO FILTRANTE,MATERIAL DRENANTE E ESCAVACAO</v>
      </c>
      <c r="C20976" s="142" t="s">
        <v>40850</v>
      </c>
      <c r="D20976" s="142" t="s">
        <v>40900</v>
      </c>
      <c r="E20976" s="142" t="s">
        <v>40897</v>
      </c>
      <c r="F20976" s="142" t="s">
        <v>40873</v>
      </c>
      <c r="G20976" s="142" t="s">
        <v>40874</v>
      </c>
      <c r="I20976" s="142" t="s">
        <v>130</v>
      </c>
      <c r="J20976" s="142" t="n">
        <v>223</v>
      </c>
    </row>
    <row r="20977" customFormat="false" ht="12.75" hidden="false" customHeight="false" outlineLevel="0" collapsed="false">
      <c r="A20977" s="142" t="s">
        <v>40901</v>
      </c>
      <c r="B20977" s="663" t="str">
        <f aca="false">C20977&amp;D20977&amp;E20977&amp;F20977&amp;G20977&amp;H20977</f>
        <v>DRENO PROFUNDO PARA CORTE EM ROCHA,TRAPEZOIDAL,MEDINDO 0,40M NA BASE MENOR,0,50M NA BASE MAIOR E 0,30M DE ALTURA,COM UTILIZACAO DE MANTA GEOTEXTIL EM DRENO SUBTERRANEO,FORNECIMENTODOS MATERIAIS E EXECUCAO,INCLUSIVE SELO,ENCHIMENTO FILTRANTE,MATERIAL DRENANTE E ESCAVACAO</v>
      </c>
      <c r="C20977" s="142" t="s">
        <v>40850</v>
      </c>
      <c r="D20977" s="142" t="s">
        <v>40900</v>
      </c>
      <c r="E20977" s="142" t="s">
        <v>40897</v>
      </c>
      <c r="F20977" s="142" t="s">
        <v>40873</v>
      </c>
      <c r="G20977" s="142" t="s">
        <v>40874</v>
      </c>
      <c r="I20977" s="142" t="s">
        <v>130</v>
      </c>
      <c r="J20977" s="142" t="n">
        <v>209.5</v>
      </c>
    </row>
    <row r="20978" customFormat="false" ht="12.75" hidden="false" customHeight="false" outlineLevel="0" collapsed="false">
      <c r="A20978" s="142" t="s">
        <v>40902</v>
      </c>
      <c r="B20978" s="663" t="str">
        <f aca="false">C20978&amp;D20978&amp;E20978&amp;F20978&amp;G20978&amp;H20978</f>
        <v>DRENO PROFUNDO PARA CORTE EM ROCHA,TRAPEZOIDAL,MEDINDO 0,50M NA BASE MENOR,0,60M NA BASE MAIOR E 0,40M DE ALTURA,COM UTILIZACAO DE MANTA GEOTEXTIL EM DRENO SUBTERRANEO,FORNECIMENTODOS MATERIAIS E EXECUCAO,INCLUSIVE SELO,ENCHIMENTO FILTRANTE,MATERIAL DRENANTE E ESCAVACAO</v>
      </c>
      <c r="C20978" s="142" t="s">
        <v>40855</v>
      </c>
      <c r="D20978" s="142" t="s">
        <v>40903</v>
      </c>
      <c r="E20978" s="142" t="s">
        <v>40897</v>
      </c>
      <c r="F20978" s="142" t="s">
        <v>40873</v>
      </c>
      <c r="G20978" s="142" t="s">
        <v>40874</v>
      </c>
      <c r="I20978" s="142" t="s">
        <v>130</v>
      </c>
      <c r="J20978" s="142" t="n">
        <v>267.41</v>
      </c>
    </row>
    <row r="20979" customFormat="false" ht="12.75" hidden="false" customHeight="false" outlineLevel="0" collapsed="false">
      <c r="A20979" s="142" t="s">
        <v>40904</v>
      </c>
      <c r="B20979" s="663" t="str">
        <f aca="false">C20979&amp;D20979&amp;E20979&amp;F20979&amp;G20979&amp;H20979</f>
        <v>DRENO PROFUNDO PARA CORTE EM ROCHA,TRAPEZOIDAL,MEDINDO 0,50M NA BASE MENOR,0,60M NA BASE MAIOR E 0,40M DE ALTURA,COM UTILIZACAO DE MANTA GEOTEXTIL EM DRENO SUBTERRANEO,FORNECIMENTODOS MATERIAIS E EXECUCAO,INCLUSIVE SELO,ENCHIMENTO FILTRANTE,MATERIAL DRENANTE E ESCAVACAO</v>
      </c>
      <c r="C20979" s="142" t="s">
        <v>40855</v>
      </c>
      <c r="D20979" s="142" t="s">
        <v>40903</v>
      </c>
      <c r="E20979" s="142" t="s">
        <v>40897</v>
      </c>
      <c r="F20979" s="142" t="s">
        <v>40873</v>
      </c>
      <c r="G20979" s="142" t="s">
        <v>40874</v>
      </c>
      <c r="I20979" s="142" t="s">
        <v>130</v>
      </c>
      <c r="J20979" s="142" t="n">
        <v>251.21</v>
      </c>
    </row>
    <row r="20980" customFormat="false" ht="12.75" hidden="false" customHeight="false" outlineLevel="0" collapsed="false">
      <c r="A20980" s="142" t="s">
        <v>40905</v>
      </c>
      <c r="B20980" s="663" t="str">
        <f aca="false">C20980&amp;D20980&amp;E20980&amp;F20980&amp;G20980&amp;H20980</f>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0980" s="142" t="s">
        <v>40844</v>
      </c>
      <c r="D20980" s="142" t="s">
        <v>40906</v>
      </c>
      <c r="E20980" s="142" t="s">
        <v>40907</v>
      </c>
      <c r="F20980" s="142" t="s">
        <v>40893</v>
      </c>
      <c r="G20980" s="142" t="s">
        <v>40824</v>
      </c>
      <c r="H20980" s="142" t="s">
        <v>4077</v>
      </c>
      <c r="I20980" s="142" t="s">
        <v>130</v>
      </c>
      <c r="J20980" s="142" t="n">
        <v>143.77</v>
      </c>
    </row>
    <row r="20981" customFormat="false" ht="12.75" hidden="false" customHeight="false" outlineLevel="0" collapsed="false">
      <c r="A20981" s="142" t="s">
        <v>40908</v>
      </c>
      <c r="B20981" s="663" t="str">
        <f aca="false">C20981&amp;D20981&amp;E20981&amp;F20981&amp;G20981&amp;H20981</f>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0981" s="142" t="s">
        <v>40844</v>
      </c>
      <c r="D20981" s="142" t="s">
        <v>40906</v>
      </c>
      <c r="E20981" s="142" t="s">
        <v>40907</v>
      </c>
      <c r="F20981" s="142" t="s">
        <v>40893</v>
      </c>
      <c r="G20981" s="142" t="s">
        <v>40824</v>
      </c>
      <c r="H20981" s="142" t="s">
        <v>4077</v>
      </c>
      <c r="I20981" s="142" t="s">
        <v>130</v>
      </c>
      <c r="J20981" s="142" t="n">
        <v>133.28</v>
      </c>
    </row>
    <row r="20982" customFormat="false" ht="12.75" hidden="false" customHeight="false" outlineLevel="0" collapsed="false">
      <c r="A20982" s="142" t="s">
        <v>40909</v>
      </c>
      <c r="B20982" s="663" t="str">
        <f aca="false">C20982&amp;D20982&amp;E20982&amp;F20982&amp;G20982&amp;H20982</f>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0982" s="142" t="s">
        <v>40850</v>
      </c>
      <c r="D20982" s="142" t="s">
        <v>40910</v>
      </c>
      <c r="E20982" s="142" t="s">
        <v>40911</v>
      </c>
      <c r="F20982" s="142" t="s">
        <v>40893</v>
      </c>
      <c r="G20982" s="142" t="s">
        <v>40824</v>
      </c>
      <c r="H20982" s="142" t="s">
        <v>4077</v>
      </c>
      <c r="I20982" s="142" t="s">
        <v>130</v>
      </c>
      <c r="J20982" s="142" t="n">
        <v>179.43</v>
      </c>
    </row>
    <row r="20983" customFormat="false" ht="12.75" hidden="false" customHeight="false" outlineLevel="0" collapsed="false">
      <c r="A20983" s="142" t="s">
        <v>40912</v>
      </c>
      <c r="B20983" s="663" t="str">
        <f aca="false">C20983&amp;D20983&amp;E20983&amp;F20983&amp;G20983&amp;H20983</f>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0983" s="142" t="s">
        <v>40850</v>
      </c>
      <c r="D20983" s="142" t="s">
        <v>40910</v>
      </c>
      <c r="E20983" s="142" t="s">
        <v>40911</v>
      </c>
      <c r="F20983" s="142" t="s">
        <v>40893</v>
      </c>
      <c r="G20983" s="142" t="s">
        <v>40824</v>
      </c>
      <c r="H20983" s="142" t="s">
        <v>4077</v>
      </c>
      <c r="I20983" s="142" t="s">
        <v>130</v>
      </c>
      <c r="J20983" s="142" t="n">
        <v>166</v>
      </c>
    </row>
    <row r="20984" customFormat="false" ht="12.75" hidden="false" customHeight="false" outlineLevel="0" collapsed="false">
      <c r="A20984" s="142" t="s">
        <v>40913</v>
      </c>
      <c r="B20984" s="663" t="str">
        <f aca="false">C20984&amp;D20984&amp;E20984&amp;F20984&amp;G20984&amp;H20984</f>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0984" s="142" t="s">
        <v>40855</v>
      </c>
      <c r="D20984" s="142" t="s">
        <v>40914</v>
      </c>
      <c r="E20984" s="142" t="s">
        <v>40911</v>
      </c>
      <c r="F20984" s="142" t="s">
        <v>40893</v>
      </c>
      <c r="G20984" s="142" t="s">
        <v>40824</v>
      </c>
      <c r="H20984" s="142" t="s">
        <v>4077</v>
      </c>
      <c r="I20984" s="142" t="s">
        <v>130</v>
      </c>
      <c r="J20984" s="142" t="n">
        <v>212.84</v>
      </c>
    </row>
    <row r="20985" customFormat="false" ht="12.75" hidden="false" customHeight="false" outlineLevel="0" collapsed="false">
      <c r="A20985" s="142" t="s">
        <v>40915</v>
      </c>
      <c r="B20985" s="663" t="str">
        <f aca="false">C20985&amp;D20985&amp;E20985&amp;F20985&amp;G20985&amp;H20985</f>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0985" s="142" t="s">
        <v>40855</v>
      </c>
      <c r="D20985" s="142" t="s">
        <v>40914</v>
      </c>
      <c r="E20985" s="142" t="s">
        <v>40911</v>
      </c>
      <c r="F20985" s="142" t="s">
        <v>40893</v>
      </c>
      <c r="G20985" s="142" t="s">
        <v>40824</v>
      </c>
      <c r="H20985" s="142" t="s">
        <v>4077</v>
      </c>
      <c r="I20985" s="142" t="s">
        <v>130</v>
      </c>
      <c r="J20985" s="142" t="n">
        <v>196.64</v>
      </c>
    </row>
    <row r="20986" customFormat="false" ht="12.75" hidden="false" customHeight="false" outlineLevel="0" collapsed="false">
      <c r="A20986" s="142" t="s">
        <v>40916</v>
      </c>
      <c r="B20986" s="663" t="str">
        <f aca="false">C20986&amp;D20986&amp;E20986&amp;F20986&amp;G20986&amp;H20986</f>
        <v>DRENO RASO COM PEDRA BRITADA E MANTA GEOTEXTIL,INCLUSIVE ESCAVACAO E FORNECIMENTO DOS MATERIAIS</v>
      </c>
      <c r="C20986" s="142" t="s">
        <v>40917</v>
      </c>
      <c r="D20986" s="142" t="s">
        <v>40918</v>
      </c>
      <c r="I20986" s="142" t="s">
        <v>130</v>
      </c>
      <c r="J20986" s="142" t="n">
        <v>64.33</v>
      </c>
    </row>
    <row r="20987" customFormat="false" ht="12.75" hidden="false" customHeight="false" outlineLevel="0" collapsed="false">
      <c r="A20987" s="142" t="s">
        <v>40919</v>
      </c>
      <c r="B20987" s="663" t="str">
        <f aca="false">C20987&amp;D20987&amp;E20987&amp;F20987&amp;G20987&amp;H20987</f>
        <v>DRENO RASO COM PEDRA BRITADA E MANTA GEOTEXTIL,INCLUSIVE ESCAVACAO E FORNECIMENTO DOS MATERIAIS</v>
      </c>
      <c r="C20987" s="142" t="s">
        <v>40917</v>
      </c>
      <c r="D20987" s="142" t="s">
        <v>40918</v>
      </c>
      <c r="I20987" s="142" t="s">
        <v>130</v>
      </c>
      <c r="J20987" s="142" t="n">
        <v>61.44</v>
      </c>
    </row>
    <row r="20988" customFormat="false" ht="12.75" hidden="false" customHeight="false" outlineLevel="0" collapsed="false">
      <c r="A20988" s="142" t="s">
        <v>40920</v>
      </c>
      <c r="B20988" s="663" t="str">
        <f aca="false">C20988&amp;D20988&amp;E20988&amp;F20988&amp;G20988&amp;H20988</f>
        <v>DRENO RASO COM PEDRA BRITADA,INCLUSIVE ESCAVACAO E FORNECIMENTO DOS MATERIAIS</v>
      </c>
      <c r="C20988" s="142" t="s">
        <v>40921</v>
      </c>
      <c r="D20988" s="142" t="s">
        <v>20304</v>
      </c>
      <c r="I20988" s="142" t="s">
        <v>130</v>
      </c>
      <c r="J20988" s="142" t="n">
        <v>46.81</v>
      </c>
    </row>
    <row r="20989" customFormat="false" ht="12.75" hidden="false" customHeight="false" outlineLevel="0" collapsed="false">
      <c r="A20989" s="142" t="s">
        <v>40922</v>
      </c>
      <c r="B20989" s="663" t="str">
        <f aca="false">C20989&amp;D20989&amp;E20989&amp;F20989&amp;G20989&amp;H20989</f>
        <v>DRENO RASO COM PEDRA BRITADA,INCLUSIVE ESCAVACAO E FORNECIMENTO DOS MATERIAIS</v>
      </c>
      <c r="C20989" s="142" t="s">
        <v>40921</v>
      </c>
      <c r="D20989" s="142" t="s">
        <v>20304</v>
      </c>
      <c r="I20989" s="142" t="s">
        <v>130</v>
      </c>
      <c r="J20989" s="142" t="n">
        <v>44.33</v>
      </c>
    </row>
    <row r="20990" customFormat="false" ht="12.75" hidden="false" customHeight="false" outlineLevel="0" collapsed="false">
      <c r="A20990" s="142" t="s">
        <v>40923</v>
      </c>
      <c r="B20990" s="663" t="str">
        <f aca="false">C20990&amp;D20990&amp;E20990&amp;F20990&amp;G20990&amp;H20990</f>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0990" s="142" t="s">
        <v>40924</v>
      </c>
      <c r="D20990" s="142" t="s">
        <v>40925</v>
      </c>
      <c r="E20990" s="142" t="s">
        <v>40926</v>
      </c>
      <c r="F20990" s="142" t="s">
        <v>40927</v>
      </c>
      <c r="G20990" s="142" t="s">
        <v>40928</v>
      </c>
      <c r="I20990" s="142" t="s">
        <v>130</v>
      </c>
      <c r="J20990" s="142" t="n">
        <v>22.38</v>
      </c>
    </row>
    <row r="20991" customFormat="false" ht="12.75" hidden="false" customHeight="false" outlineLevel="0" collapsed="false">
      <c r="A20991" s="142" t="s">
        <v>40929</v>
      </c>
      <c r="B20991" s="663" t="str">
        <f aca="false">C20991&amp;D20991&amp;E20991&amp;F20991&amp;G20991&amp;H20991</f>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0991" s="142" t="s">
        <v>40924</v>
      </c>
      <c r="D20991" s="142" t="s">
        <v>40925</v>
      </c>
      <c r="E20991" s="142" t="s">
        <v>40926</v>
      </c>
      <c r="F20991" s="142" t="s">
        <v>40927</v>
      </c>
      <c r="G20991" s="142" t="s">
        <v>40928</v>
      </c>
      <c r="I20991" s="142" t="s">
        <v>130</v>
      </c>
      <c r="J20991" s="142" t="n">
        <v>21.67</v>
      </c>
    </row>
    <row r="20992" customFormat="false" ht="12.75" hidden="false" customHeight="false" outlineLevel="0" collapsed="false">
      <c r="A20992" s="142" t="s">
        <v>40930</v>
      </c>
      <c r="B20992" s="663" t="str">
        <f aca="false">C20992&amp;D20992&amp;E20992&amp;F20992&amp;G20992&amp;H20992</f>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0992" s="142" t="s">
        <v>40931</v>
      </c>
      <c r="D20992" s="142" t="s">
        <v>40932</v>
      </c>
      <c r="E20992" s="142" t="s">
        <v>40933</v>
      </c>
      <c r="F20992" s="142" t="s">
        <v>40934</v>
      </c>
      <c r="G20992" s="142" t="s">
        <v>40935</v>
      </c>
      <c r="I20992" s="142" t="s">
        <v>130</v>
      </c>
      <c r="J20992" s="142" t="n">
        <v>32.94</v>
      </c>
    </row>
    <row r="20993" customFormat="false" ht="12.75" hidden="false" customHeight="false" outlineLevel="0" collapsed="false">
      <c r="A20993" s="142" t="s">
        <v>40936</v>
      </c>
      <c r="B20993" s="663" t="str">
        <f aca="false">C20993&amp;D20993&amp;E20993&amp;F20993&amp;G20993&amp;H20993</f>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0993" s="142" t="s">
        <v>40931</v>
      </c>
      <c r="D20993" s="142" t="s">
        <v>40932</v>
      </c>
      <c r="E20993" s="142" t="s">
        <v>40933</v>
      </c>
      <c r="F20993" s="142" t="s">
        <v>40934</v>
      </c>
      <c r="G20993" s="142" t="s">
        <v>40935</v>
      </c>
      <c r="I20993" s="142" t="s">
        <v>130</v>
      </c>
      <c r="J20993" s="142" t="n">
        <v>31.91</v>
      </c>
    </row>
    <row r="20994" customFormat="false" ht="12.75" hidden="false" customHeight="false" outlineLevel="0" collapsed="false">
      <c r="A20994" s="142" t="s">
        <v>40937</v>
      </c>
      <c r="B20994" s="663" t="str">
        <f aca="false">C20994&amp;D20994&amp;E20994&amp;F20994&amp;G20994&amp;H20994</f>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0994" s="142" t="s">
        <v>40938</v>
      </c>
      <c r="D20994" s="142" t="s">
        <v>40939</v>
      </c>
      <c r="E20994" s="142" t="s">
        <v>40940</v>
      </c>
      <c r="F20994" s="142" t="s">
        <v>40941</v>
      </c>
      <c r="G20994" s="142" t="s">
        <v>40942</v>
      </c>
      <c r="I20994" s="142" t="s">
        <v>130</v>
      </c>
      <c r="J20994" s="142" t="n">
        <v>26.83</v>
      </c>
    </row>
    <row r="20995" customFormat="false" ht="12.75" hidden="false" customHeight="false" outlineLevel="0" collapsed="false">
      <c r="A20995" s="142" t="s">
        <v>40943</v>
      </c>
      <c r="B20995" s="663" t="str">
        <f aca="false">C20995&amp;D20995&amp;E20995&amp;F20995&amp;G20995&amp;H20995</f>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0995" s="142" t="s">
        <v>40938</v>
      </c>
      <c r="D20995" s="142" t="s">
        <v>40939</v>
      </c>
      <c r="E20995" s="142" t="s">
        <v>40940</v>
      </c>
      <c r="F20995" s="142" t="s">
        <v>40941</v>
      </c>
      <c r="G20995" s="142" t="s">
        <v>40942</v>
      </c>
      <c r="I20995" s="142" t="s">
        <v>130</v>
      </c>
      <c r="J20995" s="142" t="n">
        <v>25.98</v>
      </c>
    </row>
    <row r="20996" customFormat="false" ht="12.75" hidden="false" customHeight="false" outlineLevel="0" collapsed="false">
      <c r="A20996" s="142" t="s">
        <v>40944</v>
      </c>
      <c r="B20996" s="663" t="str">
        <f aca="false">C20996&amp;D20996&amp;E20996&amp;F20996&amp;G20996&amp;H20996</f>
        <v>DEFENSA METALICA,MODELO MALEAVEL DUPLA,GALVANIZADA,CONSTITUIDA DE GUIA DESLIZANTE,ESPACADOR,CALCO,PLAQUETA,ACESSORIO DEAPERTO E POSTE CRAVADO POR MEIO DE COMPRESSAO.O COMPRIMENTOUTIL DO CONJUNTO E DE 4,00M,MONTAGEM E ASSENTAMENTO,EXCLUSIVE A DEFENSA METALICA(VIDE FAMILIA 20.041)</v>
      </c>
      <c r="C20996" s="142" t="s">
        <v>40945</v>
      </c>
      <c r="D20996" s="142" t="s">
        <v>40946</v>
      </c>
      <c r="E20996" s="142" t="s">
        <v>40947</v>
      </c>
      <c r="F20996" s="142" t="s">
        <v>40948</v>
      </c>
      <c r="G20996" s="142" t="s">
        <v>40949</v>
      </c>
      <c r="I20996" s="142" t="s">
        <v>130</v>
      </c>
      <c r="J20996" s="142" t="n">
        <v>44.73</v>
      </c>
    </row>
    <row r="20997" customFormat="false" ht="12.75" hidden="false" customHeight="false" outlineLevel="0" collapsed="false">
      <c r="A20997" s="142" t="s">
        <v>40950</v>
      </c>
      <c r="B20997" s="663" t="str">
        <f aca="false">C20997&amp;D20997&amp;E20997&amp;F20997&amp;G20997&amp;H20997</f>
        <v>DEFENSA METALICA,MODELO MALEAVEL DUPLA,GALVANIZADA,CONSTITUIDA DE GUIA DESLIZANTE,ESPACADOR,CALCO,PLAQUETA,ACESSORIO DEAPERTO E POSTE CRAVADO POR MEIO DE COMPRESSAO.O COMPRIMENTOUTIL DO CONJUNTO E DE 4,00M,MONTAGEM E ASSENTAMENTO,EXCLUSIVE A DEFENSA METALICA(VIDE FAMILIA 20.041)</v>
      </c>
      <c r="C20997" s="142" t="s">
        <v>40945</v>
      </c>
      <c r="D20997" s="142" t="s">
        <v>40946</v>
      </c>
      <c r="E20997" s="142" t="s">
        <v>40947</v>
      </c>
      <c r="F20997" s="142" t="s">
        <v>40948</v>
      </c>
      <c r="G20997" s="142" t="s">
        <v>40949</v>
      </c>
      <c r="I20997" s="142" t="s">
        <v>130</v>
      </c>
      <c r="J20997" s="142" t="n">
        <v>43.3</v>
      </c>
    </row>
    <row r="20998" customFormat="false" ht="12.75" hidden="false" customHeight="false" outlineLevel="0" collapsed="false">
      <c r="A20998" s="142" t="s">
        <v>40951</v>
      </c>
      <c r="B20998" s="663" t="str">
        <f aca="false">C20998&amp;D20998&amp;E20998&amp;F20998&amp;G20998&amp;H20998</f>
        <v>DEFENSA METALICA,MODELO SEMI-MALEAVEL SIMPLES,GALVANIZADA,CONSTITUIDA DE GUIA DESLIZANTE,ESPACADOR,CALCO,PLAQUETA,ACESSORIOS DE APERTO E POSTE COM COMPRIMENTO DE 1,80M.FORNECIMENTO</v>
      </c>
      <c r="C20998" s="142" t="s">
        <v>40924</v>
      </c>
      <c r="D20998" s="142" t="s">
        <v>40925</v>
      </c>
      <c r="E20998" s="142" t="s">
        <v>40952</v>
      </c>
      <c r="I20998" s="142" t="s">
        <v>130</v>
      </c>
      <c r="J20998" s="142" t="n">
        <v>406</v>
      </c>
    </row>
    <row r="20999" customFormat="false" ht="12.75" hidden="false" customHeight="false" outlineLevel="0" collapsed="false">
      <c r="A20999" s="142" t="s">
        <v>40953</v>
      </c>
      <c r="B20999" s="663" t="str">
        <f aca="false">C20999&amp;D20999&amp;E20999&amp;F20999&amp;G20999&amp;H20999</f>
        <v>DEFENSA METALICA,MODELO SEMI-MALEAVEL SIMPLES,GALVANIZADA,CONSTITUIDA DE GUIA DESLIZANTE,ESPACADOR,CALCO,PLAQUETA,ACESSORIOS DE APERTO E POSTE COM COMPRIMENTO DE 1,80M.FORNECIMENTO</v>
      </c>
      <c r="C20999" s="142" t="s">
        <v>40924</v>
      </c>
      <c r="D20999" s="142" t="s">
        <v>40925</v>
      </c>
      <c r="E20999" s="142" t="s">
        <v>40952</v>
      </c>
      <c r="I20999" s="142" t="s">
        <v>130</v>
      </c>
      <c r="J20999" s="142" t="n">
        <v>406</v>
      </c>
    </row>
    <row r="21000" customFormat="false" ht="12.75" hidden="false" customHeight="false" outlineLevel="0" collapsed="false">
      <c r="A21000" s="142" t="s">
        <v>40954</v>
      </c>
      <c r="B21000" s="663" t="str">
        <f aca="false">C21000&amp;D21000&amp;E21000&amp;F21000&amp;G21000&amp;H21000</f>
        <v>DEFENSA METALICA,MODELO SEMI-MALEAVEL DUPLA,GALVANIZADA,CONSTITUIDA DE GUIA DESLIZANTE,ESPACADOR,CALCO,PLAQUETA,ACESSORIOS DE APERTO E POSTE COM COMPRIMENTO DE 1,80M.FORNECIMENTO</v>
      </c>
      <c r="C21000" s="142" t="s">
        <v>40931</v>
      </c>
      <c r="D21000" s="142" t="s">
        <v>40932</v>
      </c>
      <c r="E21000" s="142" t="s">
        <v>40955</v>
      </c>
      <c r="I21000" s="142" t="s">
        <v>130</v>
      </c>
      <c r="J21000" s="142" t="n">
        <v>697</v>
      </c>
    </row>
    <row r="21001" customFormat="false" ht="12.75" hidden="false" customHeight="false" outlineLevel="0" collapsed="false">
      <c r="A21001" s="142" t="s">
        <v>40956</v>
      </c>
      <c r="B21001" s="663" t="str">
        <f aca="false">C21001&amp;D21001&amp;E21001&amp;F21001&amp;G21001&amp;H21001</f>
        <v>DEFENSA METALICA,MODELO SEMI-MALEAVEL DUPLA,GALVANIZADA,CONSTITUIDA DE GUIA DESLIZANTE,ESPACADOR,CALCO,PLAQUETA,ACESSORIOS DE APERTO E POSTE COM COMPRIMENTO DE 1,80M.FORNECIMENTO</v>
      </c>
      <c r="C21001" s="142" t="s">
        <v>40931</v>
      </c>
      <c r="D21001" s="142" t="s">
        <v>40932</v>
      </c>
      <c r="E21001" s="142" t="s">
        <v>40955</v>
      </c>
      <c r="I21001" s="142" t="s">
        <v>130</v>
      </c>
      <c r="J21001" s="142" t="n">
        <v>697</v>
      </c>
    </row>
    <row r="21002" customFormat="false" ht="12.75" hidden="false" customHeight="false" outlineLevel="0" collapsed="false">
      <c r="A21002" s="142" t="s">
        <v>40957</v>
      </c>
      <c r="B21002" s="663" t="str">
        <f aca="false">C21002&amp;D21002&amp;E21002&amp;F21002&amp;G21002&amp;H21002</f>
        <v>DEFENSA METALICA,MODELO MALEAVEL SIMPLES,GALVANIZADA,CONSTITUIDA DE GUIA DESLIZANTE,ESPACADOR,CALCO,PLAQUETA,ACESSORIOSDE APERTO E POSTE COM COMPRIMENTO DE 1,80M.FORNECIMENTO</v>
      </c>
      <c r="C21002" s="142" t="s">
        <v>40938</v>
      </c>
      <c r="D21002" s="142" t="s">
        <v>40958</v>
      </c>
      <c r="E21002" s="142" t="s">
        <v>40959</v>
      </c>
      <c r="I21002" s="142" t="s">
        <v>130</v>
      </c>
      <c r="J21002" s="142" t="n">
        <v>650</v>
      </c>
    </row>
    <row r="21003" customFormat="false" ht="12.75" hidden="false" customHeight="false" outlineLevel="0" collapsed="false">
      <c r="A21003" s="142" t="s">
        <v>40960</v>
      </c>
      <c r="B21003" s="663" t="str">
        <f aca="false">C21003&amp;D21003&amp;E21003&amp;F21003&amp;G21003&amp;H21003</f>
        <v>DEFENSA METALICA,MODELO MALEAVEL SIMPLES,GALVANIZADA,CONSTITUIDA DE GUIA DESLIZANTE,ESPACADOR,CALCO,PLAQUETA,ACESSORIOSDE APERTO E POSTE COM COMPRIMENTO DE 1,80M.FORNECIMENTO</v>
      </c>
      <c r="C21003" s="142" t="s">
        <v>40938</v>
      </c>
      <c r="D21003" s="142" t="s">
        <v>40958</v>
      </c>
      <c r="E21003" s="142" t="s">
        <v>40959</v>
      </c>
      <c r="I21003" s="142" t="s">
        <v>130</v>
      </c>
      <c r="J21003" s="142" t="n">
        <v>650</v>
      </c>
    </row>
    <row r="21004" customFormat="false" ht="12.75" hidden="false" customHeight="false" outlineLevel="0" collapsed="false">
      <c r="A21004" s="142" t="s">
        <v>40961</v>
      </c>
      <c r="B21004" s="663" t="str">
        <f aca="false">C21004&amp;D21004&amp;E21004&amp;F21004&amp;G21004&amp;H21004</f>
        <v>DEFENSA METALICA,MODELO MALEAVEL DUPLA,GALVANIZADA,CONSTITUIDA DE GUIA DESLIZANTE,ESPACADOR,CALCO,PLAQUETA,ACESSORIOS DE APERTO E POSTE COM COMPRIMENTO DE 1,80M.FORNECIMENTO</v>
      </c>
      <c r="C21004" s="142" t="s">
        <v>40945</v>
      </c>
      <c r="D21004" s="142" t="s">
        <v>40962</v>
      </c>
      <c r="E21004" s="142" t="s">
        <v>40963</v>
      </c>
      <c r="I21004" s="142" t="s">
        <v>130</v>
      </c>
      <c r="J21004" s="142" t="n">
        <v>809</v>
      </c>
    </row>
    <row r="21005" customFormat="false" ht="12.75" hidden="false" customHeight="false" outlineLevel="0" collapsed="false">
      <c r="A21005" s="142" t="s">
        <v>40964</v>
      </c>
      <c r="B21005" s="663" t="str">
        <f aca="false">C21005&amp;D21005&amp;E21005&amp;F21005&amp;G21005&amp;H21005</f>
        <v>DEFENSA METALICA,MODELO MALEAVEL DUPLA,GALVANIZADA,CONSTITUIDA DE GUIA DESLIZANTE,ESPACADOR,CALCO,PLAQUETA,ACESSORIOS DE APERTO E POSTE COM COMPRIMENTO DE 1,80M.FORNECIMENTO</v>
      </c>
      <c r="C21005" s="142" t="s">
        <v>40945</v>
      </c>
      <c r="D21005" s="142" t="s">
        <v>40962</v>
      </c>
      <c r="E21005" s="142" t="s">
        <v>40963</v>
      </c>
      <c r="I21005" s="142" t="s">
        <v>130</v>
      </c>
      <c r="J21005" s="142" t="n">
        <v>809</v>
      </c>
    </row>
    <row r="21006" customFormat="false" ht="12.75" hidden="false" customHeight="false" outlineLevel="0" collapsed="false">
      <c r="A21006" s="142" t="s">
        <v>40965</v>
      </c>
      <c r="B21006" s="663" t="str">
        <f aca="false">C21006&amp;D21006&amp;E21006&amp;F21006&amp;G21006&amp;H21006</f>
        <v>BOCA PARA BUEIRO SIMPLES,MULTI-PLATE CIRCULAR,COM 1,90M DE DIAMETRO,EM CONCRETO ARMADO 15MPA,INCLUSIVE TODOS OS MATERIAIS E ESCAVACAO MANUAL DA LAJE DA BASE,EXCLUSIVE REATERRO</v>
      </c>
      <c r="C21006" s="142" t="s">
        <v>40966</v>
      </c>
      <c r="D21006" s="142" t="s">
        <v>40967</v>
      </c>
      <c r="E21006" s="142" t="s">
        <v>40968</v>
      </c>
      <c r="I21006" s="142" t="s">
        <v>9</v>
      </c>
      <c r="J21006" s="142" t="n">
        <v>5321.92</v>
      </c>
    </row>
    <row r="21007" customFormat="false" ht="12.75" hidden="false" customHeight="false" outlineLevel="0" collapsed="false">
      <c r="A21007" s="142" t="s">
        <v>40969</v>
      </c>
      <c r="B21007" s="663" t="str">
        <f aca="false">C21007&amp;D21007&amp;E21007&amp;F21007&amp;G21007&amp;H21007</f>
        <v>BOCA PARA BUEIRO SIMPLES,MULTI-PLATE CIRCULAR,COM 1,90M DE DIAMETRO,EM CONCRETO ARMADO 15MPA,INCLUSIVE TODOS OS MATERIAIS E ESCAVACAO MANUAL DA LAJE DA BASE,EXCLUSIVE REATERRO</v>
      </c>
      <c r="C21007" s="142" t="s">
        <v>40966</v>
      </c>
      <c r="D21007" s="142" t="s">
        <v>40967</v>
      </c>
      <c r="E21007" s="142" t="s">
        <v>40968</v>
      </c>
      <c r="I21007" s="142" t="s">
        <v>9</v>
      </c>
      <c r="J21007" s="142" t="n">
        <v>4915.79</v>
      </c>
    </row>
    <row r="21008" customFormat="false" ht="12.75" hidden="false" customHeight="false" outlineLevel="0" collapsed="false">
      <c r="A21008" s="142" t="s">
        <v>40970</v>
      </c>
      <c r="B21008" s="663" t="str">
        <f aca="false">C21008&amp;D21008&amp;E21008&amp;F21008&amp;G21008&amp;H21008</f>
        <v>BOCA PARA BUEIRO DUPLO,MULTI-PLATE CIRCULAR,COM 1,90M DE DIAMETRO,EM CONCRETO ARMADO 15MPA,INCLUSIVE TODOS OS MATERIAISE ESCAVACAO MANUAL DA LAJE DA BASE,EXCLUSIVE REATERRO</v>
      </c>
      <c r="C21008" s="142" t="s">
        <v>40971</v>
      </c>
      <c r="D21008" s="142" t="s">
        <v>40972</v>
      </c>
      <c r="E21008" s="142" t="s">
        <v>40973</v>
      </c>
      <c r="I21008" s="142" t="s">
        <v>9</v>
      </c>
      <c r="J21008" s="142" t="n">
        <v>9986.03</v>
      </c>
    </row>
    <row r="21009" customFormat="false" ht="12.75" hidden="false" customHeight="false" outlineLevel="0" collapsed="false">
      <c r="A21009" s="142" t="s">
        <v>40974</v>
      </c>
      <c r="B21009" s="663" t="str">
        <f aca="false">C21009&amp;D21009&amp;E21009&amp;F21009&amp;G21009&amp;H21009</f>
        <v>BOCA PARA BUEIRO DUPLO,MULTI-PLATE CIRCULAR,COM 1,90M DE DIAMETRO,EM CONCRETO ARMADO 15MPA,INCLUSIVE TODOS OS MATERIAISE ESCAVACAO MANUAL DA LAJE DA BASE,EXCLUSIVE REATERRO</v>
      </c>
      <c r="C21009" s="142" t="s">
        <v>40971</v>
      </c>
      <c r="D21009" s="142" t="s">
        <v>40972</v>
      </c>
      <c r="E21009" s="142" t="s">
        <v>40973</v>
      </c>
      <c r="I21009" s="142" t="s">
        <v>9</v>
      </c>
      <c r="J21009" s="142" t="n">
        <v>9260.6</v>
      </c>
    </row>
    <row r="21010" customFormat="false" ht="12.75" hidden="false" customHeight="false" outlineLevel="0" collapsed="false">
      <c r="A21010" s="142" t="s">
        <v>40975</v>
      </c>
      <c r="B21010" s="663" t="str">
        <f aca="false">C21010&amp;D21010&amp;E21010&amp;F21010&amp;G21010&amp;H21010</f>
        <v>BOCA PARA BUEIRO TRIPLO,MULTI-PLATE CIRCULAR,COM 1,90M DE DIAMETRO,EM CONCRETO ARMADO 15MPA,INCLUSIVE TODOS OS MATERIAIS E ESCAVACAO MANUAL DA LAJE DA BASE,EXCLUSIVE REATERRO</v>
      </c>
      <c r="C21010" s="142" t="s">
        <v>40976</v>
      </c>
      <c r="D21010" s="142" t="s">
        <v>40977</v>
      </c>
      <c r="E21010" s="142" t="s">
        <v>40978</v>
      </c>
      <c r="I21010" s="142" t="s">
        <v>9</v>
      </c>
      <c r="J21010" s="142" t="n">
        <v>15394.03</v>
      </c>
    </row>
    <row r="21011" customFormat="false" ht="12.75" hidden="false" customHeight="false" outlineLevel="0" collapsed="false">
      <c r="A21011" s="142" t="s">
        <v>40979</v>
      </c>
      <c r="B21011" s="663" t="str">
        <f aca="false">C21011&amp;D21011&amp;E21011&amp;F21011&amp;G21011&amp;H21011</f>
        <v>BOCA PARA BUEIRO TRIPLO,MULTI-PLATE CIRCULAR,COM 1,90M DE DIAMETRO,EM CONCRETO ARMADO 15MPA,INCLUSIVE TODOS OS MATERIAIS E ESCAVACAO MANUAL DA LAJE DA BASE,EXCLUSIVE REATERRO</v>
      </c>
      <c r="C21011" s="142" t="s">
        <v>40976</v>
      </c>
      <c r="D21011" s="142" t="s">
        <v>40977</v>
      </c>
      <c r="E21011" s="142" t="s">
        <v>40978</v>
      </c>
      <c r="I21011" s="142" t="s">
        <v>9</v>
      </c>
      <c r="J21011" s="142" t="n">
        <v>14280.27</v>
      </c>
    </row>
    <row r="21012" customFormat="false" ht="12.75" hidden="false" customHeight="false" outlineLevel="0" collapsed="false">
      <c r="A21012" s="142" t="s">
        <v>40980</v>
      </c>
      <c r="B21012" s="663" t="str">
        <f aca="false">C21012&amp;D21012&amp;E21012&amp;F21012&amp;G21012&amp;H21012</f>
        <v>BOCA PARA BUEIRO SIMPLES,MULTI-PLATE CIRCULAR,COM 2,30M DE DIAMETRO,EM CONCRETO ARMADO 15MPA,INCLUINDO TODOS OS MATERIAIS E ESCAVACAO MANUAL DA LAJE DA BASE,EXCLUSIVE REATERRO</v>
      </c>
      <c r="C21012" s="142" t="s">
        <v>40981</v>
      </c>
      <c r="D21012" s="142" t="s">
        <v>40982</v>
      </c>
      <c r="E21012" s="142" t="s">
        <v>40968</v>
      </c>
      <c r="I21012" s="142" t="s">
        <v>9</v>
      </c>
      <c r="J21012" s="142" t="n">
        <v>6924.45</v>
      </c>
    </row>
    <row r="21013" customFormat="false" ht="12.75" hidden="false" customHeight="false" outlineLevel="0" collapsed="false">
      <c r="A21013" s="142" t="s">
        <v>40983</v>
      </c>
      <c r="B21013" s="663" t="str">
        <f aca="false">C21013&amp;D21013&amp;E21013&amp;F21013&amp;G21013&amp;H21013</f>
        <v>BOCA PARA BUEIRO SIMPLES,MULTI-PLATE CIRCULAR,COM 2,30M DE DIAMETRO,EM CONCRETO ARMADO 15MPA,INCLUINDO TODOS OS MATERIAIS E ESCAVACAO MANUAL DA LAJE DA BASE,EXCLUSIVE REATERRO</v>
      </c>
      <c r="C21013" s="142" t="s">
        <v>40981</v>
      </c>
      <c r="D21013" s="142" t="s">
        <v>40982</v>
      </c>
      <c r="E21013" s="142" t="s">
        <v>40968</v>
      </c>
      <c r="I21013" s="142" t="s">
        <v>9</v>
      </c>
      <c r="J21013" s="142" t="n">
        <v>6398.19</v>
      </c>
    </row>
    <row r="21014" customFormat="false" ht="12.75" hidden="false" customHeight="false" outlineLevel="0" collapsed="false">
      <c r="A21014" s="142" t="s">
        <v>40984</v>
      </c>
      <c r="B21014" s="663" t="str">
        <f aca="false">C21014&amp;D21014&amp;E21014&amp;F21014&amp;G21014&amp;H21014</f>
        <v>BOCA PARA BUEIRO DUPLO,MULTI-PLATE CIRCULAR,COM 2,30M DE DIAMETRO,EM CONCRETO ARMADO 15MPA,INCLUINDO TODOS OS MATERIAISE ESCAVACAO MANUAL DA LAJE DA BASE,EXCLUSIVE REATERRO</v>
      </c>
      <c r="C21014" s="142" t="s">
        <v>40985</v>
      </c>
      <c r="D21014" s="142" t="s">
        <v>40986</v>
      </c>
      <c r="E21014" s="142" t="s">
        <v>40973</v>
      </c>
      <c r="I21014" s="142" t="s">
        <v>9</v>
      </c>
      <c r="J21014" s="142" t="n">
        <v>13157.27</v>
      </c>
    </row>
    <row r="21015" customFormat="false" ht="12.75" hidden="false" customHeight="false" outlineLevel="0" collapsed="false">
      <c r="A21015" s="142" t="s">
        <v>40987</v>
      </c>
      <c r="B21015" s="663" t="str">
        <f aca="false">C21015&amp;D21015&amp;E21015&amp;F21015&amp;G21015&amp;H21015</f>
        <v>BOCA PARA BUEIRO DUPLO,MULTI-PLATE CIRCULAR,COM 2,30M DE DIAMETRO,EM CONCRETO ARMADO 15MPA,INCLUINDO TODOS OS MATERIAISE ESCAVACAO MANUAL DA LAJE DA BASE,EXCLUSIVE REATERRO</v>
      </c>
      <c r="C21015" s="142" t="s">
        <v>40985</v>
      </c>
      <c r="D21015" s="142" t="s">
        <v>40986</v>
      </c>
      <c r="E21015" s="142" t="s">
        <v>40973</v>
      </c>
      <c r="I21015" s="142" t="s">
        <v>9</v>
      </c>
      <c r="J21015" s="142" t="n">
        <v>12198.22</v>
      </c>
    </row>
    <row r="21016" customFormat="false" ht="12.75" hidden="false" customHeight="false" outlineLevel="0" collapsed="false">
      <c r="A21016" s="142" t="s">
        <v>40988</v>
      </c>
      <c r="B21016" s="663" t="str">
        <f aca="false">C21016&amp;D21016&amp;E21016&amp;F21016&amp;G21016&amp;H21016</f>
        <v>BOCA PARA BUEIRO TRIPLO,MULTI-PLATE CIRCULAR,COM 2,30M DE DIAMETRO,EM CONCRETO ARMADO 15MPA,INCLUINDO TODOS OS MATERIAIS E ESCAVACAO MANUAL DA LAJE DA BASE,EXCLUSIVE REATERRO</v>
      </c>
      <c r="C21016" s="142" t="s">
        <v>40989</v>
      </c>
      <c r="D21016" s="142" t="s">
        <v>40990</v>
      </c>
      <c r="E21016" s="142" t="s">
        <v>40978</v>
      </c>
      <c r="I21016" s="142" t="s">
        <v>9</v>
      </c>
      <c r="J21016" s="142" t="n">
        <v>19858.58</v>
      </c>
    </row>
    <row r="21017" customFormat="false" ht="12.75" hidden="false" customHeight="false" outlineLevel="0" collapsed="false">
      <c r="A21017" s="142" t="s">
        <v>40991</v>
      </c>
      <c r="B21017" s="663" t="str">
        <f aca="false">C21017&amp;D21017&amp;E21017&amp;F21017&amp;G21017&amp;H21017</f>
        <v>BOCA PARA BUEIRO TRIPLO,MULTI-PLATE CIRCULAR,COM 2,30M DE DIAMETRO,EM CONCRETO ARMADO 15MPA,INCLUINDO TODOS OS MATERIAIS E ESCAVACAO MANUAL DA LAJE DA BASE,EXCLUSIVE REATERRO</v>
      </c>
      <c r="C21017" s="142" t="s">
        <v>40989</v>
      </c>
      <c r="D21017" s="142" t="s">
        <v>40990</v>
      </c>
      <c r="E21017" s="142" t="s">
        <v>40978</v>
      </c>
      <c r="I21017" s="142" t="s">
        <v>9</v>
      </c>
      <c r="J21017" s="142" t="n">
        <v>18426.27</v>
      </c>
    </row>
    <row r="21018" customFormat="false" ht="12.75" hidden="false" customHeight="false" outlineLevel="0" collapsed="false">
      <c r="A21018" s="142" t="s">
        <v>40992</v>
      </c>
      <c r="B21018" s="663" t="str">
        <f aca="false">C21018&amp;D21018&amp;E21018&amp;F21018&amp;G21018&amp;H21018</f>
        <v>BOCA PARA BUEIRO SIMPLES,MULTI-PLATE CIRCULAR,COM 2,65M DE DIAMETRO,EM CONCRETO ARMADO 15MPA,INCLUINDO TODOS OS MATERIAIS E ESCAVACAO MANUAL DA LAJE DA BASE,EXCLUSIVE REATERRO</v>
      </c>
      <c r="C21018" s="142" t="s">
        <v>40993</v>
      </c>
      <c r="D21018" s="142" t="s">
        <v>40982</v>
      </c>
      <c r="E21018" s="142" t="s">
        <v>40968</v>
      </c>
      <c r="I21018" s="142" t="s">
        <v>9</v>
      </c>
      <c r="J21018" s="142" t="n">
        <v>9702.87</v>
      </c>
    </row>
    <row r="21019" customFormat="false" ht="12.75" hidden="false" customHeight="false" outlineLevel="0" collapsed="false">
      <c r="A21019" s="142" t="s">
        <v>40994</v>
      </c>
      <c r="B21019" s="663" t="str">
        <f aca="false">C21019&amp;D21019&amp;E21019&amp;F21019&amp;G21019&amp;H21019</f>
        <v>BOCA PARA BUEIRO SIMPLES,MULTI-PLATE CIRCULAR,COM 2,65M DE DIAMETRO,EM CONCRETO ARMADO 15MPA,INCLUINDO TODOS OS MATERIAIS E ESCAVACAO MANUAL DA LAJE DA BASE,EXCLUSIVE REATERRO</v>
      </c>
      <c r="C21019" s="142" t="s">
        <v>40993</v>
      </c>
      <c r="D21019" s="142" t="s">
        <v>40982</v>
      </c>
      <c r="E21019" s="142" t="s">
        <v>40968</v>
      </c>
      <c r="I21019" s="142" t="s">
        <v>9</v>
      </c>
      <c r="J21019" s="142" t="n">
        <v>8993.41</v>
      </c>
    </row>
    <row r="21020" customFormat="false" ht="12.75" hidden="false" customHeight="false" outlineLevel="0" collapsed="false">
      <c r="A21020" s="142" t="s">
        <v>40995</v>
      </c>
      <c r="B21020" s="663" t="str">
        <f aca="false">C21020&amp;D21020&amp;E21020&amp;F21020&amp;G21020&amp;H21020</f>
        <v>BOCA PARA BUEIRO DUPLO,MULTI-PLATE CIRCULAR,COM 2,65M DE DIAMETRO,EM CONCRETO ARMADO 15MPA,INCLUINDO TODOS OS MATERIAISE ESCAVACAO MANUAL DA LAJE DA BASE,EXCLUSIVE REATERRO</v>
      </c>
      <c r="C21020" s="142" t="s">
        <v>40996</v>
      </c>
      <c r="D21020" s="142" t="s">
        <v>40986</v>
      </c>
      <c r="E21020" s="142" t="s">
        <v>40973</v>
      </c>
      <c r="I21020" s="142" t="s">
        <v>9</v>
      </c>
      <c r="J21020" s="142" t="n">
        <v>15227.01</v>
      </c>
    </row>
    <row r="21021" customFormat="false" ht="12.75" hidden="false" customHeight="false" outlineLevel="0" collapsed="false">
      <c r="A21021" s="142" t="s">
        <v>40997</v>
      </c>
      <c r="B21021" s="663" t="str">
        <f aca="false">C21021&amp;D21021&amp;E21021&amp;F21021&amp;G21021&amp;H21021</f>
        <v>BOCA PARA BUEIRO DUPLO,MULTI-PLATE CIRCULAR,COM 2,65M DE DIAMETRO,EM CONCRETO ARMADO 15MPA,INCLUINDO TODOS OS MATERIAISE ESCAVACAO MANUAL DA LAJE DA BASE,EXCLUSIVE REATERRO</v>
      </c>
      <c r="C21021" s="142" t="s">
        <v>40996</v>
      </c>
      <c r="D21021" s="142" t="s">
        <v>40986</v>
      </c>
      <c r="E21021" s="142" t="s">
        <v>40973</v>
      </c>
      <c r="I21021" s="142" t="s">
        <v>9</v>
      </c>
      <c r="J21021" s="142" t="n">
        <v>14093.13</v>
      </c>
    </row>
    <row r="21022" customFormat="false" ht="12.75" hidden="false" customHeight="false" outlineLevel="0" collapsed="false">
      <c r="A21022" s="142" t="s">
        <v>40998</v>
      </c>
      <c r="B21022" s="663" t="str">
        <f aca="false">C21022&amp;D21022&amp;E21022&amp;F21022&amp;G21022&amp;H21022</f>
        <v>BOCA PARA BUEIRO TRIPLO,MULTI-PLATE CIRCULAR,COM 2,65M DE DIAMETRO,EM CONCRETO ARMADO 15MPA,INCLUINDO TODOS OS MATERIAIS E ESCAVACAO MANUAL DA LAJE DA BASE,EXCLUSIVE REATERRO</v>
      </c>
      <c r="C21022" s="142" t="s">
        <v>40999</v>
      </c>
      <c r="D21022" s="142" t="s">
        <v>40990</v>
      </c>
      <c r="E21022" s="142" t="s">
        <v>40978</v>
      </c>
      <c r="I21022" s="142" t="s">
        <v>9</v>
      </c>
      <c r="J21022" s="142" t="n">
        <v>27740.32</v>
      </c>
    </row>
    <row r="21023" customFormat="false" ht="12.75" hidden="false" customHeight="false" outlineLevel="0" collapsed="false">
      <c r="A21023" s="142" t="s">
        <v>41000</v>
      </c>
      <c r="B21023" s="663" t="str">
        <f aca="false">C21023&amp;D21023&amp;E21023&amp;F21023&amp;G21023&amp;H21023</f>
        <v>BOCA PARA BUEIRO TRIPLO,MULTI-PLATE CIRCULAR,COM 2,65M DE DIAMETRO,EM CONCRETO ARMADO 15MPA,INCLUINDO TODOS OS MATERIAIS E ESCAVACAO MANUAL DA LAJE DA BASE,EXCLUSIVE REATERRO</v>
      </c>
      <c r="C21023" s="142" t="s">
        <v>40999</v>
      </c>
      <c r="D21023" s="142" t="s">
        <v>40990</v>
      </c>
      <c r="E21023" s="142" t="s">
        <v>40978</v>
      </c>
      <c r="I21023" s="142" t="s">
        <v>9</v>
      </c>
      <c r="J21023" s="142" t="n">
        <v>25796.82</v>
      </c>
    </row>
    <row r="21024" customFormat="false" ht="12.75" hidden="false" customHeight="false" outlineLevel="0" collapsed="false">
      <c r="A21024" s="142" t="s">
        <v>41001</v>
      </c>
      <c r="B21024" s="663" t="str">
        <f aca="false">C21024&amp;D21024&amp;E21024&amp;F21024&amp;G21024&amp;H21024</f>
        <v>BOCA PARA BUEIRO SIMPLES,MULTI-PLATE CIRCULAR,COM 3,05M DE DIAMETRO,EM CONCRETO ARMADO 15MPA,INCLUINDO TODOS OS MATERIAIS E ESCAVACAO MANUAL DA LAJE DA BASE,EXCLUSIVE REATERRO</v>
      </c>
      <c r="C21024" s="142" t="s">
        <v>41002</v>
      </c>
      <c r="D21024" s="142" t="s">
        <v>40982</v>
      </c>
      <c r="E21024" s="142" t="s">
        <v>40968</v>
      </c>
      <c r="I21024" s="142" t="s">
        <v>9</v>
      </c>
      <c r="J21024" s="142" t="n">
        <v>12445.23</v>
      </c>
    </row>
    <row r="21025" customFormat="false" ht="12.75" hidden="false" customHeight="false" outlineLevel="0" collapsed="false">
      <c r="A21025" s="142" t="s">
        <v>41003</v>
      </c>
      <c r="B21025" s="663" t="str">
        <f aca="false">C21025&amp;D21025&amp;E21025&amp;F21025&amp;G21025&amp;H21025</f>
        <v>BOCA PARA BUEIRO SIMPLES,MULTI-PLATE CIRCULAR,COM 3,05M DE DIAMETRO,EM CONCRETO ARMADO 15MPA,INCLUINDO TODOS OS MATERIAIS E ESCAVACAO MANUAL DA LAJE DA BASE,EXCLUSIVE REATERRO</v>
      </c>
      <c r="C21025" s="142" t="s">
        <v>41002</v>
      </c>
      <c r="D21025" s="142" t="s">
        <v>40982</v>
      </c>
      <c r="E21025" s="142" t="s">
        <v>40968</v>
      </c>
      <c r="I21025" s="142" t="s">
        <v>9</v>
      </c>
      <c r="J21025" s="142" t="n">
        <v>11538.19</v>
      </c>
    </row>
    <row r="21026" customFormat="false" ht="12.75" hidden="false" customHeight="false" outlineLevel="0" collapsed="false">
      <c r="A21026" s="142" t="s">
        <v>41004</v>
      </c>
      <c r="B21026" s="663" t="str">
        <f aca="false">C21026&amp;D21026&amp;E21026&amp;F21026&amp;G21026&amp;H21026</f>
        <v>BOCA PARA BUEIRO DUPLO,MULTI-PLATE CIRCULAR,COM 3,05M DE DIAMETRO,EM CONCRETO ARMADO 15MPA,INCLUINDO TODOS OS MATERIAISE ESCAVACAO MANUAL DA LAJE DA BASE,EXCLUSIVE REATERRO</v>
      </c>
      <c r="C21026" s="142" t="s">
        <v>41005</v>
      </c>
      <c r="D21026" s="142" t="s">
        <v>40986</v>
      </c>
      <c r="E21026" s="142" t="s">
        <v>40973</v>
      </c>
      <c r="I21026" s="142" t="s">
        <v>9</v>
      </c>
      <c r="J21026" s="142" t="n">
        <v>17249.1</v>
      </c>
    </row>
    <row r="21027" customFormat="false" ht="12.75" hidden="false" customHeight="false" outlineLevel="0" collapsed="false">
      <c r="A21027" s="142" t="s">
        <v>41006</v>
      </c>
      <c r="B21027" s="663" t="str">
        <f aca="false">C21027&amp;D21027&amp;E21027&amp;F21027&amp;G21027&amp;H21027</f>
        <v>BOCA PARA BUEIRO DUPLO,MULTI-PLATE CIRCULAR,COM 3,05M DE DIAMETRO,EM CONCRETO ARMADO 15MPA,INCLUINDO TODOS OS MATERIAISE ESCAVACAO MANUAL DA LAJE DA BASE,EXCLUSIVE REATERRO</v>
      </c>
      <c r="C21027" s="142" t="s">
        <v>41005</v>
      </c>
      <c r="D21027" s="142" t="s">
        <v>40986</v>
      </c>
      <c r="E21027" s="142" t="s">
        <v>40973</v>
      </c>
      <c r="I21027" s="142" t="s">
        <v>9</v>
      </c>
      <c r="J21027" s="142" t="n">
        <v>15942.42</v>
      </c>
    </row>
    <row r="21028" customFormat="false" ht="12.75" hidden="false" customHeight="false" outlineLevel="0" collapsed="false">
      <c r="A21028" s="142" t="s">
        <v>41007</v>
      </c>
      <c r="B21028" s="663" t="str">
        <f aca="false">C21028&amp;D21028&amp;E21028&amp;F21028&amp;G21028&amp;H21028</f>
        <v>BOCA PARA BUEIRO TRIPLO,MULTI-PLATE CIRCULAR,COM 3,05M DE DIAMETRO,EM CONCRETO ARMADO 15MPA,INCLUINDO TODOS OS MATERIAIS E ESCAVACAO MANUAL DA LAJE DA BASE,EXCLUSIVE REATERRO</v>
      </c>
      <c r="C21028" s="142" t="s">
        <v>41008</v>
      </c>
      <c r="D21028" s="142" t="s">
        <v>40990</v>
      </c>
      <c r="E21028" s="142" t="s">
        <v>40978</v>
      </c>
      <c r="I21028" s="142" t="s">
        <v>9</v>
      </c>
      <c r="J21028" s="142" t="n">
        <v>33440.13</v>
      </c>
    </row>
    <row r="21029" customFormat="false" ht="12.75" hidden="false" customHeight="false" outlineLevel="0" collapsed="false">
      <c r="A21029" s="142" t="s">
        <v>41009</v>
      </c>
      <c r="B21029" s="663" t="str">
        <f aca="false">C21029&amp;D21029&amp;E21029&amp;F21029&amp;G21029&amp;H21029</f>
        <v>BOCA PARA BUEIRO TRIPLO,MULTI-PLATE CIRCULAR,COM 3,05M DE DIAMETRO,EM CONCRETO ARMADO 15MPA,INCLUINDO TODOS OS MATERIAIS E ESCAVACAO MANUAL DA LAJE DA BASE,EXCLUSIVE REATERRO</v>
      </c>
      <c r="C21029" s="142" t="s">
        <v>41008</v>
      </c>
      <c r="D21029" s="142" t="s">
        <v>40990</v>
      </c>
      <c r="E21029" s="142" t="s">
        <v>40978</v>
      </c>
      <c r="I21029" s="142" t="s">
        <v>9</v>
      </c>
      <c r="J21029" s="142" t="n">
        <v>31113.53</v>
      </c>
    </row>
    <row r="21030" customFormat="false" ht="12.75" hidden="false" customHeight="false" outlineLevel="0" collapsed="false">
      <c r="A21030" s="142" t="s">
        <v>41010</v>
      </c>
      <c r="B21030" s="663" t="str">
        <f aca="false">C21030&amp;D21030&amp;E21030&amp;F21030&amp;G21030&amp;H21030</f>
        <v>BOCA PARA BUEIRO SIMPLES,MULTI-PLATE LENTICULAR,COM 1,85M DE VAO E 1,40M DE ALTURA,EM CONCRETO ARMADO 15MPA,INCLUSIVE TODOS OS MATERIAIS E ESCAVACAO MANUAL DA LAJE DA BASE,EXCLUSIVE REATERRO</v>
      </c>
      <c r="C21030" s="142" t="s">
        <v>41011</v>
      </c>
      <c r="D21030" s="142" t="s">
        <v>41012</v>
      </c>
      <c r="E21030" s="142" t="s">
        <v>41013</v>
      </c>
      <c r="F21030" s="142" t="s">
        <v>17431</v>
      </c>
      <c r="I21030" s="142" t="s">
        <v>9</v>
      </c>
      <c r="J21030" s="142" t="n">
        <v>3721.54</v>
      </c>
    </row>
    <row r="21031" customFormat="false" ht="12.75" hidden="false" customHeight="false" outlineLevel="0" collapsed="false">
      <c r="A21031" s="142" t="s">
        <v>41014</v>
      </c>
      <c r="B21031" s="663" t="str">
        <f aca="false">C21031&amp;D21031&amp;E21031&amp;F21031&amp;G21031&amp;H21031</f>
        <v>BOCA PARA BUEIRO SIMPLES,MULTI-PLATE LENTICULAR,COM 1,85M DE VAO E 1,40M DE ALTURA,EM CONCRETO ARMADO 15MPA,INCLUSIVE TODOS OS MATERIAIS E ESCAVACAO MANUAL DA LAJE DA BASE,EXCLUSIVE REATERRO</v>
      </c>
      <c r="C21031" s="142" t="s">
        <v>41011</v>
      </c>
      <c r="D21031" s="142" t="s">
        <v>41012</v>
      </c>
      <c r="E21031" s="142" t="s">
        <v>41013</v>
      </c>
      <c r="F21031" s="142" t="s">
        <v>17431</v>
      </c>
      <c r="I21031" s="142" t="s">
        <v>9</v>
      </c>
      <c r="J21031" s="142" t="n">
        <v>3436.47</v>
      </c>
    </row>
    <row r="21032" customFormat="false" ht="12.75" hidden="false" customHeight="false" outlineLevel="0" collapsed="false">
      <c r="A21032" s="142" t="s">
        <v>41015</v>
      </c>
      <c r="B21032" s="663" t="str">
        <f aca="false">C21032&amp;D21032&amp;E21032&amp;F21032&amp;G21032&amp;H21032</f>
        <v>BOCA PARA BUEIRO DUPLO,MULTI-PLATE LENTICULAR,COM 1,85M DE VAO E 1,40M DE ALTURA,EM CONCRETO ARMADO 15MPA,INCLUSIVE TODOS OS MATERIAIS E ESCAVACAO MANUAL DA LAJE DA BASE,EXCLUSIVEREATERRO</v>
      </c>
      <c r="C21032" s="142" t="s">
        <v>41016</v>
      </c>
      <c r="D21032" s="142" t="s">
        <v>41017</v>
      </c>
      <c r="E21032" s="142" t="s">
        <v>41018</v>
      </c>
      <c r="F21032" s="142" t="s">
        <v>41019</v>
      </c>
      <c r="I21032" s="142" t="s">
        <v>9</v>
      </c>
      <c r="J21032" s="142" t="n">
        <v>8838.59</v>
      </c>
    </row>
    <row r="21033" customFormat="false" ht="12.75" hidden="false" customHeight="false" outlineLevel="0" collapsed="false">
      <c r="A21033" s="142" t="s">
        <v>41020</v>
      </c>
      <c r="B21033" s="663" t="str">
        <f aca="false">C21033&amp;D21033&amp;E21033&amp;F21033&amp;G21033&amp;H21033</f>
        <v>BOCA PARA BUEIRO DUPLO,MULTI-PLATE LENTICULAR,COM 1,85M DE VAO E 1,40M DE ALTURA,EM CONCRETO ARMADO 15MPA,INCLUSIVE TODOS OS MATERIAIS E ESCAVACAO MANUAL DA LAJE DA BASE,EXCLUSIVEREATERRO</v>
      </c>
      <c r="C21033" s="142" t="s">
        <v>41016</v>
      </c>
      <c r="D21033" s="142" t="s">
        <v>41017</v>
      </c>
      <c r="E21033" s="142" t="s">
        <v>41018</v>
      </c>
      <c r="F21033" s="142" t="s">
        <v>41019</v>
      </c>
      <c r="I21033" s="142" t="s">
        <v>9</v>
      </c>
      <c r="J21033" s="142" t="n">
        <v>8191.62</v>
      </c>
    </row>
    <row r="21034" customFormat="false" ht="12.75" hidden="false" customHeight="false" outlineLevel="0" collapsed="false">
      <c r="A21034" s="142" t="s">
        <v>41021</v>
      </c>
      <c r="B21034" s="663" t="str">
        <f aca="false">C21034&amp;D21034&amp;E21034&amp;F21034&amp;G21034&amp;H21034</f>
        <v>BOCA PARA BUEIRO TRIPLO,MULTI-PLATE LENTICULAR,COM 1,85M DEVAO E 1,40M DE ALTURA,EM CONCRETO ARMADO 15MPA,INCLUSIVE TODOS OS MATERIAIS E ESCAVACAO MANUAL DA LAJE DA BASE,EXCLUSIVE REATERRO</v>
      </c>
      <c r="C21034" s="142" t="s">
        <v>41022</v>
      </c>
      <c r="D21034" s="142" t="s">
        <v>41023</v>
      </c>
      <c r="E21034" s="142" t="s">
        <v>41024</v>
      </c>
      <c r="F21034" s="142" t="s">
        <v>41025</v>
      </c>
      <c r="I21034" s="142" t="s">
        <v>9</v>
      </c>
      <c r="J21034" s="142" t="n">
        <v>14145.9</v>
      </c>
    </row>
    <row r="21035" customFormat="false" ht="12.75" hidden="false" customHeight="false" outlineLevel="0" collapsed="false">
      <c r="A21035" s="142" t="s">
        <v>41026</v>
      </c>
      <c r="B21035" s="663" t="str">
        <f aca="false">C21035&amp;D21035&amp;E21035&amp;F21035&amp;G21035&amp;H21035</f>
        <v>BOCA PARA BUEIRO TRIPLO,MULTI-PLATE LENTICULAR,COM 1,85M DEVAO E 1,40M DE ALTURA,EM CONCRETO ARMADO 15MPA,INCLUSIVE TODOS OS MATERIAIS E ESCAVACAO MANUAL DA LAJE DA BASE,EXCLUSIVE REATERRO</v>
      </c>
      <c r="C21035" s="142" t="s">
        <v>41022</v>
      </c>
      <c r="D21035" s="142" t="s">
        <v>41023</v>
      </c>
      <c r="E21035" s="142" t="s">
        <v>41024</v>
      </c>
      <c r="F21035" s="142" t="s">
        <v>41025</v>
      </c>
      <c r="I21035" s="142" t="s">
        <v>9</v>
      </c>
      <c r="J21035" s="142" t="n">
        <v>13147.78</v>
      </c>
    </row>
    <row r="21036" customFormat="false" ht="12.75" hidden="false" customHeight="false" outlineLevel="0" collapsed="false">
      <c r="A21036" s="142" t="s">
        <v>41027</v>
      </c>
      <c r="B21036" s="663" t="str">
        <f aca="false">C21036&amp;D21036&amp;E21036&amp;F21036&amp;G21036&amp;H21036</f>
        <v>BOCA PARA BUEIRO SIMPLES,MULTI-PLATE LENTICULAR,COM 2,20M DE VAO E 1,70M DE ALTURA,EM CONCRETO ARMADO 15MPA,INCLUSIVE TODOS OS MATERIAIS E ESCAVACAO MANUAL DA LAJE DA BASE,EXCLUSIVE REATERRO</v>
      </c>
      <c r="C21036" s="142" t="s">
        <v>41028</v>
      </c>
      <c r="D21036" s="142" t="s">
        <v>41029</v>
      </c>
      <c r="E21036" s="142" t="s">
        <v>41013</v>
      </c>
      <c r="F21036" s="142" t="s">
        <v>17431</v>
      </c>
      <c r="I21036" s="142" t="s">
        <v>9</v>
      </c>
      <c r="J21036" s="142" t="n">
        <v>5455.93</v>
      </c>
    </row>
    <row r="21037" customFormat="false" ht="12.75" hidden="false" customHeight="false" outlineLevel="0" collapsed="false">
      <c r="A21037" s="142" t="s">
        <v>41030</v>
      </c>
      <c r="B21037" s="663" t="str">
        <f aca="false">C21037&amp;D21037&amp;E21037&amp;F21037&amp;G21037&amp;H21037</f>
        <v>BOCA PARA BUEIRO SIMPLES,MULTI-PLATE LENTICULAR,COM 2,20M DE VAO E 1,70M DE ALTURA,EM CONCRETO ARMADO 15MPA,INCLUSIVE TODOS OS MATERIAIS E ESCAVACAO MANUAL DA LAJE DA BASE,EXCLUSIVE REATERRO</v>
      </c>
      <c r="C21037" s="142" t="s">
        <v>41028</v>
      </c>
      <c r="D21037" s="142" t="s">
        <v>41029</v>
      </c>
      <c r="E21037" s="142" t="s">
        <v>41013</v>
      </c>
      <c r="F21037" s="142" t="s">
        <v>17431</v>
      </c>
      <c r="I21037" s="142" t="s">
        <v>9</v>
      </c>
      <c r="J21037" s="142" t="n">
        <v>5047.18</v>
      </c>
    </row>
    <row r="21038" customFormat="false" ht="12.75" hidden="false" customHeight="false" outlineLevel="0" collapsed="false">
      <c r="A21038" s="142" t="s">
        <v>41031</v>
      </c>
      <c r="B21038" s="663" t="str">
        <f aca="false">C21038&amp;D21038&amp;E21038&amp;F21038&amp;G21038&amp;H21038</f>
        <v>BOCA PARA BUEIRO DUPLO,MULTI-PLATE LENTICULAR,COM 2,20M DE VAO E 1,70M DE ALTURA,EM CONCRETO ARMADO 15MPA,INCLUSIVE TODOS OS MATERIAIS E ESCAVACAO MANUAL DA LAJE DA BASE,EXCLUSIVEREATERRO</v>
      </c>
      <c r="C21038" s="142" t="s">
        <v>41032</v>
      </c>
      <c r="D21038" s="142" t="s">
        <v>41033</v>
      </c>
      <c r="E21038" s="142" t="s">
        <v>41018</v>
      </c>
      <c r="F21038" s="142" t="s">
        <v>41019</v>
      </c>
      <c r="I21038" s="142" t="s">
        <v>9</v>
      </c>
      <c r="J21038" s="142" t="n">
        <v>11232.51</v>
      </c>
    </row>
    <row r="21039" customFormat="false" ht="12.75" hidden="false" customHeight="false" outlineLevel="0" collapsed="false">
      <c r="A21039" s="142" t="s">
        <v>41034</v>
      </c>
      <c r="B21039" s="663" t="str">
        <f aca="false">C21039&amp;D21039&amp;E21039&amp;F21039&amp;G21039&amp;H21039</f>
        <v>BOCA PARA BUEIRO DUPLO,MULTI-PLATE LENTICULAR,COM 2,20M DE VAO E 1,70M DE ALTURA,EM CONCRETO ARMADO 15MPA,INCLUSIVE TODOS OS MATERIAIS E ESCAVACAO MANUAL DA LAJE DA BASE,EXCLUSIVEREATERRO</v>
      </c>
      <c r="C21039" s="142" t="s">
        <v>41032</v>
      </c>
      <c r="D21039" s="142" t="s">
        <v>41033</v>
      </c>
      <c r="E21039" s="142" t="s">
        <v>41018</v>
      </c>
      <c r="F21039" s="142" t="s">
        <v>41019</v>
      </c>
      <c r="I21039" s="142" t="s">
        <v>9</v>
      </c>
      <c r="J21039" s="142" t="n">
        <v>10407.13</v>
      </c>
    </row>
    <row r="21040" customFormat="false" ht="12.75" hidden="false" customHeight="false" outlineLevel="0" collapsed="false">
      <c r="A21040" s="142" t="s">
        <v>41035</v>
      </c>
      <c r="B21040" s="663" t="str">
        <f aca="false">C21040&amp;D21040&amp;E21040&amp;F21040&amp;G21040&amp;H21040</f>
        <v>BOCA PARA BUEIRO TRIPLO,MULTI-PLATE LENTICULAR,COM 2,20M DEVAO E 1,70M DE ALTURA,EM CONCRETO ARMADO 15MPA,INCLUSIVE TODOS OS MATERIAIS E ESCAVACAO MANUAL DA LAJE DA BASE,EXCLUSIVE REATERRO</v>
      </c>
      <c r="C21040" s="142" t="s">
        <v>41036</v>
      </c>
      <c r="D21040" s="142" t="s">
        <v>41037</v>
      </c>
      <c r="E21040" s="142" t="s">
        <v>41024</v>
      </c>
      <c r="F21040" s="142" t="s">
        <v>41025</v>
      </c>
      <c r="I21040" s="142" t="s">
        <v>9</v>
      </c>
      <c r="J21040" s="142" t="n">
        <v>16948.97</v>
      </c>
    </row>
    <row r="21041" customFormat="false" ht="12.75" hidden="false" customHeight="false" outlineLevel="0" collapsed="false">
      <c r="A21041" s="142" t="s">
        <v>41038</v>
      </c>
      <c r="B21041" s="663" t="str">
        <f aca="false">C21041&amp;D21041&amp;E21041&amp;F21041&amp;G21041&amp;H21041</f>
        <v>BOCA PARA BUEIRO TRIPLO,MULTI-PLATE LENTICULAR,COM 2,20M DEVAO E 1,70M DE ALTURA,EM CONCRETO ARMADO 15MPA,INCLUSIVE TODOS OS MATERIAIS E ESCAVACAO MANUAL DA LAJE DA BASE,EXCLUSIVE REATERRO</v>
      </c>
      <c r="C21041" s="142" t="s">
        <v>41036</v>
      </c>
      <c r="D21041" s="142" t="s">
        <v>41037</v>
      </c>
      <c r="E21041" s="142" t="s">
        <v>41024</v>
      </c>
      <c r="F21041" s="142" t="s">
        <v>41025</v>
      </c>
      <c r="I21041" s="142" t="s">
        <v>9</v>
      </c>
      <c r="J21041" s="142" t="n">
        <v>15780.04</v>
      </c>
    </row>
    <row r="21042" customFormat="false" ht="12.75" hidden="false" customHeight="false" outlineLevel="0" collapsed="false">
      <c r="A21042" s="142" t="s">
        <v>41039</v>
      </c>
      <c r="B21042" s="663" t="str">
        <f aca="false">C21042&amp;D21042&amp;E21042&amp;F21042&amp;G21042&amp;H21042</f>
        <v>BOCA PARA BUEIRO SIMPLES,MULTI-PLATE LENTICULAR,COM 2,85M DE VAO E 1,85M DE ALTURA,EM CONCRETO ARMADO 15MPA,INCLUSIVE TODOS OS MATERIAIS E ESCAVACAO MANUAL DA LAJE DA BASE,EXCLUSIVE REATERRO</v>
      </c>
      <c r="C21042" s="142" t="s">
        <v>41040</v>
      </c>
      <c r="D21042" s="142" t="s">
        <v>41041</v>
      </c>
      <c r="E21042" s="142" t="s">
        <v>41013</v>
      </c>
      <c r="F21042" s="142" t="s">
        <v>17431</v>
      </c>
      <c r="I21042" s="142" t="s">
        <v>9</v>
      </c>
      <c r="J21042" s="142" t="n">
        <v>6935.83</v>
      </c>
    </row>
    <row r="21043" customFormat="false" ht="12.75" hidden="false" customHeight="false" outlineLevel="0" collapsed="false">
      <c r="A21043" s="142" t="s">
        <v>41042</v>
      </c>
      <c r="B21043" s="663" t="str">
        <f aca="false">C21043&amp;D21043&amp;E21043&amp;F21043&amp;G21043&amp;H21043</f>
        <v>BOCA PARA BUEIRO SIMPLES,MULTI-PLATE LENTICULAR,COM 2,85M DE VAO E 1,85M DE ALTURA,EM CONCRETO ARMADO 15MPA,INCLUSIVE TODOS OS MATERIAIS E ESCAVACAO MANUAL DA LAJE DA BASE,EXCLUSIVE REATERRO</v>
      </c>
      <c r="C21043" s="142" t="s">
        <v>41040</v>
      </c>
      <c r="D21043" s="142" t="s">
        <v>41041</v>
      </c>
      <c r="E21043" s="142" t="s">
        <v>41013</v>
      </c>
      <c r="F21043" s="142" t="s">
        <v>17431</v>
      </c>
      <c r="I21043" s="142" t="s">
        <v>9</v>
      </c>
      <c r="J21043" s="142" t="n">
        <v>6425.63</v>
      </c>
    </row>
    <row r="21044" customFormat="false" ht="12.75" hidden="false" customHeight="false" outlineLevel="0" collapsed="false">
      <c r="A21044" s="142" t="s">
        <v>41043</v>
      </c>
      <c r="B21044" s="663" t="str">
        <f aca="false">C21044&amp;D21044&amp;E21044&amp;F21044&amp;G21044&amp;H21044</f>
        <v>BOCA PARA BUEIRO DUPLO,MULTI-PLATE LENTICULAR,COM 2,85M DE VAO E 1,85M DE ALTURA,EM CONCRETO ARMADO 15MPA,INCLUSIVE TODOS OS MATERIAIS E ESCAVACAO MANUAL DA LAJE DA BASE,EXCLUSIVEREATERRO</v>
      </c>
      <c r="C21044" s="142" t="s">
        <v>41044</v>
      </c>
      <c r="D21044" s="142" t="s">
        <v>41045</v>
      </c>
      <c r="E21044" s="142" t="s">
        <v>41018</v>
      </c>
      <c r="F21044" s="142" t="s">
        <v>41019</v>
      </c>
      <c r="I21044" s="142" t="s">
        <v>9</v>
      </c>
      <c r="J21044" s="142" t="n">
        <v>13724.05</v>
      </c>
    </row>
    <row r="21045" customFormat="false" ht="12.75" hidden="false" customHeight="false" outlineLevel="0" collapsed="false">
      <c r="A21045" s="142" t="s">
        <v>41046</v>
      </c>
      <c r="B21045" s="663" t="str">
        <f aca="false">C21045&amp;D21045&amp;E21045&amp;F21045&amp;G21045&amp;H21045</f>
        <v>BOCA PARA BUEIRO DUPLO,MULTI-PLATE LENTICULAR,COM 2,85M DE VAO E 1,85M DE ALTURA,EM CONCRETO ARMADO 15MPA,INCLUSIVE TODOS OS MATERIAIS E ESCAVACAO MANUAL DA LAJE DA BASE,EXCLUSIVEREATERRO</v>
      </c>
      <c r="C21045" s="142" t="s">
        <v>41044</v>
      </c>
      <c r="D21045" s="142" t="s">
        <v>41045</v>
      </c>
      <c r="E21045" s="142" t="s">
        <v>41018</v>
      </c>
      <c r="F21045" s="142" t="s">
        <v>41019</v>
      </c>
      <c r="I21045" s="142" t="s">
        <v>9</v>
      </c>
      <c r="J21045" s="142" t="n">
        <v>12715.78</v>
      </c>
    </row>
    <row r="21046" customFormat="false" ht="12.75" hidden="false" customHeight="false" outlineLevel="0" collapsed="false">
      <c r="A21046" s="142" t="s">
        <v>41047</v>
      </c>
      <c r="B21046" s="663" t="str">
        <f aca="false">C21046&amp;D21046&amp;E21046&amp;F21046&amp;G21046&amp;H21046</f>
        <v>BOCA PARA BUEIRO TRIPLO,MULTI-PLATE LENTICULAR,COM 2,85M DEVAO E 1,85M DE ALTURA,EM CONCRETO ARMADO 15MPA,INCLUSIVE TODOS OS MATERIAIS E ESCAVACAO MANUAL DA LAJE DA BASE,EXCLUSIVE REATERRO</v>
      </c>
      <c r="C21046" s="142" t="s">
        <v>41048</v>
      </c>
      <c r="D21046" s="142" t="s">
        <v>41049</v>
      </c>
      <c r="E21046" s="142" t="s">
        <v>41024</v>
      </c>
      <c r="F21046" s="142" t="s">
        <v>41025</v>
      </c>
      <c r="I21046" s="142" t="s">
        <v>9</v>
      </c>
      <c r="J21046" s="142" t="n">
        <v>21623.03</v>
      </c>
    </row>
    <row r="21047" customFormat="false" ht="12.75" hidden="false" customHeight="false" outlineLevel="0" collapsed="false">
      <c r="A21047" s="142" t="s">
        <v>41050</v>
      </c>
      <c r="B21047" s="663" t="str">
        <f aca="false">C21047&amp;D21047&amp;E21047&amp;F21047&amp;G21047&amp;H21047</f>
        <v>BOCA PARA BUEIRO TRIPLO,MULTI-PLATE LENTICULAR,COM 2,85M DEVAO E 1,85M DE ALTURA,EM CONCRETO ARMADO 15MPA,INCLUSIVE TODOS OS MATERIAIS E ESCAVACAO MANUAL DA LAJE DA BASE,EXCLUSIVE REATERRO</v>
      </c>
      <c r="C21047" s="142" t="s">
        <v>41048</v>
      </c>
      <c r="D21047" s="142" t="s">
        <v>41049</v>
      </c>
      <c r="E21047" s="142" t="s">
        <v>41024</v>
      </c>
      <c r="F21047" s="142" t="s">
        <v>41025</v>
      </c>
      <c r="I21047" s="142" t="s">
        <v>9</v>
      </c>
      <c r="J21047" s="142" t="n">
        <v>20108.24</v>
      </c>
    </row>
    <row r="21048" customFormat="false" ht="12.75" hidden="false" customHeight="false" outlineLevel="0" collapsed="false">
      <c r="A21048" s="142" t="s">
        <v>41051</v>
      </c>
      <c r="B21048" s="663" t="str">
        <f aca="false">C21048&amp;D21048&amp;E21048&amp;F21048&amp;G21048&amp;H21048</f>
        <v>BOCA PARA BUEIRO SIMPLES TUBULAR DE CONCRETO,DIAMETRO DE 0,40M EM CONCRETO CICLOPICO,INCLUSIVE FORMA,ESCAVACAO,REATERROE FORNECIMENTO DOS MATERIAIS,EXCLUSIVE ESCAVACAO DE MATERIAL DE REATERRO NA JAZIDA E SEU TRANSPORTE AO CANTEIRO</v>
      </c>
      <c r="C21048" s="142" t="s">
        <v>41052</v>
      </c>
      <c r="D21048" s="142" t="s">
        <v>41053</v>
      </c>
      <c r="E21048" s="142" t="s">
        <v>41054</v>
      </c>
      <c r="F21048" s="142" t="s">
        <v>41055</v>
      </c>
      <c r="I21048" s="142" t="s">
        <v>9</v>
      </c>
      <c r="J21048" s="142" t="n">
        <v>434.67</v>
      </c>
    </row>
    <row r="21049" customFormat="false" ht="12.75" hidden="false" customHeight="false" outlineLevel="0" collapsed="false">
      <c r="A21049" s="142" t="s">
        <v>41056</v>
      </c>
      <c r="B21049" s="663" t="str">
        <f aca="false">C21049&amp;D21049&amp;E21049&amp;F21049&amp;G21049&amp;H21049</f>
        <v>BOCA PARA BUEIRO SIMPLES TUBULAR DE CONCRETO,DIAMETRO DE 0,40M EM CONCRETO CICLOPICO,INCLUSIVE FORMA,ESCAVACAO,REATERROE FORNECIMENTO DOS MATERIAIS,EXCLUSIVE ESCAVACAO DE MATERIAL DE REATERRO NA JAZIDA E SEU TRANSPORTE AO CANTEIRO</v>
      </c>
      <c r="C21049" s="142" t="s">
        <v>41052</v>
      </c>
      <c r="D21049" s="142" t="s">
        <v>41053</v>
      </c>
      <c r="E21049" s="142" t="s">
        <v>41054</v>
      </c>
      <c r="F21049" s="142" t="s">
        <v>41055</v>
      </c>
      <c r="I21049" s="142" t="s">
        <v>9</v>
      </c>
      <c r="J21049" s="142" t="n">
        <v>396.45</v>
      </c>
    </row>
    <row r="21050" customFormat="false" ht="12.75" hidden="false" customHeight="false" outlineLevel="0" collapsed="false">
      <c r="A21050" s="142" t="s">
        <v>41057</v>
      </c>
      <c r="B21050" s="663" t="str">
        <f aca="false">C21050&amp;D21050&amp;E21050&amp;F21050&amp;G21050&amp;H21050</f>
        <v>BOCA PARA BUEIRO SIMPLES TUBULAR DE CONCRETO,DIAMETRO DE 0,60M EM CONCRETO CICLOPICO,INCLUSIVE FORMA,ESCAVACAO,REATERROE FORNECIMENTO DOS MATERIAIS,EXCLUSIVE ESCAVACAO DE MATERIAL DE REATERRO NA JAZIDA E SEU TRANSPORTE AO CANTEIRO</v>
      </c>
      <c r="C21050" s="142" t="s">
        <v>41058</v>
      </c>
      <c r="D21050" s="142" t="s">
        <v>41053</v>
      </c>
      <c r="E21050" s="142" t="s">
        <v>41054</v>
      </c>
      <c r="F21050" s="142" t="s">
        <v>41055</v>
      </c>
      <c r="I21050" s="142" t="s">
        <v>9</v>
      </c>
      <c r="J21050" s="142" t="n">
        <v>723.91</v>
      </c>
    </row>
    <row r="21051" customFormat="false" ht="12.75" hidden="false" customHeight="false" outlineLevel="0" collapsed="false">
      <c r="A21051" s="142" t="s">
        <v>41059</v>
      </c>
      <c r="B21051" s="663" t="str">
        <f aca="false">C21051&amp;D21051&amp;E21051&amp;F21051&amp;G21051&amp;H21051</f>
        <v>BOCA PARA BUEIRO SIMPLES TUBULAR DE CONCRETO,DIAMETRO DE 0,60M EM CONCRETO CICLOPICO,INCLUSIVE FORMA,ESCAVACAO,REATERROE FORNECIMENTO DOS MATERIAIS,EXCLUSIVE ESCAVACAO DE MATERIAL DE REATERRO NA JAZIDA E SEU TRANSPORTE AO CANTEIRO</v>
      </c>
      <c r="C21051" s="142" t="s">
        <v>41058</v>
      </c>
      <c r="D21051" s="142" t="s">
        <v>41053</v>
      </c>
      <c r="E21051" s="142" t="s">
        <v>41054</v>
      </c>
      <c r="F21051" s="142" t="s">
        <v>41055</v>
      </c>
      <c r="I21051" s="142" t="s">
        <v>9</v>
      </c>
      <c r="J21051" s="142" t="n">
        <v>661.67</v>
      </c>
    </row>
    <row r="21052" customFormat="false" ht="12.75" hidden="false" customHeight="false" outlineLevel="0" collapsed="false">
      <c r="A21052" s="142" t="s">
        <v>41060</v>
      </c>
      <c r="B21052" s="663" t="str">
        <f aca="false">C21052&amp;D21052&amp;E21052&amp;F21052&amp;G21052&amp;H21052</f>
        <v>BOCA PARA BUEIRO SIMPLES TUBULAR DE CONCRETO,DIAMETRO DE 0,80M EM CONCRETO CICLOPICO,INCLUSIVE FORMA,ESCAVACAO,REATERROE FORNECIMENTO DOS MATERIAIS,EXCLUSIVE ESCAVACAO DE MATERIAL DE REATERRO NA JAZIDA E SEU TRANSPORTE AO CANTEIRO</v>
      </c>
      <c r="C21052" s="142" t="s">
        <v>41061</v>
      </c>
      <c r="D21052" s="142" t="s">
        <v>41053</v>
      </c>
      <c r="E21052" s="142" t="s">
        <v>41054</v>
      </c>
      <c r="F21052" s="142" t="s">
        <v>41055</v>
      </c>
      <c r="I21052" s="142" t="s">
        <v>9</v>
      </c>
      <c r="J21052" s="142" t="n">
        <v>1098.6</v>
      </c>
    </row>
    <row r="21053" customFormat="false" ht="12.75" hidden="false" customHeight="false" outlineLevel="0" collapsed="false">
      <c r="A21053" s="142" t="s">
        <v>41062</v>
      </c>
      <c r="B21053" s="663" t="str">
        <f aca="false">C21053&amp;D21053&amp;E21053&amp;F21053&amp;G21053&amp;H21053</f>
        <v>BOCA PARA BUEIRO SIMPLES TUBULAR DE CONCRETO,DIAMETRO DE 0,80M EM CONCRETO CICLOPICO,INCLUSIVE FORMA,ESCAVACAO,REATERROE FORNECIMENTO DOS MATERIAIS,EXCLUSIVE ESCAVACAO DE MATERIAL DE REATERRO NA JAZIDA E SEU TRANSPORTE AO CANTEIRO</v>
      </c>
      <c r="C21053" s="142" t="s">
        <v>41061</v>
      </c>
      <c r="D21053" s="142" t="s">
        <v>41053</v>
      </c>
      <c r="E21053" s="142" t="s">
        <v>41054</v>
      </c>
      <c r="F21053" s="142" t="s">
        <v>41055</v>
      </c>
      <c r="I21053" s="142" t="s">
        <v>9</v>
      </c>
      <c r="J21053" s="142" t="n">
        <v>1005.83</v>
      </c>
    </row>
    <row r="21054" customFormat="false" ht="12.75" hidden="false" customHeight="false" outlineLevel="0" collapsed="false">
      <c r="A21054" s="142" t="s">
        <v>41063</v>
      </c>
      <c r="B21054" s="663" t="str">
        <f aca="false">C21054&amp;D21054&amp;E21054&amp;F21054&amp;G21054&amp;H21054</f>
        <v>BOCA PARA BUEIRO SIMPLES TUBULAR DE CONCRETO,DIAMETRO DE 1,00M EM CONCRETO CICLOPICO,INCLUSIVE FORMA,ESCAVACAO,REATERROE FORNECIMENTO DOS MATERIAIS,EXCLUSIVE ESCAVACAO DE MATERIAL DE REATERRO NA JAZIDA E SEU TRANSPORTE AO CANTEIRO</v>
      </c>
      <c r="C21054" s="142" t="s">
        <v>41064</v>
      </c>
      <c r="D21054" s="142" t="s">
        <v>41053</v>
      </c>
      <c r="E21054" s="142" t="s">
        <v>41054</v>
      </c>
      <c r="F21054" s="142" t="s">
        <v>41055</v>
      </c>
      <c r="I21054" s="142" t="s">
        <v>9</v>
      </c>
      <c r="J21054" s="142" t="n">
        <v>1565.61</v>
      </c>
    </row>
    <row r="21055" customFormat="false" ht="12.75" hidden="false" customHeight="false" outlineLevel="0" collapsed="false">
      <c r="A21055" s="142" t="s">
        <v>41065</v>
      </c>
      <c r="B21055" s="663" t="str">
        <f aca="false">C21055&amp;D21055&amp;E21055&amp;F21055&amp;G21055&amp;H21055</f>
        <v>BOCA PARA BUEIRO SIMPLES TUBULAR DE CONCRETO,DIAMETRO DE 1,00M EM CONCRETO CICLOPICO,INCLUSIVE FORMA,ESCAVACAO,REATERROE FORNECIMENTO DOS MATERIAIS,EXCLUSIVE ESCAVACAO DE MATERIAL DE REATERRO NA JAZIDA E SEU TRANSPORTE AO CANTEIRO</v>
      </c>
      <c r="C21055" s="142" t="s">
        <v>41064</v>
      </c>
      <c r="D21055" s="142" t="s">
        <v>41053</v>
      </c>
      <c r="E21055" s="142" t="s">
        <v>41054</v>
      </c>
      <c r="F21055" s="142" t="s">
        <v>41055</v>
      </c>
      <c r="I21055" s="142" t="s">
        <v>9</v>
      </c>
      <c r="J21055" s="142" t="n">
        <v>1435.43</v>
      </c>
    </row>
    <row r="21056" customFormat="false" ht="12.75" hidden="false" customHeight="false" outlineLevel="0" collapsed="false">
      <c r="A21056" s="142" t="s">
        <v>41066</v>
      </c>
      <c r="B21056" s="663" t="str">
        <f aca="false">C21056&amp;D21056&amp;E21056&amp;F21056&amp;G21056&amp;H21056</f>
        <v>BOCA PARA BUEIRO SIMPLES TUBULAR DE CONCRETO,DIAMETRO DE 1,20M,EM CONCRETO CICLOPICO,INCLUSIVE FORMA,ESCAVACAO,REATERROE FORNECIMENTO DOS MATERIAIS,EXCLUSIVE ESCAVACAO DE MATERIAL DE REATERRO NA JAZIDA E SEU TRANSPORTE AO CANTEIRO</v>
      </c>
      <c r="C21056" s="142" t="s">
        <v>41067</v>
      </c>
      <c r="D21056" s="142" t="s">
        <v>41068</v>
      </c>
      <c r="E21056" s="142" t="s">
        <v>41054</v>
      </c>
      <c r="F21056" s="142" t="s">
        <v>41055</v>
      </c>
      <c r="I21056" s="142" t="s">
        <v>9</v>
      </c>
      <c r="J21056" s="142" t="n">
        <v>2130.28</v>
      </c>
    </row>
    <row r="21057" customFormat="false" ht="12.75" hidden="false" customHeight="false" outlineLevel="0" collapsed="false">
      <c r="A21057" s="142" t="s">
        <v>41069</v>
      </c>
      <c r="B21057" s="663" t="str">
        <f aca="false">C21057&amp;D21057&amp;E21057&amp;F21057&amp;G21057&amp;H21057</f>
        <v>BOCA PARA BUEIRO SIMPLES TUBULAR DE CONCRETO,DIAMETRO DE 1,20M,EM CONCRETO CICLOPICO,INCLUSIVE FORMA,ESCAVACAO,REATERROE FORNECIMENTO DOS MATERIAIS,EXCLUSIVE ESCAVACAO DE MATERIAL DE REATERRO NA JAZIDA E SEU TRANSPORTE AO CANTEIRO</v>
      </c>
      <c r="C21057" s="142" t="s">
        <v>41067</v>
      </c>
      <c r="D21057" s="142" t="s">
        <v>41068</v>
      </c>
      <c r="E21057" s="142" t="s">
        <v>41054</v>
      </c>
      <c r="F21057" s="142" t="s">
        <v>41055</v>
      </c>
      <c r="I21057" s="142" t="s">
        <v>9</v>
      </c>
      <c r="J21057" s="142" t="n">
        <v>1955.51</v>
      </c>
    </row>
    <row r="21058" customFormat="false" ht="12.75" hidden="false" customHeight="false" outlineLevel="0" collapsed="false">
      <c r="A21058" s="142" t="s">
        <v>41070</v>
      </c>
      <c r="B21058" s="663" t="str">
        <f aca="false">C21058&amp;D21058&amp;E21058&amp;F21058&amp;G21058&amp;H21058</f>
        <v>BOCA PARA BUEIRO SIMPLES TUBULAR DE CONCRETO,DIAMETRO DE 1,50M EM CONCRETO CICLOPICO,INCLUSIVE FORMA,ESCAVACAO,REATERROE FORNECIMENTO DOS MATERIAIS,EXCLUSIVE ESCAVACAO DE MATERIAL DE REATERRO NA JAZIDA E SEU TRANSPORTE AO CANTEIRO</v>
      </c>
      <c r="C21058" s="142" t="s">
        <v>41071</v>
      </c>
      <c r="D21058" s="142" t="s">
        <v>41053</v>
      </c>
      <c r="E21058" s="142" t="s">
        <v>41054</v>
      </c>
      <c r="F21058" s="142" t="s">
        <v>41055</v>
      </c>
      <c r="I21058" s="142" t="s">
        <v>9</v>
      </c>
      <c r="J21058" s="142" t="n">
        <v>3482.43</v>
      </c>
    </row>
    <row r="21059" customFormat="false" ht="12.75" hidden="false" customHeight="false" outlineLevel="0" collapsed="false">
      <c r="A21059" s="142" t="s">
        <v>41072</v>
      </c>
      <c r="B21059" s="663" t="str">
        <f aca="false">C21059&amp;D21059&amp;E21059&amp;F21059&amp;G21059&amp;H21059</f>
        <v>BOCA PARA BUEIRO SIMPLES TUBULAR DE CONCRETO,DIAMETRO DE 1,50M EM CONCRETO CICLOPICO,INCLUSIVE FORMA,ESCAVACAO,REATERROE FORNECIMENTO DOS MATERIAIS,EXCLUSIVE ESCAVACAO DE MATERIAL DE REATERRO NA JAZIDA E SEU TRANSPORTE AO CANTEIRO</v>
      </c>
      <c r="C21059" s="142" t="s">
        <v>41071</v>
      </c>
      <c r="D21059" s="142" t="s">
        <v>41053</v>
      </c>
      <c r="E21059" s="142" t="s">
        <v>41054</v>
      </c>
      <c r="F21059" s="142" t="s">
        <v>41055</v>
      </c>
      <c r="I21059" s="142" t="s">
        <v>9</v>
      </c>
      <c r="J21059" s="142" t="n">
        <v>3211.63</v>
      </c>
    </row>
    <row r="21060" customFormat="false" ht="12.75" hidden="false" customHeight="false" outlineLevel="0" collapsed="false">
      <c r="A21060" s="142" t="s">
        <v>41073</v>
      </c>
      <c r="B21060" s="663" t="str">
        <f aca="false">C21060&amp;D21060&amp;E21060&amp;F21060&amp;G21060&amp;H21060</f>
        <v>BOCA PARA BUEIRO SIMPLES TUBULAR DE CONCRETO,DIAMETRO DE 2,00M EM CONCRETO CICLOPICO,INCLUSIVE FORMA,ESCAVACAO,REATERROE FORNECIMENTO DOS MATERIAIS,EXCLUSIVE ESCAVACAO DE MATERIAL DE REATERRO NA JAZIDA E SEU TRANSPORTE AO CANTEIRO</v>
      </c>
      <c r="C21060" s="142" t="s">
        <v>41074</v>
      </c>
      <c r="D21060" s="142" t="s">
        <v>41053</v>
      </c>
      <c r="E21060" s="142" t="s">
        <v>41054</v>
      </c>
      <c r="F21060" s="142" t="s">
        <v>41055</v>
      </c>
      <c r="I21060" s="142" t="s">
        <v>9</v>
      </c>
      <c r="J21060" s="142" t="n">
        <v>4288.05</v>
      </c>
    </row>
    <row r="21061" customFormat="false" ht="12.75" hidden="false" customHeight="false" outlineLevel="0" collapsed="false">
      <c r="A21061" s="142" t="s">
        <v>41075</v>
      </c>
      <c r="B21061" s="663" t="str">
        <f aca="false">C21061&amp;D21061&amp;E21061&amp;F21061&amp;G21061&amp;H21061</f>
        <v>BOCA PARA BUEIRO SIMPLES TUBULAR DE CONCRETO,DIAMETRO DE 2,00M EM CONCRETO CICLOPICO,INCLUSIVE FORMA,ESCAVACAO,REATERROE FORNECIMENTO DOS MATERIAIS,EXCLUSIVE ESCAVACAO DE MATERIAL DE REATERRO NA JAZIDA E SEU TRANSPORTE AO CANTEIRO</v>
      </c>
      <c r="C21061" s="142" t="s">
        <v>41074</v>
      </c>
      <c r="D21061" s="142" t="s">
        <v>41053</v>
      </c>
      <c r="E21061" s="142" t="s">
        <v>41054</v>
      </c>
      <c r="F21061" s="142" t="s">
        <v>41055</v>
      </c>
      <c r="I21061" s="142" t="s">
        <v>9</v>
      </c>
      <c r="J21061" s="142" t="n">
        <v>3936.46</v>
      </c>
    </row>
    <row r="21062" customFormat="false" ht="12.75" hidden="false" customHeight="false" outlineLevel="0" collapsed="false">
      <c r="A21062" s="142" t="s">
        <v>41076</v>
      </c>
      <c r="B21062" s="663" t="str">
        <f aca="false">C21062&amp;D21062&amp;E21062&amp;F21062&amp;G21062&amp;H21062</f>
        <v>BOCA PARA BUEIRO DUPLO TUBULAR DE CONCRETO,DIAMETRO DE 0,40M EM CONCRETO CICLOPICO,INCLUSIVE FORMA,ESCAVACAO,REATERRO EFORNECIMENTO DOS MATERIAIS,EXCLUSIVE ESCAVACAO DE MATERIAL DE REATERRO NA JAZIDA E SEU TRANSPORTE AO CANTEIRO</v>
      </c>
      <c r="C21062" s="142" t="s">
        <v>41077</v>
      </c>
      <c r="D21062" s="142" t="s">
        <v>41078</v>
      </c>
      <c r="E21062" s="142" t="s">
        <v>41079</v>
      </c>
      <c r="F21062" s="142" t="s">
        <v>41080</v>
      </c>
      <c r="I21062" s="142" t="s">
        <v>9</v>
      </c>
      <c r="J21062" s="142" t="n">
        <v>620.42</v>
      </c>
    </row>
    <row r="21063" customFormat="false" ht="12.75" hidden="false" customHeight="false" outlineLevel="0" collapsed="false">
      <c r="A21063" s="142" t="s">
        <v>41081</v>
      </c>
      <c r="B21063" s="663" t="str">
        <f aca="false">C21063&amp;D21063&amp;E21063&amp;F21063&amp;G21063&amp;H21063</f>
        <v>BOCA PARA BUEIRO DUPLO TUBULAR DE CONCRETO,DIAMETRO DE 0,40M EM CONCRETO CICLOPICO,INCLUSIVE FORMA,ESCAVACAO,REATERRO EFORNECIMENTO DOS MATERIAIS,EXCLUSIVE ESCAVACAO DE MATERIAL DE REATERRO NA JAZIDA E SEU TRANSPORTE AO CANTEIRO</v>
      </c>
      <c r="C21063" s="142" t="s">
        <v>41077</v>
      </c>
      <c r="D21063" s="142" t="s">
        <v>41078</v>
      </c>
      <c r="E21063" s="142" t="s">
        <v>41079</v>
      </c>
      <c r="F21063" s="142" t="s">
        <v>41080</v>
      </c>
      <c r="I21063" s="142" t="s">
        <v>9</v>
      </c>
      <c r="J21063" s="142" t="n">
        <v>566.64</v>
      </c>
    </row>
    <row r="21064" customFormat="false" ht="12.75" hidden="false" customHeight="false" outlineLevel="0" collapsed="false">
      <c r="A21064" s="142" t="s">
        <v>41082</v>
      </c>
      <c r="B21064" s="663" t="str">
        <f aca="false">C21064&amp;D21064&amp;E21064&amp;F21064&amp;G21064&amp;H21064</f>
        <v>BOCA PARA BUEIRO DUPLO TUBULAR DE CONCRETO,DIAMETRO DE 0,60M EM CONCRETO CICLOPICO,INCLUSIVE FORMA,ESCAVACAO,REATERRO EFORNECIMENTO DOS MATERIAIS,EXCLUSIVE ESCAVACAO DE MATERIAL DE REATERRO NA JAZIDA E SEU TRANSPORTE AO CANTEIRO</v>
      </c>
      <c r="C21064" s="142" t="s">
        <v>41083</v>
      </c>
      <c r="D21064" s="142" t="s">
        <v>41078</v>
      </c>
      <c r="E21064" s="142" t="s">
        <v>41079</v>
      </c>
      <c r="F21064" s="142" t="s">
        <v>41080</v>
      </c>
      <c r="I21064" s="142" t="s">
        <v>9</v>
      </c>
      <c r="J21064" s="142" t="n">
        <v>1037.98</v>
      </c>
    </row>
    <row r="21065" customFormat="false" ht="12.75" hidden="false" customHeight="false" outlineLevel="0" collapsed="false">
      <c r="A21065" s="142" t="s">
        <v>41084</v>
      </c>
      <c r="B21065" s="663" t="str">
        <f aca="false">C21065&amp;D21065&amp;E21065&amp;F21065&amp;G21065&amp;H21065</f>
        <v>BOCA PARA BUEIRO DUPLO TUBULAR DE CONCRETO,DIAMETRO DE 0,60M EM CONCRETO CICLOPICO,INCLUSIVE FORMA,ESCAVACAO,REATERRO EFORNECIMENTO DOS MATERIAIS,EXCLUSIVE ESCAVACAO DE MATERIAL DE REATERRO NA JAZIDA E SEU TRANSPORTE AO CANTEIRO</v>
      </c>
      <c r="C21065" s="142" t="s">
        <v>41083</v>
      </c>
      <c r="D21065" s="142" t="s">
        <v>41078</v>
      </c>
      <c r="E21065" s="142" t="s">
        <v>41079</v>
      </c>
      <c r="F21065" s="142" t="s">
        <v>41080</v>
      </c>
      <c r="I21065" s="142" t="s">
        <v>9</v>
      </c>
      <c r="J21065" s="142" t="n">
        <v>949.78</v>
      </c>
    </row>
    <row r="21066" customFormat="false" ht="12.75" hidden="false" customHeight="false" outlineLevel="0" collapsed="false">
      <c r="A21066" s="142" t="s">
        <v>41085</v>
      </c>
      <c r="B21066" s="663" t="str">
        <f aca="false">C21066&amp;D21066&amp;E21066&amp;F21066&amp;G21066&amp;H21066</f>
        <v>BOCA PARA BUEIRO DUPLO TUBULAR DE CONCRETO,DIAMETRO DE 0,80M EM CONCRETO CICLOPICO,INCLUSIVE FORMA,ESCAVACAO,REATERRO EFORNECIMENTO DOS MATERIAIS,EXCLUSIVE ESCAVACAO DE MATERIAL DE REATERRO NA JAZIDA E SEU TRANSPORTE AO CANTEIRO</v>
      </c>
      <c r="C21066" s="142" t="s">
        <v>41086</v>
      </c>
      <c r="D21066" s="142" t="s">
        <v>41078</v>
      </c>
      <c r="E21066" s="142" t="s">
        <v>41079</v>
      </c>
      <c r="F21066" s="142" t="s">
        <v>41080</v>
      </c>
      <c r="I21066" s="142" t="s">
        <v>9</v>
      </c>
      <c r="J21066" s="142" t="n">
        <v>1576.08</v>
      </c>
    </row>
    <row r="21067" customFormat="false" ht="12.75" hidden="false" customHeight="false" outlineLevel="0" collapsed="false">
      <c r="A21067" s="142" t="s">
        <v>41087</v>
      </c>
      <c r="B21067" s="663" t="str">
        <f aca="false">C21067&amp;D21067&amp;E21067&amp;F21067&amp;G21067&amp;H21067</f>
        <v>BOCA PARA BUEIRO DUPLO TUBULAR DE CONCRETO,DIAMETRO DE 0,80M EM CONCRETO CICLOPICO,INCLUSIVE FORMA,ESCAVACAO,REATERRO EFORNECIMENTO DOS MATERIAIS,EXCLUSIVE ESCAVACAO DE MATERIAL DE REATERRO NA JAZIDA E SEU TRANSPORTE AO CANTEIRO</v>
      </c>
      <c r="C21067" s="142" t="s">
        <v>41086</v>
      </c>
      <c r="D21067" s="142" t="s">
        <v>41078</v>
      </c>
      <c r="E21067" s="142" t="s">
        <v>41079</v>
      </c>
      <c r="F21067" s="142" t="s">
        <v>41080</v>
      </c>
      <c r="I21067" s="142" t="s">
        <v>9</v>
      </c>
      <c r="J21067" s="142" t="n">
        <v>1444.27</v>
      </c>
    </row>
    <row r="21068" customFormat="false" ht="12.75" hidden="false" customHeight="false" outlineLevel="0" collapsed="false">
      <c r="A21068" s="142" t="s">
        <v>41088</v>
      </c>
      <c r="B21068" s="663" t="str">
        <f aca="false">C21068&amp;D21068&amp;E21068&amp;F21068&amp;G21068&amp;H21068</f>
        <v>BOCA PARA BUEIRO DUPLO TUBULAR DE CONCRETO,DIAMETRO DE 1,00M EM CONCRETO CICLOPICO,INCLUSIVE FORMA,ESCAVACAO,REATERRO EFORNECIMENTO DOS MATERIAIS,EXCLUSIVE ESCAVACAO DE MATERIAL DE REATERRO NA JAZIDA E SEU TRANSPORTE AO CANTEIRO</v>
      </c>
      <c r="C21068" s="142" t="s">
        <v>41089</v>
      </c>
      <c r="D21068" s="142" t="s">
        <v>41078</v>
      </c>
      <c r="E21068" s="142" t="s">
        <v>41079</v>
      </c>
      <c r="F21068" s="142" t="s">
        <v>41080</v>
      </c>
      <c r="I21068" s="142" t="s">
        <v>9</v>
      </c>
      <c r="J21068" s="142" t="n">
        <v>2241.99</v>
      </c>
    </row>
    <row r="21069" customFormat="false" ht="12.75" hidden="false" customHeight="false" outlineLevel="0" collapsed="false">
      <c r="A21069" s="142" t="s">
        <v>41090</v>
      </c>
      <c r="B21069" s="663" t="str">
        <f aca="false">C21069&amp;D21069&amp;E21069&amp;F21069&amp;G21069&amp;H21069</f>
        <v>BOCA PARA BUEIRO DUPLO TUBULAR DE CONCRETO,DIAMETRO DE 1,00M EM CONCRETO CICLOPICO,INCLUSIVE FORMA,ESCAVACAO,REATERRO EFORNECIMENTO DOS MATERIAIS,EXCLUSIVE ESCAVACAO DE MATERIAL DE REATERRO NA JAZIDA E SEU TRANSPORTE AO CANTEIRO</v>
      </c>
      <c r="C21069" s="142" t="s">
        <v>41089</v>
      </c>
      <c r="D21069" s="142" t="s">
        <v>41078</v>
      </c>
      <c r="E21069" s="142" t="s">
        <v>41079</v>
      </c>
      <c r="F21069" s="142" t="s">
        <v>41080</v>
      </c>
      <c r="I21069" s="142" t="s">
        <v>9</v>
      </c>
      <c r="J21069" s="142" t="n">
        <v>2056.96</v>
      </c>
    </row>
    <row r="21070" customFormat="false" ht="12.75" hidden="false" customHeight="false" outlineLevel="0" collapsed="false">
      <c r="A21070" s="142" t="s">
        <v>41091</v>
      </c>
      <c r="B21070" s="663" t="str">
        <f aca="false">C21070&amp;D21070&amp;E21070&amp;F21070&amp;G21070&amp;H21070</f>
        <v>BOCA PARA BUEIRO DUPLO TUBULAR DE CONCRETO,DIAMETRO DE 1,20M EM CONCRETO CICLOPICO,INCLUSIVE FORMA,ESCAVACAO,REATERRO EFORNECIMENTO DOS MATERIAIS,EXCLUSIVE ESCAVACAO DE MATERIAL DE REATERRO NA JAZIDA E SEU TRANSPORTE AO CANTEIRO</v>
      </c>
      <c r="C21070" s="142" t="s">
        <v>41092</v>
      </c>
      <c r="D21070" s="142" t="s">
        <v>41078</v>
      </c>
      <c r="E21070" s="142" t="s">
        <v>41079</v>
      </c>
      <c r="F21070" s="142" t="s">
        <v>41080</v>
      </c>
      <c r="I21070" s="142" t="s">
        <v>9</v>
      </c>
      <c r="J21070" s="142" t="n">
        <v>3043.33</v>
      </c>
    </row>
    <row r="21071" customFormat="false" ht="12.75" hidden="false" customHeight="false" outlineLevel="0" collapsed="false">
      <c r="A21071" s="142" t="s">
        <v>41093</v>
      </c>
      <c r="B21071" s="663" t="str">
        <f aca="false">C21071&amp;D21071&amp;E21071&amp;F21071&amp;G21071&amp;H21071</f>
        <v>BOCA PARA BUEIRO DUPLO TUBULAR DE CONCRETO,DIAMETRO DE 1,20M EM CONCRETO CICLOPICO,INCLUSIVE FORMA,ESCAVACAO,REATERRO EFORNECIMENTO DOS MATERIAIS,EXCLUSIVE ESCAVACAO DE MATERIAL DE REATERRO NA JAZIDA E SEU TRANSPORTE AO CANTEIRO</v>
      </c>
      <c r="C21071" s="142" t="s">
        <v>41092</v>
      </c>
      <c r="D21071" s="142" t="s">
        <v>41078</v>
      </c>
      <c r="E21071" s="142" t="s">
        <v>41079</v>
      </c>
      <c r="F21071" s="142" t="s">
        <v>41080</v>
      </c>
      <c r="I21071" s="142" t="s">
        <v>9</v>
      </c>
      <c r="J21071" s="142" t="n">
        <v>2795.05</v>
      </c>
    </row>
    <row r="21072" customFormat="false" ht="12.75" hidden="false" customHeight="false" outlineLevel="0" collapsed="false">
      <c r="A21072" s="142" t="s">
        <v>41094</v>
      </c>
      <c r="B21072" s="663" t="str">
        <f aca="false">C21072&amp;D21072&amp;E21072&amp;F21072&amp;G21072&amp;H21072</f>
        <v>BOCA PARA BUEIRO DUPLO TUBULAR DE CONCRETO,DIAMETRO DE 1,50M EM CONCRETO CICLOPICO,INCLUSIVE FORMA,ESCAVACAO,REATERRO EFORNECIMENTO DOS MATERIAIS,EXCLUSIVE ESCAVACAO DE MATERIAL DE REATERRO NA JAZIDA E SEU TRANSPORTE AO CANTEIRO</v>
      </c>
      <c r="C21072" s="142" t="s">
        <v>41095</v>
      </c>
      <c r="D21072" s="142" t="s">
        <v>41078</v>
      </c>
      <c r="E21072" s="142" t="s">
        <v>41079</v>
      </c>
      <c r="F21072" s="142" t="s">
        <v>41080</v>
      </c>
      <c r="I21072" s="142" t="s">
        <v>9</v>
      </c>
      <c r="J21072" s="142" t="n">
        <v>3970.6</v>
      </c>
    </row>
    <row r="21073" customFormat="false" ht="12.75" hidden="false" customHeight="false" outlineLevel="0" collapsed="false">
      <c r="A21073" s="142" t="s">
        <v>41096</v>
      </c>
      <c r="B21073" s="663" t="str">
        <f aca="false">C21073&amp;D21073&amp;E21073&amp;F21073&amp;G21073&amp;H21073</f>
        <v>BOCA PARA BUEIRO DUPLO TUBULAR DE CONCRETO,DIAMETRO DE 1,50M EM CONCRETO CICLOPICO,INCLUSIVE FORMA,ESCAVACAO,REATERRO EFORNECIMENTO DOS MATERIAIS,EXCLUSIVE ESCAVACAO DE MATERIAL DE REATERRO NA JAZIDA E SEU TRANSPORTE AO CANTEIRO</v>
      </c>
      <c r="C21073" s="142" t="s">
        <v>41095</v>
      </c>
      <c r="D21073" s="142" t="s">
        <v>41078</v>
      </c>
      <c r="E21073" s="142" t="s">
        <v>41079</v>
      </c>
      <c r="F21073" s="142" t="s">
        <v>41080</v>
      </c>
      <c r="I21073" s="142" t="s">
        <v>9</v>
      </c>
      <c r="J21073" s="142" t="n">
        <v>3648.72</v>
      </c>
    </row>
    <row r="21074" customFormat="false" ht="12.75" hidden="false" customHeight="false" outlineLevel="0" collapsed="false">
      <c r="A21074" s="142" t="s">
        <v>41097</v>
      </c>
      <c r="B21074" s="663" t="str">
        <f aca="false">C21074&amp;D21074&amp;E21074&amp;F21074&amp;G21074&amp;H21074</f>
        <v>BOCA PARA BUEIRO DUPLO TUBULAR DE CONCRETO,DIAMETRO DE 2,00M EM CONCRETO CICLOPICO,INCLUSIVE FORMA,ESCAVACAO,REATERRO EFORNECIMENTO DOS MATERIAIS,EXCLUSIVE ESCAVACAO DE MATERIAL DE REATERRO NA JAZIDA E SEU TRANSPORTE AO CANTEIRO</v>
      </c>
      <c r="C21074" s="142" t="s">
        <v>41098</v>
      </c>
      <c r="D21074" s="142" t="s">
        <v>41078</v>
      </c>
      <c r="E21074" s="142" t="s">
        <v>41079</v>
      </c>
      <c r="F21074" s="142" t="s">
        <v>41080</v>
      </c>
      <c r="I21074" s="142" t="s">
        <v>9</v>
      </c>
      <c r="J21074" s="142" t="n">
        <v>5207.9</v>
      </c>
    </row>
    <row r="21075" customFormat="false" ht="12.75" hidden="false" customHeight="false" outlineLevel="0" collapsed="false">
      <c r="A21075" s="142" t="s">
        <v>41099</v>
      </c>
      <c r="B21075" s="663" t="str">
        <f aca="false">C21075&amp;D21075&amp;E21075&amp;F21075&amp;G21075&amp;H21075</f>
        <v>BOCA PARA BUEIRO DUPLO TUBULAR DE CONCRETO,DIAMETRO DE 2,00M EM CONCRETO CICLOPICO,INCLUSIVE FORMA,ESCAVACAO,REATERRO EFORNECIMENTO DOS MATERIAIS,EXCLUSIVE ESCAVACAO DE MATERIAL DE REATERRO NA JAZIDA E SEU TRANSPORTE AO CANTEIRO</v>
      </c>
      <c r="C21075" s="142" t="s">
        <v>41098</v>
      </c>
      <c r="D21075" s="142" t="s">
        <v>41078</v>
      </c>
      <c r="E21075" s="142" t="s">
        <v>41079</v>
      </c>
      <c r="F21075" s="142" t="s">
        <v>41080</v>
      </c>
      <c r="I21075" s="142" t="s">
        <v>9</v>
      </c>
      <c r="J21075" s="142" t="n">
        <v>4789.31</v>
      </c>
    </row>
    <row r="21076" customFormat="false" ht="12.75" hidden="false" customHeight="false" outlineLevel="0" collapsed="false">
      <c r="A21076" s="142" t="s">
        <v>41100</v>
      </c>
      <c r="B21076" s="663" t="str">
        <f aca="false">C21076&amp;D21076&amp;E21076&amp;F21076&amp;G21076&amp;H21076</f>
        <v>BOCA PARA BUEIRO TRIPLO TUBULAR DE CONCRETO,DIAMETRO DE 0,40M EM CONCRETO CICLOPICO,INCLUSIVE FORMA,ESCAVACAO,REATERRO E FORNECIMENTO DOS MATERIAIS,EXCLUSIVE ESCAVACAO DE MATERIALDE REATERRO NA JAZIDA E SEU TRANSPORTE AO CANTEIRO</v>
      </c>
      <c r="C21076" s="142" t="s">
        <v>41101</v>
      </c>
      <c r="D21076" s="142" t="s">
        <v>41102</v>
      </c>
      <c r="E21076" s="142" t="s">
        <v>41103</v>
      </c>
      <c r="F21076" s="142" t="s">
        <v>41104</v>
      </c>
      <c r="I21076" s="142" t="s">
        <v>9</v>
      </c>
      <c r="J21076" s="142" t="n">
        <v>805.8</v>
      </c>
    </row>
    <row r="21077" customFormat="false" ht="12.75" hidden="false" customHeight="false" outlineLevel="0" collapsed="false">
      <c r="A21077" s="142" t="s">
        <v>41105</v>
      </c>
      <c r="B21077" s="663" t="str">
        <f aca="false">C21077&amp;D21077&amp;E21077&amp;F21077&amp;G21077&amp;H21077</f>
        <v>BOCA PARA BUEIRO TRIPLO TUBULAR DE CONCRETO,DIAMETRO DE 0,40M EM CONCRETO CICLOPICO,INCLUSIVE FORMA,ESCAVACAO,REATERRO E FORNECIMENTO DOS MATERIAIS,EXCLUSIVE ESCAVACAO DE MATERIALDE REATERRO NA JAZIDA E SEU TRANSPORTE AO CANTEIRO</v>
      </c>
      <c r="C21077" s="142" t="s">
        <v>41101</v>
      </c>
      <c r="D21077" s="142" t="s">
        <v>41102</v>
      </c>
      <c r="E21077" s="142" t="s">
        <v>41103</v>
      </c>
      <c r="F21077" s="142" t="s">
        <v>41104</v>
      </c>
      <c r="I21077" s="142" t="s">
        <v>9</v>
      </c>
      <c r="J21077" s="142" t="n">
        <v>736.46</v>
      </c>
    </row>
    <row r="21078" customFormat="false" ht="12.75" hidden="false" customHeight="false" outlineLevel="0" collapsed="false">
      <c r="A21078" s="142" t="s">
        <v>41106</v>
      </c>
      <c r="B21078" s="663" t="str">
        <f aca="false">C21078&amp;D21078&amp;E21078&amp;F21078&amp;G21078&amp;H21078</f>
        <v>BOCA PARA BUEIRO TRIPLO TUBULAR DE CONCRETO,DIAMETRO DE 0,60M EM CONCRETO CICLOPICO,INCLUSIVE FORMA,ESCAVACAO,REATERRO E FORNECIMENTO DOS MATERIAIS,EXCLUSIVE ESCAVACAO DE MATERIALDE REATERRO NA JAZIDA E SEU TRANSPORTE AO CANTEIRO</v>
      </c>
      <c r="C21078" s="142" t="s">
        <v>41107</v>
      </c>
      <c r="D21078" s="142" t="s">
        <v>41102</v>
      </c>
      <c r="E21078" s="142" t="s">
        <v>41103</v>
      </c>
      <c r="F21078" s="142" t="s">
        <v>41104</v>
      </c>
      <c r="I21078" s="142" t="s">
        <v>9</v>
      </c>
      <c r="J21078" s="142" t="n">
        <v>1351.66</v>
      </c>
    </row>
    <row r="21079" customFormat="false" ht="12.75" hidden="false" customHeight="false" outlineLevel="0" collapsed="false">
      <c r="A21079" s="142" t="s">
        <v>41108</v>
      </c>
      <c r="B21079" s="663" t="str">
        <f aca="false">C21079&amp;D21079&amp;E21079&amp;F21079&amp;G21079&amp;H21079</f>
        <v>BOCA PARA BUEIRO TRIPLO TUBULAR DE CONCRETO,DIAMETRO DE 0,60M EM CONCRETO CICLOPICO,INCLUSIVE FORMA,ESCAVACAO,REATERRO E FORNECIMENTO DOS MATERIAIS,EXCLUSIVE ESCAVACAO DE MATERIALDE REATERRO NA JAZIDA E SEU TRANSPORTE AO CANTEIRO</v>
      </c>
      <c r="C21079" s="142" t="s">
        <v>41107</v>
      </c>
      <c r="D21079" s="142" t="s">
        <v>41102</v>
      </c>
      <c r="E21079" s="142" t="s">
        <v>41103</v>
      </c>
      <c r="F21079" s="142" t="s">
        <v>41104</v>
      </c>
      <c r="I21079" s="142" t="s">
        <v>9</v>
      </c>
      <c r="J21079" s="142" t="n">
        <v>1237.52</v>
      </c>
    </row>
    <row r="21080" customFormat="false" ht="12.75" hidden="false" customHeight="false" outlineLevel="0" collapsed="false">
      <c r="A21080" s="142" t="s">
        <v>41109</v>
      </c>
      <c r="B21080" s="663" t="str">
        <f aca="false">C21080&amp;D21080&amp;E21080&amp;F21080&amp;G21080&amp;H21080</f>
        <v>BOCA PARA BUEIRO TRIPLO TUBULAR DE CONCRETO,DIAMETRO DE 0,80M EM CONCRETO CICLOPICO,INCLUSIVE FORMA,ESCAVACAO,REATERRO E FORNECIMENTO DOS MATERIAIS,EXCLUSIVE ESCAVACAO DE MATERIALDE REATERRO NA JAZIDA E SEU TRANSPORTE AO CANTEIRO</v>
      </c>
      <c r="C21080" s="142" t="s">
        <v>41110</v>
      </c>
      <c r="D21080" s="142" t="s">
        <v>41102</v>
      </c>
      <c r="E21080" s="142" t="s">
        <v>41103</v>
      </c>
      <c r="F21080" s="142" t="s">
        <v>41104</v>
      </c>
      <c r="I21080" s="142" t="s">
        <v>9</v>
      </c>
      <c r="J21080" s="142" t="n">
        <v>2053.18</v>
      </c>
    </row>
    <row r="21081" customFormat="false" ht="12.75" hidden="false" customHeight="false" outlineLevel="0" collapsed="false">
      <c r="A21081" s="142" t="s">
        <v>41111</v>
      </c>
      <c r="B21081" s="663" t="str">
        <f aca="false">C21081&amp;D21081&amp;E21081&amp;F21081&amp;G21081&amp;H21081</f>
        <v>BOCA PARA BUEIRO TRIPLO TUBULAR DE CONCRETO,DIAMETRO DE 0,80M EM CONCRETO CICLOPICO,INCLUSIVE FORMA,ESCAVACAO,REATERRO E FORNECIMENTO DOS MATERIAIS,EXCLUSIVE ESCAVACAO DE MATERIALDE REATERRO NA JAZIDA E SEU TRANSPORTE AO CANTEIRO</v>
      </c>
      <c r="C21081" s="142" t="s">
        <v>41110</v>
      </c>
      <c r="D21081" s="142" t="s">
        <v>41102</v>
      </c>
      <c r="E21081" s="142" t="s">
        <v>41103</v>
      </c>
      <c r="F21081" s="142" t="s">
        <v>41104</v>
      </c>
      <c r="I21081" s="142" t="s">
        <v>9</v>
      </c>
      <c r="J21081" s="142" t="n">
        <v>1882.34</v>
      </c>
    </row>
    <row r="21082" customFormat="false" ht="12.75" hidden="false" customHeight="false" outlineLevel="0" collapsed="false">
      <c r="A21082" s="142" t="s">
        <v>41112</v>
      </c>
      <c r="B21082" s="663" t="str">
        <f aca="false">C21082&amp;D21082&amp;E21082&amp;F21082&amp;G21082&amp;H21082</f>
        <v>BOCA PARA BUEIRO TRIPLO TUBULAR DE CONCRETO,DIAMETRO DE 1,00M EM CONCRETO CICLOPICO,INCLUSIVE FORMA,ESCAVACAO,REATERRO E FORNECIMENTO DOS MATERIAIS,EXCLUSIVE ESCAVACAO DE MATERIALDE REATERRO NA JAZIDA E SEU TRANSPORTE AO CANTEIRO</v>
      </c>
      <c r="C21082" s="142" t="s">
        <v>41113</v>
      </c>
      <c r="D21082" s="142" t="s">
        <v>41102</v>
      </c>
      <c r="E21082" s="142" t="s">
        <v>41103</v>
      </c>
      <c r="F21082" s="142" t="s">
        <v>41104</v>
      </c>
      <c r="I21082" s="142" t="s">
        <v>9</v>
      </c>
      <c r="J21082" s="142" t="n">
        <v>2918.75</v>
      </c>
    </row>
    <row r="21083" customFormat="false" ht="12.75" hidden="false" customHeight="false" outlineLevel="0" collapsed="false">
      <c r="A21083" s="142" t="s">
        <v>41114</v>
      </c>
      <c r="B21083" s="663" t="str">
        <f aca="false">C21083&amp;D21083&amp;E21083&amp;F21083&amp;G21083&amp;H21083</f>
        <v>BOCA PARA BUEIRO TRIPLO TUBULAR DE CONCRETO,DIAMETRO DE 1,00M EM CONCRETO CICLOPICO,INCLUSIVE FORMA,ESCAVACAO,REATERRO E FORNECIMENTO DOS MATERIAIS,EXCLUSIVE ESCAVACAO DE MATERIALDE REATERRO NA JAZIDA E SEU TRANSPORTE AO CANTEIRO</v>
      </c>
      <c r="C21083" s="142" t="s">
        <v>41113</v>
      </c>
      <c r="D21083" s="142" t="s">
        <v>41102</v>
      </c>
      <c r="E21083" s="142" t="s">
        <v>41103</v>
      </c>
      <c r="F21083" s="142" t="s">
        <v>41104</v>
      </c>
      <c r="I21083" s="142" t="s">
        <v>9</v>
      </c>
      <c r="J21083" s="142" t="n">
        <v>2678.84</v>
      </c>
    </row>
    <row r="21084" customFormat="false" ht="12.75" hidden="false" customHeight="false" outlineLevel="0" collapsed="false">
      <c r="A21084" s="142" t="s">
        <v>41115</v>
      </c>
      <c r="B21084" s="663" t="str">
        <f aca="false">C21084&amp;D21084&amp;E21084&amp;F21084&amp;G21084&amp;H21084</f>
        <v>BOCA PARA BUEIRO TRIPLO TUBULAR DE CONCRETO,DIAMETRO DE 1,20M EM CONCRETO CICLOPICO,INCLUSIVE FORMA,ESCAVACAO,REATERRO E FORNECIMENTO DOS MATERIAIS,EXCLUSIVE ESCAVACAO DE MATERIALDE REATERRO NA JAZIDA E SEU TRANSPORTE AO CANTEIRO</v>
      </c>
      <c r="C21084" s="142" t="s">
        <v>41116</v>
      </c>
      <c r="D21084" s="142" t="s">
        <v>41102</v>
      </c>
      <c r="E21084" s="142" t="s">
        <v>41103</v>
      </c>
      <c r="F21084" s="142" t="s">
        <v>41104</v>
      </c>
      <c r="I21084" s="142" t="s">
        <v>9</v>
      </c>
      <c r="J21084" s="142" t="n">
        <v>3956.37</v>
      </c>
    </row>
    <row r="21085" customFormat="false" ht="12.75" hidden="false" customHeight="false" outlineLevel="0" collapsed="false">
      <c r="A21085" s="142" t="s">
        <v>41117</v>
      </c>
      <c r="B21085" s="663" t="str">
        <f aca="false">C21085&amp;D21085&amp;E21085&amp;F21085&amp;G21085&amp;H21085</f>
        <v>BOCA PARA BUEIRO TRIPLO TUBULAR DE CONCRETO,DIAMETRO DE 1,20M EM CONCRETO CICLOPICO,INCLUSIVE FORMA,ESCAVACAO,REATERRO E FORNECIMENTO DOS MATERIAIS,EXCLUSIVE ESCAVACAO DE MATERIALDE REATERRO NA JAZIDA E SEU TRANSPORTE AO CANTEIRO</v>
      </c>
      <c r="C21085" s="142" t="s">
        <v>41116</v>
      </c>
      <c r="D21085" s="142" t="s">
        <v>41102</v>
      </c>
      <c r="E21085" s="142" t="s">
        <v>41103</v>
      </c>
      <c r="F21085" s="142" t="s">
        <v>41104</v>
      </c>
      <c r="I21085" s="142" t="s">
        <v>9</v>
      </c>
      <c r="J21085" s="142" t="n">
        <v>3634.59</v>
      </c>
    </row>
    <row r="21086" customFormat="false" ht="12.75" hidden="false" customHeight="false" outlineLevel="0" collapsed="false">
      <c r="A21086" s="142" t="s">
        <v>41118</v>
      </c>
      <c r="B21086" s="663" t="str">
        <f aca="false">C21086&amp;D21086&amp;E21086&amp;F21086&amp;G21086&amp;H21086</f>
        <v>BOCA PARA BUEIRO TRIPLO TUBULAR DE CONCRETO,DIAMETRO DE 1,50M EM CONCRETO CICLOPICO,INCLUSIVE FORMA,ESCAVACAO,REATERRO E FORNECIMENTO DOS MATERIAIS,EXCLUSIVE ESCAVACAO DE MATERIALDE REATERRO NA JAZIDA E SEU TRANSPORTE AO CANTEIRO</v>
      </c>
      <c r="C21086" s="142" t="s">
        <v>41119</v>
      </c>
      <c r="D21086" s="142" t="s">
        <v>41102</v>
      </c>
      <c r="E21086" s="142" t="s">
        <v>41103</v>
      </c>
      <c r="F21086" s="142" t="s">
        <v>41104</v>
      </c>
      <c r="I21086" s="142" t="s">
        <v>9</v>
      </c>
      <c r="J21086" s="142" t="n">
        <v>5368.58</v>
      </c>
    </row>
    <row r="21087" customFormat="false" ht="12.75" hidden="false" customHeight="false" outlineLevel="0" collapsed="false">
      <c r="A21087" s="142" t="s">
        <v>41120</v>
      </c>
      <c r="B21087" s="663" t="str">
        <f aca="false">C21087&amp;D21087&amp;E21087&amp;F21087&amp;G21087&amp;H21087</f>
        <v>BOCA PARA BUEIRO TRIPLO TUBULAR DE CONCRETO,DIAMETRO DE 1,50M EM CONCRETO CICLOPICO,INCLUSIVE FORMA,ESCAVACAO,REATERRO E FORNECIMENTO DOS MATERIAIS,EXCLUSIVE ESCAVACAO DE MATERIALDE REATERRO NA JAZIDA E SEU TRANSPORTE AO CANTEIRO</v>
      </c>
      <c r="C21087" s="142" t="s">
        <v>41119</v>
      </c>
      <c r="D21087" s="142" t="s">
        <v>41102</v>
      </c>
      <c r="E21087" s="142" t="s">
        <v>41103</v>
      </c>
      <c r="F21087" s="142" t="s">
        <v>41104</v>
      </c>
      <c r="I21087" s="142" t="s">
        <v>9</v>
      </c>
      <c r="J21087" s="142" t="n">
        <v>4934.22</v>
      </c>
    </row>
    <row r="21088" customFormat="false" ht="12.75" hidden="false" customHeight="false" outlineLevel="0" collapsed="false">
      <c r="A21088" s="142" t="s">
        <v>41121</v>
      </c>
      <c r="B21088" s="663" t="str">
        <f aca="false">C21088&amp;D21088&amp;E21088&amp;F21088&amp;G21088&amp;H21088</f>
        <v>BOCA PARA BUEIRO TRIPLO TUBULAR DE CONCRETO,DIAMETRO DE 2,00M EM CONCRETO CICLOPICO,INCLUSIVE FORMA,ESCAVACAO,REATERRO E FORNECIMENTO DOS MATERIAIS,EXCLUSIVE ESCAVACAO DE MATERIALDE REATERRO NA JAZIDA E SEU TRANSPORTE AO CANTEIRO</v>
      </c>
      <c r="C21088" s="142" t="s">
        <v>41122</v>
      </c>
      <c r="D21088" s="142" t="s">
        <v>41102</v>
      </c>
      <c r="E21088" s="142" t="s">
        <v>41103</v>
      </c>
      <c r="F21088" s="142" t="s">
        <v>41104</v>
      </c>
      <c r="I21088" s="142" t="s">
        <v>9</v>
      </c>
      <c r="J21088" s="142" t="n">
        <v>7061.01</v>
      </c>
    </row>
    <row r="21089" customFormat="false" ht="12.75" hidden="false" customHeight="false" outlineLevel="0" collapsed="false">
      <c r="A21089" s="142" t="s">
        <v>41123</v>
      </c>
      <c r="B21089" s="663" t="str">
        <f aca="false">C21089&amp;D21089&amp;E21089&amp;F21089&amp;G21089&amp;H21089</f>
        <v>BOCA PARA BUEIRO TRIPLO TUBULAR DE CONCRETO,DIAMETRO DE 2,00M EM CONCRETO CICLOPICO,INCLUSIVE FORMA,ESCAVACAO,REATERRO E FORNECIMENTO DOS MATERIAIS,EXCLUSIVE ESCAVACAO DE MATERIALDE REATERRO NA JAZIDA E SEU TRANSPORTE AO CANTEIRO</v>
      </c>
      <c r="C21089" s="142" t="s">
        <v>41122</v>
      </c>
      <c r="D21089" s="142" t="s">
        <v>41102</v>
      </c>
      <c r="E21089" s="142" t="s">
        <v>41103</v>
      </c>
      <c r="F21089" s="142" t="s">
        <v>41104</v>
      </c>
      <c r="I21089" s="142" t="s">
        <v>9</v>
      </c>
      <c r="J21089" s="142" t="n">
        <v>6491.42</v>
      </c>
    </row>
    <row r="21090" customFormat="false" ht="12.75" hidden="false" customHeight="false" outlineLevel="0" collapsed="false">
      <c r="A21090" s="142" t="s">
        <v>41124</v>
      </c>
      <c r="B21090" s="663" t="str">
        <f aca="false">C21090&amp;D21090&amp;E21090&amp;F21090&amp;G21090&amp;H21090</f>
        <v>BUEIRO SIMPLES TUBULAR,DE CONCRETO SIMPLES(PS-1),DIAMETRO DE 0,40M,ASSENTE EM BERCO DE CONCRETO CICLOPICO,COM ALTURA DEREATERRO H=0,80M,INCLUSIVE ESCAVACAO,FORNECIMENTO DOS MATERIAIS E REATERRO,EXCLUSIVE ESCAVACAO DE MATERIAL DE REATERRO NA JAZIDA E SEU TRANSPORTE AO CANTEIRO</v>
      </c>
      <c r="C21090" s="142" t="s">
        <v>41125</v>
      </c>
      <c r="D21090" s="142" t="s">
        <v>41126</v>
      </c>
      <c r="E21090" s="142" t="s">
        <v>41127</v>
      </c>
      <c r="F21090" s="142" t="s">
        <v>41128</v>
      </c>
      <c r="G21090" s="142" t="s">
        <v>41129</v>
      </c>
      <c r="I21090" s="142" t="s">
        <v>130</v>
      </c>
      <c r="J21090" s="142" t="n">
        <v>233.95</v>
      </c>
    </row>
    <row r="21091" customFormat="false" ht="12.75" hidden="false" customHeight="false" outlineLevel="0" collapsed="false">
      <c r="A21091" s="142" t="s">
        <v>41130</v>
      </c>
      <c r="B21091" s="663" t="str">
        <f aca="false">C21091&amp;D21091&amp;E21091&amp;F21091&amp;G21091&amp;H21091</f>
        <v>BUEIRO SIMPLES TUBULAR,DE CONCRETO SIMPLES(PS-1),DIAMETRO DE 0,40M,ASSENTE EM BERCO DE CONCRETO CICLOPICO,COM ALTURA DEREATERRO H=0,80M,INCLUSIVE ESCAVACAO,FORNECIMENTO DOS MATERIAIS E REATERRO,EXCLUSIVE ESCAVACAO DE MATERIAL DE REATERRO NA JAZIDA E SEU TRANSPORTE AO CANTEIRO</v>
      </c>
      <c r="C21091" s="142" t="s">
        <v>41125</v>
      </c>
      <c r="D21091" s="142" t="s">
        <v>41126</v>
      </c>
      <c r="E21091" s="142" t="s">
        <v>41127</v>
      </c>
      <c r="F21091" s="142" t="s">
        <v>41128</v>
      </c>
      <c r="G21091" s="142" t="s">
        <v>41129</v>
      </c>
      <c r="I21091" s="142" t="s">
        <v>130</v>
      </c>
      <c r="J21091" s="142" t="n">
        <v>220.23</v>
      </c>
    </row>
    <row r="21092" customFormat="false" ht="12.75" hidden="false" customHeight="false" outlineLevel="0" collapsed="false">
      <c r="A21092" s="142" t="s">
        <v>41131</v>
      </c>
      <c r="B21092" s="663" t="str">
        <f aca="false">C21092&amp;D21092&amp;E21092&amp;F21092&amp;G21092&amp;H21092</f>
        <v>BUEIRO SIMPLES TUBULAR DE CONCRETO SIMPLES(PS-1),DIAMETRO DE 0,40M,ASSENTE EM BERCO DE CONCRETO CICLOPICO,COM ALTURA DEREATERRO H=1,50M,INCLUSIVE ESCAVACAO,FORNECIMENTO DOS MATERIAIS E REATERRO,EXCLUSIVE ESCAVACAO DE MATERIAL DE REATERRO NA JAZIDA E SEU TRANSPORTE AO CANTEIRO</v>
      </c>
      <c r="C21092" s="142" t="s">
        <v>41132</v>
      </c>
      <c r="D21092" s="142" t="s">
        <v>41126</v>
      </c>
      <c r="E21092" s="142" t="s">
        <v>41133</v>
      </c>
      <c r="F21092" s="142" t="s">
        <v>41128</v>
      </c>
      <c r="G21092" s="142" t="s">
        <v>41129</v>
      </c>
      <c r="I21092" s="142" t="s">
        <v>130</v>
      </c>
      <c r="J21092" s="142" t="n">
        <v>296.46</v>
      </c>
    </row>
    <row r="21093" customFormat="false" ht="12.75" hidden="false" customHeight="false" outlineLevel="0" collapsed="false">
      <c r="A21093" s="142" t="s">
        <v>41134</v>
      </c>
      <c r="B21093" s="663" t="str">
        <f aca="false">C21093&amp;D21093&amp;E21093&amp;F21093&amp;G21093&amp;H21093</f>
        <v>BUEIRO SIMPLES TUBULAR DE CONCRETO SIMPLES(PS-1),DIAMETRO DE 0,40M,ASSENTE EM BERCO DE CONCRETO CICLOPICO,COM ALTURA DEREATERRO H=1,50M,INCLUSIVE ESCAVACAO,FORNECIMENTO DOS MATERIAIS E REATERRO,EXCLUSIVE ESCAVACAO DE MATERIAL DE REATERRO NA JAZIDA E SEU TRANSPORTE AO CANTEIRO</v>
      </c>
      <c r="C21093" s="142" t="s">
        <v>41132</v>
      </c>
      <c r="D21093" s="142" t="s">
        <v>41126</v>
      </c>
      <c r="E21093" s="142" t="s">
        <v>41133</v>
      </c>
      <c r="F21093" s="142" t="s">
        <v>41128</v>
      </c>
      <c r="G21093" s="142" t="s">
        <v>41129</v>
      </c>
      <c r="I21093" s="142" t="s">
        <v>130</v>
      </c>
      <c r="J21093" s="142" t="n">
        <v>280.17</v>
      </c>
    </row>
    <row r="21094" customFormat="false" ht="12.75" hidden="false" customHeight="false" outlineLevel="0" collapsed="false">
      <c r="A21094" s="142" t="s">
        <v>41135</v>
      </c>
      <c r="B21094" s="663" t="str">
        <f aca="false">C21094&amp;D21094&amp;E21094&amp;F21094&amp;G21094&amp;H21094</f>
        <v>BUEIRO SIMPLES TUBULAR,DE CONCRETO SIMPLES(PS-1),DIAMETRO DE 0,40M,ASSENTE EM BERCO DE CONCRETO CICLOPICO,COM ALTURA DEREATERRO H=3,00M,INCLUSIVE ESCAVACAO,FORNECIMENTO DOS MATERIAIS E REATERRO,EXCLUSIVE ESCAVACAO DE MATERIAL DE REATERRO NA JAZIDA E SEU TRANSPORTE AO CANTEIRO</v>
      </c>
      <c r="C21094" s="142" t="s">
        <v>41125</v>
      </c>
      <c r="D21094" s="142" t="s">
        <v>41126</v>
      </c>
      <c r="E21094" s="142" t="s">
        <v>41136</v>
      </c>
      <c r="F21094" s="142" t="s">
        <v>41128</v>
      </c>
      <c r="G21094" s="142" t="s">
        <v>41129</v>
      </c>
      <c r="I21094" s="142" t="s">
        <v>130</v>
      </c>
      <c r="J21094" s="142" t="n">
        <v>521.87</v>
      </c>
    </row>
    <row r="21095" customFormat="false" ht="12.75" hidden="false" customHeight="false" outlineLevel="0" collapsed="false">
      <c r="A21095" s="142" t="s">
        <v>41137</v>
      </c>
      <c r="B21095" s="663" t="str">
        <f aca="false">C21095&amp;D21095&amp;E21095&amp;F21095&amp;G21095&amp;H21095</f>
        <v>BUEIRO SIMPLES TUBULAR,DE CONCRETO SIMPLES(PS-1),DIAMETRO DE 0,40M,ASSENTE EM BERCO DE CONCRETO CICLOPICO,COM ALTURA DEREATERRO H=3,00M,INCLUSIVE ESCAVACAO,FORNECIMENTO DOS MATERIAIS E REATERRO,EXCLUSIVE ESCAVACAO DE MATERIAL DE REATERRO NA JAZIDA E SEU TRANSPORTE AO CANTEIRO</v>
      </c>
      <c r="C21095" s="142" t="s">
        <v>41125</v>
      </c>
      <c r="D21095" s="142" t="s">
        <v>41126</v>
      </c>
      <c r="E21095" s="142" t="s">
        <v>41136</v>
      </c>
      <c r="F21095" s="142" t="s">
        <v>41128</v>
      </c>
      <c r="G21095" s="142" t="s">
        <v>41129</v>
      </c>
      <c r="I21095" s="142" t="s">
        <v>130</v>
      </c>
      <c r="J21095" s="142" t="n">
        <v>496.82</v>
      </c>
    </row>
    <row r="21096" customFormat="false" ht="12.75" hidden="false" customHeight="false" outlineLevel="0" collapsed="false">
      <c r="A21096" s="142" t="s">
        <v>41138</v>
      </c>
      <c r="B21096" s="663" t="str">
        <f aca="false">C21096&amp;D21096&amp;E21096&amp;F21096&amp;G21096&amp;H21096</f>
        <v>BUEIRO SIMPLES TUBULAR,DE CONCRETO SIMPLES(PS-1),DIAMETRO DE 0,40M,ASSENTE EM BERCO DE CONCRETO CICLOPICO,COM ALTURA DEREATERRO H=4,00M,INCLUSIVE ESCAVACAO,FORNECIMENTO DOS MATERIAIS E REATERRO,EXCLUSIVE ESCAVACAO DE MATERIAL DE REATERRO NA JAZIDA E SEU TRANSPORTE AO CANTEIRO</v>
      </c>
      <c r="C21096" s="142" t="s">
        <v>41125</v>
      </c>
      <c r="D21096" s="142" t="s">
        <v>41126</v>
      </c>
      <c r="E21096" s="142" t="s">
        <v>41139</v>
      </c>
      <c r="F21096" s="142" t="s">
        <v>41128</v>
      </c>
      <c r="G21096" s="142" t="s">
        <v>41129</v>
      </c>
      <c r="I21096" s="142" t="s">
        <v>130</v>
      </c>
      <c r="J21096" s="142" t="n">
        <v>712.81</v>
      </c>
    </row>
    <row r="21097" customFormat="false" ht="12.75" hidden="false" customHeight="false" outlineLevel="0" collapsed="false">
      <c r="A21097" s="142" t="s">
        <v>41140</v>
      </c>
      <c r="B21097" s="663" t="str">
        <f aca="false">C21097&amp;D21097&amp;E21097&amp;F21097&amp;G21097&amp;H21097</f>
        <v>BUEIRO SIMPLES TUBULAR,DE CONCRETO SIMPLES(PS-1),DIAMETRO DE 0,40M,ASSENTE EM BERCO DE CONCRETO CICLOPICO,COM ALTURA DEREATERRO H=4,00M,INCLUSIVE ESCAVACAO,FORNECIMENTO DOS MATERIAIS E REATERRO,EXCLUSIVE ESCAVACAO DE MATERIAL DE REATERRO NA JAZIDA E SEU TRANSPORTE AO CANTEIRO</v>
      </c>
      <c r="C21097" s="142" t="s">
        <v>41125</v>
      </c>
      <c r="D21097" s="142" t="s">
        <v>41126</v>
      </c>
      <c r="E21097" s="142" t="s">
        <v>41139</v>
      </c>
      <c r="F21097" s="142" t="s">
        <v>41128</v>
      </c>
      <c r="G21097" s="142" t="s">
        <v>41129</v>
      </c>
      <c r="I21097" s="142" t="s">
        <v>130</v>
      </c>
      <c r="J21097" s="142" t="n">
        <v>680.56</v>
      </c>
    </row>
    <row r="21098" customFormat="false" ht="12.75" hidden="false" customHeight="false" outlineLevel="0" collapsed="false">
      <c r="A21098" s="142" t="s">
        <v>41141</v>
      </c>
      <c r="B21098" s="663" t="str">
        <f aca="false">C21098&amp;D21098&amp;E21098&amp;F21098&amp;G21098&amp;H21098</f>
        <v>BUEIRO DUPLO TUBULAR,DE CONCRETO SIMPLES(PS-1),DIAMETRO DE 0,40M,ASSENTE EM BERCO DE CONCRETO CICLOPICO,COM ALTURA DE REATERRO H=0,80M,INCLUSIVE ESCAVACAO,FORNECIMENTO DOS MATERIAIS E REATERRO,EXCLUSIVE ESCAVACAO DE MATERIAL DE REATERRO NAJAZIDA E SEU TRANSPORTE AO CANTEIRO</v>
      </c>
      <c r="C21098" s="142" t="s">
        <v>41142</v>
      </c>
      <c r="D21098" s="142" t="s">
        <v>41143</v>
      </c>
      <c r="E21098" s="142" t="s">
        <v>41144</v>
      </c>
      <c r="F21098" s="142" t="s">
        <v>41145</v>
      </c>
      <c r="G21098" s="142" t="s">
        <v>41146</v>
      </c>
      <c r="I21098" s="142" t="s">
        <v>130</v>
      </c>
      <c r="J21098" s="142" t="n">
        <v>403.88</v>
      </c>
    </row>
    <row r="21099" customFormat="false" ht="12.75" hidden="false" customHeight="false" outlineLevel="0" collapsed="false">
      <c r="A21099" s="142" t="s">
        <v>41147</v>
      </c>
      <c r="B21099" s="663" t="str">
        <f aca="false">C21099&amp;D21099&amp;E21099&amp;F21099&amp;G21099&amp;H21099</f>
        <v>BUEIRO DUPLO TUBULAR,DE CONCRETO SIMPLES(PS-1),DIAMETRO DE 0,40M,ASSENTE EM BERCO DE CONCRETO CICLOPICO,COM ALTURA DE REATERRO H=0,80M,INCLUSIVE ESCAVACAO,FORNECIMENTO DOS MATERIAIS E REATERRO,EXCLUSIVE ESCAVACAO DE MATERIAL DE REATERRO NAJAZIDA E SEU TRANSPORTE AO CANTEIRO</v>
      </c>
      <c r="C21099" s="142" t="s">
        <v>41142</v>
      </c>
      <c r="D21099" s="142" t="s">
        <v>41143</v>
      </c>
      <c r="E21099" s="142" t="s">
        <v>41144</v>
      </c>
      <c r="F21099" s="142" t="s">
        <v>41145</v>
      </c>
      <c r="G21099" s="142" t="s">
        <v>41146</v>
      </c>
      <c r="I21099" s="142" t="s">
        <v>130</v>
      </c>
      <c r="J21099" s="142" t="n">
        <v>380.21</v>
      </c>
    </row>
    <row r="21100" customFormat="false" ht="12.75" hidden="false" customHeight="false" outlineLevel="0" collapsed="false">
      <c r="A21100" s="142" t="s">
        <v>41148</v>
      </c>
      <c r="B21100" s="663" t="str">
        <f aca="false">C21100&amp;D21100&amp;E21100&amp;F21100&amp;G21100&amp;H21100</f>
        <v>BUEIRO DUPLO TUBULAR,DE CONCRETO SIMPLES(PS-1),DIAMETRO DE 0,40M,ASSENTE EM BERCO DE CONCRETO CICLOPICO,COM ALTURA DE REATERRO H=1,50M,INCLUSIVE ESCAVACAO,FORNECIMENTO DOS MATERIAIS E REATERRO,EXCLUSIVE ESCAVACAO DE MATERIAL DE REATERRO NAJAZIDA E SEU TRANSPORTE AO CANTEIRO</v>
      </c>
      <c r="C21100" s="142" t="s">
        <v>41142</v>
      </c>
      <c r="D21100" s="142" t="s">
        <v>41143</v>
      </c>
      <c r="E21100" s="142" t="s">
        <v>41149</v>
      </c>
      <c r="F21100" s="142" t="s">
        <v>41145</v>
      </c>
      <c r="G21100" s="142" t="s">
        <v>41146</v>
      </c>
      <c r="I21100" s="142" t="s">
        <v>130</v>
      </c>
      <c r="J21100" s="142" t="n">
        <v>484.48</v>
      </c>
    </row>
    <row r="21101" customFormat="false" ht="12.75" hidden="false" customHeight="false" outlineLevel="0" collapsed="false">
      <c r="A21101" s="142" t="s">
        <v>41150</v>
      </c>
      <c r="B21101" s="663" t="str">
        <f aca="false">C21101&amp;D21101&amp;E21101&amp;F21101&amp;G21101&amp;H21101</f>
        <v>BUEIRO DUPLO TUBULAR,DE CONCRETO SIMPLES(PS-1),DIAMETRO DE 0,40M,ASSENTE EM BERCO DE CONCRETO CICLOPICO,COM ALTURA DE REATERRO H=1,50M,INCLUSIVE ESCAVACAO,FORNECIMENTO DOS MATERIAIS E REATERRO,EXCLUSIVE ESCAVACAO DE MATERIAL DE REATERRO NAJAZIDA E SEU TRANSPORTE AO CANTEIRO</v>
      </c>
      <c r="C21101" s="142" t="s">
        <v>41142</v>
      </c>
      <c r="D21101" s="142" t="s">
        <v>41143</v>
      </c>
      <c r="E21101" s="142" t="s">
        <v>41149</v>
      </c>
      <c r="F21101" s="142" t="s">
        <v>41145</v>
      </c>
      <c r="G21101" s="142" t="s">
        <v>41146</v>
      </c>
      <c r="I21101" s="142" t="s">
        <v>130</v>
      </c>
      <c r="J21101" s="142" t="n">
        <v>457.61</v>
      </c>
    </row>
    <row r="21102" customFormat="false" ht="12.75" hidden="false" customHeight="false" outlineLevel="0" collapsed="false">
      <c r="A21102" s="142" t="s">
        <v>41151</v>
      </c>
      <c r="B21102" s="663" t="str">
        <f aca="false">C21102&amp;D21102&amp;E21102&amp;F21102&amp;G21102&amp;H21102</f>
        <v>BUEIRO DUPLO TUBULAR,DE CONCRETO SIMPLES(PS-1),DIAMETRO DE 0,40M,ASSENTE EM BERCO DE CONCRETO CICLOPICO,COM ALTURA DE REATERRO H=3,00M,INCLUSIVE ESCAVACAO FORNECIMENTO DOS MATERIAIS E REATERRO,EXCLUSIVE ESCAVACAO DE MATERIAL DE REATERRO NAJAZIDA E SEU TRANSPORTE AO CANTEIRO</v>
      </c>
      <c r="C21102" s="142" t="s">
        <v>41142</v>
      </c>
      <c r="D21102" s="142" t="s">
        <v>41143</v>
      </c>
      <c r="E21102" s="142" t="s">
        <v>41152</v>
      </c>
      <c r="F21102" s="142" t="s">
        <v>41145</v>
      </c>
      <c r="G21102" s="142" t="s">
        <v>41146</v>
      </c>
      <c r="I21102" s="142" t="s">
        <v>130</v>
      </c>
      <c r="J21102" s="142" t="n">
        <v>727.07</v>
      </c>
    </row>
    <row r="21103" customFormat="false" ht="12.75" hidden="false" customHeight="false" outlineLevel="0" collapsed="false">
      <c r="A21103" s="142" t="s">
        <v>41153</v>
      </c>
      <c r="B21103" s="663" t="str">
        <f aca="false">C21103&amp;D21103&amp;E21103&amp;F21103&amp;G21103&amp;H21103</f>
        <v>BUEIRO DUPLO TUBULAR,DE CONCRETO SIMPLES(PS-1),DIAMETRO DE 0,40M,ASSENTE EM BERCO DE CONCRETO CICLOPICO,COM ALTURA DE REATERRO H=3,00M,INCLUSIVE ESCAVACAO FORNECIMENTO DOS MATERIAIS E REATERRO,EXCLUSIVE ESCAVACAO DE MATERIAL DE REATERRO NAJAZIDA E SEU TRANSPORTE AO CANTEIRO</v>
      </c>
      <c r="C21103" s="142" t="s">
        <v>41142</v>
      </c>
      <c r="D21103" s="142" t="s">
        <v>41143</v>
      </c>
      <c r="E21103" s="142" t="s">
        <v>41152</v>
      </c>
      <c r="F21103" s="142" t="s">
        <v>41145</v>
      </c>
      <c r="G21103" s="142" t="s">
        <v>41146</v>
      </c>
      <c r="I21103" s="142" t="s">
        <v>130</v>
      </c>
      <c r="J21103" s="142" t="n">
        <v>690.73</v>
      </c>
    </row>
    <row r="21104" customFormat="false" ht="12.75" hidden="false" customHeight="false" outlineLevel="0" collapsed="false">
      <c r="A21104" s="142" t="s">
        <v>41154</v>
      </c>
      <c r="B21104" s="663" t="str">
        <f aca="false">C21104&amp;D21104&amp;E21104&amp;F21104&amp;G21104&amp;H21104</f>
        <v>BUEIRO DUPLO TUBULAR,DE CONCRETO SIMPLES(PS-1),DIAMETRO DE 0,40M ASSENTE EM BERCO DE CONCRETO CICLOPICO,COM ALTURA DE REATERRO H=4,00M,INCLUSIVE ESCAVACAO,FORNECIMENTO DOS MATERIAIS E REATERRO,EXCLUSIVE ESCAVACAO DE MATERIAL DE REATERRO NAJAZIDA E SEU TRANSPORTE AO CANTEIRO</v>
      </c>
      <c r="C21104" s="142" t="s">
        <v>41142</v>
      </c>
      <c r="D21104" s="142" t="s">
        <v>41155</v>
      </c>
      <c r="E21104" s="142" t="s">
        <v>41156</v>
      </c>
      <c r="F21104" s="142" t="s">
        <v>41145</v>
      </c>
      <c r="G21104" s="142" t="s">
        <v>41146</v>
      </c>
      <c r="I21104" s="142" t="s">
        <v>130</v>
      </c>
      <c r="J21104" s="142" t="n">
        <v>931.41</v>
      </c>
    </row>
    <row r="21105" customFormat="false" ht="12.75" hidden="false" customHeight="false" outlineLevel="0" collapsed="false">
      <c r="A21105" s="142" t="s">
        <v>41157</v>
      </c>
      <c r="B21105" s="663" t="str">
        <f aca="false">C21105&amp;D21105&amp;E21105&amp;F21105&amp;G21105&amp;H21105</f>
        <v>BUEIRO DUPLO TUBULAR,DE CONCRETO SIMPLES(PS-1),DIAMETRO DE 0,40M ASSENTE EM BERCO DE CONCRETO CICLOPICO,COM ALTURA DE REATERRO H=4,00M,INCLUSIVE ESCAVACAO,FORNECIMENTO DOS MATERIAIS E REATERRO,EXCLUSIVE ESCAVACAO DE MATERIAL DE REATERRO NAJAZIDA E SEU TRANSPORTE AO CANTEIRO</v>
      </c>
      <c r="C21105" s="142" t="s">
        <v>41142</v>
      </c>
      <c r="D21105" s="142" t="s">
        <v>41155</v>
      </c>
      <c r="E21105" s="142" t="s">
        <v>41156</v>
      </c>
      <c r="F21105" s="142" t="s">
        <v>41145</v>
      </c>
      <c r="G21105" s="142" t="s">
        <v>41146</v>
      </c>
      <c r="I21105" s="142" t="s">
        <v>130</v>
      </c>
      <c r="J21105" s="142" t="n">
        <v>887.43</v>
      </c>
    </row>
    <row r="21106" customFormat="false" ht="12.75" hidden="false" customHeight="false" outlineLevel="0" collapsed="false">
      <c r="A21106" s="142" t="s">
        <v>41158</v>
      </c>
      <c r="B21106" s="663" t="str">
        <f aca="false">C21106&amp;D21106&amp;E21106&amp;F21106&amp;G21106&amp;H21106</f>
        <v>BUEIRO TRIPLO TUBULAR,DE CONCRETO SIMPLES(PS-1),DIAMETRO DE0,40M,ASSENTE EM BERCO DE CONCRETO CICLOPICO,COM ALTURA DE REATERRO H=0,80M,INCLUSIVE ESCAVACAO,FORNECIMENTO DOS MATERIAIS E REATERRO,EXCLUSIVE ESCAVACAO DE MATERIAL DE REATERRO NA JAZIDA E SEU TRANSPORTE AO CANTEIRO</v>
      </c>
      <c r="C21106" s="142" t="s">
        <v>41159</v>
      </c>
      <c r="D21106" s="142" t="s">
        <v>41160</v>
      </c>
      <c r="E21106" s="142" t="s">
        <v>41161</v>
      </c>
      <c r="F21106" s="142" t="s">
        <v>41162</v>
      </c>
      <c r="G21106" s="142" t="s">
        <v>41163</v>
      </c>
      <c r="I21106" s="142" t="s">
        <v>130</v>
      </c>
      <c r="J21106" s="142" t="n">
        <v>584.76</v>
      </c>
    </row>
    <row r="21107" customFormat="false" ht="12.75" hidden="false" customHeight="false" outlineLevel="0" collapsed="false">
      <c r="A21107" s="142" t="s">
        <v>41164</v>
      </c>
      <c r="B21107" s="663" t="str">
        <f aca="false">C21107&amp;D21107&amp;E21107&amp;F21107&amp;G21107&amp;H21107</f>
        <v>BUEIRO TRIPLO TUBULAR,DE CONCRETO SIMPLES(PS-1),DIAMETRO DE0,40M,ASSENTE EM BERCO DE CONCRETO CICLOPICO,COM ALTURA DE REATERRO H=0,80M,INCLUSIVE ESCAVACAO,FORNECIMENTO DOS MATERIAIS E REATERRO,EXCLUSIVE ESCAVACAO DE MATERIAL DE REATERRO NA JAZIDA E SEU TRANSPORTE AO CANTEIRO</v>
      </c>
      <c r="C21107" s="142" t="s">
        <v>41159</v>
      </c>
      <c r="D21107" s="142" t="s">
        <v>41160</v>
      </c>
      <c r="E21107" s="142" t="s">
        <v>41161</v>
      </c>
      <c r="F21107" s="142" t="s">
        <v>41162</v>
      </c>
      <c r="G21107" s="142" t="s">
        <v>41163</v>
      </c>
      <c r="I21107" s="142" t="s">
        <v>130</v>
      </c>
      <c r="J21107" s="142" t="n">
        <v>550.59</v>
      </c>
    </row>
    <row r="21108" customFormat="false" ht="12.75" hidden="false" customHeight="false" outlineLevel="0" collapsed="false">
      <c r="A21108" s="142" t="s">
        <v>41165</v>
      </c>
      <c r="B21108" s="663" t="str">
        <f aca="false">C21108&amp;D21108&amp;E21108&amp;F21108&amp;G21108&amp;H21108</f>
        <v>BUEIRO TRIPLO TUBULAR,DE CONCRETO SIMPLES(PS-1),DIAMETRO DE0,40M,ASSENTE EM BERCO DE CONCRETO CICLOPICO,COM ALTURA DE REATERRO H=1,50M,INCLUSIVE ESCAVACAO,FORNECIMENTO DOS MATERIAIS E REATERRO,EXCLUSIVE ESCAVACAO DE MATERIAL DE REATERRO NA JAZIDA E SEU TRANSPORTE AO CANTEIRO</v>
      </c>
      <c r="C21108" s="142" t="s">
        <v>41159</v>
      </c>
      <c r="D21108" s="142" t="s">
        <v>41160</v>
      </c>
      <c r="E21108" s="142" t="s">
        <v>41166</v>
      </c>
      <c r="F21108" s="142" t="s">
        <v>41162</v>
      </c>
      <c r="G21108" s="142" t="s">
        <v>41163</v>
      </c>
      <c r="I21108" s="142" t="s">
        <v>130</v>
      </c>
      <c r="J21108" s="142" t="n">
        <v>679.25</v>
      </c>
    </row>
    <row r="21109" customFormat="false" ht="12.75" hidden="false" customHeight="false" outlineLevel="0" collapsed="false">
      <c r="A21109" s="142" t="s">
        <v>41167</v>
      </c>
      <c r="B21109" s="663" t="str">
        <f aca="false">C21109&amp;D21109&amp;E21109&amp;F21109&amp;G21109&amp;H21109</f>
        <v>BUEIRO TRIPLO TUBULAR,DE CONCRETO SIMPLES(PS-1),DIAMETRO DE0,40M,ASSENTE EM BERCO DE CONCRETO CICLOPICO,COM ALTURA DE REATERRO H=1,50M,INCLUSIVE ESCAVACAO,FORNECIMENTO DOS MATERIAIS E REATERRO,EXCLUSIVE ESCAVACAO DE MATERIAL DE REATERRO NA JAZIDA E SEU TRANSPORTE AO CANTEIRO</v>
      </c>
      <c r="C21109" s="142" t="s">
        <v>41159</v>
      </c>
      <c r="D21109" s="142" t="s">
        <v>41160</v>
      </c>
      <c r="E21109" s="142" t="s">
        <v>41166</v>
      </c>
      <c r="F21109" s="142" t="s">
        <v>41162</v>
      </c>
      <c r="G21109" s="142" t="s">
        <v>41163</v>
      </c>
      <c r="I21109" s="142" t="s">
        <v>130</v>
      </c>
      <c r="J21109" s="142" t="n">
        <v>641.32</v>
      </c>
    </row>
    <row r="21110" customFormat="false" ht="12.75" hidden="false" customHeight="false" outlineLevel="0" collapsed="false">
      <c r="A21110" s="142" t="s">
        <v>41168</v>
      </c>
      <c r="B21110" s="663" t="str">
        <f aca="false">C21110&amp;D21110&amp;E21110&amp;F21110&amp;G21110&amp;H21110</f>
        <v>BUEIRO TRIPLO TUBULAR,DE CONCRETO SIMPLES(PS-1),DIAMETRO DE0,40M,ASSENTE EM BERCO DE CONCRETO CICLOPICO,COM ALTURA DE REATERRO H=3,00M,INCLUSIVE ESCAVACAO,FORNECIMENTO DOS MATERIAIS E REATERRO,EXCLUSIVE ESCAVACAO DE MATERIAL DE REATERRO NA JAZIDA E SEU TRANSPORTE AO CANTEIRO</v>
      </c>
      <c r="C21110" s="142" t="s">
        <v>41159</v>
      </c>
      <c r="D21110" s="142" t="s">
        <v>41160</v>
      </c>
      <c r="E21110" s="142" t="s">
        <v>41169</v>
      </c>
      <c r="F21110" s="142" t="s">
        <v>41162</v>
      </c>
      <c r="G21110" s="142" t="s">
        <v>41163</v>
      </c>
      <c r="I21110" s="142" t="s">
        <v>130</v>
      </c>
      <c r="J21110" s="142" t="n">
        <v>948.37</v>
      </c>
    </row>
    <row r="21111" customFormat="false" ht="12.75" hidden="false" customHeight="false" outlineLevel="0" collapsed="false">
      <c r="A21111" s="142" t="s">
        <v>41170</v>
      </c>
      <c r="B21111" s="663" t="str">
        <f aca="false">C21111&amp;D21111&amp;E21111&amp;F21111&amp;G21111&amp;H21111</f>
        <v>BUEIRO TRIPLO TUBULAR,DE CONCRETO SIMPLES(PS-1),DIAMETRO DE0,40M,ASSENTE EM BERCO DE CONCRETO CICLOPICO,COM ALTURA DE REATERRO H=3,00M,INCLUSIVE ESCAVACAO,FORNECIMENTO DOS MATERIAIS E REATERRO,EXCLUSIVE ESCAVACAO DE MATERIAL DE REATERRO NA JAZIDA E SEU TRANSPORTE AO CANTEIRO</v>
      </c>
      <c r="C21111" s="142" t="s">
        <v>41159</v>
      </c>
      <c r="D21111" s="142" t="s">
        <v>41160</v>
      </c>
      <c r="E21111" s="142" t="s">
        <v>41169</v>
      </c>
      <c r="F21111" s="142" t="s">
        <v>41162</v>
      </c>
      <c r="G21111" s="142" t="s">
        <v>41163</v>
      </c>
      <c r="I21111" s="142" t="s">
        <v>130</v>
      </c>
      <c r="J21111" s="142" t="n">
        <v>899.99</v>
      </c>
    </row>
    <row r="21112" customFormat="false" ht="12.75" hidden="false" customHeight="false" outlineLevel="0" collapsed="false">
      <c r="A21112" s="142" t="s">
        <v>41171</v>
      </c>
      <c r="B21112" s="663" t="str">
        <f aca="false">C21112&amp;D21112&amp;E21112&amp;F21112&amp;G21112&amp;H21112</f>
        <v>BUEIRO TRIPLO TUBULAR,DE CONCRETO SIMPLES(PS-1),DIAMETRO DE0,40M ASSENTE EM BERCO DE CONCRETO CICLOPICO,COM ALTURA DE REATERRO H=4,00M,INCLUSIVE ESCAVACAO,FORNECIMENTO DOS MATERIAIS E REATERRO,EXCLUSIVE ESCAVACAO DE MATERIAL DE REATERRO NA JAZIDA E SEU TRANSPORTE AO CANTEIRO</v>
      </c>
      <c r="C21112" s="142" t="s">
        <v>41159</v>
      </c>
      <c r="D21112" s="142" t="s">
        <v>41172</v>
      </c>
      <c r="E21112" s="142" t="s">
        <v>41173</v>
      </c>
      <c r="F21112" s="142" t="s">
        <v>41162</v>
      </c>
      <c r="G21112" s="142" t="s">
        <v>41163</v>
      </c>
      <c r="I21112" s="142" t="s">
        <v>130</v>
      </c>
      <c r="J21112" s="142" t="n">
        <v>1168.06</v>
      </c>
    </row>
    <row r="21113" customFormat="false" ht="12.75" hidden="false" customHeight="false" outlineLevel="0" collapsed="false">
      <c r="A21113" s="142" t="s">
        <v>41174</v>
      </c>
      <c r="B21113" s="663" t="str">
        <f aca="false">C21113&amp;D21113&amp;E21113&amp;F21113&amp;G21113&amp;H21113</f>
        <v>BUEIRO TRIPLO TUBULAR,DE CONCRETO SIMPLES(PS-1),DIAMETRO DE0,40M ASSENTE EM BERCO DE CONCRETO CICLOPICO,COM ALTURA DE REATERRO H=4,00M,INCLUSIVE ESCAVACAO,FORNECIMENTO DOS MATERIAIS E REATERRO,EXCLUSIVE ESCAVACAO DE MATERIAL DE REATERRO NA JAZIDA E SEU TRANSPORTE AO CANTEIRO</v>
      </c>
      <c r="C21113" s="142" t="s">
        <v>41159</v>
      </c>
      <c r="D21113" s="142" t="s">
        <v>41172</v>
      </c>
      <c r="E21113" s="142" t="s">
        <v>41173</v>
      </c>
      <c r="F21113" s="142" t="s">
        <v>41162</v>
      </c>
      <c r="G21113" s="142" t="s">
        <v>41163</v>
      </c>
      <c r="I21113" s="142" t="s">
        <v>130</v>
      </c>
      <c r="J21113" s="142" t="n">
        <v>1111.53</v>
      </c>
    </row>
    <row r="21114" customFormat="false" ht="12.75" hidden="false" customHeight="false" outlineLevel="0" collapsed="false">
      <c r="A21114" s="142" t="s">
        <v>41175</v>
      </c>
      <c r="B21114" s="663" t="str">
        <f aca="false">C21114&amp;D21114&amp;E21114&amp;F21114&amp;G21114&amp;H21114</f>
        <v>BUEIRO SIMPLES TUBULAR,DE CONCRETO SIMPLES(PS-1),DIAMETRO DE 0,60M,ASSENTE EM BERCO DE CONCRETO CICLOPICO,COM ALTURA DEREATERRO H=0,80M,INCLUSIVE ESCAVACAO,FORNECIMENTO DOS MATERIAIS E REATERRO,EXCLUSIVE ESCAVACAO DE MATERIAL DE REATERRO NA JAZIDA E SEU TRANSPORTE AO CANTEIRO</v>
      </c>
      <c r="C21114" s="142" t="s">
        <v>41125</v>
      </c>
      <c r="D21114" s="142" t="s">
        <v>41176</v>
      </c>
      <c r="E21114" s="142" t="s">
        <v>41127</v>
      </c>
      <c r="F21114" s="142" t="s">
        <v>41128</v>
      </c>
      <c r="G21114" s="142" t="s">
        <v>41129</v>
      </c>
      <c r="I21114" s="142" t="s">
        <v>130</v>
      </c>
      <c r="J21114" s="142" t="n">
        <v>391.94</v>
      </c>
    </row>
    <row r="21115" customFormat="false" ht="12.75" hidden="false" customHeight="false" outlineLevel="0" collapsed="false">
      <c r="A21115" s="142" t="s">
        <v>41177</v>
      </c>
      <c r="B21115" s="663" t="str">
        <f aca="false">C21115&amp;D21115&amp;E21115&amp;F21115&amp;G21115&amp;H21115</f>
        <v>BUEIRO SIMPLES TUBULAR,DE CONCRETO SIMPLES(PS-1),DIAMETRO DE 0,60M,ASSENTE EM BERCO DE CONCRETO CICLOPICO,COM ALTURA DEREATERRO H=0,80M,INCLUSIVE ESCAVACAO,FORNECIMENTO DOS MATERIAIS E REATERRO,EXCLUSIVE ESCAVACAO DE MATERIAL DE REATERRO NA JAZIDA E SEU TRANSPORTE AO CANTEIRO</v>
      </c>
      <c r="C21115" s="142" t="s">
        <v>41125</v>
      </c>
      <c r="D21115" s="142" t="s">
        <v>41176</v>
      </c>
      <c r="E21115" s="142" t="s">
        <v>41127</v>
      </c>
      <c r="F21115" s="142" t="s">
        <v>41128</v>
      </c>
      <c r="G21115" s="142" t="s">
        <v>41129</v>
      </c>
      <c r="I21115" s="142" t="s">
        <v>130</v>
      </c>
      <c r="J21115" s="142" t="n">
        <v>370.64</v>
      </c>
    </row>
    <row r="21116" customFormat="false" ht="12.75" hidden="false" customHeight="false" outlineLevel="0" collapsed="false">
      <c r="A21116" s="142" t="s">
        <v>41178</v>
      </c>
      <c r="B21116" s="663" t="str">
        <f aca="false">C21116&amp;D21116&amp;E21116&amp;F21116&amp;G21116&amp;H21116</f>
        <v>BUEIRO SIMPLES TUBULAR,DE CONCRETO SIMPLES(PS-1),DIAMETRO DE 0,60M,ASSENTE EM BERCO DE CONCRETO CICLOPICO,COM ALTURA DEREATERRO H=1,50M,INCLUSIVE ESCAVACAO,FORNECIMENTO DOS MATERIAIS E REATERRO,EXCLUSIVE ESCAVACAO DE MATERIAL DE REATERRO NA JAZIDA E SEU TRANSPORTE AO CANTEIRO</v>
      </c>
      <c r="C21116" s="142" t="s">
        <v>41125</v>
      </c>
      <c r="D21116" s="142" t="s">
        <v>41176</v>
      </c>
      <c r="E21116" s="142" t="s">
        <v>41133</v>
      </c>
      <c r="F21116" s="142" t="s">
        <v>41128</v>
      </c>
      <c r="G21116" s="142" t="s">
        <v>41129</v>
      </c>
      <c r="I21116" s="142" t="s">
        <v>130</v>
      </c>
      <c r="J21116" s="142" t="n">
        <v>475.07</v>
      </c>
    </row>
    <row r="21117" customFormat="false" ht="12.75" hidden="false" customHeight="false" outlineLevel="0" collapsed="false">
      <c r="A21117" s="142" t="s">
        <v>41179</v>
      </c>
      <c r="B21117" s="663" t="str">
        <f aca="false">C21117&amp;D21117&amp;E21117&amp;F21117&amp;G21117&amp;H21117</f>
        <v>BUEIRO SIMPLES TUBULAR,DE CONCRETO SIMPLES(PS-1),DIAMETRO DE 0,60M,ASSENTE EM BERCO DE CONCRETO CICLOPICO,COM ALTURA DEREATERRO H=1,50M,INCLUSIVE ESCAVACAO,FORNECIMENTO DOS MATERIAIS E REATERRO,EXCLUSIVE ESCAVACAO DE MATERIAL DE REATERRO NA JAZIDA E SEU TRANSPORTE AO CANTEIRO</v>
      </c>
      <c r="C21117" s="142" t="s">
        <v>41125</v>
      </c>
      <c r="D21117" s="142" t="s">
        <v>41176</v>
      </c>
      <c r="E21117" s="142" t="s">
        <v>41133</v>
      </c>
      <c r="F21117" s="142" t="s">
        <v>41128</v>
      </c>
      <c r="G21117" s="142" t="s">
        <v>41129</v>
      </c>
      <c r="I21117" s="142" t="s">
        <v>130</v>
      </c>
      <c r="J21117" s="142" t="n">
        <v>450.46</v>
      </c>
    </row>
    <row r="21118" customFormat="false" ht="12.75" hidden="false" customHeight="false" outlineLevel="0" collapsed="false">
      <c r="A21118" s="142" t="s">
        <v>41180</v>
      </c>
      <c r="B21118" s="663" t="str">
        <f aca="false">C21118&amp;D21118&amp;E21118&amp;F21118&amp;G21118&amp;H21118</f>
        <v>BUEIRO SIMPLES TUBULAR,DE CONCRETO SIMPLES(PS-1),DIAMETRO DE 0,60M,ASSENTE EM BERCO DE CONCRETO CICLOPICO,COM ALTURA DEREATERRO H=3,00M,INCLUSIVE ESCAVACAO,FORNECIMENTO DOS MATERIAIS E REATERRO,EXCLUSIVE ESCAVACAO DE MATERIAL DE REATERRO NA JAZIDA E SEU TRANSPORTE AO CANTEIRO</v>
      </c>
      <c r="C21118" s="142" t="s">
        <v>41125</v>
      </c>
      <c r="D21118" s="142" t="s">
        <v>41176</v>
      </c>
      <c r="E21118" s="142" t="s">
        <v>41136</v>
      </c>
      <c r="F21118" s="142" t="s">
        <v>41128</v>
      </c>
      <c r="G21118" s="142" t="s">
        <v>41129</v>
      </c>
      <c r="I21118" s="142" t="s">
        <v>130</v>
      </c>
      <c r="J21118" s="142" t="n">
        <v>719.39</v>
      </c>
    </row>
    <row r="21119" customFormat="false" ht="12.75" hidden="false" customHeight="false" outlineLevel="0" collapsed="false">
      <c r="A21119" s="142" t="s">
        <v>41181</v>
      </c>
      <c r="B21119" s="663" t="str">
        <f aca="false">C21119&amp;D21119&amp;E21119&amp;F21119&amp;G21119&amp;H21119</f>
        <v>BUEIRO SIMPLES TUBULAR,DE CONCRETO SIMPLES(PS-1),DIAMETRO DE 0,60M,ASSENTE EM BERCO DE CONCRETO CICLOPICO,COM ALTURA DEREATERRO H=3,00M,INCLUSIVE ESCAVACAO,FORNECIMENTO DOS MATERIAIS E REATERRO,EXCLUSIVE ESCAVACAO DE MATERIAL DE REATERRO NA JAZIDA E SEU TRANSPORTE AO CANTEIRO</v>
      </c>
      <c r="C21119" s="142" t="s">
        <v>41125</v>
      </c>
      <c r="D21119" s="142" t="s">
        <v>41176</v>
      </c>
      <c r="E21119" s="142" t="s">
        <v>41136</v>
      </c>
      <c r="F21119" s="142" t="s">
        <v>41128</v>
      </c>
      <c r="G21119" s="142" t="s">
        <v>41129</v>
      </c>
      <c r="I21119" s="142" t="s">
        <v>130</v>
      </c>
      <c r="J21119" s="142" t="n">
        <v>685.31</v>
      </c>
    </row>
    <row r="21120" customFormat="false" ht="12.75" hidden="false" customHeight="false" outlineLevel="0" collapsed="false">
      <c r="A21120" s="142" t="s">
        <v>41182</v>
      </c>
      <c r="B21120" s="663" t="str">
        <f aca="false">C21120&amp;D21120&amp;E21120&amp;F21120&amp;G21120&amp;H21120</f>
        <v>BUEIRO SIMPLES TUBULAR,DE CONCRETO SIMPLES(PS-1),DIAMETRO DE 0,60M,ASSENTE EM BERCO DE CONCRETO CICLOPICO,COM ALTURA DEREATERRO H=4,00M,INCLUSIVE ESCAVACAO,FORNECIMENTO DOS MATERIAIS E REATERRO,EXCLUSIVE ESCAVACAO DE MATERIAL DE REATERRO NA JAZIDA E SEU TRANSPORTE AO CANTEIRO</v>
      </c>
      <c r="C21120" s="142" t="s">
        <v>41125</v>
      </c>
      <c r="D21120" s="142" t="s">
        <v>41176</v>
      </c>
      <c r="E21120" s="142" t="s">
        <v>41139</v>
      </c>
      <c r="F21120" s="142" t="s">
        <v>41128</v>
      </c>
      <c r="G21120" s="142" t="s">
        <v>41129</v>
      </c>
      <c r="I21120" s="142" t="s">
        <v>130</v>
      </c>
      <c r="J21120" s="142" t="n">
        <v>927.96</v>
      </c>
    </row>
    <row r="21121" customFormat="false" ht="12.75" hidden="false" customHeight="false" outlineLevel="0" collapsed="false">
      <c r="A21121" s="142" t="s">
        <v>41183</v>
      </c>
      <c r="B21121" s="663" t="str">
        <f aca="false">C21121&amp;D21121&amp;E21121&amp;F21121&amp;G21121&amp;H21121</f>
        <v>BUEIRO SIMPLES TUBULAR,DE CONCRETO SIMPLES(PS-1),DIAMETRO DE 0,60M,ASSENTE EM BERCO DE CONCRETO CICLOPICO,COM ALTURA DEREATERRO H=4,00M,INCLUSIVE ESCAVACAO,FORNECIMENTO DOS MATERIAIS E REATERRO,EXCLUSIVE ESCAVACAO DE MATERIAL DE REATERRO NA JAZIDA E SEU TRANSPORTE AO CANTEIRO</v>
      </c>
      <c r="C21121" s="142" t="s">
        <v>41125</v>
      </c>
      <c r="D21121" s="142" t="s">
        <v>41176</v>
      </c>
      <c r="E21121" s="142" t="s">
        <v>41139</v>
      </c>
      <c r="F21121" s="142" t="s">
        <v>41128</v>
      </c>
      <c r="G21121" s="142" t="s">
        <v>41129</v>
      </c>
      <c r="I21121" s="142" t="s">
        <v>130</v>
      </c>
      <c r="J21121" s="142" t="n">
        <v>886.11</v>
      </c>
    </row>
    <row r="21122" customFormat="false" ht="12.75" hidden="false" customHeight="false" outlineLevel="0" collapsed="false">
      <c r="A21122" s="142" t="s">
        <v>41184</v>
      </c>
      <c r="B21122" s="663" t="str">
        <f aca="false">C21122&amp;D21122&amp;E21122&amp;F21122&amp;G21122&amp;H21122</f>
        <v>BUEIRO DUPLO TUBULAR,DE CONCRETO SIMPLES(PS-1),DIAMETRO DE 0,60M,ASSENTE EM BERCO DE CONCRETO CICLOPICO,COM ALTURA DE REATERRO H=0,80M,INCLUSIVE ESCAVACAO,FORNECIMENTO DOS MATERIAIS E REATERRO,EXCLUSIVE ESCAVACAO DE MATERIAL DE REATERRO NAJAZIDA E SEU TRANSPORTE AO CANTEIRO</v>
      </c>
      <c r="C21122" s="142" t="s">
        <v>41142</v>
      </c>
      <c r="D21122" s="142" t="s">
        <v>41185</v>
      </c>
      <c r="E21122" s="142" t="s">
        <v>41144</v>
      </c>
      <c r="F21122" s="142" t="s">
        <v>41145</v>
      </c>
      <c r="G21122" s="142" t="s">
        <v>41146</v>
      </c>
      <c r="I21122" s="142" t="s">
        <v>130</v>
      </c>
      <c r="J21122" s="142" t="n">
        <v>699.66</v>
      </c>
    </row>
    <row r="21123" customFormat="false" ht="12.75" hidden="false" customHeight="false" outlineLevel="0" collapsed="false">
      <c r="A21123" s="142" t="s">
        <v>41186</v>
      </c>
      <c r="B21123" s="663" t="str">
        <f aca="false">C21123&amp;D21123&amp;E21123&amp;F21123&amp;G21123&amp;H21123</f>
        <v>BUEIRO DUPLO TUBULAR,DE CONCRETO SIMPLES(PS-1),DIAMETRO DE 0,60M,ASSENTE EM BERCO DE CONCRETO CICLOPICO,COM ALTURA DE REATERRO H=0,80M,INCLUSIVE ESCAVACAO,FORNECIMENTO DOS MATERIAIS E REATERRO,EXCLUSIVE ESCAVACAO DE MATERIAL DE REATERRO NAJAZIDA E SEU TRANSPORTE AO CANTEIRO</v>
      </c>
      <c r="C21123" s="142" t="s">
        <v>41142</v>
      </c>
      <c r="D21123" s="142" t="s">
        <v>41185</v>
      </c>
      <c r="E21123" s="142" t="s">
        <v>41144</v>
      </c>
      <c r="F21123" s="142" t="s">
        <v>41145</v>
      </c>
      <c r="G21123" s="142" t="s">
        <v>41146</v>
      </c>
      <c r="I21123" s="142" t="s">
        <v>130</v>
      </c>
      <c r="J21123" s="142" t="n">
        <v>662.17</v>
      </c>
    </row>
    <row r="21124" customFormat="false" ht="12.75" hidden="false" customHeight="false" outlineLevel="0" collapsed="false">
      <c r="A21124" s="142" t="s">
        <v>41187</v>
      </c>
      <c r="B21124" s="663" t="str">
        <f aca="false">C21124&amp;D21124&amp;E21124&amp;F21124&amp;G21124&amp;H21124</f>
        <v>BUEIRO DUPLO TUBULAR,DE CONCRETO SIMPLES(PS-1),DIAMETRO DE 0,60M,ASSENTE EM BERCO DE CONCRETO CICLOPICO,COM ALTURA DE REATERRO H=1,50M,INCLUSIVE ESCAVACAO,FORNECIMENTO DOS MATERIAIS E REATERRO,EXCLUSIVE ESCAVACAO DE MATERIAL DE REATERRO NAJAZIDA E SEU TRANSPORTE AO CANTEIRO</v>
      </c>
      <c r="C21124" s="142" t="s">
        <v>41142</v>
      </c>
      <c r="D21124" s="142" t="s">
        <v>41185</v>
      </c>
      <c r="E21124" s="142" t="s">
        <v>41149</v>
      </c>
      <c r="F21124" s="142" t="s">
        <v>41145</v>
      </c>
      <c r="G21124" s="142" t="s">
        <v>41146</v>
      </c>
      <c r="I21124" s="142" t="s">
        <v>130</v>
      </c>
      <c r="J21124" s="142" t="n">
        <v>800.72</v>
      </c>
    </row>
    <row r="21125" customFormat="false" ht="12.75" hidden="false" customHeight="false" outlineLevel="0" collapsed="false">
      <c r="A21125" s="142" t="s">
        <v>41188</v>
      </c>
      <c r="B21125" s="663" t="str">
        <f aca="false">C21125&amp;D21125&amp;E21125&amp;F21125&amp;G21125&amp;H21125</f>
        <v>BUEIRO DUPLO TUBULAR,DE CONCRETO SIMPLES(PS-1),DIAMETRO DE 0,60M,ASSENTE EM BERCO DE CONCRETO CICLOPICO,COM ALTURA DE REATERRO H=1,50M,INCLUSIVE ESCAVACAO,FORNECIMENTO DOS MATERIAIS E REATERRO,EXCLUSIVE ESCAVACAO DE MATERIAL DE REATERRO NAJAZIDA E SEU TRANSPORTE AO CANTEIRO</v>
      </c>
      <c r="C21125" s="142" t="s">
        <v>41142</v>
      </c>
      <c r="D21125" s="142" t="s">
        <v>41185</v>
      </c>
      <c r="E21125" s="142" t="s">
        <v>41149</v>
      </c>
      <c r="F21125" s="142" t="s">
        <v>41145</v>
      </c>
      <c r="G21125" s="142" t="s">
        <v>41146</v>
      </c>
      <c r="I21125" s="142" t="s">
        <v>130</v>
      </c>
      <c r="J21125" s="142" t="n">
        <v>759.21</v>
      </c>
    </row>
    <row r="21126" customFormat="false" ht="12.75" hidden="false" customHeight="false" outlineLevel="0" collapsed="false">
      <c r="A21126" s="142" t="s">
        <v>41189</v>
      </c>
      <c r="B21126" s="663" t="str">
        <f aca="false">C21126&amp;D21126&amp;E21126&amp;F21126&amp;G21126&amp;H21126</f>
        <v>BUEIRO DUPLO TUBULAR,DE CONCRETO SIMPLES(PS-1),DIAMETRO DE 0,60M,ASSENTE EM BERCO DE CONCRETO CICLOPICO,COM ALTURA DE REATERRO H=3,00M,INCLUSIVE ESCAVACAO,FORNECIMENTO DOS MATERIAIS E REATERRO,EXCLUSIVE ESCAVACAO DE MATERIAL DE REATERRO NAJAZIDA E SEU TRANSPORTE AO CANTEIRO</v>
      </c>
      <c r="C21126" s="142" t="s">
        <v>41142</v>
      </c>
      <c r="D21126" s="142" t="s">
        <v>41185</v>
      </c>
      <c r="E21126" s="142" t="s">
        <v>41190</v>
      </c>
      <c r="F21126" s="142" t="s">
        <v>41145</v>
      </c>
      <c r="G21126" s="142" t="s">
        <v>41146</v>
      </c>
      <c r="I21126" s="142" t="s">
        <v>130</v>
      </c>
      <c r="J21126" s="142" t="n">
        <v>1076.89</v>
      </c>
    </row>
    <row r="21127" customFormat="false" ht="12.75" hidden="false" customHeight="false" outlineLevel="0" collapsed="false">
      <c r="A21127" s="142" t="s">
        <v>41191</v>
      </c>
      <c r="B21127" s="663" t="str">
        <f aca="false">C21127&amp;D21127&amp;E21127&amp;F21127&amp;G21127&amp;H21127</f>
        <v>BUEIRO DUPLO TUBULAR,DE CONCRETO SIMPLES(PS-1),DIAMETRO DE 0,60M,ASSENTE EM BERCO DE CONCRETO CICLOPICO,COM ALTURA DE REATERRO H=3,00M,INCLUSIVE ESCAVACAO,FORNECIMENTO DOS MATERIAIS E REATERRO,EXCLUSIVE ESCAVACAO DE MATERIAL DE REATERRO NAJAZIDA E SEU TRANSPORTE AO CANTEIRO</v>
      </c>
      <c r="C21127" s="142" t="s">
        <v>41142</v>
      </c>
      <c r="D21127" s="142" t="s">
        <v>41185</v>
      </c>
      <c r="E21127" s="142" t="s">
        <v>41190</v>
      </c>
      <c r="F21127" s="142" t="s">
        <v>41145</v>
      </c>
      <c r="G21127" s="142" t="s">
        <v>41146</v>
      </c>
      <c r="I21127" s="142" t="s">
        <v>130</v>
      </c>
      <c r="J21127" s="142" t="n">
        <v>1024.76</v>
      </c>
    </row>
    <row r="21128" customFormat="false" ht="12.75" hidden="false" customHeight="false" outlineLevel="0" collapsed="false">
      <c r="A21128" s="142" t="s">
        <v>41192</v>
      </c>
      <c r="B21128" s="663" t="str">
        <f aca="false">C21128&amp;D21128&amp;E21128&amp;F21128&amp;G21128&amp;H21128</f>
        <v>BUEIRO DUPLO TUBULAR,DE CONCRETO SIMPLES(PS-1),DIAMETRO DE 0,60M,ASSENTE EM BERCO DE CONCRETO CICLOPICO,COM ALTURA DE REATERRO H=4,00M,INCLUSIVE ESCAVACAO,FORNECIMENTO DOS MATERIAIS E REATERRO,EXCLUSIVE ESCAVACAO DE MATERIAL DE REATERRO NAJAZIDA E SEU TRANSPORTE AO CANTEIRO</v>
      </c>
      <c r="C21128" s="142" t="s">
        <v>41142</v>
      </c>
      <c r="D21128" s="142" t="s">
        <v>41185</v>
      </c>
      <c r="E21128" s="142" t="s">
        <v>41156</v>
      </c>
      <c r="F21128" s="142" t="s">
        <v>41145</v>
      </c>
      <c r="G21128" s="142" t="s">
        <v>41146</v>
      </c>
      <c r="I21128" s="142" t="s">
        <v>130</v>
      </c>
      <c r="J21128" s="142" t="n">
        <v>1306.05</v>
      </c>
    </row>
    <row r="21129" customFormat="false" ht="12.75" hidden="false" customHeight="false" outlineLevel="0" collapsed="false">
      <c r="A21129" s="142" t="s">
        <v>41193</v>
      </c>
      <c r="B21129" s="663" t="str">
        <f aca="false">C21129&amp;D21129&amp;E21129&amp;F21129&amp;G21129&amp;H21129</f>
        <v>BUEIRO DUPLO TUBULAR,DE CONCRETO SIMPLES(PS-1),DIAMETRO DE 0,60M,ASSENTE EM BERCO DE CONCRETO CICLOPICO,COM ALTURA DE REATERRO H=4,00M,INCLUSIVE ESCAVACAO,FORNECIMENTO DOS MATERIAIS E REATERRO,EXCLUSIVE ESCAVACAO DE MATERIAL DE REATERRO NAJAZIDA E SEU TRANSPORTE AO CANTEIRO</v>
      </c>
      <c r="C21129" s="142" t="s">
        <v>41142</v>
      </c>
      <c r="D21129" s="142" t="s">
        <v>41185</v>
      </c>
      <c r="E21129" s="142" t="s">
        <v>41156</v>
      </c>
      <c r="F21129" s="142" t="s">
        <v>41145</v>
      </c>
      <c r="G21129" s="142" t="s">
        <v>41146</v>
      </c>
      <c r="I21129" s="142" t="s">
        <v>130</v>
      </c>
      <c r="J21129" s="142" t="n">
        <v>1245.47</v>
      </c>
    </row>
    <row r="21130" customFormat="false" ht="12.75" hidden="false" customHeight="false" outlineLevel="0" collapsed="false">
      <c r="A21130" s="142" t="s">
        <v>41194</v>
      </c>
      <c r="B21130" s="663" t="str">
        <f aca="false">C21130&amp;D21130&amp;E21130&amp;F21130&amp;G21130&amp;H21130</f>
        <v>BUEIRO TRIPLO TUBULAR,DE CONCRETO SIMPLES(PS-1),DIAMETRO DE0,60M,ASSENTE EM BERCO DE CONCRETO CICLOPICO,COM ALTURA DE REATERRO H=0,80M,INCLUSIVE ESCAVACAO,FORNECIMENTO DOS MATERIAIS E REATERRO,EXCLUSIVE ESCAVACAO DE MATERIAL DE REATERRO NA JAZIDA E SEU TRANSPORTE AO CANTEIRO</v>
      </c>
      <c r="C21130" s="142" t="s">
        <v>41159</v>
      </c>
      <c r="D21130" s="142" t="s">
        <v>41195</v>
      </c>
      <c r="E21130" s="142" t="s">
        <v>41161</v>
      </c>
      <c r="F21130" s="142" t="s">
        <v>41162</v>
      </c>
      <c r="G21130" s="142" t="s">
        <v>41163</v>
      </c>
      <c r="I21130" s="142" t="s">
        <v>130</v>
      </c>
      <c r="J21130" s="142" t="n">
        <v>1030.21</v>
      </c>
    </row>
    <row r="21131" customFormat="false" ht="12.75" hidden="false" customHeight="false" outlineLevel="0" collapsed="false">
      <c r="A21131" s="142" t="s">
        <v>41196</v>
      </c>
      <c r="B21131" s="663" t="str">
        <f aca="false">C21131&amp;D21131&amp;E21131&amp;F21131&amp;G21131&amp;H21131</f>
        <v>BUEIRO TRIPLO TUBULAR,DE CONCRETO SIMPLES(PS-1),DIAMETRO DE0,60M,ASSENTE EM BERCO DE CONCRETO CICLOPICO,COM ALTURA DE REATERRO H=0,80M,INCLUSIVE ESCAVACAO,FORNECIMENTO DOS MATERIAIS E REATERRO,EXCLUSIVE ESCAVACAO DE MATERIAL DE REATERRO NA JAZIDA E SEU TRANSPORTE AO CANTEIRO</v>
      </c>
      <c r="C21131" s="142" t="s">
        <v>41159</v>
      </c>
      <c r="D21131" s="142" t="s">
        <v>41195</v>
      </c>
      <c r="E21131" s="142" t="s">
        <v>41161</v>
      </c>
      <c r="F21131" s="142" t="s">
        <v>41162</v>
      </c>
      <c r="G21131" s="142" t="s">
        <v>41163</v>
      </c>
      <c r="I21131" s="142" t="s">
        <v>130</v>
      </c>
      <c r="J21131" s="142" t="n">
        <v>975.35</v>
      </c>
    </row>
    <row r="21132" customFormat="false" ht="12.75" hidden="false" customHeight="false" outlineLevel="0" collapsed="false">
      <c r="A21132" s="142" t="s">
        <v>41197</v>
      </c>
      <c r="B21132" s="663" t="str">
        <f aca="false">C21132&amp;D21132&amp;E21132&amp;F21132&amp;G21132&amp;H21132</f>
        <v>BUEIRO TRIPLO TUBULAR,DE CONCRETO SIMPLES(PS-1),DIAMETRO DE0,60M,ASSENTE EM BERCO DE CONCRETO CICLOPICO,COM ALTURA DE REATERRO H=1,50M,INCLUSIVE ESCAVACAO,FORNECIMENTO DOS MATERIAIS E REATERRO,EXCLUSIVE ESCAVACAO DE MATERIAL DE REATERRO NA JAZIDA E SEU TRANSPORTE AO CANTEIRO</v>
      </c>
      <c r="C21132" s="142" t="s">
        <v>41159</v>
      </c>
      <c r="D21132" s="142" t="s">
        <v>41195</v>
      </c>
      <c r="E21132" s="142" t="s">
        <v>41166</v>
      </c>
      <c r="F21132" s="142" t="s">
        <v>41162</v>
      </c>
      <c r="G21132" s="142" t="s">
        <v>41163</v>
      </c>
      <c r="I21132" s="142" t="s">
        <v>130</v>
      </c>
      <c r="J21132" s="142" t="n">
        <v>1151.74</v>
      </c>
    </row>
    <row r="21133" customFormat="false" ht="12.75" hidden="false" customHeight="false" outlineLevel="0" collapsed="false">
      <c r="A21133" s="142" t="s">
        <v>41198</v>
      </c>
      <c r="B21133" s="663" t="str">
        <f aca="false">C21133&amp;D21133&amp;E21133&amp;F21133&amp;G21133&amp;H21133</f>
        <v>BUEIRO TRIPLO TUBULAR,DE CONCRETO SIMPLES(PS-1),DIAMETRO DE0,60M,ASSENTE EM BERCO DE CONCRETO CICLOPICO,COM ALTURA DE REATERRO H=1,50M,INCLUSIVE ESCAVACAO,FORNECIMENTO DOS MATERIAIS E REATERRO,EXCLUSIVE ESCAVACAO DE MATERIAL DE REATERRO NA JAZIDA E SEU TRANSPORTE AO CANTEIRO</v>
      </c>
      <c r="C21133" s="142" t="s">
        <v>41159</v>
      </c>
      <c r="D21133" s="142" t="s">
        <v>41195</v>
      </c>
      <c r="E21133" s="142" t="s">
        <v>41166</v>
      </c>
      <c r="F21133" s="142" t="s">
        <v>41162</v>
      </c>
      <c r="G21133" s="142" t="s">
        <v>41163</v>
      </c>
      <c r="I21133" s="142" t="s">
        <v>130</v>
      </c>
      <c r="J21133" s="142" t="n">
        <v>1092.05</v>
      </c>
    </row>
    <row r="21134" customFormat="false" ht="12.75" hidden="false" customHeight="false" outlineLevel="0" collapsed="false">
      <c r="A21134" s="142" t="s">
        <v>41199</v>
      </c>
      <c r="B21134" s="663" t="str">
        <f aca="false">C21134&amp;D21134&amp;E21134&amp;F21134&amp;G21134&amp;H21134</f>
        <v>BUEIRO TRIPLO TUBULAR,DE CONCRETO SIMPLES(PS-1),DIAMETRO DE0,60M,ASSENTE EM BERCO DE CONCRETO CICLOPICO,COM ALTURA DE REATERRO H=3,00M,INCLUSIVE ESCAVACAO,FORNECIMENTO DOS MATERIAIS E REATERRO,EXCLUSIVE ESCAVACAO DE MATERIAL DE REATERRO NA JAZIDA E SEU TRANSPORTE AO CANTEIRO</v>
      </c>
      <c r="C21134" s="142" t="s">
        <v>41159</v>
      </c>
      <c r="D21134" s="142" t="s">
        <v>41195</v>
      </c>
      <c r="E21134" s="142" t="s">
        <v>41169</v>
      </c>
      <c r="F21134" s="142" t="s">
        <v>41162</v>
      </c>
      <c r="G21134" s="142" t="s">
        <v>41163</v>
      </c>
      <c r="I21134" s="142" t="s">
        <v>130</v>
      </c>
      <c r="J21134" s="142" t="n">
        <v>1464.41</v>
      </c>
    </row>
    <row r="21135" customFormat="false" ht="12.75" hidden="false" customHeight="false" outlineLevel="0" collapsed="false">
      <c r="A21135" s="142" t="s">
        <v>41200</v>
      </c>
      <c r="B21135" s="663" t="str">
        <f aca="false">C21135&amp;D21135&amp;E21135&amp;F21135&amp;G21135&amp;H21135</f>
        <v>BUEIRO TRIPLO TUBULAR,DE CONCRETO SIMPLES(PS-1),DIAMETRO DE0,60M,ASSENTE EM BERCO DE CONCRETO CICLOPICO,COM ALTURA DE REATERRO H=3,00M,INCLUSIVE ESCAVACAO,FORNECIMENTO DOS MATERIAIS E REATERRO,EXCLUSIVE ESCAVACAO DE MATERIAL DE REATERRO NA JAZIDA E SEU TRANSPORTE AO CANTEIRO</v>
      </c>
      <c r="C21135" s="142" t="s">
        <v>41159</v>
      </c>
      <c r="D21135" s="142" t="s">
        <v>41195</v>
      </c>
      <c r="E21135" s="142" t="s">
        <v>41169</v>
      </c>
      <c r="F21135" s="142" t="s">
        <v>41162</v>
      </c>
      <c r="G21135" s="142" t="s">
        <v>41163</v>
      </c>
      <c r="I21135" s="142" t="s">
        <v>130</v>
      </c>
      <c r="J21135" s="142" t="n">
        <v>1392.79</v>
      </c>
    </row>
    <row r="21136" customFormat="false" ht="12.75" hidden="false" customHeight="false" outlineLevel="0" collapsed="false">
      <c r="A21136" s="142" t="s">
        <v>41201</v>
      </c>
      <c r="B21136" s="663" t="str">
        <f aca="false">C21136&amp;D21136&amp;E21136&amp;F21136&amp;G21136&amp;H21136</f>
        <v>BUEIRO TRIPLO TUBULAR,DE CONCRETO SIMPLES(PS-1),DIAMETRO DE0,60M,ASSENTE EM BERCO DE CONCRETO CICLOPICO,COM ALTURA DE REATERRO H=4,00M,INCLUSIVE ESCAVACAO,FORNECIMENTO DOS MATERIAIS E REATERRO,EXCLUSIVE ESCAVACAO DE MATERIAL DE REATERRO NA JAZIDA E SEU TRANSPORTE AO CANTEIRO</v>
      </c>
      <c r="C21136" s="142" t="s">
        <v>41159</v>
      </c>
      <c r="D21136" s="142" t="s">
        <v>41195</v>
      </c>
      <c r="E21136" s="142" t="s">
        <v>41173</v>
      </c>
      <c r="F21136" s="142" t="s">
        <v>41162</v>
      </c>
      <c r="G21136" s="142" t="s">
        <v>41163</v>
      </c>
      <c r="I21136" s="142" t="s">
        <v>130</v>
      </c>
      <c r="J21136" s="142" t="n">
        <v>1717.45</v>
      </c>
    </row>
    <row r="21137" customFormat="false" ht="12.75" hidden="false" customHeight="false" outlineLevel="0" collapsed="false">
      <c r="A21137" s="142" t="s">
        <v>41202</v>
      </c>
      <c r="B21137" s="663" t="str">
        <f aca="false">C21137&amp;D21137&amp;E21137&amp;F21137&amp;G21137&amp;H21137</f>
        <v>BUEIRO TRIPLO TUBULAR,DE CONCRETO SIMPLES(PS-1),DIAMETRO DE0,60M,ASSENTE EM BERCO DE CONCRETO CICLOPICO,COM ALTURA DE REATERRO H=4,00M,INCLUSIVE ESCAVACAO,FORNECIMENTO DOS MATERIAIS E REATERRO,EXCLUSIVE ESCAVACAO DE MATERIAL DE REATERRO NA JAZIDA E SEU TRANSPORTE AO CANTEIRO</v>
      </c>
      <c r="C21137" s="142" t="s">
        <v>41159</v>
      </c>
      <c r="D21137" s="142" t="s">
        <v>41195</v>
      </c>
      <c r="E21137" s="142" t="s">
        <v>41173</v>
      </c>
      <c r="F21137" s="142" t="s">
        <v>41162</v>
      </c>
      <c r="G21137" s="142" t="s">
        <v>41163</v>
      </c>
      <c r="I21137" s="142" t="s">
        <v>130</v>
      </c>
      <c r="J21137" s="142" t="n">
        <v>1636.58</v>
      </c>
    </row>
    <row r="21138" customFormat="false" ht="12.75" hidden="false" customHeight="false" outlineLevel="0" collapsed="false">
      <c r="A21138" s="142" t="s">
        <v>41203</v>
      </c>
      <c r="B21138" s="663" t="str">
        <f aca="false">C21138&amp;D21138&amp;E21138&amp;F21138&amp;G21138&amp;H21138</f>
        <v>PASSAGEM DE GADO,CONSTITUIDA DE CHAPAS GALVANIZADAS,COM ESPESSURA DE 2,70MM,PARAFUSOS,PORCAS E FERRAMENTAS NECESSARIAS,COM DIMENSOES EM TORNO DE 2,20M DE VAO E 2,25M DE ALTURA,RECOBRIMENTO MINIMO DE 0,30M E MAXIMO DE 8,90M,SOB A INFLUENCIADO TREM-TIPO RODOVIARIO.FORNECIMENTO</v>
      </c>
      <c r="C21138" s="142" t="s">
        <v>41204</v>
      </c>
      <c r="D21138" s="142" t="s">
        <v>41205</v>
      </c>
      <c r="E21138" s="142" t="s">
        <v>41206</v>
      </c>
      <c r="F21138" s="142" t="s">
        <v>41207</v>
      </c>
      <c r="G21138" s="142" t="s">
        <v>41208</v>
      </c>
      <c r="I21138" s="142" t="s">
        <v>130</v>
      </c>
      <c r="J21138" s="142" t="n">
        <v>9333</v>
      </c>
    </row>
    <row r="21139" customFormat="false" ht="12.75" hidden="false" customHeight="false" outlineLevel="0" collapsed="false">
      <c r="A21139" s="142" t="s">
        <v>41209</v>
      </c>
      <c r="B21139" s="663" t="str">
        <f aca="false">C21139&amp;D21139&amp;E21139&amp;F21139&amp;G21139&amp;H21139</f>
        <v>PASSAGEM DE GADO,CONSTITUIDA DE CHAPAS GALVANIZADAS,COM ESPESSURA DE 2,70MM,PARAFUSOS,PORCAS E FERRAMENTAS NECESSARIAS,COM DIMENSOES EM TORNO DE 2,20M DE VAO E 2,25M DE ALTURA,RECOBRIMENTO MINIMO DE 0,30M E MAXIMO DE 8,90M,SOB A INFLUENCIADO TREM-TIPO RODOVIARIO.FORNECIMENTO</v>
      </c>
      <c r="C21139" s="142" t="s">
        <v>41204</v>
      </c>
      <c r="D21139" s="142" t="s">
        <v>41205</v>
      </c>
      <c r="E21139" s="142" t="s">
        <v>41206</v>
      </c>
      <c r="F21139" s="142" t="s">
        <v>41207</v>
      </c>
      <c r="G21139" s="142" t="s">
        <v>41208</v>
      </c>
      <c r="I21139" s="142" t="s">
        <v>130</v>
      </c>
      <c r="J21139" s="142" t="n">
        <v>9333</v>
      </c>
    </row>
    <row r="21140" customFormat="false" ht="12.75" hidden="false" customHeight="false" outlineLevel="0" collapsed="false">
      <c r="A21140" s="142" t="s">
        <v>41210</v>
      </c>
      <c r="B21140" s="663" t="str">
        <f aca="false">C21140&amp;D21140&amp;E21140&amp;F21140&amp;G21140&amp;H21140</f>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140" s="142" t="s">
        <v>41211</v>
      </c>
      <c r="D21140" s="142" t="s">
        <v>41212</v>
      </c>
      <c r="E21140" s="142" t="s">
        <v>41213</v>
      </c>
      <c r="F21140" s="142" t="s">
        <v>41214</v>
      </c>
      <c r="G21140" s="142" t="s">
        <v>41215</v>
      </c>
      <c r="I21140" s="142" t="s">
        <v>130</v>
      </c>
      <c r="J21140" s="142" t="n">
        <v>9078</v>
      </c>
    </row>
    <row r="21141" customFormat="false" ht="12.75" hidden="false" customHeight="false" outlineLevel="0" collapsed="false">
      <c r="A21141" s="142" t="s">
        <v>41216</v>
      </c>
      <c r="B21141" s="663" t="str">
        <f aca="false">C21141&amp;D21141&amp;E21141&amp;F21141&amp;G21141&amp;H21141</f>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141" s="142" t="s">
        <v>41211</v>
      </c>
      <c r="D21141" s="142" t="s">
        <v>41212</v>
      </c>
      <c r="E21141" s="142" t="s">
        <v>41213</v>
      </c>
      <c r="F21141" s="142" t="s">
        <v>41214</v>
      </c>
      <c r="G21141" s="142" t="s">
        <v>41215</v>
      </c>
      <c r="I21141" s="142" t="s">
        <v>130</v>
      </c>
      <c r="J21141" s="142" t="n">
        <v>9078</v>
      </c>
    </row>
    <row r="21142" customFormat="false" ht="12.75" hidden="false" customHeight="false" outlineLevel="0" collapsed="false">
      <c r="A21142" s="142" t="s">
        <v>41217</v>
      </c>
      <c r="B21142" s="663" t="str">
        <f aca="false">C21142&amp;D21142&amp;E21142&amp;F21142&amp;G21142&amp;H21142</f>
        <v>PASSAGEM DE GADO,CONSTITUIDA DE CHAPAS GALVANIZADAS,COM ESPESSURA DE 2,70MM,PARAFUSOS,PORCAS E FERRAMENTAS NECESSARIAS,COM DIMENSOES EM TORNO DE 2,90M DE VAO E 3,10M DE ALTURA,RECOBRIMENTO MINIMO DE 0,60M E MAXIMO DE 11,40M,SOB A INFLUENCIA DO TREM-TIPO RODOVIARIO.FORNECIMENTO</v>
      </c>
      <c r="C21142" s="142" t="s">
        <v>41204</v>
      </c>
      <c r="D21142" s="142" t="s">
        <v>41205</v>
      </c>
      <c r="E21142" s="142" t="s">
        <v>41218</v>
      </c>
      <c r="F21142" s="142" t="s">
        <v>41219</v>
      </c>
      <c r="G21142" s="142" t="s">
        <v>41220</v>
      </c>
      <c r="I21142" s="142" t="s">
        <v>130</v>
      </c>
      <c r="J21142" s="142" t="n">
        <v>11858.4</v>
      </c>
    </row>
    <row r="21143" customFormat="false" ht="12.75" hidden="false" customHeight="false" outlineLevel="0" collapsed="false">
      <c r="A21143" s="142" t="s">
        <v>41221</v>
      </c>
      <c r="B21143" s="663" t="str">
        <f aca="false">C21143&amp;D21143&amp;E21143&amp;F21143&amp;G21143&amp;H21143</f>
        <v>PASSAGEM DE GADO,CONSTITUIDA DE CHAPAS GALVANIZADAS,COM ESPESSURA DE 2,70MM,PARAFUSOS,PORCAS E FERRAMENTAS NECESSARIAS,COM DIMENSOES EM TORNO DE 2,90M DE VAO E 3,10M DE ALTURA,RECOBRIMENTO MINIMO DE 0,60M E MAXIMO DE 11,40M,SOB A INFLUENCIA DO TREM-TIPO RODOVIARIO.FORNECIMENTO</v>
      </c>
      <c r="C21143" s="142" t="s">
        <v>41204</v>
      </c>
      <c r="D21143" s="142" t="s">
        <v>41205</v>
      </c>
      <c r="E21143" s="142" t="s">
        <v>41218</v>
      </c>
      <c r="F21143" s="142" t="s">
        <v>41219</v>
      </c>
      <c r="G21143" s="142" t="s">
        <v>41220</v>
      </c>
      <c r="I21143" s="142" t="s">
        <v>130</v>
      </c>
      <c r="J21143" s="142" t="n">
        <v>11858.4</v>
      </c>
    </row>
    <row r="21144" customFormat="false" ht="12.75" hidden="false" customHeight="false" outlineLevel="0" collapsed="false">
      <c r="A21144" s="142" t="s">
        <v>41222</v>
      </c>
      <c r="B21144" s="663" t="str">
        <f aca="false">C21144&amp;D21144&amp;E21144&amp;F21144&amp;G21144&amp;H21144</f>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144" s="142" t="s">
        <v>41211</v>
      </c>
      <c r="D21144" s="142" t="s">
        <v>41212</v>
      </c>
      <c r="E21144" s="142" t="s">
        <v>41223</v>
      </c>
      <c r="F21144" s="142" t="s">
        <v>41224</v>
      </c>
      <c r="G21144" s="142" t="s">
        <v>41225</v>
      </c>
      <c r="I21144" s="142" t="s">
        <v>130</v>
      </c>
      <c r="J21144" s="142" t="n">
        <v>11534.4</v>
      </c>
    </row>
    <row r="21145" customFormat="false" ht="12.75" hidden="false" customHeight="false" outlineLevel="0" collapsed="false">
      <c r="A21145" s="142" t="s">
        <v>41226</v>
      </c>
      <c r="B21145" s="663" t="str">
        <f aca="false">C21145&amp;D21145&amp;E21145&amp;F21145&amp;G21145&amp;H21145</f>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145" s="142" t="s">
        <v>41211</v>
      </c>
      <c r="D21145" s="142" t="s">
        <v>41212</v>
      </c>
      <c r="E21145" s="142" t="s">
        <v>41223</v>
      </c>
      <c r="F21145" s="142" t="s">
        <v>41224</v>
      </c>
      <c r="G21145" s="142" t="s">
        <v>41225</v>
      </c>
      <c r="I21145" s="142" t="s">
        <v>130</v>
      </c>
      <c r="J21145" s="142" t="n">
        <v>11534.4</v>
      </c>
    </row>
    <row r="21146" customFormat="false" ht="12.75" hidden="false" customHeight="false" outlineLevel="0" collapsed="false">
      <c r="A21146" s="142" t="s">
        <v>41227</v>
      </c>
      <c r="B21146" s="663" t="str">
        <f aca="false">C21146&amp;D21146&amp;E21146&amp;F21146&amp;G21146&amp;H21146</f>
        <v>PASSAGEM INFERIOR,CONSTITUIDA DE CHAPAS GALVANIZADAS COM ESPESSURA DE 2,70MM,PARAFUSOS,PORCAS E FERRAMENTAS NECESSARIAS,COM DIMENSOES EM TORNO DE 3,70M DE VAO E 3,50M DE ALTURA,RECOBRIMENTO MINIMO DE 0,60M E MAXIMO DE 11,10M,SOB A INFLUENCIA DO TREM-TIPO RODOVIARIO.FORNECIMENTO</v>
      </c>
      <c r="C21146" s="142" t="s">
        <v>41228</v>
      </c>
      <c r="D21146" s="142" t="s">
        <v>41229</v>
      </c>
      <c r="E21146" s="142" t="s">
        <v>41230</v>
      </c>
      <c r="F21146" s="142" t="s">
        <v>41231</v>
      </c>
      <c r="G21146" s="142" t="s">
        <v>41232</v>
      </c>
      <c r="I21146" s="142" t="s">
        <v>130</v>
      </c>
      <c r="J21146" s="142" t="n">
        <v>13834.8</v>
      </c>
    </row>
    <row r="21147" customFormat="false" ht="12.75" hidden="false" customHeight="false" outlineLevel="0" collapsed="false">
      <c r="A21147" s="142" t="s">
        <v>41233</v>
      </c>
      <c r="B21147" s="663" t="str">
        <f aca="false">C21147&amp;D21147&amp;E21147&amp;F21147&amp;G21147&amp;H21147</f>
        <v>PASSAGEM INFERIOR,CONSTITUIDA DE CHAPAS GALVANIZADAS COM ESPESSURA DE 2,70MM,PARAFUSOS,PORCAS E FERRAMENTAS NECESSARIAS,COM DIMENSOES EM TORNO DE 3,70M DE VAO E 3,50M DE ALTURA,RECOBRIMENTO MINIMO DE 0,60M E MAXIMO DE 11,10M,SOB A INFLUENCIA DO TREM-TIPO RODOVIARIO.FORNECIMENTO</v>
      </c>
      <c r="C21147" s="142" t="s">
        <v>41228</v>
      </c>
      <c r="D21147" s="142" t="s">
        <v>41229</v>
      </c>
      <c r="E21147" s="142" t="s">
        <v>41230</v>
      </c>
      <c r="F21147" s="142" t="s">
        <v>41231</v>
      </c>
      <c r="G21147" s="142" t="s">
        <v>41232</v>
      </c>
      <c r="I21147" s="142" t="s">
        <v>130</v>
      </c>
      <c r="J21147" s="142" t="n">
        <v>13834.8</v>
      </c>
    </row>
    <row r="21148" customFormat="false" ht="12.75" hidden="false" customHeight="false" outlineLevel="0" collapsed="false">
      <c r="A21148" s="142" t="s">
        <v>41234</v>
      </c>
      <c r="B21148" s="663" t="str">
        <f aca="false">C21148&amp;D21148&amp;E21148&amp;F21148&amp;G21148&amp;H21148</f>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148" s="142" t="s">
        <v>41235</v>
      </c>
      <c r="D21148" s="142" t="s">
        <v>41236</v>
      </c>
      <c r="E21148" s="142" t="s">
        <v>41237</v>
      </c>
      <c r="F21148" s="142" t="s">
        <v>41238</v>
      </c>
      <c r="G21148" s="142" t="s">
        <v>41239</v>
      </c>
      <c r="I21148" s="142" t="s">
        <v>130</v>
      </c>
      <c r="J21148" s="142" t="n">
        <v>13456.8</v>
      </c>
    </row>
    <row r="21149" customFormat="false" ht="12.75" hidden="false" customHeight="false" outlineLevel="0" collapsed="false">
      <c r="A21149" s="142" t="s">
        <v>41240</v>
      </c>
      <c r="B21149" s="663" t="str">
        <f aca="false">C21149&amp;D21149&amp;E21149&amp;F21149&amp;G21149&amp;H21149</f>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149" s="142" t="s">
        <v>41235</v>
      </c>
      <c r="D21149" s="142" t="s">
        <v>41236</v>
      </c>
      <c r="E21149" s="142" t="s">
        <v>41237</v>
      </c>
      <c r="F21149" s="142" t="s">
        <v>41238</v>
      </c>
      <c r="G21149" s="142" t="s">
        <v>41239</v>
      </c>
      <c r="I21149" s="142" t="s">
        <v>130</v>
      </c>
      <c r="J21149" s="142" t="n">
        <v>13456.8</v>
      </c>
    </row>
    <row r="21150" customFormat="false" ht="12.75" hidden="false" customHeight="false" outlineLevel="0" collapsed="false">
      <c r="A21150" s="142" t="s">
        <v>41241</v>
      </c>
      <c r="B21150" s="663" t="str">
        <f aca="false">C21150&amp;D21150&amp;E21150&amp;F21150&amp;G21150&amp;H21150</f>
        <v>PASSAGEM INFERIOR,CONSTITUIDA DE CHAPAS GALVANIZADAS,COM ESPESSURA DE 2,70MM,PARAFUSOS,PORCAS E FERRAMENTAS NECESSARIAS,COM DIMENSOES EM TORNO DE 4,20M DE VAO E 3,90M DE ALTURA,RECOBRIMENTO MAXIMO DE 9,70M,SOB A INFLUENCIA DO TREM-TIPO RODOVIARIO.FORNECIMENTO</v>
      </c>
      <c r="C21150" s="142" t="s">
        <v>41242</v>
      </c>
      <c r="D21150" s="142" t="s">
        <v>41229</v>
      </c>
      <c r="E21150" s="142" t="s">
        <v>41243</v>
      </c>
      <c r="F21150" s="142" t="s">
        <v>41244</v>
      </c>
      <c r="G21150" s="142" t="s">
        <v>41245</v>
      </c>
      <c r="I21150" s="142" t="s">
        <v>130</v>
      </c>
      <c r="J21150" s="142" t="n">
        <v>15774.6</v>
      </c>
    </row>
    <row r="21151" customFormat="false" ht="12.75" hidden="false" customHeight="false" outlineLevel="0" collapsed="false">
      <c r="A21151" s="142" t="s">
        <v>41246</v>
      </c>
      <c r="B21151" s="663" t="str">
        <f aca="false">C21151&amp;D21151&amp;E21151&amp;F21151&amp;G21151&amp;H21151</f>
        <v>PASSAGEM INFERIOR,CONSTITUIDA DE CHAPAS GALVANIZADAS,COM ESPESSURA DE 2,70MM,PARAFUSOS,PORCAS E FERRAMENTAS NECESSARIAS,COM DIMENSOES EM TORNO DE 4,20M DE VAO E 3,90M DE ALTURA,RECOBRIMENTO MAXIMO DE 9,70M,SOB A INFLUENCIA DO TREM-TIPO RODOVIARIO.FORNECIMENTO</v>
      </c>
      <c r="C21151" s="142" t="s">
        <v>41242</v>
      </c>
      <c r="D21151" s="142" t="s">
        <v>41229</v>
      </c>
      <c r="E21151" s="142" t="s">
        <v>41243</v>
      </c>
      <c r="F21151" s="142" t="s">
        <v>41244</v>
      </c>
      <c r="G21151" s="142" t="s">
        <v>41245</v>
      </c>
      <c r="I21151" s="142" t="s">
        <v>130</v>
      </c>
      <c r="J21151" s="142" t="n">
        <v>15774.6</v>
      </c>
    </row>
    <row r="21152" customFormat="false" ht="12.75" hidden="false" customHeight="false" outlineLevel="0" collapsed="false">
      <c r="A21152" s="142" t="s">
        <v>41247</v>
      </c>
      <c r="B21152" s="663" t="str">
        <f aca="false">C21152&amp;D21152&amp;E21152&amp;F21152&amp;G21152&amp;H21152</f>
        <v>PASSAGEM INFERIOR,CONSTITUIDA DE CHAPAS COM REVESTIMENTO EPOXY,COM ESPESSURA DE 2,70MM,PARAFUSOS,PORCAS E FERRAMENTAS NECESSARIAS,COM DIMENSOES EM TORNO DE 4,20M DE VAO E 3,90M DEALTURA,RECOBRIMENTO MAXIMO DE 9,70M,SOB A INFLUENCIA DO TREM-TIPO RODOVIARIO.FORNECIMENTO</v>
      </c>
      <c r="C21152" s="142" t="s">
        <v>41235</v>
      </c>
      <c r="D21152" s="142" t="s">
        <v>41236</v>
      </c>
      <c r="E21152" s="142" t="s">
        <v>41248</v>
      </c>
      <c r="F21152" s="142" t="s">
        <v>41249</v>
      </c>
      <c r="G21152" s="142" t="s">
        <v>41250</v>
      </c>
      <c r="I21152" s="142" t="s">
        <v>130</v>
      </c>
      <c r="J21152" s="142" t="n">
        <v>15343.6</v>
      </c>
    </row>
    <row r="21153" customFormat="false" ht="12.75" hidden="false" customHeight="false" outlineLevel="0" collapsed="false">
      <c r="A21153" s="142" t="s">
        <v>41251</v>
      </c>
      <c r="B21153" s="663" t="str">
        <f aca="false">C21153&amp;D21153&amp;E21153&amp;F21153&amp;G21153&amp;H21153</f>
        <v>PASSAGEM INFERIOR,CONSTITUIDA DE CHAPAS COM REVESTIMENTO EPOXY,COM ESPESSURA DE 2,70MM,PARAFUSOS,PORCAS E FERRAMENTAS NECESSARIAS,COM DIMENSOES EM TORNO DE 4,20M DE VAO E 3,90M DEALTURA,RECOBRIMENTO MAXIMO DE 9,70M,SOB A INFLUENCIA DO TREM-TIPO RODOVIARIO.FORNECIMENTO</v>
      </c>
      <c r="C21153" s="142" t="s">
        <v>41235</v>
      </c>
      <c r="D21153" s="142" t="s">
        <v>41236</v>
      </c>
      <c r="E21153" s="142" t="s">
        <v>41248</v>
      </c>
      <c r="F21153" s="142" t="s">
        <v>41249</v>
      </c>
      <c r="G21153" s="142" t="s">
        <v>41250</v>
      </c>
      <c r="I21153" s="142" t="s">
        <v>130</v>
      </c>
      <c r="J21153" s="142" t="n">
        <v>15343.6</v>
      </c>
    </row>
    <row r="21154" customFormat="false" ht="12.75" hidden="false" customHeight="false" outlineLevel="0" collapsed="false">
      <c r="A21154" s="142" t="s">
        <v>41252</v>
      </c>
      <c r="B21154" s="663" t="str">
        <f aca="false">C21154&amp;D21154&amp;E21154&amp;F21154&amp;G21154&amp;H21154</f>
        <v>PASSAGEM INFERIOR,CONSTITUIDA DE CHAPAS GALVANIZADAS,COM ESPESSURA DE 2,70MM,PARAFUSOS,PORCAS E FERRAMENTAS NECESSARIAS,COM DIMENSOES EM TORNO DE 4,80M DE VAO E 4,75M DE ALTURA,RECOBRIMENTO MINIMO DE 0,90M E MAXIMO DE 8,50M,SOB A INFLUENCIA DO TREM-TIPO RODOVIARIO.FORNECIMENTO</v>
      </c>
      <c r="C21154" s="142" t="s">
        <v>41242</v>
      </c>
      <c r="D21154" s="142" t="s">
        <v>41229</v>
      </c>
      <c r="E21154" s="142" t="s">
        <v>41253</v>
      </c>
      <c r="F21154" s="142" t="s">
        <v>41254</v>
      </c>
      <c r="G21154" s="142" t="s">
        <v>41220</v>
      </c>
      <c r="I21154" s="142" t="s">
        <v>130</v>
      </c>
      <c r="J21154" s="142" t="n">
        <v>18519.6</v>
      </c>
    </row>
    <row r="21155" customFormat="false" ht="12.75" hidden="false" customHeight="false" outlineLevel="0" collapsed="false">
      <c r="A21155" s="142" t="s">
        <v>41255</v>
      </c>
      <c r="B21155" s="663" t="str">
        <f aca="false">C21155&amp;D21155&amp;E21155&amp;F21155&amp;G21155&amp;H21155</f>
        <v>PASSAGEM INFERIOR,CONSTITUIDA DE CHAPAS GALVANIZADAS,COM ESPESSURA DE 2,70MM,PARAFUSOS,PORCAS E FERRAMENTAS NECESSARIAS,COM DIMENSOES EM TORNO DE 4,80M DE VAO E 4,75M DE ALTURA,RECOBRIMENTO MINIMO DE 0,90M E MAXIMO DE 8,50M,SOB A INFLUENCIA DO TREM-TIPO RODOVIARIO.FORNECIMENTO</v>
      </c>
      <c r="C21155" s="142" t="s">
        <v>41242</v>
      </c>
      <c r="D21155" s="142" t="s">
        <v>41229</v>
      </c>
      <c r="E21155" s="142" t="s">
        <v>41253</v>
      </c>
      <c r="F21155" s="142" t="s">
        <v>41254</v>
      </c>
      <c r="G21155" s="142" t="s">
        <v>41220</v>
      </c>
      <c r="I21155" s="142" t="s">
        <v>130</v>
      </c>
      <c r="J21155" s="142" t="n">
        <v>18519.6</v>
      </c>
    </row>
    <row r="21156" customFormat="false" ht="12.75" hidden="false" customHeight="false" outlineLevel="0" collapsed="false">
      <c r="A21156" s="142" t="s">
        <v>41256</v>
      </c>
      <c r="B21156" s="663" t="str">
        <f aca="false">C21156&amp;D21156&amp;E21156&amp;F21156&amp;G21156&amp;H21156</f>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156" s="142" t="s">
        <v>41235</v>
      </c>
      <c r="D21156" s="142" t="s">
        <v>41236</v>
      </c>
      <c r="E21156" s="142" t="s">
        <v>41257</v>
      </c>
      <c r="F21156" s="142" t="s">
        <v>41258</v>
      </c>
      <c r="G21156" s="142" t="s">
        <v>41225</v>
      </c>
      <c r="I21156" s="142" t="s">
        <v>130</v>
      </c>
      <c r="J21156" s="142" t="n">
        <v>18013.6</v>
      </c>
    </row>
    <row r="21157" customFormat="false" ht="12.75" hidden="false" customHeight="false" outlineLevel="0" collapsed="false">
      <c r="A21157" s="142" t="s">
        <v>41259</v>
      </c>
      <c r="B21157" s="663" t="str">
        <f aca="false">C21157&amp;D21157&amp;E21157&amp;F21157&amp;G21157&amp;H21157</f>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157" s="142" t="s">
        <v>41235</v>
      </c>
      <c r="D21157" s="142" t="s">
        <v>41236</v>
      </c>
      <c r="E21157" s="142" t="s">
        <v>41257</v>
      </c>
      <c r="F21157" s="142" t="s">
        <v>41258</v>
      </c>
      <c r="G21157" s="142" t="s">
        <v>41225</v>
      </c>
      <c r="I21157" s="142" t="s">
        <v>130</v>
      </c>
      <c r="J21157" s="142" t="n">
        <v>18013.6</v>
      </c>
    </row>
    <row r="21158" customFormat="false" ht="12.75" hidden="false" customHeight="false" outlineLevel="0" collapsed="false">
      <c r="A21158" s="142" t="s">
        <v>41260</v>
      </c>
      <c r="B21158" s="663" t="str">
        <f aca="false">C21158&amp;D21158&amp;E21158&amp;F21158&amp;G21158&amp;H21158</f>
        <v>PASSAGEM INFERIOR,CONSTITUIDA DE CHAPAS GALVANIZADAS,COM ESPESSURA DE 3,40MM,PARAFUSOS,PORCAS E FERRAMENTAS NECESSARIAS,COM DIMENSOES EM TORNO DE 5,00M DE VAO E 4,85M DE ALTURA,RECOBRIMENTO MINIMO DE 0,90M E MAXIMO DE 8,60M,SOB A INFLUENCIA DO TREM-TIPO RODOVIARIO.FORNECIMENTO</v>
      </c>
      <c r="C21158" s="142" t="s">
        <v>41242</v>
      </c>
      <c r="D21158" s="142" t="s">
        <v>41261</v>
      </c>
      <c r="E21158" s="142" t="s">
        <v>41262</v>
      </c>
      <c r="F21158" s="142" t="s">
        <v>41263</v>
      </c>
      <c r="G21158" s="142" t="s">
        <v>41220</v>
      </c>
      <c r="I21158" s="142" t="s">
        <v>130</v>
      </c>
      <c r="J21158" s="142" t="n">
        <v>23097.9</v>
      </c>
    </row>
    <row r="21159" customFormat="false" ht="12.75" hidden="false" customHeight="false" outlineLevel="0" collapsed="false">
      <c r="A21159" s="142" t="s">
        <v>41264</v>
      </c>
      <c r="B21159" s="663" t="str">
        <f aca="false">C21159&amp;D21159&amp;E21159&amp;F21159&amp;G21159&amp;H21159</f>
        <v>PASSAGEM INFERIOR,CONSTITUIDA DE CHAPAS GALVANIZADAS,COM ESPESSURA DE 3,40MM,PARAFUSOS,PORCAS E FERRAMENTAS NECESSARIAS,COM DIMENSOES EM TORNO DE 5,00M DE VAO E 4,85M DE ALTURA,RECOBRIMENTO MINIMO DE 0,90M E MAXIMO DE 8,60M,SOB A INFLUENCIA DO TREM-TIPO RODOVIARIO.FORNECIMENTO</v>
      </c>
      <c r="C21159" s="142" t="s">
        <v>41242</v>
      </c>
      <c r="D21159" s="142" t="s">
        <v>41261</v>
      </c>
      <c r="E21159" s="142" t="s">
        <v>41262</v>
      </c>
      <c r="F21159" s="142" t="s">
        <v>41263</v>
      </c>
      <c r="G21159" s="142" t="s">
        <v>41220</v>
      </c>
      <c r="I21159" s="142" t="s">
        <v>130</v>
      </c>
      <c r="J21159" s="142" t="n">
        <v>23097.9</v>
      </c>
    </row>
    <row r="21160" customFormat="false" ht="12.75" hidden="false" customHeight="false" outlineLevel="0" collapsed="false">
      <c r="A21160" s="142" t="s">
        <v>41265</v>
      </c>
      <c r="B21160" s="663" t="str">
        <f aca="false">C21160&amp;D21160&amp;E21160&amp;F21160&amp;G21160&amp;H21160</f>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160" s="142" t="s">
        <v>41266</v>
      </c>
      <c r="D21160" s="142" t="s">
        <v>41267</v>
      </c>
      <c r="E21160" s="142" t="s">
        <v>41268</v>
      </c>
      <c r="F21160" s="142" t="s">
        <v>41269</v>
      </c>
      <c r="G21160" s="142" t="s">
        <v>41239</v>
      </c>
      <c r="I21160" s="142" t="s">
        <v>130</v>
      </c>
      <c r="J21160" s="142" t="n">
        <v>23097.9</v>
      </c>
    </row>
    <row r="21161" customFormat="false" ht="12.75" hidden="false" customHeight="false" outlineLevel="0" collapsed="false">
      <c r="A21161" s="142" t="s">
        <v>41270</v>
      </c>
      <c r="B21161" s="663" t="str">
        <f aca="false">C21161&amp;D21161&amp;E21161&amp;F21161&amp;G21161&amp;H21161</f>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161" s="142" t="s">
        <v>41266</v>
      </c>
      <c r="D21161" s="142" t="s">
        <v>41267</v>
      </c>
      <c r="E21161" s="142" t="s">
        <v>41268</v>
      </c>
      <c r="F21161" s="142" t="s">
        <v>41269</v>
      </c>
      <c r="G21161" s="142" t="s">
        <v>41239</v>
      </c>
      <c r="I21161" s="142" t="s">
        <v>130</v>
      </c>
      <c r="J21161" s="142" t="n">
        <v>23097.9</v>
      </c>
    </row>
    <row r="21162" customFormat="false" ht="12.75" hidden="false" customHeight="false" outlineLevel="0" collapsed="false">
      <c r="A21162" s="142" t="s">
        <v>41271</v>
      </c>
      <c r="B21162" s="663" t="str">
        <f aca="false">C21162&amp;D21162&amp;E21162&amp;F21162&amp;G21162&amp;H21162</f>
        <v>PASSAGEM INFERIOR,CONSTITUIDA DE CHAPAS GALVANIZADAS,COM ESPESSURA DE 4,70MM,PARAFUSOS,PORCAS E FERRAMENTAS NECESSARIAS,COM DIMENSOES EM TORNO DE 5,85M DE VAO E 5,30M DE ALTURA,RECOBRIMENTO MINIMO DE 0,90M E MAXIMO DE 8,50M,SOB A INFLUENCIA DO TREM-TIPO RODOVIARIO.FORNECIMENTO</v>
      </c>
      <c r="C21162" s="142" t="s">
        <v>41242</v>
      </c>
      <c r="D21162" s="142" t="s">
        <v>41272</v>
      </c>
      <c r="E21162" s="142" t="s">
        <v>41273</v>
      </c>
      <c r="F21162" s="142" t="s">
        <v>41254</v>
      </c>
      <c r="G21162" s="142" t="s">
        <v>41220</v>
      </c>
      <c r="I21162" s="142" t="s">
        <v>130</v>
      </c>
      <c r="J21162" s="142" t="n">
        <v>33333.3</v>
      </c>
    </row>
    <row r="21163" customFormat="false" ht="12.75" hidden="false" customHeight="false" outlineLevel="0" collapsed="false">
      <c r="A21163" s="142" t="s">
        <v>41274</v>
      </c>
      <c r="B21163" s="663" t="str">
        <f aca="false">C21163&amp;D21163&amp;E21163&amp;F21163&amp;G21163&amp;H21163</f>
        <v>PASSAGEM INFERIOR,CONSTITUIDA DE CHAPAS GALVANIZADAS,COM ESPESSURA DE 4,70MM,PARAFUSOS,PORCAS E FERRAMENTAS NECESSARIAS,COM DIMENSOES EM TORNO DE 5,85M DE VAO E 5,30M DE ALTURA,RECOBRIMENTO MINIMO DE 0,90M E MAXIMO DE 8,50M,SOB A INFLUENCIA DO TREM-TIPO RODOVIARIO.FORNECIMENTO</v>
      </c>
      <c r="C21163" s="142" t="s">
        <v>41242</v>
      </c>
      <c r="D21163" s="142" t="s">
        <v>41272</v>
      </c>
      <c r="E21163" s="142" t="s">
        <v>41273</v>
      </c>
      <c r="F21163" s="142" t="s">
        <v>41254</v>
      </c>
      <c r="G21163" s="142" t="s">
        <v>41220</v>
      </c>
      <c r="I21163" s="142" t="s">
        <v>130</v>
      </c>
      <c r="J21163" s="142" t="n">
        <v>33333.3</v>
      </c>
    </row>
    <row r="21164" customFormat="false" ht="12.75" hidden="false" customHeight="false" outlineLevel="0" collapsed="false">
      <c r="A21164" s="142" t="s">
        <v>41275</v>
      </c>
      <c r="B21164" s="663" t="str">
        <f aca="false">C21164&amp;D21164&amp;E21164&amp;F21164&amp;G21164&amp;H21164</f>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164" s="142" t="s">
        <v>41235</v>
      </c>
      <c r="D21164" s="142" t="s">
        <v>41276</v>
      </c>
      <c r="E21164" s="142" t="s">
        <v>41277</v>
      </c>
      <c r="F21164" s="142" t="s">
        <v>41258</v>
      </c>
      <c r="G21164" s="142" t="s">
        <v>41225</v>
      </c>
      <c r="I21164" s="142" t="s">
        <v>130</v>
      </c>
      <c r="J21164" s="142" t="n">
        <v>33833.8</v>
      </c>
    </row>
    <row r="21165" customFormat="false" ht="12.75" hidden="false" customHeight="false" outlineLevel="0" collapsed="false">
      <c r="A21165" s="142" t="s">
        <v>41278</v>
      </c>
      <c r="B21165" s="663" t="str">
        <f aca="false">C21165&amp;D21165&amp;E21165&amp;F21165&amp;G21165&amp;H21165</f>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165" s="142" t="s">
        <v>41235</v>
      </c>
      <c r="D21165" s="142" t="s">
        <v>41276</v>
      </c>
      <c r="E21165" s="142" t="s">
        <v>41277</v>
      </c>
      <c r="F21165" s="142" t="s">
        <v>41258</v>
      </c>
      <c r="G21165" s="142" t="s">
        <v>41225</v>
      </c>
      <c r="I21165" s="142" t="s">
        <v>130</v>
      </c>
      <c r="J21165" s="142" t="n">
        <v>33833.8</v>
      </c>
    </row>
    <row r="21166" customFormat="false" ht="12.75" hidden="false" customHeight="false" outlineLevel="0" collapsed="false">
      <c r="A21166" s="142" t="s">
        <v>41279</v>
      </c>
      <c r="B21166" s="663" t="str">
        <f aca="false">C21166&amp;D21166&amp;E21166&amp;F21166&amp;G21166&amp;H21166</f>
        <v>BUEIRO SIMPLES CIRCULAR,CONSTITUIDO DE CHAPAS GALVANIZADAS COM ESPESSURA DE 2.00MM,DIAMETRO DE 0,60M,PARAFUSOS,PORCAS EFERRAMENTAS NECESSARIAS,RECOBRIMENTO MINIMO DE 0,30M E MAXIMO DE 25,00M,SOB A INFLUENCIA DO TREM-TIPO RODOVIARIO.FORNECIMENTO</v>
      </c>
      <c r="C21166" s="142" t="s">
        <v>41280</v>
      </c>
      <c r="D21166" s="142" t="s">
        <v>41281</v>
      </c>
      <c r="E21166" s="142" t="s">
        <v>41282</v>
      </c>
      <c r="F21166" s="142" t="s">
        <v>41283</v>
      </c>
      <c r="G21166" s="142" t="s">
        <v>9770</v>
      </c>
      <c r="I21166" s="142" t="s">
        <v>130</v>
      </c>
      <c r="J21166" s="142" t="n">
        <v>1365</v>
      </c>
    </row>
    <row r="21167" customFormat="false" ht="12.75" hidden="false" customHeight="false" outlineLevel="0" collapsed="false">
      <c r="A21167" s="142" t="s">
        <v>41284</v>
      </c>
      <c r="B21167" s="663" t="str">
        <f aca="false">C21167&amp;D21167&amp;E21167&amp;F21167&amp;G21167&amp;H21167</f>
        <v>BUEIRO SIMPLES CIRCULAR,CONSTITUIDO DE CHAPAS GALVANIZADAS COM ESPESSURA DE 2.00MM,DIAMETRO DE 0,60M,PARAFUSOS,PORCAS EFERRAMENTAS NECESSARIAS,RECOBRIMENTO MINIMO DE 0,30M E MAXIMO DE 25,00M,SOB A INFLUENCIA DO TREM-TIPO RODOVIARIO.FORNECIMENTO</v>
      </c>
      <c r="C21167" s="142" t="s">
        <v>41280</v>
      </c>
      <c r="D21167" s="142" t="s">
        <v>41281</v>
      </c>
      <c r="E21167" s="142" t="s">
        <v>41282</v>
      </c>
      <c r="F21167" s="142" t="s">
        <v>41283</v>
      </c>
      <c r="G21167" s="142" t="s">
        <v>9770</v>
      </c>
      <c r="I21167" s="142" t="s">
        <v>130</v>
      </c>
      <c r="J21167" s="142" t="n">
        <v>1365</v>
      </c>
    </row>
    <row r="21168" customFormat="false" ht="12.75" hidden="false" customHeight="false" outlineLevel="0" collapsed="false">
      <c r="A21168" s="142" t="s">
        <v>41285</v>
      </c>
      <c r="B21168" s="663" t="str">
        <f aca="false">C21168&amp;D21168&amp;E21168&amp;F21168&amp;G21168&amp;H21168</f>
        <v>BUEIRO SIMPLES CIRCULAR,CONSTITUIDO DE CHAPAS COM REVESTIMENTO EPOXY,COM ESPESSURA DE 2,00MM,DIAMETRO DE 0,60M,PARAFUSOS,PORCAS E FERRAMENTAS NECESSARIAS,RECOBRIMENTO MINIMO DE 0,30M E MAXIMO DE 25,00M,SOB A INFLUENCIA DO TREM-TIPO RODOVIARIO.FORNECIMENTO</v>
      </c>
      <c r="C21168" s="142" t="s">
        <v>41286</v>
      </c>
      <c r="D21168" s="142" t="s">
        <v>41287</v>
      </c>
      <c r="E21168" s="142" t="s">
        <v>41288</v>
      </c>
      <c r="F21168" s="142" t="s">
        <v>41289</v>
      </c>
      <c r="G21168" s="142" t="s">
        <v>41290</v>
      </c>
      <c r="I21168" s="142" t="s">
        <v>130</v>
      </c>
      <c r="J21168" s="142" t="n">
        <v>1386</v>
      </c>
    </row>
    <row r="21169" customFormat="false" ht="12.75" hidden="false" customHeight="false" outlineLevel="0" collapsed="false">
      <c r="A21169" s="142" t="s">
        <v>41291</v>
      </c>
      <c r="B21169" s="663" t="str">
        <f aca="false">C21169&amp;D21169&amp;E21169&amp;F21169&amp;G21169&amp;H21169</f>
        <v>BUEIRO SIMPLES CIRCULAR,CONSTITUIDO DE CHAPAS COM REVESTIMENTO EPOXY,COM ESPESSURA DE 2,00MM,DIAMETRO DE 0,60M,PARAFUSOS,PORCAS E FERRAMENTAS NECESSARIAS,RECOBRIMENTO MINIMO DE 0,30M E MAXIMO DE 25,00M,SOB A INFLUENCIA DO TREM-TIPO RODOVIARIO.FORNECIMENTO</v>
      </c>
      <c r="C21169" s="142" t="s">
        <v>41286</v>
      </c>
      <c r="D21169" s="142" t="s">
        <v>41287</v>
      </c>
      <c r="E21169" s="142" t="s">
        <v>41288</v>
      </c>
      <c r="F21169" s="142" t="s">
        <v>41289</v>
      </c>
      <c r="G21169" s="142" t="s">
        <v>41290</v>
      </c>
      <c r="I21169" s="142" t="s">
        <v>130</v>
      </c>
      <c r="J21169" s="142" t="n">
        <v>1386</v>
      </c>
    </row>
    <row r="21170" customFormat="false" ht="12.75" hidden="false" customHeight="false" outlineLevel="0" collapsed="false">
      <c r="A21170" s="142" t="s">
        <v>41292</v>
      </c>
      <c r="B21170" s="663" t="str">
        <f aca="false">C21170&amp;D21170&amp;E21170&amp;F21170&amp;G21170&amp;H21170</f>
        <v>BUEIRO SIMPLES CIRCULAR,CONSTITUIDO DE CHAPAS GALVANIZADAS COM ESPESSURA DE 2,00MM,DIAMETRO DE 0,80M,PARAFUSOS,PORCAS EFERRAMENTAS NECESSARIAS,RECOBRIMENTO MINIMO DE 0,30M E MAXIMO DE 18,80M,SOB A INFLUENCIA DO TREM-TIPO RODOVIARIO.FORNECIMENTO</v>
      </c>
      <c r="C21170" s="142" t="s">
        <v>41280</v>
      </c>
      <c r="D21170" s="142" t="s">
        <v>41293</v>
      </c>
      <c r="E21170" s="142" t="s">
        <v>41282</v>
      </c>
      <c r="F21170" s="142" t="s">
        <v>41294</v>
      </c>
      <c r="G21170" s="142" t="s">
        <v>9770</v>
      </c>
      <c r="I21170" s="142" t="s">
        <v>130</v>
      </c>
      <c r="J21170" s="142" t="n">
        <v>1755</v>
      </c>
    </row>
    <row r="21171" customFormat="false" ht="12.75" hidden="false" customHeight="false" outlineLevel="0" collapsed="false">
      <c r="A21171" s="142" t="s">
        <v>41295</v>
      </c>
      <c r="B21171" s="663" t="str">
        <f aca="false">C21171&amp;D21171&amp;E21171&amp;F21171&amp;G21171&amp;H21171</f>
        <v>BUEIRO SIMPLES CIRCULAR,CONSTITUIDO DE CHAPAS GALVANIZADAS COM ESPESSURA DE 2,00MM,DIAMETRO DE 0,80M,PARAFUSOS,PORCAS EFERRAMENTAS NECESSARIAS,RECOBRIMENTO MINIMO DE 0,30M E MAXIMO DE 18,80M,SOB A INFLUENCIA DO TREM-TIPO RODOVIARIO.FORNECIMENTO</v>
      </c>
      <c r="C21171" s="142" t="s">
        <v>41280</v>
      </c>
      <c r="D21171" s="142" t="s">
        <v>41293</v>
      </c>
      <c r="E21171" s="142" t="s">
        <v>41282</v>
      </c>
      <c r="F21171" s="142" t="s">
        <v>41294</v>
      </c>
      <c r="G21171" s="142" t="s">
        <v>9770</v>
      </c>
      <c r="I21171" s="142" t="s">
        <v>130</v>
      </c>
      <c r="J21171" s="142" t="n">
        <v>1755</v>
      </c>
    </row>
    <row r="21172" customFormat="false" ht="12.75" hidden="false" customHeight="false" outlineLevel="0" collapsed="false">
      <c r="A21172" s="142" t="s">
        <v>41296</v>
      </c>
      <c r="B21172" s="663" t="str">
        <f aca="false">C21172&amp;D21172&amp;E21172&amp;F21172&amp;G21172&amp;H21172</f>
        <v>BUEIRO SIMPLES CIRCULAR,CONSTITUIDO DE CHAPAS COM REVESTIMENTO EPOXY,COM ESPESSURA DE 2,00MM,DIAMETRO DE 0,80M,PARAFUSOS,PORCAS E FERRAMENTAS NECESSARIAS,RECOBRIMENTO MINIMO DE 0,30M E MAXIMO DE 18,80M,SOB A INFLUENCIA DO TREM-TIPO RODOVIARIO.FORNECIMENTO</v>
      </c>
      <c r="C21172" s="142" t="s">
        <v>41286</v>
      </c>
      <c r="D21172" s="142" t="s">
        <v>41297</v>
      </c>
      <c r="E21172" s="142" t="s">
        <v>41288</v>
      </c>
      <c r="F21172" s="142" t="s">
        <v>41298</v>
      </c>
      <c r="G21172" s="142" t="s">
        <v>41290</v>
      </c>
      <c r="I21172" s="142" t="s">
        <v>130</v>
      </c>
      <c r="J21172" s="142" t="n">
        <v>1782</v>
      </c>
    </row>
    <row r="21173" customFormat="false" ht="12.75" hidden="false" customHeight="false" outlineLevel="0" collapsed="false">
      <c r="A21173" s="142" t="s">
        <v>41299</v>
      </c>
      <c r="B21173" s="663" t="str">
        <f aca="false">C21173&amp;D21173&amp;E21173&amp;F21173&amp;G21173&amp;H21173</f>
        <v>BUEIRO SIMPLES CIRCULAR,CONSTITUIDO DE CHAPAS COM REVESTIMENTO EPOXY,COM ESPESSURA DE 2,00MM,DIAMETRO DE 0,80M,PARAFUSOS,PORCAS E FERRAMENTAS NECESSARIAS,RECOBRIMENTO MINIMO DE 0,30M E MAXIMO DE 18,80M,SOB A INFLUENCIA DO TREM-TIPO RODOVIARIO.FORNECIMENTO</v>
      </c>
      <c r="C21173" s="142" t="s">
        <v>41286</v>
      </c>
      <c r="D21173" s="142" t="s">
        <v>41297</v>
      </c>
      <c r="E21173" s="142" t="s">
        <v>41288</v>
      </c>
      <c r="F21173" s="142" t="s">
        <v>41298</v>
      </c>
      <c r="G21173" s="142" t="s">
        <v>41290</v>
      </c>
      <c r="I21173" s="142" t="s">
        <v>130</v>
      </c>
      <c r="J21173" s="142" t="n">
        <v>1782</v>
      </c>
    </row>
    <row r="21174" customFormat="false" ht="12.75" hidden="false" customHeight="false" outlineLevel="0" collapsed="false">
      <c r="A21174" s="142" t="s">
        <v>41300</v>
      </c>
      <c r="B21174" s="663" t="str">
        <f aca="false">C21174&amp;D21174&amp;E21174&amp;F21174&amp;G21174&amp;H21174</f>
        <v>BUEIRO SIMPLES CIRCULAR,CONSTITUIDO DE CHAPAS GALVANIZADAS,COM ESPESSURA DE 2,00MM,DIAMETRO DE 1,00M,PARAFUSOS,PORCAS EFERRAMENTAS NECESSARIAS,RECOBRIMENTO MINIMO DE 0,30M E MAXIMO DE 15,00M,SOB A INFLUENCIA DO TREM-TIPO RODOVIARIO.FORNECIMENTO</v>
      </c>
      <c r="C21174" s="142" t="s">
        <v>41301</v>
      </c>
      <c r="D21174" s="142" t="s">
        <v>41302</v>
      </c>
      <c r="E21174" s="142" t="s">
        <v>41282</v>
      </c>
      <c r="F21174" s="142" t="s">
        <v>41303</v>
      </c>
      <c r="G21174" s="142" t="s">
        <v>9770</v>
      </c>
      <c r="I21174" s="142" t="s">
        <v>130</v>
      </c>
      <c r="J21174" s="142" t="n">
        <v>2177.5</v>
      </c>
    </row>
    <row r="21175" customFormat="false" ht="12.75" hidden="false" customHeight="false" outlineLevel="0" collapsed="false">
      <c r="A21175" s="142" t="s">
        <v>41304</v>
      </c>
      <c r="B21175" s="663" t="str">
        <f aca="false">C21175&amp;D21175&amp;E21175&amp;F21175&amp;G21175&amp;H21175</f>
        <v>BUEIRO SIMPLES CIRCULAR,CONSTITUIDO DE CHAPAS GALVANIZADAS,COM ESPESSURA DE 2,00MM,DIAMETRO DE 1,00M,PARAFUSOS,PORCAS EFERRAMENTAS NECESSARIAS,RECOBRIMENTO MINIMO DE 0,30M E MAXIMO DE 15,00M,SOB A INFLUENCIA DO TREM-TIPO RODOVIARIO.FORNECIMENTO</v>
      </c>
      <c r="C21175" s="142" t="s">
        <v>41301</v>
      </c>
      <c r="D21175" s="142" t="s">
        <v>41302</v>
      </c>
      <c r="E21175" s="142" t="s">
        <v>41282</v>
      </c>
      <c r="F21175" s="142" t="s">
        <v>41303</v>
      </c>
      <c r="G21175" s="142" t="s">
        <v>9770</v>
      </c>
      <c r="I21175" s="142" t="s">
        <v>130</v>
      </c>
      <c r="J21175" s="142" t="n">
        <v>2177.5</v>
      </c>
    </row>
    <row r="21176" customFormat="false" ht="12.75" hidden="false" customHeight="false" outlineLevel="0" collapsed="false">
      <c r="A21176" s="142" t="s">
        <v>41305</v>
      </c>
      <c r="B21176" s="663" t="str">
        <f aca="false">C21176&amp;D21176&amp;E21176&amp;F21176&amp;G21176&amp;H21176</f>
        <v>BUEIRO SIMPLES CIRCULAR,CONSTITUIDO DE CHAPAS COM RESVESTIMENTO EPOXY,COM ESPESSURA DE 2MM,DIAMETRO DE 1,00M,PARAFUSOS,PORCAS E FERRAMENTAS NECESSARIAS,RECOBRIMENTO MINIMO DE 0,30M E MAXIMO DE 15,00M,SOB A INFLUENCIA DO TREM-TIPO RODOVIARIO.FORNECIMENTO</v>
      </c>
      <c r="C21176" s="142" t="s">
        <v>41306</v>
      </c>
      <c r="D21176" s="142" t="s">
        <v>41307</v>
      </c>
      <c r="E21176" s="142" t="s">
        <v>41308</v>
      </c>
      <c r="F21176" s="142" t="s">
        <v>41309</v>
      </c>
      <c r="G21176" s="142" t="s">
        <v>18900</v>
      </c>
      <c r="I21176" s="142" t="s">
        <v>130</v>
      </c>
      <c r="J21176" s="142" t="n">
        <v>2211</v>
      </c>
    </row>
    <row r="21177" customFormat="false" ht="12.75" hidden="false" customHeight="false" outlineLevel="0" collapsed="false">
      <c r="A21177" s="142" t="s">
        <v>41310</v>
      </c>
      <c r="B21177" s="663" t="str">
        <f aca="false">C21177&amp;D21177&amp;E21177&amp;F21177&amp;G21177&amp;H21177</f>
        <v>BUEIRO SIMPLES CIRCULAR,CONSTITUIDO DE CHAPAS COM RESVESTIMENTO EPOXY,COM ESPESSURA DE 2MM,DIAMETRO DE 1,00M,PARAFUSOS,PORCAS E FERRAMENTAS NECESSARIAS,RECOBRIMENTO MINIMO DE 0,30M E MAXIMO DE 15,00M,SOB A INFLUENCIA DO TREM-TIPO RODOVIARIO.FORNECIMENTO</v>
      </c>
      <c r="C21177" s="142" t="s">
        <v>41306</v>
      </c>
      <c r="D21177" s="142" t="s">
        <v>41307</v>
      </c>
      <c r="E21177" s="142" t="s">
        <v>41308</v>
      </c>
      <c r="F21177" s="142" t="s">
        <v>41309</v>
      </c>
      <c r="G21177" s="142" t="s">
        <v>18900</v>
      </c>
      <c r="I21177" s="142" t="s">
        <v>130</v>
      </c>
      <c r="J21177" s="142" t="n">
        <v>2211</v>
      </c>
    </row>
    <row r="21178" customFormat="false" ht="12.75" hidden="false" customHeight="false" outlineLevel="0" collapsed="false">
      <c r="A21178" s="142" t="s">
        <v>41311</v>
      </c>
      <c r="B21178" s="663" t="str">
        <f aca="false">C21178&amp;D21178&amp;E21178&amp;F21178&amp;G21178&amp;H21178</f>
        <v>BUEIRO SIMPLES CIRCULAR,CONSTITUIDO DE CHAPAS GALVANIZADAS,COM ESPESSURA DE 2MM,DIAMETRO DE 1,20M,PARAFUSOS,PORCAS E FERRAMENTAS NECESSARIAS,RECOBRIMENTO MINIMO DE 0,30M E MAXIMO DE 12,50M,SOB A INFLUENCIA DO TREM-TIPO RODOVIARIO.FORNECIMENTO</v>
      </c>
      <c r="C21178" s="142" t="s">
        <v>41301</v>
      </c>
      <c r="D21178" s="142" t="s">
        <v>41312</v>
      </c>
      <c r="E21178" s="142" t="s">
        <v>41313</v>
      </c>
      <c r="F21178" s="142" t="s">
        <v>41314</v>
      </c>
      <c r="G21178" s="142" t="s">
        <v>4808</v>
      </c>
      <c r="I21178" s="142" t="s">
        <v>130</v>
      </c>
      <c r="J21178" s="142" t="n">
        <v>2535</v>
      </c>
    </row>
    <row r="21179" customFormat="false" ht="12.75" hidden="false" customHeight="false" outlineLevel="0" collapsed="false">
      <c r="A21179" s="142" t="s">
        <v>41315</v>
      </c>
      <c r="B21179" s="663" t="str">
        <f aca="false">C21179&amp;D21179&amp;E21179&amp;F21179&amp;G21179&amp;H21179</f>
        <v>BUEIRO SIMPLES CIRCULAR,CONSTITUIDO DE CHAPAS GALVANIZADAS,COM ESPESSURA DE 2MM,DIAMETRO DE 1,20M,PARAFUSOS,PORCAS E FERRAMENTAS NECESSARIAS,RECOBRIMENTO MINIMO DE 0,30M E MAXIMO DE 12,50M,SOB A INFLUENCIA DO TREM-TIPO RODOVIARIO.FORNECIMENTO</v>
      </c>
      <c r="C21179" s="142" t="s">
        <v>41301</v>
      </c>
      <c r="D21179" s="142" t="s">
        <v>41312</v>
      </c>
      <c r="E21179" s="142" t="s">
        <v>41313</v>
      </c>
      <c r="F21179" s="142" t="s">
        <v>41314</v>
      </c>
      <c r="G21179" s="142" t="s">
        <v>4808</v>
      </c>
      <c r="I21179" s="142" t="s">
        <v>130</v>
      </c>
      <c r="J21179" s="142" t="n">
        <v>2535</v>
      </c>
    </row>
    <row r="21180" customFormat="false" ht="12.75" hidden="false" customHeight="false" outlineLevel="0" collapsed="false">
      <c r="A21180" s="142" t="s">
        <v>41316</v>
      </c>
      <c r="B21180" s="663" t="str">
        <f aca="false">C21180&amp;D21180&amp;E21180&amp;F21180&amp;G21180&amp;H21180</f>
        <v>BUEIRO SIMPLES CIRCULAR,CONSTITUIDO DE CHAPAS COM REVESTIMENTO EPOXY,COM ESPESSURA DE 2MM,DIAMETRO DE 1,20M,PARAFUSOS,PORCAS E FERRAMENTAS NECESSARIAS,RECOBRIMENTO MINIMO DE 0,30ME MAXIMO DE 12,50M,SOB A INFLUENCIA DO TREM-TIPO RODOVIARIO.FORNECIMENTO</v>
      </c>
      <c r="C21180" s="142" t="s">
        <v>41286</v>
      </c>
      <c r="D21180" s="142" t="s">
        <v>41317</v>
      </c>
      <c r="E21180" s="142" t="s">
        <v>41318</v>
      </c>
      <c r="F21180" s="142" t="s">
        <v>41319</v>
      </c>
      <c r="G21180" s="142" t="s">
        <v>13189</v>
      </c>
      <c r="I21180" s="142" t="s">
        <v>130</v>
      </c>
      <c r="J21180" s="142" t="n">
        <v>2574</v>
      </c>
    </row>
    <row r="21181" customFormat="false" ht="12.75" hidden="false" customHeight="false" outlineLevel="0" collapsed="false">
      <c r="A21181" s="142" t="s">
        <v>41320</v>
      </c>
      <c r="B21181" s="663" t="str">
        <f aca="false">C21181&amp;D21181&amp;E21181&amp;F21181&amp;G21181&amp;H21181</f>
        <v>BUEIRO SIMPLES CIRCULAR,CONSTITUIDO DE CHAPAS COM REVESTIMENTO EPOXY,COM ESPESSURA DE 2MM,DIAMETRO DE 1,20M,PARAFUSOS,PORCAS E FERRAMENTAS NECESSARIAS,RECOBRIMENTO MINIMO DE 0,30ME MAXIMO DE 12,50M,SOB A INFLUENCIA DO TREM-TIPO RODOVIARIO.FORNECIMENTO</v>
      </c>
      <c r="C21181" s="142" t="s">
        <v>41286</v>
      </c>
      <c r="D21181" s="142" t="s">
        <v>41317</v>
      </c>
      <c r="E21181" s="142" t="s">
        <v>41318</v>
      </c>
      <c r="F21181" s="142" t="s">
        <v>41319</v>
      </c>
      <c r="G21181" s="142" t="s">
        <v>13189</v>
      </c>
      <c r="I21181" s="142" t="s">
        <v>130</v>
      </c>
      <c r="J21181" s="142" t="n">
        <v>2574</v>
      </c>
    </row>
    <row r="21182" customFormat="false" ht="12.75" hidden="false" customHeight="false" outlineLevel="0" collapsed="false">
      <c r="A21182" s="142" t="s">
        <v>41321</v>
      </c>
      <c r="B21182" s="663" t="str">
        <f aca="false">C21182&amp;D21182&amp;E21182&amp;F21182&amp;G21182&amp;H21182</f>
        <v>BUEIRO SIMPLES CIRCULAR,CONSTITUIDO DE CHAPAS GALVANIZADAS,COM ESPESSURA DE 2MM,DIAMETRO DE 1,50M,PARAFUSOS,PORCAS E FERRAMENTAS NECESSARIAS,RECOBRIMENTO MINIMO DE 0,30M E MAXIMO DE 10,00M,SOB A INFLUENCIA DO TREM-TIPO RODOVIARIO.FORNECIMENTO</v>
      </c>
      <c r="C21182" s="142" t="s">
        <v>41301</v>
      </c>
      <c r="D21182" s="142" t="s">
        <v>41322</v>
      </c>
      <c r="E21182" s="142" t="s">
        <v>41313</v>
      </c>
      <c r="F21182" s="142" t="s">
        <v>41323</v>
      </c>
      <c r="G21182" s="142" t="s">
        <v>4808</v>
      </c>
      <c r="I21182" s="142" t="s">
        <v>130</v>
      </c>
      <c r="J21182" s="142" t="n">
        <v>3120</v>
      </c>
    </row>
    <row r="21183" customFormat="false" ht="12.75" hidden="false" customHeight="false" outlineLevel="0" collapsed="false">
      <c r="A21183" s="142" t="s">
        <v>41324</v>
      </c>
      <c r="B21183" s="663" t="str">
        <f aca="false">C21183&amp;D21183&amp;E21183&amp;F21183&amp;G21183&amp;H21183</f>
        <v>BUEIRO SIMPLES CIRCULAR,CONSTITUIDO DE CHAPAS GALVANIZADAS,COM ESPESSURA DE 2MM,DIAMETRO DE 1,50M,PARAFUSOS,PORCAS E FERRAMENTAS NECESSARIAS,RECOBRIMENTO MINIMO DE 0,30M E MAXIMO DE 10,00M,SOB A INFLUENCIA DO TREM-TIPO RODOVIARIO.FORNECIMENTO</v>
      </c>
      <c r="C21183" s="142" t="s">
        <v>41301</v>
      </c>
      <c r="D21183" s="142" t="s">
        <v>41322</v>
      </c>
      <c r="E21183" s="142" t="s">
        <v>41313</v>
      </c>
      <c r="F21183" s="142" t="s">
        <v>41323</v>
      </c>
      <c r="G21183" s="142" t="s">
        <v>4808</v>
      </c>
      <c r="I21183" s="142" t="s">
        <v>130</v>
      </c>
      <c r="J21183" s="142" t="n">
        <v>3120</v>
      </c>
    </row>
    <row r="21184" customFormat="false" ht="12.75" hidden="false" customHeight="false" outlineLevel="0" collapsed="false">
      <c r="A21184" s="142" t="s">
        <v>41325</v>
      </c>
      <c r="B21184" s="663" t="str">
        <f aca="false">C21184&amp;D21184&amp;E21184&amp;F21184&amp;G21184&amp;H21184</f>
        <v>BUEIRO SIMPLES CIRCULAR,CONSTITUIDO DE CHAPAS COM REVESTIMENTO EPOXY,COM ESPESSURA DE 2MM,DIAMETRO DE 1,50M,PARAFUSOS,PORCAS E FERRAMENTAS NECESSARIAS,RECOBRIMENTO MINIMO DE 0,30ME MAXIMO DE 10,00M,SOB A INFLUENCIA DO TREM-TIPO RODOVIARIO.FORNECIMENTO</v>
      </c>
      <c r="C21184" s="142" t="s">
        <v>41286</v>
      </c>
      <c r="D21184" s="142" t="s">
        <v>41326</v>
      </c>
      <c r="E21184" s="142" t="s">
        <v>41318</v>
      </c>
      <c r="F21184" s="142" t="s">
        <v>41327</v>
      </c>
      <c r="G21184" s="142" t="s">
        <v>13189</v>
      </c>
      <c r="I21184" s="142" t="s">
        <v>130</v>
      </c>
      <c r="J21184" s="142" t="n">
        <v>3168</v>
      </c>
    </row>
    <row r="21185" customFormat="false" ht="12.75" hidden="false" customHeight="false" outlineLevel="0" collapsed="false">
      <c r="A21185" s="142" t="s">
        <v>41328</v>
      </c>
      <c r="B21185" s="663" t="str">
        <f aca="false">C21185&amp;D21185&amp;E21185&amp;F21185&amp;G21185&amp;H21185</f>
        <v>BUEIRO SIMPLES CIRCULAR,CONSTITUIDO DE CHAPAS COM REVESTIMENTO EPOXY,COM ESPESSURA DE 2MM,DIAMETRO DE 1,50M,PARAFUSOS,PORCAS E FERRAMENTAS NECESSARIAS,RECOBRIMENTO MINIMO DE 0,30ME MAXIMO DE 10,00M,SOB A INFLUENCIA DO TREM-TIPO RODOVIARIO.FORNECIMENTO</v>
      </c>
      <c r="C21185" s="142" t="s">
        <v>41286</v>
      </c>
      <c r="D21185" s="142" t="s">
        <v>41326</v>
      </c>
      <c r="E21185" s="142" t="s">
        <v>41318</v>
      </c>
      <c r="F21185" s="142" t="s">
        <v>41327</v>
      </c>
      <c r="G21185" s="142" t="s">
        <v>13189</v>
      </c>
      <c r="I21185" s="142" t="s">
        <v>130</v>
      </c>
      <c r="J21185" s="142" t="n">
        <v>3168</v>
      </c>
    </row>
    <row r="21186" customFormat="false" ht="12.75" hidden="false" customHeight="false" outlineLevel="0" collapsed="false">
      <c r="A21186" s="142" t="s">
        <v>41329</v>
      </c>
      <c r="B21186" s="663" t="str">
        <f aca="false">C21186&amp;D21186&amp;E21186&amp;F21186&amp;G21186&amp;H21186</f>
        <v>BUEIRO SIMPLES CIRCULAR,CONSTITUIDO DE CHAPAS GALVANIZADAS,COM ESPESSURA DE 2MM,DIAMETRO DE 1,80M,PARAFUSOS,PORCAS E FERRAMENTAS NECESSARIAS,RECOBRIMENTO MINIMO DE 0,40M E MAXIMO DE 8,30M,SOB A INFLUENCIA DO TREM-TIPO RODOVIARIO.FORNECIMENTO</v>
      </c>
      <c r="C21186" s="142" t="s">
        <v>41301</v>
      </c>
      <c r="D21186" s="142" t="s">
        <v>41330</v>
      </c>
      <c r="E21186" s="142" t="s">
        <v>41331</v>
      </c>
      <c r="F21186" s="142" t="s">
        <v>41332</v>
      </c>
      <c r="G21186" s="142" t="s">
        <v>4077</v>
      </c>
      <c r="I21186" s="142" t="s">
        <v>130</v>
      </c>
      <c r="J21186" s="142" t="n">
        <v>3802.5</v>
      </c>
    </row>
    <row r="21187" customFormat="false" ht="12.75" hidden="false" customHeight="false" outlineLevel="0" collapsed="false">
      <c r="A21187" s="142" t="s">
        <v>41333</v>
      </c>
      <c r="B21187" s="663" t="str">
        <f aca="false">C21187&amp;D21187&amp;E21187&amp;F21187&amp;G21187&amp;H21187</f>
        <v>BUEIRO SIMPLES CIRCULAR,CONSTITUIDO DE CHAPAS GALVANIZADAS,COM ESPESSURA DE 2MM,DIAMETRO DE 1,80M,PARAFUSOS,PORCAS E FERRAMENTAS NECESSARIAS,RECOBRIMENTO MINIMO DE 0,40M E MAXIMO DE 8,30M,SOB A INFLUENCIA DO TREM-TIPO RODOVIARIO.FORNECIMENTO</v>
      </c>
      <c r="C21187" s="142" t="s">
        <v>41301</v>
      </c>
      <c r="D21187" s="142" t="s">
        <v>41330</v>
      </c>
      <c r="E21187" s="142" t="s">
        <v>41331</v>
      </c>
      <c r="F21187" s="142" t="s">
        <v>41332</v>
      </c>
      <c r="G21187" s="142" t="s">
        <v>4077</v>
      </c>
      <c r="I21187" s="142" t="s">
        <v>130</v>
      </c>
      <c r="J21187" s="142" t="n">
        <v>3802.5</v>
      </c>
    </row>
    <row r="21188" customFormat="false" ht="12.75" hidden="false" customHeight="false" outlineLevel="0" collapsed="false">
      <c r="A21188" s="142" t="s">
        <v>41334</v>
      </c>
      <c r="B21188" s="663" t="str">
        <f aca="false">C21188&amp;D21188&amp;E21188&amp;F21188&amp;G21188&amp;H21188</f>
        <v>BUEIRO SIMPLES CIRCULAR,CONSTITUIDO DE CHAPAS COM REVESTIMENTO EPOXY,COM ESPESSURA DE 2MM,DIAMETRO DE 1,80M,PARAFUSOS,PORCAS E FERRAMENTAS NECESSARIAS,RECOBRIMENTO MINIMO DE 0,40ME MAXIMO DE 8,30M,SOB A INFLUENCIA DO TREM-TIPO RODOVIARIO.FORNECIMENTO</v>
      </c>
      <c r="C21188" s="142" t="s">
        <v>41286</v>
      </c>
      <c r="D21188" s="142" t="s">
        <v>41335</v>
      </c>
      <c r="E21188" s="142" t="s">
        <v>41336</v>
      </c>
      <c r="F21188" s="142" t="s">
        <v>41337</v>
      </c>
      <c r="G21188" s="142" t="s">
        <v>13656</v>
      </c>
      <c r="I21188" s="142" t="s">
        <v>130</v>
      </c>
      <c r="J21188" s="142" t="n">
        <v>3861</v>
      </c>
    </row>
    <row r="21189" customFormat="false" ht="12.75" hidden="false" customHeight="false" outlineLevel="0" collapsed="false">
      <c r="A21189" s="142" t="s">
        <v>41338</v>
      </c>
      <c r="B21189" s="663" t="str">
        <f aca="false">C21189&amp;D21189&amp;E21189&amp;F21189&amp;G21189&amp;H21189</f>
        <v>BUEIRO SIMPLES CIRCULAR,CONSTITUIDO DE CHAPAS COM REVESTIMENTO EPOXY,COM ESPESSURA DE 2MM,DIAMETRO DE 1,80M,PARAFUSOS,PORCAS E FERRAMENTAS NECESSARIAS,RECOBRIMENTO MINIMO DE 0,40ME MAXIMO DE 8,30M,SOB A INFLUENCIA DO TREM-TIPO RODOVIARIO.FORNECIMENTO</v>
      </c>
      <c r="C21189" s="142" t="s">
        <v>41286</v>
      </c>
      <c r="D21189" s="142" t="s">
        <v>41335</v>
      </c>
      <c r="E21189" s="142" t="s">
        <v>41336</v>
      </c>
      <c r="F21189" s="142" t="s">
        <v>41337</v>
      </c>
      <c r="G21189" s="142" t="s">
        <v>13656</v>
      </c>
      <c r="I21189" s="142" t="s">
        <v>130</v>
      </c>
      <c r="J21189" s="142" t="n">
        <v>3861</v>
      </c>
    </row>
    <row r="21190" customFormat="false" ht="12.75" hidden="false" customHeight="false" outlineLevel="0" collapsed="false">
      <c r="A21190" s="142" t="s">
        <v>41339</v>
      </c>
      <c r="B21190" s="663" t="str">
        <f aca="false">C21190&amp;D21190&amp;E21190&amp;F21190&amp;G21190&amp;H21190</f>
        <v>BUEIRO SIMPLES CIRCULAR,CONSTITUIDO DE CHAPAS GALVANIZADAS,COM ESPESSURA DE 2MM,DIAMETRO DE 2,00M,PARAFUSOS,PORCAS E FERRAMENTAS NECESSARIAS,RECOBRIMENTO MINIMO DE 0,50M E MAXIMO DE 7,50M,SOB A INFLUENCIA DO TREM-TIPO RODOVIARIO.FORNECIMENTO</v>
      </c>
      <c r="C21190" s="142" t="s">
        <v>41301</v>
      </c>
      <c r="D21190" s="142" t="s">
        <v>41340</v>
      </c>
      <c r="E21190" s="142" t="s">
        <v>41341</v>
      </c>
      <c r="F21190" s="142" t="s">
        <v>41342</v>
      </c>
      <c r="G21190" s="142" t="s">
        <v>4077</v>
      </c>
      <c r="I21190" s="142" t="s">
        <v>130</v>
      </c>
      <c r="J21190" s="142" t="n">
        <v>4192.5</v>
      </c>
    </row>
    <row r="21191" customFormat="false" ht="12.75" hidden="false" customHeight="false" outlineLevel="0" collapsed="false">
      <c r="A21191" s="142" t="s">
        <v>41343</v>
      </c>
      <c r="B21191" s="663" t="str">
        <f aca="false">C21191&amp;D21191&amp;E21191&amp;F21191&amp;G21191&amp;H21191</f>
        <v>BUEIRO SIMPLES CIRCULAR,CONSTITUIDO DE CHAPAS GALVANIZADAS,COM ESPESSURA DE 2MM,DIAMETRO DE 2,00M,PARAFUSOS,PORCAS E FERRAMENTAS NECESSARIAS,RECOBRIMENTO MINIMO DE 0,50M E MAXIMO DE 7,50M,SOB A INFLUENCIA DO TREM-TIPO RODOVIARIO.FORNECIMENTO</v>
      </c>
      <c r="C21191" s="142" t="s">
        <v>41301</v>
      </c>
      <c r="D21191" s="142" t="s">
        <v>41340</v>
      </c>
      <c r="E21191" s="142" t="s">
        <v>41341</v>
      </c>
      <c r="F21191" s="142" t="s">
        <v>41342</v>
      </c>
      <c r="G21191" s="142" t="s">
        <v>4077</v>
      </c>
      <c r="I21191" s="142" t="s">
        <v>130</v>
      </c>
      <c r="J21191" s="142" t="n">
        <v>4192.5</v>
      </c>
    </row>
    <row r="21192" customFormat="false" ht="12.75" hidden="false" customHeight="false" outlineLevel="0" collapsed="false">
      <c r="A21192" s="142" t="s">
        <v>41344</v>
      </c>
      <c r="B21192" s="663" t="str">
        <f aca="false">C21192&amp;D21192&amp;E21192&amp;F21192&amp;G21192&amp;H21192</f>
        <v>BUEIRO SIMPLES CIRCULAR,CONSTITUIDO DE CHAPAS COM REVESTIMENTO EPOXY,COM ESPESSURA DE 2MM,DIAMETRO DE 2,00M,PARAFUSOS,PORCAS E FERRAMENTAS NECESSARIAS,RECOBRIMENTO MINIMO DE 0,50ME MAXIMO DE 7,50M,SOB INFLUENCIA DO TREM-TIPO RODOVIARIO.FORNECIMENTO</v>
      </c>
      <c r="C21192" s="142" t="s">
        <v>41286</v>
      </c>
      <c r="D21192" s="142" t="s">
        <v>41345</v>
      </c>
      <c r="E21192" s="142" t="s">
        <v>41346</v>
      </c>
      <c r="F21192" s="142" t="s">
        <v>41347</v>
      </c>
      <c r="G21192" s="142" t="s">
        <v>18926</v>
      </c>
      <c r="I21192" s="142" t="s">
        <v>130</v>
      </c>
      <c r="J21192" s="142" t="n">
        <v>4257</v>
      </c>
    </row>
    <row r="21193" customFormat="false" ht="12.75" hidden="false" customHeight="false" outlineLevel="0" collapsed="false">
      <c r="A21193" s="142" t="s">
        <v>41348</v>
      </c>
      <c r="B21193" s="663" t="str">
        <f aca="false">C21193&amp;D21193&amp;E21193&amp;F21193&amp;G21193&amp;H21193</f>
        <v>BUEIRO SIMPLES CIRCULAR,CONSTITUIDO DE CHAPAS COM REVESTIMENTO EPOXY,COM ESPESSURA DE 2MM,DIAMETRO DE 2,00M,PARAFUSOS,PORCAS E FERRAMENTAS NECESSARIAS,RECOBRIMENTO MINIMO DE 0,50ME MAXIMO DE 7,50M,SOB INFLUENCIA DO TREM-TIPO RODOVIARIO.FORNECIMENTO</v>
      </c>
      <c r="C21193" s="142" t="s">
        <v>41286</v>
      </c>
      <c r="D21193" s="142" t="s">
        <v>41345</v>
      </c>
      <c r="E21193" s="142" t="s">
        <v>41346</v>
      </c>
      <c r="F21193" s="142" t="s">
        <v>41347</v>
      </c>
      <c r="G21193" s="142" t="s">
        <v>18926</v>
      </c>
      <c r="I21193" s="142" t="s">
        <v>130</v>
      </c>
      <c r="J21193" s="142" t="n">
        <v>4257</v>
      </c>
    </row>
    <row r="21194" customFormat="false" ht="12.75" hidden="false" customHeight="false" outlineLevel="0" collapsed="false">
      <c r="A21194" s="142" t="s">
        <v>41349</v>
      </c>
      <c r="B21194" s="663" t="str">
        <f aca="false">C21194&amp;D21194&amp;E21194&amp;F21194&amp;G21194&amp;H21194</f>
        <v>BUEIRO SIMPLES CIRCULAR,CONSTITUIDO DE CHAPAS GALVANIZADAS,COM ESPESSURA DE 2,70MM,DIAMETRO DE 2,20M,PARAFUSOS,PORCAS EFERRAMENTAS NECESSARIAS,RECOBRIMENTO MINIMO DE 0,50M E MAXIMO DE 9,50M,SOB A INFLUENCIA DO TREM-TIPO RODOVIARIO.FORNECIMENTO</v>
      </c>
      <c r="C21194" s="142" t="s">
        <v>41301</v>
      </c>
      <c r="D21194" s="142" t="s">
        <v>41350</v>
      </c>
      <c r="E21194" s="142" t="s">
        <v>41351</v>
      </c>
      <c r="F21194" s="142" t="s">
        <v>41352</v>
      </c>
      <c r="G21194" s="142" t="s">
        <v>5890</v>
      </c>
      <c r="I21194" s="142" t="s">
        <v>130</v>
      </c>
      <c r="J21194" s="142" t="n">
        <v>5856</v>
      </c>
    </row>
    <row r="21195" customFormat="false" ht="12.75" hidden="false" customHeight="false" outlineLevel="0" collapsed="false">
      <c r="A21195" s="142" t="s">
        <v>41353</v>
      </c>
      <c r="B21195" s="663" t="str">
        <f aca="false">C21195&amp;D21195&amp;E21195&amp;F21195&amp;G21195&amp;H21195</f>
        <v>BUEIRO SIMPLES CIRCULAR,CONSTITUIDO DE CHAPAS GALVANIZADAS,COM ESPESSURA DE 2,70MM,DIAMETRO DE 2,20M,PARAFUSOS,PORCAS EFERRAMENTAS NECESSARIAS,RECOBRIMENTO MINIMO DE 0,50M E MAXIMO DE 9,50M,SOB A INFLUENCIA DO TREM-TIPO RODOVIARIO.FORNECIMENTO</v>
      </c>
      <c r="C21195" s="142" t="s">
        <v>41301</v>
      </c>
      <c r="D21195" s="142" t="s">
        <v>41350</v>
      </c>
      <c r="E21195" s="142" t="s">
        <v>41351</v>
      </c>
      <c r="F21195" s="142" t="s">
        <v>41352</v>
      </c>
      <c r="G21195" s="142" t="s">
        <v>5890</v>
      </c>
      <c r="I21195" s="142" t="s">
        <v>130</v>
      </c>
      <c r="J21195" s="142" t="n">
        <v>5856</v>
      </c>
    </row>
    <row r="21196" customFormat="false" ht="12.75" hidden="false" customHeight="false" outlineLevel="0" collapsed="false">
      <c r="A21196" s="142" t="s">
        <v>41354</v>
      </c>
      <c r="B21196" s="663" t="str">
        <f aca="false">C21196&amp;D21196&amp;E21196&amp;F21196&amp;G21196&amp;H21196</f>
        <v>BUEIRO SIMPLES CIRCULAR,CONSTITUIDO DE CHAPAS COM REVESTIMENTO EPOXY,COM ESPESSURA DE 2,70MM,DIAMETRO DE 2,20M,PARAFUSOS,PORCAS E FERRAMENTAS NECESSARIAS,RECOBRIMENTO MINIMO DE 0,50M E MAXIMO DE 9,50M,SOB A INFLUENCIA DO TREM-TIPO RODOVIARIO.FORNECIMENTO</v>
      </c>
      <c r="C21196" s="142" t="s">
        <v>41286</v>
      </c>
      <c r="D21196" s="142" t="s">
        <v>41355</v>
      </c>
      <c r="E21196" s="142" t="s">
        <v>41356</v>
      </c>
      <c r="F21196" s="142" t="s">
        <v>41357</v>
      </c>
      <c r="G21196" s="142" t="s">
        <v>36161</v>
      </c>
      <c r="I21196" s="142" t="s">
        <v>130</v>
      </c>
      <c r="J21196" s="142" t="n">
        <v>5910.9</v>
      </c>
    </row>
    <row r="21197" customFormat="false" ht="12.75" hidden="false" customHeight="false" outlineLevel="0" collapsed="false">
      <c r="A21197" s="142" t="s">
        <v>41358</v>
      </c>
      <c r="B21197" s="663" t="str">
        <f aca="false">C21197&amp;D21197&amp;E21197&amp;F21197&amp;G21197&amp;H21197</f>
        <v>BUEIRO SIMPLES CIRCULAR,CONSTITUIDO DE CHAPAS COM REVESTIMENTO EPOXY,COM ESPESSURA DE 2,70MM,DIAMETRO DE 2,20M,PARAFUSOS,PORCAS E FERRAMENTAS NECESSARIAS,RECOBRIMENTO MINIMO DE 0,50M E MAXIMO DE 9,50M,SOB A INFLUENCIA DO TREM-TIPO RODOVIARIO.FORNECIMENTO</v>
      </c>
      <c r="C21197" s="142" t="s">
        <v>41286</v>
      </c>
      <c r="D21197" s="142" t="s">
        <v>41355</v>
      </c>
      <c r="E21197" s="142" t="s">
        <v>41356</v>
      </c>
      <c r="F21197" s="142" t="s">
        <v>41357</v>
      </c>
      <c r="G21197" s="142" t="s">
        <v>36161</v>
      </c>
      <c r="I21197" s="142" t="s">
        <v>130</v>
      </c>
      <c r="J21197" s="142" t="n">
        <v>5910.9</v>
      </c>
    </row>
    <row r="21198" customFormat="false" ht="12.75" hidden="false" customHeight="false" outlineLevel="0" collapsed="false">
      <c r="A21198" s="142" t="s">
        <v>41359</v>
      </c>
      <c r="B21198" s="663" t="str">
        <f aca="false">C21198&amp;D21198&amp;E21198&amp;F21198&amp;G21198&amp;H21198</f>
        <v>BUEIRO SIMPLES CIRCULAR,CONSTITUIDO DE CHAPAS GALVANIZADAS,COM ESPESSURA DE 2,70MM,DIAMETRO DE 2,40M,PARAFUSOS,PORCAS EFERRAMENTAS NECESSARIAS,RECOBRIMENTO MINIMO DE 0,50M E MAXIMO DE 8,70M,SOB A INFLUENCIA DO TREM-TIPO RODOVIARIO.FORNECIMENTO</v>
      </c>
      <c r="C21198" s="142" t="s">
        <v>41301</v>
      </c>
      <c r="D21198" s="142" t="s">
        <v>41360</v>
      </c>
      <c r="E21198" s="142" t="s">
        <v>41351</v>
      </c>
      <c r="F21198" s="142" t="s">
        <v>41361</v>
      </c>
      <c r="G21198" s="142" t="s">
        <v>5890</v>
      </c>
      <c r="I21198" s="142" t="s">
        <v>130</v>
      </c>
      <c r="J21198" s="142" t="n">
        <v>6368</v>
      </c>
    </row>
    <row r="21199" customFormat="false" ht="12.75" hidden="false" customHeight="false" outlineLevel="0" collapsed="false">
      <c r="A21199" s="142" t="s">
        <v>41362</v>
      </c>
      <c r="B21199" s="663" t="str">
        <f aca="false">C21199&amp;D21199&amp;E21199&amp;F21199&amp;G21199&amp;H21199</f>
        <v>BUEIRO SIMPLES CIRCULAR,CONSTITUIDO DE CHAPAS GALVANIZADAS,COM ESPESSURA DE 2,70MM,DIAMETRO DE 2,40M,PARAFUSOS,PORCAS EFERRAMENTAS NECESSARIAS,RECOBRIMENTO MINIMO DE 0,50M E MAXIMO DE 8,70M,SOB A INFLUENCIA DO TREM-TIPO RODOVIARIO.FORNECIMENTO</v>
      </c>
      <c r="C21199" s="142" t="s">
        <v>41301</v>
      </c>
      <c r="D21199" s="142" t="s">
        <v>41360</v>
      </c>
      <c r="E21199" s="142" t="s">
        <v>41351</v>
      </c>
      <c r="F21199" s="142" t="s">
        <v>41361</v>
      </c>
      <c r="G21199" s="142" t="s">
        <v>5890</v>
      </c>
      <c r="I21199" s="142" t="s">
        <v>130</v>
      </c>
      <c r="J21199" s="142" t="n">
        <v>6368</v>
      </c>
    </row>
    <row r="21200" customFormat="false" ht="12.75" hidden="false" customHeight="false" outlineLevel="0" collapsed="false">
      <c r="A21200" s="142" t="s">
        <v>41363</v>
      </c>
      <c r="B21200" s="663" t="str">
        <f aca="false">C21200&amp;D21200&amp;E21200&amp;F21200&amp;G21200&amp;H21200</f>
        <v>BUEIRO SIMPLES CIRCULAR,CONSTITUIDO DE CHAPAS COM REVESTIMENTO EPOXY,COM ESPESSURA DE 2,70MM,DIAMETRO DE 2,40M,PARAFUSOS,PORCAS E FERRAMENTAS NECESSARIAS,RECOBRIMENTO MINIMO DE 0,50M E MAXIMO DE 8,70M,SOB A INFLUENCIA DO TREM-TIPO RODOVIARIO.FORNECIMENTO</v>
      </c>
      <c r="C21200" s="142" t="s">
        <v>41286</v>
      </c>
      <c r="D21200" s="142" t="s">
        <v>41364</v>
      </c>
      <c r="E21200" s="142" t="s">
        <v>41356</v>
      </c>
      <c r="F21200" s="142" t="s">
        <v>41365</v>
      </c>
      <c r="G21200" s="142" t="s">
        <v>36161</v>
      </c>
      <c r="I21200" s="142" t="s">
        <v>130</v>
      </c>
      <c r="J21200" s="142" t="n">
        <v>6427.7</v>
      </c>
    </row>
    <row r="21201" customFormat="false" ht="12.75" hidden="false" customHeight="false" outlineLevel="0" collapsed="false">
      <c r="A21201" s="142" t="s">
        <v>41366</v>
      </c>
      <c r="B21201" s="663" t="str">
        <f aca="false">C21201&amp;D21201&amp;E21201&amp;F21201&amp;G21201&amp;H21201</f>
        <v>BUEIRO SIMPLES CIRCULAR,CONSTITUIDO DE CHAPAS COM REVESTIMENTO EPOXY,COM ESPESSURA DE 2,70MM,DIAMETRO DE 2,40M,PARAFUSOS,PORCAS E FERRAMENTAS NECESSARIAS,RECOBRIMENTO MINIMO DE 0,50M E MAXIMO DE 8,70M,SOB A INFLUENCIA DO TREM-TIPO RODOVIARIO.FORNECIMENTO</v>
      </c>
      <c r="C21201" s="142" t="s">
        <v>41286</v>
      </c>
      <c r="D21201" s="142" t="s">
        <v>41364</v>
      </c>
      <c r="E21201" s="142" t="s">
        <v>41356</v>
      </c>
      <c r="F21201" s="142" t="s">
        <v>41365</v>
      </c>
      <c r="G21201" s="142" t="s">
        <v>36161</v>
      </c>
      <c r="I21201" s="142" t="s">
        <v>130</v>
      </c>
      <c r="J21201" s="142" t="n">
        <v>6427.7</v>
      </c>
    </row>
    <row r="21202" customFormat="false" ht="12.75" hidden="false" customHeight="false" outlineLevel="0" collapsed="false">
      <c r="A21202" s="142" t="s">
        <v>41367</v>
      </c>
      <c r="B21202" s="663" t="str">
        <f aca="false">C21202&amp;D21202&amp;E21202&amp;F21202&amp;G21202&amp;H21202</f>
        <v>BUEIRO SIMPLES CIRCULAR,CONSTITUIDO DE CHAPAS GALVANIZADAS,COM ESPESSURA DE 3,40MM,DIAMETRO DE 2,60M,PARAFUSOS,PORCAS EFERRAMENTAS NECESSARIAS,RECOBRIMENTO MINIMO DE 0,50M E MAXIMO DE 10,60M,SOB A INFLUENCIA DO TREM-TIPO RODOVIARIO.FORNECIMENTO</v>
      </c>
      <c r="C21202" s="142" t="s">
        <v>41301</v>
      </c>
      <c r="D21202" s="142" t="s">
        <v>41368</v>
      </c>
      <c r="E21202" s="142" t="s">
        <v>41351</v>
      </c>
      <c r="F21202" s="142" t="s">
        <v>41369</v>
      </c>
      <c r="G21202" s="142" t="s">
        <v>9770</v>
      </c>
      <c r="I21202" s="142" t="s">
        <v>130</v>
      </c>
      <c r="J21202" s="142" t="n">
        <v>8281.2</v>
      </c>
    </row>
    <row r="21203" customFormat="false" ht="12.75" hidden="false" customHeight="false" outlineLevel="0" collapsed="false">
      <c r="A21203" s="142" t="s">
        <v>41370</v>
      </c>
      <c r="B21203" s="663" t="str">
        <f aca="false">C21203&amp;D21203&amp;E21203&amp;F21203&amp;G21203&amp;H21203</f>
        <v>BUEIRO SIMPLES CIRCULAR,CONSTITUIDO DE CHAPAS GALVANIZADAS,COM ESPESSURA DE 3,40MM,DIAMETRO DE 2,60M,PARAFUSOS,PORCAS EFERRAMENTAS NECESSARIAS,RECOBRIMENTO MINIMO DE 0,50M E MAXIMO DE 10,60M,SOB A INFLUENCIA DO TREM-TIPO RODOVIARIO.FORNECIMENTO</v>
      </c>
      <c r="C21203" s="142" t="s">
        <v>41301</v>
      </c>
      <c r="D21203" s="142" t="s">
        <v>41368</v>
      </c>
      <c r="E21203" s="142" t="s">
        <v>41351</v>
      </c>
      <c r="F21203" s="142" t="s">
        <v>41369</v>
      </c>
      <c r="G21203" s="142" t="s">
        <v>9770</v>
      </c>
      <c r="I21203" s="142" t="s">
        <v>130</v>
      </c>
      <c r="J21203" s="142" t="n">
        <v>8281.2</v>
      </c>
    </row>
    <row r="21204" customFormat="false" ht="12.75" hidden="false" customHeight="false" outlineLevel="0" collapsed="false">
      <c r="A21204" s="142" t="s">
        <v>41371</v>
      </c>
      <c r="B21204" s="663" t="str">
        <f aca="false">C21204&amp;D21204&amp;E21204&amp;F21204&amp;G21204&amp;H21204</f>
        <v>BUEIRO SIMPLES CIRCULAR,CONSTITUIDO DE CHAPAS COM REVESTIMENTO EPOXY,COM ESPESSURA DE 3,40MM,DIAMETRO DE 2,60M,PARAFUSOS,PORCAS E FERRAMENTAS NECESSARIAS,RECOBRIMENTO MINIMO DE 0,50M E MAXIMO DE 10,60M, SOB A INFLUENCIA DO TREM-TIPO RODOVIARIO.FORNECIMENTO</v>
      </c>
      <c r="C21204" s="142" t="s">
        <v>41286</v>
      </c>
      <c r="D21204" s="142" t="s">
        <v>41372</v>
      </c>
      <c r="E21204" s="142" t="s">
        <v>41356</v>
      </c>
      <c r="F21204" s="142" t="s">
        <v>41373</v>
      </c>
      <c r="G21204" s="142" t="s">
        <v>41374</v>
      </c>
      <c r="I21204" s="142" t="s">
        <v>130</v>
      </c>
      <c r="J21204" s="142" t="n">
        <v>8415.2</v>
      </c>
    </row>
    <row r="21205" customFormat="false" ht="12.75" hidden="false" customHeight="false" outlineLevel="0" collapsed="false">
      <c r="A21205" s="142" t="s">
        <v>41375</v>
      </c>
      <c r="B21205" s="663" t="str">
        <f aca="false">C21205&amp;D21205&amp;E21205&amp;F21205&amp;G21205&amp;H21205</f>
        <v>BUEIRO SIMPLES CIRCULAR,CONSTITUIDO DE CHAPAS COM REVESTIMENTO EPOXY,COM ESPESSURA DE 3,40MM,DIAMETRO DE 2,60M,PARAFUSOS,PORCAS E FERRAMENTAS NECESSARIAS,RECOBRIMENTO MINIMO DE 0,50M E MAXIMO DE 10,60M, SOB A INFLUENCIA DO TREM-TIPO RODOVIARIO.FORNECIMENTO</v>
      </c>
      <c r="C21205" s="142" t="s">
        <v>41286</v>
      </c>
      <c r="D21205" s="142" t="s">
        <v>41372</v>
      </c>
      <c r="E21205" s="142" t="s">
        <v>41356</v>
      </c>
      <c r="F21205" s="142" t="s">
        <v>41373</v>
      </c>
      <c r="G21205" s="142" t="s">
        <v>41374</v>
      </c>
      <c r="I21205" s="142" t="s">
        <v>130</v>
      </c>
      <c r="J21205" s="142" t="n">
        <v>8415.2</v>
      </c>
    </row>
    <row r="21206" customFormat="false" ht="12.75" hidden="false" customHeight="false" outlineLevel="0" collapsed="false">
      <c r="A21206" s="142" t="s">
        <v>41376</v>
      </c>
      <c r="B21206" s="663" t="str">
        <f aca="false">C21206&amp;D21206&amp;E21206&amp;F21206&amp;G21206&amp;H21206</f>
        <v>BUEIRO SIMPLES CIRCULAR,CONSTITUIDO DE CHAPAS GALVANIZADAS,COM ESPESSURA DE 3,40MM,DIAMETRO DE 2,80M,PARAFUSOS,PORCAS EFERRAMENTAS NECESSARIAS,RECOBRIMENTO MINIMO DE 0,50M E MAXIMO DE 9,80M,SOB A INFLUENCIA DO TREM-TIPO RODOVIARIO. FORNECIMENTO</v>
      </c>
      <c r="C21206" s="142" t="s">
        <v>41301</v>
      </c>
      <c r="D21206" s="142" t="s">
        <v>41377</v>
      </c>
      <c r="E21206" s="142" t="s">
        <v>41351</v>
      </c>
      <c r="F21206" s="142" t="s">
        <v>41378</v>
      </c>
      <c r="G21206" s="142" t="s">
        <v>9770</v>
      </c>
      <c r="I21206" s="142" t="s">
        <v>130</v>
      </c>
      <c r="J21206" s="142" t="n">
        <v>9022.8</v>
      </c>
    </row>
    <row r="21207" customFormat="false" ht="12.75" hidden="false" customHeight="false" outlineLevel="0" collapsed="false">
      <c r="A21207" s="142" t="s">
        <v>41379</v>
      </c>
      <c r="B21207" s="663" t="str">
        <f aca="false">C21207&amp;D21207&amp;E21207&amp;F21207&amp;G21207&amp;H21207</f>
        <v>BUEIRO SIMPLES CIRCULAR,CONSTITUIDO DE CHAPAS GALVANIZADAS,COM ESPESSURA DE 3,40MM,DIAMETRO DE 2,80M,PARAFUSOS,PORCAS EFERRAMENTAS NECESSARIAS,RECOBRIMENTO MINIMO DE 0,50M E MAXIMO DE 9,80M,SOB A INFLUENCIA DO TREM-TIPO RODOVIARIO. FORNECIMENTO</v>
      </c>
      <c r="C21207" s="142" t="s">
        <v>41301</v>
      </c>
      <c r="D21207" s="142" t="s">
        <v>41377</v>
      </c>
      <c r="E21207" s="142" t="s">
        <v>41351</v>
      </c>
      <c r="F21207" s="142" t="s">
        <v>41378</v>
      </c>
      <c r="G21207" s="142" t="s">
        <v>9770</v>
      </c>
      <c r="I21207" s="142" t="s">
        <v>130</v>
      </c>
      <c r="J21207" s="142" t="n">
        <v>9022.8</v>
      </c>
    </row>
    <row r="21208" customFormat="false" ht="12.75" hidden="false" customHeight="false" outlineLevel="0" collapsed="false">
      <c r="A21208" s="142" t="s">
        <v>41380</v>
      </c>
      <c r="B21208" s="663" t="str">
        <f aca="false">C21208&amp;D21208&amp;E21208&amp;F21208&amp;G21208&amp;H21208</f>
        <v>BUEIRO SIMPLES CIRCULAR,CONSTITUIDO DE CHAPAS COM REVESTIMENTO EPOXY,COM ESPESSURA DE 3,40MM,DIAMETRO DE 2,80M,PARAFUSOS,PORCAS E FERRAMENTAS NECESSARIAS,RECOBRIMENTO MINIMO DE 0,50M E MAXIMO DE 9,80M,SOB A INFLUENCIA DO TREM-TIPO RODOVIARIO.FORNECIMENTO</v>
      </c>
      <c r="C21208" s="142" t="s">
        <v>41286</v>
      </c>
      <c r="D21208" s="142" t="s">
        <v>41381</v>
      </c>
      <c r="E21208" s="142" t="s">
        <v>41356</v>
      </c>
      <c r="F21208" s="142" t="s">
        <v>41382</v>
      </c>
      <c r="G21208" s="142" t="s">
        <v>36161</v>
      </c>
      <c r="I21208" s="142" t="s">
        <v>130</v>
      </c>
      <c r="J21208" s="142" t="n">
        <v>9168.8</v>
      </c>
    </row>
    <row r="21209" customFormat="false" ht="12.75" hidden="false" customHeight="false" outlineLevel="0" collapsed="false">
      <c r="A21209" s="142" t="s">
        <v>41383</v>
      </c>
      <c r="B21209" s="663" t="str">
        <f aca="false">C21209&amp;D21209&amp;E21209&amp;F21209&amp;G21209&amp;H21209</f>
        <v>BUEIRO SIMPLES CIRCULAR,CONSTITUIDO DE CHAPAS COM REVESTIMENTO EPOXY,COM ESPESSURA DE 3,40MM,DIAMETRO DE 2,80M,PARAFUSOS,PORCAS E FERRAMENTAS NECESSARIAS,RECOBRIMENTO MINIMO DE 0,50M E MAXIMO DE 9,80M,SOB A INFLUENCIA DO TREM-TIPO RODOVIARIO.FORNECIMENTO</v>
      </c>
      <c r="C21209" s="142" t="s">
        <v>41286</v>
      </c>
      <c r="D21209" s="142" t="s">
        <v>41381</v>
      </c>
      <c r="E21209" s="142" t="s">
        <v>41356</v>
      </c>
      <c r="F21209" s="142" t="s">
        <v>41382</v>
      </c>
      <c r="G21209" s="142" t="s">
        <v>36161</v>
      </c>
      <c r="I21209" s="142" t="s">
        <v>130</v>
      </c>
      <c r="J21209" s="142" t="n">
        <v>9168.8</v>
      </c>
    </row>
    <row r="21210" customFormat="false" ht="12.75" hidden="false" customHeight="false" outlineLevel="0" collapsed="false">
      <c r="A21210" s="142" t="s">
        <v>41384</v>
      </c>
      <c r="B21210" s="663" t="str">
        <f aca="false">C21210&amp;D21210&amp;E21210&amp;F21210&amp;G21210&amp;H21210</f>
        <v>BUEIRO SIMPLES CIRCULAR,CONSTITUIDO DE CHAPAS GALVANIZADAS,COM ESPESSURA DE 2,70MM,DIAMETRO DE 3,05M,PARAFUSOS,PORCAS EFERRAMENTAS NECESSARIAS,RECOBRIMENTO MINIMO DE 0,45M E MAXIMO DE 13,10M,SOB A INFLUENCIA DO TREM-TIPO RODOVIARIO.FORNECIMENTO</v>
      </c>
      <c r="C21210" s="142" t="s">
        <v>41301</v>
      </c>
      <c r="D21210" s="142" t="s">
        <v>41385</v>
      </c>
      <c r="E21210" s="142" t="s">
        <v>41386</v>
      </c>
      <c r="F21210" s="142" t="s">
        <v>41387</v>
      </c>
      <c r="G21210" s="142" t="s">
        <v>9770</v>
      </c>
      <c r="I21210" s="142" t="s">
        <v>130</v>
      </c>
      <c r="J21210" s="142" t="n">
        <v>11466.5</v>
      </c>
    </row>
    <row r="21211" customFormat="false" ht="12.75" hidden="false" customHeight="false" outlineLevel="0" collapsed="false">
      <c r="A21211" s="142" t="s">
        <v>41388</v>
      </c>
      <c r="B21211" s="663" t="str">
        <f aca="false">C21211&amp;D21211&amp;E21211&amp;F21211&amp;G21211&amp;H21211</f>
        <v>BUEIRO SIMPLES CIRCULAR,CONSTITUIDO DE CHAPAS GALVANIZADAS,COM ESPESSURA DE 2,70MM,DIAMETRO DE 3,05M,PARAFUSOS,PORCAS EFERRAMENTAS NECESSARIAS,RECOBRIMENTO MINIMO DE 0,45M E MAXIMO DE 13,10M,SOB A INFLUENCIA DO TREM-TIPO RODOVIARIO.FORNECIMENTO</v>
      </c>
      <c r="C21211" s="142" t="s">
        <v>41301</v>
      </c>
      <c r="D21211" s="142" t="s">
        <v>41385</v>
      </c>
      <c r="E21211" s="142" t="s">
        <v>41386</v>
      </c>
      <c r="F21211" s="142" t="s">
        <v>41387</v>
      </c>
      <c r="G21211" s="142" t="s">
        <v>9770</v>
      </c>
      <c r="I21211" s="142" t="s">
        <v>130</v>
      </c>
      <c r="J21211" s="142" t="n">
        <v>11466.5</v>
      </c>
    </row>
    <row r="21212" customFormat="false" ht="12.75" hidden="false" customHeight="false" outlineLevel="0" collapsed="false">
      <c r="A21212" s="142" t="s">
        <v>41389</v>
      </c>
      <c r="B21212" s="663" t="str">
        <f aca="false">C21212&amp;D21212&amp;E21212&amp;F21212&amp;G21212&amp;H21212</f>
        <v>BUEIRO SIMPLES CIRCULAR,CONSTITUIDO DE CHAPAS COM REVESTIMENTO EPOXY,COM ESPESSURA DE 2,70MM,DIAMETRO DE 3,05M,PARAFUSOS,PORCAS E FERRAMENTAS NECESSARIAS,RECOBRIMENTO MINIMO DE 0,45M E MAXIMO DE 13,10M, SOB A INFLUENCIA DO TREM-TIPO RODOVIARIO.FORNECIMENTO</v>
      </c>
      <c r="C21212" s="142" t="s">
        <v>41286</v>
      </c>
      <c r="D21212" s="142" t="s">
        <v>41390</v>
      </c>
      <c r="E21212" s="142" t="s">
        <v>41391</v>
      </c>
      <c r="F21212" s="142" t="s">
        <v>41392</v>
      </c>
      <c r="G21212" s="142" t="s">
        <v>41374</v>
      </c>
      <c r="I21212" s="142" t="s">
        <v>130</v>
      </c>
      <c r="J21212" s="142" t="n">
        <v>11821.8</v>
      </c>
    </row>
    <row r="21213" customFormat="false" ht="12.75" hidden="false" customHeight="false" outlineLevel="0" collapsed="false">
      <c r="A21213" s="142" t="s">
        <v>41393</v>
      </c>
      <c r="B21213" s="663" t="str">
        <f aca="false">C21213&amp;D21213&amp;E21213&amp;F21213&amp;G21213&amp;H21213</f>
        <v>BUEIRO SIMPLES CIRCULAR,CONSTITUIDO DE CHAPAS COM REVESTIMENTO EPOXY,COM ESPESSURA DE 2,70MM,DIAMETRO DE 3,05M,PARAFUSOS,PORCAS E FERRAMENTAS NECESSARIAS,RECOBRIMENTO MINIMO DE 0,45M E MAXIMO DE 13,10M, SOB A INFLUENCIA DO TREM-TIPO RODOVIARIO.FORNECIMENTO</v>
      </c>
      <c r="C21213" s="142" t="s">
        <v>41286</v>
      </c>
      <c r="D21213" s="142" t="s">
        <v>41390</v>
      </c>
      <c r="E21213" s="142" t="s">
        <v>41391</v>
      </c>
      <c r="F21213" s="142" t="s">
        <v>41392</v>
      </c>
      <c r="G21213" s="142" t="s">
        <v>41374</v>
      </c>
      <c r="I21213" s="142" t="s">
        <v>130</v>
      </c>
      <c r="J21213" s="142" t="n">
        <v>11821.8</v>
      </c>
    </row>
    <row r="21214" customFormat="false" ht="12.75" hidden="false" customHeight="false" outlineLevel="0" collapsed="false">
      <c r="A21214" s="142" t="s">
        <v>41394</v>
      </c>
      <c r="B21214" s="663" t="str">
        <f aca="false">C21214&amp;D21214&amp;E21214&amp;F21214&amp;G21214&amp;H21214</f>
        <v>BUEIRO SIMPLES CIRCULAR,CONSTITUIDO DE CHAPAS GALVANIZADAS,COM ESPESSURA DE 2,70MM,DIAMETRO DE 3,40M,PARAFUSOS,PORCAS EFERRAMENTAS NECESSARIAS,RECOBRIMENTO MINIMO DE 0,45M E MAXIMO DE 11,70M,SOB A INFLUENCIA DO TREM-TIPO RODOVIARIO.FORNECIMENTO</v>
      </c>
      <c r="C21214" s="142" t="s">
        <v>41301</v>
      </c>
      <c r="D21214" s="142" t="s">
        <v>41395</v>
      </c>
      <c r="E21214" s="142" t="s">
        <v>41386</v>
      </c>
      <c r="F21214" s="142" t="s">
        <v>41396</v>
      </c>
      <c r="G21214" s="142" t="s">
        <v>9770</v>
      </c>
      <c r="I21214" s="142" t="s">
        <v>130</v>
      </c>
      <c r="J21214" s="142" t="n">
        <v>12886.5</v>
      </c>
    </row>
    <row r="21215" customFormat="false" ht="12.75" hidden="false" customHeight="false" outlineLevel="0" collapsed="false">
      <c r="A21215" s="142" t="s">
        <v>41397</v>
      </c>
      <c r="B21215" s="663" t="str">
        <f aca="false">C21215&amp;D21215&amp;E21215&amp;F21215&amp;G21215&amp;H21215</f>
        <v>BUEIRO SIMPLES CIRCULAR,CONSTITUIDO DE CHAPAS GALVANIZADAS,COM ESPESSURA DE 2,70MM,DIAMETRO DE 3,40M,PARAFUSOS,PORCAS EFERRAMENTAS NECESSARIAS,RECOBRIMENTO MINIMO DE 0,45M E MAXIMO DE 11,70M,SOB A INFLUENCIA DO TREM-TIPO RODOVIARIO.FORNECIMENTO</v>
      </c>
      <c r="C21215" s="142" t="s">
        <v>41301</v>
      </c>
      <c r="D21215" s="142" t="s">
        <v>41395</v>
      </c>
      <c r="E21215" s="142" t="s">
        <v>41386</v>
      </c>
      <c r="F21215" s="142" t="s">
        <v>41396</v>
      </c>
      <c r="G21215" s="142" t="s">
        <v>9770</v>
      </c>
      <c r="I21215" s="142" t="s">
        <v>130</v>
      </c>
      <c r="J21215" s="142" t="n">
        <v>12886.5</v>
      </c>
    </row>
    <row r="21216" customFormat="false" ht="12.75" hidden="false" customHeight="false" outlineLevel="0" collapsed="false">
      <c r="A21216" s="142" t="s">
        <v>41398</v>
      </c>
      <c r="B21216" s="663" t="str">
        <f aca="false">C21216&amp;D21216&amp;E21216&amp;F21216&amp;G21216&amp;H21216</f>
        <v>BUEIRO SIMPLES CIRCULAR,CONSTITUIDO DE CHAPAS COM REVESTIMENTO EPOXY,COM ESPESSURA DE 2,70MM,DIAMETRO DE 3,40M,PARAFUSOS,PORCAS E FERRAMENTAS NECESSARIAS,RECOBRIMENTO MINIMO DE 0,45M E MAXIMO DE 11,70M, SOB A INFLUENCIA DO TREM-TIPO RODOVIARIO.FORNECIMENTO</v>
      </c>
      <c r="C21216" s="142" t="s">
        <v>41286</v>
      </c>
      <c r="D21216" s="142" t="s">
        <v>41399</v>
      </c>
      <c r="E21216" s="142" t="s">
        <v>41391</v>
      </c>
      <c r="F21216" s="142" t="s">
        <v>41400</v>
      </c>
      <c r="G21216" s="142" t="s">
        <v>41374</v>
      </c>
      <c r="I21216" s="142" t="s">
        <v>130</v>
      </c>
      <c r="J21216" s="142" t="n">
        <v>13285.8</v>
      </c>
    </row>
    <row r="21217" customFormat="false" ht="12.75" hidden="false" customHeight="false" outlineLevel="0" collapsed="false">
      <c r="A21217" s="142" t="s">
        <v>41401</v>
      </c>
      <c r="B21217" s="663" t="str">
        <f aca="false">C21217&amp;D21217&amp;E21217&amp;F21217&amp;G21217&amp;H21217</f>
        <v>BUEIRO SIMPLES CIRCULAR,CONSTITUIDO DE CHAPAS COM REVESTIMENTO EPOXY,COM ESPESSURA DE 2,70MM,DIAMETRO DE 3,40M,PARAFUSOS,PORCAS E FERRAMENTAS NECESSARIAS,RECOBRIMENTO MINIMO DE 0,45M E MAXIMO DE 11,70M, SOB A INFLUENCIA DO TREM-TIPO RODOVIARIO.FORNECIMENTO</v>
      </c>
      <c r="C21217" s="142" t="s">
        <v>41286</v>
      </c>
      <c r="D21217" s="142" t="s">
        <v>41399</v>
      </c>
      <c r="E21217" s="142" t="s">
        <v>41391</v>
      </c>
      <c r="F21217" s="142" t="s">
        <v>41400</v>
      </c>
      <c r="G21217" s="142" t="s">
        <v>41374</v>
      </c>
      <c r="I21217" s="142" t="s">
        <v>130</v>
      </c>
      <c r="J21217" s="142" t="n">
        <v>13285.8</v>
      </c>
    </row>
    <row r="21218" customFormat="false" ht="12.75" hidden="false" customHeight="false" outlineLevel="0" collapsed="false">
      <c r="A21218" s="142" t="s">
        <v>41402</v>
      </c>
      <c r="B21218" s="663" t="str">
        <f aca="false">C21218&amp;D21218&amp;E21218&amp;F21218&amp;G21218&amp;H21218</f>
        <v>BUEIRO SIMPLES CIRCULAR,CONSTITUIDO DE CHAPAS GALVANIZADAS,COM ESPESSURA DE 2,70MM,DIAMETRO DE 3,80M,PARAFUSOS,PORCAS EFERRAMENTAS NECESSARIAS,RECOBRIMENTO MINIMO DE 0,60M E MAXIMO DE 10,50M,SOB A INFLUENCIA DO TREM-TIPO RODOVIARIO.FORNECIMENTO</v>
      </c>
      <c r="C21218" s="142" t="s">
        <v>41301</v>
      </c>
      <c r="D21218" s="142" t="s">
        <v>41403</v>
      </c>
      <c r="E21218" s="142" t="s">
        <v>41404</v>
      </c>
      <c r="F21218" s="142" t="s">
        <v>41405</v>
      </c>
      <c r="G21218" s="142" t="s">
        <v>9770</v>
      </c>
      <c r="I21218" s="142" t="s">
        <v>130</v>
      </c>
      <c r="J21218" s="142" t="n">
        <v>14342</v>
      </c>
    </row>
    <row r="21219" customFormat="false" ht="12.75" hidden="false" customHeight="false" outlineLevel="0" collapsed="false">
      <c r="A21219" s="142" t="s">
        <v>41406</v>
      </c>
      <c r="B21219" s="663" t="str">
        <f aca="false">C21219&amp;D21219&amp;E21219&amp;F21219&amp;G21219&amp;H21219</f>
        <v>BUEIRO SIMPLES CIRCULAR,CONSTITUIDO DE CHAPAS GALVANIZADAS,COM ESPESSURA DE 2,70MM,DIAMETRO DE 3,80M,PARAFUSOS,PORCAS EFERRAMENTAS NECESSARIAS,RECOBRIMENTO MINIMO DE 0,60M E MAXIMO DE 10,50M,SOB A INFLUENCIA DO TREM-TIPO RODOVIARIO.FORNECIMENTO</v>
      </c>
      <c r="C21219" s="142" t="s">
        <v>41301</v>
      </c>
      <c r="D21219" s="142" t="s">
        <v>41403</v>
      </c>
      <c r="E21219" s="142" t="s">
        <v>41404</v>
      </c>
      <c r="F21219" s="142" t="s">
        <v>41405</v>
      </c>
      <c r="G21219" s="142" t="s">
        <v>9770</v>
      </c>
      <c r="I21219" s="142" t="s">
        <v>130</v>
      </c>
      <c r="J21219" s="142" t="n">
        <v>14342</v>
      </c>
    </row>
    <row r="21220" customFormat="false" ht="12.75" hidden="false" customHeight="false" outlineLevel="0" collapsed="false">
      <c r="A21220" s="142" t="s">
        <v>41407</v>
      </c>
      <c r="B21220" s="663" t="str">
        <f aca="false">C21220&amp;D21220&amp;E21220&amp;F21220&amp;G21220&amp;H21220</f>
        <v>BUEIRO SIMPLES CIRCULAR,CONSTITUIDO DE CHAPAS COM REVESTIMENTO EPOXY,COM ESPESSURA DE 2,70MM,DIAMETRO DE 3,80M,PARAFUSOS,PORCAS E FERRAMENTAS NECESSARIAS,RECOBRIMENTO MINIMO DE 0,60M E MAXIMO DE 10,50M, SOB A INFLUENCIA DO TREM-TIPO RODOVIARIO.FORNECIMENTO</v>
      </c>
      <c r="C21220" s="142" t="s">
        <v>41286</v>
      </c>
      <c r="D21220" s="142" t="s">
        <v>41408</v>
      </c>
      <c r="E21220" s="142" t="s">
        <v>41409</v>
      </c>
      <c r="F21220" s="142" t="s">
        <v>41410</v>
      </c>
      <c r="G21220" s="142" t="s">
        <v>41374</v>
      </c>
      <c r="I21220" s="142" t="s">
        <v>130</v>
      </c>
      <c r="J21220" s="142" t="n">
        <v>14786.4</v>
      </c>
    </row>
    <row r="21221" customFormat="false" ht="12.75" hidden="false" customHeight="false" outlineLevel="0" collapsed="false">
      <c r="A21221" s="142" t="s">
        <v>41411</v>
      </c>
      <c r="B21221" s="663" t="str">
        <f aca="false">C21221&amp;D21221&amp;E21221&amp;F21221&amp;G21221&amp;H21221</f>
        <v>BUEIRO SIMPLES CIRCULAR,CONSTITUIDO DE CHAPAS COM REVESTIMENTO EPOXY,COM ESPESSURA DE 2,70MM,DIAMETRO DE 3,80M,PARAFUSOS,PORCAS E FERRAMENTAS NECESSARIAS,RECOBRIMENTO MINIMO DE 0,60M E MAXIMO DE 10,50M, SOB A INFLUENCIA DO TREM-TIPO RODOVIARIO.FORNECIMENTO</v>
      </c>
      <c r="C21221" s="142" t="s">
        <v>41286</v>
      </c>
      <c r="D21221" s="142" t="s">
        <v>41408</v>
      </c>
      <c r="E21221" s="142" t="s">
        <v>41409</v>
      </c>
      <c r="F21221" s="142" t="s">
        <v>41410</v>
      </c>
      <c r="G21221" s="142" t="s">
        <v>41374</v>
      </c>
      <c r="I21221" s="142" t="s">
        <v>130</v>
      </c>
      <c r="J21221" s="142" t="n">
        <v>14786.4</v>
      </c>
    </row>
    <row r="21222" customFormat="false" ht="12.75" hidden="false" customHeight="false" outlineLevel="0" collapsed="false">
      <c r="A21222" s="142" t="s">
        <v>41412</v>
      </c>
      <c r="B21222" s="663" t="str">
        <f aca="false">C21222&amp;D21222&amp;E21222&amp;F21222&amp;G21222&amp;H21222</f>
        <v>BUEIRO SIMPLES CIRCULAR,CONSTITUIDO DE CHAPAS GALVANIZADAS,COM ESPESSURA DE 2,70MM,DIAMETRO DE 4,20M,PARAFUSOS,PORCAS EFERRAMENTAS NECESSARIAS,RECOBRIMENTO MINIMO DE 0,60M E MAXIMO DE 9,50M,SOB A INFLUENCIA DO TREM-TIPO RODOVIARIO. FORNECIMENTO</v>
      </c>
      <c r="C21222" s="142" t="s">
        <v>41301</v>
      </c>
      <c r="D21222" s="142" t="s">
        <v>41413</v>
      </c>
      <c r="E21222" s="142" t="s">
        <v>41404</v>
      </c>
      <c r="F21222" s="142" t="s">
        <v>41414</v>
      </c>
      <c r="G21222" s="142" t="s">
        <v>9770</v>
      </c>
      <c r="I21222" s="142" t="s">
        <v>130</v>
      </c>
      <c r="J21222" s="142" t="n">
        <v>15762</v>
      </c>
    </row>
    <row r="21223" customFormat="false" ht="12.75" hidden="false" customHeight="false" outlineLevel="0" collapsed="false">
      <c r="A21223" s="142" t="s">
        <v>41415</v>
      </c>
      <c r="B21223" s="663" t="str">
        <f aca="false">C21223&amp;D21223&amp;E21223&amp;F21223&amp;G21223&amp;H21223</f>
        <v>BUEIRO SIMPLES CIRCULAR,CONSTITUIDO DE CHAPAS GALVANIZADAS,COM ESPESSURA DE 2,70MM,DIAMETRO DE 4,20M,PARAFUSOS,PORCAS EFERRAMENTAS NECESSARIAS,RECOBRIMENTO MINIMO DE 0,60M E MAXIMO DE 9,50M,SOB A INFLUENCIA DO TREM-TIPO RODOVIARIO. FORNECIMENTO</v>
      </c>
      <c r="C21223" s="142" t="s">
        <v>41301</v>
      </c>
      <c r="D21223" s="142" t="s">
        <v>41413</v>
      </c>
      <c r="E21223" s="142" t="s">
        <v>41404</v>
      </c>
      <c r="F21223" s="142" t="s">
        <v>41414</v>
      </c>
      <c r="G21223" s="142" t="s">
        <v>9770</v>
      </c>
      <c r="I21223" s="142" t="s">
        <v>130</v>
      </c>
      <c r="J21223" s="142" t="n">
        <v>15762</v>
      </c>
    </row>
    <row r="21224" customFormat="false" ht="12.75" hidden="false" customHeight="false" outlineLevel="0" collapsed="false">
      <c r="A21224" s="142" t="s">
        <v>41416</v>
      </c>
      <c r="B21224" s="663" t="str">
        <f aca="false">C21224&amp;D21224&amp;E21224&amp;F21224&amp;G21224&amp;H21224</f>
        <v>BUEIRO SIMPLES CIRCULAR,CONSTITUIDO DE CHAPAS COM REVESTIMENTO EPOXY,COM ESPESSURA DE 2,70MM,DIAMETRO DE 4,20M,PARAFUSOS,PORCAS E FERRAMENTAS NECESSARIAS,RECOBRIMENTO MINIMO DE 0,60M E MAXIMO DE 9,50M,SOB A INFLUENCIA DO TREM-TIPO RODOVIARIO.FORNECIMENTO</v>
      </c>
      <c r="C21224" s="142" t="s">
        <v>41286</v>
      </c>
      <c r="D21224" s="142" t="s">
        <v>41417</v>
      </c>
      <c r="E21224" s="142" t="s">
        <v>41409</v>
      </c>
      <c r="F21224" s="142" t="s">
        <v>41357</v>
      </c>
      <c r="G21224" s="142" t="s">
        <v>36161</v>
      </c>
      <c r="I21224" s="142" t="s">
        <v>130</v>
      </c>
      <c r="J21224" s="142" t="n">
        <v>16250.4</v>
      </c>
    </row>
    <row r="21225" customFormat="false" ht="12.75" hidden="false" customHeight="false" outlineLevel="0" collapsed="false">
      <c r="A21225" s="142" t="s">
        <v>41418</v>
      </c>
      <c r="B21225" s="663" t="str">
        <f aca="false">C21225&amp;D21225&amp;E21225&amp;F21225&amp;G21225&amp;H21225</f>
        <v>BUEIRO SIMPLES CIRCULAR,CONSTITUIDO DE CHAPAS COM REVESTIMENTO EPOXY,COM ESPESSURA DE 2,70MM,DIAMETRO DE 4,20M,PARAFUSOS,PORCAS E FERRAMENTAS NECESSARIAS,RECOBRIMENTO MINIMO DE 0,60M E MAXIMO DE 9,50M,SOB A INFLUENCIA DO TREM-TIPO RODOVIARIO.FORNECIMENTO</v>
      </c>
      <c r="C21225" s="142" t="s">
        <v>41286</v>
      </c>
      <c r="D21225" s="142" t="s">
        <v>41417</v>
      </c>
      <c r="E21225" s="142" t="s">
        <v>41409</v>
      </c>
      <c r="F21225" s="142" t="s">
        <v>41357</v>
      </c>
      <c r="G21225" s="142" t="s">
        <v>36161</v>
      </c>
      <c r="I21225" s="142" t="s">
        <v>130</v>
      </c>
      <c r="J21225" s="142" t="n">
        <v>16250.4</v>
      </c>
    </row>
    <row r="21226" customFormat="false" ht="12.75" hidden="false" customHeight="false" outlineLevel="0" collapsed="false">
      <c r="A21226" s="142" t="s">
        <v>41419</v>
      </c>
      <c r="B21226" s="663" t="str">
        <f aca="false">C21226&amp;D21226&amp;E21226&amp;F21226&amp;G21226&amp;H21226</f>
        <v>BUEIRO SIMPLES CIRCULAR,CONSTITUIDO DE CHAPAS GALVANIZADAS,COM ESPESSURA DE 2,70MM,DIAMETRO DE 4,60M,PARAFUSOS,PORCAS EFERRAMENTAS NECESSARIAS,RECOBRIMENTO MINIMO DE 0,60M E MAXIMO DE 8,70M,SOB A INFLUENCIA DO TREM-TIPO RODOVIARIO. FORNECIMENTO</v>
      </c>
      <c r="C21226" s="142" t="s">
        <v>41301</v>
      </c>
      <c r="D21226" s="142" t="s">
        <v>41420</v>
      </c>
      <c r="E21226" s="142" t="s">
        <v>41404</v>
      </c>
      <c r="F21226" s="142" t="s">
        <v>41421</v>
      </c>
      <c r="G21226" s="142" t="s">
        <v>9770</v>
      </c>
      <c r="I21226" s="142" t="s">
        <v>130</v>
      </c>
      <c r="J21226" s="142" t="n">
        <v>17217.5</v>
      </c>
    </row>
    <row r="21227" customFormat="false" ht="12.75" hidden="false" customHeight="false" outlineLevel="0" collapsed="false">
      <c r="A21227" s="142" t="s">
        <v>41422</v>
      </c>
      <c r="B21227" s="663" t="str">
        <f aca="false">C21227&amp;D21227&amp;E21227&amp;F21227&amp;G21227&amp;H21227</f>
        <v>BUEIRO SIMPLES CIRCULAR,CONSTITUIDO DE CHAPAS GALVANIZADAS,COM ESPESSURA DE 2,70MM,DIAMETRO DE 4,60M,PARAFUSOS,PORCAS EFERRAMENTAS NECESSARIAS,RECOBRIMENTO MINIMO DE 0,60M E MAXIMO DE 8,70M,SOB A INFLUENCIA DO TREM-TIPO RODOVIARIO. FORNECIMENTO</v>
      </c>
      <c r="C21227" s="142" t="s">
        <v>41301</v>
      </c>
      <c r="D21227" s="142" t="s">
        <v>41420</v>
      </c>
      <c r="E21227" s="142" t="s">
        <v>41404</v>
      </c>
      <c r="F21227" s="142" t="s">
        <v>41421</v>
      </c>
      <c r="G21227" s="142" t="s">
        <v>9770</v>
      </c>
      <c r="I21227" s="142" t="s">
        <v>130</v>
      </c>
      <c r="J21227" s="142" t="n">
        <v>17217.5</v>
      </c>
    </row>
    <row r="21228" customFormat="false" ht="12.75" hidden="false" customHeight="false" outlineLevel="0" collapsed="false">
      <c r="A21228" s="142" t="s">
        <v>41423</v>
      </c>
      <c r="B21228" s="663" t="str">
        <f aca="false">C21228&amp;D21228&amp;E21228&amp;F21228&amp;G21228&amp;H21228</f>
        <v>BUEIRO SIMPLES CIRCULAR,CONSTITUIDO DE CHAPAS COM REVESTIMENTO EPOXY,COM ESPESSURA DE 2,70MM,DIAMETRO DE 4,60M,PARAFUSOS,PORCAS E FERRAMENTAS NECESSARIAS,RECOBRIMENTO MINIMO DE 0,60M E MAXIMO DE 8,70M,SOB A INFLUENCIA DO TREM-TIPO RODOVIARIO.FORNECIMENTO</v>
      </c>
      <c r="C21228" s="142" t="s">
        <v>41286</v>
      </c>
      <c r="D21228" s="142" t="s">
        <v>41424</v>
      </c>
      <c r="E21228" s="142" t="s">
        <v>41409</v>
      </c>
      <c r="F21228" s="142" t="s">
        <v>41365</v>
      </c>
      <c r="G21228" s="142" t="s">
        <v>36161</v>
      </c>
      <c r="I21228" s="142" t="s">
        <v>130</v>
      </c>
      <c r="J21228" s="142" t="n">
        <v>17751</v>
      </c>
    </row>
    <row r="21229" customFormat="false" ht="12.75" hidden="false" customHeight="false" outlineLevel="0" collapsed="false">
      <c r="A21229" s="142" t="s">
        <v>41425</v>
      </c>
      <c r="B21229" s="663" t="str">
        <f aca="false">C21229&amp;D21229&amp;E21229&amp;F21229&amp;G21229&amp;H21229</f>
        <v>BUEIRO SIMPLES CIRCULAR,CONSTITUIDO DE CHAPAS COM REVESTIMENTO EPOXY,COM ESPESSURA DE 2,70MM,DIAMETRO DE 4,60M,PARAFUSOS,PORCAS E FERRAMENTAS NECESSARIAS,RECOBRIMENTO MINIMO DE 0,60M E MAXIMO DE 8,70M,SOB A INFLUENCIA DO TREM-TIPO RODOVIARIO.FORNECIMENTO</v>
      </c>
      <c r="C21229" s="142" t="s">
        <v>41286</v>
      </c>
      <c r="D21229" s="142" t="s">
        <v>41424</v>
      </c>
      <c r="E21229" s="142" t="s">
        <v>41409</v>
      </c>
      <c r="F21229" s="142" t="s">
        <v>41365</v>
      </c>
      <c r="G21229" s="142" t="s">
        <v>36161</v>
      </c>
      <c r="I21229" s="142" t="s">
        <v>130</v>
      </c>
      <c r="J21229" s="142" t="n">
        <v>17751</v>
      </c>
    </row>
    <row r="21230" customFormat="false" ht="12.75" hidden="false" customHeight="false" outlineLevel="0" collapsed="false">
      <c r="A21230" s="142" t="s">
        <v>41426</v>
      </c>
      <c r="B21230" s="663" t="str">
        <f aca="false">C21230&amp;D21230&amp;E21230&amp;F21230&amp;G21230&amp;H21230</f>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230" s="142" t="s">
        <v>41427</v>
      </c>
      <c r="D21230" s="142" t="s">
        <v>41428</v>
      </c>
      <c r="E21230" s="142" t="s">
        <v>41429</v>
      </c>
      <c r="F21230" s="142" t="s">
        <v>41430</v>
      </c>
      <c r="G21230" s="142" t="s">
        <v>41431</v>
      </c>
      <c r="I21230" s="142" t="s">
        <v>130</v>
      </c>
      <c r="J21230" s="142" t="n">
        <v>2154.6</v>
      </c>
    </row>
    <row r="21231" customFormat="false" ht="12.75" hidden="false" customHeight="false" outlineLevel="0" collapsed="false">
      <c r="A21231" s="142" t="s">
        <v>41432</v>
      </c>
      <c r="B21231" s="663" t="str">
        <f aca="false">C21231&amp;D21231&amp;E21231&amp;F21231&amp;G21231&amp;H21231</f>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231" s="142" t="s">
        <v>41427</v>
      </c>
      <c r="D21231" s="142" t="s">
        <v>41428</v>
      </c>
      <c r="E21231" s="142" t="s">
        <v>41429</v>
      </c>
      <c r="F21231" s="142" t="s">
        <v>41430</v>
      </c>
      <c r="G21231" s="142" t="s">
        <v>41431</v>
      </c>
      <c r="I21231" s="142" t="s">
        <v>130</v>
      </c>
      <c r="J21231" s="142" t="n">
        <v>2154.6</v>
      </c>
    </row>
    <row r="21232" customFormat="false" ht="12.75" hidden="false" customHeight="false" outlineLevel="0" collapsed="false">
      <c r="A21232" s="142" t="s">
        <v>41433</v>
      </c>
      <c r="B21232" s="663" t="str">
        <f aca="false">C21232&amp;D21232&amp;E21232&amp;F21232&amp;G21232&amp;H21232</f>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232" s="142" t="s">
        <v>41434</v>
      </c>
      <c r="D21232" s="142" t="s">
        <v>41435</v>
      </c>
      <c r="E21232" s="142" t="s">
        <v>41436</v>
      </c>
      <c r="F21232" s="142" t="s">
        <v>41437</v>
      </c>
      <c r="G21232" s="142" t="s">
        <v>41438</v>
      </c>
      <c r="I21232" s="142" t="s">
        <v>130</v>
      </c>
      <c r="J21232" s="142" t="n">
        <v>2186.1</v>
      </c>
    </row>
    <row r="21233" customFormat="false" ht="12.75" hidden="false" customHeight="false" outlineLevel="0" collapsed="false">
      <c r="A21233" s="142" t="s">
        <v>41439</v>
      </c>
      <c r="B21233" s="663" t="str">
        <f aca="false">C21233&amp;D21233&amp;E21233&amp;F21233&amp;G21233&amp;H21233</f>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233" s="142" t="s">
        <v>41434</v>
      </c>
      <c r="D21233" s="142" t="s">
        <v>41435</v>
      </c>
      <c r="E21233" s="142" t="s">
        <v>41436</v>
      </c>
      <c r="F21233" s="142" t="s">
        <v>41437</v>
      </c>
      <c r="G21233" s="142" t="s">
        <v>41438</v>
      </c>
      <c r="I21233" s="142" t="s">
        <v>130</v>
      </c>
      <c r="J21233" s="142" t="n">
        <v>2186.1</v>
      </c>
    </row>
    <row r="21234" customFormat="false" ht="12.75" hidden="false" customHeight="false" outlineLevel="0" collapsed="false">
      <c r="A21234" s="142" t="s">
        <v>41440</v>
      </c>
      <c r="B21234" s="663" t="str">
        <f aca="false">C21234&amp;D21234&amp;E21234&amp;F21234&amp;G21234&amp;H21234</f>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234" s="142" t="s">
        <v>41427</v>
      </c>
      <c r="D21234" s="142" t="s">
        <v>41428</v>
      </c>
      <c r="E21234" s="142" t="s">
        <v>41441</v>
      </c>
      <c r="F21234" s="142" t="s">
        <v>41442</v>
      </c>
      <c r="G21234" s="142" t="s">
        <v>41431</v>
      </c>
      <c r="I21234" s="142" t="s">
        <v>130</v>
      </c>
      <c r="J21234" s="142" t="n">
        <v>2701.8</v>
      </c>
    </row>
    <row r="21235" customFormat="false" ht="12.75" hidden="false" customHeight="false" outlineLevel="0" collapsed="false">
      <c r="A21235" s="142" t="s">
        <v>41443</v>
      </c>
      <c r="B21235" s="663" t="str">
        <f aca="false">C21235&amp;D21235&amp;E21235&amp;F21235&amp;G21235&amp;H21235</f>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235" s="142" t="s">
        <v>41427</v>
      </c>
      <c r="D21235" s="142" t="s">
        <v>41428</v>
      </c>
      <c r="E21235" s="142" t="s">
        <v>41441</v>
      </c>
      <c r="F21235" s="142" t="s">
        <v>41442</v>
      </c>
      <c r="G21235" s="142" t="s">
        <v>41431</v>
      </c>
      <c r="I21235" s="142" t="s">
        <v>130</v>
      </c>
      <c r="J21235" s="142" t="n">
        <v>2701.8</v>
      </c>
    </row>
    <row r="21236" customFormat="false" ht="12.75" hidden="false" customHeight="false" outlineLevel="0" collapsed="false">
      <c r="A21236" s="142" t="s">
        <v>41444</v>
      </c>
      <c r="B21236" s="663" t="str">
        <f aca="false">C21236&amp;D21236&amp;E21236&amp;F21236&amp;G21236&amp;H21236</f>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236" s="142" t="s">
        <v>41434</v>
      </c>
      <c r="D21236" s="142" t="s">
        <v>41435</v>
      </c>
      <c r="E21236" s="142" t="s">
        <v>41445</v>
      </c>
      <c r="F21236" s="142" t="s">
        <v>41446</v>
      </c>
      <c r="G21236" s="142" t="s">
        <v>41438</v>
      </c>
      <c r="I21236" s="142" t="s">
        <v>130</v>
      </c>
      <c r="J21236" s="142" t="n">
        <v>2741.3</v>
      </c>
    </row>
    <row r="21237" customFormat="false" ht="12.75" hidden="false" customHeight="false" outlineLevel="0" collapsed="false">
      <c r="A21237" s="142" t="s">
        <v>41447</v>
      </c>
      <c r="B21237" s="663" t="str">
        <f aca="false">C21237&amp;D21237&amp;E21237&amp;F21237&amp;G21237&amp;H21237</f>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237" s="142" t="s">
        <v>41434</v>
      </c>
      <c r="D21237" s="142" t="s">
        <v>41435</v>
      </c>
      <c r="E21237" s="142" t="s">
        <v>41445</v>
      </c>
      <c r="F21237" s="142" t="s">
        <v>41446</v>
      </c>
      <c r="G21237" s="142" t="s">
        <v>41438</v>
      </c>
      <c r="I21237" s="142" t="s">
        <v>130</v>
      </c>
      <c r="J21237" s="142" t="n">
        <v>2741.3</v>
      </c>
    </row>
    <row r="21238" customFormat="false" ht="12.75" hidden="false" customHeight="false" outlineLevel="0" collapsed="false">
      <c r="A21238" s="142" t="s">
        <v>41448</v>
      </c>
      <c r="B21238" s="663" t="str">
        <f aca="false">C21238&amp;D21238&amp;E21238&amp;F21238&amp;G21238&amp;H21238</f>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238" s="142" t="s">
        <v>41427</v>
      </c>
      <c r="D21238" s="142" t="s">
        <v>41428</v>
      </c>
      <c r="E21238" s="142" t="s">
        <v>41449</v>
      </c>
      <c r="F21238" s="142" t="s">
        <v>41450</v>
      </c>
      <c r="G21238" s="142" t="s">
        <v>41431</v>
      </c>
      <c r="I21238" s="142" t="s">
        <v>130</v>
      </c>
      <c r="J21238" s="142" t="n">
        <v>3214.8</v>
      </c>
    </row>
    <row r="21239" customFormat="false" ht="12.75" hidden="false" customHeight="false" outlineLevel="0" collapsed="false">
      <c r="A21239" s="142" t="s">
        <v>41451</v>
      </c>
      <c r="B21239" s="663" t="str">
        <f aca="false">C21239&amp;D21239&amp;E21239&amp;F21239&amp;G21239&amp;H21239</f>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239" s="142" t="s">
        <v>41427</v>
      </c>
      <c r="D21239" s="142" t="s">
        <v>41428</v>
      </c>
      <c r="E21239" s="142" t="s">
        <v>41449</v>
      </c>
      <c r="F21239" s="142" t="s">
        <v>41450</v>
      </c>
      <c r="G21239" s="142" t="s">
        <v>41431</v>
      </c>
      <c r="I21239" s="142" t="s">
        <v>130</v>
      </c>
      <c r="J21239" s="142" t="n">
        <v>3214.8</v>
      </c>
    </row>
    <row r="21240" customFormat="false" ht="12.75" hidden="false" customHeight="false" outlineLevel="0" collapsed="false">
      <c r="A21240" s="142" t="s">
        <v>41452</v>
      </c>
      <c r="B21240" s="663" t="str">
        <f aca="false">C21240&amp;D21240&amp;E21240&amp;F21240&amp;G21240&amp;H21240</f>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240" s="142" t="s">
        <v>41434</v>
      </c>
      <c r="D21240" s="142" t="s">
        <v>41435</v>
      </c>
      <c r="E21240" s="142" t="s">
        <v>41453</v>
      </c>
      <c r="F21240" s="142" t="s">
        <v>41454</v>
      </c>
      <c r="G21240" s="142" t="s">
        <v>41438</v>
      </c>
      <c r="I21240" s="142" t="s">
        <v>130</v>
      </c>
      <c r="J21240" s="142" t="n">
        <v>3261.8</v>
      </c>
    </row>
    <row r="21241" customFormat="false" ht="12.75" hidden="false" customHeight="false" outlineLevel="0" collapsed="false">
      <c r="A21241" s="142" t="s">
        <v>41455</v>
      </c>
      <c r="B21241" s="663" t="str">
        <f aca="false">C21241&amp;D21241&amp;E21241&amp;F21241&amp;G21241&amp;H21241</f>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241" s="142" t="s">
        <v>41434</v>
      </c>
      <c r="D21241" s="142" t="s">
        <v>41435</v>
      </c>
      <c r="E21241" s="142" t="s">
        <v>41453</v>
      </c>
      <c r="F21241" s="142" t="s">
        <v>41454</v>
      </c>
      <c r="G21241" s="142" t="s">
        <v>41438</v>
      </c>
      <c r="I21241" s="142" t="s">
        <v>130</v>
      </c>
      <c r="J21241" s="142" t="n">
        <v>3261.8</v>
      </c>
    </row>
    <row r="21242" customFormat="false" ht="12.75" hidden="false" customHeight="false" outlineLevel="0" collapsed="false">
      <c r="A21242" s="142" t="s">
        <v>41456</v>
      </c>
      <c r="B21242" s="663" t="str">
        <f aca="false">C21242&amp;D21242&amp;E21242&amp;F21242&amp;G21242&amp;H21242</f>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242" s="142" t="s">
        <v>41427</v>
      </c>
      <c r="D21242" s="142" t="s">
        <v>41428</v>
      </c>
      <c r="E21242" s="142" t="s">
        <v>41457</v>
      </c>
      <c r="F21242" s="142" t="s">
        <v>41458</v>
      </c>
      <c r="G21242" s="142" t="s">
        <v>41431</v>
      </c>
      <c r="I21242" s="142" t="s">
        <v>130</v>
      </c>
      <c r="J21242" s="142" t="n">
        <v>3864.6</v>
      </c>
    </row>
    <row r="21243" customFormat="false" ht="12.75" hidden="false" customHeight="false" outlineLevel="0" collapsed="false">
      <c r="A21243" s="142" t="s">
        <v>41459</v>
      </c>
      <c r="B21243" s="663" t="str">
        <f aca="false">C21243&amp;D21243&amp;E21243&amp;F21243&amp;G21243&amp;H21243</f>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243" s="142" t="s">
        <v>41427</v>
      </c>
      <c r="D21243" s="142" t="s">
        <v>41428</v>
      </c>
      <c r="E21243" s="142" t="s">
        <v>41457</v>
      </c>
      <c r="F21243" s="142" t="s">
        <v>41458</v>
      </c>
      <c r="G21243" s="142" t="s">
        <v>41431</v>
      </c>
      <c r="I21243" s="142" t="s">
        <v>130</v>
      </c>
      <c r="J21243" s="142" t="n">
        <v>3864.6</v>
      </c>
    </row>
    <row r="21244" customFormat="false" ht="12.75" hidden="false" customHeight="false" outlineLevel="0" collapsed="false">
      <c r="A21244" s="142" t="s">
        <v>41460</v>
      </c>
      <c r="B21244" s="663" t="str">
        <f aca="false">C21244&amp;D21244&amp;E21244&amp;F21244&amp;G21244&amp;H21244</f>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244" s="142" t="s">
        <v>41434</v>
      </c>
      <c r="D21244" s="142" t="s">
        <v>41435</v>
      </c>
      <c r="E21244" s="142" t="s">
        <v>41461</v>
      </c>
      <c r="F21244" s="142" t="s">
        <v>41462</v>
      </c>
      <c r="G21244" s="142" t="s">
        <v>41438</v>
      </c>
      <c r="I21244" s="142" t="s">
        <v>130</v>
      </c>
      <c r="J21244" s="142" t="n">
        <v>3921.1</v>
      </c>
    </row>
    <row r="21245" customFormat="false" ht="12.75" hidden="false" customHeight="false" outlineLevel="0" collapsed="false">
      <c r="A21245" s="142" t="s">
        <v>41463</v>
      </c>
      <c r="B21245" s="663" t="str">
        <f aca="false">C21245&amp;D21245&amp;E21245&amp;F21245&amp;G21245&amp;H21245</f>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245" s="142" t="s">
        <v>41434</v>
      </c>
      <c r="D21245" s="142" t="s">
        <v>41435</v>
      </c>
      <c r="E21245" s="142" t="s">
        <v>41461</v>
      </c>
      <c r="F21245" s="142" t="s">
        <v>41462</v>
      </c>
      <c r="G21245" s="142" t="s">
        <v>41438</v>
      </c>
      <c r="I21245" s="142" t="s">
        <v>130</v>
      </c>
      <c r="J21245" s="142" t="n">
        <v>3921.1</v>
      </c>
    </row>
    <row r="21246" customFormat="false" ht="12.75" hidden="false" customHeight="false" outlineLevel="0" collapsed="false">
      <c r="A21246" s="142" t="s">
        <v>41464</v>
      </c>
      <c r="B21246" s="663" t="str">
        <f aca="false">C21246&amp;D21246&amp;E21246&amp;F21246&amp;G21246&amp;H21246</f>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246" s="142" t="s">
        <v>41427</v>
      </c>
      <c r="D21246" s="142" t="s">
        <v>41428</v>
      </c>
      <c r="E21246" s="142" t="s">
        <v>41465</v>
      </c>
      <c r="F21246" s="142" t="s">
        <v>41466</v>
      </c>
      <c r="G21246" s="142" t="s">
        <v>41431</v>
      </c>
      <c r="I21246" s="142" t="s">
        <v>130</v>
      </c>
      <c r="J21246" s="142" t="n">
        <v>4309.2</v>
      </c>
    </row>
    <row r="21247" customFormat="false" ht="12.75" hidden="false" customHeight="false" outlineLevel="0" collapsed="false">
      <c r="A21247" s="142" t="s">
        <v>41467</v>
      </c>
      <c r="B21247" s="663" t="str">
        <f aca="false">C21247&amp;D21247&amp;E21247&amp;F21247&amp;G21247&amp;H21247</f>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247" s="142" t="s">
        <v>41427</v>
      </c>
      <c r="D21247" s="142" t="s">
        <v>41428</v>
      </c>
      <c r="E21247" s="142" t="s">
        <v>41465</v>
      </c>
      <c r="F21247" s="142" t="s">
        <v>41466</v>
      </c>
      <c r="G21247" s="142" t="s">
        <v>41431</v>
      </c>
      <c r="I21247" s="142" t="s">
        <v>130</v>
      </c>
      <c r="J21247" s="142" t="n">
        <v>4309.2</v>
      </c>
    </row>
    <row r="21248" customFormat="false" ht="12.75" hidden="false" customHeight="false" outlineLevel="0" collapsed="false">
      <c r="A21248" s="142" t="s">
        <v>41468</v>
      </c>
      <c r="B21248" s="663" t="str">
        <f aca="false">C21248&amp;D21248&amp;E21248&amp;F21248&amp;G21248&amp;H21248</f>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248" s="142" t="s">
        <v>41434</v>
      </c>
      <c r="D21248" s="142" t="s">
        <v>41435</v>
      </c>
      <c r="E21248" s="142" t="s">
        <v>41469</v>
      </c>
      <c r="F21248" s="142" t="s">
        <v>41470</v>
      </c>
      <c r="G21248" s="142" t="s">
        <v>41438</v>
      </c>
      <c r="I21248" s="142" t="s">
        <v>130</v>
      </c>
      <c r="J21248" s="142" t="n">
        <v>4372.2</v>
      </c>
    </row>
    <row r="21249" customFormat="false" ht="12.75" hidden="false" customHeight="false" outlineLevel="0" collapsed="false">
      <c r="A21249" s="142" t="s">
        <v>41471</v>
      </c>
      <c r="B21249" s="663" t="str">
        <f aca="false">C21249&amp;D21249&amp;E21249&amp;F21249&amp;G21249&amp;H21249</f>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249" s="142" t="s">
        <v>41434</v>
      </c>
      <c r="D21249" s="142" t="s">
        <v>41435</v>
      </c>
      <c r="E21249" s="142" t="s">
        <v>41469</v>
      </c>
      <c r="F21249" s="142" t="s">
        <v>41470</v>
      </c>
      <c r="G21249" s="142" t="s">
        <v>41438</v>
      </c>
      <c r="I21249" s="142" t="s">
        <v>130</v>
      </c>
      <c r="J21249" s="142" t="n">
        <v>4372.2</v>
      </c>
    </row>
    <row r="21250" customFormat="false" ht="12.75" hidden="false" customHeight="false" outlineLevel="0" collapsed="false">
      <c r="A21250" s="142" t="s">
        <v>41472</v>
      </c>
      <c r="B21250" s="663" t="str">
        <f aca="false">C21250&amp;D21250&amp;E21250&amp;F21250&amp;G21250&amp;H21250</f>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250" s="142" t="s">
        <v>41427</v>
      </c>
      <c r="D21250" s="142" t="s">
        <v>41428</v>
      </c>
      <c r="E21250" s="142" t="s">
        <v>41473</v>
      </c>
      <c r="F21250" s="142" t="s">
        <v>41474</v>
      </c>
      <c r="G21250" s="142" t="s">
        <v>41431</v>
      </c>
      <c r="I21250" s="142" t="s">
        <v>130</v>
      </c>
      <c r="J21250" s="142" t="n">
        <v>4514.4</v>
      </c>
    </row>
    <row r="21251" customFormat="false" ht="12.75" hidden="false" customHeight="false" outlineLevel="0" collapsed="false">
      <c r="A21251" s="142" t="s">
        <v>41475</v>
      </c>
      <c r="B21251" s="663" t="str">
        <f aca="false">C21251&amp;D21251&amp;E21251&amp;F21251&amp;G21251&amp;H21251</f>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251" s="142" t="s">
        <v>41427</v>
      </c>
      <c r="D21251" s="142" t="s">
        <v>41428</v>
      </c>
      <c r="E21251" s="142" t="s">
        <v>41473</v>
      </c>
      <c r="F21251" s="142" t="s">
        <v>41474</v>
      </c>
      <c r="G21251" s="142" t="s">
        <v>41431</v>
      </c>
      <c r="I21251" s="142" t="s">
        <v>130</v>
      </c>
      <c r="J21251" s="142" t="n">
        <v>4514.4</v>
      </c>
    </row>
    <row r="21252" customFormat="false" ht="12.75" hidden="false" customHeight="false" outlineLevel="0" collapsed="false">
      <c r="A21252" s="142" t="s">
        <v>41476</v>
      </c>
      <c r="B21252" s="663" t="str">
        <f aca="false">C21252&amp;D21252&amp;E21252&amp;F21252&amp;G21252&amp;H21252</f>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252" s="142" t="s">
        <v>41434</v>
      </c>
      <c r="D21252" s="142" t="s">
        <v>41435</v>
      </c>
      <c r="E21252" s="142" t="s">
        <v>41477</v>
      </c>
      <c r="F21252" s="142" t="s">
        <v>41478</v>
      </c>
      <c r="G21252" s="142" t="s">
        <v>41438</v>
      </c>
      <c r="I21252" s="142" t="s">
        <v>130</v>
      </c>
      <c r="J21252" s="142" t="n">
        <v>4580.4</v>
      </c>
    </row>
    <row r="21253" customFormat="false" ht="12.75" hidden="false" customHeight="false" outlineLevel="0" collapsed="false">
      <c r="A21253" s="142" t="s">
        <v>41479</v>
      </c>
      <c r="B21253" s="663" t="str">
        <f aca="false">C21253&amp;D21253&amp;E21253&amp;F21253&amp;G21253&amp;H21253</f>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253" s="142" t="s">
        <v>41434</v>
      </c>
      <c r="D21253" s="142" t="s">
        <v>41435</v>
      </c>
      <c r="E21253" s="142" t="s">
        <v>41477</v>
      </c>
      <c r="F21253" s="142" t="s">
        <v>41478</v>
      </c>
      <c r="G21253" s="142" t="s">
        <v>41438</v>
      </c>
      <c r="I21253" s="142" t="s">
        <v>130</v>
      </c>
      <c r="J21253" s="142" t="n">
        <v>4580.4</v>
      </c>
    </row>
    <row r="21254" customFormat="false" ht="12.75" hidden="false" customHeight="false" outlineLevel="0" collapsed="false">
      <c r="A21254" s="142" t="s">
        <v>41480</v>
      </c>
      <c r="B21254" s="663" t="str">
        <f aca="false">C21254&amp;D21254&amp;E21254&amp;F21254&amp;G21254&amp;H21254</f>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254" s="142" t="s">
        <v>41427</v>
      </c>
      <c r="D21254" s="142" t="s">
        <v>41428</v>
      </c>
      <c r="E21254" s="142" t="s">
        <v>41481</v>
      </c>
      <c r="F21254" s="142" t="s">
        <v>41482</v>
      </c>
      <c r="G21254" s="142" t="s">
        <v>41431</v>
      </c>
      <c r="I21254" s="142" t="s">
        <v>130</v>
      </c>
      <c r="J21254" s="142" t="n">
        <v>5403.6</v>
      </c>
    </row>
    <row r="21255" customFormat="false" ht="12.75" hidden="false" customHeight="false" outlineLevel="0" collapsed="false">
      <c r="A21255" s="142" t="s">
        <v>41483</v>
      </c>
      <c r="B21255" s="663" t="str">
        <f aca="false">C21255&amp;D21255&amp;E21255&amp;F21255&amp;G21255&amp;H21255</f>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255" s="142" t="s">
        <v>41427</v>
      </c>
      <c r="D21255" s="142" t="s">
        <v>41428</v>
      </c>
      <c r="E21255" s="142" t="s">
        <v>41481</v>
      </c>
      <c r="F21255" s="142" t="s">
        <v>41482</v>
      </c>
      <c r="G21255" s="142" t="s">
        <v>41431</v>
      </c>
      <c r="I21255" s="142" t="s">
        <v>130</v>
      </c>
      <c r="J21255" s="142" t="n">
        <v>5403.6</v>
      </c>
    </row>
    <row r="21256" customFormat="false" ht="12.75" hidden="false" customHeight="false" outlineLevel="0" collapsed="false">
      <c r="A21256" s="142" t="s">
        <v>41484</v>
      </c>
      <c r="B21256" s="663" t="str">
        <f aca="false">C21256&amp;D21256&amp;E21256&amp;F21256&amp;G21256&amp;H21256</f>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256" s="142" t="s">
        <v>41434</v>
      </c>
      <c r="D21256" s="142" t="s">
        <v>41435</v>
      </c>
      <c r="E21256" s="142" t="s">
        <v>41485</v>
      </c>
      <c r="F21256" s="142" t="s">
        <v>41486</v>
      </c>
      <c r="G21256" s="142" t="s">
        <v>41438</v>
      </c>
      <c r="I21256" s="142" t="s">
        <v>130</v>
      </c>
      <c r="J21256" s="142" t="n">
        <v>5482.6</v>
      </c>
    </row>
    <row r="21257" customFormat="false" ht="12.75" hidden="false" customHeight="false" outlineLevel="0" collapsed="false">
      <c r="A21257" s="142" t="s">
        <v>41487</v>
      </c>
      <c r="B21257" s="663" t="str">
        <f aca="false">C21257&amp;D21257&amp;E21257&amp;F21257&amp;G21257&amp;H21257</f>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257" s="142" t="s">
        <v>41434</v>
      </c>
      <c r="D21257" s="142" t="s">
        <v>41435</v>
      </c>
      <c r="E21257" s="142" t="s">
        <v>41485</v>
      </c>
      <c r="F21257" s="142" t="s">
        <v>41486</v>
      </c>
      <c r="G21257" s="142" t="s">
        <v>41438</v>
      </c>
      <c r="I21257" s="142" t="s">
        <v>130</v>
      </c>
      <c r="J21257" s="142" t="n">
        <v>5482.6</v>
      </c>
    </row>
    <row r="21258" customFormat="false" ht="12.75" hidden="false" customHeight="false" outlineLevel="0" collapsed="false">
      <c r="A21258" s="142" t="s">
        <v>41488</v>
      </c>
      <c r="B21258" s="663" t="str">
        <f aca="false">C21258&amp;D21258&amp;E21258&amp;F21258&amp;G21258&amp;H21258</f>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258" s="142" t="s">
        <v>41489</v>
      </c>
      <c r="D21258" s="142" t="s">
        <v>41490</v>
      </c>
      <c r="E21258" s="142" t="s">
        <v>41491</v>
      </c>
      <c r="F21258" s="142" t="s">
        <v>41492</v>
      </c>
      <c r="G21258" s="142" t="s">
        <v>41493</v>
      </c>
      <c r="I21258" s="142" t="s">
        <v>130</v>
      </c>
      <c r="J21258" s="142" t="n">
        <v>7459.2</v>
      </c>
    </row>
    <row r="21259" customFormat="false" ht="12.75" hidden="false" customHeight="false" outlineLevel="0" collapsed="false">
      <c r="A21259" s="142" t="s">
        <v>41494</v>
      </c>
      <c r="B21259" s="663" t="str">
        <f aca="false">C21259&amp;D21259&amp;E21259&amp;F21259&amp;G21259&amp;H21259</f>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259" s="142" t="s">
        <v>41489</v>
      </c>
      <c r="D21259" s="142" t="s">
        <v>41490</v>
      </c>
      <c r="E21259" s="142" t="s">
        <v>41491</v>
      </c>
      <c r="F21259" s="142" t="s">
        <v>41492</v>
      </c>
      <c r="G21259" s="142" t="s">
        <v>41493</v>
      </c>
      <c r="I21259" s="142" t="s">
        <v>130</v>
      </c>
      <c r="J21259" s="142" t="n">
        <v>7459.2</v>
      </c>
    </row>
    <row r="21260" customFormat="false" ht="12.75" hidden="false" customHeight="false" outlineLevel="0" collapsed="false">
      <c r="A21260" s="142" t="s">
        <v>41495</v>
      </c>
      <c r="B21260" s="663" t="str">
        <f aca="false">C21260&amp;D21260&amp;E21260&amp;F21260&amp;G21260&amp;H21260</f>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260" s="142" t="s">
        <v>41434</v>
      </c>
      <c r="D21260" s="142" t="s">
        <v>41496</v>
      </c>
      <c r="E21260" s="142" t="s">
        <v>41497</v>
      </c>
      <c r="F21260" s="142" t="s">
        <v>41498</v>
      </c>
      <c r="G21260" s="142" t="s">
        <v>41499</v>
      </c>
      <c r="I21260" s="142" t="s">
        <v>130</v>
      </c>
      <c r="J21260" s="142" t="n">
        <v>7525.8</v>
      </c>
    </row>
    <row r="21261" customFormat="false" ht="12.75" hidden="false" customHeight="false" outlineLevel="0" collapsed="false">
      <c r="A21261" s="142" t="s">
        <v>41500</v>
      </c>
      <c r="B21261" s="663" t="str">
        <f aca="false">C21261&amp;D21261&amp;E21261&amp;F21261&amp;G21261&amp;H21261</f>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261" s="142" t="s">
        <v>41434</v>
      </c>
      <c r="D21261" s="142" t="s">
        <v>41496</v>
      </c>
      <c r="E21261" s="142" t="s">
        <v>41497</v>
      </c>
      <c r="F21261" s="142" t="s">
        <v>41498</v>
      </c>
      <c r="G21261" s="142" t="s">
        <v>41499</v>
      </c>
      <c r="I21261" s="142" t="s">
        <v>130</v>
      </c>
      <c r="J21261" s="142" t="n">
        <v>7525.8</v>
      </c>
    </row>
    <row r="21262" customFormat="false" ht="12.75" hidden="false" customHeight="false" outlineLevel="0" collapsed="false">
      <c r="A21262" s="142" t="s">
        <v>41501</v>
      </c>
      <c r="B21262" s="663" t="str">
        <f aca="false">C21262&amp;D21262&amp;E21262&amp;F21262&amp;G21262&amp;H21262</f>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262" s="142" t="s">
        <v>41427</v>
      </c>
      <c r="D21262" s="142" t="s">
        <v>41502</v>
      </c>
      <c r="E21262" s="142" t="s">
        <v>41503</v>
      </c>
      <c r="F21262" s="142" t="s">
        <v>41504</v>
      </c>
      <c r="G21262" s="142" t="s">
        <v>41505</v>
      </c>
      <c r="I21262" s="142" t="s">
        <v>130</v>
      </c>
      <c r="J21262" s="142" t="n">
        <v>13578.6</v>
      </c>
    </row>
    <row r="21263" customFormat="false" ht="12.75" hidden="false" customHeight="false" outlineLevel="0" collapsed="false">
      <c r="A21263" s="142" t="s">
        <v>41506</v>
      </c>
      <c r="B21263" s="663" t="str">
        <f aca="false">C21263&amp;D21263&amp;E21263&amp;F21263&amp;G21263&amp;H21263</f>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263" s="142" t="s">
        <v>41427</v>
      </c>
      <c r="D21263" s="142" t="s">
        <v>41502</v>
      </c>
      <c r="E21263" s="142" t="s">
        <v>41503</v>
      </c>
      <c r="F21263" s="142" t="s">
        <v>41504</v>
      </c>
      <c r="G21263" s="142" t="s">
        <v>41505</v>
      </c>
      <c r="I21263" s="142" t="s">
        <v>130</v>
      </c>
      <c r="J21263" s="142" t="n">
        <v>13578.6</v>
      </c>
    </row>
    <row r="21264" customFormat="false" ht="12.75" hidden="false" customHeight="false" outlineLevel="0" collapsed="false">
      <c r="A21264" s="142" t="s">
        <v>41507</v>
      </c>
      <c r="B21264" s="663" t="str">
        <f aca="false">C21264&amp;D21264&amp;E21264&amp;F21264&amp;G21264&amp;H21264</f>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264" s="142" t="s">
        <v>41434</v>
      </c>
      <c r="D21264" s="142" t="s">
        <v>41496</v>
      </c>
      <c r="E21264" s="142" t="s">
        <v>41508</v>
      </c>
      <c r="F21264" s="142" t="s">
        <v>41509</v>
      </c>
      <c r="G21264" s="142" t="s">
        <v>41510</v>
      </c>
      <c r="I21264" s="142" t="s">
        <v>130</v>
      </c>
      <c r="J21264" s="142" t="n">
        <v>13207.6</v>
      </c>
    </row>
    <row r="21265" customFormat="false" ht="12.75" hidden="false" customHeight="false" outlineLevel="0" collapsed="false">
      <c r="A21265" s="142" t="s">
        <v>41511</v>
      </c>
      <c r="B21265" s="663" t="str">
        <f aca="false">C21265&amp;D21265&amp;E21265&amp;F21265&amp;G21265&amp;H21265</f>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265" s="142" t="s">
        <v>41434</v>
      </c>
      <c r="D21265" s="142" t="s">
        <v>41496</v>
      </c>
      <c r="E21265" s="142" t="s">
        <v>41508</v>
      </c>
      <c r="F21265" s="142" t="s">
        <v>41509</v>
      </c>
      <c r="G21265" s="142" t="s">
        <v>41510</v>
      </c>
      <c r="I21265" s="142" t="s">
        <v>130</v>
      </c>
      <c r="J21265" s="142" t="n">
        <v>13207.6</v>
      </c>
    </row>
    <row r="21266" customFormat="false" ht="12.75" hidden="false" customHeight="false" outlineLevel="0" collapsed="false">
      <c r="A21266" s="142" t="s">
        <v>41512</v>
      </c>
      <c r="B21266" s="663" t="str">
        <f aca="false">C21266&amp;D21266&amp;E21266&amp;F21266&amp;G21266&amp;H21266</f>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266" s="142" t="s">
        <v>41427</v>
      </c>
      <c r="D21266" s="142" t="s">
        <v>41513</v>
      </c>
      <c r="E21266" s="142" t="s">
        <v>41514</v>
      </c>
      <c r="F21266" s="142" t="s">
        <v>41515</v>
      </c>
      <c r="G21266" s="142" t="s">
        <v>41505</v>
      </c>
      <c r="I21266" s="142" t="s">
        <v>130</v>
      </c>
      <c r="J21266" s="142" t="n">
        <v>18385.5</v>
      </c>
    </row>
    <row r="21267" customFormat="false" ht="12.75" hidden="false" customHeight="false" outlineLevel="0" collapsed="false">
      <c r="A21267" s="142" t="s">
        <v>41516</v>
      </c>
      <c r="B21267" s="663" t="str">
        <f aca="false">C21267&amp;D21267&amp;E21267&amp;F21267&amp;G21267&amp;H21267</f>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267" s="142" t="s">
        <v>41427</v>
      </c>
      <c r="D21267" s="142" t="s">
        <v>41513</v>
      </c>
      <c r="E21267" s="142" t="s">
        <v>41514</v>
      </c>
      <c r="F21267" s="142" t="s">
        <v>41515</v>
      </c>
      <c r="G21267" s="142" t="s">
        <v>41505</v>
      </c>
      <c r="I21267" s="142" t="s">
        <v>130</v>
      </c>
      <c r="J21267" s="142" t="n">
        <v>18385.5</v>
      </c>
    </row>
    <row r="21268" customFormat="false" ht="12.75" hidden="false" customHeight="false" outlineLevel="0" collapsed="false">
      <c r="A21268" s="142" t="s">
        <v>41517</v>
      </c>
      <c r="B21268" s="663" t="str">
        <f aca="false">C21268&amp;D21268&amp;E21268&amp;F21268&amp;G21268&amp;H21268</f>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268" s="142" t="s">
        <v>41434</v>
      </c>
      <c r="D21268" s="142" t="s">
        <v>41518</v>
      </c>
      <c r="E21268" s="142" t="s">
        <v>41519</v>
      </c>
      <c r="F21268" s="142" t="s">
        <v>41520</v>
      </c>
      <c r="G21268" s="142" t="s">
        <v>41499</v>
      </c>
      <c r="I21268" s="142" t="s">
        <v>130</v>
      </c>
      <c r="J21268" s="142" t="n">
        <v>18385.5</v>
      </c>
    </row>
    <row r="21269" customFormat="false" ht="12.75" hidden="false" customHeight="false" outlineLevel="0" collapsed="false">
      <c r="A21269" s="142" t="s">
        <v>41521</v>
      </c>
      <c r="B21269" s="663" t="str">
        <f aca="false">C21269&amp;D21269&amp;E21269&amp;F21269&amp;G21269&amp;H21269</f>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269" s="142" t="s">
        <v>41434</v>
      </c>
      <c r="D21269" s="142" t="s">
        <v>41518</v>
      </c>
      <c r="E21269" s="142" t="s">
        <v>41519</v>
      </c>
      <c r="F21269" s="142" t="s">
        <v>41520</v>
      </c>
      <c r="G21269" s="142" t="s">
        <v>41499</v>
      </c>
      <c r="I21269" s="142" t="s">
        <v>130</v>
      </c>
      <c r="J21269" s="142" t="n">
        <v>18385.5</v>
      </c>
    </row>
    <row r="21270" customFormat="false" ht="12.75" hidden="false" customHeight="false" outlineLevel="0" collapsed="false">
      <c r="A21270" s="142" t="s">
        <v>41522</v>
      </c>
      <c r="B21270" s="663" t="str">
        <f aca="false">C21270&amp;D21270&amp;E21270&amp;F21270&amp;G21270&amp;H21270</f>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270" s="142" t="s">
        <v>41427</v>
      </c>
      <c r="D21270" s="142" t="s">
        <v>41513</v>
      </c>
      <c r="E21270" s="142" t="s">
        <v>41523</v>
      </c>
      <c r="F21270" s="142" t="s">
        <v>41524</v>
      </c>
      <c r="G21270" s="142" t="s">
        <v>41505</v>
      </c>
      <c r="I21270" s="142" t="s">
        <v>130</v>
      </c>
      <c r="J21270" s="142" t="n">
        <v>20706</v>
      </c>
    </row>
    <row r="21271" customFormat="false" ht="12.75" hidden="false" customHeight="false" outlineLevel="0" collapsed="false">
      <c r="A21271" s="142" t="s">
        <v>41525</v>
      </c>
      <c r="B21271" s="663" t="str">
        <f aca="false">C21271&amp;D21271&amp;E21271&amp;F21271&amp;G21271&amp;H21271</f>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271" s="142" t="s">
        <v>41427</v>
      </c>
      <c r="D21271" s="142" t="s">
        <v>41513</v>
      </c>
      <c r="E21271" s="142" t="s">
        <v>41523</v>
      </c>
      <c r="F21271" s="142" t="s">
        <v>41524</v>
      </c>
      <c r="G21271" s="142" t="s">
        <v>41505</v>
      </c>
      <c r="I21271" s="142" t="s">
        <v>130</v>
      </c>
      <c r="J21271" s="142" t="n">
        <v>20706</v>
      </c>
    </row>
    <row r="21272" customFormat="false" ht="12.75" hidden="false" customHeight="false" outlineLevel="0" collapsed="false">
      <c r="A21272" s="142" t="s">
        <v>41526</v>
      </c>
      <c r="B21272" s="663" t="str">
        <f aca="false">C21272&amp;D21272&amp;E21272&amp;F21272&amp;G21272&amp;H21272</f>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272" s="142" t="s">
        <v>41434</v>
      </c>
      <c r="D21272" s="142" t="s">
        <v>41518</v>
      </c>
      <c r="E21272" s="142" t="s">
        <v>41527</v>
      </c>
      <c r="F21272" s="142" t="s">
        <v>41528</v>
      </c>
      <c r="G21272" s="142" t="s">
        <v>41499</v>
      </c>
      <c r="I21272" s="142" t="s">
        <v>130</v>
      </c>
      <c r="J21272" s="142" t="n">
        <v>20706</v>
      </c>
    </row>
    <row r="21273" customFormat="false" ht="12.75" hidden="false" customHeight="false" outlineLevel="0" collapsed="false">
      <c r="A21273" s="142" t="s">
        <v>41529</v>
      </c>
      <c r="B21273" s="663" t="str">
        <f aca="false">C21273&amp;D21273&amp;E21273&amp;F21273&amp;G21273&amp;H21273</f>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273" s="142" t="s">
        <v>41434</v>
      </c>
      <c r="D21273" s="142" t="s">
        <v>41518</v>
      </c>
      <c r="E21273" s="142" t="s">
        <v>41527</v>
      </c>
      <c r="F21273" s="142" t="s">
        <v>41528</v>
      </c>
      <c r="G21273" s="142" t="s">
        <v>41499</v>
      </c>
      <c r="I21273" s="142" t="s">
        <v>130</v>
      </c>
      <c r="J21273" s="142" t="n">
        <v>20706</v>
      </c>
    </row>
    <row r="21274" customFormat="false" ht="12.75" hidden="false" customHeight="false" outlineLevel="0" collapsed="false">
      <c r="A21274" s="142" t="s">
        <v>41530</v>
      </c>
      <c r="B21274" s="663" t="str">
        <f aca="false">C21274&amp;D21274&amp;E21274&amp;F21274&amp;G21274&amp;H21274</f>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274" s="142" t="s">
        <v>41427</v>
      </c>
      <c r="D21274" s="142" t="s">
        <v>41513</v>
      </c>
      <c r="E21274" s="142" t="s">
        <v>41531</v>
      </c>
      <c r="F21274" s="142" t="s">
        <v>41532</v>
      </c>
      <c r="G21274" s="142" t="s">
        <v>41505</v>
      </c>
      <c r="I21274" s="142" t="s">
        <v>130</v>
      </c>
      <c r="J21274" s="142" t="n">
        <v>24561.6</v>
      </c>
    </row>
    <row r="21275" customFormat="false" ht="12.75" hidden="false" customHeight="false" outlineLevel="0" collapsed="false">
      <c r="A21275" s="142" t="s">
        <v>41533</v>
      </c>
      <c r="B21275" s="663" t="str">
        <f aca="false">C21275&amp;D21275&amp;E21275&amp;F21275&amp;G21275&amp;H21275</f>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275" s="142" t="s">
        <v>41427</v>
      </c>
      <c r="D21275" s="142" t="s">
        <v>41513</v>
      </c>
      <c r="E21275" s="142" t="s">
        <v>41531</v>
      </c>
      <c r="F21275" s="142" t="s">
        <v>41532</v>
      </c>
      <c r="G21275" s="142" t="s">
        <v>41505</v>
      </c>
      <c r="I21275" s="142" t="s">
        <v>130</v>
      </c>
      <c r="J21275" s="142" t="n">
        <v>24561.6</v>
      </c>
    </row>
    <row r="21276" customFormat="false" ht="12.75" hidden="false" customHeight="false" outlineLevel="0" collapsed="false">
      <c r="A21276" s="142" t="s">
        <v>41534</v>
      </c>
      <c r="B21276" s="663" t="str">
        <f aca="false">C21276&amp;D21276&amp;E21276&amp;F21276&amp;G21276&amp;H21276</f>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276" s="142" t="s">
        <v>41434</v>
      </c>
      <c r="D21276" s="142" t="s">
        <v>41518</v>
      </c>
      <c r="E21276" s="142" t="s">
        <v>41535</v>
      </c>
      <c r="F21276" s="142" t="s">
        <v>41536</v>
      </c>
      <c r="G21276" s="142" t="s">
        <v>41499</v>
      </c>
      <c r="I21276" s="142" t="s">
        <v>130</v>
      </c>
      <c r="J21276" s="142" t="n">
        <v>24561.6</v>
      </c>
    </row>
    <row r="21277" customFormat="false" ht="12.75" hidden="false" customHeight="false" outlineLevel="0" collapsed="false">
      <c r="A21277" s="142" t="s">
        <v>41537</v>
      </c>
      <c r="B21277" s="663" t="str">
        <f aca="false">C21277&amp;D21277&amp;E21277&amp;F21277&amp;G21277&amp;H21277</f>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277" s="142" t="s">
        <v>41434</v>
      </c>
      <c r="D21277" s="142" t="s">
        <v>41518</v>
      </c>
      <c r="E21277" s="142" t="s">
        <v>41535</v>
      </c>
      <c r="F21277" s="142" t="s">
        <v>41536</v>
      </c>
      <c r="G21277" s="142" t="s">
        <v>41499</v>
      </c>
      <c r="I21277" s="142" t="s">
        <v>130</v>
      </c>
      <c r="J21277" s="142" t="n">
        <v>24561.6</v>
      </c>
    </row>
    <row r="21278" customFormat="false" ht="12.75" hidden="false" customHeight="false" outlineLevel="0" collapsed="false">
      <c r="A21278" s="142" t="s">
        <v>41538</v>
      </c>
      <c r="B21278" s="663" t="str">
        <f aca="false">C21278&amp;D21278&amp;E21278&amp;F21278&amp;G21278&amp;H21278</f>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278" s="142" t="s">
        <v>41539</v>
      </c>
      <c r="D21278" s="142" t="s">
        <v>41540</v>
      </c>
      <c r="E21278" s="142" t="s">
        <v>41541</v>
      </c>
      <c r="F21278" s="142" t="s">
        <v>41542</v>
      </c>
      <c r="G21278" s="142" t="s">
        <v>41431</v>
      </c>
      <c r="I21278" s="142" t="s">
        <v>130</v>
      </c>
      <c r="J21278" s="142" t="n">
        <v>14731.2</v>
      </c>
    </row>
    <row r="21279" customFormat="false" ht="12.75" hidden="false" customHeight="false" outlineLevel="0" collapsed="false">
      <c r="A21279" s="142" t="s">
        <v>41543</v>
      </c>
      <c r="B21279" s="663" t="str">
        <f aca="false">C21279&amp;D21279&amp;E21279&amp;F21279&amp;G21279&amp;H21279</f>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279" s="142" t="s">
        <v>41539</v>
      </c>
      <c r="D21279" s="142" t="s">
        <v>41540</v>
      </c>
      <c r="E21279" s="142" t="s">
        <v>41541</v>
      </c>
      <c r="F21279" s="142" t="s">
        <v>41542</v>
      </c>
      <c r="G21279" s="142" t="s">
        <v>41431</v>
      </c>
      <c r="I21279" s="142" t="s">
        <v>130</v>
      </c>
      <c r="J21279" s="142" t="n">
        <v>14731.2</v>
      </c>
    </row>
    <row r="21280" customFormat="false" ht="12.75" hidden="false" customHeight="false" outlineLevel="0" collapsed="false">
      <c r="A21280" s="142" t="s">
        <v>41544</v>
      </c>
      <c r="B21280" s="663" t="str">
        <f aca="false">C21280&amp;D21280&amp;E21280&amp;F21280&amp;G21280&amp;H21280</f>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280" s="142" t="s">
        <v>41545</v>
      </c>
      <c r="D21280" s="142" t="s">
        <v>41546</v>
      </c>
      <c r="E21280" s="142" t="s">
        <v>41547</v>
      </c>
      <c r="F21280" s="142" t="s">
        <v>41548</v>
      </c>
      <c r="G21280" s="142" t="s">
        <v>41549</v>
      </c>
      <c r="I21280" s="142" t="s">
        <v>130</v>
      </c>
      <c r="J21280" s="142" t="n">
        <v>14842.8</v>
      </c>
    </row>
    <row r="21281" customFormat="false" ht="12.75" hidden="false" customHeight="false" outlineLevel="0" collapsed="false">
      <c r="A21281" s="142" t="s">
        <v>41550</v>
      </c>
      <c r="B21281" s="663" t="str">
        <f aca="false">C21281&amp;D21281&amp;E21281&amp;F21281&amp;G21281&amp;H21281</f>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281" s="142" t="s">
        <v>41545</v>
      </c>
      <c r="D21281" s="142" t="s">
        <v>41546</v>
      </c>
      <c r="E21281" s="142" t="s">
        <v>41547</v>
      </c>
      <c r="F21281" s="142" t="s">
        <v>41548</v>
      </c>
      <c r="G21281" s="142" t="s">
        <v>41549</v>
      </c>
      <c r="I21281" s="142" t="s">
        <v>130</v>
      </c>
      <c r="J21281" s="142" t="n">
        <v>14842.8</v>
      </c>
    </row>
    <row r="21282" customFormat="false" ht="12.75" hidden="false" customHeight="false" outlineLevel="0" collapsed="false">
      <c r="A21282" s="142" t="s">
        <v>41551</v>
      </c>
      <c r="B21282" s="663" t="str">
        <f aca="false">C21282&amp;D21282&amp;E21282&amp;F21282&amp;G21282&amp;H21282</f>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282" s="142" t="s">
        <v>41539</v>
      </c>
      <c r="D21282" s="142" t="s">
        <v>41540</v>
      </c>
      <c r="E21282" s="142" t="s">
        <v>41552</v>
      </c>
      <c r="F21282" s="142" t="s">
        <v>41542</v>
      </c>
      <c r="G21282" s="142" t="s">
        <v>41431</v>
      </c>
      <c r="I21282" s="142" t="s">
        <v>130</v>
      </c>
      <c r="J21282" s="142" t="n">
        <v>17305.2</v>
      </c>
    </row>
    <row r="21283" customFormat="false" ht="12.75" hidden="false" customHeight="false" outlineLevel="0" collapsed="false">
      <c r="A21283" s="142" t="s">
        <v>41553</v>
      </c>
      <c r="B21283" s="663" t="str">
        <f aca="false">C21283&amp;D21283&amp;E21283&amp;F21283&amp;G21283&amp;H21283</f>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283" s="142" t="s">
        <v>41539</v>
      </c>
      <c r="D21283" s="142" t="s">
        <v>41540</v>
      </c>
      <c r="E21283" s="142" t="s">
        <v>41552</v>
      </c>
      <c r="F21283" s="142" t="s">
        <v>41542</v>
      </c>
      <c r="G21283" s="142" t="s">
        <v>41431</v>
      </c>
      <c r="I21283" s="142" t="s">
        <v>130</v>
      </c>
      <c r="J21283" s="142" t="n">
        <v>17305.2</v>
      </c>
    </row>
    <row r="21284" customFormat="false" ht="12.75" hidden="false" customHeight="false" outlineLevel="0" collapsed="false">
      <c r="A21284" s="142" t="s">
        <v>41554</v>
      </c>
      <c r="B21284" s="663" t="str">
        <f aca="false">C21284&amp;D21284&amp;E21284&amp;F21284&amp;G21284&amp;H21284</f>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284" s="142" t="s">
        <v>41545</v>
      </c>
      <c r="D21284" s="142" t="s">
        <v>41546</v>
      </c>
      <c r="E21284" s="142" t="s">
        <v>41555</v>
      </c>
      <c r="F21284" s="142" t="s">
        <v>41548</v>
      </c>
      <c r="G21284" s="142" t="s">
        <v>41549</v>
      </c>
      <c r="I21284" s="142" t="s">
        <v>130</v>
      </c>
      <c r="J21284" s="142" t="n">
        <v>17436.3</v>
      </c>
    </row>
    <row r="21285" customFormat="false" ht="12.75" hidden="false" customHeight="false" outlineLevel="0" collapsed="false">
      <c r="A21285" s="142" t="s">
        <v>41556</v>
      </c>
      <c r="B21285" s="663" t="str">
        <f aca="false">C21285&amp;D21285&amp;E21285&amp;F21285&amp;G21285&amp;H21285</f>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285" s="142" t="s">
        <v>41545</v>
      </c>
      <c r="D21285" s="142" t="s">
        <v>41546</v>
      </c>
      <c r="E21285" s="142" t="s">
        <v>41555</v>
      </c>
      <c r="F21285" s="142" t="s">
        <v>41548</v>
      </c>
      <c r="G21285" s="142" t="s">
        <v>41549</v>
      </c>
      <c r="I21285" s="142" t="s">
        <v>130</v>
      </c>
      <c r="J21285" s="142" t="n">
        <v>17436.3</v>
      </c>
    </row>
    <row r="21286" customFormat="false" ht="12.75" hidden="false" customHeight="false" outlineLevel="0" collapsed="false">
      <c r="A21286" s="142" t="s">
        <v>41557</v>
      </c>
      <c r="B21286" s="663" t="str">
        <f aca="false">C21286&amp;D21286&amp;E21286&amp;F21286&amp;G21286&amp;H21286</f>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286" s="142" t="s">
        <v>41558</v>
      </c>
      <c r="D21286" s="142" t="s">
        <v>41540</v>
      </c>
      <c r="E21286" s="142" t="s">
        <v>41559</v>
      </c>
      <c r="F21286" s="142" t="s">
        <v>41560</v>
      </c>
      <c r="G21286" s="142" t="s">
        <v>41431</v>
      </c>
      <c r="I21286" s="142" t="s">
        <v>130</v>
      </c>
      <c r="J21286" s="142" t="n">
        <v>16632</v>
      </c>
    </row>
    <row r="21287" customFormat="false" ht="12.75" hidden="false" customHeight="false" outlineLevel="0" collapsed="false">
      <c r="A21287" s="142" t="s">
        <v>41561</v>
      </c>
      <c r="B21287" s="663" t="str">
        <f aca="false">C21287&amp;D21287&amp;E21287&amp;F21287&amp;G21287&amp;H21287</f>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287" s="142" t="s">
        <v>41558</v>
      </c>
      <c r="D21287" s="142" t="s">
        <v>41540</v>
      </c>
      <c r="E21287" s="142" t="s">
        <v>41559</v>
      </c>
      <c r="F21287" s="142" t="s">
        <v>41560</v>
      </c>
      <c r="G21287" s="142" t="s">
        <v>41431</v>
      </c>
      <c r="I21287" s="142" t="s">
        <v>130</v>
      </c>
      <c r="J21287" s="142" t="n">
        <v>16632</v>
      </c>
    </row>
    <row r="21288" customFormat="false" ht="12.75" hidden="false" customHeight="false" outlineLevel="0" collapsed="false">
      <c r="A21288" s="142" t="s">
        <v>41562</v>
      </c>
      <c r="B21288" s="663" t="str">
        <f aca="false">C21288&amp;D21288&amp;E21288&amp;F21288&amp;G21288&amp;H21288</f>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288" s="142" t="s">
        <v>41545</v>
      </c>
      <c r="D21288" s="142" t="s">
        <v>41546</v>
      </c>
      <c r="E21288" s="142" t="s">
        <v>41563</v>
      </c>
      <c r="F21288" s="142" t="s">
        <v>41564</v>
      </c>
      <c r="G21288" s="142" t="s">
        <v>41549</v>
      </c>
      <c r="I21288" s="142" t="s">
        <v>130</v>
      </c>
      <c r="J21288" s="142" t="n">
        <v>16758</v>
      </c>
    </row>
    <row r="21289" customFormat="false" ht="12.75" hidden="false" customHeight="false" outlineLevel="0" collapsed="false">
      <c r="A21289" s="142" t="s">
        <v>41565</v>
      </c>
      <c r="B21289" s="663" t="str">
        <f aca="false">C21289&amp;D21289&amp;E21289&amp;F21289&amp;G21289&amp;H21289</f>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289" s="142" t="s">
        <v>41545</v>
      </c>
      <c r="D21289" s="142" t="s">
        <v>41546</v>
      </c>
      <c r="E21289" s="142" t="s">
        <v>41563</v>
      </c>
      <c r="F21289" s="142" t="s">
        <v>41564</v>
      </c>
      <c r="G21289" s="142" t="s">
        <v>41549</v>
      </c>
      <c r="I21289" s="142" t="s">
        <v>130</v>
      </c>
      <c r="J21289" s="142" t="n">
        <v>16758</v>
      </c>
    </row>
    <row r="21290" customFormat="false" ht="12.75" hidden="false" customHeight="false" outlineLevel="0" collapsed="false">
      <c r="A21290" s="142" t="s">
        <v>41566</v>
      </c>
      <c r="B21290" s="663" t="str">
        <f aca="false">C21290&amp;D21290&amp;E21290&amp;F21290&amp;G21290&amp;H21290</f>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290" s="142" t="s">
        <v>41558</v>
      </c>
      <c r="D21290" s="142" t="s">
        <v>41540</v>
      </c>
      <c r="E21290" s="142" t="s">
        <v>41567</v>
      </c>
      <c r="F21290" s="142" t="s">
        <v>41542</v>
      </c>
      <c r="G21290" s="142" t="s">
        <v>41431</v>
      </c>
      <c r="I21290" s="142" t="s">
        <v>130</v>
      </c>
      <c r="J21290" s="142" t="n">
        <v>23364</v>
      </c>
    </row>
    <row r="21291" customFormat="false" ht="12.75" hidden="false" customHeight="false" outlineLevel="0" collapsed="false">
      <c r="A21291" s="142" t="s">
        <v>41568</v>
      </c>
      <c r="B21291" s="663" t="str">
        <f aca="false">C21291&amp;D21291&amp;E21291&amp;F21291&amp;G21291&amp;H21291</f>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291" s="142" t="s">
        <v>41558</v>
      </c>
      <c r="D21291" s="142" t="s">
        <v>41540</v>
      </c>
      <c r="E21291" s="142" t="s">
        <v>41567</v>
      </c>
      <c r="F21291" s="142" t="s">
        <v>41542</v>
      </c>
      <c r="G21291" s="142" t="s">
        <v>41431</v>
      </c>
      <c r="I21291" s="142" t="s">
        <v>130</v>
      </c>
      <c r="J21291" s="142" t="n">
        <v>23364</v>
      </c>
    </row>
    <row r="21292" customFormat="false" ht="12.75" hidden="false" customHeight="false" outlineLevel="0" collapsed="false">
      <c r="A21292" s="142" t="s">
        <v>41569</v>
      </c>
      <c r="B21292" s="663" t="str">
        <f aca="false">C21292&amp;D21292&amp;E21292&amp;F21292&amp;G21292&amp;H21292</f>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292" s="142" t="s">
        <v>41545</v>
      </c>
      <c r="D21292" s="142" t="s">
        <v>41546</v>
      </c>
      <c r="E21292" s="142" t="s">
        <v>41570</v>
      </c>
      <c r="F21292" s="142" t="s">
        <v>41548</v>
      </c>
      <c r="G21292" s="142" t="s">
        <v>41549</v>
      </c>
      <c r="I21292" s="142" t="s">
        <v>130</v>
      </c>
      <c r="J21292" s="142" t="n">
        <v>23541</v>
      </c>
    </row>
    <row r="21293" customFormat="false" ht="12.75" hidden="false" customHeight="false" outlineLevel="0" collapsed="false">
      <c r="A21293" s="142" t="s">
        <v>41571</v>
      </c>
      <c r="B21293" s="663" t="str">
        <f aca="false">C21293&amp;D21293&amp;E21293&amp;F21293&amp;G21293&amp;H21293</f>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293" s="142" t="s">
        <v>41545</v>
      </c>
      <c r="D21293" s="142" t="s">
        <v>41546</v>
      </c>
      <c r="E21293" s="142" t="s">
        <v>41570</v>
      </c>
      <c r="F21293" s="142" t="s">
        <v>41548</v>
      </c>
      <c r="G21293" s="142" t="s">
        <v>41549</v>
      </c>
      <c r="I21293" s="142" t="s">
        <v>130</v>
      </c>
      <c r="J21293" s="142" t="n">
        <v>23541</v>
      </c>
    </row>
    <row r="21294" customFormat="false" ht="12.75" hidden="false" customHeight="false" outlineLevel="0" collapsed="false">
      <c r="A21294" s="142" t="s">
        <v>41572</v>
      </c>
      <c r="B21294" s="663" t="str">
        <f aca="false">C21294&amp;D21294&amp;E21294&amp;F21294&amp;G21294&amp;H21294</f>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294" s="142" t="s">
        <v>41558</v>
      </c>
      <c r="D21294" s="142" t="s">
        <v>41540</v>
      </c>
      <c r="E21294" s="142" t="s">
        <v>41573</v>
      </c>
      <c r="F21294" s="142" t="s">
        <v>41574</v>
      </c>
      <c r="G21294" s="142" t="s">
        <v>41431</v>
      </c>
      <c r="I21294" s="142" t="s">
        <v>130</v>
      </c>
      <c r="J21294" s="142" t="n">
        <v>18216</v>
      </c>
    </row>
    <row r="21295" customFormat="false" ht="12.75" hidden="false" customHeight="false" outlineLevel="0" collapsed="false">
      <c r="A21295" s="142" t="s">
        <v>41575</v>
      </c>
      <c r="B21295" s="663" t="str">
        <f aca="false">C21295&amp;D21295&amp;E21295&amp;F21295&amp;G21295&amp;H21295</f>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295" s="142" t="s">
        <v>41558</v>
      </c>
      <c r="D21295" s="142" t="s">
        <v>41540</v>
      </c>
      <c r="E21295" s="142" t="s">
        <v>41573</v>
      </c>
      <c r="F21295" s="142" t="s">
        <v>41574</v>
      </c>
      <c r="G21295" s="142" t="s">
        <v>41431</v>
      </c>
      <c r="I21295" s="142" t="s">
        <v>130</v>
      </c>
      <c r="J21295" s="142" t="n">
        <v>18216</v>
      </c>
    </row>
    <row r="21296" customFormat="false" ht="12.75" hidden="false" customHeight="false" outlineLevel="0" collapsed="false">
      <c r="A21296" s="142" t="s">
        <v>41576</v>
      </c>
      <c r="B21296" s="663" t="str">
        <f aca="false">C21296&amp;D21296&amp;E21296&amp;F21296&amp;G21296&amp;H21296</f>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296" s="142" t="s">
        <v>41545</v>
      </c>
      <c r="D21296" s="142" t="s">
        <v>41546</v>
      </c>
      <c r="E21296" s="142" t="s">
        <v>41577</v>
      </c>
      <c r="F21296" s="142" t="s">
        <v>41578</v>
      </c>
      <c r="G21296" s="142" t="s">
        <v>41549</v>
      </c>
      <c r="I21296" s="142" t="s">
        <v>130</v>
      </c>
      <c r="J21296" s="142" t="n">
        <v>18354</v>
      </c>
    </row>
    <row r="21297" customFormat="false" ht="12.75" hidden="false" customHeight="false" outlineLevel="0" collapsed="false">
      <c r="A21297" s="142" t="s">
        <v>41579</v>
      </c>
      <c r="B21297" s="663" t="str">
        <f aca="false">C21297&amp;D21297&amp;E21297&amp;F21297&amp;G21297&amp;H21297</f>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297" s="142" t="s">
        <v>41545</v>
      </c>
      <c r="D21297" s="142" t="s">
        <v>41546</v>
      </c>
      <c r="E21297" s="142" t="s">
        <v>41577</v>
      </c>
      <c r="F21297" s="142" t="s">
        <v>41578</v>
      </c>
      <c r="G21297" s="142" t="s">
        <v>41549</v>
      </c>
      <c r="I21297" s="142" t="s">
        <v>130</v>
      </c>
      <c r="J21297" s="142" t="n">
        <v>18354</v>
      </c>
    </row>
    <row r="21298" customFormat="false" ht="12.75" hidden="false" customHeight="false" outlineLevel="0" collapsed="false">
      <c r="A21298" s="142" t="s">
        <v>41580</v>
      </c>
      <c r="B21298" s="663" t="str">
        <f aca="false">C21298&amp;D21298&amp;E21298&amp;F21298&amp;G21298&amp;H21298</f>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298" s="142" t="s">
        <v>41558</v>
      </c>
      <c r="D21298" s="142" t="s">
        <v>41540</v>
      </c>
      <c r="E21298" s="142" t="s">
        <v>41581</v>
      </c>
      <c r="F21298" s="142" t="s">
        <v>41574</v>
      </c>
      <c r="G21298" s="142" t="s">
        <v>41431</v>
      </c>
      <c r="I21298" s="142" t="s">
        <v>130</v>
      </c>
      <c r="J21298" s="142" t="n">
        <v>24868.8</v>
      </c>
    </row>
    <row r="21299" customFormat="false" ht="12.75" hidden="false" customHeight="false" outlineLevel="0" collapsed="false">
      <c r="A21299" s="142" t="s">
        <v>41582</v>
      </c>
      <c r="B21299" s="663" t="str">
        <f aca="false">C21299&amp;D21299&amp;E21299&amp;F21299&amp;G21299&amp;H21299</f>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299" s="142" t="s">
        <v>41558</v>
      </c>
      <c r="D21299" s="142" t="s">
        <v>41540</v>
      </c>
      <c r="E21299" s="142" t="s">
        <v>41581</v>
      </c>
      <c r="F21299" s="142" t="s">
        <v>41574</v>
      </c>
      <c r="G21299" s="142" t="s">
        <v>41431</v>
      </c>
      <c r="I21299" s="142" t="s">
        <v>130</v>
      </c>
      <c r="J21299" s="142" t="n">
        <v>24868.8</v>
      </c>
    </row>
    <row r="21300" customFormat="false" ht="12.75" hidden="false" customHeight="false" outlineLevel="0" collapsed="false">
      <c r="A21300" s="142" t="s">
        <v>41583</v>
      </c>
      <c r="B21300" s="663" t="str">
        <f aca="false">C21300&amp;D21300&amp;E21300&amp;F21300&amp;G21300&amp;H21300</f>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300" s="142" t="s">
        <v>41545</v>
      </c>
      <c r="D21300" s="142" t="s">
        <v>41546</v>
      </c>
      <c r="E21300" s="142" t="s">
        <v>41584</v>
      </c>
      <c r="F21300" s="142" t="s">
        <v>41578</v>
      </c>
      <c r="G21300" s="142" t="s">
        <v>41549</v>
      </c>
      <c r="I21300" s="142" t="s">
        <v>130</v>
      </c>
      <c r="J21300" s="142" t="n">
        <v>25057.2</v>
      </c>
    </row>
    <row r="21301" customFormat="false" ht="12.75" hidden="false" customHeight="false" outlineLevel="0" collapsed="false">
      <c r="A21301" s="142" t="s">
        <v>41585</v>
      </c>
      <c r="B21301" s="663" t="str">
        <f aca="false">C21301&amp;D21301&amp;E21301&amp;F21301&amp;G21301&amp;H21301</f>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301" s="142" t="s">
        <v>41545</v>
      </c>
      <c r="D21301" s="142" t="s">
        <v>41546</v>
      </c>
      <c r="E21301" s="142" t="s">
        <v>41584</v>
      </c>
      <c r="F21301" s="142" t="s">
        <v>41578</v>
      </c>
      <c r="G21301" s="142" t="s">
        <v>41549</v>
      </c>
      <c r="I21301" s="142" t="s">
        <v>130</v>
      </c>
      <c r="J21301" s="142" t="n">
        <v>25057.2</v>
      </c>
    </row>
    <row r="21302" customFormat="false" ht="12.75" hidden="false" customHeight="false" outlineLevel="0" collapsed="false">
      <c r="A21302" s="142" t="s">
        <v>41586</v>
      </c>
      <c r="B21302" s="663" t="str">
        <f aca="false">C21302&amp;D21302&amp;E21302&amp;F21302&amp;G21302&amp;H21302</f>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302" s="142" t="s">
        <v>41539</v>
      </c>
      <c r="D21302" s="142" t="s">
        <v>41540</v>
      </c>
      <c r="E21302" s="142" t="s">
        <v>41587</v>
      </c>
      <c r="F21302" s="142" t="s">
        <v>41588</v>
      </c>
      <c r="G21302" s="142" t="s">
        <v>41431</v>
      </c>
      <c r="I21302" s="142" t="s">
        <v>130</v>
      </c>
      <c r="J21302" s="142" t="n">
        <v>20473.2</v>
      </c>
    </row>
    <row r="21303" customFormat="false" ht="12.75" hidden="false" customHeight="false" outlineLevel="0" collapsed="false">
      <c r="A21303" s="142" t="s">
        <v>41589</v>
      </c>
      <c r="B21303" s="663" t="str">
        <f aca="false">C21303&amp;D21303&amp;E21303&amp;F21303&amp;G21303&amp;H21303</f>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303" s="142" t="s">
        <v>41539</v>
      </c>
      <c r="D21303" s="142" t="s">
        <v>41540</v>
      </c>
      <c r="E21303" s="142" t="s">
        <v>41587</v>
      </c>
      <c r="F21303" s="142" t="s">
        <v>41588</v>
      </c>
      <c r="G21303" s="142" t="s">
        <v>41431</v>
      </c>
      <c r="I21303" s="142" t="s">
        <v>130</v>
      </c>
      <c r="J21303" s="142" t="n">
        <v>20473.2</v>
      </c>
    </row>
    <row r="21304" customFormat="false" ht="12.75" hidden="false" customHeight="false" outlineLevel="0" collapsed="false">
      <c r="A21304" s="142" t="s">
        <v>41590</v>
      </c>
      <c r="B21304" s="663" t="str">
        <f aca="false">C21304&amp;D21304&amp;E21304&amp;F21304&amp;G21304&amp;H21304</f>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304" s="142" t="s">
        <v>41545</v>
      </c>
      <c r="D21304" s="142" t="s">
        <v>41591</v>
      </c>
      <c r="E21304" s="142" t="s">
        <v>41592</v>
      </c>
      <c r="F21304" s="142" t="s">
        <v>41593</v>
      </c>
      <c r="G21304" s="142" t="s">
        <v>41549</v>
      </c>
      <c r="I21304" s="142" t="s">
        <v>130</v>
      </c>
      <c r="J21304" s="142" t="n">
        <v>20628.3</v>
      </c>
    </row>
    <row r="21305" customFormat="false" ht="12.75" hidden="false" customHeight="false" outlineLevel="0" collapsed="false">
      <c r="A21305" s="142" t="s">
        <v>41594</v>
      </c>
      <c r="B21305" s="663" t="str">
        <f aca="false">C21305&amp;D21305&amp;E21305&amp;F21305&amp;G21305&amp;H21305</f>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305" s="142" t="s">
        <v>41545</v>
      </c>
      <c r="D21305" s="142" t="s">
        <v>41591</v>
      </c>
      <c r="E21305" s="142" t="s">
        <v>41592</v>
      </c>
      <c r="F21305" s="142" t="s">
        <v>41593</v>
      </c>
      <c r="G21305" s="142" t="s">
        <v>41549</v>
      </c>
      <c r="I21305" s="142" t="s">
        <v>130</v>
      </c>
      <c r="J21305" s="142" t="n">
        <v>20628.3</v>
      </c>
    </row>
    <row r="21306" customFormat="false" ht="12.75" hidden="false" customHeight="false" outlineLevel="0" collapsed="false">
      <c r="A21306" s="142" t="s">
        <v>41595</v>
      </c>
      <c r="B21306" s="663" t="str">
        <f aca="false">C21306&amp;D21306&amp;E21306&amp;F21306&amp;G21306&amp;H21306</f>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306" s="142" t="s">
        <v>41558</v>
      </c>
      <c r="D21306" s="142" t="s">
        <v>41540</v>
      </c>
      <c r="E21306" s="142" t="s">
        <v>41596</v>
      </c>
      <c r="F21306" s="142" t="s">
        <v>41597</v>
      </c>
      <c r="G21306" s="142" t="s">
        <v>41431</v>
      </c>
      <c r="I21306" s="142" t="s">
        <v>130</v>
      </c>
      <c r="J21306" s="142" t="n">
        <v>27601.2</v>
      </c>
    </row>
    <row r="21307" customFormat="false" ht="12.75" hidden="false" customHeight="false" outlineLevel="0" collapsed="false">
      <c r="A21307" s="142" t="s">
        <v>41598</v>
      </c>
      <c r="B21307" s="663" t="str">
        <f aca="false">C21307&amp;D21307&amp;E21307&amp;F21307&amp;G21307&amp;H21307</f>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307" s="142" t="s">
        <v>41558</v>
      </c>
      <c r="D21307" s="142" t="s">
        <v>41540</v>
      </c>
      <c r="E21307" s="142" t="s">
        <v>41596</v>
      </c>
      <c r="F21307" s="142" t="s">
        <v>41597</v>
      </c>
      <c r="G21307" s="142" t="s">
        <v>41431</v>
      </c>
      <c r="I21307" s="142" t="s">
        <v>130</v>
      </c>
      <c r="J21307" s="142" t="n">
        <v>27601.2</v>
      </c>
    </row>
    <row r="21308" customFormat="false" ht="12.75" hidden="false" customHeight="false" outlineLevel="0" collapsed="false">
      <c r="A21308" s="142" t="s">
        <v>41599</v>
      </c>
      <c r="B21308" s="663" t="str">
        <f aca="false">C21308&amp;D21308&amp;E21308&amp;F21308&amp;G21308&amp;H21308</f>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308" s="142" t="s">
        <v>41545</v>
      </c>
      <c r="D21308" s="142" t="s">
        <v>41546</v>
      </c>
      <c r="E21308" s="142" t="s">
        <v>41600</v>
      </c>
      <c r="F21308" s="142" t="s">
        <v>41601</v>
      </c>
      <c r="G21308" s="142" t="s">
        <v>41549</v>
      </c>
      <c r="I21308" s="142" t="s">
        <v>130</v>
      </c>
      <c r="J21308" s="142" t="n">
        <v>27810.3</v>
      </c>
    </row>
    <row r="21309" customFormat="false" ht="12.75" hidden="false" customHeight="false" outlineLevel="0" collapsed="false">
      <c r="A21309" s="142" t="s">
        <v>41602</v>
      </c>
      <c r="B21309" s="663" t="str">
        <f aca="false">C21309&amp;D21309&amp;E21309&amp;F21309&amp;G21309&amp;H21309</f>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309" s="142" t="s">
        <v>41545</v>
      </c>
      <c r="D21309" s="142" t="s">
        <v>41546</v>
      </c>
      <c r="E21309" s="142" t="s">
        <v>41600</v>
      </c>
      <c r="F21309" s="142" t="s">
        <v>41601</v>
      </c>
      <c r="G21309" s="142" t="s">
        <v>41549</v>
      </c>
      <c r="I21309" s="142" t="s">
        <v>130</v>
      </c>
      <c r="J21309" s="142" t="n">
        <v>27810.3</v>
      </c>
    </row>
    <row r="21310" customFormat="false" ht="12.75" hidden="false" customHeight="false" outlineLevel="0" collapsed="false">
      <c r="A21310" s="142" t="s">
        <v>41603</v>
      </c>
      <c r="B21310" s="663" t="str">
        <f aca="false">C21310&amp;D21310&amp;E21310&amp;F21310&amp;G21310&amp;H21310</f>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310" s="142" t="s">
        <v>41558</v>
      </c>
      <c r="D21310" s="142" t="s">
        <v>41604</v>
      </c>
      <c r="E21310" s="142" t="s">
        <v>41605</v>
      </c>
      <c r="F21310" s="142" t="s">
        <v>41597</v>
      </c>
      <c r="G21310" s="142" t="s">
        <v>41431</v>
      </c>
      <c r="I21310" s="142" t="s">
        <v>130</v>
      </c>
      <c r="J21310" s="142" t="n">
        <v>27490.8</v>
      </c>
    </row>
    <row r="21311" customFormat="false" ht="12.75" hidden="false" customHeight="false" outlineLevel="0" collapsed="false">
      <c r="A21311" s="142" t="s">
        <v>41606</v>
      </c>
      <c r="B21311" s="663" t="str">
        <f aca="false">C21311&amp;D21311&amp;E21311&amp;F21311&amp;G21311&amp;H21311</f>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311" s="142" t="s">
        <v>41558</v>
      </c>
      <c r="D21311" s="142" t="s">
        <v>41604</v>
      </c>
      <c r="E21311" s="142" t="s">
        <v>41605</v>
      </c>
      <c r="F21311" s="142" t="s">
        <v>41597</v>
      </c>
      <c r="G21311" s="142" t="s">
        <v>41431</v>
      </c>
      <c r="I21311" s="142" t="s">
        <v>130</v>
      </c>
      <c r="J21311" s="142" t="n">
        <v>27490.8</v>
      </c>
    </row>
    <row r="21312" customFormat="false" ht="12.75" hidden="false" customHeight="false" outlineLevel="0" collapsed="false">
      <c r="A21312" s="142" t="s">
        <v>41607</v>
      </c>
      <c r="B21312" s="663" t="str">
        <f aca="false">C21312&amp;D21312&amp;E21312&amp;F21312&amp;G21312&amp;H21312</f>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312" s="142" t="s">
        <v>41545</v>
      </c>
      <c r="D21312" s="142" t="s">
        <v>41608</v>
      </c>
      <c r="E21312" s="142" t="s">
        <v>41609</v>
      </c>
      <c r="F21312" s="142" t="s">
        <v>41601</v>
      </c>
      <c r="G21312" s="142" t="s">
        <v>41549</v>
      </c>
      <c r="I21312" s="142" t="s">
        <v>130</v>
      </c>
      <c r="J21312" s="142" t="n">
        <v>27860.3</v>
      </c>
    </row>
    <row r="21313" customFormat="false" ht="12.75" hidden="false" customHeight="false" outlineLevel="0" collapsed="false">
      <c r="A21313" s="142" t="s">
        <v>41610</v>
      </c>
      <c r="B21313" s="663" t="str">
        <f aca="false">C21313&amp;D21313&amp;E21313&amp;F21313&amp;G21313&amp;H21313</f>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313" s="142" t="s">
        <v>41545</v>
      </c>
      <c r="D21313" s="142" t="s">
        <v>41608</v>
      </c>
      <c r="E21313" s="142" t="s">
        <v>41609</v>
      </c>
      <c r="F21313" s="142" t="s">
        <v>41601</v>
      </c>
      <c r="G21313" s="142" t="s">
        <v>41549</v>
      </c>
      <c r="I21313" s="142" t="s">
        <v>130</v>
      </c>
      <c r="J21313" s="142" t="n">
        <v>27860.3</v>
      </c>
    </row>
    <row r="21314" customFormat="false" ht="12.75" hidden="false" customHeight="false" outlineLevel="0" collapsed="false">
      <c r="A21314" s="142" t="s">
        <v>41611</v>
      </c>
      <c r="B21314" s="663" t="str">
        <f aca="false">C21314&amp;D21314&amp;E21314&amp;F21314&amp;G21314&amp;H21314</f>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314" s="142" t="s">
        <v>41558</v>
      </c>
      <c r="D21314" s="142" t="s">
        <v>41604</v>
      </c>
      <c r="E21314" s="142" t="s">
        <v>41612</v>
      </c>
      <c r="F21314" s="142" t="s">
        <v>41597</v>
      </c>
      <c r="G21314" s="142" t="s">
        <v>41431</v>
      </c>
      <c r="I21314" s="142" t="s">
        <v>130</v>
      </c>
      <c r="J21314" s="142" t="n">
        <v>41106</v>
      </c>
    </row>
    <row r="21315" customFormat="false" ht="12.75" hidden="false" customHeight="false" outlineLevel="0" collapsed="false">
      <c r="A21315" s="142" t="s">
        <v>41613</v>
      </c>
      <c r="B21315" s="663" t="str">
        <f aca="false">C21315&amp;D21315&amp;E21315&amp;F21315&amp;G21315&amp;H21315</f>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315" s="142" t="s">
        <v>41558</v>
      </c>
      <c r="D21315" s="142" t="s">
        <v>41604</v>
      </c>
      <c r="E21315" s="142" t="s">
        <v>41612</v>
      </c>
      <c r="F21315" s="142" t="s">
        <v>41597</v>
      </c>
      <c r="G21315" s="142" t="s">
        <v>41431</v>
      </c>
      <c r="I21315" s="142" t="s">
        <v>130</v>
      </c>
      <c r="J21315" s="142" t="n">
        <v>41106</v>
      </c>
    </row>
    <row r="21316" customFormat="false" ht="12.75" hidden="false" customHeight="false" outlineLevel="0" collapsed="false">
      <c r="A21316" s="142" t="s">
        <v>41614</v>
      </c>
      <c r="B21316" s="663" t="str">
        <f aca="false">C21316&amp;D21316&amp;E21316&amp;F21316&amp;G21316&amp;H21316</f>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316" s="142" t="s">
        <v>41545</v>
      </c>
      <c r="D21316" s="142" t="s">
        <v>41608</v>
      </c>
      <c r="E21316" s="142" t="s">
        <v>41615</v>
      </c>
      <c r="F21316" s="142" t="s">
        <v>41601</v>
      </c>
      <c r="G21316" s="142" t="s">
        <v>41549</v>
      </c>
      <c r="I21316" s="142" t="s">
        <v>130</v>
      </c>
      <c r="J21316" s="142" t="n">
        <v>41658.5</v>
      </c>
    </row>
    <row r="21317" customFormat="false" ht="12.75" hidden="false" customHeight="false" outlineLevel="0" collapsed="false">
      <c r="A21317" s="142" t="s">
        <v>41616</v>
      </c>
      <c r="B21317" s="663" t="str">
        <f aca="false">C21317&amp;D21317&amp;E21317&amp;F21317&amp;G21317&amp;H21317</f>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317" s="142" t="s">
        <v>41545</v>
      </c>
      <c r="D21317" s="142" t="s">
        <v>41608</v>
      </c>
      <c r="E21317" s="142" t="s">
        <v>41615</v>
      </c>
      <c r="F21317" s="142" t="s">
        <v>41601</v>
      </c>
      <c r="G21317" s="142" t="s">
        <v>41549</v>
      </c>
      <c r="I21317" s="142" t="s">
        <v>130</v>
      </c>
      <c r="J21317" s="142" t="n">
        <v>41658.5</v>
      </c>
    </row>
    <row r="21318" customFormat="false" ht="12.75" hidden="false" customHeight="false" outlineLevel="0" collapsed="false">
      <c r="A21318" s="142" t="s">
        <v>41617</v>
      </c>
      <c r="B21318" s="663" t="str">
        <f aca="false">C21318&amp;D21318&amp;E21318&amp;F21318&amp;G21318&amp;H21318</f>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318" s="142" t="s">
        <v>41558</v>
      </c>
      <c r="D21318" s="142" t="s">
        <v>41618</v>
      </c>
      <c r="E21318" s="142" t="s">
        <v>41619</v>
      </c>
      <c r="F21318" s="142" t="s">
        <v>41620</v>
      </c>
      <c r="G21318" s="142" t="s">
        <v>41621</v>
      </c>
      <c r="I21318" s="142" t="s">
        <v>130</v>
      </c>
      <c r="J21318" s="142" t="n">
        <v>39270</v>
      </c>
    </row>
    <row r="21319" customFormat="false" ht="12.75" hidden="false" customHeight="false" outlineLevel="0" collapsed="false">
      <c r="A21319" s="142" t="s">
        <v>41622</v>
      </c>
      <c r="B21319" s="663" t="str">
        <f aca="false">C21319&amp;D21319&amp;E21319&amp;F21319&amp;G21319&amp;H21319</f>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319" s="142" t="s">
        <v>41558</v>
      </c>
      <c r="D21319" s="142" t="s">
        <v>41618</v>
      </c>
      <c r="E21319" s="142" t="s">
        <v>41619</v>
      </c>
      <c r="F21319" s="142" t="s">
        <v>41620</v>
      </c>
      <c r="G21319" s="142" t="s">
        <v>41621</v>
      </c>
      <c r="I21319" s="142" t="s">
        <v>130</v>
      </c>
      <c r="J21319" s="142" t="n">
        <v>39270</v>
      </c>
    </row>
    <row r="21320" customFormat="false" ht="12.75" hidden="false" customHeight="false" outlineLevel="0" collapsed="false">
      <c r="A21320" s="142" t="s">
        <v>41623</v>
      </c>
      <c r="B21320" s="663" t="str">
        <f aca="false">C21320&amp;D21320&amp;E21320&amp;F21320&amp;G21320&amp;H21320</f>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320" s="142" t="s">
        <v>41545</v>
      </c>
      <c r="D21320" s="142" t="s">
        <v>41624</v>
      </c>
      <c r="E21320" s="142" t="s">
        <v>41625</v>
      </c>
      <c r="F21320" s="142" t="s">
        <v>41626</v>
      </c>
      <c r="G21320" s="142" t="s">
        <v>41510</v>
      </c>
      <c r="I21320" s="142" t="s">
        <v>130</v>
      </c>
      <c r="J21320" s="142" t="n">
        <v>40040</v>
      </c>
    </row>
    <row r="21321" customFormat="false" ht="12.75" hidden="false" customHeight="false" outlineLevel="0" collapsed="false">
      <c r="A21321" s="142" t="s">
        <v>41627</v>
      </c>
      <c r="B21321" s="663" t="str">
        <f aca="false">C21321&amp;D21321&amp;E21321&amp;F21321&amp;G21321&amp;H21321</f>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321" s="142" t="s">
        <v>41545</v>
      </c>
      <c r="D21321" s="142" t="s">
        <v>41624</v>
      </c>
      <c r="E21321" s="142" t="s">
        <v>41625</v>
      </c>
      <c r="F21321" s="142" t="s">
        <v>41626</v>
      </c>
      <c r="G21321" s="142" t="s">
        <v>41510</v>
      </c>
      <c r="I21321" s="142" t="s">
        <v>130</v>
      </c>
      <c r="J21321" s="142" t="n">
        <v>40040</v>
      </c>
    </row>
    <row r="21322" customFormat="false" ht="12.75" hidden="false" customHeight="false" outlineLevel="0" collapsed="false">
      <c r="A21322" s="142" t="s">
        <v>41628</v>
      </c>
      <c r="B21322" s="663" t="str">
        <f aca="false">C21322&amp;D21322&amp;E21322&amp;F21322&amp;G21322&amp;H21322</f>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322" s="142" t="s">
        <v>41558</v>
      </c>
      <c r="D21322" s="142" t="s">
        <v>41618</v>
      </c>
      <c r="E21322" s="142" t="s">
        <v>41629</v>
      </c>
      <c r="F21322" s="142" t="s">
        <v>41630</v>
      </c>
      <c r="G21322" s="142" t="s">
        <v>41621</v>
      </c>
      <c r="I21322" s="142" t="s">
        <v>130</v>
      </c>
      <c r="J21322" s="142" t="n">
        <v>55763.4</v>
      </c>
    </row>
    <row r="21323" customFormat="false" ht="12.75" hidden="false" customHeight="false" outlineLevel="0" collapsed="false">
      <c r="A21323" s="142" t="s">
        <v>41631</v>
      </c>
      <c r="B21323" s="663" t="str">
        <f aca="false">C21323&amp;D21323&amp;E21323&amp;F21323&amp;G21323&amp;H21323</f>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323" s="142" t="s">
        <v>41558</v>
      </c>
      <c r="D21323" s="142" t="s">
        <v>41618</v>
      </c>
      <c r="E21323" s="142" t="s">
        <v>41629</v>
      </c>
      <c r="F21323" s="142" t="s">
        <v>41630</v>
      </c>
      <c r="G21323" s="142" t="s">
        <v>41621</v>
      </c>
      <c r="I21323" s="142" t="s">
        <v>130</v>
      </c>
      <c r="J21323" s="142" t="n">
        <v>55763.4</v>
      </c>
    </row>
    <row r="21324" customFormat="false" ht="12.75" hidden="false" customHeight="false" outlineLevel="0" collapsed="false">
      <c r="A21324" s="142" t="s">
        <v>41632</v>
      </c>
      <c r="B21324" s="663" t="str">
        <f aca="false">C21324&amp;D21324&amp;E21324&amp;F21324&amp;G21324&amp;H21324</f>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324" s="142" t="s">
        <v>41545</v>
      </c>
      <c r="D21324" s="142" t="s">
        <v>41624</v>
      </c>
      <c r="E21324" s="142" t="s">
        <v>41633</v>
      </c>
      <c r="F21324" s="142" t="s">
        <v>41634</v>
      </c>
      <c r="G21324" s="142" t="s">
        <v>41549</v>
      </c>
      <c r="I21324" s="142" t="s">
        <v>130</v>
      </c>
      <c r="J21324" s="142" t="n">
        <v>56856.8</v>
      </c>
    </row>
    <row r="21325" customFormat="false" ht="12.75" hidden="false" customHeight="false" outlineLevel="0" collapsed="false">
      <c r="A21325" s="142" t="s">
        <v>41635</v>
      </c>
      <c r="B21325" s="663" t="str">
        <f aca="false">C21325&amp;D21325&amp;E21325&amp;F21325&amp;G21325&amp;H21325</f>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325" s="142" t="s">
        <v>41545</v>
      </c>
      <c r="D21325" s="142" t="s">
        <v>41624</v>
      </c>
      <c r="E21325" s="142" t="s">
        <v>41633</v>
      </c>
      <c r="F21325" s="142" t="s">
        <v>41634</v>
      </c>
      <c r="G21325" s="142" t="s">
        <v>41549</v>
      </c>
      <c r="I21325" s="142" t="s">
        <v>130</v>
      </c>
      <c r="J21325" s="142" t="n">
        <v>56856.8</v>
      </c>
    </row>
    <row r="21326" customFormat="false" ht="12.75" hidden="false" customHeight="false" outlineLevel="0" collapsed="false">
      <c r="A21326" s="142" t="s">
        <v>41636</v>
      </c>
      <c r="B21326" s="663" t="str">
        <f aca="false">C21326&amp;D21326&amp;E21326&amp;F21326&amp;G21326&amp;H21326</f>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326" s="142" t="s">
        <v>41558</v>
      </c>
      <c r="D21326" s="142" t="s">
        <v>41618</v>
      </c>
      <c r="E21326" s="142" t="s">
        <v>41637</v>
      </c>
      <c r="F21326" s="142" t="s">
        <v>41630</v>
      </c>
      <c r="G21326" s="142" t="s">
        <v>41621</v>
      </c>
      <c r="I21326" s="142" t="s">
        <v>130</v>
      </c>
      <c r="J21326" s="142" t="n">
        <v>59226.3</v>
      </c>
    </row>
    <row r="21327" customFormat="false" ht="12.75" hidden="false" customHeight="false" outlineLevel="0" collapsed="false">
      <c r="A21327" s="142" t="s">
        <v>41638</v>
      </c>
      <c r="B21327" s="663" t="str">
        <f aca="false">C21327&amp;D21327&amp;E21327&amp;F21327&amp;G21327&amp;H21327</f>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327" s="142" t="s">
        <v>41558</v>
      </c>
      <c r="D21327" s="142" t="s">
        <v>41618</v>
      </c>
      <c r="E21327" s="142" t="s">
        <v>41637</v>
      </c>
      <c r="F21327" s="142" t="s">
        <v>41630</v>
      </c>
      <c r="G21327" s="142" t="s">
        <v>41621</v>
      </c>
      <c r="I21327" s="142" t="s">
        <v>130</v>
      </c>
      <c r="J21327" s="142" t="n">
        <v>59226.3</v>
      </c>
    </row>
    <row r="21328" customFormat="false" ht="12.75" hidden="false" customHeight="false" outlineLevel="0" collapsed="false">
      <c r="A21328" s="142" t="s">
        <v>41639</v>
      </c>
      <c r="B21328" s="663" t="str">
        <f aca="false">C21328&amp;D21328&amp;E21328&amp;F21328&amp;G21328&amp;H21328</f>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328" s="142" t="s">
        <v>41545</v>
      </c>
      <c r="D21328" s="142" t="s">
        <v>41624</v>
      </c>
      <c r="E21328" s="142" t="s">
        <v>41640</v>
      </c>
      <c r="F21328" s="142" t="s">
        <v>41641</v>
      </c>
      <c r="G21328" s="142" t="s">
        <v>41549</v>
      </c>
      <c r="I21328" s="142" t="s">
        <v>130</v>
      </c>
      <c r="J21328" s="142" t="n">
        <v>60387.6</v>
      </c>
    </row>
    <row r="21329" customFormat="false" ht="12.75" hidden="false" customHeight="false" outlineLevel="0" collapsed="false">
      <c r="A21329" s="142" t="s">
        <v>41642</v>
      </c>
      <c r="B21329" s="663" t="str">
        <f aca="false">C21329&amp;D21329&amp;E21329&amp;F21329&amp;G21329&amp;H21329</f>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329" s="142" t="s">
        <v>41545</v>
      </c>
      <c r="D21329" s="142" t="s">
        <v>41624</v>
      </c>
      <c r="E21329" s="142" t="s">
        <v>41640</v>
      </c>
      <c r="F21329" s="142" t="s">
        <v>41641</v>
      </c>
      <c r="G21329" s="142" t="s">
        <v>41549</v>
      </c>
      <c r="I21329" s="142" t="s">
        <v>130</v>
      </c>
      <c r="J21329" s="142" t="n">
        <v>60387.6</v>
      </c>
    </row>
    <row r="21330" customFormat="false" ht="12.75" hidden="false" customHeight="false" outlineLevel="0" collapsed="false">
      <c r="A21330" s="142" t="s">
        <v>41643</v>
      </c>
      <c r="B21330" s="663" t="str">
        <f aca="false">C21330&amp;D21330&amp;E21330&amp;F21330&amp;G21330&amp;H21330</f>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330" s="142" t="s">
        <v>41558</v>
      </c>
      <c r="D21330" s="142" t="s">
        <v>41618</v>
      </c>
      <c r="E21330" s="142" t="s">
        <v>41644</v>
      </c>
      <c r="F21330" s="142" t="s">
        <v>41630</v>
      </c>
      <c r="G21330" s="142" t="s">
        <v>41621</v>
      </c>
      <c r="I21330" s="142" t="s">
        <v>130</v>
      </c>
      <c r="J21330" s="142" t="n">
        <v>46195.8</v>
      </c>
    </row>
    <row r="21331" customFormat="false" ht="12.75" hidden="false" customHeight="false" outlineLevel="0" collapsed="false">
      <c r="A21331" s="142" t="s">
        <v>41645</v>
      </c>
      <c r="B21331" s="663" t="str">
        <f aca="false">C21331&amp;D21331&amp;E21331&amp;F21331&amp;G21331&amp;H21331</f>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331" s="142" t="s">
        <v>41558</v>
      </c>
      <c r="D21331" s="142" t="s">
        <v>41618</v>
      </c>
      <c r="E21331" s="142" t="s">
        <v>41644</v>
      </c>
      <c r="F21331" s="142" t="s">
        <v>41630</v>
      </c>
      <c r="G21331" s="142" t="s">
        <v>41621</v>
      </c>
      <c r="I21331" s="142" t="s">
        <v>130</v>
      </c>
      <c r="J21331" s="142" t="n">
        <v>46195.8</v>
      </c>
    </row>
    <row r="21332" customFormat="false" ht="12.75" hidden="false" customHeight="false" outlineLevel="0" collapsed="false">
      <c r="A21332" s="142" t="s">
        <v>41646</v>
      </c>
      <c r="B21332" s="663" t="str">
        <f aca="false">C21332&amp;D21332&amp;E21332&amp;F21332&amp;G21332&amp;H21332</f>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332" s="142" t="s">
        <v>41545</v>
      </c>
      <c r="D21332" s="142" t="s">
        <v>41624</v>
      </c>
      <c r="E21332" s="142" t="s">
        <v>41647</v>
      </c>
      <c r="F21332" s="142" t="s">
        <v>41648</v>
      </c>
      <c r="G21332" s="142" t="s">
        <v>41549</v>
      </c>
      <c r="I21332" s="142" t="s">
        <v>130</v>
      </c>
      <c r="J21332" s="142" t="n">
        <v>47101.6</v>
      </c>
    </row>
    <row r="21333" customFormat="false" ht="12.75" hidden="false" customHeight="false" outlineLevel="0" collapsed="false">
      <c r="A21333" s="142" t="s">
        <v>41649</v>
      </c>
      <c r="B21333" s="663" t="str">
        <f aca="false">C21333&amp;D21333&amp;E21333&amp;F21333&amp;G21333&amp;H21333</f>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333" s="142" t="s">
        <v>41545</v>
      </c>
      <c r="D21333" s="142" t="s">
        <v>41624</v>
      </c>
      <c r="E21333" s="142" t="s">
        <v>41647</v>
      </c>
      <c r="F21333" s="142" t="s">
        <v>41648</v>
      </c>
      <c r="G21333" s="142" t="s">
        <v>41549</v>
      </c>
      <c r="I21333" s="142" t="s">
        <v>130</v>
      </c>
      <c r="J21333" s="142" t="n">
        <v>47101.6</v>
      </c>
    </row>
    <row r="21334" customFormat="false" ht="12.75" hidden="false" customHeight="false" outlineLevel="0" collapsed="false">
      <c r="A21334" s="142" t="s">
        <v>41650</v>
      </c>
      <c r="B21334" s="663" t="str">
        <f aca="false">C21334&amp;D21334&amp;E21334&amp;F21334&amp;G21334&amp;H21334</f>
        <v>TUNNEL LINER,PARA PROCESSO NAO DESTRUTIVO,CIRCULAR,CONSTITUIDO DE CHAPAS GALVANIZADAS,COM ESPESSURA DE 2,70MM, DIAMETRODE 1,20M,PARAFUSOS,PORCAS E FERRAMENTAS NECESSARIAS,RECOBRIMENTO MINIMO DE 1,20M E MAXIMO DE 12,90M,SOB A INFLUENCIA DOTREM-TIPO RODOVIARIO.FORNECIMENTO</v>
      </c>
      <c r="C21334" s="142" t="s">
        <v>41651</v>
      </c>
      <c r="D21334" s="142" t="s">
        <v>41652</v>
      </c>
      <c r="E21334" s="142" t="s">
        <v>41653</v>
      </c>
      <c r="F21334" s="142" t="s">
        <v>41654</v>
      </c>
      <c r="G21334" s="142" t="s">
        <v>41655</v>
      </c>
      <c r="I21334" s="142" t="s">
        <v>130</v>
      </c>
      <c r="J21334" s="142" t="n">
        <v>4087</v>
      </c>
    </row>
    <row r="21335" customFormat="false" ht="12.75" hidden="false" customHeight="false" outlineLevel="0" collapsed="false">
      <c r="A21335" s="142" t="s">
        <v>41656</v>
      </c>
      <c r="B21335" s="663" t="str">
        <f aca="false">C21335&amp;D21335&amp;E21335&amp;F21335&amp;G21335&amp;H21335</f>
        <v>TUNNEL LINER,PARA PROCESSO NAO DESTRUTIVO,CIRCULAR,CONSTITUIDO DE CHAPAS GALVANIZADAS,COM ESPESSURA DE 2,70MM, DIAMETRODE 1,20M,PARAFUSOS,PORCAS E FERRAMENTAS NECESSARIAS,RECOBRIMENTO MINIMO DE 1,20M E MAXIMO DE 12,90M,SOB A INFLUENCIA DOTREM-TIPO RODOVIARIO.FORNECIMENTO</v>
      </c>
      <c r="C21335" s="142" t="s">
        <v>41651</v>
      </c>
      <c r="D21335" s="142" t="s">
        <v>41652</v>
      </c>
      <c r="E21335" s="142" t="s">
        <v>41653</v>
      </c>
      <c r="F21335" s="142" t="s">
        <v>41654</v>
      </c>
      <c r="G21335" s="142" t="s">
        <v>41655</v>
      </c>
      <c r="I21335" s="142" t="s">
        <v>130</v>
      </c>
      <c r="J21335" s="142" t="n">
        <v>4087</v>
      </c>
    </row>
    <row r="21336" customFormat="false" ht="12.75" hidden="false" customHeight="false" outlineLevel="0" collapsed="false">
      <c r="A21336" s="142" t="s">
        <v>41657</v>
      </c>
      <c r="B21336" s="663" t="str">
        <f aca="false">C21336&amp;D21336&amp;E21336&amp;F21336&amp;G21336&amp;H21336</f>
        <v>TUNNEL LINER,PARA PROCESSO NAO DESTRUTIVO,CIRCULAR,CONSTITUIDO DE CHAPAS COM REVESTIMENTO EPOXY,COM ESPESSURA DE 2,70MM,DIAMETRO DE 1,20M,PARAFUSOS,PORCAS E FERRAMENTAS NECESSARIAS,RECOBRIMENTO MINIMO DE 1,20M E MAXIMO DE 12,90M,SOB A INFLUENCIA DO TREM-TIPO RODOVIARIO.FORNECIMENTO</v>
      </c>
      <c r="C21336" s="142" t="s">
        <v>41651</v>
      </c>
      <c r="D21336" s="142" t="s">
        <v>41658</v>
      </c>
      <c r="E21336" s="142" t="s">
        <v>41659</v>
      </c>
      <c r="F21336" s="142" t="s">
        <v>41660</v>
      </c>
      <c r="G21336" s="142" t="s">
        <v>41431</v>
      </c>
      <c r="I21336" s="142" t="s">
        <v>130</v>
      </c>
      <c r="J21336" s="142" t="n">
        <v>4123.6</v>
      </c>
    </row>
    <row r="21337" customFormat="false" ht="12.75" hidden="false" customHeight="false" outlineLevel="0" collapsed="false">
      <c r="A21337" s="142" t="s">
        <v>41661</v>
      </c>
      <c r="B21337" s="663" t="str">
        <f aca="false">C21337&amp;D21337&amp;E21337&amp;F21337&amp;G21337&amp;H21337</f>
        <v>TUNNEL LINER,PARA PROCESSO NAO DESTRUTIVO,CIRCULAR,CONSTITUIDO DE CHAPAS COM REVESTIMENTO EPOXY,COM ESPESSURA DE 2,70MM,DIAMETRO DE 1,20M,PARAFUSOS,PORCAS E FERRAMENTAS NECESSARIAS,RECOBRIMENTO MINIMO DE 1,20M E MAXIMO DE 12,90M,SOB A INFLUENCIA DO TREM-TIPO RODOVIARIO.FORNECIMENTO</v>
      </c>
      <c r="C21337" s="142" t="s">
        <v>41651</v>
      </c>
      <c r="D21337" s="142" t="s">
        <v>41658</v>
      </c>
      <c r="E21337" s="142" t="s">
        <v>41659</v>
      </c>
      <c r="F21337" s="142" t="s">
        <v>41660</v>
      </c>
      <c r="G21337" s="142" t="s">
        <v>41431</v>
      </c>
      <c r="I21337" s="142" t="s">
        <v>130</v>
      </c>
      <c r="J21337" s="142" t="n">
        <v>4123.6</v>
      </c>
    </row>
    <row r="21338" customFormat="false" ht="12.75" hidden="false" customHeight="false" outlineLevel="0" collapsed="false">
      <c r="A21338" s="142" t="s">
        <v>41662</v>
      </c>
      <c r="B21338" s="663" t="str">
        <f aca="false">C21338&amp;D21338&amp;E21338&amp;F21338&amp;G21338&amp;H21338</f>
        <v>TUNNEL LINER,PARA PROCESSO NAO DESTRUTIVO,CIRCULAR,CONSTITUIDO DE CHAPAS GALVANIZADAS,COM ESPESSURA DE 2,70MM, DIAMETRODE 1,60M,PARAFUSOS,PORCAS E FERRAMENTAS NECESSARIAS,RECOBRIMENTO MINIMO DE 1,20M E MAXIMO DE 9,60M, SOB A INFLUENCIA DOTREM-TIPO RODOVIARIO.FORNECIMENTO</v>
      </c>
      <c r="C21338" s="142" t="s">
        <v>41651</v>
      </c>
      <c r="D21338" s="142" t="s">
        <v>41652</v>
      </c>
      <c r="E21338" s="142" t="s">
        <v>41663</v>
      </c>
      <c r="F21338" s="142" t="s">
        <v>41664</v>
      </c>
      <c r="G21338" s="142" t="s">
        <v>41655</v>
      </c>
      <c r="I21338" s="142" t="s">
        <v>130</v>
      </c>
      <c r="J21338" s="142" t="n">
        <v>5427</v>
      </c>
    </row>
    <row r="21339" customFormat="false" ht="12.75" hidden="false" customHeight="false" outlineLevel="0" collapsed="false">
      <c r="A21339" s="142" t="s">
        <v>41665</v>
      </c>
      <c r="B21339" s="663" t="str">
        <f aca="false">C21339&amp;D21339&amp;E21339&amp;F21339&amp;G21339&amp;H21339</f>
        <v>TUNNEL LINER,PARA PROCESSO NAO DESTRUTIVO,CIRCULAR,CONSTITUIDO DE CHAPAS GALVANIZADAS,COM ESPESSURA DE 2,70MM, DIAMETRODE 1,60M,PARAFUSOS,PORCAS E FERRAMENTAS NECESSARIAS,RECOBRIMENTO MINIMO DE 1,20M E MAXIMO DE 9,60M, SOB A INFLUENCIA DOTREM-TIPO RODOVIARIO.FORNECIMENTO</v>
      </c>
      <c r="C21339" s="142" t="s">
        <v>41651</v>
      </c>
      <c r="D21339" s="142" t="s">
        <v>41652</v>
      </c>
      <c r="E21339" s="142" t="s">
        <v>41663</v>
      </c>
      <c r="F21339" s="142" t="s">
        <v>41664</v>
      </c>
      <c r="G21339" s="142" t="s">
        <v>41655</v>
      </c>
      <c r="I21339" s="142" t="s">
        <v>130</v>
      </c>
      <c r="J21339" s="142" t="n">
        <v>5427</v>
      </c>
    </row>
    <row r="21340" customFormat="false" ht="12.75" hidden="false" customHeight="false" outlineLevel="0" collapsed="false">
      <c r="A21340" s="142" t="s">
        <v>41666</v>
      </c>
      <c r="B21340" s="663" t="str">
        <f aca="false">C21340&amp;D21340&amp;E21340&amp;F21340&amp;G21340&amp;H21340</f>
        <v>TUNNEL LINER,PARA PROCESSO NAO DESTRUTIVO,CIRCULAR,CONSTITUIDO DE CHAPAS COM REVESTIMENTO EPOXY,COM ESPESSURA DE 2,70MM,DIAMETRO DE 1,60M,PARAFUSOS,PORCAS E FERRAMENTAS NECESSARIAS,RECOBRIMENTO MINIMO DE 1,20M E MAXIMO DE 9,60M,SOB A INFLUENCIA DO TREM-TIPO RODOVIARIO.FORNECIMENTO</v>
      </c>
      <c r="C21340" s="142" t="s">
        <v>41651</v>
      </c>
      <c r="D21340" s="142" t="s">
        <v>41658</v>
      </c>
      <c r="E21340" s="142" t="s">
        <v>41667</v>
      </c>
      <c r="F21340" s="142" t="s">
        <v>41668</v>
      </c>
      <c r="G21340" s="142" t="s">
        <v>41669</v>
      </c>
      <c r="I21340" s="142" t="s">
        <v>130</v>
      </c>
      <c r="J21340" s="142" t="n">
        <v>5475.6</v>
      </c>
    </row>
    <row r="21341" customFormat="false" ht="12.75" hidden="false" customHeight="false" outlineLevel="0" collapsed="false">
      <c r="A21341" s="142" t="s">
        <v>41670</v>
      </c>
      <c r="B21341" s="663" t="str">
        <f aca="false">C21341&amp;D21341&amp;E21341&amp;F21341&amp;G21341&amp;H21341</f>
        <v>TUNNEL LINER,PARA PROCESSO NAO DESTRUTIVO,CIRCULAR,CONSTITUIDO DE CHAPAS COM REVESTIMENTO EPOXY,COM ESPESSURA DE 2,70MM,DIAMETRO DE 1,60M,PARAFUSOS,PORCAS E FERRAMENTAS NECESSARIAS,RECOBRIMENTO MINIMO DE 1,20M E MAXIMO DE 9,60M,SOB A INFLUENCIA DO TREM-TIPO RODOVIARIO.FORNECIMENTO</v>
      </c>
      <c r="C21341" s="142" t="s">
        <v>41651</v>
      </c>
      <c r="D21341" s="142" t="s">
        <v>41658</v>
      </c>
      <c r="E21341" s="142" t="s">
        <v>41667</v>
      </c>
      <c r="F21341" s="142" t="s">
        <v>41668</v>
      </c>
      <c r="G21341" s="142" t="s">
        <v>41669</v>
      </c>
      <c r="I21341" s="142" t="s">
        <v>130</v>
      </c>
      <c r="J21341" s="142" t="n">
        <v>5475.6</v>
      </c>
    </row>
    <row r="21342" customFormat="false" ht="12.75" hidden="false" customHeight="false" outlineLevel="0" collapsed="false">
      <c r="A21342" s="142" t="s">
        <v>41671</v>
      </c>
      <c r="B21342" s="663" t="str">
        <f aca="false">C21342&amp;D21342&amp;E21342&amp;F21342&amp;G21342&amp;H21342</f>
        <v>TUNNEL LINER,PARA PROCESSO NAO DESTRUTIVO,CIRCULAR,CONSTITUIDO DE CHAPAS GALVANIZADAS,COM ESPESSURA DE 2,70MM, DIAMETRODE 2,00M,PARAFUSOS,PORCAS E FERRAMENTAS NECESSARIAS,RECOBRIMENTO MINIMO DE 1,50M E MAXIMO DE 7,70M, SOB A INFLUENCIA DOTREM-TIPO RODOVIARIO.FORNECIMENTO</v>
      </c>
      <c r="C21342" s="142" t="s">
        <v>41651</v>
      </c>
      <c r="D21342" s="142" t="s">
        <v>41652</v>
      </c>
      <c r="E21342" s="142" t="s">
        <v>41672</v>
      </c>
      <c r="F21342" s="142" t="s">
        <v>41673</v>
      </c>
      <c r="G21342" s="142" t="s">
        <v>41655</v>
      </c>
      <c r="I21342" s="142" t="s">
        <v>130</v>
      </c>
      <c r="J21342" s="142" t="n">
        <v>6800.5</v>
      </c>
    </row>
    <row r="21343" customFormat="false" ht="12.75" hidden="false" customHeight="false" outlineLevel="0" collapsed="false">
      <c r="A21343" s="142" t="s">
        <v>41674</v>
      </c>
      <c r="B21343" s="663" t="str">
        <f aca="false">C21343&amp;D21343&amp;E21343&amp;F21343&amp;G21343&amp;H21343</f>
        <v>TUNNEL LINER,PARA PROCESSO NAO DESTRUTIVO,CIRCULAR,CONSTITUIDO DE CHAPAS GALVANIZADAS,COM ESPESSURA DE 2,70MM, DIAMETRODE 2,00M,PARAFUSOS,PORCAS E FERRAMENTAS NECESSARIAS,RECOBRIMENTO MINIMO DE 1,50M E MAXIMO DE 7,70M, SOB A INFLUENCIA DOTREM-TIPO RODOVIARIO.FORNECIMENTO</v>
      </c>
      <c r="C21343" s="142" t="s">
        <v>41651</v>
      </c>
      <c r="D21343" s="142" t="s">
        <v>41652</v>
      </c>
      <c r="E21343" s="142" t="s">
        <v>41672</v>
      </c>
      <c r="F21343" s="142" t="s">
        <v>41673</v>
      </c>
      <c r="G21343" s="142" t="s">
        <v>41655</v>
      </c>
      <c r="I21343" s="142" t="s">
        <v>130</v>
      </c>
      <c r="J21343" s="142" t="n">
        <v>6800.5</v>
      </c>
    </row>
    <row r="21344" customFormat="false" ht="12.75" hidden="false" customHeight="false" outlineLevel="0" collapsed="false">
      <c r="A21344" s="142" t="s">
        <v>41675</v>
      </c>
      <c r="B21344" s="663" t="str">
        <f aca="false">C21344&amp;D21344&amp;E21344&amp;F21344&amp;G21344&amp;H21344</f>
        <v>TUNNEL LINER,PARA PROCESSO NAO DESTRUTIVO,CIRCULAR,CONSTITUIDO DE CHAPAS COM REVESTIMENTO EPOXY,COM ESPESSURA DE 2,70MM,DIAMETRO DE 2,00M,PARAFUSOS,PORCAS E FERRAMENTAS NECESSARIAS,RECOBRIMENTO MINIMO DE 1,50M E MAXIMO DE 7,70M,SOB A INFLUENCIA DO TREM-TIPO RODOVIARIO.FORNECIMENTO</v>
      </c>
      <c r="C21344" s="142" t="s">
        <v>41651</v>
      </c>
      <c r="D21344" s="142" t="s">
        <v>41658</v>
      </c>
      <c r="E21344" s="142" t="s">
        <v>41676</v>
      </c>
      <c r="F21344" s="142" t="s">
        <v>41677</v>
      </c>
      <c r="G21344" s="142" t="s">
        <v>41669</v>
      </c>
      <c r="I21344" s="142" t="s">
        <v>130</v>
      </c>
      <c r="J21344" s="142" t="n">
        <v>6861.4</v>
      </c>
    </row>
    <row r="21345" customFormat="false" ht="12.75" hidden="false" customHeight="false" outlineLevel="0" collapsed="false">
      <c r="A21345" s="142" t="s">
        <v>41678</v>
      </c>
      <c r="B21345" s="663" t="str">
        <f aca="false">C21345&amp;D21345&amp;E21345&amp;F21345&amp;G21345&amp;H21345</f>
        <v>TUNNEL LINER,PARA PROCESSO NAO DESTRUTIVO,CIRCULAR,CONSTITUIDO DE CHAPAS COM REVESTIMENTO EPOXY,COM ESPESSURA DE 2,70MM,DIAMETRO DE 2,00M,PARAFUSOS,PORCAS E FERRAMENTAS NECESSARIAS,RECOBRIMENTO MINIMO DE 1,50M E MAXIMO DE 7,70M,SOB A INFLUENCIA DO TREM-TIPO RODOVIARIO.FORNECIMENTO</v>
      </c>
      <c r="C21345" s="142" t="s">
        <v>41651</v>
      </c>
      <c r="D21345" s="142" t="s">
        <v>41658</v>
      </c>
      <c r="E21345" s="142" t="s">
        <v>41676</v>
      </c>
      <c r="F21345" s="142" t="s">
        <v>41677</v>
      </c>
      <c r="G21345" s="142" t="s">
        <v>41669</v>
      </c>
      <c r="I21345" s="142" t="s">
        <v>130</v>
      </c>
      <c r="J21345" s="142" t="n">
        <v>6861.4</v>
      </c>
    </row>
    <row r="21346" customFormat="false" ht="12.75" hidden="false" customHeight="false" outlineLevel="0" collapsed="false">
      <c r="A21346" s="142" t="s">
        <v>41679</v>
      </c>
      <c r="B21346" s="663" t="str">
        <f aca="false">C21346&amp;D21346&amp;E21346&amp;F21346&amp;G21346&amp;H21346</f>
        <v>TUNNEL LINER,PARA PROCESSO NAO DESTRUTIVO,CIRCULAR,CONSTITUIDO DE CHAPAS GALVANIZADAS,COM ESPESSURA DE 2,70MM, DIAMETRODE 2,40M,PARAFUSOS,PORCAS E FERRAMENTAS NECESSARIAS,RECOBRIMENTO MINIMO DE 1,90M E MAXIMO DE 6,40M, SOB A INFLUENCIA DOTREM-TIPO RODOVIARIO.FORNECIMENTO</v>
      </c>
      <c r="C21346" s="142" t="s">
        <v>41651</v>
      </c>
      <c r="D21346" s="142" t="s">
        <v>41652</v>
      </c>
      <c r="E21346" s="142" t="s">
        <v>41680</v>
      </c>
      <c r="F21346" s="142" t="s">
        <v>41681</v>
      </c>
      <c r="G21346" s="142" t="s">
        <v>41655</v>
      </c>
      <c r="I21346" s="142" t="s">
        <v>130</v>
      </c>
      <c r="J21346" s="142" t="n">
        <v>8174</v>
      </c>
    </row>
    <row r="21347" customFormat="false" ht="12.75" hidden="false" customHeight="false" outlineLevel="0" collapsed="false">
      <c r="A21347" s="142" t="s">
        <v>41682</v>
      </c>
      <c r="B21347" s="663" t="str">
        <f aca="false">C21347&amp;D21347&amp;E21347&amp;F21347&amp;G21347&amp;H21347</f>
        <v>TUNNEL LINER,PARA PROCESSO NAO DESTRUTIVO,CIRCULAR,CONSTITUIDO DE CHAPAS GALVANIZADAS,COM ESPESSURA DE 2,70MM, DIAMETRODE 2,40M,PARAFUSOS,PORCAS E FERRAMENTAS NECESSARIAS,RECOBRIMENTO MINIMO DE 1,90M E MAXIMO DE 6,40M, SOB A INFLUENCIA DOTREM-TIPO RODOVIARIO.FORNECIMENTO</v>
      </c>
      <c r="C21347" s="142" t="s">
        <v>41651</v>
      </c>
      <c r="D21347" s="142" t="s">
        <v>41652</v>
      </c>
      <c r="E21347" s="142" t="s">
        <v>41680</v>
      </c>
      <c r="F21347" s="142" t="s">
        <v>41681</v>
      </c>
      <c r="G21347" s="142" t="s">
        <v>41655</v>
      </c>
      <c r="I21347" s="142" t="s">
        <v>130</v>
      </c>
      <c r="J21347" s="142" t="n">
        <v>8174</v>
      </c>
    </row>
    <row r="21348" customFormat="false" ht="12.75" hidden="false" customHeight="false" outlineLevel="0" collapsed="false">
      <c r="A21348" s="142" t="s">
        <v>41683</v>
      </c>
      <c r="B21348" s="663" t="str">
        <f aca="false">C21348&amp;D21348&amp;E21348&amp;F21348&amp;G21348&amp;H21348</f>
        <v>TUNNEL LINER,PARA PROCESSO NAO DESTRUTIVO,CIRCULAR,CONSTITUIDO DE CHAPAS COM REVESTIMENTO EPOXY,COM ESPESSURA DE 2,70MM,DIAMETRO DE 2,40M,PARAFUSOS,PORCAS E FERRAMENTAS NECESSARIAS,RECOBRIMENTO MINIMO DE 1,90M E MAXIMO DE 6,40M,SOB A INFLUENCIA DO TREM-TIPO RODOVIARIO.FORNECIMENTO</v>
      </c>
      <c r="C21348" s="142" t="s">
        <v>41651</v>
      </c>
      <c r="D21348" s="142" t="s">
        <v>41658</v>
      </c>
      <c r="E21348" s="142" t="s">
        <v>41684</v>
      </c>
      <c r="F21348" s="142" t="s">
        <v>41685</v>
      </c>
      <c r="G21348" s="142" t="s">
        <v>41669</v>
      </c>
      <c r="I21348" s="142" t="s">
        <v>130</v>
      </c>
      <c r="J21348" s="142" t="n">
        <v>8247.2</v>
      </c>
    </row>
    <row r="21349" customFormat="false" ht="12.75" hidden="false" customHeight="false" outlineLevel="0" collapsed="false">
      <c r="A21349" s="142" t="s">
        <v>41686</v>
      </c>
      <c r="B21349" s="663" t="str">
        <f aca="false">C21349&amp;D21349&amp;E21349&amp;F21349&amp;G21349&amp;H21349</f>
        <v>TUNNEL LINER,PARA PROCESSO NAO DESTRUTIVO,CIRCULAR,CONSTITUIDO DE CHAPAS COM REVESTIMENTO EPOXY,COM ESPESSURA DE 2,70MM,DIAMETRO DE 2,40M,PARAFUSOS,PORCAS E FERRAMENTAS NECESSARIAS,RECOBRIMENTO MINIMO DE 1,90M E MAXIMO DE 6,40M,SOB A INFLUENCIA DO TREM-TIPO RODOVIARIO.FORNECIMENTO</v>
      </c>
      <c r="C21349" s="142" t="s">
        <v>41651</v>
      </c>
      <c r="D21349" s="142" t="s">
        <v>41658</v>
      </c>
      <c r="E21349" s="142" t="s">
        <v>41684</v>
      </c>
      <c r="F21349" s="142" t="s">
        <v>41685</v>
      </c>
      <c r="G21349" s="142" t="s">
        <v>41669</v>
      </c>
      <c r="I21349" s="142" t="s">
        <v>130</v>
      </c>
      <c r="J21349" s="142" t="n">
        <v>8247.2</v>
      </c>
    </row>
    <row r="21350" customFormat="false" ht="12.75" hidden="false" customHeight="false" outlineLevel="0" collapsed="false">
      <c r="A21350" s="142" t="s">
        <v>41687</v>
      </c>
      <c r="B21350" s="663" t="str">
        <f aca="false">C21350&amp;D21350&amp;E21350&amp;F21350&amp;G21350&amp;H21350</f>
        <v>TUNNEL LINER,PARA PROCESSO NAO DESTRUTIVO,CIRCULAR,CONSTITUIDO DE CHAPAS GALVANIZADAS,COM ESPESSURA DE 2,70MM, DIAMETRODE 2,80M,PARAFUSOS,PORCAS E FERRAMENTAS NECESSARIAS,RECOBRIMENTO MINIMO DE 2,20M E MAXIMO DE 5,50M, SOB A INFLUENCIA DOTREM-TIPO RODOVIARIO.FORNECIMENTO</v>
      </c>
      <c r="C21350" s="142" t="s">
        <v>41651</v>
      </c>
      <c r="D21350" s="142" t="s">
        <v>41652</v>
      </c>
      <c r="E21350" s="142" t="s">
        <v>41688</v>
      </c>
      <c r="F21350" s="142" t="s">
        <v>41689</v>
      </c>
      <c r="G21350" s="142" t="s">
        <v>41655</v>
      </c>
      <c r="I21350" s="142" t="s">
        <v>130</v>
      </c>
      <c r="J21350" s="142" t="n">
        <v>9514</v>
      </c>
    </row>
    <row r="21351" customFormat="false" ht="12.75" hidden="false" customHeight="false" outlineLevel="0" collapsed="false">
      <c r="A21351" s="142" t="s">
        <v>41690</v>
      </c>
      <c r="B21351" s="663" t="str">
        <f aca="false">C21351&amp;D21351&amp;E21351&amp;F21351&amp;G21351&amp;H21351</f>
        <v>TUNNEL LINER,PARA PROCESSO NAO DESTRUTIVO,CIRCULAR,CONSTITUIDO DE CHAPAS GALVANIZADAS,COM ESPESSURA DE 2,70MM, DIAMETRODE 2,80M,PARAFUSOS,PORCAS E FERRAMENTAS NECESSARIAS,RECOBRIMENTO MINIMO DE 2,20M E MAXIMO DE 5,50M, SOB A INFLUENCIA DOTREM-TIPO RODOVIARIO.FORNECIMENTO</v>
      </c>
      <c r="C21351" s="142" t="s">
        <v>41651</v>
      </c>
      <c r="D21351" s="142" t="s">
        <v>41652</v>
      </c>
      <c r="E21351" s="142" t="s">
        <v>41688</v>
      </c>
      <c r="F21351" s="142" t="s">
        <v>41689</v>
      </c>
      <c r="G21351" s="142" t="s">
        <v>41655</v>
      </c>
      <c r="I21351" s="142" t="s">
        <v>130</v>
      </c>
      <c r="J21351" s="142" t="n">
        <v>9514</v>
      </c>
    </row>
    <row r="21352" customFormat="false" ht="12.75" hidden="false" customHeight="false" outlineLevel="0" collapsed="false">
      <c r="A21352" s="142" t="s">
        <v>41691</v>
      </c>
      <c r="B21352" s="663" t="str">
        <f aca="false">C21352&amp;D21352&amp;E21352&amp;F21352&amp;G21352&amp;H21352</f>
        <v>TUNNEL LINER,PARA PROCESSO NAO DESTRUTIVO,CIRCULAR,CONSTITUIDO DE CHAPAS COM REVESTIMENTO EPOXY,COM ESPESSURA DE 2,70MM,DIAMETRO DE 2,80M,PARAFUSOS,PORCAS E FERRAMENTAS NECESSARIAS,RECOBRIMENTO MINIMO DE 2,20M E MAXIMO DE 5,50M,SOB A INFLUENCIA DO TREM-TIPO RODOVIARIO.FORNECIMENTO</v>
      </c>
      <c r="C21352" s="142" t="s">
        <v>41651</v>
      </c>
      <c r="D21352" s="142" t="s">
        <v>41658</v>
      </c>
      <c r="E21352" s="142" t="s">
        <v>41692</v>
      </c>
      <c r="F21352" s="142" t="s">
        <v>41693</v>
      </c>
      <c r="G21352" s="142" t="s">
        <v>41669</v>
      </c>
      <c r="I21352" s="142" t="s">
        <v>130</v>
      </c>
      <c r="J21352" s="142" t="n">
        <v>9599.2</v>
      </c>
    </row>
    <row r="21353" customFormat="false" ht="12.75" hidden="false" customHeight="false" outlineLevel="0" collapsed="false">
      <c r="A21353" s="142" t="s">
        <v>41694</v>
      </c>
      <c r="B21353" s="663" t="str">
        <f aca="false">C21353&amp;D21353&amp;E21353&amp;F21353&amp;G21353&amp;H21353</f>
        <v>TUNNEL LINER,PARA PROCESSO NAO DESTRUTIVO,CIRCULAR,CONSTITUIDO DE CHAPAS COM REVESTIMENTO EPOXY,COM ESPESSURA DE 2,70MM,DIAMETRO DE 2,80M,PARAFUSOS,PORCAS E FERRAMENTAS NECESSARIAS,RECOBRIMENTO MINIMO DE 2,20M E MAXIMO DE 5,50M,SOB A INFLUENCIA DO TREM-TIPO RODOVIARIO.FORNECIMENTO</v>
      </c>
      <c r="C21353" s="142" t="s">
        <v>41651</v>
      </c>
      <c r="D21353" s="142" t="s">
        <v>41658</v>
      </c>
      <c r="E21353" s="142" t="s">
        <v>41692</v>
      </c>
      <c r="F21353" s="142" t="s">
        <v>41693</v>
      </c>
      <c r="G21353" s="142" t="s">
        <v>41669</v>
      </c>
      <c r="I21353" s="142" t="s">
        <v>130</v>
      </c>
      <c r="J21353" s="142" t="n">
        <v>9599.2</v>
      </c>
    </row>
    <row r="21354" customFormat="false" ht="12.75" hidden="false" customHeight="false" outlineLevel="0" collapsed="false">
      <c r="A21354" s="142" t="s">
        <v>41695</v>
      </c>
      <c r="B21354" s="663" t="str">
        <f aca="false">C21354&amp;D21354&amp;E21354&amp;F21354&amp;G21354&amp;H21354</f>
        <v>TUNNEL LINER,PARA PROCESSO NAO DESTRUTIVO,CIRCULAR,CONSTITUIDO DE CHAPAS GALVANIZADAS,COM ESPESSURA DE 2,70MM, DIAMETRODE 3,20M,PARAFUSOS,PORCAS E FERRAMENTAS NECESSARIAS,RECOBRIMENTO MINIMO DE 2,40M E MAXIMO DE 4,80M, SOB A INFLUENCIA DOTREM-TIPO RODOVIARIO.FORNECIMENTO</v>
      </c>
      <c r="C21354" s="142" t="s">
        <v>41651</v>
      </c>
      <c r="D21354" s="142" t="s">
        <v>41652</v>
      </c>
      <c r="E21354" s="142" t="s">
        <v>41696</v>
      </c>
      <c r="F21354" s="142" t="s">
        <v>41697</v>
      </c>
      <c r="G21354" s="142" t="s">
        <v>41655</v>
      </c>
      <c r="I21354" s="142" t="s">
        <v>130</v>
      </c>
      <c r="J21354" s="142" t="n">
        <v>10887.5</v>
      </c>
    </row>
    <row r="21355" customFormat="false" ht="12.75" hidden="false" customHeight="false" outlineLevel="0" collapsed="false">
      <c r="A21355" s="142" t="s">
        <v>41698</v>
      </c>
      <c r="B21355" s="663" t="str">
        <f aca="false">C21355&amp;D21355&amp;E21355&amp;F21355&amp;G21355&amp;H21355</f>
        <v>TUNNEL LINER,PARA PROCESSO NAO DESTRUTIVO,CIRCULAR,CONSTITUIDO DE CHAPAS GALVANIZADAS,COM ESPESSURA DE 2,70MM, DIAMETRODE 3,20M,PARAFUSOS,PORCAS E FERRAMENTAS NECESSARIAS,RECOBRIMENTO MINIMO DE 2,40M E MAXIMO DE 4,80M, SOB A INFLUENCIA DOTREM-TIPO RODOVIARIO.FORNECIMENTO</v>
      </c>
      <c r="C21355" s="142" t="s">
        <v>41651</v>
      </c>
      <c r="D21355" s="142" t="s">
        <v>41652</v>
      </c>
      <c r="E21355" s="142" t="s">
        <v>41696</v>
      </c>
      <c r="F21355" s="142" t="s">
        <v>41697</v>
      </c>
      <c r="G21355" s="142" t="s">
        <v>41655</v>
      </c>
      <c r="I21355" s="142" t="s">
        <v>130</v>
      </c>
      <c r="J21355" s="142" t="n">
        <v>10887.5</v>
      </c>
    </row>
    <row r="21356" customFormat="false" ht="12.75" hidden="false" customHeight="false" outlineLevel="0" collapsed="false">
      <c r="A21356" s="142" t="s">
        <v>41699</v>
      </c>
      <c r="B21356" s="663" t="str">
        <f aca="false">C21356&amp;D21356&amp;E21356&amp;F21356&amp;G21356&amp;H21356</f>
        <v>TUNNEL LINER,PARA PROCESSO NAO DESTRUTIVO,CIRCULAR,CONSTITUIDO DE CHAPAS COM REVESTIMENTO EPOXY,COM ESPESSURA DE 2,70MM,DIAMETRO DE 3,20M,PARAFUSOS,PORCAS E FERRAMENTAS NECESSARIAS,RECOBRIMENTO MINIMO DE 2,40M E MAXIMO DE 4,80M,SOB A INFLUENCIA DO TREM-TIPO RODOVIARIO.FORNECIMENTO</v>
      </c>
      <c r="C21356" s="142" t="s">
        <v>41651</v>
      </c>
      <c r="D21356" s="142" t="s">
        <v>41658</v>
      </c>
      <c r="E21356" s="142" t="s">
        <v>41700</v>
      </c>
      <c r="F21356" s="142" t="s">
        <v>41701</v>
      </c>
      <c r="G21356" s="142" t="s">
        <v>41669</v>
      </c>
      <c r="I21356" s="142" t="s">
        <v>130</v>
      </c>
      <c r="J21356" s="142" t="n">
        <v>10985</v>
      </c>
    </row>
    <row r="21357" customFormat="false" ht="12.75" hidden="false" customHeight="false" outlineLevel="0" collapsed="false">
      <c r="A21357" s="142" t="s">
        <v>41702</v>
      </c>
      <c r="B21357" s="663" t="str">
        <f aca="false">C21357&amp;D21357&amp;E21357&amp;F21357&amp;G21357&amp;H21357</f>
        <v>TUNNEL LINER,PARA PROCESSO NAO DESTRUTIVO,CIRCULAR,CONSTITUIDO DE CHAPAS COM REVESTIMENTO EPOXY,COM ESPESSURA DE 2,70MM,DIAMETRO DE 3,20M,PARAFUSOS,PORCAS E FERRAMENTAS NECESSARIAS,RECOBRIMENTO MINIMO DE 2,40M E MAXIMO DE 4,80M,SOB A INFLUENCIA DO TREM-TIPO RODOVIARIO.FORNECIMENTO</v>
      </c>
      <c r="C21357" s="142" t="s">
        <v>41651</v>
      </c>
      <c r="D21357" s="142" t="s">
        <v>41658</v>
      </c>
      <c r="E21357" s="142" t="s">
        <v>41700</v>
      </c>
      <c r="F21357" s="142" t="s">
        <v>41701</v>
      </c>
      <c r="G21357" s="142" t="s">
        <v>41669</v>
      </c>
      <c r="I21357" s="142" t="s">
        <v>130</v>
      </c>
      <c r="J21357" s="142" t="n">
        <v>10985</v>
      </c>
    </row>
    <row r="21358" customFormat="false" ht="12.75" hidden="false" customHeight="false" outlineLevel="0" collapsed="false">
      <c r="A21358" s="142" t="s">
        <v>41703</v>
      </c>
      <c r="B21358" s="663" t="str">
        <f aca="false">C21358&amp;D21358&amp;E21358&amp;F21358&amp;G21358&amp;H21358</f>
        <v>TUNNEL LINER,PARA PROCESSO NAO DESTRUTIVO,CIRCULAR,CONSTITUIDO DE CHAPAS GALVANIZADS,COM ESPESSURA DE 2,70MM,DIAMETRO DE 3,60M,PARAFUSOS,PORCAS E FERRAMENTAS NECESSARIAS,RECOBRIMENTO MINIMO DE 2,60M E MAXIMO DE 4,30M,SOB A INFLUENCIA DO TREM-TIPO RODOVIARIO.FORNECIMENTO</v>
      </c>
      <c r="C21358" s="142" t="s">
        <v>41651</v>
      </c>
      <c r="D21358" s="142" t="s">
        <v>41704</v>
      </c>
      <c r="E21358" s="142" t="s">
        <v>41705</v>
      </c>
      <c r="F21358" s="142" t="s">
        <v>41706</v>
      </c>
      <c r="G21358" s="142" t="s">
        <v>41707</v>
      </c>
      <c r="I21358" s="142" t="s">
        <v>130</v>
      </c>
      <c r="J21358" s="142" t="n">
        <v>12227.5</v>
      </c>
    </row>
    <row r="21359" customFormat="false" ht="12.75" hidden="false" customHeight="false" outlineLevel="0" collapsed="false">
      <c r="A21359" s="142" t="s">
        <v>41708</v>
      </c>
      <c r="B21359" s="663" t="str">
        <f aca="false">C21359&amp;D21359&amp;E21359&amp;F21359&amp;G21359&amp;H21359</f>
        <v>TUNNEL LINER,PARA PROCESSO NAO DESTRUTIVO,CIRCULAR,CONSTITUIDO DE CHAPAS GALVANIZADS,COM ESPESSURA DE 2,70MM,DIAMETRO DE 3,60M,PARAFUSOS,PORCAS E FERRAMENTAS NECESSARIAS,RECOBRIMENTO MINIMO DE 2,60M E MAXIMO DE 4,30M,SOB A INFLUENCIA DO TREM-TIPO RODOVIARIO.FORNECIMENTO</v>
      </c>
      <c r="C21359" s="142" t="s">
        <v>41651</v>
      </c>
      <c r="D21359" s="142" t="s">
        <v>41704</v>
      </c>
      <c r="E21359" s="142" t="s">
        <v>41705</v>
      </c>
      <c r="F21359" s="142" t="s">
        <v>41706</v>
      </c>
      <c r="G21359" s="142" t="s">
        <v>41707</v>
      </c>
      <c r="I21359" s="142" t="s">
        <v>130</v>
      </c>
      <c r="J21359" s="142" t="n">
        <v>12227.5</v>
      </c>
    </row>
    <row r="21360" customFormat="false" ht="12.75" hidden="false" customHeight="false" outlineLevel="0" collapsed="false">
      <c r="A21360" s="142" t="s">
        <v>41709</v>
      </c>
      <c r="B21360" s="663" t="str">
        <f aca="false">C21360&amp;D21360&amp;E21360&amp;F21360&amp;G21360&amp;H21360</f>
        <v>TUNNEL LINER,PARA PROCESSO NAO DESTRUTIVO,CIRCULAR,CONSTITUIDO DE CHAPAS COM REVESTIMENTO EPOXY,COM ESPESSURA DE 2,70MM,DIAMETRO DE 3,60M,PARAFUSOS,PORCAS E FERRAMENTAS NECESSARIAS,RECOBRIMENTO MINIMO DE 2.60M E MAXIMO DE 4,30M,SOB A INFLUENCIA DO TREM-TIPO RODOVIARIO.FORNECIMENTO</v>
      </c>
      <c r="C21360" s="142" t="s">
        <v>41651</v>
      </c>
      <c r="D21360" s="142" t="s">
        <v>41658</v>
      </c>
      <c r="E21360" s="142" t="s">
        <v>41710</v>
      </c>
      <c r="F21360" s="142" t="s">
        <v>41711</v>
      </c>
      <c r="G21360" s="142" t="s">
        <v>41669</v>
      </c>
      <c r="I21360" s="142" t="s">
        <v>130</v>
      </c>
      <c r="J21360" s="142" t="n">
        <v>12337</v>
      </c>
    </row>
    <row r="21361" customFormat="false" ht="12.75" hidden="false" customHeight="false" outlineLevel="0" collapsed="false">
      <c r="A21361" s="142" t="s">
        <v>41712</v>
      </c>
      <c r="B21361" s="663" t="str">
        <f aca="false">C21361&amp;D21361&amp;E21361&amp;F21361&amp;G21361&amp;H21361</f>
        <v>TUNNEL LINER,PARA PROCESSO NAO DESTRUTIVO,CIRCULAR,CONSTITUIDO DE CHAPAS COM REVESTIMENTO EPOXY,COM ESPESSURA DE 2,70MM,DIAMETRO DE 3,60M,PARAFUSOS,PORCAS E FERRAMENTAS NECESSARIAS,RECOBRIMENTO MINIMO DE 2.60M E MAXIMO DE 4,30M,SOB A INFLUENCIA DO TREM-TIPO RODOVIARIO.FORNECIMENTO</v>
      </c>
      <c r="C21361" s="142" t="s">
        <v>41651</v>
      </c>
      <c r="D21361" s="142" t="s">
        <v>41658</v>
      </c>
      <c r="E21361" s="142" t="s">
        <v>41710</v>
      </c>
      <c r="F21361" s="142" t="s">
        <v>41711</v>
      </c>
      <c r="G21361" s="142" t="s">
        <v>41669</v>
      </c>
      <c r="I21361" s="142" t="s">
        <v>130</v>
      </c>
      <c r="J21361" s="142" t="n">
        <v>12337</v>
      </c>
    </row>
    <row r="21362" customFormat="false" ht="12.75" hidden="false" customHeight="false" outlineLevel="0" collapsed="false">
      <c r="A21362" s="142" t="s">
        <v>41713</v>
      </c>
      <c r="B21362" s="663" t="str">
        <f aca="false">C21362&amp;D21362&amp;E21362&amp;F21362&amp;G21362&amp;H21362</f>
        <v>TUNNEL LINER,PARA PROCESSO NAO DESTRUTIVO,CIRCULAR,CONSTITUIDO DE CHAPAS GALVANIZADAS,COM ESPESSURA DE 3,40MM, DIAMETRODE 4,00M,PARAFUSOS,PORCAS E FERRAMENTAS NECESSARIAS,RECOBRIMENTO MINIMO DE 2,80M E MAXIMO 4,60M,SOB A INFLUENCIA DO TREM-TIPO RODOVIARIO.FORNECIMENTO</v>
      </c>
      <c r="C21362" s="142" t="s">
        <v>41651</v>
      </c>
      <c r="D21362" s="142" t="s">
        <v>41714</v>
      </c>
      <c r="E21362" s="142" t="s">
        <v>41715</v>
      </c>
      <c r="F21362" s="142" t="s">
        <v>41716</v>
      </c>
      <c r="G21362" s="142" t="s">
        <v>41250</v>
      </c>
      <c r="I21362" s="142" t="s">
        <v>130</v>
      </c>
      <c r="J21362" s="142" t="n">
        <v>15950</v>
      </c>
    </row>
    <row r="21363" customFormat="false" ht="12.75" hidden="false" customHeight="false" outlineLevel="0" collapsed="false">
      <c r="A21363" s="142" t="s">
        <v>41717</v>
      </c>
      <c r="B21363" s="663" t="str">
        <f aca="false">C21363&amp;D21363&amp;E21363&amp;F21363&amp;G21363&amp;H21363</f>
        <v>TUNNEL LINER,PARA PROCESSO NAO DESTRUTIVO,CIRCULAR,CONSTITUIDO DE CHAPAS GALVANIZADAS,COM ESPESSURA DE 3,40MM, DIAMETRODE 4,00M,PARAFUSOS,PORCAS E FERRAMENTAS NECESSARIAS,RECOBRIMENTO MINIMO DE 2,80M E MAXIMO 4,60M,SOB A INFLUENCIA DO TREM-TIPO RODOVIARIO.FORNECIMENTO</v>
      </c>
      <c r="C21363" s="142" t="s">
        <v>41651</v>
      </c>
      <c r="D21363" s="142" t="s">
        <v>41714</v>
      </c>
      <c r="E21363" s="142" t="s">
        <v>41715</v>
      </c>
      <c r="F21363" s="142" t="s">
        <v>41716</v>
      </c>
      <c r="G21363" s="142" t="s">
        <v>41250</v>
      </c>
      <c r="I21363" s="142" t="s">
        <v>130</v>
      </c>
      <c r="J21363" s="142" t="n">
        <v>15950</v>
      </c>
    </row>
    <row r="21364" customFormat="false" ht="12.75" hidden="false" customHeight="false" outlineLevel="0" collapsed="false">
      <c r="A21364" s="142" t="s">
        <v>41718</v>
      </c>
      <c r="B21364" s="663" t="str">
        <f aca="false">C21364&amp;D21364&amp;E21364&amp;F21364&amp;G21364&amp;H21364</f>
        <v>TUNNEL LINER,PARA PROCESSO NAO DESTRUTIVO,CIRCULAR,CONSTITUIDO DE CHAPAS COM REVESTIMENTO EPOXY,COM ESPESSURA DE 3,40MM,DIAMETRO DE 4,00M,PARAFUSOS,PORCAS E FERRAMENTAS NECESSARIAS,RECOBRIMENTO MINIMO DE 2,80M E MAXIMO DE 4,60M,SOB A INFLUENCIA DO TREM-TIPO RODOVIARIO.FORNECIMENTO</v>
      </c>
      <c r="C21364" s="142" t="s">
        <v>41651</v>
      </c>
      <c r="D21364" s="142" t="s">
        <v>41719</v>
      </c>
      <c r="E21364" s="142" t="s">
        <v>41720</v>
      </c>
      <c r="F21364" s="142" t="s">
        <v>41721</v>
      </c>
      <c r="G21364" s="142" t="s">
        <v>41669</v>
      </c>
      <c r="I21364" s="142" t="s">
        <v>130</v>
      </c>
      <c r="J21364" s="142" t="n">
        <v>16500</v>
      </c>
    </row>
    <row r="21365" customFormat="false" ht="12.75" hidden="false" customHeight="false" outlineLevel="0" collapsed="false">
      <c r="A21365" s="142" t="s">
        <v>41722</v>
      </c>
      <c r="B21365" s="663" t="str">
        <f aca="false">C21365&amp;D21365&amp;E21365&amp;F21365&amp;G21365&amp;H21365</f>
        <v>TUNNEL LINER,PARA PROCESSO NAO DESTRUTIVO,CIRCULAR,CONSTITUIDO DE CHAPAS COM REVESTIMENTO EPOXY,COM ESPESSURA DE 3,40MM,DIAMETRO DE 4,00M,PARAFUSOS,PORCAS E FERRAMENTAS NECESSARIAS,RECOBRIMENTO MINIMO DE 2,80M E MAXIMO DE 4,60M,SOB A INFLUENCIA DO TREM-TIPO RODOVIARIO.FORNECIMENTO</v>
      </c>
      <c r="C21365" s="142" t="s">
        <v>41651</v>
      </c>
      <c r="D21365" s="142" t="s">
        <v>41719</v>
      </c>
      <c r="E21365" s="142" t="s">
        <v>41720</v>
      </c>
      <c r="F21365" s="142" t="s">
        <v>41721</v>
      </c>
      <c r="G21365" s="142" t="s">
        <v>41669</v>
      </c>
      <c r="I21365" s="142" t="s">
        <v>130</v>
      </c>
      <c r="J21365" s="142" t="n">
        <v>16500</v>
      </c>
    </row>
    <row r="21366" customFormat="false" ht="12.75" hidden="false" customHeight="false" outlineLevel="0" collapsed="false">
      <c r="A21366" s="142" t="s">
        <v>41723</v>
      </c>
      <c r="B21366" s="663" t="str">
        <f aca="false">C21366&amp;D21366&amp;E21366&amp;F21366&amp;G21366&amp;H21366</f>
        <v>TUNNEL LINER,PARA PROCESSO NAO DESTRUTIVO,CIRCULAR,CONSTITUIDO DE CHAPAS GALVANIZADAS,COM ESPESSURA DE 4,70MM, DIAMETRODE 4,40M,PARAFUSOS,PORCAS E FERRAMENTAS NECESSARIAS,RECOBRIMENTO MINIMO DE 3,00M E MAXIMO DE 5,20M, SOB A INFLUENCIA DOTREM-TIPO RODOVIARIO.FORNECIMENTO</v>
      </c>
      <c r="C21366" s="142" t="s">
        <v>41651</v>
      </c>
      <c r="D21366" s="142" t="s">
        <v>41724</v>
      </c>
      <c r="E21366" s="142" t="s">
        <v>41725</v>
      </c>
      <c r="F21366" s="142" t="s">
        <v>41726</v>
      </c>
      <c r="G21366" s="142" t="s">
        <v>41655</v>
      </c>
      <c r="I21366" s="142" t="s">
        <v>130</v>
      </c>
      <c r="J21366" s="142" t="n">
        <v>22876.5</v>
      </c>
    </row>
    <row r="21367" customFormat="false" ht="12.75" hidden="false" customHeight="false" outlineLevel="0" collapsed="false">
      <c r="A21367" s="142" t="s">
        <v>41727</v>
      </c>
      <c r="B21367" s="663" t="str">
        <f aca="false">C21367&amp;D21367&amp;E21367&amp;F21367&amp;G21367&amp;H21367</f>
        <v>TUNNEL LINER,PARA PROCESSO NAO DESTRUTIVO,CIRCULAR,CONSTITUIDO DE CHAPAS GALVANIZADAS,COM ESPESSURA DE 4,70MM, DIAMETRODE 4,40M,PARAFUSOS,PORCAS E FERRAMENTAS NECESSARIAS,RECOBRIMENTO MINIMO DE 3,00M E MAXIMO DE 5,20M, SOB A INFLUENCIA DOTREM-TIPO RODOVIARIO.FORNECIMENTO</v>
      </c>
      <c r="C21367" s="142" t="s">
        <v>41651</v>
      </c>
      <c r="D21367" s="142" t="s">
        <v>41724</v>
      </c>
      <c r="E21367" s="142" t="s">
        <v>41725</v>
      </c>
      <c r="F21367" s="142" t="s">
        <v>41726</v>
      </c>
      <c r="G21367" s="142" t="s">
        <v>41655</v>
      </c>
      <c r="I21367" s="142" t="s">
        <v>130</v>
      </c>
      <c r="J21367" s="142" t="n">
        <v>22876.5</v>
      </c>
    </row>
    <row r="21368" customFormat="false" ht="12.75" hidden="false" customHeight="false" outlineLevel="0" collapsed="false">
      <c r="A21368" s="142" t="s">
        <v>41728</v>
      </c>
      <c r="B21368" s="663" t="str">
        <f aca="false">C21368&amp;D21368&amp;E21368&amp;F21368&amp;G21368&amp;H21368</f>
        <v>TUNNEL LINER,PARA PROCESSO NAO DESTRUTIVO,CIRCULAR,CONSTITUIDO DE CHAPAS COM REVESTIMENTO EPOXY,COM 4,70MM DE ESPESSURA,DIAMETRO DE 4,40M,PARAFUSOS,PORCAS E FERRAMENTAS NECESSARIAS,RECOBRIMENTO MINIMO DE 3,00M E MAXIMO DE 5,20M,SOB A INFLUENCIA DO TREM-TIPO RODOVIARIO.FORNECIMENTO</v>
      </c>
      <c r="C21368" s="142" t="s">
        <v>41651</v>
      </c>
      <c r="D21368" s="142" t="s">
        <v>41729</v>
      </c>
      <c r="E21368" s="142" t="s">
        <v>41730</v>
      </c>
      <c r="F21368" s="142" t="s">
        <v>41731</v>
      </c>
      <c r="G21368" s="142" t="s">
        <v>41669</v>
      </c>
      <c r="I21368" s="142" t="s">
        <v>130</v>
      </c>
      <c r="J21368" s="142" t="n">
        <v>23933.5</v>
      </c>
    </row>
    <row r="21369" customFormat="false" ht="12.75" hidden="false" customHeight="false" outlineLevel="0" collapsed="false">
      <c r="A21369" s="142" t="s">
        <v>41732</v>
      </c>
      <c r="B21369" s="663" t="str">
        <f aca="false">C21369&amp;D21369&amp;E21369&amp;F21369&amp;G21369&amp;H21369</f>
        <v>TUNNEL LINER,PARA PROCESSO NAO DESTRUTIVO,CIRCULAR,CONSTITUIDO DE CHAPAS COM REVESTIMENTO EPOXY,COM 4,70MM DE ESPESSURA,DIAMETRO DE 4,40M,PARAFUSOS,PORCAS E FERRAMENTAS NECESSARIAS,RECOBRIMENTO MINIMO DE 3,00M E MAXIMO DE 5,20M,SOB A INFLUENCIA DO TREM-TIPO RODOVIARIO.FORNECIMENTO</v>
      </c>
      <c r="C21369" s="142" t="s">
        <v>41651</v>
      </c>
      <c r="D21369" s="142" t="s">
        <v>41729</v>
      </c>
      <c r="E21369" s="142" t="s">
        <v>41730</v>
      </c>
      <c r="F21369" s="142" t="s">
        <v>41731</v>
      </c>
      <c r="G21369" s="142" t="s">
        <v>41669</v>
      </c>
      <c r="I21369" s="142" t="s">
        <v>130</v>
      </c>
      <c r="J21369" s="142" t="n">
        <v>23933.5</v>
      </c>
    </row>
    <row r="21370" customFormat="false" ht="12.75" hidden="false" customHeight="false" outlineLevel="0" collapsed="false">
      <c r="A21370" s="142" t="s">
        <v>41733</v>
      </c>
      <c r="B21370" s="663" t="str">
        <f aca="false">C21370&amp;D21370&amp;E21370&amp;F21370&amp;G21370&amp;H21370</f>
        <v>TUNNEL LINER,PARA PROCESSO NAO DESTRUTIVO,CIRCULAR,CONSTITUIDO DE CHAPAS GALVANIZADAS,COM ESPESSURA DE 6,30MM, DIAMETRODE 4,80M,PARAFUSOS,PORCAS E FERRAMENTAS NECESSARIAS,RECOBRIMENTO MINIMO DE 3,20M E MAXIMO DE 5,80M, SOB A INFLUENCIA DOTREM-TIPO RODOVIARIO.FORNECIMENTO</v>
      </c>
      <c r="C21370" s="142" t="s">
        <v>41651</v>
      </c>
      <c r="D21370" s="142" t="s">
        <v>41734</v>
      </c>
      <c r="E21370" s="142" t="s">
        <v>41735</v>
      </c>
      <c r="F21370" s="142" t="s">
        <v>41736</v>
      </c>
      <c r="G21370" s="142" t="s">
        <v>41655</v>
      </c>
      <c r="I21370" s="142" t="s">
        <v>130</v>
      </c>
      <c r="J21370" s="142" t="n">
        <v>31195.2</v>
      </c>
    </row>
    <row r="21371" customFormat="false" ht="12.75" hidden="false" customHeight="false" outlineLevel="0" collapsed="false">
      <c r="A21371" s="142" t="s">
        <v>41737</v>
      </c>
      <c r="B21371" s="663" t="str">
        <f aca="false">C21371&amp;D21371&amp;E21371&amp;F21371&amp;G21371&amp;H21371</f>
        <v>TUNNEL LINER,PARA PROCESSO NAO DESTRUTIVO,CIRCULAR,CONSTITUIDO DE CHAPAS GALVANIZADAS,COM ESPESSURA DE 6,30MM, DIAMETRODE 4,80M,PARAFUSOS,PORCAS E FERRAMENTAS NECESSARIAS,RECOBRIMENTO MINIMO DE 3,20M E MAXIMO DE 5,80M, SOB A INFLUENCIA DOTREM-TIPO RODOVIARIO.FORNECIMENTO</v>
      </c>
      <c r="C21371" s="142" t="s">
        <v>41651</v>
      </c>
      <c r="D21371" s="142" t="s">
        <v>41734</v>
      </c>
      <c r="E21371" s="142" t="s">
        <v>41735</v>
      </c>
      <c r="F21371" s="142" t="s">
        <v>41736</v>
      </c>
      <c r="G21371" s="142" t="s">
        <v>41655</v>
      </c>
      <c r="I21371" s="142" t="s">
        <v>130</v>
      </c>
      <c r="J21371" s="142" t="n">
        <v>31195.2</v>
      </c>
    </row>
    <row r="21372" customFormat="false" ht="12.75" hidden="false" customHeight="false" outlineLevel="0" collapsed="false">
      <c r="A21372" s="142" t="s">
        <v>41738</v>
      </c>
      <c r="B21372" s="663" t="str">
        <f aca="false">C21372&amp;D21372&amp;E21372&amp;F21372&amp;G21372&amp;H21372</f>
        <v>TUNNEL LINER,PARA PROCESSO NAO DESTRUTIVO,CIRCULAR,CONSTITUIDO DE CHAPAS COM REVESTIMENTO EPOXY,COM ESPESSURA DE 6,30MM,DIAMETRO DE 4,80M,PARAFUSOS,PORCAS E FERRAMENTAS NECESSARIAS,RECOBRIMENTO MINIMO DE 3,20M E MAXIMO DE 5,80M,SOB A INFLUENCIA DO TREM-TIPO RODOVIARIO.FORNECIMENTO</v>
      </c>
      <c r="C21372" s="142" t="s">
        <v>41651</v>
      </c>
      <c r="D21372" s="142" t="s">
        <v>41739</v>
      </c>
      <c r="E21372" s="142" t="s">
        <v>41740</v>
      </c>
      <c r="F21372" s="142" t="s">
        <v>41741</v>
      </c>
      <c r="G21372" s="142" t="s">
        <v>41669</v>
      </c>
      <c r="I21372" s="142" t="s">
        <v>130</v>
      </c>
      <c r="J21372" s="142" t="n">
        <v>32803.2</v>
      </c>
    </row>
    <row r="21373" customFormat="false" ht="12.75" hidden="false" customHeight="false" outlineLevel="0" collapsed="false">
      <c r="A21373" s="142" t="s">
        <v>41742</v>
      </c>
      <c r="B21373" s="663" t="str">
        <f aca="false">C21373&amp;D21373&amp;E21373&amp;F21373&amp;G21373&amp;H21373</f>
        <v>TUNNEL LINER,PARA PROCESSO NAO DESTRUTIVO,CIRCULAR,CONSTITUIDO DE CHAPAS COM REVESTIMENTO EPOXY,COM ESPESSURA DE 6,30MM,DIAMETRO DE 4,80M,PARAFUSOS,PORCAS E FERRAMENTAS NECESSARIAS,RECOBRIMENTO MINIMO DE 3,20M E MAXIMO DE 5,80M,SOB A INFLUENCIA DO TREM-TIPO RODOVIARIO.FORNECIMENTO</v>
      </c>
      <c r="C21373" s="142" t="s">
        <v>41651</v>
      </c>
      <c r="D21373" s="142" t="s">
        <v>41739</v>
      </c>
      <c r="E21373" s="142" t="s">
        <v>41740</v>
      </c>
      <c r="F21373" s="142" t="s">
        <v>41741</v>
      </c>
      <c r="G21373" s="142" t="s">
        <v>41669</v>
      </c>
      <c r="I21373" s="142" t="s">
        <v>130</v>
      </c>
      <c r="J21373" s="142" t="n">
        <v>32803.2</v>
      </c>
    </row>
    <row r="21374" customFormat="false" ht="12.75" hidden="false" customHeight="false" outlineLevel="0" collapsed="false">
      <c r="A21374" s="142" t="s">
        <v>41743</v>
      </c>
      <c r="B21374" s="663" t="str">
        <f aca="false">C21374&amp;D21374&amp;E21374&amp;F21374&amp;G21374&amp;H21374</f>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374" s="142" t="s">
        <v>41744</v>
      </c>
      <c r="D21374" s="142" t="s">
        <v>41745</v>
      </c>
      <c r="E21374" s="142" t="s">
        <v>41746</v>
      </c>
      <c r="F21374" s="142" t="s">
        <v>41747</v>
      </c>
      <c r="G21374" s="142" t="s">
        <v>41748</v>
      </c>
      <c r="H21374" s="142" t="s">
        <v>41749</v>
      </c>
      <c r="I21374" s="142" t="s">
        <v>130</v>
      </c>
      <c r="J21374" s="142" t="n">
        <v>95.87</v>
      </c>
    </row>
    <row r="21375" customFormat="false" ht="12.75" hidden="false" customHeight="false" outlineLevel="0" collapsed="false">
      <c r="A21375" s="142" t="s">
        <v>41750</v>
      </c>
      <c r="B21375" s="663" t="str">
        <f aca="false">C21375&amp;D21375&amp;E21375&amp;F21375&amp;G21375&amp;H21375</f>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375" s="142" t="s">
        <v>41744</v>
      </c>
      <c r="D21375" s="142" t="s">
        <v>41745</v>
      </c>
      <c r="E21375" s="142" t="s">
        <v>41746</v>
      </c>
      <c r="F21375" s="142" t="s">
        <v>41747</v>
      </c>
      <c r="G21375" s="142" t="s">
        <v>41748</v>
      </c>
      <c r="H21375" s="142" t="s">
        <v>41749</v>
      </c>
      <c r="I21375" s="142" t="s">
        <v>130</v>
      </c>
      <c r="J21375" s="142" t="n">
        <v>86.53</v>
      </c>
    </row>
    <row r="21376" customFormat="false" ht="12.75" hidden="false" customHeight="false" outlineLevel="0" collapsed="false">
      <c r="A21376" s="142" t="s">
        <v>41751</v>
      </c>
      <c r="B21376" s="663" t="str">
        <f aca="false">C21376&amp;D21376&amp;E21376&amp;F21376&amp;G21376&amp;H21376</f>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376" s="142" t="s">
        <v>41744</v>
      </c>
      <c r="D21376" s="142" t="s">
        <v>41745</v>
      </c>
      <c r="E21376" s="142" t="s">
        <v>41752</v>
      </c>
      <c r="F21376" s="142" t="s">
        <v>41753</v>
      </c>
      <c r="G21376" s="142" t="s">
        <v>41754</v>
      </c>
      <c r="H21376" s="142" t="s">
        <v>41755</v>
      </c>
      <c r="I21376" s="142" t="s">
        <v>130</v>
      </c>
      <c r="J21376" s="142" t="n">
        <v>274.79</v>
      </c>
    </row>
    <row r="21377" customFormat="false" ht="12.75" hidden="false" customHeight="false" outlineLevel="0" collapsed="false">
      <c r="A21377" s="142" t="s">
        <v>41756</v>
      </c>
      <c r="B21377" s="663" t="str">
        <f aca="false">C21377&amp;D21377&amp;E21377&amp;F21377&amp;G21377&amp;H21377</f>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377" s="142" t="s">
        <v>41744</v>
      </c>
      <c r="D21377" s="142" t="s">
        <v>41745</v>
      </c>
      <c r="E21377" s="142" t="s">
        <v>41752</v>
      </c>
      <c r="F21377" s="142" t="s">
        <v>41753</v>
      </c>
      <c r="G21377" s="142" t="s">
        <v>41754</v>
      </c>
      <c r="H21377" s="142" t="s">
        <v>41755</v>
      </c>
      <c r="I21377" s="142" t="s">
        <v>130</v>
      </c>
      <c r="J21377" s="142" t="n">
        <v>246.47</v>
      </c>
    </row>
    <row r="21378" customFormat="false" ht="12.75" hidden="false" customHeight="false" outlineLevel="0" collapsed="false">
      <c r="A21378" s="142" t="s">
        <v>41757</v>
      </c>
      <c r="B21378" s="663" t="str">
        <f aca="false">C21378&amp;D21378&amp;E21378&amp;F21378&amp;G21378&amp;H21378</f>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378" s="142" t="s">
        <v>41758</v>
      </c>
      <c r="D21378" s="142" t="s">
        <v>41759</v>
      </c>
      <c r="E21378" s="142" t="s">
        <v>41760</v>
      </c>
      <c r="F21378" s="142" t="s">
        <v>41761</v>
      </c>
      <c r="G21378" s="142" t="s">
        <v>41762</v>
      </c>
      <c r="H21378" s="142" t="s">
        <v>41763</v>
      </c>
      <c r="I21378" s="142" t="s">
        <v>130</v>
      </c>
      <c r="J21378" s="142" t="n">
        <v>156.26</v>
      </c>
    </row>
    <row r="21379" customFormat="false" ht="12.75" hidden="false" customHeight="false" outlineLevel="0" collapsed="false">
      <c r="A21379" s="142" t="s">
        <v>41764</v>
      </c>
      <c r="B21379" s="663" t="str">
        <f aca="false">C21379&amp;D21379&amp;E21379&amp;F21379&amp;G21379&amp;H21379</f>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379" s="142" t="s">
        <v>41758</v>
      </c>
      <c r="D21379" s="142" t="s">
        <v>41759</v>
      </c>
      <c r="E21379" s="142" t="s">
        <v>41760</v>
      </c>
      <c r="F21379" s="142" t="s">
        <v>41761</v>
      </c>
      <c r="G21379" s="142" t="s">
        <v>41762</v>
      </c>
      <c r="H21379" s="142" t="s">
        <v>41763</v>
      </c>
      <c r="I21379" s="142" t="s">
        <v>130</v>
      </c>
      <c r="J21379" s="142" t="n">
        <v>146.1</v>
      </c>
    </row>
    <row r="21380" customFormat="false" ht="12.75" hidden="false" customHeight="false" outlineLevel="0" collapsed="false">
      <c r="A21380" s="142" t="s">
        <v>41765</v>
      </c>
      <c r="B21380" s="663" t="str">
        <f aca="false">C21380&amp;D21380&amp;E21380&amp;F21380&amp;G21380&amp;H21380</f>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380" s="142" t="s">
        <v>41758</v>
      </c>
      <c r="D21380" s="142" t="s">
        <v>41759</v>
      </c>
      <c r="E21380" s="142" t="s">
        <v>41766</v>
      </c>
      <c r="F21380" s="142" t="s">
        <v>41767</v>
      </c>
      <c r="G21380" s="142" t="s">
        <v>41768</v>
      </c>
      <c r="H21380" s="142" t="s">
        <v>41755</v>
      </c>
      <c r="I21380" s="142" t="s">
        <v>130</v>
      </c>
      <c r="J21380" s="142" t="n">
        <v>653.13</v>
      </c>
    </row>
    <row r="21381" customFormat="false" ht="12.75" hidden="false" customHeight="false" outlineLevel="0" collapsed="false">
      <c r="A21381" s="142" t="s">
        <v>41769</v>
      </c>
      <c r="B21381" s="663" t="str">
        <f aca="false">C21381&amp;D21381&amp;E21381&amp;F21381&amp;G21381&amp;H21381</f>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381" s="142" t="s">
        <v>41758</v>
      </c>
      <c r="D21381" s="142" t="s">
        <v>41759</v>
      </c>
      <c r="E21381" s="142" t="s">
        <v>41766</v>
      </c>
      <c r="F21381" s="142" t="s">
        <v>41767</v>
      </c>
      <c r="G21381" s="142" t="s">
        <v>41768</v>
      </c>
      <c r="H21381" s="142" t="s">
        <v>41755</v>
      </c>
      <c r="I21381" s="142" t="s">
        <v>130</v>
      </c>
      <c r="J21381" s="142" t="n">
        <v>607.4</v>
      </c>
    </row>
    <row r="21382" customFormat="false" ht="12.75" hidden="false" customHeight="false" outlineLevel="0" collapsed="false">
      <c r="A21382" s="142" t="s">
        <v>41770</v>
      </c>
      <c r="B21382" s="663" t="str">
        <f aca="false">C21382&amp;D21382&amp;E21382&amp;F21382&amp;G21382&amp;H21382</f>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382" s="142" t="s">
        <v>41758</v>
      </c>
      <c r="D21382" s="142" t="s">
        <v>41759</v>
      </c>
      <c r="E21382" s="142" t="s">
        <v>41771</v>
      </c>
      <c r="F21382" s="142" t="s">
        <v>41772</v>
      </c>
      <c r="G21382" s="142" t="s">
        <v>41773</v>
      </c>
      <c r="H21382" s="142" t="s">
        <v>41755</v>
      </c>
      <c r="I21382" s="142" t="s">
        <v>130</v>
      </c>
      <c r="J21382" s="142" t="n">
        <v>746.44</v>
      </c>
    </row>
    <row r="21383" customFormat="false" ht="12.75" hidden="false" customHeight="false" outlineLevel="0" collapsed="false">
      <c r="A21383" s="142" t="s">
        <v>41774</v>
      </c>
      <c r="B21383" s="663" t="str">
        <f aca="false">C21383&amp;D21383&amp;E21383&amp;F21383&amp;G21383&amp;H21383</f>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383" s="142" t="s">
        <v>41758</v>
      </c>
      <c r="D21383" s="142" t="s">
        <v>41759</v>
      </c>
      <c r="E21383" s="142" t="s">
        <v>41771</v>
      </c>
      <c r="F21383" s="142" t="s">
        <v>41772</v>
      </c>
      <c r="G21383" s="142" t="s">
        <v>41773</v>
      </c>
      <c r="H21383" s="142" t="s">
        <v>41755</v>
      </c>
      <c r="I21383" s="142" t="s">
        <v>130</v>
      </c>
      <c r="J21383" s="142" t="n">
        <v>694.17</v>
      </c>
    </row>
    <row r="21384" customFormat="false" ht="12.75" hidden="false" customHeight="false" outlineLevel="0" collapsed="false">
      <c r="A21384" s="142" t="s">
        <v>41775</v>
      </c>
      <c r="B21384" s="663" t="str">
        <f aca="false">C21384&amp;D21384&amp;E21384&amp;F21384&amp;G21384&amp;H21384</f>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384" s="142" t="s">
        <v>41758</v>
      </c>
      <c r="D21384" s="142" t="s">
        <v>41776</v>
      </c>
      <c r="E21384" s="142" t="s">
        <v>41777</v>
      </c>
      <c r="F21384" s="142" t="s">
        <v>41778</v>
      </c>
      <c r="G21384" s="142" t="s">
        <v>41779</v>
      </c>
      <c r="H21384" s="142" t="s">
        <v>41755</v>
      </c>
      <c r="I21384" s="142" t="s">
        <v>130</v>
      </c>
      <c r="J21384" s="142" t="n">
        <v>870.84</v>
      </c>
    </row>
    <row r="21385" customFormat="false" ht="12.75" hidden="false" customHeight="false" outlineLevel="0" collapsed="false">
      <c r="A21385" s="142" t="s">
        <v>41780</v>
      </c>
      <c r="B21385" s="663" t="str">
        <f aca="false">C21385&amp;D21385&amp;E21385&amp;F21385&amp;G21385&amp;H21385</f>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385" s="142" t="s">
        <v>41758</v>
      </c>
      <c r="D21385" s="142" t="s">
        <v>41776</v>
      </c>
      <c r="E21385" s="142" t="s">
        <v>41777</v>
      </c>
      <c r="F21385" s="142" t="s">
        <v>41778</v>
      </c>
      <c r="G21385" s="142" t="s">
        <v>41779</v>
      </c>
      <c r="H21385" s="142" t="s">
        <v>41755</v>
      </c>
      <c r="I21385" s="142" t="s">
        <v>130</v>
      </c>
      <c r="J21385" s="142" t="n">
        <v>809.87</v>
      </c>
    </row>
    <row r="21386" customFormat="false" ht="12.75" hidden="false" customHeight="false" outlineLevel="0" collapsed="false">
      <c r="A21386" s="142" t="s">
        <v>41781</v>
      </c>
      <c r="B21386" s="663" t="str">
        <f aca="false">C21386&amp;D21386&amp;E21386&amp;F21386&amp;G21386&amp;H21386</f>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386" s="142" t="s">
        <v>41758</v>
      </c>
      <c r="D21386" s="142" t="s">
        <v>41782</v>
      </c>
      <c r="E21386" s="142" t="s">
        <v>41783</v>
      </c>
      <c r="F21386" s="142" t="s">
        <v>41784</v>
      </c>
      <c r="G21386" s="142" t="s">
        <v>41773</v>
      </c>
      <c r="H21386" s="142" t="s">
        <v>41755</v>
      </c>
      <c r="I21386" s="142" t="s">
        <v>130</v>
      </c>
      <c r="J21386" s="142" t="n">
        <v>1045.01</v>
      </c>
    </row>
    <row r="21387" customFormat="false" ht="12.75" hidden="false" customHeight="false" outlineLevel="0" collapsed="false">
      <c r="A21387" s="142" t="s">
        <v>41785</v>
      </c>
      <c r="B21387" s="663" t="str">
        <f aca="false">C21387&amp;D21387&amp;E21387&amp;F21387&amp;G21387&amp;H21387</f>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387" s="142" t="s">
        <v>41758</v>
      </c>
      <c r="D21387" s="142" t="s">
        <v>41782</v>
      </c>
      <c r="E21387" s="142" t="s">
        <v>41783</v>
      </c>
      <c r="F21387" s="142" t="s">
        <v>41784</v>
      </c>
      <c r="G21387" s="142" t="s">
        <v>41773</v>
      </c>
      <c r="H21387" s="142" t="s">
        <v>41755</v>
      </c>
      <c r="I21387" s="142" t="s">
        <v>130</v>
      </c>
      <c r="J21387" s="142" t="n">
        <v>971.84</v>
      </c>
    </row>
    <row r="21388" customFormat="false" ht="12.75" hidden="false" customHeight="false" outlineLevel="0" collapsed="false">
      <c r="A21388" s="142" t="s">
        <v>41786</v>
      </c>
      <c r="B21388" s="663" t="str">
        <f aca="false">C21388&amp;D21388&amp;E21388&amp;F21388&amp;G21388&amp;H21388</f>
        <v>BUEIRO SIMPLES CIRCULAR,CONSTITUIDO DE CHAPAS GALVANIZADAS OU REVESTIDAS COM EPOXY,ESPESSURA DE 2MM,DIAMETRO DE 0,60M,PARAFUSOS,PORCAS E FERRAMENTAS NECESSARIAS,RECOBRIMENTO MINIMO DE 0,30M E MAXIMO DE 25,00M,SOB A INFLUENCIA DO TREM-TIPO RODOVIARIO,EXCLUSIVE ANDAIME.ASSENTAMENTO</v>
      </c>
      <c r="C21388" s="142" t="s">
        <v>41787</v>
      </c>
      <c r="D21388" s="142" t="s">
        <v>41788</v>
      </c>
      <c r="E21388" s="142" t="s">
        <v>41789</v>
      </c>
      <c r="F21388" s="142" t="s">
        <v>41790</v>
      </c>
      <c r="G21388" s="142" t="s">
        <v>41791</v>
      </c>
      <c r="I21388" s="142" t="s">
        <v>130</v>
      </c>
      <c r="J21388" s="142" t="n">
        <v>27.8</v>
      </c>
    </row>
    <row r="21389" customFormat="false" ht="12.75" hidden="false" customHeight="false" outlineLevel="0" collapsed="false">
      <c r="A21389" s="142" t="s">
        <v>41792</v>
      </c>
      <c r="B21389" s="663" t="str">
        <f aca="false">C21389&amp;D21389&amp;E21389&amp;F21389&amp;G21389&amp;H21389</f>
        <v>BUEIRO SIMPLES CIRCULAR,CONSTITUIDO DE CHAPAS GALVANIZADAS OU REVESTIDAS COM EPOXY,ESPESSURA DE 2MM,DIAMETRO DE 0,60M,PARAFUSOS,PORCAS E FERRAMENTAS NECESSARIAS,RECOBRIMENTO MINIMO DE 0,30M E MAXIMO DE 25,00M,SOB A INFLUENCIA DO TREM-TIPO RODOVIARIO,EXCLUSIVE ANDAIME.ASSENTAMENTO</v>
      </c>
      <c r="C21389" s="142" t="s">
        <v>41787</v>
      </c>
      <c r="D21389" s="142" t="s">
        <v>41788</v>
      </c>
      <c r="E21389" s="142" t="s">
        <v>41789</v>
      </c>
      <c r="F21389" s="142" t="s">
        <v>41790</v>
      </c>
      <c r="G21389" s="142" t="s">
        <v>41791</v>
      </c>
      <c r="I21389" s="142" t="s">
        <v>130</v>
      </c>
      <c r="J21389" s="142" t="n">
        <v>25.09</v>
      </c>
    </row>
    <row r="21390" customFormat="false" ht="12.75" hidden="false" customHeight="false" outlineLevel="0" collapsed="false">
      <c r="A21390" s="142" t="s">
        <v>41793</v>
      </c>
      <c r="B21390" s="663" t="str">
        <f aca="false">C21390&amp;D21390&amp;E21390&amp;F21390&amp;G21390&amp;H21390</f>
        <v>BUEIRO SIMPLES CIRCULAR,CONSTITUIDO DE CHAPAS GALVANIZADAS OU REVESTIDAS COM EPOXY,ESPESSURA DE 2MM,DIAMETRO DE 0,80M,PARAFUSOS,PORCAS E FERRAMENTAS NECESSARIAS,RECOBRIMENTO MINIMO DE 0,30M E MAXIMO DE 18,80M,SOB A INFLUENCIA DO TREM-TIPO RODOVIARIO,EXCLUSIVE ANDAIME.ASSENTAMENTO</v>
      </c>
      <c r="C21390" s="142" t="s">
        <v>41787</v>
      </c>
      <c r="D21390" s="142" t="s">
        <v>41794</v>
      </c>
      <c r="E21390" s="142" t="s">
        <v>41789</v>
      </c>
      <c r="F21390" s="142" t="s">
        <v>41795</v>
      </c>
      <c r="G21390" s="142" t="s">
        <v>41791</v>
      </c>
      <c r="I21390" s="142" t="s">
        <v>130</v>
      </c>
      <c r="J21390" s="142" t="n">
        <v>37.07</v>
      </c>
    </row>
    <row r="21391" customFormat="false" ht="12.75" hidden="false" customHeight="false" outlineLevel="0" collapsed="false">
      <c r="A21391" s="142" t="s">
        <v>41796</v>
      </c>
      <c r="B21391" s="663" t="str">
        <f aca="false">C21391&amp;D21391&amp;E21391&amp;F21391&amp;G21391&amp;H21391</f>
        <v>BUEIRO SIMPLES CIRCULAR,CONSTITUIDO DE CHAPAS GALVANIZADAS OU REVESTIDAS COM EPOXY,ESPESSURA DE 2MM,DIAMETRO DE 0,80M,PARAFUSOS,PORCAS E FERRAMENTAS NECESSARIAS,RECOBRIMENTO MINIMO DE 0,30M E MAXIMO DE 18,80M,SOB A INFLUENCIA DO TREM-TIPO RODOVIARIO,EXCLUSIVE ANDAIME.ASSENTAMENTO</v>
      </c>
      <c r="C21391" s="142" t="s">
        <v>41787</v>
      </c>
      <c r="D21391" s="142" t="s">
        <v>41794</v>
      </c>
      <c r="E21391" s="142" t="s">
        <v>41789</v>
      </c>
      <c r="F21391" s="142" t="s">
        <v>41795</v>
      </c>
      <c r="G21391" s="142" t="s">
        <v>41791</v>
      </c>
      <c r="I21391" s="142" t="s">
        <v>130</v>
      </c>
      <c r="J21391" s="142" t="n">
        <v>33.45</v>
      </c>
    </row>
    <row r="21392" customFormat="false" ht="12.75" hidden="false" customHeight="false" outlineLevel="0" collapsed="false">
      <c r="A21392" s="142" t="s">
        <v>41797</v>
      </c>
      <c r="B21392" s="663" t="str">
        <f aca="false">C21392&amp;D21392&amp;E21392&amp;F21392&amp;G21392&amp;H21392</f>
        <v>BUEIRO SIMPLES CIRCULAR,CONSTITUIDO DE CHAPAS GALVANIZADAS OU REVESTIDAS COM EPOXY,ESPESSURA DE 2MM,DIAMETRO DE 1,00M,PARAFUSOS,PORCAS E FERRAMENTAS NECESSARIAS,RECOBRIMENTO MINIMO DE 0,30M E MAXIMO DE 15,00M,SOB A INFLUENCIA DO TREM-TIPO RODOVIARIO,EXCLUSIVE ANDAIME.ASSENTAMENTO</v>
      </c>
      <c r="C21392" s="142" t="s">
        <v>41787</v>
      </c>
      <c r="D21392" s="142" t="s">
        <v>41798</v>
      </c>
      <c r="E21392" s="142" t="s">
        <v>41789</v>
      </c>
      <c r="F21392" s="142" t="s">
        <v>41799</v>
      </c>
      <c r="G21392" s="142" t="s">
        <v>41791</v>
      </c>
      <c r="I21392" s="142" t="s">
        <v>130</v>
      </c>
      <c r="J21392" s="142" t="n">
        <v>46.34</v>
      </c>
    </row>
    <row r="21393" customFormat="false" ht="12.75" hidden="false" customHeight="false" outlineLevel="0" collapsed="false">
      <c r="A21393" s="142" t="s">
        <v>41800</v>
      </c>
      <c r="B21393" s="663" t="str">
        <f aca="false">C21393&amp;D21393&amp;E21393&amp;F21393&amp;G21393&amp;H21393</f>
        <v>BUEIRO SIMPLES CIRCULAR,CONSTITUIDO DE CHAPAS GALVANIZADAS OU REVESTIDAS COM EPOXY,ESPESSURA DE 2MM,DIAMETRO DE 1,00M,PARAFUSOS,PORCAS E FERRAMENTAS NECESSARIAS,RECOBRIMENTO MINIMO DE 0,30M E MAXIMO DE 15,00M,SOB A INFLUENCIA DO TREM-TIPO RODOVIARIO,EXCLUSIVE ANDAIME.ASSENTAMENTO</v>
      </c>
      <c r="C21393" s="142" t="s">
        <v>41787</v>
      </c>
      <c r="D21393" s="142" t="s">
        <v>41798</v>
      </c>
      <c r="E21393" s="142" t="s">
        <v>41789</v>
      </c>
      <c r="F21393" s="142" t="s">
        <v>41799</v>
      </c>
      <c r="G21393" s="142" t="s">
        <v>41791</v>
      </c>
      <c r="I21393" s="142" t="s">
        <v>130</v>
      </c>
      <c r="J21393" s="142" t="n">
        <v>41.82</v>
      </c>
    </row>
    <row r="21394" customFormat="false" ht="12.75" hidden="false" customHeight="false" outlineLevel="0" collapsed="false">
      <c r="A21394" s="142" t="s">
        <v>41801</v>
      </c>
      <c r="B21394" s="663" t="str">
        <f aca="false">C21394&amp;D21394&amp;E21394&amp;F21394&amp;G21394&amp;H21394</f>
        <v>BUEIRO SIMPLES CIRCULAR,CONSTITUIDO DE CHAPAS GALVANIZADAS OU REVESTIDAS COM EPOXY,ESPESSURA DE 2MM,DIAMETRO DE 1,20M,PARAFUSOS,PORCAS E FERRAMENTAS NECESSARIAS,RECOBRIMENTO MINIMO DE 0,30M E MAXIMO DE 12,50M,SOB A INFLUENCIA DO TREM-TIPO RODOVIARIO,EXCLUSIVE ANDAIME.ASSENTAMENTO</v>
      </c>
      <c r="C21394" s="142" t="s">
        <v>41787</v>
      </c>
      <c r="D21394" s="142" t="s">
        <v>41802</v>
      </c>
      <c r="E21394" s="142" t="s">
        <v>41789</v>
      </c>
      <c r="F21394" s="142" t="s">
        <v>41803</v>
      </c>
      <c r="G21394" s="142" t="s">
        <v>41791</v>
      </c>
      <c r="I21394" s="142" t="s">
        <v>130</v>
      </c>
      <c r="J21394" s="142" t="n">
        <v>55.6</v>
      </c>
    </row>
    <row r="21395" customFormat="false" ht="12.75" hidden="false" customHeight="false" outlineLevel="0" collapsed="false">
      <c r="A21395" s="142" t="s">
        <v>41804</v>
      </c>
      <c r="B21395" s="663" t="str">
        <f aca="false">C21395&amp;D21395&amp;E21395&amp;F21395&amp;G21395&amp;H21395</f>
        <v>BUEIRO SIMPLES CIRCULAR,CONSTITUIDO DE CHAPAS GALVANIZADAS OU REVESTIDAS COM EPOXY,ESPESSURA DE 2MM,DIAMETRO DE 1,20M,PARAFUSOS,PORCAS E FERRAMENTAS NECESSARIAS,RECOBRIMENTO MINIMO DE 0,30M E MAXIMO DE 12,50M,SOB A INFLUENCIA DO TREM-TIPO RODOVIARIO,EXCLUSIVE ANDAIME.ASSENTAMENTO</v>
      </c>
      <c r="C21395" s="142" t="s">
        <v>41787</v>
      </c>
      <c r="D21395" s="142" t="s">
        <v>41802</v>
      </c>
      <c r="E21395" s="142" t="s">
        <v>41789</v>
      </c>
      <c r="F21395" s="142" t="s">
        <v>41803</v>
      </c>
      <c r="G21395" s="142" t="s">
        <v>41791</v>
      </c>
      <c r="I21395" s="142" t="s">
        <v>130</v>
      </c>
      <c r="J21395" s="142" t="n">
        <v>50.18</v>
      </c>
    </row>
    <row r="21396" customFormat="false" ht="12.75" hidden="false" customHeight="false" outlineLevel="0" collapsed="false">
      <c r="A21396" s="142" t="s">
        <v>41805</v>
      </c>
      <c r="B21396" s="663" t="str">
        <f aca="false">C21396&amp;D21396&amp;E21396&amp;F21396&amp;G21396&amp;H21396</f>
        <v>BUEIRO SIMPLES CIRCULAR,CONSTITUIDO DE CHAPAS GALVANIZADAS OU REVESTIDAS COM EPOXY,ESPESSURA DE 2MM,DIAMETRO DE 1,50M,PARAFUSOS,PORCAS E FERRAMENTAS NECESSARIAS,RECOBRIMENTO MINIMO DE 0,30M E MAXIMO DE 10,00M,SOB A INFLUENCIA DO TREM-TIPO RODOVIARIO,EXCLUSIVE ANDAIME.ASSENTAMENTO</v>
      </c>
      <c r="C21396" s="142" t="s">
        <v>41787</v>
      </c>
      <c r="D21396" s="142" t="s">
        <v>41806</v>
      </c>
      <c r="E21396" s="142" t="s">
        <v>41789</v>
      </c>
      <c r="F21396" s="142" t="s">
        <v>41807</v>
      </c>
      <c r="G21396" s="142" t="s">
        <v>41791</v>
      </c>
      <c r="I21396" s="142" t="s">
        <v>130</v>
      </c>
      <c r="J21396" s="142" t="n">
        <v>69.51</v>
      </c>
    </row>
    <row r="21397" customFormat="false" ht="12.75" hidden="false" customHeight="false" outlineLevel="0" collapsed="false">
      <c r="A21397" s="142" t="s">
        <v>41808</v>
      </c>
      <c r="B21397" s="663" t="str">
        <f aca="false">C21397&amp;D21397&amp;E21397&amp;F21397&amp;G21397&amp;H21397</f>
        <v>BUEIRO SIMPLES CIRCULAR,CONSTITUIDO DE CHAPAS GALVANIZADAS OU REVESTIDAS COM EPOXY,ESPESSURA DE 2MM,DIAMETRO DE 1,50M,PARAFUSOS,PORCAS E FERRAMENTAS NECESSARIAS,RECOBRIMENTO MINIMO DE 0,30M E MAXIMO DE 10,00M,SOB A INFLUENCIA DO TREM-TIPO RODOVIARIO,EXCLUSIVE ANDAIME.ASSENTAMENTO</v>
      </c>
      <c r="C21397" s="142" t="s">
        <v>41787</v>
      </c>
      <c r="D21397" s="142" t="s">
        <v>41806</v>
      </c>
      <c r="E21397" s="142" t="s">
        <v>41789</v>
      </c>
      <c r="F21397" s="142" t="s">
        <v>41807</v>
      </c>
      <c r="G21397" s="142" t="s">
        <v>41791</v>
      </c>
      <c r="I21397" s="142" t="s">
        <v>130</v>
      </c>
      <c r="J21397" s="142" t="n">
        <v>62.73</v>
      </c>
    </row>
    <row r="21398" customFormat="false" ht="12.75" hidden="false" customHeight="false" outlineLevel="0" collapsed="false">
      <c r="A21398" s="142" t="s">
        <v>41809</v>
      </c>
      <c r="B21398" s="663" t="str">
        <f aca="false">C21398&amp;D21398&amp;E21398&amp;F21398&amp;G21398&amp;H21398</f>
        <v>BUEIRO SIMPLES CIRCULAR,CONSTITUIDO DE CHAPAS GALVANIZADAS OU REVESTIDAS COM EPOXY,ESPESSURA DE 2MM,DIAMETRO DE 1,80M,PARAFUSOS,PORCAS E FERRAMENTAS NECESSARIAS,RECOBRIMENTO MINIMO DE 0,40M E MAXIMO DE 8,30M,SOB A INFLUENCIA DO TREM-TIPO RODOVIARIO,EXCLUSIVE ANDAIME.ASSENTAMENTO</v>
      </c>
      <c r="C21398" s="142" t="s">
        <v>41787</v>
      </c>
      <c r="D21398" s="142" t="s">
        <v>41810</v>
      </c>
      <c r="E21398" s="142" t="s">
        <v>41789</v>
      </c>
      <c r="F21398" s="142" t="s">
        <v>41811</v>
      </c>
      <c r="G21398" s="142" t="s">
        <v>41812</v>
      </c>
      <c r="I21398" s="142" t="s">
        <v>130</v>
      </c>
      <c r="J21398" s="142" t="n">
        <v>81.77</v>
      </c>
    </row>
    <row r="21399" customFormat="false" ht="12.75" hidden="false" customHeight="false" outlineLevel="0" collapsed="false">
      <c r="A21399" s="142" t="s">
        <v>41813</v>
      </c>
      <c r="B21399" s="663" t="str">
        <f aca="false">C21399&amp;D21399&amp;E21399&amp;F21399&amp;G21399&amp;H21399</f>
        <v>BUEIRO SIMPLES CIRCULAR,CONSTITUIDO DE CHAPAS GALVANIZADAS OU REVESTIDAS COM EPOXY,ESPESSURA DE 2MM,DIAMETRO DE 1,80M,PARAFUSOS,PORCAS E FERRAMENTAS NECESSARIAS,RECOBRIMENTO MINIMO DE 0,40M E MAXIMO DE 8,30M,SOB A INFLUENCIA DO TREM-TIPO RODOVIARIO,EXCLUSIVE ANDAIME.ASSENTAMENTO</v>
      </c>
      <c r="C21399" s="142" t="s">
        <v>41787</v>
      </c>
      <c r="D21399" s="142" t="s">
        <v>41810</v>
      </c>
      <c r="E21399" s="142" t="s">
        <v>41789</v>
      </c>
      <c r="F21399" s="142" t="s">
        <v>41811</v>
      </c>
      <c r="G21399" s="142" t="s">
        <v>41812</v>
      </c>
      <c r="I21399" s="142" t="s">
        <v>130</v>
      </c>
      <c r="J21399" s="142" t="n">
        <v>73.8</v>
      </c>
    </row>
    <row r="21400" customFormat="false" ht="12.75" hidden="false" customHeight="false" outlineLevel="0" collapsed="false">
      <c r="A21400" s="142" t="s">
        <v>41814</v>
      </c>
      <c r="B21400" s="663" t="str">
        <f aca="false">C21400&amp;D21400&amp;E21400&amp;F21400&amp;G21400&amp;H21400</f>
        <v>BUEIRO SIMPLES CIRCULAR,CONSTITUIDO DE CHAPAS GALVANIZADAS OU REVESTIDAS COM EPOXY,ESPESSURA DE 2MM,DIAMETRO DE 2,00M,PARAFUSOS,PORCAS E FERRAMENTAS NECESSARIAS,RECOBRIMENTO MINIMO DE 0,50M E MAXIMO DE 7,50M,SOB A INFLUENCIA DO TREM-TIPO RODOVIARIO,EXCLUSIVE ANDAIME.ASSENTAMENTO</v>
      </c>
      <c r="C21400" s="142" t="s">
        <v>41787</v>
      </c>
      <c r="D21400" s="142" t="s">
        <v>41815</v>
      </c>
      <c r="E21400" s="142" t="s">
        <v>41789</v>
      </c>
      <c r="F21400" s="142" t="s">
        <v>41816</v>
      </c>
      <c r="G21400" s="142" t="s">
        <v>41812</v>
      </c>
      <c r="I21400" s="142" t="s">
        <v>130</v>
      </c>
      <c r="J21400" s="142" t="n">
        <v>86.88</v>
      </c>
    </row>
    <row r="21401" customFormat="false" ht="12.75" hidden="false" customHeight="false" outlineLevel="0" collapsed="false">
      <c r="A21401" s="142" t="s">
        <v>41817</v>
      </c>
      <c r="B21401" s="663" t="str">
        <f aca="false">C21401&amp;D21401&amp;E21401&amp;F21401&amp;G21401&amp;H21401</f>
        <v>BUEIRO SIMPLES CIRCULAR,CONSTITUIDO DE CHAPAS GALVANIZADAS OU REVESTIDAS COM EPOXY,ESPESSURA DE 2MM,DIAMETRO DE 2,00M,PARAFUSOS,PORCAS E FERRAMENTAS NECESSARIAS,RECOBRIMENTO MINIMO DE 0,50M E MAXIMO DE 7,50M,SOB A INFLUENCIA DO TREM-TIPO RODOVIARIO,EXCLUSIVE ANDAIME.ASSENTAMENTO</v>
      </c>
      <c r="C21401" s="142" t="s">
        <v>41787</v>
      </c>
      <c r="D21401" s="142" t="s">
        <v>41815</v>
      </c>
      <c r="E21401" s="142" t="s">
        <v>41789</v>
      </c>
      <c r="F21401" s="142" t="s">
        <v>41816</v>
      </c>
      <c r="G21401" s="142" t="s">
        <v>41812</v>
      </c>
      <c r="I21401" s="142" t="s">
        <v>130</v>
      </c>
      <c r="J21401" s="142" t="n">
        <v>78.42</v>
      </c>
    </row>
    <row r="21402" customFormat="false" ht="12.75" hidden="false" customHeight="false" outlineLevel="0" collapsed="false">
      <c r="A21402" s="142" t="s">
        <v>41818</v>
      </c>
      <c r="B21402" s="663" t="str">
        <f aca="false">C21402&amp;D21402&amp;E21402&amp;F21402&amp;G21402&amp;H21402</f>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402" s="142" t="s">
        <v>41787</v>
      </c>
      <c r="D21402" s="142" t="s">
        <v>41819</v>
      </c>
      <c r="E21402" s="142" t="s">
        <v>41820</v>
      </c>
      <c r="F21402" s="142" t="s">
        <v>41821</v>
      </c>
      <c r="G21402" s="142" t="s">
        <v>41822</v>
      </c>
      <c r="I21402" s="142" t="s">
        <v>130</v>
      </c>
      <c r="J21402" s="142" t="n">
        <v>95.87</v>
      </c>
    </row>
    <row r="21403" customFormat="false" ht="12.75" hidden="false" customHeight="false" outlineLevel="0" collapsed="false">
      <c r="A21403" s="142" t="s">
        <v>41823</v>
      </c>
      <c r="B21403" s="663" t="str">
        <f aca="false">C21403&amp;D21403&amp;E21403&amp;F21403&amp;G21403&amp;H21403</f>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403" s="142" t="s">
        <v>41787</v>
      </c>
      <c r="D21403" s="142" t="s">
        <v>41819</v>
      </c>
      <c r="E21403" s="142" t="s">
        <v>41820</v>
      </c>
      <c r="F21403" s="142" t="s">
        <v>41821</v>
      </c>
      <c r="G21403" s="142" t="s">
        <v>41822</v>
      </c>
      <c r="I21403" s="142" t="s">
        <v>130</v>
      </c>
      <c r="J21403" s="142" t="n">
        <v>86.53</v>
      </c>
    </row>
    <row r="21404" customFormat="false" ht="12.75" hidden="false" customHeight="false" outlineLevel="0" collapsed="false">
      <c r="A21404" s="142" t="s">
        <v>41824</v>
      </c>
      <c r="B21404" s="663" t="str">
        <f aca="false">C21404&amp;D21404&amp;E21404&amp;F21404&amp;G21404&amp;H21404</f>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404" s="142" t="s">
        <v>41787</v>
      </c>
      <c r="D21404" s="142" t="s">
        <v>41825</v>
      </c>
      <c r="E21404" s="142" t="s">
        <v>41820</v>
      </c>
      <c r="F21404" s="142" t="s">
        <v>41826</v>
      </c>
      <c r="G21404" s="142" t="s">
        <v>41822</v>
      </c>
      <c r="I21404" s="142" t="s">
        <v>130</v>
      </c>
      <c r="J21404" s="142" t="n">
        <v>122.13</v>
      </c>
    </row>
    <row r="21405" customFormat="false" ht="12.75" hidden="false" customHeight="false" outlineLevel="0" collapsed="false">
      <c r="A21405" s="142" t="s">
        <v>41827</v>
      </c>
      <c r="B21405" s="663" t="str">
        <f aca="false">C21405&amp;D21405&amp;E21405&amp;F21405&amp;G21405&amp;H21405</f>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405" s="142" t="s">
        <v>41787</v>
      </c>
      <c r="D21405" s="142" t="s">
        <v>41825</v>
      </c>
      <c r="E21405" s="142" t="s">
        <v>41820</v>
      </c>
      <c r="F21405" s="142" t="s">
        <v>41826</v>
      </c>
      <c r="G21405" s="142" t="s">
        <v>41822</v>
      </c>
      <c r="I21405" s="142" t="s">
        <v>130</v>
      </c>
      <c r="J21405" s="142" t="n">
        <v>109.54</v>
      </c>
    </row>
    <row r="21406" customFormat="false" ht="12.75" hidden="false" customHeight="false" outlineLevel="0" collapsed="false">
      <c r="A21406" s="142" t="s">
        <v>41828</v>
      </c>
      <c r="B21406" s="663" t="str">
        <f aca="false">C21406&amp;D21406&amp;E21406&amp;F21406&amp;G21406&amp;H21406</f>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406" s="142" t="s">
        <v>41787</v>
      </c>
      <c r="D21406" s="142" t="s">
        <v>41829</v>
      </c>
      <c r="E21406" s="142" t="s">
        <v>41820</v>
      </c>
      <c r="F21406" s="142" t="s">
        <v>41830</v>
      </c>
      <c r="G21406" s="142" t="s">
        <v>41831</v>
      </c>
      <c r="I21406" s="142" t="s">
        <v>130</v>
      </c>
      <c r="J21406" s="142" t="n">
        <v>131.9</v>
      </c>
    </row>
    <row r="21407" customFormat="false" ht="12.75" hidden="false" customHeight="false" outlineLevel="0" collapsed="false">
      <c r="A21407" s="142" t="s">
        <v>41832</v>
      </c>
      <c r="B21407" s="663" t="str">
        <f aca="false">C21407&amp;D21407&amp;E21407&amp;F21407&amp;G21407&amp;H21407</f>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407" s="142" t="s">
        <v>41787</v>
      </c>
      <c r="D21407" s="142" t="s">
        <v>41829</v>
      </c>
      <c r="E21407" s="142" t="s">
        <v>41820</v>
      </c>
      <c r="F21407" s="142" t="s">
        <v>41830</v>
      </c>
      <c r="G21407" s="142" t="s">
        <v>41831</v>
      </c>
      <c r="I21407" s="142" t="s">
        <v>130</v>
      </c>
      <c r="J21407" s="142" t="n">
        <v>118.3</v>
      </c>
    </row>
    <row r="21408" customFormat="false" ht="12.75" hidden="false" customHeight="false" outlineLevel="0" collapsed="false">
      <c r="A21408" s="142" t="s">
        <v>41833</v>
      </c>
      <c r="B21408" s="663" t="str">
        <f aca="false">C21408&amp;D21408&amp;E21408&amp;F21408&amp;G21408&amp;H21408</f>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408" s="142" t="s">
        <v>41787</v>
      </c>
      <c r="D21408" s="142" t="s">
        <v>41834</v>
      </c>
      <c r="E21408" s="142" t="s">
        <v>41820</v>
      </c>
      <c r="F21408" s="142" t="s">
        <v>41835</v>
      </c>
      <c r="G21408" s="142" t="s">
        <v>41822</v>
      </c>
      <c r="I21408" s="142" t="s">
        <v>130</v>
      </c>
      <c r="J21408" s="142" t="n">
        <v>143.25</v>
      </c>
    </row>
    <row r="21409" customFormat="false" ht="12.75" hidden="false" customHeight="false" outlineLevel="0" collapsed="false">
      <c r="A21409" s="142" t="s">
        <v>41836</v>
      </c>
      <c r="B21409" s="663" t="str">
        <f aca="false">C21409&amp;D21409&amp;E21409&amp;F21409&amp;G21409&amp;H21409</f>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409" s="142" t="s">
        <v>41787</v>
      </c>
      <c r="D21409" s="142" t="s">
        <v>41834</v>
      </c>
      <c r="E21409" s="142" t="s">
        <v>41820</v>
      </c>
      <c r="F21409" s="142" t="s">
        <v>41835</v>
      </c>
      <c r="G21409" s="142" t="s">
        <v>41822</v>
      </c>
      <c r="I21409" s="142" t="s">
        <v>130</v>
      </c>
      <c r="J21409" s="142" t="n">
        <v>128.49</v>
      </c>
    </row>
    <row r="21410" customFormat="false" ht="12.75" hidden="false" customHeight="false" outlineLevel="0" collapsed="false">
      <c r="A21410" s="142" t="s">
        <v>41837</v>
      </c>
      <c r="B21410" s="663" t="str">
        <f aca="false">C21410&amp;D21410&amp;E21410&amp;F21410&amp;G21410&amp;H21410</f>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410" s="142" t="s">
        <v>41787</v>
      </c>
      <c r="D21410" s="142" t="s">
        <v>41838</v>
      </c>
      <c r="E21410" s="142" t="s">
        <v>41820</v>
      </c>
      <c r="F21410" s="142" t="s">
        <v>41839</v>
      </c>
      <c r="G21410" s="142" t="s">
        <v>41840</v>
      </c>
      <c r="I21410" s="142" t="s">
        <v>130</v>
      </c>
      <c r="J21410" s="142" t="n">
        <v>299.78</v>
      </c>
    </row>
    <row r="21411" customFormat="false" ht="12.75" hidden="false" customHeight="false" outlineLevel="0" collapsed="false">
      <c r="A21411" s="142" t="s">
        <v>41841</v>
      </c>
      <c r="B21411" s="663" t="str">
        <f aca="false">C21411&amp;D21411&amp;E21411&amp;F21411&amp;G21411&amp;H21411</f>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411" s="142" t="s">
        <v>41787</v>
      </c>
      <c r="D21411" s="142" t="s">
        <v>41838</v>
      </c>
      <c r="E21411" s="142" t="s">
        <v>41820</v>
      </c>
      <c r="F21411" s="142" t="s">
        <v>41839</v>
      </c>
      <c r="G21411" s="142" t="s">
        <v>41840</v>
      </c>
      <c r="I21411" s="142" t="s">
        <v>130</v>
      </c>
      <c r="J21411" s="142" t="n">
        <v>268.88</v>
      </c>
    </row>
    <row r="21412" customFormat="false" ht="12.75" hidden="false" customHeight="false" outlineLevel="0" collapsed="false">
      <c r="A21412" s="142" t="s">
        <v>41842</v>
      </c>
      <c r="B21412" s="663" t="str">
        <f aca="false">C21412&amp;D21412&amp;E21412&amp;F21412&amp;G21412&amp;H21412</f>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412" s="142" t="s">
        <v>41787</v>
      </c>
      <c r="D21412" s="142" t="s">
        <v>41843</v>
      </c>
      <c r="E21412" s="142" t="s">
        <v>41820</v>
      </c>
      <c r="F21412" s="142" t="s">
        <v>41844</v>
      </c>
      <c r="G21412" s="142" t="s">
        <v>41831</v>
      </c>
      <c r="I21412" s="142" t="s">
        <v>130</v>
      </c>
      <c r="J21412" s="142" t="n">
        <v>366.39</v>
      </c>
    </row>
    <row r="21413" customFormat="false" ht="12.75" hidden="false" customHeight="false" outlineLevel="0" collapsed="false">
      <c r="A21413" s="142" t="s">
        <v>41845</v>
      </c>
      <c r="B21413" s="663" t="str">
        <f aca="false">C21413&amp;D21413&amp;E21413&amp;F21413&amp;G21413&amp;H21413</f>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413" s="142" t="s">
        <v>41787</v>
      </c>
      <c r="D21413" s="142" t="s">
        <v>41843</v>
      </c>
      <c r="E21413" s="142" t="s">
        <v>41820</v>
      </c>
      <c r="F21413" s="142" t="s">
        <v>41844</v>
      </c>
      <c r="G21413" s="142" t="s">
        <v>41831</v>
      </c>
      <c r="I21413" s="142" t="s">
        <v>130</v>
      </c>
      <c r="J21413" s="142" t="n">
        <v>328.63</v>
      </c>
    </row>
    <row r="21414" customFormat="false" ht="12.75" hidden="false" customHeight="false" outlineLevel="0" collapsed="false">
      <c r="A21414" s="142" t="s">
        <v>41846</v>
      </c>
      <c r="B21414" s="663" t="str">
        <f aca="false">C21414&amp;D21414&amp;E21414&amp;F21414&amp;G21414&amp;H21414</f>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414" s="142" t="s">
        <v>41787</v>
      </c>
      <c r="D21414" s="142" t="s">
        <v>41847</v>
      </c>
      <c r="E21414" s="142" t="s">
        <v>41820</v>
      </c>
      <c r="F21414" s="142" t="s">
        <v>41848</v>
      </c>
      <c r="G21414" s="142" t="s">
        <v>41831</v>
      </c>
      <c r="I21414" s="142" t="s">
        <v>130</v>
      </c>
      <c r="J21414" s="142" t="n">
        <v>366.39</v>
      </c>
    </row>
    <row r="21415" customFormat="false" ht="12.75" hidden="false" customHeight="false" outlineLevel="0" collapsed="false">
      <c r="A21415" s="142" t="s">
        <v>41849</v>
      </c>
      <c r="B21415" s="663" t="str">
        <f aca="false">C21415&amp;D21415&amp;E21415&amp;F21415&amp;G21415&amp;H21415</f>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415" s="142" t="s">
        <v>41787</v>
      </c>
      <c r="D21415" s="142" t="s">
        <v>41847</v>
      </c>
      <c r="E21415" s="142" t="s">
        <v>41820</v>
      </c>
      <c r="F21415" s="142" t="s">
        <v>41848</v>
      </c>
      <c r="G21415" s="142" t="s">
        <v>41831</v>
      </c>
      <c r="I21415" s="142" t="s">
        <v>130</v>
      </c>
      <c r="J21415" s="142" t="n">
        <v>328.63</v>
      </c>
    </row>
    <row r="21416" customFormat="false" ht="12.75" hidden="false" customHeight="false" outlineLevel="0" collapsed="false">
      <c r="A21416" s="142" t="s">
        <v>41850</v>
      </c>
      <c r="B21416" s="663" t="str">
        <f aca="false">C21416&amp;D21416&amp;E21416&amp;F21416&amp;G21416&amp;H21416</f>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416" s="142" t="s">
        <v>41787</v>
      </c>
      <c r="D21416" s="142" t="s">
        <v>41851</v>
      </c>
      <c r="E21416" s="142" t="s">
        <v>41820</v>
      </c>
      <c r="F21416" s="142" t="s">
        <v>41852</v>
      </c>
      <c r="G21416" s="142" t="s">
        <v>41822</v>
      </c>
      <c r="I21416" s="142" t="s">
        <v>130</v>
      </c>
      <c r="J21416" s="142" t="n">
        <v>653.13</v>
      </c>
    </row>
    <row r="21417" customFormat="false" ht="12.75" hidden="false" customHeight="false" outlineLevel="0" collapsed="false">
      <c r="A21417" s="142" t="s">
        <v>41853</v>
      </c>
      <c r="B21417" s="663" t="str">
        <f aca="false">C21417&amp;D21417&amp;E21417&amp;F21417&amp;G21417&amp;H21417</f>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417" s="142" t="s">
        <v>41787</v>
      </c>
      <c r="D21417" s="142" t="s">
        <v>41851</v>
      </c>
      <c r="E21417" s="142" t="s">
        <v>41820</v>
      </c>
      <c r="F21417" s="142" t="s">
        <v>41852</v>
      </c>
      <c r="G21417" s="142" t="s">
        <v>41822</v>
      </c>
      <c r="I21417" s="142" t="s">
        <v>130</v>
      </c>
      <c r="J21417" s="142" t="n">
        <v>607.4</v>
      </c>
    </row>
    <row r="21418" customFormat="false" ht="12.75" hidden="false" customHeight="false" outlineLevel="0" collapsed="false">
      <c r="A21418" s="142" t="s">
        <v>41854</v>
      </c>
      <c r="B21418" s="663" t="str">
        <f aca="false">C21418&amp;D21418&amp;E21418&amp;F21418&amp;G21418&amp;H21418</f>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418" s="142" t="s">
        <v>41787</v>
      </c>
      <c r="D21418" s="142" t="s">
        <v>41855</v>
      </c>
      <c r="E21418" s="142" t="s">
        <v>41820</v>
      </c>
      <c r="F21418" s="142" t="s">
        <v>41856</v>
      </c>
      <c r="G21418" s="142" t="s">
        <v>41822</v>
      </c>
      <c r="I21418" s="142" t="s">
        <v>130</v>
      </c>
      <c r="J21418" s="142" t="n">
        <v>746.44</v>
      </c>
    </row>
    <row r="21419" customFormat="false" ht="12.75" hidden="false" customHeight="false" outlineLevel="0" collapsed="false">
      <c r="A21419" s="142" t="s">
        <v>41857</v>
      </c>
      <c r="B21419" s="663" t="str">
        <f aca="false">C21419&amp;D21419&amp;E21419&amp;F21419&amp;G21419&amp;H21419</f>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419" s="142" t="s">
        <v>41787</v>
      </c>
      <c r="D21419" s="142" t="s">
        <v>41855</v>
      </c>
      <c r="E21419" s="142" t="s">
        <v>41820</v>
      </c>
      <c r="F21419" s="142" t="s">
        <v>41856</v>
      </c>
      <c r="G21419" s="142" t="s">
        <v>41822</v>
      </c>
      <c r="I21419" s="142" t="s">
        <v>130</v>
      </c>
      <c r="J21419" s="142" t="n">
        <v>694.17</v>
      </c>
    </row>
    <row r="21420" customFormat="false" ht="12.75" hidden="false" customHeight="false" outlineLevel="0" collapsed="false">
      <c r="A21420" s="142" t="s">
        <v>41858</v>
      </c>
      <c r="B21420" s="663" t="str">
        <f aca="false">C21420&amp;D21420&amp;E21420&amp;F21420&amp;G21420&amp;H21420</f>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420" s="142" t="s">
        <v>41427</v>
      </c>
      <c r="D21420" s="142" t="s">
        <v>41859</v>
      </c>
      <c r="E21420" s="142" t="s">
        <v>41860</v>
      </c>
      <c r="F21420" s="142" t="s">
        <v>41861</v>
      </c>
      <c r="G21420" s="142" t="s">
        <v>41862</v>
      </c>
      <c r="H21420" s="142" t="s">
        <v>41863</v>
      </c>
      <c r="I21420" s="142" t="s">
        <v>130</v>
      </c>
      <c r="J21420" s="142" t="n">
        <v>46.34</v>
      </c>
    </row>
    <row r="21421" customFormat="false" ht="12.75" hidden="false" customHeight="false" outlineLevel="0" collapsed="false">
      <c r="A21421" s="142" t="s">
        <v>41864</v>
      </c>
      <c r="B21421" s="663" t="str">
        <f aca="false">C21421&amp;D21421&amp;E21421&amp;F21421&amp;G21421&amp;H21421</f>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421" s="142" t="s">
        <v>41427</v>
      </c>
      <c r="D21421" s="142" t="s">
        <v>41859</v>
      </c>
      <c r="E21421" s="142" t="s">
        <v>41860</v>
      </c>
      <c r="F21421" s="142" t="s">
        <v>41861</v>
      </c>
      <c r="G21421" s="142" t="s">
        <v>41862</v>
      </c>
      <c r="H21421" s="142" t="s">
        <v>41863</v>
      </c>
      <c r="I21421" s="142" t="s">
        <v>130</v>
      </c>
      <c r="J21421" s="142" t="n">
        <v>41.82</v>
      </c>
    </row>
    <row r="21422" customFormat="false" ht="12.75" hidden="false" customHeight="false" outlineLevel="0" collapsed="false">
      <c r="A21422" s="142" t="s">
        <v>41865</v>
      </c>
      <c r="B21422" s="663" t="str">
        <f aca="false">C21422&amp;D21422&amp;E21422&amp;F21422&amp;G21422&amp;H21422</f>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422" s="142" t="s">
        <v>41427</v>
      </c>
      <c r="D21422" s="142" t="s">
        <v>41859</v>
      </c>
      <c r="E21422" s="142" t="s">
        <v>41866</v>
      </c>
      <c r="F21422" s="142" t="s">
        <v>41867</v>
      </c>
      <c r="G21422" s="142" t="s">
        <v>41868</v>
      </c>
      <c r="H21422" s="142" t="s">
        <v>41863</v>
      </c>
      <c r="I21422" s="142" t="s">
        <v>130</v>
      </c>
      <c r="J21422" s="142" t="n">
        <v>55.6</v>
      </c>
    </row>
    <row r="21423" customFormat="false" ht="12.75" hidden="false" customHeight="false" outlineLevel="0" collapsed="false">
      <c r="A21423" s="142" t="s">
        <v>41869</v>
      </c>
      <c r="B21423" s="663" t="str">
        <f aca="false">C21423&amp;D21423&amp;E21423&amp;F21423&amp;G21423&amp;H21423</f>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423" s="142" t="s">
        <v>41427</v>
      </c>
      <c r="D21423" s="142" t="s">
        <v>41859</v>
      </c>
      <c r="E21423" s="142" t="s">
        <v>41866</v>
      </c>
      <c r="F21423" s="142" t="s">
        <v>41867</v>
      </c>
      <c r="G21423" s="142" t="s">
        <v>41868</v>
      </c>
      <c r="H21423" s="142" t="s">
        <v>41863</v>
      </c>
      <c r="I21423" s="142" t="s">
        <v>130</v>
      </c>
      <c r="J21423" s="142" t="n">
        <v>50.18</v>
      </c>
    </row>
    <row r="21424" customFormat="false" ht="12.75" hidden="false" customHeight="false" outlineLevel="0" collapsed="false">
      <c r="A21424" s="142" t="s">
        <v>41870</v>
      </c>
      <c r="B21424" s="663" t="str">
        <f aca="false">C21424&amp;D21424&amp;E21424&amp;F21424&amp;G21424&amp;H21424</f>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424" s="142" t="s">
        <v>41427</v>
      </c>
      <c r="D21424" s="142" t="s">
        <v>41859</v>
      </c>
      <c r="E21424" s="142" t="s">
        <v>41871</v>
      </c>
      <c r="F21424" s="142" t="s">
        <v>41872</v>
      </c>
      <c r="G21424" s="142" t="s">
        <v>41873</v>
      </c>
      <c r="H21424" s="142" t="s">
        <v>41863</v>
      </c>
      <c r="I21424" s="142" t="s">
        <v>130</v>
      </c>
      <c r="J21424" s="142" t="n">
        <v>64.66</v>
      </c>
    </row>
    <row r="21425" customFormat="false" ht="12.75" hidden="false" customHeight="false" outlineLevel="0" collapsed="false">
      <c r="A21425" s="142" t="s">
        <v>41874</v>
      </c>
      <c r="B21425" s="663" t="str">
        <f aca="false">C21425&amp;D21425&amp;E21425&amp;F21425&amp;G21425&amp;H21425</f>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425" s="142" t="s">
        <v>41427</v>
      </c>
      <c r="D21425" s="142" t="s">
        <v>41859</v>
      </c>
      <c r="E21425" s="142" t="s">
        <v>41871</v>
      </c>
      <c r="F21425" s="142" t="s">
        <v>41872</v>
      </c>
      <c r="G21425" s="142" t="s">
        <v>41873</v>
      </c>
      <c r="H21425" s="142" t="s">
        <v>41863</v>
      </c>
      <c r="I21425" s="142" t="s">
        <v>130</v>
      </c>
      <c r="J21425" s="142" t="n">
        <v>58.35</v>
      </c>
    </row>
    <row r="21426" customFormat="false" ht="12.75" hidden="false" customHeight="false" outlineLevel="0" collapsed="false">
      <c r="A21426" s="142" t="s">
        <v>41875</v>
      </c>
      <c r="B21426" s="663" t="str">
        <f aca="false">C21426&amp;D21426&amp;E21426&amp;F21426&amp;G21426&amp;H21426</f>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426" s="142" t="s">
        <v>41427</v>
      </c>
      <c r="D21426" s="142" t="s">
        <v>41859</v>
      </c>
      <c r="E21426" s="142" t="s">
        <v>41876</v>
      </c>
      <c r="F21426" s="142" t="s">
        <v>41877</v>
      </c>
      <c r="G21426" s="142" t="s">
        <v>41878</v>
      </c>
      <c r="H21426" s="142" t="s">
        <v>41863</v>
      </c>
      <c r="I21426" s="142" t="s">
        <v>130</v>
      </c>
      <c r="J21426" s="142" t="n">
        <v>81.77</v>
      </c>
    </row>
    <row r="21427" customFormat="false" ht="12.75" hidden="false" customHeight="false" outlineLevel="0" collapsed="false">
      <c r="A21427" s="142" t="s">
        <v>41879</v>
      </c>
      <c r="B21427" s="663" t="str">
        <f aca="false">C21427&amp;D21427&amp;E21427&amp;F21427&amp;G21427&amp;H21427</f>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427" s="142" t="s">
        <v>41427</v>
      </c>
      <c r="D21427" s="142" t="s">
        <v>41859</v>
      </c>
      <c r="E21427" s="142" t="s">
        <v>41876</v>
      </c>
      <c r="F21427" s="142" t="s">
        <v>41877</v>
      </c>
      <c r="G21427" s="142" t="s">
        <v>41878</v>
      </c>
      <c r="H21427" s="142" t="s">
        <v>41863</v>
      </c>
      <c r="I21427" s="142" t="s">
        <v>130</v>
      </c>
      <c r="J21427" s="142" t="n">
        <v>73.8</v>
      </c>
    </row>
    <row r="21428" customFormat="false" ht="12.75" hidden="false" customHeight="false" outlineLevel="0" collapsed="false">
      <c r="A21428" s="142" t="s">
        <v>41880</v>
      </c>
      <c r="B21428" s="663" t="str">
        <f aca="false">C21428&amp;D21428&amp;E21428&amp;F21428&amp;G21428&amp;H21428</f>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428" s="142" t="s">
        <v>41427</v>
      </c>
      <c r="D21428" s="142" t="s">
        <v>41859</v>
      </c>
      <c r="E21428" s="142" t="s">
        <v>41881</v>
      </c>
      <c r="F21428" s="142" t="s">
        <v>41882</v>
      </c>
      <c r="G21428" s="142" t="s">
        <v>41883</v>
      </c>
      <c r="H21428" s="142" t="s">
        <v>41863</v>
      </c>
      <c r="I21428" s="142" t="s">
        <v>130</v>
      </c>
      <c r="J21428" s="142" t="n">
        <v>92.68</v>
      </c>
    </row>
    <row r="21429" customFormat="false" ht="12.75" hidden="false" customHeight="false" outlineLevel="0" collapsed="false">
      <c r="A21429" s="142" t="s">
        <v>41884</v>
      </c>
      <c r="B21429" s="663" t="str">
        <f aca="false">C21429&amp;D21429&amp;E21429&amp;F21429&amp;G21429&amp;H21429</f>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429" s="142" t="s">
        <v>41427</v>
      </c>
      <c r="D21429" s="142" t="s">
        <v>41859</v>
      </c>
      <c r="E21429" s="142" t="s">
        <v>41881</v>
      </c>
      <c r="F21429" s="142" t="s">
        <v>41882</v>
      </c>
      <c r="G21429" s="142" t="s">
        <v>41883</v>
      </c>
      <c r="H21429" s="142" t="s">
        <v>41863</v>
      </c>
      <c r="I21429" s="142" t="s">
        <v>130</v>
      </c>
      <c r="J21429" s="142" t="n">
        <v>83.64</v>
      </c>
    </row>
    <row r="21430" customFormat="false" ht="12.75" hidden="false" customHeight="false" outlineLevel="0" collapsed="false">
      <c r="A21430" s="142" t="s">
        <v>41885</v>
      </c>
      <c r="B21430" s="663" t="str">
        <f aca="false">C21430&amp;D21430&amp;E21430&amp;F21430&amp;G21430&amp;H21430</f>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430" s="142" t="s">
        <v>41427</v>
      </c>
      <c r="D21430" s="142" t="s">
        <v>41859</v>
      </c>
      <c r="E21430" s="142" t="s">
        <v>41886</v>
      </c>
      <c r="F21430" s="142" t="s">
        <v>41887</v>
      </c>
      <c r="G21430" s="142" t="s">
        <v>41888</v>
      </c>
      <c r="H21430" s="142" t="s">
        <v>41863</v>
      </c>
      <c r="I21430" s="142" t="s">
        <v>130</v>
      </c>
      <c r="J21430" s="142" t="n">
        <v>99.3</v>
      </c>
    </row>
    <row r="21431" customFormat="false" ht="12.75" hidden="false" customHeight="false" outlineLevel="0" collapsed="false">
      <c r="A21431" s="142" t="s">
        <v>41889</v>
      </c>
      <c r="B21431" s="663" t="str">
        <f aca="false">C21431&amp;D21431&amp;E21431&amp;F21431&amp;G21431&amp;H21431</f>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431" s="142" t="s">
        <v>41427</v>
      </c>
      <c r="D21431" s="142" t="s">
        <v>41859</v>
      </c>
      <c r="E21431" s="142" t="s">
        <v>41886</v>
      </c>
      <c r="F21431" s="142" t="s">
        <v>41887</v>
      </c>
      <c r="G21431" s="142" t="s">
        <v>41888</v>
      </c>
      <c r="H21431" s="142" t="s">
        <v>41863</v>
      </c>
      <c r="I21431" s="142" t="s">
        <v>130</v>
      </c>
      <c r="J21431" s="142" t="n">
        <v>89.62</v>
      </c>
    </row>
    <row r="21432" customFormat="false" ht="12.75" hidden="false" customHeight="false" outlineLevel="0" collapsed="false">
      <c r="A21432" s="142" t="s">
        <v>41890</v>
      </c>
      <c r="B21432" s="663" t="str">
        <f aca="false">C21432&amp;D21432&amp;E21432&amp;F21432&amp;G21432&amp;H21432</f>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432" s="142" t="s">
        <v>41427</v>
      </c>
      <c r="D21432" s="142" t="s">
        <v>41859</v>
      </c>
      <c r="E21432" s="142" t="s">
        <v>41891</v>
      </c>
      <c r="F21432" s="142" t="s">
        <v>41892</v>
      </c>
      <c r="G21432" s="142" t="s">
        <v>41893</v>
      </c>
      <c r="H21432" s="142" t="s">
        <v>41863</v>
      </c>
      <c r="I21432" s="142" t="s">
        <v>130</v>
      </c>
      <c r="J21432" s="142" t="n">
        <v>106.93</v>
      </c>
    </row>
    <row r="21433" customFormat="false" ht="12.75" hidden="false" customHeight="false" outlineLevel="0" collapsed="false">
      <c r="A21433" s="142" t="s">
        <v>41894</v>
      </c>
      <c r="B21433" s="663" t="str">
        <f aca="false">C21433&amp;D21433&amp;E21433&amp;F21433&amp;G21433&amp;H21433</f>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433" s="142" t="s">
        <v>41427</v>
      </c>
      <c r="D21433" s="142" t="s">
        <v>41859</v>
      </c>
      <c r="E21433" s="142" t="s">
        <v>41891</v>
      </c>
      <c r="F21433" s="142" t="s">
        <v>41892</v>
      </c>
      <c r="G21433" s="142" t="s">
        <v>41893</v>
      </c>
      <c r="H21433" s="142" t="s">
        <v>41863</v>
      </c>
      <c r="I21433" s="142" t="s">
        <v>130</v>
      </c>
      <c r="J21433" s="142" t="n">
        <v>96.51</v>
      </c>
    </row>
    <row r="21434" customFormat="false" ht="12.75" hidden="false" customHeight="false" outlineLevel="0" collapsed="false">
      <c r="A21434" s="142" t="s">
        <v>41895</v>
      </c>
      <c r="B21434" s="663" t="str">
        <f aca="false">C21434&amp;D21434&amp;E21434&amp;F21434&amp;G21434&amp;H21434</f>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434" s="142" t="s">
        <v>41427</v>
      </c>
      <c r="D21434" s="142" t="s">
        <v>41896</v>
      </c>
      <c r="E21434" s="142" t="s">
        <v>41897</v>
      </c>
      <c r="F21434" s="142" t="s">
        <v>41898</v>
      </c>
      <c r="G21434" s="142" t="s">
        <v>41899</v>
      </c>
      <c r="H21434" s="142" t="s">
        <v>41900</v>
      </c>
      <c r="I21434" s="142" t="s">
        <v>130</v>
      </c>
      <c r="J21434" s="142" t="n">
        <v>329.75</v>
      </c>
    </row>
    <row r="21435" customFormat="false" ht="12.75" hidden="false" customHeight="false" outlineLevel="0" collapsed="false">
      <c r="A21435" s="142" t="s">
        <v>41901</v>
      </c>
      <c r="B21435" s="663" t="str">
        <f aca="false">C21435&amp;D21435&amp;E21435&amp;F21435&amp;G21435&amp;H21435</f>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435" s="142" t="s">
        <v>41427</v>
      </c>
      <c r="D21435" s="142" t="s">
        <v>41896</v>
      </c>
      <c r="E21435" s="142" t="s">
        <v>41897</v>
      </c>
      <c r="F21435" s="142" t="s">
        <v>41898</v>
      </c>
      <c r="G21435" s="142" t="s">
        <v>41899</v>
      </c>
      <c r="H21435" s="142" t="s">
        <v>41900</v>
      </c>
      <c r="I21435" s="142" t="s">
        <v>130</v>
      </c>
      <c r="J21435" s="142" t="n">
        <v>295.77</v>
      </c>
    </row>
    <row r="21436" customFormat="false" ht="12.75" hidden="false" customHeight="false" outlineLevel="0" collapsed="false">
      <c r="A21436" s="142" t="s">
        <v>41902</v>
      </c>
      <c r="B21436" s="663" t="str">
        <f aca="false">C21436&amp;D21436&amp;E21436&amp;F21436&amp;G21436&amp;H21436</f>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436" s="142" t="s">
        <v>41427</v>
      </c>
      <c r="D21436" s="142" t="s">
        <v>41896</v>
      </c>
      <c r="E21436" s="142" t="s">
        <v>41903</v>
      </c>
      <c r="F21436" s="142" t="s">
        <v>41904</v>
      </c>
      <c r="G21436" s="142" t="s">
        <v>41899</v>
      </c>
      <c r="H21436" s="142" t="s">
        <v>41900</v>
      </c>
      <c r="I21436" s="142" t="s">
        <v>130</v>
      </c>
      <c r="J21436" s="142" t="n">
        <v>471.08</v>
      </c>
    </row>
    <row r="21437" customFormat="false" ht="12.75" hidden="false" customHeight="false" outlineLevel="0" collapsed="false">
      <c r="A21437" s="142" t="s">
        <v>41905</v>
      </c>
      <c r="B21437" s="663" t="str">
        <f aca="false">C21437&amp;D21437&amp;E21437&amp;F21437&amp;G21437&amp;H21437</f>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437" s="142" t="s">
        <v>41427</v>
      </c>
      <c r="D21437" s="142" t="s">
        <v>41896</v>
      </c>
      <c r="E21437" s="142" t="s">
        <v>41903</v>
      </c>
      <c r="F21437" s="142" t="s">
        <v>41904</v>
      </c>
      <c r="G21437" s="142" t="s">
        <v>41899</v>
      </c>
      <c r="H21437" s="142" t="s">
        <v>41900</v>
      </c>
      <c r="I21437" s="142" t="s">
        <v>130</v>
      </c>
      <c r="J21437" s="142" t="n">
        <v>422.53</v>
      </c>
    </row>
    <row r="21438" customFormat="false" ht="12.75" hidden="false" customHeight="false" outlineLevel="0" collapsed="false">
      <c r="A21438" s="142" t="s">
        <v>41906</v>
      </c>
      <c r="B21438" s="663" t="str">
        <f aca="false">C21438&amp;D21438&amp;E21438&amp;F21438&amp;G21438&amp;H21438</f>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438" s="142" t="s">
        <v>41427</v>
      </c>
      <c r="D21438" s="142" t="s">
        <v>41907</v>
      </c>
      <c r="E21438" s="142" t="s">
        <v>41908</v>
      </c>
      <c r="F21438" s="142" t="s">
        <v>41909</v>
      </c>
      <c r="G21438" s="142" t="s">
        <v>41910</v>
      </c>
      <c r="H21438" s="142" t="s">
        <v>41900</v>
      </c>
      <c r="I21438" s="142" t="s">
        <v>130</v>
      </c>
      <c r="J21438" s="142" t="n">
        <v>746.44</v>
      </c>
    </row>
    <row r="21439" customFormat="false" ht="12.75" hidden="false" customHeight="false" outlineLevel="0" collapsed="false">
      <c r="A21439" s="142" t="s">
        <v>41911</v>
      </c>
      <c r="B21439" s="663" t="str">
        <f aca="false">C21439&amp;D21439&amp;E21439&amp;F21439&amp;G21439&amp;H21439</f>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439" s="142" t="s">
        <v>41427</v>
      </c>
      <c r="D21439" s="142" t="s">
        <v>41907</v>
      </c>
      <c r="E21439" s="142" t="s">
        <v>41908</v>
      </c>
      <c r="F21439" s="142" t="s">
        <v>41909</v>
      </c>
      <c r="G21439" s="142" t="s">
        <v>41910</v>
      </c>
      <c r="H21439" s="142" t="s">
        <v>41900</v>
      </c>
      <c r="I21439" s="142" t="s">
        <v>130</v>
      </c>
      <c r="J21439" s="142" t="n">
        <v>694.17</v>
      </c>
    </row>
    <row r="21440" customFormat="false" ht="12.75" hidden="false" customHeight="false" outlineLevel="0" collapsed="false">
      <c r="A21440" s="142" t="s">
        <v>41912</v>
      </c>
      <c r="B21440" s="663" t="str">
        <f aca="false">C21440&amp;D21440&amp;E21440&amp;F21440&amp;G21440&amp;H21440</f>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440" s="142" t="s">
        <v>41427</v>
      </c>
      <c r="D21440" s="142" t="s">
        <v>41907</v>
      </c>
      <c r="E21440" s="142" t="s">
        <v>41913</v>
      </c>
      <c r="F21440" s="142" t="s">
        <v>41914</v>
      </c>
      <c r="G21440" s="142" t="s">
        <v>41915</v>
      </c>
      <c r="H21440" s="142" t="s">
        <v>41900</v>
      </c>
      <c r="I21440" s="142" t="s">
        <v>130</v>
      </c>
      <c r="J21440" s="142" t="n">
        <v>870.84</v>
      </c>
    </row>
    <row r="21441" customFormat="false" ht="12.75" hidden="false" customHeight="false" outlineLevel="0" collapsed="false">
      <c r="A21441" s="142" t="s">
        <v>41916</v>
      </c>
      <c r="B21441" s="663" t="str">
        <f aca="false">C21441&amp;D21441&amp;E21441&amp;F21441&amp;G21441&amp;H21441</f>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441" s="142" t="s">
        <v>41427</v>
      </c>
      <c r="D21441" s="142" t="s">
        <v>41907</v>
      </c>
      <c r="E21441" s="142" t="s">
        <v>41913</v>
      </c>
      <c r="F21441" s="142" t="s">
        <v>41914</v>
      </c>
      <c r="G21441" s="142" t="s">
        <v>41915</v>
      </c>
      <c r="H21441" s="142" t="s">
        <v>41900</v>
      </c>
      <c r="I21441" s="142" t="s">
        <v>130</v>
      </c>
      <c r="J21441" s="142" t="n">
        <v>809.87</v>
      </c>
    </row>
    <row r="21442" customFormat="false" ht="12.75" hidden="false" customHeight="false" outlineLevel="0" collapsed="false">
      <c r="A21442" s="142" t="s">
        <v>41917</v>
      </c>
      <c r="B21442" s="663" t="str">
        <f aca="false">C21442&amp;D21442&amp;E21442&amp;F21442&amp;G21442&amp;H21442</f>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442" s="142" t="s">
        <v>41427</v>
      </c>
      <c r="D21442" s="142" t="s">
        <v>41907</v>
      </c>
      <c r="E21442" s="142" t="s">
        <v>41918</v>
      </c>
      <c r="F21442" s="142" t="s">
        <v>41919</v>
      </c>
      <c r="G21442" s="142" t="s">
        <v>41920</v>
      </c>
      <c r="H21442" s="142" t="s">
        <v>41900</v>
      </c>
      <c r="I21442" s="142" t="s">
        <v>130</v>
      </c>
      <c r="J21442" s="142" t="n">
        <v>1045.01</v>
      </c>
    </row>
    <row r="21443" customFormat="false" ht="12.75" hidden="false" customHeight="false" outlineLevel="0" collapsed="false">
      <c r="A21443" s="142" t="s">
        <v>41921</v>
      </c>
      <c r="B21443" s="663" t="str">
        <f aca="false">C21443&amp;D21443&amp;E21443&amp;F21443&amp;G21443&amp;H21443</f>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443" s="142" t="s">
        <v>41427</v>
      </c>
      <c r="D21443" s="142" t="s">
        <v>41907</v>
      </c>
      <c r="E21443" s="142" t="s">
        <v>41918</v>
      </c>
      <c r="F21443" s="142" t="s">
        <v>41919</v>
      </c>
      <c r="G21443" s="142" t="s">
        <v>41920</v>
      </c>
      <c r="H21443" s="142" t="s">
        <v>41900</v>
      </c>
      <c r="I21443" s="142" t="s">
        <v>130</v>
      </c>
      <c r="J21443" s="142" t="n">
        <v>971.84</v>
      </c>
    </row>
    <row r="21444" customFormat="false" ht="12.75" hidden="false" customHeight="false" outlineLevel="0" collapsed="false">
      <c r="A21444" s="142" t="s">
        <v>41922</v>
      </c>
      <c r="B21444" s="663" t="str">
        <f aca="false">C21444&amp;D21444&amp;E21444&amp;F21444&amp;G21444&amp;H21444</f>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444" s="142" t="s">
        <v>41923</v>
      </c>
      <c r="D21444" s="142" t="s">
        <v>41924</v>
      </c>
      <c r="E21444" s="142" t="s">
        <v>41925</v>
      </c>
      <c r="F21444" s="142" t="s">
        <v>41926</v>
      </c>
      <c r="G21444" s="142" t="s">
        <v>41927</v>
      </c>
      <c r="H21444" s="142" t="s">
        <v>41863</v>
      </c>
      <c r="I21444" s="142" t="s">
        <v>130</v>
      </c>
      <c r="J21444" s="142" t="n">
        <v>1187.52</v>
      </c>
    </row>
    <row r="21445" customFormat="false" ht="12.75" hidden="false" customHeight="false" outlineLevel="0" collapsed="false">
      <c r="A21445" s="142" t="s">
        <v>41928</v>
      </c>
      <c r="B21445" s="663" t="str">
        <f aca="false">C21445&amp;D21445&amp;E21445&amp;F21445&amp;G21445&amp;H21445</f>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445" s="142" t="s">
        <v>41923</v>
      </c>
      <c r="D21445" s="142" t="s">
        <v>41924</v>
      </c>
      <c r="E21445" s="142" t="s">
        <v>41925</v>
      </c>
      <c r="F21445" s="142" t="s">
        <v>41926</v>
      </c>
      <c r="G21445" s="142" t="s">
        <v>41927</v>
      </c>
      <c r="H21445" s="142" t="s">
        <v>41863</v>
      </c>
      <c r="I21445" s="142" t="s">
        <v>130</v>
      </c>
      <c r="J21445" s="142" t="n">
        <v>1104.37</v>
      </c>
    </row>
    <row r="21446" customFormat="false" ht="12.75" hidden="false" customHeight="false" outlineLevel="0" collapsed="false">
      <c r="A21446" s="142" t="s">
        <v>41929</v>
      </c>
      <c r="B21446" s="663" t="str">
        <f aca="false">C21446&amp;D21446&amp;E21446&amp;F21446&amp;G21446&amp;H21446</f>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446" s="142" t="s">
        <v>41923</v>
      </c>
      <c r="D21446" s="142" t="s">
        <v>41924</v>
      </c>
      <c r="E21446" s="142" t="s">
        <v>41930</v>
      </c>
      <c r="F21446" s="142" t="s">
        <v>41931</v>
      </c>
      <c r="G21446" s="142" t="s">
        <v>41927</v>
      </c>
      <c r="H21446" s="142" t="s">
        <v>41863</v>
      </c>
      <c r="I21446" s="142" t="s">
        <v>130</v>
      </c>
      <c r="J21446" s="142" t="n">
        <v>1536.79</v>
      </c>
    </row>
    <row r="21447" customFormat="false" ht="12.75" hidden="false" customHeight="false" outlineLevel="0" collapsed="false">
      <c r="A21447" s="142" t="s">
        <v>41932</v>
      </c>
      <c r="B21447" s="663" t="str">
        <f aca="false">C21447&amp;D21447&amp;E21447&amp;F21447&amp;G21447&amp;H21447</f>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447" s="142" t="s">
        <v>41923</v>
      </c>
      <c r="D21447" s="142" t="s">
        <v>41924</v>
      </c>
      <c r="E21447" s="142" t="s">
        <v>41930</v>
      </c>
      <c r="F21447" s="142" t="s">
        <v>41931</v>
      </c>
      <c r="G21447" s="142" t="s">
        <v>41927</v>
      </c>
      <c r="H21447" s="142" t="s">
        <v>41863</v>
      </c>
      <c r="I21447" s="142" t="s">
        <v>130</v>
      </c>
      <c r="J21447" s="142" t="n">
        <v>1429.18</v>
      </c>
    </row>
    <row r="21448" customFormat="false" ht="12.75" hidden="false" customHeight="false" outlineLevel="0" collapsed="false">
      <c r="A21448" s="142" t="s">
        <v>41933</v>
      </c>
      <c r="B21448" s="663" t="str">
        <f aca="false">C21448&amp;D21448&amp;E21448&amp;F21448&amp;G21448&amp;H21448</f>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448" s="142" t="s">
        <v>41923</v>
      </c>
      <c r="D21448" s="142" t="s">
        <v>41924</v>
      </c>
      <c r="E21448" s="142" t="s">
        <v>41934</v>
      </c>
      <c r="F21448" s="142" t="s">
        <v>41935</v>
      </c>
      <c r="G21448" s="142" t="s">
        <v>41936</v>
      </c>
      <c r="H21448" s="142" t="s">
        <v>41863</v>
      </c>
      <c r="I21448" s="142" t="s">
        <v>130</v>
      </c>
      <c r="J21448" s="142" t="n">
        <v>1187.52</v>
      </c>
    </row>
    <row r="21449" customFormat="false" ht="12.75" hidden="false" customHeight="false" outlineLevel="0" collapsed="false">
      <c r="A21449" s="142" t="s">
        <v>41937</v>
      </c>
      <c r="B21449" s="663" t="str">
        <f aca="false">C21449&amp;D21449&amp;E21449&amp;F21449&amp;G21449&amp;H21449</f>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449" s="142" t="s">
        <v>41923</v>
      </c>
      <c r="D21449" s="142" t="s">
        <v>41924</v>
      </c>
      <c r="E21449" s="142" t="s">
        <v>41934</v>
      </c>
      <c r="F21449" s="142" t="s">
        <v>41935</v>
      </c>
      <c r="G21449" s="142" t="s">
        <v>41936</v>
      </c>
      <c r="H21449" s="142" t="s">
        <v>41863</v>
      </c>
      <c r="I21449" s="142" t="s">
        <v>130</v>
      </c>
      <c r="J21449" s="142" t="n">
        <v>1104.37</v>
      </c>
    </row>
    <row r="21450" customFormat="false" ht="12.75" hidden="false" customHeight="false" outlineLevel="0" collapsed="false">
      <c r="A21450" s="142" t="s">
        <v>41938</v>
      </c>
      <c r="B21450" s="663" t="str">
        <f aca="false">C21450&amp;D21450&amp;E21450&amp;F21450&amp;G21450&amp;H21450</f>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450" s="142" t="s">
        <v>41923</v>
      </c>
      <c r="D21450" s="142" t="s">
        <v>41939</v>
      </c>
      <c r="E21450" s="142" t="s">
        <v>41940</v>
      </c>
      <c r="F21450" s="142" t="s">
        <v>41941</v>
      </c>
      <c r="G21450" s="142" t="s">
        <v>41942</v>
      </c>
      <c r="H21450" s="142" t="s">
        <v>41943</v>
      </c>
      <c r="I21450" s="142" t="s">
        <v>130</v>
      </c>
      <c r="J21450" s="142" t="n">
        <v>1536.79</v>
      </c>
    </row>
    <row r="21451" customFormat="false" ht="12.75" hidden="false" customHeight="false" outlineLevel="0" collapsed="false">
      <c r="A21451" s="142" t="s">
        <v>41944</v>
      </c>
      <c r="B21451" s="663" t="str">
        <f aca="false">C21451&amp;D21451&amp;E21451&amp;F21451&amp;G21451&amp;H21451</f>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451" s="142" t="s">
        <v>41923</v>
      </c>
      <c r="D21451" s="142" t="s">
        <v>41939</v>
      </c>
      <c r="E21451" s="142" t="s">
        <v>41940</v>
      </c>
      <c r="F21451" s="142" t="s">
        <v>41941</v>
      </c>
      <c r="G21451" s="142" t="s">
        <v>41942</v>
      </c>
      <c r="H21451" s="142" t="s">
        <v>41943</v>
      </c>
      <c r="I21451" s="142" t="s">
        <v>130</v>
      </c>
      <c r="J21451" s="142" t="n">
        <v>1429.18</v>
      </c>
    </row>
    <row r="21452" customFormat="false" ht="12.75" hidden="false" customHeight="false" outlineLevel="0" collapsed="false">
      <c r="A21452" s="142" t="s">
        <v>41945</v>
      </c>
      <c r="B21452" s="663" t="str">
        <f aca="false">C21452&amp;D21452&amp;E21452&amp;F21452&amp;G21452&amp;H21452</f>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452" s="142" t="s">
        <v>41923</v>
      </c>
      <c r="D21452" s="142" t="s">
        <v>41924</v>
      </c>
      <c r="E21452" s="142" t="s">
        <v>41946</v>
      </c>
      <c r="F21452" s="142" t="s">
        <v>41947</v>
      </c>
      <c r="G21452" s="142" t="s">
        <v>41948</v>
      </c>
      <c r="H21452" s="142" t="s">
        <v>41863</v>
      </c>
      <c r="I21452" s="142" t="s">
        <v>130</v>
      </c>
      <c r="J21452" s="142" t="n">
        <v>1375.02</v>
      </c>
    </row>
    <row r="21453" customFormat="false" ht="12.75" hidden="false" customHeight="false" outlineLevel="0" collapsed="false">
      <c r="A21453" s="142" t="s">
        <v>41949</v>
      </c>
      <c r="B21453" s="663" t="str">
        <f aca="false">C21453&amp;D21453&amp;E21453&amp;F21453&amp;G21453&amp;H21453</f>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453" s="142" t="s">
        <v>41923</v>
      </c>
      <c r="D21453" s="142" t="s">
        <v>41924</v>
      </c>
      <c r="E21453" s="142" t="s">
        <v>41946</v>
      </c>
      <c r="F21453" s="142" t="s">
        <v>41947</v>
      </c>
      <c r="G21453" s="142" t="s">
        <v>41948</v>
      </c>
      <c r="H21453" s="142" t="s">
        <v>41863</v>
      </c>
      <c r="I21453" s="142" t="s">
        <v>130</v>
      </c>
      <c r="J21453" s="142" t="n">
        <v>1278.74</v>
      </c>
    </row>
    <row r="21454" customFormat="false" ht="12.75" hidden="false" customHeight="false" outlineLevel="0" collapsed="false">
      <c r="A21454" s="142" t="s">
        <v>41950</v>
      </c>
      <c r="B21454" s="663" t="str">
        <f aca="false">C21454&amp;D21454&amp;E21454&amp;F21454&amp;G21454&amp;H21454</f>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454" s="142" t="s">
        <v>41923</v>
      </c>
      <c r="D21454" s="142" t="s">
        <v>41924</v>
      </c>
      <c r="E21454" s="142" t="s">
        <v>41951</v>
      </c>
      <c r="F21454" s="142" t="s">
        <v>41952</v>
      </c>
      <c r="G21454" s="142" t="s">
        <v>41948</v>
      </c>
      <c r="H21454" s="142" t="s">
        <v>41863</v>
      </c>
      <c r="I21454" s="142" t="s">
        <v>130</v>
      </c>
      <c r="J21454" s="142" t="n">
        <v>1685.51</v>
      </c>
    </row>
    <row r="21455" customFormat="false" ht="12.75" hidden="false" customHeight="false" outlineLevel="0" collapsed="false">
      <c r="A21455" s="142" t="s">
        <v>41953</v>
      </c>
      <c r="B21455" s="663" t="str">
        <f aca="false">C21455&amp;D21455&amp;E21455&amp;F21455&amp;G21455&amp;H21455</f>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455" s="142" t="s">
        <v>41923</v>
      </c>
      <c r="D21455" s="142" t="s">
        <v>41924</v>
      </c>
      <c r="E21455" s="142" t="s">
        <v>41951</v>
      </c>
      <c r="F21455" s="142" t="s">
        <v>41952</v>
      </c>
      <c r="G21455" s="142" t="s">
        <v>41948</v>
      </c>
      <c r="H21455" s="142" t="s">
        <v>41863</v>
      </c>
      <c r="I21455" s="142" t="s">
        <v>130</v>
      </c>
      <c r="J21455" s="142" t="n">
        <v>1567.49</v>
      </c>
    </row>
    <row r="21456" customFormat="false" ht="12.75" hidden="false" customHeight="false" outlineLevel="0" collapsed="false">
      <c r="A21456" s="142" t="s">
        <v>41954</v>
      </c>
      <c r="B21456" s="663" t="str">
        <f aca="false">C21456&amp;D21456&amp;E21456&amp;F21456&amp;G21456&amp;H21456</f>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456" s="142" t="s">
        <v>41923</v>
      </c>
      <c r="D21456" s="142" t="s">
        <v>41924</v>
      </c>
      <c r="E21456" s="142" t="s">
        <v>41955</v>
      </c>
      <c r="F21456" s="142" t="s">
        <v>41956</v>
      </c>
      <c r="G21456" s="142" t="s">
        <v>41936</v>
      </c>
      <c r="H21456" s="142" t="s">
        <v>41863</v>
      </c>
      <c r="I21456" s="142" t="s">
        <v>130</v>
      </c>
      <c r="J21456" s="142" t="n">
        <v>1375.02</v>
      </c>
    </row>
    <row r="21457" customFormat="false" ht="12.75" hidden="false" customHeight="false" outlineLevel="0" collapsed="false">
      <c r="A21457" s="142" t="s">
        <v>41957</v>
      </c>
      <c r="B21457" s="663" t="str">
        <f aca="false">C21457&amp;D21457&amp;E21457&amp;F21457&amp;G21457&amp;H21457</f>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457" s="142" t="s">
        <v>41923</v>
      </c>
      <c r="D21457" s="142" t="s">
        <v>41924</v>
      </c>
      <c r="E21457" s="142" t="s">
        <v>41955</v>
      </c>
      <c r="F21457" s="142" t="s">
        <v>41956</v>
      </c>
      <c r="G21457" s="142" t="s">
        <v>41936</v>
      </c>
      <c r="H21457" s="142" t="s">
        <v>41863</v>
      </c>
      <c r="I21457" s="142" t="s">
        <v>130</v>
      </c>
      <c r="J21457" s="142" t="n">
        <v>1278.74</v>
      </c>
    </row>
    <row r="21458" customFormat="false" ht="12.75" hidden="false" customHeight="false" outlineLevel="0" collapsed="false">
      <c r="A21458" s="142" t="s">
        <v>41958</v>
      </c>
      <c r="B21458" s="663" t="str">
        <f aca="false">C21458&amp;D21458&amp;E21458&amp;F21458&amp;G21458&amp;H21458</f>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458" s="142" t="s">
        <v>41923</v>
      </c>
      <c r="D21458" s="142" t="s">
        <v>41959</v>
      </c>
      <c r="E21458" s="142" t="s">
        <v>41960</v>
      </c>
      <c r="F21458" s="142" t="s">
        <v>41961</v>
      </c>
      <c r="G21458" s="142" t="s">
        <v>41927</v>
      </c>
      <c r="H21458" s="142" t="s">
        <v>41863</v>
      </c>
      <c r="I21458" s="142" t="s">
        <v>130</v>
      </c>
      <c r="J21458" s="142" t="n">
        <v>1866.1</v>
      </c>
    </row>
    <row r="21459" customFormat="false" ht="12.75" hidden="false" customHeight="false" outlineLevel="0" collapsed="false">
      <c r="A21459" s="142" t="s">
        <v>41962</v>
      </c>
      <c r="B21459" s="663" t="str">
        <f aca="false">C21459&amp;D21459&amp;E21459&amp;F21459&amp;G21459&amp;H21459</f>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459" s="142" t="s">
        <v>41923</v>
      </c>
      <c r="D21459" s="142" t="s">
        <v>41959</v>
      </c>
      <c r="E21459" s="142" t="s">
        <v>41960</v>
      </c>
      <c r="F21459" s="142" t="s">
        <v>41961</v>
      </c>
      <c r="G21459" s="142" t="s">
        <v>41927</v>
      </c>
      <c r="H21459" s="142" t="s">
        <v>41863</v>
      </c>
      <c r="I21459" s="142" t="s">
        <v>130</v>
      </c>
      <c r="J21459" s="142" t="n">
        <v>1735.44</v>
      </c>
    </row>
    <row r="21460" customFormat="false" ht="12.75" hidden="false" customHeight="false" outlineLevel="0" collapsed="false">
      <c r="A21460" s="142" t="s">
        <v>41963</v>
      </c>
      <c r="B21460" s="663" t="str">
        <f aca="false">C21460&amp;D21460&amp;E21460&amp;F21460&amp;G21460&amp;H21460</f>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460" s="142" t="s">
        <v>41923</v>
      </c>
      <c r="D21460" s="142" t="s">
        <v>41964</v>
      </c>
      <c r="E21460" s="142" t="s">
        <v>41965</v>
      </c>
      <c r="F21460" s="142" t="s">
        <v>41966</v>
      </c>
      <c r="G21460" s="142" t="s">
        <v>41927</v>
      </c>
      <c r="H21460" s="142" t="s">
        <v>41863</v>
      </c>
      <c r="I21460" s="142" t="s">
        <v>130</v>
      </c>
      <c r="J21460" s="142" t="n">
        <v>1536.79</v>
      </c>
    </row>
    <row r="21461" customFormat="false" ht="12.75" hidden="false" customHeight="false" outlineLevel="0" collapsed="false">
      <c r="A21461" s="142" t="s">
        <v>41967</v>
      </c>
      <c r="B21461" s="663" t="str">
        <f aca="false">C21461&amp;D21461&amp;E21461&amp;F21461&amp;G21461&amp;H21461</f>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461" s="142" t="s">
        <v>41923</v>
      </c>
      <c r="D21461" s="142" t="s">
        <v>41964</v>
      </c>
      <c r="E21461" s="142" t="s">
        <v>41965</v>
      </c>
      <c r="F21461" s="142" t="s">
        <v>41966</v>
      </c>
      <c r="G21461" s="142" t="s">
        <v>41927</v>
      </c>
      <c r="H21461" s="142" t="s">
        <v>41863</v>
      </c>
      <c r="I21461" s="142" t="s">
        <v>130</v>
      </c>
      <c r="J21461" s="142" t="n">
        <v>1429.18</v>
      </c>
    </row>
    <row r="21462" customFormat="false" ht="12.75" hidden="false" customHeight="false" outlineLevel="0" collapsed="false">
      <c r="A21462" s="142" t="s">
        <v>41968</v>
      </c>
      <c r="B21462" s="663" t="str">
        <f aca="false">C21462&amp;D21462&amp;E21462&amp;F21462&amp;G21462&amp;H21462</f>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462" s="142" t="s">
        <v>41923</v>
      </c>
      <c r="D21462" s="142" t="s">
        <v>41964</v>
      </c>
      <c r="E21462" s="142" t="s">
        <v>41969</v>
      </c>
      <c r="F21462" s="142" t="s">
        <v>41970</v>
      </c>
      <c r="G21462" s="142" t="s">
        <v>41927</v>
      </c>
      <c r="H21462" s="142" t="s">
        <v>41863</v>
      </c>
      <c r="I21462" s="142" t="s">
        <v>130</v>
      </c>
      <c r="J21462" s="142" t="n">
        <v>2375.04</v>
      </c>
    </row>
    <row r="21463" customFormat="false" ht="12.75" hidden="false" customHeight="false" outlineLevel="0" collapsed="false">
      <c r="A21463" s="142" t="s">
        <v>41971</v>
      </c>
      <c r="B21463" s="663" t="str">
        <f aca="false">C21463&amp;D21463&amp;E21463&amp;F21463&amp;G21463&amp;H21463</f>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463" s="142" t="s">
        <v>41923</v>
      </c>
      <c r="D21463" s="142" t="s">
        <v>41964</v>
      </c>
      <c r="E21463" s="142" t="s">
        <v>41969</v>
      </c>
      <c r="F21463" s="142" t="s">
        <v>41970</v>
      </c>
      <c r="G21463" s="142" t="s">
        <v>41927</v>
      </c>
      <c r="H21463" s="142" t="s">
        <v>41863</v>
      </c>
      <c r="I21463" s="142" t="s">
        <v>130</v>
      </c>
      <c r="J21463" s="142" t="n">
        <v>2208.74</v>
      </c>
    </row>
    <row r="21464" customFormat="false" ht="12.75" hidden="false" customHeight="false" outlineLevel="0" collapsed="false">
      <c r="A21464" s="142" t="s">
        <v>41972</v>
      </c>
      <c r="B21464" s="663" t="str">
        <f aca="false">C21464&amp;D21464&amp;E21464&amp;F21464&amp;G21464&amp;H21464</f>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464" s="142" t="s">
        <v>41923</v>
      </c>
      <c r="D21464" s="142" t="s">
        <v>41973</v>
      </c>
      <c r="E21464" s="142" t="s">
        <v>41974</v>
      </c>
      <c r="F21464" s="142" t="s">
        <v>41975</v>
      </c>
      <c r="G21464" s="142" t="s">
        <v>41976</v>
      </c>
      <c r="H21464" s="142" t="s">
        <v>41977</v>
      </c>
      <c r="I21464" s="142" t="s">
        <v>130</v>
      </c>
      <c r="J21464" s="142" t="n">
        <v>1866.1</v>
      </c>
    </row>
    <row r="21465" customFormat="false" ht="12.75" hidden="false" customHeight="false" outlineLevel="0" collapsed="false">
      <c r="A21465" s="142" t="s">
        <v>41978</v>
      </c>
      <c r="B21465" s="663" t="str">
        <f aca="false">C21465&amp;D21465&amp;E21465&amp;F21465&amp;G21465&amp;H21465</f>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465" s="142" t="s">
        <v>41923</v>
      </c>
      <c r="D21465" s="142" t="s">
        <v>41973</v>
      </c>
      <c r="E21465" s="142" t="s">
        <v>41974</v>
      </c>
      <c r="F21465" s="142" t="s">
        <v>41975</v>
      </c>
      <c r="G21465" s="142" t="s">
        <v>41976</v>
      </c>
      <c r="H21465" s="142" t="s">
        <v>41977</v>
      </c>
      <c r="I21465" s="142" t="s">
        <v>130</v>
      </c>
      <c r="J21465" s="142" t="n">
        <v>1735.44</v>
      </c>
    </row>
    <row r="21466" customFormat="false" ht="12.75" hidden="false" customHeight="false" outlineLevel="0" collapsed="false">
      <c r="A21466" s="142" t="s">
        <v>41979</v>
      </c>
      <c r="B21466" s="663" t="str">
        <f aca="false">C21466&amp;D21466&amp;E21466&amp;F21466&amp;G21466&amp;H21466</f>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466" s="142" t="s">
        <v>41923</v>
      </c>
      <c r="D21466" s="142" t="s">
        <v>41973</v>
      </c>
      <c r="E21466" s="142" t="s">
        <v>41980</v>
      </c>
      <c r="F21466" s="142" t="s">
        <v>41981</v>
      </c>
      <c r="G21466" s="142" t="s">
        <v>41982</v>
      </c>
      <c r="H21466" s="142" t="s">
        <v>41977</v>
      </c>
      <c r="I21466" s="142" t="s">
        <v>130</v>
      </c>
      <c r="J21466" s="142" t="n">
        <v>2902.82</v>
      </c>
    </row>
    <row r="21467" customFormat="false" ht="12.75" hidden="false" customHeight="false" outlineLevel="0" collapsed="false">
      <c r="A21467" s="142" t="s">
        <v>41983</v>
      </c>
      <c r="B21467" s="663" t="str">
        <f aca="false">C21467&amp;D21467&amp;E21467&amp;F21467&amp;G21467&amp;H21467</f>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467" s="142" t="s">
        <v>41923</v>
      </c>
      <c r="D21467" s="142" t="s">
        <v>41973</v>
      </c>
      <c r="E21467" s="142" t="s">
        <v>41980</v>
      </c>
      <c r="F21467" s="142" t="s">
        <v>41981</v>
      </c>
      <c r="G21467" s="142" t="s">
        <v>41982</v>
      </c>
      <c r="H21467" s="142" t="s">
        <v>41977</v>
      </c>
      <c r="I21467" s="142" t="s">
        <v>130</v>
      </c>
      <c r="J21467" s="142" t="n">
        <v>2699.57</v>
      </c>
    </row>
    <row r="21468" customFormat="false" ht="12.75" hidden="false" customHeight="false" outlineLevel="0" collapsed="false">
      <c r="A21468" s="142" t="s">
        <v>41984</v>
      </c>
      <c r="B21468" s="663" t="str">
        <f aca="false">C21468&amp;D21468&amp;E21468&amp;F21468&amp;G21468&amp;H21468</f>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468" s="142" t="s">
        <v>41923</v>
      </c>
      <c r="D21468" s="142" t="s">
        <v>41973</v>
      </c>
      <c r="E21468" s="142" t="s">
        <v>41985</v>
      </c>
      <c r="F21468" s="142" t="s">
        <v>41986</v>
      </c>
      <c r="G21468" s="142" t="s">
        <v>41982</v>
      </c>
      <c r="H21468" s="142" t="s">
        <v>41977</v>
      </c>
      <c r="I21468" s="142" t="s">
        <v>130</v>
      </c>
      <c r="J21468" s="142" t="n">
        <v>2177.12</v>
      </c>
    </row>
    <row r="21469" customFormat="false" ht="12.75" hidden="false" customHeight="false" outlineLevel="0" collapsed="false">
      <c r="A21469" s="142" t="s">
        <v>41987</v>
      </c>
      <c r="B21469" s="663" t="str">
        <f aca="false">C21469&amp;D21469&amp;E21469&amp;F21469&amp;G21469&amp;H21469</f>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469" s="142" t="s">
        <v>41923</v>
      </c>
      <c r="D21469" s="142" t="s">
        <v>41973</v>
      </c>
      <c r="E21469" s="142" t="s">
        <v>41985</v>
      </c>
      <c r="F21469" s="142" t="s">
        <v>41986</v>
      </c>
      <c r="G21469" s="142" t="s">
        <v>41982</v>
      </c>
      <c r="H21469" s="142" t="s">
        <v>41977</v>
      </c>
      <c r="I21469" s="142" t="s">
        <v>130</v>
      </c>
      <c r="J21469" s="142" t="n">
        <v>2024.67</v>
      </c>
    </row>
    <row r="21470" customFormat="false" ht="12.75" hidden="false" customHeight="false" outlineLevel="0" collapsed="false">
      <c r="A21470" s="142" t="s">
        <v>41988</v>
      </c>
      <c r="B21470" s="663" t="str">
        <f aca="false">C21470&amp;D21470&amp;E21470&amp;F21470&amp;G21470&amp;H21470</f>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470" s="142" t="s">
        <v>41923</v>
      </c>
      <c r="D21470" s="142" t="s">
        <v>41973</v>
      </c>
      <c r="E21470" s="142" t="s">
        <v>41989</v>
      </c>
      <c r="F21470" s="142" t="s">
        <v>41990</v>
      </c>
      <c r="G21470" s="142" t="s">
        <v>41982</v>
      </c>
      <c r="H21470" s="142" t="s">
        <v>41977</v>
      </c>
      <c r="I21470" s="142" t="s">
        <v>130</v>
      </c>
      <c r="J21470" s="142" t="n">
        <v>3265.68</v>
      </c>
    </row>
    <row r="21471" customFormat="false" ht="12.75" hidden="false" customHeight="false" outlineLevel="0" collapsed="false">
      <c r="A21471" s="142" t="s">
        <v>41991</v>
      </c>
      <c r="B21471" s="663" t="str">
        <f aca="false">C21471&amp;D21471&amp;E21471&amp;F21471&amp;G21471&amp;H21471</f>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471" s="142" t="s">
        <v>41923</v>
      </c>
      <c r="D21471" s="142" t="s">
        <v>41973</v>
      </c>
      <c r="E21471" s="142" t="s">
        <v>41989</v>
      </c>
      <c r="F21471" s="142" t="s">
        <v>41990</v>
      </c>
      <c r="G21471" s="142" t="s">
        <v>41982</v>
      </c>
      <c r="H21471" s="142" t="s">
        <v>41977</v>
      </c>
      <c r="I21471" s="142" t="s">
        <v>130</v>
      </c>
      <c r="J21471" s="142" t="n">
        <v>3037.02</v>
      </c>
    </row>
    <row r="21472" customFormat="false" ht="12.75" hidden="false" customHeight="false" outlineLevel="0" collapsed="false">
      <c r="A21472" s="142" t="s">
        <v>41992</v>
      </c>
      <c r="B21472" s="663" t="str">
        <f aca="false">C21472&amp;D21472&amp;E21472&amp;F21472&amp;G21472&amp;H21472</f>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472" s="142" t="s">
        <v>41651</v>
      </c>
      <c r="D21472" s="142" t="s">
        <v>41993</v>
      </c>
      <c r="E21472" s="142" t="s">
        <v>41994</v>
      </c>
      <c r="F21472" s="142" t="s">
        <v>41995</v>
      </c>
      <c r="G21472" s="142" t="s">
        <v>41996</v>
      </c>
      <c r="H21472" s="142" t="s">
        <v>41997</v>
      </c>
      <c r="I21472" s="142" t="s">
        <v>130</v>
      </c>
      <c r="J21472" s="142" t="n">
        <v>2442.52</v>
      </c>
    </row>
    <row r="21473" customFormat="false" ht="12.75" hidden="false" customHeight="false" outlineLevel="0" collapsed="false">
      <c r="A21473" s="142" t="s">
        <v>41998</v>
      </c>
      <c r="B21473" s="663" t="str">
        <f aca="false">C21473&amp;D21473&amp;E21473&amp;F21473&amp;G21473&amp;H21473</f>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473" s="142" t="s">
        <v>41651</v>
      </c>
      <c r="D21473" s="142" t="s">
        <v>41993</v>
      </c>
      <c r="E21473" s="142" t="s">
        <v>41994</v>
      </c>
      <c r="F21473" s="142" t="s">
        <v>41995</v>
      </c>
      <c r="G21473" s="142" t="s">
        <v>41996</v>
      </c>
      <c r="H21473" s="142" t="s">
        <v>41997</v>
      </c>
      <c r="I21473" s="142" t="s">
        <v>130</v>
      </c>
      <c r="J21473" s="142" t="n">
        <v>2198.43</v>
      </c>
    </row>
    <row r="21474" customFormat="false" ht="12.75" hidden="false" customHeight="false" outlineLevel="0" collapsed="false">
      <c r="A21474" s="142" t="s">
        <v>41999</v>
      </c>
      <c r="B21474" s="663" t="str">
        <f aca="false">C21474&amp;D21474&amp;E21474&amp;F21474&amp;G21474&amp;H21474</f>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474" s="142" t="s">
        <v>41651</v>
      </c>
      <c r="D21474" s="142" t="s">
        <v>41993</v>
      </c>
      <c r="E21474" s="142" t="s">
        <v>42000</v>
      </c>
      <c r="F21474" s="142" t="s">
        <v>42001</v>
      </c>
      <c r="G21474" s="142" t="s">
        <v>41996</v>
      </c>
      <c r="H21474" s="142" t="s">
        <v>41997</v>
      </c>
      <c r="I21474" s="142" t="s">
        <v>130</v>
      </c>
      <c r="J21474" s="142" t="n">
        <v>1899.73</v>
      </c>
    </row>
    <row r="21475" customFormat="false" ht="12.75" hidden="false" customHeight="false" outlineLevel="0" collapsed="false">
      <c r="A21475" s="142" t="s">
        <v>42002</v>
      </c>
      <c r="B21475" s="663" t="str">
        <f aca="false">C21475&amp;D21475&amp;E21475&amp;F21475&amp;G21475&amp;H21475</f>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475" s="142" t="s">
        <v>41651</v>
      </c>
      <c r="D21475" s="142" t="s">
        <v>41993</v>
      </c>
      <c r="E21475" s="142" t="s">
        <v>42000</v>
      </c>
      <c r="F21475" s="142" t="s">
        <v>42001</v>
      </c>
      <c r="G21475" s="142" t="s">
        <v>41996</v>
      </c>
      <c r="H21475" s="142" t="s">
        <v>41997</v>
      </c>
      <c r="I21475" s="142" t="s">
        <v>130</v>
      </c>
      <c r="J21475" s="142" t="n">
        <v>1709.89</v>
      </c>
    </row>
    <row r="21476" customFormat="false" ht="12.75" hidden="false" customHeight="false" outlineLevel="0" collapsed="false">
      <c r="A21476" s="142" t="s">
        <v>42003</v>
      </c>
      <c r="B21476" s="663" t="str">
        <f aca="false">C21476&amp;D21476&amp;E21476&amp;F21476&amp;G21476&amp;H21476</f>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476" s="142" t="s">
        <v>41651</v>
      </c>
      <c r="D21476" s="142" t="s">
        <v>41993</v>
      </c>
      <c r="E21476" s="142" t="s">
        <v>42004</v>
      </c>
      <c r="F21476" s="142" t="s">
        <v>42005</v>
      </c>
      <c r="G21476" s="142" t="s">
        <v>41996</v>
      </c>
      <c r="H21476" s="142" t="s">
        <v>41997</v>
      </c>
      <c r="I21476" s="142" t="s">
        <v>130</v>
      </c>
      <c r="J21476" s="142" t="n">
        <v>1486.75</v>
      </c>
    </row>
    <row r="21477" customFormat="false" ht="12.75" hidden="false" customHeight="false" outlineLevel="0" collapsed="false">
      <c r="A21477" s="142" t="s">
        <v>42006</v>
      </c>
      <c r="B21477" s="663" t="str">
        <f aca="false">C21477&amp;D21477&amp;E21477&amp;F21477&amp;G21477&amp;H21477</f>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477" s="142" t="s">
        <v>41651</v>
      </c>
      <c r="D21477" s="142" t="s">
        <v>41993</v>
      </c>
      <c r="E21477" s="142" t="s">
        <v>42004</v>
      </c>
      <c r="F21477" s="142" t="s">
        <v>42005</v>
      </c>
      <c r="G21477" s="142" t="s">
        <v>41996</v>
      </c>
      <c r="H21477" s="142" t="s">
        <v>41997</v>
      </c>
      <c r="I21477" s="142" t="s">
        <v>130</v>
      </c>
      <c r="J21477" s="142" t="n">
        <v>1338.17</v>
      </c>
    </row>
    <row r="21478" customFormat="false" ht="12.75" hidden="false" customHeight="false" outlineLevel="0" collapsed="false">
      <c r="A21478" s="142" t="s">
        <v>42007</v>
      </c>
      <c r="B21478" s="663" t="str">
        <f aca="false">C21478&amp;D21478&amp;E21478&amp;F21478&amp;G21478&amp;H21478</f>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478" s="142" t="s">
        <v>41651</v>
      </c>
      <c r="D21478" s="142" t="s">
        <v>41993</v>
      </c>
      <c r="E21478" s="142" t="s">
        <v>42008</v>
      </c>
      <c r="F21478" s="142" t="s">
        <v>42009</v>
      </c>
      <c r="G21478" s="142" t="s">
        <v>41996</v>
      </c>
      <c r="H21478" s="142" t="s">
        <v>41997</v>
      </c>
      <c r="I21478" s="142" t="s">
        <v>130</v>
      </c>
      <c r="J21478" s="142" t="n">
        <v>1899.73</v>
      </c>
    </row>
    <row r="21479" customFormat="false" ht="12.75" hidden="false" customHeight="false" outlineLevel="0" collapsed="false">
      <c r="A21479" s="142" t="s">
        <v>42010</v>
      </c>
      <c r="B21479" s="663" t="str">
        <f aca="false">C21479&amp;D21479&amp;E21479&amp;F21479&amp;G21479&amp;H21479</f>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479" s="142" t="s">
        <v>41651</v>
      </c>
      <c r="D21479" s="142" t="s">
        <v>41993</v>
      </c>
      <c r="E21479" s="142" t="s">
        <v>42008</v>
      </c>
      <c r="F21479" s="142" t="s">
        <v>42009</v>
      </c>
      <c r="G21479" s="142" t="s">
        <v>41996</v>
      </c>
      <c r="H21479" s="142" t="s">
        <v>41997</v>
      </c>
      <c r="I21479" s="142" t="s">
        <v>130</v>
      </c>
      <c r="J21479" s="142" t="n">
        <v>1709.89</v>
      </c>
    </row>
    <row r="21480" customFormat="false" ht="12.75" hidden="false" customHeight="false" outlineLevel="0" collapsed="false">
      <c r="A21480" s="142" t="s">
        <v>42011</v>
      </c>
      <c r="B21480" s="663" t="str">
        <f aca="false">C21480&amp;D21480&amp;E21480&amp;F21480&amp;G21480&amp;H21480</f>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480" s="142" t="s">
        <v>41651</v>
      </c>
      <c r="D21480" s="142" t="s">
        <v>41993</v>
      </c>
      <c r="E21480" s="142" t="s">
        <v>42012</v>
      </c>
      <c r="F21480" s="142" t="s">
        <v>42013</v>
      </c>
      <c r="G21480" s="142" t="s">
        <v>41996</v>
      </c>
      <c r="H21480" s="142" t="s">
        <v>41997</v>
      </c>
      <c r="I21480" s="142" t="s">
        <v>130</v>
      </c>
      <c r="J21480" s="142" t="n">
        <v>1899.73</v>
      </c>
    </row>
    <row r="21481" customFormat="false" ht="12.75" hidden="false" customHeight="false" outlineLevel="0" collapsed="false">
      <c r="A21481" s="142" t="s">
        <v>42014</v>
      </c>
      <c r="B21481" s="663" t="str">
        <f aca="false">C21481&amp;D21481&amp;E21481&amp;F21481&amp;G21481&amp;H21481</f>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481" s="142" t="s">
        <v>41651</v>
      </c>
      <c r="D21481" s="142" t="s">
        <v>41993</v>
      </c>
      <c r="E21481" s="142" t="s">
        <v>42012</v>
      </c>
      <c r="F21481" s="142" t="s">
        <v>42013</v>
      </c>
      <c r="G21481" s="142" t="s">
        <v>41996</v>
      </c>
      <c r="H21481" s="142" t="s">
        <v>41997</v>
      </c>
      <c r="I21481" s="142" t="s">
        <v>130</v>
      </c>
      <c r="J21481" s="142" t="n">
        <v>1709.89</v>
      </c>
    </row>
    <row r="21482" customFormat="false" ht="12.75" hidden="false" customHeight="false" outlineLevel="0" collapsed="false">
      <c r="A21482" s="142" t="s">
        <v>42015</v>
      </c>
      <c r="B21482" s="663" t="str">
        <f aca="false">C21482&amp;D21482&amp;E21482&amp;F21482&amp;G21482&amp;H21482</f>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482" s="142" t="s">
        <v>41651</v>
      </c>
      <c r="D21482" s="142" t="s">
        <v>41993</v>
      </c>
      <c r="E21482" s="142" t="s">
        <v>42016</v>
      </c>
      <c r="F21482" s="142" t="s">
        <v>42017</v>
      </c>
      <c r="G21482" s="142" t="s">
        <v>41996</v>
      </c>
      <c r="H21482" s="142" t="s">
        <v>41997</v>
      </c>
      <c r="I21482" s="142" t="s">
        <v>130</v>
      </c>
      <c r="J21482" s="142" t="n">
        <v>2442.52</v>
      </c>
    </row>
    <row r="21483" customFormat="false" ht="12.75" hidden="false" customHeight="false" outlineLevel="0" collapsed="false">
      <c r="A21483" s="142" t="s">
        <v>42018</v>
      </c>
      <c r="B21483" s="663" t="str">
        <f aca="false">C21483&amp;D21483&amp;E21483&amp;F21483&amp;G21483&amp;H21483</f>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483" s="142" t="s">
        <v>41651</v>
      </c>
      <c r="D21483" s="142" t="s">
        <v>41993</v>
      </c>
      <c r="E21483" s="142" t="s">
        <v>42016</v>
      </c>
      <c r="F21483" s="142" t="s">
        <v>42017</v>
      </c>
      <c r="G21483" s="142" t="s">
        <v>41996</v>
      </c>
      <c r="H21483" s="142" t="s">
        <v>41997</v>
      </c>
      <c r="I21483" s="142" t="s">
        <v>130</v>
      </c>
      <c r="J21483" s="142" t="n">
        <v>2198.43</v>
      </c>
    </row>
    <row r="21484" customFormat="false" ht="12.75" hidden="false" customHeight="false" outlineLevel="0" collapsed="false">
      <c r="A21484" s="142" t="s">
        <v>42019</v>
      </c>
      <c r="B21484" s="663" t="str">
        <f aca="false">C21484&amp;D21484&amp;E21484&amp;F21484&amp;G21484&amp;H21484</f>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484" s="142" t="s">
        <v>41651</v>
      </c>
      <c r="D21484" s="142" t="s">
        <v>41993</v>
      </c>
      <c r="E21484" s="142" t="s">
        <v>42020</v>
      </c>
      <c r="F21484" s="142" t="s">
        <v>42021</v>
      </c>
      <c r="G21484" s="142" t="s">
        <v>41996</v>
      </c>
      <c r="H21484" s="142" t="s">
        <v>41997</v>
      </c>
      <c r="I21484" s="142" t="s">
        <v>130</v>
      </c>
      <c r="J21484" s="142" t="n">
        <v>3799.47</v>
      </c>
    </row>
    <row r="21485" customFormat="false" ht="12.75" hidden="false" customHeight="false" outlineLevel="0" collapsed="false">
      <c r="A21485" s="142" t="s">
        <v>42022</v>
      </c>
      <c r="B21485" s="663" t="str">
        <f aca="false">C21485&amp;D21485&amp;E21485&amp;F21485&amp;G21485&amp;H21485</f>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485" s="142" t="s">
        <v>41651</v>
      </c>
      <c r="D21485" s="142" t="s">
        <v>41993</v>
      </c>
      <c r="E21485" s="142" t="s">
        <v>42020</v>
      </c>
      <c r="F21485" s="142" t="s">
        <v>42021</v>
      </c>
      <c r="G21485" s="142" t="s">
        <v>41996</v>
      </c>
      <c r="H21485" s="142" t="s">
        <v>41997</v>
      </c>
      <c r="I21485" s="142" t="s">
        <v>130</v>
      </c>
      <c r="J21485" s="142" t="n">
        <v>3419.78</v>
      </c>
    </row>
    <row r="21486" customFormat="false" ht="12.75" hidden="false" customHeight="false" outlineLevel="0" collapsed="false">
      <c r="A21486" s="142" t="s">
        <v>42023</v>
      </c>
      <c r="B21486" s="663" t="str">
        <f aca="false">C21486&amp;D21486&amp;E21486&amp;F21486&amp;G21486&amp;H21486</f>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486" s="142" t="s">
        <v>41651</v>
      </c>
      <c r="D21486" s="142" t="s">
        <v>41993</v>
      </c>
      <c r="E21486" s="142" t="s">
        <v>42024</v>
      </c>
      <c r="F21486" s="142" t="s">
        <v>42025</v>
      </c>
      <c r="G21486" s="142" t="s">
        <v>41996</v>
      </c>
      <c r="H21486" s="142" t="s">
        <v>41997</v>
      </c>
      <c r="I21486" s="142" t="s">
        <v>130</v>
      </c>
      <c r="J21486" s="142" t="n">
        <v>3799.47</v>
      </c>
    </row>
    <row r="21487" customFormat="false" ht="12.75" hidden="false" customHeight="false" outlineLevel="0" collapsed="false">
      <c r="A21487" s="142" t="s">
        <v>42026</v>
      </c>
      <c r="B21487" s="663" t="str">
        <f aca="false">C21487&amp;D21487&amp;E21487&amp;F21487&amp;G21487&amp;H21487</f>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487" s="142" t="s">
        <v>41651</v>
      </c>
      <c r="D21487" s="142" t="s">
        <v>41993</v>
      </c>
      <c r="E21487" s="142" t="s">
        <v>42024</v>
      </c>
      <c r="F21487" s="142" t="s">
        <v>42025</v>
      </c>
      <c r="G21487" s="142" t="s">
        <v>41996</v>
      </c>
      <c r="H21487" s="142" t="s">
        <v>41997</v>
      </c>
      <c r="I21487" s="142" t="s">
        <v>130</v>
      </c>
      <c r="J21487" s="142" t="n">
        <v>3419.78</v>
      </c>
    </row>
    <row r="21488" customFormat="false" ht="12.75" hidden="false" customHeight="false" outlineLevel="0" collapsed="false">
      <c r="A21488" s="142" t="s">
        <v>42027</v>
      </c>
      <c r="B21488" s="663" t="str">
        <f aca="false">C21488&amp;D21488&amp;E21488&amp;F21488&amp;G21488&amp;H21488</f>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488" s="142" t="s">
        <v>41651</v>
      </c>
      <c r="D21488" s="142" t="s">
        <v>41993</v>
      </c>
      <c r="E21488" s="142" t="s">
        <v>42028</v>
      </c>
      <c r="F21488" s="142" t="s">
        <v>42029</v>
      </c>
      <c r="G21488" s="142" t="s">
        <v>41996</v>
      </c>
      <c r="H21488" s="142" t="s">
        <v>41997</v>
      </c>
      <c r="I21488" s="142" t="s">
        <v>130</v>
      </c>
      <c r="J21488" s="142" t="n">
        <v>8235.33</v>
      </c>
    </row>
    <row r="21489" customFormat="false" ht="12.75" hidden="false" customHeight="false" outlineLevel="0" collapsed="false">
      <c r="A21489" s="142" t="s">
        <v>42030</v>
      </c>
      <c r="B21489" s="663" t="str">
        <f aca="false">C21489&amp;D21489&amp;E21489&amp;F21489&amp;G21489&amp;H21489</f>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489" s="142" t="s">
        <v>41651</v>
      </c>
      <c r="D21489" s="142" t="s">
        <v>41993</v>
      </c>
      <c r="E21489" s="142" t="s">
        <v>42028</v>
      </c>
      <c r="F21489" s="142" t="s">
        <v>42029</v>
      </c>
      <c r="G21489" s="142" t="s">
        <v>41996</v>
      </c>
      <c r="H21489" s="142" t="s">
        <v>41997</v>
      </c>
      <c r="I21489" s="142" t="s">
        <v>130</v>
      </c>
      <c r="J21489" s="142" t="n">
        <v>7412.35</v>
      </c>
    </row>
    <row r="21490" customFormat="false" ht="12.75" hidden="false" customHeight="false" outlineLevel="0" collapsed="false">
      <c r="A21490" s="142" t="s">
        <v>42031</v>
      </c>
      <c r="B21490" s="663" t="str">
        <f aca="false">C21490&amp;D21490&amp;E21490&amp;F21490&amp;G21490&amp;H21490</f>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490" s="142" t="s">
        <v>41651</v>
      </c>
      <c r="D21490" s="142" t="s">
        <v>41993</v>
      </c>
      <c r="E21490" s="142" t="s">
        <v>42032</v>
      </c>
      <c r="F21490" s="142" t="s">
        <v>42033</v>
      </c>
      <c r="G21490" s="142" t="s">
        <v>41996</v>
      </c>
      <c r="H21490" s="142" t="s">
        <v>41997</v>
      </c>
      <c r="I21490" s="142" t="s">
        <v>130</v>
      </c>
      <c r="J21490" s="142" t="n">
        <v>8548.82</v>
      </c>
    </row>
    <row r="21491" customFormat="false" ht="12.75" hidden="false" customHeight="false" outlineLevel="0" collapsed="false">
      <c r="A21491" s="142" t="s">
        <v>42034</v>
      </c>
      <c r="B21491" s="663" t="str">
        <f aca="false">C21491&amp;D21491&amp;E21491&amp;F21491&amp;G21491&amp;H21491</f>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491" s="142" t="s">
        <v>41651</v>
      </c>
      <c r="D21491" s="142" t="s">
        <v>41993</v>
      </c>
      <c r="E21491" s="142" t="s">
        <v>42032</v>
      </c>
      <c r="F21491" s="142" t="s">
        <v>42033</v>
      </c>
      <c r="G21491" s="142" t="s">
        <v>41996</v>
      </c>
      <c r="H21491" s="142" t="s">
        <v>41997</v>
      </c>
      <c r="I21491" s="142" t="s">
        <v>130</v>
      </c>
      <c r="J21491" s="142" t="n">
        <v>7694.52</v>
      </c>
    </row>
    <row r="21492" customFormat="false" ht="12.75" hidden="false" customHeight="false" outlineLevel="0" collapsed="false">
      <c r="A21492" s="142" t="s">
        <v>42035</v>
      </c>
      <c r="B21492" s="663" t="str">
        <f aca="false">C21492&amp;D21492&amp;E21492&amp;F21492&amp;G21492&amp;H21492</f>
        <v>BRITAGEM DE ROCHA,APROVEITAMENTO DA ESCAVACAO DE MATERIAL DE 3ª CATEGORIA,PARA IMPLANTACAO OU ALARGAMENTO DE RODOVIAS,EXCLUSIVE O TRANSPORTE DO BRITADOR,INCLUSIVE ESCAVACAO(POR M3DE PEDRA BRITADA)</v>
      </c>
      <c r="C21492" s="142" t="s">
        <v>42036</v>
      </c>
      <c r="D21492" s="142" t="s">
        <v>42037</v>
      </c>
      <c r="E21492" s="142" t="s">
        <v>42038</v>
      </c>
      <c r="F21492" s="142" t="s">
        <v>42039</v>
      </c>
      <c r="I21492" s="142" t="s">
        <v>859</v>
      </c>
      <c r="J21492" s="142" t="n">
        <v>57.51</v>
      </c>
    </row>
    <row r="21493" customFormat="false" ht="12.75" hidden="false" customHeight="false" outlineLevel="0" collapsed="false">
      <c r="A21493" s="142" t="s">
        <v>42040</v>
      </c>
      <c r="B21493" s="663" t="str">
        <f aca="false">C21493&amp;D21493&amp;E21493&amp;F21493&amp;G21493&amp;H21493</f>
        <v>BRITAGEM DE ROCHA,APROVEITAMENTO DA ESCAVACAO DE MATERIAL DE 3ª CATEGORIA,PARA IMPLANTACAO OU ALARGAMENTO DE RODOVIAS,EXCLUSIVE O TRANSPORTE DO BRITADOR,INCLUSIVE ESCAVACAO(POR M3DE PEDRA BRITADA)</v>
      </c>
      <c r="C21493" s="142" t="s">
        <v>42036</v>
      </c>
      <c r="D21493" s="142" t="s">
        <v>42037</v>
      </c>
      <c r="E21493" s="142" t="s">
        <v>42038</v>
      </c>
      <c r="F21493" s="142" t="s">
        <v>42039</v>
      </c>
      <c r="I21493" s="142" t="s">
        <v>859</v>
      </c>
      <c r="J21493" s="142" t="n">
        <v>55.84</v>
      </c>
    </row>
    <row r="21494" customFormat="false" ht="12.75" hidden="false" customHeight="false" outlineLevel="0" collapsed="false">
      <c r="A21494" s="142" t="s">
        <v>42041</v>
      </c>
      <c r="B21494" s="663" t="str">
        <f aca="false">C21494&amp;D21494&amp;E21494&amp;F21494&amp;G21494&amp;H21494</f>
        <v>EXTRACAO DE ROCHA EM EXPLORACAO DE PEDREIRA,EXCLUSIVE BRITAGEM</v>
      </c>
      <c r="C21494" s="142" t="s">
        <v>42042</v>
      </c>
      <c r="D21494" s="142" t="s">
        <v>28331</v>
      </c>
      <c r="I21494" s="142" t="s">
        <v>859</v>
      </c>
      <c r="J21494" s="142" t="n">
        <v>22.45</v>
      </c>
    </row>
    <row r="21495" customFormat="false" ht="12.75" hidden="false" customHeight="false" outlineLevel="0" collapsed="false">
      <c r="A21495" s="142" t="s">
        <v>42043</v>
      </c>
      <c r="B21495" s="663" t="str">
        <f aca="false">C21495&amp;D21495&amp;E21495&amp;F21495&amp;G21495&amp;H21495</f>
        <v>EXTRACAO DE ROCHA EM EXPLORACAO DE PEDREIRA,EXCLUSIVE BRITAGEM</v>
      </c>
      <c r="C21495" s="142" t="s">
        <v>42042</v>
      </c>
      <c r="D21495" s="142" t="s">
        <v>28331</v>
      </c>
      <c r="I21495" s="142" t="s">
        <v>859</v>
      </c>
      <c r="J21495" s="142" t="n">
        <v>20.82</v>
      </c>
    </row>
    <row r="21496" customFormat="false" ht="12.75" hidden="false" customHeight="false" outlineLevel="0" collapsed="false">
      <c r="A21496" s="142" t="s">
        <v>42044</v>
      </c>
      <c r="B21496" s="663" t="str">
        <f aca="false">C21496&amp;D21496&amp;E21496&amp;F21496&amp;G21496&amp;H21496</f>
        <v>FRAGMENTACAO,CARGA,TRANSPORTE E BRITAGEM DE ROCHA JA EXTRAIDA,EM EXPLORACAO DE PEDREIRA,EXCLUSIVE TRANSPORTE DO BRITADOR(POR M3 DE PEDRA BRITADA)</v>
      </c>
      <c r="C21496" s="142" t="s">
        <v>42045</v>
      </c>
      <c r="D21496" s="142" t="s">
        <v>42046</v>
      </c>
      <c r="E21496" s="142" t="s">
        <v>42047</v>
      </c>
      <c r="I21496" s="142" t="s">
        <v>859</v>
      </c>
      <c r="J21496" s="142" t="n">
        <v>60.78</v>
      </c>
    </row>
    <row r="21497" customFormat="false" ht="12.75" hidden="false" customHeight="false" outlineLevel="0" collapsed="false">
      <c r="A21497" s="142" t="s">
        <v>42048</v>
      </c>
      <c r="B21497" s="663" t="str">
        <f aca="false">C21497&amp;D21497&amp;E21497&amp;F21497&amp;G21497&amp;H21497</f>
        <v>FRAGMENTACAO,CARGA,TRANSPORTE E BRITAGEM DE ROCHA JA EXTRAIDA,EM EXPLORACAO DE PEDREIRA,EXCLUSIVE TRANSPORTE DO BRITADOR(POR M3 DE PEDRA BRITADA)</v>
      </c>
      <c r="C21497" s="142" t="s">
        <v>42045</v>
      </c>
      <c r="D21497" s="142" t="s">
        <v>42046</v>
      </c>
      <c r="E21497" s="142" t="s">
        <v>42047</v>
      </c>
      <c r="I21497" s="142" t="s">
        <v>859</v>
      </c>
      <c r="J21497" s="142" t="n">
        <v>58.31</v>
      </c>
    </row>
    <row r="21498" customFormat="false" ht="12.75" hidden="false" customHeight="false" outlineLevel="0" collapsed="false">
      <c r="A21498" s="142" t="s">
        <v>42049</v>
      </c>
      <c r="B21498" s="663" t="str">
        <f aca="false">C21498&amp;D21498&amp;E21498&amp;F21498&amp;G21498&amp;H21498</f>
        <v>EXTRACAO DE AREIA DE RIO,POR MEIO DE DRAGAGEM,INCLUSIVE CARGA,SENDO O CUSTO REFERIDO AO VOLUME DO CAMINHAO</v>
      </c>
      <c r="C21498" s="142" t="s">
        <v>42050</v>
      </c>
      <c r="D21498" s="142" t="s">
        <v>42051</v>
      </c>
      <c r="I21498" s="142" t="s">
        <v>859</v>
      </c>
      <c r="J21498" s="142" t="n">
        <v>6.68</v>
      </c>
    </row>
    <row r="21499" customFormat="false" ht="12.75" hidden="false" customHeight="false" outlineLevel="0" collapsed="false">
      <c r="A21499" s="142" t="s">
        <v>42052</v>
      </c>
      <c r="B21499" s="663" t="str">
        <f aca="false">C21499&amp;D21499&amp;E21499&amp;F21499&amp;G21499&amp;H21499</f>
        <v>EXTRACAO DE AREIA DE RIO,POR MEIO DE DRAGAGEM,INCLUSIVE CARGA,SENDO O CUSTO REFERIDO AO VOLUME DO CAMINHAO</v>
      </c>
      <c r="C21499" s="142" t="s">
        <v>42050</v>
      </c>
      <c r="D21499" s="142" t="s">
        <v>42051</v>
      </c>
      <c r="I21499" s="142" t="s">
        <v>859</v>
      </c>
      <c r="J21499" s="142" t="n">
        <v>6.43</v>
      </c>
    </row>
    <row r="21500" customFormat="false" ht="12.75" hidden="false" customHeight="false" outlineLevel="0" collapsed="false">
      <c r="A21500" s="142" t="s">
        <v>42053</v>
      </c>
      <c r="B21500" s="663" t="str">
        <f aca="false">C21500&amp;D21500&amp;E21500&amp;F21500&amp;G21500&amp;H21500</f>
        <v>AREIA,INCLUSIVE TRANPORTE,PARA REGIAO METROPOLITANA DO RIO DE JANEIRO.FORNECIMENTO</v>
      </c>
      <c r="C21500" s="142" t="s">
        <v>42054</v>
      </c>
      <c r="D21500" s="142" t="s">
        <v>42055</v>
      </c>
      <c r="I21500" s="142" t="s">
        <v>859</v>
      </c>
      <c r="J21500" s="142" t="n">
        <v>75</v>
      </c>
    </row>
    <row r="21501" customFormat="false" ht="12.75" hidden="false" customHeight="false" outlineLevel="0" collapsed="false">
      <c r="A21501" s="142" t="s">
        <v>42056</v>
      </c>
      <c r="B21501" s="663" t="str">
        <f aca="false">C21501&amp;D21501&amp;E21501&amp;F21501&amp;G21501&amp;H21501</f>
        <v>AREIA,INCLUSIVE TRANPORTE,PARA REGIAO METROPOLITANA DO RIO DE JANEIRO.FORNECIMENTO</v>
      </c>
      <c r="C21501" s="142" t="s">
        <v>42054</v>
      </c>
      <c r="D21501" s="142" t="s">
        <v>42055</v>
      </c>
      <c r="I21501" s="142" t="s">
        <v>859</v>
      </c>
      <c r="J21501" s="142" t="n">
        <v>75</v>
      </c>
    </row>
    <row r="21502" customFormat="false" ht="12.75" hidden="false" customHeight="false" outlineLevel="0" collapsed="false">
      <c r="A21502" s="142" t="s">
        <v>42057</v>
      </c>
      <c r="B21502" s="663" t="str">
        <f aca="false">C21502&amp;D21502&amp;E21502&amp;F21502&amp;G21502&amp;H21502</f>
        <v>CIMENTO PORTLAND CP-II-32,INCLUSIVE TRANSPORTE.FORNECIMENTO</v>
      </c>
      <c r="C21502" s="142" t="s">
        <v>42058</v>
      </c>
      <c r="I21502" s="142" t="s">
        <v>5978</v>
      </c>
      <c r="J21502" s="142" t="n">
        <v>0.47</v>
      </c>
    </row>
    <row r="21503" customFormat="false" ht="12.75" hidden="false" customHeight="false" outlineLevel="0" collapsed="false">
      <c r="A21503" s="142" t="s">
        <v>42059</v>
      </c>
      <c r="B21503" s="663" t="str">
        <f aca="false">C21503&amp;D21503&amp;E21503&amp;F21503&amp;G21503&amp;H21503</f>
        <v>CIMENTO PORTLAND CP-II-32,INCLUSIVE TRANSPORTE.FORNECIMENTO</v>
      </c>
      <c r="C21503" s="142" t="s">
        <v>42058</v>
      </c>
      <c r="I21503" s="142" t="s">
        <v>5978</v>
      </c>
      <c r="J21503" s="142" t="n">
        <v>0.47</v>
      </c>
    </row>
    <row r="21504" customFormat="false" ht="12.75" hidden="false" customHeight="false" outlineLevel="0" collapsed="false">
      <c r="A21504" s="142" t="s">
        <v>42060</v>
      </c>
      <c r="B21504" s="663" t="str">
        <f aca="false">C21504&amp;D21504&amp;E21504&amp;F21504&amp;G21504&amp;H21504</f>
        <v>CASCALHINHO(PEDRA ZERO),INCLUSIVE TRANSPORTE,PARA REGIAO METROPOLITANA DO RIO DE JANEIRO.FORNECIMENTO</v>
      </c>
      <c r="C21504" s="142" t="s">
        <v>42061</v>
      </c>
      <c r="D21504" s="142" t="s">
        <v>42062</v>
      </c>
      <c r="I21504" s="142" t="s">
        <v>859</v>
      </c>
      <c r="J21504" s="142" t="n">
        <v>79.52</v>
      </c>
    </row>
    <row r="21505" customFormat="false" ht="12.75" hidden="false" customHeight="false" outlineLevel="0" collapsed="false">
      <c r="A21505" s="142" t="s">
        <v>42063</v>
      </c>
      <c r="B21505" s="663" t="str">
        <f aca="false">C21505&amp;D21505&amp;E21505&amp;F21505&amp;G21505&amp;H21505</f>
        <v>CASCALHINHO(PEDRA ZERO),INCLUSIVE TRANSPORTE,PARA REGIAO METROPOLITANA DO RIO DE JANEIRO.FORNECIMENTO</v>
      </c>
      <c r="C21505" s="142" t="s">
        <v>42061</v>
      </c>
      <c r="D21505" s="142" t="s">
        <v>42062</v>
      </c>
      <c r="I21505" s="142" t="s">
        <v>859</v>
      </c>
      <c r="J21505" s="142" t="n">
        <v>79.52</v>
      </c>
    </row>
    <row r="21506" customFormat="false" ht="12.75" hidden="false" customHeight="false" outlineLevel="0" collapsed="false">
      <c r="A21506" s="142" t="s">
        <v>42064</v>
      </c>
      <c r="B21506" s="663" t="str">
        <f aca="false">C21506&amp;D21506&amp;E21506&amp;F21506&amp;G21506&amp;H21506</f>
        <v>PEDRA BRITADA Nº1,INCLUSIVE TRANSPORTE,PARA REGIAO METROPOLITANA DO RIO DE JANEIRO.FORNECIMENTO</v>
      </c>
      <c r="C21506" s="142" t="s">
        <v>42065</v>
      </c>
      <c r="D21506" s="142" t="s">
        <v>42066</v>
      </c>
      <c r="I21506" s="142" t="s">
        <v>859</v>
      </c>
      <c r="J21506" s="142" t="n">
        <v>73.95</v>
      </c>
    </row>
    <row r="21507" customFormat="false" ht="12.75" hidden="false" customHeight="false" outlineLevel="0" collapsed="false">
      <c r="A21507" s="142" t="s">
        <v>42067</v>
      </c>
      <c r="B21507" s="663" t="str">
        <f aca="false">C21507&amp;D21507&amp;E21507&amp;F21507&amp;G21507&amp;H21507</f>
        <v>PEDRA BRITADA Nº1,INCLUSIVE TRANSPORTE,PARA REGIAO METROPOLITANA DO RIO DE JANEIRO.FORNECIMENTO</v>
      </c>
      <c r="C21507" s="142" t="s">
        <v>42065</v>
      </c>
      <c r="D21507" s="142" t="s">
        <v>42066</v>
      </c>
      <c r="I21507" s="142" t="s">
        <v>859</v>
      </c>
      <c r="J21507" s="142" t="n">
        <v>73.95</v>
      </c>
    </row>
    <row r="21508" customFormat="false" ht="12.75" hidden="false" customHeight="false" outlineLevel="0" collapsed="false">
      <c r="A21508" s="142" t="s">
        <v>42068</v>
      </c>
      <c r="B21508" s="663" t="str">
        <f aca="false">C21508&amp;D21508&amp;E21508&amp;F21508&amp;G21508&amp;H21508</f>
        <v>PEDRA BRITADA Nº2,INCLUSIVE TRANSPORTE,PARA REGIAO METROPOLITANA DO RIO DE JANEIRO.FORNECIMENTO</v>
      </c>
      <c r="C21508" s="142" t="s">
        <v>42069</v>
      </c>
      <c r="D21508" s="142" t="s">
        <v>42066</v>
      </c>
      <c r="I21508" s="142" t="s">
        <v>859</v>
      </c>
      <c r="J21508" s="142" t="n">
        <v>76.12</v>
      </c>
    </row>
    <row r="21509" customFormat="false" ht="12.75" hidden="false" customHeight="false" outlineLevel="0" collapsed="false">
      <c r="A21509" s="142" t="s">
        <v>42070</v>
      </c>
      <c r="B21509" s="663" t="str">
        <f aca="false">C21509&amp;D21509&amp;E21509&amp;F21509&amp;G21509&amp;H21509</f>
        <v>PEDRA BRITADA Nº2,INCLUSIVE TRANSPORTE,PARA REGIAO METROPOLITANA DO RIO DE JANEIRO.FORNECIMENTO</v>
      </c>
      <c r="C21509" s="142" t="s">
        <v>42069</v>
      </c>
      <c r="D21509" s="142" t="s">
        <v>42066</v>
      </c>
      <c r="I21509" s="142" t="s">
        <v>859</v>
      </c>
      <c r="J21509" s="142" t="n">
        <v>76.12</v>
      </c>
    </row>
    <row r="21510" customFormat="false" ht="12.75" hidden="false" customHeight="false" outlineLevel="0" collapsed="false">
      <c r="A21510" s="142" t="s">
        <v>42071</v>
      </c>
      <c r="B21510" s="663" t="str">
        <f aca="false">C21510&amp;D21510&amp;E21510&amp;F21510&amp;G21510&amp;H21510</f>
        <v>PEDRA BRITADA Nº3,INCLUSIVE TRANSPORTE,PARA REGIAO METROPOLITANA DO RIO DE JANEIRO.FORNECIMENTO</v>
      </c>
      <c r="C21510" s="142" t="s">
        <v>42072</v>
      </c>
      <c r="D21510" s="142" t="s">
        <v>42066</v>
      </c>
      <c r="I21510" s="142" t="s">
        <v>859</v>
      </c>
      <c r="J21510" s="142" t="n">
        <v>76.12</v>
      </c>
    </row>
    <row r="21511" customFormat="false" ht="12.75" hidden="false" customHeight="false" outlineLevel="0" collapsed="false">
      <c r="A21511" s="142" t="s">
        <v>42073</v>
      </c>
      <c r="B21511" s="663" t="str">
        <f aca="false">C21511&amp;D21511&amp;E21511&amp;F21511&amp;G21511&amp;H21511</f>
        <v>PEDRA BRITADA Nº3,INCLUSIVE TRANSPORTE,PARA REGIAO METROPOLITANA DO RIO DE JANEIRO.FORNECIMENTO</v>
      </c>
      <c r="C21511" s="142" t="s">
        <v>42072</v>
      </c>
      <c r="D21511" s="142" t="s">
        <v>42066</v>
      </c>
      <c r="I21511" s="142" t="s">
        <v>859</v>
      </c>
      <c r="J21511" s="142" t="n">
        <v>76.12</v>
      </c>
    </row>
    <row r="21512" customFormat="false" ht="12.75" hidden="false" customHeight="false" outlineLevel="0" collapsed="false">
      <c r="A21512" s="142" t="s">
        <v>42074</v>
      </c>
      <c r="B21512" s="663" t="str">
        <f aca="false">C21512&amp;D21512&amp;E21512&amp;F21512&amp;G21512&amp;H21512</f>
        <v>BRITA CORRIDA,INCLUSIVE TRANSPORTE,PARA REGIAO METROPOLITANA DO RIO DE JANEIRO.FORNECIMENTO</v>
      </c>
      <c r="C21512" s="142" t="s">
        <v>42075</v>
      </c>
      <c r="D21512" s="142" t="s">
        <v>42076</v>
      </c>
      <c r="I21512" s="142" t="s">
        <v>859</v>
      </c>
      <c r="J21512" s="142" t="n">
        <v>45.76</v>
      </c>
    </row>
    <row r="21513" customFormat="false" ht="12.75" hidden="false" customHeight="false" outlineLevel="0" collapsed="false">
      <c r="A21513" s="142" t="s">
        <v>42077</v>
      </c>
      <c r="B21513" s="663" t="str">
        <f aca="false">C21513&amp;D21513&amp;E21513&amp;F21513&amp;G21513&amp;H21513</f>
        <v>BRITA CORRIDA,INCLUSIVE TRANSPORTE,PARA REGIAO METROPOLITANA DO RIO DE JANEIRO.FORNECIMENTO</v>
      </c>
      <c r="C21513" s="142" t="s">
        <v>42075</v>
      </c>
      <c r="D21513" s="142" t="s">
        <v>42076</v>
      </c>
      <c r="I21513" s="142" t="s">
        <v>859</v>
      </c>
      <c r="J21513" s="142" t="n">
        <v>45.76</v>
      </c>
    </row>
    <row r="21514" customFormat="false" ht="12.75" hidden="false" customHeight="false" outlineLevel="0" collapsed="false">
      <c r="A21514" s="142" t="s">
        <v>42078</v>
      </c>
      <c r="B21514" s="663" t="str">
        <f aca="false">C21514&amp;D21514&amp;E21514&amp;F21514&amp;G21514&amp;H21514</f>
        <v>PO-DE-PEDRA, INCLUSIVE TRANSPORTE PARA REGIAO METROPOLITANADO RIO DE JANEIRO.FORNECIMENTO</v>
      </c>
      <c r="C21514" s="142" t="s">
        <v>42079</v>
      </c>
      <c r="D21514" s="142" t="s">
        <v>42080</v>
      </c>
      <c r="I21514" s="142" t="s">
        <v>859</v>
      </c>
      <c r="J21514" s="142" t="n">
        <v>46.8</v>
      </c>
    </row>
    <row r="21515" customFormat="false" ht="12.75" hidden="false" customHeight="false" outlineLevel="0" collapsed="false">
      <c r="A21515" s="142" t="s">
        <v>42081</v>
      </c>
      <c r="B21515" s="663" t="str">
        <f aca="false">C21515&amp;D21515&amp;E21515&amp;F21515&amp;G21515&amp;H21515</f>
        <v>PO-DE-PEDRA, INCLUSIVE TRANSPORTE PARA REGIAO METROPOLITANADO RIO DE JANEIRO.FORNECIMENTO</v>
      </c>
      <c r="C21515" s="142" t="s">
        <v>42079</v>
      </c>
      <c r="D21515" s="142" t="s">
        <v>42080</v>
      </c>
      <c r="I21515" s="142" t="s">
        <v>859</v>
      </c>
      <c r="J21515" s="142" t="n">
        <v>46.8</v>
      </c>
    </row>
    <row r="21516" customFormat="false" ht="12.75" hidden="false" customHeight="false" outlineLevel="0" collapsed="false">
      <c r="A21516" s="142" t="s">
        <v>42082</v>
      </c>
      <c r="B21516" s="663" t="str">
        <f aca="false">C21516&amp;D21516&amp;E21516&amp;F21516&amp;G21516&amp;H21516</f>
        <v>BRITA GRADUADA,INCLUSIVE TRANSPORTE,PARA REGIAO METROPOLITANA DO RIO DE JANEIRO.FORNECIMENTO</v>
      </c>
      <c r="C21516" s="142" t="s">
        <v>42083</v>
      </c>
      <c r="D21516" s="142" t="s">
        <v>42084</v>
      </c>
      <c r="I21516" s="142" t="s">
        <v>859</v>
      </c>
      <c r="J21516" s="142" t="n">
        <v>75.03</v>
      </c>
    </row>
    <row r="21517" customFormat="false" ht="12.75" hidden="false" customHeight="false" outlineLevel="0" collapsed="false">
      <c r="A21517" s="142" t="s">
        <v>42085</v>
      </c>
      <c r="B21517" s="663" t="str">
        <f aca="false">C21517&amp;D21517&amp;E21517&amp;F21517&amp;G21517&amp;H21517</f>
        <v>BRITA GRADUADA,INCLUSIVE TRANSPORTE,PARA REGIAO METROPOLITANA DO RIO DE JANEIRO.FORNECIMENTO</v>
      </c>
      <c r="C21517" s="142" t="s">
        <v>42083</v>
      </c>
      <c r="D21517" s="142" t="s">
        <v>42084</v>
      </c>
      <c r="I21517" s="142" t="s">
        <v>859</v>
      </c>
      <c r="J21517" s="142" t="n">
        <v>75.03</v>
      </c>
    </row>
    <row r="21518" customFormat="false" ht="12.75" hidden="false" customHeight="false" outlineLevel="0" collapsed="false">
      <c r="A21518" s="142" t="s">
        <v>42086</v>
      </c>
      <c r="B21518" s="663" t="str">
        <f aca="false">C21518&amp;D21518&amp;E21518&amp;F21518&amp;G21518&amp;H21518</f>
        <v>BRITA GRADUADA COM ADICAO DE 1% DE CIMENTO,INCLUSIVE TRANSPORTE,PARA REGIAO METROPOLITANA DO RIO DE JANEIRO.FORNECIMENTO</v>
      </c>
      <c r="C21518" s="142" t="s">
        <v>42087</v>
      </c>
      <c r="D21518" s="142" t="s">
        <v>42088</v>
      </c>
      <c r="I21518" s="142" t="s">
        <v>859</v>
      </c>
      <c r="J21518" s="142" t="n">
        <v>85.27</v>
      </c>
    </row>
    <row r="21519" customFormat="false" ht="12.75" hidden="false" customHeight="false" outlineLevel="0" collapsed="false">
      <c r="A21519" s="142" t="s">
        <v>42089</v>
      </c>
      <c r="B21519" s="663" t="str">
        <f aca="false">C21519&amp;D21519&amp;E21519&amp;F21519&amp;G21519&amp;H21519</f>
        <v>BRITA GRADUADA COM ADICAO DE 1% DE CIMENTO,INCLUSIVE TRANSPORTE,PARA REGIAO METROPOLITANA DO RIO DE JANEIRO.FORNECIMENTO</v>
      </c>
      <c r="C21519" s="142" t="s">
        <v>42087</v>
      </c>
      <c r="D21519" s="142" t="s">
        <v>42088</v>
      </c>
      <c r="I21519" s="142" t="s">
        <v>859</v>
      </c>
      <c r="J21519" s="142" t="n">
        <v>85.27</v>
      </c>
    </row>
    <row r="21520" customFormat="false" ht="12.75" hidden="false" customHeight="false" outlineLevel="0" collapsed="false">
      <c r="A21520" s="142" t="s">
        <v>42090</v>
      </c>
      <c r="B21520" s="663" t="str">
        <f aca="false">C21520&amp;D21520&amp;E21520&amp;F21520&amp;G21520&amp;H21520</f>
        <v>PEDRA-DE-MAO,INCLUSIVE TRANSPORTE,PARA REGIAO METROPOLITANADO RIO DE JANEIRO.FORNECIMENTO</v>
      </c>
      <c r="C21520" s="142" t="s">
        <v>42091</v>
      </c>
      <c r="D21520" s="142" t="s">
        <v>42080</v>
      </c>
      <c r="I21520" s="142" t="s">
        <v>859</v>
      </c>
      <c r="J21520" s="142" t="n">
        <v>84.84</v>
      </c>
    </row>
    <row r="21521" customFormat="false" ht="12.75" hidden="false" customHeight="false" outlineLevel="0" collapsed="false">
      <c r="A21521" s="142" t="s">
        <v>42092</v>
      </c>
      <c r="B21521" s="663" t="str">
        <f aca="false">C21521&amp;D21521&amp;E21521&amp;F21521&amp;G21521&amp;H21521</f>
        <v>PEDRA-DE-MAO,INCLUSIVE TRANSPORTE,PARA REGIAO METROPOLITANADO RIO DE JANEIRO.FORNECIMENTO</v>
      </c>
      <c r="C21521" s="142" t="s">
        <v>42091</v>
      </c>
      <c r="D21521" s="142" t="s">
        <v>42080</v>
      </c>
      <c r="I21521" s="142" t="s">
        <v>859</v>
      </c>
      <c r="J21521" s="142" t="n">
        <v>84.84</v>
      </c>
    </row>
    <row r="21522" customFormat="false" ht="12.75" hidden="false" customHeight="false" outlineLevel="0" collapsed="false">
      <c r="A21522" s="142" t="s">
        <v>42093</v>
      </c>
      <c r="B21522" s="663" t="str">
        <f aca="false">C21522&amp;D21522&amp;E21522&amp;F21522&amp;G21522&amp;H21522</f>
        <v>PO-DE-PEDRA,SEM CONSIDERAR O TRANSPORTE DA PEDREIRA ATE O LOCAL DE UTILIZACAO,INCLUSIVE CARGA NO CAMINHAO.FORNECIMENTO</v>
      </c>
      <c r="C21522" s="142" t="s">
        <v>42094</v>
      </c>
      <c r="D21522" s="142" t="s">
        <v>42095</v>
      </c>
      <c r="I21522" s="142" t="s">
        <v>859</v>
      </c>
      <c r="J21522" s="142" t="n">
        <v>31.2</v>
      </c>
    </row>
    <row r="21523" customFormat="false" ht="12.75" hidden="false" customHeight="false" outlineLevel="0" collapsed="false">
      <c r="A21523" s="142" t="s">
        <v>42096</v>
      </c>
      <c r="B21523" s="663" t="str">
        <f aca="false">C21523&amp;D21523&amp;E21523&amp;F21523&amp;G21523&amp;H21523</f>
        <v>PO-DE-PEDRA,SEM CONSIDERAR O TRANSPORTE DA PEDREIRA ATE O LOCAL DE UTILIZACAO,INCLUSIVE CARGA NO CAMINHAO.FORNECIMENTO</v>
      </c>
      <c r="C21523" s="142" t="s">
        <v>42094</v>
      </c>
      <c r="D21523" s="142" t="s">
        <v>42095</v>
      </c>
      <c r="I21523" s="142" t="s">
        <v>859</v>
      </c>
      <c r="J21523" s="142" t="n">
        <v>31.2</v>
      </c>
    </row>
    <row r="21524" customFormat="false" ht="12.75" hidden="false" customHeight="false" outlineLevel="0" collapsed="false">
      <c r="A21524" s="142" t="s">
        <v>42097</v>
      </c>
      <c r="B21524" s="663" t="str">
        <f aca="false">C21524&amp;D21524&amp;E21524&amp;F21524&amp;G21524&amp;H21524</f>
        <v>POLIMERO TIPO SBS GRANULADO,INCLUSIVE TRANSPORTE.FORNECIMENTO</v>
      </c>
      <c r="C21524" s="142" t="s">
        <v>42098</v>
      </c>
      <c r="D21524" s="142" t="s">
        <v>4077</v>
      </c>
      <c r="I21524" s="142" t="s">
        <v>5978</v>
      </c>
      <c r="J21524" s="142" t="n">
        <v>2.91</v>
      </c>
    </row>
    <row r="21525" customFormat="false" ht="12.75" hidden="false" customHeight="false" outlineLevel="0" collapsed="false">
      <c r="A21525" s="142" t="s">
        <v>42099</v>
      </c>
      <c r="B21525" s="663" t="str">
        <f aca="false">C21525&amp;D21525&amp;E21525&amp;F21525&amp;G21525&amp;H21525</f>
        <v>POLIMERO TIPO SBS GRANULADO,INCLUSIVE TRANSPORTE.FORNECIMENTO</v>
      </c>
      <c r="C21525" s="142" t="s">
        <v>42098</v>
      </c>
      <c r="D21525" s="142" t="s">
        <v>4077</v>
      </c>
      <c r="I21525" s="142" t="s">
        <v>5978</v>
      </c>
      <c r="J21525" s="142" t="n">
        <v>2.91</v>
      </c>
    </row>
    <row r="21526" customFormat="false" ht="12.75" hidden="false" customHeight="false" outlineLevel="0" collapsed="false">
      <c r="A21526" s="142" t="s">
        <v>42100</v>
      </c>
      <c r="B21526" s="663" t="str">
        <f aca="false">C21526&amp;D21526&amp;E21526&amp;F21526&amp;G21526&amp;H21526</f>
        <v>CONCRETO BETUMINOSO USINADO A QUENTE.PREPARO E FORNECIMENTO</v>
      </c>
      <c r="C21526" s="142" t="s">
        <v>42101</v>
      </c>
      <c r="I21526" s="142" t="s">
        <v>859</v>
      </c>
      <c r="J21526" s="142" t="n">
        <v>749.78</v>
      </c>
    </row>
    <row r="21527" customFormat="false" ht="12.75" hidden="false" customHeight="false" outlineLevel="0" collapsed="false">
      <c r="A21527" s="142" t="s">
        <v>42102</v>
      </c>
      <c r="B21527" s="663" t="str">
        <f aca="false">C21527&amp;D21527&amp;E21527&amp;F21527&amp;G21527&amp;H21527</f>
        <v>CONCRETO BETUMINOSO USINADO A QUENTE.PREPARO E FORNECIMENTO</v>
      </c>
      <c r="C21527" s="142" t="s">
        <v>42101</v>
      </c>
      <c r="I21527" s="142" t="s">
        <v>859</v>
      </c>
      <c r="J21527" s="142" t="n">
        <v>743.34</v>
      </c>
    </row>
    <row r="21528" customFormat="false" ht="12.75" hidden="false" customHeight="false" outlineLevel="0" collapsed="false">
      <c r="A21528" s="142" t="s">
        <v>42103</v>
      </c>
      <c r="B21528" s="663" t="str">
        <f aca="false">C21528&amp;D21528&amp;E21528&amp;F21528&amp;G21528&amp;H21528</f>
        <v>CONCRETO BETUMINOSO USINADO A QUENTE,EXCLUSIVE FORNECIMENTODO CAP.PREPARO E FORNECIMENTO</v>
      </c>
      <c r="C21528" s="142" t="s">
        <v>42104</v>
      </c>
      <c r="D21528" s="142" t="s">
        <v>42105</v>
      </c>
      <c r="I21528" s="142" t="s">
        <v>859</v>
      </c>
      <c r="J21528" s="142" t="n">
        <v>293.66</v>
      </c>
    </row>
    <row r="21529" customFormat="false" ht="12.75" hidden="false" customHeight="false" outlineLevel="0" collapsed="false">
      <c r="A21529" s="142" t="s">
        <v>42106</v>
      </c>
      <c r="B21529" s="663" t="str">
        <f aca="false">C21529&amp;D21529&amp;E21529&amp;F21529&amp;G21529&amp;H21529</f>
        <v>CONCRETO BETUMINOSO USINADO A QUENTE,EXCLUSIVE FORNECIMENTODO CAP.PREPARO E FORNECIMENTO</v>
      </c>
      <c r="C21529" s="142" t="s">
        <v>42104</v>
      </c>
      <c r="D21529" s="142" t="s">
        <v>42105</v>
      </c>
      <c r="I21529" s="142" t="s">
        <v>859</v>
      </c>
      <c r="J21529" s="142" t="n">
        <v>287.22</v>
      </c>
    </row>
    <row r="21530" customFormat="false" ht="12.75" hidden="false" customHeight="false" outlineLevel="0" collapsed="false">
      <c r="A21530" s="142" t="s">
        <v>42107</v>
      </c>
      <c r="B21530" s="663" t="str">
        <f aca="false">C21530&amp;D21530&amp;E21530&amp;F21530&amp;G21530&amp;H21530</f>
        <v>CONCRETO BETUMINOSO USINADO A QUENTE,EXCLUSIVE PREPARO,INCLUSIVE TRANSPORTE.CUSTO SOMENTE DOS MATERIAIS.FORNECIMENTO</v>
      </c>
      <c r="C21530" s="142" t="s">
        <v>42108</v>
      </c>
      <c r="D21530" s="142" t="s">
        <v>42109</v>
      </c>
      <c r="I21530" s="142" t="s">
        <v>859</v>
      </c>
      <c r="J21530" s="142" t="n">
        <v>550.01</v>
      </c>
    </row>
    <row r="21531" customFormat="false" ht="12.75" hidden="false" customHeight="false" outlineLevel="0" collapsed="false">
      <c r="A21531" s="142" t="s">
        <v>42110</v>
      </c>
      <c r="B21531" s="663" t="str">
        <f aca="false">C21531&amp;D21531&amp;E21531&amp;F21531&amp;G21531&amp;H21531</f>
        <v>CONCRETO BETUMINOSO USINADO A QUENTE,EXCLUSIVE PREPARO,INCLUSIVE TRANSPORTE.CUSTO SOMENTE DOS MATERIAIS.FORNECIMENTO</v>
      </c>
      <c r="C21531" s="142" t="s">
        <v>42108</v>
      </c>
      <c r="D21531" s="142" t="s">
        <v>42109</v>
      </c>
      <c r="I21531" s="142" t="s">
        <v>859</v>
      </c>
      <c r="J21531" s="142" t="n">
        <v>550.01</v>
      </c>
    </row>
    <row r="21532" customFormat="false" ht="12.75" hidden="false" customHeight="false" outlineLevel="0" collapsed="false">
      <c r="A21532" s="142" t="s">
        <v>42111</v>
      </c>
      <c r="B21532" s="663" t="str">
        <f aca="false">C21532&amp;D21532&amp;E21532&amp;F21532&amp;G21532&amp;H21532</f>
        <v>CONCRETO BETUMINOSO USINADO A QUENTE,MASSA MUITO FINA.PREPARO E FORNECIMENTO</v>
      </c>
      <c r="C21532" s="142" t="s">
        <v>42112</v>
      </c>
      <c r="D21532" s="142" t="s">
        <v>42113</v>
      </c>
      <c r="I21532" s="142" t="s">
        <v>859</v>
      </c>
      <c r="J21532" s="142" t="n">
        <v>743.9</v>
      </c>
    </row>
    <row r="21533" customFormat="false" ht="12.75" hidden="false" customHeight="false" outlineLevel="0" collapsed="false">
      <c r="A21533" s="142" t="s">
        <v>42114</v>
      </c>
      <c r="B21533" s="663" t="str">
        <f aca="false">C21533&amp;D21533&amp;E21533&amp;F21533&amp;G21533&amp;H21533</f>
        <v>CONCRETO BETUMINOSO USINADO A QUENTE,MASSA MUITO FINA.PREPARO E FORNECIMENTO</v>
      </c>
      <c r="C21533" s="142" t="s">
        <v>42112</v>
      </c>
      <c r="D21533" s="142" t="s">
        <v>42113</v>
      </c>
      <c r="I21533" s="142" t="s">
        <v>859</v>
      </c>
      <c r="J21533" s="142" t="n">
        <v>737.46</v>
      </c>
    </row>
    <row r="21534" customFormat="false" ht="12.75" hidden="false" customHeight="false" outlineLevel="0" collapsed="false">
      <c r="A21534" s="142" t="s">
        <v>42115</v>
      </c>
      <c r="B21534" s="663" t="str">
        <f aca="false">C21534&amp;D21534&amp;E21534&amp;F21534&amp;G21534&amp;H21534</f>
        <v>CONCRETO BETUMINOSO USINADO A QUENTE,MASSA MUITO FINA.FORNECIMENTO,EXCLUSIVE PREPARO</v>
      </c>
      <c r="C21534" s="142" t="s">
        <v>42116</v>
      </c>
      <c r="D21534" s="142" t="s">
        <v>42117</v>
      </c>
      <c r="I21534" s="142" t="s">
        <v>859</v>
      </c>
      <c r="J21534" s="142" t="n">
        <v>570.49</v>
      </c>
    </row>
    <row r="21535" customFormat="false" ht="12.75" hidden="false" customHeight="false" outlineLevel="0" collapsed="false">
      <c r="A21535" s="142" t="s">
        <v>42118</v>
      </c>
      <c r="B21535" s="663" t="str">
        <f aca="false">C21535&amp;D21535&amp;E21535&amp;F21535&amp;G21535&amp;H21535</f>
        <v>CONCRETO BETUMINOSO USINADO A QUENTE,MASSA MUITO FINA.FORNECIMENTO,EXCLUSIVE PREPARO</v>
      </c>
      <c r="C21535" s="142" t="s">
        <v>42116</v>
      </c>
      <c r="D21535" s="142" t="s">
        <v>42117</v>
      </c>
      <c r="I21535" s="142" t="s">
        <v>859</v>
      </c>
      <c r="J21535" s="142" t="n">
        <v>570.49</v>
      </c>
    </row>
    <row r="21536" customFormat="false" ht="12.75" hidden="false" customHeight="false" outlineLevel="0" collapsed="false">
      <c r="A21536" s="142" t="s">
        <v>42119</v>
      </c>
      <c r="B21536" s="663" t="str">
        <f aca="false">C21536&amp;D21536&amp;E21536&amp;F21536&amp;G21536&amp;H21536</f>
        <v>LAMA ASFALTICA,FINA,INCLUSIVE TRANSPORTE.CUSTO SOMENTE DOS MATERIAIS.FORNECIMENTO</v>
      </c>
      <c r="C21536" s="142" t="s">
        <v>42120</v>
      </c>
      <c r="D21536" s="142" t="s">
        <v>42121</v>
      </c>
      <c r="I21536" s="142" t="s">
        <v>1696</v>
      </c>
      <c r="J21536" s="142" t="n">
        <v>2.24</v>
      </c>
    </row>
    <row r="21537" customFormat="false" ht="12.75" hidden="false" customHeight="false" outlineLevel="0" collapsed="false">
      <c r="A21537" s="142" t="s">
        <v>42122</v>
      </c>
      <c r="B21537" s="663" t="str">
        <f aca="false">C21537&amp;D21537&amp;E21537&amp;F21537&amp;G21537&amp;H21537</f>
        <v>LAMA ASFALTICA,FINA,INCLUSIVE TRANSPORTE.CUSTO SOMENTE DOS MATERIAIS.FORNECIMENTO</v>
      </c>
      <c r="C21537" s="142" t="s">
        <v>42120</v>
      </c>
      <c r="D21537" s="142" t="s">
        <v>42121</v>
      </c>
      <c r="I21537" s="142" t="s">
        <v>1696</v>
      </c>
      <c r="J21537" s="142" t="n">
        <v>2.24</v>
      </c>
    </row>
    <row r="21538" customFormat="false" ht="12.75" hidden="false" customHeight="false" outlineLevel="0" collapsed="false">
      <c r="A21538" s="142" t="s">
        <v>42123</v>
      </c>
      <c r="B21538" s="663" t="str">
        <f aca="false">C21538&amp;D21538&amp;E21538&amp;F21538&amp;G21538&amp;H21538</f>
        <v>LAMA ASFALTICA,GROSSA,INCLUSIVE TRANSPORTE.CUSTO SOMENTE DOS MATERIAIS.FORNECIMENTO</v>
      </c>
      <c r="C21538" s="142" t="s">
        <v>42124</v>
      </c>
      <c r="D21538" s="142" t="s">
        <v>42125</v>
      </c>
      <c r="I21538" s="142" t="s">
        <v>1696</v>
      </c>
      <c r="J21538" s="142" t="n">
        <v>5.25</v>
      </c>
    </row>
    <row r="21539" customFormat="false" ht="12.75" hidden="false" customHeight="false" outlineLevel="0" collapsed="false">
      <c r="A21539" s="142" t="s">
        <v>42126</v>
      </c>
      <c r="B21539" s="663" t="str">
        <f aca="false">C21539&amp;D21539&amp;E21539&amp;F21539&amp;G21539&amp;H21539</f>
        <v>LAMA ASFALTICA,GROSSA,INCLUSIVE TRANSPORTE.CUSTO SOMENTE DOS MATERIAIS.FORNECIMENTO</v>
      </c>
      <c r="C21539" s="142" t="s">
        <v>42124</v>
      </c>
      <c r="D21539" s="142" t="s">
        <v>42125</v>
      </c>
      <c r="I21539" s="142" t="s">
        <v>1696</v>
      </c>
      <c r="J21539" s="142" t="n">
        <v>5.25</v>
      </c>
    </row>
    <row r="21540" customFormat="false" ht="12.75" hidden="false" customHeight="false" outlineLevel="0" collapsed="false">
      <c r="A21540" s="142" t="s">
        <v>42127</v>
      </c>
      <c r="B21540" s="663" t="str">
        <f aca="false">C21540&amp;D21540&amp;E21540&amp;F21540&amp;G21540&amp;H21540</f>
        <v>CAMADA POROSA DE ATRITO EM CBUQ,MODIFICADO POR POLIMERO,INCLUSIVE TRANSPORTE.CUSTO SOMENTE DOS MATERIAIS.FORNECIMENTO</v>
      </c>
      <c r="C21540" s="142" t="s">
        <v>42128</v>
      </c>
      <c r="D21540" s="142" t="s">
        <v>42129</v>
      </c>
      <c r="I21540" s="142" t="s">
        <v>859</v>
      </c>
      <c r="J21540" s="142" t="n">
        <v>717.06</v>
      </c>
    </row>
    <row r="21541" customFormat="false" ht="12.75" hidden="false" customHeight="false" outlineLevel="0" collapsed="false">
      <c r="A21541" s="142" t="s">
        <v>42130</v>
      </c>
      <c r="B21541" s="663" t="str">
        <f aca="false">C21541&amp;D21541&amp;E21541&amp;F21541&amp;G21541&amp;H21541</f>
        <v>CAMADA POROSA DE ATRITO EM CBUQ,MODIFICADO POR POLIMERO,INCLUSIVE TRANSPORTE.CUSTO SOMENTE DOS MATERIAIS.FORNECIMENTO</v>
      </c>
      <c r="C21541" s="142" t="s">
        <v>42128</v>
      </c>
      <c r="D21541" s="142" t="s">
        <v>42129</v>
      </c>
      <c r="I21541" s="142" t="s">
        <v>859</v>
      </c>
      <c r="J21541" s="142" t="n">
        <v>717.06</v>
      </c>
    </row>
    <row r="21542" customFormat="false" ht="12.75" hidden="false" customHeight="false" outlineLevel="0" collapsed="false">
      <c r="A21542" s="142" t="s">
        <v>42131</v>
      </c>
      <c r="B21542" s="663" t="str">
        <f aca="false">C21542&amp;D21542&amp;E21542&amp;F21542&amp;G21542&amp;H21542</f>
        <v>CONCRETO BETUMINOSO USINADO A QUENTE TIPO "BINDER",EXCLUSIVE PREPARO,INCLUSIVE TRANSPORTE.CUSTO SOMENTE DOS MATERIAIS.FORNECIMENTO</v>
      </c>
      <c r="C21542" s="142" t="s">
        <v>42132</v>
      </c>
      <c r="D21542" s="142" t="s">
        <v>42133</v>
      </c>
      <c r="E21542" s="142" t="s">
        <v>27015</v>
      </c>
      <c r="I21542" s="142" t="s">
        <v>859</v>
      </c>
      <c r="J21542" s="142" t="n">
        <v>330.73</v>
      </c>
    </row>
    <row r="21543" customFormat="false" ht="12.75" hidden="false" customHeight="false" outlineLevel="0" collapsed="false">
      <c r="A21543" s="142" t="s">
        <v>42134</v>
      </c>
      <c r="B21543" s="663" t="str">
        <f aca="false">C21543&amp;D21543&amp;E21543&amp;F21543&amp;G21543&amp;H21543</f>
        <v>CONCRETO BETUMINOSO USINADO A QUENTE TIPO "BINDER",EXCLUSIVE PREPARO,INCLUSIVE TRANSPORTE.CUSTO SOMENTE DOS MATERIAIS.FORNECIMENTO</v>
      </c>
      <c r="C21543" s="142" t="s">
        <v>42132</v>
      </c>
      <c r="D21543" s="142" t="s">
        <v>42133</v>
      </c>
      <c r="E21543" s="142" t="s">
        <v>27015</v>
      </c>
      <c r="I21543" s="142" t="s">
        <v>859</v>
      </c>
      <c r="J21543" s="142" t="n">
        <v>330.73</v>
      </c>
    </row>
    <row r="21544" customFormat="false" ht="12.75" hidden="false" customHeight="false" outlineLevel="0" collapsed="false">
      <c r="A21544" s="142" t="s">
        <v>42135</v>
      </c>
      <c r="B21544" s="663" t="str">
        <f aca="false">C21544&amp;D21544&amp;E21544&amp;F21544&amp;G21544&amp;H21544</f>
        <v>IMPRIMACAO,INCLUSIVE TRANSPORTE.CUSTO SOMENTE DOS MATERIAIS.FORNECIMENTO</v>
      </c>
      <c r="C21544" s="142" t="s">
        <v>42136</v>
      </c>
      <c r="D21544" s="142" t="s">
        <v>13189</v>
      </c>
      <c r="I21544" s="142" t="s">
        <v>1696</v>
      </c>
      <c r="J21544" s="142" t="n">
        <v>5.79</v>
      </c>
    </row>
    <row r="21545" customFormat="false" ht="12.75" hidden="false" customHeight="false" outlineLevel="0" collapsed="false">
      <c r="A21545" s="142" t="s">
        <v>42137</v>
      </c>
      <c r="B21545" s="663" t="str">
        <f aca="false">C21545&amp;D21545&amp;E21545&amp;F21545&amp;G21545&amp;H21545</f>
        <v>IMPRIMACAO,INCLUSIVE TRANSPORTE.CUSTO SOMENTE DOS MATERIAIS.FORNECIMENTO</v>
      </c>
      <c r="C21545" s="142" t="s">
        <v>42136</v>
      </c>
      <c r="D21545" s="142" t="s">
        <v>13189</v>
      </c>
      <c r="I21545" s="142" t="s">
        <v>1696</v>
      </c>
      <c r="J21545" s="142" t="n">
        <v>5.79</v>
      </c>
    </row>
    <row r="21546" customFormat="false" ht="12.75" hidden="false" customHeight="false" outlineLevel="0" collapsed="false">
      <c r="A21546" s="142" t="s">
        <v>42138</v>
      </c>
      <c r="B21546" s="663" t="str">
        <f aca="false">C21546&amp;D21546&amp;E21546&amp;F21546&amp;G21546&amp;H21546</f>
        <v>PINTURA DE LIGACAO,INCLUSIVE TRANSPORTE.CUSTO SOMENTE DOS MATERIAIS.FORNECIMENTO</v>
      </c>
      <c r="C21546" s="142" t="s">
        <v>42139</v>
      </c>
      <c r="D21546" s="142" t="s">
        <v>42140</v>
      </c>
      <c r="I21546" s="142" t="s">
        <v>1696</v>
      </c>
      <c r="J21546" s="142" t="n">
        <v>1.59</v>
      </c>
    </row>
    <row r="21547" customFormat="false" ht="12.75" hidden="false" customHeight="false" outlineLevel="0" collapsed="false">
      <c r="A21547" s="142" t="s">
        <v>42141</v>
      </c>
      <c r="B21547" s="663" t="str">
        <f aca="false">C21547&amp;D21547&amp;E21547&amp;F21547&amp;G21547&amp;H21547</f>
        <v>PINTURA DE LIGACAO,INCLUSIVE TRANSPORTE.CUSTO SOMENTE DOS MATERIAIS.FORNECIMENTO</v>
      </c>
      <c r="C21547" s="142" t="s">
        <v>42139</v>
      </c>
      <c r="D21547" s="142" t="s">
        <v>42140</v>
      </c>
      <c r="I21547" s="142" t="s">
        <v>1696</v>
      </c>
      <c r="J21547" s="142" t="n">
        <v>1.59</v>
      </c>
    </row>
    <row r="21548" customFormat="false" ht="12.75" hidden="false" customHeight="false" outlineLevel="0" collapsed="false">
      <c r="A21548" s="142" t="s">
        <v>42142</v>
      </c>
      <c r="B21548" s="663" t="str">
        <f aca="false">C21548&amp;D21548&amp;E21548&amp;F21548&amp;G21548&amp;H21548</f>
        <v>PRE-MISTURADO A FRIO.PREPARO E FORNECIMENTO</v>
      </c>
      <c r="C21548" s="142" t="s">
        <v>42143</v>
      </c>
      <c r="I21548" s="142" t="s">
        <v>859</v>
      </c>
      <c r="J21548" s="142" t="n">
        <v>579.44</v>
      </c>
    </row>
    <row r="21549" customFormat="false" ht="12.75" hidden="false" customHeight="false" outlineLevel="0" collapsed="false">
      <c r="A21549" s="142" t="s">
        <v>42144</v>
      </c>
      <c r="B21549" s="663" t="str">
        <f aca="false">C21549&amp;D21549&amp;E21549&amp;F21549&amp;G21549&amp;H21549</f>
        <v>PRE-MISTURADO A FRIO.PREPARO E FORNECIMENTO</v>
      </c>
      <c r="C21549" s="142" t="s">
        <v>42143</v>
      </c>
      <c r="I21549" s="142" t="s">
        <v>859</v>
      </c>
      <c r="J21549" s="142" t="n">
        <v>577.54</v>
      </c>
    </row>
    <row r="21550" customFormat="false" ht="12.75" hidden="false" customHeight="false" outlineLevel="0" collapsed="false">
      <c r="A21550" s="142" t="s">
        <v>42145</v>
      </c>
      <c r="B21550" s="663" t="str">
        <f aca="false">C21550&amp;D21550&amp;E21550&amp;F21550&amp;G21550&amp;H21550</f>
        <v>TRATAMENTO SUPERFICIAL SIMPLES,INCLUSIVE TRANSPORTE.CUSTO SOMENTE DOS MATERIAIS.FORNECIMENTO</v>
      </c>
      <c r="C21550" s="142" t="s">
        <v>42146</v>
      </c>
      <c r="D21550" s="142" t="s">
        <v>42147</v>
      </c>
      <c r="I21550" s="142" t="s">
        <v>1696</v>
      </c>
      <c r="J21550" s="142" t="n">
        <v>3.94</v>
      </c>
    </row>
    <row r="21551" customFormat="false" ht="12.75" hidden="false" customHeight="false" outlineLevel="0" collapsed="false">
      <c r="A21551" s="142" t="s">
        <v>42148</v>
      </c>
      <c r="B21551" s="663" t="str">
        <f aca="false">C21551&amp;D21551&amp;E21551&amp;F21551&amp;G21551&amp;H21551</f>
        <v>TRATAMENTO SUPERFICIAL SIMPLES,INCLUSIVE TRANSPORTE.CUSTO SOMENTE DOS MATERIAIS.FORNECIMENTO</v>
      </c>
      <c r="C21551" s="142" t="s">
        <v>42146</v>
      </c>
      <c r="D21551" s="142" t="s">
        <v>42147</v>
      </c>
      <c r="I21551" s="142" t="s">
        <v>1696</v>
      </c>
      <c r="J21551" s="142" t="n">
        <v>3.94</v>
      </c>
    </row>
    <row r="21552" customFormat="false" ht="12.75" hidden="false" customHeight="false" outlineLevel="0" collapsed="false">
      <c r="A21552" s="142" t="s">
        <v>42149</v>
      </c>
      <c r="B21552" s="663" t="str">
        <f aca="false">C21552&amp;D21552&amp;E21552&amp;F21552&amp;G21552&amp;H21552</f>
        <v>TRATAMENTO SUPERFICIAL DUPLO,UTILIZANDO ESCORIA DE ACIARIA.CUSTO SOMENTE DOS MATERIAIS,EXCLUSIVE TRANSPORTE DA ESCORIA DE ACIARIA.FORNECIMENTO</v>
      </c>
      <c r="C21552" s="142" t="s">
        <v>42150</v>
      </c>
      <c r="D21552" s="142" t="s">
        <v>42151</v>
      </c>
      <c r="E21552" s="142" t="s">
        <v>42152</v>
      </c>
      <c r="I21552" s="142" t="s">
        <v>1696</v>
      </c>
      <c r="J21552" s="142" t="n">
        <v>10.22</v>
      </c>
    </row>
    <row r="21553" customFormat="false" ht="12.75" hidden="false" customHeight="false" outlineLevel="0" collapsed="false">
      <c r="A21553" s="142" t="s">
        <v>42153</v>
      </c>
      <c r="B21553" s="663" t="str">
        <f aca="false">C21553&amp;D21553&amp;E21553&amp;F21553&amp;G21553&amp;H21553</f>
        <v>TRATAMENTO SUPERFICIAL DUPLO,UTILIZANDO ESCORIA DE ACIARIA.CUSTO SOMENTE DOS MATERIAIS,EXCLUSIVE TRANSPORTE DA ESCORIA DE ACIARIA.FORNECIMENTO</v>
      </c>
      <c r="C21553" s="142" t="s">
        <v>42150</v>
      </c>
      <c r="D21553" s="142" t="s">
        <v>42151</v>
      </c>
      <c r="E21553" s="142" t="s">
        <v>42152</v>
      </c>
      <c r="I21553" s="142" t="s">
        <v>1696</v>
      </c>
      <c r="J21553" s="142" t="n">
        <v>10.22</v>
      </c>
    </row>
    <row r="21554" customFormat="false" ht="12.75" hidden="false" customHeight="false" outlineLevel="0" collapsed="false">
      <c r="A21554" s="142" t="s">
        <v>42154</v>
      </c>
      <c r="B21554" s="663" t="str">
        <f aca="false">C21554&amp;D21554&amp;E21554&amp;F21554&amp;G21554&amp;H21554</f>
        <v>TRATAMENTO SUPERFICIAL DUPLO,INCLUSIVE TRANSPORTE.CUSTO SOMENTE DOS MATERIAIS.FORNECIMENTO</v>
      </c>
      <c r="C21554" s="142" t="s">
        <v>42155</v>
      </c>
      <c r="D21554" s="142" t="s">
        <v>42156</v>
      </c>
      <c r="I21554" s="142" t="s">
        <v>1696</v>
      </c>
      <c r="J21554" s="142" t="n">
        <v>10.8</v>
      </c>
    </row>
    <row r="21555" customFormat="false" ht="12.75" hidden="false" customHeight="false" outlineLevel="0" collapsed="false">
      <c r="A21555" s="142" t="s">
        <v>42157</v>
      </c>
      <c r="B21555" s="663" t="str">
        <f aca="false">C21555&amp;D21555&amp;E21555&amp;F21555&amp;G21555&amp;H21555</f>
        <v>TRATAMENTO SUPERFICIAL DUPLO,INCLUSIVE TRANSPORTE.CUSTO SOMENTE DOS MATERIAIS.FORNECIMENTO</v>
      </c>
      <c r="C21555" s="142" t="s">
        <v>42155</v>
      </c>
      <c r="D21555" s="142" t="s">
        <v>42156</v>
      </c>
      <c r="I21555" s="142" t="s">
        <v>1696</v>
      </c>
      <c r="J21555" s="142" t="n">
        <v>10.8</v>
      </c>
    </row>
    <row r="21556" customFormat="false" ht="12.75" hidden="false" customHeight="false" outlineLevel="0" collapsed="false">
      <c r="A21556" s="142" t="s">
        <v>42158</v>
      </c>
      <c r="B21556" s="663" t="str">
        <f aca="false">C21556&amp;D21556&amp;E21556&amp;F21556&amp;G21556&amp;H21556</f>
        <v>TRATAMENTO SUPERFICIAL TRIPLO,INCLUSIVE TRANSPORTE.CUSTO SOMENTE DOS MATERIAIS.FORNECIMENTO</v>
      </c>
      <c r="C21556" s="142" t="s">
        <v>42159</v>
      </c>
      <c r="D21556" s="142" t="s">
        <v>42160</v>
      </c>
      <c r="I21556" s="142" t="s">
        <v>1696</v>
      </c>
      <c r="J21556" s="142" t="n">
        <v>13.94</v>
      </c>
    </row>
    <row r="21557" customFormat="false" ht="12.75" hidden="false" customHeight="false" outlineLevel="0" collapsed="false">
      <c r="A21557" s="142" t="s">
        <v>42161</v>
      </c>
      <c r="B21557" s="663" t="str">
        <f aca="false">C21557&amp;D21557&amp;E21557&amp;F21557&amp;G21557&amp;H21557</f>
        <v>TRATAMENTO SUPERFICIAL TRIPLO,INCLUSIVE TRANSPORTE.CUSTO SOMENTE DOS MATERIAIS.FORNECIMENTO</v>
      </c>
      <c r="C21557" s="142" t="s">
        <v>42159</v>
      </c>
      <c r="D21557" s="142" t="s">
        <v>42160</v>
      </c>
      <c r="I21557" s="142" t="s">
        <v>1696</v>
      </c>
      <c r="J21557" s="142" t="n">
        <v>13.94</v>
      </c>
    </row>
    <row r="21558" customFormat="false" ht="12.75" hidden="false" customHeight="false" outlineLevel="0" collapsed="false">
      <c r="A21558" s="142" t="s">
        <v>42162</v>
      </c>
      <c r="B21558" s="663" t="str">
        <f aca="false">C21558&amp;D21558&amp;E21558&amp;F21558&amp;G21558&amp;H21558</f>
        <v>EMULSAO ASFALTICA CATIONICA,TIPO RR-2C,INCLUSIVE TRANSPORTE.CUSTO SOMENTE DOS MATERIAIS.FORNECIMENTO</v>
      </c>
      <c r="C21558" s="142" t="s">
        <v>42163</v>
      </c>
      <c r="D21558" s="142" t="s">
        <v>42164</v>
      </c>
      <c r="I21558" s="142" t="s">
        <v>1111</v>
      </c>
      <c r="J21558" s="142" t="n">
        <v>3182.5</v>
      </c>
    </row>
    <row r="21559" customFormat="false" ht="12.75" hidden="false" customHeight="false" outlineLevel="0" collapsed="false">
      <c r="A21559" s="142" t="s">
        <v>42165</v>
      </c>
      <c r="B21559" s="663" t="str">
        <f aca="false">C21559&amp;D21559&amp;E21559&amp;F21559&amp;G21559&amp;H21559</f>
        <v>EMULSAO ASFALTICA CATIONICA,TIPO RR-2C,INCLUSIVE TRANSPORTE.CUSTO SOMENTE DOS MATERIAIS.FORNECIMENTO</v>
      </c>
      <c r="C21559" s="142" t="s">
        <v>42163</v>
      </c>
      <c r="D21559" s="142" t="s">
        <v>42164</v>
      </c>
      <c r="I21559" s="142" t="s">
        <v>1111</v>
      </c>
      <c r="J21559" s="142" t="n">
        <v>3182.5</v>
      </c>
    </row>
    <row r="21560" customFormat="false" ht="12.75" hidden="false" customHeight="false" outlineLevel="0" collapsed="false">
      <c r="A21560" s="142" t="s">
        <v>42166</v>
      </c>
      <c r="B21560" s="663" t="str">
        <f aca="false">C21560&amp;D21560&amp;E21560&amp;F21560&amp;G21560&amp;H21560</f>
        <v>EMULSAO ASFALTICA CATIONICA,TIPO RL-1C,INCLUSIVE TRANSPORTE.CUSTO SOMENTE DOS MATERIAIS.FORNECIMENTO</v>
      </c>
      <c r="C21560" s="142" t="s">
        <v>42167</v>
      </c>
      <c r="D21560" s="142" t="s">
        <v>42164</v>
      </c>
      <c r="I21560" s="142" t="s">
        <v>1111</v>
      </c>
      <c r="J21560" s="142" t="n">
        <v>2660.4</v>
      </c>
    </row>
    <row r="21561" customFormat="false" ht="12.75" hidden="false" customHeight="false" outlineLevel="0" collapsed="false">
      <c r="A21561" s="142" t="s">
        <v>42168</v>
      </c>
      <c r="B21561" s="663" t="str">
        <f aca="false">C21561&amp;D21561&amp;E21561&amp;F21561&amp;G21561&amp;H21561</f>
        <v>EMULSAO ASFALTICA CATIONICA,TIPO RL-1C,INCLUSIVE TRANSPORTE.CUSTO SOMENTE DOS MATERIAIS.FORNECIMENTO</v>
      </c>
      <c r="C21561" s="142" t="s">
        <v>42167</v>
      </c>
      <c r="D21561" s="142" t="s">
        <v>42164</v>
      </c>
      <c r="I21561" s="142" t="s">
        <v>1111</v>
      </c>
      <c r="J21561" s="142" t="n">
        <v>2660.4</v>
      </c>
    </row>
    <row r="21562" customFormat="false" ht="12.75" hidden="false" customHeight="false" outlineLevel="0" collapsed="false">
      <c r="A21562" s="142" t="s">
        <v>42169</v>
      </c>
      <c r="B21562" s="663" t="str">
        <f aca="false">C21562&amp;D21562&amp;E21562&amp;F21562&amp;G21562&amp;H21562</f>
        <v>EMULSAO ASFALTICA CATIONICA RR-1C,INCLUSIVE TRANSPORTE.CUSTO SOMENTE DOS MATERIAIS.FORNECIMENTO</v>
      </c>
      <c r="C21562" s="142" t="s">
        <v>42170</v>
      </c>
      <c r="D21562" s="142" t="s">
        <v>42171</v>
      </c>
      <c r="I21562" s="142" t="s">
        <v>1111</v>
      </c>
      <c r="J21562" s="142" t="n">
        <v>2573.1</v>
      </c>
    </row>
    <row r="21563" customFormat="false" ht="12.75" hidden="false" customHeight="false" outlineLevel="0" collapsed="false">
      <c r="A21563" s="142" t="s">
        <v>42172</v>
      </c>
      <c r="B21563" s="663" t="str">
        <f aca="false">C21563&amp;D21563&amp;E21563&amp;F21563&amp;G21563&amp;H21563</f>
        <v>EMULSAO ASFALTICA CATIONICA RR-1C,INCLUSIVE TRANSPORTE.CUSTO SOMENTE DOS MATERIAIS.FORNECIMENTO</v>
      </c>
      <c r="C21563" s="142" t="s">
        <v>42170</v>
      </c>
      <c r="D21563" s="142" t="s">
        <v>42171</v>
      </c>
      <c r="I21563" s="142" t="s">
        <v>1111</v>
      </c>
      <c r="J21563" s="142" t="n">
        <v>2573.1</v>
      </c>
    </row>
    <row r="21564" customFormat="false" ht="12.75" hidden="false" customHeight="false" outlineLevel="0" collapsed="false">
      <c r="A21564" s="142" t="s">
        <v>42173</v>
      </c>
      <c r="B21564" s="663" t="str">
        <f aca="false">C21564&amp;D21564&amp;E21564&amp;F21564&amp;G21564&amp;H21564</f>
        <v>EMULSAO ASFALTICA CATIONICA,TIPO RM-1C,INCLUSIVE TRANSPORTE.CUSTO SOMENTE DOS MATERIAIS.FORNECIMENTO</v>
      </c>
      <c r="C21564" s="142" t="s">
        <v>42174</v>
      </c>
      <c r="D21564" s="142" t="s">
        <v>42164</v>
      </c>
      <c r="I21564" s="142" t="s">
        <v>1111</v>
      </c>
      <c r="J21564" s="142" t="n">
        <v>3272.7</v>
      </c>
    </row>
    <row r="21565" customFormat="false" ht="12.75" hidden="false" customHeight="false" outlineLevel="0" collapsed="false">
      <c r="A21565" s="142" t="s">
        <v>42175</v>
      </c>
      <c r="B21565" s="663" t="str">
        <f aca="false">C21565&amp;D21565&amp;E21565&amp;F21565&amp;G21565&amp;H21565</f>
        <v>EMULSAO ASFALTICA CATIONICA,TIPO RM-1C,INCLUSIVE TRANSPORTE.CUSTO SOMENTE DOS MATERIAIS.FORNECIMENTO</v>
      </c>
      <c r="C21565" s="142" t="s">
        <v>42174</v>
      </c>
      <c r="D21565" s="142" t="s">
        <v>42164</v>
      </c>
      <c r="I21565" s="142" t="s">
        <v>1111</v>
      </c>
      <c r="J21565" s="142" t="n">
        <v>3272.7</v>
      </c>
    </row>
    <row r="21566" customFormat="false" ht="12.75" hidden="false" customHeight="false" outlineLevel="0" collapsed="false">
      <c r="A21566" s="142" t="s">
        <v>42176</v>
      </c>
      <c r="B21566" s="663" t="str">
        <f aca="false">C21566&amp;D21566&amp;E21566&amp;F21566&amp;G21566&amp;H21566</f>
        <v>ASFALTO DILUIDO,TIPO CM-30,INCLUSIVE TRANSPORTE.CUSTO SOMENTE DOS MATERIAIS.FORNECIMENTO</v>
      </c>
      <c r="C21566" s="142" t="s">
        <v>42177</v>
      </c>
      <c r="D21566" s="142" t="s">
        <v>42178</v>
      </c>
      <c r="I21566" s="142" t="s">
        <v>1111</v>
      </c>
      <c r="J21566" s="142" t="n">
        <v>5793.6</v>
      </c>
    </row>
    <row r="21567" customFormat="false" ht="12.75" hidden="false" customHeight="false" outlineLevel="0" collapsed="false">
      <c r="A21567" s="142" t="s">
        <v>42179</v>
      </c>
      <c r="B21567" s="663" t="str">
        <f aca="false">C21567&amp;D21567&amp;E21567&amp;F21567&amp;G21567&amp;H21567</f>
        <v>ASFALTO DILUIDO,TIPO CM-30,INCLUSIVE TRANSPORTE.CUSTO SOMENTE DOS MATERIAIS.FORNECIMENTO</v>
      </c>
      <c r="C21567" s="142" t="s">
        <v>42177</v>
      </c>
      <c r="D21567" s="142" t="s">
        <v>42178</v>
      </c>
      <c r="I21567" s="142" t="s">
        <v>1111</v>
      </c>
      <c r="J21567" s="142" t="n">
        <v>5793.6</v>
      </c>
    </row>
    <row r="21568" customFormat="false" ht="12.75" hidden="false" customHeight="false" outlineLevel="0" collapsed="false">
      <c r="A21568" s="142" t="s">
        <v>42180</v>
      </c>
      <c r="B21568" s="663" t="str">
        <f aca="false">C21568&amp;D21568&amp;E21568&amp;F21568&amp;G21568&amp;H21568</f>
        <v>MATERIAL BETUMINOSO,TIPO CIMENTO ASFALTICO CAP-30/45,INCLUSIVE TRANSPORTE.CUSTO SOMENTE DOS MATERIAIS.FORNECIMENTO</v>
      </c>
      <c r="C21568" s="142" t="s">
        <v>42181</v>
      </c>
      <c r="D21568" s="142" t="s">
        <v>42182</v>
      </c>
      <c r="I21568" s="142" t="s">
        <v>1111</v>
      </c>
      <c r="J21568" s="142" t="n">
        <v>3536</v>
      </c>
    </row>
    <row r="21569" customFormat="false" ht="12.75" hidden="false" customHeight="false" outlineLevel="0" collapsed="false">
      <c r="A21569" s="142" t="s">
        <v>42183</v>
      </c>
      <c r="B21569" s="663" t="str">
        <f aca="false">C21569&amp;D21569&amp;E21569&amp;F21569&amp;G21569&amp;H21569</f>
        <v>MATERIAL BETUMINOSO,TIPO CIMENTO ASFALTICO CAP-30/45,INCLUSIVE TRANSPORTE.CUSTO SOMENTE DOS MATERIAIS.FORNECIMENTO</v>
      </c>
      <c r="C21569" s="142" t="s">
        <v>42181</v>
      </c>
      <c r="D21569" s="142" t="s">
        <v>42182</v>
      </c>
      <c r="I21569" s="142" t="s">
        <v>1111</v>
      </c>
      <c r="J21569" s="142" t="n">
        <v>3536</v>
      </c>
    </row>
    <row r="21570" customFormat="false" ht="12.75" hidden="false" customHeight="false" outlineLevel="0" collapsed="false">
      <c r="A21570" s="142" t="s">
        <v>42184</v>
      </c>
      <c r="B21570" s="663" t="str">
        <f aca="false">C21570&amp;D21570&amp;E21570&amp;F21570&amp;G21570&amp;H21570</f>
        <v>MATERIAL BETUMINOSO,TIPO CIMENTO ASFALTICO CAP-50/70,INCLUSIVE TRANSPORTE.FORNECIMENTO</v>
      </c>
      <c r="C21570" s="142" t="s">
        <v>42185</v>
      </c>
      <c r="D21570" s="142" t="s">
        <v>42186</v>
      </c>
      <c r="I21570" s="142" t="s">
        <v>1111</v>
      </c>
      <c r="J21570" s="142" t="n">
        <v>3620</v>
      </c>
    </row>
    <row r="21571" customFormat="false" ht="12.75" hidden="false" customHeight="false" outlineLevel="0" collapsed="false">
      <c r="A21571" s="142" t="s">
        <v>42187</v>
      </c>
      <c r="B21571" s="663" t="str">
        <f aca="false">C21571&amp;D21571&amp;E21571&amp;F21571&amp;G21571&amp;H21571</f>
        <v>MATERIAL BETUMINOSO,TIPO CIMENTO ASFALTICO CAP-50/70,INCLUSIVE TRANSPORTE.FORNECIMENTO</v>
      </c>
      <c r="C21571" s="142" t="s">
        <v>42185</v>
      </c>
      <c r="D21571" s="142" t="s">
        <v>42186</v>
      </c>
      <c r="I21571" s="142" t="s">
        <v>1111</v>
      </c>
      <c r="J21571" s="142" t="n">
        <v>3620</v>
      </c>
    </row>
    <row r="21572" customFormat="false" ht="12.75" hidden="false" customHeight="false" outlineLevel="0" collapsed="false">
      <c r="A21572" s="142" t="s">
        <v>42188</v>
      </c>
      <c r="B21572" s="663" t="str">
        <f aca="false">C21572&amp;D21572&amp;E21572&amp;F21572&amp;G21572&amp;H21572</f>
        <v>DOPE DE ADESIVIDADE,EXCLUSIVE TRANSPORTE.FORNECIMENTO</v>
      </c>
      <c r="C21572" s="142" t="s">
        <v>42189</v>
      </c>
      <c r="I21572" s="142" t="s">
        <v>1111</v>
      </c>
      <c r="J21572" s="142" t="n">
        <v>56239.1</v>
      </c>
    </row>
    <row r="21573" customFormat="false" ht="12.75" hidden="false" customHeight="false" outlineLevel="0" collapsed="false">
      <c r="A21573" s="142" t="s">
        <v>42190</v>
      </c>
      <c r="B21573" s="663" t="str">
        <f aca="false">C21573&amp;D21573&amp;E21573&amp;F21573&amp;G21573&amp;H21573</f>
        <v>DOPE DE ADESIVIDADE,EXCLUSIVE TRANSPORTE.FORNECIMENTO</v>
      </c>
      <c r="C21573" s="142" t="s">
        <v>42189</v>
      </c>
      <c r="I21573" s="142" t="s">
        <v>1111</v>
      </c>
      <c r="J21573" s="142" t="n">
        <v>56239.1</v>
      </c>
    </row>
    <row r="21574" customFormat="false" ht="12.75" hidden="false" customHeight="false" outlineLevel="0" collapsed="false">
      <c r="A21574" s="142" t="s">
        <v>42191</v>
      </c>
      <c r="B21574" s="663" t="str">
        <f aca="false">C21574&amp;D21574&amp;E21574&amp;F21574&amp;G21574&amp;H21574</f>
        <v>SAIBRO,INCLUSIVE TRANSPORTE.FORNECIMENTO</v>
      </c>
      <c r="C21574" s="142" t="s">
        <v>42192</v>
      </c>
      <c r="I21574" s="142" t="s">
        <v>859</v>
      </c>
      <c r="J21574" s="142" t="n">
        <v>55.43</v>
      </c>
    </row>
    <row r="21575" customFormat="false" ht="12.75" hidden="false" customHeight="false" outlineLevel="0" collapsed="false">
      <c r="A21575" s="142" t="s">
        <v>42193</v>
      </c>
      <c r="B21575" s="663" t="str">
        <f aca="false">C21575&amp;D21575&amp;E21575&amp;F21575&amp;G21575&amp;H21575</f>
        <v>SAIBRO,INCLUSIVE TRANSPORTE.FORNECIMENTO</v>
      </c>
      <c r="C21575" s="142" t="s">
        <v>42192</v>
      </c>
      <c r="I21575" s="142" t="s">
        <v>859</v>
      </c>
      <c r="J21575" s="142" t="n">
        <v>55.43</v>
      </c>
    </row>
    <row r="21576" customFormat="false" ht="12.75" hidden="false" customHeight="false" outlineLevel="0" collapsed="false">
      <c r="A21576" s="142" t="s">
        <v>42194</v>
      </c>
      <c r="B21576" s="663" t="str">
        <f aca="false">C21576&amp;D21576&amp;E21576&amp;F21576&amp;G21576&amp;H21576</f>
        <v>SAIBRO,EXCLUSIVE TRANSPORTE,INCLUSIVE CARGA NO CAMINHAO</v>
      </c>
      <c r="C21576" s="142" t="s">
        <v>42195</v>
      </c>
      <c r="I21576" s="142" t="s">
        <v>859</v>
      </c>
      <c r="J21576" s="142" t="n">
        <v>27.44</v>
      </c>
    </row>
    <row r="21577" customFormat="false" ht="12.75" hidden="false" customHeight="false" outlineLevel="0" collapsed="false">
      <c r="A21577" s="142" t="s">
        <v>42196</v>
      </c>
      <c r="B21577" s="663" t="str">
        <f aca="false">C21577&amp;D21577&amp;E21577&amp;F21577&amp;G21577&amp;H21577</f>
        <v>SAIBRO,EXCLUSIVE TRANSPORTE,INCLUSIVE CARGA NO CAMINHAO</v>
      </c>
      <c r="C21577" s="142" t="s">
        <v>42195</v>
      </c>
      <c r="I21577" s="142" t="s">
        <v>859</v>
      </c>
      <c r="J21577" s="142" t="n">
        <v>27.44</v>
      </c>
    </row>
    <row r="21578" customFormat="false" ht="12.75" hidden="false" customHeight="false" outlineLevel="0" collapsed="false">
      <c r="A21578" s="142" t="s">
        <v>42197</v>
      </c>
      <c r="B21578" s="663" t="str">
        <f aca="false">C21578&amp;D21578&amp;E21578&amp;F21578&amp;G21578&amp;H21578</f>
        <v>PINTURA COM CAL,DE GUARDA-CORPO,GUARDA-RODA E MURETA DE PROTECAO EM PONTES E VIADUTOS,MEDIDA PELO DOBRO DA AREA TOTAL(LARGURA X ALTURA)</v>
      </c>
      <c r="C21578" s="142" t="s">
        <v>42198</v>
      </c>
      <c r="D21578" s="142" t="s">
        <v>42199</v>
      </c>
      <c r="E21578" s="142" t="s">
        <v>42200</v>
      </c>
      <c r="I21578" s="142" t="s">
        <v>1696</v>
      </c>
      <c r="J21578" s="142" t="n">
        <v>5.18</v>
      </c>
    </row>
    <row r="21579" customFormat="false" ht="12.75" hidden="false" customHeight="false" outlineLevel="0" collapsed="false">
      <c r="A21579" s="142" t="s">
        <v>42201</v>
      </c>
      <c r="B21579" s="663" t="str">
        <f aca="false">C21579&amp;D21579&amp;E21579&amp;F21579&amp;G21579&amp;H21579</f>
        <v>PINTURA COM CAL,DE GUARDA-CORPO,GUARDA-RODA E MURETA DE PROTECAO EM PONTES E VIADUTOS,MEDIDA PELO DOBRO DA AREA TOTAL(LARGURA X ALTURA)</v>
      </c>
      <c r="C21579" s="142" t="s">
        <v>42198</v>
      </c>
      <c r="D21579" s="142" t="s">
        <v>42199</v>
      </c>
      <c r="E21579" s="142" t="s">
        <v>42200</v>
      </c>
      <c r="I21579" s="142" t="s">
        <v>1696</v>
      </c>
      <c r="J21579" s="142" t="n">
        <v>4.53</v>
      </c>
    </row>
    <row r="21580" customFormat="false" ht="12.75" hidden="false" customHeight="false" outlineLevel="0" collapsed="false">
      <c r="A21580" s="142" t="s">
        <v>42202</v>
      </c>
      <c r="B21580" s="663" t="str">
        <f aca="false">C21580&amp;D21580&amp;E21580&amp;F21580&amp;G21580&amp;H21580</f>
        <v>PO-DE-BORRACHA GRANULADO(DENSIDADE ENTRE 0,3 E 0,4),INCLUSIVE TRANSPORTE PARA REGIAO METROPOLITANA DO RIO DE JANEIRO.FORNECIMENTO</v>
      </c>
      <c r="C21580" s="142" t="s">
        <v>42203</v>
      </c>
      <c r="D21580" s="142" t="s">
        <v>42204</v>
      </c>
      <c r="E21580" s="142" t="s">
        <v>18926</v>
      </c>
      <c r="I21580" s="142" t="s">
        <v>1111</v>
      </c>
      <c r="J21580" s="142" t="n">
        <v>1350</v>
      </c>
    </row>
    <row r="21581" customFormat="false" ht="12.75" hidden="false" customHeight="false" outlineLevel="0" collapsed="false">
      <c r="A21581" s="142" t="s">
        <v>42205</v>
      </c>
      <c r="B21581" s="663" t="str">
        <f aca="false">C21581&amp;D21581&amp;E21581&amp;F21581&amp;G21581&amp;H21581</f>
        <v>PO-DE-BORRACHA GRANULADO(DENSIDADE ENTRE 0,3 E 0,4),INCLUSIVE TRANSPORTE PARA REGIAO METROPOLITANA DO RIO DE JANEIRO.FORNECIMENTO</v>
      </c>
      <c r="C21581" s="142" t="s">
        <v>42203</v>
      </c>
      <c r="D21581" s="142" t="s">
        <v>42204</v>
      </c>
      <c r="E21581" s="142" t="s">
        <v>18926</v>
      </c>
      <c r="I21581" s="142" t="s">
        <v>1111</v>
      </c>
      <c r="J21581" s="142" t="n">
        <v>1350</v>
      </c>
    </row>
    <row r="21582" customFormat="false" ht="12.75" hidden="false" customHeight="false" outlineLevel="0" collapsed="false">
      <c r="A21582" s="142" t="s">
        <v>42206</v>
      </c>
      <c r="B21582" s="663" t="str">
        <f aca="false">C21582&amp;D21582&amp;E21582&amp;F21582&amp;G21582&amp;H21582</f>
        <v>PINTURA DE MEIO-FIO COM CAL,COM UMA DEMAO</v>
      </c>
      <c r="C21582" s="142" t="s">
        <v>42207</v>
      </c>
      <c r="I21582" s="142" t="s">
        <v>130</v>
      </c>
      <c r="J21582" s="142" t="n">
        <v>0.54</v>
      </c>
    </row>
    <row r="21583" customFormat="false" ht="12.75" hidden="false" customHeight="false" outlineLevel="0" collapsed="false">
      <c r="A21583" s="142" t="s">
        <v>42208</v>
      </c>
      <c r="B21583" s="663" t="str">
        <f aca="false">C21583&amp;D21583&amp;E21583&amp;F21583&amp;G21583&amp;H21583</f>
        <v>PINTURA DE MEIO-FIO COM CAL,COM UMA DEMAO</v>
      </c>
      <c r="C21583" s="142" t="s">
        <v>42207</v>
      </c>
      <c r="I21583" s="142" t="s">
        <v>130</v>
      </c>
      <c r="J21583" s="142" t="n">
        <v>0.47</v>
      </c>
    </row>
    <row r="21584" customFormat="false" ht="12.75" hidden="false" customHeight="false" outlineLevel="0" collapsed="false">
      <c r="A21584" s="142" t="s">
        <v>42209</v>
      </c>
      <c r="B21584" s="663" t="str">
        <f aca="false">C21584&amp;D21584&amp;E21584&amp;F21584&amp;G21584&amp;H21584</f>
        <v>PINTURA COM TINTA A BASE DE PVA,DE GUARDA-CORPO,GUARDA-RODAE MURETA DE PROTECAO EM PONTES E VIADUTOS,MEDIDA PELO DOBRODA AREA TOTAL(LARGURA X ALTURA)</v>
      </c>
      <c r="C21584" s="142" t="s">
        <v>42210</v>
      </c>
      <c r="D21584" s="142" t="s">
        <v>42211</v>
      </c>
      <c r="E21584" s="142" t="s">
        <v>42212</v>
      </c>
      <c r="I21584" s="142" t="s">
        <v>1696</v>
      </c>
      <c r="J21584" s="142" t="n">
        <v>7.5</v>
      </c>
    </row>
    <row r="21585" customFormat="false" ht="12.75" hidden="false" customHeight="false" outlineLevel="0" collapsed="false">
      <c r="A21585" s="142" t="s">
        <v>42213</v>
      </c>
      <c r="B21585" s="663" t="str">
        <f aca="false">C21585&amp;D21585&amp;E21585&amp;F21585&amp;G21585&amp;H21585</f>
        <v>PINTURA COM TINTA A BASE DE PVA,DE GUARDA-CORPO,GUARDA-RODAE MURETA DE PROTECAO EM PONTES E VIADUTOS,MEDIDA PELO DOBRODA AREA TOTAL(LARGURA X ALTURA)</v>
      </c>
      <c r="C21585" s="142" t="s">
        <v>42210</v>
      </c>
      <c r="D21585" s="142" t="s">
        <v>42211</v>
      </c>
      <c r="E21585" s="142" t="s">
        <v>42212</v>
      </c>
      <c r="I21585" s="142" t="s">
        <v>1696</v>
      </c>
      <c r="J21585" s="142" t="n">
        <v>6.64</v>
      </c>
    </row>
    <row r="21586" customFormat="false" ht="12.75" hidden="false" customHeight="false" outlineLevel="0" collapsed="false">
      <c r="A21586" s="142" t="s">
        <v>42214</v>
      </c>
      <c r="B21586" s="663" t="str">
        <f aca="false">C21586&amp;D21586&amp;E21586&amp;F21586&amp;G21586&amp;H21586</f>
        <v>DEFENSAS METALICAS:RECUPERACAO E ASSENTAMENTO COM RETIRADA,PINTURA EM 2 DEMAOS E POSTERIOR RECOLOCACAO</v>
      </c>
      <c r="C21586" s="142" t="s">
        <v>42215</v>
      </c>
      <c r="D21586" s="142" t="s">
        <v>42216</v>
      </c>
      <c r="I21586" s="142" t="s">
        <v>130</v>
      </c>
      <c r="J21586" s="142" t="n">
        <v>80.09</v>
      </c>
    </row>
    <row r="21587" customFormat="false" ht="12.75" hidden="false" customHeight="false" outlineLevel="0" collapsed="false">
      <c r="A21587" s="142" t="s">
        <v>42217</v>
      </c>
      <c r="B21587" s="663" t="str">
        <f aca="false">C21587&amp;D21587&amp;E21587&amp;F21587&amp;G21587&amp;H21587</f>
        <v>DEFENSAS METALICAS:RECUPERACAO E ASSENTAMENTO COM RETIRADA,PINTURA EM 2 DEMAOS E POSTERIOR RECOLOCACAO</v>
      </c>
      <c r="C21587" s="142" t="s">
        <v>42215</v>
      </c>
      <c r="D21587" s="142" t="s">
        <v>42216</v>
      </c>
      <c r="I21587" s="142" t="s">
        <v>130</v>
      </c>
      <c r="J21587" s="142" t="n">
        <v>69.49</v>
      </c>
    </row>
    <row r="21588" customFormat="false" ht="12.75" hidden="false" customHeight="false" outlineLevel="0" collapsed="false">
      <c r="A21588" s="142" t="s">
        <v>42218</v>
      </c>
      <c r="B21588" s="663" t="str">
        <f aca="false">C21588&amp;D21588&amp;E21588&amp;F21588&amp;G21588&amp;H21588</f>
        <v>EMULSAO ASFALTICA CATIONICA,TIPO RR-2C,EXCLUSIVE TRANSPORTE.CUSTO SOMENTE DOS MATERIAIS.FORNECIMENTO</v>
      </c>
      <c r="C21588" s="142" t="s">
        <v>42219</v>
      </c>
      <c r="D21588" s="142" t="s">
        <v>42164</v>
      </c>
      <c r="I21588" s="142" t="s">
        <v>1111</v>
      </c>
      <c r="J21588" s="142" t="n">
        <v>3030.9</v>
      </c>
    </row>
    <row r="21589" customFormat="false" ht="12.75" hidden="false" customHeight="false" outlineLevel="0" collapsed="false">
      <c r="A21589" s="142" t="s">
        <v>42220</v>
      </c>
      <c r="B21589" s="663" t="str">
        <f aca="false">C21589&amp;D21589&amp;E21589&amp;F21589&amp;G21589&amp;H21589</f>
        <v>EMULSAO ASFALTICA CATIONICA,TIPO RR-2C,EXCLUSIVE TRANSPORTE.CUSTO SOMENTE DOS MATERIAIS.FORNECIMENTO</v>
      </c>
      <c r="C21589" s="142" t="s">
        <v>42219</v>
      </c>
      <c r="D21589" s="142" t="s">
        <v>42164</v>
      </c>
      <c r="I21589" s="142" t="s">
        <v>1111</v>
      </c>
      <c r="J21589" s="142" t="n">
        <v>3030.9</v>
      </c>
    </row>
    <row r="21590" customFormat="false" ht="12.75" hidden="false" customHeight="false" outlineLevel="0" collapsed="false">
      <c r="A21590" s="142" t="s">
        <v>42221</v>
      </c>
      <c r="B21590" s="663" t="str">
        <f aca="false">C21590&amp;D21590&amp;E21590&amp;F21590&amp;G21590&amp;H21590</f>
        <v>EMULSAO ASFALTICA CATIONICA,TIPO RL-1C,EXCLUSIVE TRANSPORTE.CUSTO SOMENTE DOS MATERIAIS.FORNECIMENTO</v>
      </c>
      <c r="C21590" s="142" t="s">
        <v>42222</v>
      </c>
      <c r="D21590" s="142" t="s">
        <v>42164</v>
      </c>
      <c r="I21590" s="142" t="s">
        <v>1111</v>
      </c>
      <c r="J21590" s="142" t="n">
        <v>2533.7</v>
      </c>
    </row>
    <row r="21591" customFormat="false" ht="12.75" hidden="false" customHeight="false" outlineLevel="0" collapsed="false">
      <c r="A21591" s="142" t="s">
        <v>42223</v>
      </c>
      <c r="B21591" s="663" t="str">
        <f aca="false">C21591&amp;D21591&amp;E21591&amp;F21591&amp;G21591&amp;H21591</f>
        <v>EMULSAO ASFALTICA CATIONICA,TIPO RL-1C,EXCLUSIVE TRANSPORTE.CUSTO SOMENTE DOS MATERIAIS.FORNECIMENTO</v>
      </c>
      <c r="C21591" s="142" t="s">
        <v>42222</v>
      </c>
      <c r="D21591" s="142" t="s">
        <v>42164</v>
      </c>
      <c r="I21591" s="142" t="s">
        <v>1111</v>
      </c>
      <c r="J21591" s="142" t="n">
        <v>2533.7</v>
      </c>
    </row>
    <row r="21592" customFormat="false" ht="12.75" hidden="false" customHeight="false" outlineLevel="0" collapsed="false">
      <c r="A21592" s="142" t="s">
        <v>42224</v>
      </c>
      <c r="B21592" s="663" t="str">
        <f aca="false">C21592&amp;D21592&amp;E21592&amp;F21592&amp;G21592&amp;H21592</f>
        <v>EMULSAO ASFALTICA CATIONICA,TIPO RR-1C,EXCLUSIVE TRANSPORTE.CUSTO SOMENTE DOS MATERIAIS.FORNECIMENTO</v>
      </c>
      <c r="C21592" s="142" t="s">
        <v>42225</v>
      </c>
      <c r="D21592" s="142" t="s">
        <v>42164</v>
      </c>
      <c r="I21592" s="142" t="s">
        <v>1111</v>
      </c>
      <c r="J21592" s="142" t="n">
        <v>2450.6</v>
      </c>
    </row>
    <row r="21593" customFormat="false" ht="12.75" hidden="false" customHeight="false" outlineLevel="0" collapsed="false">
      <c r="A21593" s="142" t="s">
        <v>42226</v>
      </c>
      <c r="B21593" s="663" t="str">
        <f aca="false">C21593&amp;D21593&amp;E21593&amp;F21593&amp;G21593&amp;H21593</f>
        <v>EMULSAO ASFALTICA CATIONICA,TIPO RR-1C,EXCLUSIVE TRANSPORTE.CUSTO SOMENTE DOS MATERIAIS.FORNECIMENTO</v>
      </c>
      <c r="C21593" s="142" t="s">
        <v>42225</v>
      </c>
      <c r="D21593" s="142" t="s">
        <v>42164</v>
      </c>
      <c r="I21593" s="142" t="s">
        <v>1111</v>
      </c>
      <c r="J21593" s="142" t="n">
        <v>2450.6</v>
      </c>
    </row>
    <row r="21594" customFormat="false" ht="12.75" hidden="false" customHeight="false" outlineLevel="0" collapsed="false">
      <c r="A21594" s="142" t="s">
        <v>42227</v>
      </c>
      <c r="B21594" s="663" t="str">
        <f aca="false">C21594&amp;D21594&amp;E21594&amp;F21594&amp;G21594&amp;H21594</f>
        <v>EMULSAO ASFALTICA CATIONICA,TIPO RM-1C,EXCLUSIVE TRANSPORTE.CUSTO SOMENTE DOS MATERIAIS.FORNECIMENTO</v>
      </c>
      <c r="C21594" s="142" t="s">
        <v>42228</v>
      </c>
      <c r="D21594" s="142" t="s">
        <v>42164</v>
      </c>
      <c r="I21594" s="142" t="s">
        <v>1111</v>
      </c>
      <c r="J21594" s="142" t="n">
        <v>3116.9</v>
      </c>
    </row>
    <row r="21595" customFormat="false" ht="12.75" hidden="false" customHeight="false" outlineLevel="0" collapsed="false">
      <c r="A21595" s="142" t="s">
        <v>42229</v>
      </c>
      <c r="B21595" s="663" t="str">
        <f aca="false">C21595&amp;D21595&amp;E21595&amp;F21595&amp;G21595&amp;H21595</f>
        <v>EMULSAO ASFALTICA CATIONICA,TIPO RM-1C,EXCLUSIVE TRANSPORTE.CUSTO SOMENTE DOS MATERIAIS.FORNECIMENTO</v>
      </c>
      <c r="C21595" s="142" t="s">
        <v>42228</v>
      </c>
      <c r="D21595" s="142" t="s">
        <v>42164</v>
      </c>
      <c r="I21595" s="142" t="s">
        <v>1111</v>
      </c>
      <c r="J21595" s="142" t="n">
        <v>3116.9</v>
      </c>
    </row>
    <row r="21596" customFormat="false" ht="12.75" hidden="false" customHeight="false" outlineLevel="0" collapsed="false">
      <c r="A21596" s="142" t="s">
        <v>42230</v>
      </c>
      <c r="B21596" s="663" t="str">
        <f aca="false">C21596&amp;D21596&amp;E21596&amp;F21596&amp;G21596&amp;H21596</f>
        <v>ASFALTO DILUIDO,TIPO CM-30,EXCLUSIVE TRANSPORTE.CUSTO SOMENTE DOS MATEIRIAS.FORNECIMENTO</v>
      </c>
      <c r="C21596" s="142" t="s">
        <v>42231</v>
      </c>
      <c r="D21596" s="142" t="s">
        <v>42232</v>
      </c>
      <c r="I21596" s="142" t="s">
        <v>1111</v>
      </c>
      <c r="J21596" s="142" t="n">
        <v>5517.8</v>
      </c>
    </row>
    <row r="21597" customFormat="false" ht="12.75" hidden="false" customHeight="false" outlineLevel="0" collapsed="false">
      <c r="A21597" s="142" t="s">
        <v>42233</v>
      </c>
      <c r="B21597" s="663" t="str">
        <f aca="false">C21597&amp;D21597&amp;E21597&amp;F21597&amp;G21597&amp;H21597</f>
        <v>ASFALTO DILUIDO,TIPO CM-30,EXCLUSIVE TRANSPORTE.CUSTO SOMENTE DOS MATEIRIAS.FORNECIMENTO</v>
      </c>
      <c r="C21597" s="142" t="s">
        <v>42231</v>
      </c>
      <c r="D21597" s="142" t="s">
        <v>42232</v>
      </c>
      <c r="I21597" s="142" t="s">
        <v>1111</v>
      </c>
      <c r="J21597" s="142" t="n">
        <v>5517.8</v>
      </c>
    </row>
    <row r="21598" customFormat="false" ht="12.75" hidden="false" customHeight="false" outlineLevel="0" collapsed="false">
      <c r="A21598" s="142" t="s">
        <v>42234</v>
      </c>
      <c r="B21598" s="663" t="str">
        <f aca="false">C21598&amp;D21598&amp;E21598&amp;F21598&amp;G21598&amp;H21598</f>
        <v>MATERIAL BETUMINOSO,TIPO CIMENTO ASFALTICO CAP-30/45,EXCLUSIVE TRANSPORTE.CUSTO SOMENTE DOS MATERIAIS.FORNECIMENTO</v>
      </c>
      <c r="C21598" s="142" t="s">
        <v>42235</v>
      </c>
      <c r="D21598" s="142" t="s">
        <v>42182</v>
      </c>
      <c r="I21598" s="142" t="s">
        <v>1111</v>
      </c>
      <c r="J21598" s="142" t="n">
        <v>3367.6</v>
      </c>
    </row>
    <row r="21599" customFormat="false" ht="12.75" hidden="false" customHeight="false" outlineLevel="0" collapsed="false">
      <c r="A21599" s="142" t="s">
        <v>42236</v>
      </c>
      <c r="B21599" s="663" t="str">
        <f aca="false">C21599&amp;D21599&amp;E21599&amp;F21599&amp;G21599&amp;H21599</f>
        <v>MATERIAL BETUMINOSO,TIPO CIMENTO ASFALTICO CAP-30/45,EXCLUSIVE TRANSPORTE.CUSTO SOMENTE DOS MATERIAIS.FORNECIMENTO</v>
      </c>
      <c r="C21599" s="142" t="s">
        <v>42235</v>
      </c>
      <c r="D21599" s="142" t="s">
        <v>42182</v>
      </c>
      <c r="I21599" s="142" t="s">
        <v>1111</v>
      </c>
      <c r="J21599" s="142" t="n">
        <v>3367.6</v>
      </c>
    </row>
    <row r="21600" customFormat="false" ht="12.75" hidden="false" customHeight="false" outlineLevel="0" collapsed="false">
      <c r="A21600" s="142" t="s">
        <v>42237</v>
      </c>
      <c r="B21600" s="663" t="str">
        <f aca="false">C21600&amp;D21600&amp;E21600&amp;F21600&amp;G21600&amp;H21600</f>
        <v>MATERIAL BETUMINOSO,TIPO CIMENTO ASFALTICO CAP-50/70,EXCLUSIVE TRANSPORTE.CUSTO SOMENTE DOS MATERIAIS.FORNECIMENTO</v>
      </c>
      <c r="C21600" s="142" t="s">
        <v>42238</v>
      </c>
      <c r="D21600" s="142" t="s">
        <v>42182</v>
      </c>
      <c r="I21600" s="142" t="s">
        <v>1111</v>
      </c>
      <c r="J21600" s="142" t="n">
        <v>3447.6</v>
      </c>
    </row>
    <row r="21601" customFormat="false" ht="12.75" hidden="false" customHeight="false" outlineLevel="0" collapsed="false">
      <c r="A21601" s="142" t="s">
        <v>42239</v>
      </c>
      <c r="B21601" s="663" t="str">
        <f aca="false">C21601&amp;D21601&amp;E21601&amp;F21601&amp;G21601&amp;H21601</f>
        <v>MATERIAL BETUMINOSO,TIPO CIMENTO ASFALTICO CAP-50/70,EXCLUSIVE TRANSPORTE.CUSTO SOMENTE DOS MATERIAIS.FORNECIMENTO</v>
      </c>
      <c r="C21601" s="142" t="s">
        <v>42238</v>
      </c>
      <c r="D21601" s="142" t="s">
        <v>42182</v>
      </c>
      <c r="I21601" s="142" t="s">
        <v>1111</v>
      </c>
      <c r="J21601" s="142" t="n">
        <v>3447.6</v>
      </c>
    </row>
    <row r="21602" customFormat="false" ht="12.75" hidden="false" customHeight="false" outlineLevel="0" collapsed="false">
      <c r="A21602" s="142" t="s">
        <v>42240</v>
      </c>
      <c r="B21602" s="663" t="str">
        <f aca="false">C21602&amp;D21602&amp;E21602&amp;F21602&amp;G21602&amp;H21602</f>
        <v>CASCALHINHO (PEDRA ZERO) PARA REGIAO DE CAMPOS,EXCLUSIVE TRANSPORTE,INCLUSIVE CARGA NO CAMINHAO.FORNECIMENTO</v>
      </c>
      <c r="C21602" s="142" t="s">
        <v>42241</v>
      </c>
      <c r="D21602" s="142" t="s">
        <v>42242</v>
      </c>
      <c r="I21602" s="142" t="s">
        <v>859</v>
      </c>
      <c r="J21602" s="142" t="n">
        <v>54.44</v>
      </c>
    </row>
    <row r="21603" customFormat="false" ht="12.75" hidden="false" customHeight="false" outlineLevel="0" collapsed="false">
      <c r="A21603" s="142" t="s">
        <v>42243</v>
      </c>
      <c r="B21603" s="663" t="str">
        <f aca="false">C21603&amp;D21603&amp;E21603&amp;F21603&amp;G21603&amp;H21603</f>
        <v>CASCALHINHO (PEDRA ZERO) PARA REGIAO DE CAMPOS,EXCLUSIVE TRANSPORTE,INCLUSIVE CARGA NO CAMINHAO.FORNECIMENTO</v>
      </c>
      <c r="C21603" s="142" t="s">
        <v>42241</v>
      </c>
      <c r="D21603" s="142" t="s">
        <v>42242</v>
      </c>
      <c r="I21603" s="142" t="s">
        <v>859</v>
      </c>
      <c r="J21603" s="142" t="n">
        <v>54.44</v>
      </c>
    </row>
    <row r="21604" customFormat="false" ht="12.75" hidden="false" customHeight="false" outlineLevel="0" collapsed="false">
      <c r="A21604" s="142" t="s">
        <v>42244</v>
      </c>
      <c r="B21604" s="663" t="str">
        <f aca="false">C21604&amp;D21604&amp;E21604&amp;F21604&amp;G21604&amp;H21604</f>
        <v>PEDRA BRITADA 1,2 E 3 PARA REGIAO DE CAMPOS,EXCLUSIVE TRANPORTE,INCLUSIVE CARGA NO CAMINHAO.FORNECIMENTO</v>
      </c>
      <c r="C21604" s="142" t="s">
        <v>42245</v>
      </c>
      <c r="D21604" s="142" t="s">
        <v>42246</v>
      </c>
      <c r="I21604" s="142" t="s">
        <v>859</v>
      </c>
      <c r="J21604" s="142" t="n">
        <v>47.02</v>
      </c>
    </row>
    <row r="21605" customFormat="false" ht="12.75" hidden="false" customHeight="false" outlineLevel="0" collapsed="false">
      <c r="A21605" s="142" t="s">
        <v>42247</v>
      </c>
      <c r="B21605" s="663" t="str">
        <f aca="false">C21605&amp;D21605&amp;E21605&amp;F21605&amp;G21605&amp;H21605</f>
        <v>PEDRA BRITADA 1,2 E 3 PARA REGIAO DE CAMPOS,EXCLUSIVE TRANPORTE,INCLUSIVE CARGA NO CAMINHAO.FORNECIMENTO</v>
      </c>
      <c r="C21605" s="142" t="s">
        <v>42245</v>
      </c>
      <c r="D21605" s="142" t="s">
        <v>42246</v>
      </c>
      <c r="I21605" s="142" t="s">
        <v>859</v>
      </c>
      <c r="J21605" s="142" t="n">
        <v>47.02</v>
      </c>
    </row>
    <row r="21606" customFormat="false" ht="12.75" hidden="false" customHeight="false" outlineLevel="0" collapsed="false">
      <c r="A21606" s="142" t="s">
        <v>42248</v>
      </c>
      <c r="B21606" s="663" t="str">
        <f aca="false">C21606&amp;D21606&amp;E21606&amp;F21606&amp;G21606&amp;H21606</f>
        <v>BRITA CORRIDA PARA REGIAO DE CAMPOS,EXCLUSIVE TRANSPORTE,INCLUSIVE CARGA NO CAMINHAO.FORNECIMENTO</v>
      </c>
      <c r="C21606" s="142" t="s">
        <v>42249</v>
      </c>
      <c r="D21606" s="142" t="s">
        <v>42250</v>
      </c>
      <c r="I21606" s="142" t="s">
        <v>859</v>
      </c>
      <c r="J21606" s="142" t="n">
        <v>30.04</v>
      </c>
    </row>
    <row r="21607" customFormat="false" ht="12.75" hidden="false" customHeight="false" outlineLevel="0" collapsed="false">
      <c r="A21607" s="142" t="s">
        <v>42251</v>
      </c>
      <c r="B21607" s="663" t="str">
        <f aca="false">C21607&amp;D21607&amp;E21607&amp;F21607&amp;G21607&amp;H21607</f>
        <v>BRITA CORRIDA PARA REGIAO DE CAMPOS,EXCLUSIVE TRANSPORTE,INCLUSIVE CARGA NO CAMINHAO.FORNECIMENTO</v>
      </c>
      <c r="C21607" s="142" t="s">
        <v>42249</v>
      </c>
      <c r="D21607" s="142" t="s">
        <v>42250</v>
      </c>
      <c r="I21607" s="142" t="s">
        <v>859</v>
      </c>
      <c r="J21607" s="142" t="n">
        <v>30.04</v>
      </c>
    </row>
    <row r="21608" customFormat="false" ht="12.75" hidden="false" customHeight="false" outlineLevel="0" collapsed="false">
      <c r="A21608" s="142" t="s">
        <v>42252</v>
      </c>
      <c r="B21608" s="663" t="str">
        <f aca="false">C21608&amp;D21608&amp;E21608&amp;F21608&amp;G21608&amp;H21608</f>
        <v>PO-DE-PEDRA,PARA REGIAO DE CAMPOS,EXCLUSIVE TRANSPORTE,INCLUSIVE CARGA NO CAMINHAO.FORNECIMENTO</v>
      </c>
      <c r="C21608" s="142" t="s">
        <v>42253</v>
      </c>
      <c r="D21608" s="142" t="s">
        <v>42254</v>
      </c>
      <c r="I21608" s="142" t="s">
        <v>859</v>
      </c>
      <c r="J21608" s="142" t="n">
        <v>24.85</v>
      </c>
    </row>
    <row r="21609" customFormat="false" ht="12.75" hidden="false" customHeight="false" outlineLevel="0" collapsed="false">
      <c r="A21609" s="142" t="s">
        <v>42255</v>
      </c>
      <c r="B21609" s="663" t="str">
        <f aca="false">C21609&amp;D21609&amp;E21609&amp;F21609&amp;G21609&amp;H21609</f>
        <v>PO-DE-PEDRA,PARA REGIAO DE CAMPOS,EXCLUSIVE TRANSPORTE,INCLUSIVE CARGA NO CAMINHAO.FORNECIMENTO</v>
      </c>
      <c r="C21609" s="142" t="s">
        <v>42253</v>
      </c>
      <c r="D21609" s="142" t="s">
        <v>42254</v>
      </c>
      <c r="I21609" s="142" t="s">
        <v>859</v>
      </c>
      <c r="J21609" s="142" t="n">
        <v>24.85</v>
      </c>
    </row>
    <row r="21610" customFormat="false" ht="12.75" hidden="false" customHeight="false" outlineLevel="0" collapsed="false">
      <c r="A21610" s="142" t="s">
        <v>42256</v>
      </c>
      <c r="B21610" s="663" t="str">
        <f aca="false">C21610&amp;D21610&amp;E21610&amp;F21610&amp;G21610&amp;H21610</f>
        <v>PEDRA-DE-MAO PARA REGIAO DE CAMPOS,EXCLUSIVE TRANSPORTE,INCLUSIVE CARGA NO CAMINHAO.FORNECIMENTO</v>
      </c>
      <c r="C21610" s="142" t="s">
        <v>42257</v>
      </c>
      <c r="D21610" s="142" t="s">
        <v>42258</v>
      </c>
      <c r="I21610" s="142" t="s">
        <v>859</v>
      </c>
      <c r="J21610" s="142" t="n">
        <v>50.06</v>
      </c>
    </row>
    <row r="21611" customFormat="false" ht="12.75" hidden="false" customHeight="false" outlineLevel="0" collapsed="false">
      <c r="A21611" s="142" t="s">
        <v>42259</v>
      </c>
      <c r="B21611" s="663" t="str">
        <f aca="false">C21611&amp;D21611&amp;E21611&amp;F21611&amp;G21611&amp;H21611</f>
        <v>PEDRA-DE-MAO PARA REGIAO DE CAMPOS,EXCLUSIVE TRANSPORTE,INCLUSIVE CARGA NO CAMINHAO.FORNECIMENTO</v>
      </c>
      <c r="C21611" s="142" t="s">
        <v>42257</v>
      </c>
      <c r="D21611" s="142" t="s">
        <v>42258</v>
      </c>
      <c r="I21611" s="142" t="s">
        <v>859</v>
      </c>
      <c r="J21611" s="142" t="n">
        <v>50.06</v>
      </c>
    </row>
    <row r="21612" customFormat="false" ht="12.75" hidden="false" customHeight="false" outlineLevel="0" collapsed="false">
      <c r="A21612" s="142" t="s">
        <v>42260</v>
      </c>
      <c r="B21612" s="663" t="str">
        <f aca="false">C21612&amp;D21612&amp;E21612&amp;F21612&amp;G21612&amp;H21612</f>
        <v>AREIA PARA A REGIAO DE CAMPOS DOS GOYTACAZES,EXCLUSIVE TRANSPORTE,INCLUSIVE CARGA NO CAMINHAO.FORNECIMENTO</v>
      </c>
      <c r="C21612" s="142" t="s">
        <v>42261</v>
      </c>
      <c r="D21612" s="142" t="s">
        <v>42262</v>
      </c>
      <c r="I21612" s="142" t="s">
        <v>859</v>
      </c>
      <c r="J21612" s="142" t="n">
        <v>10</v>
      </c>
    </row>
    <row r="21613" customFormat="false" ht="12.75" hidden="false" customHeight="false" outlineLevel="0" collapsed="false">
      <c r="A21613" s="142" t="s">
        <v>42263</v>
      </c>
      <c r="B21613" s="663" t="str">
        <f aca="false">C21613&amp;D21613&amp;E21613&amp;F21613&amp;G21613&amp;H21613</f>
        <v>AREIA PARA A REGIAO DE CAMPOS DOS GOYTACAZES,EXCLUSIVE TRANSPORTE,INCLUSIVE CARGA NO CAMINHAO.FORNECIMENTO</v>
      </c>
      <c r="C21613" s="142" t="s">
        <v>42261</v>
      </c>
      <c r="D21613" s="142" t="s">
        <v>42262</v>
      </c>
      <c r="I21613" s="142" t="s">
        <v>859</v>
      </c>
      <c r="J21613" s="142" t="n">
        <v>10</v>
      </c>
    </row>
    <row r="21614" customFormat="false" ht="12.75" hidden="false" customHeight="false" outlineLevel="0" collapsed="false">
      <c r="A21614" s="142" t="s">
        <v>42264</v>
      </c>
      <c r="B21614" s="663" t="str">
        <f aca="false">C21614&amp;D21614&amp;E21614&amp;F21614&amp;G21614&amp;H21614</f>
        <v>CASCALHINHO (PEDRA ZERO) PARA REGIAO DE ITAPERUNA,EXCLUSIVETRANSPORTE,INCLUSIVE CARGA NO CAMINHAO.FORNECIMENTO</v>
      </c>
      <c r="C21614" s="142" t="s">
        <v>42265</v>
      </c>
      <c r="D21614" s="142" t="s">
        <v>42266</v>
      </c>
      <c r="I21614" s="142" t="s">
        <v>859</v>
      </c>
      <c r="J21614" s="142" t="n">
        <v>90.26</v>
      </c>
    </row>
    <row r="21615" customFormat="false" ht="12.75" hidden="false" customHeight="false" outlineLevel="0" collapsed="false">
      <c r="A21615" s="142" t="s">
        <v>42267</v>
      </c>
      <c r="B21615" s="663" t="str">
        <f aca="false">C21615&amp;D21615&amp;E21615&amp;F21615&amp;G21615&amp;H21615</f>
        <v>CASCALHINHO (PEDRA ZERO) PARA REGIAO DE ITAPERUNA,EXCLUSIVETRANSPORTE,INCLUSIVE CARGA NO CAMINHAO.FORNECIMENTO</v>
      </c>
      <c r="C21615" s="142" t="s">
        <v>42265</v>
      </c>
      <c r="D21615" s="142" t="s">
        <v>42266</v>
      </c>
      <c r="I21615" s="142" t="s">
        <v>859</v>
      </c>
      <c r="J21615" s="142" t="n">
        <v>90.26</v>
      </c>
    </row>
    <row r="21616" customFormat="false" ht="12.75" hidden="false" customHeight="false" outlineLevel="0" collapsed="false">
      <c r="A21616" s="142" t="s">
        <v>42268</v>
      </c>
      <c r="B21616" s="663" t="str">
        <f aca="false">C21616&amp;D21616&amp;E21616&amp;F21616&amp;G21616&amp;H21616</f>
        <v>PEDRA BRITADA 1 PARA REGIAO DE ITAPERUNA,EXCLUSIVE TRANSPORTE,INCLUSIVE CARGA NO CAMINHAO.FORNECIMENTO</v>
      </c>
      <c r="C21616" s="142" t="s">
        <v>42269</v>
      </c>
      <c r="D21616" s="142" t="s">
        <v>42270</v>
      </c>
      <c r="I21616" s="142" t="s">
        <v>859</v>
      </c>
      <c r="J21616" s="142" t="n">
        <v>89.05</v>
      </c>
    </row>
    <row r="21617" customFormat="false" ht="12.75" hidden="false" customHeight="false" outlineLevel="0" collapsed="false">
      <c r="A21617" s="142" t="s">
        <v>42271</v>
      </c>
      <c r="B21617" s="663" t="str">
        <f aca="false">C21617&amp;D21617&amp;E21617&amp;F21617&amp;G21617&amp;H21617</f>
        <v>PEDRA BRITADA 1 PARA REGIAO DE ITAPERUNA,EXCLUSIVE TRANSPORTE,INCLUSIVE CARGA NO CAMINHAO.FORNECIMENTO</v>
      </c>
      <c r="C21617" s="142" t="s">
        <v>42269</v>
      </c>
      <c r="D21617" s="142" t="s">
        <v>42270</v>
      </c>
      <c r="I21617" s="142" t="s">
        <v>859</v>
      </c>
      <c r="J21617" s="142" t="n">
        <v>89.05</v>
      </c>
    </row>
    <row r="21618" customFormat="false" ht="12.75" hidden="false" customHeight="false" outlineLevel="0" collapsed="false">
      <c r="A21618" s="142" t="s">
        <v>42272</v>
      </c>
      <c r="B21618" s="663" t="str">
        <f aca="false">C21618&amp;D21618&amp;E21618&amp;F21618&amp;G21618&amp;H21618</f>
        <v>PO-DE-PEDRA PARA REGIAO DE ITAPERUNA,EXCLUSIVE TRANSPORTE,INCLUSIVE CARGA NO CAMINHAO.FORNECIMENTO</v>
      </c>
      <c r="C21618" s="142" t="s">
        <v>42273</v>
      </c>
      <c r="D21618" s="142" t="s">
        <v>42274</v>
      </c>
      <c r="I21618" s="142" t="s">
        <v>859</v>
      </c>
      <c r="J21618" s="142" t="n">
        <v>61.35</v>
      </c>
    </row>
    <row r="21619" customFormat="false" ht="12.75" hidden="false" customHeight="false" outlineLevel="0" collapsed="false">
      <c r="A21619" s="142" t="s">
        <v>42275</v>
      </c>
      <c r="B21619" s="663" t="str">
        <f aca="false">C21619&amp;D21619&amp;E21619&amp;F21619&amp;G21619&amp;H21619</f>
        <v>PO-DE-PEDRA PARA REGIAO DE ITAPERUNA,EXCLUSIVE TRANSPORTE,INCLUSIVE CARGA NO CAMINHAO.FORNECIMENTO</v>
      </c>
      <c r="C21619" s="142" t="s">
        <v>42273</v>
      </c>
      <c r="D21619" s="142" t="s">
        <v>42274</v>
      </c>
      <c r="I21619" s="142" t="s">
        <v>859</v>
      </c>
      <c r="J21619" s="142" t="n">
        <v>61.35</v>
      </c>
    </row>
    <row r="21620" customFormat="false" ht="12.75" hidden="false" customHeight="false" outlineLevel="0" collapsed="false">
      <c r="A21620" s="142" t="s">
        <v>42276</v>
      </c>
      <c r="B21620" s="663" t="str">
        <f aca="false">C21620&amp;D21620&amp;E21620&amp;F21620&amp;G21620&amp;H21620</f>
        <v>PEDRA-DE-MAO PARA REGIAO DE ITAPERUNA,EXCLUSIVE TRANSPORTE,INCLUSIVE CARGA NO CAMINHAO.FORNECIMENTO</v>
      </c>
      <c r="C21620" s="142" t="s">
        <v>42277</v>
      </c>
      <c r="D21620" s="142" t="s">
        <v>42278</v>
      </c>
      <c r="I21620" s="142" t="s">
        <v>859</v>
      </c>
      <c r="J21620" s="142" t="n">
        <v>95.99</v>
      </c>
    </row>
    <row r="21621" customFormat="false" ht="12.75" hidden="false" customHeight="false" outlineLevel="0" collapsed="false">
      <c r="A21621" s="142" t="s">
        <v>42279</v>
      </c>
      <c r="B21621" s="663" t="str">
        <f aca="false">C21621&amp;D21621&amp;E21621&amp;F21621&amp;G21621&amp;H21621</f>
        <v>PEDRA-DE-MAO PARA REGIAO DE ITAPERUNA,EXCLUSIVE TRANSPORTE,INCLUSIVE CARGA NO CAMINHAO.FORNECIMENTO</v>
      </c>
      <c r="C21621" s="142" t="s">
        <v>42277</v>
      </c>
      <c r="D21621" s="142" t="s">
        <v>42278</v>
      </c>
      <c r="I21621" s="142" t="s">
        <v>859</v>
      </c>
      <c r="J21621" s="142" t="n">
        <v>95.99</v>
      </c>
    </row>
    <row r="21622" customFormat="false" ht="12.75" hidden="false" customHeight="false" outlineLevel="0" collapsed="false">
      <c r="A21622" s="142" t="s">
        <v>42280</v>
      </c>
      <c r="B21622" s="663" t="str">
        <f aca="false">C21622&amp;D21622&amp;E21622&amp;F21622&amp;G21622&amp;H21622</f>
        <v>AREIA PARA A REGIAO DE ITAPERUNA,EXCLUSIVE TRANSPORTE,INCLUSIVE CARGA NO CAMINHAO.FORNECIMENTO</v>
      </c>
      <c r="C21622" s="142" t="s">
        <v>42281</v>
      </c>
      <c r="D21622" s="142" t="s">
        <v>42282</v>
      </c>
      <c r="I21622" s="142" t="s">
        <v>859</v>
      </c>
      <c r="J21622" s="142" t="n">
        <v>21</v>
      </c>
    </row>
    <row r="21623" customFormat="false" ht="12.75" hidden="false" customHeight="false" outlineLevel="0" collapsed="false">
      <c r="A21623" s="142" t="s">
        <v>42283</v>
      </c>
      <c r="B21623" s="663" t="str">
        <f aca="false">C21623&amp;D21623&amp;E21623&amp;F21623&amp;G21623&amp;H21623</f>
        <v>AREIA PARA A REGIAO DE ITAPERUNA,EXCLUSIVE TRANSPORTE,INCLUSIVE CARGA NO CAMINHAO.FORNECIMENTO</v>
      </c>
      <c r="C21623" s="142" t="s">
        <v>42281</v>
      </c>
      <c r="D21623" s="142" t="s">
        <v>42282</v>
      </c>
      <c r="I21623" s="142" t="s">
        <v>859</v>
      </c>
      <c r="J21623" s="142" t="n">
        <v>21</v>
      </c>
    </row>
    <row r="21624" customFormat="false" ht="12.75" hidden="false" customHeight="false" outlineLevel="0" collapsed="false">
      <c r="A21624" s="142" t="s">
        <v>42284</v>
      </c>
      <c r="B21624" s="663" t="str">
        <f aca="false">C21624&amp;D21624&amp;E21624&amp;F21624&amp;G21624&amp;H21624</f>
        <v>CASCALHINHO (PEDRA ZERO) PARA REGIAO DE MACAE,EXCLUSIVE TRANSPORTE,INCLUSIVE CARGA NO CAMINHAO.FORNECIMENTO</v>
      </c>
      <c r="C21624" s="142" t="s">
        <v>42285</v>
      </c>
      <c r="D21624" s="142" t="s">
        <v>42286</v>
      </c>
      <c r="I21624" s="142" t="s">
        <v>859</v>
      </c>
      <c r="J21624" s="142" t="n">
        <v>71</v>
      </c>
    </row>
    <row r="21625" customFormat="false" ht="12.75" hidden="false" customHeight="false" outlineLevel="0" collapsed="false">
      <c r="A21625" s="142" t="s">
        <v>42287</v>
      </c>
      <c r="B21625" s="663" t="str">
        <f aca="false">C21625&amp;D21625&amp;E21625&amp;F21625&amp;G21625&amp;H21625</f>
        <v>CASCALHINHO (PEDRA ZERO) PARA REGIAO DE MACAE,EXCLUSIVE TRANSPORTE,INCLUSIVE CARGA NO CAMINHAO.FORNECIMENTO</v>
      </c>
      <c r="C21625" s="142" t="s">
        <v>42285</v>
      </c>
      <c r="D21625" s="142" t="s">
        <v>42286</v>
      </c>
      <c r="I21625" s="142" t="s">
        <v>859</v>
      </c>
      <c r="J21625" s="142" t="n">
        <v>71</v>
      </c>
    </row>
    <row r="21626" customFormat="false" ht="12.75" hidden="false" customHeight="false" outlineLevel="0" collapsed="false">
      <c r="A21626" s="142" t="s">
        <v>42288</v>
      </c>
      <c r="B21626" s="663" t="str">
        <f aca="false">C21626&amp;D21626&amp;E21626&amp;F21626&amp;G21626&amp;H21626</f>
        <v>PEDRA BRITADA 1, 2 E 3 PARA REGIAO DE MACAE,EXCLUSIVE TRANSPORTE,INCLUSIVE CARGA NO CAMINHAO.FORNECIMENTO</v>
      </c>
      <c r="C21626" s="142" t="s">
        <v>42289</v>
      </c>
      <c r="D21626" s="142" t="s">
        <v>42290</v>
      </c>
      <c r="I21626" s="142" t="s">
        <v>859</v>
      </c>
      <c r="J21626" s="142" t="n">
        <v>72.5</v>
      </c>
    </row>
    <row r="21627" customFormat="false" ht="12.75" hidden="false" customHeight="false" outlineLevel="0" collapsed="false">
      <c r="A21627" s="142" t="s">
        <v>42291</v>
      </c>
      <c r="B21627" s="663" t="str">
        <f aca="false">C21627&amp;D21627&amp;E21627&amp;F21627&amp;G21627&amp;H21627</f>
        <v>PEDRA BRITADA 1, 2 E 3 PARA REGIAO DE MACAE,EXCLUSIVE TRANSPORTE,INCLUSIVE CARGA NO CAMINHAO.FORNECIMENTO</v>
      </c>
      <c r="C21627" s="142" t="s">
        <v>42289</v>
      </c>
      <c r="D21627" s="142" t="s">
        <v>42290</v>
      </c>
      <c r="I21627" s="142" t="s">
        <v>859</v>
      </c>
      <c r="J21627" s="142" t="n">
        <v>72.5</v>
      </c>
    </row>
    <row r="21628" customFormat="false" ht="12.75" hidden="false" customHeight="false" outlineLevel="0" collapsed="false">
      <c r="A21628" s="142" t="s">
        <v>42292</v>
      </c>
      <c r="B21628" s="663" t="str">
        <f aca="false">C21628&amp;D21628&amp;E21628&amp;F21628&amp;G21628&amp;H21628</f>
        <v>BRITA CORRIDA PARA REGIAO DE MACAE,EXCLUSIVE TRANSPORTE,INCLUSIVE CARGA NO CAMINHAO.FORNECIMENTO</v>
      </c>
      <c r="C21628" s="142" t="s">
        <v>42293</v>
      </c>
      <c r="D21628" s="142" t="s">
        <v>42258</v>
      </c>
      <c r="I21628" s="142" t="s">
        <v>859</v>
      </c>
      <c r="J21628" s="142" t="n">
        <v>66</v>
      </c>
    </row>
    <row r="21629" customFormat="false" ht="12.75" hidden="false" customHeight="false" outlineLevel="0" collapsed="false">
      <c r="A21629" s="142" t="s">
        <v>42294</v>
      </c>
      <c r="B21629" s="663" t="str">
        <f aca="false">C21629&amp;D21629&amp;E21629&amp;F21629&amp;G21629&amp;H21629</f>
        <v>BRITA CORRIDA PARA REGIAO DE MACAE,EXCLUSIVE TRANSPORTE,INCLUSIVE CARGA NO CAMINHAO.FORNECIMENTO</v>
      </c>
      <c r="C21629" s="142" t="s">
        <v>42293</v>
      </c>
      <c r="D21629" s="142" t="s">
        <v>42258</v>
      </c>
      <c r="I21629" s="142" t="s">
        <v>859</v>
      </c>
      <c r="J21629" s="142" t="n">
        <v>66</v>
      </c>
    </row>
    <row r="21630" customFormat="false" ht="12.75" hidden="false" customHeight="false" outlineLevel="0" collapsed="false">
      <c r="A21630" s="142" t="s">
        <v>42295</v>
      </c>
      <c r="B21630" s="663" t="str">
        <f aca="false">C21630&amp;D21630&amp;E21630&amp;F21630&amp;G21630&amp;H21630</f>
        <v>PO-DE-PEDRA PARA REGIAO DE MACAE,EXCLUSIVE TRANSPORTE,INCLUSIVE CARGA NO CAMINHAO.FORNECIMENTO</v>
      </c>
      <c r="C21630" s="142" t="s">
        <v>42296</v>
      </c>
      <c r="D21630" s="142" t="s">
        <v>42282</v>
      </c>
      <c r="I21630" s="142" t="s">
        <v>859</v>
      </c>
      <c r="J21630" s="142" t="n">
        <v>62.4</v>
      </c>
    </row>
    <row r="21631" customFormat="false" ht="12.75" hidden="false" customHeight="false" outlineLevel="0" collapsed="false">
      <c r="A21631" s="142" t="s">
        <v>42297</v>
      </c>
      <c r="B21631" s="663" t="str">
        <f aca="false">C21631&amp;D21631&amp;E21631&amp;F21631&amp;G21631&amp;H21631</f>
        <v>PO-DE-PEDRA PARA REGIAO DE MACAE,EXCLUSIVE TRANSPORTE,INCLUSIVE CARGA NO CAMINHAO.FORNECIMENTO</v>
      </c>
      <c r="C21631" s="142" t="s">
        <v>42296</v>
      </c>
      <c r="D21631" s="142" t="s">
        <v>42282</v>
      </c>
      <c r="I21631" s="142" t="s">
        <v>859</v>
      </c>
      <c r="J21631" s="142" t="n">
        <v>62.4</v>
      </c>
    </row>
    <row r="21632" customFormat="false" ht="12.75" hidden="false" customHeight="false" outlineLevel="0" collapsed="false">
      <c r="A21632" s="142" t="s">
        <v>42298</v>
      </c>
      <c r="B21632" s="663" t="str">
        <f aca="false">C21632&amp;D21632&amp;E21632&amp;F21632&amp;G21632&amp;H21632</f>
        <v>PEDRA-DE-MAO PARA REGIAO DE MACAE,EXCLUSIVE TRANSPORTE,INCLUSIVE CARGA NO CAMINHAO.FORNECIMENTO</v>
      </c>
      <c r="C21632" s="142" t="s">
        <v>42299</v>
      </c>
      <c r="D21632" s="142" t="s">
        <v>42254</v>
      </c>
      <c r="I21632" s="142" t="s">
        <v>859</v>
      </c>
      <c r="J21632" s="142" t="n">
        <v>84</v>
      </c>
    </row>
    <row r="21633" customFormat="false" ht="12.75" hidden="false" customHeight="false" outlineLevel="0" collapsed="false">
      <c r="A21633" s="142" t="s">
        <v>42300</v>
      </c>
      <c r="B21633" s="663" t="str">
        <f aca="false">C21633&amp;D21633&amp;E21633&amp;F21633&amp;G21633&amp;H21633</f>
        <v>PEDRA-DE-MAO PARA REGIAO DE MACAE,EXCLUSIVE TRANSPORTE,INCLUSIVE CARGA NO CAMINHAO.FORNECIMENTO</v>
      </c>
      <c r="C21633" s="142" t="s">
        <v>42299</v>
      </c>
      <c r="D21633" s="142" t="s">
        <v>42254</v>
      </c>
      <c r="I21633" s="142" t="s">
        <v>859</v>
      </c>
      <c r="J21633" s="142" t="n">
        <v>84</v>
      </c>
    </row>
    <row r="21634" customFormat="false" ht="12.75" hidden="false" customHeight="false" outlineLevel="0" collapsed="false">
      <c r="A21634" s="142" t="s">
        <v>42301</v>
      </c>
      <c r="B21634" s="663" t="str">
        <f aca="false">C21634&amp;D21634&amp;E21634&amp;F21634&amp;G21634&amp;H21634</f>
        <v>AREIA PARA A REGIAO DE MACAE,EXCLUSIVE TRANSPORTE,INCLUSIVECARGA NO CAMINHAO.FORNECIMENTO</v>
      </c>
      <c r="C21634" s="142" t="s">
        <v>42302</v>
      </c>
      <c r="D21634" s="142" t="s">
        <v>42303</v>
      </c>
      <c r="I21634" s="142" t="s">
        <v>859</v>
      </c>
      <c r="J21634" s="142" t="n">
        <v>27</v>
      </c>
    </row>
    <row r="21635" customFormat="false" ht="12.75" hidden="false" customHeight="false" outlineLevel="0" collapsed="false">
      <c r="A21635" s="142" t="s">
        <v>42304</v>
      </c>
      <c r="B21635" s="663" t="str">
        <f aca="false">C21635&amp;D21635&amp;E21635&amp;F21635&amp;G21635&amp;H21635</f>
        <v>AREIA PARA A REGIAO DE MACAE,EXCLUSIVE TRANSPORTE,INCLUSIVECARGA NO CAMINHAO.FORNECIMENTO</v>
      </c>
      <c r="C21635" s="142" t="s">
        <v>42302</v>
      </c>
      <c r="D21635" s="142" t="s">
        <v>42303</v>
      </c>
      <c r="I21635" s="142" t="s">
        <v>859</v>
      </c>
      <c r="J21635" s="142" t="n">
        <v>27</v>
      </c>
    </row>
    <row r="21636" customFormat="false" ht="12.75" hidden="false" customHeight="false" outlineLevel="0" collapsed="false">
      <c r="A21636" s="142" t="s">
        <v>42305</v>
      </c>
      <c r="B21636" s="663" t="str">
        <f aca="false">C21636&amp;D21636&amp;E21636&amp;F21636&amp;G21636&amp;H21636</f>
        <v>CASCALHINHO (PEDRA ZERO) PARA REGIAO DE NOVA FRIBURGO,EXCLUSIVE TRANSPORTE,INCLUSIVE CARGA NO CAMINHAO.FORNECIMENTO</v>
      </c>
      <c r="C21636" s="142" t="s">
        <v>42306</v>
      </c>
      <c r="D21636" s="142" t="s">
        <v>42307</v>
      </c>
      <c r="I21636" s="142" t="s">
        <v>859</v>
      </c>
      <c r="J21636" s="142" t="n">
        <v>101.43</v>
      </c>
    </row>
    <row r="21637" customFormat="false" ht="12.75" hidden="false" customHeight="false" outlineLevel="0" collapsed="false">
      <c r="A21637" s="142" t="s">
        <v>42308</v>
      </c>
      <c r="B21637" s="663" t="str">
        <f aca="false">C21637&amp;D21637&amp;E21637&amp;F21637&amp;G21637&amp;H21637</f>
        <v>CASCALHINHO (PEDRA ZERO) PARA REGIAO DE NOVA FRIBURGO,EXCLUSIVE TRANSPORTE,INCLUSIVE CARGA NO CAMINHAO.FORNECIMENTO</v>
      </c>
      <c r="C21637" s="142" t="s">
        <v>42306</v>
      </c>
      <c r="D21637" s="142" t="s">
        <v>42307</v>
      </c>
      <c r="I21637" s="142" t="s">
        <v>859</v>
      </c>
      <c r="J21637" s="142" t="n">
        <v>101.43</v>
      </c>
    </row>
    <row r="21638" customFormat="false" ht="12.75" hidden="false" customHeight="false" outlineLevel="0" collapsed="false">
      <c r="A21638" s="142" t="s">
        <v>42309</v>
      </c>
      <c r="B21638" s="663" t="str">
        <f aca="false">C21638&amp;D21638&amp;E21638&amp;F21638&amp;G21638&amp;H21638</f>
        <v>PEDRA BRITADA 1, 2 E 3 PARA REGIAO DE NOVA FRIBURGO,EXCLUSIVE TRANSPORTE,INCLUSIVE CARGA NO CAMINHAO.FORNECIMENTO</v>
      </c>
      <c r="C21638" s="142" t="s">
        <v>42310</v>
      </c>
      <c r="D21638" s="142" t="s">
        <v>42311</v>
      </c>
      <c r="I21638" s="142" t="s">
        <v>859</v>
      </c>
      <c r="J21638" s="142" t="n">
        <v>105.61</v>
      </c>
    </row>
    <row r="21639" customFormat="false" ht="12.75" hidden="false" customHeight="false" outlineLevel="0" collapsed="false">
      <c r="A21639" s="142" t="s">
        <v>42312</v>
      </c>
      <c r="B21639" s="663" t="str">
        <f aca="false">C21639&amp;D21639&amp;E21639&amp;F21639&amp;G21639&amp;H21639</f>
        <v>PEDRA BRITADA 1, 2 E 3 PARA REGIAO DE NOVA FRIBURGO,EXCLUSIVE TRANSPORTE,INCLUSIVE CARGA NO CAMINHAO.FORNECIMENTO</v>
      </c>
      <c r="C21639" s="142" t="s">
        <v>42310</v>
      </c>
      <c r="D21639" s="142" t="s">
        <v>42311</v>
      </c>
      <c r="I21639" s="142" t="s">
        <v>859</v>
      </c>
      <c r="J21639" s="142" t="n">
        <v>105.61</v>
      </c>
    </row>
    <row r="21640" customFormat="false" ht="12.75" hidden="false" customHeight="false" outlineLevel="0" collapsed="false">
      <c r="A21640" s="142" t="s">
        <v>42313</v>
      </c>
      <c r="B21640" s="663" t="str">
        <f aca="false">C21640&amp;D21640&amp;E21640&amp;F21640&amp;G21640&amp;H21640</f>
        <v>BRITA CORRIDA PARA REGIAO DE NOVA FRIBURGO,EXCLUSIVE TRANSPORTE,INCLUSIVE CARGA NO CAMINHAO.FORNECIMENTO</v>
      </c>
      <c r="C21640" s="142" t="s">
        <v>42314</v>
      </c>
      <c r="D21640" s="142" t="s">
        <v>42246</v>
      </c>
      <c r="I21640" s="142" t="s">
        <v>859</v>
      </c>
      <c r="J21640" s="142" t="n">
        <v>77</v>
      </c>
    </row>
    <row r="21641" customFormat="false" ht="12.75" hidden="false" customHeight="false" outlineLevel="0" collapsed="false">
      <c r="A21641" s="142" t="s">
        <v>42315</v>
      </c>
      <c r="B21641" s="663" t="str">
        <f aca="false">C21641&amp;D21641&amp;E21641&amp;F21641&amp;G21641&amp;H21641</f>
        <v>BRITA CORRIDA PARA REGIAO DE NOVA FRIBURGO,EXCLUSIVE TRANSPORTE,INCLUSIVE CARGA NO CAMINHAO.FORNECIMENTO</v>
      </c>
      <c r="C21641" s="142" t="s">
        <v>42314</v>
      </c>
      <c r="D21641" s="142" t="s">
        <v>42246</v>
      </c>
      <c r="I21641" s="142" t="s">
        <v>859</v>
      </c>
      <c r="J21641" s="142" t="n">
        <v>77</v>
      </c>
    </row>
    <row r="21642" customFormat="false" ht="12.75" hidden="false" customHeight="false" outlineLevel="0" collapsed="false">
      <c r="A21642" s="142" t="s">
        <v>42316</v>
      </c>
      <c r="B21642" s="663" t="str">
        <f aca="false">C21642&amp;D21642&amp;E21642&amp;F21642&amp;G21642&amp;H21642</f>
        <v>PO-DE-PEDRA PARA REGIAO DE NOVA FRIBURGO,EXCLUSIVE TRANSPORTE,INCLUSIVE CARGA NO CAMINHAO.FORNECIMENTO</v>
      </c>
      <c r="C21642" s="142" t="s">
        <v>42317</v>
      </c>
      <c r="D21642" s="142" t="s">
        <v>42270</v>
      </c>
      <c r="I21642" s="142" t="s">
        <v>859</v>
      </c>
      <c r="J21642" s="142" t="n">
        <v>67.59</v>
      </c>
    </row>
    <row r="21643" customFormat="false" ht="12.75" hidden="false" customHeight="false" outlineLevel="0" collapsed="false">
      <c r="A21643" s="142" t="s">
        <v>42318</v>
      </c>
      <c r="B21643" s="663" t="str">
        <f aca="false">C21643&amp;D21643&amp;E21643&amp;F21643&amp;G21643&amp;H21643</f>
        <v>PO-DE-PEDRA PARA REGIAO DE NOVA FRIBURGO,EXCLUSIVE TRANSPORTE,INCLUSIVE CARGA NO CAMINHAO.FORNECIMENTO</v>
      </c>
      <c r="C21643" s="142" t="s">
        <v>42317</v>
      </c>
      <c r="D21643" s="142" t="s">
        <v>42270</v>
      </c>
      <c r="I21643" s="142" t="s">
        <v>859</v>
      </c>
      <c r="J21643" s="142" t="n">
        <v>67.59</v>
      </c>
    </row>
    <row r="21644" customFormat="false" ht="12.75" hidden="false" customHeight="false" outlineLevel="0" collapsed="false">
      <c r="A21644" s="142" t="s">
        <v>42319</v>
      </c>
      <c r="B21644" s="663" t="str">
        <f aca="false">C21644&amp;D21644&amp;E21644&amp;F21644&amp;G21644&amp;H21644</f>
        <v>PEDRA-DE-MAO PARA REGIAO DE NOVA FRIBURGO,EXCLUSIVE TRANSPORTE,INCLUSIVE CARGA NO CAMINHAO.FORNECIMENTO</v>
      </c>
      <c r="C21644" s="142" t="s">
        <v>42320</v>
      </c>
      <c r="D21644" s="142" t="s">
        <v>42321</v>
      </c>
      <c r="I21644" s="142" t="s">
        <v>859</v>
      </c>
      <c r="J21644" s="142" t="n">
        <v>120</v>
      </c>
    </row>
    <row r="21645" customFormat="false" ht="12.75" hidden="false" customHeight="false" outlineLevel="0" collapsed="false">
      <c r="A21645" s="142" t="s">
        <v>42322</v>
      </c>
      <c r="B21645" s="663" t="str">
        <f aca="false">C21645&amp;D21645&amp;E21645&amp;F21645&amp;G21645&amp;H21645</f>
        <v>PEDRA-DE-MAO PARA REGIAO DE NOVA FRIBURGO,EXCLUSIVE TRANSPORTE,INCLUSIVE CARGA NO CAMINHAO.FORNECIMENTO</v>
      </c>
      <c r="C21645" s="142" t="s">
        <v>42320</v>
      </c>
      <c r="D21645" s="142" t="s">
        <v>42321</v>
      </c>
      <c r="I21645" s="142" t="s">
        <v>859</v>
      </c>
      <c r="J21645" s="142" t="n">
        <v>120</v>
      </c>
    </row>
    <row r="21646" customFormat="false" ht="12.75" hidden="false" customHeight="false" outlineLevel="0" collapsed="false">
      <c r="A21646" s="142" t="s">
        <v>42323</v>
      </c>
      <c r="B21646" s="663" t="str">
        <f aca="false">C21646&amp;D21646&amp;E21646&amp;F21646&amp;G21646&amp;H21646</f>
        <v>AREIA PARA A REGIAO DE NOVA FRIBURGO,EXCLUSIVE TRANSPORTE,INCLUSIVE CARGA NO CAMINHAO.FORNECIMENTO</v>
      </c>
      <c r="C21646" s="142" t="s">
        <v>42324</v>
      </c>
      <c r="D21646" s="142" t="s">
        <v>42274</v>
      </c>
      <c r="I21646" s="142" t="s">
        <v>859</v>
      </c>
      <c r="J21646" s="142" t="n">
        <v>70</v>
      </c>
    </row>
    <row r="21647" customFormat="false" ht="12.75" hidden="false" customHeight="false" outlineLevel="0" collapsed="false">
      <c r="A21647" s="142" t="s">
        <v>42325</v>
      </c>
      <c r="B21647" s="663" t="str">
        <f aca="false">C21647&amp;D21647&amp;E21647&amp;F21647&amp;G21647&amp;H21647</f>
        <v>AREIA PARA A REGIAO DE NOVA FRIBURGO,EXCLUSIVE TRANSPORTE,INCLUSIVE CARGA NO CAMINHAO.FORNECIMENTO</v>
      </c>
      <c r="C21647" s="142" t="s">
        <v>42324</v>
      </c>
      <c r="D21647" s="142" t="s">
        <v>42274</v>
      </c>
      <c r="I21647" s="142" t="s">
        <v>859</v>
      </c>
      <c r="J21647" s="142" t="n">
        <v>70</v>
      </c>
    </row>
    <row r="21648" customFormat="false" ht="12.75" hidden="false" customHeight="false" outlineLevel="0" collapsed="false">
      <c r="A21648" s="142" t="s">
        <v>42326</v>
      </c>
      <c r="B21648" s="663" t="str">
        <f aca="false">C21648&amp;D21648&amp;E21648&amp;F21648&amp;G21648&amp;H21648</f>
        <v>CASCALHINHO (PEDRA ZERO) PARA REGIAO DE BARRA MANSA,EXCLUSIVE TRANSPORTE,INCLUSIVE CARGA NO CAMINHAO.FORNECIMENTO</v>
      </c>
      <c r="C21648" s="142" t="s">
        <v>42327</v>
      </c>
      <c r="D21648" s="142" t="s">
        <v>42311</v>
      </c>
      <c r="I21648" s="142" t="s">
        <v>859</v>
      </c>
      <c r="J21648" s="142" t="n">
        <v>81.5</v>
      </c>
    </row>
    <row r="21649" customFormat="false" ht="12.75" hidden="false" customHeight="false" outlineLevel="0" collapsed="false">
      <c r="A21649" s="142" t="s">
        <v>42328</v>
      </c>
      <c r="B21649" s="663" t="str">
        <f aca="false">C21649&amp;D21649&amp;E21649&amp;F21649&amp;G21649&amp;H21649</f>
        <v>CASCALHINHO (PEDRA ZERO) PARA REGIAO DE BARRA MANSA,EXCLUSIVE TRANSPORTE,INCLUSIVE CARGA NO CAMINHAO.FORNECIMENTO</v>
      </c>
      <c r="C21649" s="142" t="s">
        <v>42327</v>
      </c>
      <c r="D21649" s="142" t="s">
        <v>42311</v>
      </c>
      <c r="I21649" s="142" t="s">
        <v>859</v>
      </c>
      <c r="J21649" s="142" t="n">
        <v>81.5</v>
      </c>
    </row>
    <row r="21650" customFormat="false" ht="12.75" hidden="false" customHeight="false" outlineLevel="0" collapsed="false">
      <c r="A21650" s="142" t="s">
        <v>42329</v>
      </c>
      <c r="B21650" s="663" t="str">
        <f aca="false">C21650&amp;D21650&amp;E21650&amp;F21650&amp;G21650&amp;H21650</f>
        <v>PEDRA BRITADA 1, 2 E 3 PARA REGIAO DE BARRA MANSA,EXCLUSIVETRANSPORTE,INCLUSIVE CARGA NO CAMINHAO.FORNECIMENTO</v>
      </c>
      <c r="C21650" s="142" t="s">
        <v>42330</v>
      </c>
      <c r="D21650" s="142" t="s">
        <v>42266</v>
      </c>
      <c r="I21650" s="142" t="s">
        <v>859</v>
      </c>
      <c r="J21650" s="142" t="n">
        <v>73.03</v>
      </c>
    </row>
    <row r="21651" customFormat="false" ht="12.75" hidden="false" customHeight="false" outlineLevel="0" collapsed="false">
      <c r="A21651" s="142" t="s">
        <v>42331</v>
      </c>
      <c r="B21651" s="663" t="str">
        <f aca="false">C21651&amp;D21651&amp;E21651&amp;F21651&amp;G21651&amp;H21651</f>
        <v>PEDRA BRITADA 1, 2 E 3 PARA REGIAO DE BARRA MANSA,EXCLUSIVETRANSPORTE,INCLUSIVE CARGA NO CAMINHAO.FORNECIMENTO</v>
      </c>
      <c r="C21651" s="142" t="s">
        <v>42330</v>
      </c>
      <c r="D21651" s="142" t="s">
        <v>42266</v>
      </c>
      <c r="I21651" s="142" t="s">
        <v>859</v>
      </c>
      <c r="J21651" s="142" t="n">
        <v>73.03</v>
      </c>
    </row>
    <row r="21652" customFormat="false" ht="12.75" hidden="false" customHeight="false" outlineLevel="0" collapsed="false">
      <c r="A21652" s="142" t="s">
        <v>42332</v>
      </c>
      <c r="B21652" s="663" t="str">
        <f aca="false">C21652&amp;D21652&amp;E21652&amp;F21652&amp;G21652&amp;H21652</f>
        <v>BRITA CORRIDA PARA REGIAO DE BARRA MANSA,EXCLUSIVE TRANSPORTE,INCLUSIVE CARGA NO CAMINHAO.FORNECIMENTO</v>
      </c>
      <c r="C21652" s="142" t="s">
        <v>42333</v>
      </c>
      <c r="D21652" s="142" t="s">
        <v>42270</v>
      </c>
      <c r="I21652" s="142" t="s">
        <v>859</v>
      </c>
      <c r="J21652" s="142" t="n">
        <v>54.64</v>
      </c>
    </row>
    <row r="21653" customFormat="false" ht="12.75" hidden="false" customHeight="false" outlineLevel="0" collapsed="false">
      <c r="A21653" s="142" t="s">
        <v>42334</v>
      </c>
      <c r="B21653" s="663" t="str">
        <f aca="false">C21653&amp;D21653&amp;E21653&amp;F21653&amp;G21653&amp;H21653</f>
        <v>BRITA CORRIDA PARA REGIAO DE BARRA MANSA,EXCLUSIVE TRANSPORTE,INCLUSIVE CARGA NO CAMINHAO.FORNECIMENTO</v>
      </c>
      <c r="C21653" s="142" t="s">
        <v>42333</v>
      </c>
      <c r="D21653" s="142" t="s">
        <v>42270</v>
      </c>
      <c r="I21653" s="142" t="s">
        <v>859</v>
      </c>
      <c r="J21653" s="142" t="n">
        <v>54.64</v>
      </c>
    </row>
    <row r="21654" customFormat="false" ht="12.75" hidden="false" customHeight="false" outlineLevel="0" collapsed="false">
      <c r="A21654" s="142" t="s">
        <v>42335</v>
      </c>
      <c r="B21654" s="663" t="str">
        <f aca="false">C21654&amp;D21654&amp;E21654&amp;F21654&amp;G21654&amp;H21654</f>
        <v>PO-DE-PEDRA PARA REGIAO DE BARRA MANSA,EXCLUSIVE TRANSPORTE,INCLUSIVE CARGA NO CAMINHAO.FORNECIMENTO</v>
      </c>
      <c r="C21654" s="142" t="s">
        <v>42336</v>
      </c>
      <c r="D21654" s="142" t="s">
        <v>42337</v>
      </c>
      <c r="I21654" s="142" t="s">
        <v>859</v>
      </c>
      <c r="J21654" s="142" t="n">
        <v>39.46</v>
      </c>
    </row>
    <row r="21655" customFormat="false" ht="12.75" hidden="false" customHeight="false" outlineLevel="0" collapsed="false">
      <c r="A21655" s="142" t="s">
        <v>42338</v>
      </c>
      <c r="B21655" s="663" t="str">
        <f aca="false">C21655&amp;D21655&amp;E21655&amp;F21655&amp;G21655&amp;H21655</f>
        <v>PO-DE-PEDRA PARA REGIAO DE BARRA MANSA,EXCLUSIVE TRANSPORTE,INCLUSIVE CARGA NO CAMINHAO.FORNECIMENTO</v>
      </c>
      <c r="C21655" s="142" t="s">
        <v>42336</v>
      </c>
      <c r="D21655" s="142" t="s">
        <v>42337</v>
      </c>
      <c r="I21655" s="142" t="s">
        <v>859</v>
      </c>
      <c r="J21655" s="142" t="n">
        <v>39.46</v>
      </c>
    </row>
    <row r="21656" customFormat="false" ht="12.75" hidden="false" customHeight="false" outlineLevel="0" collapsed="false">
      <c r="A21656" s="142" t="s">
        <v>42339</v>
      </c>
      <c r="B21656" s="663" t="str">
        <f aca="false">C21656&amp;D21656&amp;E21656&amp;F21656&amp;G21656&amp;H21656</f>
        <v>PEDRA-DE-MAO PARA REGIAO DE BARRA MANSA,EXCLUSIVE TRANSPORTE,INCLUSIVE CARGA NO CAMINHAO.FORNECIMENTO</v>
      </c>
      <c r="C21656" s="142" t="s">
        <v>42340</v>
      </c>
      <c r="D21656" s="142" t="s">
        <v>42341</v>
      </c>
      <c r="I21656" s="142" t="s">
        <v>859</v>
      </c>
      <c r="J21656" s="142" t="n">
        <v>67.78</v>
      </c>
    </row>
    <row r="21657" customFormat="false" ht="12.75" hidden="false" customHeight="false" outlineLevel="0" collapsed="false">
      <c r="A21657" s="142" t="s">
        <v>42342</v>
      </c>
      <c r="B21657" s="663" t="str">
        <f aca="false">C21657&amp;D21657&amp;E21657&amp;F21657&amp;G21657&amp;H21657</f>
        <v>PEDRA-DE-MAO PARA REGIAO DE BARRA MANSA,EXCLUSIVE TRANSPORTE,INCLUSIVE CARGA NO CAMINHAO.FORNECIMENTO</v>
      </c>
      <c r="C21657" s="142" t="s">
        <v>42340</v>
      </c>
      <c r="D21657" s="142" t="s">
        <v>42341</v>
      </c>
      <c r="I21657" s="142" t="s">
        <v>859</v>
      </c>
      <c r="J21657" s="142" t="n">
        <v>67.78</v>
      </c>
    </row>
    <row r="21658" customFormat="false" ht="12.75" hidden="false" customHeight="false" outlineLevel="0" collapsed="false">
      <c r="A21658" s="142" t="s">
        <v>42343</v>
      </c>
      <c r="B21658" s="663" t="str">
        <f aca="false">C21658&amp;D21658&amp;E21658&amp;F21658&amp;G21658&amp;H21658</f>
        <v>AREIA PARA REGIAO DE BARRA MANSA,EXCLUSIVE TRANSPORTE,INCLUSIVE CARGA NO CAMINHAO.FORNECIMENTO</v>
      </c>
      <c r="C21658" s="142" t="s">
        <v>42344</v>
      </c>
      <c r="D21658" s="142" t="s">
        <v>42282</v>
      </c>
      <c r="I21658" s="142" t="s">
        <v>859</v>
      </c>
      <c r="J21658" s="142" t="n">
        <v>60</v>
      </c>
    </row>
    <row r="21659" customFormat="false" ht="12.75" hidden="false" customHeight="false" outlineLevel="0" collapsed="false">
      <c r="A21659" s="142" t="s">
        <v>42345</v>
      </c>
      <c r="B21659" s="663" t="str">
        <f aca="false">C21659&amp;D21659&amp;E21659&amp;F21659&amp;G21659&amp;H21659</f>
        <v>AREIA PARA REGIAO DE BARRA MANSA,EXCLUSIVE TRANSPORTE,INCLUSIVE CARGA NO CAMINHAO.FORNECIMENTO</v>
      </c>
      <c r="C21659" s="142" t="s">
        <v>42344</v>
      </c>
      <c r="D21659" s="142" t="s">
        <v>42282</v>
      </c>
      <c r="I21659" s="142" t="s">
        <v>859</v>
      </c>
      <c r="J21659" s="142" t="n">
        <v>60</v>
      </c>
    </row>
    <row r="21660" customFormat="false" ht="12.75" hidden="false" customHeight="false" outlineLevel="0" collapsed="false">
      <c r="A21660" s="142" t="s">
        <v>42346</v>
      </c>
      <c r="B21660" s="663" t="str">
        <f aca="false">C21660&amp;D21660&amp;E21660&amp;F21660&amp;G21660&amp;H21660</f>
        <v>PEDRA BRITADA Nº3 PARA REGIAO METROPOLITANA DO RIO DE JANEIRO,EXCLUSIVE TRANSPORTE,INCLUSIVE CARGA NO CAMINHAO.FORNECIMENTO</v>
      </c>
      <c r="C21660" s="142" t="s">
        <v>42347</v>
      </c>
      <c r="D21660" s="142" t="s">
        <v>42348</v>
      </c>
      <c r="E21660" s="142" t="s">
        <v>4824</v>
      </c>
      <c r="I21660" s="142" t="s">
        <v>859</v>
      </c>
      <c r="J21660" s="142" t="n">
        <v>60.9</v>
      </c>
    </row>
    <row r="21661" customFormat="false" ht="12.75" hidden="false" customHeight="false" outlineLevel="0" collapsed="false">
      <c r="A21661" s="142" t="s">
        <v>42349</v>
      </c>
      <c r="B21661" s="663" t="str">
        <f aca="false">C21661&amp;D21661&amp;E21661&amp;F21661&amp;G21661&amp;H21661</f>
        <v>PEDRA BRITADA Nº3 PARA REGIAO METROPOLITANA DO RIO DE JANEIRO,EXCLUSIVE TRANSPORTE,INCLUSIVE CARGA NO CAMINHAO.FORNECIMENTO</v>
      </c>
      <c r="C21661" s="142" t="s">
        <v>42347</v>
      </c>
      <c r="D21661" s="142" t="s">
        <v>42348</v>
      </c>
      <c r="E21661" s="142" t="s">
        <v>4824</v>
      </c>
      <c r="I21661" s="142" t="s">
        <v>859</v>
      </c>
      <c r="J21661" s="142" t="n">
        <v>60.9</v>
      </c>
    </row>
    <row r="21662" customFormat="false" ht="12.75" hidden="false" customHeight="false" outlineLevel="0" collapsed="false">
      <c r="A21662" s="142" t="s">
        <v>42350</v>
      </c>
      <c r="B21662" s="663" t="str">
        <f aca="false">C21662&amp;D21662&amp;E21662&amp;F21662&amp;G21662&amp;H21662</f>
        <v>PEDRA BRITADA Nº2,PARA REGIAO METROPOLITANA DO RIO DE JANEIRO,EXCLUSIVE TRANSPORTE,INCLUSIVE CARGA NO CAMINHAO.FORNECIMENTO</v>
      </c>
      <c r="C21662" s="142" t="s">
        <v>42351</v>
      </c>
      <c r="D21662" s="142" t="s">
        <v>42348</v>
      </c>
      <c r="E21662" s="142" t="s">
        <v>4824</v>
      </c>
      <c r="I21662" s="142" t="s">
        <v>859</v>
      </c>
      <c r="J21662" s="142" t="n">
        <v>60.9</v>
      </c>
    </row>
    <row r="21663" customFormat="false" ht="12.75" hidden="false" customHeight="false" outlineLevel="0" collapsed="false">
      <c r="A21663" s="142" t="s">
        <v>42352</v>
      </c>
      <c r="B21663" s="663" t="str">
        <f aca="false">C21663&amp;D21663&amp;E21663&amp;F21663&amp;G21663&amp;H21663</f>
        <v>PEDRA BRITADA Nº2,PARA REGIAO METROPOLITANA DO RIO DE JANEIRO,EXCLUSIVE TRANSPORTE,INCLUSIVE CARGA NO CAMINHAO.FORNECIMENTO</v>
      </c>
      <c r="C21663" s="142" t="s">
        <v>42351</v>
      </c>
      <c r="D21663" s="142" t="s">
        <v>42348</v>
      </c>
      <c r="E21663" s="142" t="s">
        <v>4824</v>
      </c>
      <c r="I21663" s="142" t="s">
        <v>859</v>
      </c>
      <c r="J21663" s="142" t="n">
        <v>60.9</v>
      </c>
    </row>
    <row r="21664" customFormat="false" ht="12.75" hidden="false" customHeight="false" outlineLevel="0" collapsed="false">
      <c r="A21664" s="142" t="s">
        <v>42353</v>
      </c>
      <c r="B21664" s="663" t="str">
        <f aca="false">C21664&amp;D21664&amp;E21664&amp;F21664&amp;G21664&amp;H21664</f>
        <v>PEDRA BRITADA Nº1,PARA REGIAO METROPOLITANA DO RIO DE JANEIRO,EXCLUSIVE TRANSPORTE,INCLUSIVE CARGA NO CAMINHAO.FORNECIMENTO</v>
      </c>
      <c r="C21664" s="142" t="s">
        <v>42354</v>
      </c>
      <c r="D21664" s="142" t="s">
        <v>42348</v>
      </c>
      <c r="E21664" s="142" t="s">
        <v>4824</v>
      </c>
      <c r="I21664" s="142" t="s">
        <v>859</v>
      </c>
      <c r="J21664" s="142" t="n">
        <v>58</v>
      </c>
    </row>
    <row r="21665" customFormat="false" ht="12.75" hidden="false" customHeight="false" outlineLevel="0" collapsed="false">
      <c r="A21665" s="142" t="s">
        <v>42355</v>
      </c>
      <c r="B21665" s="663" t="str">
        <f aca="false">C21665&amp;D21665&amp;E21665&amp;F21665&amp;G21665&amp;H21665</f>
        <v>PEDRA BRITADA Nº1,PARA REGIAO METROPOLITANA DO RIO DE JANEIRO,EXCLUSIVE TRANSPORTE,INCLUSIVE CARGA NO CAMINHAO.FORNECIMENTO</v>
      </c>
      <c r="C21665" s="142" t="s">
        <v>42354</v>
      </c>
      <c r="D21665" s="142" t="s">
        <v>42348</v>
      </c>
      <c r="E21665" s="142" t="s">
        <v>4824</v>
      </c>
      <c r="I21665" s="142" t="s">
        <v>859</v>
      </c>
      <c r="J21665" s="142" t="n">
        <v>58</v>
      </c>
    </row>
    <row r="21666" customFormat="false" ht="12.75" hidden="false" customHeight="false" outlineLevel="0" collapsed="false">
      <c r="A21666" s="142" t="s">
        <v>42356</v>
      </c>
      <c r="B21666" s="663" t="str">
        <f aca="false">C21666&amp;D21666&amp;E21666&amp;F21666&amp;G21666&amp;H21666</f>
        <v>PEDRA BRITADA Nº0,PARA REGIAO METROPOLITANA DO RIO DE JANEIRO,EXCLUSIVE TRANSPORTE,INCLUSIVE CARGA NO CAMINHAO.FORNECIMENTO</v>
      </c>
      <c r="C21666" s="142" t="s">
        <v>42357</v>
      </c>
      <c r="D21666" s="142" t="s">
        <v>42348</v>
      </c>
      <c r="E21666" s="142" t="s">
        <v>4824</v>
      </c>
      <c r="I21666" s="142" t="s">
        <v>859</v>
      </c>
      <c r="J21666" s="142" t="n">
        <v>65.93</v>
      </c>
    </row>
    <row r="21667" customFormat="false" ht="12.75" hidden="false" customHeight="false" outlineLevel="0" collapsed="false">
      <c r="A21667" s="142" t="s">
        <v>42358</v>
      </c>
      <c r="B21667" s="663" t="str">
        <f aca="false">C21667&amp;D21667&amp;E21667&amp;F21667&amp;G21667&amp;H21667</f>
        <v>PEDRA BRITADA Nº0,PARA REGIAO METROPOLITANA DO RIO DE JANEIRO,EXCLUSIVE TRANSPORTE,INCLUSIVE CARGA NO CAMINHAO.FORNECIMENTO</v>
      </c>
      <c r="C21667" s="142" t="s">
        <v>42357</v>
      </c>
      <c r="D21667" s="142" t="s">
        <v>42348</v>
      </c>
      <c r="E21667" s="142" t="s">
        <v>4824</v>
      </c>
      <c r="I21667" s="142" t="s">
        <v>859</v>
      </c>
      <c r="J21667" s="142" t="n">
        <v>65.93</v>
      </c>
    </row>
    <row r="21668" customFormat="false" ht="12.75" hidden="false" customHeight="false" outlineLevel="0" collapsed="false">
      <c r="A21668" s="142" t="s">
        <v>42359</v>
      </c>
      <c r="B21668" s="663" t="str">
        <f aca="false">C21668&amp;D21668&amp;E21668&amp;F21668&amp;G21668&amp;H21668</f>
        <v>BRITA CORRIDA PARA REGIAO METROPOLITANA DO RIO DE JANEIRO,EXCLUSIVE TRANSPORTE,INCLUSIVE CARGA NO CAMINHAO.FORNECIMENTO</v>
      </c>
      <c r="C21668" s="142" t="s">
        <v>42360</v>
      </c>
      <c r="D21668" s="142" t="s">
        <v>42361</v>
      </c>
      <c r="I21668" s="142" t="s">
        <v>859</v>
      </c>
      <c r="J21668" s="142" t="n">
        <v>26.4</v>
      </c>
    </row>
    <row r="21669" customFormat="false" ht="12.75" hidden="false" customHeight="false" outlineLevel="0" collapsed="false">
      <c r="A21669" s="142" t="s">
        <v>42362</v>
      </c>
      <c r="B21669" s="663" t="str">
        <f aca="false">C21669&amp;D21669&amp;E21669&amp;F21669&amp;G21669&amp;H21669</f>
        <v>BRITA CORRIDA PARA REGIAO METROPOLITANA DO RIO DE JANEIRO,EXCLUSIVE TRANSPORTE,INCLUSIVE CARGA NO CAMINHAO.FORNECIMENTO</v>
      </c>
      <c r="C21669" s="142" t="s">
        <v>42360</v>
      </c>
      <c r="D21669" s="142" t="s">
        <v>42361</v>
      </c>
      <c r="I21669" s="142" t="s">
        <v>859</v>
      </c>
      <c r="J21669" s="142" t="n">
        <v>26.4</v>
      </c>
    </row>
    <row r="21670" customFormat="false" ht="12.75" hidden="false" customHeight="false" outlineLevel="0" collapsed="false">
      <c r="A21670" s="142" t="s">
        <v>42363</v>
      </c>
      <c r="B21670" s="663" t="str">
        <f aca="false">C21670&amp;D21670&amp;E21670&amp;F21670&amp;G21670&amp;H21670</f>
        <v>PEDRA-DE-MAO PARA REGIAO METROPOLITANA DO RIO DE JANEIRO,EXCLUSIVE TRANSPORTE,INCLUSIVE CARGA NO CAMINHAO.FORNECIMENTO</v>
      </c>
      <c r="C21670" s="142" t="s">
        <v>42364</v>
      </c>
      <c r="D21670" s="142" t="s">
        <v>42365</v>
      </c>
      <c r="I21670" s="142" t="s">
        <v>859</v>
      </c>
      <c r="J21670" s="142" t="n">
        <v>67.2</v>
      </c>
    </row>
    <row r="21671" customFormat="false" ht="12.75" hidden="false" customHeight="false" outlineLevel="0" collapsed="false">
      <c r="A21671" s="142" t="s">
        <v>42366</v>
      </c>
      <c r="B21671" s="663" t="str">
        <f aca="false">C21671&amp;D21671&amp;E21671&amp;F21671&amp;G21671&amp;H21671</f>
        <v>PEDRA-DE-MAO PARA REGIAO METROPOLITANA DO RIO DE JANEIRO,EXCLUSIVE TRANSPORTE,INCLUSIVE CARGA NO CAMINHAO.FORNECIMENTO</v>
      </c>
      <c r="C21671" s="142" t="s">
        <v>42364</v>
      </c>
      <c r="D21671" s="142" t="s">
        <v>42365</v>
      </c>
      <c r="I21671" s="142" t="s">
        <v>859</v>
      </c>
      <c r="J21671" s="142" t="n">
        <v>67.2</v>
      </c>
    </row>
    <row r="21672" customFormat="false" ht="12.75" hidden="false" customHeight="false" outlineLevel="0" collapsed="false">
      <c r="A21672" s="142" t="s">
        <v>42367</v>
      </c>
      <c r="B21672" s="663" t="str">
        <f aca="false">C21672&amp;D21672&amp;E21672&amp;F21672&amp;G21672&amp;H21672</f>
        <v>AREIA PARA REGIAO METROPOLITANA DO RIO DE JANEIRO,EXCLUSIVETRANSPORTE,INCLUSIVE CARGA NO CAMINHAO.FORNECIMENTO</v>
      </c>
      <c r="C21672" s="142" t="s">
        <v>42368</v>
      </c>
      <c r="D21672" s="142" t="s">
        <v>42266</v>
      </c>
      <c r="I21672" s="142" t="s">
        <v>859</v>
      </c>
      <c r="J21672" s="142" t="n">
        <v>50</v>
      </c>
    </row>
    <row r="21673" customFormat="false" ht="12.75" hidden="false" customHeight="false" outlineLevel="0" collapsed="false">
      <c r="A21673" s="142" t="s">
        <v>42369</v>
      </c>
      <c r="B21673" s="663" t="str">
        <f aca="false">C21673&amp;D21673&amp;E21673&amp;F21673&amp;G21673&amp;H21673</f>
        <v>AREIA PARA REGIAO METROPOLITANA DO RIO DE JANEIRO,EXCLUSIVETRANSPORTE,INCLUSIVE CARGA NO CAMINHAO.FORNECIMENTO</v>
      </c>
      <c r="C21673" s="142" t="s">
        <v>42368</v>
      </c>
      <c r="D21673" s="142" t="s">
        <v>42266</v>
      </c>
      <c r="I21673" s="142" t="s">
        <v>859</v>
      </c>
      <c r="J21673" s="142" t="n">
        <v>50</v>
      </c>
    </row>
    <row r="21674" customFormat="false" ht="12.75" hidden="false" customHeight="false" outlineLevel="0" collapsed="false">
      <c r="A21674" s="142" t="s">
        <v>42370</v>
      </c>
      <c r="B21674" s="663" t="str">
        <f aca="false">C21674&amp;D21674&amp;E21674&amp;F21674&amp;G21674&amp;H21674</f>
        <v>PO-DE-PEDRA PARA REGIAO METROPOLITANA DO RIO DE JANEIRO,EXCLUSIVE TRANSPORTE,INCLUSIVE CARGA NO CAMINHAO.FORNECIMENTO</v>
      </c>
      <c r="C21674" s="142" t="s">
        <v>42371</v>
      </c>
      <c r="D21674" s="142" t="s">
        <v>42372</v>
      </c>
      <c r="I21674" s="142" t="s">
        <v>859</v>
      </c>
      <c r="J21674" s="142" t="n">
        <v>31.2</v>
      </c>
    </row>
    <row r="21675" customFormat="false" ht="12.75" hidden="false" customHeight="false" outlineLevel="0" collapsed="false">
      <c r="A21675" s="142" t="s">
        <v>42373</v>
      </c>
      <c r="B21675" s="663" t="str">
        <f aca="false">C21675&amp;D21675&amp;E21675&amp;F21675&amp;G21675&amp;H21675</f>
        <v>PO-DE-PEDRA PARA REGIAO METROPOLITANA DO RIO DE JANEIRO,EXCLUSIVE TRANSPORTE,INCLUSIVE CARGA NO CAMINHAO.FORNECIMENTO</v>
      </c>
      <c r="C21675" s="142" t="s">
        <v>42371</v>
      </c>
      <c r="D21675" s="142" t="s">
        <v>42372</v>
      </c>
      <c r="I21675" s="142" t="s">
        <v>859</v>
      </c>
      <c r="J21675" s="142" t="n">
        <v>31.2</v>
      </c>
    </row>
    <row r="21676" customFormat="false" ht="12.75" hidden="false" customHeight="false" outlineLevel="0" collapsed="false">
      <c r="A21676" s="142" t="s">
        <v>42374</v>
      </c>
      <c r="B21676" s="663" t="str">
        <f aca="false">C21676&amp;D21676&amp;E21676&amp;F21676&amp;G21676&amp;H21676</f>
        <v>CONSTRUCAO DE FAIXA DELIMITADORA (VIBRADOR) EM CONCRETO SIMPLES,INCLUSIVE FORNECIMENTO DOS MATERIAIS</v>
      </c>
      <c r="C21676" s="142" t="s">
        <v>42375</v>
      </c>
      <c r="D21676" s="142" t="s">
        <v>42376</v>
      </c>
      <c r="I21676" s="142" t="s">
        <v>130</v>
      </c>
      <c r="J21676" s="142" t="n">
        <v>167.21</v>
      </c>
    </row>
    <row r="21677" customFormat="false" ht="12.75" hidden="false" customHeight="false" outlineLevel="0" collapsed="false">
      <c r="A21677" s="142" t="s">
        <v>42377</v>
      </c>
      <c r="B21677" s="663" t="str">
        <f aca="false">C21677&amp;D21677&amp;E21677&amp;F21677&amp;G21677&amp;H21677</f>
        <v>CONSTRUCAO DE FAIXA DELIMITADORA (VIBRADOR) EM CONCRETO SIMPLES,INCLUSIVE FORNECIMENTO DOS MATERIAIS</v>
      </c>
      <c r="C21677" s="142" t="s">
        <v>42375</v>
      </c>
      <c r="D21677" s="142" t="s">
        <v>42376</v>
      </c>
      <c r="I21677" s="142" t="s">
        <v>130</v>
      </c>
      <c r="J21677" s="142" t="n">
        <v>151.09</v>
      </c>
    </row>
    <row r="21678" customFormat="false" ht="12.75" hidden="false" customHeight="false" outlineLevel="0" collapsed="false">
      <c r="A21678" s="142" t="s">
        <v>42378</v>
      </c>
      <c r="B21678" s="663" t="str">
        <f aca="false">C21678&amp;D21678&amp;E21678&amp;F21678&amp;G21678&amp;H21678</f>
        <v>SONORIZADOR DE CONCRETO MOLDADO NO LOCAL,MEDINDO (10,5X5,0)M,INCLUSIVE REJUNTAMENTO,BARRAS DE LIGACAO,ESCAVACAO,IMPRIMACAO</v>
      </c>
      <c r="C21678" s="142" t="s">
        <v>42379</v>
      </c>
      <c r="D21678" s="142" t="s">
        <v>42380</v>
      </c>
      <c r="E21678" s="142" t="s">
        <v>568</v>
      </c>
      <c r="I21678" s="142" t="s">
        <v>9</v>
      </c>
      <c r="J21678" s="142" t="n">
        <v>6524.16</v>
      </c>
    </row>
    <row r="21679" customFormat="false" ht="12.75" hidden="false" customHeight="false" outlineLevel="0" collapsed="false">
      <c r="A21679" s="142" t="s">
        <v>42381</v>
      </c>
      <c r="B21679" s="663" t="str">
        <f aca="false">C21679&amp;D21679&amp;E21679&amp;F21679&amp;G21679&amp;H21679</f>
        <v>SONORIZADOR DE CONCRETO MOLDADO NO LOCAL,MEDINDO (10,5X5,0)M,INCLUSIVE REJUNTAMENTO,BARRAS DE LIGACAO,ESCAVACAO,IMPRIMACAO</v>
      </c>
      <c r="C21679" s="142" t="s">
        <v>42379</v>
      </c>
      <c r="D21679" s="142" t="s">
        <v>42380</v>
      </c>
      <c r="E21679" s="142" t="s">
        <v>568</v>
      </c>
      <c r="I21679" s="142" t="s">
        <v>9</v>
      </c>
      <c r="J21679" s="142" t="n">
        <v>6107.06</v>
      </c>
    </row>
    <row r="21680" customFormat="false" ht="12.75" hidden="false" customHeight="false" outlineLevel="0" collapsed="false">
      <c r="A21680" s="142" t="s">
        <v>42382</v>
      </c>
      <c r="B21680" s="663" t="str">
        <f aca="false">C21680&amp;D21680&amp;E21680&amp;F21680&amp;G21680&amp;H21680</f>
        <v>NARIZ DE INTERSECAO EM CONCRETO SIMPLES,CONFORME PROJETO DER-RJ</v>
      </c>
      <c r="C21680" s="142" t="s">
        <v>42383</v>
      </c>
      <c r="D21680" s="142" t="s">
        <v>42384</v>
      </c>
      <c r="I21680" s="142" t="s">
        <v>9</v>
      </c>
      <c r="J21680" s="142" t="n">
        <v>1802.45</v>
      </c>
    </row>
    <row r="21681" customFormat="false" ht="12.75" hidden="false" customHeight="false" outlineLevel="0" collapsed="false">
      <c r="A21681" s="142" t="s">
        <v>42385</v>
      </c>
      <c r="B21681" s="663" t="str">
        <f aca="false">C21681&amp;D21681&amp;E21681&amp;F21681&amp;G21681&amp;H21681</f>
        <v>NARIZ DE INTERSECAO EM CONCRETO SIMPLES,CONFORME PROJETO DER-RJ</v>
      </c>
      <c r="C21681" s="142" t="s">
        <v>42383</v>
      </c>
      <c r="D21681" s="142" t="s">
        <v>42384</v>
      </c>
      <c r="I21681" s="142" t="s">
        <v>9</v>
      </c>
      <c r="J21681" s="142" t="n">
        <v>1705.18</v>
      </c>
    </row>
    <row r="21682" customFormat="false" ht="12.75" hidden="false" customHeight="false" outlineLevel="0" collapsed="false">
      <c r="A21682" s="142" t="s">
        <v>42386</v>
      </c>
      <c r="B21682" s="663" t="str">
        <f aca="false">C21682&amp;D21682&amp;E21682&amp;F21682&amp;G21682&amp;H21682</f>
        <v>ONDULACAO EM CONCRETO(QUEBRA-MOLA)MOLDADA NO LOCAL,MEDINDO(10,50X3,70)M, INCLUSIVE REJUNTAMENTO, BARRAS DE LIGACAO, ESCAVACAO E IMPRIMACAO</v>
      </c>
      <c r="C21682" s="142" t="s">
        <v>42387</v>
      </c>
      <c r="D21682" s="142" t="s">
        <v>42388</v>
      </c>
      <c r="E21682" s="142" t="s">
        <v>42389</v>
      </c>
      <c r="I21682" s="142" t="s">
        <v>9</v>
      </c>
      <c r="J21682" s="142" t="n">
        <v>4466.1</v>
      </c>
    </row>
    <row r="21683" customFormat="false" ht="12.75" hidden="false" customHeight="false" outlineLevel="0" collapsed="false">
      <c r="A21683" s="142" t="s">
        <v>42390</v>
      </c>
      <c r="B21683" s="663" t="str">
        <f aca="false">C21683&amp;D21683&amp;E21683&amp;F21683&amp;G21683&amp;H21683</f>
        <v>ONDULACAO EM CONCRETO(QUEBRA-MOLA)MOLDADA NO LOCAL,MEDINDO(10,50X3,70)M, INCLUSIVE REJUNTAMENTO, BARRAS DE LIGACAO, ESCAVACAO E IMPRIMACAO</v>
      </c>
      <c r="C21683" s="142" t="s">
        <v>42387</v>
      </c>
      <c r="D21683" s="142" t="s">
        <v>42388</v>
      </c>
      <c r="E21683" s="142" t="s">
        <v>42389</v>
      </c>
      <c r="I21683" s="142" t="s">
        <v>9</v>
      </c>
      <c r="J21683" s="142" t="n">
        <v>4168.52</v>
      </c>
    </row>
    <row r="21684" customFormat="false" ht="12.75" hidden="false" customHeight="false" outlineLevel="0" collapsed="false">
      <c r="A21684" s="142" t="s">
        <v>42391</v>
      </c>
      <c r="B21684" s="663" t="str">
        <f aca="false">C21684&amp;D21684&amp;E21684&amp;F21684&amp;G21684&amp;H21684</f>
        <v>BARREIRA PRE-MOLDADA EXTERNA,EM CONCRETO ARMADO(FCK=25MPA,ACO CA-50),TIPO DER-RJ,MEDINDO 0,15M NO TOPO,0,40M NA BASE E 0,77M DE ALTURA,INCLUINDO FERROS DE LIGACAO E FORNECIMENTO DOS MATERIAIS</v>
      </c>
      <c r="C21684" s="142" t="s">
        <v>42392</v>
      </c>
      <c r="D21684" s="142" t="s">
        <v>42393</v>
      </c>
      <c r="E21684" s="142" t="s">
        <v>42394</v>
      </c>
      <c r="F21684" s="142" t="s">
        <v>6406</v>
      </c>
      <c r="I21684" s="142" t="s">
        <v>130</v>
      </c>
      <c r="J21684" s="142" t="n">
        <v>442.91</v>
      </c>
    </row>
    <row r="21685" customFormat="false" ht="12.75" hidden="false" customHeight="false" outlineLevel="0" collapsed="false">
      <c r="A21685" s="142" t="s">
        <v>42395</v>
      </c>
      <c r="B21685" s="663" t="str">
        <f aca="false">C21685&amp;D21685&amp;E21685&amp;F21685&amp;G21685&amp;H21685</f>
        <v>BARREIRA PRE-MOLDADA EXTERNA,EM CONCRETO ARMADO(FCK=25MPA,ACO CA-50),TIPO DER-RJ,MEDINDO 0,15M NO TOPO,0,40M NA BASE E 0,77M DE ALTURA,INCLUINDO FERROS DE LIGACAO E FORNECIMENTO DOS MATERIAIS</v>
      </c>
      <c r="C21685" s="142" t="s">
        <v>42392</v>
      </c>
      <c r="D21685" s="142" t="s">
        <v>42393</v>
      </c>
      <c r="E21685" s="142" t="s">
        <v>42394</v>
      </c>
      <c r="F21685" s="142" t="s">
        <v>6406</v>
      </c>
      <c r="I21685" s="142" t="s">
        <v>130</v>
      </c>
      <c r="J21685" s="142" t="n">
        <v>410.26</v>
      </c>
    </row>
    <row r="21686" customFormat="false" ht="12.75" hidden="false" customHeight="false" outlineLevel="0" collapsed="false">
      <c r="A21686" s="142" t="s">
        <v>42396</v>
      </c>
      <c r="B21686" s="663" t="str">
        <f aca="false">C21686&amp;D21686&amp;E21686&amp;F21686&amp;G21686&amp;H21686</f>
        <v>BARREIRA PRE-MOLDADA EXTERNA,EM CONCRETO ARMADO(FCK=25MPA,ACO CA-50),TIPO DER-RJ,MEDINDO 0,25M NO TOPO,0,40M NA BASE E 1,14M DE ALTURA,INCLUINDO VIGOTA HORIZONTAL,MONTANTE A CADA 1,00M,FERROS DE LIGACAO E FORNECIMENTO DOS MATERIAIS</v>
      </c>
      <c r="C21686" s="142" t="s">
        <v>42392</v>
      </c>
      <c r="D21686" s="142" t="s">
        <v>42397</v>
      </c>
      <c r="E21686" s="142" t="s">
        <v>42398</v>
      </c>
      <c r="F21686" s="142" t="s">
        <v>42399</v>
      </c>
      <c r="I21686" s="142" t="s">
        <v>130</v>
      </c>
      <c r="J21686" s="142" t="n">
        <v>571.92</v>
      </c>
    </row>
    <row r="21687" customFormat="false" ht="12.75" hidden="false" customHeight="false" outlineLevel="0" collapsed="false">
      <c r="A21687" s="142" t="s">
        <v>42400</v>
      </c>
      <c r="B21687" s="663" t="str">
        <f aca="false">C21687&amp;D21687&amp;E21687&amp;F21687&amp;G21687&amp;H21687</f>
        <v>BARREIRA PRE-MOLDADA EXTERNA,EM CONCRETO ARMADO(FCK=25MPA,ACO CA-50),TIPO DER-RJ,MEDINDO 0,25M NO TOPO,0,40M NA BASE E 1,14M DE ALTURA,INCLUINDO VIGOTA HORIZONTAL,MONTANTE A CADA 1,00M,FERROS DE LIGACAO E FORNECIMENTO DOS MATERIAIS</v>
      </c>
      <c r="C21687" s="142" t="s">
        <v>42392</v>
      </c>
      <c r="D21687" s="142" t="s">
        <v>42397</v>
      </c>
      <c r="E21687" s="142" t="s">
        <v>42398</v>
      </c>
      <c r="F21687" s="142" t="s">
        <v>42399</v>
      </c>
      <c r="I21687" s="142" t="s">
        <v>130</v>
      </c>
      <c r="J21687" s="142" t="n">
        <v>531.18</v>
      </c>
    </row>
    <row r="21688" customFormat="false" ht="12.75" hidden="false" customHeight="false" outlineLevel="0" collapsed="false">
      <c r="A21688" s="142" t="s">
        <v>42401</v>
      </c>
      <c r="B21688" s="663" t="str">
        <f aca="false">C21688&amp;D21688&amp;E21688&amp;F21688&amp;G21688&amp;H21688</f>
        <v>BARREIRA DUPLA PRE-MOLDADA INTERNA(DIVISORIA DE PISTA),EM CONCRETO ARMADO(FCK=25MPA,ACO CA-50),TIPO DER-RJ,MEDINDO 0,15M NO TOPO,0,65M NA BASE E 0,77M DE ALTURA,INCLUINDO FERROS DE LIGACAO E FORNECIMENTO DOS MATERIAIS</v>
      </c>
      <c r="C21688" s="142" t="s">
        <v>42402</v>
      </c>
      <c r="D21688" s="142" t="s">
        <v>42403</v>
      </c>
      <c r="E21688" s="142" t="s">
        <v>42404</v>
      </c>
      <c r="F21688" s="142" t="s">
        <v>42405</v>
      </c>
      <c r="I21688" s="142" t="s">
        <v>130</v>
      </c>
      <c r="J21688" s="142" t="n">
        <v>495.11</v>
      </c>
    </row>
    <row r="21689" customFormat="false" ht="12.75" hidden="false" customHeight="false" outlineLevel="0" collapsed="false">
      <c r="A21689" s="142" t="s">
        <v>42406</v>
      </c>
      <c r="B21689" s="663" t="str">
        <f aca="false">C21689&amp;D21689&amp;E21689&amp;F21689&amp;G21689&amp;H21689</f>
        <v>BARREIRA DUPLA PRE-MOLDADA INTERNA(DIVISORIA DE PISTA),EM CONCRETO ARMADO(FCK=25MPA,ACO CA-50),TIPO DER-RJ,MEDINDO 0,15M NO TOPO,0,65M NA BASE E 0,77M DE ALTURA,INCLUINDO FERROS DE LIGACAO E FORNECIMENTO DOS MATERIAIS</v>
      </c>
      <c r="C21689" s="142" t="s">
        <v>42402</v>
      </c>
      <c r="D21689" s="142" t="s">
        <v>42403</v>
      </c>
      <c r="E21689" s="142" t="s">
        <v>42404</v>
      </c>
      <c r="F21689" s="142" t="s">
        <v>42405</v>
      </c>
      <c r="I21689" s="142" t="s">
        <v>130</v>
      </c>
      <c r="J21689" s="142" t="n">
        <v>459.08</v>
      </c>
    </row>
    <row r="21690" customFormat="false" ht="12.75" hidden="false" customHeight="false" outlineLevel="0" collapsed="false">
      <c r="A21690" s="142" t="s">
        <v>42407</v>
      </c>
      <c r="B21690" s="663" t="str">
        <f aca="false">C21690&amp;D21690&amp;E21690&amp;F21690&amp;G21690&amp;H21690</f>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1690" s="142" t="s">
        <v>42392</v>
      </c>
      <c r="D21690" s="142" t="s">
        <v>42408</v>
      </c>
      <c r="E21690" s="142" t="s">
        <v>42409</v>
      </c>
      <c r="F21690" s="142" t="s">
        <v>42410</v>
      </c>
      <c r="G21690" s="142" t="s">
        <v>42411</v>
      </c>
      <c r="H21690" s="142" t="s">
        <v>42412</v>
      </c>
      <c r="I21690" s="142" t="s">
        <v>130</v>
      </c>
      <c r="J21690" s="142" t="n">
        <v>1351.83</v>
      </c>
    </row>
    <row r="21691" customFormat="false" ht="12.75" hidden="false" customHeight="false" outlineLevel="0" collapsed="false">
      <c r="A21691" s="142" t="s">
        <v>42413</v>
      </c>
      <c r="B21691" s="663" t="str">
        <f aca="false">C21691&amp;D21691&amp;E21691&amp;F21691&amp;G21691&amp;H21691</f>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1691" s="142" t="s">
        <v>42392</v>
      </c>
      <c r="D21691" s="142" t="s">
        <v>42408</v>
      </c>
      <c r="E21691" s="142" t="s">
        <v>42409</v>
      </c>
      <c r="F21691" s="142" t="s">
        <v>42410</v>
      </c>
      <c r="G21691" s="142" t="s">
        <v>42411</v>
      </c>
      <c r="H21691" s="142" t="s">
        <v>42412</v>
      </c>
      <c r="I21691" s="142" t="s">
        <v>130</v>
      </c>
      <c r="J21691" s="142" t="n">
        <v>1264.27</v>
      </c>
    </row>
    <row r="21692" customFormat="false" ht="12.75" hidden="false" customHeight="false" outlineLevel="0" collapsed="false">
      <c r="A21692" s="142" t="s">
        <v>42414</v>
      </c>
      <c r="B21692" s="663" t="str">
        <f aca="false">C21692&amp;D21692&amp;E21692&amp;F21692&amp;G21692&amp;H21692</f>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1692" s="142" t="s">
        <v>42392</v>
      </c>
      <c r="D21692" s="142" t="s">
        <v>42415</v>
      </c>
      <c r="E21692" s="142" t="s">
        <v>42416</v>
      </c>
      <c r="F21692" s="142" t="s">
        <v>42417</v>
      </c>
      <c r="G21692" s="142" t="s">
        <v>42418</v>
      </c>
      <c r="H21692" s="142" t="s">
        <v>42419</v>
      </c>
      <c r="I21692" s="142" t="s">
        <v>130</v>
      </c>
      <c r="J21692" s="142" t="n">
        <v>1446.29</v>
      </c>
    </row>
    <row r="21693" customFormat="false" ht="12.75" hidden="false" customHeight="false" outlineLevel="0" collapsed="false">
      <c r="A21693" s="142" t="s">
        <v>42420</v>
      </c>
      <c r="B21693" s="663" t="str">
        <f aca="false">C21693&amp;D21693&amp;E21693&amp;F21693&amp;G21693&amp;H21693</f>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1693" s="142" t="s">
        <v>42392</v>
      </c>
      <c r="D21693" s="142" t="s">
        <v>42415</v>
      </c>
      <c r="E21693" s="142" t="s">
        <v>42416</v>
      </c>
      <c r="F21693" s="142" t="s">
        <v>42417</v>
      </c>
      <c r="G21693" s="142" t="s">
        <v>42418</v>
      </c>
      <c r="H21693" s="142" t="s">
        <v>42419</v>
      </c>
      <c r="I21693" s="142" t="s">
        <v>130</v>
      </c>
      <c r="J21693" s="142" t="n">
        <v>1348.22</v>
      </c>
    </row>
    <row r="21694" customFormat="false" ht="12.75" hidden="false" customHeight="false" outlineLevel="0" collapsed="false">
      <c r="A21694" s="142" t="s">
        <v>42421</v>
      </c>
      <c r="B21694" s="663" t="str">
        <f aca="false">C21694&amp;D21694&amp;E21694&amp;F21694&amp;G21694&amp;H21694</f>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1694" s="142" t="s">
        <v>42402</v>
      </c>
      <c r="D21694" s="142" t="s">
        <v>42422</v>
      </c>
      <c r="E21694" s="142" t="s">
        <v>42423</v>
      </c>
      <c r="F21694" s="142" t="s">
        <v>42424</v>
      </c>
      <c r="G21694" s="142" t="s">
        <v>42425</v>
      </c>
      <c r="H21694" s="142" t="s">
        <v>42426</v>
      </c>
      <c r="I21694" s="142" t="s">
        <v>130</v>
      </c>
      <c r="J21694" s="142" t="n">
        <v>1291.65</v>
      </c>
    </row>
    <row r="21695" customFormat="false" ht="12.75" hidden="false" customHeight="false" outlineLevel="0" collapsed="false">
      <c r="A21695" s="142" t="s">
        <v>42427</v>
      </c>
      <c r="B21695" s="663" t="str">
        <f aca="false">C21695&amp;D21695&amp;E21695&amp;F21695&amp;G21695&amp;H21695</f>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1695" s="142" t="s">
        <v>42402</v>
      </c>
      <c r="D21695" s="142" t="s">
        <v>42422</v>
      </c>
      <c r="E21695" s="142" t="s">
        <v>42423</v>
      </c>
      <c r="F21695" s="142" t="s">
        <v>42424</v>
      </c>
      <c r="G21695" s="142" t="s">
        <v>42425</v>
      </c>
      <c r="H21695" s="142" t="s">
        <v>42426</v>
      </c>
      <c r="I21695" s="142" t="s">
        <v>130</v>
      </c>
      <c r="J21695" s="142" t="n">
        <v>1207.07</v>
      </c>
    </row>
    <row r="21696" customFormat="false" ht="12.75" hidden="false" customHeight="false" outlineLevel="0" collapsed="false">
      <c r="A21696" s="142" t="s">
        <v>42428</v>
      </c>
      <c r="B21696" s="663" t="str">
        <f aca="false">C21696&amp;D21696&amp;E21696&amp;F21696&amp;G21696&amp;H21696</f>
        <v>GUARDA-CORPO EM CONCRETO ARMADO(FCK=15MPA,ACO CA-50),FORMADO POR QUADROS RETANGULARES DE 1,90X0,50M SUSTENTADOS POR DOIS MONTANTES DE 0,85M DE ALTURA,INCLUSIVE FORNECIMENTO DOS MATERIAIS E ELEMENTOS DE FIXACAO NA PONTE</v>
      </c>
      <c r="C21696" s="142" t="s">
        <v>42429</v>
      </c>
      <c r="D21696" s="142" t="s">
        <v>42430</v>
      </c>
      <c r="E21696" s="142" t="s">
        <v>42431</v>
      </c>
      <c r="F21696" s="142" t="s">
        <v>42432</v>
      </c>
      <c r="I21696" s="142" t="s">
        <v>130</v>
      </c>
      <c r="J21696" s="142" t="n">
        <v>150.56</v>
      </c>
    </row>
    <row r="21697" customFormat="false" ht="12.75" hidden="false" customHeight="false" outlineLevel="0" collapsed="false">
      <c r="A21697" s="142" t="s">
        <v>42433</v>
      </c>
      <c r="B21697" s="663" t="str">
        <f aca="false">C21697&amp;D21697&amp;E21697&amp;F21697&amp;G21697&amp;H21697</f>
        <v>GUARDA-CORPO EM CONCRETO ARMADO(FCK=15MPA,ACO CA-50),FORMADO POR QUADROS RETANGULARES DE 1,90X0,50M SUSTENTADOS POR DOIS MONTANTES DE 0,85M DE ALTURA,INCLUSIVE FORNECIMENTO DOS MATERIAIS E ELEMENTOS DE FIXACAO NA PONTE</v>
      </c>
      <c r="C21697" s="142" t="s">
        <v>42429</v>
      </c>
      <c r="D21697" s="142" t="s">
        <v>42430</v>
      </c>
      <c r="E21697" s="142" t="s">
        <v>42431</v>
      </c>
      <c r="F21697" s="142" t="s">
        <v>42432</v>
      </c>
      <c r="I21697" s="142" t="s">
        <v>130</v>
      </c>
      <c r="J21697" s="142" t="n">
        <v>138.92</v>
      </c>
    </row>
    <row r="21698" customFormat="false" ht="12.75" hidden="false" customHeight="false" outlineLevel="0" collapsed="false">
      <c r="A21698" s="142" t="s">
        <v>42434</v>
      </c>
      <c r="B21698" s="663" t="str">
        <f aca="false">C21698&amp;D21698&amp;E21698&amp;F21698&amp;G21698&amp;H21698</f>
        <v>GUARDA-CORPO EM PILARES DE CONCRETO E BARRA DE ACO HORIZONTAIS DE 1.1/2" DE ACO GALVANIZADO</v>
      </c>
      <c r="C21698" s="142" t="s">
        <v>42435</v>
      </c>
      <c r="D21698" s="142" t="s">
        <v>42436</v>
      </c>
      <c r="I21698" s="142" t="s">
        <v>130</v>
      </c>
      <c r="J21698" s="142" t="n">
        <v>563.28</v>
      </c>
    </row>
    <row r="21699" customFormat="false" ht="12.75" hidden="false" customHeight="false" outlineLevel="0" collapsed="false">
      <c r="A21699" s="142" t="s">
        <v>42437</v>
      </c>
      <c r="B21699" s="663" t="str">
        <f aca="false">C21699&amp;D21699&amp;E21699&amp;F21699&amp;G21699&amp;H21699</f>
        <v>GUARDA-CORPO EM PILARES DE CONCRETO E BARRA DE ACO HORIZONTAIS DE 1.1/2" DE ACO GALVANIZADO</v>
      </c>
      <c r="C21699" s="142" t="s">
        <v>42435</v>
      </c>
      <c r="D21699" s="142" t="s">
        <v>42436</v>
      </c>
      <c r="I21699" s="142" t="s">
        <v>130</v>
      </c>
      <c r="J21699" s="142" t="n">
        <v>515.95</v>
      </c>
    </row>
    <row r="21700" customFormat="false" ht="12.75" hidden="false" customHeight="false" outlineLevel="0" collapsed="false">
      <c r="A21700" s="142" t="s">
        <v>42438</v>
      </c>
      <c r="B21700" s="663" t="str">
        <f aca="false">C21700&amp;D21700&amp;E21700&amp;F21700&amp;G21700&amp;H21700</f>
        <v>GUARDA-CORPO COM 0,90M DE ALTURA,FORMADO POR DUAS LINHAS DETUBO DE PVC DE 75MM,APOIADOS EM MONTANTES DE CONCRETO A CADA2,0M</v>
      </c>
      <c r="C21700" s="142" t="s">
        <v>42439</v>
      </c>
      <c r="D21700" s="142" t="s">
        <v>42440</v>
      </c>
      <c r="E21700" s="142" t="s">
        <v>42441</v>
      </c>
      <c r="I21700" s="142" t="s">
        <v>130</v>
      </c>
      <c r="J21700" s="142" t="n">
        <v>159.4</v>
      </c>
    </row>
    <row r="21701" customFormat="false" ht="12.75" hidden="false" customHeight="false" outlineLevel="0" collapsed="false">
      <c r="A21701" s="142" t="s">
        <v>42442</v>
      </c>
      <c r="B21701" s="663" t="str">
        <f aca="false">C21701&amp;D21701&amp;E21701&amp;F21701&amp;G21701&amp;H21701</f>
        <v>GUARDA-CORPO COM 0,90M DE ALTURA,FORMADO POR DUAS LINHAS DETUBO DE PVC DE 75MM,APOIADOS EM MONTANTES DE CONCRETO A CADA2,0M</v>
      </c>
      <c r="C21701" s="142" t="s">
        <v>42439</v>
      </c>
      <c r="D21701" s="142" t="s">
        <v>42440</v>
      </c>
      <c r="E21701" s="142" t="s">
        <v>42441</v>
      </c>
      <c r="I21701" s="142" t="s">
        <v>130</v>
      </c>
      <c r="J21701" s="142" t="n">
        <v>146.97</v>
      </c>
    </row>
    <row r="21702" customFormat="false" ht="12.75" hidden="false" customHeight="false" outlineLevel="0" collapsed="false">
      <c r="A21702" s="142" t="s">
        <v>42443</v>
      </c>
      <c r="B21702" s="663" t="str">
        <f aca="false">C21702&amp;D21702&amp;E21702&amp;F21702&amp;G21702&amp;H21702</f>
        <v>MURETA DIVISORIA DE TRAFEGO,EM CONCRETO SIMPLES,TIPO AVENIDA BRASIL,COM A FORMA EXECUTADA EM CHAPAS DE MADEIRA COMPENSADA DE 14MM RESINADA E DE 20MM PLASTIFICADA,INCLUSIVE FORNECIMENTO DOS MATERIAIS</v>
      </c>
      <c r="C21702" s="142" t="s">
        <v>42444</v>
      </c>
      <c r="D21702" s="142" t="s">
        <v>42445</v>
      </c>
      <c r="E21702" s="142" t="s">
        <v>42446</v>
      </c>
      <c r="F21702" s="142" t="s">
        <v>16471</v>
      </c>
      <c r="I21702" s="142" t="s">
        <v>130</v>
      </c>
      <c r="J21702" s="142" t="n">
        <v>460.65</v>
      </c>
    </row>
    <row r="21703" customFormat="false" ht="12.75" hidden="false" customHeight="false" outlineLevel="0" collapsed="false">
      <c r="A21703" s="142" t="s">
        <v>42447</v>
      </c>
      <c r="B21703" s="663" t="str">
        <f aca="false">C21703&amp;D21703&amp;E21703&amp;F21703&amp;G21703&amp;H21703</f>
        <v>MURETA DIVISORIA DE TRAFEGO,EM CONCRETO SIMPLES,TIPO AVENIDA BRASIL,COM A FORMA EXECUTADA EM CHAPAS DE MADEIRA COMPENSADA DE 14MM RESINADA E DE 20MM PLASTIFICADA,INCLUSIVE FORNECIMENTO DOS MATERIAIS</v>
      </c>
      <c r="C21703" s="142" t="s">
        <v>42444</v>
      </c>
      <c r="D21703" s="142" t="s">
        <v>42445</v>
      </c>
      <c r="E21703" s="142" t="s">
        <v>42446</v>
      </c>
      <c r="F21703" s="142" t="s">
        <v>16471</v>
      </c>
      <c r="I21703" s="142" t="s">
        <v>130</v>
      </c>
      <c r="J21703" s="142" t="n">
        <v>423.18</v>
      </c>
    </row>
    <row r="21704" customFormat="false" ht="12.75" hidden="false" customHeight="false" outlineLevel="0" collapsed="false">
      <c r="A21704" s="142" t="s">
        <v>42448</v>
      </c>
      <c r="B21704" s="663" t="str">
        <f aca="false">C21704&amp;D21704&amp;E21704&amp;F21704&amp;G21704&amp;H21704</f>
        <v>MURETA DIVISORIA DE TRAFEGO,EM CONCRETO SIMPLES,TIPO AVENIDA BRASIL,INCLUSIVE FORNECIMENTO DOS MATERIAIS,EXCLUSIVE FORMA</v>
      </c>
      <c r="C21704" s="142" t="s">
        <v>42444</v>
      </c>
      <c r="D21704" s="142" t="s">
        <v>42449</v>
      </c>
      <c r="I21704" s="142" t="s">
        <v>130</v>
      </c>
      <c r="J21704" s="142" t="n">
        <v>234.85</v>
      </c>
    </row>
    <row r="21705" customFormat="false" ht="12.75" hidden="false" customHeight="false" outlineLevel="0" collapsed="false">
      <c r="A21705" s="142" t="s">
        <v>42450</v>
      </c>
      <c r="B21705" s="663" t="str">
        <f aca="false">C21705&amp;D21705&amp;E21705&amp;F21705&amp;G21705&amp;H21705</f>
        <v>MURETA DIVISORIA DE TRAFEGO,EM CONCRETO SIMPLES,TIPO AVENIDA BRASIL,INCLUSIVE FORNECIMENTO DOS MATERIAIS,EXCLUSIVE FORMA</v>
      </c>
      <c r="C21705" s="142" t="s">
        <v>42444</v>
      </c>
      <c r="D21705" s="142" t="s">
        <v>42449</v>
      </c>
      <c r="I21705" s="142" t="s">
        <v>130</v>
      </c>
      <c r="J21705" s="142" t="n">
        <v>222.47</v>
      </c>
    </row>
    <row r="21706" customFormat="false" ht="12.75" hidden="false" customHeight="false" outlineLevel="0" collapsed="false">
      <c r="A21706" s="142" t="s">
        <v>42451</v>
      </c>
      <c r="B21706" s="663" t="str">
        <f aca="false">C21706&amp;D21706&amp;E21706&amp;F21706&amp;G21706&amp;H21706</f>
        <v>FORMA METALICA PARA MURETA DIVISORIA DE TRAFEGO,TIPO AVENIDA BRASIL(ITEM 20.180.0001),INCLUSIVE RETIRADA DA MESMA E DO ESCORAMENTO,ADIMITINDO-SE ATE 25 VEZES A UTILIZACAO</v>
      </c>
      <c r="C21706" s="142" t="s">
        <v>42452</v>
      </c>
      <c r="D21706" s="142" t="s">
        <v>42453</v>
      </c>
      <c r="E21706" s="142" t="s">
        <v>42454</v>
      </c>
      <c r="I21706" s="142" t="s">
        <v>130</v>
      </c>
      <c r="J21706" s="142" t="n">
        <v>86.8</v>
      </c>
    </row>
    <row r="21707" customFormat="false" ht="12.75" hidden="false" customHeight="false" outlineLevel="0" collapsed="false">
      <c r="A21707" s="142" t="s">
        <v>42455</v>
      </c>
      <c r="B21707" s="663" t="str">
        <f aca="false">C21707&amp;D21707&amp;E21707&amp;F21707&amp;G21707&amp;H21707</f>
        <v>FORMA METALICA PARA MURETA DIVISORIA DE TRAFEGO,TIPO AVENIDA BRASIL(ITEM 20.180.0001),INCLUSIVE RETIRADA DA MESMA E DO ESCORAMENTO,ADIMITINDO-SE ATE 25 VEZES A UTILIZACAO</v>
      </c>
      <c r="C21707" s="142" t="s">
        <v>42452</v>
      </c>
      <c r="D21707" s="142" t="s">
        <v>42453</v>
      </c>
      <c r="E21707" s="142" t="s">
        <v>42454</v>
      </c>
      <c r="I21707" s="142" t="s">
        <v>130</v>
      </c>
      <c r="J21707" s="142" t="n">
        <v>83.01</v>
      </c>
    </row>
    <row r="21708" customFormat="false" ht="12.75" hidden="false" customHeight="false" outlineLevel="0" collapsed="false">
      <c r="A21708" s="142" t="s">
        <v>42456</v>
      </c>
      <c r="B21708" s="663" t="str">
        <f aca="false">C21708&amp;D21708&amp;E21708&amp;F21708&amp;G21708&amp;H21708</f>
        <v>PROTECAO DE ESCORAMENTO PARA "LATERAL DE PISTA" (NAVIO),MEDINDO 1,50M DE LARGURA,1,50M DE ALTURA,0,30M DE ESPESSURA DE PAREDE E 16,00M DE COMPRIMENTO UTILIZANDO CONCRETO E TRILHO,CONFORME DESENHO DO DER-RJ</v>
      </c>
      <c r="C21708" s="142" t="s">
        <v>42457</v>
      </c>
      <c r="D21708" s="142" t="s">
        <v>42458</v>
      </c>
      <c r="E21708" s="142" t="s">
        <v>42459</v>
      </c>
      <c r="F21708" s="142" t="s">
        <v>42460</v>
      </c>
      <c r="I21708" s="142" t="s">
        <v>9</v>
      </c>
      <c r="J21708" s="142" t="n">
        <v>6901.03</v>
      </c>
    </row>
    <row r="21709" customFormat="false" ht="12.75" hidden="false" customHeight="false" outlineLevel="0" collapsed="false">
      <c r="A21709" s="142" t="s">
        <v>42461</v>
      </c>
      <c r="B21709" s="663" t="str">
        <f aca="false">C21709&amp;D21709&amp;E21709&amp;F21709&amp;G21709&amp;H21709</f>
        <v>PROTECAO DE ESCORAMENTO PARA "LATERAL DE PISTA" (NAVIO),MEDINDO 1,50M DE LARGURA,1,50M DE ALTURA,0,30M DE ESPESSURA DE PAREDE E 16,00M DE COMPRIMENTO UTILIZANDO CONCRETO E TRILHO,CONFORME DESENHO DO DER-RJ</v>
      </c>
      <c r="C21709" s="142" t="s">
        <v>42457</v>
      </c>
      <c r="D21709" s="142" t="s">
        <v>42458</v>
      </c>
      <c r="E21709" s="142" t="s">
        <v>42459</v>
      </c>
      <c r="F21709" s="142" t="s">
        <v>42460</v>
      </c>
      <c r="I21709" s="142" t="s">
        <v>9</v>
      </c>
      <c r="J21709" s="142" t="n">
        <v>6303.54</v>
      </c>
    </row>
    <row r="21710" customFormat="false" ht="12.75" hidden="false" customHeight="false" outlineLevel="0" collapsed="false">
      <c r="A21710" s="142" t="s">
        <v>42462</v>
      </c>
      <c r="B21710" s="663" t="str">
        <f aca="false">C21710&amp;D21710&amp;E21710&amp;F21710&amp;G21710&amp;H21710</f>
        <v>PROTECAO DE ESCORAMENTO PARA "CENTRO DE PISTA" (NAVIO),MEDINDO 3,00M DE LARGURA,1,50M DE ALTURA,0,30M DE ESPESSURA DE PAREDE E 16,00M DE COMPRIMENTO UTILIZANDO CONCRETO E TRILHO,CONFORME DESENHO DO DER-RJ</v>
      </c>
      <c r="C21710" s="142" t="s">
        <v>42463</v>
      </c>
      <c r="D21710" s="142" t="s">
        <v>42464</v>
      </c>
      <c r="E21710" s="142" t="s">
        <v>42465</v>
      </c>
      <c r="F21710" s="142" t="s">
        <v>42466</v>
      </c>
      <c r="I21710" s="142" t="s">
        <v>9</v>
      </c>
      <c r="J21710" s="142" t="n">
        <v>8958.75</v>
      </c>
    </row>
    <row r="21711" customFormat="false" ht="12.75" hidden="false" customHeight="false" outlineLevel="0" collapsed="false">
      <c r="A21711" s="142" t="s">
        <v>42467</v>
      </c>
      <c r="B21711" s="663" t="str">
        <f aca="false">C21711&amp;D21711&amp;E21711&amp;F21711&amp;G21711&amp;H21711</f>
        <v>PROTECAO DE ESCORAMENTO PARA "CENTRO DE PISTA" (NAVIO),MEDINDO 3,00M DE LARGURA,1,50M DE ALTURA,0,30M DE ESPESSURA DE PAREDE E 16,00M DE COMPRIMENTO UTILIZANDO CONCRETO E TRILHO,CONFORME DESENHO DO DER-RJ</v>
      </c>
      <c r="C21711" s="142" t="s">
        <v>42463</v>
      </c>
      <c r="D21711" s="142" t="s">
        <v>42464</v>
      </c>
      <c r="E21711" s="142" t="s">
        <v>42465</v>
      </c>
      <c r="F21711" s="142" t="s">
        <v>42466</v>
      </c>
      <c r="I21711" s="142" t="s">
        <v>9</v>
      </c>
      <c r="J21711" s="142" t="n">
        <v>8201.99</v>
      </c>
    </row>
    <row r="21712" customFormat="false" ht="12.75" hidden="false" customHeight="false" outlineLevel="0" collapsed="false">
      <c r="A21712" s="142" t="s">
        <v>42468</v>
      </c>
      <c r="B21712" s="663" t="str">
        <f aca="false">C21712&amp;D21712&amp;E21712&amp;F21712&amp;G21712&amp;H21712</f>
        <v>PROTECAO PARA VEICULOS,EM VERGALHOES,PRESOS A ESTRUTURA EXISTENTE,TELA DE ACO (MALHA Nº12 DE 8X8CM) E LONA DE PLASTICO(POLIETILENO),REAPROVEITAMENTO DA TELA DE ACO 4 VEZES E DOPLASTICO 2 VEZES</v>
      </c>
      <c r="C21712" s="142" t="s">
        <v>42469</v>
      </c>
      <c r="D21712" s="142" t="s">
        <v>42470</v>
      </c>
      <c r="E21712" s="142" t="s">
        <v>42471</v>
      </c>
      <c r="F21712" s="142" t="s">
        <v>42472</v>
      </c>
      <c r="I21712" s="142" t="s">
        <v>1696</v>
      </c>
      <c r="J21712" s="142" t="n">
        <v>25.76</v>
      </c>
    </row>
    <row r="21713" customFormat="false" ht="12.75" hidden="false" customHeight="false" outlineLevel="0" collapsed="false">
      <c r="A21713" s="142" t="s">
        <v>42473</v>
      </c>
      <c r="B21713" s="663" t="str">
        <f aca="false">C21713&amp;D21713&amp;E21713&amp;F21713&amp;G21713&amp;H21713</f>
        <v>PROTECAO PARA VEICULOS,EM VERGALHOES,PRESOS A ESTRUTURA EXISTENTE,TELA DE ACO (MALHA Nº12 DE 8X8CM) E LONA DE PLASTICO(POLIETILENO),REAPROVEITAMENTO DA TELA DE ACO 4 VEZES E DOPLASTICO 2 VEZES</v>
      </c>
      <c r="C21713" s="142" t="s">
        <v>42469</v>
      </c>
      <c r="D21713" s="142" t="s">
        <v>42470</v>
      </c>
      <c r="E21713" s="142" t="s">
        <v>42471</v>
      </c>
      <c r="F21713" s="142" t="s">
        <v>42472</v>
      </c>
      <c r="I21713" s="142" t="s">
        <v>1696</v>
      </c>
      <c r="J21713" s="142" t="n">
        <v>24.15</v>
      </c>
    </row>
    <row r="21714" customFormat="false" ht="12.75" hidden="false" customHeight="false" outlineLevel="0" collapsed="false">
      <c r="A21714" s="142" t="s">
        <v>42474</v>
      </c>
      <c r="B21714" s="663" t="str">
        <f aca="false">C21714&amp;D21714&amp;E21714&amp;F21714&amp;G21714&amp;H21714</f>
        <v>PONTE BRANCA,EM MADEIRA DE LEI,SOBRE ESTACAS DE EUCALIPTO.FORNECIMENTO,COLOCACAO E ARRANCAMENTO</v>
      </c>
      <c r="C21714" s="142" t="s">
        <v>42475</v>
      </c>
      <c r="D21714" s="142" t="s">
        <v>42476</v>
      </c>
      <c r="I21714" s="142" t="s">
        <v>1696</v>
      </c>
      <c r="J21714" s="142" t="n">
        <v>1344.5</v>
      </c>
    </row>
    <row r="21715" customFormat="false" ht="12.75" hidden="false" customHeight="false" outlineLevel="0" collapsed="false">
      <c r="A21715" s="142" t="s">
        <v>42477</v>
      </c>
      <c r="B21715" s="663" t="str">
        <f aca="false">C21715&amp;D21715&amp;E21715&amp;F21715&amp;G21715&amp;H21715</f>
        <v>PONTE BRANCA,EM MADEIRA DE LEI,SOBRE ESTACAS DE EUCALIPTO.FORNECIMENTO,COLOCACAO E ARRANCAMENTO</v>
      </c>
      <c r="C21715" s="142" t="s">
        <v>42475</v>
      </c>
      <c r="D21715" s="142" t="s">
        <v>42476</v>
      </c>
      <c r="I21715" s="142" t="s">
        <v>1696</v>
      </c>
      <c r="J21715" s="142" t="n">
        <v>1294.2</v>
      </c>
    </row>
    <row r="21716" customFormat="false" ht="12.75" hidden="false" customHeight="false" outlineLevel="0" collapsed="false">
      <c r="A21716" s="142" t="s">
        <v>42478</v>
      </c>
      <c r="B21716" s="663" t="str">
        <f aca="false">C21716&amp;D21716&amp;E21716&amp;F21716&amp;G21716&amp;H21716</f>
        <v>ASSENTAMENTO DE POSTE DE CONCRETO,CIRCULAR,RETO DE 9,00M,COM CABECA DE CONCRETO,EXCLUSIVE FORNECIMENTO DO POSTE E DA CABECA</v>
      </c>
      <c r="C21716" s="142" t="s">
        <v>42479</v>
      </c>
      <c r="D21716" s="142" t="s">
        <v>42480</v>
      </c>
      <c r="E21716" s="142" t="s">
        <v>42481</v>
      </c>
      <c r="I21716" s="142" t="s">
        <v>9</v>
      </c>
      <c r="J21716" s="142" t="n">
        <v>295.03</v>
      </c>
    </row>
    <row r="21717" customFormat="false" ht="12.75" hidden="false" customHeight="false" outlineLevel="0" collapsed="false">
      <c r="A21717" s="142" t="s">
        <v>42482</v>
      </c>
      <c r="B21717" s="663" t="str">
        <f aca="false">C21717&amp;D21717&amp;E21717&amp;F21717&amp;G21717&amp;H21717</f>
        <v>ASSENTAMENTO DE POSTE DE CONCRETO,CIRCULAR,RETO DE 9,00M,COM CABECA DE CONCRETO,EXCLUSIVE FORNECIMENTO DO POSTE E DA CABECA</v>
      </c>
      <c r="C21717" s="142" t="s">
        <v>42479</v>
      </c>
      <c r="D21717" s="142" t="s">
        <v>42480</v>
      </c>
      <c r="E21717" s="142" t="s">
        <v>42481</v>
      </c>
      <c r="I21717" s="142" t="s">
        <v>9</v>
      </c>
      <c r="J21717" s="142" t="n">
        <v>259.81</v>
      </c>
    </row>
    <row r="21718" customFormat="false" ht="12.75" hidden="false" customHeight="false" outlineLevel="0" collapsed="false">
      <c r="A21718" s="142" t="s">
        <v>42483</v>
      </c>
      <c r="B21718" s="663" t="str">
        <f aca="false">C21718&amp;D21718&amp;E21718&amp;F21718&amp;G21718&amp;H21718</f>
        <v>ASSENTAMENTO DE POSTE DE CONCRETO,CIRCULAR,RETO DE 11,00M,COM CABECA DE CONCRETO,EXCLUSIVE FORNECIMENTO DO POSTE E DA CABECA</v>
      </c>
      <c r="C21718" s="142" t="s">
        <v>42484</v>
      </c>
      <c r="D21718" s="142" t="s">
        <v>42485</v>
      </c>
      <c r="E21718" s="142" t="s">
        <v>42486</v>
      </c>
      <c r="I21718" s="142" t="s">
        <v>9</v>
      </c>
      <c r="J21718" s="142" t="n">
        <v>321.46</v>
      </c>
    </row>
    <row r="21719" customFormat="false" ht="12.75" hidden="false" customHeight="false" outlineLevel="0" collapsed="false">
      <c r="A21719" s="142" t="s">
        <v>42487</v>
      </c>
      <c r="B21719" s="663" t="str">
        <f aca="false">C21719&amp;D21719&amp;E21719&amp;F21719&amp;G21719&amp;H21719</f>
        <v>ASSENTAMENTO DE POSTE DE CONCRETO,CIRCULAR,RETO DE 11,00M,COM CABECA DE CONCRETO,EXCLUSIVE FORNECIMENTO DO POSTE E DA CABECA</v>
      </c>
      <c r="C21719" s="142" t="s">
        <v>42484</v>
      </c>
      <c r="D21719" s="142" t="s">
        <v>42485</v>
      </c>
      <c r="E21719" s="142" t="s">
        <v>42486</v>
      </c>
      <c r="I21719" s="142" t="s">
        <v>9</v>
      </c>
      <c r="J21719" s="142" t="n">
        <v>282.71</v>
      </c>
    </row>
    <row r="21720" customFormat="false" ht="12.75" hidden="false" customHeight="false" outlineLevel="0" collapsed="false">
      <c r="A21720" s="142" t="s">
        <v>42488</v>
      </c>
      <c r="B21720" s="663" t="str">
        <f aca="false">C21720&amp;D21720&amp;E21720&amp;F21720&amp;G21720&amp;H21720</f>
        <v>ASSENTAMENTO DE POSTE DE CONCRETO,CIRCULAR,RETO DE 12,00M COM CABECA DE CONCRETO,EXCLUSIVE FORNECIMENTO DO POSTE E DA CABECA</v>
      </c>
      <c r="C21720" s="142" t="s">
        <v>42489</v>
      </c>
      <c r="D21720" s="142" t="s">
        <v>42485</v>
      </c>
      <c r="E21720" s="142" t="s">
        <v>42486</v>
      </c>
      <c r="I21720" s="142" t="s">
        <v>9</v>
      </c>
      <c r="J21720" s="142" t="n">
        <v>369.11</v>
      </c>
    </row>
    <row r="21721" customFormat="false" ht="12.75" hidden="false" customHeight="false" outlineLevel="0" collapsed="false">
      <c r="A21721" s="142" t="s">
        <v>42490</v>
      </c>
      <c r="B21721" s="663" t="str">
        <f aca="false">C21721&amp;D21721&amp;E21721&amp;F21721&amp;G21721&amp;H21721</f>
        <v>ASSENTAMENTO DE POSTE DE CONCRETO,CIRCULAR,RETO DE 12,00M COM CABECA DE CONCRETO,EXCLUSIVE FORNECIMENTO DO POSTE E DA CABECA</v>
      </c>
      <c r="C21721" s="142" t="s">
        <v>42489</v>
      </c>
      <c r="D21721" s="142" t="s">
        <v>42485</v>
      </c>
      <c r="E21721" s="142" t="s">
        <v>42486</v>
      </c>
      <c r="I21721" s="142" t="s">
        <v>9</v>
      </c>
      <c r="J21721" s="142" t="n">
        <v>326.84</v>
      </c>
    </row>
    <row r="21722" customFormat="false" ht="12.75" hidden="false" customHeight="false" outlineLevel="0" collapsed="false">
      <c r="A21722" s="142" t="s">
        <v>42491</v>
      </c>
      <c r="B21722" s="663" t="str">
        <f aca="false">C21722&amp;D21722&amp;E21722&amp;F21722&amp;G21722&amp;H21722</f>
        <v>ASSENTAMENTO DE POSTE DE CONCRETO,CIRCULAR,RETO DE 13,00M,COM CABECA DE CONCRETO,EXCLUSIVE FORNECIMENTO DO POSTE E DA CABECA</v>
      </c>
      <c r="C21722" s="142" t="s">
        <v>42492</v>
      </c>
      <c r="D21722" s="142" t="s">
        <v>42485</v>
      </c>
      <c r="E21722" s="142" t="s">
        <v>42486</v>
      </c>
      <c r="I21722" s="142" t="s">
        <v>9</v>
      </c>
      <c r="J21722" s="142" t="n">
        <v>452.74</v>
      </c>
    </row>
    <row r="21723" customFormat="false" ht="12.75" hidden="false" customHeight="false" outlineLevel="0" collapsed="false">
      <c r="A21723" s="142" t="s">
        <v>42493</v>
      </c>
      <c r="B21723" s="663" t="str">
        <f aca="false">C21723&amp;D21723&amp;E21723&amp;F21723&amp;G21723&amp;H21723</f>
        <v>ASSENTAMENTO DE POSTE DE CONCRETO,CIRCULAR,RETO DE 13,00M,COM CABECA DE CONCRETO,EXCLUSIVE FORNECIMENTO DO POSTE E DA CABECA</v>
      </c>
      <c r="C21723" s="142" t="s">
        <v>42492</v>
      </c>
      <c r="D21723" s="142" t="s">
        <v>42485</v>
      </c>
      <c r="E21723" s="142" t="s">
        <v>42486</v>
      </c>
      <c r="I21723" s="142" t="s">
        <v>9</v>
      </c>
      <c r="J21723" s="142" t="n">
        <v>399.9</v>
      </c>
    </row>
    <row r="21724" customFormat="false" ht="12.75" hidden="false" customHeight="false" outlineLevel="0" collapsed="false">
      <c r="A21724" s="142" t="s">
        <v>42494</v>
      </c>
      <c r="B21724" s="663" t="str">
        <f aca="false">C21724&amp;D21724&amp;E21724&amp;F21724&amp;G21724&amp;H21724</f>
        <v>ASSENTAMENTO DE POSTE DE CONCRETO,CIRCULAR,RETO DE 17,00M,COM CABECA DE CONCRETO,EXCLUSIVE FORNECIMENTO DO POSTE E DA CABECA</v>
      </c>
      <c r="C21724" s="142" t="s">
        <v>42495</v>
      </c>
      <c r="D21724" s="142" t="s">
        <v>42485</v>
      </c>
      <c r="E21724" s="142" t="s">
        <v>42486</v>
      </c>
      <c r="I21724" s="142" t="s">
        <v>9</v>
      </c>
      <c r="J21724" s="142" t="n">
        <v>601.92</v>
      </c>
    </row>
    <row r="21725" customFormat="false" ht="12.75" hidden="false" customHeight="false" outlineLevel="0" collapsed="false">
      <c r="A21725" s="142" t="s">
        <v>42496</v>
      </c>
      <c r="B21725" s="663" t="str">
        <f aca="false">C21725&amp;D21725&amp;E21725&amp;F21725&amp;G21725&amp;H21725</f>
        <v>ASSENTAMENTO DE POSTE DE CONCRETO,CIRCULAR,RETO DE 17,00M,COM CABECA DE CONCRETO,EXCLUSIVE FORNECIMENTO DO POSTE E DA CABECA</v>
      </c>
      <c r="C21725" s="142" t="s">
        <v>42495</v>
      </c>
      <c r="D21725" s="142" t="s">
        <v>42485</v>
      </c>
      <c r="E21725" s="142" t="s">
        <v>42486</v>
      </c>
      <c r="I21725" s="142" t="s">
        <v>9</v>
      </c>
      <c r="J21725" s="142" t="n">
        <v>531.47</v>
      </c>
    </row>
    <row r="21726" customFormat="false" ht="12.75" hidden="false" customHeight="false" outlineLevel="0" collapsed="false">
      <c r="A21726" s="142" t="s">
        <v>42497</v>
      </c>
      <c r="B21726" s="663" t="str">
        <f aca="false">C21726&amp;D21726&amp;E21726&amp;F21726&amp;G21726&amp;H21726</f>
        <v>ASSENTAMENTO DE POSTE RETO,DE ACO DE 3,50 ATE 6,00M,COM ENGASTAMENTO DA PARTE INFERIOR DA COLUNA DIRETAMENTE NO SOLO,EXCLUSIVE FORNECIMENTO DO POSTE</v>
      </c>
      <c r="C21726" s="142" t="s">
        <v>42498</v>
      </c>
      <c r="D21726" s="142" t="s">
        <v>42499</v>
      </c>
      <c r="E21726" s="142" t="s">
        <v>42500</v>
      </c>
      <c r="I21726" s="142" t="s">
        <v>9</v>
      </c>
      <c r="J21726" s="142" t="n">
        <v>141.42</v>
      </c>
    </row>
    <row r="21727" customFormat="false" ht="12.75" hidden="false" customHeight="false" outlineLevel="0" collapsed="false">
      <c r="A21727" s="142" t="s">
        <v>42501</v>
      </c>
      <c r="B21727" s="663" t="str">
        <f aca="false">C21727&amp;D21727&amp;E21727&amp;F21727&amp;G21727&amp;H21727</f>
        <v>ASSENTAMENTO DE POSTE RETO,DE ACO DE 3,50 ATE 6,00M,COM ENGASTAMENTO DA PARTE INFERIOR DA COLUNA DIRETAMENTE NO SOLO,EXCLUSIVE FORNECIMENTO DO POSTE</v>
      </c>
      <c r="C21727" s="142" t="s">
        <v>42498</v>
      </c>
      <c r="D21727" s="142" t="s">
        <v>42499</v>
      </c>
      <c r="E21727" s="142" t="s">
        <v>42500</v>
      </c>
      <c r="I21727" s="142" t="s">
        <v>9</v>
      </c>
      <c r="J21727" s="142" t="n">
        <v>123.8</v>
      </c>
    </row>
    <row r="21728" customFormat="false" ht="12.75" hidden="false" customHeight="false" outlineLevel="0" collapsed="false">
      <c r="A21728" s="142" t="s">
        <v>42502</v>
      </c>
      <c r="B21728" s="663" t="str">
        <f aca="false">C21728&amp;D21728&amp;E21728&amp;F21728&amp;G21728&amp;H21728</f>
        <v>ASSENTAMENTO DE POSTE RETO,DE ACO DE 7,00 ATE 11,00M,COM ENGASTAMENTO DA PARTE INFERIOR DA COLUNA DIRETAMENTE NO SOLO,EXCLUSIVE FORNECIMENTO DO POSTE</v>
      </c>
      <c r="C21728" s="142" t="s">
        <v>42503</v>
      </c>
      <c r="D21728" s="142" t="s">
        <v>42504</v>
      </c>
      <c r="E21728" s="142" t="s">
        <v>42505</v>
      </c>
      <c r="I21728" s="142" t="s">
        <v>9</v>
      </c>
      <c r="J21728" s="142" t="n">
        <v>285.21</v>
      </c>
    </row>
    <row r="21729" customFormat="false" ht="12.75" hidden="false" customHeight="false" outlineLevel="0" collapsed="false">
      <c r="A21729" s="142" t="s">
        <v>42506</v>
      </c>
      <c r="B21729" s="663" t="str">
        <f aca="false">C21729&amp;D21729&amp;E21729&amp;F21729&amp;G21729&amp;H21729</f>
        <v>ASSENTAMENTO DE POSTE RETO,DE ACO DE 7,00 ATE 11,00M,COM ENGASTAMENTO DA PARTE INFERIOR DA COLUNA DIRETAMENTE NO SOLO,EXCLUSIVE FORNECIMENTO DO POSTE</v>
      </c>
      <c r="C21729" s="142" t="s">
        <v>42503</v>
      </c>
      <c r="D21729" s="142" t="s">
        <v>42504</v>
      </c>
      <c r="E21729" s="142" t="s">
        <v>42505</v>
      </c>
      <c r="I21729" s="142" t="s">
        <v>9</v>
      </c>
      <c r="J21729" s="142" t="n">
        <v>249.98</v>
      </c>
    </row>
    <row r="21730" customFormat="false" ht="12.75" hidden="false" customHeight="false" outlineLevel="0" collapsed="false">
      <c r="A21730" s="142" t="s">
        <v>42507</v>
      </c>
      <c r="B21730" s="663" t="str">
        <f aca="false">C21730&amp;D21730&amp;E21730&amp;F21730&amp;G21730&amp;H21730</f>
        <v>ASSENTAMENTO DE POSTE RETO,DE ACO DE 13,00 ATE 20,00M,COM ENGASTAMENTO DA PARTE INFERIOR DA COLUNA DIRETAMENTE NO SOLO,EXCLUSIVE FORNECIMENTO DO POSTE</v>
      </c>
      <c r="C21730" s="142" t="s">
        <v>42508</v>
      </c>
      <c r="D21730" s="142" t="s">
        <v>42509</v>
      </c>
      <c r="E21730" s="142" t="s">
        <v>42510</v>
      </c>
      <c r="I21730" s="142" t="s">
        <v>9</v>
      </c>
      <c r="J21730" s="142" t="n">
        <v>571.18</v>
      </c>
    </row>
    <row r="21731" customFormat="false" ht="12.75" hidden="false" customHeight="false" outlineLevel="0" collapsed="false">
      <c r="A21731" s="142" t="s">
        <v>42511</v>
      </c>
      <c r="B21731" s="663" t="str">
        <f aca="false">C21731&amp;D21731&amp;E21731&amp;F21731&amp;G21731&amp;H21731</f>
        <v>ASSENTAMENTO DE POSTE RETO,DE ACO DE 13,00 ATE 20,00M,COM ENGASTAMENTO DA PARTE INFERIOR DA COLUNA DIRETAMENTE NO SOLO,EXCLUSIVE FORNECIMENTO DO POSTE</v>
      </c>
      <c r="C21731" s="142" t="s">
        <v>42508</v>
      </c>
      <c r="D21731" s="142" t="s">
        <v>42509</v>
      </c>
      <c r="E21731" s="142" t="s">
        <v>42510</v>
      </c>
      <c r="I21731" s="142" t="s">
        <v>9</v>
      </c>
      <c r="J21731" s="142" t="n">
        <v>500.73</v>
      </c>
    </row>
    <row r="21732" customFormat="false" ht="12.75" hidden="false" customHeight="false" outlineLevel="0" collapsed="false">
      <c r="A21732" s="142" t="s">
        <v>42512</v>
      </c>
      <c r="B21732" s="663" t="str">
        <f aca="false">C21732&amp;D21732&amp;E21732&amp;F21732&amp;G21732&amp;H21732</f>
        <v>ASSENTAMENTO DE POSTE CURVO,DE ACO DE 7,00M,DE 1 BRACO,COM ENGASTAMENTO DA PARTE INFERIOR DA COLUNA DIRETAMENTE NO SOLO,EXCLUSIVE FORNECIMENTO DO POSTE</v>
      </c>
      <c r="C21732" s="142" t="s">
        <v>42513</v>
      </c>
      <c r="D21732" s="142" t="s">
        <v>42514</v>
      </c>
      <c r="E21732" s="142" t="s">
        <v>42515</v>
      </c>
      <c r="I21732" s="142" t="s">
        <v>9</v>
      </c>
      <c r="J21732" s="142" t="n">
        <v>285.21</v>
      </c>
    </row>
    <row r="21733" customFormat="false" ht="12.75" hidden="false" customHeight="false" outlineLevel="0" collapsed="false">
      <c r="A21733" s="142" t="s">
        <v>42516</v>
      </c>
      <c r="B21733" s="663" t="str">
        <f aca="false">C21733&amp;D21733&amp;E21733&amp;F21733&amp;G21733&amp;H21733</f>
        <v>ASSENTAMENTO DE POSTE CURVO,DE ACO DE 7,00M,DE 1 BRACO,COM ENGASTAMENTO DA PARTE INFERIOR DA COLUNA DIRETAMENTE NO SOLO,EXCLUSIVE FORNECIMENTO DO POSTE</v>
      </c>
      <c r="C21733" s="142" t="s">
        <v>42513</v>
      </c>
      <c r="D21733" s="142" t="s">
        <v>42514</v>
      </c>
      <c r="E21733" s="142" t="s">
        <v>42515</v>
      </c>
      <c r="I21733" s="142" t="s">
        <v>9</v>
      </c>
      <c r="J21733" s="142" t="n">
        <v>249.98</v>
      </c>
    </row>
    <row r="21734" customFormat="false" ht="12.75" hidden="false" customHeight="false" outlineLevel="0" collapsed="false">
      <c r="A21734" s="142" t="s">
        <v>42517</v>
      </c>
      <c r="B21734" s="663" t="str">
        <f aca="false">C21734&amp;D21734&amp;E21734&amp;F21734&amp;G21734&amp;H21734</f>
        <v>ASSENTAMENTO DE POSTE CURVO,DE ACO DE 7,00M,DE 2 BRACOS,COMENGASTAMENTO DA PARTE INFERIOR DA COLUNA DIRETAMENTE NO SOLO,EXCLUSIVE FORNECIMENTO DO POSTE</v>
      </c>
      <c r="C21734" s="142" t="s">
        <v>42518</v>
      </c>
      <c r="D21734" s="142" t="s">
        <v>42519</v>
      </c>
      <c r="E21734" s="142" t="s">
        <v>42520</v>
      </c>
      <c r="I21734" s="142" t="s">
        <v>9</v>
      </c>
      <c r="J21734" s="142" t="n">
        <v>338.07</v>
      </c>
    </row>
    <row r="21735" customFormat="false" ht="12.75" hidden="false" customHeight="false" outlineLevel="0" collapsed="false">
      <c r="A21735" s="142" t="s">
        <v>42521</v>
      </c>
      <c r="B21735" s="663" t="str">
        <f aca="false">C21735&amp;D21735&amp;E21735&amp;F21735&amp;G21735&amp;H21735</f>
        <v>ASSENTAMENTO DE POSTE CURVO,DE ACO DE 7,00M,DE 2 BRACOS,COMENGASTAMENTO DA PARTE INFERIOR DA COLUNA DIRETAMENTE NO SOLO,EXCLUSIVE FORNECIMENTO DO POSTE</v>
      </c>
      <c r="C21735" s="142" t="s">
        <v>42518</v>
      </c>
      <c r="D21735" s="142" t="s">
        <v>42519</v>
      </c>
      <c r="E21735" s="142" t="s">
        <v>42520</v>
      </c>
      <c r="I21735" s="142" t="s">
        <v>9</v>
      </c>
      <c r="J21735" s="142" t="n">
        <v>295.8</v>
      </c>
    </row>
    <row r="21736" customFormat="false" ht="12.75" hidden="false" customHeight="false" outlineLevel="0" collapsed="false">
      <c r="A21736" s="142" t="s">
        <v>42522</v>
      </c>
      <c r="B21736" s="663" t="str">
        <f aca="false">C21736&amp;D21736&amp;E21736&amp;F21736&amp;G21736&amp;H21736</f>
        <v>ASSENTAMENTO DE POSTE CURVO,DE ACO DE 8,00 ATE 12,00M,DE 1 BRACO,COM ENGASTAMENTO DA PARTE INFERIOR DA COLUNA DIRETAMENTE NO SOLO,EXCLUSIVE FORNECIMENTO DO POSTE</v>
      </c>
      <c r="C21736" s="142" t="s">
        <v>42523</v>
      </c>
      <c r="D21736" s="142" t="s">
        <v>42524</v>
      </c>
      <c r="E21736" s="142" t="s">
        <v>42525</v>
      </c>
      <c r="I21736" s="142" t="s">
        <v>9</v>
      </c>
      <c r="J21736" s="142" t="n">
        <v>285.21</v>
      </c>
    </row>
    <row r="21737" customFormat="false" ht="12.75" hidden="false" customHeight="false" outlineLevel="0" collapsed="false">
      <c r="A21737" s="142" t="s">
        <v>42526</v>
      </c>
      <c r="B21737" s="663" t="str">
        <f aca="false">C21737&amp;D21737&amp;E21737&amp;F21737&amp;G21737&amp;H21737</f>
        <v>ASSENTAMENTO DE POSTE CURVO,DE ACO DE 8,00 ATE 12,00M,DE 1 BRACO,COM ENGASTAMENTO DA PARTE INFERIOR DA COLUNA DIRETAMENTE NO SOLO,EXCLUSIVE FORNECIMENTO DO POSTE</v>
      </c>
      <c r="C21737" s="142" t="s">
        <v>42523</v>
      </c>
      <c r="D21737" s="142" t="s">
        <v>42524</v>
      </c>
      <c r="E21737" s="142" t="s">
        <v>42525</v>
      </c>
      <c r="I21737" s="142" t="s">
        <v>9</v>
      </c>
      <c r="J21737" s="142" t="n">
        <v>249.98</v>
      </c>
    </row>
    <row r="21738" customFormat="false" ht="12.75" hidden="false" customHeight="false" outlineLevel="0" collapsed="false">
      <c r="A21738" s="142" t="s">
        <v>42527</v>
      </c>
      <c r="B21738" s="663" t="str">
        <f aca="false">C21738&amp;D21738&amp;E21738&amp;F21738&amp;G21738&amp;H21738</f>
        <v>ASSENTAMENTO DE POSTE CURVO,DE ACO DE 8,00 ATE 12,00M,DE 2 BRACOS,COM ENGASTAMENTO DA PARTE INFERIOR DA COLUNA DIRETAMENE NO SOLO,EXCLUSIVE FORNECIMENTO DO POSTE</v>
      </c>
      <c r="C21738" s="142" t="s">
        <v>42528</v>
      </c>
      <c r="D21738" s="142" t="s">
        <v>42529</v>
      </c>
      <c r="E21738" s="142" t="s">
        <v>42525</v>
      </c>
      <c r="I21738" s="142" t="s">
        <v>9</v>
      </c>
      <c r="J21738" s="142" t="n">
        <v>338.07</v>
      </c>
    </row>
    <row r="21739" customFormat="false" ht="12.75" hidden="false" customHeight="false" outlineLevel="0" collapsed="false">
      <c r="A21739" s="142" t="s">
        <v>42530</v>
      </c>
      <c r="B21739" s="663" t="str">
        <f aca="false">C21739&amp;D21739&amp;E21739&amp;F21739&amp;G21739&amp;H21739</f>
        <v>ASSENTAMENTO DE POSTE CURVO,DE ACO DE 8,00 ATE 12,00M,DE 2 BRACOS,COM ENGASTAMENTO DA PARTE INFERIOR DA COLUNA DIRETAMENE NO SOLO,EXCLUSIVE FORNECIMENTO DO POSTE</v>
      </c>
      <c r="C21739" s="142" t="s">
        <v>42528</v>
      </c>
      <c r="D21739" s="142" t="s">
        <v>42529</v>
      </c>
      <c r="E21739" s="142" t="s">
        <v>42525</v>
      </c>
      <c r="I21739" s="142" t="s">
        <v>9</v>
      </c>
      <c r="J21739" s="142" t="n">
        <v>295.8</v>
      </c>
    </row>
    <row r="21740" customFormat="false" ht="12.75" hidden="false" customHeight="false" outlineLevel="0" collapsed="false">
      <c r="A21740" s="142" t="s">
        <v>42531</v>
      </c>
      <c r="B21740" s="663" t="str">
        <f aca="false">C21740&amp;D21740&amp;E21740&amp;F21740&amp;G21740&amp;H21740</f>
        <v>ASSENTAMENTO DE POSTE DE MADEIRA CIRCULAR DE 7,00M ATE 11,00M,EXCLUSIVE FORNECIMENTO DO POSTE</v>
      </c>
      <c r="C21740" s="142" t="s">
        <v>42532</v>
      </c>
      <c r="D21740" s="142" t="s">
        <v>42533</v>
      </c>
      <c r="I21740" s="142" t="s">
        <v>9</v>
      </c>
      <c r="J21740" s="142" t="n">
        <v>228.96</v>
      </c>
    </row>
    <row r="21741" customFormat="false" ht="12.75" hidden="false" customHeight="false" outlineLevel="0" collapsed="false">
      <c r="A21741" s="142" t="s">
        <v>42534</v>
      </c>
      <c r="B21741" s="663" t="str">
        <f aca="false">C21741&amp;D21741&amp;E21741&amp;F21741&amp;G21741&amp;H21741</f>
        <v>ASSENTAMENTO DE POSTE DE MADEIRA CIRCULAR DE 7,00M ATE 11,00M,EXCLUSIVE FORNECIMENTO DO POSTE</v>
      </c>
      <c r="C21741" s="142" t="s">
        <v>42532</v>
      </c>
      <c r="D21741" s="142" t="s">
        <v>42533</v>
      </c>
      <c r="I21741" s="142" t="s">
        <v>9</v>
      </c>
      <c r="J21741" s="142" t="n">
        <v>202.54</v>
      </c>
    </row>
    <row r="21742" customFormat="false" ht="12.75" hidden="false" customHeight="false" outlineLevel="0" collapsed="false">
      <c r="A21742" s="142" t="s">
        <v>42535</v>
      </c>
      <c r="B21742" s="663" t="str">
        <f aca="false">C21742&amp;D21742&amp;E21742&amp;F21742&amp;G21742&amp;H21742</f>
        <v>ASSENTAMENTO DE POSTE DE CONCRETO,CIRCULAR RETO DE 23,00M,EM FUNDACAO ESPECIAL,EXCLUSIVE FUNDACAO E FORNECIMENTO DO POSTE</v>
      </c>
      <c r="C21742" s="142" t="s">
        <v>42536</v>
      </c>
      <c r="D21742" s="142" t="s">
        <v>42537</v>
      </c>
      <c r="E21742" s="142" t="s">
        <v>1828</v>
      </c>
      <c r="I21742" s="142" t="s">
        <v>9</v>
      </c>
      <c r="J21742" s="142" t="n">
        <v>528.59</v>
      </c>
    </row>
    <row r="21743" customFormat="false" ht="12.75" hidden="false" customHeight="false" outlineLevel="0" collapsed="false">
      <c r="A21743" s="142" t="s">
        <v>42538</v>
      </c>
      <c r="B21743" s="663" t="str">
        <f aca="false">C21743&amp;D21743&amp;E21743&amp;F21743&amp;G21743&amp;H21743</f>
        <v>ASSENTAMENTO DE POSTE DE CONCRETO,CIRCULAR RETO DE 23,00M,EM FUNDACAO ESPECIAL,EXCLUSIVE FUNDACAO E FORNECIMENTO DO POSTE</v>
      </c>
      <c r="C21743" s="142" t="s">
        <v>42536</v>
      </c>
      <c r="D21743" s="142" t="s">
        <v>42537</v>
      </c>
      <c r="E21743" s="142" t="s">
        <v>1828</v>
      </c>
      <c r="I21743" s="142" t="s">
        <v>9</v>
      </c>
      <c r="J21743" s="142" t="n">
        <v>458.14</v>
      </c>
    </row>
    <row r="21744" customFormat="false" ht="12.75" hidden="false" customHeight="false" outlineLevel="0" collapsed="false">
      <c r="A21744" s="142" t="s">
        <v>42539</v>
      </c>
      <c r="B21744" s="663" t="str">
        <f aca="false">C21744&amp;D21744&amp;E21744&amp;F21744&amp;G21744&amp;H21744</f>
        <v>ASSENTAMENTO DE POSTE DE CONCRETO,CIRCULAR RETO DE 33,00M,EM FUNDACAO ESPECIAL,EXCLUSIVE FUNDACAO E FORNECIMENTO DO POSTE</v>
      </c>
      <c r="C21744" s="142" t="s">
        <v>42540</v>
      </c>
      <c r="D21744" s="142" t="s">
        <v>42537</v>
      </c>
      <c r="E21744" s="142" t="s">
        <v>1828</v>
      </c>
      <c r="I21744" s="142" t="s">
        <v>9</v>
      </c>
      <c r="J21744" s="142" t="n">
        <v>1585.78</v>
      </c>
    </row>
    <row r="21745" customFormat="false" ht="12.75" hidden="false" customHeight="false" outlineLevel="0" collapsed="false">
      <c r="A21745" s="142" t="s">
        <v>42541</v>
      </c>
      <c r="B21745" s="663" t="str">
        <f aca="false">C21745&amp;D21745&amp;E21745&amp;F21745&amp;G21745&amp;H21745</f>
        <v>ASSENTAMENTO DE POSTE DE CONCRETO,CIRCULAR RETO DE 33,00M,EM FUNDACAO ESPECIAL,EXCLUSIVE FUNDACAO E FORNECIMENTO DO POSTE</v>
      </c>
      <c r="C21745" s="142" t="s">
        <v>42540</v>
      </c>
      <c r="D21745" s="142" t="s">
        <v>42537</v>
      </c>
      <c r="E21745" s="142" t="s">
        <v>1828</v>
      </c>
      <c r="I21745" s="142" t="s">
        <v>9</v>
      </c>
      <c r="J21745" s="142" t="n">
        <v>1374.43</v>
      </c>
    </row>
    <row r="21746" customFormat="false" ht="12.75" hidden="false" customHeight="false" outlineLevel="0" collapsed="false">
      <c r="A21746" s="142" t="s">
        <v>42542</v>
      </c>
      <c r="B21746" s="663" t="str">
        <f aca="false">C21746&amp;D21746&amp;E21746&amp;F21746&amp;G21746&amp;H21746</f>
        <v>ASSENTAMENTO DE POSTE RETO,DE ACO DE 3,50 ATE 6,00M,COM FLANGE DE ACO SOLDADO NA SUA BASE,FIXADO POR PARAFUSOS CHUMBADORES ENGASTADOS EM FUNDACAO DE CONCRETO,EXCLUSIVE FUNDACAO EFORNECIMENTO DO POSTE</v>
      </c>
      <c r="C21746" s="142" t="s">
        <v>42543</v>
      </c>
      <c r="D21746" s="142" t="s">
        <v>42544</v>
      </c>
      <c r="E21746" s="142" t="s">
        <v>42545</v>
      </c>
      <c r="F21746" s="142" t="s">
        <v>42546</v>
      </c>
      <c r="I21746" s="142" t="s">
        <v>9</v>
      </c>
      <c r="J21746" s="142" t="n">
        <v>132.14</v>
      </c>
    </row>
    <row r="21747" customFormat="false" ht="12.75" hidden="false" customHeight="false" outlineLevel="0" collapsed="false">
      <c r="A21747" s="142" t="s">
        <v>42547</v>
      </c>
      <c r="B21747" s="663" t="str">
        <f aca="false">C21747&amp;D21747&amp;E21747&amp;F21747&amp;G21747&amp;H21747</f>
        <v>ASSENTAMENTO DE POSTE RETO,DE ACO DE 3,50 ATE 6,00M,COM FLANGE DE ACO SOLDADO NA SUA BASE,FIXADO POR PARAFUSOS CHUMBADORES ENGASTADOS EM FUNDACAO DE CONCRETO,EXCLUSIVE FUNDACAO EFORNECIMENTO DO POSTE</v>
      </c>
      <c r="C21747" s="142" t="s">
        <v>42543</v>
      </c>
      <c r="D21747" s="142" t="s">
        <v>42544</v>
      </c>
      <c r="E21747" s="142" t="s">
        <v>42545</v>
      </c>
      <c r="F21747" s="142" t="s">
        <v>42546</v>
      </c>
      <c r="I21747" s="142" t="s">
        <v>9</v>
      </c>
      <c r="J21747" s="142" t="n">
        <v>114.53</v>
      </c>
    </row>
    <row r="21748" customFormat="false" ht="12.75" hidden="false" customHeight="false" outlineLevel="0" collapsed="false">
      <c r="A21748" s="142" t="s">
        <v>42548</v>
      </c>
      <c r="B21748" s="663" t="str">
        <f aca="false">C21748&amp;D21748&amp;E21748&amp;F21748&amp;G21748&amp;H21748</f>
        <v>ASSENTAMENTO DE POSTE RETO,DE ACO DE 7,00 ATE 9,00M,COM FLANGE DE ACO SOLDADO NA SUA BASE,FIXADO POR PARAFUSOS CHUMBADORRES ENGASTADOS EM FUNDACAO DE CONCRETO,EXCLUSIVE FUNDACAO E FORNECIMENTO DO POSTE</v>
      </c>
      <c r="C21748" s="142" t="s">
        <v>42549</v>
      </c>
      <c r="D21748" s="142" t="s">
        <v>42544</v>
      </c>
      <c r="E21748" s="142" t="s">
        <v>42550</v>
      </c>
      <c r="F21748" s="142" t="s">
        <v>42551</v>
      </c>
      <c r="I21748" s="142" t="s">
        <v>9</v>
      </c>
      <c r="J21748" s="142" t="n">
        <v>198.22</v>
      </c>
    </row>
    <row r="21749" customFormat="false" ht="12.75" hidden="false" customHeight="false" outlineLevel="0" collapsed="false">
      <c r="A21749" s="142" t="s">
        <v>42552</v>
      </c>
      <c r="B21749" s="663" t="str">
        <f aca="false">C21749&amp;D21749&amp;E21749&amp;F21749&amp;G21749&amp;H21749</f>
        <v>ASSENTAMENTO DE POSTE RETO,DE ACO DE 7,00 ATE 9,00M,COM FLANGE DE ACO SOLDADO NA SUA BASE,FIXADO POR PARAFUSOS CHUMBADORRES ENGASTADOS EM FUNDACAO DE CONCRETO,EXCLUSIVE FUNDACAO E FORNECIMENTO DO POSTE</v>
      </c>
      <c r="C21749" s="142" t="s">
        <v>42549</v>
      </c>
      <c r="D21749" s="142" t="s">
        <v>42544</v>
      </c>
      <c r="E21749" s="142" t="s">
        <v>42550</v>
      </c>
      <c r="F21749" s="142" t="s">
        <v>42551</v>
      </c>
      <c r="I21749" s="142" t="s">
        <v>9</v>
      </c>
      <c r="J21749" s="142" t="n">
        <v>171.8</v>
      </c>
    </row>
    <row r="21750" customFormat="false" ht="12.75" hidden="false" customHeight="false" outlineLevel="0" collapsed="false">
      <c r="A21750" s="142" t="s">
        <v>42553</v>
      </c>
      <c r="B21750" s="663" t="str">
        <f aca="false">C21750&amp;D21750&amp;E21750&amp;F21750&amp;G21750&amp;H21750</f>
        <v>ASSENTAMENTO DE POSTE RETO,DE ACO DE 13,00 ATE 20,00M,COM FLANGE DE ACO SOLDADO NA SUA BASE,FIXADO POR PARAFUSOS CHUMBADORES ENGASTADOS EM FUNDACAO DE CONCRETO,EXCLUSIVE FUNDACAO E FORNECIMENTO DO POSTE</v>
      </c>
      <c r="C21750" s="142" t="s">
        <v>42554</v>
      </c>
      <c r="D21750" s="142" t="s">
        <v>42555</v>
      </c>
      <c r="E21750" s="142" t="s">
        <v>42556</v>
      </c>
      <c r="F21750" s="142" t="s">
        <v>42551</v>
      </c>
      <c r="I21750" s="142" t="s">
        <v>9</v>
      </c>
      <c r="J21750" s="142" t="n">
        <v>264.29</v>
      </c>
    </row>
    <row r="21751" customFormat="false" ht="12.75" hidden="false" customHeight="false" outlineLevel="0" collapsed="false">
      <c r="A21751" s="142" t="s">
        <v>42557</v>
      </c>
      <c r="B21751" s="663" t="str">
        <f aca="false">C21751&amp;D21751&amp;E21751&amp;F21751&amp;G21751&amp;H21751</f>
        <v>ASSENTAMENTO DE POSTE RETO,DE ACO DE 13,00 ATE 20,00M,COM FLANGE DE ACO SOLDADO NA SUA BASE,FIXADO POR PARAFUSOS CHUMBADORES ENGASTADOS EM FUNDACAO DE CONCRETO,EXCLUSIVE FUNDACAO E FORNECIMENTO DO POSTE</v>
      </c>
      <c r="C21751" s="142" t="s">
        <v>42554</v>
      </c>
      <c r="D21751" s="142" t="s">
        <v>42555</v>
      </c>
      <c r="E21751" s="142" t="s">
        <v>42556</v>
      </c>
      <c r="F21751" s="142" t="s">
        <v>42551</v>
      </c>
      <c r="I21751" s="142" t="s">
        <v>9</v>
      </c>
      <c r="J21751" s="142" t="n">
        <v>229.07</v>
      </c>
    </row>
    <row r="21752" customFormat="false" ht="12.75" hidden="false" customHeight="false" outlineLevel="0" collapsed="false">
      <c r="A21752" s="142" t="s">
        <v>42558</v>
      </c>
      <c r="B21752" s="663" t="str">
        <f aca="false">C21752&amp;D21752&amp;E21752&amp;F21752&amp;G21752&amp;H21752</f>
        <v>ASSENTAMENTO DE POSTE CURVO,DE 1 BRACO,DE ACO DE 8,00 ATE 9,00M,COM FLANGE DE ACO SOLDADO NA SUA BASE,FIXADO POR PARAFUSOS CHUMBADORES ENGASTADOS EM FUNDACAO DE CONCRETO,EXCLUSIVEFUNDACAO E FORNECIMENTO DO POSTE</v>
      </c>
      <c r="C21752" s="142" t="s">
        <v>42559</v>
      </c>
      <c r="D21752" s="142" t="s">
        <v>42560</v>
      </c>
      <c r="E21752" s="142" t="s">
        <v>42561</v>
      </c>
      <c r="F21752" s="142" t="s">
        <v>42562</v>
      </c>
      <c r="I21752" s="142" t="s">
        <v>9</v>
      </c>
      <c r="J21752" s="142" t="n">
        <v>132.14</v>
      </c>
    </row>
    <row r="21753" customFormat="false" ht="12.75" hidden="false" customHeight="false" outlineLevel="0" collapsed="false">
      <c r="A21753" s="142" t="s">
        <v>42563</v>
      </c>
      <c r="B21753" s="663" t="str">
        <f aca="false">C21753&amp;D21753&amp;E21753&amp;F21753&amp;G21753&amp;H21753</f>
        <v>ASSENTAMENTO DE POSTE CURVO,DE 1 BRACO,DE ACO DE 8,00 ATE 9,00M,COM FLANGE DE ACO SOLDADO NA SUA BASE,FIXADO POR PARAFUSOS CHUMBADORES ENGASTADOS EM FUNDACAO DE CONCRETO,EXCLUSIVEFUNDACAO E FORNECIMENTO DO POSTE</v>
      </c>
      <c r="C21753" s="142" t="s">
        <v>42559</v>
      </c>
      <c r="D21753" s="142" t="s">
        <v>42560</v>
      </c>
      <c r="E21753" s="142" t="s">
        <v>42561</v>
      </c>
      <c r="F21753" s="142" t="s">
        <v>42562</v>
      </c>
      <c r="I21753" s="142" t="s">
        <v>9</v>
      </c>
      <c r="J21753" s="142" t="n">
        <v>114.53</v>
      </c>
    </row>
    <row r="21754" customFormat="false" ht="12.75" hidden="false" customHeight="false" outlineLevel="0" collapsed="false">
      <c r="A21754" s="142" t="s">
        <v>42564</v>
      </c>
      <c r="B21754" s="663" t="str">
        <f aca="false">C21754&amp;D21754&amp;E21754&amp;F21754&amp;G21754&amp;H21754</f>
        <v>ASSENTAMENTO DE POSTE CURVO,DE 1 BRACO,DE ACO DE 10,00 ATE 12,00M,COM FLANGE DE ACO SOLDADO NA SUA BASE,FIXADO POR PARAFUSOS CHUMBADORES ENGASTADOS EM FUNDACAO DE CONCRETO,EXCLUSIVE FUNDACAO E FORNECIMENTO DO POSTE</v>
      </c>
      <c r="C21754" s="142" t="s">
        <v>42565</v>
      </c>
      <c r="D21754" s="142" t="s">
        <v>42566</v>
      </c>
      <c r="E21754" s="142" t="s">
        <v>42567</v>
      </c>
      <c r="F21754" s="142" t="s">
        <v>42568</v>
      </c>
      <c r="I21754" s="142" t="s">
        <v>9</v>
      </c>
      <c r="J21754" s="142" t="n">
        <v>211.43</v>
      </c>
    </row>
    <row r="21755" customFormat="false" ht="12.75" hidden="false" customHeight="false" outlineLevel="0" collapsed="false">
      <c r="A21755" s="142" t="s">
        <v>42569</v>
      </c>
      <c r="B21755" s="663" t="str">
        <f aca="false">C21755&amp;D21755&amp;E21755&amp;F21755&amp;G21755&amp;H21755</f>
        <v>ASSENTAMENTO DE POSTE CURVO,DE 1 BRACO,DE ACO DE 10,00 ATE 12,00M,COM FLANGE DE ACO SOLDADO NA SUA BASE,FIXADO POR PARAFUSOS CHUMBADORES ENGASTADOS EM FUNDACAO DE CONCRETO,EXCLUSIVE FUNDACAO E FORNECIMENTO DO POSTE</v>
      </c>
      <c r="C21755" s="142" t="s">
        <v>42565</v>
      </c>
      <c r="D21755" s="142" t="s">
        <v>42566</v>
      </c>
      <c r="E21755" s="142" t="s">
        <v>42567</v>
      </c>
      <c r="F21755" s="142" t="s">
        <v>42568</v>
      </c>
      <c r="I21755" s="142" t="s">
        <v>9</v>
      </c>
      <c r="J21755" s="142" t="n">
        <v>183.25</v>
      </c>
    </row>
    <row r="21756" customFormat="false" ht="12.75" hidden="false" customHeight="false" outlineLevel="0" collapsed="false">
      <c r="A21756" s="142" t="s">
        <v>42570</v>
      </c>
      <c r="B21756" s="663" t="str">
        <f aca="false">C21756&amp;D21756&amp;E21756&amp;F21756&amp;G21756&amp;H21756</f>
        <v>ASSENTAMENTO DE POSTE CURVO,DE 2 BRACOS,DE ACO DE 8,00 ATE 9,00M,COM FLANGE DE ACO SOLDADO NA SUA BASE,FIXADO POR PARAFUSOS CHUMBADORES ENGASTADOS EM FUNDACAO DE CONCRETO,EXCLUSIVE FUNDACAO E FORNECIMENTO DO POSTE</v>
      </c>
      <c r="C21756" s="142" t="s">
        <v>42571</v>
      </c>
      <c r="D21756" s="142" t="s">
        <v>42572</v>
      </c>
      <c r="E21756" s="142" t="s">
        <v>42573</v>
      </c>
      <c r="F21756" s="142" t="s">
        <v>42574</v>
      </c>
      <c r="I21756" s="142" t="s">
        <v>9</v>
      </c>
      <c r="J21756" s="142" t="n">
        <v>158.57</v>
      </c>
    </row>
    <row r="21757" customFormat="false" ht="12.75" hidden="false" customHeight="false" outlineLevel="0" collapsed="false">
      <c r="A21757" s="142" t="s">
        <v>42575</v>
      </c>
      <c r="B21757" s="663" t="str">
        <f aca="false">C21757&amp;D21757&amp;E21757&amp;F21757&amp;G21757&amp;H21757</f>
        <v>ASSENTAMENTO DE POSTE CURVO,DE 2 BRACOS,DE ACO DE 8,00 ATE 9,00M,COM FLANGE DE ACO SOLDADO NA SUA BASE,FIXADO POR PARAFUSOS CHUMBADORES ENGASTADOS EM FUNDACAO DE CONCRETO,EXCLUSIVE FUNDACAO E FORNECIMENTO DO POSTE</v>
      </c>
      <c r="C21757" s="142" t="s">
        <v>42571</v>
      </c>
      <c r="D21757" s="142" t="s">
        <v>42572</v>
      </c>
      <c r="E21757" s="142" t="s">
        <v>42573</v>
      </c>
      <c r="F21757" s="142" t="s">
        <v>42574</v>
      </c>
      <c r="I21757" s="142" t="s">
        <v>9</v>
      </c>
      <c r="J21757" s="142" t="n">
        <v>137.44</v>
      </c>
    </row>
    <row r="21758" customFormat="false" ht="12.75" hidden="false" customHeight="false" outlineLevel="0" collapsed="false">
      <c r="A21758" s="142" t="s">
        <v>42576</v>
      </c>
      <c r="B21758" s="663" t="str">
        <f aca="false">C21758&amp;D21758&amp;E21758&amp;F21758&amp;G21758&amp;H21758</f>
        <v>ASSENTAMENTO DE POSTE CURVO,DE 2 BRACOS,DE ACO DE 10,00 ATE12,00M,COM FLANGE DE ACO SOLDADO NA SUA BASE,FIXADO POR PARAFUSOS CHUMBADORES ENGASTADOS EM FUNDACAO DE CONCRETO,EXCLUSIVE FUNDACAO E FORNECIMENTO DO POSTE</v>
      </c>
      <c r="C21758" s="142" t="s">
        <v>42577</v>
      </c>
      <c r="D21758" s="142" t="s">
        <v>42578</v>
      </c>
      <c r="E21758" s="142" t="s">
        <v>42579</v>
      </c>
      <c r="F21758" s="142" t="s">
        <v>42580</v>
      </c>
      <c r="I21758" s="142" t="s">
        <v>9</v>
      </c>
      <c r="J21758" s="142" t="n">
        <v>264.29</v>
      </c>
    </row>
    <row r="21759" customFormat="false" ht="12.75" hidden="false" customHeight="false" outlineLevel="0" collapsed="false">
      <c r="A21759" s="142" t="s">
        <v>42581</v>
      </c>
      <c r="B21759" s="663" t="str">
        <f aca="false">C21759&amp;D21759&amp;E21759&amp;F21759&amp;G21759&amp;H21759</f>
        <v>ASSENTAMENTO DE POSTE CURVO,DE 2 BRACOS,DE ACO DE 10,00 ATE12,00M,COM FLANGE DE ACO SOLDADO NA SUA BASE,FIXADO POR PARAFUSOS CHUMBADORES ENGASTADOS EM FUNDACAO DE CONCRETO,EXCLUSIVE FUNDACAO E FORNECIMENTO DO POSTE</v>
      </c>
      <c r="C21759" s="142" t="s">
        <v>42577</v>
      </c>
      <c r="D21759" s="142" t="s">
        <v>42578</v>
      </c>
      <c r="E21759" s="142" t="s">
        <v>42579</v>
      </c>
      <c r="F21759" s="142" t="s">
        <v>42580</v>
      </c>
      <c r="I21759" s="142" t="s">
        <v>9</v>
      </c>
      <c r="J21759" s="142" t="n">
        <v>229.07</v>
      </c>
    </row>
    <row r="21760" customFormat="false" ht="12.75" hidden="false" customHeight="false" outlineLevel="0" collapsed="false">
      <c r="A21760" s="142" t="s">
        <v>42582</v>
      </c>
      <c r="B21760" s="663" t="str">
        <f aca="false">C21760&amp;D21760&amp;E21760&amp;F21760&amp;G21760&amp;H21760</f>
        <v>POSTE DE CONCRETO COM SECAO CIRCULAR,RETO,COM 9,00M DE COMPRIMENTO,TIPO LEVE,EXCLUSIVE TRANSPORTE.FORNECIMENTO</v>
      </c>
      <c r="C21760" s="142" t="s">
        <v>42583</v>
      </c>
      <c r="D21760" s="142" t="s">
        <v>42584</v>
      </c>
      <c r="I21760" s="142" t="s">
        <v>9</v>
      </c>
      <c r="J21760" s="142" t="n">
        <v>947.01</v>
      </c>
    </row>
    <row r="21761" customFormat="false" ht="12.75" hidden="false" customHeight="false" outlineLevel="0" collapsed="false">
      <c r="A21761" s="142" t="s">
        <v>42585</v>
      </c>
      <c r="B21761" s="663" t="str">
        <f aca="false">C21761&amp;D21761&amp;E21761&amp;F21761&amp;G21761&amp;H21761</f>
        <v>POSTE DE CONCRETO COM SECAO CIRCULAR,RETO,COM 9,00M DE COMPRIMENTO,TIPO LEVE,EXCLUSIVE TRANSPORTE.FORNECIMENTO</v>
      </c>
      <c r="C21761" s="142" t="s">
        <v>42583</v>
      </c>
      <c r="D21761" s="142" t="s">
        <v>42584</v>
      </c>
      <c r="I21761" s="142" t="s">
        <v>9</v>
      </c>
      <c r="J21761" s="142" t="n">
        <v>947.01</v>
      </c>
    </row>
    <row r="21762" customFormat="false" ht="12.75" hidden="false" customHeight="false" outlineLevel="0" collapsed="false">
      <c r="A21762" s="142" t="s">
        <v>42586</v>
      </c>
      <c r="B21762" s="663" t="str">
        <f aca="false">C21762&amp;D21762&amp;E21762&amp;F21762&amp;G21762&amp;H21762</f>
        <v>POSTE DE CONCRETO COM SECAO CIRCULAR,RETO,COM 11,00M DE COMPRIMENTO,TIPO LEVE,EXCLUSIVE TRANSPORTE.FORNECIMENTO</v>
      </c>
      <c r="C21762" s="142" t="s">
        <v>42587</v>
      </c>
      <c r="D21762" s="142" t="s">
        <v>42588</v>
      </c>
      <c r="I21762" s="142" t="s">
        <v>9</v>
      </c>
      <c r="J21762" s="142" t="n">
        <v>1231.87</v>
      </c>
    </row>
    <row r="21763" customFormat="false" ht="12.75" hidden="false" customHeight="false" outlineLevel="0" collapsed="false">
      <c r="A21763" s="142" t="s">
        <v>42589</v>
      </c>
      <c r="B21763" s="663" t="str">
        <f aca="false">C21763&amp;D21763&amp;E21763&amp;F21763&amp;G21763&amp;H21763</f>
        <v>POSTE DE CONCRETO COM SECAO CIRCULAR,RETO,COM 11,00M DE COMPRIMENTO,TIPO LEVE,EXCLUSIVE TRANSPORTE.FORNECIMENTO</v>
      </c>
      <c r="C21763" s="142" t="s">
        <v>42587</v>
      </c>
      <c r="D21763" s="142" t="s">
        <v>42588</v>
      </c>
      <c r="I21763" s="142" t="s">
        <v>9</v>
      </c>
      <c r="J21763" s="142" t="n">
        <v>1231.87</v>
      </c>
    </row>
    <row r="21764" customFormat="false" ht="12.75" hidden="false" customHeight="false" outlineLevel="0" collapsed="false">
      <c r="A21764" s="142" t="s">
        <v>42590</v>
      </c>
      <c r="B21764" s="663" t="str">
        <f aca="false">C21764&amp;D21764&amp;E21764&amp;F21764&amp;G21764&amp;H21764</f>
        <v>POSTE DE CONCRETO COM SECAO CIRCULAR,RETO,COM 11,00M DE COMPRIMENTO,TIPO PESADO,EXCLUSIVE TRANSPORTE.FORNECIMENTO</v>
      </c>
      <c r="C21764" s="142" t="s">
        <v>42587</v>
      </c>
      <c r="D21764" s="142" t="s">
        <v>42591</v>
      </c>
      <c r="I21764" s="142" t="s">
        <v>9</v>
      </c>
      <c r="J21764" s="142" t="n">
        <v>1679.86</v>
      </c>
    </row>
    <row r="21765" customFormat="false" ht="12.75" hidden="false" customHeight="false" outlineLevel="0" collapsed="false">
      <c r="A21765" s="142" t="s">
        <v>42592</v>
      </c>
      <c r="B21765" s="663" t="str">
        <f aca="false">C21765&amp;D21765&amp;E21765&amp;F21765&amp;G21765&amp;H21765</f>
        <v>POSTE DE CONCRETO COM SECAO CIRCULAR,RETO,COM 11,00M DE COMPRIMENTO,TIPO PESADO,EXCLUSIVE TRANSPORTE.FORNECIMENTO</v>
      </c>
      <c r="C21765" s="142" t="s">
        <v>42587</v>
      </c>
      <c r="D21765" s="142" t="s">
        <v>42591</v>
      </c>
      <c r="I21765" s="142" t="s">
        <v>9</v>
      </c>
      <c r="J21765" s="142" t="n">
        <v>1679.86</v>
      </c>
    </row>
    <row r="21766" customFormat="false" ht="12.75" hidden="false" customHeight="false" outlineLevel="0" collapsed="false">
      <c r="A21766" s="142" t="s">
        <v>42593</v>
      </c>
      <c r="B21766" s="663" t="str">
        <f aca="false">C21766&amp;D21766&amp;E21766&amp;F21766&amp;G21766&amp;H21766</f>
        <v>POSTE DE CONCRETO COM SECAO CIRCULAR,RETO,COM 12,00M DE COMPRIMENTO,TIPO LEVE,EXCLUSIVE TRANSPORTE.FORNECIMENTO</v>
      </c>
      <c r="C21766" s="142" t="s">
        <v>42594</v>
      </c>
      <c r="D21766" s="142" t="s">
        <v>42588</v>
      </c>
      <c r="I21766" s="142" t="s">
        <v>9</v>
      </c>
      <c r="J21766" s="142" t="n">
        <v>1610.92</v>
      </c>
    </row>
    <row r="21767" customFormat="false" ht="12.75" hidden="false" customHeight="false" outlineLevel="0" collapsed="false">
      <c r="A21767" s="142" t="s">
        <v>42595</v>
      </c>
      <c r="B21767" s="663" t="str">
        <f aca="false">C21767&amp;D21767&amp;E21767&amp;F21767&amp;G21767&amp;H21767</f>
        <v>POSTE DE CONCRETO COM SECAO CIRCULAR,RETO,COM 12,00M DE COMPRIMENTO,TIPO LEVE,EXCLUSIVE TRANSPORTE.FORNECIMENTO</v>
      </c>
      <c r="C21767" s="142" t="s">
        <v>42594</v>
      </c>
      <c r="D21767" s="142" t="s">
        <v>42588</v>
      </c>
      <c r="I21767" s="142" t="s">
        <v>9</v>
      </c>
      <c r="J21767" s="142" t="n">
        <v>1610.92</v>
      </c>
    </row>
    <row r="21768" customFormat="false" ht="12.75" hidden="false" customHeight="false" outlineLevel="0" collapsed="false">
      <c r="A21768" s="142" t="s">
        <v>42596</v>
      </c>
      <c r="B21768" s="663" t="str">
        <f aca="false">C21768&amp;D21768&amp;E21768&amp;F21768&amp;G21768&amp;H21768</f>
        <v>POSTE DE CONCRETO COM SECAO CIRCULAR,RETO,COM 12,00M DE COMPRIMENTO,TIPO PESADO,EXCLUSIVE TRANSPORTE.FORNECIMENTO</v>
      </c>
      <c r="C21768" s="142" t="s">
        <v>42594</v>
      </c>
      <c r="D21768" s="142" t="s">
        <v>42591</v>
      </c>
      <c r="I21768" s="142" t="s">
        <v>9</v>
      </c>
      <c r="J21768" s="142" t="n">
        <v>2250</v>
      </c>
    </row>
    <row r="21769" customFormat="false" ht="12.75" hidden="false" customHeight="false" outlineLevel="0" collapsed="false">
      <c r="A21769" s="142" t="s">
        <v>42597</v>
      </c>
      <c r="B21769" s="663" t="str">
        <f aca="false">C21769&amp;D21769&amp;E21769&amp;F21769&amp;G21769&amp;H21769</f>
        <v>POSTE DE CONCRETO COM SECAO CIRCULAR,RETO,COM 12,00M DE COMPRIMENTO,TIPO PESADO,EXCLUSIVE TRANSPORTE.FORNECIMENTO</v>
      </c>
      <c r="C21769" s="142" t="s">
        <v>42594</v>
      </c>
      <c r="D21769" s="142" t="s">
        <v>42591</v>
      </c>
      <c r="I21769" s="142" t="s">
        <v>9</v>
      </c>
      <c r="J21769" s="142" t="n">
        <v>2250</v>
      </c>
    </row>
    <row r="21770" customFormat="false" ht="12.75" hidden="false" customHeight="false" outlineLevel="0" collapsed="false">
      <c r="A21770" s="142" t="s">
        <v>42598</v>
      </c>
      <c r="B21770" s="663" t="str">
        <f aca="false">C21770&amp;D21770&amp;E21770&amp;F21770&amp;G21770&amp;H21770</f>
        <v>POSTE DE CONCRETO,COM SECAO CIRCULAR,RETO,COM 13,00M DE COMPRIMENTO,CONICIDADE REDUZIDA,EXCLUSIVE TRANSPORTE.FORNECIMENTO</v>
      </c>
      <c r="C21770" s="142" t="s">
        <v>42599</v>
      </c>
      <c r="D21770" s="142" t="s">
        <v>42600</v>
      </c>
      <c r="E21770" s="142" t="s">
        <v>4077</v>
      </c>
      <c r="I21770" s="142" t="s">
        <v>9</v>
      </c>
      <c r="J21770" s="142" t="n">
        <v>2090.9</v>
      </c>
    </row>
    <row r="21771" customFormat="false" ht="12.75" hidden="false" customHeight="false" outlineLevel="0" collapsed="false">
      <c r="A21771" s="142" t="s">
        <v>42601</v>
      </c>
      <c r="B21771" s="663" t="str">
        <f aca="false">C21771&amp;D21771&amp;E21771&amp;F21771&amp;G21771&amp;H21771</f>
        <v>POSTE DE CONCRETO,COM SECAO CIRCULAR,RETO,COM 13,00M DE COMPRIMENTO,CONICIDADE REDUZIDA,EXCLUSIVE TRANSPORTE.FORNECIMENTO</v>
      </c>
      <c r="C21771" s="142" t="s">
        <v>42599</v>
      </c>
      <c r="D21771" s="142" t="s">
        <v>42600</v>
      </c>
      <c r="E21771" s="142" t="s">
        <v>4077</v>
      </c>
      <c r="I21771" s="142" t="s">
        <v>9</v>
      </c>
      <c r="J21771" s="142" t="n">
        <v>2090.9</v>
      </c>
    </row>
    <row r="21772" customFormat="false" ht="12.75" hidden="false" customHeight="false" outlineLevel="0" collapsed="false">
      <c r="A21772" s="142" t="s">
        <v>42602</v>
      </c>
      <c r="B21772" s="663" t="str">
        <f aca="false">C21772&amp;D21772&amp;E21772&amp;F21772&amp;G21772&amp;H21772</f>
        <v>POSTE DE CONCRETO,COM SECAO CIRCULAR,RETO,COM 17,00M DE COMPRIMENTO,CONICIDADE REDUZIDA,EXCLUSIVE TRANSPORTE.FORNECIMENTO</v>
      </c>
      <c r="C21772" s="142" t="s">
        <v>42603</v>
      </c>
      <c r="D21772" s="142" t="s">
        <v>42600</v>
      </c>
      <c r="E21772" s="142" t="s">
        <v>4077</v>
      </c>
      <c r="I21772" s="142" t="s">
        <v>9</v>
      </c>
      <c r="J21772" s="142" t="n">
        <v>3565</v>
      </c>
    </row>
    <row r="21773" customFormat="false" ht="12.75" hidden="false" customHeight="false" outlineLevel="0" collapsed="false">
      <c r="A21773" s="142" t="s">
        <v>42604</v>
      </c>
      <c r="B21773" s="663" t="str">
        <f aca="false">C21773&amp;D21773&amp;E21773&amp;F21773&amp;G21773&amp;H21773</f>
        <v>POSTE DE CONCRETO,COM SECAO CIRCULAR,RETO,COM 17,00M DE COMPRIMENTO,CONICIDADE REDUZIDA,EXCLUSIVE TRANSPORTE.FORNECIMENTO</v>
      </c>
      <c r="C21773" s="142" t="s">
        <v>42603</v>
      </c>
      <c r="D21773" s="142" t="s">
        <v>42600</v>
      </c>
      <c r="E21773" s="142" t="s">
        <v>4077</v>
      </c>
      <c r="I21773" s="142" t="s">
        <v>9</v>
      </c>
      <c r="J21773" s="142" t="n">
        <v>3565</v>
      </c>
    </row>
    <row r="21774" customFormat="false" ht="12.75" hidden="false" customHeight="false" outlineLevel="0" collapsed="false">
      <c r="A21774" s="142" t="s">
        <v>42605</v>
      </c>
      <c r="B21774" s="663" t="str">
        <f aca="false">C21774&amp;D21774&amp;E21774&amp;F21774&amp;G21774&amp;H21774</f>
        <v>POSTE DE CONCRETO,COM SECAO CIRCULAR,RETO,COM 22,50M DE COMPRIMENTO,CONICIDADE REDUZIDA,EXCLUSIVE TRANSPORTE.FORNECIMENTO</v>
      </c>
      <c r="C21774" s="142" t="s">
        <v>42606</v>
      </c>
      <c r="D21774" s="142" t="s">
        <v>42600</v>
      </c>
      <c r="E21774" s="142" t="s">
        <v>4077</v>
      </c>
      <c r="I21774" s="142" t="s">
        <v>9</v>
      </c>
      <c r="J21774" s="142" t="n">
        <v>5786</v>
      </c>
    </row>
    <row r="21775" customFormat="false" ht="12.75" hidden="false" customHeight="false" outlineLevel="0" collapsed="false">
      <c r="A21775" s="142" t="s">
        <v>42607</v>
      </c>
      <c r="B21775" s="663" t="str">
        <f aca="false">C21775&amp;D21775&amp;E21775&amp;F21775&amp;G21775&amp;H21775</f>
        <v>POSTE DE CONCRETO,COM SECAO CIRCULAR,RETO,COM 22,50M DE COMPRIMENTO,CONICIDADE REDUZIDA,EXCLUSIVE TRANSPORTE.FORNECIMENTO</v>
      </c>
      <c r="C21775" s="142" t="s">
        <v>42606</v>
      </c>
      <c r="D21775" s="142" t="s">
        <v>42600</v>
      </c>
      <c r="E21775" s="142" t="s">
        <v>4077</v>
      </c>
      <c r="I21775" s="142" t="s">
        <v>9</v>
      </c>
      <c r="J21775" s="142" t="n">
        <v>5786</v>
      </c>
    </row>
    <row r="21776" customFormat="false" ht="12.75" hidden="false" customHeight="false" outlineLevel="0" collapsed="false">
      <c r="A21776" s="142" t="s">
        <v>42608</v>
      </c>
      <c r="B21776" s="663" t="str">
        <f aca="false">C21776&amp;D21776&amp;E21776&amp;F21776&amp;G21776&amp;H21776</f>
        <v>POSTE DE ACO,RETO,CONICO CONTINUO,ALTURA DE 3,50M,SEM SAPATA.FORNECIMENTO</v>
      </c>
      <c r="C21776" s="142" t="s">
        <v>42609</v>
      </c>
      <c r="D21776" s="142" t="s">
        <v>18900</v>
      </c>
      <c r="I21776" s="142" t="s">
        <v>9</v>
      </c>
      <c r="J21776" s="142" t="n">
        <v>287.35</v>
      </c>
    </row>
    <row r="21777" customFormat="false" ht="12.75" hidden="false" customHeight="false" outlineLevel="0" collapsed="false">
      <c r="A21777" s="142" t="s">
        <v>42610</v>
      </c>
      <c r="B21777" s="663" t="str">
        <f aca="false">C21777&amp;D21777&amp;E21777&amp;F21777&amp;G21777&amp;H21777</f>
        <v>POSTE DE ACO,RETO,CONICO CONTINUO,ALTURA DE 3,50M,SEM SAPATA.FORNECIMENTO</v>
      </c>
      <c r="C21777" s="142" t="s">
        <v>42609</v>
      </c>
      <c r="D21777" s="142" t="s">
        <v>18900</v>
      </c>
      <c r="I21777" s="142" t="s">
        <v>9</v>
      </c>
      <c r="J21777" s="142" t="n">
        <v>287.35</v>
      </c>
    </row>
    <row r="21778" customFormat="false" ht="12.75" hidden="false" customHeight="false" outlineLevel="0" collapsed="false">
      <c r="A21778" s="142" t="s">
        <v>42611</v>
      </c>
      <c r="B21778" s="663" t="str">
        <f aca="false">C21778&amp;D21778&amp;E21778&amp;F21778&amp;G21778&amp;H21778</f>
        <v>POSTE DE ACO,RETO,CONICO CONTINUO,ALTURA DE 3,50M,COM SAPATA E BASE(PADRAO RIO CIDADE CATETE).FORNECIMENTO</v>
      </c>
      <c r="C21778" s="142" t="s">
        <v>42612</v>
      </c>
      <c r="D21778" s="142" t="s">
        <v>42613</v>
      </c>
      <c r="I21778" s="142" t="s">
        <v>9</v>
      </c>
      <c r="J21778" s="142" t="n">
        <v>1152.43</v>
      </c>
    </row>
    <row r="21779" customFormat="false" ht="12.75" hidden="false" customHeight="false" outlineLevel="0" collapsed="false">
      <c r="A21779" s="142" t="s">
        <v>42614</v>
      </c>
      <c r="B21779" s="663" t="str">
        <f aca="false">C21779&amp;D21779&amp;E21779&amp;F21779&amp;G21779&amp;H21779</f>
        <v>POSTE DE ACO,RETO,CONICO CONTINUO,ALTURA DE 3,50M,COM SAPATA E BASE(PADRAO RIO CIDADE CATETE).FORNECIMENTO</v>
      </c>
      <c r="C21779" s="142" t="s">
        <v>42612</v>
      </c>
      <c r="D21779" s="142" t="s">
        <v>42613</v>
      </c>
      <c r="I21779" s="142" t="s">
        <v>9</v>
      </c>
      <c r="J21779" s="142" t="n">
        <v>1152.43</v>
      </c>
    </row>
    <row r="21780" customFormat="false" ht="12.75" hidden="false" customHeight="false" outlineLevel="0" collapsed="false">
      <c r="A21780" s="142" t="s">
        <v>42615</v>
      </c>
      <c r="B21780" s="663" t="str">
        <f aca="false">C21780&amp;D21780&amp;E21780&amp;F21780&amp;G21780&amp;H21780</f>
        <v>POSTE DE ACO,RETO,CONICO CONTINUO,ALTURA DE 4,50M,SEM SAPATA ESPECIFICACAO EM-CME-04 DA RIOLUZ.FORNECIMENTO</v>
      </c>
      <c r="C21780" s="142" t="s">
        <v>42616</v>
      </c>
      <c r="D21780" s="142" t="s">
        <v>42617</v>
      </c>
      <c r="I21780" s="142" t="s">
        <v>9</v>
      </c>
      <c r="J21780" s="142" t="n">
        <v>687.02</v>
      </c>
    </row>
    <row r="21781" customFormat="false" ht="12.75" hidden="false" customHeight="false" outlineLevel="0" collapsed="false">
      <c r="A21781" s="142" t="s">
        <v>42618</v>
      </c>
      <c r="B21781" s="663" t="str">
        <f aca="false">C21781&amp;D21781&amp;E21781&amp;F21781&amp;G21781&amp;H21781</f>
        <v>POSTE DE ACO,RETO,CONICO CONTINUO,ALTURA DE 4,50M,SEM SAPATA ESPECIFICACAO EM-CME-04 DA RIOLUZ.FORNECIMENTO</v>
      </c>
      <c r="C21781" s="142" t="s">
        <v>42616</v>
      </c>
      <c r="D21781" s="142" t="s">
        <v>42617</v>
      </c>
      <c r="I21781" s="142" t="s">
        <v>9</v>
      </c>
      <c r="J21781" s="142" t="n">
        <v>687.02</v>
      </c>
    </row>
    <row r="21782" customFormat="false" ht="12.75" hidden="false" customHeight="false" outlineLevel="0" collapsed="false">
      <c r="A21782" s="142" t="s">
        <v>42619</v>
      </c>
      <c r="B21782" s="663" t="str">
        <f aca="false">C21782&amp;D21782&amp;E21782&amp;F21782&amp;G21782&amp;H21782</f>
        <v>POSTE DE ACO,RETO,CONICO CONTINUO,ALTURA DE 4,50M,COM SAPATA ESPECIFICACAO EM-CME-04 DA RIOLUZ.FORNECIMENTO</v>
      </c>
      <c r="C21782" s="142" t="s">
        <v>42620</v>
      </c>
      <c r="D21782" s="142" t="s">
        <v>42617</v>
      </c>
      <c r="I21782" s="142" t="s">
        <v>9</v>
      </c>
      <c r="J21782" s="142" t="n">
        <v>1241.08</v>
      </c>
    </row>
    <row r="21783" customFormat="false" ht="12.75" hidden="false" customHeight="false" outlineLevel="0" collapsed="false">
      <c r="A21783" s="142" t="s">
        <v>42621</v>
      </c>
      <c r="B21783" s="663" t="str">
        <f aca="false">C21783&amp;D21783&amp;E21783&amp;F21783&amp;G21783&amp;H21783</f>
        <v>POSTE DE ACO,RETO,CONICO CONTINUO,ALTURA DE 4,50M,COM SAPATA ESPECIFICACAO EM-CME-04 DA RIOLUZ.FORNECIMENTO</v>
      </c>
      <c r="C21783" s="142" t="s">
        <v>42620</v>
      </c>
      <c r="D21783" s="142" t="s">
        <v>42617</v>
      </c>
      <c r="I21783" s="142" t="s">
        <v>9</v>
      </c>
      <c r="J21783" s="142" t="n">
        <v>1241.08</v>
      </c>
    </row>
    <row r="21784" customFormat="false" ht="12.75" hidden="false" customHeight="false" outlineLevel="0" collapsed="false">
      <c r="A21784" s="142" t="s">
        <v>42622</v>
      </c>
      <c r="B21784" s="663" t="str">
        <f aca="false">C21784&amp;D21784&amp;E21784&amp;F21784&amp;G21784&amp;H21784</f>
        <v>POSTE DE ACO,RETO,CONICO CONTINUO,ALTURA DE 9,00M,SEM SAPATA.FORNECIMENTO</v>
      </c>
      <c r="C21784" s="142" t="s">
        <v>42623</v>
      </c>
      <c r="D21784" s="142" t="s">
        <v>18900</v>
      </c>
      <c r="I21784" s="142" t="s">
        <v>9</v>
      </c>
      <c r="J21784" s="142" t="n">
        <v>1275.31</v>
      </c>
    </row>
    <row r="21785" customFormat="false" ht="12.75" hidden="false" customHeight="false" outlineLevel="0" collapsed="false">
      <c r="A21785" s="142" t="s">
        <v>42624</v>
      </c>
      <c r="B21785" s="663" t="str">
        <f aca="false">C21785&amp;D21785&amp;E21785&amp;F21785&amp;G21785&amp;H21785</f>
        <v>POSTE DE ACO,RETO,CONICO CONTINUO,ALTURA DE 9,00M,SEM SAPATA.FORNECIMENTO</v>
      </c>
      <c r="C21785" s="142" t="s">
        <v>42623</v>
      </c>
      <c r="D21785" s="142" t="s">
        <v>18900</v>
      </c>
      <c r="I21785" s="142" t="s">
        <v>9</v>
      </c>
      <c r="J21785" s="142" t="n">
        <v>1275.31</v>
      </c>
    </row>
    <row r="21786" customFormat="false" ht="12.75" hidden="false" customHeight="false" outlineLevel="0" collapsed="false">
      <c r="A21786" s="142" t="s">
        <v>42625</v>
      </c>
      <c r="B21786" s="663" t="str">
        <f aca="false">C21786&amp;D21786&amp;E21786&amp;F21786&amp;G21786&amp;H21786</f>
        <v>POSTE DE ACO,RETO,CONICO CONTINUO,ALTURA DE 9,00M,COM SAPATA.FORNECIMENTO</v>
      </c>
      <c r="C21786" s="142" t="s">
        <v>42626</v>
      </c>
      <c r="D21786" s="142" t="s">
        <v>18900</v>
      </c>
      <c r="I21786" s="142" t="s">
        <v>9</v>
      </c>
      <c r="J21786" s="142" t="n">
        <v>2194.05</v>
      </c>
    </row>
    <row r="21787" customFormat="false" ht="12.75" hidden="false" customHeight="false" outlineLevel="0" collapsed="false">
      <c r="A21787" s="142" t="s">
        <v>42627</v>
      </c>
      <c r="B21787" s="663" t="str">
        <f aca="false">C21787&amp;D21787&amp;E21787&amp;F21787&amp;G21787&amp;H21787</f>
        <v>POSTE DE ACO,RETO,CONICO CONTINUO,ALTURA DE 9,00M,COM SAPATA.FORNECIMENTO</v>
      </c>
      <c r="C21787" s="142" t="s">
        <v>42626</v>
      </c>
      <c r="D21787" s="142" t="s">
        <v>18900</v>
      </c>
      <c r="I21787" s="142" t="s">
        <v>9</v>
      </c>
      <c r="J21787" s="142" t="n">
        <v>2194.05</v>
      </c>
    </row>
    <row r="21788" customFormat="false" ht="12.75" hidden="false" customHeight="false" outlineLevel="0" collapsed="false">
      <c r="A21788" s="142" t="s">
        <v>42628</v>
      </c>
      <c r="B21788" s="663" t="str">
        <f aca="false">C21788&amp;D21788&amp;E21788&amp;F21788&amp;G21788&amp;H21788</f>
        <v>POSTE DE ACO,RETO,CONICO CONTINUO,ALTURA DE 15,00M,COM SAPATA.FORNECIMENTO</v>
      </c>
      <c r="C21788" s="142" t="s">
        <v>42629</v>
      </c>
      <c r="D21788" s="142" t="s">
        <v>42630</v>
      </c>
      <c r="I21788" s="142" t="s">
        <v>9</v>
      </c>
      <c r="J21788" s="142" t="n">
        <v>8776.21</v>
      </c>
    </row>
    <row r="21789" customFormat="false" ht="12.75" hidden="false" customHeight="false" outlineLevel="0" collapsed="false">
      <c r="A21789" s="142" t="s">
        <v>42631</v>
      </c>
      <c r="B21789" s="663" t="str">
        <f aca="false">C21789&amp;D21789&amp;E21789&amp;F21789&amp;G21789&amp;H21789</f>
        <v>POSTE DE ACO,RETO,CONICO CONTINUO,ALTURA DE 15,00M,COM SAPATA.FORNECIMENTO</v>
      </c>
      <c r="C21789" s="142" t="s">
        <v>42629</v>
      </c>
      <c r="D21789" s="142" t="s">
        <v>42630</v>
      </c>
      <c r="I21789" s="142" t="s">
        <v>9</v>
      </c>
      <c r="J21789" s="142" t="n">
        <v>8776.21</v>
      </c>
    </row>
    <row r="21790" customFormat="false" ht="12.75" hidden="false" customHeight="false" outlineLevel="0" collapsed="false">
      <c r="A21790" s="142" t="s">
        <v>42632</v>
      </c>
      <c r="B21790" s="663" t="str">
        <f aca="false">C21790&amp;D21790&amp;E21790&amp;F21790&amp;G21790&amp;H21790</f>
        <v>POSTE DE ACO,CURVO,CONICO CONTINUO,SIMPLES,(9X2,5)M,SEM SAPATA.FORNECIMENTO</v>
      </c>
      <c r="C21790" s="142" t="s">
        <v>42633</v>
      </c>
      <c r="D21790" s="142" t="s">
        <v>42634</v>
      </c>
      <c r="I21790" s="142" t="s">
        <v>9</v>
      </c>
      <c r="J21790" s="142" t="n">
        <v>2171.89</v>
      </c>
    </row>
    <row r="21791" customFormat="false" ht="12.75" hidden="false" customHeight="false" outlineLevel="0" collapsed="false">
      <c r="A21791" s="142" t="s">
        <v>42635</v>
      </c>
      <c r="B21791" s="663" t="str">
        <f aca="false">C21791&amp;D21791&amp;E21791&amp;F21791&amp;G21791&amp;H21791</f>
        <v>POSTE DE ACO,CURVO,CONICO CONTINUO,SIMPLES,(9X2,5)M,SEM SAPATA.FORNECIMENTO</v>
      </c>
      <c r="C21791" s="142" t="s">
        <v>42633</v>
      </c>
      <c r="D21791" s="142" t="s">
        <v>42634</v>
      </c>
      <c r="I21791" s="142" t="s">
        <v>9</v>
      </c>
      <c r="J21791" s="142" t="n">
        <v>2171.89</v>
      </c>
    </row>
    <row r="21792" customFormat="false" ht="12.75" hidden="false" customHeight="false" outlineLevel="0" collapsed="false">
      <c r="A21792" s="142" t="s">
        <v>42636</v>
      </c>
      <c r="B21792" s="663" t="str">
        <f aca="false">C21792&amp;D21792&amp;E21792&amp;F21792&amp;G21792&amp;H21792</f>
        <v>POSTE DE ACO,CURVO,CONICO CONTINUO,SIMPLES,(9X2,5)M,COM SAPATA.FORNECIMENTO</v>
      </c>
      <c r="C21792" s="142" t="s">
        <v>42637</v>
      </c>
      <c r="D21792" s="142" t="s">
        <v>42634</v>
      </c>
      <c r="I21792" s="142" t="s">
        <v>9</v>
      </c>
      <c r="J21792" s="142" t="n">
        <v>2504.32</v>
      </c>
    </row>
    <row r="21793" customFormat="false" ht="12.75" hidden="false" customHeight="false" outlineLevel="0" collapsed="false">
      <c r="A21793" s="142" t="s">
        <v>42638</v>
      </c>
      <c r="B21793" s="663" t="str">
        <f aca="false">C21793&amp;D21793&amp;E21793&amp;F21793&amp;G21793&amp;H21793</f>
        <v>POSTE DE ACO,CURVO,CONICO CONTINUO,SIMPLES,(9X2,5)M,COM SAPATA.FORNECIMENTO</v>
      </c>
      <c r="C21793" s="142" t="s">
        <v>42637</v>
      </c>
      <c r="D21793" s="142" t="s">
        <v>42634</v>
      </c>
      <c r="I21793" s="142" t="s">
        <v>9</v>
      </c>
      <c r="J21793" s="142" t="n">
        <v>2504.32</v>
      </c>
    </row>
    <row r="21794" customFormat="false" ht="12.75" hidden="false" customHeight="false" outlineLevel="0" collapsed="false">
      <c r="A21794" s="142" t="s">
        <v>42639</v>
      </c>
      <c r="B21794" s="663" t="str">
        <f aca="false">C21794&amp;D21794&amp;E21794&amp;F21794&amp;G21794&amp;H21794</f>
        <v>POSTE DE ACO,CURVO,CONICO CONTINUO,(9X2,5)M,DUPLO E COM SAPATA.FORNECIMENTO</v>
      </c>
      <c r="C21794" s="142" t="s">
        <v>42640</v>
      </c>
      <c r="D21794" s="142" t="s">
        <v>42634</v>
      </c>
      <c r="I21794" s="142" t="s">
        <v>9</v>
      </c>
      <c r="J21794" s="142" t="n">
        <v>3025.13</v>
      </c>
    </row>
    <row r="21795" customFormat="false" ht="12.75" hidden="false" customHeight="false" outlineLevel="0" collapsed="false">
      <c r="A21795" s="142" t="s">
        <v>42641</v>
      </c>
      <c r="B21795" s="663" t="str">
        <f aca="false">C21795&amp;D21795&amp;E21795&amp;F21795&amp;G21795&amp;H21795</f>
        <v>POSTE DE ACO,CURVO,CONICO CONTINUO,(9X2,5)M,DUPLO E COM SAPATA.FORNECIMENTO</v>
      </c>
      <c r="C21795" s="142" t="s">
        <v>42640</v>
      </c>
      <c r="D21795" s="142" t="s">
        <v>42634</v>
      </c>
      <c r="I21795" s="142" t="s">
        <v>9</v>
      </c>
      <c r="J21795" s="142" t="n">
        <v>3025.13</v>
      </c>
    </row>
    <row r="21796" customFormat="false" ht="12.75" hidden="false" customHeight="false" outlineLevel="0" collapsed="false">
      <c r="A21796" s="142" t="s">
        <v>42642</v>
      </c>
      <c r="B21796" s="663" t="str">
        <f aca="false">C21796&amp;D21796&amp;E21796&amp;F21796&amp;G21796&amp;H21796</f>
        <v>POSTE DE ACO,CURVO,CONICO CONTINUO,(9X2,5)M,DUPLO E SEM SAPATA.FORNECIMENTO</v>
      </c>
      <c r="C21796" s="142" t="s">
        <v>42643</v>
      </c>
      <c r="D21796" s="142" t="s">
        <v>42634</v>
      </c>
      <c r="I21796" s="142" t="s">
        <v>9</v>
      </c>
      <c r="J21796" s="142" t="n">
        <v>2460</v>
      </c>
    </row>
    <row r="21797" customFormat="false" ht="12.75" hidden="false" customHeight="false" outlineLevel="0" collapsed="false">
      <c r="A21797" s="142" t="s">
        <v>42644</v>
      </c>
      <c r="B21797" s="663" t="str">
        <f aca="false">C21797&amp;D21797&amp;E21797&amp;F21797&amp;G21797&amp;H21797</f>
        <v>POSTE DE ACO,CURVO,CONICO CONTINUO,(9X2,5)M,DUPLO E SEM SAPATA.FORNECIMENTO</v>
      </c>
      <c r="C21797" s="142" t="s">
        <v>42643</v>
      </c>
      <c r="D21797" s="142" t="s">
        <v>42634</v>
      </c>
      <c r="I21797" s="142" t="s">
        <v>9</v>
      </c>
      <c r="J21797" s="142" t="n">
        <v>2460</v>
      </c>
    </row>
    <row r="21798" customFormat="false" ht="12.75" hidden="false" customHeight="false" outlineLevel="0" collapsed="false">
      <c r="A21798" s="142" t="s">
        <v>42645</v>
      </c>
      <c r="B21798" s="663" t="str">
        <f aca="false">C21798&amp;D21798&amp;E21798&amp;F21798&amp;G21798&amp;H21798</f>
        <v>POSTE DE ACO,RETO,CONICO CONTINUO OU ESCALONADO,ALTURA DE 7,00M,SEM SAPATA.FORNECIMENTO</v>
      </c>
      <c r="C21798" s="142" t="s">
        <v>42646</v>
      </c>
      <c r="D21798" s="142" t="s">
        <v>42647</v>
      </c>
      <c r="I21798" s="142" t="s">
        <v>9</v>
      </c>
      <c r="J21798" s="142" t="n">
        <v>935.89</v>
      </c>
    </row>
    <row r="21799" customFormat="false" ht="12.75" hidden="false" customHeight="false" outlineLevel="0" collapsed="false">
      <c r="A21799" s="142" t="s">
        <v>42648</v>
      </c>
      <c r="B21799" s="663" t="str">
        <f aca="false">C21799&amp;D21799&amp;E21799&amp;F21799&amp;G21799&amp;H21799</f>
        <v>POSTE DE ACO,RETO,CONICO CONTINUO OU ESCALONADO,ALTURA DE 7,00M,SEM SAPATA.FORNECIMENTO</v>
      </c>
      <c r="C21799" s="142" t="s">
        <v>42646</v>
      </c>
      <c r="D21799" s="142" t="s">
        <v>42647</v>
      </c>
      <c r="I21799" s="142" t="s">
        <v>9</v>
      </c>
      <c r="J21799" s="142" t="n">
        <v>935.89</v>
      </c>
    </row>
    <row r="21800" customFormat="false" ht="12.75" hidden="false" customHeight="false" outlineLevel="0" collapsed="false">
      <c r="A21800" s="142" t="s">
        <v>42649</v>
      </c>
      <c r="B21800" s="663" t="str">
        <f aca="false">C21800&amp;D21800&amp;E21800&amp;F21800&amp;G21800&amp;H21800</f>
        <v>RETIRADA DE POSTE DE CONCRETO OU ACO,DE 3,50 A 9,00M</v>
      </c>
      <c r="C21800" s="142" t="s">
        <v>42650</v>
      </c>
      <c r="I21800" s="142" t="s">
        <v>9</v>
      </c>
      <c r="J21800" s="142" t="n">
        <v>105.71</v>
      </c>
    </row>
    <row r="21801" customFormat="false" ht="12.75" hidden="false" customHeight="false" outlineLevel="0" collapsed="false">
      <c r="A21801" s="142" t="s">
        <v>53</v>
      </c>
      <c r="B21801" s="663" t="str">
        <f aca="false">C21801&amp;D21801&amp;E21801&amp;F21801&amp;G21801&amp;H21801</f>
        <v>RETIRADA DE POSTE DE CONCRETO OU ACO,DE 3,50 A 9,00M</v>
      </c>
      <c r="C21801" s="142" t="s">
        <v>42650</v>
      </c>
      <c r="I21801" s="142" t="s">
        <v>9</v>
      </c>
      <c r="J21801" s="142" t="n">
        <v>91.62</v>
      </c>
    </row>
    <row r="21802" customFormat="false" ht="12.75" hidden="false" customHeight="false" outlineLevel="0" collapsed="false">
      <c r="A21802" s="142" t="s">
        <v>42651</v>
      </c>
      <c r="B21802" s="663" t="str">
        <f aca="false">C21802&amp;D21802&amp;E21802&amp;F21802&amp;G21802&amp;H21802</f>
        <v>RETIRADA DE POSTE DE CONCRETO OU ACO,DE 10,00 A 12,00M</v>
      </c>
      <c r="C21802" s="142" t="s">
        <v>42652</v>
      </c>
      <c r="I21802" s="142" t="s">
        <v>9</v>
      </c>
      <c r="J21802" s="142" t="n">
        <v>132.14</v>
      </c>
    </row>
    <row r="21803" customFormat="false" ht="12.75" hidden="false" customHeight="false" outlineLevel="0" collapsed="false">
      <c r="A21803" s="142" t="s">
        <v>42653</v>
      </c>
      <c r="B21803" s="663" t="str">
        <f aca="false">C21803&amp;D21803&amp;E21803&amp;F21803&amp;G21803&amp;H21803</f>
        <v>RETIRADA DE POSTE DE CONCRETO OU ACO,DE 10,00 A 12,00M</v>
      </c>
      <c r="C21803" s="142" t="s">
        <v>42652</v>
      </c>
      <c r="I21803" s="142" t="s">
        <v>9</v>
      </c>
      <c r="J21803" s="142" t="n">
        <v>114.53</v>
      </c>
    </row>
    <row r="21804" customFormat="false" ht="12.75" hidden="false" customHeight="false" outlineLevel="0" collapsed="false">
      <c r="A21804" s="142" t="s">
        <v>42654</v>
      </c>
      <c r="B21804" s="663" t="str">
        <f aca="false">C21804&amp;D21804&amp;E21804&amp;F21804&amp;G21804&amp;H21804</f>
        <v>RETIRADA DE POSTE DE CONCRETO OU ACO, DE 13,00 A 15,00M</v>
      </c>
      <c r="C21804" s="142" t="s">
        <v>42655</v>
      </c>
      <c r="I21804" s="142" t="s">
        <v>9</v>
      </c>
      <c r="J21804" s="142" t="n">
        <v>264.29</v>
      </c>
    </row>
    <row r="21805" customFormat="false" ht="12.75" hidden="false" customHeight="false" outlineLevel="0" collapsed="false">
      <c r="A21805" s="142" t="s">
        <v>42656</v>
      </c>
      <c r="B21805" s="663" t="str">
        <f aca="false">C21805&amp;D21805&amp;E21805&amp;F21805&amp;G21805&amp;H21805</f>
        <v>RETIRADA DE POSTE DE CONCRETO OU ACO, DE 13,00 A 15,00M</v>
      </c>
      <c r="C21805" s="142" t="s">
        <v>42655</v>
      </c>
      <c r="I21805" s="142" t="s">
        <v>9</v>
      </c>
      <c r="J21805" s="142" t="n">
        <v>229.07</v>
      </c>
    </row>
    <row r="21806" customFormat="false" ht="12.75" hidden="false" customHeight="false" outlineLevel="0" collapsed="false">
      <c r="A21806" s="142" t="s">
        <v>42657</v>
      </c>
      <c r="B21806" s="663" t="str">
        <f aca="false">C21806&amp;D21806&amp;E21806&amp;F21806&amp;G21806&amp;H21806</f>
        <v>RETIRADA DE POSTE DE CONCRETO OU ACO,DE 16,00 A 23,00M</v>
      </c>
      <c r="C21806" s="142" t="s">
        <v>42658</v>
      </c>
      <c r="I21806" s="142" t="s">
        <v>9</v>
      </c>
      <c r="J21806" s="142" t="n">
        <v>330.37</v>
      </c>
    </row>
    <row r="21807" customFormat="false" ht="12.75" hidden="false" customHeight="false" outlineLevel="0" collapsed="false">
      <c r="A21807" s="142" t="s">
        <v>42659</v>
      </c>
      <c r="B21807" s="663" t="str">
        <f aca="false">C21807&amp;D21807&amp;E21807&amp;F21807&amp;G21807&amp;H21807</f>
        <v>RETIRADA DE POSTE DE CONCRETO OU ACO,DE 16,00 A 23,00M</v>
      </c>
      <c r="C21807" s="142" t="s">
        <v>42658</v>
      </c>
      <c r="I21807" s="142" t="s">
        <v>9</v>
      </c>
      <c r="J21807" s="142" t="n">
        <v>286.34</v>
      </c>
    </row>
    <row r="21808" customFormat="false" ht="12.75" hidden="false" customHeight="false" outlineLevel="0" collapsed="false">
      <c r="A21808" s="142" t="s">
        <v>42660</v>
      </c>
      <c r="B21808" s="663" t="str">
        <f aca="false">C21808&amp;D21808&amp;E21808&amp;F21808&amp;G21808&amp;H21808</f>
        <v>RETIRADA DE CONJUNTO DE CHAVES,FUSIVEIS E FERRAGENS EM LINHA DE 13,2KV</v>
      </c>
      <c r="C21808" s="142" t="s">
        <v>42661</v>
      </c>
      <c r="D21808" s="142" t="s">
        <v>42662</v>
      </c>
      <c r="I21808" s="142" t="s">
        <v>9</v>
      </c>
      <c r="J21808" s="142" t="n">
        <v>26.42</v>
      </c>
    </row>
    <row r="21809" customFormat="false" ht="12.75" hidden="false" customHeight="false" outlineLevel="0" collapsed="false">
      <c r="A21809" s="142" t="s">
        <v>42663</v>
      </c>
      <c r="B21809" s="663" t="str">
        <f aca="false">C21809&amp;D21809&amp;E21809&amp;F21809&amp;G21809&amp;H21809</f>
        <v>RETIRADA DE CONJUNTO DE CHAVES,FUSIVEIS E FERRAGENS EM LINHA DE 13,2KV</v>
      </c>
      <c r="C21809" s="142" t="s">
        <v>42661</v>
      </c>
      <c r="D21809" s="142" t="s">
        <v>42662</v>
      </c>
      <c r="I21809" s="142" t="s">
        <v>9</v>
      </c>
      <c r="J21809" s="142" t="n">
        <v>22.9</v>
      </c>
    </row>
    <row r="21810" customFormat="false" ht="12.75" hidden="false" customHeight="false" outlineLevel="0" collapsed="false">
      <c r="A21810" s="142" t="s">
        <v>42664</v>
      </c>
      <c r="B21810" s="663" t="str">
        <f aca="false">C21810&amp;D21810&amp;E21810&amp;F21810&amp;G21810&amp;H21810</f>
        <v>RETIRADA DE CONJUNTO DE FERRAGENS EM LINHA DE 13,2KV</v>
      </c>
      <c r="C21810" s="142" t="s">
        <v>42665</v>
      </c>
      <c r="I21810" s="142" t="s">
        <v>9</v>
      </c>
      <c r="J21810" s="142" t="n">
        <v>26.42</v>
      </c>
    </row>
    <row r="21811" customFormat="false" ht="12.75" hidden="false" customHeight="false" outlineLevel="0" collapsed="false">
      <c r="A21811" s="142" t="s">
        <v>42666</v>
      </c>
      <c r="B21811" s="663" t="str">
        <f aca="false">C21811&amp;D21811&amp;E21811&amp;F21811&amp;G21811&amp;H21811</f>
        <v>RETIRADA DE CONJUNTO DE FERRAGENS EM LINHA DE 13,2KV</v>
      </c>
      <c r="C21811" s="142" t="s">
        <v>42665</v>
      </c>
      <c r="I21811" s="142" t="s">
        <v>9</v>
      </c>
      <c r="J21811" s="142" t="n">
        <v>22.9</v>
      </c>
    </row>
    <row r="21812" customFormat="false" ht="12.75" hidden="false" customHeight="false" outlineLevel="0" collapsed="false">
      <c r="A21812" s="142" t="s">
        <v>42667</v>
      </c>
      <c r="B21812" s="663" t="str">
        <f aca="false">C21812&amp;D21812&amp;E21812&amp;F21812&amp;G21812&amp;H21812</f>
        <v>RETIRADA DE CONJUNTO DE FERRAGENS EM LINHA DE B.T.</v>
      </c>
      <c r="C21812" s="142" t="s">
        <v>42668</v>
      </c>
      <c r="I21812" s="142" t="s">
        <v>9</v>
      </c>
      <c r="J21812" s="142" t="n">
        <v>6.6</v>
      </c>
    </row>
    <row r="21813" customFormat="false" ht="12.75" hidden="false" customHeight="false" outlineLevel="0" collapsed="false">
      <c r="A21813" s="142" t="s">
        <v>42669</v>
      </c>
      <c r="B21813" s="663" t="str">
        <f aca="false">C21813&amp;D21813&amp;E21813&amp;F21813&amp;G21813&amp;H21813</f>
        <v>RETIRADA DE CONJUNTO DE FERRAGENS EM LINHA DE B.T.</v>
      </c>
      <c r="C21813" s="142" t="s">
        <v>42668</v>
      </c>
      <c r="I21813" s="142" t="s">
        <v>9</v>
      </c>
      <c r="J21813" s="142" t="n">
        <v>5.72</v>
      </c>
    </row>
    <row r="21814" customFormat="false" ht="12.75" hidden="false" customHeight="false" outlineLevel="0" collapsed="false">
      <c r="A21814" s="142" t="s">
        <v>42670</v>
      </c>
      <c r="B21814" s="663" t="str">
        <f aca="false">C21814&amp;D21814&amp;E21814&amp;F21814&amp;G21814&amp;H21814</f>
        <v>RETIRADA DE TRANSFORMADORES DE 5 ATE 112,5KVA</v>
      </c>
      <c r="C21814" s="142" t="s">
        <v>42671</v>
      </c>
      <c r="I21814" s="142" t="s">
        <v>9</v>
      </c>
      <c r="J21814" s="142" t="n">
        <v>105.71</v>
      </c>
    </row>
    <row r="21815" customFormat="false" ht="12.75" hidden="false" customHeight="false" outlineLevel="0" collapsed="false">
      <c r="A21815" s="142" t="s">
        <v>42672</v>
      </c>
      <c r="B21815" s="663" t="str">
        <f aca="false">C21815&amp;D21815&amp;E21815&amp;F21815&amp;G21815&amp;H21815</f>
        <v>RETIRADA DE TRANSFORMADORES DE 5 ATE 112,5KVA</v>
      </c>
      <c r="C21815" s="142" t="s">
        <v>42671</v>
      </c>
      <c r="I21815" s="142" t="s">
        <v>9</v>
      </c>
      <c r="J21815" s="142" t="n">
        <v>91.62</v>
      </c>
    </row>
    <row r="21816" customFormat="false" ht="12.75" hidden="false" customHeight="false" outlineLevel="0" collapsed="false">
      <c r="A21816" s="142" t="s">
        <v>42673</v>
      </c>
      <c r="B21816" s="663" t="str">
        <f aca="false">C21816&amp;D21816&amp;E21816&amp;F21816&amp;G21816&amp;H21816</f>
        <v>RETIRADA DE CONJUNTO DE ATERRAMENTO</v>
      </c>
      <c r="C21816" s="142" t="s">
        <v>42674</v>
      </c>
      <c r="I21816" s="142" t="s">
        <v>9</v>
      </c>
      <c r="J21816" s="142" t="n">
        <v>6.6</v>
      </c>
    </row>
    <row r="21817" customFormat="false" ht="12.75" hidden="false" customHeight="false" outlineLevel="0" collapsed="false">
      <c r="A21817" s="142" t="s">
        <v>42675</v>
      </c>
      <c r="B21817" s="663" t="str">
        <f aca="false">C21817&amp;D21817&amp;E21817&amp;F21817&amp;G21817&amp;H21817</f>
        <v>RETIRADA DE CONJUNTO DE ATERRAMENTO</v>
      </c>
      <c r="C21817" s="142" t="s">
        <v>42674</v>
      </c>
      <c r="I21817" s="142" t="s">
        <v>9</v>
      </c>
      <c r="J21817" s="142" t="n">
        <v>5.72</v>
      </c>
    </row>
    <row r="21818" customFormat="false" ht="12.75" hidden="false" customHeight="false" outlineLevel="0" collapsed="false">
      <c r="A21818" s="142" t="s">
        <v>42676</v>
      </c>
      <c r="B21818" s="663" t="str">
        <f aca="false">C21818&amp;D21818&amp;E21818&amp;F21818&amp;G21818&amp;H21818</f>
        <v>RETIRADA DE REDE AEREA DE 13,2KV(LANCE)</v>
      </c>
      <c r="C21818" s="142" t="s">
        <v>42677</v>
      </c>
      <c r="I21818" s="142" t="s">
        <v>9</v>
      </c>
      <c r="J21818" s="142" t="n">
        <v>52.85</v>
      </c>
    </row>
    <row r="21819" customFormat="false" ht="12.75" hidden="false" customHeight="false" outlineLevel="0" collapsed="false">
      <c r="A21819" s="142" t="s">
        <v>42678</v>
      </c>
      <c r="B21819" s="663" t="str">
        <f aca="false">C21819&amp;D21819&amp;E21819&amp;F21819&amp;G21819&amp;H21819</f>
        <v>RETIRADA DE REDE AEREA DE 13,2KV(LANCE)</v>
      </c>
      <c r="C21819" s="142" t="s">
        <v>42677</v>
      </c>
      <c r="I21819" s="142" t="s">
        <v>9</v>
      </c>
      <c r="J21819" s="142" t="n">
        <v>45.81</v>
      </c>
    </row>
    <row r="21820" customFormat="false" ht="12.75" hidden="false" customHeight="false" outlineLevel="0" collapsed="false">
      <c r="A21820" s="142" t="s">
        <v>42679</v>
      </c>
      <c r="B21820" s="663" t="str">
        <f aca="false">C21820&amp;D21820&amp;E21820&amp;F21820&amp;G21820&amp;H21820</f>
        <v>RETIRADA DE REDE AEREA DE B.T.(LANCE)</v>
      </c>
      <c r="C21820" s="142" t="s">
        <v>42680</v>
      </c>
      <c r="I21820" s="142" t="s">
        <v>9</v>
      </c>
      <c r="J21820" s="142" t="n">
        <v>19.82</v>
      </c>
    </row>
    <row r="21821" customFormat="false" ht="12.75" hidden="false" customHeight="false" outlineLevel="0" collapsed="false">
      <c r="A21821" s="142" t="s">
        <v>42681</v>
      </c>
      <c r="B21821" s="663" t="str">
        <f aca="false">C21821&amp;D21821&amp;E21821&amp;F21821&amp;G21821&amp;H21821</f>
        <v>RETIRADA DE REDE AEREA DE B.T.(LANCE)</v>
      </c>
      <c r="C21821" s="142" t="s">
        <v>42680</v>
      </c>
      <c r="I21821" s="142" t="s">
        <v>9</v>
      </c>
      <c r="J21821" s="142" t="n">
        <v>17.18</v>
      </c>
    </row>
    <row r="21822" customFormat="false" ht="12.75" hidden="false" customHeight="false" outlineLevel="0" collapsed="false">
      <c r="A21822" s="142" t="s">
        <v>42682</v>
      </c>
      <c r="B21822" s="663" t="str">
        <f aca="false">C21822&amp;D21822&amp;E21822&amp;F21822&amp;G21822&amp;H21822</f>
        <v>RETIRADA DE LUMINARIA EM ALTURA DE 4,00 A 9,00M</v>
      </c>
      <c r="C21822" s="142" t="s">
        <v>42683</v>
      </c>
      <c r="I21822" s="142" t="s">
        <v>9</v>
      </c>
      <c r="J21822" s="142" t="n">
        <v>6.6</v>
      </c>
    </row>
    <row r="21823" customFormat="false" ht="12.75" hidden="false" customHeight="false" outlineLevel="0" collapsed="false">
      <c r="A21823" s="142" t="s">
        <v>42684</v>
      </c>
      <c r="B21823" s="663" t="str">
        <f aca="false">C21823&amp;D21823&amp;E21823&amp;F21823&amp;G21823&amp;H21823</f>
        <v>RETIRADA DE LUMINARIA EM ALTURA DE 4,00 A 9,00M</v>
      </c>
      <c r="C21823" s="142" t="s">
        <v>42683</v>
      </c>
      <c r="I21823" s="142" t="s">
        <v>9</v>
      </c>
      <c r="J21823" s="142" t="n">
        <v>5.72</v>
      </c>
    </row>
    <row r="21824" customFormat="false" ht="12.75" hidden="false" customHeight="false" outlineLevel="0" collapsed="false">
      <c r="A21824" s="142" t="s">
        <v>42685</v>
      </c>
      <c r="B21824" s="663" t="str">
        <f aca="false">C21824&amp;D21824&amp;E21824&amp;F21824&amp;G21824&amp;H21824</f>
        <v>RETIRADA DE LUMINARIA EM ALTURA DE 10,00 A 12,00M</v>
      </c>
      <c r="C21824" s="142" t="s">
        <v>42686</v>
      </c>
      <c r="I21824" s="142" t="s">
        <v>9</v>
      </c>
      <c r="J21824" s="142" t="n">
        <v>19.82</v>
      </c>
    </row>
    <row r="21825" customFormat="false" ht="12.75" hidden="false" customHeight="false" outlineLevel="0" collapsed="false">
      <c r="A21825" s="142" t="s">
        <v>42687</v>
      </c>
      <c r="B21825" s="663" t="str">
        <f aca="false">C21825&amp;D21825&amp;E21825&amp;F21825&amp;G21825&amp;H21825</f>
        <v>RETIRADA DE LUMINARIA EM ALTURA DE 10,00 A 12,00M</v>
      </c>
      <c r="C21825" s="142" t="s">
        <v>42686</v>
      </c>
      <c r="I21825" s="142" t="s">
        <v>9</v>
      </c>
      <c r="J21825" s="142" t="n">
        <v>17.18</v>
      </c>
    </row>
    <row r="21826" customFormat="false" ht="12.75" hidden="false" customHeight="false" outlineLevel="0" collapsed="false">
      <c r="A21826" s="142" t="s">
        <v>42688</v>
      </c>
      <c r="B21826" s="663" t="str">
        <f aca="false">C21826&amp;D21826&amp;E21826&amp;F21826&amp;G21826&amp;H21826</f>
        <v>RETIRADA DE LUMINARIA EM ALTURA DE 13,00 A 15,00M</v>
      </c>
      <c r="C21826" s="142" t="s">
        <v>42689</v>
      </c>
      <c r="I21826" s="142" t="s">
        <v>9</v>
      </c>
      <c r="J21826" s="142" t="n">
        <v>26.42</v>
      </c>
    </row>
    <row r="21827" customFormat="false" ht="12.75" hidden="false" customHeight="false" outlineLevel="0" collapsed="false">
      <c r="A21827" s="142" t="s">
        <v>42690</v>
      </c>
      <c r="B21827" s="663" t="str">
        <f aca="false">C21827&amp;D21827&amp;E21827&amp;F21827&amp;G21827&amp;H21827</f>
        <v>RETIRADA DE LUMINARIA EM ALTURA DE 13,00 A 15,00M</v>
      </c>
      <c r="C21827" s="142" t="s">
        <v>42689</v>
      </c>
      <c r="I21827" s="142" t="s">
        <v>9</v>
      </c>
      <c r="J21827" s="142" t="n">
        <v>22.9</v>
      </c>
    </row>
    <row r="21828" customFormat="false" ht="12.75" hidden="false" customHeight="false" outlineLevel="0" collapsed="false">
      <c r="A21828" s="142" t="s">
        <v>42691</v>
      </c>
      <c r="B21828" s="663" t="str">
        <f aca="false">C21828&amp;D21828&amp;E21828&amp;F21828&amp;G21828&amp;H21828</f>
        <v>RETIRADA DE LUMINARIA EM ALTURA DE 16,00 ATE 23,00M</v>
      </c>
      <c r="C21828" s="142" t="s">
        <v>42692</v>
      </c>
      <c r="I21828" s="142" t="s">
        <v>9</v>
      </c>
      <c r="J21828" s="142" t="n">
        <v>39.64</v>
      </c>
    </row>
    <row r="21829" customFormat="false" ht="12.75" hidden="false" customHeight="false" outlineLevel="0" collapsed="false">
      <c r="A21829" s="142" t="s">
        <v>42693</v>
      </c>
      <c r="B21829" s="663" t="str">
        <f aca="false">C21829&amp;D21829&amp;E21829&amp;F21829&amp;G21829&amp;H21829</f>
        <v>RETIRADA DE LUMINARIA EM ALTURA DE 16,00 ATE 23,00M</v>
      </c>
      <c r="C21829" s="142" t="s">
        <v>42692</v>
      </c>
      <c r="I21829" s="142" t="s">
        <v>9</v>
      </c>
      <c r="J21829" s="142" t="n">
        <v>34.36</v>
      </c>
    </row>
    <row r="21830" customFormat="false" ht="12.75" hidden="false" customHeight="false" outlineLevel="0" collapsed="false">
      <c r="A21830" s="142" t="s">
        <v>42694</v>
      </c>
      <c r="B21830" s="663" t="str">
        <f aca="false">C21830&amp;D21830&amp;E21830&amp;F21830&amp;G21830&amp;H21830</f>
        <v>RETIRADA DE LUMINARIA EM ALTURA DE 30,00M</v>
      </c>
      <c r="C21830" s="142" t="s">
        <v>42695</v>
      </c>
      <c r="I21830" s="142" t="s">
        <v>9</v>
      </c>
      <c r="J21830" s="142" t="n">
        <v>79.28</v>
      </c>
    </row>
    <row r="21831" customFormat="false" ht="12.75" hidden="false" customHeight="false" outlineLevel="0" collapsed="false">
      <c r="A21831" s="142" t="s">
        <v>42696</v>
      </c>
      <c r="B21831" s="663" t="str">
        <f aca="false">C21831&amp;D21831&amp;E21831&amp;F21831&amp;G21831&amp;H21831</f>
        <v>RETIRADA DE LUMINARIA EM ALTURA DE 30,00M</v>
      </c>
      <c r="C21831" s="142" t="s">
        <v>42695</v>
      </c>
      <c r="I21831" s="142" t="s">
        <v>9</v>
      </c>
      <c r="J21831" s="142" t="n">
        <v>68.72</v>
      </c>
    </row>
    <row r="21832" customFormat="false" ht="12.75" hidden="false" customHeight="false" outlineLevel="0" collapsed="false">
      <c r="A21832" s="142" t="s">
        <v>42697</v>
      </c>
      <c r="B21832" s="663" t="str">
        <f aca="false">C21832&amp;D21832&amp;E21832&amp;F21832&amp;G21832&amp;H21832</f>
        <v>RETIRADA DE LUMINARIA,INSTALADA EM CORDOALHA,TETO OU PAREDE</v>
      </c>
      <c r="C21832" s="142" t="s">
        <v>42698</v>
      </c>
      <c r="I21832" s="142" t="s">
        <v>9</v>
      </c>
      <c r="J21832" s="142" t="n">
        <v>26.42</v>
      </c>
    </row>
    <row r="21833" customFormat="false" ht="12.75" hidden="false" customHeight="false" outlineLevel="0" collapsed="false">
      <c r="A21833" s="142" t="s">
        <v>42699</v>
      </c>
      <c r="B21833" s="663" t="str">
        <f aca="false">C21833&amp;D21833&amp;E21833&amp;F21833&amp;G21833&amp;H21833</f>
        <v>RETIRADA DE LUMINARIA,INSTALADA EM CORDOALHA,TETO OU PAREDE</v>
      </c>
      <c r="C21833" s="142" t="s">
        <v>42698</v>
      </c>
      <c r="I21833" s="142" t="s">
        <v>9</v>
      </c>
      <c r="J21833" s="142" t="n">
        <v>22.9</v>
      </c>
    </row>
    <row r="21834" customFormat="false" ht="12.75" hidden="false" customHeight="false" outlineLevel="0" collapsed="false">
      <c r="A21834" s="142" t="s">
        <v>42700</v>
      </c>
      <c r="B21834" s="663" t="str">
        <f aca="false">C21834&amp;D21834&amp;E21834&amp;F21834&amp;G21834&amp;H21834</f>
        <v>RETIRADA DE PROJETOR,INSTALADO EM TETO,PISO,PAREDE OU POSTE</v>
      </c>
      <c r="C21834" s="142" t="s">
        <v>42701</v>
      </c>
      <c r="I21834" s="142" t="s">
        <v>9</v>
      </c>
      <c r="J21834" s="142" t="n">
        <v>13.21</v>
      </c>
    </row>
    <row r="21835" customFormat="false" ht="12.75" hidden="false" customHeight="false" outlineLevel="0" collapsed="false">
      <c r="A21835" s="142" t="s">
        <v>42702</v>
      </c>
      <c r="B21835" s="663" t="str">
        <f aca="false">C21835&amp;D21835&amp;E21835&amp;F21835&amp;G21835&amp;H21835</f>
        <v>RETIRADA DE PROJETOR,INSTALADO EM TETO,PISO,PAREDE OU POSTE</v>
      </c>
      <c r="C21835" s="142" t="s">
        <v>42701</v>
      </c>
      <c r="I21835" s="142" t="s">
        <v>9</v>
      </c>
      <c r="J21835" s="142" t="n">
        <v>11.45</v>
      </c>
    </row>
    <row r="21836" customFormat="false" ht="12.75" hidden="false" customHeight="false" outlineLevel="0" collapsed="false">
      <c r="A21836" s="142" t="s">
        <v>42703</v>
      </c>
      <c r="B21836" s="663" t="str">
        <f aca="false">C21836&amp;D21836&amp;E21836&amp;F21836&amp;G21836&amp;H21836</f>
        <v>RETIRADA DE BRACO PADRAO RIOLUZ,PARA FIXACAO DE LUMINARIAS</v>
      </c>
      <c r="C21836" s="142" t="s">
        <v>42704</v>
      </c>
      <c r="I21836" s="142" t="s">
        <v>9</v>
      </c>
      <c r="J21836" s="142" t="n">
        <v>13.21</v>
      </c>
    </row>
    <row r="21837" customFormat="false" ht="12.75" hidden="false" customHeight="false" outlineLevel="0" collapsed="false">
      <c r="A21837" s="142" t="s">
        <v>42705</v>
      </c>
      <c r="B21837" s="663" t="str">
        <f aca="false">C21837&amp;D21837&amp;E21837&amp;F21837&amp;G21837&amp;H21837</f>
        <v>RETIRADA DE BRACO PADRAO RIOLUZ,PARA FIXACAO DE LUMINARIAS</v>
      </c>
      <c r="C21837" s="142" t="s">
        <v>42704</v>
      </c>
      <c r="I21837" s="142" t="s">
        <v>9</v>
      </c>
      <c r="J21837" s="142" t="n">
        <v>11.45</v>
      </c>
    </row>
    <row r="21838" customFormat="false" ht="12.75" hidden="false" customHeight="false" outlineLevel="0" collapsed="false">
      <c r="A21838" s="142" t="s">
        <v>42706</v>
      </c>
      <c r="B21838" s="663" t="str">
        <f aca="false">C21838&amp;D21838&amp;E21838&amp;F21838&amp;G21838&amp;H21838</f>
        <v>RETIRADA DE REATOR PARA LAMPADA DE DESCARGA INSTALADO ATE 7,00 DE ALTURA</v>
      </c>
      <c r="C21838" s="142" t="s">
        <v>42707</v>
      </c>
      <c r="D21838" s="142" t="s">
        <v>42708</v>
      </c>
      <c r="I21838" s="142" t="s">
        <v>9</v>
      </c>
      <c r="J21838" s="142" t="n">
        <v>6.6</v>
      </c>
    </row>
    <row r="21839" customFormat="false" ht="12.75" hidden="false" customHeight="false" outlineLevel="0" collapsed="false">
      <c r="A21839" s="142" t="s">
        <v>42709</v>
      </c>
      <c r="B21839" s="663" t="str">
        <f aca="false">C21839&amp;D21839&amp;E21839&amp;F21839&amp;G21839&amp;H21839</f>
        <v>RETIRADA DE REATOR PARA LAMPADA DE DESCARGA INSTALADO ATE 7,00 DE ALTURA</v>
      </c>
      <c r="C21839" s="142" t="s">
        <v>42707</v>
      </c>
      <c r="D21839" s="142" t="s">
        <v>42708</v>
      </c>
      <c r="I21839" s="142" t="s">
        <v>9</v>
      </c>
      <c r="J21839" s="142" t="n">
        <v>5.72</v>
      </c>
    </row>
    <row r="21840" customFormat="false" ht="12.75" hidden="false" customHeight="false" outlineLevel="0" collapsed="false">
      <c r="A21840" s="142" t="s">
        <v>42710</v>
      </c>
      <c r="B21840" s="663" t="str">
        <f aca="false">C21840&amp;D21840&amp;E21840&amp;F21840&amp;G21840&amp;H21840</f>
        <v>RETIRADA DE REATOR PARA LAMPADA DE DESCARGA,INSTALADO DE 8,00 ATE 12,00M DE ALTURA</v>
      </c>
      <c r="C21840" s="142" t="s">
        <v>42711</v>
      </c>
      <c r="D21840" s="142" t="s">
        <v>42712</v>
      </c>
      <c r="I21840" s="142" t="s">
        <v>9</v>
      </c>
      <c r="J21840" s="142" t="n">
        <v>13.21</v>
      </c>
    </row>
    <row r="21841" customFormat="false" ht="12.75" hidden="false" customHeight="false" outlineLevel="0" collapsed="false">
      <c r="A21841" s="142" t="s">
        <v>42713</v>
      </c>
      <c r="B21841" s="663" t="str">
        <f aca="false">C21841&amp;D21841&amp;E21841&amp;F21841&amp;G21841&amp;H21841</f>
        <v>RETIRADA DE REATOR PARA LAMPADA DE DESCARGA,INSTALADO DE 8,00 ATE 12,00M DE ALTURA</v>
      </c>
      <c r="C21841" s="142" t="s">
        <v>42711</v>
      </c>
      <c r="D21841" s="142" t="s">
        <v>42712</v>
      </c>
      <c r="I21841" s="142" t="s">
        <v>9</v>
      </c>
      <c r="J21841" s="142" t="n">
        <v>11.45</v>
      </c>
    </row>
    <row r="21842" customFormat="false" ht="12.75" hidden="false" customHeight="false" outlineLevel="0" collapsed="false">
      <c r="A21842" s="142" t="s">
        <v>42714</v>
      </c>
      <c r="B21842" s="663" t="str">
        <f aca="false">C21842&amp;D21842&amp;E21842&amp;F21842&amp;G21842&amp;H21842</f>
        <v>RETIRADA DE REATOR PARA LAMPADA DE DESCARGA,INSTALADO EM CAIXA DE PASSAGEM</v>
      </c>
      <c r="C21842" s="142" t="s">
        <v>42715</v>
      </c>
      <c r="D21842" s="142" t="s">
        <v>42716</v>
      </c>
      <c r="I21842" s="142" t="s">
        <v>9</v>
      </c>
      <c r="J21842" s="142" t="n">
        <v>6.6</v>
      </c>
    </row>
    <row r="21843" customFormat="false" ht="12.75" hidden="false" customHeight="false" outlineLevel="0" collapsed="false">
      <c r="A21843" s="142" t="s">
        <v>42717</v>
      </c>
      <c r="B21843" s="663" t="str">
        <f aca="false">C21843&amp;D21843&amp;E21843&amp;F21843&amp;G21843&amp;H21843</f>
        <v>RETIRADA DE REATOR PARA LAMPADA DE DESCARGA,INSTALADO EM CAIXA DE PASSAGEM</v>
      </c>
      <c r="C21843" s="142" t="s">
        <v>42715</v>
      </c>
      <c r="D21843" s="142" t="s">
        <v>42716</v>
      </c>
      <c r="I21843" s="142" t="s">
        <v>9</v>
      </c>
      <c r="J21843" s="142" t="n">
        <v>5.72</v>
      </c>
    </row>
    <row r="21844" customFormat="false" ht="12.75" hidden="false" customHeight="false" outlineLevel="0" collapsed="false">
      <c r="A21844" s="142" t="s">
        <v>42718</v>
      </c>
      <c r="B21844" s="663" t="str">
        <f aca="false">C21844&amp;D21844&amp;E21844&amp;F21844&amp;G21844&amp;H21844</f>
        <v>SUBSTITUICAO DE LAMPADA E LAVAGEM DO REFRATOR,EXCLUSIVE LAMPADA</v>
      </c>
      <c r="C21844" s="142" t="s">
        <v>42719</v>
      </c>
      <c r="D21844" s="142" t="s">
        <v>42720</v>
      </c>
      <c r="I21844" s="142" t="s">
        <v>9</v>
      </c>
      <c r="J21844" s="142" t="n">
        <v>6.6</v>
      </c>
    </row>
    <row r="21845" customFormat="false" ht="12.75" hidden="false" customHeight="false" outlineLevel="0" collapsed="false">
      <c r="A21845" s="142" t="s">
        <v>42721</v>
      </c>
      <c r="B21845" s="663" t="str">
        <f aca="false">C21845&amp;D21845&amp;E21845&amp;F21845&amp;G21845&amp;H21845</f>
        <v>SUBSTITUICAO DE LAMPADA E LAVAGEM DO REFRATOR,EXCLUSIVE LAMPADA</v>
      </c>
      <c r="C21845" s="142" t="s">
        <v>42719</v>
      </c>
      <c r="D21845" s="142" t="s">
        <v>42720</v>
      </c>
      <c r="I21845" s="142" t="s">
        <v>9</v>
      </c>
      <c r="J21845" s="142" t="n">
        <v>5.72</v>
      </c>
    </row>
    <row r="21846" customFormat="false" ht="12.75" hidden="false" customHeight="false" outlineLevel="0" collapsed="false">
      <c r="A21846" s="142" t="s">
        <v>42722</v>
      </c>
      <c r="B21846" s="663" t="str">
        <f aca="false">C21846&amp;D21846&amp;E21846&amp;F21846&amp;G21846&amp;H21846</f>
        <v>RETIRADA OU SUBSTITUICAO DE RELE FOTOELETRICO INDIVIDUAL,INSTALADO ATE 12,00M DE ALTURA</v>
      </c>
      <c r="C21846" s="142" t="s">
        <v>42723</v>
      </c>
      <c r="D21846" s="142" t="s">
        <v>42724</v>
      </c>
      <c r="I21846" s="142" t="s">
        <v>9</v>
      </c>
      <c r="J21846" s="142" t="n">
        <v>6.6</v>
      </c>
    </row>
    <row r="21847" customFormat="false" ht="12.75" hidden="false" customHeight="false" outlineLevel="0" collapsed="false">
      <c r="A21847" s="142" t="s">
        <v>42725</v>
      </c>
      <c r="B21847" s="663" t="str">
        <f aca="false">C21847&amp;D21847&amp;E21847&amp;F21847&amp;G21847&amp;H21847</f>
        <v>RETIRADA OU SUBSTITUICAO DE RELE FOTOELETRICO INDIVIDUAL,INSTALADO ATE 12,00M DE ALTURA</v>
      </c>
      <c r="C21847" s="142" t="s">
        <v>42723</v>
      </c>
      <c r="D21847" s="142" t="s">
        <v>42724</v>
      </c>
      <c r="I21847" s="142" t="s">
        <v>9</v>
      </c>
      <c r="J21847" s="142" t="n">
        <v>5.72</v>
      </c>
    </row>
    <row r="21848" customFormat="false" ht="12.75" hidden="false" customHeight="false" outlineLevel="0" collapsed="false">
      <c r="A21848" s="142" t="s">
        <v>42726</v>
      </c>
      <c r="B21848" s="663" t="str">
        <f aca="false">C21848&amp;D21848&amp;E21848&amp;F21848&amp;G21848&amp;H21848</f>
        <v>RETIRADA DE EQUIPAMENTO DE COMANDO DE CIRCUITO</v>
      </c>
      <c r="C21848" s="142" t="s">
        <v>42727</v>
      </c>
      <c r="I21848" s="142" t="s">
        <v>9</v>
      </c>
      <c r="J21848" s="142" t="n">
        <v>19.82</v>
      </c>
    </row>
    <row r="21849" customFormat="false" ht="12.75" hidden="false" customHeight="false" outlineLevel="0" collapsed="false">
      <c r="A21849" s="142" t="s">
        <v>42728</v>
      </c>
      <c r="B21849" s="663" t="str">
        <f aca="false">C21849&amp;D21849&amp;E21849&amp;F21849&amp;G21849&amp;H21849</f>
        <v>RETIRADA DE EQUIPAMENTO DE COMANDO DE CIRCUITO</v>
      </c>
      <c r="C21849" s="142" t="s">
        <v>42727</v>
      </c>
      <c r="I21849" s="142" t="s">
        <v>9</v>
      </c>
      <c r="J21849" s="142" t="n">
        <v>17.18</v>
      </c>
    </row>
    <row r="21850" customFormat="false" ht="12.75" hidden="false" customHeight="false" outlineLevel="0" collapsed="false">
      <c r="A21850" s="142" t="s">
        <v>42729</v>
      </c>
      <c r="B21850" s="663" t="str">
        <f aca="false">C21850&amp;D21850&amp;E21850&amp;F21850&amp;G21850&amp;H21850</f>
        <v>RETIRADA DE CONDUTORES SINGELOS OU MULTIPLOS,INSTALADOS EM LINHA DE DUTOS</v>
      </c>
      <c r="C21850" s="142" t="s">
        <v>42730</v>
      </c>
      <c r="D21850" s="142" t="s">
        <v>42731</v>
      </c>
      <c r="I21850" s="142" t="s">
        <v>130</v>
      </c>
      <c r="J21850" s="142" t="n">
        <v>2.64</v>
      </c>
    </row>
    <row r="21851" customFormat="false" ht="12.75" hidden="false" customHeight="false" outlineLevel="0" collapsed="false">
      <c r="A21851" s="142" t="s">
        <v>42732</v>
      </c>
      <c r="B21851" s="663" t="str">
        <f aca="false">C21851&amp;D21851&amp;E21851&amp;F21851&amp;G21851&amp;H21851</f>
        <v>RETIRADA DE CONDUTORES SINGELOS OU MULTIPLOS,INSTALADOS EM LINHA DE DUTOS</v>
      </c>
      <c r="C21851" s="142" t="s">
        <v>42730</v>
      </c>
      <c r="D21851" s="142" t="s">
        <v>42731</v>
      </c>
      <c r="I21851" s="142" t="s">
        <v>130</v>
      </c>
      <c r="J21851" s="142" t="n">
        <v>2.29</v>
      </c>
    </row>
    <row r="21852" customFormat="false" ht="12.75" hidden="false" customHeight="false" outlineLevel="0" collapsed="false">
      <c r="A21852" s="142" t="s">
        <v>42733</v>
      </c>
      <c r="B21852" s="663" t="str">
        <f aca="false">C21852&amp;D21852&amp;E21852&amp;F21852&amp;G21852&amp;H21852</f>
        <v>RETIRADA DE NUCLEO,PARA FIXACAO DE LUMINARIAS,INSTALADO EM TOPO DE POSTE,ATE 15,00M DE ALTURA</v>
      </c>
      <c r="C21852" s="142" t="s">
        <v>42734</v>
      </c>
      <c r="D21852" s="142" t="s">
        <v>42735</v>
      </c>
      <c r="I21852" s="142" t="s">
        <v>9</v>
      </c>
      <c r="J21852" s="142" t="n">
        <v>39.64</v>
      </c>
    </row>
    <row r="21853" customFormat="false" ht="12.75" hidden="false" customHeight="false" outlineLevel="0" collapsed="false">
      <c r="A21853" s="142" t="s">
        <v>42736</v>
      </c>
      <c r="B21853" s="663" t="str">
        <f aca="false">C21853&amp;D21853&amp;E21853&amp;F21853&amp;G21853&amp;H21853</f>
        <v>RETIRADA DE NUCLEO,PARA FIXACAO DE LUMINARIAS,INSTALADO EM TOPO DE POSTE,ATE 15,00M DE ALTURA</v>
      </c>
      <c r="C21853" s="142" t="s">
        <v>42734</v>
      </c>
      <c r="D21853" s="142" t="s">
        <v>42735</v>
      </c>
      <c r="I21853" s="142" t="s">
        <v>9</v>
      </c>
      <c r="J21853" s="142" t="n">
        <v>34.36</v>
      </c>
    </row>
    <row r="21854" customFormat="false" ht="12.75" hidden="false" customHeight="false" outlineLevel="0" collapsed="false">
      <c r="A21854" s="142" t="s">
        <v>42737</v>
      </c>
      <c r="B21854" s="663" t="str">
        <f aca="false">C21854&amp;D21854&amp;E21854&amp;F21854&amp;G21854&amp;H21854</f>
        <v>RETIRADA DE NUCLEO,PARA FIXACAO DE LUMINARIAS,INSTALADO EM TOPO DE POSTE,DE 16,00 ATE 20,00M DE ALTURA</v>
      </c>
      <c r="C21854" s="142" t="s">
        <v>42734</v>
      </c>
      <c r="D21854" s="142" t="s">
        <v>42738</v>
      </c>
      <c r="I21854" s="142" t="s">
        <v>9</v>
      </c>
      <c r="J21854" s="142" t="n">
        <v>52.85</v>
      </c>
    </row>
    <row r="21855" customFormat="false" ht="12.75" hidden="false" customHeight="false" outlineLevel="0" collapsed="false">
      <c r="A21855" s="142" t="s">
        <v>42739</v>
      </c>
      <c r="B21855" s="663" t="str">
        <f aca="false">C21855&amp;D21855&amp;E21855&amp;F21855&amp;G21855&amp;H21855</f>
        <v>RETIRADA DE NUCLEO,PARA FIXACAO DE LUMINARIAS,INSTALADO EM TOPO DE POSTE,DE 16,00 ATE 20,00M DE ALTURA</v>
      </c>
      <c r="C21855" s="142" t="s">
        <v>42734</v>
      </c>
      <c r="D21855" s="142" t="s">
        <v>42738</v>
      </c>
      <c r="I21855" s="142" t="s">
        <v>9</v>
      </c>
      <c r="J21855" s="142" t="n">
        <v>45.81</v>
      </c>
    </row>
    <row r="21856" customFormat="false" ht="12.75" hidden="false" customHeight="false" outlineLevel="0" collapsed="false">
      <c r="A21856" s="142" t="s">
        <v>42740</v>
      </c>
      <c r="B21856" s="663" t="str">
        <f aca="false">C21856&amp;D21856&amp;E21856&amp;F21856&amp;G21856&amp;H21856</f>
        <v>RETIRADA DE NUCLEO,PARA FIXACAO DE LUMINARIAS,INSTALADO EM TOPO DE POSTE,DE 21,00 ATE 45,00M DE ALTURA</v>
      </c>
      <c r="C21856" s="142" t="s">
        <v>42734</v>
      </c>
      <c r="D21856" s="142" t="s">
        <v>42741</v>
      </c>
      <c r="I21856" s="142" t="s">
        <v>9</v>
      </c>
      <c r="J21856" s="142" t="n">
        <v>79.28</v>
      </c>
    </row>
    <row r="21857" customFormat="false" ht="12.75" hidden="false" customHeight="false" outlineLevel="0" collapsed="false">
      <c r="A21857" s="142" t="s">
        <v>42742</v>
      </c>
      <c r="B21857" s="663" t="str">
        <f aca="false">C21857&amp;D21857&amp;E21857&amp;F21857&amp;G21857&amp;H21857</f>
        <v>RETIRADA DE NUCLEO,PARA FIXACAO DE LUMINARIAS,INSTALADO EM TOPO DE POSTE,DE 21,00 ATE 45,00M DE ALTURA</v>
      </c>
      <c r="C21857" s="142" t="s">
        <v>42734</v>
      </c>
      <c r="D21857" s="142" t="s">
        <v>42741</v>
      </c>
      <c r="I21857" s="142" t="s">
        <v>9</v>
      </c>
      <c r="J21857" s="142" t="n">
        <v>68.72</v>
      </c>
    </row>
    <row r="21858" customFormat="false" ht="12.75" hidden="false" customHeight="false" outlineLevel="0" collapsed="false">
      <c r="A21858" s="142" t="s">
        <v>42743</v>
      </c>
      <c r="B21858" s="663" t="str">
        <f aca="false">C21858&amp;D21858&amp;E21858&amp;F21858&amp;G21858&amp;H21858</f>
        <v>RETIRADA DE LAMPADA E ACONDICIONAMENTO EM CAIXA DE PAPELAO,EXCLUSIVE FORNECIMENTO DA CAIXA</v>
      </c>
      <c r="C21858" s="142" t="s">
        <v>42744</v>
      </c>
      <c r="D21858" s="142" t="s">
        <v>42745</v>
      </c>
      <c r="I21858" s="142" t="s">
        <v>9</v>
      </c>
      <c r="J21858" s="142" t="n">
        <v>6.6</v>
      </c>
    </row>
    <row r="21859" customFormat="false" ht="12.75" hidden="false" customHeight="false" outlineLevel="0" collapsed="false">
      <c r="A21859" s="142" t="s">
        <v>42746</v>
      </c>
      <c r="B21859" s="663" t="str">
        <f aca="false">C21859&amp;D21859&amp;E21859&amp;F21859&amp;G21859&amp;H21859</f>
        <v>RETIRADA DE LAMPADA E ACONDICIONAMENTO EM CAIXA DE PAPELAO,EXCLUSIVE FORNECIMENTO DA CAIXA</v>
      </c>
      <c r="C21859" s="142" t="s">
        <v>42744</v>
      </c>
      <c r="D21859" s="142" t="s">
        <v>42745</v>
      </c>
      <c r="I21859" s="142" t="s">
        <v>9</v>
      </c>
      <c r="J21859" s="142" t="n">
        <v>5.72</v>
      </c>
    </row>
    <row r="21860" customFormat="false" ht="12.75" hidden="false" customHeight="false" outlineLevel="0" collapsed="false">
      <c r="A21860" s="142" t="s">
        <v>42747</v>
      </c>
      <c r="B21860" s="663" t="str">
        <f aca="false">C21860&amp;D21860&amp;E21860&amp;F21860&amp;G21860&amp;H21860</f>
        <v>RETIRADA DE POSTE DE MADEIRA</v>
      </c>
      <c r="C21860" s="142" t="s">
        <v>42748</v>
      </c>
      <c r="I21860" s="142" t="s">
        <v>9</v>
      </c>
      <c r="J21860" s="142" t="n">
        <v>114.95</v>
      </c>
    </row>
    <row r="21861" customFormat="false" ht="12.75" hidden="false" customHeight="false" outlineLevel="0" collapsed="false">
      <c r="A21861" s="142" t="s">
        <v>42749</v>
      </c>
      <c r="B21861" s="663" t="str">
        <f aca="false">C21861&amp;D21861&amp;E21861&amp;F21861&amp;G21861&amp;H21861</f>
        <v>RETIRADA DE POSTE DE MADEIRA</v>
      </c>
      <c r="C21861" s="142" t="s">
        <v>42748</v>
      </c>
      <c r="I21861" s="142" t="s">
        <v>9</v>
      </c>
      <c r="J21861" s="142" t="n">
        <v>100.86</v>
      </c>
    </row>
    <row r="21862" customFormat="false" ht="12.75" hidden="false" customHeight="false" outlineLevel="0" collapsed="false">
      <c r="A21862" s="142" t="s">
        <v>42750</v>
      </c>
      <c r="B21862" s="663" t="str">
        <f aca="false">C21862&amp;D21862&amp;E21862&amp;F21862&amp;G21862&amp;H21862</f>
        <v>POSTE DE ACO,CONTINUO,CURVO,CONICO,SIMPLES,SEM BASE,COM JANELA DE INSPECAO,DE 9,00M.FORNECIMENTO E ASSENTAMENTO</v>
      </c>
      <c r="C21862" s="142" t="s">
        <v>42751</v>
      </c>
      <c r="D21862" s="142" t="s">
        <v>42752</v>
      </c>
      <c r="I21862" s="142" t="s">
        <v>9</v>
      </c>
      <c r="J21862" s="142" t="n">
        <v>2182.14</v>
      </c>
    </row>
    <row r="21863" customFormat="false" ht="12.75" hidden="false" customHeight="false" outlineLevel="0" collapsed="false">
      <c r="A21863" s="142" t="s">
        <v>42753</v>
      </c>
      <c r="B21863" s="663" t="str">
        <f aca="false">C21863&amp;D21863&amp;E21863&amp;F21863&amp;G21863&amp;H21863</f>
        <v>POSTE DE ACO,CONTINUO,CURVO,CONICO,SIMPLES,SEM BASE,COM JANELA DE INSPECAO,DE 9,00M.FORNECIMENTO E ASSENTAMENTO</v>
      </c>
      <c r="C21863" s="142" t="s">
        <v>42751</v>
      </c>
      <c r="D21863" s="142" t="s">
        <v>42752</v>
      </c>
      <c r="I21863" s="142" t="s">
        <v>9</v>
      </c>
      <c r="J21863" s="142" t="n">
        <v>2164.53</v>
      </c>
    </row>
    <row r="21864" customFormat="false" ht="12.75" hidden="false" customHeight="false" outlineLevel="0" collapsed="false">
      <c r="A21864" s="142" t="s">
        <v>42754</v>
      </c>
      <c r="B21864" s="663" t="str">
        <f aca="false">C21864&amp;D21864&amp;E21864&amp;F21864&amp;G21864&amp;H21864</f>
        <v>POSTE DE ACO,CONTINUO,CURVO,CONICO,SIMPLES,COM BASE,COM JANELA DE INSPECAO,DE 9,00M.FORNECIMENTO E ASSENTAMENTO</v>
      </c>
      <c r="C21864" s="142" t="s">
        <v>42755</v>
      </c>
      <c r="D21864" s="142" t="s">
        <v>42752</v>
      </c>
      <c r="I21864" s="142" t="s">
        <v>9</v>
      </c>
      <c r="J21864" s="142" t="n">
        <v>2292.95</v>
      </c>
    </row>
    <row r="21865" customFormat="false" ht="12.75" hidden="false" customHeight="false" outlineLevel="0" collapsed="false">
      <c r="A21865" s="142" t="s">
        <v>42756</v>
      </c>
      <c r="B21865" s="663" t="str">
        <f aca="false">C21865&amp;D21865&amp;E21865&amp;F21865&amp;G21865&amp;H21865</f>
        <v>POSTE DE ACO,CONTINUO,CURVO,CONICO,SIMPLES,COM BASE,COM JANELA DE INSPECAO,DE 9,00M.FORNECIMENTO E ASSENTAMENTO</v>
      </c>
      <c r="C21865" s="142" t="s">
        <v>42755</v>
      </c>
      <c r="D21865" s="142" t="s">
        <v>42752</v>
      </c>
      <c r="I21865" s="142" t="s">
        <v>9</v>
      </c>
      <c r="J21865" s="142" t="n">
        <v>2275.34</v>
      </c>
    </row>
    <row r="21866" customFormat="false" ht="12.75" hidden="false" customHeight="false" outlineLevel="0" collapsed="false">
      <c r="A21866" s="142" t="s">
        <v>42757</v>
      </c>
      <c r="B21866" s="663" t="str">
        <f aca="false">C21866&amp;D21866&amp;E21866&amp;F21866&amp;G21866&amp;H21866</f>
        <v>POSTE DE ACO,CONTINUO,CURVO,CONICO,DUPLO,SEM BASE,COM JANELA DE INSPECAO,DE 9,00M.FORNECIMENTO E ASSENTAMENTO</v>
      </c>
      <c r="C21866" s="142" t="s">
        <v>42758</v>
      </c>
      <c r="D21866" s="142" t="s">
        <v>42759</v>
      </c>
      <c r="I21866" s="142" t="s">
        <v>9</v>
      </c>
      <c r="J21866" s="142" t="n">
        <v>2592.14</v>
      </c>
    </row>
    <row r="21867" customFormat="false" ht="12.75" hidden="false" customHeight="false" outlineLevel="0" collapsed="false">
      <c r="A21867" s="142" t="s">
        <v>42760</v>
      </c>
      <c r="B21867" s="663" t="str">
        <f aca="false">C21867&amp;D21867&amp;E21867&amp;F21867&amp;G21867&amp;H21867</f>
        <v>POSTE DE ACO,CONTINUO,CURVO,CONICO,DUPLO,SEM BASE,COM JANELA DE INSPECAO,DE 9,00M.FORNECIMENTO E ASSENTAMENTO</v>
      </c>
      <c r="C21867" s="142" t="s">
        <v>42758</v>
      </c>
      <c r="D21867" s="142" t="s">
        <v>42759</v>
      </c>
      <c r="I21867" s="142" t="s">
        <v>9</v>
      </c>
      <c r="J21867" s="142" t="n">
        <v>2574.53</v>
      </c>
    </row>
    <row r="21868" customFormat="false" ht="12.75" hidden="false" customHeight="false" outlineLevel="0" collapsed="false">
      <c r="A21868" s="142" t="s">
        <v>42761</v>
      </c>
      <c r="B21868" s="663" t="str">
        <f aca="false">C21868&amp;D21868&amp;E21868&amp;F21868&amp;G21868&amp;H21868</f>
        <v>POSTE DE ACO,CONTINUO,CURVO,CONICO,DUPLO,COM BASE,COM JANELA DE INSPECAO,DE 9,00M.FORNECIMENTO E ASSENTAMENTO</v>
      </c>
      <c r="C21868" s="142" t="s">
        <v>42762</v>
      </c>
      <c r="D21868" s="142" t="s">
        <v>42759</v>
      </c>
      <c r="I21868" s="142" t="s">
        <v>9</v>
      </c>
      <c r="J21868" s="142" t="n">
        <v>2702.95</v>
      </c>
    </row>
    <row r="21869" customFormat="false" ht="12.75" hidden="false" customHeight="false" outlineLevel="0" collapsed="false">
      <c r="A21869" s="142" t="s">
        <v>42763</v>
      </c>
      <c r="B21869" s="663" t="str">
        <f aca="false">C21869&amp;D21869&amp;E21869&amp;F21869&amp;G21869&amp;H21869</f>
        <v>POSTE DE ACO,CONTINUO,CURVO,CONICO,DUPLO,COM BASE,COM JANELA DE INSPECAO,DE 9,00M.FORNECIMENTO E ASSENTAMENTO</v>
      </c>
      <c r="C21869" s="142" t="s">
        <v>42762</v>
      </c>
      <c r="D21869" s="142" t="s">
        <v>42759</v>
      </c>
      <c r="I21869" s="142" t="s">
        <v>9</v>
      </c>
      <c r="J21869" s="142" t="n">
        <v>2685.34</v>
      </c>
    </row>
    <row r="21870" customFormat="false" ht="12.75" hidden="false" customHeight="false" outlineLevel="0" collapsed="false">
      <c r="A21870" s="142" t="s">
        <v>42764</v>
      </c>
      <c r="B21870" s="663" t="str">
        <f aca="false">C21870&amp;D21870&amp;E21870&amp;F21870&amp;G21870&amp;H21870</f>
        <v>POSTE DE ACO,CONTINUO,RETO,CONICO,SIMPLES,COM FLANGE DE ACOSOLDADO NA SUA BASE,FIXADO POR PARAFUSOS CHUMBADORES,DE 9,00M.FORNECIMENTO E ASSENTAMENTO</v>
      </c>
      <c r="C21870" s="142" t="s">
        <v>42765</v>
      </c>
      <c r="D21870" s="142" t="s">
        <v>42766</v>
      </c>
      <c r="E21870" s="142" t="s">
        <v>42767</v>
      </c>
      <c r="I21870" s="142" t="s">
        <v>9</v>
      </c>
      <c r="J21870" s="142" t="n">
        <v>2060.25</v>
      </c>
    </row>
    <row r="21871" customFormat="false" ht="12.75" hidden="false" customHeight="false" outlineLevel="0" collapsed="false">
      <c r="A21871" s="142" t="s">
        <v>42768</v>
      </c>
      <c r="B21871" s="663" t="str">
        <f aca="false">C21871&amp;D21871&amp;E21871&amp;F21871&amp;G21871&amp;H21871</f>
        <v>POSTE DE ACO,CONTINUO,RETO,CONICO,SIMPLES,COM FLANGE DE ACOSOLDADO NA SUA BASE,FIXADO POR PARAFUSOS CHUMBADORES,DE 9,00M.FORNECIMENTO E ASSENTAMENTO</v>
      </c>
      <c r="C21871" s="142" t="s">
        <v>42765</v>
      </c>
      <c r="D21871" s="142" t="s">
        <v>42766</v>
      </c>
      <c r="E21871" s="142" t="s">
        <v>42767</v>
      </c>
      <c r="I21871" s="142" t="s">
        <v>9</v>
      </c>
      <c r="J21871" s="142" t="n">
        <v>2042.64</v>
      </c>
    </row>
    <row r="21872" customFormat="false" ht="12.75" hidden="false" customHeight="false" outlineLevel="0" collapsed="false">
      <c r="A21872" s="142" t="s">
        <v>42769</v>
      </c>
      <c r="B21872" s="663" t="str">
        <f aca="false">C21872&amp;D21872&amp;E21872&amp;F21872&amp;G21872&amp;H21872</f>
        <v>POSTE DE ACO,CONTINUO,RETO,CONICO,SIMPLES,COM ENGASTAMENTO DA PARTE INFERIOR DA COLUNA DIRETAMENTE NO SOLO,DE 7,00M.FORNECIMENTO E ASSENTAMENTO</v>
      </c>
      <c r="C21872" s="142" t="s">
        <v>42770</v>
      </c>
      <c r="D21872" s="142" t="s">
        <v>42771</v>
      </c>
      <c r="E21872" s="142" t="s">
        <v>11363</v>
      </c>
      <c r="I21872" s="142" t="s">
        <v>9</v>
      </c>
      <c r="J21872" s="142" t="n">
        <v>1714.67</v>
      </c>
    </row>
    <row r="21873" customFormat="false" ht="12.75" hidden="false" customHeight="false" outlineLevel="0" collapsed="false">
      <c r="A21873" s="142" t="s">
        <v>42772</v>
      </c>
      <c r="B21873" s="663" t="str">
        <f aca="false">C21873&amp;D21873&amp;E21873&amp;F21873&amp;G21873&amp;H21873</f>
        <v>POSTE DE ACO,CONTINUO,RETO,CONICO,SIMPLES,COM ENGASTAMENTO DA PARTE INFERIOR DA COLUNA DIRETAMENTE NO SOLO,DE 7,00M.FORNECIMENTO E ASSENTAMENTO</v>
      </c>
      <c r="C21873" s="142" t="s">
        <v>42770</v>
      </c>
      <c r="D21873" s="142" t="s">
        <v>42771</v>
      </c>
      <c r="E21873" s="142" t="s">
        <v>11363</v>
      </c>
      <c r="I21873" s="142" t="s">
        <v>9</v>
      </c>
      <c r="J21873" s="142" t="n">
        <v>1679.44</v>
      </c>
    </row>
    <row r="21874" customFormat="false" ht="12.75" hidden="false" customHeight="false" outlineLevel="0" collapsed="false">
      <c r="A21874" s="142" t="s">
        <v>42773</v>
      </c>
      <c r="B21874" s="663" t="str">
        <f aca="false">C21874&amp;D21874&amp;E21874&amp;F21874&amp;G21874&amp;H21874</f>
        <v>POSTE DE FERRO FUNDIDO,TIPO H-1,DE 4,50M DE ALTURA UTIL,EQUIPADO COM GLOBO.MONTAGEM</v>
      </c>
      <c r="C21874" s="142" t="s">
        <v>42774</v>
      </c>
      <c r="D21874" s="142" t="s">
        <v>42775</v>
      </c>
      <c r="I21874" s="142" t="s">
        <v>9</v>
      </c>
      <c r="J21874" s="142" t="n">
        <v>177.46</v>
      </c>
    </row>
    <row r="21875" customFormat="false" ht="12.75" hidden="false" customHeight="false" outlineLevel="0" collapsed="false">
      <c r="A21875" s="142" t="s">
        <v>42776</v>
      </c>
      <c r="B21875" s="663" t="str">
        <f aca="false">C21875&amp;D21875&amp;E21875&amp;F21875&amp;G21875&amp;H21875</f>
        <v>POSTE DE FERRO FUNDIDO,TIPO H-1,DE 4,50M DE ALTURA UTIL,EQUIPADO COM GLOBO.MONTAGEM</v>
      </c>
      <c r="C21875" s="142" t="s">
        <v>42774</v>
      </c>
      <c r="D21875" s="142" t="s">
        <v>42775</v>
      </c>
      <c r="I21875" s="142" t="s">
        <v>9</v>
      </c>
      <c r="J21875" s="142" t="n">
        <v>173.94</v>
      </c>
    </row>
    <row r="21876" customFormat="false" ht="12.75" hidden="false" customHeight="false" outlineLevel="0" collapsed="false">
      <c r="A21876" s="142" t="s">
        <v>42777</v>
      </c>
      <c r="B21876" s="663" t="str">
        <f aca="false">C21876&amp;D21876&amp;E21876&amp;F21876&amp;G21876&amp;H21876</f>
        <v>POSTE DE FERRO FUNDIDO,TIPO H-3,DE 4,50M DE ALTURA UTIL,EQUIPADO COM GLOBO.MONTAGEM</v>
      </c>
      <c r="C21876" s="142" t="s">
        <v>42778</v>
      </c>
      <c r="D21876" s="142" t="s">
        <v>42775</v>
      </c>
      <c r="I21876" s="142" t="s">
        <v>9</v>
      </c>
      <c r="J21876" s="142" t="n">
        <v>228.18</v>
      </c>
    </row>
    <row r="21877" customFormat="false" ht="12.75" hidden="false" customHeight="false" outlineLevel="0" collapsed="false">
      <c r="A21877" s="142" t="s">
        <v>42779</v>
      </c>
      <c r="B21877" s="663" t="str">
        <f aca="false">C21877&amp;D21877&amp;E21877&amp;F21877&amp;G21877&amp;H21877</f>
        <v>POSTE DE FERRO FUNDIDO,TIPO H-3,DE 4,50M DE ALTURA UTIL,EQUIPADO COM GLOBO.MONTAGEM</v>
      </c>
      <c r="C21877" s="142" t="s">
        <v>42778</v>
      </c>
      <c r="D21877" s="142" t="s">
        <v>42775</v>
      </c>
      <c r="I21877" s="142" t="s">
        <v>9</v>
      </c>
      <c r="J21877" s="142" t="n">
        <v>222.89</v>
      </c>
    </row>
    <row r="21878" customFormat="false" ht="12.75" hidden="false" customHeight="false" outlineLevel="0" collapsed="false">
      <c r="A21878" s="142" t="s">
        <v>42780</v>
      </c>
      <c r="B21878" s="663" t="str">
        <f aca="false">C21878&amp;D21878&amp;E21878&amp;F21878&amp;G21878&amp;H21878</f>
        <v>PINTURA DE POSTE RETO DE ACO,DE 3,50 A 6,00M,COM DUAS DEMAOS DE TINTA FENOLICA DE ALTA RESISTENCIA AS INTEMPERIES,DE SECAGEM RAPIDA,NA COR ALUMINIO</v>
      </c>
      <c r="C21878" s="142" t="s">
        <v>42781</v>
      </c>
      <c r="D21878" s="142" t="s">
        <v>42782</v>
      </c>
      <c r="E21878" s="142" t="s">
        <v>42783</v>
      </c>
      <c r="I21878" s="142" t="s">
        <v>9</v>
      </c>
      <c r="J21878" s="142" t="n">
        <v>35.01</v>
      </c>
    </row>
    <row r="21879" customFormat="false" ht="12.75" hidden="false" customHeight="false" outlineLevel="0" collapsed="false">
      <c r="A21879" s="142" t="s">
        <v>42784</v>
      </c>
      <c r="B21879" s="663" t="str">
        <f aca="false">C21879&amp;D21879&amp;E21879&amp;F21879&amp;G21879&amp;H21879</f>
        <v>PINTURA DE POSTE RETO DE ACO,DE 3,50 A 6,00M,COM DUAS DEMAOS DE TINTA FENOLICA DE ALTA RESISTENCIA AS INTEMPERIES,DE SECAGEM RAPIDA,NA COR ALUMINIO</v>
      </c>
      <c r="C21879" s="142" t="s">
        <v>42781</v>
      </c>
      <c r="D21879" s="142" t="s">
        <v>42782</v>
      </c>
      <c r="E21879" s="142" t="s">
        <v>42783</v>
      </c>
      <c r="I21879" s="142" t="s">
        <v>9</v>
      </c>
      <c r="J21879" s="142" t="n">
        <v>32.37</v>
      </c>
    </row>
    <row r="21880" customFormat="false" ht="12.75" hidden="false" customHeight="false" outlineLevel="0" collapsed="false">
      <c r="A21880" s="142" t="s">
        <v>42785</v>
      </c>
      <c r="B21880" s="663" t="str">
        <f aca="false">C21880&amp;D21880&amp;E21880&amp;F21880&amp;G21880&amp;H21880</f>
        <v>PINTURA DE POSTE RETO DE ACO,DE 7,00 ATE 9,00M,COM DUAS DEMAOS DE TINTA FENOLICA DE ALTA RESISTENCIA AS INTEMPERIES,DE SECAGEM RAPIDA,NA COR ALUMINIO</v>
      </c>
      <c r="C21880" s="142" t="s">
        <v>42786</v>
      </c>
      <c r="D21880" s="142" t="s">
        <v>42787</v>
      </c>
      <c r="E21880" s="142" t="s">
        <v>42788</v>
      </c>
      <c r="I21880" s="142" t="s">
        <v>9</v>
      </c>
      <c r="J21880" s="142" t="n">
        <v>70.03</v>
      </c>
    </row>
    <row r="21881" customFormat="false" ht="12.75" hidden="false" customHeight="false" outlineLevel="0" collapsed="false">
      <c r="A21881" s="142" t="s">
        <v>42789</v>
      </c>
      <c r="B21881" s="663" t="str">
        <f aca="false">C21881&amp;D21881&amp;E21881&amp;F21881&amp;G21881&amp;H21881</f>
        <v>PINTURA DE POSTE RETO DE ACO,DE 7,00 ATE 9,00M,COM DUAS DEMAOS DE TINTA FENOLICA DE ALTA RESISTENCIA AS INTEMPERIES,DE SECAGEM RAPIDA,NA COR ALUMINIO</v>
      </c>
      <c r="C21881" s="142" t="s">
        <v>42786</v>
      </c>
      <c r="D21881" s="142" t="s">
        <v>42787</v>
      </c>
      <c r="E21881" s="142" t="s">
        <v>42788</v>
      </c>
      <c r="I21881" s="142" t="s">
        <v>9</v>
      </c>
      <c r="J21881" s="142" t="n">
        <v>64.75</v>
      </c>
    </row>
    <row r="21882" customFormat="false" ht="12.75" hidden="false" customHeight="false" outlineLevel="0" collapsed="false">
      <c r="A21882" s="142" t="s">
        <v>42790</v>
      </c>
      <c r="B21882" s="663" t="str">
        <f aca="false">C21882&amp;D21882&amp;E21882&amp;F21882&amp;G21882&amp;H21882</f>
        <v>PINTURA DE POSTE RETO DE ACO,DE 10,00 ATE 15,00M,COM DUAS DEMAOS DE TINTA FENOLICA DE ALTA RESISTENCIA AS INTEMPERIES,DE SECAGEM RAPIDA,NA COR ALUMINIO</v>
      </c>
      <c r="C21882" s="142" t="s">
        <v>42791</v>
      </c>
      <c r="D21882" s="142" t="s">
        <v>42792</v>
      </c>
      <c r="E21882" s="142" t="s">
        <v>42793</v>
      </c>
      <c r="I21882" s="142" t="s">
        <v>9</v>
      </c>
      <c r="J21882" s="142" t="n">
        <v>126.85</v>
      </c>
    </row>
    <row r="21883" customFormat="false" ht="12.75" hidden="false" customHeight="false" outlineLevel="0" collapsed="false">
      <c r="A21883" s="142" t="s">
        <v>42794</v>
      </c>
      <c r="B21883" s="663" t="str">
        <f aca="false">C21883&amp;D21883&amp;E21883&amp;F21883&amp;G21883&amp;H21883</f>
        <v>PINTURA DE POSTE RETO DE ACO,DE 10,00 ATE 15,00M,COM DUAS DEMAOS DE TINTA FENOLICA DE ALTA RESISTENCIA AS INTEMPERIES,DE SECAGEM RAPIDA,NA COR ALUMINIO</v>
      </c>
      <c r="C21883" s="142" t="s">
        <v>42791</v>
      </c>
      <c r="D21883" s="142" t="s">
        <v>42792</v>
      </c>
      <c r="E21883" s="142" t="s">
        <v>42793</v>
      </c>
      <c r="I21883" s="142" t="s">
        <v>9</v>
      </c>
      <c r="J21883" s="142" t="n">
        <v>118.04</v>
      </c>
    </row>
    <row r="21884" customFormat="false" ht="12.75" hidden="false" customHeight="false" outlineLevel="0" collapsed="false">
      <c r="A21884" s="142" t="s">
        <v>42795</v>
      </c>
      <c r="B21884" s="663" t="str">
        <f aca="false">C21884&amp;D21884&amp;E21884&amp;F21884&amp;G21884&amp;H21884</f>
        <v>PINTURA DE POSTE RETO DE ACO,DE 16,00 ATE 20,00M,COM DUAS DEMAOS DE TINTA FENOLICA DE ALTA RESISTENCIA AS INTEMPERIES,DE SECAGEM RAPIDA,NA COR ALUMINIO</v>
      </c>
      <c r="C21884" s="142" t="s">
        <v>42796</v>
      </c>
      <c r="D21884" s="142" t="s">
        <v>42792</v>
      </c>
      <c r="E21884" s="142" t="s">
        <v>42793</v>
      </c>
      <c r="I21884" s="142" t="s">
        <v>9</v>
      </c>
      <c r="J21884" s="142" t="n">
        <v>196.88</v>
      </c>
    </row>
    <row r="21885" customFormat="false" ht="12.75" hidden="false" customHeight="false" outlineLevel="0" collapsed="false">
      <c r="A21885" s="142" t="s">
        <v>42797</v>
      </c>
      <c r="B21885" s="663" t="str">
        <f aca="false">C21885&amp;D21885&amp;E21885&amp;F21885&amp;G21885&amp;H21885</f>
        <v>PINTURA DE POSTE RETO DE ACO,DE 16,00 ATE 20,00M,COM DUAS DEMAOS DE TINTA FENOLICA DE ALTA RESISTENCIA AS INTEMPERIES,DE SECAGEM RAPIDA,NA COR ALUMINIO</v>
      </c>
      <c r="C21885" s="142" t="s">
        <v>42796</v>
      </c>
      <c r="D21885" s="142" t="s">
        <v>42792</v>
      </c>
      <c r="E21885" s="142" t="s">
        <v>42793</v>
      </c>
      <c r="I21885" s="142" t="s">
        <v>9</v>
      </c>
      <c r="J21885" s="142" t="n">
        <v>182.79</v>
      </c>
    </row>
    <row r="21886" customFormat="false" ht="12.75" hidden="false" customHeight="false" outlineLevel="0" collapsed="false">
      <c r="A21886" s="142" t="s">
        <v>42798</v>
      </c>
      <c r="B21886" s="663" t="str">
        <f aca="false">C21886&amp;D21886&amp;E21886&amp;F21886&amp;G21886&amp;H21886</f>
        <v>PINTURA DE POSTE CURVO,DE ACO,COM 1 BRACO,DE 7,00 ATE 10,00M,COM DUAS DEMAOS DE TINTA FENOLICA DE ALTA RESISTENCIA AS INTEMPERIES,DE SECAGEM RAPIDA,NA COR ALUMINIO</v>
      </c>
      <c r="C21886" s="142" t="s">
        <v>42799</v>
      </c>
      <c r="D21886" s="142" t="s">
        <v>42800</v>
      </c>
      <c r="E21886" s="142" t="s">
        <v>42801</v>
      </c>
      <c r="I21886" s="142" t="s">
        <v>9</v>
      </c>
      <c r="J21886" s="142" t="n">
        <v>118.35</v>
      </c>
    </row>
    <row r="21887" customFormat="false" ht="12.75" hidden="false" customHeight="false" outlineLevel="0" collapsed="false">
      <c r="A21887" s="142" t="s">
        <v>42802</v>
      </c>
      <c r="B21887" s="663" t="str">
        <f aca="false">C21887&amp;D21887&amp;E21887&amp;F21887&amp;G21887&amp;H21887</f>
        <v>PINTURA DE POSTE CURVO,DE ACO,COM 1 BRACO,DE 7,00 ATE 10,00M,COM DUAS DEMAOS DE TINTA FENOLICA DE ALTA RESISTENCIA AS INTEMPERIES,DE SECAGEM RAPIDA,NA COR ALUMINIO</v>
      </c>
      <c r="C21887" s="142" t="s">
        <v>42799</v>
      </c>
      <c r="D21887" s="142" t="s">
        <v>42800</v>
      </c>
      <c r="E21887" s="142" t="s">
        <v>42801</v>
      </c>
      <c r="I21887" s="142" t="s">
        <v>9</v>
      </c>
      <c r="J21887" s="142" t="n">
        <v>109.54</v>
      </c>
    </row>
    <row r="21888" customFormat="false" ht="12.75" hidden="false" customHeight="false" outlineLevel="0" collapsed="false">
      <c r="A21888" s="142" t="s">
        <v>42803</v>
      </c>
      <c r="B21888" s="663" t="str">
        <f aca="false">C21888&amp;D21888&amp;E21888&amp;F21888&amp;G21888&amp;H21888</f>
        <v>PINTURA DE POSTE CURVO DE ACO,COM 1 BRACO,DE 11,00 ATE 15,00M,COM DUAS DEMAOS DE TINTA FENOLICA DE ALTA RESISTENCIA AS INTEMPERIES,DE SECAGEM RAPIDA,NA COR ALUMINIO</v>
      </c>
      <c r="C21888" s="142" t="s">
        <v>42804</v>
      </c>
      <c r="D21888" s="142" t="s">
        <v>42805</v>
      </c>
      <c r="E21888" s="142" t="s">
        <v>42806</v>
      </c>
      <c r="I21888" s="142" t="s">
        <v>9</v>
      </c>
      <c r="J21888" s="142" t="n">
        <v>163.99</v>
      </c>
    </row>
    <row r="21889" customFormat="false" ht="12.75" hidden="false" customHeight="false" outlineLevel="0" collapsed="false">
      <c r="A21889" s="142" t="s">
        <v>42807</v>
      </c>
      <c r="B21889" s="663" t="str">
        <f aca="false">C21889&amp;D21889&amp;E21889&amp;F21889&amp;G21889&amp;H21889</f>
        <v>PINTURA DE POSTE CURVO DE ACO,COM 1 BRACO,DE 11,00 ATE 15,00M,COM DUAS DEMAOS DE TINTA FENOLICA DE ALTA RESISTENCIA AS INTEMPERIES,DE SECAGEM RAPIDA,NA COR ALUMINIO</v>
      </c>
      <c r="C21889" s="142" t="s">
        <v>42804</v>
      </c>
      <c r="D21889" s="142" t="s">
        <v>42805</v>
      </c>
      <c r="E21889" s="142" t="s">
        <v>42806</v>
      </c>
      <c r="I21889" s="142" t="s">
        <v>9</v>
      </c>
      <c r="J21889" s="142" t="n">
        <v>151.66</v>
      </c>
    </row>
    <row r="21890" customFormat="false" ht="12.75" hidden="false" customHeight="false" outlineLevel="0" collapsed="false">
      <c r="A21890" s="142" t="s">
        <v>42808</v>
      </c>
      <c r="B21890" s="663" t="str">
        <f aca="false">C21890&amp;D21890&amp;E21890&amp;F21890&amp;G21890&amp;H21890</f>
        <v>PINTURA DE POSTE CURVO DE ACO,COM 2 BRACOS,DE 7,00 A 10,00M,COM DUAS DEMAOS DE TINTA FENOLICA DE ALTA RESISTENCIA AS INTEMPERIES,DE SECAGEM RAPIDA,NA COR ALUMINIO</v>
      </c>
      <c r="C21890" s="142" t="s">
        <v>42809</v>
      </c>
      <c r="D21890" s="142" t="s">
        <v>42810</v>
      </c>
      <c r="E21890" s="142" t="s">
        <v>42811</v>
      </c>
      <c r="I21890" s="142" t="s">
        <v>9</v>
      </c>
      <c r="J21890" s="142" t="n">
        <v>155.72</v>
      </c>
    </row>
    <row r="21891" customFormat="false" ht="12.75" hidden="false" customHeight="false" outlineLevel="0" collapsed="false">
      <c r="A21891" s="142" t="s">
        <v>42812</v>
      </c>
      <c r="B21891" s="663" t="str">
        <f aca="false">C21891&amp;D21891&amp;E21891&amp;F21891&amp;G21891&amp;H21891</f>
        <v>PINTURA DE POSTE CURVO DE ACO,COM 2 BRACOS,DE 7,00 A 10,00M,COM DUAS DEMAOS DE TINTA FENOLICA DE ALTA RESISTENCIA AS INTEMPERIES,DE SECAGEM RAPIDA,NA COR ALUMINIO</v>
      </c>
      <c r="C21891" s="142" t="s">
        <v>42809</v>
      </c>
      <c r="D21891" s="142" t="s">
        <v>42810</v>
      </c>
      <c r="E21891" s="142" t="s">
        <v>42811</v>
      </c>
      <c r="I21891" s="142" t="s">
        <v>9</v>
      </c>
      <c r="J21891" s="142" t="n">
        <v>143.4</v>
      </c>
    </row>
    <row r="21892" customFormat="false" ht="12.75" hidden="false" customHeight="false" outlineLevel="0" collapsed="false">
      <c r="A21892" s="142" t="s">
        <v>42813</v>
      </c>
      <c r="B21892" s="663" t="str">
        <f aca="false">C21892&amp;D21892&amp;E21892&amp;F21892&amp;G21892&amp;H21892</f>
        <v>PINTURA DE POSTE CURVO DE ACO,COM 2 BRACOS,DE 11,00 A 15,00M,COM DUAS DEMAOS DE TINTA FENOLICA DE ALTA RESISTENCIA AS INTEMPERIES DE SECAGEM RAPIDA,NA COR ALUMINIO</v>
      </c>
      <c r="C21892" s="142" t="s">
        <v>42814</v>
      </c>
      <c r="D21892" s="142" t="s">
        <v>42800</v>
      </c>
      <c r="E21892" s="142" t="s">
        <v>42815</v>
      </c>
      <c r="I21892" s="142" t="s">
        <v>9</v>
      </c>
      <c r="J21892" s="142" t="n">
        <v>204.04</v>
      </c>
    </row>
    <row r="21893" customFormat="false" ht="12.75" hidden="false" customHeight="false" outlineLevel="0" collapsed="false">
      <c r="A21893" s="142" t="s">
        <v>42816</v>
      </c>
      <c r="B21893" s="663" t="str">
        <f aca="false">C21893&amp;D21893&amp;E21893&amp;F21893&amp;G21893&amp;H21893</f>
        <v>PINTURA DE POSTE CURVO DE ACO,COM 2 BRACOS,DE 11,00 A 15,00M,COM DUAS DEMAOS DE TINTA FENOLICA DE ALTA RESISTENCIA AS INTEMPERIES DE SECAGEM RAPIDA,NA COR ALUMINIO</v>
      </c>
      <c r="C21893" s="142" t="s">
        <v>42814</v>
      </c>
      <c r="D21893" s="142" t="s">
        <v>42800</v>
      </c>
      <c r="E21893" s="142" t="s">
        <v>42815</v>
      </c>
      <c r="I21893" s="142" t="s">
        <v>9</v>
      </c>
      <c r="J21893" s="142" t="n">
        <v>188.19</v>
      </c>
    </row>
    <row r="21894" customFormat="false" ht="12.75" hidden="false" customHeight="false" outlineLevel="0" collapsed="false">
      <c r="A21894" s="142" t="s">
        <v>42817</v>
      </c>
      <c r="B21894" s="663" t="str">
        <f aca="false">C21894&amp;D21894&amp;E21894&amp;F21894&amp;G21894&amp;H21894</f>
        <v>PINTURA DE POSTE ORNAMENTAL DE 4,50M DE ALTURA UTIL,COM DUAS DEMAOS DE TINTA BRONZE METALICO OU SIMILAR</v>
      </c>
      <c r="C21894" s="142" t="s">
        <v>42818</v>
      </c>
      <c r="D21894" s="142" t="s">
        <v>42819</v>
      </c>
      <c r="I21894" s="142" t="s">
        <v>9</v>
      </c>
      <c r="J21894" s="142" t="n">
        <v>100.3</v>
      </c>
    </row>
    <row r="21895" customFormat="false" ht="12.75" hidden="false" customHeight="false" outlineLevel="0" collapsed="false">
      <c r="A21895" s="142" t="s">
        <v>42820</v>
      </c>
      <c r="B21895" s="663" t="str">
        <f aca="false">C21895&amp;D21895&amp;E21895&amp;F21895&amp;G21895&amp;H21895</f>
        <v>PINTURA DE POSTE ORNAMENTAL DE 4,50M DE ALTURA UTIL,COM DUAS DEMAOS DE TINTA BRONZE METALICO OU SIMILAR</v>
      </c>
      <c r="C21895" s="142" t="s">
        <v>42818</v>
      </c>
      <c r="D21895" s="142" t="s">
        <v>42819</v>
      </c>
      <c r="I21895" s="142" t="s">
        <v>9</v>
      </c>
      <c r="J21895" s="142" t="n">
        <v>93.25</v>
      </c>
    </row>
    <row r="21896" customFormat="false" ht="12.75" hidden="false" customHeight="false" outlineLevel="0" collapsed="false">
      <c r="A21896" s="142" t="s">
        <v>42821</v>
      </c>
      <c r="B21896" s="663" t="str">
        <f aca="false">C21896&amp;D21896&amp;E21896&amp;F21896&amp;G21896&amp;H21896</f>
        <v>PINTURA DE POSTE ORNAMENTAL DE 4,50M DE ALTURA UTIL,TIPO H-1,COM DUAS DEMAOS DE TINTA BRONZE METALICO OU SIMILAR</v>
      </c>
      <c r="C21896" s="142" t="s">
        <v>42822</v>
      </c>
      <c r="D21896" s="142" t="s">
        <v>42823</v>
      </c>
      <c r="I21896" s="142" t="s">
        <v>9</v>
      </c>
      <c r="J21896" s="142" t="n">
        <v>84.2</v>
      </c>
    </row>
    <row r="21897" customFormat="false" ht="12.75" hidden="false" customHeight="false" outlineLevel="0" collapsed="false">
      <c r="A21897" s="142" t="s">
        <v>42824</v>
      </c>
      <c r="B21897" s="663" t="str">
        <f aca="false">C21897&amp;D21897&amp;E21897&amp;F21897&amp;G21897&amp;H21897</f>
        <v>PINTURA DE POSTE ORNAMENTAL DE 4,50M DE ALTURA UTIL,TIPO H-1,COM DUAS DEMAOS DE TINTA BRONZE METALICO OU SIMILAR</v>
      </c>
      <c r="C21897" s="142" t="s">
        <v>42822</v>
      </c>
      <c r="D21897" s="142" t="s">
        <v>42823</v>
      </c>
      <c r="I21897" s="142" t="s">
        <v>9</v>
      </c>
      <c r="J21897" s="142" t="n">
        <v>78.04</v>
      </c>
    </row>
    <row r="21898" customFormat="false" ht="12.75" hidden="false" customHeight="false" outlineLevel="0" collapsed="false">
      <c r="A21898" s="142" t="s">
        <v>42825</v>
      </c>
      <c r="B21898" s="663" t="str">
        <f aca="false">C21898&amp;D21898&amp;E21898&amp;F21898&amp;G21898&amp;H21898</f>
        <v>PINTURA DE POSTE RETO,DE ACO,DE 3,50 A 6,00M,COM UMA DEMAO DE TINTA GRAFITE COM PROPRIEDADES DE PRIMER E DE ACABAMENTO,COM ALTO TEOR DE ZARCAO</v>
      </c>
      <c r="C21898" s="142" t="s">
        <v>42826</v>
      </c>
      <c r="D21898" s="142" t="s">
        <v>42827</v>
      </c>
      <c r="E21898" s="142" t="s">
        <v>42828</v>
      </c>
      <c r="I21898" s="142" t="s">
        <v>9</v>
      </c>
      <c r="J21898" s="142" t="n">
        <v>18.37</v>
      </c>
    </row>
    <row r="21899" customFormat="false" ht="12.75" hidden="false" customHeight="false" outlineLevel="0" collapsed="false">
      <c r="A21899" s="142" t="s">
        <v>42829</v>
      </c>
      <c r="B21899" s="663" t="str">
        <f aca="false">C21899&amp;D21899&amp;E21899&amp;F21899&amp;G21899&amp;H21899</f>
        <v>PINTURA DE POSTE RETO,DE ACO,DE 3,50 A 6,00M,COM UMA DEMAO DE TINTA GRAFITE COM PROPRIEDADES DE PRIMER E DE ACABAMENTO,COM ALTO TEOR DE ZARCAO</v>
      </c>
      <c r="C21899" s="142" t="s">
        <v>42826</v>
      </c>
      <c r="D21899" s="142" t="s">
        <v>42827</v>
      </c>
      <c r="E21899" s="142" t="s">
        <v>42828</v>
      </c>
      <c r="I21899" s="142" t="s">
        <v>9</v>
      </c>
      <c r="J21899" s="142" t="n">
        <v>16.95</v>
      </c>
    </row>
    <row r="21900" customFormat="false" ht="12.75" hidden="false" customHeight="false" outlineLevel="0" collapsed="false">
      <c r="A21900" s="142" t="s">
        <v>42830</v>
      </c>
      <c r="B21900" s="663" t="str">
        <f aca="false">C21900&amp;D21900&amp;E21900&amp;F21900&amp;G21900&amp;H21900</f>
        <v>PINTURA DE POSTE RETO,DE ACO,DE 7,00 A 9,00M,COM UMA DEMAO DE TINTA GRAFITE COM PROPRIEDADES DE PRIMER E DE ACABAMENTO,COM ALTO TEOR DE ZARCAO</v>
      </c>
      <c r="C21900" s="142" t="s">
        <v>42831</v>
      </c>
      <c r="D21900" s="142" t="s">
        <v>42827</v>
      </c>
      <c r="E21900" s="142" t="s">
        <v>42828</v>
      </c>
      <c r="I21900" s="142" t="s">
        <v>9</v>
      </c>
      <c r="J21900" s="142" t="n">
        <v>35.24</v>
      </c>
    </row>
    <row r="21901" customFormat="false" ht="12.75" hidden="false" customHeight="false" outlineLevel="0" collapsed="false">
      <c r="A21901" s="142" t="s">
        <v>42832</v>
      </c>
      <c r="B21901" s="663" t="str">
        <f aca="false">C21901&amp;D21901&amp;E21901&amp;F21901&amp;G21901&amp;H21901</f>
        <v>PINTURA DE POSTE RETO,DE ACO,DE 7,00 A 9,00M,COM UMA DEMAO DE TINTA GRAFITE COM PROPRIEDADES DE PRIMER E DE ACABAMENTO,COM ALTO TEOR DE ZARCAO</v>
      </c>
      <c r="C21901" s="142" t="s">
        <v>42831</v>
      </c>
      <c r="D21901" s="142" t="s">
        <v>42827</v>
      </c>
      <c r="E21901" s="142" t="s">
        <v>42828</v>
      </c>
      <c r="I21901" s="142" t="s">
        <v>9</v>
      </c>
      <c r="J21901" s="142" t="n">
        <v>32.39</v>
      </c>
    </row>
    <row r="21902" customFormat="false" ht="12.75" hidden="false" customHeight="false" outlineLevel="0" collapsed="false">
      <c r="A21902" s="142" t="s">
        <v>42833</v>
      </c>
      <c r="B21902" s="663" t="str">
        <f aca="false">C21902&amp;D21902&amp;E21902&amp;F21902&amp;G21902&amp;H21902</f>
        <v>PINTURA DE POSTE RETO,DE ACO,DE 10,00 A 15,00M,COM UMA DEMAO DE TINTA GRAFITE,COM PROPRIEDADES DE PRIMER E DE ACABAMENTO,COM ALTO TEOR DE ZARCAO</v>
      </c>
      <c r="C21902" s="142" t="s">
        <v>42834</v>
      </c>
      <c r="D21902" s="142" t="s">
        <v>42835</v>
      </c>
      <c r="E21902" s="142" t="s">
        <v>42836</v>
      </c>
      <c r="I21902" s="142" t="s">
        <v>9</v>
      </c>
      <c r="J21902" s="142" t="n">
        <v>85.93</v>
      </c>
    </row>
    <row r="21903" customFormat="false" ht="12.75" hidden="false" customHeight="false" outlineLevel="0" collapsed="false">
      <c r="A21903" s="142" t="s">
        <v>42837</v>
      </c>
      <c r="B21903" s="663" t="str">
        <f aca="false">C21903&amp;D21903&amp;E21903&amp;F21903&amp;G21903&amp;H21903</f>
        <v>PINTURA DE POSTE RETO,DE ACO,DE 10,00 A 15,00M,COM UMA DEMAO DE TINTA GRAFITE,COM PROPRIEDADES DE PRIMER E DE ACABAMENTO,COM ALTO TEOR DE ZARCAO</v>
      </c>
      <c r="C21903" s="142" t="s">
        <v>42834</v>
      </c>
      <c r="D21903" s="142" t="s">
        <v>42835</v>
      </c>
      <c r="E21903" s="142" t="s">
        <v>42836</v>
      </c>
      <c r="I21903" s="142" t="s">
        <v>9</v>
      </c>
      <c r="J21903" s="142" t="n">
        <v>79.07</v>
      </c>
    </row>
    <row r="21904" customFormat="false" ht="12.75" hidden="false" customHeight="false" outlineLevel="0" collapsed="false">
      <c r="A21904" s="142" t="s">
        <v>42838</v>
      </c>
      <c r="B21904" s="663" t="str">
        <f aca="false">C21904&amp;D21904&amp;E21904&amp;F21904&amp;G21904&amp;H21904</f>
        <v>PINTURA DE POSTE RETO,DE ACO,DE 16,00 A 20,00M,COM UMA DEMAO DE TINTA GRAFITE,COM PROPRIEDADES DE PRIMER E DE ACABAMENTO,COM ALTO TEOR DE ZARCAO</v>
      </c>
      <c r="C21904" s="142" t="s">
        <v>42839</v>
      </c>
      <c r="D21904" s="142" t="s">
        <v>42835</v>
      </c>
      <c r="E21904" s="142" t="s">
        <v>42836</v>
      </c>
      <c r="I21904" s="142" t="s">
        <v>9</v>
      </c>
      <c r="J21904" s="142" t="n">
        <v>148.48</v>
      </c>
    </row>
    <row r="21905" customFormat="false" ht="12.75" hidden="false" customHeight="false" outlineLevel="0" collapsed="false">
      <c r="A21905" s="142" t="s">
        <v>42840</v>
      </c>
      <c r="B21905" s="663" t="str">
        <f aca="false">C21905&amp;D21905&amp;E21905&amp;F21905&amp;G21905&amp;H21905</f>
        <v>PINTURA DE POSTE RETO,DE ACO,DE 16,00 A 20,00M,COM UMA DEMAO DE TINTA GRAFITE,COM PROPRIEDADES DE PRIMER E DE ACABAMENTO,COM ALTO TEOR DE ZARCAO</v>
      </c>
      <c r="C21905" s="142" t="s">
        <v>42839</v>
      </c>
      <c r="D21905" s="142" t="s">
        <v>42835</v>
      </c>
      <c r="E21905" s="142" t="s">
        <v>42836</v>
      </c>
      <c r="I21905" s="142" t="s">
        <v>9</v>
      </c>
      <c r="J21905" s="142" t="n">
        <v>136.61</v>
      </c>
    </row>
    <row r="21906" customFormat="false" ht="12.75" hidden="false" customHeight="false" outlineLevel="0" collapsed="false">
      <c r="A21906" s="142" t="s">
        <v>42841</v>
      </c>
      <c r="B21906" s="663" t="str">
        <f aca="false">C21906&amp;D21906&amp;E21906&amp;F21906&amp;G21906&amp;H21906</f>
        <v>PINTURA DE POSTE CURVO,DE ACO,DE 8,00 A 9,00M,COM 1 BRACO COM UMA DEMAO DE TINTA GRAFITE,COM PROPRIEDADES DE PRIMER E DE ACABAMENTO,COM ALTO TEOR DE ZARCAO</v>
      </c>
      <c r="C21906" s="142" t="s">
        <v>42842</v>
      </c>
      <c r="D21906" s="142" t="s">
        <v>42843</v>
      </c>
      <c r="E21906" s="142" t="s">
        <v>42844</v>
      </c>
      <c r="I21906" s="142" t="s">
        <v>9</v>
      </c>
      <c r="J21906" s="142" t="n">
        <v>40.67</v>
      </c>
    </row>
    <row r="21907" customFormat="false" ht="12.75" hidden="false" customHeight="false" outlineLevel="0" collapsed="false">
      <c r="A21907" s="142" t="s">
        <v>42845</v>
      </c>
      <c r="B21907" s="663" t="str">
        <f aca="false">C21907&amp;D21907&amp;E21907&amp;F21907&amp;G21907&amp;H21907</f>
        <v>PINTURA DE POSTE CURVO,DE ACO,DE 8,00 A 9,00M,COM 1 BRACO COM UMA DEMAO DE TINTA GRAFITE,COM PROPRIEDADES DE PRIMER E DE ACABAMENTO,COM ALTO TEOR DE ZARCAO</v>
      </c>
      <c r="C21907" s="142" t="s">
        <v>42842</v>
      </c>
      <c r="D21907" s="142" t="s">
        <v>42843</v>
      </c>
      <c r="E21907" s="142" t="s">
        <v>42844</v>
      </c>
      <c r="I21907" s="142" t="s">
        <v>9</v>
      </c>
      <c r="J21907" s="142" t="n">
        <v>37.34</v>
      </c>
    </row>
    <row r="21908" customFormat="false" ht="12.75" hidden="false" customHeight="false" outlineLevel="0" collapsed="false">
      <c r="A21908" s="142" t="s">
        <v>42846</v>
      </c>
      <c r="B21908" s="663" t="str">
        <f aca="false">C21908&amp;D21908&amp;E21908&amp;F21908&amp;G21908&amp;H21908</f>
        <v>PINTURA DE POSTE CURVO,DE ACO,DE 8,00 A 9,00M,COM 2 BRACOS COM UMA DEMAO DE TINTA GRAFITE,COM PROPRIEDADES DE PRIMER E DE ACABAMENTO,COM ALTO TEOR DE ZARCAO</v>
      </c>
      <c r="C21908" s="142" t="s">
        <v>42847</v>
      </c>
      <c r="D21908" s="142" t="s">
        <v>42848</v>
      </c>
      <c r="E21908" s="142" t="s">
        <v>42849</v>
      </c>
      <c r="I21908" s="142" t="s">
        <v>9</v>
      </c>
      <c r="J21908" s="142" t="n">
        <v>48.28</v>
      </c>
    </row>
    <row r="21909" customFormat="false" ht="12.75" hidden="false" customHeight="false" outlineLevel="0" collapsed="false">
      <c r="A21909" s="142" t="s">
        <v>42850</v>
      </c>
      <c r="B21909" s="663" t="str">
        <f aca="false">C21909&amp;D21909&amp;E21909&amp;F21909&amp;G21909&amp;H21909</f>
        <v>PINTURA DE POSTE CURVO,DE ACO,DE 8,00 A 9,00M,COM 2 BRACOS COM UMA DEMAO DE TINTA GRAFITE,COM PROPRIEDADES DE PRIMER E DE ACABAMENTO,COM ALTO TEOR DE ZARCAO</v>
      </c>
      <c r="C21909" s="142" t="s">
        <v>42847</v>
      </c>
      <c r="D21909" s="142" t="s">
        <v>42848</v>
      </c>
      <c r="E21909" s="142" t="s">
        <v>42849</v>
      </c>
      <c r="I21909" s="142" t="s">
        <v>9</v>
      </c>
      <c r="J21909" s="142" t="n">
        <v>44.39</v>
      </c>
    </row>
    <row r="21910" customFormat="false" ht="12.75" hidden="false" customHeight="false" outlineLevel="0" collapsed="false">
      <c r="A21910" s="142" t="s">
        <v>42851</v>
      </c>
      <c r="B21910" s="663" t="str">
        <f aca="false">C21910&amp;D21910&amp;E21910&amp;F21910&amp;G21910&amp;H21910</f>
        <v>PINTURA DE PROJETOR PRJ-01,CONFORME PROJETO NºA4-1188-PD,RIOLUZ,COM UMA DEMAO DE TINTA GRAFITE,COM PROPRIEDADES DE PRIMER E DE ACABAMENTO,COM ALTO TEOR DE ZARCAO</v>
      </c>
      <c r="C21910" s="142" t="s">
        <v>42852</v>
      </c>
      <c r="D21910" s="142" t="s">
        <v>42853</v>
      </c>
      <c r="E21910" s="142" t="s">
        <v>42854</v>
      </c>
      <c r="I21910" s="142" t="s">
        <v>9</v>
      </c>
      <c r="J21910" s="142" t="n">
        <v>18.15</v>
      </c>
    </row>
    <row r="21911" customFormat="false" ht="12.75" hidden="false" customHeight="false" outlineLevel="0" collapsed="false">
      <c r="A21911" s="142" t="s">
        <v>42855</v>
      </c>
      <c r="B21911" s="663" t="str">
        <f aca="false">C21911&amp;D21911&amp;E21911&amp;F21911&amp;G21911&amp;H21911</f>
        <v>PINTURA DE PROJETOR PRJ-01,CONFORME PROJETO NºA4-1188-PD,RIOLUZ,COM UMA DEMAO DE TINTA GRAFITE,COM PROPRIEDADES DE PRIMER E DE ACABAMENTO,COM ALTO TEOR DE ZARCAO</v>
      </c>
      <c r="C21911" s="142" t="s">
        <v>42852</v>
      </c>
      <c r="D21911" s="142" t="s">
        <v>42853</v>
      </c>
      <c r="E21911" s="142" t="s">
        <v>42854</v>
      </c>
      <c r="I21911" s="142" t="s">
        <v>9</v>
      </c>
      <c r="J21911" s="142" t="n">
        <v>16.12</v>
      </c>
    </row>
    <row r="21912" customFormat="false" ht="12.75" hidden="false" customHeight="false" outlineLevel="0" collapsed="false">
      <c r="A21912" s="142" t="s">
        <v>42856</v>
      </c>
      <c r="B21912" s="663" t="str">
        <f aca="false">C21912&amp;D21912&amp;E21912&amp;F21912&amp;G21912&amp;H21912</f>
        <v>PINTURA DE LUMINARIA LRJ-16,CONFORME PROJETO NºA4-1682-PD,RIOLUZ,COM UMA DEMAO DE TINTA GRAFITE COM PROPRIEDADES DE PRIMER E DE ACABAMENTO,COM ALTO TEOR DE ZARCAO</v>
      </c>
      <c r="C21912" s="142" t="s">
        <v>42857</v>
      </c>
      <c r="D21912" s="142" t="s">
        <v>42858</v>
      </c>
      <c r="E21912" s="142" t="s">
        <v>42859</v>
      </c>
      <c r="I21912" s="142" t="s">
        <v>9</v>
      </c>
      <c r="J21912" s="142" t="n">
        <v>9.93</v>
      </c>
    </row>
    <row r="21913" customFormat="false" ht="12.75" hidden="false" customHeight="false" outlineLevel="0" collapsed="false">
      <c r="A21913" s="142" t="s">
        <v>42860</v>
      </c>
      <c r="B21913" s="663" t="str">
        <f aca="false">C21913&amp;D21913&amp;E21913&amp;F21913&amp;G21913&amp;H21913</f>
        <v>PINTURA DE LUMINARIA LRJ-16,CONFORME PROJETO NºA4-1682-PD,RIOLUZ,COM UMA DEMAO DE TINTA GRAFITE COM PROPRIEDADES DE PRIMER E DE ACABAMENTO,COM ALTO TEOR DE ZARCAO</v>
      </c>
      <c r="C21913" s="142" t="s">
        <v>42857</v>
      </c>
      <c r="D21913" s="142" t="s">
        <v>42858</v>
      </c>
      <c r="E21913" s="142" t="s">
        <v>42859</v>
      </c>
      <c r="I21913" s="142" t="s">
        <v>9</v>
      </c>
      <c r="J21913" s="142" t="n">
        <v>8.83</v>
      </c>
    </row>
    <row r="21914" customFormat="false" ht="12.75" hidden="false" customHeight="false" outlineLevel="0" collapsed="false">
      <c r="A21914" s="142" t="s">
        <v>42861</v>
      </c>
      <c r="B21914" s="663" t="str">
        <f aca="false">C21914&amp;D21914&amp;E21914&amp;F21914&amp;G21914&amp;H21914</f>
        <v>PINTURA DE BASE SIMPLES PARA LUMINARIA LRJ-16,PROJETO RIOLUZ,COM UMA DEMAO DE TINTA GRAFITE,COM PROPRIEDADES DE PRIMER EDE ACABAMENTO,COM ALTO TEOR DE ZARCAO</v>
      </c>
      <c r="C21914" s="142" t="s">
        <v>42862</v>
      </c>
      <c r="D21914" s="142" t="s">
        <v>42863</v>
      </c>
      <c r="E21914" s="142" t="s">
        <v>42864</v>
      </c>
      <c r="I21914" s="142" t="s">
        <v>9</v>
      </c>
      <c r="J21914" s="142" t="n">
        <v>10.19</v>
      </c>
    </row>
    <row r="21915" customFormat="false" ht="12.75" hidden="false" customHeight="false" outlineLevel="0" collapsed="false">
      <c r="A21915" s="142" t="s">
        <v>42865</v>
      </c>
      <c r="B21915" s="663" t="str">
        <f aca="false">C21915&amp;D21915&amp;E21915&amp;F21915&amp;G21915&amp;H21915</f>
        <v>PINTURA DE BASE SIMPLES PARA LUMINARIA LRJ-16,PROJETO RIOLUZ,COM UMA DEMAO DE TINTA GRAFITE,COM PROPRIEDADES DE PRIMER EDE ACABAMENTO,COM ALTO TEOR DE ZARCAO</v>
      </c>
      <c r="C21915" s="142" t="s">
        <v>42862</v>
      </c>
      <c r="D21915" s="142" t="s">
        <v>42863</v>
      </c>
      <c r="E21915" s="142" t="s">
        <v>42864</v>
      </c>
      <c r="I21915" s="142" t="s">
        <v>9</v>
      </c>
      <c r="J21915" s="142" t="n">
        <v>9.03</v>
      </c>
    </row>
    <row r="21916" customFormat="false" ht="12.75" hidden="false" customHeight="false" outlineLevel="0" collapsed="false">
      <c r="A21916" s="142" t="s">
        <v>42866</v>
      </c>
      <c r="B21916" s="663" t="str">
        <f aca="false">C21916&amp;D21916&amp;E21916&amp;F21916&amp;G21916&amp;H21916</f>
        <v>PINTURA EM BASE DUPLA PARA LUMINARIA LRJ-16,PROJETO RIOLUZ,COM UMA DEMAO DE TINTA GRAFITE,COM PROPRIEDADES DE PRIMER E DE ACABAMENTO,COM ALTO TEOR DE ZARCAO</v>
      </c>
      <c r="C21916" s="142" t="s">
        <v>42867</v>
      </c>
      <c r="D21916" s="142" t="s">
        <v>42848</v>
      </c>
      <c r="E21916" s="142" t="s">
        <v>42849</v>
      </c>
      <c r="I21916" s="142" t="s">
        <v>9</v>
      </c>
      <c r="J21916" s="142" t="n">
        <v>10.82</v>
      </c>
    </row>
    <row r="21917" customFormat="false" ht="12.75" hidden="false" customHeight="false" outlineLevel="0" collapsed="false">
      <c r="A21917" s="142" t="s">
        <v>42868</v>
      </c>
      <c r="B21917" s="663" t="str">
        <f aca="false">C21917&amp;D21917&amp;E21917&amp;F21917&amp;G21917&amp;H21917</f>
        <v>PINTURA EM BASE DUPLA PARA LUMINARIA LRJ-16,PROJETO RIOLUZ,COM UMA DEMAO DE TINTA GRAFITE,COM PROPRIEDADES DE PRIMER E DE ACABAMENTO,COM ALTO TEOR DE ZARCAO</v>
      </c>
      <c r="C21917" s="142" t="s">
        <v>42867</v>
      </c>
      <c r="D21917" s="142" t="s">
        <v>42848</v>
      </c>
      <c r="E21917" s="142" t="s">
        <v>42849</v>
      </c>
      <c r="I21917" s="142" t="s">
        <v>9</v>
      </c>
      <c r="J21917" s="142" t="n">
        <v>9.61</v>
      </c>
    </row>
    <row r="21918" customFormat="false" ht="12.75" hidden="false" customHeight="false" outlineLevel="0" collapsed="false">
      <c r="A21918" s="142" t="s">
        <v>42869</v>
      </c>
      <c r="B21918" s="663" t="str">
        <f aca="false">C21918&amp;D21918&amp;E21918&amp;F21918&amp;G21918&amp;H21918</f>
        <v>PINTURA EM BASE TRIPLA PARA LUMINARIA LRJ-16,PROJETO RIOLUZ,COM UMA DEMAO DE TINTA GRAFITE,COM PROPRIEDADES DE PRIMER EDE ACABAMENTO,COM ALTO TEOR DE ZARCAO</v>
      </c>
      <c r="C21918" s="142" t="s">
        <v>42870</v>
      </c>
      <c r="D21918" s="142" t="s">
        <v>42871</v>
      </c>
      <c r="E21918" s="142" t="s">
        <v>42864</v>
      </c>
      <c r="I21918" s="142" t="s">
        <v>9</v>
      </c>
      <c r="J21918" s="142" t="n">
        <v>11.14</v>
      </c>
    </row>
    <row r="21919" customFormat="false" ht="12.75" hidden="false" customHeight="false" outlineLevel="0" collapsed="false">
      <c r="A21919" s="142" t="s">
        <v>42872</v>
      </c>
      <c r="B21919" s="663" t="str">
        <f aca="false">C21919&amp;D21919&amp;E21919&amp;F21919&amp;G21919&amp;H21919</f>
        <v>PINTURA EM BASE TRIPLA PARA LUMINARIA LRJ-16,PROJETO RIOLUZ,COM UMA DEMAO DE TINTA GRAFITE,COM PROPRIEDADES DE PRIMER EDE ACABAMENTO,COM ALTO TEOR DE ZARCAO</v>
      </c>
      <c r="C21919" s="142" t="s">
        <v>42870</v>
      </c>
      <c r="D21919" s="142" t="s">
        <v>42871</v>
      </c>
      <c r="E21919" s="142" t="s">
        <v>42864</v>
      </c>
      <c r="I21919" s="142" t="s">
        <v>9</v>
      </c>
      <c r="J21919" s="142" t="n">
        <v>9.89</v>
      </c>
    </row>
    <row r="21920" customFormat="false" ht="12.75" hidden="false" customHeight="false" outlineLevel="0" collapsed="false">
      <c r="A21920" s="142" t="s">
        <v>42873</v>
      </c>
      <c r="B21920" s="663" t="str">
        <f aca="false">C21920&amp;D21920&amp;E21920&amp;F21920&amp;G21920&amp;H21920</f>
        <v>PINTURA EM BASE QUADRUPLA PARA LUMINARIA LRJ-16,PROJETO RIOLUZ,COM UMA DEMAO DE TINTA GRAFITE,COM PROPRIEDADES DE PRIMERE DE ACABAMENTO,COM ALTO TEOR DE ZARCAO</v>
      </c>
      <c r="C21920" s="142" t="s">
        <v>42874</v>
      </c>
      <c r="D21920" s="142" t="s">
        <v>42875</v>
      </c>
      <c r="E21920" s="142" t="s">
        <v>42876</v>
      </c>
      <c r="I21920" s="142" t="s">
        <v>9</v>
      </c>
      <c r="J21920" s="142" t="n">
        <v>11.55</v>
      </c>
    </row>
    <row r="21921" customFormat="false" ht="12.75" hidden="false" customHeight="false" outlineLevel="0" collapsed="false">
      <c r="A21921" s="142" t="s">
        <v>42877</v>
      </c>
      <c r="B21921" s="663" t="str">
        <f aca="false">C21921&amp;D21921&amp;E21921&amp;F21921&amp;G21921&amp;H21921</f>
        <v>PINTURA EM BASE QUADRUPLA PARA LUMINARIA LRJ-16,PROJETO RIOLUZ,COM UMA DEMAO DE TINTA GRAFITE,COM PROPRIEDADES DE PRIMERE DE ACABAMENTO,COM ALTO TEOR DE ZARCAO</v>
      </c>
      <c r="C21921" s="142" t="s">
        <v>42874</v>
      </c>
      <c r="D21921" s="142" t="s">
        <v>42875</v>
      </c>
      <c r="E21921" s="142" t="s">
        <v>42876</v>
      </c>
      <c r="I21921" s="142" t="s">
        <v>9</v>
      </c>
      <c r="J21921" s="142" t="n">
        <v>10.27</v>
      </c>
    </row>
    <row r="21922" customFormat="false" ht="12.75" hidden="false" customHeight="false" outlineLevel="0" collapsed="false">
      <c r="A21922" s="142" t="s">
        <v>42878</v>
      </c>
      <c r="B21922" s="663" t="str">
        <f aca="false">C21922&amp;D21922&amp;E21922&amp;F21922&amp;G21922&amp;H21922</f>
        <v>PINTURA EM CONJUNTO DE LUMINARIAS 4 PETALAS LRJ-11 OU LRJ-13,CONFORME PROJETO NºA4-1792-PD,RIOLUZ,COM UMA DEMAO DE TINTAGRAFITE,COM PROPRIEDADES DE PRIMER E DE ACABAMENTO,COM ALTOTEOR DE ZARCAO</v>
      </c>
      <c r="C21922" s="142" t="s">
        <v>42879</v>
      </c>
      <c r="D21922" s="142" t="s">
        <v>42880</v>
      </c>
      <c r="E21922" s="142" t="s">
        <v>42881</v>
      </c>
      <c r="F21922" s="142" t="s">
        <v>42882</v>
      </c>
      <c r="I21922" s="142" t="s">
        <v>9</v>
      </c>
      <c r="J21922" s="142" t="n">
        <v>58.5</v>
      </c>
    </row>
    <row r="21923" customFormat="false" ht="12.75" hidden="false" customHeight="false" outlineLevel="0" collapsed="false">
      <c r="A21923" s="142" t="s">
        <v>42883</v>
      </c>
      <c r="B21923" s="663" t="str">
        <f aca="false">C21923&amp;D21923&amp;E21923&amp;F21923&amp;G21923&amp;H21923</f>
        <v>PINTURA EM CONJUNTO DE LUMINARIAS 4 PETALAS LRJ-11 OU LRJ-13,CONFORME PROJETO NºA4-1792-PD,RIOLUZ,COM UMA DEMAO DE TINTAGRAFITE,COM PROPRIEDADES DE PRIMER E DE ACABAMENTO,COM ALTOTEOR DE ZARCAO</v>
      </c>
      <c r="C21923" s="142" t="s">
        <v>42879</v>
      </c>
      <c r="D21923" s="142" t="s">
        <v>42880</v>
      </c>
      <c r="E21923" s="142" t="s">
        <v>42881</v>
      </c>
      <c r="F21923" s="142" t="s">
        <v>42882</v>
      </c>
      <c r="I21923" s="142" t="s">
        <v>9</v>
      </c>
      <c r="J21923" s="142" t="n">
        <v>53.49</v>
      </c>
    </row>
    <row r="21924" customFormat="false" ht="12.75" hidden="false" customHeight="false" outlineLevel="0" collapsed="false">
      <c r="A21924" s="142" t="s">
        <v>42884</v>
      </c>
      <c r="B21924" s="663" t="str">
        <f aca="false">C21924&amp;D21924&amp;E21924&amp;F21924&amp;G21924&amp;H21924</f>
        <v>PINTURA EM SUPORTE PARA LUMINARIA LRJ-11 OU LRJ-13,CONFORMEPROJETO NºA3-1812-PD,RIOLUZ,COM UMA DEMAO DE TINTA GRAFITE,COM PROPRIEDADES DE PRIMER E DE ACABAMENTO,COM ALTO TEOR DE ZARCAO</v>
      </c>
      <c r="C21924" s="142" t="s">
        <v>42885</v>
      </c>
      <c r="D21924" s="142" t="s">
        <v>42886</v>
      </c>
      <c r="E21924" s="142" t="s">
        <v>42887</v>
      </c>
      <c r="F21924" s="142" t="s">
        <v>42888</v>
      </c>
      <c r="I21924" s="142" t="s">
        <v>9</v>
      </c>
      <c r="J21924" s="142" t="n">
        <v>18.15</v>
      </c>
    </row>
    <row r="21925" customFormat="false" ht="12.75" hidden="false" customHeight="false" outlineLevel="0" collapsed="false">
      <c r="A21925" s="142" t="s">
        <v>42889</v>
      </c>
      <c r="B21925" s="663" t="str">
        <f aca="false">C21925&amp;D21925&amp;E21925&amp;F21925&amp;G21925&amp;H21925</f>
        <v>PINTURA EM SUPORTE PARA LUMINARIA LRJ-11 OU LRJ-13,CONFORMEPROJETO NºA3-1812-PD,RIOLUZ,COM UMA DEMAO DE TINTA GRAFITE,COM PROPRIEDADES DE PRIMER E DE ACABAMENTO,COM ALTO TEOR DE ZARCAO</v>
      </c>
      <c r="C21925" s="142" t="s">
        <v>42885</v>
      </c>
      <c r="D21925" s="142" t="s">
        <v>42886</v>
      </c>
      <c r="E21925" s="142" t="s">
        <v>42887</v>
      </c>
      <c r="F21925" s="142" t="s">
        <v>42888</v>
      </c>
      <c r="I21925" s="142" t="s">
        <v>9</v>
      </c>
      <c r="J21925" s="142" t="n">
        <v>16.12</v>
      </c>
    </row>
    <row r="21926" customFormat="false" ht="12.75" hidden="false" customHeight="false" outlineLevel="0" collapsed="false">
      <c r="A21926" s="142" t="s">
        <v>42890</v>
      </c>
      <c r="B21926" s="663" t="str">
        <f aca="false">C21926&amp;D21926&amp;E21926&amp;F21926&amp;G21926&amp;H21926</f>
        <v>PINTURA EM LUMINARIA LRJ-01,CONFORME PROJETO NºA4-1176-PD,RIOLUZ,COM UMA DEMAO DE TINTA GRAFITE,COM PROPRIEDADES DE PRIMER E DE ACABAMENTO,COM ALTO TEOR DE ZARCAO</v>
      </c>
      <c r="C21926" s="142" t="s">
        <v>42891</v>
      </c>
      <c r="D21926" s="142" t="s">
        <v>42892</v>
      </c>
      <c r="E21926" s="142" t="s">
        <v>42859</v>
      </c>
      <c r="I21926" s="142" t="s">
        <v>9</v>
      </c>
      <c r="J21926" s="142" t="n">
        <v>12.36</v>
      </c>
    </row>
    <row r="21927" customFormat="false" ht="12.75" hidden="false" customHeight="false" outlineLevel="0" collapsed="false">
      <c r="A21927" s="142" t="s">
        <v>42893</v>
      </c>
      <c r="B21927" s="663" t="str">
        <f aca="false">C21927&amp;D21927&amp;E21927&amp;F21927&amp;G21927&amp;H21927</f>
        <v>PINTURA EM LUMINARIA LRJ-01,CONFORME PROJETO NºA4-1176-PD,RIOLUZ,COM UMA DEMAO DE TINTA GRAFITE,COM PROPRIEDADES DE PRIMER E DE ACABAMENTO,COM ALTO TEOR DE ZARCAO</v>
      </c>
      <c r="C21927" s="142" t="s">
        <v>42891</v>
      </c>
      <c r="D21927" s="142" t="s">
        <v>42892</v>
      </c>
      <c r="E21927" s="142" t="s">
        <v>42859</v>
      </c>
      <c r="I21927" s="142" t="s">
        <v>9</v>
      </c>
      <c r="J21927" s="142" t="n">
        <v>11.11</v>
      </c>
    </row>
    <row r="21928" customFormat="false" ht="12.75" hidden="false" customHeight="false" outlineLevel="0" collapsed="false">
      <c r="A21928" s="142" t="s">
        <v>42894</v>
      </c>
      <c r="B21928" s="663" t="str">
        <f aca="false">C21928&amp;D21928&amp;E21928&amp;F21928&amp;G21928&amp;H21928</f>
        <v>PINTURA DE POSTE RETO,DE ACO,DE 4,50 A 6,00M,COM TINTA DE ACABAMENTO GRAFITE SINTETICO,A BASE DE RESINA ALQUIDICA,APLICADA SOBRE ZARCAO DE SECAGEM RAPIDA,COR LARANJA,DA MESMA LINHA DO FABRICANTE,INCLUSIVE LIMPEZA,LIXAMENTO,DESENGORDURAMENTO E DUAS DEMAOS DE ACABAMENTO</v>
      </c>
      <c r="C21928" s="142" t="s">
        <v>42895</v>
      </c>
      <c r="D21928" s="142" t="s">
        <v>42896</v>
      </c>
      <c r="E21928" s="142" t="s">
        <v>42897</v>
      </c>
      <c r="F21928" s="142" t="s">
        <v>42898</v>
      </c>
      <c r="G21928" s="142" t="s">
        <v>42899</v>
      </c>
      <c r="I21928" s="142" t="s">
        <v>9</v>
      </c>
      <c r="J21928" s="142" t="n">
        <v>46.94</v>
      </c>
    </row>
    <row r="21929" customFormat="false" ht="12.75" hidden="false" customHeight="false" outlineLevel="0" collapsed="false">
      <c r="A21929" s="142" t="s">
        <v>42900</v>
      </c>
      <c r="B21929" s="663" t="str">
        <f aca="false">C21929&amp;D21929&amp;E21929&amp;F21929&amp;G21929&amp;H21929</f>
        <v>PINTURA DE POSTE RETO,DE ACO,DE 4,50 A 6,00M,COM TINTA DE ACABAMENTO GRAFITE SINTETICO,A BASE DE RESINA ALQUIDICA,APLICADA SOBRE ZARCAO DE SECAGEM RAPIDA,COR LARANJA,DA MESMA LINHA DO FABRICANTE,INCLUSIVE LIMPEZA,LIXAMENTO,DESENGORDURAMENTO E DUAS DEMAOS DE ACABAMENTO</v>
      </c>
      <c r="C21929" s="142" t="s">
        <v>42895</v>
      </c>
      <c r="D21929" s="142" t="s">
        <v>42896</v>
      </c>
      <c r="E21929" s="142" t="s">
        <v>42897</v>
      </c>
      <c r="F21929" s="142" t="s">
        <v>42898</v>
      </c>
      <c r="G21929" s="142" t="s">
        <v>42899</v>
      </c>
      <c r="I21929" s="142" t="s">
        <v>9</v>
      </c>
      <c r="J21929" s="142" t="n">
        <v>43.42</v>
      </c>
    </row>
    <row r="21930" customFormat="false" ht="12.75" hidden="false" customHeight="false" outlineLevel="0" collapsed="false">
      <c r="A21930" s="142" t="s">
        <v>42901</v>
      </c>
      <c r="B21930" s="663" t="str">
        <f aca="false">C21930&amp;D21930&amp;E21930&amp;F21930&amp;G21930&amp;H21930</f>
        <v>PINTURA DE POSTE RETO,DE ACO,DE 7,00 A 9,00M,COM TINTA DE ACABAMENTO GRAFITE SINTETICO,A BASE DE RESINA ALQUIDICA,APLICADA SOBRE ZARCAO DE SECAGEM RAPIDA,COR LARANJA,DA MESMA LINHA DO FABRICANTE,INCLUSIVE LIMPEZA,LIXAMENTO,DESENGORDURAMENTO E DUAS DEMAOS DE ACABAMENTO</v>
      </c>
      <c r="C21930" s="142" t="s">
        <v>42902</v>
      </c>
      <c r="D21930" s="142" t="s">
        <v>42896</v>
      </c>
      <c r="E21930" s="142" t="s">
        <v>42897</v>
      </c>
      <c r="F21930" s="142" t="s">
        <v>42898</v>
      </c>
      <c r="G21930" s="142" t="s">
        <v>42899</v>
      </c>
      <c r="I21930" s="142" t="s">
        <v>9</v>
      </c>
      <c r="J21930" s="142" t="n">
        <v>79.97</v>
      </c>
    </row>
    <row r="21931" customFormat="false" ht="12.75" hidden="false" customHeight="false" outlineLevel="0" collapsed="false">
      <c r="A21931" s="142" t="s">
        <v>42903</v>
      </c>
      <c r="B21931" s="663" t="str">
        <f aca="false">C21931&amp;D21931&amp;E21931&amp;F21931&amp;G21931&amp;H21931</f>
        <v>PINTURA DE POSTE RETO,DE ACO,DE 7,00 A 9,00M,COM TINTA DE ACABAMENTO GRAFITE SINTETICO,A BASE DE RESINA ALQUIDICA,APLICADA SOBRE ZARCAO DE SECAGEM RAPIDA,COR LARANJA,DA MESMA LINHA DO FABRICANTE,INCLUSIVE LIMPEZA,LIXAMENTO,DESENGORDURAMENTO E DUAS DEMAOS DE ACABAMENTO</v>
      </c>
      <c r="C21931" s="142" t="s">
        <v>42902</v>
      </c>
      <c r="D21931" s="142" t="s">
        <v>42896</v>
      </c>
      <c r="E21931" s="142" t="s">
        <v>42897</v>
      </c>
      <c r="F21931" s="142" t="s">
        <v>42898</v>
      </c>
      <c r="G21931" s="142" t="s">
        <v>42899</v>
      </c>
      <c r="I21931" s="142" t="s">
        <v>9</v>
      </c>
      <c r="J21931" s="142" t="n">
        <v>73.84</v>
      </c>
    </row>
    <row r="21932" customFormat="false" ht="12.75" hidden="false" customHeight="false" outlineLevel="0" collapsed="false">
      <c r="A21932" s="142" t="s">
        <v>42904</v>
      </c>
      <c r="B21932" s="663" t="str">
        <f aca="false">C21932&amp;D21932&amp;E21932&amp;F21932&amp;G21932&amp;H21932</f>
        <v>PINTURA DE POSTE RETO,DE ACO,DE 10,00 A 15,00M,COM TINTA DEACABAMENTO GRAFITE SINTETICO,A BASE DE RESINA ALQUIDICA,APLICADA SOBRE ZARCAO DE SECAGEM RAPIDA,COR LARANJA,DA MESMA LINHA DO FABRICANTE,INCLUSIVE LIMPEZA,LIXAMENTO,DESENGORDURAMENTO E DUAS DEMAOS DE ACABAMENTO</v>
      </c>
      <c r="C21932" s="142" t="s">
        <v>42905</v>
      </c>
      <c r="D21932" s="142" t="s">
        <v>42906</v>
      </c>
      <c r="E21932" s="142" t="s">
        <v>42907</v>
      </c>
      <c r="F21932" s="142" t="s">
        <v>42908</v>
      </c>
      <c r="G21932" s="142" t="s">
        <v>42909</v>
      </c>
      <c r="I21932" s="142" t="s">
        <v>9</v>
      </c>
      <c r="J21932" s="142" t="n">
        <v>203.09</v>
      </c>
    </row>
    <row r="21933" customFormat="false" ht="12.75" hidden="false" customHeight="false" outlineLevel="0" collapsed="false">
      <c r="A21933" s="142" t="s">
        <v>42910</v>
      </c>
      <c r="B21933" s="663" t="str">
        <f aca="false">C21933&amp;D21933&amp;E21933&amp;F21933&amp;G21933&amp;H21933</f>
        <v>PINTURA DE POSTE RETO,DE ACO,DE 10,00 A 15,00M,COM TINTA DEACABAMENTO GRAFITE SINTETICO,A BASE DE RESINA ALQUIDICA,APLICADA SOBRE ZARCAO DE SECAGEM RAPIDA,COR LARANJA,DA MESMA LINHA DO FABRICANTE,INCLUSIVE LIMPEZA,LIXAMENTO,DESENGORDURAMENTO E DUAS DEMAOS DE ACABAMENTO</v>
      </c>
      <c r="C21933" s="142" t="s">
        <v>42905</v>
      </c>
      <c r="D21933" s="142" t="s">
        <v>42906</v>
      </c>
      <c r="E21933" s="142" t="s">
        <v>42907</v>
      </c>
      <c r="F21933" s="142" t="s">
        <v>42908</v>
      </c>
      <c r="G21933" s="142" t="s">
        <v>42909</v>
      </c>
      <c r="I21933" s="142" t="s">
        <v>9</v>
      </c>
      <c r="J21933" s="142" t="n">
        <v>187.48</v>
      </c>
    </row>
    <row r="21934" customFormat="false" ht="12.75" hidden="false" customHeight="false" outlineLevel="0" collapsed="false">
      <c r="A21934" s="142" t="s">
        <v>42911</v>
      </c>
      <c r="B21934" s="663" t="str">
        <f aca="false">C21934&amp;D21934&amp;E21934&amp;F21934&amp;G21934&amp;H21934</f>
        <v>PINTURA DE POSTE RETO,DE ACO,DE 16,00 A 20,00M,COM TINTA DEACABAMENTO GRAFITE SINTETICO A BASE DE RESINA ALQUIDICA,APLICADA SOBRE ZARCAO DE SECAGEM RAPIDA,COR LARANJA,DA MESMA LINHA DO FABRICANTE,INCLUSIVE LIMPEZA,LIXAMENTO,DESENGORDURAMENTO E DUAS DEMAOS DE ACABAMENTO</v>
      </c>
      <c r="C21934" s="142" t="s">
        <v>42912</v>
      </c>
      <c r="D21934" s="142" t="s">
        <v>42913</v>
      </c>
      <c r="E21934" s="142" t="s">
        <v>42907</v>
      </c>
      <c r="F21934" s="142" t="s">
        <v>42908</v>
      </c>
      <c r="G21934" s="142" t="s">
        <v>42909</v>
      </c>
      <c r="I21934" s="142" t="s">
        <v>9</v>
      </c>
      <c r="J21934" s="142" t="n">
        <v>342.77</v>
      </c>
    </row>
    <row r="21935" customFormat="false" ht="12.75" hidden="false" customHeight="false" outlineLevel="0" collapsed="false">
      <c r="A21935" s="142" t="s">
        <v>42914</v>
      </c>
      <c r="B21935" s="663" t="str">
        <f aca="false">C21935&amp;D21935&amp;E21935&amp;F21935&amp;G21935&amp;H21935</f>
        <v>PINTURA DE POSTE RETO,DE ACO,DE 16,00 A 20,00M,COM TINTA DEACABAMENTO GRAFITE SINTETICO A BASE DE RESINA ALQUIDICA,APLICADA SOBRE ZARCAO DE SECAGEM RAPIDA,COR LARANJA,DA MESMA LINHA DO FABRICANTE,INCLUSIVE LIMPEZA,LIXAMENTO,DESENGORDURAMENTO E DUAS DEMAOS DE ACABAMENTO</v>
      </c>
      <c r="C21935" s="142" t="s">
        <v>42912</v>
      </c>
      <c r="D21935" s="142" t="s">
        <v>42913</v>
      </c>
      <c r="E21935" s="142" t="s">
        <v>42907</v>
      </c>
      <c r="F21935" s="142" t="s">
        <v>42908</v>
      </c>
      <c r="G21935" s="142" t="s">
        <v>42909</v>
      </c>
      <c r="I21935" s="142" t="s">
        <v>9</v>
      </c>
      <c r="J21935" s="142" t="n">
        <v>315.67</v>
      </c>
    </row>
    <row r="21936" customFormat="false" ht="12.75" hidden="false" customHeight="false" outlineLevel="0" collapsed="false">
      <c r="A21936" s="142" t="s">
        <v>42915</v>
      </c>
      <c r="B21936" s="663" t="str">
        <f aca="false">C21936&amp;D21936&amp;E21936&amp;F21936&amp;G21936&amp;H21936</f>
        <v>PINTURA DE POSTE CURVO,DE ACO,DE 9,00M,COM 1 BRACO,COM TINTA DE ACABAMENTO GRAFITE SINTETICO A BASE DE RESINA ALQUIDICA,APLICADA SOBRE ZARCAO DE SECAGEM RAPIDA,COR LARANJA,DA MESMA LINHA DO FABRICANTE,INCLUSIVE LIMPEZA,LIXAMENTO,DESENGORDURAMENTO E DUAS DEMAOS DE ACABAMENTO</v>
      </c>
      <c r="C21936" s="142" t="s">
        <v>42916</v>
      </c>
      <c r="D21936" s="142" t="s">
        <v>42917</v>
      </c>
      <c r="E21936" s="142" t="s">
        <v>42918</v>
      </c>
      <c r="F21936" s="142" t="s">
        <v>42919</v>
      </c>
      <c r="G21936" s="142" t="s">
        <v>42920</v>
      </c>
      <c r="I21936" s="142" t="s">
        <v>9</v>
      </c>
      <c r="J21936" s="142" t="n">
        <v>91.78</v>
      </c>
    </row>
    <row r="21937" customFormat="false" ht="12.75" hidden="false" customHeight="false" outlineLevel="0" collapsed="false">
      <c r="A21937" s="142" t="s">
        <v>42921</v>
      </c>
      <c r="B21937" s="663" t="str">
        <f aca="false">C21937&amp;D21937&amp;E21937&amp;F21937&amp;G21937&amp;H21937</f>
        <v>PINTURA DE POSTE CURVO,DE ACO,DE 9,00M,COM 1 BRACO,COM TINTA DE ACABAMENTO GRAFITE SINTETICO A BASE DE RESINA ALQUIDICA,APLICADA SOBRE ZARCAO DE SECAGEM RAPIDA,COR LARANJA,DA MESMA LINHA DO FABRICANTE,INCLUSIVE LIMPEZA,LIXAMENTO,DESENGORDURAMENTO E DUAS DEMAOS DE ACABAMENTO</v>
      </c>
      <c r="C21937" s="142" t="s">
        <v>42916</v>
      </c>
      <c r="D21937" s="142" t="s">
        <v>42917</v>
      </c>
      <c r="E21937" s="142" t="s">
        <v>42918</v>
      </c>
      <c r="F21937" s="142" t="s">
        <v>42919</v>
      </c>
      <c r="G21937" s="142" t="s">
        <v>42920</v>
      </c>
      <c r="I21937" s="142" t="s">
        <v>9</v>
      </c>
      <c r="J21937" s="142" t="n">
        <v>84.57</v>
      </c>
    </row>
    <row r="21938" customFormat="false" ht="12.75" hidden="false" customHeight="false" outlineLevel="0" collapsed="false">
      <c r="A21938" s="142" t="s">
        <v>42922</v>
      </c>
      <c r="B21938" s="663" t="str">
        <f aca="false">C21938&amp;D21938&amp;E21938&amp;F21938&amp;G21938&amp;H21938</f>
        <v>PINTURA DE POSTE CURVO,DE ACO,DE 9,00M,COM 2 BRACOS,COM TINTA DE ACABAMENTO GRAFITE SINTETICO A BASE DE RESINA ALQUIDICA,APLICADA SOBRE ZARCAO DE SECAGEM RAPIDA,COR LARANJA,DA MESMA LINHA DO FABRICANTE,INCLUSIVE LIMPEZA,LIXAMENTO,DESENGORDURAMENTO E DUAS DEMAOS DE ACABAMENTO</v>
      </c>
      <c r="C21938" s="142" t="s">
        <v>42923</v>
      </c>
      <c r="D21938" s="142" t="s">
        <v>42924</v>
      </c>
      <c r="E21938" s="142" t="s">
        <v>42925</v>
      </c>
      <c r="F21938" s="142" t="s">
        <v>42926</v>
      </c>
      <c r="G21938" s="142" t="s">
        <v>42927</v>
      </c>
      <c r="I21938" s="142" t="s">
        <v>9</v>
      </c>
      <c r="J21938" s="142" t="n">
        <v>112.07</v>
      </c>
    </row>
    <row r="21939" customFormat="false" ht="12.75" hidden="false" customHeight="false" outlineLevel="0" collapsed="false">
      <c r="A21939" s="142" t="s">
        <v>42928</v>
      </c>
      <c r="B21939" s="663" t="str">
        <f aca="false">C21939&amp;D21939&amp;E21939&amp;F21939&amp;G21939&amp;H21939</f>
        <v>PINTURA DE POSTE CURVO,DE ACO,DE 9,00M,COM 2 BRACOS,COM TINTA DE ACABAMENTO GRAFITE SINTETICO A BASE DE RESINA ALQUIDICA,APLICADA SOBRE ZARCAO DE SECAGEM RAPIDA,COR LARANJA,DA MESMA LINHA DO FABRICANTE,INCLUSIVE LIMPEZA,LIXAMENTO,DESENGORDURAMENTO E DUAS DEMAOS DE ACABAMENTO</v>
      </c>
      <c r="C21939" s="142" t="s">
        <v>42923</v>
      </c>
      <c r="D21939" s="142" t="s">
        <v>42924</v>
      </c>
      <c r="E21939" s="142" t="s">
        <v>42925</v>
      </c>
      <c r="F21939" s="142" t="s">
        <v>42926</v>
      </c>
      <c r="G21939" s="142" t="s">
        <v>42927</v>
      </c>
      <c r="I21939" s="142" t="s">
        <v>9</v>
      </c>
      <c r="J21939" s="142" t="n">
        <v>103.2</v>
      </c>
    </row>
    <row r="21940" customFormat="false" ht="12.75" hidden="false" customHeight="false" outlineLevel="0" collapsed="false">
      <c r="A21940" s="142" t="s">
        <v>42929</v>
      </c>
      <c r="B21940" s="663" t="str">
        <f aca="false">C21940&amp;D21940&amp;E21940&amp;F21940&amp;G21940&amp;H21940</f>
        <v>PINTURA DE POSTE CURVO,DE ACO,DE 12,00M,COM 1 BRACO,COM TINTA DE ACABAMENTO GRAFITE SINTETICO A BASE DE RESINA ALQUIDICA,APLICADA SOBRE ZARCAO DE SECAGEM RAPIDA,COR LARANJA,DA MESMA LINHA DO FABRICANTE,INCLUSIVE LIMPEZA,LIXAMENTO,DESENGORDURAMENTO E DUAS DEMAOS DE ACABAMENTO</v>
      </c>
      <c r="C21940" s="142" t="s">
        <v>42930</v>
      </c>
      <c r="D21940" s="142" t="s">
        <v>42924</v>
      </c>
      <c r="E21940" s="142" t="s">
        <v>42925</v>
      </c>
      <c r="F21940" s="142" t="s">
        <v>42926</v>
      </c>
      <c r="G21940" s="142" t="s">
        <v>42927</v>
      </c>
      <c r="I21940" s="142" t="s">
        <v>9</v>
      </c>
      <c r="J21940" s="142" t="n">
        <v>136.14</v>
      </c>
    </row>
    <row r="21941" customFormat="false" ht="12.75" hidden="false" customHeight="false" outlineLevel="0" collapsed="false">
      <c r="A21941" s="142" t="s">
        <v>42931</v>
      </c>
      <c r="B21941" s="663" t="str">
        <f aca="false">C21941&amp;D21941&amp;E21941&amp;F21941&amp;G21941&amp;H21941</f>
        <v>PINTURA DE POSTE CURVO,DE ACO,DE 12,00M,COM 1 BRACO,COM TINTA DE ACABAMENTO GRAFITE SINTETICO A BASE DE RESINA ALQUIDICA,APLICADA SOBRE ZARCAO DE SECAGEM RAPIDA,COR LARANJA,DA MESMA LINHA DO FABRICANTE,INCLUSIVE LIMPEZA,LIXAMENTO,DESENGORDURAMENTO E DUAS DEMAOS DE ACABAMENTO</v>
      </c>
      <c r="C21941" s="142" t="s">
        <v>42930</v>
      </c>
      <c r="D21941" s="142" t="s">
        <v>42924</v>
      </c>
      <c r="E21941" s="142" t="s">
        <v>42925</v>
      </c>
      <c r="F21941" s="142" t="s">
        <v>42926</v>
      </c>
      <c r="G21941" s="142" t="s">
        <v>42927</v>
      </c>
      <c r="I21941" s="142" t="s">
        <v>9</v>
      </c>
      <c r="J21941" s="142" t="n">
        <v>125.42</v>
      </c>
    </row>
    <row r="21942" customFormat="false" ht="12.75" hidden="false" customHeight="false" outlineLevel="0" collapsed="false">
      <c r="A21942" s="142" t="s">
        <v>42932</v>
      </c>
      <c r="B21942" s="663" t="str">
        <f aca="false">C21942&amp;D21942&amp;E21942&amp;F21942&amp;G21942&amp;H21942</f>
        <v>PINTURA DE POSTE CURVO,DE ACO,DE 12,00M,COM 2 BRACOS,COM TINTA DE ACABAMENTO GRAFITE SINTETICO A BASE DE RESINA ALQUIDICA,APLICADA SOBRE ZARCAO DE SECAGEM RAPIDA,COR LARANJA,DA MESMA LINHA DO FABRICANTE,INCLUSIVE LIMPEZA,LIXAMENTO,DESENGORDURAMENTO E DUAS DEMAOS DE ACABAMENTO</v>
      </c>
      <c r="C21942" s="142" t="s">
        <v>42933</v>
      </c>
      <c r="D21942" s="142" t="s">
        <v>42934</v>
      </c>
      <c r="E21942" s="142" t="s">
        <v>42935</v>
      </c>
      <c r="F21942" s="142" t="s">
        <v>42936</v>
      </c>
      <c r="G21942" s="142" t="s">
        <v>42937</v>
      </c>
      <c r="I21942" s="142" t="s">
        <v>9</v>
      </c>
      <c r="J21942" s="142" t="n">
        <v>152.31</v>
      </c>
    </row>
    <row r="21943" customFormat="false" ht="12.75" hidden="false" customHeight="false" outlineLevel="0" collapsed="false">
      <c r="A21943" s="142" t="s">
        <v>42938</v>
      </c>
      <c r="B21943" s="663" t="str">
        <f aca="false">C21943&amp;D21943&amp;E21943&amp;F21943&amp;G21943&amp;H21943</f>
        <v>PINTURA DE POSTE CURVO,DE ACO,DE 12,00M,COM 2 BRACOS,COM TINTA DE ACABAMENTO GRAFITE SINTETICO A BASE DE RESINA ALQUIDICA,APLICADA SOBRE ZARCAO DE SECAGEM RAPIDA,COR LARANJA,DA MESMA LINHA DO FABRICANTE,INCLUSIVE LIMPEZA,LIXAMENTO,DESENGORDURAMENTO E DUAS DEMAOS DE ACABAMENTO</v>
      </c>
      <c r="C21943" s="142" t="s">
        <v>42933</v>
      </c>
      <c r="D21943" s="142" t="s">
        <v>42934</v>
      </c>
      <c r="E21943" s="142" t="s">
        <v>42935</v>
      </c>
      <c r="F21943" s="142" t="s">
        <v>42936</v>
      </c>
      <c r="G21943" s="142" t="s">
        <v>42937</v>
      </c>
      <c r="I21943" s="142" t="s">
        <v>9</v>
      </c>
      <c r="J21943" s="142" t="n">
        <v>140.39</v>
      </c>
    </row>
    <row r="21944" customFormat="false" ht="12.75" hidden="false" customHeight="false" outlineLevel="0" collapsed="false">
      <c r="A21944" s="142" t="s">
        <v>42939</v>
      </c>
      <c r="B21944" s="663" t="str">
        <f aca="false">C21944&amp;D21944&amp;E21944&amp;F21944&amp;G21944&amp;H21944</f>
        <v>PINTURA DE BRACO COM 2 DEMAOS DE TINTA FENOLICA</v>
      </c>
      <c r="C21944" s="142" t="s">
        <v>42940</v>
      </c>
      <c r="I21944" s="142" t="s">
        <v>9</v>
      </c>
      <c r="J21944" s="142" t="n">
        <v>48.77</v>
      </c>
    </row>
    <row r="21945" customFormat="false" ht="12.75" hidden="false" customHeight="false" outlineLevel="0" collapsed="false">
      <c r="A21945" s="142" t="s">
        <v>42941</v>
      </c>
      <c r="B21945" s="663" t="str">
        <f aca="false">C21945&amp;D21945&amp;E21945&amp;F21945&amp;G21945&amp;H21945</f>
        <v>PINTURA DE BRACO COM 2 DEMAOS DE TINTA FENOLICA</v>
      </c>
      <c r="C21945" s="142" t="s">
        <v>42940</v>
      </c>
      <c r="I21945" s="142" t="s">
        <v>9</v>
      </c>
      <c r="J21945" s="142" t="n">
        <v>44.02</v>
      </c>
    </row>
    <row r="21946" customFormat="false" ht="12.75" hidden="false" customHeight="false" outlineLevel="0" collapsed="false">
      <c r="A21946" s="142" t="s">
        <v>42942</v>
      </c>
      <c r="B21946" s="663" t="str">
        <f aca="false">C21946&amp;D21946&amp;E21946&amp;F21946&amp;G21946&amp;H21946</f>
        <v>FUNDACAO SIMPLES DE CONCRETO PRE-MOLDADO,PROJETO RIOLUZ,COMCHUMBADORES DE ACO,PROVIDO DE ARRUELAS E PORCAS PARA FIXACAODE POSTE RETO DE ACO,DE 3,50 ATE 6,00M,EXCLUSIVE O POSTE E CHUMBADORES</v>
      </c>
      <c r="C21946" s="142" t="s">
        <v>42943</v>
      </c>
      <c r="D21946" s="142" t="s">
        <v>42944</v>
      </c>
      <c r="E21946" s="142" t="s">
        <v>42945</v>
      </c>
      <c r="F21946" s="142" t="s">
        <v>42946</v>
      </c>
      <c r="I21946" s="142" t="s">
        <v>9</v>
      </c>
      <c r="J21946" s="142" t="n">
        <v>164.95</v>
      </c>
    </row>
    <row r="21947" customFormat="false" ht="12.75" hidden="false" customHeight="false" outlineLevel="0" collapsed="false">
      <c r="A21947" s="142" t="s">
        <v>42947</v>
      </c>
      <c r="B21947" s="663" t="str">
        <f aca="false">C21947&amp;D21947&amp;E21947&amp;F21947&amp;G21947&amp;H21947</f>
        <v>FUNDACAO SIMPLES DE CONCRETO PRE-MOLDADO,PROJETO RIOLUZ,COMCHUMBADORES DE ACO,PROVIDO DE ARRUELAS E PORCAS PARA FIXACAODE POSTE RETO DE ACO,DE 3,50 ATE 6,00M,EXCLUSIVE O POSTE E CHUMBADORES</v>
      </c>
      <c r="C21947" s="142" t="s">
        <v>42943</v>
      </c>
      <c r="D21947" s="142" t="s">
        <v>42944</v>
      </c>
      <c r="E21947" s="142" t="s">
        <v>42945</v>
      </c>
      <c r="F21947" s="142" t="s">
        <v>42946</v>
      </c>
      <c r="I21947" s="142" t="s">
        <v>9</v>
      </c>
      <c r="J21947" s="142" t="n">
        <v>147.33</v>
      </c>
    </row>
    <row r="21948" customFormat="false" ht="12.75" hidden="false" customHeight="false" outlineLevel="0" collapsed="false">
      <c r="A21948" s="142" t="s">
        <v>42948</v>
      </c>
      <c r="B21948" s="663" t="str">
        <f aca="false">C21948&amp;D21948&amp;E21948&amp;F21948&amp;G21948&amp;H21948</f>
        <v>FUNDACAO SIMPLES DE CONCRETO PRE-MOLDADO,PROJETO RIOLUZ,COMCHUMBADORES DE ACO,PROVIDO DE ARRUELAS E PORCAS PARA FIXACAODE POSTE RETO DE ACO,DE 7,00 ATE 9,00M,EXCLUSIVE O POSTE E CHUMBADORES</v>
      </c>
      <c r="C21948" s="142" t="s">
        <v>42943</v>
      </c>
      <c r="D21948" s="142" t="s">
        <v>42944</v>
      </c>
      <c r="E21948" s="142" t="s">
        <v>42949</v>
      </c>
      <c r="F21948" s="142" t="s">
        <v>42946</v>
      </c>
      <c r="I21948" s="142" t="s">
        <v>9</v>
      </c>
      <c r="J21948" s="142" t="n">
        <v>197.81</v>
      </c>
    </row>
    <row r="21949" customFormat="false" ht="12.75" hidden="false" customHeight="false" outlineLevel="0" collapsed="false">
      <c r="A21949" s="142" t="s">
        <v>42950</v>
      </c>
      <c r="B21949" s="663" t="str">
        <f aca="false">C21949&amp;D21949&amp;E21949&amp;F21949&amp;G21949&amp;H21949</f>
        <v>FUNDACAO SIMPLES DE CONCRETO PRE-MOLDADO,PROJETO RIOLUZ,COMCHUMBADORES DE ACO,PROVIDO DE ARRUELAS E PORCAS PARA FIXACAODE POSTE RETO DE ACO,DE 7,00 ATE 9,00M,EXCLUSIVE O POSTE E CHUMBADORES</v>
      </c>
      <c r="C21949" s="142" t="s">
        <v>42943</v>
      </c>
      <c r="D21949" s="142" t="s">
        <v>42944</v>
      </c>
      <c r="E21949" s="142" t="s">
        <v>42949</v>
      </c>
      <c r="F21949" s="142" t="s">
        <v>42946</v>
      </c>
      <c r="I21949" s="142" t="s">
        <v>9</v>
      </c>
      <c r="J21949" s="142" t="n">
        <v>180.2</v>
      </c>
    </row>
    <row r="21950" customFormat="false" ht="12.75" hidden="false" customHeight="false" outlineLevel="0" collapsed="false">
      <c r="A21950" s="142" t="s">
        <v>42951</v>
      </c>
      <c r="B21950" s="663" t="str">
        <f aca="false">C21950&amp;D21950&amp;E21950&amp;F21950&amp;G21950&amp;H21950</f>
        <v>FUNDACAO SIMPLES DE CONCRETO PRE-MOLDADO,PROJETO RIOLUZ,COMCHUMBADORES DE ACO,PROVIDO DE ARRUELAS E PORCAS PARA FIXACAODE POSTE RETO DE ACO,DE 12,00 ATE 15,00M,EXCLUSIVE O POSTE E CHUMBADORES</v>
      </c>
      <c r="C21950" s="142" t="s">
        <v>42943</v>
      </c>
      <c r="D21950" s="142" t="s">
        <v>42944</v>
      </c>
      <c r="E21950" s="142" t="s">
        <v>42952</v>
      </c>
      <c r="F21950" s="142" t="s">
        <v>42953</v>
      </c>
      <c r="I21950" s="142" t="s">
        <v>9</v>
      </c>
      <c r="J21950" s="142" t="n">
        <v>497.77</v>
      </c>
    </row>
    <row r="21951" customFormat="false" ht="12.75" hidden="false" customHeight="false" outlineLevel="0" collapsed="false">
      <c r="A21951" s="142" t="s">
        <v>42954</v>
      </c>
      <c r="B21951" s="663" t="str">
        <f aca="false">C21951&amp;D21951&amp;E21951&amp;F21951&amp;G21951&amp;H21951</f>
        <v>FUNDACAO SIMPLES DE CONCRETO PRE-MOLDADO,PROJETO RIOLUZ,COMCHUMBADORES DE ACO,PROVIDO DE ARRUELAS E PORCAS PARA FIXACAODE POSTE RETO DE ACO,DE 12,00 ATE 15,00M,EXCLUSIVE O POSTE E CHUMBADORES</v>
      </c>
      <c r="C21951" s="142" t="s">
        <v>42943</v>
      </c>
      <c r="D21951" s="142" t="s">
        <v>42944</v>
      </c>
      <c r="E21951" s="142" t="s">
        <v>42952</v>
      </c>
      <c r="F21951" s="142" t="s">
        <v>42953</v>
      </c>
      <c r="I21951" s="142" t="s">
        <v>9</v>
      </c>
      <c r="J21951" s="142" t="n">
        <v>462.54</v>
      </c>
    </row>
    <row r="21952" customFormat="false" ht="12.75" hidden="false" customHeight="false" outlineLevel="0" collapsed="false">
      <c r="A21952" s="142" t="s">
        <v>42955</v>
      </c>
      <c r="B21952" s="663" t="str">
        <f aca="false">C21952&amp;D21952&amp;E21952&amp;F21952&amp;G21952&amp;H21952</f>
        <v>FUNDACAO SIMPLES DE CONCRETO PRE-MOLDADO,PROJETO RIOLUZ,COMCHUMBADORES DE ACO,PROVIDO DE ARRUELAS E PORCAS PARA FIXACAODE POSTE RETO DE ACO,DE 16,00 ATE 20,00M,EXCLUSIVE POSTE E CHUMBADORES</v>
      </c>
      <c r="C21952" s="142" t="s">
        <v>42943</v>
      </c>
      <c r="D21952" s="142" t="s">
        <v>42944</v>
      </c>
      <c r="E21952" s="142" t="s">
        <v>42956</v>
      </c>
      <c r="F21952" s="142" t="s">
        <v>42946</v>
      </c>
      <c r="I21952" s="142" t="s">
        <v>9</v>
      </c>
      <c r="J21952" s="142" t="n">
        <v>990.17</v>
      </c>
    </row>
    <row r="21953" customFormat="false" ht="12.75" hidden="false" customHeight="false" outlineLevel="0" collapsed="false">
      <c r="A21953" s="142" t="s">
        <v>42957</v>
      </c>
      <c r="B21953" s="663" t="str">
        <f aca="false">C21953&amp;D21953&amp;E21953&amp;F21953&amp;G21953&amp;H21953</f>
        <v>FUNDACAO SIMPLES DE CONCRETO PRE-MOLDADO,PROJETO RIOLUZ,COMCHUMBADORES DE ACO,PROVIDO DE ARRUELAS E PORCAS PARA FIXACAODE POSTE RETO DE ACO,DE 16,00 ATE 20,00M,EXCLUSIVE POSTE E CHUMBADORES</v>
      </c>
      <c r="C21953" s="142" t="s">
        <v>42943</v>
      </c>
      <c r="D21953" s="142" t="s">
        <v>42944</v>
      </c>
      <c r="E21953" s="142" t="s">
        <v>42956</v>
      </c>
      <c r="F21953" s="142" t="s">
        <v>42946</v>
      </c>
      <c r="I21953" s="142" t="s">
        <v>9</v>
      </c>
      <c r="J21953" s="142" t="n">
        <v>919.71</v>
      </c>
    </row>
    <row r="21954" customFormat="false" ht="12.75" hidden="false" customHeight="false" outlineLevel="0" collapsed="false">
      <c r="A21954" s="142" t="s">
        <v>42958</v>
      </c>
      <c r="B21954" s="663" t="str">
        <f aca="false">C21954&amp;D21954&amp;E21954&amp;F21954&amp;G21954&amp;H21954</f>
        <v>FUNDACAO SIMPLES DE CONCRETO PRE-MOLDADO,PROJETO RIOLUZ,COMCHUMBADORES DE ACO,PROVIDO DE ARRUELAS E PORCAS PARA FIXACAODE POSTE CURVO DE ACO,DE 1 BRACO,DE 8,00 ATE 9,00M,EXCLUSIVEO POSTE E CHUMBADORES</v>
      </c>
      <c r="C21954" s="142" t="s">
        <v>42943</v>
      </c>
      <c r="D21954" s="142" t="s">
        <v>42944</v>
      </c>
      <c r="E21954" s="142" t="s">
        <v>42959</v>
      </c>
      <c r="F21954" s="142" t="s">
        <v>42960</v>
      </c>
      <c r="I21954" s="142" t="s">
        <v>9</v>
      </c>
      <c r="J21954" s="142" t="n">
        <v>197.81</v>
      </c>
    </row>
    <row r="21955" customFormat="false" ht="12.75" hidden="false" customHeight="false" outlineLevel="0" collapsed="false">
      <c r="A21955" s="142" t="s">
        <v>42961</v>
      </c>
      <c r="B21955" s="663" t="str">
        <f aca="false">C21955&amp;D21955&amp;E21955&amp;F21955&amp;G21955&amp;H21955</f>
        <v>FUNDACAO SIMPLES DE CONCRETO PRE-MOLDADO,PROJETO RIOLUZ,COMCHUMBADORES DE ACO,PROVIDO DE ARRUELAS E PORCAS PARA FIXACAODE POSTE CURVO DE ACO,DE 1 BRACO,DE 8,00 ATE 9,00M,EXCLUSIVEO POSTE E CHUMBADORES</v>
      </c>
      <c r="C21955" s="142" t="s">
        <v>42943</v>
      </c>
      <c r="D21955" s="142" t="s">
        <v>42944</v>
      </c>
      <c r="E21955" s="142" t="s">
        <v>42959</v>
      </c>
      <c r="F21955" s="142" t="s">
        <v>42960</v>
      </c>
      <c r="I21955" s="142" t="s">
        <v>9</v>
      </c>
      <c r="J21955" s="142" t="n">
        <v>180.2</v>
      </c>
    </row>
    <row r="21956" customFormat="false" ht="12.75" hidden="false" customHeight="false" outlineLevel="0" collapsed="false">
      <c r="A21956" s="142" t="s">
        <v>42962</v>
      </c>
      <c r="B21956" s="663" t="str">
        <f aca="false">C21956&amp;D21956&amp;E21956&amp;F21956&amp;G21956&amp;H21956</f>
        <v>FUNDACAO SIMPLES DE CONCRETO PRE-MOLDADO,PROJETO RIOLUZ,COMCHUMBADORES DE ACO,PROVIDO DE ARRUELAS E PORCAS PARA FIXACAODE POSTE CURVO DE ACO,DE 1 BRACO,DE 10,00 ATE 12,00M,EXCLUSIVE O POSTE E CHUMBADORES</v>
      </c>
      <c r="C21956" s="142" t="s">
        <v>42943</v>
      </c>
      <c r="D21956" s="142" t="s">
        <v>42944</v>
      </c>
      <c r="E21956" s="142" t="s">
        <v>42963</v>
      </c>
      <c r="F21956" s="142" t="s">
        <v>42964</v>
      </c>
      <c r="I21956" s="142" t="s">
        <v>9</v>
      </c>
      <c r="J21956" s="142" t="n">
        <v>386.54</v>
      </c>
    </row>
    <row r="21957" customFormat="false" ht="12.75" hidden="false" customHeight="false" outlineLevel="0" collapsed="false">
      <c r="A21957" s="142" t="s">
        <v>42965</v>
      </c>
      <c r="B21957" s="663" t="str">
        <f aca="false">C21957&amp;D21957&amp;E21957&amp;F21957&amp;G21957&amp;H21957</f>
        <v>FUNDACAO SIMPLES DE CONCRETO PRE-MOLDADO,PROJETO RIOLUZ,COMCHUMBADORES DE ACO,PROVIDO DE ARRUELAS E PORCAS PARA FIXACAODE POSTE CURVO DE ACO,DE 1 BRACO,DE 10,00 ATE 12,00M,EXCLUSIVE O POSTE E CHUMBADORES</v>
      </c>
      <c r="C21957" s="142" t="s">
        <v>42943</v>
      </c>
      <c r="D21957" s="142" t="s">
        <v>42944</v>
      </c>
      <c r="E21957" s="142" t="s">
        <v>42963</v>
      </c>
      <c r="F21957" s="142" t="s">
        <v>42964</v>
      </c>
      <c r="I21957" s="142" t="s">
        <v>9</v>
      </c>
      <c r="J21957" s="142" t="n">
        <v>358.36</v>
      </c>
    </row>
    <row r="21958" customFormat="false" ht="12.75" hidden="false" customHeight="false" outlineLevel="0" collapsed="false">
      <c r="A21958" s="142" t="s">
        <v>42966</v>
      </c>
      <c r="B21958" s="663" t="str">
        <f aca="false">C21958&amp;D21958&amp;E21958&amp;F21958&amp;G21958&amp;H21958</f>
        <v>FUNDACAO SIMPLES DE CONCRETO PRE-MOLDADO,PROJETO RIOLUZ COMCHUMBADORES DE ACO,PROVIDO DE ARRUELAS E PORCAS PARA FIXACAODE POSTE CURVO DE ACO,DE 2 BRACOS,DE 8,00 ATE 9,00M,EXCLUSIVE O POSTE E CHUMBADORES</v>
      </c>
      <c r="C21958" s="142" t="s">
        <v>42967</v>
      </c>
      <c r="D21958" s="142" t="s">
        <v>42944</v>
      </c>
      <c r="E21958" s="142" t="s">
        <v>42968</v>
      </c>
      <c r="F21958" s="142" t="s">
        <v>42969</v>
      </c>
      <c r="I21958" s="142" t="s">
        <v>9</v>
      </c>
      <c r="J21958" s="142" t="n">
        <v>197.81</v>
      </c>
    </row>
    <row r="21959" customFormat="false" ht="12.75" hidden="false" customHeight="false" outlineLevel="0" collapsed="false">
      <c r="A21959" s="142" t="s">
        <v>42970</v>
      </c>
      <c r="B21959" s="663" t="str">
        <f aca="false">C21959&amp;D21959&amp;E21959&amp;F21959&amp;G21959&amp;H21959</f>
        <v>FUNDACAO SIMPLES DE CONCRETO PRE-MOLDADO,PROJETO RIOLUZ COMCHUMBADORES DE ACO,PROVIDO DE ARRUELAS E PORCAS PARA FIXACAODE POSTE CURVO DE ACO,DE 2 BRACOS,DE 8,00 ATE 9,00M,EXCLUSIVE O POSTE E CHUMBADORES</v>
      </c>
      <c r="C21959" s="142" t="s">
        <v>42967</v>
      </c>
      <c r="D21959" s="142" t="s">
        <v>42944</v>
      </c>
      <c r="E21959" s="142" t="s">
        <v>42968</v>
      </c>
      <c r="F21959" s="142" t="s">
        <v>42969</v>
      </c>
      <c r="I21959" s="142" t="s">
        <v>9</v>
      </c>
      <c r="J21959" s="142" t="n">
        <v>180.2</v>
      </c>
    </row>
    <row r="21960" customFormat="false" ht="12.75" hidden="false" customHeight="false" outlineLevel="0" collapsed="false">
      <c r="A21960" s="142" t="s">
        <v>42971</v>
      </c>
      <c r="B21960" s="663" t="str">
        <f aca="false">C21960&amp;D21960&amp;E21960&amp;F21960&amp;G21960&amp;H21960</f>
        <v>FUNDACAO SIMPLES DE CONCRETO PRE-MOLDADO,PROJETO RIOLUZ,COMCHUMBADORES DE ACO,PROVIDO DE ARRUELAS E PORCAS PARA FIXACAODE POSTE CURVO DE ACO,DE 2 BRACOS,DE 10,00 ATE 12,00M,EXCLUSIVE O POSTE E CHUMBADORES</v>
      </c>
      <c r="C21960" s="142" t="s">
        <v>42943</v>
      </c>
      <c r="D21960" s="142" t="s">
        <v>42944</v>
      </c>
      <c r="E21960" s="142" t="s">
        <v>42972</v>
      </c>
      <c r="F21960" s="142" t="s">
        <v>42973</v>
      </c>
      <c r="I21960" s="142" t="s">
        <v>9</v>
      </c>
      <c r="J21960" s="142" t="n">
        <v>386.54</v>
      </c>
    </row>
    <row r="21961" customFormat="false" ht="12.75" hidden="false" customHeight="false" outlineLevel="0" collapsed="false">
      <c r="A21961" s="142" t="s">
        <v>42974</v>
      </c>
      <c r="B21961" s="663" t="str">
        <f aca="false">C21961&amp;D21961&amp;E21961&amp;F21961&amp;G21961&amp;H21961</f>
        <v>FUNDACAO SIMPLES DE CONCRETO PRE-MOLDADO,PROJETO RIOLUZ,COMCHUMBADORES DE ACO,PROVIDO DE ARRUELAS E PORCAS PARA FIXACAODE POSTE CURVO DE ACO,DE 2 BRACOS,DE 10,00 ATE 12,00M,EXCLUSIVE O POSTE E CHUMBADORES</v>
      </c>
      <c r="C21961" s="142" t="s">
        <v>42943</v>
      </c>
      <c r="D21961" s="142" t="s">
        <v>42944</v>
      </c>
      <c r="E21961" s="142" t="s">
        <v>42972</v>
      </c>
      <c r="F21961" s="142" t="s">
        <v>42973</v>
      </c>
      <c r="I21961" s="142" t="s">
        <v>9</v>
      </c>
      <c r="J21961" s="142" t="n">
        <v>358.36</v>
      </c>
    </row>
    <row r="21962" customFormat="false" ht="12.75" hidden="false" customHeight="false" outlineLevel="0" collapsed="false">
      <c r="A21962" s="142" t="s">
        <v>42975</v>
      </c>
      <c r="B21962" s="663" t="str">
        <f aca="false">C21962&amp;D21962&amp;E21962&amp;F21962&amp;G21962&amp;H21962</f>
        <v>FUNDACAO ESPECIAL PARA FIXACAO DE POSTE DE CONCRETO,CIRCULAR,RETO,DE 9,00M,EM TERRENO PANTANOSO OU ATERRADO,CONFORME PROJETO NºA4-1651-PD,RIOLUZ,EXCLUSIVE O POSTE</v>
      </c>
      <c r="C21962" s="142" t="s">
        <v>42976</v>
      </c>
      <c r="D21962" s="142" t="s">
        <v>42977</v>
      </c>
      <c r="E21962" s="142" t="s">
        <v>42978</v>
      </c>
      <c r="I21962" s="142" t="s">
        <v>9</v>
      </c>
      <c r="J21962" s="142" t="n">
        <v>848.59</v>
      </c>
    </row>
    <row r="21963" customFormat="false" ht="12.75" hidden="false" customHeight="false" outlineLevel="0" collapsed="false">
      <c r="A21963" s="142" t="s">
        <v>42979</v>
      </c>
      <c r="B21963" s="663" t="str">
        <f aca="false">C21963&amp;D21963&amp;E21963&amp;F21963&amp;G21963&amp;H21963</f>
        <v>FUNDACAO ESPECIAL PARA FIXACAO DE POSTE DE CONCRETO,CIRCULAR,RETO,DE 9,00M,EM TERRENO PANTANOSO OU ATERRADO,CONFORME PROJETO NºA4-1651-PD,RIOLUZ,EXCLUSIVE O POSTE</v>
      </c>
      <c r="C21963" s="142" t="s">
        <v>42976</v>
      </c>
      <c r="D21963" s="142" t="s">
        <v>42977</v>
      </c>
      <c r="E21963" s="142" t="s">
        <v>42978</v>
      </c>
      <c r="I21963" s="142" t="s">
        <v>9</v>
      </c>
      <c r="J21963" s="142" t="n">
        <v>795.75</v>
      </c>
    </row>
    <row r="21964" customFormat="false" ht="12.75" hidden="false" customHeight="false" outlineLevel="0" collapsed="false">
      <c r="A21964" s="142" t="s">
        <v>42980</v>
      </c>
      <c r="B21964" s="663" t="str">
        <f aca="false">C21964&amp;D21964&amp;E21964&amp;F21964&amp;G21964&amp;H21964</f>
        <v>FUNDACAO ESPECIAL PARA FIXACAO DE POSTE DE CONCRETO,CIRCULAR,RETO DE 13,00M,EM TERRENO PANTANOSO OU ATERRADO,CONFORME PROJETO NºA4-1651-PD,RIOLUZ,EXCLUSIVE O POSTE</v>
      </c>
      <c r="C21964" s="142" t="s">
        <v>42976</v>
      </c>
      <c r="D21964" s="142" t="s">
        <v>42981</v>
      </c>
      <c r="E21964" s="142" t="s">
        <v>42982</v>
      </c>
      <c r="I21964" s="142" t="s">
        <v>9</v>
      </c>
      <c r="J21964" s="142" t="n">
        <v>1464.1</v>
      </c>
    </row>
    <row r="21965" customFormat="false" ht="12.75" hidden="false" customHeight="false" outlineLevel="0" collapsed="false">
      <c r="A21965" s="142" t="s">
        <v>42983</v>
      </c>
      <c r="B21965" s="663" t="str">
        <f aca="false">C21965&amp;D21965&amp;E21965&amp;F21965&amp;G21965&amp;H21965</f>
        <v>FUNDACAO ESPECIAL PARA FIXACAO DE POSTE DE CONCRETO,CIRCULAR,RETO DE 13,00M,EM TERRENO PANTANOSO OU ATERRADO,CONFORME PROJETO NºA4-1651-PD,RIOLUZ,EXCLUSIVE O POSTE</v>
      </c>
      <c r="C21965" s="142" t="s">
        <v>42976</v>
      </c>
      <c r="D21965" s="142" t="s">
        <v>42981</v>
      </c>
      <c r="E21965" s="142" t="s">
        <v>42982</v>
      </c>
      <c r="I21965" s="142" t="s">
        <v>9</v>
      </c>
      <c r="J21965" s="142" t="n">
        <v>1393.64</v>
      </c>
    </row>
    <row r="21966" customFormat="false" ht="12.75" hidden="false" customHeight="false" outlineLevel="0" collapsed="false">
      <c r="A21966" s="142" t="s">
        <v>42984</v>
      </c>
      <c r="B21966" s="663" t="str">
        <f aca="false">C21966&amp;D21966&amp;E21966&amp;F21966&amp;G21966&amp;H21966</f>
        <v>FUNDACAO ESPECIAL PARA FIXACAO DE POSTE DE CONCRETO,CIRCULAR,RETO,DE 17,00M,EM TERRENO PANTANOSO OU ATERRADO,CONFORME PROJETO Nº A4-1651-PD,RIOLUZ,EXCLUSIVE O POSTE</v>
      </c>
      <c r="C21966" s="142" t="s">
        <v>42976</v>
      </c>
      <c r="D21966" s="142" t="s">
        <v>42985</v>
      </c>
      <c r="E21966" s="142" t="s">
        <v>42986</v>
      </c>
      <c r="I21966" s="142" t="s">
        <v>9</v>
      </c>
      <c r="J21966" s="142" t="n">
        <v>1861.32</v>
      </c>
    </row>
    <row r="21967" customFormat="false" ht="12.75" hidden="false" customHeight="false" outlineLevel="0" collapsed="false">
      <c r="A21967" s="142" t="s">
        <v>42987</v>
      </c>
      <c r="B21967" s="663" t="str">
        <f aca="false">C21967&amp;D21967&amp;E21967&amp;F21967&amp;G21967&amp;H21967</f>
        <v>FUNDACAO ESPECIAL PARA FIXACAO DE POSTE DE CONCRETO,CIRCULAR,RETO,DE 17,00M,EM TERRENO PANTANOSO OU ATERRADO,CONFORME PROJETO Nº A4-1651-PD,RIOLUZ,EXCLUSIVE O POSTE</v>
      </c>
      <c r="C21967" s="142" t="s">
        <v>42976</v>
      </c>
      <c r="D21967" s="142" t="s">
        <v>42985</v>
      </c>
      <c r="E21967" s="142" t="s">
        <v>42986</v>
      </c>
      <c r="I21967" s="142" t="s">
        <v>9</v>
      </c>
      <c r="J21967" s="142" t="n">
        <v>1755.64</v>
      </c>
    </row>
    <row r="21968" customFormat="false" ht="12.75" hidden="false" customHeight="false" outlineLevel="0" collapsed="false">
      <c r="A21968" s="142" t="s">
        <v>42988</v>
      </c>
      <c r="B21968" s="663" t="str">
        <f aca="false">C21968&amp;D21968&amp;E21968&amp;F21968&amp;G21968&amp;H21968</f>
        <v>FUNDACAO ESPECIAL PARA FIXACAO DE POSTE DE CONCRETO,CIRCULAR,RETO,DE 23,00M,EM TERRENO PANTANOSO OU ATERRADO,CONFORME PROJETO Nº A4-1651-PD,RIOLUZ,EXCLUSIVE O POSTE</v>
      </c>
      <c r="C21968" s="142" t="s">
        <v>42976</v>
      </c>
      <c r="D21968" s="142" t="s">
        <v>42989</v>
      </c>
      <c r="E21968" s="142" t="s">
        <v>42986</v>
      </c>
      <c r="I21968" s="142" t="s">
        <v>9</v>
      </c>
      <c r="J21968" s="142" t="n">
        <v>2133.89</v>
      </c>
    </row>
    <row r="21969" customFormat="false" ht="12.75" hidden="false" customHeight="false" outlineLevel="0" collapsed="false">
      <c r="A21969" s="142" t="s">
        <v>42990</v>
      </c>
      <c r="B21969" s="663" t="str">
        <f aca="false">C21969&amp;D21969&amp;E21969&amp;F21969&amp;G21969&amp;H21969</f>
        <v>FUNDACAO ESPECIAL PARA FIXACAO DE POSTE DE CONCRETO,CIRCULAR,RETO,DE 23,00M,EM TERRENO PANTANOSO OU ATERRADO,CONFORME PROJETO Nº A4-1651-PD,RIOLUZ,EXCLUSIVE O POSTE</v>
      </c>
      <c r="C21969" s="142" t="s">
        <v>42976</v>
      </c>
      <c r="D21969" s="142" t="s">
        <v>42989</v>
      </c>
      <c r="E21969" s="142" t="s">
        <v>42986</v>
      </c>
      <c r="I21969" s="142" t="s">
        <v>9</v>
      </c>
      <c r="J21969" s="142" t="n">
        <v>2010.6</v>
      </c>
    </row>
    <row r="21970" customFormat="false" ht="12.75" hidden="false" customHeight="false" outlineLevel="0" collapsed="false">
      <c r="A21970" s="142" t="s">
        <v>42991</v>
      </c>
      <c r="B21970" s="663" t="str">
        <f aca="false">C21970&amp;D21970&amp;E21970&amp;F21970&amp;G21970&amp;H21970</f>
        <v>FUNDACAO ESPECIAL PARA FIXACAO DE POSTE DE CONCRETO,CIRCULAR,RETO,DE 33,00M,EM TERRENO PANTANOSO OU ATERRADO,CONFORME PROJETO Nº A4-1651-PD,RIOLUZ,EXCLUSIVE O POSTE</v>
      </c>
      <c r="C21970" s="142" t="s">
        <v>42976</v>
      </c>
      <c r="D21970" s="142" t="s">
        <v>42992</v>
      </c>
      <c r="E21970" s="142" t="s">
        <v>42986</v>
      </c>
      <c r="I21970" s="142" t="s">
        <v>9</v>
      </c>
      <c r="J21970" s="142" t="n">
        <v>3060.48</v>
      </c>
    </row>
    <row r="21971" customFormat="false" ht="12.75" hidden="false" customHeight="false" outlineLevel="0" collapsed="false">
      <c r="A21971" s="142" t="s">
        <v>42993</v>
      </c>
      <c r="B21971" s="663" t="str">
        <f aca="false">C21971&amp;D21971&amp;E21971&amp;F21971&amp;G21971&amp;H21971</f>
        <v>FUNDACAO ESPECIAL PARA FIXACAO DE POSTE DE CONCRETO,CIRCULAR,RETO,DE 33,00M,EM TERRENO PANTANOSO OU ATERRADO,CONFORME PROJETO Nº A4-1651-PD,RIOLUZ,EXCLUSIVE O POSTE</v>
      </c>
      <c r="C21971" s="142" t="s">
        <v>42976</v>
      </c>
      <c r="D21971" s="142" t="s">
        <v>42992</v>
      </c>
      <c r="E21971" s="142" t="s">
        <v>42986</v>
      </c>
      <c r="I21971" s="142" t="s">
        <v>9</v>
      </c>
      <c r="J21971" s="142" t="n">
        <v>2849.12</v>
      </c>
    </row>
    <row r="21972" customFormat="false" ht="12.75" hidden="false" customHeight="false" outlineLevel="0" collapsed="false">
      <c r="A21972" s="142" t="s">
        <v>42994</v>
      </c>
      <c r="B21972" s="663" t="str">
        <f aca="false">C21972&amp;D21972&amp;E21972&amp;F21972&amp;G21972&amp;H21972</f>
        <v>FUNDACAO ESPECIAL PARA FIXACAO DE POSTE DE ACO,RETO OU CURVO,COM FLANGE DE 1 OU 2 BRACOS,DE 16,00 ATE 20,00M,EM TERRENOPANTANOSO OU ATERRADO,CONFORME PROJETO Nº A4-1651-PD,RIOLUZ,EXCLUSIVE O POSTE</v>
      </c>
      <c r="C21972" s="142" t="s">
        <v>42995</v>
      </c>
      <c r="D21972" s="142" t="s">
        <v>42996</v>
      </c>
      <c r="E21972" s="142" t="s">
        <v>42997</v>
      </c>
      <c r="F21972" s="142" t="s">
        <v>42998</v>
      </c>
      <c r="I21972" s="142" t="s">
        <v>9</v>
      </c>
      <c r="J21972" s="142" t="n">
        <v>2288.89</v>
      </c>
    </row>
    <row r="21973" customFormat="false" ht="12.75" hidden="false" customHeight="false" outlineLevel="0" collapsed="false">
      <c r="A21973" s="142" t="s">
        <v>42999</v>
      </c>
      <c r="B21973" s="663" t="str">
        <f aca="false">C21973&amp;D21973&amp;E21973&amp;F21973&amp;G21973&amp;H21973</f>
        <v>FUNDACAO ESPECIAL PARA FIXACAO DE POSTE DE ACO,RETO OU CURVO,COM FLANGE DE 1 OU 2 BRACOS,DE 16,00 ATE 20,00M,EM TERRENOPANTANOSO OU ATERRADO,CONFORME PROJETO Nº A4-1651-PD,RIOLUZ,EXCLUSIVE O POSTE</v>
      </c>
      <c r="C21973" s="142" t="s">
        <v>42995</v>
      </c>
      <c r="D21973" s="142" t="s">
        <v>42996</v>
      </c>
      <c r="E21973" s="142" t="s">
        <v>42997</v>
      </c>
      <c r="F21973" s="142" t="s">
        <v>42998</v>
      </c>
      <c r="I21973" s="142" t="s">
        <v>9</v>
      </c>
      <c r="J21973" s="142" t="n">
        <v>2218.44</v>
      </c>
    </row>
    <row r="21974" customFormat="false" ht="12.75" hidden="false" customHeight="false" outlineLevel="0" collapsed="false">
      <c r="A21974" s="142" t="s">
        <v>43000</v>
      </c>
      <c r="B21974" s="663" t="str">
        <f aca="false">C21974&amp;D21974&amp;E21974&amp;F21974&amp;G21974&amp;H21974</f>
        <v>FUNDACAO PARA POSTE RETO,DE ACO,DE 3,50 A 6,00M,EM TERRENO DE AREIA,ARGILA OU PICARRA,INCLUSIVE INSTALACAO E FORNECIMENTO DE TAMPA DE PROTECAO</v>
      </c>
      <c r="C21974" s="142" t="s">
        <v>43001</v>
      </c>
      <c r="D21974" s="142" t="s">
        <v>43002</v>
      </c>
      <c r="E21974" s="142" t="s">
        <v>43003</v>
      </c>
      <c r="I21974" s="142" t="s">
        <v>9</v>
      </c>
      <c r="J21974" s="142" t="n">
        <v>599.89</v>
      </c>
    </row>
    <row r="21975" customFormat="false" ht="12.75" hidden="false" customHeight="false" outlineLevel="0" collapsed="false">
      <c r="A21975" s="142" t="s">
        <v>43004</v>
      </c>
      <c r="B21975" s="663" t="str">
        <f aca="false">C21975&amp;D21975&amp;E21975&amp;F21975&amp;G21975&amp;H21975</f>
        <v>FUNDACAO PARA POSTE RETO,DE ACO,DE 3,50 A 6,00M,EM TERRENO DE AREIA,ARGILA OU PICARRA,INCLUSIVE INSTALACAO E FORNECIMENTO DE TAMPA DE PROTECAO</v>
      </c>
      <c r="C21975" s="142" t="s">
        <v>43001</v>
      </c>
      <c r="D21975" s="142" t="s">
        <v>43002</v>
      </c>
      <c r="E21975" s="142" t="s">
        <v>43003</v>
      </c>
      <c r="I21975" s="142" t="s">
        <v>9</v>
      </c>
      <c r="J21975" s="142" t="n">
        <v>564.66</v>
      </c>
    </row>
    <row r="21976" customFormat="false" ht="12.75" hidden="false" customHeight="false" outlineLevel="0" collapsed="false">
      <c r="A21976" s="142" t="s">
        <v>43005</v>
      </c>
      <c r="B21976" s="663" t="str">
        <f aca="false">C21976&amp;D21976&amp;E21976&amp;F21976&amp;G21976&amp;H21976</f>
        <v>FUNDACAO PARA POSTE RETO,DE ACO,DE 7,00 A 9,00M,EM TERRENO DE AREIA,ARGILA OU PICARRA,INCLUSIVE INSTALACAO E FORNECIMENTO DE TAMPA DE PROTECAO</v>
      </c>
      <c r="C21976" s="142" t="s">
        <v>43006</v>
      </c>
      <c r="D21976" s="142" t="s">
        <v>43002</v>
      </c>
      <c r="E21976" s="142" t="s">
        <v>43003</v>
      </c>
      <c r="I21976" s="142" t="s">
        <v>9</v>
      </c>
      <c r="J21976" s="142" t="n">
        <v>868.57</v>
      </c>
    </row>
    <row r="21977" customFormat="false" ht="12.75" hidden="false" customHeight="false" outlineLevel="0" collapsed="false">
      <c r="A21977" s="142" t="s">
        <v>43007</v>
      </c>
      <c r="B21977" s="663" t="str">
        <f aca="false">C21977&amp;D21977&amp;E21977&amp;F21977&amp;G21977&amp;H21977</f>
        <v>FUNDACAO PARA POSTE RETO,DE ACO,DE 7,00 A 9,00M,EM TERRENO DE AREIA,ARGILA OU PICARRA,INCLUSIVE INSTALACAO E FORNECIMENTO DE TAMPA DE PROTECAO</v>
      </c>
      <c r="C21977" s="142" t="s">
        <v>43006</v>
      </c>
      <c r="D21977" s="142" t="s">
        <v>43002</v>
      </c>
      <c r="E21977" s="142" t="s">
        <v>43003</v>
      </c>
      <c r="I21977" s="142" t="s">
        <v>9</v>
      </c>
      <c r="J21977" s="142" t="n">
        <v>815.73</v>
      </c>
    </row>
    <row r="21978" customFormat="false" ht="12.75" hidden="false" customHeight="false" outlineLevel="0" collapsed="false">
      <c r="A21978" s="142" t="s">
        <v>43008</v>
      </c>
      <c r="B21978" s="663" t="str">
        <f aca="false">C21978&amp;D21978&amp;E21978&amp;F21978&amp;G21978&amp;H21978</f>
        <v>FUNDACAO PARA POSTE RETO,DE ACO,DE 10,00 A 15,00M,EM TERRENO DE AREIA,ARGILA OU PICARRA,INCLUSIVE INSTALACAO E FORNECIMENTO DE TAMPA DE PROTECAO</v>
      </c>
      <c r="C21978" s="142" t="s">
        <v>43009</v>
      </c>
      <c r="D21978" s="142" t="s">
        <v>43010</v>
      </c>
      <c r="E21978" s="142" t="s">
        <v>43011</v>
      </c>
      <c r="I21978" s="142" t="s">
        <v>9</v>
      </c>
      <c r="J21978" s="142" t="n">
        <v>1531.25</v>
      </c>
    </row>
    <row r="21979" customFormat="false" ht="12.75" hidden="false" customHeight="false" outlineLevel="0" collapsed="false">
      <c r="A21979" s="142" t="s">
        <v>43012</v>
      </c>
      <c r="B21979" s="663" t="str">
        <f aca="false">C21979&amp;D21979&amp;E21979&amp;F21979&amp;G21979&amp;H21979</f>
        <v>FUNDACAO PARA POSTE RETO,DE ACO,DE 10,00 A 15,00M,EM TERRENO DE AREIA,ARGILA OU PICARRA,INCLUSIVE INSTALACAO E FORNECIMENTO DE TAMPA DE PROTECAO</v>
      </c>
      <c r="C21979" s="142" t="s">
        <v>43009</v>
      </c>
      <c r="D21979" s="142" t="s">
        <v>43010</v>
      </c>
      <c r="E21979" s="142" t="s">
        <v>43011</v>
      </c>
      <c r="I21979" s="142" t="s">
        <v>9</v>
      </c>
      <c r="J21979" s="142" t="n">
        <v>1460.8</v>
      </c>
    </row>
    <row r="21980" customFormat="false" ht="12.75" hidden="false" customHeight="false" outlineLevel="0" collapsed="false">
      <c r="A21980" s="142" t="s">
        <v>43013</v>
      </c>
      <c r="B21980" s="663" t="str">
        <f aca="false">C21980&amp;D21980&amp;E21980&amp;F21980&amp;G21980&amp;H21980</f>
        <v>FUNDACAO PARA POSTE CURVO,DE ACO,DE 8,00 A 9,00M,DE 1 OU 2 BRACOS,EM TERRRENO DE AREIA,ARGILA OU PICARRA,INCLUSIVE INSTALACAO E FORNECIMENTO DE TAMPA DE PROTECAO</v>
      </c>
      <c r="C21980" s="142" t="s">
        <v>43014</v>
      </c>
      <c r="D21980" s="142" t="s">
        <v>43015</v>
      </c>
      <c r="E21980" s="142" t="s">
        <v>43016</v>
      </c>
      <c r="I21980" s="142" t="s">
        <v>9</v>
      </c>
      <c r="J21980" s="142" t="n">
        <v>1027.15</v>
      </c>
    </row>
    <row r="21981" customFormat="false" ht="12.75" hidden="false" customHeight="false" outlineLevel="0" collapsed="false">
      <c r="A21981" s="142" t="s">
        <v>43017</v>
      </c>
      <c r="B21981" s="663" t="str">
        <f aca="false">C21981&amp;D21981&amp;E21981&amp;F21981&amp;G21981&amp;H21981</f>
        <v>FUNDACAO PARA POSTE CURVO,DE ACO,DE 8,00 A 9,00M,DE 1 OU 2 BRACOS,EM TERRRENO DE AREIA,ARGILA OU PICARRA,INCLUSIVE INSTALACAO E FORNECIMENTO DE TAMPA DE PROTECAO</v>
      </c>
      <c r="C21981" s="142" t="s">
        <v>43014</v>
      </c>
      <c r="D21981" s="142" t="s">
        <v>43015</v>
      </c>
      <c r="E21981" s="142" t="s">
        <v>43016</v>
      </c>
      <c r="I21981" s="142" t="s">
        <v>9</v>
      </c>
      <c r="J21981" s="142" t="n">
        <v>953.17</v>
      </c>
    </row>
    <row r="21982" customFormat="false" ht="12.75" hidden="false" customHeight="false" outlineLevel="0" collapsed="false">
      <c r="A21982" s="142" t="s">
        <v>43018</v>
      </c>
      <c r="B21982" s="663" t="str">
        <f aca="false">C21982&amp;D21982&amp;E21982&amp;F21982&amp;G21982&amp;H21982</f>
        <v>FUNDACAO PARA POSTE DE CONCRETO,CIRCULAR,ATE 12,00M DE ALTURA,EM TERRENO DE AREIA,ARGILA OU PICARRA,INCLUSIVE INSTALACAO E FORNECIMENTO DE TAMPA DE PROTECAO</v>
      </c>
      <c r="C21982" s="142" t="s">
        <v>43019</v>
      </c>
      <c r="D21982" s="142" t="s">
        <v>43020</v>
      </c>
      <c r="E21982" s="142" t="s">
        <v>43021</v>
      </c>
      <c r="I21982" s="142" t="s">
        <v>9</v>
      </c>
      <c r="J21982" s="142" t="n">
        <v>1518.04</v>
      </c>
    </row>
    <row r="21983" customFormat="false" ht="12.75" hidden="false" customHeight="false" outlineLevel="0" collapsed="false">
      <c r="A21983" s="142" t="s">
        <v>43022</v>
      </c>
      <c r="B21983" s="663" t="str">
        <f aca="false">C21983&amp;D21983&amp;E21983&amp;F21983&amp;G21983&amp;H21983</f>
        <v>FUNDACAO PARA POSTE DE CONCRETO,CIRCULAR,ATE 12,00M DE ALTURA,EM TERRENO DE AREIA,ARGILA OU PICARRA,INCLUSIVE INSTALACAO E FORNECIMENTO DE TAMPA DE PROTECAO</v>
      </c>
      <c r="C21983" s="142" t="s">
        <v>43019</v>
      </c>
      <c r="D21983" s="142" t="s">
        <v>43020</v>
      </c>
      <c r="E21983" s="142" t="s">
        <v>43021</v>
      </c>
      <c r="I21983" s="142" t="s">
        <v>9</v>
      </c>
      <c r="J21983" s="142" t="n">
        <v>1449.34</v>
      </c>
    </row>
    <row r="21984" customFormat="false" ht="12.75" hidden="false" customHeight="false" outlineLevel="0" collapsed="false">
      <c r="A21984" s="142" t="s">
        <v>43023</v>
      </c>
      <c r="B21984" s="663" t="str">
        <f aca="false">C21984&amp;D21984&amp;E21984&amp;F21984&amp;G21984&amp;H21984</f>
        <v>FUNDACAO PARA POSTE DE CONCRETO,CIRCULAR,DE 13,00M DE ALTURA,EM TERRENO DE AREIA,ARGILA OU PICARRA,INCLUSIVE INSTALACAOE FORNECIMENTO DE TAMPA DE PROTECAO</v>
      </c>
      <c r="C21984" s="142" t="s">
        <v>43024</v>
      </c>
      <c r="D21984" s="142" t="s">
        <v>43025</v>
      </c>
      <c r="E21984" s="142" t="s">
        <v>43026</v>
      </c>
      <c r="I21984" s="142" t="s">
        <v>9</v>
      </c>
      <c r="J21984" s="142" t="n">
        <v>1531.25</v>
      </c>
    </row>
    <row r="21985" customFormat="false" ht="12.75" hidden="false" customHeight="false" outlineLevel="0" collapsed="false">
      <c r="A21985" s="142" t="s">
        <v>43027</v>
      </c>
      <c r="B21985" s="663" t="str">
        <f aca="false">C21985&amp;D21985&amp;E21985&amp;F21985&amp;G21985&amp;H21985</f>
        <v>FUNDACAO PARA POSTE DE CONCRETO,CIRCULAR,DE 13,00M DE ALTURA,EM TERRENO DE AREIA,ARGILA OU PICARRA,INCLUSIVE INSTALACAOE FORNECIMENTO DE TAMPA DE PROTECAO</v>
      </c>
      <c r="C21985" s="142" t="s">
        <v>43024</v>
      </c>
      <c r="D21985" s="142" t="s">
        <v>43025</v>
      </c>
      <c r="E21985" s="142" t="s">
        <v>43026</v>
      </c>
      <c r="I21985" s="142" t="s">
        <v>9</v>
      </c>
      <c r="J21985" s="142" t="n">
        <v>1460.8</v>
      </c>
    </row>
    <row r="21986" customFormat="false" ht="12.75" hidden="false" customHeight="false" outlineLevel="0" collapsed="false">
      <c r="A21986" s="142" t="s">
        <v>43028</v>
      </c>
      <c r="B21986" s="663" t="str">
        <f aca="false">C21986&amp;D21986&amp;E21986&amp;F21986&amp;G21986&amp;H21986</f>
        <v>CHUMBADORES DE ACO,PARA FIXACAO DE POSTE RETO OU CURVO,DE ACO,DE 7,00 ATE 9,00M,COM FLANGE.FORNECIMENTO E COLOCACAO</v>
      </c>
      <c r="C21986" s="142" t="s">
        <v>43029</v>
      </c>
      <c r="D21986" s="142" t="s">
        <v>43030</v>
      </c>
      <c r="I21986" s="142" t="s">
        <v>9</v>
      </c>
      <c r="J21986" s="142" t="n">
        <v>937.71</v>
      </c>
    </row>
    <row r="21987" customFormat="false" ht="12.75" hidden="false" customHeight="false" outlineLevel="0" collapsed="false">
      <c r="A21987" s="142" t="s">
        <v>43031</v>
      </c>
      <c r="B21987" s="663" t="str">
        <f aca="false">C21987&amp;D21987&amp;E21987&amp;F21987&amp;G21987&amp;H21987</f>
        <v>CHUMBADORES DE ACO,PARA FIXACAO DE POSTE RETO OU CURVO,DE ACO,DE 7,00 ATE 9,00M,COM FLANGE.FORNECIMENTO E COLOCACAO</v>
      </c>
      <c r="C21987" s="142" t="s">
        <v>43029</v>
      </c>
      <c r="D21987" s="142" t="s">
        <v>43030</v>
      </c>
      <c r="I21987" s="142" t="s">
        <v>9</v>
      </c>
      <c r="J21987" s="142" t="n">
        <v>923.62</v>
      </c>
    </row>
    <row r="21988" customFormat="false" ht="12.75" hidden="false" customHeight="false" outlineLevel="0" collapsed="false">
      <c r="A21988" s="142" t="s">
        <v>43032</v>
      </c>
      <c r="B21988" s="663" t="str">
        <f aca="false">C21988&amp;D21988&amp;E21988&amp;F21988&amp;G21988&amp;H21988</f>
        <v>ARMACAO SECUNDARIA VERTICAL,COMPLETA,PARA UMA REDE DE B.T.,EXCLUSIVE FORNECIMENTO DA ARMACAO E DAS CINTAS DE FIXACAO.INSTALACAO</v>
      </c>
      <c r="C21988" s="142" t="s">
        <v>43033</v>
      </c>
      <c r="D21988" s="142" t="s">
        <v>43034</v>
      </c>
      <c r="E21988" s="142" t="s">
        <v>43035</v>
      </c>
      <c r="I21988" s="142" t="s">
        <v>9</v>
      </c>
      <c r="J21988" s="142" t="n">
        <v>13.21</v>
      </c>
    </row>
    <row r="21989" customFormat="false" ht="12.75" hidden="false" customHeight="false" outlineLevel="0" collapsed="false">
      <c r="A21989" s="142" t="s">
        <v>43036</v>
      </c>
      <c r="B21989" s="663" t="str">
        <f aca="false">C21989&amp;D21989&amp;E21989&amp;F21989&amp;G21989&amp;H21989</f>
        <v>ARMACAO SECUNDARIA VERTICAL,COMPLETA,PARA UMA REDE DE B.T.,EXCLUSIVE FORNECIMENTO DA ARMACAO E DAS CINTAS DE FIXACAO.INSTALACAO</v>
      </c>
      <c r="C21989" s="142" t="s">
        <v>43033</v>
      </c>
      <c r="D21989" s="142" t="s">
        <v>43034</v>
      </c>
      <c r="E21989" s="142" t="s">
        <v>43035</v>
      </c>
      <c r="I21989" s="142" t="s">
        <v>9</v>
      </c>
      <c r="J21989" s="142" t="n">
        <v>11.45</v>
      </c>
    </row>
    <row r="21990" customFormat="false" ht="12.75" hidden="false" customHeight="false" outlineLevel="0" collapsed="false">
      <c r="A21990" s="142" t="s">
        <v>43037</v>
      </c>
      <c r="B21990" s="663" t="str">
        <f aca="false">C21990&amp;D21990&amp;E21990&amp;F21990&amp;G21990&amp;H21990</f>
        <v>ARMACAO SECUNDARIA VERTICAL,DE 4(QUATRO)ESTRIBOS,COMPLETA,PARA UMA REDE DE B.T.,DE 4(QUATRO)CONDUTORES,PARA ALINHAMENTORETO,ANGULO INFERIOR A 90º E PONTO TERMINAL,EXCLUSIVE FORNECIMENTO DAS CINTAS DE FIXACAO(VER CONJUNTO BTV 1).FORNECIMENTO E INSTALACAO</v>
      </c>
      <c r="C21990" s="142" t="s">
        <v>43038</v>
      </c>
      <c r="D21990" s="142" t="s">
        <v>43039</v>
      </c>
      <c r="E21990" s="142" t="s">
        <v>43040</v>
      </c>
      <c r="F21990" s="142" t="s">
        <v>43041</v>
      </c>
      <c r="G21990" s="142" t="s">
        <v>37845</v>
      </c>
      <c r="I21990" s="142" t="s">
        <v>9</v>
      </c>
      <c r="J21990" s="142" t="n">
        <v>62.78</v>
      </c>
    </row>
    <row r="21991" customFormat="false" ht="12.75" hidden="false" customHeight="false" outlineLevel="0" collapsed="false">
      <c r="A21991" s="142" t="s">
        <v>43042</v>
      </c>
      <c r="B21991" s="663" t="str">
        <f aca="false">C21991&amp;D21991&amp;E21991&amp;F21991&amp;G21991&amp;H21991</f>
        <v>ARMACAO SECUNDARIA VERTICAL,DE 4(QUATRO)ESTRIBOS,COMPLETA,PARA UMA REDE DE B.T.,DE 4(QUATRO)CONDUTORES,PARA ALINHAMENTORETO,ANGULO INFERIOR A 90º E PONTO TERMINAL,EXCLUSIVE FORNECIMENTO DAS CINTAS DE FIXACAO(VER CONJUNTO BTV 1).FORNECIMENTO E INSTALACAO</v>
      </c>
      <c r="C21991" s="142" t="s">
        <v>43038</v>
      </c>
      <c r="D21991" s="142" t="s">
        <v>43039</v>
      </c>
      <c r="E21991" s="142" t="s">
        <v>43040</v>
      </c>
      <c r="F21991" s="142" t="s">
        <v>43041</v>
      </c>
      <c r="G21991" s="142" t="s">
        <v>37845</v>
      </c>
      <c r="I21991" s="142" t="s">
        <v>9</v>
      </c>
      <c r="J21991" s="142" t="n">
        <v>61.02</v>
      </c>
    </row>
    <row r="21992" customFormat="false" ht="12.75" hidden="false" customHeight="false" outlineLevel="0" collapsed="false">
      <c r="A21992" s="142" t="s">
        <v>43043</v>
      </c>
      <c r="B21992" s="663" t="str">
        <f aca="false">C21992&amp;D21992&amp;E21992&amp;F21992&amp;G21992&amp;H21992</f>
        <v>ARMACAO SECUNDARIA VERTICAL,DE 3(TRES)ESTRIBOS,COMPLETA,PARA UMA REDE DE B.T.,DE 3(TRES)CONDUTORES,PARA ALINHAMENTO RETO,ANGULO INFERIOR A 90º E PONTO TERMINAL,EXCLUSIVE FORNECIMENTO DAS CINTAS DE FIXACAO (VER CONJUNTO BTV 1).FORNECIMENTO E INSTALACAO</v>
      </c>
      <c r="C21992" s="142" t="s">
        <v>43044</v>
      </c>
      <c r="D21992" s="142" t="s">
        <v>43045</v>
      </c>
      <c r="E21992" s="142" t="s">
        <v>43046</v>
      </c>
      <c r="F21992" s="142" t="s">
        <v>43047</v>
      </c>
      <c r="G21992" s="142" t="s">
        <v>43048</v>
      </c>
      <c r="I21992" s="142" t="s">
        <v>9</v>
      </c>
      <c r="J21992" s="142" t="n">
        <v>50.35</v>
      </c>
    </row>
    <row r="21993" customFormat="false" ht="12.75" hidden="false" customHeight="false" outlineLevel="0" collapsed="false">
      <c r="A21993" s="142" t="s">
        <v>43049</v>
      </c>
      <c r="B21993" s="663" t="str">
        <f aca="false">C21993&amp;D21993&amp;E21993&amp;F21993&amp;G21993&amp;H21993</f>
        <v>ARMACAO SECUNDARIA VERTICAL,DE 3(TRES)ESTRIBOS,COMPLETA,PARA UMA REDE DE B.T.,DE 3(TRES)CONDUTORES,PARA ALINHAMENTO RETO,ANGULO INFERIOR A 90º E PONTO TERMINAL,EXCLUSIVE FORNECIMENTO DAS CINTAS DE FIXACAO (VER CONJUNTO BTV 1).FORNECIMENTO E INSTALACAO</v>
      </c>
      <c r="C21993" s="142" t="s">
        <v>43044</v>
      </c>
      <c r="D21993" s="142" t="s">
        <v>43045</v>
      </c>
      <c r="E21993" s="142" t="s">
        <v>43046</v>
      </c>
      <c r="F21993" s="142" t="s">
        <v>43047</v>
      </c>
      <c r="G21993" s="142" t="s">
        <v>43048</v>
      </c>
      <c r="I21993" s="142" t="s">
        <v>9</v>
      </c>
      <c r="J21993" s="142" t="n">
        <v>48.59</v>
      </c>
    </row>
    <row r="21994" customFormat="false" ht="12.75" hidden="false" customHeight="false" outlineLevel="0" collapsed="false">
      <c r="A21994" s="142" t="s">
        <v>43050</v>
      </c>
      <c r="B21994" s="663" t="str">
        <f aca="false">C21994&amp;D21994&amp;E21994&amp;F21994&amp;G21994&amp;H21994</f>
        <v>CONJUNTO PARA FIXACAO DE REDE 13,8KV,TRIFASICA,EXCLUSIVE FORNECIMENTO DOS ISOLADORES E FERRAGENS.INSTALACAO</v>
      </c>
      <c r="C21994" s="142" t="s">
        <v>43051</v>
      </c>
      <c r="D21994" s="142" t="s">
        <v>43052</v>
      </c>
      <c r="I21994" s="142" t="s">
        <v>9</v>
      </c>
      <c r="J21994" s="142" t="n">
        <v>105.71</v>
      </c>
    </row>
    <row r="21995" customFormat="false" ht="12.75" hidden="false" customHeight="false" outlineLevel="0" collapsed="false">
      <c r="A21995" s="142" t="s">
        <v>43053</v>
      </c>
      <c r="B21995" s="663" t="str">
        <f aca="false">C21995&amp;D21995&amp;E21995&amp;F21995&amp;G21995&amp;H21995</f>
        <v>CONJUNTO PARA FIXACAO DE REDE 13,8KV,TRIFASICA,EXCLUSIVE FORNECIMENTO DOS ISOLADORES E FERRAGENS.INSTALACAO</v>
      </c>
      <c r="C21995" s="142" t="s">
        <v>43051</v>
      </c>
      <c r="D21995" s="142" t="s">
        <v>43052</v>
      </c>
      <c r="I21995" s="142" t="s">
        <v>9</v>
      </c>
      <c r="J21995" s="142" t="n">
        <v>91.62</v>
      </c>
    </row>
    <row r="21996" customFormat="false" ht="12.75" hidden="false" customHeight="false" outlineLevel="0" collapsed="false">
      <c r="A21996" s="142" t="s">
        <v>43054</v>
      </c>
      <c r="B21996" s="663" t="str">
        <f aca="false">C21996&amp;D21996&amp;E21996&amp;F21996&amp;G21996&amp;H21996</f>
        <v>FERRAGENS SINGELAS,PARA 1 LINHA,DE 13,8KV,BIFASICA TRIANGULAR,POSTE AO CENTRO,PARA ALINHAMENTOS RETOS E ANGULOS ATE 30º(CONJUNTO 13 A1).INSTALACAO</v>
      </c>
      <c r="C21996" s="142" t="s">
        <v>43055</v>
      </c>
      <c r="D21996" s="142" t="s">
        <v>43056</v>
      </c>
      <c r="E21996" s="142" t="s">
        <v>43057</v>
      </c>
      <c r="I21996" s="142" t="s">
        <v>9</v>
      </c>
      <c r="J21996" s="142" t="n">
        <v>52.85</v>
      </c>
    </row>
    <row r="21997" customFormat="false" ht="12.75" hidden="false" customHeight="false" outlineLevel="0" collapsed="false">
      <c r="A21997" s="142" t="s">
        <v>43058</v>
      </c>
      <c r="B21997" s="663" t="str">
        <f aca="false">C21997&amp;D21997&amp;E21997&amp;F21997&amp;G21997&amp;H21997</f>
        <v>FERRAGENS SINGELAS,PARA 1 LINHA,DE 13,8KV,BIFASICA TRIANGULAR,POSTE AO CENTRO,PARA ALINHAMENTOS RETOS E ANGULOS ATE 30º(CONJUNTO 13 A1).INSTALACAO</v>
      </c>
      <c r="C21997" s="142" t="s">
        <v>43055</v>
      </c>
      <c r="D21997" s="142" t="s">
        <v>43056</v>
      </c>
      <c r="E21997" s="142" t="s">
        <v>43057</v>
      </c>
      <c r="I21997" s="142" t="s">
        <v>9</v>
      </c>
      <c r="J21997" s="142" t="n">
        <v>45.81</v>
      </c>
    </row>
    <row r="21998" customFormat="false" ht="12.75" hidden="false" customHeight="false" outlineLevel="0" collapsed="false">
      <c r="A21998" s="142" t="s">
        <v>43059</v>
      </c>
      <c r="B21998" s="663" t="str">
        <f aca="false">C21998&amp;D21998&amp;E21998&amp;F21998&amp;G21998&amp;H21998</f>
        <v>CONJUNTO PARA FIXACAO DE REDE 13,8KV,TRIFASICA,HORIZONTAL,POSTE AO CENTRO,PARA PEQUENOS ANGULOS,PADRAO MADEIRA,MONTAGEMNORMAL,TIPO 13N2.FORNECIMENTO E INSTALACAO</v>
      </c>
      <c r="C21998" s="142" t="s">
        <v>43060</v>
      </c>
      <c r="D21998" s="142" t="s">
        <v>43061</v>
      </c>
      <c r="E21998" s="142" t="s">
        <v>43062</v>
      </c>
      <c r="I21998" s="142" t="s">
        <v>9</v>
      </c>
      <c r="J21998" s="142" t="n">
        <v>675.27</v>
      </c>
    </row>
    <row r="21999" customFormat="false" ht="12.75" hidden="false" customHeight="false" outlineLevel="0" collapsed="false">
      <c r="A21999" s="142" t="s">
        <v>43063</v>
      </c>
      <c r="B21999" s="663" t="str">
        <f aca="false">C21999&amp;D21999&amp;E21999&amp;F21999&amp;G21999&amp;H21999</f>
        <v>CONJUNTO PARA FIXACAO DE REDE 13,8KV,TRIFASICA,HORIZONTAL,POSTE AO CENTRO,PARA PEQUENOS ANGULOS,PADRAO MADEIRA,MONTAGEMNORMAL,TIPO 13N2.FORNECIMENTO E INSTALACAO</v>
      </c>
      <c r="C21999" s="142" t="s">
        <v>43060</v>
      </c>
      <c r="D21999" s="142" t="s">
        <v>43061</v>
      </c>
      <c r="E21999" s="142" t="s">
        <v>43062</v>
      </c>
      <c r="I21999" s="142" t="s">
        <v>9</v>
      </c>
      <c r="J21999" s="142" t="n">
        <v>668.23</v>
      </c>
    </row>
    <row r="22000" customFormat="false" ht="12.75" hidden="false" customHeight="false" outlineLevel="0" collapsed="false">
      <c r="A22000" s="142" t="s">
        <v>43064</v>
      </c>
      <c r="B22000" s="663" t="str">
        <f aca="false">C22000&amp;D22000&amp;E22000&amp;F22000&amp;G22000&amp;H22000</f>
        <v>CONJUNTO PARA FIXACAO DE REDE 13,8KV,TRIFASICA,HORIZONTAL,POSTE AO CENTRO,PARA PEQUENOS ANGULOS,PADRAO MADEIRA,PARA FIMDE LINHA,TIPO 13N5.FORNECIMENTO E INSTALACAO</v>
      </c>
      <c r="C22000" s="142" t="s">
        <v>43060</v>
      </c>
      <c r="D22000" s="142" t="s">
        <v>43065</v>
      </c>
      <c r="E22000" s="142" t="s">
        <v>43066</v>
      </c>
      <c r="I22000" s="142" t="s">
        <v>9</v>
      </c>
      <c r="J22000" s="142" t="n">
        <v>875.39</v>
      </c>
    </row>
    <row r="22001" customFormat="false" ht="12.75" hidden="false" customHeight="false" outlineLevel="0" collapsed="false">
      <c r="A22001" s="142" t="s">
        <v>43067</v>
      </c>
      <c r="B22001" s="663" t="str">
        <f aca="false">C22001&amp;D22001&amp;E22001&amp;F22001&amp;G22001&amp;H22001</f>
        <v>CONJUNTO PARA FIXACAO DE REDE 13,8KV,TRIFASICA,HORIZONTAL,POSTE AO CENTRO,PARA PEQUENOS ANGULOS,PADRAO MADEIRA,PARA FIMDE LINHA,TIPO 13N5.FORNECIMENTO E INSTALACAO</v>
      </c>
      <c r="C22001" s="142" t="s">
        <v>43060</v>
      </c>
      <c r="D22001" s="142" t="s">
        <v>43065</v>
      </c>
      <c r="E22001" s="142" t="s">
        <v>43066</v>
      </c>
      <c r="I22001" s="142" t="s">
        <v>9</v>
      </c>
      <c r="J22001" s="142" t="n">
        <v>868.34</v>
      </c>
    </row>
    <row r="22002" customFormat="false" ht="12.75" hidden="false" customHeight="false" outlineLevel="0" collapsed="false">
      <c r="A22002" s="142" t="s">
        <v>43068</v>
      </c>
      <c r="B22002" s="663" t="str">
        <f aca="false">C22002&amp;D22002&amp;E22002&amp;F22002&amp;G22002&amp;H22002</f>
        <v>FERRAGENS SINGELAS E 2 CHAVES FUSIVEIS,EM 1 LINHA DE 13,8KV,HORIZONTAL,POSTE AO CENTRO,EXCLUSIVE FORNECIMENTO DAS CHAVESFUSIVEIS,DOS ISOLADORES E FERRAGENS DA LINHA EXISTENTE.INSTALACAO</v>
      </c>
      <c r="C22002" s="142" t="s">
        <v>43069</v>
      </c>
      <c r="D22002" s="142" t="s">
        <v>43070</v>
      </c>
      <c r="E22002" s="142" t="s">
        <v>43071</v>
      </c>
      <c r="F22002" s="142" t="s">
        <v>43072</v>
      </c>
      <c r="I22002" s="142" t="s">
        <v>9</v>
      </c>
      <c r="J22002" s="142" t="n">
        <v>92.5</v>
      </c>
    </row>
    <row r="22003" customFormat="false" ht="12.75" hidden="false" customHeight="false" outlineLevel="0" collapsed="false">
      <c r="A22003" s="142" t="s">
        <v>43073</v>
      </c>
      <c r="B22003" s="663" t="str">
        <f aca="false">C22003&amp;D22003&amp;E22003&amp;F22003&amp;G22003&amp;H22003</f>
        <v>FERRAGENS SINGELAS E 2 CHAVES FUSIVEIS,EM 1 LINHA DE 13,8KV,HORIZONTAL,POSTE AO CENTRO,EXCLUSIVE FORNECIMENTO DAS CHAVESFUSIVEIS,DOS ISOLADORES E FERRAGENS DA LINHA EXISTENTE.INSTALACAO</v>
      </c>
      <c r="C22003" s="142" t="s">
        <v>43069</v>
      </c>
      <c r="D22003" s="142" t="s">
        <v>43070</v>
      </c>
      <c r="E22003" s="142" t="s">
        <v>43071</v>
      </c>
      <c r="F22003" s="142" t="s">
        <v>43072</v>
      </c>
      <c r="I22003" s="142" t="s">
        <v>9</v>
      </c>
      <c r="J22003" s="142" t="n">
        <v>80.17</v>
      </c>
    </row>
    <row r="22004" customFormat="false" ht="12.75" hidden="false" customHeight="false" outlineLevel="0" collapsed="false">
      <c r="A22004" s="142" t="s">
        <v>43074</v>
      </c>
      <c r="B22004" s="663" t="str">
        <f aca="false">C22004&amp;D22004&amp;E22004&amp;F22004&amp;G22004&amp;H22004</f>
        <v>FERRAGENS SINGELAS E 3 CHAVES FUSIVEIS,EM 1 LINHA DE 13,8KV,HORIZONTAL,POSTE AO CENTRO;EXCLUSIVE FORNECIMENTO DAS CHAVESFUSIVEIS,DOS ISOLADORES E FERRAGENS DA LINHA EXISTENTE.INSTALACAO</v>
      </c>
      <c r="C22004" s="142" t="s">
        <v>43075</v>
      </c>
      <c r="D22004" s="142" t="s">
        <v>43076</v>
      </c>
      <c r="E22004" s="142" t="s">
        <v>43071</v>
      </c>
      <c r="F22004" s="142" t="s">
        <v>43072</v>
      </c>
      <c r="I22004" s="142" t="s">
        <v>9</v>
      </c>
      <c r="J22004" s="142" t="n">
        <v>105.71</v>
      </c>
    </row>
    <row r="22005" customFormat="false" ht="12.75" hidden="false" customHeight="false" outlineLevel="0" collapsed="false">
      <c r="A22005" s="142" t="s">
        <v>43077</v>
      </c>
      <c r="B22005" s="663" t="str">
        <f aca="false">C22005&amp;D22005&amp;E22005&amp;F22005&amp;G22005&amp;H22005</f>
        <v>FERRAGENS SINGELAS E 3 CHAVES FUSIVEIS,EM 1 LINHA DE 13,8KV,HORIZONTAL,POSTE AO CENTRO;EXCLUSIVE FORNECIMENTO DAS CHAVESFUSIVEIS,DOS ISOLADORES E FERRAGENS DA LINHA EXISTENTE.INSTALACAO</v>
      </c>
      <c r="C22005" s="142" t="s">
        <v>43075</v>
      </c>
      <c r="D22005" s="142" t="s">
        <v>43076</v>
      </c>
      <c r="E22005" s="142" t="s">
        <v>43071</v>
      </c>
      <c r="F22005" s="142" t="s">
        <v>43072</v>
      </c>
      <c r="I22005" s="142" t="s">
        <v>9</v>
      </c>
      <c r="J22005" s="142" t="n">
        <v>91.62</v>
      </c>
    </row>
    <row r="22006" customFormat="false" ht="12.75" hidden="false" customHeight="false" outlineLevel="0" collapsed="false">
      <c r="A22006" s="142" t="s">
        <v>43078</v>
      </c>
      <c r="B22006" s="663" t="str">
        <f aca="false">C22006&amp;D22006&amp;E22006&amp;F22006&amp;G22006&amp;H22006</f>
        <v>CHAVES FUSIVEIS(TRES),EM 1 LINHA DE 13,8KV,HORIZONTAL,POSTECENTRO,INCLUSIVE SUPORTE DE FIXACAO,PADRAO MADEIRA,MONTAGEMNORMAL,TIPO 13N8,EXCLUSIVE ISOLADORES E FERRAGENS DA LINHA EXISTENTE.FORNECIMENTO E INSTALACAO</v>
      </c>
      <c r="C22006" s="142" t="s">
        <v>43079</v>
      </c>
      <c r="D22006" s="142" t="s">
        <v>43080</v>
      </c>
      <c r="E22006" s="142" t="s">
        <v>43081</v>
      </c>
      <c r="F22006" s="142" t="s">
        <v>43082</v>
      </c>
      <c r="I22006" s="142" t="s">
        <v>9</v>
      </c>
      <c r="J22006" s="142" t="n">
        <v>1635.71</v>
      </c>
    </row>
    <row r="22007" customFormat="false" ht="12.75" hidden="false" customHeight="false" outlineLevel="0" collapsed="false">
      <c r="A22007" s="142" t="s">
        <v>43083</v>
      </c>
      <c r="B22007" s="663" t="str">
        <f aca="false">C22007&amp;D22007&amp;E22007&amp;F22007&amp;G22007&amp;H22007</f>
        <v>CHAVES FUSIVEIS(TRES),EM 1 LINHA DE 13,8KV,HORIZONTAL,POSTECENTRO,INCLUSIVE SUPORTE DE FIXACAO,PADRAO MADEIRA,MONTAGEMNORMAL,TIPO 13N8,EXCLUSIVE ISOLADORES E FERRAGENS DA LINHA EXISTENTE.FORNECIMENTO E INSTALACAO</v>
      </c>
      <c r="C22007" s="142" t="s">
        <v>43079</v>
      </c>
      <c r="D22007" s="142" t="s">
        <v>43080</v>
      </c>
      <c r="E22007" s="142" t="s">
        <v>43081</v>
      </c>
      <c r="F22007" s="142" t="s">
        <v>43082</v>
      </c>
      <c r="I22007" s="142" t="s">
        <v>9</v>
      </c>
      <c r="J22007" s="142" t="n">
        <v>1621.61</v>
      </c>
    </row>
    <row r="22008" customFormat="false" ht="12.75" hidden="false" customHeight="false" outlineLevel="0" collapsed="false">
      <c r="A22008" s="142" t="s">
        <v>43084</v>
      </c>
      <c r="B22008" s="663" t="str">
        <f aca="false">C22008&amp;D22008&amp;E22008&amp;F22008&amp;G22008&amp;H22008</f>
        <v>FERRAGENS SINGELAS,PARA 2 LINHAS,DE 25KV,HORIZONTAIS,POSTE AO CENTRO,PARA ALINHAMENTOS RETOS E ANGULOS ATE 30°(CONJUNTO25 E1).INSTALACAO</v>
      </c>
      <c r="C22008" s="142" t="s">
        <v>43085</v>
      </c>
      <c r="D22008" s="142" t="s">
        <v>43086</v>
      </c>
      <c r="E22008" s="142" t="s">
        <v>43087</v>
      </c>
      <c r="I22008" s="142" t="s">
        <v>9</v>
      </c>
      <c r="J22008" s="142" t="n">
        <v>105.71</v>
      </c>
    </row>
    <row r="22009" customFormat="false" ht="12.75" hidden="false" customHeight="false" outlineLevel="0" collapsed="false">
      <c r="A22009" s="142" t="s">
        <v>43088</v>
      </c>
      <c r="B22009" s="663" t="str">
        <f aca="false">C22009&amp;D22009&amp;E22009&amp;F22009&amp;G22009&amp;H22009</f>
        <v>FERRAGENS SINGELAS,PARA 2 LINHAS,DE 25KV,HORIZONTAIS,POSTE AO CENTRO,PARA ALINHAMENTOS RETOS E ANGULOS ATE 30°(CONJUNTO25 E1).INSTALACAO</v>
      </c>
      <c r="C22009" s="142" t="s">
        <v>43085</v>
      </c>
      <c r="D22009" s="142" t="s">
        <v>43086</v>
      </c>
      <c r="E22009" s="142" t="s">
        <v>43087</v>
      </c>
      <c r="I22009" s="142" t="s">
        <v>9</v>
      </c>
      <c r="J22009" s="142" t="n">
        <v>91.62</v>
      </c>
    </row>
    <row r="22010" customFormat="false" ht="12.75" hidden="false" customHeight="false" outlineLevel="0" collapsed="false">
      <c r="A22010" s="142" t="s">
        <v>43089</v>
      </c>
      <c r="B22010" s="663" t="str">
        <f aca="false">C22010&amp;D22010&amp;E22010&amp;F22010&amp;G22010&amp;H22010</f>
        <v>TRANSFORMADOR DE 5 A 112,5KVA,SOB LINHA DE 13,8KV,EXCLUSIVEFERRAGENS DE SUPORTES,CHAVES FUSIVEIS COM RESPECTIVAS FERRAGENS E TRANSFORMADORES,INCLUSIVE INTERLIGACAO DE AT E BT,SENDO ESTA ULTIMA COM CONECTORES DE LINHA,EXCLUSIVE CONECTORES.INSTALACAO</v>
      </c>
      <c r="C22010" s="142" t="s">
        <v>43090</v>
      </c>
      <c r="D22010" s="142" t="s">
        <v>43091</v>
      </c>
      <c r="E22010" s="142" t="s">
        <v>43092</v>
      </c>
      <c r="F22010" s="142" t="s">
        <v>43093</v>
      </c>
      <c r="G22010" s="142" t="s">
        <v>43094</v>
      </c>
      <c r="I22010" s="142" t="s">
        <v>9</v>
      </c>
      <c r="J22010" s="142" t="n">
        <v>211.43</v>
      </c>
    </row>
    <row r="22011" customFormat="false" ht="12.75" hidden="false" customHeight="false" outlineLevel="0" collapsed="false">
      <c r="A22011" s="142" t="s">
        <v>43095</v>
      </c>
      <c r="B22011" s="663" t="str">
        <f aca="false">C22011&amp;D22011&amp;E22011&amp;F22011&amp;G22011&amp;H22011</f>
        <v>TRANSFORMADOR DE 5 A 112,5KVA,SOB LINHA DE 13,8KV,EXCLUSIVEFERRAGENS DE SUPORTES,CHAVES FUSIVEIS COM RESPECTIVAS FERRAGENS E TRANSFORMADORES,INCLUSIVE INTERLIGACAO DE AT E BT,SENDO ESTA ULTIMA COM CONECTORES DE LINHA,EXCLUSIVE CONECTORES.INSTALACAO</v>
      </c>
      <c r="C22011" s="142" t="s">
        <v>43090</v>
      </c>
      <c r="D22011" s="142" t="s">
        <v>43091</v>
      </c>
      <c r="E22011" s="142" t="s">
        <v>43092</v>
      </c>
      <c r="F22011" s="142" t="s">
        <v>43093</v>
      </c>
      <c r="G22011" s="142" t="s">
        <v>43094</v>
      </c>
      <c r="I22011" s="142" t="s">
        <v>9</v>
      </c>
      <c r="J22011" s="142" t="n">
        <v>183.25</v>
      </c>
    </row>
    <row r="22012" customFormat="false" ht="12.75" hidden="false" customHeight="false" outlineLevel="0" collapsed="false">
      <c r="A22012" s="142" t="s">
        <v>43096</v>
      </c>
      <c r="B22012" s="663" t="str">
        <f aca="false">C22012&amp;D22012&amp;E22012&amp;F22012&amp;G22012&amp;H22012</f>
        <v>SUPORTE PARA MONTAGEM DE TRANSFORMADOR EM POSTE.FORNECIMENTO</v>
      </c>
      <c r="C22012" s="142" t="s">
        <v>43097</v>
      </c>
      <c r="I22012" s="142" t="s">
        <v>9</v>
      </c>
      <c r="J22012" s="142" t="n">
        <v>109.59</v>
      </c>
    </row>
    <row r="22013" customFormat="false" ht="12.75" hidden="false" customHeight="false" outlineLevel="0" collapsed="false">
      <c r="A22013" s="142" t="s">
        <v>43098</v>
      </c>
      <c r="B22013" s="663" t="str">
        <f aca="false">C22013&amp;D22013&amp;E22013&amp;F22013&amp;G22013&amp;H22013</f>
        <v>SUPORTE PARA MONTAGEM DE TRANSFORMADOR EM POSTE.FORNECIMENTO</v>
      </c>
      <c r="C22013" s="142" t="s">
        <v>43097</v>
      </c>
      <c r="I22013" s="142" t="s">
        <v>9</v>
      </c>
      <c r="J22013" s="142" t="n">
        <v>109.59</v>
      </c>
    </row>
    <row r="22014" customFormat="false" ht="12.75" hidden="false" customHeight="false" outlineLevel="0" collapsed="false">
      <c r="A22014" s="142" t="s">
        <v>43099</v>
      </c>
      <c r="B22014" s="663" t="str">
        <f aca="false">C22014&amp;D22014&amp;E22014&amp;F22014&amp;G22014&amp;H22014</f>
        <v>ATERRAMENTO DE CAIXA HAND-HOLE</v>
      </c>
      <c r="C22014" s="142" t="s">
        <v>43100</v>
      </c>
      <c r="I22014" s="142" t="s">
        <v>9</v>
      </c>
      <c r="J22014" s="142" t="n">
        <v>32.71</v>
      </c>
    </row>
    <row r="22015" customFormat="false" ht="12.75" hidden="false" customHeight="false" outlineLevel="0" collapsed="false">
      <c r="A22015" s="142" t="s">
        <v>43101</v>
      </c>
      <c r="B22015" s="663" t="str">
        <f aca="false">C22015&amp;D22015&amp;E22015&amp;F22015&amp;G22015&amp;H22015</f>
        <v>ATERRAMENTO DE CAIXA HAND-HOLE</v>
      </c>
      <c r="C22015" s="142" t="s">
        <v>43100</v>
      </c>
      <c r="I22015" s="142" t="s">
        <v>9</v>
      </c>
      <c r="J22015" s="142" t="n">
        <v>30.95</v>
      </c>
    </row>
    <row r="22016" customFormat="false" ht="12.75" hidden="false" customHeight="false" outlineLevel="0" collapsed="false">
      <c r="A22016" s="142" t="s">
        <v>43102</v>
      </c>
      <c r="B22016" s="663" t="str">
        <f aca="false">C22016&amp;D22016&amp;E22016&amp;F22016&amp;G22016&amp;H22016</f>
        <v>ATERRAMENTO DE POSTE DE ACO,INCLUSIVE FORNECIMENTO DOS MATERIAIS</v>
      </c>
      <c r="C22016" s="142" t="s">
        <v>43103</v>
      </c>
      <c r="D22016" s="142" t="s">
        <v>3807</v>
      </c>
      <c r="I22016" s="142" t="s">
        <v>9</v>
      </c>
      <c r="J22016" s="142" t="n">
        <v>61.17</v>
      </c>
    </row>
    <row r="22017" customFormat="false" ht="12.75" hidden="false" customHeight="false" outlineLevel="0" collapsed="false">
      <c r="A22017" s="142" t="s">
        <v>43104</v>
      </c>
      <c r="B22017" s="663" t="str">
        <f aca="false">C22017&amp;D22017&amp;E22017&amp;F22017&amp;G22017&amp;H22017</f>
        <v>ATERRAMENTO DE POSTE DE ACO,INCLUSIVE FORNECIMENTO DOS MATERIAIS</v>
      </c>
      <c r="C22017" s="142" t="s">
        <v>43103</v>
      </c>
      <c r="D22017" s="142" t="s">
        <v>3807</v>
      </c>
      <c r="I22017" s="142" t="s">
        <v>9</v>
      </c>
      <c r="J22017" s="142" t="n">
        <v>60.29</v>
      </c>
    </row>
    <row r="22018" customFormat="false" ht="12.75" hidden="false" customHeight="false" outlineLevel="0" collapsed="false">
      <c r="A22018" s="142" t="s">
        <v>43105</v>
      </c>
      <c r="B22018" s="663" t="str">
        <f aca="false">C22018&amp;D22018&amp;E22018&amp;F22018&amp;G22018&amp;H22018</f>
        <v>ATERRAMENTO DE TAMPAO,INCLUSIVE FORNECIMENTO DOS MATERIAIS</v>
      </c>
      <c r="C22018" s="142" t="s">
        <v>43106</v>
      </c>
      <c r="I22018" s="142" t="s">
        <v>9</v>
      </c>
      <c r="J22018" s="142" t="n">
        <v>100.59</v>
      </c>
    </row>
    <row r="22019" customFormat="false" ht="12.75" hidden="false" customHeight="false" outlineLevel="0" collapsed="false">
      <c r="A22019" s="142" t="s">
        <v>43107</v>
      </c>
      <c r="B22019" s="663" t="str">
        <f aca="false">C22019&amp;D22019&amp;E22019&amp;F22019&amp;G22019&amp;H22019</f>
        <v>ATERRAMENTO DE TAMPAO,INCLUSIVE FORNECIMENTO DOS MATERIAIS</v>
      </c>
      <c r="C22019" s="142" t="s">
        <v>43106</v>
      </c>
      <c r="I22019" s="142" t="s">
        <v>9</v>
      </c>
      <c r="J22019" s="142" t="n">
        <v>99.71</v>
      </c>
    </row>
    <row r="22020" customFormat="false" ht="12.75" hidden="false" customHeight="false" outlineLevel="0" collapsed="false">
      <c r="A22020" s="142" t="s">
        <v>43108</v>
      </c>
      <c r="B22020" s="663" t="str">
        <f aca="false">C22020&amp;D22020&amp;E22020&amp;F22020&amp;G22020&amp;H22020</f>
        <v>CONJUNTO DE ATERRAMENTO PARA TRANSFORMADOR(VER DESENHO A2-134-CP).FORNECIMENTO E INSTALACAO</v>
      </c>
      <c r="C22020" s="142" t="s">
        <v>43109</v>
      </c>
      <c r="D22020" s="142" t="s">
        <v>43110</v>
      </c>
      <c r="I22020" s="142" t="s">
        <v>9</v>
      </c>
      <c r="J22020" s="142" t="n">
        <v>659.13</v>
      </c>
    </row>
    <row r="22021" customFormat="false" ht="12.75" hidden="false" customHeight="false" outlineLevel="0" collapsed="false">
      <c r="A22021" s="142" t="s">
        <v>43111</v>
      </c>
      <c r="B22021" s="663" t="str">
        <f aca="false">C22021&amp;D22021&amp;E22021&amp;F22021&amp;G22021&amp;H22021</f>
        <v>CONJUNTO DE ATERRAMENTO PARA TRANSFORMADOR(VER DESENHO A2-134-CP).FORNECIMENTO E INSTALACAO</v>
      </c>
      <c r="C22021" s="142" t="s">
        <v>43109</v>
      </c>
      <c r="D22021" s="142" t="s">
        <v>43110</v>
      </c>
      <c r="I22021" s="142" t="s">
        <v>9</v>
      </c>
      <c r="J22021" s="142" t="n">
        <v>643.28</v>
      </c>
    </row>
    <row r="22022" customFormat="false" ht="12.75" hidden="false" customHeight="false" outlineLevel="0" collapsed="false">
      <c r="A22022" s="142" t="s">
        <v>43112</v>
      </c>
      <c r="B22022" s="663" t="str">
        <f aca="false">C22022&amp;D22022&amp;E22022&amp;F22022&amp;G22022&amp;H22022</f>
        <v>CONJUNTO PARA ATERRAMENTO DE REDE DE B.T.(VER DESENHO A2-134-CP).FORNECIMENTO E INSTALACAO</v>
      </c>
      <c r="C22022" s="142" t="s">
        <v>43113</v>
      </c>
      <c r="D22022" s="142" t="s">
        <v>43114</v>
      </c>
      <c r="I22022" s="142" t="s">
        <v>9</v>
      </c>
      <c r="J22022" s="142" t="n">
        <v>473.78</v>
      </c>
    </row>
    <row r="22023" customFormat="false" ht="12.75" hidden="false" customHeight="false" outlineLevel="0" collapsed="false">
      <c r="A22023" s="142" t="s">
        <v>43115</v>
      </c>
      <c r="B22023" s="663" t="str">
        <f aca="false">C22023&amp;D22023&amp;E22023&amp;F22023&amp;G22023&amp;H22023</f>
        <v>CONJUNTO PARA ATERRAMENTO DE REDE DE B.T.(VER DESENHO A2-134-CP).FORNECIMENTO E INSTALACAO</v>
      </c>
      <c r="C22023" s="142" t="s">
        <v>43113</v>
      </c>
      <c r="D22023" s="142" t="s">
        <v>43114</v>
      </c>
      <c r="I22023" s="142" t="s">
        <v>9</v>
      </c>
      <c r="J22023" s="142" t="n">
        <v>463.21</v>
      </c>
    </row>
    <row r="22024" customFormat="false" ht="12.75" hidden="false" customHeight="false" outlineLevel="0" collapsed="false">
      <c r="A22024" s="142" t="s">
        <v>43116</v>
      </c>
      <c r="B22024" s="663" t="str">
        <f aca="false">C22024&amp;D22024&amp;E22024&amp;F22024&amp;G22024&amp;H22024</f>
        <v>HASTE PARA ATERRAMENTO,DE 5/8"(16MM),COM 2,40M DE COMPRIMENTO.FORNECIMENTO</v>
      </c>
      <c r="C22024" s="142" t="s">
        <v>43117</v>
      </c>
      <c r="D22024" s="142" t="s">
        <v>36161</v>
      </c>
      <c r="I22024" s="142" t="s">
        <v>9</v>
      </c>
      <c r="J22024" s="142" t="n">
        <v>34.92</v>
      </c>
    </row>
    <row r="22025" customFormat="false" ht="12.75" hidden="false" customHeight="false" outlineLevel="0" collapsed="false">
      <c r="A22025" s="142" t="s">
        <v>43118</v>
      </c>
      <c r="B22025" s="663" t="str">
        <f aca="false">C22025&amp;D22025&amp;E22025&amp;F22025&amp;G22025&amp;H22025</f>
        <v>HASTE PARA ATERRAMENTO,DE 5/8"(16MM),COM 2,40M DE COMPRIMENTO.FORNECIMENTO</v>
      </c>
      <c r="C22025" s="142" t="s">
        <v>43117</v>
      </c>
      <c r="D22025" s="142" t="s">
        <v>36161</v>
      </c>
      <c r="I22025" s="142" t="s">
        <v>9</v>
      </c>
      <c r="J22025" s="142" t="n">
        <v>34.92</v>
      </c>
    </row>
    <row r="22026" customFormat="false" ht="12.75" hidden="false" customHeight="false" outlineLevel="0" collapsed="false">
      <c r="A22026" s="142" t="s">
        <v>43119</v>
      </c>
      <c r="B22026" s="663" t="str">
        <f aca="false">C22026&amp;D22026&amp;E22026&amp;F22026&amp;G22026&amp;H22026</f>
        <v>HASTE PARA ATERRAMENTO,DE 5/8" (16MM),COM 3,00M DE COMPRIMENTO.FORNECIMENTO</v>
      </c>
      <c r="C22026" s="142" t="s">
        <v>43120</v>
      </c>
      <c r="D22026" s="142" t="s">
        <v>43121</v>
      </c>
      <c r="I22026" s="142" t="s">
        <v>9</v>
      </c>
      <c r="J22026" s="142" t="n">
        <v>42.38</v>
      </c>
    </row>
    <row r="22027" customFormat="false" ht="12.75" hidden="false" customHeight="false" outlineLevel="0" collapsed="false">
      <c r="A22027" s="142" t="s">
        <v>43122</v>
      </c>
      <c r="B22027" s="663" t="str">
        <f aca="false">C22027&amp;D22027&amp;E22027&amp;F22027&amp;G22027&amp;H22027</f>
        <v>HASTE PARA ATERRAMENTO,DE 5/8" (16MM),COM 3,00M DE COMPRIMENTO.FORNECIMENTO</v>
      </c>
      <c r="C22027" s="142" t="s">
        <v>43120</v>
      </c>
      <c r="D22027" s="142" t="s">
        <v>43121</v>
      </c>
      <c r="I22027" s="142" t="s">
        <v>9</v>
      </c>
      <c r="J22027" s="142" t="n">
        <v>42.38</v>
      </c>
    </row>
    <row r="22028" customFormat="false" ht="12.75" hidden="false" customHeight="false" outlineLevel="0" collapsed="false">
      <c r="A22028" s="142" t="s">
        <v>43123</v>
      </c>
      <c r="B22028" s="663" t="str">
        <f aca="false">C22028&amp;D22028&amp;E22028&amp;F22028&amp;G22028&amp;H22028</f>
        <v>HASTE PARA ATERRAMENTO,DE 3/4" (19MM),COM 2,40M DE COMPRIMENTO.FORNECIMENTO</v>
      </c>
      <c r="C22028" s="142" t="s">
        <v>43124</v>
      </c>
      <c r="D22028" s="142" t="s">
        <v>43121</v>
      </c>
      <c r="I22028" s="142" t="s">
        <v>9</v>
      </c>
      <c r="J22028" s="142" t="n">
        <v>48.53</v>
      </c>
    </row>
    <row r="22029" customFormat="false" ht="12.75" hidden="false" customHeight="false" outlineLevel="0" collapsed="false">
      <c r="A22029" s="142" t="s">
        <v>43125</v>
      </c>
      <c r="B22029" s="663" t="str">
        <f aca="false">C22029&amp;D22029&amp;E22029&amp;F22029&amp;G22029&amp;H22029</f>
        <v>HASTE PARA ATERRAMENTO,DE 3/4" (19MM),COM 2,40M DE COMPRIMENTO.FORNECIMENTO</v>
      </c>
      <c r="C22029" s="142" t="s">
        <v>43124</v>
      </c>
      <c r="D22029" s="142" t="s">
        <v>43121</v>
      </c>
      <c r="I22029" s="142" t="s">
        <v>9</v>
      </c>
      <c r="J22029" s="142" t="n">
        <v>48.53</v>
      </c>
    </row>
    <row r="22030" customFormat="false" ht="12.75" hidden="false" customHeight="false" outlineLevel="0" collapsed="false">
      <c r="A22030" s="142" t="s">
        <v>43126</v>
      </c>
      <c r="B22030" s="663" t="str">
        <f aca="false">C22030&amp;D22030&amp;E22030&amp;F22030&amp;G22030&amp;H22030</f>
        <v>HASTE PARA ATERRAMENTO,DE 3/4" (19MM),COM 3,00M DE COMPRIMENTO.FORNECIMENTO</v>
      </c>
      <c r="C22030" s="142" t="s">
        <v>43127</v>
      </c>
      <c r="D22030" s="142" t="s">
        <v>43121</v>
      </c>
      <c r="I22030" s="142" t="s">
        <v>9</v>
      </c>
      <c r="J22030" s="142" t="n">
        <v>69.47</v>
      </c>
    </row>
    <row r="22031" customFormat="false" ht="12.75" hidden="false" customHeight="false" outlineLevel="0" collapsed="false">
      <c r="A22031" s="142" t="s">
        <v>43128</v>
      </c>
      <c r="B22031" s="663" t="str">
        <f aca="false">C22031&amp;D22031&amp;E22031&amp;F22031&amp;G22031&amp;H22031</f>
        <v>HASTE PARA ATERRAMENTO,DE 3/4" (19MM),COM 3,00M DE COMPRIMENTO.FORNECIMENTO</v>
      </c>
      <c r="C22031" s="142" t="s">
        <v>43127</v>
      </c>
      <c r="D22031" s="142" t="s">
        <v>43121</v>
      </c>
      <c r="I22031" s="142" t="s">
        <v>9</v>
      </c>
      <c r="J22031" s="142" t="n">
        <v>69.47</v>
      </c>
    </row>
    <row r="22032" customFormat="false" ht="12.75" hidden="false" customHeight="false" outlineLevel="0" collapsed="false">
      <c r="A22032" s="142" t="s">
        <v>43129</v>
      </c>
      <c r="B22032" s="663" t="str">
        <f aca="false">C22032&amp;D22032&amp;E22032&amp;F22032&amp;G22032&amp;H22032</f>
        <v>HASTE PARA ATERRAMENTO,COM 2,40M A 3,00M DE COMPRIMENTO.COLOCACAO</v>
      </c>
      <c r="C22032" s="142" t="s">
        <v>43130</v>
      </c>
      <c r="D22032" s="142" t="s">
        <v>7730</v>
      </c>
      <c r="I22032" s="142" t="s">
        <v>9</v>
      </c>
      <c r="J22032" s="142" t="n">
        <v>3.7</v>
      </c>
    </row>
    <row r="22033" customFormat="false" ht="12.75" hidden="false" customHeight="false" outlineLevel="0" collapsed="false">
      <c r="A22033" s="142" t="s">
        <v>43131</v>
      </c>
      <c r="B22033" s="663" t="str">
        <f aca="false">C22033&amp;D22033&amp;E22033&amp;F22033&amp;G22033&amp;H22033</f>
        <v>HASTE PARA ATERRAMENTO,COM 2,40M A 3,00M DE COMPRIMENTO.COLOCACAO</v>
      </c>
      <c r="C22033" s="142" t="s">
        <v>43130</v>
      </c>
      <c r="D22033" s="142" t="s">
        <v>7730</v>
      </c>
      <c r="I22033" s="142" t="s">
        <v>9</v>
      </c>
      <c r="J22033" s="142" t="n">
        <v>3.2</v>
      </c>
    </row>
    <row r="22034" customFormat="false" ht="12.75" hidden="false" customHeight="false" outlineLevel="0" collapsed="false">
      <c r="A22034" s="142" t="s">
        <v>43132</v>
      </c>
      <c r="B22034" s="663" t="str">
        <f aca="false">C22034&amp;D22034&amp;E22034&amp;F22034&amp;G22034&amp;H22034</f>
        <v>REDE DE 13,8KV,AEREA,COM 2(DOIS)CONDUTORES DE COBRE,EXCLUSIVE FORNECIMENTO DOS CONDUTORES(LANCE).INSTALACAO</v>
      </c>
      <c r="C22034" s="142" t="s">
        <v>43133</v>
      </c>
      <c r="D22034" s="142" t="s">
        <v>43134</v>
      </c>
      <c r="I22034" s="142" t="s">
        <v>9</v>
      </c>
      <c r="J22034" s="142" t="n">
        <v>92.5</v>
      </c>
    </row>
    <row r="22035" customFormat="false" ht="12.75" hidden="false" customHeight="false" outlineLevel="0" collapsed="false">
      <c r="A22035" s="142" t="s">
        <v>43135</v>
      </c>
      <c r="B22035" s="663" t="str">
        <f aca="false">C22035&amp;D22035&amp;E22035&amp;F22035&amp;G22035&amp;H22035</f>
        <v>REDE DE 13,8KV,AEREA,COM 2(DOIS)CONDUTORES DE COBRE,EXCLUSIVE FORNECIMENTO DOS CONDUTORES(LANCE).INSTALACAO</v>
      </c>
      <c r="C22035" s="142" t="s">
        <v>43133</v>
      </c>
      <c r="D22035" s="142" t="s">
        <v>43134</v>
      </c>
      <c r="I22035" s="142" t="s">
        <v>9</v>
      </c>
      <c r="J22035" s="142" t="n">
        <v>80.17</v>
      </c>
    </row>
    <row r="22036" customFormat="false" ht="12.75" hidden="false" customHeight="false" outlineLevel="0" collapsed="false">
      <c r="A22036" s="142" t="s">
        <v>43136</v>
      </c>
      <c r="B22036" s="663" t="str">
        <f aca="false">C22036&amp;D22036&amp;E22036&amp;F22036&amp;G22036&amp;H22036</f>
        <v>REDE DE 13,8KV,AEREA,COM 3(TRES)CONDUTORES DE COBRE,EXCLUSIVE FORNECIMENTO DOS CONDUTORES(LANCE).INSTALACAO</v>
      </c>
      <c r="C22036" s="142" t="s">
        <v>43137</v>
      </c>
      <c r="D22036" s="142" t="s">
        <v>43134</v>
      </c>
      <c r="I22036" s="142" t="s">
        <v>9</v>
      </c>
      <c r="J22036" s="142" t="n">
        <v>132.14</v>
      </c>
    </row>
    <row r="22037" customFormat="false" ht="12.75" hidden="false" customHeight="false" outlineLevel="0" collapsed="false">
      <c r="A22037" s="142" t="s">
        <v>43138</v>
      </c>
      <c r="B22037" s="663" t="str">
        <f aca="false">C22037&amp;D22037&amp;E22037&amp;F22037&amp;G22037&amp;H22037</f>
        <v>REDE DE 13,8KV,AEREA,COM 3(TRES)CONDUTORES DE COBRE,EXCLUSIVE FORNECIMENTO DOS CONDUTORES(LANCE).INSTALACAO</v>
      </c>
      <c r="C22037" s="142" t="s">
        <v>43137</v>
      </c>
      <c r="D22037" s="142" t="s">
        <v>43134</v>
      </c>
      <c r="I22037" s="142" t="s">
        <v>9</v>
      </c>
      <c r="J22037" s="142" t="n">
        <v>114.53</v>
      </c>
    </row>
    <row r="22038" customFormat="false" ht="12.75" hidden="false" customHeight="false" outlineLevel="0" collapsed="false">
      <c r="A22038" s="142" t="s">
        <v>43139</v>
      </c>
      <c r="B22038" s="663" t="str">
        <f aca="false">C22038&amp;D22038&amp;E22038&amp;F22038&amp;G22038&amp;H22038</f>
        <v>REDE DE 13,8KV,AEREA,COM 2 CONDUTORES DE ALUMINIO,EXCLUSIVEFORNECIMENTO DOS CONDUTORES(LANCE).INSTALACAO</v>
      </c>
      <c r="C22038" s="142" t="s">
        <v>43140</v>
      </c>
      <c r="D22038" s="142" t="s">
        <v>43141</v>
      </c>
      <c r="I22038" s="142" t="s">
        <v>9</v>
      </c>
      <c r="J22038" s="142" t="n">
        <v>105.71</v>
      </c>
    </row>
    <row r="22039" customFormat="false" ht="12.75" hidden="false" customHeight="false" outlineLevel="0" collapsed="false">
      <c r="A22039" s="142" t="s">
        <v>43142</v>
      </c>
      <c r="B22039" s="663" t="str">
        <f aca="false">C22039&amp;D22039&amp;E22039&amp;F22039&amp;G22039&amp;H22039</f>
        <v>REDE DE 13,8KV,AEREA,COM 2 CONDUTORES DE ALUMINIO,EXCLUSIVEFORNECIMENTO DOS CONDUTORES(LANCE).INSTALACAO</v>
      </c>
      <c r="C22039" s="142" t="s">
        <v>43140</v>
      </c>
      <c r="D22039" s="142" t="s">
        <v>43141</v>
      </c>
      <c r="I22039" s="142" t="s">
        <v>9</v>
      </c>
      <c r="J22039" s="142" t="n">
        <v>91.62</v>
      </c>
    </row>
    <row r="22040" customFormat="false" ht="12.75" hidden="false" customHeight="false" outlineLevel="0" collapsed="false">
      <c r="A22040" s="142" t="s">
        <v>43143</v>
      </c>
      <c r="B22040" s="663" t="str">
        <f aca="false">C22040&amp;D22040&amp;E22040&amp;F22040&amp;G22040&amp;H22040</f>
        <v>REDE DE 13,8KV,AEREA,COM 3 CONDUTORES DE ALUMINIO,EXCLUSIVEFORNECIMENTO DOS CONDUTORES(LANCE).INSTALACAO</v>
      </c>
      <c r="C22040" s="142" t="s">
        <v>43144</v>
      </c>
      <c r="D22040" s="142" t="s">
        <v>43141</v>
      </c>
      <c r="I22040" s="142" t="s">
        <v>9</v>
      </c>
      <c r="J22040" s="142" t="n">
        <v>158.57</v>
      </c>
    </row>
    <row r="22041" customFormat="false" ht="12.75" hidden="false" customHeight="false" outlineLevel="0" collapsed="false">
      <c r="A22041" s="142" t="s">
        <v>43145</v>
      </c>
      <c r="B22041" s="663" t="str">
        <f aca="false">C22041&amp;D22041&amp;E22041&amp;F22041&amp;G22041&amp;H22041</f>
        <v>REDE DE 13,8KV,AEREA,COM 3 CONDUTORES DE ALUMINIO,EXCLUSIVEFORNECIMENTO DOS CONDUTORES(LANCE).INSTALACAO</v>
      </c>
      <c r="C22041" s="142" t="s">
        <v>43144</v>
      </c>
      <c r="D22041" s="142" t="s">
        <v>43141</v>
      </c>
      <c r="I22041" s="142" t="s">
        <v>9</v>
      </c>
      <c r="J22041" s="142" t="n">
        <v>137.44</v>
      </c>
    </row>
    <row r="22042" customFormat="false" ht="12.75" hidden="false" customHeight="false" outlineLevel="0" collapsed="false">
      <c r="A22042" s="142" t="s">
        <v>43146</v>
      </c>
      <c r="B22042" s="663" t="str">
        <f aca="false">C22042&amp;D22042&amp;E22042&amp;F22042&amp;G22042&amp;H22042</f>
        <v>REDE DE B.T.,AEREA,COM 1(UM)CONDUTOR DE COBRE,EXCLUSIVE FORNECIMENTO DO CONDUTOR (LANCE).INSTALACAO</v>
      </c>
      <c r="C22042" s="142" t="s">
        <v>43147</v>
      </c>
      <c r="D22042" s="142" t="s">
        <v>43148</v>
      </c>
      <c r="I22042" s="142" t="s">
        <v>9</v>
      </c>
      <c r="J22042" s="142" t="n">
        <v>26.42</v>
      </c>
    </row>
    <row r="22043" customFormat="false" ht="12.75" hidden="false" customHeight="false" outlineLevel="0" collapsed="false">
      <c r="A22043" s="142" t="s">
        <v>43149</v>
      </c>
      <c r="B22043" s="663" t="str">
        <f aca="false">C22043&amp;D22043&amp;E22043&amp;F22043&amp;G22043&amp;H22043</f>
        <v>REDE DE B.T.,AEREA,COM 1(UM)CONDUTOR DE COBRE,EXCLUSIVE FORNECIMENTO DO CONDUTOR (LANCE).INSTALACAO</v>
      </c>
      <c r="C22043" s="142" t="s">
        <v>43147</v>
      </c>
      <c r="D22043" s="142" t="s">
        <v>43148</v>
      </c>
      <c r="I22043" s="142" t="s">
        <v>9</v>
      </c>
      <c r="J22043" s="142" t="n">
        <v>22.9</v>
      </c>
    </row>
    <row r="22044" customFormat="false" ht="12.75" hidden="false" customHeight="false" outlineLevel="0" collapsed="false">
      <c r="A22044" s="142" t="s">
        <v>43150</v>
      </c>
      <c r="B22044" s="663" t="str">
        <f aca="false">C22044&amp;D22044&amp;E22044&amp;F22044&amp;G22044&amp;H22044</f>
        <v>REDE DE B.T.,AEREA,COM 2(DOIS)CONDUTORES DE COBRE,EXCLUSIVEFORNECIMENTO DOS CONDUTORES(LANCE).INSTALACAO</v>
      </c>
      <c r="C22044" s="142" t="s">
        <v>43151</v>
      </c>
      <c r="D22044" s="142" t="s">
        <v>43141</v>
      </c>
      <c r="I22044" s="142" t="s">
        <v>9</v>
      </c>
      <c r="J22044" s="142" t="n">
        <v>52.85</v>
      </c>
    </row>
    <row r="22045" customFormat="false" ht="12.75" hidden="false" customHeight="false" outlineLevel="0" collapsed="false">
      <c r="A22045" s="142" t="s">
        <v>43152</v>
      </c>
      <c r="B22045" s="663" t="str">
        <f aca="false">C22045&amp;D22045&amp;E22045&amp;F22045&amp;G22045&amp;H22045</f>
        <v>REDE DE B.T.,AEREA,COM 2(DOIS)CONDUTORES DE COBRE,EXCLUSIVEFORNECIMENTO DOS CONDUTORES(LANCE).INSTALACAO</v>
      </c>
      <c r="C22045" s="142" t="s">
        <v>43151</v>
      </c>
      <c r="D22045" s="142" t="s">
        <v>43141</v>
      </c>
      <c r="I22045" s="142" t="s">
        <v>9</v>
      </c>
      <c r="J22045" s="142" t="n">
        <v>45.81</v>
      </c>
    </row>
    <row r="22046" customFormat="false" ht="12.75" hidden="false" customHeight="false" outlineLevel="0" collapsed="false">
      <c r="A22046" s="142" t="s">
        <v>43153</v>
      </c>
      <c r="B22046" s="663" t="str">
        <f aca="false">C22046&amp;D22046&amp;E22046&amp;F22046&amp;G22046&amp;H22046</f>
        <v>REDE DE B.T.,AEREA,COM 3(TRES)CONDUTORES DE COBRE,EXCLUSIVEFORNECIMENTO DOS CONDUTORES(LANCE).INSTALACAO</v>
      </c>
      <c r="C22046" s="142" t="s">
        <v>43154</v>
      </c>
      <c r="D22046" s="142" t="s">
        <v>43141</v>
      </c>
      <c r="I22046" s="142" t="s">
        <v>9</v>
      </c>
      <c r="J22046" s="142" t="n">
        <v>79.28</v>
      </c>
    </row>
    <row r="22047" customFormat="false" ht="12.75" hidden="false" customHeight="false" outlineLevel="0" collapsed="false">
      <c r="A22047" s="142" t="s">
        <v>43155</v>
      </c>
      <c r="B22047" s="663" t="str">
        <f aca="false">C22047&amp;D22047&amp;E22047&amp;F22047&amp;G22047&amp;H22047</f>
        <v>REDE DE B.T.,AEREA,COM 3(TRES)CONDUTORES DE COBRE,EXCLUSIVEFORNECIMENTO DOS CONDUTORES(LANCE).INSTALACAO</v>
      </c>
      <c r="C22047" s="142" t="s">
        <v>43154</v>
      </c>
      <c r="D22047" s="142" t="s">
        <v>43141</v>
      </c>
      <c r="I22047" s="142" t="s">
        <v>9</v>
      </c>
      <c r="J22047" s="142" t="n">
        <v>68.72</v>
      </c>
    </row>
    <row r="22048" customFormat="false" ht="12.75" hidden="false" customHeight="false" outlineLevel="0" collapsed="false">
      <c r="A22048" s="142" t="s">
        <v>43156</v>
      </c>
      <c r="B22048" s="663" t="str">
        <f aca="false">C22048&amp;D22048&amp;E22048&amp;F22048&amp;G22048&amp;H22048</f>
        <v>REDE DE B.T.,AEREA,COM 4(QUATRO)CONDUTORES DE COBRE,EXCLUSIVE FORNECIMENTO DOS CONDUTORES(LANCE).INSTALACAO</v>
      </c>
      <c r="C22048" s="142" t="s">
        <v>43157</v>
      </c>
      <c r="D22048" s="142" t="s">
        <v>43134</v>
      </c>
      <c r="I22048" s="142" t="s">
        <v>9</v>
      </c>
      <c r="J22048" s="142" t="n">
        <v>105.71</v>
      </c>
    </row>
    <row r="22049" customFormat="false" ht="12.75" hidden="false" customHeight="false" outlineLevel="0" collapsed="false">
      <c r="A22049" s="142" t="s">
        <v>43158</v>
      </c>
      <c r="B22049" s="663" t="str">
        <f aca="false">C22049&amp;D22049&amp;E22049&amp;F22049&amp;G22049&amp;H22049</f>
        <v>REDE DE B.T.,AEREA,COM 4(QUATRO)CONDUTORES DE COBRE,EXCLUSIVE FORNECIMENTO DOS CONDUTORES(LANCE).INSTALACAO</v>
      </c>
      <c r="C22049" s="142" t="s">
        <v>43157</v>
      </c>
      <c r="D22049" s="142" t="s">
        <v>43134</v>
      </c>
      <c r="I22049" s="142" t="s">
        <v>9</v>
      </c>
      <c r="J22049" s="142" t="n">
        <v>91.62</v>
      </c>
    </row>
    <row r="22050" customFormat="false" ht="12.75" hidden="false" customHeight="false" outlineLevel="0" collapsed="false">
      <c r="A22050" s="142" t="s">
        <v>43159</v>
      </c>
      <c r="B22050" s="663" t="str">
        <f aca="false">C22050&amp;D22050&amp;E22050&amp;F22050&amp;G22050&amp;H22050</f>
        <v>REDE DE B.T.,AEREA,COM 3(TRES)CONDUTORES DE ALUMINIO,EXCLUSIVE FORNECIMENTO DOS CONDUTORES(LANCE).INSTALACAO</v>
      </c>
      <c r="C22050" s="142" t="s">
        <v>43160</v>
      </c>
      <c r="D22050" s="142" t="s">
        <v>43161</v>
      </c>
      <c r="I22050" s="142" t="s">
        <v>9</v>
      </c>
      <c r="J22050" s="142" t="n">
        <v>85.89</v>
      </c>
    </row>
    <row r="22051" customFormat="false" ht="12.75" hidden="false" customHeight="false" outlineLevel="0" collapsed="false">
      <c r="A22051" s="142" t="s">
        <v>43162</v>
      </c>
      <c r="B22051" s="663" t="str">
        <f aca="false">C22051&amp;D22051&amp;E22051&amp;F22051&amp;G22051&amp;H22051</f>
        <v>REDE DE B.T.,AEREA,COM 3(TRES)CONDUTORES DE ALUMINIO,EXCLUSIVE FORNECIMENTO DOS CONDUTORES(LANCE).INSTALACAO</v>
      </c>
      <c r="C22051" s="142" t="s">
        <v>43160</v>
      </c>
      <c r="D22051" s="142" t="s">
        <v>43161</v>
      </c>
      <c r="I22051" s="142" t="s">
        <v>9</v>
      </c>
      <c r="J22051" s="142" t="n">
        <v>74.44</v>
      </c>
    </row>
    <row r="22052" customFormat="false" ht="12.75" hidden="false" customHeight="false" outlineLevel="0" collapsed="false">
      <c r="A22052" s="142" t="s">
        <v>43163</v>
      </c>
      <c r="B22052" s="663" t="str">
        <f aca="false">C22052&amp;D22052&amp;E22052&amp;F22052&amp;G22052&amp;H22052</f>
        <v>REDE DE B.T.,AEREA,COM 4(QUATRO)CONDUTORES DE ALUMINIO,EXCLUSIVE FORNECIMENTO DOS CONDUTORES(LANCE).INSTALACAO</v>
      </c>
      <c r="C22052" s="142" t="s">
        <v>43164</v>
      </c>
      <c r="D22052" s="142" t="s">
        <v>43165</v>
      </c>
      <c r="I22052" s="142" t="s">
        <v>9</v>
      </c>
      <c r="J22052" s="142" t="n">
        <v>132.14</v>
      </c>
    </row>
    <row r="22053" customFormat="false" ht="12.75" hidden="false" customHeight="false" outlineLevel="0" collapsed="false">
      <c r="A22053" s="142" t="s">
        <v>43166</v>
      </c>
      <c r="B22053" s="663" t="str">
        <f aca="false">C22053&amp;D22053&amp;E22053&amp;F22053&amp;G22053&amp;H22053</f>
        <v>REDE DE B.T.,AEREA,COM 4(QUATRO)CONDUTORES DE ALUMINIO,EXCLUSIVE FORNECIMENTO DOS CONDUTORES(LANCE).INSTALACAO</v>
      </c>
      <c r="C22053" s="142" t="s">
        <v>43164</v>
      </c>
      <c r="D22053" s="142" t="s">
        <v>43165</v>
      </c>
      <c r="I22053" s="142" t="s">
        <v>9</v>
      </c>
      <c r="J22053" s="142" t="n">
        <v>114.53</v>
      </c>
    </row>
    <row r="22054" customFormat="false" ht="12.75" hidden="false" customHeight="false" outlineLevel="0" collapsed="false">
      <c r="A22054" s="142" t="s">
        <v>43167</v>
      </c>
      <c r="B22054" s="663" t="str">
        <f aca="false">C22054&amp;D22054&amp;E22054&amp;F22054&amp;G22054&amp;H22054</f>
        <v>REDE DE B.T.,AEREA,COM 1(UM)CONDUTOR DE ALUMINIO,EXCLUSIVE FORNECIMENTO DO CONDUTOR(LANCE).INSTALACAO</v>
      </c>
      <c r="C22054" s="142" t="s">
        <v>43168</v>
      </c>
      <c r="D22054" s="142" t="s">
        <v>43169</v>
      </c>
      <c r="I22054" s="142" t="s">
        <v>9</v>
      </c>
      <c r="J22054" s="142" t="n">
        <v>39.64</v>
      </c>
    </row>
    <row r="22055" customFormat="false" ht="12.75" hidden="false" customHeight="false" outlineLevel="0" collapsed="false">
      <c r="A22055" s="142" t="s">
        <v>43170</v>
      </c>
      <c r="B22055" s="663" t="str">
        <f aca="false">C22055&amp;D22055&amp;E22055&amp;F22055&amp;G22055&amp;H22055</f>
        <v>REDE DE B.T.,AEREA,COM 1(UM)CONDUTOR DE ALUMINIO,EXCLUSIVE FORNECIMENTO DO CONDUTOR(LANCE).INSTALACAO</v>
      </c>
      <c r="C22055" s="142" t="s">
        <v>43168</v>
      </c>
      <c r="D22055" s="142" t="s">
        <v>43169</v>
      </c>
      <c r="I22055" s="142" t="s">
        <v>9</v>
      </c>
      <c r="J22055" s="142" t="n">
        <v>34.36</v>
      </c>
    </row>
    <row r="22056" customFormat="false" ht="12.75" hidden="false" customHeight="false" outlineLevel="0" collapsed="false">
      <c r="A22056" s="142" t="s">
        <v>43171</v>
      </c>
      <c r="B22056" s="663" t="str">
        <f aca="false">C22056&amp;D22056&amp;E22056&amp;F22056&amp;G22056&amp;H22056</f>
        <v>REDE DE B.T.,AEREA,COM 2(DOIS)CONDUTORES DE ALUMINIO,EXCLUSIVE FORNECIMENTO DO CONDUTOR(LANCE).INSTALACAO</v>
      </c>
      <c r="C22056" s="142" t="s">
        <v>43172</v>
      </c>
      <c r="D22056" s="142" t="s">
        <v>43173</v>
      </c>
      <c r="I22056" s="142" t="s">
        <v>9</v>
      </c>
      <c r="J22056" s="142" t="n">
        <v>66.07</v>
      </c>
    </row>
    <row r="22057" customFormat="false" ht="12.75" hidden="false" customHeight="false" outlineLevel="0" collapsed="false">
      <c r="A22057" s="142" t="s">
        <v>43174</v>
      </c>
      <c r="B22057" s="663" t="str">
        <f aca="false">C22057&amp;D22057&amp;E22057&amp;F22057&amp;G22057&amp;H22057</f>
        <v>REDE DE B.T.,AEREA,COM 2(DOIS)CONDUTORES DE ALUMINIO,EXCLUSIVE FORNECIMENTO DO CONDUTOR(LANCE).INSTALACAO</v>
      </c>
      <c r="C22057" s="142" t="s">
        <v>43172</v>
      </c>
      <c r="D22057" s="142" t="s">
        <v>43173</v>
      </c>
      <c r="I22057" s="142" t="s">
        <v>9</v>
      </c>
      <c r="J22057" s="142" t="n">
        <v>57.26</v>
      </c>
    </row>
    <row r="22058" customFormat="false" ht="12.75" hidden="false" customHeight="false" outlineLevel="0" collapsed="false">
      <c r="A22058" s="142" t="s">
        <v>43175</v>
      </c>
      <c r="B22058" s="663" t="str">
        <f aca="false">C22058&amp;D22058&amp;E22058&amp;F22058&amp;G22058&amp;H22058</f>
        <v>REDE B.T.,AEREA,COM CABO MULTIPLEX OU SIMILAR,DE ALUMINIO,EXCLUSIVE FORNECIMENTO DO CABO.INSTALACAO</v>
      </c>
      <c r="C22058" s="142" t="s">
        <v>43176</v>
      </c>
      <c r="D22058" s="142" t="s">
        <v>43177</v>
      </c>
      <c r="I22058" s="142" t="s">
        <v>9</v>
      </c>
      <c r="J22058" s="142" t="n">
        <v>7.66</v>
      </c>
    </row>
    <row r="22059" customFormat="false" ht="12.75" hidden="false" customHeight="false" outlineLevel="0" collapsed="false">
      <c r="A22059" s="142" t="s">
        <v>43178</v>
      </c>
      <c r="B22059" s="663" t="str">
        <f aca="false">C22059&amp;D22059&amp;E22059&amp;F22059&amp;G22059&amp;H22059</f>
        <v>REDE B.T.,AEREA,COM CABO MULTIPLEX OU SIMILAR,DE ALUMINIO,EXCLUSIVE FORNECIMENTO DO CABO.INSTALACAO</v>
      </c>
      <c r="C22059" s="142" t="s">
        <v>43176</v>
      </c>
      <c r="D22059" s="142" t="s">
        <v>43177</v>
      </c>
      <c r="I22059" s="142" t="s">
        <v>9</v>
      </c>
      <c r="J22059" s="142" t="n">
        <v>6.64</v>
      </c>
    </row>
    <row r="22060" customFormat="false" ht="12.75" hidden="false" customHeight="false" outlineLevel="0" collapsed="false">
      <c r="A22060" s="142" t="s">
        <v>43179</v>
      </c>
      <c r="B22060" s="663" t="str">
        <f aca="false">C22060&amp;D22060&amp;E22060&amp;F22060&amp;G22060&amp;H22060</f>
        <v>ISOLADOR DE BAIXA TENSAO(BT),TIPO CARRETEL,NA COR MARROM,MEDINDO(72X72)MM.FORNECIMENTO</v>
      </c>
      <c r="C22060" s="142" t="s">
        <v>43180</v>
      </c>
      <c r="D22060" s="142" t="s">
        <v>43181</v>
      </c>
      <c r="I22060" s="142" t="s">
        <v>9</v>
      </c>
      <c r="J22060" s="142" t="n">
        <v>4.41</v>
      </c>
    </row>
    <row r="22061" customFormat="false" ht="12.75" hidden="false" customHeight="false" outlineLevel="0" collapsed="false">
      <c r="A22061" s="142" t="s">
        <v>43182</v>
      </c>
      <c r="B22061" s="663" t="str">
        <f aca="false">C22061&amp;D22061&amp;E22061&amp;F22061&amp;G22061&amp;H22061</f>
        <v>ISOLADOR DE BAIXA TENSAO(BT),TIPO CARRETEL,NA COR MARROM,MEDINDO(72X72)MM.FORNECIMENTO</v>
      </c>
      <c r="C22061" s="142" t="s">
        <v>43180</v>
      </c>
      <c r="D22061" s="142" t="s">
        <v>43181</v>
      </c>
      <c r="I22061" s="142" t="s">
        <v>9</v>
      </c>
      <c r="J22061" s="142" t="n">
        <v>4.41</v>
      </c>
    </row>
    <row r="22062" customFormat="false" ht="12.75" hidden="false" customHeight="false" outlineLevel="0" collapsed="false">
      <c r="A22062" s="142" t="s">
        <v>43183</v>
      </c>
      <c r="B22062" s="663" t="str">
        <f aca="false">C22062&amp;D22062&amp;E22062&amp;F22062&amp;G22062&amp;H22062</f>
        <v>ISOLADOR TIPO PINO,13,8KV.FORNECIMENTO</v>
      </c>
      <c r="C22062" s="142" t="s">
        <v>43184</v>
      </c>
      <c r="I22062" s="142" t="s">
        <v>9</v>
      </c>
      <c r="J22062" s="142" t="n">
        <v>17</v>
      </c>
    </row>
    <row r="22063" customFormat="false" ht="12.75" hidden="false" customHeight="false" outlineLevel="0" collapsed="false">
      <c r="A22063" s="142" t="s">
        <v>43185</v>
      </c>
      <c r="B22063" s="663" t="str">
        <f aca="false">C22063&amp;D22063&amp;E22063&amp;F22063&amp;G22063&amp;H22063</f>
        <v>ISOLADOR TIPO PINO,13,8KV.FORNECIMENTO</v>
      </c>
      <c r="C22063" s="142" t="s">
        <v>43184</v>
      </c>
      <c r="I22063" s="142" t="s">
        <v>9</v>
      </c>
      <c r="J22063" s="142" t="n">
        <v>17</v>
      </c>
    </row>
    <row r="22064" customFormat="false" ht="12.75" hidden="false" customHeight="false" outlineLevel="0" collapsed="false">
      <c r="A22064" s="142" t="s">
        <v>43186</v>
      </c>
      <c r="B22064" s="663" t="str">
        <f aca="false">C22064&amp;D22064&amp;E22064&amp;F22064&amp;G22064&amp;H22064</f>
        <v>MUFLA TERMINAL PARA CABO SINGELO 50MM2,15KV.FORNECIMENTO</v>
      </c>
      <c r="C22064" s="142" t="s">
        <v>43187</v>
      </c>
      <c r="I22064" s="142" t="s">
        <v>9</v>
      </c>
      <c r="J22064" s="142" t="n">
        <v>149</v>
      </c>
    </row>
    <row r="22065" customFormat="false" ht="12.75" hidden="false" customHeight="false" outlineLevel="0" collapsed="false">
      <c r="A22065" s="142" t="s">
        <v>43188</v>
      </c>
      <c r="B22065" s="663" t="str">
        <f aca="false">C22065&amp;D22065&amp;E22065&amp;F22065&amp;G22065&amp;H22065</f>
        <v>MUFLA TERMINAL PARA CABO SINGELO 50MM2,15KV.FORNECIMENTO</v>
      </c>
      <c r="C22065" s="142" t="s">
        <v>43187</v>
      </c>
      <c r="I22065" s="142" t="s">
        <v>9</v>
      </c>
      <c r="J22065" s="142" t="n">
        <v>149</v>
      </c>
    </row>
    <row r="22066" customFormat="false" ht="12.75" hidden="false" customHeight="false" outlineLevel="0" collapsed="false">
      <c r="A22066" s="142" t="s">
        <v>43189</v>
      </c>
      <c r="B22066" s="663" t="str">
        <f aca="false">C22066&amp;D22066&amp;E22066&amp;F22066&amp;G22066&amp;H22066</f>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066" s="142" t="s">
        <v>43190</v>
      </c>
      <c r="D22066" s="142" t="s">
        <v>43191</v>
      </c>
      <c r="E22066" s="142" t="s">
        <v>43192</v>
      </c>
      <c r="F22066" s="142" t="s">
        <v>43193</v>
      </c>
      <c r="G22066" s="142" t="s">
        <v>43194</v>
      </c>
      <c r="H22066" s="142" t="s">
        <v>43195</v>
      </c>
      <c r="I22066" s="142" t="s">
        <v>9</v>
      </c>
      <c r="J22066" s="142" t="n">
        <v>253.21</v>
      </c>
    </row>
    <row r="22067" customFormat="false" ht="12.75" hidden="false" customHeight="false" outlineLevel="0" collapsed="false">
      <c r="A22067" s="142" t="s">
        <v>43196</v>
      </c>
      <c r="B22067" s="663" t="str">
        <f aca="false">C22067&amp;D22067&amp;E22067&amp;F22067&amp;G22067&amp;H22067</f>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067" s="142" t="s">
        <v>43190</v>
      </c>
      <c r="D22067" s="142" t="s">
        <v>43191</v>
      </c>
      <c r="E22067" s="142" t="s">
        <v>43192</v>
      </c>
      <c r="F22067" s="142" t="s">
        <v>43193</v>
      </c>
      <c r="G22067" s="142" t="s">
        <v>43194</v>
      </c>
      <c r="H22067" s="142" t="s">
        <v>43195</v>
      </c>
      <c r="I22067" s="142" t="s">
        <v>9</v>
      </c>
      <c r="J22067" s="142" t="n">
        <v>253.21</v>
      </c>
    </row>
    <row r="22068" customFormat="false" ht="12.75" hidden="false" customHeight="false" outlineLevel="0" collapsed="false">
      <c r="A22068" s="142" t="s">
        <v>43197</v>
      </c>
      <c r="B22068" s="663" t="str">
        <f aca="false">C22068&amp;D22068&amp;E22068&amp;F22068&amp;G22068&amp;H22068</f>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068" s="142" t="s">
        <v>43198</v>
      </c>
      <c r="D22068" s="142" t="s">
        <v>43199</v>
      </c>
      <c r="E22068" s="142" t="s">
        <v>43200</v>
      </c>
      <c r="F22068" s="142" t="s">
        <v>43201</v>
      </c>
      <c r="G22068" s="142" t="s">
        <v>43202</v>
      </c>
      <c r="H22068" s="142" t="s">
        <v>43203</v>
      </c>
      <c r="I22068" s="142" t="s">
        <v>9</v>
      </c>
      <c r="J22068" s="142" t="n">
        <v>253.21</v>
      </c>
    </row>
    <row r="22069" customFormat="false" ht="12.75" hidden="false" customHeight="false" outlineLevel="0" collapsed="false">
      <c r="A22069" s="142" t="s">
        <v>43204</v>
      </c>
      <c r="B22069" s="663" t="str">
        <f aca="false">C22069&amp;D22069&amp;E22069&amp;F22069&amp;G22069&amp;H22069</f>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069" s="142" t="s">
        <v>43198</v>
      </c>
      <c r="D22069" s="142" t="s">
        <v>43199</v>
      </c>
      <c r="E22069" s="142" t="s">
        <v>43200</v>
      </c>
      <c r="F22069" s="142" t="s">
        <v>43201</v>
      </c>
      <c r="G22069" s="142" t="s">
        <v>43202</v>
      </c>
      <c r="H22069" s="142" t="s">
        <v>43203</v>
      </c>
      <c r="I22069" s="142" t="s">
        <v>9</v>
      </c>
      <c r="J22069" s="142" t="n">
        <v>253.21</v>
      </c>
    </row>
    <row r="22070" customFormat="false" ht="12.75" hidden="false" customHeight="false" outlineLevel="0" collapsed="false">
      <c r="A22070" s="142" t="s">
        <v>43205</v>
      </c>
      <c r="B22070" s="663" t="str">
        <f aca="false">C22070&amp;D22070&amp;E22070&amp;F22070&amp;G22070&amp;H22070</f>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070" s="142" t="s">
        <v>43206</v>
      </c>
      <c r="D22070" s="142" t="s">
        <v>43207</v>
      </c>
      <c r="E22070" s="142" t="s">
        <v>43208</v>
      </c>
      <c r="F22070" s="142" t="s">
        <v>43209</v>
      </c>
      <c r="G22070" s="142" t="s">
        <v>43210</v>
      </c>
      <c r="H22070" s="142" t="s">
        <v>4824</v>
      </c>
      <c r="I22070" s="142" t="s">
        <v>9</v>
      </c>
      <c r="J22070" s="142" t="n">
        <v>886.61</v>
      </c>
    </row>
    <row r="22071" customFormat="false" ht="12.75" hidden="false" customHeight="false" outlineLevel="0" collapsed="false">
      <c r="A22071" s="142" t="s">
        <v>43211</v>
      </c>
      <c r="B22071" s="663" t="str">
        <f aca="false">C22071&amp;D22071&amp;E22071&amp;F22071&amp;G22071&amp;H22071</f>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071" s="142" t="s">
        <v>43206</v>
      </c>
      <c r="D22071" s="142" t="s">
        <v>43207</v>
      </c>
      <c r="E22071" s="142" t="s">
        <v>43208</v>
      </c>
      <c r="F22071" s="142" t="s">
        <v>43209</v>
      </c>
      <c r="G22071" s="142" t="s">
        <v>43210</v>
      </c>
      <c r="H22071" s="142" t="s">
        <v>4824</v>
      </c>
      <c r="I22071" s="142" t="s">
        <v>9</v>
      </c>
      <c r="J22071" s="142" t="n">
        <v>886.61</v>
      </c>
    </row>
    <row r="22072" customFormat="false" ht="12.75" hidden="false" customHeight="false" outlineLevel="0" collapsed="false">
      <c r="A22072" s="142" t="s">
        <v>43212</v>
      </c>
      <c r="B22072" s="663" t="str">
        <f aca="false">C22072&amp;D22072&amp;E22072&amp;F22072&amp;G22072&amp;H22072</f>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072" s="142" t="s">
        <v>43213</v>
      </c>
      <c r="D22072" s="142" t="s">
        <v>43214</v>
      </c>
      <c r="E22072" s="142" t="s">
        <v>43215</v>
      </c>
      <c r="F22072" s="142" t="s">
        <v>43216</v>
      </c>
      <c r="G22072" s="142" t="s">
        <v>43217</v>
      </c>
      <c r="H22072" s="142" t="s">
        <v>43218</v>
      </c>
      <c r="I22072" s="142" t="s">
        <v>9</v>
      </c>
      <c r="J22072" s="142" t="n">
        <v>580</v>
      </c>
    </row>
    <row r="22073" customFormat="false" ht="12.75" hidden="false" customHeight="false" outlineLevel="0" collapsed="false">
      <c r="A22073" s="142" t="s">
        <v>43219</v>
      </c>
      <c r="B22073" s="663" t="str">
        <f aca="false">C22073&amp;D22073&amp;E22073&amp;F22073&amp;G22073&amp;H22073</f>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073" s="142" t="s">
        <v>43213</v>
      </c>
      <c r="D22073" s="142" t="s">
        <v>43214</v>
      </c>
      <c r="E22073" s="142" t="s">
        <v>43215</v>
      </c>
      <c r="F22073" s="142" t="s">
        <v>43216</v>
      </c>
      <c r="G22073" s="142" t="s">
        <v>43217</v>
      </c>
      <c r="H22073" s="142" t="s">
        <v>43218</v>
      </c>
      <c r="I22073" s="142" t="s">
        <v>9</v>
      </c>
      <c r="J22073" s="142" t="n">
        <v>580</v>
      </c>
    </row>
    <row r="22074" customFormat="false" ht="12.75" hidden="false" customHeight="false" outlineLevel="0" collapsed="false">
      <c r="A22074" s="142" t="s">
        <v>43220</v>
      </c>
      <c r="B22074" s="663" t="str">
        <f aca="false">C22074&amp;D22074&amp;E22074&amp;F22074&amp;G22074&amp;H22074</f>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074" s="142" t="s">
        <v>43221</v>
      </c>
      <c r="D22074" s="142" t="s">
        <v>43222</v>
      </c>
      <c r="E22074" s="142" t="s">
        <v>43208</v>
      </c>
      <c r="F22074" s="142" t="s">
        <v>43223</v>
      </c>
      <c r="G22074" s="142" t="s">
        <v>43224</v>
      </c>
      <c r="H22074" s="142" t="s">
        <v>5890</v>
      </c>
      <c r="I22074" s="142" t="s">
        <v>9</v>
      </c>
      <c r="J22074" s="142" t="n">
        <v>913.47</v>
      </c>
    </row>
    <row r="22075" customFormat="false" ht="12.75" hidden="false" customHeight="false" outlineLevel="0" collapsed="false">
      <c r="A22075" s="142" t="s">
        <v>43225</v>
      </c>
      <c r="B22075" s="663" t="str">
        <f aca="false">C22075&amp;D22075&amp;E22075&amp;F22075&amp;G22075&amp;H22075</f>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075" s="142" t="s">
        <v>43221</v>
      </c>
      <c r="D22075" s="142" t="s">
        <v>43222</v>
      </c>
      <c r="E22075" s="142" t="s">
        <v>43208</v>
      </c>
      <c r="F22075" s="142" t="s">
        <v>43223</v>
      </c>
      <c r="G22075" s="142" t="s">
        <v>43224</v>
      </c>
      <c r="H22075" s="142" t="s">
        <v>5890</v>
      </c>
      <c r="I22075" s="142" t="s">
        <v>9</v>
      </c>
      <c r="J22075" s="142" t="n">
        <v>913.47</v>
      </c>
    </row>
    <row r="22076" customFormat="false" ht="12.75" hidden="false" customHeight="false" outlineLevel="0" collapsed="false">
      <c r="A22076" s="142" t="s">
        <v>43226</v>
      </c>
      <c r="B22076" s="663" t="str">
        <f aca="false">C22076&amp;D22076&amp;E22076&amp;F22076&amp;G22076&amp;H22076</f>
        <v>BRACO,PADRAO RIOLUZ,COM 0,57M OU 1,77M DE PROJECAO HORIZONTAL,PARA LUMINARIA LRJ-10,EM POSTE DE CONCRETO,COM FORNECIMENTO DAS FERRAGENS DE FIXACAO,EXCLUSIVE FORNECIMENTO DO BRACO.COLOCACAO</v>
      </c>
      <c r="C22076" s="142" t="s">
        <v>43227</v>
      </c>
      <c r="D22076" s="142" t="s">
        <v>43228</v>
      </c>
      <c r="E22076" s="142" t="s">
        <v>43229</v>
      </c>
      <c r="F22076" s="142" t="s">
        <v>12802</v>
      </c>
      <c r="I22076" s="142" t="s">
        <v>9</v>
      </c>
      <c r="J22076" s="142" t="n">
        <v>76.15</v>
      </c>
    </row>
    <row r="22077" customFormat="false" ht="12.75" hidden="false" customHeight="false" outlineLevel="0" collapsed="false">
      <c r="A22077" s="142" t="s">
        <v>43230</v>
      </c>
      <c r="B22077" s="663" t="str">
        <f aca="false">C22077&amp;D22077&amp;E22077&amp;F22077&amp;G22077&amp;H22077</f>
        <v>BRACO,PADRAO RIOLUZ,COM 0,57M OU 1,77M DE PROJECAO HORIZONTAL,PARA LUMINARIA LRJ-10,EM POSTE DE CONCRETO,COM FORNECIMENTO DAS FERRAGENS DE FIXACAO,EXCLUSIVE FORNECIMENTO DO BRACO.COLOCACAO</v>
      </c>
      <c r="C22077" s="142" t="s">
        <v>43227</v>
      </c>
      <c r="D22077" s="142" t="s">
        <v>43228</v>
      </c>
      <c r="E22077" s="142" t="s">
        <v>43229</v>
      </c>
      <c r="F22077" s="142" t="s">
        <v>12802</v>
      </c>
      <c r="I22077" s="142" t="s">
        <v>9</v>
      </c>
      <c r="J22077" s="142" t="n">
        <v>74.39</v>
      </c>
    </row>
    <row r="22078" customFormat="false" ht="12.75" hidden="false" customHeight="false" outlineLevel="0" collapsed="false">
      <c r="A22078" s="142" t="s">
        <v>43231</v>
      </c>
      <c r="B22078" s="663" t="str">
        <f aca="false">C22078&amp;D22078&amp;E22078&amp;F22078&amp;G22078&amp;H22078</f>
        <v>BRACO,PADRAO RIOLUZ,DE 1,50M ATE 2,50M DE PROJECAO HORIZONTAL,EM POSTE RETO DE ACO OU CONCRETO,COM FORNECIMENTO DAS FERRAGENS DE FIXACAO;EXCLUSIVE FORNECIMENTO DO BRACO.COLOCACAO</v>
      </c>
      <c r="C22078" s="142" t="s">
        <v>43232</v>
      </c>
      <c r="D22078" s="142" t="s">
        <v>43233</v>
      </c>
      <c r="E22078" s="142" t="s">
        <v>43234</v>
      </c>
      <c r="I22078" s="142" t="s">
        <v>9</v>
      </c>
      <c r="J22078" s="142" t="n">
        <v>155.54</v>
      </c>
    </row>
    <row r="22079" customFormat="false" ht="12.75" hidden="false" customHeight="false" outlineLevel="0" collapsed="false">
      <c r="A22079" s="142" t="s">
        <v>43235</v>
      </c>
      <c r="B22079" s="663" t="str">
        <f aca="false">C22079&amp;D22079&amp;E22079&amp;F22079&amp;G22079&amp;H22079</f>
        <v>BRACO,PADRAO RIOLUZ,DE 1,50M ATE 2,50M DE PROJECAO HORIZONTAL,EM POSTE RETO DE ACO OU CONCRETO,COM FORNECIMENTO DAS FERRAGENS DE FIXACAO;EXCLUSIVE FORNECIMENTO DO BRACO.COLOCACAO</v>
      </c>
      <c r="C22079" s="142" t="s">
        <v>43232</v>
      </c>
      <c r="D22079" s="142" t="s">
        <v>43233</v>
      </c>
      <c r="E22079" s="142" t="s">
        <v>43234</v>
      </c>
      <c r="I22079" s="142" t="s">
        <v>9</v>
      </c>
      <c r="J22079" s="142" t="n">
        <v>152.02</v>
      </c>
    </row>
    <row r="22080" customFormat="false" ht="12.75" hidden="false" customHeight="false" outlineLevel="0" collapsed="false">
      <c r="A22080" s="142" t="s">
        <v>43236</v>
      </c>
      <c r="B22080" s="663" t="str">
        <f aca="false">C22080&amp;D22080&amp;E22080&amp;F22080&amp;G22080&amp;H22080</f>
        <v>BRACO,PADRAO RIOLUZ,DE 2,60M ATE 3,50M DE PROJECAO HORIZONTAL,EM POSTE RETO DE ACO OU CONCRETO,COM FORNECIMENTO DAS FERRAGENS DE FIXACAO,EXCLUSIVE FORNECIMENTO DO BRACO.COLOCACAO</v>
      </c>
      <c r="C22080" s="142" t="s">
        <v>43237</v>
      </c>
      <c r="D22080" s="142" t="s">
        <v>43233</v>
      </c>
      <c r="E22080" s="142" t="s">
        <v>43238</v>
      </c>
      <c r="I22080" s="142" t="s">
        <v>9</v>
      </c>
      <c r="J22080" s="142" t="n">
        <v>181.97</v>
      </c>
    </row>
    <row r="22081" customFormat="false" ht="12.75" hidden="false" customHeight="false" outlineLevel="0" collapsed="false">
      <c r="A22081" s="142" t="s">
        <v>43239</v>
      </c>
      <c r="B22081" s="663" t="str">
        <f aca="false">C22081&amp;D22081&amp;E22081&amp;F22081&amp;G22081&amp;H22081</f>
        <v>BRACO,PADRAO RIOLUZ,DE 2,60M ATE 3,50M DE PROJECAO HORIZONTAL,EM POSTE RETO DE ACO OU CONCRETO,COM FORNECIMENTO DAS FERRAGENS DE FIXACAO,EXCLUSIVE FORNECIMENTO DO BRACO.COLOCACAO</v>
      </c>
      <c r="C22081" s="142" t="s">
        <v>43237</v>
      </c>
      <c r="D22081" s="142" t="s">
        <v>43233</v>
      </c>
      <c r="E22081" s="142" t="s">
        <v>43238</v>
      </c>
      <c r="I22081" s="142" t="s">
        <v>9</v>
      </c>
      <c r="J22081" s="142" t="n">
        <v>174.93</v>
      </c>
    </row>
    <row r="22082" customFormat="false" ht="12.75" hidden="false" customHeight="false" outlineLevel="0" collapsed="false">
      <c r="A22082" s="142" t="s">
        <v>43240</v>
      </c>
      <c r="B22082" s="663" t="str">
        <f aca="false">C22082&amp;D22082&amp;E22082&amp;F22082&amp;G22082&amp;H22082</f>
        <v>LUMINARIA COM LAMPADA DE DESCARGA,COM OU SEM REATOR INTEGRADO,EM PONTA DE BRACO OU POSTE RETO(ACO OU CONCRETO)ATE 6M DEALTURA,EXCLUSIVE FORNECIMENTO DA LUMINARIA.COLOCACAO</v>
      </c>
      <c r="C22082" s="142" t="s">
        <v>43241</v>
      </c>
      <c r="D22082" s="142" t="s">
        <v>43242</v>
      </c>
      <c r="E22082" s="142" t="s">
        <v>43243</v>
      </c>
      <c r="I22082" s="142" t="s">
        <v>9</v>
      </c>
      <c r="J22082" s="142" t="n">
        <v>13.21</v>
      </c>
    </row>
    <row r="22083" customFormat="false" ht="12.75" hidden="false" customHeight="false" outlineLevel="0" collapsed="false">
      <c r="A22083" s="142" t="s">
        <v>43244</v>
      </c>
      <c r="B22083" s="663" t="str">
        <f aca="false">C22083&amp;D22083&amp;E22083&amp;F22083&amp;G22083&amp;H22083</f>
        <v>LUMINARIA COM LAMPADA DE DESCARGA,COM OU SEM REATOR INTEGRADO,EM PONTA DE BRACO OU POSTE RETO(ACO OU CONCRETO)ATE 6M DEALTURA,EXCLUSIVE FORNECIMENTO DA LUMINARIA.COLOCACAO</v>
      </c>
      <c r="C22083" s="142" t="s">
        <v>43241</v>
      </c>
      <c r="D22083" s="142" t="s">
        <v>43242</v>
      </c>
      <c r="E22083" s="142" t="s">
        <v>43243</v>
      </c>
      <c r="I22083" s="142" t="s">
        <v>9</v>
      </c>
      <c r="J22083" s="142" t="n">
        <v>11.45</v>
      </c>
    </row>
    <row r="22084" customFormat="false" ht="12.75" hidden="false" customHeight="false" outlineLevel="0" collapsed="false">
      <c r="A22084" s="142" t="s">
        <v>43245</v>
      </c>
      <c r="B22084" s="663" t="str">
        <f aca="false">C22084&amp;D22084&amp;E22084&amp;F22084&amp;G22084&amp;H22084</f>
        <v>LUMINARIA ABERTA COM LAMPADA DE DESCARGA,SEM REATOR INTEGRADO,EM PONTA DE BRACO,ATE 10M DE ALTURA,EXCLUSIVE FORNECIMENTODA LUMINARIA.COLOCACAO</v>
      </c>
      <c r="C22084" s="142" t="s">
        <v>43246</v>
      </c>
      <c r="D22084" s="142" t="s">
        <v>43247</v>
      </c>
      <c r="E22084" s="142" t="s">
        <v>43248</v>
      </c>
      <c r="I22084" s="142" t="s">
        <v>9</v>
      </c>
      <c r="J22084" s="142" t="n">
        <v>13.21</v>
      </c>
    </row>
    <row r="22085" customFormat="false" ht="12.75" hidden="false" customHeight="false" outlineLevel="0" collapsed="false">
      <c r="A22085" s="142" t="s">
        <v>43249</v>
      </c>
      <c r="B22085" s="663" t="str">
        <f aca="false">C22085&amp;D22085&amp;E22085&amp;F22085&amp;G22085&amp;H22085</f>
        <v>LUMINARIA ABERTA COM LAMPADA DE DESCARGA,SEM REATOR INTEGRADO,EM PONTA DE BRACO,ATE 10M DE ALTURA,EXCLUSIVE FORNECIMENTODA LUMINARIA.COLOCACAO</v>
      </c>
      <c r="C22085" s="142" t="s">
        <v>43246</v>
      </c>
      <c r="D22085" s="142" t="s">
        <v>43247</v>
      </c>
      <c r="E22085" s="142" t="s">
        <v>43248</v>
      </c>
      <c r="I22085" s="142" t="s">
        <v>9</v>
      </c>
      <c r="J22085" s="142" t="n">
        <v>11.45</v>
      </c>
    </row>
    <row r="22086" customFormat="false" ht="12.75" hidden="false" customHeight="false" outlineLevel="0" collapsed="false">
      <c r="A22086" s="142" t="s">
        <v>43250</v>
      </c>
      <c r="B22086" s="663" t="str">
        <f aca="false">C22086&amp;D22086&amp;E22086&amp;F22086&amp;G22086&amp;H22086</f>
        <v>LUMINARIA FECHADA COM LAMPADA DE DESCARGA,COM REATOR INTEGRADO,EM PONTA DE BRACO OU POSTE DE ACO CURVO ATE 10,00M DE ALTURA,EXCLUSIVE FORNECIMENTO DA LUMINARIA.COLOCACAO</v>
      </c>
      <c r="C22086" s="142" t="s">
        <v>43251</v>
      </c>
      <c r="D22086" s="142" t="s">
        <v>43252</v>
      </c>
      <c r="E22086" s="142" t="s">
        <v>43253</v>
      </c>
      <c r="I22086" s="142" t="s">
        <v>9</v>
      </c>
      <c r="J22086" s="142" t="n">
        <v>26.42</v>
      </c>
    </row>
    <row r="22087" customFormat="false" ht="12.75" hidden="false" customHeight="false" outlineLevel="0" collapsed="false">
      <c r="A22087" s="142" t="s">
        <v>43254</v>
      </c>
      <c r="B22087" s="663" t="str">
        <f aca="false">C22087&amp;D22087&amp;E22087&amp;F22087&amp;G22087&amp;H22087</f>
        <v>LUMINARIA FECHADA COM LAMPADA DE DESCARGA,COM REATOR INTEGRADO,EM PONTA DE BRACO OU POSTE DE ACO CURVO ATE 10,00M DE ALTURA,EXCLUSIVE FORNECIMENTO DA LUMINARIA.COLOCACAO</v>
      </c>
      <c r="C22087" s="142" t="s">
        <v>43251</v>
      </c>
      <c r="D22087" s="142" t="s">
        <v>43252</v>
      </c>
      <c r="E22087" s="142" t="s">
        <v>43253</v>
      </c>
      <c r="I22087" s="142" t="s">
        <v>9</v>
      </c>
      <c r="J22087" s="142" t="n">
        <v>22.9</v>
      </c>
    </row>
    <row r="22088" customFormat="false" ht="12.75" hidden="false" customHeight="false" outlineLevel="0" collapsed="false">
      <c r="A22088" s="142" t="s">
        <v>43255</v>
      </c>
      <c r="B22088" s="663" t="str">
        <f aca="false">C22088&amp;D22088&amp;E22088&amp;F22088&amp;G22088&amp;H22088</f>
        <v>LUMINARIA FECHADA COM LAMPADA DE DESCARGA,SEM REATOR INTEGRADO,EM PONTA DE BRACO OU POSTE DE ACO CURVO ATE 10,00M DE ALTURA,EXCLUSIVE FORNECIMENTO DA LUMINARIA.COLOCACAO</v>
      </c>
      <c r="C22088" s="142" t="s">
        <v>43256</v>
      </c>
      <c r="D22088" s="142" t="s">
        <v>43252</v>
      </c>
      <c r="E22088" s="142" t="s">
        <v>43253</v>
      </c>
      <c r="I22088" s="142" t="s">
        <v>9</v>
      </c>
      <c r="J22088" s="142" t="n">
        <v>19.82</v>
      </c>
    </row>
    <row r="22089" customFormat="false" ht="12.75" hidden="false" customHeight="false" outlineLevel="0" collapsed="false">
      <c r="A22089" s="142" t="s">
        <v>43257</v>
      </c>
      <c r="B22089" s="663" t="str">
        <f aca="false">C22089&amp;D22089&amp;E22089&amp;F22089&amp;G22089&amp;H22089</f>
        <v>LUMINARIA FECHADA COM LAMPADA DE DESCARGA,SEM REATOR INTEGRADO,EM PONTA DE BRACO OU POSTE DE ACO CURVO ATE 10,00M DE ALTURA,EXCLUSIVE FORNECIMENTO DA LUMINARIA.COLOCACAO</v>
      </c>
      <c r="C22089" s="142" t="s">
        <v>43256</v>
      </c>
      <c r="D22089" s="142" t="s">
        <v>43252</v>
      </c>
      <c r="E22089" s="142" t="s">
        <v>43253</v>
      </c>
      <c r="I22089" s="142" t="s">
        <v>9</v>
      </c>
      <c r="J22089" s="142" t="n">
        <v>17.18</v>
      </c>
    </row>
    <row r="22090" customFormat="false" ht="12.75" hidden="false" customHeight="false" outlineLevel="0" collapsed="false">
      <c r="A22090" s="142" t="s">
        <v>43258</v>
      </c>
      <c r="B22090" s="663" t="str">
        <f aca="false">C22090&amp;D22090&amp;E22090&amp;F22090&amp;G22090&amp;H22090</f>
        <v>LUMINARIA COM LAMPADA DE DESCARGA,COM OU SEM REATOR INTEGRADO,EM PONTA DE BRACO OU POSTE DE ACO CURVO,DE 11,00M ATE 15,00M DE ALTURA,EXCLUSIVE FORNECIMENTO DA LUMINARIA.COLOCACAO</v>
      </c>
      <c r="C22090" s="142" t="s">
        <v>43241</v>
      </c>
      <c r="D22090" s="142" t="s">
        <v>43259</v>
      </c>
      <c r="E22090" s="142" t="s">
        <v>43260</v>
      </c>
      <c r="I22090" s="142" t="s">
        <v>9</v>
      </c>
      <c r="J22090" s="142" t="n">
        <v>66.07</v>
      </c>
    </row>
    <row r="22091" customFormat="false" ht="12.75" hidden="false" customHeight="false" outlineLevel="0" collapsed="false">
      <c r="A22091" s="142" t="s">
        <v>43261</v>
      </c>
      <c r="B22091" s="663" t="str">
        <f aca="false">C22091&amp;D22091&amp;E22091&amp;F22091&amp;G22091&amp;H22091</f>
        <v>LUMINARIA COM LAMPADA DE DESCARGA,COM OU SEM REATOR INTEGRADO,EM PONTA DE BRACO OU POSTE DE ACO CURVO,DE 11,00M ATE 15,00M DE ALTURA,EXCLUSIVE FORNECIMENTO DA LUMINARIA.COLOCACAO</v>
      </c>
      <c r="C22091" s="142" t="s">
        <v>43241</v>
      </c>
      <c r="D22091" s="142" t="s">
        <v>43259</v>
      </c>
      <c r="E22091" s="142" t="s">
        <v>43260</v>
      </c>
      <c r="I22091" s="142" t="s">
        <v>9</v>
      </c>
      <c r="J22091" s="142" t="n">
        <v>57.26</v>
      </c>
    </row>
    <row r="22092" customFormat="false" ht="12.75" hidden="false" customHeight="false" outlineLevel="0" collapsed="false">
      <c r="A22092" s="142" t="s">
        <v>43262</v>
      </c>
      <c r="B22092" s="663" t="str">
        <f aca="false">C22092&amp;D22092&amp;E22092&amp;F22092&amp;G22092&amp;H22092</f>
        <v>BASE PARA TOPO DE POSTE,EM POSTE RETO(ACO OU CONCRETO),PARAALTURAS DE 10,00 ATE 15,00M,PARA LUMINARIA PONTA DE BRACO,EXCLUSIVE LUMINARIAS E BASE.COLOCACAO</v>
      </c>
      <c r="C22092" s="142" t="s">
        <v>43263</v>
      </c>
      <c r="D22092" s="142" t="s">
        <v>43264</v>
      </c>
      <c r="E22092" s="142" t="s">
        <v>43265</v>
      </c>
      <c r="I22092" s="142" t="s">
        <v>9</v>
      </c>
      <c r="J22092" s="142" t="n">
        <v>39.64</v>
      </c>
    </row>
    <row r="22093" customFormat="false" ht="12.75" hidden="false" customHeight="false" outlineLevel="0" collapsed="false">
      <c r="A22093" s="142" t="s">
        <v>43266</v>
      </c>
      <c r="B22093" s="663" t="str">
        <f aca="false">C22093&amp;D22093&amp;E22093&amp;F22093&amp;G22093&amp;H22093</f>
        <v>BASE PARA TOPO DE POSTE,EM POSTE RETO(ACO OU CONCRETO),PARAALTURAS DE 10,00 ATE 15,00M,PARA LUMINARIA PONTA DE BRACO,EXCLUSIVE LUMINARIAS E BASE.COLOCACAO</v>
      </c>
      <c r="C22093" s="142" t="s">
        <v>43263</v>
      </c>
      <c r="D22093" s="142" t="s">
        <v>43264</v>
      </c>
      <c r="E22093" s="142" t="s">
        <v>43265</v>
      </c>
      <c r="I22093" s="142" t="s">
        <v>9</v>
      </c>
      <c r="J22093" s="142" t="n">
        <v>34.36</v>
      </c>
    </row>
    <row r="22094" customFormat="false" ht="12.75" hidden="false" customHeight="false" outlineLevel="0" collapsed="false">
      <c r="A22094" s="142" t="s">
        <v>43267</v>
      </c>
      <c r="B22094" s="663" t="str">
        <f aca="false">C22094&amp;D22094&amp;E22094&amp;F22094&amp;G22094&amp;H22094</f>
        <v>BASE PARA TOPO DE POSTE,EM POSTE RETO(ACO OU CONCRETO),PARAALTURA DE 9,00M,PARA LUMINARIA PONTA DE BRACO,EXCLUSIVE LUMINARIAS E BASE.COLOCACAO</v>
      </c>
      <c r="C22094" s="142" t="s">
        <v>43263</v>
      </c>
      <c r="D22094" s="142" t="s">
        <v>43268</v>
      </c>
      <c r="E22094" s="142" t="s">
        <v>43269</v>
      </c>
      <c r="I22094" s="142" t="s">
        <v>9</v>
      </c>
      <c r="J22094" s="142" t="n">
        <v>26.42</v>
      </c>
    </row>
    <row r="22095" customFormat="false" ht="12.75" hidden="false" customHeight="false" outlineLevel="0" collapsed="false">
      <c r="A22095" s="142" t="s">
        <v>43270</v>
      </c>
      <c r="B22095" s="663" t="str">
        <f aca="false">C22095&amp;D22095&amp;E22095&amp;F22095&amp;G22095&amp;H22095</f>
        <v>BASE PARA TOPO DE POSTE,EM POSTE RETO(ACO OU CONCRETO),PARAALTURA DE 9,00M,PARA LUMINARIA PONTA DE BRACO,EXCLUSIVE LUMINARIAS E BASE.COLOCACAO</v>
      </c>
      <c r="C22095" s="142" t="s">
        <v>43263</v>
      </c>
      <c r="D22095" s="142" t="s">
        <v>43268</v>
      </c>
      <c r="E22095" s="142" t="s">
        <v>43269</v>
      </c>
      <c r="I22095" s="142" t="s">
        <v>9</v>
      </c>
      <c r="J22095" s="142" t="n">
        <v>22.9</v>
      </c>
    </row>
    <row r="22096" customFormat="false" ht="12.75" hidden="false" customHeight="false" outlineLevel="0" collapsed="false">
      <c r="A22096" s="142" t="s">
        <v>43271</v>
      </c>
      <c r="B22096" s="663" t="str">
        <f aca="false">C22096&amp;D22096&amp;E22096&amp;F22096&amp;G22096&amp;H22096</f>
        <v>COMANDO DE CIRCUITO,PADRAO RIOLUZ,EXCLUSIVE O FORNECIMENTO DAS FERRAGENS DE FIXACAO E DO COMANDO.COLOCACAO</v>
      </c>
      <c r="C22096" s="142" t="s">
        <v>43272</v>
      </c>
      <c r="D22096" s="142" t="s">
        <v>43273</v>
      </c>
      <c r="I22096" s="142" t="s">
        <v>9</v>
      </c>
      <c r="J22096" s="142" t="n">
        <v>92.5</v>
      </c>
    </row>
    <row r="22097" customFormat="false" ht="12.75" hidden="false" customHeight="false" outlineLevel="0" collapsed="false">
      <c r="A22097" s="142" t="s">
        <v>43274</v>
      </c>
      <c r="B22097" s="663" t="str">
        <f aca="false">C22097&amp;D22097&amp;E22097&amp;F22097&amp;G22097&amp;H22097</f>
        <v>COMANDO DE CIRCUITO,PADRAO RIOLUZ,EXCLUSIVE O FORNECIMENTO DAS FERRAGENS DE FIXACAO E DO COMANDO.COLOCACAO</v>
      </c>
      <c r="C22097" s="142" t="s">
        <v>43272</v>
      </c>
      <c r="D22097" s="142" t="s">
        <v>43273</v>
      </c>
      <c r="I22097" s="142" t="s">
        <v>9</v>
      </c>
      <c r="J22097" s="142" t="n">
        <v>80.17</v>
      </c>
    </row>
    <row r="22098" customFormat="false" ht="12.75" hidden="false" customHeight="false" outlineLevel="0" collapsed="false">
      <c r="A22098" s="142" t="s">
        <v>43275</v>
      </c>
      <c r="B22098" s="663" t="str">
        <f aca="false">C22098&amp;D22098&amp;E22098&amp;F22098&amp;G22098&amp;H22098</f>
        <v>CONDUITE FLEXIVEL GALVANIZADO,COM DIAMETRO DE 63MM(2.1/2"),PARA ACABAMENTO.FORNECIMENTO E COLOCACAO</v>
      </c>
      <c r="C22098" s="142" t="s">
        <v>43276</v>
      </c>
      <c r="D22098" s="142" t="s">
        <v>43277</v>
      </c>
      <c r="I22098" s="142" t="s">
        <v>130</v>
      </c>
      <c r="J22098" s="142" t="n">
        <v>24.25</v>
      </c>
    </row>
    <row r="22099" customFormat="false" ht="12.75" hidden="false" customHeight="false" outlineLevel="0" collapsed="false">
      <c r="A22099" s="142" t="s">
        <v>43278</v>
      </c>
      <c r="B22099" s="663" t="str">
        <f aca="false">C22099&amp;D22099&amp;E22099&amp;F22099&amp;G22099&amp;H22099</f>
        <v>CONDUITE FLEXIVEL GALVANIZADO,COM DIAMETRO DE 63MM(2.1/2"),PARA ACABAMENTO.FORNECIMENTO E COLOCACAO</v>
      </c>
      <c r="C22099" s="142" t="s">
        <v>43276</v>
      </c>
      <c r="D22099" s="142" t="s">
        <v>43277</v>
      </c>
      <c r="I22099" s="142" t="s">
        <v>130</v>
      </c>
      <c r="J22099" s="142" t="n">
        <v>24.07</v>
      </c>
    </row>
    <row r="22100" customFormat="false" ht="12.75" hidden="false" customHeight="false" outlineLevel="0" collapsed="false">
      <c r="A22100" s="142" t="s">
        <v>43279</v>
      </c>
      <c r="B22100" s="663" t="str">
        <f aca="false">C22100&amp;D22100&amp;E22100&amp;F22100&amp;G22100&amp;H22100</f>
        <v>BASE PARA SUSTENTACAO DE POSTE DE ACO RETO DE ATE 7,00M,MODELO TRAPEZOIDAL EM ACO ZINCADO,COM ALTURA DE 400MM,COM PORTINHOLA DE VISITA,INCLUSIVE CHUMBADORES E PARAFUSOS.FORNECIMENTO</v>
      </c>
      <c r="C22100" s="142" t="s">
        <v>43280</v>
      </c>
      <c r="D22100" s="142" t="s">
        <v>43281</v>
      </c>
      <c r="E22100" s="142" t="s">
        <v>43282</v>
      </c>
      <c r="F22100" s="142" t="s">
        <v>4077</v>
      </c>
      <c r="I22100" s="142" t="s">
        <v>9</v>
      </c>
      <c r="J22100" s="142" t="n">
        <v>664.86</v>
      </c>
    </row>
    <row r="22101" customFormat="false" ht="12.75" hidden="false" customHeight="false" outlineLevel="0" collapsed="false">
      <c r="A22101" s="142" t="s">
        <v>43283</v>
      </c>
      <c r="B22101" s="663" t="str">
        <f aca="false">C22101&amp;D22101&amp;E22101&amp;F22101&amp;G22101&amp;H22101</f>
        <v>BASE PARA SUSTENTACAO DE POSTE DE ACO RETO DE ATE 7,00M,MODELO TRAPEZOIDAL EM ACO ZINCADO,COM ALTURA DE 400MM,COM PORTINHOLA DE VISITA,INCLUSIVE CHUMBADORES E PARAFUSOS.FORNECIMENTO</v>
      </c>
      <c r="C22101" s="142" t="s">
        <v>43280</v>
      </c>
      <c r="D22101" s="142" t="s">
        <v>43281</v>
      </c>
      <c r="E22101" s="142" t="s">
        <v>43282</v>
      </c>
      <c r="F22101" s="142" t="s">
        <v>4077</v>
      </c>
      <c r="I22101" s="142" t="s">
        <v>9</v>
      </c>
      <c r="J22101" s="142" t="n">
        <v>664.86</v>
      </c>
    </row>
    <row r="22102" customFormat="false" ht="12.75" hidden="false" customHeight="false" outlineLevel="0" collapsed="false">
      <c r="A22102" s="142" t="s">
        <v>43284</v>
      </c>
      <c r="B22102" s="663" t="str">
        <f aca="false">C22102&amp;D22102&amp;E22102&amp;F22102&amp;G22102&amp;H22102</f>
        <v>BASE PARA SUSTENTACAO DE POSTE DE ACO RETO DE 8,00 ATE 12,00M,MODELO TRAPEZOIDAL EM ACO ZINCADO,COM ALTURA DE 400MM,COMPORTINHOLA DE VISITA,INCLUSIVE CHUMBADORES E PARAFUSOS.FORNECIMENTO</v>
      </c>
      <c r="C22102" s="142" t="s">
        <v>43285</v>
      </c>
      <c r="D22102" s="142" t="s">
        <v>43286</v>
      </c>
      <c r="E22102" s="142" t="s">
        <v>43287</v>
      </c>
      <c r="F22102" s="142" t="s">
        <v>18907</v>
      </c>
      <c r="I22102" s="142" t="s">
        <v>9</v>
      </c>
      <c r="J22102" s="142" t="n">
        <v>1329.72</v>
      </c>
    </row>
    <row r="22103" customFormat="false" ht="12.75" hidden="false" customHeight="false" outlineLevel="0" collapsed="false">
      <c r="A22103" s="142" t="s">
        <v>43288</v>
      </c>
      <c r="B22103" s="663" t="str">
        <f aca="false">C22103&amp;D22103&amp;E22103&amp;F22103&amp;G22103&amp;H22103</f>
        <v>BASE PARA SUSTENTACAO DE POSTE DE ACO RETO DE 8,00 ATE 12,00M,MODELO TRAPEZOIDAL EM ACO ZINCADO,COM ALTURA DE 400MM,COMPORTINHOLA DE VISITA,INCLUSIVE CHUMBADORES E PARAFUSOS.FORNECIMENTO</v>
      </c>
      <c r="C22103" s="142" t="s">
        <v>43285</v>
      </c>
      <c r="D22103" s="142" t="s">
        <v>43286</v>
      </c>
      <c r="E22103" s="142" t="s">
        <v>43287</v>
      </c>
      <c r="F22103" s="142" t="s">
        <v>18907</v>
      </c>
      <c r="I22103" s="142" t="s">
        <v>9</v>
      </c>
      <c r="J22103" s="142" t="n">
        <v>1329.72</v>
      </c>
    </row>
    <row r="22104" customFormat="false" ht="12.75" hidden="false" customHeight="false" outlineLevel="0" collapsed="false">
      <c r="A22104" s="142" t="s">
        <v>43289</v>
      </c>
      <c r="B22104" s="663" t="str">
        <f aca="false">C22104&amp;D22104&amp;E22104&amp;F22104&amp;G22104&amp;H22104</f>
        <v>UM CONDUTOR SINGELO EM LINHA DE DUTOS,EXCLUSIVE FORNECIMENTO DE CONDUTOR E DOS DUTOS.COLOCACAO</v>
      </c>
      <c r="C22104" s="142" t="s">
        <v>43290</v>
      </c>
      <c r="D22104" s="142" t="s">
        <v>43291</v>
      </c>
      <c r="I22104" s="142" t="s">
        <v>130</v>
      </c>
      <c r="J22104" s="142" t="n">
        <v>2.64</v>
      </c>
    </row>
    <row r="22105" customFormat="false" ht="12.75" hidden="false" customHeight="false" outlineLevel="0" collapsed="false">
      <c r="A22105" s="142" t="s">
        <v>43292</v>
      </c>
      <c r="B22105" s="663" t="str">
        <f aca="false">C22105&amp;D22105&amp;E22105&amp;F22105&amp;G22105&amp;H22105</f>
        <v>UM CONDUTOR SINGELO EM LINHA DE DUTOS,EXCLUSIVE FORNECIMENTO DE CONDUTOR E DOS DUTOS.COLOCACAO</v>
      </c>
      <c r="C22105" s="142" t="s">
        <v>43290</v>
      </c>
      <c r="D22105" s="142" t="s">
        <v>43291</v>
      </c>
      <c r="I22105" s="142" t="s">
        <v>130</v>
      </c>
      <c r="J22105" s="142" t="n">
        <v>2.29</v>
      </c>
    </row>
    <row r="22106" customFormat="false" ht="12.75" hidden="false" customHeight="false" outlineLevel="0" collapsed="false">
      <c r="A22106" s="142" t="s">
        <v>43293</v>
      </c>
      <c r="B22106" s="663" t="str">
        <f aca="false">C22106&amp;D22106&amp;E22106&amp;F22106&amp;G22106&amp;H22106</f>
        <v>2(DOIS)CONDUTORES SINGELOS EM LINHA DE DUTOS,EXCLUSIVE FORNECIMENTO DE CONDUTOR E DOS DUTOS.COLOCACAO</v>
      </c>
      <c r="C22106" s="142" t="s">
        <v>43294</v>
      </c>
      <c r="D22106" s="142" t="s">
        <v>43295</v>
      </c>
      <c r="I22106" s="142" t="s">
        <v>130</v>
      </c>
      <c r="J22106" s="142" t="n">
        <v>3.3</v>
      </c>
    </row>
    <row r="22107" customFormat="false" ht="12.75" hidden="false" customHeight="false" outlineLevel="0" collapsed="false">
      <c r="A22107" s="142" t="s">
        <v>43296</v>
      </c>
      <c r="B22107" s="663" t="str">
        <f aca="false">C22107&amp;D22107&amp;E22107&amp;F22107&amp;G22107&amp;H22107</f>
        <v>2(DOIS)CONDUTORES SINGELOS EM LINHA DE DUTOS,EXCLUSIVE FORNECIMENTO DE CONDUTOR E DOS DUTOS.COLOCACAO</v>
      </c>
      <c r="C22107" s="142" t="s">
        <v>43294</v>
      </c>
      <c r="D22107" s="142" t="s">
        <v>43295</v>
      </c>
      <c r="I22107" s="142" t="s">
        <v>130</v>
      </c>
      <c r="J22107" s="142" t="n">
        <v>2.86</v>
      </c>
    </row>
    <row r="22108" customFormat="false" ht="12.75" hidden="false" customHeight="false" outlineLevel="0" collapsed="false">
      <c r="A22108" s="142" t="s">
        <v>43297</v>
      </c>
      <c r="B22108" s="663" t="str">
        <f aca="false">C22108&amp;D22108&amp;E22108&amp;F22108&amp;G22108&amp;H22108</f>
        <v>3(TRES)CONDUTORES SINGELOS EM LINHA DE DUTOS,EXCLUSIVE FORNECIMENTO DE CONDUTOR E DOS DUTOS.COLOCACAO</v>
      </c>
      <c r="C22108" s="142" t="s">
        <v>43298</v>
      </c>
      <c r="D22108" s="142" t="s">
        <v>43295</v>
      </c>
      <c r="I22108" s="142" t="s">
        <v>130</v>
      </c>
      <c r="J22108" s="142" t="n">
        <v>3.96</v>
      </c>
    </row>
    <row r="22109" customFormat="false" ht="12.75" hidden="false" customHeight="false" outlineLevel="0" collapsed="false">
      <c r="A22109" s="142" t="s">
        <v>43299</v>
      </c>
      <c r="B22109" s="663" t="str">
        <f aca="false">C22109&amp;D22109&amp;E22109&amp;F22109&amp;G22109&amp;H22109</f>
        <v>3(TRES)CONDUTORES SINGELOS EM LINHA DE DUTOS,EXCLUSIVE FORNECIMENTO DE CONDUTOR E DOS DUTOS.COLOCACAO</v>
      </c>
      <c r="C22109" s="142" t="s">
        <v>43298</v>
      </c>
      <c r="D22109" s="142" t="s">
        <v>43295</v>
      </c>
      <c r="I22109" s="142" t="s">
        <v>130</v>
      </c>
      <c r="J22109" s="142" t="n">
        <v>3.43</v>
      </c>
    </row>
    <row r="22110" customFormat="false" ht="12.75" hidden="false" customHeight="false" outlineLevel="0" collapsed="false">
      <c r="A22110" s="142" t="s">
        <v>43300</v>
      </c>
      <c r="B22110" s="663" t="str">
        <f aca="false">C22110&amp;D22110&amp;E22110&amp;F22110&amp;G22110&amp;H22110</f>
        <v>4(QUATRO)CONDUTORES SINGELOS EM LINHA DE DUTOS,EXCLUSIVE FORNECIMENTO DE CONDUTOR E DOS DUTOS.COLOCACAO</v>
      </c>
      <c r="C22110" s="142" t="s">
        <v>43301</v>
      </c>
      <c r="D22110" s="142" t="s">
        <v>43302</v>
      </c>
      <c r="I22110" s="142" t="s">
        <v>130</v>
      </c>
      <c r="J22110" s="142" t="n">
        <v>5.28</v>
      </c>
    </row>
    <row r="22111" customFormat="false" ht="12.75" hidden="false" customHeight="false" outlineLevel="0" collapsed="false">
      <c r="A22111" s="142" t="s">
        <v>43303</v>
      </c>
      <c r="B22111" s="663" t="str">
        <f aca="false">C22111&amp;D22111&amp;E22111&amp;F22111&amp;G22111&amp;H22111</f>
        <v>4(QUATRO)CONDUTORES SINGELOS EM LINHA DE DUTOS,EXCLUSIVE FORNECIMENTO DE CONDUTOR E DOS DUTOS.COLOCACAO</v>
      </c>
      <c r="C22111" s="142" t="s">
        <v>43301</v>
      </c>
      <c r="D22111" s="142" t="s">
        <v>43302</v>
      </c>
      <c r="I22111" s="142" t="s">
        <v>130</v>
      </c>
      <c r="J22111" s="142" t="n">
        <v>4.58</v>
      </c>
    </row>
    <row r="22112" customFormat="false" ht="12.75" hidden="false" customHeight="false" outlineLevel="0" collapsed="false">
      <c r="A22112" s="142" t="s">
        <v>43304</v>
      </c>
      <c r="B22112" s="663" t="str">
        <f aca="false">C22112&amp;D22112&amp;E22112&amp;F22112&amp;G22112&amp;H22112</f>
        <v>UM CABO BIFASICO,EM LINHA DE DUTOS,EXCLUSIVE FORNECIMENTO DOS CABOS E DOS DUTOS.COLOCACAO</v>
      </c>
      <c r="C22112" s="142" t="s">
        <v>43305</v>
      </c>
      <c r="D22112" s="142" t="s">
        <v>43306</v>
      </c>
      <c r="I22112" s="142" t="s">
        <v>130</v>
      </c>
      <c r="J22112" s="142" t="n">
        <v>3.96</v>
      </c>
    </row>
    <row r="22113" customFormat="false" ht="12.75" hidden="false" customHeight="false" outlineLevel="0" collapsed="false">
      <c r="A22113" s="142" t="s">
        <v>43307</v>
      </c>
      <c r="B22113" s="663" t="str">
        <f aca="false">C22113&amp;D22113&amp;E22113&amp;F22113&amp;G22113&amp;H22113</f>
        <v>UM CABO BIFASICO,EM LINHA DE DUTOS,EXCLUSIVE FORNECIMENTO DOS CABOS E DOS DUTOS.COLOCACAO</v>
      </c>
      <c r="C22113" s="142" t="s">
        <v>43305</v>
      </c>
      <c r="D22113" s="142" t="s">
        <v>43306</v>
      </c>
      <c r="I22113" s="142" t="s">
        <v>130</v>
      </c>
      <c r="J22113" s="142" t="n">
        <v>3.43</v>
      </c>
    </row>
    <row r="22114" customFormat="false" ht="12.75" hidden="false" customHeight="false" outlineLevel="0" collapsed="false">
      <c r="A22114" s="142" t="s">
        <v>43308</v>
      </c>
      <c r="B22114" s="663" t="str">
        <f aca="false">C22114&amp;D22114&amp;E22114&amp;F22114&amp;G22114&amp;H22114</f>
        <v>UM CABO TRIFASICO,EM LINHA DE DUTOS,EXCLUSIVE FORNECIMENTO DOS CABOS E DOS DUTOS.COLOCACAO</v>
      </c>
      <c r="C22114" s="142" t="s">
        <v>43309</v>
      </c>
      <c r="D22114" s="142" t="s">
        <v>43310</v>
      </c>
      <c r="I22114" s="142" t="s">
        <v>130</v>
      </c>
      <c r="J22114" s="142" t="n">
        <v>3.96</v>
      </c>
    </row>
    <row r="22115" customFormat="false" ht="12.75" hidden="false" customHeight="false" outlineLevel="0" collapsed="false">
      <c r="A22115" s="142" t="s">
        <v>43311</v>
      </c>
      <c r="B22115" s="663" t="str">
        <f aca="false">C22115&amp;D22115&amp;E22115&amp;F22115&amp;G22115&amp;H22115</f>
        <v>UM CABO TRIFASICO,EM LINHA DE DUTOS,EXCLUSIVE FORNECIMENTO DOS CABOS E DOS DUTOS.COLOCACAO</v>
      </c>
      <c r="C22115" s="142" t="s">
        <v>43309</v>
      </c>
      <c r="D22115" s="142" t="s">
        <v>43310</v>
      </c>
      <c r="I22115" s="142" t="s">
        <v>130</v>
      </c>
      <c r="J22115" s="142" t="n">
        <v>3.43</v>
      </c>
    </row>
    <row r="22116" customFormat="false" ht="12.75" hidden="false" customHeight="false" outlineLevel="0" collapsed="false">
      <c r="A22116" s="142" t="s">
        <v>43312</v>
      </c>
      <c r="B22116" s="663" t="str">
        <f aca="false">C22116&amp;D22116&amp;E22116&amp;F22116&amp;G22116&amp;H22116</f>
        <v>ARAME DE FERRO GALVANIZADO,SECAO 2MM2(12AWG),EMBUCHADO COM PAPEL,EM LINHA DE DUTOS,EXCLUSIVE DUTOS.FORNECIMENTO E COLOCACAO</v>
      </c>
      <c r="C22116" s="142" t="s">
        <v>43313</v>
      </c>
      <c r="D22116" s="142" t="s">
        <v>43314</v>
      </c>
      <c r="E22116" s="142" t="s">
        <v>7097</v>
      </c>
      <c r="I22116" s="142" t="s">
        <v>130</v>
      </c>
      <c r="J22116" s="142" t="n">
        <v>1.64</v>
      </c>
    </row>
    <row r="22117" customFormat="false" ht="12.75" hidden="false" customHeight="false" outlineLevel="0" collapsed="false">
      <c r="A22117" s="142" t="s">
        <v>43315</v>
      </c>
      <c r="B22117" s="663" t="str">
        <f aca="false">C22117&amp;D22117&amp;E22117&amp;F22117&amp;G22117&amp;H22117</f>
        <v>ARAME DE FERRO GALVANIZADO,SECAO 2MM2(12AWG),EMBUCHADO COM PAPEL,EM LINHA DE DUTOS,EXCLUSIVE DUTOS.FORNECIMENTO E COLOCACAO</v>
      </c>
      <c r="C22117" s="142" t="s">
        <v>43313</v>
      </c>
      <c r="D22117" s="142" t="s">
        <v>43314</v>
      </c>
      <c r="E22117" s="142" t="s">
        <v>7097</v>
      </c>
      <c r="I22117" s="142" t="s">
        <v>130</v>
      </c>
      <c r="J22117" s="142" t="n">
        <v>1.47</v>
      </c>
    </row>
    <row r="22118" customFormat="false" ht="12.75" hidden="false" customHeight="false" outlineLevel="0" collapsed="false">
      <c r="A22118" s="142" t="s">
        <v>43316</v>
      </c>
      <c r="B22118" s="663" t="str">
        <f aca="false">C22118&amp;D22118&amp;E22118&amp;F22118&amp;G22118&amp;H22118</f>
        <v>ANILHA DE NYLON PARA INDENTIFICACAO DE CONDUTOR XLPE DE 25 A 35MM2.FORNECIMENTO</v>
      </c>
      <c r="C22118" s="142" t="s">
        <v>43317</v>
      </c>
      <c r="D22118" s="142" t="s">
        <v>43318</v>
      </c>
      <c r="I22118" s="142" t="s">
        <v>9</v>
      </c>
      <c r="J22118" s="142" t="n">
        <v>0.06</v>
      </c>
    </row>
    <row r="22119" customFormat="false" ht="12.75" hidden="false" customHeight="false" outlineLevel="0" collapsed="false">
      <c r="A22119" s="142" t="s">
        <v>43319</v>
      </c>
      <c r="B22119" s="663" t="str">
        <f aca="false">C22119&amp;D22119&amp;E22119&amp;F22119&amp;G22119&amp;H22119</f>
        <v>ANILHA DE NYLON PARA INDENTIFICACAO DE CONDUTOR XLPE DE 25 A 35MM2.FORNECIMENTO</v>
      </c>
      <c r="C22119" s="142" t="s">
        <v>43317</v>
      </c>
      <c r="D22119" s="142" t="s">
        <v>43318</v>
      </c>
      <c r="I22119" s="142" t="s">
        <v>9</v>
      </c>
      <c r="J22119" s="142" t="n">
        <v>0.06</v>
      </c>
    </row>
    <row r="22120" customFormat="false" ht="12.75" hidden="false" customHeight="false" outlineLevel="0" collapsed="false">
      <c r="A22120" s="142" t="s">
        <v>43320</v>
      </c>
      <c r="B22120" s="663" t="str">
        <f aca="false">C22120&amp;D22120&amp;E22120&amp;F22120&amp;G22120&amp;H22120</f>
        <v>ANILHA DE NYLON PARA IDENTIFICACAO DE CONDUTOR XLPE DE 50 A70MM2.FORNECIMENTO</v>
      </c>
      <c r="C22120" s="142" t="s">
        <v>43321</v>
      </c>
      <c r="D22120" s="142" t="s">
        <v>43322</v>
      </c>
      <c r="I22120" s="142" t="s">
        <v>9</v>
      </c>
      <c r="J22120" s="142" t="n">
        <v>0.08</v>
      </c>
    </row>
    <row r="22121" customFormat="false" ht="12.75" hidden="false" customHeight="false" outlineLevel="0" collapsed="false">
      <c r="A22121" s="142" t="s">
        <v>43323</v>
      </c>
      <c r="B22121" s="663" t="str">
        <f aca="false">C22121&amp;D22121&amp;E22121&amp;F22121&amp;G22121&amp;H22121</f>
        <v>ANILHA DE NYLON PARA IDENTIFICACAO DE CONDUTOR XLPE DE 50 A70MM2.FORNECIMENTO</v>
      </c>
      <c r="C22121" s="142" t="s">
        <v>43321</v>
      </c>
      <c r="D22121" s="142" t="s">
        <v>43322</v>
      </c>
      <c r="I22121" s="142" t="s">
        <v>9</v>
      </c>
      <c r="J22121" s="142" t="n">
        <v>0.08</v>
      </c>
    </row>
    <row r="22122" customFormat="false" ht="12.75" hidden="false" customHeight="false" outlineLevel="0" collapsed="false">
      <c r="A22122" s="142" t="s">
        <v>43324</v>
      </c>
      <c r="B22122" s="663" t="str">
        <f aca="false">C22122&amp;D22122&amp;E22122&amp;F22122&amp;G22122&amp;H22122</f>
        <v>CABO DE COBRE FLEXIVEL DE 750V,SECAO DE 1X1,5MM2,PVC/70°C.FORNECIMENTO</v>
      </c>
      <c r="C22122" s="142" t="s">
        <v>43325</v>
      </c>
      <c r="D22122" s="142" t="s">
        <v>27015</v>
      </c>
      <c r="I22122" s="142" t="s">
        <v>130</v>
      </c>
      <c r="J22122" s="142" t="n">
        <v>0.97</v>
      </c>
    </row>
    <row r="22123" customFormat="false" ht="12.75" hidden="false" customHeight="false" outlineLevel="0" collapsed="false">
      <c r="A22123" s="142" t="s">
        <v>43326</v>
      </c>
      <c r="B22123" s="663" t="str">
        <f aca="false">C22123&amp;D22123&amp;E22123&amp;F22123&amp;G22123&amp;H22123</f>
        <v>CABO DE COBRE FLEXIVEL DE 750V,SECAO DE 1X1,5MM2,PVC/70°C.FORNECIMENTO</v>
      </c>
      <c r="C22123" s="142" t="s">
        <v>43325</v>
      </c>
      <c r="D22123" s="142" t="s">
        <v>27015</v>
      </c>
      <c r="I22123" s="142" t="s">
        <v>130</v>
      </c>
      <c r="J22123" s="142" t="n">
        <v>0.97</v>
      </c>
    </row>
    <row r="22124" customFormat="false" ht="12.75" hidden="false" customHeight="false" outlineLevel="0" collapsed="false">
      <c r="A22124" s="142" t="s">
        <v>43327</v>
      </c>
      <c r="B22124" s="663" t="str">
        <f aca="false">C22124&amp;D22124&amp;E22124&amp;F22124&amp;G22124&amp;H22124</f>
        <v>CABO DE COBRE FLEXIVEL DE 750V,SECAO DE 2X1,5MM2,PVC/70°C.FORNECIMENTO</v>
      </c>
      <c r="C22124" s="142" t="s">
        <v>43328</v>
      </c>
      <c r="D22124" s="142" t="s">
        <v>27015</v>
      </c>
      <c r="I22124" s="142" t="s">
        <v>130</v>
      </c>
      <c r="J22124" s="142" t="n">
        <v>2.77</v>
      </c>
    </row>
    <row r="22125" customFormat="false" ht="12.75" hidden="false" customHeight="false" outlineLevel="0" collapsed="false">
      <c r="A22125" s="142" t="s">
        <v>43329</v>
      </c>
      <c r="B22125" s="663" t="str">
        <f aca="false">C22125&amp;D22125&amp;E22125&amp;F22125&amp;G22125&amp;H22125</f>
        <v>CABO DE COBRE FLEXIVEL DE 750V,SECAO DE 2X1,5MM2,PVC/70°C.FORNECIMENTO</v>
      </c>
      <c r="C22125" s="142" t="s">
        <v>43328</v>
      </c>
      <c r="D22125" s="142" t="s">
        <v>27015</v>
      </c>
      <c r="I22125" s="142" t="s">
        <v>130</v>
      </c>
      <c r="J22125" s="142" t="n">
        <v>2.77</v>
      </c>
    </row>
    <row r="22126" customFormat="false" ht="12.75" hidden="false" customHeight="false" outlineLevel="0" collapsed="false">
      <c r="A22126" s="142" t="s">
        <v>43330</v>
      </c>
      <c r="B22126" s="663" t="str">
        <f aca="false">C22126&amp;D22126&amp;E22126&amp;F22126&amp;G22126&amp;H22126</f>
        <v>CABO DE COBRE FLEXIVEL DE 750V,SECAO DE 3X1,5MM2,PVC/70ºC.FORNECIMENTO</v>
      </c>
      <c r="C22126" s="142" t="s">
        <v>43331</v>
      </c>
      <c r="D22126" s="142" t="s">
        <v>27015</v>
      </c>
      <c r="I22126" s="142" t="s">
        <v>130</v>
      </c>
      <c r="J22126" s="142" t="n">
        <v>3.84</v>
      </c>
    </row>
    <row r="22127" customFormat="false" ht="12.75" hidden="false" customHeight="false" outlineLevel="0" collapsed="false">
      <c r="A22127" s="142" t="s">
        <v>43332</v>
      </c>
      <c r="B22127" s="663" t="str">
        <f aca="false">C22127&amp;D22127&amp;E22127&amp;F22127&amp;G22127&amp;H22127</f>
        <v>CABO DE COBRE FLEXIVEL DE 750V,SECAO DE 3X1,5MM2,PVC/70ºC.FORNECIMENTO</v>
      </c>
      <c r="C22127" s="142" t="s">
        <v>43331</v>
      </c>
      <c r="D22127" s="142" t="s">
        <v>27015</v>
      </c>
      <c r="I22127" s="142" t="s">
        <v>130</v>
      </c>
      <c r="J22127" s="142" t="n">
        <v>3.84</v>
      </c>
    </row>
    <row r="22128" customFormat="false" ht="12.75" hidden="false" customHeight="false" outlineLevel="0" collapsed="false">
      <c r="A22128" s="142" t="s">
        <v>43333</v>
      </c>
      <c r="B22128" s="663" t="str">
        <f aca="false">C22128&amp;D22128&amp;E22128&amp;F22128&amp;G22128&amp;H22128</f>
        <v>CABO DE COBRE FLEXIVEL DE 750V,SECAO DE 3X2,5MM2,PVC/70°C.FORNECIMENTO</v>
      </c>
      <c r="C22128" s="142" t="s">
        <v>43334</v>
      </c>
      <c r="D22128" s="142" t="s">
        <v>27015</v>
      </c>
      <c r="I22128" s="142" t="s">
        <v>130</v>
      </c>
      <c r="J22128" s="142" t="n">
        <v>7.16</v>
      </c>
    </row>
    <row r="22129" customFormat="false" ht="12.75" hidden="false" customHeight="false" outlineLevel="0" collapsed="false">
      <c r="A22129" s="142" t="s">
        <v>43335</v>
      </c>
      <c r="B22129" s="663" t="str">
        <f aca="false">C22129&amp;D22129&amp;E22129&amp;F22129&amp;G22129&amp;H22129</f>
        <v>CABO DE COBRE FLEXIVEL DE 750V,SECAO DE 3X2,5MM2,PVC/70°C.FORNECIMENTO</v>
      </c>
      <c r="C22129" s="142" t="s">
        <v>43334</v>
      </c>
      <c r="D22129" s="142" t="s">
        <v>27015</v>
      </c>
      <c r="I22129" s="142" t="s">
        <v>130</v>
      </c>
      <c r="J22129" s="142" t="n">
        <v>7.16</v>
      </c>
    </row>
    <row r="22130" customFormat="false" ht="12.75" hidden="false" customHeight="false" outlineLevel="0" collapsed="false">
      <c r="A22130" s="142" t="s">
        <v>43336</v>
      </c>
      <c r="B22130" s="663" t="str">
        <f aca="false">C22130&amp;D22130&amp;E22130&amp;F22130&amp;G22130&amp;H22130</f>
        <v>CABO DE COBRE FLEXIVEL DE 750V,SECAO DE 2X4,0MM2,PVC/70°C.FORNECIMENTO</v>
      </c>
      <c r="C22130" s="142" t="s">
        <v>43337</v>
      </c>
      <c r="D22130" s="142" t="s">
        <v>27015</v>
      </c>
      <c r="I22130" s="142" t="s">
        <v>130</v>
      </c>
      <c r="J22130" s="142" t="n">
        <v>6.26</v>
      </c>
    </row>
    <row r="22131" customFormat="false" ht="12.75" hidden="false" customHeight="false" outlineLevel="0" collapsed="false">
      <c r="A22131" s="142" t="s">
        <v>43338</v>
      </c>
      <c r="B22131" s="663" t="str">
        <f aca="false">C22131&amp;D22131&amp;E22131&amp;F22131&amp;G22131&amp;H22131</f>
        <v>CABO DE COBRE FLEXIVEL DE 750V,SECAO DE 2X4,0MM2,PVC/70°C.FORNECIMENTO</v>
      </c>
      <c r="C22131" s="142" t="s">
        <v>43337</v>
      </c>
      <c r="D22131" s="142" t="s">
        <v>27015</v>
      </c>
      <c r="I22131" s="142" t="s">
        <v>130</v>
      </c>
      <c r="J22131" s="142" t="n">
        <v>6.26</v>
      </c>
    </row>
    <row r="22132" customFormat="false" ht="12.75" hidden="false" customHeight="false" outlineLevel="0" collapsed="false">
      <c r="A22132" s="142" t="s">
        <v>43339</v>
      </c>
      <c r="B22132" s="663" t="str">
        <f aca="false">C22132&amp;D22132&amp;E22132&amp;F22132&amp;G22132&amp;H22132</f>
        <v>CABO DE COBRE FLEXIVEL DE 750V,SECAO DE 2X6,0MM2,PVC/70°C.FORNECIMENTO</v>
      </c>
      <c r="C22132" s="142" t="s">
        <v>43340</v>
      </c>
      <c r="D22132" s="142" t="s">
        <v>27015</v>
      </c>
      <c r="I22132" s="142" t="s">
        <v>130</v>
      </c>
      <c r="J22132" s="142" t="n">
        <v>7</v>
      </c>
    </row>
    <row r="22133" customFormat="false" ht="12.75" hidden="false" customHeight="false" outlineLevel="0" collapsed="false">
      <c r="A22133" s="142" t="s">
        <v>43341</v>
      </c>
      <c r="B22133" s="663" t="str">
        <f aca="false">C22133&amp;D22133&amp;E22133&amp;F22133&amp;G22133&amp;H22133</f>
        <v>CABO DE COBRE FLEXIVEL DE 750V,SECAO DE 2X6,0MM2,PVC/70°C.FORNECIMENTO</v>
      </c>
      <c r="C22133" s="142" t="s">
        <v>43340</v>
      </c>
      <c r="D22133" s="142" t="s">
        <v>27015</v>
      </c>
      <c r="I22133" s="142" t="s">
        <v>130</v>
      </c>
      <c r="J22133" s="142" t="n">
        <v>7</v>
      </c>
    </row>
    <row r="22134" customFormat="false" ht="12.75" hidden="false" customHeight="false" outlineLevel="0" collapsed="false">
      <c r="A22134" s="142" t="s">
        <v>43342</v>
      </c>
      <c r="B22134" s="663" t="str">
        <f aca="false">C22134&amp;D22134&amp;E22134&amp;F22134&amp;G22134&amp;H22134</f>
        <v>CABO DE COBRE FLEXIVEL DE 750V,SECAO DE 3X4,0MM2,PVC/70°C.FORNECIMENTO</v>
      </c>
      <c r="C22134" s="142" t="s">
        <v>43343</v>
      </c>
      <c r="D22134" s="142" t="s">
        <v>27015</v>
      </c>
      <c r="I22134" s="142" t="s">
        <v>130</v>
      </c>
      <c r="J22134" s="142" t="n">
        <v>9.37</v>
      </c>
    </row>
    <row r="22135" customFormat="false" ht="12.75" hidden="false" customHeight="false" outlineLevel="0" collapsed="false">
      <c r="A22135" s="142" t="s">
        <v>43344</v>
      </c>
      <c r="B22135" s="663" t="str">
        <f aca="false">C22135&amp;D22135&amp;E22135&amp;F22135&amp;G22135&amp;H22135</f>
        <v>CABO DE COBRE FLEXIVEL DE 750V,SECAO DE 3X4,0MM2,PVC/70°C.FORNECIMENTO</v>
      </c>
      <c r="C22135" s="142" t="s">
        <v>43343</v>
      </c>
      <c r="D22135" s="142" t="s">
        <v>27015</v>
      </c>
      <c r="I22135" s="142" t="s">
        <v>130</v>
      </c>
      <c r="J22135" s="142" t="n">
        <v>9.37</v>
      </c>
    </row>
    <row r="22136" customFormat="false" ht="12.75" hidden="false" customHeight="false" outlineLevel="0" collapsed="false">
      <c r="A22136" s="142" t="s">
        <v>43345</v>
      </c>
      <c r="B22136" s="663" t="str">
        <f aca="false">C22136&amp;D22136&amp;E22136&amp;F22136&amp;G22136&amp;H22136</f>
        <v>CABO DE COBRE FLEXIVEL DE 750V,SECAO DE 4X4,0MM2,PVC/70°C.FORNECIMENTO</v>
      </c>
      <c r="C22136" s="142" t="s">
        <v>43346</v>
      </c>
      <c r="D22136" s="142" t="s">
        <v>27015</v>
      </c>
      <c r="I22136" s="142" t="s">
        <v>130</v>
      </c>
      <c r="J22136" s="142" t="n">
        <v>10.81</v>
      </c>
    </row>
    <row r="22137" customFormat="false" ht="12.75" hidden="false" customHeight="false" outlineLevel="0" collapsed="false">
      <c r="A22137" s="142" t="s">
        <v>43347</v>
      </c>
      <c r="B22137" s="663" t="str">
        <f aca="false">C22137&amp;D22137&amp;E22137&amp;F22137&amp;G22137&amp;H22137</f>
        <v>CABO DE COBRE FLEXIVEL DE 750V,SECAO DE 4X4,0MM2,PVC/70°C.FORNECIMENTO</v>
      </c>
      <c r="C22137" s="142" t="s">
        <v>43346</v>
      </c>
      <c r="D22137" s="142" t="s">
        <v>27015</v>
      </c>
      <c r="I22137" s="142" t="s">
        <v>130</v>
      </c>
      <c r="J22137" s="142" t="n">
        <v>10.81</v>
      </c>
    </row>
    <row r="22138" customFormat="false" ht="12.75" hidden="false" customHeight="false" outlineLevel="0" collapsed="false">
      <c r="A22138" s="142" t="s">
        <v>43348</v>
      </c>
      <c r="B22138" s="663" t="str">
        <f aca="false">C22138&amp;D22138&amp;E22138&amp;F22138&amp;G22138&amp;H22138</f>
        <v>CABO DE COBRE FLEXIVEL DE 750V,SECAO DE 3X6,0MM2,PVC/70°C.FORNECIMENTO</v>
      </c>
      <c r="C22138" s="142" t="s">
        <v>43349</v>
      </c>
      <c r="D22138" s="142" t="s">
        <v>27015</v>
      </c>
      <c r="I22138" s="142" t="s">
        <v>130</v>
      </c>
      <c r="J22138" s="142" t="n">
        <v>13.07</v>
      </c>
    </row>
    <row r="22139" customFormat="false" ht="12.75" hidden="false" customHeight="false" outlineLevel="0" collapsed="false">
      <c r="A22139" s="142" t="s">
        <v>43350</v>
      </c>
      <c r="B22139" s="663" t="str">
        <f aca="false">C22139&amp;D22139&amp;E22139&amp;F22139&amp;G22139&amp;H22139</f>
        <v>CABO DE COBRE FLEXIVEL DE 750V,SECAO DE 3X6,0MM2,PVC/70°C.FORNECIMENTO</v>
      </c>
      <c r="C22139" s="142" t="s">
        <v>43349</v>
      </c>
      <c r="D22139" s="142" t="s">
        <v>27015</v>
      </c>
      <c r="I22139" s="142" t="s">
        <v>130</v>
      </c>
      <c r="J22139" s="142" t="n">
        <v>13.07</v>
      </c>
    </row>
    <row r="22140" customFormat="false" ht="12.75" hidden="false" customHeight="false" outlineLevel="0" collapsed="false">
      <c r="A22140" s="142" t="s">
        <v>43351</v>
      </c>
      <c r="B22140" s="663" t="str">
        <f aca="false">C22140&amp;D22140&amp;E22140&amp;F22140&amp;G22140&amp;H22140</f>
        <v>CABO DE COBRE FLEXIVEL DE 750V,SECAO DE 2X10,0MM2,PVC/70°C.FORNECIMENTO</v>
      </c>
      <c r="C22140" s="142" t="s">
        <v>43352</v>
      </c>
      <c r="D22140" s="142" t="s">
        <v>13656</v>
      </c>
      <c r="I22140" s="142" t="s">
        <v>130</v>
      </c>
      <c r="J22140" s="142" t="n">
        <v>14.26</v>
      </c>
    </row>
    <row r="22141" customFormat="false" ht="12.75" hidden="false" customHeight="false" outlineLevel="0" collapsed="false">
      <c r="A22141" s="142" t="s">
        <v>43353</v>
      </c>
      <c r="B22141" s="663" t="str">
        <f aca="false">C22141&amp;D22141&amp;E22141&amp;F22141&amp;G22141&amp;H22141</f>
        <v>CABO DE COBRE FLEXIVEL DE 750V,SECAO DE 2X10,0MM2,PVC/70°C.FORNECIMENTO</v>
      </c>
      <c r="C22141" s="142" t="s">
        <v>43352</v>
      </c>
      <c r="D22141" s="142" t="s">
        <v>13656</v>
      </c>
      <c r="I22141" s="142" t="s">
        <v>130</v>
      </c>
      <c r="J22141" s="142" t="n">
        <v>14.26</v>
      </c>
    </row>
    <row r="22142" customFormat="false" ht="12.75" hidden="false" customHeight="false" outlineLevel="0" collapsed="false">
      <c r="A22142" s="142" t="s">
        <v>43354</v>
      </c>
      <c r="B22142" s="663" t="str">
        <f aca="false">C22142&amp;D22142&amp;E22142&amp;F22142&amp;G22142&amp;H22142</f>
        <v>CABO DE COBRE FLEXIVEL DE 750V,SECAO DE 3X10,0MM2,PVC/70°C.FORNECIMENTO</v>
      </c>
      <c r="C22142" s="142" t="s">
        <v>43355</v>
      </c>
      <c r="D22142" s="142" t="s">
        <v>13656</v>
      </c>
      <c r="I22142" s="142" t="s">
        <v>130</v>
      </c>
      <c r="J22142" s="142" t="n">
        <v>20.09</v>
      </c>
    </row>
    <row r="22143" customFormat="false" ht="12.75" hidden="false" customHeight="false" outlineLevel="0" collapsed="false">
      <c r="A22143" s="142" t="s">
        <v>43356</v>
      </c>
      <c r="B22143" s="663" t="str">
        <f aca="false">C22143&amp;D22143&amp;E22143&amp;F22143&amp;G22143&amp;H22143</f>
        <v>CABO DE COBRE FLEXIVEL DE 750V,SECAO DE 3X10,0MM2,PVC/70°C.FORNECIMENTO</v>
      </c>
      <c r="C22143" s="142" t="s">
        <v>43355</v>
      </c>
      <c r="D22143" s="142" t="s">
        <v>13656</v>
      </c>
      <c r="I22143" s="142" t="s">
        <v>130</v>
      </c>
      <c r="J22143" s="142" t="n">
        <v>20.09</v>
      </c>
    </row>
    <row r="22144" customFormat="false" ht="12.75" hidden="false" customHeight="false" outlineLevel="0" collapsed="false">
      <c r="A22144" s="142" t="s">
        <v>43357</v>
      </c>
      <c r="B22144" s="663" t="str">
        <f aca="false">C22144&amp;D22144&amp;E22144&amp;F22144&amp;G22144&amp;H22144</f>
        <v>CABO DE COBRE FLEXIVEL DE 750V,SECAO DE 4X10,0MM2,PVC/70°.FORNECIMENTO</v>
      </c>
      <c r="C22144" s="142" t="s">
        <v>43358</v>
      </c>
      <c r="D22144" s="142" t="s">
        <v>27015</v>
      </c>
      <c r="I22144" s="142" t="s">
        <v>130</v>
      </c>
      <c r="J22144" s="142" t="n">
        <v>29.2</v>
      </c>
    </row>
    <row r="22145" customFormat="false" ht="12.75" hidden="false" customHeight="false" outlineLevel="0" collapsed="false">
      <c r="A22145" s="142" t="s">
        <v>43359</v>
      </c>
      <c r="B22145" s="663" t="str">
        <f aca="false">C22145&amp;D22145&amp;E22145&amp;F22145&amp;G22145&amp;H22145</f>
        <v>CABO DE COBRE FLEXIVEL DE 750V,SECAO DE 4X10,0MM2,PVC/70°.FORNECIMENTO</v>
      </c>
      <c r="C22145" s="142" t="s">
        <v>43358</v>
      </c>
      <c r="D22145" s="142" t="s">
        <v>27015</v>
      </c>
      <c r="I22145" s="142" t="s">
        <v>130</v>
      </c>
      <c r="J22145" s="142" t="n">
        <v>29.2</v>
      </c>
    </row>
    <row r="22146" customFormat="false" ht="12.75" hidden="false" customHeight="false" outlineLevel="0" collapsed="false">
      <c r="A22146" s="142" t="s">
        <v>43360</v>
      </c>
      <c r="B22146" s="663" t="str">
        <f aca="false">C22146&amp;D22146&amp;E22146&amp;F22146&amp;G22146&amp;H22146</f>
        <v>CABO DE COBRE FLEXIVEL DE 750V,SECAO DE 1X16,0MM2,PVC/70°.FORNECIMENTO</v>
      </c>
      <c r="C22146" s="142" t="s">
        <v>43361</v>
      </c>
      <c r="D22146" s="142" t="s">
        <v>27015</v>
      </c>
      <c r="I22146" s="142" t="s">
        <v>130</v>
      </c>
      <c r="J22146" s="142" t="n">
        <v>9.98</v>
      </c>
    </row>
    <row r="22147" customFormat="false" ht="12.75" hidden="false" customHeight="false" outlineLevel="0" collapsed="false">
      <c r="A22147" s="142" t="s">
        <v>43362</v>
      </c>
      <c r="B22147" s="663" t="str">
        <f aca="false">C22147&amp;D22147&amp;E22147&amp;F22147&amp;G22147&amp;H22147</f>
        <v>CABO DE COBRE FLEXIVEL DE 750V,SECAO DE 1X16,0MM2,PVC/70°.FORNECIMENTO</v>
      </c>
      <c r="C22147" s="142" t="s">
        <v>43361</v>
      </c>
      <c r="D22147" s="142" t="s">
        <v>27015</v>
      </c>
      <c r="I22147" s="142" t="s">
        <v>130</v>
      </c>
      <c r="J22147" s="142" t="n">
        <v>9.98</v>
      </c>
    </row>
    <row r="22148" customFormat="false" ht="12.75" hidden="false" customHeight="false" outlineLevel="0" collapsed="false">
      <c r="A22148" s="142" t="s">
        <v>43363</v>
      </c>
      <c r="B22148" s="663" t="str">
        <f aca="false">C22148&amp;D22148&amp;E22148&amp;F22148&amp;G22148&amp;H22148</f>
        <v>CABO DE COBRE FLEXIVEL DE 750V,SECAO DE 3X16,0MM2,PVC/70°.FORNECIMENTO</v>
      </c>
      <c r="C22148" s="142" t="s">
        <v>43364</v>
      </c>
      <c r="D22148" s="142" t="s">
        <v>27015</v>
      </c>
      <c r="I22148" s="142" t="s">
        <v>130</v>
      </c>
      <c r="J22148" s="142" t="n">
        <v>37.08</v>
      </c>
    </row>
    <row r="22149" customFormat="false" ht="12.75" hidden="false" customHeight="false" outlineLevel="0" collapsed="false">
      <c r="A22149" s="142" t="s">
        <v>43365</v>
      </c>
      <c r="B22149" s="663" t="str">
        <f aca="false">C22149&amp;D22149&amp;E22149&amp;F22149&amp;G22149&amp;H22149</f>
        <v>CABO DE COBRE FLEXIVEL DE 750V,SECAO DE 3X16,0MM2,PVC/70°.FORNECIMENTO</v>
      </c>
      <c r="C22149" s="142" t="s">
        <v>43364</v>
      </c>
      <c r="D22149" s="142" t="s">
        <v>27015</v>
      </c>
      <c r="I22149" s="142" t="s">
        <v>130</v>
      </c>
      <c r="J22149" s="142" t="n">
        <v>37.08</v>
      </c>
    </row>
    <row r="22150" customFormat="false" ht="12.75" hidden="false" customHeight="false" outlineLevel="0" collapsed="false">
      <c r="A22150" s="142" t="s">
        <v>43366</v>
      </c>
      <c r="B22150" s="663" t="str">
        <f aca="false">C22150&amp;D22150&amp;E22150&amp;F22150&amp;G22150&amp;H22150</f>
        <v>CABO DE COBRE RIGIDO,DE 1KV,SECAO DE 6,00MM2,PVC/70ºC,NBR 7288.FORNECIMENTO</v>
      </c>
      <c r="C22150" s="142" t="s">
        <v>43367</v>
      </c>
      <c r="D22150" s="142" t="s">
        <v>43368</v>
      </c>
      <c r="I22150" s="142" t="s">
        <v>130</v>
      </c>
      <c r="J22150" s="142" t="n">
        <v>3.09</v>
      </c>
    </row>
    <row r="22151" customFormat="false" ht="12.75" hidden="false" customHeight="false" outlineLevel="0" collapsed="false">
      <c r="A22151" s="142" t="s">
        <v>43369</v>
      </c>
      <c r="B22151" s="663" t="str">
        <f aca="false">C22151&amp;D22151&amp;E22151&amp;F22151&amp;G22151&amp;H22151</f>
        <v>CABO DE COBRE RIGIDO,DE 1KV,SECAO DE 6,00MM2,PVC/70ºC,NBR 7288.FORNECIMENTO</v>
      </c>
      <c r="C22151" s="142" t="s">
        <v>43367</v>
      </c>
      <c r="D22151" s="142" t="s">
        <v>43368</v>
      </c>
      <c r="I22151" s="142" t="s">
        <v>130</v>
      </c>
      <c r="J22151" s="142" t="n">
        <v>3.09</v>
      </c>
    </row>
    <row r="22152" customFormat="false" ht="12.75" hidden="false" customHeight="false" outlineLevel="0" collapsed="false">
      <c r="A22152" s="142" t="s">
        <v>43370</v>
      </c>
      <c r="B22152" s="663" t="str">
        <f aca="false">C22152&amp;D22152&amp;E22152&amp;F22152&amp;G22152&amp;H22152</f>
        <v>CABO DE COBRE RIGIDO,DE 1KV,SECAO DE 16MM2,PVC/70ºC,NBR 7288.FORNECIMENTO</v>
      </c>
      <c r="C22152" s="142" t="s">
        <v>43371</v>
      </c>
      <c r="D22152" s="142" t="s">
        <v>18900</v>
      </c>
      <c r="I22152" s="142" t="s">
        <v>130</v>
      </c>
      <c r="J22152" s="142" t="n">
        <v>9.67</v>
      </c>
    </row>
    <row r="22153" customFormat="false" ht="12.75" hidden="false" customHeight="false" outlineLevel="0" collapsed="false">
      <c r="A22153" s="142" t="s">
        <v>43372</v>
      </c>
      <c r="B22153" s="663" t="str">
        <f aca="false">C22153&amp;D22153&amp;E22153&amp;F22153&amp;G22153&amp;H22153</f>
        <v>CABO DE COBRE RIGIDO,DE 1KV,SECAO DE 16MM2,PVC/70ºC,NBR 7288.FORNECIMENTO</v>
      </c>
      <c r="C22153" s="142" t="s">
        <v>43371</v>
      </c>
      <c r="D22153" s="142" t="s">
        <v>18900</v>
      </c>
      <c r="I22153" s="142" t="s">
        <v>130</v>
      </c>
      <c r="J22153" s="142" t="n">
        <v>9.67</v>
      </c>
    </row>
    <row r="22154" customFormat="false" ht="12.75" hidden="false" customHeight="false" outlineLevel="0" collapsed="false">
      <c r="A22154" s="142" t="s">
        <v>43373</v>
      </c>
      <c r="B22154" s="663" t="str">
        <f aca="false">C22154&amp;D22154&amp;E22154&amp;F22154&amp;G22154&amp;H22154</f>
        <v>CABO DE COBRE RIGIDO,DE 1KV,SECAO DE 25MM2,PVC/70ºC,NBR 7288.FORNECIMENTO</v>
      </c>
      <c r="C22154" s="142" t="s">
        <v>43374</v>
      </c>
      <c r="D22154" s="142" t="s">
        <v>18900</v>
      </c>
      <c r="I22154" s="142" t="s">
        <v>130</v>
      </c>
      <c r="J22154" s="142" t="n">
        <v>12.76</v>
      </c>
    </row>
    <row r="22155" customFormat="false" ht="12.75" hidden="false" customHeight="false" outlineLevel="0" collapsed="false">
      <c r="A22155" s="142" t="s">
        <v>43375</v>
      </c>
      <c r="B22155" s="663" t="str">
        <f aca="false">C22155&amp;D22155&amp;E22155&amp;F22155&amp;G22155&amp;H22155</f>
        <v>CABO DE COBRE RIGIDO,DE 1KV,SECAO DE 25MM2,PVC/70ºC,NBR 7288.FORNECIMENTO</v>
      </c>
      <c r="C22155" s="142" t="s">
        <v>43374</v>
      </c>
      <c r="D22155" s="142" t="s">
        <v>18900</v>
      </c>
      <c r="I22155" s="142" t="s">
        <v>130</v>
      </c>
      <c r="J22155" s="142" t="n">
        <v>12.76</v>
      </c>
    </row>
    <row r="22156" customFormat="false" ht="12.75" hidden="false" customHeight="false" outlineLevel="0" collapsed="false">
      <c r="A22156" s="142" t="s">
        <v>43376</v>
      </c>
      <c r="B22156" s="663" t="str">
        <f aca="false">C22156&amp;D22156&amp;E22156&amp;F22156&amp;G22156&amp;H22156</f>
        <v>CABO DE COBRE RIGIDO,DE 1KV,SECAO DE 35MM2,PVC/70ºC,NBR 7288.FORNECIMENTO</v>
      </c>
      <c r="C22156" s="142" t="s">
        <v>43377</v>
      </c>
      <c r="D22156" s="142" t="s">
        <v>18900</v>
      </c>
      <c r="I22156" s="142" t="s">
        <v>130</v>
      </c>
      <c r="J22156" s="142" t="n">
        <v>17.57</v>
      </c>
    </row>
    <row r="22157" customFormat="false" ht="12.75" hidden="false" customHeight="false" outlineLevel="0" collapsed="false">
      <c r="A22157" s="142" t="s">
        <v>43378</v>
      </c>
      <c r="B22157" s="663" t="str">
        <f aca="false">C22157&amp;D22157&amp;E22157&amp;F22157&amp;G22157&amp;H22157</f>
        <v>CABO DE COBRE RIGIDO,DE 1KV,SECAO DE 35MM2,PVC/70ºC,NBR 7288.FORNECIMENTO</v>
      </c>
      <c r="C22157" s="142" t="s">
        <v>43377</v>
      </c>
      <c r="D22157" s="142" t="s">
        <v>18900</v>
      </c>
      <c r="I22157" s="142" t="s">
        <v>130</v>
      </c>
      <c r="J22157" s="142" t="n">
        <v>17.57</v>
      </c>
    </row>
    <row r="22158" customFormat="false" ht="12.75" hidden="false" customHeight="false" outlineLevel="0" collapsed="false">
      <c r="A22158" s="142" t="s">
        <v>43379</v>
      </c>
      <c r="B22158" s="663" t="str">
        <f aca="false">C22158&amp;D22158&amp;E22158&amp;F22158&amp;G22158&amp;H22158</f>
        <v>CABO DE COBRE RIGIDO,DE 1KV,SECAO DE 50MM2,PVC/70ºC,NBR 7288.FORNECIMENTO</v>
      </c>
      <c r="C22158" s="142" t="s">
        <v>43380</v>
      </c>
      <c r="D22158" s="142" t="s">
        <v>18900</v>
      </c>
      <c r="I22158" s="142" t="s">
        <v>130</v>
      </c>
      <c r="J22158" s="142" t="n">
        <v>24.5</v>
      </c>
    </row>
    <row r="22159" customFormat="false" ht="12.75" hidden="false" customHeight="false" outlineLevel="0" collapsed="false">
      <c r="A22159" s="142" t="s">
        <v>43381</v>
      </c>
      <c r="B22159" s="663" t="str">
        <f aca="false">C22159&amp;D22159&amp;E22159&amp;F22159&amp;G22159&amp;H22159</f>
        <v>CABO DE COBRE RIGIDO,DE 1KV,SECAO DE 50MM2,PVC/70ºC,NBR 7288.FORNECIMENTO</v>
      </c>
      <c r="C22159" s="142" t="s">
        <v>43380</v>
      </c>
      <c r="D22159" s="142" t="s">
        <v>18900</v>
      </c>
      <c r="I22159" s="142" t="s">
        <v>130</v>
      </c>
      <c r="J22159" s="142" t="n">
        <v>24.5</v>
      </c>
    </row>
    <row r="22160" customFormat="false" ht="12.75" hidden="false" customHeight="false" outlineLevel="0" collapsed="false">
      <c r="A22160" s="142" t="s">
        <v>43382</v>
      </c>
      <c r="B22160" s="663" t="str">
        <f aca="false">C22160&amp;D22160&amp;E22160&amp;F22160&amp;G22160&amp;H22160</f>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160" s="142" t="s">
        <v>43383</v>
      </c>
      <c r="D22160" s="142" t="s">
        <v>43384</v>
      </c>
      <c r="E22160" s="142" t="s">
        <v>43385</v>
      </c>
      <c r="F22160" s="142" t="s">
        <v>43386</v>
      </c>
      <c r="G22160" s="142" t="s">
        <v>43387</v>
      </c>
      <c r="I22160" s="142" t="s">
        <v>130</v>
      </c>
      <c r="J22160" s="142" t="n">
        <v>5.94</v>
      </c>
    </row>
    <row r="22161" customFormat="false" ht="12.75" hidden="false" customHeight="false" outlineLevel="0" collapsed="false">
      <c r="A22161" s="142" t="s">
        <v>43388</v>
      </c>
      <c r="B22161" s="663" t="str">
        <f aca="false">C22161&amp;D22161&amp;E22161&amp;F22161&amp;G22161&amp;H22161</f>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161" s="142" t="s">
        <v>43383</v>
      </c>
      <c r="D22161" s="142" t="s">
        <v>43384</v>
      </c>
      <c r="E22161" s="142" t="s">
        <v>43385</v>
      </c>
      <c r="F22161" s="142" t="s">
        <v>43386</v>
      </c>
      <c r="G22161" s="142" t="s">
        <v>43387</v>
      </c>
      <c r="I22161" s="142" t="s">
        <v>130</v>
      </c>
      <c r="J22161" s="142" t="n">
        <v>5.94</v>
      </c>
    </row>
    <row r="22162" customFormat="false" ht="12.75" hidden="false" customHeight="false" outlineLevel="0" collapsed="false">
      <c r="A22162" s="142" t="s">
        <v>43389</v>
      </c>
      <c r="B22162" s="663" t="str">
        <f aca="false">C22162&amp;D22162&amp;E22162&amp;F22162&amp;G22162&amp;H22162</f>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162" s="142" t="s">
        <v>43390</v>
      </c>
      <c r="D22162" s="142" t="s">
        <v>43391</v>
      </c>
      <c r="E22162" s="142" t="s">
        <v>43392</v>
      </c>
      <c r="F22162" s="142" t="s">
        <v>43393</v>
      </c>
      <c r="G22162" s="142" t="s">
        <v>43394</v>
      </c>
      <c r="I22162" s="142" t="s">
        <v>130</v>
      </c>
      <c r="J22162" s="142" t="n">
        <v>18.52</v>
      </c>
    </row>
    <row r="22163" customFormat="false" ht="12.75" hidden="false" customHeight="false" outlineLevel="0" collapsed="false">
      <c r="A22163" s="142" t="s">
        <v>43395</v>
      </c>
      <c r="B22163" s="663" t="str">
        <f aca="false">C22163&amp;D22163&amp;E22163&amp;F22163&amp;G22163&amp;H22163</f>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163" s="142" t="s">
        <v>43390</v>
      </c>
      <c r="D22163" s="142" t="s">
        <v>43391</v>
      </c>
      <c r="E22163" s="142" t="s">
        <v>43392</v>
      </c>
      <c r="F22163" s="142" t="s">
        <v>43393</v>
      </c>
      <c r="G22163" s="142" t="s">
        <v>43394</v>
      </c>
      <c r="I22163" s="142" t="s">
        <v>130</v>
      </c>
      <c r="J22163" s="142" t="n">
        <v>18.52</v>
      </c>
    </row>
    <row r="22164" customFormat="false" ht="12.75" hidden="false" customHeight="false" outlineLevel="0" collapsed="false">
      <c r="A22164" s="142" t="s">
        <v>43396</v>
      </c>
      <c r="B22164" s="663" t="str">
        <f aca="false">C22164&amp;D22164&amp;E22164&amp;F22164&amp;G22164&amp;H22164</f>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164" s="142" t="s">
        <v>43397</v>
      </c>
      <c r="D22164" s="142" t="s">
        <v>43391</v>
      </c>
      <c r="E22164" s="142" t="s">
        <v>43392</v>
      </c>
      <c r="F22164" s="142" t="s">
        <v>43393</v>
      </c>
      <c r="G22164" s="142" t="s">
        <v>43394</v>
      </c>
      <c r="I22164" s="142" t="s">
        <v>130</v>
      </c>
      <c r="J22164" s="142" t="n">
        <v>34.52</v>
      </c>
    </row>
    <row r="22165" customFormat="false" ht="12.75" hidden="false" customHeight="false" outlineLevel="0" collapsed="false">
      <c r="A22165" s="142" t="s">
        <v>43398</v>
      </c>
      <c r="B22165" s="663" t="str">
        <f aca="false">C22165&amp;D22165&amp;E22165&amp;F22165&amp;G22165&amp;H22165</f>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165" s="142" t="s">
        <v>43397</v>
      </c>
      <c r="D22165" s="142" t="s">
        <v>43391</v>
      </c>
      <c r="E22165" s="142" t="s">
        <v>43392</v>
      </c>
      <c r="F22165" s="142" t="s">
        <v>43393</v>
      </c>
      <c r="G22165" s="142" t="s">
        <v>43394</v>
      </c>
      <c r="I22165" s="142" t="s">
        <v>130</v>
      </c>
      <c r="J22165" s="142" t="n">
        <v>34.52</v>
      </c>
    </row>
    <row r="22166" customFormat="false" ht="12.75" hidden="false" customHeight="false" outlineLevel="0" collapsed="false">
      <c r="A22166" s="142" t="s">
        <v>43399</v>
      </c>
      <c r="B22166" s="663" t="str">
        <f aca="false">C22166&amp;D22166&amp;E22166&amp;F22166&amp;G22166&amp;H22166</f>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166" s="142" t="s">
        <v>43400</v>
      </c>
      <c r="D22166" s="142" t="s">
        <v>43391</v>
      </c>
      <c r="E22166" s="142" t="s">
        <v>43392</v>
      </c>
      <c r="F22166" s="142" t="s">
        <v>43393</v>
      </c>
      <c r="G22166" s="142" t="s">
        <v>43394</v>
      </c>
      <c r="I22166" s="142" t="s">
        <v>130</v>
      </c>
      <c r="J22166" s="142" t="n">
        <v>50.08</v>
      </c>
    </row>
    <row r="22167" customFormat="false" ht="12.75" hidden="false" customHeight="false" outlineLevel="0" collapsed="false">
      <c r="A22167" s="142" t="s">
        <v>43401</v>
      </c>
      <c r="B22167" s="663" t="str">
        <f aca="false">C22167&amp;D22167&amp;E22167&amp;F22167&amp;G22167&amp;H22167</f>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167" s="142" t="s">
        <v>43400</v>
      </c>
      <c r="D22167" s="142" t="s">
        <v>43391</v>
      </c>
      <c r="E22167" s="142" t="s">
        <v>43392</v>
      </c>
      <c r="F22167" s="142" t="s">
        <v>43393</v>
      </c>
      <c r="G22167" s="142" t="s">
        <v>43394</v>
      </c>
      <c r="I22167" s="142" t="s">
        <v>130</v>
      </c>
      <c r="J22167" s="142" t="n">
        <v>50.08</v>
      </c>
    </row>
    <row r="22168" customFormat="false" ht="12.75" hidden="false" customHeight="false" outlineLevel="0" collapsed="false">
      <c r="A22168" s="142" t="s">
        <v>43402</v>
      </c>
      <c r="B22168" s="663" t="str">
        <f aca="false">C22168&amp;D22168&amp;E22168&amp;F22168&amp;G22168&amp;H22168</f>
        <v>CABO DE COBRE RIGIDO,SECAO DE 25MM2, 8,7 A 15KV,ISOLADO EPR/XLPE,NBR 7286,NBR 7287.FORNECIMENTO</v>
      </c>
      <c r="C22168" s="142" t="s">
        <v>43403</v>
      </c>
      <c r="D22168" s="142" t="s">
        <v>43404</v>
      </c>
      <c r="I22168" s="142" t="s">
        <v>130</v>
      </c>
      <c r="J22168" s="142" t="n">
        <v>27.22</v>
      </c>
    </row>
    <row r="22169" customFormat="false" ht="12.75" hidden="false" customHeight="false" outlineLevel="0" collapsed="false">
      <c r="A22169" s="142" t="s">
        <v>43405</v>
      </c>
      <c r="B22169" s="663" t="str">
        <f aca="false">C22169&amp;D22169&amp;E22169&amp;F22169&amp;G22169&amp;H22169</f>
        <v>CABO DE COBRE RIGIDO,SECAO DE 25MM2, 8,7 A 15KV,ISOLADO EPR/XLPE,NBR 7286,NBR 7287.FORNECIMENTO</v>
      </c>
      <c r="C22169" s="142" t="s">
        <v>43403</v>
      </c>
      <c r="D22169" s="142" t="s">
        <v>43404</v>
      </c>
      <c r="I22169" s="142" t="s">
        <v>130</v>
      </c>
      <c r="J22169" s="142" t="n">
        <v>27.22</v>
      </c>
    </row>
    <row r="22170" customFormat="false" ht="12.75" hidden="false" customHeight="false" outlineLevel="0" collapsed="false">
      <c r="A22170" s="142" t="s">
        <v>43406</v>
      </c>
      <c r="B22170" s="663" t="str">
        <f aca="false">C22170&amp;D22170&amp;E22170&amp;F22170&amp;G22170&amp;H22170</f>
        <v>CABO DE COBRE RIGIDO,SECAO DE 3X1X50MM2,TRIPLEXADO,20KV,ISOLADO EPR/XLPE,NBR 7286,NBR 7287.FORNECIMENTO</v>
      </c>
      <c r="C22170" s="142" t="s">
        <v>43407</v>
      </c>
      <c r="D22170" s="142" t="s">
        <v>43408</v>
      </c>
      <c r="I22170" s="142" t="s">
        <v>130</v>
      </c>
      <c r="J22170" s="142" t="n">
        <v>136.24</v>
      </c>
    </row>
    <row r="22171" customFormat="false" ht="12.75" hidden="false" customHeight="false" outlineLevel="0" collapsed="false">
      <c r="A22171" s="142" t="s">
        <v>43409</v>
      </c>
      <c r="B22171" s="663" t="str">
        <f aca="false">C22171&amp;D22171&amp;E22171&amp;F22171&amp;G22171&amp;H22171</f>
        <v>CABO DE COBRE RIGIDO,SECAO DE 3X1X50MM2,TRIPLEXADO,20KV,ISOLADO EPR/XLPE,NBR 7286,NBR 7287.FORNECIMENTO</v>
      </c>
      <c r="C22171" s="142" t="s">
        <v>43407</v>
      </c>
      <c r="D22171" s="142" t="s">
        <v>43408</v>
      </c>
      <c r="I22171" s="142" t="s">
        <v>130</v>
      </c>
      <c r="J22171" s="142" t="n">
        <v>136.24</v>
      </c>
    </row>
    <row r="22172" customFormat="false" ht="12.75" hidden="false" customHeight="false" outlineLevel="0" collapsed="false">
      <c r="A22172" s="142" t="s">
        <v>43410</v>
      </c>
      <c r="B22172" s="663" t="str">
        <f aca="false">C22172&amp;D22172&amp;E22172&amp;F22172&amp;G22172&amp;H22172</f>
        <v>CABO DE ALUMINIO NU SEM ALMA DE ACO (CA),SECAO 2 AWG (Ø=7,41MM, 92,5KG/KM),NBR 7271.FORNECIMENTO</v>
      </c>
      <c r="C22172" s="142" t="s">
        <v>43411</v>
      </c>
      <c r="D22172" s="142" t="s">
        <v>43412</v>
      </c>
      <c r="I22172" s="142" t="s">
        <v>130</v>
      </c>
      <c r="J22172" s="142" t="n">
        <v>1.97</v>
      </c>
    </row>
    <row r="22173" customFormat="false" ht="12.75" hidden="false" customHeight="false" outlineLevel="0" collapsed="false">
      <c r="A22173" s="142" t="s">
        <v>43413</v>
      </c>
      <c r="B22173" s="663" t="str">
        <f aca="false">C22173&amp;D22173&amp;E22173&amp;F22173&amp;G22173&amp;H22173</f>
        <v>CABO DE ALUMINIO NU SEM ALMA DE ACO (CA),SECAO 2 AWG (Ø=7,41MM, 92,5KG/KM),NBR 7271.FORNECIMENTO</v>
      </c>
      <c r="C22173" s="142" t="s">
        <v>43411</v>
      </c>
      <c r="D22173" s="142" t="s">
        <v>43412</v>
      </c>
      <c r="I22173" s="142" t="s">
        <v>130</v>
      </c>
      <c r="J22173" s="142" t="n">
        <v>1.97</v>
      </c>
    </row>
    <row r="22174" customFormat="false" ht="12.75" hidden="false" customHeight="false" outlineLevel="0" collapsed="false">
      <c r="A22174" s="142" t="s">
        <v>43414</v>
      </c>
      <c r="B22174" s="663" t="str">
        <f aca="false">C22174&amp;D22174&amp;E22174&amp;F22174&amp;G22174&amp;H22174</f>
        <v>CABO DE ALUMINIO NU COM ALMA DE ACO (CAA),SECAO 1/0 AWG(Ø=9,36MM, 147,6KG/KM),NBR 7270.FORNECIMENTO</v>
      </c>
      <c r="C22174" s="142" t="s">
        <v>43415</v>
      </c>
      <c r="D22174" s="142" t="s">
        <v>43416</v>
      </c>
      <c r="I22174" s="142" t="s">
        <v>130</v>
      </c>
      <c r="J22174" s="142" t="n">
        <v>5.91</v>
      </c>
    </row>
    <row r="22175" customFormat="false" ht="12.75" hidden="false" customHeight="false" outlineLevel="0" collapsed="false">
      <c r="A22175" s="142" t="s">
        <v>43417</v>
      </c>
      <c r="B22175" s="663" t="str">
        <f aca="false">C22175&amp;D22175&amp;E22175&amp;F22175&amp;G22175&amp;H22175</f>
        <v>CABO DE ALUMINIO NU COM ALMA DE ACO (CAA),SECAO 1/0 AWG(Ø=9,36MM, 147,6KG/KM),NBR 7270.FORNECIMENTO</v>
      </c>
      <c r="C22175" s="142" t="s">
        <v>43415</v>
      </c>
      <c r="D22175" s="142" t="s">
        <v>43416</v>
      </c>
      <c r="I22175" s="142" t="s">
        <v>130</v>
      </c>
      <c r="J22175" s="142" t="n">
        <v>5.91</v>
      </c>
    </row>
    <row r="22176" customFormat="false" ht="12.75" hidden="false" customHeight="false" outlineLevel="0" collapsed="false">
      <c r="A22176" s="142" t="s">
        <v>43418</v>
      </c>
      <c r="B22176" s="663" t="str">
        <f aca="false">C22176&amp;D22176&amp;E22176&amp;F22176&amp;G22176&amp;H22176</f>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176" s="142" t="s">
        <v>43419</v>
      </c>
      <c r="D22176" s="142" t="s">
        <v>43420</v>
      </c>
      <c r="E22176" s="142" t="s">
        <v>43392</v>
      </c>
      <c r="F22176" s="142" t="s">
        <v>43393</v>
      </c>
      <c r="G22176" s="142" t="s">
        <v>43421</v>
      </c>
      <c r="I22176" s="142" t="s">
        <v>130</v>
      </c>
      <c r="J22176" s="142" t="n">
        <v>6.32</v>
      </c>
    </row>
    <row r="22177" customFormat="false" ht="12.75" hidden="false" customHeight="false" outlineLevel="0" collapsed="false">
      <c r="A22177" s="142" t="s">
        <v>43422</v>
      </c>
      <c r="B22177" s="663" t="str">
        <f aca="false">C22177&amp;D22177&amp;E22177&amp;F22177&amp;G22177&amp;H22177</f>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177" s="142" t="s">
        <v>43419</v>
      </c>
      <c r="D22177" s="142" t="s">
        <v>43420</v>
      </c>
      <c r="E22177" s="142" t="s">
        <v>43392</v>
      </c>
      <c r="F22177" s="142" t="s">
        <v>43393</v>
      </c>
      <c r="G22177" s="142" t="s">
        <v>43421</v>
      </c>
      <c r="I22177" s="142" t="s">
        <v>130</v>
      </c>
      <c r="J22177" s="142" t="n">
        <v>6.32</v>
      </c>
    </row>
    <row r="22178" customFormat="false" ht="12.75" hidden="false" customHeight="false" outlineLevel="0" collapsed="false">
      <c r="A22178" s="142" t="s">
        <v>43423</v>
      </c>
      <c r="B22178" s="663" t="str">
        <f aca="false">C22178&amp;D22178&amp;E22178&amp;F22178&amp;G22178&amp;H22178</f>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178" s="142" t="s">
        <v>43424</v>
      </c>
      <c r="D22178" s="142" t="s">
        <v>43425</v>
      </c>
      <c r="E22178" s="142" t="s">
        <v>43426</v>
      </c>
      <c r="F22178" s="142" t="s">
        <v>43427</v>
      </c>
      <c r="G22178" s="142" t="s">
        <v>43421</v>
      </c>
      <c r="I22178" s="142" t="s">
        <v>130</v>
      </c>
      <c r="J22178" s="142" t="n">
        <v>2.59</v>
      </c>
    </row>
    <row r="22179" customFormat="false" ht="12.75" hidden="false" customHeight="false" outlineLevel="0" collapsed="false">
      <c r="A22179" s="142" t="s">
        <v>43428</v>
      </c>
      <c r="B22179" s="663" t="str">
        <f aca="false">C22179&amp;D22179&amp;E22179&amp;F22179&amp;G22179&amp;H22179</f>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179" s="142" t="s">
        <v>43424</v>
      </c>
      <c r="D22179" s="142" t="s">
        <v>43425</v>
      </c>
      <c r="E22179" s="142" t="s">
        <v>43426</v>
      </c>
      <c r="F22179" s="142" t="s">
        <v>43427</v>
      </c>
      <c r="G22179" s="142" t="s">
        <v>43421</v>
      </c>
      <c r="I22179" s="142" t="s">
        <v>130</v>
      </c>
      <c r="J22179" s="142" t="n">
        <v>2.59</v>
      </c>
    </row>
    <row r="22180" customFormat="false" ht="12.75" hidden="false" customHeight="false" outlineLevel="0" collapsed="false">
      <c r="A22180" s="142" t="s">
        <v>43429</v>
      </c>
      <c r="B22180" s="663" t="str">
        <f aca="false">C22180&amp;D22180&amp;E22180&amp;F22180&amp;G22180&amp;H22180</f>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180" s="142" t="s">
        <v>43430</v>
      </c>
      <c r="D22180" s="142" t="s">
        <v>43425</v>
      </c>
      <c r="E22180" s="142" t="s">
        <v>43426</v>
      </c>
      <c r="F22180" s="142" t="s">
        <v>43427</v>
      </c>
      <c r="G22180" s="142" t="s">
        <v>43421</v>
      </c>
      <c r="I22180" s="142" t="s">
        <v>130</v>
      </c>
      <c r="J22180" s="142" t="n">
        <v>4.73</v>
      </c>
    </row>
    <row r="22181" customFormat="false" ht="12.75" hidden="false" customHeight="false" outlineLevel="0" collapsed="false">
      <c r="A22181" s="142" t="s">
        <v>43431</v>
      </c>
      <c r="B22181" s="663" t="str">
        <f aca="false">C22181&amp;D22181&amp;E22181&amp;F22181&amp;G22181&amp;H22181</f>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181" s="142" t="s">
        <v>43430</v>
      </c>
      <c r="D22181" s="142" t="s">
        <v>43425</v>
      </c>
      <c r="E22181" s="142" t="s">
        <v>43426</v>
      </c>
      <c r="F22181" s="142" t="s">
        <v>43427</v>
      </c>
      <c r="G22181" s="142" t="s">
        <v>43421</v>
      </c>
      <c r="I22181" s="142" t="s">
        <v>130</v>
      </c>
      <c r="J22181" s="142" t="n">
        <v>4.73</v>
      </c>
    </row>
    <row r="22182" customFormat="false" ht="12.75" hidden="false" customHeight="false" outlineLevel="0" collapsed="false">
      <c r="A22182" s="142" t="s">
        <v>43432</v>
      </c>
      <c r="B22182" s="663" t="str">
        <f aca="false">C22182&amp;D22182&amp;E22182&amp;F22182&amp;G22182&amp;H22182</f>
        <v>ALCA PRE-FORMADA DE DISTRIBUICAO,DE ACO RECOBERTO DE ALUMINIO,PARA CABO ENCAPADO,BITOLA DE 25MM2,SEGUNDO DESENHO A4-154-CP.FORNECIMENTO E COLOCACAO</v>
      </c>
      <c r="C22182" s="142" t="s">
        <v>43433</v>
      </c>
      <c r="D22182" s="142" t="s">
        <v>43434</v>
      </c>
      <c r="E22182" s="142" t="s">
        <v>43435</v>
      </c>
      <c r="I22182" s="142" t="s">
        <v>9</v>
      </c>
      <c r="J22182" s="142" t="n">
        <v>9.64</v>
      </c>
    </row>
    <row r="22183" customFormat="false" ht="12.75" hidden="false" customHeight="false" outlineLevel="0" collapsed="false">
      <c r="A22183" s="142" t="s">
        <v>43436</v>
      </c>
      <c r="B22183" s="663" t="str">
        <f aca="false">C22183&amp;D22183&amp;E22183&amp;F22183&amp;G22183&amp;H22183</f>
        <v>ALCA PRE-FORMADA DE DISTRIBUICAO,DE ACO RECOBERTO DE ALUMINIO,PARA CABO ENCAPADO,BITOLA DE 25MM2,SEGUNDO DESENHO A4-154-CP.FORNECIMENTO E COLOCACAO</v>
      </c>
      <c r="C22183" s="142" t="s">
        <v>43433</v>
      </c>
      <c r="D22183" s="142" t="s">
        <v>43434</v>
      </c>
      <c r="E22183" s="142" t="s">
        <v>43435</v>
      </c>
      <c r="I22183" s="142" t="s">
        <v>9</v>
      </c>
      <c r="J22183" s="142" t="n">
        <v>9.29</v>
      </c>
    </row>
    <row r="22184" customFormat="false" ht="12.75" hidden="false" customHeight="false" outlineLevel="0" collapsed="false">
      <c r="A22184" s="142" t="s">
        <v>43437</v>
      </c>
      <c r="B22184" s="663" t="str">
        <f aca="false">C22184&amp;D22184&amp;E22184&amp;F22184&amp;G22184&amp;H22184</f>
        <v>ALCA PRE-FORMADA DE DISTRIBUICAO,DE ACO RECOBERTO DE ALUMINIO,PARA CABO DE ALUMINIO NU,BITOLA DE 25MM2,SEGUNDO DESENHO A4-154-CP.FORNECIMENTO E COLOCACAO</v>
      </c>
      <c r="C22184" s="142" t="s">
        <v>43433</v>
      </c>
      <c r="D22184" s="142" t="s">
        <v>43438</v>
      </c>
      <c r="E22184" s="142" t="s">
        <v>43439</v>
      </c>
      <c r="I22184" s="142" t="s">
        <v>9</v>
      </c>
      <c r="J22184" s="142" t="n">
        <v>7.79</v>
      </c>
    </row>
    <row r="22185" customFormat="false" ht="12.75" hidden="false" customHeight="false" outlineLevel="0" collapsed="false">
      <c r="A22185" s="142" t="s">
        <v>43440</v>
      </c>
      <c r="B22185" s="663" t="str">
        <f aca="false">C22185&amp;D22185&amp;E22185&amp;F22185&amp;G22185&amp;H22185</f>
        <v>ALCA PRE-FORMADA DE DISTRIBUICAO,DE ACO RECOBERTO DE ALUMINIO,PARA CABO DE ALUMINIO NU,BITOLA DE 25MM2,SEGUNDO DESENHO A4-154-CP.FORNECIMENTO E COLOCACAO</v>
      </c>
      <c r="C22185" s="142" t="s">
        <v>43433</v>
      </c>
      <c r="D22185" s="142" t="s">
        <v>43438</v>
      </c>
      <c r="E22185" s="142" t="s">
        <v>43439</v>
      </c>
      <c r="I22185" s="142" t="s">
        <v>9</v>
      </c>
      <c r="J22185" s="142" t="n">
        <v>7.44</v>
      </c>
    </row>
    <row r="22186" customFormat="false" ht="12.75" hidden="false" customHeight="false" outlineLevel="0" collapsed="false">
      <c r="A22186" s="142" t="s">
        <v>43441</v>
      </c>
      <c r="B22186" s="663" t="str">
        <f aca="false">C22186&amp;D22186&amp;E22186&amp;F22186&amp;G22186&amp;H22186</f>
        <v>ALCA PRE-FORMADA DE SERVICO,DE ACO RECOBERTO DE ALUMINIO,PARA CABO ENCAPADO,BITOLA DE 25MM2,SEGUNDO DESENHO A4-154-CP.FORNECIMENTO E COLOCACAO</v>
      </c>
      <c r="C22186" s="142" t="s">
        <v>43442</v>
      </c>
      <c r="D22186" s="142" t="s">
        <v>43443</v>
      </c>
      <c r="E22186" s="142" t="s">
        <v>7211</v>
      </c>
      <c r="I22186" s="142" t="s">
        <v>9</v>
      </c>
      <c r="J22186" s="142" t="n">
        <v>6.24</v>
      </c>
    </row>
    <row r="22187" customFormat="false" ht="12.75" hidden="false" customHeight="false" outlineLevel="0" collapsed="false">
      <c r="A22187" s="142" t="s">
        <v>43444</v>
      </c>
      <c r="B22187" s="663" t="str">
        <f aca="false">C22187&amp;D22187&amp;E22187&amp;F22187&amp;G22187&amp;H22187</f>
        <v>ALCA PRE-FORMADA DE SERVICO,DE ACO RECOBERTO DE ALUMINIO,PARA CABO ENCAPADO,BITOLA DE 25MM2,SEGUNDO DESENHO A4-154-CP.FORNECIMENTO E COLOCACAO</v>
      </c>
      <c r="C22187" s="142" t="s">
        <v>43442</v>
      </c>
      <c r="D22187" s="142" t="s">
        <v>43443</v>
      </c>
      <c r="E22187" s="142" t="s">
        <v>7211</v>
      </c>
      <c r="I22187" s="142" t="s">
        <v>9</v>
      </c>
      <c r="J22187" s="142" t="n">
        <v>5.89</v>
      </c>
    </row>
    <row r="22188" customFormat="false" ht="12.75" hidden="false" customHeight="false" outlineLevel="0" collapsed="false">
      <c r="A22188" s="142" t="s">
        <v>43445</v>
      </c>
      <c r="B22188" s="663" t="str">
        <f aca="false">C22188&amp;D22188&amp;E22188&amp;F22188&amp;G22188&amp;H22188</f>
        <v>ALCA PRE-FORMADA DE SERVICO,DE ACO RECOBERTO DE ALUMINIO,PARA CABO DE ALUMINIO NU,BITOLA DE 25MM2,SEGUNDO DESENHO A4-154-CP.FORNECIMENTO E COLOCACAO</v>
      </c>
      <c r="C22188" s="142" t="s">
        <v>43442</v>
      </c>
      <c r="D22188" s="142" t="s">
        <v>43446</v>
      </c>
      <c r="E22188" s="142" t="s">
        <v>43447</v>
      </c>
      <c r="I22188" s="142" t="s">
        <v>9</v>
      </c>
      <c r="J22188" s="142" t="n">
        <v>5.93</v>
      </c>
    </row>
    <row r="22189" customFormat="false" ht="12.75" hidden="false" customHeight="false" outlineLevel="0" collapsed="false">
      <c r="A22189" s="142" t="s">
        <v>43448</v>
      </c>
      <c r="B22189" s="663" t="str">
        <f aca="false">C22189&amp;D22189&amp;E22189&amp;F22189&amp;G22189&amp;H22189</f>
        <v>ALCA PRE-FORMADA DE SERVICO,DE ACO RECOBERTO DE ALUMINIO,PARA CABO DE ALUMINIO NU,BITOLA DE 25MM2,SEGUNDO DESENHO A4-154-CP.FORNECIMENTO E COLOCACAO</v>
      </c>
      <c r="C22189" s="142" t="s">
        <v>43442</v>
      </c>
      <c r="D22189" s="142" t="s">
        <v>43446</v>
      </c>
      <c r="E22189" s="142" t="s">
        <v>43447</v>
      </c>
      <c r="I22189" s="142" t="s">
        <v>9</v>
      </c>
      <c r="J22189" s="142" t="n">
        <v>5.58</v>
      </c>
    </row>
    <row r="22190" customFormat="false" ht="12.75" hidden="false" customHeight="false" outlineLevel="0" collapsed="false">
      <c r="A22190" s="142" t="s">
        <v>43449</v>
      </c>
      <c r="B22190" s="663" t="str">
        <f aca="false">C22190&amp;D22190&amp;E22190&amp;F22190&amp;G22190&amp;H22190</f>
        <v>ALCA PRE-FORMADA PARA CABO DE 35MM2.FORNECIMENTO E COLOCACAO</v>
      </c>
      <c r="C22190" s="142" t="s">
        <v>43450</v>
      </c>
      <c r="I22190" s="142" t="s">
        <v>9</v>
      </c>
      <c r="J22190" s="142" t="n">
        <v>7.97</v>
      </c>
    </row>
    <row r="22191" customFormat="false" ht="12.75" hidden="false" customHeight="false" outlineLevel="0" collapsed="false">
      <c r="A22191" s="142" t="s">
        <v>43451</v>
      </c>
      <c r="B22191" s="663" t="str">
        <f aca="false">C22191&amp;D22191&amp;E22191&amp;F22191&amp;G22191&amp;H22191</f>
        <v>ALCA PRE-FORMADA PARA CABO DE 35MM2.FORNECIMENTO E COLOCACAO</v>
      </c>
      <c r="C22191" s="142" t="s">
        <v>43450</v>
      </c>
      <c r="I22191" s="142" t="s">
        <v>9</v>
      </c>
      <c r="J22191" s="142" t="n">
        <v>7.62</v>
      </c>
    </row>
    <row r="22192" customFormat="false" ht="12.75" hidden="false" customHeight="false" outlineLevel="0" collapsed="false">
      <c r="A22192" s="142" t="s">
        <v>43452</v>
      </c>
      <c r="B22192" s="663" t="str">
        <f aca="false">C22192&amp;D22192&amp;E22192&amp;F22192&amp;G22192&amp;H22192</f>
        <v>CONECTOR PARAFUSO FENDIDO COM RABICHO,EM BRONZE,PARA ATERRAMENTO,CONDUTORES DE 6 - 35MM2.FORNECIMENTO E INSTALACAO</v>
      </c>
      <c r="C22192" s="142" t="s">
        <v>43453</v>
      </c>
      <c r="D22192" s="142" t="s">
        <v>43454</v>
      </c>
      <c r="I22192" s="142" t="s">
        <v>9</v>
      </c>
      <c r="J22192" s="142" t="n">
        <v>21.56</v>
      </c>
    </row>
    <row r="22193" customFormat="false" ht="12.75" hidden="false" customHeight="false" outlineLevel="0" collapsed="false">
      <c r="A22193" s="142" t="s">
        <v>43455</v>
      </c>
      <c r="B22193" s="663" t="str">
        <f aca="false">C22193&amp;D22193&amp;E22193&amp;F22193&amp;G22193&amp;H22193</f>
        <v>CONECTOR PARAFUSO FENDIDO COM RABICHO,EM BRONZE,PARA ATERRAMENTO,CONDUTORES DE 6 - 35MM2.FORNECIMENTO E INSTALACAO</v>
      </c>
      <c r="C22193" s="142" t="s">
        <v>43453</v>
      </c>
      <c r="D22193" s="142" t="s">
        <v>43454</v>
      </c>
      <c r="I22193" s="142" t="s">
        <v>9</v>
      </c>
      <c r="J22193" s="142" t="n">
        <v>21.03</v>
      </c>
    </row>
    <row r="22194" customFormat="false" ht="12.75" hidden="false" customHeight="false" outlineLevel="0" collapsed="false">
      <c r="A22194" s="142" t="s">
        <v>43456</v>
      </c>
      <c r="B22194" s="663" t="str">
        <f aca="false">C22194&amp;D22194&amp;E22194&amp;F22194&amp;G22194&amp;H22194</f>
        <v>CONECTOR PARA HASTE DE ATERRAMENTO DE PARA-RAIO,COM UMA DESCIDA DE 5/8".FORNECIMENTO</v>
      </c>
      <c r="C22194" s="142" t="s">
        <v>43457</v>
      </c>
      <c r="D22194" s="142" t="s">
        <v>43458</v>
      </c>
      <c r="I22194" s="142" t="s">
        <v>9</v>
      </c>
      <c r="J22194" s="142" t="n">
        <v>2</v>
      </c>
    </row>
    <row r="22195" customFormat="false" ht="12.75" hidden="false" customHeight="false" outlineLevel="0" collapsed="false">
      <c r="A22195" s="142" t="s">
        <v>43459</v>
      </c>
      <c r="B22195" s="663" t="str">
        <f aca="false">C22195&amp;D22195&amp;E22195&amp;F22195&amp;G22195&amp;H22195</f>
        <v>CONECTOR PARA HASTE DE ATERRAMENTO DE PARA-RAIO,COM UMA DESCIDA DE 5/8".FORNECIMENTO</v>
      </c>
      <c r="C22195" s="142" t="s">
        <v>43457</v>
      </c>
      <c r="D22195" s="142" t="s">
        <v>43458</v>
      </c>
      <c r="I22195" s="142" t="s">
        <v>9</v>
      </c>
      <c r="J22195" s="142" t="n">
        <v>2</v>
      </c>
    </row>
    <row r="22196" customFormat="false" ht="12.75" hidden="false" customHeight="false" outlineLevel="0" collapsed="false">
      <c r="A22196" s="142" t="s">
        <v>43460</v>
      </c>
      <c r="B22196" s="663" t="str">
        <f aca="false">C22196&amp;D22196&amp;E22196&amp;F22196&amp;G22196&amp;H22196</f>
        <v>CONECTOR TIPO ESTRIBO APARAFUSADO,PARA CONDUTOR DE ALUMINIO,1/0AWG.FORNECIMENTO</v>
      </c>
      <c r="C22196" s="142" t="s">
        <v>43461</v>
      </c>
      <c r="D22196" s="142" t="s">
        <v>43462</v>
      </c>
      <c r="I22196" s="142" t="s">
        <v>9</v>
      </c>
      <c r="J22196" s="142" t="n">
        <v>20.17</v>
      </c>
    </row>
    <row r="22197" customFormat="false" ht="12.75" hidden="false" customHeight="false" outlineLevel="0" collapsed="false">
      <c r="A22197" s="142" t="s">
        <v>43463</v>
      </c>
      <c r="B22197" s="663" t="str">
        <f aca="false">C22197&amp;D22197&amp;E22197&amp;F22197&amp;G22197&amp;H22197</f>
        <v>CONECTOR TIPO ESTRIBO APARAFUSADO,PARA CONDUTOR DE ALUMINIO,1/0AWG.FORNECIMENTO</v>
      </c>
      <c r="C22197" s="142" t="s">
        <v>43461</v>
      </c>
      <c r="D22197" s="142" t="s">
        <v>43462</v>
      </c>
      <c r="I22197" s="142" t="s">
        <v>9</v>
      </c>
      <c r="J22197" s="142" t="n">
        <v>20.17</v>
      </c>
    </row>
    <row r="22198" customFormat="false" ht="12.75" hidden="false" customHeight="false" outlineLevel="0" collapsed="false">
      <c r="A22198" s="142" t="s">
        <v>43464</v>
      </c>
      <c r="B22198" s="663" t="str">
        <f aca="false">C22198&amp;D22198&amp;E22198&amp;F22198&amp;G22198&amp;H22198</f>
        <v>CONECTOR TIPO CUNHA,EM LIGA DE COBRE ESTANHADO,PARA A FIXACAO DE CONDUTORES DE ALUMINIO OU COBRE,POR EFEITO DE MOLA.MODELO Nº1,PADRAO RIOLUZ,TIPO G.FORNECIMENTO E INSTALACAO</v>
      </c>
      <c r="C22198" s="142" t="s">
        <v>43465</v>
      </c>
      <c r="D22198" s="142" t="s">
        <v>43466</v>
      </c>
      <c r="E22198" s="142" t="s">
        <v>43467</v>
      </c>
      <c r="I22198" s="142" t="s">
        <v>9</v>
      </c>
      <c r="J22198" s="142" t="n">
        <v>9.53</v>
      </c>
    </row>
    <row r="22199" customFormat="false" ht="12.75" hidden="false" customHeight="false" outlineLevel="0" collapsed="false">
      <c r="A22199" s="142" t="s">
        <v>43468</v>
      </c>
      <c r="B22199" s="663" t="str">
        <f aca="false">C22199&amp;D22199&amp;E22199&amp;F22199&amp;G22199&amp;H22199</f>
        <v>CONECTOR TIPO CUNHA,EM LIGA DE COBRE ESTANHADO,PARA A FIXACAO DE CONDUTORES DE ALUMINIO OU COBRE,POR EFEITO DE MOLA.MODELO Nº1,PADRAO RIOLUZ,TIPO G.FORNECIMENTO E INSTALACAO</v>
      </c>
      <c r="C22199" s="142" t="s">
        <v>43465</v>
      </c>
      <c r="D22199" s="142" t="s">
        <v>43466</v>
      </c>
      <c r="E22199" s="142" t="s">
        <v>43467</v>
      </c>
      <c r="I22199" s="142" t="s">
        <v>9</v>
      </c>
      <c r="J22199" s="142" t="n">
        <v>9</v>
      </c>
    </row>
    <row r="22200" customFormat="false" ht="12.75" hidden="false" customHeight="false" outlineLevel="0" collapsed="false">
      <c r="A22200" s="142" t="s">
        <v>43469</v>
      </c>
      <c r="B22200" s="663" t="str">
        <f aca="false">C22200&amp;D22200&amp;E22200&amp;F22200&amp;G22200&amp;H22200</f>
        <v>CONECTOR TIPO CUNHA,EM LIGA DE COBRE ESTANHADO,PARA A FIXACAO DE CONDUTORES DE ALUMINIO OU COBRE,POR EFEITO DE MOLA,MODELO Nº2,PADRAO RIOLUZ,TIPO H.FORNECIMENTO E INSTALACAO</v>
      </c>
      <c r="C22200" s="142" t="s">
        <v>43465</v>
      </c>
      <c r="D22200" s="142" t="s">
        <v>43470</v>
      </c>
      <c r="E22200" s="142" t="s">
        <v>43471</v>
      </c>
      <c r="I22200" s="142" t="s">
        <v>9</v>
      </c>
      <c r="J22200" s="142" t="n">
        <v>12.35</v>
      </c>
    </row>
    <row r="22201" customFormat="false" ht="12.75" hidden="false" customHeight="false" outlineLevel="0" collapsed="false">
      <c r="A22201" s="142" t="s">
        <v>43472</v>
      </c>
      <c r="B22201" s="663" t="str">
        <f aca="false">C22201&amp;D22201&amp;E22201&amp;F22201&amp;G22201&amp;H22201</f>
        <v>CONECTOR TIPO CUNHA,EM LIGA DE COBRE ESTANHADO,PARA A FIXACAO DE CONDUTORES DE ALUMINIO OU COBRE,POR EFEITO DE MOLA,MODELO Nº2,PADRAO RIOLUZ,TIPO H.FORNECIMENTO E INSTALACAO</v>
      </c>
      <c r="C22201" s="142" t="s">
        <v>43465</v>
      </c>
      <c r="D22201" s="142" t="s">
        <v>43470</v>
      </c>
      <c r="E22201" s="142" t="s">
        <v>43471</v>
      </c>
      <c r="I22201" s="142" t="s">
        <v>9</v>
      </c>
      <c r="J22201" s="142" t="n">
        <v>11.82</v>
      </c>
    </row>
    <row r="22202" customFormat="false" ht="12.75" hidden="false" customHeight="false" outlineLevel="0" collapsed="false">
      <c r="A22202" s="142" t="s">
        <v>43473</v>
      </c>
      <c r="B22202" s="663" t="str">
        <f aca="false">C22202&amp;D22202&amp;E22202&amp;F22202&amp;G22202&amp;H22202</f>
        <v>CONECTOR TIPO CUNHA,EM LIGA DE COBRE ESTANHADO,PARA A FIXACAO DE CONDUTORES DE ALUMINIO OU COBRE,POR EFEITO DE MOLA.MODELO Nº3,PADRAO RIOLUZ,TIPO K.FORNECIMENTO E INSTALACAO</v>
      </c>
      <c r="C22202" s="142" t="s">
        <v>43465</v>
      </c>
      <c r="D22202" s="142" t="s">
        <v>43466</v>
      </c>
      <c r="E22202" s="142" t="s">
        <v>43474</v>
      </c>
      <c r="I22202" s="142" t="s">
        <v>9</v>
      </c>
      <c r="J22202" s="142" t="n">
        <v>12.78</v>
      </c>
    </row>
    <row r="22203" customFormat="false" ht="12.75" hidden="false" customHeight="false" outlineLevel="0" collapsed="false">
      <c r="A22203" s="142" t="s">
        <v>43475</v>
      </c>
      <c r="B22203" s="663" t="str">
        <f aca="false">C22203&amp;D22203&amp;E22203&amp;F22203&amp;G22203&amp;H22203</f>
        <v>CONECTOR TIPO CUNHA,EM LIGA DE COBRE ESTANHADO,PARA A FIXACAO DE CONDUTORES DE ALUMINIO OU COBRE,POR EFEITO DE MOLA.MODELO Nº3,PADRAO RIOLUZ,TIPO K.FORNECIMENTO E INSTALACAO</v>
      </c>
      <c r="C22203" s="142" t="s">
        <v>43465</v>
      </c>
      <c r="D22203" s="142" t="s">
        <v>43466</v>
      </c>
      <c r="E22203" s="142" t="s">
        <v>43474</v>
      </c>
      <c r="I22203" s="142" t="s">
        <v>9</v>
      </c>
      <c r="J22203" s="142" t="n">
        <v>12.25</v>
      </c>
    </row>
    <row r="22204" customFormat="false" ht="12.75" hidden="false" customHeight="false" outlineLevel="0" collapsed="false">
      <c r="A22204" s="142" t="s">
        <v>43476</v>
      </c>
      <c r="B22204" s="663" t="str">
        <f aca="false">C22204&amp;D22204&amp;E22204&amp;F22204&amp;G22204&amp;H22204</f>
        <v>CONECTOR TIPO CUNHA,EM LIGA DE COBRE ESTANHADO,PARA A FIXACAO DE CONDUTORES DE ALUMINIO OU COBRE,POR EFEITO DE MOLA.MODELO Nº4,PADRAO RIOLUZ,TIPO V.FORNECIMENTO E INSTALACAO</v>
      </c>
      <c r="C22204" s="142" t="s">
        <v>43465</v>
      </c>
      <c r="D22204" s="142" t="s">
        <v>43466</v>
      </c>
      <c r="E22204" s="142" t="s">
        <v>43477</v>
      </c>
      <c r="I22204" s="142" t="s">
        <v>9</v>
      </c>
      <c r="J22204" s="142" t="n">
        <v>6.24</v>
      </c>
    </row>
    <row r="22205" customFormat="false" ht="12.75" hidden="false" customHeight="false" outlineLevel="0" collapsed="false">
      <c r="A22205" s="142" t="s">
        <v>43478</v>
      </c>
      <c r="B22205" s="663" t="str">
        <f aca="false">C22205&amp;D22205&amp;E22205&amp;F22205&amp;G22205&amp;H22205</f>
        <v>CONECTOR TIPO CUNHA,EM LIGA DE COBRE ESTANHADO,PARA A FIXACAO DE CONDUTORES DE ALUMINIO OU COBRE,POR EFEITO DE MOLA.MODELO Nº4,PADRAO RIOLUZ,TIPO V.FORNECIMENTO E INSTALACAO</v>
      </c>
      <c r="C22205" s="142" t="s">
        <v>43465</v>
      </c>
      <c r="D22205" s="142" t="s">
        <v>43466</v>
      </c>
      <c r="E22205" s="142" t="s">
        <v>43477</v>
      </c>
      <c r="I22205" s="142" t="s">
        <v>9</v>
      </c>
      <c r="J22205" s="142" t="n">
        <v>5.71</v>
      </c>
    </row>
    <row r="22206" customFormat="false" ht="12.75" hidden="false" customHeight="false" outlineLevel="0" collapsed="false">
      <c r="A22206" s="142" t="s">
        <v>43479</v>
      </c>
      <c r="B22206" s="663" t="str">
        <f aca="false">C22206&amp;D22206&amp;E22206&amp;F22206&amp;G22206&amp;H22206</f>
        <v>CONECTOR TIPO CUNHA,EM LIGA DE COBRE ESTANHADO,PARA A FIXACAO DE CONDUTORES DE ALUMINIO OU COBRE,POR EFEITO DE MOLA.MODELO Nº5,PADRAO RIOLUZ,TIPO IV.FORNECIMENTO E INSTALACAO</v>
      </c>
      <c r="C22206" s="142" t="s">
        <v>43465</v>
      </c>
      <c r="D22206" s="142" t="s">
        <v>43466</v>
      </c>
      <c r="E22206" s="142" t="s">
        <v>43480</v>
      </c>
      <c r="I22206" s="142" t="s">
        <v>9</v>
      </c>
      <c r="J22206" s="142" t="n">
        <v>6.24</v>
      </c>
    </row>
    <row r="22207" customFormat="false" ht="12.75" hidden="false" customHeight="false" outlineLevel="0" collapsed="false">
      <c r="A22207" s="142" t="s">
        <v>43481</v>
      </c>
      <c r="B22207" s="663" t="str">
        <f aca="false">C22207&amp;D22207&amp;E22207&amp;F22207&amp;G22207&amp;H22207</f>
        <v>CONECTOR TIPO CUNHA,EM LIGA DE COBRE ESTANHADO,PARA A FIXACAO DE CONDUTORES DE ALUMINIO OU COBRE,POR EFEITO DE MOLA.MODELO Nº5,PADRAO RIOLUZ,TIPO IV.FORNECIMENTO E INSTALACAO</v>
      </c>
      <c r="C22207" s="142" t="s">
        <v>43465</v>
      </c>
      <c r="D22207" s="142" t="s">
        <v>43466</v>
      </c>
      <c r="E22207" s="142" t="s">
        <v>43480</v>
      </c>
      <c r="I22207" s="142" t="s">
        <v>9</v>
      </c>
      <c r="J22207" s="142" t="n">
        <v>5.71</v>
      </c>
    </row>
    <row r="22208" customFormat="false" ht="12.75" hidden="false" customHeight="false" outlineLevel="0" collapsed="false">
      <c r="A22208" s="142" t="s">
        <v>43482</v>
      </c>
      <c r="B22208" s="663" t="str">
        <f aca="false">C22208&amp;D22208&amp;E22208&amp;F22208&amp;G22208&amp;H22208</f>
        <v>CONECTOR TIPO CUNHA,EM LIGA DE COBRE ESTANHADO,PARA A FIXACAO DE CONDUTORES DE ALUMINIO OU COBRE,POR EFEITO DE MOLA.MODELO Nº6,PADRAO RIOLUZ,TIPO B.FORNECIMENTO E INSTALACAO</v>
      </c>
      <c r="C22208" s="142" t="s">
        <v>43465</v>
      </c>
      <c r="D22208" s="142" t="s">
        <v>43466</v>
      </c>
      <c r="E22208" s="142" t="s">
        <v>43483</v>
      </c>
      <c r="I22208" s="142" t="s">
        <v>9</v>
      </c>
      <c r="J22208" s="142" t="n">
        <v>10.68</v>
      </c>
    </row>
    <row r="22209" customFormat="false" ht="12.75" hidden="false" customHeight="false" outlineLevel="0" collapsed="false">
      <c r="A22209" s="142" t="s">
        <v>43484</v>
      </c>
      <c r="B22209" s="663" t="str">
        <f aca="false">C22209&amp;D22209&amp;E22209&amp;F22209&amp;G22209&amp;H22209</f>
        <v>CONECTOR TIPO CUNHA,EM LIGA DE COBRE ESTANHADO,PARA A FIXACAO DE CONDUTORES DE ALUMINIO OU COBRE,POR EFEITO DE MOLA.MODELO Nº6,PADRAO RIOLUZ,TIPO B.FORNECIMENTO E INSTALACAO</v>
      </c>
      <c r="C22209" s="142" t="s">
        <v>43465</v>
      </c>
      <c r="D22209" s="142" t="s">
        <v>43466</v>
      </c>
      <c r="E22209" s="142" t="s">
        <v>43483</v>
      </c>
      <c r="I22209" s="142" t="s">
        <v>9</v>
      </c>
      <c r="J22209" s="142" t="n">
        <v>10.15</v>
      </c>
    </row>
    <row r="22210" customFormat="false" ht="12.75" hidden="false" customHeight="false" outlineLevel="0" collapsed="false">
      <c r="A22210" s="142" t="s">
        <v>43485</v>
      </c>
      <c r="B22210" s="663" t="str">
        <f aca="false">C22210&amp;D22210&amp;E22210&amp;F22210&amp;G22210&amp;H22210</f>
        <v>CONECTOR TIPO CUNHA,EM LIGA DE COBRE ESTANHADO,PARA A FIXACAO DE CONDUTORES DE ALUMINIO OU COBRE,POR EFEITO DE MOLA.MODELO Nº7,PADRAO RIOLUZ,TIPO A.FORNECIMENTO E INSTALACAO</v>
      </c>
      <c r="C22210" s="142" t="s">
        <v>43465</v>
      </c>
      <c r="D22210" s="142" t="s">
        <v>43466</v>
      </c>
      <c r="E22210" s="142" t="s">
        <v>43486</v>
      </c>
      <c r="I22210" s="142" t="s">
        <v>9</v>
      </c>
      <c r="J22210" s="142" t="n">
        <v>10.68</v>
      </c>
    </row>
    <row r="22211" customFormat="false" ht="12.75" hidden="false" customHeight="false" outlineLevel="0" collapsed="false">
      <c r="A22211" s="142" t="s">
        <v>43487</v>
      </c>
      <c r="B22211" s="663" t="str">
        <f aca="false">C22211&amp;D22211&amp;E22211&amp;F22211&amp;G22211&amp;H22211</f>
        <v>CONECTOR TIPO CUNHA,EM LIGA DE COBRE ESTANHADO,PARA A FIXACAO DE CONDUTORES DE ALUMINIO OU COBRE,POR EFEITO DE MOLA.MODELO Nº7,PADRAO RIOLUZ,TIPO A.FORNECIMENTO E INSTALACAO</v>
      </c>
      <c r="C22211" s="142" t="s">
        <v>43465</v>
      </c>
      <c r="D22211" s="142" t="s">
        <v>43466</v>
      </c>
      <c r="E22211" s="142" t="s">
        <v>43486</v>
      </c>
      <c r="I22211" s="142" t="s">
        <v>9</v>
      </c>
      <c r="J22211" s="142" t="n">
        <v>10.15</v>
      </c>
    </row>
    <row r="22212" customFormat="false" ht="12.75" hidden="false" customHeight="false" outlineLevel="0" collapsed="false">
      <c r="A22212" s="142" t="s">
        <v>43488</v>
      </c>
      <c r="B22212" s="663" t="str">
        <f aca="false">C22212&amp;D22212&amp;E22212&amp;F22212&amp;G22212&amp;H22212</f>
        <v>CONECTOR TIPO CUNHA,EM LIGA DE COBRE ESTANHADO,PARA A FIXACAO DE CONDUTORES DE ALUMINIO OU COBRE,POR EFEITO DE MOLA.MODELO Nº8,PADRAO RIOLUZ,TIPO C.FORNECIMENTO E INSTALACAO</v>
      </c>
      <c r="C22212" s="142" t="s">
        <v>43465</v>
      </c>
      <c r="D22212" s="142" t="s">
        <v>43466</v>
      </c>
      <c r="E22212" s="142" t="s">
        <v>43489</v>
      </c>
      <c r="I22212" s="142" t="s">
        <v>9</v>
      </c>
      <c r="J22212" s="142" t="n">
        <v>10.68</v>
      </c>
    </row>
    <row r="22213" customFormat="false" ht="12.75" hidden="false" customHeight="false" outlineLevel="0" collapsed="false">
      <c r="A22213" s="142" t="s">
        <v>43490</v>
      </c>
      <c r="B22213" s="663" t="str">
        <f aca="false">C22213&amp;D22213&amp;E22213&amp;F22213&amp;G22213&amp;H22213</f>
        <v>CONECTOR TIPO CUNHA,EM LIGA DE COBRE ESTANHADO,PARA A FIXACAO DE CONDUTORES DE ALUMINIO OU COBRE,POR EFEITO DE MOLA.MODELO Nº8,PADRAO RIOLUZ,TIPO C.FORNECIMENTO E INSTALACAO</v>
      </c>
      <c r="C22213" s="142" t="s">
        <v>43465</v>
      </c>
      <c r="D22213" s="142" t="s">
        <v>43466</v>
      </c>
      <c r="E22213" s="142" t="s">
        <v>43489</v>
      </c>
      <c r="I22213" s="142" t="s">
        <v>9</v>
      </c>
      <c r="J22213" s="142" t="n">
        <v>10.15</v>
      </c>
    </row>
    <row r="22214" customFormat="false" ht="12.75" hidden="false" customHeight="false" outlineLevel="0" collapsed="false">
      <c r="A22214" s="142" t="s">
        <v>43491</v>
      </c>
      <c r="B22214" s="663" t="str">
        <f aca="false">C22214&amp;D22214&amp;E22214&amp;F22214&amp;G22214&amp;H22214</f>
        <v>CONECTOR TIPO CUNHA,EM LIGA DE COBRE ESTANHADO,PARA A FIXACAO DE CONDUTORES DE ALUMINIO OU COBRE,POR EFEITO DE MOLA.MODELO Nº9,PADRAO RIOLUZ,TIPO J.FORNECIMENTO E INSTALACAO</v>
      </c>
      <c r="C22214" s="142" t="s">
        <v>43465</v>
      </c>
      <c r="D22214" s="142" t="s">
        <v>43466</v>
      </c>
      <c r="E22214" s="142" t="s">
        <v>43492</v>
      </c>
      <c r="I22214" s="142" t="s">
        <v>9</v>
      </c>
      <c r="J22214" s="142" t="n">
        <v>12.73</v>
      </c>
    </row>
    <row r="22215" customFormat="false" ht="12.75" hidden="false" customHeight="false" outlineLevel="0" collapsed="false">
      <c r="A22215" s="142" t="s">
        <v>43493</v>
      </c>
      <c r="B22215" s="663" t="str">
        <f aca="false">C22215&amp;D22215&amp;E22215&amp;F22215&amp;G22215&amp;H22215</f>
        <v>CONECTOR TIPO CUNHA,EM LIGA DE COBRE ESTANHADO,PARA A FIXACAO DE CONDUTORES DE ALUMINIO OU COBRE,POR EFEITO DE MOLA.MODELO Nº9,PADRAO RIOLUZ,TIPO J.FORNECIMENTO E INSTALACAO</v>
      </c>
      <c r="C22215" s="142" t="s">
        <v>43465</v>
      </c>
      <c r="D22215" s="142" t="s">
        <v>43466</v>
      </c>
      <c r="E22215" s="142" t="s">
        <v>43492</v>
      </c>
      <c r="I22215" s="142" t="s">
        <v>9</v>
      </c>
      <c r="J22215" s="142" t="n">
        <v>12.2</v>
      </c>
    </row>
    <row r="22216" customFormat="false" ht="12.75" hidden="false" customHeight="false" outlineLevel="0" collapsed="false">
      <c r="A22216" s="142" t="s">
        <v>43494</v>
      </c>
      <c r="B22216" s="663" t="str">
        <f aca="false">C22216&amp;D22216&amp;E22216&amp;F22216&amp;G22216&amp;H22216</f>
        <v>CONECTOR TIPO CUNHA,EM LIGA DE COBRE ESTANHADO,PARA A FIXACAO DE CONDUTORES DE ALUMINIO OU COBRE,POR EFEITO DE MOLA.MODELO Nº10,PADAO RIOLUZ,TIPO F.FORNECIMENTO E INSTALACAO</v>
      </c>
      <c r="C22216" s="142" t="s">
        <v>43465</v>
      </c>
      <c r="D22216" s="142" t="s">
        <v>43466</v>
      </c>
      <c r="E22216" s="142" t="s">
        <v>43495</v>
      </c>
      <c r="I22216" s="142" t="s">
        <v>9</v>
      </c>
      <c r="J22216" s="142" t="n">
        <v>11.63</v>
      </c>
    </row>
    <row r="22217" customFormat="false" ht="12.75" hidden="false" customHeight="false" outlineLevel="0" collapsed="false">
      <c r="A22217" s="142" t="s">
        <v>43496</v>
      </c>
      <c r="B22217" s="663" t="str">
        <f aca="false">C22217&amp;D22217&amp;E22217&amp;F22217&amp;G22217&amp;H22217</f>
        <v>CONECTOR TIPO CUNHA,EM LIGA DE COBRE ESTANHADO,PARA A FIXACAO DE CONDUTORES DE ALUMINIO OU COBRE,POR EFEITO DE MOLA.MODELO Nº10,PADAO RIOLUZ,TIPO F.FORNECIMENTO E INSTALACAO</v>
      </c>
      <c r="C22217" s="142" t="s">
        <v>43465</v>
      </c>
      <c r="D22217" s="142" t="s">
        <v>43466</v>
      </c>
      <c r="E22217" s="142" t="s">
        <v>43495</v>
      </c>
      <c r="I22217" s="142" t="s">
        <v>9</v>
      </c>
      <c r="J22217" s="142" t="n">
        <v>11.1</v>
      </c>
    </row>
    <row r="22218" customFormat="false" ht="12.75" hidden="false" customHeight="false" outlineLevel="0" collapsed="false">
      <c r="A22218" s="142" t="s">
        <v>43497</v>
      </c>
      <c r="B22218" s="663" t="str">
        <f aca="false">C22218&amp;D22218&amp;E22218&amp;F22218&amp;G22218&amp;H22218</f>
        <v>CONECTOR TIPO CUNHA,EM LIGA DE COBRE ESTANHADO,PARA A FIXACAO DE CONDUTORES DE ALUMINIO OU COBRE,POR EFEITO DE MOLA.MODELO Nº11,PADRAO RIOLUZ,TIPO D.FORNECIMENTO E INSTALACAO</v>
      </c>
      <c r="C22218" s="142" t="s">
        <v>43465</v>
      </c>
      <c r="D22218" s="142" t="s">
        <v>43466</v>
      </c>
      <c r="E22218" s="142" t="s">
        <v>43498</v>
      </c>
      <c r="I22218" s="142" t="s">
        <v>9</v>
      </c>
      <c r="J22218" s="142" t="n">
        <v>11.13</v>
      </c>
    </row>
    <row r="22219" customFormat="false" ht="12.75" hidden="false" customHeight="false" outlineLevel="0" collapsed="false">
      <c r="A22219" s="142" t="s">
        <v>43499</v>
      </c>
      <c r="B22219" s="663" t="str">
        <f aca="false">C22219&amp;D22219&amp;E22219&amp;F22219&amp;G22219&amp;H22219</f>
        <v>CONECTOR TIPO CUNHA,EM LIGA DE COBRE ESTANHADO,PARA A FIXACAO DE CONDUTORES DE ALUMINIO OU COBRE,POR EFEITO DE MOLA.MODELO Nº11,PADRAO RIOLUZ,TIPO D.FORNECIMENTO E INSTALACAO</v>
      </c>
      <c r="C22219" s="142" t="s">
        <v>43465</v>
      </c>
      <c r="D22219" s="142" t="s">
        <v>43466</v>
      </c>
      <c r="E22219" s="142" t="s">
        <v>43498</v>
      </c>
      <c r="I22219" s="142" t="s">
        <v>9</v>
      </c>
      <c r="J22219" s="142" t="n">
        <v>10.6</v>
      </c>
    </row>
    <row r="22220" customFormat="false" ht="12.75" hidden="false" customHeight="false" outlineLevel="0" collapsed="false">
      <c r="A22220" s="142" t="s">
        <v>43500</v>
      </c>
      <c r="B22220" s="663" t="str">
        <f aca="false">C22220&amp;D22220&amp;E22220&amp;F22220&amp;G22220&amp;H22220</f>
        <v>CONECTOR TIPO CUNHA,EM LIGA DE COBRE ESTANHADO,PARA A FIXACAO DE CONDUTORES DE ALUMINIO OU COBRE,POR EFEITO DE MOLA.MODELO Nº12,PADRAO RIOLUZ,TIPO I.FORNECIMENTO E INSTALACAO</v>
      </c>
      <c r="C22220" s="142" t="s">
        <v>43465</v>
      </c>
      <c r="D22220" s="142" t="s">
        <v>43466</v>
      </c>
      <c r="E22220" s="142" t="s">
        <v>43501</v>
      </c>
      <c r="I22220" s="142" t="s">
        <v>9</v>
      </c>
      <c r="J22220" s="142" t="n">
        <v>11.43</v>
      </c>
    </row>
    <row r="22221" customFormat="false" ht="12.75" hidden="false" customHeight="false" outlineLevel="0" collapsed="false">
      <c r="A22221" s="142" t="s">
        <v>43502</v>
      </c>
      <c r="B22221" s="663" t="str">
        <f aca="false">C22221&amp;D22221&amp;E22221&amp;F22221&amp;G22221&amp;H22221</f>
        <v>CONECTOR TIPO CUNHA,EM LIGA DE COBRE ESTANHADO,PARA A FIXACAO DE CONDUTORES DE ALUMINIO OU COBRE,POR EFEITO DE MOLA.MODELO Nº12,PADRAO RIOLUZ,TIPO I.FORNECIMENTO E INSTALACAO</v>
      </c>
      <c r="C22221" s="142" t="s">
        <v>43465</v>
      </c>
      <c r="D22221" s="142" t="s">
        <v>43466</v>
      </c>
      <c r="E22221" s="142" t="s">
        <v>43501</v>
      </c>
      <c r="I22221" s="142" t="s">
        <v>9</v>
      </c>
      <c r="J22221" s="142" t="n">
        <v>10.9</v>
      </c>
    </row>
    <row r="22222" customFormat="false" ht="12.75" hidden="false" customHeight="false" outlineLevel="0" collapsed="false">
      <c r="A22222" s="142" t="s">
        <v>43503</v>
      </c>
      <c r="B22222" s="663" t="str">
        <f aca="false">C22222&amp;D22222&amp;E22222&amp;F22222&amp;G22222&amp;H22222</f>
        <v>CONECTOR TIPO CUNHA,EM LIGA DE COBRE ESTANHADO,PARA A FIXACAO DE CONDUTORES DE ALUMINIO OU COBRE,POR EFEITO DE MOLA.MODELO Nº13,PADRAO RIOLUZ,TIPO VII.FORNECIMENTO E INSTALACAO</v>
      </c>
      <c r="C22222" s="142" t="s">
        <v>43465</v>
      </c>
      <c r="D22222" s="142" t="s">
        <v>43466</v>
      </c>
      <c r="E22222" s="142" t="s">
        <v>43504</v>
      </c>
      <c r="I22222" s="142" t="s">
        <v>9</v>
      </c>
      <c r="J22222" s="142" t="n">
        <v>13.31</v>
      </c>
    </row>
    <row r="22223" customFormat="false" ht="12.75" hidden="false" customHeight="false" outlineLevel="0" collapsed="false">
      <c r="A22223" s="142" t="s">
        <v>43505</v>
      </c>
      <c r="B22223" s="663" t="str">
        <f aca="false">C22223&amp;D22223&amp;E22223&amp;F22223&amp;G22223&amp;H22223</f>
        <v>CONECTOR TIPO CUNHA,EM LIGA DE COBRE ESTANHADO,PARA A FIXACAO DE CONDUTORES DE ALUMINIO OU COBRE,POR EFEITO DE MOLA.MODELO Nº13,PADRAO RIOLUZ,TIPO VII.FORNECIMENTO E INSTALACAO</v>
      </c>
      <c r="C22223" s="142" t="s">
        <v>43465</v>
      </c>
      <c r="D22223" s="142" t="s">
        <v>43466</v>
      </c>
      <c r="E22223" s="142" t="s">
        <v>43504</v>
      </c>
      <c r="I22223" s="142" t="s">
        <v>9</v>
      </c>
      <c r="J22223" s="142" t="n">
        <v>12.78</v>
      </c>
    </row>
    <row r="22224" customFormat="false" ht="12.75" hidden="false" customHeight="false" outlineLevel="0" collapsed="false">
      <c r="A22224" s="142" t="s">
        <v>43506</v>
      </c>
      <c r="B22224" s="663" t="str">
        <f aca="false">C22224&amp;D22224&amp;E22224&amp;F22224&amp;G22224&amp;H22224</f>
        <v>CONECTOR TIPO CUNHA,EM LIGA DE COBRE ESTANHADO,PARA A FIXACAO DE CONDUTORES DE ALUMINIO OU COBRE,POR EFEITO DE MOLA.MODELO Nº14,PADRAO RIOLUZ,TIPO VI.FORNECIMENTO E INSTALACAO</v>
      </c>
      <c r="C22224" s="142" t="s">
        <v>43465</v>
      </c>
      <c r="D22224" s="142" t="s">
        <v>43466</v>
      </c>
      <c r="E22224" s="142" t="s">
        <v>43507</v>
      </c>
      <c r="I22224" s="142" t="s">
        <v>9</v>
      </c>
      <c r="J22224" s="142" t="n">
        <v>13.31</v>
      </c>
    </row>
    <row r="22225" customFormat="false" ht="12.75" hidden="false" customHeight="false" outlineLevel="0" collapsed="false">
      <c r="A22225" s="142" t="s">
        <v>43508</v>
      </c>
      <c r="B22225" s="663" t="str">
        <f aca="false">C22225&amp;D22225&amp;E22225&amp;F22225&amp;G22225&amp;H22225</f>
        <v>CONECTOR TIPO CUNHA,EM LIGA DE COBRE ESTANHADO,PARA A FIXACAO DE CONDUTORES DE ALUMINIO OU COBRE,POR EFEITO DE MOLA.MODELO Nº14,PADRAO RIOLUZ,TIPO VI.FORNECIMENTO E INSTALACAO</v>
      </c>
      <c r="C22225" s="142" t="s">
        <v>43465</v>
      </c>
      <c r="D22225" s="142" t="s">
        <v>43466</v>
      </c>
      <c r="E22225" s="142" t="s">
        <v>43507</v>
      </c>
      <c r="I22225" s="142" t="s">
        <v>9</v>
      </c>
      <c r="J22225" s="142" t="n">
        <v>12.78</v>
      </c>
    </row>
    <row r="22226" customFormat="false" ht="12.75" hidden="false" customHeight="false" outlineLevel="0" collapsed="false">
      <c r="A22226" s="142" t="s">
        <v>43509</v>
      </c>
      <c r="B22226" s="663" t="str">
        <f aca="false">C22226&amp;D22226&amp;E22226&amp;F22226&amp;G22226&amp;H22226</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226" s="142" t="s">
        <v>43510</v>
      </c>
      <c r="D22226" s="142" t="s">
        <v>43511</v>
      </c>
      <c r="E22226" s="142" t="s">
        <v>43512</v>
      </c>
      <c r="F22226" s="142" t="s">
        <v>43513</v>
      </c>
      <c r="G22226" s="142" t="s">
        <v>43514</v>
      </c>
      <c r="H22226" s="142" t="s">
        <v>43515</v>
      </c>
      <c r="I22226" s="142" t="s">
        <v>9</v>
      </c>
      <c r="J22226" s="142" t="n">
        <v>7.93</v>
      </c>
    </row>
    <row r="22227" customFormat="false" ht="12.75" hidden="false" customHeight="false" outlineLevel="0" collapsed="false">
      <c r="A22227" s="142" t="s">
        <v>43516</v>
      </c>
      <c r="B22227" s="663" t="str">
        <f aca="false">C22227&amp;D22227&amp;E22227&amp;F22227&amp;G22227&amp;H22227</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227" s="142" t="s">
        <v>43510</v>
      </c>
      <c r="D22227" s="142" t="s">
        <v>43511</v>
      </c>
      <c r="E22227" s="142" t="s">
        <v>43512</v>
      </c>
      <c r="F22227" s="142" t="s">
        <v>43513</v>
      </c>
      <c r="G22227" s="142" t="s">
        <v>43514</v>
      </c>
      <c r="H22227" s="142" t="s">
        <v>43515</v>
      </c>
      <c r="I22227" s="142" t="s">
        <v>9</v>
      </c>
      <c r="J22227" s="142" t="n">
        <v>7.93</v>
      </c>
    </row>
    <row r="22228" customFormat="false" ht="12.75" hidden="false" customHeight="false" outlineLevel="0" collapsed="false">
      <c r="A22228" s="142" t="s">
        <v>43517</v>
      </c>
      <c r="B22228" s="663" t="str">
        <f aca="false">C22228&amp;D22228&amp;E22228&amp;F22228&amp;G22228&amp;H22228</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228" s="142" t="s">
        <v>43510</v>
      </c>
      <c r="D22228" s="142" t="s">
        <v>43511</v>
      </c>
      <c r="E22228" s="142" t="s">
        <v>43512</v>
      </c>
      <c r="F22228" s="142" t="s">
        <v>43513</v>
      </c>
      <c r="G22228" s="142" t="s">
        <v>43518</v>
      </c>
      <c r="H22228" s="142" t="s">
        <v>43519</v>
      </c>
      <c r="I22228" s="142" t="s">
        <v>9</v>
      </c>
      <c r="J22228" s="142" t="n">
        <v>15.96</v>
      </c>
    </row>
    <row r="22229" customFormat="false" ht="12.75" hidden="false" customHeight="false" outlineLevel="0" collapsed="false">
      <c r="A22229" s="142" t="s">
        <v>43520</v>
      </c>
      <c r="B22229" s="663" t="str">
        <f aca="false">C22229&amp;D22229&amp;E22229&amp;F22229&amp;G22229&amp;H22229</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229" s="142" t="s">
        <v>43510</v>
      </c>
      <c r="D22229" s="142" t="s">
        <v>43511</v>
      </c>
      <c r="E22229" s="142" t="s">
        <v>43512</v>
      </c>
      <c r="F22229" s="142" t="s">
        <v>43513</v>
      </c>
      <c r="G22229" s="142" t="s">
        <v>43518</v>
      </c>
      <c r="H22229" s="142" t="s">
        <v>43519</v>
      </c>
      <c r="I22229" s="142" t="s">
        <v>9</v>
      </c>
      <c r="J22229" s="142" t="n">
        <v>15.96</v>
      </c>
    </row>
    <row r="22230" customFormat="false" ht="12.75" hidden="false" customHeight="false" outlineLevel="0" collapsed="false">
      <c r="A22230" s="142" t="s">
        <v>43521</v>
      </c>
      <c r="B22230" s="663" t="str">
        <f aca="false">C22230&amp;D22230&amp;E22230&amp;F22230&amp;G22230&amp;H22230</f>
        <v>GRAMPO DE LINHA VIVA EM BRONZE FUNDIDO,ACABAMENTO ESTANHADOPARA CABO DE 16 A 240MM2.FORNECIMENTO</v>
      </c>
      <c r="C22230" s="142" t="s">
        <v>43522</v>
      </c>
      <c r="D22230" s="142" t="s">
        <v>43523</v>
      </c>
      <c r="I22230" s="142" t="s">
        <v>9</v>
      </c>
      <c r="J22230" s="142" t="n">
        <v>36.86</v>
      </c>
    </row>
    <row r="22231" customFormat="false" ht="12.75" hidden="false" customHeight="false" outlineLevel="0" collapsed="false">
      <c r="A22231" s="142" t="s">
        <v>43524</v>
      </c>
      <c r="B22231" s="663" t="str">
        <f aca="false">C22231&amp;D22231&amp;E22231&amp;F22231&amp;G22231&amp;H22231</f>
        <v>GRAMPO DE LINHA VIVA EM BRONZE FUNDIDO,ACABAMENTO ESTANHADOPARA CABO DE 16 A 240MM2.FORNECIMENTO</v>
      </c>
      <c r="C22231" s="142" t="s">
        <v>43522</v>
      </c>
      <c r="D22231" s="142" t="s">
        <v>43523</v>
      </c>
      <c r="I22231" s="142" t="s">
        <v>9</v>
      </c>
      <c r="J22231" s="142" t="n">
        <v>36.86</v>
      </c>
    </row>
    <row r="22232" customFormat="false" ht="12.75" hidden="false" customHeight="false" outlineLevel="0" collapsed="false">
      <c r="A22232" s="142" t="s">
        <v>43525</v>
      </c>
      <c r="B22232" s="663" t="str">
        <f aca="false">C22232&amp;D22232&amp;E22232&amp;F22232&amp;G22232&amp;H22232</f>
        <v>CHAVE FUSIVEL,UNIPOLAR,ACIONAMENTO POR COMANDO DE VARA DE MANOBRA DE 15KV-100A,EXCLUSIVE ELOS FUSIVEIS.FORNECIMENTO</v>
      </c>
      <c r="C22232" s="142" t="s">
        <v>43526</v>
      </c>
      <c r="D22232" s="142" t="s">
        <v>43527</v>
      </c>
      <c r="I22232" s="142" t="s">
        <v>9</v>
      </c>
      <c r="J22232" s="142" t="n">
        <v>216.3</v>
      </c>
    </row>
    <row r="22233" customFormat="false" ht="12.75" hidden="false" customHeight="false" outlineLevel="0" collapsed="false">
      <c r="A22233" s="142" t="s">
        <v>43528</v>
      </c>
      <c r="B22233" s="663" t="str">
        <f aca="false">C22233&amp;D22233&amp;E22233&amp;F22233&amp;G22233&amp;H22233</f>
        <v>CHAVE FUSIVEL,UNIPOLAR,ACIONAMENTO POR COMANDO DE VARA DE MANOBRA DE 15KV-100A,EXCLUSIVE ELOS FUSIVEIS.FORNECIMENTO</v>
      </c>
      <c r="C22233" s="142" t="s">
        <v>43526</v>
      </c>
      <c r="D22233" s="142" t="s">
        <v>43527</v>
      </c>
      <c r="I22233" s="142" t="s">
        <v>9</v>
      </c>
      <c r="J22233" s="142" t="n">
        <v>216.3</v>
      </c>
    </row>
    <row r="22234" customFormat="false" ht="12.75" hidden="false" customHeight="false" outlineLevel="0" collapsed="false">
      <c r="A22234" s="142" t="s">
        <v>43529</v>
      </c>
      <c r="B22234" s="663" t="str">
        <f aca="false">C22234&amp;D22234&amp;E22234&amp;F22234&amp;G22234&amp;H22234</f>
        <v>ELO-FUSIVEL,TIPO H,DE 1A.FORNECIMENTO</v>
      </c>
      <c r="C22234" s="142" t="s">
        <v>43530</v>
      </c>
      <c r="I22234" s="142" t="s">
        <v>9</v>
      </c>
      <c r="J22234" s="142" t="n">
        <v>2.86</v>
      </c>
    </row>
    <row r="22235" customFormat="false" ht="12.75" hidden="false" customHeight="false" outlineLevel="0" collapsed="false">
      <c r="A22235" s="142" t="s">
        <v>43531</v>
      </c>
      <c r="B22235" s="663" t="str">
        <f aca="false">C22235&amp;D22235&amp;E22235&amp;F22235&amp;G22235&amp;H22235</f>
        <v>ELO-FUSIVEL,TIPO H,DE 1A.FORNECIMENTO</v>
      </c>
      <c r="C22235" s="142" t="s">
        <v>43530</v>
      </c>
      <c r="I22235" s="142" t="s">
        <v>9</v>
      </c>
      <c r="J22235" s="142" t="n">
        <v>2.86</v>
      </c>
    </row>
    <row r="22236" customFormat="false" ht="12.75" hidden="false" customHeight="false" outlineLevel="0" collapsed="false">
      <c r="A22236" s="142" t="s">
        <v>43532</v>
      </c>
      <c r="B22236" s="663" t="str">
        <f aca="false">C22236&amp;D22236&amp;E22236&amp;F22236&amp;G22236&amp;H22236</f>
        <v>ELO-FUSIVEL,TIPO K,100A,15KV.FORNECIMENTO</v>
      </c>
      <c r="C22236" s="142" t="s">
        <v>43533</v>
      </c>
      <c r="I22236" s="142" t="s">
        <v>9</v>
      </c>
      <c r="J22236" s="142" t="n">
        <v>53.56</v>
      </c>
    </row>
    <row r="22237" customFormat="false" ht="12.75" hidden="false" customHeight="false" outlineLevel="0" collapsed="false">
      <c r="A22237" s="142" t="s">
        <v>43534</v>
      </c>
      <c r="B22237" s="663" t="str">
        <f aca="false">C22237&amp;D22237&amp;E22237&amp;F22237&amp;G22237&amp;H22237</f>
        <v>ELO-FUSIVEL,TIPO K,100A,15KV.FORNECIMENTO</v>
      </c>
      <c r="C22237" s="142" t="s">
        <v>43533</v>
      </c>
      <c r="I22237" s="142" t="s">
        <v>9</v>
      </c>
      <c r="J22237" s="142" t="n">
        <v>53.56</v>
      </c>
    </row>
    <row r="22238" customFormat="false" ht="12.75" hidden="false" customHeight="false" outlineLevel="0" collapsed="false">
      <c r="A22238" s="142" t="s">
        <v>43535</v>
      </c>
      <c r="B22238" s="663" t="str">
        <f aca="false">C22238&amp;D22238&amp;E22238&amp;F22238&amp;G22238&amp;H22238</f>
        <v>ELO-FUSIVEL,TIPO K,200A,15KV.FORNECIMENTO</v>
      </c>
      <c r="C22238" s="142" t="s">
        <v>43536</v>
      </c>
      <c r="I22238" s="142" t="s">
        <v>9</v>
      </c>
      <c r="J22238" s="142" t="n">
        <v>104.55</v>
      </c>
    </row>
    <row r="22239" customFormat="false" ht="12.75" hidden="false" customHeight="false" outlineLevel="0" collapsed="false">
      <c r="A22239" s="142" t="s">
        <v>43537</v>
      </c>
      <c r="B22239" s="663" t="str">
        <f aca="false">C22239&amp;D22239&amp;E22239&amp;F22239&amp;G22239&amp;H22239</f>
        <v>ELO-FUSIVEL,TIPO K,200A,15KV.FORNECIMENTO</v>
      </c>
      <c r="C22239" s="142" t="s">
        <v>43536</v>
      </c>
      <c r="I22239" s="142" t="s">
        <v>9</v>
      </c>
      <c r="J22239" s="142" t="n">
        <v>104.55</v>
      </c>
    </row>
    <row r="22240" customFormat="false" ht="12.75" hidden="false" customHeight="false" outlineLevel="0" collapsed="false">
      <c r="A22240" s="142" t="s">
        <v>43538</v>
      </c>
      <c r="B22240" s="663" t="str">
        <f aca="false">C22240&amp;D22240&amp;E22240&amp;F22240&amp;G22240&amp;H22240</f>
        <v>FUSIVEL NH,TAMANHO 01,CORRENTE NOMINAL DE 36A.FORNECIMENTO</v>
      </c>
      <c r="C22240" s="142" t="s">
        <v>43539</v>
      </c>
      <c r="I22240" s="142" t="s">
        <v>9</v>
      </c>
      <c r="J22240" s="142" t="n">
        <v>36.18</v>
      </c>
    </row>
    <row r="22241" customFormat="false" ht="12.75" hidden="false" customHeight="false" outlineLevel="0" collapsed="false">
      <c r="A22241" s="142" t="s">
        <v>43540</v>
      </c>
      <c r="B22241" s="663" t="str">
        <f aca="false">C22241&amp;D22241&amp;E22241&amp;F22241&amp;G22241&amp;H22241</f>
        <v>FUSIVEL NH,TAMANHO 01,CORRENTE NOMINAL DE 36A.FORNECIMENTO</v>
      </c>
      <c r="C22241" s="142" t="s">
        <v>43539</v>
      </c>
      <c r="I22241" s="142" t="s">
        <v>9</v>
      </c>
      <c r="J22241" s="142" t="n">
        <v>36.18</v>
      </c>
    </row>
    <row r="22242" customFormat="false" ht="12.75" hidden="false" customHeight="false" outlineLevel="0" collapsed="false">
      <c r="A22242" s="142" t="s">
        <v>43541</v>
      </c>
      <c r="B22242" s="663" t="str">
        <f aca="false">C22242&amp;D22242&amp;E22242&amp;F22242&amp;G22242&amp;H22242</f>
        <v>FUSIVEL NH,TAMANHO 00,CORRENTE NOMINAL DE 125A.FORNECIMENTO</v>
      </c>
      <c r="C22242" s="142" t="s">
        <v>43542</v>
      </c>
      <c r="I22242" s="142" t="s">
        <v>9</v>
      </c>
      <c r="J22242" s="142" t="n">
        <v>10.84</v>
      </c>
    </row>
    <row r="22243" customFormat="false" ht="12.75" hidden="false" customHeight="false" outlineLevel="0" collapsed="false">
      <c r="A22243" s="142" t="s">
        <v>43543</v>
      </c>
      <c r="B22243" s="663" t="str">
        <f aca="false">C22243&amp;D22243&amp;E22243&amp;F22243&amp;G22243&amp;H22243</f>
        <v>FUSIVEL NH,TAMANHO 00,CORRENTE NOMINAL DE 125A.FORNECIMENTO</v>
      </c>
      <c r="C22243" s="142" t="s">
        <v>43542</v>
      </c>
      <c r="I22243" s="142" t="s">
        <v>9</v>
      </c>
      <c r="J22243" s="142" t="n">
        <v>10.84</v>
      </c>
    </row>
    <row r="22244" customFormat="false" ht="12.75" hidden="false" customHeight="false" outlineLevel="0" collapsed="false">
      <c r="A22244" s="142" t="s">
        <v>43544</v>
      </c>
      <c r="B22244" s="663" t="str">
        <f aca="false">C22244&amp;D22244&amp;E22244&amp;F22244&amp;G22244&amp;H22244</f>
        <v>FUSIVEL NH,TAMANHO 00,CORRENTE NOMINAL DE 160A.FORNECIMENTO</v>
      </c>
      <c r="C22244" s="142" t="s">
        <v>43545</v>
      </c>
      <c r="I22244" s="142" t="s">
        <v>9</v>
      </c>
      <c r="J22244" s="142" t="n">
        <v>14</v>
      </c>
    </row>
    <row r="22245" customFormat="false" ht="12.75" hidden="false" customHeight="false" outlineLevel="0" collapsed="false">
      <c r="A22245" s="142" t="s">
        <v>43546</v>
      </c>
      <c r="B22245" s="663" t="str">
        <f aca="false">C22245&amp;D22245&amp;E22245&amp;F22245&amp;G22245&amp;H22245</f>
        <v>FUSIVEL NH,TAMANHO 00,CORRENTE NOMINAL DE 160A.FORNECIMENTO</v>
      </c>
      <c r="C22245" s="142" t="s">
        <v>43545</v>
      </c>
      <c r="I22245" s="142" t="s">
        <v>9</v>
      </c>
      <c r="J22245" s="142" t="n">
        <v>14</v>
      </c>
    </row>
    <row r="22246" customFormat="false" ht="12.75" hidden="false" customHeight="false" outlineLevel="0" collapsed="false">
      <c r="A22246" s="142" t="s">
        <v>43547</v>
      </c>
      <c r="B22246" s="663" t="str">
        <f aca="false">C22246&amp;D22246&amp;E22246&amp;F22246&amp;G22246&amp;H22246</f>
        <v>DISJUNTOR TERMOMAGNETICO,BIPOLAR DE 20A.FORNECIMENTO</v>
      </c>
      <c r="C22246" s="142" t="s">
        <v>43548</v>
      </c>
      <c r="I22246" s="142" t="s">
        <v>9</v>
      </c>
      <c r="J22246" s="142" t="n">
        <v>25.55</v>
      </c>
    </row>
    <row r="22247" customFormat="false" ht="12.75" hidden="false" customHeight="false" outlineLevel="0" collapsed="false">
      <c r="A22247" s="142" t="s">
        <v>43549</v>
      </c>
      <c r="B22247" s="663" t="str">
        <f aca="false">C22247&amp;D22247&amp;E22247&amp;F22247&amp;G22247&amp;H22247</f>
        <v>DISJUNTOR TERMOMAGNETICO,BIPOLAR DE 20A.FORNECIMENTO</v>
      </c>
      <c r="C22247" s="142" t="s">
        <v>43548</v>
      </c>
      <c r="I22247" s="142" t="s">
        <v>9</v>
      </c>
      <c r="J22247" s="142" t="n">
        <v>25.55</v>
      </c>
    </row>
    <row r="22248" customFormat="false" ht="12.75" hidden="false" customHeight="false" outlineLevel="0" collapsed="false">
      <c r="A22248" s="142" t="s">
        <v>43550</v>
      </c>
      <c r="B22248" s="663" t="str">
        <f aca="false">C22248&amp;D22248&amp;E22248&amp;F22248&amp;G22248&amp;H22248</f>
        <v>DISJUNTOR TERMOMAGNETICO,TRIPOLAR DE 40A.FORNECIMENTO</v>
      </c>
      <c r="C22248" s="142" t="s">
        <v>43551</v>
      </c>
      <c r="I22248" s="142" t="s">
        <v>9</v>
      </c>
      <c r="J22248" s="142" t="n">
        <v>36.67</v>
      </c>
    </row>
    <row r="22249" customFormat="false" ht="12.75" hidden="false" customHeight="false" outlineLevel="0" collapsed="false">
      <c r="A22249" s="142" t="s">
        <v>43552</v>
      </c>
      <c r="B22249" s="663" t="str">
        <f aca="false">C22249&amp;D22249&amp;E22249&amp;F22249&amp;G22249&amp;H22249</f>
        <v>DISJUNTOR TERMOMAGNETICO,TRIPOLAR DE 40A.FORNECIMENTO</v>
      </c>
      <c r="C22249" s="142" t="s">
        <v>43551</v>
      </c>
      <c r="I22249" s="142" t="s">
        <v>9</v>
      </c>
      <c r="J22249" s="142" t="n">
        <v>36.67</v>
      </c>
    </row>
    <row r="22250" customFormat="false" ht="12.75" hidden="false" customHeight="false" outlineLevel="0" collapsed="false">
      <c r="A22250" s="142" t="s">
        <v>43553</v>
      </c>
      <c r="B22250" s="663" t="str">
        <f aca="false">C22250&amp;D22250&amp;E22250&amp;F22250&amp;G22250&amp;H22250</f>
        <v>DISJUNTOR TERMOMAGNETICO,TRIPOLAR DE 100A.FORNECIMENTO</v>
      </c>
      <c r="C22250" s="142" t="s">
        <v>43554</v>
      </c>
      <c r="I22250" s="142" t="s">
        <v>9</v>
      </c>
      <c r="J22250" s="142" t="n">
        <v>110.84</v>
      </c>
    </row>
    <row r="22251" customFormat="false" ht="12.75" hidden="false" customHeight="false" outlineLevel="0" collapsed="false">
      <c r="A22251" s="142" t="s">
        <v>43555</v>
      </c>
      <c r="B22251" s="663" t="str">
        <f aca="false">C22251&amp;D22251&amp;E22251&amp;F22251&amp;G22251&amp;H22251</f>
        <v>DISJUNTOR TERMOMAGNETICO,TRIPOLAR DE 100A.FORNECIMENTO</v>
      </c>
      <c r="C22251" s="142" t="s">
        <v>43554</v>
      </c>
      <c r="I22251" s="142" t="s">
        <v>9</v>
      </c>
      <c r="J22251" s="142" t="n">
        <v>110.84</v>
      </c>
    </row>
    <row r="22252" customFormat="false" ht="12.75" hidden="false" customHeight="false" outlineLevel="0" collapsed="false">
      <c r="A22252" s="142" t="s">
        <v>43556</v>
      </c>
      <c r="B22252" s="663" t="str">
        <f aca="false">C22252&amp;D22252&amp;E22252&amp;F22252&amp;G22252&amp;H22252</f>
        <v>BASE EXTERNA PARA RELE FOTOELETRICO.FORNECIMENTO</v>
      </c>
      <c r="C22252" s="142" t="s">
        <v>43557</v>
      </c>
      <c r="I22252" s="142" t="s">
        <v>9</v>
      </c>
      <c r="J22252" s="142" t="n">
        <v>7.34</v>
      </c>
    </row>
    <row r="22253" customFormat="false" ht="12.75" hidden="false" customHeight="false" outlineLevel="0" collapsed="false">
      <c r="A22253" s="142" t="s">
        <v>195</v>
      </c>
      <c r="B22253" s="663" t="str">
        <f aca="false">C22253&amp;D22253&amp;E22253&amp;F22253&amp;G22253&amp;H22253</f>
        <v>BASE EXTERNA PARA RELE FOTOELETRICO.FORNECIMENTO</v>
      </c>
      <c r="C22253" s="142" t="s">
        <v>43557</v>
      </c>
      <c r="I22253" s="142" t="s">
        <v>9</v>
      </c>
      <c r="J22253" s="142" t="n">
        <v>7.34</v>
      </c>
    </row>
    <row r="22254" customFormat="false" ht="12.75" hidden="false" customHeight="false" outlineLevel="0" collapsed="false">
      <c r="A22254" s="142" t="s">
        <v>43558</v>
      </c>
      <c r="B22254" s="663" t="str">
        <f aca="false">C22254&amp;D22254&amp;E22254&amp;F22254&amp;G22254&amp;H22254</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254" s="142" t="s">
        <v>43559</v>
      </c>
      <c r="D22254" s="142" t="s">
        <v>43560</v>
      </c>
      <c r="E22254" s="142" t="s">
        <v>43561</v>
      </c>
      <c r="F22254" s="142" t="s">
        <v>43562</v>
      </c>
      <c r="G22254" s="142" t="s">
        <v>43563</v>
      </c>
      <c r="H22254" s="142" t="s">
        <v>43564</v>
      </c>
      <c r="I22254" s="142" t="s">
        <v>9</v>
      </c>
      <c r="J22254" s="142" t="n">
        <v>20.49</v>
      </c>
    </row>
    <row r="22255" customFormat="false" ht="12.75" hidden="false" customHeight="false" outlineLevel="0" collapsed="false">
      <c r="A22255" s="142" t="s">
        <v>193</v>
      </c>
      <c r="B22255" s="663" t="str">
        <f aca="false">C22255&amp;D22255&amp;E22255&amp;F22255&amp;G22255&amp;H22255</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255" s="142" t="s">
        <v>43559</v>
      </c>
      <c r="D22255" s="142" t="s">
        <v>43560</v>
      </c>
      <c r="E22255" s="142" t="s">
        <v>43561</v>
      </c>
      <c r="F22255" s="142" t="s">
        <v>43562</v>
      </c>
      <c r="G22255" s="142" t="s">
        <v>43563</v>
      </c>
      <c r="H22255" s="142" t="s">
        <v>43564</v>
      </c>
      <c r="I22255" s="142" t="s">
        <v>9</v>
      </c>
      <c r="J22255" s="142" t="n">
        <v>20.49</v>
      </c>
    </row>
    <row r="22256" customFormat="false" ht="12.75" hidden="false" customHeight="false" outlineLevel="0" collapsed="false">
      <c r="A22256" s="142" t="s">
        <v>43565</v>
      </c>
      <c r="B22256" s="663" t="str">
        <f aca="false">C22256&amp;D22256&amp;E22256&amp;F22256&amp;G22256&amp;H22256</f>
        <v>RELE TEMPORIZADO,COEL,TIPO RTQD.FORNECIMENTO</v>
      </c>
      <c r="C22256" s="142" t="s">
        <v>43566</v>
      </c>
      <c r="I22256" s="142" t="s">
        <v>9</v>
      </c>
      <c r="J22256" s="142" t="n">
        <v>318.36</v>
      </c>
    </row>
    <row r="22257" customFormat="false" ht="12.75" hidden="false" customHeight="false" outlineLevel="0" collapsed="false">
      <c r="A22257" s="142" t="s">
        <v>43567</v>
      </c>
      <c r="B22257" s="663" t="str">
        <f aca="false">C22257&amp;D22257&amp;E22257&amp;F22257&amp;G22257&amp;H22257</f>
        <v>RELE TEMPORIZADO,COEL,TIPO RTQD.FORNECIMENTO</v>
      </c>
      <c r="C22257" s="142" t="s">
        <v>43566</v>
      </c>
      <c r="I22257" s="142" t="s">
        <v>9</v>
      </c>
      <c r="J22257" s="142" t="n">
        <v>318.36</v>
      </c>
    </row>
    <row r="22258" customFormat="false" ht="12.75" hidden="false" customHeight="false" outlineLevel="0" collapsed="false">
      <c r="A22258" s="142" t="s">
        <v>43568</v>
      </c>
      <c r="B22258" s="663" t="str">
        <f aca="false">C22258&amp;D22258&amp;E22258&amp;F22258&amp;G22258&amp;H22258</f>
        <v>RELE TEMPORIZADO,TIPO FLT 01/NF.FORNECIMENTO</v>
      </c>
      <c r="C22258" s="142" t="s">
        <v>43569</v>
      </c>
      <c r="I22258" s="142" t="s">
        <v>9</v>
      </c>
      <c r="J22258" s="142" t="n">
        <v>37.04</v>
      </c>
    </row>
    <row r="22259" customFormat="false" ht="12.75" hidden="false" customHeight="false" outlineLevel="0" collapsed="false">
      <c r="A22259" s="142" t="s">
        <v>43570</v>
      </c>
      <c r="B22259" s="663" t="str">
        <f aca="false">C22259&amp;D22259&amp;E22259&amp;F22259&amp;G22259&amp;H22259</f>
        <v>RELE TEMPORIZADO,TIPO FLT 01/NF.FORNECIMENTO</v>
      </c>
      <c r="C22259" s="142" t="s">
        <v>43569</v>
      </c>
      <c r="I22259" s="142" t="s">
        <v>9</v>
      </c>
      <c r="J22259" s="142" t="n">
        <v>37.04</v>
      </c>
    </row>
    <row r="22260" customFormat="false" ht="12.75" hidden="false" customHeight="false" outlineLevel="0" collapsed="false">
      <c r="A22260" s="142" t="s">
        <v>43571</v>
      </c>
      <c r="B22260" s="663" t="str">
        <f aca="false">C22260&amp;D22260&amp;E22260&amp;F22260&amp;G22260&amp;H22260</f>
        <v>RELE FOTOELETRICO INDIVIDUAL,COM BASE EM POSTE (ACO OU CONCRETO) DE ACORDO COM O PADRAO DA RIOLUZ;EXCLUSIVE FORNECIMENTO DO RELE E BASE.ASSENTAMENTO</v>
      </c>
      <c r="C22260" s="142" t="s">
        <v>43572</v>
      </c>
      <c r="D22260" s="142" t="s">
        <v>43573</v>
      </c>
      <c r="E22260" s="142" t="s">
        <v>43574</v>
      </c>
      <c r="I22260" s="142" t="s">
        <v>9</v>
      </c>
      <c r="J22260" s="142" t="n">
        <v>19.82</v>
      </c>
    </row>
    <row r="22261" customFormat="false" ht="12.75" hidden="false" customHeight="false" outlineLevel="0" collapsed="false">
      <c r="A22261" s="142" t="s">
        <v>43575</v>
      </c>
      <c r="B22261" s="663" t="str">
        <f aca="false">C22261&amp;D22261&amp;E22261&amp;F22261&amp;G22261&amp;H22261</f>
        <v>RELE FOTOELETRICO INDIVIDUAL,COM BASE EM POSTE (ACO OU CONCRETO) DE ACORDO COM O PADRAO DA RIOLUZ;EXCLUSIVE FORNECIMENTO DO RELE E BASE.ASSENTAMENTO</v>
      </c>
      <c r="C22261" s="142" t="s">
        <v>43572</v>
      </c>
      <c r="D22261" s="142" t="s">
        <v>43573</v>
      </c>
      <c r="E22261" s="142" t="s">
        <v>43574</v>
      </c>
      <c r="I22261" s="142" t="s">
        <v>9</v>
      </c>
      <c r="J22261" s="142" t="n">
        <v>17.18</v>
      </c>
    </row>
    <row r="22262" customFormat="false" ht="12.75" hidden="false" customHeight="false" outlineLevel="0" collapsed="false">
      <c r="A22262" s="142" t="s">
        <v>43576</v>
      </c>
      <c r="B22262" s="663" t="str">
        <f aca="false">C22262&amp;D22262&amp;E22262&amp;F22262&amp;G22262&amp;H22262</f>
        <v>RELE FOTOELETRICO INDIVIDUAL,COM BASE,EM PONTA DE BRACO OU POSTE CURVO (ACO OU CONCRETO) DE ACORDO COM O PADRAO DA RIOLUZ,COM FORNECIMENTO DAS FERRAGENS DE FIXACAO;EXCLUSIVE FORNECIMENTO DO RELE E BASE.ASSENTAMENTO</v>
      </c>
      <c r="C22262" s="142" t="s">
        <v>43577</v>
      </c>
      <c r="D22262" s="142" t="s">
        <v>43578</v>
      </c>
      <c r="E22262" s="142" t="s">
        <v>43579</v>
      </c>
      <c r="F22262" s="142" t="s">
        <v>43580</v>
      </c>
      <c r="I22262" s="142" t="s">
        <v>9</v>
      </c>
      <c r="J22262" s="142" t="n">
        <v>63.28</v>
      </c>
    </row>
    <row r="22263" customFormat="false" ht="12.75" hidden="false" customHeight="false" outlineLevel="0" collapsed="false">
      <c r="A22263" s="142" t="s">
        <v>43581</v>
      </c>
      <c r="B22263" s="663" t="str">
        <f aca="false">C22263&amp;D22263&amp;E22263&amp;F22263&amp;G22263&amp;H22263</f>
        <v>RELE FOTOELETRICO INDIVIDUAL,COM BASE,EM PONTA DE BRACO OU POSTE CURVO (ACO OU CONCRETO) DE ACORDO COM O PADRAO DA RIOLUZ,COM FORNECIMENTO DAS FERRAGENS DE FIXACAO;EXCLUSIVE FORNECIMENTO DO RELE E BASE.ASSENTAMENTO</v>
      </c>
      <c r="C22263" s="142" t="s">
        <v>43577</v>
      </c>
      <c r="D22263" s="142" t="s">
        <v>43578</v>
      </c>
      <c r="E22263" s="142" t="s">
        <v>43579</v>
      </c>
      <c r="F22263" s="142" t="s">
        <v>43580</v>
      </c>
      <c r="I22263" s="142" t="s">
        <v>9</v>
      </c>
      <c r="J22263" s="142" t="n">
        <v>60.64</v>
      </c>
    </row>
    <row r="22264" customFormat="false" ht="12.75" hidden="false" customHeight="false" outlineLevel="0" collapsed="false">
      <c r="A22264" s="142" t="s">
        <v>43582</v>
      </c>
      <c r="B22264" s="663" t="str">
        <f aca="false">C22264&amp;D22264&amp;E22264&amp;F22264&amp;G22264&amp;H22264</f>
        <v>RELE FOTOELETRICO INDIVIDUAL,COM BASE EM POSTE(ACO OU CONCRETO)DE ACORDO COM O PADRAO DA RIOLUZ,EXCLUSIVE FORNECIMENTO DAS FERRAGENS DE FIXACAO E DO RELE FOTOELETRICO E BASE.ASSENTAMENTO</v>
      </c>
      <c r="C22264" s="142" t="s">
        <v>43583</v>
      </c>
      <c r="D22264" s="142" t="s">
        <v>43584</v>
      </c>
      <c r="E22264" s="142" t="s">
        <v>43585</v>
      </c>
      <c r="F22264" s="142" t="s">
        <v>5857</v>
      </c>
      <c r="I22264" s="142" t="s">
        <v>9</v>
      </c>
      <c r="J22264" s="142" t="n">
        <v>19.82</v>
      </c>
    </row>
    <row r="22265" customFormat="false" ht="12.75" hidden="false" customHeight="false" outlineLevel="0" collapsed="false">
      <c r="A22265" s="142" t="s">
        <v>43586</v>
      </c>
      <c r="B22265" s="663" t="str">
        <f aca="false">C22265&amp;D22265&amp;E22265&amp;F22265&amp;G22265&amp;H22265</f>
        <v>RELE FOTOELETRICO INDIVIDUAL,COM BASE EM POSTE(ACO OU CONCRETO)DE ACORDO COM O PADRAO DA RIOLUZ,EXCLUSIVE FORNECIMENTO DAS FERRAGENS DE FIXACAO E DO RELE FOTOELETRICO E BASE.ASSENTAMENTO</v>
      </c>
      <c r="C22265" s="142" t="s">
        <v>43583</v>
      </c>
      <c r="D22265" s="142" t="s">
        <v>43584</v>
      </c>
      <c r="E22265" s="142" t="s">
        <v>43585</v>
      </c>
      <c r="F22265" s="142" t="s">
        <v>5857</v>
      </c>
      <c r="I22265" s="142" t="s">
        <v>9</v>
      </c>
      <c r="J22265" s="142" t="n">
        <v>17.18</v>
      </c>
    </row>
    <row r="22266" customFormat="false" ht="12.75" hidden="false" customHeight="false" outlineLevel="0" collapsed="false">
      <c r="A22266" s="142" t="s">
        <v>43587</v>
      </c>
      <c r="B22266" s="663" t="str">
        <f aca="false">C22266&amp;D22266&amp;E22266&amp;F22266&amp;G22266&amp;H22266</f>
        <v>CAIXA HAND-HOLE EM ALVENARIA DE TIJOLOS MACICOS DE 7X10X20CM,PADRAO RIOLUZ,COM DIMENSOES DE 0,40X0,40X0,60M,EXCLUSIVE ESCAVACAO,REATERRO E TAMPAO.FORNECIMENTO E ASSENTAMENTO</v>
      </c>
      <c r="C22266" s="142" t="s">
        <v>43588</v>
      </c>
      <c r="D22266" s="142" t="s">
        <v>43589</v>
      </c>
      <c r="E22266" s="142" t="s">
        <v>43590</v>
      </c>
      <c r="I22266" s="142" t="s">
        <v>9</v>
      </c>
      <c r="J22266" s="142" t="n">
        <v>230.52</v>
      </c>
    </row>
    <row r="22267" customFormat="false" ht="12.75" hidden="false" customHeight="false" outlineLevel="0" collapsed="false">
      <c r="A22267" s="142" t="s">
        <v>43591</v>
      </c>
      <c r="B22267" s="663" t="str">
        <f aca="false">C22267&amp;D22267&amp;E22267&amp;F22267&amp;G22267&amp;H22267</f>
        <v>CAIXA HAND-HOLE EM ALVENARIA DE TIJOLOS MACICOS DE 7X10X20CM,PADRAO RIOLUZ,COM DIMENSOES DE 0,40X0,40X0,60M,EXCLUSIVE ESCAVACAO,REATERRO E TAMPAO.FORNECIMENTO E ASSENTAMENTO</v>
      </c>
      <c r="C22267" s="142" t="s">
        <v>43588</v>
      </c>
      <c r="D22267" s="142" t="s">
        <v>43589</v>
      </c>
      <c r="E22267" s="142" t="s">
        <v>43590</v>
      </c>
      <c r="I22267" s="142" t="s">
        <v>9</v>
      </c>
      <c r="J22267" s="142" t="n">
        <v>216.07</v>
      </c>
    </row>
    <row r="22268" customFormat="false" ht="12.75" hidden="false" customHeight="false" outlineLevel="0" collapsed="false">
      <c r="A22268" s="142" t="s">
        <v>43592</v>
      </c>
      <c r="B22268" s="663" t="str">
        <f aca="false">C22268&amp;D22268&amp;E22268&amp;F22268&amp;G22268&amp;H22268</f>
        <v>CAIXA HAND-HOLE EM ALVENARIA DE TIJOLOS MACICOS DE 7X10X20CM,PADRAO RIOLUZ,COM DIMENSOES DE 0,40X0,40X0,90M,EXCLUSIVE ESCAVACAO,REATERRO E TAMPAO.FORNECIMENTO E ASSENTAMENTO</v>
      </c>
      <c r="C22268" s="142" t="s">
        <v>43588</v>
      </c>
      <c r="D22268" s="142" t="s">
        <v>43593</v>
      </c>
      <c r="E22268" s="142" t="s">
        <v>43590</v>
      </c>
      <c r="I22268" s="142" t="s">
        <v>9</v>
      </c>
      <c r="J22268" s="142" t="n">
        <v>300.42</v>
      </c>
    </row>
    <row r="22269" customFormat="false" ht="12.75" hidden="false" customHeight="false" outlineLevel="0" collapsed="false">
      <c r="A22269" s="142" t="s">
        <v>43594</v>
      </c>
      <c r="B22269" s="663" t="str">
        <f aca="false">C22269&amp;D22269&amp;E22269&amp;F22269&amp;G22269&amp;H22269</f>
        <v>CAIXA HAND-HOLE EM ALVENARIA DE TIJOLOS MACICOS DE 7X10X20CM,PADRAO RIOLUZ,COM DIMENSOES DE 0,40X0,40X0,90M,EXCLUSIVE ESCAVACAO,REATERRO E TAMPAO.FORNECIMENTO E ASSENTAMENTO</v>
      </c>
      <c r="C22269" s="142" t="s">
        <v>43588</v>
      </c>
      <c r="D22269" s="142" t="s">
        <v>43593</v>
      </c>
      <c r="E22269" s="142" t="s">
        <v>43590</v>
      </c>
      <c r="I22269" s="142" t="s">
        <v>9</v>
      </c>
      <c r="J22269" s="142" t="n">
        <v>282.28</v>
      </c>
    </row>
    <row r="22270" customFormat="false" ht="12.75" hidden="false" customHeight="false" outlineLevel="0" collapsed="false">
      <c r="A22270" s="142" t="s">
        <v>43595</v>
      </c>
      <c r="B22270" s="663" t="str">
        <f aca="false">C22270&amp;D22270&amp;E22270&amp;F22270&amp;G22270&amp;H22270</f>
        <v>CAIXA HAND-HOLE,PRE-MOLDADA,EM ANEL DE CONCRETO,CONFORME PROJETO Nº A4-1683-PD,RIOLUZ,COM DIMENSOES DE 0,60X0,30M,EXCLUSIVE ESCAVACAO,REATERRO E TAMPAO.FORNECIMENTO E ASSENTAMENTO</v>
      </c>
      <c r="C22270" s="142" t="s">
        <v>43596</v>
      </c>
      <c r="D22270" s="142" t="s">
        <v>43597</v>
      </c>
      <c r="E22270" s="142" t="s">
        <v>43598</v>
      </c>
      <c r="I22270" s="142" t="s">
        <v>9</v>
      </c>
      <c r="J22270" s="142" t="n">
        <v>164.21</v>
      </c>
    </row>
    <row r="22271" customFormat="false" ht="12.75" hidden="false" customHeight="false" outlineLevel="0" collapsed="false">
      <c r="A22271" s="142" t="s">
        <v>43599</v>
      </c>
      <c r="B22271" s="663" t="str">
        <f aca="false">C22271&amp;D22271&amp;E22271&amp;F22271&amp;G22271&amp;H22271</f>
        <v>CAIXA HAND-HOLE,PRE-MOLDADA,EM ANEL DE CONCRETO,CONFORME PROJETO Nº A4-1683-PD,RIOLUZ,COM DIMENSOES DE 0,60X0,30M,EXCLUSIVE ESCAVACAO,REATERRO E TAMPAO.FORNECIMENTO E ASSENTAMENTO</v>
      </c>
      <c r="C22271" s="142" t="s">
        <v>43596</v>
      </c>
      <c r="D22271" s="142" t="s">
        <v>43597</v>
      </c>
      <c r="E22271" s="142" t="s">
        <v>43598</v>
      </c>
      <c r="I22271" s="142" t="s">
        <v>9</v>
      </c>
      <c r="J22271" s="142" t="n">
        <v>153.64</v>
      </c>
    </row>
    <row r="22272" customFormat="false" ht="12.75" hidden="false" customHeight="false" outlineLevel="0" collapsed="false">
      <c r="A22272" s="142" t="s">
        <v>43600</v>
      </c>
      <c r="B22272" s="663" t="str">
        <f aca="false">C22272&amp;D22272&amp;E22272&amp;F22272&amp;G22272&amp;H22272</f>
        <v>CAIXA HAND-HOLE,PRE-MOLDADA,EM ANEL DE CONCRETO,CONFORME PROJETO Nº A4-1683-PD,RIOLUZ,COM DIMENSOES DE 0,60X0,60M,EXCLUSIVE ESCAVACAO,REATERRO E TAMPAO.FORNECIMENTO E ASSENTAMENTO</v>
      </c>
      <c r="C22272" s="142" t="s">
        <v>43596</v>
      </c>
      <c r="D22272" s="142" t="s">
        <v>43601</v>
      </c>
      <c r="E22272" s="142" t="s">
        <v>43598</v>
      </c>
      <c r="I22272" s="142" t="s">
        <v>9</v>
      </c>
      <c r="J22272" s="142" t="n">
        <v>238.5</v>
      </c>
    </row>
    <row r="22273" customFormat="false" ht="12.75" hidden="false" customHeight="false" outlineLevel="0" collapsed="false">
      <c r="A22273" s="142" t="s">
        <v>43602</v>
      </c>
      <c r="B22273" s="663" t="str">
        <f aca="false">C22273&amp;D22273&amp;E22273&amp;F22273&amp;G22273&amp;H22273</f>
        <v>CAIXA HAND-HOLE,PRE-MOLDADA,EM ANEL DE CONCRETO,CONFORME PROJETO Nº A4-1683-PD,RIOLUZ,COM DIMENSOES DE 0,60X0,60M,EXCLUSIVE ESCAVACAO,REATERRO E TAMPAO.FORNECIMENTO E ASSENTAMENTO</v>
      </c>
      <c r="C22273" s="142" t="s">
        <v>43596</v>
      </c>
      <c r="D22273" s="142" t="s">
        <v>43601</v>
      </c>
      <c r="E22273" s="142" t="s">
        <v>43598</v>
      </c>
      <c r="I22273" s="142" t="s">
        <v>9</v>
      </c>
      <c r="J22273" s="142" t="n">
        <v>224.41</v>
      </c>
    </row>
    <row r="22274" customFormat="false" ht="12.75" hidden="false" customHeight="false" outlineLevel="0" collapsed="false">
      <c r="A22274" s="142" t="s">
        <v>43603</v>
      </c>
      <c r="B22274" s="663" t="str">
        <f aca="false">C22274&amp;D22274&amp;E22274&amp;F22274&amp;G22274&amp;H22274</f>
        <v>CAIXA HAND-HOLE,PRE-MOLDADA,EM ANEL DE CONCRETO,CONFORME PROJETO Nº A4-1683-PD,RIOLUZ,COM DIMENSOES DE 0,60X0,90M,EXCLUSIVE ESCAVACAO,REATERRO E TAMPAO.FORNECIMENTO E ASSENTAMENTO</v>
      </c>
      <c r="C22274" s="142" t="s">
        <v>43596</v>
      </c>
      <c r="D22274" s="142" t="s">
        <v>43604</v>
      </c>
      <c r="E22274" s="142" t="s">
        <v>43598</v>
      </c>
      <c r="I22274" s="142" t="s">
        <v>9</v>
      </c>
      <c r="J22274" s="142" t="n">
        <v>312.79</v>
      </c>
    </row>
    <row r="22275" customFormat="false" ht="12.75" hidden="false" customHeight="false" outlineLevel="0" collapsed="false">
      <c r="A22275" s="142" t="s">
        <v>43605</v>
      </c>
      <c r="B22275" s="663" t="str">
        <f aca="false">C22275&amp;D22275&amp;E22275&amp;F22275&amp;G22275&amp;H22275</f>
        <v>CAIXA HAND-HOLE,PRE-MOLDADA,EM ANEL DE CONCRETO,CONFORME PROJETO Nº A4-1683-PD,RIOLUZ,COM DIMENSOES DE 0,60X0,90M,EXCLUSIVE ESCAVACAO,REATERRO E TAMPAO.FORNECIMENTO E ASSENTAMENTO</v>
      </c>
      <c r="C22275" s="142" t="s">
        <v>43596</v>
      </c>
      <c r="D22275" s="142" t="s">
        <v>43604</v>
      </c>
      <c r="E22275" s="142" t="s">
        <v>43598</v>
      </c>
      <c r="I22275" s="142" t="s">
        <v>9</v>
      </c>
      <c r="J22275" s="142" t="n">
        <v>295.17</v>
      </c>
    </row>
    <row r="22276" customFormat="false" ht="12.75" hidden="false" customHeight="false" outlineLevel="0" collapsed="false">
      <c r="A22276" s="142" t="s">
        <v>43606</v>
      </c>
      <c r="B22276" s="663" t="str">
        <f aca="false">C22276&amp;D22276&amp;E22276&amp;F22276&amp;G22276&amp;H22276</f>
        <v>CAIXA HAND-HOLE,PRE-MOLDADA,EM ANEL DE CONCRETO,CONFORME PROJETO Nº A4-1683-PD,RIOLUZ,COM DIMENSOES DE 0,30X0,30M,EXCLUSIVE ESCAVACAO,REATERRO E TAMPAO.FORNECIMENTO E ASSENTAMENTO</v>
      </c>
      <c r="C22276" s="142" t="s">
        <v>43596</v>
      </c>
      <c r="D22276" s="142" t="s">
        <v>43607</v>
      </c>
      <c r="E22276" s="142" t="s">
        <v>43598</v>
      </c>
      <c r="I22276" s="142" t="s">
        <v>9</v>
      </c>
      <c r="J22276" s="142" t="n">
        <v>117.25</v>
      </c>
    </row>
    <row r="22277" customFormat="false" ht="12.75" hidden="false" customHeight="false" outlineLevel="0" collapsed="false">
      <c r="A22277" s="142" t="s">
        <v>43608</v>
      </c>
      <c r="B22277" s="663" t="str">
        <f aca="false">C22277&amp;D22277&amp;E22277&amp;F22277&amp;G22277&amp;H22277</f>
        <v>CAIXA HAND-HOLE,PRE-MOLDADA,EM ANEL DE CONCRETO,CONFORME PROJETO Nº A4-1683-PD,RIOLUZ,COM DIMENSOES DE 0,30X0,30M,EXCLUSIVE ESCAVACAO,REATERRO E TAMPAO.FORNECIMENTO E ASSENTAMENTO</v>
      </c>
      <c r="C22277" s="142" t="s">
        <v>43596</v>
      </c>
      <c r="D22277" s="142" t="s">
        <v>43607</v>
      </c>
      <c r="E22277" s="142" t="s">
        <v>43598</v>
      </c>
      <c r="I22277" s="142" t="s">
        <v>9</v>
      </c>
      <c r="J22277" s="142" t="n">
        <v>110.2</v>
      </c>
    </row>
    <row r="22278" customFormat="false" ht="12.75" hidden="false" customHeight="false" outlineLevel="0" collapsed="false">
      <c r="A22278" s="142" t="s">
        <v>43609</v>
      </c>
      <c r="B22278" s="663" t="str">
        <f aca="false">C22278&amp;D22278&amp;E22278&amp;F22278&amp;G22278&amp;H22278</f>
        <v>CAIXA DE CONCRETO PARA FIXACAO DE PROJETOR,COM TAMPA DE TELA MALETADA DE (5X5)CM E CADEADO,NAS DIMENSOES (80X80X80)CM,CONFORME DETALHE DO PROJETO RIOLUZ.FORNECIMENTO E ASSENTAMENTO</v>
      </c>
      <c r="C22278" s="142" t="s">
        <v>43610</v>
      </c>
      <c r="D22278" s="142" t="s">
        <v>43611</v>
      </c>
      <c r="E22278" s="142" t="s">
        <v>43612</v>
      </c>
      <c r="I22278" s="142" t="s">
        <v>9</v>
      </c>
      <c r="J22278" s="142" t="n">
        <v>283.04</v>
      </c>
    </row>
    <row r="22279" customFormat="false" ht="12.75" hidden="false" customHeight="false" outlineLevel="0" collapsed="false">
      <c r="A22279" s="142" t="s">
        <v>43613</v>
      </c>
      <c r="B22279" s="663" t="str">
        <f aca="false">C22279&amp;D22279&amp;E22279&amp;F22279&amp;G22279&amp;H22279</f>
        <v>CAIXA DE CONCRETO PARA FIXACAO DE PROJETOR,COM TAMPA DE TELA MALETADA DE (5X5)CM E CADEADO,NAS DIMENSOES (80X80X80)CM,CONFORME DETALHE DO PROJETO RIOLUZ.FORNECIMENTO E ASSENTAMENTO</v>
      </c>
      <c r="C22279" s="142" t="s">
        <v>43610</v>
      </c>
      <c r="D22279" s="142" t="s">
        <v>43611</v>
      </c>
      <c r="E22279" s="142" t="s">
        <v>43612</v>
      </c>
      <c r="I22279" s="142" t="s">
        <v>9</v>
      </c>
      <c r="J22279" s="142" t="n">
        <v>276</v>
      </c>
    </row>
    <row r="22280" customFormat="false" ht="12.75" hidden="false" customHeight="false" outlineLevel="0" collapsed="false">
      <c r="A22280" s="142" t="s">
        <v>43614</v>
      </c>
      <c r="B22280" s="663" t="str">
        <f aca="false">C22280&amp;D22280&amp;E22280&amp;F22280&amp;G22280&amp;H22280</f>
        <v>CAIXA DE ALVENARIA COM BASE DE CONCRETO PARA FIXACAO DE PROJETOR,COM TAMPA DE TELA MALETADA DE (5X5)CM E CADEADO NAS DIMENSOES (80X80X80)CM.FORNECIMENTO E ASSENTAMENTO</v>
      </c>
      <c r="C22280" s="142" t="s">
        <v>43615</v>
      </c>
      <c r="D22280" s="142" t="s">
        <v>43616</v>
      </c>
      <c r="E22280" s="142" t="s">
        <v>43617</v>
      </c>
      <c r="I22280" s="142" t="s">
        <v>9</v>
      </c>
      <c r="J22280" s="142" t="n">
        <v>385.32</v>
      </c>
    </row>
    <row r="22281" customFormat="false" ht="12.75" hidden="false" customHeight="false" outlineLevel="0" collapsed="false">
      <c r="A22281" s="142" t="s">
        <v>43618</v>
      </c>
      <c r="B22281" s="663" t="str">
        <f aca="false">C22281&amp;D22281&amp;E22281&amp;F22281&amp;G22281&amp;H22281</f>
        <v>CAIXA DE ALVENARIA COM BASE DE CONCRETO PARA FIXACAO DE PROJETOR,COM TAMPA DE TELA MALETADA DE (5X5)CM E CADEADO NAS DIMENSOES (80X80X80)CM.FORNECIMENTO E ASSENTAMENTO</v>
      </c>
      <c r="C22281" s="142" t="s">
        <v>43615</v>
      </c>
      <c r="D22281" s="142" t="s">
        <v>43616</v>
      </c>
      <c r="E22281" s="142" t="s">
        <v>43617</v>
      </c>
      <c r="I22281" s="142" t="s">
        <v>9</v>
      </c>
      <c r="J22281" s="142" t="n">
        <v>378.27</v>
      </c>
    </row>
    <row r="22282" customFormat="false" ht="12.75" hidden="false" customHeight="false" outlineLevel="0" collapsed="false">
      <c r="A22282" s="142" t="s">
        <v>43619</v>
      </c>
      <c r="B22282" s="663" t="str">
        <f aca="false">C22282&amp;D22282&amp;E22282&amp;F22282&amp;G22282&amp;H22282</f>
        <v>CAIXA DE ALVENARIA COM BASE DE CONCRETO PARA FIXACAO DE PROJETOR,COM TAMPA DE TELA MALETADA (5X5)CM E CADEADO NAS DIMENSOS (110X80X60)CM.FORNECIMENTO E ASSENTAMENTO</v>
      </c>
      <c r="C22282" s="142" t="s">
        <v>43615</v>
      </c>
      <c r="D22282" s="142" t="s">
        <v>43620</v>
      </c>
      <c r="E22282" s="142" t="s">
        <v>43621</v>
      </c>
      <c r="I22282" s="142" t="s">
        <v>9</v>
      </c>
      <c r="J22282" s="142" t="n">
        <v>457.21</v>
      </c>
    </row>
    <row r="22283" customFormat="false" ht="12.75" hidden="false" customHeight="false" outlineLevel="0" collapsed="false">
      <c r="A22283" s="142" t="s">
        <v>43622</v>
      </c>
      <c r="B22283" s="663" t="str">
        <f aca="false">C22283&amp;D22283&amp;E22283&amp;F22283&amp;G22283&amp;H22283</f>
        <v>CAIXA DE ALVENARIA COM BASE DE CONCRETO PARA FIXACAO DE PROJETOR,COM TAMPA DE TELA MALETADA (5X5)CM E CADEADO NAS DIMENSOS (110X80X60)CM.FORNECIMENTO E ASSENTAMENTO</v>
      </c>
      <c r="C22283" s="142" t="s">
        <v>43615</v>
      </c>
      <c r="D22283" s="142" t="s">
        <v>43620</v>
      </c>
      <c r="E22283" s="142" t="s">
        <v>43621</v>
      </c>
      <c r="I22283" s="142" t="s">
        <v>9</v>
      </c>
      <c r="J22283" s="142" t="n">
        <v>443.12</v>
      </c>
    </row>
    <row r="22284" customFormat="false" ht="12.75" hidden="false" customHeight="false" outlineLevel="0" collapsed="false">
      <c r="A22284" s="142" t="s">
        <v>43623</v>
      </c>
      <c r="B22284" s="663" t="str">
        <f aca="false">C22284&amp;D22284&amp;E22284&amp;F22284&amp;G22284&amp;H22284</f>
        <v>CAIXA DE ALVENARIA COM BASE DE CONCRETO PARA FIXACAO DE PROJETOR,COM TAMPA DE TELA MALETADA (5X5)CM E CADEADO NAS DIMENSOES (110X120X100)CM.FORNECIMENTO E ASSENTAMENTO</v>
      </c>
      <c r="C22284" s="142" t="s">
        <v>43615</v>
      </c>
      <c r="D22284" s="142" t="s">
        <v>43620</v>
      </c>
      <c r="E22284" s="142" t="s">
        <v>43624</v>
      </c>
      <c r="I22284" s="142" t="s">
        <v>9</v>
      </c>
      <c r="J22284" s="142" t="n">
        <v>635.8</v>
      </c>
    </row>
    <row r="22285" customFormat="false" ht="12.75" hidden="false" customHeight="false" outlineLevel="0" collapsed="false">
      <c r="A22285" s="142" t="s">
        <v>43625</v>
      </c>
      <c r="B22285" s="663" t="str">
        <f aca="false">C22285&amp;D22285&amp;E22285&amp;F22285&amp;G22285&amp;H22285</f>
        <v>CAIXA DE ALVENARIA COM BASE DE CONCRETO PARA FIXACAO DE PROJETOR,COM TAMPA DE TELA MALETADA (5X5)CM E CADEADO NAS DIMENSOES (110X120X100)CM.FORNECIMENTO E ASSENTAMENTO</v>
      </c>
      <c r="C22285" s="142" t="s">
        <v>43615</v>
      </c>
      <c r="D22285" s="142" t="s">
        <v>43620</v>
      </c>
      <c r="E22285" s="142" t="s">
        <v>43624</v>
      </c>
      <c r="I22285" s="142" t="s">
        <v>9</v>
      </c>
      <c r="J22285" s="142" t="n">
        <v>621.71</v>
      </c>
    </row>
    <row r="22286" customFormat="false" ht="12.75" hidden="false" customHeight="false" outlineLevel="0" collapsed="false">
      <c r="A22286" s="142" t="s">
        <v>43626</v>
      </c>
      <c r="B22286" s="663" t="str">
        <f aca="false">C22286&amp;D22286&amp;E22286&amp;F22286&amp;G22286&amp;H22286</f>
        <v>CAIXA DE PASSAGEM,RETANGULAR,DE ALVENARIA COM TAMPA DE CONCRETO,DIMENSOES DE(0,80X0,80X1,00)M;EXCLUSIVE FORNECIMENTO DOMATERIAL.ASSENTAMENTO</v>
      </c>
      <c r="C22286" s="142" t="s">
        <v>43627</v>
      </c>
      <c r="D22286" s="142" t="s">
        <v>43628</v>
      </c>
      <c r="E22286" s="142" t="s">
        <v>43629</v>
      </c>
      <c r="I22286" s="142" t="s">
        <v>9</v>
      </c>
      <c r="J22286" s="142" t="n">
        <v>79.28</v>
      </c>
    </row>
    <row r="22287" customFormat="false" ht="12.75" hidden="false" customHeight="false" outlineLevel="0" collapsed="false">
      <c r="A22287" s="142" t="s">
        <v>43630</v>
      </c>
      <c r="B22287" s="663" t="str">
        <f aca="false">C22287&amp;D22287&amp;E22287&amp;F22287&amp;G22287&amp;H22287</f>
        <v>CAIXA DE PASSAGEM,RETANGULAR,DE ALVENARIA COM TAMPA DE CONCRETO,DIMENSOES DE(0,80X0,80X1,00)M;EXCLUSIVE FORNECIMENTO DOMATERIAL.ASSENTAMENTO</v>
      </c>
      <c r="C22287" s="142" t="s">
        <v>43627</v>
      </c>
      <c r="D22287" s="142" t="s">
        <v>43628</v>
      </c>
      <c r="E22287" s="142" t="s">
        <v>43629</v>
      </c>
      <c r="I22287" s="142" t="s">
        <v>9</v>
      </c>
      <c r="J22287" s="142" t="n">
        <v>68.72</v>
      </c>
    </row>
    <row r="22288" customFormat="false" ht="12.75" hidden="false" customHeight="false" outlineLevel="0" collapsed="false">
      <c r="A22288" s="142" t="s">
        <v>43631</v>
      </c>
      <c r="B22288" s="663" t="str">
        <f aca="false">C22288&amp;D22288&amp;E22288&amp;F22288&amp;G22288&amp;H22288</f>
        <v>CAIXA HERMETICA PARA CHAVE FACA TRIFASICA.COLOCACAO</v>
      </c>
      <c r="C22288" s="142" t="s">
        <v>43632</v>
      </c>
      <c r="I22288" s="142" t="s">
        <v>9</v>
      </c>
      <c r="J22288" s="142" t="n">
        <v>13.21</v>
      </c>
    </row>
    <row r="22289" customFormat="false" ht="12.75" hidden="false" customHeight="false" outlineLevel="0" collapsed="false">
      <c r="A22289" s="142" t="s">
        <v>43633</v>
      </c>
      <c r="B22289" s="663" t="str">
        <f aca="false">C22289&amp;D22289&amp;E22289&amp;F22289&amp;G22289&amp;H22289</f>
        <v>CAIXA HERMETICA PARA CHAVE FACA TRIFASICA.COLOCACAO</v>
      </c>
      <c r="C22289" s="142" t="s">
        <v>43632</v>
      </c>
      <c r="I22289" s="142" t="s">
        <v>9</v>
      </c>
      <c r="J22289" s="142" t="n">
        <v>11.45</v>
      </c>
    </row>
    <row r="22290" customFormat="false" ht="12.75" hidden="false" customHeight="false" outlineLevel="0" collapsed="false">
      <c r="A22290" s="142" t="s">
        <v>43634</v>
      </c>
      <c r="B22290" s="663" t="str">
        <f aca="false">C22290&amp;D22290&amp;E22290&amp;F22290&amp;G22290&amp;H22290</f>
        <v>TAMPAO DE FERRO FUNDIDO DUCTIL (NODULAR) TIPO LEVE,COM DIAMETRO DE 56CM,PADRAO RIOLUZ.FORNECIMENTO</v>
      </c>
      <c r="C22290" s="142" t="s">
        <v>43635</v>
      </c>
      <c r="D22290" s="142" t="s">
        <v>43636</v>
      </c>
      <c r="I22290" s="142" t="s">
        <v>9</v>
      </c>
      <c r="J22290" s="142" t="n">
        <v>205</v>
      </c>
    </row>
    <row r="22291" customFormat="false" ht="12.75" hidden="false" customHeight="false" outlineLevel="0" collapsed="false">
      <c r="A22291" s="142" t="s">
        <v>43637</v>
      </c>
      <c r="B22291" s="663" t="str">
        <f aca="false">C22291&amp;D22291&amp;E22291&amp;F22291&amp;G22291&amp;H22291</f>
        <v>TAMPAO DE FERRO FUNDIDO DUCTIL (NODULAR) TIPO LEVE,COM DIAMETRO DE 56CM,PADRAO RIOLUZ.FORNECIMENTO</v>
      </c>
      <c r="C22291" s="142" t="s">
        <v>43635</v>
      </c>
      <c r="D22291" s="142" t="s">
        <v>43636</v>
      </c>
      <c r="I22291" s="142" t="s">
        <v>9</v>
      </c>
      <c r="J22291" s="142" t="n">
        <v>205</v>
      </c>
    </row>
    <row r="22292" customFormat="false" ht="12.75" hidden="false" customHeight="false" outlineLevel="0" collapsed="false">
      <c r="A22292" s="142" t="s">
        <v>43638</v>
      </c>
      <c r="B22292" s="663" t="str">
        <f aca="false">C22292&amp;D22292&amp;E22292&amp;F22292&amp;G22292&amp;H22292</f>
        <v>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v>
      </c>
      <c r="C22292" s="142" t="s">
        <v>43639</v>
      </c>
      <c r="D22292" s="142" t="s">
        <v>43640</v>
      </c>
      <c r="E22292" s="142" t="s">
        <v>43641</v>
      </c>
      <c r="F22292" s="142" t="s">
        <v>43642</v>
      </c>
      <c r="G22292" s="142" t="s">
        <v>43643</v>
      </c>
      <c r="H22292" s="142" t="s">
        <v>43644</v>
      </c>
      <c r="I22292" s="142" t="s">
        <v>9</v>
      </c>
      <c r="J22292" s="142" t="n">
        <v>466.07</v>
      </c>
    </row>
    <row r="22293" customFormat="false" ht="12.75" hidden="false" customHeight="false" outlineLevel="0" collapsed="false">
      <c r="A22293" s="142" t="s">
        <v>43645</v>
      </c>
      <c r="B22293" s="663" t="str">
        <f aca="false">C22293&amp;D22293&amp;E22293&amp;F22293&amp;G22293&amp;H22293</f>
        <v>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v>
      </c>
      <c r="C22293" s="142" t="s">
        <v>43639</v>
      </c>
      <c r="D22293" s="142" t="s">
        <v>43640</v>
      </c>
      <c r="E22293" s="142" t="s">
        <v>43641</v>
      </c>
      <c r="F22293" s="142" t="s">
        <v>43642</v>
      </c>
      <c r="G22293" s="142" t="s">
        <v>43643</v>
      </c>
      <c r="H22293" s="142" t="s">
        <v>43644</v>
      </c>
      <c r="I22293" s="142" t="s">
        <v>9</v>
      </c>
      <c r="J22293" s="142" t="n">
        <v>466.07</v>
      </c>
    </row>
    <row r="22294" customFormat="false" ht="12.75" hidden="false" customHeight="false" outlineLevel="0" collapsed="false">
      <c r="A22294" s="142" t="s">
        <v>43646</v>
      </c>
      <c r="B22294" s="663" t="str">
        <f aca="false">C22294&amp;D22294&amp;E22294&amp;F22294&amp;G22294&amp;H22294</f>
        <v>TAMPAO DE FERRO FUNDIDO DUCTIL (NODULAR),ARTICULADO,TIPO LEVE,CARGA MAXIMA NO CENTRO DE 2000KGF,DIAMETRO INTERNO DE 300MM,FORNECIDO COM COLAR E COM RECOBRIMENTO,CONFORME DESENHO A4-1200-PD,ESPECIFICACAO EM RIOLUZ Nº10.FORNECIMENTO</v>
      </c>
      <c r="C22294" s="142" t="s">
        <v>43647</v>
      </c>
      <c r="D22294" s="142" t="s">
        <v>43648</v>
      </c>
      <c r="E22294" s="142" t="s">
        <v>43649</v>
      </c>
      <c r="F22294" s="142" t="s">
        <v>43650</v>
      </c>
      <c r="I22294" s="142" t="s">
        <v>9</v>
      </c>
      <c r="J22294" s="142" t="n">
        <v>89.9</v>
      </c>
    </row>
    <row r="22295" customFormat="false" ht="12.75" hidden="false" customHeight="false" outlineLevel="0" collapsed="false">
      <c r="A22295" s="142" t="s">
        <v>43651</v>
      </c>
      <c r="B22295" s="663" t="str">
        <f aca="false">C22295&amp;D22295&amp;E22295&amp;F22295&amp;G22295&amp;H22295</f>
        <v>TAMPAO DE FERRO FUNDIDO DUCTIL (NODULAR),ARTICULADO,TIPO LEVE,CARGA MAXIMA NO CENTRO DE 2000KGF,DIAMETRO INTERNO DE 300MM,FORNECIDO COM COLAR E COM RECOBRIMENTO,CONFORME DESENHO A4-1200-PD,ESPECIFICACAO EM RIOLUZ Nº10.FORNECIMENTO</v>
      </c>
      <c r="C22295" s="142" t="s">
        <v>43647</v>
      </c>
      <c r="D22295" s="142" t="s">
        <v>43648</v>
      </c>
      <c r="E22295" s="142" t="s">
        <v>43649</v>
      </c>
      <c r="F22295" s="142" t="s">
        <v>43650</v>
      </c>
      <c r="I22295" s="142" t="s">
        <v>9</v>
      </c>
      <c r="J22295" s="142" t="n">
        <v>89.9</v>
      </c>
    </row>
    <row r="22296" customFormat="false" ht="12.75" hidden="false" customHeight="false" outlineLevel="0" collapsed="false">
      <c r="A22296" s="142" t="s">
        <v>43652</v>
      </c>
      <c r="B22296" s="663" t="str">
        <f aca="false">C22296&amp;D22296&amp;E22296&amp;F22296&amp;G22296&amp;H22296</f>
        <v>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296" s="142" t="s">
        <v>43653</v>
      </c>
      <c r="D22296" s="142" t="s">
        <v>43654</v>
      </c>
      <c r="E22296" s="142" t="s">
        <v>43655</v>
      </c>
      <c r="F22296" s="142" t="s">
        <v>43656</v>
      </c>
      <c r="G22296" s="142" t="s">
        <v>43657</v>
      </c>
      <c r="H22296" s="142" t="s">
        <v>43658</v>
      </c>
      <c r="I22296" s="142" t="s">
        <v>9</v>
      </c>
      <c r="J22296" s="142" t="n">
        <v>195</v>
      </c>
    </row>
    <row r="22297" customFormat="false" ht="12.75" hidden="false" customHeight="false" outlineLevel="0" collapsed="false">
      <c r="A22297" s="142" t="s">
        <v>43659</v>
      </c>
      <c r="B22297" s="663" t="str">
        <f aca="false">C22297&amp;D22297&amp;E22297&amp;F22297&amp;G22297&amp;H22297</f>
        <v>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297" s="142" t="s">
        <v>43653</v>
      </c>
      <c r="D22297" s="142" t="s">
        <v>43654</v>
      </c>
      <c r="E22297" s="142" t="s">
        <v>43655</v>
      </c>
      <c r="F22297" s="142" t="s">
        <v>43656</v>
      </c>
      <c r="G22297" s="142" t="s">
        <v>43657</v>
      </c>
      <c r="H22297" s="142" t="s">
        <v>43658</v>
      </c>
      <c r="I22297" s="142" t="s">
        <v>9</v>
      </c>
      <c r="J22297" s="142" t="n">
        <v>195</v>
      </c>
    </row>
    <row r="22298" customFormat="false" ht="12.75" hidden="false" customHeight="false" outlineLevel="0" collapsed="false">
      <c r="A22298" s="142" t="s">
        <v>43660</v>
      </c>
      <c r="B22298" s="663" t="str">
        <f aca="false">C22298&amp;D22298&amp;E22298&amp;F22298&amp;G22298&amp;H22298</f>
        <v>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298" s="142" t="s">
        <v>43653</v>
      </c>
      <c r="D22298" s="142" t="s">
        <v>43661</v>
      </c>
      <c r="E22298" s="142" t="s">
        <v>43655</v>
      </c>
      <c r="F22298" s="142" t="s">
        <v>43656</v>
      </c>
      <c r="G22298" s="142" t="s">
        <v>43657</v>
      </c>
      <c r="H22298" s="142" t="s">
        <v>43658</v>
      </c>
      <c r="I22298" s="142" t="s">
        <v>9</v>
      </c>
      <c r="J22298" s="142" t="n">
        <v>390</v>
      </c>
    </row>
    <row r="22299" customFormat="false" ht="12.75" hidden="false" customHeight="false" outlineLevel="0" collapsed="false">
      <c r="A22299" s="142" t="s">
        <v>43662</v>
      </c>
      <c r="B22299" s="663" t="str">
        <f aca="false">C22299&amp;D22299&amp;E22299&amp;F22299&amp;G22299&amp;H22299</f>
        <v>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299" s="142" t="s">
        <v>43653</v>
      </c>
      <c r="D22299" s="142" t="s">
        <v>43661</v>
      </c>
      <c r="E22299" s="142" t="s">
        <v>43655</v>
      </c>
      <c r="F22299" s="142" t="s">
        <v>43656</v>
      </c>
      <c r="G22299" s="142" t="s">
        <v>43657</v>
      </c>
      <c r="H22299" s="142" t="s">
        <v>43658</v>
      </c>
      <c r="I22299" s="142" t="s">
        <v>9</v>
      </c>
      <c r="J22299" s="142" t="n">
        <v>390</v>
      </c>
    </row>
    <row r="22300" customFormat="false" ht="12.75" hidden="false" customHeight="false" outlineLevel="0" collapsed="false">
      <c r="A22300" s="142" t="s">
        <v>43663</v>
      </c>
      <c r="B22300" s="663" t="str">
        <f aca="false">C22300&amp;D22300&amp;E22300&amp;F22300&amp;G22300&amp;H22300</f>
        <v>TAMPAO PARA VEDACAO DE DUTOS ESPIRALADOS FLEXIVEIS EM POLIETILENO DE ALTA DENSIDADE,NA COR PRETA,DIAMETRO NOMINAL DE 125MM,COMPRIMENTO DE 225MM,LOTE 335248-0.FORNECIMENTO</v>
      </c>
      <c r="C22300" s="142" t="s">
        <v>43664</v>
      </c>
      <c r="D22300" s="142" t="s">
        <v>43665</v>
      </c>
      <c r="E22300" s="142" t="s">
        <v>43666</v>
      </c>
      <c r="I22300" s="142" t="s">
        <v>9</v>
      </c>
      <c r="J22300" s="142" t="n">
        <v>22.4</v>
      </c>
    </row>
    <row r="22301" customFormat="false" ht="12.75" hidden="false" customHeight="false" outlineLevel="0" collapsed="false">
      <c r="A22301" s="142" t="s">
        <v>43667</v>
      </c>
      <c r="B22301" s="663" t="str">
        <f aca="false">C22301&amp;D22301&amp;E22301&amp;F22301&amp;G22301&amp;H22301</f>
        <v>TAMPAO PARA VEDACAO DE DUTOS ESPIRALADOS FLEXIVEIS EM POLIETILENO DE ALTA DENSIDADE,NA COR PRETA,DIAMETRO NOMINAL DE 125MM,COMPRIMENTO DE 225MM,LOTE 335248-0.FORNECIMENTO</v>
      </c>
      <c r="C22301" s="142" t="s">
        <v>43664</v>
      </c>
      <c r="D22301" s="142" t="s">
        <v>43665</v>
      </c>
      <c r="E22301" s="142" t="s">
        <v>43666</v>
      </c>
      <c r="I22301" s="142" t="s">
        <v>9</v>
      </c>
      <c r="J22301" s="142" t="n">
        <v>22.4</v>
      </c>
    </row>
    <row r="22302" customFormat="false" ht="12.75" hidden="false" customHeight="false" outlineLevel="0" collapsed="false">
      <c r="A22302" s="142" t="s">
        <v>43668</v>
      </c>
      <c r="B22302" s="663" t="str">
        <f aca="false">C22302&amp;D22302&amp;E22302&amp;F22302&amp;G22302&amp;H22302</f>
        <v>ELETRODUTO DE FERRO GALVANIZADO,TIPO PESADO DIAMETRO DE 25MM(1").FORNECIMENTO</v>
      </c>
      <c r="C22302" s="142" t="s">
        <v>43669</v>
      </c>
      <c r="D22302" s="142" t="s">
        <v>43670</v>
      </c>
      <c r="I22302" s="142" t="s">
        <v>130</v>
      </c>
      <c r="J22302" s="142" t="n">
        <v>29.59</v>
      </c>
    </row>
    <row r="22303" customFormat="false" ht="12.75" hidden="false" customHeight="false" outlineLevel="0" collapsed="false">
      <c r="A22303" s="142" t="s">
        <v>43671</v>
      </c>
      <c r="B22303" s="663" t="str">
        <f aca="false">C22303&amp;D22303&amp;E22303&amp;F22303&amp;G22303&amp;H22303</f>
        <v>ELETRODUTO DE FERRO GALVANIZADO,TIPO PESADO DIAMETRO DE 25MM(1").FORNECIMENTO</v>
      </c>
      <c r="C22303" s="142" t="s">
        <v>43669</v>
      </c>
      <c r="D22303" s="142" t="s">
        <v>43670</v>
      </c>
      <c r="I22303" s="142" t="s">
        <v>130</v>
      </c>
      <c r="J22303" s="142" t="n">
        <v>29.59</v>
      </c>
    </row>
    <row r="22304" customFormat="false" ht="12.75" hidden="false" customHeight="false" outlineLevel="0" collapsed="false">
      <c r="A22304" s="142" t="s">
        <v>43672</v>
      </c>
      <c r="B22304" s="663" t="str">
        <f aca="false">C22304&amp;D22304&amp;E22304&amp;F22304&amp;G22304&amp;H22304</f>
        <v>ELETRODUTO DE FERRO GALVANIZADO,TIPO PESADO,DIAMETRO DE 38MM(1.1/2").FORNECIMENTO</v>
      </c>
      <c r="C22304" s="142" t="s">
        <v>43673</v>
      </c>
      <c r="D22304" s="142" t="s">
        <v>43674</v>
      </c>
      <c r="I22304" s="142" t="s">
        <v>130</v>
      </c>
      <c r="J22304" s="142" t="n">
        <v>53.15</v>
      </c>
    </row>
    <row r="22305" customFormat="false" ht="12.75" hidden="false" customHeight="false" outlineLevel="0" collapsed="false">
      <c r="A22305" s="142" t="s">
        <v>43675</v>
      </c>
      <c r="B22305" s="663" t="str">
        <f aca="false">C22305&amp;D22305&amp;E22305&amp;F22305&amp;G22305&amp;H22305</f>
        <v>ELETRODUTO DE FERRO GALVANIZADO,TIPO PESADO,DIAMETRO DE 38MM(1.1/2").FORNECIMENTO</v>
      </c>
      <c r="C22305" s="142" t="s">
        <v>43673</v>
      </c>
      <c r="D22305" s="142" t="s">
        <v>43674</v>
      </c>
      <c r="I22305" s="142" t="s">
        <v>130</v>
      </c>
      <c r="J22305" s="142" t="n">
        <v>53.15</v>
      </c>
    </row>
    <row r="22306" customFormat="false" ht="12.75" hidden="false" customHeight="false" outlineLevel="0" collapsed="false">
      <c r="A22306" s="142" t="s">
        <v>43676</v>
      </c>
      <c r="B22306" s="663" t="str">
        <f aca="false">C22306&amp;D22306&amp;E22306&amp;F22306&amp;G22306&amp;H22306</f>
        <v>ELETRODUTO DE FERRO GALVANIZADO,TIPO PESADO,DIAMETRO DE 50MM(2").FORNECIMENTO</v>
      </c>
      <c r="C22306" s="142" t="s">
        <v>43677</v>
      </c>
      <c r="D22306" s="142" t="s">
        <v>43678</v>
      </c>
      <c r="I22306" s="142" t="s">
        <v>130</v>
      </c>
      <c r="J22306" s="142" t="n">
        <v>58.48</v>
      </c>
    </row>
    <row r="22307" customFormat="false" ht="12.75" hidden="false" customHeight="false" outlineLevel="0" collapsed="false">
      <c r="A22307" s="142" t="s">
        <v>43679</v>
      </c>
      <c r="B22307" s="663" t="str">
        <f aca="false">C22307&amp;D22307&amp;E22307&amp;F22307&amp;G22307&amp;H22307</f>
        <v>ELETRODUTO DE FERRO GALVANIZADO,TIPO PESADO,DIAMETRO DE 50MM(2").FORNECIMENTO</v>
      </c>
      <c r="C22307" s="142" t="s">
        <v>43677</v>
      </c>
      <c r="D22307" s="142" t="s">
        <v>43678</v>
      </c>
      <c r="I22307" s="142" t="s">
        <v>130</v>
      </c>
      <c r="J22307" s="142" t="n">
        <v>58.48</v>
      </c>
    </row>
    <row r="22308" customFormat="false" ht="12.75" hidden="false" customHeight="false" outlineLevel="0" collapsed="false">
      <c r="A22308" s="142" t="s">
        <v>43680</v>
      </c>
      <c r="B22308" s="663" t="str">
        <f aca="false">C22308&amp;D22308&amp;E22308&amp;F22308&amp;G22308&amp;H22308</f>
        <v>ELETRODUTO DE FERRO GALVANIZADO,TIPO PESADO,DIAMETRO DE 75MM(3").FORNECIMENTO</v>
      </c>
      <c r="C22308" s="142" t="s">
        <v>43681</v>
      </c>
      <c r="D22308" s="142" t="s">
        <v>43682</v>
      </c>
      <c r="I22308" s="142" t="s">
        <v>130</v>
      </c>
      <c r="J22308" s="142" t="n">
        <v>111.31</v>
      </c>
    </row>
    <row r="22309" customFormat="false" ht="12.75" hidden="false" customHeight="false" outlineLevel="0" collapsed="false">
      <c r="A22309" s="142" t="s">
        <v>43683</v>
      </c>
      <c r="B22309" s="663" t="str">
        <f aca="false">C22309&amp;D22309&amp;E22309&amp;F22309&amp;G22309&amp;H22309</f>
        <v>ELETRODUTO DE FERRO GALVANIZADO,TIPO PESADO,DIAMETRO DE 75MM(3").FORNECIMENTO</v>
      </c>
      <c r="C22309" s="142" t="s">
        <v>43681</v>
      </c>
      <c r="D22309" s="142" t="s">
        <v>43682</v>
      </c>
      <c r="I22309" s="142" t="s">
        <v>130</v>
      </c>
      <c r="J22309" s="142" t="n">
        <v>111.31</v>
      </c>
    </row>
    <row r="22310" customFormat="false" ht="12.75" hidden="false" customHeight="false" outlineLevel="0" collapsed="false">
      <c r="A22310" s="142" t="s">
        <v>43684</v>
      </c>
      <c r="B22310" s="663" t="str">
        <f aca="false">C22310&amp;D22310&amp;E22310&amp;F22310&amp;G22310&amp;H22310</f>
        <v>CURVA LONGA DE 90° PARA ELETRODUTO,DE ACO GALVANIZADO,DE 25MM(1").FORNECIMENTO</v>
      </c>
      <c r="C22310" s="142" t="s">
        <v>43685</v>
      </c>
      <c r="D22310" s="142" t="s">
        <v>43686</v>
      </c>
      <c r="I22310" s="142" t="s">
        <v>9</v>
      </c>
      <c r="J22310" s="142" t="n">
        <v>5.63</v>
      </c>
    </row>
    <row r="22311" customFormat="false" ht="12.75" hidden="false" customHeight="false" outlineLevel="0" collapsed="false">
      <c r="A22311" s="142" t="s">
        <v>43687</v>
      </c>
      <c r="B22311" s="663" t="str">
        <f aca="false">C22311&amp;D22311&amp;E22311&amp;F22311&amp;G22311&amp;H22311</f>
        <v>CURVA LONGA DE 90° PARA ELETRODUTO,DE ACO GALVANIZADO,DE 25MM(1").FORNECIMENTO</v>
      </c>
      <c r="C22311" s="142" t="s">
        <v>43685</v>
      </c>
      <c r="D22311" s="142" t="s">
        <v>43686</v>
      </c>
      <c r="I22311" s="142" t="s">
        <v>9</v>
      </c>
      <c r="J22311" s="142" t="n">
        <v>5.63</v>
      </c>
    </row>
    <row r="22312" customFormat="false" ht="12.75" hidden="false" customHeight="false" outlineLevel="0" collapsed="false">
      <c r="A22312" s="142" t="s">
        <v>43688</v>
      </c>
      <c r="B22312" s="663" t="str">
        <f aca="false">C22312&amp;D22312&amp;E22312&amp;F22312&amp;G22312&amp;H22312</f>
        <v>CURVA LONGA DE 90° PARA ELETRODUTO,DE ACO GALVANIZADO,DE 50MM(2").FORNECIMENTO</v>
      </c>
      <c r="C22312" s="142" t="s">
        <v>43689</v>
      </c>
      <c r="D22312" s="142" t="s">
        <v>43690</v>
      </c>
      <c r="I22312" s="142" t="s">
        <v>9</v>
      </c>
      <c r="J22312" s="142" t="n">
        <v>19.13</v>
      </c>
    </row>
    <row r="22313" customFormat="false" ht="12.75" hidden="false" customHeight="false" outlineLevel="0" collapsed="false">
      <c r="A22313" s="142" t="s">
        <v>43691</v>
      </c>
      <c r="B22313" s="663" t="str">
        <f aca="false">C22313&amp;D22313&amp;E22313&amp;F22313&amp;G22313&amp;H22313</f>
        <v>CURVA LONGA DE 90° PARA ELETRODUTO,DE ACO GALVANIZADO,DE 50MM(2").FORNECIMENTO</v>
      </c>
      <c r="C22313" s="142" t="s">
        <v>43689</v>
      </c>
      <c r="D22313" s="142" t="s">
        <v>43690</v>
      </c>
      <c r="I22313" s="142" t="s">
        <v>9</v>
      </c>
      <c r="J22313" s="142" t="n">
        <v>19.13</v>
      </c>
    </row>
    <row r="22314" customFormat="false" ht="12.75" hidden="false" customHeight="false" outlineLevel="0" collapsed="false">
      <c r="A22314" s="142" t="s">
        <v>43692</v>
      </c>
      <c r="B22314" s="663" t="str">
        <f aca="false">C22314&amp;D22314&amp;E22314&amp;F22314&amp;G22314&amp;H22314</f>
        <v>CURVA LONGA DE 90° PARA ELETRODUTO,DE ACO GALVANIZADO,DE 75MM(3").FORNECIMENTO</v>
      </c>
      <c r="C22314" s="142" t="s">
        <v>43693</v>
      </c>
      <c r="D22314" s="142" t="s">
        <v>43694</v>
      </c>
      <c r="I22314" s="142" t="s">
        <v>9</v>
      </c>
      <c r="J22314" s="142" t="n">
        <v>47.65</v>
      </c>
    </row>
    <row r="22315" customFormat="false" ht="12.75" hidden="false" customHeight="false" outlineLevel="0" collapsed="false">
      <c r="A22315" s="142" t="s">
        <v>43695</v>
      </c>
      <c r="B22315" s="663" t="str">
        <f aca="false">C22315&amp;D22315&amp;E22315&amp;F22315&amp;G22315&amp;H22315</f>
        <v>CURVA LONGA DE 90° PARA ELETRODUTO,DE ACO GALVANIZADO,DE 75MM(3").FORNECIMENTO</v>
      </c>
      <c r="C22315" s="142" t="s">
        <v>43693</v>
      </c>
      <c r="D22315" s="142" t="s">
        <v>43694</v>
      </c>
      <c r="I22315" s="142" t="s">
        <v>9</v>
      </c>
      <c r="J22315" s="142" t="n">
        <v>47.65</v>
      </c>
    </row>
    <row r="22316" customFormat="false" ht="12.75" hidden="false" customHeight="false" outlineLevel="0" collapsed="false">
      <c r="A22316" s="142" t="s">
        <v>43696</v>
      </c>
      <c r="B22316" s="663" t="str">
        <f aca="false">C22316&amp;D22316&amp;E22316&amp;F22316&amp;G22316&amp;H22316</f>
        <v>LUVA PARA ELETRODUTO,DE ACO GALVANIZADO,DE 25MM(1").FORNECIMENTO</v>
      </c>
      <c r="C22316" s="142" t="s">
        <v>43697</v>
      </c>
      <c r="D22316" s="142" t="s">
        <v>5890</v>
      </c>
      <c r="I22316" s="142" t="s">
        <v>9</v>
      </c>
      <c r="J22316" s="142" t="n">
        <v>1.47</v>
      </c>
    </row>
    <row r="22317" customFormat="false" ht="12.75" hidden="false" customHeight="false" outlineLevel="0" collapsed="false">
      <c r="A22317" s="142" t="s">
        <v>43698</v>
      </c>
      <c r="B22317" s="663" t="str">
        <f aca="false">C22317&amp;D22317&amp;E22317&amp;F22317&amp;G22317&amp;H22317</f>
        <v>LUVA PARA ELETRODUTO,DE ACO GALVANIZADO,DE 25MM(1").FORNECIMENTO</v>
      </c>
      <c r="C22317" s="142" t="s">
        <v>43697</v>
      </c>
      <c r="D22317" s="142" t="s">
        <v>5890</v>
      </c>
      <c r="I22317" s="142" t="s">
        <v>9</v>
      </c>
      <c r="J22317" s="142" t="n">
        <v>1.47</v>
      </c>
    </row>
    <row r="22318" customFormat="false" ht="12.75" hidden="false" customHeight="false" outlineLevel="0" collapsed="false">
      <c r="A22318" s="142" t="s">
        <v>43699</v>
      </c>
      <c r="B22318" s="663" t="str">
        <f aca="false">C22318&amp;D22318&amp;E22318&amp;F22318&amp;G22318&amp;H22318</f>
        <v>LUVA PARA ELETRODUTO,DE ACO GALVANIZADO,DE 38MM(1 1/2").FORNECIMENTO</v>
      </c>
      <c r="C22318" s="142" t="s">
        <v>43700</v>
      </c>
      <c r="D22318" s="142" t="s">
        <v>26944</v>
      </c>
      <c r="I22318" s="142" t="s">
        <v>9</v>
      </c>
      <c r="J22318" s="142" t="n">
        <v>4.04</v>
      </c>
    </row>
    <row r="22319" customFormat="false" ht="12.75" hidden="false" customHeight="false" outlineLevel="0" collapsed="false">
      <c r="A22319" s="142" t="s">
        <v>43701</v>
      </c>
      <c r="B22319" s="663" t="str">
        <f aca="false">C22319&amp;D22319&amp;E22319&amp;F22319&amp;G22319&amp;H22319</f>
        <v>LUVA PARA ELETRODUTO,DE ACO GALVANIZADO,DE 38MM(1 1/2").FORNECIMENTO</v>
      </c>
      <c r="C22319" s="142" t="s">
        <v>43700</v>
      </c>
      <c r="D22319" s="142" t="s">
        <v>26944</v>
      </c>
      <c r="I22319" s="142" t="s">
        <v>9</v>
      </c>
      <c r="J22319" s="142" t="n">
        <v>4.04</v>
      </c>
    </row>
    <row r="22320" customFormat="false" ht="12.75" hidden="false" customHeight="false" outlineLevel="0" collapsed="false">
      <c r="A22320" s="142" t="s">
        <v>43702</v>
      </c>
      <c r="B22320" s="663" t="str">
        <f aca="false">C22320&amp;D22320&amp;E22320&amp;F22320&amp;G22320&amp;H22320</f>
        <v>LUVA PARA ELETRODUTO,DE ACO GALVANIZADO,DE 50MM(2").FORNECIMENTO</v>
      </c>
      <c r="C22320" s="142" t="s">
        <v>43703</v>
      </c>
      <c r="D22320" s="142" t="s">
        <v>5890</v>
      </c>
      <c r="I22320" s="142" t="s">
        <v>9</v>
      </c>
      <c r="J22320" s="142" t="n">
        <v>5.81</v>
      </c>
    </row>
    <row r="22321" customFormat="false" ht="12.75" hidden="false" customHeight="false" outlineLevel="0" collapsed="false">
      <c r="A22321" s="142" t="s">
        <v>43704</v>
      </c>
      <c r="B22321" s="663" t="str">
        <f aca="false">C22321&amp;D22321&amp;E22321&amp;F22321&amp;G22321&amp;H22321</f>
        <v>LUVA PARA ELETRODUTO,DE ACO GALVANIZADO,DE 50MM(2").FORNECIMENTO</v>
      </c>
      <c r="C22321" s="142" t="s">
        <v>43703</v>
      </c>
      <c r="D22321" s="142" t="s">
        <v>5890</v>
      </c>
      <c r="I22321" s="142" t="s">
        <v>9</v>
      </c>
      <c r="J22321" s="142" t="n">
        <v>5.81</v>
      </c>
    </row>
    <row r="22322" customFormat="false" ht="12.75" hidden="false" customHeight="false" outlineLevel="0" collapsed="false">
      <c r="A22322" s="142" t="s">
        <v>43705</v>
      </c>
      <c r="B22322" s="663" t="str">
        <f aca="false">C22322&amp;D22322&amp;E22322&amp;F22322&amp;G22322&amp;H22322</f>
        <v>LUVA PARA ELETRODUTO,DE ACO GALVANIZADO,DE 75MM(3").FORNECIMENTO</v>
      </c>
      <c r="C22322" s="142" t="s">
        <v>43706</v>
      </c>
      <c r="D22322" s="142" t="s">
        <v>5890</v>
      </c>
      <c r="I22322" s="142" t="s">
        <v>9</v>
      </c>
      <c r="J22322" s="142" t="n">
        <v>11.71</v>
      </c>
    </row>
    <row r="22323" customFormat="false" ht="12.75" hidden="false" customHeight="false" outlineLevel="0" collapsed="false">
      <c r="A22323" s="142" t="s">
        <v>43707</v>
      </c>
      <c r="B22323" s="663" t="str">
        <f aca="false">C22323&amp;D22323&amp;E22323&amp;F22323&amp;G22323&amp;H22323</f>
        <v>LUVA PARA ELETRODUTO,DE ACO GALVANIZADO,DE 75MM(3").FORNECIMENTO</v>
      </c>
      <c r="C22323" s="142" t="s">
        <v>43706</v>
      </c>
      <c r="D22323" s="142" t="s">
        <v>5890</v>
      </c>
      <c r="I22323" s="142" t="s">
        <v>9</v>
      </c>
      <c r="J22323" s="142" t="n">
        <v>11.71</v>
      </c>
    </row>
    <row r="22324" customFormat="false" ht="12.75" hidden="false" customHeight="false" outlineLevel="0" collapsed="false">
      <c r="A22324" s="142" t="s">
        <v>43708</v>
      </c>
      <c r="B22324" s="663" t="str">
        <f aca="false">C22324&amp;D22324&amp;E22324&amp;F22324&amp;G22324&amp;H22324</f>
        <v>ELETRODUTO DE PVC RIGIDO,ROSQUEAVEL,DE 19MM(3/4").FORNECIMENTO</v>
      </c>
      <c r="C22324" s="142" t="s">
        <v>43709</v>
      </c>
      <c r="D22324" s="142" t="s">
        <v>4808</v>
      </c>
      <c r="I22324" s="142" t="s">
        <v>130</v>
      </c>
      <c r="J22324" s="142" t="n">
        <v>1.76</v>
      </c>
    </row>
    <row r="22325" customFormat="false" ht="12.75" hidden="false" customHeight="false" outlineLevel="0" collapsed="false">
      <c r="A22325" s="142" t="s">
        <v>43710</v>
      </c>
      <c r="B22325" s="663" t="str">
        <f aca="false">C22325&amp;D22325&amp;E22325&amp;F22325&amp;G22325&amp;H22325</f>
        <v>ELETRODUTO DE PVC RIGIDO,ROSQUEAVEL,DE 19MM(3/4").FORNECIMENTO</v>
      </c>
      <c r="C22325" s="142" t="s">
        <v>43709</v>
      </c>
      <c r="D22325" s="142" t="s">
        <v>4808</v>
      </c>
      <c r="I22325" s="142" t="s">
        <v>130</v>
      </c>
      <c r="J22325" s="142" t="n">
        <v>1.76</v>
      </c>
    </row>
    <row r="22326" customFormat="false" ht="12.75" hidden="false" customHeight="false" outlineLevel="0" collapsed="false">
      <c r="A22326" s="142" t="s">
        <v>43711</v>
      </c>
      <c r="B22326" s="663" t="str">
        <f aca="false">C22326&amp;D22326&amp;E22326&amp;F22326&amp;G22326&amp;H22326</f>
        <v>ELETRODUTO DE PVC RIGIDO,ROSQUEAVEL,DE 32MM(1 1/4").FORNECIMENTO</v>
      </c>
      <c r="C22326" s="142" t="s">
        <v>43712</v>
      </c>
      <c r="D22326" s="142" t="s">
        <v>5890</v>
      </c>
      <c r="I22326" s="142" t="s">
        <v>130</v>
      </c>
      <c r="J22326" s="142" t="n">
        <v>3.33</v>
      </c>
    </row>
    <row r="22327" customFormat="false" ht="12.75" hidden="false" customHeight="false" outlineLevel="0" collapsed="false">
      <c r="A22327" s="142" t="s">
        <v>43713</v>
      </c>
      <c r="B22327" s="663" t="str">
        <f aca="false">C22327&amp;D22327&amp;E22327&amp;F22327&amp;G22327&amp;H22327</f>
        <v>ELETRODUTO DE PVC RIGIDO,ROSQUEAVEL,DE 32MM(1 1/4").FORNECIMENTO</v>
      </c>
      <c r="C22327" s="142" t="s">
        <v>43712</v>
      </c>
      <c r="D22327" s="142" t="s">
        <v>5890</v>
      </c>
      <c r="I22327" s="142" t="s">
        <v>130</v>
      </c>
      <c r="J22327" s="142" t="n">
        <v>3.33</v>
      </c>
    </row>
    <row r="22328" customFormat="false" ht="12.75" hidden="false" customHeight="false" outlineLevel="0" collapsed="false">
      <c r="A22328" s="142" t="s">
        <v>43714</v>
      </c>
      <c r="B22328" s="663" t="str">
        <f aca="false">C22328&amp;D22328&amp;E22328&amp;F22328&amp;G22328&amp;H22328</f>
        <v>ELETRODUTO DE PVC RIGIDO,ROSQUEAVEL,DE 75MM(3").FORNECIMENTO</v>
      </c>
      <c r="C22328" s="142" t="s">
        <v>43715</v>
      </c>
      <c r="I22328" s="142" t="s">
        <v>130</v>
      </c>
      <c r="J22328" s="142" t="n">
        <v>13.58</v>
      </c>
    </row>
    <row r="22329" customFormat="false" ht="12.75" hidden="false" customHeight="false" outlineLevel="0" collapsed="false">
      <c r="A22329" s="142" t="s">
        <v>43716</v>
      </c>
      <c r="B22329" s="663" t="str">
        <f aca="false">C22329&amp;D22329&amp;E22329&amp;F22329&amp;G22329&amp;H22329</f>
        <v>ELETRODUTO DE PVC RIGIDO,ROSQUEAVEL,DE 75MM(3").FORNECIMENTO</v>
      </c>
      <c r="C22329" s="142" t="s">
        <v>43715</v>
      </c>
      <c r="I22329" s="142" t="s">
        <v>130</v>
      </c>
      <c r="J22329" s="142" t="n">
        <v>13.58</v>
      </c>
    </row>
    <row r="22330" customFormat="false" ht="12.75" hidden="false" customHeight="false" outlineLevel="0" collapsed="false">
      <c r="A22330" s="142" t="s">
        <v>43717</v>
      </c>
      <c r="B22330" s="663" t="str">
        <f aca="false">C22330&amp;D22330&amp;E22330&amp;F22330&amp;G22330&amp;H22330</f>
        <v>CURVA LONGA DE 90° PARA ELETRODUTO,DE PVC RIGIDO,ROSQUEAVEL,DE 25MM(1").FORNECIMENTO</v>
      </c>
      <c r="C22330" s="142" t="s">
        <v>43718</v>
      </c>
      <c r="D22330" s="142" t="s">
        <v>43719</v>
      </c>
      <c r="I22330" s="142" t="s">
        <v>9</v>
      </c>
      <c r="J22330" s="142" t="n">
        <v>0.87</v>
      </c>
    </row>
    <row r="22331" customFormat="false" ht="12.75" hidden="false" customHeight="false" outlineLevel="0" collapsed="false">
      <c r="A22331" s="142" t="s">
        <v>43720</v>
      </c>
      <c r="B22331" s="663" t="str">
        <f aca="false">C22331&amp;D22331&amp;E22331&amp;F22331&amp;G22331&amp;H22331</f>
        <v>CURVA LONGA DE 90° PARA ELETRODUTO,DE PVC RIGIDO,ROSQUEAVEL,DE 25MM(1").FORNECIMENTO</v>
      </c>
      <c r="C22331" s="142" t="s">
        <v>43718</v>
      </c>
      <c r="D22331" s="142" t="s">
        <v>43719</v>
      </c>
      <c r="I22331" s="142" t="s">
        <v>9</v>
      </c>
      <c r="J22331" s="142" t="n">
        <v>0.87</v>
      </c>
    </row>
    <row r="22332" customFormat="false" ht="12.75" hidden="false" customHeight="false" outlineLevel="0" collapsed="false">
      <c r="A22332" s="142" t="s">
        <v>43721</v>
      </c>
      <c r="B22332" s="663" t="str">
        <f aca="false">C22332&amp;D22332&amp;E22332&amp;F22332&amp;G22332&amp;H22332</f>
        <v>CURVA LONGA DE 90° PARA ELETRODUTO,DE PVC RIGIDO,ROSQUEAVEL, DE 32MM(1 1/4").FORNECIMENTO</v>
      </c>
      <c r="C22332" s="142" t="s">
        <v>43718</v>
      </c>
      <c r="D22332" s="142" t="s">
        <v>43722</v>
      </c>
      <c r="I22332" s="142" t="s">
        <v>9</v>
      </c>
      <c r="J22332" s="142" t="n">
        <v>1.85</v>
      </c>
    </row>
    <row r="22333" customFormat="false" ht="12.75" hidden="false" customHeight="false" outlineLevel="0" collapsed="false">
      <c r="A22333" s="142" t="s">
        <v>43723</v>
      </c>
      <c r="B22333" s="663" t="str">
        <f aca="false">C22333&amp;D22333&amp;E22333&amp;F22333&amp;G22333&amp;H22333</f>
        <v>CURVA LONGA DE 90° PARA ELETRODUTO,DE PVC RIGIDO,ROSQUEAVEL, DE 32MM(1 1/4").FORNECIMENTO</v>
      </c>
      <c r="C22333" s="142" t="s">
        <v>43718</v>
      </c>
      <c r="D22333" s="142" t="s">
        <v>43722</v>
      </c>
      <c r="I22333" s="142" t="s">
        <v>9</v>
      </c>
      <c r="J22333" s="142" t="n">
        <v>1.85</v>
      </c>
    </row>
    <row r="22334" customFormat="false" ht="12.75" hidden="false" customHeight="false" outlineLevel="0" collapsed="false">
      <c r="A22334" s="142" t="s">
        <v>43724</v>
      </c>
      <c r="B22334" s="663" t="str">
        <f aca="false">C22334&amp;D22334&amp;E22334&amp;F22334&amp;G22334&amp;H22334</f>
        <v>CURVA LONGA DE 90° PARA ELETRODUTO,DE PVC RIGIDO,ROSQUEAVEL, DE 50MM(2").FORNECIMENTO</v>
      </c>
      <c r="C22334" s="142" t="s">
        <v>43718</v>
      </c>
      <c r="D22334" s="142" t="s">
        <v>43725</v>
      </c>
      <c r="I22334" s="142" t="s">
        <v>9</v>
      </c>
      <c r="J22334" s="142" t="n">
        <v>5.18</v>
      </c>
    </row>
    <row r="22335" customFormat="false" ht="12.75" hidden="false" customHeight="false" outlineLevel="0" collapsed="false">
      <c r="A22335" s="142" t="s">
        <v>43726</v>
      </c>
      <c r="B22335" s="663" t="str">
        <f aca="false">C22335&amp;D22335&amp;E22335&amp;F22335&amp;G22335&amp;H22335</f>
        <v>CURVA LONGA DE 90° PARA ELETRODUTO,DE PVC RIGIDO,ROSQUEAVEL, DE 50MM(2").FORNECIMENTO</v>
      </c>
      <c r="C22335" s="142" t="s">
        <v>43718</v>
      </c>
      <c r="D22335" s="142" t="s">
        <v>43725</v>
      </c>
      <c r="I22335" s="142" t="s">
        <v>9</v>
      </c>
      <c r="J22335" s="142" t="n">
        <v>5.18</v>
      </c>
    </row>
    <row r="22336" customFormat="false" ht="12.75" hidden="false" customHeight="false" outlineLevel="0" collapsed="false">
      <c r="A22336" s="142" t="s">
        <v>43727</v>
      </c>
      <c r="B22336" s="663" t="str">
        <f aca="false">C22336&amp;D22336&amp;E22336&amp;F22336&amp;G22336&amp;H22336</f>
        <v>CURVA LONGA DE 90° PARA ELETRODUTO,DE PVC RIGIDO,ROSQUEAVEL, DE 75MM(3").FORNECIMENTO</v>
      </c>
      <c r="C22336" s="142" t="s">
        <v>43718</v>
      </c>
      <c r="D22336" s="142" t="s">
        <v>43728</v>
      </c>
      <c r="I22336" s="142" t="s">
        <v>9</v>
      </c>
      <c r="J22336" s="142" t="n">
        <v>19.24</v>
      </c>
    </row>
    <row r="22337" customFormat="false" ht="12.75" hidden="false" customHeight="false" outlineLevel="0" collapsed="false">
      <c r="A22337" s="142" t="s">
        <v>43729</v>
      </c>
      <c r="B22337" s="663" t="str">
        <f aca="false">C22337&amp;D22337&amp;E22337&amp;F22337&amp;G22337&amp;H22337</f>
        <v>CURVA LONGA DE 90° PARA ELETRODUTO,DE PVC RIGIDO,ROSQUEAVEL, DE 75MM(3").FORNECIMENTO</v>
      </c>
      <c r="C22337" s="142" t="s">
        <v>43718</v>
      </c>
      <c r="D22337" s="142" t="s">
        <v>43728</v>
      </c>
      <c r="I22337" s="142" t="s">
        <v>9</v>
      </c>
      <c r="J22337" s="142" t="n">
        <v>19.24</v>
      </c>
    </row>
    <row r="22338" customFormat="false" ht="12.75" hidden="false" customHeight="false" outlineLevel="0" collapsed="false">
      <c r="A22338" s="142" t="s">
        <v>43730</v>
      </c>
      <c r="B22338" s="663" t="str">
        <f aca="false">C22338&amp;D22338&amp;E22338&amp;F22338&amp;G22338&amp;H22338</f>
        <v>LUVA PARA ELETRODUTO,DE PVC RIGIDO,ROSQUEAVEL,DE 25MM(1").FORNECIMENTO</v>
      </c>
      <c r="C22338" s="142" t="s">
        <v>43731</v>
      </c>
      <c r="D22338" s="142" t="s">
        <v>27015</v>
      </c>
      <c r="I22338" s="142" t="s">
        <v>9</v>
      </c>
      <c r="J22338" s="142" t="n">
        <v>0.61</v>
      </c>
    </row>
    <row r="22339" customFormat="false" ht="12.75" hidden="false" customHeight="false" outlineLevel="0" collapsed="false">
      <c r="A22339" s="142" t="s">
        <v>43732</v>
      </c>
      <c r="B22339" s="663" t="str">
        <f aca="false">C22339&amp;D22339&amp;E22339&amp;F22339&amp;G22339&amp;H22339</f>
        <v>LUVA PARA ELETRODUTO,DE PVC RIGIDO,ROSQUEAVEL,DE 25MM(1").FORNECIMENTO</v>
      </c>
      <c r="C22339" s="142" t="s">
        <v>43731</v>
      </c>
      <c r="D22339" s="142" t="s">
        <v>27015</v>
      </c>
      <c r="I22339" s="142" t="s">
        <v>9</v>
      </c>
      <c r="J22339" s="142" t="n">
        <v>0.61</v>
      </c>
    </row>
    <row r="22340" customFormat="false" ht="12.75" hidden="false" customHeight="false" outlineLevel="0" collapsed="false">
      <c r="A22340" s="142" t="s">
        <v>43733</v>
      </c>
      <c r="B22340" s="663" t="str">
        <f aca="false">C22340&amp;D22340&amp;E22340&amp;F22340&amp;G22340&amp;H22340</f>
        <v>LUVA PARA ELETRODUTO,DE PVC RIGIDO,ROSQUEAVEL,DE 32MM(1 1/4").FORNECIMENTO</v>
      </c>
      <c r="C22340" s="142" t="s">
        <v>43734</v>
      </c>
      <c r="D22340" s="142" t="s">
        <v>37566</v>
      </c>
      <c r="I22340" s="142" t="s">
        <v>9</v>
      </c>
      <c r="J22340" s="142" t="n">
        <v>0.95</v>
      </c>
    </row>
    <row r="22341" customFormat="false" ht="12.75" hidden="false" customHeight="false" outlineLevel="0" collapsed="false">
      <c r="A22341" s="142" t="s">
        <v>43735</v>
      </c>
      <c r="B22341" s="663" t="str">
        <f aca="false">C22341&amp;D22341&amp;E22341&amp;F22341&amp;G22341&amp;H22341</f>
        <v>LUVA PARA ELETRODUTO,DE PVC RIGIDO,ROSQUEAVEL,DE 32MM(1 1/4").FORNECIMENTO</v>
      </c>
      <c r="C22341" s="142" t="s">
        <v>43734</v>
      </c>
      <c r="D22341" s="142" t="s">
        <v>37566</v>
      </c>
      <c r="I22341" s="142" t="s">
        <v>9</v>
      </c>
      <c r="J22341" s="142" t="n">
        <v>0.95</v>
      </c>
    </row>
    <row r="22342" customFormat="false" ht="12.75" hidden="false" customHeight="false" outlineLevel="0" collapsed="false">
      <c r="A22342" s="142" t="s">
        <v>43736</v>
      </c>
      <c r="B22342" s="663" t="str">
        <f aca="false">C22342&amp;D22342&amp;E22342&amp;F22342&amp;G22342&amp;H22342</f>
        <v>LUVA PARA ELETRODUTO,DE PVC RIGIDO,ROSQUEAVEL,DE 50MM(2").FORNECIMENTO</v>
      </c>
      <c r="C22342" s="142" t="s">
        <v>43737</v>
      </c>
      <c r="D22342" s="142" t="s">
        <v>27015</v>
      </c>
      <c r="I22342" s="142" t="s">
        <v>9</v>
      </c>
      <c r="J22342" s="142" t="n">
        <v>2.04</v>
      </c>
    </row>
    <row r="22343" customFormat="false" ht="12.75" hidden="false" customHeight="false" outlineLevel="0" collapsed="false">
      <c r="A22343" s="142" t="s">
        <v>43738</v>
      </c>
      <c r="B22343" s="663" t="str">
        <f aca="false">C22343&amp;D22343&amp;E22343&amp;F22343&amp;G22343&amp;H22343</f>
        <v>LUVA PARA ELETRODUTO,DE PVC RIGIDO,ROSQUEAVEL,DE 50MM(2").FORNECIMENTO</v>
      </c>
      <c r="C22343" s="142" t="s">
        <v>43737</v>
      </c>
      <c r="D22343" s="142" t="s">
        <v>27015</v>
      </c>
      <c r="I22343" s="142" t="s">
        <v>9</v>
      </c>
      <c r="J22343" s="142" t="n">
        <v>2.04</v>
      </c>
    </row>
    <row r="22344" customFormat="false" ht="12.75" hidden="false" customHeight="false" outlineLevel="0" collapsed="false">
      <c r="A22344" s="142" t="s">
        <v>43739</v>
      </c>
      <c r="B22344" s="663" t="str">
        <f aca="false">C22344&amp;D22344&amp;E22344&amp;F22344&amp;G22344&amp;H22344</f>
        <v>LUVA PARA ELETRODUTO,DE PVC RIGIDO,ROSQUEAVEL,DE 75MM(3").FORNECIMENTO</v>
      </c>
      <c r="C22344" s="142" t="s">
        <v>43740</v>
      </c>
      <c r="D22344" s="142" t="s">
        <v>27015</v>
      </c>
      <c r="I22344" s="142" t="s">
        <v>9</v>
      </c>
      <c r="J22344" s="142" t="n">
        <v>4.69</v>
      </c>
    </row>
    <row r="22345" customFormat="false" ht="12.75" hidden="false" customHeight="false" outlineLevel="0" collapsed="false">
      <c r="A22345" s="142" t="s">
        <v>43741</v>
      </c>
      <c r="B22345" s="663" t="str">
        <f aca="false">C22345&amp;D22345&amp;E22345&amp;F22345&amp;G22345&amp;H22345</f>
        <v>LUVA PARA ELETRODUTO,DE PVC RIGIDO,ROSQUEAVEL,DE 75MM(3").FORNECIMENTO</v>
      </c>
      <c r="C22345" s="142" t="s">
        <v>43740</v>
      </c>
      <c r="D22345" s="142" t="s">
        <v>27015</v>
      </c>
      <c r="I22345" s="142" t="s">
        <v>9</v>
      </c>
      <c r="J22345" s="142" t="n">
        <v>4.69</v>
      </c>
    </row>
    <row r="22346" customFormat="false" ht="12.75" hidden="false" customHeight="false" outlineLevel="0" collapsed="false">
      <c r="A22346" s="142" t="s">
        <v>43742</v>
      </c>
      <c r="B22346" s="663" t="str">
        <f aca="false">C22346&amp;D22346&amp;E22346&amp;F22346&amp;G22346&amp;H22346</f>
        <v>CONDUITE FLEXIVEL GALVANIZADO,DE 19MM(3/4").FORNECIMENTO E COLOCACAO</v>
      </c>
      <c r="C22346" s="142" t="s">
        <v>43743</v>
      </c>
      <c r="D22346" s="142" t="s">
        <v>12802</v>
      </c>
      <c r="I22346" s="142" t="s">
        <v>130</v>
      </c>
      <c r="J22346" s="142" t="n">
        <v>10.55</v>
      </c>
    </row>
    <row r="22347" customFormat="false" ht="12.75" hidden="false" customHeight="false" outlineLevel="0" collapsed="false">
      <c r="A22347" s="142" t="s">
        <v>43744</v>
      </c>
      <c r="B22347" s="663" t="str">
        <f aca="false">C22347&amp;D22347&amp;E22347&amp;F22347&amp;G22347&amp;H22347</f>
        <v>CONDUITE FLEXIVEL GALVANIZADO,DE 19MM(3/4").FORNECIMENTO E COLOCACAO</v>
      </c>
      <c r="C22347" s="142" t="s">
        <v>43743</v>
      </c>
      <c r="D22347" s="142" t="s">
        <v>12802</v>
      </c>
      <c r="I22347" s="142" t="s">
        <v>130</v>
      </c>
      <c r="J22347" s="142" t="n">
        <v>9.67</v>
      </c>
    </row>
    <row r="22348" customFormat="false" ht="12.75" hidden="false" customHeight="false" outlineLevel="0" collapsed="false">
      <c r="A22348" s="142" t="s">
        <v>43745</v>
      </c>
      <c r="B22348" s="663" t="str">
        <f aca="false">C22348&amp;D22348&amp;E22348&amp;F22348&amp;G22348&amp;H22348</f>
        <v>BOX CURVO DE ALUMINIO DE 38MM(1 1/2").FORNECIMENTO</v>
      </c>
      <c r="C22348" s="142" t="s">
        <v>43746</v>
      </c>
      <c r="I22348" s="142" t="s">
        <v>9</v>
      </c>
      <c r="J22348" s="142" t="n">
        <v>12.84</v>
      </c>
    </row>
    <row r="22349" customFormat="false" ht="12.75" hidden="false" customHeight="false" outlineLevel="0" collapsed="false">
      <c r="A22349" s="142" t="s">
        <v>43747</v>
      </c>
      <c r="B22349" s="663" t="str">
        <f aca="false">C22349&amp;D22349&amp;E22349&amp;F22349&amp;G22349&amp;H22349</f>
        <v>BOX CURVO DE ALUMINIO DE 38MM(1 1/2").FORNECIMENTO</v>
      </c>
      <c r="C22349" s="142" t="s">
        <v>43746</v>
      </c>
      <c r="I22349" s="142" t="s">
        <v>9</v>
      </c>
      <c r="J22349" s="142" t="n">
        <v>12.84</v>
      </c>
    </row>
    <row r="22350" customFormat="false" ht="12.75" hidden="false" customHeight="false" outlineLevel="0" collapsed="false">
      <c r="A22350" s="142" t="s">
        <v>43748</v>
      </c>
      <c r="B22350" s="663" t="str">
        <f aca="false">C22350&amp;D22350&amp;E22350&amp;F22350&amp;G22350&amp;H22350</f>
        <v>BOX CURVO DE ALUMINIO COM BUCHA E ARRUELA DE 50MM(2").FORNECIMENTO</v>
      </c>
      <c r="C22350" s="142" t="s">
        <v>43749</v>
      </c>
      <c r="D22350" s="142" t="s">
        <v>17368</v>
      </c>
      <c r="I22350" s="142" t="s">
        <v>9</v>
      </c>
      <c r="J22350" s="142" t="n">
        <v>22.55</v>
      </c>
    </row>
    <row r="22351" customFormat="false" ht="12.75" hidden="false" customHeight="false" outlineLevel="0" collapsed="false">
      <c r="A22351" s="142" t="s">
        <v>43750</v>
      </c>
      <c r="B22351" s="663" t="str">
        <f aca="false">C22351&amp;D22351&amp;E22351&amp;F22351&amp;G22351&amp;H22351</f>
        <v>BOX CURVO DE ALUMINIO COM BUCHA E ARRUELA DE 50MM(2").FORNECIMENTO</v>
      </c>
      <c r="C22351" s="142" t="s">
        <v>43749</v>
      </c>
      <c r="D22351" s="142" t="s">
        <v>17368</v>
      </c>
      <c r="I22351" s="142" t="s">
        <v>9</v>
      </c>
      <c r="J22351" s="142" t="n">
        <v>22.55</v>
      </c>
    </row>
    <row r="22352" customFormat="false" ht="12.75" hidden="false" customHeight="false" outlineLevel="0" collapsed="false">
      <c r="A22352" s="142" t="s">
        <v>43751</v>
      </c>
      <c r="B22352" s="663" t="str">
        <f aca="false">C22352&amp;D22352&amp;E22352&amp;F22352&amp;G22352&amp;H22352</f>
        <v>BOX CURVO DE ALUMINIO COM BUCHA E ARRUELA DE 75MM(3").FORNECIMENTO</v>
      </c>
      <c r="C22352" s="142" t="s">
        <v>43752</v>
      </c>
      <c r="D22352" s="142" t="s">
        <v>17368</v>
      </c>
      <c r="I22352" s="142" t="s">
        <v>9</v>
      </c>
      <c r="J22352" s="142" t="n">
        <v>97.23</v>
      </c>
    </row>
    <row r="22353" customFormat="false" ht="12.75" hidden="false" customHeight="false" outlineLevel="0" collapsed="false">
      <c r="A22353" s="142" t="s">
        <v>43753</v>
      </c>
      <c r="B22353" s="663" t="str">
        <f aca="false">C22353&amp;D22353&amp;E22353&amp;F22353&amp;G22353&amp;H22353</f>
        <v>BOX CURVO DE ALUMINIO COM BUCHA E ARRUELA DE 75MM(3").FORNECIMENTO</v>
      </c>
      <c r="C22353" s="142" t="s">
        <v>43752</v>
      </c>
      <c r="D22353" s="142" t="s">
        <v>17368</v>
      </c>
      <c r="I22353" s="142" t="s">
        <v>9</v>
      </c>
      <c r="J22353" s="142" t="n">
        <v>97.23</v>
      </c>
    </row>
    <row r="22354" customFormat="false" ht="12.75" hidden="false" customHeight="false" outlineLevel="0" collapsed="false">
      <c r="A22354" s="142" t="s">
        <v>43754</v>
      </c>
      <c r="B22354" s="663" t="str">
        <f aca="false">C22354&amp;D22354&amp;E22354&amp;F22354&amp;G22354&amp;H22354</f>
        <v>CHAPA DE FERRO GALVANIZADO NO 24,DE(1X2)M.FORNECIMENTO</v>
      </c>
      <c r="C22354" s="142" t="s">
        <v>43755</v>
      </c>
      <c r="I22354" s="142" t="s">
        <v>5978</v>
      </c>
      <c r="J22354" s="142" t="n">
        <v>6.89</v>
      </c>
    </row>
    <row r="22355" customFormat="false" ht="12.75" hidden="false" customHeight="false" outlineLevel="0" collapsed="false">
      <c r="A22355" s="142" t="s">
        <v>43756</v>
      </c>
      <c r="B22355" s="663" t="str">
        <f aca="false">C22355&amp;D22355&amp;E22355&amp;F22355&amp;G22355&amp;H22355</f>
        <v>CHAPA DE FERRO GALVANIZADO NO 24,DE(1X2)M.FORNECIMENTO</v>
      </c>
      <c r="C22355" s="142" t="s">
        <v>43755</v>
      </c>
      <c r="I22355" s="142" t="s">
        <v>5978</v>
      </c>
      <c r="J22355" s="142" t="n">
        <v>6.89</v>
      </c>
    </row>
    <row r="22356" customFormat="false" ht="12.75" hidden="false" customHeight="false" outlineLevel="0" collapsed="false">
      <c r="A22356" s="142" t="s">
        <v>43757</v>
      </c>
      <c r="B22356" s="663" t="str">
        <f aca="false">C22356&amp;D22356&amp;E22356&amp;F22356&amp;G22356&amp;H22356</f>
        <v>EQUIPAMENTOS DE COMANDO DE CIRCUITO,PADRAO RIOLUZ,EXCLUSIVEO FORNECIMENTO DAS FERRAGENS DE FIXACAO E DO COMANDO.ASSENTAMENTO</v>
      </c>
      <c r="C22356" s="142" t="s">
        <v>43758</v>
      </c>
      <c r="D22356" s="142" t="s">
        <v>43759</v>
      </c>
      <c r="E22356" s="142" t="s">
        <v>9770</v>
      </c>
      <c r="I22356" s="142" t="s">
        <v>9</v>
      </c>
      <c r="J22356" s="142" t="n">
        <v>92.5</v>
      </c>
    </row>
    <row r="22357" customFormat="false" ht="12.75" hidden="false" customHeight="false" outlineLevel="0" collapsed="false">
      <c r="A22357" s="142" t="s">
        <v>43760</v>
      </c>
      <c r="B22357" s="663" t="str">
        <f aca="false">C22357&amp;D22357&amp;E22357&amp;F22357&amp;G22357&amp;H22357</f>
        <v>EQUIPAMENTOS DE COMANDO DE CIRCUITO,PADRAO RIOLUZ,EXCLUSIVEO FORNECIMENTO DAS FERRAGENS DE FIXACAO E DO COMANDO.ASSENTAMENTO</v>
      </c>
      <c r="C22357" s="142" t="s">
        <v>43758</v>
      </c>
      <c r="D22357" s="142" t="s">
        <v>43759</v>
      </c>
      <c r="E22357" s="142" t="s">
        <v>9770</v>
      </c>
      <c r="I22357" s="142" t="s">
        <v>9</v>
      </c>
      <c r="J22357" s="142" t="n">
        <v>80.17</v>
      </c>
    </row>
    <row r="22358" customFormat="false" ht="12.75" hidden="false" customHeight="false" outlineLevel="0" collapsed="false">
      <c r="A22358" s="142" t="s">
        <v>43761</v>
      </c>
      <c r="B22358" s="663" t="str">
        <f aca="false">C22358&amp;D22358&amp;E22358&amp;F22358&amp;G22358&amp;H22358</f>
        <v>CONJUNTO PARA MONTAGEM DE INDICADOR VISUAL DE DIRECAO DE VENTO(BIRUTA) ADAPTADO PARA BALIZAMENTO NOTURNO.FORNECIMENTO</v>
      </c>
      <c r="C22358" s="142" t="s">
        <v>43762</v>
      </c>
      <c r="D22358" s="142" t="s">
        <v>43763</v>
      </c>
      <c r="I22358" s="142" t="s">
        <v>9</v>
      </c>
      <c r="J22358" s="142" t="n">
        <v>1800</v>
      </c>
    </row>
    <row r="22359" customFormat="false" ht="12.75" hidden="false" customHeight="false" outlineLevel="0" collapsed="false">
      <c r="A22359" s="142" t="s">
        <v>43764</v>
      </c>
      <c r="B22359" s="663" t="str">
        <f aca="false">C22359&amp;D22359&amp;E22359&amp;F22359&amp;G22359&amp;H22359</f>
        <v>CONJUNTO PARA MONTAGEM DE INDICADOR VISUAL DE DIRECAO DE VENTO(BIRUTA) ADAPTADO PARA BALIZAMENTO NOTURNO.FORNECIMENTO</v>
      </c>
      <c r="C22359" s="142" t="s">
        <v>43762</v>
      </c>
      <c r="D22359" s="142" t="s">
        <v>43763</v>
      </c>
      <c r="I22359" s="142" t="s">
        <v>9</v>
      </c>
      <c r="J22359" s="142" t="n">
        <v>1800</v>
      </c>
    </row>
    <row r="22360" customFormat="false" ht="12.75" hidden="false" customHeight="false" outlineLevel="0" collapsed="false">
      <c r="A22360" s="142" t="s">
        <v>43765</v>
      </c>
      <c r="B22360" s="663" t="str">
        <f aca="false">C22360&amp;D22360&amp;E22360&amp;F22360&amp;G22360&amp;H22360</f>
        <v>FONTE DE EMERGENCIA(NO BREAK),COM POTENCIA DE 2KVA,220V/220V,AUTONOMIA A PLENA CARGA DE 30MIN.FORNECIMENTO</v>
      </c>
      <c r="C22360" s="142" t="s">
        <v>43766</v>
      </c>
      <c r="D22360" s="142" t="s">
        <v>43767</v>
      </c>
      <c r="I22360" s="142" t="s">
        <v>9</v>
      </c>
      <c r="J22360" s="142" t="n">
        <v>1884.79</v>
      </c>
    </row>
    <row r="22361" customFormat="false" ht="12.75" hidden="false" customHeight="false" outlineLevel="0" collapsed="false">
      <c r="A22361" s="142" t="s">
        <v>43768</v>
      </c>
      <c r="B22361" s="663" t="str">
        <f aca="false">C22361&amp;D22361&amp;E22361&amp;F22361&amp;G22361&amp;H22361</f>
        <v>FONTE DE EMERGENCIA(NO BREAK),COM POTENCIA DE 2KVA,220V/220V,AUTONOMIA A PLENA CARGA DE 30MIN.FORNECIMENTO</v>
      </c>
      <c r="C22361" s="142" t="s">
        <v>43766</v>
      </c>
      <c r="D22361" s="142" t="s">
        <v>43767</v>
      </c>
      <c r="I22361" s="142" t="s">
        <v>9</v>
      </c>
      <c r="J22361" s="142" t="n">
        <v>1884.79</v>
      </c>
    </row>
    <row r="22362" customFormat="false" ht="12.75" hidden="false" customHeight="false" outlineLevel="0" collapsed="false">
      <c r="A22362" s="142" t="s">
        <v>43769</v>
      </c>
      <c r="B22362" s="663" t="str">
        <f aca="false">C22362&amp;D22362&amp;E22362&amp;F22362&amp;G22362&amp;H22362</f>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362" s="142" t="s">
        <v>43770</v>
      </c>
      <c r="D22362" s="142" t="s">
        <v>43771</v>
      </c>
      <c r="E22362" s="142" t="s">
        <v>43772</v>
      </c>
      <c r="F22362" s="142" t="s">
        <v>43773</v>
      </c>
      <c r="G22362" s="142" t="s">
        <v>43774</v>
      </c>
      <c r="H22362" s="142" t="s">
        <v>43775</v>
      </c>
      <c r="I22362" s="142" t="s">
        <v>9</v>
      </c>
      <c r="J22362" s="142" t="n">
        <v>361.52</v>
      </c>
    </row>
    <row r="22363" customFormat="false" ht="12.75" hidden="false" customHeight="false" outlineLevel="0" collapsed="false">
      <c r="A22363" s="142" t="s">
        <v>43776</v>
      </c>
      <c r="B22363" s="663" t="str">
        <f aca="false">C22363&amp;D22363&amp;E22363&amp;F22363&amp;G22363&amp;H22363</f>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363" s="142" t="s">
        <v>43770</v>
      </c>
      <c r="D22363" s="142" t="s">
        <v>43771</v>
      </c>
      <c r="E22363" s="142" t="s">
        <v>43772</v>
      </c>
      <c r="F22363" s="142" t="s">
        <v>43773</v>
      </c>
      <c r="G22363" s="142" t="s">
        <v>43774</v>
      </c>
      <c r="H22363" s="142" t="s">
        <v>43775</v>
      </c>
      <c r="I22363" s="142" t="s">
        <v>9</v>
      </c>
      <c r="J22363" s="142" t="n">
        <v>361.52</v>
      </c>
    </row>
    <row r="22364" customFormat="false" ht="12.75" hidden="false" customHeight="false" outlineLevel="0" collapsed="false">
      <c r="A22364" s="142" t="s">
        <v>43777</v>
      </c>
      <c r="B22364" s="663" t="str">
        <f aca="false">C22364&amp;D22364&amp;E22364&amp;F22364&amp;G22364&amp;H22364</f>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364" s="142" t="s">
        <v>43778</v>
      </c>
      <c r="D22364" s="142" t="s">
        <v>43779</v>
      </c>
      <c r="E22364" s="142" t="s">
        <v>43780</v>
      </c>
      <c r="F22364" s="142" t="s">
        <v>43781</v>
      </c>
      <c r="G22364" s="142" t="s">
        <v>43782</v>
      </c>
      <c r="H22364" s="142" t="s">
        <v>43783</v>
      </c>
      <c r="I22364" s="142" t="s">
        <v>9</v>
      </c>
      <c r="J22364" s="142" t="n">
        <v>331.77</v>
      </c>
    </row>
    <row r="22365" customFormat="false" ht="12.75" hidden="false" customHeight="false" outlineLevel="0" collapsed="false">
      <c r="A22365" s="142" t="s">
        <v>43784</v>
      </c>
      <c r="B22365" s="663" t="str">
        <f aca="false">C22365&amp;D22365&amp;E22365&amp;F22365&amp;G22365&amp;H22365</f>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365" s="142" t="s">
        <v>43778</v>
      </c>
      <c r="D22365" s="142" t="s">
        <v>43779</v>
      </c>
      <c r="E22365" s="142" t="s">
        <v>43780</v>
      </c>
      <c r="F22365" s="142" t="s">
        <v>43781</v>
      </c>
      <c r="G22365" s="142" t="s">
        <v>43782</v>
      </c>
      <c r="H22365" s="142" t="s">
        <v>43783</v>
      </c>
      <c r="I22365" s="142" t="s">
        <v>9</v>
      </c>
      <c r="J22365" s="142" t="n">
        <v>331.77</v>
      </c>
    </row>
    <row r="22366" customFormat="false" ht="12.75" hidden="false" customHeight="false" outlineLevel="0" collapsed="false">
      <c r="A22366" s="142" t="s">
        <v>43785</v>
      </c>
      <c r="B22366" s="663" t="str">
        <f aca="false">C22366&amp;D22366&amp;E22366&amp;F22366&amp;G22366&amp;H22366</f>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366" s="142" t="s">
        <v>43786</v>
      </c>
      <c r="D22366" s="142" t="s">
        <v>43787</v>
      </c>
      <c r="E22366" s="142" t="s">
        <v>43788</v>
      </c>
      <c r="F22366" s="142" t="s">
        <v>43789</v>
      </c>
      <c r="G22366" s="142" t="s">
        <v>43790</v>
      </c>
      <c r="H22366" s="142" t="s">
        <v>43791</v>
      </c>
      <c r="I22366" s="142" t="s">
        <v>9</v>
      </c>
      <c r="J22366" s="142" t="n">
        <v>167.88</v>
      </c>
    </row>
    <row r="22367" customFormat="false" ht="12.75" hidden="false" customHeight="false" outlineLevel="0" collapsed="false">
      <c r="A22367" s="142" t="s">
        <v>43792</v>
      </c>
      <c r="B22367" s="663" t="str">
        <f aca="false">C22367&amp;D22367&amp;E22367&amp;F22367&amp;G22367&amp;H22367</f>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367" s="142" t="s">
        <v>43786</v>
      </c>
      <c r="D22367" s="142" t="s">
        <v>43787</v>
      </c>
      <c r="E22367" s="142" t="s">
        <v>43788</v>
      </c>
      <c r="F22367" s="142" t="s">
        <v>43789</v>
      </c>
      <c r="G22367" s="142" t="s">
        <v>43790</v>
      </c>
      <c r="H22367" s="142" t="s">
        <v>43791</v>
      </c>
      <c r="I22367" s="142" t="s">
        <v>9</v>
      </c>
      <c r="J22367" s="142" t="n">
        <v>167.88</v>
      </c>
    </row>
    <row r="22368" customFormat="false" ht="12.75" hidden="false" customHeight="false" outlineLevel="0" collapsed="false">
      <c r="A22368" s="142" t="s">
        <v>43793</v>
      </c>
      <c r="B22368" s="663" t="str">
        <f aca="false">C22368&amp;D22368&amp;E22368&amp;F22368&amp;G22368&amp;H22368</f>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368" s="142" t="s">
        <v>43794</v>
      </c>
      <c r="D22368" s="142" t="s">
        <v>43787</v>
      </c>
      <c r="E22368" s="142" t="s">
        <v>43788</v>
      </c>
      <c r="F22368" s="142" t="s">
        <v>43789</v>
      </c>
      <c r="G22368" s="142" t="s">
        <v>43790</v>
      </c>
      <c r="H22368" s="142" t="s">
        <v>43795</v>
      </c>
      <c r="I22368" s="142" t="s">
        <v>9</v>
      </c>
      <c r="J22368" s="142" t="n">
        <v>167.26</v>
      </c>
    </row>
    <row r="22369" customFormat="false" ht="12.75" hidden="false" customHeight="false" outlineLevel="0" collapsed="false">
      <c r="A22369" s="142" t="s">
        <v>43796</v>
      </c>
      <c r="B22369" s="663" t="str">
        <f aca="false">C22369&amp;D22369&amp;E22369&amp;F22369&amp;G22369&amp;H22369</f>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369" s="142" t="s">
        <v>43794</v>
      </c>
      <c r="D22369" s="142" t="s">
        <v>43787</v>
      </c>
      <c r="E22369" s="142" t="s">
        <v>43788</v>
      </c>
      <c r="F22369" s="142" t="s">
        <v>43789</v>
      </c>
      <c r="G22369" s="142" t="s">
        <v>43790</v>
      </c>
      <c r="H22369" s="142" t="s">
        <v>43795</v>
      </c>
      <c r="I22369" s="142" t="s">
        <v>9</v>
      </c>
      <c r="J22369" s="142" t="n">
        <v>167.26</v>
      </c>
    </row>
    <row r="22370" customFormat="false" ht="12.75" hidden="false" customHeight="false" outlineLevel="0" collapsed="false">
      <c r="A22370" s="142" t="s">
        <v>43797</v>
      </c>
      <c r="B22370" s="663" t="str">
        <f aca="false">C22370&amp;D22370&amp;E22370&amp;F22370&amp;G22370&amp;H22370</f>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370" s="142" t="s">
        <v>43798</v>
      </c>
      <c r="D22370" s="142" t="s">
        <v>43799</v>
      </c>
      <c r="E22370" s="142" t="s">
        <v>43800</v>
      </c>
      <c r="F22370" s="142" t="s">
        <v>43801</v>
      </c>
      <c r="G22370" s="142" t="s">
        <v>43802</v>
      </c>
      <c r="H22370" s="142" t="s">
        <v>43803</v>
      </c>
      <c r="I22370" s="142" t="s">
        <v>9</v>
      </c>
      <c r="J22370" s="142" t="n">
        <v>983.2</v>
      </c>
    </row>
    <row r="22371" customFormat="false" ht="12.75" hidden="false" customHeight="false" outlineLevel="0" collapsed="false">
      <c r="A22371" s="142" t="s">
        <v>43804</v>
      </c>
      <c r="B22371" s="663" t="str">
        <f aca="false">C22371&amp;D22371&amp;E22371&amp;F22371&amp;G22371&amp;H22371</f>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371" s="142" t="s">
        <v>43798</v>
      </c>
      <c r="D22371" s="142" t="s">
        <v>43799</v>
      </c>
      <c r="E22371" s="142" t="s">
        <v>43800</v>
      </c>
      <c r="F22371" s="142" t="s">
        <v>43801</v>
      </c>
      <c r="G22371" s="142" t="s">
        <v>43802</v>
      </c>
      <c r="H22371" s="142" t="s">
        <v>43803</v>
      </c>
      <c r="I22371" s="142" t="s">
        <v>9</v>
      </c>
      <c r="J22371" s="142" t="n">
        <v>983.2</v>
      </c>
    </row>
    <row r="22372" customFormat="false" ht="12.75" hidden="false" customHeight="false" outlineLevel="0" collapsed="false">
      <c r="A22372" s="142" t="s">
        <v>43805</v>
      </c>
      <c r="B22372" s="663" t="str">
        <f aca="false">C22372&amp;D22372&amp;E22372&amp;F22372&amp;G22372&amp;H22372</f>
        <v>LUMINARIA DECORATIVA LDRJ-11 PARA LAMPADA MVM 150W,COM EQUIPAMENTO AUXILIAR INTEGRADO,PROJETOR PARA VAPOR DE METALICO BILATERAL 150W,REBATEDOR E SUPORTE(CONJUNTO COMPLETO).CONFORME ESPECIFICACAO EM-RIOLUZ-23,DESENHO A4-1863-PD(ULTIMA REVISAO).FORNECIMENTO</v>
      </c>
      <c r="C22372" s="142" t="s">
        <v>43806</v>
      </c>
      <c r="D22372" s="142" t="s">
        <v>43807</v>
      </c>
      <c r="E22372" s="142" t="s">
        <v>43808</v>
      </c>
      <c r="F22372" s="142" t="s">
        <v>43809</v>
      </c>
      <c r="G22372" s="142" t="s">
        <v>43810</v>
      </c>
      <c r="I22372" s="142" t="s">
        <v>9</v>
      </c>
      <c r="J22372" s="142" t="n">
        <v>3518.99</v>
      </c>
    </row>
    <row r="22373" customFormat="false" ht="12.75" hidden="false" customHeight="false" outlineLevel="0" collapsed="false">
      <c r="A22373" s="142" t="s">
        <v>43811</v>
      </c>
      <c r="B22373" s="663" t="str">
        <f aca="false">C22373&amp;D22373&amp;E22373&amp;F22373&amp;G22373&amp;H22373</f>
        <v>LUMINARIA DECORATIVA LDRJ-11 PARA LAMPADA MVM 150W,COM EQUIPAMENTO AUXILIAR INTEGRADO,PROJETOR PARA VAPOR DE METALICO BILATERAL 150W,REBATEDOR E SUPORTE(CONJUNTO COMPLETO).CONFORME ESPECIFICACAO EM-RIOLUZ-23,DESENHO A4-1863-PD(ULTIMA REVISAO).FORNECIMENTO</v>
      </c>
      <c r="C22373" s="142" t="s">
        <v>43806</v>
      </c>
      <c r="D22373" s="142" t="s">
        <v>43807</v>
      </c>
      <c r="E22373" s="142" t="s">
        <v>43808</v>
      </c>
      <c r="F22373" s="142" t="s">
        <v>43809</v>
      </c>
      <c r="G22373" s="142" t="s">
        <v>43810</v>
      </c>
      <c r="I22373" s="142" t="s">
        <v>9</v>
      </c>
      <c r="J22373" s="142" t="n">
        <v>3518.99</v>
      </c>
    </row>
    <row r="22374" customFormat="false" ht="12.75" hidden="false" customHeight="false" outlineLevel="0" collapsed="false">
      <c r="A22374" s="142" t="s">
        <v>43812</v>
      </c>
      <c r="B22374" s="663" t="str">
        <f aca="false">C22374&amp;D22374&amp;E22374&amp;F22374&amp;G22374&amp;H22374</f>
        <v>PROJETOR,TIPO PRJ-19/1.2,PARA 1 LAMPADA DE MULTIVAPOR METALICO(MVM)TD DE 150W,CONTATO BILATERAL,COM EQUIPAMENTO AUXILIARINTEGRADO E LAMPADA.FORNECIMENTO</v>
      </c>
      <c r="C22374" s="142" t="s">
        <v>43813</v>
      </c>
      <c r="D22374" s="142" t="s">
        <v>43814</v>
      </c>
      <c r="E22374" s="142" t="s">
        <v>43815</v>
      </c>
      <c r="I22374" s="142" t="s">
        <v>9</v>
      </c>
      <c r="J22374" s="142" t="n">
        <v>90.45</v>
      </c>
    </row>
    <row r="22375" customFormat="false" ht="12.75" hidden="false" customHeight="false" outlineLevel="0" collapsed="false">
      <c r="A22375" s="142" t="s">
        <v>43816</v>
      </c>
      <c r="B22375" s="663" t="str">
        <f aca="false">C22375&amp;D22375&amp;E22375&amp;F22375&amp;G22375&amp;H22375</f>
        <v>PROJETOR,TIPO PRJ-19/1.2,PARA 1 LAMPADA DE MULTIVAPOR METALICO(MVM)TD DE 150W,CONTATO BILATERAL,COM EQUIPAMENTO AUXILIARINTEGRADO E LAMPADA.FORNECIMENTO</v>
      </c>
      <c r="C22375" s="142" t="s">
        <v>43813</v>
      </c>
      <c r="D22375" s="142" t="s">
        <v>43814</v>
      </c>
      <c r="E22375" s="142" t="s">
        <v>43815</v>
      </c>
      <c r="I22375" s="142" t="s">
        <v>9</v>
      </c>
      <c r="J22375" s="142" t="n">
        <v>90.45</v>
      </c>
    </row>
    <row r="22376" customFormat="false" ht="12.75" hidden="false" customHeight="false" outlineLevel="0" collapsed="false">
      <c r="A22376" s="142" t="s">
        <v>43817</v>
      </c>
      <c r="B22376" s="663" t="str">
        <f aca="false">C22376&amp;D22376&amp;E22376&amp;F22376&amp;G22376&amp;H22376</f>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376" s="142" t="s">
        <v>43818</v>
      </c>
      <c r="D22376" s="142" t="s">
        <v>43819</v>
      </c>
      <c r="E22376" s="142" t="s">
        <v>43820</v>
      </c>
      <c r="F22376" s="142" t="s">
        <v>43821</v>
      </c>
      <c r="G22376" s="142" t="s">
        <v>43822</v>
      </c>
      <c r="H22376" s="142" t="s">
        <v>43823</v>
      </c>
      <c r="I22376" s="142" t="s">
        <v>9</v>
      </c>
      <c r="J22376" s="142" t="n">
        <v>497.34</v>
      </c>
    </row>
    <row r="22377" customFormat="false" ht="12.75" hidden="false" customHeight="false" outlineLevel="0" collapsed="false">
      <c r="A22377" s="142" t="s">
        <v>43824</v>
      </c>
      <c r="B22377" s="663" t="str">
        <f aca="false">C22377&amp;D22377&amp;E22377&amp;F22377&amp;G22377&amp;H22377</f>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377" s="142" t="s">
        <v>43818</v>
      </c>
      <c r="D22377" s="142" t="s">
        <v>43819</v>
      </c>
      <c r="E22377" s="142" t="s">
        <v>43820</v>
      </c>
      <c r="F22377" s="142" t="s">
        <v>43821</v>
      </c>
      <c r="G22377" s="142" t="s">
        <v>43822</v>
      </c>
      <c r="H22377" s="142" t="s">
        <v>43823</v>
      </c>
      <c r="I22377" s="142" t="s">
        <v>9</v>
      </c>
      <c r="J22377" s="142" t="n">
        <v>497.34</v>
      </c>
    </row>
    <row r="22378" customFormat="false" ht="12.75" hidden="false" customHeight="false" outlineLevel="0" collapsed="false">
      <c r="A22378" s="142" t="s">
        <v>43825</v>
      </c>
      <c r="B22378" s="663" t="str">
        <f aca="false">C22378&amp;D22378&amp;E22378&amp;F22378&amp;G22378&amp;H22378</f>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378" s="142" t="s">
        <v>43826</v>
      </c>
      <c r="D22378" s="142" t="s">
        <v>43827</v>
      </c>
      <c r="E22378" s="142" t="s">
        <v>43828</v>
      </c>
      <c r="F22378" s="142" t="s">
        <v>43829</v>
      </c>
      <c r="G22378" s="142" t="s">
        <v>43830</v>
      </c>
      <c r="H22378" s="142" t="s">
        <v>43831</v>
      </c>
      <c r="I22378" s="142" t="s">
        <v>9</v>
      </c>
      <c r="J22378" s="142" t="n">
        <v>377.29</v>
      </c>
    </row>
    <row r="22379" customFormat="false" ht="12.75" hidden="false" customHeight="false" outlineLevel="0" collapsed="false">
      <c r="A22379" s="142" t="s">
        <v>43832</v>
      </c>
      <c r="B22379" s="663" t="str">
        <f aca="false">C22379&amp;D22379&amp;E22379&amp;F22379&amp;G22379&amp;H22379</f>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379" s="142" t="s">
        <v>43826</v>
      </c>
      <c r="D22379" s="142" t="s">
        <v>43827</v>
      </c>
      <c r="E22379" s="142" t="s">
        <v>43828</v>
      </c>
      <c r="F22379" s="142" t="s">
        <v>43829</v>
      </c>
      <c r="G22379" s="142" t="s">
        <v>43830</v>
      </c>
      <c r="H22379" s="142" t="s">
        <v>43831</v>
      </c>
      <c r="I22379" s="142" t="s">
        <v>9</v>
      </c>
      <c r="J22379" s="142" t="n">
        <v>377.29</v>
      </c>
    </row>
    <row r="22380" customFormat="false" ht="12.75" hidden="false" customHeight="false" outlineLevel="0" collapsed="false">
      <c r="A22380" s="142" t="s">
        <v>43833</v>
      </c>
      <c r="B22380" s="663" t="str">
        <f aca="false">C22380&amp;D22380&amp;E22380&amp;F22380&amp;G22380&amp;H22380</f>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380" s="142" t="s">
        <v>43834</v>
      </c>
      <c r="D22380" s="142" t="s">
        <v>43835</v>
      </c>
      <c r="E22380" s="142" t="s">
        <v>43836</v>
      </c>
      <c r="F22380" s="142" t="s">
        <v>43837</v>
      </c>
      <c r="G22380" s="142" t="s">
        <v>43838</v>
      </c>
      <c r="H22380" s="142" t="s">
        <v>43839</v>
      </c>
      <c r="I22380" s="142" t="s">
        <v>9</v>
      </c>
      <c r="J22380" s="142" t="n">
        <v>861</v>
      </c>
    </row>
    <row r="22381" customFormat="false" ht="12.75" hidden="false" customHeight="false" outlineLevel="0" collapsed="false">
      <c r="A22381" s="142" t="s">
        <v>43840</v>
      </c>
      <c r="B22381" s="663" t="str">
        <f aca="false">C22381&amp;D22381&amp;E22381&amp;F22381&amp;G22381&amp;H22381</f>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381" s="142" t="s">
        <v>43834</v>
      </c>
      <c r="D22381" s="142" t="s">
        <v>43835</v>
      </c>
      <c r="E22381" s="142" t="s">
        <v>43836</v>
      </c>
      <c r="F22381" s="142" t="s">
        <v>43837</v>
      </c>
      <c r="G22381" s="142" t="s">
        <v>43838</v>
      </c>
      <c r="H22381" s="142" t="s">
        <v>43839</v>
      </c>
      <c r="I22381" s="142" t="s">
        <v>9</v>
      </c>
      <c r="J22381" s="142" t="n">
        <v>861</v>
      </c>
    </row>
    <row r="22382" customFormat="false" ht="12.75" hidden="false" customHeight="false" outlineLevel="0" collapsed="false">
      <c r="A22382" s="142" t="s">
        <v>43841</v>
      </c>
      <c r="B22382" s="663" t="str">
        <f aca="false">C22382&amp;D22382&amp;E22382&amp;F22382&amp;G22382&amp;H22382</f>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382" s="142" t="s">
        <v>43842</v>
      </c>
      <c r="D22382" s="142" t="s">
        <v>43843</v>
      </c>
      <c r="E22382" s="142" t="s">
        <v>43844</v>
      </c>
      <c r="F22382" s="142" t="s">
        <v>43845</v>
      </c>
      <c r="G22382" s="142" t="s">
        <v>43846</v>
      </c>
      <c r="H22382" s="142" t="s">
        <v>43847</v>
      </c>
      <c r="I22382" s="142" t="s">
        <v>9</v>
      </c>
      <c r="J22382" s="142" t="n">
        <v>440</v>
      </c>
    </row>
    <row r="22383" customFormat="false" ht="12.75" hidden="false" customHeight="false" outlineLevel="0" collapsed="false">
      <c r="A22383" s="142" t="s">
        <v>43848</v>
      </c>
      <c r="B22383" s="663" t="str">
        <f aca="false">C22383&amp;D22383&amp;E22383&amp;F22383&amp;G22383&amp;H22383</f>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383" s="142" t="s">
        <v>43842</v>
      </c>
      <c r="D22383" s="142" t="s">
        <v>43843</v>
      </c>
      <c r="E22383" s="142" t="s">
        <v>43844</v>
      </c>
      <c r="F22383" s="142" t="s">
        <v>43845</v>
      </c>
      <c r="G22383" s="142" t="s">
        <v>43846</v>
      </c>
      <c r="H22383" s="142" t="s">
        <v>43847</v>
      </c>
      <c r="I22383" s="142" t="s">
        <v>9</v>
      </c>
      <c r="J22383" s="142" t="n">
        <v>440</v>
      </c>
    </row>
    <row r="22384" customFormat="false" ht="12.75" hidden="false" customHeight="false" outlineLevel="0" collapsed="false">
      <c r="A22384" s="142" t="s">
        <v>43849</v>
      </c>
      <c r="B22384" s="663" t="str">
        <f aca="false">C22384&amp;D22384&amp;E22384&amp;F22384&amp;G22384&amp;H22384</f>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384" s="142" t="s">
        <v>43850</v>
      </c>
      <c r="D22384" s="142" t="s">
        <v>43851</v>
      </c>
      <c r="E22384" s="142" t="s">
        <v>43852</v>
      </c>
      <c r="F22384" s="142" t="s">
        <v>43853</v>
      </c>
      <c r="G22384" s="142" t="s">
        <v>43854</v>
      </c>
      <c r="H22384" s="142" t="s">
        <v>43855</v>
      </c>
      <c r="I22384" s="142" t="s">
        <v>9</v>
      </c>
      <c r="J22384" s="142" t="n">
        <v>1597.46</v>
      </c>
    </row>
    <row r="22385" customFormat="false" ht="12.75" hidden="false" customHeight="false" outlineLevel="0" collapsed="false">
      <c r="A22385" s="142" t="s">
        <v>43856</v>
      </c>
      <c r="B22385" s="663" t="str">
        <f aca="false">C22385&amp;D22385&amp;E22385&amp;F22385&amp;G22385&amp;H22385</f>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385" s="142" t="s">
        <v>43850</v>
      </c>
      <c r="D22385" s="142" t="s">
        <v>43851</v>
      </c>
      <c r="E22385" s="142" t="s">
        <v>43852</v>
      </c>
      <c r="F22385" s="142" t="s">
        <v>43853</v>
      </c>
      <c r="G22385" s="142" t="s">
        <v>43854</v>
      </c>
      <c r="H22385" s="142" t="s">
        <v>43855</v>
      </c>
      <c r="I22385" s="142" t="s">
        <v>9</v>
      </c>
      <c r="J22385" s="142" t="n">
        <v>1597.46</v>
      </c>
    </row>
    <row r="22386" customFormat="false" ht="12.75" hidden="false" customHeight="false" outlineLevel="0" collapsed="false">
      <c r="A22386" s="142" t="s">
        <v>43857</v>
      </c>
      <c r="B22386" s="663" t="str">
        <f aca="false">C22386&amp;D22386&amp;E22386&amp;F22386&amp;G22386&amp;H22386</f>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386" s="142" t="s">
        <v>43858</v>
      </c>
      <c r="D22386" s="142" t="s">
        <v>43859</v>
      </c>
      <c r="E22386" s="142" t="s">
        <v>43860</v>
      </c>
      <c r="F22386" s="142" t="s">
        <v>43861</v>
      </c>
      <c r="G22386" s="142" t="s">
        <v>43862</v>
      </c>
      <c r="H22386" s="142" t="s">
        <v>43863</v>
      </c>
      <c r="I22386" s="142" t="s">
        <v>9</v>
      </c>
      <c r="J22386" s="142" t="n">
        <v>1547.61</v>
      </c>
    </row>
    <row r="22387" customFormat="false" ht="12.75" hidden="false" customHeight="false" outlineLevel="0" collapsed="false">
      <c r="A22387" s="142" t="s">
        <v>43864</v>
      </c>
      <c r="B22387" s="663" t="str">
        <f aca="false">C22387&amp;D22387&amp;E22387&amp;F22387&amp;G22387&amp;H22387</f>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387" s="142" t="s">
        <v>43858</v>
      </c>
      <c r="D22387" s="142" t="s">
        <v>43859</v>
      </c>
      <c r="E22387" s="142" t="s">
        <v>43860</v>
      </c>
      <c r="F22387" s="142" t="s">
        <v>43861</v>
      </c>
      <c r="G22387" s="142" t="s">
        <v>43862</v>
      </c>
      <c r="H22387" s="142" t="s">
        <v>43863</v>
      </c>
      <c r="I22387" s="142" t="s">
        <v>9</v>
      </c>
      <c r="J22387" s="142" t="n">
        <v>1547.61</v>
      </c>
    </row>
    <row r="22388" customFormat="false" ht="12.75" hidden="false" customHeight="false" outlineLevel="0" collapsed="false">
      <c r="A22388" s="142" t="s">
        <v>43865</v>
      </c>
      <c r="B22388" s="663" t="str">
        <f aca="false">C22388&amp;D22388&amp;E22388&amp;F22388&amp;G22388&amp;H22388</f>
        <v>LAMPADA MULTIVAPOR METALICO (MVM) DE 35W,PAR30.FORNECIMENTO</v>
      </c>
      <c r="C22388" s="142" t="s">
        <v>43866</v>
      </c>
      <c r="I22388" s="142" t="s">
        <v>9</v>
      </c>
      <c r="J22388" s="142" t="n">
        <v>89.63</v>
      </c>
    </row>
    <row r="22389" customFormat="false" ht="12.75" hidden="false" customHeight="false" outlineLevel="0" collapsed="false">
      <c r="A22389" s="142" t="s">
        <v>43867</v>
      </c>
      <c r="B22389" s="663" t="str">
        <f aca="false">C22389&amp;D22389&amp;E22389&amp;F22389&amp;G22389&amp;H22389</f>
        <v>LAMPADA MULTIVAPOR METALICO (MVM) DE 35W,PAR30.FORNECIMENTO</v>
      </c>
      <c r="C22389" s="142" t="s">
        <v>43866</v>
      </c>
      <c r="I22389" s="142" t="s">
        <v>9</v>
      </c>
      <c r="J22389" s="142" t="n">
        <v>89.63</v>
      </c>
    </row>
    <row r="22390" customFormat="false" ht="12.75" hidden="false" customHeight="false" outlineLevel="0" collapsed="false">
      <c r="A22390" s="142" t="s">
        <v>43868</v>
      </c>
      <c r="B22390" s="663" t="str">
        <f aca="false">C22390&amp;D22390&amp;E22390&amp;F22390&amp;G22390&amp;H22390</f>
        <v>LAMPADA DE MULTIVAPOR METALICO (MVM) DE 70W,BULBO OVOIDE.FORNECIMENTO</v>
      </c>
      <c r="C22390" s="142" t="s">
        <v>43869</v>
      </c>
      <c r="D22390" s="142" t="s">
        <v>18926</v>
      </c>
      <c r="I22390" s="142" t="s">
        <v>9</v>
      </c>
      <c r="J22390" s="142" t="n">
        <v>39.78</v>
      </c>
    </row>
    <row r="22391" customFormat="false" ht="12.75" hidden="false" customHeight="false" outlineLevel="0" collapsed="false">
      <c r="A22391" s="142" t="s">
        <v>43870</v>
      </c>
      <c r="B22391" s="663" t="str">
        <f aca="false">C22391&amp;D22391&amp;E22391&amp;F22391&amp;G22391&amp;H22391</f>
        <v>LAMPADA DE MULTIVAPOR METALICO (MVM) DE 70W,BULBO OVOIDE.FORNECIMENTO</v>
      </c>
      <c r="C22391" s="142" t="s">
        <v>43869</v>
      </c>
      <c r="D22391" s="142" t="s">
        <v>18926</v>
      </c>
      <c r="I22391" s="142" t="s">
        <v>9</v>
      </c>
      <c r="J22391" s="142" t="n">
        <v>39.78</v>
      </c>
    </row>
    <row r="22392" customFormat="false" ht="12.75" hidden="false" customHeight="false" outlineLevel="0" collapsed="false">
      <c r="A22392" s="142" t="s">
        <v>43871</v>
      </c>
      <c r="B22392" s="663" t="str">
        <f aca="false">C22392&amp;D22392&amp;E22392&amp;F22392&amp;G22392&amp;H22392</f>
        <v>LAMPADA DE MULTIVAPOR METALICO (MVM) DE 150W,BULBO OVOIDE.FORNECIMENTO</v>
      </c>
      <c r="C22392" s="142" t="s">
        <v>43872</v>
      </c>
      <c r="D22392" s="142" t="s">
        <v>27015</v>
      </c>
      <c r="I22392" s="142" t="s">
        <v>9</v>
      </c>
      <c r="J22392" s="142" t="n">
        <v>67.08</v>
      </c>
    </row>
    <row r="22393" customFormat="false" ht="12.75" hidden="false" customHeight="false" outlineLevel="0" collapsed="false">
      <c r="A22393" s="142" t="s">
        <v>43873</v>
      </c>
      <c r="B22393" s="663" t="str">
        <f aca="false">C22393&amp;D22393&amp;E22393&amp;F22393&amp;G22393&amp;H22393</f>
        <v>LAMPADA DE MULTIVAPOR METALICO (MVM) DE 150W,BULBO OVOIDE.FORNECIMENTO</v>
      </c>
      <c r="C22393" s="142" t="s">
        <v>43872</v>
      </c>
      <c r="D22393" s="142" t="s">
        <v>27015</v>
      </c>
      <c r="I22393" s="142" t="s">
        <v>9</v>
      </c>
      <c r="J22393" s="142" t="n">
        <v>67.08</v>
      </c>
    </row>
    <row r="22394" customFormat="false" ht="12.75" hidden="false" customHeight="false" outlineLevel="0" collapsed="false">
      <c r="A22394" s="142" t="s">
        <v>43874</v>
      </c>
      <c r="B22394" s="663" t="str">
        <f aca="false">C22394&amp;D22394&amp;E22394&amp;F22394&amp;G22394&amp;H22394</f>
        <v>LAMPADA DE MULTIVAPOR METALICO (MVM) DE 250W,BULBO OVOIDE.FORNECIMENTO</v>
      </c>
      <c r="C22394" s="142" t="s">
        <v>43875</v>
      </c>
      <c r="D22394" s="142" t="s">
        <v>27015</v>
      </c>
      <c r="I22394" s="142" t="s">
        <v>9</v>
      </c>
      <c r="J22394" s="142" t="n">
        <v>53.46</v>
      </c>
    </row>
    <row r="22395" customFormat="false" ht="12.75" hidden="false" customHeight="false" outlineLevel="0" collapsed="false">
      <c r="A22395" s="142" t="s">
        <v>43876</v>
      </c>
      <c r="B22395" s="663" t="str">
        <f aca="false">C22395&amp;D22395&amp;E22395&amp;F22395&amp;G22395&amp;H22395</f>
        <v>LAMPADA DE MULTIVAPOR METALICO (MVM) DE 250W,BULBO OVOIDE.FORNECIMENTO</v>
      </c>
      <c r="C22395" s="142" t="s">
        <v>43875</v>
      </c>
      <c r="D22395" s="142" t="s">
        <v>27015</v>
      </c>
      <c r="I22395" s="142" t="s">
        <v>9</v>
      </c>
      <c r="J22395" s="142" t="n">
        <v>53.46</v>
      </c>
    </row>
    <row r="22396" customFormat="false" ht="12.75" hidden="false" customHeight="false" outlineLevel="0" collapsed="false">
      <c r="A22396" s="142" t="s">
        <v>43877</v>
      </c>
      <c r="B22396" s="663" t="str">
        <f aca="false">C22396&amp;D22396&amp;E22396&amp;F22396&amp;G22396&amp;H22396</f>
        <v>LAMPADA MULTIVAPOR METALICO (MVM) DE 400W,BULBO OVOIDE.FORNECIMENTO</v>
      </c>
      <c r="C22396" s="142" t="s">
        <v>43878</v>
      </c>
      <c r="D22396" s="142" t="s">
        <v>18907</v>
      </c>
      <c r="I22396" s="142" t="s">
        <v>9</v>
      </c>
      <c r="J22396" s="142" t="n">
        <v>59.64</v>
      </c>
    </row>
    <row r="22397" customFormat="false" ht="12.75" hidden="false" customHeight="false" outlineLevel="0" collapsed="false">
      <c r="A22397" s="142" t="s">
        <v>43879</v>
      </c>
      <c r="B22397" s="663" t="str">
        <f aca="false">C22397&amp;D22397&amp;E22397&amp;F22397&amp;G22397&amp;H22397</f>
        <v>LAMPADA MULTIVAPOR METALICO (MVM) DE 400W,BULBO OVOIDE.FORNECIMENTO</v>
      </c>
      <c r="C22397" s="142" t="s">
        <v>43878</v>
      </c>
      <c r="D22397" s="142" t="s">
        <v>18907</v>
      </c>
      <c r="I22397" s="142" t="s">
        <v>9</v>
      </c>
      <c r="J22397" s="142" t="n">
        <v>59.64</v>
      </c>
    </row>
    <row r="22398" customFormat="false" ht="12.75" hidden="false" customHeight="false" outlineLevel="0" collapsed="false">
      <c r="A22398" s="142" t="s">
        <v>43880</v>
      </c>
      <c r="B22398" s="663" t="str">
        <f aca="false">C22398&amp;D22398&amp;E22398&amp;F22398&amp;G22398&amp;H22398</f>
        <v>LAMPADA DE MULTIVAPOR METALICO (MVM) DE 250W,BULBO TUBULAR.FORNECIMENTO</v>
      </c>
      <c r="C22398" s="142" t="s">
        <v>43881</v>
      </c>
      <c r="D22398" s="142" t="s">
        <v>13656</v>
      </c>
      <c r="I22398" s="142" t="s">
        <v>9</v>
      </c>
      <c r="J22398" s="142" t="n">
        <v>55.6</v>
      </c>
    </row>
    <row r="22399" customFormat="false" ht="12.75" hidden="false" customHeight="false" outlineLevel="0" collapsed="false">
      <c r="A22399" s="142" t="s">
        <v>43882</v>
      </c>
      <c r="B22399" s="663" t="str">
        <f aca="false">C22399&amp;D22399&amp;E22399&amp;F22399&amp;G22399&amp;H22399</f>
        <v>LAMPADA DE MULTIVAPOR METALICO (MVM) DE 250W,BULBO TUBULAR.FORNECIMENTO</v>
      </c>
      <c r="C22399" s="142" t="s">
        <v>43881</v>
      </c>
      <c r="D22399" s="142" t="s">
        <v>13656</v>
      </c>
      <c r="I22399" s="142" t="s">
        <v>9</v>
      </c>
      <c r="J22399" s="142" t="n">
        <v>55.6</v>
      </c>
    </row>
    <row r="22400" customFormat="false" ht="12.75" hidden="false" customHeight="false" outlineLevel="0" collapsed="false">
      <c r="A22400" s="142" t="s">
        <v>43883</v>
      </c>
      <c r="B22400" s="663" t="str">
        <f aca="false">C22400&amp;D22400&amp;E22400&amp;F22400&amp;G22400&amp;H22400</f>
        <v>LAMPADA DE MULTIVAPOR METALICO (MVM) DE 400W,BULBO TUBULAR.FORNECIMENTO</v>
      </c>
      <c r="C22400" s="142" t="s">
        <v>43884</v>
      </c>
      <c r="D22400" s="142" t="s">
        <v>13656</v>
      </c>
      <c r="I22400" s="142" t="s">
        <v>9</v>
      </c>
      <c r="J22400" s="142" t="n">
        <v>46.21</v>
      </c>
    </row>
    <row r="22401" customFormat="false" ht="12.75" hidden="false" customHeight="false" outlineLevel="0" collapsed="false">
      <c r="A22401" s="142" t="s">
        <v>43885</v>
      </c>
      <c r="B22401" s="663" t="str">
        <f aca="false">C22401&amp;D22401&amp;E22401&amp;F22401&amp;G22401&amp;H22401</f>
        <v>LAMPADA DE MULTIVAPOR METALICO (MVM) DE 400W,BULBO TUBULAR.FORNECIMENTO</v>
      </c>
      <c r="C22401" s="142" t="s">
        <v>43884</v>
      </c>
      <c r="D22401" s="142" t="s">
        <v>13656</v>
      </c>
      <c r="I22401" s="142" t="s">
        <v>9</v>
      </c>
      <c r="J22401" s="142" t="n">
        <v>46.21</v>
      </c>
    </row>
    <row r="22402" customFormat="false" ht="12.75" hidden="false" customHeight="false" outlineLevel="0" collapsed="false">
      <c r="A22402" s="142" t="s">
        <v>43886</v>
      </c>
      <c r="B22402" s="663" t="str">
        <f aca="false">C22402&amp;D22402&amp;E22402&amp;F22402&amp;G22402&amp;H22402</f>
        <v>LAMPADA A VAPOR DE SODIO,ALTA PRESSAO,POTENCIA DE 70W,BASE E-27,BULBO OVOIDE,POSICAO DE FUNCIONAMENTO UNIVERSAL A NBR-IEC-662 E EM-RIOLUZ Nº 57.FORNECIMENTO</v>
      </c>
      <c r="C22402" s="142" t="s">
        <v>43887</v>
      </c>
      <c r="D22402" s="142" t="s">
        <v>43888</v>
      </c>
      <c r="E22402" s="142" t="s">
        <v>43889</v>
      </c>
      <c r="I22402" s="142" t="s">
        <v>9</v>
      </c>
      <c r="J22402" s="142" t="n">
        <v>21.32</v>
      </c>
    </row>
    <row r="22403" customFormat="false" ht="12.75" hidden="false" customHeight="false" outlineLevel="0" collapsed="false">
      <c r="A22403" s="142" t="s">
        <v>43890</v>
      </c>
      <c r="B22403" s="663" t="str">
        <f aca="false">C22403&amp;D22403&amp;E22403&amp;F22403&amp;G22403&amp;H22403</f>
        <v>LAMPADA A VAPOR DE SODIO,ALTA PRESSAO,POTENCIA DE 70W,BASE E-27,BULBO OVOIDE,POSICAO DE FUNCIONAMENTO UNIVERSAL A NBR-IEC-662 E EM-RIOLUZ Nº 57.FORNECIMENTO</v>
      </c>
      <c r="C22403" s="142" t="s">
        <v>43887</v>
      </c>
      <c r="D22403" s="142" t="s">
        <v>43888</v>
      </c>
      <c r="E22403" s="142" t="s">
        <v>43889</v>
      </c>
      <c r="I22403" s="142" t="s">
        <v>9</v>
      </c>
      <c r="J22403" s="142" t="n">
        <v>21.32</v>
      </c>
    </row>
    <row r="22404" customFormat="false" ht="12.75" hidden="false" customHeight="false" outlineLevel="0" collapsed="false">
      <c r="A22404" s="142" t="s">
        <v>43891</v>
      </c>
      <c r="B22404" s="663" t="str">
        <f aca="false">C22404&amp;D22404&amp;E22404&amp;F22404&amp;G22404&amp;H22404</f>
        <v>LAMPADA A VAPOR DE SODIO,ALTA PRESSAO,POTENCIA DE 100W,BASEE-27,BULBO OVOIDE,POSICAO DE FUNCIONAMENTO UNIVERSAL A NBR-IEC-662 E EM-RIOLUZ Nº57.FORNECIMENTO</v>
      </c>
      <c r="C22404" s="142" t="s">
        <v>43892</v>
      </c>
      <c r="D22404" s="142" t="s">
        <v>43893</v>
      </c>
      <c r="E22404" s="142" t="s">
        <v>43894</v>
      </c>
      <c r="I22404" s="142" t="s">
        <v>9</v>
      </c>
      <c r="J22404" s="142" t="n">
        <v>24.1</v>
      </c>
    </row>
    <row r="22405" customFormat="false" ht="12.75" hidden="false" customHeight="false" outlineLevel="0" collapsed="false">
      <c r="A22405" s="142" t="s">
        <v>43895</v>
      </c>
      <c r="B22405" s="663" t="str">
        <f aca="false">C22405&amp;D22405&amp;E22405&amp;F22405&amp;G22405&amp;H22405</f>
        <v>LAMPADA A VAPOR DE SODIO,ALTA PRESSAO,POTENCIA DE 100W,BASEE-27,BULBO OVOIDE,POSICAO DE FUNCIONAMENTO UNIVERSAL A NBR-IEC-662 E EM-RIOLUZ Nº57.FORNECIMENTO</v>
      </c>
      <c r="C22405" s="142" t="s">
        <v>43892</v>
      </c>
      <c r="D22405" s="142" t="s">
        <v>43893</v>
      </c>
      <c r="E22405" s="142" t="s">
        <v>43894</v>
      </c>
      <c r="I22405" s="142" t="s">
        <v>9</v>
      </c>
      <c r="J22405" s="142" t="n">
        <v>24.1</v>
      </c>
    </row>
    <row r="22406" customFormat="false" ht="12.75" hidden="false" customHeight="false" outlineLevel="0" collapsed="false">
      <c r="A22406" s="142" t="s">
        <v>43896</v>
      </c>
      <c r="B22406" s="663" t="str">
        <f aca="false">C22406&amp;D22406&amp;E22406&amp;F22406&amp;G22406&amp;H22406</f>
        <v>LAMPADA A VAPOR DE SODIO,ALTA PRESSAO,POTENCIA DE 150W,BASEE-27,BULBO OVOIDE,POSICAO DE FUNCIONAMENTO UNIVERSAL A NBR-IEC-662 E EM-RIOLUZ Nº 57.FORNECIMENTO</v>
      </c>
      <c r="C22406" s="142" t="s">
        <v>43897</v>
      </c>
      <c r="D22406" s="142" t="s">
        <v>43893</v>
      </c>
      <c r="E22406" s="142" t="s">
        <v>43898</v>
      </c>
      <c r="I22406" s="142" t="s">
        <v>9</v>
      </c>
      <c r="J22406" s="142" t="n">
        <v>17.28</v>
      </c>
    </row>
    <row r="22407" customFormat="false" ht="12.75" hidden="false" customHeight="false" outlineLevel="0" collapsed="false">
      <c r="A22407" s="142" t="s">
        <v>43899</v>
      </c>
      <c r="B22407" s="663" t="str">
        <f aca="false">C22407&amp;D22407&amp;E22407&amp;F22407&amp;G22407&amp;H22407</f>
        <v>LAMPADA A VAPOR DE SODIO,ALTA PRESSAO,POTENCIA DE 150W,BASEE-27,BULBO OVOIDE,POSICAO DE FUNCIONAMENTO UNIVERSAL A NBR-IEC-662 E EM-RIOLUZ Nº 57.FORNECIMENTO</v>
      </c>
      <c r="C22407" s="142" t="s">
        <v>43897</v>
      </c>
      <c r="D22407" s="142" t="s">
        <v>43893</v>
      </c>
      <c r="E22407" s="142" t="s">
        <v>43898</v>
      </c>
      <c r="I22407" s="142" t="s">
        <v>9</v>
      </c>
      <c r="J22407" s="142" t="n">
        <v>17.28</v>
      </c>
    </row>
    <row r="22408" customFormat="false" ht="12.75" hidden="false" customHeight="false" outlineLevel="0" collapsed="false">
      <c r="A22408" s="142" t="s">
        <v>43900</v>
      </c>
      <c r="B22408" s="663" t="str">
        <f aca="false">C22408&amp;D22408&amp;E22408&amp;F22408&amp;G22408&amp;H22408</f>
        <v>LAMPADA A VAPOR DE SODIO,ALTA PRESSAO,POTENCIA DE 250W,BASEE-27,BULBO OVOIDE,POSICAO DE FUNCIONAMENTO UNIVERSAL A NBR-IEC-662 E EM-RIOLUZ Nº 57.FORNECIMENTO</v>
      </c>
      <c r="C22408" s="142" t="s">
        <v>43901</v>
      </c>
      <c r="D22408" s="142" t="s">
        <v>43893</v>
      </c>
      <c r="E22408" s="142" t="s">
        <v>43898</v>
      </c>
      <c r="I22408" s="142" t="s">
        <v>9</v>
      </c>
      <c r="J22408" s="142" t="n">
        <v>33.98</v>
      </c>
    </row>
    <row r="22409" customFormat="false" ht="12.75" hidden="false" customHeight="false" outlineLevel="0" collapsed="false">
      <c r="A22409" s="142" t="s">
        <v>43902</v>
      </c>
      <c r="B22409" s="663" t="str">
        <f aca="false">C22409&amp;D22409&amp;E22409&amp;F22409&amp;G22409&amp;H22409</f>
        <v>LAMPADA A VAPOR DE SODIO,ALTA PRESSAO,POTENCIA DE 250W,BASEE-27,BULBO OVOIDE,POSICAO DE FUNCIONAMENTO UNIVERSAL A NBR-IEC-662 E EM-RIOLUZ Nº 57.FORNECIMENTO</v>
      </c>
      <c r="C22409" s="142" t="s">
        <v>43901</v>
      </c>
      <c r="D22409" s="142" t="s">
        <v>43893</v>
      </c>
      <c r="E22409" s="142" t="s">
        <v>43898</v>
      </c>
      <c r="I22409" s="142" t="s">
        <v>9</v>
      </c>
      <c r="J22409" s="142" t="n">
        <v>33.98</v>
      </c>
    </row>
    <row r="22410" customFormat="false" ht="12.75" hidden="false" customHeight="false" outlineLevel="0" collapsed="false">
      <c r="A22410" s="142" t="s">
        <v>43903</v>
      </c>
      <c r="B22410" s="663" t="str">
        <f aca="false">C22410&amp;D22410&amp;E22410&amp;F22410&amp;G22410&amp;H22410</f>
        <v>LAMPADA A VAPOR DE SODIO,ALTA PRESSAO,POTENCIA DE 100W,BASEE-40,BULBO TUBULAR,POSICAO DE FUNCIONAMENTO UNIVERSAL A NBR-IEC-662 E EM-RIOLUZ Nº 57.FORNECIMENTO</v>
      </c>
      <c r="C22410" s="142" t="s">
        <v>43892</v>
      </c>
      <c r="D22410" s="142" t="s">
        <v>43904</v>
      </c>
      <c r="E22410" s="142" t="s">
        <v>43905</v>
      </c>
      <c r="I22410" s="142" t="s">
        <v>9</v>
      </c>
      <c r="J22410" s="142" t="n">
        <v>19</v>
      </c>
    </row>
    <row r="22411" customFormat="false" ht="12.75" hidden="false" customHeight="false" outlineLevel="0" collapsed="false">
      <c r="A22411" s="142" t="s">
        <v>43906</v>
      </c>
      <c r="B22411" s="663" t="str">
        <f aca="false">C22411&amp;D22411&amp;E22411&amp;F22411&amp;G22411&amp;H22411</f>
        <v>LAMPADA A VAPOR DE SODIO,ALTA PRESSAO,POTENCIA DE 100W,BASEE-40,BULBO TUBULAR,POSICAO DE FUNCIONAMENTO UNIVERSAL A NBR-IEC-662 E EM-RIOLUZ Nº 57.FORNECIMENTO</v>
      </c>
      <c r="C22411" s="142" t="s">
        <v>43892</v>
      </c>
      <c r="D22411" s="142" t="s">
        <v>43904</v>
      </c>
      <c r="E22411" s="142" t="s">
        <v>43905</v>
      </c>
      <c r="I22411" s="142" t="s">
        <v>9</v>
      </c>
      <c r="J22411" s="142" t="n">
        <v>19</v>
      </c>
    </row>
    <row r="22412" customFormat="false" ht="12.75" hidden="false" customHeight="false" outlineLevel="0" collapsed="false">
      <c r="A22412" s="142" t="s">
        <v>43907</v>
      </c>
      <c r="B22412" s="663" t="str">
        <f aca="false">C22412&amp;D22412&amp;E22412&amp;F22412&amp;G22412&amp;H22412</f>
        <v>LAMPADA A VAPOR DE SODIO,ALTA PRESSAO,POTENCIA DE 150W,BASEE-40,BULBO TUBULAR,POSICAO DE FUNCIONAMENTO UNIVERSAL A NBR-IEC-662 E EM-RIOLUZ Nº 57.FORNECIMENTO</v>
      </c>
      <c r="C22412" s="142" t="s">
        <v>43897</v>
      </c>
      <c r="D22412" s="142" t="s">
        <v>43904</v>
      </c>
      <c r="E22412" s="142" t="s">
        <v>43905</v>
      </c>
      <c r="I22412" s="142" t="s">
        <v>9</v>
      </c>
      <c r="J22412" s="142" t="n">
        <v>22</v>
      </c>
    </row>
    <row r="22413" customFormat="false" ht="12.75" hidden="false" customHeight="false" outlineLevel="0" collapsed="false">
      <c r="A22413" s="142" t="s">
        <v>43908</v>
      </c>
      <c r="B22413" s="663" t="str">
        <f aca="false">C22413&amp;D22413&amp;E22413&amp;F22413&amp;G22413&amp;H22413</f>
        <v>LAMPADA A VAPOR DE SODIO,ALTA PRESSAO,POTENCIA DE 150W,BASEE-40,BULBO TUBULAR,POSICAO DE FUNCIONAMENTO UNIVERSAL A NBR-IEC-662 E EM-RIOLUZ Nº 57.FORNECIMENTO</v>
      </c>
      <c r="C22413" s="142" t="s">
        <v>43897</v>
      </c>
      <c r="D22413" s="142" t="s">
        <v>43904</v>
      </c>
      <c r="E22413" s="142" t="s">
        <v>43905</v>
      </c>
      <c r="I22413" s="142" t="s">
        <v>9</v>
      </c>
      <c r="J22413" s="142" t="n">
        <v>22</v>
      </c>
    </row>
    <row r="22414" customFormat="false" ht="12.75" hidden="false" customHeight="false" outlineLevel="0" collapsed="false">
      <c r="A22414" s="142" t="s">
        <v>43909</v>
      </c>
      <c r="B22414" s="663" t="str">
        <f aca="false">C22414&amp;D22414&amp;E22414&amp;F22414&amp;G22414&amp;H22414</f>
        <v>LAMPADA A VAPOR DE SODIO,ALTA PRESSAO,POTENCIA DE 250W,BASEE- 40,BULBO TUBULAR,POSICAO DE FUNCIONAMENTO UNIVERSAL A NBR-IEC-662 E EM-RIOLUZ Nº 57.FORNECIMENTO</v>
      </c>
      <c r="C22414" s="142" t="s">
        <v>43901</v>
      </c>
      <c r="D22414" s="142" t="s">
        <v>43910</v>
      </c>
      <c r="E22414" s="142" t="s">
        <v>43911</v>
      </c>
      <c r="I22414" s="142" t="s">
        <v>9</v>
      </c>
      <c r="J22414" s="142" t="n">
        <v>26.6</v>
      </c>
    </row>
    <row r="22415" customFormat="false" ht="12.75" hidden="false" customHeight="false" outlineLevel="0" collapsed="false">
      <c r="A22415" s="142" t="s">
        <v>43912</v>
      </c>
      <c r="B22415" s="663" t="str">
        <f aca="false">C22415&amp;D22415&amp;E22415&amp;F22415&amp;G22415&amp;H22415</f>
        <v>LAMPADA A VAPOR DE SODIO,ALTA PRESSAO,POTENCIA DE 250W,BASEE- 40,BULBO TUBULAR,POSICAO DE FUNCIONAMENTO UNIVERSAL A NBR-IEC-662 E EM-RIOLUZ Nº 57.FORNECIMENTO</v>
      </c>
      <c r="C22415" s="142" t="s">
        <v>43901</v>
      </c>
      <c r="D22415" s="142" t="s">
        <v>43910</v>
      </c>
      <c r="E22415" s="142" t="s">
        <v>43911</v>
      </c>
      <c r="I22415" s="142" t="s">
        <v>9</v>
      </c>
      <c r="J22415" s="142" t="n">
        <v>26.6</v>
      </c>
    </row>
    <row r="22416" customFormat="false" ht="12.75" hidden="false" customHeight="false" outlineLevel="0" collapsed="false">
      <c r="A22416" s="142" t="s">
        <v>43913</v>
      </c>
      <c r="B22416" s="663" t="str">
        <f aca="false">C22416&amp;D22416&amp;E22416&amp;F22416&amp;G22416&amp;H22416</f>
        <v>LAMPADA A VAPOR DE SODIO,ALTA PRESSAO,POTENCIA DE 400W,BASEE-40,BULBO TUBULAR,POSICAO DE FUNCIONAMENTO UNIVERSAL A NBR-IEC-662 E EM-RIOLUZ Nº 57.FORNECIMENTO</v>
      </c>
      <c r="C22416" s="142" t="s">
        <v>43914</v>
      </c>
      <c r="D22416" s="142" t="s">
        <v>43904</v>
      </c>
      <c r="E22416" s="142" t="s">
        <v>43905</v>
      </c>
      <c r="I22416" s="142" t="s">
        <v>9</v>
      </c>
      <c r="J22416" s="142" t="n">
        <v>37.92</v>
      </c>
    </row>
    <row r="22417" customFormat="false" ht="12.75" hidden="false" customHeight="false" outlineLevel="0" collapsed="false">
      <c r="A22417" s="142" t="s">
        <v>43915</v>
      </c>
      <c r="B22417" s="663" t="str">
        <f aca="false">C22417&amp;D22417&amp;E22417&amp;F22417&amp;G22417&amp;H22417</f>
        <v>LAMPADA A VAPOR DE SODIO,ALTA PRESSAO,POTENCIA DE 400W,BASEE-40,BULBO TUBULAR,POSICAO DE FUNCIONAMENTO UNIVERSAL A NBR-IEC-662 E EM-RIOLUZ Nº 57.FORNECIMENTO</v>
      </c>
      <c r="C22417" s="142" t="s">
        <v>43914</v>
      </c>
      <c r="D22417" s="142" t="s">
        <v>43904</v>
      </c>
      <c r="E22417" s="142" t="s">
        <v>43905</v>
      </c>
      <c r="I22417" s="142" t="s">
        <v>9</v>
      </c>
      <c r="J22417" s="142" t="n">
        <v>37.92</v>
      </c>
    </row>
    <row r="22418" customFormat="false" ht="12.75" hidden="false" customHeight="false" outlineLevel="0" collapsed="false">
      <c r="A22418" s="142" t="s">
        <v>43916</v>
      </c>
      <c r="B22418" s="663" t="str">
        <f aca="false">C22418&amp;D22418&amp;E22418&amp;F22418&amp;G22418&amp;H22418</f>
        <v>REATOR EXTERNO PARA LAMPADA VAPOR DE SODIO DE 70W,IGNITOR COM PICO DE TENSAO 2,8 A 4KV,FATOR DE POTENCIA MINIMO 0,92,TENSAO DE ALIMENTACAO 220V,EM-RIO-LUZ-30,NBR-13593,IEC-60662.FORNECIMENTO</v>
      </c>
      <c r="C22418" s="142" t="s">
        <v>43917</v>
      </c>
      <c r="D22418" s="142" t="s">
        <v>43918</v>
      </c>
      <c r="E22418" s="142" t="s">
        <v>43919</v>
      </c>
      <c r="F22418" s="142" t="s">
        <v>27015</v>
      </c>
      <c r="I22418" s="142" t="s">
        <v>9</v>
      </c>
      <c r="J22418" s="142" t="n">
        <v>50.39</v>
      </c>
    </row>
    <row r="22419" customFormat="false" ht="12.75" hidden="false" customHeight="false" outlineLevel="0" collapsed="false">
      <c r="A22419" s="142" t="s">
        <v>43920</v>
      </c>
      <c r="B22419" s="663" t="str">
        <f aca="false">C22419&amp;D22419&amp;E22419&amp;F22419&amp;G22419&amp;H22419</f>
        <v>REATOR EXTERNO PARA LAMPADA VAPOR DE SODIO DE 70W,IGNITOR COM PICO DE TENSAO 2,8 A 4KV,FATOR DE POTENCIA MINIMO 0,92,TENSAO DE ALIMENTACAO 220V,EM-RIO-LUZ-30,NBR-13593,IEC-60662.FORNECIMENTO</v>
      </c>
      <c r="C22419" s="142" t="s">
        <v>43917</v>
      </c>
      <c r="D22419" s="142" t="s">
        <v>43918</v>
      </c>
      <c r="E22419" s="142" t="s">
        <v>43919</v>
      </c>
      <c r="F22419" s="142" t="s">
        <v>27015</v>
      </c>
      <c r="I22419" s="142" t="s">
        <v>9</v>
      </c>
      <c r="J22419" s="142" t="n">
        <v>50.39</v>
      </c>
    </row>
    <row r="22420" customFormat="false" ht="12.75" hidden="false" customHeight="false" outlineLevel="0" collapsed="false">
      <c r="A22420" s="142" t="s">
        <v>43921</v>
      </c>
      <c r="B22420" s="663" t="str">
        <f aca="false">C22420&amp;D22420&amp;E22420&amp;F22420&amp;G22420&amp;H22420</f>
        <v>REATOR EXTERNO PARA LAMPADA VAPOR DE SODIO DE 100W,IGNITOR COM PICO DE TENSAO 2,8 A 4KV,FATOR DE POTENCIA MINIMO 0,92,TENSAO DE ALIMENTACAO 220V,EM-RIOLUZ-30,NBR-13593,IEC-60662.FORNECIMENTO</v>
      </c>
      <c r="C22420" s="142" t="s">
        <v>43922</v>
      </c>
      <c r="D22420" s="142" t="s">
        <v>43923</v>
      </c>
      <c r="E22420" s="142" t="s">
        <v>43924</v>
      </c>
      <c r="F22420" s="142" t="s">
        <v>27015</v>
      </c>
      <c r="I22420" s="142" t="s">
        <v>9</v>
      </c>
      <c r="J22420" s="142" t="n">
        <v>44.73</v>
      </c>
    </row>
    <row r="22421" customFormat="false" ht="12.75" hidden="false" customHeight="false" outlineLevel="0" collapsed="false">
      <c r="A22421" s="142" t="s">
        <v>43925</v>
      </c>
      <c r="B22421" s="663" t="str">
        <f aca="false">C22421&amp;D22421&amp;E22421&amp;F22421&amp;G22421&amp;H22421</f>
        <v>REATOR EXTERNO PARA LAMPADA VAPOR DE SODIO DE 100W,IGNITOR COM PICO DE TENSAO 2,8 A 4KV,FATOR DE POTENCIA MINIMO 0,92,TENSAO DE ALIMENTACAO 220V,EM-RIOLUZ-30,NBR-13593,IEC-60662.FORNECIMENTO</v>
      </c>
      <c r="C22421" s="142" t="s">
        <v>43922</v>
      </c>
      <c r="D22421" s="142" t="s">
        <v>43923</v>
      </c>
      <c r="E22421" s="142" t="s">
        <v>43924</v>
      </c>
      <c r="F22421" s="142" t="s">
        <v>27015</v>
      </c>
      <c r="I22421" s="142" t="s">
        <v>9</v>
      </c>
      <c r="J22421" s="142" t="n">
        <v>44.73</v>
      </c>
    </row>
    <row r="22422" customFormat="false" ht="12.75" hidden="false" customHeight="false" outlineLevel="0" collapsed="false">
      <c r="A22422" s="142" t="s">
        <v>43926</v>
      </c>
      <c r="B22422" s="663" t="str">
        <f aca="false">C22422&amp;D22422&amp;E22422&amp;F22422&amp;G22422&amp;H22422</f>
        <v>REATOR EXTERNO PARA LAMPADA VAPOR DE SODIO DE 150W,IGNITOR COM PICO DE TENSAO 2,8 A 4KV,FATOR DE POTENCIA MINIMO 0,92,TENSAO DE ALIMENTACAO 220V,EM-RIOLUZ-30,NBR-13593,IEC-60662.FORNECIMENTO</v>
      </c>
      <c r="C22422" s="142" t="s">
        <v>43927</v>
      </c>
      <c r="D22422" s="142" t="s">
        <v>43923</v>
      </c>
      <c r="E22422" s="142" t="s">
        <v>43924</v>
      </c>
      <c r="F22422" s="142" t="s">
        <v>27015</v>
      </c>
      <c r="I22422" s="142" t="s">
        <v>9</v>
      </c>
      <c r="J22422" s="142" t="n">
        <v>55.62</v>
      </c>
    </row>
    <row r="22423" customFormat="false" ht="12.75" hidden="false" customHeight="false" outlineLevel="0" collapsed="false">
      <c r="A22423" s="142" t="s">
        <v>43928</v>
      </c>
      <c r="B22423" s="663" t="str">
        <f aca="false">C22423&amp;D22423&amp;E22423&amp;F22423&amp;G22423&amp;H22423</f>
        <v>REATOR EXTERNO PARA LAMPADA VAPOR DE SODIO DE 150W,IGNITOR COM PICO DE TENSAO 2,8 A 4KV,FATOR DE POTENCIA MINIMO 0,92,TENSAO DE ALIMENTACAO 220V,EM-RIOLUZ-30,NBR-13593,IEC-60662.FORNECIMENTO</v>
      </c>
      <c r="C22423" s="142" t="s">
        <v>43927</v>
      </c>
      <c r="D22423" s="142" t="s">
        <v>43923</v>
      </c>
      <c r="E22423" s="142" t="s">
        <v>43924</v>
      </c>
      <c r="F22423" s="142" t="s">
        <v>27015</v>
      </c>
      <c r="I22423" s="142" t="s">
        <v>9</v>
      </c>
      <c r="J22423" s="142" t="n">
        <v>55.62</v>
      </c>
    </row>
    <row r="22424" customFormat="false" ht="12.75" hidden="false" customHeight="false" outlineLevel="0" collapsed="false">
      <c r="A22424" s="142" t="s">
        <v>43929</v>
      </c>
      <c r="B22424" s="663" t="str">
        <f aca="false">C22424&amp;D22424&amp;E22424&amp;F22424&amp;G22424&amp;H22424</f>
        <v>REATOR EXTERNO PARA LAMPADA VAPOR DE SODIO DE 250W,IGNITOR COM PICO DE TENSAO 2,8 A 4KV,FATOR DE POTENCIA MINIMO 0,92,TENSAO DE ALIMENTACAO 220V,EM-RIOLUZ-30,NBR-13593,IEC-60662.FORNECIMENTO</v>
      </c>
      <c r="C22424" s="142" t="s">
        <v>43930</v>
      </c>
      <c r="D22424" s="142" t="s">
        <v>43923</v>
      </c>
      <c r="E22424" s="142" t="s">
        <v>43924</v>
      </c>
      <c r="F22424" s="142" t="s">
        <v>27015</v>
      </c>
      <c r="I22424" s="142" t="s">
        <v>9</v>
      </c>
      <c r="J22424" s="142" t="n">
        <v>70.7</v>
      </c>
    </row>
    <row r="22425" customFormat="false" ht="12.75" hidden="false" customHeight="false" outlineLevel="0" collapsed="false">
      <c r="A22425" s="142" t="s">
        <v>43931</v>
      </c>
      <c r="B22425" s="663" t="str">
        <f aca="false">C22425&amp;D22425&amp;E22425&amp;F22425&amp;G22425&amp;H22425</f>
        <v>REATOR EXTERNO PARA LAMPADA VAPOR DE SODIO DE 250W,IGNITOR COM PICO DE TENSAO 2,8 A 4KV,FATOR DE POTENCIA MINIMO 0,92,TENSAO DE ALIMENTACAO 220V,EM-RIOLUZ-30,NBR-13593,IEC-60662.FORNECIMENTO</v>
      </c>
      <c r="C22425" s="142" t="s">
        <v>43930</v>
      </c>
      <c r="D22425" s="142" t="s">
        <v>43923</v>
      </c>
      <c r="E22425" s="142" t="s">
        <v>43924</v>
      </c>
      <c r="F22425" s="142" t="s">
        <v>27015</v>
      </c>
      <c r="I22425" s="142" t="s">
        <v>9</v>
      </c>
      <c r="J22425" s="142" t="n">
        <v>70.7</v>
      </c>
    </row>
    <row r="22426" customFormat="false" ht="12.75" hidden="false" customHeight="false" outlineLevel="0" collapsed="false">
      <c r="A22426" s="142" t="s">
        <v>43932</v>
      </c>
      <c r="B22426" s="663" t="str">
        <f aca="false">C22426&amp;D22426&amp;E22426&amp;F22426&amp;G22426&amp;H22426</f>
        <v>REATOR EXTERNO PARA LAMPADA VAPOR DE SODIO DE 400W,IGNITOR COM PICO DE TENSAO 2,8 A 4KV,FATOR DE POTENCIA MINIMO 0,92,TENSAO DE ALIMENTACAO 220V,EM-RIOLUZ-30,NBR-13593,IEC-60662.FORNECIMENTO</v>
      </c>
      <c r="C22426" s="142" t="s">
        <v>43933</v>
      </c>
      <c r="D22426" s="142" t="s">
        <v>43923</v>
      </c>
      <c r="E22426" s="142" t="s">
        <v>43924</v>
      </c>
      <c r="F22426" s="142" t="s">
        <v>27015</v>
      </c>
      <c r="I22426" s="142" t="s">
        <v>9</v>
      </c>
      <c r="J22426" s="142" t="n">
        <v>85.49</v>
      </c>
    </row>
    <row r="22427" customFormat="false" ht="12.75" hidden="false" customHeight="false" outlineLevel="0" collapsed="false">
      <c r="A22427" s="142" t="s">
        <v>43934</v>
      </c>
      <c r="B22427" s="663" t="str">
        <f aca="false">C22427&amp;D22427&amp;E22427&amp;F22427&amp;G22427&amp;H22427</f>
        <v>REATOR EXTERNO PARA LAMPADA VAPOR DE SODIO DE 400W,IGNITOR COM PICO DE TENSAO 2,8 A 4KV,FATOR DE POTENCIA MINIMO 0,92,TENSAO DE ALIMENTACAO 220V,EM-RIOLUZ-30,NBR-13593,IEC-60662.FORNECIMENTO</v>
      </c>
      <c r="C22427" s="142" t="s">
        <v>43933</v>
      </c>
      <c r="D22427" s="142" t="s">
        <v>43923</v>
      </c>
      <c r="E22427" s="142" t="s">
        <v>43924</v>
      </c>
      <c r="F22427" s="142" t="s">
        <v>27015</v>
      </c>
      <c r="I22427" s="142" t="s">
        <v>9</v>
      </c>
      <c r="J22427" s="142" t="n">
        <v>85.49</v>
      </c>
    </row>
    <row r="22428" customFormat="false" ht="12.75" hidden="false" customHeight="false" outlineLevel="0" collapsed="false">
      <c r="A22428" s="142" t="s">
        <v>43935</v>
      </c>
      <c r="B22428" s="663" t="str">
        <f aca="false">C22428&amp;D22428&amp;E22428&amp;F22428&amp;G22428&amp;H22428</f>
        <v>REATOR INTERNO/INTEGRADO PARA LAMPADA VAPOR DE SODIO DE 70W,IGNITOR COM PICO DE TENSAO 2,8 A 4KV,FATOR DE POTENCIA MINIMO 0,92,TENSAO NOMINAL DE ALIMENTACAO 220V,CONFORME DESENHO A3-1971-PD,NBR-13593,IEC-60662.FORNECIMENTO</v>
      </c>
      <c r="C22428" s="142" t="s">
        <v>43936</v>
      </c>
      <c r="D22428" s="142" t="s">
        <v>43937</v>
      </c>
      <c r="E22428" s="142" t="s">
        <v>43938</v>
      </c>
      <c r="F22428" s="142" t="s">
        <v>43939</v>
      </c>
      <c r="I22428" s="142" t="s">
        <v>9</v>
      </c>
      <c r="J22428" s="142" t="n">
        <v>39.32</v>
      </c>
    </row>
    <row r="22429" customFormat="false" ht="12.75" hidden="false" customHeight="false" outlineLevel="0" collapsed="false">
      <c r="A22429" s="142" t="s">
        <v>43940</v>
      </c>
      <c r="B22429" s="663" t="str">
        <f aca="false">C22429&amp;D22429&amp;E22429&amp;F22429&amp;G22429&amp;H22429</f>
        <v>REATOR INTERNO/INTEGRADO PARA LAMPADA VAPOR DE SODIO DE 70W,IGNITOR COM PICO DE TENSAO 2,8 A 4KV,FATOR DE POTENCIA MINIMO 0,92,TENSAO NOMINAL DE ALIMENTACAO 220V,CONFORME DESENHO A3-1971-PD,NBR-13593,IEC-60662.FORNECIMENTO</v>
      </c>
      <c r="C22429" s="142" t="s">
        <v>43936</v>
      </c>
      <c r="D22429" s="142" t="s">
        <v>43937</v>
      </c>
      <c r="E22429" s="142" t="s">
        <v>43938</v>
      </c>
      <c r="F22429" s="142" t="s">
        <v>43939</v>
      </c>
      <c r="I22429" s="142" t="s">
        <v>9</v>
      </c>
      <c r="J22429" s="142" t="n">
        <v>39.32</v>
      </c>
    </row>
    <row r="22430" customFormat="false" ht="12.75" hidden="false" customHeight="false" outlineLevel="0" collapsed="false">
      <c r="A22430" s="142" t="s">
        <v>43941</v>
      </c>
      <c r="B22430" s="663" t="str">
        <f aca="false">C22430&amp;D22430&amp;E22430&amp;F22430&amp;G22430&amp;H22430</f>
        <v>REATOR INTERNO/INTEGRADO PARA LAMPADA VAPOR DE SODIO DE 150W,IGNITOR COM PICO DE TENSAO 2,8 A 4KV,FATOR DE POTENCIA MINIMO 0,92,TENSAO NOMINAL DE ALIMENTACAO 220V,CONFORME DESENHOA3-1971-PD,NBR-13593,IEC-60662.FORNECIMENTO</v>
      </c>
      <c r="C22430" s="142" t="s">
        <v>43942</v>
      </c>
      <c r="D22430" s="142" t="s">
        <v>43943</v>
      </c>
      <c r="E22430" s="142" t="s">
        <v>43944</v>
      </c>
      <c r="F22430" s="142" t="s">
        <v>43945</v>
      </c>
      <c r="I22430" s="142" t="s">
        <v>9</v>
      </c>
      <c r="J22430" s="142" t="n">
        <v>53.56</v>
      </c>
    </row>
    <row r="22431" customFormat="false" ht="12.75" hidden="false" customHeight="false" outlineLevel="0" collapsed="false">
      <c r="A22431" s="142" t="s">
        <v>43946</v>
      </c>
      <c r="B22431" s="663" t="str">
        <f aca="false">C22431&amp;D22431&amp;E22431&amp;F22431&amp;G22431&amp;H22431</f>
        <v>REATOR INTERNO/INTEGRADO PARA LAMPADA VAPOR DE SODIO DE 150W,IGNITOR COM PICO DE TENSAO 2,8 A 4KV,FATOR DE POTENCIA MINIMO 0,92,TENSAO NOMINAL DE ALIMENTACAO 220V,CONFORME DESENHOA3-1971-PD,NBR-13593,IEC-60662.FORNECIMENTO</v>
      </c>
      <c r="C22431" s="142" t="s">
        <v>43942</v>
      </c>
      <c r="D22431" s="142" t="s">
        <v>43943</v>
      </c>
      <c r="E22431" s="142" t="s">
        <v>43944</v>
      </c>
      <c r="F22431" s="142" t="s">
        <v>43945</v>
      </c>
      <c r="I22431" s="142" t="s">
        <v>9</v>
      </c>
      <c r="J22431" s="142" t="n">
        <v>53.56</v>
      </c>
    </row>
    <row r="22432" customFormat="false" ht="12.75" hidden="false" customHeight="false" outlineLevel="0" collapsed="false">
      <c r="A22432" s="142" t="s">
        <v>43947</v>
      </c>
      <c r="B22432" s="663" t="str">
        <f aca="false">C22432&amp;D22432&amp;E22432&amp;F22432&amp;G22432&amp;H22432</f>
        <v>REATOR INTERNO/INTEGRADO PARA LAMPADA VAPOR DE SODIO DE 250W,IGNITOR COM PICO DE TENSAO 2,8 A 4KV,FATOR DE POTENCIA MINIMO 0,92,TENSAO NOMINAL DE ALIMENTACAO 220V,CONFORME DESENHOA3-1971-PD,NBR-13593,IEC-60662.FORNECIMENTO</v>
      </c>
      <c r="C22432" s="142" t="s">
        <v>43948</v>
      </c>
      <c r="D22432" s="142" t="s">
        <v>43943</v>
      </c>
      <c r="E22432" s="142" t="s">
        <v>43944</v>
      </c>
      <c r="F22432" s="142" t="s">
        <v>43945</v>
      </c>
      <c r="I22432" s="142" t="s">
        <v>9</v>
      </c>
      <c r="J22432" s="142" t="n">
        <v>72.1</v>
      </c>
    </row>
    <row r="22433" customFormat="false" ht="12.75" hidden="false" customHeight="false" outlineLevel="0" collapsed="false">
      <c r="A22433" s="142" t="s">
        <v>43949</v>
      </c>
      <c r="B22433" s="663" t="str">
        <f aca="false">C22433&amp;D22433&amp;E22433&amp;F22433&amp;G22433&amp;H22433</f>
        <v>REATOR INTERNO/INTEGRADO PARA LAMPADA VAPOR DE SODIO DE 250W,IGNITOR COM PICO DE TENSAO 2,8 A 4KV,FATOR DE POTENCIA MINIMO 0,92,TENSAO NOMINAL DE ALIMENTACAO 220V,CONFORME DESENHOA3-1971-PD,NBR-13593,IEC-60662.FORNECIMENTO</v>
      </c>
      <c r="C22433" s="142" t="s">
        <v>43948</v>
      </c>
      <c r="D22433" s="142" t="s">
        <v>43943</v>
      </c>
      <c r="E22433" s="142" t="s">
        <v>43944</v>
      </c>
      <c r="F22433" s="142" t="s">
        <v>43945</v>
      </c>
      <c r="I22433" s="142" t="s">
        <v>9</v>
      </c>
      <c r="J22433" s="142" t="n">
        <v>72.1</v>
      </c>
    </row>
    <row r="22434" customFormat="false" ht="12.75" hidden="false" customHeight="false" outlineLevel="0" collapsed="false">
      <c r="A22434" s="142" t="s">
        <v>43950</v>
      </c>
      <c r="B22434" s="663" t="str">
        <f aca="false">C22434&amp;D22434&amp;E22434&amp;F22434&amp;G22434&amp;H22434</f>
        <v>REATOR INTERNO/INTEGRADO PARA LAMPADA VAPOR DE SODIO DE 400W,IGNITOR COM PICO DE TENSAO 2,8 A 4KV,FATOR DE POTENCIA MINIMO 0,92,TENSAO NOMINAL DE ALIMENTACAO 220V,CONFORME DESENHOA3-1971-PD,NBR-13593,IEC-60662.FORNECIMENTO</v>
      </c>
      <c r="C22434" s="142" t="s">
        <v>43951</v>
      </c>
      <c r="D22434" s="142" t="s">
        <v>43943</v>
      </c>
      <c r="E22434" s="142" t="s">
        <v>43944</v>
      </c>
      <c r="F22434" s="142" t="s">
        <v>43945</v>
      </c>
      <c r="I22434" s="142" t="s">
        <v>9</v>
      </c>
      <c r="J22434" s="142" t="n">
        <v>82.4</v>
      </c>
    </row>
    <row r="22435" customFormat="false" ht="12.75" hidden="false" customHeight="false" outlineLevel="0" collapsed="false">
      <c r="A22435" s="142" t="s">
        <v>43952</v>
      </c>
      <c r="B22435" s="663" t="str">
        <f aca="false">C22435&amp;D22435&amp;E22435&amp;F22435&amp;G22435&amp;H22435</f>
        <v>REATOR INTERNO/INTEGRADO PARA LAMPADA VAPOR DE SODIO DE 400W,IGNITOR COM PICO DE TENSAO 2,8 A 4KV,FATOR DE POTENCIA MINIMO 0,92,TENSAO NOMINAL DE ALIMENTACAO 220V,CONFORME DESENHOA3-1971-PD,NBR-13593,IEC-60662.FORNECIMENTO</v>
      </c>
      <c r="C22435" s="142" t="s">
        <v>43951</v>
      </c>
      <c r="D22435" s="142" t="s">
        <v>43943</v>
      </c>
      <c r="E22435" s="142" t="s">
        <v>43944</v>
      </c>
      <c r="F22435" s="142" t="s">
        <v>43945</v>
      </c>
      <c r="I22435" s="142" t="s">
        <v>9</v>
      </c>
      <c r="J22435" s="142" t="n">
        <v>82.4</v>
      </c>
    </row>
    <row r="22436" customFormat="false" ht="12.75" hidden="false" customHeight="false" outlineLevel="0" collapsed="false">
      <c r="A22436" s="142" t="s">
        <v>43953</v>
      </c>
      <c r="B22436" s="663" t="str">
        <f aca="false">C22436&amp;D22436&amp;E22436&amp;F22436&amp;G22436&amp;H22436</f>
        <v>REATOR EXTERNO PARA LAMPADA VAPOR METALICO DE 70W,IGNITOR COM PICO DE TENSAO 2,8 A 4KV,FATOR DE POTENCIA MINIMO 0,92,TENSAO DE ALIMENTACAO 220V,EM-RIOLUZ-30,NBR-14305,IEC-61167.FORNECIMENTO</v>
      </c>
      <c r="C22436" s="142" t="s">
        <v>43954</v>
      </c>
      <c r="D22436" s="142" t="s">
        <v>43918</v>
      </c>
      <c r="E22436" s="142" t="s">
        <v>43955</v>
      </c>
      <c r="F22436" s="142" t="s">
        <v>18926</v>
      </c>
      <c r="I22436" s="142" t="s">
        <v>9</v>
      </c>
      <c r="J22436" s="142" t="n">
        <v>51.5</v>
      </c>
    </row>
    <row r="22437" customFormat="false" ht="12.75" hidden="false" customHeight="false" outlineLevel="0" collapsed="false">
      <c r="A22437" s="142" t="s">
        <v>43956</v>
      </c>
      <c r="B22437" s="663" t="str">
        <f aca="false">C22437&amp;D22437&amp;E22437&amp;F22437&amp;G22437&amp;H22437</f>
        <v>REATOR EXTERNO PARA LAMPADA VAPOR METALICO DE 70W,IGNITOR COM PICO DE TENSAO 2,8 A 4KV,FATOR DE POTENCIA MINIMO 0,92,TENSAO DE ALIMENTACAO 220V,EM-RIOLUZ-30,NBR-14305,IEC-61167.FORNECIMENTO</v>
      </c>
      <c r="C22437" s="142" t="s">
        <v>43954</v>
      </c>
      <c r="D22437" s="142" t="s">
        <v>43918</v>
      </c>
      <c r="E22437" s="142" t="s">
        <v>43955</v>
      </c>
      <c r="F22437" s="142" t="s">
        <v>18926</v>
      </c>
      <c r="I22437" s="142" t="s">
        <v>9</v>
      </c>
      <c r="J22437" s="142" t="n">
        <v>51.5</v>
      </c>
    </row>
    <row r="22438" customFormat="false" ht="12.75" hidden="false" customHeight="false" outlineLevel="0" collapsed="false">
      <c r="A22438" s="142" t="s">
        <v>43957</v>
      </c>
      <c r="B22438" s="663" t="str">
        <f aca="false">C22438&amp;D22438&amp;E22438&amp;F22438&amp;G22438&amp;H22438</f>
        <v>REATOR EXTERNO PARA LAMPADA VAPOR METALICO DE 100W,IGNITOR COM PICO DE TENSAO 2,8 A 4KV,FATOR DE POTENCIA MINIMO 0,92,TENSAO DE ALIMENTACAO 220V,EM-RIOLUZ-30,NBR-14305,IEC-61167.FORNECIMENTO</v>
      </c>
      <c r="C22438" s="142" t="s">
        <v>43958</v>
      </c>
      <c r="D22438" s="142" t="s">
        <v>43923</v>
      </c>
      <c r="E22438" s="142" t="s">
        <v>43959</v>
      </c>
      <c r="F22438" s="142" t="s">
        <v>27015</v>
      </c>
      <c r="I22438" s="142" t="s">
        <v>9</v>
      </c>
      <c r="J22438" s="142" t="n">
        <v>45.32</v>
      </c>
    </row>
    <row r="22439" customFormat="false" ht="12.75" hidden="false" customHeight="false" outlineLevel="0" collapsed="false">
      <c r="A22439" s="142" t="s">
        <v>43960</v>
      </c>
      <c r="B22439" s="663" t="str">
        <f aca="false">C22439&amp;D22439&amp;E22439&amp;F22439&amp;G22439&amp;H22439</f>
        <v>REATOR EXTERNO PARA LAMPADA VAPOR METALICO DE 100W,IGNITOR COM PICO DE TENSAO 2,8 A 4KV,FATOR DE POTENCIA MINIMO 0,92,TENSAO DE ALIMENTACAO 220V,EM-RIOLUZ-30,NBR-14305,IEC-61167.FORNECIMENTO</v>
      </c>
      <c r="C22439" s="142" t="s">
        <v>43958</v>
      </c>
      <c r="D22439" s="142" t="s">
        <v>43923</v>
      </c>
      <c r="E22439" s="142" t="s">
        <v>43959</v>
      </c>
      <c r="F22439" s="142" t="s">
        <v>27015</v>
      </c>
      <c r="I22439" s="142" t="s">
        <v>9</v>
      </c>
      <c r="J22439" s="142" t="n">
        <v>45.32</v>
      </c>
    </row>
    <row r="22440" customFormat="false" ht="12.75" hidden="false" customHeight="false" outlineLevel="0" collapsed="false">
      <c r="A22440" s="142" t="s">
        <v>43961</v>
      </c>
      <c r="B22440" s="663" t="str">
        <f aca="false">C22440&amp;D22440&amp;E22440&amp;F22440&amp;G22440&amp;H22440</f>
        <v>REATOR EXTERNO PARA LAMPADA VAPOR METALICO DE 150W,IGNITOR COM PICO DE TENSAO 2,8 A 4KV,FATOR DE POTENCIA MINIMO 0,92,TENSAO DE ALIMENTACAO 220V,EM-RIOLUZ-30,NBR-14305,IEC-61167.FORNECIMENTO</v>
      </c>
      <c r="C22440" s="142" t="s">
        <v>43962</v>
      </c>
      <c r="D22440" s="142" t="s">
        <v>43923</v>
      </c>
      <c r="E22440" s="142" t="s">
        <v>43959</v>
      </c>
      <c r="F22440" s="142" t="s">
        <v>27015</v>
      </c>
      <c r="I22440" s="142" t="s">
        <v>9</v>
      </c>
      <c r="J22440" s="142" t="n">
        <v>55.62</v>
      </c>
    </row>
    <row r="22441" customFormat="false" ht="12.75" hidden="false" customHeight="false" outlineLevel="0" collapsed="false">
      <c r="A22441" s="142" t="s">
        <v>43963</v>
      </c>
      <c r="B22441" s="663" t="str">
        <f aca="false">C22441&amp;D22441&amp;E22441&amp;F22441&amp;G22441&amp;H22441</f>
        <v>REATOR EXTERNO PARA LAMPADA VAPOR METALICO DE 150W,IGNITOR COM PICO DE TENSAO 2,8 A 4KV,FATOR DE POTENCIA MINIMO 0,92,TENSAO DE ALIMENTACAO 220V,EM-RIOLUZ-30,NBR-14305,IEC-61167.FORNECIMENTO</v>
      </c>
      <c r="C22441" s="142" t="s">
        <v>43962</v>
      </c>
      <c r="D22441" s="142" t="s">
        <v>43923</v>
      </c>
      <c r="E22441" s="142" t="s">
        <v>43959</v>
      </c>
      <c r="F22441" s="142" t="s">
        <v>27015</v>
      </c>
      <c r="I22441" s="142" t="s">
        <v>9</v>
      </c>
      <c r="J22441" s="142" t="n">
        <v>55.62</v>
      </c>
    </row>
    <row r="22442" customFormat="false" ht="12.75" hidden="false" customHeight="false" outlineLevel="0" collapsed="false">
      <c r="A22442" s="142" t="s">
        <v>43964</v>
      </c>
      <c r="B22442" s="663" t="str">
        <f aca="false">C22442&amp;D22442&amp;E22442&amp;F22442&amp;G22442&amp;H22442</f>
        <v>REATOR EXTERNO PARA LAMPADA VAPOR METALICO DE 250W,IGNITOR COM PICO DE TENSAO 2,8 A 4KV,FATOR DE POTENCIA MINIMO 0,92,TENSAO DE ALIMENTACAO 220V,EM-RIOLUZ-30,NBR-14305,IEC-61167.FORNECIMENTO</v>
      </c>
      <c r="C22442" s="142" t="s">
        <v>43965</v>
      </c>
      <c r="D22442" s="142" t="s">
        <v>43923</v>
      </c>
      <c r="E22442" s="142" t="s">
        <v>43959</v>
      </c>
      <c r="F22442" s="142" t="s">
        <v>27015</v>
      </c>
      <c r="I22442" s="142" t="s">
        <v>9</v>
      </c>
      <c r="J22442" s="142" t="n">
        <v>72.1</v>
      </c>
    </row>
    <row r="22443" customFormat="false" ht="12.75" hidden="false" customHeight="false" outlineLevel="0" collapsed="false">
      <c r="A22443" s="142" t="s">
        <v>43966</v>
      </c>
      <c r="B22443" s="663" t="str">
        <f aca="false">C22443&amp;D22443&amp;E22443&amp;F22443&amp;G22443&amp;H22443</f>
        <v>REATOR EXTERNO PARA LAMPADA VAPOR METALICO DE 250W,IGNITOR COM PICO DE TENSAO 2,8 A 4KV,FATOR DE POTENCIA MINIMO 0,92,TENSAO DE ALIMENTACAO 220V,EM-RIOLUZ-30,NBR-14305,IEC-61167.FORNECIMENTO</v>
      </c>
      <c r="C22443" s="142" t="s">
        <v>43965</v>
      </c>
      <c r="D22443" s="142" t="s">
        <v>43923</v>
      </c>
      <c r="E22443" s="142" t="s">
        <v>43959</v>
      </c>
      <c r="F22443" s="142" t="s">
        <v>27015</v>
      </c>
      <c r="I22443" s="142" t="s">
        <v>9</v>
      </c>
      <c r="J22443" s="142" t="n">
        <v>72.1</v>
      </c>
    </row>
    <row r="22444" customFormat="false" ht="12.75" hidden="false" customHeight="false" outlineLevel="0" collapsed="false">
      <c r="A22444" s="142" t="s">
        <v>43967</v>
      </c>
      <c r="B22444" s="663" t="str">
        <f aca="false">C22444&amp;D22444&amp;E22444&amp;F22444&amp;G22444&amp;H22444</f>
        <v>REATOR EXTERNO PARA LAMPADA VAPOR METALICO DE 400W,IGNITOR COM PICO DE TENSAO 2,8 A 4KV,FATOR DE POTENCIA MINIMO 0,92,TENSAO DE ALIMENTACAO 220V,EM-RIOLUZ-30,NBR-14305,IEC-61167.FORNECIMENTO</v>
      </c>
      <c r="C22444" s="142" t="s">
        <v>43968</v>
      </c>
      <c r="D22444" s="142" t="s">
        <v>43923</v>
      </c>
      <c r="E22444" s="142" t="s">
        <v>43959</v>
      </c>
      <c r="F22444" s="142" t="s">
        <v>27015</v>
      </c>
      <c r="I22444" s="142" t="s">
        <v>9</v>
      </c>
      <c r="J22444" s="142" t="n">
        <v>85.49</v>
      </c>
    </row>
    <row r="22445" customFormat="false" ht="12.75" hidden="false" customHeight="false" outlineLevel="0" collapsed="false">
      <c r="A22445" s="142" t="s">
        <v>43969</v>
      </c>
      <c r="B22445" s="663" t="str">
        <f aca="false">C22445&amp;D22445&amp;E22445&amp;F22445&amp;G22445&amp;H22445</f>
        <v>REATOR EXTERNO PARA LAMPADA VAPOR METALICO DE 400W,IGNITOR COM PICO DE TENSAO 2,8 A 4KV,FATOR DE POTENCIA MINIMO 0,92,TENSAO DE ALIMENTACAO 220V,EM-RIOLUZ-30,NBR-14305,IEC-61167.FORNECIMENTO</v>
      </c>
      <c r="C22445" s="142" t="s">
        <v>43968</v>
      </c>
      <c r="D22445" s="142" t="s">
        <v>43923</v>
      </c>
      <c r="E22445" s="142" t="s">
        <v>43959</v>
      </c>
      <c r="F22445" s="142" t="s">
        <v>27015</v>
      </c>
      <c r="I22445" s="142" t="s">
        <v>9</v>
      </c>
      <c r="J22445" s="142" t="n">
        <v>85.49</v>
      </c>
    </row>
    <row r="22446" customFormat="false" ht="12.75" hidden="false" customHeight="false" outlineLevel="0" collapsed="false">
      <c r="A22446" s="142" t="s">
        <v>43970</v>
      </c>
      <c r="B22446" s="663" t="str">
        <f aca="false">C22446&amp;D22446&amp;E22446&amp;F22446&amp;G22446&amp;H22446</f>
        <v>REATOR TIPO INTERNO/INTEGRADO PARA LAMPADA VAPOR METALICO DE 70W,IGNITOR COM PICO DE TENSAO 2,8 A 4KV,FATOR DE POTENCIAMINIMO 0,92,TENSAO NOMINAL DE ALIMENTACAO 220V,CONFORME DESENHO A3-1971-PD,NBR-14305,IEC-61167.FORNECIMENTO</v>
      </c>
      <c r="C22446" s="142" t="s">
        <v>43971</v>
      </c>
      <c r="D22446" s="142" t="s">
        <v>43972</v>
      </c>
      <c r="E22446" s="142" t="s">
        <v>43973</v>
      </c>
      <c r="F22446" s="142" t="s">
        <v>43974</v>
      </c>
      <c r="I22446" s="142" t="s">
        <v>9</v>
      </c>
      <c r="J22446" s="142" t="n">
        <v>46.35</v>
      </c>
    </row>
    <row r="22447" customFormat="false" ht="12.75" hidden="false" customHeight="false" outlineLevel="0" collapsed="false">
      <c r="A22447" s="142" t="s">
        <v>43975</v>
      </c>
      <c r="B22447" s="663" t="str">
        <f aca="false">C22447&amp;D22447&amp;E22447&amp;F22447&amp;G22447&amp;H22447</f>
        <v>REATOR TIPO INTERNO/INTEGRADO PARA LAMPADA VAPOR METALICO DE 70W,IGNITOR COM PICO DE TENSAO 2,8 A 4KV,FATOR DE POTENCIAMINIMO 0,92,TENSAO NOMINAL DE ALIMENTACAO 220V,CONFORME DESENHO A3-1971-PD,NBR-14305,IEC-61167.FORNECIMENTO</v>
      </c>
      <c r="C22447" s="142" t="s">
        <v>43971</v>
      </c>
      <c r="D22447" s="142" t="s">
        <v>43972</v>
      </c>
      <c r="E22447" s="142" t="s">
        <v>43973</v>
      </c>
      <c r="F22447" s="142" t="s">
        <v>43974</v>
      </c>
      <c r="I22447" s="142" t="s">
        <v>9</v>
      </c>
      <c r="J22447" s="142" t="n">
        <v>46.35</v>
      </c>
    </row>
    <row r="22448" customFormat="false" ht="12.75" hidden="false" customHeight="false" outlineLevel="0" collapsed="false">
      <c r="A22448" s="142" t="s">
        <v>43976</v>
      </c>
      <c r="B22448" s="663" t="str">
        <f aca="false">C22448&amp;D22448&amp;E22448&amp;F22448&amp;G22448&amp;H22448</f>
        <v>REATOR TIPO INTERNO/INTEGRADO PARA LAMPADA VAPOR METALICO DE 150W,IGNITOR COM PICO DE TENSAO 2,8 A 4KV,FATOR DE POTENCIA MINIMO 0,92,TENSAO NOMINAL DE ALIMENTACAO 220V,CONFORME DESENHO A3-1971-PD,NBR-14305,IEC-61167.FORNECIMENTO</v>
      </c>
      <c r="C22448" s="142" t="s">
        <v>43971</v>
      </c>
      <c r="D22448" s="142" t="s">
        <v>43977</v>
      </c>
      <c r="E22448" s="142" t="s">
        <v>43978</v>
      </c>
      <c r="F22448" s="142" t="s">
        <v>43979</v>
      </c>
      <c r="I22448" s="142" t="s">
        <v>9</v>
      </c>
      <c r="J22448" s="142" t="n">
        <v>60.61</v>
      </c>
    </row>
    <row r="22449" customFormat="false" ht="12.75" hidden="false" customHeight="false" outlineLevel="0" collapsed="false">
      <c r="A22449" s="142" t="s">
        <v>43980</v>
      </c>
      <c r="B22449" s="663" t="str">
        <f aca="false">C22449&amp;D22449&amp;E22449&amp;F22449&amp;G22449&amp;H22449</f>
        <v>REATOR TIPO INTERNO/INTEGRADO PARA LAMPADA VAPOR METALICO DE 150W,IGNITOR COM PICO DE TENSAO 2,8 A 4KV,FATOR DE POTENCIA MINIMO 0,92,TENSAO NOMINAL DE ALIMENTACAO 220V,CONFORME DESENHO A3-1971-PD,NBR-14305,IEC-61167.FORNECIMENTO</v>
      </c>
      <c r="C22449" s="142" t="s">
        <v>43971</v>
      </c>
      <c r="D22449" s="142" t="s">
        <v>43977</v>
      </c>
      <c r="E22449" s="142" t="s">
        <v>43978</v>
      </c>
      <c r="F22449" s="142" t="s">
        <v>43979</v>
      </c>
      <c r="I22449" s="142" t="s">
        <v>9</v>
      </c>
      <c r="J22449" s="142" t="n">
        <v>60.61</v>
      </c>
    </row>
    <row r="22450" customFormat="false" ht="12.75" hidden="false" customHeight="false" outlineLevel="0" collapsed="false">
      <c r="A22450" s="142" t="s">
        <v>43981</v>
      </c>
      <c r="B22450" s="663" t="str">
        <f aca="false">C22450&amp;D22450&amp;E22450&amp;F22450&amp;G22450&amp;H22450</f>
        <v>REATOR TIPO INTERNO/INTEGRADO PARA LAMPADA VAPOR METALICO DE 250W,IGNITOR COM PICO DE TENSAO 2,8 A 4KV,FATOR DE POTENCIA MINIMO 0,92,TENSAO NOMINAL DE ALIMENTACAO 220V,CONFORME DESENHO A3-1971-PD,NBR-14305,IEC-61167.FORNECIMENTO</v>
      </c>
      <c r="C22450" s="142" t="s">
        <v>43971</v>
      </c>
      <c r="D22450" s="142" t="s">
        <v>43982</v>
      </c>
      <c r="E22450" s="142" t="s">
        <v>43978</v>
      </c>
      <c r="F22450" s="142" t="s">
        <v>43979</v>
      </c>
      <c r="I22450" s="142" t="s">
        <v>9</v>
      </c>
      <c r="J22450" s="142" t="n">
        <v>64.22</v>
      </c>
    </row>
    <row r="22451" customFormat="false" ht="12.75" hidden="false" customHeight="false" outlineLevel="0" collapsed="false">
      <c r="A22451" s="142" t="s">
        <v>43983</v>
      </c>
      <c r="B22451" s="663" t="str">
        <f aca="false">C22451&amp;D22451&amp;E22451&amp;F22451&amp;G22451&amp;H22451</f>
        <v>REATOR TIPO INTERNO/INTEGRADO PARA LAMPADA VAPOR METALICO DE 250W,IGNITOR COM PICO DE TENSAO 2,8 A 4KV,FATOR DE POTENCIA MINIMO 0,92,TENSAO NOMINAL DE ALIMENTACAO 220V,CONFORME DESENHO A3-1971-PD,NBR-14305,IEC-61167.FORNECIMENTO</v>
      </c>
      <c r="C22451" s="142" t="s">
        <v>43971</v>
      </c>
      <c r="D22451" s="142" t="s">
        <v>43982</v>
      </c>
      <c r="E22451" s="142" t="s">
        <v>43978</v>
      </c>
      <c r="F22451" s="142" t="s">
        <v>43979</v>
      </c>
      <c r="I22451" s="142" t="s">
        <v>9</v>
      </c>
      <c r="J22451" s="142" t="n">
        <v>64.22</v>
      </c>
    </row>
    <row r="22452" customFormat="false" ht="12.75" hidden="false" customHeight="false" outlineLevel="0" collapsed="false">
      <c r="A22452" s="142" t="s">
        <v>43984</v>
      </c>
      <c r="B22452" s="663" t="str">
        <f aca="false">C22452&amp;D22452&amp;E22452&amp;F22452&amp;G22452&amp;H22452</f>
        <v>REATOR TIPO INTERNO/INTEGRADO PARA LAMPADA VAPOR METALICO DE 400W,IGNITOR COM PICO DE TENSAO 2,8 A 4KV,FATOR DE POTENCIA MINIMO 0,92,TENSAO NOMINAL DE ALIMENTACAO 220V,CONFORME DESENHO A3-1971-PD,NBR-14305,IEC-61167.FORNECIMENTO</v>
      </c>
      <c r="C22452" s="142" t="s">
        <v>43971</v>
      </c>
      <c r="D22452" s="142" t="s">
        <v>43985</v>
      </c>
      <c r="E22452" s="142" t="s">
        <v>43978</v>
      </c>
      <c r="F22452" s="142" t="s">
        <v>43979</v>
      </c>
      <c r="I22452" s="142" t="s">
        <v>9</v>
      </c>
      <c r="J22452" s="142" t="n">
        <v>82.4</v>
      </c>
    </row>
    <row r="22453" customFormat="false" ht="12.75" hidden="false" customHeight="false" outlineLevel="0" collapsed="false">
      <c r="A22453" s="142" t="s">
        <v>43986</v>
      </c>
      <c r="B22453" s="663" t="str">
        <f aca="false">C22453&amp;D22453&amp;E22453&amp;F22453&amp;G22453&amp;H22453</f>
        <v>REATOR TIPO INTERNO/INTEGRADO PARA LAMPADA VAPOR METALICO DE 400W,IGNITOR COM PICO DE TENSAO 2,8 A 4KV,FATOR DE POTENCIA MINIMO 0,92,TENSAO NOMINAL DE ALIMENTACAO 220V,CONFORME DESENHO A3-1971-PD,NBR-14305,IEC-61167.FORNECIMENTO</v>
      </c>
      <c r="C22453" s="142" t="s">
        <v>43971</v>
      </c>
      <c r="D22453" s="142" t="s">
        <v>43985</v>
      </c>
      <c r="E22453" s="142" t="s">
        <v>43978</v>
      </c>
      <c r="F22453" s="142" t="s">
        <v>43979</v>
      </c>
      <c r="I22453" s="142" t="s">
        <v>9</v>
      </c>
      <c r="J22453" s="142" t="n">
        <v>82.4</v>
      </c>
    </row>
    <row r="22454" customFormat="false" ht="12.75" hidden="false" customHeight="false" outlineLevel="0" collapsed="false">
      <c r="A22454" s="142" t="s">
        <v>43987</v>
      </c>
      <c r="B22454" s="663" t="str">
        <f aca="false">C22454&amp;D22454&amp;E22454&amp;F22454&amp;G22454&amp;H22454</f>
        <v>LUMINARIA EQUIPADA COM LAMPADA DE DESCARGA E ACESSORIOS,EM CORDOALHA,EXCLUSIVE LUMINARIA,INCLUSIVE FORNECIMENTO DA CORDOALHA.COLOCACAO</v>
      </c>
      <c r="C22454" s="142" t="s">
        <v>43988</v>
      </c>
      <c r="D22454" s="142" t="s">
        <v>43989</v>
      </c>
      <c r="E22454" s="142" t="s">
        <v>43990</v>
      </c>
      <c r="I22454" s="142" t="s">
        <v>9</v>
      </c>
      <c r="J22454" s="142" t="n">
        <v>399.06</v>
      </c>
    </row>
    <row r="22455" customFormat="false" ht="12.75" hidden="false" customHeight="false" outlineLevel="0" collapsed="false">
      <c r="A22455" s="142" t="s">
        <v>43991</v>
      </c>
      <c r="B22455" s="663" t="str">
        <f aca="false">C22455&amp;D22455&amp;E22455&amp;F22455&amp;G22455&amp;H22455</f>
        <v>LUMINARIA EQUIPADA COM LAMPADA DE DESCARGA E ACESSORIOS,EM CORDOALHA,EXCLUSIVE LUMINARIA,INCLUSIVE FORNECIMENTO DA CORDOALHA.COLOCACAO</v>
      </c>
      <c r="C22455" s="142" t="s">
        <v>43988</v>
      </c>
      <c r="D22455" s="142" t="s">
        <v>43989</v>
      </c>
      <c r="E22455" s="142" t="s">
        <v>43990</v>
      </c>
      <c r="I22455" s="142" t="s">
        <v>9</v>
      </c>
      <c r="J22455" s="142" t="n">
        <v>384.97</v>
      </c>
    </row>
    <row r="22456" customFormat="false" ht="12.75" hidden="false" customHeight="false" outlineLevel="0" collapsed="false">
      <c r="A22456" s="142" t="s">
        <v>43992</v>
      </c>
      <c r="B22456" s="663" t="str">
        <f aca="false">C22456&amp;D22456&amp;E22456&amp;F22456&amp;G22456&amp;H22456</f>
        <v>LUMINARIA EQUIPADA COM LAMPADA DE DESCARGA E ACESSORIOS,EM CORDOALHA,EXCLUSIVE LUMINARIA E O FORNECIMENTO DA CORDOALHA.COLOCACAO</v>
      </c>
      <c r="C22456" s="142" t="s">
        <v>43988</v>
      </c>
      <c r="D22456" s="142" t="s">
        <v>43993</v>
      </c>
      <c r="E22456" s="142" t="s">
        <v>12802</v>
      </c>
      <c r="I22456" s="142" t="s">
        <v>9</v>
      </c>
      <c r="J22456" s="142" t="n">
        <v>105.71</v>
      </c>
    </row>
    <row r="22457" customFormat="false" ht="12.75" hidden="false" customHeight="false" outlineLevel="0" collapsed="false">
      <c r="A22457" s="142" t="s">
        <v>43994</v>
      </c>
      <c r="B22457" s="663" t="str">
        <f aca="false">C22457&amp;D22457&amp;E22457&amp;F22457&amp;G22457&amp;H22457</f>
        <v>LUMINARIA EQUIPADA COM LAMPADA DE DESCARGA E ACESSORIOS,EM CORDOALHA,EXCLUSIVE LUMINARIA E O FORNECIMENTO DA CORDOALHA.COLOCACAO</v>
      </c>
      <c r="C22457" s="142" t="s">
        <v>43988</v>
      </c>
      <c r="D22457" s="142" t="s">
        <v>43993</v>
      </c>
      <c r="E22457" s="142" t="s">
        <v>12802</v>
      </c>
      <c r="I22457" s="142" t="s">
        <v>9</v>
      </c>
      <c r="J22457" s="142" t="n">
        <v>91.62</v>
      </c>
    </row>
    <row r="22458" customFormat="false" ht="12.75" hidden="false" customHeight="false" outlineLevel="0" collapsed="false">
      <c r="A22458" s="142" t="s">
        <v>43995</v>
      </c>
      <c r="B22458" s="663" t="str">
        <f aca="false">C22458&amp;D22458&amp;E22458&amp;F22458&amp;G22458&amp;H22458</f>
        <v>LUMINARIA EQUIPADA COM LAMPADA DE DESCARGA E ACESSORIOS,EM TETO OU PAREDE;EXCLUSIVE LUMINARIA.COLOCACAO</v>
      </c>
      <c r="C22458" s="142" t="s">
        <v>43996</v>
      </c>
      <c r="D22458" s="142" t="s">
        <v>43997</v>
      </c>
      <c r="I22458" s="142" t="s">
        <v>9</v>
      </c>
      <c r="J22458" s="142" t="n">
        <v>88.83</v>
      </c>
    </row>
    <row r="22459" customFormat="false" ht="12.75" hidden="false" customHeight="false" outlineLevel="0" collapsed="false">
      <c r="A22459" s="142" t="s">
        <v>43998</v>
      </c>
      <c r="B22459" s="663" t="str">
        <f aca="false">C22459&amp;D22459&amp;E22459&amp;F22459&amp;G22459&amp;H22459</f>
        <v>LUMINARIA EQUIPADA COM LAMPADA DE DESCARGA E ACESSORIOS,EM TETO OU PAREDE;EXCLUSIVE LUMINARIA.COLOCACAO</v>
      </c>
      <c r="C22459" s="142" t="s">
        <v>43996</v>
      </c>
      <c r="D22459" s="142" t="s">
        <v>43997</v>
      </c>
      <c r="I22459" s="142" t="s">
        <v>9</v>
      </c>
      <c r="J22459" s="142" t="n">
        <v>76.96</v>
      </c>
    </row>
    <row r="22460" customFormat="false" ht="12.75" hidden="false" customHeight="false" outlineLevel="0" collapsed="false">
      <c r="A22460" s="142" t="s">
        <v>43999</v>
      </c>
      <c r="B22460" s="663" t="str">
        <f aca="false">C22460&amp;D22460&amp;E22460&amp;F22460&amp;G22460&amp;H22460</f>
        <v>PROJETORES (DOIS) EQUIPADOS COM LAMPADAS DE DESCARGA,FIXADOS EM POSTE DE ACO OU CONCRETO,INCLUSIVE FERRAGENS DE FIXACAO,EXCLUSIVE PROJETOR.COLOCACAO</v>
      </c>
      <c r="C22460" s="142" t="s">
        <v>44000</v>
      </c>
      <c r="D22460" s="142" t="s">
        <v>44001</v>
      </c>
      <c r="E22460" s="142" t="s">
        <v>44002</v>
      </c>
      <c r="I22460" s="142" t="s">
        <v>9</v>
      </c>
      <c r="J22460" s="142" t="n">
        <v>133.3</v>
      </c>
    </row>
    <row r="22461" customFormat="false" ht="12.75" hidden="false" customHeight="false" outlineLevel="0" collapsed="false">
      <c r="A22461" s="142" t="s">
        <v>44003</v>
      </c>
      <c r="B22461" s="663" t="str">
        <f aca="false">C22461&amp;D22461&amp;E22461&amp;F22461&amp;G22461&amp;H22461</f>
        <v>PROJETORES (DOIS) EQUIPADOS COM LAMPADAS DE DESCARGA,FIXADOS EM POSTE DE ACO OU CONCRETO,INCLUSIVE FERRAGENS DE FIXACAO,EXCLUSIVE PROJETOR.COLOCACAO</v>
      </c>
      <c r="C22461" s="142" t="s">
        <v>44000</v>
      </c>
      <c r="D22461" s="142" t="s">
        <v>44001</v>
      </c>
      <c r="E22461" s="142" t="s">
        <v>44002</v>
      </c>
      <c r="I22461" s="142" t="s">
        <v>9</v>
      </c>
      <c r="J22461" s="142" t="n">
        <v>128.02</v>
      </c>
    </row>
    <row r="22462" customFormat="false" ht="12.75" hidden="false" customHeight="false" outlineLevel="0" collapsed="false">
      <c r="A22462" s="142" t="s">
        <v>44004</v>
      </c>
      <c r="B22462" s="663" t="str">
        <f aca="false">C22462&amp;D22462&amp;E22462&amp;F22462&amp;G22462&amp;H22462</f>
        <v>PROJETORES (DOIS) EQUIPADOS COM LAMPADA DE DESCARGA,FIXADOSEM CRUZETA Nº1;INCLUSIVE FERRAGENS DE FIXACAO,EXCLUSIVE PROJETOR.COLOCACAO</v>
      </c>
      <c r="C22462" s="142" t="s">
        <v>44005</v>
      </c>
      <c r="D22462" s="142" t="s">
        <v>44006</v>
      </c>
      <c r="E22462" s="142" t="s">
        <v>44007</v>
      </c>
      <c r="I22462" s="142" t="s">
        <v>9</v>
      </c>
      <c r="J22462" s="142" t="n">
        <v>110.3</v>
      </c>
    </row>
    <row r="22463" customFormat="false" ht="12.75" hidden="false" customHeight="false" outlineLevel="0" collapsed="false">
      <c r="A22463" s="142" t="s">
        <v>44008</v>
      </c>
      <c r="B22463" s="663" t="str">
        <f aca="false">C22463&amp;D22463&amp;E22463&amp;F22463&amp;G22463&amp;H22463</f>
        <v>PROJETORES (DOIS) EQUIPADOS COM LAMPADA DE DESCARGA,FIXADOSEM CRUZETA Nº1;INCLUSIVE FERRAGENS DE FIXACAO,EXCLUSIVE PROJETOR.COLOCACAO</v>
      </c>
      <c r="C22463" s="142" t="s">
        <v>44005</v>
      </c>
      <c r="D22463" s="142" t="s">
        <v>44006</v>
      </c>
      <c r="E22463" s="142" t="s">
        <v>44007</v>
      </c>
      <c r="I22463" s="142" t="s">
        <v>9</v>
      </c>
      <c r="J22463" s="142" t="n">
        <v>105.02</v>
      </c>
    </row>
    <row r="22464" customFormat="false" ht="12.75" hidden="false" customHeight="false" outlineLevel="0" collapsed="false">
      <c r="A22464" s="142" t="s">
        <v>44009</v>
      </c>
      <c r="B22464" s="663" t="str">
        <f aca="false">C22464&amp;D22464&amp;E22464&amp;F22464&amp;G22464&amp;H22464</f>
        <v>PROJETORES(TRES)EQUIPADOS COM LAMPADAS DE DESCARGA,FIXADOS EM POSTE DE CONCRETO,INCLUSIVE FERRAGENS DE FIXACAO,EXCLUSIVE PROJETORES.COLOCACAO</v>
      </c>
      <c r="C22464" s="142" t="s">
        <v>44010</v>
      </c>
      <c r="D22464" s="142" t="s">
        <v>44011</v>
      </c>
      <c r="E22464" s="142" t="s">
        <v>44012</v>
      </c>
      <c r="I22464" s="142" t="s">
        <v>9</v>
      </c>
      <c r="J22464" s="142" t="n">
        <v>217.73</v>
      </c>
    </row>
    <row r="22465" customFormat="false" ht="12.75" hidden="false" customHeight="false" outlineLevel="0" collapsed="false">
      <c r="A22465" s="142" t="s">
        <v>44013</v>
      </c>
      <c r="B22465" s="663" t="str">
        <f aca="false">C22465&amp;D22465&amp;E22465&amp;F22465&amp;G22465&amp;H22465</f>
        <v>PROJETORES(TRES)EQUIPADOS COM LAMPADAS DE DESCARGA,FIXADOS EM POSTE DE CONCRETO,INCLUSIVE FERRAGENS DE FIXACAO,EXCLUSIVE PROJETORES.COLOCACAO</v>
      </c>
      <c r="C22465" s="142" t="s">
        <v>44010</v>
      </c>
      <c r="D22465" s="142" t="s">
        <v>44011</v>
      </c>
      <c r="E22465" s="142" t="s">
        <v>44012</v>
      </c>
      <c r="I22465" s="142" t="s">
        <v>9</v>
      </c>
      <c r="J22465" s="142" t="n">
        <v>208.92</v>
      </c>
    </row>
    <row r="22466" customFormat="false" ht="12.75" hidden="false" customHeight="false" outlineLevel="0" collapsed="false">
      <c r="A22466" s="142" t="s">
        <v>44014</v>
      </c>
      <c r="B22466" s="663" t="str">
        <f aca="false">C22466&amp;D22466&amp;E22466&amp;F22466&amp;G22466&amp;H22466</f>
        <v>PROJETORES(QUATRO)EQUIPADOS COM LAMPADA DE DESCARGA,FIXADOSEM POSTE DE ACO RETO;INCLUSIVE FERRAGENS DE FIXACAO,EXCLUSIVE PROJETORES.COLOCACAO</v>
      </c>
      <c r="C22466" s="142" t="s">
        <v>44015</v>
      </c>
      <c r="D22466" s="142" t="s">
        <v>44016</v>
      </c>
      <c r="E22466" s="142" t="s">
        <v>44017</v>
      </c>
      <c r="I22466" s="142" t="s">
        <v>9</v>
      </c>
      <c r="J22466" s="142" t="n">
        <v>293.94</v>
      </c>
    </row>
    <row r="22467" customFormat="false" ht="12.75" hidden="false" customHeight="false" outlineLevel="0" collapsed="false">
      <c r="A22467" s="142" t="s">
        <v>44018</v>
      </c>
      <c r="B22467" s="663" t="str">
        <f aca="false">C22467&amp;D22467&amp;E22467&amp;F22467&amp;G22467&amp;H22467</f>
        <v>PROJETORES(QUATRO)EQUIPADOS COM LAMPADA DE DESCARGA,FIXADOSEM POSTE DE ACO RETO;INCLUSIVE FERRAGENS DE FIXACAO,EXCLUSIVE PROJETORES.COLOCACAO</v>
      </c>
      <c r="C22467" s="142" t="s">
        <v>44015</v>
      </c>
      <c r="D22467" s="142" t="s">
        <v>44016</v>
      </c>
      <c r="E22467" s="142" t="s">
        <v>44017</v>
      </c>
      <c r="I22467" s="142" t="s">
        <v>9</v>
      </c>
      <c r="J22467" s="142" t="n">
        <v>283.38</v>
      </c>
    </row>
    <row r="22468" customFormat="false" ht="12.75" hidden="false" customHeight="false" outlineLevel="0" collapsed="false">
      <c r="A22468" s="142" t="s">
        <v>44019</v>
      </c>
      <c r="B22468" s="663" t="str">
        <f aca="false">C22468&amp;D22468&amp;E22468&amp;F22468&amp;G22468&amp;H22468</f>
        <v>PROJETOR FIXADO EM BANDEJA ATRAVES DE CHUMBADORES DE ACO INOX,EXCLUSIVE PROJETOR,CHUMBADOR E BANDEJAMENTO.COLOCACAO</v>
      </c>
      <c r="C22468" s="142" t="s">
        <v>44020</v>
      </c>
      <c r="D22468" s="142" t="s">
        <v>44021</v>
      </c>
      <c r="I22468" s="142" t="s">
        <v>9</v>
      </c>
      <c r="J22468" s="142" t="n">
        <v>3.3</v>
      </c>
    </row>
    <row r="22469" customFormat="false" ht="12.75" hidden="false" customHeight="false" outlineLevel="0" collapsed="false">
      <c r="A22469" s="142" t="s">
        <v>44022</v>
      </c>
      <c r="B22469" s="663" t="str">
        <f aca="false">C22469&amp;D22469&amp;E22469&amp;F22469&amp;G22469&amp;H22469</f>
        <v>PROJETOR FIXADO EM BANDEJA ATRAVES DE CHUMBADORES DE ACO INOX,EXCLUSIVE PROJETOR,CHUMBADOR E BANDEJAMENTO.COLOCACAO</v>
      </c>
      <c r="C22469" s="142" t="s">
        <v>44020</v>
      </c>
      <c r="D22469" s="142" t="s">
        <v>44021</v>
      </c>
      <c r="I22469" s="142" t="s">
        <v>9</v>
      </c>
      <c r="J22469" s="142" t="n">
        <v>2.86</v>
      </c>
    </row>
    <row r="22470" customFormat="false" ht="12.75" hidden="false" customHeight="false" outlineLevel="0" collapsed="false">
      <c r="A22470" s="142" t="s">
        <v>44023</v>
      </c>
      <c r="B22470" s="663" t="str">
        <f aca="false">C22470&amp;D22470&amp;E22470&amp;F22470&amp;G22470&amp;H22470</f>
        <v>REATOR,PADRAO RIOLUZ,PARA LAMPADA DE DESCARGA,EM POSTE DE ACO,CONCRETO OU MADEIRA,EXCLUSIVE FORNECIMENTO DO REATOR E FERRAGENS DE FIXACAO.COLOCACAO</v>
      </c>
      <c r="C22470" s="142" t="s">
        <v>44024</v>
      </c>
      <c r="D22470" s="142" t="s">
        <v>44025</v>
      </c>
      <c r="E22470" s="142" t="s">
        <v>44026</v>
      </c>
      <c r="I22470" s="142" t="s">
        <v>9</v>
      </c>
      <c r="J22470" s="142" t="n">
        <v>26.42</v>
      </c>
    </row>
    <row r="22471" customFormat="false" ht="12.75" hidden="false" customHeight="false" outlineLevel="0" collapsed="false">
      <c r="A22471" s="142" t="s">
        <v>44027</v>
      </c>
      <c r="B22471" s="663" t="str">
        <f aca="false">C22471&amp;D22471&amp;E22471&amp;F22471&amp;G22471&amp;H22471</f>
        <v>REATOR,PADRAO RIOLUZ,PARA LAMPADA DE DESCARGA,EM POSTE DE ACO,CONCRETO OU MADEIRA,EXCLUSIVE FORNECIMENTO DO REATOR E FERRAGENS DE FIXACAO.COLOCACAO</v>
      </c>
      <c r="C22471" s="142" t="s">
        <v>44024</v>
      </c>
      <c r="D22471" s="142" t="s">
        <v>44025</v>
      </c>
      <c r="E22471" s="142" t="s">
        <v>44026</v>
      </c>
      <c r="I22471" s="142" t="s">
        <v>9</v>
      </c>
      <c r="J22471" s="142" t="n">
        <v>22.9</v>
      </c>
    </row>
    <row r="22472" customFormat="false" ht="12.75" hidden="false" customHeight="false" outlineLevel="0" collapsed="false">
      <c r="A22472" s="142" t="s">
        <v>44028</v>
      </c>
      <c r="B22472" s="663" t="str">
        <f aca="false">C22472&amp;D22472&amp;E22472&amp;F22472&amp;G22472&amp;H22472</f>
        <v>REATOR,PADRAO RIOLUZ,PARA LAMPADA DE DESCARGA EM POSTE(ACO OU CONCRETO),INCLUINDO INTERLIGACAO NA REDE E NA LUMINARIA EFERRAGENS DE FIXACAO;EXCLUSIVE FORNECIMENTO DO REATOR.COLOCACAO</v>
      </c>
      <c r="C22472" s="142" t="s">
        <v>44029</v>
      </c>
      <c r="D22472" s="142" t="s">
        <v>44030</v>
      </c>
      <c r="E22472" s="142" t="s">
        <v>44031</v>
      </c>
      <c r="F22472" s="142" t="s">
        <v>7097</v>
      </c>
      <c r="I22472" s="142" t="s">
        <v>9</v>
      </c>
      <c r="J22472" s="142" t="n">
        <v>26.42</v>
      </c>
    </row>
    <row r="22473" customFormat="false" ht="12.75" hidden="false" customHeight="false" outlineLevel="0" collapsed="false">
      <c r="A22473" s="142" t="s">
        <v>44032</v>
      </c>
      <c r="B22473" s="663" t="str">
        <f aca="false">C22473&amp;D22473&amp;E22473&amp;F22473&amp;G22473&amp;H22473</f>
        <v>REATOR,PADRAO RIOLUZ,PARA LAMPADA DE DESCARGA EM POSTE(ACO OU CONCRETO),INCLUINDO INTERLIGACAO NA REDE E NA LUMINARIA EFERRAGENS DE FIXACAO;EXCLUSIVE FORNECIMENTO DO REATOR.COLOCACAO</v>
      </c>
      <c r="C22473" s="142" t="s">
        <v>44029</v>
      </c>
      <c r="D22473" s="142" t="s">
        <v>44030</v>
      </c>
      <c r="E22473" s="142" t="s">
        <v>44031</v>
      </c>
      <c r="F22473" s="142" t="s">
        <v>7097</v>
      </c>
      <c r="I22473" s="142" t="s">
        <v>9</v>
      </c>
      <c r="J22473" s="142" t="n">
        <v>22.9</v>
      </c>
    </row>
    <row r="22474" customFormat="false" ht="12.75" hidden="false" customHeight="false" outlineLevel="0" collapsed="false">
      <c r="A22474" s="142" t="s">
        <v>44033</v>
      </c>
      <c r="B22474" s="663" t="str">
        <f aca="false">C22474&amp;D22474&amp;E22474&amp;F22474&amp;G22474&amp;H22474</f>
        <v>REATOR PARA LAMPADA DE DESCARGA EM TETO,PISO OU PAREDE,INCLUSIVE INTERLIGACAO NA REDE E NA LUMINARIA E FERRAGENS DE FIXACAO,EXCLUSIVE FORNECIMENTO DE REATOR.COLOCACAO</v>
      </c>
      <c r="C22474" s="142" t="s">
        <v>44034</v>
      </c>
      <c r="D22474" s="142" t="s">
        <v>44035</v>
      </c>
      <c r="E22474" s="142" t="s">
        <v>44036</v>
      </c>
      <c r="I22474" s="142" t="s">
        <v>9</v>
      </c>
      <c r="J22474" s="142" t="n">
        <v>39.64</v>
      </c>
    </row>
    <row r="22475" customFormat="false" ht="12.75" hidden="false" customHeight="false" outlineLevel="0" collapsed="false">
      <c r="A22475" s="142" t="s">
        <v>44037</v>
      </c>
      <c r="B22475" s="663" t="str">
        <f aca="false">C22475&amp;D22475&amp;E22475&amp;F22475&amp;G22475&amp;H22475</f>
        <v>REATOR PARA LAMPADA DE DESCARGA EM TETO,PISO OU PAREDE,INCLUSIVE INTERLIGACAO NA REDE E NA LUMINARIA E FERRAGENS DE FIXACAO,EXCLUSIVE FORNECIMENTO DE REATOR.COLOCACAO</v>
      </c>
      <c r="C22475" s="142" t="s">
        <v>44034</v>
      </c>
      <c r="D22475" s="142" t="s">
        <v>44035</v>
      </c>
      <c r="E22475" s="142" t="s">
        <v>44036</v>
      </c>
      <c r="I22475" s="142" t="s">
        <v>9</v>
      </c>
      <c r="J22475" s="142" t="n">
        <v>34.36</v>
      </c>
    </row>
    <row r="22476" customFormat="false" ht="12.75" hidden="false" customHeight="false" outlineLevel="0" collapsed="false">
      <c r="A22476" s="142" t="s">
        <v>44038</v>
      </c>
      <c r="B22476" s="663" t="str">
        <f aca="false">C22476&amp;D22476&amp;E22476&amp;F22476&amp;G22476&amp;H22476</f>
        <v>REATOR COM IGNITOR EM BANDEJA,EXCLUSIVE REATOR.COLOCACAO</v>
      </c>
      <c r="C22476" s="142" t="s">
        <v>44039</v>
      </c>
      <c r="I22476" s="142" t="s">
        <v>9</v>
      </c>
      <c r="J22476" s="142" t="n">
        <v>1.98</v>
      </c>
    </row>
    <row r="22477" customFormat="false" ht="12.75" hidden="false" customHeight="false" outlineLevel="0" collapsed="false">
      <c r="A22477" s="142" t="s">
        <v>44040</v>
      </c>
      <c r="B22477" s="663" t="str">
        <f aca="false">C22477&amp;D22477&amp;E22477&amp;F22477&amp;G22477&amp;H22477</f>
        <v>REATOR COM IGNITOR EM BANDEJA,EXCLUSIVE REATOR.COLOCACAO</v>
      </c>
      <c r="C22477" s="142" t="s">
        <v>44039</v>
      </c>
      <c r="I22477" s="142" t="s">
        <v>9</v>
      </c>
      <c r="J22477" s="142" t="n">
        <v>1.71</v>
      </c>
    </row>
    <row r="22478" customFormat="false" ht="12.75" hidden="false" customHeight="false" outlineLevel="0" collapsed="false">
      <c r="A22478" s="142" t="s">
        <v>44041</v>
      </c>
      <c r="B22478" s="663" t="str">
        <f aca="false">C22478&amp;D22478&amp;E22478&amp;F22478&amp;G22478&amp;H22478</f>
        <v>FITA ISOLANTE AUTO-FUSAO,DE 19MMX10M.FORNECIMENTO</v>
      </c>
      <c r="C22478" s="142" t="s">
        <v>44042</v>
      </c>
      <c r="I22478" s="142" t="s">
        <v>9</v>
      </c>
      <c r="J22478" s="142" t="n">
        <v>21.8</v>
      </c>
    </row>
    <row r="22479" customFormat="false" ht="12.75" hidden="false" customHeight="false" outlineLevel="0" collapsed="false">
      <c r="A22479" s="142" t="s">
        <v>44043</v>
      </c>
      <c r="B22479" s="663" t="str">
        <f aca="false">C22479&amp;D22479&amp;E22479&amp;F22479&amp;G22479&amp;H22479</f>
        <v>FITA ISOLANTE AUTO-FUSAO,DE 19MMX10M.FORNECIMENTO</v>
      </c>
      <c r="C22479" s="142" t="s">
        <v>44042</v>
      </c>
      <c r="I22479" s="142" t="s">
        <v>9</v>
      </c>
      <c r="J22479" s="142" t="n">
        <v>21.8</v>
      </c>
    </row>
    <row r="22480" customFormat="false" ht="12.75" hidden="false" customHeight="false" outlineLevel="0" collapsed="false">
      <c r="A22480" s="142" t="s">
        <v>44044</v>
      </c>
      <c r="B22480" s="663" t="str">
        <f aca="false">C22480&amp;D22480&amp;E22480&amp;F22480&amp;G22480&amp;H22480</f>
        <v>FITA ISOLANTE PLASTICA ADESIVA,DE 19MMX20M.FORNECIMENTO</v>
      </c>
      <c r="C22480" s="142" t="s">
        <v>44045</v>
      </c>
      <c r="I22480" s="142" t="s">
        <v>9</v>
      </c>
      <c r="J22480" s="142" t="n">
        <v>4.05</v>
      </c>
    </row>
    <row r="22481" customFormat="false" ht="12.75" hidden="false" customHeight="false" outlineLevel="0" collapsed="false">
      <c r="A22481" s="142" t="s">
        <v>44046</v>
      </c>
      <c r="B22481" s="663" t="str">
        <f aca="false">C22481&amp;D22481&amp;E22481&amp;F22481&amp;G22481&amp;H22481</f>
        <v>FITA ISOLANTE PLASTICA ADESIVA,DE 19MMX20M.FORNECIMENTO</v>
      </c>
      <c r="C22481" s="142" t="s">
        <v>44045</v>
      </c>
      <c r="I22481" s="142" t="s">
        <v>9</v>
      </c>
      <c r="J22481" s="142" t="n">
        <v>4.05</v>
      </c>
    </row>
    <row r="22482" customFormat="false" ht="12.75" hidden="false" customHeight="false" outlineLevel="0" collapsed="false">
      <c r="A22482" s="142" t="s">
        <v>44047</v>
      </c>
      <c r="B22482" s="663" t="str">
        <f aca="false">C22482&amp;D22482&amp;E22482&amp;F22482&amp;G22482&amp;H22482</f>
        <v>ARRUELA EM ALUMINIO DE(13X2)MM.FORNECIMENTO</v>
      </c>
      <c r="C22482" s="142" t="s">
        <v>44048</v>
      </c>
      <c r="I22482" s="142" t="s">
        <v>9</v>
      </c>
      <c r="J22482" s="142" t="n">
        <v>0.17</v>
      </c>
    </row>
    <row r="22483" customFormat="false" ht="12.75" hidden="false" customHeight="false" outlineLevel="0" collapsed="false">
      <c r="A22483" s="142" t="s">
        <v>44049</v>
      </c>
      <c r="B22483" s="663" t="str">
        <f aca="false">C22483&amp;D22483&amp;E22483&amp;F22483&amp;G22483&amp;H22483</f>
        <v>ARRUELA EM ALUMINIO DE(13X2)MM.FORNECIMENTO</v>
      </c>
      <c r="C22483" s="142" t="s">
        <v>44048</v>
      </c>
      <c r="I22483" s="142" t="s">
        <v>9</v>
      </c>
      <c r="J22483" s="142" t="n">
        <v>0.17</v>
      </c>
    </row>
    <row r="22484" customFormat="false" ht="12.75" hidden="false" customHeight="false" outlineLevel="0" collapsed="false">
      <c r="A22484" s="142" t="s">
        <v>44050</v>
      </c>
      <c r="B22484" s="663" t="str">
        <f aca="false">C22484&amp;D22484&amp;E22484&amp;F22484&amp;G22484&amp;H22484</f>
        <v>ARRUELA DE PRESSAO DE(13X2,5)MM.FORNECIMENTO</v>
      </c>
      <c r="C22484" s="142" t="s">
        <v>44051</v>
      </c>
      <c r="I22484" s="142" t="s">
        <v>9</v>
      </c>
      <c r="J22484" s="142" t="n">
        <v>0.29</v>
      </c>
    </row>
    <row r="22485" customFormat="false" ht="12.75" hidden="false" customHeight="false" outlineLevel="0" collapsed="false">
      <c r="A22485" s="142" t="s">
        <v>44052</v>
      </c>
      <c r="B22485" s="663" t="str">
        <f aca="false">C22485&amp;D22485&amp;E22485&amp;F22485&amp;G22485&amp;H22485</f>
        <v>ARRUELA DE PRESSAO DE(13X2,5)MM.FORNECIMENTO</v>
      </c>
      <c r="C22485" s="142" t="s">
        <v>44051</v>
      </c>
      <c r="I22485" s="142" t="s">
        <v>9</v>
      </c>
      <c r="J22485" s="142" t="n">
        <v>0.29</v>
      </c>
    </row>
    <row r="22486" customFormat="false" ht="12.75" hidden="false" customHeight="false" outlineLevel="0" collapsed="false">
      <c r="A22486" s="142" t="s">
        <v>44053</v>
      </c>
      <c r="B22486" s="663" t="str">
        <f aca="false">C22486&amp;D22486&amp;E22486&amp;F22486&amp;G22486&amp;H22486</f>
        <v>CHUMBADOR EM ACO CARBONO,COM DIAMETRO DE 7/8",COMPRIMENTO DE 500MM,GALVANIZADO A QUENTE POR IMERSAO,COM PORCA,ARRUELA LISA E ARRUELA DE PRESSAO.FORNECIMENTO</v>
      </c>
      <c r="C22486" s="142" t="s">
        <v>44054</v>
      </c>
      <c r="D22486" s="142" t="s">
        <v>44055</v>
      </c>
      <c r="E22486" s="142" t="s">
        <v>44056</v>
      </c>
      <c r="I22486" s="142" t="s">
        <v>9</v>
      </c>
      <c r="J22486" s="142" t="n">
        <v>92</v>
      </c>
    </row>
    <row r="22487" customFormat="false" ht="12.75" hidden="false" customHeight="false" outlineLevel="0" collapsed="false">
      <c r="A22487" s="142" t="s">
        <v>44057</v>
      </c>
      <c r="B22487" s="663" t="str">
        <f aca="false">C22487&amp;D22487&amp;E22487&amp;F22487&amp;G22487&amp;H22487</f>
        <v>CHUMBADOR EM ACO CARBONO,COM DIAMETRO DE 7/8",COMPRIMENTO DE 500MM,GALVANIZADO A QUENTE POR IMERSAO,COM PORCA,ARRUELA LISA E ARRUELA DE PRESSAO.FORNECIMENTO</v>
      </c>
      <c r="C22487" s="142" t="s">
        <v>44054</v>
      </c>
      <c r="D22487" s="142" t="s">
        <v>44055</v>
      </c>
      <c r="E22487" s="142" t="s">
        <v>44056</v>
      </c>
      <c r="I22487" s="142" t="s">
        <v>9</v>
      </c>
      <c r="J22487" s="142" t="n">
        <v>92</v>
      </c>
    </row>
    <row r="22488" customFormat="false" ht="12.75" hidden="false" customHeight="false" outlineLevel="0" collapsed="false">
      <c r="A22488" s="142" t="s">
        <v>44058</v>
      </c>
      <c r="B22488" s="663" t="str">
        <f aca="false">C22488&amp;D22488&amp;E22488&amp;F22488&amp;G22488&amp;H22488</f>
        <v>CHUMBADOR DE ACO INOXIDAVEL 304,TEC BOLT,TBM 12.100,COMPRIMENTO DE 96MM E DIAMETRO DE 1/2",COM ARRUELA LISA E DE PRESSAOE PORCA,TECNART OU SIMILAR.FORNECIMENTO</v>
      </c>
      <c r="C22488" s="142" t="s">
        <v>44059</v>
      </c>
      <c r="D22488" s="142" t="s">
        <v>44060</v>
      </c>
      <c r="E22488" s="142" t="s">
        <v>44061</v>
      </c>
      <c r="I22488" s="142" t="s">
        <v>9</v>
      </c>
      <c r="J22488" s="142" t="n">
        <v>9.36</v>
      </c>
    </row>
    <row r="22489" customFormat="false" ht="12.75" hidden="false" customHeight="false" outlineLevel="0" collapsed="false">
      <c r="A22489" s="142" t="s">
        <v>44062</v>
      </c>
      <c r="B22489" s="663" t="str">
        <f aca="false">C22489&amp;D22489&amp;E22489&amp;F22489&amp;G22489&amp;H22489</f>
        <v>CHUMBADOR DE ACO INOXIDAVEL 304,TEC BOLT,TBM 12.100,COMPRIMENTO DE 96MM E DIAMETRO DE 1/2",COM ARRUELA LISA E DE PRESSAOE PORCA,TECNART OU SIMILAR.FORNECIMENTO</v>
      </c>
      <c r="C22489" s="142" t="s">
        <v>44059</v>
      </c>
      <c r="D22489" s="142" t="s">
        <v>44060</v>
      </c>
      <c r="E22489" s="142" t="s">
        <v>44061</v>
      </c>
      <c r="I22489" s="142" t="s">
        <v>9</v>
      </c>
      <c r="J22489" s="142" t="n">
        <v>9.36</v>
      </c>
    </row>
    <row r="22490" customFormat="false" ht="12.75" hidden="false" customHeight="false" outlineLevel="0" collapsed="false">
      <c r="A22490" s="142" t="s">
        <v>44063</v>
      </c>
      <c r="B22490" s="663" t="str">
        <f aca="false">C22490&amp;D22490&amp;E22490&amp;F22490&amp;G22490&amp;H22490</f>
        <v>CHUMBADOR DE EXPANSAO DE ACO,COM DIAMETRO DE 1/2" E COMPRIMENTO DO PARAFUSO DE 3".FORNECIMENTO</v>
      </c>
      <c r="C22490" s="142" t="s">
        <v>44064</v>
      </c>
      <c r="D22490" s="142" t="s">
        <v>44065</v>
      </c>
      <c r="I22490" s="142" t="s">
        <v>9</v>
      </c>
      <c r="J22490" s="142" t="n">
        <v>7.11</v>
      </c>
    </row>
    <row r="22491" customFormat="false" ht="12.75" hidden="false" customHeight="false" outlineLevel="0" collapsed="false">
      <c r="A22491" s="142" t="s">
        <v>44066</v>
      </c>
      <c r="B22491" s="663" t="str">
        <f aca="false">C22491&amp;D22491&amp;E22491&amp;F22491&amp;G22491&amp;H22491</f>
        <v>CHUMBADOR DE EXPANSAO DE ACO,COM DIAMETRO DE 1/2" E COMPRIMENTO DO PARAFUSO DE 3".FORNECIMENTO</v>
      </c>
      <c r="C22491" s="142" t="s">
        <v>44064</v>
      </c>
      <c r="D22491" s="142" t="s">
        <v>44065</v>
      </c>
      <c r="I22491" s="142" t="s">
        <v>9</v>
      </c>
      <c r="J22491" s="142" t="n">
        <v>7.11</v>
      </c>
    </row>
    <row r="22492" customFormat="false" ht="12.75" hidden="false" customHeight="false" outlineLevel="0" collapsed="false">
      <c r="A22492" s="142" t="s">
        <v>44067</v>
      </c>
      <c r="B22492" s="663" t="str">
        <f aca="false">C22492&amp;D22492&amp;E22492&amp;F22492&amp;G22492&amp;H22492</f>
        <v>CINTA CIRCULAR DE ACO GALVANIZADO COM PARAFUSOS,DE APROXIMADAMENTE 90MM.FORNECIMENTO</v>
      </c>
      <c r="C22492" s="142" t="s">
        <v>44068</v>
      </c>
      <c r="D22492" s="142" t="s">
        <v>44069</v>
      </c>
      <c r="I22492" s="142" t="s">
        <v>9</v>
      </c>
      <c r="J22492" s="142" t="n">
        <v>16.48</v>
      </c>
    </row>
    <row r="22493" customFormat="false" ht="12.75" hidden="false" customHeight="false" outlineLevel="0" collapsed="false">
      <c r="A22493" s="142" t="s">
        <v>44070</v>
      </c>
      <c r="B22493" s="663" t="str">
        <f aca="false">C22493&amp;D22493&amp;E22493&amp;F22493&amp;G22493&amp;H22493</f>
        <v>CINTA CIRCULAR DE ACO GALVANIZADO COM PARAFUSOS,DE APROXIMADAMENTE 90MM.FORNECIMENTO</v>
      </c>
      <c r="C22493" s="142" t="s">
        <v>44068</v>
      </c>
      <c r="D22493" s="142" t="s">
        <v>44069</v>
      </c>
      <c r="I22493" s="142" t="s">
        <v>9</v>
      </c>
      <c r="J22493" s="142" t="n">
        <v>16.48</v>
      </c>
    </row>
    <row r="22494" customFormat="false" ht="12.75" hidden="false" customHeight="false" outlineLevel="0" collapsed="false">
      <c r="A22494" s="142" t="s">
        <v>44071</v>
      </c>
      <c r="B22494" s="663" t="str">
        <f aca="false">C22494&amp;D22494&amp;E22494&amp;F22494&amp;G22494&amp;H22494</f>
        <v>CINTA CIRCULAR DE ACO GALVANIZADO COM PARAFUSOS,DE APROXIMADAMENTE 120MM.FORNECIMENTO</v>
      </c>
      <c r="C22494" s="142" t="s">
        <v>44068</v>
      </c>
      <c r="D22494" s="142" t="s">
        <v>44072</v>
      </c>
      <c r="I22494" s="142" t="s">
        <v>9</v>
      </c>
      <c r="J22494" s="142" t="n">
        <v>19.57</v>
      </c>
    </row>
    <row r="22495" customFormat="false" ht="12.75" hidden="false" customHeight="false" outlineLevel="0" collapsed="false">
      <c r="A22495" s="142" t="s">
        <v>44073</v>
      </c>
      <c r="B22495" s="663" t="str">
        <f aca="false">C22495&amp;D22495&amp;E22495&amp;F22495&amp;G22495&amp;H22495</f>
        <v>CINTA CIRCULAR DE ACO GALVANIZADO COM PARAFUSOS,DE APROXIMADAMENTE 120MM.FORNECIMENTO</v>
      </c>
      <c r="C22495" s="142" t="s">
        <v>44068</v>
      </c>
      <c r="D22495" s="142" t="s">
        <v>44072</v>
      </c>
      <c r="I22495" s="142" t="s">
        <v>9</v>
      </c>
      <c r="J22495" s="142" t="n">
        <v>19.57</v>
      </c>
    </row>
    <row r="22496" customFormat="false" ht="12.75" hidden="false" customHeight="false" outlineLevel="0" collapsed="false">
      <c r="A22496" s="142" t="s">
        <v>44074</v>
      </c>
      <c r="B22496" s="663" t="str">
        <f aca="false">C22496&amp;D22496&amp;E22496&amp;F22496&amp;G22496&amp;H22496</f>
        <v>CINTA CIRCULAR DE ACO GALVANIZADO COM PARAFUSOS,DE APROXIMADAMENTE 150MM.FORNECIMENTO</v>
      </c>
      <c r="C22496" s="142" t="s">
        <v>44068</v>
      </c>
      <c r="D22496" s="142" t="s">
        <v>44075</v>
      </c>
      <c r="I22496" s="142" t="s">
        <v>9</v>
      </c>
      <c r="J22496" s="142" t="n">
        <v>21.11</v>
      </c>
    </row>
    <row r="22497" customFormat="false" ht="12.75" hidden="false" customHeight="false" outlineLevel="0" collapsed="false">
      <c r="A22497" s="142" t="s">
        <v>44076</v>
      </c>
      <c r="B22497" s="663" t="str">
        <f aca="false">C22497&amp;D22497&amp;E22497&amp;F22497&amp;G22497&amp;H22497</f>
        <v>CINTA CIRCULAR DE ACO GALVANIZADO COM PARAFUSOS,DE APROXIMADAMENTE 150MM.FORNECIMENTO</v>
      </c>
      <c r="C22497" s="142" t="s">
        <v>44068</v>
      </c>
      <c r="D22497" s="142" t="s">
        <v>44075</v>
      </c>
      <c r="I22497" s="142" t="s">
        <v>9</v>
      </c>
      <c r="J22497" s="142" t="n">
        <v>21.11</v>
      </c>
    </row>
    <row r="22498" customFormat="false" ht="12.75" hidden="false" customHeight="false" outlineLevel="0" collapsed="false">
      <c r="A22498" s="142" t="s">
        <v>44077</v>
      </c>
      <c r="B22498" s="663" t="str">
        <f aca="false">C22498&amp;D22498&amp;E22498&amp;F22498&amp;G22498&amp;H22498</f>
        <v>CINTA CIRCULAR DE ACO GALVANIZADO COM PARAFUSOS,DE APROXIMADAMENTE 180MM.FORNECIMENTO</v>
      </c>
      <c r="C22498" s="142" t="s">
        <v>44068</v>
      </c>
      <c r="D22498" s="142" t="s">
        <v>44078</v>
      </c>
      <c r="I22498" s="142" t="s">
        <v>9</v>
      </c>
      <c r="J22498" s="142" t="n">
        <v>24.72</v>
      </c>
    </row>
    <row r="22499" customFormat="false" ht="12.75" hidden="false" customHeight="false" outlineLevel="0" collapsed="false">
      <c r="A22499" s="142" t="s">
        <v>44079</v>
      </c>
      <c r="B22499" s="663" t="str">
        <f aca="false">C22499&amp;D22499&amp;E22499&amp;F22499&amp;G22499&amp;H22499</f>
        <v>CINTA CIRCULAR DE ACO GALVANIZADO COM PARAFUSOS,DE APROXIMADAMENTE 180MM.FORNECIMENTO</v>
      </c>
      <c r="C22499" s="142" t="s">
        <v>44068</v>
      </c>
      <c r="D22499" s="142" t="s">
        <v>44078</v>
      </c>
      <c r="I22499" s="142" t="s">
        <v>9</v>
      </c>
      <c r="J22499" s="142" t="n">
        <v>24.72</v>
      </c>
    </row>
    <row r="22500" customFormat="false" ht="12.75" hidden="false" customHeight="false" outlineLevel="0" collapsed="false">
      <c r="A22500" s="142" t="s">
        <v>44080</v>
      </c>
      <c r="B22500" s="663" t="str">
        <f aca="false">C22500&amp;D22500&amp;E22500&amp;F22500&amp;G22500&amp;H22500</f>
        <v>CINTA CIRCULAR DE ACO GALVANIZADO COM PARAFUSOS,DE APROXIMADAMENTE 210MM.FORNECIMENTO</v>
      </c>
      <c r="C22500" s="142" t="s">
        <v>44068</v>
      </c>
      <c r="D22500" s="142" t="s">
        <v>44081</v>
      </c>
      <c r="I22500" s="142" t="s">
        <v>9</v>
      </c>
      <c r="J22500" s="142" t="n">
        <v>25.95</v>
      </c>
    </row>
    <row r="22501" customFormat="false" ht="12.75" hidden="false" customHeight="false" outlineLevel="0" collapsed="false">
      <c r="A22501" s="142" t="s">
        <v>44082</v>
      </c>
      <c r="B22501" s="663" t="str">
        <f aca="false">C22501&amp;D22501&amp;E22501&amp;F22501&amp;G22501&amp;H22501</f>
        <v>CINTA CIRCULAR DE ACO GALVANIZADO COM PARAFUSOS,DE APROXIMADAMENTE 210MM.FORNECIMENTO</v>
      </c>
      <c r="C22501" s="142" t="s">
        <v>44068</v>
      </c>
      <c r="D22501" s="142" t="s">
        <v>44081</v>
      </c>
      <c r="I22501" s="142" t="s">
        <v>9</v>
      </c>
      <c r="J22501" s="142" t="n">
        <v>25.95</v>
      </c>
    </row>
    <row r="22502" customFormat="false" ht="12.75" hidden="false" customHeight="false" outlineLevel="0" collapsed="false">
      <c r="A22502" s="142" t="s">
        <v>44083</v>
      </c>
      <c r="B22502" s="663" t="str">
        <f aca="false">C22502&amp;D22502&amp;E22502&amp;F22502&amp;G22502&amp;H22502</f>
        <v>CINTA CIRCULAR DE ACO GALVANIZADO COM PARAFUSOS,DE APROXIMADAMENTE 240MM.FORNECIMENTO</v>
      </c>
      <c r="C22502" s="142" t="s">
        <v>44068</v>
      </c>
      <c r="D22502" s="142" t="s">
        <v>44084</v>
      </c>
      <c r="I22502" s="142" t="s">
        <v>9</v>
      </c>
      <c r="J22502" s="142" t="n">
        <v>26.22</v>
      </c>
    </row>
    <row r="22503" customFormat="false" ht="12.75" hidden="false" customHeight="false" outlineLevel="0" collapsed="false">
      <c r="A22503" s="142" t="s">
        <v>44085</v>
      </c>
      <c r="B22503" s="663" t="str">
        <f aca="false">C22503&amp;D22503&amp;E22503&amp;F22503&amp;G22503&amp;H22503</f>
        <v>CINTA CIRCULAR DE ACO GALVANIZADO COM PARAFUSOS,DE APROXIMADAMENTE 240MM.FORNECIMENTO</v>
      </c>
      <c r="C22503" s="142" t="s">
        <v>44068</v>
      </c>
      <c r="D22503" s="142" t="s">
        <v>44084</v>
      </c>
      <c r="I22503" s="142" t="s">
        <v>9</v>
      </c>
      <c r="J22503" s="142" t="n">
        <v>26.22</v>
      </c>
    </row>
    <row r="22504" customFormat="false" ht="12.75" hidden="false" customHeight="false" outlineLevel="0" collapsed="false">
      <c r="A22504" s="142" t="s">
        <v>44086</v>
      </c>
      <c r="B22504" s="663" t="str">
        <f aca="false">C22504&amp;D22504&amp;E22504&amp;F22504&amp;G22504&amp;H22504</f>
        <v>CRUZETA Q-3,DE 6 PINOS.FORNECIMENTO</v>
      </c>
      <c r="C22504" s="142" t="s">
        <v>44087</v>
      </c>
      <c r="I22504" s="142" t="s">
        <v>9</v>
      </c>
      <c r="J22504" s="142" t="n">
        <v>112</v>
      </c>
    </row>
    <row r="22505" customFormat="false" ht="12.75" hidden="false" customHeight="false" outlineLevel="0" collapsed="false">
      <c r="A22505" s="142" t="s">
        <v>44088</v>
      </c>
      <c r="B22505" s="663" t="str">
        <f aca="false">C22505&amp;D22505&amp;E22505&amp;F22505&amp;G22505&amp;H22505</f>
        <v>CRUZETA Q-3,DE 6 PINOS.FORNECIMENTO</v>
      </c>
      <c r="C22505" s="142" t="s">
        <v>44087</v>
      </c>
      <c r="I22505" s="142" t="s">
        <v>9</v>
      </c>
      <c r="J22505" s="142" t="n">
        <v>112</v>
      </c>
    </row>
    <row r="22506" customFormat="false" ht="12.75" hidden="false" customHeight="false" outlineLevel="0" collapsed="false">
      <c r="A22506" s="142" t="s">
        <v>44089</v>
      </c>
      <c r="B22506" s="663" t="str">
        <f aca="false">C22506&amp;D22506&amp;E22506&amp;F22506&amp;G22506&amp;H22506</f>
        <v>GRAMPO TIPO "U",DIAMETRO DE 5" E ROSCA DE 1/2",INCLUSIVE PORCAS E ARRUELAS.FORNECIMENTO</v>
      </c>
      <c r="C22506" s="142" t="s">
        <v>44090</v>
      </c>
      <c r="D22506" s="142" t="s">
        <v>44091</v>
      </c>
      <c r="I22506" s="142" t="s">
        <v>9</v>
      </c>
      <c r="J22506" s="142" t="n">
        <v>9.33</v>
      </c>
    </row>
    <row r="22507" customFormat="false" ht="12.75" hidden="false" customHeight="false" outlineLevel="0" collapsed="false">
      <c r="A22507" s="142" t="s">
        <v>44092</v>
      </c>
      <c r="B22507" s="663" t="str">
        <f aca="false">C22507&amp;D22507&amp;E22507&amp;F22507&amp;G22507&amp;H22507</f>
        <v>GRAMPO TIPO "U",DIAMETRO DE 5" E ROSCA DE 1/2",INCLUSIVE PORCAS E ARRUELAS.FORNECIMENTO</v>
      </c>
      <c r="C22507" s="142" t="s">
        <v>44090</v>
      </c>
      <c r="D22507" s="142" t="s">
        <v>44091</v>
      </c>
      <c r="I22507" s="142" t="s">
        <v>9</v>
      </c>
      <c r="J22507" s="142" t="n">
        <v>9.33</v>
      </c>
    </row>
    <row r="22508" customFormat="false" ht="12.75" hidden="false" customHeight="false" outlineLevel="0" collapsed="false">
      <c r="A22508" s="142" t="s">
        <v>44093</v>
      </c>
      <c r="B22508" s="663" t="str">
        <f aca="false">C22508&amp;D22508&amp;E22508&amp;F22508&amp;G22508&amp;H22508</f>
        <v>PARAFUSO COM CABECA SEXTAVADA DE (5/8"X1.1/2").FORNECIMENTO</v>
      </c>
      <c r="C22508" s="142" t="s">
        <v>44094</v>
      </c>
      <c r="I22508" s="142" t="s">
        <v>9</v>
      </c>
      <c r="J22508" s="142" t="n">
        <v>0.89</v>
      </c>
    </row>
    <row r="22509" customFormat="false" ht="12.75" hidden="false" customHeight="false" outlineLevel="0" collapsed="false">
      <c r="A22509" s="142" t="s">
        <v>44095</v>
      </c>
      <c r="B22509" s="663" t="str">
        <f aca="false">C22509&amp;D22509&amp;E22509&amp;F22509&amp;G22509&amp;H22509</f>
        <v>PARAFUSO COM CABECA SEXTAVADA DE (5/8"X1.1/2").FORNECIMENTO</v>
      </c>
      <c r="C22509" s="142" t="s">
        <v>44094</v>
      </c>
      <c r="I22509" s="142" t="s">
        <v>9</v>
      </c>
      <c r="J22509" s="142" t="n">
        <v>0.89</v>
      </c>
    </row>
    <row r="22510" customFormat="false" ht="12.75" hidden="false" customHeight="false" outlineLevel="0" collapsed="false">
      <c r="A22510" s="142" t="s">
        <v>44096</v>
      </c>
      <c r="B22510" s="663" t="str">
        <f aca="false">C22510&amp;D22510&amp;E22510&amp;F22510&amp;G22510&amp;H22510</f>
        <v>PARAFUSO COM CABECA SEXTAVADA DE(12X1,75X50)MM.FORNECIMENTO</v>
      </c>
      <c r="C22510" s="142" t="s">
        <v>44097</v>
      </c>
      <c r="I22510" s="142" t="s">
        <v>9</v>
      </c>
      <c r="J22510" s="142" t="n">
        <v>1.01</v>
      </c>
    </row>
    <row r="22511" customFormat="false" ht="12.75" hidden="false" customHeight="false" outlineLevel="0" collapsed="false">
      <c r="A22511" s="142" t="s">
        <v>44098</v>
      </c>
      <c r="B22511" s="663" t="str">
        <f aca="false">C22511&amp;D22511&amp;E22511&amp;F22511&amp;G22511&amp;H22511</f>
        <v>PARAFUSO COM CABECA SEXTAVADA DE(12X1,75X50)MM.FORNECIMENTO</v>
      </c>
      <c r="C22511" s="142" t="s">
        <v>44097</v>
      </c>
      <c r="I22511" s="142" t="s">
        <v>9</v>
      </c>
      <c r="J22511" s="142" t="n">
        <v>1.01</v>
      </c>
    </row>
    <row r="22512" customFormat="false" ht="12.75" hidden="false" customHeight="false" outlineLevel="0" collapsed="false">
      <c r="A22512" s="142" t="s">
        <v>44099</v>
      </c>
      <c r="B22512" s="663" t="str">
        <f aca="false">C22512&amp;D22512&amp;E22512&amp;F22512&amp;G22512&amp;H22512</f>
        <v>PARAFUSO FRANCES DE (5/8"X2.1/2").FORNECIMENTO</v>
      </c>
      <c r="C22512" s="142" t="s">
        <v>44100</v>
      </c>
      <c r="I22512" s="142" t="s">
        <v>9</v>
      </c>
      <c r="J22512" s="142" t="n">
        <v>3.2</v>
      </c>
    </row>
    <row r="22513" customFormat="false" ht="12.75" hidden="false" customHeight="false" outlineLevel="0" collapsed="false">
      <c r="A22513" s="142" t="s">
        <v>44101</v>
      </c>
      <c r="B22513" s="663" t="str">
        <f aca="false">C22513&amp;D22513&amp;E22513&amp;F22513&amp;G22513&amp;H22513</f>
        <v>PARAFUSO FRANCES DE (5/8"X2.1/2").FORNECIMENTO</v>
      </c>
      <c r="C22513" s="142" t="s">
        <v>44100</v>
      </c>
      <c r="I22513" s="142" t="s">
        <v>9</v>
      </c>
      <c r="J22513" s="142" t="n">
        <v>3.2</v>
      </c>
    </row>
    <row r="22514" customFormat="false" ht="12.75" hidden="false" customHeight="false" outlineLevel="0" collapsed="false">
      <c r="A22514" s="142" t="s">
        <v>44102</v>
      </c>
      <c r="B22514" s="663" t="str">
        <f aca="false">C22514&amp;D22514&amp;E22514&amp;F22514&amp;G22514&amp;H22514</f>
        <v>PARAFUSO DE MAQUINA SEXTAVADA DE (1/2"X1.1/2").FORNECIMENTO</v>
      </c>
      <c r="C22514" s="142" t="s">
        <v>44103</v>
      </c>
      <c r="I22514" s="142" t="s">
        <v>9</v>
      </c>
      <c r="J22514" s="142" t="n">
        <v>1.43</v>
      </c>
    </row>
    <row r="22515" customFormat="false" ht="12.75" hidden="false" customHeight="false" outlineLevel="0" collapsed="false">
      <c r="A22515" s="142" t="s">
        <v>44104</v>
      </c>
      <c r="B22515" s="663" t="str">
        <f aca="false">C22515&amp;D22515&amp;E22515&amp;F22515&amp;G22515&amp;H22515</f>
        <v>PARAFUSO DE MAQUINA SEXTAVADA DE (1/2"X1.1/2").FORNECIMENTO</v>
      </c>
      <c r="C22515" s="142" t="s">
        <v>44103</v>
      </c>
      <c r="I22515" s="142" t="s">
        <v>9</v>
      </c>
      <c r="J22515" s="142" t="n">
        <v>1.43</v>
      </c>
    </row>
    <row r="22516" customFormat="false" ht="12.75" hidden="false" customHeight="false" outlineLevel="0" collapsed="false">
      <c r="A22516" s="142" t="s">
        <v>44105</v>
      </c>
      <c r="B22516" s="663" t="str">
        <f aca="false">C22516&amp;D22516&amp;E22516&amp;F22516&amp;G22516&amp;H22516</f>
        <v>PORCA SEXTAVADA,EM ACO BAIXO CARBONO (1010/1020),UNC,5/8"(16MM),ACABAMENTO POLIDO OU ZINCADO.FORNECIMENTO</v>
      </c>
      <c r="C22516" s="142" t="s">
        <v>44106</v>
      </c>
      <c r="D22516" s="142" t="s">
        <v>44107</v>
      </c>
      <c r="I22516" s="142" t="s">
        <v>9</v>
      </c>
      <c r="J22516" s="142" t="n">
        <v>0.54</v>
      </c>
    </row>
    <row r="22517" customFormat="false" ht="12.75" hidden="false" customHeight="false" outlineLevel="0" collapsed="false">
      <c r="A22517" s="142" t="s">
        <v>44108</v>
      </c>
      <c r="B22517" s="663" t="str">
        <f aca="false">C22517&amp;D22517&amp;E22517&amp;F22517&amp;G22517&amp;H22517</f>
        <v>PORCA SEXTAVADA,EM ACO BAIXO CARBONO (1010/1020),UNC,5/8"(16MM),ACABAMENTO POLIDO OU ZINCADO.FORNECIMENTO</v>
      </c>
      <c r="C22517" s="142" t="s">
        <v>44106</v>
      </c>
      <c r="D22517" s="142" t="s">
        <v>44107</v>
      </c>
      <c r="I22517" s="142" t="s">
        <v>9</v>
      </c>
      <c r="J22517" s="142" t="n">
        <v>0.54</v>
      </c>
    </row>
    <row r="22518" customFormat="false" ht="12.75" hidden="false" customHeight="false" outlineLevel="0" collapsed="false">
      <c r="A22518" s="142" t="s">
        <v>44109</v>
      </c>
      <c r="B22518" s="663" t="str">
        <f aca="false">C22518&amp;D22518&amp;E22518&amp;F22518&amp;G22518&amp;H22518</f>
        <v>PORCA SEXTAVADA EM ACO BAIXO CARBONO (1010/1020),UNC,(M12X1,75)MM,ACABAMENTO ZINCADO.FORNECIMENTO</v>
      </c>
      <c r="C22518" s="142" t="s">
        <v>44110</v>
      </c>
      <c r="D22518" s="142" t="s">
        <v>44111</v>
      </c>
      <c r="I22518" s="142" t="s">
        <v>9</v>
      </c>
      <c r="J22518" s="142" t="n">
        <v>0.23</v>
      </c>
    </row>
    <row r="22519" customFormat="false" ht="12.75" hidden="false" customHeight="false" outlineLevel="0" collapsed="false">
      <c r="A22519" s="142" t="s">
        <v>44112</v>
      </c>
      <c r="B22519" s="663" t="str">
        <f aca="false">C22519&amp;D22519&amp;E22519&amp;F22519&amp;G22519&amp;H22519</f>
        <v>PORCA SEXTAVADA EM ACO BAIXO CARBONO (1010/1020),UNC,(M12X1,75)MM,ACABAMENTO ZINCADO.FORNECIMENTO</v>
      </c>
      <c r="C22519" s="142" t="s">
        <v>44110</v>
      </c>
      <c r="D22519" s="142" t="s">
        <v>44111</v>
      </c>
      <c r="I22519" s="142" t="s">
        <v>9</v>
      </c>
      <c r="J22519" s="142" t="n">
        <v>0.23</v>
      </c>
    </row>
    <row r="22520" customFormat="false" ht="12.75" hidden="false" customHeight="false" outlineLevel="0" collapsed="false">
      <c r="A22520" s="142" t="s">
        <v>44113</v>
      </c>
      <c r="B22520" s="663" t="str">
        <f aca="false">C22520&amp;D22520&amp;E22520&amp;F22520&amp;G22520&amp;H22520</f>
        <v>BASE DE ACO PARA SUSTENTACAO DE POSTE FIXADA POR CHUMBADOREM FUNDACAO DE CONCRETO ARMADO.ASSENTAMENTO</v>
      </c>
      <c r="C22520" s="142" t="s">
        <v>44114</v>
      </c>
      <c r="D22520" s="142" t="s">
        <v>44115</v>
      </c>
      <c r="I22520" s="142" t="s">
        <v>9</v>
      </c>
      <c r="J22520" s="142" t="n">
        <v>72.49</v>
      </c>
    </row>
    <row r="22521" customFormat="false" ht="12.75" hidden="false" customHeight="false" outlineLevel="0" collapsed="false">
      <c r="A22521" s="142" t="s">
        <v>44116</v>
      </c>
      <c r="B22521" s="663" t="str">
        <f aca="false">C22521&amp;D22521&amp;E22521&amp;F22521&amp;G22521&amp;H22521</f>
        <v>BASE DE ACO PARA SUSTENTACAO DE POSTE FIXADA POR CHUMBADOREM FUNDACAO DE CONCRETO ARMADO.ASSENTAMENTO</v>
      </c>
      <c r="C22521" s="142" t="s">
        <v>44114</v>
      </c>
      <c r="D22521" s="142" t="s">
        <v>44115</v>
      </c>
      <c r="I22521" s="142" t="s">
        <v>9</v>
      </c>
      <c r="J22521" s="142" t="n">
        <v>70.16</v>
      </c>
    </row>
    <row r="22522" customFormat="false" ht="12.75" hidden="false" customHeight="false" outlineLevel="0" collapsed="false">
      <c r="A22522" s="142" t="s">
        <v>44117</v>
      </c>
      <c r="B22522" s="663" t="str">
        <f aca="false">C22522&amp;D22522&amp;E22522&amp;F22522&amp;G22522&amp;H22522</f>
        <v>CHUMBADOR PARA FIXACAO DE POSTE DE ACO CURVO DE 1 BRACO,DE 8M ATE 9M DE ALTURA,EXCLUSIVE ESTE,DE 7/8"X600MM,COM PORCA EARRUELA GALVANIZADAS A FOGO,PADRAO RIOLUZ.FORNECIMENTO E INSTALACAO</v>
      </c>
      <c r="C22522" s="142" t="s">
        <v>44118</v>
      </c>
      <c r="D22522" s="142" t="s">
        <v>44119</v>
      </c>
      <c r="E22522" s="142" t="s">
        <v>44120</v>
      </c>
      <c r="F22522" s="142" t="s">
        <v>43035</v>
      </c>
      <c r="I22522" s="142" t="s">
        <v>9</v>
      </c>
      <c r="J22522" s="142" t="n">
        <v>110.83</v>
      </c>
    </row>
    <row r="22523" customFormat="false" ht="12.75" hidden="false" customHeight="false" outlineLevel="0" collapsed="false">
      <c r="A22523" s="142" t="s">
        <v>44121</v>
      </c>
      <c r="B22523" s="663" t="str">
        <f aca="false">C22523&amp;D22523&amp;E22523&amp;F22523&amp;G22523&amp;H22523</f>
        <v>CHUMBADOR PARA FIXACAO DE POSTE DE ACO CURVO DE 1 BRACO,DE 8M ATE 9M DE ALTURA,EXCLUSIVE ESTE,DE 7/8"X600MM,COM PORCA EARRUELA GALVANIZADAS A FOGO,PADRAO RIOLUZ.FORNECIMENTO E INSTALACAO</v>
      </c>
      <c r="C22523" s="142" t="s">
        <v>44118</v>
      </c>
      <c r="D22523" s="142" t="s">
        <v>44119</v>
      </c>
      <c r="E22523" s="142" t="s">
        <v>44120</v>
      </c>
      <c r="F22523" s="142" t="s">
        <v>43035</v>
      </c>
      <c r="I22523" s="142" t="s">
        <v>9</v>
      </c>
      <c r="J22523" s="142" t="n">
        <v>109.39</v>
      </c>
    </row>
    <row r="22524" customFormat="false" ht="12.75" hidden="false" customHeight="false" outlineLevel="0" collapsed="false">
      <c r="A22524" s="142" t="s">
        <v>44122</v>
      </c>
      <c r="B22524" s="663" t="str">
        <f aca="false">C22524&amp;D22524&amp;E22524&amp;F22524&amp;G22524&amp;H22524</f>
        <v>CRUZETA N°2,DE 2 PINOS.FORNECIMENTO</v>
      </c>
      <c r="C22524" s="142" t="s">
        <v>44123</v>
      </c>
      <c r="I22524" s="142" t="s">
        <v>9</v>
      </c>
      <c r="J22524" s="142" t="n">
        <v>68</v>
      </c>
    </row>
    <row r="22525" customFormat="false" ht="12.75" hidden="false" customHeight="false" outlineLevel="0" collapsed="false">
      <c r="A22525" s="142" t="s">
        <v>44124</v>
      </c>
      <c r="B22525" s="663" t="str">
        <f aca="false">C22525&amp;D22525&amp;E22525&amp;F22525&amp;G22525&amp;H22525</f>
        <v>CRUZETA N°2,DE 2 PINOS.FORNECIMENTO</v>
      </c>
      <c r="C22525" s="142" t="s">
        <v>44123</v>
      </c>
      <c r="I22525" s="142" t="s">
        <v>9</v>
      </c>
      <c r="J22525" s="142" t="n">
        <v>68</v>
      </c>
    </row>
    <row r="22526" customFormat="false" ht="12.75" hidden="false" customHeight="false" outlineLevel="0" collapsed="false">
      <c r="A22526" s="142" t="s">
        <v>44125</v>
      </c>
      <c r="B22526" s="663" t="str">
        <f aca="false">C22526&amp;D22526&amp;E22526&amp;F22526&amp;G22526&amp;H22526</f>
        <v>ARAME DE FERRO GALVANIZADO DE 12BWG, 2,76MM.FORNECIMENTO</v>
      </c>
      <c r="C22526" s="142" t="s">
        <v>44126</v>
      </c>
      <c r="I22526" s="142" t="s">
        <v>5978</v>
      </c>
      <c r="J22526" s="142" t="n">
        <v>6.54</v>
      </c>
    </row>
    <row r="22527" customFormat="false" ht="12.75" hidden="false" customHeight="false" outlineLevel="0" collapsed="false">
      <c r="A22527" s="142" t="s">
        <v>44127</v>
      </c>
      <c r="B22527" s="663" t="str">
        <f aca="false">C22527&amp;D22527&amp;E22527&amp;F22527&amp;G22527&amp;H22527</f>
        <v>ARAME DE FERRO GALVANIZADO DE 12BWG, 2,76MM.FORNECIMENTO</v>
      </c>
      <c r="C22527" s="142" t="s">
        <v>44126</v>
      </c>
      <c r="I22527" s="142" t="s">
        <v>5978</v>
      </c>
      <c r="J22527" s="142" t="n">
        <v>6.54</v>
      </c>
    </row>
    <row r="22528" customFormat="false" ht="12.75" hidden="false" customHeight="false" outlineLevel="0" collapsed="false">
      <c r="A22528" s="142" t="s">
        <v>44128</v>
      </c>
      <c r="B22528" s="663" t="str">
        <f aca="false">C22528&amp;D22528&amp;E22528&amp;F22528&amp;G22528&amp;H22528</f>
        <v>EXTRACAO E TRANSPORTE DE TERRA PARA SUBSTRATO,PARA ENCHIMENTO DE SACOS PLASTICOS E PRODUCAO DE MUDAS DE ESSENCIAS FLORESTAIS.CUSTO VALIDO PARA CADA 100 UNIDADES</v>
      </c>
      <c r="C22528" s="142" t="s">
        <v>44129</v>
      </c>
      <c r="D22528" s="142" t="s">
        <v>44130</v>
      </c>
      <c r="E22528" s="142" t="s">
        <v>44131</v>
      </c>
      <c r="I22528" s="142" t="s">
        <v>9</v>
      </c>
      <c r="J22528" s="142" t="n">
        <v>7.26</v>
      </c>
    </row>
    <row r="22529" customFormat="false" ht="12.75" hidden="false" customHeight="false" outlineLevel="0" collapsed="false">
      <c r="A22529" s="142" t="s">
        <v>44132</v>
      </c>
      <c r="B22529" s="663" t="str">
        <f aca="false">C22529&amp;D22529&amp;E22529&amp;F22529&amp;G22529&amp;H22529</f>
        <v>EXTRACAO E TRANSPORTE DE TERRA PARA SUBSTRATO,PARA ENCHIMENTO DE SACOS PLASTICOS E PRODUCAO DE MUDAS DE ESSENCIAS FLORESTAIS.CUSTO VALIDO PARA CADA 100 UNIDADES</v>
      </c>
      <c r="C22529" s="142" t="s">
        <v>44129</v>
      </c>
      <c r="D22529" s="142" t="s">
        <v>44130</v>
      </c>
      <c r="E22529" s="142" t="s">
        <v>44131</v>
      </c>
      <c r="I22529" s="142" t="s">
        <v>9</v>
      </c>
      <c r="J22529" s="142" t="n">
        <v>6.29</v>
      </c>
    </row>
    <row r="22530" customFormat="false" ht="12.75" hidden="false" customHeight="false" outlineLevel="0" collapsed="false">
      <c r="A22530" s="142" t="s">
        <v>44133</v>
      </c>
      <c r="B22530" s="663" t="str">
        <f aca="false">C22530&amp;D22530&amp;E22530&amp;F22530&amp;G22530&amp;H22530</f>
        <v>PENEIRAMENTO E MISTURA DE TERRA PARA ENCHIMENTO DE SACOS PLASTICOS E PRODUCAO DE MUDAS DE ESSENCIAS FLORESTAIS.CUSTO VALIDO PARA CADA 100 UNIDADES</v>
      </c>
      <c r="C22530" s="142" t="s">
        <v>44134</v>
      </c>
      <c r="D22530" s="142" t="s">
        <v>44135</v>
      </c>
      <c r="E22530" s="142" t="s">
        <v>44136</v>
      </c>
      <c r="I22530" s="142" t="s">
        <v>9</v>
      </c>
      <c r="J22530" s="142" t="n">
        <v>10.76</v>
      </c>
    </row>
    <row r="22531" customFormat="false" ht="12.75" hidden="false" customHeight="false" outlineLevel="0" collapsed="false">
      <c r="A22531" s="142" t="s">
        <v>44137</v>
      </c>
      <c r="B22531" s="663" t="str">
        <f aca="false">C22531&amp;D22531&amp;E22531&amp;F22531&amp;G22531&amp;H22531</f>
        <v>PENEIRAMENTO E MISTURA DE TERRA PARA ENCHIMENTO DE SACOS PLASTICOS E PRODUCAO DE MUDAS DE ESSENCIAS FLORESTAIS.CUSTO VALIDO PARA CADA 100 UNIDADES</v>
      </c>
      <c r="C22531" s="142" t="s">
        <v>44134</v>
      </c>
      <c r="D22531" s="142" t="s">
        <v>44135</v>
      </c>
      <c r="E22531" s="142" t="s">
        <v>44136</v>
      </c>
      <c r="I22531" s="142" t="s">
        <v>9</v>
      </c>
      <c r="J22531" s="142" t="n">
        <v>9.32</v>
      </c>
    </row>
    <row r="22532" customFormat="false" ht="12.75" hidden="false" customHeight="false" outlineLevel="0" collapsed="false">
      <c r="A22532" s="142" t="s">
        <v>44138</v>
      </c>
      <c r="B22532" s="663" t="str">
        <f aca="false">C22532&amp;D22532&amp;E22532&amp;F22532&amp;G22532&amp;H22532</f>
        <v>DESINFECCAO E ADUBACAO DA TERRA DE SUBSTRATO,PARA ENCHIMENTO DE SACOS PLASTICOS E PRODUCAO DE MUDAS DE ESSENCIAS FLORESTAIS.CUSTO VALIDO PARA CADA 100 UNIDADES</v>
      </c>
      <c r="C22532" s="142" t="s">
        <v>44139</v>
      </c>
      <c r="D22532" s="142" t="s">
        <v>44140</v>
      </c>
      <c r="E22532" s="142" t="s">
        <v>44141</v>
      </c>
      <c r="I22532" s="142" t="s">
        <v>9</v>
      </c>
      <c r="J22532" s="142" t="n">
        <v>3.63</v>
      </c>
    </row>
    <row r="22533" customFormat="false" ht="12.75" hidden="false" customHeight="false" outlineLevel="0" collapsed="false">
      <c r="A22533" s="142" t="s">
        <v>44142</v>
      </c>
      <c r="B22533" s="663" t="str">
        <f aca="false">C22533&amp;D22533&amp;E22533&amp;F22533&amp;G22533&amp;H22533</f>
        <v>DESINFECCAO E ADUBACAO DA TERRA DE SUBSTRATO,PARA ENCHIMENTO DE SACOS PLASTICOS E PRODUCAO DE MUDAS DE ESSENCIAS FLORESTAIS.CUSTO VALIDO PARA CADA 100 UNIDADES</v>
      </c>
      <c r="C22533" s="142" t="s">
        <v>44139</v>
      </c>
      <c r="D22533" s="142" t="s">
        <v>44140</v>
      </c>
      <c r="E22533" s="142" t="s">
        <v>44141</v>
      </c>
      <c r="I22533" s="142" t="s">
        <v>9</v>
      </c>
      <c r="J22533" s="142" t="n">
        <v>3.14</v>
      </c>
    </row>
    <row r="22534" customFormat="false" ht="12.75" hidden="false" customHeight="false" outlineLevel="0" collapsed="false">
      <c r="A22534" s="142" t="s">
        <v>44143</v>
      </c>
      <c r="B22534" s="663" t="str">
        <f aca="false">C22534&amp;D22534&amp;E22534&amp;F22534&amp;G22534&amp;H22534</f>
        <v>ENCHIMENTO DOS SACOS PLASTICOS,PARA PRODUCAO DE MUDAS DE ESSENCIAS FLORESTAIS.CUSTO VALIDO PARA CADA 100 UNIDADES</v>
      </c>
      <c r="C22534" s="142" t="s">
        <v>44144</v>
      </c>
      <c r="D22534" s="142" t="s">
        <v>44145</v>
      </c>
      <c r="I22534" s="142" t="s">
        <v>9</v>
      </c>
      <c r="J22534" s="142" t="n">
        <v>24.88</v>
      </c>
    </row>
    <row r="22535" customFormat="false" ht="12.75" hidden="false" customHeight="false" outlineLevel="0" collapsed="false">
      <c r="A22535" s="142" t="s">
        <v>44146</v>
      </c>
      <c r="B22535" s="663" t="str">
        <f aca="false">C22535&amp;D22535&amp;E22535&amp;F22535&amp;G22535&amp;H22535</f>
        <v>ENCHIMENTO DOS SACOS PLASTICOS,PARA PRODUCAO DE MUDAS DE ESSENCIAS FLORESTAIS.CUSTO VALIDO PARA CADA 100 UNIDADES</v>
      </c>
      <c r="C22535" s="142" t="s">
        <v>44144</v>
      </c>
      <c r="D22535" s="142" t="s">
        <v>44145</v>
      </c>
      <c r="I22535" s="142" t="s">
        <v>9</v>
      </c>
      <c r="J22535" s="142" t="n">
        <v>22.84</v>
      </c>
    </row>
    <row r="22536" customFormat="false" ht="12.75" hidden="false" customHeight="false" outlineLevel="0" collapsed="false">
      <c r="A22536" s="142" t="s">
        <v>44147</v>
      </c>
      <c r="B22536" s="663" t="str">
        <f aca="false">C22536&amp;D22536&amp;E22536&amp;F22536&amp;G22536&amp;H22536</f>
        <v>PREPARO DOS CANTEIROS,PARA PRODUCAO DE MUDAS DE ESSENCIAS FLORESTAIS.CUSTO VALIDO PARA CADA 100 UNIDADES</v>
      </c>
      <c r="C22536" s="142" t="s">
        <v>44148</v>
      </c>
      <c r="D22536" s="142" t="s">
        <v>44149</v>
      </c>
      <c r="I22536" s="142" t="s">
        <v>9</v>
      </c>
      <c r="J22536" s="142" t="n">
        <v>3.63</v>
      </c>
    </row>
    <row r="22537" customFormat="false" ht="12.75" hidden="false" customHeight="false" outlineLevel="0" collapsed="false">
      <c r="A22537" s="142" t="s">
        <v>44150</v>
      </c>
      <c r="B22537" s="663" t="str">
        <f aca="false">C22537&amp;D22537&amp;E22537&amp;F22537&amp;G22537&amp;H22537</f>
        <v>PREPARO DOS CANTEIROS,PARA PRODUCAO DE MUDAS DE ESSENCIAS FLORESTAIS.CUSTO VALIDO PARA CADA 100 UNIDADES</v>
      </c>
      <c r="C22537" s="142" t="s">
        <v>44148</v>
      </c>
      <c r="D22537" s="142" t="s">
        <v>44149</v>
      </c>
      <c r="I22537" s="142" t="s">
        <v>9</v>
      </c>
      <c r="J22537" s="142" t="n">
        <v>3.14</v>
      </c>
    </row>
    <row r="22538" customFormat="false" ht="12.75" hidden="false" customHeight="false" outlineLevel="0" collapsed="false">
      <c r="A22538" s="142" t="s">
        <v>44151</v>
      </c>
      <c r="B22538" s="663" t="str">
        <f aca="false">C22538&amp;D22538&amp;E22538&amp;F22538&amp;G22538&amp;H22538</f>
        <v>ENCANTEIRAMENTO DOS SACOS PLASTICOS,PARA PRODUCAO DE MUDAS NATIVAS DE ESSENCIAS FLORESTAIS.CUSTO VALIDO PARA CADA 100 UNIDADES</v>
      </c>
      <c r="C22538" s="142" t="s">
        <v>44152</v>
      </c>
      <c r="D22538" s="142" t="s">
        <v>44153</v>
      </c>
      <c r="E22538" s="142" t="s">
        <v>44154</v>
      </c>
      <c r="I22538" s="142" t="s">
        <v>9</v>
      </c>
      <c r="J22538" s="142" t="n">
        <v>10.76</v>
      </c>
    </row>
    <row r="22539" customFormat="false" ht="12.75" hidden="false" customHeight="false" outlineLevel="0" collapsed="false">
      <c r="A22539" s="142" t="s">
        <v>44155</v>
      </c>
      <c r="B22539" s="663" t="str">
        <f aca="false">C22539&amp;D22539&amp;E22539&amp;F22539&amp;G22539&amp;H22539</f>
        <v>ENCANTEIRAMENTO DOS SACOS PLASTICOS,PARA PRODUCAO DE MUDAS NATIVAS DE ESSENCIAS FLORESTAIS.CUSTO VALIDO PARA CADA 100 UNIDADES</v>
      </c>
      <c r="C22539" s="142" t="s">
        <v>44152</v>
      </c>
      <c r="D22539" s="142" t="s">
        <v>44153</v>
      </c>
      <c r="E22539" s="142" t="s">
        <v>44154</v>
      </c>
      <c r="I22539" s="142" t="s">
        <v>9</v>
      </c>
      <c r="J22539" s="142" t="n">
        <v>9.32</v>
      </c>
    </row>
    <row r="22540" customFormat="false" ht="12.75" hidden="false" customHeight="false" outlineLevel="0" collapsed="false">
      <c r="A22540" s="142" t="s">
        <v>44156</v>
      </c>
      <c r="B22540" s="663" t="str">
        <f aca="false">C22540&amp;D22540&amp;E22540&amp;F22540&amp;G22540&amp;H22540</f>
        <v>REPICAGEM E DESBASTE DAS MUDAS DE ESSENCIAS FLORESTAIS.CUSTO VALIDO PARA CADA 100 UNIDADES</v>
      </c>
      <c r="C22540" s="142" t="s">
        <v>44157</v>
      </c>
      <c r="D22540" s="142" t="s">
        <v>44158</v>
      </c>
      <c r="I22540" s="142" t="s">
        <v>9</v>
      </c>
      <c r="J22540" s="142" t="n">
        <v>7.12</v>
      </c>
    </row>
    <row r="22541" customFormat="false" ht="12.75" hidden="false" customHeight="false" outlineLevel="0" collapsed="false">
      <c r="A22541" s="142" t="s">
        <v>44159</v>
      </c>
      <c r="B22541" s="663" t="str">
        <f aca="false">C22541&amp;D22541&amp;E22541&amp;F22541&amp;G22541&amp;H22541</f>
        <v>REPICAGEM E DESBASTE DAS MUDAS DE ESSENCIAS FLORESTAIS.CUSTO VALIDO PARA CADA 100 UNIDADES</v>
      </c>
      <c r="C22541" s="142" t="s">
        <v>44157</v>
      </c>
      <c r="D22541" s="142" t="s">
        <v>44158</v>
      </c>
      <c r="I22541" s="142" t="s">
        <v>9</v>
      </c>
      <c r="J22541" s="142" t="n">
        <v>6.17</v>
      </c>
    </row>
    <row r="22542" customFormat="false" ht="12.75" hidden="false" customHeight="false" outlineLevel="0" collapsed="false">
      <c r="A22542" s="142" t="s">
        <v>44160</v>
      </c>
      <c r="B22542" s="663" t="str">
        <f aca="false">C22542&amp;D22542&amp;E22542&amp;F22542&amp;G22542&amp;H22542</f>
        <v>IRRIGACAO DAS MUDAS DE ESSENCIAS FLORESTAIS COM USO DE MANGUEIRA.CUSTO VALIDO PARA CADA 100 UNIDADES</v>
      </c>
      <c r="C22542" s="142" t="s">
        <v>44161</v>
      </c>
      <c r="D22542" s="142" t="s">
        <v>44162</v>
      </c>
      <c r="I22542" s="142" t="s">
        <v>9</v>
      </c>
      <c r="J22542" s="142" t="n">
        <v>35.78</v>
      </c>
    </row>
    <row r="22543" customFormat="false" ht="12.75" hidden="false" customHeight="false" outlineLevel="0" collapsed="false">
      <c r="A22543" s="142" t="s">
        <v>44163</v>
      </c>
      <c r="B22543" s="663" t="str">
        <f aca="false">C22543&amp;D22543&amp;E22543&amp;F22543&amp;G22543&amp;H22543</f>
        <v>IRRIGACAO DAS MUDAS DE ESSENCIAS FLORESTAIS COM USO DE MANGUEIRA.CUSTO VALIDO PARA CADA 100 UNIDADES</v>
      </c>
      <c r="C22543" s="142" t="s">
        <v>44161</v>
      </c>
      <c r="D22543" s="142" t="s">
        <v>44162</v>
      </c>
      <c r="I22543" s="142" t="s">
        <v>9</v>
      </c>
      <c r="J22543" s="142" t="n">
        <v>31.01</v>
      </c>
    </row>
    <row r="22544" customFormat="false" ht="12.75" hidden="false" customHeight="false" outlineLevel="0" collapsed="false">
      <c r="A22544" s="142" t="s">
        <v>44164</v>
      </c>
      <c r="B22544" s="663" t="str">
        <f aca="false">C22544&amp;D22544&amp;E22544&amp;F22544&amp;G22544&amp;H22544</f>
        <v>CAPINA MANUAL,REMOCAO E SELECAO DAS MUDAS DE ESSENCIAS FLORESTAIS.CUSTO VALIDO PARA CADA 100 UNIDADES</v>
      </c>
      <c r="C22544" s="142" t="s">
        <v>44165</v>
      </c>
      <c r="D22544" s="142" t="s">
        <v>44166</v>
      </c>
      <c r="I22544" s="142" t="s">
        <v>9</v>
      </c>
      <c r="J22544" s="142" t="n">
        <v>2.28</v>
      </c>
    </row>
    <row r="22545" customFormat="false" ht="12.75" hidden="false" customHeight="false" outlineLevel="0" collapsed="false">
      <c r="A22545" s="142" t="s">
        <v>44167</v>
      </c>
      <c r="B22545" s="663" t="str">
        <f aca="false">C22545&amp;D22545&amp;E22545&amp;F22545&amp;G22545&amp;H22545</f>
        <v>CAPINA MANUAL,REMOCAO E SELECAO DAS MUDAS DE ESSENCIAS FLORESTAIS.CUSTO VALIDO PARA CADA 100 UNIDADES</v>
      </c>
      <c r="C22545" s="142" t="s">
        <v>44165</v>
      </c>
      <c r="D22545" s="142" t="s">
        <v>44166</v>
      </c>
      <c r="I22545" s="142" t="s">
        <v>9</v>
      </c>
      <c r="J22545" s="142" t="n">
        <v>1.98</v>
      </c>
    </row>
    <row r="22546" customFormat="false" ht="12.75" hidden="false" customHeight="false" outlineLevel="0" collapsed="false">
      <c r="A22546" s="142" t="s">
        <v>44168</v>
      </c>
      <c r="B22546" s="663" t="str">
        <f aca="false">C22546&amp;D22546&amp;E22546&amp;F22546&amp;G22546&amp;H22546</f>
        <v>APLICACAO DE DEFENSIVOS,EXCLUSIVE ESTE,NAS MUDAS DE ESSENCIAS FLORESTAIS.CUSTO VALIDO PARA CADA 100 UNIDADES</v>
      </c>
      <c r="C22546" s="142" t="s">
        <v>44169</v>
      </c>
      <c r="D22546" s="142" t="s">
        <v>44170</v>
      </c>
      <c r="I22546" s="142" t="s">
        <v>9</v>
      </c>
      <c r="J22546" s="142" t="n">
        <v>53.8</v>
      </c>
    </row>
    <row r="22547" customFormat="false" ht="12.75" hidden="false" customHeight="false" outlineLevel="0" collapsed="false">
      <c r="A22547" s="142" t="s">
        <v>44171</v>
      </c>
      <c r="B22547" s="663" t="str">
        <f aca="false">C22547&amp;D22547&amp;E22547&amp;F22547&amp;G22547&amp;H22547</f>
        <v>APLICACAO DE DEFENSIVOS,EXCLUSIVE ESTE,NAS MUDAS DE ESSENCIAS FLORESTAIS.CUSTO VALIDO PARA CADA 100 UNIDADES</v>
      </c>
      <c r="C22547" s="142" t="s">
        <v>44169</v>
      </c>
      <c r="D22547" s="142" t="s">
        <v>44170</v>
      </c>
      <c r="I22547" s="142" t="s">
        <v>9</v>
      </c>
      <c r="J22547" s="142" t="n">
        <v>46.63</v>
      </c>
    </row>
    <row r="22548" customFormat="false" ht="12.75" hidden="false" customHeight="false" outlineLevel="0" collapsed="false">
      <c r="A22548" s="142" t="s">
        <v>44172</v>
      </c>
      <c r="B22548" s="663" t="str">
        <f aca="false">C22548&amp;D22548&amp;E22548&amp;F22548&amp;G22548&amp;H22548</f>
        <v>PREPARO DE ESTACAS PARA PRODUCAO DE MUDAS DE ESSENCIAS FLORESTAIS.CUSTO VALIDO PARA CADA 100 UNIDADES</v>
      </c>
      <c r="C22548" s="142" t="s">
        <v>44173</v>
      </c>
      <c r="D22548" s="142" t="s">
        <v>44166</v>
      </c>
      <c r="I22548" s="142" t="s">
        <v>9</v>
      </c>
      <c r="J22548" s="142" t="n">
        <v>7.12</v>
      </c>
    </row>
    <row r="22549" customFormat="false" ht="12.75" hidden="false" customHeight="false" outlineLevel="0" collapsed="false">
      <c r="A22549" s="142" t="s">
        <v>44174</v>
      </c>
      <c r="B22549" s="663" t="str">
        <f aca="false">C22549&amp;D22549&amp;E22549&amp;F22549&amp;G22549&amp;H22549</f>
        <v>PREPARO DE ESTACAS PARA PRODUCAO DE MUDAS DE ESSENCIAS FLORESTAIS.CUSTO VALIDO PARA CADA 100 UNIDADES</v>
      </c>
      <c r="C22549" s="142" t="s">
        <v>44173</v>
      </c>
      <c r="D22549" s="142" t="s">
        <v>44166</v>
      </c>
      <c r="I22549" s="142" t="s">
        <v>9</v>
      </c>
      <c r="J22549" s="142" t="n">
        <v>6.17</v>
      </c>
    </row>
    <row r="22550" customFormat="false" ht="12.75" hidden="false" customHeight="false" outlineLevel="0" collapsed="false">
      <c r="A22550" s="142" t="s">
        <v>44175</v>
      </c>
      <c r="B22550" s="663" t="str">
        <f aca="false">C22550&amp;D22550&amp;E22550&amp;F22550&amp;G22550&amp;H22550</f>
        <v>SACO PLASTICO PARA PRODUCAO DE MUDAS NA MEDIA DE (15X25)CM X 0,15MM.FORNECIMENTO</v>
      </c>
      <c r="C22550" s="142" t="s">
        <v>44176</v>
      </c>
      <c r="D22550" s="142" t="s">
        <v>44177</v>
      </c>
      <c r="I22550" s="142" t="s">
        <v>5978</v>
      </c>
      <c r="J22550" s="142" t="n">
        <v>16.9</v>
      </c>
    </row>
    <row r="22551" customFormat="false" ht="12.75" hidden="false" customHeight="false" outlineLevel="0" collapsed="false">
      <c r="A22551" s="142" t="s">
        <v>44178</v>
      </c>
      <c r="B22551" s="663" t="str">
        <f aca="false">C22551&amp;D22551&amp;E22551&amp;F22551&amp;G22551&amp;H22551</f>
        <v>SACO PLASTICO PARA PRODUCAO DE MUDAS NA MEDIA DE (15X25)CM X 0,15MM.FORNECIMENTO</v>
      </c>
      <c r="C22551" s="142" t="s">
        <v>44176</v>
      </c>
      <c r="D22551" s="142" t="s">
        <v>44177</v>
      </c>
      <c r="I22551" s="142" t="s">
        <v>5978</v>
      </c>
      <c r="J22551" s="142" t="n">
        <v>16.9</v>
      </c>
    </row>
    <row r="22552" customFormat="false" ht="12.75" hidden="false" customHeight="false" outlineLevel="0" collapsed="false">
      <c r="A22552" s="142" t="s">
        <v>44179</v>
      </c>
      <c r="B22552" s="663" t="str">
        <f aca="false">C22552&amp;D22552&amp;E22552&amp;F22552&amp;G22552&amp;H22552</f>
        <v>SACO PLASTICO PARA PRODUCAO DE MUDAS NA MEDIA DE (20X30)CM X 0,20MM.FORNECIMENTO</v>
      </c>
      <c r="C22552" s="142" t="s">
        <v>44180</v>
      </c>
      <c r="D22552" s="142" t="s">
        <v>44181</v>
      </c>
      <c r="I22552" s="142" t="s">
        <v>5978</v>
      </c>
      <c r="J22552" s="142" t="n">
        <v>16.9</v>
      </c>
    </row>
    <row r="22553" customFormat="false" ht="12.75" hidden="false" customHeight="false" outlineLevel="0" collapsed="false">
      <c r="A22553" s="142" t="s">
        <v>44182</v>
      </c>
      <c r="B22553" s="663" t="str">
        <f aca="false">C22553&amp;D22553&amp;E22553&amp;F22553&amp;G22553&amp;H22553</f>
        <v>SACO PLASTICO PARA PRODUCAO DE MUDAS NA MEDIA DE (20X30)CM X 0,20MM.FORNECIMENTO</v>
      </c>
      <c r="C22553" s="142" t="s">
        <v>44180</v>
      </c>
      <c r="D22553" s="142" t="s">
        <v>44181</v>
      </c>
      <c r="I22553" s="142" t="s">
        <v>5978</v>
      </c>
      <c r="J22553" s="142" t="n">
        <v>16.9</v>
      </c>
    </row>
    <row r="22554" customFormat="false" ht="12.75" hidden="false" customHeight="false" outlineLevel="0" collapsed="false">
      <c r="A22554" s="142" t="s">
        <v>44183</v>
      </c>
      <c r="B22554" s="663" t="str">
        <f aca="false">C22554&amp;D22554&amp;E22554&amp;F22554&amp;G22554&amp;H22554</f>
        <v>SACO PLASTICO PARA PRODUCAO DE MUDAS NA MEDIA DE (28X35)CM X 0,22MM.FORNECIMENTO</v>
      </c>
      <c r="C22554" s="142" t="s">
        <v>44184</v>
      </c>
      <c r="D22554" s="142" t="s">
        <v>44185</v>
      </c>
      <c r="I22554" s="142" t="s">
        <v>5978</v>
      </c>
      <c r="J22554" s="142" t="n">
        <v>16.9</v>
      </c>
    </row>
    <row r="22555" customFormat="false" ht="12.75" hidden="false" customHeight="false" outlineLevel="0" collapsed="false">
      <c r="A22555" s="142" t="s">
        <v>44186</v>
      </c>
      <c r="B22555" s="663" t="str">
        <f aca="false">C22555&amp;D22555&amp;E22555&amp;F22555&amp;G22555&amp;H22555</f>
        <v>SACO PLASTICO PARA PRODUCAO DE MUDAS NA MEDIA DE (28X35)CM X 0,22MM.FORNECIMENTO</v>
      </c>
      <c r="C22555" s="142" t="s">
        <v>44184</v>
      </c>
      <c r="D22555" s="142" t="s">
        <v>44185</v>
      </c>
      <c r="I22555" s="142" t="s">
        <v>5978</v>
      </c>
      <c r="J22555" s="142" t="n">
        <v>16.9</v>
      </c>
    </row>
    <row r="22556" customFormat="false" ht="12.75" hidden="false" customHeight="false" outlineLevel="0" collapsed="false">
      <c r="A22556" s="142" t="s">
        <v>44187</v>
      </c>
      <c r="B22556" s="663" t="str">
        <f aca="false">C22556&amp;D22556&amp;E22556&amp;F22556&amp;G22556&amp;H22556</f>
        <v>MUDAS NATIVAS DE ESSENCIAS FLORESTAIS ATE 1,00M DE ALTURA.FORNECIMENTO</v>
      </c>
      <c r="C22556" s="142" t="s">
        <v>44188</v>
      </c>
      <c r="D22556" s="142" t="s">
        <v>27015</v>
      </c>
      <c r="I22556" s="142" t="s">
        <v>9</v>
      </c>
      <c r="J22556" s="142" t="n">
        <v>0.45</v>
      </c>
    </row>
    <row r="22557" customFormat="false" ht="12.75" hidden="false" customHeight="false" outlineLevel="0" collapsed="false">
      <c r="A22557" s="142" t="s">
        <v>44189</v>
      </c>
      <c r="B22557" s="663" t="str">
        <f aca="false">C22557&amp;D22557&amp;E22557&amp;F22557&amp;G22557&amp;H22557</f>
        <v>MUDAS NATIVAS DE ESSENCIAS FLORESTAIS ATE 1,00M DE ALTURA.FORNECIMENTO</v>
      </c>
      <c r="C22557" s="142" t="s">
        <v>44188</v>
      </c>
      <c r="D22557" s="142" t="s">
        <v>27015</v>
      </c>
      <c r="I22557" s="142" t="s">
        <v>9</v>
      </c>
      <c r="J22557" s="142" t="n">
        <v>0.45</v>
      </c>
    </row>
    <row r="22558" customFormat="false" ht="12.75" hidden="false" customHeight="false" outlineLevel="0" collapsed="false">
      <c r="A22558" s="142" t="s">
        <v>44190</v>
      </c>
      <c r="B22558" s="663" t="str">
        <f aca="false">C22558&amp;D22558&amp;E22558&amp;F22558&amp;G22558&amp;H22558</f>
        <v>MUDAS EXOTICAS DE ESSENCIAS FLORESTAIS (EUCALIPTOS) ATE 30CM DE ALTURA.FORNECIMENTO</v>
      </c>
      <c r="C22558" s="142" t="s">
        <v>44191</v>
      </c>
      <c r="D22558" s="142" t="s">
        <v>44192</v>
      </c>
      <c r="I22558" s="142" t="s">
        <v>9</v>
      </c>
      <c r="J22558" s="142" t="n">
        <v>0.3</v>
      </c>
    </row>
    <row r="22559" customFormat="false" ht="12.75" hidden="false" customHeight="false" outlineLevel="0" collapsed="false">
      <c r="A22559" s="142" t="s">
        <v>44193</v>
      </c>
      <c r="B22559" s="663" t="str">
        <f aca="false">C22559&amp;D22559&amp;E22559&amp;F22559&amp;G22559&amp;H22559</f>
        <v>MUDAS EXOTICAS DE ESSENCIAS FLORESTAIS (EUCALIPTOS) ATE 30CM DE ALTURA.FORNECIMENTO</v>
      </c>
      <c r="C22559" s="142" t="s">
        <v>44191</v>
      </c>
      <c r="D22559" s="142" t="s">
        <v>44192</v>
      </c>
      <c r="I22559" s="142" t="s">
        <v>9</v>
      </c>
      <c r="J22559" s="142" t="n">
        <v>0.3</v>
      </c>
    </row>
    <row r="22560" customFormat="false" ht="12.75" hidden="false" customHeight="false" outlineLevel="0" collapsed="false">
      <c r="A22560" s="142" t="s">
        <v>44194</v>
      </c>
      <c r="B22560" s="663" t="str">
        <f aca="false">C22560&amp;D22560&amp;E22560&amp;F22560&amp;G22560&amp;H22560</f>
        <v>MUDAS EXOTICAS DE ESSENCIAS FLORESTAIS (PINUS) ATE 30CM DE ALTURA.FORNECIMENTO</v>
      </c>
      <c r="C22560" s="142" t="s">
        <v>44195</v>
      </c>
      <c r="D22560" s="142" t="s">
        <v>44196</v>
      </c>
      <c r="I22560" s="142" t="s">
        <v>9</v>
      </c>
      <c r="J22560" s="142" t="n">
        <v>0.4</v>
      </c>
    </row>
    <row r="22561" customFormat="false" ht="12.75" hidden="false" customHeight="false" outlineLevel="0" collapsed="false">
      <c r="A22561" s="142" t="s">
        <v>44197</v>
      </c>
      <c r="B22561" s="663" t="str">
        <f aca="false">C22561&amp;D22561&amp;E22561&amp;F22561&amp;G22561&amp;H22561</f>
        <v>MUDAS EXOTICAS DE ESSENCIAS FLORESTAIS (PINUS) ATE 30CM DE ALTURA.FORNECIMENTO</v>
      </c>
      <c r="C22561" s="142" t="s">
        <v>44195</v>
      </c>
      <c r="D22561" s="142" t="s">
        <v>44196</v>
      </c>
      <c r="I22561" s="142" t="s">
        <v>9</v>
      </c>
      <c r="J22561" s="142" t="n">
        <v>0.4</v>
      </c>
    </row>
    <row r="22562" customFormat="false" ht="12.75" hidden="false" customHeight="false" outlineLevel="0" collapsed="false">
      <c r="A22562" s="142" t="s">
        <v>44198</v>
      </c>
      <c r="B22562" s="663" t="str">
        <f aca="false">C22562&amp;D22562&amp;E22562&amp;F22562&amp;G22562&amp;H22562</f>
        <v>MUDAS DE ESSENCIAS FLORESTAIS DE 30CM A 50CM DE ALTURA,TIPOSABIA,MARICA,TREMA,AROEIRA,IPES,PAU-FERRO E SIMILARES.FORNE-CIMENTO</v>
      </c>
      <c r="C22562" s="142" t="s">
        <v>44199</v>
      </c>
      <c r="D22562" s="142" t="s">
        <v>44200</v>
      </c>
      <c r="E22562" s="142" t="s">
        <v>18907</v>
      </c>
      <c r="I22562" s="142" t="s">
        <v>9</v>
      </c>
      <c r="J22562" s="142" t="n">
        <v>4</v>
      </c>
    </row>
    <row r="22563" customFormat="false" ht="12.75" hidden="false" customHeight="false" outlineLevel="0" collapsed="false">
      <c r="A22563" s="142" t="s">
        <v>44201</v>
      </c>
      <c r="B22563" s="663" t="str">
        <f aca="false">C22563&amp;D22563&amp;E22563&amp;F22563&amp;G22563&amp;H22563</f>
        <v>MUDAS DE ESSENCIAS FLORESTAIS DE 30CM A 50CM DE ALTURA,TIPOSABIA,MARICA,TREMA,AROEIRA,IPES,PAU-FERRO E SIMILARES.FORNE-CIMENTO</v>
      </c>
      <c r="C22563" s="142" t="s">
        <v>44199</v>
      </c>
      <c r="D22563" s="142" t="s">
        <v>44200</v>
      </c>
      <c r="E22563" s="142" t="s">
        <v>18907</v>
      </c>
      <c r="I22563" s="142" t="s">
        <v>9</v>
      </c>
      <c r="J22563" s="142" t="n">
        <v>4</v>
      </c>
    </row>
    <row r="22564" customFormat="false" ht="12.75" hidden="false" customHeight="false" outlineLevel="0" collapsed="false">
      <c r="A22564" s="142" t="s">
        <v>44202</v>
      </c>
      <c r="B22564" s="663" t="str">
        <f aca="false">C22564&amp;D22564&amp;E22564&amp;F22564&amp;G22564&amp;H22564</f>
        <v>CONSTRUCAO MANUAL DE ACEIROS E TRILHAS</v>
      </c>
      <c r="C22564" s="142" t="s">
        <v>44203</v>
      </c>
      <c r="I22564" s="142" t="s">
        <v>1696</v>
      </c>
      <c r="J22564" s="142" t="n">
        <v>2.69</v>
      </c>
    </row>
    <row r="22565" customFormat="false" ht="12.75" hidden="false" customHeight="false" outlineLevel="0" collapsed="false">
      <c r="A22565" s="142" t="s">
        <v>44204</v>
      </c>
      <c r="B22565" s="663" t="str">
        <f aca="false">C22565&amp;D22565&amp;E22565&amp;F22565&amp;G22565&amp;H22565</f>
        <v>CONSTRUCAO MANUAL DE ACEIROS E TRILHAS</v>
      </c>
      <c r="C22565" s="142" t="s">
        <v>44203</v>
      </c>
      <c r="I22565" s="142" t="s">
        <v>1696</v>
      </c>
      <c r="J22565" s="142" t="n">
        <v>2.33</v>
      </c>
    </row>
    <row r="22566" customFormat="false" ht="12.75" hidden="false" customHeight="false" outlineLevel="0" collapsed="false">
      <c r="A22566" s="142" t="s">
        <v>44205</v>
      </c>
      <c r="B22566" s="663" t="str">
        <f aca="false">C22566&amp;D22566&amp;E22566&amp;F22566&amp;G22566&amp;H22566</f>
        <v>ROCADA MANUAL DE VEGETACAO DENSA COM FOICE</v>
      </c>
      <c r="C22566" s="142" t="s">
        <v>44206</v>
      </c>
      <c r="I22566" s="142" t="s">
        <v>1809</v>
      </c>
      <c r="J22566" s="142" t="n">
        <v>2017.77</v>
      </c>
    </row>
    <row r="22567" customFormat="false" ht="12.75" hidden="false" customHeight="false" outlineLevel="0" collapsed="false">
      <c r="A22567" s="142" t="s">
        <v>44207</v>
      </c>
      <c r="B22567" s="663" t="str">
        <f aca="false">C22567&amp;D22567&amp;E22567&amp;F22567&amp;G22567&amp;H22567</f>
        <v>ROCADA MANUAL DE VEGETACAO DENSA COM FOICE</v>
      </c>
      <c r="C22567" s="142" t="s">
        <v>44206</v>
      </c>
      <c r="I22567" s="142" t="s">
        <v>1809</v>
      </c>
      <c r="J22567" s="142" t="n">
        <v>1748.94</v>
      </c>
    </row>
    <row r="22568" customFormat="false" ht="12.75" hidden="false" customHeight="false" outlineLevel="0" collapsed="false">
      <c r="A22568" s="142" t="s">
        <v>44208</v>
      </c>
      <c r="B22568" s="663" t="str">
        <f aca="false">C22568&amp;D22568&amp;E22568&amp;F22568&amp;G22568&amp;H22568</f>
        <v>ROCADA MANUAL DE VEGETACAO LEVE COM FOICE</v>
      </c>
      <c r="C22568" s="142" t="s">
        <v>44209</v>
      </c>
      <c r="I22568" s="142" t="s">
        <v>1809</v>
      </c>
      <c r="J22568" s="142" t="n">
        <v>1883.25</v>
      </c>
    </row>
    <row r="22569" customFormat="false" ht="12.75" hidden="false" customHeight="false" outlineLevel="0" collapsed="false">
      <c r="A22569" s="142" t="s">
        <v>44210</v>
      </c>
      <c r="B22569" s="663" t="str">
        <f aca="false">C22569&amp;D22569&amp;E22569&amp;F22569&amp;G22569&amp;H22569</f>
        <v>ROCADA MANUAL DE VEGETACAO LEVE COM FOICE</v>
      </c>
      <c r="C22569" s="142" t="s">
        <v>44209</v>
      </c>
      <c r="I22569" s="142" t="s">
        <v>1809</v>
      </c>
      <c r="J22569" s="142" t="n">
        <v>1632.34</v>
      </c>
    </row>
    <row r="22570" customFormat="false" ht="12.75" hidden="false" customHeight="false" outlineLevel="0" collapsed="false">
      <c r="A22570" s="142" t="s">
        <v>44211</v>
      </c>
      <c r="B22570" s="663" t="str">
        <f aca="false">C22570&amp;D22570&amp;E22570&amp;F22570&amp;G22570&amp;H22570</f>
        <v>DESTOCA COM ENXADAO</v>
      </c>
      <c r="C22570" s="142" t="s">
        <v>44212</v>
      </c>
      <c r="I22570" s="142" t="s">
        <v>1809</v>
      </c>
      <c r="J22570" s="142" t="n">
        <v>2152.28</v>
      </c>
    </row>
    <row r="22571" customFormat="false" ht="12.75" hidden="false" customHeight="false" outlineLevel="0" collapsed="false">
      <c r="A22571" s="142" t="s">
        <v>44213</v>
      </c>
      <c r="B22571" s="663" t="str">
        <f aca="false">C22571&amp;D22571&amp;E22571&amp;F22571&amp;G22571&amp;H22571</f>
        <v>DESTOCA COM ENXADAO</v>
      </c>
      <c r="C22571" s="142" t="s">
        <v>44212</v>
      </c>
      <c r="I22571" s="142" t="s">
        <v>1809</v>
      </c>
      <c r="J22571" s="142" t="n">
        <v>1865.53</v>
      </c>
    </row>
    <row r="22572" customFormat="false" ht="12.75" hidden="false" customHeight="false" outlineLevel="0" collapsed="false">
      <c r="A22572" s="142" t="s">
        <v>44214</v>
      </c>
      <c r="B22572" s="663" t="str">
        <f aca="false">C22572&amp;D22572&amp;E22572&amp;F22572&amp;G22572&amp;H22572</f>
        <v>CONSTRUCAO DE ESTRADAS DE CIRCULACAO COM TRATOR DE ESTEIRAS</v>
      </c>
      <c r="C22572" s="142" t="s">
        <v>44215</v>
      </c>
      <c r="I22572" s="142" t="s">
        <v>1809</v>
      </c>
      <c r="J22572" s="142" t="n">
        <v>470.12</v>
      </c>
    </row>
    <row r="22573" customFormat="false" ht="12.75" hidden="false" customHeight="false" outlineLevel="0" collapsed="false">
      <c r="A22573" s="142" t="s">
        <v>44216</v>
      </c>
      <c r="B22573" s="663" t="str">
        <f aca="false">C22573&amp;D22573&amp;E22573&amp;F22573&amp;G22573&amp;H22573</f>
        <v>CONSTRUCAO DE ESTRADAS DE CIRCULACAO COM TRATOR DE ESTEIRAS</v>
      </c>
      <c r="C22573" s="142" t="s">
        <v>44215</v>
      </c>
      <c r="I22573" s="142" t="s">
        <v>1809</v>
      </c>
      <c r="J22573" s="142" t="n">
        <v>462</v>
      </c>
    </row>
    <row r="22574" customFormat="false" ht="12.75" hidden="false" customHeight="false" outlineLevel="0" collapsed="false">
      <c r="A22574" s="142" t="s">
        <v>44217</v>
      </c>
      <c r="B22574" s="663" t="str">
        <f aca="false">C22574&amp;D22574&amp;E22574&amp;F22574&amp;G22574&amp;H22574</f>
        <v>ROCADO DE VEGETACAO COM ROCADEIRA COSTAL MOTORIZADA,INCLUSIVE AJUNTAMENTO DO MATERIAL RESULTANTE</v>
      </c>
      <c r="C22574" s="142" t="s">
        <v>44218</v>
      </c>
      <c r="D22574" s="142" t="s">
        <v>44219</v>
      </c>
      <c r="I22574" s="142" t="s">
        <v>1809</v>
      </c>
      <c r="J22574" s="142" t="n">
        <v>3122.58</v>
      </c>
    </row>
    <row r="22575" customFormat="false" ht="12.75" hidden="false" customHeight="false" outlineLevel="0" collapsed="false">
      <c r="A22575" s="142" t="s">
        <v>44220</v>
      </c>
      <c r="B22575" s="663" t="str">
        <f aca="false">C22575&amp;D22575&amp;E22575&amp;F22575&amp;G22575&amp;H22575</f>
        <v>ROCADO DE VEGETACAO COM ROCADEIRA COSTAL MOTORIZADA,INCLUSIVE AJUNTAMENTO DO MATERIAL RESULTANTE</v>
      </c>
      <c r="C22575" s="142" t="s">
        <v>44218</v>
      </c>
      <c r="D22575" s="142" t="s">
        <v>44219</v>
      </c>
      <c r="I22575" s="142" t="s">
        <v>1809</v>
      </c>
      <c r="J22575" s="142" t="n">
        <v>2740.24</v>
      </c>
    </row>
    <row r="22576" customFormat="false" ht="12.75" hidden="false" customHeight="false" outlineLevel="0" collapsed="false">
      <c r="A22576" s="142" t="s">
        <v>44221</v>
      </c>
      <c r="B22576" s="663" t="str">
        <f aca="false">C22576&amp;D22576&amp;E22576&amp;F22576&amp;G22576&amp;H22576</f>
        <v>ROCADO DE VEGETACAO COM TRATOR DE PNEUS E ROCADEIRA</v>
      </c>
      <c r="C22576" s="142" t="s">
        <v>44222</v>
      </c>
      <c r="I22576" s="142" t="s">
        <v>1809</v>
      </c>
      <c r="J22576" s="142" t="n">
        <v>167.72</v>
      </c>
    </row>
    <row r="22577" customFormat="false" ht="12.75" hidden="false" customHeight="false" outlineLevel="0" collapsed="false">
      <c r="A22577" s="142" t="s">
        <v>44223</v>
      </c>
      <c r="B22577" s="663" t="str">
        <f aca="false">C22577&amp;D22577&amp;E22577&amp;F22577&amp;G22577&amp;H22577</f>
        <v>ROCADO DE VEGETACAO COM TRATOR DE PNEUS E ROCADEIRA</v>
      </c>
      <c r="C22577" s="142" t="s">
        <v>44222</v>
      </c>
      <c r="I22577" s="142" t="s">
        <v>1809</v>
      </c>
      <c r="J22577" s="142" t="n">
        <v>161.22</v>
      </c>
    </row>
    <row r="22578" customFormat="false" ht="12.75" hidden="false" customHeight="false" outlineLevel="0" collapsed="false">
      <c r="A22578" s="142" t="s">
        <v>44224</v>
      </c>
      <c r="B22578" s="663" t="str">
        <f aca="false">C22578&amp;D22578&amp;E22578&amp;F22578&amp;G22578&amp;H22578</f>
        <v>ENLEIRAMENTO MECANICO DE VEGETACAO COM TRATOR DE ESTEIRAS</v>
      </c>
      <c r="C22578" s="142" t="s">
        <v>44225</v>
      </c>
      <c r="I22578" s="142" t="s">
        <v>1809</v>
      </c>
      <c r="J22578" s="142" t="n">
        <v>376.1</v>
      </c>
    </row>
    <row r="22579" customFormat="false" ht="12.75" hidden="false" customHeight="false" outlineLevel="0" collapsed="false">
      <c r="A22579" s="142" t="s">
        <v>44226</v>
      </c>
      <c r="B22579" s="663" t="str">
        <f aca="false">C22579&amp;D22579&amp;E22579&amp;F22579&amp;G22579&amp;H22579</f>
        <v>ENLEIRAMENTO MECANICO DE VEGETACAO COM TRATOR DE ESTEIRAS</v>
      </c>
      <c r="C22579" s="142" t="s">
        <v>44225</v>
      </c>
      <c r="I22579" s="142" t="s">
        <v>1809</v>
      </c>
      <c r="J22579" s="142" t="n">
        <v>369.6</v>
      </c>
    </row>
    <row r="22580" customFormat="false" ht="12.75" hidden="false" customHeight="false" outlineLevel="0" collapsed="false">
      <c r="A22580" s="142" t="s">
        <v>44227</v>
      </c>
      <c r="B22580" s="663" t="str">
        <f aca="false">C22580&amp;D22580&amp;E22580&amp;F22580&amp;G22580&amp;H22580</f>
        <v>ARACAO DO SOLO A 20CM DE PROFUNDIDADE COM TRATOR DE PNEUS EARADO DE DISCO</v>
      </c>
      <c r="C22580" s="142" t="s">
        <v>44228</v>
      </c>
      <c r="D22580" s="142" t="s">
        <v>44229</v>
      </c>
      <c r="I22580" s="142" t="s">
        <v>1809</v>
      </c>
      <c r="J22580" s="142" t="n">
        <v>252.45</v>
      </c>
    </row>
    <row r="22581" customFormat="false" ht="12.75" hidden="false" customHeight="false" outlineLevel="0" collapsed="false">
      <c r="A22581" s="142" t="s">
        <v>44230</v>
      </c>
      <c r="B22581" s="663" t="str">
        <f aca="false">C22581&amp;D22581&amp;E22581&amp;F22581&amp;G22581&amp;H22581</f>
        <v>ARACAO DO SOLO A 20CM DE PROFUNDIDADE COM TRATOR DE PNEUS EARADO DE DISCO</v>
      </c>
      <c r="C22581" s="142" t="s">
        <v>44228</v>
      </c>
      <c r="D22581" s="142" t="s">
        <v>44229</v>
      </c>
      <c r="I22581" s="142" t="s">
        <v>1809</v>
      </c>
      <c r="J22581" s="142" t="n">
        <v>242.7</v>
      </c>
    </row>
    <row r="22582" customFormat="false" ht="12.75" hidden="false" customHeight="false" outlineLevel="0" collapsed="false">
      <c r="A22582" s="142" t="s">
        <v>44231</v>
      </c>
      <c r="B22582" s="663" t="str">
        <f aca="false">C22582&amp;D22582&amp;E22582&amp;F22582&amp;G22582&amp;H22582</f>
        <v>GRADEACAO DO SOLO COM TRATOR DE PNEUS E GRADE DE DISCOS</v>
      </c>
      <c r="C22582" s="142" t="s">
        <v>44232</v>
      </c>
      <c r="I22582" s="142" t="s">
        <v>1809</v>
      </c>
      <c r="J22582" s="142" t="n">
        <v>129.7</v>
      </c>
    </row>
    <row r="22583" customFormat="false" ht="12.75" hidden="false" customHeight="false" outlineLevel="0" collapsed="false">
      <c r="A22583" s="142" t="s">
        <v>44233</v>
      </c>
      <c r="B22583" s="663" t="str">
        <f aca="false">C22583&amp;D22583&amp;E22583&amp;F22583&amp;G22583&amp;H22583</f>
        <v>GRADEACAO DO SOLO COM TRATOR DE PNEUS E GRADE DE DISCOS</v>
      </c>
      <c r="C22583" s="142" t="s">
        <v>44232</v>
      </c>
      <c r="I22583" s="142" t="s">
        <v>1809</v>
      </c>
      <c r="J22583" s="142" t="n">
        <v>124.83</v>
      </c>
    </row>
    <row r="22584" customFormat="false" ht="12.75" hidden="false" customHeight="false" outlineLevel="0" collapsed="false">
      <c r="A22584" s="142" t="s">
        <v>44234</v>
      </c>
      <c r="B22584" s="663" t="str">
        <f aca="false">C22584&amp;D22584&amp;E22584&amp;F22584&amp;G22584&amp;H22584</f>
        <v>PREPARO DE PIQUETES DE BAMBU DE 1,00M DE ALTURA,PARA ALINHAMENTO E MARCACAO DE COVAS.CUSTO VALIDO PARA CADA 100 UNIDADES</v>
      </c>
      <c r="C22584" s="142" t="s">
        <v>44235</v>
      </c>
      <c r="D22584" s="142" t="s">
        <v>44236</v>
      </c>
      <c r="I22584" s="142" t="s">
        <v>9</v>
      </c>
      <c r="J22584" s="142" t="n">
        <v>8.6</v>
      </c>
    </row>
    <row r="22585" customFormat="false" ht="12.75" hidden="false" customHeight="false" outlineLevel="0" collapsed="false">
      <c r="A22585" s="142" t="s">
        <v>44237</v>
      </c>
      <c r="B22585" s="663" t="str">
        <f aca="false">C22585&amp;D22585&amp;E22585&amp;F22585&amp;G22585&amp;H22585</f>
        <v>PREPARO DE PIQUETES DE BAMBU DE 1,00M DE ALTURA,PARA ALINHAMENTO E MARCACAO DE COVAS.CUSTO VALIDO PARA CADA 100 UNIDADES</v>
      </c>
      <c r="C22585" s="142" t="s">
        <v>44235</v>
      </c>
      <c r="D22585" s="142" t="s">
        <v>44236</v>
      </c>
      <c r="I22585" s="142" t="s">
        <v>9</v>
      </c>
      <c r="J22585" s="142" t="n">
        <v>7.46</v>
      </c>
    </row>
    <row r="22586" customFormat="false" ht="12.75" hidden="false" customHeight="false" outlineLevel="0" collapsed="false">
      <c r="A22586" s="142" t="s">
        <v>44238</v>
      </c>
      <c r="B22586" s="663" t="str">
        <f aca="false">C22586&amp;D22586&amp;E22586&amp;F22586&amp;G22586&amp;H22586</f>
        <v>ALINHAMENTO E MARCACAO DE COVAS</v>
      </c>
      <c r="C22586" s="142" t="s">
        <v>44239</v>
      </c>
      <c r="I22586" s="142" t="s">
        <v>1809</v>
      </c>
      <c r="J22586" s="142" t="n">
        <v>322.84</v>
      </c>
    </row>
    <row r="22587" customFormat="false" ht="12.75" hidden="false" customHeight="false" outlineLevel="0" collapsed="false">
      <c r="A22587" s="142" t="s">
        <v>44240</v>
      </c>
      <c r="B22587" s="663" t="str">
        <f aca="false">C22587&amp;D22587&amp;E22587&amp;F22587&amp;G22587&amp;H22587</f>
        <v>ALINHAMENTO E MARCACAO DE COVAS</v>
      </c>
      <c r="C22587" s="142" t="s">
        <v>44239</v>
      </c>
      <c r="I22587" s="142" t="s">
        <v>1809</v>
      </c>
      <c r="J22587" s="142" t="n">
        <v>279.83</v>
      </c>
    </row>
    <row r="22588" customFormat="false" ht="12.75" hidden="false" customHeight="false" outlineLevel="0" collapsed="false">
      <c r="A22588" s="142" t="s">
        <v>44241</v>
      </c>
      <c r="B22588" s="663" t="str">
        <f aca="false">C22588&amp;D22588&amp;E22588&amp;F22588&amp;G22588&amp;H22588</f>
        <v>ABERTURA OU CAPINA DE FAIXAS DE 1,00M DE LARGURA</v>
      </c>
      <c r="C22588" s="142" t="s">
        <v>44242</v>
      </c>
      <c r="I22588" s="142" t="s">
        <v>1696</v>
      </c>
      <c r="J22588" s="142" t="n">
        <v>0.79</v>
      </c>
    </row>
    <row r="22589" customFormat="false" ht="12.75" hidden="false" customHeight="false" outlineLevel="0" collapsed="false">
      <c r="A22589" s="142" t="s">
        <v>44243</v>
      </c>
      <c r="B22589" s="663" t="str">
        <f aca="false">C22589&amp;D22589&amp;E22589&amp;F22589&amp;G22589&amp;H22589</f>
        <v>ABERTURA OU CAPINA DE FAIXAS DE 1,00M DE LARGURA</v>
      </c>
      <c r="C22589" s="142" t="s">
        <v>44242</v>
      </c>
      <c r="I22589" s="142" t="s">
        <v>1696</v>
      </c>
      <c r="J22589" s="142" t="n">
        <v>0.69</v>
      </c>
    </row>
    <row r="22590" customFormat="false" ht="12.75" hidden="false" customHeight="false" outlineLevel="0" collapsed="false">
      <c r="A22590" s="142" t="s">
        <v>44244</v>
      </c>
      <c r="B22590" s="663" t="str">
        <f aca="false">C22590&amp;D22590&amp;E22590&amp;F22590&amp;G22590&amp;H22590</f>
        <v>DISTRIBUICAO DE MUDAS EXOTICAS DE ESSENCIAS FLORESTAIS.CUSTO VALIDO PARA CADA 100 UNIDADES</v>
      </c>
      <c r="C22590" s="142" t="s">
        <v>44245</v>
      </c>
      <c r="D22590" s="142" t="s">
        <v>44158</v>
      </c>
      <c r="I22590" s="142" t="s">
        <v>9</v>
      </c>
      <c r="J22590" s="142" t="n">
        <v>14.34</v>
      </c>
    </row>
    <row r="22591" customFormat="false" ht="12.75" hidden="false" customHeight="false" outlineLevel="0" collapsed="false">
      <c r="A22591" s="142" t="s">
        <v>44246</v>
      </c>
      <c r="B22591" s="663" t="str">
        <f aca="false">C22591&amp;D22591&amp;E22591&amp;F22591&amp;G22591&amp;H22591</f>
        <v>DISTRIBUICAO DE MUDAS EXOTICAS DE ESSENCIAS FLORESTAIS.CUSTO VALIDO PARA CADA 100 UNIDADES</v>
      </c>
      <c r="C22591" s="142" t="s">
        <v>44245</v>
      </c>
      <c r="D22591" s="142" t="s">
        <v>44158</v>
      </c>
      <c r="I22591" s="142" t="s">
        <v>9</v>
      </c>
      <c r="J22591" s="142" t="n">
        <v>12.43</v>
      </c>
    </row>
    <row r="22592" customFormat="false" ht="12.75" hidden="false" customHeight="false" outlineLevel="0" collapsed="false">
      <c r="A22592" s="142" t="s">
        <v>44247</v>
      </c>
      <c r="B22592" s="663" t="str">
        <f aca="false">C22592&amp;D22592&amp;E22592&amp;F22592&amp;G22592&amp;H22592</f>
        <v>DISTRIBUICAO DE MUDAS NATIVAS DE ESSENCIAS FLORESTAIS.CUSTOVALIDO PARA CADA 100 UNIDADES</v>
      </c>
      <c r="C22592" s="142" t="s">
        <v>44248</v>
      </c>
      <c r="D22592" s="142" t="s">
        <v>44249</v>
      </c>
      <c r="I22592" s="142" t="s">
        <v>9</v>
      </c>
      <c r="J22592" s="142" t="n">
        <v>14.34</v>
      </c>
    </row>
    <row r="22593" customFormat="false" ht="12.75" hidden="false" customHeight="false" outlineLevel="0" collapsed="false">
      <c r="A22593" s="142" t="s">
        <v>44250</v>
      </c>
      <c r="B22593" s="663" t="str">
        <f aca="false">C22593&amp;D22593&amp;E22593&amp;F22593&amp;G22593&amp;H22593</f>
        <v>DISTRIBUICAO DE MUDAS NATIVAS DE ESSENCIAS FLORESTAIS.CUSTOVALIDO PARA CADA 100 UNIDADES</v>
      </c>
      <c r="C22593" s="142" t="s">
        <v>44248</v>
      </c>
      <c r="D22593" s="142" t="s">
        <v>44249</v>
      </c>
      <c r="I22593" s="142" t="s">
        <v>9</v>
      </c>
      <c r="J22593" s="142" t="n">
        <v>12.43</v>
      </c>
    </row>
    <row r="22594" customFormat="false" ht="12.75" hidden="false" customHeight="false" outlineLevel="0" collapsed="false">
      <c r="A22594" s="142" t="s">
        <v>44251</v>
      </c>
      <c r="B22594" s="663" t="str">
        <f aca="false">C22594&amp;D22594&amp;E22594&amp;F22594&amp;G22594&amp;H22594</f>
        <v>PLANTIO DE MUDAS EXOTICAS DE ESSENCIAS FLORESTAIS ATE 0,30MDE ALTURA,COM TUBETES,EXCLUSIVE AS MUDAS.CUSTO VALIDO PARA CADA 100 UNIDADES</v>
      </c>
      <c r="C22594" s="142" t="s">
        <v>44252</v>
      </c>
      <c r="D22594" s="142" t="s">
        <v>44253</v>
      </c>
      <c r="E22594" s="142" t="s">
        <v>44254</v>
      </c>
      <c r="I22594" s="142" t="s">
        <v>9</v>
      </c>
      <c r="J22594" s="142" t="n">
        <v>15.37</v>
      </c>
    </row>
    <row r="22595" customFormat="false" ht="12.75" hidden="false" customHeight="false" outlineLevel="0" collapsed="false">
      <c r="A22595" s="142" t="s">
        <v>44255</v>
      </c>
      <c r="B22595" s="663" t="str">
        <f aca="false">C22595&amp;D22595&amp;E22595&amp;F22595&amp;G22595&amp;H22595</f>
        <v>PLANTIO DE MUDAS EXOTICAS DE ESSENCIAS FLORESTAIS ATE 0,30MDE ALTURA,COM TUBETES,EXCLUSIVE AS MUDAS.CUSTO VALIDO PARA CADA 100 UNIDADES</v>
      </c>
      <c r="C22595" s="142" t="s">
        <v>44252</v>
      </c>
      <c r="D22595" s="142" t="s">
        <v>44253</v>
      </c>
      <c r="E22595" s="142" t="s">
        <v>44254</v>
      </c>
      <c r="I22595" s="142" t="s">
        <v>9</v>
      </c>
      <c r="J22595" s="142" t="n">
        <v>13.32</v>
      </c>
    </row>
    <row r="22596" customFormat="false" ht="12.75" hidden="false" customHeight="false" outlineLevel="0" collapsed="false">
      <c r="A22596" s="142" t="s">
        <v>44256</v>
      </c>
      <c r="B22596" s="663" t="str">
        <f aca="false">C22596&amp;D22596&amp;E22596&amp;F22596&amp;G22596&amp;H22596</f>
        <v>PLANTIO DE MUDAS EXOTICAS DE ESSENCIAS FLORESTAIS ATE 0,30MDE ALTURA,EM SACOS PLASTICOS,EXCLUSIVE AS MUDAS.CUSTO VALIDO PARA CADA 100 UNIDADES</v>
      </c>
      <c r="C22596" s="142" t="s">
        <v>44252</v>
      </c>
      <c r="D22596" s="142" t="s">
        <v>44257</v>
      </c>
      <c r="E22596" s="142" t="s">
        <v>44258</v>
      </c>
      <c r="I22596" s="142" t="s">
        <v>9</v>
      </c>
      <c r="J22596" s="142" t="n">
        <v>35.87</v>
      </c>
    </row>
    <row r="22597" customFormat="false" ht="12.75" hidden="false" customHeight="false" outlineLevel="0" collapsed="false">
      <c r="A22597" s="142" t="s">
        <v>44259</v>
      </c>
      <c r="B22597" s="663" t="str">
        <f aca="false">C22597&amp;D22597&amp;E22597&amp;F22597&amp;G22597&amp;H22597</f>
        <v>PLANTIO DE MUDAS EXOTICAS DE ESSENCIAS FLORESTAIS ATE 0,30MDE ALTURA,EM SACOS PLASTICOS,EXCLUSIVE AS MUDAS.CUSTO VALIDO PARA CADA 100 UNIDADES</v>
      </c>
      <c r="C22597" s="142" t="s">
        <v>44252</v>
      </c>
      <c r="D22597" s="142" t="s">
        <v>44257</v>
      </c>
      <c r="E22597" s="142" t="s">
        <v>44258</v>
      </c>
      <c r="I22597" s="142" t="s">
        <v>9</v>
      </c>
      <c r="J22597" s="142" t="n">
        <v>31.09</v>
      </c>
    </row>
    <row r="22598" customFormat="false" ht="12.75" hidden="false" customHeight="false" outlineLevel="0" collapsed="false">
      <c r="A22598" s="142" t="s">
        <v>44260</v>
      </c>
      <c r="B22598" s="663" t="str">
        <f aca="false">C22598&amp;D22598&amp;E22598&amp;F22598&amp;G22598&amp;H22598</f>
        <v>PLANTIO DE MUDAS NATIVAS DE ESSENCIAS FLORESTAIS ATE 1,00M DE ALTURA,EXCLUSIVE AS MUDAS.CUSTO VALIDO PARA CADA 100 UNIDADES</v>
      </c>
      <c r="C22598" s="142" t="s">
        <v>44261</v>
      </c>
      <c r="D22598" s="142" t="s">
        <v>44262</v>
      </c>
      <c r="E22598" s="142" t="s">
        <v>44263</v>
      </c>
      <c r="I22598" s="142" t="s">
        <v>9</v>
      </c>
      <c r="J22598" s="142" t="n">
        <v>143.48</v>
      </c>
    </row>
    <row r="22599" customFormat="false" ht="12.75" hidden="false" customHeight="false" outlineLevel="0" collapsed="false">
      <c r="A22599" s="142" t="s">
        <v>44264</v>
      </c>
      <c r="B22599" s="663" t="str">
        <f aca="false">C22599&amp;D22599&amp;E22599&amp;F22599&amp;G22599&amp;H22599</f>
        <v>PLANTIO DE MUDAS NATIVAS DE ESSENCIAS FLORESTAIS ATE 1,00M DE ALTURA,EXCLUSIVE AS MUDAS.CUSTO VALIDO PARA CADA 100 UNIDADES</v>
      </c>
      <c r="C22599" s="142" t="s">
        <v>44261</v>
      </c>
      <c r="D22599" s="142" t="s">
        <v>44262</v>
      </c>
      <c r="E22599" s="142" t="s">
        <v>44263</v>
      </c>
      <c r="I22599" s="142" t="s">
        <v>9</v>
      </c>
      <c r="J22599" s="142" t="n">
        <v>124.36</v>
      </c>
    </row>
    <row r="22600" customFormat="false" ht="12.75" hidden="false" customHeight="false" outlineLevel="0" collapsed="false">
      <c r="A22600" s="142" t="s">
        <v>44265</v>
      </c>
      <c r="B22600" s="663" t="str">
        <f aca="false">C22600&amp;D22600&amp;E22600&amp;F22600&amp;G22600&amp;H22600</f>
        <v>COLOCACAO DE COBERTURA MORTA (MULCH) AO REDOR DAS PLANTAS</v>
      </c>
      <c r="C22600" s="142" t="s">
        <v>44266</v>
      </c>
      <c r="I22600" s="142" t="s">
        <v>1809</v>
      </c>
      <c r="J22600" s="142" t="n">
        <v>215.22</v>
      </c>
    </row>
    <row r="22601" customFormat="false" ht="12.75" hidden="false" customHeight="false" outlineLevel="0" collapsed="false">
      <c r="A22601" s="142" t="s">
        <v>44267</v>
      </c>
      <c r="B22601" s="663" t="str">
        <f aca="false">C22601&amp;D22601&amp;E22601&amp;F22601&amp;G22601&amp;H22601</f>
        <v>COLOCACAO DE COBERTURA MORTA (MULCH) AO REDOR DAS PLANTAS</v>
      </c>
      <c r="C22601" s="142" t="s">
        <v>44266</v>
      </c>
      <c r="I22601" s="142" t="s">
        <v>1809</v>
      </c>
      <c r="J22601" s="142" t="n">
        <v>186.55</v>
      </c>
    </row>
    <row r="22602" customFormat="false" ht="12.75" hidden="false" customHeight="false" outlineLevel="0" collapsed="false">
      <c r="A22602" s="142" t="s">
        <v>44268</v>
      </c>
      <c r="B22602" s="663" t="str">
        <f aca="false">C22602&amp;D22602&amp;E22602&amp;F22602&amp;G22602&amp;H22602</f>
        <v>ABERTURA DE COVA DE 30X30X30CM,EM BANQUETA,EM ENCOSTA,INCLUSIVE MARCACAO</v>
      </c>
      <c r="C22602" s="142" t="s">
        <v>44269</v>
      </c>
      <c r="D22602" s="142" t="s">
        <v>44270</v>
      </c>
      <c r="I22602" s="142" t="s">
        <v>9</v>
      </c>
      <c r="J22602" s="142" t="n">
        <v>1.34</v>
      </c>
    </row>
    <row r="22603" customFormat="false" ht="12.75" hidden="false" customHeight="false" outlineLevel="0" collapsed="false">
      <c r="A22603" s="142" t="s">
        <v>44271</v>
      </c>
      <c r="B22603" s="663" t="str">
        <f aca="false">C22603&amp;D22603&amp;E22603&amp;F22603&amp;G22603&amp;H22603</f>
        <v>ABERTURA DE COVA DE 30X30X30CM,EM BANQUETA,EM ENCOSTA,INCLUSIVE MARCACAO</v>
      </c>
      <c r="C22603" s="142" t="s">
        <v>44269</v>
      </c>
      <c r="D22603" s="142" t="s">
        <v>44270</v>
      </c>
      <c r="I22603" s="142" t="s">
        <v>9</v>
      </c>
      <c r="J22603" s="142" t="n">
        <v>1.16</v>
      </c>
    </row>
    <row r="22604" customFormat="false" ht="12.75" hidden="false" customHeight="false" outlineLevel="0" collapsed="false">
      <c r="A22604" s="142" t="s">
        <v>44272</v>
      </c>
      <c r="B22604" s="663" t="str">
        <f aca="false">C22604&amp;D22604&amp;E22604&amp;F22604&amp;G22604&amp;H22604</f>
        <v>ABERTURA DE COVA DE 15X15X15CM,INCLUINDO INCORPORACAO DE ESTERCO CURTIDO,PARA PLANTIO DE VEGETACAO REPTANTE EM AREA DERESTINGA PLANA</v>
      </c>
      <c r="C22604" s="142" t="s">
        <v>44273</v>
      </c>
      <c r="D22604" s="142" t="s">
        <v>44274</v>
      </c>
      <c r="E22604" s="142" t="s">
        <v>44275</v>
      </c>
      <c r="I22604" s="142" t="s">
        <v>9</v>
      </c>
      <c r="J22604" s="142" t="n">
        <v>0.42</v>
      </c>
    </row>
    <row r="22605" customFormat="false" ht="12.75" hidden="false" customHeight="false" outlineLevel="0" collapsed="false">
      <c r="A22605" s="142" t="s">
        <v>44276</v>
      </c>
      <c r="B22605" s="663" t="str">
        <f aca="false">C22605&amp;D22605&amp;E22605&amp;F22605&amp;G22605&amp;H22605</f>
        <v>ABERTURA DE COVA DE 15X15X15CM,INCLUINDO INCORPORACAO DE ESTERCO CURTIDO,PARA PLANTIO DE VEGETACAO REPTANTE EM AREA DERESTINGA PLANA</v>
      </c>
      <c r="C22605" s="142" t="s">
        <v>44273</v>
      </c>
      <c r="D22605" s="142" t="s">
        <v>44274</v>
      </c>
      <c r="E22605" s="142" t="s">
        <v>44275</v>
      </c>
      <c r="I22605" s="142" t="s">
        <v>9</v>
      </c>
      <c r="J22605" s="142" t="n">
        <v>0.37</v>
      </c>
    </row>
    <row r="22606" customFormat="false" ht="12.75" hidden="false" customHeight="false" outlineLevel="0" collapsed="false">
      <c r="A22606" s="142" t="s">
        <v>44277</v>
      </c>
      <c r="B22606" s="663" t="str">
        <f aca="false">C22606&amp;D22606&amp;E22606&amp;F22606&amp;G22606&amp;H22606</f>
        <v>ABERTURA DE COVA DE 20X20X20CM,INCLUINDO INCORPORACAO DE ESTERCO CURTIDO,PARA PLANTIO DE VEGETACAO CACTACEAS EM AREA DERESTINGA PLANA</v>
      </c>
      <c r="C22606" s="142" t="s">
        <v>44278</v>
      </c>
      <c r="D22606" s="142" t="s">
        <v>44279</v>
      </c>
      <c r="E22606" s="142" t="s">
        <v>44275</v>
      </c>
      <c r="I22606" s="142" t="s">
        <v>9</v>
      </c>
      <c r="J22606" s="142" t="n">
        <v>0.51</v>
      </c>
    </row>
    <row r="22607" customFormat="false" ht="12.75" hidden="false" customHeight="false" outlineLevel="0" collapsed="false">
      <c r="A22607" s="142" t="s">
        <v>44280</v>
      </c>
      <c r="B22607" s="663" t="str">
        <f aca="false">C22607&amp;D22607&amp;E22607&amp;F22607&amp;G22607&amp;H22607</f>
        <v>ABERTURA DE COVA DE 20X20X20CM,INCLUINDO INCORPORACAO DE ESTERCO CURTIDO,PARA PLANTIO DE VEGETACAO CACTACEAS EM AREA DERESTINGA PLANA</v>
      </c>
      <c r="C22607" s="142" t="s">
        <v>44278</v>
      </c>
      <c r="D22607" s="142" t="s">
        <v>44279</v>
      </c>
      <c r="E22607" s="142" t="s">
        <v>44275</v>
      </c>
      <c r="I22607" s="142" t="s">
        <v>9</v>
      </c>
      <c r="J22607" s="142" t="n">
        <v>0.44</v>
      </c>
    </row>
    <row r="22608" customFormat="false" ht="12.75" hidden="false" customHeight="false" outlineLevel="0" collapsed="false">
      <c r="A22608" s="142" t="s">
        <v>44281</v>
      </c>
      <c r="B22608" s="663" t="str">
        <f aca="false">C22608&amp;D22608&amp;E22608&amp;F22608&amp;G22608&amp;H22608</f>
        <v>ABERTURA DE COVA DE 30X30X30CM,INCLUINDO INCORPORACAO DE ESTERCO CURTIDO,PARA PLANTIO DE VEGETACAO ARBUSTIVA EM AREA DERESTINGA PLANA</v>
      </c>
      <c r="C22608" s="142" t="s">
        <v>44282</v>
      </c>
      <c r="D22608" s="142" t="s">
        <v>44283</v>
      </c>
      <c r="E22608" s="142" t="s">
        <v>44275</v>
      </c>
      <c r="I22608" s="142" t="s">
        <v>9</v>
      </c>
      <c r="J22608" s="142" t="n">
        <v>0.6</v>
      </c>
    </row>
    <row r="22609" customFormat="false" ht="12.75" hidden="false" customHeight="false" outlineLevel="0" collapsed="false">
      <c r="A22609" s="142" t="s">
        <v>44284</v>
      </c>
      <c r="B22609" s="663" t="str">
        <f aca="false">C22609&amp;D22609&amp;E22609&amp;F22609&amp;G22609&amp;H22609</f>
        <v>ABERTURA DE COVA DE 30X30X30CM,INCLUINDO INCORPORACAO DE ESTERCO CURTIDO,PARA PLANTIO DE VEGETACAO ARBUSTIVA EM AREA DERESTINGA PLANA</v>
      </c>
      <c r="C22609" s="142" t="s">
        <v>44282</v>
      </c>
      <c r="D22609" s="142" t="s">
        <v>44283</v>
      </c>
      <c r="E22609" s="142" t="s">
        <v>44275</v>
      </c>
      <c r="I22609" s="142" t="s">
        <v>9</v>
      </c>
      <c r="J22609" s="142" t="n">
        <v>0.52</v>
      </c>
    </row>
    <row r="22610" customFormat="false" ht="12.75" hidden="false" customHeight="false" outlineLevel="0" collapsed="false">
      <c r="A22610" s="142" t="s">
        <v>44285</v>
      </c>
      <c r="B22610" s="663" t="str">
        <f aca="false">C22610&amp;D22610&amp;E22610&amp;F22610&amp;G22610&amp;H22610</f>
        <v>ABERTURA DE COVA DE 40X40X40CM,INCLUINDO INCORPORACAO DE ESTERCO CURTIDO,PARA PLANTIO DE VEGETACAO ARBUSTIVA EM AREA DERESTINGA PLANA</v>
      </c>
      <c r="C22610" s="142" t="s">
        <v>44286</v>
      </c>
      <c r="D22610" s="142" t="s">
        <v>44283</v>
      </c>
      <c r="E22610" s="142" t="s">
        <v>44275</v>
      </c>
      <c r="I22610" s="142" t="s">
        <v>9</v>
      </c>
      <c r="J22610" s="142" t="n">
        <v>0.69</v>
      </c>
    </row>
    <row r="22611" customFormat="false" ht="12.75" hidden="false" customHeight="false" outlineLevel="0" collapsed="false">
      <c r="A22611" s="142" t="s">
        <v>44287</v>
      </c>
      <c r="B22611" s="663" t="str">
        <f aca="false">C22611&amp;D22611&amp;E22611&amp;F22611&amp;G22611&amp;H22611</f>
        <v>ABERTURA DE COVA DE 40X40X40CM,INCLUINDO INCORPORACAO DE ESTERCO CURTIDO,PARA PLANTIO DE VEGETACAO ARBUSTIVA EM AREA DERESTINGA PLANA</v>
      </c>
      <c r="C22611" s="142" t="s">
        <v>44286</v>
      </c>
      <c r="D22611" s="142" t="s">
        <v>44283</v>
      </c>
      <c r="E22611" s="142" t="s">
        <v>44275</v>
      </c>
      <c r="I22611" s="142" t="s">
        <v>9</v>
      </c>
      <c r="J22611" s="142" t="n">
        <v>0.6</v>
      </c>
    </row>
    <row r="22612" customFormat="false" ht="12.75" hidden="false" customHeight="false" outlineLevel="0" collapsed="false">
      <c r="A22612" s="142" t="s">
        <v>44288</v>
      </c>
      <c r="B22612" s="663" t="str">
        <f aca="false">C22612&amp;D22612&amp;E22612&amp;F22612&amp;G22612&amp;H22612</f>
        <v>ADUBACAO E CALAGEM,USANDO ADUBO ORGANICO/MINERAL,EM MUDAS PLANTADAS EM ENCOSTAS</v>
      </c>
      <c r="C22612" s="142" t="s">
        <v>44289</v>
      </c>
      <c r="D22612" s="142" t="s">
        <v>44290</v>
      </c>
      <c r="I22612" s="142" t="s">
        <v>9</v>
      </c>
      <c r="J22612" s="142" t="n">
        <v>1.44</v>
      </c>
    </row>
    <row r="22613" customFormat="false" ht="12.75" hidden="false" customHeight="false" outlineLevel="0" collapsed="false">
      <c r="A22613" s="142" t="s">
        <v>44291</v>
      </c>
      <c r="B22613" s="663" t="str">
        <f aca="false">C22613&amp;D22613&amp;E22613&amp;F22613&amp;G22613&amp;H22613</f>
        <v>ADUBACAO E CALAGEM,USANDO ADUBO ORGANICO/MINERAL,EM MUDAS PLANTADAS EM ENCOSTAS</v>
      </c>
      <c r="C22613" s="142" t="s">
        <v>44289</v>
      </c>
      <c r="D22613" s="142" t="s">
        <v>44290</v>
      </c>
      <c r="I22613" s="142" t="s">
        <v>9</v>
      </c>
      <c r="J22613" s="142" t="n">
        <v>1.42</v>
      </c>
    </row>
    <row r="22614" customFormat="false" ht="12.75" hidden="false" customHeight="false" outlineLevel="0" collapsed="false">
      <c r="A22614" s="142" t="s">
        <v>44292</v>
      </c>
      <c r="B22614" s="663" t="str">
        <f aca="false">C22614&amp;D22614&amp;E22614&amp;F22614&amp;G22614&amp;H22614</f>
        <v>CAPINA DE ACEIRO EM ENCOSTA EM AREA PREVIAMENTE ROCADA,EM FASE DE IMPLANTACAO</v>
      </c>
      <c r="C22614" s="142" t="s">
        <v>44293</v>
      </c>
      <c r="D22614" s="142" t="s">
        <v>44294</v>
      </c>
      <c r="I22614" s="142" t="s">
        <v>1696</v>
      </c>
      <c r="J22614" s="142" t="n">
        <v>0.59</v>
      </c>
    </row>
    <row r="22615" customFormat="false" ht="12.75" hidden="false" customHeight="false" outlineLevel="0" collapsed="false">
      <c r="A22615" s="142" t="s">
        <v>44295</v>
      </c>
      <c r="B22615" s="663" t="str">
        <f aca="false">C22615&amp;D22615&amp;E22615&amp;F22615&amp;G22615&amp;H22615</f>
        <v>CAPINA DE ACEIRO EM ENCOSTA EM AREA PREVIAMENTE ROCADA,EM FASE DE IMPLANTACAO</v>
      </c>
      <c r="C22615" s="142" t="s">
        <v>44293</v>
      </c>
      <c r="D22615" s="142" t="s">
        <v>44294</v>
      </c>
      <c r="I22615" s="142" t="s">
        <v>1696</v>
      </c>
      <c r="J22615" s="142" t="n">
        <v>0.51</v>
      </c>
    </row>
    <row r="22616" customFormat="false" ht="12.75" hidden="false" customHeight="false" outlineLevel="0" collapsed="false">
      <c r="A22616" s="142" t="s">
        <v>44296</v>
      </c>
      <c r="B22616" s="663" t="str">
        <f aca="false">C22616&amp;D22616&amp;E22616&amp;F22616&amp;G22616&amp;H22616</f>
        <v>CAPINA DE ACEIRO EM ENCOSTA EM AREA PREVIAMENTE ROCADA,EM FASE DE MANUTENCAO</v>
      </c>
      <c r="C22616" s="142" t="s">
        <v>44293</v>
      </c>
      <c r="D22616" s="142" t="s">
        <v>44297</v>
      </c>
      <c r="I22616" s="142" t="s">
        <v>1696</v>
      </c>
      <c r="J22616" s="142" t="n">
        <v>0.41</v>
      </c>
    </row>
    <row r="22617" customFormat="false" ht="12.75" hidden="false" customHeight="false" outlineLevel="0" collapsed="false">
      <c r="A22617" s="142" t="s">
        <v>44298</v>
      </c>
      <c r="B22617" s="663" t="str">
        <f aca="false">C22617&amp;D22617&amp;E22617&amp;F22617&amp;G22617&amp;H22617</f>
        <v>CAPINA DE ACEIRO EM ENCOSTA EM AREA PREVIAMENTE ROCADA,EM FASE DE MANUTENCAO</v>
      </c>
      <c r="C22617" s="142" t="s">
        <v>44293</v>
      </c>
      <c r="D22617" s="142" t="s">
        <v>44297</v>
      </c>
      <c r="I22617" s="142" t="s">
        <v>1696</v>
      </c>
      <c r="J22617" s="142" t="n">
        <v>0.36</v>
      </c>
    </row>
    <row r="22618" customFormat="false" ht="12.75" hidden="false" customHeight="false" outlineLevel="0" collapsed="false">
      <c r="A22618" s="142" t="s">
        <v>44299</v>
      </c>
      <c r="B22618" s="663" t="str">
        <f aca="false">C22618&amp;D22618&amp;E22618&amp;F22618&amp;G22618&amp;H22618</f>
        <v>CAPINA DE VEGETACAO GRAMINEA EM AREA DE ENCOSTA EM CURVA DENIVEL,INCLUSIVE MARCACAO DE FAIXAS EM CURVA DE NIVEL,EM FASEDE IMPLANTACAO</v>
      </c>
      <c r="C22618" s="142" t="s">
        <v>44300</v>
      </c>
      <c r="D22618" s="142" t="s">
        <v>44301</v>
      </c>
      <c r="E22618" s="142" t="s">
        <v>44302</v>
      </c>
      <c r="I22618" s="142" t="s">
        <v>1696</v>
      </c>
      <c r="J22618" s="142" t="n">
        <v>0.21</v>
      </c>
    </row>
    <row r="22619" customFormat="false" ht="12.75" hidden="false" customHeight="false" outlineLevel="0" collapsed="false">
      <c r="A22619" s="142" t="s">
        <v>44303</v>
      </c>
      <c r="B22619" s="663" t="str">
        <f aca="false">C22619&amp;D22619&amp;E22619&amp;F22619&amp;G22619&amp;H22619</f>
        <v>CAPINA DE VEGETACAO GRAMINEA EM AREA DE ENCOSTA EM CURVA DENIVEL,INCLUSIVE MARCACAO DE FAIXAS EM CURVA DE NIVEL,EM FASEDE IMPLANTACAO</v>
      </c>
      <c r="C22619" s="142" t="s">
        <v>44300</v>
      </c>
      <c r="D22619" s="142" t="s">
        <v>44301</v>
      </c>
      <c r="E22619" s="142" t="s">
        <v>44302</v>
      </c>
      <c r="I22619" s="142" t="s">
        <v>1696</v>
      </c>
      <c r="J22619" s="142" t="n">
        <v>0.18</v>
      </c>
    </row>
    <row r="22620" customFormat="false" ht="12.75" hidden="false" customHeight="false" outlineLevel="0" collapsed="false">
      <c r="A22620" s="142" t="s">
        <v>44304</v>
      </c>
      <c r="B22620" s="663" t="str">
        <f aca="false">C22620&amp;D22620&amp;E22620&amp;F22620&amp;G22620&amp;H22620</f>
        <v>CAPINA DE VEGETACAO GRAMINEA EM AREA DE ENCOSTA EM CURVA DENIVEL,EM FASE DE MANUTENCAO</v>
      </c>
      <c r="C22620" s="142" t="s">
        <v>44300</v>
      </c>
      <c r="D22620" s="142" t="s">
        <v>44305</v>
      </c>
      <c r="I22620" s="142" t="s">
        <v>1696</v>
      </c>
      <c r="J22620" s="142" t="n">
        <v>0.18</v>
      </c>
    </row>
    <row r="22621" customFormat="false" ht="12.75" hidden="false" customHeight="false" outlineLevel="0" collapsed="false">
      <c r="A22621" s="142" t="s">
        <v>44306</v>
      </c>
      <c r="B22621" s="663" t="str">
        <f aca="false">C22621&amp;D22621&amp;E22621&amp;F22621&amp;G22621&amp;H22621</f>
        <v>CAPINA DE VEGETACAO GRAMINEA EM AREA DE ENCOSTA EM CURVA DENIVEL,EM FASE DE MANUTENCAO</v>
      </c>
      <c r="C22621" s="142" t="s">
        <v>44300</v>
      </c>
      <c r="D22621" s="142" t="s">
        <v>44305</v>
      </c>
      <c r="I22621" s="142" t="s">
        <v>1696</v>
      </c>
      <c r="J22621" s="142" t="n">
        <v>0.15</v>
      </c>
    </row>
    <row r="22622" customFormat="false" ht="12.75" hidden="false" customHeight="false" outlineLevel="0" collapsed="false">
      <c r="A22622" s="142" t="s">
        <v>44307</v>
      </c>
      <c r="B22622" s="663" t="str">
        <f aca="false">C22622&amp;D22622&amp;E22622&amp;F22622&amp;G22622&amp;H22622</f>
        <v>LIMPEZA MANUAL DE MATERIAIS DIVERSOS EM AREA DE MANGUEZAL(LIXO)</v>
      </c>
      <c r="C22622" s="142" t="s">
        <v>44308</v>
      </c>
      <c r="D22622" s="142" t="s">
        <v>44309</v>
      </c>
      <c r="I22622" s="142" t="s">
        <v>1696</v>
      </c>
      <c r="J22622" s="142" t="n">
        <v>0.1</v>
      </c>
    </row>
    <row r="22623" customFormat="false" ht="12.75" hidden="false" customHeight="false" outlineLevel="0" collapsed="false">
      <c r="A22623" s="142" t="s">
        <v>44310</v>
      </c>
      <c r="B22623" s="663" t="str">
        <f aca="false">C22623&amp;D22623&amp;E22623&amp;F22623&amp;G22623&amp;H22623</f>
        <v>LIMPEZA MANUAL DE MATERIAIS DIVERSOS EM AREA DE MANGUEZAL(LIXO)</v>
      </c>
      <c r="C22623" s="142" t="s">
        <v>44308</v>
      </c>
      <c r="D22623" s="142" t="s">
        <v>44309</v>
      </c>
      <c r="I22623" s="142" t="s">
        <v>1696</v>
      </c>
      <c r="J22623" s="142" t="n">
        <v>0.09</v>
      </c>
    </row>
    <row r="22624" customFormat="false" ht="12.75" hidden="false" customHeight="false" outlineLevel="0" collapsed="false">
      <c r="A22624" s="142" t="s">
        <v>44311</v>
      </c>
      <c r="B22624" s="663" t="str">
        <f aca="false">C22624&amp;D22624&amp;E22624&amp;F22624&amp;G22624&amp;H22624</f>
        <v>PLANTIO DE GRAMA EM PLACAS,EM ENCOSTA,TIPO SAO CARLOS,BATATAIS OU LARGA,INCLUSIVE COMPRA E ARRANCAMENTO NO LOCAL DE ORIGEM,CARGA,TRANSPORTE MANUAL ENCOSTA ACIMA,DESCARGA E PREPARODO TERRENO</v>
      </c>
      <c r="C22624" s="142" t="s">
        <v>44312</v>
      </c>
      <c r="D22624" s="142" t="s">
        <v>44313</v>
      </c>
      <c r="E22624" s="142" t="s">
        <v>44314</v>
      </c>
      <c r="F22624" s="142" t="s">
        <v>20434</v>
      </c>
      <c r="I22624" s="142" t="s">
        <v>1696</v>
      </c>
      <c r="J22624" s="142" t="n">
        <v>13.8</v>
      </c>
    </row>
    <row r="22625" customFormat="false" ht="12.75" hidden="false" customHeight="false" outlineLevel="0" collapsed="false">
      <c r="A22625" s="142" t="s">
        <v>44315</v>
      </c>
      <c r="B22625" s="663" t="str">
        <f aca="false">C22625&amp;D22625&amp;E22625&amp;F22625&amp;G22625&amp;H22625</f>
        <v>PLANTIO DE GRAMA EM PLACAS,EM ENCOSTA,TIPO SAO CARLOS,BATATAIS OU LARGA,INCLUSIVE COMPRA E ARRANCAMENTO NO LOCAL DE ORIGEM,CARGA,TRANSPORTE MANUAL ENCOSTA ACIMA,DESCARGA E PREPARODO TERRENO</v>
      </c>
      <c r="C22625" s="142" t="s">
        <v>44312</v>
      </c>
      <c r="D22625" s="142" t="s">
        <v>44313</v>
      </c>
      <c r="E22625" s="142" t="s">
        <v>44314</v>
      </c>
      <c r="F22625" s="142" t="s">
        <v>20434</v>
      </c>
      <c r="I22625" s="142" t="s">
        <v>1696</v>
      </c>
      <c r="J22625" s="142" t="n">
        <v>12.66</v>
      </c>
    </row>
    <row r="22626" customFormat="false" ht="12.75" hidden="false" customHeight="false" outlineLevel="0" collapsed="false">
      <c r="A22626" s="142" t="s">
        <v>44316</v>
      </c>
      <c r="B22626" s="663" t="str">
        <f aca="false">C22626&amp;D22626&amp;E22626&amp;F22626&amp;G22626&amp;H22626</f>
        <v>PLANTIO E ADUBACAO DE MUDAS EM ENCOSTA,DE 30CM A 50CM DE ALTURA,TIPO SABIA,MARICA,TREMA,AROEIRA,IPES,PAU-FERRO E SIMILARES.FORNECIMENTO DA MUDA INCLUSO</v>
      </c>
      <c r="C22626" s="142" t="s">
        <v>44317</v>
      </c>
      <c r="D22626" s="142" t="s">
        <v>44318</v>
      </c>
      <c r="E22626" s="142" t="s">
        <v>44319</v>
      </c>
      <c r="I22626" s="142" t="s">
        <v>9</v>
      </c>
      <c r="J22626" s="142" t="n">
        <v>5.65</v>
      </c>
    </row>
    <row r="22627" customFormat="false" ht="12.75" hidden="false" customHeight="false" outlineLevel="0" collapsed="false">
      <c r="A22627" s="142" t="s">
        <v>44320</v>
      </c>
      <c r="B22627" s="663" t="str">
        <f aca="false">C22627&amp;D22627&amp;E22627&amp;F22627&amp;G22627&amp;H22627</f>
        <v>PLANTIO E ADUBACAO DE MUDAS EM ENCOSTA,DE 30CM A 50CM DE ALTURA,TIPO SABIA,MARICA,TREMA,AROEIRA,IPES,PAU-FERRO E SIMILARES.FORNECIMENTO DA MUDA INCLUSO</v>
      </c>
      <c r="C22627" s="142" t="s">
        <v>44317</v>
      </c>
      <c r="D22627" s="142" t="s">
        <v>44318</v>
      </c>
      <c r="E22627" s="142" t="s">
        <v>44319</v>
      </c>
      <c r="I22627" s="142" t="s">
        <v>9</v>
      </c>
      <c r="J22627" s="142" t="n">
        <v>5.52</v>
      </c>
    </row>
    <row r="22628" customFormat="false" ht="12.75" hidden="false" customHeight="false" outlineLevel="0" collapsed="false">
      <c r="A22628" s="142" t="s">
        <v>44321</v>
      </c>
      <c r="B22628" s="663" t="str">
        <f aca="false">C22628&amp;D22628&amp;E22628&amp;F22628&amp;G22628&amp;H22628</f>
        <v>PLANTIO DE MUDAS DE VEGETACAO ARBUSTIVA,EXCLUSIVE O FORNECIMENTO DE MUDA,EM AREA DE RESTINGA PLANA</v>
      </c>
      <c r="C22628" s="142" t="s">
        <v>44322</v>
      </c>
      <c r="D22628" s="142" t="s">
        <v>44323</v>
      </c>
      <c r="I22628" s="142" t="s">
        <v>9</v>
      </c>
      <c r="J22628" s="142" t="n">
        <v>1.33</v>
      </c>
    </row>
    <row r="22629" customFormat="false" ht="12.75" hidden="false" customHeight="false" outlineLevel="0" collapsed="false">
      <c r="A22629" s="142" t="s">
        <v>44324</v>
      </c>
      <c r="B22629" s="663" t="str">
        <f aca="false">C22629&amp;D22629&amp;E22629&amp;F22629&amp;G22629&amp;H22629</f>
        <v>PLANTIO DE MUDAS DE VEGETACAO ARBUSTIVA,EXCLUSIVE O FORNECIMENTO DE MUDA,EM AREA DE RESTINGA PLANA</v>
      </c>
      <c r="C22629" s="142" t="s">
        <v>44322</v>
      </c>
      <c r="D22629" s="142" t="s">
        <v>44323</v>
      </c>
      <c r="I22629" s="142" t="s">
        <v>9</v>
      </c>
      <c r="J22629" s="142" t="n">
        <v>1.24</v>
      </c>
    </row>
    <row r="22630" customFormat="false" ht="12.75" hidden="false" customHeight="false" outlineLevel="0" collapsed="false">
      <c r="A22630" s="142" t="s">
        <v>44325</v>
      </c>
      <c r="B22630" s="663" t="str">
        <f aca="false">C22630&amp;D22630&amp;E22630&amp;F22630&amp;G22630&amp;H22630</f>
        <v>PLANTIO DE MUDAS DE VEGETACAO CACTACEAS,EXCLUSIVE O FORNECIMENTO DE MUDA,EM AREA DE RESTINGA PLANA</v>
      </c>
      <c r="C22630" s="142" t="s">
        <v>44326</v>
      </c>
      <c r="D22630" s="142" t="s">
        <v>44323</v>
      </c>
      <c r="I22630" s="142" t="s">
        <v>9</v>
      </c>
      <c r="J22630" s="142" t="n">
        <v>0.44</v>
      </c>
    </row>
    <row r="22631" customFormat="false" ht="12.75" hidden="false" customHeight="false" outlineLevel="0" collapsed="false">
      <c r="A22631" s="142" t="s">
        <v>44327</v>
      </c>
      <c r="B22631" s="663" t="str">
        <f aca="false">C22631&amp;D22631&amp;E22631&amp;F22631&amp;G22631&amp;H22631</f>
        <v>PLANTIO DE MUDAS DE VEGETACAO CACTACEAS,EXCLUSIVE O FORNECIMENTO DE MUDA,EM AREA DE RESTINGA PLANA</v>
      </c>
      <c r="C22631" s="142" t="s">
        <v>44326</v>
      </c>
      <c r="D22631" s="142" t="s">
        <v>44323</v>
      </c>
      <c r="I22631" s="142" t="s">
        <v>9</v>
      </c>
      <c r="J22631" s="142" t="n">
        <v>0.38</v>
      </c>
    </row>
    <row r="22632" customFormat="false" ht="12.75" hidden="false" customHeight="false" outlineLevel="0" collapsed="false">
      <c r="A22632" s="142" t="s">
        <v>44328</v>
      </c>
      <c r="B22632" s="663" t="str">
        <f aca="false">C22632&amp;D22632&amp;E22632&amp;F22632&amp;G22632&amp;H22632</f>
        <v>PLANTIO DE MUDAS DE VEGETACAO REPTANTE,EXCLUSIVE O FORNECIMENTO DE MUDA,EM AREA DE RESTINGA PLANA</v>
      </c>
      <c r="C22632" s="142" t="s">
        <v>44329</v>
      </c>
      <c r="D22632" s="142" t="s">
        <v>44330</v>
      </c>
      <c r="I22632" s="142" t="s">
        <v>9</v>
      </c>
      <c r="J22632" s="142" t="n">
        <v>0.09</v>
      </c>
    </row>
    <row r="22633" customFormat="false" ht="12.75" hidden="false" customHeight="false" outlineLevel="0" collapsed="false">
      <c r="A22633" s="142" t="s">
        <v>44331</v>
      </c>
      <c r="B22633" s="663" t="str">
        <f aca="false">C22633&amp;D22633&amp;E22633&amp;F22633&amp;G22633&amp;H22633</f>
        <v>PLANTIO DE MUDAS DE VEGETACAO REPTANTE,EXCLUSIVE O FORNECIMENTO DE MUDA,EM AREA DE RESTINGA PLANA</v>
      </c>
      <c r="C22633" s="142" t="s">
        <v>44329</v>
      </c>
      <c r="D22633" s="142" t="s">
        <v>44330</v>
      </c>
      <c r="I22633" s="142" t="s">
        <v>9</v>
      </c>
      <c r="J22633" s="142" t="n">
        <v>0.08</v>
      </c>
    </row>
    <row r="22634" customFormat="false" ht="12.75" hidden="false" customHeight="false" outlineLevel="0" collapsed="false">
      <c r="A22634" s="142" t="s">
        <v>44332</v>
      </c>
      <c r="B22634" s="663" t="str">
        <f aca="false">C22634&amp;D22634&amp;E22634&amp;F22634&amp;G22634&amp;H22634</f>
        <v>PLANTIO DE MUDA DE ESPECIE DE MANGUEZAL,DE 50 A 70CM DE ALTURA,E ABERTURA DE COVA DE 10X10X20CM,EXCLUSIVE O FORNECIMENTO DA MUDA</v>
      </c>
      <c r="C22634" s="142" t="s">
        <v>44333</v>
      </c>
      <c r="D22634" s="142" t="s">
        <v>44334</v>
      </c>
      <c r="E22634" s="142" t="s">
        <v>44335</v>
      </c>
      <c r="I22634" s="142" t="s">
        <v>9</v>
      </c>
      <c r="J22634" s="142" t="n">
        <v>1.92</v>
      </c>
    </row>
    <row r="22635" customFormat="false" ht="12.75" hidden="false" customHeight="false" outlineLevel="0" collapsed="false">
      <c r="A22635" s="142" t="s">
        <v>44336</v>
      </c>
      <c r="B22635" s="663" t="str">
        <f aca="false">C22635&amp;D22635&amp;E22635&amp;F22635&amp;G22635&amp;H22635</f>
        <v>PLANTIO DE MUDA DE ESPECIE DE MANGUEZAL,DE 50 A 70CM DE ALTURA,E ABERTURA DE COVA DE 10X10X20CM,EXCLUSIVE O FORNECIMENTO DA MUDA</v>
      </c>
      <c r="C22635" s="142" t="s">
        <v>44333</v>
      </c>
      <c r="D22635" s="142" t="s">
        <v>44334</v>
      </c>
      <c r="E22635" s="142" t="s">
        <v>44335</v>
      </c>
      <c r="I22635" s="142" t="s">
        <v>9</v>
      </c>
      <c r="J22635" s="142" t="n">
        <v>1.66</v>
      </c>
    </row>
    <row r="22636" customFormat="false" ht="12.75" hidden="false" customHeight="false" outlineLevel="0" collapsed="false">
      <c r="A22636" s="142" t="s">
        <v>44337</v>
      </c>
      <c r="B22636" s="663" t="str">
        <f aca="false">C22636&amp;D22636&amp;E22636&amp;F22636&amp;G22636&amp;H22636</f>
        <v>APLICACAO DE FORMICIDA GRANULADA.FORNECIMENTO E APLICACAO</v>
      </c>
      <c r="C22636" s="142" t="s">
        <v>44338</v>
      </c>
      <c r="I22636" s="142" t="s">
        <v>1809</v>
      </c>
      <c r="J22636" s="142" t="n">
        <v>290.11</v>
      </c>
    </row>
    <row r="22637" customFormat="false" ht="12.75" hidden="false" customHeight="false" outlineLevel="0" collapsed="false">
      <c r="A22637" s="142" t="s">
        <v>44339</v>
      </c>
      <c r="B22637" s="663" t="str">
        <f aca="false">C22637&amp;D22637&amp;E22637&amp;F22637&amp;G22637&amp;H22637</f>
        <v>APLICACAO DE FORMICIDA GRANULADA.FORNECIMENTO E APLICACAO</v>
      </c>
      <c r="C22637" s="142" t="s">
        <v>44338</v>
      </c>
      <c r="I22637" s="142" t="s">
        <v>1809</v>
      </c>
      <c r="J22637" s="142" t="n">
        <v>275.77</v>
      </c>
    </row>
    <row r="22638" customFormat="false" ht="12.75" hidden="false" customHeight="false" outlineLevel="0" collapsed="false">
      <c r="A22638" s="142" t="s">
        <v>44340</v>
      </c>
      <c r="B22638" s="663" t="str">
        <f aca="false">C22638&amp;D22638&amp;E22638&amp;F22638&amp;G22638&amp;H22638</f>
        <v>APLICACAO DE HERBICIDA ROUND UP.FORNECIMENTO E APLICACAO</v>
      </c>
      <c r="C22638" s="142" t="s">
        <v>44341</v>
      </c>
      <c r="I22638" s="142" t="s">
        <v>1809</v>
      </c>
      <c r="J22638" s="142" t="n">
        <v>193.06</v>
      </c>
    </row>
    <row r="22639" customFormat="false" ht="12.75" hidden="false" customHeight="false" outlineLevel="0" collapsed="false">
      <c r="A22639" s="142" t="s">
        <v>44342</v>
      </c>
      <c r="B22639" s="663" t="str">
        <f aca="false">C22639&amp;D22639&amp;E22639&amp;F22639&amp;G22639&amp;H22639</f>
        <v>APLICACAO DE HERBICIDA ROUND UP.FORNECIMENTO E APLICACAO</v>
      </c>
      <c r="C22639" s="142" t="s">
        <v>44341</v>
      </c>
      <c r="I22639" s="142" t="s">
        <v>1809</v>
      </c>
      <c r="J22639" s="142" t="n">
        <v>176.93</v>
      </c>
    </row>
    <row r="22640" customFormat="false" ht="12.75" hidden="false" customHeight="false" outlineLevel="0" collapsed="false">
      <c r="A22640" s="142" t="s">
        <v>44343</v>
      </c>
      <c r="B22640" s="663" t="str">
        <f aca="false">C22640&amp;D22640&amp;E22640&amp;F22640&amp;G22640&amp;H22640</f>
        <v>CAPINA QUIMICA COM HERBICIDA EM FAIXAS.FORNECIMENTO E APLICACAO</v>
      </c>
      <c r="C22640" s="142" t="s">
        <v>44344</v>
      </c>
      <c r="D22640" s="142" t="s">
        <v>7097</v>
      </c>
      <c r="I22640" s="142" t="s">
        <v>1809</v>
      </c>
      <c r="J22640" s="142" t="n">
        <v>233.42</v>
      </c>
    </row>
    <row r="22641" customFormat="false" ht="12.75" hidden="false" customHeight="false" outlineLevel="0" collapsed="false">
      <c r="A22641" s="142" t="s">
        <v>44345</v>
      </c>
      <c r="B22641" s="663" t="str">
        <f aca="false">C22641&amp;D22641&amp;E22641&amp;F22641&amp;G22641&amp;H22641</f>
        <v>CAPINA QUIMICA COM HERBICIDA EM FAIXAS.FORNECIMENTO E APLICACAO</v>
      </c>
      <c r="C22641" s="142" t="s">
        <v>44344</v>
      </c>
      <c r="D22641" s="142" t="s">
        <v>7097</v>
      </c>
      <c r="I22641" s="142" t="s">
        <v>1809</v>
      </c>
      <c r="J22641" s="142" t="n">
        <v>211.91</v>
      </c>
    </row>
    <row r="22642" customFormat="false" ht="12.75" hidden="false" customHeight="false" outlineLevel="0" collapsed="false">
      <c r="A22642" s="142" t="s">
        <v>44346</v>
      </c>
      <c r="B22642" s="663" t="str">
        <f aca="false">C22642&amp;D22642&amp;E22642&amp;F22642&amp;G22642&amp;H22642</f>
        <v>APLICACAO DE CALCARIO DOLOMITICO NO SOLO,POR COVA.FORNECIMENTO E APLICACAO</v>
      </c>
      <c r="C22642" s="142" t="s">
        <v>44347</v>
      </c>
      <c r="D22642" s="142" t="s">
        <v>44348</v>
      </c>
      <c r="I22642" s="142" t="s">
        <v>9</v>
      </c>
      <c r="J22642" s="142" t="n">
        <v>0.18</v>
      </c>
    </row>
    <row r="22643" customFormat="false" ht="12.75" hidden="false" customHeight="false" outlineLevel="0" collapsed="false">
      <c r="A22643" s="142" t="s">
        <v>44349</v>
      </c>
      <c r="B22643" s="663" t="str">
        <f aca="false">C22643&amp;D22643&amp;E22643&amp;F22643&amp;G22643&amp;H22643</f>
        <v>APLICACAO DE CALCARIO DOLOMITICO NO SOLO,POR COVA.FORNECIMENTO E APLICACAO</v>
      </c>
      <c r="C22643" s="142" t="s">
        <v>44347</v>
      </c>
      <c r="D22643" s="142" t="s">
        <v>44348</v>
      </c>
      <c r="I22643" s="142" t="s">
        <v>9</v>
      </c>
      <c r="J22643" s="142" t="n">
        <v>0.16</v>
      </c>
    </row>
    <row r="22644" customFormat="false" ht="12.75" hidden="false" customHeight="false" outlineLevel="0" collapsed="false">
      <c r="A22644" s="142" t="s">
        <v>44350</v>
      </c>
      <c r="B22644" s="663" t="str">
        <f aca="false">C22644&amp;D22644&amp;E22644&amp;F22644&amp;G22644&amp;H22644</f>
        <v>APLICACAO DE ADUBO ORGANICO PARA MUDAS NATIVAS DE ESSENCIASFLORESTAIS,POR COVA.FORNECIMENTO E APLICACAO</v>
      </c>
      <c r="C22644" s="142" t="s">
        <v>44351</v>
      </c>
      <c r="D22644" s="142" t="s">
        <v>44352</v>
      </c>
      <c r="I22644" s="142" t="s">
        <v>9</v>
      </c>
      <c r="J22644" s="142" t="n">
        <v>1.04</v>
      </c>
    </row>
    <row r="22645" customFormat="false" ht="12.75" hidden="false" customHeight="false" outlineLevel="0" collapsed="false">
      <c r="A22645" s="142" t="s">
        <v>44353</v>
      </c>
      <c r="B22645" s="663" t="str">
        <f aca="false">C22645&amp;D22645&amp;E22645&amp;F22645&amp;G22645&amp;H22645</f>
        <v>APLICACAO DE ADUBO ORGANICO PARA MUDAS NATIVAS DE ESSENCIASFLORESTAIS,POR COVA.FORNECIMENTO E APLICACAO</v>
      </c>
      <c r="C22645" s="142" t="s">
        <v>44351</v>
      </c>
      <c r="D22645" s="142" t="s">
        <v>44352</v>
      </c>
      <c r="I22645" s="142" t="s">
        <v>9</v>
      </c>
      <c r="J22645" s="142" t="n">
        <v>1</v>
      </c>
    </row>
    <row r="22646" customFormat="false" ht="12.75" hidden="false" customHeight="false" outlineLevel="0" collapsed="false">
      <c r="A22646" s="142" t="s">
        <v>44354</v>
      </c>
      <c r="B22646" s="663" t="str">
        <f aca="false">C22646&amp;D22646&amp;E22646&amp;F22646&amp;G22646&amp;H22646</f>
        <v>APLICACAO DE ADUBO QUIMICO SUPERFOSFATO SIMPLES PARA MUDAS NATIVAS,POR COVA.FORNECIMENTO E APLICACAO</v>
      </c>
      <c r="C22646" s="142" t="s">
        <v>44355</v>
      </c>
      <c r="D22646" s="142" t="s">
        <v>44356</v>
      </c>
      <c r="I22646" s="142" t="s">
        <v>9</v>
      </c>
      <c r="J22646" s="142" t="n">
        <v>0.7</v>
      </c>
    </row>
    <row r="22647" customFormat="false" ht="12.75" hidden="false" customHeight="false" outlineLevel="0" collapsed="false">
      <c r="A22647" s="142" t="s">
        <v>44357</v>
      </c>
      <c r="B22647" s="663" t="str">
        <f aca="false">C22647&amp;D22647&amp;E22647&amp;F22647&amp;G22647&amp;H22647</f>
        <v>APLICACAO DE ADUBO QUIMICO SUPERFOSFATO SIMPLES PARA MUDAS NATIVAS,POR COVA.FORNECIMENTO E APLICACAO</v>
      </c>
      <c r="C22647" s="142" t="s">
        <v>44355</v>
      </c>
      <c r="D22647" s="142" t="s">
        <v>44356</v>
      </c>
      <c r="I22647" s="142" t="s">
        <v>9</v>
      </c>
      <c r="J22647" s="142" t="n">
        <v>0.65</v>
      </c>
    </row>
    <row r="22648" customFormat="false" ht="12.75" hidden="false" customHeight="false" outlineLevel="0" collapsed="false">
      <c r="A22648" s="142" t="s">
        <v>44358</v>
      </c>
      <c r="B22648" s="663" t="str">
        <f aca="false">C22648&amp;D22648&amp;E22648&amp;F22648&amp;G22648&amp;H22648</f>
        <v>APLICACAO DE ADUBO QUIMICO (NPK),6:30:6,PARA MUDAS EXOTICAS,POR COVA.FORNECIMENTO E APLICACAO</v>
      </c>
      <c r="C22648" s="142" t="s">
        <v>44359</v>
      </c>
      <c r="D22648" s="142" t="s">
        <v>44360</v>
      </c>
      <c r="I22648" s="142" t="s">
        <v>9</v>
      </c>
      <c r="J22648" s="142" t="n">
        <v>0.54</v>
      </c>
    </row>
    <row r="22649" customFormat="false" ht="12.75" hidden="false" customHeight="false" outlineLevel="0" collapsed="false">
      <c r="A22649" s="142" t="s">
        <v>44361</v>
      </c>
      <c r="B22649" s="663" t="str">
        <f aca="false">C22649&amp;D22649&amp;E22649&amp;F22649&amp;G22649&amp;H22649</f>
        <v>APLICACAO DE ADUBO QUIMICO (NPK),6:30:6,PARA MUDAS EXOTICAS,POR COVA.FORNECIMENTO E APLICACAO</v>
      </c>
      <c r="C22649" s="142" t="s">
        <v>44359</v>
      </c>
      <c r="D22649" s="142" t="s">
        <v>44360</v>
      </c>
      <c r="I22649" s="142" t="s">
        <v>9</v>
      </c>
      <c r="J22649" s="142" t="n">
        <v>0.49</v>
      </c>
    </row>
    <row r="22650" customFormat="false" ht="12.75" hidden="false" customHeight="false" outlineLevel="0" collapsed="false">
      <c r="A22650" s="142" t="s">
        <v>44362</v>
      </c>
      <c r="B22650" s="663" t="str">
        <f aca="false">C22650&amp;D22650&amp;E22650&amp;F22650&amp;G22650&amp;H22650</f>
        <v>APLICACAO DE ADUBO,EXCLUSIVE O FORNECIMENTO,CUSTO VALIDO PARA 100 COVAS</v>
      </c>
      <c r="C22650" s="142" t="s">
        <v>44363</v>
      </c>
      <c r="D22650" s="142" t="s">
        <v>44364</v>
      </c>
      <c r="I22650" s="142" t="s">
        <v>9</v>
      </c>
      <c r="J22650" s="142" t="n">
        <v>17.93</v>
      </c>
    </row>
    <row r="22651" customFormat="false" ht="12.75" hidden="false" customHeight="false" outlineLevel="0" collapsed="false">
      <c r="A22651" s="142" t="s">
        <v>44365</v>
      </c>
      <c r="B22651" s="663" t="str">
        <f aca="false">C22651&amp;D22651&amp;E22651&amp;F22651&amp;G22651&amp;H22651</f>
        <v>APLICACAO DE ADUBO,EXCLUSIVE O FORNECIMENTO,CUSTO VALIDO PARA 100 COVAS</v>
      </c>
      <c r="C22651" s="142" t="s">
        <v>44363</v>
      </c>
      <c r="D22651" s="142" t="s">
        <v>44364</v>
      </c>
      <c r="I22651" s="142" t="s">
        <v>9</v>
      </c>
      <c r="J22651" s="142" t="n">
        <v>15.54</v>
      </c>
    </row>
    <row r="22652" customFormat="false" ht="12.75" hidden="false" customHeight="false" outlineLevel="0" collapsed="false">
      <c r="A22652" s="142" t="s">
        <v>44366</v>
      </c>
      <c r="B22652" s="663" t="str">
        <f aca="false">C22652&amp;D22652&amp;E22652&amp;F22652&amp;G22652&amp;H22652</f>
        <v>ADUBACAO DIFERENCIADA EM ESPECIES VEGETAIS DE QUALQUER NATUREZA.FORNECIMENTO E APLICACAO</v>
      </c>
      <c r="C22652" s="142" t="s">
        <v>44367</v>
      </c>
      <c r="D22652" s="142" t="s">
        <v>44368</v>
      </c>
      <c r="I22652" s="142" t="s">
        <v>9</v>
      </c>
      <c r="J22652" s="142" t="n">
        <v>89.71</v>
      </c>
    </row>
    <row r="22653" customFormat="false" ht="12.75" hidden="false" customHeight="false" outlineLevel="0" collapsed="false">
      <c r="A22653" s="142" t="s">
        <v>44369</v>
      </c>
      <c r="B22653" s="663" t="str">
        <f aca="false">C22653&amp;D22653&amp;E22653&amp;F22653&amp;G22653&amp;H22653</f>
        <v>ADUBACAO DIFERENCIADA EM ESPECIES VEGETAIS DE QUALQUER NATUREZA.FORNECIMENTO E APLICACAO</v>
      </c>
      <c r="C22653" s="142" t="s">
        <v>44367</v>
      </c>
      <c r="D22653" s="142" t="s">
        <v>44368</v>
      </c>
      <c r="I22653" s="142" t="s">
        <v>9</v>
      </c>
      <c r="J22653" s="142" t="n">
        <v>79.75</v>
      </c>
    </row>
    <row r="22654" customFormat="false" ht="12.75" hidden="false" customHeight="false" outlineLevel="0" collapsed="false">
      <c r="A22654" s="142" t="s">
        <v>44370</v>
      </c>
      <c r="B22654" s="663" t="str">
        <f aca="false">C22654&amp;D22654&amp;E22654&amp;F22654&amp;G22654&amp;H22654</f>
        <v>ADUBACAO QUIMICA COM FORMULA COMPLETA (NPK-10-10-10)EM GOLAS DE ARVORE,INCLUSIVE LIMPEZA E REVOLVIMENTO DE SOLO.FORNECIMENTO E APLICACAO</v>
      </c>
      <c r="C22654" s="142" t="s">
        <v>44371</v>
      </c>
      <c r="D22654" s="142" t="s">
        <v>44372</v>
      </c>
      <c r="E22654" s="142" t="s">
        <v>44373</v>
      </c>
      <c r="I22654" s="142" t="s">
        <v>9</v>
      </c>
      <c r="J22654" s="142" t="n">
        <v>2.32</v>
      </c>
    </row>
    <row r="22655" customFormat="false" ht="12.75" hidden="false" customHeight="false" outlineLevel="0" collapsed="false">
      <c r="A22655" s="142" t="s">
        <v>44374</v>
      </c>
      <c r="B22655" s="663" t="str">
        <f aca="false">C22655&amp;D22655&amp;E22655&amp;F22655&amp;G22655&amp;H22655</f>
        <v>ADUBACAO QUIMICA COM FORMULA COMPLETA (NPK-10-10-10)EM GOLAS DE ARVORE,INCLUSIVE LIMPEZA E REVOLVIMENTO DE SOLO.FORNECIMENTO E APLICACAO</v>
      </c>
      <c r="C22655" s="142" t="s">
        <v>44371</v>
      </c>
      <c r="D22655" s="142" t="s">
        <v>44372</v>
      </c>
      <c r="E22655" s="142" t="s">
        <v>44373</v>
      </c>
      <c r="I22655" s="142" t="s">
        <v>9</v>
      </c>
      <c r="J22655" s="142" t="n">
        <v>2.03</v>
      </c>
    </row>
    <row r="22656" customFormat="false" ht="12.75" hidden="false" customHeight="false" outlineLevel="0" collapsed="false">
      <c r="A22656" s="142" t="s">
        <v>44375</v>
      </c>
      <c r="B22656" s="663" t="str">
        <f aca="false">C22656&amp;D22656&amp;E22656&amp;F22656&amp;G22656&amp;H22656</f>
        <v>CONTROLE QUIMICO DE ESPECIES VEGETAIS DE QUALQUER NATUREZA.FORNECIMENTO E APLICACAO</v>
      </c>
      <c r="C22656" s="142" t="s">
        <v>44376</v>
      </c>
      <c r="D22656" s="142" t="s">
        <v>44377</v>
      </c>
      <c r="I22656" s="142" t="s">
        <v>9</v>
      </c>
      <c r="J22656" s="142" t="n">
        <v>311.82</v>
      </c>
    </row>
    <row r="22657" customFormat="false" ht="12.75" hidden="false" customHeight="false" outlineLevel="0" collapsed="false">
      <c r="A22657" s="142" t="s">
        <v>44378</v>
      </c>
      <c r="B22657" s="663" t="str">
        <f aca="false">C22657&amp;D22657&amp;E22657&amp;F22657&amp;G22657&amp;H22657</f>
        <v>CONTROLE QUIMICO DE ESPECIES VEGETAIS DE QUALQUER NATUREZA.FORNECIMENTO E APLICACAO</v>
      </c>
      <c r="C22657" s="142" t="s">
        <v>44376</v>
      </c>
      <c r="D22657" s="142" t="s">
        <v>44377</v>
      </c>
      <c r="I22657" s="142" t="s">
        <v>9</v>
      </c>
      <c r="J22657" s="142" t="n">
        <v>278.72</v>
      </c>
    </row>
    <row r="22658" customFormat="false" ht="12.75" hidden="false" customHeight="false" outlineLevel="0" collapsed="false">
      <c r="A22658" s="142" t="s">
        <v>44379</v>
      </c>
      <c r="B22658" s="663" t="str">
        <f aca="false">C22658&amp;D22658&amp;E22658&amp;F22658&amp;G22658&amp;H22658</f>
        <v>COROAMENTO DAS PLANTAS COM 1,00M DE DIAMETRO.CUSTO VALIDO PARA CADA 100 UNIDADES</v>
      </c>
      <c r="C22658" s="142" t="s">
        <v>44380</v>
      </c>
      <c r="D22658" s="142" t="s">
        <v>44381</v>
      </c>
      <c r="I22658" s="142" t="s">
        <v>9</v>
      </c>
      <c r="J22658" s="142" t="n">
        <v>215.22</v>
      </c>
    </row>
    <row r="22659" customFormat="false" ht="12.75" hidden="false" customHeight="false" outlineLevel="0" collapsed="false">
      <c r="A22659" s="142" t="s">
        <v>44382</v>
      </c>
      <c r="B22659" s="663" t="str">
        <f aca="false">C22659&amp;D22659&amp;E22659&amp;F22659&amp;G22659&amp;H22659</f>
        <v>COROAMENTO DAS PLANTAS COM 1,00M DE DIAMETRO.CUSTO VALIDO PARA CADA 100 UNIDADES</v>
      </c>
      <c r="C22659" s="142" t="s">
        <v>44380</v>
      </c>
      <c r="D22659" s="142" t="s">
        <v>44381</v>
      </c>
      <c r="I22659" s="142" t="s">
        <v>9</v>
      </c>
      <c r="J22659" s="142" t="n">
        <v>186.55</v>
      </c>
    </row>
    <row r="22660" customFormat="false" ht="12.75" hidden="false" customHeight="false" outlineLevel="0" collapsed="false">
      <c r="A22660" s="142" t="s">
        <v>44383</v>
      </c>
      <c r="B22660" s="663" t="str">
        <f aca="false">C22660&amp;D22660&amp;E22660&amp;F22660&amp;G22660&amp;H22660</f>
        <v>MANUTENCAO DE ACEIROS</v>
      </c>
      <c r="C22660" s="142" t="s">
        <v>44384</v>
      </c>
      <c r="I22660" s="142" t="s">
        <v>1696</v>
      </c>
      <c r="J22660" s="142" t="n">
        <v>0.41</v>
      </c>
    </row>
    <row r="22661" customFormat="false" ht="12.75" hidden="false" customHeight="false" outlineLevel="0" collapsed="false">
      <c r="A22661" s="142" t="s">
        <v>44385</v>
      </c>
      <c r="B22661" s="663" t="str">
        <f aca="false">C22661&amp;D22661&amp;E22661&amp;F22661&amp;G22661&amp;H22661</f>
        <v>MANUTENCAO DE ACEIROS</v>
      </c>
      <c r="C22661" s="142" t="s">
        <v>44384</v>
      </c>
      <c r="I22661" s="142" t="s">
        <v>1696</v>
      </c>
      <c r="J22661" s="142" t="n">
        <v>0.36</v>
      </c>
    </row>
    <row r="22662" customFormat="false" ht="12.75" hidden="false" customHeight="false" outlineLevel="0" collapsed="false">
      <c r="A22662" s="142" t="s">
        <v>44386</v>
      </c>
      <c r="B22662" s="663" t="str">
        <f aca="false">C22662&amp;D22662&amp;E22662&amp;F22662&amp;G22662&amp;H22662</f>
        <v>ARRANCAMENTO E REPLANTIO DE ARBUSTO COM ATE 2M DE ALTURA</v>
      </c>
      <c r="C22662" s="142" t="s">
        <v>44387</v>
      </c>
      <c r="I22662" s="142" t="s">
        <v>9</v>
      </c>
      <c r="J22662" s="142" t="n">
        <v>13.45</v>
      </c>
    </row>
    <row r="22663" customFormat="false" ht="12.75" hidden="false" customHeight="false" outlineLevel="0" collapsed="false">
      <c r="A22663" s="142" t="s">
        <v>44388</v>
      </c>
      <c r="B22663" s="663" t="str">
        <f aca="false">C22663&amp;D22663&amp;E22663&amp;F22663&amp;G22663&amp;H22663</f>
        <v>ARRANCAMENTO E REPLANTIO DE ARBUSTO COM ATE 2M DE ALTURA</v>
      </c>
      <c r="C22663" s="142" t="s">
        <v>44387</v>
      </c>
      <c r="I22663" s="142" t="s">
        <v>9</v>
      </c>
      <c r="J22663" s="142" t="n">
        <v>11.65</v>
      </c>
    </row>
    <row r="22664" customFormat="false" ht="12.75" hidden="false" customHeight="false" outlineLevel="0" collapsed="false">
      <c r="A22664" s="142" t="s">
        <v>44389</v>
      </c>
      <c r="B22664" s="663" t="str">
        <f aca="false">C22664&amp;D22664&amp;E22664&amp;F22664&amp;G22664&amp;H22664</f>
        <v>PODA DE ESPECIES VEGETAIS DE BAIXO NIVEL DE DIFICULDADE,EXCLUSIVE TRANSPORTE DE MATERIAL RESULTANTE</v>
      </c>
      <c r="C22664" s="142" t="s">
        <v>44390</v>
      </c>
      <c r="D22664" s="142" t="s">
        <v>44391</v>
      </c>
      <c r="I22664" s="142" t="s">
        <v>9</v>
      </c>
      <c r="J22664" s="142" t="n">
        <v>99.42</v>
      </c>
    </row>
    <row r="22665" customFormat="false" ht="12.75" hidden="false" customHeight="false" outlineLevel="0" collapsed="false">
      <c r="A22665" s="142" t="s">
        <v>44392</v>
      </c>
      <c r="B22665" s="663" t="str">
        <f aca="false">C22665&amp;D22665&amp;E22665&amp;F22665&amp;G22665&amp;H22665</f>
        <v>PODA DE ESPECIES VEGETAIS DE BAIXO NIVEL DE DIFICULDADE,EXCLUSIVE TRANSPORTE DE MATERIAL RESULTANTE</v>
      </c>
      <c r="C22665" s="142" t="s">
        <v>44390</v>
      </c>
      <c r="D22665" s="142" t="s">
        <v>44391</v>
      </c>
      <c r="I22665" s="142" t="s">
        <v>9</v>
      </c>
      <c r="J22665" s="142" t="n">
        <v>91.32</v>
      </c>
    </row>
    <row r="22666" customFormat="false" ht="12.75" hidden="false" customHeight="false" outlineLevel="0" collapsed="false">
      <c r="A22666" s="142" t="s">
        <v>44393</v>
      </c>
      <c r="B22666" s="663" t="str">
        <f aca="false">C22666&amp;D22666&amp;E22666&amp;F22666&amp;G22666&amp;H22666</f>
        <v>PODA DE ESPECIES VEGETAIS DE MEDIO NIVEL DE DIFICULDADE,EXCLUSIVE TRANSPORTE DO MATERIAL RESULTANTE</v>
      </c>
      <c r="C22666" s="142" t="s">
        <v>44394</v>
      </c>
      <c r="D22666" s="142" t="s">
        <v>44395</v>
      </c>
      <c r="I22666" s="142" t="s">
        <v>9</v>
      </c>
      <c r="J22666" s="142" t="n">
        <v>211.61</v>
      </c>
    </row>
    <row r="22667" customFormat="false" ht="12.75" hidden="false" customHeight="false" outlineLevel="0" collapsed="false">
      <c r="A22667" s="142" t="s">
        <v>44396</v>
      </c>
      <c r="B22667" s="663" t="str">
        <f aca="false">C22667&amp;D22667&amp;E22667&amp;F22667&amp;G22667&amp;H22667</f>
        <v>PODA DE ESPECIES VEGETAIS DE MEDIO NIVEL DE DIFICULDADE,EXCLUSIVE TRANSPORTE DO MATERIAL RESULTANTE</v>
      </c>
      <c r="C22667" s="142" t="s">
        <v>44394</v>
      </c>
      <c r="D22667" s="142" t="s">
        <v>44395</v>
      </c>
      <c r="I22667" s="142" t="s">
        <v>9</v>
      </c>
      <c r="J22667" s="142" t="n">
        <v>193.81</v>
      </c>
    </row>
    <row r="22668" customFormat="false" ht="12.75" hidden="false" customHeight="false" outlineLevel="0" collapsed="false">
      <c r="A22668" s="142" t="s">
        <v>44397</v>
      </c>
      <c r="B22668" s="663" t="str">
        <f aca="false">C22668&amp;D22668&amp;E22668&amp;F22668&amp;G22668&amp;H22668</f>
        <v>PODA DE ESPECIES VEGETAIS DE ALTO NIVEL DE DIFICULDADE,EXCLUSIVE TRANSPORTE DO MATERIAL RESULTANTE</v>
      </c>
      <c r="C22668" s="142" t="s">
        <v>44398</v>
      </c>
      <c r="D22668" s="142" t="s">
        <v>44399</v>
      </c>
      <c r="I22668" s="142" t="s">
        <v>9</v>
      </c>
      <c r="J22668" s="142" t="n">
        <v>389.49</v>
      </c>
    </row>
    <row r="22669" customFormat="false" ht="12.75" hidden="false" customHeight="false" outlineLevel="0" collapsed="false">
      <c r="A22669" s="142" t="s">
        <v>44400</v>
      </c>
      <c r="B22669" s="663" t="str">
        <f aca="false">C22669&amp;D22669&amp;E22669&amp;F22669&amp;G22669&amp;H22669</f>
        <v>PODA DE ESPECIES VEGETAIS DE ALTO NIVEL DE DIFICULDADE,EXCLUSIVE TRANSPORTE DO MATERIAL RESULTANTE</v>
      </c>
      <c r="C22669" s="142" t="s">
        <v>44398</v>
      </c>
      <c r="D22669" s="142" t="s">
        <v>44399</v>
      </c>
      <c r="I22669" s="142" t="s">
        <v>9</v>
      </c>
      <c r="J22669" s="142" t="n">
        <v>354.77</v>
      </c>
    </row>
    <row r="22670" customFormat="false" ht="12.75" hidden="false" customHeight="false" outlineLevel="0" collapsed="false">
      <c r="A22670" s="142" t="s">
        <v>44401</v>
      </c>
      <c r="B22670" s="663" t="str">
        <f aca="false">C22670&amp;D22670&amp;E22670&amp;F22670&amp;G22670&amp;H22670</f>
        <v>REMOCAO DE ESPECIES VEGETAIS,PORTE MUDA (ATE 2M DE ALTURA),INCLUSIVE CARGA,DESCARGA E TRANSPORTE DO MATERIAL ATE 30KM</v>
      </c>
      <c r="C22670" s="142" t="s">
        <v>44402</v>
      </c>
      <c r="D22670" s="142" t="s">
        <v>44403</v>
      </c>
      <c r="I22670" s="142" t="s">
        <v>9</v>
      </c>
      <c r="J22670" s="142" t="n">
        <v>21.77</v>
      </c>
    </row>
    <row r="22671" customFormat="false" ht="12.75" hidden="false" customHeight="false" outlineLevel="0" collapsed="false">
      <c r="A22671" s="142" t="s">
        <v>44404</v>
      </c>
      <c r="B22671" s="663" t="str">
        <f aca="false">C22671&amp;D22671&amp;E22671&amp;F22671&amp;G22671&amp;H22671</f>
        <v>REMOCAO DE ESPECIES VEGETAIS,PORTE MUDA (ATE 2M DE ALTURA),INCLUSIVE CARGA,DESCARGA E TRANSPORTE DO MATERIAL ATE 30KM</v>
      </c>
      <c r="C22671" s="142" t="s">
        <v>44402</v>
      </c>
      <c r="D22671" s="142" t="s">
        <v>44403</v>
      </c>
      <c r="I22671" s="142" t="s">
        <v>9</v>
      </c>
      <c r="J22671" s="142" t="n">
        <v>20.04</v>
      </c>
    </row>
    <row r="22672" customFormat="false" ht="12.75" hidden="false" customHeight="false" outlineLevel="0" collapsed="false">
      <c r="A22672" s="142" t="s">
        <v>44405</v>
      </c>
      <c r="B22672" s="663" t="str">
        <f aca="false">C22672&amp;D22672&amp;E22672&amp;F22672&amp;G22672&amp;H22672</f>
        <v>REMOCAO DE ESPECIES VEGETAIS,PORTE PEQUENO (ENTRE 2M E 4M DE ALTURA),INCLUSIVE CARGA,DESCARGA E TRANSPORTE DO MATERIALATE 30KM</v>
      </c>
      <c r="C22672" s="142" t="s">
        <v>44406</v>
      </c>
      <c r="D22672" s="142" t="s">
        <v>44407</v>
      </c>
      <c r="E22672" s="142" t="s">
        <v>44408</v>
      </c>
      <c r="I22672" s="142" t="s">
        <v>9</v>
      </c>
      <c r="J22672" s="142" t="n">
        <v>82.84</v>
      </c>
    </row>
    <row r="22673" customFormat="false" ht="12.75" hidden="false" customHeight="false" outlineLevel="0" collapsed="false">
      <c r="A22673" s="142" t="s">
        <v>44409</v>
      </c>
      <c r="B22673" s="663" t="str">
        <f aca="false">C22673&amp;D22673&amp;E22673&amp;F22673&amp;G22673&amp;H22673</f>
        <v>REMOCAO DE ESPECIES VEGETAIS,PORTE PEQUENO (ENTRE 2M E 4M DE ALTURA),INCLUSIVE CARGA,DESCARGA E TRANSPORTE DO MATERIALATE 30KM</v>
      </c>
      <c r="C22673" s="142" t="s">
        <v>44406</v>
      </c>
      <c r="D22673" s="142" t="s">
        <v>44407</v>
      </c>
      <c r="E22673" s="142" t="s">
        <v>44408</v>
      </c>
      <c r="I22673" s="142" t="s">
        <v>9</v>
      </c>
      <c r="J22673" s="142" t="n">
        <v>76.19</v>
      </c>
    </row>
    <row r="22674" customFormat="false" ht="12.75" hidden="false" customHeight="false" outlineLevel="0" collapsed="false">
      <c r="A22674" s="142" t="s">
        <v>44410</v>
      </c>
      <c r="B22674" s="663" t="str">
        <f aca="false">C22674&amp;D22674&amp;E22674&amp;F22674&amp;G22674&amp;H22674</f>
        <v>REMOCAO DE ESPECIES VEGETAIS,PORTE MEDIO (ENTRE 4M E 6M DEALTURA),INCLUSIVE CARGA,DESCARGA E TRANSPORTE DO MATERIALATE 30KM</v>
      </c>
      <c r="C22674" s="142" t="s">
        <v>44411</v>
      </c>
      <c r="D22674" s="142" t="s">
        <v>44412</v>
      </c>
      <c r="E22674" s="142" t="s">
        <v>44408</v>
      </c>
      <c r="I22674" s="142" t="s">
        <v>9</v>
      </c>
      <c r="J22674" s="142" t="n">
        <v>211.23</v>
      </c>
    </row>
    <row r="22675" customFormat="false" ht="12.75" hidden="false" customHeight="false" outlineLevel="0" collapsed="false">
      <c r="A22675" s="142" t="s">
        <v>44413</v>
      </c>
      <c r="B22675" s="663" t="str">
        <f aca="false">C22675&amp;D22675&amp;E22675&amp;F22675&amp;G22675&amp;H22675</f>
        <v>REMOCAO DE ESPECIES VEGETAIS,PORTE MEDIO (ENTRE 4M E 6M DEALTURA),INCLUSIVE CARGA,DESCARGA E TRANSPORTE DO MATERIALATE 30KM</v>
      </c>
      <c r="C22675" s="142" t="s">
        <v>44411</v>
      </c>
      <c r="D22675" s="142" t="s">
        <v>44412</v>
      </c>
      <c r="E22675" s="142" t="s">
        <v>44408</v>
      </c>
      <c r="I22675" s="142" t="s">
        <v>9</v>
      </c>
      <c r="J22675" s="142" t="n">
        <v>193.65</v>
      </c>
    </row>
    <row r="22676" customFormat="false" ht="12.75" hidden="false" customHeight="false" outlineLevel="0" collapsed="false">
      <c r="A22676" s="142" t="s">
        <v>44414</v>
      </c>
      <c r="B22676" s="663" t="str">
        <f aca="false">C22676&amp;D22676&amp;E22676&amp;F22676&amp;G22676&amp;H22676</f>
        <v>REMOCAO DE ESPECIES VEGETAIS,PORTE GRANDE (ACIMA DE 6M DE ALTURA),INCLUSIVE CARGA,DESCARGA E TRANSPORTE DO MATERIAL ATE30KM</v>
      </c>
      <c r="C22676" s="142" t="s">
        <v>44415</v>
      </c>
      <c r="D22676" s="142" t="s">
        <v>44416</v>
      </c>
      <c r="E22676" s="142" t="s">
        <v>44417</v>
      </c>
      <c r="I22676" s="142" t="s">
        <v>9</v>
      </c>
      <c r="J22676" s="142" t="n">
        <v>430.39</v>
      </c>
    </row>
    <row r="22677" customFormat="false" ht="12.75" hidden="false" customHeight="false" outlineLevel="0" collapsed="false">
      <c r="A22677" s="142" t="s">
        <v>44418</v>
      </c>
      <c r="B22677" s="663" t="str">
        <f aca="false">C22677&amp;D22677&amp;E22677&amp;F22677&amp;G22677&amp;H22677</f>
        <v>REMOCAO DE ESPECIES VEGETAIS,PORTE GRANDE (ACIMA DE 6M DE ALTURA),INCLUSIVE CARGA,DESCARGA E TRANSPORTE DO MATERIAL ATE30KM</v>
      </c>
      <c r="C22677" s="142" t="s">
        <v>44415</v>
      </c>
      <c r="D22677" s="142" t="s">
        <v>44416</v>
      </c>
      <c r="E22677" s="142" t="s">
        <v>44417</v>
      </c>
      <c r="I22677" s="142" t="s">
        <v>9</v>
      </c>
      <c r="J22677" s="142" t="n">
        <v>393.74</v>
      </c>
    </row>
    <row r="22678" customFormat="false" ht="12.75" hidden="false" customHeight="false" outlineLevel="0" collapsed="false">
      <c r="A22678" s="142" t="s">
        <v>44419</v>
      </c>
      <c r="B22678" s="663" t="str">
        <f aca="false">C22678&amp;D22678&amp;E22678&amp;F22678&amp;G22678&amp;H22678</f>
        <v>TRANSPLANTE DE VEGETAIS DE PORTE PEQUENO (ENTRE 2M E 4M DEALTURA),INCLUSIVE CARGA,DESCARGA E TRANSPORTE DO MATERIALATE 30KM</v>
      </c>
      <c r="C22678" s="142" t="s">
        <v>44420</v>
      </c>
      <c r="D22678" s="142" t="s">
        <v>44412</v>
      </c>
      <c r="E22678" s="142" t="s">
        <v>44408</v>
      </c>
      <c r="I22678" s="142" t="s">
        <v>9</v>
      </c>
      <c r="J22678" s="142" t="n">
        <v>175.37</v>
      </c>
    </row>
    <row r="22679" customFormat="false" ht="12.75" hidden="false" customHeight="false" outlineLevel="0" collapsed="false">
      <c r="A22679" s="142" t="s">
        <v>44421</v>
      </c>
      <c r="B22679" s="663" t="str">
        <f aca="false">C22679&amp;D22679&amp;E22679&amp;F22679&amp;G22679&amp;H22679</f>
        <v>TRANSPLANTE DE VEGETAIS DE PORTE PEQUENO (ENTRE 2M E 4M DEALTURA),INCLUSIVE CARGA,DESCARGA E TRANSPORTE DO MATERIALATE 30KM</v>
      </c>
      <c r="C22679" s="142" t="s">
        <v>44420</v>
      </c>
      <c r="D22679" s="142" t="s">
        <v>44412</v>
      </c>
      <c r="E22679" s="142" t="s">
        <v>44408</v>
      </c>
      <c r="I22679" s="142" t="s">
        <v>9</v>
      </c>
      <c r="J22679" s="142" t="n">
        <v>160.41</v>
      </c>
    </row>
    <row r="22680" customFormat="false" ht="12.75" hidden="false" customHeight="false" outlineLevel="0" collapsed="false">
      <c r="A22680" s="142" t="s">
        <v>44422</v>
      </c>
      <c r="B22680" s="663" t="str">
        <f aca="false">C22680&amp;D22680&amp;E22680&amp;F22680&amp;G22680&amp;H22680</f>
        <v>DENDROCIRURGIA EM ESPECIES VEGETAIS DE QUALQUER NATUREZA</v>
      </c>
      <c r="C22680" s="142" t="s">
        <v>44423</v>
      </c>
      <c r="I22680" s="142" t="s">
        <v>9</v>
      </c>
      <c r="J22680" s="142" t="n">
        <v>822.91</v>
      </c>
    </row>
    <row r="22681" customFormat="false" ht="12.75" hidden="false" customHeight="false" outlineLevel="0" collapsed="false">
      <c r="A22681" s="142" t="s">
        <v>44424</v>
      </c>
      <c r="B22681" s="663" t="str">
        <f aca="false">C22681&amp;D22681&amp;E22681&amp;F22681&amp;G22681&amp;H22681</f>
        <v>DENDROCIRURGIA EM ESPECIES VEGETAIS DE QUALQUER NATUREZA</v>
      </c>
      <c r="C22681" s="142" t="s">
        <v>44423</v>
      </c>
      <c r="I22681" s="142" t="s">
        <v>9</v>
      </c>
      <c r="J22681" s="142" t="n">
        <v>747.11</v>
      </c>
    </row>
    <row r="22682" customFormat="false" ht="12.75" hidden="false" customHeight="false" outlineLevel="0" collapsed="false">
      <c r="A22682" s="142" t="s">
        <v>44425</v>
      </c>
      <c r="B22682" s="663" t="str">
        <f aca="false">C22682&amp;D22682&amp;E22682&amp;F22682&amp;G22682&amp;H22682</f>
        <v>PINCELAMENTO EM LESAO DE ESPECIES VEGETAIS DE QUALQUER NATUREZA</v>
      </c>
      <c r="C22682" s="142" t="s">
        <v>44426</v>
      </c>
      <c r="D22682" s="142" t="s">
        <v>44427</v>
      </c>
      <c r="I22682" s="142" t="s">
        <v>9</v>
      </c>
      <c r="J22682" s="142" t="n">
        <v>52.42</v>
      </c>
    </row>
    <row r="22683" customFormat="false" ht="12.75" hidden="false" customHeight="false" outlineLevel="0" collapsed="false">
      <c r="A22683" s="142" t="s">
        <v>44428</v>
      </c>
      <c r="B22683" s="663" t="str">
        <f aca="false">C22683&amp;D22683&amp;E22683&amp;F22683&amp;G22683&amp;H22683</f>
        <v>PINCELAMENTO EM LESAO DE ESPECIES VEGETAIS DE QUALQUER NATUREZA</v>
      </c>
      <c r="C22683" s="142" t="s">
        <v>44426</v>
      </c>
      <c r="D22683" s="142" t="s">
        <v>44427</v>
      </c>
      <c r="I22683" s="142" t="s">
        <v>9</v>
      </c>
      <c r="J22683" s="142" t="n">
        <v>49.09</v>
      </c>
    </row>
    <row r="22684" customFormat="false" ht="12.75" hidden="false" customHeight="false" outlineLevel="0" collapsed="false">
      <c r="A22684" s="142" t="s">
        <v>44429</v>
      </c>
      <c r="B22684" s="663" t="str">
        <f aca="false">C22684&amp;D22684&amp;E22684&amp;F22684&amp;G22684&amp;H22684</f>
        <v>RETUTORAMENTO DE ESPECIES VEGETAIS DE QUALQUER NATUREZA</v>
      </c>
      <c r="C22684" s="142" t="s">
        <v>44430</v>
      </c>
      <c r="I22684" s="142" t="s">
        <v>9</v>
      </c>
      <c r="J22684" s="142" t="n">
        <v>26.83</v>
      </c>
    </row>
    <row r="22685" customFormat="false" ht="12.75" hidden="false" customHeight="false" outlineLevel="0" collapsed="false">
      <c r="A22685" s="142" t="s">
        <v>44431</v>
      </c>
      <c r="B22685" s="663" t="str">
        <f aca="false">C22685&amp;D22685&amp;E22685&amp;F22685&amp;G22685&amp;H22685</f>
        <v>RETUTORAMENTO DE ESPECIES VEGETAIS DE QUALQUER NATUREZA</v>
      </c>
      <c r="C22685" s="142" t="s">
        <v>44430</v>
      </c>
      <c r="I22685" s="142" t="s">
        <v>9</v>
      </c>
      <c r="J22685" s="142" t="n">
        <v>23.25</v>
      </c>
    </row>
    <row r="22686" customFormat="false" ht="12.75" hidden="false" customHeight="false" outlineLevel="0" collapsed="false">
      <c r="A22686" s="142" t="s">
        <v>44432</v>
      </c>
      <c r="B22686" s="663" t="str">
        <f aca="false">C22686&amp;D22686&amp;E22686&amp;F22686&amp;G22686&amp;H22686</f>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2686" s="142" t="s">
        <v>44433</v>
      </c>
      <c r="D22686" s="142" t="s">
        <v>44434</v>
      </c>
      <c r="E22686" s="142" t="s">
        <v>44435</v>
      </c>
      <c r="F22686" s="142" t="s">
        <v>44436</v>
      </c>
      <c r="G22686" s="142" t="s">
        <v>44437</v>
      </c>
      <c r="H22686" s="142" t="s">
        <v>44438</v>
      </c>
      <c r="I22686" s="142" t="s">
        <v>9</v>
      </c>
      <c r="J22686" s="142" t="n">
        <v>145.79</v>
      </c>
    </row>
    <row r="22687" customFormat="false" ht="12.75" hidden="false" customHeight="false" outlineLevel="0" collapsed="false">
      <c r="A22687" s="142" t="s">
        <v>44439</v>
      </c>
      <c r="B22687" s="663" t="str">
        <f aca="false">C22687&amp;D22687&amp;E22687&amp;F22687&amp;G22687&amp;H22687</f>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2687" s="142" t="s">
        <v>44433</v>
      </c>
      <c r="D22687" s="142" t="s">
        <v>44434</v>
      </c>
      <c r="E22687" s="142" t="s">
        <v>44435</v>
      </c>
      <c r="F22687" s="142" t="s">
        <v>44436</v>
      </c>
      <c r="G22687" s="142" t="s">
        <v>44437</v>
      </c>
      <c r="H22687" s="142" t="s">
        <v>44438</v>
      </c>
      <c r="I22687" s="142" t="s">
        <v>9</v>
      </c>
      <c r="J22687" s="142" t="n">
        <v>145.79</v>
      </c>
    </row>
    <row r="22688" customFormat="false" ht="12.75" hidden="false" customHeight="false" outlineLevel="0" collapsed="false">
      <c r="A22688" s="142" t="s">
        <v>44440</v>
      </c>
      <c r="B22688" s="663" t="str">
        <f aca="false">C22688&amp;D22688&amp;E22688&amp;F22688&amp;G22688&amp;H22688</f>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2688" s="142" t="s">
        <v>44441</v>
      </c>
      <c r="D22688" s="142" t="s">
        <v>44442</v>
      </c>
      <c r="E22688" s="142" t="s">
        <v>44443</v>
      </c>
      <c r="F22688" s="142" t="s">
        <v>44444</v>
      </c>
      <c r="G22688" s="142" t="s">
        <v>44445</v>
      </c>
      <c r="H22688" s="142" t="s">
        <v>44446</v>
      </c>
      <c r="I22688" s="142" t="s">
        <v>9</v>
      </c>
      <c r="J22688" s="142" t="n">
        <v>112.63</v>
      </c>
    </row>
    <row r="22689" customFormat="false" ht="12.75" hidden="false" customHeight="false" outlineLevel="0" collapsed="false">
      <c r="A22689" s="142" t="s">
        <v>44447</v>
      </c>
      <c r="B22689" s="663" t="str">
        <f aca="false">C22689&amp;D22689&amp;E22689&amp;F22689&amp;G22689&amp;H22689</f>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2689" s="142" t="s">
        <v>44441</v>
      </c>
      <c r="D22689" s="142" t="s">
        <v>44442</v>
      </c>
      <c r="E22689" s="142" t="s">
        <v>44443</v>
      </c>
      <c r="F22689" s="142" t="s">
        <v>44444</v>
      </c>
      <c r="G22689" s="142" t="s">
        <v>44445</v>
      </c>
      <c r="H22689" s="142" t="s">
        <v>44446</v>
      </c>
      <c r="I22689" s="142" t="s">
        <v>9</v>
      </c>
      <c r="J22689" s="142" t="n">
        <v>112.63</v>
      </c>
    </row>
    <row r="22690" customFormat="false" ht="12.75" hidden="false" customHeight="false" outlineLevel="0" collapsed="false">
      <c r="A22690" s="142" t="s">
        <v>44448</v>
      </c>
      <c r="B22690" s="663" t="str">
        <f aca="false">C22690&amp;D22690&amp;E22690&amp;F22690&amp;G22690&amp;H22690</f>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2690" s="142" t="s">
        <v>44449</v>
      </c>
      <c r="D22690" s="142" t="s">
        <v>44450</v>
      </c>
      <c r="E22690" s="142" t="s">
        <v>44451</v>
      </c>
      <c r="F22690" s="142" t="s">
        <v>44452</v>
      </c>
      <c r="G22690" s="142" t="s">
        <v>44453</v>
      </c>
      <c r="H22690" s="142" t="s">
        <v>44454</v>
      </c>
      <c r="I22690" s="142" t="s">
        <v>9</v>
      </c>
      <c r="J22690" s="142" t="n">
        <v>1324.53</v>
      </c>
    </row>
    <row r="22691" customFormat="false" ht="12.75" hidden="false" customHeight="false" outlineLevel="0" collapsed="false">
      <c r="A22691" s="142" t="s">
        <v>44455</v>
      </c>
      <c r="B22691" s="663" t="str">
        <f aca="false">C22691&amp;D22691&amp;E22691&amp;F22691&amp;G22691&amp;H22691</f>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2691" s="142" t="s">
        <v>44449</v>
      </c>
      <c r="D22691" s="142" t="s">
        <v>44450</v>
      </c>
      <c r="E22691" s="142" t="s">
        <v>44451</v>
      </c>
      <c r="F22691" s="142" t="s">
        <v>44452</v>
      </c>
      <c r="G22691" s="142" t="s">
        <v>44453</v>
      </c>
      <c r="H22691" s="142" t="s">
        <v>44454</v>
      </c>
      <c r="I22691" s="142" t="s">
        <v>9</v>
      </c>
      <c r="J22691" s="142" t="n">
        <v>1215.17</v>
      </c>
    </row>
    <row r="22692" customFormat="false" ht="12.75" hidden="false" customHeight="false" outlineLevel="0" collapsed="false">
      <c r="A22692" s="142" t="s">
        <v>44456</v>
      </c>
      <c r="B22692" s="663" t="str">
        <f aca="false">C22692&amp;D22692&amp;E22692&amp;F22692&amp;G22692&amp;H22692</f>
        <v>TRATAMENTO FITOSSANITARIO PARA O COMBATE A SECA DE ARVORES,COMPREENDENDO:APLICACAO DE FUNGICIDA E REPELENTE E INCORPORACAO DE MATERIAIS PARA ENRIQUECIMENTO DO SOLO,EXCLUSIVE MAO-DE-OBRA</v>
      </c>
      <c r="C22692" s="142" t="s">
        <v>44457</v>
      </c>
      <c r="D22692" s="142" t="s">
        <v>44458</v>
      </c>
      <c r="E22692" s="142" t="s">
        <v>44459</v>
      </c>
      <c r="F22692" s="142" t="s">
        <v>44460</v>
      </c>
      <c r="I22692" s="142" t="s">
        <v>9</v>
      </c>
      <c r="J22692" s="142" t="n">
        <v>54.38</v>
      </c>
    </row>
    <row r="22693" customFormat="false" ht="12.75" hidden="false" customHeight="false" outlineLevel="0" collapsed="false">
      <c r="A22693" s="142" t="s">
        <v>44461</v>
      </c>
      <c r="B22693" s="663" t="str">
        <f aca="false">C22693&amp;D22693&amp;E22693&amp;F22693&amp;G22693&amp;H22693</f>
        <v>TRATAMENTO FITOSSANITARIO PARA O COMBATE A SECA DE ARVORES,COMPREENDENDO:APLICACAO DE FUNGICIDA E REPELENTE E INCORPORACAO DE MATERIAIS PARA ENRIQUECIMENTO DO SOLO,EXCLUSIVE MAO-DE-OBRA</v>
      </c>
      <c r="C22693" s="142" t="s">
        <v>44457</v>
      </c>
      <c r="D22693" s="142" t="s">
        <v>44458</v>
      </c>
      <c r="E22693" s="142" t="s">
        <v>44459</v>
      </c>
      <c r="F22693" s="142" t="s">
        <v>44460</v>
      </c>
      <c r="I22693" s="142" t="s">
        <v>9</v>
      </c>
      <c r="J22693" s="142" t="n">
        <v>54.38</v>
      </c>
    </row>
    <row r="22694" customFormat="false" ht="12.75" hidden="false" customHeight="false" outlineLevel="0" collapsed="false">
      <c r="A22694" s="142" t="s">
        <v>44462</v>
      </c>
      <c r="B22694" s="663" t="str">
        <f aca="false">C22694&amp;D22694&amp;E22694&amp;F22694&amp;G22694&amp;H22694</f>
        <v>ABATE DE ARVORES COM MACHADO.CUSTO VALIDO PARA CADA 100 UNIDADES</v>
      </c>
      <c r="C22694" s="142" t="s">
        <v>44463</v>
      </c>
      <c r="D22694" s="142" t="s">
        <v>44464</v>
      </c>
      <c r="I22694" s="142" t="s">
        <v>9</v>
      </c>
      <c r="J22694" s="142" t="n">
        <v>86.09</v>
      </c>
    </row>
    <row r="22695" customFormat="false" ht="12.75" hidden="false" customHeight="false" outlineLevel="0" collapsed="false">
      <c r="A22695" s="142" t="s">
        <v>44465</v>
      </c>
      <c r="B22695" s="663" t="str">
        <f aca="false">C22695&amp;D22695&amp;E22695&amp;F22695&amp;G22695&amp;H22695</f>
        <v>ABATE DE ARVORES COM MACHADO.CUSTO VALIDO PARA CADA 100 UNIDADES</v>
      </c>
      <c r="C22695" s="142" t="s">
        <v>44463</v>
      </c>
      <c r="D22695" s="142" t="s">
        <v>44464</v>
      </c>
      <c r="I22695" s="142" t="s">
        <v>9</v>
      </c>
      <c r="J22695" s="142" t="n">
        <v>74.62</v>
      </c>
    </row>
    <row r="22696" customFormat="false" ht="12.75" hidden="false" customHeight="false" outlineLevel="0" collapsed="false">
      <c r="A22696" s="142" t="s">
        <v>44466</v>
      </c>
      <c r="B22696" s="663" t="str">
        <f aca="false">C22696&amp;D22696&amp;E22696&amp;F22696&amp;G22696&amp;H22696</f>
        <v>DESGALHAMENTO COM MACHADO.CUSTO VALIDO PARA CADA 100 UNIDADES</v>
      </c>
      <c r="C22696" s="142" t="s">
        <v>44467</v>
      </c>
      <c r="D22696" s="142" t="s">
        <v>1018</v>
      </c>
      <c r="I22696" s="142" t="s">
        <v>9</v>
      </c>
      <c r="J22696" s="142" t="n">
        <v>86.09</v>
      </c>
    </row>
    <row r="22697" customFormat="false" ht="12.75" hidden="false" customHeight="false" outlineLevel="0" collapsed="false">
      <c r="A22697" s="142" t="s">
        <v>44468</v>
      </c>
      <c r="B22697" s="663" t="str">
        <f aca="false">C22697&amp;D22697&amp;E22697&amp;F22697&amp;G22697&amp;H22697</f>
        <v>DESGALHAMENTO COM MACHADO.CUSTO VALIDO PARA CADA 100 UNIDADES</v>
      </c>
      <c r="C22697" s="142" t="s">
        <v>44467</v>
      </c>
      <c r="D22697" s="142" t="s">
        <v>1018</v>
      </c>
      <c r="I22697" s="142" t="s">
        <v>9</v>
      </c>
      <c r="J22697" s="142" t="n">
        <v>74.62</v>
      </c>
    </row>
    <row r="22698" customFormat="false" ht="12.75" hidden="false" customHeight="false" outlineLevel="0" collapsed="false">
      <c r="A22698" s="142" t="s">
        <v>44469</v>
      </c>
      <c r="B22698" s="663" t="str">
        <f aca="false">C22698&amp;D22698&amp;E22698&amp;F22698&amp;G22698&amp;H22698</f>
        <v>TORAGEM COM MACHADO (TORETE DE 1,20M).CUSTO VALIDO PARA CADA 100 UNIDADES</v>
      </c>
      <c r="C22698" s="142" t="s">
        <v>44470</v>
      </c>
      <c r="D22698" s="142" t="s">
        <v>44471</v>
      </c>
      <c r="I22698" s="142" t="s">
        <v>9</v>
      </c>
      <c r="J22698" s="142" t="n">
        <v>38.43</v>
      </c>
    </row>
    <row r="22699" customFormat="false" ht="12.75" hidden="false" customHeight="false" outlineLevel="0" collapsed="false">
      <c r="A22699" s="142" t="s">
        <v>44472</v>
      </c>
      <c r="B22699" s="663" t="str">
        <f aca="false">C22699&amp;D22699&amp;E22699&amp;F22699&amp;G22699&amp;H22699</f>
        <v>TORAGEM COM MACHADO (TORETE DE 1,20M).CUSTO VALIDO PARA CADA 100 UNIDADES</v>
      </c>
      <c r="C22699" s="142" t="s">
        <v>44470</v>
      </c>
      <c r="D22699" s="142" t="s">
        <v>44471</v>
      </c>
      <c r="I22699" s="142" t="s">
        <v>9</v>
      </c>
      <c r="J22699" s="142" t="n">
        <v>33.31</v>
      </c>
    </row>
    <row r="22700" customFormat="false" ht="12.75" hidden="false" customHeight="false" outlineLevel="0" collapsed="false">
      <c r="A22700" s="142" t="s">
        <v>44473</v>
      </c>
      <c r="B22700" s="663" t="str">
        <f aca="false">C22700&amp;D22700&amp;E22700&amp;F22700&amp;G22700&amp;H22700</f>
        <v>ABATER,DESGALHAR E TORAR COM MACHADO,SEM EMPILHAR</v>
      </c>
      <c r="C22700" s="142" t="s">
        <v>44474</v>
      </c>
      <c r="I22700" s="142" t="s">
        <v>44475</v>
      </c>
      <c r="J22700" s="142" t="n">
        <v>21.52</v>
      </c>
    </row>
    <row r="22701" customFormat="false" ht="12.75" hidden="false" customHeight="false" outlineLevel="0" collapsed="false">
      <c r="A22701" s="142" t="s">
        <v>44476</v>
      </c>
      <c r="B22701" s="663" t="str">
        <f aca="false">C22701&amp;D22701&amp;E22701&amp;F22701&amp;G22701&amp;H22701</f>
        <v>ABATER,DESGALHAR E TORAR COM MACHADO,SEM EMPILHAR</v>
      </c>
      <c r="C22701" s="142" t="s">
        <v>44474</v>
      </c>
      <c r="I22701" s="142" t="s">
        <v>44475</v>
      </c>
      <c r="J22701" s="142" t="n">
        <v>18.65</v>
      </c>
    </row>
    <row r="22702" customFormat="false" ht="12.75" hidden="false" customHeight="false" outlineLevel="0" collapsed="false">
      <c r="A22702" s="142" t="s">
        <v>44477</v>
      </c>
      <c r="B22702" s="663" t="str">
        <f aca="false">C22702&amp;D22702&amp;E22702&amp;F22702&amp;G22702&amp;H22702</f>
        <v>ABATER,DESGALHAR E TORAR COM MACHADO,COM EMPILHAMENTO MANUAL</v>
      </c>
      <c r="C22702" s="142" t="s">
        <v>44478</v>
      </c>
      <c r="I22702" s="142" t="s">
        <v>44475</v>
      </c>
      <c r="J22702" s="142" t="n">
        <v>26.9</v>
      </c>
    </row>
    <row r="22703" customFormat="false" ht="12.75" hidden="false" customHeight="false" outlineLevel="0" collapsed="false">
      <c r="A22703" s="142" t="s">
        <v>44479</v>
      </c>
      <c r="B22703" s="663" t="str">
        <f aca="false">C22703&amp;D22703&amp;E22703&amp;F22703&amp;G22703&amp;H22703</f>
        <v>ABATER,DESGALHAR E TORAR COM MACHADO,COM EMPILHAMENTO MANUAL</v>
      </c>
      <c r="C22703" s="142" t="s">
        <v>44478</v>
      </c>
      <c r="I22703" s="142" t="s">
        <v>44475</v>
      </c>
      <c r="J22703" s="142" t="n">
        <v>23.31</v>
      </c>
    </row>
    <row r="22704" customFormat="false" ht="12.75" hidden="false" customHeight="false" outlineLevel="0" collapsed="false">
      <c r="A22704" s="142" t="s">
        <v>44480</v>
      </c>
      <c r="B22704" s="663" t="str">
        <f aca="false">C22704&amp;D22704&amp;E22704&amp;F22704&amp;G22704&amp;H22704</f>
        <v>ABATER,DESGALHAR E DESTOPAR COM MACHADO.CUSTO VALIDO PARA CADA 100 UNIDADES</v>
      </c>
      <c r="C22704" s="142" t="s">
        <v>44481</v>
      </c>
      <c r="D22704" s="142" t="s">
        <v>44482</v>
      </c>
      <c r="I22704" s="142" t="s">
        <v>9</v>
      </c>
      <c r="J22704" s="142" t="n">
        <v>134.51</v>
      </c>
    </row>
    <row r="22705" customFormat="false" ht="12.75" hidden="false" customHeight="false" outlineLevel="0" collapsed="false">
      <c r="A22705" s="142" t="s">
        <v>44483</v>
      </c>
      <c r="B22705" s="663" t="str">
        <f aca="false">C22705&amp;D22705&amp;E22705&amp;F22705&amp;G22705&amp;H22705</f>
        <v>ABATER,DESGALHAR E DESTOPAR COM MACHADO.CUSTO VALIDO PARA CADA 100 UNIDADES</v>
      </c>
      <c r="C22705" s="142" t="s">
        <v>44481</v>
      </c>
      <c r="D22705" s="142" t="s">
        <v>44482</v>
      </c>
      <c r="I22705" s="142" t="s">
        <v>9</v>
      </c>
      <c r="J22705" s="142" t="n">
        <v>116.59</v>
      </c>
    </row>
    <row r="22706" customFormat="false" ht="12.75" hidden="false" customHeight="false" outlineLevel="0" collapsed="false">
      <c r="A22706" s="142" t="s">
        <v>44484</v>
      </c>
      <c r="B22706" s="663" t="str">
        <f aca="false">C22706&amp;D22706&amp;E22706&amp;F22706&amp;G22706&amp;H22706</f>
        <v>DESCASCAMENTO MANUAL COM FACAO</v>
      </c>
      <c r="C22706" s="142" t="s">
        <v>44485</v>
      </c>
      <c r="I22706" s="142" t="s">
        <v>44475</v>
      </c>
      <c r="J22706" s="142" t="n">
        <v>30.74</v>
      </c>
    </row>
    <row r="22707" customFormat="false" ht="12.75" hidden="false" customHeight="false" outlineLevel="0" collapsed="false">
      <c r="A22707" s="142" t="s">
        <v>44486</v>
      </c>
      <c r="B22707" s="663" t="str">
        <f aca="false">C22707&amp;D22707&amp;E22707&amp;F22707&amp;G22707&amp;H22707</f>
        <v>DESCASCAMENTO MANUAL COM FACAO</v>
      </c>
      <c r="C22707" s="142" t="s">
        <v>44485</v>
      </c>
      <c r="I22707" s="142" t="s">
        <v>44475</v>
      </c>
      <c r="J22707" s="142" t="n">
        <v>26.65</v>
      </c>
    </row>
    <row r="22708" customFormat="false" ht="12.75" hidden="false" customHeight="false" outlineLevel="0" collapsed="false">
      <c r="A22708" s="142" t="s">
        <v>44487</v>
      </c>
      <c r="B22708" s="663" t="str">
        <f aca="false">C22708&amp;D22708&amp;E22708&amp;F22708&amp;G22708&amp;H22708</f>
        <v>EXTRACAO DE MADEIRA COM ARGOLAO (1 PESSOA),DISTANCIA DE 150,00M</v>
      </c>
      <c r="C22708" s="142" t="s">
        <v>44488</v>
      </c>
      <c r="D22708" s="142" t="s">
        <v>18836</v>
      </c>
      <c r="I22708" s="142" t="s">
        <v>44475</v>
      </c>
      <c r="J22708" s="142" t="n">
        <v>21.52</v>
      </c>
    </row>
    <row r="22709" customFormat="false" ht="12.75" hidden="false" customHeight="false" outlineLevel="0" collapsed="false">
      <c r="A22709" s="142" t="s">
        <v>44489</v>
      </c>
      <c r="B22709" s="663" t="str">
        <f aca="false">C22709&amp;D22709&amp;E22709&amp;F22709&amp;G22709&amp;H22709</f>
        <v>EXTRACAO DE MADEIRA COM ARGOLAO (1 PESSOA),DISTANCIA DE 150,00M</v>
      </c>
      <c r="C22709" s="142" t="s">
        <v>44488</v>
      </c>
      <c r="D22709" s="142" t="s">
        <v>18836</v>
      </c>
      <c r="I22709" s="142" t="s">
        <v>44475</v>
      </c>
      <c r="J22709" s="142" t="n">
        <v>18.65</v>
      </c>
    </row>
    <row r="22710" customFormat="false" ht="12.75" hidden="false" customHeight="false" outlineLevel="0" collapsed="false">
      <c r="A22710" s="142" t="s">
        <v>44490</v>
      </c>
      <c r="B22710" s="663" t="str">
        <f aca="false">C22710&amp;D22710&amp;E22710&amp;F22710&amp;G22710&amp;H22710</f>
        <v>EXTRACAO DE MADEIRA POR TRANSPORTE PRIMARIO MANUAL (TORETEDE 1,20M),DISTANCIA DE 100,00M</v>
      </c>
      <c r="C22710" s="142" t="s">
        <v>44491</v>
      </c>
      <c r="D22710" s="142" t="s">
        <v>44492</v>
      </c>
      <c r="I22710" s="142" t="s">
        <v>44475</v>
      </c>
      <c r="J22710" s="142" t="n">
        <v>35.87</v>
      </c>
    </row>
    <row r="22711" customFormat="false" ht="12.75" hidden="false" customHeight="false" outlineLevel="0" collapsed="false">
      <c r="A22711" s="142" t="s">
        <v>44493</v>
      </c>
      <c r="B22711" s="663" t="str">
        <f aca="false">C22711&amp;D22711&amp;E22711&amp;F22711&amp;G22711&amp;H22711</f>
        <v>EXTRACAO DE MADEIRA POR TRANSPORTE PRIMARIO MANUAL (TORETEDE 1,20M),DISTANCIA DE 100,00M</v>
      </c>
      <c r="C22711" s="142" t="s">
        <v>44491</v>
      </c>
      <c r="D22711" s="142" t="s">
        <v>44492</v>
      </c>
      <c r="I22711" s="142" t="s">
        <v>44475</v>
      </c>
      <c r="J22711" s="142" t="n">
        <v>31.09</v>
      </c>
    </row>
    <row r="22712" customFormat="false" ht="12.75" hidden="false" customHeight="false" outlineLevel="0" collapsed="false">
      <c r="A22712" s="142" t="s">
        <v>44494</v>
      </c>
      <c r="B22712" s="663" t="str">
        <f aca="false">C22712&amp;D22712&amp;E22712&amp;F22712&amp;G22712&amp;H22712</f>
        <v>ARRASTE MANUAL DE VAROES,DISTANCIA DE 100,00M</v>
      </c>
      <c r="C22712" s="142" t="s">
        <v>44495</v>
      </c>
      <c r="I22712" s="142" t="s">
        <v>9</v>
      </c>
      <c r="J22712" s="142" t="n">
        <v>4.3</v>
      </c>
    </row>
    <row r="22713" customFormat="false" ht="12.75" hidden="false" customHeight="false" outlineLevel="0" collapsed="false">
      <c r="A22713" s="142" t="s">
        <v>44496</v>
      </c>
      <c r="B22713" s="663" t="str">
        <f aca="false">C22713&amp;D22713&amp;E22713&amp;F22713&amp;G22713&amp;H22713</f>
        <v>ARRASTE MANUAL DE VAROES,DISTANCIA DE 100,00M</v>
      </c>
      <c r="C22713" s="142" t="s">
        <v>44495</v>
      </c>
      <c r="I22713" s="142" t="s">
        <v>9</v>
      </c>
      <c r="J22713" s="142" t="n">
        <v>3.73</v>
      </c>
    </row>
    <row r="22714" customFormat="false" ht="12.75" hidden="false" customHeight="false" outlineLevel="0" collapsed="false">
      <c r="A22714" s="142" t="s">
        <v>44497</v>
      </c>
      <c r="B22714" s="663" t="str">
        <f aca="false">C22714&amp;D22714&amp;E22714&amp;F22714&amp;G22714&amp;H22714</f>
        <v>EMPILHAMENTO MANUAL DE TORETES</v>
      </c>
      <c r="C22714" s="142" t="s">
        <v>44498</v>
      </c>
      <c r="I22714" s="142" t="s">
        <v>44475</v>
      </c>
      <c r="J22714" s="142" t="n">
        <v>2.39</v>
      </c>
    </row>
    <row r="22715" customFormat="false" ht="12.75" hidden="false" customHeight="false" outlineLevel="0" collapsed="false">
      <c r="A22715" s="142" t="s">
        <v>44499</v>
      </c>
      <c r="B22715" s="663" t="str">
        <f aca="false">C22715&amp;D22715&amp;E22715&amp;F22715&amp;G22715&amp;H22715</f>
        <v>EMPILHAMENTO MANUAL DE TORETES</v>
      </c>
      <c r="C22715" s="142" t="s">
        <v>44498</v>
      </c>
      <c r="I22715" s="142" t="s">
        <v>44475</v>
      </c>
      <c r="J22715" s="142" t="n">
        <v>2.07</v>
      </c>
    </row>
    <row r="22716" customFormat="false" ht="12.75" hidden="false" customHeight="false" outlineLevel="0" collapsed="false">
      <c r="A22716" s="142" t="s">
        <v>44500</v>
      </c>
      <c r="B22716" s="663" t="str">
        <f aca="false">C22716&amp;D22716&amp;E22716&amp;F22716&amp;G22716&amp;H22716</f>
        <v>ABATE DE ARVORES COM MOTOSSERRA.CUSTO VALIDO PARA CADA 100 UNIDADES</v>
      </c>
      <c r="C22716" s="142" t="s">
        <v>44501</v>
      </c>
      <c r="D22716" s="142" t="s">
        <v>44502</v>
      </c>
      <c r="I22716" s="142" t="s">
        <v>9</v>
      </c>
      <c r="J22716" s="142" t="n">
        <v>59.64</v>
      </c>
    </row>
    <row r="22717" customFormat="false" ht="12.75" hidden="false" customHeight="false" outlineLevel="0" collapsed="false">
      <c r="A22717" s="142" t="s">
        <v>44503</v>
      </c>
      <c r="B22717" s="663" t="str">
        <f aca="false">C22717&amp;D22717&amp;E22717&amp;F22717&amp;G22717&amp;H22717</f>
        <v>ABATE DE ARVORES COM MOTOSSERRA.CUSTO VALIDO PARA CADA 100 UNIDADES</v>
      </c>
      <c r="C22717" s="142" t="s">
        <v>44501</v>
      </c>
      <c r="D22717" s="142" t="s">
        <v>44502</v>
      </c>
      <c r="I22717" s="142" t="s">
        <v>9</v>
      </c>
      <c r="J22717" s="142" t="n">
        <v>53.91</v>
      </c>
    </row>
    <row r="22718" customFormat="false" ht="12.75" hidden="false" customHeight="false" outlineLevel="0" collapsed="false">
      <c r="A22718" s="142" t="s">
        <v>44504</v>
      </c>
      <c r="B22718" s="663" t="str">
        <f aca="false">C22718&amp;D22718&amp;E22718&amp;F22718&amp;G22718&amp;H22718</f>
        <v>DESGALHAMENTO COM MOTOSSERRA.CUSTO VALIDO PARA CADA 100 UNIDADES</v>
      </c>
      <c r="C22718" s="142" t="s">
        <v>44505</v>
      </c>
      <c r="D22718" s="142" t="s">
        <v>44464</v>
      </c>
      <c r="I22718" s="142" t="s">
        <v>9</v>
      </c>
      <c r="J22718" s="142" t="n">
        <v>99.39</v>
      </c>
    </row>
    <row r="22719" customFormat="false" ht="12.75" hidden="false" customHeight="false" outlineLevel="0" collapsed="false">
      <c r="A22719" s="142" t="s">
        <v>44506</v>
      </c>
      <c r="B22719" s="663" t="str">
        <f aca="false">C22719&amp;D22719&amp;E22719&amp;F22719&amp;G22719&amp;H22719</f>
        <v>DESGALHAMENTO COM MOTOSSERRA.CUSTO VALIDO PARA CADA 100 UNIDADES</v>
      </c>
      <c r="C22719" s="142" t="s">
        <v>44505</v>
      </c>
      <c r="D22719" s="142" t="s">
        <v>44464</v>
      </c>
      <c r="I22719" s="142" t="s">
        <v>9</v>
      </c>
      <c r="J22719" s="142" t="n">
        <v>89.83</v>
      </c>
    </row>
    <row r="22720" customFormat="false" ht="12.75" hidden="false" customHeight="false" outlineLevel="0" collapsed="false">
      <c r="A22720" s="142" t="s">
        <v>44507</v>
      </c>
      <c r="B22720" s="663" t="str">
        <f aca="false">C22720&amp;D22720&amp;E22720&amp;F22720&amp;G22720&amp;H22720</f>
        <v>TORAGEM COM MOTOSSERRA (TORETE DE 1,20M).CUSTO VALIDO PARA CADA 100 UNIDADES</v>
      </c>
      <c r="C22720" s="142" t="s">
        <v>44508</v>
      </c>
      <c r="D22720" s="142" t="s">
        <v>44254</v>
      </c>
      <c r="I22720" s="142" t="s">
        <v>9</v>
      </c>
      <c r="J22720" s="142" t="n">
        <v>25.71</v>
      </c>
    </row>
    <row r="22721" customFormat="false" ht="12.75" hidden="false" customHeight="false" outlineLevel="0" collapsed="false">
      <c r="A22721" s="142" t="s">
        <v>44509</v>
      </c>
      <c r="B22721" s="663" t="str">
        <f aca="false">C22721&amp;D22721&amp;E22721&amp;F22721&amp;G22721&amp;H22721</f>
        <v>TORAGEM COM MOTOSSERRA (TORETE DE 1,20M).CUSTO VALIDO PARA CADA 100 UNIDADES</v>
      </c>
      <c r="C22721" s="142" t="s">
        <v>44508</v>
      </c>
      <c r="D22721" s="142" t="s">
        <v>44254</v>
      </c>
      <c r="I22721" s="142" t="s">
        <v>9</v>
      </c>
      <c r="J22721" s="142" t="n">
        <v>23.24</v>
      </c>
    </row>
    <row r="22722" customFormat="false" ht="12.75" hidden="false" customHeight="false" outlineLevel="0" collapsed="false">
      <c r="A22722" s="142" t="s">
        <v>44510</v>
      </c>
      <c r="B22722" s="663" t="str">
        <f aca="false">C22722&amp;D22722&amp;E22722&amp;F22722&amp;G22722&amp;H22722</f>
        <v>ABATER COM MOTOSSERRA,DESGALHAR COM MACHADO E TORAR COM MOTOSSERRA,SEM EMPILHAR</v>
      </c>
      <c r="C22722" s="142" t="s">
        <v>44511</v>
      </c>
      <c r="D22722" s="142" t="s">
        <v>44512</v>
      </c>
      <c r="I22722" s="142" t="s">
        <v>44475</v>
      </c>
      <c r="J22722" s="142" t="n">
        <v>8.26</v>
      </c>
    </row>
    <row r="22723" customFormat="false" ht="12.75" hidden="false" customHeight="false" outlineLevel="0" collapsed="false">
      <c r="A22723" s="142" t="s">
        <v>44513</v>
      </c>
      <c r="B22723" s="663" t="str">
        <f aca="false">C22723&amp;D22723&amp;E22723&amp;F22723&amp;G22723&amp;H22723</f>
        <v>ABATER COM MOTOSSERRA,DESGALHAR COM MACHADO E TORAR COM MOTOSSERRA,SEM EMPILHAR</v>
      </c>
      <c r="C22723" s="142" t="s">
        <v>44511</v>
      </c>
      <c r="D22723" s="142" t="s">
        <v>44512</v>
      </c>
      <c r="I22723" s="142" t="s">
        <v>44475</v>
      </c>
      <c r="J22723" s="142" t="n">
        <v>7.46</v>
      </c>
    </row>
    <row r="22724" customFormat="false" ht="12.75" hidden="false" customHeight="false" outlineLevel="0" collapsed="false">
      <c r="A22724" s="142" t="s">
        <v>44514</v>
      </c>
      <c r="B22724" s="663" t="str">
        <f aca="false">C22724&amp;D22724&amp;E22724&amp;F22724&amp;G22724&amp;H22724</f>
        <v>ABATER COM MOTOSSERRA,DESGALHAR COM MACHADO E TORAR COM MOTOSSERRA,COM EMPILHAMENTO MANUAL</v>
      </c>
      <c r="C22724" s="142" t="s">
        <v>44511</v>
      </c>
      <c r="D22724" s="142" t="s">
        <v>44515</v>
      </c>
      <c r="I22724" s="142" t="s">
        <v>44475</v>
      </c>
      <c r="J22724" s="142" t="n">
        <v>9.92</v>
      </c>
    </row>
    <row r="22725" customFormat="false" ht="12.75" hidden="false" customHeight="false" outlineLevel="0" collapsed="false">
      <c r="A22725" s="142" t="s">
        <v>44516</v>
      </c>
      <c r="B22725" s="663" t="str">
        <f aca="false">C22725&amp;D22725&amp;E22725&amp;F22725&amp;G22725&amp;H22725</f>
        <v>ABATER COM MOTOSSERRA,DESGALHAR COM MACHADO E TORAR COM MOTOSSERRA,COM EMPILHAMENTO MANUAL</v>
      </c>
      <c r="C22725" s="142" t="s">
        <v>44511</v>
      </c>
      <c r="D22725" s="142" t="s">
        <v>44515</v>
      </c>
      <c r="I22725" s="142" t="s">
        <v>44475</v>
      </c>
      <c r="J22725" s="142" t="n">
        <v>8.96</v>
      </c>
    </row>
    <row r="22726" customFormat="false" ht="12.75" hidden="false" customHeight="false" outlineLevel="0" collapsed="false">
      <c r="A22726" s="142" t="s">
        <v>44517</v>
      </c>
      <c r="B22726" s="663" t="str">
        <f aca="false">C22726&amp;D22726&amp;E22726&amp;F22726&amp;G22726&amp;H22726</f>
        <v>ABATER,DESGALHAR E DESTOCAR COM MOTOSSERRA.CUSTO VALIDO PARA CADA 100 UNIDADES</v>
      </c>
      <c r="C22726" s="142" t="s">
        <v>44518</v>
      </c>
      <c r="D22726" s="142" t="s">
        <v>44519</v>
      </c>
      <c r="I22726" s="142" t="s">
        <v>9</v>
      </c>
      <c r="J22726" s="142" t="n">
        <v>124.23</v>
      </c>
    </row>
    <row r="22727" customFormat="false" ht="12.75" hidden="false" customHeight="false" outlineLevel="0" collapsed="false">
      <c r="A22727" s="142" t="s">
        <v>44520</v>
      </c>
      <c r="B22727" s="663" t="str">
        <f aca="false">C22727&amp;D22727&amp;E22727&amp;F22727&amp;G22727&amp;H22727</f>
        <v>ABATER,DESGALHAR E DESTOCAR COM MOTOSSERRA.CUSTO VALIDO PARA CADA 100 UNIDADES</v>
      </c>
      <c r="C22727" s="142" t="s">
        <v>44518</v>
      </c>
      <c r="D22727" s="142" t="s">
        <v>44519</v>
      </c>
      <c r="I22727" s="142" t="s">
        <v>9</v>
      </c>
      <c r="J22727" s="142" t="n">
        <v>112.28</v>
      </c>
    </row>
    <row r="22728" customFormat="false" ht="12.75" hidden="false" customHeight="false" outlineLevel="0" collapsed="false">
      <c r="A22728" s="142" t="s">
        <v>44521</v>
      </c>
      <c r="B22728" s="663" t="str">
        <f aca="false">C22728&amp;D22728&amp;E22728&amp;F22728&amp;G22728&amp;H22728</f>
        <v>TRANSPORTE PRIMARIO DE MADEIRA COM TRATOR DE PNEUS E GUINCHO CARREGADOR</v>
      </c>
      <c r="C22728" s="142" t="s">
        <v>44522</v>
      </c>
      <c r="D22728" s="142" t="s">
        <v>44523</v>
      </c>
      <c r="I22728" s="142" t="s">
        <v>44475</v>
      </c>
      <c r="J22728" s="142" t="n">
        <v>9.16</v>
      </c>
    </row>
    <row r="22729" customFormat="false" ht="12.75" hidden="false" customHeight="false" outlineLevel="0" collapsed="false">
      <c r="A22729" s="142" t="s">
        <v>44524</v>
      </c>
      <c r="B22729" s="663" t="str">
        <f aca="false">C22729&amp;D22729&amp;E22729&amp;F22729&amp;G22729&amp;H22729</f>
        <v>TRANSPORTE PRIMARIO DE MADEIRA COM TRATOR DE PNEUS E GUINCHO CARREGADOR</v>
      </c>
      <c r="C22729" s="142" t="s">
        <v>44522</v>
      </c>
      <c r="D22729" s="142" t="s">
        <v>44523</v>
      </c>
      <c r="I22729" s="142" t="s">
        <v>44475</v>
      </c>
      <c r="J22729" s="142" t="n">
        <v>8.8</v>
      </c>
    </row>
    <row r="22730" customFormat="false" ht="12.75" hidden="false" customHeight="false" outlineLevel="0" collapsed="false">
      <c r="A22730" s="142" t="s">
        <v>44525</v>
      </c>
      <c r="B22730" s="663" t="str">
        <f aca="false">C22730&amp;D22730&amp;E22730&amp;F22730&amp;G22730&amp;H22730</f>
        <v>TACO DE CANELA 2,5 X 10 X 10CM</v>
      </c>
      <c r="C22730" s="142" t="s">
        <v>44526</v>
      </c>
      <c r="I22730" s="142" t="s">
        <v>9</v>
      </c>
      <c r="J22730" s="142" t="n">
        <v>0.63</v>
      </c>
    </row>
    <row r="22731" customFormat="false" ht="12.75" hidden="false" customHeight="false" outlineLevel="0" collapsed="false">
      <c r="A22731" s="142" t="s">
        <v>44527</v>
      </c>
      <c r="B22731" s="663" t="str">
        <f aca="false">C22731&amp;D22731&amp;E22731&amp;F22731&amp;G22731&amp;H22731</f>
        <v>TACO DE CANELA 2,5 X 10 X 10CM</v>
      </c>
      <c r="C22731" s="142" t="s">
        <v>44526</v>
      </c>
      <c r="I22731" s="142" t="s">
        <v>9</v>
      </c>
      <c r="J22731" s="142" t="n">
        <v>0.63</v>
      </c>
    </row>
    <row r="22732" customFormat="false" ht="12.75" hidden="false" customHeight="false" outlineLevel="0" collapsed="false">
      <c r="A22732" s="142" t="s">
        <v>44528</v>
      </c>
      <c r="B22732" s="663" t="str">
        <f aca="false">C22732&amp;D22732&amp;E22732&amp;F22732&amp;G22732&amp;H22732</f>
        <v>ACO CA-50,DIAM. DE 5/8" A 1" (MEDIA)</v>
      </c>
      <c r="C22732" s="142" t="s">
        <v>44529</v>
      </c>
      <c r="I22732" s="142" t="s">
        <v>5978</v>
      </c>
      <c r="J22732" s="142" t="n">
        <v>6.14</v>
      </c>
    </row>
    <row r="22733" customFormat="false" ht="12.75" hidden="false" customHeight="false" outlineLevel="0" collapsed="false">
      <c r="A22733" s="142" t="s">
        <v>44530</v>
      </c>
      <c r="B22733" s="663" t="str">
        <f aca="false">C22733&amp;D22733&amp;E22733&amp;F22733&amp;G22733&amp;H22733</f>
        <v>ACO CA-50,DIAM. DE 5/8" A 1" (MEDIA)</v>
      </c>
      <c r="C22733" s="142" t="s">
        <v>44529</v>
      </c>
      <c r="I22733" s="142" t="s">
        <v>5978</v>
      </c>
      <c r="J22733" s="142" t="n">
        <v>6.14</v>
      </c>
    </row>
    <row r="22734" customFormat="false" ht="12.75" hidden="false" customHeight="false" outlineLevel="0" collapsed="false">
      <c r="A22734" s="142" t="s">
        <v>44531</v>
      </c>
      <c r="B22734" s="663" t="str">
        <f aca="false">C22734&amp;D22734&amp;E22734&amp;F22734&amp;G22734&amp;H22734</f>
        <v>ACO CA-50,DIAMETRO DE 32MM (1.1/4"),MEDIA</v>
      </c>
      <c r="C22734" s="142" t="s">
        <v>44532</v>
      </c>
      <c r="I22734" s="142" t="s">
        <v>5978</v>
      </c>
      <c r="J22734" s="142" t="n">
        <v>6.14</v>
      </c>
    </row>
    <row r="22735" customFormat="false" ht="12.75" hidden="false" customHeight="false" outlineLevel="0" collapsed="false">
      <c r="A22735" s="142" t="s">
        <v>44533</v>
      </c>
      <c r="B22735" s="663" t="str">
        <f aca="false">C22735&amp;D22735&amp;E22735&amp;F22735&amp;G22735&amp;H22735</f>
        <v>ACO CA-50,DIAMETRO DE 32MM (1.1/4"),MEDIA</v>
      </c>
      <c r="C22735" s="142" t="s">
        <v>44532</v>
      </c>
      <c r="I22735" s="142" t="s">
        <v>5978</v>
      </c>
      <c r="J22735" s="142" t="n">
        <v>6.14</v>
      </c>
    </row>
    <row r="22736" customFormat="false" ht="12.75" hidden="false" customHeight="false" outlineLevel="0" collapsed="false">
      <c r="A22736" s="142" t="s">
        <v>44534</v>
      </c>
      <c r="B22736" s="663" t="str">
        <f aca="false">C22736&amp;D22736&amp;E22736&amp;F22736&amp;G22736&amp;H22736</f>
        <v>ACO CA-50 B, DIAM. DE 1/4" E 1/2" (MEDIA)</v>
      </c>
      <c r="C22736" s="142" t="s">
        <v>44535</v>
      </c>
      <c r="I22736" s="142" t="s">
        <v>5978</v>
      </c>
      <c r="J22736" s="142" t="n">
        <v>6.23</v>
      </c>
    </row>
    <row r="22737" customFormat="false" ht="12.75" hidden="false" customHeight="false" outlineLevel="0" collapsed="false">
      <c r="A22737" s="142" t="s">
        <v>44536</v>
      </c>
      <c r="B22737" s="663" t="str">
        <f aca="false">C22737&amp;D22737&amp;E22737&amp;F22737&amp;G22737&amp;H22737</f>
        <v>ACO CA-50 B, DIAM. DE 1/4" E 1/2" (MEDIA)</v>
      </c>
      <c r="C22737" s="142" t="s">
        <v>44535</v>
      </c>
      <c r="I22737" s="142" t="s">
        <v>5978</v>
      </c>
      <c r="J22737" s="142" t="n">
        <v>6.23</v>
      </c>
    </row>
    <row r="22738" customFormat="false" ht="12.75" hidden="false" customHeight="false" outlineLevel="0" collapsed="false">
      <c r="A22738" s="142" t="s">
        <v>44537</v>
      </c>
      <c r="B22738" s="663" t="str">
        <f aca="false">C22738&amp;D22738&amp;E22738&amp;F22738&amp;G22738&amp;H22738</f>
        <v>PREPARO CHAPA ACO 16 P/PLACA SINALIZACAO VERTICAL,INCL.CORTETRATAMENTO DESENGORDURANTE E FORN.DA CHAPA.</v>
      </c>
      <c r="C22738" s="142" t="s">
        <v>44538</v>
      </c>
      <c r="D22738" s="142" t="s">
        <v>44539</v>
      </c>
      <c r="I22738" s="142" t="s">
        <v>1696</v>
      </c>
      <c r="J22738" s="142" t="n">
        <v>86.47</v>
      </c>
    </row>
    <row r="22739" customFormat="false" ht="12.75" hidden="false" customHeight="false" outlineLevel="0" collapsed="false">
      <c r="A22739" s="142" t="s">
        <v>44540</v>
      </c>
      <c r="B22739" s="663" t="str">
        <f aca="false">C22739&amp;D22739&amp;E22739&amp;F22739&amp;G22739&amp;H22739</f>
        <v>PREPARO CHAPA ACO 16 P/PLACA SINALIZACAO VERTICAL,INCL.CORTETRATAMENTO DESENGORDURANTE E FORN.DA CHAPA.</v>
      </c>
      <c r="C22739" s="142" t="s">
        <v>44538</v>
      </c>
      <c r="D22739" s="142" t="s">
        <v>44539</v>
      </c>
      <c r="I22739" s="142" t="s">
        <v>1696</v>
      </c>
      <c r="J22739" s="142" t="n">
        <v>85.58</v>
      </c>
    </row>
    <row r="22740" customFormat="false" ht="12.75" hidden="false" customHeight="false" outlineLevel="0" collapsed="false">
      <c r="A22740" s="142" t="s">
        <v>44541</v>
      </c>
      <c r="B22740" s="663" t="str">
        <f aca="false">C22740&amp;D22740&amp;E22740&amp;F22740&amp;G22740&amp;H22740</f>
        <v>PINTURA A PISTOLA S/PLACA ACO 16,C/PRIMER SINT.SURFACE SINT.ESMALTE SINT.C/TANTAS DEMAOS NECESSARIAS AO SEU BOM ACAB.</v>
      </c>
      <c r="C22740" s="142" t="s">
        <v>44542</v>
      </c>
      <c r="D22740" s="142" t="s">
        <v>44543</v>
      </c>
      <c r="I22740" s="142" t="s">
        <v>1696</v>
      </c>
      <c r="J22740" s="142" t="n">
        <v>17.64</v>
      </c>
    </row>
    <row r="22741" customFormat="false" ht="12.75" hidden="false" customHeight="false" outlineLevel="0" collapsed="false">
      <c r="A22741" s="142" t="s">
        <v>44544</v>
      </c>
      <c r="B22741" s="663" t="str">
        <f aca="false">C22741&amp;D22741&amp;E22741&amp;F22741&amp;G22741&amp;H22741</f>
        <v>PINTURA A PISTOLA S/PLACA ACO 16,C/PRIMER SINT.SURFACE SINT.ESMALTE SINT.C/TANTAS DEMAOS NECESSARIAS AO SEU BOM ACAB.</v>
      </c>
      <c r="C22741" s="142" t="s">
        <v>44542</v>
      </c>
      <c r="D22741" s="142" t="s">
        <v>44543</v>
      </c>
      <c r="I22741" s="142" t="s">
        <v>1696</v>
      </c>
      <c r="J22741" s="142" t="n">
        <v>17.43</v>
      </c>
    </row>
    <row r="22742" customFormat="false" ht="12.75" hidden="false" customHeight="false" outlineLevel="0" collapsed="false">
      <c r="A22742" s="142" t="s">
        <v>44545</v>
      </c>
      <c r="B22742" s="663" t="str">
        <f aca="false">C22742&amp;D22742&amp;E22742&amp;F22742&amp;G22742&amp;H22742</f>
        <v>REVESTIMENTO DE PLACAS DE ACO P/SINALIZACAO VERTICAL C/PELICULA REFLETIVA GRAU TECNICO E PELICULA P/LEGENDA.FORN.E COLOC</v>
      </c>
      <c r="C22742" s="142" t="s">
        <v>44546</v>
      </c>
      <c r="D22742" s="142" t="s">
        <v>44547</v>
      </c>
      <c r="I22742" s="142" t="s">
        <v>1696</v>
      </c>
      <c r="J22742" s="142" t="n">
        <v>252.75</v>
      </c>
    </row>
    <row r="22743" customFormat="false" ht="12.75" hidden="false" customHeight="false" outlineLevel="0" collapsed="false">
      <c r="A22743" s="142" t="s">
        <v>44548</v>
      </c>
      <c r="B22743" s="663" t="str">
        <f aca="false">C22743&amp;D22743&amp;E22743&amp;F22743&amp;G22743&amp;H22743</f>
        <v>REVESTIMENTO DE PLACAS DE ACO P/SINALIZACAO VERTICAL C/PELICULA REFLETIVA GRAU TECNICO E PELICULA P/LEGENDA.FORN.E COLOC</v>
      </c>
      <c r="C22743" s="142" t="s">
        <v>44546</v>
      </c>
      <c r="D22743" s="142" t="s">
        <v>44547</v>
      </c>
      <c r="I22743" s="142" t="s">
        <v>1696</v>
      </c>
      <c r="J22743" s="142" t="n">
        <v>246.54</v>
      </c>
    </row>
    <row r="22744" customFormat="false" ht="12.75" hidden="false" customHeight="false" outlineLevel="0" collapsed="false">
      <c r="A22744" s="142" t="s">
        <v>44549</v>
      </c>
      <c r="B22744" s="663" t="str">
        <f aca="false">C22744&amp;D22744&amp;E22744&amp;F22744&amp;G22744&amp;H22744</f>
        <v>MONTAGEM PLACA ACO P/SINALIZACAO VERTICAL POSTE CONCR.ARMADO INCL.FIX.CASTANHAS DUPLAS,FITA ARQUIAR/PARAFUSOS.FORN.E COLOC.</v>
      </c>
      <c r="C22744" s="142" t="s">
        <v>44550</v>
      </c>
      <c r="D22744" s="142" t="s">
        <v>44551</v>
      </c>
      <c r="E22744" s="142" t="s">
        <v>44552</v>
      </c>
      <c r="I22744" s="142" t="s">
        <v>1696</v>
      </c>
      <c r="J22744" s="142" t="n">
        <v>27.85</v>
      </c>
    </row>
    <row r="22745" customFormat="false" ht="12.75" hidden="false" customHeight="false" outlineLevel="0" collapsed="false">
      <c r="A22745" s="142" t="s">
        <v>44553</v>
      </c>
      <c r="B22745" s="663" t="str">
        <f aca="false">C22745&amp;D22745&amp;E22745&amp;F22745&amp;G22745&amp;H22745</f>
        <v>MONTAGEM PLACA ACO P/SINALIZACAO VERTICAL POSTE CONCR.ARMADO INCL.FIX.CASTANHAS DUPLAS,FITA ARQUIAR/PARAFUSOS.FORN.E COLOC.</v>
      </c>
      <c r="C22745" s="142" t="s">
        <v>44550</v>
      </c>
      <c r="D22745" s="142" t="s">
        <v>44551</v>
      </c>
      <c r="E22745" s="142" t="s">
        <v>44552</v>
      </c>
      <c r="I22745" s="142" t="s">
        <v>1696</v>
      </c>
      <c r="J22745" s="142" t="n">
        <v>27.31</v>
      </c>
    </row>
    <row r="22746" customFormat="false" ht="12.75" hidden="false" customHeight="false" outlineLevel="0" collapsed="false">
      <c r="A22746" s="142" t="s">
        <v>44554</v>
      </c>
      <c r="B22746" s="663" t="str">
        <f aca="false">C22746&amp;D22746&amp;E22746&amp;F22746&amp;G22746&amp;H22746</f>
        <v>PECA DE MACARAMDUBA DE 3"X3" PARA FIX.DAS PLACAS DE SINALIZACAO VERTICAL (1 OU 2 POSTES DE MADEIRA)</v>
      </c>
      <c r="C22746" s="142" t="s">
        <v>44555</v>
      </c>
      <c r="D22746" s="142" t="s">
        <v>44556</v>
      </c>
      <c r="I22746" s="142" t="s">
        <v>1696</v>
      </c>
      <c r="J22746" s="142" t="n">
        <v>85.45</v>
      </c>
    </row>
    <row r="22747" customFormat="false" ht="12.75" hidden="false" customHeight="false" outlineLevel="0" collapsed="false">
      <c r="A22747" s="142" t="s">
        <v>44557</v>
      </c>
      <c r="B22747" s="663" t="str">
        <f aca="false">C22747&amp;D22747&amp;E22747&amp;F22747&amp;G22747&amp;H22747</f>
        <v>PECA DE MACARAMDUBA DE 3"X3" PARA FIX.DAS PLACAS DE SINALIZACAO VERTICAL (1 OU 2 POSTES DE MADEIRA)</v>
      </c>
      <c r="C22747" s="142" t="s">
        <v>44555</v>
      </c>
      <c r="D22747" s="142" t="s">
        <v>44556</v>
      </c>
      <c r="I22747" s="142" t="s">
        <v>1696</v>
      </c>
      <c r="J22747" s="142" t="n">
        <v>85.21</v>
      </c>
    </row>
    <row r="22748" customFormat="false" ht="12.75" hidden="false" customHeight="false" outlineLevel="0" collapsed="false">
      <c r="A22748" s="142" t="s">
        <v>44558</v>
      </c>
      <c r="B22748" s="663" t="str">
        <f aca="false">C22748&amp;D22748&amp;E22748&amp;F22748&amp;G22748&amp;H22748</f>
        <v>FIXACAO DE PLACAS DE SINALIZACAO DE RODOVIAS C/PARAFUSO 5/16"X4",FIXADA EM 1 OU 2 POSTES,INCL.PINT.FORN.E COLOC.</v>
      </c>
      <c r="C22748" s="142" t="s">
        <v>44559</v>
      </c>
      <c r="D22748" s="142" t="s">
        <v>44560</v>
      </c>
      <c r="I22748" s="142" t="s">
        <v>1696</v>
      </c>
      <c r="J22748" s="142" t="n">
        <v>36.99</v>
      </c>
    </row>
    <row r="22749" customFormat="false" ht="12.75" hidden="false" customHeight="false" outlineLevel="0" collapsed="false">
      <c r="A22749" s="142" t="s">
        <v>44561</v>
      </c>
      <c r="B22749" s="663" t="str">
        <f aca="false">C22749&amp;D22749&amp;E22749&amp;F22749&amp;G22749&amp;H22749</f>
        <v>FIXACAO DE PLACAS DE SINALIZACAO DE RODOVIAS C/PARAFUSO 5/16"X4",FIXADA EM 1 OU 2 POSTES,INCL.PINT.FORN.E COLOC.</v>
      </c>
      <c r="C22749" s="142" t="s">
        <v>44559</v>
      </c>
      <c r="D22749" s="142" t="s">
        <v>44560</v>
      </c>
      <c r="I22749" s="142" t="s">
        <v>1696</v>
      </c>
      <c r="J22749" s="142" t="n">
        <v>35.06</v>
      </c>
    </row>
    <row r="22750" customFormat="false" ht="12.75" hidden="false" customHeight="false" outlineLevel="0" collapsed="false">
      <c r="A22750" s="142" t="s">
        <v>44562</v>
      </c>
      <c r="B22750" s="663" t="str">
        <f aca="false">C22750&amp;D22750&amp;E22750&amp;F22750&amp;G22750&amp;H22750</f>
        <v>REVESTIMENTOS PLACAS ACO P/SINALIZ.VERT.C/PELICULA REFL.GRAU TECNICO,GRAU ALTA INTENSIDADE/PELICULA P/LEGENDA.FORN.E APLIC.</v>
      </c>
      <c r="C22750" s="142" t="s">
        <v>44563</v>
      </c>
      <c r="D22750" s="142" t="s">
        <v>44564</v>
      </c>
      <c r="E22750" s="142" t="s">
        <v>44565</v>
      </c>
      <c r="I22750" s="142" t="s">
        <v>1696</v>
      </c>
      <c r="J22750" s="142" t="n">
        <v>268.86</v>
      </c>
    </row>
    <row r="22751" customFormat="false" ht="12.75" hidden="false" customHeight="false" outlineLevel="0" collapsed="false">
      <c r="A22751" s="142" t="s">
        <v>44566</v>
      </c>
      <c r="B22751" s="663" t="str">
        <f aca="false">C22751&amp;D22751&amp;E22751&amp;F22751&amp;G22751&amp;H22751</f>
        <v>REVESTIMENTOS PLACAS ACO P/SINALIZ.VERT.C/PELICULA REFL.GRAU TECNICO,GRAU ALTA INTENSIDADE/PELICULA P/LEGENDA.FORN.E APLIC.</v>
      </c>
      <c r="C22751" s="142" t="s">
        <v>44563</v>
      </c>
      <c r="D22751" s="142" t="s">
        <v>44564</v>
      </c>
      <c r="E22751" s="142" t="s">
        <v>44565</v>
      </c>
      <c r="I22751" s="142" t="s">
        <v>1696</v>
      </c>
      <c r="J22751" s="142" t="n">
        <v>262.65</v>
      </c>
    </row>
    <row r="22752" customFormat="false" ht="12.75" hidden="false" customHeight="false" outlineLevel="0" collapsed="false">
      <c r="A22752" s="142" t="s">
        <v>44567</v>
      </c>
      <c r="B22752" s="663" t="str">
        <f aca="false">C22752&amp;D22752&amp;E22752&amp;F22752&amp;G22752&amp;H22752</f>
        <v>REVESTIMENTOS PLACAS ACO P/SINALIZACAO VERT.C/PELICULA REFL.GRAU TECNICO,GRAU DIAMANTE/PELICULA P/LEGENDA.FORN.E APLIC.</v>
      </c>
      <c r="C22752" s="142" t="s">
        <v>44568</v>
      </c>
      <c r="D22752" s="142" t="s">
        <v>44569</v>
      </c>
      <c r="I22752" s="142" t="s">
        <v>1696</v>
      </c>
      <c r="J22752" s="142" t="n">
        <v>277.13</v>
      </c>
    </row>
    <row r="22753" customFormat="false" ht="12.75" hidden="false" customHeight="false" outlineLevel="0" collapsed="false">
      <c r="A22753" s="142" t="s">
        <v>44570</v>
      </c>
      <c r="B22753" s="663" t="str">
        <f aca="false">C22753&amp;D22753&amp;E22753&amp;F22753&amp;G22753&amp;H22753</f>
        <v>REVESTIMENTOS PLACAS ACO P/SINALIZACAO VERT.C/PELICULA REFL.GRAU TECNICO,GRAU DIAMANTE/PELICULA P/LEGENDA.FORN.E APLIC.</v>
      </c>
      <c r="C22753" s="142" t="s">
        <v>44568</v>
      </c>
      <c r="D22753" s="142" t="s">
        <v>44569</v>
      </c>
      <c r="I22753" s="142" t="s">
        <v>1696</v>
      </c>
      <c r="J22753" s="142" t="n">
        <v>270.92</v>
      </c>
    </row>
    <row r="22754" customFormat="false" ht="12.75" hidden="false" customHeight="false" outlineLevel="0" collapsed="false">
      <c r="A22754" s="142" t="s">
        <v>44571</v>
      </c>
      <c r="B22754" s="663" t="str">
        <f aca="false">C22754&amp;D22754&amp;E22754&amp;F22754&amp;G22754&amp;H22754</f>
        <v>FORMA DE MAD. P/MOLDAGEM</v>
      </c>
      <c r="C22754" s="142" t="s">
        <v>44572</v>
      </c>
      <c r="I22754" s="142" t="s">
        <v>1696</v>
      </c>
      <c r="J22754" s="142" t="n">
        <v>83.23</v>
      </c>
    </row>
    <row r="22755" customFormat="false" ht="12.75" hidden="false" customHeight="false" outlineLevel="0" collapsed="false">
      <c r="A22755" s="142" t="s">
        <v>44573</v>
      </c>
      <c r="B22755" s="663" t="str">
        <f aca="false">C22755&amp;D22755&amp;E22755&amp;F22755&amp;G22755&amp;H22755</f>
        <v>FORMA DE MAD. P/MOLDAGEM</v>
      </c>
      <c r="C22755" s="142" t="s">
        <v>44572</v>
      </c>
      <c r="I22755" s="142" t="s">
        <v>1696</v>
      </c>
      <c r="J22755" s="142" t="n">
        <v>75.93</v>
      </c>
    </row>
    <row r="22756" customFormat="false" ht="12.75" hidden="false" customHeight="false" outlineLevel="0" collapsed="false">
      <c r="A22756" s="142" t="s">
        <v>44574</v>
      </c>
      <c r="B22756" s="663" t="str">
        <f aca="false">C22756&amp;D22756&amp;E22756&amp;F22756&amp;G22756&amp;H22756</f>
        <v>VAC-ALL ASPIRADORA MEC.ARMAZENAGEM 8,6M3.</v>
      </c>
      <c r="C22756" s="142" t="s">
        <v>44575</v>
      </c>
      <c r="I22756" s="142" t="s">
        <v>9</v>
      </c>
      <c r="J22756" s="142" t="n">
        <v>1053383.49</v>
      </c>
    </row>
    <row r="22757" customFormat="false" ht="12.75" hidden="false" customHeight="false" outlineLevel="0" collapsed="false">
      <c r="A22757" s="142" t="s">
        <v>44576</v>
      </c>
      <c r="B22757" s="663" t="str">
        <f aca="false">C22757&amp;D22757&amp;E22757&amp;F22757&amp;G22757&amp;H22757</f>
        <v>VAC-ALL ASPIRADORA MEC.ARMAZENAGEM 8,6M3.</v>
      </c>
      <c r="C22757" s="142" t="s">
        <v>44575</v>
      </c>
      <c r="I22757" s="142" t="s">
        <v>9</v>
      </c>
      <c r="J22757" s="142" t="n">
        <v>1053383.49</v>
      </c>
    </row>
    <row r="22758" customFormat="false" ht="12.75" hidden="false" customHeight="false" outlineLevel="0" collapsed="false">
      <c r="A22758" s="142" t="s">
        <v>44577</v>
      </c>
      <c r="B22758" s="663" t="str">
        <f aca="false">C22758&amp;D22758&amp;E22758&amp;F22758&amp;G22758&amp;H22758</f>
        <v>WAGON DRILL.</v>
      </c>
      <c r="C22758" s="142" t="s">
        <v>44578</v>
      </c>
      <c r="I22758" s="142" t="s">
        <v>9</v>
      </c>
      <c r="J22758" s="142" t="n">
        <v>34671.46</v>
      </c>
    </row>
    <row r="22759" customFormat="false" ht="12.75" hidden="false" customHeight="false" outlineLevel="0" collapsed="false">
      <c r="A22759" s="142" t="s">
        <v>44579</v>
      </c>
      <c r="B22759" s="663" t="str">
        <f aca="false">C22759&amp;D22759&amp;E22759&amp;F22759&amp;G22759&amp;H22759</f>
        <v>WAGON DRILL.</v>
      </c>
      <c r="C22759" s="142" t="s">
        <v>44578</v>
      </c>
      <c r="I22759" s="142" t="s">
        <v>9</v>
      </c>
      <c r="J22759" s="142" t="n">
        <v>34671.46</v>
      </c>
    </row>
    <row r="22760" customFormat="false" ht="12.75" hidden="false" customHeight="false" outlineLevel="0" collapsed="false">
      <c r="A22760" s="142" t="s">
        <v>44580</v>
      </c>
      <c r="B22760" s="663" t="str">
        <f aca="false">C22760&amp;D22760&amp;E22760&amp;F22760&amp;G22760&amp;H22760</f>
        <v>USINA DE SOLOS CAPACIDADE 540T/H,MOTOR 100CV.</v>
      </c>
      <c r="C22760" s="142" t="s">
        <v>44581</v>
      </c>
      <c r="I22760" s="142" t="s">
        <v>9</v>
      </c>
      <c r="J22760" s="142" t="n">
        <v>933735.88</v>
      </c>
    </row>
    <row r="22761" customFormat="false" ht="12.75" hidden="false" customHeight="false" outlineLevel="0" collapsed="false">
      <c r="A22761" s="142" t="s">
        <v>44582</v>
      </c>
      <c r="B22761" s="663" t="str">
        <f aca="false">C22761&amp;D22761&amp;E22761&amp;F22761&amp;G22761&amp;H22761</f>
        <v>USINA DE SOLOS CAPACIDADE 540T/H,MOTOR 100CV.</v>
      </c>
      <c r="C22761" s="142" t="s">
        <v>44581</v>
      </c>
      <c r="I22761" s="142" t="s">
        <v>9</v>
      </c>
      <c r="J22761" s="142" t="n">
        <v>933735.88</v>
      </c>
    </row>
    <row r="22762" customFormat="false" ht="12.75" hidden="false" customHeight="false" outlineLevel="0" collapsed="false">
      <c r="A22762" s="142" t="s">
        <v>44583</v>
      </c>
      <c r="B22762" s="663" t="str">
        <f aca="false">C22762&amp;D22762&amp;E22762&amp;F22762&amp;G22762&amp;H22762</f>
        <v>ESCAVADEIRA DE ESTEIRA CLAM-SHELL,0,38M3.</v>
      </c>
      <c r="C22762" s="142" t="s">
        <v>44584</v>
      </c>
      <c r="I22762" s="142" t="s">
        <v>9</v>
      </c>
      <c r="J22762" s="142" t="n">
        <v>803646.25</v>
      </c>
    </row>
    <row r="22763" customFormat="false" ht="12.75" hidden="false" customHeight="false" outlineLevel="0" collapsed="false">
      <c r="A22763" s="142" t="s">
        <v>44585</v>
      </c>
      <c r="B22763" s="663" t="str">
        <f aca="false">C22763&amp;D22763&amp;E22763&amp;F22763&amp;G22763&amp;H22763</f>
        <v>ESCAVADEIRA DE ESTEIRA CLAM-SHELL,0,38M3.</v>
      </c>
      <c r="C22763" s="142" t="s">
        <v>44584</v>
      </c>
      <c r="I22763" s="142" t="s">
        <v>9</v>
      </c>
      <c r="J22763" s="142" t="n">
        <v>803646.25</v>
      </c>
    </row>
    <row r="22764" customFormat="false" ht="12.75" hidden="false" customHeight="false" outlineLevel="0" collapsed="false">
      <c r="A22764" s="142" t="s">
        <v>44586</v>
      </c>
      <c r="B22764" s="663" t="str">
        <f aca="false">C22764&amp;D22764&amp;E22764&amp;F22764&amp;G22764&amp;H22764</f>
        <v>ESCAVADEIRA DE ESTEIRA CLAM-SHELL, 0,57M3.</v>
      </c>
      <c r="C22764" s="142" t="s">
        <v>44587</v>
      </c>
      <c r="I22764" s="142" t="s">
        <v>9</v>
      </c>
      <c r="J22764" s="142" t="n">
        <v>803646.25</v>
      </c>
    </row>
    <row r="22765" customFormat="false" ht="12.75" hidden="false" customHeight="false" outlineLevel="0" collapsed="false">
      <c r="A22765" s="142" t="s">
        <v>44588</v>
      </c>
      <c r="B22765" s="663" t="str">
        <f aca="false">C22765&amp;D22765&amp;E22765&amp;F22765&amp;G22765&amp;H22765</f>
        <v>ESCAVADEIRA DE ESTEIRA CLAM-SHELL, 0,57M3.</v>
      </c>
      <c r="C22765" s="142" t="s">
        <v>44587</v>
      </c>
      <c r="I22765" s="142" t="s">
        <v>9</v>
      </c>
      <c r="J22765" s="142" t="n">
        <v>803646.25</v>
      </c>
    </row>
    <row r="22766" customFormat="false" ht="12.75" hidden="false" customHeight="false" outlineLevel="0" collapsed="false">
      <c r="A22766" s="142" t="s">
        <v>44589</v>
      </c>
      <c r="B22766" s="663" t="str">
        <f aca="false">C22766&amp;D22766&amp;E22766&amp;F22766&amp;G22766&amp;H22766</f>
        <v>ESCAVADEIRA DE ESTEIRA DRAGLINE, 0,76M3.</v>
      </c>
      <c r="C22766" s="142" t="s">
        <v>44590</v>
      </c>
      <c r="I22766" s="142" t="s">
        <v>9</v>
      </c>
      <c r="J22766" s="142" t="n">
        <v>1017951.48</v>
      </c>
    </row>
    <row r="22767" customFormat="false" ht="12.75" hidden="false" customHeight="false" outlineLevel="0" collapsed="false">
      <c r="A22767" s="142" t="s">
        <v>44591</v>
      </c>
      <c r="B22767" s="663" t="str">
        <f aca="false">C22767&amp;D22767&amp;E22767&amp;F22767&amp;G22767&amp;H22767</f>
        <v>ESCAVADEIRA DE ESTEIRA DRAGLINE, 0,76M3.</v>
      </c>
      <c r="C22767" s="142" t="s">
        <v>44590</v>
      </c>
      <c r="I22767" s="142" t="s">
        <v>9</v>
      </c>
      <c r="J22767" s="142" t="n">
        <v>1017951.48</v>
      </c>
    </row>
    <row r="22768" customFormat="false" ht="12.75" hidden="false" customHeight="false" outlineLevel="0" collapsed="false">
      <c r="A22768" s="142" t="s">
        <v>44592</v>
      </c>
      <c r="B22768" s="663" t="str">
        <f aca="false">C22768&amp;D22768&amp;E22768&amp;F22768&amp;G22768&amp;H22768</f>
        <v>ARRUELA BORR.P/FLANGE 350MM.</v>
      </c>
      <c r="C22768" s="142" t="s">
        <v>44593</v>
      </c>
      <c r="I22768" s="142" t="s">
        <v>9</v>
      </c>
      <c r="J22768" s="142" t="n">
        <v>33</v>
      </c>
    </row>
    <row r="22769" customFormat="false" ht="12.75" hidden="false" customHeight="false" outlineLevel="0" collapsed="false">
      <c r="A22769" s="142" t="s">
        <v>44594</v>
      </c>
      <c r="B22769" s="663" t="str">
        <f aca="false">C22769&amp;D22769&amp;E22769&amp;F22769&amp;G22769&amp;H22769</f>
        <v>ARRUELA BORR.P/FLANGE 350MM.</v>
      </c>
      <c r="C22769" s="142" t="s">
        <v>44593</v>
      </c>
      <c r="I22769" s="142" t="s">
        <v>9</v>
      </c>
      <c r="J22769" s="142" t="n">
        <v>33</v>
      </c>
    </row>
    <row r="22770" customFormat="false" ht="12.75" hidden="false" customHeight="false" outlineLevel="0" collapsed="false">
      <c r="A22770" s="142" t="s">
        <v>44595</v>
      </c>
      <c r="B22770" s="663" t="str">
        <f aca="false">C22770&amp;D22770&amp;E22770&amp;F22770&amp;G22770&amp;H22770</f>
        <v>ARRUELA BORR.P/FLANGE 400MM.</v>
      </c>
      <c r="C22770" s="142" t="s">
        <v>44596</v>
      </c>
      <c r="I22770" s="142" t="s">
        <v>9</v>
      </c>
      <c r="J22770" s="142" t="n">
        <v>36.25</v>
      </c>
    </row>
    <row r="22771" customFormat="false" ht="12.75" hidden="false" customHeight="false" outlineLevel="0" collapsed="false">
      <c r="A22771" s="142" t="s">
        <v>44597</v>
      </c>
      <c r="B22771" s="663" t="str">
        <f aca="false">C22771&amp;D22771&amp;E22771&amp;F22771&amp;G22771&amp;H22771</f>
        <v>ARRUELA BORR.P/FLANGE 400MM.</v>
      </c>
      <c r="C22771" s="142" t="s">
        <v>44596</v>
      </c>
      <c r="I22771" s="142" t="s">
        <v>9</v>
      </c>
      <c r="J22771" s="142" t="n">
        <v>36.25</v>
      </c>
    </row>
    <row r="22772" customFormat="false" ht="12.75" hidden="false" customHeight="false" outlineLevel="0" collapsed="false">
      <c r="A22772" s="142" t="s">
        <v>44598</v>
      </c>
      <c r="B22772" s="663" t="str">
        <f aca="false">C22772&amp;D22772&amp;E22772&amp;F22772&amp;G22772&amp;H22772</f>
        <v>ARRUELA BORR.P/FLANGE 500MM.</v>
      </c>
      <c r="C22772" s="142" t="s">
        <v>44599</v>
      </c>
      <c r="I22772" s="142" t="s">
        <v>9</v>
      </c>
      <c r="J22772" s="142" t="n">
        <v>37.78</v>
      </c>
    </row>
    <row r="22773" customFormat="false" ht="12.75" hidden="false" customHeight="false" outlineLevel="0" collapsed="false">
      <c r="A22773" s="142" t="s">
        <v>44600</v>
      </c>
      <c r="B22773" s="663" t="str">
        <f aca="false">C22773&amp;D22773&amp;E22773&amp;F22773&amp;G22773&amp;H22773</f>
        <v>ARRUELA BORR.P/FLANGE 500MM.</v>
      </c>
      <c r="C22773" s="142" t="s">
        <v>44599</v>
      </c>
      <c r="I22773" s="142" t="s">
        <v>9</v>
      </c>
      <c r="J22773" s="142" t="n">
        <v>37.78</v>
      </c>
    </row>
    <row r="22774" customFormat="false" ht="12.75" hidden="false" customHeight="false" outlineLevel="0" collapsed="false">
      <c r="A22774" s="142" t="s">
        <v>44601</v>
      </c>
      <c r="B22774" s="663" t="str">
        <f aca="false">C22774&amp;D22774&amp;E22774&amp;F22774&amp;G22774&amp;H22774</f>
        <v>ARRUELA BORR.P/FLANGE 600MM.</v>
      </c>
      <c r="C22774" s="142" t="s">
        <v>44602</v>
      </c>
      <c r="I22774" s="142" t="s">
        <v>9</v>
      </c>
      <c r="J22774" s="142" t="n">
        <v>43.31</v>
      </c>
    </row>
    <row r="22775" customFormat="false" ht="12.75" hidden="false" customHeight="false" outlineLevel="0" collapsed="false">
      <c r="A22775" s="142" t="s">
        <v>44603</v>
      </c>
      <c r="B22775" s="663" t="str">
        <f aca="false">C22775&amp;D22775&amp;E22775&amp;F22775&amp;G22775&amp;H22775</f>
        <v>ARRUELA BORR.P/FLANGE 600MM.</v>
      </c>
      <c r="C22775" s="142" t="s">
        <v>44602</v>
      </c>
      <c r="I22775" s="142" t="s">
        <v>9</v>
      </c>
      <c r="J22775" s="142" t="n">
        <v>43.31</v>
      </c>
    </row>
    <row r="22776" customFormat="false" ht="12.75" hidden="false" customHeight="false" outlineLevel="0" collapsed="false">
      <c r="A22776" s="142" t="s">
        <v>44604</v>
      </c>
      <c r="B22776" s="663" t="str">
        <f aca="false">C22776&amp;D22776&amp;E22776&amp;F22776&amp;G22776&amp;H22776</f>
        <v>ARRUELA BORR.P/FLANGE 700MM.</v>
      </c>
      <c r="C22776" s="142" t="s">
        <v>44605</v>
      </c>
      <c r="I22776" s="142" t="s">
        <v>9</v>
      </c>
      <c r="J22776" s="142" t="n">
        <v>44.21</v>
      </c>
    </row>
    <row r="22777" customFormat="false" ht="12.75" hidden="false" customHeight="false" outlineLevel="0" collapsed="false">
      <c r="A22777" s="142" t="s">
        <v>44606</v>
      </c>
      <c r="B22777" s="663" t="str">
        <f aca="false">C22777&amp;D22777&amp;E22777&amp;F22777&amp;G22777&amp;H22777</f>
        <v>ARRUELA BORR.P/FLANGE 700MM.</v>
      </c>
      <c r="C22777" s="142" t="s">
        <v>44605</v>
      </c>
      <c r="I22777" s="142" t="s">
        <v>9</v>
      </c>
      <c r="J22777" s="142" t="n">
        <v>44.21</v>
      </c>
    </row>
    <row r="22778" customFormat="false" ht="12.75" hidden="false" customHeight="false" outlineLevel="0" collapsed="false">
      <c r="A22778" s="142" t="s">
        <v>44607</v>
      </c>
      <c r="B22778" s="663" t="str">
        <f aca="false">C22778&amp;D22778&amp;E22778&amp;F22778&amp;G22778&amp;H22778</f>
        <v>ARRUELA BORR.P/FLANGE 800MM.</v>
      </c>
      <c r="C22778" s="142" t="s">
        <v>44608</v>
      </c>
      <c r="I22778" s="142" t="s">
        <v>9</v>
      </c>
      <c r="J22778" s="142" t="n">
        <v>53.17</v>
      </c>
    </row>
    <row r="22779" customFormat="false" ht="12.75" hidden="false" customHeight="false" outlineLevel="0" collapsed="false">
      <c r="A22779" s="142" t="s">
        <v>44609</v>
      </c>
      <c r="B22779" s="663" t="str">
        <f aca="false">C22779&amp;D22779&amp;E22779&amp;F22779&amp;G22779&amp;H22779</f>
        <v>ARRUELA BORR.P/FLANGE 800MM.</v>
      </c>
      <c r="C22779" s="142" t="s">
        <v>44608</v>
      </c>
      <c r="I22779" s="142" t="s">
        <v>9</v>
      </c>
      <c r="J22779" s="142" t="n">
        <v>53.17</v>
      </c>
    </row>
    <row r="22780" customFormat="false" ht="12.75" hidden="false" customHeight="false" outlineLevel="0" collapsed="false">
      <c r="A22780" s="142" t="s">
        <v>44610</v>
      </c>
      <c r="B22780" s="663" t="str">
        <f aca="false">C22780&amp;D22780&amp;E22780&amp;F22780&amp;G22780&amp;H22780</f>
        <v>ARRUELA BORR.P/FLANGE 900MM.</v>
      </c>
      <c r="C22780" s="142" t="s">
        <v>44611</v>
      </c>
      <c r="I22780" s="142" t="s">
        <v>9</v>
      </c>
      <c r="J22780" s="142" t="n">
        <v>57.92</v>
      </c>
    </row>
    <row r="22781" customFormat="false" ht="12.75" hidden="false" customHeight="false" outlineLevel="0" collapsed="false">
      <c r="A22781" s="142" t="s">
        <v>44612</v>
      </c>
      <c r="B22781" s="663" t="str">
        <f aca="false">C22781&amp;D22781&amp;E22781&amp;F22781&amp;G22781&amp;H22781</f>
        <v>ARRUELA BORR.P/FLANGE 900MM.</v>
      </c>
      <c r="C22781" s="142" t="s">
        <v>44611</v>
      </c>
      <c r="I22781" s="142" t="s">
        <v>9</v>
      </c>
      <c r="J22781" s="142" t="n">
        <v>57.92</v>
      </c>
    </row>
    <row r="22782" customFormat="false" ht="12.75" hidden="false" customHeight="false" outlineLevel="0" collapsed="false">
      <c r="A22782" s="142" t="s">
        <v>44613</v>
      </c>
      <c r="B22782" s="663" t="str">
        <f aca="false">C22782&amp;D22782&amp;E22782&amp;F22782&amp;G22782&amp;H22782</f>
        <v>ARRUELA BORR.P/FLANGE 1000MM.</v>
      </c>
      <c r="C22782" s="142" t="s">
        <v>44614</v>
      </c>
      <c r="I22782" s="142" t="s">
        <v>9</v>
      </c>
      <c r="J22782" s="142" t="n">
        <v>68.28</v>
      </c>
    </row>
    <row r="22783" customFormat="false" ht="12.75" hidden="false" customHeight="false" outlineLevel="0" collapsed="false">
      <c r="A22783" s="142" t="s">
        <v>44615</v>
      </c>
      <c r="B22783" s="663" t="str">
        <f aca="false">C22783&amp;D22783&amp;E22783&amp;F22783&amp;G22783&amp;H22783</f>
        <v>ARRUELA BORR.P/FLANGE 1000MM.</v>
      </c>
      <c r="C22783" s="142" t="s">
        <v>44614</v>
      </c>
      <c r="I22783" s="142" t="s">
        <v>9</v>
      </c>
      <c r="J22783" s="142" t="n">
        <v>68.28</v>
      </c>
    </row>
    <row r="22784" customFormat="false" ht="12.75" hidden="false" customHeight="false" outlineLevel="0" collapsed="false">
      <c r="A22784" s="142" t="s">
        <v>44616</v>
      </c>
      <c r="B22784" s="663" t="str">
        <f aca="false">C22784&amp;D22784&amp;E22784&amp;F22784&amp;G22784&amp;H22784</f>
        <v>ARRUELA BORR.P/FLANGE 1200MM.</v>
      </c>
      <c r="C22784" s="142" t="s">
        <v>44617</v>
      </c>
      <c r="I22784" s="142" t="s">
        <v>9</v>
      </c>
      <c r="J22784" s="142" t="n">
        <v>75.83</v>
      </c>
    </row>
    <row r="22785" customFormat="false" ht="12.75" hidden="false" customHeight="false" outlineLevel="0" collapsed="false">
      <c r="A22785" s="142" t="s">
        <v>44618</v>
      </c>
      <c r="B22785" s="663" t="str">
        <f aca="false">C22785&amp;D22785&amp;E22785&amp;F22785&amp;G22785&amp;H22785</f>
        <v>ARRUELA BORR.P/FLANGE 1200MM.</v>
      </c>
      <c r="C22785" s="142" t="s">
        <v>44617</v>
      </c>
      <c r="I22785" s="142" t="s">
        <v>9</v>
      </c>
      <c r="J22785" s="142" t="n">
        <v>75.83</v>
      </c>
    </row>
    <row r="22786" customFormat="false" ht="12.75" hidden="false" customHeight="false" outlineLevel="0" collapsed="false">
      <c r="A22786" s="142" t="s">
        <v>44619</v>
      </c>
      <c r="B22786" s="663" t="str">
        <f aca="false">C22786&amp;D22786&amp;E22786&amp;F22786&amp;G22786&amp;H22786</f>
        <v>PARAFUSO P/FLANGE 24X100MM.</v>
      </c>
      <c r="C22786" s="142" t="s">
        <v>44620</v>
      </c>
      <c r="I22786" s="142" t="s">
        <v>9</v>
      </c>
      <c r="J22786" s="142" t="n">
        <v>8.43</v>
      </c>
    </row>
    <row r="22787" customFormat="false" ht="12.75" hidden="false" customHeight="false" outlineLevel="0" collapsed="false">
      <c r="A22787" s="142" t="s">
        <v>44621</v>
      </c>
      <c r="B22787" s="663" t="str">
        <f aca="false">C22787&amp;D22787&amp;E22787&amp;F22787&amp;G22787&amp;H22787</f>
        <v>PARAFUSO P/FLANGE 24X100MM.</v>
      </c>
      <c r="C22787" s="142" t="s">
        <v>44620</v>
      </c>
      <c r="I22787" s="142" t="s">
        <v>9</v>
      </c>
      <c r="J22787" s="142" t="n">
        <v>8.43</v>
      </c>
    </row>
    <row r="22788" customFormat="false" ht="12.75" hidden="false" customHeight="false" outlineLevel="0" collapsed="false">
      <c r="A22788" s="142" t="s">
        <v>44622</v>
      </c>
      <c r="B22788" s="663" t="str">
        <f aca="false">C22788&amp;D22788&amp;E22788&amp;F22788&amp;G22788&amp;H22788</f>
        <v>PARAFUSO P/FLANGE 27X120MM.</v>
      </c>
      <c r="C22788" s="142" t="s">
        <v>44623</v>
      </c>
      <c r="I22788" s="142" t="s">
        <v>9</v>
      </c>
      <c r="J22788" s="142" t="n">
        <v>11.45</v>
      </c>
    </row>
    <row r="22789" customFormat="false" ht="12.75" hidden="false" customHeight="false" outlineLevel="0" collapsed="false">
      <c r="A22789" s="142" t="s">
        <v>44624</v>
      </c>
      <c r="B22789" s="663" t="str">
        <f aca="false">C22789&amp;D22789&amp;E22789&amp;F22789&amp;G22789&amp;H22789</f>
        <v>PARAFUSO P/FLANGE 27X120MM.</v>
      </c>
      <c r="C22789" s="142" t="s">
        <v>44623</v>
      </c>
      <c r="I22789" s="142" t="s">
        <v>9</v>
      </c>
      <c r="J22789" s="142" t="n">
        <v>11.45</v>
      </c>
    </row>
    <row r="22790" customFormat="false" ht="12.75" hidden="false" customHeight="false" outlineLevel="0" collapsed="false">
      <c r="A22790" s="142" t="s">
        <v>44625</v>
      </c>
      <c r="B22790" s="663" t="str">
        <f aca="false">C22790&amp;D22790&amp;E22790&amp;F22790&amp;G22790&amp;H22790</f>
        <v>PARAFUSO P/FLANGE 30X130MM.</v>
      </c>
      <c r="C22790" s="142" t="s">
        <v>44626</v>
      </c>
      <c r="I22790" s="142" t="s">
        <v>9</v>
      </c>
      <c r="J22790" s="142" t="n">
        <v>25.92</v>
      </c>
    </row>
    <row r="22791" customFormat="false" ht="12.75" hidden="false" customHeight="false" outlineLevel="0" collapsed="false">
      <c r="A22791" s="142" t="s">
        <v>44627</v>
      </c>
      <c r="B22791" s="663" t="str">
        <f aca="false">C22791&amp;D22791&amp;E22791&amp;F22791&amp;G22791&amp;H22791</f>
        <v>PARAFUSO P/FLANGE 30X130MM.</v>
      </c>
      <c r="C22791" s="142" t="s">
        <v>44626</v>
      </c>
      <c r="I22791" s="142" t="s">
        <v>9</v>
      </c>
      <c r="J22791" s="142" t="n">
        <v>25.92</v>
      </c>
    </row>
    <row r="22792" customFormat="false" ht="12.75" hidden="false" customHeight="false" outlineLevel="0" collapsed="false">
      <c r="A22792" s="142" t="s">
        <v>44628</v>
      </c>
      <c r="B22792" s="663" t="str">
        <f aca="false">C22792&amp;D22792&amp;E22792&amp;F22792&amp;G22792&amp;H22792</f>
        <v>PARAFUSO P/FLANGE 33X130MM.</v>
      </c>
      <c r="C22792" s="142" t="s">
        <v>44629</v>
      </c>
      <c r="I22792" s="142" t="s">
        <v>9</v>
      </c>
      <c r="J22792" s="142" t="n">
        <v>30.21</v>
      </c>
    </row>
    <row r="22793" customFormat="false" ht="12.75" hidden="false" customHeight="false" outlineLevel="0" collapsed="false">
      <c r="A22793" s="142" t="s">
        <v>44630</v>
      </c>
      <c r="B22793" s="663" t="str">
        <f aca="false">C22793&amp;D22793&amp;E22793&amp;F22793&amp;G22793&amp;H22793</f>
        <v>PARAFUSO P/FLANGE 33X130MM.</v>
      </c>
      <c r="C22793" s="142" t="s">
        <v>44629</v>
      </c>
      <c r="I22793" s="142" t="s">
        <v>9</v>
      </c>
      <c r="J22793" s="142" t="n">
        <v>30.21</v>
      </c>
    </row>
    <row r="22794" customFormat="false" ht="12.75" hidden="false" customHeight="false" outlineLevel="0" collapsed="false">
      <c r="A22794" s="142" t="s">
        <v>44631</v>
      </c>
      <c r="B22794" s="663" t="str">
        <f aca="false">C22794&amp;D22794&amp;E22794&amp;F22794&amp;G22794&amp;H22794</f>
        <v>PARAFUSO P/FLANGE 36X140MM.</v>
      </c>
      <c r="C22794" s="142" t="s">
        <v>44632</v>
      </c>
      <c r="I22794" s="142" t="s">
        <v>9</v>
      </c>
      <c r="J22794" s="142" t="n">
        <v>38.78</v>
      </c>
    </row>
    <row r="22795" customFormat="false" ht="12.75" hidden="false" customHeight="false" outlineLevel="0" collapsed="false">
      <c r="A22795" s="142" t="s">
        <v>44633</v>
      </c>
      <c r="B22795" s="663" t="str">
        <f aca="false">C22795&amp;D22795&amp;E22795&amp;F22795&amp;G22795&amp;H22795</f>
        <v>PARAFUSO P/FLANGE 36X140MM.</v>
      </c>
      <c r="C22795" s="142" t="s">
        <v>44632</v>
      </c>
      <c r="I22795" s="142" t="s">
        <v>9</v>
      </c>
      <c r="J22795" s="142" t="n">
        <v>38.78</v>
      </c>
    </row>
    <row r="22796" customFormat="false" ht="12.75" hidden="false" customHeight="false" outlineLevel="0" collapsed="false">
      <c r="A22796" s="142" t="s">
        <v>44634</v>
      </c>
      <c r="B22796" s="663" t="str">
        <f aca="false">C22796&amp;D22796&amp;E22796&amp;F22796&amp;G22796&amp;H22796</f>
        <v>PARAFUSO P/FLANGE 39X150MM.</v>
      </c>
      <c r="C22796" s="142" t="s">
        <v>44635</v>
      </c>
      <c r="I22796" s="142" t="s">
        <v>9</v>
      </c>
      <c r="J22796" s="142" t="n">
        <v>47.36</v>
      </c>
    </row>
    <row r="22797" customFormat="false" ht="12.75" hidden="false" customHeight="false" outlineLevel="0" collapsed="false">
      <c r="A22797" s="142" t="s">
        <v>44636</v>
      </c>
      <c r="B22797" s="663" t="str">
        <f aca="false">C22797&amp;D22797&amp;E22797&amp;F22797&amp;G22797&amp;H22797</f>
        <v>PARAFUSO P/FLANGE 39X150MM.</v>
      </c>
      <c r="C22797" s="142" t="s">
        <v>44635</v>
      </c>
      <c r="I22797" s="142" t="s">
        <v>9</v>
      </c>
      <c r="J22797" s="142" t="n">
        <v>47.36</v>
      </c>
    </row>
    <row r="22798" customFormat="false" ht="12.75" hidden="false" customHeight="false" outlineLevel="0" collapsed="false">
      <c r="A22798" s="142" t="s">
        <v>44637</v>
      </c>
      <c r="B22798" s="663" t="str">
        <f aca="false">C22798&amp;D22798&amp;E22798&amp;F22798&amp;G22798&amp;H22798</f>
        <v>PARAFUSO P/FLANGE 45X180MM.</v>
      </c>
      <c r="C22798" s="142" t="s">
        <v>44638</v>
      </c>
      <c r="I22798" s="142" t="s">
        <v>9</v>
      </c>
      <c r="J22798" s="142" t="n">
        <v>81.79</v>
      </c>
    </row>
    <row r="22799" customFormat="false" ht="12.75" hidden="false" customHeight="false" outlineLevel="0" collapsed="false">
      <c r="A22799" s="142" t="s">
        <v>44639</v>
      </c>
      <c r="B22799" s="663" t="str">
        <f aca="false">C22799&amp;D22799&amp;E22799&amp;F22799&amp;G22799&amp;H22799</f>
        <v>PARAFUSO P/FLANGE 45X180MM.</v>
      </c>
      <c r="C22799" s="142" t="s">
        <v>44638</v>
      </c>
      <c r="I22799" s="142" t="s">
        <v>9</v>
      </c>
      <c r="J22799" s="142" t="n">
        <v>81.79</v>
      </c>
    </row>
    <row r="22800" customFormat="false" ht="12.75" hidden="false" customHeight="false" outlineLevel="0" collapsed="false">
      <c r="A22800" s="142" t="s">
        <v>44640</v>
      </c>
      <c r="B22800" s="663" t="str">
        <f aca="false">C22800&amp;D22800&amp;E22800&amp;F22800&amp;G22800&amp;H22800</f>
        <v>ARRUELA BORRACHA PARA FLANGE 450MM</v>
      </c>
      <c r="C22800" s="142" t="s">
        <v>44641</v>
      </c>
      <c r="I22800" s="142" t="s">
        <v>9</v>
      </c>
      <c r="J22800" s="142" t="n">
        <v>37</v>
      </c>
    </row>
    <row r="22801" customFormat="false" ht="12.75" hidden="false" customHeight="false" outlineLevel="0" collapsed="false">
      <c r="A22801" s="142" t="s">
        <v>44642</v>
      </c>
      <c r="B22801" s="663" t="str">
        <f aca="false">C22801&amp;D22801&amp;E22801&amp;F22801&amp;G22801&amp;H22801</f>
        <v>ARRUELA BORRACHA PARA FLANGE 450MM</v>
      </c>
      <c r="C22801" s="142" t="s">
        <v>44641</v>
      </c>
      <c r="I22801" s="142" t="s">
        <v>9</v>
      </c>
      <c r="J22801" s="142" t="n">
        <v>37</v>
      </c>
    </row>
    <row r="22802" customFormat="false" ht="12.75" hidden="false" customHeight="false" outlineLevel="0" collapsed="false">
      <c r="A22802" s="142" t="s">
        <v>44643</v>
      </c>
      <c r="B22802" s="663" t="str">
        <f aca="false">C22802&amp;D22802&amp;E22802&amp;F22802&amp;G22802&amp;H22802</f>
        <v>ARRUELA DE BORRACHA PARA FLANGE 1400MM</v>
      </c>
      <c r="C22802" s="142" t="s">
        <v>44644</v>
      </c>
      <c r="I22802" s="142" t="s">
        <v>9</v>
      </c>
      <c r="J22802" s="142" t="n">
        <v>84.18</v>
      </c>
    </row>
    <row r="22803" customFormat="false" ht="12.75" hidden="false" customHeight="false" outlineLevel="0" collapsed="false">
      <c r="A22803" s="142" t="s">
        <v>44645</v>
      </c>
      <c r="B22803" s="663" t="str">
        <f aca="false">C22803&amp;D22803&amp;E22803&amp;F22803&amp;G22803&amp;H22803</f>
        <v>ARRUELA DE BORRACHA PARA FLANGE 1400MM</v>
      </c>
      <c r="C22803" s="142" t="s">
        <v>44644</v>
      </c>
      <c r="I22803" s="142" t="s">
        <v>9</v>
      </c>
      <c r="J22803" s="142" t="n">
        <v>84.18</v>
      </c>
    </row>
    <row r="22804" customFormat="false" ht="12.75" hidden="false" customHeight="false" outlineLevel="0" collapsed="false">
      <c r="A22804" s="142" t="s">
        <v>44646</v>
      </c>
      <c r="B22804" s="663" t="str">
        <f aca="false">C22804&amp;D22804&amp;E22804&amp;F22804&amp;G22804&amp;H22804</f>
        <v>ARRUELA DE BORRACHA PARA FLANGE 1500MM</v>
      </c>
      <c r="C22804" s="142" t="s">
        <v>44647</v>
      </c>
      <c r="I22804" s="142" t="s">
        <v>9</v>
      </c>
      <c r="J22804" s="142" t="n">
        <v>93.44</v>
      </c>
    </row>
    <row r="22805" customFormat="false" ht="12.75" hidden="false" customHeight="false" outlineLevel="0" collapsed="false">
      <c r="A22805" s="142" t="s">
        <v>44648</v>
      </c>
      <c r="B22805" s="663" t="str">
        <f aca="false">C22805&amp;D22805&amp;E22805&amp;F22805&amp;G22805&amp;H22805</f>
        <v>ARRUELA DE BORRACHA PARA FLANGE 1500MM</v>
      </c>
      <c r="C22805" s="142" t="s">
        <v>44647</v>
      </c>
      <c r="I22805" s="142" t="s">
        <v>9</v>
      </c>
      <c r="J22805" s="142" t="n">
        <v>93.44</v>
      </c>
    </row>
    <row r="22806" customFormat="false" ht="12.75" hidden="false" customHeight="false" outlineLevel="0" collapsed="false">
      <c r="A22806" s="142" t="s">
        <v>44649</v>
      </c>
      <c r="B22806" s="663" t="str">
        <f aca="false">C22806&amp;D22806&amp;E22806&amp;F22806&amp;G22806&amp;H22806</f>
        <v>DESGASTE DE DENTES E PORTA DENTES</v>
      </c>
      <c r="C22806" s="142" t="s">
        <v>44650</v>
      </c>
      <c r="I22806" s="142" t="s">
        <v>9</v>
      </c>
      <c r="J22806" s="142" t="n">
        <v>5.52</v>
      </c>
    </row>
    <row r="22807" customFormat="false" ht="12.75" hidden="false" customHeight="false" outlineLevel="0" collapsed="false">
      <c r="A22807" s="142" t="s">
        <v>44651</v>
      </c>
      <c r="B22807" s="663" t="str">
        <f aca="false">C22807&amp;D22807&amp;E22807&amp;F22807&amp;G22807&amp;H22807</f>
        <v>DESGASTE DE DENTES E PORTA DENTES</v>
      </c>
      <c r="C22807" s="142" t="s">
        <v>44650</v>
      </c>
      <c r="I22807" s="142" t="s">
        <v>9</v>
      </c>
      <c r="J22807" s="142" t="n">
        <v>5.52</v>
      </c>
    </row>
    <row r="22808" customFormat="false" ht="12.75" hidden="false" customHeight="false" outlineLevel="0" collapsed="false">
      <c r="A22808" s="142" t="s">
        <v>44652</v>
      </c>
      <c r="B22808" s="663" t="str">
        <f aca="false">C22808&amp;D22808&amp;E22808&amp;F22808&amp;G22808&amp;H22808</f>
        <v>TELA DE ARAME GALVANIZADO,REVESTIDO EM PVC,FIO Nº 12 DE 75MM</v>
      </c>
      <c r="C22808" s="142" t="s">
        <v>44653</v>
      </c>
      <c r="I22808" s="142" t="s">
        <v>1696</v>
      </c>
      <c r="J22808" s="142" t="n">
        <v>32.79</v>
      </c>
    </row>
    <row r="22809" customFormat="false" ht="12.75" hidden="false" customHeight="false" outlineLevel="0" collapsed="false">
      <c r="A22809" s="142" t="s">
        <v>44654</v>
      </c>
      <c r="B22809" s="663" t="str">
        <f aca="false">C22809&amp;D22809&amp;E22809&amp;F22809&amp;G22809&amp;H22809</f>
        <v>TELA DE ARAME GALVANIZADO,REVESTIDO EM PVC,FIO Nº 12 DE 75MM</v>
      </c>
      <c r="C22809" s="142" t="s">
        <v>44653</v>
      </c>
      <c r="I22809" s="142" t="s">
        <v>1696</v>
      </c>
      <c r="J22809" s="142" t="n">
        <v>32.79</v>
      </c>
    </row>
    <row r="22810" customFormat="false" ht="12.75" hidden="false" customHeight="false" outlineLevel="0" collapsed="false">
      <c r="A22810" s="142" t="s">
        <v>44655</v>
      </c>
      <c r="B22810" s="663" t="str">
        <f aca="false">C22810&amp;D22810&amp;E22810&amp;F22810&amp;G22810&amp;H22810</f>
        <v>PINUS EM PECAS DE 3,75 X 22,50CM (1.1/2"X9")</v>
      </c>
      <c r="C22810" s="142" t="s">
        <v>44656</v>
      </c>
      <c r="I22810" s="142" t="s">
        <v>130</v>
      </c>
      <c r="J22810" s="142" t="n">
        <v>8.38</v>
      </c>
    </row>
    <row r="22811" customFormat="false" ht="12.75" hidden="false" customHeight="false" outlineLevel="0" collapsed="false">
      <c r="A22811" s="142" t="s">
        <v>44657</v>
      </c>
      <c r="B22811" s="663" t="str">
        <f aca="false">C22811&amp;D22811&amp;E22811&amp;F22811&amp;G22811&amp;H22811</f>
        <v>PINUS EM PECAS DE 3,75 X 22,50CM (1.1/2"X9")</v>
      </c>
      <c r="C22811" s="142" t="s">
        <v>44656</v>
      </c>
      <c r="I22811" s="142" t="s">
        <v>130</v>
      </c>
      <c r="J22811" s="142" t="n">
        <v>8.38</v>
      </c>
    </row>
    <row r="22812" customFormat="false" ht="12.75" hidden="false" customHeight="false" outlineLevel="0" collapsed="false">
      <c r="A22812" s="142" t="s">
        <v>44658</v>
      </c>
      <c r="B22812" s="663" t="str">
        <f aca="false">C22812&amp;D22812&amp;E22812&amp;F22812&amp;G22812&amp;H22812</f>
        <v>PINUS EM PECAS DE 7,50 X 11,25CM (3"X4.1/2")</v>
      </c>
      <c r="C22812" s="142" t="s">
        <v>44659</v>
      </c>
      <c r="I22812" s="142" t="s">
        <v>130</v>
      </c>
      <c r="J22812" s="142" t="n">
        <v>7.08</v>
      </c>
    </row>
    <row r="22813" customFormat="false" ht="12.75" hidden="false" customHeight="false" outlineLevel="0" collapsed="false">
      <c r="A22813" s="142" t="s">
        <v>44660</v>
      </c>
      <c r="B22813" s="663" t="str">
        <f aca="false">C22813&amp;D22813&amp;E22813&amp;F22813&amp;G22813&amp;H22813</f>
        <v>PINUS EM PECAS DE 7,50 X 11,25CM (3"X4.1/2")</v>
      </c>
      <c r="C22813" s="142" t="s">
        <v>44659</v>
      </c>
      <c r="I22813" s="142" t="s">
        <v>130</v>
      </c>
      <c r="J22813" s="142" t="n">
        <v>7.08</v>
      </c>
    </row>
    <row r="22814" customFormat="false" ht="12.75" hidden="false" customHeight="false" outlineLevel="0" collapsed="false">
      <c r="A22814" s="142" t="s">
        <v>44661</v>
      </c>
      <c r="B22814" s="663" t="str">
        <f aca="false">C22814&amp;D22814&amp;E22814&amp;F22814&amp;G22814&amp;H22814</f>
        <v>PINUS EM PECAS DE 7,50 X 15,00CM (3"X6")</v>
      </c>
      <c r="C22814" s="142" t="s">
        <v>44662</v>
      </c>
      <c r="I22814" s="142" t="s">
        <v>130</v>
      </c>
      <c r="J22814" s="142" t="n">
        <v>11.8</v>
      </c>
    </row>
    <row r="22815" customFormat="false" ht="12.75" hidden="false" customHeight="false" outlineLevel="0" collapsed="false">
      <c r="A22815" s="142" t="s">
        <v>44663</v>
      </c>
      <c r="B22815" s="663" t="str">
        <f aca="false">C22815&amp;D22815&amp;E22815&amp;F22815&amp;G22815&amp;H22815</f>
        <v>PINUS EM PECAS DE 7,50 X 15,00CM (3"X6")</v>
      </c>
      <c r="C22815" s="142" t="s">
        <v>44662</v>
      </c>
      <c r="I22815" s="142" t="s">
        <v>130</v>
      </c>
      <c r="J22815" s="142" t="n">
        <v>11.8</v>
      </c>
    </row>
    <row r="22816" customFormat="false" ht="12.75" hidden="false" customHeight="false" outlineLevel="0" collapsed="false">
      <c r="A22816" s="142" t="s">
        <v>44664</v>
      </c>
      <c r="B22816" s="663" t="str">
        <f aca="false">C22816&amp;D22816&amp;E22816&amp;F22816&amp;G22816&amp;H22816</f>
        <v>PINUS EM PECAS DE 7,50 X 22,50CM (3"X9")</v>
      </c>
      <c r="C22816" s="142" t="s">
        <v>44665</v>
      </c>
      <c r="I22816" s="142" t="s">
        <v>130</v>
      </c>
      <c r="J22816" s="142" t="n">
        <v>14.95</v>
      </c>
    </row>
    <row r="22817" customFormat="false" ht="12.75" hidden="false" customHeight="false" outlineLevel="0" collapsed="false">
      <c r="A22817" s="142" t="s">
        <v>44666</v>
      </c>
      <c r="B22817" s="663" t="str">
        <f aca="false">C22817&amp;D22817&amp;E22817&amp;F22817&amp;G22817&amp;H22817</f>
        <v>PINUS EM PECAS DE 7,50 X 22,50CM (3"X9")</v>
      </c>
      <c r="C22817" s="142" t="s">
        <v>44665</v>
      </c>
      <c r="I22817" s="142" t="s">
        <v>130</v>
      </c>
      <c r="J22817" s="142" t="n">
        <v>14.95</v>
      </c>
    </row>
    <row r="22818" customFormat="false" ht="12.75" hidden="false" customHeight="false" outlineLevel="0" collapsed="false">
      <c r="A22818" s="142" t="s">
        <v>44667</v>
      </c>
      <c r="B22818" s="663" t="str">
        <f aca="false">C22818&amp;D22818&amp;E22818&amp;F22818&amp;G22818&amp;H22818</f>
        <v>PINUS EM PECAS DE 2,50X22,50CM, (1"X9")</v>
      </c>
      <c r="C22818" s="142" t="s">
        <v>44668</v>
      </c>
      <c r="I22818" s="142" t="s">
        <v>130</v>
      </c>
      <c r="J22818" s="142" t="n">
        <v>4.41</v>
      </c>
    </row>
    <row r="22819" customFormat="false" ht="12.75" hidden="false" customHeight="false" outlineLevel="0" collapsed="false">
      <c r="A22819" s="142" t="s">
        <v>44669</v>
      </c>
      <c r="B22819" s="663" t="str">
        <f aca="false">C22819&amp;D22819&amp;E22819&amp;F22819&amp;G22819&amp;H22819</f>
        <v>PINUS EM PECAS DE 2,50X22,50CM, (1"X9")</v>
      </c>
      <c r="C22819" s="142" t="s">
        <v>44668</v>
      </c>
      <c r="I22819" s="142" t="s">
        <v>130</v>
      </c>
      <c r="J22819" s="142" t="n">
        <v>4.41</v>
      </c>
    </row>
    <row r="22820" customFormat="false" ht="12.75" hidden="false" customHeight="false" outlineLevel="0" collapsed="false">
      <c r="A22820" s="142" t="s">
        <v>44670</v>
      </c>
      <c r="B22820" s="663" t="str">
        <f aca="false">C22820&amp;D22820&amp;E22820&amp;F22820&amp;G22820&amp;H22820</f>
        <v>PINUS,PECA 1 X 7CM</v>
      </c>
      <c r="C22820" s="142" t="s">
        <v>44671</v>
      </c>
      <c r="I22820" s="142" t="s">
        <v>130</v>
      </c>
      <c r="J22820" s="142" t="n">
        <v>0.86</v>
      </c>
    </row>
    <row r="22821" customFormat="false" ht="12.75" hidden="false" customHeight="false" outlineLevel="0" collapsed="false">
      <c r="A22821" s="142" t="s">
        <v>44672</v>
      </c>
      <c r="B22821" s="663" t="str">
        <f aca="false">C22821&amp;D22821&amp;E22821&amp;F22821&amp;G22821&amp;H22821</f>
        <v>PINUS,PECA 1 X 7CM</v>
      </c>
      <c r="C22821" s="142" t="s">
        <v>44671</v>
      </c>
      <c r="I22821" s="142" t="s">
        <v>130</v>
      </c>
      <c r="J22821" s="142" t="n">
        <v>0.86</v>
      </c>
    </row>
    <row r="22822" customFormat="false" ht="12.75" hidden="false" customHeight="false" outlineLevel="0" collapsed="false">
      <c r="A22822" s="142" t="s">
        <v>44673</v>
      </c>
      <c r="B22822" s="663" t="str">
        <f aca="false">C22822&amp;D22822&amp;E22822&amp;F22822&amp;G22822&amp;H22822</f>
        <v>PINUS,PECA 2,5 X 5CM</v>
      </c>
      <c r="C22822" s="142" t="s">
        <v>44674</v>
      </c>
      <c r="I22822" s="142" t="s">
        <v>130</v>
      </c>
      <c r="J22822" s="142" t="n">
        <v>1.04</v>
      </c>
    </row>
    <row r="22823" customFormat="false" ht="12.75" hidden="false" customHeight="false" outlineLevel="0" collapsed="false">
      <c r="A22823" s="142" t="s">
        <v>44675</v>
      </c>
      <c r="B22823" s="663" t="str">
        <f aca="false">C22823&amp;D22823&amp;E22823&amp;F22823&amp;G22823&amp;H22823</f>
        <v>PINUS,PECA 2,5 X 5CM</v>
      </c>
      <c r="C22823" s="142" t="s">
        <v>44674</v>
      </c>
      <c r="I22823" s="142" t="s">
        <v>130</v>
      </c>
      <c r="J22823" s="142" t="n">
        <v>1.04</v>
      </c>
    </row>
    <row r="22824" customFormat="false" ht="12.75" hidden="false" customHeight="false" outlineLevel="0" collapsed="false">
      <c r="A22824" s="142" t="s">
        <v>44676</v>
      </c>
      <c r="B22824" s="663" t="str">
        <f aca="false">C22824&amp;D22824&amp;E22824&amp;F22824&amp;G22824&amp;H22824</f>
        <v>PINUS,PECA 2,5 X 10CM.</v>
      </c>
      <c r="C22824" s="142" t="s">
        <v>44677</v>
      </c>
      <c r="I22824" s="142" t="s">
        <v>130</v>
      </c>
      <c r="J22824" s="142" t="n">
        <v>2.13</v>
      </c>
    </row>
    <row r="22825" customFormat="false" ht="12.75" hidden="false" customHeight="false" outlineLevel="0" collapsed="false">
      <c r="A22825" s="142" t="s">
        <v>44678</v>
      </c>
      <c r="B22825" s="663" t="str">
        <f aca="false">C22825&amp;D22825&amp;E22825&amp;F22825&amp;G22825&amp;H22825</f>
        <v>PINUS,PECA 2,5 X 10CM.</v>
      </c>
      <c r="C22825" s="142" t="s">
        <v>44677</v>
      </c>
      <c r="I22825" s="142" t="s">
        <v>130</v>
      </c>
      <c r="J22825" s="142" t="n">
        <v>2.13</v>
      </c>
    </row>
    <row r="22826" customFormat="false" ht="12.75" hidden="false" customHeight="false" outlineLevel="0" collapsed="false">
      <c r="A22826" s="142" t="s">
        <v>44679</v>
      </c>
      <c r="B22826" s="663" t="str">
        <f aca="false">C22826&amp;D22826&amp;E22826&amp;F22826&amp;G22826&amp;H22826</f>
        <v>PECA DE PINUS,P/M3</v>
      </c>
      <c r="C22826" s="142" t="s">
        <v>44680</v>
      </c>
      <c r="I22826" s="142" t="s">
        <v>859</v>
      </c>
      <c r="J22826" s="142" t="n">
        <v>856.9</v>
      </c>
    </row>
    <row r="22827" customFormat="false" ht="12.75" hidden="false" customHeight="false" outlineLevel="0" collapsed="false">
      <c r="A22827" s="142" t="s">
        <v>44681</v>
      </c>
      <c r="B22827" s="663" t="str">
        <f aca="false">C22827&amp;D22827&amp;E22827&amp;F22827&amp;G22827&amp;H22827</f>
        <v>PECA DE PINUS,P/M3</v>
      </c>
      <c r="C22827" s="142" t="s">
        <v>44680</v>
      </c>
      <c r="I22827" s="142" t="s">
        <v>859</v>
      </c>
      <c r="J22827" s="142" t="n">
        <v>856.9</v>
      </c>
    </row>
    <row r="22828" customFormat="false" ht="12.75" hidden="false" customHeight="false" outlineLevel="0" collapsed="false">
      <c r="A22828" s="142" t="s">
        <v>44682</v>
      </c>
      <c r="B22828" s="663" t="str">
        <f aca="false">C22828&amp;D22828&amp;E22828&amp;F22828&amp;G22828&amp;H22828</f>
        <v>CUSTO HORARIO P/ESCAV., CONCRETAGEM E POSICIONAMENTO DA GAIOLA DE PAREDE DIAFRAGMA</v>
      </c>
      <c r="C22828" s="142" t="s">
        <v>44683</v>
      </c>
      <c r="D22828" s="142" t="s">
        <v>44684</v>
      </c>
      <c r="I22828" s="142" t="s">
        <v>5474</v>
      </c>
      <c r="J22828" s="142" t="n">
        <v>1759.73</v>
      </c>
    </row>
    <row r="22829" customFormat="false" ht="12.75" hidden="false" customHeight="false" outlineLevel="0" collapsed="false">
      <c r="A22829" s="142" t="s">
        <v>44685</v>
      </c>
      <c r="B22829" s="663" t="str">
        <f aca="false">C22829&amp;D22829&amp;E22829&amp;F22829&amp;G22829&amp;H22829</f>
        <v>CUSTO HORARIO P/ESCAV., CONCRETAGEM E POSICIONAMENTO DA GAIOLA DE PAREDE DIAFRAGMA</v>
      </c>
      <c r="C22829" s="142" t="s">
        <v>44683</v>
      </c>
      <c r="D22829" s="142" t="s">
        <v>44684</v>
      </c>
      <c r="I22829" s="142" t="s">
        <v>5474</v>
      </c>
      <c r="J22829" s="142" t="n">
        <v>1640.86</v>
      </c>
    </row>
    <row r="22830" customFormat="false" ht="12.75" hidden="false" customHeight="false" outlineLevel="0" collapsed="false">
      <c r="A22830" s="142" t="s">
        <v>44686</v>
      </c>
      <c r="B22830" s="663" t="str">
        <f aca="false">C22830&amp;D22830&amp;E22830&amp;F22830&amp;G22830&amp;H22830</f>
        <v>TUBO DE CONCRETO,DIAMETRO DE 500MM,INCLUSIVE FORNECIMENTO</v>
      </c>
      <c r="C22830" s="142" t="s">
        <v>44687</v>
      </c>
      <c r="I22830" s="142" t="s">
        <v>44688</v>
      </c>
      <c r="J22830" s="142" t="n">
        <v>147.01</v>
      </c>
    </row>
    <row r="22831" customFormat="false" ht="12.75" hidden="false" customHeight="false" outlineLevel="0" collapsed="false">
      <c r="A22831" s="142" t="s">
        <v>44689</v>
      </c>
      <c r="B22831" s="663" t="str">
        <f aca="false">C22831&amp;D22831&amp;E22831&amp;F22831&amp;G22831&amp;H22831</f>
        <v>TUBO DE CONCRETO,DIAMETRO DE 500MM,INCLUSIVE FORNECIMENTO</v>
      </c>
      <c r="C22831" s="142" t="s">
        <v>44687</v>
      </c>
      <c r="I22831" s="142" t="s">
        <v>44688</v>
      </c>
      <c r="J22831" s="142" t="n">
        <v>138.72</v>
      </c>
    </row>
    <row r="22832" customFormat="false" ht="12.75" hidden="false" customHeight="false" outlineLevel="0" collapsed="false">
      <c r="A22832" s="142" t="s">
        <v>44690</v>
      </c>
      <c r="B22832" s="663" t="str">
        <f aca="false">C22832&amp;D22832&amp;E22832&amp;F22832&amp;G22832&amp;H22832</f>
        <v>LIMPEZA MANUAL DE GALERIA CIRCULAR</v>
      </c>
      <c r="C22832" s="142" t="s">
        <v>44691</v>
      </c>
      <c r="I22832" s="142" t="s">
        <v>9</v>
      </c>
      <c r="J22832" s="142" t="n">
        <v>96.96</v>
      </c>
    </row>
    <row r="22833" customFormat="false" ht="12.75" hidden="false" customHeight="false" outlineLevel="0" collapsed="false">
      <c r="A22833" s="142" t="s">
        <v>44692</v>
      </c>
      <c r="B22833" s="663" t="str">
        <f aca="false">C22833&amp;D22833&amp;E22833&amp;F22833&amp;G22833&amp;H22833</f>
        <v>LIMPEZA MANUAL DE GALERIA CIRCULAR</v>
      </c>
      <c r="C22833" s="142" t="s">
        <v>44691</v>
      </c>
      <c r="I22833" s="142" t="s">
        <v>9</v>
      </c>
      <c r="J22833" s="142" t="n">
        <v>84.04</v>
      </c>
    </row>
    <row r="22834" customFormat="false" ht="12.75" hidden="false" customHeight="false" outlineLevel="0" collapsed="false">
      <c r="A22834" s="142" t="s">
        <v>44693</v>
      </c>
      <c r="B22834" s="663" t="str">
        <f aca="false">C22834&amp;D22834&amp;E22834&amp;F22834&amp;G22834&amp;H22834</f>
        <v>COMPOSICAO BASICA - ENSAIO DE LABORATORIO</v>
      </c>
      <c r="C22834" s="142" t="s">
        <v>44694</v>
      </c>
      <c r="I22834" s="142" t="s">
        <v>9</v>
      </c>
      <c r="J22834" s="142" t="n">
        <v>131.07</v>
      </c>
    </row>
    <row r="22835" customFormat="false" ht="12.75" hidden="false" customHeight="false" outlineLevel="0" collapsed="false">
      <c r="A22835" s="142" t="s">
        <v>44695</v>
      </c>
      <c r="B22835" s="663" t="str">
        <f aca="false">C22835&amp;D22835&amp;E22835&amp;F22835&amp;G22835&amp;H22835</f>
        <v>COMPOSICAO BASICA - ENSAIO DE LABORATORIO</v>
      </c>
      <c r="C22835" s="142" t="s">
        <v>44694</v>
      </c>
      <c r="I22835" s="142" t="s">
        <v>9</v>
      </c>
      <c r="J22835" s="142" t="n">
        <v>120.11</v>
      </c>
    </row>
    <row r="22836" customFormat="false" ht="12.75" hidden="false" customHeight="false" outlineLevel="0" collapsed="false">
      <c r="A22836" s="142" t="s">
        <v>44696</v>
      </c>
      <c r="B22836" s="663" t="str">
        <f aca="false">C22836&amp;D22836&amp;E22836&amp;F22836&amp;G22836&amp;H22836</f>
        <v>PERFURACAO MANUAL, PRODUCAO MEDIA BRUTA EM TORNO DE 2,00M/H</v>
      </c>
      <c r="C22836" s="142" t="s">
        <v>44697</v>
      </c>
      <c r="I22836" s="142" t="s">
        <v>44698</v>
      </c>
      <c r="J22836" s="142" t="n">
        <v>74.74</v>
      </c>
    </row>
    <row r="22837" customFormat="false" ht="12.75" hidden="false" customHeight="false" outlineLevel="0" collapsed="false">
      <c r="A22837" s="142" t="s">
        <v>44699</v>
      </c>
      <c r="B22837" s="663" t="str">
        <f aca="false">C22837&amp;D22837&amp;E22837&amp;F22837&amp;G22837&amp;H22837</f>
        <v>PERFURACAO MANUAL, PRODUCAO MEDIA BRUTA EM TORNO DE 2,00M/H</v>
      </c>
      <c r="C22837" s="142" t="s">
        <v>44697</v>
      </c>
      <c r="I22837" s="142" t="s">
        <v>44698</v>
      </c>
      <c r="J22837" s="142" t="n">
        <v>71.76</v>
      </c>
    </row>
    <row r="22838" customFormat="false" ht="12.75" hidden="false" customHeight="false" outlineLevel="0" collapsed="false">
      <c r="A22838" s="142" t="s">
        <v>44700</v>
      </c>
      <c r="B22838" s="663" t="str">
        <f aca="false">C22838&amp;D22838&amp;E22838&amp;F22838&amp;G22838&amp;H22838</f>
        <v>PERFURACAO MANUAL, PRODUCAO MEDIA BRUTA EM TORNO DE 0,50M/H</v>
      </c>
      <c r="C22838" s="142" t="s">
        <v>44701</v>
      </c>
      <c r="I22838" s="142" t="s">
        <v>44698</v>
      </c>
      <c r="J22838" s="142" t="n">
        <v>77.25</v>
      </c>
    </row>
    <row r="22839" customFormat="false" ht="12.75" hidden="false" customHeight="false" outlineLevel="0" collapsed="false">
      <c r="A22839" s="142" t="s">
        <v>44702</v>
      </c>
      <c r="B22839" s="663" t="str">
        <f aca="false">C22839&amp;D22839&amp;E22839&amp;F22839&amp;G22839&amp;H22839</f>
        <v>PERFURACAO MANUAL, PRODUCAO MEDIA BRUTA EM TORNO DE 0,50M/H</v>
      </c>
      <c r="C22839" s="142" t="s">
        <v>44701</v>
      </c>
      <c r="I22839" s="142" t="s">
        <v>44698</v>
      </c>
      <c r="J22839" s="142" t="n">
        <v>74.27</v>
      </c>
    </row>
    <row r="22840" customFormat="false" ht="12.75" hidden="false" customHeight="false" outlineLevel="0" collapsed="false">
      <c r="A22840" s="142" t="s">
        <v>44703</v>
      </c>
      <c r="B22840" s="663" t="str">
        <f aca="false">C22840&amp;D22840&amp;E22840&amp;F22840&amp;G22840&amp;H22840</f>
        <v>CUSTO HORARIO PRODUTIVO - DIAMANTE</v>
      </c>
      <c r="C22840" s="142" t="s">
        <v>44704</v>
      </c>
      <c r="I22840" s="142" t="s">
        <v>5474</v>
      </c>
      <c r="J22840" s="142" t="n">
        <v>423.45</v>
      </c>
    </row>
    <row r="22841" customFormat="false" ht="12.75" hidden="false" customHeight="false" outlineLevel="0" collapsed="false">
      <c r="A22841" s="142" t="s">
        <v>44705</v>
      </c>
      <c r="B22841" s="663" t="str">
        <f aca="false">C22841&amp;D22841&amp;E22841&amp;F22841&amp;G22841&amp;H22841</f>
        <v>CUSTO HORARIO PRODUTIVO - DIAMANTE</v>
      </c>
      <c r="C22841" s="142" t="s">
        <v>44704</v>
      </c>
      <c r="I22841" s="142" t="s">
        <v>5474</v>
      </c>
      <c r="J22841" s="142" t="n">
        <v>375.82</v>
      </c>
    </row>
    <row r="22842" customFormat="false" ht="12.75" hidden="false" customHeight="false" outlineLevel="0" collapsed="false">
      <c r="A22842" s="142" t="s">
        <v>44706</v>
      </c>
      <c r="B22842" s="663" t="str">
        <f aca="false">C22842&amp;D22842&amp;E22842&amp;F22842&amp;G22842&amp;H22842</f>
        <v>FASE DE CAMPO PARA LOCACAO DE ESTRADAS COM OROGRAFIA NAO ACIDENTADA E VEGETACAO LEVE</v>
      </c>
      <c r="C22842" s="142" t="s">
        <v>44707</v>
      </c>
      <c r="D22842" s="142" t="s">
        <v>44708</v>
      </c>
      <c r="I22842" s="142" t="s">
        <v>1727</v>
      </c>
      <c r="J22842" s="142" t="n">
        <v>9507.22</v>
      </c>
    </row>
    <row r="22843" customFormat="false" ht="12.75" hidden="false" customHeight="false" outlineLevel="0" collapsed="false">
      <c r="A22843" s="142" t="s">
        <v>44709</v>
      </c>
      <c r="B22843" s="663" t="str">
        <f aca="false">C22843&amp;D22843&amp;E22843&amp;F22843&amp;G22843&amp;H22843</f>
        <v>FASE DE CAMPO PARA LOCACAO DE ESTRADAS COM OROGRAFIA NAO ACIDENTADA E VEGETACAO LEVE</v>
      </c>
      <c r="C22843" s="142" t="s">
        <v>44707</v>
      </c>
      <c r="D22843" s="142" t="s">
        <v>44708</v>
      </c>
      <c r="I22843" s="142" t="s">
        <v>1727</v>
      </c>
      <c r="J22843" s="142" t="n">
        <v>8557.99</v>
      </c>
    </row>
    <row r="22844" customFormat="false" ht="12.75" hidden="false" customHeight="false" outlineLevel="0" collapsed="false">
      <c r="A22844" s="142" t="s">
        <v>44710</v>
      </c>
      <c r="B22844" s="663" t="str">
        <f aca="false">C22844&amp;D22844&amp;E22844&amp;F22844&amp;G22844&amp;H22844</f>
        <v>NIVEL DE EIXO-ESTRADA EM TER. DE OROGRAFIA NAO ACIDENTADA EVEG. DENSA</v>
      </c>
      <c r="C22844" s="142" t="s">
        <v>44711</v>
      </c>
      <c r="D22844" s="142" t="s">
        <v>44712</v>
      </c>
      <c r="I22844" s="142" t="s">
        <v>1727</v>
      </c>
      <c r="J22844" s="142" t="n">
        <v>360.06</v>
      </c>
    </row>
    <row r="22845" customFormat="false" ht="12.75" hidden="false" customHeight="false" outlineLevel="0" collapsed="false">
      <c r="A22845" s="142" t="s">
        <v>44713</v>
      </c>
      <c r="B22845" s="663" t="str">
        <f aca="false">C22845&amp;D22845&amp;E22845&amp;F22845&amp;G22845&amp;H22845</f>
        <v>NIVEL DE EIXO-ESTRADA EM TER. DE OROGRAFIA NAO ACIDENTADA EVEG. DENSA</v>
      </c>
      <c r="C22845" s="142" t="s">
        <v>44711</v>
      </c>
      <c r="D22845" s="142" t="s">
        <v>44712</v>
      </c>
      <c r="I22845" s="142" t="s">
        <v>1727</v>
      </c>
      <c r="J22845" s="142" t="n">
        <v>332.16</v>
      </c>
    </row>
    <row r="22846" customFormat="false" ht="12.75" hidden="false" customHeight="false" outlineLevel="0" collapsed="false">
      <c r="A22846" s="142" t="s">
        <v>44714</v>
      </c>
      <c r="B22846" s="663" t="str">
        <f aca="false">C22846&amp;D22846&amp;E22846&amp;F22846&amp;G22846&amp;H22846</f>
        <v>NIVEL OFF-SETS EM TERRENO DE OROGRAFIA NAO ACIDENTADA E VEGETACAO LEVE</v>
      </c>
      <c r="C22846" s="142" t="s">
        <v>44715</v>
      </c>
      <c r="D22846" s="142" t="s">
        <v>44716</v>
      </c>
      <c r="I22846" s="142" t="s">
        <v>1727</v>
      </c>
      <c r="J22846" s="142" t="n">
        <v>866.67</v>
      </c>
    </row>
    <row r="22847" customFormat="false" ht="12.75" hidden="false" customHeight="false" outlineLevel="0" collapsed="false">
      <c r="A22847" s="142" t="s">
        <v>44717</v>
      </c>
      <c r="B22847" s="663" t="str">
        <f aca="false">C22847&amp;D22847&amp;E22847&amp;F22847&amp;G22847&amp;H22847</f>
        <v>NIVEL OFF-SETS EM TERRENO DE OROGRAFIA NAO ACIDENTADA E VEGETACAO LEVE</v>
      </c>
      <c r="C22847" s="142" t="s">
        <v>44715</v>
      </c>
      <c r="D22847" s="142" t="s">
        <v>44716</v>
      </c>
      <c r="I22847" s="142" t="s">
        <v>1727</v>
      </c>
      <c r="J22847" s="142" t="n">
        <v>792.6</v>
      </c>
    </row>
    <row r="22848" customFormat="false" ht="12.75" hidden="false" customHeight="false" outlineLevel="0" collapsed="false">
      <c r="A22848" s="142" t="s">
        <v>44718</v>
      </c>
      <c r="B22848" s="663" t="str">
        <f aca="false">C22848&amp;D22848&amp;E22848&amp;F22848&amp;G22848&amp;H22848</f>
        <v>LEVANTAMENTO DE SECAO DE ESTRADA EM TERRENO DE OROGRAFIA NAO ACIDENTADA E VEGETACAO LEVE</v>
      </c>
      <c r="C22848" s="142" t="s">
        <v>44719</v>
      </c>
      <c r="D22848" s="142" t="s">
        <v>44720</v>
      </c>
      <c r="I22848" s="142" t="s">
        <v>1727</v>
      </c>
      <c r="J22848" s="142" t="n">
        <v>779.11</v>
      </c>
    </row>
    <row r="22849" customFormat="false" ht="12.75" hidden="false" customHeight="false" outlineLevel="0" collapsed="false">
      <c r="A22849" s="142" t="s">
        <v>44721</v>
      </c>
      <c r="B22849" s="663" t="str">
        <f aca="false">C22849&amp;D22849&amp;E22849&amp;F22849&amp;G22849&amp;H22849</f>
        <v>LEVANTAMENTO DE SECAO DE ESTRADA EM TERRENO DE OROGRAFIA NAO ACIDENTADA E VEGETACAO LEVE</v>
      </c>
      <c r="C22849" s="142" t="s">
        <v>44719</v>
      </c>
      <c r="D22849" s="142" t="s">
        <v>44720</v>
      </c>
      <c r="I22849" s="142" t="s">
        <v>1727</v>
      </c>
      <c r="J22849" s="142" t="n">
        <v>709.2</v>
      </c>
    </row>
    <row r="22850" customFormat="false" ht="12.75" hidden="false" customHeight="false" outlineLevel="0" collapsed="false">
      <c r="A22850" s="142" t="s">
        <v>44722</v>
      </c>
      <c r="B22850" s="663" t="str">
        <f aca="false">C22850&amp;D22850&amp;E22850&amp;F22850&amp;G22850&amp;H22850</f>
        <v>LOCACAO DE OFF-SET EM TERRENO DE OROGRAFIA NAO ACIDENTADA EVEGETACAO DENSA</v>
      </c>
      <c r="C22850" s="142" t="s">
        <v>44723</v>
      </c>
      <c r="D22850" s="142" t="s">
        <v>44724</v>
      </c>
      <c r="I22850" s="142" t="s">
        <v>1727</v>
      </c>
      <c r="J22850" s="142" t="n">
        <v>434.23</v>
      </c>
    </row>
    <row r="22851" customFormat="false" ht="12.75" hidden="false" customHeight="false" outlineLevel="0" collapsed="false">
      <c r="A22851" s="142" t="s">
        <v>44725</v>
      </c>
      <c r="B22851" s="663" t="str">
        <f aca="false">C22851&amp;D22851&amp;E22851&amp;F22851&amp;G22851&amp;H22851</f>
        <v>LOCACAO DE OFF-SET EM TERRENO DE OROGRAFIA NAO ACIDENTADA EVEGETACAO DENSA</v>
      </c>
      <c r="C22851" s="142" t="s">
        <v>44723</v>
      </c>
      <c r="D22851" s="142" t="s">
        <v>44724</v>
      </c>
      <c r="I22851" s="142" t="s">
        <v>1727</v>
      </c>
      <c r="J22851" s="142" t="n">
        <v>403.2</v>
      </c>
    </row>
    <row r="22852" customFormat="false" ht="12.75" hidden="false" customHeight="false" outlineLevel="0" collapsed="false">
      <c r="A22852" s="142" t="s">
        <v>44726</v>
      </c>
      <c r="B22852" s="663" t="str">
        <f aca="false">C22852&amp;D22852&amp;E22852&amp;F22852&amp;G22852&amp;H22852</f>
        <v>FASE DE ESCRITORIO P/LOCACAO DE ESTRADAS C/OROGRAFIA NAO ACIDENTADA</v>
      </c>
      <c r="C22852" s="142" t="s">
        <v>44727</v>
      </c>
      <c r="D22852" s="142" t="s">
        <v>44728</v>
      </c>
      <c r="I22852" s="142" t="s">
        <v>1727</v>
      </c>
      <c r="J22852" s="142" t="n">
        <v>1329.44</v>
      </c>
    </row>
    <row r="22853" customFormat="false" ht="12.75" hidden="false" customHeight="false" outlineLevel="0" collapsed="false">
      <c r="A22853" s="142" t="s">
        <v>44729</v>
      </c>
      <c r="B22853" s="663" t="str">
        <f aca="false">C22853&amp;D22853&amp;E22853&amp;F22853&amp;G22853&amp;H22853</f>
        <v>FASE DE ESCRITORIO P/LOCACAO DE ESTRADAS C/OROGRAFIA NAO ACIDENTADA</v>
      </c>
      <c r="C22853" s="142" t="s">
        <v>44727</v>
      </c>
      <c r="D22853" s="142" t="s">
        <v>44728</v>
      </c>
      <c r="I22853" s="142" t="s">
        <v>1727</v>
      </c>
      <c r="J22853" s="142" t="n">
        <v>1152</v>
      </c>
    </row>
    <row r="22854" customFormat="false" ht="12.75" hidden="false" customHeight="false" outlineLevel="0" collapsed="false">
      <c r="A22854" s="142" t="s">
        <v>44730</v>
      </c>
      <c r="B22854" s="663" t="str">
        <f aca="false">C22854&amp;D22854&amp;E22854&amp;F22854&amp;G22854&amp;H22854</f>
        <v>CUSTO HORARIO PRODUTIVO - WIDIA SOLO</v>
      </c>
      <c r="C22854" s="142" t="s">
        <v>44731</v>
      </c>
      <c r="I22854" s="142" t="s">
        <v>5474</v>
      </c>
      <c r="J22854" s="142" t="n">
        <v>233.58</v>
      </c>
    </row>
    <row r="22855" customFormat="false" ht="12.75" hidden="false" customHeight="false" outlineLevel="0" collapsed="false">
      <c r="A22855" s="142" t="s">
        <v>44732</v>
      </c>
      <c r="B22855" s="663" t="str">
        <f aca="false">C22855&amp;D22855&amp;E22855&amp;F22855&amp;G22855&amp;H22855</f>
        <v>CUSTO HORARIO PRODUTIVO - WIDIA SOLO</v>
      </c>
      <c r="C22855" s="142" t="s">
        <v>44731</v>
      </c>
      <c r="I22855" s="142" t="s">
        <v>5474</v>
      </c>
      <c r="J22855" s="142" t="n">
        <v>212.59</v>
      </c>
    </row>
    <row r="22856" customFormat="false" ht="12.75" hidden="false" customHeight="false" outlineLevel="0" collapsed="false">
      <c r="A22856" s="142" t="s">
        <v>44733</v>
      </c>
      <c r="B22856" s="663" t="str">
        <f aca="false">C22856&amp;D22856&amp;E22856&amp;F22856&amp;G22856&amp;H22856</f>
        <v>CUSTO HORARIO PRODUTIVO - WIDIA ALT.</v>
      </c>
      <c r="C22856" s="142" t="s">
        <v>44734</v>
      </c>
      <c r="I22856" s="142" t="s">
        <v>5474</v>
      </c>
      <c r="J22856" s="142" t="n">
        <v>242.95</v>
      </c>
    </row>
    <row r="22857" customFormat="false" ht="12.75" hidden="false" customHeight="false" outlineLevel="0" collapsed="false">
      <c r="A22857" s="142" t="s">
        <v>44735</v>
      </c>
      <c r="B22857" s="663" t="str">
        <f aca="false">C22857&amp;D22857&amp;E22857&amp;F22857&amp;G22857&amp;H22857</f>
        <v>CUSTO HORARIO PRODUTIVO - WIDIA ALT.</v>
      </c>
      <c r="C22857" s="142" t="s">
        <v>44734</v>
      </c>
      <c r="I22857" s="142" t="s">
        <v>5474</v>
      </c>
      <c r="J22857" s="142" t="n">
        <v>221.05</v>
      </c>
    </row>
    <row r="22858" customFormat="false" ht="12.75" hidden="false" customHeight="false" outlineLevel="0" collapsed="false">
      <c r="A22858" s="142" t="s">
        <v>44736</v>
      </c>
      <c r="B22858" s="663" t="str">
        <f aca="false">C22858&amp;D22858&amp;E22858&amp;F22858&amp;G22858&amp;H22858</f>
        <v>CUSTO HORARIO PRODUTIVO - WIDIA ROCHA</v>
      </c>
      <c r="C22858" s="142" t="s">
        <v>44737</v>
      </c>
      <c r="I22858" s="142" t="s">
        <v>5474</v>
      </c>
      <c r="J22858" s="142" t="n">
        <v>216.9</v>
      </c>
    </row>
    <row r="22859" customFormat="false" ht="12.75" hidden="false" customHeight="false" outlineLevel="0" collapsed="false">
      <c r="A22859" s="142" t="s">
        <v>44738</v>
      </c>
      <c r="B22859" s="663" t="str">
        <f aca="false">C22859&amp;D22859&amp;E22859&amp;F22859&amp;G22859&amp;H22859</f>
        <v>CUSTO HORARIO PRODUTIVO - WIDIA ROCHA</v>
      </c>
      <c r="C22859" s="142" t="s">
        <v>44737</v>
      </c>
      <c r="I22859" s="142" t="s">
        <v>5474</v>
      </c>
      <c r="J22859" s="142" t="n">
        <v>199.5</v>
      </c>
    </row>
    <row r="22860" customFormat="false" ht="12.75" hidden="false" customHeight="false" outlineLevel="0" collapsed="false">
      <c r="A22860" s="142" t="s">
        <v>44739</v>
      </c>
      <c r="B22860" s="663" t="str">
        <f aca="false">C22860&amp;D22860&amp;E22860&amp;F22860&amp;G22860&amp;H22860</f>
        <v>CUSTO HORARIO PRODUTIVO DE PERCUSSAO</v>
      </c>
      <c r="C22860" s="142" t="s">
        <v>44740</v>
      </c>
      <c r="I22860" s="142" t="s">
        <v>5474</v>
      </c>
      <c r="J22860" s="142" t="n">
        <v>128.24</v>
      </c>
    </row>
    <row r="22861" customFormat="false" ht="12.75" hidden="false" customHeight="false" outlineLevel="0" collapsed="false">
      <c r="A22861" s="142" t="s">
        <v>44741</v>
      </c>
      <c r="B22861" s="663" t="str">
        <f aca="false">C22861&amp;D22861&amp;E22861&amp;F22861&amp;G22861&amp;H22861</f>
        <v>CUSTO HORARIO PRODUTIVO DE PERCUSSAO</v>
      </c>
      <c r="C22861" s="142" t="s">
        <v>44740</v>
      </c>
      <c r="I22861" s="142" t="s">
        <v>5474</v>
      </c>
      <c r="J22861" s="142" t="n">
        <v>111.42</v>
      </c>
    </row>
    <row r="22862" customFormat="false" ht="12.75" hidden="false" customHeight="false" outlineLevel="0" collapsed="false">
      <c r="A22862" s="142" t="s">
        <v>44742</v>
      </c>
      <c r="B22862" s="663" t="str">
        <f aca="false">C22862&amp;D22862&amp;E22862&amp;F22862&amp;G22862&amp;H22862</f>
        <v>CUSTO HORARIO PRODUTIVO P/PERF. C/EQUIP. TIPO WAGON DRILL, INCL. EQUIPE E MAT.</v>
      </c>
      <c r="C22862" s="142" t="s">
        <v>44743</v>
      </c>
      <c r="D22862" s="142" t="s">
        <v>44744</v>
      </c>
      <c r="I22862" s="142" t="s">
        <v>5474</v>
      </c>
      <c r="J22862" s="142" t="n">
        <v>245.25</v>
      </c>
    </row>
    <row r="22863" customFormat="false" ht="12.75" hidden="false" customHeight="false" outlineLevel="0" collapsed="false">
      <c r="A22863" s="142" t="s">
        <v>44745</v>
      </c>
      <c r="B22863" s="663" t="str">
        <f aca="false">C22863&amp;D22863&amp;E22863&amp;F22863&amp;G22863&amp;H22863</f>
        <v>CUSTO HORARIO PRODUTIVO P/PERF. C/EQUIP. TIPO WAGON DRILL, INCL. EQUIPE E MAT.</v>
      </c>
      <c r="C22863" s="142" t="s">
        <v>44743</v>
      </c>
      <c r="D22863" s="142" t="s">
        <v>44744</v>
      </c>
      <c r="I22863" s="142" t="s">
        <v>5474</v>
      </c>
      <c r="J22863" s="142" t="n">
        <v>229.29</v>
      </c>
    </row>
    <row r="22864" customFormat="false" ht="12.75" hidden="false" customHeight="false" outlineLevel="0" collapsed="false">
      <c r="A22864" s="142" t="s">
        <v>44746</v>
      </c>
      <c r="B22864" s="663" t="str">
        <f aca="false">C22864&amp;D22864&amp;E22864&amp;F22864&amp;G22864&amp;H22864</f>
        <v>CUSTO HORARIO IMPRODUTIVO - WAGON DRILL</v>
      </c>
      <c r="C22864" s="142" t="s">
        <v>44747</v>
      </c>
      <c r="I22864" s="142" t="s">
        <v>5474</v>
      </c>
      <c r="J22864" s="142" t="n">
        <v>127.49</v>
      </c>
    </row>
    <row r="22865" customFormat="false" ht="12.75" hidden="false" customHeight="false" outlineLevel="0" collapsed="false">
      <c r="A22865" s="142" t="s">
        <v>44748</v>
      </c>
      <c r="B22865" s="663" t="str">
        <f aca="false">C22865&amp;D22865&amp;E22865&amp;F22865&amp;G22865&amp;H22865</f>
        <v>CUSTO HORARIO IMPRODUTIVO - WAGON DRILL</v>
      </c>
      <c r="C22865" s="142" t="s">
        <v>44747</v>
      </c>
      <c r="I22865" s="142" t="s">
        <v>5474</v>
      </c>
      <c r="J22865" s="142" t="n">
        <v>112.99</v>
      </c>
    </row>
    <row r="22866" customFormat="false" ht="12.75" hidden="false" customHeight="false" outlineLevel="0" collapsed="false">
      <c r="A22866" s="142" t="s">
        <v>44749</v>
      </c>
      <c r="B22866" s="663" t="str">
        <f aca="false">C22866&amp;D22866&amp;E22866&amp;F22866&amp;G22866&amp;H22866</f>
        <v>CUSTO HORARIO PRODUTIVO P/PERF. C/EQUIP. TIPO ROC-600, INCL. EQUIPE E MAT.</v>
      </c>
      <c r="C22866" s="142" t="s">
        <v>44750</v>
      </c>
      <c r="D22866" s="142" t="s">
        <v>44751</v>
      </c>
      <c r="I22866" s="142" t="s">
        <v>5474</v>
      </c>
      <c r="J22866" s="142" t="n">
        <v>459.76</v>
      </c>
    </row>
    <row r="22867" customFormat="false" ht="12.75" hidden="false" customHeight="false" outlineLevel="0" collapsed="false">
      <c r="A22867" s="142" t="s">
        <v>44752</v>
      </c>
      <c r="B22867" s="663" t="str">
        <f aca="false">C22867&amp;D22867&amp;E22867&amp;F22867&amp;G22867&amp;H22867</f>
        <v>CUSTO HORARIO PRODUTIVO P/PERF. C/EQUIP. TIPO ROC-600, INCL. EQUIPE E MAT.</v>
      </c>
      <c r="C22867" s="142" t="s">
        <v>44750</v>
      </c>
      <c r="D22867" s="142" t="s">
        <v>44751</v>
      </c>
      <c r="I22867" s="142" t="s">
        <v>5474</v>
      </c>
      <c r="J22867" s="142" t="n">
        <v>442.58</v>
      </c>
    </row>
    <row r="22868" customFormat="false" ht="12.75" hidden="false" customHeight="false" outlineLevel="0" collapsed="false">
      <c r="A22868" s="142" t="s">
        <v>44753</v>
      </c>
      <c r="B22868" s="663" t="str">
        <f aca="false">C22868&amp;D22868&amp;E22868&amp;F22868&amp;G22868&amp;H22868</f>
        <v>CUSTO IMPRODUTIVO - WAGON DRILL</v>
      </c>
      <c r="C22868" s="142" t="s">
        <v>44754</v>
      </c>
      <c r="I22868" s="142" t="s">
        <v>5474</v>
      </c>
      <c r="J22868" s="142" t="n">
        <v>156.5</v>
      </c>
    </row>
    <row r="22869" customFormat="false" ht="12.75" hidden="false" customHeight="false" outlineLevel="0" collapsed="false">
      <c r="A22869" s="142" t="s">
        <v>44755</v>
      </c>
      <c r="B22869" s="663" t="str">
        <f aca="false">C22869&amp;D22869&amp;E22869&amp;F22869&amp;G22869&amp;H22869</f>
        <v>CUSTO IMPRODUTIVO - WAGON DRILL</v>
      </c>
      <c r="C22869" s="142" t="s">
        <v>44754</v>
      </c>
      <c r="I22869" s="142" t="s">
        <v>5474</v>
      </c>
      <c r="J22869" s="142" t="n">
        <v>142.01</v>
      </c>
    </row>
    <row r="22870" customFormat="false" ht="12.75" hidden="false" customHeight="false" outlineLevel="0" collapsed="false">
      <c r="A22870" s="142" t="s">
        <v>44756</v>
      </c>
      <c r="B22870" s="663" t="str">
        <f aca="false">C22870&amp;D22870&amp;E22870&amp;F22870&amp;G22870&amp;H22870</f>
        <v>JANELAS DE CORRER C/ 2 FOLHAS, DE 150 X 150 X 3,5CM</v>
      </c>
      <c r="C22870" s="142" t="s">
        <v>44757</v>
      </c>
      <c r="I22870" s="142" t="s">
        <v>9</v>
      </c>
      <c r="J22870" s="142" t="n">
        <v>1317.75</v>
      </c>
    </row>
    <row r="22871" customFormat="false" ht="12.75" hidden="false" customHeight="false" outlineLevel="0" collapsed="false">
      <c r="A22871" s="142" t="s">
        <v>44758</v>
      </c>
      <c r="B22871" s="663" t="str">
        <f aca="false">C22871&amp;D22871&amp;E22871&amp;F22871&amp;G22871&amp;H22871</f>
        <v>JANELAS DE CORRER C/ 2 FOLHAS, DE 150 X 150 X 3,5CM</v>
      </c>
      <c r="C22871" s="142" t="s">
        <v>44757</v>
      </c>
      <c r="I22871" s="142" t="s">
        <v>9</v>
      </c>
      <c r="J22871" s="142" t="n">
        <v>1317.75</v>
      </c>
    </row>
    <row r="22872" customFormat="false" ht="12.75" hidden="false" customHeight="false" outlineLevel="0" collapsed="false">
      <c r="A22872" s="142" t="s">
        <v>44759</v>
      </c>
      <c r="B22872" s="663" t="str">
        <f aca="false">C22872&amp;D22872&amp;E22872&amp;F22872&amp;G22872&amp;H22872</f>
        <v>JANELA DE CORRER C/ 4 FOLHAS, DE 200 X 150 X 3,5CM</v>
      </c>
      <c r="C22872" s="142" t="s">
        <v>44760</v>
      </c>
      <c r="I22872" s="142" t="s">
        <v>9</v>
      </c>
      <c r="J22872" s="142" t="n">
        <v>1740.55</v>
      </c>
    </row>
    <row r="22873" customFormat="false" ht="12.75" hidden="false" customHeight="false" outlineLevel="0" collapsed="false">
      <c r="A22873" s="142" t="s">
        <v>44761</v>
      </c>
      <c r="B22873" s="663" t="str">
        <f aca="false">C22873&amp;D22873&amp;E22873&amp;F22873&amp;G22873&amp;H22873</f>
        <v>JANELA DE CORRER C/ 4 FOLHAS, DE 200 X 150 X 3,5CM</v>
      </c>
      <c r="C22873" s="142" t="s">
        <v>44760</v>
      </c>
      <c r="I22873" s="142" t="s">
        <v>9</v>
      </c>
      <c r="J22873" s="142" t="n">
        <v>1740.55</v>
      </c>
    </row>
    <row r="22874" customFormat="false" ht="12.75" hidden="false" customHeight="false" outlineLevel="0" collapsed="false">
      <c r="A22874" s="142" t="s">
        <v>44762</v>
      </c>
      <c r="B22874" s="663" t="str">
        <f aca="false">C22874&amp;D22874&amp;E22874&amp;F22874&amp;G22874&amp;H22874</f>
        <v>JANELA GUILHOTINA DE CEDRO, DE 100 X 150 X 3CM</v>
      </c>
      <c r="C22874" s="142" t="s">
        <v>44763</v>
      </c>
      <c r="I22874" s="142" t="s">
        <v>9</v>
      </c>
      <c r="J22874" s="142" t="n">
        <v>803.33</v>
      </c>
    </row>
    <row r="22875" customFormat="false" ht="12.75" hidden="false" customHeight="false" outlineLevel="0" collapsed="false">
      <c r="A22875" s="142" t="s">
        <v>44764</v>
      </c>
      <c r="B22875" s="663" t="str">
        <f aca="false">C22875&amp;D22875&amp;E22875&amp;F22875&amp;G22875&amp;H22875</f>
        <v>JANELA GUILHOTINA DE CEDRO, DE 100 X 150 X 3CM</v>
      </c>
      <c r="C22875" s="142" t="s">
        <v>44763</v>
      </c>
      <c r="I22875" s="142" t="s">
        <v>9</v>
      </c>
      <c r="J22875" s="142" t="n">
        <v>803.33</v>
      </c>
    </row>
    <row r="22876" customFormat="false" ht="12.75" hidden="false" customHeight="false" outlineLevel="0" collapsed="false">
      <c r="A22876" s="142" t="s">
        <v>44765</v>
      </c>
      <c r="B22876" s="663" t="str">
        <f aca="false">C22876&amp;D22876&amp;E22876&amp;F22876&amp;G22876&amp;H22876</f>
        <v>JANELA GUILHOTINA DE CEDRO, DE 120 X 150 X 3CM</v>
      </c>
      <c r="C22876" s="142" t="s">
        <v>44766</v>
      </c>
      <c r="I22876" s="142" t="s">
        <v>9</v>
      </c>
      <c r="J22876" s="142" t="n">
        <v>965.41</v>
      </c>
    </row>
    <row r="22877" customFormat="false" ht="12.75" hidden="false" customHeight="false" outlineLevel="0" collapsed="false">
      <c r="A22877" s="142" t="s">
        <v>44767</v>
      </c>
      <c r="B22877" s="663" t="str">
        <f aca="false">C22877&amp;D22877&amp;E22877&amp;F22877&amp;G22877&amp;H22877</f>
        <v>JANELA GUILHOTINA DE CEDRO, DE 120 X 150 X 3CM</v>
      </c>
      <c r="C22877" s="142" t="s">
        <v>44766</v>
      </c>
      <c r="I22877" s="142" t="s">
        <v>9</v>
      </c>
      <c r="J22877" s="142" t="n">
        <v>965.41</v>
      </c>
    </row>
    <row r="22878" customFormat="false" ht="12.75" hidden="false" customHeight="false" outlineLevel="0" collapsed="false">
      <c r="A22878" s="142" t="s">
        <v>44768</v>
      </c>
      <c r="B22878" s="663" t="str">
        <f aca="false">C22878&amp;D22878&amp;E22878&amp;F22878&amp;G22878&amp;H22878</f>
        <v>JANELA GUILHOTINA DE CEDRO, DE 150 X 150 X 3CM</v>
      </c>
      <c r="C22878" s="142" t="s">
        <v>44769</v>
      </c>
      <c r="I22878" s="142" t="s">
        <v>9</v>
      </c>
      <c r="J22878" s="142" t="n">
        <v>1219.09</v>
      </c>
    </row>
    <row r="22879" customFormat="false" ht="12.75" hidden="false" customHeight="false" outlineLevel="0" collapsed="false">
      <c r="A22879" s="142" t="s">
        <v>44770</v>
      </c>
      <c r="B22879" s="663" t="str">
        <f aca="false">C22879&amp;D22879&amp;E22879&amp;F22879&amp;G22879&amp;H22879</f>
        <v>JANELA GUILHOTINA DE CEDRO, DE 150 X 150 X 3CM</v>
      </c>
      <c r="C22879" s="142" t="s">
        <v>44769</v>
      </c>
      <c r="I22879" s="142" t="s">
        <v>9</v>
      </c>
      <c r="J22879" s="142" t="n">
        <v>1219.09</v>
      </c>
    </row>
    <row r="22880" customFormat="false" ht="12.75" hidden="false" customHeight="false" outlineLevel="0" collapsed="false">
      <c r="A22880" s="142" t="s">
        <v>44771</v>
      </c>
      <c r="B22880" s="663" t="str">
        <f aca="false">C22880&amp;D22880&amp;E22880&amp;F22880&amp;G22880&amp;H22880</f>
        <v>PORTA DE FRISOS, DE 80 X 210 X 3,5CM</v>
      </c>
      <c r="C22880" s="142" t="s">
        <v>44772</v>
      </c>
      <c r="I22880" s="142" t="s">
        <v>9</v>
      </c>
      <c r="J22880" s="142" t="n">
        <v>731.04</v>
      </c>
    </row>
    <row r="22881" customFormat="false" ht="12.75" hidden="false" customHeight="false" outlineLevel="0" collapsed="false">
      <c r="A22881" s="142" t="s">
        <v>44773</v>
      </c>
      <c r="B22881" s="663" t="str">
        <f aca="false">C22881&amp;D22881&amp;E22881&amp;F22881&amp;G22881&amp;H22881</f>
        <v>PORTA DE FRISOS, DE 80 X 210 X 3,5CM</v>
      </c>
      <c r="C22881" s="142" t="s">
        <v>44772</v>
      </c>
      <c r="I22881" s="142" t="s">
        <v>9</v>
      </c>
      <c r="J22881" s="142" t="n">
        <v>731.04</v>
      </c>
    </row>
    <row r="22882" customFormat="false" ht="12.75" hidden="false" customHeight="false" outlineLevel="0" collapsed="false">
      <c r="A22882" s="142" t="s">
        <v>44774</v>
      </c>
      <c r="B22882" s="663" t="str">
        <f aca="false">C22882&amp;D22882&amp;E22882&amp;F22882&amp;G22882&amp;H22882</f>
        <v>CORTE E REMOCAO DO PAV., APICOAMENTO DA LAJE, FORMAS E CONCRETAGEM DOS BERCOS C/CONCR. FCK= 25MPA - 24H, UTILIZ. GRAUTH</v>
      </c>
      <c r="C22882" s="142" t="s">
        <v>44775</v>
      </c>
      <c r="D22882" s="142" t="s">
        <v>44776</v>
      </c>
      <c r="I22882" s="142" t="s">
        <v>130</v>
      </c>
      <c r="J22882" s="142" t="n">
        <v>325.83</v>
      </c>
    </row>
    <row r="22883" customFormat="false" ht="12.75" hidden="false" customHeight="false" outlineLevel="0" collapsed="false">
      <c r="A22883" s="142" t="s">
        <v>44777</v>
      </c>
      <c r="B22883" s="663" t="str">
        <f aca="false">C22883&amp;D22883&amp;E22883&amp;F22883&amp;G22883&amp;H22883</f>
        <v>CORTE E REMOCAO DO PAV., APICOAMENTO DA LAJE, FORMAS E CONCRETAGEM DOS BERCOS C/CONCR. FCK= 25MPA - 24H, UTILIZ. GRAUTH</v>
      </c>
      <c r="C22883" s="142" t="s">
        <v>44775</v>
      </c>
      <c r="D22883" s="142" t="s">
        <v>44776</v>
      </c>
      <c r="I22883" s="142" t="s">
        <v>130</v>
      </c>
      <c r="J22883" s="142" t="n">
        <v>310.19</v>
      </c>
    </row>
    <row r="22884" customFormat="false" ht="12.75" hidden="false" customHeight="false" outlineLevel="0" collapsed="false">
      <c r="A22884" s="142" t="s">
        <v>44778</v>
      </c>
      <c r="B22884" s="663" t="str">
        <f aca="false">C22884&amp;D22884&amp;E22884&amp;F22884&amp;G22884&amp;H22884</f>
        <v>VALOR P/CUSTO DE MATERIA PRIMA NACIONAL</v>
      </c>
      <c r="C22884" s="142" t="s">
        <v>44779</v>
      </c>
      <c r="I22884" s="142" t="s">
        <v>9</v>
      </c>
      <c r="J22884" s="142" t="n">
        <v>861.21</v>
      </c>
    </row>
    <row r="22885" customFormat="false" ht="12.75" hidden="false" customHeight="false" outlineLevel="0" collapsed="false">
      <c r="A22885" s="142" t="s">
        <v>44780</v>
      </c>
      <c r="B22885" s="663" t="str">
        <f aca="false">C22885&amp;D22885&amp;E22885&amp;F22885&amp;G22885&amp;H22885</f>
        <v>VALOR P/CUSTO DE MATERIA PRIMA NACIONAL</v>
      </c>
      <c r="C22885" s="142" t="s">
        <v>44779</v>
      </c>
      <c r="I22885" s="142" t="s">
        <v>9</v>
      </c>
      <c r="J22885" s="142" t="n">
        <v>861.21</v>
      </c>
    </row>
    <row r="22886" customFormat="false" ht="12.75" hidden="false" customHeight="false" outlineLevel="0" collapsed="false">
      <c r="A22886" s="142" t="s">
        <v>44781</v>
      </c>
      <c r="B22886" s="663" t="str">
        <f aca="false">C22886&amp;D22886&amp;E22886&amp;F22886&amp;G22886&amp;H22886</f>
        <v>HORA PRODUTIVA (CP) DE CHASSIS DE CAMINHAO 7,5T, C/MOTORISTA</v>
      </c>
      <c r="C22886" s="142" t="s">
        <v>44782</v>
      </c>
      <c r="I22886" s="142" t="s">
        <v>5474</v>
      </c>
      <c r="J22886" s="142" t="n">
        <v>138.21</v>
      </c>
    </row>
    <row r="22887" customFormat="false" ht="12.75" hidden="false" customHeight="false" outlineLevel="0" collapsed="false">
      <c r="A22887" s="142" t="s">
        <v>44783</v>
      </c>
      <c r="B22887" s="663" t="str">
        <f aca="false">C22887&amp;D22887&amp;E22887&amp;F22887&amp;G22887&amp;H22887</f>
        <v>HORA PRODUTIVA (CP) DE CHASSIS DE CAMINHAO 7,5T, C/MOTORISTA</v>
      </c>
      <c r="C22887" s="142" t="s">
        <v>44782</v>
      </c>
      <c r="I22887" s="142" t="s">
        <v>5474</v>
      </c>
      <c r="J22887" s="142" t="n">
        <v>135.31</v>
      </c>
    </row>
    <row r="22888" customFormat="false" ht="12.75" hidden="false" customHeight="false" outlineLevel="0" collapsed="false">
      <c r="A22888" s="142" t="s">
        <v>44784</v>
      </c>
      <c r="B22888" s="663" t="str">
        <f aca="false">C22888&amp;D22888&amp;E22888&amp;F22888&amp;G22888&amp;H22888</f>
        <v>HORA IMPRODUTIVA C/MOTOR FUNCIONANDO (CF) DE CHASSIS DE CAMINHAO 7,5T, C/MOTORISTA</v>
      </c>
      <c r="C22888" s="142" t="s">
        <v>44785</v>
      </c>
      <c r="D22888" s="142" t="s">
        <v>44786</v>
      </c>
      <c r="I22888" s="142" t="s">
        <v>5474</v>
      </c>
      <c r="J22888" s="142" t="n">
        <v>59.87</v>
      </c>
    </row>
    <row r="22889" customFormat="false" ht="12.75" hidden="false" customHeight="false" outlineLevel="0" collapsed="false">
      <c r="A22889" s="142" t="s">
        <v>44787</v>
      </c>
      <c r="B22889" s="663" t="str">
        <f aca="false">C22889&amp;D22889&amp;E22889&amp;F22889&amp;G22889&amp;H22889</f>
        <v>HORA IMPRODUTIVA C/MOTOR FUNCIONANDO (CF) DE CHASSIS DE CAMINHAO 7,5T, C/MOTORISTA</v>
      </c>
      <c r="C22889" s="142" t="s">
        <v>44785</v>
      </c>
      <c r="D22889" s="142" t="s">
        <v>44786</v>
      </c>
      <c r="I22889" s="142" t="s">
        <v>5474</v>
      </c>
      <c r="J22889" s="142" t="n">
        <v>56.97</v>
      </c>
    </row>
    <row r="22890" customFormat="false" ht="12.75" hidden="false" customHeight="false" outlineLevel="0" collapsed="false">
      <c r="A22890" s="142" t="s">
        <v>44788</v>
      </c>
      <c r="B22890" s="663" t="str">
        <f aca="false">C22890&amp;D22890&amp;E22890&amp;F22890&amp;G22890&amp;H22890</f>
        <v>HORA IMPRODUTIVA C/MOTOR PARADO (CI) DE CHASSIS DE CAMINHAO7,5T, C/MOTORISTA</v>
      </c>
      <c r="C22890" s="142" t="s">
        <v>44789</v>
      </c>
      <c r="D22890" s="142" t="s">
        <v>44790</v>
      </c>
      <c r="I22890" s="142" t="s">
        <v>5474</v>
      </c>
      <c r="J22890" s="142" t="n">
        <v>50.36</v>
      </c>
    </row>
    <row r="22891" customFormat="false" ht="12.75" hidden="false" customHeight="false" outlineLevel="0" collapsed="false">
      <c r="A22891" s="142" t="s">
        <v>44791</v>
      </c>
      <c r="B22891" s="663" t="str">
        <f aca="false">C22891&amp;D22891&amp;E22891&amp;F22891&amp;G22891&amp;H22891</f>
        <v>HORA IMPRODUTIVA C/MOTOR PARADO (CI) DE CHASSIS DE CAMINHAO7,5T, C/MOTORISTA</v>
      </c>
      <c r="C22891" s="142" t="s">
        <v>44789</v>
      </c>
      <c r="D22891" s="142" t="s">
        <v>44790</v>
      </c>
      <c r="I22891" s="142" t="s">
        <v>5474</v>
      </c>
      <c r="J22891" s="142" t="n">
        <v>47.46</v>
      </c>
    </row>
    <row r="22892" customFormat="false" ht="12.75" hidden="false" customHeight="false" outlineLevel="0" collapsed="false">
      <c r="A22892" s="142" t="s">
        <v>44792</v>
      </c>
      <c r="B22892" s="663" t="str">
        <f aca="false">C22892&amp;D22892&amp;E22892&amp;F22892&amp;G22892&amp;H22892</f>
        <v>TELA GALVANIZADA 7,5</v>
      </c>
      <c r="C22892" s="142" t="s">
        <v>44793</v>
      </c>
      <c r="I22892" s="142" t="s">
        <v>1696</v>
      </c>
      <c r="J22892" s="142" t="n">
        <v>20.13</v>
      </c>
    </row>
    <row r="22893" customFormat="false" ht="12.75" hidden="false" customHeight="false" outlineLevel="0" collapsed="false">
      <c r="A22893" s="142" t="s">
        <v>44794</v>
      </c>
      <c r="B22893" s="663" t="str">
        <f aca="false">C22893&amp;D22893&amp;E22893&amp;F22893&amp;G22893&amp;H22893</f>
        <v>TELA GALVANIZADA 7,5</v>
      </c>
      <c r="C22893" s="142" t="s">
        <v>44793</v>
      </c>
      <c r="I22893" s="142" t="s">
        <v>1696</v>
      </c>
      <c r="J22893" s="142" t="n">
        <v>20.13</v>
      </c>
    </row>
    <row r="22894" customFormat="false" ht="12.75" hidden="false" customHeight="false" outlineLevel="0" collapsed="false">
      <c r="A22894" s="142" t="s">
        <v>44795</v>
      </c>
      <c r="B22894" s="663" t="str">
        <f aca="false">C22894&amp;D22894&amp;E22894&amp;F22894&amp;G22894&amp;H22894</f>
        <v>ARAME GALVANIZADO Nº 10</v>
      </c>
      <c r="C22894" s="142" t="s">
        <v>44796</v>
      </c>
      <c r="I22894" s="142" t="s">
        <v>5978</v>
      </c>
      <c r="J22894" s="142" t="n">
        <v>6.25</v>
      </c>
    </row>
    <row r="22895" customFormat="false" ht="12.75" hidden="false" customHeight="false" outlineLevel="0" collapsed="false">
      <c r="A22895" s="142" t="s">
        <v>44797</v>
      </c>
      <c r="B22895" s="663" t="str">
        <f aca="false">C22895&amp;D22895&amp;E22895&amp;F22895&amp;G22895&amp;H22895</f>
        <v>ARAME GALVANIZADO Nº 10</v>
      </c>
      <c r="C22895" s="142" t="s">
        <v>44796</v>
      </c>
      <c r="I22895" s="142" t="s">
        <v>5978</v>
      </c>
      <c r="J22895" s="142" t="n">
        <v>6.25</v>
      </c>
    </row>
    <row r="22896" customFormat="false" ht="12.75" hidden="false" customHeight="false" outlineLevel="0" collapsed="false">
      <c r="A22896" s="142" t="s">
        <v>44798</v>
      </c>
      <c r="B22896" s="663" t="str">
        <f aca="false">C22896&amp;D22896&amp;E22896&amp;F22896&amp;G22896&amp;H22896</f>
        <v>SISMOGRAFO, CONTROLE DE BARULHO, CONTROLE DE PARTICULAS, CONTROLE DE GASES</v>
      </c>
      <c r="C22896" s="142" t="s">
        <v>44799</v>
      </c>
      <c r="D22896" s="142" t="s">
        <v>44800</v>
      </c>
      <c r="I22896" s="142" t="s">
        <v>9</v>
      </c>
      <c r="J22896" s="142" t="n">
        <v>2.63</v>
      </c>
    </row>
    <row r="22897" customFormat="false" ht="12.75" hidden="false" customHeight="false" outlineLevel="0" collapsed="false">
      <c r="A22897" s="142" t="s">
        <v>44801</v>
      </c>
      <c r="B22897" s="663" t="str">
        <f aca="false">C22897&amp;D22897&amp;E22897&amp;F22897&amp;G22897&amp;H22897</f>
        <v>SISMOGRAFO, CONTROLE DE BARULHO, CONTROLE DE PARTICULAS, CONTROLE DE GASES</v>
      </c>
      <c r="C22897" s="142" t="s">
        <v>44799</v>
      </c>
      <c r="D22897" s="142" t="s">
        <v>44800</v>
      </c>
      <c r="I22897" s="142" t="s">
        <v>9</v>
      </c>
      <c r="J22897" s="142" t="n">
        <v>2.63</v>
      </c>
    </row>
    <row r="22898" customFormat="false" ht="12.75" hidden="false" customHeight="false" outlineLevel="0" collapsed="false">
      <c r="A22898" s="142" t="s">
        <v>44802</v>
      </c>
      <c r="B22898" s="663" t="str">
        <f aca="false">C22898&amp;D22898&amp;E22898&amp;F22898&amp;G22898&amp;H22898</f>
        <v>SINALIZACAO, LIMP. E CONSERVACAO DA AREA ADJACENTE, COMLURB, SEGUROS, TELAS, LONAS, CORDAS, PAIOIS, MANGUEIRAS, ETC.</v>
      </c>
      <c r="C22898" s="142" t="s">
        <v>44803</v>
      </c>
      <c r="D22898" s="142" t="s">
        <v>44804</v>
      </c>
      <c r="I22898" s="142" t="s">
        <v>9</v>
      </c>
      <c r="J22898" s="142" t="n">
        <v>2129.95</v>
      </c>
    </row>
    <row r="22899" customFormat="false" ht="12.75" hidden="false" customHeight="false" outlineLevel="0" collapsed="false">
      <c r="A22899" s="142" t="s">
        <v>44805</v>
      </c>
      <c r="B22899" s="663" t="str">
        <f aca="false">C22899&amp;D22899&amp;E22899&amp;F22899&amp;G22899&amp;H22899</f>
        <v>SINALIZACAO, LIMP. E CONSERVACAO DA AREA ADJACENTE, COMLURB, SEGUROS, TELAS, LONAS, CORDAS, PAIOIS, MANGUEIRAS, ETC.</v>
      </c>
      <c r="C22899" s="142" t="s">
        <v>44803</v>
      </c>
      <c r="D22899" s="142" t="s">
        <v>44804</v>
      </c>
      <c r="I22899" s="142" t="s">
        <v>9</v>
      </c>
      <c r="J22899" s="142" t="n">
        <v>1986.8</v>
      </c>
    </row>
    <row r="22900" customFormat="false" ht="12.75" hidden="false" customHeight="false" outlineLevel="0" collapsed="false">
      <c r="A22900" s="142" t="s">
        <v>44806</v>
      </c>
      <c r="B22900" s="663" t="str">
        <f aca="false">C22900&amp;D22900&amp;E22900&amp;F22900&amp;G22900&amp;H22900</f>
        <v>PERFIL "H" DE ACO CARBONO, P/USOS GERAIS, PADRAO AMERICANO,COMPR. USUAL, PRECO DE USINA, DE 6" X 6". FORN.</v>
      </c>
      <c r="C22900" s="142" t="s">
        <v>44807</v>
      </c>
      <c r="D22900" s="142" t="s">
        <v>44808</v>
      </c>
      <c r="I22900" s="142" t="s">
        <v>5978</v>
      </c>
      <c r="J22900" s="142" t="n">
        <v>2.98</v>
      </c>
    </row>
    <row r="22901" customFormat="false" ht="12.75" hidden="false" customHeight="false" outlineLevel="0" collapsed="false">
      <c r="A22901" s="142" t="s">
        <v>44809</v>
      </c>
      <c r="B22901" s="663" t="str">
        <f aca="false">C22901&amp;D22901&amp;E22901&amp;F22901&amp;G22901&amp;H22901</f>
        <v>PERFIL "H" DE ACO CARBONO, P/USOS GERAIS, PADRAO AMERICANO,COMPR. USUAL, PRECO DE USINA, DE 6" X 6". FORN.</v>
      </c>
      <c r="C22901" s="142" t="s">
        <v>44807</v>
      </c>
      <c r="D22901" s="142" t="s">
        <v>44808</v>
      </c>
      <c r="I22901" s="142" t="s">
        <v>5978</v>
      </c>
      <c r="J22901" s="142" t="n">
        <v>2.98</v>
      </c>
    </row>
    <row r="22902" customFormat="false" ht="12.75" hidden="false" customHeight="false" outlineLevel="0" collapsed="false">
      <c r="A22902" s="142" t="s">
        <v>44810</v>
      </c>
      <c r="B22902" s="663" t="str">
        <f aca="false">C22902&amp;D22902&amp;E22902&amp;F22902&amp;G22902&amp;H22902</f>
        <v>PERFIL "U" DE ACO CARBONO, P/USOS GERAIS, PADRAO AMERICANO,COMPR. USUAL, PRECO DE USINA, DE 6" X 2". FORN.</v>
      </c>
      <c r="C22902" s="142" t="s">
        <v>44811</v>
      </c>
      <c r="D22902" s="142" t="s">
        <v>44812</v>
      </c>
      <c r="I22902" s="142" t="s">
        <v>5978</v>
      </c>
      <c r="J22902" s="142" t="n">
        <v>2.91</v>
      </c>
    </row>
    <row r="22903" customFormat="false" ht="12.75" hidden="false" customHeight="false" outlineLevel="0" collapsed="false">
      <c r="A22903" s="142" t="s">
        <v>44813</v>
      </c>
      <c r="B22903" s="663" t="str">
        <f aca="false">C22903&amp;D22903&amp;E22903&amp;F22903&amp;G22903&amp;H22903</f>
        <v>PERFIL "U" DE ACO CARBONO, P/USOS GERAIS, PADRAO AMERICANO,COMPR. USUAL, PRECO DE USINA, DE 6" X 2". FORN.</v>
      </c>
      <c r="C22903" s="142" t="s">
        <v>44811</v>
      </c>
      <c r="D22903" s="142" t="s">
        <v>44812</v>
      </c>
      <c r="I22903" s="142" t="s">
        <v>5978</v>
      </c>
      <c r="J22903" s="142" t="n">
        <v>2.91</v>
      </c>
    </row>
    <row r="22904" customFormat="false" ht="12.75" hidden="false" customHeight="false" outlineLevel="0" collapsed="false">
      <c r="A22904" s="142" t="s">
        <v>44814</v>
      </c>
      <c r="B22904" s="663" t="str">
        <f aca="false">C22904&amp;D22904&amp;E22904&amp;F22904&amp;G22904&amp;H22904</f>
        <v>BARRA CHATA DE ACO CARBONO, P/USOS GERAIS, PADRAO AMERICANO, FABRICACAO USUAL, PRECO DE USINA, DE 5" X 1/2". FORN.</v>
      </c>
      <c r="C22904" s="142" t="s">
        <v>44815</v>
      </c>
      <c r="D22904" s="142" t="s">
        <v>44816</v>
      </c>
      <c r="I22904" s="142" t="s">
        <v>5978</v>
      </c>
      <c r="J22904" s="142" t="n">
        <v>2.69</v>
      </c>
    </row>
    <row r="22905" customFormat="false" ht="12.75" hidden="false" customHeight="false" outlineLevel="0" collapsed="false">
      <c r="A22905" s="142" t="s">
        <v>44817</v>
      </c>
      <c r="B22905" s="663" t="str">
        <f aca="false">C22905&amp;D22905&amp;E22905&amp;F22905&amp;G22905&amp;H22905</f>
        <v>BARRA CHATA DE ACO CARBONO, P/USOS GERAIS, PADRAO AMERICANO, FABRICACAO USUAL, PRECO DE USINA, DE 5" X 1/2". FORN.</v>
      </c>
      <c r="C22905" s="142" t="s">
        <v>44815</v>
      </c>
      <c r="D22905" s="142" t="s">
        <v>44816</v>
      </c>
      <c r="I22905" s="142" t="s">
        <v>5978</v>
      </c>
      <c r="J22905" s="142" t="n">
        <v>2.69</v>
      </c>
    </row>
    <row r="22906" customFormat="false" ht="12.75" hidden="false" customHeight="false" outlineLevel="0" collapsed="false">
      <c r="A22906" s="142" t="s">
        <v>44818</v>
      </c>
      <c r="B22906" s="663" t="str">
        <f aca="false">C22906&amp;D22906&amp;E22906&amp;F22906&amp;G22906&amp;H22906</f>
        <v>IMPLANTACAO DE PLACAS DE SINALIZACAO VERTICAL EM RODOVIAS,INCL.TRANSP.,C/MOTORISTA,P/DUAS CASTANHAS.</v>
      </c>
      <c r="C22906" s="142" t="s">
        <v>44819</v>
      </c>
      <c r="D22906" s="142" t="s">
        <v>44820</v>
      </c>
      <c r="I22906" s="142" t="s">
        <v>1696</v>
      </c>
      <c r="J22906" s="142" t="n">
        <v>36.67</v>
      </c>
    </row>
    <row r="22907" customFormat="false" ht="12.75" hidden="false" customHeight="false" outlineLevel="0" collapsed="false">
      <c r="A22907" s="142" t="s">
        <v>44821</v>
      </c>
      <c r="B22907" s="663" t="str">
        <f aca="false">C22907&amp;D22907&amp;E22907&amp;F22907&amp;G22907&amp;H22907</f>
        <v>IMPLANTACAO DE PLACAS DE SINALIZACAO VERTICAL EM RODOVIAS,INCL.TRANSP.,C/MOTORISTA,P/DUAS CASTANHAS.</v>
      </c>
      <c r="C22907" s="142" t="s">
        <v>44819</v>
      </c>
      <c r="D22907" s="142" t="s">
        <v>44820</v>
      </c>
      <c r="I22907" s="142" t="s">
        <v>1696</v>
      </c>
      <c r="J22907" s="142" t="n">
        <v>34.35</v>
      </c>
    </row>
    <row r="22908" customFormat="false" ht="12.75" hidden="false" customHeight="false" outlineLevel="0" collapsed="false">
      <c r="A22908" s="142" t="s">
        <v>44822</v>
      </c>
      <c r="B22908" s="663" t="str">
        <f aca="false">C22908&amp;D22908&amp;E22908&amp;F22908&amp;G22908&amp;H22908</f>
        <v>IMPLANTACAO DE PLACAS DE SINALIZACAO VERTICAL EM RODOVIAS,INCL.TRANSP.,C/MOTORISTA,P/UM OU DOIS POSTES DE MADEIRA LEI.</v>
      </c>
      <c r="C22908" s="142" t="s">
        <v>44819</v>
      </c>
      <c r="D22908" s="142" t="s">
        <v>44823</v>
      </c>
      <c r="I22908" s="142" t="s">
        <v>1696</v>
      </c>
      <c r="J22908" s="142" t="n">
        <v>51.92</v>
      </c>
    </row>
    <row r="22909" customFormat="false" ht="12.75" hidden="false" customHeight="false" outlineLevel="0" collapsed="false">
      <c r="A22909" s="142" t="s">
        <v>44824</v>
      </c>
      <c r="B22909" s="663" t="str">
        <f aca="false">C22909&amp;D22909&amp;E22909&amp;F22909&amp;G22909&amp;H22909</f>
        <v>IMPLANTACAO DE PLACAS DE SINALIZACAO VERTICAL EM RODOVIAS,INCL.TRANSP.,C/MOTORISTA,P/UM OU DOIS POSTES DE MADEIRA LEI.</v>
      </c>
      <c r="C22909" s="142" t="s">
        <v>44819</v>
      </c>
      <c r="D22909" s="142" t="s">
        <v>44823</v>
      </c>
      <c r="I22909" s="142" t="s">
        <v>1696</v>
      </c>
      <c r="J22909" s="142" t="n">
        <v>48.61</v>
      </c>
    </row>
    <row r="22910" customFormat="false" ht="12.75" hidden="false" customHeight="false" outlineLevel="0" collapsed="false">
      <c r="A22910" s="142" t="s">
        <v>44825</v>
      </c>
      <c r="B22910" s="663" t="str">
        <f aca="false">C22910&amp;D22910&amp;E22910&amp;F22910&amp;G22910&amp;H22910</f>
        <v>USINAGEM DE BRITA PARA OBTENSAO DE BRITA GRADUADA SENDO O PRECO REFERIDO AO M3 BRITA GRAD.COMPARTADA</v>
      </c>
      <c r="C22910" s="142" t="s">
        <v>44826</v>
      </c>
      <c r="D22910" s="142" t="s">
        <v>44827</v>
      </c>
      <c r="I22910" s="142" t="s">
        <v>859</v>
      </c>
      <c r="J22910" s="142" t="n">
        <v>3.62</v>
      </c>
    </row>
    <row r="22911" customFormat="false" ht="12.75" hidden="false" customHeight="false" outlineLevel="0" collapsed="false">
      <c r="A22911" s="142" t="s">
        <v>44828</v>
      </c>
      <c r="B22911" s="663" t="str">
        <f aca="false">C22911&amp;D22911&amp;E22911&amp;F22911&amp;G22911&amp;H22911</f>
        <v>USINAGEM DE BRITA PARA OBTENSAO DE BRITA GRADUADA SENDO O PRECO REFERIDO AO M3 BRITA GRAD.COMPARTADA</v>
      </c>
      <c r="C22911" s="142" t="s">
        <v>44826</v>
      </c>
      <c r="D22911" s="142" t="s">
        <v>44827</v>
      </c>
      <c r="I22911" s="142" t="s">
        <v>859</v>
      </c>
      <c r="J22911" s="142" t="n">
        <v>3.5</v>
      </c>
    </row>
    <row r="22912" customFormat="false" ht="12.75" hidden="false" customHeight="false" outlineLevel="0" collapsed="false">
      <c r="A22912" s="142" t="s">
        <v>44829</v>
      </c>
      <c r="B22912" s="663" t="str">
        <f aca="false">C22912&amp;D22912&amp;E22912&amp;F22912&amp;G22912&amp;H22912</f>
        <v>FORMA METALICA P/CONCRETO,C/FORNECIMENTO,CONFECCAO,MONTAGEME DESMONTAGEM COM 25 VEZES UTILIZACAO,ENCLUS. ESCORAMENTO.</v>
      </c>
      <c r="C22912" s="142" t="s">
        <v>44830</v>
      </c>
      <c r="D22912" s="142" t="s">
        <v>44831</v>
      </c>
      <c r="I22912" s="142" t="s">
        <v>1696</v>
      </c>
      <c r="J22912" s="142" t="n">
        <v>37.39</v>
      </c>
    </row>
    <row r="22913" customFormat="false" ht="12.75" hidden="false" customHeight="false" outlineLevel="0" collapsed="false">
      <c r="A22913" s="142" t="s">
        <v>44832</v>
      </c>
      <c r="B22913" s="663" t="str">
        <f aca="false">C22913&amp;D22913&amp;E22913&amp;F22913&amp;G22913&amp;H22913</f>
        <v>FORMA METALICA P/CONCRETO,C/FORNECIMENTO,CONFECCAO,MONTAGEME DESMONTAGEM COM 25 VEZES UTILIZACAO,ENCLUS. ESCORAMENTO.</v>
      </c>
      <c r="C22913" s="142" t="s">
        <v>44830</v>
      </c>
      <c r="D22913" s="142" t="s">
        <v>44831</v>
      </c>
      <c r="I22913" s="142" t="s">
        <v>1696</v>
      </c>
      <c r="J22913" s="142" t="n">
        <v>35.91</v>
      </c>
    </row>
    <row r="22914" customFormat="false" ht="12.75" hidden="false" customHeight="false" outlineLevel="0" collapsed="false">
      <c r="A22914" s="142" t="s">
        <v>44833</v>
      </c>
      <c r="B22914" s="663" t="str">
        <f aca="false">C22914&amp;D22914&amp;E22914&amp;F22914&amp;G22914&amp;H22914</f>
        <v>MEIO FIO DE CONC. SIMPLES(FCK=15 MPA), MOLDADO NO LOCAL, TIPO DER-RJ, MED. 0,15M BASE, ALT. 0,30M. FORN., ESCAV E REATER</v>
      </c>
      <c r="C22914" s="142" t="s">
        <v>44834</v>
      </c>
      <c r="D22914" s="142" t="s">
        <v>44835</v>
      </c>
      <c r="I22914" s="142" t="s">
        <v>130</v>
      </c>
      <c r="J22914" s="142" t="n">
        <v>61.03</v>
      </c>
    </row>
    <row r="22915" customFormat="false" ht="12.75" hidden="false" customHeight="false" outlineLevel="0" collapsed="false">
      <c r="A22915" s="142" t="s">
        <v>44836</v>
      </c>
      <c r="B22915" s="663" t="str">
        <f aca="false">C22915&amp;D22915&amp;E22915&amp;F22915&amp;G22915&amp;H22915</f>
        <v>MEIO FIO DE CONC. SIMPLES(FCK=15 MPA), MOLDADO NO LOCAL, TIPO DER-RJ, MED. 0,15M BASE, ALT. 0,30M. FORN., ESCAV E REATER</v>
      </c>
      <c r="C22915" s="142" t="s">
        <v>44834</v>
      </c>
      <c r="D22915" s="142" t="s">
        <v>44835</v>
      </c>
      <c r="I22915" s="142" t="s">
        <v>130</v>
      </c>
      <c r="J22915" s="142" t="n">
        <v>55.91</v>
      </c>
    </row>
    <row r="22916" customFormat="false" ht="12.75" hidden="false" customHeight="false" outlineLevel="0" collapsed="false">
      <c r="A22916" s="142" t="s">
        <v>44837</v>
      </c>
      <c r="B22916" s="663" t="str">
        <f aca="false">C22916&amp;D22916&amp;E22916&amp;F22916&amp;G22916&amp;H22916</f>
        <v>ALUGUEL HORARIO PRODUTIVO DE LAMA ASFALTICA COMPREENDENDO A-PENAS DEPRECIACAO,JUROS E MANUTENCAO (EXCLUSIVE OPERACAO)</v>
      </c>
      <c r="C22916" s="142" t="s">
        <v>44838</v>
      </c>
      <c r="D22916" s="142" t="s">
        <v>44839</v>
      </c>
      <c r="I22916" s="142" t="s">
        <v>5474</v>
      </c>
      <c r="J22916" s="142" t="n">
        <v>126.42</v>
      </c>
    </row>
    <row r="22917" customFormat="false" ht="12.75" hidden="false" customHeight="false" outlineLevel="0" collapsed="false">
      <c r="A22917" s="142" t="s">
        <v>44840</v>
      </c>
      <c r="B22917" s="663" t="str">
        <f aca="false">C22917&amp;D22917&amp;E22917&amp;F22917&amp;G22917&amp;H22917</f>
        <v>ALUGUEL HORARIO PRODUTIVO DE LAMA ASFALTICA COMPREENDENDO A-PENAS DEPRECIACAO,JUROS E MANUTENCAO (EXCLUSIVE OPERACAO)</v>
      </c>
      <c r="C22917" s="142" t="s">
        <v>44838</v>
      </c>
      <c r="D22917" s="142" t="s">
        <v>44839</v>
      </c>
      <c r="I22917" s="142" t="s">
        <v>5474</v>
      </c>
      <c r="J22917" s="142" t="n">
        <v>126.42</v>
      </c>
    </row>
    <row r="22918" customFormat="false" ht="12.75" hidden="false" customHeight="false" outlineLevel="0" collapsed="false">
      <c r="A22918" s="142" t="s">
        <v>44841</v>
      </c>
      <c r="B22918" s="663" t="str">
        <f aca="false">C22918&amp;D22918&amp;E22918&amp;F22918&amp;G22918&amp;H22918</f>
        <v>DISTANCIOMETRO ELETRONICO ACOPLADO A TEODOLITO.</v>
      </c>
      <c r="C22918" s="142" t="s">
        <v>44842</v>
      </c>
      <c r="I22918" s="142" t="s">
        <v>5474</v>
      </c>
      <c r="J22918" s="142" t="n">
        <v>2.91</v>
      </c>
    </row>
    <row r="22919" customFormat="false" ht="12.75" hidden="false" customHeight="false" outlineLevel="0" collapsed="false">
      <c r="A22919" s="142" t="s">
        <v>44843</v>
      </c>
      <c r="B22919" s="663" t="str">
        <f aca="false">C22919&amp;D22919&amp;E22919&amp;F22919&amp;G22919&amp;H22919</f>
        <v>DISTANCIOMETRO ELETRONICO ACOPLADO A TEODOLITO.</v>
      </c>
      <c r="C22919" s="142" t="s">
        <v>44842</v>
      </c>
      <c r="I22919" s="142" t="s">
        <v>5474</v>
      </c>
      <c r="J22919" s="142" t="n">
        <v>2.91</v>
      </c>
    </row>
    <row r="22920" customFormat="false" ht="12.75" hidden="false" customHeight="false" outlineLevel="0" collapsed="false">
      <c r="A22920" s="142" t="s">
        <v>44844</v>
      </c>
      <c r="B22920" s="663" t="str">
        <f aca="false">C22920&amp;D22920&amp;E22920&amp;F22920&amp;G22920&amp;H22920</f>
        <v>NIVEL WILD-NA-Z</v>
      </c>
      <c r="C22920" s="142" t="s">
        <v>44845</v>
      </c>
      <c r="I22920" s="142" t="s">
        <v>5474</v>
      </c>
      <c r="J22920" s="142" t="n">
        <v>0.32</v>
      </c>
    </row>
    <row r="22921" customFormat="false" ht="12.75" hidden="false" customHeight="false" outlineLevel="0" collapsed="false">
      <c r="A22921" s="142" t="s">
        <v>44846</v>
      </c>
      <c r="B22921" s="663" t="str">
        <f aca="false">C22921&amp;D22921&amp;E22921&amp;F22921&amp;G22921&amp;H22921</f>
        <v>NIVEL WILD-NA-Z</v>
      </c>
      <c r="C22921" s="142" t="s">
        <v>44845</v>
      </c>
      <c r="I22921" s="142" t="s">
        <v>5474</v>
      </c>
      <c r="J22921" s="142" t="n">
        <v>0.32</v>
      </c>
    </row>
    <row r="22922" customFormat="false" ht="12.75" hidden="false" customHeight="false" outlineLevel="0" collapsed="false">
      <c r="A22922" s="142" t="s">
        <v>44847</v>
      </c>
      <c r="B22922" s="663" t="str">
        <f aca="false">C22922&amp;D22922&amp;E22922&amp;F22922&amp;G22922&amp;H22922</f>
        <v>FORN E COLOC. EM ENCOSTA DE MARCOS TOPOGRAFICOS DE CONCRETOCOM PINO DE REFERENCIA DE LATAO.</v>
      </c>
      <c r="C22922" s="142" t="s">
        <v>44848</v>
      </c>
      <c r="D22922" s="142" t="s">
        <v>44849</v>
      </c>
      <c r="I22922" s="142" t="s">
        <v>9</v>
      </c>
      <c r="J22922" s="142" t="n">
        <v>69.08</v>
      </c>
    </row>
    <row r="22923" customFormat="false" ht="12.75" hidden="false" customHeight="false" outlineLevel="0" collapsed="false">
      <c r="A22923" s="142" t="s">
        <v>44850</v>
      </c>
      <c r="B22923" s="663" t="str">
        <f aca="false">C22923&amp;D22923&amp;E22923&amp;F22923&amp;G22923&amp;H22923</f>
        <v>FORN E COLOC. EM ENCOSTA DE MARCOS TOPOGRAFICOS DE CONCRETOCOM PINO DE REFERENCIA DE LATAO.</v>
      </c>
      <c r="C22923" s="142" t="s">
        <v>44848</v>
      </c>
      <c r="D22923" s="142" t="s">
        <v>44849</v>
      </c>
      <c r="I22923" s="142" t="s">
        <v>9</v>
      </c>
      <c r="J22923" s="142" t="n">
        <v>61.21</v>
      </c>
    </row>
    <row r="22924" customFormat="false" ht="12.75" hidden="false" customHeight="false" outlineLevel="0" collapsed="false">
      <c r="A22924" s="142" t="s">
        <v>44851</v>
      </c>
      <c r="B22924" s="663" t="str">
        <f aca="false">C22924&amp;D22924&amp;E22924&amp;F22924&amp;G22924&amp;H22924</f>
        <v>BASE DE BRITA CORRIDA INCLUSIVE FORNECIMENTO DOS MATERIAISMEDIDA APOS A COMPACTACAO.</v>
      </c>
      <c r="C22924" s="142" t="s">
        <v>44852</v>
      </c>
      <c r="D22924" s="142" t="s">
        <v>44853</v>
      </c>
      <c r="I22924" s="142" t="s">
        <v>44854</v>
      </c>
      <c r="J22924" s="142" t="n">
        <v>67.97</v>
      </c>
    </row>
    <row r="22925" customFormat="false" ht="12.75" hidden="false" customHeight="false" outlineLevel="0" collapsed="false">
      <c r="A22925" s="142" t="s">
        <v>44855</v>
      </c>
      <c r="B22925" s="663" t="str">
        <f aca="false">C22925&amp;D22925&amp;E22925&amp;F22925&amp;G22925&amp;H22925</f>
        <v>BASE DE BRITA CORRIDA INCLUSIVE FORNECIMENTO DOS MATERIAISMEDIDA APOS A COMPACTACAO.</v>
      </c>
      <c r="C22925" s="142" t="s">
        <v>44852</v>
      </c>
      <c r="D22925" s="142" t="s">
        <v>44853</v>
      </c>
      <c r="I22925" s="142" t="s">
        <v>44854</v>
      </c>
      <c r="J22925" s="142" t="n">
        <v>67.56</v>
      </c>
    </row>
    <row r="22926" customFormat="false" ht="12.75" hidden="false" customHeight="false" outlineLevel="0" collapsed="false">
      <c r="A22926" s="142" t="s">
        <v>44856</v>
      </c>
      <c r="B22926" s="663" t="str">
        <f aca="false">C22926&amp;D22926&amp;E22926&amp;F22926&amp;G22926&amp;H22926</f>
        <v>REVESTIMENTO D/CONCRETO BETUMINOSO USINADO A QUENTE COM 5CMDE ESPESSURA EXCLUIDO O TRANSPORTE D/USINA PARA A PISTA.</v>
      </c>
      <c r="C22926" s="142" t="s">
        <v>44857</v>
      </c>
      <c r="D22926" s="142" t="s">
        <v>44858</v>
      </c>
      <c r="I22926" s="142" t="s">
        <v>44859</v>
      </c>
      <c r="J22926" s="142" t="n">
        <v>38.58</v>
      </c>
    </row>
    <row r="22927" customFormat="false" ht="12.75" hidden="false" customHeight="false" outlineLevel="0" collapsed="false">
      <c r="A22927" s="142" t="s">
        <v>44860</v>
      </c>
      <c r="B22927" s="663" t="str">
        <f aca="false">C22927&amp;D22927&amp;E22927&amp;F22927&amp;G22927&amp;H22927</f>
        <v>REVESTIMENTO D/CONCRETO BETUMINOSO USINADO A QUENTE COM 5CMDE ESPESSURA EXCLUIDO O TRANSPORTE D/USINA PARA A PISTA.</v>
      </c>
      <c r="C22927" s="142" t="s">
        <v>44857</v>
      </c>
      <c r="D22927" s="142" t="s">
        <v>44858</v>
      </c>
      <c r="I22927" s="142" t="s">
        <v>44859</v>
      </c>
      <c r="J22927" s="142" t="n">
        <v>38.19</v>
      </c>
    </row>
    <row r="22928" customFormat="false" ht="12.75" hidden="false" customHeight="false" outlineLevel="0" collapsed="false">
      <c r="A22928" s="142" t="s">
        <v>44861</v>
      </c>
      <c r="B22928" s="663" t="str">
        <f aca="false">C22928&amp;D22928&amp;E22928&amp;F22928&amp;G22928&amp;H22928</f>
        <v>REGULARIZACAO DE SUB-LEITO DE ACORDO COM O DER-RJ EXCLUSIVETRANSPORTE E ESCAVACAO DE CORRETIVOS.</v>
      </c>
      <c r="C22928" s="142" t="s">
        <v>44862</v>
      </c>
      <c r="D22928" s="142" t="s">
        <v>44863</v>
      </c>
      <c r="I22928" s="142" t="s">
        <v>44859</v>
      </c>
      <c r="J22928" s="142" t="n">
        <v>1.36</v>
      </c>
    </row>
    <row r="22929" customFormat="false" ht="12.75" hidden="false" customHeight="false" outlineLevel="0" collapsed="false">
      <c r="A22929" s="142" t="s">
        <v>44864</v>
      </c>
      <c r="B22929" s="663" t="str">
        <f aca="false">C22929&amp;D22929&amp;E22929&amp;F22929&amp;G22929&amp;H22929</f>
        <v>REGULARIZACAO DE SUB-LEITO DE ACORDO COM O DER-RJ EXCLUSIVETRANSPORTE E ESCAVACAO DE CORRETIVOS.</v>
      </c>
      <c r="C22929" s="142" t="s">
        <v>44862</v>
      </c>
      <c r="D22929" s="142" t="s">
        <v>44863</v>
      </c>
      <c r="I22929" s="142" t="s">
        <v>44859</v>
      </c>
      <c r="J22929" s="142" t="n">
        <v>1.31</v>
      </c>
    </row>
    <row r="22930" customFormat="false" ht="12.75" hidden="false" customHeight="false" outlineLevel="0" collapsed="false">
      <c r="A22930" s="142" t="s">
        <v>44865</v>
      </c>
      <c r="B22930" s="663" t="str">
        <f aca="false">C22930&amp;D22930&amp;E22930&amp;F22930&amp;G22930&amp;H22930</f>
        <v>IMPRIMACAO DE BASE DE PAVIMENTACAO DE ACORDO COM AS INSTRUCOES PARA EXECUCAO DO DER-RJ</v>
      </c>
      <c r="C22930" s="142" t="s">
        <v>44866</v>
      </c>
      <c r="D22930" s="142" t="s">
        <v>44867</v>
      </c>
      <c r="I22930" s="142" t="s">
        <v>44859</v>
      </c>
      <c r="J22930" s="142" t="n">
        <v>8.29</v>
      </c>
    </row>
    <row r="22931" customFormat="false" ht="12.75" hidden="false" customHeight="false" outlineLevel="0" collapsed="false">
      <c r="A22931" s="142" t="s">
        <v>44868</v>
      </c>
      <c r="B22931" s="663" t="str">
        <f aca="false">C22931&amp;D22931&amp;E22931&amp;F22931&amp;G22931&amp;H22931</f>
        <v>IMPRIMACAO DE BASE DE PAVIMENTACAO DE ACORDO COM AS INSTRUCOES PARA EXECUCAO DO DER-RJ</v>
      </c>
      <c r="C22931" s="142" t="s">
        <v>44866</v>
      </c>
      <c r="D22931" s="142" t="s">
        <v>44867</v>
      </c>
      <c r="I22931" s="142" t="s">
        <v>44859</v>
      </c>
      <c r="J22931" s="142" t="n">
        <v>8.27</v>
      </c>
    </row>
    <row r="22932" customFormat="false" ht="12.75" hidden="false" customHeight="false" outlineLevel="0" collapsed="false">
      <c r="A22932" s="142" t="s">
        <v>44869</v>
      </c>
      <c r="B22932" s="663" t="str">
        <f aca="false">C22932&amp;D22932&amp;E22932&amp;F22932&amp;G22932&amp;H22932</f>
        <v>PAVIMENTACAO COM PARALELEPIPEDOS SENDO REJUNTAMENTO COM BETUME E CASCALINHO</v>
      </c>
      <c r="C22932" s="142" t="s">
        <v>44870</v>
      </c>
      <c r="D22932" s="142" t="s">
        <v>44871</v>
      </c>
      <c r="I22932" s="142" t="s">
        <v>44859</v>
      </c>
      <c r="J22932" s="142" t="n">
        <v>96.7</v>
      </c>
    </row>
    <row r="22933" customFormat="false" ht="12.75" hidden="false" customHeight="false" outlineLevel="0" collapsed="false">
      <c r="A22933" s="142" t="s">
        <v>44872</v>
      </c>
      <c r="B22933" s="663" t="str">
        <f aca="false">C22933&amp;D22933&amp;E22933&amp;F22933&amp;G22933&amp;H22933</f>
        <v>PAVIMENTACAO COM PARALELEPIPEDOS SENDO REJUNTAMENTO COM BETUME E CASCALINHO</v>
      </c>
      <c r="C22933" s="142" t="s">
        <v>44870</v>
      </c>
      <c r="D22933" s="142" t="s">
        <v>44871</v>
      </c>
      <c r="I22933" s="142" t="s">
        <v>44859</v>
      </c>
      <c r="J22933" s="142" t="n">
        <v>92.39</v>
      </c>
    </row>
    <row r="22934" customFormat="false" ht="12.75" hidden="false" customHeight="false" outlineLevel="0" collapsed="false">
      <c r="A22934" s="142" t="s">
        <v>44873</v>
      </c>
      <c r="B22934" s="663" t="str">
        <f aca="false">C22934&amp;D22934&amp;E22934&amp;F22934&amp;G22934&amp;H22934</f>
        <v>CAPA SELANTE C/APLICACAO ASFALTO NIPROPORCAO 1,1 A 1,4 LITRO/M2,DISTRIBUICAO AGREGADOS (5 A 15KG/M2) COMPACT-ROLO.</v>
      </c>
      <c r="C22934" s="142" t="s">
        <v>44874</v>
      </c>
      <c r="D22934" s="142" t="s">
        <v>44875</v>
      </c>
      <c r="I22934" s="142" t="s">
        <v>44859</v>
      </c>
      <c r="J22934" s="142" t="n">
        <v>4.98</v>
      </c>
    </row>
    <row r="22935" customFormat="false" ht="12.75" hidden="false" customHeight="false" outlineLevel="0" collapsed="false">
      <c r="A22935" s="142" t="s">
        <v>44876</v>
      </c>
      <c r="B22935" s="663" t="str">
        <f aca="false">C22935&amp;D22935&amp;E22935&amp;F22935&amp;G22935&amp;H22935</f>
        <v>CAPA SELANTE C/APLICACAO ASFALTO NIPROPORCAO 1,1 A 1,4 LITRO/M2,DISTRIBUICAO AGREGADOS (5 A 15KG/M2) COMPACT-ROLO.</v>
      </c>
      <c r="C22935" s="142" t="s">
        <v>44874</v>
      </c>
      <c r="D22935" s="142" t="s">
        <v>44875</v>
      </c>
      <c r="I22935" s="142" t="s">
        <v>44859</v>
      </c>
      <c r="J22935" s="142" t="n">
        <v>4.96</v>
      </c>
    </row>
    <row r="22936" customFormat="false" ht="12.75" hidden="false" customHeight="false" outlineLevel="0" collapsed="false">
      <c r="A22936" s="142" t="s">
        <v>44877</v>
      </c>
      <c r="B22936" s="663" t="str">
        <f aca="false">C22936&amp;D22936&amp;E22936&amp;F22936&amp;G22936&amp;H22936</f>
        <v>PINTURA DE LIGACAO DE ACORDO COM AS INSTRUCOES PARA EXECUCAO DO DER-RJ</v>
      </c>
      <c r="C22936" s="142" t="s">
        <v>44878</v>
      </c>
      <c r="D22936" s="142" t="s">
        <v>44879</v>
      </c>
      <c r="I22936" s="142" t="s">
        <v>44859</v>
      </c>
      <c r="J22936" s="142" t="n">
        <v>1.64</v>
      </c>
    </row>
    <row r="22937" customFormat="false" ht="12.75" hidden="false" customHeight="false" outlineLevel="0" collapsed="false">
      <c r="A22937" s="142" t="s">
        <v>44880</v>
      </c>
      <c r="B22937" s="663" t="str">
        <f aca="false">C22937&amp;D22937&amp;E22937&amp;F22937&amp;G22937&amp;H22937</f>
        <v>PINTURA DE LIGACAO DE ACORDO COM AS INSTRUCOES PARA EXECUCAO DO DER-RJ</v>
      </c>
      <c r="C22937" s="142" t="s">
        <v>44878</v>
      </c>
      <c r="D22937" s="142" t="s">
        <v>44879</v>
      </c>
      <c r="I22937" s="142" t="s">
        <v>44859</v>
      </c>
      <c r="J22937" s="142" t="n">
        <v>1.63</v>
      </c>
    </row>
    <row r="22938" customFormat="false" ht="12.75" hidden="false" customHeight="false" outlineLevel="0" collapsed="false">
      <c r="A22938" s="142" t="s">
        <v>44881</v>
      </c>
      <c r="B22938" s="663" t="str">
        <f aca="false">C22938&amp;D22938&amp;E22938&amp;F22938&amp;G22938&amp;H22938</f>
        <v>MEIO-FIO RETO DE CONCRETO SIMPLES(FCK=15MPa)DE 0,15M NA BASEE 0,45M DE ALTURA REJUNT.ARGAM.CIM.AR.1:3,5.</v>
      </c>
      <c r="C22938" s="142" t="s">
        <v>44882</v>
      </c>
      <c r="D22938" s="142" t="s">
        <v>44883</v>
      </c>
      <c r="I22938" s="142" t="s">
        <v>44688</v>
      </c>
      <c r="J22938" s="142" t="n">
        <v>89.43</v>
      </c>
    </row>
    <row r="22939" customFormat="false" ht="12.75" hidden="false" customHeight="false" outlineLevel="0" collapsed="false">
      <c r="A22939" s="142" t="s">
        <v>44884</v>
      </c>
      <c r="B22939" s="663" t="str">
        <f aca="false">C22939&amp;D22939&amp;E22939&amp;F22939&amp;G22939&amp;H22939</f>
        <v>MEIO-FIO RETO DE CONCRETO SIMPLES(FCK=15MPa)DE 0,15M NA BASEE 0,45M DE ALTURA REJUNT.ARGAM.CIM.AR.1:3,5.</v>
      </c>
      <c r="C22939" s="142" t="s">
        <v>44882</v>
      </c>
      <c r="D22939" s="142" t="s">
        <v>44883</v>
      </c>
      <c r="I22939" s="142" t="s">
        <v>44688</v>
      </c>
      <c r="J22939" s="142" t="n">
        <v>81.94</v>
      </c>
    </row>
    <row r="22940" customFormat="false" ht="12.75" hidden="false" customHeight="false" outlineLevel="0" collapsed="false">
      <c r="A22940" s="142" t="s">
        <v>44885</v>
      </c>
      <c r="B22940" s="663" t="str">
        <f aca="false">C22940&amp;D22940&amp;E22940&amp;F22940&amp;G22940&amp;H22940</f>
        <v>MEIO-FIO CONCRETO SIMPLES(FCK=13,5MPa)TIPO DER-RJ,0,15M BASE 0,30M ALTURA REJUNTAMENTO CIM.AREIA 1:3,5</v>
      </c>
      <c r="C22940" s="142" t="s">
        <v>44886</v>
      </c>
      <c r="D22940" s="142" t="s">
        <v>44887</v>
      </c>
      <c r="I22940" s="142" t="s">
        <v>44688</v>
      </c>
      <c r="J22940" s="142" t="n">
        <v>61.14</v>
      </c>
    </row>
    <row r="22941" customFormat="false" ht="12.75" hidden="false" customHeight="false" outlineLevel="0" collapsed="false">
      <c r="A22941" s="142" t="s">
        <v>44888</v>
      </c>
      <c r="B22941" s="663" t="str">
        <f aca="false">C22941&amp;D22941&amp;E22941&amp;F22941&amp;G22941&amp;H22941</f>
        <v>MEIO-FIO CONCRETO SIMPLES(FCK=13,5MPa)TIPO DER-RJ,0,15M BASE 0,30M ALTURA REJUNTAMENTO CIM.AREIA 1:3,5</v>
      </c>
      <c r="C22941" s="142" t="s">
        <v>44886</v>
      </c>
      <c r="D22941" s="142" t="s">
        <v>44887</v>
      </c>
      <c r="I22941" s="142" t="s">
        <v>44688</v>
      </c>
      <c r="J22941" s="142" t="n">
        <v>56</v>
      </c>
    </row>
    <row r="22942" customFormat="false" ht="12.75" hidden="false" customHeight="false" outlineLevel="0" collapsed="false">
      <c r="A22942" s="142" t="s">
        <v>44889</v>
      </c>
      <c r="B22942" s="663" t="str">
        <f aca="false">C22942&amp;D22942&amp;E22942&amp;F22942&amp;G22942&amp;H22942</f>
        <v>CUSTO PRUDUTIVO DE PARALISACAO,DESLOC.OU INST.DE EQUIPAMENTO DE SONDAGEM A PERCUSSAO,INC. O EQUIP.E A EQUIPE A DISP.</v>
      </c>
      <c r="C22942" s="142" t="s">
        <v>44890</v>
      </c>
      <c r="D22942" s="142" t="s">
        <v>44891</v>
      </c>
      <c r="I22942" s="142" t="s">
        <v>5474</v>
      </c>
      <c r="J22942" s="142" t="n">
        <v>105.63</v>
      </c>
    </row>
    <row r="22943" customFormat="false" ht="12.75" hidden="false" customHeight="false" outlineLevel="0" collapsed="false">
      <c r="A22943" s="142" t="s">
        <v>44892</v>
      </c>
      <c r="B22943" s="663" t="str">
        <f aca="false">C22943&amp;D22943&amp;E22943&amp;F22943&amp;G22943&amp;H22943</f>
        <v>CUSTO PRUDUTIVO DE PARALISACAO,DESLOC.OU INST.DE EQUIPAMENTO DE SONDAGEM A PERCUSSAO,INC. O EQUIP.E A EQUIPE A DISP.</v>
      </c>
      <c r="C22943" s="142" t="s">
        <v>44890</v>
      </c>
      <c r="D22943" s="142" t="s">
        <v>44891</v>
      </c>
      <c r="I22943" s="142" t="s">
        <v>5474</v>
      </c>
      <c r="J22943" s="142" t="n">
        <v>91.62</v>
      </c>
    </row>
    <row r="22944" customFormat="false" ht="12.75" hidden="false" customHeight="false" outlineLevel="0" collapsed="false">
      <c r="A22944" s="142" t="s">
        <v>44893</v>
      </c>
      <c r="B22944" s="663" t="str">
        <f aca="false">C22944&amp;D22944&amp;E22944&amp;F22944&amp;G22944&amp;H22944</f>
        <v>CUSTO IMPRODUTIVO PARALISACAO,DESLOCAMENTOS/INSTALACAO DEEQUIPAM.SONDAGEM ROTATIVA C/EQUIPAMENTO/EQUIPE OPERACAO.</v>
      </c>
      <c r="C22944" s="142" t="s">
        <v>44894</v>
      </c>
      <c r="D22944" s="142" t="s">
        <v>44895</v>
      </c>
      <c r="I22944" s="142" t="s">
        <v>5474</v>
      </c>
      <c r="J22944" s="142" t="n">
        <v>113.78</v>
      </c>
    </row>
    <row r="22945" customFormat="false" ht="12.75" hidden="false" customHeight="false" outlineLevel="0" collapsed="false">
      <c r="A22945" s="142" t="s">
        <v>44896</v>
      </c>
      <c r="B22945" s="663" t="str">
        <f aca="false">C22945&amp;D22945&amp;E22945&amp;F22945&amp;G22945&amp;H22945</f>
        <v>CUSTO IMPRODUTIVO PARALISACAO,DESLOCAMENTOS/INSTALACAO DEEQUIPAM.SONDAGEM ROTATIVA C/EQUIPAMENTO/EQUIPE OPERACAO.</v>
      </c>
      <c r="C22945" s="142" t="s">
        <v>44894</v>
      </c>
      <c r="D22945" s="142" t="s">
        <v>44895</v>
      </c>
      <c r="I22945" s="142" t="s">
        <v>5474</v>
      </c>
      <c r="J22945" s="142" t="n">
        <v>99.23</v>
      </c>
    </row>
    <row r="22946" customFormat="false" ht="12.75" hidden="false" customHeight="false" outlineLevel="0" collapsed="false">
      <c r="A22946" s="142" t="s">
        <v>44897</v>
      </c>
      <c r="B22946" s="663" t="str">
        <f aca="false">C22946&amp;D22946&amp;E22946&amp;F22946&amp;G22946&amp;H22946</f>
        <v>MOLDAGEM E COLETA DE CORPO DE PROVA DE CONCRETO,EXEC.POR FIR</v>
      </c>
      <c r="C22946" s="142" t="s">
        <v>44898</v>
      </c>
      <c r="I22946" s="142" t="s">
        <v>9</v>
      </c>
      <c r="J22946" s="142" t="n">
        <v>53.04</v>
      </c>
    </row>
    <row r="22947" customFormat="false" ht="12.75" hidden="false" customHeight="false" outlineLevel="0" collapsed="false">
      <c r="A22947" s="142" t="s">
        <v>44899</v>
      </c>
      <c r="B22947" s="663" t="str">
        <f aca="false">C22947&amp;D22947&amp;E22947&amp;F22947&amp;G22947&amp;H22947</f>
        <v>MOLDAGEM E COLETA DE CORPO DE PROVA DE CONCRETO,EXEC.POR FIR</v>
      </c>
      <c r="C22947" s="142" t="s">
        <v>44898</v>
      </c>
      <c r="I22947" s="142" t="s">
        <v>9</v>
      </c>
      <c r="J22947" s="142" t="n">
        <v>49.64</v>
      </c>
    </row>
    <row r="22948" customFormat="false" ht="12.75" hidden="false" customHeight="false" outlineLevel="0" collapsed="false">
      <c r="A22948" s="142" t="s">
        <v>44900</v>
      </c>
      <c r="B22948" s="663" t="str">
        <f aca="false">C22948&amp;D22948&amp;E22948&amp;F22948&amp;G22948&amp;H22948</f>
        <v>MOLDAGEM E COLETA DE CORPO DE PROVA,CONSIDERANDO O TRANSPORTE PARA UMA DISTANCIA DE ATE 100KM</v>
      </c>
      <c r="C22948" s="142" t="s">
        <v>44901</v>
      </c>
      <c r="D22948" s="142" t="s">
        <v>44902</v>
      </c>
      <c r="I22948" s="142" t="s">
        <v>9</v>
      </c>
      <c r="J22948" s="142" t="n">
        <v>84.63</v>
      </c>
    </row>
    <row r="22949" customFormat="false" ht="12.75" hidden="false" customHeight="false" outlineLevel="0" collapsed="false">
      <c r="A22949" s="142" t="s">
        <v>44903</v>
      </c>
      <c r="B22949" s="663" t="str">
        <f aca="false">C22949&amp;D22949&amp;E22949&amp;F22949&amp;G22949&amp;H22949</f>
        <v>MOLDAGEM E COLETA DE CORPO DE PROVA,CONSIDERANDO O TRANSPORTE PARA UMA DISTANCIA DE ATE 100KM</v>
      </c>
      <c r="C22949" s="142" t="s">
        <v>44901</v>
      </c>
      <c r="D22949" s="142" t="s">
        <v>44902</v>
      </c>
      <c r="I22949" s="142" t="s">
        <v>9</v>
      </c>
      <c r="J22949" s="142" t="n">
        <v>80.21</v>
      </c>
    </row>
    <row r="22950" customFormat="false" ht="12.75" hidden="false" customHeight="false" outlineLevel="0" collapsed="false">
      <c r="A22950" s="142" t="s">
        <v>44904</v>
      </c>
      <c r="B22950" s="663" t="str">
        <f aca="false">C22950&amp;D22950&amp;E22950&amp;F22950&amp;G22950&amp;H22950</f>
        <v>MOLDAGEM E COLETA DE CORPO DE PROVA DE CONCRETO EXECUTADOPOR FIRMA ESPECIALIZADA COM TRANSPORTE ATE 250KM.</v>
      </c>
      <c r="C22950" s="142" t="s">
        <v>44905</v>
      </c>
      <c r="D22950" s="142" t="s">
        <v>44906</v>
      </c>
      <c r="I22950" s="142" t="s">
        <v>9</v>
      </c>
      <c r="J22950" s="142" t="n">
        <v>180.53</v>
      </c>
    </row>
    <row r="22951" customFormat="false" ht="12.75" hidden="false" customHeight="false" outlineLevel="0" collapsed="false">
      <c r="A22951" s="142" t="s">
        <v>44907</v>
      </c>
      <c r="B22951" s="663" t="str">
        <f aca="false">C22951&amp;D22951&amp;E22951&amp;F22951&amp;G22951&amp;H22951</f>
        <v>MOLDAGEM E COLETA DE CORPO DE PROVA DE CONCRETO EXECUTADOPOR FIRMA ESPECIALIZADA COM TRANSPORTE ATE 250KM.</v>
      </c>
      <c r="C22951" s="142" t="s">
        <v>44905</v>
      </c>
      <c r="D22951" s="142" t="s">
        <v>44906</v>
      </c>
      <c r="I22951" s="142" t="s">
        <v>9</v>
      </c>
      <c r="J22951" s="142" t="n">
        <v>173.03</v>
      </c>
    </row>
    <row r="22952" customFormat="false" ht="12.75" hidden="false" customHeight="false" outlineLevel="0" collapsed="false">
      <c r="A22952" s="142" t="s">
        <v>44908</v>
      </c>
      <c r="B22952" s="663" t="str">
        <f aca="false">C22952&amp;D22952&amp;E22952&amp;F22952&amp;G22952&amp;H22952</f>
        <v>CONFECCAO DE RAMPA DE TERRA PARA SUBIDA E DESCIDA DE EQUIPAMENTO PESADO EM CARRETA</v>
      </c>
      <c r="C22952" s="142" t="s">
        <v>44909</v>
      </c>
      <c r="D22952" s="142" t="s">
        <v>44910</v>
      </c>
      <c r="I22952" s="142" t="s">
        <v>44911</v>
      </c>
      <c r="J22952" s="142" t="n">
        <v>39.14</v>
      </c>
    </row>
    <row r="22953" customFormat="false" ht="12.75" hidden="false" customHeight="false" outlineLevel="0" collapsed="false">
      <c r="A22953" s="142" t="s">
        <v>44912</v>
      </c>
      <c r="B22953" s="663" t="str">
        <f aca="false">C22953&amp;D22953&amp;E22953&amp;F22953&amp;G22953&amp;H22953</f>
        <v>CONFECCAO DE RAMPA DE TERRA PARA SUBIDA E DESCIDA DE EQUIPAMENTO PESADO EM CARRETA</v>
      </c>
      <c r="C22953" s="142" t="s">
        <v>44909</v>
      </c>
      <c r="D22953" s="142" t="s">
        <v>44910</v>
      </c>
      <c r="I22953" s="142" t="s">
        <v>44911</v>
      </c>
      <c r="J22953" s="142" t="n">
        <v>34.41</v>
      </c>
    </row>
    <row r="22954" customFormat="false" ht="12.75" hidden="false" customHeight="false" outlineLevel="0" collapsed="false">
      <c r="A22954" s="142" t="s">
        <v>44913</v>
      </c>
      <c r="B22954" s="663" t="str">
        <f aca="false">C22954&amp;D22954&amp;E22954&amp;F22954&amp;G22954&amp;H22954</f>
        <v>REVESTIMENTO TIPO LAMA ASFALTICA FINA CONFORME INSTRUCAO DER-RJ,EXCLUSIVE FORNECIMENTO E TRANSPORTE MATERIAIS</v>
      </c>
      <c r="C22954" s="142" t="s">
        <v>44914</v>
      </c>
      <c r="D22954" s="142" t="s">
        <v>44915</v>
      </c>
      <c r="I22954" s="142" t="s">
        <v>1696</v>
      </c>
      <c r="J22954" s="142" t="n">
        <v>2.77</v>
      </c>
    </row>
    <row r="22955" customFormat="false" ht="12.75" hidden="false" customHeight="false" outlineLevel="0" collapsed="false">
      <c r="A22955" s="142" t="s">
        <v>44916</v>
      </c>
      <c r="B22955" s="663" t="str">
        <f aca="false">C22955&amp;D22955&amp;E22955&amp;F22955&amp;G22955&amp;H22955</f>
        <v>REVESTIMENTO TIPO LAMA ASFALTICA FINA CONFORME INSTRUCAO DER-RJ,EXCLUSIVE FORNECIMENTO E TRANSPORTE MATERIAIS</v>
      </c>
      <c r="C22955" s="142" t="s">
        <v>44914</v>
      </c>
      <c r="D22955" s="142" t="s">
        <v>44915</v>
      </c>
      <c r="I22955" s="142" t="s">
        <v>1696</v>
      </c>
      <c r="J22955" s="142" t="n">
        <v>2.66</v>
      </c>
    </row>
    <row r="22956" customFormat="false" ht="12.75" hidden="false" customHeight="false" outlineLevel="0" collapsed="false">
      <c r="A22956" s="142" t="s">
        <v>44917</v>
      </c>
      <c r="B22956" s="663" t="str">
        <f aca="false">C22956&amp;D22956&amp;E22956&amp;F22956&amp;G22956&amp;H22956</f>
        <v>BARRA ACO CA-25 REDONDA SEM SALIENCIA OU MOSSA, DIAMETRO DE6,3MM A 8,0MM (1/4 A 5/16).</v>
      </c>
      <c r="C22956" s="142" t="s">
        <v>44918</v>
      </c>
      <c r="D22956" s="142" t="s">
        <v>44919</v>
      </c>
      <c r="I22956" s="142" t="s">
        <v>44920</v>
      </c>
      <c r="J22956" s="142" t="n">
        <v>6.4</v>
      </c>
    </row>
    <row r="22957" customFormat="false" ht="12.75" hidden="false" customHeight="false" outlineLevel="0" collapsed="false">
      <c r="A22957" s="142" t="s">
        <v>44921</v>
      </c>
      <c r="B22957" s="663" t="str">
        <f aca="false">C22957&amp;D22957&amp;E22957&amp;F22957&amp;G22957&amp;H22957</f>
        <v>BARRA ACO CA-25 REDONDA SEM SALIENCIA OU MOSSA, DIAMETRO DE6,3MM A 8,0MM (1/4 A 5/16).</v>
      </c>
      <c r="C22957" s="142" t="s">
        <v>44918</v>
      </c>
      <c r="D22957" s="142" t="s">
        <v>44919</v>
      </c>
      <c r="I22957" s="142" t="s">
        <v>44920</v>
      </c>
      <c r="J22957" s="142" t="n">
        <v>6.4</v>
      </c>
    </row>
    <row r="22958" customFormat="false" ht="12.75" hidden="false" customHeight="false" outlineLevel="0" collapsed="false">
      <c r="A22958" s="142" t="s">
        <v>44922</v>
      </c>
      <c r="B22958" s="663" t="str">
        <f aca="false">C22958&amp;D22958&amp;E22958&amp;F22958&amp;G22958&amp;H22958</f>
        <v>LIMPEZA SUPERFICIE METALICA,EM PONTES,VIADUTOS OU ESTRUTURASEMELHANTE,UTILIZ.LIXADEIRA/RASPADEIRA,PRODUCAO DE 280M2/M.</v>
      </c>
      <c r="C22958" s="142" t="s">
        <v>44923</v>
      </c>
      <c r="D22958" s="142" t="s">
        <v>44924</v>
      </c>
      <c r="I22958" s="142" t="s">
        <v>1696</v>
      </c>
      <c r="J22958" s="142" t="n">
        <v>36.08</v>
      </c>
    </row>
    <row r="22959" customFormat="false" ht="12.75" hidden="false" customHeight="false" outlineLevel="0" collapsed="false">
      <c r="A22959" s="142" t="s">
        <v>44925</v>
      </c>
      <c r="B22959" s="663" t="str">
        <f aca="false">C22959&amp;D22959&amp;E22959&amp;F22959&amp;G22959&amp;H22959</f>
        <v>LIMPEZA SUPERFICIE METALICA,EM PONTES,VIADUTOS OU ESTRUTURASEMELHANTE,UTILIZ.LIXADEIRA/RASPADEIRA,PRODUCAO DE 280M2/M.</v>
      </c>
      <c r="C22959" s="142" t="s">
        <v>44923</v>
      </c>
      <c r="D22959" s="142" t="s">
        <v>44924</v>
      </c>
      <c r="I22959" s="142" t="s">
        <v>1696</v>
      </c>
      <c r="J22959" s="142" t="n">
        <v>31.28</v>
      </c>
    </row>
    <row r="22960" customFormat="false" ht="12.75" hidden="false" customHeight="false" outlineLevel="0" collapsed="false">
      <c r="A22960" s="142" t="s">
        <v>44926</v>
      </c>
      <c r="B22960" s="663" t="str">
        <f aca="false">C22960&amp;D22960&amp;E22960&amp;F22960&amp;G22960&amp;H22960</f>
        <v>ASSENTAMENTO DE TUBULACAO DE CHAPA DE ACO DE 1/4" ESPESSURACOM 6,00M DE COMPRIMENTO,400MM DIAMETRO,SOLDA,EXCLUS.TUBOS</v>
      </c>
      <c r="C22960" s="142" t="s">
        <v>44927</v>
      </c>
      <c r="D22960" s="142" t="s">
        <v>44928</v>
      </c>
      <c r="I22960" s="142" t="s">
        <v>130</v>
      </c>
      <c r="J22960" s="142" t="n">
        <v>76.83</v>
      </c>
    </row>
    <row r="22961" customFormat="false" ht="12.75" hidden="false" customHeight="false" outlineLevel="0" collapsed="false">
      <c r="A22961" s="142" t="s">
        <v>44929</v>
      </c>
      <c r="B22961" s="663" t="str">
        <f aca="false">C22961&amp;D22961&amp;E22961&amp;F22961&amp;G22961&amp;H22961</f>
        <v>ASSENTAMENTO DE TUBULACAO DE CHAPA DE ACO DE 1/4" ESPESSURACOM 6,00M DE COMPRIMENTO,400MM DIAMETRO,SOLDA,EXCLUS.TUBOS</v>
      </c>
      <c r="C22961" s="142" t="s">
        <v>44927</v>
      </c>
      <c r="D22961" s="142" t="s">
        <v>44928</v>
      </c>
      <c r="I22961" s="142" t="s">
        <v>130</v>
      </c>
      <c r="J22961" s="142" t="n">
        <v>70.21</v>
      </c>
    </row>
    <row r="22962" customFormat="false" ht="12.75" hidden="false" customHeight="false" outlineLevel="0" collapsed="false">
      <c r="A22962" s="142" t="s">
        <v>44930</v>
      </c>
      <c r="B22962" s="663" t="str">
        <f aca="false">C22962&amp;D22962&amp;E22962&amp;F22962&amp;G22962&amp;H22962</f>
        <v>TUBO CA-1 CONC.ARM.P/GALERIAS AGUAS PLUVIAIS COM 1,00M DIAM.FORN.MAT.C/CIM/AREIA 1:4 FORNEC. E ASSENTAM.</v>
      </c>
      <c r="C22962" s="142" t="s">
        <v>44931</v>
      </c>
      <c r="D22962" s="142" t="s">
        <v>44932</v>
      </c>
      <c r="I22962" s="142" t="s">
        <v>44688</v>
      </c>
      <c r="J22962" s="142" t="n">
        <v>616.51</v>
      </c>
    </row>
    <row r="22963" customFormat="false" ht="12.75" hidden="false" customHeight="false" outlineLevel="0" collapsed="false">
      <c r="A22963" s="142" t="s">
        <v>44933</v>
      </c>
      <c r="B22963" s="663" t="str">
        <f aca="false">C22963&amp;D22963&amp;E22963&amp;F22963&amp;G22963&amp;H22963</f>
        <v>TUBO CA-1 CONC.ARM.P/GALERIAS AGUAS PLUVIAIS COM 1,00M DIAM.FORN.MAT.C/CIM/AREIA 1:4 FORNEC. E ASSENTAM.</v>
      </c>
      <c r="C22963" s="142" t="s">
        <v>44931</v>
      </c>
      <c r="D22963" s="142" t="s">
        <v>44932</v>
      </c>
      <c r="I22963" s="142" t="s">
        <v>44688</v>
      </c>
      <c r="J22963" s="142" t="n">
        <v>596.67</v>
      </c>
    </row>
    <row r="22964" customFormat="false" ht="12.75" hidden="false" customHeight="false" outlineLevel="0" collapsed="false">
      <c r="A22964" s="142" t="s">
        <v>44934</v>
      </c>
      <c r="B22964" s="663" t="str">
        <f aca="false">C22964&amp;D22964&amp;E22964&amp;F22964&amp;G22964&amp;H22964</f>
        <v>CRAVACAO DE PERFIL DE ACO I DE 10" E 12"</v>
      </c>
      <c r="C22964" s="142" t="s">
        <v>44935</v>
      </c>
      <c r="I22964" s="142" t="s">
        <v>130</v>
      </c>
      <c r="J22964" s="142" t="n">
        <v>83.58</v>
      </c>
    </row>
    <row r="22965" customFormat="false" ht="12.75" hidden="false" customHeight="false" outlineLevel="0" collapsed="false">
      <c r="A22965" s="142" t="s">
        <v>44936</v>
      </c>
      <c r="B22965" s="663" t="str">
        <f aca="false">C22965&amp;D22965&amp;E22965&amp;F22965&amp;G22965&amp;H22965</f>
        <v>CRAVACAO DE PERFIL DE ACO I DE 10" E 12"</v>
      </c>
      <c r="C22965" s="142" t="s">
        <v>44935</v>
      </c>
      <c r="I22965" s="142" t="s">
        <v>130</v>
      </c>
      <c r="J22965" s="142" t="n">
        <v>77.85</v>
      </c>
    </row>
    <row r="22966" customFormat="false" ht="12.75" hidden="false" customHeight="false" outlineLevel="0" collapsed="false">
      <c r="A22966" s="142" t="s">
        <v>44937</v>
      </c>
      <c r="B22966" s="663" t="str">
        <f aca="false">C22966&amp;D22966&amp;E22966&amp;F22966&amp;G22966&amp;H22966</f>
        <v>CRAVACAO DE ESTACA DE EUCALIPTO COM DIAMETRO 25CM,EXCLUSIVEESTACA</v>
      </c>
      <c r="C22966" s="142" t="s">
        <v>44938</v>
      </c>
      <c r="D22966" s="142" t="s">
        <v>44939</v>
      </c>
      <c r="I22966" s="142" t="s">
        <v>130</v>
      </c>
      <c r="J22966" s="142" t="n">
        <v>74.63</v>
      </c>
    </row>
    <row r="22967" customFormat="false" ht="12.75" hidden="false" customHeight="false" outlineLevel="0" collapsed="false">
      <c r="A22967" s="142" t="s">
        <v>44940</v>
      </c>
      <c r="B22967" s="663" t="str">
        <f aca="false">C22967&amp;D22967&amp;E22967&amp;F22967&amp;G22967&amp;H22967</f>
        <v>CRAVACAO DE ESTACA DE EUCALIPTO COM DIAMETRO 25CM,EXCLUSIVEESTACA</v>
      </c>
      <c r="C22967" s="142" t="s">
        <v>44938</v>
      </c>
      <c r="D22967" s="142" t="s">
        <v>44939</v>
      </c>
      <c r="I22967" s="142" t="s">
        <v>130</v>
      </c>
      <c r="J22967" s="142" t="n">
        <v>68.65</v>
      </c>
    </row>
    <row r="22968" customFormat="false" ht="12.75" hidden="false" customHeight="false" outlineLevel="0" collapsed="false">
      <c r="A22968" s="142" t="s">
        <v>44941</v>
      </c>
      <c r="B22968" s="663" t="str">
        <f aca="false">C22968&amp;D22968&amp;E22968&amp;F22968&amp;G22968&amp;H22968</f>
        <v>PERFURACAO ROTATIVA COM COROA DE WIDIA EM SOLO, DIAMETRO,NX,HORIZONTAL, INCLUSIVE DESLOCAMENTOS E INSTALACOES</v>
      </c>
      <c r="C22968" s="142" t="s">
        <v>44942</v>
      </c>
      <c r="D22968" s="142" t="s">
        <v>44943</v>
      </c>
      <c r="I22968" s="142" t="s">
        <v>130</v>
      </c>
      <c r="J22968" s="142" t="n">
        <v>146.39</v>
      </c>
    </row>
    <row r="22969" customFormat="false" ht="12.75" hidden="false" customHeight="false" outlineLevel="0" collapsed="false">
      <c r="A22969" s="142" t="s">
        <v>44944</v>
      </c>
      <c r="B22969" s="663" t="str">
        <f aca="false">C22969&amp;D22969&amp;E22969&amp;F22969&amp;G22969&amp;H22969</f>
        <v>PERFURACAO ROTATIVA COM COROA DE WIDIA EM SOLO, DIAMETRO,NX,HORIZONTAL, INCLUSIVE DESLOCAMENTOS E INSTALACOES</v>
      </c>
      <c r="C22969" s="142" t="s">
        <v>44942</v>
      </c>
      <c r="D22969" s="142" t="s">
        <v>44943</v>
      </c>
      <c r="I22969" s="142" t="s">
        <v>130</v>
      </c>
      <c r="J22969" s="142" t="n">
        <v>132.27</v>
      </c>
    </row>
    <row r="22970" customFormat="false" ht="12.75" hidden="false" customHeight="false" outlineLevel="0" collapsed="false">
      <c r="A22970" s="142" t="s">
        <v>44945</v>
      </c>
      <c r="B22970" s="663" t="str">
        <f aca="false">C22970&amp;D22970&amp;E22970&amp;F22970&amp;G22970&amp;H22970</f>
        <v>TUBO CONCRETO SIMPLES CLASSE C-1 P/COLETOR AGUAS PLUVIAIS DE0,40M DIAMETRO INCLUS.FORN.MAT.CIM/AREIA 1:4,FORN.E ASSEN.</v>
      </c>
      <c r="C22970" s="142" t="s">
        <v>44946</v>
      </c>
      <c r="D22970" s="142" t="s">
        <v>44947</v>
      </c>
      <c r="I22970" s="142" t="s">
        <v>44688</v>
      </c>
      <c r="J22970" s="142" t="n">
        <v>110.09</v>
      </c>
    </row>
    <row r="22971" customFormat="false" ht="12.75" hidden="false" customHeight="false" outlineLevel="0" collapsed="false">
      <c r="A22971" s="142" t="s">
        <v>44948</v>
      </c>
      <c r="B22971" s="663" t="str">
        <f aca="false">C22971&amp;D22971&amp;E22971&amp;F22971&amp;G22971&amp;H22971</f>
        <v>TUBO CONCRETO SIMPLES CLASSE C-1 P/COLETOR AGUAS PLUVIAIS DE0,40M DIAMETRO INCLUS.FORN.MAT.CIM/AREIA 1:4,FORN.E ASSEN.</v>
      </c>
      <c r="C22971" s="142" t="s">
        <v>44946</v>
      </c>
      <c r="D22971" s="142" t="s">
        <v>44947</v>
      </c>
      <c r="I22971" s="142" t="s">
        <v>44688</v>
      </c>
      <c r="J22971" s="142" t="n">
        <v>103.13</v>
      </c>
    </row>
    <row r="22972" customFormat="false" ht="12.75" hidden="false" customHeight="false" outlineLevel="0" collapsed="false">
      <c r="A22972" s="142" t="s">
        <v>44949</v>
      </c>
      <c r="B22972" s="663" t="str">
        <f aca="false">C22972&amp;D22972&amp;E22972&amp;F22972&amp;G22972&amp;H22972</f>
        <v>TUBO CONCRETO SIMPLES CLASSE C-1 P/AGUAS PLUVIAIS DE 0,60MDIAMETRO C/FORNEC.MATERIAIS P/REJUNTAM.FORN.E ASSENTAM.</v>
      </c>
      <c r="C22972" s="142" t="s">
        <v>44950</v>
      </c>
      <c r="D22972" s="142" t="s">
        <v>44951</v>
      </c>
      <c r="I22972" s="142" t="s">
        <v>44688</v>
      </c>
      <c r="J22972" s="142" t="n">
        <v>190.14</v>
      </c>
    </row>
    <row r="22973" customFormat="false" ht="12.75" hidden="false" customHeight="false" outlineLevel="0" collapsed="false">
      <c r="A22973" s="142" t="s">
        <v>44952</v>
      </c>
      <c r="B22973" s="663" t="str">
        <f aca="false">C22973&amp;D22973&amp;E22973&amp;F22973&amp;G22973&amp;H22973</f>
        <v>TUBO CONCRETO SIMPLES CLASSE C-1 P/AGUAS PLUVIAIS DE 0,60MDIAMETRO C/FORNEC.MATERIAIS P/REJUNTAM.FORN.E ASSENTAM.</v>
      </c>
      <c r="C22973" s="142" t="s">
        <v>44950</v>
      </c>
      <c r="D22973" s="142" t="s">
        <v>44951</v>
      </c>
      <c r="I22973" s="142" t="s">
        <v>44688</v>
      </c>
      <c r="J22973" s="142" t="n">
        <v>179.88</v>
      </c>
    </row>
    <row r="22974" customFormat="false" ht="12.75" hidden="false" customHeight="false" outlineLevel="0" collapsed="false">
      <c r="A22974" s="142" t="s">
        <v>44953</v>
      </c>
      <c r="B22974" s="663" t="str">
        <f aca="false">C22974&amp;D22974&amp;E22974&amp;F22974&amp;G22974&amp;H22974</f>
        <v>TUBO CA-1 CONC.ARMADO P/GALERIAS AGUAS PLUVIAIS C/0,80M DIAM. FORN.MATERIAIS COM AREIA+CIMENTO 1:4. FORNEC.E ASSENTAM.</v>
      </c>
      <c r="C22974" s="142" t="s">
        <v>44954</v>
      </c>
      <c r="D22974" s="142" t="s">
        <v>44955</v>
      </c>
      <c r="I22974" s="142" t="s">
        <v>44688</v>
      </c>
      <c r="J22974" s="142" t="n">
        <v>353.44</v>
      </c>
    </row>
    <row r="22975" customFormat="false" ht="12.75" hidden="false" customHeight="false" outlineLevel="0" collapsed="false">
      <c r="A22975" s="142" t="s">
        <v>44956</v>
      </c>
      <c r="B22975" s="663" t="str">
        <f aca="false">C22975&amp;D22975&amp;E22975&amp;F22975&amp;G22975&amp;H22975</f>
        <v>TUBO CA-1 CONC.ARMADO P/GALERIAS AGUAS PLUVIAIS C/0,80M DIAM. FORN.MATERIAIS COM AREIA+CIMENTO 1:4. FORNEC.E ASSENTAM.</v>
      </c>
      <c r="C22975" s="142" t="s">
        <v>44954</v>
      </c>
      <c r="D22975" s="142" t="s">
        <v>44955</v>
      </c>
      <c r="I22975" s="142" t="s">
        <v>44688</v>
      </c>
      <c r="J22975" s="142" t="n">
        <v>339.95</v>
      </c>
    </row>
    <row r="22976" customFormat="false" ht="12.75" hidden="false" customHeight="false" outlineLevel="0" collapsed="false">
      <c r="A22976" s="142" t="s">
        <v>44957</v>
      </c>
      <c r="B22976" s="663" t="str">
        <f aca="false">C22976&amp;D22976&amp;E22976&amp;F22976&amp;G22976&amp;H22976</f>
        <v>CAIBRO 2"X3"</v>
      </c>
      <c r="C22976" s="142" t="s">
        <v>44958</v>
      </c>
      <c r="I22976" s="142" t="s">
        <v>130</v>
      </c>
      <c r="J22976" s="142" t="n">
        <v>8.68</v>
      </c>
    </row>
    <row r="22977" customFormat="false" ht="12.75" hidden="false" customHeight="false" outlineLevel="0" collapsed="false">
      <c r="A22977" s="142" t="s">
        <v>44959</v>
      </c>
      <c r="B22977" s="663" t="str">
        <f aca="false">C22977&amp;D22977&amp;E22977&amp;F22977&amp;G22977&amp;H22977</f>
        <v>CAIBRO 2"X3"</v>
      </c>
      <c r="C22977" s="142" t="s">
        <v>44958</v>
      </c>
      <c r="I22977" s="142" t="s">
        <v>130</v>
      </c>
      <c r="J22977" s="142" t="n">
        <v>8.68</v>
      </c>
    </row>
    <row r="22978" customFormat="false" ht="12.75" hidden="false" customHeight="false" outlineLevel="0" collapsed="false">
      <c r="A22978" s="142" t="s">
        <v>44960</v>
      </c>
      <c r="B22978" s="663" t="str">
        <f aca="false">C22978&amp;D22978&amp;E22978&amp;F22978&amp;G22978&amp;H22978</f>
        <v>TACO DE ALVENARIA (2,5X10X20)CM.</v>
      </c>
      <c r="C22978" s="142" t="s">
        <v>44961</v>
      </c>
      <c r="I22978" s="142" t="s">
        <v>9</v>
      </c>
      <c r="J22978" s="142" t="n">
        <v>1.26</v>
      </c>
    </row>
    <row r="22979" customFormat="false" ht="12.75" hidden="false" customHeight="false" outlineLevel="0" collapsed="false">
      <c r="A22979" s="142" t="s">
        <v>44962</v>
      </c>
      <c r="B22979" s="663" t="str">
        <f aca="false">C22979&amp;D22979&amp;E22979&amp;F22979&amp;G22979&amp;H22979</f>
        <v>TACO DE ALVENARIA (2,5X10X20)CM.</v>
      </c>
      <c r="C22979" s="142" t="s">
        <v>44961</v>
      </c>
      <c r="I22979" s="142" t="s">
        <v>9</v>
      </c>
      <c r="J22979" s="142" t="n">
        <v>1.26</v>
      </c>
    </row>
    <row r="22980" customFormat="false" ht="12.75" hidden="false" customHeight="false" outlineLevel="0" collapsed="false">
      <c r="A22980" s="142" t="s">
        <v>44963</v>
      </c>
      <c r="B22980" s="663" t="str">
        <f aca="false">C22980&amp;D22980&amp;E22980&amp;F22980&amp;G22980&amp;H22980</f>
        <v>PINTURA INTERNA/EXTERN.SOBRE FERRO C/TINTA ALQUIDICA ESMALT.BRILH.EQUIV.LAGOLINE, INCL.LIMP.LIXAM.APLIC.ZARCAO 2 DEMAOS</v>
      </c>
      <c r="C22980" s="142" t="s">
        <v>44964</v>
      </c>
      <c r="D22980" s="142" t="s">
        <v>44965</v>
      </c>
      <c r="I22980" s="142" t="s">
        <v>1696</v>
      </c>
      <c r="J22980" s="142" t="n">
        <v>25.4</v>
      </c>
    </row>
    <row r="22981" customFormat="false" ht="12.75" hidden="false" customHeight="false" outlineLevel="0" collapsed="false">
      <c r="A22981" s="142" t="s">
        <v>44966</v>
      </c>
      <c r="B22981" s="663" t="str">
        <f aca="false">C22981&amp;D22981&amp;E22981&amp;F22981&amp;G22981&amp;H22981</f>
        <v>PINTURA INTERNA/EXTERN.SOBRE FERRO C/TINTA ALQUIDICA ESMALT.BRILH.EQUIV.LAGOLINE, INCL.LIMP.LIXAM.APLIC.ZARCAO 2 DEMAOS</v>
      </c>
      <c r="C22981" s="142" t="s">
        <v>44964</v>
      </c>
      <c r="D22981" s="142" t="s">
        <v>44965</v>
      </c>
      <c r="I22981" s="142" t="s">
        <v>1696</v>
      </c>
      <c r="J22981" s="142" t="n">
        <v>23.33</v>
      </c>
    </row>
    <row r="22982" customFormat="false" ht="12.75" hidden="false" customHeight="false" outlineLevel="0" collapsed="false">
      <c r="A22982" s="142" t="s">
        <v>44967</v>
      </c>
      <c r="B22982" s="663" t="str">
        <f aca="false">C22982&amp;D22982&amp;E22982&amp;F22982&amp;G22982&amp;H22982</f>
        <v>MACARANDUBA APARELHADA DE 3" X 9"</v>
      </c>
      <c r="C22982" s="142" t="s">
        <v>44968</v>
      </c>
      <c r="I22982" s="142" t="s">
        <v>130</v>
      </c>
      <c r="J22982" s="142" t="n">
        <v>53.4</v>
      </c>
    </row>
    <row r="22983" customFormat="false" ht="12.75" hidden="false" customHeight="false" outlineLevel="0" collapsed="false">
      <c r="A22983" s="142" t="s">
        <v>44969</v>
      </c>
      <c r="B22983" s="663" t="str">
        <f aca="false">C22983&amp;D22983&amp;E22983&amp;F22983&amp;G22983&amp;H22983</f>
        <v>MACARANDUBA APARELHADA DE 3" X 9"</v>
      </c>
      <c r="C22983" s="142" t="s">
        <v>44968</v>
      </c>
      <c r="I22983" s="142" t="s">
        <v>130</v>
      </c>
      <c r="J22983" s="142" t="n">
        <v>53.4</v>
      </c>
    </row>
    <row r="22984" customFormat="false" ht="12.75" hidden="false" customHeight="false" outlineLevel="0" collapsed="false">
      <c r="A22984" s="142" t="s">
        <v>44970</v>
      </c>
      <c r="B22984" s="663" t="str">
        <f aca="false">C22984&amp;D22984&amp;E22984&amp;F22984&amp;G22984&amp;H22984</f>
        <v>MACARANDUBA APARELHADA 1,5 X 4,0CM</v>
      </c>
      <c r="C22984" s="142" t="s">
        <v>44971</v>
      </c>
      <c r="I22984" s="142" t="s">
        <v>130</v>
      </c>
      <c r="J22984" s="142" t="n">
        <v>2.52</v>
      </c>
    </row>
    <row r="22985" customFormat="false" ht="12.75" hidden="false" customHeight="false" outlineLevel="0" collapsed="false">
      <c r="A22985" s="142" t="s">
        <v>44972</v>
      </c>
      <c r="B22985" s="663" t="str">
        <f aca="false">C22985&amp;D22985&amp;E22985&amp;F22985&amp;G22985&amp;H22985</f>
        <v>MACARANDUBA APARELHADA 1,5 X 4,0CM</v>
      </c>
      <c r="C22985" s="142" t="s">
        <v>44971</v>
      </c>
      <c r="I22985" s="142" t="s">
        <v>130</v>
      </c>
      <c r="J22985" s="142" t="n">
        <v>2.52</v>
      </c>
    </row>
    <row r="22986" customFormat="false" ht="12.75" hidden="false" customHeight="false" outlineLevel="0" collapsed="false">
      <c r="A22986" s="142" t="s">
        <v>44973</v>
      </c>
      <c r="B22986" s="663" t="str">
        <f aca="false">C22986&amp;D22986&amp;E22986&amp;F22986&amp;G22986&amp;H22986</f>
        <v>MACARANDUBA APARELHADA DE 2,0 X 10,0CM</v>
      </c>
      <c r="C22986" s="142" t="s">
        <v>44974</v>
      </c>
      <c r="I22986" s="142" t="s">
        <v>130</v>
      </c>
      <c r="J22986" s="142" t="n">
        <v>14.75</v>
      </c>
    </row>
    <row r="22987" customFormat="false" ht="12.75" hidden="false" customHeight="false" outlineLevel="0" collapsed="false">
      <c r="A22987" s="142" t="s">
        <v>44975</v>
      </c>
      <c r="B22987" s="663" t="str">
        <f aca="false">C22987&amp;D22987&amp;E22987&amp;F22987&amp;G22987&amp;H22987</f>
        <v>MACARANDUBA APARELHADA DE 2,0 X 10,0CM</v>
      </c>
      <c r="C22987" s="142" t="s">
        <v>44974</v>
      </c>
      <c r="I22987" s="142" t="s">
        <v>130</v>
      </c>
      <c r="J22987" s="142" t="n">
        <v>14.75</v>
      </c>
    </row>
    <row r="22988" customFormat="false" ht="12.75" hidden="false" customHeight="false" outlineLevel="0" collapsed="false">
      <c r="A22988" s="142" t="s">
        <v>44976</v>
      </c>
      <c r="B22988" s="663" t="str">
        <f aca="false">C22988&amp;D22988&amp;E22988&amp;F22988&amp;G22988&amp;H22988</f>
        <v>MACARANDUBA APARELHADA DE 1 1/2" x 3"</v>
      </c>
      <c r="C22988" s="142" t="s">
        <v>44977</v>
      </c>
      <c r="I22988" s="142" t="s">
        <v>130</v>
      </c>
      <c r="J22988" s="142" t="n">
        <v>7.83</v>
      </c>
    </row>
    <row r="22989" customFormat="false" ht="12.75" hidden="false" customHeight="false" outlineLevel="0" collapsed="false">
      <c r="A22989" s="142" t="s">
        <v>44978</v>
      </c>
      <c r="B22989" s="663" t="str">
        <f aca="false">C22989&amp;D22989&amp;E22989&amp;F22989&amp;G22989&amp;H22989</f>
        <v>MACARANDUBA APARELHADA DE 1 1/2" x 3"</v>
      </c>
      <c r="C22989" s="142" t="s">
        <v>44977</v>
      </c>
      <c r="I22989" s="142" t="s">
        <v>130</v>
      </c>
      <c r="J22989" s="142" t="n">
        <v>7.83</v>
      </c>
    </row>
    <row r="22990" customFormat="false" ht="12.75" hidden="false" customHeight="false" outlineLevel="0" collapsed="false">
      <c r="A22990" s="142" t="s">
        <v>44979</v>
      </c>
      <c r="B22990" s="663" t="str">
        <f aca="false">C22990&amp;D22990&amp;E22990&amp;F22990&amp;G22990&amp;H22990</f>
        <v>MACARANDUBA APARELHADA DE 3" X 12"</v>
      </c>
      <c r="C22990" s="142" t="s">
        <v>44980</v>
      </c>
      <c r="I22990" s="142" t="s">
        <v>130</v>
      </c>
      <c r="J22990" s="142" t="n">
        <v>71.4</v>
      </c>
    </row>
    <row r="22991" customFormat="false" ht="12.75" hidden="false" customHeight="false" outlineLevel="0" collapsed="false">
      <c r="A22991" s="142" t="s">
        <v>44981</v>
      </c>
      <c r="B22991" s="663" t="str">
        <f aca="false">C22991&amp;D22991&amp;E22991&amp;F22991&amp;G22991&amp;H22991</f>
        <v>MACARANDUBA APARELHADA DE 3" X 12"</v>
      </c>
      <c r="C22991" s="142" t="s">
        <v>44980</v>
      </c>
      <c r="I22991" s="142" t="s">
        <v>130</v>
      </c>
      <c r="J22991" s="142" t="n">
        <v>71.4</v>
      </c>
    </row>
    <row r="22992" customFormat="false" ht="12.75" hidden="false" customHeight="false" outlineLevel="0" collapsed="false">
      <c r="A22992" s="142" t="s">
        <v>44982</v>
      </c>
      <c r="B22992" s="663" t="str">
        <f aca="false">C22992&amp;D22992&amp;E22992&amp;F22992&amp;G22992&amp;H22992</f>
        <v>MACARANDUBA APARELHADA DE 3" X 3"</v>
      </c>
      <c r="C22992" s="142" t="s">
        <v>44983</v>
      </c>
      <c r="I22992" s="142" t="s">
        <v>130</v>
      </c>
      <c r="J22992" s="142" t="n">
        <v>17.88</v>
      </c>
    </row>
    <row r="22993" customFormat="false" ht="12.75" hidden="false" customHeight="false" outlineLevel="0" collapsed="false">
      <c r="A22993" s="142" t="s">
        <v>44984</v>
      </c>
      <c r="B22993" s="663" t="str">
        <f aca="false">C22993&amp;D22993&amp;E22993&amp;F22993&amp;G22993&amp;H22993</f>
        <v>MACARANDUBA APARELHADA DE 3" X 3"</v>
      </c>
      <c r="C22993" s="142" t="s">
        <v>44983</v>
      </c>
      <c r="I22993" s="142" t="s">
        <v>130</v>
      </c>
      <c r="J22993" s="142" t="n">
        <v>17.88</v>
      </c>
    </row>
    <row r="22994" customFormat="false" ht="12.75" hidden="false" customHeight="false" outlineLevel="0" collapsed="false">
      <c r="A22994" s="142" t="s">
        <v>44985</v>
      </c>
      <c r="B22994" s="663" t="str">
        <f aca="false">C22994&amp;D22994&amp;E22994&amp;F22994&amp;G22994&amp;H22994</f>
        <v>MACARANDUBA APARELHADA DE 3" X 4 1/2"</v>
      </c>
      <c r="C22994" s="142" t="s">
        <v>44986</v>
      </c>
      <c r="I22994" s="142" t="s">
        <v>130</v>
      </c>
      <c r="J22994" s="142" t="n">
        <v>26.64</v>
      </c>
    </row>
    <row r="22995" customFormat="false" ht="12.75" hidden="false" customHeight="false" outlineLevel="0" collapsed="false">
      <c r="A22995" s="142" t="s">
        <v>44987</v>
      </c>
      <c r="B22995" s="663" t="str">
        <f aca="false">C22995&amp;D22995&amp;E22995&amp;F22995&amp;G22995&amp;H22995</f>
        <v>MACARANDUBA APARELHADA DE 3" X 4 1/2"</v>
      </c>
      <c r="C22995" s="142" t="s">
        <v>44986</v>
      </c>
      <c r="I22995" s="142" t="s">
        <v>130</v>
      </c>
      <c r="J22995" s="142" t="n">
        <v>26.64</v>
      </c>
    </row>
    <row r="22996" customFormat="false" ht="12.75" hidden="false" customHeight="false" outlineLevel="0" collapsed="false">
      <c r="A22996" s="142" t="s">
        <v>44988</v>
      </c>
      <c r="B22996" s="663" t="str">
        <f aca="false">C22996&amp;D22996&amp;E22996&amp;F22996&amp;G22996&amp;H22996</f>
        <v>MACARANDUBA APARELHADA DE 3" X 6"</v>
      </c>
      <c r="C22996" s="142" t="s">
        <v>44989</v>
      </c>
      <c r="I22996" s="142" t="s">
        <v>130</v>
      </c>
      <c r="J22996" s="142" t="n">
        <v>34.68</v>
      </c>
    </row>
    <row r="22997" customFormat="false" ht="12.75" hidden="false" customHeight="false" outlineLevel="0" collapsed="false">
      <c r="A22997" s="142" t="s">
        <v>44990</v>
      </c>
      <c r="B22997" s="663" t="str">
        <f aca="false">C22997&amp;D22997&amp;E22997&amp;F22997&amp;G22997&amp;H22997</f>
        <v>MACARANDUBA APARELHADA DE 3" X 6"</v>
      </c>
      <c r="C22997" s="142" t="s">
        <v>44989</v>
      </c>
      <c r="I22997" s="142" t="s">
        <v>130</v>
      </c>
      <c r="J22997" s="142" t="n">
        <v>34.68</v>
      </c>
    </row>
    <row r="22998" customFormat="false" ht="12.75" hidden="false" customHeight="false" outlineLevel="0" collapsed="false">
      <c r="A22998" s="142" t="s">
        <v>44991</v>
      </c>
      <c r="B22998" s="663" t="str">
        <f aca="false">C22998&amp;D22998&amp;E22998&amp;F22998&amp;G22998&amp;H22998</f>
        <v>MACARANDUBA APARELHADA DE 2" X 3"</v>
      </c>
      <c r="C22998" s="142" t="s">
        <v>44992</v>
      </c>
      <c r="I22998" s="142" t="s">
        <v>130</v>
      </c>
      <c r="J22998" s="142" t="n">
        <v>10.42</v>
      </c>
    </row>
    <row r="22999" customFormat="false" ht="12.75" hidden="false" customHeight="false" outlineLevel="0" collapsed="false">
      <c r="A22999" s="142" t="s">
        <v>44993</v>
      </c>
      <c r="B22999" s="663" t="str">
        <f aca="false">C22999&amp;D22999&amp;E22999&amp;F22999&amp;G22999&amp;H22999</f>
        <v>MACARANDUBA APARELHADA DE 2" X 3"</v>
      </c>
      <c r="C22999" s="142" t="s">
        <v>44992</v>
      </c>
      <c r="I22999" s="142" t="s">
        <v>130</v>
      </c>
      <c r="J22999" s="142" t="n">
        <v>10.42</v>
      </c>
    </row>
    <row r="23000" customFormat="false" ht="12.75" hidden="false" customHeight="false" outlineLevel="0" collapsed="false">
      <c r="A23000" s="142" t="s">
        <v>44994</v>
      </c>
      <c r="B23000" s="663" t="str">
        <f aca="false">C23000&amp;D23000&amp;E23000&amp;F23000&amp;G23000&amp;H23000</f>
        <v>FABRICACAO DE ESCAMA DE CONCRETO ARMADO PARA SOLO REFORCADOCOM FITA METALICA - 2 A 5 CHUMBADORES</v>
      </c>
      <c r="C23000" s="142" t="s">
        <v>44995</v>
      </c>
      <c r="D23000" s="142" t="s">
        <v>44996</v>
      </c>
      <c r="I23000" s="142" t="s">
        <v>859</v>
      </c>
      <c r="J23000" s="142" t="n">
        <v>1138.48</v>
      </c>
    </row>
    <row r="23001" customFormat="false" ht="12.75" hidden="false" customHeight="false" outlineLevel="0" collapsed="false">
      <c r="A23001" s="142" t="s">
        <v>44997</v>
      </c>
      <c r="B23001" s="663" t="str">
        <f aca="false">C23001&amp;D23001&amp;E23001&amp;F23001&amp;G23001&amp;H23001</f>
        <v>FABRICACAO DE ESCAMA DE CONCRETO ARMADO PARA SOLO REFORCADOCOM FITA METALICA - 2 A 5 CHUMBADORES</v>
      </c>
      <c r="C23001" s="142" t="s">
        <v>44995</v>
      </c>
      <c r="D23001" s="142" t="s">
        <v>44996</v>
      </c>
      <c r="I23001" s="142" t="s">
        <v>859</v>
      </c>
      <c r="J23001" s="142" t="n">
        <v>1083.58</v>
      </c>
    </row>
    <row r="23002" customFormat="false" ht="12.75" hidden="false" customHeight="false" outlineLevel="0" collapsed="false">
      <c r="A23002" s="142" t="s">
        <v>44998</v>
      </c>
      <c r="B23002" s="663" t="str">
        <f aca="false">C23002&amp;D23002&amp;E23002&amp;F23002&amp;G23002&amp;H23002</f>
        <v>MONTAGEM DE ESCAMAS DE CONCRETO</v>
      </c>
      <c r="C23002" s="142" t="s">
        <v>44999</v>
      </c>
      <c r="I23002" s="142" t="s">
        <v>1696</v>
      </c>
      <c r="J23002" s="142" t="n">
        <v>51.66</v>
      </c>
    </row>
    <row r="23003" customFormat="false" ht="12.75" hidden="false" customHeight="false" outlineLevel="0" collapsed="false">
      <c r="A23003" s="142" t="s">
        <v>45000</v>
      </c>
      <c r="B23003" s="663" t="str">
        <f aca="false">C23003&amp;D23003&amp;E23003&amp;F23003&amp;G23003&amp;H23003</f>
        <v>MONTAGEM DE ESCAMAS DE CONCRETO</v>
      </c>
      <c r="C23003" s="142" t="s">
        <v>44999</v>
      </c>
      <c r="I23003" s="142" t="s">
        <v>1696</v>
      </c>
      <c r="J23003" s="142" t="n">
        <v>49.04</v>
      </c>
    </row>
    <row r="23004" customFormat="false" ht="12.75" hidden="false" customHeight="false" outlineLevel="0" collapsed="false">
      <c r="A23004" s="142" t="s">
        <v>45001</v>
      </c>
      <c r="B23004" s="663" t="str">
        <f aca="false">C23004&amp;D23004&amp;E23004&amp;F23004&amp;G23004&amp;H23004</f>
        <v>MOLDES METALICOS PARA SOLO REFORCADO COM FITA METALICA</v>
      </c>
      <c r="C23004" s="142" t="s">
        <v>45002</v>
      </c>
      <c r="I23004" s="142" t="s">
        <v>859</v>
      </c>
      <c r="J23004" s="142" t="n">
        <v>44.58</v>
      </c>
    </row>
    <row r="23005" customFormat="false" ht="12.75" hidden="false" customHeight="false" outlineLevel="0" collapsed="false">
      <c r="A23005" s="142" t="s">
        <v>45003</v>
      </c>
      <c r="B23005" s="663" t="str">
        <f aca="false">C23005&amp;D23005&amp;E23005&amp;F23005&amp;G23005&amp;H23005</f>
        <v>MOLDES METALICOS PARA SOLO REFORCADO COM FITA METALICA</v>
      </c>
      <c r="C23005" s="142" t="s">
        <v>45002</v>
      </c>
      <c r="I23005" s="142" t="s">
        <v>859</v>
      </c>
      <c r="J23005" s="142" t="n">
        <v>41.8</v>
      </c>
    </row>
    <row r="23006" customFormat="false" ht="12.75" hidden="false" customHeight="false" outlineLevel="0" collapsed="false">
      <c r="A23006" s="142" t="s">
        <v>45004</v>
      </c>
      <c r="B23006" s="663" t="str">
        <f aca="false">C23006&amp;D23006&amp;E23006&amp;F23006&amp;G23006&amp;H23006</f>
        <v>TRAVAMENTO E NIVELAMENTO DE ESCAMA DE CONCRETO ARMADO</v>
      </c>
      <c r="C23006" s="142" t="s">
        <v>45005</v>
      </c>
      <c r="I23006" s="142" t="s">
        <v>1696</v>
      </c>
      <c r="J23006" s="142" t="n">
        <v>14.39</v>
      </c>
    </row>
    <row r="23007" customFormat="false" ht="12.75" hidden="false" customHeight="false" outlineLevel="0" collapsed="false">
      <c r="A23007" s="142" t="s">
        <v>45006</v>
      </c>
      <c r="B23007" s="663" t="str">
        <f aca="false">C23007&amp;D23007&amp;E23007&amp;F23007&amp;G23007&amp;H23007</f>
        <v>TRAVAMENTO E NIVELAMENTO DE ESCAMA DE CONCRETO ARMADO</v>
      </c>
      <c r="C23007" s="142" t="s">
        <v>45005</v>
      </c>
      <c r="I23007" s="142" t="s">
        <v>1696</v>
      </c>
      <c r="J23007" s="142" t="n">
        <v>12.92</v>
      </c>
    </row>
    <row r="23008" customFormat="false" ht="12.75" hidden="false" customHeight="false" outlineLevel="0" collapsed="false">
      <c r="A23008" s="142" t="s">
        <v>45007</v>
      </c>
      <c r="B23008" s="663" t="str">
        <f aca="false">C23008&amp;D23008&amp;E23008&amp;F23008&amp;G23008&amp;H23008</f>
        <v>TRAVADOR DE MADEIRA PARA ESCAMAS DE CONCRETO ARMADO - UTILIZACAO DE 10 VEZES</v>
      </c>
      <c r="C23008" s="142" t="s">
        <v>45008</v>
      </c>
      <c r="D23008" s="142" t="s">
        <v>45009</v>
      </c>
      <c r="I23008" s="142" t="s">
        <v>9</v>
      </c>
      <c r="J23008" s="142" t="n">
        <v>8.93</v>
      </c>
    </row>
    <row r="23009" customFormat="false" ht="12.75" hidden="false" customHeight="false" outlineLevel="0" collapsed="false">
      <c r="A23009" s="142" t="s">
        <v>45010</v>
      </c>
      <c r="B23009" s="663" t="str">
        <f aca="false">C23009&amp;D23009&amp;E23009&amp;F23009&amp;G23009&amp;H23009</f>
        <v>TRAVADOR DE MADEIRA PARA ESCAMAS DE CONCRETO ARMADO - UTILIZACAO DE 10 VEZES</v>
      </c>
      <c r="C23009" s="142" t="s">
        <v>45008</v>
      </c>
      <c r="D23009" s="142" t="s">
        <v>45009</v>
      </c>
      <c r="I23009" s="142" t="s">
        <v>9</v>
      </c>
      <c r="J23009" s="142" t="n">
        <v>8.18</v>
      </c>
    </row>
    <row r="23010" customFormat="false" ht="12.75" hidden="false" customHeight="false" outlineLevel="0" collapsed="false">
      <c r="A23010" s="142" t="s">
        <v>45011</v>
      </c>
      <c r="B23010" s="663" t="str">
        <f aca="false">C23010&amp;D23010&amp;E23010&amp;F23010&amp;G23010&amp;H23010</f>
        <v>PINUS,PECA 1" X 12" E 1" X 9".</v>
      </c>
      <c r="C23010" s="142" t="s">
        <v>45012</v>
      </c>
      <c r="I23010" s="142" t="s">
        <v>1696</v>
      </c>
      <c r="J23010" s="142" t="n">
        <v>20.84</v>
      </c>
    </row>
    <row r="23011" customFormat="false" ht="12.75" hidden="false" customHeight="false" outlineLevel="0" collapsed="false">
      <c r="A23011" s="142" t="s">
        <v>45013</v>
      </c>
      <c r="B23011" s="663" t="str">
        <f aca="false">C23011&amp;D23011&amp;E23011&amp;F23011&amp;G23011&amp;H23011</f>
        <v>PINUS,PECA 1" X 12" E 1" X 9".</v>
      </c>
      <c r="C23011" s="142" t="s">
        <v>45012</v>
      </c>
      <c r="I23011" s="142" t="s">
        <v>1696</v>
      </c>
      <c r="J23011" s="142" t="n">
        <v>20.84</v>
      </c>
    </row>
    <row r="23012" customFormat="false" ht="12.75" hidden="false" customHeight="false" outlineLevel="0" collapsed="false">
      <c r="A23012" s="142" t="s">
        <v>45014</v>
      </c>
      <c r="B23012" s="663" t="str">
        <f aca="false">C23012&amp;D23012&amp;E23012&amp;F23012&amp;G23012&amp;H23012</f>
        <v>ESTACA MANGUE</v>
      </c>
      <c r="C23012" s="142" t="s">
        <v>45015</v>
      </c>
      <c r="I23012" s="142" t="s">
        <v>9</v>
      </c>
      <c r="J23012" s="142" t="n">
        <v>0.96</v>
      </c>
    </row>
    <row r="23013" customFormat="false" ht="12.75" hidden="false" customHeight="false" outlineLevel="0" collapsed="false">
      <c r="A23013" s="142" t="s">
        <v>45016</v>
      </c>
      <c r="B23013" s="663" t="str">
        <f aca="false">C23013&amp;D23013&amp;E23013&amp;F23013&amp;G23013&amp;H23013</f>
        <v>ESTACA MANGUE</v>
      </c>
      <c r="C23013" s="142" t="s">
        <v>45015</v>
      </c>
      <c r="I23013" s="142" t="s">
        <v>9</v>
      </c>
      <c r="J23013" s="142" t="n">
        <v>0.96</v>
      </c>
    </row>
    <row r="23014" customFormat="false" ht="12.75" hidden="false" customHeight="false" outlineLevel="0" collapsed="false">
      <c r="A23014" s="142" t="s">
        <v>45017</v>
      </c>
      <c r="B23014" s="663" t="str">
        <f aca="false">C23014&amp;D23014&amp;E23014&amp;F23014&amp;G23014&amp;H23014</f>
        <v>CONCRETO DOSADO RACIONALMENTE PARA UMA RESISTENCIA A COMPRESSAO DE 15MPA,USANDO AGREGADO GRAUDO (BRITA 0),COMPREENDENDOAPENAS O FORNECIMENTO DOS MATERIAIS,INCLUSIVE 5% DE PERDAS.</v>
      </c>
      <c r="C23014" s="142" t="s">
        <v>45018</v>
      </c>
      <c r="D23014" s="142" t="s">
        <v>45019</v>
      </c>
      <c r="E23014" s="142" t="s">
        <v>45020</v>
      </c>
      <c r="I23014" s="142" t="s">
        <v>859</v>
      </c>
      <c r="J23014" s="142" t="n">
        <v>231.27</v>
      </c>
    </row>
    <row r="23015" customFormat="false" ht="12.75" hidden="false" customHeight="false" outlineLevel="0" collapsed="false">
      <c r="A23015" s="142" t="s">
        <v>45021</v>
      </c>
      <c r="B23015" s="663" t="str">
        <f aca="false">C23015&amp;D23015&amp;E23015&amp;F23015&amp;G23015&amp;H23015</f>
        <v>CONCRETO DOSADO RACIONALMENTE PARA UMA RESISTENCIA A COMPRESSAO DE 15MPA,USANDO AGREGADO GRAUDO (BRITA 0),COMPREENDENDOAPENAS O FORNECIMENTO DOS MATERIAIS,INCLUSIVE 5% DE PERDAS.</v>
      </c>
      <c r="C23015" s="142" t="s">
        <v>45018</v>
      </c>
      <c r="D23015" s="142" t="s">
        <v>45019</v>
      </c>
      <c r="E23015" s="142" t="s">
        <v>45020</v>
      </c>
      <c r="I23015" s="142" t="s">
        <v>859</v>
      </c>
      <c r="J23015" s="142" t="n">
        <v>231.27</v>
      </c>
    </row>
  </sheetData>
  <autoFilter ref="A2:J23395"/>
  <printOptions headings="false" gridLines="false" gridLinesSet="true" horizontalCentered="false" verticalCentered="false"/>
  <pageMargins left="0.7875" right="0.7875" top="1.05277777777778" bottom="1.05277777777778" header="0.7875" footer="0.7875"/>
  <pageSetup paperSize="9" scale="100" firstPageNumber="1" fitToWidth="1" fitToHeight="1" pageOrder="downThenOver" orientation="portrait" blackAndWhite="false" draft="false" cellComments="none" useFirstPageNumber="true" horizontalDpi="300" verticalDpi="300" copies="1"/>
  <headerFooter differentFirst="false" differentOddEven="false">
    <oddHeader>&amp;C&amp;"Times New Roman,Normal"&amp;12&amp;A</oddHeader>
    <oddFooter>&amp;C&amp;"Times New Roman,Normal"&amp;12Page &amp;P</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E6857"/>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A3" activeCellId="0" sqref="A3"/>
    </sheetView>
  </sheetViews>
  <sheetFormatPr defaultColWidth="9.171875" defaultRowHeight="12.75" zeroHeight="false" outlineLevelRow="0" outlineLevelCol="0"/>
  <cols>
    <col collapsed="false" customWidth="true" hidden="false" outlineLevel="0" max="1" min="1" style="142" width="24.57"/>
    <col collapsed="false" customWidth="true" hidden="false" outlineLevel="0" max="2" min="2" style="663" width="48.69"/>
    <col collapsed="false" customWidth="true" hidden="false" outlineLevel="0" max="3" min="3" style="142" width="8.14"/>
    <col collapsed="false" customWidth="true" hidden="false" outlineLevel="0" max="4" min="4" style="142" width="21.14"/>
    <col collapsed="false" customWidth="false" hidden="false" outlineLevel="0" max="5" min="5" style="142" width="9.13"/>
    <col collapsed="false" customWidth="true" hidden="false" outlineLevel="0" max="257" min="257" style="0" width="24.57"/>
    <col collapsed="false" customWidth="true" hidden="false" outlineLevel="0" max="258" min="258" style="0" width="48.69"/>
    <col collapsed="false" customWidth="true" hidden="false" outlineLevel="0" max="259" min="259" style="0" width="8.14"/>
    <col collapsed="false" customWidth="true" hidden="false" outlineLevel="0" max="260" min="260" style="0" width="21.14"/>
    <col collapsed="false" customWidth="true" hidden="false" outlineLevel="0" max="513" min="513" style="0" width="24.57"/>
    <col collapsed="false" customWidth="true" hidden="false" outlineLevel="0" max="514" min="514" style="0" width="48.69"/>
    <col collapsed="false" customWidth="true" hidden="false" outlineLevel="0" max="515" min="515" style="0" width="8.14"/>
    <col collapsed="false" customWidth="true" hidden="false" outlineLevel="0" max="516" min="516" style="0" width="21.14"/>
    <col collapsed="false" customWidth="true" hidden="false" outlineLevel="0" max="769" min="769" style="0" width="24.57"/>
    <col collapsed="false" customWidth="true" hidden="false" outlineLevel="0" max="770" min="770" style="0" width="48.69"/>
    <col collapsed="false" customWidth="true" hidden="false" outlineLevel="0" max="771" min="771" style="0" width="8.14"/>
    <col collapsed="false" customWidth="true" hidden="false" outlineLevel="0" max="772" min="772" style="0" width="21.14"/>
  </cols>
  <sheetData>
    <row r="1" customFormat="false" ht="13.5" hidden="false" customHeight="true" outlineLevel="0" collapsed="false">
      <c r="A1" s="669" t="s">
        <v>45022</v>
      </c>
      <c r="B1" s="669"/>
      <c r="C1" s="669"/>
      <c r="D1" s="669"/>
      <c r="E1" s="663"/>
    </row>
    <row r="2" customFormat="false" ht="25.5" hidden="false" customHeight="true" outlineLevel="0" collapsed="false">
      <c r="A2" s="669" t="s">
        <v>45023</v>
      </c>
      <c r="B2" s="669"/>
      <c r="C2" s="669"/>
      <c r="D2" s="669"/>
      <c r="E2" s="663"/>
    </row>
    <row r="3" customFormat="false" ht="51" hidden="false" customHeight="true" outlineLevel="0" collapsed="false">
      <c r="A3" s="669" t="s">
        <v>45024</v>
      </c>
      <c r="B3" s="669"/>
      <c r="C3" s="669"/>
      <c r="D3" s="669"/>
      <c r="E3" s="663"/>
    </row>
    <row r="5" customFormat="false" ht="13.5" hidden="false" customHeight="false" outlineLevel="0" collapsed="false">
      <c r="A5" s="670" t="s">
        <v>45025</v>
      </c>
      <c r="B5" s="670" t="s">
        <v>45026</v>
      </c>
      <c r="C5" s="670" t="s">
        <v>413</v>
      </c>
      <c r="D5" s="670" t="s">
        <v>45027</v>
      </c>
    </row>
    <row r="7" customFormat="false" ht="13.5" hidden="false" customHeight="false" outlineLevel="0" collapsed="false">
      <c r="A7" s="670" t="n">
        <v>97141</v>
      </c>
      <c r="B7" s="670" t="s">
        <v>45028</v>
      </c>
      <c r="C7" s="670" t="s">
        <v>130</v>
      </c>
      <c r="D7" s="671" t="s">
        <v>45029</v>
      </c>
    </row>
    <row r="8" customFormat="false" ht="13.5" hidden="false" customHeight="false" outlineLevel="0" collapsed="false">
      <c r="A8" s="670" t="s">
        <v>45030</v>
      </c>
      <c r="B8" s="670" t="s">
        <v>45031</v>
      </c>
      <c r="C8" s="670" t="s">
        <v>130</v>
      </c>
      <c r="D8" s="671" t="s">
        <v>45032</v>
      </c>
    </row>
    <row r="9" customFormat="false" ht="13.5" hidden="false" customHeight="false" outlineLevel="0" collapsed="false">
      <c r="A9" s="670" t="s">
        <v>45033</v>
      </c>
      <c r="B9" s="670" t="s">
        <v>45034</v>
      </c>
      <c r="C9" s="670" t="s">
        <v>130</v>
      </c>
      <c r="D9" s="671" t="s">
        <v>45035</v>
      </c>
    </row>
    <row r="10" customFormat="false" ht="13.5" hidden="false" customHeight="false" outlineLevel="0" collapsed="false">
      <c r="A10" s="670" t="s">
        <v>45036</v>
      </c>
      <c r="B10" s="670" t="s">
        <v>45037</v>
      </c>
      <c r="C10" s="670" t="s">
        <v>130</v>
      </c>
      <c r="D10" s="671" t="s">
        <v>45038</v>
      </c>
    </row>
    <row r="11" customFormat="false" ht="13.5" hidden="false" customHeight="false" outlineLevel="0" collapsed="false">
      <c r="A11" s="670" t="s">
        <v>45039</v>
      </c>
      <c r="B11" s="670" t="s">
        <v>45040</v>
      </c>
      <c r="C11" s="670" t="s">
        <v>130</v>
      </c>
      <c r="D11" s="671" t="s">
        <v>45041</v>
      </c>
    </row>
    <row r="12" customFormat="false" ht="13.5" hidden="false" customHeight="false" outlineLevel="0" collapsed="false">
      <c r="A12" s="670" t="s">
        <v>45042</v>
      </c>
      <c r="B12" s="670" t="s">
        <v>45043</v>
      </c>
      <c r="C12" s="670" t="s">
        <v>130</v>
      </c>
      <c r="D12" s="671" t="s">
        <v>45044</v>
      </c>
    </row>
    <row r="13" customFormat="false" ht="13.5" hidden="false" customHeight="false" outlineLevel="0" collapsed="false">
      <c r="A13" s="670" t="s">
        <v>45045</v>
      </c>
      <c r="B13" s="670" t="s">
        <v>45046</v>
      </c>
      <c r="C13" s="670" t="s">
        <v>130</v>
      </c>
      <c r="D13" s="671" t="s">
        <v>45047</v>
      </c>
    </row>
    <row r="14" customFormat="false" ht="13.5" hidden="false" customHeight="false" outlineLevel="0" collapsed="false">
      <c r="A14" s="670" t="s">
        <v>45048</v>
      </c>
      <c r="B14" s="670" t="s">
        <v>45049</v>
      </c>
      <c r="C14" s="670" t="s">
        <v>130</v>
      </c>
      <c r="D14" s="671" t="s">
        <v>45050</v>
      </c>
    </row>
    <row r="15" customFormat="false" ht="13.5" hidden="false" customHeight="false" outlineLevel="0" collapsed="false">
      <c r="A15" s="670" t="s">
        <v>45051</v>
      </c>
      <c r="B15" s="670" t="s">
        <v>45052</v>
      </c>
      <c r="C15" s="670" t="s">
        <v>130</v>
      </c>
      <c r="D15" s="671" t="s">
        <v>45053</v>
      </c>
    </row>
    <row r="16" customFormat="false" ht="13.5" hidden="false" customHeight="false" outlineLevel="0" collapsed="false">
      <c r="A16" s="670" t="s">
        <v>45054</v>
      </c>
      <c r="B16" s="670" t="s">
        <v>45055</v>
      </c>
      <c r="C16" s="670" t="s">
        <v>130</v>
      </c>
      <c r="D16" s="671" t="s">
        <v>45056</v>
      </c>
    </row>
    <row r="17" customFormat="false" ht="13.5" hidden="false" customHeight="false" outlineLevel="0" collapsed="false">
      <c r="A17" s="670" t="s">
        <v>45057</v>
      </c>
      <c r="B17" s="670" t="s">
        <v>45058</v>
      </c>
      <c r="C17" s="670" t="s">
        <v>130</v>
      </c>
      <c r="D17" s="671" t="s">
        <v>45059</v>
      </c>
    </row>
    <row r="18" customFormat="false" ht="13.5" hidden="false" customHeight="false" outlineLevel="0" collapsed="false">
      <c r="A18" s="670" t="s">
        <v>45060</v>
      </c>
      <c r="B18" s="670" t="s">
        <v>45061</v>
      </c>
      <c r="C18" s="670" t="s">
        <v>130</v>
      </c>
      <c r="D18" s="671" t="s">
        <v>45062</v>
      </c>
    </row>
    <row r="19" customFormat="false" ht="13.5" hidden="false" customHeight="false" outlineLevel="0" collapsed="false">
      <c r="A19" s="670" t="s">
        <v>45063</v>
      </c>
      <c r="B19" s="670" t="s">
        <v>45064</v>
      </c>
      <c r="C19" s="670" t="s">
        <v>130</v>
      </c>
      <c r="D19" s="671" t="s">
        <v>45065</v>
      </c>
    </row>
    <row r="20" customFormat="false" ht="13.5" hidden="false" customHeight="false" outlineLevel="0" collapsed="false">
      <c r="A20" s="670" t="s">
        <v>45066</v>
      </c>
      <c r="B20" s="670" t="s">
        <v>45067</v>
      </c>
      <c r="C20" s="670" t="s">
        <v>130</v>
      </c>
      <c r="D20" s="671" t="s">
        <v>45068</v>
      </c>
    </row>
    <row r="21" customFormat="false" ht="13.5" hidden="false" customHeight="false" outlineLevel="0" collapsed="false">
      <c r="A21" s="670" t="s">
        <v>45069</v>
      </c>
      <c r="B21" s="670" t="s">
        <v>45070</v>
      </c>
      <c r="C21" s="670" t="s">
        <v>130</v>
      </c>
      <c r="D21" s="671" t="s">
        <v>45071</v>
      </c>
    </row>
    <row r="22" customFormat="false" ht="13.5" hidden="false" customHeight="false" outlineLevel="0" collapsed="false">
      <c r="A22" s="670" t="s">
        <v>45072</v>
      </c>
      <c r="B22" s="670" t="s">
        <v>45073</v>
      </c>
      <c r="C22" s="670" t="s">
        <v>130</v>
      </c>
      <c r="D22" s="671" t="s">
        <v>45074</v>
      </c>
    </row>
    <row r="23" customFormat="false" ht="13.5" hidden="false" customHeight="false" outlineLevel="0" collapsed="false">
      <c r="A23" s="670" t="s">
        <v>45075</v>
      </c>
      <c r="B23" s="670" t="s">
        <v>45076</v>
      </c>
      <c r="C23" s="670" t="s">
        <v>130</v>
      </c>
      <c r="D23" s="671" t="s">
        <v>45077</v>
      </c>
    </row>
    <row r="24" customFormat="false" ht="13.5" hidden="false" customHeight="false" outlineLevel="0" collapsed="false">
      <c r="A24" s="670" t="s">
        <v>45078</v>
      </c>
      <c r="B24" s="670" t="s">
        <v>45079</v>
      </c>
      <c r="C24" s="670" t="s">
        <v>130</v>
      </c>
      <c r="D24" s="671" t="s">
        <v>45080</v>
      </c>
    </row>
    <row r="25" customFormat="false" ht="13.5" hidden="false" customHeight="false" outlineLevel="0" collapsed="false">
      <c r="A25" s="670" t="s">
        <v>45081</v>
      </c>
      <c r="B25" s="670" t="s">
        <v>45082</v>
      </c>
      <c r="C25" s="670" t="s">
        <v>130</v>
      </c>
      <c r="D25" s="671" t="s">
        <v>45083</v>
      </c>
    </row>
    <row r="26" customFormat="false" ht="13.5" hidden="false" customHeight="false" outlineLevel="0" collapsed="false">
      <c r="A26" s="670" t="s">
        <v>45084</v>
      </c>
      <c r="B26" s="670" t="s">
        <v>45085</v>
      </c>
      <c r="C26" s="670" t="s">
        <v>130</v>
      </c>
      <c r="D26" s="671" t="s">
        <v>45086</v>
      </c>
    </row>
    <row r="27" customFormat="false" ht="13.5" hidden="false" customHeight="false" outlineLevel="0" collapsed="false">
      <c r="A27" s="670" t="s">
        <v>45087</v>
      </c>
      <c r="B27" s="670" t="s">
        <v>45088</v>
      </c>
      <c r="C27" s="670" t="s">
        <v>130</v>
      </c>
      <c r="D27" s="671" t="s">
        <v>45089</v>
      </c>
    </row>
    <row r="28" customFormat="false" ht="13.5" hidden="false" customHeight="false" outlineLevel="0" collapsed="false">
      <c r="A28" s="670" t="s">
        <v>45090</v>
      </c>
      <c r="B28" s="670" t="s">
        <v>45091</v>
      </c>
      <c r="C28" s="670" t="s">
        <v>130</v>
      </c>
      <c r="D28" s="671" t="s">
        <v>45092</v>
      </c>
    </row>
    <row r="29" customFormat="false" ht="13.5" hidden="false" customHeight="false" outlineLevel="0" collapsed="false">
      <c r="A29" s="670" t="s">
        <v>45093</v>
      </c>
      <c r="B29" s="670" t="s">
        <v>45094</v>
      </c>
      <c r="C29" s="670" t="s">
        <v>130</v>
      </c>
      <c r="D29" s="671" t="s">
        <v>45095</v>
      </c>
    </row>
    <row r="30" customFormat="false" ht="13.5" hidden="false" customHeight="false" outlineLevel="0" collapsed="false">
      <c r="A30" s="670" t="s">
        <v>45096</v>
      </c>
      <c r="B30" s="670" t="s">
        <v>45097</v>
      </c>
      <c r="C30" s="670" t="s">
        <v>130</v>
      </c>
      <c r="D30" s="671" t="s">
        <v>45098</v>
      </c>
    </row>
    <row r="31" customFormat="false" ht="13.5" hidden="false" customHeight="false" outlineLevel="0" collapsed="false">
      <c r="A31" s="670" t="s">
        <v>45099</v>
      </c>
      <c r="B31" s="670" t="s">
        <v>45100</v>
      </c>
      <c r="C31" s="670" t="s">
        <v>130</v>
      </c>
      <c r="D31" s="671" t="s">
        <v>45101</v>
      </c>
    </row>
    <row r="32" customFormat="false" ht="13.5" hidden="false" customHeight="false" outlineLevel="0" collapsed="false">
      <c r="A32" s="670" t="s">
        <v>45102</v>
      </c>
      <c r="B32" s="670" t="s">
        <v>45103</v>
      </c>
      <c r="C32" s="670" t="s">
        <v>130</v>
      </c>
      <c r="D32" s="671" t="s">
        <v>45104</v>
      </c>
    </row>
    <row r="33" customFormat="false" ht="13.5" hidden="false" customHeight="false" outlineLevel="0" collapsed="false">
      <c r="A33" s="670" t="s">
        <v>45105</v>
      </c>
      <c r="B33" s="670" t="s">
        <v>45106</v>
      </c>
      <c r="C33" s="670" t="s">
        <v>130</v>
      </c>
      <c r="D33" s="671" t="s">
        <v>45107</v>
      </c>
    </row>
    <row r="34" customFormat="false" ht="13.5" hidden="false" customHeight="false" outlineLevel="0" collapsed="false">
      <c r="A34" s="670" t="s">
        <v>45108</v>
      </c>
      <c r="B34" s="670" t="s">
        <v>45109</v>
      </c>
      <c r="C34" s="670" t="s">
        <v>130</v>
      </c>
      <c r="D34" s="671" t="s">
        <v>45110</v>
      </c>
    </row>
    <row r="35" customFormat="false" ht="13.5" hidden="false" customHeight="false" outlineLevel="0" collapsed="false">
      <c r="A35" s="670" t="s">
        <v>45111</v>
      </c>
      <c r="B35" s="670" t="s">
        <v>45112</v>
      </c>
      <c r="C35" s="670" t="s">
        <v>130</v>
      </c>
      <c r="D35" s="671" t="s">
        <v>45113</v>
      </c>
    </row>
    <row r="36" customFormat="false" ht="13.5" hidden="false" customHeight="false" outlineLevel="0" collapsed="false">
      <c r="A36" s="670" t="s">
        <v>45114</v>
      </c>
      <c r="B36" s="670" t="s">
        <v>45115</v>
      </c>
      <c r="C36" s="670" t="s">
        <v>130</v>
      </c>
      <c r="D36" s="671" t="s">
        <v>45116</v>
      </c>
    </row>
    <row r="37" customFormat="false" ht="13.5" hidden="false" customHeight="false" outlineLevel="0" collapsed="false">
      <c r="A37" s="670" t="s">
        <v>45117</v>
      </c>
      <c r="B37" s="670" t="s">
        <v>45118</v>
      </c>
      <c r="C37" s="670" t="s">
        <v>130</v>
      </c>
      <c r="D37" s="671" t="s">
        <v>45119</v>
      </c>
    </row>
    <row r="38" customFormat="false" ht="13.5" hidden="false" customHeight="false" outlineLevel="0" collapsed="false">
      <c r="A38" s="670" t="s">
        <v>45120</v>
      </c>
      <c r="B38" s="670" t="s">
        <v>45121</v>
      </c>
      <c r="C38" s="670" t="s">
        <v>130</v>
      </c>
      <c r="D38" s="671" t="s">
        <v>45122</v>
      </c>
    </row>
    <row r="39" customFormat="false" ht="13.5" hidden="false" customHeight="false" outlineLevel="0" collapsed="false">
      <c r="A39" s="670" t="s">
        <v>45123</v>
      </c>
      <c r="B39" s="670" t="s">
        <v>45124</v>
      </c>
      <c r="C39" s="670" t="s">
        <v>130</v>
      </c>
      <c r="D39" s="671" t="s">
        <v>45125</v>
      </c>
    </row>
    <row r="40" customFormat="false" ht="13.5" hidden="false" customHeight="false" outlineLevel="0" collapsed="false">
      <c r="A40" s="670" t="s">
        <v>45126</v>
      </c>
      <c r="B40" s="670" t="s">
        <v>45127</v>
      </c>
      <c r="C40" s="670" t="s">
        <v>130</v>
      </c>
      <c r="D40" s="671" t="s">
        <v>45128</v>
      </c>
    </row>
    <row r="41" customFormat="false" ht="13.5" hidden="false" customHeight="false" outlineLevel="0" collapsed="false">
      <c r="A41" s="670" t="s">
        <v>45129</v>
      </c>
      <c r="B41" s="670" t="s">
        <v>45130</v>
      </c>
      <c r="C41" s="670" t="s">
        <v>130</v>
      </c>
      <c r="D41" s="671" t="s">
        <v>45131</v>
      </c>
    </row>
    <row r="42" customFormat="false" ht="13.5" hidden="false" customHeight="false" outlineLevel="0" collapsed="false">
      <c r="A42" s="670" t="s">
        <v>45132</v>
      </c>
      <c r="B42" s="670" t="s">
        <v>45133</v>
      </c>
      <c r="C42" s="670" t="s">
        <v>130</v>
      </c>
      <c r="D42" s="671" t="s">
        <v>45134</v>
      </c>
    </row>
    <row r="43" customFormat="false" ht="13.5" hidden="false" customHeight="false" outlineLevel="0" collapsed="false">
      <c r="A43" s="670" t="s">
        <v>45135</v>
      </c>
      <c r="B43" s="670" t="s">
        <v>45136</v>
      </c>
      <c r="C43" s="670" t="s">
        <v>130</v>
      </c>
      <c r="D43" s="671" t="s">
        <v>45137</v>
      </c>
    </row>
    <row r="44" customFormat="false" ht="13.5" hidden="false" customHeight="false" outlineLevel="0" collapsed="false">
      <c r="A44" s="670" t="s">
        <v>45138</v>
      </c>
      <c r="B44" s="670" t="s">
        <v>45139</v>
      </c>
      <c r="C44" s="670" t="s">
        <v>130</v>
      </c>
      <c r="D44" s="671" t="s">
        <v>45140</v>
      </c>
    </row>
    <row r="45" customFormat="false" ht="13.5" hidden="false" customHeight="false" outlineLevel="0" collapsed="false">
      <c r="A45" s="670" t="s">
        <v>45141</v>
      </c>
      <c r="B45" s="670" t="s">
        <v>45142</v>
      </c>
      <c r="C45" s="670" t="s">
        <v>130</v>
      </c>
      <c r="D45" s="671" t="s">
        <v>45143</v>
      </c>
    </row>
    <row r="46" customFormat="false" ht="13.5" hidden="false" customHeight="false" outlineLevel="0" collapsed="false">
      <c r="A46" s="670" t="s">
        <v>45144</v>
      </c>
      <c r="B46" s="670" t="s">
        <v>45145</v>
      </c>
      <c r="C46" s="670" t="s">
        <v>130</v>
      </c>
      <c r="D46" s="671" t="s">
        <v>45146</v>
      </c>
    </row>
    <row r="47" customFormat="false" ht="13.5" hidden="false" customHeight="false" outlineLevel="0" collapsed="false">
      <c r="A47" s="670" t="s">
        <v>45147</v>
      </c>
      <c r="B47" s="670" t="s">
        <v>45148</v>
      </c>
      <c r="C47" s="670" t="s">
        <v>130</v>
      </c>
      <c r="D47" s="671" t="s">
        <v>45149</v>
      </c>
    </row>
    <row r="48" customFormat="false" ht="13.5" hidden="false" customHeight="false" outlineLevel="0" collapsed="false">
      <c r="A48" s="670" t="s">
        <v>45150</v>
      </c>
      <c r="B48" s="670" t="s">
        <v>45151</v>
      </c>
      <c r="C48" s="670" t="s">
        <v>130</v>
      </c>
      <c r="D48" s="671" t="s">
        <v>45152</v>
      </c>
    </row>
    <row r="49" customFormat="false" ht="13.5" hidden="false" customHeight="false" outlineLevel="0" collapsed="false">
      <c r="A49" s="670" t="s">
        <v>45153</v>
      </c>
      <c r="B49" s="670" t="s">
        <v>45154</v>
      </c>
      <c r="C49" s="670" t="s">
        <v>130</v>
      </c>
      <c r="D49" s="671" t="s">
        <v>45155</v>
      </c>
    </row>
    <row r="50" customFormat="false" ht="13.5" hidden="false" customHeight="false" outlineLevel="0" collapsed="false">
      <c r="A50" s="670" t="s">
        <v>45156</v>
      </c>
      <c r="B50" s="670" t="s">
        <v>45157</v>
      </c>
      <c r="C50" s="670" t="s">
        <v>130</v>
      </c>
      <c r="D50" s="671" t="s">
        <v>45158</v>
      </c>
    </row>
    <row r="51" customFormat="false" ht="13.5" hidden="false" customHeight="false" outlineLevel="0" collapsed="false">
      <c r="A51" s="670" t="s">
        <v>45159</v>
      </c>
      <c r="B51" s="670" t="s">
        <v>45160</v>
      </c>
      <c r="C51" s="670" t="s">
        <v>130</v>
      </c>
      <c r="D51" s="671" t="s">
        <v>45161</v>
      </c>
    </row>
    <row r="52" customFormat="false" ht="13.5" hidden="false" customHeight="false" outlineLevel="0" collapsed="false">
      <c r="A52" s="670" t="s">
        <v>45162</v>
      </c>
      <c r="B52" s="670" t="s">
        <v>45163</v>
      </c>
      <c r="C52" s="670" t="s">
        <v>130</v>
      </c>
      <c r="D52" s="671" t="s">
        <v>45164</v>
      </c>
    </row>
    <row r="53" customFormat="false" ht="13.5" hidden="false" customHeight="false" outlineLevel="0" collapsed="false">
      <c r="A53" s="670" t="s">
        <v>45165</v>
      </c>
      <c r="B53" s="670" t="s">
        <v>45166</v>
      </c>
      <c r="C53" s="670" t="s">
        <v>130</v>
      </c>
      <c r="D53" s="671" t="s">
        <v>45167</v>
      </c>
    </row>
    <row r="54" customFormat="false" ht="13.5" hidden="false" customHeight="false" outlineLevel="0" collapsed="false">
      <c r="A54" s="670" t="s">
        <v>45168</v>
      </c>
      <c r="B54" s="670" t="s">
        <v>45169</v>
      </c>
      <c r="C54" s="670" t="s">
        <v>130</v>
      </c>
      <c r="D54" s="671" t="s">
        <v>45170</v>
      </c>
    </row>
    <row r="55" customFormat="false" ht="13.5" hidden="false" customHeight="false" outlineLevel="0" collapsed="false">
      <c r="A55" s="670" t="s">
        <v>45171</v>
      </c>
      <c r="B55" s="670" t="s">
        <v>45172</v>
      </c>
      <c r="C55" s="670" t="s">
        <v>130</v>
      </c>
      <c r="D55" s="671" t="s">
        <v>45173</v>
      </c>
    </row>
    <row r="56" customFormat="false" ht="13.5" hidden="false" customHeight="false" outlineLevel="0" collapsed="false">
      <c r="A56" s="670" t="s">
        <v>45174</v>
      </c>
      <c r="B56" s="670" t="s">
        <v>45175</v>
      </c>
      <c r="C56" s="670" t="s">
        <v>130</v>
      </c>
      <c r="D56" s="671" t="s">
        <v>45176</v>
      </c>
    </row>
    <row r="57" customFormat="false" ht="13.5" hidden="false" customHeight="false" outlineLevel="0" collapsed="false">
      <c r="A57" s="670" t="s">
        <v>45177</v>
      </c>
      <c r="B57" s="670" t="s">
        <v>45178</v>
      </c>
      <c r="C57" s="670" t="s">
        <v>130</v>
      </c>
      <c r="D57" s="671" t="s">
        <v>45179</v>
      </c>
    </row>
    <row r="58" customFormat="false" ht="13.5" hidden="false" customHeight="false" outlineLevel="0" collapsed="false">
      <c r="A58" s="670" t="s">
        <v>45180</v>
      </c>
      <c r="B58" s="670" t="s">
        <v>45181</v>
      </c>
      <c r="C58" s="670" t="s">
        <v>130</v>
      </c>
      <c r="D58" s="671" t="s">
        <v>45182</v>
      </c>
    </row>
    <row r="59" customFormat="false" ht="13.5" hidden="false" customHeight="false" outlineLevel="0" collapsed="false">
      <c r="A59" s="670" t="s">
        <v>45183</v>
      </c>
      <c r="B59" s="670" t="s">
        <v>45184</v>
      </c>
      <c r="C59" s="670" t="s">
        <v>130</v>
      </c>
      <c r="D59" s="671" t="s">
        <v>45185</v>
      </c>
    </row>
    <row r="60" customFormat="false" ht="13.5" hidden="false" customHeight="false" outlineLevel="0" collapsed="false">
      <c r="A60" s="670" t="s">
        <v>45186</v>
      </c>
      <c r="B60" s="670" t="s">
        <v>45187</v>
      </c>
      <c r="C60" s="670" t="s">
        <v>130</v>
      </c>
      <c r="D60" s="671" t="s">
        <v>45188</v>
      </c>
    </row>
    <row r="61" customFormat="false" ht="13.5" hidden="false" customHeight="false" outlineLevel="0" collapsed="false">
      <c r="A61" s="670" t="s">
        <v>45189</v>
      </c>
      <c r="B61" s="670" t="s">
        <v>45190</v>
      </c>
      <c r="C61" s="670" t="s">
        <v>130</v>
      </c>
      <c r="D61" s="671" t="s">
        <v>45191</v>
      </c>
    </row>
    <row r="62" customFormat="false" ht="13.5" hidden="false" customHeight="false" outlineLevel="0" collapsed="false">
      <c r="A62" s="670" t="s">
        <v>45192</v>
      </c>
      <c r="B62" s="670" t="s">
        <v>45193</v>
      </c>
      <c r="C62" s="670" t="s">
        <v>130</v>
      </c>
      <c r="D62" s="671" t="s">
        <v>45194</v>
      </c>
    </row>
    <row r="63" customFormat="false" ht="13.5" hidden="false" customHeight="false" outlineLevel="0" collapsed="false">
      <c r="A63" s="670" t="s">
        <v>45195</v>
      </c>
      <c r="B63" s="670" t="s">
        <v>45196</v>
      </c>
      <c r="C63" s="670" t="s">
        <v>130</v>
      </c>
      <c r="D63" s="671" t="s">
        <v>45197</v>
      </c>
    </row>
    <row r="64" customFormat="false" ht="13.5" hidden="false" customHeight="false" outlineLevel="0" collapsed="false">
      <c r="A64" s="670" t="s">
        <v>45198</v>
      </c>
      <c r="B64" s="670" t="s">
        <v>45199</v>
      </c>
      <c r="C64" s="670" t="s">
        <v>130</v>
      </c>
      <c r="D64" s="671" t="s">
        <v>45200</v>
      </c>
    </row>
    <row r="65" customFormat="false" ht="13.5" hidden="false" customHeight="false" outlineLevel="0" collapsed="false">
      <c r="A65" s="670" t="s">
        <v>45201</v>
      </c>
      <c r="B65" s="670" t="s">
        <v>45202</v>
      </c>
      <c r="C65" s="670" t="s">
        <v>130</v>
      </c>
      <c r="D65" s="671" t="s">
        <v>45203</v>
      </c>
    </row>
    <row r="66" customFormat="false" ht="13.5" hidden="false" customHeight="false" outlineLevel="0" collapsed="false">
      <c r="A66" s="670" t="s">
        <v>45204</v>
      </c>
      <c r="B66" s="670" t="s">
        <v>45205</v>
      </c>
      <c r="C66" s="670" t="s">
        <v>130</v>
      </c>
      <c r="D66" s="671" t="s">
        <v>45206</v>
      </c>
    </row>
    <row r="67" customFormat="false" ht="13.5" hidden="false" customHeight="false" outlineLevel="0" collapsed="false">
      <c r="A67" s="670" t="s">
        <v>45207</v>
      </c>
      <c r="B67" s="670" t="s">
        <v>45208</v>
      </c>
      <c r="C67" s="670" t="s">
        <v>130</v>
      </c>
      <c r="D67" s="671" t="s">
        <v>45209</v>
      </c>
    </row>
    <row r="68" customFormat="false" ht="13.5" hidden="false" customHeight="false" outlineLevel="0" collapsed="false">
      <c r="A68" s="670" t="s">
        <v>45210</v>
      </c>
      <c r="B68" s="670" t="s">
        <v>45211</v>
      </c>
      <c r="C68" s="670" t="s">
        <v>130</v>
      </c>
      <c r="D68" s="671" t="s">
        <v>45212</v>
      </c>
    </row>
    <row r="69" customFormat="false" ht="13.5" hidden="false" customHeight="false" outlineLevel="0" collapsed="false">
      <c r="A69" s="670" t="s">
        <v>45213</v>
      </c>
      <c r="B69" s="670" t="s">
        <v>45214</v>
      </c>
      <c r="C69" s="670" t="s">
        <v>130</v>
      </c>
      <c r="D69" s="671" t="s">
        <v>45215</v>
      </c>
    </row>
    <row r="70" customFormat="false" ht="13.5" hidden="false" customHeight="false" outlineLevel="0" collapsed="false">
      <c r="A70" s="670" t="s">
        <v>45216</v>
      </c>
      <c r="B70" s="670" t="s">
        <v>45217</v>
      </c>
      <c r="C70" s="670" t="s">
        <v>130</v>
      </c>
      <c r="D70" s="671" t="s">
        <v>45218</v>
      </c>
    </row>
    <row r="71" customFormat="false" ht="13.5" hidden="false" customHeight="false" outlineLevel="0" collapsed="false">
      <c r="A71" s="670" t="s">
        <v>45219</v>
      </c>
      <c r="B71" s="670" t="s">
        <v>45220</v>
      </c>
      <c r="C71" s="670" t="s">
        <v>130</v>
      </c>
      <c r="D71" s="671" t="s">
        <v>45221</v>
      </c>
    </row>
    <row r="72" customFormat="false" ht="13.5" hidden="false" customHeight="false" outlineLevel="0" collapsed="false">
      <c r="A72" s="670" t="s">
        <v>45222</v>
      </c>
      <c r="B72" s="670" t="s">
        <v>45223</v>
      </c>
      <c r="C72" s="670" t="s">
        <v>130</v>
      </c>
      <c r="D72" s="671" t="s">
        <v>45224</v>
      </c>
    </row>
    <row r="73" customFormat="false" ht="13.5" hidden="false" customHeight="false" outlineLevel="0" collapsed="false">
      <c r="A73" s="670" t="s">
        <v>45225</v>
      </c>
      <c r="B73" s="670" t="s">
        <v>45226</v>
      </c>
      <c r="C73" s="670" t="s">
        <v>9</v>
      </c>
      <c r="D73" s="671" t="s">
        <v>45227</v>
      </c>
    </row>
    <row r="74" customFormat="false" ht="13.5" hidden="false" customHeight="false" outlineLevel="0" collapsed="false">
      <c r="A74" s="670" t="s">
        <v>45228</v>
      </c>
      <c r="B74" s="670" t="s">
        <v>45229</v>
      </c>
      <c r="C74" s="670" t="s">
        <v>9</v>
      </c>
      <c r="D74" s="671" t="s">
        <v>45230</v>
      </c>
    </row>
    <row r="75" customFormat="false" ht="13.5" hidden="false" customHeight="false" outlineLevel="0" collapsed="false">
      <c r="A75" s="670" t="s">
        <v>45231</v>
      </c>
      <c r="B75" s="670" t="s">
        <v>45232</v>
      </c>
      <c r="C75" s="670" t="s">
        <v>9</v>
      </c>
      <c r="D75" s="671" t="s">
        <v>45233</v>
      </c>
    </row>
    <row r="76" customFormat="false" ht="13.5" hidden="false" customHeight="false" outlineLevel="0" collapsed="false">
      <c r="A76" s="670" t="s">
        <v>45234</v>
      </c>
      <c r="B76" s="670" t="s">
        <v>45235</v>
      </c>
      <c r="C76" s="670" t="s">
        <v>9</v>
      </c>
      <c r="D76" s="671" t="s">
        <v>45236</v>
      </c>
    </row>
    <row r="77" customFormat="false" ht="13.5" hidden="false" customHeight="false" outlineLevel="0" collapsed="false">
      <c r="A77" s="670" t="s">
        <v>45237</v>
      </c>
      <c r="B77" s="670" t="s">
        <v>45238</v>
      </c>
      <c r="C77" s="670" t="s">
        <v>9</v>
      </c>
      <c r="D77" s="671" t="s">
        <v>45239</v>
      </c>
    </row>
    <row r="78" customFormat="false" ht="13.5" hidden="false" customHeight="false" outlineLevel="0" collapsed="false">
      <c r="A78" s="670" t="s">
        <v>45240</v>
      </c>
      <c r="B78" s="670" t="s">
        <v>45241</v>
      </c>
      <c r="C78" s="670" t="s">
        <v>9</v>
      </c>
      <c r="D78" s="671" t="s">
        <v>45242</v>
      </c>
    </row>
    <row r="79" customFormat="false" ht="13.5" hidden="false" customHeight="false" outlineLevel="0" collapsed="false">
      <c r="A79" s="670" t="s">
        <v>45243</v>
      </c>
      <c r="B79" s="670" t="s">
        <v>45244</v>
      </c>
      <c r="C79" s="670" t="s">
        <v>9</v>
      </c>
      <c r="D79" s="671" t="s">
        <v>45245</v>
      </c>
    </row>
    <row r="80" customFormat="false" ht="13.5" hidden="false" customHeight="false" outlineLevel="0" collapsed="false">
      <c r="A80" s="670" t="s">
        <v>45246</v>
      </c>
      <c r="B80" s="670" t="s">
        <v>45247</v>
      </c>
      <c r="C80" s="670" t="s">
        <v>9</v>
      </c>
      <c r="D80" s="671" t="s">
        <v>45248</v>
      </c>
    </row>
    <row r="81" customFormat="false" ht="13.5" hidden="false" customHeight="false" outlineLevel="0" collapsed="false">
      <c r="A81" s="670" t="s">
        <v>45249</v>
      </c>
      <c r="B81" s="670" t="s">
        <v>45250</v>
      </c>
      <c r="C81" s="670" t="s">
        <v>9</v>
      </c>
      <c r="D81" s="671" t="s">
        <v>45251</v>
      </c>
    </row>
    <row r="82" customFormat="false" ht="13.5" hidden="false" customHeight="false" outlineLevel="0" collapsed="false">
      <c r="A82" s="670" t="s">
        <v>45252</v>
      </c>
      <c r="B82" s="670" t="s">
        <v>45253</v>
      </c>
      <c r="C82" s="670" t="s">
        <v>130</v>
      </c>
      <c r="D82" s="671" t="s">
        <v>45254</v>
      </c>
    </row>
    <row r="83" customFormat="false" ht="13.5" hidden="false" customHeight="false" outlineLevel="0" collapsed="false">
      <c r="A83" s="670" t="s">
        <v>45255</v>
      </c>
      <c r="B83" s="670" t="s">
        <v>45256</v>
      </c>
      <c r="C83" s="670" t="s">
        <v>130</v>
      </c>
      <c r="D83" s="671" t="s">
        <v>45257</v>
      </c>
    </row>
    <row r="84" customFormat="false" ht="13.5" hidden="false" customHeight="false" outlineLevel="0" collapsed="false">
      <c r="A84" s="670" t="s">
        <v>45258</v>
      </c>
      <c r="B84" s="670" t="s">
        <v>45259</v>
      </c>
      <c r="C84" s="670" t="s">
        <v>130</v>
      </c>
      <c r="D84" s="671" t="s">
        <v>45260</v>
      </c>
    </row>
    <row r="85" customFormat="false" ht="13.5" hidden="false" customHeight="false" outlineLevel="0" collapsed="false">
      <c r="A85" s="670" t="s">
        <v>45261</v>
      </c>
      <c r="B85" s="670" t="s">
        <v>45262</v>
      </c>
      <c r="C85" s="670" t="s">
        <v>130</v>
      </c>
      <c r="D85" s="671" t="s">
        <v>45263</v>
      </c>
    </row>
    <row r="86" customFormat="false" ht="13.5" hidden="false" customHeight="false" outlineLevel="0" collapsed="false">
      <c r="A86" s="670" t="s">
        <v>45264</v>
      </c>
      <c r="B86" s="670" t="s">
        <v>45265</v>
      </c>
      <c r="C86" s="670" t="s">
        <v>130</v>
      </c>
      <c r="D86" s="671" t="s">
        <v>45266</v>
      </c>
    </row>
    <row r="87" customFormat="false" ht="13.5" hidden="false" customHeight="false" outlineLevel="0" collapsed="false">
      <c r="A87" s="670" t="s">
        <v>45267</v>
      </c>
      <c r="B87" s="670" t="s">
        <v>45268</v>
      </c>
      <c r="C87" s="670" t="s">
        <v>130</v>
      </c>
      <c r="D87" s="671" t="s">
        <v>45269</v>
      </c>
    </row>
    <row r="88" customFormat="false" ht="13.5" hidden="false" customHeight="false" outlineLevel="0" collapsed="false">
      <c r="A88" s="670" t="s">
        <v>45270</v>
      </c>
      <c r="B88" s="670" t="s">
        <v>45271</v>
      </c>
      <c r="C88" s="670" t="s">
        <v>130</v>
      </c>
      <c r="D88" s="671" t="s">
        <v>45272</v>
      </c>
    </row>
    <row r="89" customFormat="false" ht="13.5" hidden="false" customHeight="false" outlineLevel="0" collapsed="false">
      <c r="A89" s="670" t="s">
        <v>45273</v>
      </c>
      <c r="B89" s="670" t="s">
        <v>45274</v>
      </c>
      <c r="C89" s="670" t="s">
        <v>130</v>
      </c>
      <c r="D89" s="671" t="s">
        <v>45275</v>
      </c>
    </row>
    <row r="90" customFormat="false" ht="13.5" hidden="false" customHeight="false" outlineLevel="0" collapsed="false">
      <c r="A90" s="670" t="s">
        <v>45276</v>
      </c>
      <c r="B90" s="670" t="s">
        <v>45277</v>
      </c>
      <c r="C90" s="670" t="s">
        <v>130</v>
      </c>
      <c r="D90" s="671" t="s">
        <v>45278</v>
      </c>
    </row>
    <row r="91" customFormat="false" ht="13.5" hidden="false" customHeight="false" outlineLevel="0" collapsed="false">
      <c r="A91" s="670" t="s">
        <v>45279</v>
      </c>
      <c r="B91" s="670" t="s">
        <v>45280</v>
      </c>
      <c r="C91" s="670" t="s">
        <v>130</v>
      </c>
      <c r="D91" s="671" t="s">
        <v>45281</v>
      </c>
    </row>
    <row r="92" customFormat="false" ht="13.5" hidden="false" customHeight="false" outlineLevel="0" collapsed="false">
      <c r="A92" s="670" t="s">
        <v>45282</v>
      </c>
      <c r="B92" s="670" t="s">
        <v>45283</v>
      </c>
      <c r="C92" s="670" t="s">
        <v>130</v>
      </c>
      <c r="D92" s="671" t="s">
        <v>45284</v>
      </c>
    </row>
    <row r="93" customFormat="false" ht="13.5" hidden="false" customHeight="false" outlineLevel="0" collapsed="false">
      <c r="A93" s="670" t="s">
        <v>45285</v>
      </c>
      <c r="B93" s="670" t="s">
        <v>45286</v>
      </c>
      <c r="C93" s="670" t="s">
        <v>130</v>
      </c>
      <c r="D93" s="671" t="s">
        <v>45287</v>
      </c>
    </row>
    <row r="94" customFormat="false" ht="13.5" hidden="false" customHeight="false" outlineLevel="0" collapsed="false">
      <c r="A94" s="670" t="s">
        <v>45288</v>
      </c>
      <c r="B94" s="670" t="s">
        <v>45289</v>
      </c>
      <c r="C94" s="670" t="s">
        <v>130</v>
      </c>
      <c r="D94" s="671" t="s">
        <v>45290</v>
      </c>
    </row>
    <row r="95" customFormat="false" ht="13.5" hidden="false" customHeight="false" outlineLevel="0" collapsed="false">
      <c r="A95" s="670" t="s">
        <v>45291</v>
      </c>
      <c r="B95" s="670" t="s">
        <v>45292</v>
      </c>
      <c r="C95" s="670" t="s">
        <v>130</v>
      </c>
      <c r="D95" s="671" t="s">
        <v>45293</v>
      </c>
    </row>
    <row r="96" customFormat="false" ht="13.5" hidden="false" customHeight="false" outlineLevel="0" collapsed="false">
      <c r="A96" s="670" t="s">
        <v>45294</v>
      </c>
      <c r="B96" s="670" t="s">
        <v>45295</v>
      </c>
      <c r="C96" s="670" t="s">
        <v>130</v>
      </c>
      <c r="D96" s="671" t="s">
        <v>45296</v>
      </c>
    </row>
    <row r="97" customFormat="false" ht="13.5" hidden="false" customHeight="false" outlineLevel="0" collapsed="false">
      <c r="A97" s="670" t="s">
        <v>45297</v>
      </c>
      <c r="B97" s="670" t="s">
        <v>45298</v>
      </c>
      <c r="C97" s="670" t="s">
        <v>130</v>
      </c>
      <c r="D97" s="671" t="s">
        <v>45299</v>
      </c>
    </row>
    <row r="98" customFormat="false" ht="13.5" hidden="false" customHeight="false" outlineLevel="0" collapsed="false">
      <c r="A98" s="670" t="s">
        <v>45300</v>
      </c>
      <c r="B98" s="670" t="s">
        <v>45301</v>
      </c>
      <c r="C98" s="670" t="s">
        <v>130</v>
      </c>
      <c r="D98" s="671" t="s">
        <v>45302</v>
      </c>
    </row>
    <row r="99" customFormat="false" ht="13.5" hidden="false" customHeight="false" outlineLevel="0" collapsed="false">
      <c r="A99" s="670" t="s">
        <v>45303</v>
      </c>
      <c r="B99" s="670" t="s">
        <v>45304</v>
      </c>
      <c r="C99" s="670" t="s">
        <v>130</v>
      </c>
      <c r="D99" s="671" t="s">
        <v>45305</v>
      </c>
    </row>
    <row r="100" customFormat="false" ht="13.5" hidden="false" customHeight="false" outlineLevel="0" collapsed="false">
      <c r="A100" s="670" t="s">
        <v>45306</v>
      </c>
      <c r="B100" s="670" t="s">
        <v>45307</v>
      </c>
      <c r="C100" s="670" t="s">
        <v>130</v>
      </c>
      <c r="D100" s="671" t="s">
        <v>45308</v>
      </c>
    </row>
    <row r="101" customFormat="false" ht="13.5" hidden="false" customHeight="false" outlineLevel="0" collapsed="false">
      <c r="A101" s="670" t="s">
        <v>45309</v>
      </c>
      <c r="B101" s="670" t="s">
        <v>45310</v>
      </c>
      <c r="C101" s="670" t="s">
        <v>130</v>
      </c>
      <c r="D101" s="671" t="s">
        <v>45311</v>
      </c>
    </row>
    <row r="102" customFormat="false" ht="13.5" hidden="false" customHeight="false" outlineLevel="0" collapsed="false">
      <c r="A102" s="670" t="s">
        <v>45312</v>
      </c>
      <c r="B102" s="670" t="s">
        <v>45313</v>
      </c>
      <c r="C102" s="670" t="s">
        <v>130</v>
      </c>
      <c r="D102" s="671" t="s">
        <v>45314</v>
      </c>
    </row>
    <row r="103" customFormat="false" ht="13.5" hidden="false" customHeight="false" outlineLevel="0" collapsed="false">
      <c r="A103" s="670" t="s">
        <v>45315</v>
      </c>
      <c r="B103" s="670" t="s">
        <v>45316</v>
      </c>
      <c r="C103" s="670" t="s">
        <v>130</v>
      </c>
      <c r="D103" s="671" t="s">
        <v>45317</v>
      </c>
    </row>
    <row r="104" customFormat="false" ht="13.5" hidden="false" customHeight="false" outlineLevel="0" collapsed="false">
      <c r="A104" s="670" t="s">
        <v>45318</v>
      </c>
      <c r="B104" s="670" t="s">
        <v>45319</v>
      </c>
      <c r="C104" s="670" t="s">
        <v>130</v>
      </c>
      <c r="D104" s="671" t="s">
        <v>45320</v>
      </c>
    </row>
    <row r="105" customFormat="false" ht="13.5" hidden="false" customHeight="false" outlineLevel="0" collapsed="false">
      <c r="A105" s="670" t="s">
        <v>45321</v>
      </c>
      <c r="B105" s="670" t="s">
        <v>45322</v>
      </c>
      <c r="C105" s="670" t="s">
        <v>130</v>
      </c>
      <c r="D105" s="671" t="s">
        <v>45323</v>
      </c>
    </row>
    <row r="106" customFormat="false" ht="13.5" hidden="false" customHeight="false" outlineLevel="0" collapsed="false">
      <c r="A106" s="670" t="s">
        <v>45324</v>
      </c>
      <c r="B106" s="670" t="s">
        <v>45325</v>
      </c>
      <c r="C106" s="670" t="s">
        <v>130</v>
      </c>
      <c r="D106" s="671" t="s">
        <v>45326</v>
      </c>
    </row>
    <row r="107" customFormat="false" ht="13.5" hidden="false" customHeight="false" outlineLevel="0" collapsed="false">
      <c r="A107" s="670" t="s">
        <v>45327</v>
      </c>
      <c r="B107" s="670" t="s">
        <v>45328</v>
      </c>
      <c r="C107" s="670" t="s">
        <v>130</v>
      </c>
      <c r="D107" s="671" t="s">
        <v>45329</v>
      </c>
    </row>
    <row r="108" customFormat="false" ht="13.5" hidden="false" customHeight="false" outlineLevel="0" collapsed="false">
      <c r="A108" s="670" t="s">
        <v>45330</v>
      </c>
      <c r="B108" s="670" t="s">
        <v>45331</v>
      </c>
      <c r="C108" s="670" t="s">
        <v>130</v>
      </c>
      <c r="D108" s="671" t="s">
        <v>45332</v>
      </c>
    </row>
    <row r="109" customFormat="false" ht="13.5" hidden="false" customHeight="false" outlineLevel="0" collapsed="false">
      <c r="A109" s="670" t="s">
        <v>45333</v>
      </c>
      <c r="B109" s="670" t="s">
        <v>45334</v>
      </c>
      <c r="C109" s="670" t="s">
        <v>130</v>
      </c>
      <c r="D109" s="671" t="s">
        <v>45335</v>
      </c>
    </row>
    <row r="110" customFormat="false" ht="13.5" hidden="false" customHeight="false" outlineLevel="0" collapsed="false">
      <c r="A110" s="670" t="s">
        <v>45336</v>
      </c>
      <c r="B110" s="670" t="s">
        <v>45337</v>
      </c>
      <c r="C110" s="670" t="s">
        <v>130</v>
      </c>
      <c r="D110" s="671" t="s">
        <v>45338</v>
      </c>
    </row>
    <row r="111" customFormat="false" ht="13.5" hidden="false" customHeight="false" outlineLevel="0" collapsed="false">
      <c r="A111" s="670" t="s">
        <v>45339</v>
      </c>
      <c r="B111" s="670" t="s">
        <v>45340</v>
      </c>
      <c r="C111" s="670" t="s">
        <v>130</v>
      </c>
      <c r="D111" s="671" t="s">
        <v>45341</v>
      </c>
    </row>
    <row r="112" customFormat="false" ht="13.5" hidden="false" customHeight="false" outlineLevel="0" collapsed="false">
      <c r="A112" s="670" t="s">
        <v>45342</v>
      </c>
      <c r="B112" s="670" t="s">
        <v>45343</v>
      </c>
      <c r="C112" s="670" t="s">
        <v>130</v>
      </c>
      <c r="D112" s="671" t="s">
        <v>45344</v>
      </c>
    </row>
    <row r="113" customFormat="false" ht="13.5" hidden="false" customHeight="false" outlineLevel="0" collapsed="false">
      <c r="A113" s="670" t="s">
        <v>45345</v>
      </c>
      <c r="B113" s="670" t="s">
        <v>45346</v>
      </c>
      <c r="C113" s="670" t="s">
        <v>130</v>
      </c>
      <c r="D113" s="671" t="s">
        <v>45347</v>
      </c>
    </row>
    <row r="114" customFormat="false" ht="13.5" hidden="false" customHeight="false" outlineLevel="0" collapsed="false">
      <c r="A114" s="670" t="s">
        <v>45348</v>
      </c>
      <c r="B114" s="670" t="s">
        <v>45349</v>
      </c>
      <c r="C114" s="670" t="s">
        <v>130</v>
      </c>
      <c r="D114" s="671" t="s">
        <v>45350</v>
      </c>
    </row>
    <row r="115" customFormat="false" ht="13.5" hidden="false" customHeight="false" outlineLevel="0" collapsed="false">
      <c r="A115" s="670" t="s">
        <v>45351</v>
      </c>
      <c r="B115" s="670" t="s">
        <v>45352</v>
      </c>
      <c r="C115" s="670" t="s">
        <v>130</v>
      </c>
      <c r="D115" s="671" t="s">
        <v>45353</v>
      </c>
    </row>
    <row r="116" customFormat="false" ht="13.5" hidden="false" customHeight="false" outlineLevel="0" collapsed="false">
      <c r="A116" s="670" t="s">
        <v>45354</v>
      </c>
      <c r="B116" s="670" t="s">
        <v>45355</v>
      </c>
      <c r="C116" s="670" t="s">
        <v>9</v>
      </c>
      <c r="D116" s="671" t="s">
        <v>45356</v>
      </c>
    </row>
    <row r="117" customFormat="false" ht="13.5" hidden="false" customHeight="false" outlineLevel="0" collapsed="false">
      <c r="A117" s="670" t="s">
        <v>45357</v>
      </c>
      <c r="B117" s="670" t="s">
        <v>45358</v>
      </c>
      <c r="C117" s="670" t="s">
        <v>9</v>
      </c>
      <c r="D117" s="671" t="s">
        <v>45359</v>
      </c>
    </row>
    <row r="118" customFormat="false" ht="13.5" hidden="false" customHeight="false" outlineLevel="0" collapsed="false">
      <c r="A118" s="670" t="s">
        <v>45360</v>
      </c>
      <c r="B118" s="670" t="s">
        <v>45361</v>
      </c>
      <c r="C118" s="670" t="s">
        <v>9</v>
      </c>
      <c r="D118" s="671" t="s">
        <v>45362</v>
      </c>
    </row>
    <row r="119" customFormat="false" ht="13.5" hidden="false" customHeight="false" outlineLevel="0" collapsed="false">
      <c r="A119" s="670" t="s">
        <v>45363</v>
      </c>
      <c r="B119" s="670" t="s">
        <v>45364</v>
      </c>
      <c r="C119" s="670" t="s">
        <v>9</v>
      </c>
      <c r="D119" s="671" t="s">
        <v>45365</v>
      </c>
    </row>
    <row r="120" customFormat="false" ht="13.5" hidden="false" customHeight="false" outlineLevel="0" collapsed="false">
      <c r="A120" s="670" t="s">
        <v>45366</v>
      </c>
      <c r="B120" s="670" t="s">
        <v>45367</v>
      </c>
      <c r="C120" s="670" t="s">
        <v>9</v>
      </c>
      <c r="D120" s="671" t="s">
        <v>45368</v>
      </c>
    </row>
    <row r="121" customFormat="false" ht="13.5" hidden="false" customHeight="false" outlineLevel="0" collapsed="false">
      <c r="A121" s="670" t="s">
        <v>45369</v>
      </c>
      <c r="B121" s="670" t="s">
        <v>45370</v>
      </c>
      <c r="C121" s="670" t="s">
        <v>130</v>
      </c>
      <c r="D121" s="671" t="s">
        <v>45371</v>
      </c>
    </row>
    <row r="122" customFormat="false" ht="13.5" hidden="false" customHeight="false" outlineLevel="0" collapsed="false">
      <c r="A122" s="670" t="s">
        <v>45372</v>
      </c>
      <c r="B122" s="670" t="s">
        <v>45373</v>
      </c>
      <c r="C122" s="670" t="s">
        <v>130</v>
      </c>
      <c r="D122" s="671" t="s">
        <v>45374</v>
      </c>
    </row>
    <row r="123" customFormat="false" ht="13.5" hidden="false" customHeight="false" outlineLevel="0" collapsed="false">
      <c r="A123" s="670" t="s">
        <v>45375</v>
      </c>
      <c r="B123" s="670" t="s">
        <v>45376</v>
      </c>
      <c r="C123" s="670" t="s">
        <v>130</v>
      </c>
      <c r="D123" s="671" t="s">
        <v>45377</v>
      </c>
    </row>
    <row r="124" customFormat="false" ht="13.5" hidden="false" customHeight="false" outlineLevel="0" collapsed="false">
      <c r="A124" s="670" t="s">
        <v>45378</v>
      </c>
      <c r="B124" s="670" t="s">
        <v>45379</v>
      </c>
      <c r="C124" s="670" t="s">
        <v>130</v>
      </c>
      <c r="D124" s="671" t="s">
        <v>45380</v>
      </c>
    </row>
    <row r="125" customFormat="false" ht="13.5" hidden="false" customHeight="false" outlineLevel="0" collapsed="false">
      <c r="A125" s="670" t="s">
        <v>45381</v>
      </c>
      <c r="B125" s="670" t="s">
        <v>45382</v>
      </c>
      <c r="C125" s="670" t="s">
        <v>130</v>
      </c>
      <c r="D125" s="671" t="s">
        <v>45383</v>
      </c>
    </row>
    <row r="126" customFormat="false" ht="13.5" hidden="false" customHeight="false" outlineLevel="0" collapsed="false">
      <c r="A126" s="670" t="s">
        <v>45384</v>
      </c>
      <c r="B126" s="670" t="s">
        <v>45385</v>
      </c>
      <c r="C126" s="670" t="s">
        <v>130</v>
      </c>
      <c r="D126" s="671" t="s">
        <v>45386</v>
      </c>
    </row>
    <row r="127" customFormat="false" ht="13.5" hidden="false" customHeight="false" outlineLevel="0" collapsed="false">
      <c r="A127" s="670" t="s">
        <v>45387</v>
      </c>
      <c r="B127" s="670" t="s">
        <v>45388</v>
      </c>
      <c r="C127" s="670" t="s">
        <v>130</v>
      </c>
      <c r="D127" s="671" t="s">
        <v>45389</v>
      </c>
    </row>
    <row r="128" customFormat="false" ht="13.5" hidden="false" customHeight="false" outlineLevel="0" collapsed="false">
      <c r="A128" s="670" t="s">
        <v>45390</v>
      </c>
      <c r="B128" s="670" t="s">
        <v>45391</v>
      </c>
      <c r="C128" s="670" t="s">
        <v>130</v>
      </c>
      <c r="D128" s="671" t="s">
        <v>45392</v>
      </c>
    </row>
    <row r="129" customFormat="false" ht="13.5" hidden="false" customHeight="false" outlineLevel="0" collapsed="false">
      <c r="A129" s="670" t="s">
        <v>45393</v>
      </c>
      <c r="B129" s="670" t="s">
        <v>45394</v>
      </c>
      <c r="C129" s="670" t="s">
        <v>130</v>
      </c>
      <c r="D129" s="671" t="s">
        <v>45395</v>
      </c>
    </row>
    <row r="130" customFormat="false" ht="13.5" hidden="false" customHeight="false" outlineLevel="0" collapsed="false">
      <c r="A130" s="670" t="s">
        <v>45396</v>
      </c>
      <c r="B130" s="670" t="s">
        <v>45397</v>
      </c>
      <c r="C130" s="670" t="s">
        <v>130</v>
      </c>
      <c r="D130" s="671" t="s">
        <v>45398</v>
      </c>
    </row>
    <row r="131" customFormat="false" ht="13.5" hidden="false" customHeight="false" outlineLevel="0" collapsed="false">
      <c r="A131" s="670" t="s">
        <v>45399</v>
      </c>
      <c r="B131" s="670" t="s">
        <v>45400</v>
      </c>
      <c r="C131" s="670" t="s">
        <v>130</v>
      </c>
      <c r="D131" s="671" t="s">
        <v>45401</v>
      </c>
    </row>
    <row r="132" customFormat="false" ht="13.5" hidden="false" customHeight="false" outlineLevel="0" collapsed="false">
      <c r="A132" s="670" t="s">
        <v>45402</v>
      </c>
      <c r="B132" s="670" t="s">
        <v>45403</v>
      </c>
      <c r="C132" s="670" t="s">
        <v>130</v>
      </c>
      <c r="D132" s="671" t="s">
        <v>45404</v>
      </c>
    </row>
    <row r="133" customFormat="false" ht="13.5" hidden="false" customHeight="false" outlineLevel="0" collapsed="false">
      <c r="A133" s="670" t="s">
        <v>45405</v>
      </c>
      <c r="B133" s="670" t="s">
        <v>45406</v>
      </c>
      <c r="C133" s="670" t="s">
        <v>130</v>
      </c>
      <c r="D133" s="671" t="s">
        <v>45407</v>
      </c>
    </row>
    <row r="134" customFormat="false" ht="13.5" hidden="false" customHeight="false" outlineLevel="0" collapsed="false">
      <c r="A134" s="670" t="s">
        <v>45408</v>
      </c>
      <c r="B134" s="670" t="s">
        <v>45409</v>
      </c>
      <c r="C134" s="670" t="s">
        <v>130</v>
      </c>
      <c r="D134" s="671" t="s">
        <v>45410</v>
      </c>
    </row>
    <row r="135" customFormat="false" ht="13.5" hidden="false" customHeight="false" outlineLevel="0" collapsed="false">
      <c r="A135" s="670" t="s">
        <v>45411</v>
      </c>
      <c r="B135" s="670" t="s">
        <v>45412</v>
      </c>
      <c r="C135" s="670" t="s">
        <v>130</v>
      </c>
      <c r="D135" s="671" t="s">
        <v>45413</v>
      </c>
    </row>
    <row r="136" customFormat="false" ht="13.5" hidden="false" customHeight="false" outlineLevel="0" collapsed="false">
      <c r="A136" s="670" t="s">
        <v>45414</v>
      </c>
      <c r="B136" s="670" t="s">
        <v>45415</v>
      </c>
      <c r="C136" s="670" t="s">
        <v>130</v>
      </c>
      <c r="D136" s="671" t="s">
        <v>45416</v>
      </c>
    </row>
    <row r="137" customFormat="false" ht="13.5" hidden="false" customHeight="false" outlineLevel="0" collapsed="false">
      <c r="A137" s="670" t="s">
        <v>45417</v>
      </c>
      <c r="B137" s="670" t="s">
        <v>45418</v>
      </c>
      <c r="C137" s="670" t="s">
        <v>130</v>
      </c>
      <c r="D137" s="671" t="s">
        <v>45419</v>
      </c>
    </row>
    <row r="138" customFormat="false" ht="13.5" hidden="false" customHeight="false" outlineLevel="0" collapsed="false">
      <c r="A138" s="670" t="s">
        <v>45420</v>
      </c>
      <c r="B138" s="670" t="s">
        <v>45421</v>
      </c>
      <c r="C138" s="670" t="s">
        <v>130</v>
      </c>
      <c r="D138" s="671" t="s">
        <v>45422</v>
      </c>
    </row>
    <row r="139" customFormat="false" ht="13.5" hidden="false" customHeight="false" outlineLevel="0" collapsed="false">
      <c r="A139" s="670" t="s">
        <v>45423</v>
      </c>
      <c r="B139" s="670" t="s">
        <v>45424</v>
      </c>
      <c r="C139" s="670" t="s">
        <v>130</v>
      </c>
      <c r="D139" s="671" t="s">
        <v>45425</v>
      </c>
    </row>
    <row r="140" customFormat="false" ht="13.5" hidden="false" customHeight="false" outlineLevel="0" collapsed="false">
      <c r="A140" s="670" t="s">
        <v>45426</v>
      </c>
      <c r="B140" s="670" t="s">
        <v>45427</v>
      </c>
      <c r="C140" s="670" t="s">
        <v>130</v>
      </c>
      <c r="D140" s="671" t="s">
        <v>45428</v>
      </c>
    </row>
    <row r="141" customFormat="false" ht="13.5" hidden="false" customHeight="false" outlineLevel="0" collapsed="false">
      <c r="A141" s="670" t="s">
        <v>45429</v>
      </c>
      <c r="B141" s="670" t="s">
        <v>45430</v>
      </c>
      <c r="C141" s="670" t="s">
        <v>130</v>
      </c>
      <c r="D141" s="671" t="s">
        <v>45431</v>
      </c>
    </row>
    <row r="142" customFormat="false" ht="13.5" hidden="false" customHeight="false" outlineLevel="0" collapsed="false">
      <c r="A142" s="670" t="s">
        <v>45432</v>
      </c>
      <c r="B142" s="670" t="s">
        <v>45433</v>
      </c>
      <c r="C142" s="670" t="s">
        <v>130</v>
      </c>
      <c r="D142" s="671" t="s">
        <v>45434</v>
      </c>
    </row>
    <row r="143" customFormat="false" ht="13.5" hidden="false" customHeight="false" outlineLevel="0" collapsed="false">
      <c r="A143" s="670" t="s">
        <v>45435</v>
      </c>
      <c r="B143" s="670" t="s">
        <v>45436</v>
      </c>
      <c r="C143" s="670" t="s">
        <v>130</v>
      </c>
      <c r="D143" s="671" t="s">
        <v>45437</v>
      </c>
    </row>
    <row r="144" customFormat="false" ht="13.5" hidden="false" customHeight="false" outlineLevel="0" collapsed="false">
      <c r="A144" s="670" t="s">
        <v>45438</v>
      </c>
      <c r="B144" s="670" t="s">
        <v>45439</v>
      </c>
      <c r="C144" s="670" t="s">
        <v>130</v>
      </c>
      <c r="D144" s="671" t="s">
        <v>45440</v>
      </c>
    </row>
    <row r="145" customFormat="false" ht="13.5" hidden="false" customHeight="false" outlineLevel="0" collapsed="false">
      <c r="A145" s="670" t="s">
        <v>45441</v>
      </c>
      <c r="B145" s="670" t="s">
        <v>45442</v>
      </c>
      <c r="C145" s="670" t="s">
        <v>130</v>
      </c>
      <c r="D145" s="671" t="s">
        <v>45443</v>
      </c>
    </row>
    <row r="146" customFormat="false" ht="13.5" hidden="false" customHeight="false" outlineLevel="0" collapsed="false">
      <c r="A146" s="670" t="s">
        <v>45444</v>
      </c>
      <c r="B146" s="670" t="s">
        <v>45445</v>
      </c>
      <c r="C146" s="670" t="s">
        <v>130</v>
      </c>
      <c r="D146" s="671" t="s">
        <v>45446</v>
      </c>
    </row>
    <row r="147" customFormat="false" ht="13.5" hidden="false" customHeight="false" outlineLevel="0" collapsed="false">
      <c r="A147" s="670" t="s">
        <v>45447</v>
      </c>
      <c r="B147" s="670" t="s">
        <v>45448</v>
      </c>
      <c r="C147" s="670" t="s">
        <v>130</v>
      </c>
      <c r="D147" s="671" t="s">
        <v>45449</v>
      </c>
    </row>
    <row r="148" customFormat="false" ht="13.5" hidden="false" customHeight="false" outlineLevel="0" collapsed="false">
      <c r="A148" s="670" t="s">
        <v>45450</v>
      </c>
      <c r="B148" s="670" t="s">
        <v>45451</v>
      </c>
      <c r="C148" s="670" t="s">
        <v>130</v>
      </c>
      <c r="D148" s="671" t="s">
        <v>45452</v>
      </c>
    </row>
    <row r="149" customFormat="false" ht="13.5" hidden="false" customHeight="false" outlineLevel="0" collapsed="false">
      <c r="A149" s="670" t="s">
        <v>45453</v>
      </c>
      <c r="B149" s="670" t="s">
        <v>45454</v>
      </c>
      <c r="C149" s="670" t="s">
        <v>130</v>
      </c>
      <c r="D149" s="671" t="s">
        <v>45455</v>
      </c>
    </row>
    <row r="150" customFormat="false" ht="13.5" hidden="false" customHeight="false" outlineLevel="0" collapsed="false">
      <c r="A150" s="670" t="s">
        <v>45456</v>
      </c>
      <c r="B150" s="670" t="s">
        <v>45457</v>
      </c>
      <c r="C150" s="670" t="s">
        <v>130</v>
      </c>
      <c r="D150" s="671" t="s">
        <v>45458</v>
      </c>
    </row>
    <row r="151" customFormat="false" ht="13.5" hidden="false" customHeight="false" outlineLevel="0" collapsed="false">
      <c r="A151" s="670" t="s">
        <v>45459</v>
      </c>
      <c r="B151" s="670" t="s">
        <v>45460</v>
      </c>
      <c r="C151" s="670" t="s">
        <v>130</v>
      </c>
      <c r="D151" s="671" t="s">
        <v>45461</v>
      </c>
    </row>
    <row r="152" customFormat="false" ht="13.5" hidden="false" customHeight="false" outlineLevel="0" collapsed="false">
      <c r="A152" s="670" t="s">
        <v>45462</v>
      </c>
      <c r="B152" s="670" t="s">
        <v>45463</v>
      </c>
      <c r="C152" s="670" t="s">
        <v>130</v>
      </c>
      <c r="D152" s="671" t="s">
        <v>45464</v>
      </c>
    </row>
    <row r="153" customFormat="false" ht="13.5" hidden="false" customHeight="false" outlineLevel="0" collapsed="false">
      <c r="A153" s="670" t="s">
        <v>45465</v>
      </c>
      <c r="B153" s="670" t="s">
        <v>45466</v>
      </c>
      <c r="C153" s="670" t="s">
        <v>130</v>
      </c>
      <c r="D153" s="671" t="s">
        <v>45467</v>
      </c>
    </row>
    <row r="154" customFormat="false" ht="13.5" hidden="false" customHeight="false" outlineLevel="0" collapsed="false">
      <c r="A154" s="670" t="s">
        <v>45468</v>
      </c>
      <c r="B154" s="670" t="s">
        <v>45469</v>
      </c>
      <c r="C154" s="670" t="s">
        <v>130</v>
      </c>
      <c r="D154" s="671" t="s">
        <v>45470</v>
      </c>
    </row>
    <row r="155" customFormat="false" ht="13.5" hidden="false" customHeight="false" outlineLevel="0" collapsed="false">
      <c r="A155" s="670" t="s">
        <v>45471</v>
      </c>
      <c r="B155" s="670" t="s">
        <v>45472</v>
      </c>
      <c r="C155" s="670" t="s">
        <v>130</v>
      </c>
      <c r="D155" s="671" t="s">
        <v>45473</v>
      </c>
    </row>
    <row r="156" customFormat="false" ht="13.5" hidden="false" customHeight="false" outlineLevel="0" collapsed="false">
      <c r="A156" s="670" t="s">
        <v>45474</v>
      </c>
      <c r="B156" s="670" t="s">
        <v>45475</v>
      </c>
      <c r="C156" s="670" t="s">
        <v>130</v>
      </c>
      <c r="D156" s="671" t="s">
        <v>45476</v>
      </c>
    </row>
    <row r="157" customFormat="false" ht="13.5" hidden="false" customHeight="false" outlineLevel="0" collapsed="false">
      <c r="A157" s="670" t="s">
        <v>45477</v>
      </c>
      <c r="B157" s="670" t="s">
        <v>45478</v>
      </c>
      <c r="C157" s="670" t="s">
        <v>130</v>
      </c>
      <c r="D157" s="671" t="s">
        <v>45479</v>
      </c>
    </row>
    <row r="158" customFormat="false" ht="13.5" hidden="false" customHeight="false" outlineLevel="0" collapsed="false">
      <c r="A158" s="670" t="s">
        <v>45480</v>
      </c>
      <c r="B158" s="670" t="s">
        <v>45481</v>
      </c>
      <c r="C158" s="670" t="s">
        <v>130</v>
      </c>
      <c r="D158" s="671" t="s">
        <v>45482</v>
      </c>
    </row>
    <row r="159" customFormat="false" ht="13.5" hidden="false" customHeight="false" outlineLevel="0" collapsed="false">
      <c r="A159" s="670" t="s">
        <v>45483</v>
      </c>
      <c r="B159" s="670" t="s">
        <v>45484</v>
      </c>
      <c r="C159" s="670" t="s">
        <v>130</v>
      </c>
      <c r="D159" s="671" t="s">
        <v>45485</v>
      </c>
    </row>
    <row r="160" customFormat="false" ht="13.5" hidden="false" customHeight="false" outlineLevel="0" collapsed="false">
      <c r="A160" s="670" t="s">
        <v>45486</v>
      </c>
      <c r="B160" s="670" t="s">
        <v>45487</v>
      </c>
      <c r="C160" s="670" t="s">
        <v>130</v>
      </c>
      <c r="D160" s="671" t="s">
        <v>45488</v>
      </c>
    </row>
    <row r="161" customFormat="false" ht="13.5" hidden="false" customHeight="false" outlineLevel="0" collapsed="false">
      <c r="A161" s="670" t="s">
        <v>45489</v>
      </c>
      <c r="B161" s="670" t="s">
        <v>45490</v>
      </c>
      <c r="C161" s="670" t="s">
        <v>130</v>
      </c>
      <c r="D161" s="671" t="s">
        <v>45491</v>
      </c>
    </row>
    <row r="162" customFormat="false" ht="13.5" hidden="false" customHeight="false" outlineLevel="0" collapsed="false">
      <c r="A162" s="670" t="s">
        <v>45492</v>
      </c>
      <c r="B162" s="670" t="s">
        <v>45493</v>
      </c>
      <c r="C162" s="670" t="s">
        <v>130</v>
      </c>
      <c r="D162" s="671" t="s">
        <v>45494</v>
      </c>
    </row>
    <row r="163" customFormat="false" ht="13.5" hidden="false" customHeight="false" outlineLevel="0" collapsed="false">
      <c r="A163" s="670" t="s">
        <v>45495</v>
      </c>
      <c r="B163" s="670" t="s">
        <v>45496</v>
      </c>
      <c r="C163" s="670" t="s">
        <v>130</v>
      </c>
      <c r="D163" s="671" t="s">
        <v>45497</v>
      </c>
    </row>
    <row r="164" customFormat="false" ht="13.5" hidden="false" customHeight="false" outlineLevel="0" collapsed="false">
      <c r="A164" s="670" t="s">
        <v>45498</v>
      </c>
      <c r="B164" s="670" t="s">
        <v>45499</v>
      </c>
      <c r="C164" s="670" t="s">
        <v>130</v>
      </c>
      <c r="D164" s="671" t="s">
        <v>45500</v>
      </c>
    </row>
    <row r="165" customFormat="false" ht="13.5" hidden="false" customHeight="false" outlineLevel="0" collapsed="false">
      <c r="A165" s="670" t="s">
        <v>45501</v>
      </c>
      <c r="B165" s="670" t="s">
        <v>45502</v>
      </c>
      <c r="C165" s="670" t="s">
        <v>130</v>
      </c>
      <c r="D165" s="671" t="s">
        <v>45503</v>
      </c>
    </row>
    <row r="166" customFormat="false" ht="13.5" hidden="false" customHeight="false" outlineLevel="0" collapsed="false">
      <c r="A166" s="670" t="s">
        <v>45504</v>
      </c>
      <c r="B166" s="670" t="s">
        <v>45505</v>
      </c>
      <c r="C166" s="670" t="s">
        <v>130</v>
      </c>
      <c r="D166" s="671" t="s">
        <v>45506</v>
      </c>
    </row>
    <row r="167" customFormat="false" ht="13.5" hidden="false" customHeight="false" outlineLevel="0" collapsed="false">
      <c r="A167" s="670" t="s">
        <v>45507</v>
      </c>
      <c r="B167" s="670" t="s">
        <v>45508</v>
      </c>
      <c r="C167" s="670" t="s">
        <v>130</v>
      </c>
      <c r="D167" s="671" t="s">
        <v>45509</v>
      </c>
    </row>
    <row r="168" customFormat="false" ht="13.5" hidden="false" customHeight="false" outlineLevel="0" collapsed="false">
      <c r="A168" s="670" t="s">
        <v>45510</v>
      </c>
      <c r="B168" s="670" t="s">
        <v>45511</v>
      </c>
      <c r="C168" s="670" t="s">
        <v>130</v>
      </c>
      <c r="D168" s="671" t="s">
        <v>45512</v>
      </c>
    </row>
    <row r="169" customFormat="false" ht="13.5" hidden="false" customHeight="false" outlineLevel="0" collapsed="false">
      <c r="A169" s="670" t="s">
        <v>45513</v>
      </c>
      <c r="B169" s="670" t="s">
        <v>45514</v>
      </c>
      <c r="C169" s="670" t="s">
        <v>130</v>
      </c>
      <c r="D169" s="671" t="s">
        <v>45515</v>
      </c>
    </row>
    <row r="170" customFormat="false" ht="13.5" hidden="false" customHeight="false" outlineLevel="0" collapsed="false">
      <c r="A170" s="670" t="s">
        <v>45516</v>
      </c>
      <c r="B170" s="670" t="s">
        <v>45517</v>
      </c>
      <c r="C170" s="670" t="s">
        <v>130</v>
      </c>
      <c r="D170" s="671" t="s">
        <v>45518</v>
      </c>
    </row>
    <row r="171" customFormat="false" ht="13.5" hidden="false" customHeight="false" outlineLevel="0" collapsed="false">
      <c r="A171" s="670" t="s">
        <v>45519</v>
      </c>
      <c r="B171" s="670" t="s">
        <v>45520</v>
      </c>
      <c r="C171" s="670" t="s">
        <v>130</v>
      </c>
      <c r="D171" s="671" t="s">
        <v>45521</v>
      </c>
    </row>
    <row r="172" customFormat="false" ht="13.5" hidden="false" customHeight="false" outlineLevel="0" collapsed="false">
      <c r="A172" s="670" t="s">
        <v>45522</v>
      </c>
      <c r="B172" s="670" t="s">
        <v>45523</v>
      </c>
      <c r="C172" s="670" t="s">
        <v>130</v>
      </c>
      <c r="D172" s="671" t="s">
        <v>45524</v>
      </c>
    </row>
    <row r="173" customFormat="false" ht="13.5" hidden="false" customHeight="false" outlineLevel="0" collapsed="false">
      <c r="A173" s="670" t="s">
        <v>45525</v>
      </c>
      <c r="B173" s="670" t="s">
        <v>45526</v>
      </c>
      <c r="C173" s="670" t="s">
        <v>130</v>
      </c>
      <c r="D173" s="671" t="s">
        <v>45527</v>
      </c>
    </row>
    <row r="174" customFormat="false" ht="13.5" hidden="false" customHeight="false" outlineLevel="0" collapsed="false">
      <c r="A174" s="670" t="s">
        <v>45528</v>
      </c>
      <c r="B174" s="670" t="s">
        <v>45529</v>
      </c>
      <c r="C174" s="670" t="s">
        <v>130</v>
      </c>
      <c r="D174" s="671" t="s">
        <v>45530</v>
      </c>
    </row>
    <row r="175" customFormat="false" ht="13.5" hidden="false" customHeight="false" outlineLevel="0" collapsed="false">
      <c r="A175" s="670" t="s">
        <v>45531</v>
      </c>
      <c r="B175" s="670" t="s">
        <v>45532</v>
      </c>
      <c r="C175" s="670" t="s">
        <v>130</v>
      </c>
      <c r="D175" s="671" t="s">
        <v>45533</v>
      </c>
    </row>
    <row r="176" customFormat="false" ht="13.5" hidden="false" customHeight="false" outlineLevel="0" collapsed="false">
      <c r="A176" s="670" t="s">
        <v>45534</v>
      </c>
      <c r="B176" s="670" t="s">
        <v>45535</v>
      </c>
      <c r="C176" s="670" t="s">
        <v>130</v>
      </c>
      <c r="D176" s="671" t="s">
        <v>45536</v>
      </c>
    </row>
    <row r="177" customFormat="false" ht="13.5" hidden="false" customHeight="false" outlineLevel="0" collapsed="false">
      <c r="A177" s="670" t="s">
        <v>45537</v>
      </c>
      <c r="B177" s="670" t="s">
        <v>45538</v>
      </c>
      <c r="C177" s="670" t="s">
        <v>130</v>
      </c>
      <c r="D177" s="671" t="s">
        <v>45539</v>
      </c>
    </row>
    <row r="178" customFormat="false" ht="13.5" hidden="false" customHeight="false" outlineLevel="0" collapsed="false">
      <c r="A178" s="670" t="s">
        <v>45540</v>
      </c>
      <c r="B178" s="670" t="s">
        <v>45541</v>
      </c>
      <c r="C178" s="670" t="s">
        <v>130</v>
      </c>
      <c r="D178" s="671" t="s">
        <v>45542</v>
      </c>
    </row>
    <row r="179" customFormat="false" ht="13.5" hidden="false" customHeight="false" outlineLevel="0" collapsed="false">
      <c r="A179" s="670" t="s">
        <v>45543</v>
      </c>
      <c r="B179" s="670" t="s">
        <v>45544</v>
      </c>
      <c r="C179" s="670" t="s">
        <v>130</v>
      </c>
      <c r="D179" s="671" t="s">
        <v>45545</v>
      </c>
    </row>
    <row r="180" customFormat="false" ht="13.5" hidden="false" customHeight="false" outlineLevel="0" collapsed="false">
      <c r="A180" s="670" t="s">
        <v>45546</v>
      </c>
      <c r="B180" s="670" t="s">
        <v>45547</v>
      </c>
      <c r="C180" s="670" t="s">
        <v>130</v>
      </c>
      <c r="D180" s="671" t="s">
        <v>45548</v>
      </c>
    </row>
    <row r="181" customFormat="false" ht="13.5" hidden="false" customHeight="false" outlineLevel="0" collapsed="false">
      <c r="A181" s="670" t="s">
        <v>45549</v>
      </c>
      <c r="B181" s="670" t="s">
        <v>45550</v>
      </c>
      <c r="C181" s="670" t="s">
        <v>130</v>
      </c>
      <c r="D181" s="671" t="s">
        <v>45551</v>
      </c>
    </row>
    <row r="182" customFormat="false" ht="13.5" hidden="false" customHeight="false" outlineLevel="0" collapsed="false">
      <c r="A182" s="670" t="s">
        <v>45552</v>
      </c>
      <c r="B182" s="670" t="s">
        <v>45553</v>
      </c>
      <c r="C182" s="670" t="s">
        <v>130</v>
      </c>
      <c r="D182" s="671" t="s">
        <v>45554</v>
      </c>
    </row>
    <row r="183" customFormat="false" ht="13.5" hidden="false" customHeight="false" outlineLevel="0" collapsed="false">
      <c r="A183" s="670" t="s">
        <v>45555</v>
      </c>
      <c r="B183" s="670" t="s">
        <v>45556</v>
      </c>
      <c r="C183" s="670" t="s">
        <v>130</v>
      </c>
      <c r="D183" s="671" t="s">
        <v>45557</v>
      </c>
    </row>
    <row r="184" customFormat="false" ht="13.5" hidden="false" customHeight="false" outlineLevel="0" collapsed="false">
      <c r="A184" s="670" t="s">
        <v>45558</v>
      </c>
      <c r="B184" s="670" t="s">
        <v>45559</v>
      </c>
      <c r="C184" s="670" t="s">
        <v>130</v>
      </c>
      <c r="D184" s="671" t="s">
        <v>45560</v>
      </c>
    </row>
    <row r="185" customFormat="false" ht="13.5" hidden="false" customHeight="false" outlineLevel="0" collapsed="false">
      <c r="A185" s="670" t="s">
        <v>45561</v>
      </c>
      <c r="B185" s="670" t="s">
        <v>45562</v>
      </c>
      <c r="C185" s="670" t="s">
        <v>130</v>
      </c>
      <c r="D185" s="671" t="s">
        <v>45563</v>
      </c>
    </row>
    <row r="186" customFormat="false" ht="13.5" hidden="false" customHeight="false" outlineLevel="0" collapsed="false">
      <c r="A186" s="670" t="s">
        <v>45564</v>
      </c>
      <c r="B186" s="670" t="s">
        <v>45565</v>
      </c>
      <c r="C186" s="670" t="s">
        <v>130</v>
      </c>
      <c r="D186" s="671" t="s">
        <v>45566</v>
      </c>
    </row>
    <row r="187" customFormat="false" ht="13.5" hidden="false" customHeight="false" outlineLevel="0" collapsed="false">
      <c r="A187" s="670" t="s">
        <v>45567</v>
      </c>
      <c r="B187" s="670" t="s">
        <v>45568</v>
      </c>
      <c r="C187" s="670" t="s">
        <v>130</v>
      </c>
      <c r="D187" s="671" t="s">
        <v>45569</v>
      </c>
    </row>
    <row r="188" customFormat="false" ht="13.5" hidden="false" customHeight="false" outlineLevel="0" collapsed="false">
      <c r="A188" s="670" t="s">
        <v>45570</v>
      </c>
      <c r="B188" s="670" t="s">
        <v>45571</v>
      </c>
      <c r="C188" s="670" t="s">
        <v>130</v>
      </c>
      <c r="D188" s="671" t="s">
        <v>45572</v>
      </c>
    </row>
    <row r="189" customFormat="false" ht="13.5" hidden="false" customHeight="false" outlineLevel="0" collapsed="false">
      <c r="A189" s="670" t="s">
        <v>45573</v>
      </c>
      <c r="B189" s="670" t="s">
        <v>45574</v>
      </c>
      <c r="C189" s="670" t="s">
        <v>130</v>
      </c>
      <c r="D189" s="671" t="s">
        <v>45575</v>
      </c>
    </row>
    <row r="190" customFormat="false" ht="13.5" hidden="false" customHeight="false" outlineLevel="0" collapsed="false">
      <c r="A190" s="670" t="s">
        <v>45576</v>
      </c>
      <c r="B190" s="670" t="s">
        <v>45577</v>
      </c>
      <c r="C190" s="670" t="s">
        <v>130</v>
      </c>
      <c r="D190" s="671" t="s">
        <v>45578</v>
      </c>
    </row>
    <row r="191" customFormat="false" ht="13.5" hidden="false" customHeight="false" outlineLevel="0" collapsed="false">
      <c r="A191" s="670" t="s">
        <v>45579</v>
      </c>
      <c r="B191" s="670" t="s">
        <v>45580</v>
      </c>
      <c r="C191" s="670" t="s">
        <v>130</v>
      </c>
      <c r="D191" s="671" t="s">
        <v>45581</v>
      </c>
    </row>
    <row r="192" customFormat="false" ht="13.5" hidden="false" customHeight="false" outlineLevel="0" collapsed="false">
      <c r="A192" s="670" t="s">
        <v>45582</v>
      </c>
      <c r="B192" s="670" t="s">
        <v>45583</v>
      </c>
      <c r="C192" s="670" t="s">
        <v>130</v>
      </c>
      <c r="D192" s="671" t="s">
        <v>45584</v>
      </c>
    </row>
    <row r="193" customFormat="false" ht="13.5" hidden="false" customHeight="false" outlineLevel="0" collapsed="false">
      <c r="A193" s="670" t="s">
        <v>45585</v>
      </c>
      <c r="B193" s="670" t="s">
        <v>45586</v>
      </c>
      <c r="C193" s="670" t="s">
        <v>130</v>
      </c>
      <c r="D193" s="671" t="s">
        <v>45587</v>
      </c>
    </row>
    <row r="194" customFormat="false" ht="13.5" hidden="false" customHeight="false" outlineLevel="0" collapsed="false">
      <c r="A194" s="670" t="s">
        <v>45588</v>
      </c>
      <c r="B194" s="670" t="s">
        <v>45589</v>
      </c>
      <c r="C194" s="670" t="s">
        <v>130</v>
      </c>
      <c r="D194" s="671" t="s">
        <v>45590</v>
      </c>
    </row>
    <row r="195" customFormat="false" ht="13.5" hidden="false" customHeight="false" outlineLevel="0" collapsed="false">
      <c r="A195" s="670" t="s">
        <v>45591</v>
      </c>
      <c r="B195" s="670" t="s">
        <v>45592</v>
      </c>
      <c r="C195" s="670" t="s">
        <v>130</v>
      </c>
      <c r="D195" s="671" t="s">
        <v>45593</v>
      </c>
    </row>
    <row r="196" customFormat="false" ht="13.5" hidden="false" customHeight="false" outlineLevel="0" collapsed="false">
      <c r="A196" s="670" t="s">
        <v>45594</v>
      </c>
      <c r="B196" s="670" t="s">
        <v>45595</v>
      </c>
      <c r="C196" s="670" t="s">
        <v>130</v>
      </c>
      <c r="D196" s="671" t="s">
        <v>45596</v>
      </c>
    </row>
    <row r="197" customFormat="false" ht="13.5" hidden="false" customHeight="false" outlineLevel="0" collapsed="false">
      <c r="A197" s="670" t="s">
        <v>45597</v>
      </c>
      <c r="B197" s="670" t="s">
        <v>45598</v>
      </c>
      <c r="C197" s="670" t="s">
        <v>130</v>
      </c>
      <c r="D197" s="671" t="s">
        <v>45599</v>
      </c>
    </row>
    <row r="198" customFormat="false" ht="13.5" hidden="false" customHeight="false" outlineLevel="0" collapsed="false">
      <c r="A198" s="670" t="s">
        <v>45600</v>
      </c>
      <c r="B198" s="670" t="s">
        <v>45601</v>
      </c>
      <c r="C198" s="670" t="s">
        <v>130</v>
      </c>
      <c r="D198" s="671" t="s">
        <v>45602</v>
      </c>
    </row>
    <row r="199" customFormat="false" ht="13.5" hidden="false" customHeight="false" outlineLevel="0" collapsed="false">
      <c r="A199" s="670" t="s">
        <v>45603</v>
      </c>
      <c r="B199" s="670" t="s">
        <v>45604</v>
      </c>
      <c r="C199" s="670" t="s">
        <v>130</v>
      </c>
      <c r="D199" s="671" t="s">
        <v>45605</v>
      </c>
    </row>
    <row r="200" customFormat="false" ht="13.5" hidden="false" customHeight="false" outlineLevel="0" collapsed="false">
      <c r="A200" s="670" t="s">
        <v>45606</v>
      </c>
      <c r="B200" s="670" t="s">
        <v>45607</v>
      </c>
      <c r="C200" s="670" t="s">
        <v>130</v>
      </c>
      <c r="D200" s="671" t="s">
        <v>45608</v>
      </c>
    </row>
    <row r="201" customFormat="false" ht="13.5" hidden="false" customHeight="false" outlineLevel="0" collapsed="false">
      <c r="A201" s="670" t="s">
        <v>45609</v>
      </c>
      <c r="B201" s="670" t="s">
        <v>45610</v>
      </c>
      <c r="C201" s="670" t="s">
        <v>130</v>
      </c>
      <c r="D201" s="671" t="s">
        <v>45611</v>
      </c>
    </row>
    <row r="202" customFormat="false" ht="13.5" hidden="false" customHeight="false" outlineLevel="0" collapsed="false">
      <c r="A202" s="670" t="s">
        <v>45612</v>
      </c>
      <c r="B202" s="670" t="s">
        <v>45613</v>
      </c>
      <c r="C202" s="670" t="s">
        <v>130</v>
      </c>
      <c r="D202" s="671" t="s">
        <v>45614</v>
      </c>
    </row>
    <row r="203" customFormat="false" ht="13.5" hidden="false" customHeight="false" outlineLevel="0" collapsed="false">
      <c r="A203" s="670" t="s">
        <v>45615</v>
      </c>
      <c r="B203" s="670" t="s">
        <v>45616</v>
      </c>
      <c r="C203" s="670" t="s">
        <v>130</v>
      </c>
      <c r="D203" s="671" t="s">
        <v>45617</v>
      </c>
    </row>
    <row r="204" customFormat="false" ht="13.5" hidden="false" customHeight="false" outlineLevel="0" collapsed="false">
      <c r="A204" s="670" t="s">
        <v>45618</v>
      </c>
      <c r="B204" s="670" t="s">
        <v>45619</v>
      </c>
      <c r="C204" s="670" t="s">
        <v>130</v>
      </c>
      <c r="D204" s="671" t="s">
        <v>45620</v>
      </c>
    </row>
    <row r="205" customFormat="false" ht="13.5" hidden="false" customHeight="false" outlineLevel="0" collapsed="false">
      <c r="A205" s="670" t="s">
        <v>45621</v>
      </c>
      <c r="B205" s="670" t="s">
        <v>45622</v>
      </c>
      <c r="C205" s="670" t="s">
        <v>130</v>
      </c>
      <c r="D205" s="671" t="s">
        <v>45623</v>
      </c>
    </row>
    <row r="206" customFormat="false" ht="13.5" hidden="false" customHeight="false" outlineLevel="0" collapsed="false">
      <c r="A206" s="670" t="s">
        <v>45624</v>
      </c>
      <c r="B206" s="670" t="s">
        <v>45625</v>
      </c>
      <c r="C206" s="670" t="s">
        <v>130</v>
      </c>
      <c r="D206" s="671" t="s">
        <v>45626</v>
      </c>
    </row>
    <row r="207" customFormat="false" ht="13.5" hidden="false" customHeight="false" outlineLevel="0" collapsed="false">
      <c r="A207" s="670" t="s">
        <v>45627</v>
      </c>
      <c r="B207" s="670" t="s">
        <v>45628</v>
      </c>
      <c r="C207" s="670" t="s">
        <v>130</v>
      </c>
      <c r="D207" s="671" t="s">
        <v>45629</v>
      </c>
    </row>
    <row r="208" customFormat="false" ht="13.5" hidden="false" customHeight="false" outlineLevel="0" collapsed="false">
      <c r="A208" s="670" t="s">
        <v>45630</v>
      </c>
      <c r="B208" s="670" t="s">
        <v>45631</v>
      </c>
      <c r="C208" s="670" t="s">
        <v>130</v>
      </c>
      <c r="D208" s="671" t="s">
        <v>45632</v>
      </c>
    </row>
    <row r="209" customFormat="false" ht="13.5" hidden="false" customHeight="false" outlineLevel="0" collapsed="false">
      <c r="A209" s="670" t="s">
        <v>45633</v>
      </c>
      <c r="B209" s="670" t="s">
        <v>45634</v>
      </c>
      <c r="C209" s="670" t="s">
        <v>130</v>
      </c>
      <c r="D209" s="671" t="s">
        <v>45635</v>
      </c>
    </row>
    <row r="210" customFormat="false" ht="13.5" hidden="false" customHeight="false" outlineLevel="0" collapsed="false">
      <c r="A210" s="670" t="s">
        <v>45636</v>
      </c>
      <c r="B210" s="670" t="s">
        <v>45637</v>
      </c>
      <c r="C210" s="670" t="s">
        <v>130</v>
      </c>
      <c r="D210" s="671" t="s">
        <v>45638</v>
      </c>
    </row>
    <row r="211" customFormat="false" ht="13.5" hidden="false" customHeight="false" outlineLevel="0" collapsed="false">
      <c r="A211" s="670" t="s">
        <v>45639</v>
      </c>
      <c r="B211" s="670" t="s">
        <v>45640</v>
      </c>
      <c r="C211" s="670" t="s">
        <v>130</v>
      </c>
      <c r="D211" s="671" t="s">
        <v>45641</v>
      </c>
    </row>
    <row r="212" customFormat="false" ht="13.5" hidden="false" customHeight="false" outlineLevel="0" collapsed="false">
      <c r="A212" s="670" t="s">
        <v>45642</v>
      </c>
      <c r="B212" s="670" t="s">
        <v>45643</v>
      </c>
      <c r="C212" s="670" t="s">
        <v>130</v>
      </c>
      <c r="D212" s="671" t="s">
        <v>45644</v>
      </c>
    </row>
    <row r="213" customFormat="false" ht="13.5" hidden="false" customHeight="false" outlineLevel="0" collapsed="false">
      <c r="A213" s="670" t="s">
        <v>45645</v>
      </c>
      <c r="B213" s="670" t="s">
        <v>45646</v>
      </c>
      <c r="C213" s="670" t="s">
        <v>1696</v>
      </c>
      <c r="D213" s="671" t="s">
        <v>45647</v>
      </c>
    </row>
    <row r="214" customFormat="false" ht="13.5" hidden="false" customHeight="false" outlineLevel="0" collapsed="false">
      <c r="A214" s="670" t="s">
        <v>45648</v>
      </c>
      <c r="B214" s="670" t="s">
        <v>45649</v>
      </c>
      <c r="C214" s="670" t="s">
        <v>1696</v>
      </c>
      <c r="D214" s="671" t="s">
        <v>45650</v>
      </c>
    </row>
    <row r="215" customFormat="false" ht="13.5" hidden="false" customHeight="false" outlineLevel="0" collapsed="false">
      <c r="A215" s="670" t="s">
        <v>45651</v>
      </c>
      <c r="B215" s="670" t="s">
        <v>45652</v>
      </c>
      <c r="C215" s="670" t="s">
        <v>1696</v>
      </c>
      <c r="D215" s="671" t="s">
        <v>45653</v>
      </c>
    </row>
    <row r="216" customFormat="false" ht="13.5" hidden="false" customHeight="false" outlineLevel="0" collapsed="false">
      <c r="A216" s="670" t="s">
        <v>45654</v>
      </c>
      <c r="B216" s="670" t="s">
        <v>45655</v>
      </c>
      <c r="C216" s="670" t="s">
        <v>1696</v>
      </c>
      <c r="D216" s="671" t="s">
        <v>45656</v>
      </c>
    </row>
    <row r="217" customFormat="false" ht="13.5" hidden="false" customHeight="false" outlineLevel="0" collapsed="false">
      <c r="A217" s="670" t="s">
        <v>45657</v>
      </c>
      <c r="B217" s="670" t="s">
        <v>45658</v>
      </c>
      <c r="C217" s="670" t="s">
        <v>1696</v>
      </c>
      <c r="D217" s="671" t="s">
        <v>45659</v>
      </c>
    </row>
    <row r="218" customFormat="false" ht="13.5" hidden="false" customHeight="false" outlineLevel="0" collapsed="false">
      <c r="A218" s="670" t="s">
        <v>45660</v>
      </c>
      <c r="B218" s="670" t="s">
        <v>45661</v>
      </c>
      <c r="C218" s="670" t="s">
        <v>1696</v>
      </c>
      <c r="D218" s="671" t="s">
        <v>45662</v>
      </c>
    </row>
    <row r="219" customFormat="false" ht="13.5" hidden="false" customHeight="false" outlineLevel="0" collapsed="false">
      <c r="A219" s="670" t="s">
        <v>45663</v>
      </c>
      <c r="B219" s="670" t="s">
        <v>45664</v>
      </c>
      <c r="C219" s="670" t="s">
        <v>1696</v>
      </c>
      <c r="D219" s="671" t="s">
        <v>45665</v>
      </c>
    </row>
    <row r="220" customFormat="false" ht="13.5" hidden="false" customHeight="false" outlineLevel="0" collapsed="false">
      <c r="A220" s="670" t="s">
        <v>45666</v>
      </c>
      <c r="B220" s="670" t="s">
        <v>45667</v>
      </c>
      <c r="C220" s="670" t="s">
        <v>1696</v>
      </c>
      <c r="D220" s="671" t="s">
        <v>45668</v>
      </c>
    </row>
    <row r="221" customFormat="false" ht="13.5" hidden="false" customHeight="false" outlineLevel="0" collapsed="false">
      <c r="A221" s="670" t="s">
        <v>45669</v>
      </c>
      <c r="B221" s="670" t="s">
        <v>45670</v>
      </c>
      <c r="C221" s="670" t="s">
        <v>9</v>
      </c>
      <c r="D221" s="671" t="s">
        <v>45671</v>
      </c>
    </row>
    <row r="222" customFormat="false" ht="13.5" hidden="false" customHeight="false" outlineLevel="0" collapsed="false">
      <c r="A222" s="670" t="s">
        <v>45672</v>
      </c>
      <c r="B222" s="670" t="s">
        <v>45673</v>
      </c>
      <c r="C222" s="670" t="s">
        <v>9</v>
      </c>
      <c r="D222" s="671" t="s">
        <v>45674</v>
      </c>
    </row>
    <row r="223" customFormat="false" ht="13.5" hidden="false" customHeight="false" outlineLevel="0" collapsed="false">
      <c r="A223" s="670" t="s">
        <v>45675</v>
      </c>
      <c r="B223" s="670" t="s">
        <v>45676</v>
      </c>
      <c r="C223" s="670" t="s">
        <v>1696</v>
      </c>
      <c r="D223" s="671" t="s">
        <v>45677</v>
      </c>
    </row>
    <row r="224" customFormat="false" ht="13.5" hidden="false" customHeight="false" outlineLevel="0" collapsed="false">
      <c r="A224" s="670" t="s">
        <v>45678</v>
      </c>
      <c r="B224" s="670" t="s">
        <v>45679</v>
      </c>
      <c r="C224" s="670" t="s">
        <v>1696</v>
      </c>
      <c r="D224" s="671" t="s">
        <v>45680</v>
      </c>
    </row>
    <row r="225" customFormat="false" ht="13.5" hidden="false" customHeight="false" outlineLevel="0" collapsed="false">
      <c r="A225" s="670" t="s">
        <v>45681</v>
      </c>
      <c r="B225" s="670" t="s">
        <v>45682</v>
      </c>
      <c r="C225" s="670" t="s">
        <v>1696</v>
      </c>
      <c r="D225" s="671" t="s">
        <v>45683</v>
      </c>
    </row>
    <row r="226" customFormat="false" ht="13.5" hidden="false" customHeight="false" outlineLevel="0" collapsed="false">
      <c r="A226" s="670" t="s">
        <v>45684</v>
      </c>
      <c r="B226" s="670" t="s">
        <v>45685</v>
      </c>
      <c r="C226" s="670" t="s">
        <v>1696</v>
      </c>
      <c r="D226" s="671" t="s">
        <v>45686</v>
      </c>
    </row>
    <row r="227" customFormat="false" ht="13.5" hidden="false" customHeight="false" outlineLevel="0" collapsed="false">
      <c r="A227" s="670" t="s">
        <v>45687</v>
      </c>
      <c r="B227" s="670" t="s">
        <v>45688</v>
      </c>
      <c r="C227" s="670" t="s">
        <v>1696</v>
      </c>
      <c r="D227" s="671" t="s">
        <v>45689</v>
      </c>
    </row>
    <row r="228" customFormat="false" ht="13.5" hidden="false" customHeight="false" outlineLevel="0" collapsed="false">
      <c r="A228" s="670" t="s">
        <v>45690</v>
      </c>
      <c r="B228" s="670" t="s">
        <v>45691</v>
      </c>
      <c r="C228" s="670" t="s">
        <v>1696</v>
      </c>
      <c r="D228" s="671" t="s">
        <v>45692</v>
      </c>
    </row>
    <row r="229" customFormat="false" ht="13.5" hidden="false" customHeight="false" outlineLevel="0" collapsed="false">
      <c r="A229" s="670" t="s">
        <v>45693</v>
      </c>
      <c r="B229" s="670" t="s">
        <v>45694</v>
      </c>
      <c r="C229" s="670" t="s">
        <v>1696</v>
      </c>
      <c r="D229" s="671" t="s">
        <v>45695</v>
      </c>
    </row>
    <row r="230" customFormat="false" ht="13.5" hidden="false" customHeight="false" outlineLevel="0" collapsed="false">
      <c r="A230" s="670" t="s">
        <v>45696</v>
      </c>
      <c r="B230" s="670" t="s">
        <v>45697</v>
      </c>
      <c r="C230" s="670" t="s">
        <v>1696</v>
      </c>
      <c r="D230" s="671" t="s">
        <v>45698</v>
      </c>
    </row>
    <row r="231" customFormat="false" ht="13.5" hidden="false" customHeight="false" outlineLevel="0" collapsed="false">
      <c r="A231" s="670" t="s">
        <v>45699</v>
      </c>
      <c r="B231" s="670" t="s">
        <v>45700</v>
      </c>
      <c r="C231" s="670" t="s">
        <v>1696</v>
      </c>
      <c r="D231" s="671" t="s">
        <v>45701</v>
      </c>
    </row>
    <row r="232" customFormat="false" ht="13.5" hidden="false" customHeight="false" outlineLevel="0" collapsed="false">
      <c r="A232" s="670" t="s">
        <v>45702</v>
      </c>
      <c r="B232" s="670" t="s">
        <v>45703</v>
      </c>
      <c r="C232" s="670" t="s">
        <v>1696</v>
      </c>
      <c r="D232" s="671" t="s">
        <v>45704</v>
      </c>
    </row>
    <row r="233" customFormat="false" ht="13.5" hidden="false" customHeight="false" outlineLevel="0" collapsed="false">
      <c r="A233" s="670" t="s">
        <v>45705</v>
      </c>
      <c r="B233" s="670" t="s">
        <v>45706</v>
      </c>
      <c r="C233" s="670" t="s">
        <v>1696</v>
      </c>
      <c r="D233" s="671" t="s">
        <v>45707</v>
      </c>
    </row>
    <row r="234" customFormat="false" ht="13.5" hidden="false" customHeight="false" outlineLevel="0" collapsed="false">
      <c r="A234" s="670" t="s">
        <v>45708</v>
      </c>
      <c r="B234" s="670" t="s">
        <v>45709</v>
      </c>
      <c r="C234" s="670" t="s">
        <v>1696</v>
      </c>
      <c r="D234" s="671" t="s">
        <v>45710</v>
      </c>
    </row>
    <row r="235" customFormat="false" ht="13.5" hidden="false" customHeight="false" outlineLevel="0" collapsed="false">
      <c r="A235" s="670" t="s">
        <v>45711</v>
      </c>
      <c r="B235" s="670" t="s">
        <v>45712</v>
      </c>
      <c r="C235" s="670" t="s">
        <v>1696</v>
      </c>
      <c r="D235" s="671" t="s">
        <v>45713</v>
      </c>
    </row>
    <row r="236" customFormat="false" ht="13.5" hidden="false" customHeight="false" outlineLevel="0" collapsed="false">
      <c r="A236" s="670" t="s">
        <v>45714</v>
      </c>
      <c r="B236" s="670" t="s">
        <v>45715</v>
      </c>
      <c r="C236" s="670" t="s">
        <v>1696</v>
      </c>
      <c r="D236" s="671" t="s">
        <v>45716</v>
      </c>
    </row>
    <row r="237" customFormat="false" ht="13.5" hidden="false" customHeight="false" outlineLevel="0" collapsed="false">
      <c r="A237" s="670" t="s">
        <v>45717</v>
      </c>
      <c r="B237" s="670" t="s">
        <v>45718</v>
      </c>
      <c r="C237" s="670" t="s">
        <v>1696</v>
      </c>
      <c r="D237" s="671" t="s">
        <v>45719</v>
      </c>
    </row>
    <row r="238" customFormat="false" ht="13.5" hidden="false" customHeight="false" outlineLevel="0" collapsed="false">
      <c r="A238" s="670" t="s">
        <v>45720</v>
      </c>
      <c r="B238" s="670" t="s">
        <v>45721</v>
      </c>
      <c r="C238" s="670" t="s">
        <v>1696</v>
      </c>
      <c r="D238" s="671" t="s">
        <v>45722</v>
      </c>
    </row>
    <row r="239" customFormat="false" ht="13.5" hidden="false" customHeight="false" outlineLevel="0" collapsed="false">
      <c r="A239" s="670" t="s">
        <v>45723</v>
      </c>
      <c r="B239" s="670" t="s">
        <v>45724</v>
      </c>
      <c r="C239" s="670" t="s">
        <v>1696</v>
      </c>
      <c r="D239" s="671" t="s">
        <v>45725</v>
      </c>
    </row>
    <row r="240" customFormat="false" ht="13.5" hidden="false" customHeight="false" outlineLevel="0" collapsed="false">
      <c r="A240" s="670" t="s">
        <v>45726</v>
      </c>
      <c r="B240" s="670" t="s">
        <v>45727</v>
      </c>
      <c r="C240" s="670" t="s">
        <v>1696</v>
      </c>
      <c r="D240" s="671" t="s">
        <v>45728</v>
      </c>
    </row>
    <row r="241" customFormat="false" ht="13.5" hidden="false" customHeight="false" outlineLevel="0" collapsed="false">
      <c r="A241" s="670" t="s">
        <v>45729</v>
      </c>
      <c r="B241" s="670" t="s">
        <v>45730</v>
      </c>
      <c r="C241" s="670" t="s">
        <v>1696</v>
      </c>
      <c r="D241" s="671" t="s">
        <v>45731</v>
      </c>
    </row>
    <row r="242" customFormat="false" ht="13.5" hidden="false" customHeight="false" outlineLevel="0" collapsed="false">
      <c r="A242" s="670" t="s">
        <v>45732</v>
      </c>
      <c r="B242" s="670" t="s">
        <v>45733</v>
      </c>
      <c r="C242" s="670" t="s">
        <v>1696</v>
      </c>
      <c r="D242" s="671" t="s">
        <v>45734</v>
      </c>
    </row>
    <row r="243" customFormat="false" ht="13.5" hidden="false" customHeight="false" outlineLevel="0" collapsed="false">
      <c r="A243" s="670" t="s">
        <v>45735</v>
      </c>
      <c r="B243" s="670" t="s">
        <v>45736</v>
      </c>
      <c r="C243" s="670" t="s">
        <v>1696</v>
      </c>
      <c r="D243" s="671" t="s">
        <v>45737</v>
      </c>
    </row>
    <row r="244" customFormat="false" ht="13.5" hidden="false" customHeight="false" outlineLevel="0" collapsed="false">
      <c r="A244" s="670" t="s">
        <v>45738</v>
      </c>
      <c r="B244" s="670" t="s">
        <v>45739</v>
      </c>
      <c r="C244" s="670" t="s">
        <v>1696</v>
      </c>
      <c r="D244" s="671" t="s">
        <v>45740</v>
      </c>
    </row>
    <row r="245" customFormat="false" ht="13.5" hidden="false" customHeight="false" outlineLevel="0" collapsed="false">
      <c r="A245" s="670" t="s">
        <v>45741</v>
      </c>
      <c r="B245" s="670" t="s">
        <v>45742</v>
      </c>
      <c r="C245" s="670" t="s">
        <v>1696</v>
      </c>
      <c r="D245" s="671" t="s">
        <v>45743</v>
      </c>
    </row>
    <row r="246" customFormat="false" ht="13.5" hidden="false" customHeight="false" outlineLevel="0" collapsed="false">
      <c r="A246" s="670" t="s">
        <v>45744</v>
      </c>
      <c r="B246" s="670" t="s">
        <v>45745</v>
      </c>
      <c r="C246" s="670" t="s">
        <v>9</v>
      </c>
      <c r="D246" s="671" t="s">
        <v>45746</v>
      </c>
    </row>
    <row r="247" customFormat="false" ht="13.5" hidden="false" customHeight="false" outlineLevel="0" collapsed="false">
      <c r="A247" s="670" t="s">
        <v>45747</v>
      </c>
      <c r="B247" s="670" t="s">
        <v>45748</v>
      </c>
      <c r="C247" s="670" t="s">
        <v>9</v>
      </c>
      <c r="D247" s="671" t="s">
        <v>45749</v>
      </c>
    </row>
    <row r="248" customFormat="false" ht="13.5" hidden="false" customHeight="false" outlineLevel="0" collapsed="false">
      <c r="A248" s="670" t="s">
        <v>45750</v>
      </c>
      <c r="B248" s="670" t="s">
        <v>45751</v>
      </c>
      <c r="C248" s="670" t="s">
        <v>45752</v>
      </c>
      <c r="D248" s="671" t="s">
        <v>45753</v>
      </c>
    </row>
    <row r="249" customFormat="false" ht="13.5" hidden="false" customHeight="false" outlineLevel="0" collapsed="false">
      <c r="A249" s="670" t="s">
        <v>45754</v>
      </c>
      <c r="B249" s="670" t="s">
        <v>45755</v>
      </c>
      <c r="C249" s="670" t="s">
        <v>45752</v>
      </c>
      <c r="D249" s="671" t="s">
        <v>45756</v>
      </c>
    </row>
    <row r="250" customFormat="false" ht="13.5" hidden="false" customHeight="false" outlineLevel="0" collapsed="false">
      <c r="A250" s="670" t="s">
        <v>45757</v>
      </c>
      <c r="B250" s="670" t="s">
        <v>45758</v>
      </c>
      <c r="C250" s="670" t="s">
        <v>45752</v>
      </c>
      <c r="D250" s="671" t="s">
        <v>45759</v>
      </c>
    </row>
    <row r="251" customFormat="false" ht="13.5" hidden="false" customHeight="false" outlineLevel="0" collapsed="false">
      <c r="A251" s="670" t="s">
        <v>45760</v>
      </c>
      <c r="B251" s="670" t="s">
        <v>45761</v>
      </c>
      <c r="C251" s="670" t="s">
        <v>45752</v>
      </c>
      <c r="D251" s="671" t="s">
        <v>45762</v>
      </c>
    </row>
    <row r="252" customFormat="false" ht="13.5" hidden="false" customHeight="false" outlineLevel="0" collapsed="false">
      <c r="A252" s="670" t="s">
        <v>45763</v>
      </c>
      <c r="B252" s="670" t="s">
        <v>45764</v>
      </c>
      <c r="C252" s="670" t="s">
        <v>45752</v>
      </c>
      <c r="D252" s="671" t="s">
        <v>45765</v>
      </c>
    </row>
    <row r="253" customFormat="false" ht="13.5" hidden="false" customHeight="false" outlineLevel="0" collapsed="false">
      <c r="A253" s="670" t="s">
        <v>45766</v>
      </c>
      <c r="B253" s="670" t="s">
        <v>45767</v>
      </c>
      <c r="C253" s="670" t="s">
        <v>45752</v>
      </c>
      <c r="D253" s="671" t="s">
        <v>45768</v>
      </c>
    </row>
    <row r="254" customFormat="false" ht="13.5" hidden="false" customHeight="false" outlineLevel="0" collapsed="false">
      <c r="A254" s="670" t="s">
        <v>45769</v>
      </c>
      <c r="B254" s="670" t="s">
        <v>45770</v>
      </c>
      <c r="C254" s="670" t="s">
        <v>45752</v>
      </c>
      <c r="D254" s="671" t="s">
        <v>45771</v>
      </c>
    </row>
    <row r="255" customFormat="false" ht="13.5" hidden="false" customHeight="false" outlineLevel="0" collapsed="false">
      <c r="A255" s="670" t="s">
        <v>45772</v>
      </c>
      <c r="B255" s="670" t="s">
        <v>45773</v>
      </c>
      <c r="C255" s="670" t="s">
        <v>45752</v>
      </c>
      <c r="D255" s="671" t="s">
        <v>45774</v>
      </c>
    </row>
    <row r="256" customFormat="false" ht="13.5" hidden="false" customHeight="false" outlineLevel="0" collapsed="false">
      <c r="A256" s="670" t="s">
        <v>45775</v>
      </c>
      <c r="B256" s="670" t="s">
        <v>45776</v>
      </c>
      <c r="C256" s="670" t="s">
        <v>45752</v>
      </c>
      <c r="D256" s="671" t="s">
        <v>45777</v>
      </c>
    </row>
    <row r="257" customFormat="false" ht="13.5" hidden="false" customHeight="false" outlineLevel="0" collapsed="false">
      <c r="A257" s="670" t="s">
        <v>45778</v>
      </c>
      <c r="B257" s="670" t="s">
        <v>45779</v>
      </c>
      <c r="C257" s="670" t="s">
        <v>45752</v>
      </c>
      <c r="D257" s="671" t="s">
        <v>45780</v>
      </c>
    </row>
    <row r="258" customFormat="false" ht="13.5" hidden="false" customHeight="false" outlineLevel="0" collapsed="false">
      <c r="A258" s="670" t="s">
        <v>45781</v>
      </c>
      <c r="B258" s="670" t="s">
        <v>45782</v>
      </c>
      <c r="C258" s="670" t="s">
        <v>45752</v>
      </c>
      <c r="D258" s="671" t="s">
        <v>45783</v>
      </c>
    </row>
    <row r="259" customFormat="false" ht="13.5" hidden="false" customHeight="false" outlineLevel="0" collapsed="false">
      <c r="A259" s="670" t="s">
        <v>45784</v>
      </c>
      <c r="B259" s="670" t="s">
        <v>45785</v>
      </c>
      <c r="C259" s="670" t="s">
        <v>45752</v>
      </c>
      <c r="D259" s="671" t="s">
        <v>45786</v>
      </c>
    </row>
    <row r="260" customFormat="false" ht="13.5" hidden="false" customHeight="false" outlineLevel="0" collapsed="false">
      <c r="A260" s="670" t="s">
        <v>45787</v>
      </c>
      <c r="B260" s="670" t="s">
        <v>45788</v>
      </c>
      <c r="C260" s="670" t="s">
        <v>45752</v>
      </c>
      <c r="D260" s="671" t="s">
        <v>45789</v>
      </c>
    </row>
    <row r="261" customFormat="false" ht="13.5" hidden="false" customHeight="false" outlineLevel="0" collapsed="false">
      <c r="A261" s="670" t="s">
        <v>45790</v>
      </c>
      <c r="B261" s="670" t="s">
        <v>45791</v>
      </c>
      <c r="C261" s="670" t="s">
        <v>45752</v>
      </c>
      <c r="D261" s="671" t="s">
        <v>45792</v>
      </c>
    </row>
    <row r="262" customFormat="false" ht="13.5" hidden="false" customHeight="false" outlineLevel="0" collapsed="false">
      <c r="A262" s="670" t="s">
        <v>45793</v>
      </c>
      <c r="B262" s="670" t="s">
        <v>45794</v>
      </c>
      <c r="C262" s="670" t="s">
        <v>45752</v>
      </c>
      <c r="D262" s="671" t="s">
        <v>45795</v>
      </c>
    </row>
    <row r="263" customFormat="false" ht="13.5" hidden="false" customHeight="false" outlineLevel="0" collapsed="false">
      <c r="A263" s="670" t="s">
        <v>45796</v>
      </c>
      <c r="B263" s="670" t="s">
        <v>45797</v>
      </c>
      <c r="C263" s="670" t="s">
        <v>45752</v>
      </c>
      <c r="D263" s="671" t="s">
        <v>45798</v>
      </c>
    </row>
    <row r="264" customFormat="false" ht="13.5" hidden="false" customHeight="false" outlineLevel="0" collapsed="false">
      <c r="A264" s="670" t="s">
        <v>45799</v>
      </c>
      <c r="B264" s="670" t="s">
        <v>45800</v>
      </c>
      <c r="C264" s="670" t="s">
        <v>45752</v>
      </c>
      <c r="D264" s="671" t="s">
        <v>45801</v>
      </c>
    </row>
    <row r="265" customFormat="false" ht="13.5" hidden="false" customHeight="false" outlineLevel="0" collapsed="false">
      <c r="A265" s="670" t="s">
        <v>45802</v>
      </c>
      <c r="B265" s="670" t="s">
        <v>45803</v>
      </c>
      <c r="C265" s="670" t="s">
        <v>45752</v>
      </c>
      <c r="D265" s="671" t="s">
        <v>45804</v>
      </c>
    </row>
    <row r="266" customFormat="false" ht="13.5" hidden="false" customHeight="false" outlineLevel="0" collapsed="false">
      <c r="A266" s="670" t="s">
        <v>45805</v>
      </c>
      <c r="B266" s="670" t="s">
        <v>45806</v>
      </c>
      <c r="C266" s="670" t="s">
        <v>45752</v>
      </c>
      <c r="D266" s="671" t="s">
        <v>45807</v>
      </c>
    </row>
    <row r="267" customFormat="false" ht="13.5" hidden="false" customHeight="false" outlineLevel="0" collapsed="false">
      <c r="A267" s="670" t="s">
        <v>45808</v>
      </c>
      <c r="B267" s="670" t="s">
        <v>45809</v>
      </c>
      <c r="C267" s="670" t="s">
        <v>45752</v>
      </c>
      <c r="D267" s="671" t="s">
        <v>45810</v>
      </c>
    </row>
    <row r="268" customFormat="false" ht="13.5" hidden="false" customHeight="false" outlineLevel="0" collapsed="false">
      <c r="A268" s="670" t="s">
        <v>45811</v>
      </c>
      <c r="B268" s="670" t="s">
        <v>45812</v>
      </c>
      <c r="C268" s="670" t="s">
        <v>45752</v>
      </c>
      <c r="D268" s="671" t="s">
        <v>45813</v>
      </c>
    </row>
    <row r="269" customFormat="false" ht="13.5" hidden="false" customHeight="false" outlineLevel="0" collapsed="false">
      <c r="A269" s="670" t="s">
        <v>45814</v>
      </c>
      <c r="B269" s="670" t="s">
        <v>45815</v>
      </c>
      <c r="C269" s="670" t="s">
        <v>45752</v>
      </c>
      <c r="D269" s="671" t="s">
        <v>45816</v>
      </c>
    </row>
    <row r="270" customFormat="false" ht="13.5" hidden="false" customHeight="false" outlineLevel="0" collapsed="false">
      <c r="A270" s="670" t="s">
        <v>45817</v>
      </c>
      <c r="B270" s="670" t="s">
        <v>45818</v>
      </c>
      <c r="C270" s="670" t="s">
        <v>45752</v>
      </c>
      <c r="D270" s="671" t="s">
        <v>45819</v>
      </c>
    </row>
    <row r="271" customFormat="false" ht="13.5" hidden="false" customHeight="false" outlineLevel="0" collapsed="false">
      <c r="A271" s="670" t="s">
        <v>45820</v>
      </c>
      <c r="B271" s="670" t="s">
        <v>45821</v>
      </c>
      <c r="C271" s="670" t="s">
        <v>45752</v>
      </c>
      <c r="D271" s="671" t="s">
        <v>45822</v>
      </c>
    </row>
    <row r="272" customFormat="false" ht="13.5" hidden="false" customHeight="false" outlineLevel="0" collapsed="false">
      <c r="A272" s="670" t="s">
        <v>45823</v>
      </c>
      <c r="B272" s="670" t="s">
        <v>45824</v>
      </c>
      <c r="C272" s="670" t="s">
        <v>45752</v>
      </c>
      <c r="D272" s="671" t="s">
        <v>45825</v>
      </c>
    </row>
    <row r="273" customFormat="false" ht="13.5" hidden="false" customHeight="false" outlineLevel="0" collapsed="false">
      <c r="A273" s="670" t="s">
        <v>45826</v>
      </c>
      <c r="B273" s="670" t="s">
        <v>45827</v>
      </c>
      <c r="C273" s="670" t="s">
        <v>45752</v>
      </c>
      <c r="D273" s="671" t="s">
        <v>45828</v>
      </c>
    </row>
    <row r="274" customFormat="false" ht="13.5" hidden="false" customHeight="false" outlineLevel="0" collapsed="false">
      <c r="A274" s="670" t="s">
        <v>45829</v>
      </c>
      <c r="B274" s="670" t="s">
        <v>45830</v>
      </c>
      <c r="C274" s="670" t="s">
        <v>45752</v>
      </c>
      <c r="D274" s="671" t="s">
        <v>45831</v>
      </c>
    </row>
    <row r="275" customFormat="false" ht="13.5" hidden="false" customHeight="false" outlineLevel="0" collapsed="false">
      <c r="A275" s="670" t="s">
        <v>45832</v>
      </c>
      <c r="B275" s="670" t="s">
        <v>45833</v>
      </c>
      <c r="C275" s="670" t="s">
        <v>45752</v>
      </c>
      <c r="D275" s="671" t="s">
        <v>45834</v>
      </c>
    </row>
    <row r="276" customFormat="false" ht="13.5" hidden="false" customHeight="false" outlineLevel="0" collapsed="false">
      <c r="A276" s="670" t="s">
        <v>45835</v>
      </c>
      <c r="B276" s="670" t="s">
        <v>45836</v>
      </c>
      <c r="C276" s="670" t="s">
        <v>45752</v>
      </c>
      <c r="D276" s="671" t="s">
        <v>45837</v>
      </c>
    </row>
    <row r="277" customFormat="false" ht="13.5" hidden="false" customHeight="false" outlineLevel="0" collapsed="false">
      <c r="A277" s="670" t="s">
        <v>45838</v>
      </c>
      <c r="B277" s="670" t="s">
        <v>45839</v>
      </c>
      <c r="C277" s="670" t="s">
        <v>45752</v>
      </c>
      <c r="D277" s="671" t="s">
        <v>45840</v>
      </c>
    </row>
    <row r="278" customFormat="false" ht="13.5" hidden="false" customHeight="false" outlineLevel="0" collapsed="false">
      <c r="A278" s="670" t="s">
        <v>45841</v>
      </c>
      <c r="B278" s="670" t="s">
        <v>45842</v>
      </c>
      <c r="C278" s="670" t="s">
        <v>45752</v>
      </c>
      <c r="D278" s="671" t="s">
        <v>45843</v>
      </c>
    </row>
    <row r="279" customFormat="false" ht="13.5" hidden="false" customHeight="false" outlineLevel="0" collapsed="false">
      <c r="A279" s="670" t="s">
        <v>45844</v>
      </c>
      <c r="B279" s="670" t="s">
        <v>45845</v>
      </c>
      <c r="C279" s="670" t="s">
        <v>45752</v>
      </c>
      <c r="D279" s="671" t="s">
        <v>45846</v>
      </c>
    </row>
    <row r="280" customFormat="false" ht="13.5" hidden="false" customHeight="false" outlineLevel="0" collapsed="false">
      <c r="A280" s="670" t="s">
        <v>45847</v>
      </c>
      <c r="B280" s="670" t="s">
        <v>45848</v>
      </c>
      <c r="C280" s="670" t="s">
        <v>45752</v>
      </c>
      <c r="D280" s="671" t="s">
        <v>45849</v>
      </c>
    </row>
    <row r="281" customFormat="false" ht="13.5" hidden="false" customHeight="false" outlineLevel="0" collapsed="false">
      <c r="A281" s="670" t="s">
        <v>45850</v>
      </c>
      <c r="B281" s="670" t="s">
        <v>45851</v>
      </c>
      <c r="C281" s="670" t="s">
        <v>45752</v>
      </c>
      <c r="D281" s="671" t="s">
        <v>45852</v>
      </c>
    </row>
    <row r="282" customFormat="false" ht="13.5" hidden="false" customHeight="false" outlineLevel="0" collapsed="false">
      <c r="A282" s="670" t="s">
        <v>45853</v>
      </c>
      <c r="B282" s="670" t="s">
        <v>45854</v>
      </c>
      <c r="C282" s="670" t="s">
        <v>45752</v>
      </c>
      <c r="D282" s="671" t="s">
        <v>45855</v>
      </c>
    </row>
    <row r="283" customFormat="false" ht="13.5" hidden="false" customHeight="false" outlineLevel="0" collapsed="false">
      <c r="A283" s="670" t="s">
        <v>45856</v>
      </c>
      <c r="B283" s="670" t="s">
        <v>45857</v>
      </c>
      <c r="C283" s="670" t="s">
        <v>45752</v>
      </c>
      <c r="D283" s="671" t="s">
        <v>45858</v>
      </c>
    </row>
    <row r="284" customFormat="false" ht="13.5" hidden="false" customHeight="false" outlineLevel="0" collapsed="false">
      <c r="A284" s="670" t="s">
        <v>45859</v>
      </c>
      <c r="B284" s="670" t="s">
        <v>45860</v>
      </c>
      <c r="C284" s="670" t="s">
        <v>45752</v>
      </c>
      <c r="D284" s="671" t="s">
        <v>45861</v>
      </c>
    </row>
    <row r="285" customFormat="false" ht="13.5" hidden="false" customHeight="false" outlineLevel="0" collapsed="false">
      <c r="A285" s="670" t="s">
        <v>45862</v>
      </c>
      <c r="B285" s="670" t="s">
        <v>45863</v>
      </c>
      <c r="C285" s="670" t="s">
        <v>45752</v>
      </c>
      <c r="D285" s="671" t="s">
        <v>45864</v>
      </c>
    </row>
    <row r="286" customFormat="false" ht="13.5" hidden="false" customHeight="false" outlineLevel="0" collapsed="false">
      <c r="A286" s="670" t="s">
        <v>45865</v>
      </c>
      <c r="B286" s="670" t="s">
        <v>45866</v>
      </c>
      <c r="C286" s="670" t="s">
        <v>45752</v>
      </c>
      <c r="D286" s="671" t="s">
        <v>45867</v>
      </c>
    </row>
    <row r="287" customFormat="false" ht="13.5" hidden="false" customHeight="false" outlineLevel="0" collapsed="false">
      <c r="A287" s="670" t="s">
        <v>45868</v>
      </c>
      <c r="B287" s="670" t="s">
        <v>45869</v>
      </c>
      <c r="C287" s="670" t="s">
        <v>45752</v>
      </c>
      <c r="D287" s="671" t="s">
        <v>45870</v>
      </c>
    </row>
    <row r="288" customFormat="false" ht="13.5" hidden="false" customHeight="false" outlineLevel="0" collapsed="false">
      <c r="A288" s="670" t="s">
        <v>45871</v>
      </c>
      <c r="B288" s="670" t="s">
        <v>45872</v>
      </c>
      <c r="C288" s="670" t="s">
        <v>45752</v>
      </c>
      <c r="D288" s="671" t="s">
        <v>45873</v>
      </c>
    </row>
    <row r="289" customFormat="false" ht="13.5" hidden="false" customHeight="false" outlineLevel="0" collapsed="false">
      <c r="A289" s="670" t="s">
        <v>45874</v>
      </c>
      <c r="B289" s="670" t="s">
        <v>45875</v>
      </c>
      <c r="C289" s="670" t="s">
        <v>45752</v>
      </c>
      <c r="D289" s="671" t="s">
        <v>45876</v>
      </c>
    </row>
    <row r="290" customFormat="false" ht="13.5" hidden="false" customHeight="false" outlineLevel="0" collapsed="false">
      <c r="A290" s="670" t="s">
        <v>45877</v>
      </c>
      <c r="B290" s="670" t="s">
        <v>45878</v>
      </c>
      <c r="C290" s="670" t="s">
        <v>45752</v>
      </c>
      <c r="D290" s="671" t="s">
        <v>45879</v>
      </c>
    </row>
    <row r="291" customFormat="false" ht="13.5" hidden="false" customHeight="false" outlineLevel="0" collapsed="false">
      <c r="A291" s="670" t="s">
        <v>45880</v>
      </c>
      <c r="B291" s="670" t="s">
        <v>45881</v>
      </c>
      <c r="C291" s="670" t="s">
        <v>45752</v>
      </c>
      <c r="D291" s="671" t="s">
        <v>45882</v>
      </c>
    </row>
    <row r="292" customFormat="false" ht="13.5" hidden="false" customHeight="false" outlineLevel="0" collapsed="false">
      <c r="A292" s="670" t="s">
        <v>45883</v>
      </c>
      <c r="B292" s="670" t="s">
        <v>45884</v>
      </c>
      <c r="C292" s="670" t="s">
        <v>45752</v>
      </c>
      <c r="D292" s="671" t="s">
        <v>45885</v>
      </c>
    </row>
    <row r="293" customFormat="false" ht="13.5" hidden="false" customHeight="false" outlineLevel="0" collapsed="false">
      <c r="A293" s="670" t="s">
        <v>45886</v>
      </c>
      <c r="B293" s="670" t="s">
        <v>45887</v>
      </c>
      <c r="C293" s="670" t="s">
        <v>45752</v>
      </c>
      <c r="D293" s="671" t="s">
        <v>45888</v>
      </c>
    </row>
    <row r="294" customFormat="false" ht="13.5" hidden="false" customHeight="false" outlineLevel="0" collapsed="false">
      <c r="A294" s="670" t="s">
        <v>45889</v>
      </c>
      <c r="B294" s="670" t="s">
        <v>45890</v>
      </c>
      <c r="C294" s="670" t="s">
        <v>45752</v>
      </c>
      <c r="D294" s="671" t="s">
        <v>45891</v>
      </c>
    </row>
    <row r="295" customFormat="false" ht="13.5" hidden="false" customHeight="false" outlineLevel="0" collapsed="false">
      <c r="A295" s="670" t="s">
        <v>45892</v>
      </c>
      <c r="B295" s="670" t="s">
        <v>45893</v>
      </c>
      <c r="C295" s="670" t="s">
        <v>45752</v>
      </c>
      <c r="D295" s="671" t="s">
        <v>45894</v>
      </c>
    </row>
    <row r="296" customFormat="false" ht="13.5" hidden="false" customHeight="false" outlineLevel="0" collapsed="false">
      <c r="A296" s="670" t="s">
        <v>45895</v>
      </c>
      <c r="B296" s="670" t="s">
        <v>45896</v>
      </c>
      <c r="C296" s="670" t="s">
        <v>45752</v>
      </c>
      <c r="D296" s="671" t="s">
        <v>45897</v>
      </c>
    </row>
    <row r="297" customFormat="false" ht="13.5" hidden="false" customHeight="false" outlineLevel="0" collapsed="false">
      <c r="A297" s="670" t="s">
        <v>45898</v>
      </c>
      <c r="B297" s="670" t="s">
        <v>45899</v>
      </c>
      <c r="C297" s="670" t="s">
        <v>45752</v>
      </c>
      <c r="D297" s="671" t="s">
        <v>45900</v>
      </c>
    </row>
    <row r="298" customFormat="false" ht="13.5" hidden="false" customHeight="false" outlineLevel="0" collapsed="false">
      <c r="A298" s="670" t="s">
        <v>45901</v>
      </c>
      <c r="B298" s="670" t="s">
        <v>45902</v>
      </c>
      <c r="C298" s="670" t="s">
        <v>45752</v>
      </c>
      <c r="D298" s="671" t="s">
        <v>45903</v>
      </c>
    </row>
    <row r="299" customFormat="false" ht="13.5" hidden="false" customHeight="false" outlineLevel="0" collapsed="false">
      <c r="A299" s="670" t="s">
        <v>45904</v>
      </c>
      <c r="B299" s="670" t="s">
        <v>45905</v>
      </c>
      <c r="C299" s="670" t="s">
        <v>45752</v>
      </c>
      <c r="D299" s="671" t="s">
        <v>45906</v>
      </c>
    </row>
    <row r="300" customFormat="false" ht="13.5" hidden="false" customHeight="false" outlineLevel="0" collapsed="false">
      <c r="A300" s="670" t="s">
        <v>45907</v>
      </c>
      <c r="B300" s="670" t="s">
        <v>45908</v>
      </c>
      <c r="C300" s="670" t="s">
        <v>45752</v>
      </c>
      <c r="D300" s="671" t="s">
        <v>45909</v>
      </c>
    </row>
    <row r="301" customFormat="false" ht="13.5" hidden="false" customHeight="false" outlineLevel="0" collapsed="false">
      <c r="A301" s="670" t="s">
        <v>45910</v>
      </c>
      <c r="B301" s="670" t="s">
        <v>45911</v>
      </c>
      <c r="C301" s="670" t="s">
        <v>45752</v>
      </c>
      <c r="D301" s="671" t="s">
        <v>45912</v>
      </c>
    </row>
    <row r="302" customFormat="false" ht="13.5" hidden="false" customHeight="false" outlineLevel="0" collapsed="false">
      <c r="A302" s="670" t="s">
        <v>45913</v>
      </c>
      <c r="B302" s="670" t="s">
        <v>45914</v>
      </c>
      <c r="C302" s="670" t="s">
        <v>45752</v>
      </c>
      <c r="D302" s="671" t="s">
        <v>45915</v>
      </c>
    </row>
    <row r="303" customFormat="false" ht="13.5" hidden="false" customHeight="false" outlineLevel="0" collapsed="false">
      <c r="A303" s="670" t="s">
        <v>45916</v>
      </c>
      <c r="B303" s="670" t="s">
        <v>45917</v>
      </c>
      <c r="C303" s="670" t="s">
        <v>45752</v>
      </c>
      <c r="D303" s="671" t="s">
        <v>45882</v>
      </c>
    </row>
    <row r="304" customFormat="false" ht="13.5" hidden="false" customHeight="false" outlineLevel="0" collapsed="false">
      <c r="A304" s="670" t="s">
        <v>45918</v>
      </c>
      <c r="B304" s="670" t="s">
        <v>45919</v>
      </c>
      <c r="C304" s="670" t="s">
        <v>45752</v>
      </c>
      <c r="D304" s="671" t="s">
        <v>45920</v>
      </c>
    </row>
    <row r="305" customFormat="false" ht="13.5" hidden="false" customHeight="false" outlineLevel="0" collapsed="false">
      <c r="A305" s="670" t="s">
        <v>45921</v>
      </c>
      <c r="B305" s="670" t="s">
        <v>45922</v>
      </c>
      <c r="C305" s="670" t="s">
        <v>45752</v>
      </c>
      <c r="D305" s="671" t="s">
        <v>45923</v>
      </c>
    </row>
    <row r="306" customFormat="false" ht="13.5" hidden="false" customHeight="false" outlineLevel="0" collapsed="false">
      <c r="A306" s="670" t="s">
        <v>45924</v>
      </c>
      <c r="B306" s="670" t="s">
        <v>45925</v>
      </c>
      <c r="C306" s="670" t="s">
        <v>45752</v>
      </c>
      <c r="D306" s="671" t="s">
        <v>45926</v>
      </c>
    </row>
    <row r="307" customFormat="false" ht="13.5" hidden="false" customHeight="false" outlineLevel="0" collapsed="false">
      <c r="A307" s="670" t="s">
        <v>45927</v>
      </c>
      <c r="B307" s="670" t="s">
        <v>45928</v>
      </c>
      <c r="C307" s="670" t="s">
        <v>45752</v>
      </c>
      <c r="D307" s="671" t="s">
        <v>45929</v>
      </c>
    </row>
    <row r="308" customFormat="false" ht="13.5" hidden="false" customHeight="false" outlineLevel="0" collapsed="false">
      <c r="A308" s="670" t="s">
        <v>45930</v>
      </c>
      <c r="B308" s="670" t="s">
        <v>45931</v>
      </c>
      <c r="C308" s="670" t="s">
        <v>45752</v>
      </c>
      <c r="D308" s="671" t="s">
        <v>45932</v>
      </c>
    </row>
    <row r="309" customFormat="false" ht="13.5" hidden="false" customHeight="false" outlineLevel="0" collapsed="false">
      <c r="A309" s="670" t="s">
        <v>45933</v>
      </c>
      <c r="B309" s="670" t="s">
        <v>45934</v>
      </c>
      <c r="C309" s="670" t="s">
        <v>45752</v>
      </c>
      <c r="D309" s="671" t="s">
        <v>45935</v>
      </c>
    </row>
    <row r="310" customFormat="false" ht="13.5" hidden="false" customHeight="false" outlineLevel="0" collapsed="false">
      <c r="A310" s="670" t="s">
        <v>45936</v>
      </c>
      <c r="B310" s="670" t="s">
        <v>45937</v>
      </c>
      <c r="C310" s="670" t="s">
        <v>45752</v>
      </c>
      <c r="D310" s="671" t="s">
        <v>45938</v>
      </c>
    </row>
    <row r="311" customFormat="false" ht="13.5" hidden="false" customHeight="false" outlineLevel="0" collapsed="false">
      <c r="A311" s="670" t="s">
        <v>45939</v>
      </c>
      <c r="B311" s="670" t="s">
        <v>45940</v>
      </c>
      <c r="C311" s="670" t="s">
        <v>45752</v>
      </c>
      <c r="D311" s="671" t="s">
        <v>45941</v>
      </c>
    </row>
    <row r="312" customFormat="false" ht="13.5" hidden="false" customHeight="false" outlineLevel="0" collapsed="false">
      <c r="A312" s="670" t="s">
        <v>45942</v>
      </c>
      <c r="B312" s="670" t="s">
        <v>45943</v>
      </c>
      <c r="C312" s="670" t="s">
        <v>45752</v>
      </c>
      <c r="D312" s="671" t="s">
        <v>45944</v>
      </c>
    </row>
    <row r="313" customFormat="false" ht="13.5" hidden="false" customHeight="false" outlineLevel="0" collapsed="false">
      <c r="A313" s="670" t="s">
        <v>45945</v>
      </c>
      <c r="B313" s="670" t="s">
        <v>45946</v>
      </c>
      <c r="C313" s="670" t="s">
        <v>45752</v>
      </c>
      <c r="D313" s="671" t="s">
        <v>45947</v>
      </c>
    </row>
    <row r="314" customFormat="false" ht="13.5" hidden="false" customHeight="false" outlineLevel="0" collapsed="false">
      <c r="A314" s="670" t="s">
        <v>45948</v>
      </c>
      <c r="B314" s="670" t="s">
        <v>45949</v>
      </c>
      <c r="C314" s="670" t="s">
        <v>45752</v>
      </c>
      <c r="D314" s="671" t="s">
        <v>45950</v>
      </c>
    </row>
    <row r="315" customFormat="false" ht="13.5" hidden="false" customHeight="false" outlineLevel="0" collapsed="false">
      <c r="A315" s="670" t="s">
        <v>45951</v>
      </c>
      <c r="B315" s="670" t="s">
        <v>45952</v>
      </c>
      <c r="C315" s="670" t="s">
        <v>45752</v>
      </c>
      <c r="D315" s="671" t="s">
        <v>45953</v>
      </c>
    </row>
    <row r="316" customFormat="false" ht="13.5" hidden="false" customHeight="false" outlineLevel="0" collapsed="false">
      <c r="A316" s="670" t="s">
        <v>45954</v>
      </c>
      <c r="B316" s="670" t="s">
        <v>45955</v>
      </c>
      <c r="C316" s="670" t="s">
        <v>45752</v>
      </c>
      <c r="D316" s="671" t="s">
        <v>45956</v>
      </c>
    </row>
    <row r="317" customFormat="false" ht="13.5" hidden="false" customHeight="false" outlineLevel="0" collapsed="false">
      <c r="A317" s="670" t="s">
        <v>45957</v>
      </c>
      <c r="B317" s="670" t="s">
        <v>45958</v>
      </c>
      <c r="C317" s="670" t="s">
        <v>45752</v>
      </c>
      <c r="D317" s="671" t="s">
        <v>45959</v>
      </c>
    </row>
    <row r="318" customFormat="false" ht="13.5" hidden="false" customHeight="false" outlineLevel="0" collapsed="false">
      <c r="A318" s="670" t="s">
        <v>45960</v>
      </c>
      <c r="B318" s="670" t="s">
        <v>45961</v>
      </c>
      <c r="C318" s="670" t="s">
        <v>45752</v>
      </c>
      <c r="D318" s="671" t="s">
        <v>45962</v>
      </c>
    </row>
    <row r="319" customFormat="false" ht="13.5" hidden="false" customHeight="false" outlineLevel="0" collapsed="false">
      <c r="A319" s="670" t="s">
        <v>45963</v>
      </c>
      <c r="B319" s="670" t="s">
        <v>45964</v>
      </c>
      <c r="C319" s="670" t="s">
        <v>45752</v>
      </c>
      <c r="D319" s="671" t="s">
        <v>45965</v>
      </c>
    </row>
    <row r="320" customFormat="false" ht="13.5" hidden="false" customHeight="false" outlineLevel="0" collapsed="false">
      <c r="A320" s="670" t="s">
        <v>45966</v>
      </c>
      <c r="B320" s="670" t="s">
        <v>45967</v>
      </c>
      <c r="C320" s="670" t="s">
        <v>45752</v>
      </c>
      <c r="D320" s="671" t="s">
        <v>45968</v>
      </c>
    </row>
    <row r="321" customFormat="false" ht="13.5" hidden="false" customHeight="false" outlineLevel="0" collapsed="false">
      <c r="A321" s="670" t="s">
        <v>45969</v>
      </c>
      <c r="B321" s="670" t="s">
        <v>45970</v>
      </c>
      <c r="C321" s="670" t="s">
        <v>45752</v>
      </c>
      <c r="D321" s="671" t="s">
        <v>45971</v>
      </c>
    </row>
    <row r="322" customFormat="false" ht="13.5" hidden="false" customHeight="false" outlineLevel="0" collapsed="false">
      <c r="A322" s="670" t="s">
        <v>45972</v>
      </c>
      <c r="B322" s="670" t="s">
        <v>45973</v>
      </c>
      <c r="C322" s="670" t="s">
        <v>45752</v>
      </c>
      <c r="D322" s="671" t="s">
        <v>45974</v>
      </c>
    </row>
    <row r="323" customFormat="false" ht="13.5" hidden="false" customHeight="false" outlineLevel="0" collapsed="false">
      <c r="A323" s="670" t="s">
        <v>45975</v>
      </c>
      <c r="B323" s="670" t="s">
        <v>45976</v>
      </c>
      <c r="C323" s="670" t="s">
        <v>45752</v>
      </c>
      <c r="D323" s="671" t="s">
        <v>45977</v>
      </c>
    </row>
    <row r="324" customFormat="false" ht="13.5" hidden="false" customHeight="false" outlineLevel="0" collapsed="false">
      <c r="A324" s="670" t="s">
        <v>45978</v>
      </c>
      <c r="B324" s="670" t="s">
        <v>45979</v>
      </c>
      <c r="C324" s="670" t="s">
        <v>45752</v>
      </c>
      <c r="D324" s="671" t="s">
        <v>45980</v>
      </c>
    </row>
    <row r="325" customFormat="false" ht="13.5" hidden="false" customHeight="false" outlineLevel="0" collapsed="false">
      <c r="A325" s="670" t="s">
        <v>45981</v>
      </c>
      <c r="B325" s="670" t="s">
        <v>45982</v>
      </c>
      <c r="C325" s="670" t="s">
        <v>45752</v>
      </c>
      <c r="D325" s="671" t="s">
        <v>45983</v>
      </c>
    </row>
    <row r="326" customFormat="false" ht="13.5" hidden="false" customHeight="false" outlineLevel="0" collapsed="false">
      <c r="A326" s="670" t="s">
        <v>45984</v>
      </c>
      <c r="B326" s="670" t="s">
        <v>45985</v>
      </c>
      <c r="C326" s="670" t="s">
        <v>45752</v>
      </c>
      <c r="D326" s="671" t="s">
        <v>45986</v>
      </c>
    </row>
    <row r="327" customFormat="false" ht="13.5" hidden="false" customHeight="false" outlineLevel="0" collapsed="false">
      <c r="A327" s="670" t="s">
        <v>45987</v>
      </c>
      <c r="B327" s="670" t="s">
        <v>45988</v>
      </c>
      <c r="C327" s="670" t="s">
        <v>45752</v>
      </c>
      <c r="D327" s="671" t="s">
        <v>45989</v>
      </c>
    </row>
    <row r="328" customFormat="false" ht="13.5" hidden="false" customHeight="false" outlineLevel="0" collapsed="false">
      <c r="A328" s="670" t="s">
        <v>45990</v>
      </c>
      <c r="B328" s="670" t="s">
        <v>45991</v>
      </c>
      <c r="C328" s="670" t="s">
        <v>45752</v>
      </c>
      <c r="D328" s="671" t="s">
        <v>45992</v>
      </c>
    </row>
    <row r="329" customFormat="false" ht="13.5" hidden="false" customHeight="false" outlineLevel="0" collapsed="false">
      <c r="A329" s="670" t="s">
        <v>45993</v>
      </c>
      <c r="B329" s="670" t="s">
        <v>45994</v>
      </c>
      <c r="C329" s="670" t="s">
        <v>45752</v>
      </c>
      <c r="D329" s="671" t="s">
        <v>45995</v>
      </c>
    </row>
    <row r="330" customFormat="false" ht="13.5" hidden="false" customHeight="false" outlineLevel="0" collapsed="false">
      <c r="A330" s="670" t="s">
        <v>45996</v>
      </c>
      <c r="B330" s="670" t="s">
        <v>45997</v>
      </c>
      <c r="C330" s="670" t="s">
        <v>45752</v>
      </c>
      <c r="D330" s="671" t="s">
        <v>45998</v>
      </c>
    </row>
    <row r="331" customFormat="false" ht="13.5" hidden="false" customHeight="false" outlineLevel="0" collapsed="false">
      <c r="A331" s="670" t="s">
        <v>45999</v>
      </c>
      <c r="B331" s="670" t="s">
        <v>46000</v>
      </c>
      <c r="C331" s="670" t="s">
        <v>45752</v>
      </c>
      <c r="D331" s="671" t="s">
        <v>46001</v>
      </c>
    </row>
    <row r="332" customFormat="false" ht="13.5" hidden="false" customHeight="false" outlineLevel="0" collapsed="false">
      <c r="A332" s="670" t="s">
        <v>46002</v>
      </c>
      <c r="B332" s="670" t="s">
        <v>46003</v>
      </c>
      <c r="C332" s="670" t="s">
        <v>45752</v>
      </c>
      <c r="D332" s="671" t="s">
        <v>46004</v>
      </c>
    </row>
    <row r="333" customFormat="false" ht="13.5" hidden="false" customHeight="false" outlineLevel="0" collapsed="false">
      <c r="A333" s="670" t="s">
        <v>46005</v>
      </c>
      <c r="B333" s="670" t="s">
        <v>46006</v>
      </c>
      <c r="C333" s="670" t="s">
        <v>45752</v>
      </c>
      <c r="D333" s="671" t="s">
        <v>46007</v>
      </c>
    </row>
    <row r="334" customFormat="false" ht="13.5" hidden="false" customHeight="false" outlineLevel="0" collapsed="false">
      <c r="A334" s="670" t="s">
        <v>46008</v>
      </c>
      <c r="B334" s="670" t="s">
        <v>46009</v>
      </c>
      <c r="C334" s="670" t="s">
        <v>45752</v>
      </c>
      <c r="D334" s="671" t="s">
        <v>46010</v>
      </c>
    </row>
    <row r="335" customFormat="false" ht="13.5" hidden="false" customHeight="false" outlineLevel="0" collapsed="false">
      <c r="A335" s="670" t="s">
        <v>46011</v>
      </c>
      <c r="B335" s="670" t="s">
        <v>46012</v>
      </c>
      <c r="C335" s="670" t="s">
        <v>45752</v>
      </c>
      <c r="D335" s="671" t="s">
        <v>46013</v>
      </c>
    </row>
    <row r="336" customFormat="false" ht="13.5" hidden="false" customHeight="false" outlineLevel="0" collapsed="false">
      <c r="A336" s="670" t="s">
        <v>46014</v>
      </c>
      <c r="B336" s="670" t="s">
        <v>46015</v>
      </c>
      <c r="C336" s="670" t="s">
        <v>45752</v>
      </c>
      <c r="D336" s="671" t="s">
        <v>46016</v>
      </c>
    </row>
    <row r="337" customFormat="false" ht="13.5" hidden="false" customHeight="false" outlineLevel="0" collapsed="false">
      <c r="A337" s="670" t="s">
        <v>46017</v>
      </c>
      <c r="B337" s="670" t="s">
        <v>46018</v>
      </c>
      <c r="C337" s="670" t="s">
        <v>45752</v>
      </c>
      <c r="D337" s="671" t="s">
        <v>46019</v>
      </c>
    </row>
    <row r="338" customFormat="false" ht="13.5" hidden="false" customHeight="false" outlineLevel="0" collapsed="false">
      <c r="A338" s="670" t="s">
        <v>46020</v>
      </c>
      <c r="B338" s="670" t="s">
        <v>46021</v>
      </c>
      <c r="C338" s="670" t="s">
        <v>45752</v>
      </c>
      <c r="D338" s="671" t="s">
        <v>46022</v>
      </c>
    </row>
    <row r="339" customFormat="false" ht="13.5" hidden="false" customHeight="false" outlineLevel="0" collapsed="false">
      <c r="A339" s="670" t="s">
        <v>46023</v>
      </c>
      <c r="B339" s="670" t="s">
        <v>46024</v>
      </c>
      <c r="C339" s="670" t="s">
        <v>45752</v>
      </c>
      <c r="D339" s="671" t="s">
        <v>46025</v>
      </c>
    </row>
    <row r="340" customFormat="false" ht="13.5" hidden="false" customHeight="false" outlineLevel="0" collapsed="false">
      <c r="A340" s="670" t="s">
        <v>46026</v>
      </c>
      <c r="B340" s="670" t="s">
        <v>46027</v>
      </c>
      <c r="C340" s="670" t="s">
        <v>45752</v>
      </c>
      <c r="D340" s="671" t="s">
        <v>46028</v>
      </c>
    </row>
    <row r="341" customFormat="false" ht="13.5" hidden="false" customHeight="false" outlineLevel="0" collapsed="false">
      <c r="A341" s="670" t="s">
        <v>46029</v>
      </c>
      <c r="B341" s="670" t="s">
        <v>46030</v>
      </c>
      <c r="C341" s="670" t="s">
        <v>45752</v>
      </c>
      <c r="D341" s="671" t="s">
        <v>46031</v>
      </c>
    </row>
    <row r="342" customFormat="false" ht="13.5" hidden="false" customHeight="false" outlineLevel="0" collapsed="false">
      <c r="A342" s="670" t="s">
        <v>46032</v>
      </c>
      <c r="B342" s="670" t="s">
        <v>46033</v>
      </c>
      <c r="C342" s="670" t="s">
        <v>45752</v>
      </c>
      <c r="D342" s="671" t="s">
        <v>46034</v>
      </c>
    </row>
    <row r="343" customFormat="false" ht="13.5" hidden="false" customHeight="false" outlineLevel="0" collapsed="false">
      <c r="A343" s="670" t="s">
        <v>46035</v>
      </c>
      <c r="B343" s="670" t="s">
        <v>46036</v>
      </c>
      <c r="C343" s="670" t="s">
        <v>45752</v>
      </c>
      <c r="D343" s="671" t="s">
        <v>46037</v>
      </c>
    </row>
    <row r="344" customFormat="false" ht="13.5" hidden="false" customHeight="false" outlineLevel="0" collapsed="false">
      <c r="A344" s="670" t="s">
        <v>46038</v>
      </c>
      <c r="B344" s="670" t="s">
        <v>46039</v>
      </c>
      <c r="C344" s="670" t="s">
        <v>45752</v>
      </c>
      <c r="D344" s="671" t="s">
        <v>46040</v>
      </c>
    </row>
    <row r="345" customFormat="false" ht="13.5" hidden="false" customHeight="false" outlineLevel="0" collapsed="false">
      <c r="A345" s="670" t="s">
        <v>46041</v>
      </c>
      <c r="B345" s="670" t="s">
        <v>46042</v>
      </c>
      <c r="C345" s="670" t="s">
        <v>45752</v>
      </c>
      <c r="D345" s="671" t="s">
        <v>46043</v>
      </c>
    </row>
    <row r="346" customFormat="false" ht="13.5" hidden="false" customHeight="false" outlineLevel="0" collapsed="false">
      <c r="A346" s="670" t="s">
        <v>46044</v>
      </c>
      <c r="B346" s="670" t="s">
        <v>46045</v>
      </c>
      <c r="C346" s="670" t="s">
        <v>45752</v>
      </c>
      <c r="D346" s="671" t="s">
        <v>46046</v>
      </c>
    </row>
    <row r="347" customFormat="false" ht="13.5" hidden="false" customHeight="false" outlineLevel="0" collapsed="false">
      <c r="A347" s="670" t="s">
        <v>46047</v>
      </c>
      <c r="B347" s="670" t="s">
        <v>46048</v>
      </c>
      <c r="C347" s="670" t="s">
        <v>45752</v>
      </c>
      <c r="D347" s="671" t="s">
        <v>46049</v>
      </c>
    </row>
    <row r="348" customFormat="false" ht="13.5" hidden="false" customHeight="false" outlineLevel="0" collapsed="false">
      <c r="A348" s="670" t="s">
        <v>46050</v>
      </c>
      <c r="B348" s="670" t="s">
        <v>46051</v>
      </c>
      <c r="C348" s="670" t="s">
        <v>45752</v>
      </c>
      <c r="D348" s="671" t="s">
        <v>46052</v>
      </c>
    </row>
    <row r="349" customFormat="false" ht="13.5" hidden="false" customHeight="false" outlineLevel="0" collapsed="false">
      <c r="A349" s="670" t="s">
        <v>46053</v>
      </c>
      <c r="B349" s="670" t="s">
        <v>46054</v>
      </c>
      <c r="C349" s="670" t="s">
        <v>45752</v>
      </c>
      <c r="D349" s="671" t="s">
        <v>46055</v>
      </c>
    </row>
    <row r="350" customFormat="false" ht="13.5" hidden="false" customHeight="false" outlineLevel="0" collapsed="false">
      <c r="A350" s="670" t="s">
        <v>46056</v>
      </c>
      <c r="B350" s="670" t="s">
        <v>46057</v>
      </c>
      <c r="C350" s="670" t="s">
        <v>45752</v>
      </c>
      <c r="D350" s="671" t="s">
        <v>46058</v>
      </c>
    </row>
    <row r="351" customFormat="false" ht="13.5" hidden="false" customHeight="false" outlineLevel="0" collapsed="false">
      <c r="A351" s="670" t="s">
        <v>46059</v>
      </c>
      <c r="B351" s="670" t="s">
        <v>46060</v>
      </c>
      <c r="C351" s="670" t="s">
        <v>45752</v>
      </c>
      <c r="D351" s="671" t="s">
        <v>46061</v>
      </c>
    </row>
    <row r="352" customFormat="false" ht="13.5" hidden="false" customHeight="false" outlineLevel="0" collapsed="false">
      <c r="A352" s="670" t="s">
        <v>46062</v>
      </c>
      <c r="B352" s="670" t="s">
        <v>46063</v>
      </c>
      <c r="C352" s="670" t="s">
        <v>45752</v>
      </c>
      <c r="D352" s="671" t="s">
        <v>46064</v>
      </c>
    </row>
    <row r="353" customFormat="false" ht="13.5" hidden="false" customHeight="false" outlineLevel="0" collapsed="false">
      <c r="A353" s="670" t="s">
        <v>46065</v>
      </c>
      <c r="B353" s="670" t="s">
        <v>46066</v>
      </c>
      <c r="C353" s="670" t="s">
        <v>45752</v>
      </c>
      <c r="D353" s="671" t="s">
        <v>46067</v>
      </c>
    </row>
    <row r="354" customFormat="false" ht="13.5" hidden="false" customHeight="false" outlineLevel="0" collapsed="false">
      <c r="A354" s="670" t="s">
        <v>46068</v>
      </c>
      <c r="B354" s="670" t="s">
        <v>46069</v>
      </c>
      <c r="C354" s="670" t="s">
        <v>45752</v>
      </c>
      <c r="D354" s="671" t="s">
        <v>46070</v>
      </c>
    </row>
    <row r="355" customFormat="false" ht="13.5" hidden="false" customHeight="false" outlineLevel="0" collapsed="false">
      <c r="A355" s="670" t="s">
        <v>46071</v>
      </c>
      <c r="B355" s="670" t="s">
        <v>46072</v>
      </c>
      <c r="C355" s="670" t="s">
        <v>45752</v>
      </c>
      <c r="D355" s="671" t="s">
        <v>46073</v>
      </c>
    </row>
    <row r="356" customFormat="false" ht="13.5" hidden="false" customHeight="false" outlineLevel="0" collapsed="false">
      <c r="A356" s="670" t="s">
        <v>46074</v>
      </c>
      <c r="B356" s="670" t="s">
        <v>46075</v>
      </c>
      <c r="C356" s="670" t="s">
        <v>45752</v>
      </c>
      <c r="D356" s="671" t="s">
        <v>46076</v>
      </c>
    </row>
    <row r="357" customFormat="false" ht="13.5" hidden="false" customHeight="false" outlineLevel="0" collapsed="false">
      <c r="A357" s="670" t="s">
        <v>46077</v>
      </c>
      <c r="B357" s="670" t="s">
        <v>46078</v>
      </c>
      <c r="C357" s="670" t="s">
        <v>45752</v>
      </c>
      <c r="D357" s="671" t="s">
        <v>45989</v>
      </c>
    </row>
    <row r="358" customFormat="false" ht="13.5" hidden="false" customHeight="false" outlineLevel="0" collapsed="false">
      <c r="A358" s="670" t="s">
        <v>46079</v>
      </c>
      <c r="B358" s="670" t="s">
        <v>46080</v>
      </c>
      <c r="C358" s="670" t="s">
        <v>45752</v>
      </c>
      <c r="D358" s="671" t="s">
        <v>46081</v>
      </c>
    </row>
    <row r="359" customFormat="false" ht="13.5" hidden="false" customHeight="false" outlineLevel="0" collapsed="false">
      <c r="A359" s="670" t="s">
        <v>46082</v>
      </c>
      <c r="B359" s="670" t="s">
        <v>46083</v>
      </c>
      <c r="C359" s="670" t="s">
        <v>45752</v>
      </c>
      <c r="D359" s="671" t="s">
        <v>46084</v>
      </c>
    </row>
    <row r="360" customFormat="false" ht="13.5" hidden="false" customHeight="false" outlineLevel="0" collapsed="false">
      <c r="A360" s="670" t="s">
        <v>46085</v>
      </c>
      <c r="B360" s="670" t="s">
        <v>46086</v>
      </c>
      <c r="C360" s="670" t="s">
        <v>45752</v>
      </c>
      <c r="D360" s="671" t="s">
        <v>46087</v>
      </c>
    </row>
    <row r="361" customFormat="false" ht="13.5" hidden="false" customHeight="false" outlineLevel="0" collapsed="false">
      <c r="A361" s="670" t="s">
        <v>46088</v>
      </c>
      <c r="B361" s="670" t="s">
        <v>46089</v>
      </c>
      <c r="C361" s="670" t="s">
        <v>45752</v>
      </c>
      <c r="D361" s="671" t="s">
        <v>46090</v>
      </c>
    </row>
    <row r="362" customFormat="false" ht="13.5" hidden="false" customHeight="false" outlineLevel="0" collapsed="false">
      <c r="A362" s="670" t="s">
        <v>46091</v>
      </c>
      <c r="B362" s="670" t="s">
        <v>46092</v>
      </c>
      <c r="C362" s="670" t="s">
        <v>45752</v>
      </c>
      <c r="D362" s="671" t="s">
        <v>46093</v>
      </c>
    </row>
    <row r="363" customFormat="false" ht="13.5" hidden="false" customHeight="false" outlineLevel="0" collapsed="false">
      <c r="A363" s="670" t="s">
        <v>46094</v>
      </c>
      <c r="B363" s="670" t="s">
        <v>46095</v>
      </c>
      <c r="C363" s="670" t="s">
        <v>45752</v>
      </c>
      <c r="D363" s="671" t="s">
        <v>46096</v>
      </c>
    </row>
    <row r="364" customFormat="false" ht="13.5" hidden="false" customHeight="false" outlineLevel="0" collapsed="false">
      <c r="A364" s="670" t="s">
        <v>46097</v>
      </c>
      <c r="B364" s="670" t="s">
        <v>46098</v>
      </c>
      <c r="C364" s="670" t="s">
        <v>45752</v>
      </c>
      <c r="D364" s="671" t="s">
        <v>46099</v>
      </c>
    </row>
    <row r="365" customFormat="false" ht="13.5" hidden="false" customHeight="false" outlineLevel="0" collapsed="false">
      <c r="A365" s="670" t="s">
        <v>46100</v>
      </c>
      <c r="B365" s="670" t="s">
        <v>46101</v>
      </c>
      <c r="C365" s="670" t="s">
        <v>45752</v>
      </c>
      <c r="D365" s="671" t="s">
        <v>46102</v>
      </c>
    </row>
    <row r="366" customFormat="false" ht="13.5" hidden="false" customHeight="false" outlineLevel="0" collapsed="false">
      <c r="A366" s="670" t="s">
        <v>46103</v>
      </c>
      <c r="B366" s="670" t="s">
        <v>46104</v>
      </c>
      <c r="C366" s="670" t="s">
        <v>45752</v>
      </c>
      <c r="D366" s="671" t="s">
        <v>46105</v>
      </c>
    </row>
    <row r="367" customFormat="false" ht="13.5" hidden="false" customHeight="false" outlineLevel="0" collapsed="false">
      <c r="A367" s="670" t="s">
        <v>46106</v>
      </c>
      <c r="B367" s="670" t="s">
        <v>46107</v>
      </c>
      <c r="C367" s="670" t="s">
        <v>45752</v>
      </c>
      <c r="D367" s="671" t="s">
        <v>46108</v>
      </c>
    </row>
    <row r="368" customFormat="false" ht="13.5" hidden="false" customHeight="false" outlineLevel="0" collapsed="false">
      <c r="A368" s="670" t="s">
        <v>46109</v>
      </c>
      <c r="B368" s="670" t="s">
        <v>46110</v>
      </c>
      <c r="C368" s="670" t="s">
        <v>45752</v>
      </c>
      <c r="D368" s="671" t="s">
        <v>46111</v>
      </c>
    </row>
    <row r="369" customFormat="false" ht="13.5" hidden="false" customHeight="false" outlineLevel="0" collapsed="false">
      <c r="A369" s="670" t="s">
        <v>46112</v>
      </c>
      <c r="B369" s="670" t="s">
        <v>46113</v>
      </c>
      <c r="C369" s="670" t="s">
        <v>45752</v>
      </c>
      <c r="D369" s="671" t="s">
        <v>46114</v>
      </c>
    </row>
    <row r="370" customFormat="false" ht="13.5" hidden="false" customHeight="false" outlineLevel="0" collapsed="false">
      <c r="A370" s="670" t="s">
        <v>46115</v>
      </c>
      <c r="B370" s="670" t="s">
        <v>46116</v>
      </c>
      <c r="C370" s="670" t="s">
        <v>45752</v>
      </c>
      <c r="D370" s="671" t="s">
        <v>46117</v>
      </c>
    </row>
    <row r="371" customFormat="false" ht="13.5" hidden="false" customHeight="false" outlineLevel="0" collapsed="false">
      <c r="A371" s="670" t="s">
        <v>46118</v>
      </c>
      <c r="B371" s="670" t="s">
        <v>46119</v>
      </c>
      <c r="C371" s="670" t="s">
        <v>45752</v>
      </c>
      <c r="D371" s="671" t="s">
        <v>46120</v>
      </c>
    </row>
    <row r="372" customFormat="false" ht="13.5" hidden="false" customHeight="false" outlineLevel="0" collapsed="false">
      <c r="A372" s="670" t="s">
        <v>46121</v>
      </c>
      <c r="B372" s="670" t="s">
        <v>46122</v>
      </c>
      <c r="C372" s="670" t="s">
        <v>45752</v>
      </c>
      <c r="D372" s="671" t="s">
        <v>46123</v>
      </c>
    </row>
    <row r="373" customFormat="false" ht="13.5" hidden="false" customHeight="false" outlineLevel="0" collapsed="false">
      <c r="A373" s="670" t="s">
        <v>46124</v>
      </c>
      <c r="B373" s="670" t="s">
        <v>46125</v>
      </c>
      <c r="C373" s="670" t="s">
        <v>45752</v>
      </c>
      <c r="D373" s="671" t="s">
        <v>46126</v>
      </c>
    </row>
    <row r="374" customFormat="false" ht="13.5" hidden="false" customHeight="false" outlineLevel="0" collapsed="false">
      <c r="A374" s="670" t="s">
        <v>46127</v>
      </c>
      <c r="B374" s="670" t="s">
        <v>46128</v>
      </c>
      <c r="C374" s="670" t="s">
        <v>45752</v>
      </c>
      <c r="D374" s="671" t="s">
        <v>46129</v>
      </c>
    </row>
    <row r="375" customFormat="false" ht="13.5" hidden="false" customHeight="false" outlineLevel="0" collapsed="false">
      <c r="A375" s="670" t="s">
        <v>46130</v>
      </c>
      <c r="B375" s="670" t="s">
        <v>46131</v>
      </c>
      <c r="C375" s="670" t="s">
        <v>45752</v>
      </c>
      <c r="D375" s="671" t="s">
        <v>46132</v>
      </c>
    </row>
    <row r="376" customFormat="false" ht="13.5" hidden="false" customHeight="false" outlineLevel="0" collapsed="false">
      <c r="A376" s="670" t="s">
        <v>46133</v>
      </c>
      <c r="B376" s="670" t="s">
        <v>46134</v>
      </c>
      <c r="C376" s="670" t="s">
        <v>45752</v>
      </c>
      <c r="D376" s="671" t="s">
        <v>46135</v>
      </c>
    </row>
    <row r="377" customFormat="false" ht="13.5" hidden="false" customHeight="false" outlineLevel="0" collapsed="false">
      <c r="A377" s="670" t="s">
        <v>46136</v>
      </c>
      <c r="B377" s="670" t="s">
        <v>46137</v>
      </c>
      <c r="C377" s="670" t="s">
        <v>45752</v>
      </c>
      <c r="D377" s="671" t="s">
        <v>46138</v>
      </c>
    </row>
    <row r="378" customFormat="false" ht="13.5" hidden="false" customHeight="false" outlineLevel="0" collapsed="false">
      <c r="A378" s="670" t="s">
        <v>46139</v>
      </c>
      <c r="B378" s="670" t="s">
        <v>46140</v>
      </c>
      <c r="C378" s="670" t="s">
        <v>45752</v>
      </c>
      <c r="D378" s="671" t="s">
        <v>46141</v>
      </c>
    </row>
    <row r="379" customFormat="false" ht="13.5" hidden="false" customHeight="false" outlineLevel="0" collapsed="false">
      <c r="A379" s="670" t="s">
        <v>46142</v>
      </c>
      <c r="B379" s="670" t="s">
        <v>46143</v>
      </c>
      <c r="C379" s="670" t="s">
        <v>45752</v>
      </c>
      <c r="D379" s="671" t="s">
        <v>46144</v>
      </c>
    </row>
    <row r="380" customFormat="false" ht="13.5" hidden="false" customHeight="false" outlineLevel="0" collapsed="false">
      <c r="A380" s="670" t="s">
        <v>46145</v>
      </c>
      <c r="B380" s="670" t="s">
        <v>46146</v>
      </c>
      <c r="C380" s="670" t="s">
        <v>45752</v>
      </c>
      <c r="D380" s="671" t="s">
        <v>46147</v>
      </c>
    </row>
    <row r="381" customFormat="false" ht="13.5" hidden="false" customHeight="false" outlineLevel="0" collapsed="false">
      <c r="A381" s="670" t="s">
        <v>46148</v>
      </c>
      <c r="B381" s="670" t="s">
        <v>46149</v>
      </c>
      <c r="C381" s="670" t="s">
        <v>45752</v>
      </c>
      <c r="D381" s="671" t="s">
        <v>46150</v>
      </c>
    </row>
    <row r="382" customFormat="false" ht="13.5" hidden="false" customHeight="false" outlineLevel="0" collapsed="false">
      <c r="A382" s="670" t="s">
        <v>46151</v>
      </c>
      <c r="B382" s="670" t="s">
        <v>46152</v>
      </c>
      <c r="C382" s="670" t="s">
        <v>45752</v>
      </c>
      <c r="D382" s="671" t="s">
        <v>46153</v>
      </c>
    </row>
    <row r="383" customFormat="false" ht="13.5" hidden="false" customHeight="false" outlineLevel="0" collapsed="false">
      <c r="A383" s="670" t="s">
        <v>46154</v>
      </c>
      <c r="B383" s="670" t="s">
        <v>46155</v>
      </c>
      <c r="C383" s="670" t="s">
        <v>45752</v>
      </c>
      <c r="D383" s="671" t="s">
        <v>46156</v>
      </c>
    </row>
    <row r="384" customFormat="false" ht="13.5" hidden="false" customHeight="false" outlineLevel="0" collapsed="false">
      <c r="A384" s="670" t="s">
        <v>46157</v>
      </c>
      <c r="B384" s="670" t="s">
        <v>46158</v>
      </c>
      <c r="C384" s="670" t="s">
        <v>45752</v>
      </c>
      <c r="D384" s="671" t="s">
        <v>46159</v>
      </c>
    </row>
    <row r="385" customFormat="false" ht="13.5" hidden="false" customHeight="false" outlineLevel="0" collapsed="false">
      <c r="A385" s="670" t="s">
        <v>46160</v>
      </c>
      <c r="B385" s="670" t="s">
        <v>46161</v>
      </c>
      <c r="C385" s="670" t="s">
        <v>45752</v>
      </c>
      <c r="D385" s="671" t="s">
        <v>46162</v>
      </c>
    </row>
    <row r="386" customFormat="false" ht="13.5" hidden="false" customHeight="false" outlineLevel="0" collapsed="false">
      <c r="A386" s="670" t="s">
        <v>46163</v>
      </c>
      <c r="B386" s="670" t="s">
        <v>46164</v>
      </c>
      <c r="C386" s="670" t="s">
        <v>45752</v>
      </c>
      <c r="D386" s="671" t="s">
        <v>46165</v>
      </c>
    </row>
    <row r="387" customFormat="false" ht="13.5" hidden="false" customHeight="false" outlineLevel="0" collapsed="false">
      <c r="A387" s="670" t="s">
        <v>46166</v>
      </c>
      <c r="B387" s="670" t="s">
        <v>46167</v>
      </c>
      <c r="C387" s="670" t="s">
        <v>45752</v>
      </c>
      <c r="D387" s="671" t="s">
        <v>46168</v>
      </c>
    </row>
    <row r="388" customFormat="false" ht="13.5" hidden="false" customHeight="false" outlineLevel="0" collapsed="false">
      <c r="A388" s="670" t="s">
        <v>46169</v>
      </c>
      <c r="B388" s="670" t="s">
        <v>46170</v>
      </c>
      <c r="C388" s="670" t="s">
        <v>45752</v>
      </c>
      <c r="D388" s="671" t="s">
        <v>46171</v>
      </c>
    </row>
    <row r="389" customFormat="false" ht="13.5" hidden="false" customHeight="false" outlineLevel="0" collapsed="false">
      <c r="A389" s="670" t="s">
        <v>46172</v>
      </c>
      <c r="B389" s="670" t="s">
        <v>46173</v>
      </c>
      <c r="C389" s="670" t="s">
        <v>45752</v>
      </c>
      <c r="D389" s="671" t="s">
        <v>46174</v>
      </c>
    </row>
    <row r="390" customFormat="false" ht="13.5" hidden="false" customHeight="false" outlineLevel="0" collapsed="false">
      <c r="A390" s="670" t="s">
        <v>46175</v>
      </c>
      <c r="B390" s="670" t="s">
        <v>46176</v>
      </c>
      <c r="C390" s="670" t="s">
        <v>45752</v>
      </c>
      <c r="D390" s="671" t="s">
        <v>46177</v>
      </c>
    </row>
    <row r="391" customFormat="false" ht="13.5" hidden="false" customHeight="false" outlineLevel="0" collapsed="false">
      <c r="A391" s="670" t="s">
        <v>46178</v>
      </c>
      <c r="B391" s="670" t="s">
        <v>46179</v>
      </c>
      <c r="C391" s="670" t="s">
        <v>45752</v>
      </c>
      <c r="D391" s="671" t="s">
        <v>46180</v>
      </c>
    </row>
    <row r="392" customFormat="false" ht="13.5" hidden="false" customHeight="false" outlineLevel="0" collapsed="false">
      <c r="A392" s="670" t="s">
        <v>46181</v>
      </c>
      <c r="B392" s="670" t="s">
        <v>46182</v>
      </c>
      <c r="C392" s="670" t="s">
        <v>45752</v>
      </c>
      <c r="D392" s="671" t="s">
        <v>46183</v>
      </c>
    </row>
    <row r="393" customFormat="false" ht="13.5" hidden="false" customHeight="false" outlineLevel="0" collapsed="false">
      <c r="A393" s="670" t="s">
        <v>46184</v>
      </c>
      <c r="B393" s="670" t="s">
        <v>46185</v>
      </c>
      <c r="C393" s="670" t="s">
        <v>45752</v>
      </c>
      <c r="D393" s="671" t="s">
        <v>46186</v>
      </c>
    </row>
    <row r="394" customFormat="false" ht="13.5" hidden="false" customHeight="false" outlineLevel="0" collapsed="false">
      <c r="A394" s="670" t="s">
        <v>46187</v>
      </c>
      <c r="B394" s="670" t="s">
        <v>46188</v>
      </c>
      <c r="C394" s="670" t="s">
        <v>46189</v>
      </c>
      <c r="D394" s="671" t="s">
        <v>46190</v>
      </c>
    </row>
    <row r="395" customFormat="false" ht="13.5" hidden="false" customHeight="false" outlineLevel="0" collapsed="false">
      <c r="A395" s="670" t="s">
        <v>46191</v>
      </c>
      <c r="B395" s="670" t="s">
        <v>46192</v>
      </c>
      <c r="C395" s="670" t="s">
        <v>46189</v>
      </c>
      <c r="D395" s="671" t="s">
        <v>46193</v>
      </c>
    </row>
    <row r="396" customFormat="false" ht="13.5" hidden="false" customHeight="false" outlineLevel="0" collapsed="false">
      <c r="A396" s="670" t="s">
        <v>46194</v>
      </c>
      <c r="B396" s="670" t="s">
        <v>46195</v>
      </c>
      <c r="C396" s="670" t="s">
        <v>46189</v>
      </c>
      <c r="D396" s="671" t="s">
        <v>46196</v>
      </c>
    </row>
    <row r="397" customFormat="false" ht="13.5" hidden="false" customHeight="false" outlineLevel="0" collapsed="false">
      <c r="A397" s="670" t="s">
        <v>46197</v>
      </c>
      <c r="B397" s="670" t="s">
        <v>46198</v>
      </c>
      <c r="C397" s="670" t="s">
        <v>46189</v>
      </c>
      <c r="D397" s="671" t="s">
        <v>46199</v>
      </c>
    </row>
    <row r="398" customFormat="false" ht="13.5" hidden="false" customHeight="false" outlineLevel="0" collapsed="false">
      <c r="A398" s="670" t="s">
        <v>46200</v>
      </c>
      <c r="B398" s="670" t="s">
        <v>46201</v>
      </c>
      <c r="C398" s="670" t="s">
        <v>46189</v>
      </c>
      <c r="D398" s="671" t="s">
        <v>46202</v>
      </c>
    </row>
    <row r="399" customFormat="false" ht="13.5" hidden="false" customHeight="false" outlineLevel="0" collapsed="false">
      <c r="A399" s="670" t="s">
        <v>46203</v>
      </c>
      <c r="B399" s="670" t="s">
        <v>46204</v>
      </c>
      <c r="C399" s="670" t="s">
        <v>46189</v>
      </c>
      <c r="D399" s="671" t="s">
        <v>46205</v>
      </c>
    </row>
    <row r="400" customFormat="false" ht="13.5" hidden="false" customHeight="false" outlineLevel="0" collapsed="false">
      <c r="A400" s="670" t="s">
        <v>46206</v>
      </c>
      <c r="B400" s="670" t="s">
        <v>46207</v>
      </c>
      <c r="C400" s="670" t="s">
        <v>46189</v>
      </c>
      <c r="D400" s="671" t="s">
        <v>46208</v>
      </c>
    </row>
    <row r="401" customFormat="false" ht="13.5" hidden="false" customHeight="false" outlineLevel="0" collapsed="false">
      <c r="A401" s="670" t="s">
        <v>46209</v>
      </c>
      <c r="B401" s="670" t="s">
        <v>46210</v>
      </c>
      <c r="C401" s="670" t="s">
        <v>46189</v>
      </c>
      <c r="D401" s="671" t="s">
        <v>46211</v>
      </c>
    </row>
    <row r="402" customFormat="false" ht="13.5" hidden="false" customHeight="false" outlineLevel="0" collapsed="false">
      <c r="A402" s="670" t="s">
        <v>46212</v>
      </c>
      <c r="B402" s="670" t="s">
        <v>46213</v>
      </c>
      <c r="C402" s="670" t="s">
        <v>46189</v>
      </c>
      <c r="D402" s="671" t="s">
        <v>46214</v>
      </c>
    </row>
    <row r="403" customFormat="false" ht="13.5" hidden="false" customHeight="false" outlineLevel="0" collapsed="false">
      <c r="A403" s="670" t="s">
        <v>46215</v>
      </c>
      <c r="B403" s="670" t="s">
        <v>46216</v>
      </c>
      <c r="C403" s="670" t="s">
        <v>46189</v>
      </c>
      <c r="D403" s="671" t="s">
        <v>46217</v>
      </c>
    </row>
    <row r="404" customFormat="false" ht="13.5" hidden="false" customHeight="false" outlineLevel="0" collapsed="false">
      <c r="A404" s="670" t="s">
        <v>46218</v>
      </c>
      <c r="B404" s="670" t="s">
        <v>46219</v>
      </c>
      <c r="C404" s="670" t="s">
        <v>46189</v>
      </c>
      <c r="D404" s="671" t="s">
        <v>46220</v>
      </c>
    </row>
    <row r="405" customFormat="false" ht="13.5" hidden="false" customHeight="false" outlineLevel="0" collapsed="false">
      <c r="A405" s="670" t="s">
        <v>46221</v>
      </c>
      <c r="B405" s="670" t="s">
        <v>46222</v>
      </c>
      <c r="C405" s="670" t="s">
        <v>46189</v>
      </c>
      <c r="D405" s="671" t="s">
        <v>46223</v>
      </c>
    </row>
    <row r="406" customFormat="false" ht="13.5" hidden="false" customHeight="false" outlineLevel="0" collapsed="false">
      <c r="A406" s="670" t="s">
        <v>46224</v>
      </c>
      <c r="B406" s="670" t="s">
        <v>46225</v>
      </c>
      <c r="C406" s="670" t="s">
        <v>46189</v>
      </c>
      <c r="D406" s="671" t="s">
        <v>46226</v>
      </c>
    </row>
    <row r="407" customFormat="false" ht="13.5" hidden="false" customHeight="false" outlineLevel="0" collapsed="false">
      <c r="A407" s="670" t="s">
        <v>46227</v>
      </c>
      <c r="B407" s="670" t="s">
        <v>46228</v>
      </c>
      <c r="C407" s="670" t="s">
        <v>46189</v>
      </c>
      <c r="D407" s="671" t="s">
        <v>46229</v>
      </c>
    </row>
    <row r="408" customFormat="false" ht="13.5" hidden="false" customHeight="false" outlineLevel="0" collapsed="false">
      <c r="A408" s="670" t="s">
        <v>46230</v>
      </c>
      <c r="B408" s="670" t="s">
        <v>46231</v>
      </c>
      <c r="C408" s="670" t="s">
        <v>46189</v>
      </c>
      <c r="D408" s="671" t="s">
        <v>46232</v>
      </c>
    </row>
    <row r="409" customFormat="false" ht="13.5" hidden="false" customHeight="false" outlineLevel="0" collapsed="false">
      <c r="A409" s="670" t="s">
        <v>46233</v>
      </c>
      <c r="B409" s="670" t="s">
        <v>46234</v>
      </c>
      <c r="C409" s="670" t="s">
        <v>46189</v>
      </c>
      <c r="D409" s="671" t="s">
        <v>46235</v>
      </c>
    </row>
    <row r="410" customFormat="false" ht="13.5" hidden="false" customHeight="false" outlineLevel="0" collapsed="false">
      <c r="A410" s="670" t="s">
        <v>46236</v>
      </c>
      <c r="B410" s="670" t="s">
        <v>46237</v>
      </c>
      <c r="C410" s="670" t="s">
        <v>46189</v>
      </c>
      <c r="D410" s="671" t="s">
        <v>46238</v>
      </c>
    </row>
    <row r="411" customFormat="false" ht="13.5" hidden="false" customHeight="false" outlineLevel="0" collapsed="false">
      <c r="A411" s="670" t="s">
        <v>46239</v>
      </c>
      <c r="B411" s="670" t="s">
        <v>46240</v>
      </c>
      <c r="C411" s="670" t="s">
        <v>46189</v>
      </c>
      <c r="D411" s="671" t="s">
        <v>46241</v>
      </c>
    </row>
    <row r="412" customFormat="false" ht="13.5" hidden="false" customHeight="false" outlineLevel="0" collapsed="false">
      <c r="A412" s="670" t="s">
        <v>46242</v>
      </c>
      <c r="B412" s="670" t="s">
        <v>46243</v>
      </c>
      <c r="C412" s="670" t="s">
        <v>46189</v>
      </c>
      <c r="D412" s="671" t="s">
        <v>46244</v>
      </c>
    </row>
    <row r="413" customFormat="false" ht="13.5" hidden="false" customHeight="false" outlineLevel="0" collapsed="false">
      <c r="A413" s="670" t="s">
        <v>46245</v>
      </c>
      <c r="B413" s="670" t="s">
        <v>46246</v>
      </c>
      <c r="C413" s="670" t="s">
        <v>46189</v>
      </c>
      <c r="D413" s="671" t="s">
        <v>46247</v>
      </c>
    </row>
    <row r="414" customFormat="false" ht="13.5" hidden="false" customHeight="false" outlineLevel="0" collapsed="false">
      <c r="A414" s="670" t="s">
        <v>46248</v>
      </c>
      <c r="B414" s="670" t="s">
        <v>46249</v>
      </c>
      <c r="C414" s="670" t="s">
        <v>46189</v>
      </c>
      <c r="D414" s="671" t="s">
        <v>46250</v>
      </c>
    </row>
    <row r="415" customFormat="false" ht="13.5" hidden="false" customHeight="false" outlineLevel="0" collapsed="false">
      <c r="A415" s="670" t="s">
        <v>46251</v>
      </c>
      <c r="B415" s="670" t="s">
        <v>46252</v>
      </c>
      <c r="C415" s="670" t="s">
        <v>46189</v>
      </c>
      <c r="D415" s="671" t="s">
        <v>46253</v>
      </c>
    </row>
    <row r="416" customFormat="false" ht="13.5" hidden="false" customHeight="false" outlineLevel="0" collapsed="false">
      <c r="A416" s="670" t="s">
        <v>46254</v>
      </c>
      <c r="B416" s="670" t="s">
        <v>46255</v>
      </c>
      <c r="C416" s="670" t="s">
        <v>46189</v>
      </c>
      <c r="D416" s="671" t="s">
        <v>46256</v>
      </c>
    </row>
    <row r="417" customFormat="false" ht="13.5" hidden="false" customHeight="false" outlineLevel="0" collapsed="false">
      <c r="A417" s="670" t="s">
        <v>46257</v>
      </c>
      <c r="B417" s="670" t="s">
        <v>46258</v>
      </c>
      <c r="C417" s="670" t="s">
        <v>46189</v>
      </c>
      <c r="D417" s="671" t="s">
        <v>46259</v>
      </c>
    </row>
    <row r="418" customFormat="false" ht="13.5" hidden="false" customHeight="false" outlineLevel="0" collapsed="false">
      <c r="A418" s="670" t="s">
        <v>46260</v>
      </c>
      <c r="B418" s="670" t="s">
        <v>46261</v>
      </c>
      <c r="C418" s="670" t="s">
        <v>46189</v>
      </c>
      <c r="D418" s="671" t="s">
        <v>46262</v>
      </c>
    </row>
    <row r="419" customFormat="false" ht="13.5" hidden="false" customHeight="false" outlineLevel="0" collapsed="false">
      <c r="A419" s="670" t="s">
        <v>46263</v>
      </c>
      <c r="B419" s="670" t="s">
        <v>46264</v>
      </c>
      <c r="C419" s="670" t="s">
        <v>46189</v>
      </c>
      <c r="D419" s="671" t="s">
        <v>46265</v>
      </c>
    </row>
    <row r="420" customFormat="false" ht="13.5" hidden="false" customHeight="false" outlineLevel="0" collapsed="false">
      <c r="A420" s="670" t="s">
        <v>46266</v>
      </c>
      <c r="B420" s="670" t="s">
        <v>46267</v>
      </c>
      <c r="C420" s="670" t="s">
        <v>46189</v>
      </c>
      <c r="D420" s="671" t="s">
        <v>46268</v>
      </c>
    </row>
    <row r="421" customFormat="false" ht="13.5" hidden="false" customHeight="false" outlineLevel="0" collapsed="false">
      <c r="A421" s="670" t="s">
        <v>46269</v>
      </c>
      <c r="B421" s="670" t="s">
        <v>46270</v>
      </c>
      <c r="C421" s="670" t="s">
        <v>46189</v>
      </c>
      <c r="D421" s="671" t="s">
        <v>46271</v>
      </c>
    </row>
    <row r="422" customFormat="false" ht="13.5" hidden="false" customHeight="false" outlineLevel="0" collapsed="false">
      <c r="A422" s="670" t="s">
        <v>46272</v>
      </c>
      <c r="B422" s="670" t="s">
        <v>46273</v>
      </c>
      <c r="C422" s="670" t="s">
        <v>46189</v>
      </c>
      <c r="D422" s="671" t="s">
        <v>46274</v>
      </c>
    </row>
    <row r="423" customFormat="false" ht="13.5" hidden="false" customHeight="false" outlineLevel="0" collapsed="false">
      <c r="A423" s="670" t="s">
        <v>46275</v>
      </c>
      <c r="B423" s="670" t="s">
        <v>46276</v>
      </c>
      <c r="C423" s="670" t="s">
        <v>46189</v>
      </c>
      <c r="D423" s="671" t="s">
        <v>46277</v>
      </c>
    </row>
    <row r="424" customFormat="false" ht="13.5" hidden="false" customHeight="false" outlineLevel="0" collapsed="false">
      <c r="A424" s="670" t="s">
        <v>46278</v>
      </c>
      <c r="B424" s="670" t="s">
        <v>46279</v>
      </c>
      <c r="C424" s="670" t="s">
        <v>46189</v>
      </c>
      <c r="D424" s="671" t="s">
        <v>46280</v>
      </c>
    </row>
    <row r="425" customFormat="false" ht="13.5" hidden="false" customHeight="false" outlineLevel="0" collapsed="false">
      <c r="A425" s="670" t="s">
        <v>46281</v>
      </c>
      <c r="B425" s="670" t="s">
        <v>46282</v>
      </c>
      <c r="C425" s="670" t="s">
        <v>46189</v>
      </c>
      <c r="D425" s="671" t="s">
        <v>46283</v>
      </c>
    </row>
    <row r="426" customFormat="false" ht="13.5" hidden="false" customHeight="false" outlineLevel="0" collapsed="false">
      <c r="A426" s="670" t="s">
        <v>46284</v>
      </c>
      <c r="B426" s="670" t="s">
        <v>46285</v>
      </c>
      <c r="C426" s="670" t="s">
        <v>46189</v>
      </c>
      <c r="D426" s="671" t="s">
        <v>46286</v>
      </c>
    </row>
    <row r="427" customFormat="false" ht="13.5" hidden="false" customHeight="false" outlineLevel="0" collapsed="false">
      <c r="A427" s="670" t="s">
        <v>46287</v>
      </c>
      <c r="B427" s="670" t="s">
        <v>46288</v>
      </c>
      <c r="C427" s="670" t="s">
        <v>46189</v>
      </c>
      <c r="D427" s="671" t="s">
        <v>45882</v>
      </c>
    </row>
    <row r="428" customFormat="false" ht="13.5" hidden="false" customHeight="false" outlineLevel="0" collapsed="false">
      <c r="A428" s="670" t="s">
        <v>46289</v>
      </c>
      <c r="B428" s="670" t="s">
        <v>46290</v>
      </c>
      <c r="C428" s="670" t="s">
        <v>46189</v>
      </c>
      <c r="D428" s="671" t="s">
        <v>46291</v>
      </c>
    </row>
    <row r="429" customFormat="false" ht="13.5" hidden="false" customHeight="false" outlineLevel="0" collapsed="false">
      <c r="A429" s="670" t="s">
        <v>46292</v>
      </c>
      <c r="B429" s="670" t="s">
        <v>46293</v>
      </c>
      <c r="C429" s="670" t="s">
        <v>46189</v>
      </c>
      <c r="D429" s="671" t="s">
        <v>46294</v>
      </c>
    </row>
    <row r="430" customFormat="false" ht="13.5" hidden="false" customHeight="false" outlineLevel="0" collapsed="false">
      <c r="A430" s="670" t="s">
        <v>46295</v>
      </c>
      <c r="B430" s="670" t="s">
        <v>46296</v>
      </c>
      <c r="C430" s="670" t="s">
        <v>46189</v>
      </c>
      <c r="D430" s="671" t="s">
        <v>46297</v>
      </c>
    </row>
    <row r="431" customFormat="false" ht="13.5" hidden="false" customHeight="false" outlineLevel="0" collapsed="false">
      <c r="A431" s="670" t="s">
        <v>46298</v>
      </c>
      <c r="B431" s="670" t="s">
        <v>46299</v>
      </c>
      <c r="C431" s="670" t="s">
        <v>46189</v>
      </c>
      <c r="D431" s="671" t="s">
        <v>46300</v>
      </c>
    </row>
    <row r="432" customFormat="false" ht="13.5" hidden="false" customHeight="false" outlineLevel="0" collapsed="false">
      <c r="A432" s="670" t="s">
        <v>46301</v>
      </c>
      <c r="B432" s="670" t="s">
        <v>46302</v>
      </c>
      <c r="C432" s="670" t="s">
        <v>46189</v>
      </c>
      <c r="D432" s="671" t="s">
        <v>46303</v>
      </c>
    </row>
    <row r="433" customFormat="false" ht="13.5" hidden="false" customHeight="false" outlineLevel="0" collapsed="false">
      <c r="A433" s="670" t="s">
        <v>46304</v>
      </c>
      <c r="B433" s="670" t="s">
        <v>46305</v>
      </c>
      <c r="C433" s="670" t="s">
        <v>46189</v>
      </c>
      <c r="D433" s="671" t="s">
        <v>46306</v>
      </c>
    </row>
    <row r="434" customFormat="false" ht="13.5" hidden="false" customHeight="false" outlineLevel="0" collapsed="false">
      <c r="A434" s="670" t="s">
        <v>46307</v>
      </c>
      <c r="B434" s="670" t="s">
        <v>46308</v>
      </c>
      <c r="C434" s="670" t="s">
        <v>46189</v>
      </c>
      <c r="D434" s="671" t="s">
        <v>46309</v>
      </c>
    </row>
    <row r="435" customFormat="false" ht="13.5" hidden="false" customHeight="false" outlineLevel="0" collapsed="false">
      <c r="A435" s="670" t="s">
        <v>46310</v>
      </c>
      <c r="B435" s="670" t="s">
        <v>46311</v>
      </c>
      <c r="C435" s="670" t="s">
        <v>46189</v>
      </c>
      <c r="D435" s="671" t="s">
        <v>46312</v>
      </c>
    </row>
    <row r="436" customFormat="false" ht="13.5" hidden="false" customHeight="false" outlineLevel="0" collapsed="false">
      <c r="A436" s="670" t="s">
        <v>46313</v>
      </c>
      <c r="B436" s="670" t="s">
        <v>46314</v>
      </c>
      <c r="C436" s="670" t="s">
        <v>46189</v>
      </c>
      <c r="D436" s="671" t="s">
        <v>46315</v>
      </c>
    </row>
    <row r="437" customFormat="false" ht="13.5" hidden="false" customHeight="false" outlineLevel="0" collapsed="false">
      <c r="A437" s="670" t="s">
        <v>46316</v>
      </c>
      <c r="B437" s="670" t="s">
        <v>46317</v>
      </c>
      <c r="C437" s="670" t="s">
        <v>46189</v>
      </c>
      <c r="D437" s="671" t="s">
        <v>46318</v>
      </c>
    </row>
    <row r="438" customFormat="false" ht="13.5" hidden="false" customHeight="false" outlineLevel="0" collapsed="false">
      <c r="A438" s="670" t="s">
        <v>46319</v>
      </c>
      <c r="B438" s="670" t="s">
        <v>46320</v>
      </c>
      <c r="C438" s="670" t="s">
        <v>46189</v>
      </c>
      <c r="D438" s="671" t="s">
        <v>46321</v>
      </c>
    </row>
    <row r="439" customFormat="false" ht="13.5" hidden="false" customHeight="false" outlineLevel="0" collapsed="false">
      <c r="A439" s="670" t="s">
        <v>46322</v>
      </c>
      <c r="B439" s="670" t="s">
        <v>46323</v>
      </c>
      <c r="C439" s="670" t="s">
        <v>46189</v>
      </c>
      <c r="D439" s="671" t="s">
        <v>46324</v>
      </c>
    </row>
    <row r="440" customFormat="false" ht="13.5" hidden="false" customHeight="false" outlineLevel="0" collapsed="false">
      <c r="A440" s="670" t="s">
        <v>46325</v>
      </c>
      <c r="B440" s="670" t="s">
        <v>46326</v>
      </c>
      <c r="C440" s="670" t="s">
        <v>46189</v>
      </c>
      <c r="D440" s="671" t="s">
        <v>46327</v>
      </c>
    </row>
    <row r="441" customFormat="false" ht="13.5" hidden="false" customHeight="false" outlineLevel="0" collapsed="false">
      <c r="A441" s="670" t="s">
        <v>46328</v>
      </c>
      <c r="B441" s="670" t="s">
        <v>46329</v>
      </c>
      <c r="C441" s="670" t="s">
        <v>46189</v>
      </c>
      <c r="D441" s="671" t="s">
        <v>46330</v>
      </c>
    </row>
    <row r="442" customFormat="false" ht="13.5" hidden="false" customHeight="false" outlineLevel="0" collapsed="false">
      <c r="A442" s="670" t="s">
        <v>46331</v>
      </c>
      <c r="B442" s="670" t="s">
        <v>46332</v>
      </c>
      <c r="C442" s="670" t="s">
        <v>46189</v>
      </c>
      <c r="D442" s="671" t="s">
        <v>46333</v>
      </c>
    </row>
    <row r="443" customFormat="false" ht="13.5" hidden="false" customHeight="false" outlineLevel="0" collapsed="false">
      <c r="A443" s="670" t="s">
        <v>46334</v>
      </c>
      <c r="B443" s="670" t="s">
        <v>46335</v>
      </c>
      <c r="C443" s="670" t="s">
        <v>46189</v>
      </c>
      <c r="D443" s="671" t="s">
        <v>46336</v>
      </c>
    </row>
    <row r="444" customFormat="false" ht="13.5" hidden="false" customHeight="false" outlineLevel="0" collapsed="false">
      <c r="A444" s="670" t="s">
        <v>46337</v>
      </c>
      <c r="B444" s="670" t="s">
        <v>46338</v>
      </c>
      <c r="C444" s="670" t="s">
        <v>46189</v>
      </c>
      <c r="D444" s="671" t="s">
        <v>46339</v>
      </c>
    </row>
    <row r="445" customFormat="false" ht="13.5" hidden="false" customHeight="false" outlineLevel="0" collapsed="false">
      <c r="A445" s="670" t="s">
        <v>46340</v>
      </c>
      <c r="B445" s="670" t="s">
        <v>46341</v>
      </c>
      <c r="C445" s="670" t="s">
        <v>46189</v>
      </c>
      <c r="D445" s="671" t="s">
        <v>46342</v>
      </c>
    </row>
    <row r="446" customFormat="false" ht="13.5" hidden="false" customHeight="false" outlineLevel="0" collapsed="false">
      <c r="A446" s="670" t="s">
        <v>46343</v>
      </c>
      <c r="B446" s="670" t="s">
        <v>46344</v>
      </c>
      <c r="C446" s="670" t="s">
        <v>46189</v>
      </c>
      <c r="D446" s="671" t="s">
        <v>46345</v>
      </c>
    </row>
    <row r="447" customFormat="false" ht="13.5" hidden="false" customHeight="false" outlineLevel="0" collapsed="false">
      <c r="A447" s="670" t="s">
        <v>46346</v>
      </c>
      <c r="B447" s="670" t="s">
        <v>46347</v>
      </c>
      <c r="C447" s="670" t="s">
        <v>46189</v>
      </c>
      <c r="D447" s="671" t="s">
        <v>46348</v>
      </c>
    </row>
    <row r="448" customFormat="false" ht="13.5" hidden="false" customHeight="false" outlineLevel="0" collapsed="false">
      <c r="A448" s="670" t="s">
        <v>46349</v>
      </c>
      <c r="B448" s="670" t="s">
        <v>46350</v>
      </c>
      <c r="C448" s="670" t="s">
        <v>46189</v>
      </c>
      <c r="D448" s="671" t="s">
        <v>46351</v>
      </c>
    </row>
    <row r="449" customFormat="false" ht="13.5" hidden="false" customHeight="false" outlineLevel="0" collapsed="false">
      <c r="A449" s="670" t="s">
        <v>46352</v>
      </c>
      <c r="B449" s="670" t="s">
        <v>46353</v>
      </c>
      <c r="C449" s="670" t="s">
        <v>46189</v>
      </c>
      <c r="D449" s="671" t="s">
        <v>46354</v>
      </c>
    </row>
    <row r="450" customFormat="false" ht="13.5" hidden="false" customHeight="false" outlineLevel="0" collapsed="false">
      <c r="A450" s="670" t="s">
        <v>46355</v>
      </c>
      <c r="B450" s="670" t="s">
        <v>46356</v>
      </c>
      <c r="C450" s="670" t="s">
        <v>46189</v>
      </c>
      <c r="D450" s="671" t="s">
        <v>46357</v>
      </c>
    </row>
    <row r="451" customFormat="false" ht="13.5" hidden="false" customHeight="false" outlineLevel="0" collapsed="false">
      <c r="A451" s="670" t="s">
        <v>46358</v>
      </c>
      <c r="B451" s="670" t="s">
        <v>46359</v>
      </c>
      <c r="C451" s="670" t="s">
        <v>46189</v>
      </c>
      <c r="D451" s="671" t="s">
        <v>46360</v>
      </c>
    </row>
    <row r="452" customFormat="false" ht="13.5" hidden="false" customHeight="false" outlineLevel="0" collapsed="false">
      <c r="A452" s="670" t="s">
        <v>46361</v>
      </c>
      <c r="B452" s="670" t="s">
        <v>46362</v>
      </c>
      <c r="C452" s="670" t="s">
        <v>46189</v>
      </c>
      <c r="D452" s="671" t="s">
        <v>46363</v>
      </c>
    </row>
    <row r="453" customFormat="false" ht="13.5" hidden="false" customHeight="false" outlineLevel="0" collapsed="false">
      <c r="A453" s="670" t="s">
        <v>46364</v>
      </c>
      <c r="B453" s="670" t="s">
        <v>46365</v>
      </c>
      <c r="C453" s="670" t="s">
        <v>46189</v>
      </c>
      <c r="D453" s="671" t="s">
        <v>46366</v>
      </c>
    </row>
    <row r="454" customFormat="false" ht="13.5" hidden="false" customHeight="false" outlineLevel="0" collapsed="false">
      <c r="A454" s="670" t="s">
        <v>46367</v>
      </c>
      <c r="B454" s="670" t="s">
        <v>46368</v>
      </c>
      <c r="C454" s="670" t="s">
        <v>46189</v>
      </c>
      <c r="D454" s="671" t="s">
        <v>46369</v>
      </c>
    </row>
    <row r="455" customFormat="false" ht="13.5" hidden="false" customHeight="false" outlineLevel="0" collapsed="false">
      <c r="A455" s="670" t="s">
        <v>46370</v>
      </c>
      <c r="B455" s="670" t="s">
        <v>46371</v>
      </c>
      <c r="C455" s="670" t="s">
        <v>46189</v>
      </c>
      <c r="D455" s="671" t="s">
        <v>46372</v>
      </c>
    </row>
    <row r="456" customFormat="false" ht="13.5" hidden="false" customHeight="false" outlineLevel="0" collapsed="false">
      <c r="A456" s="670" t="s">
        <v>46373</v>
      </c>
      <c r="B456" s="670" t="s">
        <v>46374</v>
      </c>
      <c r="C456" s="670" t="s">
        <v>46189</v>
      </c>
      <c r="D456" s="671" t="s">
        <v>46375</v>
      </c>
    </row>
    <row r="457" customFormat="false" ht="13.5" hidden="false" customHeight="false" outlineLevel="0" collapsed="false">
      <c r="A457" s="670" t="s">
        <v>46376</v>
      </c>
      <c r="B457" s="670" t="s">
        <v>46377</v>
      </c>
      <c r="C457" s="670" t="s">
        <v>46189</v>
      </c>
      <c r="D457" s="671" t="s">
        <v>46378</v>
      </c>
    </row>
    <row r="458" customFormat="false" ht="13.5" hidden="false" customHeight="false" outlineLevel="0" collapsed="false">
      <c r="A458" s="670" t="s">
        <v>46379</v>
      </c>
      <c r="B458" s="670" t="s">
        <v>46380</v>
      </c>
      <c r="C458" s="670" t="s">
        <v>46189</v>
      </c>
      <c r="D458" s="671" t="s">
        <v>46381</v>
      </c>
    </row>
    <row r="459" customFormat="false" ht="13.5" hidden="false" customHeight="false" outlineLevel="0" collapsed="false">
      <c r="A459" s="670" t="s">
        <v>46382</v>
      </c>
      <c r="B459" s="670" t="s">
        <v>46383</v>
      </c>
      <c r="C459" s="670" t="s">
        <v>46189</v>
      </c>
      <c r="D459" s="671" t="s">
        <v>46384</v>
      </c>
    </row>
    <row r="460" customFormat="false" ht="13.5" hidden="false" customHeight="false" outlineLevel="0" collapsed="false">
      <c r="A460" s="670" t="s">
        <v>46385</v>
      </c>
      <c r="B460" s="670" t="s">
        <v>46386</v>
      </c>
      <c r="C460" s="670" t="s">
        <v>46189</v>
      </c>
      <c r="D460" s="671" t="s">
        <v>46387</v>
      </c>
    </row>
    <row r="461" customFormat="false" ht="13.5" hidden="false" customHeight="false" outlineLevel="0" collapsed="false">
      <c r="A461" s="670" t="s">
        <v>46388</v>
      </c>
      <c r="B461" s="670" t="s">
        <v>46389</v>
      </c>
      <c r="C461" s="670" t="s">
        <v>46189</v>
      </c>
      <c r="D461" s="671" t="s">
        <v>46390</v>
      </c>
    </row>
    <row r="462" customFormat="false" ht="13.5" hidden="false" customHeight="false" outlineLevel="0" collapsed="false">
      <c r="A462" s="670" t="s">
        <v>46391</v>
      </c>
      <c r="B462" s="670" t="s">
        <v>46392</v>
      </c>
      <c r="C462" s="670" t="s">
        <v>46189</v>
      </c>
      <c r="D462" s="671" t="s">
        <v>46393</v>
      </c>
    </row>
    <row r="463" customFormat="false" ht="13.5" hidden="false" customHeight="false" outlineLevel="0" collapsed="false">
      <c r="A463" s="670" t="s">
        <v>46394</v>
      </c>
      <c r="B463" s="670" t="s">
        <v>46395</v>
      </c>
      <c r="C463" s="670" t="s">
        <v>46189</v>
      </c>
      <c r="D463" s="671" t="s">
        <v>46396</v>
      </c>
    </row>
    <row r="464" customFormat="false" ht="13.5" hidden="false" customHeight="false" outlineLevel="0" collapsed="false">
      <c r="A464" s="670" t="s">
        <v>46397</v>
      </c>
      <c r="B464" s="670" t="s">
        <v>46398</v>
      </c>
      <c r="C464" s="670" t="s">
        <v>46189</v>
      </c>
      <c r="D464" s="671" t="s">
        <v>46399</v>
      </c>
    </row>
    <row r="465" customFormat="false" ht="13.5" hidden="false" customHeight="false" outlineLevel="0" collapsed="false">
      <c r="A465" s="670" t="s">
        <v>46400</v>
      </c>
      <c r="B465" s="670" t="s">
        <v>46401</v>
      </c>
      <c r="C465" s="670" t="s">
        <v>46189</v>
      </c>
      <c r="D465" s="671" t="s">
        <v>46402</v>
      </c>
    </row>
    <row r="466" customFormat="false" ht="13.5" hidden="false" customHeight="false" outlineLevel="0" collapsed="false">
      <c r="A466" s="670" t="s">
        <v>46403</v>
      </c>
      <c r="B466" s="670" t="s">
        <v>46404</v>
      </c>
      <c r="C466" s="670" t="s">
        <v>46189</v>
      </c>
      <c r="D466" s="671" t="s">
        <v>46405</v>
      </c>
    </row>
    <row r="467" customFormat="false" ht="13.5" hidden="false" customHeight="false" outlineLevel="0" collapsed="false">
      <c r="A467" s="670" t="s">
        <v>46406</v>
      </c>
      <c r="B467" s="670" t="s">
        <v>46407</v>
      </c>
      <c r="C467" s="670" t="s">
        <v>46189</v>
      </c>
      <c r="D467" s="671" t="s">
        <v>46408</v>
      </c>
    </row>
    <row r="468" customFormat="false" ht="13.5" hidden="false" customHeight="false" outlineLevel="0" collapsed="false">
      <c r="A468" s="670" t="s">
        <v>46409</v>
      </c>
      <c r="B468" s="670" t="s">
        <v>46410</v>
      </c>
      <c r="C468" s="670" t="s">
        <v>46189</v>
      </c>
      <c r="D468" s="671" t="s">
        <v>46411</v>
      </c>
    </row>
    <row r="469" customFormat="false" ht="13.5" hidden="false" customHeight="false" outlineLevel="0" collapsed="false">
      <c r="A469" s="670" t="s">
        <v>46412</v>
      </c>
      <c r="B469" s="670" t="s">
        <v>46413</v>
      </c>
      <c r="C469" s="670" t="s">
        <v>46189</v>
      </c>
      <c r="D469" s="671" t="s">
        <v>46414</v>
      </c>
    </row>
    <row r="470" customFormat="false" ht="13.5" hidden="false" customHeight="false" outlineLevel="0" collapsed="false">
      <c r="A470" s="670" t="s">
        <v>46415</v>
      </c>
      <c r="B470" s="670" t="s">
        <v>46416</v>
      </c>
      <c r="C470" s="670" t="s">
        <v>46189</v>
      </c>
      <c r="D470" s="671" t="s">
        <v>46417</v>
      </c>
    </row>
    <row r="471" customFormat="false" ht="13.5" hidden="false" customHeight="false" outlineLevel="0" collapsed="false">
      <c r="A471" s="670" t="s">
        <v>46418</v>
      </c>
      <c r="B471" s="670" t="s">
        <v>46419</v>
      </c>
      <c r="C471" s="670" t="s">
        <v>46189</v>
      </c>
      <c r="D471" s="671" t="s">
        <v>46420</v>
      </c>
    </row>
    <row r="472" customFormat="false" ht="13.5" hidden="false" customHeight="false" outlineLevel="0" collapsed="false">
      <c r="A472" s="670" t="s">
        <v>46421</v>
      </c>
      <c r="B472" s="670" t="s">
        <v>46422</v>
      </c>
      <c r="C472" s="670" t="s">
        <v>46189</v>
      </c>
      <c r="D472" s="671" t="s">
        <v>46423</v>
      </c>
    </row>
    <row r="473" customFormat="false" ht="13.5" hidden="false" customHeight="false" outlineLevel="0" collapsed="false">
      <c r="A473" s="670" t="s">
        <v>46424</v>
      </c>
      <c r="B473" s="670" t="s">
        <v>46425</v>
      </c>
      <c r="C473" s="670" t="s">
        <v>46189</v>
      </c>
      <c r="D473" s="671" t="s">
        <v>46426</v>
      </c>
    </row>
    <row r="474" customFormat="false" ht="13.5" hidden="false" customHeight="false" outlineLevel="0" collapsed="false">
      <c r="A474" s="670" t="s">
        <v>46427</v>
      </c>
      <c r="B474" s="670" t="s">
        <v>46428</v>
      </c>
      <c r="C474" s="670" t="s">
        <v>46189</v>
      </c>
      <c r="D474" s="671" t="s">
        <v>46429</v>
      </c>
    </row>
    <row r="475" customFormat="false" ht="13.5" hidden="false" customHeight="false" outlineLevel="0" collapsed="false">
      <c r="A475" s="670" t="s">
        <v>46430</v>
      </c>
      <c r="B475" s="670" t="s">
        <v>46431</v>
      </c>
      <c r="C475" s="670" t="s">
        <v>46189</v>
      </c>
      <c r="D475" s="671" t="s">
        <v>46432</v>
      </c>
    </row>
    <row r="476" customFormat="false" ht="13.5" hidden="false" customHeight="false" outlineLevel="0" collapsed="false">
      <c r="A476" s="670" t="s">
        <v>46433</v>
      </c>
      <c r="B476" s="670" t="s">
        <v>46434</v>
      </c>
      <c r="C476" s="670" t="s">
        <v>46189</v>
      </c>
      <c r="D476" s="671" t="s">
        <v>46318</v>
      </c>
    </row>
    <row r="477" customFormat="false" ht="13.5" hidden="false" customHeight="false" outlineLevel="0" collapsed="false">
      <c r="A477" s="670" t="s">
        <v>46435</v>
      </c>
      <c r="B477" s="670" t="s">
        <v>46436</v>
      </c>
      <c r="C477" s="670" t="s">
        <v>46189</v>
      </c>
      <c r="D477" s="671" t="s">
        <v>46437</v>
      </c>
    </row>
    <row r="478" customFormat="false" ht="13.5" hidden="false" customHeight="false" outlineLevel="0" collapsed="false">
      <c r="A478" s="670" t="s">
        <v>46438</v>
      </c>
      <c r="B478" s="670" t="s">
        <v>46439</v>
      </c>
      <c r="C478" s="670" t="s">
        <v>46189</v>
      </c>
      <c r="D478" s="671" t="s">
        <v>46440</v>
      </c>
    </row>
    <row r="479" customFormat="false" ht="13.5" hidden="false" customHeight="false" outlineLevel="0" collapsed="false">
      <c r="A479" s="670" t="s">
        <v>46441</v>
      </c>
      <c r="B479" s="670" t="s">
        <v>46442</v>
      </c>
      <c r="C479" s="670" t="s">
        <v>46189</v>
      </c>
      <c r="D479" s="671" t="s">
        <v>46443</v>
      </c>
    </row>
    <row r="480" customFormat="false" ht="13.5" hidden="false" customHeight="false" outlineLevel="0" collapsed="false">
      <c r="A480" s="670" t="s">
        <v>46444</v>
      </c>
      <c r="B480" s="670" t="s">
        <v>46445</v>
      </c>
      <c r="C480" s="670" t="s">
        <v>46189</v>
      </c>
      <c r="D480" s="671" t="s">
        <v>46446</v>
      </c>
    </row>
    <row r="481" customFormat="false" ht="13.5" hidden="false" customHeight="false" outlineLevel="0" collapsed="false">
      <c r="A481" s="670" t="s">
        <v>46447</v>
      </c>
      <c r="B481" s="670" t="s">
        <v>46448</v>
      </c>
      <c r="C481" s="670" t="s">
        <v>46189</v>
      </c>
      <c r="D481" s="671" t="s">
        <v>46449</v>
      </c>
    </row>
    <row r="482" customFormat="false" ht="13.5" hidden="false" customHeight="false" outlineLevel="0" collapsed="false">
      <c r="A482" s="670" t="s">
        <v>46450</v>
      </c>
      <c r="B482" s="670" t="s">
        <v>46451</v>
      </c>
      <c r="C482" s="670" t="s">
        <v>46189</v>
      </c>
      <c r="D482" s="671" t="s">
        <v>46452</v>
      </c>
    </row>
    <row r="483" customFormat="false" ht="13.5" hidden="false" customHeight="false" outlineLevel="0" collapsed="false">
      <c r="A483" s="670" t="s">
        <v>46453</v>
      </c>
      <c r="B483" s="670" t="s">
        <v>46454</v>
      </c>
      <c r="C483" s="670" t="s">
        <v>46189</v>
      </c>
      <c r="D483" s="671" t="s">
        <v>46455</v>
      </c>
    </row>
    <row r="484" customFormat="false" ht="13.5" hidden="false" customHeight="false" outlineLevel="0" collapsed="false">
      <c r="A484" s="670" t="s">
        <v>46456</v>
      </c>
      <c r="B484" s="670" t="s">
        <v>46457</v>
      </c>
      <c r="C484" s="670" t="s">
        <v>46189</v>
      </c>
      <c r="D484" s="671" t="s">
        <v>46458</v>
      </c>
    </row>
    <row r="485" customFormat="false" ht="13.5" hidden="false" customHeight="false" outlineLevel="0" collapsed="false">
      <c r="A485" s="670" t="s">
        <v>46459</v>
      </c>
      <c r="B485" s="670" t="s">
        <v>46460</v>
      </c>
      <c r="C485" s="670" t="s">
        <v>46189</v>
      </c>
      <c r="D485" s="671" t="s">
        <v>46461</v>
      </c>
    </row>
    <row r="486" customFormat="false" ht="13.5" hidden="false" customHeight="false" outlineLevel="0" collapsed="false">
      <c r="A486" s="670" t="s">
        <v>46462</v>
      </c>
      <c r="B486" s="670" t="s">
        <v>46463</v>
      </c>
      <c r="C486" s="670" t="s">
        <v>46189</v>
      </c>
      <c r="D486" s="671" t="s">
        <v>46464</v>
      </c>
    </row>
    <row r="487" customFormat="false" ht="13.5" hidden="false" customHeight="false" outlineLevel="0" collapsed="false">
      <c r="A487" s="670" t="s">
        <v>46465</v>
      </c>
      <c r="B487" s="670" t="s">
        <v>46466</v>
      </c>
      <c r="C487" s="670" t="s">
        <v>46189</v>
      </c>
      <c r="D487" s="671" t="s">
        <v>46467</v>
      </c>
    </row>
    <row r="488" customFormat="false" ht="13.5" hidden="false" customHeight="false" outlineLevel="0" collapsed="false">
      <c r="A488" s="670" t="s">
        <v>46468</v>
      </c>
      <c r="B488" s="670" t="s">
        <v>46469</v>
      </c>
      <c r="C488" s="670" t="s">
        <v>46189</v>
      </c>
      <c r="D488" s="671" t="s">
        <v>46470</v>
      </c>
    </row>
    <row r="489" customFormat="false" ht="13.5" hidden="false" customHeight="false" outlineLevel="0" collapsed="false">
      <c r="A489" s="670" t="s">
        <v>46471</v>
      </c>
      <c r="B489" s="670" t="s">
        <v>46472</v>
      </c>
      <c r="C489" s="670" t="s">
        <v>46189</v>
      </c>
      <c r="D489" s="671" t="s">
        <v>46473</v>
      </c>
    </row>
    <row r="490" customFormat="false" ht="13.5" hidden="false" customHeight="false" outlineLevel="0" collapsed="false">
      <c r="A490" s="670" t="s">
        <v>46474</v>
      </c>
      <c r="B490" s="670" t="s">
        <v>46475</v>
      </c>
      <c r="C490" s="670" t="s">
        <v>46189</v>
      </c>
      <c r="D490" s="671" t="s">
        <v>46476</v>
      </c>
    </row>
    <row r="491" customFormat="false" ht="13.5" hidden="false" customHeight="false" outlineLevel="0" collapsed="false">
      <c r="A491" s="670" t="s">
        <v>46477</v>
      </c>
      <c r="B491" s="670" t="s">
        <v>46478</v>
      </c>
      <c r="C491" s="670" t="s">
        <v>46189</v>
      </c>
      <c r="D491" s="671" t="s">
        <v>46291</v>
      </c>
    </row>
    <row r="492" customFormat="false" ht="13.5" hidden="false" customHeight="false" outlineLevel="0" collapsed="false">
      <c r="A492" s="670" t="s">
        <v>46479</v>
      </c>
      <c r="B492" s="670" t="s">
        <v>46480</v>
      </c>
      <c r="C492" s="670" t="s">
        <v>46189</v>
      </c>
      <c r="D492" s="671" t="s">
        <v>46481</v>
      </c>
    </row>
    <row r="493" customFormat="false" ht="13.5" hidden="false" customHeight="false" outlineLevel="0" collapsed="false">
      <c r="A493" s="670" t="s">
        <v>46482</v>
      </c>
      <c r="B493" s="670" t="s">
        <v>46483</v>
      </c>
      <c r="C493" s="670" t="s">
        <v>46189</v>
      </c>
      <c r="D493" s="671" t="s">
        <v>46484</v>
      </c>
    </row>
    <row r="494" customFormat="false" ht="13.5" hidden="false" customHeight="false" outlineLevel="0" collapsed="false">
      <c r="A494" s="670" t="s">
        <v>46485</v>
      </c>
      <c r="B494" s="670" t="s">
        <v>46486</v>
      </c>
      <c r="C494" s="670" t="s">
        <v>46189</v>
      </c>
      <c r="D494" s="671" t="s">
        <v>46487</v>
      </c>
    </row>
    <row r="495" customFormat="false" ht="13.5" hidden="false" customHeight="false" outlineLevel="0" collapsed="false">
      <c r="A495" s="670" t="s">
        <v>46488</v>
      </c>
      <c r="B495" s="670" t="s">
        <v>46489</v>
      </c>
      <c r="C495" s="670" t="s">
        <v>46189</v>
      </c>
      <c r="D495" s="671" t="s">
        <v>46490</v>
      </c>
    </row>
    <row r="496" customFormat="false" ht="13.5" hidden="false" customHeight="false" outlineLevel="0" collapsed="false">
      <c r="A496" s="670" t="s">
        <v>46491</v>
      </c>
      <c r="B496" s="670" t="s">
        <v>46492</v>
      </c>
      <c r="C496" s="670" t="s">
        <v>46189</v>
      </c>
      <c r="D496" s="671" t="s">
        <v>46493</v>
      </c>
    </row>
    <row r="497" customFormat="false" ht="13.5" hidden="false" customHeight="false" outlineLevel="0" collapsed="false">
      <c r="A497" s="670" t="s">
        <v>46494</v>
      </c>
      <c r="B497" s="670" t="s">
        <v>46495</v>
      </c>
      <c r="C497" s="670" t="s">
        <v>46189</v>
      </c>
      <c r="D497" s="671" t="s">
        <v>46496</v>
      </c>
    </row>
    <row r="498" customFormat="false" ht="13.5" hidden="false" customHeight="false" outlineLevel="0" collapsed="false">
      <c r="A498" s="670" t="s">
        <v>46497</v>
      </c>
      <c r="B498" s="670" t="s">
        <v>46498</v>
      </c>
      <c r="C498" s="670" t="s">
        <v>46189</v>
      </c>
      <c r="D498" s="671" t="s">
        <v>46499</v>
      </c>
    </row>
    <row r="499" customFormat="false" ht="13.5" hidden="false" customHeight="false" outlineLevel="0" collapsed="false">
      <c r="A499" s="670" t="s">
        <v>46500</v>
      </c>
      <c r="B499" s="670" t="s">
        <v>46501</v>
      </c>
      <c r="C499" s="670" t="s">
        <v>46189</v>
      </c>
      <c r="D499" s="671" t="s">
        <v>46502</v>
      </c>
    </row>
    <row r="500" customFormat="false" ht="13.5" hidden="false" customHeight="false" outlineLevel="0" collapsed="false">
      <c r="A500" s="670" t="s">
        <v>46503</v>
      </c>
      <c r="B500" s="670" t="s">
        <v>46504</v>
      </c>
      <c r="C500" s="670" t="s">
        <v>46189</v>
      </c>
      <c r="D500" s="671" t="s">
        <v>46449</v>
      </c>
    </row>
    <row r="501" customFormat="false" ht="13.5" hidden="false" customHeight="false" outlineLevel="0" collapsed="false">
      <c r="A501" s="670" t="s">
        <v>46505</v>
      </c>
      <c r="B501" s="670" t="s">
        <v>46506</v>
      </c>
      <c r="C501" s="670" t="s">
        <v>46189</v>
      </c>
      <c r="D501" s="671" t="s">
        <v>46507</v>
      </c>
    </row>
    <row r="502" customFormat="false" ht="13.5" hidden="false" customHeight="false" outlineLevel="0" collapsed="false">
      <c r="A502" s="670" t="s">
        <v>46508</v>
      </c>
      <c r="B502" s="670" t="s">
        <v>46509</v>
      </c>
      <c r="C502" s="670" t="s">
        <v>46189</v>
      </c>
      <c r="D502" s="671" t="s">
        <v>46510</v>
      </c>
    </row>
    <row r="503" customFormat="false" ht="13.5" hidden="false" customHeight="false" outlineLevel="0" collapsed="false">
      <c r="A503" s="670" t="s">
        <v>46511</v>
      </c>
      <c r="B503" s="670" t="s">
        <v>46512</v>
      </c>
      <c r="C503" s="670" t="s">
        <v>46189</v>
      </c>
      <c r="D503" s="671" t="s">
        <v>45626</v>
      </c>
    </row>
    <row r="504" customFormat="false" ht="13.5" hidden="false" customHeight="false" outlineLevel="0" collapsed="false">
      <c r="A504" s="670" t="s">
        <v>46513</v>
      </c>
      <c r="B504" s="670" t="s">
        <v>46514</v>
      </c>
      <c r="C504" s="670" t="s">
        <v>46189</v>
      </c>
      <c r="D504" s="671" t="s">
        <v>46515</v>
      </c>
    </row>
    <row r="505" customFormat="false" ht="13.5" hidden="false" customHeight="false" outlineLevel="0" collapsed="false">
      <c r="A505" s="670" t="s">
        <v>46516</v>
      </c>
      <c r="B505" s="670" t="s">
        <v>46517</v>
      </c>
      <c r="C505" s="670" t="s">
        <v>46189</v>
      </c>
      <c r="D505" s="671" t="s">
        <v>46518</v>
      </c>
    </row>
    <row r="506" customFormat="false" ht="13.5" hidden="false" customHeight="false" outlineLevel="0" collapsed="false">
      <c r="A506" s="670" t="s">
        <v>46519</v>
      </c>
      <c r="B506" s="670" t="s">
        <v>46520</v>
      </c>
      <c r="C506" s="670" t="s">
        <v>46189</v>
      </c>
      <c r="D506" s="671" t="s">
        <v>46521</v>
      </c>
    </row>
    <row r="507" customFormat="false" ht="13.5" hidden="false" customHeight="false" outlineLevel="0" collapsed="false">
      <c r="A507" s="670" t="s">
        <v>46522</v>
      </c>
      <c r="B507" s="670" t="s">
        <v>46523</v>
      </c>
      <c r="C507" s="670" t="s">
        <v>46189</v>
      </c>
      <c r="D507" s="671" t="s">
        <v>46524</v>
      </c>
    </row>
    <row r="508" customFormat="false" ht="13.5" hidden="false" customHeight="false" outlineLevel="0" collapsed="false">
      <c r="A508" s="670" t="s">
        <v>46525</v>
      </c>
      <c r="B508" s="670" t="s">
        <v>46526</v>
      </c>
      <c r="C508" s="670" t="s">
        <v>46189</v>
      </c>
      <c r="D508" s="671" t="s">
        <v>46527</v>
      </c>
    </row>
    <row r="509" customFormat="false" ht="13.5" hidden="false" customHeight="false" outlineLevel="0" collapsed="false">
      <c r="A509" s="670" t="s">
        <v>46528</v>
      </c>
      <c r="B509" s="670" t="s">
        <v>46529</v>
      </c>
      <c r="C509" s="670" t="s">
        <v>46189</v>
      </c>
      <c r="D509" s="671" t="s">
        <v>46530</v>
      </c>
    </row>
    <row r="510" customFormat="false" ht="13.5" hidden="false" customHeight="false" outlineLevel="0" collapsed="false">
      <c r="A510" s="670" t="s">
        <v>46531</v>
      </c>
      <c r="B510" s="670" t="s">
        <v>46532</v>
      </c>
      <c r="C510" s="670" t="s">
        <v>46189</v>
      </c>
      <c r="D510" s="671" t="s">
        <v>46533</v>
      </c>
    </row>
    <row r="511" customFormat="false" ht="13.5" hidden="false" customHeight="false" outlineLevel="0" collapsed="false">
      <c r="A511" s="670" t="s">
        <v>46534</v>
      </c>
      <c r="B511" s="670" t="s">
        <v>46535</v>
      </c>
      <c r="C511" s="670" t="s">
        <v>46189</v>
      </c>
      <c r="D511" s="671" t="s">
        <v>46536</v>
      </c>
    </row>
    <row r="512" customFormat="false" ht="13.5" hidden="false" customHeight="false" outlineLevel="0" collapsed="false">
      <c r="A512" s="670" t="s">
        <v>46537</v>
      </c>
      <c r="B512" s="670" t="s">
        <v>46538</v>
      </c>
      <c r="C512" s="670" t="s">
        <v>46189</v>
      </c>
      <c r="D512" s="671" t="s">
        <v>46539</v>
      </c>
    </row>
    <row r="513" customFormat="false" ht="13.5" hidden="false" customHeight="false" outlineLevel="0" collapsed="false">
      <c r="A513" s="670" t="s">
        <v>46540</v>
      </c>
      <c r="B513" s="670" t="s">
        <v>46541</v>
      </c>
      <c r="C513" s="670" t="s">
        <v>46189</v>
      </c>
      <c r="D513" s="671" t="s">
        <v>46542</v>
      </c>
    </row>
    <row r="514" customFormat="false" ht="13.5" hidden="false" customHeight="false" outlineLevel="0" collapsed="false">
      <c r="A514" s="670" t="s">
        <v>46543</v>
      </c>
      <c r="B514" s="670" t="s">
        <v>46544</v>
      </c>
      <c r="C514" s="670" t="s">
        <v>46189</v>
      </c>
      <c r="D514" s="671" t="s">
        <v>46545</v>
      </c>
    </row>
    <row r="515" customFormat="false" ht="13.5" hidden="false" customHeight="false" outlineLevel="0" collapsed="false">
      <c r="A515" s="670" t="s">
        <v>46546</v>
      </c>
      <c r="B515" s="670" t="s">
        <v>46547</v>
      </c>
      <c r="C515" s="670" t="s">
        <v>46189</v>
      </c>
      <c r="D515" s="671" t="s">
        <v>46548</v>
      </c>
    </row>
    <row r="516" customFormat="false" ht="13.5" hidden="false" customHeight="false" outlineLevel="0" collapsed="false">
      <c r="A516" s="670" t="s">
        <v>46549</v>
      </c>
      <c r="B516" s="670" t="s">
        <v>46550</v>
      </c>
      <c r="C516" s="670" t="s">
        <v>46189</v>
      </c>
      <c r="D516" s="671" t="s">
        <v>46551</v>
      </c>
    </row>
    <row r="517" customFormat="false" ht="13.5" hidden="false" customHeight="false" outlineLevel="0" collapsed="false">
      <c r="A517" s="670" t="s">
        <v>46552</v>
      </c>
      <c r="B517" s="670" t="s">
        <v>46553</v>
      </c>
      <c r="C517" s="670" t="s">
        <v>46189</v>
      </c>
      <c r="D517" s="671" t="s">
        <v>46554</v>
      </c>
    </row>
    <row r="518" customFormat="false" ht="13.5" hidden="false" customHeight="false" outlineLevel="0" collapsed="false">
      <c r="A518" s="670" t="s">
        <v>46555</v>
      </c>
      <c r="B518" s="670" t="s">
        <v>46556</v>
      </c>
      <c r="C518" s="670" t="s">
        <v>46189</v>
      </c>
      <c r="D518" s="671" t="s">
        <v>46557</v>
      </c>
    </row>
    <row r="519" customFormat="false" ht="13.5" hidden="false" customHeight="false" outlineLevel="0" collapsed="false">
      <c r="A519" s="670" t="s">
        <v>46558</v>
      </c>
      <c r="B519" s="670" t="s">
        <v>46559</v>
      </c>
      <c r="C519" s="670" t="s">
        <v>46189</v>
      </c>
      <c r="D519" s="671" t="s">
        <v>46560</v>
      </c>
    </row>
    <row r="520" customFormat="false" ht="13.5" hidden="false" customHeight="false" outlineLevel="0" collapsed="false">
      <c r="A520" s="670" t="s">
        <v>46561</v>
      </c>
      <c r="B520" s="670" t="s">
        <v>46562</v>
      </c>
      <c r="C520" s="670" t="s">
        <v>46189</v>
      </c>
      <c r="D520" s="671" t="s">
        <v>46563</v>
      </c>
    </row>
    <row r="521" customFormat="false" ht="13.5" hidden="false" customHeight="false" outlineLevel="0" collapsed="false">
      <c r="A521" s="670" t="s">
        <v>46564</v>
      </c>
      <c r="B521" s="670" t="s">
        <v>46565</v>
      </c>
      <c r="C521" s="670" t="s">
        <v>46189</v>
      </c>
      <c r="D521" s="671" t="s">
        <v>46566</v>
      </c>
    </row>
    <row r="522" customFormat="false" ht="13.5" hidden="false" customHeight="false" outlineLevel="0" collapsed="false">
      <c r="A522" s="670" t="s">
        <v>46567</v>
      </c>
      <c r="B522" s="670" t="s">
        <v>46568</v>
      </c>
      <c r="C522" s="670" t="s">
        <v>46189</v>
      </c>
      <c r="D522" s="671" t="s">
        <v>46569</v>
      </c>
    </row>
    <row r="523" customFormat="false" ht="13.5" hidden="false" customHeight="false" outlineLevel="0" collapsed="false">
      <c r="A523" s="670" t="s">
        <v>46570</v>
      </c>
      <c r="B523" s="670" t="s">
        <v>46571</v>
      </c>
      <c r="C523" s="670" t="s">
        <v>46189</v>
      </c>
      <c r="D523" s="671" t="s">
        <v>46572</v>
      </c>
    </row>
    <row r="524" customFormat="false" ht="13.5" hidden="false" customHeight="false" outlineLevel="0" collapsed="false">
      <c r="A524" s="670" t="s">
        <v>46573</v>
      </c>
      <c r="B524" s="670" t="s">
        <v>46574</v>
      </c>
      <c r="C524" s="670" t="s">
        <v>46189</v>
      </c>
      <c r="D524" s="671" t="s">
        <v>46575</v>
      </c>
    </row>
    <row r="525" customFormat="false" ht="13.5" hidden="false" customHeight="false" outlineLevel="0" collapsed="false">
      <c r="A525" s="670" t="s">
        <v>46576</v>
      </c>
      <c r="B525" s="670" t="s">
        <v>46577</v>
      </c>
      <c r="C525" s="670" t="s">
        <v>46189</v>
      </c>
      <c r="D525" s="671" t="s">
        <v>46578</v>
      </c>
    </row>
    <row r="526" customFormat="false" ht="13.5" hidden="false" customHeight="false" outlineLevel="0" collapsed="false">
      <c r="A526" s="670" t="s">
        <v>46579</v>
      </c>
      <c r="B526" s="670" t="s">
        <v>46580</v>
      </c>
      <c r="C526" s="670" t="s">
        <v>46189</v>
      </c>
      <c r="D526" s="671" t="s">
        <v>46581</v>
      </c>
    </row>
    <row r="527" customFormat="false" ht="13.5" hidden="false" customHeight="false" outlineLevel="0" collapsed="false">
      <c r="A527" s="670" t="s">
        <v>46582</v>
      </c>
      <c r="B527" s="670" t="s">
        <v>46583</v>
      </c>
      <c r="C527" s="670" t="s">
        <v>46189</v>
      </c>
      <c r="D527" s="671" t="s">
        <v>46584</v>
      </c>
    </row>
    <row r="528" customFormat="false" ht="13.5" hidden="false" customHeight="false" outlineLevel="0" collapsed="false">
      <c r="A528" s="670" t="s">
        <v>46585</v>
      </c>
      <c r="B528" s="670" t="s">
        <v>46586</v>
      </c>
      <c r="C528" s="670" t="s">
        <v>46189</v>
      </c>
      <c r="D528" s="671" t="s">
        <v>46587</v>
      </c>
    </row>
    <row r="529" customFormat="false" ht="13.5" hidden="false" customHeight="false" outlineLevel="0" collapsed="false">
      <c r="A529" s="670" t="s">
        <v>46588</v>
      </c>
      <c r="B529" s="670" t="s">
        <v>46589</v>
      </c>
      <c r="C529" s="670" t="s">
        <v>46189</v>
      </c>
      <c r="D529" s="671" t="s">
        <v>46590</v>
      </c>
    </row>
    <row r="530" customFormat="false" ht="13.5" hidden="false" customHeight="false" outlineLevel="0" collapsed="false">
      <c r="A530" s="670" t="s">
        <v>46591</v>
      </c>
      <c r="B530" s="670" t="s">
        <v>46592</v>
      </c>
      <c r="C530" s="670" t="s">
        <v>46189</v>
      </c>
      <c r="D530" s="671" t="s">
        <v>46593</v>
      </c>
    </row>
    <row r="531" customFormat="false" ht="13.5" hidden="false" customHeight="false" outlineLevel="0" collapsed="false">
      <c r="A531" s="670" t="s">
        <v>46594</v>
      </c>
      <c r="B531" s="670" t="s">
        <v>46595</v>
      </c>
      <c r="C531" s="670" t="s">
        <v>46189</v>
      </c>
      <c r="D531" s="671" t="s">
        <v>46596</v>
      </c>
    </row>
    <row r="532" customFormat="false" ht="13.5" hidden="false" customHeight="false" outlineLevel="0" collapsed="false">
      <c r="A532" s="670" t="s">
        <v>46597</v>
      </c>
      <c r="B532" s="670" t="s">
        <v>46598</v>
      </c>
      <c r="C532" s="670" t="s">
        <v>46189</v>
      </c>
      <c r="D532" s="671" t="s">
        <v>46599</v>
      </c>
    </row>
    <row r="533" customFormat="false" ht="13.5" hidden="false" customHeight="false" outlineLevel="0" collapsed="false">
      <c r="A533" s="670" t="s">
        <v>46600</v>
      </c>
      <c r="B533" s="670" t="s">
        <v>46601</v>
      </c>
      <c r="C533" s="670" t="s">
        <v>46189</v>
      </c>
      <c r="D533" s="671" t="s">
        <v>46602</v>
      </c>
    </row>
    <row r="534" customFormat="false" ht="13.5" hidden="false" customHeight="false" outlineLevel="0" collapsed="false">
      <c r="A534" s="670" t="s">
        <v>46603</v>
      </c>
      <c r="B534" s="670" t="s">
        <v>46604</v>
      </c>
      <c r="C534" s="670" t="s">
        <v>46189</v>
      </c>
      <c r="D534" s="671" t="s">
        <v>46605</v>
      </c>
    </row>
    <row r="535" customFormat="false" ht="13.5" hidden="false" customHeight="false" outlineLevel="0" collapsed="false">
      <c r="A535" s="670" t="s">
        <v>46606</v>
      </c>
      <c r="B535" s="670" t="s">
        <v>46607</v>
      </c>
      <c r="C535" s="670" t="s">
        <v>46189</v>
      </c>
      <c r="D535" s="671" t="s">
        <v>46608</v>
      </c>
    </row>
    <row r="536" customFormat="false" ht="13.5" hidden="false" customHeight="false" outlineLevel="0" collapsed="false">
      <c r="A536" s="670" t="s">
        <v>46609</v>
      </c>
      <c r="B536" s="670" t="s">
        <v>46610</v>
      </c>
      <c r="C536" s="670" t="s">
        <v>46189</v>
      </c>
      <c r="D536" s="671" t="s">
        <v>46611</v>
      </c>
    </row>
    <row r="537" customFormat="false" ht="13.5" hidden="false" customHeight="false" outlineLevel="0" collapsed="false">
      <c r="A537" s="670" t="s">
        <v>46612</v>
      </c>
      <c r="B537" s="670" t="s">
        <v>46613</v>
      </c>
      <c r="C537" s="670" t="s">
        <v>46189</v>
      </c>
      <c r="D537" s="671" t="s">
        <v>46614</v>
      </c>
    </row>
    <row r="538" customFormat="false" ht="13.5" hidden="false" customHeight="false" outlineLevel="0" collapsed="false">
      <c r="A538" s="670" t="s">
        <v>46615</v>
      </c>
      <c r="B538" s="670" t="s">
        <v>46616</v>
      </c>
      <c r="C538" s="670" t="s">
        <v>46189</v>
      </c>
      <c r="D538" s="671" t="s">
        <v>46617</v>
      </c>
    </row>
    <row r="539" customFormat="false" ht="13.5" hidden="false" customHeight="false" outlineLevel="0" collapsed="false">
      <c r="A539" s="670" t="s">
        <v>46618</v>
      </c>
      <c r="B539" s="670" t="s">
        <v>46619</v>
      </c>
      <c r="C539" s="670" t="s">
        <v>46189</v>
      </c>
      <c r="D539" s="671" t="s">
        <v>46620</v>
      </c>
    </row>
    <row r="540" customFormat="false" ht="13.5" hidden="false" customHeight="false" outlineLevel="0" collapsed="false">
      <c r="A540" s="670" t="s">
        <v>46621</v>
      </c>
      <c r="B540" s="670" t="s">
        <v>46622</v>
      </c>
      <c r="C540" s="670" t="s">
        <v>5474</v>
      </c>
      <c r="D540" s="671" t="s">
        <v>46623</v>
      </c>
    </row>
    <row r="541" customFormat="false" ht="13.5" hidden="false" customHeight="false" outlineLevel="0" collapsed="false">
      <c r="A541" s="670" t="s">
        <v>46624</v>
      </c>
      <c r="B541" s="670" t="s">
        <v>46625</v>
      </c>
      <c r="C541" s="670" t="s">
        <v>5474</v>
      </c>
      <c r="D541" s="671" t="s">
        <v>46626</v>
      </c>
    </row>
    <row r="542" customFormat="false" ht="13.5" hidden="false" customHeight="false" outlineLevel="0" collapsed="false">
      <c r="A542" s="670" t="s">
        <v>46627</v>
      </c>
      <c r="B542" s="670" t="s">
        <v>46628</v>
      </c>
      <c r="C542" s="670" t="s">
        <v>5474</v>
      </c>
      <c r="D542" s="671" t="s">
        <v>46629</v>
      </c>
    </row>
    <row r="543" customFormat="false" ht="13.5" hidden="false" customHeight="false" outlineLevel="0" collapsed="false">
      <c r="A543" s="670" t="s">
        <v>46630</v>
      </c>
      <c r="B543" s="670" t="s">
        <v>46631</v>
      </c>
      <c r="C543" s="670" t="s">
        <v>5474</v>
      </c>
      <c r="D543" s="671" t="s">
        <v>46632</v>
      </c>
    </row>
    <row r="544" customFormat="false" ht="13.5" hidden="false" customHeight="false" outlineLevel="0" collapsed="false">
      <c r="A544" s="670" t="s">
        <v>46633</v>
      </c>
      <c r="B544" s="670" t="s">
        <v>46634</v>
      </c>
      <c r="C544" s="670" t="s">
        <v>5474</v>
      </c>
      <c r="D544" s="671" t="s">
        <v>46635</v>
      </c>
    </row>
    <row r="545" customFormat="false" ht="13.5" hidden="false" customHeight="false" outlineLevel="0" collapsed="false">
      <c r="A545" s="670" t="s">
        <v>46636</v>
      </c>
      <c r="B545" s="670" t="s">
        <v>46637</v>
      </c>
      <c r="C545" s="670" t="s">
        <v>5474</v>
      </c>
      <c r="D545" s="671" t="s">
        <v>46638</v>
      </c>
    </row>
    <row r="546" customFormat="false" ht="13.5" hidden="false" customHeight="false" outlineLevel="0" collapsed="false">
      <c r="A546" s="670" t="s">
        <v>46639</v>
      </c>
      <c r="B546" s="670" t="s">
        <v>46640</v>
      </c>
      <c r="C546" s="670" t="s">
        <v>5474</v>
      </c>
      <c r="D546" s="671" t="s">
        <v>46641</v>
      </c>
    </row>
    <row r="547" customFormat="false" ht="13.5" hidden="false" customHeight="false" outlineLevel="0" collapsed="false">
      <c r="A547" s="670" t="s">
        <v>46642</v>
      </c>
      <c r="B547" s="670" t="s">
        <v>46643</v>
      </c>
      <c r="C547" s="670" t="s">
        <v>5474</v>
      </c>
      <c r="D547" s="671" t="s">
        <v>46644</v>
      </c>
    </row>
    <row r="548" customFormat="false" ht="13.5" hidden="false" customHeight="false" outlineLevel="0" collapsed="false">
      <c r="A548" s="670" t="s">
        <v>46645</v>
      </c>
      <c r="B548" s="670" t="s">
        <v>46646</v>
      </c>
      <c r="C548" s="670" t="s">
        <v>5474</v>
      </c>
      <c r="D548" s="671" t="s">
        <v>46647</v>
      </c>
    </row>
    <row r="549" customFormat="false" ht="13.5" hidden="false" customHeight="false" outlineLevel="0" collapsed="false">
      <c r="A549" s="670" t="s">
        <v>46648</v>
      </c>
      <c r="B549" s="670" t="s">
        <v>46649</v>
      </c>
      <c r="C549" s="670" t="s">
        <v>5474</v>
      </c>
      <c r="D549" s="671" t="s">
        <v>46650</v>
      </c>
    </row>
    <row r="550" customFormat="false" ht="13.5" hidden="false" customHeight="false" outlineLevel="0" collapsed="false">
      <c r="A550" s="670" t="s">
        <v>46651</v>
      </c>
      <c r="B550" s="670" t="s">
        <v>46652</v>
      </c>
      <c r="C550" s="670" t="s">
        <v>5474</v>
      </c>
      <c r="D550" s="671" t="s">
        <v>46205</v>
      </c>
    </row>
    <row r="551" customFormat="false" ht="13.5" hidden="false" customHeight="false" outlineLevel="0" collapsed="false">
      <c r="A551" s="670" t="s">
        <v>46653</v>
      </c>
      <c r="B551" s="670" t="s">
        <v>46654</v>
      </c>
      <c r="C551" s="670" t="s">
        <v>5474</v>
      </c>
      <c r="D551" s="671" t="s">
        <v>46655</v>
      </c>
    </row>
    <row r="552" customFormat="false" ht="13.5" hidden="false" customHeight="false" outlineLevel="0" collapsed="false">
      <c r="A552" s="670" t="s">
        <v>46656</v>
      </c>
      <c r="B552" s="670" t="s">
        <v>46657</v>
      </c>
      <c r="C552" s="670" t="s">
        <v>5474</v>
      </c>
      <c r="D552" s="671" t="s">
        <v>46658</v>
      </c>
    </row>
    <row r="553" customFormat="false" ht="13.5" hidden="false" customHeight="false" outlineLevel="0" collapsed="false">
      <c r="A553" s="670" t="s">
        <v>46659</v>
      </c>
      <c r="B553" s="670" t="s">
        <v>46660</v>
      </c>
      <c r="C553" s="670" t="s">
        <v>5474</v>
      </c>
      <c r="D553" s="671" t="s">
        <v>46661</v>
      </c>
    </row>
    <row r="554" customFormat="false" ht="13.5" hidden="false" customHeight="false" outlineLevel="0" collapsed="false">
      <c r="A554" s="670" t="s">
        <v>46662</v>
      </c>
      <c r="B554" s="670" t="s">
        <v>46663</v>
      </c>
      <c r="C554" s="670" t="s">
        <v>5474</v>
      </c>
      <c r="D554" s="671" t="s">
        <v>46664</v>
      </c>
    </row>
    <row r="555" customFormat="false" ht="13.5" hidden="false" customHeight="false" outlineLevel="0" collapsed="false">
      <c r="A555" s="670" t="s">
        <v>46665</v>
      </c>
      <c r="B555" s="670" t="s">
        <v>46666</v>
      </c>
      <c r="C555" s="670" t="s">
        <v>5474</v>
      </c>
      <c r="D555" s="671" t="s">
        <v>46667</v>
      </c>
    </row>
    <row r="556" customFormat="false" ht="13.5" hidden="false" customHeight="false" outlineLevel="0" collapsed="false">
      <c r="A556" s="670" t="s">
        <v>46668</v>
      </c>
      <c r="B556" s="670" t="s">
        <v>46669</v>
      </c>
      <c r="C556" s="670" t="s">
        <v>5474</v>
      </c>
      <c r="D556" s="671" t="s">
        <v>46670</v>
      </c>
    </row>
    <row r="557" customFormat="false" ht="13.5" hidden="false" customHeight="false" outlineLevel="0" collapsed="false">
      <c r="A557" s="670" t="s">
        <v>46671</v>
      </c>
      <c r="B557" s="670" t="s">
        <v>46672</v>
      </c>
      <c r="C557" s="670" t="s">
        <v>5474</v>
      </c>
      <c r="D557" s="671" t="s">
        <v>46673</v>
      </c>
    </row>
    <row r="558" customFormat="false" ht="13.5" hidden="false" customHeight="false" outlineLevel="0" collapsed="false">
      <c r="A558" s="670" t="s">
        <v>46674</v>
      </c>
      <c r="B558" s="670" t="s">
        <v>46675</v>
      </c>
      <c r="C558" s="670" t="s">
        <v>5474</v>
      </c>
      <c r="D558" s="671" t="s">
        <v>46676</v>
      </c>
    </row>
    <row r="559" customFormat="false" ht="13.5" hidden="false" customHeight="false" outlineLevel="0" collapsed="false">
      <c r="A559" s="670" t="s">
        <v>46677</v>
      </c>
      <c r="B559" s="670" t="s">
        <v>46678</v>
      </c>
      <c r="C559" s="670" t="s">
        <v>5474</v>
      </c>
      <c r="D559" s="671" t="s">
        <v>46679</v>
      </c>
    </row>
    <row r="560" customFormat="false" ht="13.5" hidden="false" customHeight="false" outlineLevel="0" collapsed="false">
      <c r="A560" s="670" t="s">
        <v>46680</v>
      </c>
      <c r="B560" s="670" t="s">
        <v>46681</v>
      </c>
      <c r="C560" s="670" t="s">
        <v>5474</v>
      </c>
      <c r="D560" s="671" t="s">
        <v>46682</v>
      </c>
    </row>
    <row r="561" customFormat="false" ht="13.5" hidden="false" customHeight="false" outlineLevel="0" collapsed="false">
      <c r="A561" s="670" t="s">
        <v>46683</v>
      </c>
      <c r="B561" s="670" t="s">
        <v>46684</v>
      </c>
      <c r="C561" s="670" t="s">
        <v>5474</v>
      </c>
      <c r="D561" s="671" t="s">
        <v>46685</v>
      </c>
    </row>
    <row r="562" customFormat="false" ht="13.5" hidden="false" customHeight="false" outlineLevel="0" collapsed="false">
      <c r="A562" s="670" t="s">
        <v>46686</v>
      </c>
      <c r="B562" s="670" t="s">
        <v>46687</v>
      </c>
      <c r="C562" s="670" t="s">
        <v>5474</v>
      </c>
      <c r="D562" s="671" t="s">
        <v>46688</v>
      </c>
    </row>
    <row r="563" customFormat="false" ht="13.5" hidden="false" customHeight="false" outlineLevel="0" collapsed="false">
      <c r="A563" s="670" t="s">
        <v>46689</v>
      </c>
      <c r="B563" s="670" t="s">
        <v>46690</v>
      </c>
      <c r="C563" s="670" t="s">
        <v>5474</v>
      </c>
      <c r="D563" s="671" t="s">
        <v>46691</v>
      </c>
    </row>
    <row r="564" customFormat="false" ht="13.5" hidden="false" customHeight="false" outlineLevel="0" collapsed="false">
      <c r="A564" s="670" t="s">
        <v>46692</v>
      </c>
      <c r="B564" s="670" t="s">
        <v>46693</v>
      </c>
      <c r="C564" s="670" t="s">
        <v>5474</v>
      </c>
      <c r="D564" s="671" t="s">
        <v>46694</v>
      </c>
    </row>
    <row r="565" customFormat="false" ht="13.5" hidden="false" customHeight="false" outlineLevel="0" collapsed="false">
      <c r="A565" s="670" t="s">
        <v>46695</v>
      </c>
      <c r="B565" s="670" t="s">
        <v>46696</v>
      </c>
      <c r="C565" s="670" t="s">
        <v>5474</v>
      </c>
      <c r="D565" s="671" t="s">
        <v>46697</v>
      </c>
    </row>
    <row r="566" customFormat="false" ht="13.5" hidden="false" customHeight="false" outlineLevel="0" collapsed="false">
      <c r="A566" s="670" t="s">
        <v>46698</v>
      </c>
      <c r="B566" s="670" t="s">
        <v>46699</v>
      </c>
      <c r="C566" s="670" t="s">
        <v>5474</v>
      </c>
      <c r="D566" s="671" t="s">
        <v>46700</v>
      </c>
    </row>
    <row r="567" customFormat="false" ht="13.5" hidden="false" customHeight="false" outlineLevel="0" collapsed="false">
      <c r="A567" s="670" t="s">
        <v>46701</v>
      </c>
      <c r="B567" s="670" t="s">
        <v>46702</v>
      </c>
      <c r="C567" s="670" t="s">
        <v>5474</v>
      </c>
      <c r="D567" s="671" t="s">
        <v>46703</v>
      </c>
    </row>
    <row r="568" customFormat="false" ht="13.5" hidden="false" customHeight="false" outlineLevel="0" collapsed="false">
      <c r="A568" s="670" t="s">
        <v>46704</v>
      </c>
      <c r="B568" s="670" t="s">
        <v>46705</v>
      </c>
      <c r="C568" s="670" t="s">
        <v>5474</v>
      </c>
      <c r="D568" s="671" t="s">
        <v>46706</v>
      </c>
    </row>
    <row r="569" customFormat="false" ht="13.5" hidden="false" customHeight="false" outlineLevel="0" collapsed="false">
      <c r="A569" s="670" t="s">
        <v>46707</v>
      </c>
      <c r="B569" s="670" t="s">
        <v>46708</v>
      </c>
      <c r="C569" s="670" t="s">
        <v>5474</v>
      </c>
      <c r="D569" s="671" t="s">
        <v>46709</v>
      </c>
    </row>
    <row r="570" customFormat="false" ht="13.5" hidden="false" customHeight="false" outlineLevel="0" collapsed="false">
      <c r="A570" s="670" t="s">
        <v>46710</v>
      </c>
      <c r="B570" s="670" t="s">
        <v>46711</v>
      </c>
      <c r="C570" s="670" t="s">
        <v>5474</v>
      </c>
      <c r="D570" s="671" t="s">
        <v>46712</v>
      </c>
    </row>
    <row r="571" customFormat="false" ht="13.5" hidden="false" customHeight="false" outlineLevel="0" collapsed="false">
      <c r="A571" s="670" t="s">
        <v>46713</v>
      </c>
      <c r="B571" s="670" t="s">
        <v>46714</v>
      </c>
      <c r="C571" s="670" t="s">
        <v>5474</v>
      </c>
      <c r="D571" s="671" t="s">
        <v>46715</v>
      </c>
    </row>
    <row r="572" customFormat="false" ht="13.5" hidden="false" customHeight="false" outlineLevel="0" collapsed="false">
      <c r="A572" s="670" t="s">
        <v>46716</v>
      </c>
      <c r="B572" s="670" t="s">
        <v>46717</v>
      </c>
      <c r="C572" s="670" t="s">
        <v>5474</v>
      </c>
      <c r="D572" s="671" t="s">
        <v>46718</v>
      </c>
    </row>
    <row r="573" customFormat="false" ht="13.5" hidden="false" customHeight="false" outlineLevel="0" collapsed="false">
      <c r="A573" s="670" t="s">
        <v>46719</v>
      </c>
      <c r="B573" s="670" t="s">
        <v>46720</v>
      </c>
      <c r="C573" s="670" t="s">
        <v>5474</v>
      </c>
      <c r="D573" s="671" t="s">
        <v>46721</v>
      </c>
    </row>
    <row r="574" customFormat="false" ht="13.5" hidden="false" customHeight="false" outlineLevel="0" collapsed="false">
      <c r="A574" s="670" t="s">
        <v>46722</v>
      </c>
      <c r="B574" s="670" t="s">
        <v>46723</v>
      </c>
      <c r="C574" s="670" t="s">
        <v>5474</v>
      </c>
      <c r="D574" s="671" t="s">
        <v>46724</v>
      </c>
    </row>
    <row r="575" customFormat="false" ht="13.5" hidden="false" customHeight="false" outlineLevel="0" collapsed="false">
      <c r="A575" s="670" t="s">
        <v>46725</v>
      </c>
      <c r="B575" s="670" t="s">
        <v>46726</v>
      </c>
      <c r="C575" s="670" t="s">
        <v>5474</v>
      </c>
      <c r="D575" s="671" t="s">
        <v>46727</v>
      </c>
    </row>
    <row r="576" customFormat="false" ht="13.5" hidden="false" customHeight="false" outlineLevel="0" collapsed="false">
      <c r="A576" s="670" t="s">
        <v>46728</v>
      </c>
      <c r="B576" s="670" t="s">
        <v>46729</v>
      </c>
      <c r="C576" s="670" t="s">
        <v>5474</v>
      </c>
      <c r="D576" s="671" t="s">
        <v>46730</v>
      </c>
    </row>
    <row r="577" customFormat="false" ht="13.5" hidden="false" customHeight="false" outlineLevel="0" collapsed="false">
      <c r="A577" s="670" t="s">
        <v>46731</v>
      </c>
      <c r="B577" s="670" t="s">
        <v>46732</v>
      </c>
      <c r="C577" s="670" t="s">
        <v>5474</v>
      </c>
      <c r="D577" s="671" t="s">
        <v>46733</v>
      </c>
    </row>
    <row r="578" customFormat="false" ht="13.5" hidden="false" customHeight="false" outlineLevel="0" collapsed="false">
      <c r="A578" s="670" t="s">
        <v>46734</v>
      </c>
      <c r="B578" s="670" t="s">
        <v>46735</v>
      </c>
      <c r="C578" s="670" t="s">
        <v>5474</v>
      </c>
      <c r="D578" s="671" t="s">
        <v>46736</v>
      </c>
    </row>
    <row r="579" customFormat="false" ht="13.5" hidden="false" customHeight="false" outlineLevel="0" collapsed="false">
      <c r="A579" s="670" t="s">
        <v>46737</v>
      </c>
      <c r="B579" s="670" t="s">
        <v>46738</v>
      </c>
      <c r="C579" s="670" t="s">
        <v>5474</v>
      </c>
      <c r="D579" s="671" t="s">
        <v>46739</v>
      </c>
    </row>
    <row r="580" customFormat="false" ht="13.5" hidden="false" customHeight="false" outlineLevel="0" collapsed="false">
      <c r="A580" s="670" t="s">
        <v>46740</v>
      </c>
      <c r="B580" s="670" t="s">
        <v>46741</v>
      </c>
      <c r="C580" s="670" t="s">
        <v>5474</v>
      </c>
      <c r="D580" s="671" t="s">
        <v>46742</v>
      </c>
    </row>
    <row r="581" customFormat="false" ht="13.5" hidden="false" customHeight="false" outlineLevel="0" collapsed="false">
      <c r="A581" s="670" t="s">
        <v>46743</v>
      </c>
      <c r="B581" s="670" t="s">
        <v>46744</v>
      </c>
      <c r="C581" s="670" t="s">
        <v>5474</v>
      </c>
      <c r="D581" s="671" t="s">
        <v>46745</v>
      </c>
    </row>
    <row r="582" customFormat="false" ht="13.5" hidden="false" customHeight="false" outlineLevel="0" collapsed="false">
      <c r="A582" s="670" t="s">
        <v>46746</v>
      </c>
      <c r="B582" s="670" t="s">
        <v>46747</v>
      </c>
      <c r="C582" s="670" t="s">
        <v>5474</v>
      </c>
      <c r="D582" s="671" t="s">
        <v>46336</v>
      </c>
    </row>
    <row r="583" customFormat="false" ht="13.5" hidden="false" customHeight="false" outlineLevel="0" collapsed="false">
      <c r="A583" s="670" t="s">
        <v>46748</v>
      </c>
      <c r="B583" s="670" t="s">
        <v>46749</v>
      </c>
      <c r="C583" s="670" t="s">
        <v>5474</v>
      </c>
      <c r="D583" s="671" t="s">
        <v>46750</v>
      </c>
    </row>
    <row r="584" customFormat="false" ht="13.5" hidden="false" customHeight="false" outlineLevel="0" collapsed="false">
      <c r="A584" s="670" t="s">
        <v>46751</v>
      </c>
      <c r="B584" s="670" t="s">
        <v>46752</v>
      </c>
      <c r="C584" s="670" t="s">
        <v>5474</v>
      </c>
      <c r="D584" s="671" t="s">
        <v>46753</v>
      </c>
    </row>
    <row r="585" customFormat="false" ht="13.5" hidden="false" customHeight="false" outlineLevel="0" collapsed="false">
      <c r="A585" s="670" t="s">
        <v>46754</v>
      </c>
      <c r="B585" s="670" t="s">
        <v>46755</v>
      </c>
      <c r="C585" s="670" t="s">
        <v>5474</v>
      </c>
      <c r="D585" s="671" t="s">
        <v>46756</v>
      </c>
    </row>
    <row r="586" customFormat="false" ht="13.5" hidden="false" customHeight="false" outlineLevel="0" collapsed="false">
      <c r="A586" s="670" t="s">
        <v>46757</v>
      </c>
      <c r="B586" s="670" t="s">
        <v>46758</v>
      </c>
      <c r="C586" s="670" t="s">
        <v>5474</v>
      </c>
      <c r="D586" s="671" t="s">
        <v>46759</v>
      </c>
    </row>
    <row r="587" customFormat="false" ht="13.5" hidden="false" customHeight="false" outlineLevel="0" collapsed="false">
      <c r="A587" s="670" t="s">
        <v>46760</v>
      </c>
      <c r="B587" s="670" t="s">
        <v>46761</v>
      </c>
      <c r="C587" s="670" t="s">
        <v>5474</v>
      </c>
      <c r="D587" s="671" t="s">
        <v>46762</v>
      </c>
    </row>
    <row r="588" customFormat="false" ht="13.5" hidden="false" customHeight="false" outlineLevel="0" collapsed="false">
      <c r="A588" s="670" t="s">
        <v>46763</v>
      </c>
      <c r="B588" s="670" t="s">
        <v>46764</v>
      </c>
      <c r="C588" s="670" t="s">
        <v>5474</v>
      </c>
      <c r="D588" s="671" t="s">
        <v>46765</v>
      </c>
    </row>
    <row r="589" customFormat="false" ht="13.5" hidden="false" customHeight="false" outlineLevel="0" collapsed="false">
      <c r="A589" s="670" t="s">
        <v>46766</v>
      </c>
      <c r="B589" s="670" t="s">
        <v>46767</v>
      </c>
      <c r="C589" s="670" t="s">
        <v>5474</v>
      </c>
      <c r="D589" s="671" t="s">
        <v>45446</v>
      </c>
    </row>
    <row r="590" customFormat="false" ht="13.5" hidden="false" customHeight="false" outlineLevel="0" collapsed="false">
      <c r="A590" s="670" t="s">
        <v>46768</v>
      </c>
      <c r="B590" s="670" t="s">
        <v>46769</v>
      </c>
      <c r="C590" s="670" t="s">
        <v>5474</v>
      </c>
      <c r="D590" s="671" t="s">
        <v>46510</v>
      </c>
    </row>
    <row r="591" customFormat="false" ht="13.5" hidden="false" customHeight="false" outlineLevel="0" collapsed="false">
      <c r="A591" s="670" t="s">
        <v>46770</v>
      </c>
      <c r="B591" s="670" t="s">
        <v>46771</v>
      </c>
      <c r="C591" s="670" t="s">
        <v>5474</v>
      </c>
      <c r="D591" s="671" t="s">
        <v>46772</v>
      </c>
    </row>
    <row r="592" customFormat="false" ht="13.5" hidden="false" customHeight="false" outlineLevel="0" collapsed="false">
      <c r="A592" s="670" t="s">
        <v>46773</v>
      </c>
      <c r="B592" s="670" t="s">
        <v>46774</v>
      </c>
      <c r="C592" s="670" t="s">
        <v>5474</v>
      </c>
      <c r="D592" s="671" t="s">
        <v>46775</v>
      </c>
    </row>
    <row r="593" customFormat="false" ht="13.5" hidden="false" customHeight="false" outlineLevel="0" collapsed="false">
      <c r="A593" s="670" t="s">
        <v>46776</v>
      </c>
      <c r="B593" s="670" t="s">
        <v>46777</v>
      </c>
      <c r="C593" s="670" t="s">
        <v>5474</v>
      </c>
      <c r="D593" s="671" t="s">
        <v>46778</v>
      </c>
    </row>
    <row r="594" customFormat="false" ht="13.5" hidden="false" customHeight="false" outlineLevel="0" collapsed="false">
      <c r="A594" s="670" t="s">
        <v>46779</v>
      </c>
      <c r="B594" s="670" t="s">
        <v>46780</v>
      </c>
      <c r="C594" s="670" t="s">
        <v>5474</v>
      </c>
      <c r="D594" s="671" t="s">
        <v>46781</v>
      </c>
    </row>
    <row r="595" customFormat="false" ht="13.5" hidden="false" customHeight="false" outlineLevel="0" collapsed="false">
      <c r="A595" s="670" t="s">
        <v>46782</v>
      </c>
      <c r="B595" s="670" t="s">
        <v>46783</v>
      </c>
      <c r="C595" s="670" t="s">
        <v>5474</v>
      </c>
      <c r="D595" s="671" t="s">
        <v>46784</v>
      </c>
    </row>
    <row r="596" customFormat="false" ht="13.5" hidden="false" customHeight="false" outlineLevel="0" collapsed="false">
      <c r="A596" s="670" t="s">
        <v>46785</v>
      </c>
      <c r="B596" s="670" t="s">
        <v>46786</v>
      </c>
      <c r="C596" s="670" t="s">
        <v>5474</v>
      </c>
      <c r="D596" s="671" t="s">
        <v>46787</v>
      </c>
    </row>
    <row r="597" customFormat="false" ht="13.5" hidden="false" customHeight="false" outlineLevel="0" collapsed="false">
      <c r="A597" s="670" t="s">
        <v>46788</v>
      </c>
      <c r="B597" s="670" t="s">
        <v>46789</v>
      </c>
      <c r="C597" s="670" t="s">
        <v>5474</v>
      </c>
      <c r="D597" s="671" t="s">
        <v>46790</v>
      </c>
    </row>
    <row r="598" customFormat="false" ht="13.5" hidden="false" customHeight="false" outlineLevel="0" collapsed="false">
      <c r="A598" s="670" t="s">
        <v>46791</v>
      </c>
      <c r="B598" s="670" t="s">
        <v>46792</v>
      </c>
      <c r="C598" s="670" t="s">
        <v>5474</v>
      </c>
      <c r="D598" s="671" t="s">
        <v>46793</v>
      </c>
    </row>
    <row r="599" customFormat="false" ht="13.5" hidden="false" customHeight="false" outlineLevel="0" collapsed="false">
      <c r="A599" s="670" t="s">
        <v>46794</v>
      </c>
      <c r="B599" s="670" t="s">
        <v>46795</v>
      </c>
      <c r="C599" s="670" t="s">
        <v>5474</v>
      </c>
      <c r="D599" s="671" t="s">
        <v>46796</v>
      </c>
    </row>
    <row r="600" customFormat="false" ht="13.5" hidden="false" customHeight="false" outlineLevel="0" collapsed="false">
      <c r="A600" s="670" t="s">
        <v>46797</v>
      </c>
      <c r="B600" s="670" t="s">
        <v>46798</v>
      </c>
      <c r="C600" s="670" t="s">
        <v>5474</v>
      </c>
      <c r="D600" s="671" t="s">
        <v>46799</v>
      </c>
    </row>
    <row r="601" customFormat="false" ht="13.5" hidden="false" customHeight="false" outlineLevel="0" collapsed="false">
      <c r="A601" s="670" t="s">
        <v>46800</v>
      </c>
      <c r="B601" s="670" t="s">
        <v>46801</v>
      </c>
      <c r="C601" s="670" t="s">
        <v>5474</v>
      </c>
      <c r="D601" s="671" t="s">
        <v>46802</v>
      </c>
    </row>
    <row r="602" customFormat="false" ht="13.5" hidden="false" customHeight="false" outlineLevel="0" collapsed="false">
      <c r="A602" s="670" t="s">
        <v>46803</v>
      </c>
      <c r="B602" s="670" t="s">
        <v>46804</v>
      </c>
      <c r="C602" s="670" t="s">
        <v>5474</v>
      </c>
      <c r="D602" s="671" t="s">
        <v>46805</v>
      </c>
    </row>
    <row r="603" customFormat="false" ht="13.5" hidden="false" customHeight="false" outlineLevel="0" collapsed="false">
      <c r="A603" s="670" t="s">
        <v>46806</v>
      </c>
      <c r="B603" s="670" t="s">
        <v>46807</v>
      </c>
      <c r="C603" s="670" t="s">
        <v>5474</v>
      </c>
      <c r="D603" s="671" t="s">
        <v>46808</v>
      </c>
    </row>
    <row r="604" customFormat="false" ht="13.5" hidden="false" customHeight="false" outlineLevel="0" collapsed="false">
      <c r="A604" s="670" t="s">
        <v>46809</v>
      </c>
      <c r="B604" s="670" t="s">
        <v>46810</v>
      </c>
      <c r="C604" s="670" t="s">
        <v>5474</v>
      </c>
      <c r="D604" s="671" t="s">
        <v>46811</v>
      </c>
    </row>
    <row r="605" customFormat="false" ht="13.5" hidden="false" customHeight="false" outlineLevel="0" collapsed="false">
      <c r="A605" s="670" t="s">
        <v>46812</v>
      </c>
      <c r="B605" s="670" t="s">
        <v>46813</v>
      </c>
      <c r="C605" s="670" t="s">
        <v>5474</v>
      </c>
      <c r="D605" s="671" t="s">
        <v>46814</v>
      </c>
    </row>
    <row r="606" customFormat="false" ht="13.5" hidden="false" customHeight="false" outlineLevel="0" collapsed="false">
      <c r="A606" s="670" t="s">
        <v>46815</v>
      </c>
      <c r="B606" s="670" t="s">
        <v>46816</v>
      </c>
      <c r="C606" s="670" t="s">
        <v>5474</v>
      </c>
      <c r="D606" s="671" t="s">
        <v>46507</v>
      </c>
    </row>
    <row r="607" customFormat="false" ht="13.5" hidden="false" customHeight="false" outlineLevel="0" collapsed="false">
      <c r="A607" s="670" t="s">
        <v>46817</v>
      </c>
      <c r="B607" s="670" t="s">
        <v>46818</v>
      </c>
      <c r="C607" s="670" t="s">
        <v>5474</v>
      </c>
      <c r="D607" s="671" t="s">
        <v>46819</v>
      </c>
    </row>
    <row r="608" customFormat="false" ht="13.5" hidden="false" customHeight="false" outlineLevel="0" collapsed="false">
      <c r="A608" s="670" t="s">
        <v>46820</v>
      </c>
      <c r="B608" s="670" t="s">
        <v>46821</v>
      </c>
      <c r="C608" s="670" t="s">
        <v>5474</v>
      </c>
      <c r="D608" s="671" t="s">
        <v>46822</v>
      </c>
    </row>
    <row r="609" customFormat="false" ht="13.5" hidden="false" customHeight="false" outlineLevel="0" collapsed="false">
      <c r="A609" s="670" t="s">
        <v>46823</v>
      </c>
      <c r="B609" s="670" t="s">
        <v>46824</v>
      </c>
      <c r="C609" s="670" t="s">
        <v>5474</v>
      </c>
      <c r="D609" s="671" t="s">
        <v>46455</v>
      </c>
    </row>
    <row r="610" customFormat="false" ht="13.5" hidden="false" customHeight="false" outlineLevel="0" collapsed="false">
      <c r="A610" s="670" t="s">
        <v>46825</v>
      </c>
      <c r="B610" s="670" t="s">
        <v>46826</v>
      </c>
      <c r="C610" s="670" t="s">
        <v>5474</v>
      </c>
      <c r="D610" s="671" t="s">
        <v>46827</v>
      </c>
    </row>
    <row r="611" customFormat="false" ht="13.5" hidden="false" customHeight="false" outlineLevel="0" collapsed="false">
      <c r="A611" s="670" t="s">
        <v>46828</v>
      </c>
      <c r="B611" s="670" t="s">
        <v>46829</v>
      </c>
      <c r="C611" s="670" t="s">
        <v>5474</v>
      </c>
      <c r="D611" s="671" t="s">
        <v>46396</v>
      </c>
    </row>
    <row r="612" customFormat="false" ht="13.5" hidden="false" customHeight="false" outlineLevel="0" collapsed="false">
      <c r="A612" s="670" t="s">
        <v>46830</v>
      </c>
      <c r="B612" s="670" t="s">
        <v>46831</v>
      </c>
      <c r="C612" s="670" t="s">
        <v>5474</v>
      </c>
      <c r="D612" s="671" t="s">
        <v>46832</v>
      </c>
    </row>
    <row r="613" customFormat="false" ht="13.5" hidden="false" customHeight="false" outlineLevel="0" collapsed="false">
      <c r="A613" s="670" t="s">
        <v>46833</v>
      </c>
      <c r="B613" s="670" t="s">
        <v>46834</v>
      </c>
      <c r="C613" s="670" t="s">
        <v>5474</v>
      </c>
      <c r="D613" s="671" t="s">
        <v>46835</v>
      </c>
    </row>
    <row r="614" customFormat="false" ht="13.5" hidden="false" customHeight="false" outlineLevel="0" collapsed="false">
      <c r="A614" s="670" t="s">
        <v>46836</v>
      </c>
      <c r="B614" s="670" t="s">
        <v>46837</v>
      </c>
      <c r="C614" s="670" t="s">
        <v>5474</v>
      </c>
      <c r="D614" s="671" t="s">
        <v>46838</v>
      </c>
    </row>
    <row r="615" customFormat="false" ht="13.5" hidden="false" customHeight="false" outlineLevel="0" collapsed="false">
      <c r="A615" s="670" t="s">
        <v>46839</v>
      </c>
      <c r="B615" s="670" t="s">
        <v>46840</v>
      </c>
      <c r="C615" s="670" t="s">
        <v>5474</v>
      </c>
      <c r="D615" s="671" t="s">
        <v>46841</v>
      </c>
    </row>
    <row r="616" customFormat="false" ht="13.5" hidden="false" customHeight="false" outlineLevel="0" collapsed="false">
      <c r="A616" s="670" t="s">
        <v>46842</v>
      </c>
      <c r="B616" s="670" t="s">
        <v>46843</v>
      </c>
      <c r="C616" s="670" t="s">
        <v>5474</v>
      </c>
      <c r="D616" s="671" t="s">
        <v>46844</v>
      </c>
    </row>
    <row r="617" customFormat="false" ht="13.5" hidden="false" customHeight="false" outlineLevel="0" collapsed="false">
      <c r="A617" s="670" t="s">
        <v>46845</v>
      </c>
      <c r="B617" s="670" t="s">
        <v>46846</v>
      </c>
      <c r="C617" s="670" t="s">
        <v>5474</v>
      </c>
      <c r="D617" s="671" t="s">
        <v>46847</v>
      </c>
    </row>
    <row r="618" customFormat="false" ht="13.5" hidden="false" customHeight="false" outlineLevel="0" collapsed="false">
      <c r="A618" s="670" t="s">
        <v>46848</v>
      </c>
      <c r="B618" s="670" t="s">
        <v>46849</v>
      </c>
      <c r="C618" s="670" t="s">
        <v>5474</v>
      </c>
      <c r="D618" s="671" t="s">
        <v>46827</v>
      </c>
    </row>
    <row r="619" customFormat="false" ht="13.5" hidden="false" customHeight="false" outlineLevel="0" collapsed="false">
      <c r="A619" s="670" t="s">
        <v>46850</v>
      </c>
      <c r="B619" s="670" t="s">
        <v>46851</v>
      </c>
      <c r="C619" s="670" t="s">
        <v>5474</v>
      </c>
      <c r="D619" s="671" t="s">
        <v>46852</v>
      </c>
    </row>
    <row r="620" customFormat="false" ht="13.5" hidden="false" customHeight="false" outlineLevel="0" collapsed="false">
      <c r="A620" s="670" t="s">
        <v>46853</v>
      </c>
      <c r="B620" s="670" t="s">
        <v>46854</v>
      </c>
      <c r="C620" s="670" t="s">
        <v>5474</v>
      </c>
      <c r="D620" s="671" t="s">
        <v>46855</v>
      </c>
    </row>
    <row r="621" customFormat="false" ht="13.5" hidden="false" customHeight="false" outlineLevel="0" collapsed="false">
      <c r="A621" s="670" t="s">
        <v>46856</v>
      </c>
      <c r="B621" s="670" t="s">
        <v>46857</v>
      </c>
      <c r="C621" s="670" t="s">
        <v>5474</v>
      </c>
      <c r="D621" s="671" t="s">
        <v>46858</v>
      </c>
    </row>
    <row r="622" customFormat="false" ht="13.5" hidden="false" customHeight="false" outlineLevel="0" collapsed="false">
      <c r="A622" s="670" t="s">
        <v>46859</v>
      </c>
      <c r="B622" s="670" t="s">
        <v>46860</v>
      </c>
      <c r="C622" s="670" t="s">
        <v>5474</v>
      </c>
      <c r="D622" s="671" t="s">
        <v>46861</v>
      </c>
    </row>
    <row r="623" customFormat="false" ht="13.5" hidden="false" customHeight="false" outlineLevel="0" collapsed="false">
      <c r="A623" s="670" t="s">
        <v>46862</v>
      </c>
      <c r="B623" s="670" t="s">
        <v>46863</v>
      </c>
      <c r="C623" s="670" t="s">
        <v>5474</v>
      </c>
      <c r="D623" s="671" t="s">
        <v>46864</v>
      </c>
    </row>
    <row r="624" customFormat="false" ht="13.5" hidden="false" customHeight="false" outlineLevel="0" collapsed="false">
      <c r="A624" s="670" t="s">
        <v>46865</v>
      </c>
      <c r="B624" s="670" t="s">
        <v>46866</v>
      </c>
      <c r="C624" s="670" t="s">
        <v>5474</v>
      </c>
      <c r="D624" s="671" t="s">
        <v>46867</v>
      </c>
    </row>
    <row r="625" customFormat="false" ht="13.5" hidden="false" customHeight="false" outlineLevel="0" collapsed="false">
      <c r="A625" s="670" t="s">
        <v>46868</v>
      </c>
      <c r="B625" s="670" t="s">
        <v>46869</v>
      </c>
      <c r="C625" s="670" t="s">
        <v>5474</v>
      </c>
      <c r="D625" s="671" t="s">
        <v>46870</v>
      </c>
    </row>
    <row r="626" customFormat="false" ht="13.5" hidden="false" customHeight="false" outlineLevel="0" collapsed="false">
      <c r="A626" s="670" t="s">
        <v>46871</v>
      </c>
      <c r="B626" s="670" t="s">
        <v>46872</v>
      </c>
      <c r="C626" s="670" t="s">
        <v>5474</v>
      </c>
      <c r="D626" s="671" t="s">
        <v>46873</v>
      </c>
    </row>
    <row r="627" customFormat="false" ht="13.5" hidden="false" customHeight="false" outlineLevel="0" collapsed="false">
      <c r="A627" s="670" t="s">
        <v>46874</v>
      </c>
      <c r="B627" s="670" t="s">
        <v>46875</v>
      </c>
      <c r="C627" s="670" t="s">
        <v>5474</v>
      </c>
      <c r="D627" s="671" t="s">
        <v>46876</v>
      </c>
    </row>
    <row r="628" customFormat="false" ht="13.5" hidden="false" customHeight="false" outlineLevel="0" collapsed="false">
      <c r="A628" s="670" t="s">
        <v>46877</v>
      </c>
      <c r="B628" s="670" t="s">
        <v>46878</v>
      </c>
      <c r="C628" s="670" t="s">
        <v>5474</v>
      </c>
      <c r="D628" s="671" t="s">
        <v>46879</v>
      </c>
    </row>
    <row r="629" customFormat="false" ht="13.5" hidden="false" customHeight="false" outlineLevel="0" collapsed="false">
      <c r="A629" s="670" t="s">
        <v>46880</v>
      </c>
      <c r="B629" s="670" t="s">
        <v>46881</v>
      </c>
      <c r="C629" s="670" t="s">
        <v>5474</v>
      </c>
      <c r="D629" s="671" t="s">
        <v>46882</v>
      </c>
    </row>
    <row r="630" customFormat="false" ht="13.5" hidden="false" customHeight="false" outlineLevel="0" collapsed="false">
      <c r="A630" s="670" t="s">
        <v>46883</v>
      </c>
      <c r="B630" s="670" t="s">
        <v>46884</v>
      </c>
      <c r="C630" s="670" t="s">
        <v>5474</v>
      </c>
      <c r="D630" s="671" t="s">
        <v>46635</v>
      </c>
    </row>
    <row r="631" customFormat="false" ht="13.5" hidden="false" customHeight="false" outlineLevel="0" collapsed="false">
      <c r="A631" s="670" t="s">
        <v>46885</v>
      </c>
      <c r="B631" s="670" t="s">
        <v>46886</v>
      </c>
      <c r="C631" s="670" t="s">
        <v>5474</v>
      </c>
      <c r="D631" s="671" t="s">
        <v>46887</v>
      </c>
    </row>
    <row r="632" customFormat="false" ht="13.5" hidden="false" customHeight="false" outlineLevel="0" collapsed="false">
      <c r="A632" s="670" t="s">
        <v>46888</v>
      </c>
      <c r="B632" s="670" t="s">
        <v>46889</v>
      </c>
      <c r="C632" s="670" t="s">
        <v>5474</v>
      </c>
      <c r="D632" s="671" t="s">
        <v>46890</v>
      </c>
    </row>
    <row r="633" customFormat="false" ht="13.5" hidden="false" customHeight="false" outlineLevel="0" collapsed="false">
      <c r="A633" s="670" t="s">
        <v>46891</v>
      </c>
      <c r="B633" s="670" t="s">
        <v>46892</v>
      </c>
      <c r="C633" s="670" t="s">
        <v>5474</v>
      </c>
      <c r="D633" s="671" t="s">
        <v>46893</v>
      </c>
    </row>
    <row r="634" customFormat="false" ht="13.5" hidden="false" customHeight="false" outlineLevel="0" collapsed="false">
      <c r="A634" s="670" t="s">
        <v>46894</v>
      </c>
      <c r="B634" s="670" t="s">
        <v>46895</v>
      </c>
      <c r="C634" s="670" t="s">
        <v>5474</v>
      </c>
      <c r="D634" s="671" t="s">
        <v>46896</v>
      </c>
    </row>
    <row r="635" customFormat="false" ht="13.5" hidden="false" customHeight="false" outlineLevel="0" collapsed="false">
      <c r="A635" s="670" t="s">
        <v>46897</v>
      </c>
      <c r="B635" s="670" t="s">
        <v>46898</v>
      </c>
      <c r="C635" s="670" t="s">
        <v>5474</v>
      </c>
      <c r="D635" s="671" t="s">
        <v>46899</v>
      </c>
    </row>
    <row r="636" customFormat="false" ht="13.5" hidden="false" customHeight="false" outlineLevel="0" collapsed="false">
      <c r="A636" s="670" t="s">
        <v>46900</v>
      </c>
      <c r="B636" s="670" t="s">
        <v>46901</v>
      </c>
      <c r="C636" s="670" t="s">
        <v>5474</v>
      </c>
      <c r="D636" s="671" t="s">
        <v>46819</v>
      </c>
    </row>
    <row r="637" customFormat="false" ht="13.5" hidden="false" customHeight="false" outlineLevel="0" collapsed="false">
      <c r="A637" s="670" t="s">
        <v>46902</v>
      </c>
      <c r="B637" s="670" t="s">
        <v>46903</v>
      </c>
      <c r="C637" s="670" t="s">
        <v>5474</v>
      </c>
      <c r="D637" s="671" t="s">
        <v>46904</v>
      </c>
    </row>
    <row r="638" customFormat="false" ht="13.5" hidden="false" customHeight="false" outlineLevel="0" collapsed="false">
      <c r="A638" s="670" t="s">
        <v>46905</v>
      </c>
      <c r="B638" s="670" t="s">
        <v>46906</v>
      </c>
      <c r="C638" s="670" t="s">
        <v>5474</v>
      </c>
      <c r="D638" s="671" t="s">
        <v>46802</v>
      </c>
    </row>
    <row r="639" customFormat="false" ht="13.5" hidden="false" customHeight="false" outlineLevel="0" collapsed="false">
      <c r="A639" s="670" t="s">
        <v>46907</v>
      </c>
      <c r="B639" s="670" t="s">
        <v>46908</v>
      </c>
      <c r="C639" s="670" t="s">
        <v>5474</v>
      </c>
      <c r="D639" s="671" t="s">
        <v>45956</v>
      </c>
    </row>
    <row r="640" customFormat="false" ht="13.5" hidden="false" customHeight="false" outlineLevel="0" collapsed="false">
      <c r="A640" s="670" t="s">
        <v>46909</v>
      </c>
      <c r="B640" s="670" t="s">
        <v>46910</v>
      </c>
      <c r="C640" s="670" t="s">
        <v>5474</v>
      </c>
      <c r="D640" s="671" t="s">
        <v>46911</v>
      </c>
    </row>
    <row r="641" customFormat="false" ht="13.5" hidden="false" customHeight="false" outlineLevel="0" collapsed="false">
      <c r="A641" s="670" t="s">
        <v>46912</v>
      </c>
      <c r="B641" s="670" t="s">
        <v>46913</v>
      </c>
      <c r="C641" s="670" t="s">
        <v>5474</v>
      </c>
      <c r="D641" s="671" t="s">
        <v>46914</v>
      </c>
    </row>
    <row r="642" customFormat="false" ht="13.5" hidden="false" customHeight="false" outlineLevel="0" collapsed="false">
      <c r="A642" s="670" t="s">
        <v>46915</v>
      </c>
      <c r="B642" s="670" t="s">
        <v>46916</v>
      </c>
      <c r="C642" s="670" t="s">
        <v>5474</v>
      </c>
      <c r="D642" s="671" t="s">
        <v>46917</v>
      </c>
    </row>
    <row r="643" customFormat="false" ht="13.5" hidden="false" customHeight="false" outlineLevel="0" collapsed="false">
      <c r="A643" s="670" t="s">
        <v>46918</v>
      </c>
      <c r="B643" s="670" t="s">
        <v>46919</v>
      </c>
      <c r="C643" s="670" t="s">
        <v>5474</v>
      </c>
      <c r="D643" s="671" t="s">
        <v>46920</v>
      </c>
    </row>
    <row r="644" customFormat="false" ht="13.5" hidden="false" customHeight="false" outlineLevel="0" collapsed="false">
      <c r="A644" s="670" t="s">
        <v>46921</v>
      </c>
      <c r="B644" s="670" t="s">
        <v>46922</v>
      </c>
      <c r="C644" s="670" t="s">
        <v>5474</v>
      </c>
      <c r="D644" s="671" t="s">
        <v>46378</v>
      </c>
    </row>
    <row r="645" customFormat="false" ht="13.5" hidden="false" customHeight="false" outlineLevel="0" collapsed="false">
      <c r="A645" s="670" t="s">
        <v>46923</v>
      </c>
      <c r="B645" s="670" t="s">
        <v>46924</v>
      </c>
      <c r="C645" s="670" t="s">
        <v>5474</v>
      </c>
      <c r="D645" s="671" t="s">
        <v>46490</v>
      </c>
    </row>
    <row r="646" customFormat="false" ht="13.5" hidden="false" customHeight="false" outlineLevel="0" collapsed="false">
      <c r="A646" s="670" t="s">
        <v>46925</v>
      </c>
      <c r="B646" s="670" t="s">
        <v>46926</v>
      </c>
      <c r="C646" s="670" t="s">
        <v>5474</v>
      </c>
      <c r="D646" s="671" t="s">
        <v>46530</v>
      </c>
    </row>
    <row r="647" customFormat="false" ht="13.5" hidden="false" customHeight="false" outlineLevel="0" collapsed="false">
      <c r="A647" s="670" t="s">
        <v>46927</v>
      </c>
      <c r="B647" s="670" t="s">
        <v>46928</v>
      </c>
      <c r="C647" s="670" t="s">
        <v>5474</v>
      </c>
      <c r="D647" s="671" t="s">
        <v>46929</v>
      </c>
    </row>
    <row r="648" customFormat="false" ht="13.5" hidden="false" customHeight="false" outlineLevel="0" collapsed="false">
      <c r="A648" s="670" t="s">
        <v>46930</v>
      </c>
      <c r="B648" s="670" t="s">
        <v>46931</v>
      </c>
      <c r="C648" s="670" t="s">
        <v>5474</v>
      </c>
      <c r="D648" s="671" t="s">
        <v>46932</v>
      </c>
    </row>
    <row r="649" customFormat="false" ht="13.5" hidden="false" customHeight="false" outlineLevel="0" collapsed="false">
      <c r="A649" s="670" t="s">
        <v>46933</v>
      </c>
      <c r="B649" s="670" t="s">
        <v>46934</v>
      </c>
      <c r="C649" s="670" t="s">
        <v>5474</v>
      </c>
      <c r="D649" s="671" t="s">
        <v>46542</v>
      </c>
    </row>
    <row r="650" customFormat="false" ht="13.5" hidden="false" customHeight="false" outlineLevel="0" collapsed="false">
      <c r="A650" s="670" t="s">
        <v>46935</v>
      </c>
      <c r="B650" s="670" t="s">
        <v>46936</v>
      </c>
      <c r="C650" s="670" t="s">
        <v>5474</v>
      </c>
      <c r="D650" s="671" t="s">
        <v>46608</v>
      </c>
    </row>
    <row r="651" customFormat="false" ht="13.5" hidden="false" customHeight="false" outlineLevel="0" collapsed="false">
      <c r="A651" s="670" t="s">
        <v>46937</v>
      </c>
      <c r="B651" s="670" t="s">
        <v>46938</v>
      </c>
      <c r="C651" s="670" t="s">
        <v>5474</v>
      </c>
      <c r="D651" s="671" t="s">
        <v>46920</v>
      </c>
    </row>
    <row r="652" customFormat="false" ht="13.5" hidden="false" customHeight="false" outlineLevel="0" collapsed="false">
      <c r="A652" s="670" t="s">
        <v>46939</v>
      </c>
      <c r="B652" s="670" t="s">
        <v>46940</v>
      </c>
      <c r="C652" s="670" t="s">
        <v>5474</v>
      </c>
      <c r="D652" s="671" t="s">
        <v>46796</v>
      </c>
    </row>
    <row r="653" customFormat="false" ht="13.5" hidden="false" customHeight="false" outlineLevel="0" collapsed="false">
      <c r="A653" s="670" t="s">
        <v>46941</v>
      </c>
      <c r="B653" s="670" t="s">
        <v>46942</v>
      </c>
      <c r="C653" s="670" t="s">
        <v>5474</v>
      </c>
      <c r="D653" s="671" t="s">
        <v>46943</v>
      </c>
    </row>
    <row r="654" customFormat="false" ht="13.5" hidden="false" customHeight="false" outlineLevel="0" collapsed="false">
      <c r="A654" s="670" t="s">
        <v>46944</v>
      </c>
      <c r="B654" s="670" t="s">
        <v>46945</v>
      </c>
      <c r="C654" s="670" t="s">
        <v>5474</v>
      </c>
      <c r="D654" s="671" t="s">
        <v>46467</v>
      </c>
    </row>
    <row r="655" customFormat="false" ht="13.5" hidden="false" customHeight="false" outlineLevel="0" collapsed="false">
      <c r="A655" s="670" t="s">
        <v>46946</v>
      </c>
      <c r="B655" s="670" t="s">
        <v>46947</v>
      </c>
      <c r="C655" s="670" t="s">
        <v>5474</v>
      </c>
      <c r="D655" s="671" t="s">
        <v>46948</v>
      </c>
    </row>
    <row r="656" customFormat="false" ht="13.5" hidden="false" customHeight="false" outlineLevel="0" collapsed="false">
      <c r="A656" s="670" t="s">
        <v>46949</v>
      </c>
      <c r="B656" s="670" t="s">
        <v>46950</v>
      </c>
      <c r="C656" s="670" t="s">
        <v>5474</v>
      </c>
      <c r="D656" s="671" t="s">
        <v>46951</v>
      </c>
    </row>
    <row r="657" customFormat="false" ht="13.5" hidden="false" customHeight="false" outlineLevel="0" collapsed="false">
      <c r="A657" s="670" t="s">
        <v>46952</v>
      </c>
      <c r="B657" s="670" t="s">
        <v>46953</v>
      </c>
      <c r="C657" s="670" t="s">
        <v>5474</v>
      </c>
      <c r="D657" s="671" t="s">
        <v>46954</v>
      </c>
    </row>
    <row r="658" customFormat="false" ht="13.5" hidden="false" customHeight="false" outlineLevel="0" collapsed="false">
      <c r="A658" s="670" t="s">
        <v>46955</v>
      </c>
      <c r="B658" s="670" t="s">
        <v>46956</v>
      </c>
      <c r="C658" s="670" t="s">
        <v>5474</v>
      </c>
      <c r="D658" s="671" t="s">
        <v>46957</v>
      </c>
    </row>
    <row r="659" customFormat="false" ht="13.5" hidden="false" customHeight="false" outlineLevel="0" collapsed="false">
      <c r="A659" s="670" t="s">
        <v>46958</v>
      </c>
      <c r="B659" s="670" t="s">
        <v>46959</v>
      </c>
      <c r="C659" s="670" t="s">
        <v>5474</v>
      </c>
      <c r="D659" s="671" t="s">
        <v>46943</v>
      </c>
    </row>
    <row r="660" customFormat="false" ht="13.5" hidden="false" customHeight="false" outlineLevel="0" collapsed="false">
      <c r="A660" s="670" t="s">
        <v>46960</v>
      </c>
      <c r="B660" s="670" t="s">
        <v>46961</v>
      </c>
      <c r="C660" s="670" t="s">
        <v>5474</v>
      </c>
      <c r="D660" s="671" t="s">
        <v>45897</v>
      </c>
    </row>
    <row r="661" customFormat="false" ht="13.5" hidden="false" customHeight="false" outlineLevel="0" collapsed="false">
      <c r="A661" s="670" t="s">
        <v>46962</v>
      </c>
      <c r="B661" s="670" t="s">
        <v>46963</v>
      </c>
      <c r="C661" s="670" t="s">
        <v>5474</v>
      </c>
      <c r="D661" s="671" t="s">
        <v>46736</v>
      </c>
    </row>
    <row r="662" customFormat="false" ht="13.5" hidden="false" customHeight="false" outlineLevel="0" collapsed="false">
      <c r="A662" s="670" t="s">
        <v>46964</v>
      </c>
      <c r="B662" s="670" t="s">
        <v>46965</v>
      </c>
      <c r="C662" s="670" t="s">
        <v>5474</v>
      </c>
      <c r="D662" s="671" t="s">
        <v>46966</v>
      </c>
    </row>
    <row r="663" customFormat="false" ht="13.5" hidden="false" customHeight="false" outlineLevel="0" collapsed="false">
      <c r="A663" s="670" t="s">
        <v>46967</v>
      </c>
      <c r="B663" s="670" t="s">
        <v>46968</v>
      </c>
      <c r="C663" s="670" t="s">
        <v>5474</v>
      </c>
      <c r="D663" s="671" t="s">
        <v>46969</v>
      </c>
    </row>
    <row r="664" customFormat="false" ht="13.5" hidden="false" customHeight="false" outlineLevel="0" collapsed="false">
      <c r="A664" s="670" t="s">
        <v>46970</v>
      </c>
      <c r="B664" s="670" t="s">
        <v>46971</v>
      </c>
      <c r="C664" s="670" t="s">
        <v>5474</v>
      </c>
      <c r="D664" s="671" t="s">
        <v>46972</v>
      </c>
    </row>
    <row r="665" customFormat="false" ht="13.5" hidden="false" customHeight="false" outlineLevel="0" collapsed="false">
      <c r="A665" s="670" t="s">
        <v>46973</v>
      </c>
      <c r="B665" s="670" t="s">
        <v>46974</v>
      </c>
      <c r="C665" s="670" t="s">
        <v>5474</v>
      </c>
      <c r="D665" s="671" t="s">
        <v>46975</v>
      </c>
    </row>
    <row r="666" customFormat="false" ht="13.5" hidden="false" customHeight="false" outlineLevel="0" collapsed="false">
      <c r="A666" s="670" t="s">
        <v>46976</v>
      </c>
      <c r="B666" s="670" t="s">
        <v>46977</v>
      </c>
      <c r="C666" s="670" t="s">
        <v>5474</v>
      </c>
      <c r="D666" s="671" t="s">
        <v>46978</v>
      </c>
    </row>
    <row r="667" customFormat="false" ht="13.5" hidden="false" customHeight="false" outlineLevel="0" collapsed="false">
      <c r="A667" s="670" t="s">
        <v>46979</v>
      </c>
      <c r="B667" s="670" t="s">
        <v>46980</v>
      </c>
      <c r="C667" s="670" t="s">
        <v>5474</v>
      </c>
      <c r="D667" s="671" t="s">
        <v>46981</v>
      </c>
    </row>
    <row r="668" customFormat="false" ht="13.5" hidden="false" customHeight="false" outlineLevel="0" collapsed="false">
      <c r="A668" s="670" t="s">
        <v>46982</v>
      </c>
      <c r="B668" s="670" t="s">
        <v>46983</v>
      </c>
      <c r="C668" s="670" t="s">
        <v>5474</v>
      </c>
      <c r="D668" s="671" t="s">
        <v>46972</v>
      </c>
    </row>
    <row r="669" customFormat="false" ht="13.5" hidden="false" customHeight="false" outlineLevel="0" collapsed="false">
      <c r="A669" s="670" t="s">
        <v>46984</v>
      </c>
      <c r="B669" s="670" t="s">
        <v>46985</v>
      </c>
      <c r="C669" s="670" t="s">
        <v>5474</v>
      </c>
      <c r="D669" s="671" t="s">
        <v>46986</v>
      </c>
    </row>
    <row r="670" customFormat="false" ht="13.5" hidden="false" customHeight="false" outlineLevel="0" collapsed="false">
      <c r="A670" s="670" t="s">
        <v>46987</v>
      </c>
      <c r="B670" s="670" t="s">
        <v>46988</v>
      </c>
      <c r="C670" s="670" t="s">
        <v>5474</v>
      </c>
      <c r="D670" s="671" t="s">
        <v>46989</v>
      </c>
    </row>
    <row r="671" customFormat="false" ht="13.5" hidden="false" customHeight="false" outlineLevel="0" collapsed="false">
      <c r="A671" s="670" t="s">
        <v>46990</v>
      </c>
      <c r="B671" s="670" t="s">
        <v>46991</v>
      </c>
      <c r="C671" s="670" t="s">
        <v>5474</v>
      </c>
      <c r="D671" s="671" t="s">
        <v>46992</v>
      </c>
    </row>
    <row r="672" customFormat="false" ht="13.5" hidden="false" customHeight="false" outlineLevel="0" collapsed="false">
      <c r="A672" s="670" t="s">
        <v>46993</v>
      </c>
      <c r="B672" s="670" t="s">
        <v>46994</v>
      </c>
      <c r="C672" s="670" t="s">
        <v>5474</v>
      </c>
      <c r="D672" s="671" t="s">
        <v>46995</v>
      </c>
    </row>
    <row r="673" customFormat="false" ht="13.5" hidden="false" customHeight="false" outlineLevel="0" collapsed="false">
      <c r="A673" s="670" t="s">
        <v>46996</v>
      </c>
      <c r="B673" s="670" t="s">
        <v>46997</v>
      </c>
      <c r="C673" s="670" t="s">
        <v>5474</v>
      </c>
      <c r="D673" s="671" t="s">
        <v>46998</v>
      </c>
    </row>
    <row r="674" customFormat="false" ht="13.5" hidden="false" customHeight="false" outlineLevel="0" collapsed="false">
      <c r="A674" s="670" t="s">
        <v>46999</v>
      </c>
      <c r="B674" s="670" t="s">
        <v>47000</v>
      </c>
      <c r="C674" s="670" t="s">
        <v>5474</v>
      </c>
      <c r="D674" s="671" t="s">
        <v>47001</v>
      </c>
    </row>
    <row r="675" customFormat="false" ht="13.5" hidden="false" customHeight="false" outlineLevel="0" collapsed="false">
      <c r="A675" s="670" t="s">
        <v>47002</v>
      </c>
      <c r="B675" s="670" t="s">
        <v>47003</v>
      </c>
      <c r="C675" s="670" t="s">
        <v>5474</v>
      </c>
      <c r="D675" s="671" t="s">
        <v>47004</v>
      </c>
    </row>
    <row r="676" customFormat="false" ht="13.5" hidden="false" customHeight="false" outlineLevel="0" collapsed="false">
      <c r="A676" s="670" t="s">
        <v>47005</v>
      </c>
      <c r="B676" s="670" t="s">
        <v>47006</v>
      </c>
      <c r="C676" s="670" t="s">
        <v>5474</v>
      </c>
      <c r="D676" s="671" t="s">
        <v>45825</v>
      </c>
    </row>
    <row r="677" customFormat="false" ht="13.5" hidden="false" customHeight="false" outlineLevel="0" collapsed="false">
      <c r="A677" s="670" t="s">
        <v>47007</v>
      </c>
      <c r="B677" s="670" t="s">
        <v>47008</v>
      </c>
      <c r="C677" s="670" t="s">
        <v>5474</v>
      </c>
      <c r="D677" s="671" t="s">
        <v>47009</v>
      </c>
    </row>
    <row r="678" customFormat="false" ht="13.5" hidden="false" customHeight="false" outlineLevel="0" collapsed="false">
      <c r="A678" s="670" t="s">
        <v>47010</v>
      </c>
      <c r="B678" s="670" t="s">
        <v>47011</v>
      </c>
      <c r="C678" s="670" t="s">
        <v>5474</v>
      </c>
      <c r="D678" s="671" t="s">
        <v>47012</v>
      </c>
    </row>
    <row r="679" customFormat="false" ht="13.5" hidden="false" customHeight="false" outlineLevel="0" collapsed="false">
      <c r="A679" s="670" t="s">
        <v>47013</v>
      </c>
      <c r="B679" s="670" t="s">
        <v>47014</v>
      </c>
      <c r="C679" s="670" t="s">
        <v>5474</v>
      </c>
      <c r="D679" s="671" t="s">
        <v>47015</v>
      </c>
    </row>
    <row r="680" customFormat="false" ht="13.5" hidden="false" customHeight="false" outlineLevel="0" collapsed="false">
      <c r="A680" s="670" t="s">
        <v>47016</v>
      </c>
      <c r="B680" s="670" t="s">
        <v>47017</v>
      </c>
      <c r="C680" s="670" t="s">
        <v>5474</v>
      </c>
      <c r="D680" s="671" t="s">
        <v>47018</v>
      </c>
    </row>
    <row r="681" customFormat="false" ht="13.5" hidden="false" customHeight="false" outlineLevel="0" collapsed="false">
      <c r="A681" s="670" t="s">
        <v>47019</v>
      </c>
      <c r="B681" s="670" t="s">
        <v>47020</v>
      </c>
      <c r="C681" s="670" t="s">
        <v>5474</v>
      </c>
      <c r="D681" s="671" t="s">
        <v>47021</v>
      </c>
    </row>
    <row r="682" customFormat="false" ht="13.5" hidden="false" customHeight="false" outlineLevel="0" collapsed="false">
      <c r="A682" s="670" t="s">
        <v>47022</v>
      </c>
      <c r="B682" s="670" t="s">
        <v>47023</v>
      </c>
      <c r="C682" s="670" t="s">
        <v>5474</v>
      </c>
      <c r="D682" s="671" t="s">
        <v>47024</v>
      </c>
    </row>
    <row r="683" customFormat="false" ht="13.5" hidden="false" customHeight="false" outlineLevel="0" collapsed="false">
      <c r="A683" s="670" t="s">
        <v>47025</v>
      </c>
      <c r="B683" s="670" t="s">
        <v>47026</v>
      </c>
      <c r="C683" s="670" t="s">
        <v>5474</v>
      </c>
      <c r="D683" s="671" t="s">
        <v>47027</v>
      </c>
    </row>
    <row r="684" customFormat="false" ht="13.5" hidden="false" customHeight="false" outlineLevel="0" collapsed="false">
      <c r="A684" s="670" t="s">
        <v>47028</v>
      </c>
      <c r="B684" s="670" t="s">
        <v>47029</v>
      </c>
      <c r="C684" s="670" t="s">
        <v>5474</v>
      </c>
      <c r="D684" s="671" t="s">
        <v>47030</v>
      </c>
    </row>
    <row r="685" customFormat="false" ht="13.5" hidden="false" customHeight="false" outlineLevel="0" collapsed="false">
      <c r="A685" s="670" t="s">
        <v>47031</v>
      </c>
      <c r="B685" s="670" t="s">
        <v>47032</v>
      </c>
      <c r="C685" s="670" t="s">
        <v>5474</v>
      </c>
      <c r="D685" s="671" t="s">
        <v>46602</v>
      </c>
    </row>
    <row r="686" customFormat="false" ht="13.5" hidden="false" customHeight="false" outlineLevel="0" collapsed="false">
      <c r="A686" s="670" t="s">
        <v>47033</v>
      </c>
      <c r="B686" s="670" t="s">
        <v>47034</v>
      </c>
      <c r="C686" s="670" t="s">
        <v>5474</v>
      </c>
      <c r="D686" s="671" t="s">
        <v>47035</v>
      </c>
    </row>
    <row r="687" customFormat="false" ht="13.5" hidden="false" customHeight="false" outlineLevel="0" collapsed="false">
      <c r="A687" s="670" t="s">
        <v>47036</v>
      </c>
      <c r="B687" s="670" t="s">
        <v>47037</v>
      </c>
      <c r="C687" s="670" t="s">
        <v>5474</v>
      </c>
      <c r="D687" s="671" t="s">
        <v>47038</v>
      </c>
    </row>
    <row r="688" customFormat="false" ht="13.5" hidden="false" customHeight="false" outlineLevel="0" collapsed="false">
      <c r="A688" s="670" t="s">
        <v>47039</v>
      </c>
      <c r="B688" s="670" t="s">
        <v>47040</v>
      </c>
      <c r="C688" s="670" t="s">
        <v>5474</v>
      </c>
      <c r="D688" s="671" t="s">
        <v>47041</v>
      </c>
    </row>
    <row r="689" customFormat="false" ht="13.5" hidden="false" customHeight="false" outlineLevel="0" collapsed="false">
      <c r="A689" s="670" t="s">
        <v>47042</v>
      </c>
      <c r="B689" s="670" t="s">
        <v>47043</v>
      </c>
      <c r="C689" s="670" t="s">
        <v>5474</v>
      </c>
      <c r="D689" s="671" t="s">
        <v>47044</v>
      </c>
    </row>
    <row r="690" customFormat="false" ht="13.5" hidden="false" customHeight="false" outlineLevel="0" collapsed="false">
      <c r="A690" s="670" t="s">
        <v>47045</v>
      </c>
      <c r="B690" s="670" t="s">
        <v>47046</v>
      </c>
      <c r="C690" s="670" t="s">
        <v>5474</v>
      </c>
      <c r="D690" s="671" t="s">
        <v>47047</v>
      </c>
    </row>
    <row r="691" customFormat="false" ht="13.5" hidden="false" customHeight="false" outlineLevel="0" collapsed="false">
      <c r="A691" s="670" t="s">
        <v>47048</v>
      </c>
      <c r="B691" s="670" t="s">
        <v>47049</v>
      </c>
      <c r="C691" s="670" t="s">
        <v>5474</v>
      </c>
      <c r="D691" s="671" t="s">
        <v>47050</v>
      </c>
    </row>
    <row r="692" customFormat="false" ht="13.5" hidden="false" customHeight="false" outlineLevel="0" collapsed="false">
      <c r="A692" s="670" t="s">
        <v>47051</v>
      </c>
      <c r="B692" s="670" t="s">
        <v>47052</v>
      </c>
      <c r="C692" s="670" t="s">
        <v>5474</v>
      </c>
      <c r="D692" s="671" t="s">
        <v>47053</v>
      </c>
    </row>
    <row r="693" customFormat="false" ht="13.5" hidden="false" customHeight="false" outlineLevel="0" collapsed="false">
      <c r="A693" s="670" t="s">
        <v>47054</v>
      </c>
      <c r="B693" s="670" t="s">
        <v>47055</v>
      </c>
      <c r="C693" s="670" t="s">
        <v>5474</v>
      </c>
      <c r="D693" s="671" t="s">
        <v>47056</v>
      </c>
    </row>
    <row r="694" customFormat="false" ht="13.5" hidden="false" customHeight="false" outlineLevel="0" collapsed="false">
      <c r="A694" s="670" t="s">
        <v>47057</v>
      </c>
      <c r="B694" s="670" t="s">
        <v>47058</v>
      </c>
      <c r="C694" s="670" t="s">
        <v>5474</v>
      </c>
      <c r="D694" s="671" t="s">
        <v>47059</v>
      </c>
    </row>
    <row r="695" customFormat="false" ht="13.5" hidden="false" customHeight="false" outlineLevel="0" collapsed="false">
      <c r="A695" s="670" t="s">
        <v>47060</v>
      </c>
      <c r="B695" s="670" t="s">
        <v>47061</v>
      </c>
      <c r="C695" s="670" t="s">
        <v>5474</v>
      </c>
      <c r="D695" s="671" t="s">
        <v>47062</v>
      </c>
    </row>
    <row r="696" customFormat="false" ht="13.5" hidden="false" customHeight="false" outlineLevel="0" collapsed="false">
      <c r="A696" s="670" t="s">
        <v>47063</v>
      </c>
      <c r="B696" s="670" t="s">
        <v>47064</v>
      </c>
      <c r="C696" s="670" t="s">
        <v>5474</v>
      </c>
      <c r="D696" s="671" t="s">
        <v>47065</v>
      </c>
    </row>
    <row r="697" customFormat="false" ht="13.5" hidden="false" customHeight="false" outlineLevel="0" collapsed="false">
      <c r="A697" s="670" t="s">
        <v>47066</v>
      </c>
      <c r="B697" s="670" t="s">
        <v>47067</v>
      </c>
      <c r="C697" s="670" t="s">
        <v>5474</v>
      </c>
      <c r="D697" s="671" t="s">
        <v>47068</v>
      </c>
    </row>
    <row r="698" customFormat="false" ht="13.5" hidden="false" customHeight="false" outlineLevel="0" collapsed="false">
      <c r="A698" s="670" t="s">
        <v>47069</v>
      </c>
      <c r="B698" s="670" t="s">
        <v>47070</v>
      </c>
      <c r="C698" s="670" t="s">
        <v>5474</v>
      </c>
      <c r="D698" s="671" t="s">
        <v>47071</v>
      </c>
    </row>
    <row r="699" customFormat="false" ht="13.5" hidden="false" customHeight="false" outlineLevel="0" collapsed="false">
      <c r="A699" s="670" t="s">
        <v>47072</v>
      </c>
      <c r="B699" s="670" t="s">
        <v>47073</v>
      </c>
      <c r="C699" s="670" t="s">
        <v>5474</v>
      </c>
      <c r="D699" s="671" t="s">
        <v>47074</v>
      </c>
    </row>
    <row r="700" customFormat="false" ht="13.5" hidden="false" customHeight="false" outlineLevel="0" collapsed="false">
      <c r="A700" s="670" t="s">
        <v>47075</v>
      </c>
      <c r="B700" s="670" t="s">
        <v>47076</v>
      </c>
      <c r="C700" s="670" t="s">
        <v>5474</v>
      </c>
      <c r="D700" s="671" t="s">
        <v>47077</v>
      </c>
    </row>
    <row r="701" customFormat="false" ht="13.5" hidden="false" customHeight="false" outlineLevel="0" collapsed="false">
      <c r="A701" s="670" t="s">
        <v>47078</v>
      </c>
      <c r="B701" s="670" t="s">
        <v>47079</v>
      </c>
      <c r="C701" s="670" t="s">
        <v>5474</v>
      </c>
      <c r="D701" s="671" t="s">
        <v>47080</v>
      </c>
    </row>
    <row r="702" customFormat="false" ht="13.5" hidden="false" customHeight="false" outlineLevel="0" collapsed="false">
      <c r="A702" s="670" t="s">
        <v>47081</v>
      </c>
      <c r="B702" s="670" t="s">
        <v>47082</v>
      </c>
      <c r="C702" s="670" t="s">
        <v>5474</v>
      </c>
      <c r="D702" s="671" t="s">
        <v>47083</v>
      </c>
    </row>
    <row r="703" customFormat="false" ht="13.5" hidden="false" customHeight="false" outlineLevel="0" collapsed="false">
      <c r="A703" s="670" t="s">
        <v>47084</v>
      </c>
      <c r="B703" s="670" t="s">
        <v>47085</v>
      </c>
      <c r="C703" s="670" t="s">
        <v>5474</v>
      </c>
      <c r="D703" s="671" t="s">
        <v>47086</v>
      </c>
    </row>
    <row r="704" customFormat="false" ht="13.5" hidden="false" customHeight="false" outlineLevel="0" collapsed="false">
      <c r="A704" s="670" t="s">
        <v>47087</v>
      </c>
      <c r="B704" s="670" t="s">
        <v>47088</v>
      </c>
      <c r="C704" s="670" t="s">
        <v>5474</v>
      </c>
      <c r="D704" s="671" t="s">
        <v>47089</v>
      </c>
    </row>
    <row r="705" customFormat="false" ht="13.5" hidden="false" customHeight="false" outlineLevel="0" collapsed="false">
      <c r="A705" s="670" t="s">
        <v>47090</v>
      </c>
      <c r="B705" s="670" t="s">
        <v>47091</v>
      </c>
      <c r="C705" s="670" t="s">
        <v>5474</v>
      </c>
      <c r="D705" s="671" t="s">
        <v>47092</v>
      </c>
    </row>
    <row r="706" customFormat="false" ht="13.5" hidden="false" customHeight="false" outlineLevel="0" collapsed="false">
      <c r="A706" s="670" t="s">
        <v>47093</v>
      </c>
      <c r="B706" s="670" t="s">
        <v>47094</v>
      </c>
      <c r="C706" s="670" t="s">
        <v>5474</v>
      </c>
      <c r="D706" s="671" t="s">
        <v>45632</v>
      </c>
    </row>
    <row r="707" customFormat="false" ht="13.5" hidden="false" customHeight="false" outlineLevel="0" collapsed="false">
      <c r="A707" s="670" t="s">
        <v>47095</v>
      </c>
      <c r="B707" s="670" t="s">
        <v>47096</v>
      </c>
      <c r="C707" s="670" t="s">
        <v>5474</v>
      </c>
      <c r="D707" s="671" t="s">
        <v>47097</v>
      </c>
    </row>
    <row r="708" customFormat="false" ht="13.5" hidden="false" customHeight="false" outlineLevel="0" collapsed="false">
      <c r="A708" s="670" t="s">
        <v>47098</v>
      </c>
      <c r="B708" s="670" t="s">
        <v>47099</v>
      </c>
      <c r="C708" s="670" t="s">
        <v>5474</v>
      </c>
      <c r="D708" s="671" t="s">
        <v>46995</v>
      </c>
    </row>
    <row r="709" customFormat="false" ht="13.5" hidden="false" customHeight="false" outlineLevel="0" collapsed="false">
      <c r="A709" s="670" t="s">
        <v>47100</v>
      </c>
      <c r="B709" s="670" t="s">
        <v>47101</v>
      </c>
      <c r="C709" s="670" t="s">
        <v>5474</v>
      </c>
      <c r="D709" s="671" t="s">
        <v>47102</v>
      </c>
    </row>
    <row r="710" customFormat="false" ht="13.5" hidden="false" customHeight="false" outlineLevel="0" collapsed="false">
      <c r="A710" s="670" t="s">
        <v>47103</v>
      </c>
      <c r="B710" s="670" t="s">
        <v>47104</v>
      </c>
      <c r="C710" s="670" t="s">
        <v>5474</v>
      </c>
      <c r="D710" s="671" t="s">
        <v>46551</v>
      </c>
    </row>
    <row r="711" customFormat="false" ht="13.5" hidden="false" customHeight="false" outlineLevel="0" collapsed="false">
      <c r="A711" s="670" t="s">
        <v>47105</v>
      </c>
      <c r="B711" s="670" t="s">
        <v>47106</v>
      </c>
      <c r="C711" s="670" t="s">
        <v>5474</v>
      </c>
      <c r="D711" s="671" t="s">
        <v>45260</v>
      </c>
    </row>
    <row r="712" customFormat="false" ht="13.5" hidden="false" customHeight="false" outlineLevel="0" collapsed="false">
      <c r="A712" s="670" t="s">
        <v>47107</v>
      </c>
      <c r="B712" s="670" t="s">
        <v>47108</v>
      </c>
      <c r="C712" s="670" t="s">
        <v>5474</v>
      </c>
      <c r="D712" s="671" t="s">
        <v>47109</v>
      </c>
    </row>
    <row r="713" customFormat="false" ht="13.5" hidden="false" customHeight="false" outlineLevel="0" collapsed="false">
      <c r="A713" s="670" t="s">
        <v>47110</v>
      </c>
      <c r="B713" s="670" t="s">
        <v>47111</v>
      </c>
      <c r="C713" s="670" t="s">
        <v>5474</v>
      </c>
      <c r="D713" s="671" t="s">
        <v>47112</v>
      </c>
    </row>
    <row r="714" customFormat="false" ht="13.5" hidden="false" customHeight="false" outlineLevel="0" collapsed="false">
      <c r="A714" s="670" t="s">
        <v>47113</v>
      </c>
      <c r="B714" s="670" t="s">
        <v>47114</v>
      </c>
      <c r="C714" s="670" t="s">
        <v>5474</v>
      </c>
      <c r="D714" s="671" t="s">
        <v>47115</v>
      </c>
    </row>
    <row r="715" customFormat="false" ht="13.5" hidden="false" customHeight="false" outlineLevel="0" collapsed="false">
      <c r="A715" s="670" t="s">
        <v>47116</v>
      </c>
      <c r="B715" s="670" t="s">
        <v>47117</v>
      </c>
      <c r="C715" s="670" t="s">
        <v>5474</v>
      </c>
      <c r="D715" s="671" t="s">
        <v>47118</v>
      </c>
    </row>
    <row r="716" customFormat="false" ht="13.5" hidden="false" customHeight="false" outlineLevel="0" collapsed="false">
      <c r="A716" s="670" t="s">
        <v>47119</v>
      </c>
      <c r="B716" s="670" t="s">
        <v>47120</v>
      </c>
      <c r="C716" s="670" t="s">
        <v>5474</v>
      </c>
      <c r="D716" s="671" t="s">
        <v>47121</v>
      </c>
    </row>
    <row r="717" customFormat="false" ht="13.5" hidden="false" customHeight="false" outlineLevel="0" collapsed="false">
      <c r="A717" s="670" t="s">
        <v>47122</v>
      </c>
      <c r="B717" s="670" t="s">
        <v>47123</v>
      </c>
      <c r="C717" s="670" t="s">
        <v>5474</v>
      </c>
      <c r="D717" s="671" t="s">
        <v>47124</v>
      </c>
    </row>
    <row r="718" customFormat="false" ht="13.5" hidden="false" customHeight="false" outlineLevel="0" collapsed="false">
      <c r="A718" s="670" t="s">
        <v>47125</v>
      </c>
      <c r="B718" s="670" t="s">
        <v>47126</v>
      </c>
      <c r="C718" s="670" t="s">
        <v>5474</v>
      </c>
      <c r="D718" s="671" t="s">
        <v>47127</v>
      </c>
    </row>
    <row r="719" customFormat="false" ht="13.5" hidden="false" customHeight="false" outlineLevel="0" collapsed="false">
      <c r="A719" s="670" t="s">
        <v>47128</v>
      </c>
      <c r="B719" s="670" t="s">
        <v>47129</v>
      </c>
      <c r="C719" s="670" t="s">
        <v>5474</v>
      </c>
      <c r="D719" s="671" t="s">
        <v>47130</v>
      </c>
    </row>
    <row r="720" customFormat="false" ht="13.5" hidden="false" customHeight="false" outlineLevel="0" collapsed="false">
      <c r="A720" s="670" t="s">
        <v>47131</v>
      </c>
      <c r="B720" s="670" t="s">
        <v>47132</v>
      </c>
      <c r="C720" s="670" t="s">
        <v>5474</v>
      </c>
      <c r="D720" s="671" t="s">
        <v>47133</v>
      </c>
    </row>
    <row r="721" customFormat="false" ht="13.5" hidden="false" customHeight="false" outlineLevel="0" collapsed="false">
      <c r="A721" s="670" t="s">
        <v>47134</v>
      </c>
      <c r="B721" s="670" t="s">
        <v>47135</v>
      </c>
      <c r="C721" s="670" t="s">
        <v>5474</v>
      </c>
      <c r="D721" s="671" t="s">
        <v>47136</v>
      </c>
    </row>
    <row r="722" customFormat="false" ht="13.5" hidden="false" customHeight="false" outlineLevel="0" collapsed="false">
      <c r="A722" s="670" t="s">
        <v>47137</v>
      </c>
      <c r="B722" s="670" t="s">
        <v>47138</v>
      </c>
      <c r="C722" s="670" t="s">
        <v>5474</v>
      </c>
      <c r="D722" s="671" t="s">
        <v>47139</v>
      </c>
    </row>
    <row r="723" customFormat="false" ht="13.5" hidden="false" customHeight="false" outlineLevel="0" collapsed="false">
      <c r="A723" s="670" t="s">
        <v>47140</v>
      </c>
      <c r="B723" s="670" t="s">
        <v>47141</v>
      </c>
      <c r="C723" s="670" t="s">
        <v>5474</v>
      </c>
      <c r="D723" s="671" t="s">
        <v>47142</v>
      </c>
    </row>
    <row r="724" customFormat="false" ht="13.5" hidden="false" customHeight="false" outlineLevel="0" collapsed="false">
      <c r="A724" s="670" t="s">
        <v>47143</v>
      </c>
      <c r="B724" s="670" t="s">
        <v>47144</v>
      </c>
      <c r="C724" s="670" t="s">
        <v>5474</v>
      </c>
      <c r="D724" s="671" t="s">
        <v>47145</v>
      </c>
    </row>
    <row r="725" customFormat="false" ht="13.5" hidden="false" customHeight="false" outlineLevel="0" collapsed="false">
      <c r="A725" s="670" t="s">
        <v>47146</v>
      </c>
      <c r="B725" s="670" t="s">
        <v>47147</v>
      </c>
      <c r="C725" s="670" t="s">
        <v>5474</v>
      </c>
      <c r="D725" s="671" t="s">
        <v>47148</v>
      </c>
    </row>
    <row r="726" customFormat="false" ht="13.5" hidden="false" customHeight="false" outlineLevel="0" collapsed="false">
      <c r="A726" s="670" t="s">
        <v>47149</v>
      </c>
      <c r="B726" s="670" t="s">
        <v>47150</v>
      </c>
      <c r="C726" s="670" t="s">
        <v>5474</v>
      </c>
      <c r="D726" s="671" t="s">
        <v>47151</v>
      </c>
    </row>
    <row r="727" customFormat="false" ht="13.5" hidden="false" customHeight="false" outlineLevel="0" collapsed="false">
      <c r="A727" s="670" t="s">
        <v>47152</v>
      </c>
      <c r="B727" s="670" t="s">
        <v>47153</v>
      </c>
      <c r="C727" s="670" t="s">
        <v>5474</v>
      </c>
      <c r="D727" s="671" t="s">
        <v>47001</v>
      </c>
    </row>
    <row r="728" customFormat="false" ht="13.5" hidden="false" customHeight="false" outlineLevel="0" collapsed="false">
      <c r="A728" s="670" t="s">
        <v>47154</v>
      </c>
      <c r="B728" s="670" t="s">
        <v>47155</v>
      </c>
      <c r="C728" s="670" t="s">
        <v>5474</v>
      </c>
      <c r="D728" s="671" t="s">
        <v>47156</v>
      </c>
    </row>
    <row r="729" customFormat="false" ht="13.5" hidden="false" customHeight="false" outlineLevel="0" collapsed="false">
      <c r="A729" s="670" t="s">
        <v>47157</v>
      </c>
      <c r="B729" s="670" t="s">
        <v>47158</v>
      </c>
      <c r="C729" s="670" t="s">
        <v>5474</v>
      </c>
      <c r="D729" s="671" t="s">
        <v>47159</v>
      </c>
    </row>
    <row r="730" customFormat="false" ht="13.5" hidden="false" customHeight="false" outlineLevel="0" collapsed="false">
      <c r="A730" s="670" t="s">
        <v>47160</v>
      </c>
      <c r="B730" s="670" t="s">
        <v>47161</v>
      </c>
      <c r="C730" s="670" t="s">
        <v>5474</v>
      </c>
      <c r="D730" s="671" t="s">
        <v>47162</v>
      </c>
    </row>
    <row r="731" customFormat="false" ht="13.5" hidden="false" customHeight="false" outlineLevel="0" collapsed="false">
      <c r="A731" s="670" t="s">
        <v>47163</v>
      </c>
      <c r="B731" s="670" t="s">
        <v>47164</v>
      </c>
      <c r="C731" s="670" t="s">
        <v>5474</v>
      </c>
      <c r="D731" s="671" t="s">
        <v>47165</v>
      </c>
    </row>
    <row r="732" customFormat="false" ht="13.5" hidden="false" customHeight="false" outlineLevel="0" collapsed="false">
      <c r="A732" s="670" t="s">
        <v>47166</v>
      </c>
      <c r="B732" s="670" t="s">
        <v>47167</v>
      </c>
      <c r="C732" s="670" t="s">
        <v>5474</v>
      </c>
      <c r="D732" s="671" t="s">
        <v>47168</v>
      </c>
    </row>
    <row r="733" customFormat="false" ht="13.5" hidden="false" customHeight="false" outlineLevel="0" collapsed="false">
      <c r="A733" s="670" t="s">
        <v>47169</v>
      </c>
      <c r="B733" s="670" t="s">
        <v>47170</v>
      </c>
      <c r="C733" s="670" t="s">
        <v>5474</v>
      </c>
      <c r="D733" s="671" t="s">
        <v>47171</v>
      </c>
    </row>
    <row r="734" customFormat="false" ht="13.5" hidden="false" customHeight="false" outlineLevel="0" collapsed="false">
      <c r="A734" s="670" t="s">
        <v>47172</v>
      </c>
      <c r="B734" s="670" t="s">
        <v>47173</v>
      </c>
      <c r="C734" s="670" t="s">
        <v>5474</v>
      </c>
      <c r="D734" s="671" t="s">
        <v>47174</v>
      </c>
    </row>
    <row r="735" customFormat="false" ht="13.5" hidden="false" customHeight="false" outlineLevel="0" collapsed="false">
      <c r="A735" s="670" t="s">
        <v>47175</v>
      </c>
      <c r="B735" s="670" t="s">
        <v>47176</v>
      </c>
      <c r="C735" s="670" t="s">
        <v>5474</v>
      </c>
      <c r="D735" s="671" t="s">
        <v>47177</v>
      </c>
    </row>
    <row r="736" customFormat="false" ht="13.5" hidden="false" customHeight="false" outlineLevel="0" collapsed="false">
      <c r="A736" s="670" t="s">
        <v>47178</v>
      </c>
      <c r="B736" s="670" t="s">
        <v>47179</v>
      </c>
      <c r="C736" s="670" t="s">
        <v>5474</v>
      </c>
      <c r="D736" s="671" t="s">
        <v>47180</v>
      </c>
    </row>
    <row r="737" customFormat="false" ht="13.5" hidden="false" customHeight="false" outlineLevel="0" collapsed="false">
      <c r="A737" s="670" t="s">
        <v>47181</v>
      </c>
      <c r="B737" s="670" t="s">
        <v>47182</v>
      </c>
      <c r="C737" s="670" t="s">
        <v>5474</v>
      </c>
      <c r="D737" s="671" t="s">
        <v>47183</v>
      </c>
    </row>
    <row r="738" customFormat="false" ht="13.5" hidden="false" customHeight="false" outlineLevel="0" collapsed="false">
      <c r="A738" s="670" t="s">
        <v>47184</v>
      </c>
      <c r="B738" s="670" t="s">
        <v>47185</v>
      </c>
      <c r="C738" s="670" t="s">
        <v>5474</v>
      </c>
      <c r="D738" s="671" t="s">
        <v>47186</v>
      </c>
    </row>
    <row r="739" customFormat="false" ht="13.5" hidden="false" customHeight="false" outlineLevel="0" collapsed="false">
      <c r="A739" s="670" t="s">
        <v>47187</v>
      </c>
      <c r="B739" s="670" t="s">
        <v>47188</v>
      </c>
      <c r="C739" s="670" t="s">
        <v>5474</v>
      </c>
      <c r="D739" s="671" t="s">
        <v>47189</v>
      </c>
    </row>
    <row r="740" customFormat="false" ht="13.5" hidden="false" customHeight="false" outlineLevel="0" collapsed="false">
      <c r="A740" s="670" t="s">
        <v>47190</v>
      </c>
      <c r="B740" s="670" t="s">
        <v>47191</v>
      </c>
      <c r="C740" s="670" t="s">
        <v>5474</v>
      </c>
      <c r="D740" s="671" t="s">
        <v>47192</v>
      </c>
    </row>
    <row r="741" customFormat="false" ht="13.5" hidden="false" customHeight="false" outlineLevel="0" collapsed="false">
      <c r="A741" s="670" t="s">
        <v>47193</v>
      </c>
      <c r="B741" s="670" t="s">
        <v>47194</v>
      </c>
      <c r="C741" s="670" t="s">
        <v>5474</v>
      </c>
      <c r="D741" s="671" t="s">
        <v>47195</v>
      </c>
    </row>
    <row r="742" customFormat="false" ht="13.5" hidden="false" customHeight="false" outlineLevel="0" collapsed="false">
      <c r="A742" s="670" t="s">
        <v>47196</v>
      </c>
      <c r="B742" s="670" t="s">
        <v>47197</v>
      </c>
      <c r="C742" s="670" t="s">
        <v>5474</v>
      </c>
      <c r="D742" s="671" t="s">
        <v>45089</v>
      </c>
    </row>
    <row r="743" customFormat="false" ht="13.5" hidden="false" customHeight="false" outlineLevel="0" collapsed="false">
      <c r="A743" s="670" t="s">
        <v>47198</v>
      </c>
      <c r="B743" s="670" t="s">
        <v>47199</v>
      </c>
      <c r="C743" s="670" t="s">
        <v>5474</v>
      </c>
      <c r="D743" s="671" t="s">
        <v>47200</v>
      </c>
    </row>
    <row r="744" customFormat="false" ht="13.5" hidden="false" customHeight="false" outlineLevel="0" collapsed="false">
      <c r="A744" s="670" t="s">
        <v>47201</v>
      </c>
      <c r="B744" s="670" t="s">
        <v>47202</v>
      </c>
      <c r="C744" s="670" t="s">
        <v>5474</v>
      </c>
      <c r="D744" s="671" t="s">
        <v>47203</v>
      </c>
    </row>
    <row r="745" customFormat="false" ht="13.5" hidden="false" customHeight="false" outlineLevel="0" collapsed="false">
      <c r="A745" s="670" t="s">
        <v>47204</v>
      </c>
      <c r="B745" s="670" t="s">
        <v>47205</v>
      </c>
      <c r="C745" s="670" t="s">
        <v>5474</v>
      </c>
      <c r="D745" s="671" t="s">
        <v>47206</v>
      </c>
    </row>
    <row r="746" customFormat="false" ht="13.5" hidden="false" customHeight="false" outlineLevel="0" collapsed="false">
      <c r="A746" s="670" t="s">
        <v>47207</v>
      </c>
      <c r="B746" s="670" t="s">
        <v>47208</v>
      </c>
      <c r="C746" s="670" t="s">
        <v>5474</v>
      </c>
      <c r="D746" s="671" t="s">
        <v>47209</v>
      </c>
    </row>
    <row r="747" customFormat="false" ht="13.5" hidden="false" customHeight="false" outlineLevel="0" collapsed="false">
      <c r="A747" s="670" t="s">
        <v>47210</v>
      </c>
      <c r="B747" s="670" t="s">
        <v>47211</v>
      </c>
      <c r="C747" s="670" t="s">
        <v>5474</v>
      </c>
      <c r="D747" s="671" t="s">
        <v>47212</v>
      </c>
    </row>
    <row r="748" customFormat="false" ht="13.5" hidden="false" customHeight="false" outlineLevel="0" collapsed="false">
      <c r="A748" s="670" t="s">
        <v>47213</v>
      </c>
      <c r="B748" s="670" t="s">
        <v>47214</v>
      </c>
      <c r="C748" s="670" t="s">
        <v>5474</v>
      </c>
      <c r="D748" s="671" t="s">
        <v>47215</v>
      </c>
    </row>
    <row r="749" customFormat="false" ht="13.5" hidden="false" customHeight="false" outlineLevel="0" collapsed="false">
      <c r="A749" s="670" t="s">
        <v>47216</v>
      </c>
      <c r="B749" s="670" t="s">
        <v>47217</v>
      </c>
      <c r="C749" s="670" t="s">
        <v>5474</v>
      </c>
      <c r="D749" s="671" t="s">
        <v>47218</v>
      </c>
    </row>
    <row r="750" customFormat="false" ht="13.5" hidden="false" customHeight="false" outlineLevel="0" collapsed="false">
      <c r="A750" s="670" t="s">
        <v>47219</v>
      </c>
      <c r="B750" s="670" t="s">
        <v>47220</v>
      </c>
      <c r="C750" s="670" t="s">
        <v>5474</v>
      </c>
      <c r="D750" s="671" t="s">
        <v>47221</v>
      </c>
    </row>
    <row r="751" customFormat="false" ht="13.5" hidden="false" customHeight="false" outlineLevel="0" collapsed="false">
      <c r="A751" s="670" t="s">
        <v>47222</v>
      </c>
      <c r="B751" s="670" t="s">
        <v>47223</v>
      </c>
      <c r="C751" s="670" t="s">
        <v>5474</v>
      </c>
      <c r="D751" s="671" t="s">
        <v>47224</v>
      </c>
    </row>
    <row r="752" customFormat="false" ht="13.5" hidden="false" customHeight="false" outlineLevel="0" collapsed="false">
      <c r="A752" s="670" t="s">
        <v>47225</v>
      </c>
      <c r="B752" s="670" t="s">
        <v>47226</v>
      </c>
      <c r="C752" s="670" t="s">
        <v>5474</v>
      </c>
      <c r="D752" s="671" t="s">
        <v>47077</v>
      </c>
    </row>
    <row r="753" customFormat="false" ht="13.5" hidden="false" customHeight="false" outlineLevel="0" collapsed="false">
      <c r="A753" s="670" t="s">
        <v>47227</v>
      </c>
      <c r="B753" s="670" t="s">
        <v>47228</v>
      </c>
      <c r="C753" s="670" t="s">
        <v>5474</v>
      </c>
      <c r="D753" s="671" t="s">
        <v>47229</v>
      </c>
    </row>
    <row r="754" customFormat="false" ht="13.5" hidden="false" customHeight="false" outlineLevel="0" collapsed="false">
      <c r="A754" s="670" t="s">
        <v>47230</v>
      </c>
      <c r="B754" s="670" t="s">
        <v>47231</v>
      </c>
      <c r="C754" s="670" t="s">
        <v>5474</v>
      </c>
      <c r="D754" s="671" t="s">
        <v>47232</v>
      </c>
    </row>
    <row r="755" customFormat="false" ht="13.5" hidden="false" customHeight="false" outlineLevel="0" collapsed="false">
      <c r="A755" s="670" t="s">
        <v>47233</v>
      </c>
      <c r="B755" s="670" t="s">
        <v>47234</v>
      </c>
      <c r="C755" s="670" t="s">
        <v>5474</v>
      </c>
      <c r="D755" s="671" t="s">
        <v>47235</v>
      </c>
    </row>
    <row r="756" customFormat="false" ht="13.5" hidden="false" customHeight="false" outlineLevel="0" collapsed="false">
      <c r="A756" s="670" t="s">
        <v>47236</v>
      </c>
      <c r="B756" s="670" t="s">
        <v>47237</v>
      </c>
      <c r="C756" s="670" t="s">
        <v>5474</v>
      </c>
      <c r="D756" s="671" t="s">
        <v>47238</v>
      </c>
    </row>
    <row r="757" customFormat="false" ht="13.5" hidden="false" customHeight="false" outlineLevel="0" collapsed="false">
      <c r="A757" s="670" t="s">
        <v>47239</v>
      </c>
      <c r="B757" s="670" t="s">
        <v>47240</v>
      </c>
      <c r="C757" s="670" t="s">
        <v>5474</v>
      </c>
      <c r="D757" s="671" t="s">
        <v>47241</v>
      </c>
    </row>
    <row r="758" customFormat="false" ht="13.5" hidden="false" customHeight="false" outlineLevel="0" collapsed="false">
      <c r="A758" s="670" t="s">
        <v>47242</v>
      </c>
      <c r="B758" s="670" t="s">
        <v>47243</v>
      </c>
      <c r="C758" s="670" t="s">
        <v>5474</v>
      </c>
      <c r="D758" s="671" t="s">
        <v>47244</v>
      </c>
    </row>
    <row r="759" customFormat="false" ht="13.5" hidden="false" customHeight="false" outlineLevel="0" collapsed="false">
      <c r="A759" s="670" t="s">
        <v>47245</v>
      </c>
      <c r="B759" s="670" t="s">
        <v>47246</v>
      </c>
      <c r="C759" s="670" t="s">
        <v>5474</v>
      </c>
      <c r="D759" s="671" t="s">
        <v>47247</v>
      </c>
    </row>
    <row r="760" customFormat="false" ht="13.5" hidden="false" customHeight="false" outlineLevel="0" collapsed="false">
      <c r="A760" s="670" t="s">
        <v>47248</v>
      </c>
      <c r="B760" s="670" t="s">
        <v>47249</v>
      </c>
      <c r="C760" s="670" t="s">
        <v>5474</v>
      </c>
      <c r="D760" s="671" t="s">
        <v>47250</v>
      </c>
    </row>
    <row r="761" customFormat="false" ht="13.5" hidden="false" customHeight="false" outlineLevel="0" collapsed="false">
      <c r="A761" s="670" t="s">
        <v>47251</v>
      </c>
      <c r="B761" s="670" t="s">
        <v>47252</v>
      </c>
      <c r="C761" s="670" t="s">
        <v>5474</v>
      </c>
      <c r="D761" s="671" t="s">
        <v>47253</v>
      </c>
    </row>
    <row r="762" customFormat="false" ht="13.5" hidden="false" customHeight="false" outlineLevel="0" collapsed="false">
      <c r="A762" s="670" t="s">
        <v>47254</v>
      </c>
      <c r="B762" s="670" t="s">
        <v>47255</v>
      </c>
      <c r="C762" s="670" t="s">
        <v>5474</v>
      </c>
      <c r="D762" s="671" t="s">
        <v>47256</v>
      </c>
    </row>
    <row r="763" customFormat="false" ht="13.5" hidden="false" customHeight="false" outlineLevel="0" collapsed="false">
      <c r="A763" s="670" t="s">
        <v>47257</v>
      </c>
      <c r="B763" s="670" t="s">
        <v>47258</v>
      </c>
      <c r="C763" s="670" t="s">
        <v>5474</v>
      </c>
      <c r="D763" s="671" t="s">
        <v>47259</v>
      </c>
    </row>
    <row r="764" customFormat="false" ht="13.5" hidden="false" customHeight="false" outlineLevel="0" collapsed="false">
      <c r="A764" s="670" t="s">
        <v>47260</v>
      </c>
      <c r="B764" s="670" t="s">
        <v>47261</v>
      </c>
      <c r="C764" s="670" t="s">
        <v>5474</v>
      </c>
      <c r="D764" s="671" t="s">
        <v>47262</v>
      </c>
    </row>
    <row r="765" customFormat="false" ht="13.5" hidden="false" customHeight="false" outlineLevel="0" collapsed="false">
      <c r="A765" s="670" t="s">
        <v>47263</v>
      </c>
      <c r="B765" s="670" t="s">
        <v>47264</v>
      </c>
      <c r="C765" s="670" t="s">
        <v>5474</v>
      </c>
      <c r="D765" s="671" t="s">
        <v>47265</v>
      </c>
    </row>
    <row r="766" customFormat="false" ht="13.5" hidden="false" customHeight="false" outlineLevel="0" collapsed="false">
      <c r="A766" s="670" t="s">
        <v>47266</v>
      </c>
      <c r="B766" s="670" t="s">
        <v>47267</v>
      </c>
      <c r="C766" s="670" t="s">
        <v>5474</v>
      </c>
      <c r="D766" s="671" t="s">
        <v>46644</v>
      </c>
    </row>
    <row r="767" customFormat="false" ht="13.5" hidden="false" customHeight="false" outlineLevel="0" collapsed="false">
      <c r="A767" s="670" t="s">
        <v>47268</v>
      </c>
      <c r="B767" s="670" t="s">
        <v>47269</v>
      </c>
      <c r="C767" s="670" t="s">
        <v>5474</v>
      </c>
      <c r="D767" s="671" t="s">
        <v>47270</v>
      </c>
    </row>
    <row r="768" customFormat="false" ht="13.5" hidden="false" customHeight="false" outlineLevel="0" collapsed="false">
      <c r="A768" s="670" t="s">
        <v>47271</v>
      </c>
      <c r="B768" s="670" t="s">
        <v>47272</v>
      </c>
      <c r="C768" s="670" t="s">
        <v>5474</v>
      </c>
      <c r="D768" s="671" t="s">
        <v>47273</v>
      </c>
    </row>
    <row r="769" customFormat="false" ht="13.5" hidden="false" customHeight="false" outlineLevel="0" collapsed="false">
      <c r="A769" s="670" t="s">
        <v>47274</v>
      </c>
      <c r="B769" s="670" t="s">
        <v>47275</v>
      </c>
      <c r="C769" s="670" t="s">
        <v>5474</v>
      </c>
      <c r="D769" s="671" t="s">
        <v>46300</v>
      </c>
    </row>
    <row r="770" customFormat="false" ht="13.5" hidden="false" customHeight="false" outlineLevel="0" collapsed="false">
      <c r="A770" s="670" t="s">
        <v>47276</v>
      </c>
      <c r="B770" s="670" t="s">
        <v>47277</v>
      </c>
      <c r="C770" s="670" t="s">
        <v>5474</v>
      </c>
      <c r="D770" s="671" t="s">
        <v>47278</v>
      </c>
    </row>
    <row r="771" customFormat="false" ht="13.5" hidden="false" customHeight="false" outlineLevel="0" collapsed="false">
      <c r="A771" s="670" t="s">
        <v>47279</v>
      </c>
      <c r="B771" s="670" t="s">
        <v>47280</v>
      </c>
      <c r="C771" s="670" t="s">
        <v>5474</v>
      </c>
      <c r="D771" s="671" t="s">
        <v>47281</v>
      </c>
    </row>
    <row r="772" customFormat="false" ht="13.5" hidden="false" customHeight="false" outlineLevel="0" collapsed="false">
      <c r="A772" s="670" t="s">
        <v>47282</v>
      </c>
      <c r="B772" s="670" t="s">
        <v>47283</v>
      </c>
      <c r="C772" s="670" t="s">
        <v>5474</v>
      </c>
      <c r="D772" s="671" t="s">
        <v>47284</v>
      </c>
    </row>
    <row r="773" customFormat="false" ht="13.5" hidden="false" customHeight="false" outlineLevel="0" collapsed="false">
      <c r="A773" s="670" t="s">
        <v>47285</v>
      </c>
      <c r="B773" s="670" t="s">
        <v>47286</v>
      </c>
      <c r="C773" s="670" t="s">
        <v>5474</v>
      </c>
      <c r="D773" s="671" t="s">
        <v>47287</v>
      </c>
    </row>
    <row r="774" customFormat="false" ht="13.5" hidden="false" customHeight="false" outlineLevel="0" collapsed="false">
      <c r="A774" s="670" t="s">
        <v>47288</v>
      </c>
      <c r="B774" s="670" t="s">
        <v>47289</v>
      </c>
      <c r="C774" s="670" t="s">
        <v>5474</v>
      </c>
      <c r="D774" s="671" t="s">
        <v>47290</v>
      </c>
    </row>
    <row r="775" customFormat="false" ht="13.5" hidden="false" customHeight="false" outlineLevel="0" collapsed="false">
      <c r="A775" s="670" t="s">
        <v>47291</v>
      </c>
      <c r="B775" s="670" t="s">
        <v>47292</v>
      </c>
      <c r="C775" s="670" t="s">
        <v>5474</v>
      </c>
      <c r="D775" s="671" t="s">
        <v>47293</v>
      </c>
    </row>
    <row r="776" customFormat="false" ht="13.5" hidden="false" customHeight="false" outlineLevel="0" collapsed="false">
      <c r="A776" s="670" t="s">
        <v>47294</v>
      </c>
      <c r="B776" s="670" t="s">
        <v>47295</v>
      </c>
      <c r="C776" s="670" t="s">
        <v>5474</v>
      </c>
      <c r="D776" s="671" t="s">
        <v>47296</v>
      </c>
    </row>
    <row r="777" customFormat="false" ht="13.5" hidden="false" customHeight="false" outlineLevel="0" collapsed="false">
      <c r="A777" s="670" t="s">
        <v>47297</v>
      </c>
      <c r="B777" s="670" t="s">
        <v>47298</v>
      </c>
      <c r="C777" s="670" t="s">
        <v>5474</v>
      </c>
      <c r="D777" s="671" t="s">
        <v>47299</v>
      </c>
    </row>
    <row r="778" customFormat="false" ht="13.5" hidden="false" customHeight="false" outlineLevel="0" collapsed="false">
      <c r="A778" s="670" t="s">
        <v>47300</v>
      </c>
      <c r="B778" s="670" t="s">
        <v>47301</v>
      </c>
      <c r="C778" s="670" t="s">
        <v>5474</v>
      </c>
      <c r="D778" s="671" t="s">
        <v>47097</v>
      </c>
    </row>
    <row r="779" customFormat="false" ht="13.5" hidden="false" customHeight="false" outlineLevel="0" collapsed="false">
      <c r="A779" s="670" t="s">
        <v>47302</v>
      </c>
      <c r="B779" s="670" t="s">
        <v>47303</v>
      </c>
      <c r="C779" s="670" t="s">
        <v>5474</v>
      </c>
      <c r="D779" s="671" t="s">
        <v>46772</v>
      </c>
    </row>
    <row r="780" customFormat="false" ht="13.5" hidden="false" customHeight="false" outlineLevel="0" collapsed="false">
      <c r="A780" s="670" t="s">
        <v>47304</v>
      </c>
      <c r="B780" s="670" t="s">
        <v>47305</v>
      </c>
      <c r="C780" s="670" t="s">
        <v>5474</v>
      </c>
      <c r="D780" s="671" t="s">
        <v>46034</v>
      </c>
    </row>
    <row r="781" customFormat="false" ht="13.5" hidden="false" customHeight="false" outlineLevel="0" collapsed="false">
      <c r="A781" s="670" t="s">
        <v>47306</v>
      </c>
      <c r="B781" s="670" t="s">
        <v>47307</v>
      </c>
      <c r="C781" s="670" t="s">
        <v>5474</v>
      </c>
      <c r="D781" s="671" t="s">
        <v>47001</v>
      </c>
    </row>
    <row r="782" customFormat="false" ht="13.5" hidden="false" customHeight="false" outlineLevel="0" collapsed="false">
      <c r="A782" s="670" t="s">
        <v>47308</v>
      </c>
      <c r="B782" s="670" t="s">
        <v>47309</v>
      </c>
      <c r="C782" s="670" t="s">
        <v>5474</v>
      </c>
      <c r="D782" s="671" t="s">
        <v>47310</v>
      </c>
    </row>
    <row r="783" customFormat="false" ht="13.5" hidden="false" customHeight="false" outlineLevel="0" collapsed="false">
      <c r="A783" s="670" t="s">
        <v>47311</v>
      </c>
      <c r="B783" s="670" t="s">
        <v>47312</v>
      </c>
      <c r="C783" s="670" t="s">
        <v>5474</v>
      </c>
      <c r="D783" s="671" t="s">
        <v>46775</v>
      </c>
    </row>
    <row r="784" customFormat="false" ht="13.5" hidden="false" customHeight="false" outlineLevel="0" collapsed="false">
      <c r="A784" s="670" t="s">
        <v>47313</v>
      </c>
      <c r="B784" s="670" t="s">
        <v>47314</v>
      </c>
      <c r="C784" s="670" t="s">
        <v>5474</v>
      </c>
      <c r="D784" s="671" t="s">
        <v>47315</v>
      </c>
    </row>
    <row r="785" customFormat="false" ht="13.5" hidden="false" customHeight="false" outlineLevel="0" collapsed="false">
      <c r="A785" s="670" t="s">
        <v>47316</v>
      </c>
      <c r="B785" s="670" t="s">
        <v>47317</v>
      </c>
      <c r="C785" s="670" t="s">
        <v>5474</v>
      </c>
      <c r="D785" s="671" t="s">
        <v>46796</v>
      </c>
    </row>
    <row r="786" customFormat="false" ht="13.5" hidden="false" customHeight="false" outlineLevel="0" collapsed="false">
      <c r="A786" s="670" t="s">
        <v>47318</v>
      </c>
      <c r="B786" s="670" t="s">
        <v>47319</v>
      </c>
      <c r="C786" s="670" t="s">
        <v>5474</v>
      </c>
      <c r="D786" s="671" t="s">
        <v>47320</v>
      </c>
    </row>
    <row r="787" customFormat="false" ht="13.5" hidden="false" customHeight="false" outlineLevel="0" collapsed="false">
      <c r="A787" s="670" t="s">
        <v>47321</v>
      </c>
      <c r="B787" s="670" t="s">
        <v>47322</v>
      </c>
      <c r="C787" s="670" t="s">
        <v>5474</v>
      </c>
      <c r="D787" s="671" t="s">
        <v>47323</v>
      </c>
    </row>
    <row r="788" customFormat="false" ht="13.5" hidden="false" customHeight="false" outlineLevel="0" collapsed="false">
      <c r="A788" s="670" t="s">
        <v>47324</v>
      </c>
      <c r="B788" s="670" t="s">
        <v>47325</v>
      </c>
      <c r="C788" s="670" t="s">
        <v>5474</v>
      </c>
      <c r="D788" s="671" t="s">
        <v>47326</v>
      </c>
    </row>
    <row r="789" customFormat="false" ht="13.5" hidden="false" customHeight="false" outlineLevel="0" collapsed="false">
      <c r="A789" s="670" t="s">
        <v>47327</v>
      </c>
      <c r="B789" s="670" t="s">
        <v>47328</v>
      </c>
      <c r="C789" s="670" t="s">
        <v>5474</v>
      </c>
      <c r="D789" s="671" t="s">
        <v>47329</v>
      </c>
    </row>
    <row r="790" customFormat="false" ht="13.5" hidden="false" customHeight="false" outlineLevel="0" collapsed="false">
      <c r="A790" s="670" t="s">
        <v>47330</v>
      </c>
      <c r="B790" s="670" t="s">
        <v>47331</v>
      </c>
      <c r="C790" s="670" t="s">
        <v>5474</v>
      </c>
      <c r="D790" s="671" t="s">
        <v>47332</v>
      </c>
    </row>
    <row r="791" customFormat="false" ht="13.5" hidden="false" customHeight="false" outlineLevel="0" collapsed="false">
      <c r="A791" s="670" t="s">
        <v>47333</v>
      </c>
      <c r="B791" s="670" t="s">
        <v>47334</v>
      </c>
      <c r="C791" s="670" t="s">
        <v>5474</v>
      </c>
      <c r="D791" s="671" t="s">
        <v>46309</v>
      </c>
    </row>
    <row r="792" customFormat="false" ht="13.5" hidden="false" customHeight="false" outlineLevel="0" collapsed="false">
      <c r="A792" s="670" t="s">
        <v>47335</v>
      </c>
      <c r="B792" s="670" t="s">
        <v>47336</v>
      </c>
      <c r="C792" s="670" t="s">
        <v>5474</v>
      </c>
      <c r="D792" s="671" t="s">
        <v>47337</v>
      </c>
    </row>
    <row r="793" customFormat="false" ht="13.5" hidden="false" customHeight="false" outlineLevel="0" collapsed="false">
      <c r="A793" s="670" t="s">
        <v>47338</v>
      </c>
      <c r="B793" s="670" t="s">
        <v>47339</v>
      </c>
      <c r="C793" s="670" t="s">
        <v>5474</v>
      </c>
      <c r="D793" s="671" t="s">
        <v>47340</v>
      </c>
    </row>
    <row r="794" customFormat="false" ht="13.5" hidden="false" customHeight="false" outlineLevel="0" collapsed="false">
      <c r="A794" s="670" t="s">
        <v>47341</v>
      </c>
      <c r="B794" s="670" t="s">
        <v>47342</v>
      </c>
      <c r="C794" s="670" t="s">
        <v>5474</v>
      </c>
      <c r="D794" s="671" t="s">
        <v>47343</v>
      </c>
    </row>
    <row r="795" customFormat="false" ht="13.5" hidden="false" customHeight="false" outlineLevel="0" collapsed="false">
      <c r="A795" s="670" t="s">
        <v>47344</v>
      </c>
      <c r="B795" s="670" t="s">
        <v>47345</v>
      </c>
      <c r="C795" s="670" t="s">
        <v>5474</v>
      </c>
      <c r="D795" s="671" t="s">
        <v>47346</v>
      </c>
    </row>
    <row r="796" customFormat="false" ht="13.5" hidden="false" customHeight="false" outlineLevel="0" collapsed="false">
      <c r="A796" s="670" t="s">
        <v>47347</v>
      </c>
      <c r="B796" s="670" t="s">
        <v>47348</v>
      </c>
      <c r="C796" s="670" t="s">
        <v>5474</v>
      </c>
      <c r="D796" s="671" t="s">
        <v>47349</v>
      </c>
    </row>
    <row r="797" customFormat="false" ht="13.5" hidden="false" customHeight="false" outlineLevel="0" collapsed="false">
      <c r="A797" s="670" t="s">
        <v>47350</v>
      </c>
      <c r="B797" s="670" t="s">
        <v>47351</v>
      </c>
      <c r="C797" s="670" t="s">
        <v>5474</v>
      </c>
      <c r="D797" s="671" t="s">
        <v>47352</v>
      </c>
    </row>
    <row r="798" customFormat="false" ht="13.5" hidden="false" customHeight="false" outlineLevel="0" collapsed="false">
      <c r="A798" s="670" t="s">
        <v>47353</v>
      </c>
      <c r="B798" s="670" t="s">
        <v>47354</v>
      </c>
      <c r="C798" s="670" t="s">
        <v>5474</v>
      </c>
      <c r="D798" s="671" t="s">
        <v>47355</v>
      </c>
    </row>
    <row r="799" customFormat="false" ht="13.5" hidden="false" customHeight="false" outlineLevel="0" collapsed="false">
      <c r="A799" s="670" t="s">
        <v>47356</v>
      </c>
      <c r="B799" s="670" t="s">
        <v>47357</v>
      </c>
      <c r="C799" s="670" t="s">
        <v>5474</v>
      </c>
      <c r="D799" s="671" t="s">
        <v>46099</v>
      </c>
    </row>
    <row r="800" customFormat="false" ht="13.5" hidden="false" customHeight="false" outlineLevel="0" collapsed="false">
      <c r="A800" s="670" t="s">
        <v>47358</v>
      </c>
      <c r="B800" s="670" t="s">
        <v>47359</v>
      </c>
      <c r="C800" s="670" t="s">
        <v>5474</v>
      </c>
      <c r="D800" s="671" t="s">
        <v>46393</v>
      </c>
    </row>
    <row r="801" customFormat="false" ht="13.5" hidden="false" customHeight="false" outlineLevel="0" collapsed="false">
      <c r="A801" s="670" t="s">
        <v>47360</v>
      </c>
      <c r="B801" s="670" t="s">
        <v>47361</v>
      </c>
      <c r="C801" s="670" t="s">
        <v>5474</v>
      </c>
      <c r="D801" s="671" t="s">
        <v>47362</v>
      </c>
    </row>
    <row r="802" customFormat="false" ht="13.5" hidden="false" customHeight="false" outlineLevel="0" collapsed="false">
      <c r="A802" s="670" t="s">
        <v>47363</v>
      </c>
      <c r="B802" s="670" t="s">
        <v>47364</v>
      </c>
      <c r="C802" s="670" t="s">
        <v>5474</v>
      </c>
      <c r="D802" s="671" t="s">
        <v>47365</v>
      </c>
    </row>
    <row r="803" customFormat="false" ht="13.5" hidden="false" customHeight="false" outlineLevel="0" collapsed="false">
      <c r="A803" s="670" t="s">
        <v>47366</v>
      </c>
      <c r="B803" s="670" t="s">
        <v>47367</v>
      </c>
      <c r="C803" s="670" t="s">
        <v>5474</v>
      </c>
      <c r="D803" s="671" t="s">
        <v>47089</v>
      </c>
    </row>
    <row r="804" customFormat="false" ht="13.5" hidden="false" customHeight="false" outlineLevel="0" collapsed="false">
      <c r="A804" s="670" t="s">
        <v>47368</v>
      </c>
      <c r="B804" s="670" t="s">
        <v>47369</v>
      </c>
      <c r="C804" s="670" t="s">
        <v>5474</v>
      </c>
      <c r="D804" s="671" t="s">
        <v>47370</v>
      </c>
    </row>
    <row r="805" customFormat="false" ht="13.5" hidden="false" customHeight="false" outlineLevel="0" collapsed="false">
      <c r="A805" s="670" t="s">
        <v>47371</v>
      </c>
      <c r="B805" s="670" t="s">
        <v>47372</v>
      </c>
      <c r="C805" s="670" t="s">
        <v>5474</v>
      </c>
      <c r="D805" s="671" t="s">
        <v>47373</v>
      </c>
    </row>
    <row r="806" customFormat="false" ht="13.5" hidden="false" customHeight="false" outlineLevel="0" collapsed="false">
      <c r="A806" s="670" t="s">
        <v>47374</v>
      </c>
      <c r="B806" s="670" t="s">
        <v>47375</v>
      </c>
      <c r="C806" s="670" t="s">
        <v>5474</v>
      </c>
      <c r="D806" s="671" t="s">
        <v>47376</v>
      </c>
    </row>
    <row r="807" customFormat="false" ht="13.5" hidden="false" customHeight="false" outlineLevel="0" collapsed="false">
      <c r="A807" s="670" t="s">
        <v>47377</v>
      </c>
      <c r="B807" s="670" t="s">
        <v>47378</v>
      </c>
      <c r="C807" s="670" t="s">
        <v>5474</v>
      </c>
      <c r="D807" s="671" t="s">
        <v>47379</v>
      </c>
    </row>
    <row r="808" customFormat="false" ht="13.5" hidden="false" customHeight="false" outlineLevel="0" collapsed="false">
      <c r="A808" s="670" t="s">
        <v>47380</v>
      </c>
      <c r="B808" s="670" t="s">
        <v>47381</v>
      </c>
      <c r="C808" s="670" t="s">
        <v>5474</v>
      </c>
      <c r="D808" s="671" t="s">
        <v>47382</v>
      </c>
    </row>
    <row r="809" customFormat="false" ht="13.5" hidden="false" customHeight="false" outlineLevel="0" collapsed="false">
      <c r="A809" s="670" t="s">
        <v>47383</v>
      </c>
      <c r="B809" s="670" t="s">
        <v>47384</v>
      </c>
      <c r="C809" s="670" t="s">
        <v>5474</v>
      </c>
      <c r="D809" s="671" t="s">
        <v>47373</v>
      </c>
    </row>
    <row r="810" customFormat="false" ht="13.5" hidden="false" customHeight="false" outlineLevel="0" collapsed="false">
      <c r="A810" s="670" t="s">
        <v>47385</v>
      </c>
      <c r="B810" s="670" t="s">
        <v>47386</v>
      </c>
      <c r="C810" s="670" t="s">
        <v>5474</v>
      </c>
      <c r="D810" s="671" t="s">
        <v>47387</v>
      </c>
    </row>
    <row r="811" customFormat="false" ht="13.5" hidden="false" customHeight="false" outlineLevel="0" collapsed="false">
      <c r="A811" s="670" t="s">
        <v>47388</v>
      </c>
      <c r="B811" s="670" t="s">
        <v>47389</v>
      </c>
      <c r="C811" s="670" t="s">
        <v>5474</v>
      </c>
      <c r="D811" s="671" t="s">
        <v>47390</v>
      </c>
    </row>
    <row r="812" customFormat="false" ht="13.5" hidden="false" customHeight="false" outlineLevel="0" collapsed="false">
      <c r="A812" s="670" t="s">
        <v>47391</v>
      </c>
      <c r="B812" s="670" t="s">
        <v>47392</v>
      </c>
      <c r="C812" s="670" t="s">
        <v>5474</v>
      </c>
      <c r="D812" s="671" t="s">
        <v>47393</v>
      </c>
    </row>
    <row r="813" customFormat="false" ht="13.5" hidden="false" customHeight="false" outlineLevel="0" collapsed="false">
      <c r="A813" s="670" t="s">
        <v>47394</v>
      </c>
      <c r="B813" s="670" t="s">
        <v>47395</v>
      </c>
      <c r="C813" s="670" t="s">
        <v>5474</v>
      </c>
      <c r="D813" s="671" t="s">
        <v>47396</v>
      </c>
    </row>
    <row r="814" customFormat="false" ht="13.5" hidden="false" customHeight="false" outlineLevel="0" collapsed="false">
      <c r="A814" s="670" t="s">
        <v>47397</v>
      </c>
      <c r="B814" s="670" t="s">
        <v>47398</v>
      </c>
      <c r="C814" s="670" t="s">
        <v>5474</v>
      </c>
      <c r="D814" s="671" t="s">
        <v>47399</v>
      </c>
    </row>
    <row r="815" customFormat="false" ht="13.5" hidden="false" customHeight="false" outlineLevel="0" collapsed="false">
      <c r="A815" s="670" t="s">
        <v>47400</v>
      </c>
      <c r="B815" s="670" t="s">
        <v>47401</v>
      </c>
      <c r="C815" s="670" t="s">
        <v>5474</v>
      </c>
      <c r="D815" s="671" t="s">
        <v>47402</v>
      </c>
    </row>
    <row r="816" customFormat="false" ht="13.5" hidden="false" customHeight="false" outlineLevel="0" collapsed="false">
      <c r="A816" s="670" t="s">
        <v>47403</v>
      </c>
      <c r="B816" s="670" t="s">
        <v>47404</v>
      </c>
      <c r="C816" s="670" t="s">
        <v>5474</v>
      </c>
      <c r="D816" s="671" t="s">
        <v>47405</v>
      </c>
    </row>
    <row r="817" customFormat="false" ht="13.5" hidden="false" customHeight="false" outlineLevel="0" collapsed="false">
      <c r="A817" s="670" t="s">
        <v>47406</v>
      </c>
      <c r="B817" s="670" t="s">
        <v>47407</v>
      </c>
      <c r="C817" s="670" t="s">
        <v>5474</v>
      </c>
      <c r="D817" s="671" t="s">
        <v>47408</v>
      </c>
    </row>
    <row r="818" customFormat="false" ht="13.5" hidden="false" customHeight="false" outlineLevel="0" collapsed="false">
      <c r="A818" s="670" t="s">
        <v>47409</v>
      </c>
      <c r="B818" s="670" t="s">
        <v>47410</v>
      </c>
      <c r="C818" s="670" t="s">
        <v>5474</v>
      </c>
      <c r="D818" s="671" t="s">
        <v>47411</v>
      </c>
    </row>
    <row r="819" customFormat="false" ht="13.5" hidden="false" customHeight="false" outlineLevel="0" collapsed="false">
      <c r="A819" s="670" t="s">
        <v>47412</v>
      </c>
      <c r="B819" s="670" t="s">
        <v>47413</v>
      </c>
      <c r="C819" s="670" t="s">
        <v>5474</v>
      </c>
      <c r="D819" s="671" t="s">
        <v>47414</v>
      </c>
    </row>
    <row r="820" customFormat="false" ht="13.5" hidden="false" customHeight="false" outlineLevel="0" collapsed="false">
      <c r="A820" s="670" t="s">
        <v>47415</v>
      </c>
      <c r="B820" s="670" t="s">
        <v>47416</v>
      </c>
      <c r="C820" s="670" t="s">
        <v>5474</v>
      </c>
      <c r="D820" s="671" t="s">
        <v>47417</v>
      </c>
    </row>
    <row r="821" customFormat="false" ht="13.5" hidden="false" customHeight="false" outlineLevel="0" collapsed="false">
      <c r="A821" s="670" t="s">
        <v>47418</v>
      </c>
      <c r="B821" s="670" t="s">
        <v>47419</v>
      </c>
      <c r="C821" s="670" t="s">
        <v>5474</v>
      </c>
      <c r="D821" s="671" t="s">
        <v>47420</v>
      </c>
    </row>
    <row r="822" customFormat="false" ht="13.5" hidden="false" customHeight="false" outlineLevel="0" collapsed="false">
      <c r="A822" s="670" t="s">
        <v>47421</v>
      </c>
      <c r="B822" s="670" t="s">
        <v>47422</v>
      </c>
      <c r="C822" s="670" t="s">
        <v>5474</v>
      </c>
      <c r="D822" s="671" t="s">
        <v>47423</v>
      </c>
    </row>
    <row r="823" customFormat="false" ht="13.5" hidden="false" customHeight="false" outlineLevel="0" collapsed="false">
      <c r="A823" s="670" t="s">
        <v>47424</v>
      </c>
      <c r="B823" s="670" t="s">
        <v>47425</v>
      </c>
      <c r="C823" s="670" t="s">
        <v>5474</v>
      </c>
      <c r="D823" s="671" t="s">
        <v>47426</v>
      </c>
    </row>
    <row r="824" customFormat="false" ht="13.5" hidden="false" customHeight="false" outlineLevel="0" collapsed="false">
      <c r="A824" s="670" t="s">
        <v>47427</v>
      </c>
      <c r="B824" s="670" t="s">
        <v>47428</v>
      </c>
      <c r="C824" s="670" t="s">
        <v>5474</v>
      </c>
      <c r="D824" s="671" t="s">
        <v>47429</v>
      </c>
    </row>
    <row r="825" customFormat="false" ht="13.5" hidden="false" customHeight="false" outlineLevel="0" collapsed="false">
      <c r="A825" s="670" t="s">
        <v>47430</v>
      </c>
      <c r="B825" s="670" t="s">
        <v>47431</v>
      </c>
      <c r="C825" s="670" t="s">
        <v>5474</v>
      </c>
      <c r="D825" s="671" t="s">
        <v>47432</v>
      </c>
    </row>
    <row r="826" customFormat="false" ht="13.5" hidden="false" customHeight="false" outlineLevel="0" collapsed="false">
      <c r="A826" s="670" t="s">
        <v>47433</v>
      </c>
      <c r="B826" s="670" t="s">
        <v>47434</v>
      </c>
      <c r="C826" s="670" t="s">
        <v>5474</v>
      </c>
      <c r="D826" s="671" t="s">
        <v>47435</v>
      </c>
    </row>
    <row r="827" customFormat="false" ht="13.5" hidden="false" customHeight="false" outlineLevel="0" collapsed="false">
      <c r="A827" s="670" t="s">
        <v>47436</v>
      </c>
      <c r="B827" s="670" t="s">
        <v>47437</v>
      </c>
      <c r="C827" s="670" t="s">
        <v>5474</v>
      </c>
      <c r="D827" s="671" t="s">
        <v>47438</v>
      </c>
    </row>
    <row r="828" customFormat="false" ht="13.5" hidden="false" customHeight="false" outlineLevel="0" collapsed="false">
      <c r="A828" s="670" t="s">
        <v>47439</v>
      </c>
      <c r="B828" s="670" t="s">
        <v>47440</v>
      </c>
      <c r="C828" s="670" t="s">
        <v>5474</v>
      </c>
      <c r="D828" s="671" t="s">
        <v>47441</v>
      </c>
    </row>
    <row r="829" customFormat="false" ht="13.5" hidden="false" customHeight="false" outlineLevel="0" collapsed="false">
      <c r="A829" s="670" t="s">
        <v>47442</v>
      </c>
      <c r="B829" s="670" t="s">
        <v>47443</v>
      </c>
      <c r="C829" s="670" t="s">
        <v>5474</v>
      </c>
      <c r="D829" s="671" t="s">
        <v>45125</v>
      </c>
    </row>
    <row r="830" customFormat="false" ht="13.5" hidden="false" customHeight="false" outlineLevel="0" collapsed="false">
      <c r="A830" s="670" t="s">
        <v>47444</v>
      </c>
      <c r="B830" s="670" t="s">
        <v>47445</v>
      </c>
      <c r="C830" s="670" t="s">
        <v>5474</v>
      </c>
      <c r="D830" s="671" t="s">
        <v>47446</v>
      </c>
    </row>
    <row r="831" customFormat="false" ht="13.5" hidden="false" customHeight="false" outlineLevel="0" collapsed="false">
      <c r="A831" s="670" t="s">
        <v>47447</v>
      </c>
      <c r="B831" s="670" t="s">
        <v>47448</v>
      </c>
      <c r="C831" s="670" t="s">
        <v>5474</v>
      </c>
      <c r="D831" s="671" t="s">
        <v>47379</v>
      </c>
    </row>
    <row r="832" customFormat="false" ht="13.5" hidden="false" customHeight="false" outlineLevel="0" collapsed="false">
      <c r="A832" s="670" t="s">
        <v>47449</v>
      </c>
      <c r="B832" s="670" t="s">
        <v>47450</v>
      </c>
      <c r="C832" s="670" t="s">
        <v>5474</v>
      </c>
      <c r="D832" s="671" t="s">
        <v>47451</v>
      </c>
    </row>
    <row r="833" customFormat="false" ht="13.5" hidden="false" customHeight="false" outlineLevel="0" collapsed="false">
      <c r="A833" s="670" t="s">
        <v>47452</v>
      </c>
      <c r="B833" s="670" t="s">
        <v>47453</v>
      </c>
      <c r="C833" s="670" t="s">
        <v>5474</v>
      </c>
      <c r="D833" s="671" t="s">
        <v>47390</v>
      </c>
    </row>
    <row r="834" customFormat="false" ht="13.5" hidden="false" customHeight="false" outlineLevel="0" collapsed="false">
      <c r="A834" s="670" t="s">
        <v>47454</v>
      </c>
      <c r="B834" s="670" t="s">
        <v>47455</v>
      </c>
      <c r="C834" s="670" t="s">
        <v>5474</v>
      </c>
      <c r="D834" s="671" t="s">
        <v>47456</v>
      </c>
    </row>
    <row r="835" customFormat="false" ht="13.5" hidden="false" customHeight="false" outlineLevel="0" collapsed="false">
      <c r="A835" s="670" t="s">
        <v>47457</v>
      </c>
      <c r="B835" s="670" t="s">
        <v>47458</v>
      </c>
      <c r="C835" s="670" t="s">
        <v>5474</v>
      </c>
      <c r="D835" s="671" t="s">
        <v>47396</v>
      </c>
    </row>
    <row r="836" customFormat="false" ht="13.5" hidden="false" customHeight="false" outlineLevel="0" collapsed="false">
      <c r="A836" s="670" t="s">
        <v>47459</v>
      </c>
      <c r="B836" s="670" t="s">
        <v>47460</v>
      </c>
      <c r="C836" s="670" t="s">
        <v>5474</v>
      </c>
      <c r="D836" s="671" t="s">
        <v>47461</v>
      </c>
    </row>
    <row r="837" customFormat="false" ht="13.5" hidden="false" customHeight="false" outlineLevel="0" collapsed="false">
      <c r="A837" s="670" t="s">
        <v>47462</v>
      </c>
      <c r="B837" s="670" t="s">
        <v>47463</v>
      </c>
      <c r="C837" s="670" t="s">
        <v>5474</v>
      </c>
      <c r="D837" s="671" t="s">
        <v>47390</v>
      </c>
    </row>
    <row r="838" customFormat="false" ht="13.5" hidden="false" customHeight="false" outlineLevel="0" collapsed="false">
      <c r="A838" s="670" t="s">
        <v>47464</v>
      </c>
      <c r="B838" s="670" t="s">
        <v>47465</v>
      </c>
      <c r="C838" s="670" t="s">
        <v>5474</v>
      </c>
      <c r="D838" s="671" t="s">
        <v>47466</v>
      </c>
    </row>
    <row r="839" customFormat="false" ht="13.5" hidden="false" customHeight="false" outlineLevel="0" collapsed="false">
      <c r="A839" s="670" t="s">
        <v>47467</v>
      </c>
      <c r="B839" s="670" t="s">
        <v>47468</v>
      </c>
      <c r="C839" s="670" t="s">
        <v>5474</v>
      </c>
      <c r="D839" s="671" t="s">
        <v>47469</v>
      </c>
    </row>
    <row r="840" customFormat="false" ht="13.5" hidden="false" customHeight="false" outlineLevel="0" collapsed="false">
      <c r="A840" s="670" t="s">
        <v>47470</v>
      </c>
      <c r="B840" s="670" t="s">
        <v>47471</v>
      </c>
      <c r="C840" s="670" t="s">
        <v>5474</v>
      </c>
      <c r="D840" s="671" t="s">
        <v>47472</v>
      </c>
    </row>
    <row r="841" customFormat="false" ht="13.5" hidden="false" customHeight="false" outlineLevel="0" collapsed="false">
      <c r="A841" s="670" t="s">
        <v>47473</v>
      </c>
      <c r="B841" s="670" t="s">
        <v>47474</v>
      </c>
      <c r="C841" s="670" t="s">
        <v>5474</v>
      </c>
      <c r="D841" s="671" t="s">
        <v>47475</v>
      </c>
    </row>
    <row r="842" customFormat="false" ht="13.5" hidden="false" customHeight="false" outlineLevel="0" collapsed="false">
      <c r="A842" s="670" t="s">
        <v>47476</v>
      </c>
      <c r="B842" s="670" t="s">
        <v>47477</v>
      </c>
      <c r="C842" s="670" t="s">
        <v>5474</v>
      </c>
      <c r="D842" s="671" t="s">
        <v>47478</v>
      </c>
    </row>
    <row r="843" customFormat="false" ht="13.5" hidden="false" customHeight="false" outlineLevel="0" collapsed="false">
      <c r="A843" s="670" t="s">
        <v>47479</v>
      </c>
      <c r="B843" s="670" t="s">
        <v>47480</v>
      </c>
      <c r="C843" s="670" t="s">
        <v>5474</v>
      </c>
      <c r="D843" s="671" t="s">
        <v>45560</v>
      </c>
    </row>
    <row r="844" customFormat="false" ht="13.5" hidden="false" customHeight="false" outlineLevel="0" collapsed="false">
      <c r="A844" s="670" t="s">
        <v>47481</v>
      </c>
      <c r="B844" s="670" t="s">
        <v>47482</v>
      </c>
      <c r="C844" s="670" t="s">
        <v>5474</v>
      </c>
      <c r="D844" s="671" t="s">
        <v>47483</v>
      </c>
    </row>
    <row r="845" customFormat="false" ht="13.5" hidden="false" customHeight="false" outlineLevel="0" collapsed="false">
      <c r="A845" s="670" t="s">
        <v>47484</v>
      </c>
      <c r="B845" s="670" t="s">
        <v>47485</v>
      </c>
      <c r="C845" s="670" t="s">
        <v>5474</v>
      </c>
      <c r="D845" s="671" t="s">
        <v>47486</v>
      </c>
    </row>
    <row r="846" customFormat="false" ht="13.5" hidden="false" customHeight="false" outlineLevel="0" collapsed="false">
      <c r="A846" s="670" t="s">
        <v>47487</v>
      </c>
      <c r="B846" s="670" t="s">
        <v>47488</v>
      </c>
      <c r="C846" s="670" t="s">
        <v>5474</v>
      </c>
      <c r="D846" s="671" t="s">
        <v>47489</v>
      </c>
    </row>
    <row r="847" customFormat="false" ht="13.5" hidden="false" customHeight="false" outlineLevel="0" collapsed="false">
      <c r="A847" s="670" t="s">
        <v>47490</v>
      </c>
      <c r="B847" s="670" t="s">
        <v>47491</v>
      </c>
      <c r="C847" s="670" t="s">
        <v>5474</v>
      </c>
      <c r="D847" s="671" t="s">
        <v>47492</v>
      </c>
    </row>
    <row r="848" customFormat="false" ht="13.5" hidden="false" customHeight="false" outlineLevel="0" collapsed="false">
      <c r="A848" s="670" t="s">
        <v>47493</v>
      </c>
      <c r="B848" s="670" t="s">
        <v>47494</v>
      </c>
      <c r="C848" s="670" t="s">
        <v>5474</v>
      </c>
      <c r="D848" s="671" t="s">
        <v>47382</v>
      </c>
    </row>
    <row r="849" customFormat="false" ht="13.5" hidden="false" customHeight="false" outlineLevel="0" collapsed="false">
      <c r="A849" s="670" t="s">
        <v>47495</v>
      </c>
      <c r="B849" s="670" t="s">
        <v>47496</v>
      </c>
      <c r="C849" s="670" t="s">
        <v>5474</v>
      </c>
      <c r="D849" s="671" t="s">
        <v>47497</v>
      </c>
    </row>
    <row r="850" customFormat="false" ht="13.5" hidden="false" customHeight="false" outlineLevel="0" collapsed="false">
      <c r="A850" s="670" t="s">
        <v>47498</v>
      </c>
      <c r="B850" s="670" t="s">
        <v>47499</v>
      </c>
      <c r="C850" s="670" t="s">
        <v>5474</v>
      </c>
      <c r="D850" s="671" t="s">
        <v>47500</v>
      </c>
    </row>
    <row r="851" customFormat="false" ht="13.5" hidden="false" customHeight="false" outlineLevel="0" collapsed="false">
      <c r="A851" s="670" t="s">
        <v>47501</v>
      </c>
      <c r="B851" s="670" t="s">
        <v>47502</v>
      </c>
      <c r="C851" s="670" t="s">
        <v>5474</v>
      </c>
      <c r="D851" s="671" t="s">
        <v>45302</v>
      </c>
    </row>
    <row r="852" customFormat="false" ht="13.5" hidden="false" customHeight="false" outlineLevel="0" collapsed="false">
      <c r="A852" s="670" t="s">
        <v>47503</v>
      </c>
      <c r="B852" s="670" t="s">
        <v>47504</v>
      </c>
      <c r="C852" s="670" t="s">
        <v>5474</v>
      </c>
      <c r="D852" s="671" t="s">
        <v>47505</v>
      </c>
    </row>
    <row r="853" customFormat="false" ht="13.5" hidden="false" customHeight="false" outlineLevel="0" collapsed="false">
      <c r="A853" s="670" t="s">
        <v>47506</v>
      </c>
      <c r="B853" s="670" t="s">
        <v>47507</v>
      </c>
      <c r="C853" s="670" t="s">
        <v>5474</v>
      </c>
      <c r="D853" s="671" t="s">
        <v>47508</v>
      </c>
    </row>
    <row r="854" customFormat="false" ht="13.5" hidden="false" customHeight="false" outlineLevel="0" collapsed="false">
      <c r="A854" s="670" t="s">
        <v>47509</v>
      </c>
      <c r="B854" s="670" t="s">
        <v>47510</v>
      </c>
      <c r="C854" s="670" t="s">
        <v>5474</v>
      </c>
      <c r="D854" s="671" t="s">
        <v>47511</v>
      </c>
    </row>
    <row r="855" customFormat="false" ht="13.5" hidden="false" customHeight="false" outlineLevel="0" collapsed="false">
      <c r="A855" s="670" t="s">
        <v>47512</v>
      </c>
      <c r="B855" s="670" t="s">
        <v>47513</v>
      </c>
      <c r="C855" s="670" t="s">
        <v>5474</v>
      </c>
      <c r="D855" s="671" t="s">
        <v>46099</v>
      </c>
    </row>
    <row r="856" customFormat="false" ht="13.5" hidden="false" customHeight="false" outlineLevel="0" collapsed="false">
      <c r="A856" s="670" t="s">
        <v>47514</v>
      </c>
      <c r="B856" s="670" t="s">
        <v>47515</v>
      </c>
      <c r="C856" s="670" t="s">
        <v>5474</v>
      </c>
      <c r="D856" s="671" t="s">
        <v>47516</v>
      </c>
    </row>
    <row r="857" customFormat="false" ht="13.5" hidden="false" customHeight="false" outlineLevel="0" collapsed="false">
      <c r="A857" s="670" t="s">
        <v>47517</v>
      </c>
      <c r="B857" s="670" t="s">
        <v>47518</v>
      </c>
      <c r="C857" s="670" t="s">
        <v>5474</v>
      </c>
      <c r="D857" s="671" t="s">
        <v>46655</v>
      </c>
    </row>
    <row r="858" customFormat="false" ht="13.5" hidden="false" customHeight="false" outlineLevel="0" collapsed="false">
      <c r="A858" s="670" t="s">
        <v>47519</v>
      </c>
      <c r="B858" s="670" t="s">
        <v>47520</v>
      </c>
      <c r="C858" s="670" t="s">
        <v>5474</v>
      </c>
      <c r="D858" s="671" t="s">
        <v>46954</v>
      </c>
    </row>
    <row r="859" customFormat="false" ht="13.5" hidden="false" customHeight="false" outlineLevel="0" collapsed="false">
      <c r="A859" s="670" t="s">
        <v>47521</v>
      </c>
      <c r="B859" s="670" t="s">
        <v>47522</v>
      </c>
      <c r="C859" s="670" t="s">
        <v>5474</v>
      </c>
      <c r="D859" s="671" t="s">
        <v>46957</v>
      </c>
    </row>
    <row r="860" customFormat="false" ht="13.5" hidden="false" customHeight="false" outlineLevel="0" collapsed="false">
      <c r="A860" s="670" t="s">
        <v>47523</v>
      </c>
      <c r="B860" s="670" t="s">
        <v>47524</v>
      </c>
      <c r="C860" s="670" t="s">
        <v>5474</v>
      </c>
      <c r="D860" s="671" t="s">
        <v>46943</v>
      </c>
    </row>
    <row r="861" customFormat="false" ht="13.5" hidden="false" customHeight="false" outlineLevel="0" collapsed="false">
      <c r="A861" s="670" t="s">
        <v>47525</v>
      </c>
      <c r="B861" s="670" t="s">
        <v>47526</v>
      </c>
      <c r="C861" s="670" t="s">
        <v>5474</v>
      </c>
      <c r="D861" s="671" t="s">
        <v>47527</v>
      </c>
    </row>
    <row r="862" customFormat="false" ht="13.5" hidden="false" customHeight="false" outlineLevel="0" collapsed="false">
      <c r="A862" s="670" t="s">
        <v>47528</v>
      </c>
      <c r="B862" s="670" t="s">
        <v>47529</v>
      </c>
      <c r="C862" s="670" t="s">
        <v>5474</v>
      </c>
      <c r="D862" s="671" t="s">
        <v>47530</v>
      </c>
    </row>
    <row r="863" customFormat="false" ht="13.5" hidden="false" customHeight="false" outlineLevel="0" collapsed="false">
      <c r="A863" s="670" t="s">
        <v>47531</v>
      </c>
      <c r="B863" s="670" t="s">
        <v>47532</v>
      </c>
      <c r="C863" s="670" t="s">
        <v>5474</v>
      </c>
      <c r="D863" s="671" t="s">
        <v>46259</v>
      </c>
    </row>
    <row r="864" customFormat="false" ht="13.5" hidden="false" customHeight="false" outlineLevel="0" collapsed="false">
      <c r="A864" s="670" t="s">
        <v>47533</v>
      </c>
      <c r="B864" s="670" t="s">
        <v>47534</v>
      </c>
      <c r="C864" s="670" t="s">
        <v>5474</v>
      </c>
      <c r="D864" s="671" t="s">
        <v>46464</v>
      </c>
    </row>
    <row r="865" customFormat="false" ht="13.5" hidden="false" customHeight="false" outlineLevel="0" collapsed="false">
      <c r="A865" s="670" t="s">
        <v>47535</v>
      </c>
      <c r="B865" s="670" t="s">
        <v>47536</v>
      </c>
      <c r="C865" s="670" t="s">
        <v>5474</v>
      </c>
      <c r="D865" s="671" t="s">
        <v>47537</v>
      </c>
    </row>
    <row r="866" customFormat="false" ht="13.5" hidden="false" customHeight="false" outlineLevel="0" collapsed="false">
      <c r="A866" s="670" t="s">
        <v>47538</v>
      </c>
      <c r="B866" s="670" t="s">
        <v>47539</v>
      </c>
      <c r="C866" s="670" t="s">
        <v>5474</v>
      </c>
      <c r="D866" s="671" t="s">
        <v>47038</v>
      </c>
    </row>
    <row r="867" customFormat="false" ht="13.5" hidden="false" customHeight="false" outlineLevel="0" collapsed="false">
      <c r="A867" s="670" t="s">
        <v>47540</v>
      </c>
      <c r="B867" s="670" t="s">
        <v>47541</v>
      </c>
      <c r="C867" s="670" t="s">
        <v>5474</v>
      </c>
      <c r="D867" s="671" t="s">
        <v>47542</v>
      </c>
    </row>
    <row r="868" customFormat="false" ht="13.5" hidden="false" customHeight="false" outlineLevel="0" collapsed="false">
      <c r="A868" s="670" t="s">
        <v>47543</v>
      </c>
      <c r="B868" s="670" t="s">
        <v>47544</v>
      </c>
      <c r="C868" s="670" t="s">
        <v>5474</v>
      </c>
      <c r="D868" s="671" t="s">
        <v>47545</v>
      </c>
    </row>
    <row r="869" customFormat="false" ht="13.5" hidden="false" customHeight="false" outlineLevel="0" collapsed="false">
      <c r="A869" s="670" t="s">
        <v>47546</v>
      </c>
      <c r="B869" s="670" t="s">
        <v>47547</v>
      </c>
      <c r="C869" s="670" t="s">
        <v>5474</v>
      </c>
      <c r="D869" s="671" t="s">
        <v>47548</v>
      </c>
    </row>
    <row r="870" customFormat="false" ht="13.5" hidden="false" customHeight="false" outlineLevel="0" collapsed="false">
      <c r="A870" s="670" t="s">
        <v>47549</v>
      </c>
      <c r="B870" s="670" t="s">
        <v>47550</v>
      </c>
      <c r="C870" s="670" t="s">
        <v>5474</v>
      </c>
      <c r="D870" s="671" t="s">
        <v>45302</v>
      </c>
    </row>
    <row r="871" customFormat="false" ht="13.5" hidden="false" customHeight="false" outlineLevel="0" collapsed="false">
      <c r="A871" s="670" t="s">
        <v>47551</v>
      </c>
      <c r="B871" s="670" t="s">
        <v>47552</v>
      </c>
      <c r="C871" s="670" t="s">
        <v>5474</v>
      </c>
      <c r="D871" s="671" t="s">
        <v>47553</v>
      </c>
    </row>
    <row r="872" customFormat="false" ht="13.5" hidden="false" customHeight="false" outlineLevel="0" collapsed="false">
      <c r="A872" s="670" t="s">
        <v>47554</v>
      </c>
      <c r="B872" s="670" t="s">
        <v>47555</v>
      </c>
      <c r="C872" s="670" t="s">
        <v>5474</v>
      </c>
      <c r="D872" s="671" t="s">
        <v>47556</v>
      </c>
    </row>
    <row r="873" customFormat="false" ht="13.5" hidden="false" customHeight="false" outlineLevel="0" collapsed="false">
      <c r="A873" s="670" t="s">
        <v>47557</v>
      </c>
      <c r="B873" s="670" t="s">
        <v>47558</v>
      </c>
      <c r="C873" s="670" t="s">
        <v>5474</v>
      </c>
      <c r="D873" s="671" t="s">
        <v>46318</v>
      </c>
    </row>
    <row r="874" customFormat="false" ht="13.5" hidden="false" customHeight="false" outlineLevel="0" collapsed="false">
      <c r="A874" s="670" t="s">
        <v>47559</v>
      </c>
      <c r="B874" s="670" t="s">
        <v>47560</v>
      </c>
      <c r="C874" s="670" t="s">
        <v>5474</v>
      </c>
      <c r="D874" s="671" t="s">
        <v>47561</v>
      </c>
    </row>
    <row r="875" customFormat="false" ht="13.5" hidden="false" customHeight="false" outlineLevel="0" collapsed="false">
      <c r="A875" s="670" t="s">
        <v>47562</v>
      </c>
      <c r="B875" s="670" t="s">
        <v>47563</v>
      </c>
      <c r="C875" s="670" t="s">
        <v>5474</v>
      </c>
      <c r="D875" s="671" t="s">
        <v>47564</v>
      </c>
    </row>
    <row r="876" customFormat="false" ht="13.5" hidden="false" customHeight="false" outlineLevel="0" collapsed="false">
      <c r="A876" s="670" t="s">
        <v>47565</v>
      </c>
      <c r="B876" s="670" t="s">
        <v>47566</v>
      </c>
      <c r="C876" s="670" t="s">
        <v>5474</v>
      </c>
      <c r="D876" s="671" t="s">
        <v>47567</v>
      </c>
    </row>
    <row r="877" customFormat="false" ht="13.5" hidden="false" customHeight="false" outlineLevel="0" collapsed="false">
      <c r="A877" s="670" t="s">
        <v>47568</v>
      </c>
      <c r="B877" s="670" t="s">
        <v>47569</v>
      </c>
      <c r="C877" s="670" t="s">
        <v>5474</v>
      </c>
      <c r="D877" s="671" t="s">
        <v>47570</v>
      </c>
    </row>
    <row r="878" customFormat="false" ht="13.5" hidden="false" customHeight="false" outlineLevel="0" collapsed="false">
      <c r="A878" s="670" t="s">
        <v>47571</v>
      </c>
      <c r="B878" s="670" t="s">
        <v>47572</v>
      </c>
      <c r="C878" s="670" t="s">
        <v>5474</v>
      </c>
      <c r="D878" s="671" t="s">
        <v>47573</v>
      </c>
    </row>
    <row r="879" customFormat="false" ht="13.5" hidden="false" customHeight="false" outlineLevel="0" collapsed="false">
      <c r="A879" s="670" t="s">
        <v>47574</v>
      </c>
      <c r="B879" s="670" t="s">
        <v>47575</v>
      </c>
      <c r="C879" s="670" t="s">
        <v>5474</v>
      </c>
      <c r="D879" s="671" t="s">
        <v>47576</v>
      </c>
    </row>
    <row r="880" customFormat="false" ht="13.5" hidden="false" customHeight="false" outlineLevel="0" collapsed="false">
      <c r="A880" s="670" t="s">
        <v>47577</v>
      </c>
      <c r="B880" s="670" t="s">
        <v>47578</v>
      </c>
      <c r="C880" s="670" t="s">
        <v>5474</v>
      </c>
      <c r="D880" s="671" t="s">
        <v>47579</v>
      </c>
    </row>
    <row r="881" customFormat="false" ht="13.5" hidden="false" customHeight="false" outlineLevel="0" collapsed="false">
      <c r="A881" s="670" t="s">
        <v>47580</v>
      </c>
      <c r="B881" s="670" t="s">
        <v>47581</v>
      </c>
      <c r="C881" s="670" t="s">
        <v>5474</v>
      </c>
      <c r="D881" s="671" t="s">
        <v>46315</v>
      </c>
    </row>
    <row r="882" customFormat="false" ht="13.5" hidden="false" customHeight="false" outlineLevel="0" collapsed="false">
      <c r="A882" s="670" t="s">
        <v>47582</v>
      </c>
      <c r="B882" s="670" t="s">
        <v>47583</v>
      </c>
      <c r="C882" s="670" t="s">
        <v>5474</v>
      </c>
      <c r="D882" s="671" t="s">
        <v>47584</v>
      </c>
    </row>
    <row r="883" customFormat="false" ht="13.5" hidden="false" customHeight="false" outlineLevel="0" collapsed="false">
      <c r="A883" s="670" t="s">
        <v>47585</v>
      </c>
      <c r="B883" s="670" t="s">
        <v>47586</v>
      </c>
      <c r="C883" s="670" t="s">
        <v>5474</v>
      </c>
      <c r="D883" s="671" t="s">
        <v>47365</v>
      </c>
    </row>
    <row r="884" customFormat="false" ht="13.5" hidden="false" customHeight="false" outlineLevel="0" collapsed="false">
      <c r="A884" s="670" t="s">
        <v>47587</v>
      </c>
      <c r="B884" s="670" t="s">
        <v>47588</v>
      </c>
      <c r="C884" s="670" t="s">
        <v>5474</v>
      </c>
      <c r="D884" s="671" t="s">
        <v>47567</v>
      </c>
    </row>
    <row r="885" customFormat="false" ht="13.5" hidden="false" customHeight="false" outlineLevel="0" collapsed="false">
      <c r="A885" s="670" t="s">
        <v>47589</v>
      </c>
      <c r="B885" s="670" t="s">
        <v>47590</v>
      </c>
      <c r="C885" s="670" t="s">
        <v>5474</v>
      </c>
      <c r="D885" s="671" t="s">
        <v>45344</v>
      </c>
    </row>
    <row r="886" customFormat="false" ht="13.5" hidden="false" customHeight="false" outlineLevel="0" collapsed="false">
      <c r="A886" s="670" t="s">
        <v>47591</v>
      </c>
      <c r="B886" s="670" t="s">
        <v>47592</v>
      </c>
      <c r="C886" s="670" t="s">
        <v>5474</v>
      </c>
      <c r="D886" s="671" t="s">
        <v>47542</v>
      </c>
    </row>
    <row r="887" customFormat="false" ht="13.5" hidden="false" customHeight="false" outlineLevel="0" collapsed="false">
      <c r="A887" s="670" t="s">
        <v>47593</v>
      </c>
      <c r="B887" s="670" t="s">
        <v>47594</v>
      </c>
      <c r="C887" s="670" t="s">
        <v>5474</v>
      </c>
      <c r="D887" s="671" t="s">
        <v>46721</v>
      </c>
    </row>
    <row r="888" customFormat="false" ht="13.5" hidden="false" customHeight="false" outlineLevel="0" collapsed="false">
      <c r="A888" s="670" t="s">
        <v>47595</v>
      </c>
      <c r="B888" s="670" t="s">
        <v>47596</v>
      </c>
      <c r="C888" s="670" t="s">
        <v>5474</v>
      </c>
      <c r="D888" s="671" t="s">
        <v>47597</v>
      </c>
    </row>
    <row r="889" customFormat="false" ht="13.5" hidden="false" customHeight="false" outlineLevel="0" collapsed="false">
      <c r="A889" s="670" t="s">
        <v>47598</v>
      </c>
      <c r="B889" s="670" t="s">
        <v>47599</v>
      </c>
      <c r="C889" s="670" t="s">
        <v>5474</v>
      </c>
      <c r="D889" s="671" t="s">
        <v>47600</v>
      </c>
    </row>
    <row r="890" customFormat="false" ht="13.5" hidden="false" customHeight="false" outlineLevel="0" collapsed="false">
      <c r="A890" s="670" t="s">
        <v>47601</v>
      </c>
      <c r="B890" s="670" t="s">
        <v>47602</v>
      </c>
      <c r="C890" s="670" t="s">
        <v>5474</v>
      </c>
      <c r="D890" s="671" t="s">
        <v>47603</v>
      </c>
    </row>
    <row r="891" customFormat="false" ht="13.5" hidden="false" customHeight="false" outlineLevel="0" collapsed="false">
      <c r="A891" s="670" t="s">
        <v>47604</v>
      </c>
      <c r="B891" s="670" t="s">
        <v>47605</v>
      </c>
      <c r="C891" s="670" t="s">
        <v>5474</v>
      </c>
      <c r="D891" s="671" t="s">
        <v>47606</v>
      </c>
    </row>
    <row r="892" customFormat="false" ht="13.5" hidden="false" customHeight="false" outlineLevel="0" collapsed="false">
      <c r="A892" s="670" t="s">
        <v>47607</v>
      </c>
      <c r="B892" s="670" t="s">
        <v>47608</v>
      </c>
      <c r="C892" s="670" t="s">
        <v>5474</v>
      </c>
      <c r="D892" s="671" t="s">
        <v>47609</v>
      </c>
    </row>
    <row r="893" customFormat="false" ht="13.5" hidden="false" customHeight="false" outlineLevel="0" collapsed="false">
      <c r="A893" s="670" t="s">
        <v>47610</v>
      </c>
      <c r="B893" s="670" t="s">
        <v>47611</v>
      </c>
      <c r="C893" s="670" t="s">
        <v>5474</v>
      </c>
      <c r="D893" s="671" t="s">
        <v>46467</v>
      </c>
    </row>
    <row r="894" customFormat="false" ht="13.5" hidden="false" customHeight="false" outlineLevel="0" collapsed="false">
      <c r="A894" s="670" t="s">
        <v>47612</v>
      </c>
      <c r="B894" s="670" t="s">
        <v>47613</v>
      </c>
      <c r="C894" s="670" t="s">
        <v>5474</v>
      </c>
      <c r="D894" s="671" t="s">
        <v>47614</v>
      </c>
    </row>
    <row r="895" customFormat="false" ht="13.5" hidden="false" customHeight="false" outlineLevel="0" collapsed="false">
      <c r="A895" s="670" t="s">
        <v>47615</v>
      </c>
      <c r="B895" s="670" t="s">
        <v>47616</v>
      </c>
      <c r="C895" s="670" t="s">
        <v>5474</v>
      </c>
      <c r="D895" s="671" t="s">
        <v>47617</v>
      </c>
    </row>
    <row r="896" customFormat="false" ht="13.5" hidden="false" customHeight="false" outlineLevel="0" collapsed="false">
      <c r="A896" s="670" t="s">
        <v>47618</v>
      </c>
      <c r="B896" s="670" t="s">
        <v>47619</v>
      </c>
      <c r="C896" s="670" t="s">
        <v>5474</v>
      </c>
      <c r="D896" s="671" t="s">
        <v>47620</v>
      </c>
    </row>
    <row r="897" customFormat="false" ht="13.5" hidden="false" customHeight="false" outlineLevel="0" collapsed="false">
      <c r="A897" s="670" t="s">
        <v>47621</v>
      </c>
      <c r="B897" s="670" t="s">
        <v>47622</v>
      </c>
      <c r="C897" s="670" t="s">
        <v>5474</v>
      </c>
      <c r="D897" s="671" t="s">
        <v>47623</v>
      </c>
    </row>
    <row r="898" customFormat="false" ht="13.5" hidden="false" customHeight="false" outlineLevel="0" collapsed="false">
      <c r="A898" s="670" t="s">
        <v>47624</v>
      </c>
      <c r="B898" s="670" t="s">
        <v>47625</v>
      </c>
      <c r="C898" s="670" t="s">
        <v>5474</v>
      </c>
      <c r="D898" s="671" t="s">
        <v>47626</v>
      </c>
    </row>
    <row r="899" customFormat="false" ht="13.5" hidden="false" customHeight="false" outlineLevel="0" collapsed="false">
      <c r="A899" s="670" t="s">
        <v>47627</v>
      </c>
      <c r="B899" s="670" t="s">
        <v>47628</v>
      </c>
      <c r="C899" s="670" t="s">
        <v>5474</v>
      </c>
      <c r="D899" s="671" t="s">
        <v>47629</v>
      </c>
    </row>
    <row r="900" customFormat="false" ht="13.5" hidden="false" customHeight="false" outlineLevel="0" collapsed="false">
      <c r="A900" s="670" t="s">
        <v>47630</v>
      </c>
      <c r="B900" s="670" t="s">
        <v>47631</v>
      </c>
      <c r="C900" s="670" t="s">
        <v>5474</v>
      </c>
      <c r="D900" s="671" t="s">
        <v>47632</v>
      </c>
    </row>
    <row r="901" customFormat="false" ht="13.5" hidden="false" customHeight="false" outlineLevel="0" collapsed="false">
      <c r="A901" s="670" t="s">
        <v>47633</v>
      </c>
      <c r="B901" s="670" t="s">
        <v>47634</v>
      </c>
      <c r="C901" s="670" t="s">
        <v>5474</v>
      </c>
      <c r="D901" s="671" t="s">
        <v>47635</v>
      </c>
    </row>
    <row r="902" customFormat="false" ht="13.5" hidden="false" customHeight="false" outlineLevel="0" collapsed="false">
      <c r="A902" s="670" t="s">
        <v>47636</v>
      </c>
      <c r="B902" s="670" t="s">
        <v>47637</v>
      </c>
      <c r="C902" s="670" t="s">
        <v>5474</v>
      </c>
      <c r="D902" s="671" t="s">
        <v>45077</v>
      </c>
    </row>
    <row r="903" customFormat="false" ht="13.5" hidden="false" customHeight="false" outlineLevel="0" collapsed="false">
      <c r="A903" s="670" t="s">
        <v>47638</v>
      </c>
      <c r="B903" s="670" t="s">
        <v>47639</v>
      </c>
      <c r="C903" s="670" t="s">
        <v>5474</v>
      </c>
      <c r="D903" s="671" t="s">
        <v>47640</v>
      </c>
    </row>
    <row r="904" customFormat="false" ht="13.5" hidden="false" customHeight="false" outlineLevel="0" collapsed="false">
      <c r="A904" s="670" t="s">
        <v>47641</v>
      </c>
      <c r="B904" s="670" t="s">
        <v>47642</v>
      </c>
      <c r="C904" s="670" t="s">
        <v>5474</v>
      </c>
      <c r="D904" s="671" t="s">
        <v>47643</v>
      </c>
    </row>
    <row r="905" customFormat="false" ht="13.5" hidden="false" customHeight="false" outlineLevel="0" collapsed="false">
      <c r="A905" s="670" t="s">
        <v>47644</v>
      </c>
      <c r="B905" s="670" t="s">
        <v>47645</v>
      </c>
      <c r="C905" s="670" t="s">
        <v>5474</v>
      </c>
      <c r="D905" s="671" t="s">
        <v>47646</v>
      </c>
    </row>
    <row r="906" customFormat="false" ht="13.5" hidden="false" customHeight="false" outlineLevel="0" collapsed="false">
      <c r="A906" s="670" t="s">
        <v>47647</v>
      </c>
      <c r="B906" s="670" t="s">
        <v>47648</v>
      </c>
      <c r="C906" s="670" t="s">
        <v>5474</v>
      </c>
      <c r="D906" s="671" t="s">
        <v>46957</v>
      </c>
    </row>
    <row r="907" customFormat="false" ht="13.5" hidden="false" customHeight="false" outlineLevel="0" collapsed="false">
      <c r="A907" s="670" t="s">
        <v>47649</v>
      </c>
      <c r="B907" s="670" t="s">
        <v>47650</v>
      </c>
      <c r="C907" s="670" t="s">
        <v>5474</v>
      </c>
      <c r="D907" s="671" t="s">
        <v>47035</v>
      </c>
    </row>
    <row r="908" customFormat="false" ht="13.5" hidden="false" customHeight="false" outlineLevel="0" collapsed="false">
      <c r="A908" s="670" t="s">
        <v>47651</v>
      </c>
      <c r="B908" s="670" t="s">
        <v>47652</v>
      </c>
      <c r="C908" s="670" t="s">
        <v>5474</v>
      </c>
      <c r="D908" s="671" t="s">
        <v>47653</v>
      </c>
    </row>
    <row r="909" customFormat="false" ht="13.5" hidden="false" customHeight="false" outlineLevel="0" collapsed="false">
      <c r="A909" s="670" t="s">
        <v>47654</v>
      </c>
      <c r="B909" s="670" t="s">
        <v>47655</v>
      </c>
      <c r="C909" s="670" t="s">
        <v>5474</v>
      </c>
      <c r="D909" s="671" t="s">
        <v>47656</v>
      </c>
    </row>
    <row r="910" customFormat="false" ht="13.5" hidden="false" customHeight="false" outlineLevel="0" collapsed="false">
      <c r="A910" s="670" t="s">
        <v>47657</v>
      </c>
      <c r="B910" s="670" t="s">
        <v>47658</v>
      </c>
      <c r="C910" s="670" t="s">
        <v>5474</v>
      </c>
      <c r="D910" s="671" t="s">
        <v>47659</v>
      </c>
    </row>
    <row r="911" customFormat="false" ht="13.5" hidden="false" customHeight="false" outlineLevel="0" collapsed="false">
      <c r="A911" s="670" t="s">
        <v>47660</v>
      </c>
      <c r="B911" s="670" t="s">
        <v>47661</v>
      </c>
      <c r="C911" s="670" t="s">
        <v>5474</v>
      </c>
      <c r="D911" s="671" t="s">
        <v>46551</v>
      </c>
    </row>
    <row r="912" customFormat="false" ht="13.5" hidden="false" customHeight="false" outlineLevel="0" collapsed="false">
      <c r="A912" s="670" t="s">
        <v>47662</v>
      </c>
      <c r="B912" s="670" t="s">
        <v>47663</v>
      </c>
      <c r="C912" s="670" t="s">
        <v>5474</v>
      </c>
      <c r="D912" s="671" t="s">
        <v>47664</v>
      </c>
    </row>
    <row r="913" customFormat="false" ht="13.5" hidden="false" customHeight="false" outlineLevel="0" collapsed="false">
      <c r="A913" s="670" t="s">
        <v>47665</v>
      </c>
      <c r="B913" s="670" t="s">
        <v>47666</v>
      </c>
      <c r="C913" s="670" t="s">
        <v>5474</v>
      </c>
      <c r="D913" s="671" t="s">
        <v>47667</v>
      </c>
    </row>
    <row r="914" customFormat="false" ht="13.5" hidden="false" customHeight="false" outlineLevel="0" collapsed="false">
      <c r="A914" s="670" t="s">
        <v>47668</v>
      </c>
      <c r="B914" s="670" t="s">
        <v>47669</v>
      </c>
      <c r="C914" s="670" t="s">
        <v>5474</v>
      </c>
      <c r="D914" s="671" t="s">
        <v>47670</v>
      </c>
    </row>
    <row r="915" customFormat="false" ht="13.5" hidden="false" customHeight="false" outlineLevel="0" collapsed="false">
      <c r="A915" s="670" t="s">
        <v>47671</v>
      </c>
      <c r="B915" s="670" t="s">
        <v>47672</v>
      </c>
      <c r="C915" s="670" t="s">
        <v>5474</v>
      </c>
      <c r="D915" s="671" t="s">
        <v>47673</v>
      </c>
    </row>
    <row r="916" customFormat="false" ht="13.5" hidden="false" customHeight="false" outlineLevel="0" collapsed="false">
      <c r="A916" s="670" t="s">
        <v>47674</v>
      </c>
      <c r="B916" s="670" t="s">
        <v>47675</v>
      </c>
      <c r="C916" s="670" t="s">
        <v>5474</v>
      </c>
      <c r="D916" s="671" t="s">
        <v>47676</v>
      </c>
    </row>
    <row r="917" customFormat="false" ht="13.5" hidden="false" customHeight="false" outlineLevel="0" collapsed="false">
      <c r="A917" s="670" t="s">
        <v>47677</v>
      </c>
      <c r="B917" s="670" t="s">
        <v>47678</v>
      </c>
      <c r="C917" s="670" t="s">
        <v>5474</v>
      </c>
      <c r="D917" s="671" t="s">
        <v>46852</v>
      </c>
    </row>
    <row r="918" customFormat="false" ht="13.5" hidden="false" customHeight="false" outlineLevel="0" collapsed="false">
      <c r="A918" s="670" t="s">
        <v>47679</v>
      </c>
      <c r="B918" s="670" t="s">
        <v>47680</v>
      </c>
      <c r="C918" s="670" t="s">
        <v>5474</v>
      </c>
      <c r="D918" s="671" t="s">
        <v>46312</v>
      </c>
    </row>
    <row r="919" customFormat="false" ht="13.5" hidden="false" customHeight="false" outlineLevel="0" collapsed="false">
      <c r="A919" s="670" t="s">
        <v>47681</v>
      </c>
      <c r="B919" s="670" t="s">
        <v>47682</v>
      </c>
      <c r="C919" s="670" t="s">
        <v>5474</v>
      </c>
      <c r="D919" s="671" t="s">
        <v>46467</v>
      </c>
    </row>
    <row r="920" customFormat="false" ht="13.5" hidden="false" customHeight="false" outlineLevel="0" collapsed="false">
      <c r="A920" s="670" t="s">
        <v>47683</v>
      </c>
      <c r="B920" s="670" t="s">
        <v>47684</v>
      </c>
      <c r="C920" s="670" t="s">
        <v>5474</v>
      </c>
      <c r="D920" s="671" t="s">
        <v>46989</v>
      </c>
    </row>
    <row r="921" customFormat="false" ht="13.5" hidden="false" customHeight="false" outlineLevel="0" collapsed="false">
      <c r="A921" s="670" t="s">
        <v>47685</v>
      </c>
      <c r="B921" s="670" t="s">
        <v>47686</v>
      </c>
      <c r="C921" s="670" t="s">
        <v>5474</v>
      </c>
      <c r="D921" s="671" t="s">
        <v>47001</v>
      </c>
    </row>
    <row r="922" customFormat="false" ht="13.5" hidden="false" customHeight="false" outlineLevel="0" collapsed="false">
      <c r="A922" s="670" t="s">
        <v>47687</v>
      </c>
      <c r="B922" s="670" t="s">
        <v>47688</v>
      </c>
      <c r="C922" s="670" t="s">
        <v>5474</v>
      </c>
      <c r="D922" s="671" t="s">
        <v>46608</v>
      </c>
    </row>
    <row r="923" customFormat="false" ht="13.5" hidden="false" customHeight="false" outlineLevel="0" collapsed="false">
      <c r="A923" s="670" t="s">
        <v>47689</v>
      </c>
      <c r="B923" s="670" t="s">
        <v>47690</v>
      </c>
      <c r="C923" s="670" t="s">
        <v>5474</v>
      </c>
      <c r="D923" s="671" t="s">
        <v>47035</v>
      </c>
    </row>
    <row r="924" customFormat="false" ht="13.5" hidden="false" customHeight="false" outlineLevel="0" collapsed="false">
      <c r="A924" s="670" t="s">
        <v>47691</v>
      </c>
      <c r="B924" s="670" t="s">
        <v>47692</v>
      </c>
      <c r="C924" s="670" t="s">
        <v>5474</v>
      </c>
      <c r="D924" s="671" t="s">
        <v>47693</v>
      </c>
    </row>
    <row r="925" customFormat="false" ht="13.5" hidden="false" customHeight="false" outlineLevel="0" collapsed="false">
      <c r="A925" s="670" t="s">
        <v>47694</v>
      </c>
      <c r="B925" s="670" t="s">
        <v>47695</v>
      </c>
      <c r="C925" s="670" t="s">
        <v>5474</v>
      </c>
      <c r="D925" s="671" t="s">
        <v>47696</v>
      </c>
    </row>
    <row r="926" customFormat="false" ht="13.5" hidden="false" customHeight="false" outlineLevel="0" collapsed="false">
      <c r="A926" s="670" t="s">
        <v>47697</v>
      </c>
      <c r="B926" s="670" t="s">
        <v>47698</v>
      </c>
      <c r="C926" s="670" t="s">
        <v>5474</v>
      </c>
      <c r="D926" s="671" t="s">
        <v>46369</v>
      </c>
    </row>
    <row r="927" customFormat="false" ht="13.5" hidden="false" customHeight="false" outlineLevel="0" collapsed="false">
      <c r="A927" s="670" t="s">
        <v>47699</v>
      </c>
      <c r="B927" s="670" t="s">
        <v>47700</v>
      </c>
      <c r="C927" s="670" t="s">
        <v>5474</v>
      </c>
      <c r="D927" s="671" t="s">
        <v>47355</v>
      </c>
    </row>
    <row r="928" customFormat="false" ht="13.5" hidden="false" customHeight="false" outlineLevel="0" collapsed="false">
      <c r="A928" s="670" t="s">
        <v>47701</v>
      </c>
      <c r="B928" s="670" t="s">
        <v>47702</v>
      </c>
      <c r="C928" s="670" t="s">
        <v>5474</v>
      </c>
      <c r="D928" s="671" t="s">
        <v>47703</v>
      </c>
    </row>
    <row r="929" customFormat="false" ht="13.5" hidden="false" customHeight="false" outlineLevel="0" collapsed="false">
      <c r="A929" s="670" t="s">
        <v>47704</v>
      </c>
      <c r="B929" s="670" t="s">
        <v>47705</v>
      </c>
      <c r="C929" s="670" t="s">
        <v>5474</v>
      </c>
      <c r="D929" s="671" t="s">
        <v>47706</v>
      </c>
    </row>
    <row r="930" customFormat="false" ht="13.5" hidden="false" customHeight="false" outlineLevel="0" collapsed="false">
      <c r="A930" s="670" t="s">
        <v>47707</v>
      </c>
      <c r="B930" s="670" t="s">
        <v>47708</v>
      </c>
      <c r="C930" s="670" t="s">
        <v>5474</v>
      </c>
      <c r="D930" s="671" t="s">
        <v>47709</v>
      </c>
    </row>
    <row r="931" customFormat="false" ht="13.5" hidden="false" customHeight="false" outlineLevel="0" collapsed="false">
      <c r="A931" s="670" t="s">
        <v>47710</v>
      </c>
      <c r="B931" s="670" t="s">
        <v>47711</v>
      </c>
      <c r="C931" s="670" t="s">
        <v>5474</v>
      </c>
      <c r="D931" s="671" t="s">
        <v>47712</v>
      </c>
    </row>
    <row r="932" customFormat="false" ht="13.5" hidden="false" customHeight="false" outlineLevel="0" collapsed="false">
      <c r="A932" s="670" t="s">
        <v>47713</v>
      </c>
      <c r="B932" s="670" t="s">
        <v>47714</v>
      </c>
      <c r="C932" s="670" t="s">
        <v>5474</v>
      </c>
      <c r="D932" s="671" t="s">
        <v>46205</v>
      </c>
    </row>
    <row r="933" customFormat="false" ht="13.5" hidden="false" customHeight="false" outlineLevel="0" collapsed="false">
      <c r="A933" s="670" t="s">
        <v>47715</v>
      </c>
      <c r="B933" s="670" t="s">
        <v>47716</v>
      </c>
      <c r="C933" s="670" t="s">
        <v>5474</v>
      </c>
      <c r="D933" s="671" t="s">
        <v>47717</v>
      </c>
    </row>
    <row r="934" customFormat="false" ht="13.5" hidden="false" customHeight="false" outlineLevel="0" collapsed="false">
      <c r="A934" s="670" t="s">
        <v>47718</v>
      </c>
      <c r="B934" s="670" t="s">
        <v>47719</v>
      </c>
      <c r="C934" s="670" t="s">
        <v>5474</v>
      </c>
      <c r="D934" s="671" t="s">
        <v>47720</v>
      </c>
    </row>
    <row r="935" customFormat="false" ht="13.5" hidden="false" customHeight="false" outlineLevel="0" collapsed="false">
      <c r="A935" s="670" t="s">
        <v>47721</v>
      </c>
      <c r="B935" s="670" t="s">
        <v>47722</v>
      </c>
      <c r="C935" s="670" t="s">
        <v>5474</v>
      </c>
      <c r="D935" s="671" t="s">
        <v>47723</v>
      </c>
    </row>
    <row r="936" customFormat="false" ht="13.5" hidden="false" customHeight="false" outlineLevel="0" collapsed="false">
      <c r="A936" s="670" t="s">
        <v>47724</v>
      </c>
      <c r="B936" s="670" t="s">
        <v>47725</v>
      </c>
      <c r="C936" s="670" t="s">
        <v>5474</v>
      </c>
      <c r="D936" s="671" t="s">
        <v>47726</v>
      </c>
    </row>
    <row r="937" customFormat="false" ht="13.5" hidden="false" customHeight="false" outlineLevel="0" collapsed="false">
      <c r="A937" s="670" t="s">
        <v>47727</v>
      </c>
      <c r="B937" s="670" t="s">
        <v>47728</v>
      </c>
      <c r="C937" s="670" t="s">
        <v>5474</v>
      </c>
      <c r="D937" s="671" t="s">
        <v>47729</v>
      </c>
    </row>
    <row r="938" customFormat="false" ht="13.5" hidden="false" customHeight="false" outlineLevel="0" collapsed="false">
      <c r="A938" s="670" t="s">
        <v>47730</v>
      </c>
      <c r="B938" s="670" t="s">
        <v>47731</v>
      </c>
      <c r="C938" s="670" t="s">
        <v>5474</v>
      </c>
      <c r="D938" s="671" t="s">
        <v>47732</v>
      </c>
    </row>
    <row r="939" customFormat="false" ht="13.5" hidden="false" customHeight="false" outlineLevel="0" collapsed="false">
      <c r="A939" s="670" t="s">
        <v>47733</v>
      </c>
      <c r="B939" s="670" t="s">
        <v>47734</v>
      </c>
      <c r="C939" s="670" t="s">
        <v>5474</v>
      </c>
      <c r="D939" s="671" t="s">
        <v>47735</v>
      </c>
    </row>
    <row r="940" customFormat="false" ht="13.5" hidden="false" customHeight="false" outlineLevel="0" collapsed="false">
      <c r="A940" s="670" t="s">
        <v>47736</v>
      </c>
      <c r="B940" s="670" t="s">
        <v>47737</v>
      </c>
      <c r="C940" s="670" t="s">
        <v>5474</v>
      </c>
      <c r="D940" s="671" t="s">
        <v>46510</v>
      </c>
    </row>
    <row r="941" customFormat="false" ht="13.5" hidden="false" customHeight="false" outlineLevel="0" collapsed="false">
      <c r="A941" s="670" t="s">
        <v>47738</v>
      </c>
      <c r="B941" s="670" t="s">
        <v>47739</v>
      </c>
      <c r="C941" s="670" t="s">
        <v>5474</v>
      </c>
      <c r="D941" s="671" t="s">
        <v>46772</v>
      </c>
    </row>
    <row r="942" customFormat="false" ht="13.5" hidden="false" customHeight="false" outlineLevel="0" collapsed="false">
      <c r="A942" s="670" t="s">
        <v>47740</v>
      </c>
      <c r="B942" s="670" t="s">
        <v>47741</v>
      </c>
      <c r="C942" s="670" t="s">
        <v>5474</v>
      </c>
      <c r="D942" s="671" t="s">
        <v>47097</v>
      </c>
    </row>
    <row r="943" customFormat="false" ht="13.5" hidden="false" customHeight="false" outlineLevel="0" collapsed="false">
      <c r="A943" s="670" t="s">
        <v>47742</v>
      </c>
      <c r="B943" s="670" t="s">
        <v>47743</v>
      </c>
      <c r="C943" s="670" t="s">
        <v>5474</v>
      </c>
      <c r="D943" s="671" t="s">
        <v>47744</v>
      </c>
    </row>
    <row r="944" customFormat="false" ht="13.5" hidden="false" customHeight="false" outlineLevel="0" collapsed="false">
      <c r="A944" s="670" t="s">
        <v>47745</v>
      </c>
      <c r="B944" s="670" t="s">
        <v>47746</v>
      </c>
      <c r="C944" s="670" t="s">
        <v>5474</v>
      </c>
      <c r="D944" s="671" t="s">
        <v>47747</v>
      </c>
    </row>
    <row r="945" customFormat="false" ht="13.5" hidden="false" customHeight="false" outlineLevel="0" collapsed="false">
      <c r="A945" s="670" t="s">
        <v>47748</v>
      </c>
      <c r="B945" s="670" t="s">
        <v>47749</v>
      </c>
      <c r="C945" s="670" t="s">
        <v>5474</v>
      </c>
      <c r="D945" s="671" t="s">
        <v>47750</v>
      </c>
    </row>
    <row r="946" customFormat="false" ht="13.5" hidden="false" customHeight="false" outlineLevel="0" collapsed="false">
      <c r="A946" s="670" t="s">
        <v>47751</v>
      </c>
      <c r="B946" s="670" t="s">
        <v>47752</v>
      </c>
      <c r="C946" s="670" t="s">
        <v>5474</v>
      </c>
      <c r="D946" s="671" t="s">
        <v>47753</v>
      </c>
    </row>
    <row r="947" customFormat="false" ht="13.5" hidden="false" customHeight="false" outlineLevel="0" collapsed="false">
      <c r="A947" s="670" t="s">
        <v>47754</v>
      </c>
      <c r="B947" s="670" t="s">
        <v>47755</v>
      </c>
      <c r="C947" s="670" t="s">
        <v>5474</v>
      </c>
      <c r="D947" s="671" t="s">
        <v>47756</v>
      </c>
    </row>
    <row r="948" customFormat="false" ht="13.5" hidden="false" customHeight="false" outlineLevel="0" collapsed="false">
      <c r="A948" s="670" t="s">
        <v>47757</v>
      </c>
      <c r="B948" s="670" t="s">
        <v>47758</v>
      </c>
      <c r="C948" s="670" t="s">
        <v>5474</v>
      </c>
      <c r="D948" s="671" t="s">
        <v>47475</v>
      </c>
    </row>
    <row r="949" customFormat="false" ht="13.5" hidden="false" customHeight="false" outlineLevel="0" collapsed="false">
      <c r="A949" s="670" t="s">
        <v>47759</v>
      </c>
      <c r="B949" s="670" t="s">
        <v>47760</v>
      </c>
      <c r="C949" s="670" t="s">
        <v>5474</v>
      </c>
      <c r="D949" s="671" t="s">
        <v>46602</v>
      </c>
    </row>
    <row r="950" customFormat="false" ht="13.5" hidden="false" customHeight="false" outlineLevel="0" collapsed="false">
      <c r="A950" s="670" t="s">
        <v>47761</v>
      </c>
      <c r="B950" s="670" t="s">
        <v>47762</v>
      </c>
      <c r="C950" s="670" t="s">
        <v>5474</v>
      </c>
      <c r="D950" s="671" t="s">
        <v>46638</v>
      </c>
    </row>
    <row r="951" customFormat="false" ht="13.5" hidden="false" customHeight="false" outlineLevel="0" collapsed="false">
      <c r="A951" s="670" t="s">
        <v>47763</v>
      </c>
      <c r="B951" s="670" t="s">
        <v>47764</v>
      </c>
      <c r="C951" s="670" t="s">
        <v>5474</v>
      </c>
      <c r="D951" s="671" t="s">
        <v>47765</v>
      </c>
    </row>
    <row r="952" customFormat="false" ht="13.5" hidden="false" customHeight="false" outlineLevel="0" collapsed="false">
      <c r="A952" s="670" t="s">
        <v>47766</v>
      </c>
      <c r="B952" s="670" t="s">
        <v>47767</v>
      </c>
      <c r="C952" s="670" t="s">
        <v>5474</v>
      </c>
      <c r="D952" s="671" t="s">
        <v>47768</v>
      </c>
    </row>
    <row r="953" customFormat="false" ht="13.5" hidden="false" customHeight="false" outlineLevel="0" collapsed="false">
      <c r="A953" s="670" t="s">
        <v>47769</v>
      </c>
      <c r="B953" s="670" t="s">
        <v>47770</v>
      </c>
      <c r="C953" s="670" t="s">
        <v>5474</v>
      </c>
      <c r="D953" s="671" t="s">
        <v>47771</v>
      </c>
    </row>
    <row r="954" customFormat="false" ht="13.5" hidden="false" customHeight="false" outlineLevel="0" collapsed="false">
      <c r="A954" s="670" t="s">
        <v>47772</v>
      </c>
      <c r="B954" s="670" t="s">
        <v>47773</v>
      </c>
      <c r="C954" s="670" t="s">
        <v>5474</v>
      </c>
      <c r="D954" s="671" t="s">
        <v>47774</v>
      </c>
    </row>
    <row r="955" customFormat="false" ht="13.5" hidden="false" customHeight="false" outlineLevel="0" collapsed="false">
      <c r="A955" s="670" t="s">
        <v>47775</v>
      </c>
      <c r="B955" s="670" t="s">
        <v>47776</v>
      </c>
      <c r="C955" s="670" t="s">
        <v>5474</v>
      </c>
      <c r="D955" s="671" t="s">
        <v>47777</v>
      </c>
    </row>
    <row r="956" customFormat="false" ht="13.5" hidden="false" customHeight="false" outlineLevel="0" collapsed="false">
      <c r="A956" s="670" t="s">
        <v>47778</v>
      </c>
      <c r="B956" s="670" t="s">
        <v>47779</v>
      </c>
      <c r="C956" s="670" t="s">
        <v>5474</v>
      </c>
      <c r="D956" s="671" t="s">
        <v>46995</v>
      </c>
    </row>
    <row r="957" customFormat="false" ht="13.5" hidden="false" customHeight="false" outlineLevel="0" collapsed="false">
      <c r="A957" s="670" t="s">
        <v>47780</v>
      </c>
      <c r="B957" s="670" t="s">
        <v>47781</v>
      </c>
      <c r="C957" s="670" t="s">
        <v>5474</v>
      </c>
      <c r="D957" s="671" t="s">
        <v>47782</v>
      </c>
    </row>
    <row r="958" customFormat="false" ht="13.5" hidden="false" customHeight="false" outlineLevel="0" collapsed="false">
      <c r="A958" s="670" t="s">
        <v>47783</v>
      </c>
      <c r="B958" s="670" t="s">
        <v>47784</v>
      </c>
      <c r="C958" s="670" t="s">
        <v>5474</v>
      </c>
      <c r="D958" s="671" t="s">
        <v>47785</v>
      </c>
    </row>
    <row r="959" customFormat="false" ht="13.5" hidden="false" customHeight="false" outlineLevel="0" collapsed="false">
      <c r="A959" s="670" t="s">
        <v>47786</v>
      </c>
      <c r="B959" s="670" t="s">
        <v>47787</v>
      </c>
      <c r="C959" s="670" t="s">
        <v>5474</v>
      </c>
      <c r="D959" s="671" t="s">
        <v>46954</v>
      </c>
    </row>
    <row r="960" customFormat="false" ht="13.5" hidden="false" customHeight="false" outlineLevel="0" collapsed="false">
      <c r="A960" s="670" t="s">
        <v>47788</v>
      </c>
      <c r="B960" s="670" t="s">
        <v>47789</v>
      </c>
      <c r="C960" s="670" t="s">
        <v>5474</v>
      </c>
      <c r="D960" s="671" t="s">
        <v>47790</v>
      </c>
    </row>
    <row r="961" customFormat="false" ht="13.5" hidden="false" customHeight="false" outlineLevel="0" collapsed="false">
      <c r="A961" s="670" t="s">
        <v>47791</v>
      </c>
      <c r="B961" s="670" t="s">
        <v>47792</v>
      </c>
      <c r="C961" s="670" t="s">
        <v>5474</v>
      </c>
      <c r="D961" s="671" t="s">
        <v>46217</v>
      </c>
    </row>
    <row r="962" customFormat="false" ht="13.5" hidden="false" customHeight="false" outlineLevel="0" collapsed="false">
      <c r="A962" s="670" t="s">
        <v>47793</v>
      </c>
      <c r="B962" s="670" t="s">
        <v>47794</v>
      </c>
      <c r="C962" s="670" t="s">
        <v>5474</v>
      </c>
      <c r="D962" s="671" t="s">
        <v>47795</v>
      </c>
    </row>
    <row r="963" customFormat="false" ht="13.5" hidden="false" customHeight="false" outlineLevel="0" collapsed="false">
      <c r="A963" s="670" t="s">
        <v>47796</v>
      </c>
      <c r="B963" s="670" t="s">
        <v>47797</v>
      </c>
      <c r="C963" s="670" t="s">
        <v>5474</v>
      </c>
      <c r="D963" s="671" t="s">
        <v>47798</v>
      </c>
    </row>
    <row r="964" customFormat="false" ht="13.5" hidden="false" customHeight="false" outlineLevel="0" collapsed="false">
      <c r="A964" s="670" t="s">
        <v>47799</v>
      </c>
      <c r="B964" s="670" t="s">
        <v>47800</v>
      </c>
      <c r="C964" s="670" t="s">
        <v>5474</v>
      </c>
      <c r="D964" s="671" t="s">
        <v>47801</v>
      </c>
    </row>
    <row r="965" customFormat="false" ht="13.5" hidden="false" customHeight="false" outlineLevel="0" collapsed="false">
      <c r="A965" s="670" t="s">
        <v>47802</v>
      </c>
      <c r="B965" s="670" t="s">
        <v>47803</v>
      </c>
      <c r="C965" s="670" t="s">
        <v>5474</v>
      </c>
      <c r="D965" s="671" t="s">
        <v>47804</v>
      </c>
    </row>
    <row r="966" customFormat="false" ht="13.5" hidden="false" customHeight="false" outlineLevel="0" collapsed="false">
      <c r="A966" s="670" t="s">
        <v>47805</v>
      </c>
      <c r="B966" s="670" t="s">
        <v>47806</v>
      </c>
      <c r="C966" s="670" t="s">
        <v>5474</v>
      </c>
      <c r="D966" s="671" t="s">
        <v>47807</v>
      </c>
    </row>
    <row r="967" customFormat="false" ht="13.5" hidden="false" customHeight="false" outlineLevel="0" collapsed="false">
      <c r="A967" s="670" t="s">
        <v>47808</v>
      </c>
      <c r="B967" s="670" t="s">
        <v>47809</v>
      </c>
      <c r="C967" s="670" t="s">
        <v>5474</v>
      </c>
      <c r="D967" s="671" t="s">
        <v>47782</v>
      </c>
    </row>
    <row r="968" customFormat="false" ht="13.5" hidden="false" customHeight="false" outlineLevel="0" collapsed="false">
      <c r="A968" s="670" t="s">
        <v>47810</v>
      </c>
      <c r="B968" s="670" t="s">
        <v>47811</v>
      </c>
      <c r="C968" s="670" t="s">
        <v>5474</v>
      </c>
      <c r="D968" s="671" t="s">
        <v>46995</v>
      </c>
    </row>
    <row r="969" customFormat="false" ht="13.5" hidden="false" customHeight="false" outlineLevel="0" collapsed="false">
      <c r="A969" s="670" t="s">
        <v>47812</v>
      </c>
      <c r="B969" s="670" t="s">
        <v>47813</v>
      </c>
      <c r="C969" s="670" t="s">
        <v>5474</v>
      </c>
      <c r="D969" s="671" t="s">
        <v>46336</v>
      </c>
    </row>
    <row r="970" customFormat="false" ht="13.5" hidden="false" customHeight="false" outlineLevel="0" collapsed="false">
      <c r="A970" s="670" t="s">
        <v>47814</v>
      </c>
      <c r="B970" s="670" t="s">
        <v>47815</v>
      </c>
      <c r="C970" s="670" t="s">
        <v>5474</v>
      </c>
      <c r="D970" s="671" t="s">
        <v>47816</v>
      </c>
    </row>
    <row r="971" customFormat="false" ht="13.5" hidden="false" customHeight="false" outlineLevel="0" collapsed="false">
      <c r="A971" s="670" t="s">
        <v>47817</v>
      </c>
      <c r="B971" s="670" t="s">
        <v>47818</v>
      </c>
      <c r="C971" s="670" t="s">
        <v>5474</v>
      </c>
      <c r="D971" s="671" t="s">
        <v>47819</v>
      </c>
    </row>
    <row r="972" customFormat="false" ht="13.5" hidden="false" customHeight="false" outlineLevel="0" collapsed="false">
      <c r="A972" s="670" t="s">
        <v>47820</v>
      </c>
      <c r="B972" s="670" t="s">
        <v>47821</v>
      </c>
      <c r="C972" s="670" t="s">
        <v>5474</v>
      </c>
      <c r="D972" s="671" t="s">
        <v>47822</v>
      </c>
    </row>
    <row r="973" customFormat="false" ht="13.5" hidden="false" customHeight="false" outlineLevel="0" collapsed="false">
      <c r="A973" s="670" t="s">
        <v>47823</v>
      </c>
      <c r="B973" s="670" t="s">
        <v>47824</v>
      </c>
      <c r="C973" s="670" t="s">
        <v>5474</v>
      </c>
      <c r="D973" s="671" t="s">
        <v>47825</v>
      </c>
    </row>
    <row r="974" customFormat="false" ht="13.5" hidden="false" customHeight="false" outlineLevel="0" collapsed="false">
      <c r="A974" s="670" t="s">
        <v>47826</v>
      </c>
      <c r="B974" s="670" t="s">
        <v>47827</v>
      </c>
      <c r="C974" s="670" t="s">
        <v>5474</v>
      </c>
      <c r="D974" s="671" t="s">
        <v>47828</v>
      </c>
    </row>
    <row r="975" customFormat="false" ht="13.5" hidden="false" customHeight="false" outlineLevel="0" collapsed="false">
      <c r="A975" s="670" t="s">
        <v>47829</v>
      </c>
      <c r="B975" s="670" t="s">
        <v>47830</v>
      </c>
      <c r="C975" s="670" t="s">
        <v>5474</v>
      </c>
      <c r="D975" s="671" t="s">
        <v>47831</v>
      </c>
    </row>
    <row r="976" customFormat="false" ht="13.5" hidden="false" customHeight="false" outlineLevel="0" collapsed="false">
      <c r="A976" s="670" t="s">
        <v>47832</v>
      </c>
      <c r="B976" s="670" t="s">
        <v>47833</v>
      </c>
      <c r="C976" s="670" t="s">
        <v>5474</v>
      </c>
      <c r="D976" s="671" t="s">
        <v>47620</v>
      </c>
    </row>
    <row r="977" customFormat="false" ht="13.5" hidden="false" customHeight="false" outlineLevel="0" collapsed="false">
      <c r="A977" s="670" t="s">
        <v>47834</v>
      </c>
      <c r="B977" s="670" t="s">
        <v>47835</v>
      </c>
      <c r="C977" s="670" t="s">
        <v>5474</v>
      </c>
      <c r="D977" s="671" t="s">
        <v>47623</v>
      </c>
    </row>
    <row r="978" customFormat="false" ht="13.5" hidden="false" customHeight="false" outlineLevel="0" collapsed="false">
      <c r="A978" s="670" t="s">
        <v>47836</v>
      </c>
      <c r="B978" s="670" t="s">
        <v>47837</v>
      </c>
      <c r="C978" s="670" t="s">
        <v>5474</v>
      </c>
      <c r="D978" s="671" t="s">
        <v>47626</v>
      </c>
    </row>
    <row r="979" customFormat="false" ht="13.5" hidden="false" customHeight="false" outlineLevel="0" collapsed="false">
      <c r="A979" s="670" t="s">
        <v>47838</v>
      </c>
      <c r="B979" s="670" t="s">
        <v>47839</v>
      </c>
      <c r="C979" s="670" t="s">
        <v>5474</v>
      </c>
      <c r="D979" s="671" t="s">
        <v>47629</v>
      </c>
    </row>
    <row r="980" customFormat="false" ht="13.5" hidden="false" customHeight="false" outlineLevel="0" collapsed="false">
      <c r="A980" s="670" t="s">
        <v>47840</v>
      </c>
      <c r="B980" s="670" t="s">
        <v>47841</v>
      </c>
      <c r="C980" s="670" t="s">
        <v>5474</v>
      </c>
      <c r="D980" s="671" t="s">
        <v>46721</v>
      </c>
    </row>
    <row r="981" customFormat="false" ht="13.5" hidden="false" customHeight="false" outlineLevel="0" collapsed="false">
      <c r="A981" s="670" t="s">
        <v>47842</v>
      </c>
      <c r="B981" s="670" t="s">
        <v>47843</v>
      </c>
      <c r="C981" s="670" t="s">
        <v>5474</v>
      </c>
      <c r="D981" s="671" t="s">
        <v>47844</v>
      </c>
    </row>
    <row r="982" customFormat="false" ht="13.5" hidden="false" customHeight="false" outlineLevel="0" collapsed="false">
      <c r="A982" s="670" t="s">
        <v>47845</v>
      </c>
      <c r="B982" s="670" t="s">
        <v>47846</v>
      </c>
      <c r="C982" s="670" t="s">
        <v>5474</v>
      </c>
      <c r="D982" s="671" t="s">
        <v>47355</v>
      </c>
    </row>
    <row r="983" customFormat="false" ht="13.5" hidden="false" customHeight="false" outlineLevel="0" collapsed="false">
      <c r="A983" s="670" t="s">
        <v>47847</v>
      </c>
      <c r="B983" s="670" t="s">
        <v>47848</v>
      </c>
      <c r="C983" s="670" t="s">
        <v>5474</v>
      </c>
      <c r="D983" s="671" t="s">
        <v>47849</v>
      </c>
    </row>
    <row r="984" customFormat="false" ht="13.5" hidden="false" customHeight="false" outlineLevel="0" collapsed="false">
      <c r="A984" s="670" t="s">
        <v>47850</v>
      </c>
      <c r="B984" s="670" t="s">
        <v>47851</v>
      </c>
      <c r="C984" s="670" t="s">
        <v>5474</v>
      </c>
      <c r="D984" s="671" t="s">
        <v>46876</v>
      </c>
    </row>
    <row r="985" customFormat="false" ht="13.5" hidden="false" customHeight="false" outlineLevel="0" collapsed="false">
      <c r="A985" s="670" t="s">
        <v>47852</v>
      </c>
      <c r="B985" s="670" t="s">
        <v>47853</v>
      </c>
      <c r="C985" s="670" t="s">
        <v>5474</v>
      </c>
      <c r="D985" s="671" t="s">
        <v>46205</v>
      </c>
    </row>
    <row r="986" customFormat="false" ht="13.5" hidden="false" customHeight="false" outlineLevel="0" collapsed="false">
      <c r="A986" s="670" t="s">
        <v>47854</v>
      </c>
      <c r="B986" s="670" t="s">
        <v>47855</v>
      </c>
      <c r="C986" s="670" t="s">
        <v>5474</v>
      </c>
      <c r="D986" s="671" t="s">
        <v>46995</v>
      </c>
    </row>
    <row r="987" customFormat="false" ht="13.5" hidden="false" customHeight="false" outlineLevel="0" collapsed="false">
      <c r="A987" s="670" t="s">
        <v>47856</v>
      </c>
      <c r="B987" s="670" t="s">
        <v>47857</v>
      </c>
      <c r="C987" s="670" t="s">
        <v>5474</v>
      </c>
      <c r="D987" s="671" t="s">
        <v>47259</v>
      </c>
    </row>
    <row r="988" customFormat="false" ht="13.5" hidden="false" customHeight="false" outlineLevel="0" collapsed="false">
      <c r="A988" s="670" t="s">
        <v>47858</v>
      </c>
      <c r="B988" s="670" t="s">
        <v>47859</v>
      </c>
      <c r="C988" s="670" t="s">
        <v>5474</v>
      </c>
      <c r="D988" s="671" t="s">
        <v>47860</v>
      </c>
    </row>
    <row r="989" customFormat="false" ht="13.5" hidden="false" customHeight="false" outlineLevel="0" collapsed="false">
      <c r="A989" s="670" t="s">
        <v>47861</v>
      </c>
      <c r="B989" s="670" t="s">
        <v>47862</v>
      </c>
      <c r="C989" s="670" t="s">
        <v>5474</v>
      </c>
      <c r="D989" s="671" t="s">
        <v>47863</v>
      </c>
    </row>
    <row r="990" customFormat="false" ht="13.5" hidden="false" customHeight="false" outlineLevel="0" collapsed="false">
      <c r="A990" s="670" t="s">
        <v>47864</v>
      </c>
      <c r="B990" s="670" t="s">
        <v>47865</v>
      </c>
      <c r="C990" s="670" t="s">
        <v>5474</v>
      </c>
      <c r="D990" s="671" t="s">
        <v>47866</v>
      </c>
    </row>
    <row r="991" customFormat="false" ht="13.5" hidden="false" customHeight="false" outlineLevel="0" collapsed="false">
      <c r="A991" s="670" t="s">
        <v>47867</v>
      </c>
      <c r="B991" s="670" t="s">
        <v>47868</v>
      </c>
      <c r="C991" s="670" t="s">
        <v>5474</v>
      </c>
      <c r="D991" s="671" t="s">
        <v>47869</v>
      </c>
    </row>
    <row r="992" customFormat="false" ht="13.5" hidden="false" customHeight="false" outlineLevel="0" collapsed="false">
      <c r="A992" s="670" t="s">
        <v>47870</v>
      </c>
      <c r="B992" s="670" t="s">
        <v>47871</v>
      </c>
      <c r="C992" s="670" t="s">
        <v>5474</v>
      </c>
      <c r="D992" s="671" t="s">
        <v>47872</v>
      </c>
    </row>
    <row r="993" customFormat="false" ht="13.5" hidden="false" customHeight="false" outlineLevel="0" collapsed="false">
      <c r="A993" s="670" t="s">
        <v>47873</v>
      </c>
      <c r="B993" s="670" t="s">
        <v>47874</v>
      </c>
      <c r="C993" s="670" t="s">
        <v>5474</v>
      </c>
      <c r="D993" s="671" t="s">
        <v>46217</v>
      </c>
    </row>
    <row r="994" customFormat="false" ht="13.5" hidden="false" customHeight="false" outlineLevel="0" collapsed="false">
      <c r="A994" s="670" t="s">
        <v>47875</v>
      </c>
      <c r="B994" s="670" t="s">
        <v>47876</v>
      </c>
      <c r="C994" s="670" t="s">
        <v>5474</v>
      </c>
      <c r="D994" s="671" t="s">
        <v>47346</v>
      </c>
    </row>
    <row r="995" customFormat="false" ht="13.5" hidden="false" customHeight="false" outlineLevel="0" collapsed="false">
      <c r="A995" s="670" t="s">
        <v>47877</v>
      </c>
      <c r="B995" s="670" t="s">
        <v>47878</v>
      </c>
      <c r="C995" s="670" t="s">
        <v>5474</v>
      </c>
      <c r="D995" s="671" t="s">
        <v>47879</v>
      </c>
    </row>
    <row r="996" customFormat="false" ht="13.5" hidden="false" customHeight="false" outlineLevel="0" collapsed="false">
      <c r="A996" s="670" t="s">
        <v>47880</v>
      </c>
      <c r="B996" s="670" t="s">
        <v>47881</v>
      </c>
      <c r="C996" s="670" t="s">
        <v>5474</v>
      </c>
      <c r="D996" s="671" t="s">
        <v>47882</v>
      </c>
    </row>
    <row r="997" customFormat="false" ht="13.5" hidden="false" customHeight="false" outlineLevel="0" collapsed="false">
      <c r="A997" s="670" t="s">
        <v>47883</v>
      </c>
      <c r="B997" s="670" t="s">
        <v>47884</v>
      </c>
      <c r="C997" s="670" t="s">
        <v>5474</v>
      </c>
      <c r="D997" s="671" t="s">
        <v>47885</v>
      </c>
    </row>
    <row r="998" customFormat="false" ht="13.5" hidden="false" customHeight="false" outlineLevel="0" collapsed="false">
      <c r="A998" s="670" t="s">
        <v>47886</v>
      </c>
      <c r="B998" s="670" t="s">
        <v>47887</v>
      </c>
      <c r="C998" s="670" t="s">
        <v>5474</v>
      </c>
      <c r="D998" s="671" t="s">
        <v>47888</v>
      </c>
    </row>
    <row r="999" customFormat="false" ht="13.5" hidden="false" customHeight="false" outlineLevel="0" collapsed="false">
      <c r="A999" s="670" t="s">
        <v>47889</v>
      </c>
      <c r="B999" s="670" t="s">
        <v>47890</v>
      </c>
      <c r="C999" s="670" t="s">
        <v>5474</v>
      </c>
      <c r="D999" s="671" t="s">
        <v>47891</v>
      </c>
    </row>
    <row r="1000" customFormat="false" ht="13.5" hidden="false" customHeight="false" outlineLevel="0" collapsed="false">
      <c r="A1000" s="670" t="s">
        <v>47892</v>
      </c>
      <c r="B1000" s="670" t="s">
        <v>47893</v>
      </c>
      <c r="C1000" s="670" t="s">
        <v>5474</v>
      </c>
      <c r="D1000" s="671" t="s">
        <v>47894</v>
      </c>
    </row>
    <row r="1001" customFormat="false" ht="13.5" hidden="false" customHeight="false" outlineLevel="0" collapsed="false">
      <c r="A1001" s="670" t="s">
        <v>47895</v>
      </c>
      <c r="B1001" s="670" t="s">
        <v>47896</v>
      </c>
      <c r="C1001" s="670" t="s">
        <v>5474</v>
      </c>
      <c r="D1001" s="671" t="s">
        <v>47664</v>
      </c>
    </row>
    <row r="1002" customFormat="false" ht="13.5" hidden="false" customHeight="false" outlineLevel="0" collapsed="false">
      <c r="A1002" s="670" t="s">
        <v>47897</v>
      </c>
      <c r="B1002" s="670" t="s">
        <v>47898</v>
      </c>
      <c r="C1002" s="670" t="s">
        <v>5474</v>
      </c>
      <c r="D1002" s="671" t="s">
        <v>47899</v>
      </c>
    </row>
    <row r="1003" customFormat="false" ht="13.5" hidden="false" customHeight="false" outlineLevel="0" collapsed="false">
      <c r="A1003" s="670" t="s">
        <v>47900</v>
      </c>
      <c r="B1003" s="670" t="s">
        <v>47901</v>
      </c>
      <c r="C1003" s="670" t="s">
        <v>5474</v>
      </c>
      <c r="D1003" s="671" t="s">
        <v>47902</v>
      </c>
    </row>
    <row r="1004" customFormat="false" ht="13.5" hidden="false" customHeight="false" outlineLevel="0" collapsed="false">
      <c r="A1004" s="670" t="s">
        <v>47903</v>
      </c>
      <c r="B1004" s="670" t="s">
        <v>47904</v>
      </c>
      <c r="C1004" s="670" t="s">
        <v>5474</v>
      </c>
      <c r="D1004" s="671" t="s">
        <v>47905</v>
      </c>
    </row>
    <row r="1005" customFormat="false" ht="13.5" hidden="false" customHeight="false" outlineLevel="0" collapsed="false">
      <c r="A1005" s="670" t="s">
        <v>47906</v>
      </c>
      <c r="B1005" s="670" t="s">
        <v>47907</v>
      </c>
      <c r="C1005" s="670" t="s">
        <v>5474</v>
      </c>
      <c r="D1005" s="671" t="s">
        <v>46177</v>
      </c>
    </row>
    <row r="1006" customFormat="false" ht="13.5" hidden="false" customHeight="false" outlineLevel="0" collapsed="false">
      <c r="A1006" s="670" t="s">
        <v>47908</v>
      </c>
      <c r="B1006" s="670" t="s">
        <v>47909</v>
      </c>
      <c r="C1006" s="670" t="s">
        <v>5474</v>
      </c>
      <c r="D1006" s="671" t="s">
        <v>47259</v>
      </c>
    </row>
    <row r="1007" customFormat="false" ht="13.5" hidden="false" customHeight="false" outlineLevel="0" collapsed="false">
      <c r="A1007" s="670" t="s">
        <v>47910</v>
      </c>
      <c r="B1007" s="670" t="s">
        <v>47911</v>
      </c>
      <c r="C1007" s="670" t="s">
        <v>5474</v>
      </c>
      <c r="D1007" s="671" t="s">
        <v>47912</v>
      </c>
    </row>
    <row r="1008" customFormat="false" ht="13.5" hidden="false" customHeight="false" outlineLevel="0" collapsed="false">
      <c r="A1008" s="670" t="s">
        <v>47913</v>
      </c>
      <c r="B1008" s="670" t="s">
        <v>47914</v>
      </c>
      <c r="C1008" s="670" t="s">
        <v>5474</v>
      </c>
      <c r="D1008" s="671" t="s">
        <v>47915</v>
      </c>
    </row>
    <row r="1009" customFormat="false" ht="13.5" hidden="false" customHeight="false" outlineLevel="0" collapsed="false">
      <c r="A1009" s="670" t="s">
        <v>47916</v>
      </c>
      <c r="B1009" s="670" t="s">
        <v>47917</v>
      </c>
      <c r="C1009" s="670" t="s">
        <v>5474</v>
      </c>
      <c r="D1009" s="671" t="s">
        <v>47918</v>
      </c>
    </row>
    <row r="1010" customFormat="false" ht="13.5" hidden="false" customHeight="false" outlineLevel="0" collapsed="false">
      <c r="A1010" s="670" t="s">
        <v>47919</v>
      </c>
      <c r="B1010" s="670" t="s">
        <v>47920</v>
      </c>
      <c r="C1010" s="670" t="s">
        <v>5474</v>
      </c>
      <c r="D1010" s="671" t="s">
        <v>47921</v>
      </c>
    </row>
    <row r="1011" customFormat="false" ht="13.5" hidden="false" customHeight="false" outlineLevel="0" collapsed="false">
      <c r="A1011" s="670" t="s">
        <v>47922</v>
      </c>
      <c r="B1011" s="670" t="s">
        <v>47923</v>
      </c>
      <c r="C1011" s="670" t="s">
        <v>5474</v>
      </c>
      <c r="D1011" s="671" t="s">
        <v>47924</v>
      </c>
    </row>
    <row r="1012" customFormat="false" ht="13.5" hidden="false" customHeight="false" outlineLevel="0" collapsed="false">
      <c r="A1012" s="670" t="s">
        <v>47925</v>
      </c>
      <c r="B1012" s="670" t="s">
        <v>47926</v>
      </c>
      <c r="C1012" s="670" t="s">
        <v>5474</v>
      </c>
      <c r="D1012" s="671" t="s">
        <v>47927</v>
      </c>
    </row>
    <row r="1013" customFormat="false" ht="13.5" hidden="false" customHeight="false" outlineLevel="0" collapsed="false">
      <c r="A1013" s="670" t="s">
        <v>47928</v>
      </c>
      <c r="B1013" s="670" t="s">
        <v>47929</v>
      </c>
      <c r="C1013" s="670" t="s">
        <v>5474</v>
      </c>
      <c r="D1013" s="671" t="s">
        <v>47930</v>
      </c>
    </row>
    <row r="1014" customFormat="false" ht="13.5" hidden="false" customHeight="false" outlineLevel="0" collapsed="false">
      <c r="A1014" s="670" t="s">
        <v>47931</v>
      </c>
      <c r="B1014" s="670" t="s">
        <v>47932</v>
      </c>
      <c r="C1014" s="670" t="s">
        <v>5474</v>
      </c>
      <c r="D1014" s="671" t="s">
        <v>47933</v>
      </c>
    </row>
    <row r="1015" customFormat="false" ht="13.5" hidden="false" customHeight="false" outlineLevel="0" collapsed="false">
      <c r="A1015" s="670" t="s">
        <v>47934</v>
      </c>
      <c r="B1015" s="670" t="s">
        <v>47935</v>
      </c>
      <c r="C1015" s="670" t="s">
        <v>5474</v>
      </c>
      <c r="D1015" s="671" t="s">
        <v>47936</v>
      </c>
    </row>
    <row r="1016" customFormat="false" ht="13.5" hidden="false" customHeight="false" outlineLevel="0" collapsed="false">
      <c r="A1016" s="670" t="s">
        <v>47937</v>
      </c>
      <c r="B1016" s="670" t="s">
        <v>47938</v>
      </c>
      <c r="C1016" s="670" t="s">
        <v>5474</v>
      </c>
      <c r="D1016" s="671" t="s">
        <v>47939</v>
      </c>
    </row>
    <row r="1017" customFormat="false" ht="13.5" hidden="false" customHeight="false" outlineLevel="0" collapsed="false">
      <c r="A1017" s="670" t="s">
        <v>47940</v>
      </c>
      <c r="B1017" s="670" t="s">
        <v>47941</v>
      </c>
      <c r="C1017" s="670" t="s">
        <v>5474</v>
      </c>
      <c r="D1017" s="671" t="s">
        <v>47942</v>
      </c>
    </row>
    <row r="1018" customFormat="false" ht="13.5" hidden="false" customHeight="false" outlineLevel="0" collapsed="false">
      <c r="A1018" s="670" t="s">
        <v>47943</v>
      </c>
      <c r="B1018" s="670" t="s">
        <v>47944</v>
      </c>
      <c r="C1018" s="670" t="s">
        <v>5474</v>
      </c>
      <c r="D1018" s="671" t="s">
        <v>47945</v>
      </c>
    </row>
    <row r="1019" customFormat="false" ht="13.5" hidden="false" customHeight="false" outlineLevel="0" collapsed="false">
      <c r="A1019" s="670" t="s">
        <v>47946</v>
      </c>
      <c r="B1019" s="670" t="s">
        <v>47947</v>
      </c>
      <c r="C1019" s="670" t="s">
        <v>5474</v>
      </c>
      <c r="D1019" s="671" t="s">
        <v>47112</v>
      </c>
    </row>
    <row r="1020" customFormat="false" ht="13.5" hidden="false" customHeight="false" outlineLevel="0" collapsed="false">
      <c r="A1020" s="670" t="s">
        <v>47948</v>
      </c>
      <c r="B1020" s="670" t="s">
        <v>47949</v>
      </c>
      <c r="C1020" s="670" t="s">
        <v>5474</v>
      </c>
      <c r="D1020" s="671" t="s">
        <v>46995</v>
      </c>
    </row>
    <row r="1021" customFormat="false" ht="13.5" hidden="false" customHeight="false" outlineLevel="0" collapsed="false">
      <c r="A1021" s="670" t="s">
        <v>47950</v>
      </c>
      <c r="B1021" s="670" t="s">
        <v>47951</v>
      </c>
      <c r="C1021" s="670" t="s">
        <v>5474</v>
      </c>
      <c r="D1021" s="671" t="s">
        <v>47035</v>
      </c>
    </row>
    <row r="1022" customFormat="false" ht="13.5" hidden="false" customHeight="false" outlineLevel="0" collapsed="false">
      <c r="A1022" s="670" t="s">
        <v>47952</v>
      </c>
      <c r="B1022" s="670" t="s">
        <v>47953</v>
      </c>
      <c r="C1022" s="670" t="s">
        <v>5474</v>
      </c>
      <c r="D1022" s="671" t="s">
        <v>46772</v>
      </c>
    </row>
    <row r="1023" customFormat="false" ht="13.5" hidden="false" customHeight="false" outlineLevel="0" collapsed="false">
      <c r="A1023" s="670" t="s">
        <v>47954</v>
      </c>
      <c r="B1023" s="670" t="s">
        <v>47955</v>
      </c>
      <c r="C1023" s="670" t="s">
        <v>5474</v>
      </c>
      <c r="D1023" s="671" t="s">
        <v>47956</v>
      </c>
    </row>
    <row r="1024" customFormat="false" ht="13.5" hidden="false" customHeight="false" outlineLevel="0" collapsed="false">
      <c r="A1024" s="670" t="s">
        <v>47957</v>
      </c>
      <c r="B1024" s="670" t="s">
        <v>47958</v>
      </c>
      <c r="C1024" s="670" t="s">
        <v>5474</v>
      </c>
      <c r="D1024" s="671" t="s">
        <v>47959</v>
      </c>
    </row>
    <row r="1025" customFormat="false" ht="13.5" hidden="false" customHeight="false" outlineLevel="0" collapsed="false">
      <c r="A1025" s="670" t="s">
        <v>47960</v>
      </c>
      <c r="B1025" s="670" t="s">
        <v>47961</v>
      </c>
      <c r="C1025" s="670" t="s">
        <v>5474</v>
      </c>
      <c r="D1025" s="671" t="s">
        <v>47962</v>
      </c>
    </row>
    <row r="1026" customFormat="false" ht="13.5" hidden="false" customHeight="false" outlineLevel="0" collapsed="false">
      <c r="A1026" s="670" t="s">
        <v>47963</v>
      </c>
      <c r="B1026" s="670" t="s">
        <v>47964</v>
      </c>
      <c r="C1026" s="670" t="s">
        <v>5474</v>
      </c>
      <c r="D1026" s="671" t="s">
        <v>47807</v>
      </c>
    </row>
    <row r="1027" customFormat="false" ht="13.5" hidden="false" customHeight="false" outlineLevel="0" collapsed="false">
      <c r="A1027" s="670" t="s">
        <v>47965</v>
      </c>
      <c r="B1027" s="670" t="s">
        <v>47966</v>
      </c>
      <c r="C1027" s="670" t="s">
        <v>5474</v>
      </c>
      <c r="D1027" s="671" t="s">
        <v>47097</v>
      </c>
    </row>
    <row r="1028" customFormat="false" ht="13.5" hidden="false" customHeight="false" outlineLevel="0" collapsed="false">
      <c r="A1028" s="670" t="s">
        <v>47967</v>
      </c>
      <c r="B1028" s="670" t="s">
        <v>47968</v>
      </c>
      <c r="C1028" s="670" t="s">
        <v>5474</v>
      </c>
      <c r="D1028" s="671" t="s">
        <v>46772</v>
      </c>
    </row>
    <row r="1029" customFormat="false" ht="13.5" hidden="false" customHeight="false" outlineLevel="0" collapsed="false">
      <c r="A1029" s="670" t="s">
        <v>47969</v>
      </c>
      <c r="B1029" s="670" t="s">
        <v>47970</v>
      </c>
      <c r="C1029" s="670" t="s">
        <v>5474</v>
      </c>
      <c r="D1029" s="671" t="s">
        <v>46205</v>
      </c>
    </row>
    <row r="1030" customFormat="false" ht="13.5" hidden="false" customHeight="false" outlineLevel="0" collapsed="false">
      <c r="A1030" s="670" t="s">
        <v>47971</v>
      </c>
      <c r="B1030" s="670" t="s">
        <v>47972</v>
      </c>
      <c r="C1030" s="670" t="s">
        <v>5474</v>
      </c>
      <c r="D1030" s="671" t="s">
        <v>46432</v>
      </c>
    </row>
    <row r="1031" customFormat="false" ht="13.5" hidden="false" customHeight="false" outlineLevel="0" collapsed="false">
      <c r="A1031" s="670" t="s">
        <v>47973</v>
      </c>
      <c r="B1031" s="670" t="s">
        <v>47974</v>
      </c>
      <c r="C1031" s="670" t="s">
        <v>5474</v>
      </c>
      <c r="D1031" s="671" t="s">
        <v>47438</v>
      </c>
    </row>
    <row r="1032" customFormat="false" ht="13.5" hidden="false" customHeight="false" outlineLevel="0" collapsed="false">
      <c r="A1032" s="670" t="s">
        <v>47975</v>
      </c>
      <c r="B1032" s="670" t="s">
        <v>47976</v>
      </c>
      <c r="C1032" s="670" t="s">
        <v>5474</v>
      </c>
      <c r="D1032" s="671" t="s">
        <v>46611</v>
      </c>
    </row>
    <row r="1033" customFormat="false" ht="13.5" hidden="false" customHeight="false" outlineLevel="0" collapsed="false">
      <c r="A1033" s="670" t="s">
        <v>47977</v>
      </c>
      <c r="B1033" s="670" t="s">
        <v>47978</v>
      </c>
      <c r="C1033" s="670" t="s">
        <v>5474</v>
      </c>
      <c r="D1033" s="671" t="s">
        <v>47979</v>
      </c>
    </row>
    <row r="1034" customFormat="false" ht="13.5" hidden="false" customHeight="false" outlineLevel="0" collapsed="false">
      <c r="A1034" s="670" t="s">
        <v>47980</v>
      </c>
      <c r="B1034" s="670" t="s">
        <v>47981</v>
      </c>
      <c r="C1034" s="670" t="s">
        <v>5474</v>
      </c>
      <c r="D1034" s="671" t="s">
        <v>47355</v>
      </c>
    </row>
    <row r="1035" customFormat="false" ht="13.5" hidden="false" customHeight="false" outlineLevel="0" collapsed="false">
      <c r="A1035" s="670" t="s">
        <v>47982</v>
      </c>
      <c r="B1035" s="670" t="s">
        <v>47983</v>
      </c>
      <c r="C1035" s="670" t="s">
        <v>5474</v>
      </c>
      <c r="D1035" s="671" t="s">
        <v>47984</v>
      </c>
    </row>
    <row r="1036" customFormat="false" ht="13.5" hidden="false" customHeight="false" outlineLevel="0" collapsed="false">
      <c r="A1036" s="670" t="s">
        <v>47985</v>
      </c>
      <c r="B1036" s="670" t="s">
        <v>47986</v>
      </c>
      <c r="C1036" s="670" t="s">
        <v>5474</v>
      </c>
      <c r="D1036" s="671" t="s">
        <v>47121</v>
      </c>
    </row>
    <row r="1037" customFormat="false" ht="13.5" hidden="false" customHeight="false" outlineLevel="0" collapsed="false">
      <c r="A1037" s="670" t="s">
        <v>47987</v>
      </c>
      <c r="B1037" s="670" t="s">
        <v>47988</v>
      </c>
      <c r="C1037" s="670" t="s">
        <v>5474</v>
      </c>
      <c r="D1037" s="671" t="s">
        <v>47989</v>
      </c>
    </row>
    <row r="1038" customFormat="false" ht="13.5" hidden="false" customHeight="false" outlineLevel="0" collapsed="false">
      <c r="A1038" s="670" t="s">
        <v>47990</v>
      </c>
      <c r="B1038" s="670" t="s">
        <v>47991</v>
      </c>
      <c r="C1038" s="670" t="s">
        <v>5474</v>
      </c>
      <c r="D1038" s="671" t="s">
        <v>47866</v>
      </c>
    </row>
    <row r="1039" customFormat="false" ht="13.5" hidden="false" customHeight="false" outlineLevel="0" collapsed="false">
      <c r="A1039" s="670" t="s">
        <v>47992</v>
      </c>
      <c r="B1039" s="670" t="s">
        <v>47993</v>
      </c>
      <c r="C1039" s="670" t="s">
        <v>5474</v>
      </c>
      <c r="D1039" s="671" t="s">
        <v>46530</v>
      </c>
    </row>
    <row r="1040" customFormat="false" ht="13.5" hidden="false" customHeight="false" outlineLevel="0" collapsed="false">
      <c r="A1040" s="670" t="s">
        <v>47994</v>
      </c>
      <c r="B1040" s="670" t="s">
        <v>47995</v>
      </c>
      <c r="C1040" s="670" t="s">
        <v>5474</v>
      </c>
      <c r="D1040" s="671" t="s">
        <v>47379</v>
      </c>
    </row>
    <row r="1041" customFormat="false" ht="13.5" hidden="false" customHeight="false" outlineLevel="0" collapsed="false">
      <c r="A1041" s="670" t="s">
        <v>47996</v>
      </c>
      <c r="B1041" s="670" t="s">
        <v>47997</v>
      </c>
      <c r="C1041" s="670" t="s">
        <v>5474</v>
      </c>
      <c r="D1041" s="671" t="s">
        <v>47785</v>
      </c>
    </row>
    <row r="1042" customFormat="false" ht="13.5" hidden="false" customHeight="false" outlineLevel="0" collapsed="false">
      <c r="A1042" s="670" t="s">
        <v>47998</v>
      </c>
      <c r="B1042" s="670" t="s">
        <v>47999</v>
      </c>
      <c r="C1042" s="670" t="s">
        <v>5474</v>
      </c>
      <c r="D1042" s="671" t="s">
        <v>47379</v>
      </c>
    </row>
    <row r="1043" customFormat="false" ht="13.5" hidden="false" customHeight="false" outlineLevel="0" collapsed="false">
      <c r="A1043" s="670" t="s">
        <v>48000</v>
      </c>
      <c r="B1043" s="670" t="s">
        <v>48001</v>
      </c>
      <c r="C1043" s="670" t="s">
        <v>5474</v>
      </c>
      <c r="D1043" s="671" t="s">
        <v>46530</v>
      </c>
    </row>
    <row r="1044" customFormat="false" ht="13.5" hidden="false" customHeight="false" outlineLevel="0" collapsed="false">
      <c r="A1044" s="670" t="s">
        <v>48002</v>
      </c>
      <c r="B1044" s="670" t="s">
        <v>48003</v>
      </c>
      <c r="C1044" s="670" t="s">
        <v>5474</v>
      </c>
      <c r="D1044" s="671" t="s">
        <v>48004</v>
      </c>
    </row>
    <row r="1045" customFormat="false" ht="13.5" hidden="false" customHeight="false" outlineLevel="0" collapsed="false">
      <c r="A1045" s="670" t="s">
        <v>48005</v>
      </c>
      <c r="B1045" s="670" t="s">
        <v>48006</v>
      </c>
      <c r="C1045" s="670" t="s">
        <v>5474</v>
      </c>
      <c r="D1045" s="671" t="s">
        <v>48007</v>
      </c>
    </row>
    <row r="1046" customFormat="false" ht="13.5" hidden="false" customHeight="false" outlineLevel="0" collapsed="false">
      <c r="A1046" s="670" t="s">
        <v>48008</v>
      </c>
      <c r="B1046" s="670" t="s">
        <v>48009</v>
      </c>
      <c r="C1046" s="670" t="s">
        <v>5474</v>
      </c>
      <c r="D1046" s="671" t="s">
        <v>46548</v>
      </c>
    </row>
    <row r="1047" customFormat="false" ht="13.5" hidden="false" customHeight="false" outlineLevel="0" collapsed="false">
      <c r="A1047" s="670" t="s">
        <v>48010</v>
      </c>
      <c r="B1047" s="670" t="s">
        <v>48011</v>
      </c>
      <c r="C1047" s="670" t="s">
        <v>5474</v>
      </c>
      <c r="D1047" s="671" t="s">
        <v>47653</v>
      </c>
    </row>
    <row r="1048" customFormat="false" ht="13.5" hidden="false" customHeight="false" outlineLevel="0" collapsed="false">
      <c r="A1048" s="670" t="s">
        <v>48012</v>
      </c>
      <c r="B1048" s="670" t="s">
        <v>48013</v>
      </c>
      <c r="C1048" s="670" t="s">
        <v>5474</v>
      </c>
      <c r="D1048" s="671" t="s">
        <v>47041</v>
      </c>
    </row>
    <row r="1049" customFormat="false" ht="13.5" hidden="false" customHeight="false" outlineLevel="0" collapsed="false">
      <c r="A1049" s="670" t="s">
        <v>48014</v>
      </c>
      <c r="B1049" s="670" t="s">
        <v>48015</v>
      </c>
      <c r="C1049" s="670" t="s">
        <v>5474</v>
      </c>
      <c r="D1049" s="671" t="s">
        <v>47785</v>
      </c>
    </row>
    <row r="1050" customFormat="false" ht="13.5" hidden="false" customHeight="false" outlineLevel="0" collapsed="false">
      <c r="A1050" s="670" t="s">
        <v>48016</v>
      </c>
      <c r="B1050" s="670" t="s">
        <v>48017</v>
      </c>
      <c r="C1050" s="670" t="s">
        <v>5474</v>
      </c>
      <c r="D1050" s="671" t="s">
        <v>48018</v>
      </c>
    </row>
    <row r="1051" customFormat="false" ht="13.5" hidden="false" customHeight="false" outlineLevel="0" collapsed="false">
      <c r="A1051" s="670" t="s">
        <v>48019</v>
      </c>
      <c r="B1051" s="670" t="s">
        <v>48020</v>
      </c>
      <c r="C1051" s="670" t="s">
        <v>5474</v>
      </c>
      <c r="D1051" s="671" t="s">
        <v>48021</v>
      </c>
    </row>
    <row r="1052" customFormat="false" ht="13.5" hidden="false" customHeight="false" outlineLevel="0" collapsed="false">
      <c r="A1052" s="670" t="s">
        <v>48022</v>
      </c>
      <c r="B1052" s="670" t="s">
        <v>48023</v>
      </c>
      <c r="C1052" s="670" t="s">
        <v>5474</v>
      </c>
      <c r="D1052" s="671" t="s">
        <v>48024</v>
      </c>
    </row>
    <row r="1053" customFormat="false" ht="13.5" hidden="false" customHeight="false" outlineLevel="0" collapsed="false">
      <c r="A1053" s="670" t="s">
        <v>48025</v>
      </c>
      <c r="B1053" s="670" t="s">
        <v>48026</v>
      </c>
      <c r="C1053" s="670" t="s">
        <v>5474</v>
      </c>
      <c r="D1053" s="671" t="s">
        <v>48027</v>
      </c>
    </row>
    <row r="1054" customFormat="false" ht="13.5" hidden="false" customHeight="false" outlineLevel="0" collapsed="false">
      <c r="A1054" s="670" t="s">
        <v>48028</v>
      </c>
      <c r="B1054" s="670" t="s">
        <v>48029</v>
      </c>
      <c r="C1054" s="670" t="s">
        <v>5474</v>
      </c>
      <c r="D1054" s="671" t="s">
        <v>48030</v>
      </c>
    </row>
    <row r="1055" customFormat="false" ht="13.5" hidden="false" customHeight="false" outlineLevel="0" collapsed="false">
      <c r="A1055" s="670" t="s">
        <v>48031</v>
      </c>
      <c r="B1055" s="670" t="s">
        <v>48032</v>
      </c>
      <c r="C1055" s="670" t="s">
        <v>5474</v>
      </c>
      <c r="D1055" s="671" t="s">
        <v>48033</v>
      </c>
    </row>
    <row r="1056" customFormat="false" ht="13.5" hidden="false" customHeight="false" outlineLevel="0" collapsed="false">
      <c r="A1056" s="670" t="s">
        <v>48034</v>
      </c>
      <c r="B1056" s="670" t="s">
        <v>48035</v>
      </c>
      <c r="C1056" s="670" t="s">
        <v>5474</v>
      </c>
      <c r="D1056" s="671" t="s">
        <v>46790</v>
      </c>
    </row>
    <row r="1057" customFormat="false" ht="13.5" hidden="false" customHeight="false" outlineLevel="0" collapsed="false">
      <c r="A1057" s="670" t="s">
        <v>48036</v>
      </c>
      <c r="B1057" s="670" t="s">
        <v>48037</v>
      </c>
      <c r="C1057" s="670" t="s">
        <v>5474</v>
      </c>
      <c r="D1057" s="671" t="s">
        <v>48038</v>
      </c>
    </row>
    <row r="1058" customFormat="false" ht="13.5" hidden="false" customHeight="false" outlineLevel="0" collapsed="false">
      <c r="A1058" s="670" t="s">
        <v>48039</v>
      </c>
      <c r="B1058" s="670" t="s">
        <v>48040</v>
      </c>
      <c r="C1058" s="670" t="s">
        <v>5474</v>
      </c>
      <c r="D1058" s="671" t="s">
        <v>47511</v>
      </c>
    </row>
    <row r="1059" customFormat="false" ht="13.5" hidden="false" customHeight="false" outlineLevel="0" collapsed="false">
      <c r="A1059" s="670" t="s">
        <v>48041</v>
      </c>
      <c r="B1059" s="670" t="s">
        <v>48042</v>
      </c>
      <c r="C1059" s="670" t="s">
        <v>5474</v>
      </c>
      <c r="D1059" s="671" t="s">
        <v>48043</v>
      </c>
    </row>
    <row r="1060" customFormat="false" ht="13.5" hidden="false" customHeight="false" outlineLevel="0" collapsed="false">
      <c r="A1060" s="670" t="s">
        <v>48044</v>
      </c>
      <c r="B1060" s="670" t="s">
        <v>48045</v>
      </c>
      <c r="C1060" s="670" t="s">
        <v>5474</v>
      </c>
      <c r="D1060" s="671" t="s">
        <v>46796</v>
      </c>
    </row>
    <row r="1061" customFormat="false" ht="13.5" hidden="false" customHeight="false" outlineLevel="0" collapsed="false">
      <c r="A1061" s="670" t="s">
        <v>48046</v>
      </c>
      <c r="B1061" s="670" t="s">
        <v>48047</v>
      </c>
      <c r="C1061" s="670" t="s">
        <v>5474</v>
      </c>
      <c r="D1061" s="671" t="s">
        <v>48048</v>
      </c>
    </row>
    <row r="1062" customFormat="false" ht="13.5" hidden="false" customHeight="false" outlineLevel="0" collapsed="false">
      <c r="A1062" s="670" t="s">
        <v>48049</v>
      </c>
      <c r="B1062" s="670" t="s">
        <v>48050</v>
      </c>
      <c r="C1062" s="670" t="s">
        <v>5474</v>
      </c>
      <c r="D1062" s="671" t="s">
        <v>46399</v>
      </c>
    </row>
    <row r="1063" customFormat="false" ht="13.5" hidden="false" customHeight="false" outlineLevel="0" collapsed="false">
      <c r="A1063" s="670" t="s">
        <v>48051</v>
      </c>
      <c r="B1063" s="670" t="s">
        <v>48052</v>
      </c>
      <c r="C1063" s="670" t="s">
        <v>5474</v>
      </c>
      <c r="D1063" s="671" t="s">
        <v>48053</v>
      </c>
    </row>
    <row r="1064" customFormat="false" ht="13.5" hidden="false" customHeight="false" outlineLevel="0" collapsed="false">
      <c r="A1064" s="670" t="s">
        <v>48054</v>
      </c>
      <c r="B1064" s="670" t="s">
        <v>48055</v>
      </c>
      <c r="C1064" s="670" t="s">
        <v>5474</v>
      </c>
      <c r="D1064" s="671" t="s">
        <v>48056</v>
      </c>
    </row>
    <row r="1065" customFormat="false" ht="13.5" hidden="false" customHeight="false" outlineLevel="0" collapsed="false">
      <c r="A1065" s="670" t="s">
        <v>48057</v>
      </c>
      <c r="B1065" s="670" t="s">
        <v>48058</v>
      </c>
      <c r="C1065" s="670" t="s">
        <v>5474</v>
      </c>
      <c r="D1065" s="671" t="s">
        <v>48059</v>
      </c>
    </row>
    <row r="1066" customFormat="false" ht="13.5" hidden="false" customHeight="false" outlineLevel="0" collapsed="false">
      <c r="A1066" s="670" t="s">
        <v>48060</v>
      </c>
      <c r="B1066" s="670" t="s">
        <v>48061</v>
      </c>
      <c r="C1066" s="670" t="s">
        <v>5474</v>
      </c>
      <c r="D1066" s="671" t="s">
        <v>48062</v>
      </c>
    </row>
    <row r="1067" customFormat="false" ht="13.5" hidden="false" customHeight="false" outlineLevel="0" collapsed="false">
      <c r="A1067" s="670" t="s">
        <v>48063</v>
      </c>
      <c r="B1067" s="670" t="s">
        <v>48064</v>
      </c>
      <c r="C1067" s="670" t="s">
        <v>5474</v>
      </c>
      <c r="D1067" s="671" t="s">
        <v>48065</v>
      </c>
    </row>
    <row r="1068" customFormat="false" ht="13.5" hidden="false" customHeight="false" outlineLevel="0" collapsed="false">
      <c r="A1068" s="670" t="s">
        <v>48066</v>
      </c>
      <c r="B1068" s="670" t="s">
        <v>48067</v>
      </c>
      <c r="C1068" s="670" t="s">
        <v>5474</v>
      </c>
      <c r="D1068" s="671" t="s">
        <v>47065</v>
      </c>
    </row>
    <row r="1069" customFormat="false" ht="13.5" hidden="false" customHeight="false" outlineLevel="0" collapsed="false">
      <c r="A1069" s="670" t="s">
        <v>48068</v>
      </c>
      <c r="B1069" s="670" t="s">
        <v>48069</v>
      </c>
      <c r="C1069" s="670" t="s">
        <v>5474</v>
      </c>
      <c r="D1069" s="671" t="s">
        <v>48070</v>
      </c>
    </row>
    <row r="1070" customFormat="false" ht="13.5" hidden="false" customHeight="false" outlineLevel="0" collapsed="false">
      <c r="A1070" s="670" t="s">
        <v>48071</v>
      </c>
      <c r="B1070" s="670" t="s">
        <v>48072</v>
      </c>
      <c r="C1070" s="670" t="s">
        <v>5474</v>
      </c>
      <c r="D1070" s="671" t="s">
        <v>48073</v>
      </c>
    </row>
    <row r="1071" customFormat="false" ht="13.5" hidden="false" customHeight="false" outlineLevel="0" collapsed="false">
      <c r="A1071" s="670" t="s">
        <v>48074</v>
      </c>
      <c r="B1071" s="670" t="s">
        <v>48075</v>
      </c>
      <c r="C1071" s="670" t="s">
        <v>5474</v>
      </c>
      <c r="D1071" s="671" t="s">
        <v>48076</v>
      </c>
    </row>
    <row r="1072" customFormat="false" ht="13.5" hidden="false" customHeight="false" outlineLevel="0" collapsed="false">
      <c r="A1072" s="670" t="s">
        <v>48077</v>
      </c>
      <c r="B1072" s="670" t="s">
        <v>48078</v>
      </c>
      <c r="C1072" s="670" t="s">
        <v>5474</v>
      </c>
      <c r="D1072" s="671" t="s">
        <v>47065</v>
      </c>
    </row>
    <row r="1073" customFormat="false" ht="13.5" hidden="false" customHeight="false" outlineLevel="0" collapsed="false">
      <c r="A1073" s="670" t="s">
        <v>48079</v>
      </c>
      <c r="B1073" s="670" t="s">
        <v>48080</v>
      </c>
      <c r="C1073" s="670" t="s">
        <v>5474</v>
      </c>
      <c r="D1073" s="671" t="s">
        <v>48081</v>
      </c>
    </row>
    <row r="1074" customFormat="false" ht="13.5" hidden="false" customHeight="false" outlineLevel="0" collapsed="false">
      <c r="A1074" s="670" t="s">
        <v>48082</v>
      </c>
      <c r="B1074" s="670" t="s">
        <v>48083</v>
      </c>
      <c r="C1074" s="670" t="s">
        <v>5474</v>
      </c>
      <c r="D1074" s="671" t="s">
        <v>48084</v>
      </c>
    </row>
    <row r="1075" customFormat="false" ht="13.5" hidden="false" customHeight="false" outlineLevel="0" collapsed="false">
      <c r="A1075" s="670" t="s">
        <v>48085</v>
      </c>
      <c r="B1075" s="670" t="s">
        <v>48086</v>
      </c>
      <c r="C1075" s="670" t="s">
        <v>5474</v>
      </c>
      <c r="D1075" s="671" t="s">
        <v>48087</v>
      </c>
    </row>
    <row r="1076" customFormat="false" ht="13.5" hidden="false" customHeight="false" outlineLevel="0" collapsed="false">
      <c r="A1076" s="670" t="s">
        <v>48088</v>
      </c>
      <c r="B1076" s="670" t="s">
        <v>48089</v>
      </c>
      <c r="C1076" s="670" t="s">
        <v>5474</v>
      </c>
      <c r="D1076" s="671" t="s">
        <v>47393</v>
      </c>
    </row>
    <row r="1077" customFormat="false" ht="13.5" hidden="false" customHeight="false" outlineLevel="0" collapsed="false">
      <c r="A1077" s="670" t="s">
        <v>48090</v>
      </c>
      <c r="B1077" s="670" t="s">
        <v>48091</v>
      </c>
      <c r="C1077" s="670" t="s">
        <v>5474</v>
      </c>
      <c r="D1077" s="671" t="s">
        <v>48092</v>
      </c>
    </row>
    <row r="1078" customFormat="false" ht="13.5" hidden="false" customHeight="false" outlineLevel="0" collapsed="false">
      <c r="A1078" s="670" t="s">
        <v>48093</v>
      </c>
      <c r="B1078" s="670" t="s">
        <v>48094</v>
      </c>
      <c r="C1078" s="670" t="s">
        <v>5474</v>
      </c>
      <c r="D1078" s="671" t="s">
        <v>48095</v>
      </c>
    </row>
    <row r="1079" customFormat="false" ht="13.5" hidden="false" customHeight="false" outlineLevel="0" collapsed="false">
      <c r="A1079" s="670" t="s">
        <v>48096</v>
      </c>
      <c r="B1079" s="670" t="s">
        <v>48097</v>
      </c>
      <c r="C1079" s="670" t="s">
        <v>5474</v>
      </c>
      <c r="D1079" s="671" t="s">
        <v>48098</v>
      </c>
    </row>
    <row r="1080" customFormat="false" ht="13.5" hidden="false" customHeight="false" outlineLevel="0" collapsed="false">
      <c r="A1080" s="670" t="s">
        <v>48099</v>
      </c>
      <c r="B1080" s="670" t="s">
        <v>48100</v>
      </c>
      <c r="C1080" s="670" t="s">
        <v>5474</v>
      </c>
      <c r="D1080" s="671" t="s">
        <v>46814</v>
      </c>
    </row>
    <row r="1081" customFormat="false" ht="13.5" hidden="false" customHeight="false" outlineLevel="0" collapsed="false">
      <c r="A1081" s="670" t="s">
        <v>48101</v>
      </c>
      <c r="B1081" s="670" t="s">
        <v>48102</v>
      </c>
      <c r="C1081" s="670" t="s">
        <v>5474</v>
      </c>
      <c r="D1081" s="671" t="s">
        <v>48103</v>
      </c>
    </row>
    <row r="1082" customFormat="false" ht="13.5" hidden="false" customHeight="false" outlineLevel="0" collapsed="false">
      <c r="A1082" s="670" t="s">
        <v>48104</v>
      </c>
      <c r="B1082" s="670" t="s">
        <v>48105</v>
      </c>
      <c r="C1082" s="670" t="s">
        <v>5474</v>
      </c>
      <c r="D1082" s="671" t="s">
        <v>47869</v>
      </c>
    </row>
    <row r="1083" customFormat="false" ht="13.5" hidden="false" customHeight="false" outlineLevel="0" collapsed="false">
      <c r="A1083" s="670" t="s">
        <v>48106</v>
      </c>
      <c r="B1083" s="670" t="s">
        <v>48107</v>
      </c>
      <c r="C1083" s="670" t="s">
        <v>5474</v>
      </c>
      <c r="D1083" s="671" t="s">
        <v>48108</v>
      </c>
    </row>
    <row r="1084" customFormat="false" ht="13.5" hidden="false" customHeight="false" outlineLevel="0" collapsed="false">
      <c r="A1084" s="670" t="s">
        <v>48109</v>
      </c>
      <c r="B1084" s="670" t="s">
        <v>48110</v>
      </c>
      <c r="C1084" s="670" t="s">
        <v>5474</v>
      </c>
      <c r="D1084" s="671" t="s">
        <v>46814</v>
      </c>
    </row>
    <row r="1085" customFormat="false" ht="13.5" hidden="false" customHeight="false" outlineLevel="0" collapsed="false">
      <c r="A1085" s="670" t="s">
        <v>48111</v>
      </c>
      <c r="B1085" s="670" t="s">
        <v>48112</v>
      </c>
      <c r="C1085" s="670" t="s">
        <v>5474</v>
      </c>
      <c r="D1085" s="671" t="s">
        <v>48113</v>
      </c>
    </row>
    <row r="1086" customFormat="false" ht="13.5" hidden="false" customHeight="false" outlineLevel="0" collapsed="false">
      <c r="A1086" s="670" t="s">
        <v>48114</v>
      </c>
      <c r="B1086" s="670" t="s">
        <v>48115</v>
      </c>
      <c r="C1086" s="670" t="s">
        <v>5474</v>
      </c>
      <c r="D1086" s="671" t="s">
        <v>45897</v>
      </c>
    </row>
    <row r="1087" customFormat="false" ht="13.5" hidden="false" customHeight="false" outlineLevel="0" collapsed="false">
      <c r="A1087" s="670" t="s">
        <v>48116</v>
      </c>
      <c r="B1087" s="670" t="s">
        <v>48117</v>
      </c>
      <c r="C1087" s="670" t="s">
        <v>5474</v>
      </c>
      <c r="D1087" s="671" t="s">
        <v>48118</v>
      </c>
    </row>
    <row r="1088" customFormat="false" ht="13.5" hidden="false" customHeight="false" outlineLevel="0" collapsed="false">
      <c r="A1088" s="670" t="s">
        <v>48119</v>
      </c>
      <c r="B1088" s="670" t="s">
        <v>48120</v>
      </c>
      <c r="C1088" s="670" t="s">
        <v>5474</v>
      </c>
      <c r="D1088" s="671" t="s">
        <v>46679</v>
      </c>
    </row>
    <row r="1089" customFormat="false" ht="13.5" hidden="false" customHeight="false" outlineLevel="0" collapsed="false">
      <c r="A1089" s="670" t="s">
        <v>48121</v>
      </c>
      <c r="B1089" s="670" t="s">
        <v>48122</v>
      </c>
      <c r="C1089" s="670" t="s">
        <v>5474</v>
      </c>
      <c r="D1089" s="671" t="s">
        <v>48123</v>
      </c>
    </row>
    <row r="1090" customFormat="false" ht="13.5" hidden="false" customHeight="false" outlineLevel="0" collapsed="false">
      <c r="A1090" s="670" t="s">
        <v>48124</v>
      </c>
      <c r="B1090" s="670" t="s">
        <v>48125</v>
      </c>
      <c r="C1090" s="670" t="s">
        <v>5474</v>
      </c>
      <c r="D1090" s="671" t="s">
        <v>48126</v>
      </c>
    </row>
    <row r="1091" customFormat="false" ht="13.5" hidden="false" customHeight="false" outlineLevel="0" collapsed="false">
      <c r="A1091" s="670" t="s">
        <v>48127</v>
      </c>
      <c r="B1091" s="670" t="s">
        <v>48128</v>
      </c>
      <c r="C1091" s="670" t="s">
        <v>5474</v>
      </c>
      <c r="D1091" s="671" t="s">
        <v>46168</v>
      </c>
    </row>
    <row r="1092" customFormat="false" ht="13.5" hidden="false" customHeight="false" outlineLevel="0" collapsed="false">
      <c r="A1092" s="670" t="s">
        <v>48129</v>
      </c>
      <c r="B1092" s="670" t="s">
        <v>48130</v>
      </c>
      <c r="C1092" s="670" t="s">
        <v>5474</v>
      </c>
      <c r="D1092" s="671" t="s">
        <v>45119</v>
      </c>
    </row>
    <row r="1093" customFormat="false" ht="13.5" hidden="false" customHeight="false" outlineLevel="0" collapsed="false">
      <c r="A1093" s="670" t="s">
        <v>48131</v>
      </c>
      <c r="B1093" s="670" t="s">
        <v>48132</v>
      </c>
      <c r="C1093" s="670" t="s">
        <v>5474</v>
      </c>
      <c r="D1093" s="671" t="s">
        <v>47573</v>
      </c>
    </row>
    <row r="1094" customFormat="false" ht="13.5" hidden="false" customHeight="false" outlineLevel="0" collapsed="false">
      <c r="A1094" s="670" t="s">
        <v>48133</v>
      </c>
      <c r="B1094" s="670" t="s">
        <v>48134</v>
      </c>
      <c r="C1094" s="670" t="s">
        <v>5474</v>
      </c>
      <c r="D1094" s="671" t="s">
        <v>48135</v>
      </c>
    </row>
    <row r="1095" customFormat="false" ht="13.5" hidden="false" customHeight="false" outlineLevel="0" collapsed="false">
      <c r="A1095" s="670" t="s">
        <v>48136</v>
      </c>
      <c r="B1095" s="670" t="s">
        <v>48137</v>
      </c>
      <c r="C1095" s="670" t="s">
        <v>5474</v>
      </c>
      <c r="D1095" s="671" t="s">
        <v>48138</v>
      </c>
    </row>
    <row r="1096" customFormat="false" ht="13.5" hidden="false" customHeight="false" outlineLevel="0" collapsed="false">
      <c r="A1096" s="670" t="s">
        <v>48139</v>
      </c>
      <c r="B1096" s="670" t="s">
        <v>48140</v>
      </c>
      <c r="C1096" s="670" t="s">
        <v>5474</v>
      </c>
      <c r="D1096" s="671" t="s">
        <v>48141</v>
      </c>
    </row>
    <row r="1097" customFormat="false" ht="13.5" hidden="false" customHeight="false" outlineLevel="0" collapsed="false">
      <c r="A1097" s="670" t="s">
        <v>48142</v>
      </c>
      <c r="B1097" s="670" t="s">
        <v>48143</v>
      </c>
      <c r="C1097" s="670" t="s">
        <v>5474</v>
      </c>
      <c r="D1097" s="671" t="s">
        <v>48144</v>
      </c>
    </row>
    <row r="1098" customFormat="false" ht="13.5" hidden="false" customHeight="false" outlineLevel="0" collapsed="false">
      <c r="A1098" s="670" t="s">
        <v>48145</v>
      </c>
      <c r="B1098" s="670" t="s">
        <v>48146</v>
      </c>
      <c r="C1098" s="670" t="s">
        <v>5474</v>
      </c>
      <c r="D1098" s="671" t="s">
        <v>46679</v>
      </c>
    </row>
    <row r="1099" customFormat="false" ht="13.5" hidden="false" customHeight="false" outlineLevel="0" collapsed="false">
      <c r="A1099" s="670" t="s">
        <v>48147</v>
      </c>
      <c r="B1099" s="670" t="s">
        <v>48148</v>
      </c>
      <c r="C1099" s="670" t="s">
        <v>5474</v>
      </c>
      <c r="D1099" s="671" t="s">
        <v>48149</v>
      </c>
    </row>
    <row r="1100" customFormat="false" ht="13.5" hidden="false" customHeight="false" outlineLevel="0" collapsed="false">
      <c r="A1100" s="670" t="s">
        <v>48150</v>
      </c>
      <c r="B1100" s="670" t="s">
        <v>48151</v>
      </c>
      <c r="C1100" s="670" t="s">
        <v>5474</v>
      </c>
      <c r="D1100" s="671" t="s">
        <v>48152</v>
      </c>
    </row>
    <row r="1101" customFormat="false" ht="13.5" hidden="false" customHeight="false" outlineLevel="0" collapsed="false">
      <c r="A1101" s="670" t="s">
        <v>48153</v>
      </c>
      <c r="B1101" s="670" t="s">
        <v>48154</v>
      </c>
      <c r="C1101" s="670" t="s">
        <v>5474</v>
      </c>
      <c r="D1101" s="671" t="s">
        <v>45125</v>
      </c>
    </row>
    <row r="1102" customFormat="false" ht="13.5" hidden="false" customHeight="false" outlineLevel="0" collapsed="false">
      <c r="A1102" s="670" t="s">
        <v>48155</v>
      </c>
      <c r="B1102" s="670" t="s">
        <v>48156</v>
      </c>
      <c r="C1102" s="670" t="s">
        <v>5474</v>
      </c>
      <c r="D1102" s="671" t="s">
        <v>48157</v>
      </c>
    </row>
    <row r="1103" customFormat="false" ht="13.5" hidden="false" customHeight="false" outlineLevel="0" collapsed="false">
      <c r="A1103" s="670" t="s">
        <v>48158</v>
      </c>
      <c r="B1103" s="670" t="s">
        <v>48159</v>
      </c>
      <c r="C1103" s="670" t="s">
        <v>5474</v>
      </c>
      <c r="D1103" s="671" t="s">
        <v>48160</v>
      </c>
    </row>
    <row r="1104" customFormat="false" ht="13.5" hidden="false" customHeight="false" outlineLevel="0" collapsed="false">
      <c r="A1104" s="670" t="s">
        <v>48161</v>
      </c>
      <c r="B1104" s="670" t="s">
        <v>48162</v>
      </c>
      <c r="C1104" s="670" t="s">
        <v>5474</v>
      </c>
      <c r="D1104" s="671" t="s">
        <v>48163</v>
      </c>
    </row>
    <row r="1105" customFormat="false" ht="13.5" hidden="false" customHeight="false" outlineLevel="0" collapsed="false">
      <c r="A1105" s="670" t="s">
        <v>48164</v>
      </c>
      <c r="B1105" s="670" t="s">
        <v>48165</v>
      </c>
      <c r="C1105" s="670" t="s">
        <v>5474</v>
      </c>
      <c r="D1105" s="671" t="s">
        <v>48166</v>
      </c>
    </row>
    <row r="1106" customFormat="false" ht="13.5" hidden="false" customHeight="false" outlineLevel="0" collapsed="false">
      <c r="A1106" s="670" t="s">
        <v>48167</v>
      </c>
      <c r="B1106" s="670" t="s">
        <v>48168</v>
      </c>
      <c r="C1106" s="670" t="s">
        <v>5474</v>
      </c>
      <c r="D1106" s="671" t="s">
        <v>48169</v>
      </c>
    </row>
    <row r="1107" customFormat="false" ht="13.5" hidden="false" customHeight="false" outlineLevel="0" collapsed="false">
      <c r="A1107" s="670" t="s">
        <v>48170</v>
      </c>
      <c r="B1107" s="670" t="s">
        <v>48171</v>
      </c>
      <c r="C1107" s="670" t="s">
        <v>5474</v>
      </c>
      <c r="D1107" s="671" t="s">
        <v>48172</v>
      </c>
    </row>
    <row r="1108" customFormat="false" ht="13.5" hidden="false" customHeight="false" outlineLevel="0" collapsed="false">
      <c r="A1108" s="670" t="s">
        <v>48173</v>
      </c>
      <c r="B1108" s="670" t="s">
        <v>48174</v>
      </c>
      <c r="C1108" s="670" t="s">
        <v>5474</v>
      </c>
      <c r="D1108" s="671" t="s">
        <v>48175</v>
      </c>
    </row>
    <row r="1109" customFormat="false" ht="13.5" hidden="false" customHeight="false" outlineLevel="0" collapsed="false">
      <c r="A1109" s="670" t="s">
        <v>48176</v>
      </c>
      <c r="B1109" s="670" t="s">
        <v>48177</v>
      </c>
      <c r="C1109" s="670" t="s">
        <v>5474</v>
      </c>
      <c r="D1109" s="671" t="s">
        <v>48178</v>
      </c>
    </row>
    <row r="1110" customFormat="false" ht="13.5" hidden="false" customHeight="false" outlineLevel="0" collapsed="false">
      <c r="A1110" s="670" t="s">
        <v>48179</v>
      </c>
      <c r="B1110" s="670" t="s">
        <v>48180</v>
      </c>
      <c r="C1110" s="670" t="s">
        <v>5474</v>
      </c>
      <c r="D1110" s="671" t="s">
        <v>46611</v>
      </c>
    </row>
    <row r="1111" customFormat="false" ht="13.5" hidden="false" customHeight="false" outlineLevel="0" collapsed="false">
      <c r="A1111" s="670" t="s">
        <v>48181</v>
      </c>
      <c r="B1111" s="670" t="s">
        <v>48182</v>
      </c>
      <c r="C1111" s="670" t="s">
        <v>5474</v>
      </c>
      <c r="D1111" s="671" t="s">
        <v>46772</v>
      </c>
    </row>
    <row r="1112" customFormat="false" ht="13.5" hidden="false" customHeight="false" outlineLevel="0" collapsed="false">
      <c r="A1112" s="670" t="s">
        <v>48183</v>
      </c>
      <c r="B1112" s="670" t="s">
        <v>48184</v>
      </c>
      <c r="C1112" s="670" t="s">
        <v>5474</v>
      </c>
      <c r="D1112" s="671" t="s">
        <v>48185</v>
      </c>
    </row>
    <row r="1113" customFormat="false" ht="13.5" hidden="false" customHeight="false" outlineLevel="0" collapsed="false">
      <c r="A1113" s="670" t="s">
        <v>48186</v>
      </c>
      <c r="B1113" s="670" t="s">
        <v>48187</v>
      </c>
      <c r="C1113" s="670" t="s">
        <v>5474</v>
      </c>
      <c r="D1113" s="671" t="s">
        <v>48188</v>
      </c>
    </row>
    <row r="1114" customFormat="false" ht="13.5" hidden="false" customHeight="false" outlineLevel="0" collapsed="false">
      <c r="A1114" s="670" t="s">
        <v>48189</v>
      </c>
      <c r="B1114" s="670" t="s">
        <v>48190</v>
      </c>
      <c r="C1114" s="670" t="s">
        <v>5474</v>
      </c>
      <c r="D1114" s="671" t="s">
        <v>47012</v>
      </c>
    </row>
    <row r="1115" customFormat="false" ht="13.5" hidden="false" customHeight="false" outlineLevel="0" collapsed="false">
      <c r="A1115" s="670" t="s">
        <v>48191</v>
      </c>
      <c r="B1115" s="670" t="s">
        <v>48192</v>
      </c>
      <c r="C1115" s="670" t="s">
        <v>5474</v>
      </c>
      <c r="D1115" s="671" t="s">
        <v>48193</v>
      </c>
    </row>
    <row r="1116" customFormat="false" ht="13.5" hidden="false" customHeight="false" outlineLevel="0" collapsed="false">
      <c r="A1116" s="670" t="s">
        <v>48194</v>
      </c>
      <c r="B1116" s="670" t="s">
        <v>48195</v>
      </c>
      <c r="C1116" s="670" t="s">
        <v>5474</v>
      </c>
      <c r="D1116" s="671" t="s">
        <v>47461</v>
      </c>
    </row>
    <row r="1117" customFormat="false" ht="13.5" hidden="false" customHeight="false" outlineLevel="0" collapsed="false">
      <c r="A1117" s="670" t="s">
        <v>48196</v>
      </c>
      <c r="B1117" s="670" t="s">
        <v>48197</v>
      </c>
      <c r="C1117" s="670" t="s">
        <v>5474</v>
      </c>
      <c r="D1117" s="671" t="s">
        <v>48198</v>
      </c>
    </row>
    <row r="1118" customFormat="false" ht="13.5" hidden="false" customHeight="false" outlineLevel="0" collapsed="false">
      <c r="A1118" s="670" t="s">
        <v>48199</v>
      </c>
      <c r="B1118" s="670" t="s">
        <v>48200</v>
      </c>
      <c r="C1118" s="670" t="s">
        <v>5474</v>
      </c>
      <c r="D1118" s="671" t="s">
        <v>46957</v>
      </c>
    </row>
    <row r="1119" customFormat="false" ht="13.5" hidden="false" customHeight="false" outlineLevel="0" collapsed="false">
      <c r="A1119" s="670" t="s">
        <v>48201</v>
      </c>
      <c r="B1119" s="670" t="s">
        <v>48202</v>
      </c>
      <c r="C1119" s="670" t="s">
        <v>5474</v>
      </c>
      <c r="D1119" s="671" t="s">
        <v>47035</v>
      </c>
    </row>
    <row r="1120" customFormat="false" ht="13.5" hidden="false" customHeight="false" outlineLevel="0" collapsed="false">
      <c r="A1120" s="670" t="s">
        <v>48203</v>
      </c>
      <c r="B1120" s="670" t="s">
        <v>48204</v>
      </c>
      <c r="C1120" s="670" t="s">
        <v>5474</v>
      </c>
      <c r="D1120" s="671" t="s">
        <v>46467</v>
      </c>
    </row>
    <row r="1121" customFormat="false" ht="13.5" hidden="false" customHeight="false" outlineLevel="0" collapsed="false">
      <c r="A1121" s="670" t="s">
        <v>48205</v>
      </c>
      <c r="B1121" s="670" t="s">
        <v>48206</v>
      </c>
      <c r="C1121" s="670" t="s">
        <v>5474</v>
      </c>
      <c r="D1121" s="671" t="s">
        <v>47726</v>
      </c>
    </row>
    <row r="1122" customFormat="false" ht="13.5" hidden="false" customHeight="false" outlineLevel="0" collapsed="false">
      <c r="A1122" s="670" t="s">
        <v>48207</v>
      </c>
      <c r="B1122" s="670" t="s">
        <v>48208</v>
      </c>
      <c r="C1122" s="670" t="s">
        <v>5474</v>
      </c>
      <c r="D1122" s="671" t="s">
        <v>47984</v>
      </c>
    </row>
    <row r="1123" customFormat="false" ht="13.5" hidden="false" customHeight="false" outlineLevel="0" collapsed="false">
      <c r="A1123" s="670" t="s">
        <v>48209</v>
      </c>
      <c r="B1123" s="670" t="s">
        <v>48210</v>
      </c>
      <c r="C1123" s="670" t="s">
        <v>5474</v>
      </c>
      <c r="D1123" s="671" t="s">
        <v>47035</v>
      </c>
    </row>
    <row r="1124" customFormat="false" ht="13.5" hidden="false" customHeight="false" outlineLevel="0" collapsed="false">
      <c r="A1124" s="670" t="s">
        <v>48211</v>
      </c>
      <c r="B1124" s="670" t="s">
        <v>48212</v>
      </c>
      <c r="C1124" s="670" t="s">
        <v>5474</v>
      </c>
      <c r="D1124" s="671" t="s">
        <v>46034</v>
      </c>
    </row>
    <row r="1125" customFormat="false" ht="13.5" hidden="false" customHeight="false" outlineLevel="0" collapsed="false">
      <c r="A1125" s="670" t="s">
        <v>48213</v>
      </c>
      <c r="B1125" s="670" t="s">
        <v>48214</v>
      </c>
      <c r="C1125" s="670" t="s">
        <v>5474</v>
      </c>
      <c r="D1125" s="671" t="s">
        <v>48215</v>
      </c>
    </row>
    <row r="1126" customFormat="false" ht="13.5" hidden="false" customHeight="false" outlineLevel="0" collapsed="false">
      <c r="A1126" s="670" t="s">
        <v>48216</v>
      </c>
      <c r="B1126" s="670" t="s">
        <v>48217</v>
      </c>
      <c r="C1126" s="670" t="s">
        <v>5474</v>
      </c>
      <c r="D1126" s="671" t="s">
        <v>48218</v>
      </c>
    </row>
    <row r="1127" customFormat="false" ht="13.5" hidden="false" customHeight="false" outlineLevel="0" collapsed="false">
      <c r="A1127" s="670" t="s">
        <v>48219</v>
      </c>
      <c r="B1127" s="670" t="s">
        <v>48220</v>
      </c>
      <c r="C1127" s="670" t="s">
        <v>5474</v>
      </c>
      <c r="D1127" s="671" t="s">
        <v>48221</v>
      </c>
    </row>
    <row r="1128" customFormat="false" ht="13.5" hidden="false" customHeight="false" outlineLevel="0" collapsed="false">
      <c r="A1128" s="670" t="s">
        <v>48222</v>
      </c>
      <c r="B1128" s="670" t="s">
        <v>48223</v>
      </c>
      <c r="C1128" s="670" t="s">
        <v>5474</v>
      </c>
      <c r="D1128" s="671" t="s">
        <v>48224</v>
      </c>
    </row>
    <row r="1129" customFormat="false" ht="13.5" hidden="false" customHeight="false" outlineLevel="0" collapsed="false">
      <c r="A1129" s="670" t="s">
        <v>48225</v>
      </c>
      <c r="B1129" s="670" t="s">
        <v>48226</v>
      </c>
      <c r="C1129" s="670" t="s">
        <v>5474</v>
      </c>
      <c r="D1129" s="671" t="s">
        <v>48227</v>
      </c>
    </row>
    <row r="1130" customFormat="false" ht="13.5" hidden="false" customHeight="false" outlineLevel="0" collapsed="false">
      <c r="A1130" s="670" t="s">
        <v>48228</v>
      </c>
      <c r="B1130" s="670" t="s">
        <v>48229</v>
      </c>
      <c r="C1130" s="670" t="s">
        <v>5474</v>
      </c>
      <c r="D1130" s="671" t="s">
        <v>48230</v>
      </c>
    </row>
    <row r="1131" customFormat="false" ht="13.5" hidden="false" customHeight="false" outlineLevel="0" collapsed="false">
      <c r="A1131" s="670" t="s">
        <v>48231</v>
      </c>
      <c r="B1131" s="670" t="s">
        <v>48232</v>
      </c>
      <c r="C1131" s="670" t="s">
        <v>5474</v>
      </c>
      <c r="D1131" s="671" t="s">
        <v>48233</v>
      </c>
    </row>
    <row r="1132" customFormat="false" ht="13.5" hidden="false" customHeight="false" outlineLevel="0" collapsed="false">
      <c r="A1132" s="670" t="s">
        <v>48234</v>
      </c>
      <c r="B1132" s="670" t="s">
        <v>48235</v>
      </c>
      <c r="C1132" s="670" t="s">
        <v>5474</v>
      </c>
      <c r="D1132" s="671" t="s">
        <v>48236</v>
      </c>
    </row>
    <row r="1133" customFormat="false" ht="13.5" hidden="false" customHeight="false" outlineLevel="0" collapsed="false">
      <c r="A1133" s="670" t="s">
        <v>48237</v>
      </c>
      <c r="B1133" s="670" t="s">
        <v>48238</v>
      </c>
      <c r="C1133" s="670" t="s">
        <v>5474</v>
      </c>
      <c r="D1133" s="671" t="s">
        <v>48239</v>
      </c>
    </row>
    <row r="1134" customFormat="false" ht="13.5" hidden="false" customHeight="false" outlineLevel="0" collapsed="false">
      <c r="A1134" s="670" t="s">
        <v>48240</v>
      </c>
      <c r="B1134" s="670" t="s">
        <v>48241</v>
      </c>
      <c r="C1134" s="670" t="s">
        <v>5474</v>
      </c>
      <c r="D1134" s="671" t="s">
        <v>46542</v>
      </c>
    </row>
    <row r="1135" customFormat="false" ht="13.5" hidden="false" customHeight="false" outlineLevel="0" collapsed="false">
      <c r="A1135" s="670" t="s">
        <v>48242</v>
      </c>
      <c r="B1135" s="670" t="s">
        <v>48243</v>
      </c>
      <c r="C1135" s="670" t="s">
        <v>5474</v>
      </c>
      <c r="D1135" s="671" t="s">
        <v>46034</v>
      </c>
    </row>
    <row r="1136" customFormat="false" ht="13.5" hidden="false" customHeight="false" outlineLevel="0" collapsed="false">
      <c r="A1136" s="670" t="s">
        <v>48244</v>
      </c>
      <c r="B1136" s="670" t="s">
        <v>48245</v>
      </c>
      <c r="C1136" s="670" t="s">
        <v>5474</v>
      </c>
      <c r="D1136" s="671" t="s">
        <v>48246</v>
      </c>
    </row>
    <row r="1137" customFormat="false" ht="13.5" hidden="false" customHeight="false" outlineLevel="0" collapsed="false">
      <c r="A1137" s="670" t="s">
        <v>48247</v>
      </c>
      <c r="B1137" s="670" t="s">
        <v>48248</v>
      </c>
      <c r="C1137" s="670" t="s">
        <v>5474</v>
      </c>
      <c r="D1137" s="671" t="s">
        <v>46369</v>
      </c>
    </row>
    <row r="1138" customFormat="false" ht="13.5" hidden="false" customHeight="false" outlineLevel="0" collapsed="false">
      <c r="A1138" s="670" t="s">
        <v>48249</v>
      </c>
      <c r="B1138" s="670" t="s">
        <v>48250</v>
      </c>
      <c r="C1138" s="670" t="s">
        <v>9</v>
      </c>
      <c r="D1138" s="671" t="s">
        <v>48251</v>
      </c>
    </row>
    <row r="1139" customFormat="false" ht="13.5" hidden="false" customHeight="false" outlineLevel="0" collapsed="false">
      <c r="A1139" s="670" t="s">
        <v>48252</v>
      </c>
      <c r="B1139" s="670" t="s">
        <v>48253</v>
      </c>
      <c r="C1139" s="670" t="s">
        <v>9</v>
      </c>
      <c r="D1139" s="671" t="s">
        <v>48254</v>
      </c>
    </row>
    <row r="1140" customFormat="false" ht="13.5" hidden="false" customHeight="false" outlineLevel="0" collapsed="false">
      <c r="A1140" s="670" t="s">
        <v>48255</v>
      </c>
      <c r="B1140" s="670" t="s">
        <v>48256</v>
      </c>
      <c r="C1140" s="670" t="s">
        <v>9</v>
      </c>
      <c r="D1140" s="671" t="s">
        <v>48257</v>
      </c>
    </row>
    <row r="1141" customFormat="false" ht="13.5" hidden="false" customHeight="false" outlineLevel="0" collapsed="false">
      <c r="A1141" s="670" t="s">
        <v>48258</v>
      </c>
      <c r="B1141" s="670" t="s">
        <v>48259</v>
      </c>
      <c r="C1141" s="670" t="s">
        <v>9</v>
      </c>
      <c r="D1141" s="671" t="s">
        <v>48260</v>
      </c>
    </row>
    <row r="1142" customFormat="false" ht="13.5" hidden="false" customHeight="false" outlineLevel="0" collapsed="false">
      <c r="A1142" s="670" t="s">
        <v>48261</v>
      </c>
      <c r="B1142" s="670" t="s">
        <v>48262</v>
      </c>
      <c r="C1142" s="670" t="s">
        <v>1696</v>
      </c>
      <c r="D1142" s="671" t="s">
        <v>48263</v>
      </c>
    </row>
    <row r="1143" customFormat="false" ht="13.5" hidden="false" customHeight="false" outlineLevel="0" collapsed="false">
      <c r="A1143" s="670" t="s">
        <v>48264</v>
      </c>
      <c r="B1143" s="670" t="s">
        <v>48265</v>
      </c>
      <c r="C1143" s="670" t="s">
        <v>1696</v>
      </c>
      <c r="D1143" s="671" t="s">
        <v>48266</v>
      </c>
    </row>
    <row r="1144" customFormat="false" ht="13.5" hidden="false" customHeight="false" outlineLevel="0" collapsed="false">
      <c r="A1144" s="670" t="s">
        <v>48267</v>
      </c>
      <c r="B1144" s="670" t="s">
        <v>48268</v>
      </c>
      <c r="C1144" s="670" t="s">
        <v>1696</v>
      </c>
      <c r="D1144" s="671" t="s">
        <v>48269</v>
      </c>
    </row>
    <row r="1145" customFormat="false" ht="13.5" hidden="false" customHeight="false" outlineLevel="0" collapsed="false">
      <c r="A1145" s="670" t="s">
        <v>48270</v>
      </c>
      <c r="B1145" s="670" t="s">
        <v>48271</v>
      </c>
      <c r="C1145" s="670" t="s">
        <v>1696</v>
      </c>
      <c r="D1145" s="671" t="s">
        <v>48272</v>
      </c>
    </row>
    <row r="1146" customFormat="false" ht="13.5" hidden="false" customHeight="false" outlineLevel="0" collapsed="false">
      <c r="A1146" s="670" t="s">
        <v>48273</v>
      </c>
      <c r="B1146" s="670" t="s">
        <v>48274</v>
      </c>
      <c r="C1146" s="670" t="s">
        <v>1696</v>
      </c>
      <c r="D1146" s="671" t="s">
        <v>48275</v>
      </c>
    </row>
    <row r="1147" customFormat="false" ht="13.5" hidden="false" customHeight="false" outlineLevel="0" collapsed="false">
      <c r="A1147" s="670" t="s">
        <v>48276</v>
      </c>
      <c r="B1147" s="670" t="s">
        <v>48277</v>
      </c>
      <c r="C1147" s="670" t="s">
        <v>1696</v>
      </c>
      <c r="D1147" s="671" t="s">
        <v>48278</v>
      </c>
    </row>
    <row r="1148" customFormat="false" ht="13.5" hidden="false" customHeight="false" outlineLevel="0" collapsed="false">
      <c r="A1148" s="670" t="s">
        <v>48279</v>
      </c>
      <c r="B1148" s="670" t="s">
        <v>48280</v>
      </c>
      <c r="C1148" s="670" t="s">
        <v>9</v>
      </c>
      <c r="D1148" s="671" t="s">
        <v>48281</v>
      </c>
    </row>
    <row r="1149" customFormat="false" ht="13.5" hidden="false" customHeight="false" outlineLevel="0" collapsed="false">
      <c r="A1149" s="670" t="s">
        <v>48282</v>
      </c>
      <c r="B1149" s="670" t="s">
        <v>48283</v>
      </c>
      <c r="C1149" s="670" t="s">
        <v>9</v>
      </c>
      <c r="D1149" s="671" t="s">
        <v>48284</v>
      </c>
    </row>
    <row r="1150" customFormat="false" ht="13.5" hidden="false" customHeight="false" outlineLevel="0" collapsed="false">
      <c r="A1150" s="670" t="s">
        <v>48285</v>
      </c>
      <c r="B1150" s="670" t="s">
        <v>48286</v>
      </c>
      <c r="C1150" s="670" t="s">
        <v>9</v>
      </c>
      <c r="D1150" s="671" t="s">
        <v>48287</v>
      </c>
    </row>
    <row r="1151" customFormat="false" ht="13.5" hidden="false" customHeight="false" outlineLevel="0" collapsed="false">
      <c r="A1151" s="670" t="s">
        <v>48288</v>
      </c>
      <c r="B1151" s="670" t="s">
        <v>48289</v>
      </c>
      <c r="C1151" s="670" t="s">
        <v>9</v>
      </c>
      <c r="D1151" s="671" t="s">
        <v>48290</v>
      </c>
    </row>
    <row r="1152" customFormat="false" ht="13.5" hidden="false" customHeight="false" outlineLevel="0" collapsed="false">
      <c r="A1152" s="670" t="s">
        <v>48291</v>
      </c>
      <c r="B1152" s="670" t="s">
        <v>48292</v>
      </c>
      <c r="C1152" s="670" t="s">
        <v>9</v>
      </c>
      <c r="D1152" s="671" t="s">
        <v>48293</v>
      </c>
    </row>
    <row r="1153" customFormat="false" ht="13.5" hidden="false" customHeight="false" outlineLevel="0" collapsed="false">
      <c r="A1153" s="670" t="s">
        <v>48294</v>
      </c>
      <c r="B1153" s="670" t="s">
        <v>48295</v>
      </c>
      <c r="C1153" s="670" t="s">
        <v>9</v>
      </c>
      <c r="D1153" s="671" t="s">
        <v>48296</v>
      </c>
    </row>
    <row r="1154" customFormat="false" ht="13.5" hidden="false" customHeight="false" outlineLevel="0" collapsed="false">
      <c r="A1154" s="670" t="s">
        <v>48297</v>
      </c>
      <c r="B1154" s="670" t="s">
        <v>48298</v>
      </c>
      <c r="C1154" s="670" t="s">
        <v>9</v>
      </c>
      <c r="D1154" s="671" t="s">
        <v>48299</v>
      </c>
    </row>
    <row r="1155" customFormat="false" ht="13.5" hidden="false" customHeight="false" outlineLevel="0" collapsed="false">
      <c r="A1155" s="670" t="s">
        <v>48300</v>
      </c>
      <c r="B1155" s="670" t="s">
        <v>48301</v>
      </c>
      <c r="C1155" s="670" t="s">
        <v>9</v>
      </c>
      <c r="D1155" s="671" t="s">
        <v>48302</v>
      </c>
    </row>
    <row r="1156" customFormat="false" ht="13.5" hidden="false" customHeight="false" outlineLevel="0" collapsed="false">
      <c r="A1156" s="670" t="s">
        <v>48303</v>
      </c>
      <c r="B1156" s="670" t="s">
        <v>48304</v>
      </c>
      <c r="C1156" s="670" t="s">
        <v>9</v>
      </c>
      <c r="D1156" s="671" t="s">
        <v>48305</v>
      </c>
    </row>
    <row r="1157" customFormat="false" ht="13.5" hidden="false" customHeight="false" outlineLevel="0" collapsed="false">
      <c r="A1157" s="670" t="s">
        <v>48306</v>
      </c>
      <c r="B1157" s="670" t="s">
        <v>48307</v>
      </c>
      <c r="C1157" s="670" t="s">
        <v>9</v>
      </c>
      <c r="D1157" s="671" t="s">
        <v>48308</v>
      </c>
    </row>
    <row r="1158" customFormat="false" ht="13.5" hidden="false" customHeight="false" outlineLevel="0" collapsed="false">
      <c r="A1158" s="670" t="s">
        <v>48309</v>
      </c>
      <c r="B1158" s="670" t="s">
        <v>48310</v>
      </c>
      <c r="C1158" s="670" t="s">
        <v>9</v>
      </c>
      <c r="D1158" s="671" t="s">
        <v>48311</v>
      </c>
    </row>
    <row r="1159" customFormat="false" ht="13.5" hidden="false" customHeight="false" outlineLevel="0" collapsed="false">
      <c r="A1159" s="670" t="s">
        <v>48312</v>
      </c>
      <c r="B1159" s="670" t="s">
        <v>48313</v>
      </c>
      <c r="C1159" s="670" t="s">
        <v>9</v>
      </c>
      <c r="D1159" s="671" t="s">
        <v>48314</v>
      </c>
    </row>
    <row r="1160" customFormat="false" ht="13.5" hidden="false" customHeight="false" outlineLevel="0" collapsed="false">
      <c r="A1160" s="670" t="s">
        <v>48315</v>
      </c>
      <c r="B1160" s="670" t="s">
        <v>48316</v>
      </c>
      <c r="C1160" s="670" t="s">
        <v>9</v>
      </c>
      <c r="D1160" s="671" t="s">
        <v>48317</v>
      </c>
    </row>
    <row r="1161" customFormat="false" ht="13.5" hidden="false" customHeight="false" outlineLevel="0" collapsed="false">
      <c r="A1161" s="670" t="s">
        <v>48318</v>
      </c>
      <c r="B1161" s="670" t="s">
        <v>48319</v>
      </c>
      <c r="C1161" s="670" t="s">
        <v>9</v>
      </c>
      <c r="D1161" s="671" t="s">
        <v>48320</v>
      </c>
    </row>
    <row r="1162" customFormat="false" ht="13.5" hidden="false" customHeight="false" outlineLevel="0" collapsed="false">
      <c r="A1162" s="670" t="s">
        <v>48321</v>
      </c>
      <c r="B1162" s="670" t="s">
        <v>48322</v>
      </c>
      <c r="C1162" s="670" t="s">
        <v>9</v>
      </c>
      <c r="D1162" s="671" t="s">
        <v>48323</v>
      </c>
    </row>
    <row r="1163" customFormat="false" ht="13.5" hidden="false" customHeight="false" outlineLevel="0" collapsed="false">
      <c r="A1163" s="670" t="s">
        <v>48324</v>
      </c>
      <c r="B1163" s="670" t="s">
        <v>48325</v>
      </c>
      <c r="C1163" s="670" t="s">
        <v>9</v>
      </c>
      <c r="D1163" s="671" t="s">
        <v>48326</v>
      </c>
    </row>
    <row r="1164" customFormat="false" ht="13.5" hidden="false" customHeight="false" outlineLevel="0" collapsed="false">
      <c r="A1164" s="670" t="s">
        <v>48327</v>
      </c>
      <c r="B1164" s="670" t="s">
        <v>48328</v>
      </c>
      <c r="C1164" s="670" t="s">
        <v>9</v>
      </c>
      <c r="D1164" s="671" t="s">
        <v>48329</v>
      </c>
    </row>
    <row r="1165" customFormat="false" ht="13.5" hidden="false" customHeight="false" outlineLevel="0" collapsed="false">
      <c r="A1165" s="670" t="s">
        <v>48330</v>
      </c>
      <c r="B1165" s="670" t="s">
        <v>48331</v>
      </c>
      <c r="C1165" s="670" t="s">
        <v>9</v>
      </c>
      <c r="D1165" s="671" t="s">
        <v>48332</v>
      </c>
    </row>
    <row r="1166" customFormat="false" ht="13.5" hidden="false" customHeight="false" outlineLevel="0" collapsed="false">
      <c r="A1166" s="670" t="s">
        <v>48333</v>
      </c>
      <c r="B1166" s="670" t="s">
        <v>48334</v>
      </c>
      <c r="C1166" s="670" t="s">
        <v>9</v>
      </c>
      <c r="D1166" s="671" t="s">
        <v>48335</v>
      </c>
    </row>
    <row r="1167" customFormat="false" ht="13.5" hidden="false" customHeight="false" outlineLevel="0" collapsed="false">
      <c r="A1167" s="670" t="s">
        <v>48336</v>
      </c>
      <c r="B1167" s="670" t="s">
        <v>48337</v>
      </c>
      <c r="C1167" s="670" t="s">
        <v>9</v>
      </c>
      <c r="D1167" s="671" t="s">
        <v>48338</v>
      </c>
    </row>
    <row r="1168" customFormat="false" ht="13.5" hidden="false" customHeight="false" outlineLevel="0" collapsed="false">
      <c r="A1168" s="670" t="s">
        <v>48339</v>
      </c>
      <c r="B1168" s="670" t="s">
        <v>48340</v>
      </c>
      <c r="C1168" s="670" t="s">
        <v>1696</v>
      </c>
      <c r="D1168" s="671" t="s">
        <v>48341</v>
      </c>
    </row>
    <row r="1169" customFormat="false" ht="13.5" hidden="false" customHeight="false" outlineLevel="0" collapsed="false">
      <c r="A1169" s="670" t="s">
        <v>48342</v>
      </c>
      <c r="B1169" s="670" t="s">
        <v>48343</v>
      </c>
      <c r="C1169" s="670" t="s">
        <v>1696</v>
      </c>
      <c r="D1169" s="671" t="s">
        <v>48344</v>
      </c>
    </row>
    <row r="1170" customFormat="false" ht="13.5" hidden="false" customHeight="false" outlineLevel="0" collapsed="false">
      <c r="A1170" s="670" t="s">
        <v>48345</v>
      </c>
      <c r="B1170" s="670" t="s">
        <v>48346</v>
      </c>
      <c r="C1170" s="670" t="s">
        <v>1696</v>
      </c>
      <c r="D1170" s="671" t="s">
        <v>48347</v>
      </c>
    </row>
    <row r="1171" customFormat="false" ht="13.5" hidden="false" customHeight="false" outlineLevel="0" collapsed="false">
      <c r="A1171" s="670" t="s">
        <v>48348</v>
      </c>
      <c r="B1171" s="670" t="s">
        <v>48349</v>
      </c>
      <c r="C1171" s="670" t="s">
        <v>1696</v>
      </c>
      <c r="D1171" s="671" t="s">
        <v>48341</v>
      </c>
    </row>
    <row r="1172" customFormat="false" ht="13.5" hidden="false" customHeight="false" outlineLevel="0" collapsed="false">
      <c r="A1172" s="670" t="s">
        <v>48350</v>
      </c>
      <c r="B1172" s="670" t="s">
        <v>48351</v>
      </c>
      <c r="C1172" s="670" t="s">
        <v>1696</v>
      </c>
      <c r="D1172" s="671" t="s">
        <v>48352</v>
      </c>
    </row>
    <row r="1173" customFormat="false" ht="13.5" hidden="false" customHeight="false" outlineLevel="0" collapsed="false">
      <c r="A1173" s="670" t="s">
        <v>48353</v>
      </c>
      <c r="B1173" s="670" t="s">
        <v>48354</v>
      </c>
      <c r="C1173" s="670" t="s">
        <v>1696</v>
      </c>
      <c r="D1173" s="671" t="s">
        <v>48355</v>
      </c>
    </row>
    <row r="1174" customFormat="false" ht="13.5" hidden="false" customHeight="false" outlineLevel="0" collapsed="false">
      <c r="A1174" s="670" t="s">
        <v>48356</v>
      </c>
      <c r="B1174" s="670" t="s">
        <v>48357</v>
      </c>
      <c r="C1174" s="670" t="s">
        <v>1696</v>
      </c>
      <c r="D1174" s="671" t="s">
        <v>48358</v>
      </c>
    </row>
    <row r="1175" customFormat="false" ht="13.5" hidden="false" customHeight="false" outlineLevel="0" collapsed="false">
      <c r="A1175" s="670" t="s">
        <v>48359</v>
      </c>
      <c r="B1175" s="670" t="s">
        <v>48360</v>
      </c>
      <c r="C1175" s="670" t="s">
        <v>1696</v>
      </c>
      <c r="D1175" s="671" t="s">
        <v>46661</v>
      </c>
    </row>
    <row r="1176" customFormat="false" ht="13.5" hidden="false" customHeight="false" outlineLevel="0" collapsed="false">
      <c r="A1176" s="670" t="s">
        <v>48361</v>
      </c>
      <c r="B1176" s="670" t="s">
        <v>48362</v>
      </c>
      <c r="C1176" s="670" t="s">
        <v>1696</v>
      </c>
      <c r="D1176" s="671" t="s">
        <v>48347</v>
      </c>
    </row>
    <row r="1177" customFormat="false" ht="13.5" hidden="false" customHeight="false" outlineLevel="0" collapsed="false">
      <c r="A1177" s="670" t="s">
        <v>48363</v>
      </c>
      <c r="B1177" s="670" t="s">
        <v>48364</v>
      </c>
      <c r="C1177" s="670" t="s">
        <v>1696</v>
      </c>
      <c r="D1177" s="671" t="s">
        <v>48365</v>
      </c>
    </row>
    <row r="1178" customFormat="false" ht="13.5" hidden="false" customHeight="false" outlineLevel="0" collapsed="false">
      <c r="A1178" s="670" t="s">
        <v>48366</v>
      </c>
      <c r="B1178" s="670" t="s">
        <v>48367</v>
      </c>
      <c r="C1178" s="670" t="s">
        <v>1696</v>
      </c>
      <c r="D1178" s="671" t="s">
        <v>48368</v>
      </c>
    </row>
    <row r="1179" customFormat="false" ht="13.5" hidden="false" customHeight="false" outlineLevel="0" collapsed="false">
      <c r="A1179" s="670" t="s">
        <v>48369</v>
      </c>
      <c r="B1179" s="670" t="s">
        <v>48370</v>
      </c>
      <c r="C1179" s="670" t="s">
        <v>1696</v>
      </c>
      <c r="D1179" s="671" t="s">
        <v>48371</v>
      </c>
    </row>
    <row r="1180" customFormat="false" ht="13.5" hidden="false" customHeight="false" outlineLevel="0" collapsed="false">
      <c r="A1180" s="670" t="s">
        <v>48372</v>
      </c>
      <c r="B1180" s="670" t="s">
        <v>48373</v>
      </c>
      <c r="C1180" s="670" t="s">
        <v>1696</v>
      </c>
      <c r="D1180" s="671" t="s">
        <v>48374</v>
      </c>
    </row>
    <row r="1181" customFormat="false" ht="13.5" hidden="false" customHeight="false" outlineLevel="0" collapsed="false">
      <c r="A1181" s="670" t="s">
        <v>48375</v>
      </c>
      <c r="B1181" s="670" t="s">
        <v>48376</v>
      </c>
      <c r="C1181" s="670" t="s">
        <v>1696</v>
      </c>
      <c r="D1181" s="671" t="s">
        <v>48377</v>
      </c>
    </row>
    <row r="1182" customFormat="false" ht="13.5" hidden="false" customHeight="false" outlineLevel="0" collapsed="false">
      <c r="A1182" s="670" t="s">
        <v>48378</v>
      </c>
      <c r="B1182" s="670" t="s">
        <v>48379</v>
      </c>
      <c r="C1182" s="670" t="s">
        <v>1696</v>
      </c>
      <c r="D1182" s="671" t="s">
        <v>48380</v>
      </c>
    </row>
    <row r="1183" customFormat="false" ht="13.5" hidden="false" customHeight="false" outlineLevel="0" collapsed="false">
      <c r="A1183" s="670" t="s">
        <v>48381</v>
      </c>
      <c r="B1183" s="670" t="s">
        <v>48382</v>
      </c>
      <c r="C1183" s="670" t="s">
        <v>1696</v>
      </c>
      <c r="D1183" s="671" t="s">
        <v>48383</v>
      </c>
    </row>
    <row r="1184" customFormat="false" ht="13.5" hidden="false" customHeight="false" outlineLevel="0" collapsed="false">
      <c r="A1184" s="670" t="s">
        <v>48384</v>
      </c>
      <c r="B1184" s="670" t="s">
        <v>48385</v>
      </c>
      <c r="C1184" s="670" t="s">
        <v>1696</v>
      </c>
      <c r="D1184" s="671" t="s">
        <v>48386</v>
      </c>
    </row>
    <row r="1185" customFormat="false" ht="13.5" hidden="false" customHeight="false" outlineLevel="0" collapsed="false">
      <c r="A1185" s="670" t="s">
        <v>48387</v>
      </c>
      <c r="B1185" s="670" t="s">
        <v>48388</v>
      </c>
      <c r="C1185" s="670" t="s">
        <v>1696</v>
      </c>
      <c r="D1185" s="671" t="s">
        <v>48389</v>
      </c>
    </row>
    <row r="1186" customFormat="false" ht="13.5" hidden="false" customHeight="false" outlineLevel="0" collapsed="false">
      <c r="A1186" s="670" t="s">
        <v>48390</v>
      </c>
      <c r="B1186" s="670" t="s">
        <v>48391</v>
      </c>
      <c r="C1186" s="670" t="s">
        <v>1696</v>
      </c>
      <c r="D1186" s="671" t="s">
        <v>47229</v>
      </c>
    </row>
    <row r="1187" customFormat="false" ht="13.5" hidden="false" customHeight="false" outlineLevel="0" collapsed="false">
      <c r="A1187" s="670" t="s">
        <v>48392</v>
      </c>
      <c r="B1187" s="670" t="s">
        <v>48393</v>
      </c>
      <c r="C1187" s="670" t="s">
        <v>1696</v>
      </c>
      <c r="D1187" s="671" t="s">
        <v>48394</v>
      </c>
    </row>
    <row r="1188" customFormat="false" ht="13.5" hidden="false" customHeight="false" outlineLevel="0" collapsed="false">
      <c r="A1188" s="670" t="s">
        <v>48395</v>
      </c>
      <c r="B1188" s="670" t="s">
        <v>48396</v>
      </c>
      <c r="C1188" s="670" t="s">
        <v>1696</v>
      </c>
      <c r="D1188" s="671" t="s">
        <v>48397</v>
      </c>
    </row>
    <row r="1189" customFormat="false" ht="13.5" hidden="false" customHeight="false" outlineLevel="0" collapsed="false">
      <c r="A1189" s="670" t="s">
        <v>48398</v>
      </c>
      <c r="B1189" s="670" t="s">
        <v>48399</v>
      </c>
      <c r="C1189" s="670" t="s">
        <v>1696</v>
      </c>
      <c r="D1189" s="671" t="s">
        <v>48400</v>
      </c>
    </row>
    <row r="1190" customFormat="false" ht="13.5" hidden="false" customHeight="false" outlineLevel="0" collapsed="false">
      <c r="A1190" s="670" t="s">
        <v>48401</v>
      </c>
      <c r="B1190" s="670" t="s">
        <v>48402</v>
      </c>
      <c r="C1190" s="670" t="s">
        <v>1696</v>
      </c>
      <c r="D1190" s="671" t="s">
        <v>48355</v>
      </c>
    </row>
    <row r="1191" customFormat="false" ht="13.5" hidden="false" customHeight="false" outlineLevel="0" collapsed="false">
      <c r="A1191" s="670" t="s">
        <v>48403</v>
      </c>
      <c r="B1191" s="670" t="s">
        <v>48404</v>
      </c>
      <c r="C1191" s="670" t="s">
        <v>1696</v>
      </c>
      <c r="D1191" s="671" t="s">
        <v>48405</v>
      </c>
    </row>
    <row r="1192" customFormat="false" ht="13.5" hidden="false" customHeight="false" outlineLevel="0" collapsed="false">
      <c r="A1192" s="670" t="s">
        <v>48406</v>
      </c>
      <c r="B1192" s="670" t="s">
        <v>48407</v>
      </c>
      <c r="C1192" s="670" t="s">
        <v>1696</v>
      </c>
      <c r="D1192" s="671" t="s">
        <v>48408</v>
      </c>
    </row>
    <row r="1193" customFormat="false" ht="13.5" hidden="false" customHeight="false" outlineLevel="0" collapsed="false">
      <c r="A1193" s="670" t="s">
        <v>48409</v>
      </c>
      <c r="B1193" s="670" t="s">
        <v>48410</v>
      </c>
      <c r="C1193" s="670" t="s">
        <v>130</v>
      </c>
      <c r="D1193" s="671" t="s">
        <v>48411</v>
      </c>
    </row>
    <row r="1194" customFormat="false" ht="13.5" hidden="false" customHeight="false" outlineLevel="0" collapsed="false">
      <c r="A1194" s="670" t="s">
        <v>48412</v>
      </c>
      <c r="B1194" s="670" t="s">
        <v>48413</v>
      </c>
      <c r="C1194" s="670" t="s">
        <v>1696</v>
      </c>
      <c r="D1194" s="671" t="s">
        <v>46730</v>
      </c>
    </row>
    <row r="1195" customFormat="false" ht="13.5" hidden="false" customHeight="false" outlineLevel="0" collapsed="false">
      <c r="A1195" s="670" t="s">
        <v>48414</v>
      </c>
      <c r="B1195" s="670" t="s">
        <v>48415</v>
      </c>
      <c r="C1195" s="670" t="s">
        <v>1696</v>
      </c>
      <c r="D1195" s="671" t="s">
        <v>48416</v>
      </c>
    </row>
    <row r="1196" customFormat="false" ht="13.5" hidden="false" customHeight="false" outlineLevel="0" collapsed="false">
      <c r="A1196" s="670" t="s">
        <v>48417</v>
      </c>
      <c r="B1196" s="670" t="s">
        <v>48418</v>
      </c>
      <c r="C1196" s="670" t="s">
        <v>9</v>
      </c>
      <c r="D1196" s="671" t="s">
        <v>48419</v>
      </c>
    </row>
    <row r="1197" customFormat="false" ht="13.5" hidden="false" customHeight="false" outlineLevel="0" collapsed="false">
      <c r="A1197" s="670" t="s">
        <v>48420</v>
      </c>
      <c r="B1197" s="670" t="s">
        <v>48421</v>
      </c>
      <c r="C1197" s="670" t="s">
        <v>1696</v>
      </c>
      <c r="D1197" s="671" t="s">
        <v>48400</v>
      </c>
    </row>
    <row r="1198" customFormat="false" ht="13.5" hidden="false" customHeight="false" outlineLevel="0" collapsed="false">
      <c r="A1198" s="670" t="s">
        <v>48422</v>
      </c>
      <c r="B1198" s="670" t="s">
        <v>48423</v>
      </c>
      <c r="C1198" s="670" t="s">
        <v>1696</v>
      </c>
      <c r="D1198" s="671" t="s">
        <v>48355</v>
      </c>
    </row>
    <row r="1199" customFormat="false" ht="13.5" hidden="false" customHeight="false" outlineLevel="0" collapsed="false">
      <c r="A1199" s="670" t="s">
        <v>48424</v>
      </c>
      <c r="B1199" s="670" t="s">
        <v>48425</v>
      </c>
      <c r="C1199" s="670" t="s">
        <v>1696</v>
      </c>
      <c r="D1199" s="671" t="s">
        <v>48400</v>
      </c>
    </row>
    <row r="1200" customFormat="false" ht="13.5" hidden="false" customHeight="false" outlineLevel="0" collapsed="false">
      <c r="A1200" s="670" t="s">
        <v>48426</v>
      </c>
      <c r="B1200" s="670" t="s">
        <v>48427</v>
      </c>
      <c r="C1200" s="670" t="s">
        <v>1696</v>
      </c>
      <c r="D1200" s="671" t="s">
        <v>48355</v>
      </c>
    </row>
    <row r="1201" customFormat="false" ht="13.5" hidden="false" customHeight="false" outlineLevel="0" collapsed="false">
      <c r="A1201" s="670" t="s">
        <v>48428</v>
      </c>
      <c r="B1201" s="670" t="s">
        <v>48429</v>
      </c>
      <c r="C1201" s="670" t="s">
        <v>1696</v>
      </c>
      <c r="D1201" s="671" t="s">
        <v>48405</v>
      </c>
    </row>
    <row r="1202" customFormat="false" ht="13.5" hidden="false" customHeight="false" outlineLevel="0" collapsed="false">
      <c r="A1202" s="670" t="s">
        <v>48430</v>
      </c>
      <c r="B1202" s="670" t="s">
        <v>48431</v>
      </c>
      <c r="C1202" s="670" t="s">
        <v>1696</v>
      </c>
      <c r="D1202" s="671" t="s">
        <v>48408</v>
      </c>
    </row>
    <row r="1203" customFormat="false" ht="13.5" hidden="false" customHeight="false" outlineLevel="0" collapsed="false">
      <c r="A1203" s="670" t="s">
        <v>48432</v>
      </c>
      <c r="B1203" s="670" t="s">
        <v>48433</v>
      </c>
      <c r="C1203" s="670" t="s">
        <v>1696</v>
      </c>
      <c r="D1203" s="671" t="s">
        <v>48405</v>
      </c>
    </row>
    <row r="1204" customFormat="false" ht="13.5" hidden="false" customHeight="false" outlineLevel="0" collapsed="false">
      <c r="A1204" s="670" t="s">
        <v>48434</v>
      </c>
      <c r="B1204" s="670" t="s">
        <v>48435</v>
      </c>
      <c r="C1204" s="670" t="s">
        <v>1696</v>
      </c>
      <c r="D1204" s="671" t="s">
        <v>48408</v>
      </c>
    </row>
    <row r="1205" customFormat="false" ht="13.5" hidden="false" customHeight="false" outlineLevel="0" collapsed="false">
      <c r="A1205" s="670" t="s">
        <v>48436</v>
      </c>
      <c r="B1205" s="670" t="s">
        <v>48437</v>
      </c>
      <c r="C1205" s="670" t="s">
        <v>1696</v>
      </c>
      <c r="D1205" s="671" t="s">
        <v>48438</v>
      </c>
    </row>
    <row r="1206" customFormat="false" ht="13.5" hidden="false" customHeight="false" outlineLevel="0" collapsed="false">
      <c r="A1206" s="670" t="s">
        <v>48439</v>
      </c>
      <c r="B1206" s="670" t="s">
        <v>48440</v>
      </c>
      <c r="C1206" s="670" t="s">
        <v>1696</v>
      </c>
      <c r="D1206" s="671" t="s">
        <v>48441</v>
      </c>
    </row>
    <row r="1207" customFormat="false" ht="13.5" hidden="false" customHeight="false" outlineLevel="0" collapsed="false">
      <c r="A1207" s="670" t="s">
        <v>48442</v>
      </c>
      <c r="B1207" s="670" t="s">
        <v>48443</v>
      </c>
      <c r="C1207" s="670" t="s">
        <v>1696</v>
      </c>
      <c r="D1207" s="671" t="s">
        <v>48444</v>
      </c>
    </row>
    <row r="1208" customFormat="false" ht="13.5" hidden="false" customHeight="false" outlineLevel="0" collapsed="false">
      <c r="A1208" s="670" t="s">
        <v>48445</v>
      </c>
      <c r="B1208" s="670" t="s">
        <v>48446</v>
      </c>
      <c r="C1208" s="670" t="s">
        <v>1696</v>
      </c>
      <c r="D1208" s="671" t="s">
        <v>48447</v>
      </c>
    </row>
    <row r="1209" customFormat="false" ht="13.5" hidden="false" customHeight="false" outlineLevel="0" collapsed="false">
      <c r="A1209" s="670" t="s">
        <v>48448</v>
      </c>
      <c r="B1209" s="670" t="s">
        <v>48449</v>
      </c>
      <c r="C1209" s="670" t="s">
        <v>1696</v>
      </c>
      <c r="D1209" s="671" t="s">
        <v>48450</v>
      </c>
    </row>
    <row r="1210" customFormat="false" ht="13.5" hidden="false" customHeight="false" outlineLevel="0" collapsed="false">
      <c r="A1210" s="670" t="s">
        <v>48451</v>
      </c>
      <c r="B1210" s="670" t="s">
        <v>48452</v>
      </c>
      <c r="C1210" s="670" t="s">
        <v>130</v>
      </c>
      <c r="D1210" s="671" t="s">
        <v>48453</v>
      </c>
    </row>
    <row r="1211" customFormat="false" ht="13.5" hidden="false" customHeight="false" outlineLevel="0" collapsed="false">
      <c r="A1211" s="670" t="s">
        <v>48454</v>
      </c>
      <c r="B1211" s="670" t="s">
        <v>48455</v>
      </c>
      <c r="C1211" s="670" t="s">
        <v>130</v>
      </c>
      <c r="D1211" s="671" t="s">
        <v>48456</v>
      </c>
    </row>
    <row r="1212" customFormat="false" ht="13.5" hidden="false" customHeight="false" outlineLevel="0" collapsed="false">
      <c r="A1212" s="670" t="s">
        <v>48457</v>
      </c>
      <c r="B1212" s="670" t="s">
        <v>48458</v>
      </c>
      <c r="C1212" s="670" t="s">
        <v>130</v>
      </c>
      <c r="D1212" s="671" t="s">
        <v>47768</v>
      </c>
    </row>
    <row r="1213" customFormat="false" ht="13.5" hidden="false" customHeight="false" outlineLevel="0" collapsed="false">
      <c r="A1213" s="670" t="s">
        <v>48459</v>
      </c>
      <c r="B1213" s="670" t="s">
        <v>48460</v>
      </c>
      <c r="C1213" s="670" t="s">
        <v>130</v>
      </c>
      <c r="D1213" s="671" t="s">
        <v>48461</v>
      </c>
    </row>
    <row r="1214" customFormat="false" ht="13.5" hidden="false" customHeight="false" outlineLevel="0" collapsed="false">
      <c r="A1214" s="670" t="s">
        <v>48462</v>
      </c>
      <c r="B1214" s="670" t="s">
        <v>48463</v>
      </c>
      <c r="C1214" s="670" t="s">
        <v>130</v>
      </c>
      <c r="D1214" s="671" t="s">
        <v>48464</v>
      </c>
    </row>
    <row r="1215" customFormat="false" ht="13.5" hidden="false" customHeight="false" outlineLevel="0" collapsed="false">
      <c r="A1215" s="670" t="s">
        <v>48465</v>
      </c>
      <c r="B1215" s="670" t="s">
        <v>48466</v>
      </c>
      <c r="C1215" s="670" t="s">
        <v>130</v>
      </c>
      <c r="D1215" s="671" t="s">
        <v>48467</v>
      </c>
    </row>
    <row r="1216" customFormat="false" ht="13.5" hidden="false" customHeight="false" outlineLevel="0" collapsed="false">
      <c r="A1216" s="670" t="s">
        <v>48468</v>
      </c>
      <c r="B1216" s="670" t="s">
        <v>48469</v>
      </c>
      <c r="C1216" s="670" t="s">
        <v>130</v>
      </c>
      <c r="D1216" s="671" t="s">
        <v>48470</v>
      </c>
    </row>
    <row r="1217" customFormat="false" ht="13.5" hidden="false" customHeight="false" outlineLevel="0" collapsed="false">
      <c r="A1217" s="670" t="s">
        <v>48471</v>
      </c>
      <c r="B1217" s="670" t="s">
        <v>48472</v>
      </c>
      <c r="C1217" s="670" t="s">
        <v>130</v>
      </c>
      <c r="D1217" s="671" t="s">
        <v>48473</v>
      </c>
    </row>
    <row r="1218" customFormat="false" ht="13.5" hidden="false" customHeight="false" outlineLevel="0" collapsed="false">
      <c r="A1218" s="670" t="s">
        <v>48474</v>
      </c>
      <c r="B1218" s="670" t="s">
        <v>48475</v>
      </c>
      <c r="C1218" s="670" t="s">
        <v>1696</v>
      </c>
      <c r="D1218" s="671" t="s">
        <v>48476</v>
      </c>
    </row>
    <row r="1219" customFormat="false" ht="13.5" hidden="false" customHeight="false" outlineLevel="0" collapsed="false">
      <c r="A1219" s="670" t="s">
        <v>48477</v>
      </c>
      <c r="B1219" s="670" t="s">
        <v>48478</v>
      </c>
      <c r="C1219" s="670" t="s">
        <v>1696</v>
      </c>
      <c r="D1219" s="671" t="s">
        <v>48479</v>
      </c>
    </row>
    <row r="1220" customFormat="false" ht="13.5" hidden="false" customHeight="false" outlineLevel="0" collapsed="false">
      <c r="A1220" s="670" t="s">
        <v>48480</v>
      </c>
      <c r="B1220" s="670" t="s">
        <v>48481</v>
      </c>
      <c r="C1220" s="670" t="s">
        <v>1696</v>
      </c>
      <c r="D1220" s="671" t="s">
        <v>48482</v>
      </c>
    </row>
    <row r="1221" customFormat="false" ht="13.5" hidden="false" customHeight="false" outlineLevel="0" collapsed="false">
      <c r="A1221" s="670" t="s">
        <v>48483</v>
      </c>
      <c r="B1221" s="670" t="s">
        <v>48484</v>
      </c>
      <c r="C1221" s="670" t="s">
        <v>1696</v>
      </c>
      <c r="D1221" s="671" t="s">
        <v>48485</v>
      </c>
    </row>
    <row r="1222" customFormat="false" ht="13.5" hidden="false" customHeight="false" outlineLevel="0" collapsed="false">
      <c r="A1222" s="670" t="s">
        <v>48486</v>
      </c>
      <c r="B1222" s="670" t="s">
        <v>48487</v>
      </c>
      <c r="C1222" s="670" t="s">
        <v>130</v>
      </c>
      <c r="D1222" s="671" t="s">
        <v>48488</v>
      </c>
    </row>
    <row r="1223" customFormat="false" ht="13.5" hidden="false" customHeight="false" outlineLevel="0" collapsed="false">
      <c r="A1223" s="670" t="s">
        <v>48489</v>
      </c>
      <c r="B1223" s="670" t="s">
        <v>48490</v>
      </c>
      <c r="C1223" s="670" t="s">
        <v>130</v>
      </c>
      <c r="D1223" s="671" t="s">
        <v>48491</v>
      </c>
    </row>
    <row r="1224" customFormat="false" ht="13.5" hidden="false" customHeight="false" outlineLevel="0" collapsed="false">
      <c r="A1224" s="670" t="s">
        <v>48492</v>
      </c>
      <c r="B1224" s="670" t="s">
        <v>48493</v>
      </c>
      <c r="C1224" s="670" t="s">
        <v>130</v>
      </c>
      <c r="D1224" s="671" t="s">
        <v>48494</v>
      </c>
    </row>
    <row r="1225" customFormat="false" ht="13.5" hidden="false" customHeight="false" outlineLevel="0" collapsed="false">
      <c r="A1225" s="670" t="s">
        <v>48495</v>
      </c>
      <c r="B1225" s="670" t="s">
        <v>48496</v>
      </c>
      <c r="C1225" s="670" t="s">
        <v>130</v>
      </c>
      <c r="D1225" s="671" t="s">
        <v>48497</v>
      </c>
    </row>
    <row r="1226" customFormat="false" ht="13.5" hidden="false" customHeight="false" outlineLevel="0" collapsed="false">
      <c r="A1226" s="670" t="s">
        <v>48498</v>
      </c>
      <c r="B1226" s="670" t="s">
        <v>48499</v>
      </c>
      <c r="C1226" s="670" t="s">
        <v>130</v>
      </c>
      <c r="D1226" s="671" t="s">
        <v>48500</v>
      </c>
    </row>
    <row r="1227" customFormat="false" ht="13.5" hidden="false" customHeight="false" outlineLevel="0" collapsed="false">
      <c r="A1227" s="670" t="s">
        <v>48501</v>
      </c>
      <c r="B1227" s="670" t="s">
        <v>48502</v>
      </c>
      <c r="C1227" s="670" t="s">
        <v>130</v>
      </c>
      <c r="D1227" s="671" t="s">
        <v>48503</v>
      </c>
    </row>
    <row r="1228" customFormat="false" ht="13.5" hidden="false" customHeight="false" outlineLevel="0" collapsed="false">
      <c r="A1228" s="670" t="s">
        <v>48504</v>
      </c>
      <c r="B1228" s="670" t="s">
        <v>48505</v>
      </c>
      <c r="C1228" s="670" t="s">
        <v>1696</v>
      </c>
      <c r="D1228" s="671" t="s">
        <v>48506</v>
      </c>
    </row>
    <row r="1229" customFormat="false" ht="13.5" hidden="false" customHeight="false" outlineLevel="0" collapsed="false">
      <c r="A1229" s="670" t="s">
        <v>48507</v>
      </c>
      <c r="B1229" s="670" t="s">
        <v>48508</v>
      </c>
      <c r="C1229" s="670" t="s">
        <v>9</v>
      </c>
      <c r="D1229" s="671" t="s">
        <v>48509</v>
      </c>
    </row>
    <row r="1230" customFormat="false" ht="13.5" hidden="false" customHeight="false" outlineLevel="0" collapsed="false">
      <c r="A1230" s="670" t="s">
        <v>48510</v>
      </c>
      <c r="B1230" s="670" t="s">
        <v>48511</v>
      </c>
      <c r="C1230" s="670" t="s">
        <v>9</v>
      </c>
      <c r="D1230" s="671" t="s">
        <v>48512</v>
      </c>
    </row>
    <row r="1231" customFormat="false" ht="13.5" hidden="false" customHeight="false" outlineLevel="0" collapsed="false">
      <c r="A1231" s="670" t="s">
        <v>48513</v>
      </c>
      <c r="B1231" s="670" t="s">
        <v>48514</v>
      </c>
      <c r="C1231" s="670" t="s">
        <v>9</v>
      </c>
      <c r="D1231" s="671" t="s">
        <v>48515</v>
      </c>
    </row>
    <row r="1232" customFormat="false" ht="13.5" hidden="false" customHeight="false" outlineLevel="0" collapsed="false">
      <c r="A1232" s="670" t="s">
        <v>48516</v>
      </c>
      <c r="B1232" s="670" t="s">
        <v>48517</v>
      </c>
      <c r="C1232" s="670" t="s">
        <v>9</v>
      </c>
      <c r="D1232" s="671" t="s">
        <v>48518</v>
      </c>
    </row>
    <row r="1233" customFormat="false" ht="13.5" hidden="false" customHeight="false" outlineLevel="0" collapsed="false">
      <c r="A1233" s="670" t="s">
        <v>48519</v>
      </c>
      <c r="B1233" s="670" t="s">
        <v>48520</v>
      </c>
      <c r="C1233" s="670" t="s">
        <v>1696</v>
      </c>
      <c r="D1233" s="671" t="s">
        <v>48521</v>
      </c>
    </row>
    <row r="1234" customFormat="false" ht="13.5" hidden="false" customHeight="false" outlineLevel="0" collapsed="false">
      <c r="A1234" s="670" t="s">
        <v>48522</v>
      </c>
      <c r="B1234" s="670" t="s">
        <v>48523</v>
      </c>
      <c r="C1234" s="670" t="s">
        <v>1696</v>
      </c>
      <c r="D1234" s="671" t="s">
        <v>48524</v>
      </c>
    </row>
    <row r="1235" customFormat="false" ht="13.5" hidden="false" customHeight="false" outlineLevel="0" collapsed="false">
      <c r="A1235" s="670" t="s">
        <v>48525</v>
      </c>
      <c r="B1235" s="670" t="s">
        <v>48526</v>
      </c>
      <c r="C1235" s="670" t="s">
        <v>1696</v>
      </c>
      <c r="D1235" s="671" t="s">
        <v>48527</v>
      </c>
    </row>
    <row r="1236" customFormat="false" ht="13.5" hidden="false" customHeight="false" outlineLevel="0" collapsed="false">
      <c r="A1236" s="670" t="s">
        <v>48528</v>
      </c>
      <c r="B1236" s="670" t="s">
        <v>48529</v>
      </c>
      <c r="C1236" s="670" t="s">
        <v>1696</v>
      </c>
      <c r="D1236" s="671" t="s">
        <v>48530</v>
      </c>
    </row>
    <row r="1237" customFormat="false" ht="13.5" hidden="false" customHeight="false" outlineLevel="0" collapsed="false">
      <c r="A1237" s="670" t="s">
        <v>48531</v>
      </c>
      <c r="B1237" s="670" t="s">
        <v>48532</v>
      </c>
      <c r="C1237" s="670" t="s">
        <v>1696</v>
      </c>
      <c r="D1237" s="671" t="s">
        <v>48533</v>
      </c>
    </row>
    <row r="1238" customFormat="false" ht="13.5" hidden="false" customHeight="false" outlineLevel="0" collapsed="false">
      <c r="A1238" s="670" t="s">
        <v>48534</v>
      </c>
      <c r="B1238" s="670" t="s">
        <v>48535</v>
      </c>
      <c r="C1238" s="670" t="s">
        <v>1696</v>
      </c>
      <c r="D1238" s="671" t="s">
        <v>48536</v>
      </c>
    </row>
    <row r="1239" customFormat="false" ht="13.5" hidden="false" customHeight="false" outlineLevel="0" collapsed="false">
      <c r="A1239" s="670" t="s">
        <v>48537</v>
      </c>
      <c r="B1239" s="670" t="s">
        <v>48538</v>
      </c>
      <c r="C1239" s="670" t="s">
        <v>1696</v>
      </c>
      <c r="D1239" s="671" t="s">
        <v>48539</v>
      </c>
    </row>
    <row r="1240" customFormat="false" ht="13.5" hidden="false" customHeight="false" outlineLevel="0" collapsed="false">
      <c r="A1240" s="670" t="s">
        <v>48540</v>
      </c>
      <c r="B1240" s="670" t="s">
        <v>48541</v>
      </c>
      <c r="C1240" s="670" t="s">
        <v>1696</v>
      </c>
      <c r="D1240" s="671" t="s">
        <v>48542</v>
      </c>
    </row>
    <row r="1241" customFormat="false" ht="13.5" hidden="false" customHeight="false" outlineLevel="0" collapsed="false">
      <c r="A1241" s="670" t="s">
        <v>48543</v>
      </c>
      <c r="B1241" s="670" t="s">
        <v>48544</v>
      </c>
      <c r="C1241" s="670" t="s">
        <v>1696</v>
      </c>
      <c r="D1241" s="671" t="s">
        <v>48545</v>
      </c>
    </row>
    <row r="1242" customFormat="false" ht="13.5" hidden="false" customHeight="false" outlineLevel="0" collapsed="false">
      <c r="A1242" s="670" t="s">
        <v>48546</v>
      </c>
      <c r="B1242" s="670" t="s">
        <v>48547</v>
      </c>
      <c r="C1242" s="670" t="s">
        <v>1696</v>
      </c>
      <c r="D1242" s="671" t="s">
        <v>48548</v>
      </c>
    </row>
    <row r="1243" customFormat="false" ht="13.5" hidden="false" customHeight="false" outlineLevel="0" collapsed="false">
      <c r="A1243" s="670" t="s">
        <v>48549</v>
      </c>
      <c r="B1243" s="670" t="s">
        <v>48550</v>
      </c>
      <c r="C1243" s="670" t="s">
        <v>1696</v>
      </c>
      <c r="D1243" s="671" t="s">
        <v>48551</v>
      </c>
    </row>
    <row r="1244" customFormat="false" ht="13.5" hidden="false" customHeight="false" outlineLevel="0" collapsed="false">
      <c r="A1244" s="670" t="s">
        <v>48552</v>
      </c>
      <c r="B1244" s="670" t="s">
        <v>48553</v>
      </c>
      <c r="C1244" s="670" t="s">
        <v>1696</v>
      </c>
      <c r="D1244" s="671" t="s">
        <v>48554</v>
      </c>
    </row>
    <row r="1245" customFormat="false" ht="13.5" hidden="false" customHeight="false" outlineLevel="0" collapsed="false">
      <c r="A1245" s="670" t="s">
        <v>48555</v>
      </c>
      <c r="B1245" s="670" t="s">
        <v>48556</v>
      </c>
      <c r="C1245" s="670" t="s">
        <v>1696</v>
      </c>
      <c r="D1245" s="671" t="s">
        <v>48557</v>
      </c>
    </row>
    <row r="1246" customFormat="false" ht="13.5" hidden="false" customHeight="false" outlineLevel="0" collapsed="false">
      <c r="A1246" s="670" t="s">
        <v>48558</v>
      </c>
      <c r="B1246" s="670" t="s">
        <v>48559</v>
      </c>
      <c r="C1246" s="670" t="s">
        <v>1696</v>
      </c>
      <c r="D1246" s="671" t="s">
        <v>48560</v>
      </c>
    </row>
    <row r="1247" customFormat="false" ht="13.5" hidden="false" customHeight="false" outlineLevel="0" collapsed="false">
      <c r="A1247" s="670" t="s">
        <v>48561</v>
      </c>
      <c r="B1247" s="670" t="s">
        <v>48562</v>
      </c>
      <c r="C1247" s="670" t="s">
        <v>9</v>
      </c>
      <c r="D1247" s="671" t="s">
        <v>48563</v>
      </c>
    </row>
    <row r="1248" customFormat="false" ht="13.5" hidden="false" customHeight="false" outlineLevel="0" collapsed="false">
      <c r="A1248" s="670" t="s">
        <v>48564</v>
      </c>
      <c r="B1248" s="670" t="s">
        <v>48565</v>
      </c>
      <c r="C1248" s="670" t="s">
        <v>9</v>
      </c>
      <c r="D1248" s="671" t="s">
        <v>48566</v>
      </c>
    </row>
    <row r="1249" customFormat="false" ht="13.5" hidden="false" customHeight="false" outlineLevel="0" collapsed="false">
      <c r="A1249" s="670" t="s">
        <v>48567</v>
      </c>
      <c r="B1249" s="670" t="s">
        <v>48568</v>
      </c>
      <c r="C1249" s="670" t="s">
        <v>9</v>
      </c>
      <c r="D1249" s="671" t="s">
        <v>48569</v>
      </c>
    </row>
    <row r="1250" customFormat="false" ht="13.5" hidden="false" customHeight="false" outlineLevel="0" collapsed="false">
      <c r="A1250" s="670" t="s">
        <v>48570</v>
      </c>
      <c r="B1250" s="670" t="s">
        <v>48571</v>
      </c>
      <c r="C1250" s="670" t="s">
        <v>9</v>
      </c>
      <c r="D1250" s="671" t="s">
        <v>48572</v>
      </c>
    </row>
    <row r="1251" customFormat="false" ht="13.5" hidden="false" customHeight="false" outlineLevel="0" collapsed="false">
      <c r="A1251" s="670" t="s">
        <v>48573</v>
      </c>
      <c r="B1251" s="670" t="s">
        <v>48574</v>
      </c>
      <c r="C1251" s="670" t="s">
        <v>9</v>
      </c>
      <c r="D1251" s="671" t="s">
        <v>48575</v>
      </c>
    </row>
    <row r="1252" customFormat="false" ht="13.5" hidden="false" customHeight="false" outlineLevel="0" collapsed="false">
      <c r="A1252" s="670" t="s">
        <v>48576</v>
      </c>
      <c r="B1252" s="670" t="s">
        <v>48577</v>
      </c>
      <c r="C1252" s="670" t="s">
        <v>9</v>
      </c>
      <c r="D1252" s="671" t="s">
        <v>48578</v>
      </c>
    </row>
    <row r="1253" customFormat="false" ht="13.5" hidden="false" customHeight="false" outlineLevel="0" collapsed="false">
      <c r="A1253" s="670" t="s">
        <v>48579</v>
      </c>
      <c r="B1253" s="670" t="s">
        <v>48580</v>
      </c>
      <c r="C1253" s="670" t="s">
        <v>5978</v>
      </c>
      <c r="D1253" s="671" t="s">
        <v>46120</v>
      </c>
    </row>
    <row r="1254" customFormat="false" ht="13.5" hidden="false" customHeight="false" outlineLevel="0" collapsed="false">
      <c r="A1254" s="670" t="s">
        <v>48581</v>
      </c>
      <c r="B1254" s="670" t="s">
        <v>48582</v>
      </c>
      <c r="C1254" s="670" t="s">
        <v>9</v>
      </c>
      <c r="D1254" s="671" t="s">
        <v>48583</v>
      </c>
    </row>
    <row r="1255" customFormat="false" ht="13.5" hidden="false" customHeight="false" outlineLevel="0" collapsed="false">
      <c r="A1255" s="670" t="s">
        <v>48584</v>
      </c>
      <c r="B1255" s="670" t="s">
        <v>48585</v>
      </c>
      <c r="C1255" s="670" t="s">
        <v>9</v>
      </c>
      <c r="D1255" s="671" t="s">
        <v>48586</v>
      </c>
    </row>
    <row r="1256" customFormat="false" ht="13.5" hidden="false" customHeight="false" outlineLevel="0" collapsed="false">
      <c r="A1256" s="670" t="s">
        <v>48587</v>
      </c>
      <c r="B1256" s="670" t="s">
        <v>48588</v>
      </c>
      <c r="C1256" s="670" t="s">
        <v>9</v>
      </c>
      <c r="D1256" s="671" t="s">
        <v>48589</v>
      </c>
    </row>
    <row r="1257" customFormat="false" ht="13.5" hidden="false" customHeight="false" outlineLevel="0" collapsed="false">
      <c r="A1257" s="670" t="s">
        <v>48590</v>
      </c>
      <c r="B1257" s="670" t="s">
        <v>48591</v>
      </c>
      <c r="C1257" s="670" t="s">
        <v>9</v>
      </c>
      <c r="D1257" s="671" t="s">
        <v>48592</v>
      </c>
    </row>
    <row r="1258" customFormat="false" ht="13.5" hidden="false" customHeight="false" outlineLevel="0" collapsed="false">
      <c r="A1258" s="670" t="s">
        <v>48593</v>
      </c>
      <c r="B1258" s="670" t="s">
        <v>48594</v>
      </c>
      <c r="C1258" s="670" t="s">
        <v>9</v>
      </c>
      <c r="D1258" s="671" t="s">
        <v>48563</v>
      </c>
    </row>
    <row r="1259" customFormat="false" ht="13.5" hidden="false" customHeight="false" outlineLevel="0" collapsed="false">
      <c r="A1259" s="670" t="s">
        <v>48595</v>
      </c>
      <c r="B1259" s="670" t="s">
        <v>48596</v>
      </c>
      <c r="C1259" s="670" t="s">
        <v>9</v>
      </c>
      <c r="D1259" s="671" t="s">
        <v>48597</v>
      </c>
    </row>
    <row r="1260" customFormat="false" ht="13.5" hidden="false" customHeight="false" outlineLevel="0" collapsed="false">
      <c r="A1260" s="670" t="s">
        <v>48598</v>
      </c>
      <c r="B1260" s="670" t="s">
        <v>48599</v>
      </c>
      <c r="C1260" s="670" t="s">
        <v>9</v>
      </c>
      <c r="D1260" s="671" t="s">
        <v>48600</v>
      </c>
    </row>
    <row r="1261" customFormat="false" ht="13.5" hidden="false" customHeight="false" outlineLevel="0" collapsed="false">
      <c r="A1261" s="670" t="s">
        <v>48601</v>
      </c>
      <c r="B1261" s="670" t="s">
        <v>48602</v>
      </c>
      <c r="C1261" s="670" t="s">
        <v>9</v>
      </c>
      <c r="D1261" s="671" t="s">
        <v>48603</v>
      </c>
    </row>
    <row r="1262" customFormat="false" ht="13.5" hidden="false" customHeight="false" outlineLevel="0" collapsed="false">
      <c r="A1262" s="670" t="s">
        <v>48604</v>
      </c>
      <c r="B1262" s="670" t="s">
        <v>48605</v>
      </c>
      <c r="C1262" s="670" t="s">
        <v>9</v>
      </c>
      <c r="D1262" s="671" t="s">
        <v>48606</v>
      </c>
    </row>
    <row r="1263" customFormat="false" ht="13.5" hidden="false" customHeight="false" outlineLevel="0" collapsed="false">
      <c r="A1263" s="670" t="s">
        <v>48607</v>
      </c>
      <c r="B1263" s="670" t="s">
        <v>48608</v>
      </c>
      <c r="C1263" s="670" t="s">
        <v>9</v>
      </c>
      <c r="D1263" s="671" t="s">
        <v>48609</v>
      </c>
    </row>
    <row r="1264" customFormat="false" ht="13.5" hidden="false" customHeight="false" outlineLevel="0" collapsed="false">
      <c r="A1264" s="670" t="s">
        <v>48610</v>
      </c>
      <c r="B1264" s="670" t="s">
        <v>48611</v>
      </c>
      <c r="C1264" s="670" t="s">
        <v>9</v>
      </c>
      <c r="D1264" s="671" t="s">
        <v>48612</v>
      </c>
    </row>
    <row r="1265" customFormat="false" ht="13.5" hidden="false" customHeight="false" outlineLevel="0" collapsed="false">
      <c r="A1265" s="670" t="s">
        <v>48613</v>
      </c>
      <c r="B1265" s="670" t="s">
        <v>48614</v>
      </c>
      <c r="C1265" s="670" t="s">
        <v>9</v>
      </c>
      <c r="D1265" s="671" t="s">
        <v>48615</v>
      </c>
    </row>
    <row r="1266" customFormat="false" ht="13.5" hidden="false" customHeight="false" outlineLevel="0" collapsed="false">
      <c r="A1266" s="670" t="s">
        <v>48616</v>
      </c>
      <c r="B1266" s="670" t="s">
        <v>48617</v>
      </c>
      <c r="C1266" s="670" t="s">
        <v>9</v>
      </c>
      <c r="D1266" s="671" t="s">
        <v>48618</v>
      </c>
    </row>
    <row r="1267" customFormat="false" ht="13.5" hidden="false" customHeight="false" outlineLevel="0" collapsed="false">
      <c r="A1267" s="670" t="s">
        <v>48619</v>
      </c>
      <c r="B1267" s="670" t="s">
        <v>48620</v>
      </c>
      <c r="C1267" s="670" t="s">
        <v>9</v>
      </c>
      <c r="D1267" s="671" t="s">
        <v>48621</v>
      </c>
    </row>
    <row r="1268" customFormat="false" ht="13.5" hidden="false" customHeight="false" outlineLevel="0" collapsed="false">
      <c r="A1268" s="670" t="s">
        <v>48622</v>
      </c>
      <c r="B1268" s="670" t="s">
        <v>48623</v>
      </c>
      <c r="C1268" s="670" t="s">
        <v>9</v>
      </c>
      <c r="D1268" s="671" t="s">
        <v>48624</v>
      </c>
    </row>
    <row r="1269" customFormat="false" ht="13.5" hidden="false" customHeight="false" outlineLevel="0" collapsed="false">
      <c r="A1269" s="670" t="s">
        <v>48625</v>
      </c>
      <c r="B1269" s="670" t="s">
        <v>48626</v>
      </c>
      <c r="C1269" s="670" t="s">
        <v>9</v>
      </c>
      <c r="D1269" s="671" t="s">
        <v>48627</v>
      </c>
    </row>
    <row r="1270" customFormat="false" ht="13.5" hidden="false" customHeight="false" outlineLevel="0" collapsed="false">
      <c r="A1270" s="670" t="s">
        <v>48628</v>
      </c>
      <c r="B1270" s="670" t="s">
        <v>48629</v>
      </c>
      <c r="C1270" s="670" t="s">
        <v>9</v>
      </c>
      <c r="D1270" s="671" t="s">
        <v>48630</v>
      </c>
    </row>
    <row r="1271" customFormat="false" ht="13.5" hidden="false" customHeight="false" outlineLevel="0" collapsed="false">
      <c r="A1271" s="670" t="s">
        <v>48631</v>
      </c>
      <c r="B1271" s="670" t="s">
        <v>48632</v>
      </c>
      <c r="C1271" s="670" t="s">
        <v>9</v>
      </c>
      <c r="D1271" s="671" t="s">
        <v>48633</v>
      </c>
    </row>
    <row r="1272" customFormat="false" ht="13.5" hidden="false" customHeight="false" outlineLevel="0" collapsed="false">
      <c r="A1272" s="670" t="s">
        <v>48634</v>
      </c>
      <c r="B1272" s="670" t="s">
        <v>48635</v>
      </c>
      <c r="C1272" s="670" t="s">
        <v>9</v>
      </c>
      <c r="D1272" s="671" t="s">
        <v>48636</v>
      </c>
    </row>
    <row r="1273" customFormat="false" ht="13.5" hidden="false" customHeight="false" outlineLevel="0" collapsed="false">
      <c r="A1273" s="670" t="s">
        <v>48637</v>
      </c>
      <c r="B1273" s="670" t="s">
        <v>48638</v>
      </c>
      <c r="C1273" s="670" t="s">
        <v>9</v>
      </c>
      <c r="D1273" s="671" t="s">
        <v>48639</v>
      </c>
    </row>
    <row r="1274" customFormat="false" ht="13.5" hidden="false" customHeight="false" outlineLevel="0" collapsed="false">
      <c r="A1274" s="670" t="s">
        <v>48640</v>
      </c>
      <c r="B1274" s="670" t="s">
        <v>48641</v>
      </c>
      <c r="C1274" s="670" t="s">
        <v>9</v>
      </c>
      <c r="D1274" s="671" t="s">
        <v>48642</v>
      </c>
    </row>
    <row r="1275" customFormat="false" ht="13.5" hidden="false" customHeight="false" outlineLevel="0" collapsed="false">
      <c r="A1275" s="670" t="s">
        <v>48643</v>
      </c>
      <c r="B1275" s="670" t="s">
        <v>48644</v>
      </c>
      <c r="C1275" s="670" t="s">
        <v>9</v>
      </c>
      <c r="D1275" s="671" t="s">
        <v>48645</v>
      </c>
    </row>
    <row r="1276" customFormat="false" ht="13.5" hidden="false" customHeight="false" outlineLevel="0" collapsed="false">
      <c r="A1276" s="670" t="s">
        <v>48646</v>
      </c>
      <c r="B1276" s="670" t="s">
        <v>48647</v>
      </c>
      <c r="C1276" s="670" t="s">
        <v>9</v>
      </c>
      <c r="D1276" s="671" t="s">
        <v>48648</v>
      </c>
    </row>
    <row r="1277" customFormat="false" ht="13.5" hidden="false" customHeight="false" outlineLevel="0" collapsed="false">
      <c r="A1277" s="670" t="s">
        <v>48649</v>
      </c>
      <c r="B1277" s="670" t="s">
        <v>48650</v>
      </c>
      <c r="C1277" s="670" t="s">
        <v>9</v>
      </c>
      <c r="D1277" s="671" t="s">
        <v>48651</v>
      </c>
    </row>
    <row r="1278" customFormat="false" ht="13.5" hidden="false" customHeight="false" outlineLevel="0" collapsed="false">
      <c r="A1278" s="670" t="s">
        <v>48652</v>
      </c>
      <c r="B1278" s="670" t="s">
        <v>48653</v>
      </c>
      <c r="C1278" s="670" t="s">
        <v>9</v>
      </c>
      <c r="D1278" s="671" t="s">
        <v>48654</v>
      </c>
    </row>
    <row r="1279" customFormat="false" ht="13.5" hidden="false" customHeight="false" outlineLevel="0" collapsed="false">
      <c r="A1279" s="670" t="s">
        <v>48655</v>
      </c>
      <c r="B1279" s="670" t="s">
        <v>48656</v>
      </c>
      <c r="C1279" s="670" t="s">
        <v>9</v>
      </c>
      <c r="D1279" s="671" t="s">
        <v>48657</v>
      </c>
    </row>
    <row r="1280" customFormat="false" ht="13.5" hidden="false" customHeight="false" outlineLevel="0" collapsed="false">
      <c r="A1280" s="670" t="s">
        <v>48658</v>
      </c>
      <c r="B1280" s="670" t="s">
        <v>48659</v>
      </c>
      <c r="C1280" s="670" t="s">
        <v>9</v>
      </c>
      <c r="D1280" s="671" t="s">
        <v>48660</v>
      </c>
    </row>
    <row r="1281" customFormat="false" ht="13.5" hidden="false" customHeight="false" outlineLevel="0" collapsed="false">
      <c r="A1281" s="670" t="s">
        <v>48661</v>
      </c>
      <c r="B1281" s="670" t="s">
        <v>48662</v>
      </c>
      <c r="C1281" s="670" t="s">
        <v>9</v>
      </c>
      <c r="D1281" s="671" t="s">
        <v>48663</v>
      </c>
    </row>
    <row r="1282" customFormat="false" ht="13.5" hidden="false" customHeight="false" outlineLevel="0" collapsed="false">
      <c r="A1282" s="670" t="s">
        <v>48664</v>
      </c>
      <c r="B1282" s="670" t="s">
        <v>48665</v>
      </c>
      <c r="C1282" s="670" t="s">
        <v>9</v>
      </c>
      <c r="D1282" s="671" t="s">
        <v>48666</v>
      </c>
    </row>
    <row r="1283" customFormat="false" ht="13.5" hidden="false" customHeight="false" outlineLevel="0" collapsed="false">
      <c r="A1283" s="670" t="s">
        <v>48667</v>
      </c>
      <c r="B1283" s="670" t="s">
        <v>48668</v>
      </c>
      <c r="C1283" s="670" t="s">
        <v>9</v>
      </c>
      <c r="D1283" s="671" t="s">
        <v>48669</v>
      </c>
    </row>
    <row r="1284" customFormat="false" ht="13.5" hidden="false" customHeight="false" outlineLevel="0" collapsed="false">
      <c r="A1284" s="670" t="s">
        <v>48670</v>
      </c>
      <c r="B1284" s="670" t="s">
        <v>48671</v>
      </c>
      <c r="C1284" s="670" t="s">
        <v>9</v>
      </c>
      <c r="D1284" s="671" t="s">
        <v>48672</v>
      </c>
    </row>
    <row r="1285" customFormat="false" ht="13.5" hidden="false" customHeight="false" outlineLevel="0" collapsed="false">
      <c r="A1285" s="670" t="s">
        <v>48673</v>
      </c>
      <c r="B1285" s="670" t="s">
        <v>48674</v>
      </c>
      <c r="C1285" s="670" t="s">
        <v>9</v>
      </c>
      <c r="D1285" s="671" t="s">
        <v>48675</v>
      </c>
    </row>
    <row r="1286" customFormat="false" ht="13.5" hidden="false" customHeight="false" outlineLevel="0" collapsed="false">
      <c r="A1286" s="670" t="s">
        <v>48676</v>
      </c>
      <c r="B1286" s="670" t="s">
        <v>48677</v>
      </c>
      <c r="C1286" s="670" t="s">
        <v>9</v>
      </c>
      <c r="D1286" s="671" t="s">
        <v>48678</v>
      </c>
    </row>
    <row r="1287" customFormat="false" ht="13.5" hidden="false" customHeight="false" outlineLevel="0" collapsed="false">
      <c r="A1287" s="670" t="s">
        <v>48679</v>
      </c>
      <c r="B1287" s="670" t="s">
        <v>48680</v>
      </c>
      <c r="C1287" s="670" t="s">
        <v>9</v>
      </c>
      <c r="D1287" s="671" t="s">
        <v>48681</v>
      </c>
    </row>
    <row r="1288" customFormat="false" ht="13.5" hidden="false" customHeight="false" outlineLevel="0" collapsed="false">
      <c r="A1288" s="670" t="s">
        <v>48682</v>
      </c>
      <c r="B1288" s="670" t="s">
        <v>48683</v>
      </c>
      <c r="C1288" s="670" t="s">
        <v>5978</v>
      </c>
      <c r="D1288" s="671" t="s">
        <v>48684</v>
      </c>
    </row>
    <row r="1289" customFormat="false" ht="13.5" hidden="false" customHeight="false" outlineLevel="0" collapsed="false">
      <c r="A1289" s="670" t="s">
        <v>48685</v>
      </c>
      <c r="B1289" s="670" t="s">
        <v>48686</v>
      </c>
      <c r="C1289" s="670" t="s">
        <v>5978</v>
      </c>
      <c r="D1289" s="671" t="s">
        <v>48687</v>
      </c>
    </row>
    <row r="1290" customFormat="false" ht="13.5" hidden="false" customHeight="false" outlineLevel="0" collapsed="false">
      <c r="A1290" s="670" t="s">
        <v>48688</v>
      </c>
      <c r="B1290" s="670" t="s">
        <v>48689</v>
      </c>
      <c r="C1290" s="670" t="s">
        <v>1696</v>
      </c>
      <c r="D1290" s="671" t="s">
        <v>48344</v>
      </c>
    </row>
    <row r="1291" customFormat="false" ht="13.5" hidden="false" customHeight="false" outlineLevel="0" collapsed="false">
      <c r="A1291" s="670" t="s">
        <v>48690</v>
      </c>
      <c r="B1291" s="670" t="s">
        <v>48691</v>
      </c>
      <c r="C1291" s="670" t="s">
        <v>1696</v>
      </c>
      <c r="D1291" s="671" t="s">
        <v>48692</v>
      </c>
    </row>
    <row r="1292" customFormat="false" ht="13.5" hidden="false" customHeight="false" outlineLevel="0" collapsed="false">
      <c r="A1292" s="670" t="s">
        <v>48693</v>
      </c>
      <c r="B1292" s="670" t="s">
        <v>48694</v>
      </c>
      <c r="C1292" s="670" t="s">
        <v>1696</v>
      </c>
      <c r="D1292" s="671" t="s">
        <v>48695</v>
      </c>
    </row>
    <row r="1293" customFormat="false" ht="13.5" hidden="false" customHeight="false" outlineLevel="0" collapsed="false">
      <c r="A1293" s="670" t="s">
        <v>48696</v>
      </c>
      <c r="B1293" s="670" t="s">
        <v>48697</v>
      </c>
      <c r="C1293" s="670" t="s">
        <v>859</v>
      </c>
      <c r="D1293" s="671" t="s">
        <v>48698</v>
      </c>
    </row>
    <row r="1294" customFormat="false" ht="13.5" hidden="false" customHeight="false" outlineLevel="0" collapsed="false">
      <c r="A1294" s="670" t="s">
        <v>48699</v>
      </c>
      <c r="B1294" s="670" t="s">
        <v>48700</v>
      </c>
      <c r="C1294" s="670" t="s">
        <v>859</v>
      </c>
      <c r="D1294" s="671" t="s">
        <v>48701</v>
      </c>
    </row>
    <row r="1295" customFormat="false" ht="13.5" hidden="false" customHeight="false" outlineLevel="0" collapsed="false">
      <c r="A1295" s="670" t="s">
        <v>48702</v>
      </c>
      <c r="B1295" s="670" t="s">
        <v>48703</v>
      </c>
      <c r="C1295" s="670" t="s">
        <v>859</v>
      </c>
      <c r="D1295" s="671" t="s">
        <v>48704</v>
      </c>
    </row>
    <row r="1296" customFormat="false" ht="13.5" hidden="false" customHeight="false" outlineLevel="0" collapsed="false">
      <c r="A1296" s="670" t="s">
        <v>48705</v>
      </c>
      <c r="B1296" s="670" t="s">
        <v>48706</v>
      </c>
      <c r="C1296" s="670" t="s">
        <v>859</v>
      </c>
      <c r="D1296" s="671" t="s">
        <v>48707</v>
      </c>
    </row>
    <row r="1297" customFormat="false" ht="13.5" hidden="false" customHeight="false" outlineLevel="0" collapsed="false">
      <c r="A1297" s="670" t="s">
        <v>48708</v>
      </c>
      <c r="B1297" s="670" t="s">
        <v>48709</v>
      </c>
      <c r="C1297" s="670" t="s">
        <v>859</v>
      </c>
      <c r="D1297" s="671" t="s">
        <v>48710</v>
      </c>
    </row>
    <row r="1298" customFormat="false" ht="13.5" hidden="false" customHeight="false" outlineLevel="0" collapsed="false">
      <c r="A1298" s="670" t="s">
        <v>48711</v>
      </c>
      <c r="B1298" s="670" t="s">
        <v>48712</v>
      </c>
      <c r="C1298" s="670" t="s">
        <v>859</v>
      </c>
      <c r="D1298" s="671" t="s">
        <v>48713</v>
      </c>
    </row>
    <row r="1299" customFormat="false" ht="13.5" hidden="false" customHeight="false" outlineLevel="0" collapsed="false">
      <c r="A1299" s="670" t="s">
        <v>48714</v>
      </c>
      <c r="B1299" s="670" t="s">
        <v>48715</v>
      </c>
      <c r="C1299" s="670" t="s">
        <v>859</v>
      </c>
      <c r="D1299" s="671" t="s">
        <v>48716</v>
      </c>
    </row>
    <row r="1300" customFormat="false" ht="13.5" hidden="false" customHeight="false" outlineLevel="0" collapsed="false">
      <c r="A1300" s="670" t="s">
        <v>48717</v>
      </c>
      <c r="B1300" s="670" t="s">
        <v>48718</v>
      </c>
      <c r="C1300" s="670" t="s">
        <v>859</v>
      </c>
      <c r="D1300" s="671" t="s">
        <v>48719</v>
      </c>
    </row>
    <row r="1301" customFormat="false" ht="13.5" hidden="false" customHeight="false" outlineLevel="0" collapsed="false">
      <c r="A1301" s="670" t="s">
        <v>48720</v>
      </c>
      <c r="B1301" s="670" t="s">
        <v>48721</v>
      </c>
      <c r="C1301" s="670" t="s">
        <v>859</v>
      </c>
      <c r="D1301" s="671" t="s">
        <v>48722</v>
      </c>
    </row>
    <row r="1302" customFormat="false" ht="13.5" hidden="false" customHeight="false" outlineLevel="0" collapsed="false">
      <c r="A1302" s="670" t="s">
        <v>48723</v>
      </c>
      <c r="B1302" s="670" t="s">
        <v>48724</v>
      </c>
      <c r="C1302" s="670" t="s">
        <v>859</v>
      </c>
      <c r="D1302" s="671" t="s">
        <v>48725</v>
      </c>
    </row>
    <row r="1303" customFormat="false" ht="13.5" hidden="false" customHeight="false" outlineLevel="0" collapsed="false">
      <c r="A1303" s="670" t="s">
        <v>48726</v>
      </c>
      <c r="B1303" s="670" t="s">
        <v>48727</v>
      </c>
      <c r="C1303" s="670" t="s">
        <v>859</v>
      </c>
      <c r="D1303" s="671" t="s">
        <v>48728</v>
      </c>
    </row>
    <row r="1304" customFormat="false" ht="13.5" hidden="false" customHeight="false" outlineLevel="0" collapsed="false">
      <c r="A1304" s="670" t="s">
        <v>48729</v>
      </c>
      <c r="B1304" s="670" t="s">
        <v>48730</v>
      </c>
      <c r="C1304" s="670" t="s">
        <v>859</v>
      </c>
      <c r="D1304" s="671" t="s">
        <v>48731</v>
      </c>
    </row>
    <row r="1305" customFormat="false" ht="13.5" hidden="false" customHeight="false" outlineLevel="0" collapsed="false">
      <c r="A1305" s="670" t="s">
        <v>48732</v>
      </c>
      <c r="B1305" s="670" t="s">
        <v>48733</v>
      </c>
      <c r="C1305" s="670" t="s">
        <v>859</v>
      </c>
      <c r="D1305" s="671" t="s">
        <v>48734</v>
      </c>
    </row>
    <row r="1306" customFormat="false" ht="13.5" hidden="false" customHeight="false" outlineLevel="0" collapsed="false">
      <c r="A1306" s="670" t="s">
        <v>48735</v>
      </c>
      <c r="B1306" s="670" t="s">
        <v>48736</v>
      </c>
      <c r="C1306" s="670" t="s">
        <v>1696</v>
      </c>
      <c r="D1306" s="671" t="s">
        <v>48737</v>
      </c>
    </row>
    <row r="1307" customFormat="false" ht="13.5" hidden="false" customHeight="false" outlineLevel="0" collapsed="false">
      <c r="A1307" s="670" t="s">
        <v>48738</v>
      </c>
      <c r="B1307" s="670" t="s">
        <v>48739</v>
      </c>
      <c r="C1307" s="670" t="s">
        <v>1696</v>
      </c>
      <c r="D1307" s="671" t="s">
        <v>45728</v>
      </c>
    </row>
    <row r="1308" customFormat="false" ht="13.5" hidden="false" customHeight="false" outlineLevel="0" collapsed="false">
      <c r="A1308" s="670" t="s">
        <v>48740</v>
      </c>
      <c r="B1308" s="670" t="s">
        <v>48741</v>
      </c>
      <c r="C1308" s="670" t="s">
        <v>1696</v>
      </c>
      <c r="D1308" s="671" t="s">
        <v>48742</v>
      </c>
    </row>
    <row r="1309" customFormat="false" ht="13.5" hidden="false" customHeight="false" outlineLevel="0" collapsed="false">
      <c r="A1309" s="670" t="s">
        <v>48743</v>
      </c>
      <c r="B1309" s="670" t="s">
        <v>48744</v>
      </c>
      <c r="C1309" s="670" t="s">
        <v>859</v>
      </c>
      <c r="D1309" s="671" t="s">
        <v>48745</v>
      </c>
    </row>
    <row r="1310" customFormat="false" ht="13.5" hidden="false" customHeight="false" outlineLevel="0" collapsed="false">
      <c r="A1310" s="670" t="s">
        <v>48746</v>
      </c>
      <c r="B1310" s="670" t="s">
        <v>48747</v>
      </c>
      <c r="C1310" s="670" t="s">
        <v>1696</v>
      </c>
      <c r="D1310" s="671" t="s">
        <v>48748</v>
      </c>
    </row>
    <row r="1311" customFormat="false" ht="13.5" hidden="false" customHeight="false" outlineLevel="0" collapsed="false">
      <c r="A1311" s="670" t="s">
        <v>48749</v>
      </c>
      <c r="B1311" s="670" t="s">
        <v>48750</v>
      </c>
      <c r="C1311" s="670" t="s">
        <v>1696</v>
      </c>
      <c r="D1311" s="671" t="s">
        <v>48751</v>
      </c>
    </row>
    <row r="1312" customFormat="false" ht="13.5" hidden="false" customHeight="false" outlineLevel="0" collapsed="false">
      <c r="A1312" s="670" t="s">
        <v>48752</v>
      </c>
      <c r="B1312" s="670" t="s">
        <v>48753</v>
      </c>
      <c r="C1312" s="670" t="s">
        <v>1696</v>
      </c>
      <c r="D1312" s="671" t="s">
        <v>48754</v>
      </c>
    </row>
    <row r="1313" customFormat="false" ht="13.5" hidden="false" customHeight="false" outlineLevel="0" collapsed="false">
      <c r="A1313" s="670" t="s">
        <v>48755</v>
      </c>
      <c r="B1313" s="670" t="s">
        <v>48756</v>
      </c>
      <c r="C1313" s="670" t="s">
        <v>1696</v>
      </c>
      <c r="D1313" s="671" t="s">
        <v>48757</v>
      </c>
    </row>
    <row r="1314" customFormat="false" ht="13.5" hidden="false" customHeight="false" outlineLevel="0" collapsed="false">
      <c r="A1314" s="670" t="s">
        <v>48758</v>
      </c>
      <c r="B1314" s="670" t="s">
        <v>48759</v>
      </c>
      <c r="C1314" s="670" t="s">
        <v>1696</v>
      </c>
      <c r="D1314" s="671" t="s">
        <v>48760</v>
      </c>
    </row>
    <row r="1315" customFormat="false" ht="13.5" hidden="false" customHeight="false" outlineLevel="0" collapsed="false">
      <c r="A1315" s="670" t="s">
        <v>48761</v>
      </c>
      <c r="B1315" s="670" t="s">
        <v>48762</v>
      </c>
      <c r="C1315" s="670" t="s">
        <v>1696</v>
      </c>
      <c r="D1315" s="671" t="s">
        <v>48763</v>
      </c>
    </row>
    <row r="1316" customFormat="false" ht="13.5" hidden="false" customHeight="false" outlineLevel="0" collapsed="false">
      <c r="A1316" s="670" t="s">
        <v>48764</v>
      </c>
      <c r="B1316" s="670" t="s">
        <v>48765</v>
      </c>
      <c r="C1316" s="670" t="s">
        <v>1696</v>
      </c>
      <c r="D1316" s="671" t="s">
        <v>48766</v>
      </c>
    </row>
    <row r="1317" customFormat="false" ht="13.5" hidden="false" customHeight="false" outlineLevel="0" collapsed="false">
      <c r="A1317" s="670" t="s">
        <v>48767</v>
      </c>
      <c r="B1317" s="670" t="s">
        <v>48768</v>
      </c>
      <c r="C1317" s="670" t="s">
        <v>1696</v>
      </c>
      <c r="D1317" s="671" t="s">
        <v>48769</v>
      </c>
    </row>
    <row r="1318" customFormat="false" ht="13.5" hidden="false" customHeight="false" outlineLevel="0" collapsed="false">
      <c r="A1318" s="670" t="s">
        <v>48770</v>
      </c>
      <c r="B1318" s="670" t="s">
        <v>48771</v>
      </c>
      <c r="C1318" s="670" t="s">
        <v>1696</v>
      </c>
      <c r="D1318" s="671" t="s">
        <v>48772</v>
      </c>
    </row>
    <row r="1319" customFormat="false" ht="13.5" hidden="false" customHeight="false" outlineLevel="0" collapsed="false">
      <c r="A1319" s="670" t="s">
        <v>48773</v>
      </c>
      <c r="B1319" s="670" t="s">
        <v>48774</v>
      </c>
      <c r="C1319" s="670" t="s">
        <v>1696</v>
      </c>
      <c r="D1319" s="671" t="s">
        <v>48775</v>
      </c>
    </row>
    <row r="1320" customFormat="false" ht="13.5" hidden="false" customHeight="false" outlineLevel="0" collapsed="false">
      <c r="A1320" s="670" t="s">
        <v>48776</v>
      </c>
      <c r="B1320" s="670" t="s">
        <v>48777</v>
      </c>
      <c r="C1320" s="670" t="s">
        <v>1696</v>
      </c>
      <c r="D1320" s="671" t="s">
        <v>48778</v>
      </c>
    </row>
    <row r="1321" customFormat="false" ht="13.5" hidden="false" customHeight="false" outlineLevel="0" collapsed="false">
      <c r="A1321" s="670" t="s">
        <v>48779</v>
      </c>
      <c r="B1321" s="670" t="s">
        <v>48780</v>
      </c>
      <c r="C1321" s="670" t="s">
        <v>1696</v>
      </c>
      <c r="D1321" s="671" t="s">
        <v>48781</v>
      </c>
    </row>
    <row r="1322" customFormat="false" ht="13.5" hidden="false" customHeight="false" outlineLevel="0" collapsed="false">
      <c r="A1322" s="670" t="s">
        <v>48782</v>
      </c>
      <c r="B1322" s="670" t="s">
        <v>48783</v>
      </c>
      <c r="C1322" s="670" t="s">
        <v>1696</v>
      </c>
      <c r="D1322" s="671" t="s">
        <v>48784</v>
      </c>
    </row>
    <row r="1323" customFormat="false" ht="13.5" hidden="false" customHeight="false" outlineLevel="0" collapsed="false">
      <c r="A1323" s="670" t="s">
        <v>48785</v>
      </c>
      <c r="B1323" s="670" t="s">
        <v>48786</v>
      </c>
      <c r="C1323" s="670" t="s">
        <v>1696</v>
      </c>
      <c r="D1323" s="671" t="s">
        <v>48787</v>
      </c>
    </row>
    <row r="1324" customFormat="false" ht="13.5" hidden="false" customHeight="false" outlineLevel="0" collapsed="false">
      <c r="A1324" s="670" t="s">
        <v>48788</v>
      </c>
      <c r="B1324" s="670" t="s">
        <v>48789</v>
      </c>
      <c r="C1324" s="670" t="s">
        <v>1696</v>
      </c>
      <c r="D1324" s="671" t="s">
        <v>48790</v>
      </c>
    </row>
    <row r="1325" customFormat="false" ht="13.5" hidden="false" customHeight="false" outlineLevel="0" collapsed="false">
      <c r="A1325" s="670" t="s">
        <v>48791</v>
      </c>
      <c r="B1325" s="670" t="s">
        <v>48792</v>
      </c>
      <c r="C1325" s="670" t="s">
        <v>1696</v>
      </c>
      <c r="D1325" s="671" t="s">
        <v>48793</v>
      </c>
    </row>
    <row r="1326" customFormat="false" ht="13.5" hidden="false" customHeight="false" outlineLevel="0" collapsed="false">
      <c r="A1326" s="670" t="s">
        <v>48794</v>
      </c>
      <c r="B1326" s="670" t="s">
        <v>48795</v>
      </c>
      <c r="C1326" s="670" t="s">
        <v>1696</v>
      </c>
      <c r="D1326" s="671" t="s">
        <v>48796</v>
      </c>
    </row>
    <row r="1327" customFormat="false" ht="13.5" hidden="false" customHeight="false" outlineLevel="0" collapsed="false">
      <c r="A1327" s="670" t="s">
        <v>48797</v>
      </c>
      <c r="B1327" s="670" t="s">
        <v>48798</v>
      </c>
      <c r="C1327" s="670" t="s">
        <v>1696</v>
      </c>
      <c r="D1327" s="671" t="s">
        <v>48799</v>
      </c>
    </row>
    <row r="1328" customFormat="false" ht="13.5" hidden="false" customHeight="false" outlineLevel="0" collapsed="false">
      <c r="A1328" s="670" t="s">
        <v>48800</v>
      </c>
      <c r="B1328" s="670" t="s">
        <v>48801</v>
      </c>
      <c r="C1328" s="670" t="s">
        <v>1696</v>
      </c>
      <c r="D1328" s="671" t="s">
        <v>48802</v>
      </c>
    </row>
    <row r="1329" customFormat="false" ht="13.5" hidden="false" customHeight="false" outlineLevel="0" collapsed="false">
      <c r="A1329" s="670" t="s">
        <v>48803</v>
      </c>
      <c r="B1329" s="670" t="s">
        <v>48804</v>
      </c>
      <c r="C1329" s="670" t="s">
        <v>1696</v>
      </c>
      <c r="D1329" s="671" t="s">
        <v>48805</v>
      </c>
    </row>
    <row r="1330" customFormat="false" ht="13.5" hidden="false" customHeight="false" outlineLevel="0" collapsed="false">
      <c r="A1330" s="670" t="s">
        <v>48806</v>
      </c>
      <c r="B1330" s="670" t="s">
        <v>48807</v>
      </c>
      <c r="C1330" s="670" t="s">
        <v>1696</v>
      </c>
      <c r="D1330" s="671" t="s">
        <v>48808</v>
      </c>
    </row>
    <row r="1331" customFormat="false" ht="13.5" hidden="false" customHeight="false" outlineLevel="0" collapsed="false">
      <c r="A1331" s="670" t="s">
        <v>48809</v>
      </c>
      <c r="B1331" s="670" t="s">
        <v>48810</v>
      </c>
      <c r="C1331" s="670" t="s">
        <v>1696</v>
      </c>
      <c r="D1331" s="671" t="s">
        <v>48811</v>
      </c>
    </row>
    <row r="1332" customFormat="false" ht="13.5" hidden="false" customHeight="false" outlineLevel="0" collapsed="false">
      <c r="A1332" s="670" t="s">
        <v>48812</v>
      </c>
      <c r="B1332" s="670" t="s">
        <v>48813</v>
      </c>
      <c r="C1332" s="670" t="s">
        <v>1696</v>
      </c>
      <c r="D1332" s="671" t="s">
        <v>48814</v>
      </c>
    </row>
    <row r="1333" customFormat="false" ht="13.5" hidden="false" customHeight="false" outlineLevel="0" collapsed="false">
      <c r="A1333" s="670" t="s">
        <v>48815</v>
      </c>
      <c r="B1333" s="670" t="s">
        <v>48816</v>
      </c>
      <c r="C1333" s="670" t="s">
        <v>1696</v>
      </c>
      <c r="D1333" s="671" t="s">
        <v>48817</v>
      </c>
    </row>
    <row r="1334" customFormat="false" ht="13.5" hidden="false" customHeight="false" outlineLevel="0" collapsed="false">
      <c r="A1334" s="670" t="s">
        <v>48818</v>
      </c>
      <c r="B1334" s="670" t="s">
        <v>48819</v>
      </c>
      <c r="C1334" s="670" t="s">
        <v>1696</v>
      </c>
      <c r="D1334" s="671" t="s">
        <v>48820</v>
      </c>
    </row>
    <row r="1335" customFormat="false" ht="13.5" hidden="false" customHeight="false" outlineLevel="0" collapsed="false">
      <c r="A1335" s="670" t="s">
        <v>48821</v>
      </c>
      <c r="B1335" s="670" t="s">
        <v>48822</v>
      </c>
      <c r="C1335" s="670" t="s">
        <v>1696</v>
      </c>
      <c r="D1335" s="671" t="s">
        <v>48823</v>
      </c>
    </row>
    <row r="1336" customFormat="false" ht="13.5" hidden="false" customHeight="false" outlineLevel="0" collapsed="false">
      <c r="A1336" s="670" t="s">
        <v>48824</v>
      </c>
      <c r="B1336" s="670" t="s">
        <v>48825</v>
      </c>
      <c r="C1336" s="670" t="s">
        <v>1696</v>
      </c>
      <c r="D1336" s="671" t="s">
        <v>48826</v>
      </c>
    </row>
    <row r="1337" customFormat="false" ht="13.5" hidden="false" customHeight="false" outlineLevel="0" collapsed="false">
      <c r="A1337" s="670" t="s">
        <v>48827</v>
      </c>
      <c r="B1337" s="670" t="s">
        <v>48828</v>
      </c>
      <c r="C1337" s="670" t="s">
        <v>1696</v>
      </c>
      <c r="D1337" s="671" t="s">
        <v>48829</v>
      </c>
    </row>
    <row r="1338" customFormat="false" ht="13.5" hidden="false" customHeight="false" outlineLevel="0" collapsed="false">
      <c r="A1338" s="670" t="s">
        <v>48830</v>
      </c>
      <c r="B1338" s="670" t="s">
        <v>48831</v>
      </c>
      <c r="C1338" s="670" t="s">
        <v>1696</v>
      </c>
      <c r="D1338" s="671" t="s">
        <v>48832</v>
      </c>
    </row>
    <row r="1339" customFormat="false" ht="13.5" hidden="false" customHeight="false" outlineLevel="0" collapsed="false">
      <c r="A1339" s="670" t="s">
        <v>48833</v>
      </c>
      <c r="B1339" s="670" t="s">
        <v>48834</v>
      </c>
      <c r="C1339" s="670" t="s">
        <v>1696</v>
      </c>
      <c r="D1339" s="671" t="s">
        <v>48835</v>
      </c>
    </row>
    <row r="1340" customFormat="false" ht="13.5" hidden="false" customHeight="false" outlineLevel="0" collapsed="false">
      <c r="A1340" s="670" t="s">
        <v>48836</v>
      </c>
      <c r="B1340" s="670" t="s">
        <v>48837</v>
      </c>
      <c r="C1340" s="670" t="s">
        <v>1696</v>
      </c>
      <c r="D1340" s="671" t="s">
        <v>48838</v>
      </c>
    </row>
    <row r="1341" customFormat="false" ht="13.5" hidden="false" customHeight="false" outlineLevel="0" collapsed="false">
      <c r="A1341" s="670" t="s">
        <v>48839</v>
      </c>
      <c r="B1341" s="670" t="s">
        <v>48840</v>
      </c>
      <c r="C1341" s="670" t="s">
        <v>1696</v>
      </c>
      <c r="D1341" s="671" t="s">
        <v>48841</v>
      </c>
    </row>
    <row r="1342" customFormat="false" ht="13.5" hidden="false" customHeight="false" outlineLevel="0" collapsed="false">
      <c r="A1342" s="670" t="s">
        <v>48842</v>
      </c>
      <c r="B1342" s="670" t="s">
        <v>48843</v>
      </c>
      <c r="C1342" s="670" t="s">
        <v>130</v>
      </c>
      <c r="D1342" s="671" t="s">
        <v>48844</v>
      </c>
    </row>
    <row r="1343" customFormat="false" ht="13.5" hidden="false" customHeight="false" outlineLevel="0" collapsed="false">
      <c r="A1343" s="670" t="s">
        <v>48845</v>
      </c>
      <c r="B1343" s="670" t="s">
        <v>48846</v>
      </c>
      <c r="C1343" s="670" t="s">
        <v>130</v>
      </c>
      <c r="D1343" s="671" t="s">
        <v>48847</v>
      </c>
    </row>
    <row r="1344" customFormat="false" ht="13.5" hidden="false" customHeight="false" outlineLevel="0" collapsed="false">
      <c r="A1344" s="670" t="s">
        <v>48848</v>
      </c>
      <c r="B1344" s="670" t="s">
        <v>48849</v>
      </c>
      <c r="C1344" s="670" t="s">
        <v>130</v>
      </c>
      <c r="D1344" s="671" t="s">
        <v>48850</v>
      </c>
    </row>
    <row r="1345" customFormat="false" ht="13.5" hidden="false" customHeight="false" outlineLevel="0" collapsed="false">
      <c r="A1345" s="670" t="s">
        <v>48851</v>
      </c>
      <c r="B1345" s="670" t="s">
        <v>48852</v>
      </c>
      <c r="C1345" s="670" t="s">
        <v>130</v>
      </c>
      <c r="D1345" s="671" t="s">
        <v>48853</v>
      </c>
    </row>
    <row r="1346" customFormat="false" ht="13.5" hidden="false" customHeight="false" outlineLevel="0" collapsed="false">
      <c r="A1346" s="670" t="s">
        <v>48854</v>
      </c>
      <c r="B1346" s="670" t="s">
        <v>48855</v>
      </c>
      <c r="C1346" s="670" t="s">
        <v>130</v>
      </c>
      <c r="D1346" s="671" t="s">
        <v>48856</v>
      </c>
    </row>
    <row r="1347" customFormat="false" ht="13.5" hidden="false" customHeight="false" outlineLevel="0" collapsed="false">
      <c r="A1347" s="670" t="s">
        <v>48857</v>
      </c>
      <c r="B1347" s="670" t="s">
        <v>48858</v>
      </c>
      <c r="C1347" s="670" t="s">
        <v>130</v>
      </c>
      <c r="D1347" s="671" t="s">
        <v>48859</v>
      </c>
    </row>
    <row r="1348" customFormat="false" ht="13.5" hidden="false" customHeight="false" outlineLevel="0" collapsed="false">
      <c r="A1348" s="670" t="s">
        <v>48860</v>
      </c>
      <c r="B1348" s="670" t="s">
        <v>48861</v>
      </c>
      <c r="C1348" s="670" t="s">
        <v>130</v>
      </c>
      <c r="D1348" s="671" t="s">
        <v>48862</v>
      </c>
    </row>
    <row r="1349" customFormat="false" ht="13.5" hidden="false" customHeight="false" outlineLevel="0" collapsed="false">
      <c r="A1349" s="670" t="s">
        <v>48863</v>
      </c>
      <c r="B1349" s="670" t="s">
        <v>48864</v>
      </c>
      <c r="C1349" s="670" t="s">
        <v>130</v>
      </c>
      <c r="D1349" s="671" t="s">
        <v>48865</v>
      </c>
    </row>
    <row r="1350" customFormat="false" ht="13.5" hidden="false" customHeight="false" outlineLevel="0" collapsed="false">
      <c r="A1350" s="670" t="s">
        <v>48866</v>
      </c>
      <c r="B1350" s="670" t="s">
        <v>48867</v>
      </c>
      <c r="C1350" s="670" t="s">
        <v>130</v>
      </c>
      <c r="D1350" s="671" t="s">
        <v>48868</v>
      </c>
    </row>
    <row r="1351" customFormat="false" ht="13.5" hidden="false" customHeight="false" outlineLevel="0" collapsed="false">
      <c r="A1351" s="670" t="s">
        <v>48869</v>
      </c>
      <c r="B1351" s="670" t="s">
        <v>48870</v>
      </c>
      <c r="C1351" s="670" t="s">
        <v>130</v>
      </c>
      <c r="D1351" s="671" t="s">
        <v>48871</v>
      </c>
    </row>
    <row r="1352" customFormat="false" ht="13.5" hidden="false" customHeight="false" outlineLevel="0" collapsed="false">
      <c r="A1352" s="670" t="s">
        <v>48872</v>
      </c>
      <c r="B1352" s="670" t="s">
        <v>48873</v>
      </c>
      <c r="C1352" s="670" t="s">
        <v>130</v>
      </c>
      <c r="D1352" s="671" t="s">
        <v>48874</v>
      </c>
    </row>
    <row r="1353" customFormat="false" ht="13.5" hidden="false" customHeight="false" outlineLevel="0" collapsed="false">
      <c r="A1353" s="670" t="s">
        <v>48875</v>
      </c>
      <c r="B1353" s="670" t="s">
        <v>48876</v>
      </c>
      <c r="C1353" s="670" t="s">
        <v>130</v>
      </c>
      <c r="D1353" s="671" t="s">
        <v>48877</v>
      </c>
    </row>
    <row r="1354" customFormat="false" ht="13.5" hidden="false" customHeight="false" outlineLevel="0" collapsed="false">
      <c r="A1354" s="670" t="s">
        <v>48878</v>
      </c>
      <c r="B1354" s="670" t="s">
        <v>48879</v>
      </c>
      <c r="C1354" s="670" t="s">
        <v>130</v>
      </c>
      <c r="D1354" s="671" t="s">
        <v>48880</v>
      </c>
    </row>
    <row r="1355" customFormat="false" ht="13.5" hidden="false" customHeight="false" outlineLevel="0" collapsed="false">
      <c r="A1355" s="670" t="s">
        <v>48881</v>
      </c>
      <c r="B1355" s="670" t="s">
        <v>48882</v>
      </c>
      <c r="C1355" s="670" t="s">
        <v>130</v>
      </c>
      <c r="D1355" s="671" t="s">
        <v>48883</v>
      </c>
    </row>
    <row r="1356" customFormat="false" ht="13.5" hidden="false" customHeight="false" outlineLevel="0" collapsed="false">
      <c r="A1356" s="670" t="s">
        <v>48884</v>
      </c>
      <c r="B1356" s="670" t="s">
        <v>48885</v>
      </c>
      <c r="C1356" s="670" t="s">
        <v>130</v>
      </c>
      <c r="D1356" s="671" t="s">
        <v>48886</v>
      </c>
    </row>
    <row r="1357" customFormat="false" ht="13.5" hidden="false" customHeight="false" outlineLevel="0" collapsed="false">
      <c r="A1357" s="670" t="s">
        <v>48887</v>
      </c>
      <c r="B1357" s="670" t="s">
        <v>48888</v>
      </c>
      <c r="C1357" s="670" t="s">
        <v>130</v>
      </c>
      <c r="D1357" s="671" t="s">
        <v>48889</v>
      </c>
    </row>
    <row r="1358" customFormat="false" ht="13.5" hidden="false" customHeight="false" outlineLevel="0" collapsed="false">
      <c r="A1358" s="670" t="s">
        <v>48890</v>
      </c>
      <c r="B1358" s="670" t="s">
        <v>48891</v>
      </c>
      <c r="C1358" s="670" t="s">
        <v>130</v>
      </c>
      <c r="D1358" s="671" t="s">
        <v>48892</v>
      </c>
    </row>
    <row r="1359" customFormat="false" ht="13.5" hidden="false" customHeight="false" outlineLevel="0" collapsed="false">
      <c r="A1359" s="670" t="s">
        <v>48893</v>
      </c>
      <c r="B1359" s="670" t="s">
        <v>48894</v>
      </c>
      <c r="C1359" s="670" t="s">
        <v>130</v>
      </c>
      <c r="D1359" s="671" t="s">
        <v>48895</v>
      </c>
    </row>
    <row r="1360" customFormat="false" ht="13.5" hidden="false" customHeight="false" outlineLevel="0" collapsed="false">
      <c r="A1360" s="670" t="s">
        <v>48896</v>
      </c>
      <c r="B1360" s="670" t="s">
        <v>48897</v>
      </c>
      <c r="C1360" s="670" t="s">
        <v>130</v>
      </c>
      <c r="D1360" s="671" t="s">
        <v>48898</v>
      </c>
    </row>
    <row r="1361" customFormat="false" ht="13.5" hidden="false" customHeight="false" outlineLevel="0" collapsed="false">
      <c r="A1361" s="670" t="s">
        <v>48899</v>
      </c>
      <c r="B1361" s="670" t="s">
        <v>48900</v>
      </c>
      <c r="C1361" s="670" t="s">
        <v>130</v>
      </c>
      <c r="D1361" s="671" t="s">
        <v>48901</v>
      </c>
    </row>
    <row r="1362" customFormat="false" ht="13.5" hidden="false" customHeight="false" outlineLevel="0" collapsed="false">
      <c r="A1362" s="670" t="s">
        <v>48902</v>
      </c>
      <c r="B1362" s="670" t="s">
        <v>48903</v>
      </c>
      <c r="C1362" s="670" t="s">
        <v>9</v>
      </c>
      <c r="D1362" s="671" t="s">
        <v>48554</v>
      </c>
    </row>
    <row r="1363" customFormat="false" ht="13.5" hidden="false" customHeight="false" outlineLevel="0" collapsed="false">
      <c r="A1363" s="670" t="s">
        <v>48904</v>
      </c>
      <c r="B1363" s="670" t="s">
        <v>48905</v>
      </c>
      <c r="C1363" s="670" t="s">
        <v>1696</v>
      </c>
      <c r="D1363" s="671" t="s">
        <v>48906</v>
      </c>
    </row>
    <row r="1364" customFormat="false" ht="13.5" hidden="false" customHeight="false" outlineLevel="0" collapsed="false">
      <c r="A1364" s="670" t="s">
        <v>48907</v>
      </c>
      <c r="B1364" s="670" t="s">
        <v>48908</v>
      </c>
      <c r="C1364" s="670" t="s">
        <v>1696</v>
      </c>
      <c r="D1364" s="671" t="s">
        <v>48909</v>
      </c>
    </row>
    <row r="1365" customFormat="false" ht="13.5" hidden="false" customHeight="false" outlineLevel="0" collapsed="false">
      <c r="A1365" s="670" t="s">
        <v>48910</v>
      </c>
      <c r="B1365" s="670" t="s">
        <v>48911</v>
      </c>
      <c r="C1365" s="670" t="s">
        <v>1696</v>
      </c>
      <c r="D1365" s="671" t="s">
        <v>48912</v>
      </c>
    </row>
    <row r="1366" customFormat="false" ht="13.5" hidden="false" customHeight="false" outlineLevel="0" collapsed="false">
      <c r="A1366" s="670" t="s">
        <v>48913</v>
      </c>
      <c r="B1366" s="670" t="s">
        <v>48914</v>
      </c>
      <c r="C1366" s="670" t="s">
        <v>1696</v>
      </c>
      <c r="D1366" s="671" t="s">
        <v>48915</v>
      </c>
    </row>
    <row r="1367" customFormat="false" ht="13.5" hidden="false" customHeight="false" outlineLevel="0" collapsed="false">
      <c r="A1367" s="670" t="s">
        <v>48916</v>
      </c>
      <c r="B1367" s="670" t="s">
        <v>48917</v>
      </c>
      <c r="C1367" s="670" t="s">
        <v>1696</v>
      </c>
      <c r="D1367" s="671" t="s">
        <v>48918</v>
      </c>
    </row>
    <row r="1368" customFormat="false" ht="13.5" hidden="false" customHeight="false" outlineLevel="0" collapsed="false">
      <c r="A1368" s="670" t="s">
        <v>48919</v>
      </c>
      <c r="B1368" s="670" t="s">
        <v>48920</v>
      </c>
      <c r="C1368" s="670" t="s">
        <v>5978</v>
      </c>
      <c r="D1368" s="671" t="s">
        <v>48921</v>
      </c>
    </row>
    <row r="1369" customFormat="false" ht="13.5" hidden="false" customHeight="false" outlineLevel="0" collapsed="false">
      <c r="A1369" s="670" t="s">
        <v>48922</v>
      </c>
      <c r="B1369" s="670" t="s">
        <v>48923</v>
      </c>
      <c r="C1369" s="670" t="s">
        <v>5978</v>
      </c>
      <c r="D1369" s="671" t="s">
        <v>48924</v>
      </c>
    </row>
    <row r="1370" customFormat="false" ht="13.5" hidden="false" customHeight="false" outlineLevel="0" collapsed="false">
      <c r="A1370" s="670" t="s">
        <v>48925</v>
      </c>
      <c r="B1370" s="670" t="s">
        <v>48926</v>
      </c>
      <c r="C1370" s="670" t="s">
        <v>5978</v>
      </c>
      <c r="D1370" s="671" t="s">
        <v>48118</v>
      </c>
    </row>
    <row r="1371" customFormat="false" ht="13.5" hidden="false" customHeight="false" outlineLevel="0" collapsed="false">
      <c r="A1371" s="670" t="s">
        <v>48927</v>
      </c>
      <c r="B1371" s="670" t="s">
        <v>48928</v>
      </c>
      <c r="C1371" s="670" t="s">
        <v>5978</v>
      </c>
      <c r="D1371" s="671" t="s">
        <v>48929</v>
      </c>
    </row>
    <row r="1372" customFormat="false" ht="13.5" hidden="false" customHeight="false" outlineLevel="0" collapsed="false">
      <c r="A1372" s="670" t="s">
        <v>48930</v>
      </c>
      <c r="B1372" s="670" t="s">
        <v>48931</v>
      </c>
      <c r="C1372" s="670" t="s">
        <v>5978</v>
      </c>
      <c r="D1372" s="671" t="s">
        <v>48932</v>
      </c>
    </row>
    <row r="1373" customFormat="false" ht="13.5" hidden="false" customHeight="false" outlineLevel="0" collapsed="false">
      <c r="A1373" s="670" t="s">
        <v>48933</v>
      </c>
      <c r="B1373" s="670" t="s">
        <v>48934</v>
      </c>
      <c r="C1373" s="670" t="s">
        <v>5978</v>
      </c>
      <c r="D1373" s="671" t="s">
        <v>48935</v>
      </c>
    </row>
    <row r="1374" customFormat="false" ht="13.5" hidden="false" customHeight="false" outlineLevel="0" collapsed="false">
      <c r="A1374" s="670" t="s">
        <v>48936</v>
      </c>
      <c r="B1374" s="670" t="s">
        <v>48937</v>
      </c>
      <c r="C1374" s="670" t="s">
        <v>5978</v>
      </c>
      <c r="D1374" s="671" t="s">
        <v>48938</v>
      </c>
    </row>
    <row r="1375" customFormat="false" ht="13.5" hidden="false" customHeight="false" outlineLevel="0" collapsed="false">
      <c r="A1375" s="670" t="s">
        <v>48939</v>
      </c>
      <c r="B1375" s="670" t="s">
        <v>48940</v>
      </c>
      <c r="C1375" s="670" t="s">
        <v>859</v>
      </c>
      <c r="D1375" s="671" t="s">
        <v>48941</v>
      </c>
    </row>
    <row r="1376" customFormat="false" ht="13.5" hidden="false" customHeight="false" outlineLevel="0" collapsed="false">
      <c r="A1376" s="670" t="s">
        <v>48942</v>
      </c>
      <c r="B1376" s="670" t="s">
        <v>48943</v>
      </c>
      <c r="C1376" s="670" t="s">
        <v>9</v>
      </c>
      <c r="D1376" s="671" t="s">
        <v>48944</v>
      </c>
    </row>
    <row r="1377" customFormat="false" ht="13.5" hidden="false" customHeight="false" outlineLevel="0" collapsed="false">
      <c r="A1377" s="670" t="s">
        <v>48945</v>
      </c>
      <c r="B1377" s="670" t="s">
        <v>48946</v>
      </c>
      <c r="C1377" s="670" t="s">
        <v>9</v>
      </c>
      <c r="D1377" s="671" t="s">
        <v>48947</v>
      </c>
    </row>
    <row r="1378" customFormat="false" ht="13.5" hidden="false" customHeight="false" outlineLevel="0" collapsed="false">
      <c r="A1378" s="670" t="s">
        <v>48948</v>
      </c>
      <c r="B1378" s="670" t="s">
        <v>48949</v>
      </c>
      <c r="C1378" s="670" t="s">
        <v>9</v>
      </c>
      <c r="D1378" s="671" t="s">
        <v>48950</v>
      </c>
    </row>
    <row r="1379" customFormat="false" ht="13.5" hidden="false" customHeight="false" outlineLevel="0" collapsed="false">
      <c r="A1379" s="670" t="s">
        <v>48951</v>
      </c>
      <c r="B1379" s="670" t="s">
        <v>48952</v>
      </c>
      <c r="C1379" s="670" t="s">
        <v>9</v>
      </c>
      <c r="D1379" s="671" t="s">
        <v>48953</v>
      </c>
    </row>
    <row r="1380" customFormat="false" ht="13.5" hidden="false" customHeight="false" outlineLevel="0" collapsed="false">
      <c r="A1380" s="670" t="s">
        <v>48954</v>
      </c>
      <c r="B1380" s="670" t="s">
        <v>48955</v>
      </c>
      <c r="C1380" s="670" t="s">
        <v>9</v>
      </c>
      <c r="D1380" s="671" t="s">
        <v>48956</v>
      </c>
    </row>
    <row r="1381" customFormat="false" ht="13.5" hidden="false" customHeight="false" outlineLevel="0" collapsed="false">
      <c r="A1381" s="670" t="s">
        <v>48957</v>
      </c>
      <c r="B1381" s="670" t="s">
        <v>48958</v>
      </c>
      <c r="C1381" s="670" t="s">
        <v>9</v>
      </c>
      <c r="D1381" s="671" t="s">
        <v>48959</v>
      </c>
    </row>
    <row r="1382" customFormat="false" ht="13.5" hidden="false" customHeight="false" outlineLevel="0" collapsed="false">
      <c r="A1382" s="670" t="s">
        <v>48960</v>
      </c>
      <c r="B1382" s="670" t="s">
        <v>48961</v>
      </c>
      <c r="C1382" s="670" t="s">
        <v>9</v>
      </c>
      <c r="D1382" s="671" t="s">
        <v>48962</v>
      </c>
    </row>
    <row r="1383" customFormat="false" ht="13.5" hidden="false" customHeight="false" outlineLevel="0" collapsed="false">
      <c r="A1383" s="670" t="s">
        <v>48963</v>
      </c>
      <c r="B1383" s="670" t="s">
        <v>48964</v>
      </c>
      <c r="C1383" s="670" t="s">
        <v>9</v>
      </c>
      <c r="D1383" s="671" t="s">
        <v>48965</v>
      </c>
    </row>
    <row r="1384" customFormat="false" ht="13.5" hidden="false" customHeight="false" outlineLevel="0" collapsed="false">
      <c r="A1384" s="670" t="s">
        <v>48966</v>
      </c>
      <c r="B1384" s="670" t="s">
        <v>48967</v>
      </c>
      <c r="C1384" s="670" t="s">
        <v>9</v>
      </c>
      <c r="D1384" s="671" t="s">
        <v>48968</v>
      </c>
    </row>
    <row r="1385" customFormat="false" ht="13.5" hidden="false" customHeight="false" outlineLevel="0" collapsed="false">
      <c r="A1385" s="670" t="s">
        <v>48969</v>
      </c>
      <c r="B1385" s="670" t="s">
        <v>48970</v>
      </c>
      <c r="C1385" s="670" t="s">
        <v>9</v>
      </c>
      <c r="D1385" s="671" t="s">
        <v>48971</v>
      </c>
    </row>
    <row r="1386" customFormat="false" ht="13.5" hidden="false" customHeight="false" outlineLevel="0" collapsed="false">
      <c r="A1386" s="670" t="s">
        <v>48972</v>
      </c>
      <c r="B1386" s="670" t="s">
        <v>48973</v>
      </c>
      <c r="C1386" s="670" t="s">
        <v>9</v>
      </c>
      <c r="D1386" s="671" t="s">
        <v>48974</v>
      </c>
    </row>
    <row r="1387" customFormat="false" ht="13.5" hidden="false" customHeight="false" outlineLevel="0" collapsed="false">
      <c r="A1387" s="670" t="s">
        <v>48975</v>
      </c>
      <c r="B1387" s="670" t="s">
        <v>48976</v>
      </c>
      <c r="C1387" s="670" t="s">
        <v>9</v>
      </c>
      <c r="D1387" s="671" t="s">
        <v>48977</v>
      </c>
    </row>
    <row r="1388" customFormat="false" ht="13.5" hidden="false" customHeight="false" outlineLevel="0" collapsed="false">
      <c r="A1388" s="670" t="s">
        <v>48978</v>
      </c>
      <c r="B1388" s="670" t="s">
        <v>48979</v>
      </c>
      <c r="C1388" s="670" t="s">
        <v>9</v>
      </c>
      <c r="D1388" s="671" t="s">
        <v>48980</v>
      </c>
    </row>
    <row r="1389" customFormat="false" ht="13.5" hidden="false" customHeight="false" outlineLevel="0" collapsed="false">
      <c r="A1389" s="670" t="s">
        <v>48981</v>
      </c>
      <c r="B1389" s="670" t="s">
        <v>48982</v>
      </c>
      <c r="C1389" s="670" t="s">
        <v>9</v>
      </c>
      <c r="D1389" s="671" t="s">
        <v>48983</v>
      </c>
    </row>
    <row r="1390" customFormat="false" ht="13.5" hidden="false" customHeight="false" outlineLevel="0" collapsed="false">
      <c r="A1390" s="670" t="s">
        <v>48984</v>
      </c>
      <c r="B1390" s="670" t="s">
        <v>48985</v>
      </c>
      <c r="C1390" s="670" t="s">
        <v>9</v>
      </c>
      <c r="D1390" s="671" t="s">
        <v>48986</v>
      </c>
    </row>
    <row r="1391" customFormat="false" ht="13.5" hidden="false" customHeight="false" outlineLevel="0" collapsed="false">
      <c r="A1391" s="670" t="s">
        <v>48987</v>
      </c>
      <c r="B1391" s="670" t="s">
        <v>48988</v>
      </c>
      <c r="C1391" s="670" t="s">
        <v>9</v>
      </c>
      <c r="D1391" s="671" t="s">
        <v>48989</v>
      </c>
    </row>
    <row r="1392" customFormat="false" ht="13.5" hidden="false" customHeight="false" outlineLevel="0" collapsed="false">
      <c r="A1392" s="670" t="s">
        <v>48990</v>
      </c>
      <c r="B1392" s="670" t="s">
        <v>48991</v>
      </c>
      <c r="C1392" s="670" t="s">
        <v>9</v>
      </c>
      <c r="D1392" s="671" t="s">
        <v>48992</v>
      </c>
    </row>
    <row r="1393" customFormat="false" ht="13.5" hidden="false" customHeight="false" outlineLevel="0" collapsed="false">
      <c r="A1393" s="670" t="s">
        <v>48993</v>
      </c>
      <c r="B1393" s="670" t="s">
        <v>48994</v>
      </c>
      <c r="C1393" s="670" t="s">
        <v>9</v>
      </c>
      <c r="D1393" s="671" t="s">
        <v>48995</v>
      </c>
    </row>
    <row r="1394" customFormat="false" ht="13.5" hidden="false" customHeight="false" outlineLevel="0" collapsed="false">
      <c r="A1394" s="670" t="s">
        <v>48996</v>
      </c>
      <c r="B1394" s="670" t="s">
        <v>48997</v>
      </c>
      <c r="C1394" s="670" t="s">
        <v>9</v>
      </c>
      <c r="D1394" s="671" t="s">
        <v>48998</v>
      </c>
    </row>
    <row r="1395" customFormat="false" ht="13.5" hidden="false" customHeight="false" outlineLevel="0" collapsed="false">
      <c r="A1395" s="670" t="s">
        <v>48999</v>
      </c>
      <c r="B1395" s="670" t="s">
        <v>49000</v>
      </c>
      <c r="C1395" s="670" t="s">
        <v>9</v>
      </c>
      <c r="D1395" s="671" t="s">
        <v>49001</v>
      </c>
    </row>
    <row r="1396" customFormat="false" ht="13.5" hidden="false" customHeight="false" outlineLevel="0" collapsed="false">
      <c r="A1396" s="670" t="s">
        <v>49002</v>
      </c>
      <c r="B1396" s="670" t="s">
        <v>49003</v>
      </c>
      <c r="C1396" s="670" t="s">
        <v>9</v>
      </c>
      <c r="D1396" s="671" t="s">
        <v>49004</v>
      </c>
    </row>
    <row r="1397" customFormat="false" ht="13.5" hidden="false" customHeight="false" outlineLevel="0" collapsed="false">
      <c r="A1397" s="670" t="s">
        <v>49005</v>
      </c>
      <c r="B1397" s="670" t="s">
        <v>49006</v>
      </c>
      <c r="C1397" s="670" t="s">
        <v>9</v>
      </c>
      <c r="D1397" s="671" t="s">
        <v>49007</v>
      </c>
    </row>
    <row r="1398" customFormat="false" ht="13.5" hidden="false" customHeight="false" outlineLevel="0" collapsed="false">
      <c r="A1398" s="670" t="s">
        <v>49008</v>
      </c>
      <c r="B1398" s="670" t="s">
        <v>49009</v>
      </c>
      <c r="C1398" s="670" t="s">
        <v>9</v>
      </c>
      <c r="D1398" s="671" t="s">
        <v>49010</v>
      </c>
    </row>
    <row r="1399" customFormat="false" ht="13.5" hidden="false" customHeight="false" outlineLevel="0" collapsed="false">
      <c r="A1399" s="670" t="s">
        <v>49011</v>
      </c>
      <c r="B1399" s="670" t="s">
        <v>49012</v>
      </c>
      <c r="C1399" s="670" t="s">
        <v>9</v>
      </c>
      <c r="D1399" s="671" t="s">
        <v>49013</v>
      </c>
    </row>
    <row r="1400" customFormat="false" ht="13.5" hidden="false" customHeight="false" outlineLevel="0" collapsed="false">
      <c r="A1400" s="670" t="s">
        <v>49014</v>
      </c>
      <c r="B1400" s="670" t="s">
        <v>49015</v>
      </c>
      <c r="C1400" s="670" t="s">
        <v>9</v>
      </c>
      <c r="D1400" s="671" t="s">
        <v>49016</v>
      </c>
    </row>
    <row r="1401" customFormat="false" ht="13.5" hidden="false" customHeight="false" outlineLevel="0" collapsed="false">
      <c r="A1401" s="670" t="s">
        <v>49017</v>
      </c>
      <c r="B1401" s="670" t="s">
        <v>49018</v>
      </c>
      <c r="C1401" s="670" t="s">
        <v>9</v>
      </c>
      <c r="D1401" s="671" t="s">
        <v>49019</v>
      </c>
    </row>
    <row r="1402" customFormat="false" ht="13.5" hidden="false" customHeight="false" outlineLevel="0" collapsed="false">
      <c r="A1402" s="670" t="s">
        <v>49020</v>
      </c>
      <c r="B1402" s="670" t="s">
        <v>49021</v>
      </c>
      <c r="C1402" s="670" t="s">
        <v>9</v>
      </c>
      <c r="D1402" s="671" t="s">
        <v>49022</v>
      </c>
    </row>
    <row r="1403" customFormat="false" ht="13.5" hidden="false" customHeight="false" outlineLevel="0" collapsed="false">
      <c r="A1403" s="670" t="s">
        <v>49023</v>
      </c>
      <c r="B1403" s="670" t="s">
        <v>49024</v>
      </c>
      <c r="C1403" s="670" t="s">
        <v>130</v>
      </c>
      <c r="D1403" s="671" t="s">
        <v>49025</v>
      </c>
    </row>
    <row r="1404" customFormat="false" ht="13.5" hidden="false" customHeight="false" outlineLevel="0" collapsed="false">
      <c r="A1404" s="670" t="s">
        <v>49026</v>
      </c>
      <c r="B1404" s="670" t="s">
        <v>49027</v>
      </c>
      <c r="C1404" s="670" t="s">
        <v>130</v>
      </c>
      <c r="D1404" s="671" t="s">
        <v>49028</v>
      </c>
    </row>
    <row r="1405" customFormat="false" ht="13.5" hidden="false" customHeight="false" outlineLevel="0" collapsed="false">
      <c r="A1405" s="670" t="s">
        <v>49029</v>
      </c>
      <c r="B1405" s="670" t="s">
        <v>49030</v>
      </c>
      <c r="C1405" s="670" t="s">
        <v>130</v>
      </c>
      <c r="D1405" s="671" t="s">
        <v>49031</v>
      </c>
    </row>
    <row r="1406" customFormat="false" ht="13.5" hidden="false" customHeight="false" outlineLevel="0" collapsed="false">
      <c r="A1406" s="670" t="s">
        <v>49032</v>
      </c>
      <c r="B1406" s="670" t="s">
        <v>49033</v>
      </c>
      <c r="C1406" s="670" t="s">
        <v>130</v>
      </c>
      <c r="D1406" s="671" t="s">
        <v>49034</v>
      </c>
    </row>
    <row r="1407" customFormat="false" ht="13.5" hidden="false" customHeight="false" outlineLevel="0" collapsed="false">
      <c r="A1407" s="670" t="s">
        <v>49035</v>
      </c>
      <c r="B1407" s="670" t="s">
        <v>49036</v>
      </c>
      <c r="C1407" s="670" t="s">
        <v>9</v>
      </c>
      <c r="D1407" s="671" t="s">
        <v>49037</v>
      </c>
    </row>
    <row r="1408" customFormat="false" ht="13.5" hidden="false" customHeight="false" outlineLevel="0" collapsed="false">
      <c r="A1408" s="670" t="s">
        <v>49038</v>
      </c>
      <c r="B1408" s="670" t="s">
        <v>49039</v>
      </c>
      <c r="C1408" s="670" t="s">
        <v>130</v>
      </c>
      <c r="D1408" s="671" t="s">
        <v>49040</v>
      </c>
    </row>
    <row r="1409" customFormat="false" ht="13.5" hidden="false" customHeight="false" outlineLevel="0" collapsed="false">
      <c r="A1409" s="670" t="s">
        <v>49041</v>
      </c>
      <c r="B1409" s="670" t="s">
        <v>49042</v>
      </c>
      <c r="C1409" s="670" t="s">
        <v>130</v>
      </c>
      <c r="D1409" s="671" t="s">
        <v>49043</v>
      </c>
    </row>
    <row r="1410" customFormat="false" ht="13.5" hidden="false" customHeight="false" outlineLevel="0" collapsed="false">
      <c r="A1410" s="670" t="s">
        <v>49044</v>
      </c>
      <c r="B1410" s="670" t="s">
        <v>49045</v>
      </c>
      <c r="C1410" s="670" t="s">
        <v>9</v>
      </c>
      <c r="D1410" s="671" t="s">
        <v>49046</v>
      </c>
    </row>
    <row r="1411" customFormat="false" ht="13.5" hidden="false" customHeight="false" outlineLevel="0" collapsed="false">
      <c r="A1411" s="670" t="s">
        <v>49047</v>
      </c>
      <c r="B1411" s="670" t="s">
        <v>49048</v>
      </c>
      <c r="C1411" s="670" t="s">
        <v>130</v>
      </c>
      <c r="D1411" s="671" t="s">
        <v>49049</v>
      </c>
    </row>
    <row r="1412" customFormat="false" ht="13.5" hidden="false" customHeight="false" outlineLevel="0" collapsed="false">
      <c r="A1412" s="670" t="s">
        <v>49050</v>
      </c>
      <c r="B1412" s="670" t="s">
        <v>49051</v>
      </c>
      <c r="C1412" s="670" t="s">
        <v>9</v>
      </c>
      <c r="D1412" s="671" t="s">
        <v>49052</v>
      </c>
    </row>
    <row r="1413" customFormat="false" ht="13.5" hidden="false" customHeight="false" outlineLevel="0" collapsed="false">
      <c r="A1413" s="670" t="s">
        <v>49053</v>
      </c>
      <c r="B1413" s="670" t="s">
        <v>49054</v>
      </c>
      <c r="C1413" s="670" t="s">
        <v>130</v>
      </c>
      <c r="D1413" s="671" t="s">
        <v>49055</v>
      </c>
    </row>
    <row r="1414" customFormat="false" ht="13.5" hidden="false" customHeight="false" outlineLevel="0" collapsed="false">
      <c r="A1414" s="670" t="s">
        <v>49056</v>
      </c>
      <c r="B1414" s="670" t="s">
        <v>49057</v>
      </c>
      <c r="C1414" s="670" t="s">
        <v>9</v>
      </c>
      <c r="D1414" s="671" t="s">
        <v>49058</v>
      </c>
    </row>
    <row r="1415" customFormat="false" ht="13.5" hidden="false" customHeight="false" outlineLevel="0" collapsed="false">
      <c r="A1415" s="670" t="s">
        <v>49059</v>
      </c>
      <c r="B1415" s="670" t="s">
        <v>49060</v>
      </c>
      <c r="C1415" s="670" t="s">
        <v>130</v>
      </c>
      <c r="D1415" s="671" t="s">
        <v>49061</v>
      </c>
    </row>
    <row r="1416" customFormat="false" ht="13.5" hidden="false" customHeight="false" outlineLevel="0" collapsed="false">
      <c r="A1416" s="670" t="s">
        <v>49062</v>
      </c>
      <c r="B1416" s="670" t="s">
        <v>49063</v>
      </c>
      <c r="C1416" s="670" t="s">
        <v>130</v>
      </c>
      <c r="D1416" s="671" t="s">
        <v>49064</v>
      </c>
    </row>
    <row r="1417" customFormat="false" ht="13.5" hidden="false" customHeight="false" outlineLevel="0" collapsed="false">
      <c r="A1417" s="670" t="s">
        <v>49065</v>
      </c>
      <c r="B1417" s="670" t="s">
        <v>49066</v>
      </c>
      <c r="C1417" s="670" t="s">
        <v>130</v>
      </c>
      <c r="D1417" s="671" t="s">
        <v>49067</v>
      </c>
    </row>
    <row r="1418" customFormat="false" ht="13.5" hidden="false" customHeight="false" outlineLevel="0" collapsed="false">
      <c r="A1418" s="670" t="s">
        <v>49068</v>
      </c>
      <c r="B1418" s="670" t="s">
        <v>49069</v>
      </c>
      <c r="C1418" s="670" t="s">
        <v>9</v>
      </c>
      <c r="D1418" s="671" t="s">
        <v>49070</v>
      </c>
    </row>
    <row r="1419" customFormat="false" ht="13.5" hidden="false" customHeight="false" outlineLevel="0" collapsed="false">
      <c r="A1419" s="670" t="s">
        <v>49071</v>
      </c>
      <c r="B1419" s="670" t="s">
        <v>49072</v>
      </c>
      <c r="C1419" s="670" t="s">
        <v>130</v>
      </c>
      <c r="D1419" s="671" t="s">
        <v>49073</v>
      </c>
    </row>
    <row r="1420" customFormat="false" ht="13.5" hidden="false" customHeight="false" outlineLevel="0" collapsed="false">
      <c r="A1420" s="670" t="s">
        <v>49074</v>
      </c>
      <c r="B1420" s="670" t="s">
        <v>49075</v>
      </c>
      <c r="C1420" s="670" t="s">
        <v>130</v>
      </c>
      <c r="D1420" s="671" t="s">
        <v>49076</v>
      </c>
    </row>
    <row r="1421" customFormat="false" ht="13.5" hidden="false" customHeight="false" outlineLevel="0" collapsed="false">
      <c r="A1421" s="670" t="s">
        <v>49077</v>
      </c>
      <c r="B1421" s="670" t="s">
        <v>49078</v>
      </c>
      <c r="C1421" s="670" t="s">
        <v>9</v>
      </c>
      <c r="D1421" s="671" t="s">
        <v>49079</v>
      </c>
    </row>
    <row r="1422" customFormat="false" ht="13.5" hidden="false" customHeight="false" outlineLevel="0" collapsed="false">
      <c r="A1422" s="670" t="s">
        <v>49080</v>
      </c>
      <c r="B1422" s="670" t="s">
        <v>49081</v>
      </c>
      <c r="C1422" s="670" t="s">
        <v>130</v>
      </c>
      <c r="D1422" s="671" t="s">
        <v>49082</v>
      </c>
    </row>
    <row r="1423" customFormat="false" ht="13.5" hidden="false" customHeight="false" outlineLevel="0" collapsed="false">
      <c r="A1423" s="670" t="s">
        <v>49083</v>
      </c>
      <c r="B1423" s="670" t="s">
        <v>49084</v>
      </c>
      <c r="C1423" s="670" t="s">
        <v>9</v>
      </c>
      <c r="D1423" s="671" t="s">
        <v>49085</v>
      </c>
    </row>
    <row r="1424" customFormat="false" ht="13.5" hidden="false" customHeight="false" outlineLevel="0" collapsed="false">
      <c r="A1424" s="670" t="s">
        <v>49086</v>
      </c>
      <c r="B1424" s="670" t="s">
        <v>49087</v>
      </c>
      <c r="C1424" s="670" t="s">
        <v>130</v>
      </c>
      <c r="D1424" s="671" t="s">
        <v>49064</v>
      </c>
    </row>
    <row r="1425" customFormat="false" ht="13.5" hidden="false" customHeight="false" outlineLevel="0" collapsed="false">
      <c r="A1425" s="670" t="s">
        <v>49088</v>
      </c>
      <c r="B1425" s="670" t="s">
        <v>49089</v>
      </c>
      <c r="C1425" s="670" t="s">
        <v>9</v>
      </c>
      <c r="D1425" s="671" t="s">
        <v>49090</v>
      </c>
    </row>
    <row r="1426" customFormat="false" ht="13.5" hidden="false" customHeight="false" outlineLevel="0" collapsed="false">
      <c r="A1426" s="670" t="s">
        <v>49091</v>
      </c>
      <c r="B1426" s="670" t="s">
        <v>49092</v>
      </c>
      <c r="C1426" s="670" t="s">
        <v>130</v>
      </c>
      <c r="D1426" s="671" t="s">
        <v>49067</v>
      </c>
    </row>
    <row r="1427" customFormat="false" ht="13.5" hidden="false" customHeight="false" outlineLevel="0" collapsed="false">
      <c r="A1427" s="670" t="s">
        <v>49093</v>
      </c>
      <c r="B1427" s="670" t="s">
        <v>49094</v>
      </c>
      <c r="C1427" s="670" t="s">
        <v>9</v>
      </c>
      <c r="D1427" s="671" t="s">
        <v>49095</v>
      </c>
    </row>
    <row r="1428" customFormat="false" ht="13.5" hidden="false" customHeight="false" outlineLevel="0" collapsed="false">
      <c r="A1428" s="670" t="s">
        <v>49096</v>
      </c>
      <c r="B1428" s="670" t="s">
        <v>49097</v>
      </c>
      <c r="C1428" s="670" t="s">
        <v>130</v>
      </c>
      <c r="D1428" s="671" t="s">
        <v>49073</v>
      </c>
    </row>
    <row r="1429" customFormat="false" ht="13.5" hidden="false" customHeight="false" outlineLevel="0" collapsed="false">
      <c r="A1429" s="670" t="s">
        <v>49098</v>
      </c>
      <c r="B1429" s="670" t="s">
        <v>49099</v>
      </c>
      <c r="C1429" s="670" t="s">
        <v>9</v>
      </c>
      <c r="D1429" s="671" t="s">
        <v>49100</v>
      </c>
    </row>
    <row r="1430" customFormat="false" ht="13.5" hidden="false" customHeight="false" outlineLevel="0" collapsed="false">
      <c r="A1430" s="670" t="s">
        <v>49101</v>
      </c>
      <c r="B1430" s="670" t="s">
        <v>49102</v>
      </c>
      <c r="C1430" s="670" t="s">
        <v>130</v>
      </c>
      <c r="D1430" s="671" t="s">
        <v>49076</v>
      </c>
    </row>
    <row r="1431" customFormat="false" ht="13.5" hidden="false" customHeight="false" outlineLevel="0" collapsed="false">
      <c r="A1431" s="670" t="s">
        <v>49103</v>
      </c>
      <c r="B1431" s="670" t="s">
        <v>49104</v>
      </c>
      <c r="C1431" s="670" t="s">
        <v>9</v>
      </c>
      <c r="D1431" s="671" t="s">
        <v>49105</v>
      </c>
    </row>
    <row r="1432" customFormat="false" ht="13.5" hidden="false" customHeight="false" outlineLevel="0" collapsed="false">
      <c r="A1432" s="670" t="s">
        <v>49106</v>
      </c>
      <c r="B1432" s="670" t="s">
        <v>49107</v>
      </c>
      <c r="C1432" s="670" t="s">
        <v>130</v>
      </c>
      <c r="D1432" s="671" t="s">
        <v>49082</v>
      </c>
    </row>
    <row r="1433" customFormat="false" ht="13.5" hidden="false" customHeight="false" outlineLevel="0" collapsed="false">
      <c r="A1433" s="670" t="s">
        <v>49108</v>
      </c>
      <c r="B1433" s="670" t="s">
        <v>49109</v>
      </c>
      <c r="C1433" s="670" t="s">
        <v>9</v>
      </c>
      <c r="D1433" s="671" t="s">
        <v>49110</v>
      </c>
    </row>
    <row r="1434" customFormat="false" ht="13.5" hidden="false" customHeight="false" outlineLevel="0" collapsed="false">
      <c r="A1434" s="670" t="s">
        <v>49111</v>
      </c>
      <c r="B1434" s="670" t="s">
        <v>49112</v>
      </c>
      <c r="C1434" s="670" t="s">
        <v>130</v>
      </c>
      <c r="D1434" s="671" t="s">
        <v>49113</v>
      </c>
    </row>
    <row r="1435" customFormat="false" ht="13.5" hidden="false" customHeight="false" outlineLevel="0" collapsed="false">
      <c r="A1435" s="670" t="s">
        <v>49114</v>
      </c>
      <c r="B1435" s="670" t="s">
        <v>49115</v>
      </c>
      <c r="C1435" s="670" t="s">
        <v>9</v>
      </c>
      <c r="D1435" s="671" t="s">
        <v>49116</v>
      </c>
    </row>
    <row r="1436" customFormat="false" ht="13.5" hidden="false" customHeight="false" outlineLevel="0" collapsed="false">
      <c r="A1436" s="670" t="s">
        <v>49117</v>
      </c>
      <c r="B1436" s="670" t="s">
        <v>49118</v>
      </c>
      <c r="C1436" s="670" t="s">
        <v>130</v>
      </c>
      <c r="D1436" s="671" t="s">
        <v>49119</v>
      </c>
    </row>
    <row r="1437" customFormat="false" ht="13.5" hidden="false" customHeight="false" outlineLevel="0" collapsed="false">
      <c r="A1437" s="670" t="s">
        <v>49120</v>
      </c>
      <c r="B1437" s="670" t="s">
        <v>49121</v>
      </c>
      <c r="C1437" s="670" t="s">
        <v>9</v>
      </c>
      <c r="D1437" s="671" t="s">
        <v>49122</v>
      </c>
    </row>
    <row r="1438" customFormat="false" ht="13.5" hidden="false" customHeight="false" outlineLevel="0" collapsed="false">
      <c r="A1438" s="670" t="s">
        <v>49123</v>
      </c>
      <c r="B1438" s="670" t="s">
        <v>49124</v>
      </c>
      <c r="C1438" s="670" t="s">
        <v>130</v>
      </c>
      <c r="D1438" s="671" t="s">
        <v>49125</v>
      </c>
    </row>
    <row r="1439" customFormat="false" ht="13.5" hidden="false" customHeight="false" outlineLevel="0" collapsed="false">
      <c r="A1439" s="670" t="s">
        <v>49126</v>
      </c>
      <c r="B1439" s="670" t="s">
        <v>49127</v>
      </c>
      <c r="C1439" s="670" t="s">
        <v>9</v>
      </c>
      <c r="D1439" s="671" t="s">
        <v>49128</v>
      </c>
    </row>
    <row r="1440" customFormat="false" ht="13.5" hidden="false" customHeight="false" outlineLevel="0" collapsed="false">
      <c r="A1440" s="670" t="s">
        <v>49129</v>
      </c>
      <c r="B1440" s="670" t="s">
        <v>49130</v>
      </c>
      <c r="C1440" s="670" t="s">
        <v>130</v>
      </c>
      <c r="D1440" s="671" t="s">
        <v>49131</v>
      </c>
    </row>
    <row r="1441" customFormat="false" ht="13.5" hidden="false" customHeight="false" outlineLevel="0" collapsed="false">
      <c r="A1441" s="670" t="s">
        <v>49132</v>
      </c>
      <c r="B1441" s="670" t="s">
        <v>49133</v>
      </c>
      <c r="C1441" s="670" t="s">
        <v>9</v>
      </c>
      <c r="D1441" s="671" t="s">
        <v>49134</v>
      </c>
    </row>
    <row r="1442" customFormat="false" ht="13.5" hidden="false" customHeight="false" outlineLevel="0" collapsed="false">
      <c r="A1442" s="670" t="s">
        <v>49135</v>
      </c>
      <c r="B1442" s="670" t="s">
        <v>49136</v>
      </c>
      <c r="C1442" s="670" t="s">
        <v>130</v>
      </c>
      <c r="D1442" s="671" t="s">
        <v>49113</v>
      </c>
    </row>
    <row r="1443" customFormat="false" ht="13.5" hidden="false" customHeight="false" outlineLevel="0" collapsed="false">
      <c r="A1443" s="670" t="s">
        <v>49137</v>
      </c>
      <c r="B1443" s="670" t="s">
        <v>49138</v>
      </c>
      <c r="C1443" s="670" t="s">
        <v>9</v>
      </c>
      <c r="D1443" s="671" t="s">
        <v>49139</v>
      </c>
    </row>
    <row r="1444" customFormat="false" ht="13.5" hidden="false" customHeight="false" outlineLevel="0" collapsed="false">
      <c r="A1444" s="670" t="s">
        <v>49140</v>
      </c>
      <c r="B1444" s="670" t="s">
        <v>49141</v>
      </c>
      <c r="C1444" s="670" t="s">
        <v>130</v>
      </c>
      <c r="D1444" s="671" t="s">
        <v>49142</v>
      </c>
    </row>
    <row r="1445" customFormat="false" ht="13.5" hidden="false" customHeight="false" outlineLevel="0" collapsed="false">
      <c r="A1445" s="670" t="s">
        <v>49143</v>
      </c>
      <c r="B1445" s="670" t="s">
        <v>49144</v>
      </c>
      <c r="C1445" s="670" t="s">
        <v>9</v>
      </c>
      <c r="D1445" s="671" t="s">
        <v>49145</v>
      </c>
    </row>
    <row r="1446" customFormat="false" ht="13.5" hidden="false" customHeight="false" outlineLevel="0" collapsed="false">
      <c r="A1446" s="670" t="s">
        <v>49146</v>
      </c>
      <c r="B1446" s="670" t="s">
        <v>49147</v>
      </c>
      <c r="C1446" s="670" t="s">
        <v>130</v>
      </c>
      <c r="D1446" s="671" t="s">
        <v>49148</v>
      </c>
    </row>
    <row r="1447" customFormat="false" ht="13.5" hidden="false" customHeight="false" outlineLevel="0" collapsed="false">
      <c r="A1447" s="670" t="s">
        <v>49149</v>
      </c>
      <c r="B1447" s="670" t="s">
        <v>49150</v>
      </c>
      <c r="C1447" s="670" t="s">
        <v>9</v>
      </c>
      <c r="D1447" s="671" t="s">
        <v>49151</v>
      </c>
    </row>
    <row r="1448" customFormat="false" ht="13.5" hidden="false" customHeight="false" outlineLevel="0" collapsed="false">
      <c r="A1448" s="670" t="s">
        <v>49152</v>
      </c>
      <c r="B1448" s="670" t="s">
        <v>49153</v>
      </c>
      <c r="C1448" s="670" t="s">
        <v>130</v>
      </c>
      <c r="D1448" s="671" t="s">
        <v>49154</v>
      </c>
    </row>
    <row r="1449" customFormat="false" ht="13.5" hidden="false" customHeight="false" outlineLevel="0" collapsed="false">
      <c r="A1449" s="670" t="s">
        <v>49155</v>
      </c>
      <c r="B1449" s="670" t="s">
        <v>49156</v>
      </c>
      <c r="C1449" s="670" t="s">
        <v>9</v>
      </c>
      <c r="D1449" s="671" t="s">
        <v>49157</v>
      </c>
    </row>
    <row r="1450" customFormat="false" ht="13.5" hidden="false" customHeight="false" outlineLevel="0" collapsed="false">
      <c r="A1450" s="670" t="s">
        <v>49158</v>
      </c>
      <c r="B1450" s="670" t="s">
        <v>49159</v>
      </c>
      <c r="C1450" s="670" t="s">
        <v>130</v>
      </c>
      <c r="D1450" s="671" t="s">
        <v>49142</v>
      </c>
    </row>
    <row r="1451" customFormat="false" ht="13.5" hidden="false" customHeight="false" outlineLevel="0" collapsed="false">
      <c r="A1451" s="670" t="s">
        <v>49160</v>
      </c>
      <c r="B1451" s="670" t="s">
        <v>49161</v>
      </c>
      <c r="C1451" s="670" t="s">
        <v>9</v>
      </c>
      <c r="D1451" s="671" t="s">
        <v>49162</v>
      </c>
    </row>
    <row r="1452" customFormat="false" ht="13.5" hidden="false" customHeight="false" outlineLevel="0" collapsed="false">
      <c r="A1452" s="670" t="s">
        <v>49163</v>
      </c>
      <c r="B1452" s="670" t="s">
        <v>49164</v>
      </c>
      <c r="C1452" s="670" t="s">
        <v>130</v>
      </c>
      <c r="D1452" s="671" t="s">
        <v>49165</v>
      </c>
    </row>
    <row r="1453" customFormat="false" ht="13.5" hidden="false" customHeight="false" outlineLevel="0" collapsed="false">
      <c r="A1453" s="670" t="s">
        <v>49166</v>
      </c>
      <c r="B1453" s="670" t="s">
        <v>49167</v>
      </c>
      <c r="C1453" s="670" t="s">
        <v>9</v>
      </c>
      <c r="D1453" s="671" t="s">
        <v>49168</v>
      </c>
    </row>
    <row r="1454" customFormat="false" ht="13.5" hidden="false" customHeight="false" outlineLevel="0" collapsed="false">
      <c r="A1454" s="670" t="s">
        <v>49169</v>
      </c>
      <c r="B1454" s="670" t="s">
        <v>49170</v>
      </c>
      <c r="C1454" s="670" t="s">
        <v>130</v>
      </c>
      <c r="D1454" s="671" t="s">
        <v>49171</v>
      </c>
    </row>
    <row r="1455" customFormat="false" ht="13.5" hidden="false" customHeight="false" outlineLevel="0" collapsed="false">
      <c r="A1455" s="670" t="s">
        <v>49172</v>
      </c>
      <c r="B1455" s="670" t="s">
        <v>49173</v>
      </c>
      <c r="C1455" s="670" t="s">
        <v>9</v>
      </c>
      <c r="D1455" s="671" t="s">
        <v>49174</v>
      </c>
    </row>
    <row r="1456" customFormat="false" ht="13.5" hidden="false" customHeight="false" outlineLevel="0" collapsed="false">
      <c r="A1456" s="670" t="s">
        <v>49175</v>
      </c>
      <c r="B1456" s="670" t="s">
        <v>49176</v>
      </c>
      <c r="C1456" s="670" t="s">
        <v>130</v>
      </c>
      <c r="D1456" s="671" t="s">
        <v>49165</v>
      </c>
    </row>
    <row r="1457" customFormat="false" ht="13.5" hidden="false" customHeight="false" outlineLevel="0" collapsed="false">
      <c r="A1457" s="670" t="s">
        <v>49177</v>
      </c>
      <c r="B1457" s="670" t="s">
        <v>49178</v>
      </c>
      <c r="C1457" s="670" t="s">
        <v>9</v>
      </c>
      <c r="D1457" s="671" t="s">
        <v>49179</v>
      </c>
    </row>
    <row r="1458" customFormat="false" ht="13.5" hidden="false" customHeight="false" outlineLevel="0" collapsed="false">
      <c r="A1458" s="670" t="s">
        <v>49180</v>
      </c>
      <c r="B1458" s="670" t="s">
        <v>49181</v>
      </c>
      <c r="C1458" s="670" t="s">
        <v>130</v>
      </c>
      <c r="D1458" s="671" t="s">
        <v>49182</v>
      </c>
    </row>
    <row r="1459" customFormat="false" ht="13.5" hidden="false" customHeight="false" outlineLevel="0" collapsed="false">
      <c r="A1459" s="670" t="s">
        <v>49183</v>
      </c>
      <c r="B1459" s="670" t="s">
        <v>49184</v>
      </c>
      <c r="C1459" s="670" t="s">
        <v>9</v>
      </c>
      <c r="D1459" s="671" t="s">
        <v>49185</v>
      </c>
    </row>
    <row r="1460" customFormat="false" ht="13.5" hidden="false" customHeight="false" outlineLevel="0" collapsed="false">
      <c r="A1460" s="670" t="s">
        <v>49186</v>
      </c>
      <c r="B1460" s="670" t="s">
        <v>49187</v>
      </c>
      <c r="C1460" s="670" t="s">
        <v>130</v>
      </c>
      <c r="D1460" s="671" t="s">
        <v>49182</v>
      </c>
    </row>
    <row r="1461" customFormat="false" ht="13.5" hidden="false" customHeight="false" outlineLevel="0" collapsed="false">
      <c r="A1461" s="670" t="s">
        <v>49188</v>
      </c>
      <c r="B1461" s="670" t="s">
        <v>49189</v>
      </c>
      <c r="C1461" s="670" t="s">
        <v>9</v>
      </c>
      <c r="D1461" s="671" t="s">
        <v>49190</v>
      </c>
    </row>
    <row r="1462" customFormat="false" ht="13.5" hidden="false" customHeight="false" outlineLevel="0" collapsed="false">
      <c r="A1462" s="670" t="s">
        <v>49191</v>
      </c>
      <c r="B1462" s="670" t="s">
        <v>49192</v>
      </c>
      <c r="C1462" s="670" t="s">
        <v>130</v>
      </c>
      <c r="D1462" s="671" t="s">
        <v>49193</v>
      </c>
    </row>
    <row r="1463" customFormat="false" ht="13.5" hidden="false" customHeight="false" outlineLevel="0" collapsed="false">
      <c r="A1463" s="670" t="s">
        <v>49194</v>
      </c>
      <c r="B1463" s="670" t="s">
        <v>49195</v>
      </c>
      <c r="C1463" s="670" t="s">
        <v>9</v>
      </c>
      <c r="D1463" s="671" t="s">
        <v>49196</v>
      </c>
    </row>
    <row r="1464" customFormat="false" ht="13.5" hidden="false" customHeight="false" outlineLevel="0" collapsed="false">
      <c r="A1464" s="670" t="s">
        <v>49197</v>
      </c>
      <c r="B1464" s="670" t="s">
        <v>49198</v>
      </c>
      <c r="C1464" s="670" t="s">
        <v>130</v>
      </c>
      <c r="D1464" s="671" t="s">
        <v>49199</v>
      </c>
    </row>
    <row r="1465" customFormat="false" ht="13.5" hidden="false" customHeight="false" outlineLevel="0" collapsed="false">
      <c r="A1465" s="670" t="s">
        <v>49200</v>
      </c>
      <c r="B1465" s="670" t="s">
        <v>49201</v>
      </c>
      <c r="C1465" s="670" t="s">
        <v>130</v>
      </c>
      <c r="D1465" s="671" t="s">
        <v>49202</v>
      </c>
    </row>
    <row r="1466" customFormat="false" ht="13.5" hidden="false" customHeight="false" outlineLevel="0" collapsed="false">
      <c r="A1466" s="670" t="s">
        <v>49203</v>
      </c>
      <c r="B1466" s="670" t="s">
        <v>49204</v>
      </c>
      <c r="C1466" s="670" t="s">
        <v>130</v>
      </c>
      <c r="D1466" s="671" t="s">
        <v>49205</v>
      </c>
    </row>
    <row r="1467" customFormat="false" ht="13.5" hidden="false" customHeight="false" outlineLevel="0" collapsed="false">
      <c r="A1467" s="670" t="s">
        <v>49206</v>
      </c>
      <c r="B1467" s="670" t="s">
        <v>49207</v>
      </c>
      <c r="C1467" s="670" t="s">
        <v>9</v>
      </c>
      <c r="D1467" s="671" t="s">
        <v>49208</v>
      </c>
    </row>
    <row r="1468" customFormat="false" ht="13.5" hidden="false" customHeight="false" outlineLevel="0" collapsed="false">
      <c r="A1468" s="670" t="s">
        <v>49209</v>
      </c>
      <c r="B1468" s="670" t="s">
        <v>49210</v>
      </c>
      <c r="C1468" s="670" t="s">
        <v>9</v>
      </c>
      <c r="D1468" s="671" t="s">
        <v>49211</v>
      </c>
    </row>
    <row r="1469" customFormat="false" ht="13.5" hidden="false" customHeight="false" outlineLevel="0" collapsed="false">
      <c r="A1469" s="670" t="s">
        <v>49212</v>
      </c>
      <c r="B1469" s="670" t="s">
        <v>49213</v>
      </c>
      <c r="C1469" s="670" t="s">
        <v>9</v>
      </c>
      <c r="D1469" s="671" t="s">
        <v>49214</v>
      </c>
    </row>
    <row r="1470" customFormat="false" ht="13.5" hidden="false" customHeight="false" outlineLevel="0" collapsed="false">
      <c r="A1470" s="670" t="s">
        <v>49215</v>
      </c>
      <c r="B1470" s="670" t="s">
        <v>49216</v>
      </c>
      <c r="C1470" s="670" t="s">
        <v>9</v>
      </c>
      <c r="D1470" s="671" t="s">
        <v>49217</v>
      </c>
    </row>
    <row r="1471" customFormat="false" ht="13.5" hidden="false" customHeight="false" outlineLevel="0" collapsed="false">
      <c r="A1471" s="670" t="s">
        <v>49218</v>
      </c>
      <c r="B1471" s="670" t="s">
        <v>49219</v>
      </c>
      <c r="C1471" s="670" t="s">
        <v>130</v>
      </c>
      <c r="D1471" s="671" t="s">
        <v>49220</v>
      </c>
    </row>
    <row r="1472" customFormat="false" ht="13.5" hidden="false" customHeight="false" outlineLevel="0" collapsed="false">
      <c r="A1472" s="670" t="s">
        <v>49221</v>
      </c>
      <c r="B1472" s="670" t="s">
        <v>49222</v>
      </c>
      <c r="C1472" s="670" t="s">
        <v>9</v>
      </c>
      <c r="D1472" s="671" t="s">
        <v>49223</v>
      </c>
    </row>
    <row r="1473" customFormat="false" ht="13.5" hidden="false" customHeight="false" outlineLevel="0" collapsed="false">
      <c r="A1473" s="670" t="s">
        <v>49224</v>
      </c>
      <c r="B1473" s="670" t="s">
        <v>49225</v>
      </c>
      <c r="C1473" s="670" t="s">
        <v>9</v>
      </c>
      <c r="D1473" s="671" t="s">
        <v>49226</v>
      </c>
    </row>
    <row r="1474" customFormat="false" ht="13.5" hidden="false" customHeight="false" outlineLevel="0" collapsed="false">
      <c r="A1474" s="670" t="s">
        <v>49227</v>
      </c>
      <c r="B1474" s="670" t="s">
        <v>49228</v>
      </c>
      <c r="C1474" s="670" t="s">
        <v>9</v>
      </c>
      <c r="D1474" s="671" t="s">
        <v>49229</v>
      </c>
    </row>
    <row r="1475" customFormat="false" ht="13.5" hidden="false" customHeight="false" outlineLevel="0" collapsed="false">
      <c r="A1475" s="670" t="s">
        <v>49230</v>
      </c>
      <c r="B1475" s="670" t="s">
        <v>49231</v>
      </c>
      <c r="C1475" s="670" t="s">
        <v>9</v>
      </c>
      <c r="D1475" s="671" t="s">
        <v>49232</v>
      </c>
    </row>
    <row r="1476" customFormat="false" ht="13.5" hidden="false" customHeight="false" outlineLevel="0" collapsed="false">
      <c r="A1476" s="670" t="s">
        <v>49233</v>
      </c>
      <c r="B1476" s="670" t="s">
        <v>49234</v>
      </c>
      <c r="C1476" s="670" t="s">
        <v>9</v>
      </c>
      <c r="D1476" s="671" t="s">
        <v>49235</v>
      </c>
    </row>
    <row r="1477" customFormat="false" ht="13.5" hidden="false" customHeight="false" outlineLevel="0" collapsed="false">
      <c r="A1477" s="670" t="s">
        <v>49236</v>
      </c>
      <c r="B1477" s="670" t="s">
        <v>49237</v>
      </c>
      <c r="C1477" s="670" t="s">
        <v>9</v>
      </c>
      <c r="D1477" s="671" t="s">
        <v>49238</v>
      </c>
    </row>
    <row r="1478" customFormat="false" ht="13.5" hidden="false" customHeight="false" outlineLevel="0" collapsed="false">
      <c r="A1478" s="670" t="s">
        <v>49239</v>
      </c>
      <c r="B1478" s="670" t="s">
        <v>49240</v>
      </c>
      <c r="C1478" s="670" t="s">
        <v>9</v>
      </c>
      <c r="D1478" s="671" t="s">
        <v>49241</v>
      </c>
    </row>
    <row r="1479" customFormat="false" ht="13.5" hidden="false" customHeight="false" outlineLevel="0" collapsed="false">
      <c r="A1479" s="670" t="s">
        <v>49242</v>
      </c>
      <c r="B1479" s="670" t="s">
        <v>49243</v>
      </c>
      <c r="C1479" s="670" t="s">
        <v>9</v>
      </c>
      <c r="D1479" s="671" t="s">
        <v>49244</v>
      </c>
    </row>
    <row r="1480" customFormat="false" ht="13.5" hidden="false" customHeight="false" outlineLevel="0" collapsed="false">
      <c r="A1480" s="670" t="s">
        <v>49245</v>
      </c>
      <c r="B1480" s="670" t="s">
        <v>49246</v>
      </c>
      <c r="C1480" s="670" t="s">
        <v>9</v>
      </c>
      <c r="D1480" s="671" t="s">
        <v>49247</v>
      </c>
    </row>
    <row r="1481" customFormat="false" ht="13.5" hidden="false" customHeight="false" outlineLevel="0" collapsed="false">
      <c r="A1481" s="670" t="s">
        <v>49248</v>
      </c>
      <c r="B1481" s="670" t="s">
        <v>49249</v>
      </c>
      <c r="C1481" s="670" t="s">
        <v>9</v>
      </c>
      <c r="D1481" s="671" t="s">
        <v>49250</v>
      </c>
    </row>
    <row r="1482" customFormat="false" ht="13.5" hidden="false" customHeight="false" outlineLevel="0" collapsed="false">
      <c r="A1482" s="670" t="s">
        <v>49251</v>
      </c>
      <c r="B1482" s="670" t="s">
        <v>49252</v>
      </c>
      <c r="C1482" s="670" t="s">
        <v>9</v>
      </c>
      <c r="D1482" s="671" t="s">
        <v>49253</v>
      </c>
    </row>
    <row r="1483" customFormat="false" ht="13.5" hidden="false" customHeight="false" outlineLevel="0" collapsed="false">
      <c r="A1483" s="670" t="s">
        <v>49254</v>
      </c>
      <c r="B1483" s="670" t="s">
        <v>49255</v>
      </c>
      <c r="C1483" s="670" t="s">
        <v>9</v>
      </c>
      <c r="D1483" s="671" t="s">
        <v>49256</v>
      </c>
    </row>
    <row r="1484" customFormat="false" ht="13.5" hidden="false" customHeight="false" outlineLevel="0" collapsed="false">
      <c r="A1484" s="670" t="s">
        <v>49257</v>
      </c>
      <c r="B1484" s="670" t="s">
        <v>49258</v>
      </c>
      <c r="C1484" s="670" t="s">
        <v>9</v>
      </c>
      <c r="D1484" s="671" t="s">
        <v>49037</v>
      </c>
    </row>
    <row r="1485" customFormat="false" ht="13.5" hidden="false" customHeight="false" outlineLevel="0" collapsed="false">
      <c r="A1485" s="670" t="s">
        <v>49259</v>
      </c>
      <c r="B1485" s="670" t="s">
        <v>49260</v>
      </c>
      <c r="C1485" s="670" t="s">
        <v>9</v>
      </c>
      <c r="D1485" s="671" t="s">
        <v>49261</v>
      </c>
    </row>
    <row r="1486" customFormat="false" ht="13.5" hidden="false" customHeight="false" outlineLevel="0" collapsed="false">
      <c r="A1486" s="670" t="s">
        <v>49262</v>
      </c>
      <c r="B1486" s="670" t="s">
        <v>49263</v>
      </c>
      <c r="C1486" s="670" t="s">
        <v>9</v>
      </c>
      <c r="D1486" s="671" t="s">
        <v>49264</v>
      </c>
    </row>
    <row r="1487" customFormat="false" ht="13.5" hidden="false" customHeight="false" outlineLevel="0" collapsed="false">
      <c r="A1487" s="670" t="s">
        <v>49265</v>
      </c>
      <c r="B1487" s="670" t="s">
        <v>49266</v>
      </c>
      <c r="C1487" s="670" t="s">
        <v>9</v>
      </c>
      <c r="D1487" s="671" t="s">
        <v>49267</v>
      </c>
    </row>
    <row r="1488" customFormat="false" ht="13.5" hidden="false" customHeight="false" outlineLevel="0" collapsed="false">
      <c r="A1488" s="670" t="s">
        <v>49268</v>
      </c>
      <c r="B1488" s="670" t="s">
        <v>49269</v>
      </c>
      <c r="C1488" s="670" t="s">
        <v>9</v>
      </c>
      <c r="D1488" s="671" t="s">
        <v>49270</v>
      </c>
    </row>
    <row r="1489" customFormat="false" ht="13.5" hidden="false" customHeight="false" outlineLevel="0" collapsed="false">
      <c r="A1489" s="670" t="s">
        <v>49271</v>
      </c>
      <c r="B1489" s="670" t="s">
        <v>49272</v>
      </c>
      <c r="C1489" s="670" t="s">
        <v>9</v>
      </c>
      <c r="D1489" s="671" t="s">
        <v>49273</v>
      </c>
    </row>
    <row r="1490" customFormat="false" ht="13.5" hidden="false" customHeight="false" outlineLevel="0" collapsed="false">
      <c r="A1490" s="670" t="s">
        <v>49274</v>
      </c>
      <c r="B1490" s="670" t="s">
        <v>49275</v>
      </c>
      <c r="C1490" s="670" t="s">
        <v>9</v>
      </c>
      <c r="D1490" s="671" t="s">
        <v>49276</v>
      </c>
    </row>
    <row r="1491" customFormat="false" ht="13.5" hidden="false" customHeight="false" outlineLevel="0" collapsed="false">
      <c r="A1491" s="670" t="s">
        <v>49277</v>
      </c>
      <c r="B1491" s="670" t="s">
        <v>49278</v>
      </c>
      <c r="C1491" s="670" t="s">
        <v>9</v>
      </c>
      <c r="D1491" s="671" t="s">
        <v>49279</v>
      </c>
    </row>
    <row r="1492" customFormat="false" ht="13.5" hidden="false" customHeight="false" outlineLevel="0" collapsed="false">
      <c r="A1492" s="670" t="s">
        <v>49280</v>
      </c>
      <c r="B1492" s="670" t="s">
        <v>49281</v>
      </c>
      <c r="C1492" s="670" t="s">
        <v>9</v>
      </c>
      <c r="D1492" s="671" t="s">
        <v>49282</v>
      </c>
    </row>
    <row r="1493" customFormat="false" ht="13.5" hidden="false" customHeight="false" outlineLevel="0" collapsed="false">
      <c r="A1493" s="670" t="s">
        <v>49283</v>
      </c>
      <c r="B1493" s="670" t="s">
        <v>49284</v>
      </c>
      <c r="C1493" s="670" t="s">
        <v>9</v>
      </c>
      <c r="D1493" s="671" t="s">
        <v>49285</v>
      </c>
    </row>
    <row r="1494" customFormat="false" ht="13.5" hidden="false" customHeight="false" outlineLevel="0" collapsed="false">
      <c r="A1494" s="670" t="s">
        <v>49286</v>
      </c>
      <c r="B1494" s="670" t="s">
        <v>49287</v>
      </c>
      <c r="C1494" s="670" t="s">
        <v>130</v>
      </c>
      <c r="D1494" s="671" t="s">
        <v>49288</v>
      </c>
    </row>
    <row r="1495" customFormat="false" ht="13.5" hidden="false" customHeight="false" outlineLevel="0" collapsed="false">
      <c r="A1495" s="670" t="s">
        <v>49289</v>
      </c>
      <c r="B1495" s="670" t="s">
        <v>49290</v>
      </c>
      <c r="C1495" s="670" t="s">
        <v>130</v>
      </c>
      <c r="D1495" s="671" t="s">
        <v>49291</v>
      </c>
    </row>
    <row r="1496" customFormat="false" ht="13.5" hidden="false" customHeight="false" outlineLevel="0" collapsed="false">
      <c r="A1496" s="670" t="s">
        <v>49292</v>
      </c>
      <c r="B1496" s="670" t="s">
        <v>49293</v>
      </c>
      <c r="C1496" s="670" t="s">
        <v>9</v>
      </c>
      <c r="D1496" s="671" t="s">
        <v>49294</v>
      </c>
    </row>
    <row r="1497" customFormat="false" ht="13.5" hidden="false" customHeight="false" outlineLevel="0" collapsed="false">
      <c r="A1497" s="670" t="s">
        <v>49295</v>
      </c>
      <c r="B1497" s="670" t="s">
        <v>49296</v>
      </c>
      <c r="C1497" s="670" t="s">
        <v>130</v>
      </c>
      <c r="D1497" s="671" t="s">
        <v>49297</v>
      </c>
    </row>
    <row r="1498" customFormat="false" ht="13.5" hidden="false" customHeight="false" outlineLevel="0" collapsed="false">
      <c r="A1498" s="670" t="s">
        <v>49298</v>
      </c>
      <c r="B1498" s="670" t="s">
        <v>49299</v>
      </c>
      <c r="C1498" s="670" t="s">
        <v>9</v>
      </c>
      <c r="D1498" s="671" t="s">
        <v>49300</v>
      </c>
    </row>
    <row r="1499" customFormat="false" ht="13.5" hidden="false" customHeight="false" outlineLevel="0" collapsed="false">
      <c r="A1499" s="670" t="s">
        <v>49301</v>
      </c>
      <c r="B1499" s="670" t="s">
        <v>49302</v>
      </c>
      <c r="C1499" s="670" t="s">
        <v>130</v>
      </c>
      <c r="D1499" s="671" t="s">
        <v>49303</v>
      </c>
    </row>
    <row r="1500" customFormat="false" ht="13.5" hidden="false" customHeight="false" outlineLevel="0" collapsed="false">
      <c r="A1500" s="670" t="s">
        <v>49304</v>
      </c>
      <c r="B1500" s="670" t="s">
        <v>49305</v>
      </c>
      <c r="C1500" s="670" t="s">
        <v>130</v>
      </c>
      <c r="D1500" s="671" t="s">
        <v>49306</v>
      </c>
    </row>
    <row r="1501" customFormat="false" ht="13.5" hidden="false" customHeight="false" outlineLevel="0" collapsed="false">
      <c r="A1501" s="670" t="s">
        <v>49307</v>
      </c>
      <c r="B1501" s="670" t="s">
        <v>49308</v>
      </c>
      <c r="C1501" s="670" t="s">
        <v>9</v>
      </c>
      <c r="D1501" s="671" t="s">
        <v>49309</v>
      </c>
    </row>
    <row r="1502" customFormat="false" ht="13.5" hidden="false" customHeight="false" outlineLevel="0" collapsed="false">
      <c r="A1502" s="670" t="s">
        <v>49310</v>
      </c>
      <c r="B1502" s="670" t="s">
        <v>49311</v>
      </c>
      <c r="C1502" s="670" t="s">
        <v>130</v>
      </c>
      <c r="D1502" s="671" t="s">
        <v>49312</v>
      </c>
    </row>
    <row r="1503" customFormat="false" ht="13.5" hidden="false" customHeight="false" outlineLevel="0" collapsed="false">
      <c r="A1503" s="670" t="s">
        <v>49313</v>
      </c>
      <c r="B1503" s="670" t="s">
        <v>49314</v>
      </c>
      <c r="C1503" s="670" t="s">
        <v>9</v>
      </c>
      <c r="D1503" s="671" t="s">
        <v>49315</v>
      </c>
    </row>
    <row r="1504" customFormat="false" ht="13.5" hidden="false" customHeight="false" outlineLevel="0" collapsed="false">
      <c r="A1504" s="670" t="s">
        <v>49316</v>
      </c>
      <c r="B1504" s="670" t="s">
        <v>49317</v>
      </c>
      <c r="C1504" s="670" t="s">
        <v>130</v>
      </c>
      <c r="D1504" s="671" t="s">
        <v>49318</v>
      </c>
    </row>
    <row r="1505" customFormat="false" ht="13.5" hidden="false" customHeight="false" outlineLevel="0" collapsed="false">
      <c r="A1505" s="670" t="s">
        <v>49319</v>
      </c>
      <c r="B1505" s="670" t="s">
        <v>49320</v>
      </c>
      <c r="C1505" s="670" t="s">
        <v>9</v>
      </c>
      <c r="D1505" s="671" t="s">
        <v>49321</v>
      </c>
    </row>
    <row r="1506" customFormat="false" ht="13.5" hidden="false" customHeight="false" outlineLevel="0" collapsed="false">
      <c r="A1506" s="670" t="s">
        <v>49322</v>
      </c>
      <c r="B1506" s="670" t="s">
        <v>49323</v>
      </c>
      <c r="C1506" s="670" t="s">
        <v>9</v>
      </c>
      <c r="D1506" s="671" t="s">
        <v>49324</v>
      </c>
    </row>
    <row r="1507" customFormat="false" ht="13.5" hidden="false" customHeight="false" outlineLevel="0" collapsed="false">
      <c r="A1507" s="670" t="s">
        <v>49325</v>
      </c>
      <c r="B1507" s="670" t="s">
        <v>49326</v>
      </c>
      <c r="C1507" s="670" t="s">
        <v>130</v>
      </c>
      <c r="D1507" s="671" t="s">
        <v>49327</v>
      </c>
    </row>
    <row r="1508" customFormat="false" ht="13.5" hidden="false" customHeight="false" outlineLevel="0" collapsed="false">
      <c r="A1508" s="670" t="s">
        <v>49328</v>
      </c>
      <c r="B1508" s="670" t="s">
        <v>49329</v>
      </c>
      <c r="C1508" s="670" t="s">
        <v>130</v>
      </c>
      <c r="D1508" s="671" t="s">
        <v>49330</v>
      </c>
    </row>
    <row r="1509" customFormat="false" ht="13.5" hidden="false" customHeight="false" outlineLevel="0" collapsed="false">
      <c r="A1509" s="670" t="s">
        <v>49331</v>
      </c>
      <c r="B1509" s="670" t="s">
        <v>49332</v>
      </c>
      <c r="C1509" s="670" t="s">
        <v>9</v>
      </c>
      <c r="D1509" s="671" t="s">
        <v>49333</v>
      </c>
    </row>
    <row r="1510" customFormat="false" ht="13.5" hidden="false" customHeight="false" outlineLevel="0" collapsed="false">
      <c r="A1510" s="670" t="s">
        <v>49334</v>
      </c>
      <c r="B1510" s="670" t="s">
        <v>49335</v>
      </c>
      <c r="C1510" s="670" t="s">
        <v>130</v>
      </c>
      <c r="D1510" s="671" t="s">
        <v>49291</v>
      </c>
    </row>
    <row r="1511" customFormat="false" ht="13.5" hidden="false" customHeight="false" outlineLevel="0" collapsed="false">
      <c r="A1511" s="670" t="s">
        <v>49336</v>
      </c>
      <c r="B1511" s="670" t="s">
        <v>49337</v>
      </c>
      <c r="C1511" s="670" t="s">
        <v>9</v>
      </c>
      <c r="D1511" s="671" t="s">
        <v>49338</v>
      </c>
    </row>
    <row r="1512" customFormat="false" ht="13.5" hidden="false" customHeight="false" outlineLevel="0" collapsed="false">
      <c r="A1512" s="670" t="s">
        <v>49339</v>
      </c>
      <c r="B1512" s="670" t="s">
        <v>49340</v>
      </c>
      <c r="C1512" s="670" t="s">
        <v>9</v>
      </c>
      <c r="D1512" s="671" t="s">
        <v>49341</v>
      </c>
    </row>
    <row r="1513" customFormat="false" ht="13.5" hidden="false" customHeight="false" outlineLevel="0" collapsed="false">
      <c r="A1513" s="670" t="s">
        <v>49342</v>
      </c>
      <c r="B1513" s="670" t="s">
        <v>49343</v>
      </c>
      <c r="C1513" s="670" t="s">
        <v>130</v>
      </c>
      <c r="D1513" s="671" t="s">
        <v>49306</v>
      </c>
    </row>
    <row r="1514" customFormat="false" ht="13.5" hidden="false" customHeight="false" outlineLevel="0" collapsed="false">
      <c r="A1514" s="670" t="s">
        <v>49344</v>
      </c>
      <c r="B1514" s="670" t="s">
        <v>49345</v>
      </c>
      <c r="C1514" s="670" t="s">
        <v>9</v>
      </c>
      <c r="D1514" s="671" t="s">
        <v>49346</v>
      </c>
    </row>
    <row r="1515" customFormat="false" ht="13.5" hidden="false" customHeight="false" outlineLevel="0" collapsed="false">
      <c r="A1515" s="670" t="s">
        <v>49347</v>
      </c>
      <c r="B1515" s="670" t="s">
        <v>49348</v>
      </c>
      <c r="C1515" s="670" t="s">
        <v>9</v>
      </c>
      <c r="D1515" s="671" t="s">
        <v>49349</v>
      </c>
    </row>
    <row r="1516" customFormat="false" ht="13.5" hidden="false" customHeight="false" outlineLevel="0" collapsed="false">
      <c r="A1516" s="670" t="s">
        <v>49350</v>
      </c>
      <c r="B1516" s="670" t="s">
        <v>49351</v>
      </c>
      <c r="C1516" s="670" t="s">
        <v>9</v>
      </c>
      <c r="D1516" s="671" t="s">
        <v>49352</v>
      </c>
    </row>
    <row r="1517" customFormat="false" ht="13.5" hidden="false" customHeight="false" outlineLevel="0" collapsed="false">
      <c r="A1517" s="670" t="s">
        <v>49353</v>
      </c>
      <c r="B1517" s="670" t="s">
        <v>49354</v>
      </c>
      <c r="C1517" s="670" t="s">
        <v>9</v>
      </c>
      <c r="D1517" s="671" t="s">
        <v>49355</v>
      </c>
    </row>
    <row r="1518" customFormat="false" ht="13.5" hidden="false" customHeight="false" outlineLevel="0" collapsed="false">
      <c r="A1518" s="670" t="s">
        <v>49356</v>
      </c>
      <c r="B1518" s="670" t="s">
        <v>49357</v>
      </c>
      <c r="C1518" s="670" t="s">
        <v>9</v>
      </c>
      <c r="D1518" s="671" t="s">
        <v>49358</v>
      </c>
    </row>
    <row r="1519" customFormat="false" ht="13.5" hidden="false" customHeight="false" outlineLevel="0" collapsed="false">
      <c r="A1519" s="670" t="s">
        <v>49359</v>
      </c>
      <c r="B1519" s="670" t="s">
        <v>49360</v>
      </c>
      <c r="C1519" s="670" t="s">
        <v>9</v>
      </c>
      <c r="D1519" s="671" t="s">
        <v>49361</v>
      </c>
    </row>
    <row r="1520" customFormat="false" ht="13.5" hidden="false" customHeight="false" outlineLevel="0" collapsed="false">
      <c r="A1520" s="670" t="s">
        <v>49362</v>
      </c>
      <c r="B1520" s="670" t="s">
        <v>49363</v>
      </c>
      <c r="C1520" s="670" t="s">
        <v>130</v>
      </c>
      <c r="D1520" s="671" t="s">
        <v>49364</v>
      </c>
    </row>
    <row r="1521" customFormat="false" ht="13.5" hidden="false" customHeight="false" outlineLevel="0" collapsed="false">
      <c r="A1521" s="670" t="s">
        <v>49365</v>
      </c>
      <c r="B1521" s="670" t="s">
        <v>49366</v>
      </c>
      <c r="C1521" s="670" t="s">
        <v>130</v>
      </c>
      <c r="D1521" s="671" t="s">
        <v>49330</v>
      </c>
    </row>
    <row r="1522" customFormat="false" ht="13.5" hidden="false" customHeight="false" outlineLevel="0" collapsed="false">
      <c r="A1522" s="670" t="s">
        <v>49367</v>
      </c>
      <c r="B1522" s="670" t="s">
        <v>49368</v>
      </c>
      <c r="C1522" s="670" t="s">
        <v>130</v>
      </c>
      <c r="D1522" s="671" t="s">
        <v>49369</v>
      </c>
    </row>
    <row r="1523" customFormat="false" ht="13.5" hidden="false" customHeight="false" outlineLevel="0" collapsed="false">
      <c r="A1523" s="670" t="s">
        <v>49370</v>
      </c>
      <c r="B1523" s="670" t="s">
        <v>49371</v>
      </c>
      <c r="C1523" s="670" t="s">
        <v>9</v>
      </c>
      <c r="D1523" s="671" t="s">
        <v>49372</v>
      </c>
    </row>
    <row r="1524" customFormat="false" ht="13.5" hidden="false" customHeight="false" outlineLevel="0" collapsed="false">
      <c r="A1524" s="670" t="s">
        <v>49373</v>
      </c>
      <c r="B1524" s="670" t="s">
        <v>49374</v>
      </c>
      <c r="C1524" s="670" t="s">
        <v>9</v>
      </c>
      <c r="D1524" s="671" t="s">
        <v>49375</v>
      </c>
    </row>
    <row r="1525" customFormat="false" ht="13.5" hidden="false" customHeight="false" outlineLevel="0" collapsed="false">
      <c r="A1525" s="670" t="s">
        <v>49376</v>
      </c>
      <c r="B1525" s="670" t="s">
        <v>49377</v>
      </c>
      <c r="C1525" s="670" t="s">
        <v>130</v>
      </c>
      <c r="D1525" s="671" t="s">
        <v>49364</v>
      </c>
    </row>
    <row r="1526" customFormat="false" ht="13.5" hidden="false" customHeight="false" outlineLevel="0" collapsed="false">
      <c r="A1526" s="670" t="s">
        <v>49378</v>
      </c>
      <c r="B1526" s="670" t="s">
        <v>49379</v>
      </c>
      <c r="C1526" s="670" t="s">
        <v>130</v>
      </c>
      <c r="D1526" s="671" t="s">
        <v>49380</v>
      </c>
    </row>
    <row r="1527" customFormat="false" ht="13.5" hidden="false" customHeight="false" outlineLevel="0" collapsed="false">
      <c r="A1527" s="670" t="s">
        <v>49381</v>
      </c>
      <c r="B1527" s="670" t="s">
        <v>49382</v>
      </c>
      <c r="C1527" s="670" t="s">
        <v>130</v>
      </c>
      <c r="D1527" s="671" t="s">
        <v>49383</v>
      </c>
    </row>
    <row r="1528" customFormat="false" ht="13.5" hidden="false" customHeight="false" outlineLevel="0" collapsed="false">
      <c r="A1528" s="670" t="s">
        <v>49384</v>
      </c>
      <c r="B1528" s="670" t="s">
        <v>49385</v>
      </c>
      <c r="C1528" s="670" t="s">
        <v>9</v>
      </c>
      <c r="D1528" s="671" t="s">
        <v>49386</v>
      </c>
    </row>
    <row r="1529" customFormat="false" ht="13.5" hidden="false" customHeight="false" outlineLevel="0" collapsed="false">
      <c r="A1529" s="670" t="s">
        <v>49387</v>
      </c>
      <c r="B1529" s="670" t="s">
        <v>49388</v>
      </c>
      <c r="C1529" s="670" t="s">
        <v>9</v>
      </c>
      <c r="D1529" s="671" t="s">
        <v>49389</v>
      </c>
    </row>
    <row r="1530" customFormat="false" ht="13.5" hidden="false" customHeight="false" outlineLevel="0" collapsed="false">
      <c r="A1530" s="670" t="s">
        <v>49390</v>
      </c>
      <c r="B1530" s="670" t="s">
        <v>49391</v>
      </c>
      <c r="C1530" s="670" t="s">
        <v>9</v>
      </c>
      <c r="D1530" s="671" t="s">
        <v>49392</v>
      </c>
    </row>
    <row r="1531" customFormat="false" ht="13.5" hidden="false" customHeight="false" outlineLevel="0" collapsed="false">
      <c r="A1531" s="670" t="s">
        <v>49393</v>
      </c>
      <c r="B1531" s="670" t="s">
        <v>49394</v>
      </c>
      <c r="C1531" s="670" t="s">
        <v>9</v>
      </c>
      <c r="D1531" s="671" t="s">
        <v>49395</v>
      </c>
    </row>
    <row r="1532" customFormat="false" ht="13.5" hidden="false" customHeight="false" outlineLevel="0" collapsed="false">
      <c r="A1532" s="670" t="s">
        <v>49396</v>
      </c>
      <c r="B1532" s="670" t="s">
        <v>49397</v>
      </c>
      <c r="C1532" s="670" t="s">
        <v>130</v>
      </c>
      <c r="D1532" s="671" t="s">
        <v>49398</v>
      </c>
    </row>
    <row r="1533" customFormat="false" ht="13.5" hidden="false" customHeight="false" outlineLevel="0" collapsed="false">
      <c r="A1533" s="670" t="s">
        <v>49399</v>
      </c>
      <c r="B1533" s="670" t="s">
        <v>49400</v>
      </c>
      <c r="C1533" s="670" t="s">
        <v>130</v>
      </c>
      <c r="D1533" s="671" t="s">
        <v>49401</v>
      </c>
    </row>
    <row r="1534" customFormat="false" ht="13.5" hidden="false" customHeight="false" outlineLevel="0" collapsed="false">
      <c r="A1534" s="670" t="s">
        <v>49402</v>
      </c>
      <c r="B1534" s="670" t="s">
        <v>49403</v>
      </c>
      <c r="C1534" s="670" t="s">
        <v>9</v>
      </c>
      <c r="D1534" s="671" t="s">
        <v>49404</v>
      </c>
    </row>
    <row r="1535" customFormat="false" ht="13.5" hidden="false" customHeight="false" outlineLevel="0" collapsed="false">
      <c r="A1535" s="670" t="s">
        <v>49405</v>
      </c>
      <c r="B1535" s="670" t="s">
        <v>49406</v>
      </c>
      <c r="C1535" s="670" t="s">
        <v>130</v>
      </c>
      <c r="D1535" s="671" t="s">
        <v>49407</v>
      </c>
    </row>
    <row r="1536" customFormat="false" ht="13.5" hidden="false" customHeight="false" outlineLevel="0" collapsed="false">
      <c r="A1536" s="670" t="s">
        <v>49408</v>
      </c>
      <c r="B1536" s="670" t="s">
        <v>49409</v>
      </c>
      <c r="C1536" s="670" t="s">
        <v>9</v>
      </c>
      <c r="D1536" s="671" t="s">
        <v>49410</v>
      </c>
    </row>
    <row r="1537" customFormat="false" ht="13.5" hidden="false" customHeight="false" outlineLevel="0" collapsed="false">
      <c r="A1537" s="670" t="s">
        <v>49411</v>
      </c>
      <c r="B1537" s="670" t="s">
        <v>49412</v>
      </c>
      <c r="C1537" s="670" t="s">
        <v>130</v>
      </c>
      <c r="D1537" s="671" t="s">
        <v>49413</v>
      </c>
    </row>
    <row r="1538" customFormat="false" ht="13.5" hidden="false" customHeight="false" outlineLevel="0" collapsed="false">
      <c r="A1538" s="670" t="s">
        <v>49414</v>
      </c>
      <c r="B1538" s="670" t="s">
        <v>49415</v>
      </c>
      <c r="C1538" s="670" t="s">
        <v>9</v>
      </c>
      <c r="D1538" s="671" t="s">
        <v>49416</v>
      </c>
    </row>
    <row r="1539" customFormat="false" ht="13.5" hidden="false" customHeight="false" outlineLevel="0" collapsed="false">
      <c r="A1539" s="670" t="s">
        <v>49417</v>
      </c>
      <c r="B1539" s="670" t="s">
        <v>49418</v>
      </c>
      <c r="C1539" s="670" t="s">
        <v>130</v>
      </c>
      <c r="D1539" s="671" t="s">
        <v>49419</v>
      </c>
    </row>
    <row r="1540" customFormat="false" ht="13.5" hidden="false" customHeight="false" outlineLevel="0" collapsed="false">
      <c r="A1540" s="670" t="s">
        <v>49420</v>
      </c>
      <c r="B1540" s="670" t="s">
        <v>49421</v>
      </c>
      <c r="C1540" s="670" t="s">
        <v>130</v>
      </c>
      <c r="D1540" s="671" t="s">
        <v>49422</v>
      </c>
    </row>
    <row r="1541" customFormat="false" ht="13.5" hidden="false" customHeight="false" outlineLevel="0" collapsed="false">
      <c r="A1541" s="670" t="s">
        <v>49423</v>
      </c>
      <c r="B1541" s="670" t="s">
        <v>49424</v>
      </c>
      <c r="C1541" s="670" t="s">
        <v>9</v>
      </c>
      <c r="D1541" s="671" t="s">
        <v>49425</v>
      </c>
    </row>
    <row r="1542" customFormat="false" ht="13.5" hidden="false" customHeight="false" outlineLevel="0" collapsed="false">
      <c r="A1542" s="670" t="s">
        <v>49426</v>
      </c>
      <c r="B1542" s="670" t="s">
        <v>49427</v>
      </c>
      <c r="C1542" s="670" t="s">
        <v>130</v>
      </c>
      <c r="D1542" s="671" t="s">
        <v>49428</v>
      </c>
    </row>
    <row r="1543" customFormat="false" ht="13.5" hidden="false" customHeight="false" outlineLevel="0" collapsed="false">
      <c r="A1543" s="670" t="s">
        <v>49429</v>
      </c>
      <c r="B1543" s="670" t="s">
        <v>49430</v>
      </c>
      <c r="C1543" s="670" t="s">
        <v>9</v>
      </c>
      <c r="D1543" s="671" t="s">
        <v>49431</v>
      </c>
    </row>
    <row r="1544" customFormat="false" ht="13.5" hidden="false" customHeight="false" outlineLevel="0" collapsed="false">
      <c r="A1544" s="670" t="s">
        <v>49432</v>
      </c>
      <c r="B1544" s="670" t="s">
        <v>49433</v>
      </c>
      <c r="C1544" s="670" t="s">
        <v>9</v>
      </c>
      <c r="D1544" s="671" t="s">
        <v>49434</v>
      </c>
    </row>
    <row r="1545" customFormat="false" ht="13.5" hidden="false" customHeight="false" outlineLevel="0" collapsed="false">
      <c r="A1545" s="670" t="s">
        <v>49435</v>
      </c>
      <c r="B1545" s="670" t="s">
        <v>49436</v>
      </c>
      <c r="C1545" s="670" t="s">
        <v>130</v>
      </c>
      <c r="D1545" s="671" t="s">
        <v>49437</v>
      </c>
    </row>
    <row r="1546" customFormat="false" ht="13.5" hidden="false" customHeight="false" outlineLevel="0" collapsed="false">
      <c r="A1546" s="670" t="s">
        <v>49438</v>
      </c>
      <c r="B1546" s="670" t="s">
        <v>49439</v>
      </c>
      <c r="C1546" s="670" t="s">
        <v>9</v>
      </c>
      <c r="D1546" s="671" t="s">
        <v>49440</v>
      </c>
    </row>
    <row r="1547" customFormat="false" ht="13.5" hidden="false" customHeight="false" outlineLevel="0" collapsed="false">
      <c r="A1547" s="670" t="s">
        <v>49441</v>
      </c>
      <c r="B1547" s="670" t="s">
        <v>49442</v>
      </c>
      <c r="C1547" s="670" t="s">
        <v>130</v>
      </c>
      <c r="D1547" s="671" t="s">
        <v>49443</v>
      </c>
    </row>
    <row r="1548" customFormat="false" ht="13.5" hidden="false" customHeight="false" outlineLevel="0" collapsed="false">
      <c r="A1548" s="670" t="s">
        <v>49444</v>
      </c>
      <c r="B1548" s="670" t="s">
        <v>49445</v>
      </c>
      <c r="C1548" s="670" t="s">
        <v>9</v>
      </c>
      <c r="D1548" s="671" t="s">
        <v>49446</v>
      </c>
    </row>
    <row r="1549" customFormat="false" ht="13.5" hidden="false" customHeight="false" outlineLevel="0" collapsed="false">
      <c r="A1549" s="670" t="s">
        <v>49447</v>
      </c>
      <c r="B1549" s="670" t="s">
        <v>49448</v>
      </c>
      <c r="C1549" s="670" t="s">
        <v>130</v>
      </c>
      <c r="D1549" s="671" t="s">
        <v>49437</v>
      </c>
    </row>
    <row r="1550" customFormat="false" ht="13.5" hidden="false" customHeight="false" outlineLevel="0" collapsed="false">
      <c r="A1550" s="670" t="s">
        <v>49449</v>
      </c>
      <c r="B1550" s="670" t="s">
        <v>49450</v>
      </c>
      <c r="C1550" s="670" t="s">
        <v>130</v>
      </c>
      <c r="D1550" s="671" t="s">
        <v>49451</v>
      </c>
    </row>
    <row r="1551" customFormat="false" ht="13.5" hidden="false" customHeight="false" outlineLevel="0" collapsed="false">
      <c r="A1551" s="670" t="s">
        <v>49452</v>
      </c>
      <c r="B1551" s="670" t="s">
        <v>49453</v>
      </c>
      <c r="C1551" s="670" t="s">
        <v>9</v>
      </c>
      <c r="D1551" s="671" t="s">
        <v>49454</v>
      </c>
    </row>
    <row r="1552" customFormat="false" ht="13.5" hidden="false" customHeight="false" outlineLevel="0" collapsed="false">
      <c r="A1552" s="670" t="s">
        <v>49455</v>
      </c>
      <c r="B1552" s="670" t="s">
        <v>49456</v>
      </c>
      <c r="C1552" s="670" t="s">
        <v>130</v>
      </c>
      <c r="D1552" s="671" t="s">
        <v>49457</v>
      </c>
    </row>
    <row r="1553" customFormat="false" ht="13.5" hidden="false" customHeight="false" outlineLevel="0" collapsed="false">
      <c r="A1553" s="670" t="s">
        <v>49458</v>
      </c>
      <c r="B1553" s="670" t="s">
        <v>49459</v>
      </c>
      <c r="C1553" s="670" t="s">
        <v>9</v>
      </c>
      <c r="D1553" s="671" t="s">
        <v>49460</v>
      </c>
    </row>
    <row r="1554" customFormat="false" ht="13.5" hidden="false" customHeight="false" outlineLevel="0" collapsed="false">
      <c r="A1554" s="670" t="s">
        <v>49461</v>
      </c>
      <c r="B1554" s="670" t="s">
        <v>49462</v>
      </c>
      <c r="C1554" s="670" t="s">
        <v>130</v>
      </c>
      <c r="D1554" s="671" t="s">
        <v>49457</v>
      </c>
    </row>
    <row r="1555" customFormat="false" ht="13.5" hidden="false" customHeight="false" outlineLevel="0" collapsed="false">
      <c r="A1555" s="670" t="s">
        <v>49463</v>
      </c>
      <c r="B1555" s="670" t="s">
        <v>49464</v>
      </c>
      <c r="C1555" s="670" t="s">
        <v>9</v>
      </c>
      <c r="D1555" s="671" t="s">
        <v>49465</v>
      </c>
    </row>
    <row r="1556" customFormat="false" ht="13.5" hidden="false" customHeight="false" outlineLevel="0" collapsed="false">
      <c r="A1556" s="670" t="s">
        <v>49466</v>
      </c>
      <c r="B1556" s="670" t="s">
        <v>49467</v>
      </c>
      <c r="C1556" s="670" t="s">
        <v>9</v>
      </c>
      <c r="D1556" s="671" t="s">
        <v>49468</v>
      </c>
    </row>
    <row r="1557" customFormat="false" ht="13.5" hidden="false" customHeight="false" outlineLevel="0" collapsed="false">
      <c r="A1557" s="670" t="s">
        <v>49469</v>
      </c>
      <c r="B1557" s="670" t="s">
        <v>49470</v>
      </c>
      <c r="C1557" s="670" t="s">
        <v>130</v>
      </c>
      <c r="D1557" s="671" t="s">
        <v>49471</v>
      </c>
    </row>
    <row r="1558" customFormat="false" ht="13.5" hidden="false" customHeight="false" outlineLevel="0" collapsed="false">
      <c r="A1558" s="670" t="s">
        <v>49472</v>
      </c>
      <c r="B1558" s="670" t="s">
        <v>49473</v>
      </c>
      <c r="C1558" s="670" t="s">
        <v>9</v>
      </c>
      <c r="D1558" s="671" t="s">
        <v>49474</v>
      </c>
    </row>
    <row r="1559" customFormat="false" ht="13.5" hidden="false" customHeight="false" outlineLevel="0" collapsed="false">
      <c r="A1559" s="670" t="s">
        <v>49475</v>
      </c>
      <c r="B1559" s="670" t="s">
        <v>49476</v>
      </c>
      <c r="C1559" s="670" t="s">
        <v>130</v>
      </c>
      <c r="D1559" s="671" t="s">
        <v>49477</v>
      </c>
    </row>
    <row r="1560" customFormat="false" ht="13.5" hidden="false" customHeight="false" outlineLevel="0" collapsed="false">
      <c r="A1560" s="670" t="s">
        <v>49478</v>
      </c>
      <c r="B1560" s="670" t="s">
        <v>49479</v>
      </c>
      <c r="C1560" s="670" t="s">
        <v>130</v>
      </c>
      <c r="D1560" s="671" t="s">
        <v>49480</v>
      </c>
    </row>
    <row r="1561" customFormat="false" ht="13.5" hidden="false" customHeight="false" outlineLevel="0" collapsed="false">
      <c r="A1561" s="670" t="s">
        <v>49481</v>
      </c>
      <c r="B1561" s="670" t="s">
        <v>49482</v>
      </c>
      <c r="C1561" s="670" t="s">
        <v>130</v>
      </c>
      <c r="D1561" s="671" t="s">
        <v>49483</v>
      </c>
    </row>
    <row r="1562" customFormat="false" ht="13.5" hidden="false" customHeight="false" outlineLevel="0" collapsed="false">
      <c r="A1562" s="670" t="s">
        <v>49484</v>
      </c>
      <c r="B1562" s="670" t="s">
        <v>49485</v>
      </c>
      <c r="C1562" s="670" t="s">
        <v>9</v>
      </c>
      <c r="D1562" s="671" t="s">
        <v>49486</v>
      </c>
    </row>
    <row r="1563" customFormat="false" ht="13.5" hidden="false" customHeight="false" outlineLevel="0" collapsed="false">
      <c r="A1563" s="670" t="s">
        <v>49487</v>
      </c>
      <c r="B1563" s="670" t="s">
        <v>49488</v>
      </c>
      <c r="C1563" s="670" t="s">
        <v>130</v>
      </c>
      <c r="D1563" s="671" t="s">
        <v>49489</v>
      </c>
    </row>
    <row r="1564" customFormat="false" ht="13.5" hidden="false" customHeight="false" outlineLevel="0" collapsed="false">
      <c r="A1564" s="670" t="s">
        <v>49490</v>
      </c>
      <c r="B1564" s="670" t="s">
        <v>49491</v>
      </c>
      <c r="C1564" s="670" t="s">
        <v>9</v>
      </c>
      <c r="D1564" s="671" t="s">
        <v>49492</v>
      </c>
    </row>
    <row r="1565" customFormat="false" ht="13.5" hidden="false" customHeight="false" outlineLevel="0" collapsed="false">
      <c r="A1565" s="670" t="s">
        <v>49493</v>
      </c>
      <c r="B1565" s="670" t="s">
        <v>49494</v>
      </c>
      <c r="C1565" s="670" t="s">
        <v>130</v>
      </c>
      <c r="D1565" s="671" t="s">
        <v>49422</v>
      </c>
    </row>
    <row r="1566" customFormat="false" ht="13.5" hidden="false" customHeight="false" outlineLevel="0" collapsed="false">
      <c r="A1566" s="670" t="s">
        <v>49495</v>
      </c>
      <c r="B1566" s="670" t="s">
        <v>49496</v>
      </c>
      <c r="C1566" s="670" t="s">
        <v>9</v>
      </c>
      <c r="D1566" s="671" t="s">
        <v>49497</v>
      </c>
    </row>
    <row r="1567" customFormat="false" ht="13.5" hidden="false" customHeight="false" outlineLevel="0" collapsed="false">
      <c r="A1567" s="670" t="s">
        <v>49498</v>
      </c>
      <c r="B1567" s="670" t="s">
        <v>49499</v>
      </c>
      <c r="C1567" s="670" t="s">
        <v>130</v>
      </c>
      <c r="D1567" s="671" t="s">
        <v>49428</v>
      </c>
    </row>
    <row r="1568" customFormat="false" ht="13.5" hidden="false" customHeight="false" outlineLevel="0" collapsed="false">
      <c r="A1568" s="670" t="s">
        <v>49500</v>
      </c>
      <c r="B1568" s="670" t="s">
        <v>49501</v>
      </c>
      <c r="C1568" s="670" t="s">
        <v>9</v>
      </c>
      <c r="D1568" s="671" t="s">
        <v>49502</v>
      </c>
    </row>
    <row r="1569" customFormat="false" ht="13.5" hidden="false" customHeight="false" outlineLevel="0" collapsed="false">
      <c r="A1569" s="670" t="s">
        <v>49503</v>
      </c>
      <c r="B1569" s="670" t="s">
        <v>49504</v>
      </c>
      <c r="C1569" s="670" t="s">
        <v>130</v>
      </c>
      <c r="D1569" s="671" t="s">
        <v>49505</v>
      </c>
    </row>
    <row r="1570" customFormat="false" ht="13.5" hidden="false" customHeight="false" outlineLevel="0" collapsed="false">
      <c r="A1570" s="670" t="s">
        <v>49506</v>
      </c>
      <c r="B1570" s="670" t="s">
        <v>49507</v>
      </c>
      <c r="C1570" s="670" t="s">
        <v>9</v>
      </c>
      <c r="D1570" s="671" t="s">
        <v>49508</v>
      </c>
    </row>
    <row r="1571" customFormat="false" ht="13.5" hidden="false" customHeight="false" outlineLevel="0" collapsed="false">
      <c r="A1571" s="670" t="s">
        <v>49509</v>
      </c>
      <c r="B1571" s="670" t="s">
        <v>49510</v>
      </c>
      <c r="C1571" s="670" t="s">
        <v>9</v>
      </c>
      <c r="D1571" s="671" t="s">
        <v>49511</v>
      </c>
    </row>
    <row r="1572" customFormat="false" ht="13.5" hidden="false" customHeight="false" outlineLevel="0" collapsed="false">
      <c r="A1572" s="670" t="s">
        <v>49512</v>
      </c>
      <c r="B1572" s="670" t="s">
        <v>49513</v>
      </c>
      <c r="C1572" s="670" t="s">
        <v>9</v>
      </c>
      <c r="D1572" s="671" t="s">
        <v>49514</v>
      </c>
    </row>
    <row r="1573" customFormat="false" ht="13.5" hidden="false" customHeight="false" outlineLevel="0" collapsed="false">
      <c r="A1573" s="670" t="s">
        <v>49515</v>
      </c>
      <c r="B1573" s="670" t="s">
        <v>49516</v>
      </c>
      <c r="C1573" s="670" t="s">
        <v>9</v>
      </c>
      <c r="D1573" s="671" t="s">
        <v>49517</v>
      </c>
    </row>
    <row r="1574" customFormat="false" ht="13.5" hidden="false" customHeight="false" outlineLevel="0" collapsed="false">
      <c r="A1574" s="670" t="s">
        <v>49518</v>
      </c>
      <c r="B1574" s="670" t="s">
        <v>49519</v>
      </c>
      <c r="C1574" s="670" t="s">
        <v>9</v>
      </c>
      <c r="D1574" s="671" t="s">
        <v>49520</v>
      </c>
    </row>
    <row r="1575" customFormat="false" ht="13.5" hidden="false" customHeight="false" outlineLevel="0" collapsed="false">
      <c r="A1575" s="670" t="s">
        <v>49521</v>
      </c>
      <c r="B1575" s="670" t="s">
        <v>49522</v>
      </c>
      <c r="C1575" s="670" t="s">
        <v>9</v>
      </c>
      <c r="D1575" s="671" t="s">
        <v>49523</v>
      </c>
    </row>
    <row r="1576" customFormat="false" ht="13.5" hidden="false" customHeight="false" outlineLevel="0" collapsed="false">
      <c r="A1576" s="670" t="s">
        <v>49524</v>
      </c>
      <c r="B1576" s="670" t="s">
        <v>49525</v>
      </c>
      <c r="C1576" s="670" t="s">
        <v>9</v>
      </c>
      <c r="D1576" s="671" t="s">
        <v>49526</v>
      </c>
    </row>
    <row r="1577" customFormat="false" ht="13.5" hidden="false" customHeight="false" outlineLevel="0" collapsed="false">
      <c r="A1577" s="670" t="s">
        <v>49527</v>
      </c>
      <c r="B1577" s="670" t="s">
        <v>49409</v>
      </c>
      <c r="C1577" s="670" t="s">
        <v>9</v>
      </c>
      <c r="D1577" s="671" t="s">
        <v>49528</v>
      </c>
    </row>
    <row r="1578" customFormat="false" ht="13.5" hidden="false" customHeight="false" outlineLevel="0" collapsed="false">
      <c r="A1578" s="670" t="s">
        <v>49529</v>
      </c>
      <c r="B1578" s="670" t="s">
        <v>49530</v>
      </c>
      <c r="C1578" s="670" t="s">
        <v>9</v>
      </c>
      <c r="D1578" s="671" t="s">
        <v>49531</v>
      </c>
    </row>
    <row r="1579" customFormat="false" ht="13.5" hidden="false" customHeight="false" outlineLevel="0" collapsed="false">
      <c r="A1579" s="670" t="s">
        <v>49532</v>
      </c>
      <c r="B1579" s="670" t="s">
        <v>49533</v>
      </c>
      <c r="C1579" s="670" t="s">
        <v>9</v>
      </c>
      <c r="D1579" s="671" t="s">
        <v>49534</v>
      </c>
    </row>
    <row r="1580" customFormat="false" ht="13.5" hidden="false" customHeight="false" outlineLevel="0" collapsed="false">
      <c r="A1580" s="670" t="s">
        <v>49535</v>
      </c>
      <c r="B1580" s="670" t="s">
        <v>49536</v>
      </c>
      <c r="C1580" s="670" t="s">
        <v>130</v>
      </c>
      <c r="D1580" s="671" t="s">
        <v>46787</v>
      </c>
    </row>
    <row r="1581" customFormat="false" ht="13.5" hidden="false" customHeight="false" outlineLevel="0" collapsed="false">
      <c r="A1581" s="670" t="s">
        <v>49537</v>
      </c>
      <c r="B1581" s="670" t="s">
        <v>49538</v>
      </c>
      <c r="C1581" s="670" t="s">
        <v>130</v>
      </c>
      <c r="D1581" s="671" t="s">
        <v>49539</v>
      </c>
    </row>
    <row r="1582" customFormat="false" ht="13.5" hidden="false" customHeight="false" outlineLevel="0" collapsed="false">
      <c r="A1582" s="670" t="s">
        <v>49540</v>
      </c>
      <c r="B1582" s="670" t="s">
        <v>49541</v>
      </c>
      <c r="C1582" s="670" t="s">
        <v>130</v>
      </c>
      <c r="D1582" s="671" t="s">
        <v>49542</v>
      </c>
    </row>
    <row r="1583" customFormat="false" ht="13.5" hidden="false" customHeight="false" outlineLevel="0" collapsed="false">
      <c r="A1583" s="670" t="s">
        <v>49543</v>
      </c>
      <c r="B1583" s="670" t="s">
        <v>49544</v>
      </c>
      <c r="C1583" s="670" t="s">
        <v>130</v>
      </c>
      <c r="D1583" s="671" t="s">
        <v>49545</v>
      </c>
    </row>
    <row r="1584" customFormat="false" ht="13.5" hidden="false" customHeight="false" outlineLevel="0" collapsed="false">
      <c r="A1584" s="670" t="s">
        <v>49546</v>
      </c>
      <c r="B1584" s="670" t="s">
        <v>49547</v>
      </c>
      <c r="C1584" s="670" t="s">
        <v>130</v>
      </c>
      <c r="D1584" s="671" t="s">
        <v>49548</v>
      </c>
    </row>
    <row r="1585" customFormat="false" ht="13.5" hidden="false" customHeight="false" outlineLevel="0" collapsed="false">
      <c r="A1585" s="670" t="s">
        <v>49549</v>
      </c>
      <c r="B1585" s="670" t="s">
        <v>49550</v>
      </c>
      <c r="C1585" s="670" t="s">
        <v>130</v>
      </c>
      <c r="D1585" s="671" t="s">
        <v>49551</v>
      </c>
    </row>
    <row r="1586" customFormat="false" ht="13.5" hidden="false" customHeight="false" outlineLevel="0" collapsed="false">
      <c r="A1586" s="670" t="s">
        <v>49552</v>
      </c>
      <c r="B1586" s="670" t="s">
        <v>49553</v>
      </c>
      <c r="C1586" s="670" t="s">
        <v>130</v>
      </c>
      <c r="D1586" s="671" t="s">
        <v>47819</v>
      </c>
    </row>
    <row r="1587" customFormat="false" ht="13.5" hidden="false" customHeight="false" outlineLevel="0" collapsed="false">
      <c r="A1587" s="670" t="s">
        <v>49554</v>
      </c>
      <c r="B1587" s="670" t="s">
        <v>49555</v>
      </c>
      <c r="C1587" s="670" t="s">
        <v>130</v>
      </c>
      <c r="D1587" s="671" t="s">
        <v>49556</v>
      </c>
    </row>
    <row r="1588" customFormat="false" ht="13.5" hidden="false" customHeight="false" outlineLevel="0" collapsed="false">
      <c r="A1588" s="670" t="s">
        <v>49557</v>
      </c>
      <c r="B1588" s="670" t="s">
        <v>49558</v>
      </c>
      <c r="C1588" s="670" t="s">
        <v>130</v>
      </c>
      <c r="D1588" s="671" t="s">
        <v>49559</v>
      </c>
    </row>
    <row r="1589" customFormat="false" ht="13.5" hidden="false" customHeight="false" outlineLevel="0" collapsed="false">
      <c r="A1589" s="670" t="s">
        <v>49560</v>
      </c>
      <c r="B1589" s="670" t="s">
        <v>49561</v>
      </c>
      <c r="C1589" s="670" t="s">
        <v>130</v>
      </c>
      <c r="D1589" s="671" t="s">
        <v>49562</v>
      </c>
    </row>
    <row r="1590" customFormat="false" ht="13.5" hidden="false" customHeight="false" outlineLevel="0" collapsed="false">
      <c r="A1590" s="670" t="s">
        <v>110</v>
      </c>
      <c r="B1590" s="670" t="s">
        <v>49563</v>
      </c>
      <c r="C1590" s="670" t="s">
        <v>130</v>
      </c>
      <c r="D1590" s="671" t="s">
        <v>49564</v>
      </c>
    </row>
    <row r="1591" customFormat="false" ht="13.5" hidden="false" customHeight="false" outlineLevel="0" collapsed="false">
      <c r="A1591" s="670" t="s">
        <v>112</v>
      </c>
      <c r="B1591" s="670" t="s">
        <v>49565</v>
      </c>
      <c r="C1591" s="670" t="s">
        <v>130</v>
      </c>
      <c r="D1591" s="671" t="s">
        <v>49566</v>
      </c>
    </row>
    <row r="1592" customFormat="false" ht="13.5" hidden="false" customHeight="false" outlineLevel="0" collapsed="false">
      <c r="A1592" s="670" t="s">
        <v>49567</v>
      </c>
      <c r="B1592" s="670" t="s">
        <v>49568</v>
      </c>
      <c r="C1592" s="670" t="s">
        <v>130</v>
      </c>
      <c r="D1592" s="671" t="s">
        <v>47643</v>
      </c>
    </row>
    <row r="1593" customFormat="false" ht="13.5" hidden="false" customHeight="false" outlineLevel="0" collapsed="false">
      <c r="A1593" s="670" t="s">
        <v>49569</v>
      </c>
      <c r="B1593" s="670" t="s">
        <v>49570</v>
      </c>
      <c r="C1593" s="670" t="s">
        <v>130</v>
      </c>
      <c r="D1593" s="671" t="s">
        <v>49571</v>
      </c>
    </row>
    <row r="1594" customFormat="false" ht="13.5" hidden="false" customHeight="false" outlineLevel="0" collapsed="false">
      <c r="A1594" s="670" t="s">
        <v>49572</v>
      </c>
      <c r="B1594" s="670" t="s">
        <v>49573</v>
      </c>
      <c r="C1594" s="670" t="s">
        <v>130</v>
      </c>
      <c r="D1594" s="671" t="s">
        <v>49574</v>
      </c>
    </row>
    <row r="1595" customFormat="false" ht="13.5" hidden="false" customHeight="false" outlineLevel="0" collapsed="false">
      <c r="A1595" s="670" t="s">
        <v>49575</v>
      </c>
      <c r="B1595" s="670" t="s">
        <v>49576</v>
      </c>
      <c r="C1595" s="670" t="s">
        <v>130</v>
      </c>
      <c r="D1595" s="671" t="s">
        <v>49577</v>
      </c>
    </row>
    <row r="1596" customFormat="false" ht="13.5" hidden="false" customHeight="false" outlineLevel="0" collapsed="false">
      <c r="A1596" s="670" t="s">
        <v>49578</v>
      </c>
      <c r="B1596" s="670" t="s">
        <v>49579</v>
      </c>
      <c r="C1596" s="670" t="s">
        <v>130</v>
      </c>
      <c r="D1596" s="671" t="s">
        <v>49580</v>
      </c>
    </row>
    <row r="1597" customFormat="false" ht="13.5" hidden="false" customHeight="false" outlineLevel="0" collapsed="false">
      <c r="A1597" s="670" t="s">
        <v>49581</v>
      </c>
      <c r="B1597" s="670" t="s">
        <v>49582</v>
      </c>
      <c r="C1597" s="670" t="s">
        <v>130</v>
      </c>
      <c r="D1597" s="671" t="s">
        <v>49583</v>
      </c>
    </row>
    <row r="1598" customFormat="false" ht="13.5" hidden="false" customHeight="false" outlineLevel="0" collapsed="false">
      <c r="A1598" s="670" t="s">
        <v>49584</v>
      </c>
      <c r="B1598" s="670" t="s">
        <v>49585</v>
      </c>
      <c r="C1598" s="670" t="s">
        <v>130</v>
      </c>
      <c r="D1598" s="671" t="s">
        <v>49586</v>
      </c>
    </row>
    <row r="1599" customFormat="false" ht="13.5" hidden="false" customHeight="false" outlineLevel="0" collapsed="false">
      <c r="A1599" s="670" t="s">
        <v>49587</v>
      </c>
      <c r="B1599" s="670" t="s">
        <v>49588</v>
      </c>
      <c r="C1599" s="670" t="s">
        <v>130</v>
      </c>
      <c r="D1599" s="671" t="s">
        <v>49589</v>
      </c>
    </row>
    <row r="1600" customFormat="false" ht="13.5" hidden="false" customHeight="false" outlineLevel="0" collapsed="false">
      <c r="A1600" s="670" t="s">
        <v>49590</v>
      </c>
      <c r="B1600" s="670" t="s">
        <v>49591</v>
      </c>
      <c r="C1600" s="670" t="s">
        <v>130</v>
      </c>
      <c r="D1600" s="671" t="s">
        <v>49592</v>
      </c>
    </row>
    <row r="1601" customFormat="false" ht="13.5" hidden="false" customHeight="false" outlineLevel="0" collapsed="false">
      <c r="A1601" s="670" t="s">
        <v>49593</v>
      </c>
      <c r="B1601" s="670" t="s">
        <v>49594</v>
      </c>
      <c r="C1601" s="670" t="s">
        <v>130</v>
      </c>
      <c r="D1601" s="671" t="s">
        <v>49595</v>
      </c>
    </row>
    <row r="1602" customFormat="false" ht="13.5" hidden="false" customHeight="false" outlineLevel="0" collapsed="false">
      <c r="A1602" s="670" t="s">
        <v>49596</v>
      </c>
      <c r="B1602" s="670" t="s">
        <v>49597</v>
      </c>
      <c r="C1602" s="670" t="s">
        <v>130</v>
      </c>
      <c r="D1602" s="671" t="s">
        <v>49598</v>
      </c>
    </row>
    <row r="1603" customFormat="false" ht="13.5" hidden="false" customHeight="false" outlineLevel="0" collapsed="false">
      <c r="A1603" s="670" t="s">
        <v>49599</v>
      </c>
      <c r="B1603" s="670" t="s">
        <v>49600</v>
      </c>
      <c r="C1603" s="670" t="s">
        <v>130</v>
      </c>
      <c r="D1603" s="671" t="s">
        <v>49601</v>
      </c>
    </row>
    <row r="1604" customFormat="false" ht="13.5" hidden="false" customHeight="false" outlineLevel="0" collapsed="false">
      <c r="A1604" s="670" t="s">
        <v>49602</v>
      </c>
      <c r="B1604" s="670" t="s">
        <v>49603</v>
      </c>
      <c r="C1604" s="670" t="s">
        <v>130</v>
      </c>
      <c r="D1604" s="671" t="s">
        <v>49604</v>
      </c>
    </row>
    <row r="1605" customFormat="false" ht="13.5" hidden="false" customHeight="false" outlineLevel="0" collapsed="false">
      <c r="A1605" s="670" t="s">
        <v>49605</v>
      </c>
      <c r="B1605" s="670" t="s">
        <v>49606</v>
      </c>
      <c r="C1605" s="670" t="s">
        <v>130</v>
      </c>
      <c r="D1605" s="671" t="s">
        <v>49607</v>
      </c>
    </row>
    <row r="1606" customFormat="false" ht="13.5" hidden="false" customHeight="false" outlineLevel="0" collapsed="false">
      <c r="A1606" s="670" t="s">
        <v>49608</v>
      </c>
      <c r="B1606" s="670" t="s">
        <v>49609</v>
      </c>
      <c r="C1606" s="670" t="s">
        <v>130</v>
      </c>
      <c r="D1606" s="671" t="s">
        <v>49610</v>
      </c>
    </row>
    <row r="1607" customFormat="false" ht="13.5" hidden="false" customHeight="false" outlineLevel="0" collapsed="false">
      <c r="A1607" s="670" t="s">
        <v>49611</v>
      </c>
      <c r="B1607" s="670" t="s">
        <v>49612</v>
      </c>
      <c r="C1607" s="670" t="s">
        <v>130</v>
      </c>
      <c r="D1607" s="671" t="s">
        <v>49613</v>
      </c>
    </row>
    <row r="1608" customFormat="false" ht="13.5" hidden="false" customHeight="false" outlineLevel="0" collapsed="false">
      <c r="A1608" s="670" t="s">
        <v>49614</v>
      </c>
      <c r="B1608" s="670" t="s">
        <v>49615</v>
      </c>
      <c r="C1608" s="670" t="s">
        <v>1696</v>
      </c>
      <c r="D1608" s="671" t="s">
        <v>49616</v>
      </c>
    </row>
    <row r="1609" customFormat="false" ht="13.5" hidden="false" customHeight="false" outlineLevel="0" collapsed="false">
      <c r="A1609" s="670" t="s">
        <v>49617</v>
      </c>
      <c r="B1609" s="670" t="s">
        <v>49618</v>
      </c>
      <c r="C1609" s="670" t="s">
        <v>1696</v>
      </c>
      <c r="D1609" s="671" t="s">
        <v>49619</v>
      </c>
    </row>
    <row r="1610" customFormat="false" ht="13.5" hidden="false" customHeight="false" outlineLevel="0" collapsed="false">
      <c r="A1610" s="670" t="s">
        <v>49620</v>
      </c>
      <c r="B1610" s="670" t="s">
        <v>49621</v>
      </c>
      <c r="C1610" s="670" t="s">
        <v>1696</v>
      </c>
      <c r="D1610" s="671" t="s">
        <v>49622</v>
      </c>
    </row>
    <row r="1611" customFormat="false" ht="13.5" hidden="false" customHeight="false" outlineLevel="0" collapsed="false">
      <c r="A1611" s="670" t="s">
        <v>49623</v>
      </c>
      <c r="B1611" s="670" t="s">
        <v>49624</v>
      </c>
      <c r="C1611" s="670" t="s">
        <v>1696</v>
      </c>
      <c r="D1611" s="671" t="s">
        <v>49625</v>
      </c>
    </row>
    <row r="1612" customFormat="false" ht="13.5" hidden="false" customHeight="false" outlineLevel="0" collapsed="false">
      <c r="A1612" s="670" t="s">
        <v>49626</v>
      </c>
      <c r="B1612" s="670" t="s">
        <v>49627</v>
      </c>
      <c r="C1612" s="670" t="s">
        <v>1696</v>
      </c>
      <c r="D1612" s="671" t="s">
        <v>49628</v>
      </c>
    </row>
    <row r="1613" customFormat="false" ht="13.5" hidden="false" customHeight="false" outlineLevel="0" collapsed="false">
      <c r="A1613" s="670" t="s">
        <v>49629</v>
      </c>
      <c r="B1613" s="670" t="s">
        <v>49630</v>
      </c>
      <c r="C1613" s="670" t="s">
        <v>1696</v>
      </c>
      <c r="D1613" s="671" t="s">
        <v>49631</v>
      </c>
    </row>
    <row r="1614" customFormat="false" ht="13.5" hidden="false" customHeight="false" outlineLevel="0" collapsed="false">
      <c r="A1614" s="670" t="s">
        <v>49632</v>
      </c>
      <c r="B1614" s="670" t="s">
        <v>49633</v>
      </c>
      <c r="C1614" s="670" t="s">
        <v>1696</v>
      </c>
      <c r="D1614" s="671" t="s">
        <v>49634</v>
      </c>
    </row>
    <row r="1615" customFormat="false" ht="13.5" hidden="false" customHeight="false" outlineLevel="0" collapsed="false">
      <c r="A1615" s="670" t="s">
        <v>49635</v>
      </c>
      <c r="B1615" s="670" t="s">
        <v>49636</v>
      </c>
      <c r="C1615" s="670" t="s">
        <v>1696</v>
      </c>
      <c r="D1615" s="671" t="s">
        <v>49637</v>
      </c>
    </row>
    <row r="1616" customFormat="false" ht="13.5" hidden="false" customHeight="false" outlineLevel="0" collapsed="false">
      <c r="A1616" s="670" t="s">
        <v>49638</v>
      </c>
      <c r="B1616" s="670" t="s">
        <v>49639</v>
      </c>
      <c r="C1616" s="670" t="s">
        <v>1696</v>
      </c>
      <c r="D1616" s="671" t="s">
        <v>49640</v>
      </c>
    </row>
    <row r="1617" customFormat="false" ht="13.5" hidden="false" customHeight="false" outlineLevel="0" collapsed="false">
      <c r="A1617" s="670" t="s">
        <v>49641</v>
      </c>
      <c r="B1617" s="670" t="s">
        <v>49642</v>
      </c>
      <c r="C1617" s="670" t="s">
        <v>1696</v>
      </c>
      <c r="D1617" s="671" t="s">
        <v>49643</v>
      </c>
    </row>
    <row r="1618" customFormat="false" ht="13.5" hidden="false" customHeight="false" outlineLevel="0" collapsed="false">
      <c r="A1618" s="670" t="s">
        <v>49644</v>
      </c>
      <c r="B1618" s="670" t="s">
        <v>49645</v>
      </c>
      <c r="C1618" s="670" t="s">
        <v>1696</v>
      </c>
      <c r="D1618" s="671" t="s">
        <v>49646</v>
      </c>
    </row>
    <row r="1619" customFormat="false" ht="13.5" hidden="false" customHeight="false" outlineLevel="0" collapsed="false">
      <c r="A1619" s="670" t="s">
        <v>49647</v>
      </c>
      <c r="B1619" s="670" t="s">
        <v>49648</v>
      </c>
      <c r="C1619" s="670" t="s">
        <v>1696</v>
      </c>
      <c r="D1619" s="671" t="s">
        <v>46632</v>
      </c>
    </row>
    <row r="1620" customFormat="false" ht="13.5" hidden="false" customHeight="false" outlineLevel="0" collapsed="false">
      <c r="A1620" s="670" t="s">
        <v>49649</v>
      </c>
      <c r="B1620" s="670" t="s">
        <v>49650</v>
      </c>
      <c r="C1620" s="670" t="s">
        <v>1696</v>
      </c>
      <c r="D1620" s="671" t="s">
        <v>49651</v>
      </c>
    </row>
    <row r="1621" customFormat="false" ht="13.5" hidden="false" customHeight="false" outlineLevel="0" collapsed="false">
      <c r="A1621" s="670" t="s">
        <v>49652</v>
      </c>
      <c r="B1621" s="670" t="s">
        <v>49653</v>
      </c>
      <c r="C1621" s="670" t="s">
        <v>1696</v>
      </c>
      <c r="D1621" s="671" t="s">
        <v>49654</v>
      </c>
    </row>
    <row r="1622" customFormat="false" ht="13.5" hidden="false" customHeight="false" outlineLevel="0" collapsed="false">
      <c r="A1622" s="670" t="s">
        <v>49655</v>
      </c>
      <c r="B1622" s="670" t="s">
        <v>49656</v>
      </c>
      <c r="C1622" s="670" t="s">
        <v>1696</v>
      </c>
      <c r="D1622" s="671" t="s">
        <v>49657</v>
      </c>
    </row>
    <row r="1623" customFormat="false" ht="13.5" hidden="false" customHeight="false" outlineLevel="0" collapsed="false">
      <c r="A1623" s="670" t="s">
        <v>49658</v>
      </c>
      <c r="B1623" s="670" t="s">
        <v>49659</v>
      </c>
      <c r="C1623" s="670" t="s">
        <v>1696</v>
      </c>
      <c r="D1623" s="671" t="s">
        <v>49660</v>
      </c>
    </row>
    <row r="1624" customFormat="false" ht="13.5" hidden="false" customHeight="false" outlineLevel="0" collapsed="false">
      <c r="A1624" s="670" t="s">
        <v>49661</v>
      </c>
      <c r="B1624" s="670" t="s">
        <v>49662</v>
      </c>
      <c r="C1624" s="670" t="s">
        <v>1696</v>
      </c>
      <c r="D1624" s="671" t="s">
        <v>49663</v>
      </c>
    </row>
    <row r="1625" customFormat="false" ht="13.5" hidden="false" customHeight="false" outlineLevel="0" collapsed="false">
      <c r="A1625" s="670" t="s">
        <v>49664</v>
      </c>
      <c r="B1625" s="670" t="s">
        <v>49665</v>
      </c>
      <c r="C1625" s="670" t="s">
        <v>1696</v>
      </c>
      <c r="D1625" s="671" t="s">
        <v>49666</v>
      </c>
    </row>
    <row r="1626" customFormat="false" ht="13.5" hidden="false" customHeight="false" outlineLevel="0" collapsed="false">
      <c r="A1626" s="670" t="s">
        <v>49667</v>
      </c>
      <c r="B1626" s="670" t="s">
        <v>49668</v>
      </c>
      <c r="C1626" s="670" t="s">
        <v>1696</v>
      </c>
      <c r="D1626" s="671" t="s">
        <v>49669</v>
      </c>
    </row>
    <row r="1627" customFormat="false" ht="13.5" hidden="false" customHeight="false" outlineLevel="0" collapsed="false">
      <c r="A1627" s="670" t="s">
        <v>49670</v>
      </c>
      <c r="B1627" s="670" t="s">
        <v>49671</v>
      </c>
      <c r="C1627" s="670" t="s">
        <v>1696</v>
      </c>
      <c r="D1627" s="671" t="s">
        <v>49672</v>
      </c>
    </row>
    <row r="1628" customFormat="false" ht="13.5" hidden="false" customHeight="false" outlineLevel="0" collapsed="false">
      <c r="A1628" s="670" t="s">
        <v>49673</v>
      </c>
      <c r="B1628" s="670" t="s">
        <v>49674</v>
      </c>
      <c r="C1628" s="670" t="s">
        <v>1696</v>
      </c>
      <c r="D1628" s="671" t="s">
        <v>49675</v>
      </c>
    </row>
    <row r="1629" customFormat="false" ht="13.5" hidden="false" customHeight="false" outlineLevel="0" collapsed="false">
      <c r="A1629" s="670" t="s">
        <v>49676</v>
      </c>
      <c r="B1629" s="670" t="s">
        <v>49677</v>
      </c>
      <c r="C1629" s="670" t="s">
        <v>1696</v>
      </c>
      <c r="D1629" s="671" t="s">
        <v>49678</v>
      </c>
    </row>
    <row r="1630" customFormat="false" ht="13.5" hidden="false" customHeight="false" outlineLevel="0" collapsed="false">
      <c r="A1630" s="670" t="s">
        <v>49679</v>
      </c>
      <c r="B1630" s="670" t="s">
        <v>49680</v>
      </c>
      <c r="C1630" s="670" t="s">
        <v>1696</v>
      </c>
      <c r="D1630" s="671" t="s">
        <v>49681</v>
      </c>
    </row>
    <row r="1631" customFormat="false" ht="13.5" hidden="false" customHeight="false" outlineLevel="0" collapsed="false">
      <c r="A1631" s="670" t="s">
        <v>49682</v>
      </c>
      <c r="B1631" s="670" t="s">
        <v>49683</v>
      </c>
      <c r="C1631" s="670" t="s">
        <v>1696</v>
      </c>
      <c r="D1631" s="671" t="s">
        <v>49684</v>
      </c>
    </row>
    <row r="1632" customFormat="false" ht="13.5" hidden="false" customHeight="false" outlineLevel="0" collapsed="false">
      <c r="A1632" s="670" t="s">
        <v>49685</v>
      </c>
      <c r="B1632" s="670" t="s">
        <v>49686</v>
      </c>
      <c r="C1632" s="670" t="s">
        <v>1696</v>
      </c>
      <c r="D1632" s="671" t="s">
        <v>46049</v>
      </c>
    </row>
    <row r="1633" customFormat="false" ht="13.5" hidden="false" customHeight="false" outlineLevel="0" collapsed="false">
      <c r="A1633" s="670" t="s">
        <v>49687</v>
      </c>
      <c r="B1633" s="670" t="s">
        <v>49688</v>
      </c>
      <c r="C1633" s="670" t="s">
        <v>1696</v>
      </c>
      <c r="D1633" s="671" t="s">
        <v>49689</v>
      </c>
    </row>
    <row r="1634" customFormat="false" ht="13.5" hidden="false" customHeight="false" outlineLevel="0" collapsed="false">
      <c r="A1634" s="670" t="s">
        <v>49690</v>
      </c>
      <c r="B1634" s="670" t="s">
        <v>49691</v>
      </c>
      <c r="C1634" s="670" t="s">
        <v>1696</v>
      </c>
      <c r="D1634" s="671" t="s">
        <v>47329</v>
      </c>
    </row>
    <row r="1635" customFormat="false" ht="13.5" hidden="false" customHeight="false" outlineLevel="0" collapsed="false">
      <c r="A1635" s="670" t="s">
        <v>49692</v>
      </c>
      <c r="B1635" s="670" t="s">
        <v>49693</v>
      </c>
      <c r="C1635" s="670" t="s">
        <v>1696</v>
      </c>
      <c r="D1635" s="671" t="s">
        <v>49694</v>
      </c>
    </row>
    <row r="1636" customFormat="false" ht="13.5" hidden="false" customHeight="false" outlineLevel="0" collapsed="false">
      <c r="A1636" s="670" t="s">
        <v>49695</v>
      </c>
      <c r="B1636" s="670" t="s">
        <v>49696</v>
      </c>
      <c r="C1636" s="670" t="s">
        <v>1696</v>
      </c>
      <c r="D1636" s="671" t="s">
        <v>49697</v>
      </c>
    </row>
    <row r="1637" customFormat="false" ht="13.5" hidden="false" customHeight="false" outlineLevel="0" collapsed="false">
      <c r="A1637" s="670" t="s">
        <v>49698</v>
      </c>
      <c r="B1637" s="670" t="s">
        <v>49699</v>
      </c>
      <c r="C1637" s="670" t="s">
        <v>1696</v>
      </c>
      <c r="D1637" s="671" t="s">
        <v>49700</v>
      </c>
    </row>
    <row r="1638" customFormat="false" ht="13.5" hidden="false" customHeight="false" outlineLevel="0" collapsed="false">
      <c r="A1638" s="670" t="s">
        <v>49701</v>
      </c>
      <c r="B1638" s="670" t="s">
        <v>49702</v>
      </c>
      <c r="C1638" s="670" t="s">
        <v>9</v>
      </c>
      <c r="D1638" s="671" t="s">
        <v>49703</v>
      </c>
    </row>
    <row r="1639" customFormat="false" ht="13.5" hidden="false" customHeight="false" outlineLevel="0" collapsed="false">
      <c r="A1639" s="670" t="s">
        <v>49704</v>
      </c>
      <c r="B1639" s="670" t="s">
        <v>49705</v>
      </c>
      <c r="C1639" s="670" t="s">
        <v>9</v>
      </c>
      <c r="D1639" s="671" t="s">
        <v>49706</v>
      </c>
    </row>
    <row r="1640" customFormat="false" ht="13.5" hidden="false" customHeight="false" outlineLevel="0" collapsed="false">
      <c r="A1640" s="670" t="s">
        <v>49707</v>
      </c>
      <c r="B1640" s="670" t="s">
        <v>49708</v>
      </c>
      <c r="C1640" s="670" t="s">
        <v>9</v>
      </c>
      <c r="D1640" s="671" t="s">
        <v>49709</v>
      </c>
    </row>
    <row r="1641" customFormat="false" ht="13.5" hidden="false" customHeight="false" outlineLevel="0" collapsed="false">
      <c r="A1641" s="670" t="s">
        <v>49710</v>
      </c>
      <c r="B1641" s="670" t="s">
        <v>49711</v>
      </c>
      <c r="C1641" s="670" t="s">
        <v>9</v>
      </c>
      <c r="D1641" s="671" t="s">
        <v>49712</v>
      </c>
    </row>
    <row r="1642" customFormat="false" ht="13.5" hidden="false" customHeight="false" outlineLevel="0" collapsed="false">
      <c r="A1642" s="670" t="s">
        <v>49713</v>
      </c>
      <c r="B1642" s="670" t="s">
        <v>49714</v>
      </c>
      <c r="C1642" s="670" t="s">
        <v>9</v>
      </c>
      <c r="D1642" s="671" t="s">
        <v>49715</v>
      </c>
    </row>
    <row r="1643" customFormat="false" ht="13.5" hidden="false" customHeight="false" outlineLevel="0" collapsed="false">
      <c r="A1643" s="670" t="s">
        <v>49716</v>
      </c>
      <c r="B1643" s="670" t="s">
        <v>49717</v>
      </c>
      <c r="C1643" s="670" t="s">
        <v>9</v>
      </c>
      <c r="D1643" s="671" t="s">
        <v>49718</v>
      </c>
    </row>
    <row r="1644" customFormat="false" ht="13.5" hidden="false" customHeight="false" outlineLevel="0" collapsed="false">
      <c r="A1644" s="670" t="s">
        <v>49719</v>
      </c>
      <c r="B1644" s="670" t="s">
        <v>49720</v>
      </c>
      <c r="C1644" s="670" t="s">
        <v>9</v>
      </c>
      <c r="D1644" s="671" t="s">
        <v>49721</v>
      </c>
    </row>
    <row r="1645" customFormat="false" ht="13.5" hidden="false" customHeight="false" outlineLevel="0" collapsed="false">
      <c r="A1645" s="670" t="s">
        <v>49722</v>
      </c>
      <c r="B1645" s="670" t="s">
        <v>49723</v>
      </c>
      <c r="C1645" s="670" t="s">
        <v>9</v>
      </c>
      <c r="D1645" s="671" t="s">
        <v>49724</v>
      </c>
    </row>
    <row r="1646" customFormat="false" ht="13.5" hidden="false" customHeight="false" outlineLevel="0" collapsed="false">
      <c r="A1646" s="670" t="s">
        <v>49725</v>
      </c>
      <c r="B1646" s="670" t="s">
        <v>49726</v>
      </c>
      <c r="C1646" s="670" t="s">
        <v>9</v>
      </c>
      <c r="D1646" s="671" t="s">
        <v>49727</v>
      </c>
    </row>
    <row r="1647" customFormat="false" ht="13.5" hidden="false" customHeight="false" outlineLevel="0" collapsed="false">
      <c r="A1647" s="670" t="s">
        <v>49728</v>
      </c>
      <c r="B1647" s="670" t="s">
        <v>49729</v>
      </c>
      <c r="C1647" s="670" t="s">
        <v>9</v>
      </c>
      <c r="D1647" s="671" t="s">
        <v>49730</v>
      </c>
    </row>
    <row r="1648" customFormat="false" ht="13.5" hidden="false" customHeight="false" outlineLevel="0" collapsed="false">
      <c r="A1648" s="670" t="s">
        <v>49731</v>
      </c>
      <c r="B1648" s="670" t="s">
        <v>49732</v>
      </c>
      <c r="C1648" s="670" t="s">
        <v>9</v>
      </c>
      <c r="D1648" s="671" t="s">
        <v>49733</v>
      </c>
    </row>
    <row r="1649" customFormat="false" ht="13.5" hidden="false" customHeight="false" outlineLevel="0" collapsed="false">
      <c r="A1649" s="670" t="s">
        <v>49734</v>
      </c>
      <c r="B1649" s="670" t="s">
        <v>49735</v>
      </c>
      <c r="C1649" s="670" t="s">
        <v>9</v>
      </c>
      <c r="D1649" s="671" t="s">
        <v>49736</v>
      </c>
    </row>
    <row r="1650" customFormat="false" ht="13.5" hidden="false" customHeight="false" outlineLevel="0" collapsed="false">
      <c r="A1650" s="670" t="s">
        <v>49737</v>
      </c>
      <c r="B1650" s="670" t="s">
        <v>49738</v>
      </c>
      <c r="C1650" s="670" t="s">
        <v>9</v>
      </c>
      <c r="D1650" s="671" t="s">
        <v>49739</v>
      </c>
    </row>
    <row r="1651" customFormat="false" ht="13.5" hidden="false" customHeight="false" outlineLevel="0" collapsed="false">
      <c r="A1651" s="670" t="s">
        <v>49740</v>
      </c>
      <c r="B1651" s="670" t="s">
        <v>49741</v>
      </c>
      <c r="C1651" s="670" t="s">
        <v>9</v>
      </c>
      <c r="D1651" s="671" t="s">
        <v>49742</v>
      </c>
    </row>
    <row r="1652" customFormat="false" ht="13.5" hidden="false" customHeight="false" outlineLevel="0" collapsed="false">
      <c r="A1652" s="670" t="s">
        <v>49743</v>
      </c>
      <c r="B1652" s="670" t="s">
        <v>49744</v>
      </c>
      <c r="C1652" s="670" t="s">
        <v>9</v>
      </c>
      <c r="D1652" s="671" t="s">
        <v>49745</v>
      </c>
    </row>
    <row r="1653" customFormat="false" ht="13.5" hidden="false" customHeight="false" outlineLevel="0" collapsed="false">
      <c r="A1653" s="670" t="s">
        <v>49746</v>
      </c>
      <c r="B1653" s="670" t="s">
        <v>49747</v>
      </c>
      <c r="C1653" s="670" t="s">
        <v>9</v>
      </c>
      <c r="D1653" s="671" t="s">
        <v>49748</v>
      </c>
    </row>
    <row r="1654" customFormat="false" ht="13.5" hidden="false" customHeight="false" outlineLevel="0" collapsed="false">
      <c r="A1654" s="670" t="s">
        <v>49749</v>
      </c>
      <c r="B1654" s="670" t="s">
        <v>49750</v>
      </c>
      <c r="C1654" s="670" t="s">
        <v>9</v>
      </c>
      <c r="D1654" s="671" t="s">
        <v>49751</v>
      </c>
    </row>
    <row r="1655" customFormat="false" ht="13.5" hidden="false" customHeight="false" outlineLevel="0" collapsed="false">
      <c r="A1655" s="670" t="s">
        <v>49752</v>
      </c>
      <c r="B1655" s="670" t="s">
        <v>49753</v>
      </c>
      <c r="C1655" s="670" t="s">
        <v>9</v>
      </c>
      <c r="D1655" s="671" t="s">
        <v>49754</v>
      </c>
    </row>
    <row r="1656" customFormat="false" ht="13.5" hidden="false" customHeight="false" outlineLevel="0" collapsed="false">
      <c r="A1656" s="670" t="s">
        <v>49755</v>
      </c>
      <c r="B1656" s="670" t="s">
        <v>49756</v>
      </c>
      <c r="C1656" s="670" t="s">
        <v>9</v>
      </c>
      <c r="D1656" s="671" t="s">
        <v>49757</v>
      </c>
    </row>
    <row r="1657" customFormat="false" ht="13.5" hidden="false" customHeight="false" outlineLevel="0" collapsed="false">
      <c r="A1657" s="670" t="s">
        <v>49758</v>
      </c>
      <c r="B1657" s="670" t="s">
        <v>49759</v>
      </c>
      <c r="C1657" s="670" t="s">
        <v>9</v>
      </c>
      <c r="D1657" s="671" t="s">
        <v>49760</v>
      </c>
    </row>
    <row r="1658" customFormat="false" ht="13.5" hidden="false" customHeight="false" outlineLevel="0" collapsed="false">
      <c r="A1658" s="670" t="s">
        <v>49761</v>
      </c>
      <c r="B1658" s="670" t="s">
        <v>49762</v>
      </c>
      <c r="C1658" s="670" t="s">
        <v>9</v>
      </c>
      <c r="D1658" s="671" t="s">
        <v>49763</v>
      </c>
    </row>
    <row r="1659" customFormat="false" ht="13.5" hidden="false" customHeight="false" outlineLevel="0" collapsed="false">
      <c r="A1659" s="670" t="s">
        <v>49764</v>
      </c>
      <c r="B1659" s="670" t="s">
        <v>49765</v>
      </c>
      <c r="C1659" s="670" t="s">
        <v>9</v>
      </c>
      <c r="D1659" s="671" t="s">
        <v>49766</v>
      </c>
    </row>
    <row r="1660" customFormat="false" ht="13.5" hidden="false" customHeight="false" outlineLevel="0" collapsed="false">
      <c r="A1660" s="670" t="s">
        <v>49767</v>
      </c>
      <c r="B1660" s="670" t="s">
        <v>49768</v>
      </c>
      <c r="C1660" s="670" t="s">
        <v>9</v>
      </c>
      <c r="D1660" s="671" t="s">
        <v>49769</v>
      </c>
    </row>
    <row r="1661" customFormat="false" ht="13.5" hidden="false" customHeight="false" outlineLevel="0" collapsed="false">
      <c r="A1661" s="670" t="s">
        <v>49770</v>
      </c>
      <c r="B1661" s="670" t="s">
        <v>49771</v>
      </c>
      <c r="C1661" s="670" t="s">
        <v>9</v>
      </c>
      <c r="D1661" s="671" t="s">
        <v>49772</v>
      </c>
    </row>
    <row r="1662" customFormat="false" ht="13.5" hidden="false" customHeight="false" outlineLevel="0" collapsed="false">
      <c r="A1662" s="670" t="s">
        <v>49773</v>
      </c>
      <c r="B1662" s="670" t="s">
        <v>49774</v>
      </c>
      <c r="C1662" s="670" t="s">
        <v>9</v>
      </c>
      <c r="D1662" s="671" t="s">
        <v>49775</v>
      </c>
    </row>
    <row r="1663" customFormat="false" ht="13.5" hidden="false" customHeight="false" outlineLevel="0" collapsed="false">
      <c r="A1663" s="670" t="s">
        <v>49776</v>
      </c>
      <c r="B1663" s="670" t="s">
        <v>49777</v>
      </c>
      <c r="C1663" s="670" t="s">
        <v>9</v>
      </c>
      <c r="D1663" s="671" t="s">
        <v>49778</v>
      </c>
    </row>
    <row r="1664" customFormat="false" ht="13.5" hidden="false" customHeight="false" outlineLevel="0" collapsed="false">
      <c r="A1664" s="670" t="s">
        <v>49779</v>
      </c>
      <c r="B1664" s="670" t="s">
        <v>49780</v>
      </c>
      <c r="C1664" s="670" t="s">
        <v>9</v>
      </c>
      <c r="D1664" s="671" t="s">
        <v>49781</v>
      </c>
    </row>
    <row r="1665" customFormat="false" ht="13.5" hidden="false" customHeight="false" outlineLevel="0" collapsed="false">
      <c r="A1665" s="670" t="s">
        <v>49782</v>
      </c>
      <c r="B1665" s="670" t="s">
        <v>49783</v>
      </c>
      <c r="C1665" s="670" t="s">
        <v>9</v>
      </c>
      <c r="D1665" s="671" t="s">
        <v>49784</v>
      </c>
    </row>
    <row r="1666" customFormat="false" ht="13.5" hidden="false" customHeight="false" outlineLevel="0" collapsed="false">
      <c r="A1666" s="670" t="s">
        <v>49785</v>
      </c>
      <c r="B1666" s="670" t="s">
        <v>49786</v>
      </c>
      <c r="C1666" s="670" t="s">
        <v>9</v>
      </c>
      <c r="D1666" s="671" t="s">
        <v>49787</v>
      </c>
    </row>
    <row r="1667" customFormat="false" ht="13.5" hidden="false" customHeight="false" outlineLevel="0" collapsed="false">
      <c r="A1667" s="670" t="s">
        <v>49788</v>
      </c>
      <c r="B1667" s="670" t="s">
        <v>49789</v>
      </c>
      <c r="C1667" s="670" t="s">
        <v>9</v>
      </c>
      <c r="D1667" s="671" t="s">
        <v>49790</v>
      </c>
    </row>
    <row r="1668" customFormat="false" ht="13.5" hidden="false" customHeight="false" outlineLevel="0" collapsed="false">
      <c r="A1668" s="670" t="s">
        <v>49791</v>
      </c>
      <c r="B1668" s="670" t="s">
        <v>49792</v>
      </c>
      <c r="C1668" s="670" t="s">
        <v>9</v>
      </c>
      <c r="D1668" s="671" t="s">
        <v>49793</v>
      </c>
    </row>
    <row r="1669" customFormat="false" ht="13.5" hidden="false" customHeight="false" outlineLevel="0" collapsed="false">
      <c r="A1669" s="670" t="s">
        <v>49794</v>
      </c>
      <c r="B1669" s="670" t="s">
        <v>49795</v>
      </c>
      <c r="C1669" s="670" t="s">
        <v>9</v>
      </c>
      <c r="D1669" s="671" t="s">
        <v>49796</v>
      </c>
    </row>
    <row r="1670" customFormat="false" ht="13.5" hidden="false" customHeight="false" outlineLevel="0" collapsed="false">
      <c r="A1670" s="670" t="s">
        <v>49797</v>
      </c>
      <c r="B1670" s="670" t="s">
        <v>49798</v>
      </c>
      <c r="C1670" s="670" t="s">
        <v>9</v>
      </c>
      <c r="D1670" s="671" t="s">
        <v>49799</v>
      </c>
    </row>
    <row r="1671" customFormat="false" ht="13.5" hidden="false" customHeight="false" outlineLevel="0" collapsed="false">
      <c r="A1671" s="670" t="s">
        <v>49800</v>
      </c>
      <c r="B1671" s="670" t="s">
        <v>49801</v>
      </c>
      <c r="C1671" s="670" t="s">
        <v>9</v>
      </c>
      <c r="D1671" s="671" t="s">
        <v>49802</v>
      </c>
    </row>
    <row r="1672" customFormat="false" ht="13.5" hidden="false" customHeight="false" outlineLevel="0" collapsed="false">
      <c r="A1672" s="670" t="s">
        <v>49803</v>
      </c>
      <c r="B1672" s="670" t="s">
        <v>49804</v>
      </c>
      <c r="C1672" s="670" t="s">
        <v>9</v>
      </c>
      <c r="D1672" s="671" t="s">
        <v>49805</v>
      </c>
    </row>
    <row r="1673" customFormat="false" ht="13.5" hidden="false" customHeight="false" outlineLevel="0" collapsed="false">
      <c r="A1673" s="670" t="s">
        <v>49806</v>
      </c>
      <c r="B1673" s="670" t="s">
        <v>49807</v>
      </c>
      <c r="C1673" s="670" t="s">
        <v>9</v>
      </c>
      <c r="D1673" s="671" t="s">
        <v>49808</v>
      </c>
    </row>
    <row r="1674" customFormat="false" ht="13.5" hidden="false" customHeight="false" outlineLevel="0" collapsed="false">
      <c r="A1674" s="670" t="s">
        <v>49809</v>
      </c>
      <c r="B1674" s="670" t="s">
        <v>49810</v>
      </c>
      <c r="C1674" s="670" t="s">
        <v>9</v>
      </c>
      <c r="D1674" s="671" t="s">
        <v>49811</v>
      </c>
    </row>
    <row r="1675" customFormat="false" ht="13.5" hidden="false" customHeight="false" outlineLevel="0" collapsed="false">
      <c r="A1675" s="670" t="s">
        <v>49812</v>
      </c>
      <c r="B1675" s="670" t="s">
        <v>49813</v>
      </c>
      <c r="C1675" s="670" t="s">
        <v>9</v>
      </c>
      <c r="D1675" s="671" t="s">
        <v>49814</v>
      </c>
    </row>
    <row r="1676" customFormat="false" ht="13.5" hidden="false" customHeight="false" outlineLevel="0" collapsed="false">
      <c r="A1676" s="670" t="s">
        <v>49815</v>
      </c>
      <c r="B1676" s="670" t="s">
        <v>49816</v>
      </c>
      <c r="C1676" s="670" t="s">
        <v>9</v>
      </c>
      <c r="D1676" s="671" t="s">
        <v>49817</v>
      </c>
    </row>
    <row r="1677" customFormat="false" ht="13.5" hidden="false" customHeight="false" outlineLevel="0" collapsed="false">
      <c r="A1677" s="670" t="s">
        <v>49818</v>
      </c>
      <c r="B1677" s="670" t="s">
        <v>49819</v>
      </c>
      <c r="C1677" s="670" t="s">
        <v>9</v>
      </c>
      <c r="D1677" s="671" t="s">
        <v>49820</v>
      </c>
    </row>
    <row r="1678" customFormat="false" ht="13.5" hidden="false" customHeight="false" outlineLevel="0" collapsed="false">
      <c r="A1678" s="670" t="s">
        <v>49821</v>
      </c>
      <c r="B1678" s="670" t="s">
        <v>49822</v>
      </c>
      <c r="C1678" s="670" t="s">
        <v>9</v>
      </c>
      <c r="D1678" s="671" t="s">
        <v>49823</v>
      </c>
    </row>
    <row r="1679" customFormat="false" ht="13.5" hidden="false" customHeight="false" outlineLevel="0" collapsed="false">
      <c r="A1679" s="670" t="s">
        <v>49824</v>
      </c>
      <c r="B1679" s="670" t="s">
        <v>49825</v>
      </c>
      <c r="C1679" s="670" t="s">
        <v>9</v>
      </c>
      <c r="D1679" s="671" t="s">
        <v>49826</v>
      </c>
    </row>
    <row r="1680" customFormat="false" ht="13.5" hidden="false" customHeight="false" outlineLevel="0" collapsed="false">
      <c r="A1680" s="670" t="s">
        <v>49827</v>
      </c>
      <c r="B1680" s="670" t="s">
        <v>49828</v>
      </c>
      <c r="C1680" s="670" t="s">
        <v>9</v>
      </c>
      <c r="D1680" s="671" t="s">
        <v>49829</v>
      </c>
    </row>
    <row r="1681" customFormat="false" ht="13.5" hidden="false" customHeight="false" outlineLevel="0" collapsed="false">
      <c r="A1681" s="670" t="s">
        <v>49830</v>
      </c>
      <c r="B1681" s="670" t="s">
        <v>49831</v>
      </c>
      <c r="C1681" s="670" t="s">
        <v>9</v>
      </c>
      <c r="D1681" s="671" t="s">
        <v>49832</v>
      </c>
    </row>
    <row r="1682" customFormat="false" ht="13.5" hidden="false" customHeight="false" outlineLevel="0" collapsed="false">
      <c r="A1682" s="670" t="s">
        <v>49833</v>
      </c>
      <c r="B1682" s="670" t="s">
        <v>49834</v>
      </c>
      <c r="C1682" s="670" t="s">
        <v>9</v>
      </c>
      <c r="D1682" s="671" t="s">
        <v>49835</v>
      </c>
    </row>
    <row r="1683" customFormat="false" ht="13.5" hidden="false" customHeight="false" outlineLevel="0" collapsed="false">
      <c r="A1683" s="670" t="s">
        <v>49836</v>
      </c>
      <c r="B1683" s="670" t="s">
        <v>49837</v>
      </c>
      <c r="C1683" s="670" t="s">
        <v>9</v>
      </c>
      <c r="D1683" s="671" t="s">
        <v>49838</v>
      </c>
    </row>
    <row r="1684" customFormat="false" ht="13.5" hidden="false" customHeight="false" outlineLevel="0" collapsed="false">
      <c r="A1684" s="670" t="s">
        <v>49839</v>
      </c>
      <c r="B1684" s="670" t="s">
        <v>49840</v>
      </c>
      <c r="C1684" s="670" t="s">
        <v>9</v>
      </c>
      <c r="D1684" s="671" t="s">
        <v>49841</v>
      </c>
    </row>
    <row r="1685" customFormat="false" ht="13.5" hidden="false" customHeight="false" outlineLevel="0" collapsed="false">
      <c r="A1685" s="670" t="s">
        <v>49842</v>
      </c>
      <c r="B1685" s="670" t="s">
        <v>49843</v>
      </c>
      <c r="C1685" s="670" t="s">
        <v>9</v>
      </c>
      <c r="D1685" s="671" t="s">
        <v>49844</v>
      </c>
    </row>
    <row r="1686" customFormat="false" ht="13.5" hidden="false" customHeight="false" outlineLevel="0" collapsed="false">
      <c r="A1686" s="670" t="s">
        <v>49845</v>
      </c>
      <c r="B1686" s="670" t="s">
        <v>49846</v>
      </c>
      <c r="C1686" s="670" t="s">
        <v>9</v>
      </c>
      <c r="D1686" s="671" t="s">
        <v>49847</v>
      </c>
    </row>
    <row r="1687" customFormat="false" ht="13.5" hidden="false" customHeight="false" outlineLevel="0" collapsed="false">
      <c r="A1687" s="670" t="s">
        <v>49848</v>
      </c>
      <c r="B1687" s="670" t="s">
        <v>49849</v>
      </c>
      <c r="C1687" s="670" t="s">
        <v>9</v>
      </c>
      <c r="D1687" s="671" t="s">
        <v>49850</v>
      </c>
    </row>
    <row r="1688" customFormat="false" ht="13.5" hidden="false" customHeight="false" outlineLevel="0" collapsed="false">
      <c r="A1688" s="670" t="s">
        <v>49851</v>
      </c>
      <c r="B1688" s="670" t="s">
        <v>49852</v>
      </c>
      <c r="C1688" s="670" t="s">
        <v>9</v>
      </c>
      <c r="D1688" s="671" t="s">
        <v>49763</v>
      </c>
    </row>
    <row r="1689" customFormat="false" ht="13.5" hidden="false" customHeight="false" outlineLevel="0" collapsed="false">
      <c r="A1689" s="670" t="s">
        <v>49853</v>
      </c>
      <c r="B1689" s="670" t="s">
        <v>49854</v>
      </c>
      <c r="C1689" s="670" t="s">
        <v>9</v>
      </c>
      <c r="D1689" s="671" t="s">
        <v>49855</v>
      </c>
    </row>
    <row r="1690" customFormat="false" ht="13.5" hidden="false" customHeight="false" outlineLevel="0" collapsed="false">
      <c r="A1690" s="670" t="s">
        <v>49856</v>
      </c>
      <c r="B1690" s="670" t="s">
        <v>49857</v>
      </c>
      <c r="C1690" s="670" t="s">
        <v>9</v>
      </c>
      <c r="D1690" s="671" t="s">
        <v>49858</v>
      </c>
    </row>
    <row r="1691" customFormat="false" ht="13.5" hidden="false" customHeight="false" outlineLevel="0" collapsed="false">
      <c r="A1691" s="670" t="s">
        <v>49859</v>
      </c>
      <c r="B1691" s="670" t="s">
        <v>49860</v>
      </c>
      <c r="C1691" s="670" t="s">
        <v>9</v>
      </c>
      <c r="D1691" s="671" t="s">
        <v>49861</v>
      </c>
    </row>
    <row r="1692" customFormat="false" ht="13.5" hidden="false" customHeight="false" outlineLevel="0" collapsed="false">
      <c r="A1692" s="670" t="s">
        <v>49862</v>
      </c>
      <c r="B1692" s="670" t="s">
        <v>49863</v>
      </c>
      <c r="C1692" s="670" t="s">
        <v>9</v>
      </c>
      <c r="D1692" s="671" t="s">
        <v>49864</v>
      </c>
    </row>
    <row r="1693" customFormat="false" ht="13.5" hidden="false" customHeight="false" outlineLevel="0" collapsed="false">
      <c r="A1693" s="670" t="s">
        <v>49865</v>
      </c>
      <c r="B1693" s="670" t="s">
        <v>49866</v>
      </c>
      <c r="C1693" s="670" t="s">
        <v>9</v>
      </c>
      <c r="D1693" s="671" t="s">
        <v>49867</v>
      </c>
    </row>
    <row r="1694" customFormat="false" ht="13.5" hidden="false" customHeight="false" outlineLevel="0" collapsed="false">
      <c r="A1694" s="670" t="s">
        <v>49868</v>
      </c>
      <c r="B1694" s="670" t="s">
        <v>49869</v>
      </c>
      <c r="C1694" s="670" t="s">
        <v>9</v>
      </c>
      <c r="D1694" s="671" t="s">
        <v>49870</v>
      </c>
    </row>
    <row r="1695" customFormat="false" ht="13.5" hidden="false" customHeight="false" outlineLevel="0" collapsed="false">
      <c r="A1695" s="670" t="s">
        <v>49871</v>
      </c>
      <c r="B1695" s="670" t="s">
        <v>49872</v>
      </c>
      <c r="C1695" s="670" t="s">
        <v>9</v>
      </c>
      <c r="D1695" s="671" t="s">
        <v>49873</v>
      </c>
    </row>
    <row r="1696" customFormat="false" ht="13.5" hidden="false" customHeight="false" outlineLevel="0" collapsed="false">
      <c r="A1696" s="670" t="s">
        <v>49874</v>
      </c>
      <c r="B1696" s="670" t="s">
        <v>49875</v>
      </c>
      <c r="C1696" s="670" t="s">
        <v>9</v>
      </c>
      <c r="D1696" s="671" t="s">
        <v>49876</v>
      </c>
    </row>
    <row r="1697" customFormat="false" ht="13.5" hidden="false" customHeight="false" outlineLevel="0" collapsed="false">
      <c r="A1697" s="670" t="s">
        <v>49877</v>
      </c>
      <c r="B1697" s="670" t="s">
        <v>49878</v>
      </c>
      <c r="C1697" s="670" t="s">
        <v>9</v>
      </c>
      <c r="D1697" s="671" t="s">
        <v>49879</v>
      </c>
    </row>
    <row r="1698" customFormat="false" ht="13.5" hidden="false" customHeight="false" outlineLevel="0" collapsed="false">
      <c r="A1698" s="670" t="s">
        <v>49880</v>
      </c>
      <c r="B1698" s="670" t="s">
        <v>49881</v>
      </c>
      <c r="C1698" s="670" t="s">
        <v>9</v>
      </c>
      <c r="D1698" s="671" t="s">
        <v>49882</v>
      </c>
    </row>
    <row r="1699" customFormat="false" ht="13.5" hidden="false" customHeight="false" outlineLevel="0" collapsed="false">
      <c r="A1699" s="670" t="s">
        <v>49883</v>
      </c>
      <c r="B1699" s="670" t="s">
        <v>49884</v>
      </c>
      <c r="C1699" s="670" t="s">
        <v>9</v>
      </c>
      <c r="D1699" s="671" t="s">
        <v>49885</v>
      </c>
    </row>
    <row r="1700" customFormat="false" ht="13.5" hidden="false" customHeight="false" outlineLevel="0" collapsed="false">
      <c r="A1700" s="670" t="s">
        <v>49886</v>
      </c>
      <c r="B1700" s="670" t="s">
        <v>49887</v>
      </c>
      <c r="C1700" s="670" t="s">
        <v>9</v>
      </c>
      <c r="D1700" s="671" t="s">
        <v>49888</v>
      </c>
    </row>
    <row r="1701" customFormat="false" ht="13.5" hidden="false" customHeight="false" outlineLevel="0" collapsed="false">
      <c r="A1701" s="670" t="s">
        <v>49889</v>
      </c>
      <c r="B1701" s="670" t="s">
        <v>49890</v>
      </c>
      <c r="C1701" s="670" t="s">
        <v>9</v>
      </c>
      <c r="D1701" s="671" t="s">
        <v>49891</v>
      </c>
    </row>
    <row r="1702" customFormat="false" ht="13.5" hidden="false" customHeight="false" outlineLevel="0" collapsed="false">
      <c r="A1702" s="670" t="s">
        <v>49892</v>
      </c>
      <c r="B1702" s="670" t="s">
        <v>49893</v>
      </c>
      <c r="C1702" s="670" t="s">
        <v>9</v>
      </c>
      <c r="D1702" s="671" t="s">
        <v>49894</v>
      </c>
    </row>
    <row r="1703" customFormat="false" ht="13.5" hidden="false" customHeight="false" outlineLevel="0" collapsed="false">
      <c r="A1703" s="670" t="s">
        <v>49895</v>
      </c>
      <c r="B1703" s="670" t="s">
        <v>49896</v>
      </c>
      <c r="C1703" s="670" t="s">
        <v>9</v>
      </c>
      <c r="D1703" s="671" t="s">
        <v>49897</v>
      </c>
    </row>
    <row r="1704" customFormat="false" ht="13.5" hidden="false" customHeight="false" outlineLevel="0" collapsed="false">
      <c r="A1704" s="670" t="s">
        <v>49898</v>
      </c>
      <c r="B1704" s="670" t="s">
        <v>49899</v>
      </c>
      <c r="C1704" s="670" t="s">
        <v>9</v>
      </c>
      <c r="D1704" s="671" t="s">
        <v>49900</v>
      </c>
    </row>
    <row r="1705" customFormat="false" ht="13.5" hidden="false" customHeight="false" outlineLevel="0" collapsed="false">
      <c r="A1705" s="670" t="s">
        <v>49901</v>
      </c>
      <c r="B1705" s="670" t="s">
        <v>49902</v>
      </c>
      <c r="C1705" s="670" t="s">
        <v>9</v>
      </c>
      <c r="D1705" s="671" t="s">
        <v>49903</v>
      </c>
    </row>
    <row r="1706" customFormat="false" ht="13.5" hidden="false" customHeight="false" outlineLevel="0" collapsed="false">
      <c r="A1706" s="670" t="s">
        <v>49904</v>
      </c>
      <c r="B1706" s="670" t="s">
        <v>49905</v>
      </c>
      <c r="C1706" s="670" t="s">
        <v>9</v>
      </c>
      <c r="D1706" s="671" t="s">
        <v>49906</v>
      </c>
    </row>
    <row r="1707" customFormat="false" ht="13.5" hidden="false" customHeight="false" outlineLevel="0" collapsed="false">
      <c r="A1707" s="670" t="s">
        <v>49907</v>
      </c>
      <c r="B1707" s="670" t="s">
        <v>49908</v>
      </c>
      <c r="C1707" s="670" t="s">
        <v>9</v>
      </c>
      <c r="D1707" s="671" t="s">
        <v>49909</v>
      </c>
    </row>
    <row r="1708" customFormat="false" ht="13.5" hidden="false" customHeight="false" outlineLevel="0" collapsed="false">
      <c r="A1708" s="670" t="s">
        <v>49910</v>
      </c>
      <c r="B1708" s="670" t="s">
        <v>49911</v>
      </c>
      <c r="C1708" s="670" t="s">
        <v>9</v>
      </c>
      <c r="D1708" s="671" t="s">
        <v>49912</v>
      </c>
    </row>
    <row r="1709" customFormat="false" ht="13.5" hidden="false" customHeight="false" outlineLevel="0" collapsed="false">
      <c r="A1709" s="670" t="s">
        <v>49913</v>
      </c>
      <c r="B1709" s="670" t="s">
        <v>49914</v>
      </c>
      <c r="C1709" s="670" t="s">
        <v>9</v>
      </c>
      <c r="D1709" s="671" t="s">
        <v>49915</v>
      </c>
    </row>
    <row r="1710" customFormat="false" ht="13.5" hidden="false" customHeight="false" outlineLevel="0" collapsed="false">
      <c r="A1710" s="670" t="s">
        <v>49916</v>
      </c>
      <c r="B1710" s="670" t="s">
        <v>49917</v>
      </c>
      <c r="C1710" s="670" t="s">
        <v>9</v>
      </c>
      <c r="D1710" s="671" t="s">
        <v>49918</v>
      </c>
    </row>
    <row r="1711" customFormat="false" ht="13.5" hidden="false" customHeight="false" outlineLevel="0" collapsed="false">
      <c r="A1711" s="670" t="s">
        <v>49919</v>
      </c>
      <c r="B1711" s="670" t="s">
        <v>49920</v>
      </c>
      <c r="C1711" s="670" t="s">
        <v>9</v>
      </c>
      <c r="D1711" s="671" t="s">
        <v>49921</v>
      </c>
    </row>
    <row r="1712" customFormat="false" ht="13.5" hidden="false" customHeight="false" outlineLevel="0" collapsed="false">
      <c r="A1712" s="670" t="s">
        <v>49922</v>
      </c>
      <c r="B1712" s="670" t="s">
        <v>49923</v>
      </c>
      <c r="C1712" s="670" t="s">
        <v>9</v>
      </c>
      <c r="D1712" s="671" t="s">
        <v>49924</v>
      </c>
    </row>
    <row r="1713" customFormat="false" ht="13.5" hidden="false" customHeight="false" outlineLevel="0" collapsed="false">
      <c r="A1713" s="670" t="s">
        <v>49925</v>
      </c>
      <c r="B1713" s="670" t="s">
        <v>49926</v>
      </c>
      <c r="C1713" s="670" t="s">
        <v>9</v>
      </c>
      <c r="D1713" s="671" t="s">
        <v>49927</v>
      </c>
    </row>
    <row r="1714" customFormat="false" ht="13.5" hidden="false" customHeight="false" outlineLevel="0" collapsed="false">
      <c r="A1714" s="670" t="s">
        <v>49928</v>
      </c>
      <c r="B1714" s="670" t="s">
        <v>49929</v>
      </c>
      <c r="C1714" s="670" t="s">
        <v>9</v>
      </c>
      <c r="D1714" s="671" t="s">
        <v>49930</v>
      </c>
    </row>
    <row r="1715" customFormat="false" ht="13.5" hidden="false" customHeight="false" outlineLevel="0" collapsed="false">
      <c r="A1715" s="670" t="s">
        <v>49931</v>
      </c>
      <c r="B1715" s="670" t="s">
        <v>49932</v>
      </c>
      <c r="C1715" s="670" t="s">
        <v>9</v>
      </c>
      <c r="D1715" s="671" t="s">
        <v>49933</v>
      </c>
    </row>
    <row r="1716" customFormat="false" ht="13.5" hidden="false" customHeight="false" outlineLevel="0" collapsed="false">
      <c r="A1716" s="670" t="s">
        <v>49934</v>
      </c>
      <c r="B1716" s="670" t="s">
        <v>49935</v>
      </c>
      <c r="C1716" s="670" t="s">
        <v>130</v>
      </c>
      <c r="D1716" s="671" t="s">
        <v>49936</v>
      </c>
    </row>
    <row r="1717" customFormat="false" ht="13.5" hidden="false" customHeight="false" outlineLevel="0" collapsed="false">
      <c r="A1717" s="670" t="s">
        <v>49937</v>
      </c>
      <c r="B1717" s="670" t="s">
        <v>49938</v>
      </c>
      <c r="C1717" s="670" t="s">
        <v>130</v>
      </c>
      <c r="D1717" s="671" t="s">
        <v>49939</v>
      </c>
    </row>
    <row r="1718" customFormat="false" ht="13.5" hidden="false" customHeight="false" outlineLevel="0" collapsed="false">
      <c r="A1718" s="670" t="s">
        <v>49940</v>
      </c>
      <c r="B1718" s="670" t="s">
        <v>49941</v>
      </c>
      <c r="C1718" s="670" t="s">
        <v>9</v>
      </c>
      <c r="D1718" s="671" t="s">
        <v>49942</v>
      </c>
    </row>
    <row r="1719" customFormat="false" ht="13.5" hidden="false" customHeight="false" outlineLevel="0" collapsed="false">
      <c r="A1719" s="670" t="s">
        <v>49943</v>
      </c>
      <c r="B1719" s="670" t="s">
        <v>49944</v>
      </c>
      <c r="C1719" s="670" t="s">
        <v>9</v>
      </c>
      <c r="D1719" s="671" t="s">
        <v>49945</v>
      </c>
    </row>
    <row r="1720" customFormat="false" ht="13.5" hidden="false" customHeight="false" outlineLevel="0" collapsed="false">
      <c r="A1720" s="670" t="s">
        <v>49946</v>
      </c>
      <c r="B1720" s="670" t="s">
        <v>49947</v>
      </c>
      <c r="C1720" s="670" t="s">
        <v>9</v>
      </c>
      <c r="D1720" s="671" t="s">
        <v>49948</v>
      </c>
    </row>
    <row r="1721" customFormat="false" ht="13.5" hidden="false" customHeight="false" outlineLevel="0" collapsed="false">
      <c r="A1721" s="670" t="s">
        <v>49949</v>
      </c>
      <c r="B1721" s="670" t="s">
        <v>49950</v>
      </c>
      <c r="C1721" s="670" t="s">
        <v>9</v>
      </c>
      <c r="D1721" s="671" t="s">
        <v>49951</v>
      </c>
    </row>
    <row r="1722" customFormat="false" ht="13.5" hidden="false" customHeight="false" outlineLevel="0" collapsed="false">
      <c r="A1722" s="670" t="s">
        <v>49952</v>
      </c>
      <c r="B1722" s="670" t="s">
        <v>49953</v>
      </c>
      <c r="C1722" s="670" t="s">
        <v>9</v>
      </c>
      <c r="D1722" s="671" t="s">
        <v>49954</v>
      </c>
    </row>
    <row r="1723" customFormat="false" ht="13.5" hidden="false" customHeight="false" outlineLevel="0" collapsed="false">
      <c r="A1723" s="670" t="s">
        <v>49955</v>
      </c>
      <c r="B1723" s="670" t="s">
        <v>49956</v>
      </c>
      <c r="C1723" s="670" t="s">
        <v>9</v>
      </c>
      <c r="D1723" s="671" t="s">
        <v>49957</v>
      </c>
    </row>
    <row r="1724" customFormat="false" ht="13.5" hidden="false" customHeight="false" outlineLevel="0" collapsed="false">
      <c r="A1724" s="670" t="s">
        <v>49958</v>
      </c>
      <c r="B1724" s="670" t="s">
        <v>49959</v>
      </c>
      <c r="C1724" s="670" t="s">
        <v>9</v>
      </c>
      <c r="D1724" s="671" t="s">
        <v>49960</v>
      </c>
    </row>
    <row r="1725" customFormat="false" ht="13.5" hidden="false" customHeight="false" outlineLevel="0" collapsed="false">
      <c r="A1725" s="670" t="s">
        <v>49961</v>
      </c>
      <c r="B1725" s="670" t="s">
        <v>49962</v>
      </c>
      <c r="C1725" s="670" t="s">
        <v>9</v>
      </c>
      <c r="D1725" s="671" t="s">
        <v>49963</v>
      </c>
    </row>
    <row r="1726" customFormat="false" ht="13.5" hidden="false" customHeight="false" outlineLevel="0" collapsed="false">
      <c r="A1726" s="670" t="s">
        <v>49964</v>
      </c>
      <c r="B1726" s="670" t="s">
        <v>49965</v>
      </c>
      <c r="C1726" s="670" t="s">
        <v>9</v>
      </c>
      <c r="D1726" s="671" t="s">
        <v>49966</v>
      </c>
    </row>
    <row r="1727" customFormat="false" ht="13.5" hidden="false" customHeight="false" outlineLevel="0" collapsed="false">
      <c r="A1727" s="670" t="s">
        <v>49967</v>
      </c>
      <c r="B1727" s="670" t="s">
        <v>49968</v>
      </c>
      <c r="C1727" s="670" t="s">
        <v>9</v>
      </c>
      <c r="D1727" s="671" t="s">
        <v>49969</v>
      </c>
    </row>
    <row r="1728" customFormat="false" ht="13.5" hidden="false" customHeight="false" outlineLevel="0" collapsed="false">
      <c r="A1728" s="670" t="s">
        <v>49970</v>
      </c>
      <c r="B1728" s="670" t="s">
        <v>49971</v>
      </c>
      <c r="C1728" s="670" t="s">
        <v>9</v>
      </c>
      <c r="D1728" s="671" t="s">
        <v>49972</v>
      </c>
    </row>
    <row r="1729" customFormat="false" ht="13.5" hidden="false" customHeight="false" outlineLevel="0" collapsed="false">
      <c r="A1729" s="670" t="s">
        <v>49973</v>
      </c>
      <c r="B1729" s="670" t="s">
        <v>49974</v>
      </c>
      <c r="C1729" s="670" t="s">
        <v>9</v>
      </c>
      <c r="D1729" s="671" t="s">
        <v>49975</v>
      </c>
    </row>
    <row r="1730" customFormat="false" ht="13.5" hidden="false" customHeight="false" outlineLevel="0" collapsed="false">
      <c r="A1730" s="670" t="s">
        <v>49976</v>
      </c>
      <c r="B1730" s="670" t="s">
        <v>49977</v>
      </c>
      <c r="C1730" s="670" t="s">
        <v>9</v>
      </c>
      <c r="D1730" s="671" t="s">
        <v>49978</v>
      </c>
    </row>
    <row r="1731" customFormat="false" ht="13.5" hidden="false" customHeight="false" outlineLevel="0" collapsed="false">
      <c r="A1731" s="670" t="s">
        <v>49979</v>
      </c>
      <c r="B1731" s="670" t="s">
        <v>49980</v>
      </c>
      <c r="C1731" s="670" t="s">
        <v>9</v>
      </c>
      <c r="D1731" s="671" t="s">
        <v>49981</v>
      </c>
    </row>
    <row r="1732" customFormat="false" ht="13.5" hidden="false" customHeight="false" outlineLevel="0" collapsed="false">
      <c r="A1732" s="670" t="s">
        <v>49982</v>
      </c>
      <c r="B1732" s="670" t="s">
        <v>49983</v>
      </c>
      <c r="C1732" s="670" t="s">
        <v>9</v>
      </c>
      <c r="D1732" s="671" t="s">
        <v>49984</v>
      </c>
    </row>
    <row r="1733" customFormat="false" ht="13.5" hidden="false" customHeight="false" outlineLevel="0" collapsed="false">
      <c r="A1733" s="670" t="s">
        <v>49985</v>
      </c>
      <c r="B1733" s="670" t="s">
        <v>49986</v>
      </c>
      <c r="C1733" s="670" t="s">
        <v>9</v>
      </c>
      <c r="D1733" s="671" t="s">
        <v>49987</v>
      </c>
    </row>
    <row r="1734" customFormat="false" ht="13.5" hidden="false" customHeight="false" outlineLevel="0" collapsed="false">
      <c r="A1734" s="670" t="s">
        <v>49988</v>
      </c>
      <c r="B1734" s="670" t="s">
        <v>49989</v>
      </c>
      <c r="C1734" s="670" t="s">
        <v>9</v>
      </c>
      <c r="D1734" s="671" t="s">
        <v>49990</v>
      </c>
    </row>
    <row r="1735" customFormat="false" ht="13.5" hidden="false" customHeight="false" outlineLevel="0" collapsed="false">
      <c r="A1735" s="670" t="s">
        <v>49991</v>
      </c>
      <c r="B1735" s="670" t="s">
        <v>49992</v>
      </c>
      <c r="C1735" s="670" t="s">
        <v>9</v>
      </c>
      <c r="D1735" s="671" t="s">
        <v>49993</v>
      </c>
    </row>
    <row r="1736" customFormat="false" ht="13.5" hidden="false" customHeight="false" outlineLevel="0" collapsed="false">
      <c r="A1736" s="670" t="s">
        <v>49994</v>
      </c>
      <c r="B1736" s="670" t="s">
        <v>49995</v>
      </c>
      <c r="C1736" s="670" t="s">
        <v>9</v>
      </c>
      <c r="D1736" s="671" t="s">
        <v>49996</v>
      </c>
    </row>
    <row r="1737" customFormat="false" ht="13.5" hidden="false" customHeight="false" outlineLevel="0" collapsed="false">
      <c r="A1737" s="670" t="s">
        <v>49997</v>
      </c>
      <c r="B1737" s="670" t="s">
        <v>49998</v>
      </c>
      <c r="C1737" s="670" t="s">
        <v>9</v>
      </c>
      <c r="D1737" s="671" t="s">
        <v>49999</v>
      </c>
    </row>
    <row r="1738" customFormat="false" ht="13.5" hidden="false" customHeight="false" outlineLevel="0" collapsed="false">
      <c r="A1738" s="670" t="s">
        <v>50000</v>
      </c>
      <c r="B1738" s="670" t="s">
        <v>50001</v>
      </c>
      <c r="C1738" s="670" t="s">
        <v>9</v>
      </c>
      <c r="D1738" s="671" t="s">
        <v>50002</v>
      </c>
    </row>
    <row r="1739" customFormat="false" ht="13.5" hidden="false" customHeight="false" outlineLevel="0" collapsed="false">
      <c r="A1739" s="670" t="s">
        <v>50003</v>
      </c>
      <c r="B1739" s="670" t="s">
        <v>50004</v>
      </c>
      <c r="C1739" s="670" t="s">
        <v>9</v>
      </c>
      <c r="D1739" s="671" t="s">
        <v>50005</v>
      </c>
    </row>
    <row r="1740" customFormat="false" ht="13.5" hidden="false" customHeight="false" outlineLevel="0" collapsed="false">
      <c r="A1740" s="670" t="s">
        <v>50006</v>
      </c>
      <c r="B1740" s="670" t="s">
        <v>50007</v>
      </c>
      <c r="C1740" s="670" t="s">
        <v>9</v>
      </c>
      <c r="D1740" s="671" t="s">
        <v>50008</v>
      </c>
    </row>
    <row r="1741" customFormat="false" ht="13.5" hidden="false" customHeight="false" outlineLevel="0" collapsed="false">
      <c r="A1741" s="670" t="s">
        <v>50009</v>
      </c>
      <c r="B1741" s="670" t="s">
        <v>50010</v>
      </c>
      <c r="C1741" s="670" t="s">
        <v>9</v>
      </c>
      <c r="D1741" s="671" t="s">
        <v>50011</v>
      </c>
    </row>
    <row r="1742" customFormat="false" ht="13.5" hidden="false" customHeight="false" outlineLevel="0" collapsed="false">
      <c r="A1742" s="670" t="s">
        <v>50012</v>
      </c>
      <c r="B1742" s="670" t="s">
        <v>50013</v>
      </c>
      <c r="C1742" s="670" t="s">
        <v>9</v>
      </c>
      <c r="D1742" s="671" t="s">
        <v>50014</v>
      </c>
    </row>
    <row r="1743" customFormat="false" ht="13.5" hidden="false" customHeight="false" outlineLevel="0" collapsed="false">
      <c r="A1743" s="670" t="s">
        <v>50015</v>
      </c>
      <c r="B1743" s="670" t="s">
        <v>50016</v>
      </c>
      <c r="C1743" s="670" t="s">
        <v>9</v>
      </c>
      <c r="D1743" s="671" t="s">
        <v>50017</v>
      </c>
    </row>
    <row r="1744" customFormat="false" ht="13.5" hidden="false" customHeight="false" outlineLevel="0" collapsed="false">
      <c r="A1744" s="670" t="s">
        <v>50018</v>
      </c>
      <c r="B1744" s="670" t="s">
        <v>50019</v>
      </c>
      <c r="C1744" s="670" t="s">
        <v>1696</v>
      </c>
      <c r="D1744" s="671" t="s">
        <v>50020</v>
      </c>
    </row>
    <row r="1745" customFormat="false" ht="13.5" hidden="false" customHeight="false" outlineLevel="0" collapsed="false">
      <c r="A1745" s="670" t="s">
        <v>50021</v>
      </c>
      <c r="B1745" s="670" t="s">
        <v>50022</v>
      </c>
      <c r="C1745" s="670" t="s">
        <v>1696</v>
      </c>
      <c r="D1745" s="671" t="s">
        <v>50023</v>
      </c>
    </row>
    <row r="1746" customFormat="false" ht="13.5" hidden="false" customHeight="false" outlineLevel="0" collapsed="false">
      <c r="A1746" s="670" t="s">
        <v>50024</v>
      </c>
      <c r="B1746" s="670" t="s">
        <v>50025</v>
      </c>
      <c r="C1746" s="670" t="s">
        <v>1696</v>
      </c>
      <c r="D1746" s="671" t="s">
        <v>50026</v>
      </c>
    </row>
    <row r="1747" customFormat="false" ht="13.5" hidden="false" customHeight="false" outlineLevel="0" collapsed="false">
      <c r="A1747" s="670" t="s">
        <v>50027</v>
      </c>
      <c r="B1747" s="670" t="s">
        <v>50028</v>
      </c>
      <c r="C1747" s="670" t="s">
        <v>1696</v>
      </c>
      <c r="D1747" s="671" t="s">
        <v>50029</v>
      </c>
    </row>
    <row r="1748" customFormat="false" ht="13.5" hidden="false" customHeight="false" outlineLevel="0" collapsed="false">
      <c r="A1748" s="670" t="s">
        <v>50030</v>
      </c>
      <c r="B1748" s="670" t="s">
        <v>50031</v>
      </c>
      <c r="C1748" s="670" t="s">
        <v>1696</v>
      </c>
      <c r="D1748" s="671" t="s">
        <v>50032</v>
      </c>
    </row>
    <row r="1749" customFormat="false" ht="13.5" hidden="false" customHeight="false" outlineLevel="0" collapsed="false">
      <c r="A1749" s="670" t="s">
        <v>50033</v>
      </c>
      <c r="B1749" s="670" t="s">
        <v>50034</v>
      </c>
      <c r="C1749" s="670" t="s">
        <v>1696</v>
      </c>
      <c r="D1749" s="671" t="s">
        <v>50035</v>
      </c>
    </row>
    <row r="1750" customFormat="false" ht="13.5" hidden="false" customHeight="false" outlineLevel="0" collapsed="false">
      <c r="A1750" s="670" t="s">
        <v>50036</v>
      </c>
      <c r="B1750" s="670" t="s">
        <v>50037</v>
      </c>
      <c r="C1750" s="670" t="s">
        <v>1696</v>
      </c>
      <c r="D1750" s="671" t="s">
        <v>50038</v>
      </c>
    </row>
    <row r="1751" customFormat="false" ht="13.5" hidden="false" customHeight="false" outlineLevel="0" collapsed="false">
      <c r="A1751" s="670" t="s">
        <v>50039</v>
      </c>
      <c r="B1751" s="670" t="s">
        <v>50040</v>
      </c>
      <c r="C1751" s="670" t="s">
        <v>1696</v>
      </c>
      <c r="D1751" s="671" t="s">
        <v>50041</v>
      </c>
    </row>
    <row r="1752" customFormat="false" ht="13.5" hidden="false" customHeight="false" outlineLevel="0" collapsed="false">
      <c r="A1752" s="670" t="s">
        <v>50042</v>
      </c>
      <c r="B1752" s="670" t="s">
        <v>50043</v>
      </c>
      <c r="C1752" s="670" t="s">
        <v>1696</v>
      </c>
      <c r="D1752" s="671" t="s">
        <v>50044</v>
      </c>
    </row>
    <row r="1753" customFormat="false" ht="13.5" hidden="false" customHeight="false" outlineLevel="0" collapsed="false">
      <c r="A1753" s="670" t="s">
        <v>50045</v>
      </c>
      <c r="B1753" s="670" t="s">
        <v>50046</v>
      </c>
      <c r="C1753" s="670" t="s">
        <v>1696</v>
      </c>
      <c r="D1753" s="671" t="s">
        <v>50047</v>
      </c>
    </row>
    <row r="1754" customFormat="false" ht="13.5" hidden="false" customHeight="false" outlineLevel="0" collapsed="false">
      <c r="A1754" s="670" t="s">
        <v>50048</v>
      </c>
      <c r="B1754" s="670" t="s">
        <v>50049</v>
      </c>
      <c r="C1754" s="670" t="s">
        <v>1696</v>
      </c>
      <c r="D1754" s="671" t="s">
        <v>50050</v>
      </c>
    </row>
    <row r="1755" customFormat="false" ht="13.5" hidden="false" customHeight="false" outlineLevel="0" collapsed="false">
      <c r="A1755" s="670" t="s">
        <v>50051</v>
      </c>
      <c r="B1755" s="670" t="s">
        <v>50052</v>
      </c>
      <c r="C1755" s="670" t="s">
        <v>1696</v>
      </c>
      <c r="D1755" s="671" t="s">
        <v>50053</v>
      </c>
    </row>
    <row r="1756" customFormat="false" ht="13.5" hidden="false" customHeight="false" outlineLevel="0" collapsed="false">
      <c r="A1756" s="670" t="s">
        <v>50054</v>
      </c>
      <c r="B1756" s="670" t="s">
        <v>50055</v>
      </c>
      <c r="C1756" s="670" t="s">
        <v>1696</v>
      </c>
      <c r="D1756" s="671" t="s">
        <v>50056</v>
      </c>
    </row>
    <row r="1757" customFormat="false" ht="13.5" hidden="false" customHeight="false" outlineLevel="0" collapsed="false">
      <c r="A1757" s="670" t="s">
        <v>50057</v>
      </c>
      <c r="B1757" s="670" t="s">
        <v>50058</v>
      </c>
      <c r="C1757" s="670" t="s">
        <v>130</v>
      </c>
      <c r="D1757" s="671" t="s">
        <v>50059</v>
      </c>
    </row>
    <row r="1758" customFormat="false" ht="13.5" hidden="false" customHeight="false" outlineLevel="0" collapsed="false">
      <c r="A1758" s="670" t="s">
        <v>50060</v>
      </c>
      <c r="B1758" s="670" t="s">
        <v>50061</v>
      </c>
      <c r="C1758" s="670" t="s">
        <v>130</v>
      </c>
      <c r="D1758" s="671" t="s">
        <v>45464</v>
      </c>
    </row>
    <row r="1759" customFormat="false" ht="13.5" hidden="false" customHeight="false" outlineLevel="0" collapsed="false">
      <c r="A1759" s="670" t="s">
        <v>50062</v>
      </c>
      <c r="B1759" s="670" t="s">
        <v>50063</v>
      </c>
      <c r="C1759" s="670" t="s">
        <v>130</v>
      </c>
      <c r="D1759" s="671" t="s">
        <v>50064</v>
      </c>
    </row>
    <row r="1760" customFormat="false" ht="13.5" hidden="false" customHeight="false" outlineLevel="0" collapsed="false">
      <c r="A1760" s="670" t="s">
        <v>50065</v>
      </c>
      <c r="B1760" s="670" t="s">
        <v>50066</v>
      </c>
      <c r="C1760" s="670" t="s">
        <v>130</v>
      </c>
      <c r="D1760" s="671" t="s">
        <v>50067</v>
      </c>
    </row>
    <row r="1761" customFormat="false" ht="13.5" hidden="false" customHeight="false" outlineLevel="0" collapsed="false">
      <c r="A1761" s="670" t="s">
        <v>50068</v>
      </c>
      <c r="B1761" s="670" t="s">
        <v>50069</v>
      </c>
      <c r="C1761" s="670" t="s">
        <v>130</v>
      </c>
      <c r="D1761" s="671" t="s">
        <v>50070</v>
      </c>
    </row>
    <row r="1762" customFormat="false" ht="13.5" hidden="false" customHeight="false" outlineLevel="0" collapsed="false">
      <c r="A1762" s="670" t="s">
        <v>50071</v>
      </c>
      <c r="B1762" s="670" t="s">
        <v>50072</v>
      </c>
      <c r="C1762" s="670" t="s">
        <v>130</v>
      </c>
      <c r="D1762" s="671" t="s">
        <v>50073</v>
      </c>
    </row>
    <row r="1763" customFormat="false" ht="13.5" hidden="false" customHeight="false" outlineLevel="0" collapsed="false">
      <c r="A1763" s="670" t="s">
        <v>50074</v>
      </c>
      <c r="B1763" s="670" t="s">
        <v>50075</v>
      </c>
      <c r="C1763" s="670" t="s">
        <v>130</v>
      </c>
      <c r="D1763" s="671" t="s">
        <v>50076</v>
      </c>
    </row>
    <row r="1764" customFormat="false" ht="13.5" hidden="false" customHeight="false" outlineLevel="0" collapsed="false">
      <c r="A1764" s="670" t="s">
        <v>50077</v>
      </c>
      <c r="B1764" s="670" t="s">
        <v>50078</v>
      </c>
      <c r="C1764" s="670" t="s">
        <v>1696</v>
      </c>
      <c r="D1764" s="671" t="s">
        <v>50079</v>
      </c>
    </row>
    <row r="1765" customFormat="false" ht="13.5" hidden="false" customHeight="false" outlineLevel="0" collapsed="false">
      <c r="A1765" s="670" t="s">
        <v>50080</v>
      </c>
      <c r="B1765" s="670" t="s">
        <v>50081</v>
      </c>
      <c r="C1765" s="670" t="s">
        <v>1696</v>
      </c>
      <c r="D1765" s="671" t="s">
        <v>50082</v>
      </c>
    </row>
    <row r="1766" customFormat="false" ht="13.5" hidden="false" customHeight="false" outlineLevel="0" collapsed="false">
      <c r="A1766" s="670" t="s">
        <v>50083</v>
      </c>
      <c r="B1766" s="670" t="s">
        <v>50084</v>
      </c>
      <c r="C1766" s="670" t="s">
        <v>9</v>
      </c>
      <c r="D1766" s="671" t="s">
        <v>50085</v>
      </c>
    </row>
    <row r="1767" customFormat="false" ht="13.5" hidden="false" customHeight="false" outlineLevel="0" collapsed="false">
      <c r="A1767" s="670" t="s">
        <v>50086</v>
      </c>
      <c r="B1767" s="670" t="s">
        <v>50087</v>
      </c>
      <c r="C1767" s="670" t="s">
        <v>1696</v>
      </c>
      <c r="D1767" s="671" t="s">
        <v>50088</v>
      </c>
    </row>
    <row r="1768" customFormat="false" ht="13.5" hidden="false" customHeight="false" outlineLevel="0" collapsed="false">
      <c r="A1768" s="670" t="s">
        <v>50089</v>
      </c>
      <c r="B1768" s="670" t="s">
        <v>50090</v>
      </c>
      <c r="C1768" s="670" t="s">
        <v>1696</v>
      </c>
      <c r="D1768" s="671" t="s">
        <v>50091</v>
      </c>
    </row>
    <row r="1769" customFormat="false" ht="13.5" hidden="false" customHeight="false" outlineLevel="0" collapsed="false">
      <c r="A1769" s="670" t="s">
        <v>50092</v>
      </c>
      <c r="B1769" s="670" t="s">
        <v>50093</v>
      </c>
      <c r="C1769" s="670" t="s">
        <v>9</v>
      </c>
      <c r="D1769" s="671" t="s">
        <v>50094</v>
      </c>
    </row>
    <row r="1770" customFormat="false" ht="13.5" hidden="false" customHeight="false" outlineLevel="0" collapsed="false">
      <c r="A1770" s="670" t="s">
        <v>50095</v>
      </c>
      <c r="B1770" s="670" t="s">
        <v>50096</v>
      </c>
      <c r="C1770" s="670" t="s">
        <v>9</v>
      </c>
      <c r="D1770" s="671" t="s">
        <v>50097</v>
      </c>
    </row>
    <row r="1771" customFormat="false" ht="13.5" hidden="false" customHeight="false" outlineLevel="0" collapsed="false">
      <c r="A1771" s="670" t="s">
        <v>50098</v>
      </c>
      <c r="B1771" s="670" t="s">
        <v>50099</v>
      </c>
      <c r="C1771" s="670" t="s">
        <v>9</v>
      </c>
      <c r="D1771" s="671" t="s">
        <v>50100</v>
      </c>
    </row>
    <row r="1772" customFormat="false" ht="13.5" hidden="false" customHeight="false" outlineLevel="0" collapsed="false">
      <c r="A1772" s="670" t="s">
        <v>50101</v>
      </c>
      <c r="B1772" s="670" t="s">
        <v>50102</v>
      </c>
      <c r="C1772" s="670" t="s">
        <v>1696</v>
      </c>
      <c r="D1772" s="671" t="s">
        <v>50103</v>
      </c>
    </row>
    <row r="1773" customFormat="false" ht="13.5" hidden="false" customHeight="false" outlineLevel="0" collapsed="false">
      <c r="A1773" s="670" t="s">
        <v>50104</v>
      </c>
      <c r="B1773" s="670" t="s">
        <v>50105</v>
      </c>
      <c r="C1773" s="670" t="s">
        <v>9</v>
      </c>
      <c r="D1773" s="671" t="s">
        <v>50106</v>
      </c>
    </row>
    <row r="1774" customFormat="false" ht="13.5" hidden="false" customHeight="false" outlineLevel="0" collapsed="false">
      <c r="A1774" s="670" t="s">
        <v>50107</v>
      </c>
      <c r="B1774" s="670" t="s">
        <v>50108</v>
      </c>
      <c r="C1774" s="670" t="s">
        <v>9</v>
      </c>
      <c r="D1774" s="671" t="s">
        <v>50109</v>
      </c>
    </row>
    <row r="1775" customFormat="false" ht="13.5" hidden="false" customHeight="false" outlineLevel="0" collapsed="false">
      <c r="A1775" s="670" t="s">
        <v>50110</v>
      </c>
      <c r="B1775" s="670" t="s">
        <v>50111</v>
      </c>
      <c r="C1775" s="670" t="s">
        <v>9</v>
      </c>
      <c r="D1775" s="671" t="s">
        <v>48554</v>
      </c>
    </row>
    <row r="1776" customFormat="false" ht="13.5" hidden="false" customHeight="false" outlineLevel="0" collapsed="false">
      <c r="A1776" s="670" t="s">
        <v>50112</v>
      </c>
      <c r="B1776" s="670" t="s">
        <v>50113</v>
      </c>
      <c r="C1776" s="670" t="s">
        <v>9</v>
      </c>
      <c r="D1776" s="671" t="s">
        <v>50114</v>
      </c>
    </row>
    <row r="1777" customFormat="false" ht="13.5" hidden="false" customHeight="false" outlineLevel="0" collapsed="false">
      <c r="A1777" s="670" t="s">
        <v>50115</v>
      </c>
      <c r="B1777" s="670" t="s">
        <v>50116</v>
      </c>
      <c r="C1777" s="670" t="s">
        <v>9</v>
      </c>
      <c r="D1777" s="671" t="s">
        <v>50117</v>
      </c>
    </row>
    <row r="1778" customFormat="false" ht="13.5" hidden="false" customHeight="false" outlineLevel="0" collapsed="false">
      <c r="A1778" s="670" t="s">
        <v>50118</v>
      </c>
      <c r="B1778" s="670" t="s">
        <v>50119</v>
      </c>
      <c r="C1778" s="670" t="s">
        <v>9</v>
      </c>
      <c r="D1778" s="671" t="s">
        <v>50120</v>
      </c>
    </row>
    <row r="1779" customFormat="false" ht="13.5" hidden="false" customHeight="false" outlineLevel="0" collapsed="false">
      <c r="A1779" s="670" t="s">
        <v>50121</v>
      </c>
      <c r="B1779" s="670" t="s">
        <v>50122</v>
      </c>
      <c r="C1779" s="670" t="s">
        <v>9</v>
      </c>
      <c r="D1779" s="671" t="s">
        <v>50123</v>
      </c>
    </row>
    <row r="1780" customFormat="false" ht="13.5" hidden="false" customHeight="false" outlineLevel="0" collapsed="false">
      <c r="A1780" s="670" t="s">
        <v>50124</v>
      </c>
      <c r="B1780" s="670" t="s">
        <v>50125</v>
      </c>
      <c r="C1780" s="670" t="s">
        <v>9</v>
      </c>
      <c r="D1780" s="671" t="s">
        <v>50126</v>
      </c>
    </row>
    <row r="1781" customFormat="false" ht="13.5" hidden="false" customHeight="false" outlineLevel="0" collapsed="false">
      <c r="A1781" s="670" t="s">
        <v>50127</v>
      </c>
      <c r="B1781" s="670" t="s">
        <v>50128</v>
      </c>
      <c r="C1781" s="670" t="s">
        <v>9</v>
      </c>
      <c r="D1781" s="671" t="s">
        <v>50129</v>
      </c>
    </row>
    <row r="1782" customFormat="false" ht="13.5" hidden="false" customHeight="false" outlineLevel="0" collapsed="false">
      <c r="A1782" s="670" t="s">
        <v>50130</v>
      </c>
      <c r="B1782" s="670" t="s">
        <v>50131</v>
      </c>
      <c r="C1782" s="670" t="s">
        <v>9</v>
      </c>
      <c r="D1782" s="671" t="s">
        <v>46521</v>
      </c>
    </row>
    <row r="1783" customFormat="false" ht="13.5" hidden="false" customHeight="false" outlineLevel="0" collapsed="false">
      <c r="A1783" s="670" t="s">
        <v>50132</v>
      </c>
      <c r="B1783" s="670" t="s">
        <v>50133</v>
      </c>
      <c r="C1783" s="670" t="s">
        <v>1696</v>
      </c>
      <c r="D1783" s="671" t="s">
        <v>47774</v>
      </c>
    </row>
    <row r="1784" customFormat="false" ht="13.5" hidden="false" customHeight="false" outlineLevel="0" collapsed="false">
      <c r="A1784" s="670" t="s">
        <v>50134</v>
      </c>
      <c r="B1784" s="670" t="s">
        <v>50135</v>
      </c>
      <c r="C1784" s="670" t="s">
        <v>1696</v>
      </c>
      <c r="D1784" s="671" t="s">
        <v>50136</v>
      </c>
    </row>
    <row r="1785" customFormat="false" ht="13.5" hidden="false" customHeight="false" outlineLevel="0" collapsed="false">
      <c r="A1785" s="670" t="s">
        <v>50137</v>
      </c>
      <c r="B1785" s="670" t="s">
        <v>50138</v>
      </c>
      <c r="C1785" s="670" t="s">
        <v>1696</v>
      </c>
      <c r="D1785" s="671" t="s">
        <v>50139</v>
      </c>
    </row>
    <row r="1786" customFormat="false" ht="13.5" hidden="false" customHeight="false" outlineLevel="0" collapsed="false">
      <c r="A1786" s="670" t="s">
        <v>50140</v>
      </c>
      <c r="B1786" s="670" t="s">
        <v>50141</v>
      </c>
      <c r="C1786" s="670" t="s">
        <v>1696</v>
      </c>
      <c r="D1786" s="671" t="s">
        <v>50142</v>
      </c>
    </row>
    <row r="1787" customFormat="false" ht="13.5" hidden="false" customHeight="false" outlineLevel="0" collapsed="false">
      <c r="A1787" s="670" t="s">
        <v>50143</v>
      </c>
      <c r="B1787" s="670" t="s">
        <v>50144</v>
      </c>
      <c r="C1787" s="670" t="s">
        <v>1696</v>
      </c>
      <c r="D1787" s="671" t="s">
        <v>50145</v>
      </c>
    </row>
    <row r="1788" customFormat="false" ht="13.5" hidden="false" customHeight="false" outlineLevel="0" collapsed="false">
      <c r="A1788" s="670" t="s">
        <v>50146</v>
      </c>
      <c r="B1788" s="670" t="s">
        <v>50147</v>
      </c>
      <c r="C1788" s="670" t="s">
        <v>1696</v>
      </c>
      <c r="D1788" s="671" t="s">
        <v>50148</v>
      </c>
    </row>
    <row r="1789" customFormat="false" ht="13.5" hidden="false" customHeight="false" outlineLevel="0" collapsed="false">
      <c r="A1789" s="670" t="s">
        <v>50149</v>
      </c>
      <c r="B1789" s="670" t="s">
        <v>50150</v>
      </c>
      <c r="C1789" s="670" t="s">
        <v>1696</v>
      </c>
      <c r="D1789" s="671" t="s">
        <v>50151</v>
      </c>
    </row>
    <row r="1790" customFormat="false" ht="13.5" hidden="false" customHeight="false" outlineLevel="0" collapsed="false">
      <c r="A1790" s="670" t="s">
        <v>50152</v>
      </c>
      <c r="B1790" s="670" t="s">
        <v>50153</v>
      </c>
      <c r="C1790" s="670" t="s">
        <v>1696</v>
      </c>
      <c r="D1790" s="671" t="s">
        <v>50154</v>
      </c>
    </row>
    <row r="1791" customFormat="false" ht="13.5" hidden="false" customHeight="false" outlineLevel="0" collapsed="false">
      <c r="A1791" s="670" t="s">
        <v>50155</v>
      </c>
      <c r="B1791" s="670" t="s">
        <v>50156</v>
      </c>
      <c r="C1791" s="670" t="s">
        <v>1696</v>
      </c>
      <c r="D1791" s="671" t="s">
        <v>50157</v>
      </c>
    </row>
    <row r="1792" customFormat="false" ht="13.5" hidden="false" customHeight="false" outlineLevel="0" collapsed="false">
      <c r="A1792" s="670" t="s">
        <v>50158</v>
      </c>
      <c r="B1792" s="670" t="s">
        <v>50159</v>
      </c>
      <c r="C1792" s="670" t="s">
        <v>1696</v>
      </c>
      <c r="D1792" s="671" t="s">
        <v>50160</v>
      </c>
    </row>
    <row r="1793" customFormat="false" ht="13.5" hidden="false" customHeight="false" outlineLevel="0" collapsed="false">
      <c r="A1793" s="670" t="s">
        <v>50161</v>
      </c>
      <c r="B1793" s="670" t="s">
        <v>50162</v>
      </c>
      <c r="C1793" s="670" t="s">
        <v>1696</v>
      </c>
      <c r="D1793" s="671" t="s">
        <v>50163</v>
      </c>
    </row>
    <row r="1794" customFormat="false" ht="13.5" hidden="false" customHeight="false" outlineLevel="0" collapsed="false">
      <c r="A1794" s="670" t="s">
        <v>50164</v>
      </c>
      <c r="B1794" s="670" t="s">
        <v>50165</v>
      </c>
      <c r="C1794" s="670" t="s">
        <v>1696</v>
      </c>
      <c r="D1794" s="671" t="s">
        <v>50166</v>
      </c>
    </row>
    <row r="1795" customFormat="false" ht="13.5" hidden="false" customHeight="false" outlineLevel="0" collapsed="false">
      <c r="A1795" s="670" t="s">
        <v>50167</v>
      </c>
      <c r="B1795" s="670" t="s">
        <v>50168</v>
      </c>
      <c r="C1795" s="670" t="s">
        <v>1696</v>
      </c>
      <c r="D1795" s="671" t="s">
        <v>50169</v>
      </c>
    </row>
    <row r="1796" customFormat="false" ht="13.5" hidden="false" customHeight="false" outlineLevel="0" collapsed="false">
      <c r="A1796" s="670" t="s">
        <v>50170</v>
      </c>
      <c r="B1796" s="670" t="s">
        <v>50171</v>
      </c>
      <c r="C1796" s="670" t="s">
        <v>1696</v>
      </c>
      <c r="D1796" s="671" t="s">
        <v>50172</v>
      </c>
    </row>
    <row r="1797" customFormat="false" ht="13.5" hidden="false" customHeight="false" outlineLevel="0" collapsed="false">
      <c r="A1797" s="670" t="s">
        <v>50173</v>
      </c>
      <c r="B1797" s="670" t="s">
        <v>50174</v>
      </c>
      <c r="C1797" s="670" t="s">
        <v>1696</v>
      </c>
      <c r="D1797" s="671" t="s">
        <v>50175</v>
      </c>
    </row>
    <row r="1798" customFormat="false" ht="13.5" hidden="false" customHeight="false" outlineLevel="0" collapsed="false">
      <c r="A1798" s="670" t="s">
        <v>50176</v>
      </c>
      <c r="B1798" s="670" t="s">
        <v>50177</v>
      </c>
      <c r="C1798" s="670" t="s">
        <v>1696</v>
      </c>
      <c r="D1798" s="671" t="s">
        <v>50178</v>
      </c>
    </row>
    <row r="1799" customFormat="false" ht="13.5" hidden="false" customHeight="false" outlineLevel="0" collapsed="false">
      <c r="A1799" s="670" t="s">
        <v>50179</v>
      </c>
      <c r="B1799" s="670" t="s">
        <v>50180</v>
      </c>
      <c r="C1799" s="670" t="s">
        <v>1696</v>
      </c>
      <c r="D1799" s="671" t="s">
        <v>50181</v>
      </c>
    </row>
    <row r="1800" customFormat="false" ht="13.5" hidden="false" customHeight="false" outlineLevel="0" collapsed="false">
      <c r="A1800" s="670" t="s">
        <v>50182</v>
      </c>
      <c r="B1800" s="670" t="s">
        <v>50183</v>
      </c>
      <c r="C1800" s="670" t="s">
        <v>1696</v>
      </c>
      <c r="D1800" s="671" t="s">
        <v>50184</v>
      </c>
    </row>
    <row r="1801" customFormat="false" ht="13.5" hidden="false" customHeight="false" outlineLevel="0" collapsed="false">
      <c r="A1801" s="670" t="s">
        <v>50185</v>
      </c>
      <c r="B1801" s="670" t="s">
        <v>50186</v>
      </c>
      <c r="C1801" s="670" t="s">
        <v>1696</v>
      </c>
      <c r="D1801" s="671" t="s">
        <v>50187</v>
      </c>
    </row>
    <row r="1802" customFormat="false" ht="13.5" hidden="false" customHeight="false" outlineLevel="0" collapsed="false">
      <c r="A1802" s="670" t="s">
        <v>50188</v>
      </c>
      <c r="B1802" s="670" t="s">
        <v>50189</v>
      </c>
      <c r="C1802" s="670" t="s">
        <v>1696</v>
      </c>
      <c r="D1802" s="671" t="s">
        <v>50190</v>
      </c>
    </row>
    <row r="1803" customFormat="false" ht="13.5" hidden="false" customHeight="false" outlineLevel="0" collapsed="false">
      <c r="A1803" s="670" t="s">
        <v>50191</v>
      </c>
      <c r="B1803" s="670" t="s">
        <v>50192</v>
      </c>
      <c r="C1803" s="670" t="s">
        <v>1696</v>
      </c>
      <c r="D1803" s="671" t="s">
        <v>50193</v>
      </c>
    </row>
    <row r="1804" customFormat="false" ht="13.5" hidden="false" customHeight="false" outlineLevel="0" collapsed="false">
      <c r="A1804" s="670" t="s">
        <v>50194</v>
      </c>
      <c r="B1804" s="670" t="s">
        <v>50195</v>
      </c>
      <c r="C1804" s="670" t="s">
        <v>1696</v>
      </c>
      <c r="D1804" s="671" t="s">
        <v>50196</v>
      </c>
    </row>
    <row r="1805" customFormat="false" ht="13.5" hidden="false" customHeight="false" outlineLevel="0" collapsed="false">
      <c r="A1805" s="670" t="s">
        <v>50197</v>
      </c>
      <c r="B1805" s="670" t="s">
        <v>50198</v>
      </c>
      <c r="C1805" s="670" t="s">
        <v>1696</v>
      </c>
      <c r="D1805" s="671" t="s">
        <v>50199</v>
      </c>
    </row>
    <row r="1806" customFormat="false" ht="13.5" hidden="false" customHeight="false" outlineLevel="0" collapsed="false">
      <c r="A1806" s="670" t="s">
        <v>50200</v>
      </c>
      <c r="B1806" s="670" t="s">
        <v>50201</v>
      </c>
      <c r="C1806" s="670" t="s">
        <v>1696</v>
      </c>
      <c r="D1806" s="671" t="s">
        <v>50202</v>
      </c>
    </row>
    <row r="1807" customFormat="false" ht="13.5" hidden="false" customHeight="false" outlineLevel="0" collapsed="false">
      <c r="A1807" s="670" t="s">
        <v>50203</v>
      </c>
      <c r="B1807" s="670" t="s">
        <v>50204</v>
      </c>
      <c r="C1807" s="670" t="s">
        <v>1696</v>
      </c>
      <c r="D1807" s="671" t="s">
        <v>50205</v>
      </c>
    </row>
    <row r="1808" customFormat="false" ht="13.5" hidden="false" customHeight="false" outlineLevel="0" collapsed="false">
      <c r="A1808" s="670" t="s">
        <v>50206</v>
      </c>
      <c r="B1808" s="670" t="s">
        <v>50207</v>
      </c>
      <c r="C1808" s="670" t="s">
        <v>1696</v>
      </c>
      <c r="D1808" s="671" t="s">
        <v>50208</v>
      </c>
    </row>
    <row r="1809" customFormat="false" ht="13.5" hidden="false" customHeight="false" outlineLevel="0" collapsed="false">
      <c r="A1809" s="670" t="s">
        <v>50209</v>
      </c>
      <c r="B1809" s="670" t="s">
        <v>50210</v>
      </c>
      <c r="C1809" s="670" t="s">
        <v>1696</v>
      </c>
      <c r="D1809" s="671" t="s">
        <v>50211</v>
      </c>
    </row>
    <row r="1810" customFormat="false" ht="13.5" hidden="false" customHeight="false" outlineLevel="0" collapsed="false">
      <c r="A1810" s="670" t="s">
        <v>50212</v>
      </c>
      <c r="B1810" s="670" t="s">
        <v>50213</v>
      </c>
      <c r="C1810" s="670" t="s">
        <v>1696</v>
      </c>
      <c r="D1810" s="671" t="s">
        <v>50214</v>
      </c>
    </row>
    <row r="1811" customFormat="false" ht="13.5" hidden="false" customHeight="false" outlineLevel="0" collapsed="false">
      <c r="A1811" s="670" t="s">
        <v>50215</v>
      </c>
      <c r="B1811" s="670" t="s">
        <v>50216</v>
      </c>
      <c r="C1811" s="670" t="s">
        <v>9</v>
      </c>
      <c r="D1811" s="671" t="s">
        <v>50217</v>
      </c>
    </row>
    <row r="1812" customFormat="false" ht="13.5" hidden="false" customHeight="false" outlineLevel="0" collapsed="false">
      <c r="A1812" s="670" t="s">
        <v>50218</v>
      </c>
      <c r="B1812" s="670" t="s">
        <v>50219</v>
      </c>
      <c r="C1812" s="670" t="s">
        <v>9</v>
      </c>
      <c r="D1812" s="671" t="s">
        <v>50220</v>
      </c>
    </row>
    <row r="1813" customFormat="false" ht="13.5" hidden="false" customHeight="false" outlineLevel="0" collapsed="false">
      <c r="A1813" s="670" t="s">
        <v>50221</v>
      </c>
      <c r="B1813" s="670" t="s">
        <v>50222</v>
      </c>
      <c r="C1813" s="670" t="s">
        <v>9</v>
      </c>
      <c r="D1813" s="671" t="s">
        <v>50223</v>
      </c>
    </row>
    <row r="1814" customFormat="false" ht="13.5" hidden="false" customHeight="false" outlineLevel="0" collapsed="false">
      <c r="A1814" s="670" t="s">
        <v>50224</v>
      </c>
      <c r="B1814" s="670" t="s">
        <v>50225</v>
      </c>
      <c r="C1814" s="670" t="s">
        <v>9</v>
      </c>
      <c r="D1814" s="671" t="s">
        <v>50226</v>
      </c>
    </row>
    <row r="1815" customFormat="false" ht="13.5" hidden="false" customHeight="false" outlineLevel="0" collapsed="false">
      <c r="A1815" s="670" t="s">
        <v>50227</v>
      </c>
      <c r="B1815" s="670" t="s">
        <v>50228</v>
      </c>
      <c r="C1815" s="670" t="s">
        <v>1696</v>
      </c>
      <c r="D1815" s="671" t="s">
        <v>50229</v>
      </c>
    </row>
    <row r="1816" customFormat="false" ht="13.5" hidden="false" customHeight="false" outlineLevel="0" collapsed="false">
      <c r="A1816" s="670" t="s">
        <v>50230</v>
      </c>
      <c r="B1816" s="670" t="s">
        <v>50231</v>
      </c>
      <c r="C1816" s="670" t="s">
        <v>1696</v>
      </c>
      <c r="D1816" s="671" t="s">
        <v>50232</v>
      </c>
    </row>
    <row r="1817" customFormat="false" ht="13.5" hidden="false" customHeight="false" outlineLevel="0" collapsed="false">
      <c r="A1817" s="670" t="s">
        <v>50233</v>
      </c>
      <c r="B1817" s="670" t="s">
        <v>50234</v>
      </c>
      <c r="C1817" s="670" t="s">
        <v>1696</v>
      </c>
      <c r="D1817" s="671" t="s">
        <v>50235</v>
      </c>
    </row>
    <row r="1818" customFormat="false" ht="13.5" hidden="false" customHeight="false" outlineLevel="0" collapsed="false">
      <c r="A1818" s="670" t="s">
        <v>50236</v>
      </c>
      <c r="B1818" s="670" t="s">
        <v>50237</v>
      </c>
      <c r="C1818" s="670" t="s">
        <v>1696</v>
      </c>
      <c r="D1818" s="671" t="s">
        <v>50238</v>
      </c>
    </row>
    <row r="1819" customFormat="false" ht="13.5" hidden="false" customHeight="false" outlineLevel="0" collapsed="false">
      <c r="A1819" s="670" t="s">
        <v>50239</v>
      </c>
      <c r="B1819" s="670" t="s">
        <v>50240</v>
      </c>
      <c r="C1819" s="670" t="s">
        <v>1696</v>
      </c>
      <c r="D1819" s="671" t="s">
        <v>50241</v>
      </c>
    </row>
    <row r="1820" customFormat="false" ht="13.5" hidden="false" customHeight="false" outlineLevel="0" collapsed="false">
      <c r="A1820" s="670" t="s">
        <v>50242</v>
      </c>
      <c r="B1820" s="670" t="s">
        <v>50243</v>
      </c>
      <c r="C1820" s="670" t="s">
        <v>1696</v>
      </c>
      <c r="D1820" s="671" t="s">
        <v>50244</v>
      </c>
    </row>
    <row r="1821" customFormat="false" ht="13.5" hidden="false" customHeight="false" outlineLevel="0" collapsed="false">
      <c r="A1821" s="670" t="s">
        <v>50245</v>
      </c>
      <c r="B1821" s="670" t="s">
        <v>50246</v>
      </c>
      <c r="C1821" s="670" t="s">
        <v>1696</v>
      </c>
      <c r="D1821" s="671" t="s">
        <v>50247</v>
      </c>
    </row>
    <row r="1822" customFormat="false" ht="13.5" hidden="false" customHeight="false" outlineLevel="0" collapsed="false">
      <c r="A1822" s="670" t="s">
        <v>50248</v>
      </c>
      <c r="B1822" s="670" t="s">
        <v>50249</v>
      </c>
      <c r="C1822" s="670" t="s">
        <v>1696</v>
      </c>
      <c r="D1822" s="671" t="s">
        <v>50250</v>
      </c>
    </row>
    <row r="1823" customFormat="false" ht="13.5" hidden="false" customHeight="false" outlineLevel="0" collapsed="false">
      <c r="A1823" s="670" t="s">
        <v>50251</v>
      </c>
      <c r="B1823" s="670" t="s">
        <v>50252</v>
      </c>
      <c r="C1823" s="670" t="s">
        <v>1696</v>
      </c>
      <c r="D1823" s="671" t="s">
        <v>50253</v>
      </c>
    </row>
    <row r="1824" customFormat="false" ht="13.5" hidden="false" customHeight="false" outlineLevel="0" collapsed="false">
      <c r="A1824" s="670" t="s">
        <v>50254</v>
      </c>
      <c r="B1824" s="670" t="s">
        <v>50255</v>
      </c>
      <c r="C1824" s="670" t="s">
        <v>859</v>
      </c>
      <c r="D1824" s="671" t="s">
        <v>50256</v>
      </c>
    </row>
    <row r="1825" customFormat="false" ht="13.5" hidden="false" customHeight="false" outlineLevel="0" collapsed="false">
      <c r="A1825" s="670" t="s">
        <v>50257</v>
      </c>
      <c r="B1825" s="670" t="s">
        <v>50258</v>
      </c>
      <c r="C1825" s="670" t="s">
        <v>859</v>
      </c>
      <c r="D1825" s="671" t="s">
        <v>50259</v>
      </c>
    </row>
    <row r="1826" customFormat="false" ht="13.5" hidden="false" customHeight="false" outlineLevel="0" collapsed="false">
      <c r="A1826" s="670" t="s">
        <v>50260</v>
      </c>
      <c r="B1826" s="670" t="s">
        <v>50261</v>
      </c>
      <c r="C1826" s="670" t="s">
        <v>859</v>
      </c>
      <c r="D1826" s="671" t="s">
        <v>50262</v>
      </c>
    </row>
    <row r="1827" customFormat="false" ht="13.5" hidden="false" customHeight="false" outlineLevel="0" collapsed="false">
      <c r="A1827" s="670" t="s">
        <v>50263</v>
      </c>
      <c r="B1827" s="670" t="s">
        <v>50264</v>
      </c>
      <c r="C1827" s="670" t="s">
        <v>859</v>
      </c>
      <c r="D1827" s="671" t="s">
        <v>50265</v>
      </c>
    </row>
    <row r="1828" customFormat="false" ht="13.5" hidden="false" customHeight="false" outlineLevel="0" collapsed="false">
      <c r="A1828" s="670" t="s">
        <v>50266</v>
      </c>
      <c r="B1828" s="670" t="s">
        <v>50267</v>
      </c>
      <c r="C1828" s="670" t="s">
        <v>859</v>
      </c>
      <c r="D1828" s="671" t="s">
        <v>50268</v>
      </c>
    </row>
    <row r="1829" customFormat="false" ht="13.5" hidden="false" customHeight="false" outlineLevel="0" collapsed="false">
      <c r="A1829" s="670" t="s">
        <v>50269</v>
      </c>
      <c r="B1829" s="670" t="s">
        <v>50270</v>
      </c>
      <c r="C1829" s="670" t="s">
        <v>859</v>
      </c>
      <c r="D1829" s="671" t="s">
        <v>50271</v>
      </c>
    </row>
    <row r="1830" customFormat="false" ht="13.5" hidden="false" customHeight="false" outlineLevel="0" collapsed="false">
      <c r="A1830" s="670" t="s">
        <v>50272</v>
      </c>
      <c r="B1830" s="670" t="s">
        <v>50273</v>
      </c>
      <c r="C1830" s="670" t="s">
        <v>859</v>
      </c>
      <c r="D1830" s="671" t="s">
        <v>50274</v>
      </c>
    </row>
    <row r="1831" customFormat="false" ht="13.5" hidden="false" customHeight="false" outlineLevel="0" collapsed="false">
      <c r="A1831" s="670" t="s">
        <v>50275</v>
      </c>
      <c r="B1831" s="670" t="s">
        <v>50276</v>
      </c>
      <c r="C1831" s="670" t="s">
        <v>859</v>
      </c>
      <c r="D1831" s="671" t="s">
        <v>50277</v>
      </c>
    </row>
    <row r="1832" customFormat="false" ht="13.5" hidden="false" customHeight="false" outlineLevel="0" collapsed="false">
      <c r="A1832" s="670" t="s">
        <v>50278</v>
      </c>
      <c r="B1832" s="670" t="s">
        <v>50279</v>
      </c>
      <c r="C1832" s="670" t="s">
        <v>859</v>
      </c>
      <c r="D1832" s="671" t="s">
        <v>50280</v>
      </c>
    </row>
    <row r="1833" customFormat="false" ht="13.5" hidden="false" customHeight="false" outlineLevel="0" collapsed="false">
      <c r="A1833" s="670" t="s">
        <v>50281</v>
      </c>
      <c r="B1833" s="670" t="s">
        <v>50282</v>
      </c>
      <c r="C1833" s="670" t="s">
        <v>859</v>
      </c>
      <c r="D1833" s="671" t="s">
        <v>50283</v>
      </c>
    </row>
    <row r="1834" customFormat="false" ht="13.5" hidden="false" customHeight="false" outlineLevel="0" collapsed="false">
      <c r="A1834" s="670" t="s">
        <v>50284</v>
      </c>
      <c r="B1834" s="670" t="s">
        <v>50285</v>
      </c>
      <c r="C1834" s="670" t="s">
        <v>859</v>
      </c>
      <c r="D1834" s="671" t="s">
        <v>50286</v>
      </c>
    </row>
    <row r="1835" customFormat="false" ht="13.5" hidden="false" customHeight="false" outlineLevel="0" collapsed="false">
      <c r="A1835" s="670" t="s">
        <v>50287</v>
      </c>
      <c r="B1835" s="670" t="s">
        <v>50288</v>
      </c>
      <c r="C1835" s="670" t="s">
        <v>859</v>
      </c>
      <c r="D1835" s="671" t="s">
        <v>50289</v>
      </c>
    </row>
    <row r="1836" customFormat="false" ht="13.5" hidden="false" customHeight="false" outlineLevel="0" collapsed="false">
      <c r="A1836" s="670" t="s">
        <v>50290</v>
      </c>
      <c r="B1836" s="670" t="s">
        <v>50291</v>
      </c>
      <c r="C1836" s="670" t="s">
        <v>859</v>
      </c>
      <c r="D1836" s="671" t="s">
        <v>50292</v>
      </c>
    </row>
    <row r="1837" customFormat="false" ht="13.5" hidden="false" customHeight="false" outlineLevel="0" collapsed="false">
      <c r="A1837" s="670" t="s">
        <v>50293</v>
      </c>
      <c r="B1837" s="670" t="s">
        <v>50294</v>
      </c>
      <c r="C1837" s="670" t="s">
        <v>859</v>
      </c>
      <c r="D1837" s="671" t="s">
        <v>50295</v>
      </c>
    </row>
    <row r="1838" customFormat="false" ht="13.5" hidden="false" customHeight="false" outlineLevel="0" collapsed="false">
      <c r="A1838" s="670" t="s">
        <v>50296</v>
      </c>
      <c r="B1838" s="670" t="s">
        <v>50297</v>
      </c>
      <c r="C1838" s="670" t="s">
        <v>859</v>
      </c>
      <c r="D1838" s="671" t="s">
        <v>50298</v>
      </c>
    </row>
    <row r="1839" customFormat="false" ht="13.5" hidden="false" customHeight="false" outlineLevel="0" collapsed="false">
      <c r="A1839" s="670" t="s">
        <v>50299</v>
      </c>
      <c r="B1839" s="670" t="s">
        <v>50300</v>
      </c>
      <c r="C1839" s="670" t="s">
        <v>859</v>
      </c>
      <c r="D1839" s="671" t="s">
        <v>50301</v>
      </c>
    </row>
    <row r="1840" customFormat="false" ht="13.5" hidden="false" customHeight="false" outlineLevel="0" collapsed="false">
      <c r="A1840" s="670" t="s">
        <v>50302</v>
      </c>
      <c r="B1840" s="670" t="s">
        <v>50303</v>
      </c>
      <c r="C1840" s="670" t="s">
        <v>859</v>
      </c>
      <c r="D1840" s="671" t="s">
        <v>50304</v>
      </c>
    </row>
    <row r="1841" customFormat="false" ht="13.5" hidden="false" customHeight="false" outlineLevel="0" collapsed="false">
      <c r="A1841" s="670" t="s">
        <v>50305</v>
      </c>
      <c r="B1841" s="670" t="s">
        <v>50306</v>
      </c>
      <c r="C1841" s="670" t="s">
        <v>859</v>
      </c>
      <c r="D1841" s="671" t="s">
        <v>50307</v>
      </c>
    </row>
    <row r="1842" customFormat="false" ht="13.5" hidden="false" customHeight="false" outlineLevel="0" collapsed="false">
      <c r="A1842" s="670" t="s">
        <v>50308</v>
      </c>
      <c r="B1842" s="670" t="s">
        <v>50309</v>
      </c>
      <c r="C1842" s="670" t="s">
        <v>9</v>
      </c>
      <c r="D1842" s="671" t="s">
        <v>50310</v>
      </c>
    </row>
    <row r="1843" customFormat="false" ht="13.5" hidden="false" customHeight="false" outlineLevel="0" collapsed="false">
      <c r="A1843" s="670" t="s">
        <v>50311</v>
      </c>
      <c r="B1843" s="670" t="s">
        <v>50312</v>
      </c>
      <c r="C1843" s="670" t="s">
        <v>9</v>
      </c>
      <c r="D1843" s="671" t="s">
        <v>50313</v>
      </c>
    </row>
    <row r="1844" customFormat="false" ht="13.5" hidden="false" customHeight="false" outlineLevel="0" collapsed="false">
      <c r="A1844" s="670" t="s">
        <v>50314</v>
      </c>
      <c r="B1844" s="670" t="s">
        <v>50315</v>
      </c>
      <c r="C1844" s="670" t="s">
        <v>9</v>
      </c>
      <c r="D1844" s="671" t="s">
        <v>50316</v>
      </c>
    </row>
    <row r="1845" customFormat="false" ht="13.5" hidden="false" customHeight="false" outlineLevel="0" collapsed="false">
      <c r="A1845" s="670" t="s">
        <v>50317</v>
      </c>
      <c r="B1845" s="670" t="s">
        <v>50318</v>
      </c>
      <c r="C1845" s="670" t="s">
        <v>9</v>
      </c>
      <c r="D1845" s="671" t="s">
        <v>50319</v>
      </c>
    </row>
    <row r="1846" customFormat="false" ht="13.5" hidden="false" customHeight="false" outlineLevel="0" collapsed="false">
      <c r="A1846" s="670" t="s">
        <v>50320</v>
      </c>
      <c r="B1846" s="670" t="s">
        <v>50321</v>
      </c>
      <c r="C1846" s="670" t="s">
        <v>9</v>
      </c>
      <c r="D1846" s="671" t="s">
        <v>50322</v>
      </c>
    </row>
    <row r="1847" customFormat="false" ht="13.5" hidden="false" customHeight="false" outlineLevel="0" collapsed="false">
      <c r="A1847" s="670" t="s">
        <v>50323</v>
      </c>
      <c r="B1847" s="670" t="s">
        <v>50324</v>
      </c>
      <c r="C1847" s="670" t="s">
        <v>9</v>
      </c>
      <c r="D1847" s="671" t="s">
        <v>50325</v>
      </c>
    </row>
    <row r="1848" customFormat="false" ht="13.5" hidden="false" customHeight="false" outlineLevel="0" collapsed="false">
      <c r="A1848" s="670" t="s">
        <v>50326</v>
      </c>
      <c r="B1848" s="670" t="s">
        <v>50327</v>
      </c>
      <c r="C1848" s="670" t="s">
        <v>9</v>
      </c>
      <c r="D1848" s="671" t="s">
        <v>50328</v>
      </c>
    </row>
    <row r="1849" customFormat="false" ht="13.5" hidden="false" customHeight="false" outlineLevel="0" collapsed="false">
      <c r="A1849" s="670" t="s">
        <v>50329</v>
      </c>
      <c r="B1849" s="670" t="s">
        <v>50330</v>
      </c>
      <c r="C1849" s="670" t="s">
        <v>9</v>
      </c>
      <c r="D1849" s="671" t="s">
        <v>50331</v>
      </c>
    </row>
    <row r="1850" customFormat="false" ht="13.5" hidden="false" customHeight="false" outlineLevel="0" collapsed="false">
      <c r="A1850" s="670" t="s">
        <v>50332</v>
      </c>
      <c r="B1850" s="670" t="s">
        <v>50333</v>
      </c>
      <c r="C1850" s="670" t="s">
        <v>130</v>
      </c>
      <c r="D1850" s="671" t="s">
        <v>50334</v>
      </c>
    </row>
    <row r="1851" customFormat="false" ht="13.5" hidden="false" customHeight="false" outlineLevel="0" collapsed="false">
      <c r="A1851" s="670" t="s">
        <v>50335</v>
      </c>
      <c r="B1851" s="670" t="s">
        <v>50336</v>
      </c>
      <c r="C1851" s="670" t="s">
        <v>130</v>
      </c>
      <c r="D1851" s="671" t="s">
        <v>50337</v>
      </c>
    </row>
    <row r="1852" customFormat="false" ht="13.5" hidden="false" customHeight="false" outlineLevel="0" collapsed="false">
      <c r="A1852" s="670" t="s">
        <v>50338</v>
      </c>
      <c r="B1852" s="670" t="s">
        <v>50339</v>
      </c>
      <c r="C1852" s="670" t="s">
        <v>130</v>
      </c>
      <c r="D1852" s="671" t="s">
        <v>50340</v>
      </c>
    </row>
    <row r="1853" customFormat="false" ht="13.5" hidden="false" customHeight="false" outlineLevel="0" collapsed="false">
      <c r="A1853" s="670" t="s">
        <v>50341</v>
      </c>
      <c r="B1853" s="670" t="s">
        <v>50342</v>
      </c>
      <c r="C1853" s="670" t="s">
        <v>130</v>
      </c>
      <c r="D1853" s="671" t="s">
        <v>50343</v>
      </c>
    </row>
    <row r="1854" customFormat="false" ht="13.5" hidden="false" customHeight="false" outlineLevel="0" collapsed="false">
      <c r="A1854" s="670" t="s">
        <v>50344</v>
      </c>
      <c r="B1854" s="670" t="s">
        <v>50345</v>
      </c>
      <c r="C1854" s="670" t="s">
        <v>130</v>
      </c>
      <c r="D1854" s="671" t="s">
        <v>50346</v>
      </c>
    </row>
    <row r="1855" customFormat="false" ht="13.5" hidden="false" customHeight="false" outlineLevel="0" collapsed="false">
      <c r="A1855" s="670" t="s">
        <v>50347</v>
      </c>
      <c r="B1855" s="670" t="s">
        <v>50348</v>
      </c>
      <c r="C1855" s="670" t="s">
        <v>130</v>
      </c>
      <c r="D1855" s="671" t="s">
        <v>50349</v>
      </c>
    </row>
    <row r="1856" customFormat="false" ht="13.5" hidden="false" customHeight="false" outlineLevel="0" collapsed="false">
      <c r="A1856" s="670" t="s">
        <v>50350</v>
      </c>
      <c r="B1856" s="670" t="s">
        <v>50351</v>
      </c>
      <c r="C1856" s="670" t="s">
        <v>130</v>
      </c>
      <c r="D1856" s="671" t="s">
        <v>50352</v>
      </c>
    </row>
    <row r="1857" customFormat="false" ht="13.5" hidden="false" customHeight="false" outlineLevel="0" collapsed="false">
      <c r="A1857" s="670" t="s">
        <v>50353</v>
      </c>
      <c r="B1857" s="670" t="s">
        <v>50354</v>
      </c>
      <c r="C1857" s="670" t="s">
        <v>130</v>
      </c>
      <c r="D1857" s="671" t="s">
        <v>50355</v>
      </c>
    </row>
    <row r="1858" customFormat="false" ht="13.5" hidden="false" customHeight="false" outlineLevel="0" collapsed="false">
      <c r="A1858" s="670" t="s">
        <v>50356</v>
      </c>
      <c r="B1858" s="670" t="s">
        <v>50357</v>
      </c>
      <c r="C1858" s="670" t="s">
        <v>5978</v>
      </c>
      <c r="D1858" s="671" t="s">
        <v>50358</v>
      </c>
    </row>
    <row r="1859" customFormat="false" ht="13.5" hidden="false" customHeight="false" outlineLevel="0" collapsed="false">
      <c r="A1859" s="670" t="s">
        <v>50359</v>
      </c>
      <c r="B1859" s="670" t="s">
        <v>50360</v>
      </c>
      <c r="C1859" s="670" t="s">
        <v>5978</v>
      </c>
      <c r="D1859" s="671" t="s">
        <v>50361</v>
      </c>
    </row>
    <row r="1860" customFormat="false" ht="13.5" hidden="false" customHeight="false" outlineLevel="0" collapsed="false">
      <c r="A1860" s="670" t="s">
        <v>50362</v>
      </c>
      <c r="B1860" s="670" t="s">
        <v>50363</v>
      </c>
      <c r="C1860" s="670" t="s">
        <v>5978</v>
      </c>
      <c r="D1860" s="671" t="s">
        <v>47472</v>
      </c>
    </row>
    <row r="1861" customFormat="false" ht="13.5" hidden="false" customHeight="false" outlineLevel="0" collapsed="false">
      <c r="A1861" s="670" t="s">
        <v>50364</v>
      </c>
      <c r="B1861" s="670" t="s">
        <v>50365</v>
      </c>
      <c r="C1861" s="670" t="s">
        <v>5978</v>
      </c>
      <c r="D1861" s="671" t="s">
        <v>50366</v>
      </c>
    </row>
    <row r="1862" customFormat="false" ht="13.5" hidden="false" customHeight="false" outlineLevel="0" collapsed="false">
      <c r="A1862" s="670" t="s">
        <v>50367</v>
      </c>
      <c r="B1862" s="670" t="s">
        <v>50368</v>
      </c>
      <c r="C1862" s="670" t="s">
        <v>5978</v>
      </c>
      <c r="D1862" s="671" t="s">
        <v>46004</v>
      </c>
    </row>
    <row r="1863" customFormat="false" ht="13.5" hidden="false" customHeight="false" outlineLevel="0" collapsed="false">
      <c r="A1863" s="670" t="s">
        <v>50369</v>
      </c>
      <c r="B1863" s="670" t="s">
        <v>50370</v>
      </c>
      <c r="C1863" s="670" t="s">
        <v>130</v>
      </c>
      <c r="D1863" s="671" t="s">
        <v>50371</v>
      </c>
    </row>
    <row r="1864" customFormat="false" ht="13.5" hidden="false" customHeight="false" outlineLevel="0" collapsed="false">
      <c r="A1864" s="670" t="s">
        <v>50372</v>
      </c>
      <c r="B1864" s="670" t="s">
        <v>50373</v>
      </c>
      <c r="C1864" s="670" t="s">
        <v>130</v>
      </c>
      <c r="D1864" s="671" t="s">
        <v>50374</v>
      </c>
    </row>
    <row r="1865" customFormat="false" ht="13.5" hidden="false" customHeight="false" outlineLevel="0" collapsed="false">
      <c r="A1865" s="670" t="s">
        <v>50375</v>
      </c>
      <c r="B1865" s="670" t="s">
        <v>50376</v>
      </c>
      <c r="C1865" s="670" t="s">
        <v>130</v>
      </c>
      <c r="D1865" s="671" t="s">
        <v>50377</v>
      </c>
    </row>
    <row r="1866" customFormat="false" ht="13.5" hidden="false" customHeight="false" outlineLevel="0" collapsed="false">
      <c r="A1866" s="670" t="s">
        <v>50378</v>
      </c>
      <c r="B1866" s="670" t="s">
        <v>50379</v>
      </c>
      <c r="C1866" s="670" t="s">
        <v>130</v>
      </c>
      <c r="D1866" s="671" t="s">
        <v>50380</v>
      </c>
    </row>
    <row r="1867" customFormat="false" ht="13.5" hidden="false" customHeight="false" outlineLevel="0" collapsed="false">
      <c r="A1867" s="670" t="s">
        <v>50381</v>
      </c>
      <c r="B1867" s="670" t="s">
        <v>50382</v>
      </c>
      <c r="C1867" s="670" t="s">
        <v>130</v>
      </c>
      <c r="D1867" s="671" t="s">
        <v>50383</v>
      </c>
    </row>
    <row r="1868" customFormat="false" ht="13.5" hidden="false" customHeight="false" outlineLevel="0" collapsed="false">
      <c r="A1868" s="670" t="s">
        <v>50384</v>
      </c>
      <c r="B1868" s="670" t="s">
        <v>50385</v>
      </c>
      <c r="C1868" s="670" t="s">
        <v>130</v>
      </c>
      <c r="D1868" s="671" t="s">
        <v>50386</v>
      </c>
    </row>
    <row r="1869" customFormat="false" ht="13.5" hidden="false" customHeight="false" outlineLevel="0" collapsed="false">
      <c r="A1869" s="670" t="s">
        <v>50387</v>
      </c>
      <c r="B1869" s="670" t="s">
        <v>50388</v>
      </c>
      <c r="C1869" s="670" t="s">
        <v>130</v>
      </c>
      <c r="D1869" s="671" t="s">
        <v>50389</v>
      </c>
    </row>
    <row r="1870" customFormat="false" ht="13.5" hidden="false" customHeight="false" outlineLevel="0" collapsed="false">
      <c r="A1870" s="670" t="s">
        <v>50390</v>
      </c>
      <c r="B1870" s="670" t="s">
        <v>50391</v>
      </c>
      <c r="C1870" s="670" t="s">
        <v>130</v>
      </c>
      <c r="D1870" s="671" t="s">
        <v>50392</v>
      </c>
    </row>
    <row r="1871" customFormat="false" ht="13.5" hidden="false" customHeight="false" outlineLevel="0" collapsed="false">
      <c r="A1871" s="670" t="s">
        <v>50393</v>
      </c>
      <c r="B1871" s="670" t="s">
        <v>50394</v>
      </c>
      <c r="C1871" s="670" t="s">
        <v>130</v>
      </c>
      <c r="D1871" s="671" t="s">
        <v>50395</v>
      </c>
    </row>
    <row r="1872" customFormat="false" ht="13.5" hidden="false" customHeight="false" outlineLevel="0" collapsed="false">
      <c r="A1872" s="670" t="s">
        <v>50396</v>
      </c>
      <c r="B1872" s="670" t="s">
        <v>50397</v>
      </c>
      <c r="C1872" s="670" t="s">
        <v>130</v>
      </c>
      <c r="D1872" s="671" t="s">
        <v>50196</v>
      </c>
    </row>
    <row r="1873" customFormat="false" ht="13.5" hidden="false" customHeight="false" outlineLevel="0" collapsed="false">
      <c r="A1873" s="670" t="s">
        <v>50398</v>
      </c>
      <c r="B1873" s="670" t="s">
        <v>50399</v>
      </c>
      <c r="C1873" s="670" t="s">
        <v>130</v>
      </c>
      <c r="D1873" s="671" t="s">
        <v>50400</v>
      </c>
    </row>
    <row r="1874" customFormat="false" ht="13.5" hidden="false" customHeight="false" outlineLevel="0" collapsed="false">
      <c r="A1874" s="670" t="s">
        <v>50401</v>
      </c>
      <c r="B1874" s="670" t="s">
        <v>50402</v>
      </c>
      <c r="C1874" s="670" t="s">
        <v>130</v>
      </c>
      <c r="D1874" s="671" t="s">
        <v>50403</v>
      </c>
    </row>
    <row r="1875" customFormat="false" ht="13.5" hidden="false" customHeight="false" outlineLevel="0" collapsed="false">
      <c r="A1875" s="670" t="s">
        <v>50404</v>
      </c>
      <c r="B1875" s="670" t="s">
        <v>50405</v>
      </c>
      <c r="C1875" s="670" t="s">
        <v>130</v>
      </c>
      <c r="D1875" s="671" t="s">
        <v>50406</v>
      </c>
    </row>
    <row r="1876" customFormat="false" ht="13.5" hidden="false" customHeight="false" outlineLevel="0" collapsed="false">
      <c r="A1876" s="670" t="s">
        <v>50407</v>
      </c>
      <c r="B1876" s="670" t="s">
        <v>50408</v>
      </c>
      <c r="C1876" s="670" t="s">
        <v>130</v>
      </c>
      <c r="D1876" s="671" t="s">
        <v>50409</v>
      </c>
    </row>
    <row r="1877" customFormat="false" ht="13.5" hidden="false" customHeight="false" outlineLevel="0" collapsed="false">
      <c r="A1877" s="670" t="s">
        <v>50410</v>
      </c>
      <c r="B1877" s="670" t="s">
        <v>50411</v>
      </c>
      <c r="C1877" s="670" t="s">
        <v>130</v>
      </c>
      <c r="D1877" s="671" t="s">
        <v>50412</v>
      </c>
    </row>
    <row r="1878" customFormat="false" ht="13.5" hidden="false" customHeight="false" outlineLevel="0" collapsed="false">
      <c r="A1878" s="670" t="s">
        <v>50413</v>
      </c>
      <c r="B1878" s="670" t="s">
        <v>50414</v>
      </c>
      <c r="C1878" s="670" t="s">
        <v>130</v>
      </c>
      <c r="D1878" s="671" t="s">
        <v>50415</v>
      </c>
    </row>
    <row r="1879" customFormat="false" ht="13.5" hidden="false" customHeight="false" outlineLevel="0" collapsed="false">
      <c r="A1879" s="670" t="s">
        <v>50416</v>
      </c>
      <c r="B1879" s="670" t="s">
        <v>50417</v>
      </c>
      <c r="C1879" s="670" t="s">
        <v>130</v>
      </c>
      <c r="D1879" s="671" t="s">
        <v>50418</v>
      </c>
    </row>
    <row r="1880" customFormat="false" ht="13.5" hidden="false" customHeight="false" outlineLevel="0" collapsed="false">
      <c r="A1880" s="670" t="s">
        <v>50419</v>
      </c>
      <c r="B1880" s="670" t="s">
        <v>50420</v>
      </c>
      <c r="C1880" s="670" t="s">
        <v>1696</v>
      </c>
      <c r="D1880" s="671" t="s">
        <v>50421</v>
      </c>
    </row>
    <row r="1881" customFormat="false" ht="13.5" hidden="false" customHeight="false" outlineLevel="0" collapsed="false">
      <c r="A1881" s="670" t="s">
        <v>50422</v>
      </c>
      <c r="B1881" s="670" t="s">
        <v>50423</v>
      </c>
      <c r="C1881" s="670" t="s">
        <v>1696</v>
      </c>
      <c r="D1881" s="671" t="s">
        <v>50424</v>
      </c>
    </row>
    <row r="1882" customFormat="false" ht="13.5" hidden="false" customHeight="false" outlineLevel="0" collapsed="false">
      <c r="A1882" s="670" t="s">
        <v>50425</v>
      </c>
      <c r="B1882" s="670" t="s">
        <v>50426</v>
      </c>
      <c r="C1882" s="670" t="s">
        <v>859</v>
      </c>
      <c r="D1882" s="671" t="s">
        <v>50427</v>
      </c>
    </row>
    <row r="1883" customFormat="false" ht="13.5" hidden="false" customHeight="false" outlineLevel="0" collapsed="false">
      <c r="A1883" s="670" t="s">
        <v>50428</v>
      </c>
      <c r="B1883" s="670" t="s">
        <v>50429</v>
      </c>
      <c r="C1883" s="670" t="s">
        <v>1696</v>
      </c>
      <c r="D1883" s="671" t="s">
        <v>50430</v>
      </c>
    </row>
    <row r="1884" customFormat="false" ht="13.5" hidden="false" customHeight="false" outlineLevel="0" collapsed="false">
      <c r="A1884" s="670" t="s">
        <v>50431</v>
      </c>
      <c r="B1884" s="670" t="s">
        <v>50432</v>
      </c>
      <c r="C1884" s="670" t="s">
        <v>1696</v>
      </c>
      <c r="D1884" s="671" t="s">
        <v>50433</v>
      </c>
    </row>
    <row r="1885" customFormat="false" ht="13.5" hidden="false" customHeight="false" outlineLevel="0" collapsed="false">
      <c r="A1885" s="670" t="s">
        <v>50434</v>
      </c>
      <c r="B1885" s="670" t="s">
        <v>50435</v>
      </c>
      <c r="C1885" s="670" t="s">
        <v>859</v>
      </c>
      <c r="D1885" s="671" t="s">
        <v>50436</v>
      </c>
    </row>
    <row r="1886" customFormat="false" ht="13.5" hidden="false" customHeight="false" outlineLevel="0" collapsed="false">
      <c r="A1886" s="670" t="s">
        <v>50437</v>
      </c>
      <c r="B1886" s="670" t="s">
        <v>50438</v>
      </c>
      <c r="C1886" s="670" t="s">
        <v>859</v>
      </c>
      <c r="D1886" s="671" t="s">
        <v>50439</v>
      </c>
    </row>
    <row r="1887" customFormat="false" ht="13.5" hidden="false" customHeight="false" outlineLevel="0" collapsed="false">
      <c r="A1887" s="670" t="s">
        <v>50440</v>
      </c>
      <c r="B1887" s="670" t="s">
        <v>50441</v>
      </c>
      <c r="C1887" s="670" t="s">
        <v>859</v>
      </c>
      <c r="D1887" s="671" t="s">
        <v>50442</v>
      </c>
    </row>
    <row r="1888" customFormat="false" ht="13.5" hidden="false" customHeight="false" outlineLevel="0" collapsed="false">
      <c r="A1888" s="670" t="s">
        <v>50443</v>
      </c>
      <c r="B1888" s="670" t="s">
        <v>50444</v>
      </c>
      <c r="C1888" s="670" t="s">
        <v>859</v>
      </c>
      <c r="D1888" s="671" t="s">
        <v>50445</v>
      </c>
    </row>
    <row r="1889" customFormat="false" ht="13.5" hidden="false" customHeight="false" outlineLevel="0" collapsed="false">
      <c r="A1889" s="670" t="s">
        <v>50446</v>
      </c>
      <c r="B1889" s="670" t="s">
        <v>50447</v>
      </c>
      <c r="C1889" s="670" t="s">
        <v>859</v>
      </c>
      <c r="D1889" s="671" t="s">
        <v>50448</v>
      </c>
    </row>
    <row r="1890" customFormat="false" ht="13.5" hidden="false" customHeight="false" outlineLevel="0" collapsed="false">
      <c r="A1890" s="670" t="s">
        <v>50449</v>
      </c>
      <c r="B1890" s="670" t="s">
        <v>50450</v>
      </c>
      <c r="C1890" s="670" t="s">
        <v>859</v>
      </c>
      <c r="D1890" s="671" t="s">
        <v>50451</v>
      </c>
    </row>
    <row r="1891" customFormat="false" ht="13.5" hidden="false" customHeight="false" outlineLevel="0" collapsed="false">
      <c r="A1891" s="670" t="s">
        <v>50452</v>
      </c>
      <c r="B1891" s="670" t="s">
        <v>50453</v>
      </c>
      <c r="C1891" s="670" t="s">
        <v>1696</v>
      </c>
      <c r="D1891" s="671" t="s">
        <v>50454</v>
      </c>
    </row>
    <row r="1892" customFormat="false" ht="13.5" hidden="false" customHeight="false" outlineLevel="0" collapsed="false">
      <c r="A1892" s="670" t="s">
        <v>50455</v>
      </c>
      <c r="B1892" s="670" t="s">
        <v>50456</v>
      </c>
      <c r="C1892" s="670" t="s">
        <v>1696</v>
      </c>
      <c r="D1892" s="671" t="s">
        <v>47790</v>
      </c>
    </row>
    <row r="1893" customFormat="false" ht="13.5" hidden="false" customHeight="false" outlineLevel="0" collapsed="false">
      <c r="A1893" s="670" t="s">
        <v>50457</v>
      </c>
      <c r="B1893" s="670" t="s">
        <v>50458</v>
      </c>
      <c r="C1893" s="670" t="s">
        <v>1696</v>
      </c>
      <c r="D1893" s="671" t="s">
        <v>50459</v>
      </c>
    </row>
    <row r="1894" customFormat="false" ht="13.5" hidden="false" customHeight="false" outlineLevel="0" collapsed="false">
      <c r="A1894" s="670" t="s">
        <v>50460</v>
      </c>
      <c r="B1894" s="670" t="s">
        <v>50461</v>
      </c>
      <c r="C1894" s="670" t="s">
        <v>1696</v>
      </c>
      <c r="D1894" s="671" t="s">
        <v>46855</v>
      </c>
    </row>
    <row r="1895" customFormat="false" ht="13.5" hidden="false" customHeight="false" outlineLevel="0" collapsed="false">
      <c r="A1895" s="670" t="s">
        <v>50462</v>
      </c>
      <c r="B1895" s="670" t="s">
        <v>50463</v>
      </c>
      <c r="C1895" s="670" t="s">
        <v>5978</v>
      </c>
      <c r="D1895" s="671" t="s">
        <v>50464</v>
      </c>
    </row>
    <row r="1896" customFormat="false" ht="13.5" hidden="false" customHeight="false" outlineLevel="0" collapsed="false">
      <c r="A1896" s="670" t="s">
        <v>50465</v>
      </c>
      <c r="B1896" s="670" t="s">
        <v>50466</v>
      </c>
      <c r="C1896" s="670" t="s">
        <v>5978</v>
      </c>
      <c r="D1896" s="671" t="s">
        <v>48166</v>
      </c>
    </row>
    <row r="1897" customFormat="false" ht="13.5" hidden="false" customHeight="false" outlineLevel="0" collapsed="false">
      <c r="A1897" s="670" t="s">
        <v>50467</v>
      </c>
      <c r="B1897" s="670" t="s">
        <v>50468</v>
      </c>
      <c r="C1897" s="670" t="s">
        <v>5978</v>
      </c>
      <c r="D1897" s="671" t="s">
        <v>50469</v>
      </c>
    </row>
    <row r="1898" customFormat="false" ht="13.5" hidden="false" customHeight="false" outlineLevel="0" collapsed="false">
      <c r="A1898" s="670" t="s">
        <v>50470</v>
      </c>
      <c r="B1898" s="670" t="s">
        <v>50471</v>
      </c>
      <c r="C1898" s="670" t="s">
        <v>5978</v>
      </c>
      <c r="D1898" s="671" t="s">
        <v>50472</v>
      </c>
    </row>
    <row r="1899" customFormat="false" ht="13.5" hidden="false" customHeight="false" outlineLevel="0" collapsed="false">
      <c r="A1899" s="670" t="s">
        <v>50473</v>
      </c>
      <c r="B1899" s="670" t="s">
        <v>50474</v>
      </c>
      <c r="C1899" s="670" t="s">
        <v>5978</v>
      </c>
      <c r="D1899" s="671" t="s">
        <v>50475</v>
      </c>
    </row>
    <row r="1900" customFormat="false" ht="13.5" hidden="false" customHeight="false" outlineLevel="0" collapsed="false">
      <c r="A1900" s="670" t="s">
        <v>50476</v>
      </c>
      <c r="B1900" s="670" t="s">
        <v>50477</v>
      </c>
      <c r="C1900" s="670" t="s">
        <v>5978</v>
      </c>
      <c r="D1900" s="671" t="s">
        <v>50478</v>
      </c>
    </row>
    <row r="1901" customFormat="false" ht="13.5" hidden="false" customHeight="false" outlineLevel="0" collapsed="false">
      <c r="A1901" s="670" t="s">
        <v>50479</v>
      </c>
      <c r="B1901" s="670" t="s">
        <v>50480</v>
      </c>
      <c r="C1901" s="670" t="s">
        <v>859</v>
      </c>
      <c r="D1901" s="671" t="s">
        <v>50481</v>
      </c>
    </row>
    <row r="1902" customFormat="false" ht="13.5" hidden="false" customHeight="false" outlineLevel="0" collapsed="false">
      <c r="A1902" s="670" t="s">
        <v>50482</v>
      </c>
      <c r="B1902" s="670" t="s">
        <v>50483</v>
      </c>
      <c r="C1902" s="670" t="s">
        <v>859</v>
      </c>
      <c r="D1902" s="671" t="s">
        <v>50484</v>
      </c>
    </row>
    <row r="1903" customFormat="false" ht="13.5" hidden="false" customHeight="false" outlineLevel="0" collapsed="false">
      <c r="A1903" s="670" t="s">
        <v>50485</v>
      </c>
      <c r="B1903" s="670" t="s">
        <v>50486</v>
      </c>
      <c r="C1903" s="670" t="s">
        <v>859</v>
      </c>
      <c r="D1903" s="671" t="s">
        <v>50487</v>
      </c>
    </row>
    <row r="1904" customFormat="false" ht="13.5" hidden="false" customHeight="false" outlineLevel="0" collapsed="false">
      <c r="A1904" s="670" t="s">
        <v>50488</v>
      </c>
      <c r="B1904" s="670" t="s">
        <v>50489</v>
      </c>
      <c r="C1904" s="670" t="s">
        <v>1696</v>
      </c>
      <c r="D1904" s="671" t="s">
        <v>50490</v>
      </c>
    </row>
    <row r="1905" customFormat="false" ht="13.5" hidden="false" customHeight="false" outlineLevel="0" collapsed="false">
      <c r="A1905" s="670" t="s">
        <v>50491</v>
      </c>
      <c r="B1905" s="670" t="s">
        <v>50492</v>
      </c>
      <c r="C1905" s="670" t="s">
        <v>1696</v>
      </c>
      <c r="D1905" s="671" t="s">
        <v>50493</v>
      </c>
    </row>
    <row r="1906" customFormat="false" ht="13.5" hidden="false" customHeight="false" outlineLevel="0" collapsed="false">
      <c r="A1906" s="670" t="s">
        <v>50494</v>
      </c>
      <c r="B1906" s="670" t="s">
        <v>50495</v>
      </c>
      <c r="C1906" s="670" t="s">
        <v>1696</v>
      </c>
      <c r="D1906" s="671" t="s">
        <v>50496</v>
      </c>
    </row>
    <row r="1907" customFormat="false" ht="13.5" hidden="false" customHeight="false" outlineLevel="0" collapsed="false">
      <c r="A1907" s="670" t="s">
        <v>50497</v>
      </c>
      <c r="B1907" s="670" t="s">
        <v>50498</v>
      </c>
      <c r="C1907" s="670" t="s">
        <v>1696</v>
      </c>
      <c r="D1907" s="671" t="s">
        <v>50499</v>
      </c>
    </row>
    <row r="1908" customFormat="false" ht="13.5" hidden="false" customHeight="false" outlineLevel="0" collapsed="false">
      <c r="A1908" s="670" t="s">
        <v>50500</v>
      </c>
      <c r="B1908" s="670" t="s">
        <v>50501</v>
      </c>
      <c r="C1908" s="670" t="s">
        <v>859</v>
      </c>
      <c r="D1908" s="671" t="s">
        <v>50502</v>
      </c>
    </row>
    <row r="1909" customFormat="false" ht="13.5" hidden="false" customHeight="false" outlineLevel="0" collapsed="false">
      <c r="A1909" s="670" t="s">
        <v>50503</v>
      </c>
      <c r="B1909" s="670" t="s">
        <v>50504</v>
      </c>
      <c r="C1909" s="670" t="s">
        <v>859</v>
      </c>
      <c r="D1909" s="671" t="s">
        <v>50505</v>
      </c>
    </row>
    <row r="1910" customFormat="false" ht="13.5" hidden="false" customHeight="false" outlineLevel="0" collapsed="false">
      <c r="A1910" s="670" t="s">
        <v>50506</v>
      </c>
      <c r="B1910" s="670" t="s">
        <v>50507</v>
      </c>
      <c r="C1910" s="670" t="s">
        <v>859</v>
      </c>
      <c r="D1910" s="671" t="s">
        <v>50508</v>
      </c>
    </row>
    <row r="1911" customFormat="false" ht="13.5" hidden="false" customHeight="false" outlineLevel="0" collapsed="false">
      <c r="A1911" s="670" t="s">
        <v>50509</v>
      </c>
      <c r="B1911" s="670" t="s">
        <v>50510</v>
      </c>
      <c r="C1911" s="670" t="s">
        <v>1696</v>
      </c>
      <c r="D1911" s="671" t="s">
        <v>47561</v>
      </c>
    </row>
    <row r="1912" customFormat="false" ht="13.5" hidden="false" customHeight="false" outlineLevel="0" collapsed="false">
      <c r="A1912" s="670" t="s">
        <v>50511</v>
      </c>
      <c r="B1912" s="670" t="s">
        <v>50512</v>
      </c>
      <c r="C1912" s="670" t="s">
        <v>1696</v>
      </c>
      <c r="D1912" s="671" t="s">
        <v>50513</v>
      </c>
    </row>
    <row r="1913" customFormat="false" ht="13.5" hidden="false" customHeight="false" outlineLevel="0" collapsed="false">
      <c r="A1913" s="670" t="s">
        <v>50514</v>
      </c>
      <c r="B1913" s="670" t="s">
        <v>50515</v>
      </c>
      <c r="C1913" s="670" t="s">
        <v>1696</v>
      </c>
      <c r="D1913" s="671" t="s">
        <v>50516</v>
      </c>
    </row>
    <row r="1914" customFormat="false" ht="13.5" hidden="false" customHeight="false" outlineLevel="0" collapsed="false">
      <c r="A1914" s="670" t="s">
        <v>50517</v>
      </c>
      <c r="B1914" s="670" t="s">
        <v>50518</v>
      </c>
      <c r="C1914" s="670" t="s">
        <v>1696</v>
      </c>
      <c r="D1914" s="671" t="s">
        <v>50519</v>
      </c>
    </row>
    <row r="1915" customFormat="false" ht="13.5" hidden="false" customHeight="false" outlineLevel="0" collapsed="false">
      <c r="A1915" s="670" t="s">
        <v>50520</v>
      </c>
      <c r="B1915" s="670" t="s">
        <v>50521</v>
      </c>
      <c r="C1915" s="670" t="s">
        <v>1696</v>
      </c>
      <c r="D1915" s="671" t="s">
        <v>46724</v>
      </c>
    </row>
    <row r="1916" customFormat="false" ht="13.5" hidden="false" customHeight="false" outlineLevel="0" collapsed="false">
      <c r="A1916" s="670" t="s">
        <v>50522</v>
      </c>
      <c r="B1916" s="670" t="s">
        <v>50523</v>
      </c>
      <c r="C1916" s="670" t="s">
        <v>1696</v>
      </c>
      <c r="D1916" s="671" t="s">
        <v>50524</v>
      </c>
    </row>
    <row r="1917" customFormat="false" ht="13.5" hidden="false" customHeight="false" outlineLevel="0" collapsed="false">
      <c r="A1917" s="670" t="s">
        <v>50525</v>
      </c>
      <c r="B1917" s="670" t="s">
        <v>50526</v>
      </c>
      <c r="C1917" s="670" t="s">
        <v>1696</v>
      </c>
      <c r="D1917" s="671" t="s">
        <v>50527</v>
      </c>
    </row>
    <row r="1918" customFormat="false" ht="13.5" hidden="false" customHeight="false" outlineLevel="0" collapsed="false">
      <c r="A1918" s="670" t="s">
        <v>50528</v>
      </c>
      <c r="B1918" s="670" t="s">
        <v>50529</v>
      </c>
      <c r="C1918" s="670" t="s">
        <v>1696</v>
      </c>
      <c r="D1918" s="671" t="s">
        <v>50530</v>
      </c>
    </row>
    <row r="1919" customFormat="false" ht="13.5" hidden="false" customHeight="false" outlineLevel="0" collapsed="false">
      <c r="A1919" s="670" t="s">
        <v>50531</v>
      </c>
      <c r="B1919" s="670" t="s">
        <v>50532</v>
      </c>
      <c r="C1919" s="670" t="s">
        <v>1696</v>
      </c>
      <c r="D1919" s="671" t="s">
        <v>50533</v>
      </c>
    </row>
    <row r="1920" customFormat="false" ht="13.5" hidden="false" customHeight="false" outlineLevel="0" collapsed="false">
      <c r="A1920" s="670" t="s">
        <v>50534</v>
      </c>
      <c r="B1920" s="670" t="s">
        <v>50535</v>
      </c>
      <c r="C1920" s="670" t="s">
        <v>1696</v>
      </c>
      <c r="D1920" s="671" t="s">
        <v>48103</v>
      </c>
    </row>
    <row r="1921" customFormat="false" ht="13.5" hidden="false" customHeight="false" outlineLevel="0" collapsed="false">
      <c r="A1921" s="670" t="s">
        <v>50536</v>
      </c>
      <c r="B1921" s="670" t="s">
        <v>50537</v>
      </c>
      <c r="C1921" s="670" t="s">
        <v>1696</v>
      </c>
      <c r="D1921" s="671" t="s">
        <v>50538</v>
      </c>
    </row>
    <row r="1922" customFormat="false" ht="13.5" hidden="false" customHeight="false" outlineLevel="0" collapsed="false">
      <c r="A1922" s="670" t="s">
        <v>50539</v>
      </c>
      <c r="B1922" s="670" t="s">
        <v>50540</v>
      </c>
      <c r="C1922" s="670" t="s">
        <v>1696</v>
      </c>
      <c r="D1922" s="671" t="s">
        <v>50541</v>
      </c>
    </row>
    <row r="1923" customFormat="false" ht="13.5" hidden="false" customHeight="false" outlineLevel="0" collapsed="false">
      <c r="A1923" s="670" t="s">
        <v>50542</v>
      </c>
      <c r="B1923" s="670" t="s">
        <v>50543</v>
      </c>
      <c r="C1923" s="670" t="s">
        <v>1696</v>
      </c>
      <c r="D1923" s="671" t="s">
        <v>50544</v>
      </c>
    </row>
    <row r="1924" customFormat="false" ht="13.5" hidden="false" customHeight="false" outlineLevel="0" collapsed="false">
      <c r="A1924" s="670" t="s">
        <v>50545</v>
      </c>
      <c r="B1924" s="670" t="s">
        <v>50546</v>
      </c>
      <c r="C1924" s="670" t="s">
        <v>1696</v>
      </c>
      <c r="D1924" s="671" t="s">
        <v>50547</v>
      </c>
    </row>
    <row r="1925" customFormat="false" ht="13.5" hidden="false" customHeight="false" outlineLevel="0" collapsed="false">
      <c r="A1925" s="670" t="s">
        <v>50548</v>
      </c>
      <c r="B1925" s="670" t="s">
        <v>50549</v>
      </c>
      <c r="C1925" s="670" t="s">
        <v>1696</v>
      </c>
      <c r="D1925" s="671" t="s">
        <v>50550</v>
      </c>
    </row>
    <row r="1926" customFormat="false" ht="13.5" hidden="false" customHeight="false" outlineLevel="0" collapsed="false">
      <c r="A1926" s="670" t="s">
        <v>50551</v>
      </c>
      <c r="B1926" s="670" t="s">
        <v>50552</v>
      </c>
      <c r="C1926" s="670" t="s">
        <v>1696</v>
      </c>
      <c r="D1926" s="671" t="s">
        <v>50553</v>
      </c>
    </row>
    <row r="1927" customFormat="false" ht="13.5" hidden="false" customHeight="false" outlineLevel="0" collapsed="false">
      <c r="A1927" s="670" t="s">
        <v>50554</v>
      </c>
      <c r="B1927" s="670" t="s">
        <v>50555</v>
      </c>
      <c r="C1927" s="670" t="s">
        <v>1696</v>
      </c>
      <c r="D1927" s="671" t="s">
        <v>50556</v>
      </c>
    </row>
    <row r="1928" customFormat="false" ht="13.5" hidden="false" customHeight="false" outlineLevel="0" collapsed="false">
      <c r="A1928" s="670" t="s">
        <v>50557</v>
      </c>
      <c r="B1928" s="670" t="s">
        <v>50558</v>
      </c>
      <c r="C1928" s="670" t="s">
        <v>1696</v>
      </c>
      <c r="D1928" s="671" t="s">
        <v>50559</v>
      </c>
    </row>
    <row r="1929" customFormat="false" ht="13.5" hidden="false" customHeight="false" outlineLevel="0" collapsed="false">
      <c r="A1929" s="670" t="s">
        <v>50560</v>
      </c>
      <c r="B1929" s="670" t="s">
        <v>50561</v>
      </c>
      <c r="C1929" s="670" t="s">
        <v>1696</v>
      </c>
      <c r="D1929" s="671" t="s">
        <v>50562</v>
      </c>
    </row>
    <row r="1930" customFormat="false" ht="13.5" hidden="false" customHeight="false" outlineLevel="0" collapsed="false">
      <c r="A1930" s="670" t="s">
        <v>50563</v>
      </c>
      <c r="B1930" s="670" t="s">
        <v>50564</v>
      </c>
      <c r="C1930" s="670" t="s">
        <v>1696</v>
      </c>
      <c r="D1930" s="671" t="s">
        <v>50565</v>
      </c>
    </row>
    <row r="1931" customFormat="false" ht="13.5" hidden="false" customHeight="false" outlineLevel="0" collapsed="false">
      <c r="A1931" s="670" t="s">
        <v>50566</v>
      </c>
      <c r="B1931" s="670" t="s">
        <v>50567</v>
      </c>
      <c r="C1931" s="670" t="s">
        <v>130</v>
      </c>
      <c r="D1931" s="671" t="s">
        <v>50568</v>
      </c>
    </row>
    <row r="1932" customFormat="false" ht="13.5" hidden="false" customHeight="false" outlineLevel="0" collapsed="false">
      <c r="A1932" s="670" t="s">
        <v>50569</v>
      </c>
      <c r="B1932" s="670" t="s">
        <v>50570</v>
      </c>
      <c r="C1932" s="670" t="s">
        <v>130</v>
      </c>
      <c r="D1932" s="671" t="s">
        <v>50571</v>
      </c>
    </row>
    <row r="1933" customFormat="false" ht="13.5" hidden="false" customHeight="false" outlineLevel="0" collapsed="false">
      <c r="A1933" s="670" t="s">
        <v>50572</v>
      </c>
      <c r="B1933" s="670" t="s">
        <v>50573</v>
      </c>
      <c r="C1933" s="670" t="s">
        <v>1696</v>
      </c>
      <c r="D1933" s="671" t="s">
        <v>50574</v>
      </c>
    </row>
    <row r="1934" customFormat="false" ht="13.5" hidden="false" customHeight="false" outlineLevel="0" collapsed="false">
      <c r="A1934" s="670" t="s">
        <v>50575</v>
      </c>
      <c r="B1934" s="670" t="s">
        <v>50576</v>
      </c>
      <c r="C1934" s="670" t="s">
        <v>1696</v>
      </c>
      <c r="D1934" s="671" t="s">
        <v>50577</v>
      </c>
    </row>
    <row r="1935" customFormat="false" ht="13.5" hidden="false" customHeight="false" outlineLevel="0" collapsed="false">
      <c r="A1935" s="670" t="s">
        <v>50578</v>
      </c>
      <c r="B1935" s="670" t="s">
        <v>50579</v>
      </c>
      <c r="C1935" s="670" t="s">
        <v>1696</v>
      </c>
      <c r="D1935" s="671" t="s">
        <v>50580</v>
      </c>
    </row>
    <row r="1936" customFormat="false" ht="13.5" hidden="false" customHeight="false" outlineLevel="0" collapsed="false">
      <c r="A1936" s="670" t="s">
        <v>50581</v>
      </c>
      <c r="B1936" s="670" t="s">
        <v>50582</v>
      </c>
      <c r="C1936" s="670" t="s">
        <v>1696</v>
      </c>
      <c r="D1936" s="671" t="s">
        <v>50583</v>
      </c>
    </row>
    <row r="1937" customFormat="false" ht="13.5" hidden="false" customHeight="false" outlineLevel="0" collapsed="false">
      <c r="A1937" s="670" t="s">
        <v>50584</v>
      </c>
      <c r="B1937" s="670" t="s">
        <v>50585</v>
      </c>
      <c r="C1937" s="670" t="s">
        <v>1696</v>
      </c>
      <c r="D1937" s="671" t="s">
        <v>50586</v>
      </c>
    </row>
    <row r="1938" customFormat="false" ht="13.5" hidden="false" customHeight="false" outlineLevel="0" collapsed="false">
      <c r="A1938" s="670" t="s">
        <v>50587</v>
      </c>
      <c r="B1938" s="670" t="s">
        <v>50588</v>
      </c>
      <c r="C1938" s="670" t="s">
        <v>1696</v>
      </c>
      <c r="D1938" s="671" t="s">
        <v>45740</v>
      </c>
    </row>
    <row r="1939" customFormat="false" ht="13.5" hidden="false" customHeight="false" outlineLevel="0" collapsed="false">
      <c r="A1939" s="670" t="s">
        <v>50589</v>
      </c>
      <c r="B1939" s="670" t="s">
        <v>50590</v>
      </c>
      <c r="C1939" s="670" t="s">
        <v>1696</v>
      </c>
      <c r="D1939" s="671" t="s">
        <v>50591</v>
      </c>
    </row>
    <row r="1940" customFormat="false" ht="13.5" hidden="false" customHeight="false" outlineLevel="0" collapsed="false">
      <c r="A1940" s="670" t="s">
        <v>50592</v>
      </c>
      <c r="B1940" s="670" t="s">
        <v>50593</v>
      </c>
      <c r="C1940" s="670" t="s">
        <v>1696</v>
      </c>
      <c r="D1940" s="671" t="s">
        <v>50594</v>
      </c>
    </row>
    <row r="1941" customFormat="false" ht="13.5" hidden="false" customHeight="false" outlineLevel="0" collapsed="false">
      <c r="A1941" s="670" t="s">
        <v>50595</v>
      </c>
      <c r="B1941" s="670" t="s">
        <v>50596</v>
      </c>
      <c r="C1941" s="670" t="s">
        <v>1696</v>
      </c>
      <c r="D1941" s="671" t="s">
        <v>50597</v>
      </c>
    </row>
    <row r="1942" customFormat="false" ht="13.5" hidden="false" customHeight="false" outlineLevel="0" collapsed="false">
      <c r="A1942" s="670" t="s">
        <v>50598</v>
      </c>
      <c r="B1942" s="670" t="s">
        <v>50599</v>
      </c>
      <c r="C1942" s="670" t="s">
        <v>1696</v>
      </c>
      <c r="D1942" s="671" t="s">
        <v>50600</v>
      </c>
    </row>
    <row r="1943" customFormat="false" ht="13.5" hidden="false" customHeight="false" outlineLevel="0" collapsed="false">
      <c r="A1943" s="670" t="s">
        <v>50601</v>
      </c>
      <c r="B1943" s="670" t="s">
        <v>50602</v>
      </c>
      <c r="C1943" s="670" t="s">
        <v>1696</v>
      </c>
      <c r="D1943" s="671" t="s">
        <v>50603</v>
      </c>
    </row>
    <row r="1944" customFormat="false" ht="13.5" hidden="false" customHeight="false" outlineLevel="0" collapsed="false">
      <c r="A1944" s="670" t="s">
        <v>50604</v>
      </c>
      <c r="B1944" s="670" t="s">
        <v>50605</v>
      </c>
      <c r="C1944" s="670" t="s">
        <v>1696</v>
      </c>
      <c r="D1944" s="671" t="s">
        <v>50606</v>
      </c>
    </row>
    <row r="1945" customFormat="false" ht="13.5" hidden="false" customHeight="false" outlineLevel="0" collapsed="false">
      <c r="A1945" s="670" t="s">
        <v>50607</v>
      </c>
      <c r="B1945" s="670" t="s">
        <v>50608</v>
      </c>
      <c r="C1945" s="670" t="s">
        <v>1696</v>
      </c>
      <c r="D1945" s="671" t="s">
        <v>50609</v>
      </c>
    </row>
    <row r="1946" customFormat="false" ht="13.5" hidden="false" customHeight="false" outlineLevel="0" collapsed="false">
      <c r="A1946" s="670" t="s">
        <v>50610</v>
      </c>
      <c r="B1946" s="670" t="s">
        <v>50611</v>
      </c>
      <c r="C1946" s="670" t="s">
        <v>1696</v>
      </c>
      <c r="D1946" s="671" t="s">
        <v>50612</v>
      </c>
    </row>
    <row r="1947" customFormat="false" ht="13.5" hidden="false" customHeight="false" outlineLevel="0" collapsed="false">
      <c r="A1947" s="670" t="s">
        <v>50613</v>
      </c>
      <c r="B1947" s="670" t="s">
        <v>50614</v>
      </c>
      <c r="C1947" s="670" t="s">
        <v>1696</v>
      </c>
      <c r="D1947" s="671" t="s">
        <v>50615</v>
      </c>
    </row>
    <row r="1948" customFormat="false" ht="13.5" hidden="false" customHeight="false" outlineLevel="0" collapsed="false">
      <c r="A1948" s="670" t="s">
        <v>50616</v>
      </c>
      <c r="B1948" s="670" t="s">
        <v>50617</v>
      </c>
      <c r="C1948" s="670" t="s">
        <v>1696</v>
      </c>
      <c r="D1948" s="671" t="s">
        <v>50618</v>
      </c>
    </row>
    <row r="1949" customFormat="false" ht="13.5" hidden="false" customHeight="false" outlineLevel="0" collapsed="false">
      <c r="A1949" s="670" t="s">
        <v>50619</v>
      </c>
      <c r="B1949" s="670" t="s">
        <v>50620</v>
      </c>
      <c r="C1949" s="670" t="s">
        <v>1696</v>
      </c>
      <c r="D1949" s="671" t="s">
        <v>50621</v>
      </c>
    </row>
    <row r="1950" customFormat="false" ht="13.5" hidden="false" customHeight="false" outlineLevel="0" collapsed="false">
      <c r="A1950" s="670" t="s">
        <v>50622</v>
      </c>
      <c r="B1950" s="670" t="s">
        <v>50623</v>
      </c>
      <c r="C1950" s="670" t="s">
        <v>1696</v>
      </c>
      <c r="D1950" s="671" t="s">
        <v>48368</v>
      </c>
    </row>
    <row r="1951" customFormat="false" ht="13.5" hidden="false" customHeight="false" outlineLevel="0" collapsed="false">
      <c r="A1951" s="670" t="s">
        <v>50624</v>
      </c>
      <c r="B1951" s="670" t="s">
        <v>50625</v>
      </c>
      <c r="C1951" s="670" t="s">
        <v>1696</v>
      </c>
      <c r="D1951" s="671" t="s">
        <v>50626</v>
      </c>
    </row>
    <row r="1952" customFormat="false" ht="13.5" hidden="false" customHeight="false" outlineLevel="0" collapsed="false">
      <c r="A1952" s="670" t="s">
        <v>50627</v>
      </c>
      <c r="B1952" s="670" t="s">
        <v>50628</v>
      </c>
      <c r="C1952" s="670" t="s">
        <v>1696</v>
      </c>
      <c r="D1952" s="671" t="s">
        <v>50629</v>
      </c>
    </row>
    <row r="1953" customFormat="false" ht="13.5" hidden="false" customHeight="false" outlineLevel="0" collapsed="false">
      <c r="A1953" s="670" t="s">
        <v>50630</v>
      </c>
      <c r="B1953" s="670" t="s">
        <v>50631</v>
      </c>
      <c r="C1953" s="670" t="s">
        <v>1696</v>
      </c>
      <c r="D1953" s="671" t="s">
        <v>50632</v>
      </c>
    </row>
    <row r="1954" customFormat="false" ht="13.5" hidden="false" customHeight="false" outlineLevel="0" collapsed="false">
      <c r="A1954" s="670" t="s">
        <v>50633</v>
      </c>
      <c r="B1954" s="670" t="s">
        <v>50634</v>
      </c>
      <c r="C1954" s="670" t="s">
        <v>1696</v>
      </c>
      <c r="D1954" s="671" t="s">
        <v>50635</v>
      </c>
    </row>
    <row r="1955" customFormat="false" ht="13.5" hidden="false" customHeight="false" outlineLevel="0" collapsed="false">
      <c r="A1955" s="670" t="s">
        <v>50636</v>
      </c>
      <c r="B1955" s="670" t="s">
        <v>50637</v>
      </c>
      <c r="C1955" s="670" t="s">
        <v>1696</v>
      </c>
      <c r="D1955" s="671" t="s">
        <v>50638</v>
      </c>
    </row>
    <row r="1956" customFormat="false" ht="13.5" hidden="false" customHeight="false" outlineLevel="0" collapsed="false">
      <c r="A1956" s="670" t="s">
        <v>50639</v>
      </c>
      <c r="B1956" s="670" t="s">
        <v>50640</v>
      </c>
      <c r="C1956" s="670" t="s">
        <v>1696</v>
      </c>
      <c r="D1956" s="671" t="s">
        <v>50641</v>
      </c>
    </row>
    <row r="1957" customFormat="false" ht="13.5" hidden="false" customHeight="false" outlineLevel="0" collapsed="false">
      <c r="A1957" s="670" t="s">
        <v>50642</v>
      </c>
      <c r="B1957" s="670" t="s">
        <v>50643</v>
      </c>
      <c r="C1957" s="670" t="s">
        <v>1696</v>
      </c>
      <c r="D1957" s="671" t="s">
        <v>50644</v>
      </c>
    </row>
    <row r="1958" customFormat="false" ht="13.5" hidden="false" customHeight="false" outlineLevel="0" collapsed="false">
      <c r="A1958" s="670" t="s">
        <v>50645</v>
      </c>
      <c r="B1958" s="670" t="s">
        <v>50646</v>
      </c>
      <c r="C1958" s="670" t="s">
        <v>1696</v>
      </c>
      <c r="D1958" s="671" t="s">
        <v>50647</v>
      </c>
    </row>
    <row r="1959" customFormat="false" ht="13.5" hidden="false" customHeight="false" outlineLevel="0" collapsed="false">
      <c r="A1959" s="670" t="s">
        <v>50648</v>
      </c>
      <c r="B1959" s="670" t="s">
        <v>50649</v>
      </c>
      <c r="C1959" s="670" t="s">
        <v>1696</v>
      </c>
      <c r="D1959" s="671" t="s">
        <v>50650</v>
      </c>
    </row>
    <row r="1960" customFormat="false" ht="13.5" hidden="false" customHeight="false" outlineLevel="0" collapsed="false">
      <c r="A1960" s="670" t="s">
        <v>50651</v>
      </c>
      <c r="B1960" s="670" t="s">
        <v>50652</v>
      </c>
      <c r="C1960" s="670" t="s">
        <v>1696</v>
      </c>
      <c r="D1960" s="671" t="s">
        <v>50653</v>
      </c>
    </row>
    <row r="1961" customFormat="false" ht="13.5" hidden="false" customHeight="false" outlineLevel="0" collapsed="false">
      <c r="A1961" s="670" t="s">
        <v>50654</v>
      </c>
      <c r="B1961" s="670" t="s">
        <v>50655</v>
      </c>
      <c r="C1961" s="670" t="s">
        <v>1696</v>
      </c>
      <c r="D1961" s="671" t="s">
        <v>50656</v>
      </c>
    </row>
    <row r="1962" customFormat="false" ht="13.5" hidden="false" customHeight="false" outlineLevel="0" collapsed="false">
      <c r="A1962" s="670" t="s">
        <v>50657</v>
      </c>
      <c r="B1962" s="670" t="s">
        <v>50658</v>
      </c>
      <c r="C1962" s="670" t="s">
        <v>1696</v>
      </c>
      <c r="D1962" s="671" t="s">
        <v>50659</v>
      </c>
    </row>
    <row r="1963" customFormat="false" ht="13.5" hidden="false" customHeight="false" outlineLevel="0" collapsed="false">
      <c r="A1963" s="670" t="s">
        <v>50660</v>
      </c>
      <c r="B1963" s="670" t="s">
        <v>50661</v>
      </c>
      <c r="C1963" s="670" t="s">
        <v>1696</v>
      </c>
      <c r="D1963" s="671" t="s">
        <v>50662</v>
      </c>
    </row>
    <row r="1964" customFormat="false" ht="13.5" hidden="false" customHeight="false" outlineLevel="0" collapsed="false">
      <c r="A1964" s="670" t="s">
        <v>50663</v>
      </c>
      <c r="B1964" s="670" t="s">
        <v>50664</v>
      </c>
      <c r="C1964" s="670" t="s">
        <v>1696</v>
      </c>
      <c r="D1964" s="671" t="s">
        <v>50665</v>
      </c>
    </row>
    <row r="1965" customFormat="false" ht="13.5" hidden="false" customHeight="false" outlineLevel="0" collapsed="false">
      <c r="A1965" s="670" t="s">
        <v>50666</v>
      </c>
      <c r="B1965" s="670" t="s">
        <v>50667</v>
      </c>
      <c r="C1965" s="670" t="s">
        <v>1696</v>
      </c>
      <c r="D1965" s="671" t="s">
        <v>50668</v>
      </c>
    </row>
    <row r="1966" customFormat="false" ht="13.5" hidden="false" customHeight="false" outlineLevel="0" collapsed="false">
      <c r="A1966" s="670" t="s">
        <v>50669</v>
      </c>
      <c r="B1966" s="670" t="s">
        <v>50670</v>
      </c>
      <c r="C1966" s="670" t="s">
        <v>1696</v>
      </c>
      <c r="D1966" s="671" t="s">
        <v>50671</v>
      </c>
    </row>
    <row r="1967" customFormat="false" ht="13.5" hidden="false" customHeight="false" outlineLevel="0" collapsed="false">
      <c r="A1967" s="670" t="s">
        <v>50672</v>
      </c>
      <c r="B1967" s="670" t="s">
        <v>50673</v>
      </c>
      <c r="C1967" s="670" t="s">
        <v>1696</v>
      </c>
      <c r="D1967" s="671" t="s">
        <v>50674</v>
      </c>
    </row>
    <row r="1968" customFormat="false" ht="13.5" hidden="false" customHeight="false" outlineLevel="0" collapsed="false">
      <c r="A1968" s="670" t="s">
        <v>50675</v>
      </c>
      <c r="B1968" s="670" t="s">
        <v>50676</v>
      </c>
      <c r="C1968" s="670" t="s">
        <v>1696</v>
      </c>
      <c r="D1968" s="671" t="s">
        <v>50677</v>
      </c>
    </row>
    <row r="1969" customFormat="false" ht="13.5" hidden="false" customHeight="false" outlineLevel="0" collapsed="false">
      <c r="A1969" s="670" t="s">
        <v>50678</v>
      </c>
      <c r="B1969" s="670" t="s">
        <v>50679</v>
      </c>
      <c r="C1969" s="670" t="s">
        <v>1696</v>
      </c>
      <c r="D1969" s="671" t="s">
        <v>50680</v>
      </c>
    </row>
    <row r="1970" customFormat="false" ht="13.5" hidden="false" customHeight="false" outlineLevel="0" collapsed="false">
      <c r="A1970" s="670" t="s">
        <v>50681</v>
      </c>
      <c r="B1970" s="670" t="s">
        <v>50682</v>
      </c>
      <c r="C1970" s="670" t="s">
        <v>1696</v>
      </c>
      <c r="D1970" s="671" t="s">
        <v>50683</v>
      </c>
    </row>
    <row r="1971" customFormat="false" ht="13.5" hidden="false" customHeight="false" outlineLevel="0" collapsed="false">
      <c r="A1971" s="670" t="s">
        <v>50684</v>
      </c>
      <c r="B1971" s="670" t="s">
        <v>50685</v>
      </c>
      <c r="C1971" s="670" t="s">
        <v>1696</v>
      </c>
      <c r="D1971" s="671" t="s">
        <v>50686</v>
      </c>
    </row>
    <row r="1972" customFormat="false" ht="13.5" hidden="false" customHeight="false" outlineLevel="0" collapsed="false">
      <c r="A1972" s="670" t="s">
        <v>50687</v>
      </c>
      <c r="B1972" s="670" t="s">
        <v>50688</v>
      </c>
      <c r="C1972" s="670" t="s">
        <v>1696</v>
      </c>
      <c r="D1972" s="671" t="s">
        <v>50689</v>
      </c>
    </row>
    <row r="1973" customFormat="false" ht="13.5" hidden="false" customHeight="false" outlineLevel="0" collapsed="false">
      <c r="A1973" s="670" t="s">
        <v>50690</v>
      </c>
      <c r="B1973" s="670" t="s">
        <v>50691</v>
      </c>
      <c r="C1973" s="670" t="s">
        <v>1696</v>
      </c>
      <c r="D1973" s="671" t="s">
        <v>50692</v>
      </c>
    </row>
    <row r="1974" customFormat="false" ht="13.5" hidden="false" customHeight="false" outlineLevel="0" collapsed="false">
      <c r="A1974" s="670" t="s">
        <v>50693</v>
      </c>
      <c r="B1974" s="670" t="s">
        <v>50694</v>
      </c>
      <c r="C1974" s="670" t="s">
        <v>1696</v>
      </c>
      <c r="D1974" s="671" t="s">
        <v>50695</v>
      </c>
    </row>
    <row r="1975" customFormat="false" ht="13.5" hidden="false" customHeight="false" outlineLevel="0" collapsed="false">
      <c r="A1975" s="670" t="s">
        <v>50696</v>
      </c>
      <c r="B1975" s="670" t="s">
        <v>50697</v>
      </c>
      <c r="C1975" s="670" t="s">
        <v>1696</v>
      </c>
      <c r="D1975" s="671" t="s">
        <v>50698</v>
      </c>
    </row>
    <row r="1976" customFormat="false" ht="13.5" hidden="false" customHeight="false" outlineLevel="0" collapsed="false">
      <c r="A1976" s="670" t="s">
        <v>50699</v>
      </c>
      <c r="B1976" s="670" t="s">
        <v>50700</v>
      </c>
      <c r="C1976" s="670" t="s">
        <v>1696</v>
      </c>
      <c r="D1976" s="671" t="s">
        <v>50701</v>
      </c>
    </row>
    <row r="1977" customFormat="false" ht="13.5" hidden="false" customHeight="false" outlineLevel="0" collapsed="false">
      <c r="A1977" s="670" t="s">
        <v>50702</v>
      </c>
      <c r="B1977" s="670" t="s">
        <v>50703</v>
      </c>
      <c r="C1977" s="670" t="s">
        <v>1696</v>
      </c>
      <c r="D1977" s="671" t="s">
        <v>50704</v>
      </c>
    </row>
    <row r="1978" customFormat="false" ht="13.5" hidden="false" customHeight="false" outlineLevel="0" collapsed="false">
      <c r="A1978" s="670" t="s">
        <v>50705</v>
      </c>
      <c r="B1978" s="670" t="s">
        <v>50706</v>
      </c>
      <c r="C1978" s="670" t="s">
        <v>1696</v>
      </c>
      <c r="D1978" s="671" t="s">
        <v>50707</v>
      </c>
    </row>
    <row r="1979" customFormat="false" ht="13.5" hidden="false" customHeight="false" outlineLevel="0" collapsed="false">
      <c r="A1979" s="670" t="s">
        <v>50708</v>
      </c>
      <c r="B1979" s="670" t="s">
        <v>50709</v>
      </c>
      <c r="C1979" s="670" t="s">
        <v>1696</v>
      </c>
      <c r="D1979" s="671" t="s">
        <v>50710</v>
      </c>
    </row>
    <row r="1980" customFormat="false" ht="13.5" hidden="false" customHeight="false" outlineLevel="0" collapsed="false">
      <c r="A1980" s="670" t="s">
        <v>50711</v>
      </c>
      <c r="B1980" s="670" t="s">
        <v>50712</v>
      </c>
      <c r="C1980" s="670" t="s">
        <v>1696</v>
      </c>
      <c r="D1980" s="671" t="s">
        <v>50713</v>
      </c>
    </row>
    <row r="1981" customFormat="false" ht="13.5" hidden="false" customHeight="false" outlineLevel="0" collapsed="false">
      <c r="A1981" s="670" t="s">
        <v>50714</v>
      </c>
      <c r="B1981" s="670" t="s">
        <v>50715</v>
      </c>
      <c r="C1981" s="670" t="s">
        <v>1696</v>
      </c>
      <c r="D1981" s="671" t="s">
        <v>50716</v>
      </c>
    </row>
    <row r="1982" customFormat="false" ht="13.5" hidden="false" customHeight="false" outlineLevel="0" collapsed="false">
      <c r="A1982" s="670" t="s">
        <v>50717</v>
      </c>
      <c r="B1982" s="670" t="s">
        <v>50718</v>
      </c>
      <c r="C1982" s="670" t="s">
        <v>1696</v>
      </c>
      <c r="D1982" s="671" t="s">
        <v>50719</v>
      </c>
    </row>
    <row r="1983" customFormat="false" ht="13.5" hidden="false" customHeight="false" outlineLevel="0" collapsed="false">
      <c r="A1983" s="670" t="s">
        <v>50720</v>
      </c>
      <c r="B1983" s="670" t="s">
        <v>50721</v>
      </c>
      <c r="C1983" s="670" t="s">
        <v>1696</v>
      </c>
      <c r="D1983" s="671" t="s">
        <v>50722</v>
      </c>
    </row>
    <row r="1984" customFormat="false" ht="13.5" hidden="false" customHeight="false" outlineLevel="0" collapsed="false">
      <c r="A1984" s="670" t="s">
        <v>50723</v>
      </c>
      <c r="B1984" s="670" t="s">
        <v>50724</v>
      </c>
      <c r="C1984" s="670" t="s">
        <v>1696</v>
      </c>
      <c r="D1984" s="671" t="s">
        <v>50725</v>
      </c>
    </row>
    <row r="1985" customFormat="false" ht="13.5" hidden="false" customHeight="false" outlineLevel="0" collapsed="false">
      <c r="A1985" s="670" t="s">
        <v>50726</v>
      </c>
      <c r="B1985" s="670" t="s">
        <v>50727</v>
      </c>
      <c r="C1985" s="670" t="s">
        <v>1696</v>
      </c>
      <c r="D1985" s="671" t="s">
        <v>50728</v>
      </c>
    </row>
    <row r="1986" customFormat="false" ht="13.5" hidden="false" customHeight="false" outlineLevel="0" collapsed="false">
      <c r="A1986" s="670" t="s">
        <v>50729</v>
      </c>
      <c r="B1986" s="670" t="s">
        <v>50730</v>
      </c>
      <c r="C1986" s="670" t="s">
        <v>1696</v>
      </c>
      <c r="D1986" s="671" t="s">
        <v>50731</v>
      </c>
    </row>
    <row r="1987" customFormat="false" ht="13.5" hidden="false" customHeight="false" outlineLevel="0" collapsed="false">
      <c r="A1987" s="670" t="s">
        <v>50732</v>
      </c>
      <c r="B1987" s="670" t="s">
        <v>50733</v>
      </c>
      <c r="C1987" s="670" t="s">
        <v>1696</v>
      </c>
      <c r="D1987" s="671" t="s">
        <v>50734</v>
      </c>
    </row>
    <row r="1988" customFormat="false" ht="13.5" hidden="false" customHeight="false" outlineLevel="0" collapsed="false">
      <c r="A1988" s="670" t="s">
        <v>50735</v>
      </c>
      <c r="B1988" s="670" t="s">
        <v>50736</v>
      </c>
      <c r="C1988" s="670" t="s">
        <v>1696</v>
      </c>
      <c r="D1988" s="671" t="s">
        <v>50737</v>
      </c>
    </row>
    <row r="1989" customFormat="false" ht="13.5" hidden="false" customHeight="false" outlineLevel="0" collapsed="false">
      <c r="A1989" s="670" t="s">
        <v>50738</v>
      </c>
      <c r="B1989" s="670" t="s">
        <v>50739</v>
      </c>
      <c r="C1989" s="670" t="s">
        <v>1696</v>
      </c>
      <c r="D1989" s="671" t="s">
        <v>50740</v>
      </c>
    </row>
    <row r="1990" customFormat="false" ht="13.5" hidden="false" customHeight="false" outlineLevel="0" collapsed="false">
      <c r="A1990" s="670" t="s">
        <v>50741</v>
      </c>
      <c r="B1990" s="670" t="s">
        <v>50742</v>
      </c>
      <c r="C1990" s="670" t="s">
        <v>1696</v>
      </c>
      <c r="D1990" s="671" t="s">
        <v>50743</v>
      </c>
    </row>
    <row r="1991" customFormat="false" ht="13.5" hidden="false" customHeight="false" outlineLevel="0" collapsed="false">
      <c r="A1991" s="670" t="s">
        <v>50744</v>
      </c>
      <c r="B1991" s="670" t="s">
        <v>50745</v>
      </c>
      <c r="C1991" s="670" t="s">
        <v>1696</v>
      </c>
      <c r="D1991" s="671" t="s">
        <v>50746</v>
      </c>
    </row>
    <row r="1992" customFormat="false" ht="13.5" hidden="false" customHeight="false" outlineLevel="0" collapsed="false">
      <c r="A1992" s="670" t="s">
        <v>50747</v>
      </c>
      <c r="B1992" s="670" t="s">
        <v>50748</v>
      </c>
      <c r="C1992" s="670" t="s">
        <v>1696</v>
      </c>
      <c r="D1992" s="671" t="s">
        <v>50749</v>
      </c>
    </row>
    <row r="1993" customFormat="false" ht="13.5" hidden="false" customHeight="false" outlineLevel="0" collapsed="false">
      <c r="A1993" s="670" t="s">
        <v>50750</v>
      </c>
      <c r="B1993" s="670" t="s">
        <v>50751</v>
      </c>
      <c r="C1993" s="670" t="s">
        <v>1696</v>
      </c>
      <c r="D1993" s="671" t="s">
        <v>50752</v>
      </c>
    </row>
    <row r="1994" customFormat="false" ht="13.5" hidden="false" customHeight="false" outlineLevel="0" collapsed="false">
      <c r="A1994" s="670" t="s">
        <v>50753</v>
      </c>
      <c r="B1994" s="670" t="s">
        <v>50754</v>
      </c>
      <c r="C1994" s="670" t="s">
        <v>1696</v>
      </c>
      <c r="D1994" s="671" t="s">
        <v>50755</v>
      </c>
    </row>
    <row r="1995" customFormat="false" ht="13.5" hidden="false" customHeight="false" outlineLevel="0" collapsed="false">
      <c r="A1995" s="670" t="s">
        <v>50756</v>
      </c>
      <c r="B1995" s="670" t="s">
        <v>50757</v>
      </c>
      <c r="C1995" s="670" t="s">
        <v>1696</v>
      </c>
      <c r="D1995" s="671" t="s">
        <v>50758</v>
      </c>
    </row>
    <row r="1996" customFormat="false" ht="13.5" hidden="false" customHeight="false" outlineLevel="0" collapsed="false">
      <c r="A1996" s="670" t="s">
        <v>50759</v>
      </c>
      <c r="B1996" s="670" t="s">
        <v>50760</v>
      </c>
      <c r="C1996" s="670" t="s">
        <v>1696</v>
      </c>
      <c r="D1996" s="671" t="s">
        <v>50761</v>
      </c>
    </row>
    <row r="1997" customFormat="false" ht="13.5" hidden="false" customHeight="false" outlineLevel="0" collapsed="false">
      <c r="A1997" s="670" t="s">
        <v>50762</v>
      </c>
      <c r="B1997" s="670" t="s">
        <v>50763</v>
      </c>
      <c r="C1997" s="670" t="s">
        <v>1696</v>
      </c>
      <c r="D1997" s="671" t="s">
        <v>50764</v>
      </c>
    </row>
    <row r="1998" customFormat="false" ht="13.5" hidden="false" customHeight="false" outlineLevel="0" collapsed="false">
      <c r="A1998" s="670" t="s">
        <v>50765</v>
      </c>
      <c r="B1998" s="670" t="s">
        <v>50766</v>
      </c>
      <c r="C1998" s="670" t="s">
        <v>1696</v>
      </c>
      <c r="D1998" s="671" t="s">
        <v>50767</v>
      </c>
    </row>
    <row r="1999" customFormat="false" ht="13.5" hidden="false" customHeight="false" outlineLevel="0" collapsed="false">
      <c r="A1999" s="670" t="s">
        <v>50768</v>
      </c>
      <c r="B1999" s="670" t="s">
        <v>50769</v>
      </c>
      <c r="C1999" s="670" t="s">
        <v>1696</v>
      </c>
      <c r="D1999" s="671" t="s">
        <v>50770</v>
      </c>
    </row>
    <row r="2000" customFormat="false" ht="13.5" hidden="false" customHeight="false" outlineLevel="0" collapsed="false">
      <c r="A2000" s="670" t="s">
        <v>50771</v>
      </c>
      <c r="B2000" s="670" t="s">
        <v>50772</v>
      </c>
      <c r="C2000" s="670" t="s">
        <v>1696</v>
      </c>
      <c r="D2000" s="671" t="s">
        <v>50773</v>
      </c>
    </row>
    <row r="2001" customFormat="false" ht="13.5" hidden="false" customHeight="false" outlineLevel="0" collapsed="false">
      <c r="A2001" s="670" t="s">
        <v>50774</v>
      </c>
      <c r="B2001" s="670" t="s">
        <v>50775</v>
      </c>
      <c r="C2001" s="670" t="s">
        <v>1696</v>
      </c>
      <c r="D2001" s="671" t="s">
        <v>50776</v>
      </c>
    </row>
    <row r="2002" customFormat="false" ht="13.5" hidden="false" customHeight="false" outlineLevel="0" collapsed="false">
      <c r="A2002" s="670" t="s">
        <v>50777</v>
      </c>
      <c r="B2002" s="670" t="s">
        <v>50778</v>
      </c>
      <c r="C2002" s="670" t="s">
        <v>1696</v>
      </c>
      <c r="D2002" s="671" t="s">
        <v>50779</v>
      </c>
    </row>
    <row r="2003" customFormat="false" ht="13.5" hidden="false" customHeight="false" outlineLevel="0" collapsed="false">
      <c r="A2003" s="670" t="s">
        <v>50780</v>
      </c>
      <c r="B2003" s="670" t="s">
        <v>50781</v>
      </c>
      <c r="C2003" s="670" t="s">
        <v>1696</v>
      </c>
      <c r="D2003" s="671" t="s">
        <v>46864</v>
      </c>
    </row>
    <row r="2004" customFormat="false" ht="13.5" hidden="false" customHeight="false" outlineLevel="0" collapsed="false">
      <c r="A2004" s="670" t="s">
        <v>50782</v>
      </c>
      <c r="B2004" s="670" t="s">
        <v>50783</v>
      </c>
      <c r="C2004" s="670" t="s">
        <v>1696</v>
      </c>
      <c r="D2004" s="671" t="s">
        <v>50784</v>
      </c>
    </row>
    <row r="2005" customFormat="false" ht="13.5" hidden="false" customHeight="false" outlineLevel="0" collapsed="false">
      <c r="A2005" s="670" t="s">
        <v>50785</v>
      </c>
      <c r="B2005" s="670" t="s">
        <v>50786</v>
      </c>
      <c r="C2005" s="670" t="s">
        <v>1696</v>
      </c>
      <c r="D2005" s="671" t="s">
        <v>50787</v>
      </c>
    </row>
    <row r="2006" customFormat="false" ht="13.5" hidden="false" customHeight="false" outlineLevel="0" collapsed="false">
      <c r="A2006" s="670" t="s">
        <v>50788</v>
      </c>
      <c r="B2006" s="670" t="s">
        <v>50789</v>
      </c>
      <c r="C2006" s="670" t="s">
        <v>1696</v>
      </c>
      <c r="D2006" s="671" t="s">
        <v>50790</v>
      </c>
    </row>
    <row r="2007" customFormat="false" ht="13.5" hidden="false" customHeight="false" outlineLevel="0" collapsed="false">
      <c r="A2007" s="670" t="s">
        <v>50791</v>
      </c>
      <c r="B2007" s="670" t="s">
        <v>50792</v>
      </c>
      <c r="C2007" s="670" t="s">
        <v>1696</v>
      </c>
      <c r="D2007" s="671" t="s">
        <v>50793</v>
      </c>
    </row>
    <row r="2008" customFormat="false" ht="13.5" hidden="false" customHeight="false" outlineLevel="0" collapsed="false">
      <c r="A2008" s="670" t="s">
        <v>50794</v>
      </c>
      <c r="B2008" s="670" t="s">
        <v>50795</v>
      </c>
      <c r="C2008" s="670" t="s">
        <v>1696</v>
      </c>
      <c r="D2008" s="671" t="s">
        <v>50796</v>
      </c>
    </row>
    <row r="2009" customFormat="false" ht="13.5" hidden="false" customHeight="false" outlineLevel="0" collapsed="false">
      <c r="A2009" s="670" t="s">
        <v>50797</v>
      </c>
      <c r="B2009" s="670" t="s">
        <v>50798</v>
      </c>
      <c r="C2009" s="670" t="s">
        <v>1696</v>
      </c>
      <c r="D2009" s="671" t="s">
        <v>50799</v>
      </c>
    </row>
    <row r="2010" customFormat="false" ht="13.5" hidden="false" customHeight="false" outlineLevel="0" collapsed="false">
      <c r="A2010" s="670" t="s">
        <v>50800</v>
      </c>
      <c r="B2010" s="670" t="s">
        <v>50801</v>
      </c>
      <c r="C2010" s="670" t="s">
        <v>1696</v>
      </c>
      <c r="D2010" s="671" t="s">
        <v>50802</v>
      </c>
    </row>
    <row r="2011" customFormat="false" ht="13.5" hidden="false" customHeight="false" outlineLevel="0" collapsed="false">
      <c r="A2011" s="670" t="s">
        <v>50803</v>
      </c>
      <c r="B2011" s="670" t="s">
        <v>50804</v>
      </c>
      <c r="C2011" s="670" t="s">
        <v>1696</v>
      </c>
      <c r="D2011" s="671" t="s">
        <v>50805</v>
      </c>
    </row>
    <row r="2012" customFormat="false" ht="13.5" hidden="false" customHeight="false" outlineLevel="0" collapsed="false">
      <c r="A2012" s="670" t="s">
        <v>50806</v>
      </c>
      <c r="B2012" s="670" t="s">
        <v>50807</v>
      </c>
      <c r="C2012" s="670" t="s">
        <v>1696</v>
      </c>
      <c r="D2012" s="671" t="s">
        <v>50808</v>
      </c>
    </row>
    <row r="2013" customFormat="false" ht="13.5" hidden="false" customHeight="false" outlineLevel="0" collapsed="false">
      <c r="A2013" s="670" t="s">
        <v>50809</v>
      </c>
      <c r="B2013" s="670" t="s">
        <v>50810</v>
      </c>
      <c r="C2013" s="670" t="s">
        <v>1696</v>
      </c>
      <c r="D2013" s="671" t="s">
        <v>50811</v>
      </c>
    </row>
    <row r="2014" customFormat="false" ht="13.5" hidden="false" customHeight="false" outlineLevel="0" collapsed="false">
      <c r="A2014" s="670" t="s">
        <v>50812</v>
      </c>
      <c r="B2014" s="670" t="s">
        <v>50813</v>
      </c>
      <c r="C2014" s="670" t="s">
        <v>1696</v>
      </c>
      <c r="D2014" s="671" t="s">
        <v>50814</v>
      </c>
    </row>
    <row r="2015" customFormat="false" ht="13.5" hidden="false" customHeight="false" outlineLevel="0" collapsed="false">
      <c r="A2015" s="670" t="s">
        <v>50815</v>
      </c>
      <c r="B2015" s="670" t="s">
        <v>50816</v>
      </c>
      <c r="C2015" s="670" t="s">
        <v>1696</v>
      </c>
      <c r="D2015" s="671" t="s">
        <v>50817</v>
      </c>
    </row>
    <row r="2016" customFormat="false" ht="13.5" hidden="false" customHeight="false" outlineLevel="0" collapsed="false">
      <c r="A2016" s="670" t="s">
        <v>50818</v>
      </c>
      <c r="B2016" s="670" t="s">
        <v>50819</v>
      </c>
      <c r="C2016" s="670" t="s">
        <v>1696</v>
      </c>
      <c r="D2016" s="671" t="s">
        <v>50820</v>
      </c>
    </row>
    <row r="2017" customFormat="false" ht="13.5" hidden="false" customHeight="false" outlineLevel="0" collapsed="false">
      <c r="A2017" s="670" t="s">
        <v>50821</v>
      </c>
      <c r="B2017" s="670" t="s">
        <v>50822</v>
      </c>
      <c r="C2017" s="670" t="s">
        <v>1696</v>
      </c>
      <c r="D2017" s="671" t="s">
        <v>50823</v>
      </c>
    </row>
    <row r="2018" customFormat="false" ht="13.5" hidden="false" customHeight="false" outlineLevel="0" collapsed="false">
      <c r="A2018" s="670" t="s">
        <v>50824</v>
      </c>
      <c r="B2018" s="670" t="s">
        <v>50825</v>
      </c>
      <c r="C2018" s="670" t="s">
        <v>1696</v>
      </c>
      <c r="D2018" s="671" t="s">
        <v>45725</v>
      </c>
    </row>
    <row r="2019" customFormat="false" ht="13.5" hidden="false" customHeight="false" outlineLevel="0" collapsed="false">
      <c r="A2019" s="670" t="s">
        <v>50826</v>
      </c>
      <c r="B2019" s="670" t="s">
        <v>50827</v>
      </c>
      <c r="C2019" s="670" t="s">
        <v>1696</v>
      </c>
      <c r="D2019" s="671" t="s">
        <v>50828</v>
      </c>
    </row>
    <row r="2020" customFormat="false" ht="13.5" hidden="false" customHeight="false" outlineLevel="0" collapsed="false">
      <c r="A2020" s="670" t="s">
        <v>50829</v>
      </c>
      <c r="B2020" s="670" t="s">
        <v>50830</v>
      </c>
      <c r="C2020" s="670" t="s">
        <v>1696</v>
      </c>
      <c r="D2020" s="671" t="s">
        <v>50831</v>
      </c>
    </row>
    <row r="2021" customFormat="false" ht="13.5" hidden="false" customHeight="false" outlineLevel="0" collapsed="false">
      <c r="A2021" s="670" t="s">
        <v>50832</v>
      </c>
      <c r="B2021" s="670" t="s">
        <v>50833</v>
      </c>
      <c r="C2021" s="670" t="s">
        <v>1696</v>
      </c>
      <c r="D2021" s="671" t="s">
        <v>50834</v>
      </c>
    </row>
    <row r="2022" customFormat="false" ht="13.5" hidden="false" customHeight="false" outlineLevel="0" collapsed="false">
      <c r="A2022" s="670" t="s">
        <v>50835</v>
      </c>
      <c r="B2022" s="670" t="s">
        <v>50836</v>
      </c>
      <c r="C2022" s="670" t="s">
        <v>1696</v>
      </c>
      <c r="D2022" s="671" t="s">
        <v>50837</v>
      </c>
    </row>
    <row r="2023" customFormat="false" ht="13.5" hidden="false" customHeight="false" outlineLevel="0" collapsed="false">
      <c r="A2023" s="670" t="s">
        <v>50838</v>
      </c>
      <c r="B2023" s="670" t="s">
        <v>50839</v>
      </c>
      <c r="C2023" s="670" t="s">
        <v>1696</v>
      </c>
      <c r="D2023" s="671" t="s">
        <v>50840</v>
      </c>
    </row>
    <row r="2024" customFormat="false" ht="13.5" hidden="false" customHeight="false" outlineLevel="0" collapsed="false">
      <c r="A2024" s="670" t="s">
        <v>50841</v>
      </c>
      <c r="B2024" s="670" t="s">
        <v>50842</v>
      </c>
      <c r="C2024" s="670" t="s">
        <v>1696</v>
      </c>
      <c r="D2024" s="671" t="s">
        <v>50843</v>
      </c>
    </row>
    <row r="2025" customFormat="false" ht="13.5" hidden="false" customHeight="false" outlineLevel="0" collapsed="false">
      <c r="A2025" s="670" t="s">
        <v>50844</v>
      </c>
      <c r="B2025" s="670" t="s">
        <v>50845</v>
      </c>
      <c r="C2025" s="670" t="s">
        <v>1696</v>
      </c>
      <c r="D2025" s="671" t="s">
        <v>50846</v>
      </c>
    </row>
    <row r="2026" customFormat="false" ht="13.5" hidden="false" customHeight="false" outlineLevel="0" collapsed="false">
      <c r="A2026" s="670" t="s">
        <v>50847</v>
      </c>
      <c r="B2026" s="670" t="s">
        <v>50848</v>
      </c>
      <c r="C2026" s="670" t="s">
        <v>1696</v>
      </c>
      <c r="D2026" s="671" t="s">
        <v>50849</v>
      </c>
    </row>
    <row r="2027" customFormat="false" ht="13.5" hidden="false" customHeight="false" outlineLevel="0" collapsed="false">
      <c r="A2027" s="670" t="s">
        <v>50850</v>
      </c>
      <c r="B2027" s="670" t="s">
        <v>50851</v>
      </c>
      <c r="C2027" s="670" t="s">
        <v>1696</v>
      </c>
      <c r="D2027" s="671" t="s">
        <v>50852</v>
      </c>
    </row>
    <row r="2028" customFormat="false" ht="13.5" hidden="false" customHeight="false" outlineLevel="0" collapsed="false">
      <c r="A2028" s="670" t="s">
        <v>50853</v>
      </c>
      <c r="B2028" s="670" t="s">
        <v>50854</v>
      </c>
      <c r="C2028" s="670" t="s">
        <v>1696</v>
      </c>
      <c r="D2028" s="671" t="s">
        <v>50855</v>
      </c>
    </row>
    <row r="2029" customFormat="false" ht="13.5" hidden="false" customHeight="false" outlineLevel="0" collapsed="false">
      <c r="A2029" s="670" t="s">
        <v>50856</v>
      </c>
      <c r="B2029" s="670" t="s">
        <v>50857</v>
      </c>
      <c r="C2029" s="670" t="s">
        <v>1696</v>
      </c>
      <c r="D2029" s="671" t="s">
        <v>50858</v>
      </c>
    </row>
    <row r="2030" customFormat="false" ht="13.5" hidden="false" customHeight="false" outlineLevel="0" collapsed="false">
      <c r="A2030" s="670" t="s">
        <v>50859</v>
      </c>
      <c r="B2030" s="670" t="s">
        <v>50860</v>
      </c>
      <c r="C2030" s="670" t="s">
        <v>1696</v>
      </c>
      <c r="D2030" s="671" t="s">
        <v>50861</v>
      </c>
    </row>
    <row r="2031" customFormat="false" ht="13.5" hidden="false" customHeight="false" outlineLevel="0" collapsed="false">
      <c r="A2031" s="670" t="s">
        <v>50862</v>
      </c>
      <c r="B2031" s="670" t="s">
        <v>50863</v>
      </c>
      <c r="C2031" s="670" t="s">
        <v>1696</v>
      </c>
      <c r="D2031" s="671" t="s">
        <v>50864</v>
      </c>
    </row>
    <row r="2032" customFormat="false" ht="13.5" hidden="false" customHeight="false" outlineLevel="0" collapsed="false">
      <c r="A2032" s="670" t="s">
        <v>50865</v>
      </c>
      <c r="B2032" s="670" t="s">
        <v>50866</v>
      </c>
      <c r="C2032" s="670" t="s">
        <v>1696</v>
      </c>
      <c r="D2032" s="671" t="s">
        <v>50867</v>
      </c>
    </row>
    <row r="2033" customFormat="false" ht="13.5" hidden="false" customHeight="false" outlineLevel="0" collapsed="false">
      <c r="A2033" s="670" t="s">
        <v>50868</v>
      </c>
      <c r="B2033" s="670" t="s">
        <v>50869</v>
      </c>
      <c r="C2033" s="670" t="s">
        <v>1696</v>
      </c>
      <c r="D2033" s="671" t="s">
        <v>50870</v>
      </c>
    </row>
    <row r="2034" customFormat="false" ht="13.5" hidden="false" customHeight="false" outlineLevel="0" collapsed="false">
      <c r="A2034" s="670" t="s">
        <v>50871</v>
      </c>
      <c r="B2034" s="670" t="s">
        <v>50872</v>
      </c>
      <c r="C2034" s="670" t="s">
        <v>5978</v>
      </c>
      <c r="D2034" s="671" t="s">
        <v>50873</v>
      </c>
    </row>
    <row r="2035" customFormat="false" ht="13.5" hidden="false" customHeight="false" outlineLevel="0" collapsed="false">
      <c r="A2035" s="670" t="s">
        <v>50874</v>
      </c>
      <c r="B2035" s="670" t="s">
        <v>50875</v>
      </c>
      <c r="C2035" s="670" t="s">
        <v>1696</v>
      </c>
      <c r="D2035" s="671" t="s">
        <v>50876</v>
      </c>
    </row>
    <row r="2036" customFormat="false" ht="13.5" hidden="false" customHeight="false" outlineLevel="0" collapsed="false">
      <c r="A2036" s="670" t="s">
        <v>50877</v>
      </c>
      <c r="B2036" s="670" t="s">
        <v>50878</v>
      </c>
      <c r="C2036" s="670" t="s">
        <v>130</v>
      </c>
      <c r="D2036" s="671" t="s">
        <v>50873</v>
      </c>
    </row>
    <row r="2037" customFormat="false" ht="13.5" hidden="false" customHeight="false" outlineLevel="0" collapsed="false">
      <c r="A2037" s="670" t="s">
        <v>50879</v>
      </c>
      <c r="B2037" s="670" t="s">
        <v>50880</v>
      </c>
      <c r="C2037" s="670" t="s">
        <v>859</v>
      </c>
      <c r="D2037" s="671" t="s">
        <v>48924</v>
      </c>
    </row>
    <row r="2038" customFormat="false" ht="13.5" hidden="false" customHeight="false" outlineLevel="0" collapsed="false">
      <c r="A2038" s="670" t="s">
        <v>50881</v>
      </c>
      <c r="B2038" s="670" t="s">
        <v>50882</v>
      </c>
      <c r="C2038" s="670" t="s">
        <v>859</v>
      </c>
      <c r="D2038" s="671" t="s">
        <v>50883</v>
      </c>
    </row>
    <row r="2039" customFormat="false" ht="13.5" hidden="false" customHeight="false" outlineLevel="0" collapsed="false">
      <c r="A2039" s="670" t="s">
        <v>50884</v>
      </c>
      <c r="B2039" s="670" t="s">
        <v>50885</v>
      </c>
      <c r="C2039" s="670" t="s">
        <v>1696</v>
      </c>
      <c r="D2039" s="671" t="s">
        <v>50886</v>
      </c>
    </row>
    <row r="2040" customFormat="false" ht="13.5" hidden="false" customHeight="false" outlineLevel="0" collapsed="false">
      <c r="A2040" s="670" t="s">
        <v>50887</v>
      </c>
      <c r="B2040" s="670" t="s">
        <v>50888</v>
      </c>
      <c r="C2040" s="670" t="s">
        <v>1696</v>
      </c>
      <c r="D2040" s="671" t="s">
        <v>50889</v>
      </c>
    </row>
    <row r="2041" customFormat="false" ht="13.5" hidden="false" customHeight="false" outlineLevel="0" collapsed="false">
      <c r="A2041" s="670" t="s">
        <v>50890</v>
      </c>
      <c r="B2041" s="670" t="s">
        <v>50891</v>
      </c>
      <c r="C2041" s="670" t="s">
        <v>1696</v>
      </c>
      <c r="D2041" s="671" t="s">
        <v>50834</v>
      </c>
    </row>
    <row r="2042" customFormat="false" ht="13.5" hidden="false" customHeight="false" outlineLevel="0" collapsed="false">
      <c r="A2042" s="670" t="s">
        <v>50892</v>
      </c>
      <c r="B2042" s="670" t="s">
        <v>50893</v>
      </c>
      <c r="C2042" s="670" t="s">
        <v>1696</v>
      </c>
      <c r="D2042" s="671" t="s">
        <v>50894</v>
      </c>
    </row>
    <row r="2043" customFormat="false" ht="13.5" hidden="false" customHeight="false" outlineLevel="0" collapsed="false">
      <c r="A2043" s="670" t="s">
        <v>50895</v>
      </c>
      <c r="B2043" s="670" t="s">
        <v>50896</v>
      </c>
      <c r="C2043" s="670" t="s">
        <v>1696</v>
      </c>
      <c r="D2043" s="671" t="s">
        <v>50897</v>
      </c>
    </row>
    <row r="2044" customFormat="false" ht="13.5" hidden="false" customHeight="false" outlineLevel="0" collapsed="false">
      <c r="A2044" s="670" t="s">
        <v>50898</v>
      </c>
      <c r="B2044" s="670" t="s">
        <v>50899</v>
      </c>
      <c r="C2044" s="670" t="s">
        <v>1696</v>
      </c>
      <c r="D2044" s="671" t="s">
        <v>50900</v>
      </c>
    </row>
    <row r="2045" customFormat="false" ht="13.5" hidden="false" customHeight="false" outlineLevel="0" collapsed="false">
      <c r="A2045" s="670" t="s">
        <v>50901</v>
      </c>
      <c r="B2045" s="670" t="s">
        <v>50902</v>
      </c>
      <c r="C2045" s="670" t="s">
        <v>1696</v>
      </c>
      <c r="D2045" s="671" t="s">
        <v>50903</v>
      </c>
    </row>
    <row r="2046" customFormat="false" ht="13.5" hidden="false" customHeight="false" outlineLevel="0" collapsed="false">
      <c r="A2046" s="670" t="s">
        <v>50904</v>
      </c>
      <c r="B2046" s="670" t="s">
        <v>50905</v>
      </c>
      <c r="C2046" s="670" t="s">
        <v>1696</v>
      </c>
      <c r="D2046" s="671" t="s">
        <v>50906</v>
      </c>
    </row>
    <row r="2047" customFormat="false" ht="13.5" hidden="false" customHeight="false" outlineLevel="0" collapsed="false">
      <c r="A2047" s="670" t="s">
        <v>50907</v>
      </c>
      <c r="B2047" s="670" t="s">
        <v>50908</v>
      </c>
      <c r="C2047" s="670" t="s">
        <v>1696</v>
      </c>
      <c r="D2047" s="671" t="s">
        <v>50909</v>
      </c>
    </row>
    <row r="2048" customFormat="false" ht="13.5" hidden="false" customHeight="false" outlineLevel="0" collapsed="false">
      <c r="A2048" s="670" t="s">
        <v>50910</v>
      </c>
      <c r="B2048" s="670" t="s">
        <v>50911</v>
      </c>
      <c r="C2048" s="670" t="s">
        <v>1696</v>
      </c>
      <c r="D2048" s="671" t="s">
        <v>50912</v>
      </c>
    </row>
    <row r="2049" customFormat="false" ht="13.5" hidden="false" customHeight="false" outlineLevel="0" collapsed="false">
      <c r="A2049" s="670" t="s">
        <v>50913</v>
      </c>
      <c r="B2049" s="670" t="s">
        <v>50914</v>
      </c>
      <c r="C2049" s="670" t="s">
        <v>1696</v>
      </c>
      <c r="D2049" s="671" t="s">
        <v>50915</v>
      </c>
    </row>
    <row r="2050" customFormat="false" ht="13.5" hidden="false" customHeight="false" outlineLevel="0" collapsed="false">
      <c r="A2050" s="670" t="s">
        <v>50916</v>
      </c>
      <c r="B2050" s="670" t="s">
        <v>50917</v>
      </c>
      <c r="C2050" s="670" t="s">
        <v>1696</v>
      </c>
      <c r="D2050" s="671" t="s">
        <v>50918</v>
      </c>
    </row>
    <row r="2051" customFormat="false" ht="13.5" hidden="false" customHeight="false" outlineLevel="0" collapsed="false">
      <c r="A2051" s="670" t="s">
        <v>50919</v>
      </c>
      <c r="B2051" s="670" t="s">
        <v>50920</v>
      </c>
      <c r="C2051" s="670" t="s">
        <v>1696</v>
      </c>
      <c r="D2051" s="671" t="s">
        <v>50921</v>
      </c>
    </row>
    <row r="2052" customFormat="false" ht="13.5" hidden="false" customHeight="false" outlineLevel="0" collapsed="false">
      <c r="A2052" s="670" t="s">
        <v>50922</v>
      </c>
      <c r="B2052" s="670" t="s">
        <v>50923</v>
      </c>
      <c r="C2052" s="670" t="s">
        <v>1696</v>
      </c>
      <c r="D2052" s="671" t="s">
        <v>45980</v>
      </c>
    </row>
    <row r="2053" customFormat="false" ht="13.5" hidden="false" customHeight="false" outlineLevel="0" collapsed="false">
      <c r="A2053" s="670" t="s">
        <v>50924</v>
      </c>
      <c r="B2053" s="670" t="s">
        <v>50925</v>
      </c>
      <c r="C2053" s="670" t="s">
        <v>1696</v>
      </c>
      <c r="D2053" s="671" t="s">
        <v>50926</v>
      </c>
    </row>
    <row r="2054" customFormat="false" ht="13.5" hidden="false" customHeight="false" outlineLevel="0" collapsed="false">
      <c r="A2054" s="670" t="s">
        <v>50927</v>
      </c>
      <c r="B2054" s="670" t="s">
        <v>50928</v>
      </c>
      <c r="C2054" s="670" t="s">
        <v>1696</v>
      </c>
      <c r="D2054" s="671" t="s">
        <v>50929</v>
      </c>
    </row>
    <row r="2055" customFormat="false" ht="13.5" hidden="false" customHeight="false" outlineLevel="0" collapsed="false">
      <c r="A2055" s="670" t="s">
        <v>50930</v>
      </c>
      <c r="B2055" s="670" t="s">
        <v>50931</v>
      </c>
      <c r="C2055" s="670" t="s">
        <v>1696</v>
      </c>
      <c r="D2055" s="671" t="s">
        <v>50932</v>
      </c>
    </row>
    <row r="2056" customFormat="false" ht="13.5" hidden="false" customHeight="false" outlineLevel="0" collapsed="false">
      <c r="A2056" s="670" t="s">
        <v>50933</v>
      </c>
      <c r="B2056" s="670" t="s">
        <v>50934</v>
      </c>
      <c r="C2056" s="670" t="s">
        <v>1696</v>
      </c>
      <c r="D2056" s="671" t="s">
        <v>50935</v>
      </c>
    </row>
    <row r="2057" customFormat="false" ht="13.5" hidden="false" customHeight="false" outlineLevel="0" collapsed="false">
      <c r="A2057" s="670" t="s">
        <v>50936</v>
      </c>
      <c r="B2057" s="670" t="s">
        <v>50937</v>
      </c>
      <c r="C2057" s="670" t="s">
        <v>1696</v>
      </c>
      <c r="D2057" s="671" t="s">
        <v>50938</v>
      </c>
    </row>
    <row r="2058" customFormat="false" ht="13.5" hidden="false" customHeight="false" outlineLevel="0" collapsed="false">
      <c r="A2058" s="670" t="s">
        <v>50939</v>
      </c>
      <c r="B2058" s="670" t="s">
        <v>50940</v>
      </c>
      <c r="C2058" s="670" t="s">
        <v>1696</v>
      </c>
      <c r="D2058" s="671" t="s">
        <v>50941</v>
      </c>
    </row>
    <row r="2059" customFormat="false" ht="13.5" hidden="false" customHeight="false" outlineLevel="0" collapsed="false">
      <c r="A2059" s="670" t="s">
        <v>50942</v>
      </c>
      <c r="B2059" s="670" t="s">
        <v>50943</v>
      </c>
      <c r="C2059" s="670" t="s">
        <v>1696</v>
      </c>
      <c r="D2059" s="671" t="s">
        <v>50944</v>
      </c>
    </row>
    <row r="2060" customFormat="false" ht="13.5" hidden="false" customHeight="false" outlineLevel="0" collapsed="false">
      <c r="A2060" s="670" t="s">
        <v>50945</v>
      </c>
      <c r="B2060" s="670" t="s">
        <v>50946</v>
      </c>
      <c r="C2060" s="670" t="s">
        <v>1696</v>
      </c>
      <c r="D2060" s="671" t="s">
        <v>50947</v>
      </c>
    </row>
    <row r="2061" customFormat="false" ht="13.5" hidden="false" customHeight="false" outlineLevel="0" collapsed="false">
      <c r="A2061" s="670" t="s">
        <v>50948</v>
      </c>
      <c r="B2061" s="670" t="s">
        <v>50949</v>
      </c>
      <c r="C2061" s="670" t="s">
        <v>1696</v>
      </c>
      <c r="D2061" s="671" t="s">
        <v>50950</v>
      </c>
    </row>
    <row r="2062" customFormat="false" ht="13.5" hidden="false" customHeight="false" outlineLevel="0" collapsed="false">
      <c r="A2062" s="670" t="s">
        <v>50951</v>
      </c>
      <c r="B2062" s="670" t="s">
        <v>50952</v>
      </c>
      <c r="C2062" s="670" t="s">
        <v>1696</v>
      </c>
      <c r="D2062" s="671" t="s">
        <v>50953</v>
      </c>
    </row>
    <row r="2063" customFormat="false" ht="13.5" hidden="false" customHeight="false" outlineLevel="0" collapsed="false">
      <c r="A2063" s="670" t="s">
        <v>50954</v>
      </c>
      <c r="B2063" s="670" t="s">
        <v>50955</v>
      </c>
      <c r="C2063" s="670" t="s">
        <v>1696</v>
      </c>
      <c r="D2063" s="671" t="s">
        <v>50956</v>
      </c>
    </row>
    <row r="2064" customFormat="false" ht="13.5" hidden="false" customHeight="false" outlineLevel="0" collapsed="false">
      <c r="A2064" s="670" t="s">
        <v>50957</v>
      </c>
      <c r="B2064" s="670" t="s">
        <v>50958</v>
      </c>
      <c r="C2064" s="670" t="s">
        <v>1696</v>
      </c>
      <c r="D2064" s="671" t="s">
        <v>50959</v>
      </c>
    </row>
    <row r="2065" customFormat="false" ht="13.5" hidden="false" customHeight="false" outlineLevel="0" collapsed="false">
      <c r="A2065" s="670" t="s">
        <v>50960</v>
      </c>
      <c r="B2065" s="670" t="s">
        <v>50961</v>
      </c>
      <c r="C2065" s="670" t="s">
        <v>1696</v>
      </c>
      <c r="D2065" s="671" t="s">
        <v>50962</v>
      </c>
    </row>
    <row r="2066" customFormat="false" ht="13.5" hidden="false" customHeight="false" outlineLevel="0" collapsed="false">
      <c r="A2066" s="670" t="s">
        <v>50963</v>
      </c>
      <c r="B2066" s="670" t="s">
        <v>50964</v>
      </c>
      <c r="C2066" s="670" t="s">
        <v>1696</v>
      </c>
      <c r="D2066" s="671" t="s">
        <v>50965</v>
      </c>
    </row>
    <row r="2067" customFormat="false" ht="13.5" hidden="false" customHeight="false" outlineLevel="0" collapsed="false">
      <c r="A2067" s="670" t="s">
        <v>50966</v>
      </c>
      <c r="B2067" s="670" t="s">
        <v>50967</v>
      </c>
      <c r="C2067" s="670" t="s">
        <v>1696</v>
      </c>
      <c r="D2067" s="671" t="s">
        <v>50968</v>
      </c>
    </row>
    <row r="2068" customFormat="false" ht="13.5" hidden="false" customHeight="false" outlineLevel="0" collapsed="false">
      <c r="A2068" s="670" t="s">
        <v>50969</v>
      </c>
      <c r="B2068" s="670" t="s">
        <v>50970</v>
      </c>
      <c r="C2068" s="670" t="s">
        <v>1696</v>
      </c>
      <c r="D2068" s="671" t="s">
        <v>50971</v>
      </c>
    </row>
    <row r="2069" customFormat="false" ht="13.5" hidden="false" customHeight="false" outlineLevel="0" collapsed="false">
      <c r="A2069" s="670" t="s">
        <v>50972</v>
      </c>
      <c r="B2069" s="670" t="s">
        <v>50973</v>
      </c>
      <c r="C2069" s="670" t="s">
        <v>1696</v>
      </c>
      <c r="D2069" s="671" t="s">
        <v>50974</v>
      </c>
    </row>
    <row r="2070" customFormat="false" ht="13.5" hidden="false" customHeight="false" outlineLevel="0" collapsed="false">
      <c r="A2070" s="670" t="s">
        <v>50975</v>
      </c>
      <c r="B2070" s="670" t="s">
        <v>50976</v>
      </c>
      <c r="C2070" s="670" t="s">
        <v>1696</v>
      </c>
      <c r="D2070" s="671" t="s">
        <v>50977</v>
      </c>
    </row>
    <row r="2071" customFormat="false" ht="13.5" hidden="false" customHeight="false" outlineLevel="0" collapsed="false">
      <c r="A2071" s="670" t="s">
        <v>50978</v>
      </c>
      <c r="B2071" s="670" t="s">
        <v>50979</v>
      </c>
      <c r="C2071" s="670" t="s">
        <v>1696</v>
      </c>
      <c r="D2071" s="671" t="s">
        <v>50980</v>
      </c>
    </row>
    <row r="2072" customFormat="false" ht="13.5" hidden="false" customHeight="false" outlineLevel="0" collapsed="false">
      <c r="A2072" s="670" t="s">
        <v>50981</v>
      </c>
      <c r="B2072" s="670" t="s">
        <v>50982</v>
      </c>
      <c r="C2072" s="670" t="s">
        <v>1696</v>
      </c>
      <c r="D2072" s="671" t="s">
        <v>50983</v>
      </c>
    </row>
    <row r="2073" customFormat="false" ht="13.5" hidden="false" customHeight="false" outlineLevel="0" collapsed="false">
      <c r="A2073" s="670" t="s">
        <v>50984</v>
      </c>
      <c r="B2073" s="670" t="s">
        <v>50985</v>
      </c>
      <c r="C2073" s="670" t="s">
        <v>1696</v>
      </c>
      <c r="D2073" s="671" t="s">
        <v>50986</v>
      </c>
    </row>
    <row r="2074" customFormat="false" ht="13.5" hidden="false" customHeight="false" outlineLevel="0" collapsed="false">
      <c r="A2074" s="670" t="s">
        <v>50987</v>
      </c>
      <c r="B2074" s="670" t="s">
        <v>50988</v>
      </c>
      <c r="C2074" s="670" t="s">
        <v>1696</v>
      </c>
      <c r="D2074" s="671" t="s">
        <v>50989</v>
      </c>
    </row>
    <row r="2075" customFormat="false" ht="13.5" hidden="false" customHeight="false" outlineLevel="0" collapsed="false">
      <c r="A2075" s="670" t="s">
        <v>50990</v>
      </c>
      <c r="B2075" s="670" t="s">
        <v>50991</v>
      </c>
      <c r="C2075" s="670" t="s">
        <v>1696</v>
      </c>
      <c r="D2075" s="671" t="s">
        <v>50992</v>
      </c>
    </row>
    <row r="2076" customFormat="false" ht="13.5" hidden="false" customHeight="false" outlineLevel="0" collapsed="false">
      <c r="A2076" s="670" t="s">
        <v>50993</v>
      </c>
      <c r="B2076" s="670" t="s">
        <v>50994</v>
      </c>
      <c r="C2076" s="670" t="s">
        <v>1696</v>
      </c>
      <c r="D2076" s="671" t="s">
        <v>50995</v>
      </c>
    </row>
    <row r="2077" customFormat="false" ht="13.5" hidden="false" customHeight="false" outlineLevel="0" collapsed="false">
      <c r="A2077" s="670" t="s">
        <v>50996</v>
      </c>
      <c r="B2077" s="670" t="s">
        <v>50997</v>
      </c>
      <c r="C2077" s="670" t="s">
        <v>1696</v>
      </c>
      <c r="D2077" s="671" t="s">
        <v>50998</v>
      </c>
    </row>
    <row r="2078" customFormat="false" ht="13.5" hidden="false" customHeight="false" outlineLevel="0" collapsed="false">
      <c r="A2078" s="670" t="s">
        <v>50999</v>
      </c>
      <c r="B2078" s="670" t="s">
        <v>51000</v>
      </c>
      <c r="C2078" s="670" t="s">
        <v>1696</v>
      </c>
      <c r="D2078" s="671" t="s">
        <v>51001</v>
      </c>
    </row>
    <row r="2079" customFormat="false" ht="13.5" hidden="false" customHeight="false" outlineLevel="0" collapsed="false">
      <c r="A2079" s="670" t="s">
        <v>51002</v>
      </c>
      <c r="B2079" s="670" t="s">
        <v>51003</v>
      </c>
      <c r="C2079" s="670" t="s">
        <v>1696</v>
      </c>
      <c r="D2079" s="671" t="s">
        <v>51004</v>
      </c>
    </row>
    <row r="2080" customFormat="false" ht="13.5" hidden="false" customHeight="false" outlineLevel="0" collapsed="false">
      <c r="A2080" s="670" t="s">
        <v>51005</v>
      </c>
      <c r="B2080" s="670" t="s">
        <v>51006</v>
      </c>
      <c r="C2080" s="670" t="s">
        <v>1696</v>
      </c>
      <c r="D2080" s="671" t="s">
        <v>51007</v>
      </c>
    </row>
    <row r="2081" customFormat="false" ht="13.5" hidden="false" customHeight="false" outlineLevel="0" collapsed="false">
      <c r="A2081" s="670" t="s">
        <v>51008</v>
      </c>
      <c r="B2081" s="670" t="s">
        <v>51009</v>
      </c>
      <c r="C2081" s="670" t="s">
        <v>1696</v>
      </c>
      <c r="D2081" s="671" t="s">
        <v>51010</v>
      </c>
    </row>
    <row r="2082" customFormat="false" ht="13.5" hidden="false" customHeight="false" outlineLevel="0" collapsed="false">
      <c r="A2082" s="670" t="s">
        <v>51011</v>
      </c>
      <c r="B2082" s="670" t="s">
        <v>51012</v>
      </c>
      <c r="C2082" s="670" t="s">
        <v>1696</v>
      </c>
      <c r="D2082" s="671" t="s">
        <v>51013</v>
      </c>
    </row>
    <row r="2083" customFormat="false" ht="13.5" hidden="false" customHeight="false" outlineLevel="0" collapsed="false">
      <c r="A2083" s="670" t="s">
        <v>51014</v>
      </c>
      <c r="B2083" s="670" t="s">
        <v>51015</v>
      </c>
      <c r="C2083" s="670" t="s">
        <v>1696</v>
      </c>
      <c r="D2083" s="671" t="s">
        <v>51016</v>
      </c>
    </row>
    <row r="2084" customFormat="false" ht="13.5" hidden="false" customHeight="false" outlineLevel="0" collapsed="false">
      <c r="A2084" s="670" t="s">
        <v>51017</v>
      </c>
      <c r="B2084" s="670" t="s">
        <v>51018</v>
      </c>
      <c r="C2084" s="670" t="s">
        <v>1696</v>
      </c>
      <c r="D2084" s="671" t="s">
        <v>51019</v>
      </c>
    </row>
    <row r="2085" customFormat="false" ht="13.5" hidden="false" customHeight="false" outlineLevel="0" collapsed="false">
      <c r="A2085" s="670" t="s">
        <v>51020</v>
      </c>
      <c r="B2085" s="670" t="s">
        <v>51021</v>
      </c>
      <c r="C2085" s="670" t="s">
        <v>1696</v>
      </c>
      <c r="D2085" s="671" t="s">
        <v>51022</v>
      </c>
    </row>
    <row r="2086" customFormat="false" ht="13.5" hidden="false" customHeight="false" outlineLevel="0" collapsed="false">
      <c r="A2086" s="670" t="s">
        <v>51023</v>
      </c>
      <c r="B2086" s="670" t="s">
        <v>51024</v>
      </c>
      <c r="C2086" s="670" t="s">
        <v>1696</v>
      </c>
      <c r="D2086" s="671" t="s">
        <v>51025</v>
      </c>
    </row>
    <row r="2087" customFormat="false" ht="13.5" hidden="false" customHeight="false" outlineLevel="0" collapsed="false">
      <c r="A2087" s="670" t="s">
        <v>51026</v>
      </c>
      <c r="B2087" s="670" t="s">
        <v>51027</v>
      </c>
      <c r="C2087" s="670" t="s">
        <v>1696</v>
      </c>
      <c r="D2087" s="671" t="s">
        <v>51028</v>
      </c>
    </row>
    <row r="2088" customFormat="false" ht="13.5" hidden="false" customHeight="false" outlineLevel="0" collapsed="false">
      <c r="A2088" s="670" t="s">
        <v>51029</v>
      </c>
      <c r="B2088" s="670" t="s">
        <v>51030</v>
      </c>
      <c r="C2088" s="670" t="s">
        <v>1696</v>
      </c>
      <c r="D2088" s="671" t="s">
        <v>51031</v>
      </c>
    </row>
    <row r="2089" customFormat="false" ht="13.5" hidden="false" customHeight="false" outlineLevel="0" collapsed="false">
      <c r="A2089" s="670" t="s">
        <v>51032</v>
      </c>
      <c r="B2089" s="670" t="s">
        <v>51033</v>
      </c>
      <c r="C2089" s="670" t="s">
        <v>1696</v>
      </c>
      <c r="D2089" s="671" t="s">
        <v>51034</v>
      </c>
    </row>
    <row r="2090" customFormat="false" ht="13.5" hidden="false" customHeight="false" outlineLevel="0" collapsed="false">
      <c r="A2090" s="670" t="s">
        <v>51035</v>
      </c>
      <c r="B2090" s="670" t="s">
        <v>51036</v>
      </c>
      <c r="C2090" s="670" t="s">
        <v>1696</v>
      </c>
      <c r="D2090" s="671" t="s">
        <v>51037</v>
      </c>
    </row>
    <row r="2091" customFormat="false" ht="13.5" hidden="false" customHeight="false" outlineLevel="0" collapsed="false">
      <c r="A2091" s="670" t="s">
        <v>51038</v>
      </c>
      <c r="B2091" s="670" t="s">
        <v>51039</v>
      </c>
      <c r="C2091" s="670" t="s">
        <v>1696</v>
      </c>
      <c r="D2091" s="671" t="s">
        <v>51040</v>
      </c>
    </row>
    <row r="2092" customFormat="false" ht="13.5" hidden="false" customHeight="false" outlineLevel="0" collapsed="false">
      <c r="A2092" s="670" t="s">
        <v>51041</v>
      </c>
      <c r="B2092" s="670" t="s">
        <v>51042</v>
      </c>
      <c r="C2092" s="670" t="s">
        <v>1696</v>
      </c>
      <c r="D2092" s="671" t="s">
        <v>51043</v>
      </c>
    </row>
    <row r="2093" customFormat="false" ht="13.5" hidden="false" customHeight="false" outlineLevel="0" collapsed="false">
      <c r="A2093" s="670" t="s">
        <v>51044</v>
      </c>
      <c r="B2093" s="670" t="s">
        <v>51045</v>
      </c>
      <c r="C2093" s="670" t="s">
        <v>1696</v>
      </c>
      <c r="D2093" s="671" t="s">
        <v>51046</v>
      </c>
    </row>
    <row r="2094" customFormat="false" ht="13.5" hidden="false" customHeight="false" outlineLevel="0" collapsed="false">
      <c r="A2094" s="670" t="s">
        <v>51047</v>
      </c>
      <c r="B2094" s="670" t="s">
        <v>51048</v>
      </c>
      <c r="C2094" s="670" t="s">
        <v>1696</v>
      </c>
      <c r="D2094" s="671" t="s">
        <v>51049</v>
      </c>
    </row>
    <row r="2095" customFormat="false" ht="13.5" hidden="false" customHeight="false" outlineLevel="0" collapsed="false">
      <c r="A2095" s="670" t="s">
        <v>51050</v>
      </c>
      <c r="B2095" s="670" t="s">
        <v>51051</v>
      </c>
      <c r="C2095" s="670" t="s">
        <v>1696</v>
      </c>
      <c r="D2095" s="671" t="s">
        <v>51052</v>
      </c>
    </row>
    <row r="2096" customFormat="false" ht="13.5" hidden="false" customHeight="false" outlineLevel="0" collapsed="false">
      <c r="A2096" s="670" t="s">
        <v>51053</v>
      </c>
      <c r="B2096" s="670" t="s">
        <v>51054</v>
      </c>
      <c r="C2096" s="670" t="s">
        <v>1696</v>
      </c>
      <c r="D2096" s="671" t="s">
        <v>51055</v>
      </c>
    </row>
    <row r="2097" customFormat="false" ht="13.5" hidden="false" customHeight="false" outlineLevel="0" collapsed="false">
      <c r="A2097" s="670" t="s">
        <v>51056</v>
      </c>
      <c r="B2097" s="670" t="s">
        <v>51057</v>
      </c>
      <c r="C2097" s="670" t="s">
        <v>1696</v>
      </c>
      <c r="D2097" s="671" t="s">
        <v>51058</v>
      </c>
    </row>
    <row r="2098" customFormat="false" ht="13.5" hidden="false" customHeight="false" outlineLevel="0" collapsed="false">
      <c r="A2098" s="670" t="s">
        <v>51059</v>
      </c>
      <c r="B2098" s="670" t="s">
        <v>51060</v>
      </c>
      <c r="C2098" s="670" t="s">
        <v>1696</v>
      </c>
      <c r="D2098" s="671" t="s">
        <v>51061</v>
      </c>
    </row>
    <row r="2099" customFormat="false" ht="13.5" hidden="false" customHeight="false" outlineLevel="0" collapsed="false">
      <c r="A2099" s="670" t="s">
        <v>51062</v>
      </c>
      <c r="B2099" s="670" t="s">
        <v>51063</v>
      </c>
      <c r="C2099" s="670" t="s">
        <v>1696</v>
      </c>
      <c r="D2099" s="671" t="s">
        <v>51064</v>
      </c>
    </row>
    <row r="2100" customFormat="false" ht="13.5" hidden="false" customHeight="false" outlineLevel="0" collapsed="false">
      <c r="A2100" s="670" t="s">
        <v>51065</v>
      </c>
      <c r="B2100" s="670" t="s">
        <v>51066</v>
      </c>
      <c r="C2100" s="670" t="s">
        <v>1696</v>
      </c>
      <c r="D2100" s="671" t="s">
        <v>51067</v>
      </c>
    </row>
    <row r="2101" customFormat="false" ht="13.5" hidden="false" customHeight="false" outlineLevel="0" collapsed="false">
      <c r="A2101" s="670" t="s">
        <v>51068</v>
      </c>
      <c r="B2101" s="670" t="s">
        <v>51069</v>
      </c>
      <c r="C2101" s="670" t="s">
        <v>1696</v>
      </c>
      <c r="D2101" s="671" t="s">
        <v>51070</v>
      </c>
    </row>
    <row r="2102" customFormat="false" ht="13.5" hidden="false" customHeight="false" outlineLevel="0" collapsed="false">
      <c r="A2102" s="670" t="s">
        <v>51071</v>
      </c>
      <c r="B2102" s="670" t="s">
        <v>51072</v>
      </c>
      <c r="C2102" s="670" t="s">
        <v>1696</v>
      </c>
      <c r="D2102" s="671" t="s">
        <v>51073</v>
      </c>
    </row>
    <row r="2103" customFormat="false" ht="13.5" hidden="false" customHeight="false" outlineLevel="0" collapsed="false">
      <c r="A2103" s="670" t="s">
        <v>51074</v>
      </c>
      <c r="B2103" s="670" t="s">
        <v>51075</v>
      </c>
      <c r="C2103" s="670" t="s">
        <v>1696</v>
      </c>
      <c r="D2103" s="671" t="s">
        <v>51076</v>
      </c>
    </row>
    <row r="2104" customFormat="false" ht="13.5" hidden="false" customHeight="false" outlineLevel="0" collapsed="false">
      <c r="A2104" s="670" t="s">
        <v>51077</v>
      </c>
      <c r="B2104" s="670" t="s">
        <v>51078</v>
      </c>
      <c r="C2104" s="670" t="s">
        <v>1696</v>
      </c>
      <c r="D2104" s="671" t="s">
        <v>51079</v>
      </c>
    </row>
    <row r="2105" customFormat="false" ht="13.5" hidden="false" customHeight="false" outlineLevel="0" collapsed="false">
      <c r="A2105" s="670" t="s">
        <v>51080</v>
      </c>
      <c r="B2105" s="670" t="s">
        <v>51081</v>
      </c>
      <c r="C2105" s="670" t="s">
        <v>1696</v>
      </c>
      <c r="D2105" s="671" t="s">
        <v>51082</v>
      </c>
    </row>
    <row r="2106" customFormat="false" ht="13.5" hidden="false" customHeight="false" outlineLevel="0" collapsed="false">
      <c r="A2106" s="670" t="s">
        <v>51083</v>
      </c>
      <c r="B2106" s="670" t="s">
        <v>51084</v>
      </c>
      <c r="C2106" s="670" t="s">
        <v>1696</v>
      </c>
      <c r="D2106" s="671" t="s">
        <v>51085</v>
      </c>
    </row>
    <row r="2107" customFormat="false" ht="13.5" hidden="false" customHeight="false" outlineLevel="0" collapsed="false">
      <c r="A2107" s="670" t="s">
        <v>51086</v>
      </c>
      <c r="B2107" s="670" t="s">
        <v>51087</v>
      </c>
      <c r="C2107" s="670" t="s">
        <v>1696</v>
      </c>
      <c r="D2107" s="671" t="s">
        <v>51088</v>
      </c>
    </row>
    <row r="2108" customFormat="false" ht="13.5" hidden="false" customHeight="false" outlineLevel="0" collapsed="false">
      <c r="A2108" s="670" t="s">
        <v>51089</v>
      </c>
      <c r="B2108" s="670" t="s">
        <v>51090</v>
      </c>
      <c r="C2108" s="670" t="s">
        <v>1696</v>
      </c>
      <c r="D2108" s="671" t="s">
        <v>51091</v>
      </c>
    </row>
    <row r="2109" customFormat="false" ht="13.5" hidden="false" customHeight="false" outlineLevel="0" collapsed="false">
      <c r="A2109" s="670" t="s">
        <v>51092</v>
      </c>
      <c r="B2109" s="670" t="s">
        <v>51093</v>
      </c>
      <c r="C2109" s="670" t="s">
        <v>1696</v>
      </c>
      <c r="D2109" s="671" t="s">
        <v>51094</v>
      </c>
    </row>
    <row r="2110" customFormat="false" ht="13.5" hidden="false" customHeight="false" outlineLevel="0" collapsed="false">
      <c r="A2110" s="670" t="s">
        <v>51095</v>
      </c>
      <c r="B2110" s="670" t="s">
        <v>51096</v>
      </c>
      <c r="C2110" s="670" t="s">
        <v>1696</v>
      </c>
      <c r="D2110" s="671" t="s">
        <v>51097</v>
      </c>
    </row>
    <row r="2111" customFormat="false" ht="13.5" hidden="false" customHeight="false" outlineLevel="0" collapsed="false">
      <c r="A2111" s="670" t="s">
        <v>51098</v>
      </c>
      <c r="B2111" s="670" t="s">
        <v>51099</v>
      </c>
      <c r="C2111" s="670" t="s">
        <v>1696</v>
      </c>
      <c r="D2111" s="671" t="s">
        <v>51100</v>
      </c>
    </row>
    <row r="2112" customFormat="false" ht="13.5" hidden="false" customHeight="false" outlineLevel="0" collapsed="false">
      <c r="A2112" s="670" t="s">
        <v>51101</v>
      </c>
      <c r="B2112" s="670" t="s">
        <v>51102</v>
      </c>
      <c r="C2112" s="670" t="s">
        <v>1696</v>
      </c>
      <c r="D2112" s="671" t="s">
        <v>51103</v>
      </c>
    </row>
    <row r="2113" customFormat="false" ht="13.5" hidden="false" customHeight="false" outlineLevel="0" collapsed="false">
      <c r="A2113" s="670" t="s">
        <v>51104</v>
      </c>
      <c r="B2113" s="670" t="s">
        <v>51105</v>
      </c>
      <c r="C2113" s="670" t="s">
        <v>859</v>
      </c>
      <c r="D2113" s="671" t="s">
        <v>51106</v>
      </c>
    </row>
    <row r="2114" customFormat="false" ht="13.5" hidden="false" customHeight="false" outlineLevel="0" collapsed="false">
      <c r="A2114" s="670" t="s">
        <v>51107</v>
      </c>
      <c r="B2114" s="670" t="s">
        <v>51108</v>
      </c>
      <c r="C2114" s="670" t="s">
        <v>859</v>
      </c>
      <c r="D2114" s="671" t="s">
        <v>51109</v>
      </c>
    </row>
    <row r="2115" customFormat="false" ht="13.5" hidden="false" customHeight="false" outlineLevel="0" collapsed="false">
      <c r="A2115" s="670" t="s">
        <v>51110</v>
      </c>
      <c r="B2115" s="670" t="s">
        <v>51111</v>
      </c>
      <c r="C2115" s="670" t="s">
        <v>859</v>
      </c>
      <c r="D2115" s="671" t="s">
        <v>51112</v>
      </c>
    </row>
    <row r="2116" customFormat="false" ht="13.5" hidden="false" customHeight="false" outlineLevel="0" collapsed="false">
      <c r="A2116" s="670" t="s">
        <v>51113</v>
      </c>
      <c r="B2116" s="670" t="s">
        <v>51114</v>
      </c>
      <c r="C2116" s="670" t="s">
        <v>859</v>
      </c>
      <c r="D2116" s="671" t="s">
        <v>51115</v>
      </c>
    </row>
    <row r="2117" customFormat="false" ht="13.5" hidden="false" customHeight="false" outlineLevel="0" collapsed="false">
      <c r="A2117" s="670" t="s">
        <v>51116</v>
      </c>
      <c r="B2117" s="670" t="s">
        <v>51117</v>
      </c>
      <c r="C2117" s="670" t="s">
        <v>859</v>
      </c>
      <c r="D2117" s="671" t="s">
        <v>51118</v>
      </c>
    </row>
    <row r="2118" customFormat="false" ht="13.5" hidden="false" customHeight="false" outlineLevel="0" collapsed="false">
      <c r="A2118" s="670" t="s">
        <v>51119</v>
      </c>
      <c r="B2118" s="670" t="s">
        <v>51120</v>
      </c>
      <c r="C2118" s="670" t="s">
        <v>859</v>
      </c>
      <c r="D2118" s="671" t="s">
        <v>51121</v>
      </c>
    </row>
    <row r="2119" customFormat="false" ht="13.5" hidden="false" customHeight="false" outlineLevel="0" collapsed="false">
      <c r="A2119" s="670" t="s">
        <v>51122</v>
      </c>
      <c r="B2119" s="670" t="s">
        <v>51123</v>
      </c>
      <c r="C2119" s="670" t="s">
        <v>859</v>
      </c>
      <c r="D2119" s="671" t="s">
        <v>51124</v>
      </c>
    </row>
    <row r="2120" customFormat="false" ht="13.5" hidden="false" customHeight="false" outlineLevel="0" collapsed="false">
      <c r="A2120" s="670" t="s">
        <v>51125</v>
      </c>
      <c r="B2120" s="670" t="s">
        <v>51126</v>
      </c>
      <c r="C2120" s="670" t="s">
        <v>859</v>
      </c>
      <c r="D2120" s="671" t="s">
        <v>51127</v>
      </c>
    </row>
    <row r="2121" customFormat="false" ht="13.5" hidden="false" customHeight="false" outlineLevel="0" collapsed="false">
      <c r="A2121" s="670" t="s">
        <v>51128</v>
      </c>
      <c r="B2121" s="670" t="s">
        <v>51129</v>
      </c>
      <c r="C2121" s="670" t="s">
        <v>1696</v>
      </c>
      <c r="D2121" s="671" t="s">
        <v>51130</v>
      </c>
    </row>
    <row r="2122" customFormat="false" ht="13.5" hidden="false" customHeight="false" outlineLevel="0" collapsed="false">
      <c r="A2122" s="670" t="s">
        <v>51131</v>
      </c>
      <c r="B2122" s="670" t="s">
        <v>51132</v>
      </c>
      <c r="C2122" s="670" t="s">
        <v>1696</v>
      </c>
      <c r="D2122" s="671" t="s">
        <v>51133</v>
      </c>
    </row>
    <row r="2123" customFormat="false" ht="13.5" hidden="false" customHeight="false" outlineLevel="0" collapsed="false">
      <c r="A2123" s="670" t="s">
        <v>51134</v>
      </c>
      <c r="B2123" s="670" t="s">
        <v>51135</v>
      </c>
      <c r="C2123" s="670" t="s">
        <v>1696</v>
      </c>
      <c r="D2123" s="671" t="s">
        <v>50929</v>
      </c>
    </row>
    <row r="2124" customFormat="false" ht="13.5" hidden="false" customHeight="false" outlineLevel="0" collapsed="false">
      <c r="A2124" s="670" t="s">
        <v>51136</v>
      </c>
      <c r="B2124" s="670" t="s">
        <v>51137</v>
      </c>
      <c r="C2124" s="670" t="s">
        <v>1696</v>
      </c>
      <c r="D2124" s="671" t="s">
        <v>51138</v>
      </c>
    </row>
    <row r="2125" customFormat="false" ht="13.5" hidden="false" customHeight="false" outlineLevel="0" collapsed="false">
      <c r="A2125" s="670" t="s">
        <v>51139</v>
      </c>
      <c r="B2125" s="670" t="s">
        <v>51140</v>
      </c>
      <c r="C2125" s="670" t="s">
        <v>1696</v>
      </c>
      <c r="D2125" s="671" t="s">
        <v>51141</v>
      </c>
    </row>
    <row r="2126" customFormat="false" ht="13.5" hidden="false" customHeight="false" outlineLevel="0" collapsed="false">
      <c r="A2126" s="670" t="s">
        <v>51142</v>
      </c>
      <c r="B2126" s="670" t="s">
        <v>51143</v>
      </c>
      <c r="C2126" s="670" t="s">
        <v>1696</v>
      </c>
      <c r="D2126" s="671" t="s">
        <v>51144</v>
      </c>
    </row>
    <row r="2127" customFormat="false" ht="13.5" hidden="false" customHeight="false" outlineLevel="0" collapsed="false">
      <c r="A2127" s="670" t="s">
        <v>51145</v>
      </c>
      <c r="B2127" s="670" t="s">
        <v>51146</v>
      </c>
      <c r="C2127" s="670" t="s">
        <v>5978</v>
      </c>
      <c r="D2127" s="671" t="s">
        <v>51147</v>
      </c>
    </row>
    <row r="2128" customFormat="false" ht="13.5" hidden="false" customHeight="false" outlineLevel="0" collapsed="false">
      <c r="A2128" s="670" t="s">
        <v>51148</v>
      </c>
      <c r="B2128" s="670" t="s">
        <v>51149</v>
      </c>
      <c r="C2128" s="670" t="s">
        <v>5978</v>
      </c>
      <c r="D2128" s="671" t="s">
        <v>51150</v>
      </c>
    </row>
    <row r="2129" customFormat="false" ht="13.5" hidden="false" customHeight="false" outlineLevel="0" collapsed="false">
      <c r="A2129" s="670" t="s">
        <v>51151</v>
      </c>
      <c r="B2129" s="670" t="s">
        <v>51152</v>
      </c>
      <c r="C2129" s="670" t="s">
        <v>5978</v>
      </c>
      <c r="D2129" s="671" t="s">
        <v>51153</v>
      </c>
    </row>
    <row r="2130" customFormat="false" ht="13.5" hidden="false" customHeight="false" outlineLevel="0" collapsed="false">
      <c r="A2130" s="670" t="s">
        <v>51154</v>
      </c>
      <c r="B2130" s="670" t="s">
        <v>51155</v>
      </c>
      <c r="C2130" s="670" t="s">
        <v>5978</v>
      </c>
      <c r="D2130" s="671" t="s">
        <v>51156</v>
      </c>
    </row>
    <row r="2131" customFormat="false" ht="13.5" hidden="false" customHeight="false" outlineLevel="0" collapsed="false">
      <c r="A2131" s="670" t="s">
        <v>51157</v>
      </c>
      <c r="B2131" s="670" t="s">
        <v>51158</v>
      </c>
      <c r="C2131" s="670" t="s">
        <v>5978</v>
      </c>
      <c r="D2131" s="671" t="s">
        <v>51159</v>
      </c>
    </row>
    <row r="2132" customFormat="false" ht="13.5" hidden="false" customHeight="false" outlineLevel="0" collapsed="false">
      <c r="A2132" s="670" t="s">
        <v>51160</v>
      </c>
      <c r="B2132" s="670" t="s">
        <v>51161</v>
      </c>
      <c r="C2132" s="670" t="s">
        <v>5978</v>
      </c>
      <c r="D2132" s="671" t="s">
        <v>51162</v>
      </c>
    </row>
    <row r="2133" customFormat="false" ht="13.5" hidden="false" customHeight="false" outlineLevel="0" collapsed="false">
      <c r="A2133" s="670" t="s">
        <v>51163</v>
      </c>
      <c r="B2133" s="670" t="s">
        <v>51164</v>
      </c>
      <c r="C2133" s="670" t="s">
        <v>5978</v>
      </c>
      <c r="D2133" s="671" t="s">
        <v>45638</v>
      </c>
    </row>
    <row r="2134" customFormat="false" ht="13.5" hidden="false" customHeight="false" outlineLevel="0" collapsed="false">
      <c r="A2134" s="670" t="s">
        <v>51165</v>
      </c>
      <c r="B2134" s="670" t="s">
        <v>51166</v>
      </c>
      <c r="C2134" s="670" t="s">
        <v>5978</v>
      </c>
      <c r="D2134" s="671" t="s">
        <v>51167</v>
      </c>
    </row>
    <row r="2135" customFormat="false" ht="13.5" hidden="false" customHeight="false" outlineLevel="0" collapsed="false">
      <c r="A2135" s="670" t="s">
        <v>51168</v>
      </c>
      <c r="B2135" s="670" t="s">
        <v>51169</v>
      </c>
      <c r="C2135" s="670" t="s">
        <v>5978</v>
      </c>
      <c r="D2135" s="671" t="s">
        <v>51170</v>
      </c>
    </row>
    <row r="2136" customFormat="false" ht="13.5" hidden="false" customHeight="false" outlineLevel="0" collapsed="false">
      <c r="A2136" s="670" t="s">
        <v>51171</v>
      </c>
      <c r="B2136" s="670" t="s">
        <v>51172</v>
      </c>
      <c r="C2136" s="670" t="s">
        <v>5978</v>
      </c>
      <c r="D2136" s="671" t="s">
        <v>49939</v>
      </c>
    </row>
    <row r="2137" customFormat="false" ht="13.5" hidden="false" customHeight="false" outlineLevel="0" collapsed="false">
      <c r="A2137" s="670" t="s">
        <v>51173</v>
      </c>
      <c r="B2137" s="670" t="s">
        <v>51174</v>
      </c>
      <c r="C2137" s="670" t="s">
        <v>5978</v>
      </c>
      <c r="D2137" s="671" t="s">
        <v>51175</v>
      </c>
    </row>
    <row r="2138" customFormat="false" ht="13.5" hidden="false" customHeight="false" outlineLevel="0" collapsed="false">
      <c r="A2138" s="670" t="s">
        <v>51176</v>
      </c>
      <c r="B2138" s="670" t="s">
        <v>51177</v>
      </c>
      <c r="C2138" s="670" t="s">
        <v>5978</v>
      </c>
      <c r="D2138" s="671" t="s">
        <v>46756</v>
      </c>
    </row>
    <row r="2139" customFormat="false" ht="13.5" hidden="false" customHeight="false" outlineLevel="0" collapsed="false">
      <c r="A2139" s="670" t="s">
        <v>51178</v>
      </c>
      <c r="B2139" s="670" t="s">
        <v>51179</v>
      </c>
      <c r="C2139" s="670" t="s">
        <v>5978</v>
      </c>
      <c r="D2139" s="671" t="s">
        <v>51180</v>
      </c>
    </row>
    <row r="2140" customFormat="false" ht="13.5" hidden="false" customHeight="false" outlineLevel="0" collapsed="false">
      <c r="A2140" s="670" t="s">
        <v>51181</v>
      </c>
      <c r="B2140" s="670" t="s">
        <v>51182</v>
      </c>
      <c r="C2140" s="670" t="s">
        <v>5978</v>
      </c>
      <c r="D2140" s="671" t="s">
        <v>51183</v>
      </c>
    </row>
    <row r="2141" customFormat="false" ht="13.5" hidden="false" customHeight="false" outlineLevel="0" collapsed="false">
      <c r="A2141" s="670" t="s">
        <v>51184</v>
      </c>
      <c r="B2141" s="670" t="s">
        <v>51185</v>
      </c>
      <c r="C2141" s="670" t="s">
        <v>5978</v>
      </c>
      <c r="D2141" s="671" t="s">
        <v>51186</v>
      </c>
    </row>
    <row r="2142" customFormat="false" ht="13.5" hidden="false" customHeight="false" outlineLevel="0" collapsed="false">
      <c r="A2142" s="670" t="s">
        <v>51187</v>
      </c>
      <c r="B2142" s="670" t="s">
        <v>51188</v>
      </c>
      <c r="C2142" s="670" t="s">
        <v>5978</v>
      </c>
      <c r="D2142" s="671" t="s">
        <v>51189</v>
      </c>
    </row>
    <row r="2143" customFormat="false" ht="13.5" hidden="false" customHeight="false" outlineLevel="0" collapsed="false">
      <c r="A2143" s="670" t="s">
        <v>51190</v>
      </c>
      <c r="B2143" s="670" t="s">
        <v>51191</v>
      </c>
      <c r="C2143" s="670" t="s">
        <v>5978</v>
      </c>
      <c r="D2143" s="671" t="s">
        <v>51192</v>
      </c>
    </row>
    <row r="2144" customFormat="false" ht="13.5" hidden="false" customHeight="false" outlineLevel="0" collapsed="false">
      <c r="A2144" s="670" t="s">
        <v>51193</v>
      </c>
      <c r="B2144" s="670" t="s">
        <v>51194</v>
      </c>
      <c r="C2144" s="670" t="s">
        <v>5978</v>
      </c>
      <c r="D2144" s="671" t="s">
        <v>48092</v>
      </c>
    </row>
    <row r="2145" customFormat="false" ht="13.5" hidden="false" customHeight="false" outlineLevel="0" collapsed="false">
      <c r="A2145" s="670" t="s">
        <v>51195</v>
      </c>
      <c r="B2145" s="670" t="s">
        <v>51196</v>
      </c>
      <c r="C2145" s="670" t="s">
        <v>5978</v>
      </c>
      <c r="D2145" s="671" t="s">
        <v>51197</v>
      </c>
    </row>
    <row r="2146" customFormat="false" ht="13.5" hidden="false" customHeight="false" outlineLevel="0" collapsed="false">
      <c r="A2146" s="670" t="s">
        <v>51198</v>
      </c>
      <c r="B2146" s="670" t="s">
        <v>51199</v>
      </c>
      <c r="C2146" s="670" t="s">
        <v>5978</v>
      </c>
      <c r="D2146" s="671" t="s">
        <v>51200</v>
      </c>
    </row>
    <row r="2147" customFormat="false" ht="13.5" hidden="false" customHeight="false" outlineLevel="0" collapsed="false">
      <c r="A2147" s="670" t="s">
        <v>51201</v>
      </c>
      <c r="B2147" s="670" t="s">
        <v>51202</v>
      </c>
      <c r="C2147" s="670" t="s">
        <v>5978</v>
      </c>
      <c r="D2147" s="671" t="s">
        <v>51203</v>
      </c>
    </row>
    <row r="2148" customFormat="false" ht="13.5" hidden="false" customHeight="false" outlineLevel="0" collapsed="false">
      <c r="A2148" s="670" t="s">
        <v>51204</v>
      </c>
      <c r="B2148" s="670" t="s">
        <v>51205</v>
      </c>
      <c r="C2148" s="670" t="s">
        <v>5978</v>
      </c>
      <c r="D2148" s="671" t="s">
        <v>51206</v>
      </c>
    </row>
    <row r="2149" customFormat="false" ht="13.5" hidden="false" customHeight="false" outlineLevel="0" collapsed="false">
      <c r="A2149" s="670" t="s">
        <v>51207</v>
      </c>
      <c r="B2149" s="670" t="s">
        <v>51208</v>
      </c>
      <c r="C2149" s="670" t="s">
        <v>5978</v>
      </c>
      <c r="D2149" s="671" t="s">
        <v>51209</v>
      </c>
    </row>
    <row r="2150" customFormat="false" ht="13.5" hidden="false" customHeight="false" outlineLevel="0" collapsed="false">
      <c r="A2150" s="670" t="s">
        <v>51210</v>
      </c>
      <c r="B2150" s="670" t="s">
        <v>51211</v>
      </c>
      <c r="C2150" s="670" t="s">
        <v>5978</v>
      </c>
      <c r="D2150" s="671" t="s">
        <v>51212</v>
      </c>
    </row>
    <row r="2151" customFormat="false" ht="13.5" hidden="false" customHeight="false" outlineLevel="0" collapsed="false">
      <c r="A2151" s="670" t="s">
        <v>51213</v>
      </c>
      <c r="B2151" s="670" t="s">
        <v>51214</v>
      </c>
      <c r="C2151" s="670" t="s">
        <v>5978</v>
      </c>
      <c r="D2151" s="671" t="s">
        <v>51215</v>
      </c>
    </row>
    <row r="2152" customFormat="false" ht="13.5" hidden="false" customHeight="false" outlineLevel="0" collapsed="false">
      <c r="A2152" s="670" t="s">
        <v>51216</v>
      </c>
      <c r="B2152" s="670" t="s">
        <v>51217</v>
      </c>
      <c r="C2152" s="670" t="s">
        <v>5978</v>
      </c>
      <c r="D2152" s="671" t="s">
        <v>51218</v>
      </c>
    </row>
    <row r="2153" customFormat="false" ht="13.5" hidden="false" customHeight="false" outlineLevel="0" collapsed="false">
      <c r="A2153" s="670" t="s">
        <v>51219</v>
      </c>
      <c r="B2153" s="670" t="s">
        <v>51220</v>
      </c>
      <c r="C2153" s="670" t="s">
        <v>5978</v>
      </c>
      <c r="D2153" s="671" t="s">
        <v>50464</v>
      </c>
    </row>
    <row r="2154" customFormat="false" ht="13.5" hidden="false" customHeight="false" outlineLevel="0" collapsed="false">
      <c r="A2154" s="670" t="s">
        <v>51221</v>
      </c>
      <c r="B2154" s="670" t="s">
        <v>51222</v>
      </c>
      <c r="C2154" s="670" t="s">
        <v>5978</v>
      </c>
      <c r="D2154" s="671" t="s">
        <v>51223</v>
      </c>
    </row>
    <row r="2155" customFormat="false" ht="13.5" hidden="false" customHeight="false" outlineLevel="0" collapsed="false">
      <c r="A2155" s="670" t="s">
        <v>51224</v>
      </c>
      <c r="B2155" s="670" t="s">
        <v>51225</v>
      </c>
      <c r="C2155" s="670" t="s">
        <v>5978</v>
      </c>
      <c r="D2155" s="671" t="s">
        <v>51226</v>
      </c>
    </row>
    <row r="2156" customFormat="false" ht="13.5" hidden="false" customHeight="false" outlineLevel="0" collapsed="false">
      <c r="A2156" s="670" t="s">
        <v>51227</v>
      </c>
      <c r="B2156" s="670" t="s">
        <v>51228</v>
      </c>
      <c r="C2156" s="670" t="s">
        <v>5978</v>
      </c>
      <c r="D2156" s="671" t="s">
        <v>51229</v>
      </c>
    </row>
    <row r="2157" customFormat="false" ht="13.5" hidden="false" customHeight="false" outlineLevel="0" collapsed="false">
      <c r="A2157" s="670" t="s">
        <v>51230</v>
      </c>
      <c r="B2157" s="670" t="s">
        <v>51231</v>
      </c>
      <c r="C2157" s="670" t="s">
        <v>5978</v>
      </c>
      <c r="D2157" s="671" t="s">
        <v>51232</v>
      </c>
    </row>
    <row r="2158" customFormat="false" ht="13.5" hidden="false" customHeight="false" outlineLevel="0" collapsed="false">
      <c r="A2158" s="670" t="s">
        <v>51233</v>
      </c>
      <c r="B2158" s="670" t="s">
        <v>51234</v>
      </c>
      <c r="C2158" s="670" t="s">
        <v>5978</v>
      </c>
      <c r="D2158" s="671" t="s">
        <v>51235</v>
      </c>
    </row>
    <row r="2159" customFormat="false" ht="13.5" hidden="false" customHeight="false" outlineLevel="0" collapsed="false">
      <c r="A2159" s="670" t="s">
        <v>51236</v>
      </c>
      <c r="B2159" s="670" t="s">
        <v>51237</v>
      </c>
      <c r="C2159" s="670" t="s">
        <v>5978</v>
      </c>
      <c r="D2159" s="671" t="s">
        <v>51238</v>
      </c>
    </row>
    <row r="2160" customFormat="false" ht="13.5" hidden="false" customHeight="false" outlineLevel="0" collapsed="false">
      <c r="A2160" s="670" t="s">
        <v>51239</v>
      </c>
      <c r="B2160" s="670" t="s">
        <v>51240</v>
      </c>
      <c r="C2160" s="670" t="s">
        <v>5978</v>
      </c>
      <c r="D2160" s="671" t="s">
        <v>51241</v>
      </c>
    </row>
    <row r="2161" customFormat="false" ht="13.5" hidden="false" customHeight="false" outlineLevel="0" collapsed="false">
      <c r="A2161" s="670" t="s">
        <v>51242</v>
      </c>
      <c r="B2161" s="670" t="s">
        <v>51243</v>
      </c>
      <c r="C2161" s="670" t="s">
        <v>5978</v>
      </c>
      <c r="D2161" s="671" t="s">
        <v>51244</v>
      </c>
    </row>
    <row r="2162" customFormat="false" ht="13.5" hidden="false" customHeight="false" outlineLevel="0" collapsed="false">
      <c r="A2162" s="670" t="s">
        <v>51245</v>
      </c>
      <c r="B2162" s="670" t="s">
        <v>51246</v>
      </c>
      <c r="C2162" s="670" t="s">
        <v>5978</v>
      </c>
      <c r="D2162" s="671" t="s">
        <v>50464</v>
      </c>
    </row>
    <row r="2163" customFormat="false" ht="13.5" hidden="false" customHeight="false" outlineLevel="0" collapsed="false">
      <c r="A2163" s="670" t="s">
        <v>51247</v>
      </c>
      <c r="B2163" s="670" t="s">
        <v>51248</v>
      </c>
      <c r="C2163" s="670" t="s">
        <v>5978</v>
      </c>
      <c r="D2163" s="671" t="s">
        <v>51249</v>
      </c>
    </row>
    <row r="2164" customFormat="false" ht="13.5" hidden="false" customHeight="false" outlineLevel="0" collapsed="false">
      <c r="A2164" s="670" t="s">
        <v>51250</v>
      </c>
      <c r="B2164" s="670" t="s">
        <v>51251</v>
      </c>
      <c r="C2164" s="670" t="s">
        <v>5978</v>
      </c>
      <c r="D2164" s="671" t="s">
        <v>51252</v>
      </c>
    </row>
    <row r="2165" customFormat="false" ht="13.5" hidden="false" customHeight="false" outlineLevel="0" collapsed="false">
      <c r="A2165" s="670" t="s">
        <v>51253</v>
      </c>
      <c r="B2165" s="670" t="s">
        <v>51254</v>
      </c>
      <c r="C2165" s="670" t="s">
        <v>5978</v>
      </c>
      <c r="D2165" s="671" t="s">
        <v>51255</v>
      </c>
    </row>
    <row r="2166" customFormat="false" ht="13.5" hidden="false" customHeight="false" outlineLevel="0" collapsed="false">
      <c r="A2166" s="670" t="s">
        <v>51256</v>
      </c>
      <c r="B2166" s="670" t="s">
        <v>51257</v>
      </c>
      <c r="C2166" s="670" t="s">
        <v>5978</v>
      </c>
      <c r="D2166" s="671" t="s">
        <v>51258</v>
      </c>
    </row>
    <row r="2167" customFormat="false" ht="13.5" hidden="false" customHeight="false" outlineLevel="0" collapsed="false">
      <c r="A2167" s="670" t="s">
        <v>51259</v>
      </c>
      <c r="B2167" s="670" t="s">
        <v>51260</v>
      </c>
      <c r="C2167" s="670" t="s">
        <v>5978</v>
      </c>
      <c r="D2167" s="671" t="s">
        <v>51261</v>
      </c>
    </row>
    <row r="2168" customFormat="false" ht="13.5" hidden="false" customHeight="false" outlineLevel="0" collapsed="false">
      <c r="A2168" s="670" t="s">
        <v>51262</v>
      </c>
      <c r="B2168" s="670" t="s">
        <v>51263</v>
      </c>
      <c r="C2168" s="670" t="s">
        <v>5978</v>
      </c>
      <c r="D2168" s="671" t="s">
        <v>51264</v>
      </c>
    </row>
    <row r="2169" customFormat="false" ht="13.5" hidden="false" customHeight="false" outlineLevel="0" collapsed="false">
      <c r="A2169" s="670" t="s">
        <v>51265</v>
      </c>
      <c r="B2169" s="670" t="s">
        <v>51266</v>
      </c>
      <c r="C2169" s="670" t="s">
        <v>5978</v>
      </c>
      <c r="D2169" s="671" t="s">
        <v>51267</v>
      </c>
    </row>
    <row r="2170" customFormat="false" ht="13.5" hidden="false" customHeight="false" outlineLevel="0" collapsed="false">
      <c r="A2170" s="670" t="s">
        <v>51268</v>
      </c>
      <c r="B2170" s="670" t="s">
        <v>51269</v>
      </c>
      <c r="C2170" s="670" t="s">
        <v>5978</v>
      </c>
      <c r="D2170" s="671" t="s">
        <v>51270</v>
      </c>
    </row>
    <row r="2171" customFormat="false" ht="13.5" hidden="false" customHeight="false" outlineLevel="0" collapsed="false">
      <c r="A2171" s="670" t="s">
        <v>51271</v>
      </c>
      <c r="B2171" s="670" t="s">
        <v>51272</v>
      </c>
      <c r="C2171" s="670" t="s">
        <v>5978</v>
      </c>
      <c r="D2171" s="671" t="s">
        <v>45965</v>
      </c>
    </row>
    <row r="2172" customFormat="false" ht="13.5" hidden="false" customHeight="false" outlineLevel="0" collapsed="false">
      <c r="A2172" s="670" t="s">
        <v>51273</v>
      </c>
      <c r="B2172" s="670" t="s">
        <v>51274</v>
      </c>
      <c r="C2172" s="670" t="s">
        <v>5978</v>
      </c>
      <c r="D2172" s="671" t="s">
        <v>51275</v>
      </c>
    </row>
    <row r="2173" customFormat="false" ht="13.5" hidden="false" customHeight="false" outlineLevel="0" collapsed="false">
      <c r="A2173" s="670" t="s">
        <v>51276</v>
      </c>
      <c r="B2173" s="670" t="s">
        <v>51277</v>
      </c>
      <c r="C2173" s="670" t="s">
        <v>5978</v>
      </c>
      <c r="D2173" s="671" t="s">
        <v>50366</v>
      </c>
    </row>
    <row r="2174" customFormat="false" ht="13.5" hidden="false" customHeight="false" outlineLevel="0" collapsed="false">
      <c r="A2174" s="670" t="s">
        <v>51278</v>
      </c>
      <c r="B2174" s="670" t="s">
        <v>51279</v>
      </c>
      <c r="C2174" s="670" t="s">
        <v>5978</v>
      </c>
      <c r="D2174" s="671" t="s">
        <v>47620</v>
      </c>
    </row>
    <row r="2175" customFormat="false" ht="13.5" hidden="false" customHeight="false" outlineLevel="0" collapsed="false">
      <c r="A2175" s="670" t="s">
        <v>51280</v>
      </c>
      <c r="B2175" s="670" t="s">
        <v>51281</v>
      </c>
      <c r="C2175" s="670" t="s">
        <v>5978</v>
      </c>
      <c r="D2175" s="671" t="s">
        <v>51282</v>
      </c>
    </row>
    <row r="2176" customFormat="false" ht="13.5" hidden="false" customHeight="false" outlineLevel="0" collapsed="false">
      <c r="A2176" s="670" t="s">
        <v>51283</v>
      </c>
      <c r="B2176" s="670" t="s">
        <v>51284</v>
      </c>
      <c r="C2176" s="670" t="s">
        <v>5978</v>
      </c>
      <c r="D2176" s="671" t="s">
        <v>51285</v>
      </c>
    </row>
    <row r="2177" customFormat="false" ht="13.5" hidden="false" customHeight="false" outlineLevel="0" collapsed="false">
      <c r="A2177" s="670" t="s">
        <v>51286</v>
      </c>
      <c r="B2177" s="670" t="s">
        <v>51287</v>
      </c>
      <c r="C2177" s="670" t="s">
        <v>5978</v>
      </c>
      <c r="D2177" s="671" t="s">
        <v>51288</v>
      </c>
    </row>
    <row r="2178" customFormat="false" ht="13.5" hidden="false" customHeight="false" outlineLevel="0" collapsed="false">
      <c r="A2178" s="670" t="s">
        <v>51289</v>
      </c>
      <c r="B2178" s="670" t="s">
        <v>51290</v>
      </c>
      <c r="C2178" s="670" t="s">
        <v>5978</v>
      </c>
      <c r="D2178" s="671" t="s">
        <v>50361</v>
      </c>
    </row>
    <row r="2179" customFormat="false" ht="13.5" hidden="false" customHeight="false" outlineLevel="0" collapsed="false">
      <c r="A2179" s="670" t="s">
        <v>51291</v>
      </c>
      <c r="B2179" s="670" t="s">
        <v>51292</v>
      </c>
      <c r="C2179" s="670" t="s">
        <v>5978</v>
      </c>
      <c r="D2179" s="671" t="s">
        <v>51293</v>
      </c>
    </row>
    <row r="2180" customFormat="false" ht="13.5" hidden="false" customHeight="false" outlineLevel="0" collapsed="false">
      <c r="A2180" s="670" t="s">
        <v>51294</v>
      </c>
      <c r="B2180" s="670" t="s">
        <v>51295</v>
      </c>
      <c r="C2180" s="670" t="s">
        <v>5978</v>
      </c>
      <c r="D2180" s="671" t="s">
        <v>51296</v>
      </c>
    </row>
    <row r="2181" customFormat="false" ht="13.5" hidden="false" customHeight="false" outlineLevel="0" collapsed="false">
      <c r="A2181" s="670" t="s">
        <v>51297</v>
      </c>
      <c r="B2181" s="670" t="s">
        <v>51298</v>
      </c>
      <c r="C2181" s="670" t="s">
        <v>5978</v>
      </c>
      <c r="D2181" s="671" t="s">
        <v>46778</v>
      </c>
    </row>
    <row r="2182" customFormat="false" ht="13.5" hidden="false" customHeight="false" outlineLevel="0" collapsed="false">
      <c r="A2182" s="670" t="s">
        <v>51299</v>
      </c>
      <c r="B2182" s="670" t="s">
        <v>51300</v>
      </c>
      <c r="C2182" s="670" t="s">
        <v>5978</v>
      </c>
      <c r="D2182" s="671" t="s">
        <v>51301</v>
      </c>
    </row>
    <row r="2183" customFormat="false" ht="13.5" hidden="false" customHeight="false" outlineLevel="0" collapsed="false">
      <c r="A2183" s="670" t="s">
        <v>51302</v>
      </c>
      <c r="B2183" s="670" t="s">
        <v>51303</v>
      </c>
      <c r="C2183" s="670" t="s">
        <v>5978</v>
      </c>
      <c r="D2183" s="671" t="s">
        <v>51304</v>
      </c>
    </row>
    <row r="2184" customFormat="false" ht="13.5" hidden="false" customHeight="false" outlineLevel="0" collapsed="false">
      <c r="A2184" s="670" t="s">
        <v>51305</v>
      </c>
      <c r="B2184" s="670" t="s">
        <v>51306</v>
      </c>
      <c r="C2184" s="670" t="s">
        <v>5978</v>
      </c>
      <c r="D2184" s="671" t="s">
        <v>51212</v>
      </c>
    </row>
    <row r="2185" customFormat="false" ht="13.5" hidden="false" customHeight="false" outlineLevel="0" collapsed="false">
      <c r="A2185" s="670" t="s">
        <v>51307</v>
      </c>
      <c r="B2185" s="670" t="s">
        <v>51308</v>
      </c>
      <c r="C2185" s="670" t="s">
        <v>5978</v>
      </c>
      <c r="D2185" s="671" t="s">
        <v>51309</v>
      </c>
    </row>
    <row r="2186" customFormat="false" ht="13.5" hidden="false" customHeight="false" outlineLevel="0" collapsed="false">
      <c r="A2186" s="670" t="s">
        <v>51310</v>
      </c>
      <c r="B2186" s="670" t="s">
        <v>51311</v>
      </c>
      <c r="C2186" s="670" t="s">
        <v>5978</v>
      </c>
      <c r="D2186" s="671" t="s">
        <v>51312</v>
      </c>
    </row>
    <row r="2187" customFormat="false" ht="13.5" hidden="false" customHeight="false" outlineLevel="0" collapsed="false">
      <c r="A2187" s="670" t="s">
        <v>51313</v>
      </c>
      <c r="B2187" s="670" t="s">
        <v>51314</v>
      </c>
      <c r="C2187" s="670" t="s">
        <v>5978</v>
      </c>
      <c r="D2187" s="671" t="s">
        <v>51315</v>
      </c>
    </row>
    <row r="2188" customFormat="false" ht="13.5" hidden="false" customHeight="false" outlineLevel="0" collapsed="false">
      <c r="A2188" s="670" t="s">
        <v>51316</v>
      </c>
      <c r="B2188" s="670" t="s">
        <v>51317</v>
      </c>
      <c r="C2188" s="670" t="s">
        <v>5978</v>
      </c>
      <c r="D2188" s="671" t="s">
        <v>47795</v>
      </c>
    </row>
    <row r="2189" customFormat="false" ht="13.5" hidden="false" customHeight="false" outlineLevel="0" collapsed="false">
      <c r="A2189" s="670" t="s">
        <v>51318</v>
      </c>
      <c r="B2189" s="670" t="s">
        <v>51319</v>
      </c>
      <c r="C2189" s="670" t="s">
        <v>5978</v>
      </c>
      <c r="D2189" s="671" t="s">
        <v>51320</v>
      </c>
    </row>
    <row r="2190" customFormat="false" ht="13.5" hidden="false" customHeight="false" outlineLevel="0" collapsed="false">
      <c r="A2190" s="670" t="s">
        <v>51321</v>
      </c>
      <c r="B2190" s="670" t="s">
        <v>51322</v>
      </c>
      <c r="C2190" s="670" t="s">
        <v>5978</v>
      </c>
      <c r="D2190" s="671" t="s">
        <v>51301</v>
      </c>
    </row>
    <row r="2191" customFormat="false" ht="13.5" hidden="false" customHeight="false" outlineLevel="0" collapsed="false">
      <c r="A2191" s="670" t="s">
        <v>51323</v>
      </c>
      <c r="B2191" s="670" t="s">
        <v>51324</v>
      </c>
      <c r="C2191" s="670" t="s">
        <v>5978</v>
      </c>
      <c r="D2191" s="671" t="s">
        <v>51325</v>
      </c>
    </row>
    <row r="2192" customFormat="false" ht="13.5" hidden="false" customHeight="false" outlineLevel="0" collapsed="false">
      <c r="A2192" s="670" t="s">
        <v>51326</v>
      </c>
      <c r="B2192" s="670" t="s">
        <v>51327</v>
      </c>
      <c r="C2192" s="670" t="s">
        <v>5978</v>
      </c>
      <c r="D2192" s="671" t="s">
        <v>51167</v>
      </c>
    </row>
    <row r="2193" customFormat="false" ht="13.5" hidden="false" customHeight="false" outlineLevel="0" collapsed="false">
      <c r="A2193" s="670" t="s">
        <v>51328</v>
      </c>
      <c r="B2193" s="670" t="s">
        <v>51329</v>
      </c>
      <c r="C2193" s="670" t="s">
        <v>5978</v>
      </c>
      <c r="D2193" s="671" t="s">
        <v>51330</v>
      </c>
    </row>
    <row r="2194" customFormat="false" ht="13.5" hidden="false" customHeight="false" outlineLevel="0" collapsed="false">
      <c r="A2194" s="670" t="s">
        <v>51331</v>
      </c>
      <c r="B2194" s="670" t="s">
        <v>51332</v>
      </c>
      <c r="C2194" s="670" t="s">
        <v>5978</v>
      </c>
      <c r="D2194" s="671" t="s">
        <v>51333</v>
      </c>
    </row>
    <row r="2195" customFormat="false" ht="13.5" hidden="false" customHeight="false" outlineLevel="0" collapsed="false">
      <c r="A2195" s="670" t="s">
        <v>51334</v>
      </c>
      <c r="B2195" s="670" t="s">
        <v>51335</v>
      </c>
      <c r="C2195" s="670" t="s">
        <v>5978</v>
      </c>
      <c r="D2195" s="671" t="s">
        <v>51336</v>
      </c>
    </row>
    <row r="2196" customFormat="false" ht="13.5" hidden="false" customHeight="false" outlineLevel="0" collapsed="false">
      <c r="A2196" s="670" t="s">
        <v>51337</v>
      </c>
      <c r="B2196" s="670" t="s">
        <v>51338</v>
      </c>
      <c r="C2196" s="670" t="s">
        <v>5978</v>
      </c>
      <c r="D2196" s="671" t="s">
        <v>51339</v>
      </c>
    </row>
    <row r="2197" customFormat="false" ht="13.5" hidden="false" customHeight="false" outlineLevel="0" collapsed="false">
      <c r="A2197" s="670" t="s">
        <v>51340</v>
      </c>
      <c r="B2197" s="670" t="s">
        <v>51341</v>
      </c>
      <c r="C2197" s="670" t="s">
        <v>5978</v>
      </c>
      <c r="D2197" s="671" t="s">
        <v>48938</v>
      </c>
    </row>
    <row r="2198" customFormat="false" ht="13.5" hidden="false" customHeight="false" outlineLevel="0" collapsed="false">
      <c r="A2198" s="670" t="s">
        <v>51342</v>
      </c>
      <c r="B2198" s="670" t="s">
        <v>51343</v>
      </c>
      <c r="C2198" s="670" t="s">
        <v>5978</v>
      </c>
      <c r="D2198" s="671" t="s">
        <v>51344</v>
      </c>
    </row>
    <row r="2199" customFormat="false" ht="13.5" hidden="false" customHeight="false" outlineLevel="0" collapsed="false">
      <c r="A2199" s="670" t="s">
        <v>51345</v>
      </c>
      <c r="B2199" s="670" t="s">
        <v>51346</v>
      </c>
      <c r="C2199" s="670" t="s">
        <v>5978</v>
      </c>
      <c r="D2199" s="671" t="s">
        <v>51347</v>
      </c>
    </row>
    <row r="2200" customFormat="false" ht="13.5" hidden="false" customHeight="false" outlineLevel="0" collapsed="false">
      <c r="A2200" s="670" t="s">
        <v>51348</v>
      </c>
      <c r="B2200" s="670" t="s">
        <v>51349</v>
      </c>
      <c r="C2200" s="670" t="s">
        <v>5978</v>
      </c>
      <c r="D2200" s="671" t="s">
        <v>51350</v>
      </c>
    </row>
    <row r="2201" customFormat="false" ht="13.5" hidden="false" customHeight="false" outlineLevel="0" collapsed="false">
      <c r="A2201" s="670" t="s">
        <v>51351</v>
      </c>
      <c r="B2201" s="670" t="s">
        <v>51352</v>
      </c>
      <c r="C2201" s="670" t="s">
        <v>5978</v>
      </c>
      <c r="D2201" s="671" t="s">
        <v>51353</v>
      </c>
    </row>
    <row r="2202" customFormat="false" ht="13.5" hidden="false" customHeight="false" outlineLevel="0" collapsed="false">
      <c r="A2202" s="670" t="s">
        <v>51354</v>
      </c>
      <c r="B2202" s="670" t="s">
        <v>51355</v>
      </c>
      <c r="C2202" s="670" t="s">
        <v>5978</v>
      </c>
      <c r="D2202" s="671" t="s">
        <v>51180</v>
      </c>
    </row>
    <row r="2203" customFormat="false" ht="13.5" hidden="false" customHeight="false" outlineLevel="0" collapsed="false">
      <c r="A2203" s="670" t="s">
        <v>51356</v>
      </c>
      <c r="B2203" s="670" t="s">
        <v>51357</v>
      </c>
      <c r="C2203" s="670" t="s">
        <v>5978</v>
      </c>
      <c r="D2203" s="671" t="s">
        <v>51358</v>
      </c>
    </row>
    <row r="2204" customFormat="false" ht="13.5" hidden="false" customHeight="false" outlineLevel="0" collapsed="false">
      <c r="A2204" s="670" t="s">
        <v>51359</v>
      </c>
      <c r="B2204" s="670" t="s">
        <v>51360</v>
      </c>
      <c r="C2204" s="670" t="s">
        <v>5978</v>
      </c>
      <c r="D2204" s="671" t="s">
        <v>51189</v>
      </c>
    </row>
    <row r="2205" customFormat="false" ht="13.5" hidden="false" customHeight="false" outlineLevel="0" collapsed="false">
      <c r="A2205" s="670" t="s">
        <v>51361</v>
      </c>
      <c r="B2205" s="670" t="s">
        <v>51362</v>
      </c>
      <c r="C2205" s="670" t="s">
        <v>5978</v>
      </c>
      <c r="D2205" s="671" t="s">
        <v>51363</v>
      </c>
    </row>
    <row r="2206" customFormat="false" ht="13.5" hidden="false" customHeight="false" outlineLevel="0" collapsed="false">
      <c r="A2206" s="670" t="s">
        <v>51364</v>
      </c>
      <c r="B2206" s="670" t="s">
        <v>51365</v>
      </c>
      <c r="C2206" s="670" t="s">
        <v>5978</v>
      </c>
      <c r="D2206" s="671" t="s">
        <v>51366</v>
      </c>
    </row>
    <row r="2207" customFormat="false" ht="13.5" hidden="false" customHeight="false" outlineLevel="0" collapsed="false">
      <c r="A2207" s="670" t="s">
        <v>51367</v>
      </c>
      <c r="B2207" s="670" t="s">
        <v>51368</v>
      </c>
      <c r="C2207" s="670" t="s">
        <v>5978</v>
      </c>
      <c r="D2207" s="671" t="s">
        <v>51369</v>
      </c>
    </row>
    <row r="2208" customFormat="false" ht="13.5" hidden="false" customHeight="false" outlineLevel="0" collapsed="false">
      <c r="A2208" s="670" t="s">
        <v>51370</v>
      </c>
      <c r="B2208" s="670" t="s">
        <v>51371</v>
      </c>
      <c r="C2208" s="670" t="s">
        <v>5978</v>
      </c>
      <c r="D2208" s="671" t="s">
        <v>45386</v>
      </c>
    </row>
    <row r="2209" customFormat="false" ht="13.5" hidden="false" customHeight="false" outlineLevel="0" collapsed="false">
      <c r="A2209" s="670" t="s">
        <v>51372</v>
      </c>
      <c r="B2209" s="670" t="s">
        <v>51373</v>
      </c>
      <c r="C2209" s="670" t="s">
        <v>5978</v>
      </c>
      <c r="D2209" s="671" t="s">
        <v>51312</v>
      </c>
    </row>
    <row r="2210" customFormat="false" ht="13.5" hidden="false" customHeight="false" outlineLevel="0" collapsed="false">
      <c r="A2210" s="670" t="s">
        <v>51374</v>
      </c>
      <c r="B2210" s="670" t="s">
        <v>51375</v>
      </c>
      <c r="C2210" s="670" t="s">
        <v>5978</v>
      </c>
      <c r="D2210" s="671" t="s">
        <v>51376</v>
      </c>
    </row>
    <row r="2211" customFormat="false" ht="13.5" hidden="false" customHeight="false" outlineLevel="0" collapsed="false">
      <c r="A2211" s="670" t="s">
        <v>51377</v>
      </c>
      <c r="B2211" s="670" t="s">
        <v>51378</v>
      </c>
      <c r="C2211" s="670" t="s">
        <v>5978</v>
      </c>
      <c r="D2211" s="671" t="s">
        <v>45608</v>
      </c>
    </row>
    <row r="2212" customFormat="false" ht="13.5" hidden="false" customHeight="false" outlineLevel="0" collapsed="false">
      <c r="A2212" s="670" t="s">
        <v>51379</v>
      </c>
      <c r="B2212" s="670" t="s">
        <v>51380</v>
      </c>
      <c r="C2212" s="670" t="s">
        <v>5978</v>
      </c>
      <c r="D2212" s="671" t="s">
        <v>51330</v>
      </c>
    </row>
    <row r="2213" customFormat="false" ht="13.5" hidden="false" customHeight="false" outlineLevel="0" collapsed="false">
      <c r="A2213" s="670" t="s">
        <v>51381</v>
      </c>
      <c r="B2213" s="670" t="s">
        <v>51382</v>
      </c>
      <c r="C2213" s="670" t="s">
        <v>5978</v>
      </c>
      <c r="D2213" s="671" t="s">
        <v>51383</v>
      </c>
    </row>
    <row r="2214" customFormat="false" ht="13.5" hidden="false" customHeight="false" outlineLevel="0" collapsed="false">
      <c r="A2214" s="670" t="s">
        <v>51384</v>
      </c>
      <c r="B2214" s="670" t="s">
        <v>51385</v>
      </c>
      <c r="C2214" s="670" t="s">
        <v>5978</v>
      </c>
      <c r="D2214" s="671" t="s">
        <v>51386</v>
      </c>
    </row>
    <row r="2215" customFormat="false" ht="13.5" hidden="false" customHeight="false" outlineLevel="0" collapsed="false">
      <c r="A2215" s="670" t="s">
        <v>51387</v>
      </c>
      <c r="B2215" s="670" t="s">
        <v>51388</v>
      </c>
      <c r="C2215" s="670" t="s">
        <v>5978</v>
      </c>
      <c r="D2215" s="671" t="s">
        <v>51389</v>
      </c>
    </row>
    <row r="2216" customFormat="false" ht="13.5" hidden="false" customHeight="false" outlineLevel="0" collapsed="false">
      <c r="A2216" s="670" t="s">
        <v>51390</v>
      </c>
      <c r="B2216" s="670" t="s">
        <v>51391</v>
      </c>
      <c r="C2216" s="670" t="s">
        <v>5978</v>
      </c>
      <c r="D2216" s="671" t="s">
        <v>45095</v>
      </c>
    </row>
    <row r="2217" customFormat="false" ht="13.5" hidden="false" customHeight="false" outlineLevel="0" collapsed="false">
      <c r="A2217" s="670" t="s">
        <v>51392</v>
      </c>
      <c r="B2217" s="670" t="s">
        <v>51393</v>
      </c>
      <c r="C2217" s="670" t="s">
        <v>5978</v>
      </c>
      <c r="D2217" s="671" t="s">
        <v>45956</v>
      </c>
    </row>
    <row r="2218" customFormat="false" ht="13.5" hidden="false" customHeight="false" outlineLevel="0" collapsed="false">
      <c r="A2218" s="670" t="s">
        <v>51394</v>
      </c>
      <c r="B2218" s="670" t="s">
        <v>51395</v>
      </c>
      <c r="C2218" s="670" t="s">
        <v>5978</v>
      </c>
      <c r="D2218" s="671" t="s">
        <v>51333</v>
      </c>
    </row>
    <row r="2219" customFormat="false" ht="13.5" hidden="false" customHeight="false" outlineLevel="0" collapsed="false">
      <c r="A2219" s="670" t="s">
        <v>51396</v>
      </c>
      <c r="B2219" s="670" t="s">
        <v>51397</v>
      </c>
      <c r="C2219" s="670" t="s">
        <v>5978</v>
      </c>
      <c r="D2219" s="671" t="s">
        <v>51398</v>
      </c>
    </row>
    <row r="2220" customFormat="false" ht="13.5" hidden="false" customHeight="false" outlineLevel="0" collapsed="false">
      <c r="A2220" s="670" t="s">
        <v>51399</v>
      </c>
      <c r="B2220" s="670" t="s">
        <v>51400</v>
      </c>
      <c r="C2220" s="670" t="s">
        <v>5978</v>
      </c>
      <c r="D2220" s="671" t="s">
        <v>51255</v>
      </c>
    </row>
    <row r="2221" customFormat="false" ht="13.5" hidden="false" customHeight="false" outlineLevel="0" collapsed="false">
      <c r="A2221" s="670" t="s">
        <v>51401</v>
      </c>
      <c r="B2221" s="670" t="s">
        <v>51402</v>
      </c>
      <c r="C2221" s="670" t="s">
        <v>5978</v>
      </c>
      <c r="D2221" s="671" t="s">
        <v>51403</v>
      </c>
    </row>
    <row r="2222" customFormat="false" ht="13.5" hidden="false" customHeight="false" outlineLevel="0" collapsed="false">
      <c r="A2222" s="670" t="s">
        <v>51404</v>
      </c>
      <c r="B2222" s="670" t="s">
        <v>51405</v>
      </c>
      <c r="C2222" s="670" t="s">
        <v>5978</v>
      </c>
      <c r="D2222" s="671" t="s">
        <v>51406</v>
      </c>
    </row>
    <row r="2223" customFormat="false" ht="13.5" hidden="false" customHeight="false" outlineLevel="0" collapsed="false">
      <c r="A2223" s="670" t="s">
        <v>51407</v>
      </c>
      <c r="B2223" s="670" t="s">
        <v>51408</v>
      </c>
      <c r="C2223" s="670" t="s">
        <v>5978</v>
      </c>
      <c r="D2223" s="671" t="s">
        <v>51409</v>
      </c>
    </row>
    <row r="2224" customFormat="false" ht="13.5" hidden="false" customHeight="false" outlineLevel="0" collapsed="false">
      <c r="A2224" s="670" t="s">
        <v>51410</v>
      </c>
      <c r="B2224" s="670" t="s">
        <v>51411</v>
      </c>
      <c r="C2224" s="670" t="s">
        <v>5978</v>
      </c>
      <c r="D2224" s="671" t="s">
        <v>51412</v>
      </c>
    </row>
    <row r="2225" customFormat="false" ht="13.5" hidden="false" customHeight="false" outlineLevel="0" collapsed="false">
      <c r="A2225" s="670" t="s">
        <v>51413</v>
      </c>
      <c r="B2225" s="670" t="s">
        <v>51414</v>
      </c>
      <c r="C2225" s="670" t="s">
        <v>5978</v>
      </c>
      <c r="D2225" s="671" t="s">
        <v>51415</v>
      </c>
    </row>
    <row r="2226" customFormat="false" ht="13.5" hidden="false" customHeight="false" outlineLevel="0" collapsed="false">
      <c r="A2226" s="670" t="s">
        <v>51416</v>
      </c>
      <c r="B2226" s="670" t="s">
        <v>51417</v>
      </c>
      <c r="C2226" s="670" t="s">
        <v>5978</v>
      </c>
      <c r="D2226" s="671" t="s">
        <v>45968</v>
      </c>
    </row>
    <row r="2227" customFormat="false" ht="13.5" hidden="false" customHeight="false" outlineLevel="0" collapsed="false">
      <c r="A2227" s="670" t="s">
        <v>51418</v>
      </c>
      <c r="B2227" s="670" t="s">
        <v>51419</v>
      </c>
      <c r="C2227" s="670" t="s">
        <v>5978</v>
      </c>
      <c r="D2227" s="671" t="s">
        <v>51288</v>
      </c>
    </row>
    <row r="2228" customFormat="false" ht="13.5" hidden="false" customHeight="false" outlineLevel="0" collapsed="false">
      <c r="A2228" s="670" t="s">
        <v>51420</v>
      </c>
      <c r="B2228" s="670" t="s">
        <v>51421</v>
      </c>
      <c r="C2228" s="670" t="s">
        <v>5978</v>
      </c>
      <c r="D2228" s="671" t="s">
        <v>45641</v>
      </c>
    </row>
    <row r="2229" customFormat="false" ht="13.5" hidden="false" customHeight="false" outlineLevel="0" collapsed="false">
      <c r="A2229" s="670" t="s">
        <v>51422</v>
      </c>
      <c r="B2229" s="670" t="s">
        <v>51423</v>
      </c>
      <c r="C2229" s="670" t="s">
        <v>5978</v>
      </c>
      <c r="D2229" s="671" t="s">
        <v>51424</v>
      </c>
    </row>
    <row r="2230" customFormat="false" ht="13.5" hidden="false" customHeight="false" outlineLevel="0" collapsed="false">
      <c r="A2230" s="670" t="s">
        <v>51425</v>
      </c>
      <c r="B2230" s="670" t="s">
        <v>51426</v>
      </c>
      <c r="C2230" s="670" t="s">
        <v>5978</v>
      </c>
      <c r="D2230" s="671" t="s">
        <v>51427</v>
      </c>
    </row>
    <row r="2231" customFormat="false" ht="13.5" hidden="false" customHeight="false" outlineLevel="0" collapsed="false">
      <c r="A2231" s="670" t="s">
        <v>51428</v>
      </c>
      <c r="B2231" s="670" t="s">
        <v>51429</v>
      </c>
      <c r="C2231" s="670" t="s">
        <v>5978</v>
      </c>
      <c r="D2231" s="671" t="s">
        <v>51430</v>
      </c>
    </row>
    <row r="2232" customFormat="false" ht="13.5" hidden="false" customHeight="false" outlineLevel="0" collapsed="false">
      <c r="A2232" s="670" t="s">
        <v>51431</v>
      </c>
      <c r="B2232" s="670" t="s">
        <v>51432</v>
      </c>
      <c r="C2232" s="670" t="s">
        <v>5978</v>
      </c>
      <c r="D2232" s="671" t="s">
        <v>51433</v>
      </c>
    </row>
    <row r="2233" customFormat="false" ht="13.5" hidden="false" customHeight="false" outlineLevel="0" collapsed="false">
      <c r="A2233" s="670" t="s">
        <v>51434</v>
      </c>
      <c r="B2233" s="670" t="s">
        <v>51435</v>
      </c>
      <c r="C2233" s="670" t="s">
        <v>5978</v>
      </c>
      <c r="D2233" s="671" t="s">
        <v>51436</v>
      </c>
    </row>
    <row r="2234" customFormat="false" ht="13.5" hidden="false" customHeight="false" outlineLevel="0" collapsed="false">
      <c r="A2234" s="670" t="s">
        <v>51437</v>
      </c>
      <c r="B2234" s="670" t="s">
        <v>51438</v>
      </c>
      <c r="C2234" s="670" t="s">
        <v>5978</v>
      </c>
      <c r="D2234" s="671" t="s">
        <v>51439</v>
      </c>
    </row>
    <row r="2235" customFormat="false" ht="13.5" hidden="false" customHeight="false" outlineLevel="0" collapsed="false">
      <c r="A2235" s="670" t="s">
        <v>51440</v>
      </c>
      <c r="B2235" s="670" t="s">
        <v>51441</v>
      </c>
      <c r="C2235" s="670" t="s">
        <v>5978</v>
      </c>
      <c r="D2235" s="671" t="s">
        <v>51442</v>
      </c>
    </row>
    <row r="2236" customFormat="false" ht="13.5" hidden="false" customHeight="false" outlineLevel="0" collapsed="false">
      <c r="A2236" s="670" t="s">
        <v>51443</v>
      </c>
      <c r="B2236" s="670" t="s">
        <v>51444</v>
      </c>
      <c r="C2236" s="670" t="s">
        <v>5978</v>
      </c>
      <c r="D2236" s="671" t="s">
        <v>51445</v>
      </c>
    </row>
    <row r="2237" customFormat="false" ht="13.5" hidden="false" customHeight="false" outlineLevel="0" collapsed="false">
      <c r="A2237" s="670" t="s">
        <v>51446</v>
      </c>
      <c r="B2237" s="670" t="s">
        <v>51447</v>
      </c>
      <c r="C2237" s="670" t="s">
        <v>5978</v>
      </c>
      <c r="D2237" s="671" t="s">
        <v>51448</v>
      </c>
    </row>
    <row r="2238" customFormat="false" ht="13.5" hidden="false" customHeight="false" outlineLevel="0" collapsed="false">
      <c r="A2238" s="670" t="s">
        <v>51449</v>
      </c>
      <c r="B2238" s="670" t="s">
        <v>51450</v>
      </c>
      <c r="C2238" s="670" t="s">
        <v>5978</v>
      </c>
      <c r="D2238" s="671" t="s">
        <v>51451</v>
      </c>
    </row>
    <row r="2239" customFormat="false" ht="13.5" hidden="false" customHeight="false" outlineLevel="0" collapsed="false">
      <c r="A2239" s="670" t="s">
        <v>51452</v>
      </c>
      <c r="B2239" s="670" t="s">
        <v>51453</v>
      </c>
      <c r="C2239" s="670" t="s">
        <v>5978</v>
      </c>
      <c r="D2239" s="671" t="s">
        <v>51454</v>
      </c>
    </row>
    <row r="2240" customFormat="false" ht="13.5" hidden="false" customHeight="false" outlineLevel="0" collapsed="false">
      <c r="A2240" s="670" t="s">
        <v>51455</v>
      </c>
      <c r="B2240" s="670" t="s">
        <v>51456</v>
      </c>
      <c r="C2240" s="670" t="s">
        <v>5978</v>
      </c>
      <c r="D2240" s="671" t="s">
        <v>51457</v>
      </c>
    </row>
    <row r="2241" customFormat="false" ht="13.5" hidden="false" customHeight="false" outlineLevel="0" collapsed="false">
      <c r="A2241" s="670" t="s">
        <v>51458</v>
      </c>
      <c r="B2241" s="670" t="s">
        <v>51459</v>
      </c>
      <c r="C2241" s="670" t="s">
        <v>5978</v>
      </c>
      <c r="D2241" s="671" t="s">
        <v>51460</v>
      </c>
    </row>
    <row r="2242" customFormat="false" ht="13.5" hidden="false" customHeight="false" outlineLevel="0" collapsed="false">
      <c r="A2242" s="670" t="s">
        <v>51461</v>
      </c>
      <c r="B2242" s="670" t="s">
        <v>51462</v>
      </c>
      <c r="C2242" s="670" t="s">
        <v>5978</v>
      </c>
      <c r="D2242" s="671" t="s">
        <v>45611</v>
      </c>
    </row>
    <row r="2243" customFormat="false" ht="13.5" hidden="false" customHeight="false" outlineLevel="0" collapsed="false">
      <c r="A2243" s="670" t="s">
        <v>51463</v>
      </c>
      <c r="B2243" s="670" t="s">
        <v>51464</v>
      </c>
      <c r="C2243" s="670" t="s">
        <v>5978</v>
      </c>
      <c r="D2243" s="671" t="s">
        <v>51465</v>
      </c>
    </row>
    <row r="2244" customFormat="false" ht="13.5" hidden="false" customHeight="false" outlineLevel="0" collapsed="false">
      <c r="A2244" s="670" t="s">
        <v>51466</v>
      </c>
      <c r="B2244" s="670" t="s">
        <v>51467</v>
      </c>
      <c r="C2244" s="670" t="s">
        <v>5978</v>
      </c>
      <c r="D2244" s="671" t="s">
        <v>51212</v>
      </c>
    </row>
    <row r="2245" customFormat="false" ht="13.5" hidden="false" customHeight="false" outlineLevel="0" collapsed="false">
      <c r="A2245" s="670" t="s">
        <v>51468</v>
      </c>
      <c r="B2245" s="670" t="s">
        <v>51469</v>
      </c>
      <c r="C2245" s="670" t="s">
        <v>5978</v>
      </c>
      <c r="D2245" s="671" t="s">
        <v>51470</v>
      </c>
    </row>
    <row r="2246" customFormat="false" ht="13.5" hidden="false" customHeight="false" outlineLevel="0" collapsed="false">
      <c r="A2246" s="670" t="s">
        <v>51471</v>
      </c>
      <c r="B2246" s="670" t="s">
        <v>51472</v>
      </c>
      <c r="C2246" s="670" t="s">
        <v>5978</v>
      </c>
      <c r="D2246" s="671" t="s">
        <v>51249</v>
      </c>
    </row>
    <row r="2247" customFormat="false" ht="13.5" hidden="false" customHeight="false" outlineLevel="0" collapsed="false">
      <c r="A2247" s="670" t="s">
        <v>51473</v>
      </c>
      <c r="B2247" s="670" t="s">
        <v>51474</v>
      </c>
      <c r="C2247" s="670" t="s">
        <v>5978</v>
      </c>
      <c r="D2247" s="671" t="s">
        <v>47553</v>
      </c>
    </row>
    <row r="2248" customFormat="false" ht="13.5" hidden="false" customHeight="false" outlineLevel="0" collapsed="false">
      <c r="A2248" s="670" t="s">
        <v>51475</v>
      </c>
      <c r="B2248" s="670" t="s">
        <v>51476</v>
      </c>
      <c r="C2248" s="670" t="s">
        <v>5978</v>
      </c>
      <c r="D2248" s="671" t="s">
        <v>51477</v>
      </c>
    </row>
    <row r="2249" customFormat="false" ht="13.5" hidden="false" customHeight="false" outlineLevel="0" collapsed="false">
      <c r="A2249" s="670" t="s">
        <v>51478</v>
      </c>
      <c r="B2249" s="670" t="s">
        <v>51479</v>
      </c>
      <c r="C2249" s="670" t="s">
        <v>5978</v>
      </c>
      <c r="D2249" s="671" t="s">
        <v>51480</v>
      </c>
    </row>
    <row r="2250" customFormat="false" ht="13.5" hidden="false" customHeight="false" outlineLevel="0" collapsed="false">
      <c r="A2250" s="670" t="s">
        <v>51481</v>
      </c>
      <c r="B2250" s="670" t="s">
        <v>51482</v>
      </c>
      <c r="C2250" s="670" t="s">
        <v>859</v>
      </c>
      <c r="D2250" s="671" t="s">
        <v>51483</v>
      </c>
    </row>
    <row r="2251" customFormat="false" ht="13.5" hidden="false" customHeight="false" outlineLevel="0" collapsed="false">
      <c r="A2251" s="670" t="s">
        <v>51484</v>
      </c>
      <c r="B2251" s="670" t="s">
        <v>51485</v>
      </c>
      <c r="C2251" s="670" t="s">
        <v>859</v>
      </c>
      <c r="D2251" s="671" t="s">
        <v>51486</v>
      </c>
    </row>
    <row r="2252" customFormat="false" ht="13.5" hidden="false" customHeight="false" outlineLevel="0" collapsed="false">
      <c r="A2252" s="670" t="s">
        <v>51487</v>
      </c>
      <c r="B2252" s="670" t="s">
        <v>51488</v>
      </c>
      <c r="C2252" s="670" t="s">
        <v>859</v>
      </c>
      <c r="D2252" s="671" t="s">
        <v>51489</v>
      </c>
    </row>
    <row r="2253" customFormat="false" ht="13.5" hidden="false" customHeight="false" outlineLevel="0" collapsed="false">
      <c r="A2253" s="670" t="s">
        <v>51490</v>
      </c>
      <c r="B2253" s="670" t="s">
        <v>51491</v>
      </c>
      <c r="C2253" s="670" t="s">
        <v>859</v>
      </c>
      <c r="D2253" s="671" t="s">
        <v>51492</v>
      </c>
    </row>
    <row r="2254" customFormat="false" ht="13.5" hidden="false" customHeight="false" outlineLevel="0" collapsed="false">
      <c r="A2254" s="670" t="s">
        <v>51493</v>
      </c>
      <c r="B2254" s="670" t="s">
        <v>51494</v>
      </c>
      <c r="C2254" s="670" t="s">
        <v>859</v>
      </c>
      <c r="D2254" s="671" t="s">
        <v>51495</v>
      </c>
    </row>
    <row r="2255" customFormat="false" ht="13.5" hidden="false" customHeight="false" outlineLevel="0" collapsed="false">
      <c r="A2255" s="670" t="s">
        <v>51496</v>
      </c>
      <c r="B2255" s="670" t="s">
        <v>51497</v>
      </c>
      <c r="C2255" s="670" t="s">
        <v>859</v>
      </c>
      <c r="D2255" s="671" t="s">
        <v>51498</v>
      </c>
    </row>
    <row r="2256" customFormat="false" ht="13.5" hidden="false" customHeight="false" outlineLevel="0" collapsed="false">
      <c r="A2256" s="670" t="s">
        <v>51499</v>
      </c>
      <c r="B2256" s="670" t="s">
        <v>51500</v>
      </c>
      <c r="C2256" s="670" t="s">
        <v>859</v>
      </c>
      <c r="D2256" s="671" t="s">
        <v>51501</v>
      </c>
    </row>
    <row r="2257" customFormat="false" ht="13.5" hidden="false" customHeight="false" outlineLevel="0" collapsed="false">
      <c r="A2257" s="670" t="s">
        <v>51502</v>
      </c>
      <c r="B2257" s="670" t="s">
        <v>51503</v>
      </c>
      <c r="C2257" s="670" t="s">
        <v>859</v>
      </c>
      <c r="D2257" s="671" t="s">
        <v>51504</v>
      </c>
    </row>
    <row r="2258" customFormat="false" ht="13.5" hidden="false" customHeight="false" outlineLevel="0" collapsed="false">
      <c r="A2258" s="670" t="s">
        <v>51505</v>
      </c>
      <c r="B2258" s="670" t="s">
        <v>51506</v>
      </c>
      <c r="C2258" s="670" t="s">
        <v>859</v>
      </c>
      <c r="D2258" s="671" t="s">
        <v>51507</v>
      </c>
    </row>
    <row r="2259" customFormat="false" ht="13.5" hidden="false" customHeight="false" outlineLevel="0" collapsed="false">
      <c r="A2259" s="670" t="s">
        <v>51508</v>
      </c>
      <c r="B2259" s="670" t="s">
        <v>51509</v>
      </c>
      <c r="C2259" s="670" t="s">
        <v>859</v>
      </c>
      <c r="D2259" s="671" t="s">
        <v>51510</v>
      </c>
    </row>
    <row r="2260" customFormat="false" ht="13.5" hidden="false" customHeight="false" outlineLevel="0" collapsed="false">
      <c r="A2260" s="670" t="s">
        <v>51511</v>
      </c>
      <c r="B2260" s="670" t="s">
        <v>51512</v>
      </c>
      <c r="C2260" s="670" t="s">
        <v>859</v>
      </c>
      <c r="D2260" s="671" t="s">
        <v>51513</v>
      </c>
    </row>
    <row r="2261" customFormat="false" ht="13.5" hidden="false" customHeight="false" outlineLevel="0" collapsed="false">
      <c r="A2261" s="670" t="s">
        <v>51514</v>
      </c>
      <c r="B2261" s="670" t="s">
        <v>51515</v>
      </c>
      <c r="C2261" s="670" t="s">
        <v>859</v>
      </c>
      <c r="D2261" s="671" t="s">
        <v>51516</v>
      </c>
    </row>
    <row r="2262" customFormat="false" ht="13.5" hidden="false" customHeight="false" outlineLevel="0" collapsed="false">
      <c r="A2262" s="670" t="s">
        <v>51517</v>
      </c>
      <c r="B2262" s="670" t="s">
        <v>51518</v>
      </c>
      <c r="C2262" s="670" t="s">
        <v>859</v>
      </c>
      <c r="D2262" s="671" t="s">
        <v>51498</v>
      </c>
    </row>
    <row r="2263" customFormat="false" ht="13.5" hidden="false" customHeight="false" outlineLevel="0" collapsed="false">
      <c r="A2263" s="670" t="s">
        <v>51519</v>
      </c>
      <c r="B2263" s="670" t="s">
        <v>51520</v>
      </c>
      <c r="C2263" s="670" t="s">
        <v>859</v>
      </c>
      <c r="D2263" s="671" t="s">
        <v>51521</v>
      </c>
    </row>
    <row r="2264" customFormat="false" ht="13.5" hidden="false" customHeight="false" outlineLevel="0" collapsed="false">
      <c r="A2264" s="670" t="s">
        <v>51522</v>
      </c>
      <c r="B2264" s="670" t="s">
        <v>51523</v>
      </c>
      <c r="C2264" s="670" t="s">
        <v>859</v>
      </c>
      <c r="D2264" s="671" t="s">
        <v>51524</v>
      </c>
    </row>
    <row r="2265" customFormat="false" ht="13.5" hidden="false" customHeight="false" outlineLevel="0" collapsed="false">
      <c r="A2265" s="670" t="s">
        <v>51525</v>
      </c>
      <c r="B2265" s="670" t="s">
        <v>51526</v>
      </c>
      <c r="C2265" s="670" t="s">
        <v>859</v>
      </c>
      <c r="D2265" s="671" t="s">
        <v>51527</v>
      </c>
    </row>
    <row r="2266" customFormat="false" ht="13.5" hidden="false" customHeight="false" outlineLevel="0" collapsed="false">
      <c r="A2266" s="670" t="s">
        <v>51528</v>
      </c>
      <c r="B2266" s="670" t="s">
        <v>51529</v>
      </c>
      <c r="C2266" s="670" t="s">
        <v>859</v>
      </c>
      <c r="D2266" s="671" t="s">
        <v>51530</v>
      </c>
    </row>
    <row r="2267" customFormat="false" ht="13.5" hidden="false" customHeight="false" outlineLevel="0" collapsed="false">
      <c r="A2267" s="670" t="s">
        <v>51531</v>
      </c>
      <c r="B2267" s="670" t="s">
        <v>51532</v>
      </c>
      <c r="C2267" s="670" t="s">
        <v>859</v>
      </c>
      <c r="D2267" s="671" t="s">
        <v>51533</v>
      </c>
    </row>
    <row r="2268" customFormat="false" ht="13.5" hidden="false" customHeight="false" outlineLevel="0" collapsed="false">
      <c r="A2268" s="670" t="s">
        <v>51534</v>
      </c>
      <c r="B2268" s="670" t="s">
        <v>51535</v>
      </c>
      <c r="C2268" s="670" t="s">
        <v>859</v>
      </c>
      <c r="D2268" s="671" t="s">
        <v>51536</v>
      </c>
    </row>
    <row r="2269" customFormat="false" ht="13.5" hidden="false" customHeight="false" outlineLevel="0" collapsed="false">
      <c r="A2269" s="670" t="s">
        <v>51537</v>
      </c>
      <c r="B2269" s="670" t="s">
        <v>51538</v>
      </c>
      <c r="C2269" s="670" t="s">
        <v>859</v>
      </c>
      <c r="D2269" s="671" t="s">
        <v>51539</v>
      </c>
    </row>
    <row r="2270" customFormat="false" ht="13.5" hidden="false" customHeight="false" outlineLevel="0" collapsed="false">
      <c r="A2270" s="670" t="s">
        <v>51540</v>
      </c>
      <c r="B2270" s="670" t="s">
        <v>51541</v>
      </c>
      <c r="C2270" s="670" t="s">
        <v>859</v>
      </c>
      <c r="D2270" s="671" t="s">
        <v>51542</v>
      </c>
    </row>
    <row r="2271" customFormat="false" ht="13.5" hidden="false" customHeight="false" outlineLevel="0" collapsed="false">
      <c r="A2271" s="670" t="s">
        <v>51543</v>
      </c>
      <c r="B2271" s="670" t="s">
        <v>51544</v>
      </c>
      <c r="C2271" s="670" t="s">
        <v>859</v>
      </c>
      <c r="D2271" s="671" t="s">
        <v>51545</v>
      </c>
    </row>
    <row r="2272" customFormat="false" ht="13.5" hidden="false" customHeight="false" outlineLevel="0" collapsed="false">
      <c r="A2272" s="670" t="s">
        <v>51546</v>
      </c>
      <c r="B2272" s="670" t="s">
        <v>51547</v>
      </c>
      <c r="C2272" s="670" t="s">
        <v>859</v>
      </c>
      <c r="D2272" s="671" t="s">
        <v>51548</v>
      </c>
    </row>
    <row r="2273" customFormat="false" ht="13.5" hidden="false" customHeight="false" outlineLevel="0" collapsed="false">
      <c r="A2273" s="670" t="s">
        <v>51549</v>
      </c>
      <c r="B2273" s="670" t="s">
        <v>51550</v>
      </c>
      <c r="C2273" s="670" t="s">
        <v>859</v>
      </c>
      <c r="D2273" s="671" t="s">
        <v>51551</v>
      </c>
    </row>
    <row r="2274" customFormat="false" ht="13.5" hidden="false" customHeight="false" outlineLevel="0" collapsed="false">
      <c r="A2274" s="670" t="s">
        <v>51552</v>
      </c>
      <c r="B2274" s="670" t="s">
        <v>51553</v>
      </c>
      <c r="C2274" s="670" t="s">
        <v>859</v>
      </c>
      <c r="D2274" s="671" t="s">
        <v>51554</v>
      </c>
    </row>
    <row r="2275" customFormat="false" ht="13.5" hidden="false" customHeight="false" outlineLevel="0" collapsed="false">
      <c r="A2275" s="670" t="s">
        <v>51555</v>
      </c>
      <c r="B2275" s="670" t="s">
        <v>51556</v>
      </c>
      <c r="C2275" s="670" t="s">
        <v>859</v>
      </c>
      <c r="D2275" s="671" t="s">
        <v>51557</v>
      </c>
    </row>
    <row r="2276" customFormat="false" ht="13.5" hidden="false" customHeight="false" outlineLevel="0" collapsed="false">
      <c r="A2276" s="670" t="s">
        <v>51558</v>
      </c>
      <c r="B2276" s="670" t="s">
        <v>51559</v>
      </c>
      <c r="C2276" s="670" t="s">
        <v>859</v>
      </c>
      <c r="D2276" s="671" t="s">
        <v>51560</v>
      </c>
    </row>
    <row r="2277" customFormat="false" ht="13.5" hidden="false" customHeight="false" outlineLevel="0" collapsed="false">
      <c r="A2277" s="670" t="s">
        <v>51561</v>
      </c>
      <c r="B2277" s="670" t="s">
        <v>51562</v>
      </c>
      <c r="C2277" s="670" t="s">
        <v>859</v>
      </c>
      <c r="D2277" s="671" t="s">
        <v>51563</v>
      </c>
    </row>
    <row r="2278" customFormat="false" ht="13.5" hidden="false" customHeight="false" outlineLevel="0" collapsed="false">
      <c r="A2278" s="670" t="s">
        <v>51564</v>
      </c>
      <c r="B2278" s="670" t="s">
        <v>51565</v>
      </c>
      <c r="C2278" s="670" t="s">
        <v>859</v>
      </c>
      <c r="D2278" s="671" t="s">
        <v>51566</v>
      </c>
    </row>
    <row r="2279" customFormat="false" ht="13.5" hidden="false" customHeight="false" outlineLevel="0" collapsed="false">
      <c r="A2279" s="670" t="s">
        <v>51567</v>
      </c>
      <c r="B2279" s="670" t="s">
        <v>51568</v>
      </c>
      <c r="C2279" s="670" t="s">
        <v>859</v>
      </c>
      <c r="D2279" s="671" t="s">
        <v>51569</v>
      </c>
    </row>
    <row r="2280" customFormat="false" ht="13.5" hidden="false" customHeight="false" outlineLevel="0" collapsed="false">
      <c r="A2280" s="670" t="s">
        <v>51570</v>
      </c>
      <c r="B2280" s="670" t="s">
        <v>51571</v>
      </c>
      <c r="C2280" s="670" t="s">
        <v>859</v>
      </c>
      <c r="D2280" s="671" t="s">
        <v>51572</v>
      </c>
    </row>
    <row r="2281" customFormat="false" ht="13.5" hidden="false" customHeight="false" outlineLevel="0" collapsed="false">
      <c r="A2281" s="670" t="s">
        <v>51573</v>
      </c>
      <c r="B2281" s="670" t="s">
        <v>51574</v>
      </c>
      <c r="C2281" s="670" t="s">
        <v>859</v>
      </c>
      <c r="D2281" s="671" t="s">
        <v>51575</v>
      </c>
    </row>
    <row r="2282" customFormat="false" ht="13.5" hidden="false" customHeight="false" outlineLevel="0" collapsed="false">
      <c r="A2282" s="670" t="s">
        <v>51576</v>
      </c>
      <c r="B2282" s="670" t="s">
        <v>51577</v>
      </c>
      <c r="C2282" s="670" t="s">
        <v>859</v>
      </c>
      <c r="D2282" s="671" t="s">
        <v>51578</v>
      </c>
    </row>
    <row r="2283" customFormat="false" ht="13.5" hidden="false" customHeight="false" outlineLevel="0" collapsed="false">
      <c r="A2283" s="670" t="s">
        <v>51579</v>
      </c>
      <c r="B2283" s="670" t="s">
        <v>51580</v>
      </c>
      <c r="C2283" s="670" t="s">
        <v>859</v>
      </c>
      <c r="D2283" s="671" t="s">
        <v>51581</v>
      </c>
    </row>
    <row r="2284" customFormat="false" ht="13.5" hidden="false" customHeight="false" outlineLevel="0" collapsed="false">
      <c r="A2284" s="670" t="s">
        <v>51582</v>
      </c>
      <c r="B2284" s="670" t="s">
        <v>51583</v>
      </c>
      <c r="C2284" s="670" t="s">
        <v>859</v>
      </c>
      <c r="D2284" s="671" t="s">
        <v>51584</v>
      </c>
    </row>
    <row r="2285" customFormat="false" ht="13.5" hidden="false" customHeight="false" outlineLevel="0" collapsed="false">
      <c r="A2285" s="670" t="s">
        <v>51585</v>
      </c>
      <c r="B2285" s="670" t="s">
        <v>51586</v>
      </c>
      <c r="C2285" s="670" t="s">
        <v>859</v>
      </c>
      <c r="D2285" s="671" t="s">
        <v>51587</v>
      </c>
    </row>
    <row r="2286" customFormat="false" ht="13.5" hidden="false" customHeight="false" outlineLevel="0" collapsed="false">
      <c r="A2286" s="670" t="s">
        <v>51588</v>
      </c>
      <c r="B2286" s="670" t="s">
        <v>51589</v>
      </c>
      <c r="C2286" s="670" t="s">
        <v>859</v>
      </c>
      <c r="D2286" s="671" t="s">
        <v>51590</v>
      </c>
    </row>
    <row r="2287" customFormat="false" ht="13.5" hidden="false" customHeight="false" outlineLevel="0" collapsed="false">
      <c r="A2287" s="670" t="s">
        <v>51591</v>
      </c>
      <c r="B2287" s="670" t="s">
        <v>51592</v>
      </c>
      <c r="C2287" s="670" t="s">
        <v>859</v>
      </c>
      <c r="D2287" s="671" t="s">
        <v>51593</v>
      </c>
    </row>
    <row r="2288" customFormat="false" ht="13.5" hidden="false" customHeight="false" outlineLevel="0" collapsed="false">
      <c r="A2288" s="670" t="s">
        <v>51594</v>
      </c>
      <c r="B2288" s="670" t="s">
        <v>51595</v>
      </c>
      <c r="C2288" s="670" t="s">
        <v>859</v>
      </c>
      <c r="D2288" s="671" t="s">
        <v>51596</v>
      </c>
    </row>
    <row r="2289" customFormat="false" ht="13.5" hidden="false" customHeight="false" outlineLevel="0" collapsed="false">
      <c r="A2289" s="670" t="s">
        <v>51597</v>
      </c>
      <c r="B2289" s="670" t="s">
        <v>51598</v>
      </c>
      <c r="C2289" s="670" t="s">
        <v>859</v>
      </c>
      <c r="D2289" s="671" t="s">
        <v>51599</v>
      </c>
    </row>
    <row r="2290" customFormat="false" ht="13.5" hidden="false" customHeight="false" outlineLevel="0" collapsed="false">
      <c r="A2290" s="670" t="s">
        <v>51600</v>
      </c>
      <c r="B2290" s="670" t="s">
        <v>51601</v>
      </c>
      <c r="C2290" s="670" t="s">
        <v>859</v>
      </c>
      <c r="D2290" s="671" t="s">
        <v>51602</v>
      </c>
    </row>
    <row r="2291" customFormat="false" ht="13.5" hidden="false" customHeight="false" outlineLevel="0" collapsed="false">
      <c r="A2291" s="670" t="s">
        <v>51603</v>
      </c>
      <c r="B2291" s="670" t="s">
        <v>51604</v>
      </c>
      <c r="C2291" s="670" t="s">
        <v>859</v>
      </c>
      <c r="D2291" s="671" t="s">
        <v>51605</v>
      </c>
    </row>
    <row r="2292" customFormat="false" ht="13.5" hidden="false" customHeight="false" outlineLevel="0" collapsed="false">
      <c r="A2292" s="670" t="s">
        <v>51606</v>
      </c>
      <c r="B2292" s="670" t="s">
        <v>51607</v>
      </c>
      <c r="C2292" s="670" t="s">
        <v>859</v>
      </c>
      <c r="D2292" s="671" t="s">
        <v>51608</v>
      </c>
    </row>
    <row r="2293" customFormat="false" ht="13.5" hidden="false" customHeight="false" outlineLevel="0" collapsed="false">
      <c r="A2293" s="670" t="s">
        <v>51609</v>
      </c>
      <c r="B2293" s="670" t="s">
        <v>51610</v>
      </c>
      <c r="C2293" s="670" t="s">
        <v>859</v>
      </c>
      <c r="D2293" s="671" t="s">
        <v>51611</v>
      </c>
    </row>
    <row r="2294" customFormat="false" ht="13.5" hidden="false" customHeight="false" outlineLevel="0" collapsed="false">
      <c r="A2294" s="670" t="s">
        <v>51612</v>
      </c>
      <c r="B2294" s="670" t="s">
        <v>51613</v>
      </c>
      <c r="C2294" s="670" t="s">
        <v>859</v>
      </c>
      <c r="D2294" s="671" t="s">
        <v>51614</v>
      </c>
    </row>
    <row r="2295" customFormat="false" ht="13.5" hidden="false" customHeight="false" outlineLevel="0" collapsed="false">
      <c r="A2295" s="670" t="s">
        <v>51615</v>
      </c>
      <c r="B2295" s="670" t="s">
        <v>51616</v>
      </c>
      <c r="C2295" s="670" t="s">
        <v>859</v>
      </c>
      <c r="D2295" s="671" t="s">
        <v>51617</v>
      </c>
    </row>
    <row r="2296" customFormat="false" ht="13.5" hidden="false" customHeight="false" outlineLevel="0" collapsed="false">
      <c r="A2296" s="670" t="s">
        <v>51618</v>
      </c>
      <c r="B2296" s="670" t="s">
        <v>51619</v>
      </c>
      <c r="C2296" s="670" t="s">
        <v>859</v>
      </c>
      <c r="D2296" s="671" t="s">
        <v>51620</v>
      </c>
    </row>
    <row r="2297" customFormat="false" ht="13.5" hidden="false" customHeight="false" outlineLevel="0" collapsed="false">
      <c r="A2297" s="670" t="s">
        <v>51621</v>
      </c>
      <c r="B2297" s="670" t="s">
        <v>51622</v>
      </c>
      <c r="C2297" s="670" t="s">
        <v>859</v>
      </c>
      <c r="D2297" s="671" t="s">
        <v>51623</v>
      </c>
    </row>
    <row r="2298" customFormat="false" ht="13.5" hidden="false" customHeight="false" outlineLevel="0" collapsed="false">
      <c r="A2298" s="670" t="s">
        <v>51624</v>
      </c>
      <c r="B2298" s="670" t="s">
        <v>51625</v>
      </c>
      <c r="C2298" s="670" t="s">
        <v>859</v>
      </c>
      <c r="D2298" s="671" t="s">
        <v>51605</v>
      </c>
    </row>
    <row r="2299" customFormat="false" ht="13.5" hidden="false" customHeight="false" outlineLevel="0" collapsed="false">
      <c r="A2299" s="670" t="s">
        <v>51626</v>
      </c>
      <c r="B2299" s="670" t="s">
        <v>51627</v>
      </c>
      <c r="C2299" s="670" t="s">
        <v>859</v>
      </c>
      <c r="D2299" s="671" t="s">
        <v>51628</v>
      </c>
    </row>
    <row r="2300" customFormat="false" ht="13.5" hidden="false" customHeight="false" outlineLevel="0" collapsed="false">
      <c r="A2300" s="670" t="s">
        <v>51629</v>
      </c>
      <c r="B2300" s="670" t="s">
        <v>51630</v>
      </c>
      <c r="C2300" s="670" t="s">
        <v>859</v>
      </c>
      <c r="D2300" s="671" t="s">
        <v>51631</v>
      </c>
    </row>
    <row r="2301" customFormat="false" ht="13.5" hidden="false" customHeight="false" outlineLevel="0" collapsed="false">
      <c r="A2301" s="670" t="s">
        <v>51632</v>
      </c>
      <c r="B2301" s="670" t="s">
        <v>51633</v>
      </c>
      <c r="C2301" s="670" t="s">
        <v>859</v>
      </c>
      <c r="D2301" s="671" t="s">
        <v>51634</v>
      </c>
    </row>
    <row r="2302" customFormat="false" ht="13.5" hidden="false" customHeight="false" outlineLevel="0" collapsed="false">
      <c r="A2302" s="670" t="s">
        <v>51635</v>
      </c>
      <c r="B2302" s="670" t="s">
        <v>51636</v>
      </c>
      <c r="C2302" s="670" t="s">
        <v>859</v>
      </c>
      <c r="D2302" s="671" t="s">
        <v>51637</v>
      </c>
    </row>
    <row r="2303" customFormat="false" ht="13.5" hidden="false" customHeight="false" outlineLevel="0" collapsed="false">
      <c r="A2303" s="670" t="s">
        <v>51638</v>
      </c>
      <c r="B2303" s="670" t="s">
        <v>51639</v>
      </c>
      <c r="C2303" s="670" t="s">
        <v>859</v>
      </c>
      <c r="D2303" s="671" t="s">
        <v>51640</v>
      </c>
    </row>
    <row r="2304" customFormat="false" ht="13.5" hidden="false" customHeight="false" outlineLevel="0" collapsed="false">
      <c r="A2304" s="670" t="s">
        <v>51641</v>
      </c>
      <c r="B2304" s="670" t="s">
        <v>51642</v>
      </c>
      <c r="C2304" s="670" t="s">
        <v>859</v>
      </c>
      <c r="D2304" s="671" t="s">
        <v>51643</v>
      </c>
    </row>
    <row r="2305" customFormat="false" ht="13.5" hidden="false" customHeight="false" outlineLevel="0" collapsed="false">
      <c r="A2305" s="670" t="s">
        <v>51644</v>
      </c>
      <c r="B2305" s="670" t="s">
        <v>51645</v>
      </c>
      <c r="C2305" s="670" t="s">
        <v>859</v>
      </c>
      <c r="D2305" s="671" t="s">
        <v>51646</v>
      </c>
    </row>
    <row r="2306" customFormat="false" ht="13.5" hidden="false" customHeight="false" outlineLevel="0" collapsed="false">
      <c r="A2306" s="670" t="s">
        <v>51647</v>
      </c>
      <c r="B2306" s="670" t="s">
        <v>51648</v>
      </c>
      <c r="C2306" s="670" t="s">
        <v>859</v>
      </c>
      <c r="D2306" s="671" t="s">
        <v>51649</v>
      </c>
    </row>
    <row r="2307" customFormat="false" ht="13.5" hidden="false" customHeight="false" outlineLevel="0" collapsed="false">
      <c r="A2307" s="670" t="s">
        <v>51650</v>
      </c>
      <c r="B2307" s="670" t="s">
        <v>51651</v>
      </c>
      <c r="C2307" s="670" t="s">
        <v>859</v>
      </c>
      <c r="D2307" s="671" t="s">
        <v>51652</v>
      </c>
    </row>
    <row r="2308" customFormat="false" ht="13.5" hidden="false" customHeight="false" outlineLevel="0" collapsed="false">
      <c r="A2308" s="670" t="s">
        <v>51653</v>
      </c>
      <c r="B2308" s="670" t="s">
        <v>51654</v>
      </c>
      <c r="C2308" s="670" t="s">
        <v>859</v>
      </c>
      <c r="D2308" s="671" t="s">
        <v>51655</v>
      </c>
    </row>
    <row r="2309" customFormat="false" ht="13.5" hidden="false" customHeight="false" outlineLevel="0" collapsed="false">
      <c r="A2309" s="670" t="s">
        <v>51656</v>
      </c>
      <c r="B2309" s="670" t="s">
        <v>51657</v>
      </c>
      <c r="C2309" s="670" t="s">
        <v>859</v>
      </c>
      <c r="D2309" s="671" t="s">
        <v>51658</v>
      </c>
    </row>
    <row r="2310" customFormat="false" ht="13.5" hidden="false" customHeight="false" outlineLevel="0" collapsed="false">
      <c r="A2310" s="670" t="s">
        <v>51659</v>
      </c>
      <c r="B2310" s="670" t="s">
        <v>51660</v>
      </c>
      <c r="C2310" s="670" t="s">
        <v>859</v>
      </c>
      <c r="D2310" s="671" t="s">
        <v>51661</v>
      </c>
    </row>
    <row r="2311" customFormat="false" ht="13.5" hidden="false" customHeight="false" outlineLevel="0" collapsed="false">
      <c r="A2311" s="670" t="s">
        <v>51662</v>
      </c>
      <c r="B2311" s="670" t="s">
        <v>51663</v>
      </c>
      <c r="C2311" s="670" t="s">
        <v>859</v>
      </c>
      <c r="D2311" s="671" t="s">
        <v>51664</v>
      </c>
    </row>
    <row r="2312" customFormat="false" ht="13.5" hidden="false" customHeight="false" outlineLevel="0" collapsed="false">
      <c r="A2312" s="670" t="s">
        <v>51665</v>
      </c>
      <c r="B2312" s="670" t="s">
        <v>51666</v>
      </c>
      <c r="C2312" s="670" t="s">
        <v>859</v>
      </c>
      <c r="D2312" s="671" t="s">
        <v>51667</v>
      </c>
    </row>
    <row r="2313" customFormat="false" ht="13.5" hidden="false" customHeight="false" outlineLevel="0" collapsed="false">
      <c r="A2313" s="670" t="s">
        <v>51668</v>
      </c>
      <c r="B2313" s="670" t="s">
        <v>51669</v>
      </c>
      <c r="C2313" s="670" t="s">
        <v>859</v>
      </c>
      <c r="D2313" s="671" t="s">
        <v>51670</v>
      </c>
    </row>
    <row r="2314" customFormat="false" ht="13.5" hidden="false" customHeight="false" outlineLevel="0" collapsed="false">
      <c r="A2314" s="670" t="s">
        <v>51671</v>
      </c>
      <c r="B2314" s="670" t="s">
        <v>51672</v>
      </c>
      <c r="C2314" s="670" t="s">
        <v>859</v>
      </c>
      <c r="D2314" s="671" t="s">
        <v>51673</v>
      </c>
    </row>
    <row r="2315" customFormat="false" ht="13.5" hidden="false" customHeight="false" outlineLevel="0" collapsed="false">
      <c r="A2315" s="670" t="s">
        <v>51674</v>
      </c>
      <c r="B2315" s="670" t="s">
        <v>51675</v>
      </c>
      <c r="C2315" s="670" t="s">
        <v>859</v>
      </c>
      <c r="D2315" s="671" t="s">
        <v>51676</v>
      </c>
    </row>
    <row r="2316" customFormat="false" ht="13.5" hidden="false" customHeight="false" outlineLevel="0" collapsed="false">
      <c r="A2316" s="670" t="s">
        <v>51677</v>
      </c>
      <c r="B2316" s="670" t="s">
        <v>51678</v>
      </c>
      <c r="C2316" s="670" t="s">
        <v>859</v>
      </c>
      <c r="D2316" s="671" t="s">
        <v>51679</v>
      </c>
    </row>
    <row r="2317" customFormat="false" ht="13.5" hidden="false" customHeight="false" outlineLevel="0" collapsed="false">
      <c r="A2317" s="670" t="s">
        <v>51680</v>
      </c>
      <c r="B2317" s="670" t="s">
        <v>51681</v>
      </c>
      <c r="C2317" s="670" t="s">
        <v>859</v>
      </c>
      <c r="D2317" s="671" t="s">
        <v>51682</v>
      </c>
    </row>
    <row r="2318" customFormat="false" ht="13.5" hidden="false" customHeight="false" outlineLevel="0" collapsed="false">
      <c r="A2318" s="670" t="s">
        <v>51683</v>
      </c>
      <c r="B2318" s="670" t="s">
        <v>51684</v>
      </c>
      <c r="C2318" s="670" t="s">
        <v>859</v>
      </c>
      <c r="D2318" s="671" t="s">
        <v>51685</v>
      </c>
    </row>
    <row r="2319" customFormat="false" ht="13.5" hidden="false" customHeight="false" outlineLevel="0" collapsed="false">
      <c r="A2319" s="670" t="s">
        <v>51686</v>
      </c>
      <c r="B2319" s="670" t="s">
        <v>51687</v>
      </c>
      <c r="C2319" s="670" t="s">
        <v>859</v>
      </c>
      <c r="D2319" s="671" t="s">
        <v>51688</v>
      </c>
    </row>
    <row r="2320" customFormat="false" ht="13.5" hidden="false" customHeight="false" outlineLevel="0" collapsed="false">
      <c r="A2320" s="670" t="s">
        <v>51689</v>
      </c>
      <c r="B2320" s="670" t="s">
        <v>51690</v>
      </c>
      <c r="C2320" s="670" t="s">
        <v>859</v>
      </c>
      <c r="D2320" s="671" t="s">
        <v>51691</v>
      </c>
    </row>
    <row r="2321" customFormat="false" ht="13.5" hidden="false" customHeight="false" outlineLevel="0" collapsed="false">
      <c r="A2321" s="670" t="s">
        <v>51692</v>
      </c>
      <c r="B2321" s="670" t="s">
        <v>51693</v>
      </c>
      <c r="C2321" s="670" t="s">
        <v>859</v>
      </c>
      <c r="D2321" s="671" t="s">
        <v>51694</v>
      </c>
    </row>
    <row r="2322" customFormat="false" ht="13.5" hidden="false" customHeight="false" outlineLevel="0" collapsed="false">
      <c r="A2322" s="670" t="s">
        <v>51695</v>
      </c>
      <c r="B2322" s="670" t="s">
        <v>51696</v>
      </c>
      <c r="C2322" s="670" t="s">
        <v>859</v>
      </c>
      <c r="D2322" s="671" t="s">
        <v>51697</v>
      </c>
    </row>
    <row r="2323" customFormat="false" ht="13.5" hidden="false" customHeight="false" outlineLevel="0" collapsed="false">
      <c r="A2323" s="670" t="s">
        <v>51698</v>
      </c>
      <c r="B2323" s="670" t="s">
        <v>51699</v>
      </c>
      <c r="C2323" s="670" t="s">
        <v>859</v>
      </c>
      <c r="D2323" s="671" t="s">
        <v>51700</v>
      </c>
    </row>
    <row r="2324" customFormat="false" ht="13.5" hidden="false" customHeight="false" outlineLevel="0" collapsed="false">
      <c r="A2324" s="670" t="s">
        <v>51701</v>
      </c>
      <c r="B2324" s="670" t="s">
        <v>51702</v>
      </c>
      <c r="C2324" s="670" t="s">
        <v>1696</v>
      </c>
      <c r="D2324" s="671" t="s">
        <v>51703</v>
      </c>
    </row>
    <row r="2325" customFormat="false" ht="13.5" hidden="false" customHeight="false" outlineLevel="0" collapsed="false">
      <c r="A2325" s="670" t="s">
        <v>51704</v>
      </c>
      <c r="B2325" s="670" t="s">
        <v>51705</v>
      </c>
      <c r="C2325" s="670" t="s">
        <v>1696</v>
      </c>
      <c r="D2325" s="671" t="s">
        <v>51706</v>
      </c>
    </row>
    <row r="2326" customFormat="false" ht="13.5" hidden="false" customHeight="false" outlineLevel="0" collapsed="false">
      <c r="A2326" s="670" t="s">
        <v>51707</v>
      </c>
      <c r="B2326" s="670" t="s">
        <v>51708</v>
      </c>
      <c r="C2326" s="670" t="s">
        <v>859</v>
      </c>
      <c r="D2326" s="671" t="s">
        <v>51709</v>
      </c>
    </row>
    <row r="2327" customFormat="false" ht="13.5" hidden="false" customHeight="false" outlineLevel="0" collapsed="false">
      <c r="A2327" s="670" t="s">
        <v>51710</v>
      </c>
      <c r="B2327" s="670" t="s">
        <v>51711</v>
      </c>
      <c r="C2327" s="670" t="s">
        <v>859</v>
      </c>
      <c r="D2327" s="671" t="s">
        <v>51712</v>
      </c>
    </row>
    <row r="2328" customFormat="false" ht="13.5" hidden="false" customHeight="false" outlineLevel="0" collapsed="false">
      <c r="A2328" s="670" t="s">
        <v>51713</v>
      </c>
      <c r="B2328" s="670" t="s">
        <v>51714</v>
      </c>
      <c r="C2328" s="670" t="s">
        <v>130</v>
      </c>
      <c r="D2328" s="671" t="s">
        <v>51715</v>
      </c>
    </row>
    <row r="2329" customFormat="false" ht="13.5" hidden="false" customHeight="false" outlineLevel="0" collapsed="false">
      <c r="A2329" s="670" t="s">
        <v>51716</v>
      </c>
      <c r="B2329" s="670" t="s">
        <v>51717</v>
      </c>
      <c r="C2329" s="670" t="s">
        <v>130</v>
      </c>
      <c r="D2329" s="671" t="s">
        <v>51718</v>
      </c>
    </row>
    <row r="2330" customFormat="false" ht="13.5" hidden="false" customHeight="false" outlineLevel="0" collapsed="false">
      <c r="A2330" s="670" t="s">
        <v>51719</v>
      </c>
      <c r="B2330" s="670" t="s">
        <v>51720</v>
      </c>
      <c r="C2330" s="670" t="s">
        <v>130</v>
      </c>
      <c r="D2330" s="671" t="s">
        <v>46870</v>
      </c>
    </row>
    <row r="2331" customFormat="false" ht="13.5" hidden="false" customHeight="false" outlineLevel="0" collapsed="false">
      <c r="A2331" s="670" t="s">
        <v>51721</v>
      </c>
      <c r="B2331" s="670" t="s">
        <v>51722</v>
      </c>
      <c r="C2331" s="670" t="s">
        <v>130</v>
      </c>
      <c r="D2331" s="671" t="s">
        <v>51723</v>
      </c>
    </row>
    <row r="2332" customFormat="false" ht="13.5" hidden="false" customHeight="false" outlineLevel="0" collapsed="false">
      <c r="A2332" s="670" t="s">
        <v>51724</v>
      </c>
      <c r="B2332" s="670" t="s">
        <v>51725</v>
      </c>
      <c r="C2332" s="670" t="s">
        <v>130</v>
      </c>
      <c r="D2332" s="671" t="s">
        <v>51726</v>
      </c>
    </row>
    <row r="2333" customFormat="false" ht="13.5" hidden="false" customHeight="false" outlineLevel="0" collapsed="false">
      <c r="A2333" s="670" t="s">
        <v>51727</v>
      </c>
      <c r="B2333" s="670" t="s">
        <v>51728</v>
      </c>
      <c r="C2333" s="670" t="s">
        <v>130</v>
      </c>
      <c r="D2333" s="671" t="s">
        <v>51729</v>
      </c>
    </row>
    <row r="2334" customFormat="false" ht="13.5" hidden="false" customHeight="false" outlineLevel="0" collapsed="false">
      <c r="A2334" s="670" t="s">
        <v>51730</v>
      </c>
      <c r="B2334" s="670" t="s">
        <v>51731</v>
      </c>
      <c r="C2334" s="670" t="s">
        <v>130</v>
      </c>
      <c r="D2334" s="671" t="s">
        <v>51732</v>
      </c>
    </row>
    <row r="2335" customFormat="false" ht="13.5" hidden="false" customHeight="false" outlineLevel="0" collapsed="false">
      <c r="A2335" s="670" t="s">
        <v>51733</v>
      </c>
      <c r="B2335" s="670" t="s">
        <v>51734</v>
      </c>
      <c r="C2335" s="670" t="s">
        <v>130</v>
      </c>
      <c r="D2335" s="671" t="s">
        <v>51735</v>
      </c>
    </row>
    <row r="2336" customFormat="false" ht="13.5" hidden="false" customHeight="false" outlineLevel="0" collapsed="false">
      <c r="A2336" s="670" t="s">
        <v>51736</v>
      </c>
      <c r="B2336" s="670" t="s">
        <v>51737</v>
      </c>
      <c r="C2336" s="670" t="s">
        <v>130</v>
      </c>
      <c r="D2336" s="671" t="s">
        <v>51738</v>
      </c>
    </row>
    <row r="2337" customFormat="false" ht="13.5" hidden="false" customHeight="false" outlineLevel="0" collapsed="false">
      <c r="A2337" s="670" t="s">
        <v>51739</v>
      </c>
      <c r="B2337" s="670" t="s">
        <v>51740</v>
      </c>
      <c r="C2337" s="670" t="s">
        <v>130</v>
      </c>
      <c r="D2337" s="671" t="s">
        <v>51741</v>
      </c>
    </row>
    <row r="2338" customFormat="false" ht="13.5" hidden="false" customHeight="false" outlineLevel="0" collapsed="false">
      <c r="A2338" s="670" t="s">
        <v>51742</v>
      </c>
      <c r="B2338" s="670" t="s">
        <v>51743</v>
      </c>
      <c r="C2338" s="670" t="s">
        <v>130</v>
      </c>
      <c r="D2338" s="671" t="s">
        <v>51744</v>
      </c>
    </row>
    <row r="2339" customFormat="false" ht="13.5" hidden="false" customHeight="false" outlineLevel="0" collapsed="false">
      <c r="A2339" s="670" t="s">
        <v>51745</v>
      </c>
      <c r="B2339" s="670" t="s">
        <v>51746</v>
      </c>
      <c r="C2339" s="670" t="s">
        <v>130</v>
      </c>
      <c r="D2339" s="671" t="s">
        <v>51747</v>
      </c>
    </row>
    <row r="2340" customFormat="false" ht="13.5" hidden="false" customHeight="false" outlineLevel="0" collapsed="false">
      <c r="A2340" s="670" t="s">
        <v>51748</v>
      </c>
      <c r="B2340" s="670" t="s">
        <v>51749</v>
      </c>
      <c r="C2340" s="670" t="s">
        <v>130</v>
      </c>
      <c r="D2340" s="671" t="s">
        <v>51750</v>
      </c>
    </row>
    <row r="2341" customFormat="false" ht="13.5" hidden="false" customHeight="false" outlineLevel="0" collapsed="false">
      <c r="A2341" s="670" t="s">
        <v>51751</v>
      </c>
      <c r="B2341" s="670" t="s">
        <v>51752</v>
      </c>
      <c r="C2341" s="670" t="s">
        <v>130</v>
      </c>
      <c r="D2341" s="671" t="s">
        <v>51753</v>
      </c>
    </row>
    <row r="2342" customFormat="false" ht="13.5" hidden="false" customHeight="false" outlineLevel="0" collapsed="false">
      <c r="A2342" s="670" t="s">
        <v>51754</v>
      </c>
      <c r="B2342" s="670" t="s">
        <v>51755</v>
      </c>
      <c r="C2342" s="670" t="s">
        <v>130</v>
      </c>
      <c r="D2342" s="671" t="s">
        <v>51756</v>
      </c>
    </row>
    <row r="2343" customFormat="false" ht="13.5" hidden="false" customHeight="false" outlineLevel="0" collapsed="false">
      <c r="A2343" s="670" t="s">
        <v>51757</v>
      </c>
      <c r="B2343" s="670" t="s">
        <v>51758</v>
      </c>
      <c r="C2343" s="670" t="s">
        <v>130</v>
      </c>
      <c r="D2343" s="671" t="s">
        <v>51759</v>
      </c>
    </row>
    <row r="2344" customFormat="false" ht="13.5" hidden="false" customHeight="false" outlineLevel="0" collapsed="false">
      <c r="A2344" s="670" t="s">
        <v>51760</v>
      </c>
      <c r="B2344" s="670" t="s">
        <v>51761</v>
      </c>
      <c r="C2344" s="670" t="s">
        <v>130</v>
      </c>
      <c r="D2344" s="671" t="s">
        <v>51762</v>
      </c>
    </row>
    <row r="2345" customFormat="false" ht="13.5" hidden="false" customHeight="false" outlineLevel="0" collapsed="false">
      <c r="A2345" s="670" t="s">
        <v>51763</v>
      </c>
      <c r="B2345" s="670" t="s">
        <v>51764</v>
      </c>
      <c r="C2345" s="670" t="s">
        <v>130</v>
      </c>
      <c r="D2345" s="671" t="s">
        <v>51765</v>
      </c>
    </row>
    <row r="2346" customFormat="false" ht="13.5" hidden="false" customHeight="false" outlineLevel="0" collapsed="false">
      <c r="A2346" s="670" t="s">
        <v>51766</v>
      </c>
      <c r="B2346" s="670" t="s">
        <v>51767</v>
      </c>
      <c r="C2346" s="670" t="s">
        <v>130</v>
      </c>
      <c r="D2346" s="671" t="s">
        <v>49539</v>
      </c>
    </row>
    <row r="2347" customFormat="false" ht="13.5" hidden="false" customHeight="false" outlineLevel="0" collapsed="false">
      <c r="A2347" s="670" t="s">
        <v>51768</v>
      </c>
      <c r="B2347" s="670" t="s">
        <v>51769</v>
      </c>
      <c r="C2347" s="670" t="s">
        <v>130</v>
      </c>
      <c r="D2347" s="671" t="s">
        <v>51770</v>
      </c>
    </row>
    <row r="2348" customFormat="false" ht="13.5" hidden="false" customHeight="false" outlineLevel="0" collapsed="false">
      <c r="A2348" s="670" t="s">
        <v>51771</v>
      </c>
      <c r="B2348" s="670" t="s">
        <v>51772</v>
      </c>
      <c r="C2348" s="670" t="s">
        <v>130</v>
      </c>
      <c r="D2348" s="671" t="s">
        <v>46694</v>
      </c>
    </row>
    <row r="2349" customFormat="false" ht="13.5" hidden="false" customHeight="false" outlineLevel="0" collapsed="false">
      <c r="A2349" s="670" t="s">
        <v>51773</v>
      </c>
      <c r="B2349" s="670" t="s">
        <v>51774</v>
      </c>
      <c r="C2349" s="670" t="s">
        <v>130</v>
      </c>
      <c r="D2349" s="671" t="s">
        <v>51775</v>
      </c>
    </row>
    <row r="2350" customFormat="false" ht="13.5" hidden="false" customHeight="false" outlineLevel="0" collapsed="false">
      <c r="A2350" s="670" t="s">
        <v>51776</v>
      </c>
      <c r="B2350" s="670" t="s">
        <v>51777</v>
      </c>
      <c r="C2350" s="670" t="s">
        <v>130</v>
      </c>
      <c r="D2350" s="671" t="s">
        <v>51778</v>
      </c>
    </row>
    <row r="2351" customFormat="false" ht="13.5" hidden="false" customHeight="false" outlineLevel="0" collapsed="false">
      <c r="A2351" s="670" t="s">
        <v>51779</v>
      </c>
      <c r="B2351" s="670" t="s">
        <v>51780</v>
      </c>
      <c r="C2351" s="670" t="s">
        <v>130</v>
      </c>
      <c r="D2351" s="671" t="s">
        <v>51781</v>
      </c>
    </row>
    <row r="2352" customFormat="false" ht="13.5" hidden="false" customHeight="false" outlineLevel="0" collapsed="false">
      <c r="A2352" s="670" t="s">
        <v>51782</v>
      </c>
      <c r="B2352" s="670" t="s">
        <v>51783</v>
      </c>
      <c r="C2352" s="670" t="s">
        <v>130</v>
      </c>
      <c r="D2352" s="671" t="s">
        <v>51784</v>
      </c>
    </row>
    <row r="2353" customFormat="false" ht="13.5" hidden="false" customHeight="false" outlineLevel="0" collapsed="false">
      <c r="A2353" s="670" t="s">
        <v>51785</v>
      </c>
      <c r="B2353" s="670" t="s">
        <v>51786</v>
      </c>
      <c r="C2353" s="670" t="s">
        <v>859</v>
      </c>
      <c r="D2353" s="671" t="s">
        <v>51787</v>
      </c>
    </row>
    <row r="2354" customFormat="false" ht="13.5" hidden="false" customHeight="false" outlineLevel="0" collapsed="false">
      <c r="A2354" s="670" t="s">
        <v>51788</v>
      </c>
      <c r="B2354" s="670" t="s">
        <v>51789</v>
      </c>
      <c r="C2354" s="670" t="s">
        <v>859</v>
      </c>
      <c r="D2354" s="671" t="s">
        <v>51790</v>
      </c>
    </row>
    <row r="2355" customFormat="false" ht="13.5" hidden="false" customHeight="false" outlineLevel="0" collapsed="false">
      <c r="A2355" s="670" t="s">
        <v>51791</v>
      </c>
      <c r="B2355" s="670" t="s">
        <v>51792</v>
      </c>
      <c r="C2355" s="670" t="s">
        <v>859</v>
      </c>
      <c r="D2355" s="671" t="s">
        <v>51793</v>
      </c>
    </row>
    <row r="2356" customFormat="false" ht="13.5" hidden="false" customHeight="false" outlineLevel="0" collapsed="false">
      <c r="A2356" s="670" t="s">
        <v>51794</v>
      </c>
      <c r="B2356" s="670" t="s">
        <v>51795</v>
      </c>
      <c r="C2356" s="670" t="s">
        <v>859</v>
      </c>
      <c r="D2356" s="671" t="s">
        <v>51796</v>
      </c>
    </row>
    <row r="2357" customFormat="false" ht="13.5" hidden="false" customHeight="false" outlineLevel="0" collapsed="false">
      <c r="A2357" s="670" t="s">
        <v>51797</v>
      </c>
      <c r="B2357" s="670" t="s">
        <v>51798</v>
      </c>
      <c r="C2357" s="670" t="s">
        <v>859</v>
      </c>
      <c r="D2357" s="671" t="s">
        <v>51799</v>
      </c>
    </row>
    <row r="2358" customFormat="false" ht="13.5" hidden="false" customHeight="false" outlineLevel="0" collapsed="false">
      <c r="A2358" s="670" t="s">
        <v>51800</v>
      </c>
      <c r="B2358" s="670" t="s">
        <v>51801</v>
      </c>
      <c r="C2358" s="670" t="s">
        <v>859</v>
      </c>
      <c r="D2358" s="671" t="s">
        <v>51802</v>
      </c>
    </row>
    <row r="2359" customFormat="false" ht="13.5" hidden="false" customHeight="false" outlineLevel="0" collapsed="false">
      <c r="A2359" s="670" t="s">
        <v>51803</v>
      </c>
      <c r="B2359" s="670" t="s">
        <v>51804</v>
      </c>
      <c r="C2359" s="670" t="s">
        <v>859</v>
      </c>
      <c r="D2359" s="671" t="s">
        <v>51805</v>
      </c>
    </row>
    <row r="2360" customFormat="false" ht="13.5" hidden="false" customHeight="false" outlineLevel="0" collapsed="false">
      <c r="A2360" s="670" t="s">
        <v>51806</v>
      </c>
      <c r="B2360" s="670" t="s">
        <v>51807</v>
      </c>
      <c r="C2360" s="670" t="s">
        <v>859</v>
      </c>
      <c r="D2360" s="671" t="s">
        <v>51808</v>
      </c>
    </row>
    <row r="2361" customFormat="false" ht="13.5" hidden="false" customHeight="false" outlineLevel="0" collapsed="false">
      <c r="A2361" s="670" t="s">
        <v>51809</v>
      </c>
      <c r="B2361" s="670" t="s">
        <v>51810</v>
      </c>
      <c r="C2361" s="670" t="s">
        <v>859</v>
      </c>
      <c r="D2361" s="671" t="s">
        <v>51811</v>
      </c>
    </row>
    <row r="2362" customFormat="false" ht="13.5" hidden="false" customHeight="false" outlineLevel="0" collapsed="false">
      <c r="A2362" s="670" t="s">
        <v>51812</v>
      </c>
      <c r="B2362" s="670" t="s">
        <v>51813</v>
      </c>
      <c r="C2362" s="670" t="s">
        <v>859</v>
      </c>
      <c r="D2362" s="671" t="s">
        <v>51814</v>
      </c>
    </row>
    <row r="2363" customFormat="false" ht="13.5" hidden="false" customHeight="false" outlineLevel="0" collapsed="false">
      <c r="A2363" s="670" t="s">
        <v>51815</v>
      </c>
      <c r="B2363" s="670" t="s">
        <v>51816</v>
      </c>
      <c r="C2363" s="670" t="s">
        <v>859</v>
      </c>
      <c r="D2363" s="671" t="s">
        <v>51817</v>
      </c>
    </row>
    <row r="2364" customFormat="false" ht="13.5" hidden="false" customHeight="false" outlineLevel="0" collapsed="false">
      <c r="A2364" s="670" t="s">
        <v>51818</v>
      </c>
      <c r="B2364" s="670" t="s">
        <v>51819</v>
      </c>
      <c r="C2364" s="670" t="s">
        <v>859</v>
      </c>
      <c r="D2364" s="671" t="s">
        <v>51820</v>
      </c>
    </row>
    <row r="2365" customFormat="false" ht="13.5" hidden="false" customHeight="false" outlineLevel="0" collapsed="false">
      <c r="A2365" s="670" t="s">
        <v>51821</v>
      </c>
      <c r="B2365" s="670" t="s">
        <v>51822</v>
      </c>
      <c r="C2365" s="670" t="s">
        <v>859</v>
      </c>
      <c r="D2365" s="671" t="s">
        <v>51823</v>
      </c>
    </row>
    <row r="2366" customFormat="false" ht="13.5" hidden="false" customHeight="false" outlineLevel="0" collapsed="false">
      <c r="A2366" s="670" t="s">
        <v>51824</v>
      </c>
      <c r="B2366" s="670" t="s">
        <v>51825</v>
      </c>
      <c r="C2366" s="670" t="s">
        <v>859</v>
      </c>
      <c r="D2366" s="671" t="s">
        <v>51826</v>
      </c>
    </row>
    <row r="2367" customFormat="false" ht="13.5" hidden="false" customHeight="false" outlineLevel="0" collapsed="false">
      <c r="A2367" s="670" t="s">
        <v>51827</v>
      </c>
      <c r="B2367" s="670" t="s">
        <v>51828</v>
      </c>
      <c r="C2367" s="670" t="s">
        <v>859</v>
      </c>
      <c r="D2367" s="671" t="s">
        <v>51829</v>
      </c>
    </row>
    <row r="2368" customFormat="false" ht="13.5" hidden="false" customHeight="false" outlineLevel="0" collapsed="false">
      <c r="A2368" s="670" t="s">
        <v>51830</v>
      </c>
      <c r="B2368" s="670" t="s">
        <v>51831</v>
      </c>
      <c r="C2368" s="670" t="s">
        <v>1696</v>
      </c>
      <c r="D2368" s="671" t="s">
        <v>51832</v>
      </c>
    </row>
    <row r="2369" customFormat="false" ht="13.5" hidden="false" customHeight="false" outlineLevel="0" collapsed="false">
      <c r="A2369" s="670" t="s">
        <v>51833</v>
      </c>
      <c r="B2369" s="670" t="s">
        <v>51834</v>
      </c>
      <c r="C2369" s="670" t="s">
        <v>1696</v>
      </c>
      <c r="D2369" s="671" t="s">
        <v>51835</v>
      </c>
    </row>
    <row r="2370" customFormat="false" ht="13.5" hidden="false" customHeight="false" outlineLevel="0" collapsed="false">
      <c r="A2370" s="670" t="s">
        <v>51836</v>
      </c>
      <c r="B2370" s="670" t="s">
        <v>51837</v>
      </c>
      <c r="C2370" s="670" t="s">
        <v>1696</v>
      </c>
      <c r="D2370" s="671" t="s">
        <v>51838</v>
      </c>
    </row>
    <row r="2371" customFormat="false" ht="13.5" hidden="false" customHeight="false" outlineLevel="0" collapsed="false">
      <c r="A2371" s="670" t="s">
        <v>51839</v>
      </c>
      <c r="B2371" s="670" t="s">
        <v>51840</v>
      </c>
      <c r="C2371" s="670" t="s">
        <v>1696</v>
      </c>
      <c r="D2371" s="671" t="s">
        <v>51841</v>
      </c>
    </row>
    <row r="2372" customFormat="false" ht="13.5" hidden="false" customHeight="false" outlineLevel="0" collapsed="false">
      <c r="A2372" s="670" t="s">
        <v>51842</v>
      </c>
      <c r="B2372" s="670" t="s">
        <v>51843</v>
      </c>
      <c r="C2372" s="670" t="s">
        <v>1696</v>
      </c>
      <c r="D2372" s="671" t="s">
        <v>51844</v>
      </c>
    </row>
    <row r="2373" customFormat="false" ht="13.5" hidden="false" customHeight="false" outlineLevel="0" collapsed="false">
      <c r="A2373" s="670" t="s">
        <v>51845</v>
      </c>
      <c r="B2373" s="670" t="s">
        <v>51846</v>
      </c>
      <c r="C2373" s="670" t="s">
        <v>1696</v>
      </c>
      <c r="D2373" s="671" t="s">
        <v>51847</v>
      </c>
    </row>
    <row r="2374" customFormat="false" ht="13.5" hidden="false" customHeight="false" outlineLevel="0" collapsed="false">
      <c r="A2374" s="670" t="s">
        <v>51848</v>
      </c>
      <c r="B2374" s="670" t="s">
        <v>51849</v>
      </c>
      <c r="C2374" s="670" t="s">
        <v>1696</v>
      </c>
      <c r="D2374" s="671" t="s">
        <v>51850</v>
      </c>
    </row>
    <row r="2375" customFormat="false" ht="13.5" hidden="false" customHeight="false" outlineLevel="0" collapsed="false">
      <c r="A2375" s="670" t="s">
        <v>51851</v>
      </c>
      <c r="B2375" s="670" t="s">
        <v>51852</v>
      </c>
      <c r="C2375" s="670" t="s">
        <v>1696</v>
      </c>
      <c r="D2375" s="671" t="s">
        <v>51853</v>
      </c>
    </row>
    <row r="2376" customFormat="false" ht="13.5" hidden="false" customHeight="false" outlineLevel="0" collapsed="false">
      <c r="A2376" s="670" t="s">
        <v>51854</v>
      </c>
      <c r="B2376" s="670" t="s">
        <v>51855</v>
      </c>
      <c r="C2376" s="670" t="s">
        <v>1696</v>
      </c>
      <c r="D2376" s="671" t="s">
        <v>51856</v>
      </c>
    </row>
    <row r="2377" customFormat="false" ht="13.5" hidden="false" customHeight="false" outlineLevel="0" collapsed="false">
      <c r="A2377" s="670" t="s">
        <v>51857</v>
      </c>
      <c r="B2377" s="670" t="s">
        <v>51858</v>
      </c>
      <c r="C2377" s="670" t="s">
        <v>1696</v>
      </c>
      <c r="D2377" s="671" t="s">
        <v>51859</v>
      </c>
    </row>
    <row r="2378" customFormat="false" ht="13.5" hidden="false" customHeight="false" outlineLevel="0" collapsed="false">
      <c r="A2378" s="670" t="s">
        <v>51860</v>
      </c>
      <c r="B2378" s="670" t="s">
        <v>51861</v>
      </c>
      <c r="C2378" s="670" t="s">
        <v>1696</v>
      </c>
      <c r="D2378" s="671" t="s">
        <v>51862</v>
      </c>
    </row>
    <row r="2379" customFormat="false" ht="13.5" hidden="false" customHeight="false" outlineLevel="0" collapsed="false">
      <c r="A2379" s="670" t="s">
        <v>51863</v>
      </c>
      <c r="B2379" s="670" t="s">
        <v>51864</v>
      </c>
      <c r="C2379" s="670" t="s">
        <v>1696</v>
      </c>
      <c r="D2379" s="671" t="s">
        <v>51865</v>
      </c>
    </row>
    <row r="2380" customFormat="false" ht="13.5" hidden="false" customHeight="false" outlineLevel="0" collapsed="false">
      <c r="A2380" s="670" t="s">
        <v>51866</v>
      </c>
      <c r="B2380" s="670" t="s">
        <v>51867</v>
      </c>
      <c r="C2380" s="670" t="s">
        <v>130</v>
      </c>
      <c r="D2380" s="671" t="s">
        <v>51868</v>
      </c>
    </row>
    <row r="2381" customFormat="false" ht="13.5" hidden="false" customHeight="false" outlineLevel="0" collapsed="false">
      <c r="A2381" s="670" t="s">
        <v>51869</v>
      </c>
      <c r="B2381" s="670" t="s">
        <v>51870</v>
      </c>
      <c r="C2381" s="670" t="s">
        <v>130</v>
      </c>
      <c r="D2381" s="671" t="s">
        <v>51871</v>
      </c>
    </row>
    <row r="2382" customFormat="false" ht="13.5" hidden="false" customHeight="false" outlineLevel="0" collapsed="false">
      <c r="A2382" s="670" t="s">
        <v>51872</v>
      </c>
      <c r="B2382" s="670" t="s">
        <v>51873</v>
      </c>
      <c r="C2382" s="670" t="s">
        <v>130</v>
      </c>
      <c r="D2382" s="671" t="s">
        <v>51874</v>
      </c>
    </row>
    <row r="2383" customFormat="false" ht="13.5" hidden="false" customHeight="false" outlineLevel="0" collapsed="false">
      <c r="A2383" s="670" t="s">
        <v>51875</v>
      </c>
      <c r="B2383" s="670" t="s">
        <v>51876</v>
      </c>
      <c r="C2383" s="670" t="s">
        <v>130</v>
      </c>
      <c r="D2383" s="671" t="s">
        <v>51877</v>
      </c>
    </row>
    <row r="2384" customFormat="false" ht="13.5" hidden="false" customHeight="false" outlineLevel="0" collapsed="false">
      <c r="A2384" s="670" t="s">
        <v>51878</v>
      </c>
      <c r="B2384" s="670" t="s">
        <v>51879</v>
      </c>
      <c r="C2384" s="670" t="s">
        <v>130</v>
      </c>
      <c r="D2384" s="671" t="s">
        <v>51880</v>
      </c>
    </row>
    <row r="2385" customFormat="false" ht="13.5" hidden="false" customHeight="false" outlineLevel="0" collapsed="false">
      <c r="A2385" s="670" t="s">
        <v>51881</v>
      </c>
      <c r="B2385" s="670" t="s">
        <v>51882</v>
      </c>
      <c r="C2385" s="670" t="s">
        <v>130</v>
      </c>
      <c r="D2385" s="671" t="s">
        <v>51883</v>
      </c>
    </row>
    <row r="2386" customFormat="false" ht="13.5" hidden="false" customHeight="false" outlineLevel="0" collapsed="false">
      <c r="A2386" s="670" t="s">
        <v>51884</v>
      </c>
      <c r="B2386" s="670" t="s">
        <v>51885</v>
      </c>
      <c r="C2386" s="670" t="s">
        <v>130</v>
      </c>
      <c r="D2386" s="671" t="s">
        <v>51886</v>
      </c>
    </row>
    <row r="2387" customFormat="false" ht="13.5" hidden="false" customHeight="false" outlineLevel="0" collapsed="false">
      <c r="A2387" s="670" t="s">
        <v>51887</v>
      </c>
      <c r="B2387" s="670" t="s">
        <v>51888</v>
      </c>
      <c r="C2387" s="670" t="s">
        <v>130</v>
      </c>
      <c r="D2387" s="671" t="s">
        <v>51889</v>
      </c>
    </row>
    <row r="2388" customFormat="false" ht="13.5" hidden="false" customHeight="false" outlineLevel="0" collapsed="false">
      <c r="A2388" s="670" t="s">
        <v>51890</v>
      </c>
      <c r="B2388" s="670" t="s">
        <v>51891</v>
      </c>
      <c r="C2388" s="670" t="s">
        <v>130</v>
      </c>
      <c r="D2388" s="671" t="s">
        <v>51892</v>
      </c>
    </row>
    <row r="2389" customFormat="false" ht="13.5" hidden="false" customHeight="false" outlineLevel="0" collapsed="false">
      <c r="A2389" s="670" t="s">
        <v>51893</v>
      </c>
      <c r="B2389" s="670" t="s">
        <v>51894</v>
      </c>
      <c r="C2389" s="670" t="s">
        <v>130</v>
      </c>
      <c r="D2389" s="671" t="s">
        <v>51895</v>
      </c>
    </row>
    <row r="2390" customFormat="false" ht="13.5" hidden="false" customHeight="false" outlineLevel="0" collapsed="false">
      <c r="A2390" s="670" t="s">
        <v>51896</v>
      </c>
      <c r="B2390" s="670" t="s">
        <v>51897</v>
      </c>
      <c r="C2390" s="670" t="s">
        <v>130</v>
      </c>
      <c r="D2390" s="671" t="s">
        <v>51898</v>
      </c>
    </row>
    <row r="2391" customFormat="false" ht="13.5" hidden="false" customHeight="false" outlineLevel="0" collapsed="false">
      <c r="A2391" s="670" t="s">
        <v>51899</v>
      </c>
      <c r="B2391" s="670" t="s">
        <v>51900</v>
      </c>
      <c r="C2391" s="670" t="s">
        <v>5978</v>
      </c>
      <c r="D2391" s="671" t="s">
        <v>51901</v>
      </c>
    </row>
    <row r="2392" customFormat="false" ht="13.5" hidden="false" customHeight="false" outlineLevel="0" collapsed="false">
      <c r="A2392" s="670" t="s">
        <v>51902</v>
      </c>
      <c r="B2392" s="670" t="s">
        <v>51903</v>
      </c>
      <c r="C2392" s="670" t="s">
        <v>5978</v>
      </c>
      <c r="D2392" s="671" t="s">
        <v>51904</v>
      </c>
    </row>
    <row r="2393" customFormat="false" ht="13.5" hidden="false" customHeight="false" outlineLevel="0" collapsed="false">
      <c r="A2393" s="670" t="s">
        <v>51905</v>
      </c>
      <c r="B2393" s="670" t="s">
        <v>51906</v>
      </c>
      <c r="C2393" s="670" t="s">
        <v>5978</v>
      </c>
      <c r="D2393" s="671" t="s">
        <v>48935</v>
      </c>
    </row>
    <row r="2394" customFormat="false" ht="13.5" hidden="false" customHeight="false" outlineLevel="0" collapsed="false">
      <c r="A2394" s="670" t="s">
        <v>51907</v>
      </c>
      <c r="B2394" s="670" t="s">
        <v>51908</v>
      </c>
      <c r="C2394" s="670" t="s">
        <v>5978</v>
      </c>
      <c r="D2394" s="671" t="s">
        <v>51255</v>
      </c>
    </row>
    <row r="2395" customFormat="false" ht="13.5" hidden="false" customHeight="false" outlineLevel="0" collapsed="false">
      <c r="A2395" s="670" t="s">
        <v>51909</v>
      </c>
      <c r="B2395" s="670" t="s">
        <v>51910</v>
      </c>
      <c r="C2395" s="670" t="s">
        <v>5978</v>
      </c>
      <c r="D2395" s="671" t="s">
        <v>51911</v>
      </c>
    </row>
    <row r="2396" customFormat="false" ht="13.5" hidden="false" customHeight="false" outlineLevel="0" collapsed="false">
      <c r="A2396" s="670" t="s">
        <v>51912</v>
      </c>
      <c r="B2396" s="670" t="s">
        <v>51913</v>
      </c>
      <c r="C2396" s="670" t="s">
        <v>5978</v>
      </c>
      <c r="D2396" s="671" t="s">
        <v>51914</v>
      </c>
    </row>
    <row r="2397" customFormat="false" ht="13.5" hidden="false" customHeight="false" outlineLevel="0" collapsed="false">
      <c r="A2397" s="670" t="s">
        <v>51915</v>
      </c>
      <c r="B2397" s="670" t="s">
        <v>51916</v>
      </c>
      <c r="C2397" s="670" t="s">
        <v>5978</v>
      </c>
      <c r="D2397" s="671" t="s">
        <v>51917</v>
      </c>
    </row>
    <row r="2398" customFormat="false" ht="13.5" hidden="false" customHeight="false" outlineLevel="0" collapsed="false">
      <c r="A2398" s="670" t="s">
        <v>51918</v>
      </c>
      <c r="B2398" s="670" t="s">
        <v>51919</v>
      </c>
      <c r="C2398" s="670" t="s">
        <v>5978</v>
      </c>
      <c r="D2398" s="671" t="s">
        <v>51920</v>
      </c>
    </row>
    <row r="2399" customFormat="false" ht="13.5" hidden="false" customHeight="false" outlineLevel="0" collapsed="false">
      <c r="A2399" s="670" t="s">
        <v>51921</v>
      </c>
      <c r="B2399" s="670" t="s">
        <v>51922</v>
      </c>
      <c r="C2399" s="670" t="s">
        <v>5978</v>
      </c>
      <c r="D2399" s="671" t="s">
        <v>51433</v>
      </c>
    </row>
    <row r="2400" customFormat="false" ht="13.5" hidden="false" customHeight="false" outlineLevel="0" collapsed="false">
      <c r="A2400" s="670" t="s">
        <v>51923</v>
      </c>
      <c r="B2400" s="670" t="s">
        <v>51924</v>
      </c>
      <c r="C2400" s="670" t="s">
        <v>5978</v>
      </c>
      <c r="D2400" s="671" t="s">
        <v>48144</v>
      </c>
    </row>
    <row r="2401" customFormat="false" ht="13.5" hidden="false" customHeight="false" outlineLevel="0" collapsed="false">
      <c r="A2401" s="670" t="s">
        <v>51925</v>
      </c>
      <c r="B2401" s="670" t="s">
        <v>51926</v>
      </c>
      <c r="C2401" s="670" t="s">
        <v>5978</v>
      </c>
      <c r="D2401" s="671" t="s">
        <v>46076</v>
      </c>
    </row>
    <row r="2402" customFormat="false" ht="13.5" hidden="false" customHeight="false" outlineLevel="0" collapsed="false">
      <c r="A2402" s="670" t="s">
        <v>51927</v>
      </c>
      <c r="B2402" s="670" t="s">
        <v>51928</v>
      </c>
      <c r="C2402" s="670" t="s">
        <v>5978</v>
      </c>
      <c r="D2402" s="671" t="s">
        <v>51929</v>
      </c>
    </row>
    <row r="2403" customFormat="false" ht="13.5" hidden="false" customHeight="false" outlineLevel="0" collapsed="false">
      <c r="A2403" s="670" t="s">
        <v>51930</v>
      </c>
      <c r="B2403" s="670" t="s">
        <v>51931</v>
      </c>
      <c r="C2403" s="670" t="s">
        <v>5978</v>
      </c>
      <c r="D2403" s="671" t="s">
        <v>48929</v>
      </c>
    </row>
    <row r="2404" customFormat="false" ht="13.5" hidden="false" customHeight="false" outlineLevel="0" collapsed="false">
      <c r="A2404" s="670" t="s">
        <v>51932</v>
      </c>
      <c r="B2404" s="670" t="s">
        <v>51933</v>
      </c>
      <c r="C2404" s="670" t="s">
        <v>5978</v>
      </c>
      <c r="D2404" s="671" t="s">
        <v>45392</v>
      </c>
    </row>
    <row r="2405" customFormat="false" ht="13.5" hidden="false" customHeight="false" outlineLevel="0" collapsed="false">
      <c r="A2405" s="670" t="s">
        <v>51934</v>
      </c>
      <c r="B2405" s="670" t="s">
        <v>51935</v>
      </c>
      <c r="C2405" s="670" t="s">
        <v>5978</v>
      </c>
      <c r="D2405" s="671" t="s">
        <v>51465</v>
      </c>
    </row>
    <row r="2406" customFormat="false" ht="13.5" hidden="false" customHeight="false" outlineLevel="0" collapsed="false">
      <c r="A2406" s="670" t="s">
        <v>51936</v>
      </c>
      <c r="B2406" s="670" t="s">
        <v>51937</v>
      </c>
      <c r="C2406" s="670" t="s">
        <v>5978</v>
      </c>
      <c r="D2406" s="671" t="s">
        <v>51938</v>
      </c>
    </row>
    <row r="2407" customFormat="false" ht="13.5" hidden="false" customHeight="false" outlineLevel="0" collapsed="false">
      <c r="A2407" s="670" t="s">
        <v>51939</v>
      </c>
      <c r="B2407" s="670" t="s">
        <v>51940</v>
      </c>
      <c r="C2407" s="670" t="s">
        <v>1696</v>
      </c>
      <c r="D2407" s="671" t="s">
        <v>51941</v>
      </c>
    </row>
    <row r="2408" customFormat="false" ht="13.5" hidden="false" customHeight="false" outlineLevel="0" collapsed="false">
      <c r="A2408" s="670" t="s">
        <v>51942</v>
      </c>
      <c r="B2408" s="670" t="s">
        <v>51943</v>
      </c>
      <c r="C2408" s="670" t="s">
        <v>1696</v>
      </c>
      <c r="D2408" s="671" t="s">
        <v>51944</v>
      </c>
    </row>
    <row r="2409" customFormat="false" ht="13.5" hidden="false" customHeight="false" outlineLevel="0" collapsed="false">
      <c r="A2409" s="670" t="s">
        <v>51945</v>
      </c>
      <c r="B2409" s="670" t="s">
        <v>51946</v>
      </c>
      <c r="C2409" s="670" t="s">
        <v>1696</v>
      </c>
      <c r="D2409" s="671" t="s">
        <v>51947</v>
      </c>
    </row>
    <row r="2410" customFormat="false" ht="13.5" hidden="false" customHeight="false" outlineLevel="0" collapsed="false">
      <c r="A2410" s="670" t="s">
        <v>51948</v>
      </c>
      <c r="B2410" s="670" t="s">
        <v>51949</v>
      </c>
      <c r="C2410" s="670" t="s">
        <v>1696</v>
      </c>
      <c r="D2410" s="671" t="s">
        <v>51950</v>
      </c>
    </row>
    <row r="2411" customFormat="false" ht="13.5" hidden="false" customHeight="false" outlineLevel="0" collapsed="false">
      <c r="A2411" s="670" t="s">
        <v>51951</v>
      </c>
      <c r="B2411" s="670" t="s">
        <v>51952</v>
      </c>
      <c r="C2411" s="670" t="s">
        <v>1696</v>
      </c>
      <c r="D2411" s="671" t="s">
        <v>51953</v>
      </c>
    </row>
    <row r="2412" customFormat="false" ht="13.5" hidden="false" customHeight="false" outlineLevel="0" collapsed="false">
      <c r="A2412" s="670" t="s">
        <v>51954</v>
      </c>
      <c r="B2412" s="670" t="s">
        <v>51955</v>
      </c>
      <c r="C2412" s="670" t="s">
        <v>9</v>
      </c>
      <c r="D2412" s="671" t="s">
        <v>51938</v>
      </c>
    </row>
    <row r="2413" customFormat="false" ht="13.5" hidden="false" customHeight="false" outlineLevel="0" collapsed="false">
      <c r="A2413" s="670" t="s">
        <v>51956</v>
      </c>
      <c r="B2413" s="670" t="s">
        <v>51957</v>
      </c>
      <c r="C2413" s="670" t="s">
        <v>130</v>
      </c>
      <c r="D2413" s="671" t="s">
        <v>51958</v>
      </c>
    </row>
    <row r="2414" customFormat="false" ht="13.5" hidden="false" customHeight="false" outlineLevel="0" collapsed="false">
      <c r="A2414" s="670" t="s">
        <v>51959</v>
      </c>
      <c r="B2414" s="670" t="s">
        <v>51960</v>
      </c>
      <c r="C2414" s="670" t="s">
        <v>1696</v>
      </c>
      <c r="D2414" s="671" t="s">
        <v>51961</v>
      </c>
    </row>
    <row r="2415" customFormat="false" ht="13.5" hidden="false" customHeight="false" outlineLevel="0" collapsed="false">
      <c r="A2415" s="670" t="s">
        <v>51962</v>
      </c>
      <c r="B2415" s="670" t="s">
        <v>51963</v>
      </c>
      <c r="C2415" s="670" t="s">
        <v>1696</v>
      </c>
      <c r="D2415" s="671" t="s">
        <v>51964</v>
      </c>
    </row>
    <row r="2416" customFormat="false" ht="13.5" hidden="false" customHeight="false" outlineLevel="0" collapsed="false">
      <c r="A2416" s="670" t="s">
        <v>51965</v>
      </c>
      <c r="B2416" s="670" t="s">
        <v>51966</v>
      </c>
      <c r="C2416" s="670" t="s">
        <v>1696</v>
      </c>
      <c r="D2416" s="671" t="s">
        <v>45590</v>
      </c>
    </row>
    <row r="2417" customFormat="false" ht="13.5" hidden="false" customHeight="false" outlineLevel="0" collapsed="false">
      <c r="A2417" s="670" t="s">
        <v>51967</v>
      </c>
      <c r="B2417" s="670" t="s">
        <v>51968</v>
      </c>
      <c r="C2417" s="670" t="s">
        <v>1696</v>
      </c>
      <c r="D2417" s="671" t="s">
        <v>51969</v>
      </c>
    </row>
    <row r="2418" customFormat="false" ht="13.5" hidden="false" customHeight="false" outlineLevel="0" collapsed="false">
      <c r="A2418" s="670" t="s">
        <v>51970</v>
      </c>
      <c r="B2418" s="670" t="s">
        <v>51971</v>
      </c>
      <c r="C2418" s="670" t="s">
        <v>1696</v>
      </c>
      <c r="D2418" s="671" t="s">
        <v>51972</v>
      </c>
    </row>
    <row r="2419" customFormat="false" ht="13.5" hidden="false" customHeight="false" outlineLevel="0" collapsed="false">
      <c r="A2419" s="670" t="s">
        <v>51973</v>
      </c>
      <c r="B2419" s="670" t="s">
        <v>51974</v>
      </c>
      <c r="C2419" s="670" t="s">
        <v>1696</v>
      </c>
      <c r="D2419" s="671" t="s">
        <v>45822</v>
      </c>
    </row>
    <row r="2420" customFormat="false" ht="13.5" hidden="false" customHeight="false" outlineLevel="0" collapsed="false">
      <c r="A2420" s="670" t="s">
        <v>51975</v>
      </c>
      <c r="B2420" s="670" t="s">
        <v>51976</v>
      </c>
      <c r="C2420" s="670" t="s">
        <v>1696</v>
      </c>
      <c r="D2420" s="671" t="s">
        <v>49637</v>
      </c>
    </row>
    <row r="2421" customFormat="false" ht="13.5" hidden="false" customHeight="false" outlineLevel="0" collapsed="false">
      <c r="A2421" s="670" t="s">
        <v>51977</v>
      </c>
      <c r="B2421" s="670" t="s">
        <v>51978</v>
      </c>
      <c r="C2421" s="670" t="s">
        <v>1696</v>
      </c>
      <c r="D2421" s="671" t="s">
        <v>51979</v>
      </c>
    </row>
    <row r="2422" customFormat="false" ht="13.5" hidden="false" customHeight="false" outlineLevel="0" collapsed="false">
      <c r="A2422" s="670" t="s">
        <v>51980</v>
      </c>
      <c r="B2422" s="670" t="s">
        <v>51981</v>
      </c>
      <c r="C2422" s="670" t="s">
        <v>1696</v>
      </c>
      <c r="D2422" s="671" t="s">
        <v>51982</v>
      </c>
    </row>
    <row r="2423" customFormat="false" ht="13.5" hidden="false" customHeight="false" outlineLevel="0" collapsed="false">
      <c r="A2423" s="670" t="s">
        <v>51983</v>
      </c>
      <c r="B2423" s="670" t="s">
        <v>51984</v>
      </c>
      <c r="C2423" s="670" t="s">
        <v>1696</v>
      </c>
      <c r="D2423" s="671" t="s">
        <v>51985</v>
      </c>
    </row>
    <row r="2424" customFormat="false" ht="13.5" hidden="false" customHeight="false" outlineLevel="0" collapsed="false">
      <c r="A2424" s="670" t="s">
        <v>51986</v>
      </c>
      <c r="B2424" s="670" t="s">
        <v>51987</v>
      </c>
      <c r="C2424" s="670" t="s">
        <v>1696</v>
      </c>
      <c r="D2424" s="671" t="s">
        <v>51988</v>
      </c>
    </row>
    <row r="2425" customFormat="false" ht="13.5" hidden="false" customHeight="false" outlineLevel="0" collapsed="false">
      <c r="A2425" s="670" t="s">
        <v>51989</v>
      </c>
      <c r="B2425" s="670" t="s">
        <v>51990</v>
      </c>
      <c r="C2425" s="670" t="s">
        <v>1696</v>
      </c>
      <c r="D2425" s="671" t="s">
        <v>51991</v>
      </c>
    </row>
    <row r="2426" customFormat="false" ht="13.5" hidden="false" customHeight="false" outlineLevel="0" collapsed="false">
      <c r="A2426" s="670" t="s">
        <v>51992</v>
      </c>
      <c r="B2426" s="670" t="s">
        <v>51993</v>
      </c>
      <c r="C2426" s="670" t="s">
        <v>1696</v>
      </c>
      <c r="D2426" s="671" t="s">
        <v>51994</v>
      </c>
    </row>
    <row r="2427" customFormat="false" ht="13.5" hidden="false" customHeight="false" outlineLevel="0" collapsed="false">
      <c r="A2427" s="670" t="s">
        <v>51995</v>
      </c>
      <c r="B2427" s="670" t="s">
        <v>51996</v>
      </c>
      <c r="C2427" s="670" t="s">
        <v>1696</v>
      </c>
      <c r="D2427" s="671" t="s">
        <v>51997</v>
      </c>
    </row>
    <row r="2428" customFormat="false" ht="13.5" hidden="false" customHeight="false" outlineLevel="0" collapsed="false">
      <c r="A2428" s="670" t="s">
        <v>51998</v>
      </c>
      <c r="B2428" s="670" t="s">
        <v>51999</v>
      </c>
      <c r="C2428" s="670" t="s">
        <v>1696</v>
      </c>
      <c r="D2428" s="671" t="s">
        <v>52000</v>
      </c>
    </row>
    <row r="2429" customFormat="false" ht="13.5" hidden="false" customHeight="false" outlineLevel="0" collapsed="false">
      <c r="A2429" s="670" t="s">
        <v>52001</v>
      </c>
      <c r="B2429" s="670" t="s">
        <v>52002</v>
      </c>
      <c r="C2429" s="670" t="s">
        <v>1696</v>
      </c>
      <c r="D2429" s="671" t="s">
        <v>52003</v>
      </c>
    </row>
    <row r="2430" customFormat="false" ht="13.5" hidden="false" customHeight="false" outlineLevel="0" collapsed="false">
      <c r="A2430" s="670" t="s">
        <v>52004</v>
      </c>
      <c r="B2430" s="670" t="s">
        <v>52005</v>
      </c>
      <c r="C2430" s="670" t="s">
        <v>130</v>
      </c>
      <c r="D2430" s="671" t="s">
        <v>51938</v>
      </c>
    </row>
    <row r="2431" customFormat="false" ht="13.5" hidden="false" customHeight="false" outlineLevel="0" collapsed="false">
      <c r="A2431" s="670" t="s">
        <v>52006</v>
      </c>
      <c r="B2431" s="670" t="s">
        <v>52007</v>
      </c>
      <c r="C2431" s="670" t="s">
        <v>130</v>
      </c>
      <c r="D2431" s="671" t="s">
        <v>52008</v>
      </c>
    </row>
    <row r="2432" customFormat="false" ht="13.5" hidden="false" customHeight="false" outlineLevel="0" collapsed="false">
      <c r="A2432" s="670" t="s">
        <v>52009</v>
      </c>
      <c r="B2432" s="670" t="s">
        <v>52010</v>
      </c>
      <c r="C2432" s="670" t="s">
        <v>130</v>
      </c>
      <c r="D2432" s="671" t="s">
        <v>52011</v>
      </c>
    </row>
    <row r="2433" customFormat="false" ht="13.5" hidden="false" customHeight="false" outlineLevel="0" collapsed="false">
      <c r="A2433" s="670" t="s">
        <v>52012</v>
      </c>
      <c r="B2433" s="670" t="s">
        <v>52013</v>
      </c>
      <c r="C2433" s="670" t="s">
        <v>130</v>
      </c>
      <c r="D2433" s="671" t="s">
        <v>52014</v>
      </c>
    </row>
    <row r="2434" customFormat="false" ht="13.5" hidden="false" customHeight="false" outlineLevel="0" collapsed="false">
      <c r="A2434" s="670" t="s">
        <v>52015</v>
      </c>
      <c r="B2434" s="670" t="s">
        <v>52016</v>
      </c>
      <c r="C2434" s="670" t="s">
        <v>130</v>
      </c>
      <c r="D2434" s="671" t="s">
        <v>52017</v>
      </c>
    </row>
    <row r="2435" customFormat="false" ht="13.5" hidden="false" customHeight="false" outlineLevel="0" collapsed="false">
      <c r="A2435" s="670" t="s">
        <v>52018</v>
      </c>
      <c r="B2435" s="670" t="s">
        <v>52019</v>
      </c>
      <c r="C2435" s="670" t="s">
        <v>130</v>
      </c>
      <c r="D2435" s="671" t="s">
        <v>52020</v>
      </c>
    </row>
    <row r="2436" customFormat="false" ht="13.5" hidden="false" customHeight="false" outlineLevel="0" collapsed="false">
      <c r="A2436" s="670" t="s">
        <v>52021</v>
      </c>
      <c r="B2436" s="670" t="s">
        <v>52022</v>
      </c>
      <c r="C2436" s="670" t="s">
        <v>130</v>
      </c>
      <c r="D2436" s="671" t="s">
        <v>52023</v>
      </c>
    </row>
    <row r="2437" customFormat="false" ht="13.5" hidden="false" customHeight="false" outlineLevel="0" collapsed="false">
      <c r="A2437" s="670" t="s">
        <v>52024</v>
      </c>
      <c r="B2437" s="670" t="s">
        <v>52025</v>
      </c>
      <c r="C2437" s="670" t="s">
        <v>130</v>
      </c>
      <c r="D2437" s="671" t="s">
        <v>52026</v>
      </c>
    </row>
    <row r="2438" customFormat="false" ht="13.5" hidden="false" customHeight="false" outlineLevel="0" collapsed="false">
      <c r="A2438" s="670" t="s">
        <v>52027</v>
      </c>
      <c r="B2438" s="670" t="s">
        <v>52028</v>
      </c>
      <c r="C2438" s="670" t="s">
        <v>130</v>
      </c>
      <c r="D2438" s="671" t="s">
        <v>52029</v>
      </c>
    </row>
    <row r="2439" customFormat="false" ht="13.5" hidden="false" customHeight="false" outlineLevel="0" collapsed="false">
      <c r="A2439" s="670" t="s">
        <v>52030</v>
      </c>
      <c r="B2439" s="670" t="s">
        <v>52031</v>
      </c>
      <c r="C2439" s="670" t="s">
        <v>130</v>
      </c>
      <c r="D2439" s="671" t="s">
        <v>45629</v>
      </c>
    </row>
    <row r="2440" customFormat="false" ht="13.5" hidden="false" customHeight="false" outlineLevel="0" collapsed="false">
      <c r="A2440" s="670" t="s">
        <v>52032</v>
      </c>
      <c r="B2440" s="670" t="s">
        <v>52033</v>
      </c>
      <c r="C2440" s="670" t="s">
        <v>130</v>
      </c>
      <c r="D2440" s="671" t="s">
        <v>52034</v>
      </c>
    </row>
    <row r="2441" customFormat="false" ht="13.5" hidden="false" customHeight="false" outlineLevel="0" collapsed="false">
      <c r="A2441" s="670" t="s">
        <v>52035</v>
      </c>
      <c r="B2441" s="670" t="s">
        <v>52036</v>
      </c>
      <c r="C2441" s="670" t="s">
        <v>130</v>
      </c>
      <c r="D2441" s="671" t="s">
        <v>52037</v>
      </c>
    </row>
    <row r="2442" customFormat="false" ht="13.5" hidden="false" customHeight="false" outlineLevel="0" collapsed="false">
      <c r="A2442" s="670" t="s">
        <v>52038</v>
      </c>
      <c r="B2442" s="670" t="s">
        <v>52039</v>
      </c>
      <c r="C2442" s="670" t="s">
        <v>130</v>
      </c>
      <c r="D2442" s="671" t="s">
        <v>52040</v>
      </c>
    </row>
    <row r="2443" customFormat="false" ht="13.5" hidden="false" customHeight="false" outlineLevel="0" collapsed="false">
      <c r="A2443" s="670" t="s">
        <v>52041</v>
      </c>
      <c r="B2443" s="670" t="s">
        <v>52042</v>
      </c>
      <c r="C2443" s="670" t="s">
        <v>130</v>
      </c>
      <c r="D2443" s="671" t="s">
        <v>52043</v>
      </c>
    </row>
    <row r="2444" customFormat="false" ht="13.5" hidden="false" customHeight="false" outlineLevel="0" collapsed="false">
      <c r="A2444" s="670" t="s">
        <v>52044</v>
      </c>
      <c r="B2444" s="670" t="s">
        <v>52045</v>
      </c>
      <c r="C2444" s="670" t="s">
        <v>130</v>
      </c>
      <c r="D2444" s="671" t="s">
        <v>52046</v>
      </c>
    </row>
    <row r="2445" customFormat="false" ht="13.5" hidden="false" customHeight="false" outlineLevel="0" collapsed="false">
      <c r="A2445" s="670" t="s">
        <v>52047</v>
      </c>
      <c r="B2445" s="670" t="s">
        <v>52048</v>
      </c>
      <c r="C2445" s="670" t="s">
        <v>130</v>
      </c>
      <c r="D2445" s="671" t="s">
        <v>52049</v>
      </c>
    </row>
    <row r="2446" customFormat="false" ht="13.5" hidden="false" customHeight="false" outlineLevel="0" collapsed="false">
      <c r="A2446" s="670" t="s">
        <v>52050</v>
      </c>
      <c r="B2446" s="670" t="s">
        <v>52051</v>
      </c>
      <c r="C2446" s="670" t="s">
        <v>130</v>
      </c>
      <c r="D2446" s="671" t="s">
        <v>52052</v>
      </c>
    </row>
    <row r="2447" customFormat="false" ht="13.5" hidden="false" customHeight="false" outlineLevel="0" collapsed="false">
      <c r="A2447" s="670" t="s">
        <v>52053</v>
      </c>
      <c r="B2447" s="670" t="s">
        <v>52054</v>
      </c>
      <c r="C2447" s="670" t="s">
        <v>130</v>
      </c>
      <c r="D2447" s="671" t="s">
        <v>52055</v>
      </c>
    </row>
    <row r="2448" customFormat="false" ht="13.5" hidden="false" customHeight="false" outlineLevel="0" collapsed="false">
      <c r="A2448" s="670" t="s">
        <v>52056</v>
      </c>
      <c r="B2448" s="670" t="s">
        <v>52057</v>
      </c>
      <c r="C2448" s="670" t="s">
        <v>130</v>
      </c>
      <c r="D2448" s="671" t="s">
        <v>52058</v>
      </c>
    </row>
    <row r="2449" customFormat="false" ht="13.5" hidden="false" customHeight="false" outlineLevel="0" collapsed="false">
      <c r="A2449" s="670" t="s">
        <v>52059</v>
      </c>
      <c r="B2449" s="670" t="s">
        <v>52060</v>
      </c>
      <c r="C2449" s="670" t="s">
        <v>130</v>
      </c>
      <c r="D2449" s="671" t="s">
        <v>51929</v>
      </c>
    </row>
    <row r="2450" customFormat="false" ht="13.5" hidden="false" customHeight="false" outlineLevel="0" collapsed="false">
      <c r="A2450" s="670" t="s">
        <v>52061</v>
      </c>
      <c r="B2450" s="670" t="s">
        <v>52062</v>
      </c>
      <c r="C2450" s="670" t="s">
        <v>130</v>
      </c>
      <c r="D2450" s="671" t="s">
        <v>51383</v>
      </c>
    </row>
    <row r="2451" customFormat="false" ht="13.5" hidden="false" customHeight="false" outlineLevel="0" collapsed="false">
      <c r="A2451" s="670" t="s">
        <v>52063</v>
      </c>
      <c r="B2451" s="670" t="s">
        <v>52064</v>
      </c>
      <c r="C2451" s="670" t="s">
        <v>130</v>
      </c>
      <c r="D2451" s="671" t="s">
        <v>51301</v>
      </c>
    </row>
    <row r="2452" customFormat="false" ht="13.5" hidden="false" customHeight="false" outlineLevel="0" collapsed="false">
      <c r="A2452" s="670" t="s">
        <v>52065</v>
      </c>
      <c r="B2452" s="670" t="s">
        <v>52066</v>
      </c>
      <c r="C2452" s="670" t="s">
        <v>130</v>
      </c>
      <c r="D2452" s="671" t="s">
        <v>52067</v>
      </c>
    </row>
    <row r="2453" customFormat="false" ht="13.5" hidden="false" customHeight="false" outlineLevel="0" collapsed="false">
      <c r="A2453" s="670" t="s">
        <v>52068</v>
      </c>
      <c r="B2453" s="670" t="s">
        <v>52069</v>
      </c>
      <c r="C2453" s="670" t="s">
        <v>130</v>
      </c>
      <c r="D2453" s="671" t="s">
        <v>52070</v>
      </c>
    </row>
    <row r="2454" customFormat="false" ht="13.5" hidden="false" customHeight="false" outlineLevel="0" collapsed="false">
      <c r="A2454" s="670" t="s">
        <v>52071</v>
      </c>
      <c r="B2454" s="670" t="s">
        <v>52072</v>
      </c>
      <c r="C2454" s="670" t="s">
        <v>130</v>
      </c>
      <c r="D2454" s="671" t="s">
        <v>52073</v>
      </c>
    </row>
    <row r="2455" customFormat="false" ht="13.5" hidden="false" customHeight="false" outlineLevel="0" collapsed="false">
      <c r="A2455" s="670" t="s">
        <v>52074</v>
      </c>
      <c r="B2455" s="670" t="s">
        <v>52075</v>
      </c>
      <c r="C2455" s="670" t="s">
        <v>130</v>
      </c>
      <c r="D2455" s="671" t="s">
        <v>52076</v>
      </c>
    </row>
    <row r="2456" customFormat="false" ht="13.5" hidden="false" customHeight="false" outlineLevel="0" collapsed="false">
      <c r="A2456" s="670" t="s">
        <v>52077</v>
      </c>
      <c r="B2456" s="670" t="s">
        <v>52078</v>
      </c>
      <c r="C2456" s="670" t="s">
        <v>130</v>
      </c>
      <c r="D2456" s="671" t="s">
        <v>52079</v>
      </c>
    </row>
    <row r="2457" customFormat="false" ht="13.5" hidden="false" customHeight="false" outlineLevel="0" collapsed="false">
      <c r="A2457" s="670" t="s">
        <v>52080</v>
      </c>
      <c r="B2457" s="670" t="s">
        <v>52081</v>
      </c>
      <c r="C2457" s="670" t="s">
        <v>130</v>
      </c>
      <c r="D2457" s="671" t="s">
        <v>52082</v>
      </c>
    </row>
    <row r="2458" customFormat="false" ht="13.5" hidden="false" customHeight="false" outlineLevel="0" collapsed="false">
      <c r="A2458" s="670" t="s">
        <v>52083</v>
      </c>
      <c r="B2458" s="670" t="s">
        <v>52084</v>
      </c>
      <c r="C2458" s="670" t="s">
        <v>130</v>
      </c>
      <c r="D2458" s="671" t="s">
        <v>52085</v>
      </c>
    </row>
    <row r="2459" customFormat="false" ht="13.5" hidden="false" customHeight="false" outlineLevel="0" collapsed="false">
      <c r="A2459" s="670" t="s">
        <v>52086</v>
      </c>
      <c r="B2459" s="670" t="s">
        <v>52087</v>
      </c>
      <c r="C2459" s="670" t="s">
        <v>130</v>
      </c>
      <c r="D2459" s="671" t="s">
        <v>52088</v>
      </c>
    </row>
    <row r="2460" customFormat="false" ht="13.5" hidden="false" customHeight="false" outlineLevel="0" collapsed="false">
      <c r="A2460" s="670" t="s">
        <v>52089</v>
      </c>
      <c r="B2460" s="670" t="s">
        <v>52090</v>
      </c>
      <c r="C2460" s="670" t="s">
        <v>130</v>
      </c>
      <c r="D2460" s="671" t="s">
        <v>50533</v>
      </c>
    </row>
    <row r="2461" customFormat="false" ht="13.5" hidden="false" customHeight="false" outlineLevel="0" collapsed="false">
      <c r="A2461" s="670" t="s">
        <v>52091</v>
      </c>
      <c r="B2461" s="670" t="s">
        <v>52092</v>
      </c>
      <c r="C2461" s="670" t="s">
        <v>130</v>
      </c>
      <c r="D2461" s="671" t="s">
        <v>52093</v>
      </c>
    </row>
    <row r="2462" customFormat="false" ht="13.5" hidden="false" customHeight="false" outlineLevel="0" collapsed="false">
      <c r="A2462" s="670" t="s">
        <v>52094</v>
      </c>
      <c r="B2462" s="670" t="s">
        <v>52095</v>
      </c>
      <c r="C2462" s="670" t="s">
        <v>130</v>
      </c>
      <c r="D2462" s="671" t="s">
        <v>47795</v>
      </c>
    </row>
    <row r="2463" customFormat="false" ht="13.5" hidden="false" customHeight="false" outlineLevel="0" collapsed="false">
      <c r="A2463" s="670" t="s">
        <v>52096</v>
      </c>
      <c r="B2463" s="670" t="s">
        <v>52097</v>
      </c>
      <c r="C2463" s="670" t="s">
        <v>130</v>
      </c>
      <c r="D2463" s="671" t="s">
        <v>52098</v>
      </c>
    </row>
    <row r="2464" customFormat="false" ht="13.5" hidden="false" customHeight="false" outlineLevel="0" collapsed="false">
      <c r="A2464" s="670" t="s">
        <v>52099</v>
      </c>
      <c r="B2464" s="670" t="s">
        <v>52100</v>
      </c>
      <c r="C2464" s="670" t="s">
        <v>130</v>
      </c>
      <c r="D2464" s="671" t="s">
        <v>47744</v>
      </c>
    </row>
    <row r="2465" customFormat="false" ht="13.5" hidden="false" customHeight="false" outlineLevel="0" collapsed="false">
      <c r="A2465" s="670" t="s">
        <v>52101</v>
      </c>
      <c r="B2465" s="670" t="s">
        <v>52102</v>
      </c>
      <c r="C2465" s="670" t="s">
        <v>130</v>
      </c>
      <c r="D2465" s="671" t="s">
        <v>45641</v>
      </c>
    </row>
    <row r="2466" customFormat="false" ht="13.5" hidden="false" customHeight="false" outlineLevel="0" collapsed="false">
      <c r="A2466" s="670" t="s">
        <v>52103</v>
      </c>
      <c r="B2466" s="670" t="s">
        <v>52104</v>
      </c>
      <c r="C2466" s="670" t="s">
        <v>130</v>
      </c>
      <c r="D2466" s="671" t="s">
        <v>52105</v>
      </c>
    </row>
    <row r="2467" customFormat="false" ht="13.5" hidden="false" customHeight="false" outlineLevel="0" collapsed="false">
      <c r="A2467" s="670" t="s">
        <v>52106</v>
      </c>
      <c r="B2467" s="670" t="s">
        <v>52107</v>
      </c>
      <c r="C2467" s="670" t="s">
        <v>130</v>
      </c>
      <c r="D2467" s="671" t="s">
        <v>52108</v>
      </c>
    </row>
    <row r="2468" customFormat="false" ht="13.5" hidden="false" customHeight="false" outlineLevel="0" collapsed="false">
      <c r="A2468" s="670" t="s">
        <v>52109</v>
      </c>
      <c r="B2468" s="670" t="s">
        <v>52110</v>
      </c>
      <c r="C2468" s="670" t="s">
        <v>130</v>
      </c>
      <c r="D2468" s="671" t="s">
        <v>52111</v>
      </c>
    </row>
    <row r="2469" customFormat="false" ht="13.5" hidden="false" customHeight="false" outlineLevel="0" collapsed="false">
      <c r="A2469" s="670" t="s">
        <v>52112</v>
      </c>
      <c r="B2469" s="670" t="s">
        <v>52113</v>
      </c>
      <c r="C2469" s="670" t="s">
        <v>130</v>
      </c>
      <c r="D2469" s="671" t="s">
        <v>52114</v>
      </c>
    </row>
    <row r="2470" customFormat="false" ht="13.5" hidden="false" customHeight="false" outlineLevel="0" collapsed="false">
      <c r="A2470" s="670" t="s">
        <v>52115</v>
      </c>
      <c r="B2470" s="670" t="s">
        <v>52116</v>
      </c>
      <c r="C2470" s="670" t="s">
        <v>130</v>
      </c>
      <c r="D2470" s="671" t="s">
        <v>52117</v>
      </c>
    </row>
    <row r="2471" customFormat="false" ht="13.5" hidden="false" customHeight="false" outlineLevel="0" collapsed="false">
      <c r="A2471" s="670" t="s">
        <v>52118</v>
      </c>
      <c r="B2471" s="670" t="s">
        <v>52119</v>
      </c>
      <c r="C2471" s="670" t="s">
        <v>130</v>
      </c>
      <c r="D2471" s="671" t="s">
        <v>52120</v>
      </c>
    </row>
    <row r="2472" customFormat="false" ht="13.5" hidden="false" customHeight="false" outlineLevel="0" collapsed="false">
      <c r="A2472" s="670" t="s">
        <v>52121</v>
      </c>
      <c r="B2472" s="670" t="s">
        <v>52122</v>
      </c>
      <c r="C2472" s="670" t="s">
        <v>130</v>
      </c>
      <c r="D2472" s="671" t="s">
        <v>52123</v>
      </c>
    </row>
    <row r="2473" customFormat="false" ht="13.5" hidden="false" customHeight="false" outlineLevel="0" collapsed="false">
      <c r="A2473" s="670" t="s">
        <v>52124</v>
      </c>
      <c r="B2473" s="670" t="s">
        <v>52125</v>
      </c>
      <c r="C2473" s="670" t="s">
        <v>130</v>
      </c>
      <c r="D2473" s="671" t="s">
        <v>52126</v>
      </c>
    </row>
    <row r="2474" customFormat="false" ht="13.5" hidden="false" customHeight="false" outlineLevel="0" collapsed="false">
      <c r="A2474" s="670" t="s">
        <v>52127</v>
      </c>
      <c r="B2474" s="670" t="s">
        <v>52128</v>
      </c>
      <c r="C2474" s="670" t="s">
        <v>130</v>
      </c>
      <c r="D2474" s="671" t="s">
        <v>52129</v>
      </c>
    </row>
    <row r="2475" customFormat="false" ht="13.5" hidden="false" customHeight="false" outlineLevel="0" collapsed="false">
      <c r="A2475" s="670" t="s">
        <v>52130</v>
      </c>
      <c r="B2475" s="670" t="s">
        <v>52131</v>
      </c>
      <c r="C2475" s="670" t="s">
        <v>130</v>
      </c>
      <c r="D2475" s="671" t="s">
        <v>52132</v>
      </c>
    </row>
    <row r="2476" customFormat="false" ht="13.5" hidden="false" customHeight="false" outlineLevel="0" collapsed="false">
      <c r="A2476" s="670" t="s">
        <v>52133</v>
      </c>
      <c r="B2476" s="670" t="s">
        <v>52134</v>
      </c>
      <c r="C2476" s="670" t="s">
        <v>130</v>
      </c>
      <c r="D2476" s="671" t="s">
        <v>52135</v>
      </c>
    </row>
    <row r="2477" customFormat="false" ht="13.5" hidden="false" customHeight="false" outlineLevel="0" collapsed="false">
      <c r="A2477" s="670" t="s">
        <v>52136</v>
      </c>
      <c r="B2477" s="670" t="s">
        <v>52137</v>
      </c>
      <c r="C2477" s="670" t="s">
        <v>130</v>
      </c>
      <c r="D2477" s="671" t="s">
        <v>52138</v>
      </c>
    </row>
    <row r="2478" customFormat="false" ht="13.5" hidden="false" customHeight="false" outlineLevel="0" collapsed="false">
      <c r="A2478" s="670" t="s">
        <v>52139</v>
      </c>
      <c r="B2478" s="670" t="s">
        <v>52140</v>
      </c>
      <c r="C2478" s="670" t="s">
        <v>130</v>
      </c>
      <c r="D2478" s="671" t="s">
        <v>52141</v>
      </c>
    </row>
    <row r="2479" customFormat="false" ht="13.5" hidden="false" customHeight="false" outlineLevel="0" collapsed="false">
      <c r="A2479" s="670" t="s">
        <v>52142</v>
      </c>
      <c r="B2479" s="670" t="s">
        <v>52143</v>
      </c>
      <c r="C2479" s="670" t="s">
        <v>130</v>
      </c>
      <c r="D2479" s="671" t="s">
        <v>48929</v>
      </c>
    </row>
    <row r="2480" customFormat="false" ht="13.5" hidden="false" customHeight="false" outlineLevel="0" collapsed="false">
      <c r="A2480" s="670" t="s">
        <v>52144</v>
      </c>
      <c r="B2480" s="670" t="s">
        <v>52145</v>
      </c>
      <c r="C2480" s="670" t="s">
        <v>9</v>
      </c>
      <c r="D2480" s="671" t="s">
        <v>52146</v>
      </c>
    </row>
    <row r="2481" customFormat="false" ht="13.5" hidden="false" customHeight="false" outlineLevel="0" collapsed="false">
      <c r="A2481" s="670" t="s">
        <v>52147</v>
      </c>
      <c r="B2481" s="670" t="s">
        <v>52148</v>
      </c>
      <c r="C2481" s="670" t="s">
        <v>130</v>
      </c>
      <c r="D2481" s="671" t="s">
        <v>46724</v>
      </c>
    </row>
    <row r="2482" customFormat="false" ht="13.5" hidden="false" customHeight="false" outlineLevel="0" collapsed="false">
      <c r="A2482" s="670" t="s">
        <v>52149</v>
      </c>
      <c r="B2482" s="670" t="s">
        <v>52150</v>
      </c>
      <c r="C2482" s="670" t="s">
        <v>130</v>
      </c>
      <c r="D2482" s="671" t="s">
        <v>52151</v>
      </c>
    </row>
    <row r="2483" customFormat="false" ht="13.5" hidden="false" customHeight="false" outlineLevel="0" collapsed="false">
      <c r="A2483" s="670" t="s">
        <v>52152</v>
      </c>
      <c r="B2483" s="670" t="s">
        <v>52153</v>
      </c>
      <c r="C2483" s="670" t="s">
        <v>130</v>
      </c>
      <c r="D2483" s="671" t="s">
        <v>52154</v>
      </c>
    </row>
    <row r="2484" customFormat="false" ht="13.5" hidden="false" customHeight="false" outlineLevel="0" collapsed="false">
      <c r="A2484" s="670" t="s">
        <v>52155</v>
      </c>
      <c r="B2484" s="670" t="s">
        <v>52156</v>
      </c>
      <c r="C2484" s="670" t="s">
        <v>130</v>
      </c>
      <c r="D2484" s="671" t="s">
        <v>52157</v>
      </c>
    </row>
    <row r="2485" customFormat="false" ht="13.5" hidden="false" customHeight="false" outlineLevel="0" collapsed="false">
      <c r="A2485" s="670" t="s">
        <v>52158</v>
      </c>
      <c r="B2485" s="670" t="s">
        <v>52159</v>
      </c>
      <c r="C2485" s="670" t="s">
        <v>130</v>
      </c>
      <c r="D2485" s="671" t="s">
        <v>52160</v>
      </c>
    </row>
    <row r="2486" customFormat="false" ht="13.5" hidden="false" customHeight="false" outlineLevel="0" collapsed="false">
      <c r="A2486" s="670" t="s">
        <v>52161</v>
      </c>
      <c r="B2486" s="670" t="s">
        <v>52162</v>
      </c>
      <c r="C2486" s="670" t="s">
        <v>130</v>
      </c>
      <c r="D2486" s="671" t="s">
        <v>52163</v>
      </c>
    </row>
    <row r="2487" customFormat="false" ht="13.5" hidden="false" customHeight="false" outlineLevel="0" collapsed="false">
      <c r="A2487" s="670" t="s">
        <v>52164</v>
      </c>
      <c r="B2487" s="670" t="s">
        <v>52165</v>
      </c>
      <c r="C2487" s="670" t="s">
        <v>130</v>
      </c>
      <c r="D2487" s="671" t="s">
        <v>52166</v>
      </c>
    </row>
    <row r="2488" customFormat="false" ht="13.5" hidden="false" customHeight="false" outlineLevel="0" collapsed="false">
      <c r="A2488" s="670" t="s">
        <v>52167</v>
      </c>
      <c r="B2488" s="670" t="s">
        <v>52168</v>
      </c>
      <c r="C2488" s="670" t="s">
        <v>130</v>
      </c>
      <c r="D2488" s="671" t="s">
        <v>49564</v>
      </c>
    </row>
    <row r="2489" customFormat="false" ht="13.5" hidden="false" customHeight="false" outlineLevel="0" collapsed="false">
      <c r="A2489" s="670" t="s">
        <v>52169</v>
      </c>
      <c r="B2489" s="670" t="s">
        <v>52170</v>
      </c>
      <c r="C2489" s="670" t="s">
        <v>130</v>
      </c>
      <c r="D2489" s="671" t="s">
        <v>52171</v>
      </c>
    </row>
    <row r="2490" customFormat="false" ht="13.5" hidden="false" customHeight="false" outlineLevel="0" collapsed="false">
      <c r="A2490" s="670" t="s">
        <v>52172</v>
      </c>
      <c r="B2490" s="670" t="s">
        <v>52173</v>
      </c>
      <c r="C2490" s="670" t="s">
        <v>130</v>
      </c>
      <c r="D2490" s="671" t="s">
        <v>47497</v>
      </c>
    </row>
    <row r="2491" customFormat="false" ht="13.5" hidden="false" customHeight="false" outlineLevel="0" collapsed="false">
      <c r="A2491" s="670" t="s">
        <v>52174</v>
      </c>
      <c r="B2491" s="670" t="s">
        <v>52175</v>
      </c>
      <c r="C2491" s="670" t="s">
        <v>130</v>
      </c>
      <c r="D2491" s="671" t="s">
        <v>52176</v>
      </c>
    </row>
    <row r="2492" customFormat="false" ht="13.5" hidden="false" customHeight="false" outlineLevel="0" collapsed="false">
      <c r="A2492" s="670" t="s">
        <v>52177</v>
      </c>
      <c r="B2492" s="670" t="s">
        <v>52178</v>
      </c>
      <c r="C2492" s="670" t="s">
        <v>130</v>
      </c>
      <c r="D2492" s="671" t="s">
        <v>52179</v>
      </c>
    </row>
    <row r="2493" customFormat="false" ht="13.5" hidden="false" customHeight="false" outlineLevel="0" collapsed="false">
      <c r="A2493" s="670" t="s">
        <v>52180</v>
      </c>
      <c r="B2493" s="670" t="s">
        <v>52181</v>
      </c>
      <c r="C2493" s="670" t="s">
        <v>9</v>
      </c>
      <c r="D2493" s="671" t="s">
        <v>52182</v>
      </c>
    </row>
    <row r="2494" customFormat="false" ht="13.5" hidden="false" customHeight="false" outlineLevel="0" collapsed="false">
      <c r="A2494" s="670" t="s">
        <v>52183</v>
      </c>
      <c r="B2494" s="670" t="s">
        <v>52184</v>
      </c>
      <c r="C2494" s="670" t="s">
        <v>9</v>
      </c>
      <c r="D2494" s="671" t="s">
        <v>49939</v>
      </c>
    </row>
    <row r="2495" customFormat="false" ht="13.5" hidden="false" customHeight="false" outlineLevel="0" collapsed="false">
      <c r="A2495" s="670" t="s">
        <v>52185</v>
      </c>
      <c r="B2495" s="670" t="s">
        <v>52186</v>
      </c>
      <c r="C2495" s="670" t="s">
        <v>9</v>
      </c>
      <c r="D2495" s="671" t="s">
        <v>51929</v>
      </c>
    </row>
    <row r="2496" customFormat="false" ht="13.5" hidden="false" customHeight="false" outlineLevel="0" collapsed="false">
      <c r="A2496" s="670" t="s">
        <v>52187</v>
      </c>
      <c r="B2496" s="670" t="s">
        <v>52188</v>
      </c>
      <c r="C2496" s="670" t="s">
        <v>9</v>
      </c>
      <c r="D2496" s="671" t="s">
        <v>52189</v>
      </c>
    </row>
    <row r="2497" customFormat="false" ht="13.5" hidden="false" customHeight="false" outlineLevel="0" collapsed="false">
      <c r="A2497" s="670" t="s">
        <v>52190</v>
      </c>
      <c r="B2497" s="670" t="s">
        <v>52191</v>
      </c>
      <c r="C2497" s="670" t="s">
        <v>9</v>
      </c>
      <c r="D2497" s="671" t="s">
        <v>52192</v>
      </c>
    </row>
    <row r="2498" customFormat="false" ht="13.5" hidden="false" customHeight="false" outlineLevel="0" collapsed="false">
      <c r="A2498" s="670" t="s">
        <v>52193</v>
      </c>
      <c r="B2498" s="670" t="s">
        <v>52194</v>
      </c>
      <c r="C2498" s="670" t="s">
        <v>9</v>
      </c>
      <c r="D2498" s="671" t="s">
        <v>52195</v>
      </c>
    </row>
    <row r="2499" customFormat="false" ht="13.5" hidden="false" customHeight="false" outlineLevel="0" collapsed="false">
      <c r="A2499" s="670" t="s">
        <v>52196</v>
      </c>
      <c r="B2499" s="670" t="s">
        <v>52197</v>
      </c>
      <c r="C2499" s="670" t="s">
        <v>9</v>
      </c>
      <c r="D2499" s="671" t="s">
        <v>46778</v>
      </c>
    </row>
    <row r="2500" customFormat="false" ht="13.5" hidden="false" customHeight="false" outlineLevel="0" collapsed="false">
      <c r="A2500" s="670" t="s">
        <v>52198</v>
      </c>
      <c r="B2500" s="670" t="s">
        <v>52199</v>
      </c>
      <c r="C2500" s="670" t="s">
        <v>9</v>
      </c>
      <c r="D2500" s="671" t="s">
        <v>52200</v>
      </c>
    </row>
    <row r="2501" customFormat="false" ht="13.5" hidden="false" customHeight="false" outlineLevel="0" collapsed="false">
      <c r="A2501" s="670" t="s">
        <v>52201</v>
      </c>
      <c r="B2501" s="670" t="s">
        <v>52202</v>
      </c>
      <c r="C2501" s="670" t="s">
        <v>9</v>
      </c>
      <c r="D2501" s="671" t="s">
        <v>52203</v>
      </c>
    </row>
    <row r="2502" customFormat="false" ht="13.5" hidden="false" customHeight="false" outlineLevel="0" collapsed="false">
      <c r="A2502" s="670" t="s">
        <v>52204</v>
      </c>
      <c r="B2502" s="670" t="s">
        <v>52205</v>
      </c>
      <c r="C2502" s="670" t="s">
        <v>9</v>
      </c>
      <c r="D2502" s="671" t="s">
        <v>52206</v>
      </c>
    </row>
    <row r="2503" customFormat="false" ht="13.5" hidden="false" customHeight="false" outlineLevel="0" collapsed="false">
      <c r="A2503" s="670" t="s">
        <v>52207</v>
      </c>
      <c r="B2503" s="670" t="s">
        <v>52208</v>
      </c>
      <c r="C2503" s="670" t="s">
        <v>9</v>
      </c>
      <c r="D2503" s="671" t="s">
        <v>52209</v>
      </c>
    </row>
    <row r="2504" customFormat="false" ht="13.5" hidden="false" customHeight="false" outlineLevel="0" collapsed="false">
      <c r="A2504" s="670" t="s">
        <v>52210</v>
      </c>
      <c r="B2504" s="670" t="s">
        <v>52211</v>
      </c>
      <c r="C2504" s="670" t="s">
        <v>9</v>
      </c>
      <c r="D2504" s="671" t="s">
        <v>52212</v>
      </c>
    </row>
    <row r="2505" customFormat="false" ht="13.5" hidden="false" customHeight="false" outlineLevel="0" collapsed="false">
      <c r="A2505" s="670" t="s">
        <v>52213</v>
      </c>
      <c r="B2505" s="670" t="s">
        <v>52214</v>
      </c>
      <c r="C2505" s="670" t="s">
        <v>9</v>
      </c>
      <c r="D2505" s="671" t="s">
        <v>52215</v>
      </c>
    </row>
    <row r="2506" customFormat="false" ht="13.5" hidden="false" customHeight="false" outlineLevel="0" collapsed="false">
      <c r="A2506" s="670" t="s">
        <v>52216</v>
      </c>
      <c r="B2506" s="670" t="s">
        <v>52217</v>
      </c>
      <c r="C2506" s="670" t="s">
        <v>9</v>
      </c>
      <c r="D2506" s="671" t="s">
        <v>52218</v>
      </c>
    </row>
    <row r="2507" customFormat="false" ht="13.5" hidden="false" customHeight="false" outlineLevel="0" collapsed="false">
      <c r="A2507" s="670" t="s">
        <v>52219</v>
      </c>
      <c r="B2507" s="670" t="s">
        <v>52220</v>
      </c>
      <c r="C2507" s="670" t="s">
        <v>9</v>
      </c>
      <c r="D2507" s="671" t="s">
        <v>52221</v>
      </c>
    </row>
    <row r="2508" customFormat="false" ht="13.5" hidden="false" customHeight="false" outlineLevel="0" collapsed="false">
      <c r="A2508" s="670" t="s">
        <v>52222</v>
      </c>
      <c r="B2508" s="670" t="s">
        <v>52223</v>
      </c>
      <c r="C2508" s="670" t="s">
        <v>9</v>
      </c>
      <c r="D2508" s="671" t="s">
        <v>52224</v>
      </c>
    </row>
    <row r="2509" customFormat="false" ht="13.5" hidden="false" customHeight="false" outlineLevel="0" collapsed="false">
      <c r="A2509" s="670" t="s">
        <v>52225</v>
      </c>
      <c r="B2509" s="670" t="s">
        <v>52226</v>
      </c>
      <c r="C2509" s="670" t="s">
        <v>9</v>
      </c>
      <c r="D2509" s="671" t="s">
        <v>52227</v>
      </c>
    </row>
    <row r="2510" customFormat="false" ht="13.5" hidden="false" customHeight="false" outlineLevel="0" collapsed="false">
      <c r="A2510" s="670" t="s">
        <v>52228</v>
      </c>
      <c r="B2510" s="670" t="s">
        <v>52229</v>
      </c>
      <c r="C2510" s="670" t="s">
        <v>9</v>
      </c>
      <c r="D2510" s="671" t="s">
        <v>48108</v>
      </c>
    </row>
    <row r="2511" customFormat="false" ht="13.5" hidden="false" customHeight="false" outlineLevel="0" collapsed="false">
      <c r="A2511" s="670" t="s">
        <v>52230</v>
      </c>
      <c r="B2511" s="670" t="s">
        <v>52231</v>
      </c>
      <c r="C2511" s="670" t="s">
        <v>9</v>
      </c>
      <c r="D2511" s="671" t="s">
        <v>52232</v>
      </c>
    </row>
    <row r="2512" customFormat="false" ht="13.5" hidden="false" customHeight="false" outlineLevel="0" collapsed="false">
      <c r="A2512" s="670" t="s">
        <v>52233</v>
      </c>
      <c r="B2512" s="670" t="s">
        <v>52234</v>
      </c>
      <c r="C2512" s="670" t="s">
        <v>9</v>
      </c>
      <c r="D2512" s="671" t="s">
        <v>52235</v>
      </c>
    </row>
    <row r="2513" customFormat="false" ht="13.5" hidden="false" customHeight="false" outlineLevel="0" collapsed="false">
      <c r="A2513" s="670" t="s">
        <v>52236</v>
      </c>
      <c r="B2513" s="670" t="s">
        <v>52237</v>
      </c>
      <c r="C2513" s="670" t="s">
        <v>9</v>
      </c>
      <c r="D2513" s="671" t="s">
        <v>52238</v>
      </c>
    </row>
    <row r="2514" customFormat="false" ht="13.5" hidden="false" customHeight="false" outlineLevel="0" collapsed="false">
      <c r="A2514" s="670" t="s">
        <v>52239</v>
      </c>
      <c r="B2514" s="670" t="s">
        <v>52240</v>
      </c>
      <c r="C2514" s="670" t="s">
        <v>9</v>
      </c>
      <c r="D2514" s="671" t="s">
        <v>52241</v>
      </c>
    </row>
    <row r="2515" customFormat="false" ht="13.5" hidden="false" customHeight="false" outlineLevel="0" collapsed="false">
      <c r="A2515" s="670" t="s">
        <v>52242</v>
      </c>
      <c r="B2515" s="670" t="s">
        <v>52243</v>
      </c>
      <c r="C2515" s="670" t="s">
        <v>9</v>
      </c>
      <c r="D2515" s="671" t="s">
        <v>52244</v>
      </c>
    </row>
    <row r="2516" customFormat="false" ht="13.5" hidden="false" customHeight="false" outlineLevel="0" collapsed="false">
      <c r="A2516" s="670" t="s">
        <v>52245</v>
      </c>
      <c r="B2516" s="670" t="s">
        <v>52246</v>
      </c>
      <c r="C2516" s="670" t="s">
        <v>9</v>
      </c>
      <c r="D2516" s="671" t="s">
        <v>52247</v>
      </c>
    </row>
    <row r="2517" customFormat="false" ht="13.5" hidden="false" customHeight="false" outlineLevel="0" collapsed="false">
      <c r="A2517" s="670" t="s">
        <v>52248</v>
      </c>
      <c r="B2517" s="670" t="s">
        <v>52249</v>
      </c>
      <c r="C2517" s="670" t="s">
        <v>9</v>
      </c>
      <c r="D2517" s="671" t="s">
        <v>50533</v>
      </c>
    </row>
    <row r="2518" customFormat="false" ht="13.5" hidden="false" customHeight="false" outlineLevel="0" collapsed="false">
      <c r="A2518" s="670" t="s">
        <v>52250</v>
      </c>
      <c r="B2518" s="670" t="s">
        <v>52251</v>
      </c>
      <c r="C2518" s="670" t="s">
        <v>9</v>
      </c>
      <c r="D2518" s="671" t="s">
        <v>52252</v>
      </c>
    </row>
    <row r="2519" customFormat="false" ht="13.5" hidden="false" customHeight="false" outlineLevel="0" collapsed="false">
      <c r="A2519" s="670" t="s">
        <v>52253</v>
      </c>
      <c r="B2519" s="670" t="s">
        <v>52254</v>
      </c>
      <c r="C2519" s="670" t="s">
        <v>9</v>
      </c>
      <c r="D2519" s="671" t="s">
        <v>52255</v>
      </c>
    </row>
    <row r="2520" customFormat="false" ht="13.5" hidden="false" customHeight="false" outlineLevel="0" collapsed="false">
      <c r="A2520" s="670" t="s">
        <v>52256</v>
      </c>
      <c r="B2520" s="670" t="s">
        <v>52257</v>
      </c>
      <c r="C2520" s="670" t="s">
        <v>9</v>
      </c>
      <c r="D2520" s="671" t="s">
        <v>52258</v>
      </c>
    </row>
    <row r="2521" customFormat="false" ht="13.5" hidden="false" customHeight="false" outlineLevel="0" collapsed="false">
      <c r="A2521" s="670" t="s">
        <v>52259</v>
      </c>
      <c r="B2521" s="670" t="s">
        <v>52260</v>
      </c>
      <c r="C2521" s="670" t="s">
        <v>9</v>
      </c>
      <c r="D2521" s="671" t="s">
        <v>52261</v>
      </c>
    </row>
    <row r="2522" customFormat="false" ht="13.5" hidden="false" customHeight="false" outlineLevel="0" collapsed="false">
      <c r="A2522" s="670" t="s">
        <v>52262</v>
      </c>
      <c r="B2522" s="670" t="s">
        <v>52263</v>
      </c>
      <c r="C2522" s="670" t="s">
        <v>9</v>
      </c>
      <c r="D2522" s="671" t="s">
        <v>52264</v>
      </c>
    </row>
    <row r="2523" customFormat="false" ht="13.5" hidden="false" customHeight="false" outlineLevel="0" collapsed="false">
      <c r="A2523" s="670" t="s">
        <v>52265</v>
      </c>
      <c r="B2523" s="670" t="s">
        <v>52266</v>
      </c>
      <c r="C2523" s="670" t="s">
        <v>9</v>
      </c>
      <c r="D2523" s="671" t="s">
        <v>52267</v>
      </c>
    </row>
    <row r="2524" customFormat="false" ht="13.5" hidden="false" customHeight="false" outlineLevel="0" collapsed="false">
      <c r="A2524" s="670" t="s">
        <v>52268</v>
      </c>
      <c r="B2524" s="670" t="s">
        <v>52269</v>
      </c>
      <c r="C2524" s="670" t="s">
        <v>9</v>
      </c>
      <c r="D2524" s="671" t="s">
        <v>52270</v>
      </c>
    </row>
    <row r="2525" customFormat="false" ht="13.5" hidden="false" customHeight="false" outlineLevel="0" collapsed="false">
      <c r="A2525" s="670" t="s">
        <v>52271</v>
      </c>
      <c r="B2525" s="670" t="s">
        <v>52272</v>
      </c>
      <c r="C2525" s="670" t="s">
        <v>9</v>
      </c>
      <c r="D2525" s="671" t="s">
        <v>45353</v>
      </c>
    </row>
    <row r="2526" customFormat="false" ht="13.5" hidden="false" customHeight="false" outlineLevel="0" collapsed="false">
      <c r="A2526" s="670" t="s">
        <v>52273</v>
      </c>
      <c r="B2526" s="670" t="s">
        <v>52274</v>
      </c>
      <c r="C2526" s="670" t="s">
        <v>9</v>
      </c>
      <c r="D2526" s="671" t="s">
        <v>52275</v>
      </c>
    </row>
    <row r="2527" customFormat="false" ht="13.5" hidden="false" customHeight="false" outlineLevel="0" collapsed="false">
      <c r="A2527" s="670" t="s">
        <v>52276</v>
      </c>
      <c r="B2527" s="670" t="s">
        <v>52277</v>
      </c>
      <c r="C2527" s="670" t="s">
        <v>9</v>
      </c>
      <c r="D2527" s="671" t="s">
        <v>52278</v>
      </c>
    </row>
    <row r="2528" customFormat="false" ht="13.5" hidden="false" customHeight="false" outlineLevel="0" collapsed="false">
      <c r="A2528" s="670" t="s">
        <v>52279</v>
      </c>
      <c r="B2528" s="670" t="s">
        <v>52280</v>
      </c>
      <c r="C2528" s="670" t="s">
        <v>9</v>
      </c>
      <c r="D2528" s="671" t="s">
        <v>46007</v>
      </c>
    </row>
    <row r="2529" customFormat="false" ht="13.5" hidden="false" customHeight="false" outlineLevel="0" collapsed="false">
      <c r="A2529" s="670" t="s">
        <v>52281</v>
      </c>
      <c r="B2529" s="670" t="s">
        <v>52282</v>
      </c>
      <c r="C2529" s="670" t="s">
        <v>9</v>
      </c>
      <c r="D2529" s="671" t="s">
        <v>52283</v>
      </c>
    </row>
    <row r="2530" customFormat="false" ht="13.5" hidden="false" customHeight="false" outlineLevel="0" collapsed="false">
      <c r="A2530" s="670" t="s">
        <v>52284</v>
      </c>
      <c r="B2530" s="670" t="s">
        <v>52285</v>
      </c>
      <c r="C2530" s="670" t="s">
        <v>9</v>
      </c>
      <c r="D2530" s="671" t="s">
        <v>52286</v>
      </c>
    </row>
    <row r="2531" customFormat="false" ht="13.5" hidden="false" customHeight="false" outlineLevel="0" collapsed="false">
      <c r="A2531" s="670" t="s">
        <v>52287</v>
      </c>
      <c r="B2531" s="670" t="s">
        <v>52288</v>
      </c>
      <c r="C2531" s="670" t="s">
        <v>9</v>
      </c>
      <c r="D2531" s="671" t="s">
        <v>52289</v>
      </c>
    </row>
    <row r="2532" customFormat="false" ht="13.5" hidden="false" customHeight="false" outlineLevel="0" collapsed="false">
      <c r="A2532" s="670" t="s">
        <v>52290</v>
      </c>
      <c r="B2532" s="670" t="s">
        <v>52291</v>
      </c>
      <c r="C2532" s="670" t="s">
        <v>9</v>
      </c>
      <c r="D2532" s="671" t="s">
        <v>48070</v>
      </c>
    </row>
    <row r="2533" customFormat="false" ht="13.5" hidden="false" customHeight="false" outlineLevel="0" collapsed="false">
      <c r="A2533" s="670" t="s">
        <v>52292</v>
      </c>
      <c r="B2533" s="670" t="s">
        <v>52293</v>
      </c>
      <c r="C2533" s="670" t="s">
        <v>9</v>
      </c>
      <c r="D2533" s="671" t="s">
        <v>52294</v>
      </c>
    </row>
    <row r="2534" customFormat="false" ht="13.5" hidden="false" customHeight="false" outlineLevel="0" collapsed="false">
      <c r="A2534" s="670" t="s">
        <v>52295</v>
      </c>
      <c r="B2534" s="670" t="s">
        <v>52296</v>
      </c>
      <c r="C2534" s="670" t="s">
        <v>9</v>
      </c>
      <c r="D2534" s="671" t="s">
        <v>52297</v>
      </c>
    </row>
    <row r="2535" customFormat="false" ht="13.5" hidden="false" customHeight="false" outlineLevel="0" collapsed="false">
      <c r="A2535" s="670" t="s">
        <v>52298</v>
      </c>
      <c r="B2535" s="670" t="s">
        <v>52299</v>
      </c>
      <c r="C2535" s="670" t="s">
        <v>9</v>
      </c>
      <c r="D2535" s="671" t="s">
        <v>52300</v>
      </c>
    </row>
    <row r="2536" customFormat="false" ht="13.5" hidden="false" customHeight="false" outlineLevel="0" collapsed="false">
      <c r="A2536" s="670" t="s">
        <v>52301</v>
      </c>
      <c r="B2536" s="670" t="s">
        <v>52302</v>
      </c>
      <c r="C2536" s="670" t="s">
        <v>9</v>
      </c>
      <c r="D2536" s="671" t="s">
        <v>46440</v>
      </c>
    </row>
    <row r="2537" customFormat="false" ht="13.5" hidden="false" customHeight="false" outlineLevel="0" collapsed="false">
      <c r="A2537" s="670" t="s">
        <v>52303</v>
      </c>
      <c r="B2537" s="670" t="s">
        <v>52304</v>
      </c>
      <c r="C2537" s="670" t="s">
        <v>9</v>
      </c>
      <c r="D2537" s="671" t="s">
        <v>52305</v>
      </c>
    </row>
    <row r="2538" customFormat="false" ht="13.5" hidden="false" customHeight="false" outlineLevel="0" collapsed="false">
      <c r="A2538" s="670" t="s">
        <v>52306</v>
      </c>
      <c r="B2538" s="670" t="s">
        <v>52307</v>
      </c>
      <c r="C2538" s="670" t="s">
        <v>9</v>
      </c>
      <c r="D2538" s="671" t="s">
        <v>52308</v>
      </c>
    </row>
    <row r="2539" customFormat="false" ht="13.5" hidden="false" customHeight="false" outlineLevel="0" collapsed="false">
      <c r="A2539" s="670" t="s">
        <v>52309</v>
      </c>
      <c r="B2539" s="670" t="s">
        <v>52310</v>
      </c>
      <c r="C2539" s="670" t="s">
        <v>9</v>
      </c>
      <c r="D2539" s="671" t="s">
        <v>52311</v>
      </c>
    </row>
    <row r="2540" customFormat="false" ht="13.5" hidden="false" customHeight="false" outlineLevel="0" collapsed="false">
      <c r="A2540" s="670" t="s">
        <v>52312</v>
      </c>
      <c r="B2540" s="670" t="s">
        <v>52313</v>
      </c>
      <c r="C2540" s="670" t="s">
        <v>9</v>
      </c>
      <c r="D2540" s="671" t="s">
        <v>45083</v>
      </c>
    </row>
    <row r="2541" customFormat="false" ht="13.5" hidden="false" customHeight="false" outlineLevel="0" collapsed="false">
      <c r="A2541" s="670" t="s">
        <v>52314</v>
      </c>
      <c r="B2541" s="670" t="s">
        <v>52315</v>
      </c>
      <c r="C2541" s="670" t="s">
        <v>9</v>
      </c>
      <c r="D2541" s="671" t="s">
        <v>47756</v>
      </c>
    </row>
    <row r="2542" customFormat="false" ht="13.5" hidden="false" customHeight="false" outlineLevel="0" collapsed="false">
      <c r="A2542" s="670" t="s">
        <v>52316</v>
      </c>
      <c r="B2542" s="670" t="s">
        <v>52317</v>
      </c>
      <c r="C2542" s="670" t="s">
        <v>9</v>
      </c>
      <c r="D2542" s="671" t="s">
        <v>45284</v>
      </c>
    </row>
    <row r="2543" customFormat="false" ht="13.5" hidden="false" customHeight="false" outlineLevel="0" collapsed="false">
      <c r="A2543" s="670" t="s">
        <v>52318</v>
      </c>
      <c r="B2543" s="670" t="s">
        <v>52319</v>
      </c>
      <c r="C2543" s="670" t="s">
        <v>9</v>
      </c>
      <c r="D2543" s="671" t="s">
        <v>52320</v>
      </c>
    </row>
    <row r="2544" customFormat="false" ht="13.5" hidden="false" customHeight="false" outlineLevel="0" collapsed="false">
      <c r="A2544" s="670" t="s">
        <v>52321</v>
      </c>
      <c r="B2544" s="670" t="s">
        <v>52322</v>
      </c>
      <c r="C2544" s="670" t="s">
        <v>9</v>
      </c>
      <c r="D2544" s="671" t="s">
        <v>52323</v>
      </c>
    </row>
    <row r="2545" customFormat="false" ht="13.5" hidden="false" customHeight="false" outlineLevel="0" collapsed="false">
      <c r="A2545" s="670" t="s">
        <v>52324</v>
      </c>
      <c r="B2545" s="670" t="s">
        <v>52325</v>
      </c>
      <c r="C2545" s="670" t="s">
        <v>9</v>
      </c>
      <c r="D2545" s="671" t="s">
        <v>51170</v>
      </c>
    </row>
    <row r="2546" customFormat="false" ht="13.5" hidden="false" customHeight="false" outlineLevel="0" collapsed="false">
      <c r="A2546" s="670" t="s">
        <v>52326</v>
      </c>
      <c r="B2546" s="670" t="s">
        <v>52327</v>
      </c>
      <c r="C2546" s="670" t="s">
        <v>9</v>
      </c>
      <c r="D2546" s="671" t="s">
        <v>52328</v>
      </c>
    </row>
    <row r="2547" customFormat="false" ht="13.5" hidden="false" customHeight="false" outlineLevel="0" collapsed="false">
      <c r="A2547" s="670" t="s">
        <v>52329</v>
      </c>
      <c r="B2547" s="670" t="s">
        <v>52330</v>
      </c>
      <c r="C2547" s="670" t="s">
        <v>9</v>
      </c>
      <c r="D2547" s="671" t="s">
        <v>52331</v>
      </c>
    </row>
    <row r="2548" customFormat="false" ht="13.5" hidden="false" customHeight="false" outlineLevel="0" collapsed="false">
      <c r="A2548" s="670" t="s">
        <v>52332</v>
      </c>
      <c r="B2548" s="670" t="s">
        <v>52333</v>
      </c>
      <c r="C2548" s="670" t="s">
        <v>9</v>
      </c>
      <c r="D2548" s="671" t="s">
        <v>52334</v>
      </c>
    </row>
    <row r="2549" customFormat="false" ht="13.5" hidden="false" customHeight="false" outlineLevel="0" collapsed="false">
      <c r="A2549" s="670" t="s">
        <v>52335</v>
      </c>
      <c r="B2549" s="670" t="s">
        <v>52336</v>
      </c>
      <c r="C2549" s="670" t="s">
        <v>9</v>
      </c>
      <c r="D2549" s="671" t="s">
        <v>52337</v>
      </c>
    </row>
    <row r="2550" customFormat="false" ht="13.5" hidden="false" customHeight="false" outlineLevel="0" collapsed="false">
      <c r="A2550" s="670" t="s">
        <v>52338</v>
      </c>
      <c r="B2550" s="670" t="s">
        <v>52339</v>
      </c>
      <c r="C2550" s="670" t="s">
        <v>9</v>
      </c>
      <c r="D2550" s="671" t="s">
        <v>52340</v>
      </c>
    </row>
    <row r="2551" customFormat="false" ht="13.5" hidden="false" customHeight="false" outlineLevel="0" collapsed="false">
      <c r="A2551" s="670" t="s">
        <v>52341</v>
      </c>
      <c r="B2551" s="670" t="s">
        <v>52342</v>
      </c>
      <c r="C2551" s="670" t="s">
        <v>9</v>
      </c>
      <c r="D2551" s="671" t="s">
        <v>52343</v>
      </c>
    </row>
    <row r="2552" customFormat="false" ht="13.5" hidden="false" customHeight="false" outlineLevel="0" collapsed="false">
      <c r="A2552" s="670" t="s">
        <v>52344</v>
      </c>
      <c r="B2552" s="670" t="s">
        <v>52345</v>
      </c>
      <c r="C2552" s="670" t="s">
        <v>9</v>
      </c>
      <c r="D2552" s="671" t="s">
        <v>52346</v>
      </c>
    </row>
    <row r="2553" customFormat="false" ht="13.5" hidden="false" customHeight="false" outlineLevel="0" collapsed="false">
      <c r="A2553" s="670" t="s">
        <v>52347</v>
      </c>
      <c r="B2553" s="670" t="s">
        <v>52348</v>
      </c>
      <c r="C2553" s="670" t="s">
        <v>9</v>
      </c>
      <c r="D2553" s="671" t="s">
        <v>52349</v>
      </c>
    </row>
    <row r="2554" customFormat="false" ht="13.5" hidden="false" customHeight="false" outlineLevel="0" collapsed="false">
      <c r="A2554" s="670" t="s">
        <v>52350</v>
      </c>
      <c r="B2554" s="670" t="s">
        <v>52351</v>
      </c>
      <c r="C2554" s="670" t="s">
        <v>9</v>
      </c>
      <c r="D2554" s="671" t="s">
        <v>52352</v>
      </c>
    </row>
    <row r="2555" customFormat="false" ht="13.5" hidden="false" customHeight="false" outlineLevel="0" collapsed="false">
      <c r="A2555" s="670" t="s">
        <v>52353</v>
      </c>
      <c r="B2555" s="670" t="s">
        <v>52354</v>
      </c>
      <c r="C2555" s="670" t="s">
        <v>130</v>
      </c>
      <c r="D2555" s="671" t="s">
        <v>52355</v>
      </c>
    </row>
    <row r="2556" customFormat="false" ht="13.5" hidden="false" customHeight="false" outlineLevel="0" collapsed="false">
      <c r="A2556" s="670" t="s">
        <v>52356</v>
      </c>
      <c r="B2556" s="670" t="s">
        <v>52357</v>
      </c>
      <c r="C2556" s="670" t="s">
        <v>130</v>
      </c>
      <c r="D2556" s="671" t="s">
        <v>47959</v>
      </c>
    </row>
    <row r="2557" customFormat="false" ht="13.5" hidden="false" customHeight="false" outlineLevel="0" collapsed="false">
      <c r="A2557" s="670" t="s">
        <v>183</v>
      </c>
      <c r="B2557" s="670" t="s">
        <v>52358</v>
      </c>
      <c r="C2557" s="670" t="s">
        <v>130</v>
      </c>
      <c r="D2557" s="671" t="s">
        <v>47127</v>
      </c>
    </row>
    <row r="2558" customFormat="false" ht="13.5" hidden="false" customHeight="false" outlineLevel="0" collapsed="false">
      <c r="A2558" s="670" t="s">
        <v>52359</v>
      </c>
      <c r="B2558" s="670" t="s">
        <v>52360</v>
      </c>
      <c r="C2558" s="670" t="s">
        <v>130</v>
      </c>
      <c r="D2558" s="671" t="s">
        <v>52361</v>
      </c>
    </row>
    <row r="2559" customFormat="false" ht="13.5" hidden="false" customHeight="false" outlineLevel="0" collapsed="false">
      <c r="A2559" s="670" t="s">
        <v>185</v>
      </c>
      <c r="B2559" s="670" t="s">
        <v>52362</v>
      </c>
      <c r="C2559" s="670" t="s">
        <v>130</v>
      </c>
      <c r="D2559" s="671" t="s">
        <v>46324</v>
      </c>
    </row>
    <row r="2560" customFormat="false" ht="13.5" hidden="false" customHeight="false" outlineLevel="0" collapsed="false">
      <c r="A2560" s="670" t="s">
        <v>52363</v>
      </c>
      <c r="B2560" s="670" t="s">
        <v>52364</v>
      </c>
      <c r="C2560" s="670" t="s">
        <v>130</v>
      </c>
      <c r="D2560" s="671" t="s">
        <v>52365</v>
      </c>
    </row>
    <row r="2561" customFormat="false" ht="13.5" hidden="false" customHeight="false" outlineLevel="0" collapsed="false">
      <c r="A2561" s="670" t="s">
        <v>187</v>
      </c>
      <c r="B2561" s="670" t="s">
        <v>52366</v>
      </c>
      <c r="C2561" s="670" t="s">
        <v>130</v>
      </c>
      <c r="D2561" s="671" t="s">
        <v>51293</v>
      </c>
    </row>
    <row r="2562" customFormat="false" ht="13.5" hidden="false" customHeight="false" outlineLevel="0" collapsed="false">
      <c r="A2562" s="670" t="s">
        <v>52367</v>
      </c>
      <c r="B2562" s="670" t="s">
        <v>52368</v>
      </c>
      <c r="C2562" s="670" t="s">
        <v>130</v>
      </c>
      <c r="D2562" s="671" t="s">
        <v>52369</v>
      </c>
    </row>
    <row r="2563" customFormat="false" ht="13.5" hidden="false" customHeight="false" outlineLevel="0" collapsed="false">
      <c r="A2563" s="670" t="s">
        <v>52370</v>
      </c>
      <c r="B2563" s="670" t="s">
        <v>52371</v>
      </c>
      <c r="C2563" s="670" t="s">
        <v>130</v>
      </c>
      <c r="D2563" s="671" t="s">
        <v>52372</v>
      </c>
    </row>
    <row r="2564" customFormat="false" ht="13.5" hidden="false" customHeight="false" outlineLevel="0" collapsed="false">
      <c r="A2564" s="670" t="s">
        <v>52373</v>
      </c>
      <c r="B2564" s="670" t="s">
        <v>52374</v>
      </c>
      <c r="C2564" s="670" t="s">
        <v>130</v>
      </c>
      <c r="D2564" s="671" t="s">
        <v>52375</v>
      </c>
    </row>
    <row r="2565" customFormat="false" ht="13.5" hidden="false" customHeight="false" outlineLevel="0" collapsed="false">
      <c r="A2565" s="670" t="s">
        <v>52376</v>
      </c>
      <c r="B2565" s="670" t="s">
        <v>52377</v>
      </c>
      <c r="C2565" s="670" t="s">
        <v>130</v>
      </c>
      <c r="D2565" s="671" t="s">
        <v>51914</v>
      </c>
    </row>
    <row r="2566" customFormat="false" ht="13.5" hidden="false" customHeight="false" outlineLevel="0" collapsed="false">
      <c r="A2566" s="670" t="s">
        <v>52378</v>
      </c>
      <c r="B2566" s="670" t="s">
        <v>52379</v>
      </c>
      <c r="C2566" s="670" t="s">
        <v>130</v>
      </c>
      <c r="D2566" s="671" t="s">
        <v>52380</v>
      </c>
    </row>
    <row r="2567" customFormat="false" ht="13.5" hidden="false" customHeight="false" outlineLevel="0" collapsed="false">
      <c r="A2567" s="670" t="s">
        <v>52381</v>
      </c>
      <c r="B2567" s="670" t="s">
        <v>52382</v>
      </c>
      <c r="C2567" s="670" t="s">
        <v>130</v>
      </c>
      <c r="D2567" s="671" t="s">
        <v>52383</v>
      </c>
    </row>
    <row r="2568" customFormat="false" ht="13.5" hidden="false" customHeight="false" outlineLevel="0" collapsed="false">
      <c r="A2568" s="670" t="s">
        <v>52384</v>
      </c>
      <c r="B2568" s="670" t="s">
        <v>52385</v>
      </c>
      <c r="C2568" s="670" t="s">
        <v>130</v>
      </c>
      <c r="D2568" s="671" t="s">
        <v>51167</v>
      </c>
    </row>
    <row r="2569" customFormat="false" ht="13.5" hidden="false" customHeight="false" outlineLevel="0" collapsed="false">
      <c r="A2569" s="670" t="s">
        <v>52386</v>
      </c>
      <c r="B2569" s="670" t="s">
        <v>52387</v>
      </c>
      <c r="C2569" s="670" t="s">
        <v>130</v>
      </c>
      <c r="D2569" s="671" t="s">
        <v>52388</v>
      </c>
    </row>
    <row r="2570" customFormat="false" ht="13.5" hidden="false" customHeight="false" outlineLevel="0" collapsed="false">
      <c r="A2570" s="670" t="s">
        <v>52389</v>
      </c>
      <c r="B2570" s="670" t="s">
        <v>52390</v>
      </c>
      <c r="C2570" s="670" t="s">
        <v>130</v>
      </c>
      <c r="D2570" s="671" t="s">
        <v>52391</v>
      </c>
    </row>
    <row r="2571" customFormat="false" ht="13.5" hidden="false" customHeight="false" outlineLevel="0" collapsed="false">
      <c r="A2571" s="670" t="s">
        <v>52392</v>
      </c>
      <c r="B2571" s="670" t="s">
        <v>52393</v>
      </c>
      <c r="C2571" s="670" t="s">
        <v>130</v>
      </c>
      <c r="D2571" s="671" t="s">
        <v>52394</v>
      </c>
    </row>
    <row r="2572" customFormat="false" ht="13.5" hidden="false" customHeight="false" outlineLevel="0" collapsed="false">
      <c r="A2572" s="670" t="s">
        <v>52395</v>
      </c>
      <c r="B2572" s="670" t="s">
        <v>52396</v>
      </c>
      <c r="C2572" s="670" t="s">
        <v>130</v>
      </c>
      <c r="D2572" s="671" t="s">
        <v>52397</v>
      </c>
    </row>
    <row r="2573" customFormat="false" ht="13.5" hidden="false" customHeight="false" outlineLevel="0" collapsed="false">
      <c r="A2573" s="670" t="s">
        <v>52398</v>
      </c>
      <c r="B2573" s="670" t="s">
        <v>52399</v>
      </c>
      <c r="C2573" s="670" t="s">
        <v>130</v>
      </c>
      <c r="D2573" s="671" t="s">
        <v>52400</v>
      </c>
    </row>
    <row r="2574" customFormat="false" ht="13.5" hidden="false" customHeight="false" outlineLevel="0" collapsed="false">
      <c r="A2574" s="670" t="s">
        <v>52401</v>
      </c>
      <c r="B2574" s="670" t="s">
        <v>52402</v>
      </c>
      <c r="C2574" s="670" t="s">
        <v>130</v>
      </c>
      <c r="D2574" s="671" t="s">
        <v>52403</v>
      </c>
    </row>
    <row r="2575" customFormat="false" ht="13.5" hidden="false" customHeight="false" outlineLevel="0" collapsed="false">
      <c r="A2575" s="670" t="s">
        <v>52404</v>
      </c>
      <c r="B2575" s="670" t="s">
        <v>52405</v>
      </c>
      <c r="C2575" s="670" t="s">
        <v>130</v>
      </c>
      <c r="D2575" s="671" t="s">
        <v>52406</v>
      </c>
    </row>
    <row r="2576" customFormat="false" ht="13.5" hidden="false" customHeight="false" outlineLevel="0" collapsed="false">
      <c r="A2576" s="670" t="s">
        <v>52407</v>
      </c>
      <c r="B2576" s="670" t="s">
        <v>52408</v>
      </c>
      <c r="C2576" s="670" t="s">
        <v>130</v>
      </c>
      <c r="D2576" s="671" t="s">
        <v>52409</v>
      </c>
    </row>
    <row r="2577" customFormat="false" ht="13.5" hidden="false" customHeight="false" outlineLevel="0" collapsed="false">
      <c r="A2577" s="670" t="s">
        <v>52410</v>
      </c>
      <c r="B2577" s="670" t="s">
        <v>52411</v>
      </c>
      <c r="C2577" s="670" t="s">
        <v>130</v>
      </c>
      <c r="D2577" s="671" t="s">
        <v>52412</v>
      </c>
    </row>
    <row r="2578" customFormat="false" ht="13.5" hidden="false" customHeight="false" outlineLevel="0" collapsed="false">
      <c r="A2578" s="670" t="s">
        <v>52413</v>
      </c>
      <c r="B2578" s="670" t="s">
        <v>52414</v>
      </c>
      <c r="C2578" s="670" t="s">
        <v>130</v>
      </c>
      <c r="D2578" s="671" t="s">
        <v>52415</v>
      </c>
    </row>
    <row r="2579" customFormat="false" ht="13.5" hidden="false" customHeight="false" outlineLevel="0" collapsed="false">
      <c r="A2579" s="670" t="s">
        <v>52416</v>
      </c>
      <c r="B2579" s="670" t="s">
        <v>52417</v>
      </c>
      <c r="C2579" s="670" t="s">
        <v>130</v>
      </c>
      <c r="D2579" s="671" t="s">
        <v>47417</v>
      </c>
    </row>
    <row r="2580" customFormat="false" ht="13.5" hidden="false" customHeight="false" outlineLevel="0" collapsed="false">
      <c r="A2580" s="670" t="s">
        <v>52418</v>
      </c>
      <c r="B2580" s="670" t="s">
        <v>52419</v>
      </c>
      <c r="C2580" s="670" t="s">
        <v>130</v>
      </c>
      <c r="D2580" s="671" t="s">
        <v>52420</v>
      </c>
    </row>
    <row r="2581" customFormat="false" ht="13.5" hidden="false" customHeight="false" outlineLevel="0" collapsed="false">
      <c r="A2581" s="670" t="s">
        <v>52421</v>
      </c>
      <c r="B2581" s="670" t="s">
        <v>52422</v>
      </c>
      <c r="C2581" s="670" t="s">
        <v>130</v>
      </c>
      <c r="D2581" s="671" t="s">
        <v>52423</v>
      </c>
    </row>
    <row r="2582" customFormat="false" ht="13.5" hidden="false" customHeight="false" outlineLevel="0" collapsed="false">
      <c r="A2582" s="670" t="s">
        <v>52424</v>
      </c>
      <c r="B2582" s="670" t="s">
        <v>52425</v>
      </c>
      <c r="C2582" s="670" t="s">
        <v>130</v>
      </c>
      <c r="D2582" s="671" t="s">
        <v>52426</v>
      </c>
    </row>
    <row r="2583" customFormat="false" ht="13.5" hidden="false" customHeight="false" outlineLevel="0" collapsed="false">
      <c r="A2583" s="670" t="s">
        <v>52427</v>
      </c>
      <c r="B2583" s="670" t="s">
        <v>52428</v>
      </c>
      <c r="C2583" s="670" t="s">
        <v>130</v>
      </c>
      <c r="D2583" s="671" t="s">
        <v>52429</v>
      </c>
    </row>
    <row r="2584" customFormat="false" ht="13.5" hidden="false" customHeight="false" outlineLevel="0" collapsed="false">
      <c r="A2584" s="670" t="s">
        <v>52430</v>
      </c>
      <c r="B2584" s="670" t="s">
        <v>52431</v>
      </c>
      <c r="C2584" s="670" t="s">
        <v>130</v>
      </c>
      <c r="D2584" s="671" t="s">
        <v>52432</v>
      </c>
    </row>
    <row r="2585" customFormat="false" ht="13.5" hidden="false" customHeight="false" outlineLevel="0" collapsed="false">
      <c r="A2585" s="670" t="s">
        <v>52433</v>
      </c>
      <c r="B2585" s="670" t="s">
        <v>52434</v>
      </c>
      <c r="C2585" s="670" t="s">
        <v>130</v>
      </c>
      <c r="D2585" s="671" t="s">
        <v>52435</v>
      </c>
    </row>
    <row r="2586" customFormat="false" ht="13.5" hidden="false" customHeight="false" outlineLevel="0" collapsed="false">
      <c r="A2586" s="670" t="s">
        <v>52436</v>
      </c>
      <c r="B2586" s="670" t="s">
        <v>52437</v>
      </c>
      <c r="C2586" s="670" t="s">
        <v>130</v>
      </c>
      <c r="D2586" s="671" t="s">
        <v>52438</v>
      </c>
    </row>
    <row r="2587" customFormat="false" ht="13.5" hidden="false" customHeight="false" outlineLevel="0" collapsed="false">
      <c r="A2587" s="670" t="s">
        <v>52439</v>
      </c>
      <c r="B2587" s="670" t="s">
        <v>52440</v>
      </c>
      <c r="C2587" s="670" t="s">
        <v>130</v>
      </c>
      <c r="D2587" s="671" t="s">
        <v>52441</v>
      </c>
    </row>
    <row r="2588" customFormat="false" ht="13.5" hidden="false" customHeight="false" outlineLevel="0" collapsed="false">
      <c r="A2588" s="670" t="s">
        <v>52442</v>
      </c>
      <c r="B2588" s="670" t="s">
        <v>52443</v>
      </c>
      <c r="C2588" s="670" t="s">
        <v>130</v>
      </c>
      <c r="D2588" s="671" t="s">
        <v>52444</v>
      </c>
    </row>
    <row r="2589" customFormat="false" ht="13.5" hidden="false" customHeight="false" outlineLevel="0" collapsed="false">
      <c r="A2589" s="670" t="s">
        <v>52445</v>
      </c>
      <c r="B2589" s="670" t="s">
        <v>52446</v>
      </c>
      <c r="C2589" s="670" t="s">
        <v>130</v>
      </c>
      <c r="D2589" s="671" t="s">
        <v>52447</v>
      </c>
    </row>
    <row r="2590" customFormat="false" ht="13.5" hidden="false" customHeight="false" outlineLevel="0" collapsed="false">
      <c r="A2590" s="670" t="s">
        <v>52448</v>
      </c>
      <c r="B2590" s="670" t="s">
        <v>52449</v>
      </c>
      <c r="C2590" s="670" t="s">
        <v>130</v>
      </c>
      <c r="D2590" s="671" t="s">
        <v>52450</v>
      </c>
    </row>
    <row r="2591" customFormat="false" ht="13.5" hidden="false" customHeight="false" outlineLevel="0" collapsed="false">
      <c r="A2591" s="670" t="s">
        <v>52451</v>
      </c>
      <c r="B2591" s="670" t="s">
        <v>52452</v>
      </c>
      <c r="C2591" s="670" t="s">
        <v>130</v>
      </c>
      <c r="D2591" s="671" t="s">
        <v>51175</v>
      </c>
    </row>
    <row r="2592" customFormat="false" ht="13.5" hidden="false" customHeight="false" outlineLevel="0" collapsed="false">
      <c r="A2592" s="670" t="s">
        <v>52453</v>
      </c>
      <c r="B2592" s="670" t="s">
        <v>52454</v>
      </c>
      <c r="C2592" s="670" t="s">
        <v>130</v>
      </c>
      <c r="D2592" s="671" t="s">
        <v>52455</v>
      </c>
    </row>
    <row r="2593" customFormat="false" ht="13.5" hidden="false" customHeight="false" outlineLevel="0" collapsed="false">
      <c r="A2593" s="670" t="s">
        <v>52456</v>
      </c>
      <c r="B2593" s="670" t="s">
        <v>52457</v>
      </c>
      <c r="C2593" s="670" t="s">
        <v>130</v>
      </c>
      <c r="D2593" s="671" t="s">
        <v>49700</v>
      </c>
    </row>
    <row r="2594" customFormat="false" ht="13.5" hidden="false" customHeight="false" outlineLevel="0" collapsed="false">
      <c r="A2594" s="670" t="s">
        <v>52458</v>
      </c>
      <c r="B2594" s="670" t="s">
        <v>52459</v>
      </c>
      <c r="C2594" s="670" t="s">
        <v>130</v>
      </c>
      <c r="D2594" s="671" t="s">
        <v>52460</v>
      </c>
    </row>
    <row r="2595" customFormat="false" ht="13.5" hidden="false" customHeight="false" outlineLevel="0" collapsed="false">
      <c r="A2595" s="670" t="s">
        <v>52461</v>
      </c>
      <c r="B2595" s="670" t="s">
        <v>52462</v>
      </c>
      <c r="C2595" s="670" t="s">
        <v>130</v>
      </c>
      <c r="D2595" s="671" t="s">
        <v>52463</v>
      </c>
    </row>
    <row r="2596" customFormat="false" ht="13.5" hidden="false" customHeight="false" outlineLevel="0" collapsed="false">
      <c r="A2596" s="670" t="s">
        <v>52464</v>
      </c>
      <c r="B2596" s="670" t="s">
        <v>52465</v>
      </c>
      <c r="C2596" s="670" t="s">
        <v>130</v>
      </c>
      <c r="D2596" s="671" t="s">
        <v>52466</v>
      </c>
    </row>
    <row r="2597" customFormat="false" ht="13.5" hidden="false" customHeight="false" outlineLevel="0" collapsed="false">
      <c r="A2597" s="670" t="s">
        <v>52467</v>
      </c>
      <c r="B2597" s="670" t="s">
        <v>52468</v>
      </c>
      <c r="C2597" s="670" t="s">
        <v>9</v>
      </c>
      <c r="D2597" s="671" t="s">
        <v>52469</v>
      </c>
    </row>
    <row r="2598" customFormat="false" ht="13.5" hidden="false" customHeight="false" outlineLevel="0" collapsed="false">
      <c r="A2598" s="670" t="s">
        <v>52470</v>
      </c>
      <c r="B2598" s="670" t="s">
        <v>52471</v>
      </c>
      <c r="C2598" s="670" t="s">
        <v>9</v>
      </c>
      <c r="D2598" s="671" t="s">
        <v>52472</v>
      </c>
    </row>
    <row r="2599" customFormat="false" ht="13.5" hidden="false" customHeight="false" outlineLevel="0" collapsed="false">
      <c r="A2599" s="670" t="s">
        <v>52473</v>
      </c>
      <c r="B2599" s="670" t="s">
        <v>52474</v>
      </c>
      <c r="C2599" s="670" t="s">
        <v>9</v>
      </c>
      <c r="D2599" s="671" t="s">
        <v>52475</v>
      </c>
    </row>
    <row r="2600" customFormat="false" ht="13.5" hidden="false" customHeight="false" outlineLevel="0" collapsed="false">
      <c r="A2600" s="670" t="s">
        <v>52476</v>
      </c>
      <c r="B2600" s="670" t="s">
        <v>52477</v>
      </c>
      <c r="C2600" s="670" t="s">
        <v>9</v>
      </c>
      <c r="D2600" s="671" t="s">
        <v>52478</v>
      </c>
    </row>
    <row r="2601" customFormat="false" ht="13.5" hidden="false" customHeight="false" outlineLevel="0" collapsed="false">
      <c r="A2601" s="670" t="s">
        <v>52479</v>
      </c>
      <c r="B2601" s="670" t="s">
        <v>52480</v>
      </c>
      <c r="C2601" s="670" t="s">
        <v>9</v>
      </c>
      <c r="D2601" s="671" t="s">
        <v>52481</v>
      </c>
    </row>
    <row r="2602" customFormat="false" ht="13.5" hidden="false" customHeight="false" outlineLevel="0" collapsed="false">
      <c r="A2602" s="670" t="s">
        <v>52482</v>
      </c>
      <c r="B2602" s="670" t="s">
        <v>52483</v>
      </c>
      <c r="C2602" s="670" t="s">
        <v>9</v>
      </c>
      <c r="D2602" s="671" t="s">
        <v>45230</v>
      </c>
    </row>
    <row r="2603" customFormat="false" ht="13.5" hidden="false" customHeight="false" outlineLevel="0" collapsed="false">
      <c r="A2603" s="670" t="s">
        <v>52484</v>
      </c>
      <c r="B2603" s="670" t="s">
        <v>52485</v>
      </c>
      <c r="C2603" s="670" t="s">
        <v>9</v>
      </c>
      <c r="D2603" s="671" t="s">
        <v>52486</v>
      </c>
    </row>
    <row r="2604" customFormat="false" ht="13.5" hidden="false" customHeight="false" outlineLevel="0" collapsed="false">
      <c r="A2604" s="670" t="s">
        <v>52487</v>
      </c>
      <c r="B2604" s="670" t="s">
        <v>52488</v>
      </c>
      <c r="C2604" s="670" t="s">
        <v>9</v>
      </c>
      <c r="D2604" s="671" t="s">
        <v>52489</v>
      </c>
    </row>
    <row r="2605" customFormat="false" ht="13.5" hidden="false" customHeight="false" outlineLevel="0" collapsed="false">
      <c r="A2605" s="670" t="s">
        <v>52490</v>
      </c>
      <c r="B2605" s="670" t="s">
        <v>52491</v>
      </c>
      <c r="C2605" s="670" t="s">
        <v>9</v>
      </c>
      <c r="D2605" s="671" t="s">
        <v>52492</v>
      </c>
    </row>
    <row r="2606" customFormat="false" ht="13.5" hidden="false" customHeight="false" outlineLevel="0" collapsed="false">
      <c r="A2606" s="670" t="s">
        <v>52493</v>
      </c>
      <c r="B2606" s="670" t="s">
        <v>52494</v>
      </c>
      <c r="C2606" s="670" t="s">
        <v>9</v>
      </c>
      <c r="D2606" s="671" t="s">
        <v>52495</v>
      </c>
    </row>
    <row r="2607" customFormat="false" ht="13.5" hidden="false" customHeight="false" outlineLevel="0" collapsed="false">
      <c r="A2607" s="670" t="s">
        <v>52496</v>
      </c>
      <c r="B2607" s="670" t="s">
        <v>52497</v>
      </c>
      <c r="C2607" s="670" t="s">
        <v>9</v>
      </c>
      <c r="D2607" s="671" t="s">
        <v>52498</v>
      </c>
    </row>
    <row r="2608" customFormat="false" ht="13.5" hidden="false" customHeight="false" outlineLevel="0" collapsed="false">
      <c r="A2608" s="670" t="s">
        <v>52499</v>
      </c>
      <c r="B2608" s="670" t="s">
        <v>52500</v>
      </c>
      <c r="C2608" s="670" t="s">
        <v>9</v>
      </c>
      <c r="D2608" s="671" t="s">
        <v>52501</v>
      </c>
    </row>
    <row r="2609" customFormat="false" ht="13.5" hidden="false" customHeight="false" outlineLevel="0" collapsed="false">
      <c r="A2609" s="670" t="s">
        <v>52502</v>
      </c>
      <c r="B2609" s="670" t="s">
        <v>52503</v>
      </c>
      <c r="C2609" s="670" t="s">
        <v>9</v>
      </c>
      <c r="D2609" s="671" t="s">
        <v>52504</v>
      </c>
    </row>
    <row r="2610" customFormat="false" ht="13.5" hidden="false" customHeight="false" outlineLevel="0" collapsed="false">
      <c r="A2610" s="670" t="s">
        <v>52505</v>
      </c>
      <c r="B2610" s="670" t="s">
        <v>52506</v>
      </c>
      <c r="C2610" s="670" t="s">
        <v>9</v>
      </c>
      <c r="D2610" s="671" t="s">
        <v>52507</v>
      </c>
    </row>
    <row r="2611" customFormat="false" ht="13.5" hidden="false" customHeight="false" outlineLevel="0" collapsed="false">
      <c r="A2611" s="670" t="s">
        <v>52508</v>
      </c>
      <c r="B2611" s="670" t="s">
        <v>52509</v>
      </c>
      <c r="C2611" s="670" t="s">
        <v>9</v>
      </c>
      <c r="D2611" s="671" t="s">
        <v>52510</v>
      </c>
    </row>
    <row r="2612" customFormat="false" ht="13.5" hidden="false" customHeight="false" outlineLevel="0" collapsed="false">
      <c r="A2612" s="670" t="s">
        <v>52511</v>
      </c>
      <c r="B2612" s="670" t="s">
        <v>52512</v>
      </c>
      <c r="C2612" s="670" t="s">
        <v>9</v>
      </c>
      <c r="D2612" s="671" t="s">
        <v>52073</v>
      </c>
    </row>
    <row r="2613" customFormat="false" ht="13.5" hidden="false" customHeight="false" outlineLevel="0" collapsed="false">
      <c r="A2613" s="670" t="s">
        <v>52513</v>
      </c>
      <c r="B2613" s="670" t="s">
        <v>52514</v>
      </c>
      <c r="C2613" s="670" t="s">
        <v>9</v>
      </c>
      <c r="D2613" s="671" t="s">
        <v>52498</v>
      </c>
    </row>
    <row r="2614" customFormat="false" ht="13.5" hidden="false" customHeight="false" outlineLevel="0" collapsed="false">
      <c r="A2614" s="670" t="s">
        <v>52515</v>
      </c>
      <c r="B2614" s="670" t="s">
        <v>52516</v>
      </c>
      <c r="C2614" s="670" t="s">
        <v>9</v>
      </c>
      <c r="D2614" s="671" t="s">
        <v>52517</v>
      </c>
    </row>
    <row r="2615" customFormat="false" ht="13.5" hidden="false" customHeight="false" outlineLevel="0" collapsed="false">
      <c r="A2615" s="670" t="s">
        <v>52518</v>
      </c>
      <c r="B2615" s="670" t="s">
        <v>52519</v>
      </c>
      <c r="C2615" s="670" t="s">
        <v>9</v>
      </c>
      <c r="D2615" s="671" t="s">
        <v>45623</v>
      </c>
    </row>
    <row r="2616" customFormat="false" ht="13.5" hidden="false" customHeight="false" outlineLevel="0" collapsed="false">
      <c r="A2616" s="670" t="s">
        <v>52520</v>
      </c>
      <c r="B2616" s="670" t="s">
        <v>52521</v>
      </c>
      <c r="C2616" s="670" t="s">
        <v>9</v>
      </c>
      <c r="D2616" s="671" t="s">
        <v>52522</v>
      </c>
    </row>
    <row r="2617" customFormat="false" ht="13.5" hidden="false" customHeight="false" outlineLevel="0" collapsed="false">
      <c r="A2617" s="670" t="s">
        <v>52523</v>
      </c>
      <c r="B2617" s="670" t="s">
        <v>52524</v>
      </c>
      <c r="C2617" s="670" t="s">
        <v>9</v>
      </c>
      <c r="D2617" s="671" t="s">
        <v>52525</v>
      </c>
    </row>
    <row r="2618" customFormat="false" ht="13.5" hidden="false" customHeight="false" outlineLevel="0" collapsed="false">
      <c r="A2618" s="670" t="s">
        <v>52526</v>
      </c>
      <c r="B2618" s="670" t="s">
        <v>52527</v>
      </c>
      <c r="C2618" s="670" t="s">
        <v>9</v>
      </c>
      <c r="D2618" s="671" t="s">
        <v>46123</v>
      </c>
    </row>
    <row r="2619" customFormat="false" ht="13.5" hidden="false" customHeight="false" outlineLevel="0" collapsed="false">
      <c r="A2619" s="670" t="s">
        <v>52528</v>
      </c>
      <c r="B2619" s="670" t="s">
        <v>52529</v>
      </c>
      <c r="C2619" s="670" t="s">
        <v>9</v>
      </c>
      <c r="D2619" s="671" t="s">
        <v>52530</v>
      </c>
    </row>
    <row r="2620" customFormat="false" ht="13.5" hidden="false" customHeight="false" outlineLevel="0" collapsed="false">
      <c r="A2620" s="670" t="s">
        <v>52531</v>
      </c>
      <c r="B2620" s="670" t="s">
        <v>52532</v>
      </c>
      <c r="C2620" s="670" t="s">
        <v>9</v>
      </c>
      <c r="D2620" s="671" t="s">
        <v>52533</v>
      </c>
    </row>
    <row r="2621" customFormat="false" ht="13.5" hidden="false" customHeight="false" outlineLevel="0" collapsed="false">
      <c r="A2621" s="670" t="s">
        <v>52534</v>
      </c>
      <c r="B2621" s="670" t="s">
        <v>52535</v>
      </c>
      <c r="C2621" s="670" t="s">
        <v>9</v>
      </c>
      <c r="D2621" s="671" t="s">
        <v>52536</v>
      </c>
    </row>
    <row r="2622" customFormat="false" ht="13.5" hidden="false" customHeight="false" outlineLevel="0" collapsed="false">
      <c r="A2622" s="670" t="s">
        <v>52537</v>
      </c>
      <c r="B2622" s="670" t="s">
        <v>52538</v>
      </c>
      <c r="C2622" s="670" t="s">
        <v>9</v>
      </c>
      <c r="D2622" s="671" t="s">
        <v>52539</v>
      </c>
    </row>
    <row r="2623" customFormat="false" ht="13.5" hidden="false" customHeight="false" outlineLevel="0" collapsed="false">
      <c r="A2623" s="670" t="s">
        <v>52540</v>
      </c>
      <c r="B2623" s="670" t="s">
        <v>52541</v>
      </c>
      <c r="C2623" s="670" t="s">
        <v>9</v>
      </c>
      <c r="D2623" s="671" t="s">
        <v>52542</v>
      </c>
    </row>
    <row r="2624" customFormat="false" ht="13.5" hidden="false" customHeight="false" outlineLevel="0" collapsed="false">
      <c r="A2624" s="670" t="s">
        <v>52543</v>
      </c>
      <c r="B2624" s="670" t="s">
        <v>52544</v>
      </c>
      <c r="C2624" s="670" t="s">
        <v>9</v>
      </c>
      <c r="D2624" s="671" t="s">
        <v>48352</v>
      </c>
    </row>
    <row r="2625" customFormat="false" ht="13.5" hidden="false" customHeight="false" outlineLevel="0" collapsed="false">
      <c r="A2625" s="670" t="s">
        <v>52545</v>
      </c>
      <c r="B2625" s="670" t="s">
        <v>52546</v>
      </c>
      <c r="C2625" s="670" t="s">
        <v>9</v>
      </c>
      <c r="D2625" s="671" t="s">
        <v>52547</v>
      </c>
    </row>
    <row r="2626" customFormat="false" ht="13.5" hidden="false" customHeight="false" outlineLevel="0" collapsed="false">
      <c r="A2626" s="670" t="s">
        <v>52548</v>
      </c>
      <c r="B2626" s="670" t="s">
        <v>52549</v>
      </c>
      <c r="C2626" s="670" t="s">
        <v>9</v>
      </c>
      <c r="D2626" s="671" t="s">
        <v>52550</v>
      </c>
    </row>
    <row r="2627" customFormat="false" ht="13.5" hidden="false" customHeight="false" outlineLevel="0" collapsed="false">
      <c r="A2627" s="670" t="s">
        <v>52551</v>
      </c>
      <c r="B2627" s="670" t="s">
        <v>52552</v>
      </c>
      <c r="C2627" s="670" t="s">
        <v>9</v>
      </c>
      <c r="D2627" s="671" t="s">
        <v>52553</v>
      </c>
    </row>
    <row r="2628" customFormat="false" ht="13.5" hidden="false" customHeight="false" outlineLevel="0" collapsed="false">
      <c r="A2628" s="670" t="s">
        <v>52554</v>
      </c>
      <c r="B2628" s="670" t="s">
        <v>52555</v>
      </c>
      <c r="C2628" s="670" t="s">
        <v>9</v>
      </c>
      <c r="D2628" s="671" t="s">
        <v>52556</v>
      </c>
    </row>
    <row r="2629" customFormat="false" ht="13.5" hidden="false" customHeight="false" outlineLevel="0" collapsed="false">
      <c r="A2629" s="670" t="s">
        <v>52557</v>
      </c>
      <c r="B2629" s="670" t="s">
        <v>52558</v>
      </c>
      <c r="C2629" s="670" t="s">
        <v>9</v>
      </c>
      <c r="D2629" s="671" t="s">
        <v>52559</v>
      </c>
    </row>
    <row r="2630" customFormat="false" ht="13.5" hidden="false" customHeight="false" outlineLevel="0" collapsed="false">
      <c r="A2630" s="670" t="s">
        <v>52560</v>
      </c>
      <c r="B2630" s="670" t="s">
        <v>52561</v>
      </c>
      <c r="C2630" s="670" t="s">
        <v>9</v>
      </c>
      <c r="D2630" s="671" t="s">
        <v>52562</v>
      </c>
    </row>
    <row r="2631" customFormat="false" ht="13.5" hidden="false" customHeight="false" outlineLevel="0" collapsed="false">
      <c r="A2631" s="670" t="s">
        <v>52563</v>
      </c>
      <c r="B2631" s="670" t="s">
        <v>52564</v>
      </c>
      <c r="C2631" s="670" t="s">
        <v>9</v>
      </c>
      <c r="D2631" s="671" t="s">
        <v>50799</v>
      </c>
    </row>
    <row r="2632" customFormat="false" ht="13.5" hidden="false" customHeight="false" outlineLevel="0" collapsed="false">
      <c r="A2632" s="670" t="s">
        <v>52565</v>
      </c>
      <c r="B2632" s="670" t="s">
        <v>52566</v>
      </c>
      <c r="C2632" s="670" t="s">
        <v>9</v>
      </c>
      <c r="D2632" s="671" t="s">
        <v>52567</v>
      </c>
    </row>
    <row r="2633" customFormat="false" ht="13.5" hidden="false" customHeight="false" outlineLevel="0" collapsed="false">
      <c r="A2633" s="670" t="s">
        <v>52568</v>
      </c>
      <c r="B2633" s="670" t="s">
        <v>52569</v>
      </c>
      <c r="C2633" s="670" t="s">
        <v>9</v>
      </c>
      <c r="D2633" s="671" t="s">
        <v>52570</v>
      </c>
    </row>
    <row r="2634" customFormat="false" ht="13.5" hidden="false" customHeight="false" outlineLevel="0" collapsed="false">
      <c r="A2634" s="670" t="s">
        <v>52571</v>
      </c>
      <c r="B2634" s="670" t="s">
        <v>52572</v>
      </c>
      <c r="C2634" s="670" t="s">
        <v>9</v>
      </c>
      <c r="D2634" s="671" t="s">
        <v>52573</v>
      </c>
    </row>
    <row r="2635" customFormat="false" ht="13.5" hidden="false" customHeight="false" outlineLevel="0" collapsed="false">
      <c r="A2635" s="670" t="s">
        <v>52574</v>
      </c>
      <c r="B2635" s="670" t="s">
        <v>52575</v>
      </c>
      <c r="C2635" s="670" t="s">
        <v>9</v>
      </c>
      <c r="D2635" s="671" t="s">
        <v>52576</v>
      </c>
    </row>
    <row r="2636" customFormat="false" ht="13.5" hidden="false" customHeight="false" outlineLevel="0" collapsed="false">
      <c r="A2636" s="670" t="s">
        <v>52577</v>
      </c>
      <c r="B2636" s="670" t="s">
        <v>52578</v>
      </c>
      <c r="C2636" s="670" t="s">
        <v>9</v>
      </c>
      <c r="D2636" s="671" t="s">
        <v>52579</v>
      </c>
    </row>
    <row r="2637" customFormat="false" ht="13.5" hidden="false" customHeight="false" outlineLevel="0" collapsed="false">
      <c r="A2637" s="670" t="s">
        <v>52580</v>
      </c>
      <c r="B2637" s="670" t="s">
        <v>52581</v>
      </c>
      <c r="C2637" s="670" t="s">
        <v>9</v>
      </c>
      <c r="D2637" s="671" t="s">
        <v>52582</v>
      </c>
    </row>
    <row r="2638" customFormat="false" ht="13.5" hidden="false" customHeight="false" outlineLevel="0" collapsed="false">
      <c r="A2638" s="670" t="s">
        <v>52583</v>
      </c>
      <c r="B2638" s="670" t="s">
        <v>52584</v>
      </c>
      <c r="C2638" s="670" t="s">
        <v>9</v>
      </c>
      <c r="D2638" s="671" t="s">
        <v>52585</v>
      </c>
    </row>
    <row r="2639" customFormat="false" ht="13.5" hidden="false" customHeight="false" outlineLevel="0" collapsed="false">
      <c r="A2639" s="670" t="s">
        <v>52586</v>
      </c>
      <c r="B2639" s="670" t="s">
        <v>52587</v>
      </c>
      <c r="C2639" s="670" t="s">
        <v>9</v>
      </c>
      <c r="D2639" s="671" t="s">
        <v>52588</v>
      </c>
    </row>
    <row r="2640" customFormat="false" ht="13.5" hidden="false" customHeight="false" outlineLevel="0" collapsed="false">
      <c r="A2640" s="670" t="s">
        <v>52589</v>
      </c>
      <c r="B2640" s="670" t="s">
        <v>52590</v>
      </c>
      <c r="C2640" s="670" t="s">
        <v>9</v>
      </c>
      <c r="D2640" s="671" t="s">
        <v>50524</v>
      </c>
    </row>
    <row r="2641" customFormat="false" ht="13.5" hidden="false" customHeight="false" outlineLevel="0" collapsed="false">
      <c r="A2641" s="670" t="s">
        <v>52591</v>
      </c>
      <c r="B2641" s="670" t="s">
        <v>52592</v>
      </c>
      <c r="C2641" s="670" t="s">
        <v>9</v>
      </c>
      <c r="D2641" s="671" t="s">
        <v>52593</v>
      </c>
    </row>
    <row r="2642" customFormat="false" ht="13.5" hidden="false" customHeight="false" outlineLevel="0" collapsed="false">
      <c r="A2642" s="670" t="s">
        <v>52594</v>
      </c>
      <c r="B2642" s="670" t="s">
        <v>52595</v>
      </c>
      <c r="C2642" s="670" t="s">
        <v>9</v>
      </c>
      <c r="D2642" s="671" t="s">
        <v>49634</v>
      </c>
    </row>
    <row r="2643" customFormat="false" ht="13.5" hidden="false" customHeight="false" outlineLevel="0" collapsed="false">
      <c r="A2643" s="670" t="s">
        <v>52596</v>
      </c>
      <c r="B2643" s="670" t="s">
        <v>52597</v>
      </c>
      <c r="C2643" s="670" t="s">
        <v>9</v>
      </c>
      <c r="D2643" s="671" t="s">
        <v>52598</v>
      </c>
    </row>
    <row r="2644" customFormat="false" ht="13.5" hidden="false" customHeight="false" outlineLevel="0" collapsed="false">
      <c r="A2644" s="670" t="s">
        <v>181</v>
      </c>
      <c r="B2644" s="670" t="s">
        <v>52599</v>
      </c>
      <c r="C2644" s="670" t="s">
        <v>9</v>
      </c>
      <c r="D2644" s="671" t="s">
        <v>52600</v>
      </c>
    </row>
    <row r="2645" customFormat="false" ht="13.5" hidden="false" customHeight="false" outlineLevel="0" collapsed="false">
      <c r="A2645" s="670" t="s">
        <v>52601</v>
      </c>
      <c r="B2645" s="670" t="s">
        <v>52602</v>
      </c>
      <c r="C2645" s="670" t="s">
        <v>9</v>
      </c>
      <c r="D2645" s="671" t="s">
        <v>52603</v>
      </c>
    </row>
    <row r="2646" customFormat="false" ht="13.5" hidden="false" customHeight="false" outlineLevel="0" collapsed="false">
      <c r="A2646" s="670" t="s">
        <v>52604</v>
      </c>
      <c r="B2646" s="670" t="s">
        <v>52605</v>
      </c>
      <c r="C2646" s="670" t="s">
        <v>9</v>
      </c>
      <c r="D2646" s="671" t="s">
        <v>52606</v>
      </c>
    </row>
    <row r="2647" customFormat="false" ht="13.5" hidden="false" customHeight="false" outlineLevel="0" collapsed="false">
      <c r="A2647" s="670" t="s">
        <v>52607</v>
      </c>
      <c r="B2647" s="670" t="s">
        <v>52608</v>
      </c>
      <c r="C2647" s="670" t="s">
        <v>9</v>
      </c>
      <c r="D2647" s="671" t="s">
        <v>52609</v>
      </c>
    </row>
    <row r="2648" customFormat="false" ht="13.5" hidden="false" customHeight="false" outlineLevel="0" collapsed="false">
      <c r="A2648" s="670" t="s">
        <v>52610</v>
      </c>
      <c r="B2648" s="670" t="s">
        <v>52611</v>
      </c>
      <c r="C2648" s="670" t="s">
        <v>9</v>
      </c>
      <c r="D2648" s="671" t="s">
        <v>52612</v>
      </c>
    </row>
    <row r="2649" customFormat="false" ht="13.5" hidden="false" customHeight="false" outlineLevel="0" collapsed="false">
      <c r="A2649" s="670" t="s">
        <v>52613</v>
      </c>
      <c r="B2649" s="670" t="s">
        <v>52614</v>
      </c>
      <c r="C2649" s="670" t="s">
        <v>9</v>
      </c>
      <c r="D2649" s="671" t="s">
        <v>52615</v>
      </c>
    </row>
    <row r="2650" customFormat="false" ht="13.5" hidden="false" customHeight="false" outlineLevel="0" collapsed="false">
      <c r="A2650" s="670" t="s">
        <v>52616</v>
      </c>
      <c r="B2650" s="670" t="s">
        <v>52617</v>
      </c>
      <c r="C2650" s="670" t="s">
        <v>9</v>
      </c>
      <c r="D2650" s="671" t="s">
        <v>52618</v>
      </c>
    </row>
    <row r="2651" customFormat="false" ht="13.5" hidden="false" customHeight="false" outlineLevel="0" collapsed="false">
      <c r="A2651" s="670" t="s">
        <v>52619</v>
      </c>
      <c r="B2651" s="670" t="s">
        <v>52620</v>
      </c>
      <c r="C2651" s="670" t="s">
        <v>9</v>
      </c>
      <c r="D2651" s="671" t="s">
        <v>52621</v>
      </c>
    </row>
    <row r="2652" customFormat="false" ht="13.5" hidden="false" customHeight="false" outlineLevel="0" collapsed="false">
      <c r="A2652" s="670" t="s">
        <v>52622</v>
      </c>
      <c r="B2652" s="670" t="s">
        <v>52623</v>
      </c>
      <c r="C2652" s="670" t="s">
        <v>9</v>
      </c>
      <c r="D2652" s="671" t="s">
        <v>52624</v>
      </c>
    </row>
    <row r="2653" customFormat="false" ht="13.5" hidden="false" customHeight="false" outlineLevel="0" collapsed="false">
      <c r="A2653" s="670" t="s">
        <v>52625</v>
      </c>
      <c r="B2653" s="670" t="s">
        <v>52626</v>
      </c>
      <c r="C2653" s="670" t="s">
        <v>9</v>
      </c>
      <c r="D2653" s="671" t="s">
        <v>52627</v>
      </c>
    </row>
    <row r="2654" customFormat="false" ht="13.5" hidden="false" customHeight="false" outlineLevel="0" collapsed="false">
      <c r="A2654" s="670" t="s">
        <v>52628</v>
      </c>
      <c r="B2654" s="670" t="s">
        <v>52629</v>
      </c>
      <c r="C2654" s="670" t="s">
        <v>9</v>
      </c>
      <c r="D2654" s="671" t="s">
        <v>52630</v>
      </c>
    </row>
    <row r="2655" customFormat="false" ht="13.5" hidden="false" customHeight="false" outlineLevel="0" collapsed="false">
      <c r="A2655" s="670" t="s">
        <v>52631</v>
      </c>
      <c r="B2655" s="670" t="s">
        <v>52632</v>
      </c>
      <c r="C2655" s="670" t="s">
        <v>9</v>
      </c>
      <c r="D2655" s="671" t="s">
        <v>52633</v>
      </c>
    </row>
    <row r="2656" customFormat="false" ht="13.5" hidden="false" customHeight="false" outlineLevel="0" collapsed="false">
      <c r="A2656" s="670" t="s">
        <v>52634</v>
      </c>
      <c r="B2656" s="670" t="s">
        <v>52635</v>
      </c>
      <c r="C2656" s="670" t="s">
        <v>9</v>
      </c>
      <c r="D2656" s="671" t="s">
        <v>52636</v>
      </c>
    </row>
    <row r="2657" customFormat="false" ht="13.5" hidden="false" customHeight="false" outlineLevel="0" collapsed="false">
      <c r="A2657" s="670" t="s">
        <v>52637</v>
      </c>
      <c r="B2657" s="670" t="s">
        <v>52638</v>
      </c>
      <c r="C2657" s="670" t="s">
        <v>9</v>
      </c>
      <c r="D2657" s="671" t="s">
        <v>52639</v>
      </c>
    </row>
    <row r="2658" customFormat="false" ht="13.5" hidden="false" customHeight="false" outlineLevel="0" collapsed="false">
      <c r="A2658" s="670" t="s">
        <v>52640</v>
      </c>
      <c r="B2658" s="670" t="s">
        <v>52641</v>
      </c>
      <c r="C2658" s="670" t="s">
        <v>9</v>
      </c>
      <c r="D2658" s="671" t="s">
        <v>51339</v>
      </c>
    </row>
    <row r="2659" customFormat="false" ht="13.5" hidden="false" customHeight="false" outlineLevel="0" collapsed="false">
      <c r="A2659" s="670" t="s">
        <v>52642</v>
      </c>
      <c r="B2659" s="670" t="s">
        <v>52643</v>
      </c>
      <c r="C2659" s="670" t="s">
        <v>9</v>
      </c>
      <c r="D2659" s="671" t="s">
        <v>51255</v>
      </c>
    </row>
    <row r="2660" customFormat="false" ht="13.5" hidden="false" customHeight="false" outlineLevel="0" collapsed="false">
      <c r="A2660" s="670" t="s">
        <v>52644</v>
      </c>
      <c r="B2660" s="670" t="s">
        <v>52645</v>
      </c>
      <c r="C2660" s="670" t="s">
        <v>9</v>
      </c>
      <c r="D2660" s="671" t="s">
        <v>45035</v>
      </c>
    </row>
    <row r="2661" customFormat="false" ht="13.5" hidden="false" customHeight="false" outlineLevel="0" collapsed="false">
      <c r="A2661" s="670" t="s">
        <v>52646</v>
      </c>
      <c r="B2661" s="670" t="s">
        <v>52647</v>
      </c>
      <c r="C2661" s="670" t="s">
        <v>9</v>
      </c>
      <c r="D2661" s="671" t="s">
        <v>45035</v>
      </c>
    </row>
    <row r="2662" customFormat="false" ht="13.5" hidden="false" customHeight="false" outlineLevel="0" collapsed="false">
      <c r="A2662" s="670" t="s">
        <v>52648</v>
      </c>
      <c r="B2662" s="670" t="s">
        <v>52649</v>
      </c>
      <c r="C2662" s="670" t="s">
        <v>9</v>
      </c>
      <c r="D2662" s="671" t="s">
        <v>52650</v>
      </c>
    </row>
    <row r="2663" customFormat="false" ht="13.5" hidden="false" customHeight="false" outlineLevel="0" collapsed="false">
      <c r="A2663" s="670" t="s">
        <v>52651</v>
      </c>
      <c r="B2663" s="670" t="s">
        <v>52652</v>
      </c>
      <c r="C2663" s="670" t="s">
        <v>9</v>
      </c>
      <c r="D2663" s="671" t="s">
        <v>52653</v>
      </c>
    </row>
    <row r="2664" customFormat="false" ht="13.5" hidden="false" customHeight="false" outlineLevel="0" collapsed="false">
      <c r="A2664" s="670" t="s">
        <v>52654</v>
      </c>
      <c r="B2664" s="670" t="s">
        <v>52655</v>
      </c>
      <c r="C2664" s="670" t="s">
        <v>9</v>
      </c>
      <c r="D2664" s="671" t="s">
        <v>52656</v>
      </c>
    </row>
    <row r="2665" customFormat="false" ht="13.5" hidden="false" customHeight="false" outlineLevel="0" collapsed="false">
      <c r="A2665" s="670" t="s">
        <v>52657</v>
      </c>
      <c r="B2665" s="670" t="s">
        <v>52658</v>
      </c>
      <c r="C2665" s="670" t="s">
        <v>9</v>
      </c>
      <c r="D2665" s="671" t="s">
        <v>52659</v>
      </c>
    </row>
    <row r="2666" customFormat="false" ht="13.5" hidden="false" customHeight="false" outlineLevel="0" collapsed="false">
      <c r="A2666" s="670" t="s">
        <v>52660</v>
      </c>
      <c r="B2666" s="670" t="s">
        <v>52661</v>
      </c>
      <c r="C2666" s="670" t="s">
        <v>9</v>
      </c>
      <c r="D2666" s="671" t="s">
        <v>52662</v>
      </c>
    </row>
    <row r="2667" customFormat="false" ht="13.5" hidden="false" customHeight="false" outlineLevel="0" collapsed="false">
      <c r="A2667" s="670" t="s">
        <v>52663</v>
      </c>
      <c r="B2667" s="670" t="s">
        <v>52664</v>
      </c>
      <c r="C2667" s="670" t="s">
        <v>9</v>
      </c>
      <c r="D2667" s="671" t="s">
        <v>52665</v>
      </c>
    </row>
    <row r="2668" customFormat="false" ht="13.5" hidden="false" customHeight="false" outlineLevel="0" collapsed="false">
      <c r="A2668" s="670" t="s">
        <v>52666</v>
      </c>
      <c r="B2668" s="670" t="s">
        <v>52667</v>
      </c>
      <c r="C2668" s="670" t="s">
        <v>9</v>
      </c>
      <c r="D2668" s="671" t="s">
        <v>52665</v>
      </c>
    </row>
    <row r="2669" customFormat="false" ht="13.5" hidden="false" customHeight="false" outlineLevel="0" collapsed="false">
      <c r="A2669" s="670" t="s">
        <v>52668</v>
      </c>
      <c r="B2669" s="670" t="s">
        <v>52669</v>
      </c>
      <c r="C2669" s="670" t="s">
        <v>9</v>
      </c>
      <c r="D2669" s="671" t="s">
        <v>52670</v>
      </c>
    </row>
    <row r="2670" customFormat="false" ht="13.5" hidden="false" customHeight="false" outlineLevel="0" collapsed="false">
      <c r="A2670" s="670" t="s">
        <v>52671</v>
      </c>
      <c r="B2670" s="670" t="s">
        <v>52672</v>
      </c>
      <c r="C2670" s="670" t="s">
        <v>9</v>
      </c>
      <c r="D2670" s="671" t="s">
        <v>52673</v>
      </c>
    </row>
    <row r="2671" customFormat="false" ht="13.5" hidden="false" customHeight="false" outlineLevel="0" collapsed="false">
      <c r="A2671" s="670" t="s">
        <v>52674</v>
      </c>
      <c r="B2671" s="670" t="s">
        <v>52675</v>
      </c>
      <c r="C2671" s="670" t="s">
        <v>9</v>
      </c>
      <c r="D2671" s="671" t="s">
        <v>52676</v>
      </c>
    </row>
    <row r="2672" customFormat="false" ht="13.5" hidden="false" customHeight="false" outlineLevel="0" collapsed="false">
      <c r="A2672" s="670" t="s">
        <v>52677</v>
      </c>
      <c r="B2672" s="670" t="s">
        <v>52678</v>
      </c>
      <c r="C2672" s="670" t="s">
        <v>9</v>
      </c>
      <c r="D2672" s="671" t="s">
        <v>52679</v>
      </c>
    </row>
    <row r="2673" customFormat="false" ht="13.5" hidden="false" customHeight="false" outlineLevel="0" collapsed="false">
      <c r="A2673" s="670" t="s">
        <v>52680</v>
      </c>
      <c r="B2673" s="670" t="s">
        <v>52681</v>
      </c>
      <c r="C2673" s="670" t="s">
        <v>9</v>
      </c>
      <c r="D2673" s="671" t="s">
        <v>52682</v>
      </c>
    </row>
    <row r="2674" customFormat="false" ht="13.5" hidden="false" customHeight="false" outlineLevel="0" collapsed="false">
      <c r="A2674" s="670" t="s">
        <v>52683</v>
      </c>
      <c r="B2674" s="670" t="s">
        <v>52684</v>
      </c>
      <c r="C2674" s="670" t="s">
        <v>9</v>
      </c>
      <c r="D2674" s="671" t="s">
        <v>52685</v>
      </c>
    </row>
    <row r="2675" customFormat="false" ht="13.5" hidden="false" customHeight="false" outlineLevel="0" collapsed="false">
      <c r="A2675" s="670" t="s">
        <v>52686</v>
      </c>
      <c r="B2675" s="670" t="s">
        <v>52687</v>
      </c>
      <c r="C2675" s="670" t="s">
        <v>9</v>
      </c>
      <c r="D2675" s="671" t="s">
        <v>52685</v>
      </c>
    </row>
    <row r="2676" customFormat="false" ht="13.5" hidden="false" customHeight="false" outlineLevel="0" collapsed="false">
      <c r="A2676" s="670" t="s">
        <v>52688</v>
      </c>
      <c r="B2676" s="670" t="s">
        <v>52689</v>
      </c>
      <c r="C2676" s="670" t="s">
        <v>9</v>
      </c>
      <c r="D2676" s="671" t="s">
        <v>45173</v>
      </c>
    </row>
    <row r="2677" customFormat="false" ht="13.5" hidden="false" customHeight="false" outlineLevel="0" collapsed="false">
      <c r="A2677" s="670" t="s">
        <v>52690</v>
      </c>
      <c r="B2677" s="670" t="s">
        <v>52691</v>
      </c>
      <c r="C2677" s="670" t="s">
        <v>9</v>
      </c>
      <c r="D2677" s="671" t="s">
        <v>52692</v>
      </c>
    </row>
    <row r="2678" customFormat="false" ht="13.5" hidden="false" customHeight="false" outlineLevel="0" collapsed="false">
      <c r="A2678" s="670" t="s">
        <v>52693</v>
      </c>
      <c r="B2678" s="670" t="s">
        <v>52694</v>
      </c>
      <c r="C2678" s="670" t="s">
        <v>9</v>
      </c>
      <c r="D2678" s="671" t="s">
        <v>52695</v>
      </c>
    </row>
    <row r="2679" customFormat="false" ht="13.5" hidden="false" customHeight="false" outlineLevel="0" collapsed="false">
      <c r="A2679" s="670" t="s">
        <v>52696</v>
      </c>
      <c r="B2679" s="670" t="s">
        <v>52697</v>
      </c>
      <c r="C2679" s="670" t="s">
        <v>9</v>
      </c>
      <c r="D2679" s="671" t="s">
        <v>52698</v>
      </c>
    </row>
    <row r="2680" customFormat="false" ht="13.5" hidden="false" customHeight="false" outlineLevel="0" collapsed="false">
      <c r="A2680" s="670" t="s">
        <v>52699</v>
      </c>
      <c r="B2680" s="670" t="s">
        <v>52700</v>
      </c>
      <c r="C2680" s="670" t="s">
        <v>9</v>
      </c>
      <c r="D2680" s="671" t="s">
        <v>52701</v>
      </c>
    </row>
    <row r="2681" customFormat="false" ht="13.5" hidden="false" customHeight="false" outlineLevel="0" collapsed="false">
      <c r="A2681" s="670" t="s">
        <v>52702</v>
      </c>
      <c r="B2681" s="670" t="s">
        <v>52703</v>
      </c>
      <c r="C2681" s="670" t="s">
        <v>9</v>
      </c>
      <c r="D2681" s="671" t="s">
        <v>52704</v>
      </c>
    </row>
    <row r="2682" customFormat="false" ht="13.5" hidden="false" customHeight="false" outlineLevel="0" collapsed="false">
      <c r="A2682" s="670" t="s">
        <v>52705</v>
      </c>
      <c r="B2682" s="670" t="s">
        <v>52706</v>
      </c>
      <c r="C2682" s="670" t="s">
        <v>9</v>
      </c>
      <c r="D2682" s="671" t="s">
        <v>52707</v>
      </c>
    </row>
    <row r="2683" customFormat="false" ht="13.5" hidden="false" customHeight="false" outlineLevel="0" collapsed="false">
      <c r="A2683" s="670" t="s">
        <v>52708</v>
      </c>
      <c r="B2683" s="670" t="s">
        <v>52709</v>
      </c>
      <c r="C2683" s="670" t="s">
        <v>9</v>
      </c>
      <c r="D2683" s="671" t="s">
        <v>52710</v>
      </c>
    </row>
    <row r="2684" customFormat="false" ht="13.5" hidden="false" customHeight="false" outlineLevel="0" collapsed="false">
      <c r="A2684" s="670" t="s">
        <v>52711</v>
      </c>
      <c r="B2684" s="670" t="s">
        <v>52712</v>
      </c>
      <c r="C2684" s="670" t="s">
        <v>9</v>
      </c>
      <c r="D2684" s="671" t="s">
        <v>52713</v>
      </c>
    </row>
    <row r="2685" customFormat="false" ht="13.5" hidden="false" customHeight="false" outlineLevel="0" collapsed="false">
      <c r="A2685" s="670" t="s">
        <v>52714</v>
      </c>
      <c r="B2685" s="670" t="s">
        <v>52715</v>
      </c>
      <c r="C2685" s="670" t="s">
        <v>9</v>
      </c>
      <c r="D2685" s="671" t="s">
        <v>52716</v>
      </c>
    </row>
    <row r="2686" customFormat="false" ht="13.5" hidden="false" customHeight="false" outlineLevel="0" collapsed="false">
      <c r="A2686" s="670" t="s">
        <v>52717</v>
      </c>
      <c r="B2686" s="670" t="s">
        <v>52718</v>
      </c>
      <c r="C2686" s="670" t="s">
        <v>9</v>
      </c>
      <c r="D2686" s="671" t="s">
        <v>52719</v>
      </c>
    </row>
    <row r="2687" customFormat="false" ht="13.5" hidden="false" customHeight="false" outlineLevel="0" collapsed="false">
      <c r="A2687" s="670" t="n">
        <v>101879</v>
      </c>
      <c r="B2687" s="670" t="s">
        <v>52720</v>
      </c>
      <c r="C2687" s="670" t="s">
        <v>9</v>
      </c>
      <c r="D2687" s="671" t="s">
        <v>52721</v>
      </c>
    </row>
    <row r="2688" customFormat="false" ht="13.5" hidden="false" customHeight="false" outlineLevel="0" collapsed="false">
      <c r="A2688" s="670" t="s">
        <v>52722</v>
      </c>
      <c r="B2688" s="670" t="s">
        <v>52723</v>
      </c>
      <c r="C2688" s="670" t="s">
        <v>9</v>
      </c>
      <c r="D2688" s="671" t="s">
        <v>52724</v>
      </c>
    </row>
    <row r="2689" customFormat="false" ht="13.5" hidden="false" customHeight="false" outlineLevel="0" collapsed="false">
      <c r="A2689" s="670" t="s">
        <v>52725</v>
      </c>
      <c r="B2689" s="670" t="s">
        <v>52726</v>
      </c>
      <c r="C2689" s="670" t="s">
        <v>9</v>
      </c>
      <c r="D2689" s="671" t="s">
        <v>52727</v>
      </c>
    </row>
    <row r="2690" customFormat="false" ht="13.5" hidden="false" customHeight="false" outlineLevel="0" collapsed="false">
      <c r="A2690" s="670" t="s">
        <v>52728</v>
      </c>
      <c r="B2690" s="670" t="s">
        <v>52729</v>
      </c>
      <c r="C2690" s="670" t="s">
        <v>9</v>
      </c>
      <c r="D2690" s="671" t="s">
        <v>52730</v>
      </c>
    </row>
    <row r="2691" customFormat="false" ht="13.5" hidden="false" customHeight="false" outlineLevel="0" collapsed="false">
      <c r="A2691" s="670" t="s">
        <v>175</v>
      </c>
      <c r="B2691" s="670" t="s">
        <v>52731</v>
      </c>
      <c r="C2691" s="670" t="s">
        <v>9</v>
      </c>
      <c r="D2691" s="671" t="s">
        <v>52732</v>
      </c>
    </row>
    <row r="2692" customFormat="false" ht="13.5" hidden="false" customHeight="false" outlineLevel="0" collapsed="false">
      <c r="A2692" s="670" t="n">
        <v>101890</v>
      </c>
      <c r="B2692" s="670" t="s">
        <v>52733</v>
      </c>
      <c r="C2692" s="670" t="s">
        <v>9</v>
      </c>
      <c r="D2692" s="671" t="s">
        <v>52734</v>
      </c>
    </row>
    <row r="2693" customFormat="false" ht="13.5" hidden="false" customHeight="false" outlineLevel="0" collapsed="false">
      <c r="A2693" s="670" t="s">
        <v>52735</v>
      </c>
      <c r="B2693" s="670" t="s">
        <v>52736</v>
      </c>
      <c r="C2693" s="670" t="s">
        <v>9</v>
      </c>
      <c r="D2693" s="671" t="s">
        <v>46697</v>
      </c>
    </row>
    <row r="2694" customFormat="false" ht="13.5" hidden="false" customHeight="false" outlineLevel="0" collapsed="false">
      <c r="A2694" s="670" t="n">
        <v>101892</v>
      </c>
      <c r="B2694" s="670" t="s">
        <v>52737</v>
      </c>
      <c r="C2694" s="670" t="s">
        <v>9</v>
      </c>
      <c r="D2694" s="671" t="s">
        <v>52738</v>
      </c>
    </row>
    <row r="2695" customFormat="false" ht="13.5" hidden="false" customHeight="false" outlineLevel="0" collapsed="false">
      <c r="A2695" s="670" t="n">
        <v>101893</v>
      </c>
      <c r="B2695" s="670" t="s">
        <v>52739</v>
      </c>
      <c r="C2695" s="670" t="s">
        <v>9</v>
      </c>
      <c r="D2695" s="671" t="s">
        <v>52740</v>
      </c>
    </row>
    <row r="2696" customFormat="false" ht="13.5" hidden="false" customHeight="false" outlineLevel="0" collapsed="false">
      <c r="A2696" s="670" t="s">
        <v>52741</v>
      </c>
      <c r="B2696" s="670" t="s">
        <v>52742</v>
      </c>
      <c r="C2696" s="670" t="s">
        <v>9</v>
      </c>
      <c r="D2696" s="671" t="s">
        <v>52743</v>
      </c>
    </row>
    <row r="2697" customFormat="false" ht="13.5" hidden="false" customHeight="false" outlineLevel="0" collapsed="false">
      <c r="A2697" s="670" t="s">
        <v>52744</v>
      </c>
      <c r="B2697" s="670" t="s">
        <v>52745</v>
      </c>
      <c r="C2697" s="670" t="s">
        <v>9</v>
      </c>
      <c r="D2697" s="671" t="s">
        <v>52746</v>
      </c>
    </row>
    <row r="2698" customFormat="false" ht="13.5" hidden="false" customHeight="false" outlineLevel="0" collapsed="false">
      <c r="A2698" s="670" t="s">
        <v>52747</v>
      </c>
      <c r="B2698" s="670" t="s">
        <v>52748</v>
      </c>
      <c r="C2698" s="670" t="s">
        <v>9</v>
      </c>
      <c r="D2698" s="671" t="s">
        <v>52749</v>
      </c>
    </row>
    <row r="2699" customFormat="false" ht="13.5" hidden="false" customHeight="false" outlineLevel="0" collapsed="false">
      <c r="A2699" s="670" t="s">
        <v>52750</v>
      </c>
      <c r="B2699" s="670" t="s">
        <v>52751</v>
      </c>
      <c r="C2699" s="670" t="s">
        <v>9</v>
      </c>
      <c r="D2699" s="671" t="s">
        <v>52752</v>
      </c>
    </row>
    <row r="2700" customFormat="false" ht="13.5" hidden="false" customHeight="false" outlineLevel="0" collapsed="false">
      <c r="A2700" s="670" t="s">
        <v>52753</v>
      </c>
      <c r="B2700" s="670" t="s">
        <v>52754</v>
      </c>
      <c r="C2700" s="670" t="s">
        <v>9</v>
      </c>
      <c r="D2700" s="671" t="s">
        <v>52755</v>
      </c>
    </row>
    <row r="2701" customFormat="false" ht="13.5" hidden="false" customHeight="false" outlineLevel="0" collapsed="false">
      <c r="A2701" s="670" t="s">
        <v>52756</v>
      </c>
      <c r="B2701" s="670" t="s">
        <v>52757</v>
      </c>
      <c r="C2701" s="670" t="s">
        <v>9</v>
      </c>
      <c r="D2701" s="671" t="s">
        <v>52758</v>
      </c>
    </row>
    <row r="2702" customFormat="false" ht="13.5" hidden="false" customHeight="false" outlineLevel="0" collapsed="false">
      <c r="A2702" s="670" t="s">
        <v>52759</v>
      </c>
      <c r="B2702" s="670" t="s">
        <v>52760</v>
      </c>
      <c r="C2702" s="670" t="s">
        <v>9</v>
      </c>
      <c r="D2702" s="671" t="s">
        <v>52761</v>
      </c>
    </row>
    <row r="2703" customFormat="false" ht="13.5" hidden="false" customHeight="false" outlineLevel="0" collapsed="false">
      <c r="A2703" s="670" t="s">
        <v>52762</v>
      </c>
      <c r="B2703" s="670" t="s">
        <v>52763</v>
      </c>
      <c r="C2703" s="670" t="s">
        <v>9</v>
      </c>
      <c r="D2703" s="671" t="s">
        <v>52764</v>
      </c>
    </row>
    <row r="2704" customFormat="false" ht="13.5" hidden="false" customHeight="false" outlineLevel="0" collapsed="false">
      <c r="A2704" s="670" t="s">
        <v>52765</v>
      </c>
      <c r="B2704" s="670" t="s">
        <v>52766</v>
      </c>
      <c r="C2704" s="670" t="s">
        <v>9</v>
      </c>
      <c r="D2704" s="671" t="s">
        <v>52767</v>
      </c>
    </row>
    <row r="2705" customFormat="false" ht="13.5" hidden="false" customHeight="false" outlineLevel="0" collapsed="false">
      <c r="A2705" s="670" t="s">
        <v>52768</v>
      </c>
      <c r="B2705" s="670" t="s">
        <v>52769</v>
      </c>
      <c r="C2705" s="670" t="s">
        <v>9</v>
      </c>
      <c r="D2705" s="671" t="s">
        <v>52770</v>
      </c>
    </row>
    <row r="2706" customFormat="false" ht="13.5" hidden="false" customHeight="false" outlineLevel="0" collapsed="false">
      <c r="A2706" s="670" t="s">
        <v>52771</v>
      </c>
      <c r="B2706" s="670" t="s">
        <v>52772</v>
      </c>
      <c r="C2706" s="670" t="s">
        <v>9</v>
      </c>
      <c r="D2706" s="671" t="s">
        <v>52773</v>
      </c>
    </row>
    <row r="2707" customFormat="false" ht="13.5" hidden="false" customHeight="false" outlineLevel="0" collapsed="false">
      <c r="A2707" s="670" t="s">
        <v>52774</v>
      </c>
      <c r="B2707" s="670" t="s">
        <v>52775</v>
      </c>
      <c r="C2707" s="670" t="s">
        <v>9</v>
      </c>
      <c r="D2707" s="671" t="s">
        <v>52776</v>
      </c>
    </row>
    <row r="2708" customFormat="false" ht="13.5" hidden="false" customHeight="false" outlineLevel="0" collapsed="false">
      <c r="A2708" s="670" t="s">
        <v>52777</v>
      </c>
      <c r="B2708" s="670" t="s">
        <v>52778</v>
      </c>
      <c r="C2708" s="670" t="s">
        <v>9</v>
      </c>
      <c r="D2708" s="671" t="s">
        <v>52779</v>
      </c>
    </row>
    <row r="2709" customFormat="false" ht="13.5" hidden="false" customHeight="false" outlineLevel="0" collapsed="false">
      <c r="A2709" s="670" t="s">
        <v>52780</v>
      </c>
      <c r="B2709" s="670" t="s">
        <v>52781</v>
      </c>
      <c r="C2709" s="670" t="s">
        <v>9</v>
      </c>
      <c r="D2709" s="671" t="s">
        <v>51170</v>
      </c>
    </row>
    <row r="2710" customFormat="false" ht="13.5" hidden="false" customHeight="false" outlineLevel="0" collapsed="false">
      <c r="A2710" s="670" t="s">
        <v>52782</v>
      </c>
      <c r="B2710" s="670" t="s">
        <v>52783</v>
      </c>
      <c r="C2710" s="670" t="s">
        <v>9</v>
      </c>
      <c r="D2710" s="671" t="s">
        <v>52784</v>
      </c>
    </row>
    <row r="2711" customFormat="false" ht="13.5" hidden="false" customHeight="false" outlineLevel="0" collapsed="false">
      <c r="A2711" s="670" t="s">
        <v>52785</v>
      </c>
      <c r="B2711" s="670" t="s">
        <v>52786</v>
      </c>
      <c r="C2711" s="670" t="s">
        <v>9</v>
      </c>
      <c r="D2711" s="671" t="s">
        <v>52787</v>
      </c>
    </row>
    <row r="2712" customFormat="false" ht="13.5" hidden="false" customHeight="false" outlineLevel="0" collapsed="false">
      <c r="A2712" s="670" t="s">
        <v>52788</v>
      </c>
      <c r="B2712" s="670" t="s">
        <v>52789</v>
      </c>
      <c r="C2712" s="670" t="s">
        <v>9</v>
      </c>
      <c r="D2712" s="671" t="s">
        <v>52790</v>
      </c>
    </row>
    <row r="2713" customFormat="false" ht="13.5" hidden="false" customHeight="false" outlineLevel="0" collapsed="false">
      <c r="A2713" s="670" t="s">
        <v>52791</v>
      </c>
      <c r="B2713" s="670" t="s">
        <v>52792</v>
      </c>
      <c r="C2713" s="670" t="s">
        <v>9</v>
      </c>
      <c r="D2713" s="671" t="s">
        <v>52793</v>
      </c>
    </row>
    <row r="2714" customFormat="false" ht="13.5" hidden="false" customHeight="false" outlineLevel="0" collapsed="false">
      <c r="A2714" s="670" t="s">
        <v>52794</v>
      </c>
      <c r="B2714" s="670" t="s">
        <v>52795</v>
      </c>
      <c r="C2714" s="670" t="s">
        <v>9</v>
      </c>
      <c r="D2714" s="671" t="s">
        <v>52796</v>
      </c>
    </row>
    <row r="2715" customFormat="false" ht="13.5" hidden="false" customHeight="false" outlineLevel="0" collapsed="false">
      <c r="A2715" s="670" t="s">
        <v>52797</v>
      </c>
      <c r="B2715" s="670" t="s">
        <v>52798</v>
      </c>
      <c r="C2715" s="670" t="s">
        <v>9</v>
      </c>
      <c r="D2715" s="671" t="s">
        <v>52799</v>
      </c>
    </row>
    <row r="2716" customFormat="false" ht="13.5" hidden="false" customHeight="false" outlineLevel="0" collapsed="false">
      <c r="A2716" s="670" t="s">
        <v>52800</v>
      </c>
      <c r="B2716" s="670" t="s">
        <v>52801</v>
      </c>
      <c r="C2716" s="670" t="s">
        <v>9</v>
      </c>
      <c r="D2716" s="671" t="s">
        <v>52802</v>
      </c>
    </row>
    <row r="2717" customFormat="false" ht="13.5" hidden="false" customHeight="false" outlineLevel="0" collapsed="false">
      <c r="A2717" s="670" t="s">
        <v>52803</v>
      </c>
      <c r="B2717" s="670" t="s">
        <v>52804</v>
      </c>
      <c r="C2717" s="670" t="s">
        <v>9</v>
      </c>
      <c r="D2717" s="671" t="s">
        <v>45107</v>
      </c>
    </row>
    <row r="2718" customFormat="false" ht="13.5" hidden="false" customHeight="false" outlineLevel="0" collapsed="false">
      <c r="A2718" s="670" t="s">
        <v>52805</v>
      </c>
      <c r="B2718" s="670" t="s">
        <v>52806</v>
      </c>
      <c r="C2718" s="670" t="s">
        <v>9</v>
      </c>
      <c r="D2718" s="671" t="s">
        <v>52807</v>
      </c>
    </row>
    <row r="2719" customFormat="false" ht="13.5" hidden="false" customHeight="false" outlineLevel="0" collapsed="false">
      <c r="A2719" s="670" t="s">
        <v>52808</v>
      </c>
      <c r="B2719" s="670" t="s">
        <v>52809</v>
      </c>
      <c r="C2719" s="670" t="s">
        <v>9</v>
      </c>
      <c r="D2719" s="671" t="s">
        <v>52810</v>
      </c>
    </row>
    <row r="2720" customFormat="false" ht="13.5" hidden="false" customHeight="false" outlineLevel="0" collapsed="false">
      <c r="A2720" s="670" t="s">
        <v>52811</v>
      </c>
      <c r="B2720" s="670" t="s">
        <v>52812</v>
      </c>
      <c r="C2720" s="670" t="s">
        <v>9</v>
      </c>
      <c r="D2720" s="671" t="s">
        <v>52813</v>
      </c>
    </row>
    <row r="2721" customFormat="false" ht="13.5" hidden="false" customHeight="false" outlineLevel="0" collapsed="false">
      <c r="A2721" s="670" t="s">
        <v>52814</v>
      </c>
      <c r="B2721" s="670" t="s">
        <v>52815</v>
      </c>
      <c r="C2721" s="670" t="s">
        <v>9</v>
      </c>
      <c r="D2721" s="671" t="s">
        <v>52816</v>
      </c>
    </row>
    <row r="2722" customFormat="false" ht="13.5" hidden="false" customHeight="false" outlineLevel="0" collapsed="false">
      <c r="A2722" s="670" t="s">
        <v>52817</v>
      </c>
      <c r="B2722" s="670" t="s">
        <v>52818</v>
      </c>
      <c r="C2722" s="670" t="s">
        <v>9</v>
      </c>
      <c r="D2722" s="671" t="s">
        <v>52819</v>
      </c>
    </row>
    <row r="2723" customFormat="false" ht="13.5" hidden="false" customHeight="false" outlineLevel="0" collapsed="false">
      <c r="A2723" s="670" t="s">
        <v>52820</v>
      </c>
      <c r="B2723" s="670" t="s">
        <v>52821</v>
      </c>
      <c r="C2723" s="670" t="s">
        <v>9</v>
      </c>
      <c r="D2723" s="671" t="s">
        <v>52822</v>
      </c>
    </row>
    <row r="2724" customFormat="false" ht="13.5" hidden="false" customHeight="false" outlineLevel="0" collapsed="false">
      <c r="A2724" s="670" t="s">
        <v>52823</v>
      </c>
      <c r="B2724" s="670" t="s">
        <v>52824</v>
      </c>
      <c r="C2724" s="670" t="s">
        <v>9</v>
      </c>
      <c r="D2724" s="671" t="s">
        <v>52825</v>
      </c>
    </row>
    <row r="2725" customFormat="false" ht="13.5" hidden="false" customHeight="false" outlineLevel="0" collapsed="false">
      <c r="A2725" s="670" t="s">
        <v>52826</v>
      </c>
      <c r="B2725" s="670" t="s">
        <v>52827</v>
      </c>
      <c r="C2725" s="670" t="s">
        <v>9</v>
      </c>
      <c r="D2725" s="671" t="s">
        <v>52828</v>
      </c>
    </row>
    <row r="2726" customFormat="false" ht="13.5" hidden="false" customHeight="false" outlineLevel="0" collapsed="false">
      <c r="A2726" s="670" t="s">
        <v>52829</v>
      </c>
      <c r="B2726" s="670" t="s">
        <v>52830</v>
      </c>
      <c r="C2726" s="670" t="s">
        <v>9</v>
      </c>
      <c r="D2726" s="671" t="s">
        <v>52831</v>
      </c>
    </row>
    <row r="2727" customFormat="false" ht="13.5" hidden="false" customHeight="false" outlineLevel="0" collapsed="false">
      <c r="A2727" s="670" t="s">
        <v>52832</v>
      </c>
      <c r="B2727" s="670" t="s">
        <v>52833</v>
      </c>
      <c r="C2727" s="670" t="s">
        <v>9</v>
      </c>
      <c r="D2727" s="671" t="s">
        <v>52834</v>
      </c>
    </row>
    <row r="2728" customFormat="false" ht="13.5" hidden="false" customHeight="false" outlineLevel="0" collapsed="false">
      <c r="A2728" s="670" t="s">
        <v>52835</v>
      </c>
      <c r="B2728" s="670" t="s">
        <v>52836</v>
      </c>
      <c r="C2728" s="670" t="s">
        <v>9</v>
      </c>
      <c r="D2728" s="671" t="s">
        <v>52837</v>
      </c>
    </row>
    <row r="2729" customFormat="false" ht="13.5" hidden="false" customHeight="false" outlineLevel="0" collapsed="false">
      <c r="A2729" s="670" t="s">
        <v>52838</v>
      </c>
      <c r="B2729" s="670" t="s">
        <v>52839</v>
      </c>
      <c r="C2729" s="670" t="s">
        <v>9</v>
      </c>
      <c r="D2729" s="671" t="s">
        <v>52840</v>
      </c>
    </row>
    <row r="2730" customFormat="false" ht="13.5" hidden="false" customHeight="false" outlineLevel="0" collapsed="false">
      <c r="A2730" s="670" t="s">
        <v>52841</v>
      </c>
      <c r="B2730" s="670" t="s">
        <v>52842</v>
      </c>
      <c r="C2730" s="670" t="s">
        <v>9</v>
      </c>
      <c r="D2730" s="671" t="s">
        <v>52843</v>
      </c>
    </row>
    <row r="2731" customFormat="false" ht="13.5" hidden="false" customHeight="false" outlineLevel="0" collapsed="false">
      <c r="A2731" s="670" t="s">
        <v>52844</v>
      </c>
      <c r="B2731" s="670" t="s">
        <v>52845</v>
      </c>
      <c r="C2731" s="670" t="s">
        <v>9</v>
      </c>
      <c r="D2731" s="671" t="s">
        <v>52846</v>
      </c>
    </row>
    <row r="2732" customFormat="false" ht="13.5" hidden="false" customHeight="false" outlineLevel="0" collapsed="false">
      <c r="A2732" s="670" t="s">
        <v>52847</v>
      </c>
      <c r="B2732" s="670" t="s">
        <v>52848</v>
      </c>
      <c r="C2732" s="670" t="s">
        <v>9</v>
      </c>
      <c r="D2732" s="671" t="s">
        <v>52849</v>
      </c>
    </row>
    <row r="2733" customFormat="false" ht="13.5" hidden="false" customHeight="false" outlineLevel="0" collapsed="false">
      <c r="A2733" s="670" t="s">
        <v>52850</v>
      </c>
      <c r="B2733" s="670" t="s">
        <v>52851</v>
      </c>
      <c r="C2733" s="670" t="s">
        <v>9</v>
      </c>
      <c r="D2733" s="671" t="s">
        <v>52852</v>
      </c>
    </row>
    <row r="2734" customFormat="false" ht="13.5" hidden="false" customHeight="false" outlineLevel="0" collapsed="false">
      <c r="A2734" s="670" t="s">
        <v>52853</v>
      </c>
      <c r="B2734" s="670" t="s">
        <v>52854</v>
      </c>
      <c r="C2734" s="670" t="s">
        <v>9</v>
      </c>
      <c r="D2734" s="671" t="s">
        <v>52855</v>
      </c>
    </row>
    <row r="2735" customFormat="false" ht="13.5" hidden="false" customHeight="false" outlineLevel="0" collapsed="false">
      <c r="A2735" s="670" t="s">
        <v>52856</v>
      </c>
      <c r="B2735" s="670" t="s">
        <v>52857</v>
      </c>
      <c r="C2735" s="670" t="s">
        <v>9</v>
      </c>
      <c r="D2735" s="671" t="s">
        <v>52858</v>
      </c>
    </row>
    <row r="2736" customFormat="false" ht="13.5" hidden="false" customHeight="false" outlineLevel="0" collapsed="false">
      <c r="A2736" s="670" t="s">
        <v>52859</v>
      </c>
      <c r="B2736" s="670" t="s">
        <v>52860</v>
      </c>
      <c r="C2736" s="670" t="s">
        <v>9</v>
      </c>
      <c r="D2736" s="671" t="s">
        <v>52861</v>
      </c>
    </row>
    <row r="2737" customFormat="false" ht="13.5" hidden="false" customHeight="false" outlineLevel="0" collapsed="false">
      <c r="A2737" s="670" t="s">
        <v>52862</v>
      </c>
      <c r="B2737" s="670" t="s">
        <v>52863</v>
      </c>
      <c r="C2737" s="670" t="s">
        <v>9</v>
      </c>
      <c r="D2737" s="671" t="s">
        <v>52864</v>
      </c>
    </row>
    <row r="2738" customFormat="false" ht="13.5" hidden="false" customHeight="false" outlineLevel="0" collapsed="false">
      <c r="A2738" s="670" t="s">
        <v>52865</v>
      </c>
      <c r="B2738" s="670" t="s">
        <v>52866</v>
      </c>
      <c r="C2738" s="670" t="s">
        <v>9</v>
      </c>
      <c r="D2738" s="671" t="s">
        <v>52867</v>
      </c>
    </row>
    <row r="2739" customFormat="false" ht="13.5" hidden="false" customHeight="false" outlineLevel="0" collapsed="false">
      <c r="A2739" s="670" t="s">
        <v>52868</v>
      </c>
      <c r="B2739" s="670" t="s">
        <v>52869</v>
      </c>
      <c r="C2739" s="670" t="s">
        <v>9</v>
      </c>
      <c r="D2739" s="671" t="s">
        <v>52870</v>
      </c>
    </row>
    <row r="2740" customFormat="false" ht="13.5" hidden="false" customHeight="false" outlineLevel="0" collapsed="false">
      <c r="A2740" s="670" t="s">
        <v>52871</v>
      </c>
      <c r="B2740" s="670" t="s">
        <v>52872</v>
      </c>
      <c r="C2740" s="670" t="s">
        <v>9</v>
      </c>
      <c r="D2740" s="671" t="s">
        <v>52873</v>
      </c>
    </row>
    <row r="2741" customFormat="false" ht="13.5" hidden="false" customHeight="false" outlineLevel="0" collapsed="false">
      <c r="A2741" s="670" t="s">
        <v>52874</v>
      </c>
      <c r="B2741" s="670" t="s">
        <v>52875</v>
      </c>
      <c r="C2741" s="670" t="s">
        <v>9</v>
      </c>
      <c r="D2741" s="671" t="s">
        <v>52876</v>
      </c>
    </row>
    <row r="2742" customFormat="false" ht="13.5" hidden="false" customHeight="false" outlineLevel="0" collapsed="false">
      <c r="A2742" s="670" t="s">
        <v>52877</v>
      </c>
      <c r="B2742" s="670" t="s">
        <v>52878</v>
      </c>
      <c r="C2742" s="670" t="s">
        <v>9</v>
      </c>
      <c r="D2742" s="671" t="s">
        <v>52879</v>
      </c>
    </row>
    <row r="2743" customFormat="false" ht="13.5" hidden="false" customHeight="false" outlineLevel="0" collapsed="false">
      <c r="A2743" s="670" t="s">
        <v>52880</v>
      </c>
      <c r="B2743" s="670" t="s">
        <v>52881</v>
      </c>
      <c r="C2743" s="670" t="s">
        <v>9</v>
      </c>
      <c r="D2743" s="671" t="s">
        <v>52882</v>
      </c>
    </row>
    <row r="2744" customFormat="false" ht="13.5" hidden="false" customHeight="false" outlineLevel="0" collapsed="false">
      <c r="A2744" s="670" t="s">
        <v>52883</v>
      </c>
      <c r="B2744" s="670" t="s">
        <v>52884</v>
      </c>
      <c r="C2744" s="670" t="s">
        <v>9</v>
      </c>
      <c r="D2744" s="671" t="s">
        <v>52885</v>
      </c>
    </row>
    <row r="2745" customFormat="false" ht="13.5" hidden="false" customHeight="false" outlineLevel="0" collapsed="false">
      <c r="A2745" s="670" t="s">
        <v>52886</v>
      </c>
      <c r="B2745" s="670" t="s">
        <v>52887</v>
      </c>
      <c r="C2745" s="670" t="s">
        <v>9</v>
      </c>
      <c r="D2745" s="671" t="s">
        <v>52888</v>
      </c>
    </row>
    <row r="2746" customFormat="false" ht="13.5" hidden="false" customHeight="false" outlineLevel="0" collapsed="false">
      <c r="A2746" s="670" t="s">
        <v>52889</v>
      </c>
      <c r="B2746" s="670" t="s">
        <v>52890</v>
      </c>
      <c r="C2746" s="670" t="s">
        <v>9</v>
      </c>
      <c r="D2746" s="671" t="s">
        <v>52891</v>
      </c>
    </row>
    <row r="2747" customFormat="false" ht="13.5" hidden="false" customHeight="false" outlineLevel="0" collapsed="false">
      <c r="A2747" s="670" t="s">
        <v>52892</v>
      </c>
      <c r="B2747" s="670" t="s">
        <v>52893</v>
      </c>
      <c r="C2747" s="670" t="s">
        <v>9</v>
      </c>
      <c r="D2747" s="671" t="s">
        <v>52894</v>
      </c>
    </row>
    <row r="2748" customFormat="false" ht="13.5" hidden="false" customHeight="false" outlineLevel="0" collapsed="false">
      <c r="A2748" s="670" t="s">
        <v>52895</v>
      </c>
      <c r="B2748" s="670" t="s">
        <v>52896</v>
      </c>
      <c r="C2748" s="670" t="s">
        <v>9</v>
      </c>
      <c r="D2748" s="671" t="s">
        <v>52897</v>
      </c>
    </row>
    <row r="2749" customFormat="false" ht="13.5" hidden="false" customHeight="false" outlineLevel="0" collapsed="false">
      <c r="A2749" s="670" t="s">
        <v>52898</v>
      </c>
      <c r="B2749" s="670" t="s">
        <v>52899</v>
      </c>
      <c r="C2749" s="670" t="s">
        <v>9</v>
      </c>
      <c r="D2749" s="671" t="s">
        <v>52900</v>
      </c>
    </row>
    <row r="2750" customFormat="false" ht="13.5" hidden="false" customHeight="false" outlineLevel="0" collapsed="false">
      <c r="A2750" s="670" t="s">
        <v>52901</v>
      </c>
      <c r="B2750" s="670" t="s">
        <v>52902</v>
      </c>
      <c r="C2750" s="670" t="s">
        <v>9</v>
      </c>
      <c r="D2750" s="671" t="s">
        <v>52903</v>
      </c>
    </row>
    <row r="2751" customFormat="false" ht="13.5" hidden="false" customHeight="false" outlineLevel="0" collapsed="false">
      <c r="A2751" s="670" t="s">
        <v>52904</v>
      </c>
      <c r="B2751" s="670" t="s">
        <v>52905</v>
      </c>
      <c r="C2751" s="670" t="s">
        <v>9</v>
      </c>
      <c r="D2751" s="671" t="s">
        <v>52906</v>
      </c>
    </row>
    <row r="2752" customFormat="false" ht="13.5" hidden="false" customHeight="false" outlineLevel="0" collapsed="false">
      <c r="A2752" s="670" t="s">
        <v>52907</v>
      </c>
      <c r="B2752" s="670" t="s">
        <v>52908</v>
      </c>
      <c r="C2752" s="670" t="s">
        <v>9</v>
      </c>
      <c r="D2752" s="671" t="s">
        <v>52909</v>
      </c>
    </row>
    <row r="2753" customFormat="false" ht="13.5" hidden="false" customHeight="false" outlineLevel="0" collapsed="false">
      <c r="A2753" s="670" t="s">
        <v>52910</v>
      </c>
      <c r="B2753" s="670" t="s">
        <v>52911</v>
      </c>
      <c r="C2753" s="670" t="s">
        <v>9</v>
      </c>
      <c r="D2753" s="671" t="s">
        <v>52912</v>
      </c>
    </row>
    <row r="2754" customFormat="false" ht="13.5" hidden="false" customHeight="false" outlineLevel="0" collapsed="false">
      <c r="A2754" s="670" t="s">
        <v>52913</v>
      </c>
      <c r="B2754" s="670" t="s">
        <v>52914</v>
      </c>
      <c r="C2754" s="670" t="s">
        <v>9</v>
      </c>
      <c r="D2754" s="671" t="s">
        <v>52915</v>
      </c>
    </row>
    <row r="2755" customFormat="false" ht="13.5" hidden="false" customHeight="false" outlineLevel="0" collapsed="false">
      <c r="A2755" s="670" t="s">
        <v>52916</v>
      </c>
      <c r="B2755" s="670" t="s">
        <v>52917</v>
      </c>
      <c r="C2755" s="670" t="s">
        <v>9</v>
      </c>
      <c r="D2755" s="671" t="s">
        <v>52918</v>
      </c>
    </row>
    <row r="2756" customFormat="false" ht="13.5" hidden="false" customHeight="false" outlineLevel="0" collapsed="false">
      <c r="A2756" s="670" t="s">
        <v>52919</v>
      </c>
      <c r="B2756" s="670" t="s">
        <v>52920</v>
      </c>
      <c r="C2756" s="670" t="s">
        <v>9</v>
      </c>
      <c r="D2756" s="671" t="s">
        <v>52921</v>
      </c>
    </row>
    <row r="2757" customFormat="false" ht="13.5" hidden="false" customHeight="false" outlineLevel="0" collapsed="false">
      <c r="A2757" s="670" t="s">
        <v>52922</v>
      </c>
      <c r="B2757" s="670" t="s">
        <v>52923</v>
      </c>
      <c r="C2757" s="670" t="s">
        <v>9</v>
      </c>
      <c r="D2757" s="671" t="s">
        <v>52924</v>
      </c>
    </row>
    <row r="2758" customFormat="false" ht="13.5" hidden="false" customHeight="false" outlineLevel="0" collapsed="false">
      <c r="A2758" s="670" t="s">
        <v>52925</v>
      </c>
      <c r="B2758" s="670" t="s">
        <v>52926</v>
      </c>
      <c r="C2758" s="670" t="s">
        <v>9</v>
      </c>
      <c r="D2758" s="671" t="s">
        <v>52927</v>
      </c>
    </row>
    <row r="2759" customFormat="false" ht="13.5" hidden="false" customHeight="false" outlineLevel="0" collapsed="false">
      <c r="A2759" s="670" t="s">
        <v>52928</v>
      </c>
      <c r="B2759" s="670" t="s">
        <v>52929</v>
      </c>
      <c r="C2759" s="670" t="s">
        <v>9</v>
      </c>
      <c r="D2759" s="671" t="s">
        <v>52930</v>
      </c>
    </row>
    <row r="2760" customFormat="false" ht="13.5" hidden="false" customHeight="false" outlineLevel="0" collapsed="false">
      <c r="A2760" s="670" t="s">
        <v>52931</v>
      </c>
      <c r="B2760" s="670" t="s">
        <v>52932</v>
      </c>
      <c r="C2760" s="670" t="s">
        <v>9</v>
      </c>
      <c r="D2760" s="671" t="s">
        <v>52933</v>
      </c>
    </row>
    <row r="2761" customFormat="false" ht="13.5" hidden="false" customHeight="false" outlineLevel="0" collapsed="false">
      <c r="A2761" s="670" t="s">
        <v>52934</v>
      </c>
      <c r="B2761" s="670" t="s">
        <v>52935</v>
      </c>
      <c r="C2761" s="670" t="s">
        <v>9</v>
      </c>
      <c r="D2761" s="671" t="s">
        <v>52936</v>
      </c>
    </row>
    <row r="2762" customFormat="false" ht="13.5" hidden="false" customHeight="false" outlineLevel="0" collapsed="false">
      <c r="A2762" s="670" t="s">
        <v>52937</v>
      </c>
      <c r="B2762" s="670" t="s">
        <v>52938</v>
      </c>
      <c r="C2762" s="670" t="s">
        <v>9</v>
      </c>
      <c r="D2762" s="671" t="s">
        <v>52939</v>
      </c>
    </row>
    <row r="2763" customFormat="false" ht="13.5" hidden="false" customHeight="false" outlineLevel="0" collapsed="false">
      <c r="A2763" s="670" t="s">
        <v>52940</v>
      </c>
      <c r="B2763" s="670" t="s">
        <v>52941</v>
      </c>
      <c r="C2763" s="670" t="s">
        <v>9</v>
      </c>
      <c r="D2763" s="671" t="s">
        <v>52942</v>
      </c>
    </row>
    <row r="2764" customFormat="false" ht="13.5" hidden="false" customHeight="false" outlineLevel="0" collapsed="false">
      <c r="A2764" s="670" t="s">
        <v>52943</v>
      </c>
      <c r="B2764" s="670" t="s">
        <v>52944</v>
      </c>
      <c r="C2764" s="670" t="s">
        <v>9</v>
      </c>
      <c r="D2764" s="671" t="s">
        <v>47429</v>
      </c>
    </row>
    <row r="2765" customFormat="false" ht="13.5" hidden="false" customHeight="false" outlineLevel="0" collapsed="false">
      <c r="A2765" s="670" t="s">
        <v>52945</v>
      </c>
      <c r="B2765" s="670" t="s">
        <v>52946</v>
      </c>
      <c r="C2765" s="670" t="s">
        <v>9</v>
      </c>
      <c r="D2765" s="671" t="s">
        <v>48169</v>
      </c>
    </row>
    <row r="2766" customFormat="false" ht="13.5" hidden="false" customHeight="false" outlineLevel="0" collapsed="false">
      <c r="A2766" s="670" t="s">
        <v>52947</v>
      </c>
      <c r="B2766" s="670" t="s">
        <v>52948</v>
      </c>
      <c r="C2766" s="670" t="s">
        <v>9</v>
      </c>
      <c r="D2766" s="671" t="s">
        <v>52949</v>
      </c>
    </row>
    <row r="2767" customFormat="false" ht="13.5" hidden="false" customHeight="false" outlineLevel="0" collapsed="false">
      <c r="A2767" s="670" t="s">
        <v>52950</v>
      </c>
      <c r="B2767" s="670" t="s">
        <v>52951</v>
      </c>
      <c r="C2767" s="670" t="s">
        <v>9</v>
      </c>
      <c r="D2767" s="671" t="s">
        <v>52952</v>
      </c>
    </row>
    <row r="2768" customFormat="false" ht="13.5" hidden="false" customHeight="false" outlineLevel="0" collapsed="false">
      <c r="A2768" s="670" t="s">
        <v>52953</v>
      </c>
      <c r="B2768" s="670" t="s">
        <v>52954</v>
      </c>
      <c r="C2768" s="670" t="s">
        <v>9</v>
      </c>
      <c r="D2768" s="671" t="s">
        <v>52955</v>
      </c>
    </row>
    <row r="2769" customFormat="false" ht="13.5" hidden="false" customHeight="false" outlineLevel="0" collapsed="false">
      <c r="A2769" s="670" t="s">
        <v>52956</v>
      </c>
      <c r="B2769" s="670" t="s">
        <v>52957</v>
      </c>
      <c r="C2769" s="670" t="s">
        <v>9</v>
      </c>
      <c r="D2769" s="671" t="s">
        <v>52958</v>
      </c>
    </row>
    <row r="2770" customFormat="false" ht="13.5" hidden="false" customHeight="false" outlineLevel="0" collapsed="false">
      <c r="A2770" s="670" t="s">
        <v>52959</v>
      </c>
      <c r="B2770" s="670" t="s">
        <v>52960</v>
      </c>
      <c r="C2770" s="670" t="s">
        <v>9</v>
      </c>
      <c r="D2770" s="671" t="s">
        <v>52961</v>
      </c>
    </row>
    <row r="2771" customFormat="false" ht="13.5" hidden="false" customHeight="false" outlineLevel="0" collapsed="false">
      <c r="A2771" s="670" t="s">
        <v>52962</v>
      </c>
      <c r="B2771" s="670" t="s">
        <v>52963</v>
      </c>
      <c r="C2771" s="670" t="s">
        <v>9</v>
      </c>
      <c r="D2771" s="671" t="s">
        <v>52964</v>
      </c>
    </row>
    <row r="2772" customFormat="false" ht="13.5" hidden="false" customHeight="false" outlineLevel="0" collapsed="false">
      <c r="A2772" s="670" t="s">
        <v>52965</v>
      </c>
      <c r="B2772" s="670" t="s">
        <v>52966</v>
      </c>
      <c r="C2772" s="670" t="s">
        <v>9</v>
      </c>
      <c r="D2772" s="671" t="s">
        <v>52967</v>
      </c>
    </row>
    <row r="2773" customFormat="false" ht="13.5" hidden="false" customHeight="false" outlineLevel="0" collapsed="false">
      <c r="A2773" s="670" t="s">
        <v>52968</v>
      </c>
      <c r="B2773" s="670" t="s">
        <v>52969</v>
      </c>
      <c r="C2773" s="670" t="s">
        <v>9</v>
      </c>
      <c r="D2773" s="671" t="s">
        <v>52970</v>
      </c>
    </row>
    <row r="2774" customFormat="false" ht="13.5" hidden="false" customHeight="false" outlineLevel="0" collapsed="false">
      <c r="A2774" s="670" t="s">
        <v>52971</v>
      </c>
      <c r="B2774" s="670" t="s">
        <v>52972</v>
      </c>
      <c r="C2774" s="670" t="s">
        <v>9</v>
      </c>
      <c r="D2774" s="671" t="s">
        <v>52973</v>
      </c>
    </row>
    <row r="2775" customFormat="false" ht="13.5" hidden="false" customHeight="false" outlineLevel="0" collapsed="false">
      <c r="A2775" s="670" t="s">
        <v>52974</v>
      </c>
      <c r="B2775" s="670" t="s">
        <v>52975</v>
      </c>
      <c r="C2775" s="670" t="s">
        <v>9</v>
      </c>
      <c r="D2775" s="671" t="s">
        <v>52976</v>
      </c>
    </row>
    <row r="2776" customFormat="false" ht="13.5" hidden="false" customHeight="false" outlineLevel="0" collapsed="false">
      <c r="A2776" s="670" t="s">
        <v>52977</v>
      </c>
      <c r="B2776" s="670" t="s">
        <v>52978</v>
      </c>
      <c r="C2776" s="670" t="s">
        <v>9</v>
      </c>
      <c r="D2776" s="671" t="s">
        <v>52979</v>
      </c>
    </row>
    <row r="2777" customFormat="false" ht="13.5" hidden="false" customHeight="false" outlineLevel="0" collapsed="false">
      <c r="A2777" s="670" t="s">
        <v>52980</v>
      </c>
      <c r="B2777" s="670" t="s">
        <v>52981</v>
      </c>
      <c r="C2777" s="670" t="s">
        <v>9</v>
      </c>
      <c r="D2777" s="671" t="s">
        <v>52126</v>
      </c>
    </row>
    <row r="2778" customFormat="false" ht="13.5" hidden="false" customHeight="false" outlineLevel="0" collapsed="false">
      <c r="A2778" s="670" t="s">
        <v>52982</v>
      </c>
      <c r="B2778" s="670" t="s">
        <v>52983</v>
      </c>
      <c r="C2778" s="670" t="s">
        <v>9</v>
      </c>
      <c r="D2778" s="671" t="s">
        <v>52984</v>
      </c>
    </row>
    <row r="2779" customFormat="false" ht="13.5" hidden="false" customHeight="false" outlineLevel="0" collapsed="false">
      <c r="A2779" s="670" t="s">
        <v>52985</v>
      </c>
      <c r="B2779" s="670" t="s">
        <v>52986</v>
      </c>
      <c r="C2779" s="670" t="s">
        <v>9</v>
      </c>
      <c r="D2779" s="671" t="s">
        <v>52987</v>
      </c>
    </row>
    <row r="2780" customFormat="false" ht="13.5" hidden="false" customHeight="false" outlineLevel="0" collapsed="false">
      <c r="A2780" s="670" t="s">
        <v>52988</v>
      </c>
      <c r="B2780" s="670" t="s">
        <v>52989</v>
      </c>
      <c r="C2780" s="670" t="s">
        <v>9</v>
      </c>
      <c r="D2780" s="671" t="s">
        <v>52990</v>
      </c>
    </row>
    <row r="2781" customFormat="false" ht="13.5" hidden="false" customHeight="false" outlineLevel="0" collapsed="false">
      <c r="A2781" s="670" t="s">
        <v>52991</v>
      </c>
      <c r="B2781" s="670" t="s">
        <v>52992</v>
      </c>
      <c r="C2781" s="670" t="s">
        <v>9</v>
      </c>
      <c r="D2781" s="671" t="s">
        <v>52993</v>
      </c>
    </row>
    <row r="2782" customFormat="false" ht="13.5" hidden="false" customHeight="false" outlineLevel="0" collapsed="false">
      <c r="A2782" s="670" t="s">
        <v>52994</v>
      </c>
      <c r="B2782" s="670" t="s">
        <v>52995</v>
      </c>
      <c r="C2782" s="670" t="s">
        <v>9</v>
      </c>
      <c r="D2782" s="671" t="s">
        <v>52996</v>
      </c>
    </row>
    <row r="2783" customFormat="false" ht="13.5" hidden="false" customHeight="false" outlineLevel="0" collapsed="false">
      <c r="A2783" s="670" t="s">
        <v>52997</v>
      </c>
      <c r="B2783" s="670" t="s">
        <v>52998</v>
      </c>
      <c r="C2783" s="670" t="s">
        <v>9</v>
      </c>
      <c r="D2783" s="671" t="s">
        <v>52999</v>
      </c>
    </row>
    <row r="2784" customFormat="false" ht="13.5" hidden="false" customHeight="false" outlineLevel="0" collapsed="false">
      <c r="A2784" s="670" t="s">
        <v>53000</v>
      </c>
      <c r="B2784" s="670" t="s">
        <v>53001</v>
      </c>
      <c r="C2784" s="670" t="s">
        <v>9</v>
      </c>
      <c r="D2784" s="671" t="s">
        <v>53002</v>
      </c>
    </row>
    <row r="2785" customFormat="false" ht="13.5" hidden="false" customHeight="false" outlineLevel="0" collapsed="false">
      <c r="A2785" s="670" t="s">
        <v>53003</v>
      </c>
      <c r="B2785" s="670" t="s">
        <v>53004</v>
      </c>
      <c r="C2785" s="670" t="s">
        <v>9</v>
      </c>
      <c r="D2785" s="671" t="s">
        <v>49592</v>
      </c>
    </row>
    <row r="2786" customFormat="false" ht="13.5" hidden="false" customHeight="false" outlineLevel="0" collapsed="false">
      <c r="A2786" s="670" t="s">
        <v>53005</v>
      </c>
      <c r="B2786" s="670" t="s">
        <v>53006</v>
      </c>
      <c r="C2786" s="670" t="s">
        <v>9</v>
      </c>
      <c r="D2786" s="671" t="s">
        <v>53007</v>
      </c>
    </row>
    <row r="2787" customFormat="false" ht="13.5" hidden="false" customHeight="false" outlineLevel="0" collapsed="false">
      <c r="A2787" s="670" t="s">
        <v>53008</v>
      </c>
      <c r="B2787" s="670" t="s">
        <v>53009</v>
      </c>
      <c r="C2787" s="670" t="s">
        <v>9</v>
      </c>
      <c r="D2787" s="671" t="s">
        <v>53010</v>
      </c>
    </row>
    <row r="2788" customFormat="false" ht="13.5" hidden="false" customHeight="false" outlineLevel="0" collapsed="false">
      <c r="A2788" s="670" t="s">
        <v>53011</v>
      </c>
      <c r="B2788" s="670" t="s">
        <v>53012</v>
      </c>
      <c r="C2788" s="670" t="s">
        <v>9</v>
      </c>
      <c r="D2788" s="671" t="s">
        <v>53013</v>
      </c>
    </row>
    <row r="2789" customFormat="false" ht="13.5" hidden="false" customHeight="false" outlineLevel="0" collapsed="false">
      <c r="A2789" s="670" t="s">
        <v>53014</v>
      </c>
      <c r="B2789" s="670" t="s">
        <v>53015</v>
      </c>
      <c r="C2789" s="670" t="s">
        <v>9</v>
      </c>
      <c r="D2789" s="671" t="s">
        <v>53016</v>
      </c>
    </row>
    <row r="2790" customFormat="false" ht="13.5" hidden="false" customHeight="false" outlineLevel="0" collapsed="false">
      <c r="A2790" s="670" t="s">
        <v>53017</v>
      </c>
      <c r="B2790" s="670" t="s">
        <v>53018</v>
      </c>
      <c r="C2790" s="670" t="s">
        <v>9</v>
      </c>
      <c r="D2790" s="671" t="s">
        <v>53019</v>
      </c>
    </row>
    <row r="2791" customFormat="false" ht="13.5" hidden="false" customHeight="false" outlineLevel="0" collapsed="false">
      <c r="A2791" s="670" t="s">
        <v>53020</v>
      </c>
      <c r="B2791" s="670" t="s">
        <v>53021</v>
      </c>
      <c r="C2791" s="670" t="s">
        <v>9</v>
      </c>
      <c r="D2791" s="671" t="s">
        <v>53022</v>
      </c>
    </row>
    <row r="2792" customFormat="false" ht="13.5" hidden="false" customHeight="false" outlineLevel="0" collapsed="false">
      <c r="A2792" s="670" t="s">
        <v>53023</v>
      </c>
      <c r="B2792" s="670" t="s">
        <v>53024</v>
      </c>
      <c r="C2792" s="670" t="s">
        <v>9</v>
      </c>
      <c r="D2792" s="671" t="s">
        <v>53025</v>
      </c>
    </row>
    <row r="2793" customFormat="false" ht="13.5" hidden="false" customHeight="false" outlineLevel="0" collapsed="false">
      <c r="A2793" s="670" t="s">
        <v>53026</v>
      </c>
      <c r="B2793" s="670" t="s">
        <v>53027</v>
      </c>
      <c r="C2793" s="670" t="s">
        <v>9</v>
      </c>
      <c r="D2793" s="671" t="s">
        <v>53028</v>
      </c>
    </row>
    <row r="2794" customFormat="false" ht="13.5" hidden="false" customHeight="false" outlineLevel="0" collapsed="false">
      <c r="A2794" s="670" t="s">
        <v>53029</v>
      </c>
      <c r="B2794" s="670" t="s">
        <v>53030</v>
      </c>
      <c r="C2794" s="670" t="s">
        <v>9</v>
      </c>
      <c r="D2794" s="671" t="s">
        <v>53031</v>
      </c>
    </row>
    <row r="2795" customFormat="false" ht="13.5" hidden="false" customHeight="false" outlineLevel="0" collapsed="false">
      <c r="A2795" s="670" t="s">
        <v>53032</v>
      </c>
      <c r="B2795" s="670" t="s">
        <v>53033</v>
      </c>
      <c r="C2795" s="670" t="s">
        <v>9</v>
      </c>
      <c r="D2795" s="671" t="s">
        <v>53034</v>
      </c>
    </row>
    <row r="2796" customFormat="false" ht="13.5" hidden="false" customHeight="false" outlineLevel="0" collapsed="false">
      <c r="A2796" s="670" t="s">
        <v>53035</v>
      </c>
      <c r="B2796" s="670" t="s">
        <v>53036</v>
      </c>
      <c r="C2796" s="670" t="s">
        <v>9</v>
      </c>
      <c r="D2796" s="671" t="s">
        <v>53037</v>
      </c>
    </row>
    <row r="2797" customFormat="false" ht="13.5" hidden="false" customHeight="false" outlineLevel="0" collapsed="false">
      <c r="A2797" s="670" t="s">
        <v>53038</v>
      </c>
      <c r="B2797" s="670" t="s">
        <v>53039</v>
      </c>
      <c r="C2797" s="670" t="s">
        <v>9</v>
      </c>
      <c r="D2797" s="671" t="s">
        <v>53040</v>
      </c>
    </row>
    <row r="2798" customFormat="false" ht="13.5" hidden="false" customHeight="false" outlineLevel="0" collapsed="false">
      <c r="A2798" s="670" t="s">
        <v>53041</v>
      </c>
      <c r="B2798" s="670" t="s">
        <v>53042</v>
      </c>
      <c r="C2798" s="670" t="s">
        <v>9</v>
      </c>
      <c r="D2798" s="671" t="s">
        <v>53043</v>
      </c>
    </row>
    <row r="2799" customFormat="false" ht="13.5" hidden="false" customHeight="false" outlineLevel="0" collapsed="false">
      <c r="A2799" s="670" t="s">
        <v>53044</v>
      </c>
      <c r="B2799" s="670" t="s">
        <v>53045</v>
      </c>
      <c r="C2799" s="670" t="s">
        <v>9</v>
      </c>
      <c r="D2799" s="671" t="s">
        <v>53046</v>
      </c>
    </row>
    <row r="2800" customFormat="false" ht="13.5" hidden="false" customHeight="false" outlineLevel="0" collapsed="false">
      <c r="A2800" s="670" t="s">
        <v>53047</v>
      </c>
      <c r="B2800" s="670" t="s">
        <v>53048</v>
      </c>
      <c r="C2800" s="670" t="s">
        <v>9</v>
      </c>
      <c r="D2800" s="671" t="s">
        <v>53049</v>
      </c>
    </row>
    <row r="2801" customFormat="false" ht="13.5" hidden="false" customHeight="false" outlineLevel="0" collapsed="false">
      <c r="A2801" s="670" t="s">
        <v>53050</v>
      </c>
      <c r="B2801" s="670" t="s">
        <v>53051</v>
      </c>
      <c r="C2801" s="670" t="s">
        <v>9</v>
      </c>
      <c r="D2801" s="671" t="s">
        <v>53052</v>
      </c>
    </row>
    <row r="2802" customFormat="false" ht="13.5" hidden="false" customHeight="false" outlineLevel="0" collapsed="false">
      <c r="A2802" s="670" t="s">
        <v>53053</v>
      </c>
      <c r="B2802" s="670" t="s">
        <v>53054</v>
      </c>
      <c r="C2802" s="670" t="s">
        <v>9</v>
      </c>
      <c r="D2802" s="671" t="s">
        <v>53055</v>
      </c>
    </row>
    <row r="2803" customFormat="false" ht="13.5" hidden="false" customHeight="false" outlineLevel="0" collapsed="false">
      <c r="A2803" s="670" t="s">
        <v>53056</v>
      </c>
      <c r="B2803" s="670" t="s">
        <v>53057</v>
      </c>
      <c r="C2803" s="670" t="s">
        <v>9</v>
      </c>
      <c r="D2803" s="671" t="s">
        <v>53058</v>
      </c>
    </row>
    <row r="2804" customFormat="false" ht="13.5" hidden="false" customHeight="false" outlineLevel="0" collapsed="false">
      <c r="A2804" s="670" t="s">
        <v>53059</v>
      </c>
      <c r="B2804" s="670" t="s">
        <v>53060</v>
      </c>
      <c r="C2804" s="670" t="s">
        <v>9</v>
      </c>
      <c r="D2804" s="671" t="s">
        <v>53061</v>
      </c>
    </row>
    <row r="2805" customFormat="false" ht="13.5" hidden="false" customHeight="false" outlineLevel="0" collapsed="false">
      <c r="A2805" s="670" t="s">
        <v>53062</v>
      </c>
      <c r="B2805" s="670" t="s">
        <v>53063</v>
      </c>
      <c r="C2805" s="670" t="s">
        <v>9</v>
      </c>
      <c r="D2805" s="671" t="s">
        <v>53064</v>
      </c>
    </row>
    <row r="2806" customFormat="false" ht="13.5" hidden="false" customHeight="false" outlineLevel="0" collapsed="false">
      <c r="A2806" s="670" t="s">
        <v>53065</v>
      </c>
      <c r="B2806" s="670" t="s">
        <v>53066</v>
      </c>
      <c r="C2806" s="670" t="s">
        <v>9</v>
      </c>
      <c r="D2806" s="671" t="s">
        <v>53067</v>
      </c>
    </row>
    <row r="2807" customFormat="false" ht="13.5" hidden="false" customHeight="false" outlineLevel="0" collapsed="false">
      <c r="A2807" s="670" t="s">
        <v>53068</v>
      </c>
      <c r="B2807" s="670" t="s">
        <v>53069</v>
      </c>
      <c r="C2807" s="670" t="s">
        <v>9</v>
      </c>
      <c r="D2807" s="671" t="s">
        <v>53070</v>
      </c>
    </row>
    <row r="2808" customFormat="false" ht="13.5" hidden="false" customHeight="false" outlineLevel="0" collapsed="false">
      <c r="A2808" s="670" t="s">
        <v>53071</v>
      </c>
      <c r="B2808" s="670" t="s">
        <v>53072</v>
      </c>
      <c r="C2808" s="670" t="s">
        <v>9</v>
      </c>
      <c r="D2808" s="671" t="s">
        <v>53073</v>
      </c>
    </row>
    <row r="2809" customFormat="false" ht="13.5" hidden="false" customHeight="false" outlineLevel="0" collapsed="false">
      <c r="A2809" s="670" t="s">
        <v>53074</v>
      </c>
      <c r="B2809" s="670" t="s">
        <v>53075</v>
      </c>
      <c r="C2809" s="670" t="s">
        <v>9</v>
      </c>
      <c r="D2809" s="671" t="s">
        <v>53076</v>
      </c>
    </row>
    <row r="2810" customFormat="false" ht="13.5" hidden="false" customHeight="false" outlineLevel="0" collapsed="false">
      <c r="A2810" s="670" t="s">
        <v>53077</v>
      </c>
      <c r="B2810" s="670" t="s">
        <v>53078</v>
      </c>
      <c r="C2810" s="670" t="s">
        <v>9</v>
      </c>
      <c r="D2810" s="671" t="s">
        <v>53079</v>
      </c>
    </row>
    <row r="2811" customFormat="false" ht="13.5" hidden="false" customHeight="false" outlineLevel="0" collapsed="false">
      <c r="A2811" s="670" t="s">
        <v>53080</v>
      </c>
      <c r="B2811" s="670" t="s">
        <v>53081</v>
      </c>
      <c r="C2811" s="670" t="s">
        <v>9</v>
      </c>
      <c r="D2811" s="671" t="s">
        <v>53082</v>
      </c>
    </row>
    <row r="2812" customFormat="false" ht="13.5" hidden="false" customHeight="false" outlineLevel="0" collapsed="false">
      <c r="A2812" s="670" t="s">
        <v>53083</v>
      </c>
      <c r="B2812" s="670" t="s">
        <v>53084</v>
      </c>
      <c r="C2812" s="670" t="s">
        <v>9</v>
      </c>
      <c r="D2812" s="671" t="s">
        <v>53085</v>
      </c>
    </row>
    <row r="2813" customFormat="false" ht="13.5" hidden="false" customHeight="false" outlineLevel="0" collapsed="false">
      <c r="A2813" s="670" t="s">
        <v>53086</v>
      </c>
      <c r="B2813" s="670" t="s">
        <v>53087</v>
      </c>
      <c r="C2813" s="670" t="s">
        <v>9</v>
      </c>
      <c r="D2813" s="671" t="s">
        <v>53088</v>
      </c>
    </row>
    <row r="2814" customFormat="false" ht="13.5" hidden="false" customHeight="false" outlineLevel="0" collapsed="false">
      <c r="A2814" s="670" t="s">
        <v>53089</v>
      </c>
      <c r="B2814" s="670" t="s">
        <v>53090</v>
      </c>
      <c r="C2814" s="670" t="s">
        <v>9</v>
      </c>
      <c r="D2814" s="671" t="s">
        <v>53091</v>
      </c>
    </row>
    <row r="2815" customFormat="false" ht="13.5" hidden="false" customHeight="false" outlineLevel="0" collapsed="false">
      <c r="A2815" s="670" t="s">
        <v>53092</v>
      </c>
      <c r="B2815" s="670" t="s">
        <v>53093</v>
      </c>
      <c r="C2815" s="670" t="s">
        <v>9</v>
      </c>
      <c r="D2815" s="671" t="s">
        <v>53094</v>
      </c>
    </row>
    <row r="2816" customFormat="false" ht="13.5" hidden="false" customHeight="false" outlineLevel="0" collapsed="false">
      <c r="A2816" s="670" t="s">
        <v>53095</v>
      </c>
      <c r="B2816" s="670" t="s">
        <v>53096</v>
      </c>
      <c r="C2816" s="670" t="s">
        <v>9</v>
      </c>
      <c r="D2816" s="671" t="s">
        <v>50538</v>
      </c>
    </row>
    <row r="2817" customFormat="false" ht="13.5" hidden="false" customHeight="false" outlineLevel="0" collapsed="false">
      <c r="A2817" s="670" t="s">
        <v>53097</v>
      </c>
      <c r="B2817" s="670" t="s">
        <v>53098</v>
      </c>
      <c r="C2817" s="670" t="s">
        <v>9</v>
      </c>
      <c r="D2817" s="671" t="s">
        <v>53099</v>
      </c>
    </row>
    <row r="2818" customFormat="false" ht="13.5" hidden="false" customHeight="false" outlineLevel="0" collapsed="false">
      <c r="A2818" s="670" t="s">
        <v>53100</v>
      </c>
      <c r="B2818" s="670" t="s">
        <v>53101</v>
      </c>
      <c r="C2818" s="670" t="s">
        <v>9</v>
      </c>
      <c r="D2818" s="671" t="s">
        <v>53102</v>
      </c>
    </row>
    <row r="2819" customFormat="false" ht="13.5" hidden="false" customHeight="false" outlineLevel="0" collapsed="false">
      <c r="A2819" s="670" t="s">
        <v>53103</v>
      </c>
      <c r="B2819" s="670" t="s">
        <v>53104</v>
      </c>
      <c r="C2819" s="670" t="s">
        <v>9</v>
      </c>
      <c r="D2819" s="671" t="s">
        <v>53105</v>
      </c>
    </row>
    <row r="2820" customFormat="false" ht="13.5" hidden="false" customHeight="false" outlineLevel="0" collapsed="false">
      <c r="A2820" s="670" t="s">
        <v>53106</v>
      </c>
      <c r="B2820" s="670" t="s">
        <v>53107</v>
      </c>
      <c r="C2820" s="670" t="s">
        <v>9</v>
      </c>
      <c r="D2820" s="671" t="s">
        <v>53108</v>
      </c>
    </row>
    <row r="2821" customFormat="false" ht="13.5" hidden="false" customHeight="false" outlineLevel="0" collapsed="false">
      <c r="A2821" s="670" t="s">
        <v>53109</v>
      </c>
      <c r="B2821" s="670" t="s">
        <v>53110</v>
      </c>
      <c r="C2821" s="670" t="s">
        <v>9</v>
      </c>
      <c r="D2821" s="671" t="s">
        <v>53111</v>
      </c>
    </row>
    <row r="2822" customFormat="false" ht="13.5" hidden="false" customHeight="false" outlineLevel="0" collapsed="false">
      <c r="A2822" s="670" t="s">
        <v>53112</v>
      </c>
      <c r="B2822" s="670" t="s">
        <v>53113</v>
      </c>
      <c r="C2822" s="670" t="s">
        <v>9</v>
      </c>
      <c r="D2822" s="671" t="s">
        <v>53114</v>
      </c>
    </row>
    <row r="2823" customFormat="false" ht="13.5" hidden="false" customHeight="false" outlineLevel="0" collapsed="false">
      <c r="A2823" s="670" t="s">
        <v>53115</v>
      </c>
      <c r="B2823" s="670" t="s">
        <v>53116</v>
      </c>
      <c r="C2823" s="670" t="s">
        <v>9</v>
      </c>
      <c r="D2823" s="671" t="s">
        <v>46587</v>
      </c>
    </row>
    <row r="2824" customFormat="false" ht="13.5" hidden="false" customHeight="false" outlineLevel="0" collapsed="false">
      <c r="A2824" s="670" t="s">
        <v>53117</v>
      </c>
      <c r="B2824" s="670" t="s">
        <v>53118</v>
      </c>
      <c r="C2824" s="670" t="s">
        <v>9</v>
      </c>
      <c r="D2824" s="671" t="s">
        <v>52553</v>
      </c>
    </row>
    <row r="2825" customFormat="false" ht="13.5" hidden="false" customHeight="false" outlineLevel="0" collapsed="false">
      <c r="A2825" s="670" t="s">
        <v>53119</v>
      </c>
      <c r="B2825" s="670" t="s">
        <v>53120</v>
      </c>
      <c r="C2825" s="670" t="s">
        <v>9</v>
      </c>
      <c r="D2825" s="671" t="s">
        <v>53121</v>
      </c>
    </row>
    <row r="2826" customFormat="false" ht="13.5" hidden="false" customHeight="false" outlineLevel="0" collapsed="false">
      <c r="A2826" s="670" t="s">
        <v>53122</v>
      </c>
      <c r="B2826" s="670" t="s">
        <v>53123</v>
      </c>
      <c r="C2826" s="670" t="s">
        <v>9</v>
      </c>
      <c r="D2826" s="671" t="s">
        <v>53124</v>
      </c>
    </row>
    <row r="2827" customFormat="false" ht="13.5" hidden="false" customHeight="false" outlineLevel="0" collapsed="false">
      <c r="A2827" s="670" t="s">
        <v>53125</v>
      </c>
      <c r="B2827" s="670" t="s">
        <v>53126</v>
      </c>
      <c r="C2827" s="670" t="s">
        <v>9</v>
      </c>
      <c r="D2827" s="671" t="s">
        <v>53046</v>
      </c>
    </row>
    <row r="2828" customFormat="false" ht="13.5" hidden="false" customHeight="false" outlineLevel="0" collapsed="false">
      <c r="A2828" s="670" t="s">
        <v>53127</v>
      </c>
      <c r="B2828" s="670" t="s">
        <v>53128</v>
      </c>
      <c r="C2828" s="670" t="s">
        <v>9</v>
      </c>
      <c r="D2828" s="671" t="s">
        <v>53129</v>
      </c>
    </row>
    <row r="2829" customFormat="false" ht="13.5" hidden="false" customHeight="false" outlineLevel="0" collapsed="false">
      <c r="A2829" s="670" t="s">
        <v>53130</v>
      </c>
      <c r="B2829" s="670" t="s">
        <v>53131</v>
      </c>
      <c r="C2829" s="670" t="s">
        <v>9</v>
      </c>
      <c r="D2829" s="671" t="s">
        <v>53132</v>
      </c>
    </row>
    <row r="2830" customFormat="false" ht="13.5" hidden="false" customHeight="false" outlineLevel="0" collapsed="false">
      <c r="A2830" s="670" t="s">
        <v>53133</v>
      </c>
      <c r="B2830" s="670" t="s">
        <v>53134</v>
      </c>
      <c r="C2830" s="670" t="s">
        <v>9</v>
      </c>
      <c r="D2830" s="671" t="s">
        <v>53135</v>
      </c>
    </row>
    <row r="2831" customFormat="false" ht="13.5" hidden="false" customHeight="false" outlineLevel="0" collapsed="false">
      <c r="A2831" s="670" t="s">
        <v>53136</v>
      </c>
      <c r="B2831" s="670" t="s">
        <v>53137</v>
      </c>
      <c r="C2831" s="670" t="s">
        <v>9</v>
      </c>
      <c r="D2831" s="671" t="s">
        <v>53138</v>
      </c>
    </row>
    <row r="2832" customFormat="false" ht="13.5" hidden="false" customHeight="false" outlineLevel="0" collapsed="false">
      <c r="A2832" s="670" t="s">
        <v>53139</v>
      </c>
      <c r="B2832" s="670" t="s">
        <v>53140</v>
      </c>
      <c r="C2832" s="670" t="s">
        <v>9</v>
      </c>
      <c r="D2832" s="671" t="s">
        <v>53141</v>
      </c>
    </row>
    <row r="2833" customFormat="false" ht="13.5" hidden="false" customHeight="false" outlineLevel="0" collapsed="false">
      <c r="A2833" s="670" t="s">
        <v>53142</v>
      </c>
      <c r="B2833" s="670" t="s">
        <v>53143</v>
      </c>
      <c r="C2833" s="670" t="s">
        <v>9</v>
      </c>
      <c r="D2833" s="671" t="s">
        <v>53144</v>
      </c>
    </row>
    <row r="2834" customFormat="false" ht="13.5" hidden="false" customHeight="false" outlineLevel="0" collapsed="false">
      <c r="A2834" s="670" t="s">
        <v>53145</v>
      </c>
      <c r="B2834" s="670" t="s">
        <v>53146</v>
      </c>
      <c r="C2834" s="670" t="s">
        <v>9</v>
      </c>
      <c r="D2834" s="671" t="s">
        <v>53147</v>
      </c>
    </row>
    <row r="2835" customFormat="false" ht="13.5" hidden="false" customHeight="false" outlineLevel="0" collapsed="false">
      <c r="A2835" s="670" t="s">
        <v>53148</v>
      </c>
      <c r="B2835" s="670" t="s">
        <v>53149</v>
      </c>
      <c r="C2835" s="670" t="s">
        <v>9</v>
      </c>
      <c r="D2835" s="671" t="s">
        <v>53150</v>
      </c>
    </row>
    <row r="2836" customFormat="false" ht="13.5" hidden="false" customHeight="false" outlineLevel="0" collapsed="false">
      <c r="A2836" s="670" t="s">
        <v>53151</v>
      </c>
      <c r="B2836" s="670" t="s">
        <v>53152</v>
      </c>
      <c r="C2836" s="670" t="s">
        <v>9</v>
      </c>
      <c r="D2836" s="671" t="s">
        <v>53153</v>
      </c>
    </row>
    <row r="2837" customFormat="false" ht="13.5" hidden="false" customHeight="false" outlineLevel="0" collapsed="false">
      <c r="A2837" s="670" t="s">
        <v>53154</v>
      </c>
      <c r="B2837" s="670" t="s">
        <v>53155</v>
      </c>
      <c r="C2837" s="670" t="s">
        <v>9</v>
      </c>
      <c r="D2837" s="671" t="s">
        <v>53156</v>
      </c>
    </row>
    <row r="2838" customFormat="false" ht="13.5" hidden="false" customHeight="false" outlineLevel="0" collapsed="false">
      <c r="A2838" s="670" t="s">
        <v>53157</v>
      </c>
      <c r="B2838" s="670" t="s">
        <v>53158</v>
      </c>
      <c r="C2838" s="670" t="s">
        <v>9</v>
      </c>
      <c r="D2838" s="671" t="s">
        <v>53159</v>
      </c>
    </row>
    <row r="2839" customFormat="false" ht="13.5" hidden="false" customHeight="false" outlineLevel="0" collapsed="false">
      <c r="A2839" s="670" t="s">
        <v>53160</v>
      </c>
      <c r="B2839" s="670" t="s">
        <v>53161</v>
      </c>
      <c r="C2839" s="670" t="s">
        <v>9</v>
      </c>
      <c r="D2839" s="671" t="s">
        <v>53162</v>
      </c>
    </row>
    <row r="2840" customFormat="false" ht="13.5" hidden="false" customHeight="false" outlineLevel="0" collapsed="false">
      <c r="A2840" s="670" t="s">
        <v>53163</v>
      </c>
      <c r="B2840" s="670" t="s">
        <v>53164</v>
      </c>
      <c r="C2840" s="670" t="s">
        <v>9</v>
      </c>
      <c r="D2840" s="671" t="s">
        <v>53165</v>
      </c>
    </row>
    <row r="2841" customFormat="false" ht="13.5" hidden="false" customHeight="false" outlineLevel="0" collapsed="false">
      <c r="A2841" s="670" t="s">
        <v>53166</v>
      </c>
      <c r="B2841" s="670" t="s">
        <v>53167</v>
      </c>
      <c r="C2841" s="670" t="s">
        <v>9</v>
      </c>
      <c r="D2841" s="671" t="s">
        <v>53168</v>
      </c>
    </row>
    <row r="2842" customFormat="false" ht="13.5" hidden="false" customHeight="false" outlineLevel="0" collapsed="false">
      <c r="A2842" s="670" t="s">
        <v>53169</v>
      </c>
      <c r="B2842" s="670" t="s">
        <v>53170</v>
      </c>
      <c r="C2842" s="670" t="s">
        <v>9</v>
      </c>
      <c r="D2842" s="671" t="s">
        <v>53171</v>
      </c>
    </row>
    <row r="2843" customFormat="false" ht="13.5" hidden="false" customHeight="false" outlineLevel="0" collapsed="false">
      <c r="A2843" s="670" t="s">
        <v>53172</v>
      </c>
      <c r="B2843" s="670" t="s">
        <v>53173</v>
      </c>
      <c r="C2843" s="670" t="s">
        <v>9</v>
      </c>
      <c r="D2843" s="671" t="s">
        <v>53174</v>
      </c>
    </row>
    <row r="2844" customFormat="false" ht="13.5" hidden="false" customHeight="false" outlineLevel="0" collapsed="false">
      <c r="A2844" s="670" t="s">
        <v>53175</v>
      </c>
      <c r="B2844" s="670" t="s">
        <v>53176</v>
      </c>
      <c r="C2844" s="670" t="s">
        <v>9</v>
      </c>
      <c r="D2844" s="671" t="s">
        <v>53177</v>
      </c>
    </row>
    <row r="2845" customFormat="false" ht="13.5" hidden="false" customHeight="false" outlineLevel="0" collapsed="false">
      <c r="A2845" s="670" t="s">
        <v>53178</v>
      </c>
      <c r="B2845" s="670" t="s">
        <v>53179</v>
      </c>
      <c r="C2845" s="670" t="s">
        <v>9</v>
      </c>
      <c r="D2845" s="671" t="s">
        <v>53180</v>
      </c>
    </row>
    <row r="2846" customFormat="false" ht="13.5" hidden="false" customHeight="false" outlineLevel="0" collapsed="false">
      <c r="A2846" s="670" t="s">
        <v>53181</v>
      </c>
      <c r="B2846" s="670" t="s">
        <v>53182</v>
      </c>
      <c r="C2846" s="670" t="s">
        <v>9</v>
      </c>
      <c r="D2846" s="671" t="s">
        <v>53183</v>
      </c>
    </row>
    <row r="2847" customFormat="false" ht="13.5" hidden="false" customHeight="false" outlineLevel="0" collapsed="false">
      <c r="A2847" s="670" t="s">
        <v>53184</v>
      </c>
      <c r="B2847" s="670" t="s">
        <v>53185</v>
      </c>
      <c r="C2847" s="670" t="s">
        <v>9</v>
      </c>
      <c r="D2847" s="671" t="s">
        <v>53186</v>
      </c>
    </row>
    <row r="2848" customFormat="false" ht="13.5" hidden="false" customHeight="false" outlineLevel="0" collapsed="false">
      <c r="A2848" s="670" t="s">
        <v>53187</v>
      </c>
      <c r="B2848" s="670" t="s">
        <v>53188</v>
      </c>
      <c r="C2848" s="670" t="s">
        <v>9</v>
      </c>
      <c r="D2848" s="671" t="s">
        <v>53189</v>
      </c>
    </row>
    <row r="2849" customFormat="false" ht="13.5" hidden="false" customHeight="false" outlineLevel="0" collapsed="false">
      <c r="A2849" s="670" t="s">
        <v>53190</v>
      </c>
      <c r="B2849" s="670" t="s">
        <v>53191</v>
      </c>
      <c r="C2849" s="670" t="s">
        <v>9</v>
      </c>
      <c r="D2849" s="671" t="s">
        <v>53192</v>
      </c>
    </row>
    <row r="2850" customFormat="false" ht="13.5" hidden="false" customHeight="false" outlineLevel="0" collapsed="false">
      <c r="A2850" s="670" t="s">
        <v>53193</v>
      </c>
      <c r="B2850" s="670" t="s">
        <v>53194</v>
      </c>
      <c r="C2850" s="670" t="s">
        <v>9</v>
      </c>
      <c r="D2850" s="671" t="s">
        <v>53195</v>
      </c>
    </row>
    <row r="2851" customFormat="false" ht="13.5" hidden="false" customHeight="false" outlineLevel="0" collapsed="false">
      <c r="A2851" s="670" t="s">
        <v>53196</v>
      </c>
      <c r="B2851" s="670" t="s">
        <v>53197</v>
      </c>
      <c r="C2851" s="670" t="s">
        <v>9</v>
      </c>
      <c r="D2851" s="671" t="s">
        <v>53198</v>
      </c>
    </row>
    <row r="2852" customFormat="false" ht="13.5" hidden="false" customHeight="false" outlineLevel="0" collapsed="false">
      <c r="A2852" s="670" t="s">
        <v>53199</v>
      </c>
      <c r="B2852" s="670" t="s">
        <v>53200</v>
      </c>
      <c r="C2852" s="670" t="s">
        <v>9</v>
      </c>
      <c r="D2852" s="671" t="s">
        <v>53201</v>
      </c>
    </row>
    <row r="2853" customFormat="false" ht="13.5" hidden="false" customHeight="false" outlineLevel="0" collapsed="false">
      <c r="A2853" s="670" t="s">
        <v>53202</v>
      </c>
      <c r="B2853" s="670" t="s">
        <v>53203</v>
      </c>
      <c r="C2853" s="670" t="s">
        <v>9</v>
      </c>
      <c r="D2853" s="671" t="s">
        <v>53204</v>
      </c>
    </row>
    <row r="2854" customFormat="false" ht="13.5" hidden="false" customHeight="false" outlineLevel="0" collapsed="false">
      <c r="A2854" s="670" t="s">
        <v>53205</v>
      </c>
      <c r="B2854" s="670" t="s">
        <v>53206</v>
      </c>
      <c r="C2854" s="670" t="s">
        <v>9</v>
      </c>
      <c r="D2854" s="671" t="s">
        <v>53207</v>
      </c>
    </row>
    <row r="2855" customFormat="false" ht="13.5" hidden="false" customHeight="false" outlineLevel="0" collapsed="false">
      <c r="A2855" s="670" t="s">
        <v>53208</v>
      </c>
      <c r="B2855" s="670" t="s">
        <v>53209</v>
      </c>
      <c r="C2855" s="670" t="s">
        <v>9</v>
      </c>
      <c r="D2855" s="671" t="s">
        <v>53210</v>
      </c>
    </row>
    <row r="2856" customFormat="false" ht="13.5" hidden="false" customHeight="false" outlineLevel="0" collapsed="false">
      <c r="A2856" s="670" t="s">
        <v>53211</v>
      </c>
      <c r="B2856" s="670" t="s">
        <v>53212</v>
      </c>
      <c r="C2856" s="670" t="s">
        <v>9</v>
      </c>
      <c r="D2856" s="671" t="s">
        <v>53213</v>
      </c>
    </row>
    <row r="2857" customFormat="false" ht="13.5" hidden="false" customHeight="false" outlineLevel="0" collapsed="false">
      <c r="A2857" s="670" t="s">
        <v>53214</v>
      </c>
      <c r="B2857" s="670" t="s">
        <v>53215</v>
      </c>
      <c r="C2857" s="670" t="s">
        <v>9</v>
      </c>
      <c r="D2857" s="671" t="s">
        <v>53216</v>
      </c>
    </row>
    <row r="2858" customFormat="false" ht="13.5" hidden="false" customHeight="false" outlineLevel="0" collapsed="false">
      <c r="A2858" s="670" t="s">
        <v>53217</v>
      </c>
      <c r="B2858" s="670" t="s">
        <v>53218</v>
      </c>
      <c r="C2858" s="670" t="s">
        <v>9</v>
      </c>
      <c r="D2858" s="671" t="s">
        <v>53219</v>
      </c>
    </row>
    <row r="2859" customFormat="false" ht="13.5" hidden="false" customHeight="false" outlineLevel="0" collapsed="false">
      <c r="A2859" s="670" t="s">
        <v>53220</v>
      </c>
      <c r="B2859" s="670" t="s">
        <v>53221</v>
      </c>
      <c r="C2859" s="670" t="s">
        <v>9</v>
      </c>
      <c r="D2859" s="671" t="s">
        <v>53222</v>
      </c>
    </row>
    <row r="2860" customFormat="false" ht="13.5" hidden="false" customHeight="false" outlineLevel="0" collapsed="false">
      <c r="A2860" s="670" t="s">
        <v>53223</v>
      </c>
      <c r="B2860" s="670" t="s">
        <v>53224</v>
      </c>
      <c r="C2860" s="670" t="s">
        <v>9</v>
      </c>
      <c r="D2860" s="671" t="s">
        <v>53225</v>
      </c>
    </row>
    <row r="2861" customFormat="false" ht="13.5" hidden="false" customHeight="false" outlineLevel="0" collapsed="false">
      <c r="A2861" s="670" t="s">
        <v>53226</v>
      </c>
      <c r="B2861" s="670" t="s">
        <v>53227</v>
      </c>
      <c r="C2861" s="670" t="s">
        <v>9</v>
      </c>
      <c r="D2861" s="671" t="s">
        <v>53228</v>
      </c>
    </row>
    <row r="2862" customFormat="false" ht="13.5" hidden="false" customHeight="false" outlineLevel="0" collapsed="false">
      <c r="A2862" s="670" t="s">
        <v>53229</v>
      </c>
      <c r="B2862" s="670" t="s">
        <v>53230</v>
      </c>
      <c r="C2862" s="670" t="s">
        <v>9</v>
      </c>
      <c r="D2862" s="671" t="s">
        <v>53231</v>
      </c>
    </row>
    <row r="2863" customFormat="false" ht="13.5" hidden="false" customHeight="false" outlineLevel="0" collapsed="false">
      <c r="A2863" s="670" t="s">
        <v>53232</v>
      </c>
      <c r="B2863" s="670" t="s">
        <v>53233</v>
      </c>
      <c r="C2863" s="670" t="s">
        <v>9</v>
      </c>
      <c r="D2863" s="671" t="s">
        <v>53234</v>
      </c>
    </row>
    <row r="2864" customFormat="false" ht="13.5" hidden="false" customHeight="false" outlineLevel="0" collapsed="false">
      <c r="A2864" s="670" t="s">
        <v>53235</v>
      </c>
      <c r="B2864" s="670" t="s">
        <v>53236</v>
      </c>
      <c r="C2864" s="670" t="s">
        <v>9</v>
      </c>
      <c r="D2864" s="671" t="s">
        <v>53237</v>
      </c>
    </row>
    <row r="2865" customFormat="false" ht="13.5" hidden="false" customHeight="false" outlineLevel="0" collapsed="false">
      <c r="A2865" s="670" t="s">
        <v>53238</v>
      </c>
      <c r="B2865" s="670" t="s">
        <v>53239</v>
      </c>
      <c r="C2865" s="670" t="s">
        <v>9</v>
      </c>
      <c r="D2865" s="671" t="s">
        <v>53240</v>
      </c>
    </row>
    <row r="2866" customFormat="false" ht="13.5" hidden="false" customHeight="false" outlineLevel="0" collapsed="false">
      <c r="A2866" s="670" t="s">
        <v>53241</v>
      </c>
      <c r="B2866" s="670" t="s">
        <v>53242</v>
      </c>
      <c r="C2866" s="670" t="s">
        <v>9</v>
      </c>
      <c r="D2866" s="671" t="s">
        <v>53243</v>
      </c>
    </row>
    <row r="2867" customFormat="false" ht="13.5" hidden="false" customHeight="false" outlineLevel="0" collapsed="false">
      <c r="A2867" s="670" t="s">
        <v>53244</v>
      </c>
      <c r="B2867" s="670" t="s">
        <v>53245</v>
      </c>
      <c r="C2867" s="670" t="s">
        <v>9</v>
      </c>
      <c r="D2867" s="671" t="s">
        <v>53246</v>
      </c>
    </row>
    <row r="2868" customFormat="false" ht="13.5" hidden="false" customHeight="false" outlineLevel="0" collapsed="false">
      <c r="A2868" s="670" t="s">
        <v>53247</v>
      </c>
      <c r="B2868" s="670" t="s">
        <v>53248</v>
      </c>
      <c r="C2868" s="670" t="s">
        <v>9</v>
      </c>
      <c r="D2868" s="671" t="s">
        <v>53249</v>
      </c>
    </row>
    <row r="2869" customFormat="false" ht="13.5" hidden="false" customHeight="false" outlineLevel="0" collapsed="false">
      <c r="A2869" s="670" t="s">
        <v>53250</v>
      </c>
      <c r="B2869" s="670" t="s">
        <v>53251</v>
      </c>
      <c r="C2869" s="670" t="s">
        <v>9</v>
      </c>
      <c r="D2869" s="671" t="s">
        <v>53252</v>
      </c>
    </row>
    <row r="2870" customFormat="false" ht="13.5" hidden="false" customHeight="false" outlineLevel="0" collapsed="false">
      <c r="A2870" s="670" t="s">
        <v>53253</v>
      </c>
      <c r="B2870" s="670" t="s">
        <v>53254</v>
      </c>
      <c r="C2870" s="670" t="s">
        <v>9</v>
      </c>
      <c r="D2870" s="671" t="s">
        <v>53255</v>
      </c>
    </row>
    <row r="2871" customFormat="false" ht="13.5" hidden="false" customHeight="false" outlineLevel="0" collapsed="false">
      <c r="A2871" s="670" t="s">
        <v>53256</v>
      </c>
      <c r="B2871" s="670" t="s">
        <v>53257</v>
      </c>
      <c r="C2871" s="670" t="s">
        <v>9</v>
      </c>
      <c r="D2871" s="671" t="s">
        <v>53258</v>
      </c>
    </row>
    <row r="2872" customFormat="false" ht="13.5" hidden="false" customHeight="false" outlineLevel="0" collapsed="false">
      <c r="A2872" s="670" t="s">
        <v>53259</v>
      </c>
      <c r="B2872" s="670" t="s">
        <v>53260</v>
      </c>
      <c r="C2872" s="670" t="s">
        <v>9</v>
      </c>
      <c r="D2872" s="671" t="s">
        <v>53261</v>
      </c>
    </row>
    <row r="2873" customFormat="false" ht="13.5" hidden="false" customHeight="false" outlineLevel="0" collapsed="false">
      <c r="A2873" s="670" t="s">
        <v>53262</v>
      </c>
      <c r="B2873" s="670" t="s">
        <v>53263</v>
      </c>
      <c r="C2873" s="670" t="s">
        <v>9</v>
      </c>
      <c r="D2873" s="671" t="s">
        <v>53264</v>
      </c>
    </row>
    <row r="2874" customFormat="false" ht="13.5" hidden="false" customHeight="false" outlineLevel="0" collapsed="false">
      <c r="A2874" s="670" t="s">
        <v>53265</v>
      </c>
      <c r="B2874" s="670" t="s">
        <v>53266</v>
      </c>
      <c r="C2874" s="670" t="s">
        <v>9</v>
      </c>
      <c r="D2874" s="671" t="s">
        <v>53267</v>
      </c>
    </row>
    <row r="2875" customFormat="false" ht="13.5" hidden="false" customHeight="false" outlineLevel="0" collapsed="false">
      <c r="A2875" s="670" t="s">
        <v>53268</v>
      </c>
      <c r="B2875" s="670" t="s">
        <v>53269</v>
      </c>
      <c r="C2875" s="670" t="s">
        <v>9</v>
      </c>
      <c r="D2875" s="671" t="s">
        <v>53270</v>
      </c>
    </row>
    <row r="2876" customFormat="false" ht="13.5" hidden="false" customHeight="false" outlineLevel="0" collapsed="false">
      <c r="A2876" s="670" t="s">
        <v>53271</v>
      </c>
      <c r="B2876" s="670" t="s">
        <v>53272</v>
      </c>
      <c r="C2876" s="670" t="s">
        <v>9</v>
      </c>
      <c r="D2876" s="671" t="s">
        <v>53273</v>
      </c>
    </row>
    <row r="2877" customFormat="false" ht="13.5" hidden="false" customHeight="false" outlineLevel="0" collapsed="false">
      <c r="A2877" s="670" t="s">
        <v>53274</v>
      </c>
      <c r="B2877" s="670" t="s">
        <v>53275</v>
      </c>
      <c r="C2877" s="670" t="s">
        <v>9</v>
      </c>
      <c r="D2877" s="671" t="s">
        <v>53276</v>
      </c>
    </row>
    <row r="2878" customFormat="false" ht="13.5" hidden="false" customHeight="false" outlineLevel="0" collapsed="false">
      <c r="A2878" s="670" t="s">
        <v>53277</v>
      </c>
      <c r="B2878" s="670" t="s">
        <v>53278</v>
      </c>
      <c r="C2878" s="670" t="s">
        <v>9</v>
      </c>
      <c r="D2878" s="671" t="s">
        <v>53279</v>
      </c>
    </row>
    <row r="2879" customFormat="false" ht="13.5" hidden="false" customHeight="false" outlineLevel="0" collapsed="false">
      <c r="A2879" s="670" t="s">
        <v>53280</v>
      </c>
      <c r="B2879" s="670" t="s">
        <v>53281</v>
      </c>
      <c r="C2879" s="670" t="s">
        <v>9</v>
      </c>
      <c r="D2879" s="671" t="s">
        <v>53282</v>
      </c>
    </row>
    <row r="2880" customFormat="false" ht="13.5" hidden="false" customHeight="false" outlineLevel="0" collapsed="false">
      <c r="A2880" s="670" t="s">
        <v>53283</v>
      </c>
      <c r="B2880" s="670" t="s">
        <v>53284</v>
      </c>
      <c r="C2880" s="670" t="s">
        <v>9</v>
      </c>
      <c r="D2880" s="671" t="s">
        <v>53285</v>
      </c>
    </row>
    <row r="2881" customFormat="false" ht="13.5" hidden="false" customHeight="false" outlineLevel="0" collapsed="false">
      <c r="A2881" s="670" t="s">
        <v>53286</v>
      </c>
      <c r="B2881" s="670" t="s">
        <v>53287</v>
      </c>
      <c r="C2881" s="670" t="s">
        <v>9</v>
      </c>
      <c r="D2881" s="671" t="s">
        <v>53288</v>
      </c>
    </row>
    <row r="2882" customFormat="false" ht="13.5" hidden="false" customHeight="false" outlineLevel="0" collapsed="false">
      <c r="A2882" s="670" t="s">
        <v>53289</v>
      </c>
      <c r="B2882" s="670" t="s">
        <v>53290</v>
      </c>
      <c r="C2882" s="670" t="s">
        <v>9</v>
      </c>
      <c r="D2882" s="671" t="s">
        <v>53291</v>
      </c>
    </row>
    <row r="2883" customFormat="false" ht="13.5" hidden="false" customHeight="false" outlineLevel="0" collapsed="false">
      <c r="A2883" s="670" t="s">
        <v>53292</v>
      </c>
      <c r="B2883" s="670" t="s">
        <v>53293</v>
      </c>
      <c r="C2883" s="670" t="s">
        <v>9</v>
      </c>
      <c r="D2883" s="671" t="s">
        <v>53294</v>
      </c>
    </row>
    <row r="2884" customFormat="false" ht="13.5" hidden="false" customHeight="false" outlineLevel="0" collapsed="false">
      <c r="A2884" s="670" t="s">
        <v>53295</v>
      </c>
      <c r="B2884" s="670" t="s">
        <v>53296</v>
      </c>
      <c r="C2884" s="670" t="s">
        <v>9</v>
      </c>
      <c r="D2884" s="671" t="s">
        <v>53297</v>
      </c>
    </row>
    <row r="2885" customFormat="false" ht="13.5" hidden="false" customHeight="false" outlineLevel="0" collapsed="false">
      <c r="A2885" s="670" t="s">
        <v>53298</v>
      </c>
      <c r="B2885" s="670" t="s">
        <v>53299</v>
      </c>
      <c r="C2885" s="670" t="s">
        <v>9</v>
      </c>
      <c r="D2885" s="671" t="s">
        <v>53300</v>
      </c>
    </row>
    <row r="2886" customFormat="false" ht="13.5" hidden="false" customHeight="false" outlineLevel="0" collapsed="false">
      <c r="A2886" s="670" t="s">
        <v>53301</v>
      </c>
      <c r="B2886" s="670" t="s">
        <v>53302</v>
      </c>
      <c r="C2886" s="670" t="s">
        <v>9</v>
      </c>
      <c r="D2886" s="671" t="s">
        <v>53303</v>
      </c>
    </row>
    <row r="2887" customFormat="false" ht="13.5" hidden="false" customHeight="false" outlineLevel="0" collapsed="false">
      <c r="A2887" s="670" t="s">
        <v>53304</v>
      </c>
      <c r="B2887" s="670" t="s">
        <v>53305</v>
      </c>
      <c r="C2887" s="670" t="s">
        <v>9</v>
      </c>
      <c r="D2887" s="671" t="s">
        <v>53306</v>
      </c>
    </row>
    <row r="2888" customFormat="false" ht="13.5" hidden="false" customHeight="false" outlineLevel="0" collapsed="false">
      <c r="A2888" s="670" t="s">
        <v>53307</v>
      </c>
      <c r="B2888" s="670" t="s">
        <v>53308</v>
      </c>
      <c r="C2888" s="670" t="s">
        <v>9</v>
      </c>
      <c r="D2888" s="671" t="s">
        <v>53309</v>
      </c>
    </row>
    <row r="2889" customFormat="false" ht="13.5" hidden="false" customHeight="false" outlineLevel="0" collapsed="false">
      <c r="A2889" s="670" t="s">
        <v>53310</v>
      </c>
      <c r="B2889" s="670" t="s">
        <v>53311</v>
      </c>
      <c r="C2889" s="670" t="s">
        <v>9</v>
      </c>
      <c r="D2889" s="671" t="s">
        <v>53312</v>
      </c>
    </row>
    <row r="2890" customFormat="false" ht="13.5" hidden="false" customHeight="false" outlineLevel="0" collapsed="false">
      <c r="A2890" s="670" t="s">
        <v>53313</v>
      </c>
      <c r="B2890" s="670" t="s">
        <v>53314</v>
      </c>
      <c r="C2890" s="670" t="s">
        <v>9</v>
      </c>
      <c r="D2890" s="671" t="s">
        <v>53315</v>
      </c>
    </row>
    <row r="2891" customFormat="false" ht="13.5" hidden="false" customHeight="false" outlineLevel="0" collapsed="false">
      <c r="A2891" s="670" t="s">
        <v>53316</v>
      </c>
      <c r="B2891" s="670" t="s">
        <v>53317</v>
      </c>
      <c r="C2891" s="670" t="s">
        <v>9</v>
      </c>
      <c r="D2891" s="671" t="s">
        <v>53318</v>
      </c>
    </row>
    <row r="2892" customFormat="false" ht="13.5" hidden="false" customHeight="false" outlineLevel="0" collapsed="false">
      <c r="A2892" s="670" t="s">
        <v>53319</v>
      </c>
      <c r="B2892" s="670" t="s">
        <v>53320</v>
      </c>
      <c r="C2892" s="670" t="s">
        <v>9</v>
      </c>
      <c r="D2892" s="671" t="s">
        <v>53321</v>
      </c>
    </row>
    <row r="2893" customFormat="false" ht="13.5" hidden="false" customHeight="false" outlineLevel="0" collapsed="false">
      <c r="A2893" s="670" t="s">
        <v>53322</v>
      </c>
      <c r="B2893" s="670" t="s">
        <v>53323</v>
      </c>
      <c r="C2893" s="670" t="s">
        <v>9</v>
      </c>
      <c r="D2893" s="671" t="s">
        <v>53324</v>
      </c>
    </row>
    <row r="2894" customFormat="false" ht="13.5" hidden="false" customHeight="false" outlineLevel="0" collapsed="false">
      <c r="A2894" s="670" t="s">
        <v>53325</v>
      </c>
      <c r="B2894" s="670" t="s">
        <v>53326</v>
      </c>
      <c r="C2894" s="670" t="s">
        <v>9</v>
      </c>
      <c r="D2894" s="671" t="s">
        <v>46572</v>
      </c>
    </row>
    <row r="2895" customFormat="false" ht="13.5" hidden="false" customHeight="false" outlineLevel="0" collapsed="false">
      <c r="A2895" s="670" t="s">
        <v>53327</v>
      </c>
      <c r="B2895" s="670" t="s">
        <v>53328</v>
      </c>
      <c r="C2895" s="670" t="s">
        <v>9</v>
      </c>
      <c r="D2895" s="671" t="s">
        <v>53329</v>
      </c>
    </row>
    <row r="2896" customFormat="false" ht="13.5" hidden="false" customHeight="false" outlineLevel="0" collapsed="false">
      <c r="A2896" s="670" t="s">
        <v>53330</v>
      </c>
      <c r="B2896" s="670" t="s">
        <v>53331</v>
      </c>
      <c r="C2896" s="670" t="s">
        <v>9</v>
      </c>
      <c r="D2896" s="671" t="s">
        <v>47174</v>
      </c>
    </row>
    <row r="2897" customFormat="false" ht="13.5" hidden="false" customHeight="false" outlineLevel="0" collapsed="false">
      <c r="A2897" s="670" t="s">
        <v>53332</v>
      </c>
      <c r="B2897" s="670" t="s">
        <v>53333</v>
      </c>
      <c r="C2897" s="670" t="s">
        <v>9</v>
      </c>
      <c r="D2897" s="671" t="s">
        <v>53334</v>
      </c>
    </row>
    <row r="2898" customFormat="false" ht="13.5" hidden="false" customHeight="false" outlineLevel="0" collapsed="false">
      <c r="A2898" s="670" t="s">
        <v>53335</v>
      </c>
      <c r="B2898" s="670" t="s">
        <v>53336</v>
      </c>
      <c r="C2898" s="670" t="s">
        <v>9</v>
      </c>
      <c r="D2898" s="671" t="s">
        <v>53337</v>
      </c>
    </row>
    <row r="2899" customFormat="false" ht="13.5" hidden="false" customHeight="false" outlineLevel="0" collapsed="false">
      <c r="A2899" s="670" t="s">
        <v>53338</v>
      </c>
      <c r="B2899" s="670" t="s">
        <v>53339</v>
      </c>
      <c r="C2899" s="670" t="s">
        <v>9</v>
      </c>
      <c r="D2899" s="671" t="s">
        <v>53340</v>
      </c>
    </row>
    <row r="2900" customFormat="false" ht="13.5" hidden="false" customHeight="false" outlineLevel="0" collapsed="false">
      <c r="A2900" s="670" t="s">
        <v>53341</v>
      </c>
      <c r="B2900" s="670" t="s">
        <v>53342</v>
      </c>
      <c r="C2900" s="670" t="s">
        <v>130</v>
      </c>
      <c r="D2900" s="671" t="s">
        <v>53343</v>
      </c>
    </row>
    <row r="2901" customFormat="false" ht="13.5" hidden="false" customHeight="false" outlineLevel="0" collapsed="false">
      <c r="A2901" s="670" t="s">
        <v>53344</v>
      </c>
      <c r="B2901" s="670" t="s">
        <v>53345</v>
      </c>
      <c r="C2901" s="670" t="s">
        <v>130</v>
      </c>
      <c r="D2901" s="671" t="s">
        <v>53346</v>
      </c>
    </row>
    <row r="2902" customFormat="false" ht="13.5" hidden="false" customHeight="false" outlineLevel="0" collapsed="false">
      <c r="A2902" s="670" t="s">
        <v>53347</v>
      </c>
      <c r="B2902" s="670" t="s">
        <v>53348</v>
      </c>
      <c r="C2902" s="670" t="s">
        <v>130</v>
      </c>
      <c r="D2902" s="671" t="s">
        <v>53349</v>
      </c>
    </row>
    <row r="2903" customFormat="false" ht="13.5" hidden="false" customHeight="false" outlineLevel="0" collapsed="false">
      <c r="A2903" s="670" t="s">
        <v>53350</v>
      </c>
      <c r="B2903" s="670" t="s">
        <v>53351</v>
      </c>
      <c r="C2903" s="670" t="s">
        <v>130</v>
      </c>
      <c r="D2903" s="671" t="s">
        <v>53352</v>
      </c>
    </row>
    <row r="2904" customFormat="false" ht="13.5" hidden="false" customHeight="false" outlineLevel="0" collapsed="false">
      <c r="A2904" s="670" t="s">
        <v>53353</v>
      </c>
      <c r="B2904" s="670" t="s">
        <v>53354</v>
      </c>
      <c r="C2904" s="670" t="s">
        <v>130</v>
      </c>
      <c r="D2904" s="671" t="s">
        <v>53355</v>
      </c>
    </row>
    <row r="2905" customFormat="false" ht="13.5" hidden="false" customHeight="false" outlineLevel="0" collapsed="false">
      <c r="A2905" s="670" t="s">
        <v>53356</v>
      </c>
      <c r="B2905" s="670" t="s">
        <v>53357</v>
      </c>
      <c r="C2905" s="670" t="s">
        <v>130</v>
      </c>
      <c r="D2905" s="671" t="s">
        <v>53358</v>
      </c>
    </row>
    <row r="2906" customFormat="false" ht="13.5" hidden="false" customHeight="false" outlineLevel="0" collapsed="false">
      <c r="A2906" s="670" t="s">
        <v>53359</v>
      </c>
      <c r="B2906" s="670" t="s">
        <v>53360</v>
      </c>
      <c r="C2906" s="670" t="s">
        <v>130</v>
      </c>
      <c r="D2906" s="671" t="s">
        <v>53361</v>
      </c>
    </row>
    <row r="2907" customFormat="false" ht="13.5" hidden="false" customHeight="false" outlineLevel="0" collapsed="false">
      <c r="A2907" s="670" t="s">
        <v>53362</v>
      </c>
      <c r="B2907" s="670" t="s">
        <v>53363</v>
      </c>
      <c r="C2907" s="670" t="s">
        <v>130</v>
      </c>
      <c r="D2907" s="671" t="s">
        <v>53364</v>
      </c>
    </row>
    <row r="2908" customFormat="false" ht="13.5" hidden="false" customHeight="false" outlineLevel="0" collapsed="false">
      <c r="A2908" s="670" t="s">
        <v>53365</v>
      </c>
      <c r="B2908" s="670" t="s">
        <v>53366</v>
      </c>
      <c r="C2908" s="670" t="s">
        <v>9</v>
      </c>
      <c r="D2908" s="671" t="s">
        <v>53367</v>
      </c>
    </row>
    <row r="2909" customFormat="false" ht="13.5" hidden="false" customHeight="false" outlineLevel="0" collapsed="false">
      <c r="A2909" s="670" t="s">
        <v>53368</v>
      </c>
      <c r="B2909" s="670" t="s">
        <v>53369</v>
      </c>
      <c r="C2909" s="670" t="s">
        <v>9</v>
      </c>
      <c r="D2909" s="671" t="s">
        <v>53370</v>
      </c>
    </row>
    <row r="2910" customFormat="false" ht="13.5" hidden="false" customHeight="false" outlineLevel="0" collapsed="false">
      <c r="A2910" s="670" t="s">
        <v>53371</v>
      </c>
      <c r="B2910" s="670" t="s">
        <v>53372</v>
      </c>
      <c r="C2910" s="670" t="s">
        <v>9</v>
      </c>
      <c r="D2910" s="671" t="s">
        <v>53373</v>
      </c>
    </row>
    <row r="2911" customFormat="false" ht="13.5" hidden="false" customHeight="false" outlineLevel="0" collapsed="false">
      <c r="A2911" s="670" t="s">
        <v>53374</v>
      </c>
      <c r="B2911" s="670" t="s">
        <v>53375</v>
      </c>
      <c r="C2911" s="670" t="s">
        <v>9</v>
      </c>
      <c r="D2911" s="671" t="s">
        <v>53376</v>
      </c>
    </row>
    <row r="2912" customFormat="false" ht="13.5" hidden="false" customHeight="false" outlineLevel="0" collapsed="false">
      <c r="A2912" s="670" t="s">
        <v>53377</v>
      </c>
      <c r="B2912" s="670" t="s">
        <v>53378</v>
      </c>
      <c r="C2912" s="670" t="s">
        <v>9</v>
      </c>
      <c r="D2912" s="671" t="s">
        <v>53379</v>
      </c>
    </row>
    <row r="2913" customFormat="false" ht="13.5" hidden="false" customHeight="false" outlineLevel="0" collapsed="false">
      <c r="A2913" s="670" t="s">
        <v>53380</v>
      </c>
      <c r="B2913" s="670" t="s">
        <v>53381</v>
      </c>
      <c r="C2913" s="670" t="s">
        <v>9</v>
      </c>
      <c r="D2913" s="671" t="s">
        <v>53382</v>
      </c>
    </row>
    <row r="2914" customFormat="false" ht="13.5" hidden="false" customHeight="false" outlineLevel="0" collapsed="false">
      <c r="A2914" s="670" t="s">
        <v>53383</v>
      </c>
      <c r="B2914" s="670" t="s">
        <v>53384</v>
      </c>
      <c r="C2914" s="670" t="s">
        <v>9</v>
      </c>
      <c r="D2914" s="671" t="s">
        <v>53385</v>
      </c>
    </row>
    <row r="2915" customFormat="false" ht="13.5" hidden="false" customHeight="false" outlineLevel="0" collapsed="false">
      <c r="A2915" s="670" t="s">
        <v>53386</v>
      </c>
      <c r="B2915" s="670" t="s">
        <v>53387</v>
      </c>
      <c r="C2915" s="670" t="s">
        <v>9</v>
      </c>
      <c r="D2915" s="671" t="s">
        <v>53388</v>
      </c>
    </row>
    <row r="2916" customFormat="false" ht="13.5" hidden="false" customHeight="false" outlineLevel="0" collapsed="false">
      <c r="A2916" s="670" t="n">
        <v>101636</v>
      </c>
      <c r="B2916" s="670" t="s">
        <v>53389</v>
      </c>
      <c r="C2916" s="670" t="s">
        <v>9</v>
      </c>
      <c r="D2916" s="671" t="s">
        <v>53390</v>
      </c>
    </row>
    <row r="2917" customFormat="false" ht="13.5" hidden="false" customHeight="false" outlineLevel="0" collapsed="false">
      <c r="A2917" s="670" t="s">
        <v>53391</v>
      </c>
      <c r="B2917" s="670" t="s">
        <v>53392</v>
      </c>
      <c r="C2917" s="670" t="s">
        <v>9</v>
      </c>
      <c r="D2917" s="671" t="s">
        <v>53393</v>
      </c>
    </row>
    <row r="2918" customFormat="false" ht="13.5" hidden="false" customHeight="false" outlineLevel="0" collapsed="false">
      <c r="A2918" s="670" t="s">
        <v>53394</v>
      </c>
      <c r="B2918" s="670" t="s">
        <v>53395</v>
      </c>
      <c r="C2918" s="670" t="s">
        <v>9</v>
      </c>
      <c r="D2918" s="671" t="s">
        <v>53396</v>
      </c>
    </row>
    <row r="2919" customFormat="false" ht="13.5" hidden="false" customHeight="false" outlineLevel="0" collapsed="false">
      <c r="A2919" s="670" t="s">
        <v>53397</v>
      </c>
      <c r="B2919" s="670" t="s">
        <v>53398</v>
      </c>
      <c r="C2919" s="670" t="s">
        <v>9</v>
      </c>
      <c r="D2919" s="671" t="s">
        <v>53399</v>
      </c>
    </row>
    <row r="2920" customFormat="false" ht="13.5" hidden="false" customHeight="false" outlineLevel="0" collapsed="false">
      <c r="A2920" s="670" t="s">
        <v>53400</v>
      </c>
      <c r="B2920" s="670" t="s">
        <v>53401</v>
      </c>
      <c r="C2920" s="670" t="s">
        <v>9</v>
      </c>
      <c r="D2920" s="671" t="s">
        <v>53402</v>
      </c>
    </row>
    <row r="2921" customFormat="false" ht="13.5" hidden="false" customHeight="false" outlineLevel="0" collapsed="false">
      <c r="A2921" s="670" t="s">
        <v>53403</v>
      </c>
      <c r="B2921" s="670" t="s">
        <v>53404</v>
      </c>
      <c r="C2921" s="670" t="s">
        <v>9</v>
      </c>
      <c r="D2921" s="671" t="s">
        <v>53405</v>
      </c>
    </row>
    <row r="2922" customFormat="false" ht="13.5" hidden="false" customHeight="false" outlineLevel="0" collapsed="false">
      <c r="A2922" s="670" t="s">
        <v>53406</v>
      </c>
      <c r="B2922" s="670" t="s">
        <v>53407</v>
      </c>
      <c r="C2922" s="670" t="s">
        <v>9</v>
      </c>
      <c r="D2922" s="671" t="s">
        <v>53408</v>
      </c>
    </row>
    <row r="2923" customFormat="false" ht="13.5" hidden="false" customHeight="false" outlineLevel="0" collapsed="false">
      <c r="A2923" s="670" t="s">
        <v>53409</v>
      </c>
      <c r="B2923" s="670" t="s">
        <v>53410</v>
      </c>
      <c r="C2923" s="670" t="s">
        <v>9</v>
      </c>
      <c r="D2923" s="671" t="s">
        <v>53411</v>
      </c>
    </row>
    <row r="2924" customFormat="false" ht="13.5" hidden="false" customHeight="false" outlineLevel="0" collapsed="false">
      <c r="A2924" s="670" t="s">
        <v>53412</v>
      </c>
      <c r="B2924" s="670" t="s">
        <v>53413</v>
      </c>
      <c r="C2924" s="670" t="s">
        <v>9</v>
      </c>
      <c r="D2924" s="671" t="s">
        <v>53414</v>
      </c>
    </row>
    <row r="2925" customFormat="false" ht="13.5" hidden="false" customHeight="false" outlineLevel="0" collapsed="false">
      <c r="A2925" s="670" t="s">
        <v>53415</v>
      </c>
      <c r="B2925" s="670" t="s">
        <v>53416</v>
      </c>
      <c r="C2925" s="670" t="s">
        <v>9</v>
      </c>
      <c r="D2925" s="671" t="s">
        <v>53417</v>
      </c>
    </row>
    <row r="2926" customFormat="false" ht="13.5" hidden="false" customHeight="false" outlineLevel="0" collapsed="false">
      <c r="A2926" s="670" t="s">
        <v>53418</v>
      </c>
      <c r="B2926" s="670" t="s">
        <v>53419</v>
      </c>
      <c r="C2926" s="670" t="s">
        <v>9</v>
      </c>
      <c r="D2926" s="671" t="s">
        <v>48536</v>
      </c>
    </row>
    <row r="2927" customFormat="false" ht="13.5" hidden="false" customHeight="false" outlineLevel="0" collapsed="false">
      <c r="A2927" s="670" t="s">
        <v>53420</v>
      </c>
      <c r="B2927" s="670" t="s">
        <v>53421</v>
      </c>
      <c r="C2927" s="670" t="s">
        <v>9</v>
      </c>
      <c r="D2927" s="671" t="s">
        <v>53422</v>
      </c>
    </row>
    <row r="2928" customFormat="false" ht="13.5" hidden="false" customHeight="false" outlineLevel="0" collapsed="false">
      <c r="A2928" s="670" t="s">
        <v>53423</v>
      </c>
      <c r="B2928" s="670" t="s">
        <v>53424</v>
      </c>
      <c r="C2928" s="670" t="s">
        <v>9</v>
      </c>
      <c r="D2928" s="671" t="s">
        <v>53425</v>
      </c>
    </row>
    <row r="2929" customFormat="false" ht="13.5" hidden="false" customHeight="false" outlineLevel="0" collapsed="false">
      <c r="A2929" s="670" t="s">
        <v>53426</v>
      </c>
      <c r="B2929" s="670" t="s">
        <v>53427</v>
      </c>
      <c r="C2929" s="670" t="s">
        <v>9</v>
      </c>
      <c r="D2929" s="671" t="s">
        <v>53428</v>
      </c>
    </row>
    <row r="2930" customFormat="false" ht="13.5" hidden="false" customHeight="false" outlineLevel="0" collapsed="false">
      <c r="A2930" s="670" t="s">
        <v>53429</v>
      </c>
      <c r="B2930" s="670" t="s">
        <v>53430</v>
      </c>
      <c r="C2930" s="670" t="s">
        <v>9</v>
      </c>
      <c r="D2930" s="671" t="s">
        <v>53431</v>
      </c>
    </row>
    <row r="2931" customFormat="false" ht="13.5" hidden="false" customHeight="false" outlineLevel="0" collapsed="false">
      <c r="A2931" s="670" t="s">
        <v>53432</v>
      </c>
      <c r="B2931" s="670" t="s">
        <v>53433</v>
      </c>
      <c r="C2931" s="670" t="s">
        <v>9</v>
      </c>
      <c r="D2931" s="671" t="s">
        <v>53434</v>
      </c>
    </row>
    <row r="2932" customFormat="false" ht="13.5" hidden="false" customHeight="false" outlineLevel="0" collapsed="false">
      <c r="A2932" s="670" t="s">
        <v>53435</v>
      </c>
      <c r="B2932" s="670" t="s">
        <v>53436</v>
      </c>
      <c r="C2932" s="670" t="s">
        <v>9</v>
      </c>
      <c r="D2932" s="671" t="s">
        <v>53437</v>
      </c>
    </row>
    <row r="2933" customFormat="false" ht="13.5" hidden="false" customHeight="false" outlineLevel="0" collapsed="false">
      <c r="A2933" s="670" t="s">
        <v>53438</v>
      </c>
      <c r="B2933" s="670" t="s">
        <v>53439</v>
      </c>
      <c r="C2933" s="670" t="s">
        <v>9</v>
      </c>
      <c r="D2933" s="671" t="s">
        <v>53440</v>
      </c>
    </row>
    <row r="2934" customFormat="false" ht="13.5" hidden="false" customHeight="false" outlineLevel="0" collapsed="false">
      <c r="A2934" s="670" t="s">
        <v>53441</v>
      </c>
      <c r="B2934" s="670" t="s">
        <v>53442</v>
      </c>
      <c r="C2934" s="670" t="s">
        <v>9</v>
      </c>
      <c r="D2934" s="671" t="s">
        <v>53443</v>
      </c>
    </row>
    <row r="2935" customFormat="false" ht="13.5" hidden="false" customHeight="false" outlineLevel="0" collapsed="false">
      <c r="A2935" s="670" t="s">
        <v>53444</v>
      </c>
      <c r="B2935" s="670" t="s">
        <v>53445</v>
      </c>
      <c r="C2935" s="670" t="s">
        <v>9</v>
      </c>
      <c r="D2935" s="671" t="s">
        <v>53446</v>
      </c>
    </row>
    <row r="2936" customFormat="false" ht="13.5" hidden="false" customHeight="false" outlineLevel="0" collapsed="false">
      <c r="A2936" s="670" t="s">
        <v>53447</v>
      </c>
      <c r="B2936" s="670" t="s">
        <v>53448</v>
      </c>
      <c r="C2936" s="670" t="s">
        <v>9</v>
      </c>
      <c r="D2936" s="671" t="s">
        <v>53449</v>
      </c>
    </row>
    <row r="2937" customFormat="false" ht="13.5" hidden="false" customHeight="false" outlineLevel="0" collapsed="false">
      <c r="A2937" s="670" t="s">
        <v>53450</v>
      </c>
      <c r="B2937" s="670" t="s">
        <v>53451</v>
      </c>
      <c r="C2937" s="670" t="s">
        <v>9</v>
      </c>
      <c r="D2937" s="671" t="s">
        <v>53452</v>
      </c>
    </row>
    <row r="2938" customFormat="false" ht="13.5" hidden="false" customHeight="false" outlineLevel="0" collapsed="false">
      <c r="A2938" s="670" t="s">
        <v>53453</v>
      </c>
      <c r="B2938" s="670" t="s">
        <v>53454</v>
      </c>
      <c r="C2938" s="670" t="s">
        <v>9</v>
      </c>
      <c r="D2938" s="671" t="s">
        <v>53455</v>
      </c>
    </row>
    <row r="2939" customFormat="false" ht="13.5" hidden="false" customHeight="false" outlineLevel="0" collapsed="false">
      <c r="A2939" s="670" t="s">
        <v>53456</v>
      </c>
      <c r="B2939" s="670" t="s">
        <v>53457</v>
      </c>
      <c r="C2939" s="670" t="s">
        <v>9</v>
      </c>
      <c r="D2939" s="671" t="s">
        <v>53458</v>
      </c>
    </row>
    <row r="2940" customFormat="false" ht="13.5" hidden="false" customHeight="false" outlineLevel="0" collapsed="false">
      <c r="A2940" s="670" t="s">
        <v>53459</v>
      </c>
      <c r="B2940" s="670" t="s">
        <v>53460</v>
      </c>
      <c r="C2940" s="670" t="s">
        <v>9</v>
      </c>
      <c r="D2940" s="671" t="s">
        <v>53461</v>
      </c>
    </row>
    <row r="2941" customFormat="false" ht="13.5" hidden="false" customHeight="false" outlineLevel="0" collapsed="false">
      <c r="A2941" s="670" t="s">
        <v>53462</v>
      </c>
      <c r="B2941" s="670" t="s">
        <v>53463</v>
      </c>
      <c r="C2941" s="670" t="s">
        <v>9</v>
      </c>
      <c r="D2941" s="671" t="s">
        <v>53464</v>
      </c>
    </row>
    <row r="2942" customFormat="false" ht="13.5" hidden="false" customHeight="false" outlineLevel="0" collapsed="false">
      <c r="A2942" s="670" t="s">
        <v>53465</v>
      </c>
      <c r="B2942" s="670" t="s">
        <v>53466</v>
      </c>
      <c r="C2942" s="670" t="s">
        <v>9</v>
      </c>
      <c r="D2942" s="671" t="s">
        <v>53467</v>
      </c>
    </row>
    <row r="2943" customFormat="false" ht="13.5" hidden="false" customHeight="false" outlineLevel="0" collapsed="false">
      <c r="A2943" s="670" t="s">
        <v>53468</v>
      </c>
      <c r="B2943" s="670" t="s">
        <v>53469</v>
      </c>
      <c r="C2943" s="670" t="s">
        <v>9</v>
      </c>
      <c r="D2943" s="671" t="s">
        <v>53470</v>
      </c>
    </row>
    <row r="2944" customFormat="false" ht="13.5" hidden="false" customHeight="false" outlineLevel="0" collapsed="false">
      <c r="A2944" s="670" t="s">
        <v>53471</v>
      </c>
      <c r="B2944" s="670" t="s">
        <v>53472</v>
      </c>
      <c r="C2944" s="670" t="s">
        <v>9</v>
      </c>
      <c r="D2944" s="671" t="s">
        <v>53473</v>
      </c>
    </row>
    <row r="2945" customFormat="false" ht="13.5" hidden="false" customHeight="false" outlineLevel="0" collapsed="false">
      <c r="A2945" s="670" t="s">
        <v>53474</v>
      </c>
      <c r="B2945" s="670" t="s">
        <v>53475</v>
      </c>
      <c r="C2945" s="670" t="s">
        <v>9</v>
      </c>
      <c r="D2945" s="671" t="s">
        <v>53476</v>
      </c>
    </row>
    <row r="2946" customFormat="false" ht="13.5" hidden="false" customHeight="false" outlineLevel="0" collapsed="false">
      <c r="A2946" s="670" t="s">
        <v>53477</v>
      </c>
      <c r="B2946" s="670" t="s">
        <v>53478</v>
      </c>
      <c r="C2946" s="670" t="s">
        <v>9</v>
      </c>
      <c r="D2946" s="671" t="s">
        <v>53479</v>
      </c>
    </row>
    <row r="2947" customFormat="false" ht="13.5" hidden="false" customHeight="false" outlineLevel="0" collapsed="false">
      <c r="A2947" s="670" t="s">
        <v>53480</v>
      </c>
      <c r="B2947" s="670" t="s">
        <v>53481</v>
      </c>
      <c r="C2947" s="670" t="s">
        <v>9</v>
      </c>
      <c r="D2947" s="671" t="s">
        <v>53482</v>
      </c>
    </row>
    <row r="2948" customFormat="false" ht="13.5" hidden="false" customHeight="false" outlineLevel="0" collapsed="false">
      <c r="A2948" s="670" t="s">
        <v>53483</v>
      </c>
      <c r="B2948" s="670" t="s">
        <v>53484</v>
      </c>
      <c r="C2948" s="670" t="s">
        <v>9</v>
      </c>
      <c r="D2948" s="671" t="s">
        <v>53485</v>
      </c>
    </row>
    <row r="2949" customFormat="false" ht="13.5" hidden="false" customHeight="false" outlineLevel="0" collapsed="false">
      <c r="A2949" s="670" t="s">
        <v>53486</v>
      </c>
      <c r="B2949" s="670" t="s">
        <v>53487</v>
      </c>
      <c r="C2949" s="670" t="s">
        <v>9</v>
      </c>
      <c r="D2949" s="671" t="s">
        <v>53488</v>
      </c>
    </row>
    <row r="2950" customFormat="false" ht="13.5" hidden="false" customHeight="false" outlineLevel="0" collapsed="false">
      <c r="A2950" s="670" t="s">
        <v>53489</v>
      </c>
      <c r="B2950" s="670" t="s">
        <v>53490</v>
      </c>
      <c r="C2950" s="670" t="s">
        <v>9</v>
      </c>
      <c r="D2950" s="671" t="s">
        <v>53491</v>
      </c>
    </row>
    <row r="2951" customFormat="false" ht="13.5" hidden="false" customHeight="false" outlineLevel="0" collapsed="false">
      <c r="A2951" s="670" t="s">
        <v>53492</v>
      </c>
      <c r="B2951" s="670" t="s">
        <v>53493</v>
      </c>
      <c r="C2951" s="670" t="s">
        <v>9</v>
      </c>
      <c r="D2951" s="671" t="s">
        <v>53494</v>
      </c>
    </row>
    <row r="2952" customFormat="false" ht="13.5" hidden="false" customHeight="false" outlineLevel="0" collapsed="false">
      <c r="A2952" s="670" t="s">
        <v>53495</v>
      </c>
      <c r="B2952" s="670" t="s">
        <v>53496</v>
      </c>
      <c r="C2952" s="670" t="s">
        <v>9</v>
      </c>
      <c r="D2952" s="671" t="s">
        <v>53497</v>
      </c>
    </row>
    <row r="2953" customFormat="false" ht="13.5" hidden="false" customHeight="false" outlineLevel="0" collapsed="false">
      <c r="A2953" s="670" t="s">
        <v>53498</v>
      </c>
      <c r="B2953" s="670" t="s">
        <v>53499</v>
      </c>
      <c r="C2953" s="670" t="s">
        <v>9</v>
      </c>
      <c r="D2953" s="671" t="s">
        <v>53500</v>
      </c>
    </row>
    <row r="2954" customFormat="false" ht="13.5" hidden="false" customHeight="false" outlineLevel="0" collapsed="false">
      <c r="A2954" s="670" t="s">
        <v>53501</v>
      </c>
      <c r="B2954" s="670" t="s">
        <v>53502</v>
      </c>
      <c r="C2954" s="670" t="s">
        <v>9</v>
      </c>
      <c r="D2954" s="671" t="s">
        <v>53503</v>
      </c>
    </row>
    <row r="2955" customFormat="false" ht="13.5" hidden="false" customHeight="false" outlineLevel="0" collapsed="false">
      <c r="A2955" s="670" t="s">
        <v>53504</v>
      </c>
      <c r="B2955" s="670" t="s">
        <v>53505</v>
      </c>
      <c r="C2955" s="670" t="s">
        <v>9</v>
      </c>
      <c r="D2955" s="671" t="s">
        <v>53506</v>
      </c>
    </row>
    <row r="2956" customFormat="false" ht="13.5" hidden="false" customHeight="false" outlineLevel="0" collapsed="false">
      <c r="A2956" s="670" t="s">
        <v>53507</v>
      </c>
      <c r="B2956" s="670" t="s">
        <v>53508</v>
      </c>
      <c r="C2956" s="670" t="s">
        <v>9</v>
      </c>
      <c r="D2956" s="671" t="s">
        <v>53509</v>
      </c>
    </row>
    <row r="2957" customFormat="false" ht="13.5" hidden="false" customHeight="false" outlineLevel="0" collapsed="false">
      <c r="A2957" s="670" t="s">
        <v>53510</v>
      </c>
      <c r="B2957" s="670" t="s">
        <v>53511</v>
      </c>
      <c r="C2957" s="670" t="s">
        <v>9</v>
      </c>
      <c r="D2957" s="671" t="s">
        <v>53512</v>
      </c>
    </row>
    <row r="2958" customFormat="false" ht="13.5" hidden="false" customHeight="false" outlineLevel="0" collapsed="false">
      <c r="A2958" s="670" t="s">
        <v>53513</v>
      </c>
      <c r="B2958" s="670" t="s">
        <v>53514</v>
      </c>
      <c r="C2958" s="670" t="s">
        <v>9</v>
      </c>
      <c r="D2958" s="671" t="s">
        <v>53515</v>
      </c>
    </row>
    <row r="2959" customFormat="false" ht="13.5" hidden="false" customHeight="false" outlineLevel="0" collapsed="false">
      <c r="A2959" s="670" t="s">
        <v>53516</v>
      </c>
      <c r="B2959" s="670" t="s">
        <v>53517</v>
      </c>
      <c r="C2959" s="670" t="s">
        <v>9</v>
      </c>
      <c r="D2959" s="671" t="s">
        <v>53518</v>
      </c>
    </row>
    <row r="2960" customFormat="false" ht="13.5" hidden="false" customHeight="false" outlineLevel="0" collapsed="false">
      <c r="A2960" s="670" t="s">
        <v>53519</v>
      </c>
      <c r="B2960" s="670" t="s">
        <v>53520</v>
      </c>
      <c r="C2960" s="670" t="s">
        <v>9</v>
      </c>
      <c r="D2960" s="671" t="s">
        <v>53521</v>
      </c>
    </row>
    <row r="2961" customFormat="false" ht="13.5" hidden="false" customHeight="false" outlineLevel="0" collapsed="false">
      <c r="A2961" s="670" t="s">
        <v>53522</v>
      </c>
      <c r="B2961" s="670" t="s">
        <v>53523</v>
      </c>
      <c r="C2961" s="670" t="s">
        <v>9</v>
      </c>
      <c r="D2961" s="671" t="s">
        <v>53524</v>
      </c>
    </row>
    <row r="2962" customFormat="false" ht="13.5" hidden="false" customHeight="false" outlineLevel="0" collapsed="false">
      <c r="A2962" s="670" t="s">
        <v>53525</v>
      </c>
      <c r="B2962" s="670" t="s">
        <v>53526</v>
      </c>
      <c r="C2962" s="670" t="s">
        <v>9</v>
      </c>
      <c r="D2962" s="671" t="s">
        <v>53527</v>
      </c>
    </row>
    <row r="2963" customFormat="false" ht="13.5" hidden="false" customHeight="false" outlineLevel="0" collapsed="false">
      <c r="A2963" s="670" t="s">
        <v>53528</v>
      </c>
      <c r="B2963" s="670" t="s">
        <v>53529</v>
      </c>
      <c r="C2963" s="670" t="s">
        <v>9</v>
      </c>
      <c r="D2963" s="671" t="s">
        <v>53530</v>
      </c>
    </row>
    <row r="2964" customFormat="false" ht="13.5" hidden="false" customHeight="false" outlineLevel="0" collapsed="false">
      <c r="A2964" s="670" t="s">
        <v>53531</v>
      </c>
      <c r="B2964" s="670" t="s">
        <v>53532</v>
      </c>
      <c r="C2964" s="670" t="s">
        <v>9</v>
      </c>
      <c r="D2964" s="671" t="s">
        <v>53533</v>
      </c>
    </row>
    <row r="2965" customFormat="false" ht="13.5" hidden="false" customHeight="false" outlineLevel="0" collapsed="false">
      <c r="A2965" s="670" t="s">
        <v>53534</v>
      </c>
      <c r="B2965" s="670" t="s">
        <v>53535</v>
      </c>
      <c r="C2965" s="670" t="s">
        <v>9</v>
      </c>
      <c r="D2965" s="671" t="s">
        <v>53536</v>
      </c>
    </row>
    <row r="2966" customFormat="false" ht="13.5" hidden="false" customHeight="false" outlineLevel="0" collapsed="false">
      <c r="A2966" s="670" t="s">
        <v>53537</v>
      </c>
      <c r="B2966" s="670" t="s">
        <v>53538</v>
      </c>
      <c r="C2966" s="670" t="s">
        <v>9</v>
      </c>
      <c r="D2966" s="671" t="s">
        <v>53539</v>
      </c>
    </row>
    <row r="2967" customFormat="false" ht="13.5" hidden="false" customHeight="false" outlineLevel="0" collapsed="false">
      <c r="A2967" s="670" t="s">
        <v>53540</v>
      </c>
      <c r="B2967" s="670" t="s">
        <v>53541</v>
      </c>
      <c r="C2967" s="670" t="s">
        <v>9</v>
      </c>
      <c r="D2967" s="671" t="s">
        <v>53542</v>
      </c>
    </row>
    <row r="2968" customFormat="false" ht="13.5" hidden="false" customHeight="false" outlineLevel="0" collapsed="false">
      <c r="A2968" s="670" t="s">
        <v>53543</v>
      </c>
      <c r="B2968" s="670" t="s">
        <v>53544</v>
      </c>
      <c r="C2968" s="670" t="s">
        <v>9</v>
      </c>
      <c r="D2968" s="671" t="s">
        <v>53545</v>
      </c>
    </row>
    <row r="2969" customFormat="false" ht="13.5" hidden="false" customHeight="false" outlineLevel="0" collapsed="false">
      <c r="A2969" s="670" t="s">
        <v>53546</v>
      </c>
      <c r="B2969" s="670" t="s">
        <v>53547</v>
      </c>
      <c r="C2969" s="670" t="s">
        <v>9</v>
      </c>
      <c r="D2969" s="671" t="s">
        <v>53548</v>
      </c>
    </row>
    <row r="2970" customFormat="false" ht="13.5" hidden="false" customHeight="false" outlineLevel="0" collapsed="false">
      <c r="A2970" s="670" t="s">
        <v>53549</v>
      </c>
      <c r="B2970" s="670" t="s">
        <v>53550</v>
      </c>
      <c r="C2970" s="670" t="s">
        <v>9</v>
      </c>
      <c r="D2970" s="671" t="s">
        <v>53551</v>
      </c>
    </row>
    <row r="2971" customFormat="false" ht="13.5" hidden="false" customHeight="false" outlineLevel="0" collapsed="false">
      <c r="A2971" s="670" t="s">
        <v>53552</v>
      </c>
      <c r="B2971" s="670" t="s">
        <v>53553</v>
      </c>
      <c r="C2971" s="670" t="s">
        <v>9</v>
      </c>
      <c r="D2971" s="671" t="s">
        <v>53554</v>
      </c>
    </row>
    <row r="2972" customFormat="false" ht="13.5" hidden="false" customHeight="false" outlineLevel="0" collapsed="false">
      <c r="A2972" s="670" t="s">
        <v>53555</v>
      </c>
      <c r="B2972" s="670" t="s">
        <v>53556</v>
      </c>
      <c r="C2972" s="670" t="s">
        <v>9</v>
      </c>
      <c r="D2972" s="671" t="s">
        <v>53557</v>
      </c>
    </row>
    <row r="2973" customFormat="false" ht="13.5" hidden="false" customHeight="false" outlineLevel="0" collapsed="false">
      <c r="A2973" s="670" t="s">
        <v>53558</v>
      </c>
      <c r="B2973" s="670" t="s">
        <v>53559</v>
      </c>
      <c r="C2973" s="670" t="s">
        <v>9</v>
      </c>
      <c r="D2973" s="671" t="s">
        <v>53560</v>
      </c>
    </row>
    <row r="2974" customFormat="false" ht="13.5" hidden="false" customHeight="false" outlineLevel="0" collapsed="false">
      <c r="A2974" s="670" t="s">
        <v>53561</v>
      </c>
      <c r="B2974" s="670" t="s">
        <v>53562</v>
      </c>
      <c r="C2974" s="670" t="s">
        <v>9</v>
      </c>
      <c r="D2974" s="671" t="s">
        <v>53563</v>
      </c>
    </row>
    <row r="2975" customFormat="false" ht="13.5" hidden="false" customHeight="false" outlineLevel="0" collapsed="false">
      <c r="A2975" s="670" t="s">
        <v>53564</v>
      </c>
      <c r="B2975" s="670" t="s">
        <v>53565</v>
      </c>
      <c r="C2975" s="670" t="s">
        <v>9</v>
      </c>
      <c r="D2975" s="671" t="s">
        <v>53566</v>
      </c>
    </row>
    <row r="2976" customFormat="false" ht="13.5" hidden="false" customHeight="false" outlineLevel="0" collapsed="false">
      <c r="A2976" s="670" t="s">
        <v>53567</v>
      </c>
      <c r="B2976" s="670" t="s">
        <v>53568</v>
      </c>
      <c r="C2976" s="670" t="s">
        <v>9</v>
      </c>
      <c r="D2976" s="671" t="s">
        <v>53569</v>
      </c>
    </row>
    <row r="2977" customFormat="false" ht="13.5" hidden="false" customHeight="false" outlineLevel="0" collapsed="false">
      <c r="A2977" s="670" t="s">
        <v>53570</v>
      </c>
      <c r="B2977" s="670" t="s">
        <v>53571</v>
      </c>
      <c r="C2977" s="670" t="s">
        <v>9</v>
      </c>
      <c r="D2977" s="671" t="s">
        <v>53572</v>
      </c>
    </row>
    <row r="2978" customFormat="false" ht="13.5" hidden="false" customHeight="false" outlineLevel="0" collapsed="false">
      <c r="A2978" s="670" t="s">
        <v>53573</v>
      </c>
      <c r="B2978" s="670" t="s">
        <v>53574</v>
      </c>
      <c r="C2978" s="670" t="s">
        <v>9</v>
      </c>
      <c r="D2978" s="671" t="s">
        <v>53575</v>
      </c>
    </row>
    <row r="2979" customFormat="false" ht="13.5" hidden="false" customHeight="false" outlineLevel="0" collapsed="false">
      <c r="A2979" s="670" t="s">
        <v>53576</v>
      </c>
      <c r="B2979" s="670" t="s">
        <v>53577</v>
      </c>
      <c r="C2979" s="670" t="s">
        <v>9</v>
      </c>
      <c r="D2979" s="671" t="s">
        <v>53578</v>
      </c>
    </row>
    <row r="2980" customFormat="false" ht="13.5" hidden="false" customHeight="false" outlineLevel="0" collapsed="false">
      <c r="A2980" s="670" t="s">
        <v>53579</v>
      </c>
      <c r="B2980" s="670" t="s">
        <v>53580</v>
      </c>
      <c r="C2980" s="670" t="s">
        <v>9</v>
      </c>
      <c r="D2980" s="671" t="s">
        <v>53581</v>
      </c>
    </row>
    <row r="2981" customFormat="false" ht="13.5" hidden="false" customHeight="false" outlineLevel="0" collapsed="false">
      <c r="A2981" s="670" t="s">
        <v>53582</v>
      </c>
      <c r="B2981" s="670" t="s">
        <v>53583</v>
      </c>
      <c r="C2981" s="670" t="s">
        <v>9</v>
      </c>
      <c r="D2981" s="671" t="s">
        <v>53584</v>
      </c>
    </row>
    <row r="2982" customFormat="false" ht="13.5" hidden="false" customHeight="false" outlineLevel="0" collapsed="false">
      <c r="A2982" s="670" t="s">
        <v>53585</v>
      </c>
      <c r="B2982" s="670" t="s">
        <v>53586</v>
      </c>
      <c r="C2982" s="670" t="s">
        <v>9</v>
      </c>
      <c r="D2982" s="671" t="s">
        <v>53587</v>
      </c>
    </row>
    <row r="2983" customFormat="false" ht="13.5" hidden="false" customHeight="false" outlineLevel="0" collapsed="false">
      <c r="A2983" s="670" t="s">
        <v>53588</v>
      </c>
      <c r="B2983" s="670" t="s">
        <v>53589</v>
      </c>
      <c r="C2983" s="670" t="s">
        <v>9</v>
      </c>
      <c r="D2983" s="671" t="s">
        <v>53590</v>
      </c>
    </row>
    <row r="2984" customFormat="false" ht="13.5" hidden="false" customHeight="false" outlineLevel="0" collapsed="false">
      <c r="A2984" s="670" t="s">
        <v>53591</v>
      </c>
      <c r="B2984" s="670" t="s">
        <v>53592</v>
      </c>
      <c r="C2984" s="670" t="s">
        <v>9</v>
      </c>
      <c r="D2984" s="671" t="s">
        <v>53593</v>
      </c>
    </row>
    <row r="2985" customFormat="false" ht="13.5" hidden="false" customHeight="false" outlineLevel="0" collapsed="false">
      <c r="A2985" s="670" t="s">
        <v>53594</v>
      </c>
      <c r="B2985" s="670" t="s">
        <v>53595</v>
      </c>
      <c r="C2985" s="670" t="s">
        <v>9</v>
      </c>
      <c r="D2985" s="671" t="s">
        <v>53596</v>
      </c>
    </row>
    <row r="2986" customFormat="false" ht="13.5" hidden="false" customHeight="false" outlineLevel="0" collapsed="false">
      <c r="A2986" s="670" t="s">
        <v>53597</v>
      </c>
      <c r="B2986" s="670" t="s">
        <v>53598</v>
      </c>
      <c r="C2986" s="670" t="s">
        <v>9</v>
      </c>
      <c r="D2986" s="671" t="s">
        <v>53599</v>
      </c>
    </row>
    <row r="2987" customFormat="false" ht="13.5" hidden="false" customHeight="false" outlineLevel="0" collapsed="false">
      <c r="A2987" s="670" t="s">
        <v>53600</v>
      </c>
      <c r="B2987" s="670" t="s">
        <v>53601</v>
      </c>
      <c r="C2987" s="670" t="s">
        <v>9</v>
      </c>
      <c r="D2987" s="671" t="s">
        <v>53602</v>
      </c>
    </row>
    <row r="2988" customFormat="false" ht="13.5" hidden="false" customHeight="false" outlineLevel="0" collapsed="false">
      <c r="A2988" s="670" t="s">
        <v>53603</v>
      </c>
      <c r="B2988" s="670" t="s">
        <v>53604</v>
      </c>
      <c r="C2988" s="670" t="s">
        <v>9</v>
      </c>
      <c r="D2988" s="671" t="s">
        <v>53605</v>
      </c>
    </row>
    <row r="2989" customFormat="false" ht="13.5" hidden="false" customHeight="false" outlineLevel="0" collapsed="false">
      <c r="A2989" s="670" t="s">
        <v>53606</v>
      </c>
      <c r="B2989" s="670" t="s">
        <v>53607</v>
      </c>
      <c r="C2989" s="670" t="s">
        <v>9</v>
      </c>
      <c r="D2989" s="671" t="s">
        <v>53608</v>
      </c>
    </row>
    <row r="2990" customFormat="false" ht="13.5" hidden="false" customHeight="false" outlineLevel="0" collapsed="false">
      <c r="A2990" s="670" t="s">
        <v>53609</v>
      </c>
      <c r="B2990" s="670" t="s">
        <v>53610</v>
      </c>
      <c r="C2990" s="670" t="s">
        <v>9</v>
      </c>
      <c r="D2990" s="671" t="s">
        <v>53611</v>
      </c>
    </row>
    <row r="2991" customFormat="false" ht="13.5" hidden="false" customHeight="false" outlineLevel="0" collapsed="false">
      <c r="A2991" s="670" t="s">
        <v>53612</v>
      </c>
      <c r="B2991" s="670" t="s">
        <v>53613</v>
      </c>
      <c r="C2991" s="670" t="s">
        <v>9</v>
      </c>
      <c r="D2991" s="671" t="s">
        <v>53614</v>
      </c>
    </row>
    <row r="2992" customFormat="false" ht="13.5" hidden="false" customHeight="false" outlineLevel="0" collapsed="false">
      <c r="A2992" s="670" t="s">
        <v>53615</v>
      </c>
      <c r="B2992" s="670" t="s">
        <v>53616</v>
      </c>
      <c r="C2992" s="670" t="s">
        <v>9</v>
      </c>
      <c r="D2992" s="671" t="s">
        <v>53617</v>
      </c>
    </row>
    <row r="2993" customFormat="false" ht="13.5" hidden="false" customHeight="false" outlineLevel="0" collapsed="false">
      <c r="A2993" s="670" t="s">
        <v>53618</v>
      </c>
      <c r="B2993" s="670" t="s">
        <v>53619</v>
      </c>
      <c r="C2993" s="670" t="s">
        <v>9</v>
      </c>
      <c r="D2993" s="671" t="s">
        <v>53620</v>
      </c>
    </row>
    <row r="2994" customFormat="false" ht="13.5" hidden="false" customHeight="false" outlineLevel="0" collapsed="false">
      <c r="A2994" s="670" t="s">
        <v>53621</v>
      </c>
      <c r="B2994" s="670" t="s">
        <v>53622</v>
      </c>
      <c r="C2994" s="670" t="s">
        <v>9</v>
      </c>
      <c r="D2994" s="671" t="s">
        <v>53623</v>
      </c>
    </row>
    <row r="2995" customFormat="false" ht="13.5" hidden="false" customHeight="false" outlineLevel="0" collapsed="false">
      <c r="A2995" s="670" t="s">
        <v>53624</v>
      </c>
      <c r="B2995" s="670" t="s">
        <v>53625</v>
      </c>
      <c r="C2995" s="670" t="s">
        <v>9</v>
      </c>
      <c r="D2995" s="671" t="s">
        <v>53626</v>
      </c>
    </row>
    <row r="2996" customFormat="false" ht="13.5" hidden="false" customHeight="false" outlineLevel="0" collapsed="false">
      <c r="A2996" s="670" t="s">
        <v>53627</v>
      </c>
      <c r="B2996" s="670" t="s">
        <v>53628</v>
      </c>
      <c r="C2996" s="670" t="s">
        <v>9</v>
      </c>
      <c r="D2996" s="671" t="s">
        <v>53629</v>
      </c>
    </row>
    <row r="2997" customFormat="false" ht="13.5" hidden="false" customHeight="false" outlineLevel="0" collapsed="false">
      <c r="A2997" s="670" t="s">
        <v>53630</v>
      </c>
      <c r="B2997" s="670" t="s">
        <v>53631</v>
      </c>
      <c r="C2997" s="670" t="s">
        <v>9</v>
      </c>
      <c r="D2997" s="671" t="s">
        <v>53632</v>
      </c>
    </row>
    <row r="2998" customFormat="false" ht="13.5" hidden="false" customHeight="false" outlineLevel="0" collapsed="false">
      <c r="A2998" s="670" t="s">
        <v>53633</v>
      </c>
      <c r="B2998" s="670" t="s">
        <v>53634</v>
      </c>
      <c r="C2998" s="670" t="s">
        <v>9</v>
      </c>
      <c r="D2998" s="671" t="s">
        <v>53635</v>
      </c>
    </row>
    <row r="2999" customFormat="false" ht="13.5" hidden="false" customHeight="false" outlineLevel="0" collapsed="false">
      <c r="A2999" s="670" t="s">
        <v>53636</v>
      </c>
      <c r="B2999" s="670" t="s">
        <v>53637</v>
      </c>
      <c r="C2999" s="670" t="s">
        <v>9</v>
      </c>
      <c r="D2999" s="671" t="s">
        <v>53638</v>
      </c>
    </row>
    <row r="3000" customFormat="false" ht="13.5" hidden="false" customHeight="false" outlineLevel="0" collapsed="false">
      <c r="A3000" s="670" t="s">
        <v>53639</v>
      </c>
      <c r="B3000" s="670" t="s">
        <v>53640</v>
      </c>
      <c r="C3000" s="670" t="s">
        <v>9</v>
      </c>
      <c r="D3000" s="671" t="s">
        <v>53641</v>
      </c>
    </row>
    <row r="3001" customFormat="false" ht="13.5" hidden="false" customHeight="false" outlineLevel="0" collapsed="false">
      <c r="A3001" s="670" t="s">
        <v>53642</v>
      </c>
      <c r="B3001" s="670" t="s">
        <v>53643</v>
      </c>
      <c r="C3001" s="670" t="s">
        <v>9</v>
      </c>
      <c r="D3001" s="671" t="s">
        <v>53644</v>
      </c>
    </row>
    <row r="3002" customFormat="false" ht="13.5" hidden="false" customHeight="false" outlineLevel="0" collapsed="false">
      <c r="A3002" s="670" t="s">
        <v>53645</v>
      </c>
      <c r="B3002" s="670" t="s">
        <v>53646</v>
      </c>
      <c r="C3002" s="670" t="s">
        <v>9</v>
      </c>
      <c r="D3002" s="671" t="s">
        <v>53647</v>
      </c>
    </row>
    <row r="3003" customFormat="false" ht="13.5" hidden="false" customHeight="false" outlineLevel="0" collapsed="false">
      <c r="A3003" s="670" t="s">
        <v>53648</v>
      </c>
      <c r="B3003" s="670" t="s">
        <v>53649</v>
      </c>
      <c r="C3003" s="670" t="s">
        <v>9</v>
      </c>
      <c r="D3003" s="671" t="s">
        <v>53650</v>
      </c>
    </row>
    <row r="3004" customFormat="false" ht="13.5" hidden="false" customHeight="false" outlineLevel="0" collapsed="false">
      <c r="A3004" s="670" t="s">
        <v>53651</v>
      </c>
      <c r="B3004" s="670" t="s">
        <v>53652</v>
      </c>
      <c r="C3004" s="670" t="s">
        <v>9</v>
      </c>
      <c r="D3004" s="671" t="s">
        <v>53653</v>
      </c>
    </row>
    <row r="3005" customFormat="false" ht="13.5" hidden="false" customHeight="false" outlineLevel="0" collapsed="false">
      <c r="A3005" s="670" t="s">
        <v>53654</v>
      </c>
      <c r="B3005" s="670" t="s">
        <v>53655</v>
      </c>
      <c r="C3005" s="670" t="s">
        <v>9</v>
      </c>
      <c r="D3005" s="671" t="s">
        <v>53656</v>
      </c>
    </row>
    <row r="3006" customFormat="false" ht="13.5" hidden="false" customHeight="false" outlineLevel="0" collapsed="false">
      <c r="A3006" s="670" t="s">
        <v>53657</v>
      </c>
      <c r="B3006" s="670" t="s">
        <v>53658</v>
      </c>
      <c r="C3006" s="670" t="s">
        <v>9</v>
      </c>
      <c r="D3006" s="671" t="s">
        <v>53659</v>
      </c>
    </row>
    <row r="3007" customFormat="false" ht="13.5" hidden="false" customHeight="false" outlineLevel="0" collapsed="false">
      <c r="A3007" s="670" t="s">
        <v>53660</v>
      </c>
      <c r="B3007" s="670" t="s">
        <v>53661</v>
      </c>
      <c r="C3007" s="670" t="s">
        <v>9</v>
      </c>
      <c r="D3007" s="671" t="s">
        <v>53662</v>
      </c>
    </row>
    <row r="3008" customFormat="false" ht="13.5" hidden="false" customHeight="false" outlineLevel="0" collapsed="false">
      <c r="A3008" s="670" t="s">
        <v>53663</v>
      </c>
      <c r="B3008" s="670" t="s">
        <v>53664</v>
      </c>
      <c r="C3008" s="670" t="s">
        <v>9</v>
      </c>
      <c r="D3008" s="671" t="s">
        <v>53665</v>
      </c>
    </row>
    <row r="3009" customFormat="false" ht="13.5" hidden="false" customHeight="false" outlineLevel="0" collapsed="false">
      <c r="A3009" s="670" t="s">
        <v>53666</v>
      </c>
      <c r="B3009" s="670" t="s">
        <v>53667</v>
      </c>
      <c r="C3009" s="670" t="s">
        <v>9</v>
      </c>
      <c r="D3009" s="671" t="s">
        <v>53668</v>
      </c>
    </row>
    <row r="3010" customFormat="false" ht="13.5" hidden="false" customHeight="false" outlineLevel="0" collapsed="false">
      <c r="A3010" s="670" t="s">
        <v>53669</v>
      </c>
      <c r="B3010" s="670" t="s">
        <v>53670</v>
      </c>
      <c r="C3010" s="670" t="s">
        <v>9</v>
      </c>
      <c r="D3010" s="671" t="s">
        <v>53671</v>
      </c>
    </row>
    <row r="3011" customFormat="false" ht="13.5" hidden="false" customHeight="false" outlineLevel="0" collapsed="false">
      <c r="A3011" s="670" t="s">
        <v>53672</v>
      </c>
      <c r="B3011" s="670" t="s">
        <v>53673</v>
      </c>
      <c r="C3011" s="670" t="s">
        <v>9</v>
      </c>
      <c r="D3011" s="671" t="s">
        <v>53674</v>
      </c>
    </row>
    <row r="3012" customFormat="false" ht="13.5" hidden="false" customHeight="false" outlineLevel="0" collapsed="false">
      <c r="A3012" s="670" t="s">
        <v>53675</v>
      </c>
      <c r="B3012" s="670" t="s">
        <v>53676</v>
      </c>
      <c r="C3012" s="670" t="s">
        <v>9</v>
      </c>
      <c r="D3012" s="671" t="s">
        <v>53677</v>
      </c>
    </row>
    <row r="3013" customFormat="false" ht="13.5" hidden="false" customHeight="false" outlineLevel="0" collapsed="false">
      <c r="A3013" s="670" t="s">
        <v>53678</v>
      </c>
      <c r="B3013" s="670" t="s">
        <v>53679</v>
      </c>
      <c r="C3013" s="670" t="s">
        <v>9</v>
      </c>
      <c r="D3013" s="671" t="s">
        <v>53680</v>
      </c>
    </row>
    <row r="3014" customFormat="false" ht="13.5" hidden="false" customHeight="false" outlineLevel="0" collapsed="false">
      <c r="A3014" s="670" t="s">
        <v>53681</v>
      </c>
      <c r="B3014" s="670" t="s">
        <v>53682</v>
      </c>
      <c r="C3014" s="670" t="s">
        <v>9</v>
      </c>
      <c r="D3014" s="671" t="s">
        <v>53683</v>
      </c>
    </row>
    <row r="3015" customFormat="false" ht="13.5" hidden="false" customHeight="false" outlineLevel="0" collapsed="false">
      <c r="A3015" s="670" t="s">
        <v>53684</v>
      </c>
      <c r="B3015" s="670" t="s">
        <v>53685</v>
      </c>
      <c r="C3015" s="670" t="s">
        <v>9</v>
      </c>
      <c r="D3015" s="671" t="s">
        <v>53686</v>
      </c>
    </row>
    <row r="3016" customFormat="false" ht="13.5" hidden="false" customHeight="false" outlineLevel="0" collapsed="false">
      <c r="A3016" s="670" t="s">
        <v>53687</v>
      </c>
      <c r="B3016" s="670" t="s">
        <v>53688</v>
      </c>
      <c r="C3016" s="670" t="s">
        <v>9</v>
      </c>
      <c r="D3016" s="671" t="s">
        <v>53689</v>
      </c>
    </row>
    <row r="3017" customFormat="false" ht="13.5" hidden="false" customHeight="false" outlineLevel="0" collapsed="false">
      <c r="A3017" s="670" t="s">
        <v>53690</v>
      </c>
      <c r="B3017" s="670" t="s">
        <v>53691</v>
      </c>
      <c r="C3017" s="670" t="s">
        <v>9</v>
      </c>
      <c r="D3017" s="671" t="s">
        <v>53692</v>
      </c>
    </row>
    <row r="3018" customFormat="false" ht="13.5" hidden="false" customHeight="false" outlineLevel="0" collapsed="false">
      <c r="A3018" s="670" t="s">
        <v>53693</v>
      </c>
      <c r="B3018" s="670" t="s">
        <v>53694</v>
      </c>
      <c r="C3018" s="670" t="s">
        <v>9</v>
      </c>
      <c r="D3018" s="671" t="s">
        <v>53695</v>
      </c>
    </row>
    <row r="3019" customFormat="false" ht="13.5" hidden="false" customHeight="false" outlineLevel="0" collapsed="false">
      <c r="A3019" s="670" t="s">
        <v>53696</v>
      </c>
      <c r="B3019" s="670" t="s">
        <v>53697</v>
      </c>
      <c r="C3019" s="670" t="s">
        <v>130</v>
      </c>
      <c r="D3019" s="671" t="s">
        <v>53698</v>
      </c>
    </row>
    <row r="3020" customFormat="false" ht="13.5" hidden="false" customHeight="false" outlineLevel="0" collapsed="false">
      <c r="A3020" s="670" t="s">
        <v>53699</v>
      </c>
      <c r="B3020" s="670" t="s">
        <v>53700</v>
      </c>
      <c r="C3020" s="670" t="s">
        <v>130</v>
      </c>
      <c r="D3020" s="671" t="s">
        <v>53701</v>
      </c>
    </row>
    <row r="3021" customFormat="false" ht="13.5" hidden="false" customHeight="false" outlineLevel="0" collapsed="false">
      <c r="A3021" s="670" t="s">
        <v>53702</v>
      </c>
      <c r="B3021" s="670" t="s">
        <v>53703</v>
      </c>
      <c r="C3021" s="670" t="s">
        <v>130</v>
      </c>
      <c r="D3021" s="671" t="s">
        <v>53704</v>
      </c>
    </row>
    <row r="3022" customFormat="false" ht="13.5" hidden="false" customHeight="false" outlineLevel="0" collapsed="false">
      <c r="A3022" s="670" t="s">
        <v>53705</v>
      </c>
      <c r="B3022" s="670" t="s">
        <v>53706</v>
      </c>
      <c r="C3022" s="670" t="s">
        <v>130</v>
      </c>
      <c r="D3022" s="671" t="s">
        <v>45137</v>
      </c>
    </row>
    <row r="3023" customFormat="false" ht="13.5" hidden="false" customHeight="false" outlineLevel="0" collapsed="false">
      <c r="A3023" s="670" t="s">
        <v>53707</v>
      </c>
      <c r="B3023" s="670" t="s">
        <v>53708</v>
      </c>
      <c r="C3023" s="670" t="s">
        <v>130</v>
      </c>
      <c r="D3023" s="671" t="s">
        <v>53709</v>
      </c>
    </row>
    <row r="3024" customFormat="false" ht="13.5" hidden="false" customHeight="false" outlineLevel="0" collapsed="false">
      <c r="A3024" s="670" t="s">
        <v>53710</v>
      </c>
      <c r="B3024" s="670" t="s">
        <v>53711</v>
      </c>
      <c r="C3024" s="670" t="s">
        <v>130</v>
      </c>
      <c r="D3024" s="671" t="s">
        <v>53712</v>
      </c>
    </row>
    <row r="3025" customFormat="false" ht="13.5" hidden="false" customHeight="false" outlineLevel="0" collapsed="false">
      <c r="A3025" s="670" t="s">
        <v>53713</v>
      </c>
      <c r="B3025" s="670" t="s">
        <v>53714</v>
      </c>
      <c r="C3025" s="670" t="s">
        <v>130</v>
      </c>
      <c r="D3025" s="671" t="s">
        <v>53715</v>
      </c>
    </row>
    <row r="3026" customFormat="false" ht="13.5" hidden="false" customHeight="false" outlineLevel="0" collapsed="false">
      <c r="A3026" s="670" t="s">
        <v>53716</v>
      </c>
      <c r="B3026" s="670" t="s">
        <v>53717</v>
      </c>
      <c r="C3026" s="670" t="s">
        <v>130</v>
      </c>
      <c r="D3026" s="671" t="s">
        <v>53718</v>
      </c>
    </row>
    <row r="3027" customFormat="false" ht="13.5" hidden="false" customHeight="false" outlineLevel="0" collapsed="false">
      <c r="A3027" s="670" t="s">
        <v>53719</v>
      </c>
      <c r="B3027" s="670" t="s">
        <v>53720</v>
      </c>
      <c r="C3027" s="670" t="s">
        <v>130</v>
      </c>
      <c r="D3027" s="671" t="s">
        <v>53721</v>
      </c>
    </row>
    <row r="3028" customFormat="false" ht="13.5" hidden="false" customHeight="false" outlineLevel="0" collapsed="false">
      <c r="A3028" s="670" t="s">
        <v>53722</v>
      </c>
      <c r="B3028" s="670" t="s">
        <v>53723</v>
      </c>
      <c r="C3028" s="670" t="s">
        <v>9</v>
      </c>
      <c r="D3028" s="671" t="s">
        <v>53724</v>
      </c>
    </row>
    <row r="3029" customFormat="false" ht="13.5" hidden="false" customHeight="false" outlineLevel="0" collapsed="false">
      <c r="A3029" s="670" t="s">
        <v>53725</v>
      </c>
      <c r="B3029" s="670" t="s">
        <v>53726</v>
      </c>
      <c r="C3029" s="670" t="s">
        <v>9</v>
      </c>
      <c r="D3029" s="671" t="s">
        <v>53727</v>
      </c>
    </row>
    <row r="3030" customFormat="false" ht="13.5" hidden="false" customHeight="false" outlineLevel="0" collapsed="false">
      <c r="A3030" s="670" t="s">
        <v>53728</v>
      </c>
      <c r="B3030" s="670" t="s">
        <v>53729</v>
      </c>
      <c r="C3030" s="670" t="s">
        <v>9</v>
      </c>
      <c r="D3030" s="671" t="s">
        <v>53730</v>
      </c>
    </row>
    <row r="3031" customFormat="false" ht="13.5" hidden="false" customHeight="false" outlineLevel="0" collapsed="false">
      <c r="A3031" s="670" t="s">
        <v>53731</v>
      </c>
      <c r="B3031" s="670" t="s">
        <v>53732</v>
      </c>
      <c r="C3031" s="670" t="s">
        <v>9</v>
      </c>
      <c r="D3031" s="671" t="s">
        <v>53733</v>
      </c>
    </row>
    <row r="3032" customFormat="false" ht="13.5" hidden="false" customHeight="false" outlineLevel="0" collapsed="false">
      <c r="A3032" s="670" t="s">
        <v>53734</v>
      </c>
      <c r="B3032" s="670" t="s">
        <v>53735</v>
      </c>
      <c r="C3032" s="670" t="s">
        <v>9</v>
      </c>
      <c r="D3032" s="671" t="s">
        <v>53736</v>
      </c>
    </row>
    <row r="3033" customFormat="false" ht="13.5" hidden="false" customHeight="false" outlineLevel="0" collapsed="false">
      <c r="A3033" s="670" t="s">
        <v>53737</v>
      </c>
      <c r="B3033" s="670" t="s">
        <v>53738</v>
      </c>
      <c r="C3033" s="670" t="s">
        <v>9</v>
      </c>
      <c r="D3033" s="671" t="s">
        <v>53739</v>
      </c>
    </row>
    <row r="3034" customFormat="false" ht="13.5" hidden="false" customHeight="false" outlineLevel="0" collapsed="false">
      <c r="A3034" s="670" t="s">
        <v>53740</v>
      </c>
      <c r="B3034" s="670" t="s">
        <v>53741</v>
      </c>
      <c r="C3034" s="670" t="s">
        <v>9</v>
      </c>
      <c r="D3034" s="671" t="s">
        <v>53742</v>
      </c>
    </row>
    <row r="3035" customFormat="false" ht="13.5" hidden="false" customHeight="false" outlineLevel="0" collapsed="false">
      <c r="A3035" s="670" t="s">
        <v>53743</v>
      </c>
      <c r="B3035" s="670" t="s">
        <v>53744</v>
      </c>
      <c r="C3035" s="670" t="s">
        <v>9</v>
      </c>
      <c r="D3035" s="671" t="s">
        <v>53745</v>
      </c>
    </row>
    <row r="3036" customFormat="false" ht="13.5" hidden="false" customHeight="false" outlineLevel="0" collapsed="false">
      <c r="A3036" s="670" t="s">
        <v>53746</v>
      </c>
      <c r="B3036" s="670" t="s">
        <v>53747</v>
      </c>
      <c r="C3036" s="670" t="s">
        <v>9</v>
      </c>
      <c r="D3036" s="671" t="s">
        <v>53748</v>
      </c>
    </row>
    <row r="3037" customFormat="false" ht="13.5" hidden="false" customHeight="false" outlineLevel="0" collapsed="false">
      <c r="A3037" s="670" t="s">
        <v>53749</v>
      </c>
      <c r="B3037" s="670" t="s">
        <v>53750</v>
      </c>
      <c r="C3037" s="670" t="s">
        <v>9</v>
      </c>
      <c r="D3037" s="671" t="s">
        <v>53751</v>
      </c>
    </row>
    <row r="3038" customFormat="false" ht="13.5" hidden="false" customHeight="false" outlineLevel="0" collapsed="false">
      <c r="A3038" s="670" t="s">
        <v>53752</v>
      </c>
      <c r="B3038" s="670" t="s">
        <v>53753</v>
      </c>
      <c r="C3038" s="670" t="s">
        <v>9</v>
      </c>
      <c r="D3038" s="671" t="s">
        <v>53754</v>
      </c>
    </row>
    <row r="3039" customFormat="false" ht="13.5" hidden="false" customHeight="false" outlineLevel="0" collapsed="false">
      <c r="A3039" s="670" t="s">
        <v>53755</v>
      </c>
      <c r="B3039" s="670" t="s">
        <v>53756</v>
      </c>
      <c r="C3039" s="670" t="s">
        <v>9</v>
      </c>
      <c r="D3039" s="671" t="s">
        <v>53757</v>
      </c>
    </row>
    <row r="3040" customFormat="false" ht="13.5" hidden="false" customHeight="false" outlineLevel="0" collapsed="false">
      <c r="A3040" s="670" t="s">
        <v>53758</v>
      </c>
      <c r="B3040" s="670" t="s">
        <v>53759</v>
      </c>
      <c r="C3040" s="670" t="s">
        <v>9</v>
      </c>
      <c r="D3040" s="671" t="s">
        <v>53760</v>
      </c>
    </row>
    <row r="3041" customFormat="false" ht="13.5" hidden="false" customHeight="false" outlineLevel="0" collapsed="false">
      <c r="A3041" s="670" t="s">
        <v>53761</v>
      </c>
      <c r="B3041" s="670" t="s">
        <v>53762</v>
      </c>
      <c r="C3041" s="670" t="s">
        <v>9</v>
      </c>
      <c r="D3041" s="671" t="s">
        <v>53763</v>
      </c>
    </row>
    <row r="3042" customFormat="false" ht="13.5" hidden="false" customHeight="false" outlineLevel="0" collapsed="false">
      <c r="A3042" s="670" t="s">
        <v>53764</v>
      </c>
      <c r="B3042" s="670" t="s">
        <v>53765</v>
      </c>
      <c r="C3042" s="670" t="s">
        <v>9</v>
      </c>
      <c r="D3042" s="671" t="s">
        <v>53766</v>
      </c>
    </row>
    <row r="3043" customFormat="false" ht="13.5" hidden="false" customHeight="false" outlineLevel="0" collapsed="false">
      <c r="A3043" s="670" t="s">
        <v>53767</v>
      </c>
      <c r="B3043" s="670" t="s">
        <v>53768</v>
      </c>
      <c r="C3043" s="670" t="s">
        <v>9</v>
      </c>
      <c r="D3043" s="671" t="s">
        <v>53769</v>
      </c>
    </row>
    <row r="3044" customFormat="false" ht="13.5" hidden="false" customHeight="false" outlineLevel="0" collapsed="false">
      <c r="A3044" s="670" t="s">
        <v>53770</v>
      </c>
      <c r="B3044" s="670" t="s">
        <v>53771</v>
      </c>
      <c r="C3044" s="670" t="s">
        <v>9</v>
      </c>
      <c r="D3044" s="671" t="s">
        <v>53772</v>
      </c>
    </row>
    <row r="3045" customFormat="false" ht="13.5" hidden="false" customHeight="false" outlineLevel="0" collapsed="false">
      <c r="A3045" s="670" t="s">
        <v>53773</v>
      </c>
      <c r="B3045" s="670" t="s">
        <v>53774</v>
      </c>
      <c r="C3045" s="670" t="s">
        <v>9</v>
      </c>
      <c r="D3045" s="671" t="s">
        <v>53775</v>
      </c>
    </row>
    <row r="3046" customFormat="false" ht="13.5" hidden="false" customHeight="false" outlineLevel="0" collapsed="false">
      <c r="A3046" s="670" t="s">
        <v>53776</v>
      </c>
      <c r="B3046" s="670" t="s">
        <v>53777</v>
      </c>
      <c r="C3046" s="670" t="s">
        <v>9</v>
      </c>
      <c r="D3046" s="671" t="s">
        <v>53778</v>
      </c>
    </row>
    <row r="3047" customFormat="false" ht="13.5" hidden="false" customHeight="false" outlineLevel="0" collapsed="false">
      <c r="A3047" s="670" t="s">
        <v>53779</v>
      </c>
      <c r="B3047" s="670" t="s">
        <v>53780</v>
      </c>
      <c r="C3047" s="670" t="s">
        <v>9</v>
      </c>
      <c r="D3047" s="671" t="s">
        <v>53781</v>
      </c>
    </row>
    <row r="3048" customFormat="false" ht="13.5" hidden="false" customHeight="false" outlineLevel="0" collapsed="false">
      <c r="A3048" s="670" t="s">
        <v>53782</v>
      </c>
      <c r="B3048" s="670" t="s">
        <v>53783</v>
      </c>
      <c r="C3048" s="670" t="s">
        <v>9</v>
      </c>
      <c r="D3048" s="671" t="s">
        <v>53784</v>
      </c>
    </row>
    <row r="3049" customFormat="false" ht="13.5" hidden="false" customHeight="false" outlineLevel="0" collapsed="false">
      <c r="A3049" s="670" t="s">
        <v>53785</v>
      </c>
      <c r="B3049" s="670" t="s">
        <v>53786</v>
      </c>
      <c r="C3049" s="670" t="s">
        <v>130</v>
      </c>
      <c r="D3049" s="671" t="s">
        <v>46629</v>
      </c>
    </row>
    <row r="3050" customFormat="false" ht="13.5" hidden="false" customHeight="false" outlineLevel="0" collapsed="false">
      <c r="A3050" s="670" t="s">
        <v>53787</v>
      </c>
      <c r="B3050" s="670" t="s">
        <v>53788</v>
      </c>
      <c r="C3050" s="670" t="s">
        <v>130</v>
      </c>
      <c r="D3050" s="671" t="s">
        <v>53789</v>
      </c>
    </row>
    <row r="3051" customFormat="false" ht="13.5" hidden="false" customHeight="false" outlineLevel="0" collapsed="false">
      <c r="A3051" s="670" t="s">
        <v>53790</v>
      </c>
      <c r="B3051" s="670" t="s">
        <v>53791</v>
      </c>
      <c r="C3051" s="670" t="s">
        <v>130</v>
      </c>
      <c r="D3051" s="671" t="s">
        <v>53792</v>
      </c>
    </row>
    <row r="3052" customFormat="false" ht="13.5" hidden="false" customHeight="false" outlineLevel="0" collapsed="false">
      <c r="A3052" s="670" t="s">
        <v>53793</v>
      </c>
      <c r="B3052" s="670" t="s">
        <v>53794</v>
      </c>
      <c r="C3052" s="670" t="s">
        <v>130</v>
      </c>
      <c r="D3052" s="671" t="s">
        <v>53795</v>
      </c>
    </row>
    <row r="3053" customFormat="false" ht="13.5" hidden="false" customHeight="false" outlineLevel="0" collapsed="false">
      <c r="A3053" s="670" t="s">
        <v>53796</v>
      </c>
      <c r="B3053" s="670" t="s">
        <v>53797</v>
      </c>
      <c r="C3053" s="670" t="s">
        <v>130</v>
      </c>
      <c r="D3053" s="671" t="s">
        <v>52787</v>
      </c>
    </row>
    <row r="3054" customFormat="false" ht="13.5" hidden="false" customHeight="false" outlineLevel="0" collapsed="false">
      <c r="A3054" s="670" t="s">
        <v>53798</v>
      </c>
      <c r="B3054" s="670" t="s">
        <v>53799</v>
      </c>
      <c r="C3054" s="670" t="s">
        <v>130</v>
      </c>
      <c r="D3054" s="671" t="s">
        <v>53800</v>
      </c>
    </row>
    <row r="3055" customFormat="false" ht="13.5" hidden="false" customHeight="false" outlineLevel="0" collapsed="false">
      <c r="A3055" s="670" t="s">
        <v>53801</v>
      </c>
      <c r="B3055" s="670" t="s">
        <v>53802</v>
      </c>
      <c r="C3055" s="670" t="s">
        <v>130</v>
      </c>
      <c r="D3055" s="671" t="s">
        <v>53803</v>
      </c>
    </row>
    <row r="3056" customFormat="false" ht="13.5" hidden="false" customHeight="false" outlineLevel="0" collapsed="false">
      <c r="A3056" s="670" t="s">
        <v>53804</v>
      </c>
      <c r="B3056" s="670" t="s">
        <v>53805</v>
      </c>
      <c r="C3056" s="670" t="s">
        <v>130</v>
      </c>
      <c r="D3056" s="671" t="s">
        <v>52510</v>
      </c>
    </row>
    <row r="3057" customFormat="false" ht="13.5" hidden="false" customHeight="false" outlineLevel="0" collapsed="false">
      <c r="A3057" s="670" t="s">
        <v>53806</v>
      </c>
      <c r="B3057" s="670" t="s">
        <v>53807</v>
      </c>
      <c r="C3057" s="670" t="s">
        <v>130</v>
      </c>
      <c r="D3057" s="671" t="s">
        <v>46882</v>
      </c>
    </row>
    <row r="3058" customFormat="false" ht="13.5" hidden="false" customHeight="false" outlineLevel="0" collapsed="false">
      <c r="A3058" s="670" t="s">
        <v>53808</v>
      </c>
      <c r="B3058" s="670" t="s">
        <v>53809</v>
      </c>
      <c r="C3058" s="670" t="s">
        <v>130</v>
      </c>
      <c r="D3058" s="671" t="s">
        <v>53810</v>
      </c>
    </row>
    <row r="3059" customFormat="false" ht="13.5" hidden="false" customHeight="false" outlineLevel="0" collapsed="false">
      <c r="A3059" s="670" t="s">
        <v>53811</v>
      </c>
      <c r="B3059" s="670" t="s">
        <v>53812</v>
      </c>
      <c r="C3059" s="670" t="s">
        <v>130</v>
      </c>
      <c r="D3059" s="671" t="s">
        <v>53813</v>
      </c>
    </row>
    <row r="3060" customFormat="false" ht="13.5" hidden="false" customHeight="false" outlineLevel="0" collapsed="false">
      <c r="A3060" s="670" t="s">
        <v>53814</v>
      </c>
      <c r="B3060" s="670" t="s">
        <v>53815</v>
      </c>
      <c r="C3060" s="670" t="s">
        <v>130</v>
      </c>
      <c r="D3060" s="671" t="s">
        <v>53816</v>
      </c>
    </row>
    <row r="3061" customFormat="false" ht="13.5" hidden="false" customHeight="false" outlineLevel="0" collapsed="false">
      <c r="A3061" s="670" t="s">
        <v>53817</v>
      </c>
      <c r="B3061" s="670" t="s">
        <v>53818</v>
      </c>
      <c r="C3061" s="670" t="s">
        <v>130</v>
      </c>
      <c r="D3061" s="671" t="s">
        <v>46899</v>
      </c>
    </row>
    <row r="3062" customFormat="false" ht="13.5" hidden="false" customHeight="false" outlineLevel="0" collapsed="false">
      <c r="A3062" s="670" t="s">
        <v>53819</v>
      </c>
      <c r="B3062" s="670" t="s">
        <v>53820</v>
      </c>
      <c r="C3062" s="670" t="s">
        <v>130</v>
      </c>
      <c r="D3062" s="671" t="s">
        <v>53821</v>
      </c>
    </row>
    <row r="3063" customFormat="false" ht="13.5" hidden="false" customHeight="false" outlineLevel="0" collapsed="false">
      <c r="A3063" s="670" t="s">
        <v>53822</v>
      </c>
      <c r="B3063" s="670" t="s">
        <v>53823</v>
      </c>
      <c r="C3063" s="670" t="s">
        <v>130</v>
      </c>
      <c r="D3063" s="671" t="s">
        <v>53824</v>
      </c>
    </row>
    <row r="3064" customFormat="false" ht="13.5" hidden="false" customHeight="false" outlineLevel="0" collapsed="false">
      <c r="A3064" s="670" t="s">
        <v>53825</v>
      </c>
      <c r="B3064" s="670" t="s">
        <v>53826</v>
      </c>
      <c r="C3064" s="670" t="s">
        <v>130</v>
      </c>
      <c r="D3064" s="671" t="s">
        <v>53827</v>
      </c>
    </row>
    <row r="3065" customFormat="false" ht="13.5" hidden="false" customHeight="false" outlineLevel="0" collapsed="false">
      <c r="A3065" s="670" t="s">
        <v>53828</v>
      </c>
      <c r="B3065" s="670" t="s">
        <v>53829</v>
      </c>
      <c r="C3065" s="670" t="s">
        <v>130</v>
      </c>
      <c r="D3065" s="671" t="s">
        <v>53830</v>
      </c>
    </row>
    <row r="3066" customFormat="false" ht="13.5" hidden="false" customHeight="false" outlineLevel="0" collapsed="false">
      <c r="A3066" s="670" t="s">
        <v>53831</v>
      </c>
      <c r="B3066" s="670" t="s">
        <v>53832</v>
      </c>
      <c r="C3066" s="670" t="s">
        <v>130</v>
      </c>
      <c r="D3066" s="671" t="s">
        <v>53833</v>
      </c>
    </row>
    <row r="3067" customFormat="false" ht="13.5" hidden="false" customHeight="false" outlineLevel="0" collapsed="false">
      <c r="A3067" s="670" t="s">
        <v>53834</v>
      </c>
      <c r="B3067" s="670" t="s">
        <v>53835</v>
      </c>
      <c r="C3067" s="670" t="s">
        <v>130</v>
      </c>
      <c r="D3067" s="671" t="s">
        <v>53836</v>
      </c>
    </row>
    <row r="3068" customFormat="false" ht="13.5" hidden="false" customHeight="false" outlineLevel="0" collapsed="false">
      <c r="A3068" s="670" t="s">
        <v>53837</v>
      </c>
      <c r="B3068" s="670" t="s">
        <v>53838</v>
      </c>
      <c r="C3068" s="670" t="s">
        <v>130</v>
      </c>
      <c r="D3068" s="671" t="s">
        <v>53839</v>
      </c>
    </row>
    <row r="3069" customFormat="false" ht="13.5" hidden="false" customHeight="false" outlineLevel="0" collapsed="false">
      <c r="A3069" s="670" t="s">
        <v>53840</v>
      </c>
      <c r="B3069" s="670" t="s">
        <v>53841</v>
      </c>
      <c r="C3069" s="670" t="s">
        <v>130</v>
      </c>
      <c r="D3069" s="671" t="s">
        <v>53842</v>
      </c>
    </row>
    <row r="3070" customFormat="false" ht="13.5" hidden="false" customHeight="false" outlineLevel="0" collapsed="false">
      <c r="A3070" s="670" t="s">
        <v>53843</v>
      </c>
      <c r="B3070" s="670" t="s">
        <v>53844</v>
      </c>
      <c r="C3070" s="670" t="s">
        <v>130</v>
      </c>
      <c r="D3070" s="671" t="s">
        <v>50331</v>
      </c>
    </row>
    <row r="3071" customFormat="false" ht="13.5" hidden="false" customHeight="false" outlineLevel="0" collapsed="false">
      <c r="A3071" s="670" t="s">
        <v>53845</v>
      </c>
      <c r="B3071" s="670" t="s">
        <v>53846</v>
      </c>
      <c r="C3071" s="670" t="s">
        <v>130</v>
      </c>
      <c r="D3071" s="671" t="s">
        <v>46120</v>
      </c>
    </row>
    <row r="3072" customFormat="false" ht="13.5" hidden="false" customHeight="false" outlineLevel="0" collapsed="false">
      <c r="A3072" s="670" t="s">
        <v>53847</v>
      </c>
      <c r="B3072" s="670" t="s">
        <v>53848</v>
      </c>
      <c r="C3072" s="670" t="s">
        <v>130</v>
      </c>
      <c r="D3072" s="671" t="s">
        <v>50358</v>
      </c>
    </row>
    <row r="3073" customFormat="false" ht="13.5" hidden="false" customHeight="false" outlineLevel="0" collapsed="false">
      <c r="A3073" s="670" t="s">
        <v>53849</v>
      </c>
      <c r="B3073" s="670" t="s">
        <v>53850</v>
      </c>
      <c r="C3073" s="670" t="s">
        <v>130</v>
      </c>
      <c r="D3073" s="671" t="s">
        <v>53851</v>
      </c>
    </row>
    <row r="3074" customFormat="false" ht="13.5" hidden="false" customHeight="false" outlineLevel="0" collapsed="false">
      <c r="A3074" s="670" t="s">
        <v>53852</v>
      </c>
      <c r="B3074" s="670" t="s">
        <v>53853</v>
      </c>
      <c r="C3074" s="670" t="s">
        <v>130</v>
      </c>
      <c r="D3074" s="671" t="s">
        <v>53854</v>
      </c>
    </row>
    <row r="3075" customFormat="false" ht="13.5" hidden="false" customHeight="false" outlineLevel="0" collapsed="false">
      <c r="A3075" s="670" t="s">
        <v>53855</v>
      </c>
      <c r="B3075" s="670" t="s">
        <v>53856</v>
      </c>
      <c r="C3075" s="670" t="s">
        <v>130</v>
      </c>
      <c r="D3075" s="671" t="s">
        <v>46177</v>
      </c>
    </row>
    <row r="3076" customFormat="false" ht="13.5" hidden="false" customHeight="false" outlineLevel="0" collapsed="false">
      <c r="A3076" s="670" t="s">
        <v>53857</v>
      </c>
      <c r="B3076" s="670" t="s">
        <v>53858</v>
      </c>
      <c r="C3076" s="670" t="s">
        <v>130</v>
      </c>
      <c r="D3076" s="671" t="s">
        <v>53859</v>
      </c>
    </row>
    <row r="3077" customFormat="false" ht="13.5" hidden="false" customHeight="false" outlineLevel="0" collapsed="false">
      <c r="A3077" s="670" t="s">
        <v>53860</v>
      </c>
      <c r="B3077" s="670" t="s">
        <v>53861</v>
      </c>
      <c r="C3077" s="670" t="s">
        <v>130</v>
      </c>
      <c r="D3077" s="671" t="s">
        <v>53862</v>
      </c>
    </row>
    <row r="3078" customFormat="false" ht="13.5" hidden="false" customHeight="false" outlineLevel="0" collapsed="false">
      <c r="A3078" s="670" t="s">
        <v>53863</v>
      </c>
      <c r="B3078" s="670" t="s">
        <v>53864</v>
      </c>
      <c r="C3078" s="670" t="s">
        <v>130</v>
      </c>
      <c r="D3078" s="671" t="s">
        <v>53865</v>
      </c>
    </row>
    <row r="3079" customFormat="false" ht="13.5" hidden="false" customHeight="false" outlineLevel="0" collapsed="false">
      <c r="A3079" s="670" t="s">
        <v>53866</v>
      </c>
      <c r="B3079" s="670" t="s">
        <v>53867</v>
      </c>
      <c r="C3079" s="670" t="s">
        <v>130</v>
      </c>
      <c r="D3079" s="671" t="s">
        <v>46481</v>
      </c>
    </row>
    <row r="3080" customFormat="false" ht="13.5" hidden="false" customHeight="false" outlineLevel="0" collapsed="false">
      <c r="A3080" s="670" t="s">
        <v>53868</v>
      </c>
      <c r="B3080" s="670" t="s">
        <v>53869</v>
      </c>
      <c r="C3080" s="670" t="s">
        <v>130</v>
      </c>
      <c r="D3080" s="671" t="s">
        <v>53870</v>
      </c>
    </row>
    <row r="3081" customFormat="false" ht="13.5" hidden="false" customHeight="false" outlineLevel="0" collapsed="false">
      <c r="A3081" s="670" t="s">
        <v>53871</v>
      </c>
      <c r="B3081" s="670" t="s">
        <v>53872</v>
      </c>
      <c r="C3081" s="670" t="s">
        <v>130</v>
      </c>
      <c r="D3081" s="671" t="s">
        <v>53873</v>
      </c>
    </row>
    <row r="3082" customFormat="false" ht="13.5" hidden="false" customHeight="false" outlineLevel="0" collapsed="false">
      <c r="A3082" s="670" t="s">
        <v>53874</v>
      </c>
      <c r="B3082" s="670" t="s">
        <v>53875</v>
      </c>
      <c r="C3082" s="670" t="s">
        <v>130</v>
      </c>
      <c r="D3082" s="671" t="s">
        <v>52244</v>
      </c>
    </row>
    <row r="3083" customFormat="false" ht="13.5" hidden="false" customHeight="false" outlineLevel="0" collapsed="false">
      <c r="A3083" s="670" t="s">
        <v>53876</v>
      </c>
      <c r="B3083" s="670" t="s">
        <v>53877</v>
      </c>
      <c r="C3083" s="670" t="s">
        <v>130</v>
      </c>
      <c r="D3083" s="671" t="s">
        <v>53878</v>
      </c>
    </row>
    <row r="3084" customFormat="false" ht="13.5" hidden="false" customHeight="false" outlineLevel="0" collapsed="false">
      <c r="A3084" s="670" t="s">
        <v>53879</v>
      </c>
      <c r="B3084" s="670" t="s">
        <v>53880</v>
      </c>
      <c r="C3084" s="670" t="s">
        <v>130</v>
      </c>
      <c r="D3084" s="671" t="s">
        <v>53881</v>
      </c>
    </row>
    <row r="3085" customFormat="false" ht="13.5" hidden="false" customHeight="false" outlineLevel="0" collapsed="false">
      <c r="A3085" s="670" t="s">
        <v>53882</v>
      </c>
      <c r="B3085" s="670" t="s">
        <v>53883</v>
      </c>
      <c r="C3085" s="670" t="s">
        <v>9</v>
      </c>
      <c r="D3085" s="671" t="s">
        <v>53884</v>
      </c>
    </row>
    <row r="3086" customFormat="false" ht="13.5" hidden="false" customHeight="false" outlineLevel="0" collapsed="false">
      <c r="A3086" s="670" t="s">
        <v>53885</v>
      </c>
      <c r="B3086" s="670" t="s">
        <v>53886</v>
      </c>
      <c r="C3086" s="670" t="s">
        <v>9</v>
      </c>
      <c r="D3086" s="671" t="s">
        <v>53887</v>
      </c>
    </row>
    <row r="3087" customFormat="false" ht="13.5" hidden="false" customHeight="false" outlineLevel="0" collapsed="false">
      <c r="A3087" s="670" t="s">
        <v>53888</v>
      </c>
      <c r="B3087" s="670" t="s">
        <v>53889</v>
      </c>
      <c r="C3087" s="670" t="s">
        <v>9</v>
      </c>
      <c r="D3087" s="671" t="s">
        <v>53890</v>
      </c>
    </row>
    <row r="3088" customFormat="false" ht="13.5" hidden="false" customHeight="false" outlineLevel="0" collapsed="false">
      <c r="A3088" s="670" t="s">
        <v>53891</v>
      </c>
      <c r="B3088" s="670" t="s">
        <v>53892</v>
      </c>
      <c r="C3088" s="670" t="s">
        <v>9</v>
      </c>
      <c r="D3088" s="671" t="s">
        <v>53893</v>
      </c>
    </row>
    <row r="3089" customFormat="false" ht="13.5" hidden="false" customHeight="false" outlineLevel="0" collapsed="false">
      <c r="A3089" s="670" t="s">
        <v>53894</v>
      </c>
      <c r="B3089" s="670" t="s">
        <v>53895</v>
      </c>
      <c r="C3089" s="670" t="s">
        <v>9</v>
      </c>
      <c r="D3089" s="671" t="s">
        <v>53896</v>
      </c>
    </row>
    <row r="3090" customFormat="false" ht="13.5" hidden="false" customHeight="false" outlineLevel="0" collapsed="false">
      <c r="A3090" s="670" t="s">
        <v>53897</v>
      </c>
      <c r="B3090" s="670" t="s">
        <v>53898</v>
      </c>
      <c r="C3090" s="670" t="s">
        <v>9</v>
      </c>
      <c r="D3090" s="671" t="s">
        <v>53899</v>
      </c>
    </row>
    <row r="3091" customFormat="false" ht="13.5" hidden="false" customHeight="false" outlineLevel="0" collapsed="false">
      <c r="A3091" s="670" t="s">
        <v>53900</v>
      </c>
      <c r="B3091" s="670" t="s">
        <v>53901</v>
      </c>
      <c r="C3091" s="670" t="s">
        <v>9</v>
      </c>
      <c r="D3091" s="671" t="s">
        <v>53902</v>
      </c>
    </row>
    <row r="3092" customFormat="false" ht="13.5" hidden="false" customHeight="false" outlineLevel="0" collapsed="false">
      <c r="A3092" s="670" t="s">
        <v>53903</v>
      </c>
      <c r="B3092" s="670" t="s">
        <v>53904</v>
      </c>
      <c r="C3092" s="670" t="s">
        <v>9</v>
      </c>
      <c r="D3092" s="671" t="s">
        <v>53905</v>
      </c>
    </row>
    <row r="3093" customFormat="false" ht="13.5" hidden="false" customHeight="false" outlineLevel="0" collapsed="false">
      <c r="A3093" s="670" t="s">
        <v>53906</v>
      </c>
      <c r="B3093" s="670" t="s">
        <v>53907</v>
      </c>
      <c r="C3093" s="670" t="s">
        <v>9</v>
      </c>
      <c r="D3093" s="671" t="s">
        <v>53908</v>
      </c>
    </row>
    <row r="3094" customFormat="false" ht="13.5" hidden="false" customHeight="false" outlineLevel="0" collapsed="false">
      <c r="A3094" s="670" t="s">
        <v>53909</v>
      </c>
      <c r="B3094" s="670" t="s">
        <v>53910</v>
      </c>
      <c r="C3094" s="670" t="s">
        <v>1696</v>
      </c>
      <c r="D3094" s="671" t="s">
        <v>53911</v>
      </c>
    </row>
    <row r="3095" customFormat="false" ht="13.5" hidden="false" customHeight="false" outlineLevel="0" collapsed="false">
      <c r="A3095" s="670" t="s">
        <v>53912</v>
      </c>
      <c r="B3095" s="670" t="s">
        <v>53913</v>
      </c>
      <c r="C3095" s="670" t="s">
        <v>9</v>
      </c>
      <c r="D3095" s="671" t="s">
        <v>53914</v>
      </c>
    </row>
    <row r="3096" customFormat="false" ht="13.5" hidden="false" customHeight="false" outlineLevel="0" collapsed="false">
      <c r="A3096" s="670" t="s">
        <v>53915</v>
      </c>
      <c r="B3096" s="670" t="s">
        <v>53916</v>
      </c>
      <c r="C3096" s="670" t="s">
        <v>9</v>
      </c>
      <c r="D3096" s="671" t="s">
        <v>53917</v>
      </c>
    </row>
    <row r="3097" customFormat="false" ht="13.5" hidden="false" customHeight="false" outlineLevel="0" collapsed="false">
      <c r="A3097" s="670" t="s">
        <v>53918</v>
      </c>
      <c r="B3097" s="670" t="s">
        <v>53919</v>
      </c>
      <c r="C3097" s="670" t="s">
        <v>130</v>
      </c>
      <c r="D3097" s="671" t="s">
        <v>53859</v>
      </c>
    </row>
    <row r="3098" customFormat="false" ht="13.5" hidden="false" customHeight="false" outlineLevel="0" collapsed="false">
      <c r="A3098" s="670" t="s">
        <v>53920</v>
      </c>
      <c r="B3098" s="670" t="s">
        <v>53921</v>
      </c>
      <c r="C3098" s="670" t="s">
        <v>130</v>
      </c>
      <c r="D3098" s="671" t="s">
        <v>47262</v>
      </c>
    </row>
    <row r="3099" customFormat="false" ht="13.5" hidden="false" customHeight="false" outlineLevel="0" collapsed="false">
      <c r="A3099" s="670" t="s">
        <v>53922</v>
      </c>
      <c r="B3099" s="670" t="s">
        <v>53923</v>
      </c>
      <c r="C3099" s="670" t="s">
        <v>130</v>
      </c>
      <c r="D3099" s="671" t="s">
        <v>53924</v>
      </c>
    </row>
    <row r="3100" customFormat="false" ht="13.5" hidden="false" customHeight="false" outlineLevel="0" collapsed="false">
      <c r="A3100" s="670" t="s">
        <v>53925</v>
      </c>
      <c r="B3100" s="670" t="s">
        <v>53926</v>
      </c>
      <c r="C3100" s="670" t="s">
        <v>130</v>
      </c>
      <c r="D3100" s="671" t="s">
        <v>53927</v>
      </c>
    </row>
    <row r="3101" customFormat="false" ht="13.5" hidden="false" customHeight="false" outlineLevel="0" collapsed="false">
      <c r="A3101" s="670" t="s">
        <v>53928</v>
      </c>
      <c r="B3101" s="670" t="s">
        <v>53929</v>
      </c>
      <c r="C3101" s="670" t="s">
        <v>9</v>
      </c>
      <c r="D3101" s="671" t="s">
        <v>53930</v>
      </c>
    </row>
    <row r="3102" customFormat="false" ht="13.5" hidden="false" customHeight="false" outlineLevel="0" collapsed="false">
      <c r="A3102" s="670" t="s">
        <v>53931</v>
      </c>
      <c r="B3102" s="670" t="s">
        <v>53932</v>
      </c>
      <c r="C3102" s="670" t="s">
        <v>9</v>
      </c>
      <c r="D3102" s="671" t="s">
        <v>53933</v>
      </c>
    </row>
    <row r="3103" customFormat="false" ht="13.5" hidden="false" customHeight="false" outlineLevel="0" collapsed="false">
      <c r="A3103" s="670" t="s">
        <v>53934</v>
      </c>
      <c r="B3103" s="670" t="s">
        <v>53935</v>
      </c>
      <c r="C3103" s="670" t="s">
        <v>9</v>
      </c>
      <c r="D3103" s="671" t="s">
        <v>53936</v>
      </c>
    </row>
    <row r="3104" customFormat="false" ht="13.5" hidden="false" customHeight="false" outlineLevel="0" collapsed="false">
      <c r="A3104" s="670" t="s">
        <v>53937</v>
      </c>
      <c r="B3104" s="670" t="s">
        <v>53938</v>
      </c>
      <c r="C3104" s="670" t="s">
        <v>9</v>
      </c>
      <c r="D3104" s="671" t="s">
        <v>52921</v>
      </c>
    </row>
    <row r="3105" customFormat="false" ht="13.5" hidden="false" customHeight="false" outlineLevel="0" collapsed="false">
      <c r="A3105" s="670" t="s">
        <v>53939</v>
      </c>
      <c r="B3105" s="670" t="s">
        <v>53940</v>
      </c>
      <c r="C3105" s="670" t="s">
        <v>9</v>
      </c>
      <c r="D3105" s="671" t="s">
        <v>53941</v>
      </c>
    </row>
    <row r="3106" customFormat="false" ht="13.5" hidden="false" customHeight="false" outlineLevel="0" collapsed="false">
      <c r="A3106" s="670" t="s">
        <v>53942</v>
      </c>
      <c r="B3106" s="670" t="s">
        <v>53943</v>
      </c>
      <c r="C3106" s="670" t="s">
        <v>9</v>
      </c>
      <c r="D3106" s="671" t="s">
        <v>53944</v>
      </c>
    </row>
    <row r="3107" customFormat="false" ht="13.5" hidden="false" customHeight="false" outlineLevel="0" collapsed="false">
      <c r="A3107" s="670" t="s">
        <v>53945</v>
      </c>
      <c r="B3107" s="670" t="s">
        <v>53946</v>
      </c>
      <c r="C3107" s="670" t="s">
        <v>130</v>
      </c>
      <c r="D3107" s="671" t="s">
        <v>53947</v>
      </c>
    </row>
    <row r="3108" customFormat="false" ht="13.5" hidden="false" customHeight="false" outlineLevel="0" collapsed="false">
      <c r="A3108" s="670" t="s">
        <v>53948</v>
      </c>
      <c r="B3108" s="670" t="s">
        <v>53949</v>
      </c>
      <c r="C3108" s="670" t="s">
        <v>130</v>
      </c>
      <c r="D3108" s="671" t="s">
        <v>53950</v>
      </c>
    </row>
    <row r="3109" customFormat="false" ht="13.5" hidden="false" customHeight="false" outlineLevel="0" collapsed="false">
      <c r="A3109" s="670" t="s">
        <v>53951</v>
      </c>
      <c r="B3109" s="670" t="s">
        <v>53952</v>
      </c>
      <c r="C3109" s="670" t="s">
        <v>130</v>
      </c>
      <c r="D3109" s="671" t="s">
        <v>53953</v>
      </c>
    </row>
    <row r="3110" customFormat="false" ht="13.5" hidden="false" customHeight="false" outlineLevel="0" collapsed="false">
      <c r="A3110" s="670" t="s">
        <v>53954</v>
      </c>
      <c r="B3110" s="670" t="s">
        <v>53955</v>
      </c>
      <c r="C3110" s="670" t="s">
        <v>130</v>
      </c>
      <c r="D3110" s="671" t="s">
        <v>49936</v>
      </c>
    </row>
    <row r="3111" customFormat="false" ht="13.5" hidden="false" customHeight="false" outlineLevel="0" collapsed="false">
      <c r="A3111" s="670" t="s">
        <v>53956</v>
      </c>
      <c r="B3111" s="670" t="s">
        <v>53957</v>
      </c>
      <c r="C3111" s="670" t="s">
        <v>130</v>
      </c>
      <c r="D3111" s="671" t="s">
        <v>45638</v>
      </c>
    </row>
    <row r="3112" customFormat="false" ht="13.5" hidden="false" customHeight="false" outlineLevel="0" collapsed="false">
      <c r="A3112" s="670" t="s">
        <v>53958</v>
      </c>
      <c r="B3112" s="670" t="s">
        <v>53959</v>
      </c>
      <c r="C3112" s="670" t="s">
        <v>130</v>
      </c>
      <c r="D3112" s="671" t="s">
        <v>53960</v>
      </c>
    </row>
    <row r="3113" customFormat="false" ht="13.5" hidden="false" customHeight="false" outlineLevel="0" collapsed="false">
      <c r="A3113" s="670" t="s">
        <v>53961</v>
      </c>
      <c r="B3113" s="670" t="s">
        <v>53962</v>
      </c>
      <c r="C3113" s="670" t="s">
        <v>130</v>
      </c>
      <c r="D3113" s="671" t="s">
        <v>53963</v>
      </c>
    </row>
    <row r="3114" customFormat="false" ht="13.5" hidden="false" customHeight="false" outlineLevel="0" collapsed="false">
      <c r="A3114" s="670" t="s">
        <v>53964</v>
      </c>
      <c r="B3114" s="670" t="s">
        <v>53965</v>
      </c>
      <c r="C3114" s="670" t="s">
        <v>130</v>
      </c>
      <c r="D3114" s="671" t="s">
        <v>45029</v>
      </c>
    </row>
    <row r="3115" customFormat="false" ht="13.5" hidden="false" customHeight="false" outlineLevel="0" collapsed="false">
      <c r="A3115" s="670" t="s">
        <v>53966</v>
      </c>
      <c r="B3115" s="670" t="s">
        <v>53967</v>
      </c>
      <c r="C3115" s="670" t="s">
        <v>130</v>
      </c>
      <c r="D3115" s="671" t="s">
        <v>52469</v>
      </c>
    </row>
    <row r="3116" customFormat="false" ht="13.5" hidden="false" customHeight="false" outlineLevel="0" collapsed="false">
      <c r="A3116" s="670" t="s">
        <v>53968</v>
      </c>
      <c r="B3116" s="670" t="s">
        <v>53969</v>
      </c>
      <c r="C3116" s="670" t="s">
        <v>130</v>
      </c>
      <c r="D3116" s="671" t="s">
        <v>52267</v>
      </c>
    </row>
    <row r="3117" customFormat="false" ht="13.5" hidden="false" customHeight="false" outlineLevel="0" collapsed="false">
      <c r="A3117" s="670" t="s">
        <v>53970</v>
      </c>
      <c r="B3117" s="670" t="s">
        <v>53971</v>
      </c>
      <c r="C3117" s="670" t="s">
        <v>130</v>
      </c>
      <c r="D3117" s="671" t="s">
        <v>53972</v>
      </c>
    </row>
    <row r="3118" customFormat="false" ht="13.5" hidden="false" customHeight="false" outlineLevel="0" collapsed="false">
      <c r="A3118" s="670" t="s">
        <v>53973</v>
      </c>
      <c r="B3118" s="670" t="s">
        <v>53974</v>
      </c>
      <c r="C3118" s="670" t="s">
        <v>130</v>
      </c>
      <c r="D3118" s="671" t="s">
        <v>53975</v>
      </c>
    </row>
    <row r="3119" customFormat="false" ht="13.5" hidden="false" customHeight="false" outlineLevel="0" collapsed="false">
      <c r="A3119" s="670" t="s">
        <v>53976</v>
      </c>
      <c r="B3119" s="670" t="s">
        <v>53977</v>
      </c>
      <c r="C3119" s="670" t="s">
        <v>130</v>
      </c>
      <c r="D3119" s="671" t="s">
        <v>53978</v>
      </c>
    </row>
    <row r="3120" customFormat="false" ht="13.5" hidden="false" customHeight="false" outlineLevel="0" collapsed="false">
      <c r="A3120" s="670" t="s">
        <v>53979</v>
      </c>
      <c r="B3120" s="670" t="s">
        <v>53980</v>
      </c>
      <c r="C3120" s="670" t="s">
        <v>130</v>
      </c>
      <c r="D3120" s="671" t="s">
        <v>53981</v>
      </c>
    </row>
    <row r="3121" customFormat="false" ht="13.5" hidden="false" customHeight="false" outlineLevel="0" collapsed="false">
      <c r="A3121" s="670" t="s">
        <v>53982</v>
      </c>
      <c r="B3121" s="670" t="s">
        <v>53983</v>
      </c>
      <c r="C3121" s="670" t="s">
        <v>130</v>
      </c>
      <c r="D3121" s="671" t="s">
        <v>53984</v>
      </c>
    </row>
    <row r="3122" customFormat="false" ht="13.5" hidden="false" customHeight="false" outlineLevel="0" collapsed="false">
      <c r="A3122" s="670" t="s">
        <v>53985</v>
      </c>
      <c r="B3122" s="670" t="s">
        <v>53986</v>
      </c>
      <c r="C3122" s="670" t="s">
        <v>130</v>
      </c>
      <c r="D3122" s="671" t="s">
        <v>53987</v>
      </c>
    </row>
    <row r="3123" customFormat="false" ht="13.5" hidden="false" customHeight="false" outlineLevel="0" collapsed="false">
      <c r="A3123" s="670" t="s">
        <v>53988</v>
      </c>
      <c r="B3123" s="670" t="s">
        <v>53989</v>
      </c>
      <c r="C3123" s="670" t="s">
        <v>130</v>
      </c>
      <c r="D3123" s="671" t="s">
        <v>53990</v>
      </c>
    </row>
    <row r="3124" customFormat="false" ht="13.5" hidden="false" customHeight="false" outlineLevel="0" collapsed="false">
      <c r="A3124" s="670" t="s">
        <v>53991</v>
      </c>
      <c r="B3124" s="670" t="s">
        <v>53992</v>
      </c>
      <c r="C3124" s="670" t="s">
        <v>130</v>
      </c>
      <c r="D3124" s="671" t="s">
        <v>52258</v>
      </c>
    </row>
    <row r="3125" customFormat="false" ht="13.5" hidden="false" customHeight="false" outlineLevel="0" collapsed="false">
      <c r="A3125" s="670" t="s">
        <v>53993</v>
      </c>
      <c r="B3125" s="670" t="s">
        <v>53994</v>
      </c>
      <c r="C3125" s="670" t="s">
        <v>130</v>
      </c>
      <c r="D3125" s="671" t="s">
        <v>53995</v>
      </c>
    </row>
    <row r="3126" customFormat="false" ht="13.5" hidden="false" customHeight="false" outlineLevel="0" collapsed="false">
      <c r="A3126" s="670" t="s">
        <v>53996</v>
      </c>
      <c r="B3126" s="670" t="s">
        <v>53997</v>
      </c>
      <c r="C3126" s="670" t="s">
        <v>130</v>
      </c>
      <c r="D3126" s="671" t="s">
        <v>53998</v>
      </c>
    </row>
    <row r="3127" customFormat="false" ht="13.5" hidden="false" customHeight="false" outlineLevel="0" collapsed="false">
      <c r="A3127" s="670" t="s">
        <v>53999</v>
      </c>
      <c r="B3127" s="670" t="s">
        <v>54000</v>
      </c>
      <c r="C3127" s="670" t="s">
        <v>130</v>
      </c>
      <c r="D3127" s="671" t="s">
        <v>52924</v>
      </c>
    </row>
    <row r="3128" customFormat="false" ht="13.5" hidden="false" customHeight="false" outlineLevel="0" collapsed="false">
      <c r="A3128" s="670" t="s">
        <v>54001</v>
      </c>
      <c r="B3128" s="670" t="s">
        <v>54002</v>
      </c>
      <c r="C3128" s="670" t="s">
        <v>130</v>
      </c>
      <c r="D3128" s="671" t="s">
        <v>52542</v>
      </c>
    </row>
    <row r="3129" customFormat="false" ht="13.5" hidden="false" customHeight="false" outlineLevel="0" collapsed="false">
      <c r="A3129" s="670" t="s">
        <v>54003</v>
      </c>
      <c r="B3129" s="670" t="s">
        <v>54004</v>
      </c>
      <c r="C3129" s="670" t="s">
        <v>130</v>
      </c>
      <c r="D3129" s="671" t="s">
        <v>54005</v>
      </c>
    </row>
    <row r="3130" customFormat="false" ht="13.5" hidden="false" customHeight="false" outlineLevel="0" collapsed="false">
      <c r="A3130" s="670" t="s">
        <v>54006</v>
      </c>
      <c r="B3130" s="670" t="s">
        <v>54007</v>
      </c>
      <c r="C3130" s="670" t="s">
        <v>130</v>
      </c>
      <c r="D3130" s="671" t="s">
        <v>54008</v>
      </c>
    </row>
    <row r="3131" customFormat="false" ht="13.5" hidden="false" customHeight="false" outlineLevel="0" collapsed="false">
      <c r="A3131" s="670" t="s">
        <v>54009</v>
      </c>
      <c r="B3131" s="670" t="s">
        <v>54010</v>
      </c>
      <c r="C3131" s="670" t="s">
        <v>130</v>
      </c>
      <c r="D3131" s="671" t="s">
        <v>54011</v>
      </c>
    </row>
    <row r="3132" customFormat="false" ht="13.5" hidden="false" customHeight="false" outlineLevel="0" collapsed="false">
      <c r="A3132" s="670" t="s">
        <v>54012</v>
      </c>
      <c r="B3132" s="670" t="s">
        <v>54013</v>
      </c>
      <c r="C3132" s="670" t="s">
        <v>130</v>
      </c>
      <c r="D3132" s="671" t="s">
        <v>54014</v>
      </c>
    </row>
    <row r="3133" customFormat="false" ht="13.5" hidden="false" customHeight="false" outlineLevel="0" collapsed="false">
      <c r="A3133" s="670" t="s">
        <v>54015</v>
      </c>
      <c r="B3133" s="670" t="s">
        <v>54016</v>
      </c>
      <c r="C3133" s="670" t="s">
        <v>130</v>
      </c>
      <c r="D3133" s="671" t="s">
        <v>54017</v>
      </c>
    </row>
    <row r="3134" customFormat="false" ht="13.5" hidden="false" customHeight="false" outlineLevel="0" collapsed="false">
      <c r="A3134" s="670" t="s">
        <v>54018</v>
      </c>
      <c r="B3134" s="670" t="s">
        <v>54019</v>
      </c>
      <c r="C3134" s="670" t="s">
        <v>130</v>
      </c>
      <c r="D3134" s="671" t="s">
        <v>54020</v>
      </c>
    </row>
    <row r="3135" customFormat="false" ht="13.5" hidden="false" customHeight="false" outlineLevel="0" collapsed="false">
      <c r="A3135" s="670" t="s">
        <v>54021</v>
      </c>
      <c r="B3135" s="670" t="s">
        <v>54022</v>
      </c>
      <c r="C3135" s="670" t="s">
        <v>130</v>
      </c>
      <c r="D3135" s="671" t="s">
        <v>46650</v>
      </c>
    </row>
    <row r="3136" customFormat="false" ht="13.5" hidden="false" customHeight="false" outlineLevel="0" collapsed="false">
      <c r="A3136" s="670" t="s">
        <v>54023</v>
      </c>
      <c r="B3136" s="670" t="s">
        <v>54024</v>
      </c>
      <c r="C3136" s="670" t="s">
        <v>130</v>
      </c>
      <c r="D3136" s="671" t="s">
        <v>52525</v>
      </c>
    </row>
    <row r="3137" customFormat="false" ht="13.5" hidden="false" customHeight="false" outlineLevel="0" collapsed="false">
      <c r="A3137" s="670" t="s">
        <v>54025</v>
      </c>
      <c r="B3137" s="670" t="s">
        <v>54026</v>
      </c>
      <c r="C3137" s="670" t="s">
        <v>130</v>
      </c>
      <c r="D3137" s="671" t="s">
        <v>54027</v>
      </c>
    </row>
    <row r="3138" customFormat="false" ht="13.5" hidden="false" customHeight="false" outlineLevel="0" collapsed="false">
      <c r="A3138" s="670" t="s">
        <v>54028</v>
      </c>
      <c r="B3138" s="670" t="s">
        <v>54029</v>
      </c>
      <c r="C3138" s="670" t="s">
        <v>130</v>
      </c>
      <c r="D3138" s="671" t="s">
        <v>54030</v>
      </c>
    </row>
    <row r="3139" customFormat="false" ht="13.5" hidden="false" customHeight="false" outlineLevel="0" collapsed="false">
      <c r="A3139" s="670" t="s">
        <v>54031</v>
      </c>
      <c r="B3139" s="670" t="s">
        <v>54032</v>
      </c>
      <c r="C3139" s="670" t="s">
        <v>130</v>
      </c>
      <c r="D3139" s="671" t="s">
        <v>54033</v>
      </c>
    </row>
    <row r="3140" customFormat="false" ht="13.5" hidden="false" customHeight="false" outlineLevel="0" collapsed="false">
      <c r="A3140" s="670" t="s">
        <v>54034</v>
      </c>
      <c r="B3140" s="670" t="s">
        <v>54035</v>
      </c>
      <c r="C3140" s="670" t="s">
        <v>130</v>
      </c>
      <c r="D3140" s="671" t="s">
        <v>54036</v>
      </c>
    </row>
    <row r="3141" customFormat="false" ht="13.5" hidden="false" customHeight="false" outlineLevel="0" collapsed="false">
      <c r="A3141" s="670" t="s">
        <v>54037</v>
      </c>
      <c r="B3141" s="670" t="s">
        <v>54038</v>
      </c>
      <c r="C3141" s="670" t="s">
        <v>130</v>
      </c>
      <c r="D3141" s="671" t="s">
        <v>45089</v>
      </c>
    </row>
    <row r="3142" customFormat="false" ht="13.5" hidden="false" customHeight="false" outlineLevel="0" collapsed="false">
      <c r="A3142" s="670" t="s">
        <v>54039</v>
      </c>
      <c r="B3142" s="670" t="s">
        <v>54040</v>
      </c>
      <c r="C3142" s="670" t="s">
        <v>130</v>
      </c>
      <c r="D3142" s="671" t="s">
        <v>54041</v>
      </c>
    </row>
    <row r="3143" customFormat="false" ht="13.5" hidden="false" customHeight="false" outlineLevel="0" collapsed="false">
      <c r="A3143" s="670" t="s">
        <v>54042</v>
      </c>
      <c r="B3143" s="670" t="s">
        <v>54043</v>
      </c>
      <c r="C3143" s="670" t="s">
        <v>130</v>
      </c>
      <c r="D3143" s="671" t="s">
        <v>54044</v>
      </c>
    </row>
    <row r="3144" customFormat="false" ht="13.5" hidden="false" customHeight="false" outlineLevel="0" collapsed="false">
      <c r="A3144" s="670" t="s">
        <v>54045</v>
      </c>
      <c r="B3144" s="670" t="s">
        <v>54046</v>
      </c>
      <c r="C3144" s="670" t="s">
        <v>130</v>
      </c>
      <c r="D3144" s="671" t="s">
        <v>47706</v>
      </c>
    </row>
    <row r="3145" customFormat="false" ht="13.5" hidden="false" customHeight="false" outlineLevel="0" collapsed="false">
      <c r="A3145" s="670" t="s">
        <v>54047</v>
      </c>
      <c r="B3145" s="670" t="s">
        <v>54048</v>
      </c>
      <c r="C3145" s="670" t="s">
        <v>130</v>
      </c>
      <c r="D3145" s="671" t="s">
        <v>54049</v>
      </c>
    </row>
    <row r="3146" customFormat="false" ht="13.5" hidden="false" customHeight="false" outlineLevel="0" collapsed="false">
      <c r="A3146" s="670" t="s">
        <v>54050</v>
      </c>
      <c r="B3146" s="670" t="s">
        <v>54051</v>
      </c>
      <c r="C3146" s="670" t="s">
        <v>130</v>
      </c>
      <c r="D3146" s="671" t="s">
        <v>51350</v>
      </c>
    </row>
    <row r="3147" customFormat="false" ht="13.5" hidden="false" customHeight="false" outlineLevel="0" collapsed="false">
      <c r="A3147" s="670" t="s">
        <v>54052</v>
      </c>
      <c r="B3147" s="670" t="s">
        <v>54053</v>
      </c>
      <c r="C3147" s="670" t="s">
        <v>130</v>
      </c>
      <c r="D3147" s="671" t="s">
        <v>54054</v>
      </c>
    </row>
    <row r="3148" customFormat="false" ht="13.5" hidden="false" customHeight="false" outlineLevel="0" collapsed="false">
      <c r="A3148" s="670" t="s">
        <v>54055</v>
      </c>
      <c r="B3148" s="670" t="s">
        <v>54056</v>
      </c>
      <c r="C3148" s="670" t="s">
        <v>130</v>
      </c>
      <c r="D3148" s="671" t="s">
        <v>54057</v>
      </c>
    </row>
    <row r="3149" customFormat="false" ht="13.5" hidden="false" customHeight="false" outlineLevel="0" collapsed="false">
      <c r="A3149" s="670" t="s">
        <v>54058</v>
      </c>
      <c r="B3149" s="670" t="s">
        <v>54059</v>
      </c>
      <c r="C3149" s="670" t="s">
        <v>130</v>
      </c>
      <c r="D3149" s="671" t="s">
        <v>54060</v>
      </c>
    </row>
    <row r="3150" customFormat="false" ht="13.5" hidden="false" customHeight="false" outlineLevel="0" collapsed="false">
      <c r="A3150" s="670" t="s">
        <v>54061</v>
      </c>
      <c r="B3150" s="670" t="s">
        <v>54062</v>
      </c>
      <c r="C3150" s="670" t="s">
        <v>130</v>
      </c>
      <c r="D3150" s="671" t="s">
        <v>52570</v>
      </c>
    </row>
    <row r="3151" customFormat="false" ht="13.5" hidden="false" customHeight="false" outlineLevel="0" collapsed="false">
      <c r="A3151" s="670" t="s">
        <v>54063</v>
      </c>
      <c r="B3151" s="670" t="s">
        <v>54064</v>
      </c>
      <c r="C3151" s="670" t="s">
        <v>130</v>
      </c>
      <c r="D3151" s="671" t="s">
        <v>54065</v>
      </c>
    </row>
    <row r="3152" customFormat="false" ht="13.5" hidden="false" customHeight="false" outlineLevel="0" collapsed="false">
      <c r="A3152" s="670" t="s">
        <v>54066</v>
      </c>
      <c r="B3152" s="670" t="s">
        <v>54067</v>
      </c>
      <c r="C3152" s="670" t="s">
        <v>130</v>
      </c>
      <c r="D3152" s="671" t="s">
        <v>54068</v>
      </c>
    </row>
    <row r="3153" customFormat="false" ht="13.5" hidden="false" customHeight="false" outlineLevel="0" collapsed="false">
      <c r="A3153" s="670" t="s">
        <v>54069</v>
      </c>
      <c r="B3153" s="670" t="s">
        <v>54070</v>
      </c>
      <c r="C3153" s="670" t="s">
        <v>130</v>
      </c>
      <c r="D3153" s="671" t="s">
        <v>54071</v>
      </c>
    </row>
    <row r="3154" customFormat="false" ht="13.5" hidden="false" customHeight="false" outlineLevel="0" collapsed="false">
      <c r="A3154" s="670" t="s">
        <v>54072</v>
      </c>
      <c r="B3154" s="670" t="s">
        <v>54073</v>
      </c>
      <c r="C3154" s="670" t="s">
        <v>130</v>
      </c>
      <c r="D3154" s="671" t="s">
        <v>54074</v>
      </c>
    </row>
    <row r="3155" customFormat="false" ht="13.5" hidden="false" customHeight="false" outlineLevel="0" collapsed="false">
      <c r="A3155" s="670" t="s">
        <v>54075</v>
      </c>
      <c r="B3155" s="670" t="s">
        <v>54076</v>
      </c>
      <c r="C3155" s="670" t="s">
        <v>130</v>
      </c>
      <c r="D3155" s="671" t="s">
        <v>54077</v>
      </c>
    </row>
    <row r="3156" customFormat="false" ht="13.5" hidden="false" customHeight="false" outlineLevel="0" collapsed="false">
      <c r="A3156" s="670" t="s">
        <v>54078</v>
      </c>
      <c r="B3156" s="670" t="s">
        <v>54079</v>
      </c>
      <c r="C3156" s="670" t="s">
        <v>130</v>
      </c>
      <c r="D3156" s="671" t="s">
        <v>54080</v>
      </c>
    </row>
    <row r="3157" customFormat="false" ht="13.5" hidden="false" customHeight="false" outlineLevel="0" collapsed="false">
      <c r="A3157" s="670" t="s">
        <v>54081</v>
      </c>
      <c r="B3157" s="670" t="s">
        <v>54082</v>
      </c>
      <c r="C3157" s="670" t="s">
        <v>130</v>
      </c>
      <c r="D3157" s="671" t="s">
        <v>54083</v>
      </c>
    </row>
    <row r="3158" customFormat="false" ht="13.5" hidden="false" customHeight="false" outlineLevel="0" collapsed="false">
      <c r="A3158" s="670" t="s">
        <v>54084</v>
      </c>
      <c r="B3158" s="670" t="s">
        <v>54085</v>
      </c>
      <c r="C3158" s="670" t="s">
        <v>130</v>
      </c>
      <c r="D3158" s="671" t="s">
        <v>54086</v>
      </c>
    </row>
    <row r="3159" customFormat="false" ht="13.5" hidden="false" customHeight="false" outlineLevel="0" collapsed="false">
      <c r="A3159" s="670" t="s">
        <v>54087</v>
      </c>
      <c r="B3159" s="670" t="s">
        <v>54088</v>
      </c>
      <c r="C3159" s="670" t="s">
        <v>130</v>
      </c>
      <c r="D3159" s="671" t="s">
        <v>52682</v>
      </c>
    </row>
    <row r="3160" customFormat="false" ht="13.5" hidden="false" customHeight="false" outlineLevel="0" collapsed="false">
      <c r="A3160" s="670" t="s">
        <v>54089</v>
      </c>
      <c r="B3160" s="670" t="s">
        <v>54090</v>
      </c>
      <c r="C3160" s="670" t="s">
        <v>130</v>
      </c>
      <c r="D3160" s="671" t="s">
        <v>54091</v>
      </c>
    </row>
    <row r="3161" customFormat="false" ht="13.5" hidden="false" customHeight="false" outlineLevel="0" collapsed="false">
      <c r="A3161" s="670" t="s">
        <v>54092</v>
      </c>
      <c r="B3161" s="670" t="s">
        <v>54093</v>
      </c>
      <c r="C3161" s="670" t="s">
        <v>130</v>
      </c>
      <c r="D3161" s="671" t="s">
        <v>54094</v>
      </c>
    </row>
    <row r="3162" customFormat="false" ht="13.5" hidden="false" customHeight="false" outlineLevel="0" collapsed="false">
      <c r="A3162" s="670" t="s">
        <v>54095</v>
      </c>
      <c r="B3162" s="670" t="s">
        <v>54096</v>
      </c>
      <c r="C3162" s="670" t="s">
        <v>130</v>
      </c>
      <c r="D3162" s="671" t="s">
        <v>54097</v>
      </c>
    </row>
    <row r="3163" customFormat="false" ht="13.5" hidden="false" customHeight="false" outlineLevel="0" collapsed="false">
      <c r="A3163" s="670" t="s">
        <v>54098</v>
      </c>
      <c r="B3163" s="670" t="s">
        <v>54099</v>
      </c>
      <c r="C3163" s="670" t="s">
        <v>130</v>
      </c>
      <c r="D3163" s="671" t="s">
        <v>54100</v>
      </c>
    </row>
    <row r="3164" customFormat="false" ht="13.5" hidden="false" customHeight="false" outlineLevel="0" collapsed="false">
      <c r="A3164" s="670" t="s">
        <v>54101</v>
      </c>
      <c r="B3164" s="670" t="s">
        <v>54102</v>
      </c>
      <c r="C3164" s="670" t="s">
        <v>130</v>
      </c>
      <c r="D3164" s="671" t="s">
        <v>54103</v>
      </c>
    </row>
    <row r="3165" customFormat="false" ht="13.5" hidden="false" customHeight="false" outlineLevel="0" collapsed="false">
      <c r="A3165" s="670" t="s">
        <v>54104</v>
      </c>
      <c r="B3165" s="670" t="s">
        <v>54105</v>
      </c>
      <c r="C3165" s="670" t="s">
        <v>130</v>
      </c>
      <c r="D3165" s="671" t="s">
        <v>54106</v>
      </c>
    </row>
    <row r="3166" customFormat="false" ht="13.5" hidden="false" customHeight="false" outlineLevel="0" collapsed="false">
      <c r="A3166" s="670" t="s">
        <v>54107</v>
      </c>
      <c r="B3166" s="670" t="s">
        <v>54108</v>
      </c>
      <c r="C3166" s="670" t="s">
        <v>130</v>
      </c>
      <c r="D3166" s="671" t="s">
        <v>54109</v>
      </c>
    </row>
    <row r="3167" customFormat="false" ht="13.5" hidden="false" customHeight="false" outlineLevel="0" collapsed="false">
      <c r="A3167" s="670" t="s">
        <v>54110</v>
      </c>
      <c r="B3167" s="670" t="s">
        <v>54111</v>
      </c>
      <c r="C3167" s="670" t="s">
        <v>130</v>
      </c>
      <c r="D3167" s="671" t="s">
        <v>54112</v>
      </c>
    </row>
    <row r="3168" customFormat="false" ht="13.5" hidden="false" customHeight="false" outlineLevel="0" collapsed="false">
      <c r="A3168" s="670" t="s">
        <v>54113</v>
      </c>
      <c r="B3168" s="670" t="s">
        <v>54114</v>
      </c>
      <c r="C3168" s="670" t="s">
        <v>130</v>
      </c>
      <c r="D3168" s="671" t="s">
        <v>54115</v>
      </c>
    </row>
    <row r="3169" customFormat="false" ht="13.5" hidden="false" customHeight="false" outlineLevel="0" collapsed="false">
      <c r="A3169" s="670" t="s">
        <v>54116</v>
      </c>
      <c r="B3169" s="670" t="s">
        <v>54117</v>
      </c>
      <c r="C3169" s="670" t="s">
        <v>130</v>
      </c>
      <c r="D3169" s="671" t="s">
        <v>54118</v>
      </c>
    </row>
    <row r="3170" customFormat="false" ht="13.5" hidden="false" customHeight="false" outlineLevel="0" collapsed="false">
      <c r="A3170" s="670" t="s">
        <v>54119</v>
      </c>
      <c r="B3170" s="670" t="s">
        <v>54120</v>
      </c>
      <c r="C3170" s="670" t="s">
        <v>130</v>
      </c>
      <c r="D3170" s="671" t="s">
        <v>54121</v>
      </c>
    </row>
    <row r="3171" customFormat="false" ht="13.5" hidden="false" customHeight="false" outlineLevel="0" collapsed="false">
      <c r="A3171" s="670" t="s">
        <v>54122</v>
      </c>
      <c r="B3171" s="670" t="s">
        <v>54123</v>
      </c>
      <c r="C3171" s="670" t="s">
        <v>130</v>
      </c>
      <c r="D3171" s="671" t="s">
        <v>54124</v>
      </c>
    </row>
    <row r="3172" customFormat="false" ht="13.5" hidden="false" customHeight="false" outlineLevel="0" collapsed="false">
      <c r="A3172" s="670" t="s">
        <v>54125</v>
      </c>
      <c r="B3172" s="670" t="s">
        <v>54126</v>
      </c>
      <c r="C3172" s="670" t="s">
        <v>130</v>
      </c>
      <c r="D3172" s="671" t="s">
        <v>54127</v>
      </c>
    </row>
    <row r="3173" customFormat="false" ht="13.5" hidden="false" customHeight="false" outlineLevel="0" collapsed="false">
      <c r="A3173" s="670" t="s">
        <v>54128</v>
      </c>
      <c r="B3173" s="670" t="s">
        <v>54129</v>
      </c>
      <c r="C3173" s="670" t="s">
        <v>130</v>
      </c>
      <c r="D3173" s="671" t="s">
        <v>54130</v>
      </c>
    </row>
    <row r="3174" customFormat="false" ht="13.5" hidden="false" customHeight="false" outlineLevel="0" collapsed="false">
      <c r="A3174" s="670" t="s">
        <v>54131</v>
      </c>
      <c r="B3174" s="670" t="s">
        <v>54132</v>
      </c>
      <c r="C3174" s="670" t="s">
        <v>130</v>
      </c>
      <c r="D3174" s="671" t="s">
        <v>54133</v>
      </c>
    </row>
    <row r="3175" customFormat="false" ht="13.5" hidden="false" customHeight="false" outlineLevel="0" collapsed="false">
      <c r="A3175" s="670" t="s">
        <v>54134</v>
      </c>
      <c r="B3175" s="670" t="s">
        <v>54135</v>
      </c>
      <c r="C3175" s="670" t="s">
        <v>130</v>
      </c>
      <c r="D3175" s="671" t="s">
        <v>54136</v>
      </c>
    </row>
    <row r="3176" customFormat="false" ht="13.5" hidden="false" customHeight="false" outlineLevel="0" collapsed="false">
      <c r="A3176" s="670" t="s">
        <v>54137</v>
      </c>
      <c r="B3176" s="670" t="s">
        <v>54138</v>
      </c>
      <c r="C3176" s="670" t="s">
        <v>130</v>
      </c>
      <c r="D3176" s="671" t="s">
        <v>54139</v>
      </c>
    </row>
    <row r="3177" customFormat="false" ht="13.5" hidden="false" customHeight="false" outlineLevel="0" collapsed="false">
      <c r="A3177" s="670" t="s">
        <v>54140</v>
      </c>
      <c r="B3177" s="670" t="s">
        <v>54141</v>
      </c>
      <c r="C3177" s="670" t="s">
        <v>130</v>
      </c>
      <c r="D3177" s="671" t="s">
        <v>54142</v>
      </c>
    </row>
    <row r="3178" customFormat="false" ht="13.5" hidden="false" customHeight="false" outlineLevel="0" collapsed="false">
      <c r="A3178" s="670" t="s">
        <v>54143</v>
      </c>
      <c r="B3178" s="670" t="s">
        <v>54144</v>
      </c>
      <c r="C3178" s="670" t="s">
        <v>130</v>
      </c>
      <c r="D3178" s="671" t="s">
        <v>54145</v>
      </c>
    </row>
    <row r="3179" customFormat="false" ht="13.5" hidden="false" customHeight="false" outlineLevel="0" collapsed="false">
      <c r="A3179" s="670" t="s">
        <v>54146</v>
      </c>
      <c r="B3179" s="670" t="s">
        <v>54147</v>
      </c>
      <c r="C3179" s="670" t="s">
        <v>130</v>
      </c>
      <c r="D3179" s="671" t="s">
        <v>54148</v>
      </c>
    </row>
    <row r="3180" customFormat="false" ht="13.5" hidden="false" customHeight="false" outlineLevel="0" collapsed="false">
      <c r="A3180" s="670" t="s">
        <v>54149</v>
      </c>
      <c r="B3180" s="670" t="s">
        <v>54150</v>
      </c>
      <c r="C3180" s="670" t="s">
        <v>130</v>
      </c>
      <c r="D3180" s="671" t="s">
        <v>54151</v>
      </c>
    </row>
    <row r="3181" customFormat="false" ht="13.5" hidden="false" customHeight="false" outlineLevel="0" collapsed="false">
      <c r="A3181" s="670" t="s">
        <v>54152</v>
      </c>
      <c r="B3181" s="670" t="s">
        <v>54153</v>
      </c>
      <c r="C3181" s="670" t="s">
        <v>130</v>
      </c>
      <c r="D3181" s="671" t="s">
        <v>54154</v>
      </c>
    </row>
    <row r="3182" customFormat="false" ht="13.5" hidden="false" customHeight="false" outlineLevel="0" collapsed="false">
      <c r="A3182" s="670" t="s">
        <v>54155</v>
      </c>
      <c r="B3182" s="670" t="s">
        <v>54156</v>
      </c>
      <c r="C3182" s="670" t="s">
        <v>130</v>
      </c>
      <c r="D3182" s="671" t="s">
        <v>54157</v>
      </c>
    </row>
    <row r="3183" customFormat="false" ht="13.5" hidden="false" customHeight="false" outlineLevel="0" collapsed="false">
      <c r="A3183" s="670" t="s">
        <v>54158</v>
      </c>
      <c r="B3183" s="670" t="s">
        <v>54159</v>
      </c>
      <c r="C3183" s="670" t="s">
        <v>130</v>
      </c>
      <c r="D3183" s="671" t="s">
        <v>54160</v>
      </c>
    </row>
    <row r="3184" customFormat="false" ht="13.5" hidden="false" customHeight="false" outlineLevel="0" collapsed="false">
      <c r="A3184" s="670" t="s">
        <v>54161</v>
      </c>
      <c r="B3184" s="670" t="s">
        <v>54162</v>
      </c>
      <c r="C3184" s="670" t="s">
        <v>130</v>
      </c>
      <c r="D3184" s="671" t="s">
        <v>54163</v>
      </c>
    </row>
    <row r="3185" customFormat="false" ht="13.5" hidden="false" customHeight="false" outlineLevel="0" collapsed="false">
      <c r="A3185" s="670" t="s">
        <v>54164</v>
      </c>
      <c r="B3185" s="670" t="s">
        <v>54165</v>
      </c>
      <c r="C3185" s="670" t="s">
        <v>130</v>
      </c>
      <c r="D3185" s="671" t="s">
        <v>54166</v>
      </c>
    </row>
    <row r="3186" customFormat="false" ht="13.5" hidden="false" customHeight="false" outlineLevel="0" collapsed="false">
      <c r="A3186" s="670" t="s">
        <v>54167</v>
      </c>
      <c r="B3186" s="670" t="s">
        <v>54168</v>
      </c>
      <c r="C3186" s="670" t="s">
        <v>130</v>
      </c>
      <c r="D3186" s="671" t="s">
        <v>54169</v>
      </c>
    </row>
    <row r="3187" customFormat="false" ht="13.5" hidden="false" customHeight="false" outlineLevel="0" collapsed="false">
      <c r="A3187" s="670" t="s">
        <v>54170</v>
      </c>
      <c r="B3187" s="670" t="s">
        <v>54171</v>
      </c>
      <c r="C3187" s="670" t="s">
        <v>130</v>
      </c>
      <c r="D3187" s="671" t="s">
        <v>54172</v>
      </c>
    </row>
    <row r="3188" customFormat="false" ht="13.5" hidden="false" customHeight="false" outlineLevel="0" collapsed="false">
      <c r="A3188" s="670" t="s">
        <v>54173</v>
      </c>
      <c r="B3188" s="670" t="s">
        <v>54174</v>
      </c>
      <c r="C3188" s="670" t="s">
        <v>130</v>
      </c>
      <c r="D3188" s="671" t="s">
        <v>54175</v>
      </c>
    </row>
    <row r="3189" customFormat="false" ht="13.5" hidden="false" customHeight="false" outlineLevel="0" collapsed="false">
      <c r="A3189" s="670" t="s">
        <v>54176</v>
      </c>
      <c r="B3189" s="670" t="s">
        <v>54177</v>
      </c>
      <c r="C3189" s="670" t="s">
        <v>130</v>
      </c>
      <c r="D3189" s="671" t="s">
        <v>54178</v>
      </c>
    </row>
    <row r="3190" customFormat="false" ht="13.5" hidden="false" customHeight="false" outlineLevel="0" collapsed="false">
      <c r="A3190" s="670" t="s">
        <v>54179</v>
      </c>
      <c r="B3190" s="670" t="s">
        <v>54180</v>
      </c>
      <c r="C3190" s="670" t="s">
        <v>130</v>
      </c>
      <c r="D3190" s="671" t="s">
        <v>54181</v>
      </c>
    </row>
    <row r="3191" customFormat="false" ht="13.5" hidden="false" customHeight="false" outlineLevel="0" collapsed="false">
      <c r="A3191" s="670" t="s">
        <v>54182</v>
      </c>
      <c r="B3191" s="670" t="s">
        <v>54183</v>
      </c>
      <c r="C3191" s="670" t="s">
        <v>130</v>
      </c>
      <c r="D3191" s="671" t="s">
        <v>54184</v>
      </c>
    </row>
    <row r="3192" customFormat="false" ht="13.5" hidden="false" customHeight="false" outlineLevel="0" collapsed="false">
      <c r="A3192" s="670" t="s">
        <v>54185</v>
      </c>
      <c r="B3192" s="670" t="s">
        <v>54186</v>
      </c>
      <c r="C3192" s="670" t="s">
        <v>130</v>
      </c>
      <c r="D3192" s="671" t="s">
        <v>50746</v>
      </c>
    </row>
    <row r="3193" customFormat="false" ht="13.5" hidden="false" customHeight="false" outlineLevel="0" collapsed="false">
      <c r="A3193" s="670" t="s">
        <v>54187</v>
      </c>
      <c r="B3193" s="670" t="s">
        <v>54188</v>
      </c>
      <c r="C3193" s="670" t="s">
        <v>130</v>
      </c>
      <c r="D3193" s="671" t="s">
        <v>54189</v>
      </c>
    </row>
    <row r="3194" customFormat="false" ht="13.5" hidden="false" customHeight="false" outlineLevel="0" collapsed="false">
      <c r="A3194" s="670" t="s">
        <v>54190</v>
      </c>
      <c r="B3194" s="670" t="s">
        <v>54191</v>
      </c>
      <c r="C3194" s="670" t="s">
        <v>130</v>
      </c>
      <c r="D3194" s="671" t="s">
        <v>54192</v>
      </c>
    </row>
    <row r="3195" customFormat="false" ht="13.5" hidden="false" customHeight="false" outlineLevel="0" collapsed="false">
      <c r="A3195" s="670" t="s">
        <v>54193</v>
      </c>
      <c r="B3195" s="670" t="s">
        <v>54194</v>
      </c>
      <c r="C3195" s="670" t="s">
        <v>130</v>
      </c>
      <c r="D3195" s="671" t="s">
        <v>54195</v>
      </c>
    </row>
    <row r="3196" customFormat="false" ht="13.5" hidden="false" customHeight="false" outlineLevel="0" collapsed="false">
      <c r="A3196" s="670" t="s">
        <v>54196</v>
      </c>
      <c r="B3196" s="670" t="s">
        <v>54197</v>
      </c>
      <c r="C3196" s="670" t="s">
        <v>130</v>
      </c>
      <c r="D3196" s="671" t="s">
        <v>54198</v>
      </c>
    </row>
    <row r="3197" customFormat="false" ht="13.5" hidden="false" customHeight="false" outlineLevel="0" collapsed="false">
      <c r="A3197" s="670" t="s">
        <v>54199</v>
      </c>
      <c r="B3197" s="670" t="s">
        <v>54200</v>
      </c>
      <c r="C3197" s="670" t="s">
        <v>130</v>
      </c>
      <c r="D3197" s="671" t="s">
        <v>50380</v>
      </c>
    </row>
    <row r="3198" customFormat="false" ht="13.5" hidden="false" customHeight="false" outlineLevel="0" collapsed="false">
      <c r="A3198" s="670" t="s">
        <v>54201</v>
      </c>
      <c r="B3198" s="670" t="s">
        <v>54202</v>
      </c>
      <c r="C3198" s="670" t="s">
        <v>130</v>
      </c>
      <c r="D3198" s="671" t="s">
        <v>54203</v>
      </c>
    </row>
    <row r="3199" customFormat="false" ht="13.5" hidden="false" customHeight="false" outlineLevel="0" collapsed="false">
      <c r="A3199" s="670" t="s">
        <v>54204</v>
      </c>
      <c r="B3199" s="670" t="s">
        <v>54205</v>
      </c>
      <c r="C3199" s="670" t="s">
        <v>130</v>
      </c>
      <c r="D3199" s="671" t="s">
        <v>54206</v>
      </c>
    </row>
    <row r="3200" customFormat="false" ht="13.5" hidden="false" customHeight="false" outlineLevel="0" collapsed="false">
      <c r="A3200" s="670" t="s">
        <v>54207</v>
      </c>
      <c r="B3200" s="670" t="s">
        <v>54208</v>
      </c>
      <c r="C3200" s="670" t="s">
        <v>130</v>
      </c>
      <c r="D3200" s="671" t="s">
        <v>54209</v>
      </c>
    </row>
    <row r="3201" customFormat="false" ht="13.5" hidden="false" customHeight="false" outlineLevel="0" collapsed="false">
      <c r="A3201" s="670" t="s">
        <v>54210</v>
      </c>
      <c r="B3201" s="670" t="s">
        <v>54211</v>
      </c>
      <c r="C3201" s="670" t="s">
        <v>130</v>
      </c>
      <c r="D3201" s="671" t="s">
        <v>54212</v>
      </c>
    </row>
    <row r="3202" customFormat="false" ht="13.5" hidden="false" customHeight="false" outlineLevel="0" collapsed="false">
      <c r="A3202" s="670" t="s">
        <v>54213</v>
      </c>
      <c r="B3202" s="670" t="s">
        <v>54214</v>
      </c>
      <c r="C3202" s="670" t="s">
        <v>130</v>
      </c>
      <c r="D3202" s="671" t="s">
        <v>54215</v>
      </c>
    </row>
    <row r="3203" customFormat="false" ht="13.5" hidden="false" customHeight="false" outlineLevel="0" collapsed="false">
      <c r="A3203" s="670" t="s">
        <v>54216</v>
      </c>
      <c r="B3203" s="670" t="s">
        <v>54217</v>
      </c>
      <c r="C3203" s="670" t="s">
        <v>130</v>
      </c>
      <c r="D3203" s="671" t="s">
        <v>54218</v>
      </c>
    </row>
    <row r="3204" customFormat="false" ht="13.5" hidden="false" customHeight="false" outlineLevel="0" collapsed="false">
      <c r="A3204" s="670" t="s">
        <v>54219</v>
      </c>
      <c r="B3204" s="670" t="s">
        <v>54220</v>
      </c>
      <c r="C3204" s="670" t="s">
        <v>130</v>
      </c>
      <c r="D3204" s="671" t="s">
        <v>54221</v>
      </c>
    </row>
    <row r="3205" customFormat="false" ht="13.5" hidden="false" customHeight="false" outlineLevel="0" collapsed="false">
      <c r="A3205" s="670" t="s">
        <v>54222</v>
      </c>
      <c r="B3205" s="670" t="s">
        <v>54223</v>
      </c>
      <c r="C3205" s="670" t="s">
        <v>130</v>
      </c>
      <c r="D3205" s="671" t="s">
        <v>54224</v>
      </c>
    </row>
    <row r="3206" customFormat="false" ht="13.5" hidden="false" customHeight="false" outlineLevel="0" collapsed="false">
      <c r="A3206" s="670" t="s">
        <v>54225</v>
      </c>
      <c r="B3206" s="670" t="s">
        <v>54226</v>
      </c>
      <c r="C3206" s="670" t="s">
        <v>130</v>
      </c>
      <c r="D3206" s="671" t="s">
        <v>54227</v>
      </c>
    </row>
    <row r="3207" customFormat="false" ht="13.5" hidden="false" customHeight="false" outlineLevel="0" collapsed="false">
      <c r="A3207" s="670" t="s">
        <v>54228</v>
      </c>
      <c r="B3207" s="670" t="s">
        <v>54229</v>
      </c>
      <c r="C3207" s="670" t="s">
        <v>130</v>
      </c>
      <c r="D3207" s="671" t="s">
        <v>54230</v>
      </c>
    </row>
    <row r="3208" customFormat="false" ht="13.5" hidden="false" customHeight="false" outlineLevel="0" collapsed="false">
      <c r="A3208" s="670" t="s">
        <v>54231</v>
      </c>
      <c r="B3208" s="670" t="s">
        <v>54232</v>
      </c>
      <c r="C3208" s="670" t="s">
        <v>130</v>
      </c>
      <c r="D3208" s="671" t="s">
        <v>48539</v>
      </c>
    </row>
    <row r="3209" customFormat="false" ht="13.5" hidden="false" customHeight="false" outlineLevel="0" collapsed="false">
      <c r="A3209" s="670" t="s">
        <v>54233</v>
      </c>
      <c r="B3209" s="670" t="s">
        <v>54234</v>
      </c>
      <c r="C3209" s="670" t="s">
        <v>130</v>
      </c>
      <c r="D3209" s="671" t="s">
        <v>54235</v>
      </c>
    </row>
    <row r="3210" customFormat="false" ht="13.5" hidden="false" customHeight="false" outlineLevel="0" collapsed="false">
      <c r="A3210" s="670" t="s">
        <v>54236</v>
      </c>
      <c r="B3210" s="670" t="s">
        <v>54237</v>
      </c>
      <c r="C3210" s="670" t="s">
        <v>130</v>
      </c>
      <c r="D3210" s="671" t="s">
        <v>54238</v>
      </c>
    </row>
    <row r="3211" customFormat="false" ht="13.5" hidden="false" customHeight="false" outlineLevel="0" collapsed="false">
      <c r="A3211" s="670" t="s">
        <v>54239</v>
      </c>
      <c r="B3211" s="670" t="s">
        <v>54240</v>
      </c>
      <c r="C3211" s="670" t="s">
        <v>130</v>
      </c>
      <c r="D3211" s="671" t="s">
        <v>54241</v>
      </c>
    </row>
    <row r="3212" customFormat="false" ht="13.5" hidden="false" customHeight="false" outlineLevel="0" collapsed="false">
      <c r="A3212" s="670" t="s">
        <v>54242</v>
      </c>
      <c r="B3212" s="670" t="s">
        <v>54243</v>
      </c>
      <c r="C3212" s="670" t="s">
        <v>130</v>
      </c>
      <c r="D3212" s="671" t="s">
        <v>54244</v>
      </c>
    </row>
    <row r="3213" customFormat="false" ht="13.5" hidden="false" customHeight="false" outlineLevel="0" collapsed="false">
      <c r="A3213" s="670" t="s">
        <v>54245</v>
      </c>
      <c r="B3213" s="670" t="s">
        <v>54246</v>
      </c>
      <c r="C3213" s="670" t="s">
        <v>130</v>
      </c>
      <c r="D3213" s="671" t="s">
        <v>54247</v>
      </c>
    </row>
    <row r="3214" customFormat="false" ht="13.5" hidden="false" customHeight="false" outlineLevel="0" collapsed="false">
      <c r="A3214" s="670" t="s">
        <v>54248</v>
      </c>
      <c r="B3214" s="670" t="s">
        <v>54249</v>
      </c>
      <c r="C3214" s="670" t="s">
        <v>130</v>
      </c>
      <c r="D3214" s="671" t="s">
        <v>54250</v>
      </c>
    </row>
    <row r="3215" customFormat="false" ht="13.5" hidden="false" customHeight="false" outlineLevel="0" collapsed="false">
      <c r="A3215" s="670" t="s">
        <v>54251</v>
      </c>
      <c r="B3215" s="670" t="s">
        <v>54252</v>
      </c>
      <c r="C3215" s="670" t="s">
        <v>130</v>
      </c>
      <c r="D3215" s="671" t="s">
        <v>54253</v>
      </c>
    </row>
    <row r="3216" customFormat="false" ht="13.5" hidden="false" customHeight="false" outlineLevel="0" collapsed="false">
      <c r="A3216" s="670" t="s">
        <v>54254</v>
      </c>
      <c r="B3216" s="670" t="s">
        <v>54255</v>
      </c>
      <c r="C3216" s="670" t="s">
        <v>130</v>
      </c>
      <c r="D3216" s="671" t="s">
        <v>54256</v>
      </c>
    </row>
    <row r="3217" customFormat="false" ht="13.5" hidden="false" customHeight="false" outlineLevel="0" collapsed="false">
      <c r="A3217" s="670" t="s">
        <v>54257</v>
      </c>
      <c r="B3217" s="670" t="s">
        <v>54258</v>
      </c>
      <c r="C3217" s="670" t="s">
        <v>130</v>
      </c>
      <c r="D3217" s="671" t="s">
        <v>54259</v>
      </c>
    </row>
    <row r="3218" customFormat="false" ht="13.5" hidden="false" customHeight="false" outlineLevel="0" collapsed="false">
      <c r="A3218" s="670" t="s">
        <v>54260</v>
      </c>
      <c r="B3218" s="670" t="s">
        <v>54261</v>
      </c>
      <c r="C3218" s="670" t="s">
        <v>130</v>
      </c>
      <c r="D3218" s="671" t="s">
        <v>54262</v>
      </c>
    </row>
    <row r="3219" customFormat="false" ht="13.5" hidden="false" customHeight="false" outlineLevel="0" collapsed="false">
      <c r="A3219" s="670" t="s">
        <v>54263</v>
      </c>
      <c r="B3219" s="670" t="s">
        <v>54264</v>
      </c>
      <c r="C3219" s="670" t="s">
        <v>130</v>
      </c>
      <c r="D3219" s="671" t="s">
        <v>54265</v>
      </c>
    </row>
    <row r="3220" customFormat="false" ht="13.5" hidden="false" customHeight="false" outlineLevel="0" collapsed="false">
      <c r="A3220" s="670" t="s">
        <v>54266</v>
      </c>
      <c r="B3220" s="670" t="s">
        <v>54267</v>
      </c>
      <c r="C3220" s="670" t="s">
        <v>130</v>
      </c>
      <c r="D3220" s="671" t="s">
        <v>54268</v>
      </c>
    </row>
    <row r="3221" customFormat="false" ht="13.5" hidden="false" customHeight="false" outlineLevel="0" collapsed="false">
      <c r="A3221" s="670" t="s">
        <v>54269</v>
      </c>
      <c r="B3221" s="670" t="s">
        <v>54270</v>
      </c>
      <c r="C3221" s="670" t="s">
        <v>130</v>
      </c>
      <c r="D3221" s="671" t="s">
        <v>54271</v>
      </c>
    </row>
    <row r="3222" customFormat="false" ht="13.5" hidden="false" customHeight="false" outlineLevel="0" collapsed="false">
      <c r="A3222" s="670" t="s">
        <v>54272</v>
      </c>
      <c r="B3222" s="670" t="s">
        <v>54273</v>
      </c>
      <c r="C3222" s="670" t="s">
        <v>130</v>
      </c>
      <c r="D3222" s="671" t="s">
        <v>54274</v>
      </c>
    </row>
    <row r="3223" customFormat="false" ht="13.5" hidden="false" customHeight="false" outlineLevel="0" collapsed="false">
      <c r="A3223" s="670" t="s">
        <v>54275</v>
      </c>
      <c r="B3223" s="670" t="s">
        <v>54276</v>
      </c>
      <c r="C3223" s="670" t="s">
        <v>130</v>
      </c>
      <c r="D3223" s="671" t="s">
        <v>54277</v>
      </c>
    </row>
    <row r="3224" customFormat="false" ht="13.5" hidden="false" customHeight="false" outlineLevel="0" collapsed="false">
      <c r="A3224" s="670" t="s">
        <v>54278</v>
      </c>
      <c r="B3224" s="670" t="s">
        <v>54279</v>
      </c>
      <c r="C3224" s="670" t="s">
        <v>130</v>
      </c>
      <c r="D3224" s="671" t="s">
        <v>54280</v>
      </c>
    </row>
    <row r="3225" customFormat="false" ht="13.5" hidden="false" customHeight="false" outlineLevel="0" collapsed="false">
      <c r="A3225" s="670" t="s">
        <v>54281</v>
      </c>
      <c r="B3225" s="670" t="s">
        <v>54282</v>
      </c>
      <c r="C3225" s="670" t="s">
        <v>130</v>
      </c>
      <c r="D3225" s="671" t="s">
        <v>54283</v>
      </c>
    </row>
    <row r="3226" customFormat="false" ht="13.5" hidden="false" customHeight="false" outlineLevel="0" collapsed="false">
      <c r="A3226" s="670" t="s">
        <v>54284</v>
      </c>
      <c r="B3226" s="670" t="s">
        <v>54285</v>
      </c>
      <c r="C3226" s="670" t="s">
        <v>130</v>
      </c>
      <c r="D3226" s="671" t="s">
        <v>52297</v>
      </c>
    </row>
    <row r="3227" customFormat="false" ht="13.5" hidden="false" customHeight="false" outlineLevel="0" collapsed="false">
      <c r="A3227" s="670" t="s">
        <v>54286</v>
      </c>
      <c r="B3227" s="670" t="s">
        <v>54287</v>
      </c>
      <c r="C3227" s="670" t="s">
        <v>130</v>
      </c>
      <c r="D3227" s="671" t="s">
        <v>54288</v>
      </c>
    </row>
    <row r="3228" customFormat="false" ht="13.5" hidden="false" customHeight="false" outlineLevel="0" collapsed="false">
      <c r="A3228" s="670" t="s">
        <v>54289</v>
      </c>
      <c r="B3228" s="670" t="s">
        <v>54290</v>
      </c>
      <c r="C3228" s="670" t="s">
        <v>130</v>
      </c>
      <c r="D3228" s="671" t="s">
        <v>54291</v>
      </c>
    </row>
    <row r="3229" customFormat="false" ht="13.5" hidden="false" customHeight="false" outlineLevel="0" collapsed="false">
      <c r="A3229" s="670" t="s">
        <v>54292</v>
      </c>
      <c r="B3229" s="670" t="s">
        <v>54293</v>
      </c>
      <c r="C3229" s="670" t="s">
        <v>130</v>
      </c>
      <c r="D3229" s="671" t="s">
        <v>54294</v>
      </c>
    </row>
    <row r="3230" customFormat="false" ht="13.5" hidden="false" customHeight="false" outlineLevel="0" collapsed="false">
      <c r="A3230" s="670" t="s">
        <v>54295</v>
      </c>
      <c r="B3230" s="670" t="s">
        <v>54296</v>
      </c>
      <c r="C3230" s="670" t="s">
        <v>130</v>
      </c>
      <c r="D3230" s="671" t="s">
        <v>54297</v>
      </c>
    </row>
    <row r="3231" customFormat="false" ht="13.5" hidden="false" customHeight="false" outlineLevel="0" collapsed="false">
      <c r="A3231" s="670" t="s">
        <v>54298</v>
      </c>
      <c r="B3231" s="670" t="s">
        <v>54299</v>
      </c>
      <c r="C3231" s="670" t="s">
        <v>130</v>
      </c>
      <c r="D3231" s="671" t="s">
        <v>54300</v>
      </c>
    </row>
    <row r="3232" customFormat="false" ht="13.5" hidden="false" customHeight="false" outlineLevel="0" collapsed="false">
      <c r="A3232" s="670" t="s">
        <v>54301</v>
      </c>
      <c r="B3232" s="670" t="s">
        <v>54302</v>
      </c>
      <c r="C3232" s="670" t="s">
        <v>130</v>
      </c>
      <c r="D3232" s="671" t="s">
        <v>54303</v>
      </c>
    </row>
    <row r="3233" customFormat="false" ht="13.5" hidden="false" customHeight="false" outlineLevel="0" collapsed="false">
      <c r="A3233" s="670" t="s">
        <v>54304</v>
      </c>
      <c r="B3233" s="670" t="s">
        <v>54305</v>
      </c>
      <c r="C3233" s="670" t="s">
        <v>130</v>
      </c>
      <c r="D3233" s="671" t="s">
        <v>54306</v>
      </c>
    </row>
    <row r="3234" customFormat="false" ht="13.5" hidden="false" customHeight="false" outlineLevel="0" collapsed="false">
      <c r="A3234" s="670" t="s">
        <v>54307</v>
      </c>
      <c r="B3234" s="670" t="s">
        <v>54308</v>
      </c>
      <c r="C3234" s="670" t="s">
        <v>130</v>
      </c>
      <c r="D3234" s="671" t="s">
        <v>50752</v>
      </c>
    </row>
    <row r="3235" customFormat="false" ht="13.5" hidden="false" customHeight="false" outlineLevel="0" collapsed="false">
      <c r="A3235" s="670" t="s">
        <v>54309</v>
      </c>
      <c r="B3235" s="670" t="s">
        <v>54310</v>
      </c>
      <c r="C3235" s="670" t="s">
        <v>130</v>
      </c>
      <c r="D3235" s="671" t="s">
        <v>54311</v>
      </c>
    </row>
    <row r="3236" customFormat="false" ht="13.5" hidden="false" customHeight="false" outlineLevel="0" collapsed="false">
      <c r="A3236" s="670" t="s">
        <v>54312</v>
      </c>
      <c r="B3236" s="670" t="s">
        <v>54313</v>
      </c>
      <c r="C3236" s="670" t="s">
        <v>130</v>
      </c>
      <c r="D3236" s="671" t="s">
        <v>54314</v>
      </c>
    </row>
    <row r="3237" customFormat="false" ht="13.5" hidden="false" customHeight="false" outlineLevel="0" collapsed="false">
      <c r="A3237" s="670" t="s">
        <v>54315</v>
      </c>
      <c r="B3237" s="670" t="s">
        <v>54316</v>
      </c>
      <c r="C3237" s="670" t="s">
        <v>130</v>
      </c>
      <c r="D3237" s="671" t="s">
        <v>54317</v>
      </c>
    </row>
    <row r="3238" customFormat="false" ht="13.5" hidden="false" customHeight="false" outlineLevel="0" collapsed="false">
      <c r="A3238" s="670" t="s">
        <v>54318</v>
      </c>
      <c r="B3238" s="670" t="s">
        <v>54319</v>
      </c>
      <c r="C3238" s="670" t="s">
        <v>130</v>
      </c>
      <c r="D3238" s="671" t="s">
        <v>54320</v>
      </c>
    </row>
    <row r="3239" customFormat="false" ht="13.5" hidden="false" customHeight="false" outlineLevel="0" collapsed="false">
      <c r="A3239" s="670" t="s">
        <v>54321</v>
      </c>
      <c r="B3239" s="670" t="s">
        <v>54322</v>
      </c>
      <c r="C3239" s="670" t="s">
        <v>130</v>
      </c>
      <c r="D3239" s="671" t="s">
        <v>54323</v>
      </c>
    </row>
    <row r="3240" customFormat="false" ht="13.5" hidden="false" customHeight="false" outlineLevel="0" collapsed="false">
      <c r="A3240" s="670" t="s">
        <v>54324</v>
      </c>
      <c r="B3240" s="670" t="s">
        <v>54325</v>
      </c>
      <c r="C3240" s="670" t="s">
        <v>130</v>
      </c>
      <c r="D3240" s="671" t="s">
        <v>54326</v>
      </c>
    </row>
    <row r="3241" customFormat="false" ht="13.5" hidden="false" customHeight="false" outlineLevel="0" collapsed="false">
      <c r="A3241" s="670" t="s">
        <v>54327</v>
      </c>
      <c r="B3241" s="670" t="s">
        <v>54328</v>
      </c>
      <c r="C3241" s="670" t="s">
        <v>130</v>
      </c>
      <c r="D3241" s="671" t="s">
        <v>54329</v>
      </c>
    </row>
    <row r="3242" customFormat="false" ht="13.5" hidden="false" customHeight="false" outlineLevel="0" collapsed="false">
      <c r="A3242" s="670" t="s">
        <v>54330</v>
      </c>
      <c r="B3242" s="670" t="s">
        <v>54331</v>
      </c>
      <c r="C3242" s="670" t="s">
        <v>130</v>
      </c>
      <c r="D3242" s="671" t="s">
        <v>54332</v>
      </c>
    </row>
    <row r="3243" customFormat="false" ht="13.5" hidden="false" customHeight="false" outlineLevel="0" collapsed="false">
      <c r="A3243" s="670" t="s">
        <v>54333</v>
      </c>
      <c r="B3243" s="670" t="s">
        <v>54334</v>
      </c>
      <c r="C3243" s="670" t="s">
        <v>130</v>
      </c>
      <c r="D3243" s="671" t="s">
        <v>54335</v>
      </c>
    </row>
    <row r="3244" customFormat="false" ht="13.5" hidden="false" customHeight="false" outlineLevel="0" collapsed="false">
      <c r="A3244" s="670" t="s">
        <v>54336</v>
      </c>
      <c r="B3244" s="670" t="s">
        <v>54337</v>
      </c>
      <c r="C3244" s="670" t="s">
        <v>130</v>
      </c>
      <c r="D3244" s="671" t="s">
        <v>54338</v>
      </c>
    </row>
    <row r="3245" customFormat="false" ht="13.5" hidden="false" customHeight="false" outlineLevel="0" collapsed="false">
      <c r="A3245" s="670" t="s">
        <v>54339</v>
      </c>
      <c r="B3245" s="670" t="s">
        <v>54340</v>
      </c>
      <c r="C3245" s="670" t="s">
        <v>130</v>
      </c>
      <c r="D3245" s="671" t="s">
        <v>54341</v>
      </c>
    </row>
    <row r="3246" customFormat="false" ht="13.5" hidden="false" customHeight="false" outlineLevel="0" collapsed="false">
      <c r="A3246" s="670" t="s">
        <v>54342</v>
      </c>
      <c r="B3246" s="670" t="s">
        <v>54343</v>
      </c>
      <c r="C3246" s="670" t="s">
        <v>130</v>
      </c>
      <c r="D3246" s="671" t="s">
        <v>54344</v>
      </c>
    </row>
    <row r="3247" customFormat="false" ht="13.5" hidden="false" customHeight="false" outlineLevel="0" collapsed="false">
      <c r="A3247" s="670" t="s">
        <v>54345</v>
      </c>
      <c r="B3247" s="670" t="s">
        <v>54346</v>
      </c>
      <c r="C3247" s="670" t="s">
        <v>130</v>
      </c>
      <c r="D3247" s="671" t="s">
        <v>54347</v>
      </c>
    </row>
    <row r="3248" customFormat="false" ht="13.5" hidden="false" customHeight="false" outlineLevel="0" collapsed="false">
      <c r="A3248" s="670" t="s">
        <v>54348</v>
      </c>
      <c r="B3248" s="670" t="s">
        <v>54349</v>
      </c>
      <c r="C3248" s="670" t="s">
        <v>130</v>
      </c>
      <c r="D3248" s="671" t="s">
        <v>54350</v>
      </c>
    </row>
    <row r="3249" customFormat="false" ht="13.5" hidden="false" customHeight="false" outlineLevel="0" collapsed="false">
      <c r="A3249" s="670" t="s">
        <v>54351</v>
      </c>
      <c r="B3249" s="670" t="s">
        <v>54352</v>
      </c>
      <c r="C3249" s="670" t="s">
        <v>130</v>
      </c>
      <c r="D3249" s="671" t="s">
        <v>54353</v>
      </c>
    </row>
    <row r="3250" customFormat="false" ht="13.5" hidden="false" customHeight="false" outlineLevel="0" collapsed="false">
      <c r="A3250" s="670" t="s">
        <v>54354</v>
      </c>
      <c r="B3250" s="670" t="s">
        <v>54355</v>
      </c>
      <c r="C3250" s="670" t="s">
        <v>130</v>
      </c>
      <c r="D3250" s="671" t="s">
        <v>46123</v>
      </c>
    </row>
    <row r="3251" customFormat="false" ht="13.5" hidden="false" customHeight="false" outlineLevel="0" collapsed="false">
      <c r="A3251" s="670" t="s">
        <v>54356</v>
      </c>
      <c r="B3251" s="670" t="s">
        <v>54357</v>
      </c>
      <c r="C3251" s="670" t="s">
        <v>130</v>
      </c>
      <c r="D3251" s="671" t="s">
        <v>54358</v>
      </c>
    </row>
    <row r="3252" customFormat="false" ht="13.5" hidden="false" customHeight="false" outlineLevel="0" collapsed="false">
      <c r="A3252" s="670" t="s">
        <v>54359</v>
      </c>
      <c r="B3252" s="670" t="s">
        <v>54360</v>
      </c>
      <c r="C3252" s="670" t="s">
        <v>130</v>
      </c>
      <c r="D3252" s="671" t="s">
        <v>54361</v>
      </c>
    </row>
    <row r="3253" customFormat="false" ht="13.5" hidden="false" customHeight="false" outlineLevel="0" collapsed="false">
      <c r="A3253" s="670" t="s">
        <v>54362</v>
      </c>
      <c r="B3253" s="670" t="s">
        <v>54363</v>
      </c>
      <c r="C3253" s="670" t="s">
        <v>130</v>
      </c>
      <c r="D3253" s="671" t="s">
        <v>54364</v>
      </c>
    </row>
    <row r="3254" customFormat="false" ht="13.5" hidden="false" customHeight="false" outlineLevel="0" collapsed="false">
      <c r="A3254" s="670" t="s">
        <v>54365</v>
      </c>
      <c r="B3254" s="670" t="s">
        <v>54366</v>
      </c>
      <c r="C3254" s="670" t="s">
        <v>130</v>
      </c>
      <c r="D3254" s="671" t="s">
        <v>54367</v>
      </c>
    </row>
    <row r="3255" customFormat="false" ht="13.5" hidden="false" customHeight="false" outlineLevel="0" collapsed="false">
      <c r="A3255" s="670" t="s">
        <v>54368</v>
      </c>
      <c r="B3255" s="670" t="s">
        <v>54369</v>
      </c>
      <c r="C3255" s="670" t="s">
        <v>130</v>
      </c>
      <c r="D3255" s="671" t="s">
        <v>52264</v>
      </c>
    </row>
    <row r="3256" customFormat="false" ht="13.5" hidden="false" customHeight="false" outlineLevel="0" collapsed="false">
      <c r="A3256" s="670" t="s">
        <v>54370</v>
      </c>
      <c r="B3256" s="670" t="s">
        <v>54371</v>
      </c>
      <c r="C3256" s="670" t="s">
        <v>130</v>
      </c>
      <c r="D3256" s="671" t="s">
        <v>50530</v>
      </c>
    </row>
    <row r="3257" customFormat="false" ht="13.5" hidden="false" customHeight="false" outlineLevel="0" collapsed="false">
      <c r="A3257" s="670" t="s">
        <v>54372</v>
      </c>
      <c r="B3257" s="670" t="s">
        <v>54373</v>
      </c>
      <c r="C3257" s="670" t="s">
        <v>130</v>
      </c>
      <c r="D3257" s="671" t="s">
        <v>54374</v>
      </c>
    </row>
    <row r="3258" customFormat="false" ht="13.5" hidden="false" customHeight="false" outlineLevel="0" collapsed="false">
      <c r="A3258" s="670" t="s">
        <v>54375</v>
      </c>
      <c r="B3258" s="670" t="s">
        <v>54376</v>
      </c>
      <c r="C3258" s="670" t="s">
        <v>130</v>
      </c>
      <c r="D3258" s="671" t="s">
        <v>54377</v>
      </c>
    </row>
    <row r="3259" customFormat="false" ht="13.5" hidden="false" customHeight="false" outlineLevel="0" collapsed="false">
      <c r="A3259" s="670" t="s">
        <v>54378</v>
      </c>
      <c r="B3259" s="670" t="s">
        <v>54379</v>
      </c>
      <c r="C3259" s="670" t="s">
        <v>130</v>
      </c>
      <c r="D3259" s="671" t="s">
        <v>54380</v>
      </c>
    </row>
    <row r="3260" customFormat="false" ht="13.5" hidden="false" customHeight="false" outlineLevel="0" collapsed="false">
      <c r="A3260" s="670" t="s">
        <v>54381</v>
      </c>
      <c r="B3260" s="670" t="s">
        <v>54382</v>
      </c>
      <c r="C3260" s="670" t="s">
        <v>130</v>
      </c>
      <c r="D3260" s="671" t="s">
        <v>54383</v>
      </c>
    </row>
    <row r="3261" customFormat="false" ht="13.5" hidden="false" customHeight="false" outlineLevel="0" collapsed="false">
      <c r="A3261" s="670" t="s">
        <v>54384</v>
      </c>
      <c r="B3261" s="670" t="s">
        <v>54385</v>
      </c>
      <c r="C3261" s="670" t="s">
        <v>130</v>
      </c>
      <c r="D3261" s="671" t="s">
        <v>54386</v>
      </c>
    </row>
    <row r="3262" customFormat="false" ht="13.5" hidden="false" customHeight="false" outlineLevel="0" collapsed="false">
      <c r="A3262" s="670" t="s">
        <v>54387</v>
      </c>
      <c r="B3262" s="670" t="s">
        <v>54388</v>
      </c>
      <c r="C3262" s="670" t="s">
        <v>130</v>
      </c>
      <c r="D3262" s="671" t="s">
        <v>54389</v>
      </c>
    </row>
    <row r="3263" customFormat="false" ht="13.5" hidden="false" customHeight="false" outlineLevel="0" collapsed="false">
      <c r="A3263" s="670" t="s">
        <v>54390</v>
      </c>
      <c r="B3263" s="670" t="s">
        <v>54391</v>
      </c>
      <c r="C3263" s="670" t="s">
        <v>130</v>
      </c>
      <c r="D3263" s="671" t="s">
        <v>54392</v>
      </c>
    </row>
    <row r="3264" customFormat="false" ht="13.5" hidden="false" customHeight="false" outlineLevel="0" collapsed="false">
      <c r="A3264" s="670" t="s">
        <v>54393</v>
      </c>
      <c r="B3264" s="670" t="s">
        <v>54394</v>
      </c>
      <c r="C3264" s="670" t="s">
        <v>130</v>
      </c>
      <c r="D3264" s="671" t="s">
        <v>54395</v>
      </c>
    </row>
    <row r="3265" customFormat="false" ht="13.5" hidden="false" customHeight="false" outlineLevel="0" collapsed="false">
      <c r="A3265" s="670" t="s">
        <v>54396</v>
      </c>
      <c r="B3265" s="670" t="s">
        <v>54397</v>
      </c>
      <c r="C3265" s="670" t="s">
        <v>130</v>
      </c>
      <c r="D3265" s="671" t="s">
        <v>54398</v>
      </c>
    </row>
    <row r="3266" customFormat="false" ht="13.5" hidden="false" customHeight="false" outlineLevel="0" collapsed="false">
      <c r="A3266" s="670" t="s">
        <v>54399</v>
      </c>
      <c r="B3266" s="670" t="s">
        <v>54400</v>
      </c>
      <c r="C3266" s="670" t="s">
        <v>130</v>
      </c>
      <c r="D3266" s="671" t="s">
        <v>54401</v>
      </c>
    </row>
    <row r="3267" customFormat="false" ht="13.5" hidden="false" customHeight="false" outlineLevel="0" collapsed="false">
      <c r="A3267" s="670" t="s">
        <v>54402</v>
      </c>
      <c r="B3267" s="670" t="s">
        <v>54403</v>
      </c>
      <c r="C3267" s="670" t="s">
        <v>130</v>
      </c>
      <c r="D3267" s="671" t="s">
        <v>54068</v>
      </c>
    </row>
    <row r="3268" customFormat="false" ht="13.5" hidden="false" customHeight="false" outlineLevel="0" collapsed="false">
      <c r="A3268" s="670" t="s">
        <v>54404</v>
      </c>
      <c r="B3268" s="670" t="s">
        <v>54405</v>
      </c>
      <c r="C3268" s="670" t="s">
        <v>130</v>
      </c>
      <c r="D3268" s="671" t="s">
        <v>54406</v>
      </c>
    </row>
    <row r="3269" customFormat="false" ht="13.5" hidden="false" customHeight="false" outlineLevel="0" collapsed="false">
      <c r="A3269" s="670" t="s">
        <v>54407</v>
      </c>
      <c r="B3269" s="670" t="s">
        <v>54408</v>
      </c>
      <c r="C3269" s="670" t="s">
        <v>130</v>
      </c>
      <c r="D3269" s="671" t="s">
        <v>51886</v>
      </c>
    </row>
    <row r="3270" customFormat="false" ht="13.5" hidden="false" customHeight="false" outlineLevel="0" collapsed="false">
      <c r="A3270" s="670" t="s">
        <v>54409</v>
      </c>
      <c r="B3270" s="670" t="s">
        <v>54410</v>
      </c>
      <c r="C3270" s="670" t="s">
        <v>130</v>
      </c>
      <c r="D3270" s="671" t="s">
        <v>54411</v>
      </c>
    </row>
    <row r="3271" customFormat="false" ht="13.5" hidden="false" customHeight="false" outlineLevel="0" collapsed="false">
      <c r="A3271" s="670" t="s">
        <v>54412</v>
      </c>
      <c r="B3271" s="670" t="s">
        <v>54413</v>
      </c>
      <c r="C3271" s="670" t="s">
        <v>130</v>
      </c>
      <c r="D3271" s="671" t="s">
        <v>54414</v>
      </c>
    </row>
    <row r="3272" customFormat="false" ht="13.5" hidden="false" customHeight="false" outlineLevel="0" collapsed="false">
      <c r="A3272" s="670" t="s">
        <v>54415</v>
      </c>
      <c r="B3272" s="670" t="s">
        <v>54416</v>
      </c>
      <c r="C3272" s="670" t="s">
        <v>130</v>
      </c>
      <c r="D3272" s="671" t="s">
        <v>45392</v>
      </c>
    </row>
    <row r="3273" customFormat="false" ht="13.5" hidden="false" customHeight="false" outlineLevel="0" collapsed="false">
      <c r="A3273" s="670" t="s">
        <v>54417</v>
      </c>
      <c r="B3273" s="670" t="s">
        <v>54418</v>
      </c>
      <c r="C3273" s="670" t="s">
        <v>130</v>
      </c>
      <c r="D3273" s="671" t="s">
        <v>54419</v>
      </c>
    </row>
    <row r="3274" customFormat="false" ht="13.5" hidden="false" customHeight="false" outlineLevel="0" collapsed="false">
      <c r="A3274" s="670" t="s">
        <v>54420</v>
      </c>
      <c r="B3274" s="670" t="s">
        <v>54421</v>
      </c>
      <c r="C3274" s="670" t="s">
        <v>130</v>
      </c>
      <c r="D3274" s="671" t="s">
        <v>54422</v>
      </c>
    </row>
    <row r="3275" customFormat="false" ht="13.5" hidden="false" customHeight="false" outlineLevel="0" collapsed="false">
      <c r="A3275" s="670" t="s">
        <v>54423</v>
      </c>
      <c r="B3275" s="670" t="s">
        <v>54424</v>
      </c>
      <c r="C3275" s="670" t="s">
        <v>130</v>
      </c>
      <c r="D3275" s="671" t="s">
        <v>52536</v>
      </c>
    </row>
    <row r="3276" customFormat="false" ht="13.5" hidden="false" customHeight="false" outlineLevel="0" collapsed="false">
      <c r="A3276" s="670" t="s">
        <v>54425</v>
      </c>
      <c r="B3276" s="670" t="s">
        <v>54426</v>
      </c>
      <c r="C3276" s="670" t="s">
        <v>130</v>
      </c>
      <c r="D3276" s="671" t="s">
        <v>54427</v>
      </c>
    </row>
    <row r="3277" customFormat="false" ht="13.5" hidden="false" customHeight="false" outlineLevel="0" collapsed="false">
      <c r="A3277" s="670" t="s">
        <v>54428</v>
      </c>
      <c r="B3277" s="670" t="s">
        <v>54429</v>
      </c>
      <c r="C3277" s="670" t="s">
        <v>130</v>
      </c>
      <c r="D3277" s="671" t="s">
        <v>54430</v>
      </c>
    </row>
    <row r="3278" customFormat="false" ht="13.5" hidden="false" customHeight="false" outlineLevel="0" collapsed="false">
      <c r="A3278" s="670" t="s">
        <v>54431</v>
      </c>
      <c r="B3278" s="670" t="s">
        <v>54432</v>
      </c>
      <c r="C3278" s="670" t="s">
        <v>130</v>
      </c>
      <c r="D3278" s="671" t="s">
        <v>54433</v>
      </c>
    </row>
    <row r="3279" customFormat="false" ht="13.5" hidden="false" customHeight="false" outlineLevel="0" collapsed="false">
      <c r="A3279" s="670" t="s">
        <v>54434</v>
      </c>
      <c r="B3279" s="670" t="s">
        <v>54435</v>
      </c>
      <c r="C3279" s="670" t="s">
        <v>130</v>
      </c>
      <c r="D3279" s="671" t="s">
        <v>54436</v>
      </c>
    </row>
    <row r="3280" customFormat="false" ht="13.5" hidden="false" customHeight="false" outlineLevel="0" collapsed="false">
      <c r="A3280" s="670" t="s">
        <v>54437</v>
      </c>
      <c r="B3280" s="670" t="s">
        <v>54438</v>
      </c>
      <c r="C3280" s="670" t="s">
        <v>130</v>
      </c>
      <c r="D3280" s="671" t="s">
        <v>54439</v>
      </c>
    </row>
    <row r="3281" customFormat="false" ht="13.5" hidden="false" customHeight="false" outlineLevel="0" collapsed="false">
      <c r="A3281" s="670" t="s">
        <v>54440</v>
      </c>
      <c r="B3281" s="670" t="s">
        <v>54441</v>
      </c>
      <c r="C3281" s="670" t="s">
        <v>130</v>
      </c>
      <c r="D3281" s="671" t="s">
        <v>54442</v>
      </c>
    </row>
    <row r="3282" customFormat="false" ht="13.5" hidden="false" customHeight="false" outlineLevel="0" collapsed="false">
      <c r="A3282" s="670" t="s">
        <v>54443</v>
      </c>
      <c r="B3282" s="670" t="s">
        <v>54444</v>
      </c>
      <c r="C3282" s="670" t="s">
        <v>130</v>
      </c>
      <c r="D3282" s="671" t="s">
        <v>54445</v>
      </c>
    </row>
    <row r="3283" customFormat="false" ht="13.5" hidden="false" customHeight="false" outlineLevel="0" collapsed="false">
      <c r="A3283" s="670" t="s">
        <v>54446</v>
      </c>
      <c r="B3283" s="670" t="s">
        <v>54447</v>
      </c>
      <c r="C3283" s="670" t="s">
        <v>130</v>
      </c>
      <c r="D3283" s="671" t="s">
        <v>54448</v>
      </c>
    </row>
    <row r="3284" customFormat="false" ht="13.5" hidden="false" customHeight="false" outlineLevel="0" collapsed="false">
      <c r="A3284" s="670" t="s">
        <v>54449</v>
      </c>
      <c r="B3284" s="670" t="s">
        <v>54450</v>
      </c>
      <c r="C3284" s="670" t="s">
        <v>130</v>
      </c>
      <c r="D3284" s="671" t="s">
        <v>54451</v>
      </c>
    </row>
    <row r="3285" customFormat="false" ht="13.5" hidden="false" customHeight="false" outlineLevel="0" collapsed="false">
      <c r="A3285" s="670" t="s">
        <v>54452</v>
      </c>
      <c r="B3285" s="670" t="s">
        <v>54453</v>
      </c>
      <c r="C3285" s="670" t="s">
        <v>130</v>
      </c>
      <c r="D3285" s="671" t="s">
        <v>52171</v>
      </c>
    </row>
    <row r="3286" customFormat="false" ht="13.5" hidden="false" customHeight="false" outlineLevel="0" collapsed="false">
      <c r="A3286" s="670" t="s">
        <v>54454</v>
      </c>
      <c r="B3286" s="670" t="s">
        <v>54455</v>
      </c>
      <c r="C3286" s="670" t="s">
        <v>130</v>
      </c>
      <c r="D3286" s="671" t="s">
        <v>50472</v>
      </c>
    </row>
    <row r="3287" customFormat="false" ht="13.5" hidden="false" customHeight="false" outlineLevel="0" collapsed="false">
      <c r="A3287" s="670" t="s">
        <v>54456</v>
      </c>
      <c r="B3287" s="670" t="s">
        <v>54457</v>
      </c>
      <c r="C3287" s="670" t="s">
        <v>130</v>
      </c>
      <c r="D3287" s="671" t="s">
        <v>54458</v>
      </c>
    </row>
    <row r="3288" customFormat="false" ht="13.5" hidden="false" customHeight="false" outlineLevel="0" collapsed="false">
      <c r="A3288" s="670" t="s">
        <v>54459</v>
      </c>
      <c r="B3288" s="670" t="s">
        <v>54460</v>
      </c>
      <c r="C3288" s="670" t="s">
        <v>130</v>
      </c>
      <c r="D3288" s="671" t="s">
        <v>54461</v>
      </c>
    </row>
    <row r="3289" customFormat="false" ht="13.5" hidden="false" customHeight="false" outlineLevel="0" collapsed="false">
      <c r="A3289" s="670" t="s">
        <v>54462</v>
      </c>
      <c r="B3289" s="670" t="s">
        <v>54463</v>
      </c>
      <c r="C3289" s="670" t="s">
        <v>130</v>
      </c>
      <c r="D3289" s="671" t="s">
        <v>54464</v>
      </c>
    </row>
    <row r="3290" customFormat="false" ht="13.5" hidden="false" customHeight="false" outlineLevel="0" collapsed="false">
      <c r="A3290" s="670" t="s">
        <v>54465</v>
      </c>
      <c r="B3290" s="670" t="s">
        <v>54466</v>
      </c>
      <c r="C3290" s="670" t="s">
        <v>130</v>
      </c>
      <c r="D3290" s="671" t="s">
        <v>53088</v>
      </c>
    </row>
    <row r="3291" customFormat="false" ht="13.5" hidden="false" customHeight="false" outlineLevel="0" collapsed="false">
      <c r="A3291" s="670" t="s">
        <v>54467</v>
      </c>
      <c r="B3291" s="670" t="s">
        <v>54468</v>
      </c>
      <c r="C3291" s="670" t="s">
        <v>130</v>
      </c>
      <c r="D3291" s="671" t="s">
        <v>54469</v>
      </c>
    </row>
    <row r="3292" customFormat="false" ht="13.5" hidden="false" customHeight="false" outlineLevel="0" collapsed="false">
      <c r="A3292" s="670" t="s">
        <v>54470</v>
      </c>
      <c r="B3292" s="670" t="s">
        <v>54471</v>
      </c>
      <c r="C3292" s="670" t="s">
        <v>130</v>
      </c>
      <c r="D3292" s="671" t="s">
        <v>54472</v>
      </c>
    </row>
    <row r="3293" customFormat="false" ht="13.5" hidden="false" customHeight="false" outlineLevel="0" collapsed="false">
      <c r="A3293" s="670" t="s">
        <v>54473</v>
      </c>
      <c r="B3293" s="670" t="s">
        <v>54474</v>
      </c>
      <c r="C3293" s="670" t="s">
        <v>130</v>
      </c>
      <c r="D3293" s="671" t="s">
        <v>54475</v>
      </c>
    </row>
    <row r="3294" customFormat="false" ht="13.5" hidden="false" customHeight="false" outlineLevel="0" collapsed="false">
      <c r="A3294" s="670" t="s">
        <v>54476</v>
      </c>
      <c r="B3294" s="670" t="s">
        <v>54477</v>
      </c>
      <c r="C3294" s="670" t="s">
        <v>130</v>
      </c>
      <c r="D3294" s="671" t="s">
        <v>52713</v>
      </c>
    </row>
    <row r="3295" customFormat="false" ht="13.5" hidden="false" customHeight="false" outlineLevel="0" collapsed="false">
      <c r="A3295" s="670" t="s">
        <v>54478</v>
      </c>
      <c r="B3295" s="670" t="s">
        <v>54479</v>
      </c>
      <c r="C3295" s="670" t="s">
        <v>130</v>
      </c>
      <c r="D3295" s="671" t="s">
        <v>54480</v>
      </c>
    </row>
    <row r="3296" customFormat="false" ht="13.5" hidden="false" customHeight="false" outlineLevel="0" collapsed="false">
      <c r="A3296" s="670" t="s">
        <v>54481</v>
      </c>
      <c r="B3296" s="670" t="s">
        <v>54482</v>
      </c>
      <c r="C3296" s="670" t="s">
        <v>130</v>
      </c>
      <c r="D3296" s="671" t="s">
        <v>54483</v>
      </c>
    </row>
    <row r="3297" customFormat="false" ht="13.5" hidden="false" customHeight="false" outlineLevel="0" collapsed="false">
      <c r="A3297" s="670" t="s">
        <v>54484</v>
      </c>
      <c r="B3297" s="670" t="s">
        <v>54485</v>
      </c>
      <c r="C3297" s="670" t="s">
        <v>130</v>
      </c>
      <c r="D3297" s="671" t="s">
        <v>54486</v>
      </c>
    </row>
    <row r="3298" customFormat="false" ht="13.5" hidden="false" customHeight="false" outlineLevel="0" collapsed="false">
      <c r="A3298" s="670" t="s">
        <v>54487</v>
      </c>
      <c r="B3298" s="670" t="s">
        <v>54488</v>
      </c>
      <c r="C3298" s="670" t="s">
        <v>130</v>
      </c>
      <c r="D3298" s="671" t="s">
        <v>54489</v>
      </c>
    </row>
    <row r="3299" customFormat="false" ht="13.5" hidden="false" customHeight="false" outlineLevel="0" collapsed="false">
      <c r="A3299" s="670" t="s">
        <v>54490</v>
      </c>
      <c r="B3299" s="670" t="s">
        <v>54491</v>
      </c>
      <c r="C3299" s="670" t="s">
        <v>130</v>
      </c>
      <c r="D3299" s="671" t="s">
        <v>45362</v>
      </c>
    </row>
    <row r="3300" customFormat="false" ht="13.5" hidden="false" customHeight="false" outlineLevel="0" collapsed="false">
      <c r="A3300" s="670" t="s">
        <v>54492</v>
      </c>
      <c r="B3300" s="670" t="s">
        <v>54493</v>
      </c>
      <c r="C3300" s="670" t="s">
        <v>130</v>
      </c>
      <c r="D3300" s="671" t="s">
        <v>54494</v>
      </c>
    </row>
    <row r="3301" customFormat="false" ht="13.5" hidden="false" customHeight="false" outlineLevel="0" collapsed="false">
      <c r="A3301" s="670" t="s">
        <v>54495</v>
      </c>
      <c r="B3301" s="670" t="s">
        <v>54496</v>
      </c>
      <c r="C3301" s="670" t="s">
        <v>130</v>
      </c>
      <c r="D3301" s="671" t="s">
        <v>54103</v>
      </c>
    </row>
    <row r="3302" customFormat="false" ht="13.5" hidden="false" customHeight="false" outlineLevel="0" collapsed="false">
      <c r="A3302" s="670" t="s">
        <v>54497</v>
      </c>
      <c r="B3302" s="670" t="s">
        <v>54498</v>
      </c>
      <c r="C3302" s="670" t="s">
        <v>130</v>
      </c>
      <c r="D3302" s="671" t="s">
        <v>54499</v>
      </c>
    </row>
    <row r="3303" customFormat="false" ht="13.5" hidden="false" customHeight="false" outlineLevel="0" collapsed="false">
      <c r="A3303" s="670" t="s">
        <v>54500</v>
      </c>
      <c r="B3303" s="670" t="s">
        <v>54501</v>
      </c>
      <c r="C3303" s="670" t="s">
        <v>130</v>
      </c>
      <c r="D3303" s="671" t="s">
        <v>54502</v>
      </c>
    </row>
    <row r="3304" customFormat="false" ht="13.5" hidden="false" customHeight="false" outlineLevel="0" collapsed="false">
      <c r="A3304" s="670" t="s">
        <v>54503</v>
      </c>
      <c r="B3304" s="670" t="s">
        <v>54504</v>
      </c>
      <c r="C3304" s="670" t="s">
        <v>130</v>
      </c>
      <c r="D3304" s="671" t="s">
        <v>54505</v>
      </c>
    </row>
    <row r="3305" customFormat="false" ht="13.5" hidden="false" customHeight="false" outlineLevel="0" collapsed="false">
      <c r="A3305" s="670" t="s">
        <v>54506</v>
      </c>
      <c r="B3305" s="670" t="s">
        <v>54507</v>
      </c>
      <c r="C3305" s="670" t="s">
        <v>130</v>
      </c>
      <c r="D3305" s="671" t="s">
        <v>54508</v>
      </c>
    </row>
    <row r="3306" customFormat="false" ht="13.5" hidden="false" customHeight="false" outlineLevel="0" collapsed="false">
      <c r="A3306" s="670" t="s">
        <v>54509</v>
      </c>
      <c r="B3306" s="670" t="s">
        <v>54510</v>
      </c>
      <c r="C3306" s="670" t="s">
        <v>130</v>
      </c>
      <c r="D3306" s="671" t="s">
        <v>54511</v>
      </c>
    </row>
    <row r="3307" customFormat="false" ht="13.5" hidden="false" customHeight="false" outlineLevel="0" collapsed="false">
      <c r="A3307" s="670" t="s">
        <v>54512</v>
      </c>
      <c r="B3307" s="670" t="s">
        <v>54513</v>
      </c>
      <c r="C3307" s="670" t="s">
        <v>130</v>
      </c>
      <c r="D3307" s="671" t="s">
        <v>54514</v>
      </c>
    </row>
    <row r="3308" customFormat="false" ht="13.5" hidden="false" customHeight="false" outlineLevel="0" collapsed="false">
      <c r="A3308" s="670" t="s">
        <v>54515</v>
      </c>
      <c r="B3308" s="670" t="s">
        <v>54516</v>
      </c>
      <c r="C3308" s="670" t="s">
        <v>130</v>
      </c>
      <c r="D3308" s="671" t="s">
        <v>54517</v>
      </c>
    </row>
    <row r="3309" customFormat="false" ht="13.5" hidden="false" customHeight="false" outlineLevel="0" collapsed="false">
      <c r="A3309" s="670" t="s">
        <v>54518</v>
      </c>
      <c r="B3309" s="670" t="s">
        <v>54519</v>
      </c>
      <c r="C3309" s="670" t="s">
        <v>130</v>
      </c>
      <c r="D3309" s="671" t="s">
        <v>54520</v>
      </c>
    </row>
    <row r="3310" customFormat="false" ht="13.5" hidden="false" customHeight="false" outlineLevel="0" collapsed="false">
      <c r="A3310" s="670" t="s">
        <v>54521</v>
      </c>
      <c r="B3310" s="670" t="s">
        <v>54522</v>
      </c>
      <c r="C3310" s="670" t="s">
        <v>130</v>
      </c>
      <c r="D3310" s="671" t="s">
        <v>54523</v>
      </c>
    </row>
    <row r="3311" customFormat="false" ht="13.5" hidden="false" customHeight="false" outlineLevel="0" collapsed="false">
      <c r="A3311" s="670" t="s">
        <v>54524</v>
      </c>
      <c r="B3311" s="670" t="s">
        <v>54525</v>
      </c>
      <c r="C3311" s="670" t="s">
        <v>130</v>
      </c>
      <c r="D3311" s="671" t="s">
        <v>54526</v>
      </c>
    </row>
    <row r="3312" customFormat="false" ht="13.5" hidden="false" customHeight="false" outlineLevel="0" collapsed="false">
      <c r="A3312" s="670" t="s">
        <v>54527</v>
      </c>
      <c r="B3312" s="670" t="s">
        <v>54528</v>
      </c>
      <c r="C3312" s="670" t="s">
        <v>130</v>
      </c>
      <c r="D3312" s="671" t="s">
        <v>54529</v>
      </c>
    </row>
    <row r="3313" customFormat="false" ht="13.5" hidden="false" customHeight="false" outlineLevel="0" collapsed="false">
      <c r="A3313" s="670" t="s">
        <v>54530</v>
      </c>
      <c r="B3313" s="670" t="s">
        <v>54531</v>
      </c>
      <c r="C3313" s="670" t="s">
        <v>130</v>
      </c>
      <c r="D3313" s="671" t="s">
        <v>54532</v>
      </c>
    </row>
    <row r="3314" customFormat="false" ht="13.5" hidden="false" customHeight="false" outlineLevel="0" collapsed="false">
      <c r="A3314" s="670" t="s">
        <v>54533</v>
      </c>
      <c r="B3314" s="670" t="s">
        <v>54534</v>
      </c>
      <c r="C3314" s="670" t="s">
        <v>130</v>
      </c>
      <c r="D3314" s="671" t="s">
        <v>54535</v>
      </c>
    </row>
    <row r="3315" customFormat="false" ht="13.5" hidden="false" customHeight="false" outlineLevel="0" collapsed="false">
      <c r="A3315" s="670" t="s">
        <v>54536</v>
      </c>
      <c r="B3315" s="670" t="s">
        <v>54537</v>
      </c>
      <c r="C3315" s="670" t="s">
        <v>130</v>
      </c>
      <c r="D3315" s="671" t="s">
        <v>54538</v>
      </c>
    </row>
    <row r="3316" customFormat="false" ht="13.5" hidden="false" customHeight="false" outlineLevel="0" collapsed="false">
      <c r="A3316" s="670" t="s">
        <v>54539</v>
      </c>
      <c r="B3316" s="670" t="s">
        <v>54540</v>
      </c>
      <c r="C3316" s="670" t="s">
        <v>130</v>
      </c>
      <c r="D3316" s="671" t="s">
        <v>54541</v>
      </c>
    </row>
    <row r="3317" customFormat="false" ht="13.5" hidden="false" customHeight="false" outlineLevel="0" collapsed="false">
      <c r="A3317" s="670" t="s">
        <v>54542</v>
      </c>
      <c r="B3317" s="670" t="s">
        <v>54543</v>
      </c>
      <c r="C3317" s="670" t="s">
        <v>130</v>
      </c>
      <c r="D3317" s="671" t="s">
        <v>54544</v>
      </c>
    </row>
    <row r="3318" customFormat="false" ht="13.5" hidden="false" customHeight="false" outlineLevel="0" collapsed="false">
      <c r="A3318" s="670" t="s">
        <v>54545</v>
      </c>
      <c r="B3318" s="670" t="s">
        <v>54546</v>
      </c>
      <c r="C3318" s="670" t="s">
        <v>130</v>
      </c>
      <c r="D3318" s="671" t="s">
        <v>54547</v>
      </c>
    </row>
    <row r="3319" customFormat="false" ht="13.5" hidden="false" customHeight="false" outlineLevel="0" collapsed="false">
      <c r="A3319" s="670" t="s">
        <v>54548</v>
      </c>
      <c r="B3319" s="670" t="s">
        <v>54549</v>
      </c>
      <c r="C3319" s="670" t="s">
        <v>130</v>
      </c>
      <c r="D3319" s="671" t="s">
        <v>54550</v>
      </c>
    </row>
    <row r="3320" customFormat="false" ht="13.5" hidden="false" customHeight="false" outlineLevel="0" collapsed="false">
      <c r="A3320" s="670" t="s">
        <v>54551</v>
      </c>
      <c r="B3320" s="670" t="s">
        <v>54552</v>
      </c>
      <c r="C3320" s="670" t="s">
        <v>130</v>
      </c>
      <c r="D3320" s="671" t="s">
        <v>54553</v>
      </c>
    </row>
    <row r="3321" customFormat="false" ht="13.5" hidden="false" customHeight="false" outlineLevel="0" collapsed="false">
      <c r="A3321" s="670" t="s">
        <v>54554</v>
      </c>
      <c r="B3321" s="670" t="s">
        <v>54555</v>
      </c>
      <c r="C3321" s="670" t="s">
        <v>130</v>
      </c>
      <c r="D3321" s="671" t="s">
        <v>54556</v>
      </c>
    </row>
    <row r="3322" customFormat="false" ht="13.5" hidden="false" customHeight="false" outlineLevel="0" collapsed="false">
      <c r="A3322" s="670" t="s">
        <v>54557</v>
      </c>
      <c r="B3322" s="670" t="s">
        <v>54558</v>
      </c>
      <c r="C3322" s="670" t="s">
        <v>130</v>
      </c>
      <c r="D3322" s="671" t="s">
        <v>45239</v>
      </c>
    </row>
    <row r="3323" customFormat="false" ht="13.5" hidden="false" customHeight="false" outlineLevel="0" collapsed="false">
      <c r="A3323" s="670" t="s">
        <v>54559</v>
      </c>
      <c r="B3323" s="670" t="s">
        <v>54560</v>
      </c>
      <c r="C3323" s="670" t="s">
        <v>130</v>
      </c>
      <c r="D3323" s="671" t="s">
        <v>54561</v>
      </c>
    </row>
    <row r="3324" customFormat="false" ht="13.5" hidden="false" customHeight="false" outlineLevel="0" collapsed="false">
      <c r="A3324" s="670" t="s">
        <v>54562</v>
      </c>
      <c r="B3324" s="670" t="s">
        <v>54563</v>
      </c>
      <c r="C3324" s="670" t="s">
        <v>9</v>
      </c>
      <c r="D3324" s="671" t="s">
        <v>54564</v>
      </c>
    </row>
    <row r="3325" customFormat="false" ht="13.5" hidden="false" customHeight="false" outlineLevel="0" collapsed="false">
      <c r="A3325" s="670" t="s">
        <v>54565</v>
      </c>
      <c r="B3325" s="670" t="s">
        <v>54566</v>
      </c>
      <c r="C3325" s="670" t="s">
        <v>130</v>
      </c>
      <c r="D3325" s="671" t="s">
        <v>52252</v>
      </c>
    </row>
    <row r="3326" customFormat="false" ht="13.5" hidden="false" customHeight="false" outlineLevel="0" collapsed="false">
      <c r="A3326" s="670" t="s">
        <v>54567</v>
      </c>
      <c r="B3326" s="670" t="s">
        <v>54568</v>
      </c>
      <c r="C3326" s="670" t="s">
        <v>130</v>
      </c>
      <c r="D3326" s="671" t="s">
        <v>54569</v>
      </c>
    </row>
    <row r="3327" customFormat="false" ht="13.5" hidden="false" customHeight="false" outlineLevel="0" collapsed="false">
      <c r="A3327" s="670" t="s">
        <v>54570</v>
      </c>
      <c r="B3327" s="670" t="s">
        <v>54571</v>
      </c>
      <c r="C3327" s="670" t="s">
        <v>130</v>
      </c>
      <c r="D3327" s="671" t="s">
        <v>54572</v>
      </c>
    </row>
    <row r="3328" customFormat="false" ht="13.5" hidden="false" customHeight="false" outlineLevel="0" collapsed="false">
      <c r="A3328" s="670" t="s">
        <v>54573</v>
      </c>
      <c r="B3328" s="670" t="s">
        <v>54574</v>
      </c>
      <c r="C3328" s="670" t="s">
        <v>130</v>
      </c>
      <c r="D3328" s="671" t="s">
        <v>45464</v>
      </c>
    </row>
    <row r="3329" customFormat="false" ht="13.5" hidden="false" customHeight="false" outlineLevel="0" collapsed="false">
      <c r="A3329" s="670" t="s">
        <v>54575</v>
      </c>
      <c r="B3329" s="670" t="s">
        <v>54576</v>
      </c>
      <c r="C3329" s="670" t="s">
        <v>130</v>
      </c>
      <c r="D3329" s="671" t="s">
        <v>54577</v>
      </c>
    </row>
    <row r="3330" customFormat="false" ht="13.5" hidden="false" customHeight="false" outlineLevel="0" collapsed="false">
      <c r="A3330" s="670" t="s">
        <v>54578</v>
      </c>
      <c r="B3330" s="670" t="s">
        <v>54579</v>
      </c>
      <c r="C3330" s="670" t="s">
        <v>130</v>
      </c>
      <c r="D3330" s="671" t="s">
        <v>54580</v>
      </c>
    </row>
    <row r="3331" customFormat="false" ht="13.5" hidden="false" customHeight="false" outlineLevel="0" collapsed="false">
      <c r="A3331" s="670" t="s">
        <v>54581</v>
      </c>
      <c r="B3331" s="670" t="s">
        <v>54582</v>
      </c>
      <c r="C3331" s="670" t="s">
        <v>130</v>
      </c>
      <c r="D3331" s="671" t="s">
        <v>54583</v>
      </c>
    </row>
    <row r="3332" customFormat="false" ht="13.5" hidden="false" customHeight="false" outlineLevel="0" collapsed="false">
      <c r="A3332" s="670" t="s">
        <v>54584</v>
      </c>
      <c r="B3332" s="670" t="s">
        <v>54585</v>
      </c>
      <c r="C3332" s="670" t="s">
        <v>130</v>
      </c>
      <c r="D3332" s="671" t="s">
        <v>54586</v>
      </c>
    </row>
    <row r="3333" customFormat="false" ht="13.5" hidden="false" customHeight="false" outlineLevel="0" collapsed="false">
      <c r="A3333" s="670" t="s">
        <v>54587</v>
      </c>
      <c r="B3333" s="670" t="s">
        <v>54588</v>
      </c>
      <c r="C3333" s="670" t="s">
        <v>130</v>
      </c>
      <c r="D3333" s="671" t="s">
        <v>54589</v>
      </c>
    </row>
    <row r="3334" customFormat="false" ht="13.5" hidden="false" customHeight="false" outlineLevel="0" collapsed="false">
      <c r="A3334" s="670" t="s">
        <v>54590</v>
      </c>
      <c r="B3334" s="670" t="s">
        <v>54591</v>
      </c>
      <c r="C3334" s="670" t="s">
        <v>9</v>
      </c>
      <c r="D3334" s="671" t="s">
        <v>54592</v>
      </c>
    </row>
    <row r="3335" customFormat="false" ht="13.5" hidden="false" customHeight="false" outlineLevel="0" collapsed="false">
      <c r="A3335" s="670" t="s">
        <v>54593</v>
      </c>
      <c r="B3335" s="670" t="s">
        <v>54594</v>
      </c>
      <c r="C3335" s="670" t="s">
        <v>9</v>
      </c>
      <c r="D3335" s="671" t="s">
        <v>54595</v>
      </c>
    </row>
    <row r="3336" customFormat="false" ht="13.5" hidden="false" customHeight="false" outlineLevel="0" collapsed="false">
      <c r="A3336" s="670" t="s">
        <v>54596</v>
      </c>
      <c r="B3336" s="670" t="s">
        <v>54597</v>
      </c>
      <c r="C3336" s="670" t="s">
        <v>9</v>
      </c>
      <c r="D3336" s="671" t="s">
        <v>54598</v>
      </c>
    </row>
    <row r="3337" customFormat="false" ht="13.5" hidden="false" customHeight="false" outlineLevel="0" collapsed="false">
      <c r="A3337" s="670" t="s">
        <v>54599</v>
      </c>
      <c r="B3337" s="670" t="s">
        <v>54600</v>
      </c>
      <c r="C3337" s="670" t="s">
        <v>9</v>
      </c>
      <c r="D3337" s="671" t="s">
        <v>54598</v>
      </c>
    </row>
    <row r="3338" customFormat="false" ht="13.5" hidden="false" customHeight="false" outlineLevel="0" collapsed="false">
      <c r="A3338" s="670" t="s">
        <v>54601</v>
      </c>
      <c r="B3338" s="670" t="s">
        <v>54602</v>
      </c>
      <c r="C3338" s="670" t="s">
        <v>9</v>
      </c>
      <c r="D3338" s="671" t="s">
        <v>54598</v>
      </c>
    </row>
    <row r="3339" customFormat="false" ht="13.5" hidden="false" customHeight="false" outlineLevel="0" collapsed="false">
      <c r="A3339" s="670" t="s">
        <v>54603</v>
      </c>
      <c r="B3339" s="670" t="s">
        <v>54604</v>
      </c>
      <c r="C3339" s="670" t="s">
        <v>9</v>
      </c>
      <c r="D3339" s="671" t="s">
        <v>54605</v>
      </c>
    </row>
    <row r="3340" customFormat="false" ht="13.5" hidden="false" customHeight="false" outlineLevel="0" collapsed="false">
      <c r="A3340" s="670" t="s">
        <v>54606</v>
      </c>
      <c r="B3340" s="670" t="s">
        <v>54607</v>
      </c>
      <c r="C3340" s="670" t="s">
        <v>9</v>
      </c>
      <c r="D3340" s="671" t="s">
        <v>54608</v>
      </c>
    </row>
    <row r="3341" customFormat="false" ht="13.5" hidden="false" customHeight="false" outlineLevel="0" collapsed="false">
      <c r="A3341" s="670" t="s">
        <v>54609</v>
      </c>
      <c r="B3341" s="670" t="s">
        <v>54610</v>
      </c>
      <c r="C3341" s="670" t="s">
        <v>9</v>
      </c>
      <c r="D3341" s="671" t="s">
        <v>54611</v>
      </c>
    </row>
    <row r="3342" customFormat="false" ht="13.5" hidden="false" customHeight="false" outlineLevel="0" collapsed="false">
      <c r="A3342" s="670" t="s">
        <v>54612</v>
      </c>
      <c r="B3342" s="670" t="s">
        <v>54613</v>
      </c>
      <c r="C3342" s="670" t="s">
        <v>130</v>
      </c>
      <c r="D3342" s="671" t="s">
        <v>54614</v>
      </c>
    </row>
    <row r="3343" customFormat="false" ht="13.5" hidden="false" customHeight="false" outlineLevel="0" collapsed="false">
      <c r="A3343" s="670" t="s">
        <v>54615</v>
      </c>
      <c r="B3343" s="670" t="s">
        <v>54616</v>
      </c>
      <c r="C3343" s="670" t="s">
        <v>9</v>
      </c>
      <c r="D3343" s="671" t="s">
        <v>54617</v>
      </c>
    </row>
    <row r="3344" customFormat="false" ht="13.5" hidden="false" customHeight="false" outlineLevel="0" collapsed="false">
      <c r="A3344" s="670" t="s">
        <v>54618</v>
      </c>
      <c r="B3344" s="670" t="s">
        <v>54619</v>
      </c>
      <c r="C3344" s="670" t="s">
        <v>9</v>
      </c>
      <c r="D3344" s="671" t="s">
        <v>54620</v>
      </c>
    </row>
    <row r="3345" customFormat="false" ht="13.5" hidden="false" customHeight="false" outlineLevel="0" collapsed="false">
      <c r="A3345" s="670" t="s">
        <v>54621</v>
      </c>
      <c r="B3345" s="670" t="s">
        <v>54622</v>
      </c>
      <c r="C3345" s="670" t="s">
        <v>9</v>
      </c>
      <c r="D3345" s="671" t="s">
        <v>54623</v>
      </c>
    </row>
    <row r="3346" customFormat="false" ht="13.5" hidden="false" customHeight="false" outlineLevel="0" collapsed="false">
      <c r="A3346" s="670" t="s">
        <v>54624</v>
      </c>
      <c r="B3346" s="670" t="s">
        <v>54625</v>
      </c>
      <c r="C3346" s="670" t="s">
        <v>9</v>
      </c>
      <c r="D3346" s="671" t="s">
        <v>54623</v>
      </c>
    </row>
    <row r="3347" customFormat="false" ht="13.5" hidden="false" customHeight="false" outlineLevel="0" collapsed="false">
      <c r="A3347" s="670" t="s">
        <v>54626</v>
      </c>
      <c r="B3347" s="670" t="s">
        <v>54627</v>
      </c>
      <c r="C3347" s="670" t="s">
        <v>9</v>
      </c>
      <c r="D3347" s="671" t="s">
        <v>54623</v>
      </c>
    </row>
    <row r="3348" customFormat="false" ht="13.5" hidden="false" customHeight="false" outlineLevel="0" collapsed="false">
      <c r="A3348" s="670" t="s">
        <v>54628</v>
      </c>
      <c r="B3348" s="670" t="s">
        <v>54629</v>
      </c>
      <c r="C3348" s="670" t="s">
        <v>9</v>
      </c>
      <c r="D3348" s="671" t="s">
        <v>54630</v>
      </c>
    </row>
    <row r="3349" customFormat="false" ht="13.5" hidden="false" customHeight="false" outlineLevel="0" collapsed="false">
      <c r="A3349" s="670" t="s">
        <v>54631</v>
      </c>
      <c r="B3349" s="670" t="s">
        <v>54632</v>
      </c>
      <c r="C3349" s="670" t="s">
        <v>9</v>
      </c>
      <c r="D3349" s="671" t="s">
        <v>54633</v>
      </c>
    </row>
    <row r="3350" customFormat="false" ht="13.5" hidden="false" customHeight="false" outlineLevel="0" collapsed="false">
      <c r="A3350" s="670" t="s">
        <v>54634</v>
      </c>
      <c r="B3350" s="670" t="s">
        <v>54635</v>
      </c>
      <c r="C3350" s="670" t="s">
        <v>9</v>
      </c>
      <c r="D3350" s="671" t="s">
        <v>54636</v>
      </c>
    </row>
    <row r="3351" customFormat="false" ht="13.5" hidden="false" customHeight="false" outlineLevel="0" collapsed="false">
      <c r="A3351" s="670" t="s">
        <v>54637</v>
      </c>
      <c r="B3351" s="670" t="s">
        <v>54638</v>
      </c>
      <c r="C3351" s="670" t="s">
        <v>9</v>
      </c>
      <c r="D3351" s="671" t="s">
        <v>54639</v>
      </c>
    </row>
    <row r="3352" customFormat="false" ht="13.5" hidden="false" customHeight="false" outlineLevel="0" collapsed="false">
      <c r="A3352" s="670" t="s">
        <v>54640</v>
      </c>
      <c r="B3352" s="670" t="s">
        <v>54641</v>
      </c>
      <c r="C3352" s="670" t="s">
        <v>9</v>
      </c>
      <c r="D3352" s="671" t="s">
        <v>54642</v>
      </c>
    </row>
    <row r="3353" customFormat="false" ht="13.5" hidden="false" customHeight="false" outlineLevel="0" collapsed="false">
      <c r="A3353" s="670" t="s">
        <v>54643</v>
      </c>
      <c r="B3353" s="670" t="s">
        <v>54644</v>
      </c>
      <c r="C3353" s="670" t="s">
        <v>9</v>
      </c>
      <c r="D3353" s="671" t="s">
        <v>54645</v>
      </c>
    </row>
    <row r="3354" customFormat="false" ht="13.5" hidden="false" customHeight="false" outlineLevel="0" collapsed="false">
      <c r="A3354" s="670" t="s">
        <v>54646</v>
      </c>
      <c r="B3354" s="670" t="s">
        <v>54647</v>
      </c>
      <c r="C3354" s="670" t="s">
        <v>9</v>
      </c>
      <c r="D3354" s="671" t="s">
        <v>52215</v>
      </c>
    </row>
    <row r="3355" customFormat="false" ht="13.5" hidden="false" customHeight="false" outlineLevel="0" collapsed="false">
      <c r="A3355" s="670" t="s">
        <v>54648</v>
      </c>
      <c r="B3355" s="670" t="s">
        <v>54649</v>
      </c>
      <c r="C3355" s="670" t="s">
        <v>9</v>
      </c>
      <c r="D3355" s="671" t="s">
        <v>54650</v>
      </c>
    </row>
    <row r="3356" customFormat="false" ht="13.5" hidden="false" customHeight="false" outlineLevel="0" collapsed="false">
      <c r="A3356" s="670" t="s">
        <v>54651</v>
      </c>
      <c r="B3356" s="670" t="s">
        <v>54652</v>
      </c>
      <c r="C3356" s="670" t="s">
        <v>9</v>
      </c>
      <c r="D3356" s="671" t="s">
        <v>46676</v>
      </c>
    </row>
    <row r="3357" customFormat="false" ht="13.5" hidden="false" customHeight="false" outlineLevel="0" collapsed="false">
      <c r="A3357" s="670" t="s">
        <v>54653</v>
      </c>
      <c r="B3357" s="670" t="s">
        <v>54654</v>
      </c>
      <c r="C3357" s="670" t="s">
        <v>9</v>
      </c>
      <c r="D3357" s="671" t="s">
        <v>52334</v>
      </c>
    </row>
    <row r="3358" customFormat="false" ht="13.5" hidden="false" customHeight="false" outlineLevel="0" collapsed="false">
      <c r="A3358" s="670" t="s">
        <v>54655</v>
      </c>
      <c r="B3358" s="670" t="s">
        <v>54656</v>
      </c>
      <c r="C3358" s="670" t="s">
        <v>9</v>
      </c>
      <c r="D3358" s="671" t="s">
        <v>48929</v>
      </c>
    </row>
    <row r="3359" customFormat="false" ht="13.5" hidden="false" customHeight="false" outlineLevel="0" collapsed="false">
      <c r="A3359" s="670" t="s">
        <v>54657</v>
      </c>
      <c r="B3359" s="670" t="s">
        <v>54658</v>
      </c>
      <c r="C3359" s="670" t="s">
        <v>9</v>
      </c>
      <c r="D3359" s="671" t="s">
        <v>53346</v>
      </c>
    </row>
    <row r="3360" customFormat="false" ht="13.5" hidden="false" customHeight="false" outlineLevel="0" collapsed="false">
      <c r="A3360" s="670" t="s">
        <v>54659</v>
      </c>
      <c r="B3360" s="670" t="s">
        <v>54660</v>
      </c>
      <c r="C3360" s="670" t="s">
        <v>9</v>
      </c>
      <c r="D3360" s="671" t="s">
        <v>50571</v>
      </c>
    </row>
    <row r="3361" customFormat="false" ht="13.5" hidden="false" customHeight="false" outlineLevel="0" collapsed="false">
      <c r="A3361" s="670" t="s">
        <v>54661</v>
      </c>
      <c r="B3361" s="670" t="s">
        <v>54662</v>
      </c>
      <c r="C3361" s="670" t="s">
        <v>9</v>
      </c>
      <c r="D3361" s="671" t="s">
        <v>52650</v>
      </c>
    </row>
    <row r="3362" customFormat="false" ht="13.5" hidden="false" customHeight="false" outlineLevel="0" collapsed="false">
      <c r="A3362" s="670" t="s">
        <v>54663</v>
      </c>
      <c r="B3362" s="670" t="s">
        <v>54664</v>
      </c>
      <c r="C3362" s="670" t="s">
        <v>9</v>
      </c>
      <c r="D3362" s="671" t="s">
        <v>54665</v>
      </c>
    </row>
    <row r="3363" customFormat="false" ht="13.5" hidden="false" customHeight="false" outlineLevel="0" collapsed="false">
      <c r="A3363" s="670" t="s">
        <v>54666</v>
      </c>
      <c r="B3363" s="670" t="s">
        <v>54667</v>
      </c>
      <c r="C3363" s="670" t="s">
        <v>9</v>
      </c>
      <c r="D3363" s="671" t="s">
        <v>54668</v>
      </c>
    </row>
    <row r="3364" customFormat="false" ht="13.5" hidden="false" customHeight="false" outlineLevel="0" collapsed="false">
      <c r="A3364" s="670" t="s">
        <v>54669</v>
      </c>
      <c r="B3364" s="670" t="s">
        <v>54670</v>
      </c>
      <c r="C3364" s="670" t="s">
        <v>9</v>
      </c>
      <c r="D3364" s="671" t="s">
        <v>54671</v>
      </c>
    </row>
    <row r="3365" customFormat="false" ht="13.5" hidden="false" customHeight="false" outlineLevel="0" collapsed="false">
      <c r="A3365" s="670" t="s">
        <v>54672</v>
      </c>
      <c r="B3365" s="670" t="s">
        <v>54673</v>
      </c>
      <c r="C3365" s="670" t="s">
        <v>9</v>
      </c>
      <c r="D3365" s="671" t="s">
        <v>54674</v>
      </c>
    </row>
    <row r="3366" customFormat="false" ht="13.5" hidden="false" customHeight="false" outlineLevel="0" collapsed="false">
      <c r="A3366" s="670" t="s">
        <v>54675</v>
      </c>
      <c r="B3366" s="670" t="s">
        <v>54676</v>
      </c>
      <c r="C3366" s="670" t="s">
        <v>9</v>
      </c>
      <c r="D3366" s="671" t="s">
        <v>54677</v>
      </c>
    </row>
    <row r="3367" customFormat="false" ht="13.5" hidden="false" customHeight="false" outlineLevel="0" collapsed="false">
      <c r="A3367" s="670" t="s">
        <v>54678</v>
      </c>
      <c r="B3367" s="670" t="s">
        <v>54679</v>
      </c>
      <c r="C3367" s="670" t="s">
        <v>9</v>
      </c>
      <c r="D3367" s="671" t="s">
        <v>54680</v>
      </c>
    </row>
    <row r="3368" customFormat="false" ht="13.5" hidden="false" customHeight="false" outlineLevel="0" collapsed="false">
      <c r="A3368" s="670" t="s">
        <v>54681</v>
      </c>
      <c r="B3368" s="670" t="s">
        <v>54682</v>
      </c>
      <c r="C3368" s="670" t="s">
        <v>9</v>
      </c>
      <c r="D3368" s="671" t="s">
        <v>54683</v>
      </c>
    </row>
    <row r="3369" customFormat="false" ht="13.5" hidden="false" customHeight="false" outlineLevel="0" collapsed="false">
      <c r="A3369" s="670" t="s">
        <v>54684</v>
      </c>
      <c r="B3369" s="670" t="s">
        <v>54685</v>
      </c>
      <c r="C3369" s="670" t="s">
        <v>9</v>
      </c>
      <c r="D3369" s="671" t="s">
        <v>54686</v>
      </c>
    </row>
    <row r="3370" customFormat="false" ht="13.5" hidden="false" customHeight="false" outlineLevel="0" collapsed="false">
      <c r="A3370" s="670" t="s">
        <v>54687</v>
      </c>
      <c r="B3370" s="670" t="s">
        <v>54688</v>
      </c>
      <c r="C3370" s="670" t="s">
        <v>9</v>
      </c>
      <c r="D3370" s="671" t="s">
        <v>45935</v>
      </c>
    </row>
    <row r="3371" customFormat="false" ht="13.5" hidden="false" customHeight="false" outlineLevel="0" collapsed="false">
      <c r="A3371" s="670" t="s">
        <v>54689</v>
      </c>
      <c r="B3371" s="670" t="s">
        <v>54690</v>
      </c>
      <c r="C3371" s="670" t="s">
        <v>9</v>
      </c>
      <c r="D3371" s="671" t="s">
        <v>54691</v>
      </c>
    </row>
    <row r="3372" customFormat="false" ht="13.5" hidden="false" customHeight="false" outlineLevel="0" collapsed="false">
      <c r="A3372" s="670" t="s">
        <v>54692</v>
      </c>
      <c r="B3372" s="670" t="s">
        <v>54693</v>
      </c>
      <c r="C3372" s="670" t="s">
        <v>9</v>
      </c>
      <c r="D3372" s="671" t="s">
        <v>54694</v>
      </c>
    </row>
    <row r="3373" customFormat="false" ht="13.5" hidden="false" customHeight="false" outlineLevel="0" collapsed="false">
      <c r="A3373" s="670" t="s">
        <v>54695</v>
      </c>
      <c r="B3373" s="670" t="s">
        <v>54696</v>
      </c>
      <c r="C3373" s="670" t="s">
        <v>9</v>
      </c>
      <c r="D3373" s="671" t="s">
        <v>54697</v>
      </c>
    </row>
    <row r="3374" customFormat="false" ht="13.5" hidden="false" customHeight="false" outlineLevel="0" collapsed="false">
      <c r="A3374" s="670" t="s">
        <v>54698</v>
      </c>
      <c r="B3374" s="670" t="s">
        <v>54699</v>
      </c>
      <c r="C3374" s="670" t="s">
        <v>9</v>
      </c>
      <c r="D3374" s="671" t="s">
        <v>54700</v>
      </c>
    </row>
    <row r="3375" customFormat="false" ht="13.5" hidden="false" customHeight="false" outlineLevel="0" collapsed="false">
      <c r="A3375" s="670" t="s">
        <v>54701</v>
      </c>
      <c r="B3375" s="670" t="s">
        <v>54702</v>
      </c>
      <c r="C3375" s="670" t="s">
        <v>9</v>
      </c>
      <c r="D3375" s="671" t="s">
        <v>54703</v>
      </c>
    </row>
    <row r="3376" customFormat="false" ht="13.5" hidden="false" customHeight="false" outlineLevel="0" collapsed="false">
      <c r="A3376" s="670" t="s">
        <v>54704</v>
      </c>
      <c r="B3376" s="670" t="s">
        <v>54705</v>
      </c>
      <c r="C3376" s="670" t="s">
        <v>9</v>
      </c>
      <c r="D3376" s="671" t="s">
        <v>54706</v>
      </c>
    </row>
    <row r="3377" customFormat="false" ht="13.5" hidden="false" customHeight="false" outlineLevel="0" collapsed="false">
      <c r="A3377" s="670" t="s">
        <v>54707</v>
      </c>
      <c r="B3377" s="670" t="s">
        <v>54708</v>
      </c>
      <c r="C3377" s="670" t="s">
        <v>9</v>
      </c>
      <c r="D3377" s="671" t="s">
        <v>54709</v>
      </c>
    </row>
    <row r="3378" customFormat="false" ht="13.5" hidden="false" customHeight="false" outlineLevel="0" collapsed="false">
      <c r="A3378" s="670" t="s">
        <v>54710</v>
      </c>
      <c r="B3378" s="670" t="s">
        <v>54711</v>
      </c>
      <c r="C3378" s="670" t="s">
        <v>9</v>
      </c>
      <c r="D3378" s="671" t="s">
        <v>52784</v>
      </c>
    </row>
    <row r="3379" customFormat="false" ht="13.5" hidden="false" customHeight="false" outlineLevel="0" collapsed="false">
      <c r="A3379" s="670" t="s">
        <v>54712</v>
      </c>
      <c r="B3379" s="670" t="s">
        <v>54713</v>
      </c>
      <c r="C3379" s="670" t="s">
        <v>9</v>
      </c>
      <c r="D3379" s="671" t="s">
        <v>45870</v>
      </c>
    </row>
    <row r="3380" customFormat="false" ht="13.5" hidden="false" customHeight="false" outlineLevel="0" collapsed="false">
      <c r="A3380" s="670" t="s">
        <v>54714</v>
      </c>
      <c r="B3380" s="670" t="s">
        <v>54715</v>
      </c>
      <c r="C3380" s="670" t="s">
        <v>9</v>
      </c>
      <c r="D3380" s="671" t="s">
        <v>54716</v>
      </c>
    </row>
    <row r="3381" customFormat="false" ht="13.5" hidden="false" customHeight="false" outlineLevel="0" collapsed="false">
      <c r="A3381" s="670" t="s">
        <v>54717</v>
      </c>
      <c r="B3381" s="670" t="s">
        <v>54718</v>
      </c>
      <c r="C3381" s="670" t="s">
        <v>9</v>
      </c>
      <c r="D3381" s="671" t="s">
        <v>54719</v>
      </c>
    </row>
    <row r="3382" customFormat="false" ht="13.5" hidden="false" customHeight="false" outlineLevel="0" collapsed="false">
      <c r="A3382" s="670" t="s">
        <v>54720</v>
      </c>
      <c r="B3382" s="670" t="s">
        <v>54721</v>
      </c>
      <c r="C3382" s="670" t="s">
        <v>9</v>
      </c>
      <c r="D3382" s="671" t="s">
        <v>54722</v>
      </c>
    </row>
    <row r="3383" customFormat="false" ht="13.5" hidden="false" customHeight="false" outlineLevel="0" collapsed="false">
      <c r="A3383" s="670" t="s">
        <v>54723</v>
      </c>
      <c r="B3383" s="670" t="s">
        <v>54724</v>
      </c>
      <c r="C3383" s="670" t="s">
        <v>9</v>
      </c>
      <c r="D3383" s="671" t="s">
        <v>54725</v>
      </c>
    </row>
    <row r="3384" customFormat="false" ht="13.5" hidden="false" customHeight="false" outlineLevel="0" collapsed="false">
      <c r="A3384" s="670" t="s">
        <v>54726</v>
      </c>
      <c r="B3384" s="670" t="s">
        <v>54727</v>
      </c>
      <c r="C3384" s="670" t="s">
        <v>9</v>
      </c>
      <c r="D3384" s="671" t="s">
        <v>54728</v>
      </c>
    </row>
    <row r="3385" customFormat="false" ht="13.5" hidden="false" customHeight="false" outlineLevel="0" collapsed="false">
      <c r="A3385" s="670" t="s">
        <v>54729</v>
      </c>
      <c r="B3385" s="670" t="s">
        <v>54730</v>
      </c>
      <c r="C3385" s="670" t="s">
        <v>9</v>
      </c>
      <c r="D3385" s="671" t="s">
        <v>54731</v>
      </c>
    </row>
    <row r="3386" customFormat="false" ht="13.5" hidden="false" customHeight="false" outlineLevel="0" collapsed="false">
      <c r="A3386" s="670" t="s">
        <v>54732</v>
      </c>
      <c r="B3386" s="670" t="s">
        <v>54733</v>
      </c>
      <c r="C3386" s="670" t="s">
        <v>9</v>
      </c>
      <c r="D3386" s="671" t="s">
        <v>54734</v>
      </c>
    </row>
    <row r="3387" customFormat="false" ht="13.5" hidden="false" customHeight="false" outlineLevel="0" collapsed="false">
      <c r="A3387" s="670" t="s">
        <v>54735</v>
      </c>
      <c r="B3387" s="670" t="s">
        <v>54736</v>
      </c>
      <c r="C3387" s="670" t="s">
        <v>9</v>
      </c>
      <c r="D3387" s="671" t="s">
        <v>54737</v>
      </c>
    </row>
    <row r="3388" customFormat="false" ht="13.5" hidden="false" customHeight="false" outlineLevel="0" collapsed="false">
      <c r="A3388" s="670" t="s">
        <v>54738</v>
      </c>
      <c r="B3388" s="670" t="s">
        <v>54739</v>
      </c>
      <c r="C3388" s="670" t="s">
        <v>9</v>
      </c>
      <c r="D3388" s="671" t="s">
        <v>54740</v>
      </c>
    </row>
    <row r="3389" customFormat="false" ht="13.5" hidden="false" customHeight="false" outlineLevel="0" collapsed="false">
      <c r="A3389" s="670" t="s">
        <v>54741</v>
      </c>
      <c r="B3389" s="670" t="s">
        <v>54742</v>
      </c>
      <c r="C3389" s="670" t="s">
        <v>9</v>
      </c>
      <c r="D3389" s="671" t="s">
        <v>54743</v>
      </c>
    </row>
    <row r="3390" customFormat="false" ht="13.5" hidden="false" customHeight="false" outlineLevel="0" collapsed="false">
      <c r="A3390" s="670" t="s">
        <v>54744</v>
      </c>
      <c r="B3390" s="670" t="s">
        <v>54745</v>
      </c>
      <c r="C3390" s="670" t="s">
        <v>9</v>
      </c>
      <c r="D3390" s="671" t="s">
        <v>54746</v>
      </c>
    </row>
    <row r="3391" customFormat="false" ht="13.5" hidden="false" customHeight="false" outlineLevel="0" collapsed="false">
      <c r="A3391" s="670" t="s">
        <v>54747</v>
      </c>
      <c r="B3391" s="670" t="s">
        <v>54748</v>
      </c>
      <c r="C3391" s="670" t="s">
        <v>9</v>
      </c>
      <c r="D3391" s="671" t="s">
        <v>54749</v>
      </c>
    </row>
    <row r="3392" customFormat="false" ht="13.5" hidden="false" customHeight="false" outlineLevel="0" collapsed="false">
      <c r="A3392" s="670" t="s">
        <v>54750</v>
      </c>
      <c r="B3392" s="670" t="s">
        <v>54751</v>
      </c>
      <c r="C3392" s="670" t="s">
        <v>9</v>
      </c>
      <c r="D3392" s="671" t="s">
        <v>54752</v>
      </c>
    </row>
    <row r="3393" customFormat="false" ht="13.5" hidden="false" customHeight="false" outlineLevel="0" collapsed="false">
      <c r="A3393" s="670" t="s">
        <v>54753</v>
      </c>
      <c r="B3393" s="670" t="s">
        <v>54754</v>
      </c>
      <c r="C3393" s="670" t="s">
        <v>9</v>
      </c>
      <c r="D3393" s="671" t="s">
        <v>54743</v>
      </c>
    </row>
    <row r="3394" customFormat="false" ht="13.5" hidden="false" customHeight="false" outlineLevel="0" collapsed="false">
      <c r="A3394" s="670" t="s">
        <v>54755</v>
      </c>
      <c r="B3394" s="670" t="s">
        <v>54756</v>
      </c>
      <c r="C3394" s="670" t="s">
        <v>9</v>
      </c>
      <c r="D3394" s="671" t="s">
        <v>47915</v>
      </c>
    </row>
    <row r="3395" customFormat="false" ht="13.5" hidden="false" customHeight="false" outlineLevel="0" collapsed="false">
      <c r="A3395" s="670" t="s">
        <v>54757</v>
      </c>
      <c r="B3395" s="670" t="s">
        <v>54758</v>
      </c>
      <c r="C3395" s="670" t="s">
        <v>9</v>
      </c>
      <c r="D3395" s="671" t="s">
        <v>54759</v>
      </c>
    </row>
    <row r="3396" customFormat="false" ht="13.5" hidden="false" customHeight="false" outlineLevel="0" collapsed="false">
      <c r="A3396" s="670" t="s">
        <v>54760</v>
      </c>
      <c r="B3396" s="670" t="s">
        <v>54761</v>
      </c>
      <c r="C3396" s="670" t="s">
        <v>9</v>
      </c>
      <c r="D3396" s="671" t="s">
        <v>54762</v>
      </c>
    </row>
    <row r="3397" customFormat="false" ht="13.5" hidden="false" customHeight="false" outlineLevel="0" collapsed="false">
      <c r="A3397" s="670" t="s">
        <v>54763</v>
      </c>
      <c r="B3397" s="670" t="s">
        <v>54764</v>
      </c>
      <c r="C3397" s="670" t="s">
        <v>9</v>
      </c>
      <c r="D3397" s="671" t="s">
        <v>54765</v>
      </c>
    </row>
    <row r="3398" customFormat="false" ht="13.5" hidden="false" customHeight="false" outlineLevel="0" collapsed="false">
      <c r="A3398" s="670" t="s">
        <v>54766</v>
      </c>
      <c r="B3398" s="670" t="s">
        <v>54767</v>
      </c>
      <c r="C3398" s="670" t="s">
        <v>9</v>
      </c>
      <c r="D3398" s="671" t="s">
        <v>54768</v>
      </c>
    </row>
    <row r="3399" customFormat="false" ht="13.5" hidden="false" customHeight="false" outlineLevel="0" collapsed="false">
      <c r="A3399" s="670" t="s">
        <v>54769</v>
      </c>
      <c r="B3399" s="670" t="s">
        <v>54770</v>
      </c>
      <c r="C3399" s="670" t="s">
        <v>9</v>
      </c>
      <c r="D3399" s="671" t="s">
        <v>54771</v>
      </c>
    </row>
    <row r="3400" customFormat="false" ht="13.5" hidden="false" customHeight="false" outlineLevel="0" collapsed="false">
      <c r="A3400" s="670" t="s">
        <v>54772</v>
      </c>
      <c r="B3400" s="670" t="s">
        <v>54773</v>
      </c>
      <c r="C3400" s="670" t="s">
        <v>9</v>
      </c>
      <c r="D3400" s="671" t="s">
        <v>54774</v>
      </c>
    </row>
    <row r="3401" customFormat="false" ht="13.5" hidden="false" customHeight="false" outlineLevel="0" collapsed="false">
      <c r="A3401" s="670" t="s">
        <v>54775</v>
      </c>
      <c r="B3401" s="670" t="s">
        <v>54776</v>
      </c>
      <c r="C3401" s="670" t="s">
        <v>9</v>
      </c>
      <c r="D3401" s="671" t="s">
        <v>54777</v>
      </c>
    </row>
    <row r="3402" customFormat="false" ht="13.5" hidden="false" customHeight="false" outlineLevel="0" collapsed="false">
      <c r="A3402" s="670" t="s">
        <v>54778</v>
      </c>
      <c r="B3402" s="670" t="s">
        <v>54779</v>
      </c>
      <c r="C3402" s="670" t="s">
        <v>9</v>
      </c>
      <c r="D3402" s="671" t="s">
        <v>52135</v>
      </c>
    </row>
    <row r="3403" customFormat="false" ht="13.5" hidden="false" customHeight="false" outlineLevel="0" collapsed="false">
      <c r="A3403" s="670" t="s">
        <v>54780</v>
      </c>
      <c r="B3403" s="670" t="s">
        <v>54781</v>
      </c>
      <c r="C3403" s="670" t="s">
        <v>9</v>
      </c>
      <c r="D3403" s="671" t="s">
        <v>54782</v>
      </c>
    </row>
    <row r="3404" customFormat="false" ht="13.5" hidden="false" customHeight="false" outlineLevel="0" collapsed="false">
      <c r="A3404" s="670" t="s">
        <v>54783</v>
      </c>
      <c r="B3404" s="670" t="s">
        <v>54784</v>
      </c>
      <c r="C3404" s="670" t="s">
        <v>9</v>
      </c>
      <c r="D3404" s="671" t="s">
        <v>52346</v>
      </c>
    </row>
    <row r="3405" customFormat="false" ht="13.5" hidden="false" customHeight="false" outlineLevel="0" collapsed="false">
      <c r="A3405" s="670" t="s">
        <v>54785</v>
      </c>
      <c r="B3405" s="670" t="s">
        <v>54786</v>
      </c>
      <c r="C3405" s="670" t="s">
        <v>9</v>
      </c>
      <c r="D3405" s="671" t="s">
        <v>54787</v>
      </c>
    </row>
    <row r="3406" customFormat="false" ht="13.5" hidden="false" customHeight="false" outlineLevel="0" collapsed="false">
      <c r="A3406" s="670" t="s">
        <v>54788</v>
      </c>
      <c r="B3406" s="670" t="s">
        <v>54789</v>
      </c>
      <c r="C3406" s="670" t="s">
        <v>9</v>
      </c>
      <c r="D3406" s="671" t="s">
        <v>54790</v>
      </c>
    </row>
    <row r="3407" customFormat="false" ht="13.5" hidden="false" customHeight="false" outlineLevel="0" collapsed="false">
      <c r="A3407" s="670" t="s">
        <v>54791</v>
      </c>
      <c r="B3407" s="670" t="s">
        <v>54792</v>
      </c>
      <c r="C3407" s="670" t="s">
        <v>9</v>
      </c>
      <c r="D3407" s="671" t="s">
        <v>47664</v>
      </c>
    </row>
    <row r="3408" customFormat="false" ht="13.5" hidden="false" customHeight="false" outlineLevel="0" collapsed="false">
      <c r="A3408" s="670" t="s">
        <v>54793</v>
      </c>
      <c r="B3408" s="670" t="s">
        <v>54794</v>
      </c>
      <c r="C3408" s="670" t="s">
        <v>9</v>
      </c>
      <c r="D3408" s="671" t="s">
        <v>54795</v>
      </c>
    </row>
    <row r="3409" customFormat="false" ht="13.5" hidden="false" customHeight="false" outlineLevel="0" collapsed="false">
      <c r="A3409" s="670" t="s">
        <v>54796</v>
      </c>
      <c r="B3409" s="670" t="s">
        <v>54797</v>
      </c>
      <c r="C3409" s="670" t="s">
        <v>9</v>
      </c>
      <c r="D3409" s="671" t="s">
        <v>46420</v>
      </c>
    </row>
    <row r="3410" customFormat="false" ht="13.5" hidden="false" customHeight="false" outlineLevel="0" collapsed="false">
      <c r="A3410" s="670" t="s">
        <v>54798</v>
      </c>
      <c r="B3410" s="670" t="s">
        <v>54799</v>
      </c>
      <c r="C3410" s="670" t="s">
        <v>9</v>
      </c>
      <c r="D3410" s="671" t="s">
        <v>45269</v>
      </c>
    </row>
    <row r="3411" customFormat="false" ht="13.5" hidden="false" customHeight="false" outlineLevel="0" collapsed="false">
      <c r="A3411" s="670" t="s">
        <v>54800</v>
      </c>
      <c r="B3411" s="670" t="s">
        <v>54801</v>
      </c>
      <c r="C3411" s="670" t="s">
        <v>9</v>
      </c>
      <c r="D3411" s="671" t="s">
        <v>47472</v>
      </c>
    </row>
    <row r="3412" customFormat="false" ht="13.5" hidden="false" customHeight="false" outlineLevel="0" collapsed="false">
      <c r="A3412" s="670" t="s">
        <v>54802</v>
      </c>
      <c r="B3412" s="670" t="s">
        <v>54803</v>
      </c>
      <c r="C3412" s="670" t="s">
        <v>9</v>
      </c>
      <c r="D3412" s="671" t="s">
        <v>48038</v>
      </c>
    </row>
    <row r="3413" customFormat="false" ht="13.5" hidden="false" customHeight="false" outlineLevel="0" collapsed="false">
      <c r="A3413" s="670" t="s">
        <v>54804</v>
      </c>
      <c r="B3413" s="670" t="s">
        <v>54805</v>
      </c>
      <c r="C3413" s="670" t="s">
        <v>9</v>
      </c>
      <c r="D3413" s="671" t="s">
        <v>54806</v>
      </c>
    </row>
    <row r="3414" customFormat="false" ht="13.5" hidden="false" customHeight="false" outlineLevel="0" collapsed="false">
      <c r="A3414" s="670" t="s">
        <v>54807</v>
      </c>
      <c r="B3414" s="670" t="s">
        <v>54808</v>
      </c>
      <c r="C3414" s="670" t="s">
        <v>9</v>
      </c>
      <c r="D3414" s="671" t="s">
        <v>54809</v>
      </c>
    </row>
    <row r="3415" customFormat="false" ht="13.5" hidden="false" customHeight="false" outlineLevel="0" collapsed="false">
      <c r="A3415" s="670" t="s">
        <v>54810</v>
      </c>
      <c r="B3415" s="670" t="s">
        <v>54811</v>
      </c>
      <c r="C3415" s="670" t="s">
        <v>9</v>
      </c>
      <c r="D3415" s="671" t="s">
        <v>54812</v>
      </c>
    </row>
    <row r="3416" customFormat="false" ht="13.5" hidden="false" customHeight="false" outlineLevel="0" collapsed="false">
      <c r="A3416" s="670" t="s">
        <v>54813</v>
      </c>
      <c r="B3416" s="670" t="s">
        <v>54814</v>
      </c>
      <c r="C3416" s="670" t="s">
        <v>9</v>
      </c>
      <c r="D3416" s="671" t="s">
        <v>54815</v>
      </c>
    </row>
    <row r="3417" customFormat="false" ht="13.5" hidden="false" customHeight="false" outlineLevel="0" collapsed="false">
      <c r="A3417" s="670" t="s">
        <v>54816</v>
      </c>
      <c r="B3417" s="670" t="s">
        <v>54817</v>
      </c>
      <c r="C3417" s="670" t="s">
        <v>9</v>
      </c>
      <c r="D3417" s="671" t="s">
        <v>53334</v>
      </c>
    </row>
    <row r="3418" customFormat="false" ht="13.5" hidden="false" customHeight="false" outlineLevel="0" collapsed="false">
      <c r="A3418" s="670" t="s">
        <v>54818</v>
      </c>
      <c r="B3418" s="670" t="s">
        <v>54819</v>
      </c>
      <c r="C3418" s="670" t="s">
        <v>9</v>
      </c>
      <c r="D3418" s="671" t="s">
        <v>54820</v>
      </c>
    </row>
    <row r="3419" customFormat="false" ht="13.5" hidden="false" customHeight="false" outlineLevel="0" collapsed="false">
      <c r="A3419" s="670" t="s">
        <v>54821</v>
      </c>
      <c r="B3419" s="670" t="s">
        <v>54822</v>
      </c>
      <c r="C3419" s="670" t="s">
        <v>9</v>
      </c>
      <c r="D3419" s="671" t="s">
        <v>54823</v>
      </c>
    </row>
    <row r="3420" customFormat="false" ht="13.5" hidden="false" customHeight="false" outlineLevel="0" collapsed="false">
      <c r="A3420" s="670" t="s">
        <v>54824</v>
      </c>
      <c r="B3420" s="670" t="s">
        <v>54825</v>
      </c>
      <c r="C3420" s="670" t="s">
        <v>9</v>
      </c>
      <c r="D3420" s="671" t="s">
        <v>54826</v>
      </c>
    </row>
    <row r="3421" customFormat="false" ht="13.5" hidden="false" customHeight="false" outlineLevel="0" collapsed="false">
      <c r="A3421" s="670" t="s">
        <v>54827</v>
      </c>
      <c r="B3421" s="670" t="s">
        <v>54828</v>
      </c>
      <c r="C3421" s="670" t="s">
        <v>9</v>
      </c>
      <c r="D3421" s="671" t="s">
        <v>54829</v>
      </c>
    </row>
    <row r="3422" customFormat="false" ht="13.5" hidden="false" customHeight="false" outlineLevel="0" collapsed="false">
      <c r="A3422" s="670" t="s">
        <v>54830</v>
      </c>
      <c r="B3422" s="670" t="s">
        <v>54831</v>
      </c>
      <c r="C3422" s="670" t="s">
        <v>9</v>
      </c>
      <c r="D3422" s="671" t="s">
        <v>54832</v>
      </c>
    </row>
    <row r="3423" customFormat="false" ht="13.5" hidden="false" customHeight="false" outlineLevel="0" collapsed="false">
      <c r="A3423" s="670" t="s">
        <v>54833</v>
      </c>
      <c r="B3423" s="670" t="s">
        <v>54834</v>
      </c>
      <c r="C3423" s="670" t="s">
        <v>9</v>
      </c>
      <c r="D3423" s="671" t="s">
        <v>54835</v>
      </c>
    </row>
    <row r="3424" customFormat="false" ht="13.5" hidden="false" customHeight="false" outlineLevel="0" collapsed="false">
      <c r="A3424" s="670" t="s">
        <v>54836</v>
      </c>
      <c r="B3424" s="670" t="s">
        <v>54837</v>
      </c>
      <c r="C3424" s="670" t="s">
        <v>9</v>
      </c>
      <c r="D3424" s="671" t="s">
        <v>46114</v>
      </c>
    </row>
    <row r="3425" customFormat="false" ht="13.5" hidden="false" customHeight="false" outlineLevel="0" collapsed="false">
      <c r="A3425" s="670" t="s">
        <v>54838</v>
      </c>
      <c r="B3425" s="670" t="s">
        <v>54839</v>
      </c>
      <c r="C3425" s="670" t="s">
        <v>9</v>
      </c>
      <c r="D3425" s="671" t="s">
        <v>54840</v>
      </c>
    </row>
    <row r="3426" customFormat="false" ht="13.5" hidden="false" customHeight="false" outlineLevel="0" collapsed="false">
      <c r="A3426" s="670" t="s">
        <v>54841</v>
      </c>
      <c r="B3426" s="670" t="s">
        <v>54842</v>
      </c>
      <c r="C3426" s="670" t="s">
        <v>9</v>
      </c>
      <c r="D3426" s="671" t="s">
        <v>52037</v>
      </c>
    </row>
    <row r="3427" customFormat="false" ht="13.5" hidden="false" customHeight="false" outlineLevel="0" collapsed="false">
      <c r="A3427" s="670" t="s">
        <v>54843</v>
      </c>
      <c r="B3427" s="670" t="s">
        <v>54844</v>
      </c>
      <c r="C3427" s="670" t="s">
        <v>9</v>
      </c>
      <c r="D3427" s="671" t="s">
        <v>47905</v>
      </c>
    </row>
    <row r="3428" customFormat="false" ht="13.5" hidden="false" customHeight="false" outlineLevel="0" collapsed="false">
      <c r="A3428" s="670" t="s">
        <v>54845</v>
      </c>
      <c r="B3428" s="670" t="s">
        <v>54846</v>
      </c>
      <c r="C3428" s="670" t="s">
        <v>9</v>
      </c>
      <c r="D3428" s="671" t="s">
        <v>54847</v>
      </c>
    </row>
    <row r="3429" customFormat="false" ht="13.5" hidden="false" customHeight="false" outlineLevel="0" collapsed="false">
      <c r="A3429" s="670" t="s">
        <v>54848</v>
      </c>
      <c r="B3429" s="670" t="s">
        <v>54849</v>
      </c>
      <c r="C3429" s="670" t="s">
        <v>9</v>
      </c>
      <c r="D3429" s="671" t="s">
        <v>45870</v>
      </c>
    </row>
    <row r="3430" customFormat="false" ht="13.5" hidden="false" customHeight="false" outlineLevel="0" collapsed="false">
      <c r="A3430" s="670" t="s">
        <v>54850</v>
      </c>
      <c r="B3430" s="670" t="s">
        <v>54851</v>
      </c>
      <c r="C3430" s="670" t="s">
        <v>9</v>
      </c>
      <c r="D3430" s="671" t="s">
        <v>54782</v>
      </c>
    </row>
    <row r="3431" customFormat="false" ht="13.5" hidden="false" customHeight="false" outlineLevel="0" collapsed="false">
      <c r="A3431" s="670" t="s">
        <v>54852</v>
      </c>
      <c r="B3431" s="670" t="s">
        <v>54853</v>
      </c>
      <c r="C3431" s="670" t="s">
        <v>9</v>
      </c>
      <c r="D3431" s="671" t="s">
        <v>54854</v>
      </c>
    </row>
    <row r="3432" customFormat="false" ht="13.5" hidden="false" customHeight="false" outlineLevel="0" collapsed="false">
      <c r="A3432" s="670" t="s">
        <v>54855</v>
      </c>
      <c r="B3432" s="670" t="s">
        <v>54856</v>
      </c>
      <c r="C3432" s="670" t="s">
        <v>9</v>
      </c>
      <c r="D3432" s="671" t="s">
        <v>50358</v>
      </c>
    </row>
    <row r="3433" customFormat="false" ht="13.5" hidden="false" customHeight="false" outlineLevel="0" collapsed="false">
      <c r="A3433" s="670" t="s">
        <v>54857</v>
      </c>
      <c r="B3433" s="670" t="s">
        <v>54858</v>
      </c>
      <c r="C3433" s="670" t="s">
        <v>9</v>
      </c>
      <c r="D3433" s="671" t="s">
        <v>54859</v>
      </c>
    </row>
    <row r="3434" customFormat="false" ht="13.5" hidden="false" customHeight="false" outlineLevel="0" collapsed="false">
      <c r="A3434" s="670" t="s">
        <v>54860</v>
      </c>
      <c r="B3434" s="670" t="s">
        <v>54861</v>
      </c>
      <c r="C3434" s="670" t="s">
        <v>9</v>
      </c>
      <c r="D3434" s="671" t="s">
        <v>54862</v>
      </c>
    </row>
    <row r="3435" customFormat="false" ht="13.5" hidden="false" customHeight="false" outlineLevel="0" collapsed="false">
      <c r="A3435" s="670" t="s">
        <v>54863</v>
      </c>
      <c r="B3435" s="670" t="s">
        <v>54864</v>
      </c>
      <c r="C3435" s="670" t="s">
        <v>9</v>
      </c>
      <c r="D3435" s="671" t="s">
        <v>54865</v>
      </c>
    </row>
    <row r="3436" customFormat="false" ht="13.5" hidden="false" customHeight="false" outlineLevel="0" collapsed="false">
      <c r="A3436" s="670" t="s">
        <v>54866</v>
      </c>
      <c r="B3436" s="670" t="s">
        <v>54867</v>
      </c>
      <c r="C3436" s="670" t="s">
        <v>9</v>
      </c>
      <c r="D3436" s="671" t="s">
        <v>54868</v>
      </c>
    </row>
    <row r="3437" customFormat="false" ht="13.5" hidden="false" customHeight="false" outlineLevel="0" collapsed="false">
      <c r="A3437" s="670" t="s">
        <v>54869</v>
      </c>
      <c r="B3437" s="670" t="s">
        <v>54870</v>
      </c>
      <c r="C3437" s="670" t="s">
        <v>9</v>
      </c>
      <c r="D3437" s="671" t="s">
        <v>54871</v>
      </c>
    </row>
    <row r="3438" customFormat="false" ht="13.5" hidden="false" customHeight="false" outlineLevel="0" collapsed="false">
      <c r="A3438" s="670" t="s">
        <v>54872</v>
      </c>
      <c r="B3438" s="670" t="s">
        <v>54873</v>
      </c>
      <c r="C3438" s="670" t="s">
        <v>9</v>
      </c>
      <c r="D3438" s="671" t="s">
        <v>54874</v>
      </c>
    </row>
    <row r="3439" customFormat="false" ht="13.5" hidden="false" customHeight="false" outlineLevel="0" collapsed="false">
      <c r="A3439" s="670" t="s">
        <v>54875</v>
      </c>
      <c r="B3439" s="670" t="s">
        <v>54876</v>
      </c>
      <c r="C3439" s="670" t="s">
        <v>9</v>
      </c>
      <c r="D3439" s="671" t="s">
        <v>54877</v>
      </c>
    </row>
    <row r="3440" customFormat="false" ht="13.5" hidden="false" customHeight="false" outlineLevel="0" collapsed="false">
      <c r="A3440" s="670" t="s">
        <v>54878</v>
      </c>
      <c r="B3440" s="670" t="s">
        <v>54879</v>
      </c>
      <c r="C3440" s="670" t="s">
        <v>9</v>
      </c>
      <c r="D3440" s="671" t="s">
        <v>54880</v>
      </c>
    </row>
    <row r="3441" customFormat="false" ht="13.5" hidden="false" customHeight="false" outlineLevel="0" collapsed="false">
      <c r="A3441" s="670" t="s">
        <v>54881</v>
      </c>
      <c r="B3441" s="670" t="s">
        <v>54882</v>
      </c>
      <c r="C3441" s="670" t="s">
        <v>9</v>
      </c>
      <c r="D3441" s="671" t="s">
        <v>52082</v>
      </c>
    </row>
    <row r="3442" customFormat="false" ht="13.5" hidden="false" customHeight="false" outlineLevel="0" collapsed="false">
      <c r="A3442" s="670" t="s">
        <v>54883</v>
      </c>
      <c r="B3442" s="670" t="s">
        <v>54884</v>
      </c>
      <c r="C3442" s="670" t="s">
        <v>9</v>
      </c>
      <c r="D3442" s="671" t="s">
        <v>54885</v>
      </c>
    </row>
    <row r="3443" customFormat="false" ht="13.5" hidden="false" customHeight="false" outlineLevel="0" collapsed="false">
      <c r="A3443" s="670" t="s">
        <v>54886</v>
      </c>
      <c r="B3443" s="670" t="s">
        <v>54887</v>
      </c>
      <c r="C3443" s="670" t="s">
        <v>9</v>
      </c>
      <c r="D3443" s="671" t="s">
        <v>54888</v>
      </c>
    </row>
    <row r="3444" customFormat="false" ht="13.5" hidden="false" customHeight="false" outlineLevel="0" collapsed="false">
      <c r="A3444" s="670" t="s">
        <v>54889</v>
      </c>
      <c r="B3444" s="670" t="s">
        <v>54890</v>
      </c>
      <c r="C3444" s="670" t="s">
        <v>9</v>
      </c>
      <c r="D3444" s="671" t="s">
        <v>52221</v>
      </c>
    </row>
    <row r="3445" customFormat="false" ht="13.5" hidden="false" customHeight="false" outlineLevel="0" collapsed="false">
      <c r="A3445" s="670" t="s">
        <v>54891</v>
      </c>
      <c r="B3445" s="670" t="s">
        <v>54892</v>
      </c>
      <c r="C3445" s="670" t="s">
        <v>9</v>
      </c>
      <c r="D3445" s="671" t="s">
        <v>48113</v>
      </c>
    </row>
    <row r="3446" customFormat="false" ht="13.5" hidden="false" customHeight="false" outlineLevel="0" collapsed="false">
      <c r="A3446" s="670" t="s">
        <v>54893</v>
      </c>
      <c r="B3446" s="670" t="s">
        <v>54894</v>
      </c>
      <c r="C3446" s="670" t="s">
        <v>9</v>
      </c>
      <c r="D3446" s="671" t="s">
        <v>54895</v>
      </c>
    </row>
    <row r="3447" customFormat="false" ht="13.5" hidden="false" customHeight="false" outlineLevel="0" collapsed="false">
      <c r="A3447" s="670" t="s">
        <v>54896</v>
      </c>
      <c r="B3447" s="670" t="s">
        <v>54897</v>
      </c>
      <c r="C3447" s="670" t="s">
        <v>9</v>
      </c>
      <c r="D3447" s="671" t="s">
        <v>54898</v>
      </c>
    </row>
    <row r="3448" customFormat="false" ht="13.5" hidden="false" customHeight="false" outlineLevel="0" collapsed="false">
      <c r="A3448" s="670" t="s">
        <v>54899</v>
      </c>
      <c r="B3448" s="670" t="s">
        <v>54900</v>
      </c>
      <c r="C3448" s="670" t="s">
        <v>9</v>
      </c>
      <c r="D3448" s="671" t="s">
        <v>52244</v>
      </c>
    </row>
    <row r="3449" customFormat="false" ht="13.5" hidden="false" customHeight="false" outlineLevel="0" collapsed="false">
      <c r="A3449" s="670" t="s">
        <v>54901</v>
      </c>
      <c r="B3449" s="670" t="s">
        <v>54902</v>
      </c>
      <c r="C3449" s="670" t="s">
        <v>9</v>
      </c>
      <c r="D3449" s="671" t="s">
        <v>54746</v>
      </c>
    </row>
    <row r="3450" customFormat="false" ht="13.5" hidden="false" customHeight="false" outlineLevel="0" collapsed="false">
      <c r="A3450" s="670" t="s">
        <v>54903</v>
      </c>
      <c r="B3450" s="670" t="s">
        <v>54904</v>
      </c>
      <c r="C3450" s="670" t="s">
        <v>9</v>
      </c>
      <c r="D3450" s="671" t="s">
        <v>54905</v>
      </c>
    </row>
    <row r="3451" customFormat="false" ht="13.5" hidden="false" customHeight="false" outlineLevel="0" collapsed="false">
      <c r="A3451" s="670" t="s">
        <v>54906</v>
      </c>
      <c r="B3451" s="670" t="s">
        <v>54907</v>
      </c>
      <c r="C3451" s="670" t="s">
        <v>9</v>
      </c>
      <c r="D3451" s="671" t="s">
        <v>52936</v>
      </c>
    </row>
    <row r="3452" customFormat="false" ht="13.5" hidden="false" customHeight="false" outlineLevel="0" collapsed="false">
      <c r="A3452" s="670" t="s">
        <v>54908</v>
      </c>
      <c r="B3452" s="670" t="s">
        <v>54909</v>
      </c>
      <c r="C3452" s="670" t="s">
        <v>9</v>
      </c>
      <c r="D3452" s="671" t="s">
        <v>54910</v>
      </c>
    </row>
    <row r="3453" customFormat="false" ht="13.5" hidden="false" customHeight="false" outlineLevel="0" collapsed="false">
      <c r="A3453" s="670" t="s">
        <v>54911</v>
      </c>
      <c r="B3453" s="670" t="s">
        <v>54912</v>
      </c>
      <c r="C3453" s="670" t="s">
        <v>9</v>
      </c>
      <c r="D3453" s="671" t="s">
        <v>54913</v>
      </c>
    </row>
    <row r="3454" customFormat="false" ht="13.5" hidden="false" customHeight="false" outlineLevel="0" collapsed="false">
      <c r="A3454" s="670" t="s">
        <v>54914</v>
      </c>
      <c r="B3454" s="670" t="s">
        <v>54915</v>
      </c>
      <c r="C3454" s="670" t="s">
        <v>9</v>
      </c>
      <c r="D3454" s="671" t="s">
        <v>54916</v>
      </c>
    </row>
    <row r="3455" customFormat="false" ht="13.5" hidden="false" customHeight="false" outlineLevel="0" collapsed="false">
      <c r="A3455" s="670" t="s">
        <v>54917</v>
      </c>
      <c r="B3455" s="670" t="s">
        <v>54918</v>
      </c>
      <c r="C3455" s="670" t="s">
        <v>9</v>
      </c>
      <c r="D3455" s="671" t="s">
        <v>46730</v>
      </c>
    </row>
    <row r="3456" customFormat="false" ht="13.5" hidden="false" customHeight="false" outlineLevel="0" collapsed="false">
      <c r="A3456" s="670" t="s">
        <v>54919</v>
      </c>
      <c r="B3456" s="670" t="s">
        <v>54920</v>
      </c>
      <c r="C3456" s="670" t="s">
        <v>9</v>
      </c>
      <c r="D3456" s="671" t="s">
        <v>54921</v>
      </c>
    </row>
    <row r="3457" customFormat="false" ht="13.5" hidden="false" customHeight="false" outlineLevel="0" collapsed="false">
      <c r="A3457" s="670" t="s">
        <v>54922</v>
      </c>
      <c r="B3457" s="670" t="s">
        <v>54923</v>
      </c>
      <c r="C3457" s="670" t="s">
        <v>9</v>
      </c>
      <c r="D3457" s="671" t="s">
        <v>54924</v>
      </c>
    </row>
    <row r="3458" customFormat="false" ht="13.5" hidden="false" customHeight="false" outlineLevel="0" collapsed="false">
      <c r="A3458" s="670" t="s">
        <v>54925</v>
      </c>
      <c r="B3458" s="670" t="s">
        <v>54926</v>
      </c>
      <c r="C3458" s="670" t="s">
        <v>9</v>
      </c>
      <c r="D3458" s="671" t="s">
        <v>54927</v>
      </c>
    </row>
    <row r="3459" customFormat="false" ht="13.5" hidden="false" customHeight="false" outlineLevel="0" collapsed="false">
      <c r="A3459" s="670" t="s">
        <v>54928</v>
      </c>
      <c r="B3459" s="670" t="s">
        <v>54929</v>
      </c>
      <c r="C3459" s="670" t="s">
        <v>9</v>
      </c>
      <c r="D3459" s="671" t="s">
        <v>46911</v>
      </c>
    </row>
    <row r="3460" customFormat="false" ht="13.5" hidden="false" customHeight="false" outlineLevel="0" collapsed="false">
      <c r="A3460" s="670" t="s">
        <v>54930</v>
      </c>
      <c r="B3460" s="670" t="s">
        <v>54931</v>
      </c>
      <c r="C3460" s="670" t="s">
        <v>9</v>
      </c>
      <c r="D3460" s="671" t="s">
        <v>54932</v>
      </c>
    </row>
    <row r="3461" customFormat="false" ht="13.5" hidden="false" customHeight="false" outlineLevel="0" collapsed="false">
      <c r="A3461" s="670" t="s">
        <v>54933</v>
      </c>
      <c r="B3461" s="670" t="s">
        <v>54934</v>
      </c>
      <c r="C3461" s="670" t="s">
        <v>9</v>
      </c>
      <c r="D3461" s="671" t="s">
        <v>54935</v>
      </c>
    </row>
    <row r="3462" customFormat="false" ht="13.5" hidden="false" customHeight="false" outlineLevel="0" collapsed="false">
      <c r="A3462" s="670" t="s">
        <v>54936</v>
      </c>
      <c r="B3462" s="670" t="s">
        <v>54937</v>
      </c>
      <c r="C3462" s="670" t="s">
        <v>9</v>
      </c>
      <c r="D3462" s="671" t="s">
        <v>54938</v>
      </c>
    </row>
    <row r="3463" customFormat="false" ht="13.5" hidden="false" customHeight="false" outlineLevel="0" collapsed="false">
      <c r="A3463" s="670" t="s">
        <v>54939</v>
      </c>
      <c r="B3463" s="670" t="s">
        <v>54940</v>
      </c>
      <c r="C3463" s="670" t="s">
        <v>9</v>
      </c>
      <c r="D3463" s="671" t="s">
        <v>54941</v>
      </c>
    </row>
    <row r="3464" customFormat="false" ht="13.5" hidden="false" customHeight="false" outlineLevel="0" collapsed="false">
      <c r="A3464" s="670" t="s">
        <v>54942</v>
      </c>
      <c r="B3464" s="670" t="s">
        <v>54943</v>
      </c>
      <c r="C3464" s="670" t="s">
        <v>9</v>
      </c>
      <c r="D3464" s="671" t="s">
        <v>54944</v>
      </c>
    </row>
    <row r="3465" customFormat="false" ht="13.5" hidden="false" customHeight="false" outlineLevel="0" collapsed="false">
      <c r="A3465" s="670" t="s">
        <v>54945</v>
      </c>
      <c r="B3465" s="670" t="s">
        <v>54946</v>
      </c>
      <c r="C3465" s="670" t="s">
        <v>9</v>
      </c>
      <c r="D3465" s="671" t="s">
        <v>54947</v>
      </c>
    </row>
    <row r="3466" customFormat="false" ht="13.5" hidden="false" customHeight="false" outlineLevel="0" collapsed="false">
      <c r="A3466" s="670" t="s">
        <v>54948</v>
      </c>
      <c r="B3466" s="670" t="s">
        <v>54949</v>
      </c>
      <c r="C3466" s="670" t="s">
        <v>9</v>
      </c>
      <c r="D3466" s="671" t="s">
        <v>54950</v>
      </c>
    </row>
    <row r="3467" customFormat="false" ht="13.5" hidden="false" customHeight="false" outlineLevel="0" collapsed="false">
      <c r="A3467" s="670" t="s">
        <v>54951</v>
      </c>
      <c r="B3467" s="670" t="s">
        <v>54952</v>
      </c>
      <c r="C3467" s="670" t="s">
        <v>9</v>
      </c>
      <c r="D3467" s="671" t="s">
        <v>52258</v>
      </c>
    </row>
    <row r="3468" customFormat="false" ht="13.5" hidden="false" customHeight="false" outlineLevel="0" collapsed="false">
      <c r="A3468" s="670" t="s">
        <v>54953</v>
      </c>
      <c r="B3468" s="670" t="s">
        <v>54954</v>
      </c>
      <c r="C3468" s="670" t="s">
        <v>9</v>
      </c>
      <c r="D3468" s="671" t="s">
        <v>51732</v>
      </c>
    </row>
    <row r="3469" customFormat="false" ht="13.5" hidden="false" customHeight="false" outlineLevel="0" collapsed="false">
      <c r="A3469" s="670" t="s">
        <v>54955</v>
      </c>
      <c r="B3469" s="670" t="s">
        <v>54956</v>
      </c>
      <c r="C3469" s="670" t="s">
        <v>9</v>
      </c>
      <c r="D3469" s="671" t="s">
        <v>54957</v>
      </c>
    </row>
    <row r="3470" customFormat="false" ht="13.5" hidden="false" customHeight="false" outlineLevel="0" collapsed="false">
      <c r="A3470" s="670" t="s">
        <v>54958</v>
      </c>
      <c r="B3470" s="670" t="s">
        <v>54959</v>
      </c>
      <c r="C3470" s="670" t="s">
        <v>9</v>
      </c>
      <c r="D3470" s="671" t="s">
        <v>54960</v>
      </c>
    </row>
    <row r="3471" customFormat="false" ht="13.5" hidden="false" customHeight="false" outlineLevel="0" collapsed="false">
      <c r="A3471" s="670" t="s">
        <v>54961</v>
      </c>
      <c r="B3471" s="670" t="s">
        <v>54962</v>
      </c>
      <c r="C3471" s="670" t="s">
        <v>9</v>
      </c>
      <c r="D3471" s="671" t="s">
        <v>46396</v>
      </c>
    </row>
    <row r="3472" customFormat="false" ht="13.5" hidden="false" customHeight="false" outlineLevel="0" collapsed="false">
      <c r="A3472" s="670" t="s">
        <v>54963</v>
      </c>
      <c r="B3472" s="670" t="s">
        <v>54964</v>
      </c>
      <c r="C3472" s="670" t="s">
        <v>9</v>
      </c>
      <c r="D3472" s="671" t="s">
        <v>54965</v>
      </c>
    </row>
    <row r="3473" customFormat="false" ht="13.5" hidden="false" customHeight="false" outlineLevel="0" collapsed="false">
      <c r="A3473" s="670" t="s">
        <v>54966</v>
      </c>
      <c r="B3473" s="670" t="s">
        <v>54967</v>
      </c>
      <c r="C3473" s="670" t="s">
        <v>9</v>
      </c>
      <c r="D3473" s="671" t="s">
        <v>54968</v>
      </c>
    </row>
    <row r="3474" customFormat="false" ht="13.5" hidden="false" customHeight="false" outlineLevel="0" collapsed="false">
      <c r="A3474" s="670" t="s">
        <v>54969</v>
      </c>
      <c r="B3474" s="670" t="s">
        <v>54970</v>
      </c>
      <c r="C3474" s="670" t="s">
        <v>9</v>
      </c>
      <c r="D3474" s="671" t="s">
        <v>54971</v>
      </c>
    </row>
    <row r="3475" customFormat="false" ht="13.5" hidden="false" customHeight="false" outlineLevel="0" collapsed="false">
      <c r="A3475" s="670" t="s">
        <v>54972</v>
      </c>
      <c r="B3475" s="670" t="s">
        <v>54973</v>
      </c>
      <c r="C3475" s="670" t="s">
        <v>9</v>
      </c>
      <c r="D3475" s="671" t="s">
        <v>54765</v>
      </c>
    </row>
    <row r="3476" customFormat="false" ht="13.5" hidden="false" customHeight="false" outlineLevel="0" collapsed="false">
      <c r="A3476" s="670" t="s">
        <v>54974</v>
      </c>
      <c r="B3476" s="670" t="s">
        <v>54975</v>
      </c>
      <c r="C3476" s="670" t="s">
        <v>9</v>
      </c>
      <c r="D3476" s="671" t="s">
        <v>54971</v>
      </c>
    </row>
    <row r="3477" customFormat="false" ht="13.5" hidden="false" customHeight="false" outlineLevel="0" collapsed="false">
      <c r="A3477" s="670" t="s">
        <v>54976</v>
      </c>
      <c r="B3477" s="670" t="s">
        <v>54977</v>
      </c>
      <c r="C3477" s="670" t="s">
        <v>9</v>
      </c>
      <c r="D3477" s="671" t="s">
        <v>54978</v>
      </c>
    </row>
    <row r="3478" customFormat="false" ht="13.5" hidden="false" customHeight="false" outlineLevel="0" collapsed="false">
      <c r="A3478" s="670" t="s">
        <v>54979</v>
      </c>
      <c r="B3478" s="670" t="s">
        <v>54980</v>
      </c>
      <c r="C3478" s="670" t="s">
        <v>9</v>
      </c>
      <c r="D3478" s="671" t="s">
        <v>54981</v>
      </c>
    </row>
    <row r="3479" customFormat="false" ht="13.5" hidden="false" customHeight="false" outlineLevel="0" collapsed="false">
      <c r="A3479" s="670" t="s">
        <v>54982</v>
      </c>
      <c r="B3479" s="670" t="s">
        <v>54983</v>
      </c>
      <c r="C3479" s="670" t="s">
        <v>9</v>
      </c>
      <c r="D3479" s="671" t="s">
        <v>54984</v>
      </c>
    </row>
    <row r="3480" customFormat="false" ht="13.5" hidden="false" customHeight="false" outlineLevel="0" collapsed="false">
      <c r="A3480" s="670" t="s">
        <v>54985</v>
      </c>
      <c r="B3480" s="670" t="s">
        <v>54986</v>
      </c>
      <c r="C3480" s="670" t="s">
        <v>9</v>
      </c>
      <c r="D3480" s="671" t="s">
        <v>46745</v>
      </c>
    </row>
    <row r="3481" customFormat="false" ht="13.5" hidden="false" customHeight="false" outlineLevel="0" collapsed="false">
      <c r="A3481" s="670" t="s">
        <v>54987</v>
      </c>
      <c r="B3481" s="670" t="s">
        <v>54988</v>
      </c>
      <c r="C3481" s="670" t="s">
        <v>9</v>
      </c>
      <c r="D3481" s="671" t="s">
        <v>51170</v>
      </c>
    </row>
    <row r="3482" customFormat="false" ht="13.5" hidden="false" customHeight="false" outlineLevel="0" collapsed="false">
      <c r="A3482" s="670" t="s">
        <v>54989</v>
      </c>
      <c r="B3482" s="670" t="s">
        <v>54990</v>
      </c>
      <c r="C3482" s="670" t="s">
        <v>9</v>
      </c>
      <c r="D3482" s="671" t="s">
        <v>54991</v>
      </c>
    </row>
    <row r="3483" customFormat="false" ht="13.5" hidden="false" customHeight="false" outlineLevel="0" collapsed="false">
      <c r="A3483" s="670" t="s">
        <v>54992</v>
      </c>
      <c r="B3483" s="670" t="s">
        <v>54993</v>
      </c>
      <c r="C3483" s="670" t="s">
        <v>9</v>
      </c>
      <c r="D3483" s="671" t="s">
        <v>54994</v>
      </c>
    </row>
    <row r="3484" customFormat="false" ht="13.5" hidden="false" customHeight="false" outlineLevel="0" collapsed="false">
      <c r="A3484" s="670" t="s">
        <v>54995</v>
      </c>
      <c r="B3484" s="670" t="s">
        <v>54996</v>
      </c>
      <c r="C3484" s="670" t="s">
        <v>9</v>
      </c>
      <c r="D3484" s="671" t="s">
        <v>53839</v>
      </c>
    </row>
    <row r="3485" customFormat="false" ht="13.5" hidden="false" customHeight="false" outlineLevel="0" collapsed="false">
      <c r="A3485" s="670" t="s">
        <v>54997</v>
      </c>
      <c r="B3485" s="670" t="s">
        <v>54998</v>
      </c>
      <c r="C3485" s="670" t="s">
        <v>9</v>
      </c>
      <c r="D3485" s="671" t="s">
        <v>54999</v>
      </c>
    </row>
    <row r="3486" customFormat="false" ht="13.5" hidden="false" customHeight="false" outlineLevel="0" collapsed="false">
      <c r="A3486" s="670" t="s">
        <v>55000</v>
      </c>
      <c r="B3486" s="670" t="s">
        <v>55001</v>
      </c>
      <c r="C3486" s="670" t="s">
        <v>9</v>
      </c>
      <c r="D3486" s="671" t="s">
        <v>52492</v>
      </c>
    </row>
    <row r="3487" customFormat="false" ht="13.5" hidden="false" customHeight="false" outlineLevel="0" collapsed="false">
      <c r="A3487" s="670" t="s">
        <v>55002</v>
      </c>
      <c r="B3487" s="670" t="s">
        <v>55003</v>
      </c>
      <c r="C3487" s="670" t="s">
        <v>9</v>
      </c>
      <c r="D3487" s="671" t="s">
        <v>55004</v>
      </c>
    </row>
    <row r="3488" customFormat="false" ht="13.5" hidden="false" customHeight="false" outlineLevel="0" collapsed="false">
      <c r="A3488" s="670" t="s">
        <v>55005</v>
      </c>
      <c r="B3488" s="670" t="s">
        <v>55006</v>
      </c>
      <c r="C3488" s="670" t="s">
        <v>9</v>
      </c>
      <c r="D3488" s="671" t="s">
        <v>54840</v>
      </c>
    </row>
    <row r="3489" customFormat="false" ht="13.5" hidden="false" customHeight="false" outlineLevel="0" collapsed="false">
      <c r="A3489" s="670" t="s">
        <v>55007</v>
      </c>
      <c r="B3489" s="670" t="s">
        <v>55008</v>
      </c>
      <c r="C3489" s="670" t="s">
        <v>9</v>
      </c>
      <c r="D3489" s="671" t="s">
        <v>51778</v>
      </c>
    </row>
    <row r="3490" customFormat="false" ht="13.5" hidden="false" customHeight="false" outlineLevel="0" collapsed="false">
      <c r="A3490" s="670" t="s">
        <v>55009</v>
      </c>
      <c r="B3490" s="670" t="s">
        <v>55010</v>
      </c>
      <c r="C3490" s="670" t="s">
        <v>9</v>
      </c>
      <c r="D3490" s="671" t="s">
        <v>55011</v>
      </c>
    </row>
    <row r="3491" customFormat="false" ht="13.5" hidden="false" customHeight="false" outlineLevel="0" collapsed="false">
      <c r="A3491" s="670" t="s">
        <v>55012</v>
      </c>
      <c r="B3491" s="670" t="s">
        <v>55013</v>
      </c>
      <c r="C3491" s="670" t="s">
        <v>9</v>
      </c>
      <c r="D3491" s="671" t="s">
        <v>55014</v>
      </c>
    </row>
    <row r="3492" customFormat="false" ht="13.5" hidden="false" customHeight="false" outlineLevel="0" collapsed="false">
      <c r="A3492" s="670" t="s">
        <v>55015</v>
      </c>
      <c r="B3492" s="670" t="s">
        <v>55016</v>
      </c>
      <c r="C3492" s="670" t="s">
        <v>9</v>
      </c>
      <c r="D3492" s="671" t="s">
        <v>48389</v>
      </c>
    </row>
    <row r="3493" customFormat="false" ht="13.5" hidden="false" customHeight="false" outlineLevel="0" collapsed="false">
      <c r="A3493" s="670" t="s">
        <v>55017</v>
      </c>
      <c r="B3493" s="670" t="s">
        <v>55018</v>
      </c>
      <c r="C3493" s="670" t="s">
        <v>9</v>
      </c>
      <c r="D3493" s="671" t="s">
        <v>55019</v>
      </c>
    </row>
    <row r="3494" customFormat="false" ht="13.5" hidden="false" customHeight="false" outlineLevel="0" collapsed="false">
      <c r="A3494" s="670" t="s">
        <v>55020</v>
      </c>
      <c r="B3494" s="670" t="s">
        <v>55021</v>
      </c>
      <c r="C3494" s="670" t="s">
        <v>9</v>
      </c>
      <c r="D3494" s="671" t="s">
        <v>55022</v>
      </c>
    </row>
    <row r="3495" customFormat="false" ht="13.5" hidden="false" customHeight="false" outlineLevel="0" collapsed="false">
      <c r="A3495" s="670" t="s">
        <v>55023</v>
      </c>
      <c r="B3495" s="670" t="s">
        <v>55024</v>
      </c>
      <c r="C3495" s="670" t="s">
        <v>9</v>
      </c>
      <c r="D3495" s="671" t="s">
        <v>55025</v>
      </c>
    </row>
    <row r="3496" customFormat="false" ht="13.5" hidden="false" customHeight="false" outlineLevel="0" collapsed="false">
      <c r="A3496" s="670" t="s">
        <v>55026</v>
      </c>
      <c r="B3496" s="670" t="s">
        <v>55027</v>
      </c>
      <c r="C3496" s="670" t="s">
        <v>9</v>
      </c>
      <c r="D3496" s="671" t="s">
        <v>55028</v>
      </c>
    </row>
    <row r="3497" customFormat="false" ht="13.5" hidden="false" customHeight="false" outlineLevel="0" collapsed="false">
      <c r="A3497" s="670" t="s">
        <v>55029</v>
      </c>
      <c r="B3497" s="670" t="s">
        <v>55030</v>
      </c>
      <c r="C3497" s="670" t="s">
        <v>9</v>
      </c>
      <c r="D3497" s="671" t="s">
        <v>55031</v>
      </c>
    </row>
    <row r="3498" customFormat="false" ht="13.5" hidden="false" customHeight="false" outlineLevel="0" collapsed="false">
      <c r="A3498" s="670" t="s">
        <v>55032</v>
      </c>
      <c r="B3498" s="670" t="s">
        <v>55033</v>
      </c>
      <c r="C3498" s="670" t="s">
        <v>9</v>
      </c>
      <c r="D3498" s="671" t="s">
        <v>54642</v>
      </c>
    </row>
    <row r="3499" customFormat="false" ht="13.5" hidden="false" customHeight="false" outlineLevel="0" collapsed="false">
      <c r="A3499" s="670" t="s">
        <v>55034</v>
      </c>
      <c r="B3499" s="670" t="s">
        <v>55035</v>
      </c>
      <c r="C3499" s="670" t="s">
        <v>9</v>
      </c>
      <c r="D3499" s="671" t="s">
        <v>48506</v>
      </c>
    </row>
    <row r="3500" customFormat="false" ht="13.5" hidden="false" customHeight="false" outlineLevel="0" collapsed="false">
      <c r="A3500" s="670" t="s">
        <v>55036</v>
      </c>
      <c r="B3500" s="670" t="s">
        <v>55037</v>
      </c>
      <c r="C3500" s="670" t="s">
        <v>9</v>
      </c>
      <c r="D3500" s="671" t="s">
        <v>55038</v>
      </c>
    </row>
    <row r="3501" customFormat="false" ht="13.5" hidden="false" customHeight="false" outlineLevel="0" collapsed="false">
      <c r="A3501" s="670" t="s">
        <v>55039</v>
      </c>
      <c r="B3501" s="670" t="s">
        <v>55040</v>
      </c>
      <c r="C3501" s="670" t="s">
        <v>9</v>
      </c>
      <c r="D3501" s="671" t="s">
        <v>55041</v>
      </c>
    </row>
    <row r="3502" customFormat="false" ht="13.5" hidden="false" customHeight="false" outlineLevel="0" collapsed="false">
      <c r="A3502" s="670" t="s">
        <v>55042</v>
      </c>
      <c r="B3502" s="670" t="s">
        <v>55043</v>
      </c>
      <c r="C3502" s="670" t="s">
        <v>9</v>
      </c>
      <c r="D3502" s="671" t="s">
        <v>55044</v>
      </c>
    </row>
    <row r="3503" customFormat="false" ht="13.5" hidden="false" customHeight="false" outlineLevel="0" collapsed="false">
      <c r="A3503" s="670" t="s">
        <v>55045</v>
      </c>
      <c r="B3503" s="670" t="s">
        <v>55046</v>
      </c>
      <c r="C3503" s="670" t="s">
        <v>9</v>
      </c>
      <c r="D3503" s="671" t="s">
        <v>52375</v>
      </c>
    </row>
    <row r="3504" customFormat="false" ht="13.5" hidden="false" customHeight="false" outlineLevel="0" collapsed="false">
      <c r="A3504" s="670" t="s">
        <v>55047</v>
      </c>
      <c r="B3504" s="670" t="s">
        <v>55048</v>
      </c>
      <c r="C3504" s="670" t="s">
        <v>9</v>
      </c>
      <c r="D3504" s="671" t="s">
        <v>55049</v>
      </c>
    </row>
    <row r="3505" customFormat="false" ht="13.5" hidden="false" customHeight="false" outlineLevel="0" collapsed="false">
      <c r="A3505" s="670" t="s">
        <v>55050</v>
      </c>
      <c r="B3505" s="670" t="s">
        <v>55051</v>
      </c>
      <c r="C3505" s="670" t="s">
        <v>9</v>
      </c>
      <c r="D3505" s="671" t="s">
        <v>55052</v>
      </c>
    </row>
    <row r="3506" customFormat="false" ht="13.5" hidden="false" customHeight="false" outlineLevel="0" collapsed="false">
      <c r="A3506" s="670" t="s">
        <v>55053</v>
      </c>
      <c r="B3506" s="670" t="s">
        <v>55054</v>
      </c>
      <c r="C3506" s="670" t="s">
        <v>9</v>
      </c>
      <c r="D3506" s="671" t="s">
        <v>55055</v>
      </c>
    </row>
    <row r="3507" customFormat="false" ht="13.5" hidden="false" customHeight="false" outlineLevel="0" collapsed="false">
      <c r="A3507" s="670" t="s">
        <v>55056</v>
      </c>
      <c r="B3507" s="670" t="s">
        <v>55057</v>
      </c>
      <c r="C3507" s="670" t="s">
        <v>9</v>
      </c>
      <c r="D3507" s="671" t="s">
        <v>55058</v>
      </c>
    </row>
    <row r="3508" customFormat="false" ht="13.5" hidden="false" customHeight="false" outlineLevel="0" collapsed="false">
      <c r="A3508" s="670" t="s">
        <v>55059</v>
      </c>
      <c r="B3508" s="670" t="s">
        <v>55060</v>
      </c>
      <c r="C3508" s="670" t="s">
        <v>9</v>
      </c>
      <c r="D3508" s="671" t="s">
        <v>55061</v>
      </c>
    </row>
    <row r="3509" customFormat="false" ht="13.5" hidden="false" customHeight="false" outlineLevel="0" collapsed="false">
      <c r="A3509" s="670" t="s">
        <v>55062</v>
      </c>
      <c r="B3509" s="670" t="s">
        <v>55063</v>
      </c>
      <c r="C3509" s="670" t="s">
        <v>9</v>
      </c>
      <c r="D3509" s="671" t="s">
        <v>52209</v>
      </c>
    </row>
    <row r="3510" customFormat="false" ht="13.5" hidden="false" customHeight="false" outlineLevel="0" collapsed="false">
      <c r="A3510" s="670" t="s">
        <v>55064</v>
      </c>
      <c r="B3510" s="670" t="s">
        <v>55065</v>
      </c>
      <c r="C3510" s="670" t="s">
        <v>9</v>
      </c>
      <c r="D3510" s="671" t="s">
        <v>55066</v>
      </c>
    </row>
    <row r="3511" customFormat="false" ht="13.5" hidden="false" customHeight="false" outlineLevel="0" collapsed="false">
      <c r="A3511" s="670" t="s">
        <v>55067</v>
      </c>
      <c r="B3511" s="670" t="s">
        <v>55068</v>
      </c>
      <c r="C3511" s="670" t="s">
        <v>9</v>
      </c>
      <c r="D3511" s="671" t="s">
        <v>45083</v>
      </c>
    </row>
    <row r="3512" customFormat="false" ht="13.5" hidden="false" customHeight="false" outlineLevel="0" collapsed="false">
      <c r="A3512" s="670" t="s">
        <v>55069</v>
      </c>
      <c r="B3512" s="670" t="s">
        <v>55070</v>
      </c>
      <c r="C3512" s="670" t="s">
        <v>9</v>
      </c>
      <c r="D3512" s="671" t="s">
        <v>55071</v>
      </c>
    </row>
    <row r="3513" customFormat="false" ht="13.5" hidden="false" customHeight="false" outlineLevel="0" collapsed="false">
      <c r="A3513" s="670" t="s">
        <v>55072</v>
      </c>
      <c r="B3513" s="670" t="s">
        <v>55073</v>
      </c>
      <c r="C3513" s="670" t="s">
        <v>9</v>
      </c>
      <c r="D3513" s="671" t="s">
        <v>55074</v>
      </c>
    </row>
    <row r="3514" customFormat="false" ht="13.5" hidden="false" customHeight="false" outlineLevel="0" collapsed="false">
      <c r="A3514" s="670" t="s">
        <v>55075</v>
      </c>
      <c r="B3514" s="670" t="s">
        <v>55076</v>
      </c>
      <c r="C3514" s="670" t="s">
        <v>9</v>
      </c>
      <c r="D3514" s="671" t="s">
        <v>51167</v>
      </c>
    </row>
    <row r="3515" customFormat="false" ht="13.5" hidden="false" customHeight="false" outlineLevel="0" collapsed="false">
      <c r="A3515" s="670" t="s">
        <v>55077</v>
      </c>
      <c r="B3515" s="670" t="s">
        <v>55078</v>
      </c>
      <c r="C3515" s="670" t="s">
        <v>9</v>
      </c>
      <c r="D3515" s="671" t="s">
        <v>55079</v>
      </c>
    </row>
    <row r="3516" customFormat="false" ht="13.5" hidden="false" customHeight="false" outlineLevel="0" collapsed="false">
      <c r="A3516" s="670" t="s">
        <v>55080</v>
      </c>
      <c r="B3516" s="670" t="s">
        <v>55081</v>
      </c>
      <c r="C3516" s="670" t="s">
        <v>9</v>
      </c>
      <c r="D3516" s="671" t="s">
        <v>55082</v>
      </c>
    </row>
    <row r="3517" customFormat="false" ht="13.5" hidden="false" customHeight="false" outlineLevel="0" collapsed="false">
      <c r="A3517" s="670" t="s">
        <v>55083</v>
      </c>
      <c r="B3517" s="670" t="s">
        <v>55084</v>
      </c>
      <c r="C3517" s="670" t="s">
        <v>9</v>
      </c>
      <c r="D3517" s="671" t="s">
        <v>55085</v>
      </c>
    </row>
    <row r="3518" customFormat="false" ht="13.5" hidden="false" customHeight="false" outlineLevel="0" collapsed="false">
      <c r="A3518" s="670" t="s">
        <v>55086</v>
      </c>
      <c r="B3518" s="670" t="s">
        <v>55087</v>
      </c>
      <c r="C3518" s="670" t="s">
        <v>9</v>
      </c>
      <c r="D3518" s="671" t="s">
        <v>55088</v>
      </c>
    </row>
    <row r="3519" customFormat="false" ht="13.5" hidden="false" customHeight="false" outlineLevel="0" collapsed="false">
      <c r="A3519" s="670" t="s">
        <v>55089</v>
      </c>
      <c r="B3519" s="670" t="s">
        <v>55090</v>
      </c>
      <c r="C3519" s="670" t="s">
        <v>9</v>
      </c>
      <c r="D3519" s="671" t="s">
        <v>55028</v>
      </c>
    </row>
    <row r="3520" customFormat="false" ht="13.5" hidden="false" customHeight="false" outlineLevel="0" collapsed="false">
      <c r="A3520" s="670" t="s">
        <v>55091</v>
      </c>
      <c r="B3520" s="670" t="s">
        <v>55092</v>
      </c>
      <c r="C3520" s="670" t="s">
        <v>9</v>
      </c>
      <c r="D3520" s="671" t="s">
        <v>55093</v>
      </c>
    </row>
    <row r="3521" customFormat="false" ht="13.5" hidden="false" customHeight="false" outlineLevel="0" collapsed="false">
      <c r="A3521" s="670" t="s">
        <v>55094</v>
      </c>
      <c r="B3521" s="670" t="s">
        <v>55095</v>
      </c>
      <c r="C3521" s="670" t="s">
        <v>9</v>
      </c>
      <c r="D3521" s="671" t="s">
        <v>55096</v>
      </c>
    </row>
    <row r="3522" customFormat="false" ht="13.5" hidden="false" customHeight="false" outlineLevel="0" collapsed="false">
      <c r="A3522" s="670" t="s">
        <v>55097</v>
      </c>
      <c r="B3522" s="670" t="s">
        <v>55098</v>
      </c>
      <c r="C3522" s="670" t="s">
        <v>9</v>
      </c>
      <c r="D3522" s="671" t="s">
        <v>55096</v>
      </c>
    </row>
    <row r="3523" customFormat="false" ht="13.5" hidden="false" customHeight="false" outlineLevel="0" collapsed="false">
      <c r="A3523" s="670" t="s">
        <v>55099</v>
      </c>
      <c r="B3523" s="670" t="s">
        <v>55100</v>
      </c>
      <c r="C3523" s="670" t="s">
        <v>9</v>
      </c>
      <c r="D3523" s="671" t="s">
        <v>55101</v>
      </c>
    </row>
    <row r="3524" customFormat="false" ht="13.5" hidden="false" customHeight="false" outlineLevel="0" collapsed="false">
      <c r="A3524" s="670" t="s">
        <v>55102</v>
      </c>
      <c r="B3524" s="670" t="s">
        <v>55103</v>
      </c>
      <c r="C3524" s="670" t="s">
        <v>9</v>
      </c>
      <c r="D3524" s="671" t="s">
        <v>55104</v>
      </c>
    </row>
    <row r="3525" customFormat="false" ht="13.5" hidden="false" customHeight="false" outlineLevel="0" collapsed="false">
      <c r="A3525" s="670" t="s">
        <v>55105</v>
      </c>
      <c r="B3525" s="670" t="s">
        <v>55106</v>
      </c>
      <c r="C3525" s="670" t="s">
        <v>9</v>
      </c>
      <c r="D3525" s="671" t="s">
        <v>55107</v>
      </c>
    </row>
    <row r="3526" customFormat="false" ht="13.5" hidden="false" customHeight="false" outlineLevel="0" collapsed="false">
      <c r="A3526" s="670" t="s">
        <v>55108</v>
      </c>
      <c r="B3526" s="670" t="s">
        <v>55109</v>
      </c>
      <c r="C3526" s="670" t="s">
        <v>9</v>
      </c>
      <c r="D3526" s="671" t="s">
        <v>55110</v>
      </c>
    </row>
    <row r="3527" customFormat="false" ht="13.5" hidden="false" customHeight="false" outlineLevel="0" collapsed="false">
      <c r="A3527" s="670" t="s">
        <v>55111</v>
      </c>
      <c r="B3527" s="670" t="s">
        <v>55112</v>
      </c>
      <c r="C3527" s="670" t="s">
        <v>9</v>
      </c>
      <c r="D3527" s="671" t="s">
        <v>55113</v>
      </c>
    </row>
    <row r="3528" customFormat="false" ht="13.5" hidden="false" customHeight="false" outlineLevel="0" collapsed="false">
      <c r="A3528" s="670" t="s">
        <v>55114</v>
      </c>
      <c r="B3528" s="670" t="s">
        <v>55115</v>
      </c>
      <c r="C3528" s="670" t="s">
        <v>9</v>
      </c>
      <c r="D3528" s="671" t="s">
        <v>55116</v>
      </c>
    </row>
    <row r="3529" customFormat="false" ht="13.5" hidden="false" customHeight="false" outlineLevel="0" collapsed="false">
      <c r="A3529" s="670" t="s">
        <v>55117</v>
      </c>
      <c r="B3529" s="670" t="s">
        <v>55118</v>
      </c>
      <c r="C3529" s="670" t="s">
        <v>9</v>
      </c>
      <c r="D3529" s="671" t="s">
        <v>55119</v>
      </c>
    </row>
    <row r="3530" customFormat="false" ht="13.5" hidden="false" customHeight="false" outlineLevel="0" collapsed="false">
      <c r="A3530" s="670" t="s">
        <v>55120</v>
      </c>
      <c r="B3530" s="670" t="s">
        <v>55121</v>
      </c>
      <c r="C3530" s="670" t="s">
        <v>9</v>
      </c>
      <c r="D3530" s="671" t="s">
        <v>55122</v>
      </c>
    </row>
    <row r="3531" customFormat="false" ht="13.5" hidden="false" customHeight="false" outlineLevel="0" collapsed="false">
      <c r="A3531" s="670" t="s">
        <v>55123</v>
      </c>
      <c r="B3531" s="670" t="s">
        <v>55124</v>
      </c>
      <c r="C3531" s="670" t="s">
        <v>9</v>
      </c>
      <c r="D3531" s="671" t="s">
        <v>48386</v>
      </c>
    </row>
    <row r="3532" customFormat="false" ht="13.5" hidden="false" customHeight="false" outlineLevel="0" collapsed="false">
      <c r="A3532" s="670" t="s">
        <v>55125</v>
      </c>
      <c r="B3532" s="670" t="s">
        <v>55126</v>
      </c>
      <c r="C3532" s="670" t="s">
        <v>9</v>
      </c>
      <c r="D3532" s="671" t="s">
        <v>55127</v>
      </c>
    </row>
    <row r="3533" customFormat="false" ht="13.5" hidden="false" customHeight="false" outlineLevel="0" collapsed="false">
      <c r="A3533" s="670" t="s">
        <v>55128</v>
      </c>
      <c r="B3533" s="670" t="s">
        <v>55129</v>
      </c>
      <c r="C3533" s="670" t="s">
        <v>9</v>
      </c>
      <c r="D3533" s="671" t="s">
        <v>55130</v>
      </c>
    </row>
    <row r="3534" customFormat="false" ht="13.5" hidden="false" customHeight="false" outlineLevel="0" collapsed="false">
      <c r="A3534" s="670" t="s">
        <v>55131</v>
      </c>
      <c r="B3534" s="670" t="s">
        <v>55132</v>
      </c>
      <c r="C3534" s="670" t="s">
        <v>9</v>
      </c>
      <c r="D3534" s="671" t="s">
        <v>55133</v>
      </c>
    </row>
    <row r="3535" customFormat="false" ht="13.5" hidden="false" customHeight="false" outlineLevel="0" collapsed="false">
      <c r="A3535" s="670" t="s">
        <v>55134</v>
      </c>
      <c r="B3535" s="670" t="s">
        <v>55135</v>
      </c>
      <c r="C3535" s="670" t="s">
        <v>9</v>
      </c>
      <c r="D3535" s="671" t="s">
        <v>46893</v>
      </c>
    </row>
    <row r="3536" customFormat="false" ht="13.5" hidden="false" customHeight="false" outlineLevel="0" collapsed="false">
      <c r="A3536" s="670" t="s">
        <v>55136</v>
      </c>
      <c r="B3536" s="670" t="s">
        <v>55137</v>
      </c>
      <c r="C3536" s="670" t="s">
        <v>9</v>
      </c>
      <c r="D3536" s="671" t="s">
        <v>55138</v>
      </c>
    </row>
    <row r="3537" customFormat="false" ht="13.5" hidden="false" customHeight="false" outlineLevel="0" collapsed="false">
      <c r="A3537" s="670" t="s">
        <v>55139</v>
      </c>
      <c r="B3537" s="670" t="s">
        <v>55140</v>
      </c>
      <c r="C3537" s="670" t="s">
        <v>9</v>
      </c>
      <c r="D3537" s="671" t="s">
        <v>55141</v>
      </c>
    </row>
    <row r="3538" customFormat="false" ht="13.5" hidden="false" customHeight="false" outlineLevel="0" collapsed="false">
      <c r="A3538" s="670" t="s">
        <v>55142</v>
      </c>
      <c r="B3538" s="670" t="s">
        <v>55143</v>
      </c>
      <c r="C3538" s="670" t="s">
        <v>9</v>
      </c>
      <c r="D3538" s="671" t="s">
        <v>55144</v>
      </c>
    </row>
    <row r="3539" customFormat="false" ht="13.5" hidden="false" customHeight="false" outlineLevel="0" collapsed="false">
      <c r="A3539" s="670" t="s">
        <v>55145</v>
      </c>
      <c r="B3539" s="670" t="s">
        <v>55146</v>
      </c>
      <c r="C3539" s="670" t="s">
        <v>9</v>
      </c>
      <c r="D3539" s="671" t="s">
        <v>55147</v>
      </c>
    </row>
    <row r="3540" customFormat="false" ht="13.5" hidden="false" customHeight="false" outlineLevel="0" collapsed="false">
      <c r="A3540" s="670" t="s">
        <v>55148</v>
      </c>
      <c r="B3540" s="670" t="s">
        <v>55149</v>
      </c>
      <c r="C3540" s="670" t="s">
        <v>9</v>
      </c>
      <c r="D3540" s="671" t="s">
        <v>55150</v>
      </c>
    </row>
    <row r="3541" customFormat="false" ht="13.5" hidden="false" customHeight="false" outlineLevel="0" collapsed="false">
      <c r="A3541" s="670" t="s">
        <v>55151</v>
      </c>
      <c r="B3541" s="670" t="s">
        <v>55152</v>
      </c>
      <c r="C3541" s="670" t="s">
        <v>9</v>
      </c>
      <c r="D3541" s="671" t="s">
        <v>55153</v>
      </c>
    </row>
    <row r="3542" customFormat="false" ht="13.5" hidden="false" customHeight="false" outlineLevel="0" collapsed="false">
      <c r="A3542" s="670" t="s">
        <v>55154</v>
      </c>
      <c r="B3542" s="670" t="s">
        <v>55155</v>
      </c>
      <c r="C3542" s="670" t="s">
        <v>9</v>
      </c>
      <c r="D3542" s="671" t="s">
        <v>55156</v>
      </c>
    </row>
    <row r="3543" customFormat="false" ht="13.5" hidden="false" customHeight="false" outlineLevel="0" collapsed="false">
      <c r="A3543" s="670" t="s">
        <v>55157</v>
      </c>
      <c r="B3543" s="670" t="s">
        <v>55158</v>
      </c>
      <c r="C3543" s="670" t="s">
        <v>9</v>
      </c>
      <c r="D3543" s="671" t="s">
        <v>55159</v>
      </c>
    </row>
    <row r="3544" customFormat="false" ht="13.5" hidden="false" customHeight="false" outlineLevel="0" collapsed="false">
      <c r="A3544" s="670" t="s">
        <v>55160</v>
      </c>
      <c r="B3544" s="670" t="s">
        <v>55161</v>
      </c>
      <c r="C3544" s="670" t="s">
        <v>9</v>
      </c>
      <c r="D3544" s="671" t="s">
        <v>54829</v>
      </c>
    </row>
    <row r="3545" customFormat="false" ht="13.5" hidden="false" customHeight="false" outlineLevel="0" collapsed="false">
      <c r="A3545" s="670" t="s">
        <v>55162</v>
      </c>
      <c r="B3545" s="670" t="s">
        <v>55163</v>
      </c>
      <c r="C3545" s="670" t="s">
        <v>9</v>
      </c>
      <c r="D3545" s="671" t="s">
        <v>55164</v>
      </c>
    </row>
    <row r="3546" customFormat="false" ht="13.5" hidden="false" customHeight="false" outlineLevel="0" collapsed="false">
      <c r="A3546" s="670" t="s">
        <v>55165</v>
      </c>
      <c r="B3546" s="670" t="s">
        <v>55166</v>
      </c>
      <c r="C3546" s="670" t="s">
        <v>9</v>
      </c>
      <c r="D3546" s="671" t="s">
        <v>53842</v>
      </c>
    </row>
    <row r="3547" customFormat="false" ht="13.5" hidden="false" customHeight="false" outlineLevel="0" collapsed="false">
      <c r="A3547" s="670" t="s">
        <v>55167</v>
      </c>
      <c r="B3547" s="670" t="s">
        <v>55168</v>
      </c>
      <c r="C3547" s="670" t="s">
        <v>9</v>
      </c>
      <c r="D3547" s="671" t="s">
        <v>51275</v>
      </c>
    </row>
    <row r="3548" customFormat="false" ht="13.5" hidden="false" customHeight="false" outlineLevel="0" collapsed="false">
      <c r="A3548" s="670" t="s">
        <v>55169</v>
      </c>
      <c r="B3548" s="670" t="s">
        <v>55170</v>
      </c>
      <c r="C3548" s="670" t="s">
        <v>9</v>
      </c>
      <c r="D3548" s="671" t="s">
        <v>55171</v>
      </c>
    </row>
    <row r="3549" customFormat="false" ht="13.5" hidden="false" customHeight="false" outlineLevel="0" collapsed="false">
      <c r="A3549" s="670" t="s">
        <v>55172</v>
      </c>
      <c r="B3549" s="670" t="s">
        <v>55173</v>
      </c>
      <c r="C3549" s="670" t="s">
        <v>9</v>
      </c>
      <c r="D3549" s="671" t="s">
        <v>50469</v>
      </c>
    </row>
    <row r="3550" customFormat="false" ht="13.5" hidden="false" customHeight="false" outlineLevel="0" collapsed="false">
      <c r="A3550" s="670" t="s">
        <v>55174</v>
      </c>
      <c r="B3550" s="670" t="s">
        <v>55175</v>
      </c>
      <c r="C3550" s="670" t="s">
        <v>9</v>
      </c>
      <c r="D3550" s="671" t="s">
        <v>55176</v>
      </c>
    </row>
    <row r="3551" customFormat="false" ht="13.5" hidden="false" customHeight="false" outlineLevel="0" collapsed="false">
      <c r="A3551" s="670" t="s">
        <v>55177</v>
      </c>
      <c r="B3551" s="670" t="s">
        <v>55178</v>
      </c>
      <c r="C3551" s="670" t="s">
        <v>9</v>
      </c>
      <c r="D3551" s="671" t="s">
        <v>55179</v>
      </c>
    </row>
    <row r="3552" customFormat="false" ht="13.5" hidden="false" customHeight="false" outlineLevel="0" collapsed="false">
      <c r="A3552" s="670" t="s">
        <v>55180</v>
      </c>
      <c r="B3552" s="670" t="s">
        <v>55181</v>
      </c>
      <c r="C3552" s="670" t="s">
        <v>9</v>
      </c>
      <c r="D3552" s="671" t="s">
        <v>55182</v>
      </c>
    </row>
    <row r="3553" customFormat="false" ht="13.5" hidden="false" customHeight="false" outlineLevel="0" collapsed="false">
      <c r="A3553" s="670" t="s">
        <v>55183</v>
      </c>
      <c r="B3553" s="670" t="s">
        <v>55184</v>
      </c>
      <c r="C3553" s="670" t="s">
        <v>9</v>
      </c>
      <c r="D3553" s="671" t="s">
        <v>45623</v>
      </c>
    </row>
    <row r="3554" customFormat="false" ht="13.5" hidden="false" customHeight="false" outlineLevel="0" collapsed="false">
      <c r="A3554" s="670" t="s">
        <v>55185</v>
      </c>
      <c r="B3554" s="670" t="s">
        <v>55186</v>
      </c>
      <c r="C3554" s="670" t="s">
        <v>9</v>
      </c>
      <c r="D3554" s="671" t="s">
        <v>55187</v>
      </c>
    </row>
    <row r="3555" customFormat="false" ht="13.5" hidden="false" customHeight="false" outlineLevel="0" collapsed="false">
      <c r="A3555" s="670" t="s">
        <v>55188</v>
      </c>
      <c r="B3555" s="670" t="s">
        <v>55189</v>
      </c>
      <c r="C3555" s="670" t="s">
        <v>9</v>
      </c>
      <c r="D3555" s="671" t="s">
        <v>55190</v>
      </c>
    </row>
    <row r="3556" customFormat="false" ht="13.5" hidden="false" customHeight="false" outlineLevel="0" collapsed="false">
      <c r="A3556" s="670" t="s">
        <v>55191</v>
      </c>
      <c r="B3556" s="670" t="s">
        <v>55192</v>
      </c>
      <c r="C3556" s="670" t="s">
        <v>9</v>
      </c>
      <c r="D3556" s="671" t="s">
        <v>49559</v>
      </c>
    </row>
    <row r="3557" customFormat="false" ht="13.5" hidden="false" customHeight="false" outlineLevel="0" collapsed="false">
      <c r="A3557" s="670" t="s">
        <v>55193</v>
      </c>
      <c r="B3557" s="670" t="s">
        <v>55194</v>
      </c>
      <c r="C3557" s="670" t="s">
        <v>9</v>
      </c>
      <c r="D3557" s="671" t="s">
        <v>55195</v>
      </c>
    </row>
    <row r="3558" customFormat="false" ht="13.5" hidden="false" customHeight="false" outlineLevel="0" collapsed="false">
      <c r="A3558" s="670" t="s">
        <v>55196</v>
      </c>
      <c r="B3558" s="670" t="s">
        <v>55197</v>
      </c>
      <c r="C3558" s="670" t="s">
        <v>9</v>
      </c>
      <c r="D3558" s="671" t="s">
        <v>55198</v>
      </c>
    </row>
    <row r="3559" customFormat="false" ht="13.5" hidden="false" customHeight="false" outlineLevel="0" collapsed="false">
      <c r="A3559" s="670" t="s">
        <v>55199</v>
      </c>
      <c r="B3559" s="670" t="s">
        <v>55200</v>
      </c>
      <c r="C3559" s="670" t="s">
        <v>9</v>
      </c>
      <c r="D3559" s="671" t="s">
        <v>55201</v>
      </c>
    </row>
    <row r="3560" customFormat="false" ht="13.5" hidden="false" customHeight="false" outlineLevel="0" collapsed="false">
      <c r="A3560" s="670" t="s">
        <v>55202</v>
      </c>
      <c r="B3560" s="670" t="s">
        <v>55203</v>
      </c>
      <c r="C3560" s="670" t="s">
        <v>9</v>
      </c>
      <c r="D3560" s="671" t="s">
        <v>51170</v>
      </c>
    </row>
    <row r="3561" customFormat="false" ht="13.5" hidden="false" customHeight="false" outlineLevel="0" collapsed="false">
      <c r="A3561" s="670" t="s">
        <v>55204</v>
      </c>
      <c r="B3561" s="670" t="s">
        <v>55205</v>
      </c>
      <c r="C3561" s="670" t="s">
        <v>9</v>
      </c>
      <c r="D3561" s="671" t="s">
        <v>48932</v>
      </c>
    </row>
    <row r="3562" customFormat="false" ht="13.5" hidden="false" customHeight="false" outlineLevel="0" collapsed="false">
      <c r="A3562" s="670" t="s">
        <v>55206</v>
      </c>
      <c r="B3562" s="670" t="s">
        <v>55207</v>
      </c>
      <c r="C3562" s="670" t="s">
        <v>9</v>
      </c>
      <c r="D3562" s="671" t="s">
        <v>55208</v>
      </c>
    </row>
    <row r="3563" customFormat="false" ht="13.5" hidden="false" customHeight="false" outlineLevel="0" collapsed="false">
      <c r="A3563" s="670" t="s">
        <v>55209</v>
      </c>
      <c r="B3563" s="670" t="s">
        <v>55210</v>
      </c>
      <c r="C3563" s="670" t="s">
        <v>9</v>
      </c>
      <c r="D3563" s="671" t="s">
        <v>55211</v>
      </c>
    </row>
    <row r="3564" customFormat="false" ht="13.5" hidden="false" customHeight="false" outlineLevel="0" collapsed="false">
      <c r="A3564" s="670" t="s">
        <v>55212</v>
      </c>
      <c r="B3564" s="670" t="s">
        <v>55213</v>
      </c>
      <c r="C3564" s="670" t="s">
        <v>9</v>
      </c>
      <c r="D3564" s="671" t="s">
        <v>52349</v>
      </c>
    </row>
    <row r="3565" customFormat="false" ht="13.5" hidden="false" customHeight="false" outlineLevel="0" collapsed="false">
      <c r="A3565" s="670" t="s">
        <v>55214</v>
      </c>
      <c r="B3565" s="670" t="s">
        <v>55215</v>
      </c>
      <c r="C3565" s="670" t="s">
        <v>9</v>
      </c>
      <c r="D3565" s="671" t="s">
        <v>55216</v>
      </c>
    </row>
    <row r="3566" customFormat="false" ht="13.5" hidden="false" customHeight="false" outlineLevel="0" collapsed="false">
      <c r="A3566" s="670" t="s">
        <v>55217</v>
      </c>
      <c r="B3566" s="670" t="s">
        <v>55218</v>
      </c>
      <c r="C3566" s="670" t="s">
        <v>9</v>
      </c>
      <c r="D3566" s="671" t="s">
        <v>51369</v>
      </c>
    </row>
    <row r="3567" customFormat="false" ht="13.5" hidden="false" customHeight="false" outlineLevel="0" collapsed="false">
      <c r="A3567" s="670" t="s">
        <v>55219</v>
      </c>
      <c r="B3567" s="670" t="s">
        <v>55220</v>
      </c>
      <c r="C3567" s="670" t="s">
        <v>9</v>
      </c>
      <c r="D3567" s="671" t="s">
        <v>55221</v>
      </c>
    </row>
    <row r="3568" customFormat="false" ht="13.5" hidden="false" customHeight="false" outlineLevel="0" collapsed="false">
      <c r="A3568" s="670" t="s">
        <v>55222</v>
      </c>
      <c r="B3568" s="670" t="s">
        <v>55223</v>
      </c>
      <c r="C3568" s="670" t="s">
        <v>9</v>
      </c>
      <c r="D3568" s="671" t="s">
        <v>55224</v>
      </c>
    </row>
    <row r="3569" customFormat="false" ht="13.5" hidden="false" customHeight="false" outlineLevel="0" collapsed="false">
      <c r="A3569" s="670" t="s">
        <v>55225</v>
      </c>
      <c r="B3569" s="670" t="s">
        <v>55226</v>
      </c>
      <c r="C3569" s="670" t="s">
        <v>9</v>
      </c>
      <c r="D3569" s="671" t="s">
        <v>55227</v>
      </c>
    </row>
    <row r="3570" customFormat="false" ht="13.5" hidden="false" customHeight="false" outlineLevel="0" collapsed="false">
      <c r="A3570" s="670" t="s">
        <v>55228</v>
      </c>
      <c r="B3570" s="670" t="s">
        <v>55229</v>
      </c>
      <c r="C3570" s="670" t="s">
        <v>9</v>
      </c>
      <c r="D3570" s="671" t="s">
        <v>55230</v>
      </c>
    </row>
    <row r="3571" customFormat="false" ht="13.5" hidden="false" customHeight="false" outlineLevel="0" collapsed="false">
      <c r="A3571" s="670" t="s">
        <v>55231</v>
      </c>
      <c r="B3571" s="670" t="s">
        <v>55232</v>
      </c>
      <c r="C3571" s="670" t="s">
        <v>9</v>
      </c>
      <c r="D3571" s="671" t="s">
        <v>55233</v>
      </c>
    </row>
    <row r="3572" customFormat="false" ht="13.5" hidden="false" customHeight="false" outlineLevel="0" collapsed="false">
      <c r="A3572" s="670" t="s">
        <v>55234</v>
      </c>
      <c r="B3572" s="670" t="s">
        <v>55235</v>
      </c>
      <c r="C3572" s="670" t="s">
        <v>9</v>
      </c>
      <c r="D3572" s="671" t="s">
        <v>55236</v>
      </c>
    </row>
    <row r="3573" customFormat="false" ht="13.5" hidden="false" customHeight="false" outlineLevel="0" collapsed="false">
      <c r="A3573" s="670" t="s">
        <v>55237</v>
      </c>
      <c r="B3573" s="670" t="s">
        <v>55238</v>
      </c>
      <c r="C3573" s="670" t="s">
        <v>9</v>
      </c>
      <c r="D3573" s="671" t="s">
        <v>55236</v>
      </c>
    </row>
    <row r="3574" customFormat="false" ht="13.5" hidden="false" customHeight="false" outlineLevel="0" collapsed="false">
      <c r="A3574" s="670" t="s">
        <v>55239</v>
      </c>
      <c r="B3574" s="670" t="s">
        <v>55240</v>
      </c>
      <c r="C3574" s="670" t="s">
        <v>9</v>
      </c>
      <c r="D3574" s="671" t="s">
        <v>55241</v>
      </c>
    </row>
    <row r="3575" customFormat="false" ht="13.5" hidden="false" customHeight="false" outlineLevel="0" collapsed="false">
      <c r="A3575" s="670" t="s">
        <v>55242</v>
      </c>
      <c r="B3575" s="670" t="s">
        <v>55243</v>
      </c>
      <c r="C3575" s="670" t="s">
        <v>9</v>
      </c>
      <c r="D3575" s="671" t="s">
        <v>55244</v>
      </c>
    </row>
    <row r="3576" customFormat="false" ht="13.5" hidden="false" customHeight="false" outlineLevel="0" collapsed="false">
      <c r="A3576" s="670" t="s">
        <v>55245</v>
      </c>
      <c r="B3576" s="670" t="s">
        <v>55246</v>
      </c>
      <c r="C3576" s="670" t="s">
        <v>9</v>
      </c>
      <c r="D3576" s="671" t="s">
        <v>55247</v>
      </c>
    </row>
    <row r="3577" customFormat="false" ht="13.5" hidden="false" customHeight="false" outlineLevel="0" collapsed="false">
      <c r="A3577" s="670" t="s">
        <v>55248</v>
      </c>
      <c r="B3577" s="670" t="s">
        <v>55249</v>
      </c>
      <c r="C3577" s="670" t="s">
        <v>9</v>
      </c>
      <c r="D3577" s="671" t="s">
        <v>55250</v>
      </c>
    </row>
    <row r="3578" customFormat="false" ht="13.5" hidden="false" customHeight="false" outlineLevel="0" collapsed="false">
      <c r="A3578" s="670" t="s">
        <v>55251</v>
      </c>
      <c r="B3578" s="670" t="s">
        <v>55252</v>
      </c>
      <c r="C3578" s="670" t="s">
        <v>9</v>
      </c>
      <c r="D3578" s="671" t="s">
        <v>55253</v>
      </c>
    </row>
    <row r="3579" customFormat="false" ht="13.5" hidden="false" customHeight="false" outlineLevel="0" collapsed="false">
      <c r="A3579" s="670" t="s">
        <v>55254</v>
      </c>
      <c r="B3579" s="670" t="s">
        <v>55255</v>
      </c>
      <c r="C3579" s="670" t="s">
        <v>9</v>
      </c>
      <c r="D3579" s="671" t="s">
        <v>55256</v>
      </c>
    </row>
    <row r="3580" customFormat="false" ht="13.5" hidden="false" customHeight="false" outlineLevel="0" collapsed="false">
      <c r="A3580" s="670" t="s">
        <v>55257</v>
      </c>
      <c r="B3580" s="670" t="s">
        <v>55258</v>
      </c>
      <c r="C3580" s="670" t="s">
        <v>9</v>
      </c>
      <c r="D3580" s="671" t="s">
        <v>55259</v>
      </c>
    </row>
    <row r="3581" customFormat="false" ht="13.5" hidden="false" customHeight="false" outlineLevel="0" collapsed="false">
      <c r="A3581" s="670" t="s">
        <v>55260</v>
      </c>
      <c r="B3581" s="670" t="s">
        <v>55261</v>
      </c>
      <c r="C3581" s="670" t="s">
        <v>9</v>
      </c>
      <c r="D3581" s="671" t="s">
        <v>55262</v>
      </c>
    </row>
    <row r="3582" customFormat="false" ht="13.5" hidden="false" customHeight="false" outlineLevel="0" collapsed="false">
      <c r="A3582" s="670" t="s">
        <v>55263</v>
      </c>
      <c r="B3582" s="670" t="s">
        <v>55264</v>
      </c>
      <c r="C3582" s="670" t="s">
        <v>9</v>
      </c>
      <c r="D3582" s="671" t="s">
        <v>55265</v>
      </c>
    </row>
    <row r="3583" customFormat="false" ht="13.5" hidden="false" customHeight="false" outlineLevel="0" collapsed="false">
      <c r="A3583" s="670" t="s">
        <v>55266</v>
      </c>
      <c r="B3583" s="670" t="s">
        <v>55267</v>
      </c>
      <c r="C3583" s="670" t="s">
        <v>9</v>
      </c>
      <c r="D3583" s="671" t="s">
        <v>55268</v>
      </c>
    </row>
    <row r="3584" customFormat="false" ht="13.5" hidden="false" customHeight="false" outlineLevel="0" collapsed="false">
      <c r="A3584" s="670" t="s">
        <v>55269</v>
      </c>
      <c r="B3584" s="670" t="s">
        <v>55270</v>
      </c>
      <c r="C3584" s="670" t="s">
        <v>9</v>
      </c>
      <c r="D3584" s="671" t="s">
        <v>55271</v>
      </c>
    </row>
    <row r="3585" customFormat="false" ht="13.5" hidden="false" customHeight="false" outlineLevel="0" collapsed="false">
      <c r="A3585" s="670" t="s">
        <v>55272</v>
      </c>
      <c r="B3585" s="670" t="s">
        <v>55273</v>
      </c>
      <c r="C3585" s="670" t="s">
        <v>9</v>
      </c>
      <c r="D3585" s="671" t="s">
        <v>55274</v>
      </c>
    </row>
    <row r="3586" customFormat="false" ht="13.5" hidden="false" customHeight="false" outlineLevel="0" collapsed="false">
      <c r="A3586" s="670" t="s">
        <v>55275</v>
      </c>
      <c r="B3586" s="670" t="s">
        <v>55276</v>
      </c>
      <c r="C3586" s="670" t="s">
        <v>9</v>
      </c>
      <c r="D3586" s="671" t="s">
        <v>55277</v>
      </c>
    </row>
    <row r="3587" customFormat="false" ht="13.5" hidden="false" customHeight="false" outlineLevel="0" collapsed="false">
      <c r="A3587" s="670" t="s">
        <v>55278</v>
      </c>
      <c r="B3587" s="670" t="s">
        <v>55279</v>
      </c>
      <c r="C3587" s="670" t="s">
        <v>9</v>
      </c>
      <c r="D3587" s="671" t="s">
        <v>55265</v>
      </c>
    </row>
    <row r="3588" customFormat="false" ht="13.5" hidden="false" customHeight="false" outlineLevel="0" collapsed="false">
      <c r="A3588" s="670" t="s">
        <v>55280</v>
      </c>
      <c r="B3588" s="670" t="s">
        <v>55281</v>
      </c>
      <c r="C3588" s="670" t="s">
        <v>9</v>
      </c>
      <c r="D3588" s="671" t="s">
        <v>47822</v>
      </c>
    </row>
    <row r="3589" customFormat="false" ht="13.5" hidden="false" customHeight="false" outlineLevel="0" collapsed="false">
      <c r="A3589" s="670" t="s">
        <v>55282</v>
      </c>
      <c r="B3589" s="670" t="s">
        <v>55283</v>
      </c>
      <c r="C3589" s="670" t="s">
        <v>9</v>
      </c>
      <c r="D3589" s="671" t="s">
        <v>55284</v>
      </c>
    </row>
    <row r="3590" customFormat="false" ht="13.5" hidden="false" customHeight="false" outlineLevel="0" collapsed="false">
      <c r="A3590" s="670" t="s">
        <v>55285</v>
      </c>
      <c r="B3590" s="670" t="s">
        <v>55286</v>
      </c>
      <c r="C3590" s="670" t="s">
        <v>9</v>
      </c>
      <c r="D3590" s="671" t="s">
        <v>55287</v>
      </c>
    </row>
    <row r="3591" customFormat="false" ht="13.5" hidden="false" customHeight="false" outlineLevel="0" collapsed="false">
      <c r="A3591" s="670" t="s">
        <v>55288</v>
      </c>
      <c r="B3591" s="670" t="s">
        <v>55289</v>
      </c>
      <c r="C3591" s="670" t="s">
        <v>9</v>
      </c>
      <c r="D3591" s="671" t="s">
        <v>47203</v>
      </c>
    </row>
    <row r="3592" customFormat="false" ht="13.5" hidden="false" customHeight="false" outlineLevel="0" collapsed="false">
      <c r="A3592" s="670" t="s">
        <v>55290</v>
      </c>
      <c r="B3592" s="670" t="s">
        <v>55291</v>
      </c>
      <c r="C3592" s="670" t="s">
        <v>9</v>
      </c>
      <c r="D3592" s="671" t="s">
        <v>55292</v>
      </c>
    </row>
    <row r="3593" customFormat="false" ht="13.5" hidden="false" customHeight="false" outlineLevel="0" collapsed="false">
      <c r="A3593" s="670" t="s">
        <v>55293</v>
      </c>
      <c r="B3593" s="670" t="s">
        <v>55294</v>
      </c>
      <c r="C3593" s="670" t="s">
        <v>9</v>
      </c>
      <c r="D3593" s="671" t="s">
        <v>55295</v>
      </c>
    </row>
    <row r="3594" customFormat="false" ht="13.5" hidden="false" customHeight="false" outlineLevel="0" collapsed="false">
      <c r="A3594" s="670" t="s">
        <v>55296</v>
      </c>
      <c r="B3594" s="670" t="s">
        <v>55297</v>
      </c>
      <c r="C3594" s="670" t="s">
        <v>9</v>
      </c>
      <c r="D3594" s="671" t="s">
        <v>55298</v>
      </c>
    </row>
    <row r="3595" customFormat="false" ht="13.5" hidden="false" customHeight="false" outlineLevel="0" collapsed="false">
      <c r="A3595" s="670" t="s">
        <v>55299</v>
      </c>
      <c r="B3595" s="670" t="s">
        <v>55300</v>
      </c>
      <c r="C3595" s="670" t="s">
        <v>9</v>
      </c>
      <c r="D3595" s="671" t="s">
        <v>53947</v>
      </c>
    </row>
    <row r="3596" customFormat="false" ht="13.5" hidden="false" customHeight="false" outlineLevel="0" collapsed="false">
      <c r="A3596" s="670" t="s">
        <v>55301</v>
      </c>
      <c r="B3596" s="670" t="s">
        <v>55302</v>
      </c>
      <c r="C3596" s="670" t="s">
        <v>9</v>
      </c>
      <c r="D3596" s="671" t="s">
        <v>53382</v>
      </c>
    </row>
    <row r="3597" customFormat="false" ht="13.5" hidden="false" customHeight="false" outlineLevel="0" collapsed="false">
      <c r="A3597" s="670" t="s">
        <v>55303</v>
      </c>
      <c r="B3597" s="670" t="s">
        <v>55304</v>
      </c>
      <c r="C3597" s="670" t="s">
        <v>9</v>
      </c>
      <c r="D3597" s="671" t="s">
        <v>52567</v>
      </c>
    </row>
    <row r="3598" customFormat="false" ht="13.5" hidden="false" customHeight="false" outlineLevel="0" collapsed="false">
      <c r="A3598" s="670" t="s">
        <v>55305</v>
      </c>
      <c r="B3598" s="670" t="s">
        <v>55306</v>
      </c>
      <c r="C3598" s="670" t="s">
        <v>9</v>
      </c>
      <c r="D3598" s="671" t="s">
        <v>55307</v>
      </c>
    </row>
    <row r="3599" customFormat="false" ht="13.5" hidden="false" customHeight="false" outlineLevel="0" collapsed="false">
      <c r="A3599" s="670" t="s">
        <v>55308</v>
      </c>
      <c r="B3599" s="670" t="s">
        <v>55309</v>
      </c>
      <c r="C3599" s="670" t="s">
        <v>9</v>
      </c>
      <c r="D3599" s="671" t="s">
        <v>48560</v>
      </c>
    </row>
    <row r="3600" customFormat="false" ht="13.5" hidden="false" customHeight="false" outlineLevel="0" collapsed="false">
      <c r="A3600" s="670" t="s">
        <v>55310</v>
      </c>
      <c r="B3600" s="670" t="s">
        <v>55311</v>
      </c>
      <c r="C3600" s="670" t="s">
        <v>9</v>
      </c>
      <c r="D3600" s="671" t="s">
        <v>55312</v>
      </c>
    </row>
    <row r="3601" customFormat="false" ht="13.5" hidden="false" customHeight="false" outlineLevel="0" collapsed="false">
      <c r="A3601" s="670" t="s">
        <v>55313</v>
      </c>
      <c r="B3601" s="670" t="s">
        <v>55314</v>
      </c>
      <c r="C3601" s="670" t="s">
        <v>9</v>
      </c>
      <c r="D3601" s="671" t="s">
        <v>55315</v>
      </c>
    </row>
    <row r="3602" customFormat="false" ht="13.5" hidden="false" customHeight="false" outlineLevel="0" collapsed="false">
      <c r="A3602" s="670" t="s">
        <v>55316</v>
      </c>
      <c r="B3602" s="670" t="s">
        <v>55317</v>
      </c>
      <c r="C3602" s="670" t="s">
        <v>9</v>
      </c>
      <c r="D3602" s="671" t="s">
        <v>55318</v>
      </c>
    </row>
    <row r="3603" customFormat="false" ht="13.5" hidden="false" customHeight="false" outlineLevel="0" collapsed="false">
      <c r="A3603" s="670" t="s">
        <v>55319</v>
      </c>
      <c r="B3603" s="670" t="s">
        <v>55320</v>
      </c>
      <c r="C3603" s="670" t="s">
        <v>9</v>
      </c>
      <c r="D3603" s="671" t="s">
        <v>55230</v>
      </c>
    </row>
    <row r="3604" customFormat="false" ht="13.5" hidden="false" customHeight="false" outlineLevel="0" collapsed="false">
      <c r="A3604" s="670" t="s">
        <v>55321</v>
      </c>
      <c r="B3604" s="670" t="s">
        <v>55322</v>
      </c>
      <c r="C3604" s="670" t="s">
        <v>9</v>
      </c>
      <c r="D3604" s="671" t="s">
        <v>45515</v>
      </c>
    </row>
    <row r="3605" customFormat="false" ht="13.5" hidden="false" customHeight="false" outlineLevel="0" collapsed="false">
      <c r="A3605" s="670" t="s">
        <v>55323</v>
      </c>
      <c r="B3605" s="670" t="s">
        <v>55324</v>
      </c>
      <c r="C3605" s="670" t="s">
        <v>9</v>
      </c>
      <c r="D3605" s="671" t="s">
        <v>55325</v>
      </c>
    </row>
    <row r="3606" customFormat="false" ht="13.5" hidden="false" customHeight="false" outlineLevel="0" collapsed="false">
      <c r="A3606" s="670" t="s">
        <v>55326</v>
      </c>
      <c r="B3606" s="670" t="s">
        <v>55327</v>
      </c>
      <c r="C3606" s="670" t="s">
        <v>9</v>
      </c>
      <c r="D3606" s="671" t="s">
        <v>55328</v>
      </c>
    </row>
    <row r="3607" customFormat="false" ht="13.5" hidden="false" customHeight="false" outlineLevel="0" collapsed="false">
      <c r="A3607" s="670" t="s">
        <v>55329</v>
      </c>
      <c r="B3607" s="670" t="s">
        <v>55330</v>
      </c>
      <c r="C3607" s="670" t="s">
        <v>9</v>
      </c>
      <c r="D3607" s="671" t="s">
        <v>45161</v>
      </c>
    </row>
    <row r="3608" customFormat="false" ht="13.5" hidden="false" customHeight="false" outlineLevel="0" collapsed="false">
      <c r="A3608" s="670" t="s">
        <v>55331</v>
      </c>
      <c r="B3608" s="670" t="s">
        <v>55332</v>
      </c>
      <c r="C3608" s="670" t="s">
        <v>9</v>
      </c>
      <c r="D3608" s="671" t="s">
        <v>55333</v>
      </c>
    </row>
    <row r="3609" customFormat="false" ht="13.5" hidden="false" customHeight="false" outlineLevel="0" collapsed="false">
      <c r="A3609" s="670" t="s">
        <v>55334</v>
      </c>
      <c r="B3609" s="670" t="s">
        <v>55335</v>
      </c>
      <c r="C3609" s="670" t="s">
        <v>9</v>
      </c>
      <c r="D3609" s="671" t="s">
        <v>55336</v>
      </c>
    </row>
    <row r="3610" customFormat="false" ht="13.5" hidden="false" customHeight="false" outlineLevel="0" collapsed="false">
      <c r="A3610" s="670" t="s">
        <v>55337</v>
      </c>
      <c r="B3610" s="670" t="s">
        <v>55338</v>
      </c>
      <c r="C3610" s="670" t="s">
        <v>9</v>
      </c>
      <c r="D3610" s="671" t="s">
        <v>55339</v>
      </c>
    </row>
    <row r="3611" customFormat="false" ht="13.5" hidden="false" customHeight="false" outlineLevel="0" collapsed="false">
      <c r="A3611" s="670" t="s">
        <v>55340</v>
      </c>
      <c r="B3611" s="670" t="s">
        <v>55341</v>
      </c>
      <c r="C3611" s="670" t="s">
        <v>9</v>
      </c>
      <c r="D3611" s="671" t="s">
        <v>55342</v>
      </c>
    </row>
    <row r="3612" customFormat="false" ht="13.5" hidden="false" customHeight="false" outlineLevel="0" collapsed="false">
      <c r="A3612" s="670" t="s">
        <v>55343</v>
      </c>
      <c r="B3612" s="670" t="s">
        <v>55344</v>
      </c>
      <c r="C3612" s="670" t="s">
        <v>9</v>
      </c>
      <c r="D3612" s="671" t="s">
        <v>54683</v>
      </c>
    </row>
    <row r="3613" customFormat="false" ht="13.5" hidden="false" customHeight="false" outlineLevel="0" collapsed="false">
      <c r="A3613" s="670" t="s">
        <v>55345</v>
      </c>
      <c r="B3613" s="670" t="s">
        <v>55346</v>
      </c>
      <c r="C3613" s="670" t="s">
        <v>9</v>
      </c>
      <c r="D3613" s="671" t="s">
        <v>55347</v>
      </c>
    </row>
    <row r="3614" customFormat="false" ht="13.5" hidden="false" customHeight="false" outlineLevel="0" collapsed="false">
      <c r="A3614" s="670" t="s">
        <v>55348</v>
      </c>
      <c r="B3614" s="670" t="s">
        <v>55349</v>
      </c>
      <c r="C3614" s="670" t="s">
        <v>9</v>
      </c>
      <c r="D3614" s="671" t="s">
        <v>52556</v>
      </c>
    </row>
    <row r="3615" customFormat="false" ht="13.5" hidden="false" customHeight="false" outlineLevel="0" collapsed="false">
      <c r="A3615" s="670" t="s">
        <v>55350</v>
      </c>
      <c r="B3615" s="670" t="s">
        <v>55351</v>
      </c>
      <c r="C3615" s="670" t="s">
        <v>9</v>
      </c>
      <c r="D3615" s="671" t="s">
        <v>55352</v>
      </c>
    </row>
    <row r="3616" customFormat="false" ht="13.5" hidden="false" customHeight="false" outlineLevel="0" collapsed="false">
      <c r="A3616" s="670" t="s">
        <v>55353</v>
      </c>
      <c r="B3616" s="670" t="s">
        <v>55354</v>
      </c>
      <c r="C3616" s="670" t="s">
        <v>9</v>
      </c>
      <c r="D3616" s="671" t="s">
        <v>55355</v>
      </c>
    </row>
    <row r="3617" customFormat="false" ht="13.5" hidden="false" customHeight="false" outlineLevel="0" collapsed="false">
      <c r="A3617" s="670" t="s">
        <v>55356</v>
      </c>
      <c r="B3617" s="670" t="s">
        <v>55357</v>
      </c>
      <c r="C3617" s="670" t="s">
        <v>9</v>
      </c>
      <c r="D3617" s="671" t="s">
        <v>55358</v>
      </c>
    </row>
    <row r="3618" customFormat="false" ht="13.5" hidden="false" customHeight="false" outlineLevel="0" collapsed="false">
      <c r="A3618" s="670" t="s">
        <v>55359</v>
      </c>
      <c r="B3618" s="670" t="s">
        <v>55360</v>
      </c>
      <c r="C3618" s="670" t="s">
        <v>9</v>
      </c>
      <c r="D3618" s="671" t="s">
        <v>55361</v>
      </c>
    </row>
    <row r="3619" customFormat="false" ht="13.5" hidden="false" customHeight="false" outlineLevel="0" collapsed="false">
      <c r="A3619" s="670" t="s">
        <v>55362</v>
      </c>
      <c r="B3619" s="670" t="s">
        <v>55363</v>
      </c>
      <c r="C3619" s="670" t="s">
        <v>9</v>
      </c>
      <c r="D3619" s="671" t="s">
        <v>55364</v>
      </c>
    </row>
    <row r="3620" customFormat="false" ht="13.5" hidden="false" customHeight="false" outlineLevel="0" collapsed="false">
      <c r="A3620" s="670" t="s">
        <v>55365</v>
      </c>
      <c r="B3620" s="670" t="s">
        <v>55366</v>
      </c>
      <c r="C3620" s="670" t="s">
        <v>9</v>
      </c>
      <c r="D3620" s="671" t="s">
        <v>55367</v>
      </c>
    </row>
    <row r="3621" customFormat="false" ht="13.5" hidden="false" customHeight="false" outlineLevel="0" collapsed="false">
      <c r="A3621" s="670" t="s">
        <v>55368</v>
      </c>
      <c r="B3621" s="670" t="s">
        <v>55369</v>
      </c>
      <c r="C3621" s="670" t="s">
        <v>9</v>
      </c>
      <c r="D3621" s="671" t="s">
        <v>55370</v>
      </c>
    </row>
    <row r="3622" customFormat="false" ht="13.5" hidden="false" customHeight="false" outlineLevel="0" collapsed="false">
      <c r="A3622" s="670" t="s">
        <v>55371</v>
      </c>
      <c r="B3622" s="670" t="s">
        <v>55372</v>
      </c>
      <c r="C3622" s="670" t="s">
        <v>9</v>
      </c>
      <c r="D3622" s="671" t="s">
        <v>55373</v>
      </c>
    </row>
    <row r="3623" customFormat="false" ht="13.5" hidden="false" customHeight="false" outlineLevel="0" collapsed="false">
      <c r="A3623" s="670" t="s">
        <v>55374</v>
      </c>
      <c r="B3623" s="670" t="s">
        <v>55375</v>
      </c>
      <c r="C3623" s="670" t="s">
        <v>9</v>
      </c>
      <c r="D3623" s="671" t="s">
        <v>55370</v>
      </c>
    </row>
    <row r="3624" customFormat="false" ht="13.5" hidden="false" customHeight="false" outlineLevel="0" collapsed="false">
      <c r="A3624" s="670" t="s">
        <v>55376</v>
      </c>
      <c r="B3624" s="670" t="s">
        <v>55377</v>
      </c>
      <c r="C3624" s="670" t="s">
        <v>9</v>
      </c>
      <c r="D3624" s="671" t="s">
        <v>47945</v>
      </c>
    </row>
    <row r="3625" customFormat="false" ht="13.5" hidden="false" customHeight="false" outlineLevel="0" collapsed="false">
      <c r="A3625" s="670" t="s">
        <v>55378</v>
      </c>
      <c r="B3625" s="670" t="s">
        <v>55379</v>
      </c>
      <c r="C3625" s="670" t="s">
        <v>9</v>
      </c>
      <c r="D3625" s="671" t="s">
        <v>55380</v>
      </c>
    </row>
    <row r="3626" customFormat="false" ht="13.5" hidden="false" customHeight="false" outlineLevel="0" collapsed="false">
      <c r="A3626" s="670" t="s">
        <v>55381</v>
      </c>
      <c r="B3626" s="670" t="s">
        <v>55382</v>
      </c>
      <c r="C3626" s="670" t="s">
        <v>9</v>
      </c>
      <c r="D3626" s="671" t="s">
        <v>55383</v>
      </c>
    </row>
    <row r="3627" customFormat="false" ht="13.5" hidden="false" customHeight="false" outlineLevel="0" collapsed="false">
      <c r="A3627" s="670" t="s">
        <v>55384</v>
      </c>
      <c r="B3627" s="670" t="s">
        <v>55385</v>
      </c>
      <c r="C3627" s="670" t="s">
        <v>9</v>
      </c>
      <c r="D3627" s="671" t="s">
        <v>55386</v>
      </c>
    </row>
    <row r="3628" customFormat="false" ht="13.5" hidden="false" customHeight="false" outlineLevel="0" collapsed="false">
      <c r="A3628" s="670" t="s">
        <v>55387</v>
      </c>
      <c r="B3628" s="670" t="s">
        <v>55388</v>
      </c>
      <c r="C3628" s="670" t="s">
        <v>130</v>
      </c>
      <c r="D3628" s="671" t="s">
        <v>55389</v>
      </c>
    </row>
    <row r="3629" customFormat="false" ht="13.5" hidden="false" customHeight="false" outlineLevel="0" collapsed="false">
      <c r="A3629" s="670" t="s">
        <v>55390</v>
      </c>
      <c r="B3629" s="670" t="s">
        <v>55391</v>
      </c>
      <c r="C3629" s="670" t="s">
        <v>9</v>
      </c>
      <c r="D3629" s="671" t="s">
        <v>46676</v>
      </c>
    </row>
    <row r="3630" customFormat="false" ht="13.5" hidden="false" customHeight="false" outlineLevel="0" collapsed="false">
      <c r="A3630" s="670" t="s">
        <v>55392</v>
      </c>
      <c r="B3630" s="670" t="s">
        <v>55393</v>
      </c>
      <c r="C3630" s="670" t="s">
        <v>9</v>
      </c>
      <c r="D3630" s="671" t="s">
        <v>55394</v>
      </c>
    </row>
    <row r="3631" customFormat="false" ht="13.5" hidden="false" customHeight="false" outlineLevel="0" collapsed="false">
      <c r="A3631" s="670" t="s">
        <v>55395</v>
      </c>
      <c r="B3631" s="670" t="s">
        <v>55396</v>
      </c>
      <c r="C3631" s="670" t="s">
        <v>9</v>
      </c>
      <c r="D3631" s="671" t="s">
        <v>55397</v>
      </c>
    </row>
    <row r="3632" customFormat="false" ht="13.5" hidden="false" customHeight="false" outlineLevel="0" collapsed="false">
      <c r="A3632" s="670" t="s">
        <v>55398</v>
      </c>
      <c r="B3632" s="670" t="s">
        <v>55399</v>
      </c>
      <c r="C3632" s="670" t="s">
        <v>9</v>
      </c>
      <c r="D3632" s="671" t="s">
        <v>55400</v>
      </c>
    </row>
    <row r="3633" customFormat="false" ht="13.5" hidden="false" customHeight="false" outlineLevel="0" collapsed="false">
      <c r="A3633" s="670" t="s">
        <v>55401</v>
      </c>
      <c r="B3633" s="670" t="s">
        <v>55402</v>
      </c>
      <c r="C3633" s="670" t="s">
        <v>9</v>
      </c>
      <c r="D3633" s="671" t="s">
        <v>55403</v>
      </c>
    </row>
    <row r="3634" customFormat="false" ht="13.5" hidden="false" customHeight="false" outlineLevel="0" collapsed="false">
      <c r="A3634" s="670" t="s">
        <v>55404</v>
      </c>
      <c r="B3634" s="670" t="s">
        <v>55405</v>
      </c>
      <c r="C3634" s="670" t="s">
        <v>9</v>
      </c>
      <c r="D3634" s="671" t="s">
        <v>55406</v>
      </c>
    </row>
    <row r="3635" customFormat="false" ht="13.5" hidden="false" customHeight="false" outlineLevel="0" collapsed="false">
      <c r="A3635" s="670" t="s">
        <v>55407</v>
      </c>
      <c r="B3635" s="670" t="s">
        <v>55408</v>
      </c>
      <c r="C3635" s="670" t="s">
        <v>9</v>
      </c>
      <c r="D3635" s="671" t="s">
        <v>55409</v>
      </c>
    </row>
    <row r="3636" customFormat="false" ht="13.5" hidden="false" customHeight="false" outlineLevel="0" collapsed="false">
      <c r="A3636" s="670" t="s">
        <v>55410</v>
      </c>
      <c r="B3636" s="670" t="s">
        <v>55411</v>
      </c>
      <c r="C3636" s="670" t="s">
        <v>9</v>
      </c>
      <c r="D3636" s="671" t="s">
        <v>55412</v>
      </c>
    </row>
    <row r="3637" customFormat="false" ht="13.5" hidden="false" customHeight="false" outlineLevel="0" collapsed="false">
      <c r="A3637" s="670" t="s">
        <v>55413</v>
      </c>
      <c r="B3637" s="670" t="s">
        <v>55414</v>
      </c>
      <c r="C3637" s="670" t="s">
        <v>9</v>
      </c>
      <c r="D3637" s="671" t="s">
        <v>50235</v>
      </c>
    </row>
    <row r="3638" customFormat="false" ht="13.5" hidden="false" customHeight="false" outlineLevel="0" collapsed="false">
      <c r="A3638" s="670" t="s">
        <v>55415</v>
      </c>
      <c r="B3638" s="670" t="s">
        <v>55416</v>
      </c>
      <c r="C3638" s="670" t="s">
        <v>9</v>
      </c>
      <c r="D3638" s="671" t="s">
        <v>54790</v>
      </c>
    </row>
    <row r="3639" customFormat="false" ht="13.5" hidden="false" customHeight="false" outlineLevel="0" collapsed="false">
      <c r="A3639" s="670" t="s">
        <v>55417</v>
      </c>
      <c r="B3639" s="670" t="s">
        <v>55418</v>
      </c>
      <c r="C3639" s="670" t="s">
        <v>9</v>
      </c>
      <c r="D3639" s="671" t="s">
        <v>55419</v>
      </c>
    </row>
    <row r="3640" customFormat="false" ht="13.5" hidden="false" customHeight="false" outlineLevel="0" collapsed="false">
      <c r="A3640" s="670" t="s">
        <v>55420</v>
      </c>
      <c r="B3640" s="670" t="s">
        <v>55421</v>
      </c>
      <c r="C3640" s="670" t="s">
        <v>9</v>
      </c>
      <c r="D3640" s="671" t="s">
        <v>55422</v>
      </c>
    </row>
    <row r="3641" customFormat="false" ht="13.5" hidden="false" customHeight="false" outlineLevel="0" collapsed="false">
      <c r="A3641" s="670" t="s">
        <v>55423</v>
      </c>
      <c r="B3641" s="670" t="s">
        <v>55424</v>
      </c>
      <c r="C3641" s="670" t="s">
        <v>9</v>
      </c>
      <c r="D3641" s="671" t="s">
        <v>55425</v>
      </c>
    </row>
    <row r="3642" customFormat="false" ht="13.5" hidden="false" customHeight="false" outlineLevel="0" collapsed="false">
      <c r="A3642" s="670" t="s">
        <v>55426</v>
      </c>
      <c r="B3642" s="670" t="s">
        <v>55427</v>
      </c>
      <c r="C3642" s="670" t="s">
        <v>9</v>
      </c>
      <c r="D3642" s="671" t="s">
        <v>54999</v>
      </c>
    </row>
    <row r="3643" customFormat="false" ht="13.5" hidden="false" customHeight="false" outlineLevel="0" collapsed="false">
      <c r="A3643" s="670" t="s">
        <v>55428</v>
      </c>
      <c r="B3643" s="670" t="s">
        <v>55429</v>
      </c>
      <c r="C3643" s="670" t="s">
        <v>9</v>
      </c>
      <c r="D3643" s="671" t="s">
        <v>55430</v>
      </c>
    </row>
    <row r="3644" customFormat="false" ht="13.5" hidden="false" customHeight="false" outlineLevel="0" collapsed="false">
      <c r="A3644" s="670" t="s">
        <v>55431</v>
      </c>
      <c r="B3644" s="670" t="s">
        <v>55432</v>
      </c>
      <c r="C3644" s="670" t="s">
        <v>9</v>
      </c>
      <c r="D3644" s="671" t="s">
        <v>55419</v>
      </c>
    </row>
    <row r="3645" customFormat="false" ht="13.5" hidden="false" customHeight="false" outlineLevel="0" collapsed="false">
      <c r="A3645" s="670" t="s">
        <v>55433</v>
      </c>
      <c r="B3645" s="670" t="s">
        <v>55434</v>
      </c>
      <c r="C3645" s="670" t="s">
        <v>9</v>
      </c>
      <c r="D3645" s="671" t="s">
        <v>55435</v>
      </c>
    </row>
    <row r="3646" customFormat="false" ht="13.5" hidden="false" customHeight="false" outlineLevel="0" collapsed="false">
      <c r="A3646" s="670" t="s">
        <v>55436</v>
      </c>
      <c r="B3646" s="670" t="s">
        <v>55437</v>
      </c>
      <c r="C3646" s="670" t="s">
        <v>9</v>
      </c>
      <c r="D3646" s="671" t="s">
        <v>49939</v>
      </c>
    </row>
    <row r="3647" customFormat="false" ht="13.5" hidden="false" customHeight="false" outlineLevel="0" collapsed="false">
      <c r="A3647" s="670" t="s">
        <v>55438</v>
      </c>
      <c r="B3647" s="670" t="s">
        <v>55439</v>
      </c>
      <c r="C3647" s="670" t="s">
        <v>9</v>
      </c>
      <c r="D3647" s="671" t="s">
        <v>45353</v>
      </c>
    </row>
    <row r="3648" customFormat="false" ht="13.5" hidden="false" customHeight="false" outlineLevel="0" collapsed="false">
      <c r="A3648" s="670" t="s">
        <v>55440</v>
      </c>
      <c r="B3648" s="670" t="s">
        <v>55441</v>
      </c>
      <c r="C3648" s="670" t="s">
        <v>9</v>
      </c>
      <c r="D3648" s="671" t="s">
        <v>51901</v>
      </c>
    </row>
    <row r="3649" customFormat="false" ht="13.5" hidden="false" customHeight="false" outlineLevel="0" collapsed="false">
      <c r="A3649" s="670" t="s">
        <v>55442</v>
      </c>
      <c r="B3649" s="670" t="s">
        <v>55443</v>
      </c>
      <c r="C3649" s="670" t="s">
        <v>9</v>
      </c>
      <c r="D3649" s="671" t="s">
        <v>55444</v>
      </c>
    </row>
    <row r="3650" customFormat="false" ht="13.5" hidden="false" customHeight="false" outlineLevel="0" collapsed="false">
      <c r="A3650" s="670" t="s">
        <v>55445</v>
      </c>
      <c r="B3650" s="670" t="s">
        <v>55446</v>
      </c>
      <c r="C3650" s="670" t="s">
        <v>9</v>
      </c>
      <c r="D3650" s="671" t="s">
        <v>55447</v>
      </c>
    </row>
    <row r="3651" customFormat="false" ht="13.5" hidden="false" customHeight="false" outlineLevel="0" collapsed="false">
      <c r="A3651" s="670" t="s">
        <v>55448</v>
      </c>
      <c r="B3651" s="670" t="s">
        <v>55449</v>
      </c>
      <c r="C3651" s="670" t="s">
        <v>9</v>
      </c>
      <c r="D3651" s="671" t="s">
        <v>55450</v>
      </c>
    </row>
    <row r="3652" customFormat="false" ht="13.5" hidden="false" customHeight="false" outlineLevel="0" collapsed="false">
      <c r="A3652" s="670" t="s">
        <v>55451</v>
      </c>
      <c r="B3652" s="670" t="s">
        <v>55452</v>
      </c>
      <c r="C3652" s="670" t="s">
        <v>9</v>
      </c>
      <c r="D3652" s="671" t="s">
        <v>55453</v>
      </c>
    </row>
    <row r="3653" customFormat="false" ht="13.5" hidden="false" customHeight="false" outlineLevel="0" collapsed="false">
      <c r="A3653" s="670" t="s">
        <v>55454</v>
      </c>
      <c r="B3653" s="670" t="s">
        <v>55455</v>
      </c>
      <c r="C3653" s="670" t="s">
        <v>9</v>
      </c>
      <c r="D3653" s="671" t="s">
        <v>55456</v>
      </c>
    </row>
    <row r="3654" customFormat="false" ht="13.5" hidden="false" customHeight="false" outlineLevel="0" collapsed="false">
      <c r="A3654" s="670" t="s">
        <v>55457</v>
      </c>
      <c r="B3654" s="670" t="s">
        <v>55458</v>
      </c>
      <c r="C3654" s="670" t="s">
        <v>9</v>
      </c>
      <c r="D3654" s="671" t="s">
        <v>55459</v>
      </c>
    </row>
    <row r="3655" customFormat="false" ht="13.5" hidden="false" customHeight="false" outlineLevel="0" collapsed="false">
      <c r="A3655" s="670" t="s">
        <v>55460</v>
      </c>
      <c r="B3655" s="670" t="s">
        <v>55461</v>
      </c>
      <c r="C3655" s="670" t="s">
        <v>9</v>
      </c>
      <c r="D3655" s="671" t="s">
        <v>55462</v>
      </c>
    </row>
    <row r="3656" customFormat="false" ht="13.5" hidden="false" customHeight="false" outlineLevel="0" collapsed="false">
      <c r="A3656" s="670" t="s">
        <v>55463</v>
      </c>
      <c r="B3656" s="670" t="s">
        <v>55464</v>
      </c>
      <c r="C3656" s="670" t="s">
        <v>9</v>
      </c>
      <c r="D3656" s="671" t="s">
        <v>52466</v>
      </c>
    </row>
    <row r="3657" customFormat="false" ht="13.5" hidden="false" customHeight="false" outlineLevel="0" collapsed="false">
      <c r="A3657" s="670" t="s">
        <v>55465</v>
      </c>
      <c r="B3657" s="670" t="s">
        <v>55466</v>
      </c>
      <c r="C3657" s="670" t="s">
        <v>9</v>
      </c>
      <c r="D3657" s="671" t="s">
        <v>55467</v>
      </c>
    </row>
    <row r="3658" customFormat="false" ht="13.5" hidden="false" customHeight="false" outlineLevel="0" collapsed="false">
      <c r="A3658" s="670" t="s">
        <v>55468</v>
      </c>
      <c r="B3658" s="670" t="s">
        <v>55469</v>
      </c>
      <c r="C3658" s="670" t="s">
        <v>9</v>
      </c>
      <c r="D3658" s="671" t="s">
        <v>55470</v>
      </c>
    </row>
    <row r="3659" customFormat="false" ht="13.5" hidden="false" customHeight="false" outlineLevel="0" collapsed="false">
      <c r="A3659" s="670" t="s">
        <v>55471</v>
      </c>
      <c r="B3659" s="670" t="s">
        <v>55472</v>
      </c>
      <c r="C3659" s="670" t="s">
        <v>9</v>
      </c>
      <c r="D3659" s="671" t="s">
        <v>51901</v>
      </c>
    </row>
    <row r="3660" customFormat="false" ht="13.5" hidden="false" customHeight="false" outlineLevel="0" collapsed="false">
      <c r="A3660" s="670" t="s">
        <v>55473</v>
      </c>
      <c r="B3660" s="670" t="s">
        <v>55474</v>
      </c>
      <c r="C3660" s="670" t="s">
        <v>9</v>
      </c>
      <c r="D3660" s="671" t="s">
        <v>55475</v>
      </c>
    </row>
    <row r="3661" customFormat="false" ht="13.5" hidden="false" customHeight="false" outlineLevel="0" collapsed="false">
      <c r="A3661" s="670" t="s">
        <v>55476</v>
      </c>
      <c r="B3661" s="670" t="s">
        <v>55477</v>
      </c>
      <c r="C3661" s="670" t="s">
        <v>9</v>
      </c>
      <c r="D3661" s="671" t="s">
        <v>55478</v>
      </c>
    </row>
    <row r="3662" customFormat="false" ht="13.5" hidden="false" customHeight="false" outlineLevel="0" collapsed="false">
      <c r="A3662" s="670" t="s">
        <v>55479</v>
      </c>
      <c r="B3662" s="670" t="s">
        <v>55480</v>
      </c>
      <c r="C3662" s="670" t="s">
        <v>9</v>
      </c>
      <c r="D3662" s="671" t="s">
        <v>55481</v>
      </c>
    </row>
    <row r="3663" customFormat="false" ht="13.5" hidden="false" customHeight="false" outlineLevel="0" collapsed="false">
      <c r="A3663" s="670" t="s">
        <v>55482</v>
      </c>
      <c r="B3663" s="670" t="s">
        <v>55483</v>
      </c>
      <c r="C3663" s="670" t="s">
        <v>9</v>
      </c>
      <c r="D3663" s="671" t="s">
        <v>55484</v>
      </c>
    </row>
    <row r="3664" customFormat="false" ht="13.5" hidden="false" customHeight="false" outlineLevel="0" collapsed="false">
      <c r="A3664" s="670" t="s">
        <v>55485</v>
      </c>
      <c r="B3664" s="670" t="s">
        <v>55486</v>
      </c>
      <c r="C3664" s="670" t="s">
        <v>9</v>
      </c>
      <c r="D3664" s="671" t="s">
        <v>55487</v>
      </c>
    </row>
    <row r="3665" customFormat="false" ht="13.5" hidden="false" customHeight="false" outlineLevel="0" collapsed="false">
      <c r="A3665" s="670" t="s">
        <v>55488</v>
      </c>
      <c r="B3665" s="670" t="s">
        <v>55489</v>
      </c>
      <c r="C3665" s="670" t="s">
        <v>9</v>
      </c>
      <c r="D3665" s="671" t="s">
        <v>45032</v>
      </c>
    </row>
    <row r="3666" customFormat="false" ht="13.5" hidden="false" customHeight="false" outlineLevel="0" collapsed="false">
      <c r="A3666" s="670" t="s">
        <v>55490</v>
      </c>
      <c r="B3666" s="670" t="s">
        <v>55491</v>
      </c>
      <c r="C3666" s="670" t="s">
        <v>9</v>
      </c>
      <c r="D3666" s="671" t="s">
        <v>55492</v>
      </c>
    </row>
    <row r="3667" customFormat="false" ht="13.5" hidden="false" customHeight="false" outlineLevel="0" collapsed="false">
      <c r="A3667" s="670" t="s">
        <v>55493</v>
      </c>
      <c r="B3667" s="670" t="s">
        <v>55494</v>
      </c>
      <c r="C3667" s="670" t="s">
        <v>9</v>
      </c>
      <c r="D3667" s="671" t="s">
        <v>55495</v>
      </c>
    </row>
    <row r="3668" customFormat="false" ht="13.5" hidden="false" customHeight="false" outlineLevel="0" collapsed="false">
      <c r="A3668" s="670" t="s">
        <v>55496</v>
      </c>
      <c r="B3668" s="670" t="s">
        <v>55497</v>
      </c>
      <c r="C3668" s="670" t="s">
        <v>9</v>
      </c>
      <c r="D3668" s="671" t="s">
        <v>55498</v>
      </c>
    </row>
    <row r="3669" customFormat="false" ht="13.5" hidden="false" customHeight="false" outlineLevel="0" collapsed="false">
      <c r="A3669" s="670" t="s">
        <v>55499</v>
      </c>
      <c r="B3669" s="670" t="s">
        <v>55500</v>
      </c>
      <c r="C3669" s="670" t="s">
        <v>9</v>
      </c>
      <c r="D3669" s="671" t="s">
        <v>55501</v>
      </c>
    </row>
    <row r="3670" customFormat="false" ht="13.5" hidden="false" customHeight="false" outlineLevel="0" collapsed="false">
      <c r="A3670" s="670" t="s">
        <v>55502</v>
      </c>
      <c r="B3670" s="670" t="s">
        <v>55503</v>
      </c>
      <c r="C3670" s="670" t="s">
        <v>9</v>
      </c>
      <c r="D3670" s="671" t="s">
        <v>55504</v>
      </c>
    </row>
    <row r="3671" customFormat="false" ht="13.5" hidden="false" customHeight="false" outlineLevel="0" collapsed="false">
      <c r="A3671" s="670" t="s">
        <v>55505</v>
      </c>
      <c r="B3671" s="670" t="s">
        <v>55506</v>
      </c>
      <c r="C3671" s="670" t="s">
        <v>9</v>
      </c>
      <c r="D3671" s="671" t="s">
        <v>55507</v>
      </c>
    </row>
    <row r="3672" customFormat="false" ht="13.5" hidden="false" customHeight="false" outlineLevel="0" collapsed="false">
      <c r="A3672" s="670" t="s">
        <v>55508</v>
      </c>
      <c r="B3672" s="670" t="s">
        <v>55509</v>
      </c>
      <c r="C3672" s="670" t="s">
        <v>9</v>
      </c>
      <c r="D3672" s="671" t="s">
        <v>55510</v>
      </c>
    </row>
    <row r="3673" customFormat="false" ht="13.5" hidden="false" customHeight="false" outlineLevel="0" collapsed="false">
      <c r="A3673" s="670" t="s">
        <v>55511</v>
      </c>
      <c r="B3673" s="670" t="s">
        <v>55512</v>
      </c>
      <c r="C3673" s="670" t="s">
        <v>9</v>
      </c>
      <c r="D3673" s="671" t="s">
        <v>45777</v>
      </c>
    </row>
    <row r="3674" customFormat="false" ht="13.5" hidden="false" customHeight="false" outlineLevel="0" collapsed="false">
      <c r="A3674" s="670" t="s">
        <v>55513</v>
      </c>
      <c r="B3674" s="670" t="s">
        <v>55514</v>
      </c>
      <c r="C3674" s="670" t="s">
        <v>9</v>
      </c>
      <c r="D3674" s="671" t="s">
        <v>55515</v>
      </c>
    </row>
    <row r="3675" customFormat="false" ht="13.5" hidden="false" customHeight="false" outlineLevel="0" collapsed="false">
      <c r="A3675" s="670" t="s">
        <v>55516</v>
      </c>
      <c r="B3675" s="670" t="s">
        <v>55517</v>
      </c>
      <c r="C3675" s="670" t="s">
        <v>9</v>
      </c>
      <c r="D3675" s="671" t="s">
        <v>52029</v>
      </c>
    </row>
    <row r="3676" customFormat="false" ht="13.5" hidden="false" customHeight="false" outlineLevel="0" collapsed="false">
      <c r="A3676" s="670" t="s">
        <v>55518</v>
      </c>
      <c r="B3676" s="670" t="s">
        <v>55519</v>
      </c>
      <c r="C3676" s="670" t="s">
        <v>9</v>
      </c>
      <c r="D3676" s="671" t="s">
        <v>55520</v>
      </c>
    </row>
    <row r="3677" customFormat="false" ht="13.5" hidden="false" customHeight="false" outlineLevel="0" collapsed="false">
      <c r="A3677" s="670" t="s">
        <v>55521</v>
      </c>
      <c r="B3677" s="670" t="s">
        <v>55522</v>
      </c>
      <c r="C3677" s="670" t="s">
        <v>9</v>
      </c>
      <c r="D3677" s="671" t="s">
        <v>55520</v>
      </c>
    </row>
    <row r="3678" customFormat="false" ht="13.5" hidden="false" customHeight="false" outlineLevel="0" collapsed="false">
      <c r="A3678" s="670" t="s">
        <v>55523</v>
      </c>
      <c r="B3678" s="670" t="s">
        <v>55524</v>
      </c>
      <c r="C3678" s="670" t="s">
        <v>9</v>
      </c>
      <c r="D3678" s="671" t="s">
        <v>55525</v>
      </c>
    </row>
    <row r="3679" customFormat="false" ht="13.5" hidden="false" customHeight="false" outlineLevel="0" collapsed="false">
      <c r="A3679" s="670" t="s">
        <v>55526</v>
      </c>
      <c r="B3679" s="670" t="s">
        <v>55527</v>
      </c>
      <c r="C3679" s="670" t="s">
        <v>9</v>
      </c>
      <c r="D3679" s="671" t="s">
        <v>55528</v>
      </c>
    </row>
    <row r="3680" customFormat="false" ht="13.5" hidden="false" customHeight="false" outlineLevel="0" collapsed="false">
      <c r="A3680" s="670" t="s">
        <v>55529</v>
      </c>
      <c r="B3680" s="670" t="s">
        <v>55530</v>
      </c>
      <c r="C3680" s="670" t="s">
        <v>130</v>
      </c>
      <c r="D3680" s="671" t="s">
        <v>55531</v>
      </c>
    </row>
    <row r="3681" customFormat="false" ht="13.5" hidden="false" customHeight="false" outlineLevel="0" collapsed="false">
      <c r="A3681" s="670" t="s">
        <v>55532</v>
      </c>
      <c r="B3681" s="670" t="s">
        <v>55533</v>
      </c>
      <c r="C3681" s="670" t="s">
        <v>9</v>
      </c>
      <c r="D3681" s="671" t="s">
        <v>55534</v>
      </c>
    </row>
    <row r="3682" customFormat="false" ht="13.5" hidden="false" customHeight="false" outlineLevel="0" collapsed="false">
      <c r="A3682" s="670" t="s">
        <v>55535</v>
      </c>
      <c r="B3682" s="670" t="s">
        <v>55536</v>
      </c>
      <c r="C3682" s="670" t="s">
        <v>9</v>
      </c>
      <c r="D3682" s="671" t="s">
        <v>55525</v>
      </c>
    </row>
    <row r="3683" customFormat="false" ht="13.5" hidden="false" customHeight="false" outlineLevel="0" collapsed="false">
      <c r="A3683" s="670" t="s">
        <v>55537</v>
      </c>
      <c r="B3683" s="670" t="s">
        <v>55538</v>
      </c>
      <c r="C3683" s="670" t="s">
        <v>9</v>
      </c>
      <c r="D3683" s="671" t="s">
        <v>55539</v>
      </c>
    </row>
    <row r="3684" customFormat="false" ht="13.5" hidden="false" customHeight="false" outlineLevel="0" collapsed="false">
      <c r="A3684" s="670" t="s">
        <v>55540</v>
      </c>
      <c r="B3684" s="670" t="s">
        <v>55541</v>
      </c>
      <c r="C3684" s="670" t="s">
        <v>9</v>
      </c>
      <c r="D3684" s="671" t="s">
        <v>52510</v>
      </c>
    </row>
    <row r="3685" customFormat="false" ht="13.5" hidden="false" customHeight="false" outlineLevel="0" collapsed="false">
      <c r="A3685" s="670" t="s">
        <v>55542</v>
      </c>
      <c r="B3685" s="670" t="s">
        <v>55543</v>
      </c>
      <c r="C3685" s="670" t="s">
        <v>9</v>
      </c>
      <c r="D3685" s="671" t="s">
        <v>55544</v>
      </c>
    </row>
    <row r="3686" customFormat="false" ht="13.5" hidden="false" customHeight="false" outlineLevel="0" collapsed="false">
      <c r="A3686" s="670" t="s">
        <v>55545</v>
      </c>
      <c r="B3686" s="670" t="s">
        <v>55546</v>
      </c>
      <c r="C3686" s="670" t="s">
        <v>9</v>
      </c>
      <c r="D3686" s="671" t="s">
        <v>55539</v>
      </c>
    </row>
    <row r="3687" customFormat="false" ht="13.5" hidden="false" customHeight="false" outlineLevel="0" collapsed="false">
      <c r="A3687" s="670" t="s">
        <v>55547</v>
      </c>
      <c r="B3687" s="670" t="s">
        <v>55548</v>
      </c>
      <c r="C3687" s="670" t="s">
        <v>9</v>
      </c>
      <c r="D3687" s="671" t="s">
        <v>55549</v>
      </c>
    </row>
    <row r="3688" customFormat="false" ht="13.5" hidden="false" customHeight="false" outlineLevel="0" collapsed="false">
      <c r="A3688" s="670" t="s">
        <v>55550</v>
      </c>
      <c r="B3688" s="670" t="s">
        <v>55551</v>
      </c>
      <c r="C3688" s="670" t="s">
        <v>9</v>
      </c>
      <c r="D3688" s="671" t="s">
        <v>55552</v>
      </c>
    </row>
    <row r="3689" customFormat="false" ht="13.5" hidden="false" customHeight="false" outlineLevel="0" collapsed="false">
      <c r="A3689" s="670" t="s">
        <v>55553</v>
      </c>
      <c r="B3689" s="670" t="s">
        <v>55554</v>
      </c>
      <c r="C3689" s="670" t="s">
        <v>9</v>
      </c>
      <c r="D3689" s="671" t="s">
        <v>51180</v>
      </c>
    </row>
    <row r="3690" customFormat="false" ht="13.5" hidden="false" customHeight="false" outlineLevel="0" collapsed="false">
      <c r="A3690" s="670" t="s">
        <v>55555</v>
      </c>
      <c r="B3690" s="670" t="s">
        <v>55556</v>
      </c>
      <c r="C3690" s="670" t="s">
        <v>9</v>
      </c>
      <c r="D3690" s="671" t="s">
        <v>55557</v>
      </c>
    </row>
    <row r="3691" customFormat="false" ht="13.5" hidden="false" customHeight="false" outlineLevel="0" collapsed="false">
      <c r="A3691" s="670" t="s">
        <v>55558</v>
      </c>
      <c r="B3691" s="670" t="s">
        <v>55559</v>
      </c>
      <c r="C3691" s="670" t="s">
        <v>9</v>
      </c>
      <c r="D3691" s="671" t="s">
        <v>55560</v>
      </c>
    </row>
    <row r="3692" customFormat="false" ht="13.5" hidden="false" customHeight="false" outlineLevel="0" collapsed="false">
      <c r="A3692" s="670" t="s">
        <v>55561</v>
      </c>
      <c r="B3692" s="670" t="s">
        <v>55562</v>
      </c>
      <c r="C3692" s="670" t="s">
        <v>9</v>
      </c>
      <c r="D3692" s="671" t="s">
        <v>55563</v>
      </c>
    </row>
    <row r="3693" customFormat="false" ht="13.5" hidden="false" customHeight="false" outlineLevel="0" collapsed="false">
      <c r="A3693" s="670" t="s">
        <v>55564</v>
      </c>
      <c r="B3693" s="670" t="s">
        <v>55565</v>
      </c>
      <c r="C3693" s="670" t="s">
        <v>9</v>
      </c>
      <c r="D3693" s="671" t="s">
        <v>55549</v>
      </c>
    </row>
    <row r="3694" customFormat="false" ht="13.5" hidden="false" customHeight="false" outlineLevel="0" collapsed="false">
      <c r="A3694" s="670" t="s">
        <v>55566</v>
      </c>
      <c r="B3694" s="670" t="s">
        <v>55567</v>
      </c>
      <c r="C3694" s="670" t="s">
        <v>9</v>
      </c>
      <c r="D3694" s="671" t="s">
        <v>55568</v>
      </c>
    </row>
    <row r="3695" customFormat="false" ht="13.5" hidden="false" customHeight="false" outlineLevel="0" collapsed="false">
      <c r="A3695" s="670" t="s">
        <v>55569</v>
      </c>
      <c r="B3695" s="670" t="s">
        <v>55570</v>
      </c>
      <c r="C3695" s="670" t="s">
        <v>9</v>
      </c>
      <c r="D3695" s="671" t="s">
        <v>55571</v>
      </c>
    </row>
    <row r="3696" customFormat="false" ht="13.5" hidden="false" customHeight="false" outlineLevel="0" collapsed="false">
      <c r="A3696" s="670" t="s">
        <v>55572</v>
      </c>
      <c r="B3696" s="670" t="s">
        <v>55573</v>
      </c>
      <c r="C3696" s="670" t="s">
        <v>9</v>
      </c>
      <c r="D3696" s="671" t="s">
        <v>55574</v>
      </c>
    </row>
    <row r="3697" customFormat="false" ht="13.5" hidden="false" customHeight="false" outlineLevel="0" collapsed="false">
      <c r="A3697" s="670" t="s">
        <v>55575</v>
      </c>
      <c r="B3697" s="670" t="s">
        <v>55576</v>
      </c>
      <c r="C3697" s="670" t="s">
        <v>9</v>
      </c>
      <c r="D3697" s="671" t="s">
        <v>55577</v>
      </c>
    </row>
    <row r="3698" customFormat="false" ht="13.5" hidden="false" customHeight="false" outlineLevel="0" collapsed="false">
      <c r="A3698" s="670" t="s">
        <v>55578</v>
      </c>
      <c r="B3698" s="670" t="s">
        <v>55579</v>
      </c>
      <c r="C3698" s="670" t="s">
        <v>9</v>
      </c>
      <c r="D3698" s="671" t="s">
        <v>55580</v>
      </c>
    </row>
    <row r="3699" customFormat="false" ht="13.5" hidden="false" customHeight="false" outlineLevel="0" collapsed="false">
      <c r="A3699" s="670" t="s">
        <v>55581</v>
      </c>
      <c r="B3699" s="670" t="s">
        <v>55582</v>
      </c>
      <c r="C3699" s="670" t="s">
        <v>9</v>
      </c>
      <c r="D3699" s="671" t="s">
        <v>55583</v>
      </c>
    </row>
    <row r="3700" customFormat="false" ht="13.5" hidden="false" customHeight="false" outlineLevel="0" collapsed="false">
      <c r="A3700" s="670" t="s">
        <v>55584</v>
      </c>
      <c r="B3700" s="670" t="s">
        <v>55585</v>
      </c>
      <c r="C3700" s="670" t="s">
        <v>9</v>
      </c>
      <c r="D3700" s="671" t="s">
        <v>47744</v>
      </c>
    </row>
    <row r="3701" customFormat="false" ht="13.5" hidden="false" customHeight="false" outlineLevel="0" collapsed="false">
      <c r="A3701" s="670" t="s">
        <v>55586</v>
      </c>
      <c r="B3701" s="670" t="s">
        <v>55587</v>
      </c>
      <c r="C3701" s="670" t="s">
        <v>9</v>
      </c>
      <c r="D3701" s="671" t="s">
        <v>55588</v>
      </c>
    </row>
    <row r="3702" customFormat="false" ht="13.5" hidden="false" customHeight="false" outlineLevel="0" collapsed="false">
      <c r="A3702" s="670" t="s">
        <v>55589</v>
      </c>
      <c r="B3702" s="670" t="s">
        <v>55590</v>
      </c>
      <c r="C3702" s="670" t="s">
        <v>9</v>
      </c>
      <c r="D3702" s="671" t="s">
        <v>55591</v>
      </c>
    </row>
    <row r="3703" customFormat="false" ht="13.5" hidden="false" customHeight="false" outlineLevel="0" collapsed="false">
      <c r="A3703" s="670" t="s">
        <v>55592</v>
      </c>
      <c r="B3703" s="670" t="s">
        <v>55593</v>
      </c>
      <c r="C3703" s="670" t="s">
        <v>9</v>
      </c>
      <c r="D3703" s="671" t="s">
        <v>55594</v>
      </c>
    </row>
    <row r="3704" customFormat="false" ht="13.5" hidden="false" customHeight="false" outlineLevel="0" collapsed="false">
      <c r="A3704" s="670" t="s">
        <v>55595</v>
      </c>
      <c r="B3704" s="670" t="s">
        <v>55596</v>
      </c>
      <c r="C3704" s="670" t="s">
        <v>9</v>
      </c>
      <c r="D3704" s="671" t="s">
        <v>54877</v>
      </c>
    </row>
    <row r="3705" customFormat="false" ht="13.5" hidden="false" customHeight="false" outlineLevel="0" collapsed="false">
      <c r="A3705" s="670" t="s">
        <v>55597</v>
      </c>
      <c r="B3705" s="670" t="s">
        <v>55598</v>
      </c>
      <c r="C3705" s="670" t="s">
        <v>9</v>
      </c>
      <c r="D3705" s="671" t="s">
        <v>55599</v>
      </c>
    </row>
    <row r="3706" customFormat="false" ht="13.5" hidden="false" customHeight="false" outlineLevel="0" collapsed="false">
      <c r="A3706" s="670" t="s">
        <v>55600</v>
      </c>
      <c r="B3706" s="670" t="s">
        <v>55601</v>
      </c>
      <c r="C3706" s="670" t="s">
        <v>9</v>
      </c>
      <c r="D3706" s="671" t="s">
        <v>55602</v>
      </c>
    </row>
    <row r="3707" customFormat="false" ht="13.5" hidden="false" customHeight="false" outlineLevel="0" collapsed="false">
      <c r="A3707" s="670" t="s">
        <v>55603</v>
      </c>
      <c r="B3707" s="670" t="s">
        <v>55604</v>
      </c>
      <c r="C3707" s="670" t="s">
        <v>9</v>
      </c>
      <c r="D3707" s="671" t="s">
        <v>55605</v>
      </c>
    </row>
    <row r="3708" customFormat="false" ht="13.5" hidden="false" customHeight="false" outlineLevel="0" collapsed="false">
      <c r="A3708" s="670" t="s">
        <v>55606</v>
      </c>
      <c r="B3708" s="670" t="s">
        <v>55607</v>
      </c>
      <c r="C3708" s="670" t="s">
        <v>9</v>
      </c>
      <c r="D3708" s="671" t="s">
        <v>51186</v>
      </c>
    </row>
    <row r="3709" customFormat="false" ht="13.5" hidden="false" customHeight="false" outlineLevel="0" collapsed="false">
      <c r="A3709" s="670" t="s">
        <v>55608</v>
      </c>
      <c r="B3709" s="670" t="s">
        <v>55609</v>
      </c>
      <c r="C3709" s="670" t="s">
        <v>9</v>
      </c>
      <c r="D3709" s="671" t="s">
        <v>47927</v>
      </c>
    </row>
    <row r="3710" customFormat="false" ht="13.5" hidden="false" customHeight="false" outlineLevel="0" collapsed="false">
      <c r="A3710" s="670" t="s">
        <v>55610</v>
      </c>
      <c r="B3710" s="670" t="s">
        <v>55611</v>
      </c>
      <c r="C3710" s="670" t="s">
        <v>9</v>
      </c>
      <c r="D3710" s="671" t="s">
        <v>55612</v>
      </c>
    </row>
    <row r="3711" customFormat="false" ht="13.5" hidden="false" customHeight="false" outlineLevel="0" collapsed="false">
      <c r="A3711" s="670" t="s">
        <v>55613</v>
      </c>
      <c r="B3711" s="670" t="s">
        <v>55614</v>
      </c>
      <c r="C3711" s="670" t="s">
        <v>9</v>
      </c>
      <c r="D3711" s="671" t="s">
        <v>53405</v>
      </c>
    </row>
    <row r="3712" customFormat="false" ht="13.5" hidden="false" customHeight="false" outlineLevel="0" collapsed="false">
      <c r="A3712" s="670" t="s">
        <v>55615</v>
      </c>
      <c r="B3712" s="670" t="s">
        <v>55616</v>
      </c>
      <c r="C3712" s="670" t="s">
        <v>9</v>
      </c>
      <c r="D3712" s="671" t="s">
        <v>50533</v>
      </c>
    </row>
    <row r="3713" customFormat="false" ht="13.5" hidden="false" customHeight="false" outlineLevel="0" collapsed="false">
      <c r="A3713" s="670" t="s">
        <v>55617</v>
      </c>
      <c r="B3713" s="670" t="s">
        <v>55618</v>
      </c>
      <c r="C3713" s="670" t="s">
        <v>9</v>
      </c>
      <c r="D3713" s="671" t="s">
        <v>55619</v>
      </c>
    </row>
    <row r="3714" customFormat="false" ht="13.5" hidden="false" customHeight="false" outlineLevel="0" collapsed="false">
      <c r="A3714" s="670" t="s">
        <v>55620</v>
      </c>
      <c r="B3714" s="670" t="s">
        <v>55621</v>
      </c>
      <c r="C3714" s="670" t="s">
        <v>9</v>
      </c>
      <c r="D3714" s="671" t="s">
        <v>55622</v>
      </c>
    </row>
    <row r="3715" customFormat="false" ht="13.5" hidden="false" customHeight="false" outlineLevel="0" collapsed="false">
      <c r="A3715" s="670" t="s">
        <v>55623</v>
      </c>
      <c r="B3715" s="670" t="s">
        <v>55624</v>
      </c>
      <c r="C3715" s="670" t="s">
        <v>9</v>
      </c>
      <c r="D3715" s="671" t="s">
        <v>55625</v>
      </c>
    </row>
    <row r="3716" customFormat="false" ht="13.5" hidden="false" customHeight="false" outlineLevel="0" collapsed="false">
      <c r="A3716" s="670" t="s">
        <v>55626</v>
      </c>
      <c r="B3716" s="670" t="s">
        <v>55627</v>
      </c>
      <c r="C3716" s="670" t="s">
        <v>9</v>
      </c>
      <c r="D3716" s="671" t="s">
        <v>55628</v>
      </c>
    </row>
    <row r="3717" customFormat="false" ht="13.5" hidden="false" customHeight="false" outlineLevel="0" collapsed="false">
      <c r="A3717" s="670" t="s">
        <v>55629</v>
      </c>
      <c r="B3717" s="670" t="s">
        <v>55630</v>
      </c>
      <c r="C3717" s="670" t="s">
        <v>9</v>
      </c>
      <c r="D3717" s="671" t="s">
        <v>55631</v>
      </c>
    </row>
    <row r="3718" customFormat="false" ht="13.5" hidden="false" customHeight="false" outlineLevel="0" collapsed="false">
      <c r="A3718" s="670" t="s">
        <v>55632</v>
      </c>
      <c r="B3718" s="670" t="s">
        <v>55633</v>
      </c>
      <c r="C3718" s="670" t="s">
        <v>9</v>
      </c>
      <c r="D3718" s="671" t="s">
        <v>55634</v>
      </c>
    </row>
    <row r="3719" customFormat="false" ht="13.5" hidden="false" customHeight="false" outlineLevel="0" collapsed="false">
      <c r="A3719" s="670" t="s">
        <v>55635</v>
      </c>
      <c r="B3719" s="670" t="s">
        <v>55636</v>
      </c>
      <c r="C3719" s="670" t="s">
        <v>9</v>
      </c>
      <c r="D3719" s="671" t="s">
        <v>55637</v>
      </c>
    </row>
    <row r="3720" customFormat="false" ht="13.5" hidden="false" customHeight="false" outlineLevel="0" collapsed="false">
      <c r="A3720" s="670" t="s">
        <v>55638</v>
      </c>
      <c r="B3720" s="670" t="s">
        <v>55639</v>
      </c>
      <c r="C3720" s="670" t="s">
        <v>9</v>
      </c>
      <c r="D3720" s="671" t="s">
        <v>55208</v>
      </c>
    </row>
    <row r="3721" customFormat="false" ht="13.5" hidden="false" customHeight="false" outlineLevel="0" collapsed="false">
      <c r="A3721" s="670" t="s">
        <v>55640</v>
      </c>
      <c r="B3721" s="670" t="s">
        <v>55641</v>
      </c>
      <c r="C3721" s="670" t="s">
        <v>9</v>
      </c>
      <c r="D3721" s="671" t="s">
        <v>55642</v>
      </c>
    </row>
    <row r="3722" customFormat="false" ht="13.5" hidden="false" customHeight="false" outlineLevel="0" collapsed="false">
      <c r="A3722" s="670" t="s">
        <v>55643</v>
      </c>
      <c r="B3722" s="670" t="s">
        <v>55644</v>
      </c>
      <c r="C3722" s="670" t="s">
        <v>9</v>
      </c>
      <c r="D3722" s="671" t="s">
        <v>55645</v>
      </c>
    </row>
    <row r="3723" customFormat="false" ht="13.5" hidden="false" customHeight="false" outlineLevel="0" collapsed="false">
      <c r="A3723" s="670" t="s">
        <v>55646</v>
      </c>
      <c r="B3723" s="670" t="s">
        <v>55647</v>
      </c>
      <c r="C3723" s="670" t="s">
        <v>9</v>
      </c>
      <c r="D3723" s="671" t="s">
        <v>50793</v>
      </c>
    </row>
    <row r="3724" customFormat="false" ht="13.5" hidden="false" customHeight="false" outlineLevel="0" collapsed="false">
      <c r="A3724" s="670" t="s">
        <v>55648</v>
      </c>
      <c r="B3724" s="670" t="s">
        <v>55649</v>
      </c>
      <c r="C3724" s="670" t="s">
        <v>9</v>
      </c>
      <c r="D3724" s="671" t="s">
        <v>47927</v>
      </c>
    </row>
    <row r="3725" customFormat="false" ht="13.5" hidden="false" customHeight="false" outlineLevel="0" collapsed="false">
      <c r="A3725" s="670" t="s">
        <v>55650</v>
      </c>
      <c r="B3725" s="670" t="s">
        <v>55651</v>
      </c>
      <c r="C3725" s="670" t="s">
        <v>9</v>
      </c>
      <c r="D3725" s="671" t="s">
        <v>55652</v>
      </c>
    </row>
    <row r="3726" customFormat="false" ht="13.5" hidden="false" customHeight="false" outlineLevel="0" collapsed="false">
      <c r="A3726" s="670" t="s">
        <v>55653</v>
      </c>
      <c r="B3726" s="670" t="s">
        <v>55654</v>
      </c>
      <c r="C3726" s="670" t="s">
        <v>9</v>
      </c>
      <c r="D3726" s="671" t="s">
        <v>50530</v>
      </c>
    </row>
    <row r="3727" customFormat="false" ht="13.5" hidden="false" customHeight="false" outlineLevel="0" collapsed="false">
      <c r="A3727" s="670" t="s">
        <v>55655</v>
      </c>
      <c r="B3727" s="670" t="s">
        <v>55656</v>
      </c>
      <c r="C3727" s="670" t="s">
        <v>9</v>
      </c>
      <c r="D3727" s="671" t="s">
        <v>55657</v>
      </c>
    </row>
    <row r="3728" customFormat="false" ht="13.5" hidden="false" customHeight="false" outlineLevel="0" collapsed="false">
      <c r="A3728" s="670" t="s">
        <v>55658</v>
      </c>
      <c r="B3728" s="670" t="s">
        <v>55659</v>
      </c>
      <c r="C3728" s="670" t="s">
        <v>9</v>
      </c>
      <c r="D3728" s="671" t="s">
        <v>54859</v>
      </c>
    </row>
    <row r="3729" customFormat="false" ht="13.5" hidden="false" customHeight="false" outlineLevel="0" collapsed="false">
      <c r="A3729" s="670" t="s">
        <v>55660</v>
      </c>
      <c r="B3729" s="670" t="s">
        <v>55661</v>
      </c>
      <c r="C3729" s="670" t="s">
        <v>9</v>
      </c>
      <c r="D3729" s="671" t="s">
        <v>55662</v>
      </c>
    </row>
    <row r="3730" customFormat="false" ht="13.5" hidden="false" customHeight="false" outlineLevel="0" collapsed="false">
      <c r="A3730" s="670" t="s">
        <v>55663</v>
      </c>
      <c r="B3730" s="670" t="s">
        <v>55664</v>
      </c>
      <c r="C3730" s="670" t="s">
        <v>9</v>
      </c>
      <c r="D3730" s="671" t="s">
        <v>51270</v>
      </c>
    </row>
    <row r="3731" customFormat="false" ht="13.5" hidden="false" customHeight="false" outlineLevel="0" collapsed="false">
      <c r="A3731" s="670" t="s">
        <v>55665</v>
      </c>
      <c r="B3731" s="670" t="s">
        <v>55666</v>
      </c>
      <c r="C3731" s="670" t="s">
        <v>9</v>
      </c>
      <c r="D3731" s="671" t="s">
        <v>55667</v>
      </c>
    </row>
    <row r="3732" customFormat="false" ht="13.5" hidden="false" customHeight="false" outlineLevel="0" collapsed="false">
      <c r="A3732" s="670" t="s">
        <v>55668</v>
      </c>
      <c r="B3732" s="670" t="s">
        <v>55669</v>
      </c>
      <c r="C3732" s="670" t="s">
        <v>9</v>
      </c>
      <c r="D3732" s="671" t="s">
        <v>55253</v>
      </c>
    </row>
    <row r="3733" customFormat="false" ht="13.5" hidden="false" customHeight="false" outlineLevel="0" collapsed="false">
      <c r="A3733" s="670" t="s">
        <v>55670</v>
      </c>
      <c r="B3733" s="670" t="s">
        <v>55671</v>
      </c>
      <c r="C3733" s="670" t="s">
        <v>9</v>
      </c>
      <c r="D3733" s="671" t="s">
        <v>50799</v>
      </c>
    </row>
    <row r="3734" customFormat="false" ht="13.5" hidden="false" customHeight="false" outlineLevel="0" collapsed="false">
      <c r="A3734" s="670" t="s">
        <v>55672</v>
      </c>
      <c r="B3734" s="670" t="s">
        <v>55673</v>
      </c>
      <c r="C3734" s="670" t="s">
        <v>9</v>
      </c>
      <c r="D3734" s="671" t="s">
        <v>55674</v>
      </c>
    </row>
    <row r="3735" customFormat="false" ht="13.5" hidden="false" customHeight="false" outlineLevel="0" collapsed="false">
      <c r="A3735" s="670" t="s">
        <v>55675</v>
      </c>
      <c r="B3735" s="670" t="s">
        <v>55676</v>
      </c>
      <c r="C3735" s="670" t="s">
        <v>9</v>
      </c>
      <c r="D3735" s="671" t="s">
        <v>55677</v>
      </c>
    </row>
    <row r="3736" customFormat="false" ht="13.5" hidden="false" customHeight="false" outlineLevel="0" collapsed="false">
      <c r="A3736" s="670" t="s">
        <v>55678</v>
      </c>
      <c r="B3736" s="670" t="s">
        <v>55679</v>
      </c>
      <c r="C3736" s="670" t="s">
        <v>9</v>
      </c>
      <c r="D3736" s="671" t="s">
        <v>55680</v>
      </c>
    </row>
    <row r="3737" customFormat="false" ht="13.5" hidden="false" customHeight="false" outlineLevel="0" collapsed="false">
      <c r="A3737" s="670" t="s">
        <v>55681</v>
      </c>
      <c r="B3737" s="670" t="s">
        <v>55682</v>
      </c>
      <c r="C3737" s="670" t="s">
        <v>9</v>
      </c>
      <c r="D3737" s="671" t="s">
        <v>55683</v>
      </c>
    </row>
    <row r="3738" customFormat="false" ht="13.5" hidden="false" customHeight="false" outlineLevel="0" collapsed="false">
      <c r="A3738" s="670" t="s">
        <v>55684</v>
      </c>
      <c r="B3738" s="670" t="s">
        <v>55685</v>
      </c>
      <c r="C3738" s="670" t="s">
        <v>9</v>
      </c>
      <c r="D3738" s="671" t="s">
        <v>55686</v>
      </c>
    </row>
    <row r="3739" customFormat="false" ht="13.5" hidden="false" customHeight="false" outlineLevel="0" collapsed="false">
      <c r="A3739" s="670" t="s">
        <v>55687</v>
      </c>
      <c r="B3739" s="670" t="s">
        <v>55688</v>
      </c>
      <c r="C3739" s="670" t="s">
        <v>9</v>
      </c>
      <c r="D3739" s="671" t="s">
        <v>55689</v>
      </c>
    </row>
    <row r="3740" customFormat="false" ht="13.5" hidden="false" customHeight="false" outlineLevel="0" collapsed="false">
      <c r="A3740" s="670" t="s">
        <v>55690</v>
      </c>
      <c r="B3740" s="670" t="s">
        <v>55691</v>
      </c>
      <c r="C3740" s="670" t="s">
        <v>9</v>
      </c>
      <c r="D3740" s="671" t="s">
        <v>55692</v>
      </c>
    </row>
    <row r="3741" customFormat="false" ht="13.5" hidden="false" customHeight="false" outlineLevel="0" collapsed="false">
      <c r="A3741" s="670" t="s">
        <v>55693</v>
      </c>
      <c r="B3741" s="670" t="s">
        <v>55694</v>
      </c>
      <c r="C3741" s="670" t="s">
        <v>9</v>
      </c>
      <c r="D3741" s="671" t="s">
        <v>55695</v>
      </c>
    </row>
    <row r="3742" customFormat="false" ht="13.5" hidden="false" customHeight="false" outlineLevel="0" collapsed="false">
      <c r="A3742" s="670" t="s">
        <v>55696</v>
      </c>
      <c r="B3742" s="670" t="s">
        <v>55697</v>
      </c>
      <c r="C3742" s="670" t="s">
        <v>9</v>
      </c>
      <c r="D3742" s="671" t="s">
        <v>55698</v>
      </c>
    </row>
    <row r="3743" customFormat="false" ht="13.5" hidden="false" customHeight="false" outlineLevel="0" collapsed="false">
      <c r="A3743" s="670" t="s">
        <v>55699</v>
      </c>
      <c r="B3743" s="670" t="s">
        <v>55700</v>
      </c>
      <c r="C3743" s="670" t="s">
        <v>9</v>
      </c>
      <c r="D3743" s="671" t="s">
        <v>55701</v>
      </c>
    </row>
    <row r="3744" customFormat="false" ht="13.5" hidden="false" customHeight="false" outlineLevel="0" collapsed="false">
      <c r="A3744" s="670" t="s">
        <v>55702</v>
      </c>
      <c r="B3744" s="670" t="s">
        <v>55703</v>
      </c>
      <c r="C3744" s="670" t="s">
        <v>9</v>
      </c>
      <c r="D3744" s="671" t="s">
        <v>55704</v>
      </c>
    </row>
    <row r="3745" customFormat="false" ht="13.5" hidden="false" customHeight="false" outlineLevel="0" collapsed="false">
      <c r="A3745" s="670" t="s">
        <v>55705</v>
      </c>
      <c r="B3745" s="670" t="s">
        <v>55706</v>
      </c>
      <c r="C3745" s="670" t="s">
        <v>9</v>
      </c>
      <c r="D3745" s="671" t="s">
        <v>47720</v>
      </c>
    </row>
    <row r="3746" customFormat="false" ht="13.5" hidden="false" customHeight="false" outlineLevel="0" collapsed="false">
      <c r="A3746" s="670" t="s">
        <v>55707</v>
      </c>
      <c r="B3746" s="670" t="s">
        <v>55708</v>
      </c>
      <c r="C3746" s="670" t="s">
        <v>9</v>
      </c>
      <c r="D3746" s="671" t="s">
        <v>55709</v>
      </c>
    </row>
    <row r="3747" customFormat="false" ht="13.5" hidden="false" customHeight="false" outlineLevel="0" collapsed="false">
      <c r="A3747" s="670" t="s">
        <v>55710</v>
      </c>
      <c r="B3747" s="670" t="s">
        <v>55711</v>
      </c>
      <c r="C3747" s="670" t="s">
        <v>9</v>
      </c>
      <c r="D3747" s="671" t="s">
        <v>55712</v>
      </c>
    </row>
    <row r="3748" customFormat="false" ht="13.5" hidden="false" customHeight="false" outlineLevel="0" collapsed="false">
      <c r="A3748" s="670" t="s">
        <v>55713</v>
      </c>
      <c r="B3748" s="670" t="s">
        <v>55714</v>
      </c>
      <c r="C3748" s="670" t="s">
        <v>9</v>
      </c>
      <c r="D3748" s="671" t="s">
        <v>55715</v>
      </c>
    </row>
    <row r="3749" customFormat="false" ht="13.5" hidden="false" customHeight="false" outlineLevel="0" collapsed="false">
      <c r="A3749" s="670" t="s">
        <v>55716</v>
      </c>
      <c r="B3749" s="670" t="s">
        <v>55717</v>
      </c>
      <c r="C3749" s="670" t="s">
        <v>9</v>
      </c>
      <c r="D3749" s="671" t="s">
        <v>55718</v>
      </c>
    </row>
    <row r="3750" customFormat="false" ht="13.5" hidden="false" customHeight="false" outlineLevel="0" collapsed="false">
      <c r="A3750" s="670" t="s">
        <v>55719</v>
      </c>
      <c r="B3750" s="670" t="s">
        <v>55720</v>
      </c>
      <c r="C3750" s="670" t="s">
        <v>9</v>
      </c>
      <c r="D3750" s="671" t="s">
        <v>52924</v>
      </c>
    </row>
    <row r="3751" customFormat="false" ht="13.5" hidden="false" customHeight="false" outlineLevel="0" collapsed="false">
      <c r="A3751" s="670" t="s">
        <v>55721</v>
      </c>
      <c r="B3751" s="670" t="s">
        <v>55722</v>
      </c>
      <c r="C3751" s="670" t="s">
        <v>9</v>
      </c>
      <c r="D3751" s="671" t="s">
        <v>55723</v>
      </c>
    </row>
    <row r="3752" customFormat="false" ht="13.5" hidden="false" customHeight="false" outlineLevel="0" collapsed="false">
      <c r="A3752" s="670" t="s">
        <v>55724</v>
      </c>
      <c r="B3752" s="670" t="s">
        <v>55725</v>
      </c>
      <c r="C3752" s="670" t="s">
        <v>9</v>
      </c>
      <c r="D3752" s="671" t="s">
        <v>55726</v>
      </c>
    </row>
    <row r="3753" customFormat="false" ht="13.5" hidden="false" customHeight="false" outlineLevel="0" collapsed="false">
      <c r="A3753" s="670" t="s">
        <v>55727</v>
      </c>
      <c r="B3753" s="670" t="s">
        <v>55728</v>
      </c>
      <c r="C3753" s="670" t="s">
        <v>9</v>
      </c>
      <c r="D3753" s="671" t="s">
        <v>55729</v>
      </c>
    </row>
    <row r="3754" customFormat="false" ht="13.5" hidden="false" customHeight="false" outlineLevel="0" collapsed="false">
      <c r="A3754" s="670" t="s">
        <v>55730</v>
      </c>
      <c r="B3754" s="670" t="s">
        <v>55731</v>
      </c>
      <c r="C3754" s="670" t="s">
        <v>9</v>
      </c>
      <c r="D3754" s="671" t="s">
        <v>55732</v>
      </c>
    </row>
    <row r="3755" customFormat="false" ht="13.5" hidden="false" customHeight="false" outlineLevel="0" collapsed="false">
      <c r="A3755" s="670" t="s">
        <v>55733</v>
      </c>
      <c r="B3755" s="670" t="s">
        <v>55734</v>
      </c>
      <c r="C3755" s="670" t="s">
        <v>9</v>
      </c>
      <c r="D3755" s="671" t="s">
        <v>55735</v>
      </c>
    </row>
    <row r="3756" customFormat="false" ht="13.5" hidden="false" customHeight="false" outlineLevel="0" collapsed="false">
      <c r="A3756" s="670" t="s">
        <v>55736</v>
      </c>
      <c r="B3756" s="670" t="s">
        <v>55737</v>
      </c>
      <c r="C3756" s="670" t="s">
        <v>9</v>
      </c>
      <c r="D3756" s="671" t="s">
        <v>55738</v>
      </c>
    </row>
    <row r="3757" customFormat="false" ht="13.5" hidden="false" customHeight="false" outlineLevel="0" collapsed="false">
      <c r="A3757" s="670" t="s">
        <v>55739</v>
      </c>
      <c r="B3757" s="670" t="s">
        <v>55740</v>
      </c>
      <c r="C3757" s="670" t="s">
        <v>9</v>
      </c>
      <c r="D3757" s="671" t="s">
        <v>55741</v>
      </c>
    </row>
    <row r="3758" customFormat="false" ht="13.5" hidden="false" customHeight="false" outlineLevel="0" collapsed="false">
      <c r="A3758" s="670" t="s">
        <v>55742</v>
      </c>
      <c r="B3758" s="670" t="s">
        <v>55743</v>
      </c>
      <c r="C3758" s="670" t="s">
        <v>9</v>
      </c>
      <c r="D3758" s="671" t="s">
        <v>55744</v>
      </c>
    </row>
    <row r="3759" customFormat="false" ht="13.5" hidden="false" customHeight="false" outlineLevel="0" collapsed="false">
      <c r="A3759" s="670" t="s">
        <v>55745</v>
      </c>
      <c r="B3759" s="670" t="s">
        <v>55746</v>
      </c>
      <c r="C3759" s="670" t="s">
        <v>9</v>
      </c>
      <c r="D3759" s="671" t="s">
        <v>55747</v>
      </c>
    </row>
    <row r="3760" customFormat="false" ht="13.5" hidden="false" customHeight="false" outlineLevel="0" collapsed="false">
      <c r="A3760" s="670" t="s">
        <v>55748</v>
      </c>
      <c r="B3760" s="670" t="s">
        <v>55749</v>
      </c>
      <c r="C3760" s="670" t="s">
        <v>9</v>
      </c>
      <c r="D3760" s="671" t="s">
        <v>55750</v>
      </c>
    </row>
    <row r="3761" customFormat="false" ht="13.5" hidden="false" customHeight="false" outlineLevel="0" collapsed="false">
      <c r="A3761" s="670" t="s">
        <v>55751</v>
      </c>
      <c r="B3761" s="670" t="s">
        <v>55752</v>
      </c>
      <c r="C3761" s="670" t="s">
        <v>9</v>
      </c>
      <c r="D3761" s="671" t="s">
        <v>55753</v>
      </c>
    </row>
    <row r="3762" customFormat="false" ht="13.5" hidden="false" customHeight="false" outlineLevel="0" collapsed="false">
      <c r="A3762" s="670" t="s">
        <v>55754</v>
      </c>
      <c r="B3762" s="670" t="s">
        <v>55755</v>
      </c>
      <c r="C3762" s="670" t="s">
        <v>9</v>
      </c>
      <c r="D3762" s="671" t="s">
        <v>55756</v>
      </c>
    </row>
    <row r="3763" customFormat="false" ht="13.5" hidden="false" customHeight="false" outlineLevel="0" collapsed="false">
      <c r="A3763" s="670" t="s">
        <v>55757</v>
      </c>
      <c r="B3763" s="670" t="s">
        <v>55758</v>
      </c>
      <c r="C3763" s="670" t="s">
        <v>9</v>
      </c>
      <c r="D3763" s="671" t="s">
        <v>47915</v>
      </c>
    </row>
    <row r="3764" customFormat="false" ht="13.5" hidden="false" customHeight="false" outlineLevel="0" collapsed="false">
      <c r="A3764" s="670" t="s">
        <v>55759</v>
      </c>
      <c r="B3764" s="670" t="s">
        <v>55760</v>
      </c>
      <c r="C3764" s="670" t="s">
        <v>9</v>
      </c>
      <c r="D3764" s="671" t="s">
        <v>55761</v>
      </c>
    </row>
    <row r="3765" customFormat="false" ht="13.5" hidden="false" customHeight="false" outlineLevel="0" collapsed="false">
      <c r="A3765" s="670" t="s">
        <v>55762</v>
      </c>
      <c r="B3765" s="670" t="s">
        <v>55763</v>
      </c>
      <c r="C3765" s="670" t="s">
        <v>9</v>
      </c>
      <c r="D3765" s="671" t="s">
        <v>55764</v>
      </c>
    </row>
    <row r="3766" customFormat="false" ht="13.5" hidden="false" customHeight="false" outlineLevel="0" collapsed="false">
      <c r="A3766" s="670" t="s">
        <v>55765</v>
      </c>
      <c r="B3766" s="670" t="s">
        <v>55766</v>
      </c>
      <c r="C3766" s="670" t="s">
        <v>9</v>
      </c>
      <c r="D3766" s="671" t="s">
        <v>55767</v>
      </c>
    </row>
    <row r="3767" customFormat="false" ht="13.5" hidden="false" customHeight="false" outlineLevel="0" collapsed="false">
      <c r="A3767" s="670" t="s">
        <v>55768</v>
      </c>
      <c r="B3767" s="670" t="s">
        <v>55769</v>
      </c>
      <c r="C3767" s="670" t="s">
        <v>9</v>
      </c>
      <c r="D3767" s="671" t="s">
        <v>50805</v>
      </c>
    </row>
    <row r="3768" customFormat="false" ht="13.5" hidden="false" customHeight="false" outlineLevel="0" collapsed="false">
      <c r="A3768" s="670" t="s">
        <v>55770</v>
      </c>
      <c r="B3768" s="670" t="s">
        <v>55771</v>
      </c>
      <c r="C3768" s="670" t="s">
        <v>9</v>
      </c>
      <c r="D3768" s="671" t="s">
        <v>55772</v>
      </c>
    </row>
    <row r="3769" customFormat="false" ht="13.5" hidden="false" customHeight="false" outlineLevel="0" collapsed="false">
      <c r="A3769" s="670" t="s">
        <v>55773</v>
      </c>
      <c r="B3769" s="670" t="s">
        <v>55774</v>
      </c>
      <c r="C3769" s="670" t="s">
        <v>9</v>
      </c>
      <c r="D3769" s="671" t="s">
        <v>55775</v>
      </c>
    </row>
    <row r="3770" customFormat="false" ht="13.5" hidden="false" customHeight="false" outlineLevel="0" collapsed="false">
      <c r="A3770" s="670" t="s">
        <v>55776</v>
      </c>
      <c r="B3770" s="670" t="s">
        <v>55777</v>
      </c>
      <c r="C3770" s="670" t="s">
        <v>9</v>
      </c>
      <c r="D3770" s="671" t="s">
        <v>54703</v>
      </c>
    </row>
    <row r="3771" customFormat="false" ht="13.5" hidden="false" customHeight="false" outlineLevel="0" collapsed="false">
      <c r="A3771" s="670" t="s">
        <v>55778</v>
      </c>
      <c r="B3771" s="670" t="s">
        <v>55779</v>
      </c>
      <c r="C3771" s="670" t="s">
        <v>9</v>
      </c>
      <c r="D3771" s="671" t="s">
        <v>54905</v>
      </c>
    </row>
    <row r="3772" customFormat="false" ht="13.5" hidden="false" customHeight="false" outlineLevel="0" collapsed="false">
      <c r="A3772" s="670" t="s">
        <v>55780</v>
      </c>
      <c r="B3772" s="670" t="s">
        <v>55781</v>
      </c>
      <c r="C3772" s="670" t="s">
        <v>9</v>
      </c>
      <c r="D3772" s="671" t="s">
        <v>47118</v>
      </c>
    </row>
    <row r="3773" customFormat="false" ht="13.5" hidden="false" customHeight="false" outlineLevel="0" collapsed="false">
      <c r="A3773" s="670" t="s">
        <v>55782</v>
      </c>
      <c r="B3773" s="670" t="s">
        <v>55783</v>
      </c>
      <c r="C3773" s="670" t="s">
        <v>9</v>
      </c>
      <c r="D3773" s="671" t="s">
        <v>55044</v>
      </c>
    </row>
    <row r="3774" customFormat="false" ht="13.5" hidden="false" customHeight="false" outlineLevel="0" collapsed="false">
      <c r="A3774" s="670" t="s">
        <v>55784</v>
      </c>
      <c r="B3774" s="670" t="s">
        <v>55785</v>
      </c>
      <c r="C3774" s="670" t="s">
        <v>9</v>
      </c>
      <c r="D3774" s="671" t="s">
        <v>52300</v>
      </c>
    </row>
    <row r="3775" customFormat="false" ht="13.5" hidden="false" customHeight="false" outlineLevel="0" collapsed="false">
      <c r="A3775" s="670" t="s">
        <v>55786</v>
      </c>
      <c r="B3775" s="670" t="s">
        <v>55787</v>
      </c>
      <c r="C3775" s="670" t="s">
        <v>9</v>
      </c>
      <c r="D3775" s="671" t="s">
        <v>55788</v>
      </c>
    </row>
    <row r="3776" customFormat="false" ht="13.5" hidden="false" customHeight="false" outlineLevel="0" collapsed="false">
      <c r="A3776" s="670" t="s">
        <v>55789</v>
      </c>
      <c r="B3776" s="670" t="s">
        <v>55790</v>
      </c>
      <c r="C3776" s="670" t="s">
        <v>9</v>
      </c>
      <c r="D3776" s="671" t="s">
        <v>55791</v>
      </c>
    </row>
    <row r="3777" customFormat="false" ht="13.5" hidden="false" customHeight="false" outlineLevel="0" collapsed="false">
      <c r="A3777" s="670" t="s">
        <v>55792</v>
      </c>
      <c r="B3777" s="670" t="s">
        <v>55793</v>
      </c>
      <c r="C3777" s="670" t="s">
        <v>9</v>
      </c>
      <c r="D3777" s="671" t="s">
        <v>55794</v>
      </c>
    </row>
    <row r="3778" customFormat="false" ht="13.5" hidden="false" customHeight="false" outlineLevel="0" collapsed="false">
      <c r="A3778" s="670" t="s">
        <v>55795</v>
      </c>
      <c r="B3778" s="670" t="s">
        <v>55796</v>
      </c>
      <c r="C3778" s="670" t="s">
        <v>9</v>
      </c>
      <c r="D3778" s="671" t="s">
        <v>55797</v>
      </c>
    </row>
    <row r="3779" customFormat="false" ht="13.5" hidden="false" customHeight="false" outlineLevel="0" collapsed="false">
      <c r="A3779" s="670" t="s">
        <v>55798</v>
      </c>
      <c r="B3779" s="670" t="s">
        <v>55799</v>
      </c>
      <c r="C3779" s="670" t="s">
        <v>9</v>
      </c>
      <c r="D3779" s="671" t="s">
        <v>45641</v>
      </c>
    </row>
    <row r="3780" customFormat="false" ht="13.5" hidden="false" customHeight="false" outlineLevel="0" collapsed="false">
      <c r="A3780" s="670" t="s">
        <v>55800</v>
      </c>
      <c r="B3780" s="670" t="s">
        <v>55801</v>
      </c>
      <c r="C3780" s="670" t="s">
        <v>9</v>
      </c>
      <c r="D3780" s="671" t="s">
        <v>55802</v>
      </c>
    </row>
    <row r="3781" customFormat="false" ht="13.5" hidden="false" customHeight="false" outlineLevel="0" collapsed="false">
      <c r="A3781" s="670" t="s">
        <v>55803</v>
      </c>
      <c r="B3781" s="670" t="s">
        <v>55804</v>
      </c>
      <c r="C3781" s="670" t="s">
        <v>9</v>
      </c>
      <c r="D3781" s="671" t="s">
        <v>55805</v>
      </c>
    </row>
    <row r="3782" customFormat="false" ht="13.5" hidden="false" customHeight="false" outlineLevel="0" collapsed="false">
      <c r="A3782" s="670" t="s">
        <v>55806</v>
      </c>
      <c r="B3782" s="670" t="s">
        <v>55807</v>
      </c>
      <c r="C3782" s="670" t="s">
        <v>9</v>
      </c>
      <c r="D3782" s="671" t="s">
        <v>55808</v>
      </c>
    </row>
    <row r="3783" customFormat="false" ht="13.5" hidden="false" customHeight="false" outlineLevel="0" collapsed="false">
      <c r="A3783" s="670" t="s">
        <v>55809</v>
      </c>
      <c r="B3783" s="670" t="s">
        <v>55810</v>
      </c>
      <c r="C3783" s="670" t="s">
        <v>9</v>
      </c>
      <c r="D3783" s="671" t="s">
        <v>55811</v>
      </c>
    </row>
    <row r="3784" customFormat="false" ht="13.5" hidden="false" customHeight="false" outlineLevel="0" collapsed="false">
      <c r="A3784" s="670" t="s">
        <v>55812</v>
      </c>
      <c r="B3784" s="670" t="s">
        <v>55813</v>
      </c>
      <c r="C3784" s="670" t="s">
        <v>9</v>
      </c>
      <c r="D3784" s="671" t="s">
        <v>55814</v>
      </c>
    </row>
    <row r="3785" customFormat="false" ht="13.5" hidden="false" customHeight="false" outlineLevel="0" collapsed="false">
      <c r="A3785" s="670" t="s">
        <v>55815</v>
      </c>
      <c r="B3785" s="670" t="s">
        <v>55816</v>
      </c>
      <c r="C3785" s="670" t="s">
        <v>9</v>
      </c>
      <c r="D3785" s="671" t="s">
        <v>55817</v>
      </c>
    </row>
    <row r="3786" customFormat="false" ht="13.5" hidden="false" customHeight="false" outlineLevel="0" collapsed="false">
      <c r="A3786" s="670" t="s">
        <v>55818</v>
      </c>
      <c r="B3786" s="670" t="s">
        <v>55819</v>
      </c>
      <c r="C3786" s="670" t="s">
        <v>9</v>
      </c>
      <c r="D3786" s="671" t="s">
        <v>55820</v>
      </c>
    </row>
    <row r="3787" customFormat="false" ht="13.5" hidden="false" customHeight="false" outlineLevel="0" collapsed="false">
      <c r="A3787" s="670" t="s">
        <v>55821</v>
      </c>
      <c r="B3787" s="670" t="s">
        <v>55822</v>
      </c>
      <c r="C3787" s="670" t="s">
        <v>9</v>
      </c>
      <c r="D3787" s="671" t="s">
        <v>55823</v>
      </c>
    </row>
    <row r="3788" customFormat="false" ht="13.5" hidden="false" customHeight="false" outlineLevel="0" collapsed="false">
      <c r="A3788" s="670" t="s">
        <v>55824</v>
      </c>
      <c r="B3788" s="670" t="s">
        <v>55825</v>
      </c>
      <c r="C3788" s="670" t="s">
        <v>9</v>
      </c>
      <c r="D3788" s="671" t="s">
        <v>55826</v>
      </c>
    </row>
    <row r="3789" customFormat="false" ht="13.5" hidden="false" customHeight="false" outlineLevel="0" collapsed="false">
      <c r="A3789" s="670" t="s">
        <v>55827</v>
      </c>
      <c r="B3789" s="670" t="s">
        <v>55828</v>
      </c>
      <c r="C3789" s="670" t="s">
        <v>9</v>
      </c>
      <c r="D3789" s="671" t="s">
        <v>55829</v>
      </c>
    </row>
    <row r="3790" customFormat="false" ht="13.5" hidden="false" customHeight="false" outlineLevel="0" collapsed="false">
      <c r="A3790" s="670" t="s">
        <v>55830</v>
      </c>
      <c r="B3790" s="670" t="s">
        <v>55831</v>
      </c>
      <c r="C3790" s="670" t="s">
        <v>9</v>
      </c>
      <c r="D3790" s="671" t="s">
        <v>55832</v>
      </c>
    </row>
    <row r="3791" customFormat="false" ht="13.5" hidden="false" customHeight="false" outlineLevel="0" collapsed="false">
      <c r="A3791" s="670" t="s">
        <v>55833</v>
      </c>
      <c r="B3791" s="670" t="s">
        <v>55834</v>
      </c>
      <c r="C3791" s="670" t="s">
        <v>9</v>
      </c>
      <c r="D3791" s="671" t="s">
        <v>54812</v>
      </c>
    </row>
    <row r="3792" customFormat="false" ht="13.5" hidden="false" customHeight="false" outlineLevel="0" collapsed="false">
      <c r="A3792" s="670" t="s">
        <v>55835</v>
      </c>
      <c r="B3792" s="670" t="s">
        <v>55836</v>
      </c>
      <c r="C3792" s="670" t="s">
        <v>9</v>
      </c>
      <c r="D3792" s="671" t="s">
        <v>55837</v>
      </c>
    </row>
    <row r="3793" customFormat="false" ht="13.5" hidden="false" customHeight="false" outlineLevel="0" collapsed="false">
      <c r="A3793" s="670" t="s">
        <v>55838</v>
      </c>
      <c r="B3793" s="670" t="s">
        <v>55839</v>
      </c>
      <c r="C3793" s="670" t="s">
        <v>9</v>
      </c>
      <c r="D3793" s="671" t="s">
        <v>55840</v>
      </c>
    </row>
    <row r="3794" customFormat="false" ht="13.5" hidden="false" customHeight="false" outlineLevel="0" collapsed="false">
      <c r="A3794" s="670" t="s">
        <v>55841</v>
      </c>
      <c r="B3794" s="670" t="s">
        <v>55842</v>
      </c>
      <c r="C3794" s="670" t="s">
        <v>9</v>
      </c>
      <c r="D3794" s="671" t="s">
        <v>55843</v>
      </c>
    </row>
    <row r="3795" customFormat="false" ht="13.5" hidden="false" customHeight="false" outlineLevel="0" collapsed="false">
      <c r="A3795" s="670" t="s">
        <v>55844</v>
      </c>
      <c r="B3795" s="670" t="s">
        <v>55845</v>
      </c>
      <c r="C3795" s="670" t="s">
        <v>9</v>
      </c>
      <c r="D3795" s="671" t="s">
        <v>48118</v>
      </c>
    </row>
    <row r="3796" customFormat="false" ht="13.5" hidden="false" customHeight="false" outlineLevel="0" collapsed="false">
      <c r="A3796" s="670" t="s">
        <v>55846</v>
      </c>
      <c r="B3796" s="670" t="s">
        <v>55847</v>
      </c>
      <c r="C3796" s="670" t="s">
        <v>9</v>
      </c>
      <c r="D3796" s="671" t="s">
        <v>55848</v>
      </c>
    </row>
    <row r="3797" customFormat="false" ht="13.5" hidden="false" customHeight="false" outlineLevel="0" collapsed="false">
      <c r="A3797" s="670" t="s">
        <v>55849</v>
      </c>
      <c r="B3797" s="670" t="s">
        <v>55850</v>
      </c>
      <c r="C3797" s="670" t="s">
        <v>9</v>
      </c>
      <c r="D3797" s="671" t="s">
        <v>55851</v>
      </c>
    </row>
    <row r="3798" customFormat="false" ht="13.5" hidden="false" customHeight="false" outlineLevel="0" collapsed="false">
      <c r="A3798" s="670" t="s">
        <v>55852</v>
      </c>
      <c r="B3798" s="670" t="s">
        <v>55853</v>
      </c>
      <c r="C3798" s="670" t="s">
        <v>9</v>
      </c>
      <c r="D3798" s="671" t="s">
        <v>55854</v>
      </c>
    </row>
    <row r="3799" customFormat="false" ht="13.5" hidden="false" customHeight="false" outlineLevel="0" collapsed="false">
      <c r="A3799" s="670" t="s">
        <v>55855</v>
      </c>
      <c r="B3799" s="670" t="s">
        <v>55856</v>
      </c>
      <c r="C3799" s="670" t="s">
        <v>9</v>
      </c>
      <c r="D3799" s="671" t="s">
        <v>55857</v>
      </c>
    </row>
    <row r="3800" customFormat="false" ht="13.5" hidden="false" customHeight="false" outlineLevel="0" collapsed="false">
      <c r="A3800" s="670" t="s">
        <v>55858</v>
      </c>
      <c r="B3800" s="670" t="s">
        <v>55859</v>
      </c>
      <c r="C3800" s="670" t="s">
        <v>9</v>
      </c>
      <c r="D3800" s="671" t="s">
        <v>55860</v>
      </c>
    </row>
    <row r="3801" customFormat="false" ht="13.5" hidden="false" customHeight="false" outlineLevel="0" collapsed="false">
      <c r="A3801" s="670" t="s">
        <v>55861</v>
      </c>
      <c r="B3801" s="670" t="s">
        <v>55862</v>
      </c>
      <c r="C3801" s="670" t="s">
        <v>9</v>
      </c>
      <c r="D3801" s="671" t="s">
        <v>55863</v>
      </c>
    </row>
    <row r="3802" customFormat="false" ht="13.5" hidden="false" customHeight="false" outlineLevel="0" collapsed="false">
      <c r="A3802" s="670" t="s">
        <v>55864</v>
      </c>
      <c r="B3802" s="670" t="s">
        <v>55865</v>
      </c>
      <c r="C3802" s="670" t="s">
        <v>9</v>
      </c>
      <c r="D3802" s="671" t="s">
        <v>55866</v>
      </c>
    </row>
    <row r="3803" customFormat="false" ht="13.5" hidden="false" customHeight="false" outlineLevel="0" collapsed="false">
      <c r="A3803" s="670" t="s">
        <v>55867</v>
      </c>
      <c r="B3803" s="670" t="s">
        <v>55868</v>
      </c>
      <c r="C3803" s="670" t="s">
        <v>9</v>
      </c>
      <c r="D3803" s="671" t="s">
        <v>55869</v>
      </c>
    </row>
    <row r="3804" customFormat="false" ht="13.5" hidden="false" customHeight="false" outlineLevel="0" collapsed="false">
      <c r="A3804" s="670" t="s">
        <v>55870</v>
      </c>
      <c r="B3804" s="670" t="s">
        <v>55871</v>
      </c>
      <c r="C3804" s="670" t="s">
        <v>9</v>
      </c>
      <c r="D3804" s="671" t="s">
        <v>46793</v>
      </c>
    </row>
    <row r="3805" customFormat="false" ht="13.5" hidden="false" customHeight="false" outlineLevel="0" collapsed="false">
      <c r="A3805" s="670" t="s">
        <v>55872</v>
      </c>
      <c r="B3805" s="670" t="s">
        <v>55873</v>
      </c>
      <c r="C3805" s="670" t="s">
        <v>9</v>
      </c>
      <c r="D3805" s="671" t="s">
        <v>53349</v>
      </c>
    </row>
    <row r="3806" customFormat="false" ht="13.5" hidden="false" customHeight="false" outlineLevel="0" collapsed="false">
      <c r="A3806" s="670" t="s">
        <v>55874</v>
      </c>
      <c r="B3806" s="670" t="s">
        <v>55875</v>
      </c>
      <c r="C3806" s="670" t="s">
        <v>9</v>
      </c>
      <c r="D3806" s="671" t="s">
        <v>51409</v>
      </c>
    </row>
    <row r="3807" customFormat="false" ht="13.5" hidden="false" customHeight="false" outlineLevel="0" collapsed="false">
      <c r="A3807" s="670" t="s">
        <v>55876</v>
      </c>
      <c r="B3807" s="670" t="s">
        <v>55877</v>
      </c>
      <c r="C3807" s="670" t="s">
        <v>9</v>
      </c>
      <c r="D3807" s="671" t="s">
        <v>55878</v>
      </c>
    </row>
    <row r="3808" customFormat="false" ht="13.5" hidden="false" customHeight="false" outlineLevel="0" collapsed="false">
      <c r="A3808" s="670" t="s">
        <v>55879</v>
      </c>
      <c r="B3808" s="670" t="s">
        <v>55880</v>
      </c>
      <c r="C3808" s="670" t="s">
        <v>9</v>
      </c>
      <c r="D3808" s="671" t="s">
        <v>55881</v>
      </c>
    </row>
    <row r="3809" customFormat="false" ht="13.5" hidden="false" customHeight="false" outlineLevel="0" collapsed="false">
      <c r="A3809" s="670" t="s">
        <v>55882</v>
      </c>
      <c r="B3809" s="670" t="s">
        <v>55883</v>
      </c>
      <c r="C3809" s="670" t="s">
        <v>9</v>
      </c>
      <c r="D3809" s="671" t="s">
        <v>55884</v>
      </c>
    </row>
    <row r="3810" customFormat="false" ht="13.5" hidden="false" customHeight="false" outlineLevel="0" collapsed="false">
      <c r="A3810" s="670" t="s">
        <v>55885</v>
      </c>
      <c r="B3810" s="670" t="s">
        <v>55886</v>
      </c>
      <c r="C3810" s="670" t="s">
        <v>9</v>
      </c>
      <c r="D3810" s="671" t="s">
        <v>55887</v>
      </c>
    </row>
    <row r="3811" customFormat="false" ht="13.5" hidden="false" customHeight="false" outlineLevel="0" collapsed="false">
      <c r="A3811" s="670" t="s">
        <v>55888</v>
      </c>
      <c r="B3811" s="670" t="s">
        <v>55889</v>
      </c>
      <c r="C3811" s="670" t="s">
        <v>9</v>
      </c>
      <c r="D3811" s="671" t="s">
        <v>55890</v>
      </c>
    </row>
    <row r="3812" customFormat="false" ht="13.5" hidden="false" customHeight="false" outlineLevel="0" collapsed="false">
      <c r="A3812" s="670" t="s">
        <v>55891</v>
      </c>
      <c r="B3812" s="670" t="s">
        <v>55892</v>
      </c>
      <c r="C3812" s="670" t="s">
        <v>9</v>
      </c>
      <c r="D3812" s="671" t="s">
        <v>55893</v>
      </c>
    </row>
    <row r="3813" customFormat="false" ht="13.5" hidden="false" customHeight="false" outlineLevel="0" collapsed="false">
      <c r="A3813" s="670" t="s">
        <v>55894</v>
      </c>
      <c r="B3813" s="670" t="s">
        <v>55895</v>
      </c>
      <c r="C3813" s="670" t="s">
        <v>9</v>
      </c>
      <c r="D3813" s="671" t="s">
        <v>55896</v>
      </c>
    </row>
    <row r="3814" customFormat="false" ht="13.5" hidden="false" customHeight="false" outlineLevel="0" collapsed="false">
      <c r="A3814" s="670" t="s">
        <v>55897</v>
      </c>
      <c r="B3814" s="670" t="s">
        <v>55898</v>
      </c>
      <c r="C3814" s="670" t="s">
        <v>9</v>
      </c>
      <c r="D3814" s="671" t="s">
        <v>55899</v>
      </c>
    </row>
    <row r="3815" customFormat="false" ht="13.5" hidden="false" customHeight="false" outlineLevel="0" collapsed="false">
      <c r="A3815" s="670" t="s">
        <v>55900</v>
      </c>
      <c r="B3815" s="670" t="s">
        <v>55901</v>
      </c>
      <c r="C3815" s="670" t="s">
        <v>9</v>
      </c>
      <c r="D3815" s="671" t="s">
        <v>46363</v>
      </c>
    </row>
    <row r="3816" customFormat="false" ht="13.5" hidden="false" customHeight="false" outlineLevel="0" collapsed="false">
      <c r="A3816" s="670" t="s">
        <v>55902</v>
      </c>
      <c r="B3816" s="670" t="s">
        <v>55903</v>
      </c>
      <c r="C3816" s="670" t="s">
        <v>9</v>
      </c>
      <c r="D3816" s="671" t="s">
        <v>55904</v>
      </c>
    </row>
    <row r="3817" customFormat="false" ht="13.5" hidden="false" customHeight="false" outlineLevel="0" collapsed="false">
      <c r="A3817" s="670" t="s">
        <v>55905</v>
      </c>
      <c r="B3817" s="670" t="s">
        <v>55906</v>
      </c>
      <c r="C3817" s="670" t="s">
        <v>9</v>
      </c>
      <c r="D3817" s="671" t="s">
        <v>55907</v>
      </c>
    </row>
    <row r="3818" customFormat="false" ht="13.5" hidden="false" customHeight="false" outlineLevel="0" collapsed="false">
      <c r="A3818" s="670" t="s">
        <v>55908</v>
      </c>
      <c r="B3818" s="670" t="s">
        <v>55909</v>
      </c>
      <c r="C3818" s="670" t="s">
        <v>9</v>
      </c>
      <c r="D3818" s="671" t="s">
        <v>55910</v>
      </c>
    </row>
    <row r="3819" customFormat="false" ht="13.5" hidden="false" customHeight="false" outlineLevel="0" collapsed="false">
      <c r="A3819" s="670" t="s">
        <v>55911</v>
      </c>
      <c r="B3819" s="670" t="s">
        <v>55912</v>
      </c>
      <c r="C3819" s="670" t="s">
        <v>9</v>
      </c>
      <c r="D3819" s="671" t="s">
        <v>55913</v>
      </c>
    </row>
    <row r="3820" customFormat="false" ht="13.5" hidden="false" customHeight="false" outlineLevel="0" collapsed="false">
      <c r="A3820" s="670" t="s">
        <v>55914</v>
      </c>
      <c r="B3820" s="670" t="s">
        <v>55915</v>
      </c>
      <c r="C3820" s="670" t="s">
        <v>9</v>
      </c>
      <c r="D3820" s="671" t="s">
        <v>55916</v>
      </c>
    </row>
    <row r="3821" customFormat="false" ht="13.5" hidden="false" customHeight="false" outlineLevel="0" collapsed="false">
      <c r="A3821" s="670" t="s">
        <v>55917</v>
      </c>
      <c r="B3821" s="670" t="s">
        <v>55918</v>
      </c>
      <c r="C3821" s="670" t="s">
        <v>9</v>
      </c>
      <c r="D3821" s="671" t="s">
        <v>55919</v>
      </c>
    </row>
    <row r="3822" customFormat="false" ht="13.5" hidden="false" customHeight="false" outlineLevel="0" collapsed="false">
      <c r="A3822" s="670" t="s">
        <v>55920</v>
      </c>
      <c r="B3822" s="670" t="s">
        <v>55921</v>
      </c>
      <c r="C3822" s="670" t="s">
        <v>9</v>
      </c>
      <c r="D3822" s="671" t="s">
        <v>55922</v>
      </c>
    </row>
    <row r="3823" customFormat="false" ht="13.5" hidden="false" customHeight="false" outlineLevel="0" collapsed="false">
      <c r="A3823" s="670" t="s">
        <v>55923</v>
      </c>
      <c r="B3823" s="670" t="s">
        <v>55924</v>
      </c>
      <c r="C3823" s="670" t="s">
        <v>9</v>
      </c>
      <c r="D3823" s="671" t="s">
        <v>45819</v>
      </c>
    </row>
    <row r="3824" customFormat="false" ht="13.5" hidden="false" customHeight="false" outlineLevel="0" collapsed="false">
      <c r="A3824" s="670" t="s">
        <v>55925</v>
      </c>
      <c r="B3824" s="670" t="s">
        <v>55926</v>
      </c>
      <c r="C3824" s="670" t="s">
        <v>9</v>
      </c>
      <c r="D3824" s="671" t="s">
        <v>55927</v>
      </c>
    </row>
    <row r="3825" customFormat="false" ht="13.5" hidden="false" customHeight="false" outlineLevel="0" collapsed="false">
      <c r="A3825" s="670" t="s">
        <v>55928</v>
      </c>
      <c r="B3825" s="670" t="s">
        <v>55929</v>
      </c>
      <c r="C3825" s="670" t="s">
        <v>9</v>
      </c>
      <c r="D3825" s="671" t="s">
        <v>55930</v>
      </c>
    </row>
    <row r="3826" customFormat="false" ht="13.5" hidden="false" customHeight="false" outlineLevel="0" collapsed="false">
      <c r="A3826" s="670" t="s">
        <v>55931</v>
      </c>
      <c r="B3826" s="670" t="s">
        <v>55932</v>
      </c>
      <c r="C3826" s="670" t="s">
        <v>9</v>
      </c>
      <c r="D3826" s="671" t="s">
        <v>46819</v>
      </c>
    </row>
    <row r="3827" customFormat="false" ht="13.5" hidden="false" customHeight="false" outlineLevel="0" collapsed="false">
      <c r="A3827" s="670" t="s">
        <v>55933</v>
      </c>
      <c r="B3827" s="670" t="s">
        <v>55934</v>
      </c>
      <c r="C3827" s="670" t="s">
        <v>9</v>
      </c>
      <c r="D3827" s="671" t="s">
        <v>55935</v>
      </c>
    </row>
    <row r="3828" customFormat="false" ht="13.5" hidden="false" customHeight="false" outlineLevel="0" collapsed="false">
      <c r="A3828" s="670" t="s">
        <v>55936</v>
      </c>
      <c r="B3828" s="670" t="s">
        <v>55937</v>
      </c>
      <c r="C3828" s="670" t="s">
        <v>9</v>
      </c>
      <c r="D3828" s="671" t="s">
        <v>47872</v>
      </c>
    </row>
    <row r="3829" customFormat="false" ht="13.5" hidden="false" customHeight="false" outlineLevel="0" collapsed="false">
      <c r="A3829" s="670" t="s">
        <v>55938</v>
      </c>
      <c r="B3829" s="670" t="s">
        <v>55939</v>
      </c>
      <c r="C3829" s="670" t="s">
        <v>9</v>
      </c>
      <c r="D3829" s="671" t="s">
        <v>55940</v>
      </c>
    </row>
    <row r="3830" customFormat="false" ht="13.5" hidden="false" customHeight="false" outlineLevel="0" collapsed="false">
      <c r="A3830" s="670" t="s">
        <v>55941</v>
      </c>
      <c r="B3830" s="670" t="s">
        <v>55942</v>
      </c>
      <c r="C3830" s="670" t="s">
        <v>9</v>
      </c>
      <c r="D3830" s="671" t="s">
        <v>55943</v>
      </c>
    </row>
    <row r="3831" customFormat="false" ht="13.5" hidden="false" customHeight="false" outlineLevel="0" collapsed="false">
      <c r="A3831" s="670" t="s">
        <v>55944</v>
      </c>
      <c r="B3831" s="670" t="s">
        <v>55945</v>
      </c>
      <c r="C3831" s="670" t="s">
        <v>9</v>
      </c>
      <c r="D3831" s="671" t="s">
        <v>55946</v>
      </c>
    </row>
    <row r="3832" customFormat="false" ht="13.5" hidden="false" customHeight="false" outlineLevel="0" collapsed="false">
      <c r="A3832" s="670" t="s">
        <v>55947</v>
      </c>
      <c r="B3832" s="670" t="s">
        <v>55948</v>
      </c>
      <c r="C3832" s="670" t="s">
        <v>9</v>
      </c>
      <c r="D3832" s="671" t="s">
        <v>55949</v>
      </c>
    </row>
    <row r="3833" customFormat="false" ht="13.5" hidden="false" customHeight="false" outlineLevel="0" collapsed="false">
      <c r="A3833" s="670" t="s">
        <v>55950</v>
      </c>
      <c r="B3833" s="670" t="s">
        <v>55951</v>
      </c>
      <c r="C3833" s="670" t="s">
        <v>9</v>
      </c>
      <c r="D3833" s="671" t="s">
        <v>55952</v>
      </c>
    </row>
    <row r="3834" customFormat="false" ht="13.5" hidden="false" customHeight="false" outlineLevel="0" collapsed="false">
      <c r="A3834" s="670" t="s">
        <v>55953</v>
      </c>
      <c r="B3834" s="670" t="s">
        <v>55954</v>
      </c>
      <c r="C3834" s="670" t="s">
        <v>9</v>
      </c>
      <c r="D3834" s="671" t="s">
        <v>55955</v>
      </c>
    </row>
    <row r="3835" customFormat="false" ht="13.5" hidden="false" customHeight="false" outlineLevel="0" collapsed="false">
      <c r="A3835" s="670" t="s">
        <v>55956</v>
      </c>
      <c r="B3835" s="670" t="s">
        <v>55957</v>
      </c>
      <c r="C3835" s="670" t="s">
        <v>9</v>
      </c>
      <c r="D3835" s="671" t="s">
        <v>55958</v>
      </c>
    </row>
    <row r="3836" customFormat="false" ht="13.5" hidden="false" customHeight="false" outlineLevel="0" collapsed="false">
      <c r="A3836" s="670" t="s">
        <v>55959</v>
      </c>
      <c r="B3836" s="670" t="s">
        <v>55960</v>
      </c>
      <c r="C3836" s="670" t="s">
        <v>9</v>
      </c>
      <c r="D3836" s="671" t="s">
        <v>55961</v>
      </c>
    </row>
    <row r="3837" customFormat="false" ht="13.5" hidden="false" customHeight="false" outlineLevel="0" collapsed="false">
      <c r="A3837" s="670" t="s">
        <v>55962</v>
      </c>
      <c r="B3837" s="670" t="s">
        <v>55963</v>
      </c>
      <c r="C3837" s="670" t="s">
        <v>9</v>
      </c>
      <c r="D3837" s="671" t="s">
        <v>55964</v>
      </c>
    </row>
    <row r="3838" customFormat="false" ht="13.5" hidden="false" customHeight="false" outlineLevel="0" collapsed="false">
      <c r="A3838" s="670" t="s">
        <v>55965</v>
      </c>
      <c r="B3838" s="670" t="s">
        <v>55966</v>
      </c>
      <c r="C3838" s="670" t="s">
        <v>9</v>
      </c>
      <c r="D3838" s="671" t="s">
        <v>55967</v>
      </c>
    </row>
    <row r="3839" customFormat="false" ht="13.5" hidden="false" customHeight="false" outlineLevel="0" collapsed="false">
      <c r="A3839" s="670" t="s">
        <v>55968</v>
      </c>
      <c r="B3839" s="670" t="s">
        <v>55969</v>
      </c>
      <c r="C3839" s="670" t="s">
        <v>9</v>
      </c>
      <c r="D3839" s="671" t="s">
        <v>55970</v>
      </c>
    </row>
    <row r="3840" customFormat="false" ht="13.5" hidden="false" customHeight="false" outlineLevel="0" collapsed="false">
      <c r="A3840" s="670" t="s">
        <v>55971</v>
      </c>
      <c r="B3840" s="670" t="s">
        <v>55972</v>
      </c>
      <c r="C3840" s="670" t="s">
        <v>9</v>
      </c>
      <c r="D3840" s="671" t="s">
        <v>55973</v>
      </c>
    </row>
    <row r="3841" customFormat="false" ht="13.5" hidden="false" customHeight="false" outlineLevel="0" collapsed="false">
      <c r="A3841" s="670" t="s">
        <v>55974</v>
      </c>
      <c r="B3841" s="670" t="s">
        <v>55975</v>
      </c>
      <c r="C3841" s="670" t="s">
        <v>9</v>
      </c>
      <c r="D3841" s="671" t="s">
        <v>55976</v>
      </c>
    </row>
    <row r="3842" customFormat="false" ht="13.5" hidden="false" customHeight="false" outlineLevel="0" collapsed="false">
      <c r="A3842" s="670" t="s">
        <v>55977</v>
      </c>
      <c r="B3842" s="670" t="s">
        <v>55978</v>
      </c>
      <c r="C3842" s="670" t="s">
        <v>9</v>
      </c>
      <c r="D3842" s="671" t="s">
        <v>55979</v>
      </c>
    </row>
    <row r="3843" customFormat="false" ht="13.5" hidden="false" customHeight="false" outlineLevel="0" collapsed="false">
      <c r="A3843" s="670" t="s">
        <v>55980</v>
      </c>
      <c r="B3843" s="670" t="s">
        <v>55981</v>
      </c>
      <c r="C3843" s="670" t="s">
        <v>9</v>
      </c>
      <c r="D3843" s="671" t="s">
        <v>55982</v>
      </c>
    </row>
    <row r="3844" customFormat="false" ht="13.5" hidden="false" customHeight="false" outlineLevel="0" collapsed="false">
      <c r="A3844" s="670" t="s">
        <v>55983</v>
      </c>
      <c r="B3844" s="670" t="s">
        <v>55984</v>
      </c>
      <c r="C3844" s="670" t="s">
        <v>9</v>
      </c>
      <c r="D3844" s="671" t="s">
        <v>54544</v>
      </c>
    </row>
    <row r="3845" customFormat="false" ht="13.5" hidden="false" customHeight="false" outlineLevel="0" collapsed="false">
      <c r="A3845" s="670" t="s">
        <v>55985</v>
      </c>
      <c r="B3845" s="670" t="s">
        <v>55986</v>
      </c>
      <c r="C3845" s="670" t="s">
        <v>9</v>
      </c>
      <c r="D3845" s="671" t="s">
        <v>55987</v>
      </c>
    </row>
    <row r="3846" customFormat="false" ht="13.5" hidden="false" customHeight="false" outlineLevel="0" collapsed="false">
      <c r="A3846" s="670" t="s">
        <v>55988</v>
      </c>
      <c r="B3846" s="670" t="s">
        <v>55989</v>
      </c>
      <c r="C3846" s="670" t="s">
        <v>9</v>
      </c>
      <c r="D3846" s="671" t="s">
        <v>55990</v>
      </c>
    </row>
    <row r="3847" customFormat="false" ht="13.5" hidden="false" customHeight="false" outlineLevel="0" collapsed="false">
      <c r="A3847" s="670" t="s">
        <v>55991</v>
      </c>
      <c r="B3847" s="670" t="s">
        <v>55992</v>
      </c>
      <c r="C3847" s="670" t="s">
        <v>9</v>
      </c>
      <c r="D3847" s="671" t="s">
        <v>55993</v>
      </c>
    </row>
    <row r="3848" customFormat="false" ht="13.5" hidden="false" customHeight="false" outlineLevel="0" collapsed="false">
      <c r="A3848" s="670" t="s">
        <v>55994</v>
      </c>
      <c r="B3848" s="670" t="s">
        <v>55995</v>
      </c>
      <c r="C3848" s="670" t="s">
        <v>9</v>
      </c>
      <c r="D3848" s="671" t="s">
        <v>55996</v>
      </c>
    </row>
    <row r="3849" customFormat="false" ht="13.5" hidden="false" customHeight="false" outlineLevel="0" collapsed="false">
      <c r="A3849" s="670" t="s">
        <v>55997</v>
      </c>
      <c r="B3849" s="670" t="s">
        <v>55998</v>
      </c>
      <c r="C3849" s="670" t="s">
        <v>9</v>
      </c>
      <c r="D3849" s="671" t="s">
        <v>55999</v>
      </c>
    </row>
    <row r="3850" customFormat="false" ht="13.5" hidden="false" customHeight="false" outlineLevel="0" collapsed="false">
      <c r="A3850" s="670" t="s">
        <v>56000</v>
      </c>
      <c r="B3850" s="670" t="s">
        <v>56001</v>
      </c>
      <c r="C3850" s="670" t="s">
        <v>9</v>
      </c>
      <c r="D3850" s="671" t="s">
        <v>56002</v>
      </c>
    </row>
    <row r="3851" customFormat="false" ht="13.5" hidden="false" customHeight="false" outlineLevel="0" collapsed="false">
      <c r="A3851" s="670" t="s">
        <v>56003</v>
      </c>
      <c r="B3851" s="670" t="s">
        <v>56004</v>
      </c>
      <c r="C3851" s="670" t="s">
        <v>9</v>
      </c>
      <c r="D3851" s="671" t="s">
        <v>56005</v>
      </c>
    </row>
    <row r="3852" customFormat="false" ht="13.5" hidden="false" customHeight="false" outlineLevel="0" collapsed="false">
      <c r="A3852" s="670" t="s">
        <v>56006</v>
      </c>
      <c r="B3852" s="670" t="s">
        <v>56007</v>
      </c>
      <c r="C3852" s="670" t="s">
        <v>9</v>
      </c>
      <c r="D3852" s="671" t="s">
        <v>56008</v>
      </c>
    </row>
    <row r="3853" customFormat="false" ht="13.5" hidden="false" customHeight="false" outlineLevel="0" collapsed="false">
      <c r="A3853" s="670" t="s">
        <v>56009</v>
      </c>
      <c r="B3853" s="670" t="s">
        <v>56010</v>
      </c>
      <c r="C3853" s="670" t="s">
        <v>9</v>
      </c>
      <c r="D3853" s="671" t="s">
        <v>56011</v>
      </c>
    </row>
    <row r="3854" customFormat="false" ht="13.5" hidden="false" customHeight="false" outlineLevel="0" collapsed="false">
      <c r="A3854" s="670" t="s">
        <v>56012</v>
      </c>
      <c r="B3854" s="670" t="s">
        <v>56013</v>
      </c>
      <c r="C3854" s="670" t="s">
        <v>9</v>
      </c>
      <c r="D3854" s="671" t="s">
        <v>56014</v>
      </c>
    </row>
    <row r="3855" customFormat="false" ht="13.5" hidden="false" customHeight="false" outlineLevel="0" collapsed="false">
      <c r="A3855" s="670" t="s">
        <v>56015</v>
      </c>
      <c r="B3855" s="670" t="s">
        <v>56016</v>
      </c>
      <c r="C3855" s="670" t="s">
        <v>9</v>
      </c>
      <c r="D3855" s="671" t="s">
        <v>56017</v>
      </c>
    </row>
    <row r="3856" customFormat="false" ht="13.5" hidden="false" customHeight="false" outlineLevel="0" collapsed="false">
      <c r="A3856" s="670" t="s">
        <v>56018</v>
      </c>
      <c r="B3856" s="670" t="s">
        <v>56019</v>
      </c>
      <c r="C3856" s="670" t="s">
        <v>9</v>
      </c>
      <c r="D3856" s="671" t="s">
        <v>53698</v>
      </c>
    </row>
    <row r="3857" customFormat="false" ht="13.5" hidden="false" customHeight="false" outlineLevel="0" collapsed="false">
      <c r="A3857" s="670" t="s">
        <v>56020</v>
      </c>
      <c r="B3857" s="670" t="s">
        <v>56021</v>
      </c>
      <c r="C3857" s="670" t="s">
        <v>9</v>
      </c>
      <c r="D3857" s="671" t="s">
        <v>56022</v>
      </c>
    </row>
    <row r="3858" customFormat="false" ht="13.5" hidden="false" customHeight="false" outlineLevel="0" collapsed="false">
      <c r="A3858" s="670" t="s">
        <v>56023</v>
      </c>
      <c r="B3858" s="670" t="s">
        <v>56024</v>
      </c>
      <c r="C3858" s="670" t="s">
        <v>9</v>
      </c>
      <c r="D3858" s="671" t="s">
        <v>56025</v>
      </c>
    </row>
    <row r="3859" customFormat="false" ht="13.5" hidden="false" customHeight="false" outlineLevel="0" collapsed="false">
      <c r="A3859" s="670" t="s">
        <v>56026</v>
      </c>
      <c r="B3859" s="670" t="s">
        <v>56027</v>
      </c>
      <c r="C3859" s="670" t="s">
        <v>9</v>
      </c>
      <c r="D3859" s="671" t="s">
        <v>55866</v>
      </c>
    </row>
    <row r="3860" customFormat="false" ht="13.5" hidden="false" customHeight="false" outlineLevel="0" collapsed="false">
      <c r="A3860" s="670" t="s">
        <v>56028</v>
      </c>
      <c r="B3860" s="670" t="s">
        <v>56029</v>
      </c>
      <c r="C3860" s="670" t="s">
        <v>9</v>
      </c>
      <c r="D3860" s="671" t="s">
        <v>56030</v>
      </c>
    </row>
    <row r="3861" customFormat="false" ht="13.5" hidden="false" customHeight="false" outlineLevel="0" collapsed="false">
      <c r="A3861" s="670" t="s">
        <v>56031</v>
      </c>
      <c r="B3861" s="670" t="s">
        <v>56032</v>
      </c>
      <c r="C3861" s="670" t="s">
        <v>9</v>
      </c>
      <c r="D3861" s="671" t="s">
        <v>56033</v>
      </c>
    </row>
    <row r="3862" customFormat="false" ht="13.5" hidden="false" customHeight="false" outlineLevel="0" collapsed="false">
      <c r="A3862" s="670" t="s">
        <v>56034</v>
      </c>
      <c r="B3862" s="670" t="s">
        <v>56035</v>
      </c>
      <c r="C3862" s="670" t="s">
        <v>9</v>
      </c>
      <c r="D3862" s="671" t="s">
        <v>56036</v>
      </c>
    </row>
    <row r="3863" customFormat="false" ht="13.5" hidden="false" customHeight="false" outlineLevel="0" collapsed="false">
      <c r="A3863" s="670" t="s">
        <v>56037</v>
      </c>
      <c r="B3863" s="670" t="s">
        <v>56038</v>
      </c>
      <c r="C3863" s="670" t="s">
        <v>9</v>
      </c>
      <c r="D3863" s="671" t="s">
        <v>56039</v>
      </c>
    </row>
    <row r="3864" customFormat="false" ht="13.5" hidden="false" customHeight="false" outlineLevel="0" collapsed="false">
      <c r="A3864" s="670" t="s">
        <v>56040</v>
      </c>
      <c r="B3864" s="670" t="s">
        <v>56041</v>
      </c>
      <c r="C3864" s="670" t="s">
        <v>9</v>
      </c>
      <c r="D3864" s="671" t="s">
        <v>56042</v>
      </c>
    </row>
    <row r="3865" customFormat="false" ht="13.5" hidden="false" customHeight="false" outlineLevel="0" collapsed="false">
      <c r="A3865" s="670" t="s">
        <v>56043</v>
      </c>
      <c r="B3865" s="670" t="s">
        <v>56044</v>
      </c>
      <c r="C3865" s="670" t="s">
        <v>9</v>
      </c>
      <c r="D3865" s="671" t="s">
        <v>56045</v>
      </c>
    </row>
    <row r="3866" customFormat="false" ht="13.5" hidden="false" customHeight="false" outlineLevel="0" collapsed="false">
      <c r="A3866" s="670" t="s">
        <v>56046</v>
      </c>
      <c r="B3866" s="670" t="s">
        <v>56047</v>
      </c>
      <c r="C3866" s="670" t="s">
        <v>9</v>
      </c>
      <c r="D3866" s="671" t="s">
        <v>56048</v>
      </c>
    </row>
    <row r="3867" customFormat="false" ht="13.5" hidden="false" customHeight="false" outlineLevel="0" collapsed="false">
      <c r="A3867" s="670" t="s">
        <v>56049</v>
      </c>
      <c r="B3867" s="670" t="s">
        <v>56050</v>
      </c>
      <c r="C3867" s="670" t="s">
        <v>9</v>
      </c>
      <c r="D3867" s="671" t="s">
        <v>55820</v>
      </c>
    </row>
    <row r="3868" customFormat="false" ht="13.5" hidden="false" customHeight="false" outlineLevel="0" collapsed="false">
      <c r="A3868" s="670" t="s">
        <v>56051</v>
      </c>
      <c r="B3868" s="670" t="s">
        <v>56052</v>
      </c>
      <c r="C3868" s="670" t="s">
        <v>9</v>
      </c>
      <c r="D3868" s="671" t="s">
        <v>56053</v>
      </c>
    </row>
    <row r="3869" customFormat="false" ht="13.5" hidden="false" customHeight="false" outlineLevel="0" collapsed="false">
      <c r="A3869" s="670" t="s">
        <v>56054</v>
      </c>
      <c r="B3869" s="670" t="s">
        <v>56055</v>
      </c>
      <c r="C3869" s="670" t="s">
        <v>9</v>
      </c>
      <c r="D3869" s="671" t="s">
        <v>56056</v>
      </c>
    </row>
    <row r="3870" customFormat="false" ht="13.5" hidden="false" customHeight="false" outlineLevel="0" collapsed="false">
      <c r="A3870" s="670" t="s">
        <v>56057</v>
      </c>
      <c r="B3870" s="670" t="s">
        <v>56058</v>
      </c>
      <c r="C3870" s="670" t="s">
        <v>9</v>
      </c>
      <c r="D3870" s="671" t="s">
        <v>56059</v>
      </c>
    </row>
    <row r="3871" customFormat="false" ht="13.5" hidden="false" customHeight="false" outlineLevel="0" collapsed="false">
      <c r="A3871" s="670" t="s">
        <v>56060</v>
      </c>
      <c r="B3871" s="670" t="s">
        <v>56061</v>
      </c>
      <c r="C3871" s="670" t="s">
        <v>9</v>
      </c>
      <c r="D3871" s="671" t="s">
        <v>56062</v>
      </c>
    </row>
    <row r="3872" customFormat="false" ht="13.5" hidden="false" customHeight="false" outlineLevel="0" collapsed="false">
      <c r="A3872" s="670" t="s">
        <v>56063</v>
      </c>
      <c r="B3872" s="670" t="s">
        <v>56064</v>
      </c>
      <c r="C3872" s="670" t="s">
        <v>9</v>
      </c>
      <c r="D3872" s="671" t="s">
        <v>56065</v>
      </c>
    </row>
    <row r="3873" customFormat="false" ht="13.5" hidden="false" customHeight="false" outlineLevel="0" collapsed="false">
      <c r="A3873" s="670" t="s">
        <v>56066</v>
      </c>
      <c r="B3873" s="670" t="s">
        <v>56067</v>
      </c>
      <c r="C3873" s="670" t="s">
        <v>9</v>
      </c>
      <c r="D3873" s="671" t="s">
        <v>56068</v>
      </c>
    </row>
    <row r="3874" customFormat="false" ht="13.5" hidden="false" customHeight="false" outlineLevel="0" collapsed="false">
      <c r="A3874" s="670" t="s">
        <v>56069</v>
      </c>
      <c r="B3874" s="670" t="s">
        <v>56070</v>
      </c>
      <c r="C3874" s="670" t="s">
        <v>9</v>
      </c>
      <c r="D3874" s="671" t="s">
        <v>56071</v>
      </c>
    </row>
    <row r="3875" customFormat="false" ht="13.5" hidden="false" customHeight="false" outlineLevel="0" collapsed="false">
      <c r="A3875" s="670" t="s">
        <v>56072</v>
      </c>
      <c r="B3875" s="670" t="s">
        <v>56073</v>
      </c>
      <c r="C3875" s="670" t="s">
        <v>9</v>
      </c>
      <c r="D3875" s="671" t="s">
        <v>56074</v>
      </c>
    </row>
    <row r="3876" customFormat="false" ht="13.5" hidden="false" customHeight="false" outlineLevel="0" collapsed="false">
      <c r="A3876" s="670" t="s">
        <v>56075</v>
      </c>
      <c r="B3876" s="670" t="s">
        <v>56076</v>
      </c>
      <c r="C3876" s="670" t="s">
        <v>9</v>
      </c>
      <c r="D3876" s="671" t="s">
        <v>56077</v>
      </c>
    </row>
    <row r="3877" customFormat="false" ht="13.5" hidden="false" customHeight="false" outlineLevel="0" collapsed="false">
      <c r="A3877" s="670" t="s">
        <v>56078</v>
      </c>
      <c r="B3877" s="670" t="s">
        <v>56079</v>
      </c>
      <c r="C3877" s="670" t="s">
        <v>9</v>
      </c>
      <c r="D3877" s="671" t="s">
        <v>56080</v>
      </c>
    </row>
    <row r="3878" customFormat="false" ht="13.5" hidden="false" customHeight="false" outlineLevel="0" collapsed="false">
      <c r="A3878" s="670" t="s">
        <v>56081</v>
      </c>
      <c r="B3878" s="670" t="s">
        <v>56082</v>
      </c>
      <c r="C3878" s="670" t="s">
        <v>9</v>
      </c>
      <c r="D3878" s="671" t="s">
        <v>56083</v>
      </c>
    </row>
    <row r="3879" customFormat="false" ht="13.5" hidden="false" customHeight="false" outlineLevel="0" collapsed="false">
      <c r="A3879" s="670" t="s">
        <v>56084</v>
      </c>
      <c r="B3879" s="670" t="s">
        <v>56085</v>
      </c>
      <c r="C3879" s="670" t="s">
        <v>9</v>
      </c>
      <c r="D3879" s="671" t="s">
        <v>56086</v>
      </c>
    </row>
    <row r="3880" customFormat="false" ht="13.5" hidden="false" customHeight="false" outlineLevel="0" collapsed="false">
      <c r="A3880" s="670" t="s">
        <v>56087</v>
      </c>
      <c r="B3880" s="670" t="s">
        <v>56088</v>
      </c>
      <c r="C3880" s="670" t="s">
        <v>9</v>
      </c>
      <c r="D3880" s="671" t="s">
        <v>56089</v>
      </c>
    </row>
    <row r="3881" customFormat="false" ht="13.5" hidden="false" customHeight="false" outlineLevel="0" collapsed="false">
      <c r="A3881" s="670" t="s">
        <v>56090</v>
      </c>
      <c r="B3881" s="670" t="s">
        <v>56091</v>
      </c>
      <c r="C3881" s="670" t="s">
        <v>9</v>
      </c>
      <c r="D3881" s="671" t="s">
        <v>56092</v>
      </c>
    </row>
    <row r="3882" customFormat="false" ht="13.5" hidden="false" customHeight="false" outlineLevel="0" collapsed="false">
      <c r="A3882" s="670" t="s">
        <v>56093</v>
      </c>
      <c r="B3882" s="670" t="s">
        <v>56094</v>
      </c>
      <c r="C3882" s="670" t="s">
        <v>9</v>
      </c>
      <c r="D3882" s="671" t="s">
        <v>56095</v>
      </c>
    </row>
    <row r="3883" customFormat="false" ht="13.5" hidden="false" customHeight="false" outlineLevel="0" collapsed="false">
      <c r="A3883" s="670" t="s">
        <v>56096</v>
      </c>
      <c r="B3883" s="670" t="s">
        <v>56097</v>
      </c>
      <c r="C3883" s="670" t="s">
        <v>9</v>
      </c>
      <c r="D3883" s="671" t="s">
        <v>56098</v>
      </c>
    </row>
    <row r="3884" customFormat="false" ht="13.5" hidden="false" customHeight="false" outlineLevel="0" collapsed="false">
      <c r="A3884" s="670" t="s">
        <v>56099</v>
      </c>
      <c r="B3884" s="670" t="s">
        <v>56100</v>
      </c>
      <c r="C3884" s="670" t="s">
        <v>9</v>
      </c>
      <c r="D3884" s="671" t="s">
        <v>52079</v>
      </c>
    </row>
    <row r="3885" customFormat="false" ht="13.5" hidden="false" customHeight="false" outlineLevel="0" collapsed="false">
      <c r="A3885" s="670" t="s">
        <v>56101</v>
      </c>
      <c r="B3885" s="670" t="s">
        <v>56102</v>
      </c>
      <c r="C3885" s="670" t="s">
        <v>9</v>
      </c>
      <c r="D3885" s="671" t="s">
        <v>45611</v>
      </c>
    </row>
    <row r="3886" customFormat="false" ht="13.5" hidden="false" customHeight="false" outlineLevel="0" collapsed="false">
      <c r="A3886" s="670" t="s">
        <v>56103</v>
      </c>
      <c r="B3886" s="670" t="s">
        <v>56104</v>
      </c>
      <c r="C3886" s="670" t="s">
        <v>9</v>
      </c>
      <c r="D3886" s="671" t="s">
        <v>45620</v>
      </c>
    </row>
    <row r="3887" customFormat="false" ht="13.5" hidden="false" customHeight="false" outlineLevel="0" collapsed="false">
      <c r="A3887" s="670" t="s">
        <v>56105</v>
      </c>
      <c r="B3887" s="670" t="s">
        <v>56106</v>
      </c>
      <c r="C3887" s="670" t="s">
        <v>9</v>
      </c>
      <c r="D3887" s="671" t="s">
        <v>56107</v>
      </c>
    </row>
    <row r="3888" customFormat="false" ht="13.5" hidden="false" customHeight="false" outlineLevel="0" collapsed="false">
      <c r="A3888" s="670" t="s">
        <v>56108</v>
      </c>
      <c r="B3888" s="670" t="s">
        <v>56109</v>
      </c>
      <c r="C3888" s="670" t="s">
        <v>9</v>
      </c>
      <c r="D3888" s="671" t="s">
        <v>55726</v>
      </c>
    </row>
    <row r="3889" customFormat="false" ht="13.5" hidden="false" customHeight="false" outlineLevel="0" collapsed="false">
      <c r="A3889" s="670" t="s">
        <v>56110</v>
      </c>
      <c r="B3889" s="670" t="s">
        <v>56111</v>
      </c>
      <c r="C3889" s="670" t="s">
        <v>9</v>
      </c>
      <c r="D3889" s="671" t="s">
        <v>56112</v>
      </c>
    </row>
    <row r="3890" customFormat="false" ht="13.5" hidden="false" customHeight="false" outlineLevel="0" collapsed="false">
      <c r="A3890" s="670" t="s">
        <v>56113</v>
      </c>
      <c r="B3890" s="670" t="s">
        <v>56114</v>
      </c>
      <c r="C3890" s="670" t="s">
        <v>9</v>
      </c>
      <c r="D3890" s="671" t="s">
        <v>55400</v>
      </c>
    </row>
    <row r="3891" customFormat="false" ht="13.5" hidden="false" customHeight="false" outlineLevel="0" collapsed="false">
      <c r="A3891" s="670" t="s">
        <v>56115</v>
      </c>
      <c r="B3891" s="670" t="s">
        <v>56116</v>
      </c>
      <c r="C3891" s="670" t="s">
        <v>9</v>
      </c>
      <c r="D3891" s="671" t="s">
        <v>56117</v>
      </c>
    </row>
    <row r="3892" customFormat="false" ht="13.5" hidden="false" customHeight="false" outlineLevel="0" collapsed="false">
      <c r="A3892" s="670" t="s">
        <v>56118</v>
      </c>
      <c r="B3892" s="670" t="s">
        <v>56119</v>
      </c>
      <c r="C3892" s="670" t="s">
        <v>9</v>
      </c>
      <c r="D3892" s="671" t="s">
        <v>56120</v>
      </c>
    </row>
    <row r="3893" customFormat="false" ht="13.5" hidden="false" customHeight="false" outlineLevel="0" collapsed="false">
      <c r="A3893" s="670" t="s">
        <v>56121</v>
      </c>
      <c r="B3893" s="670" t="s">
        <v>56122</v>
      </c>
      <c r="C3893" s="670" t="s">
        <v>9</v>
      </c>
      <c r="D3893" s="671" t="s">
        <v>56123</v>
      </c>
    </row>
    <row r="3894" customFormat="false" ht="13.5" hidden="false" customHeight="false" outlineLevel="0" collapsed="false">
      <c r="A3894" s="670" t="s">
        <v>56124</v>
      </c>
      <c r="B3894" s="670" t="s">
        <v>56125</v>
      </c>
      <c r="C3894" s="670" t="s">
        <v>9</v>
      </c>
      <c r="D3894" s="671" t="s">
        <v>46199</v>
      </c>
    </row>
    <row r="3895" customFormat="false" ht="13.5" hidden="false" customHeight="false" outlineLevel="0" collapsed="false">
      <c r="A3895" s="670" t="s">
        <v>56126</v>
      </c>
      <c r="B3895" s="670" t="s">
        <v>56127</v>
      </c>
      <c r="C3895" s="670" t="s">
        <v>9</v>
      </c>
      <c r="D3895" s="671" t="s">
        <v>56128</v>
      </c>
    </row>
    <row r="3896" customFormat="false" ht="13.5" hidden="false" customHeight="false" outlineLevel="0" collapsed="false">
      <c r="A3896" s="670" t="s">
        <v>56129</v>
      </c>
      <c r="B3896" s="670" t="s">
        <v>56130</v>
      </c>
      <c r="C3896" s="670" t="s">
        <v>9</v>
      </c>
      <c r="D3896" s="671" t="s">
        <v>56131</v>
      </c>
    </row>
    <row r="3897" customFormat="false" ht="13.5" hidden="false" customHeight="false" outlineLevel="0" collapsed="false">
      <c r="A3897" s="670" t="s">
        <v>56132</v>
      </c>
      <c r="B3897" s="670" t="s">
        <v>56133</v>
      </c>
      <c r="C3897" s="670" t="s">
        <v>9</v>
      </c>
      <c r="D3897" s="671" t="s">
        <v>53715</v>
      </c>
    </row>
    <row r="3898" customFormat="false" ht="13.5" hidden="false" customHeight="false" outlineLevel="0" collapsed="false">
      <c r="A3898" s="670" t="s">
        <v>56134</v>
      </c>
      <c r="B3898" s="670" t="s">
        <v>56135</v>
      </c>
      <c r="C3898" s="670" t="s">
        <v>9</v>
      </c>
      <c r="D3898" s="671" t="s">
        <v>56136</v>
      </c>
    </row>
    <row r="3899" customFormat="false" ht="13.5" hidden="false" customHeight="false" outlineLevel="0" collapsed="false">
      <c r="A3899" s="670" t="s">
        <v>56137</v>
      </c>
      <c r="B3899" s="670" t="s">
        <v>56138</v>
      </c>
      <c r="C3899" s="670" t="s">
        <v>9</v>
      </c>
      <c r="D3899" s="671" t="s">
        <v>56139</v>
      </c>
    </row>
    <row r="3900" customFormat="false" ht="13.5" hidden="false" customHeight="false" outlineLevel="0" collapsed="false">
      <c r="A3900" s="670" t="s">
        <v>56140</v>
      </c>
      <c r="B3900" s="670" t="s">
        <v>56141</v>
      </c>
      <c r="C3900" s="670" t="s">
        <v>9</v>
      </c>
      <c r="D3900" s="671" t="s">
        <v>56142</v>
      </c>
    </row>
    <row r="3901" customFormat="false" ht="13.5" hidden="false" customHeight="false" outlineLevel="0" collapsed="false">
      <c r="A3901" s="670" t="s">
        <v>56143</v>
      </c>
      <c r="B3901" s="670" t="s">
        <v>56144</v>
      </c>
      <c r="C3901" s="670" t="s">
        <v>9</v>
      </c>
      <c r="D3901" s="671" t="s">
        <v>56145</v>
      </c>
    </row>
    <row r="3902" customFormat="false" ht="13.5" hidden="false" customHeight="false" outlineLevel="0" collapsed="false">
      <c r="A3902" s="670" t="s">
        <v>56146</v>
      </c>
      <c r="B3902" s="670" t="s">
        <v>56147</v>
      </c>
      <c r="C3902" s="670" t="s">
        <v>9</v>
      </c>
      <c r="D3902" s="671" t="s">
        <v>56148</v>
      </c>
    </row>
    <row r="3903" customFormat="false" ht="13.5" hidden="false" customHeight="false" outlineLevel="0" collapsed="false">
      <c r="A3903" s="670" t="s">
        <v>56149</v>
      </c>
      <c r="B3903" s="670" t="s">
        <v>56150</v>
      </c>
      <c r="C3903" s="670" t="s">
        <v>9</v>
      </c>
      <c r="D3903" s="671" t="s">
        <v>56151</v>
      </c>
    </row>
    <row r="3904" customFormat="false" ht="13.5" hidden="false" customHeight="false" outlineLevel="0" collapsed="false">
      <c r="A3904" s="670" t="s">
        <v>56152</v>
      </c>
      <c r="B3904" s="670" t="s">
        <v>56153</v>
      </c>
      <c r="C3904" s="670" t="s">
        <v>9</v>
      </c>
      <c r="D3904" s="671" t="s">
        <v>56154</v>
      </c>
    </row>
    <row r="3905" customFormat="false" ht="13.5" hidden="false" customHeight="false" outlineLevel="0" collapsed="false">
      <c r="A3905" s="670" t="s">
        <v>56155</v>
      </c>
      <c r="B3905" s="670" t="s">
        <v>56156</v>
      </c>
      <c r="C3905" s="670" t="s">
        <v>9</v>
      </c>
      <c r="D3905" s="671" t="s">
        <v>56157</v>
      </c>
    </row>
    <row r="3906" customFormat="false" ht="13.5" hidden="false" customHeight="false" outlineLevel="0" collapsed="false">
      <c r="A3906" s="670" t="s">
        <v>56158</v>
      </c>
      <c r="B3906" s="670" t="s">
        <v>56159</v>
      </c>
      <c r="C3906" s="670" t="s">
        <v>9</v>
      </c>
      <c r="D3906" s="671" t="s">
        <v>56160</v>
      </c>
    </row>
    <row r="3907" customFormat="false" ht="13.5" hidden="false" customHeight="false" outlineLevel="0" collapsed="false">
      <c r="A3907" s="670" t="s">
        <v>56161</v>
      </c>
      <c r="B3907" s="670" t="s">
        <v>56162</v>
      </c>
      <c r="C3907" s="670" t="s">
        <v>9</v>
      </c>
      <c r="D3907" s="671" t="s">
        <v>56163</v>
      </c>
    </row>
    <row r="3908" customFormat="false" ht="13.5" hidden="false" customHeight="false" outlineLevel="0" collapsed="false">
      <c r="A3908" s="670" t="s">
        <v>56164</v>
      </c>
      <c r="B3908" s="670" t="s">
        <v>56165</v>
      </c>
      <c r="C3908" s="670" t="s">
        <v>9</v>
      </c>
      <c r="D3908" s="671" t="s">
        <v>56166</v>
      </c>
    </row>
    <row r="3909" customFormat="false" ht="13.5" hidden="false" customHeight="false" outlineLevel="0" collapsed="false">
      <c r="A3909" s="670" t="s">
        <v>56167</v>
      </c>
      <c r="B3909" s="670" t="s">
        <v>56168</v>
      </c>
      <c r="C3909" s="670" t="s">
        <v>9</v>
      </c>
      <c r="D3909" s="671" t="s">
        <v>46286</v>
      </c>
    </row>
    <row r="3910" customFormat="false" ht="13.5" hidden="false" customHeight="false" outlineLevel="0" collapsed="false">
      <c r="A3910" s="670" t="s">
        <v>56169</v>
      </c>
      <c r="B3910" s="670" t="s">
        <v>56170</v>
      </c>
      <c r="C3910" s="670" t="s">
        <v>9</v>
      </c>
      <c r="D3910" s="671" t="s">
        <v>56171</v>
      </c>
    </row>
    <row r="3911" customFormat="false" ht="13.5" hidden="false" customHeight="false" outlineLevel="0" collapsed="false">
      <c r="A3911" s="670" t="s">
        <v>56172</v>
      </c>
      <c r="B3911" s="670" t="s">
        <v>56173</v>
      </c>
      <c r="C3911" s="670" t="s">
        <v>9</v>
      </c>
      <c r="D3911" s="671" t="s">
        <v>56174</v>
      </c>
    </row>
    <row r="3912" customFormat="false" ht="13.5" hidden="false" customHeight="false" outlineLevel="0" collapsed="false">
      <c r="A3912" s="670" t="s">
        <v>56175</v>
      </c>
      <c r="B3912" s="670" t="s">
        <v>56176</v>
      </c>
      <c r="C3912" s="670" t="s">
        <v>9</v>
      </c>
      <c r="D3912" s="671" t="s">
        <v>56177</v>
      </c>
    </row>
    <row r="3913" customFormat="false" ht="13.5" hidden="false" customHeight="false" outlineLevel="0" collapsed="false">
      <c r="A3913" s="670" t="s">
        <v>56178</v>
      </c>
      <c r="B3913" s="670" t="s">
        <v>56179</v>
      </c>
      <c r="C3913" s="670" t="s">
        <v>9</v>
      </c>
      <c r="D3913" s="671" t="s">
        <v>56180</v>
      </c>
    </row>
    <row r="3914" customFormat="false" ht="13.5" hidden="false" customHeight="false" outlineLevel="0" collapsed="false">
      <c r="A3914" s="670" t="s">
        <v>56181</v>
      </c>
      <c r="B3914" s="670" t="s">
        <v>56182</v>
      </c>
      <c r="C3914" s="670" t="s">
        <v>9</v>
      </c>
      <c r="D3914" s="671" t="s">
        <v>54401</v>
      </c>
    </row>
    <row r="3915" customFormat="false" ht="13.5" hidden="false" customHeight="false" outlineLevel="0" collapsed="false">
      <c r="A3915" s="670" t="s">
        <v>56183</v>
      </c>
      <c r="B3915" s="670" t="s">
        <v>56184</v>
      </c>
      <c r="C3915" s="670" t="s">
        <v>9</v>
      </c>
      <c r="D3915" s="671" t="s">
        <v>56185</v>
      </c>
    </row>
    <row r="3916" customFormat="false" ht="13.5" hidden="false" customHeight="false" outlineLevel="0" collapsed="false">
      <c r="A3916" s="670" t="s">
        <v>56186</v>
      </c>
      <c r="B3916" s="670" t="s">
        <v>56187</v>
      </c>
      <c r="C3916" s="670" t="s">
        <v>9</v>
      </c>
      <c r="D3916" s="671" t="s">
        <v>56188</v>
      </c>
    </row>
    <row r="3917" customFormat="false" ht="13.5" hidden="false" customHeight="false" outlineLevel="0" collapsed="false">
      <c r="A3917" s="670" t="s">
        <v>56189</v>
      </c>
      <c r="B3917" s="670" t="s">
        <v>56190</v>
      </c>
      <c r="C3917" s="670" t="s">
        <v>9</v>
      </c>
      <c r="D3917" s="671" t="s">
        <v>56191</v>
      </c>
    </row>
    <row r="3918" customFormat="false" ht="13.5" hidden="false" customHeight="false" outlineLevel="0" collapsed="false">
      <c r="A3918" s="670" t="s">
        <v>56192</v>
      </c>
      <c r="B3918" s="670" t="s">
        <v>56193</v>
      </c>
      <c r="C3918" s="670" t="s">
        <v>9</v>
      </c>
      <c r="D3918" s="671" t="s">
        <v>56191</v>
      </c>
    </row>
    <row r="3919" customFormat="false" ht="13.5" hidden="false" customHeight="false" outlineLevel="0" collapsed="false">
      <c r="A3919" s="670" t="s">
        <v>56194</v>
      </c>
      <c r="B3919" s="670" t="s">
        <v>56195</v>
      </c>
      <c r="C3919" s="670" t="s">
        <v>9</v>
      </c>
      <c r="D3919" s="671" t="s">
        <v>56191</v>
      </c>
    </row>
    <row r="3920" customFormat="false" ht="13.5" hidden="false" customHeight="false" outlineLevel="0" collapsed="false">
      <c r="A3920" s="670" t="s">
        <v>56196</v>
      </c>
      <c r="B3920" s="670" t="s">
        <v>56197</v>
      </c>
      <c r="C3920" s="670" t="s">
        <v>9</v>
      </c>
      <c r="D3920" s="671" t="s">
        <v>56198</v>
      </c>
    </row>
    <row r="3921" customFormat="false" ht="13.5" hidden="false" customHeight="false" outlineLevel="0" collapsed="false">
      <c r="A3921" s="670" t="s">
        <v>56199</v>
      </c>
      <c r="B3921" s="670" t="s">
        <v>56200</v>
      </c>
      <c r="C3921" s="670" t="s">
        <v>9</v>
      </c>
      <c r="D3921" s="671" t="s">
        <v>56198</v>
      </c>
    </row>
    <row r="3922" customFormat="false" ht="13.5" hidden="false" customHeight="false" outlineLevel="0" collapsed="false">
      <c r="A3922" s="670" t="s">
        <v>56201</v>
      </c>
      <c r="B3922" s="670" t="s">
        <v>56202</v>
      </c>
      <c r="C3922" s="670" t="s">
        <v>9</v>
      </c>
      <c r="D3922" s="671" t="s">
        <v>56203</v>
      </c>
    </row>
    <row r="3923" customFormat="false" ht="13.5" hidden="false" customHeight="false" outlineLevel="0" collapsed="false">
      <c r="A3923" s="670" t="s">
        <v>56204</v>
      </c>
      <c r="B3923" s="670" t="s">
        <v>56205</v>
      </c>
      <c r="C3923" s="670" t="s">
        <v>9</v>
      </c>
      <c r="D3923" s="671" t="s">
        <v>56206</v>
      </c>
    </row>
    <row r="3924" customFormat="false" ht="13.5" hidden="false" customHeight="false" outlineLevel="0" collapsed="false">
      <c r="A3924" s="670" t="s">
        <v>56207</v>
      </c>
      <c r="B3924" s="670" t="s">
        <v>56208</v>
      </c>
      <c r="C3924" s="670" t="s">
        <v>9</v>
      </c>
      <c r="D3924" s="671" t="s">
        <v>56206</v>
      </c>
    </row>
    <row r="3925" customFormat="false" ht="13.5" hidden="false" customHeight="false" outlineLevel="0" collapsed="false">
      <c r="A3925" s="670" t="s">
        <v>56209</v>
      </c>
      <c r="B3925" s="670" t="s">
        <v>56210</v>
      </c>
      <c r="C3925" s="670" t="s">
        <v>9</v>
      </c>
      <c r="D3925" s="671" t="s">
        <v>46446</v>
      </c>
    </row>
    <row r="3926" customFormat="false" ht="13.5" hidden="false" customHeight="false" outlineLevel="0" collapsed="false">
      <c r="A3926" s="670" t="s">
        <v>56211</v>
      </c>
      <c r="B3926" s="670" t="s">
        <v>56212</v>
      </c>
      <c r="C3926" s="670" t="s">
        <v>9</v>
      </c>
      <c r="D3926" s="671" t="s">
        <v>56213</v>
      </c>
    </row>
    <row r="3927" customFormat="false" ht="13.5" hidden="false" customHeight="false" outlineLevel="0" collapsed="false">
      <c r="A3927" s="670" t="s">
        <v>56214</v>
      </c>
      <c r="B3927" s="670" t="s">
        <v>56215</v>
      </c>
      <c r="C3927" s="670" t="s">
        <v>9</v>
      </c>
      <c r="D3927" s="671" t="s">
        <v>56216</v>
      </c>
    </row>
    <row r="3928" customFormat="false" ht="13.5" hidden="false" customHeight="false" outlineLevel="0" collapsed="false">
      <c r="A3928" s="670" t="s">
        <v>56217</v>
      </c>
      <c r="B3928" s="670" t="s">
        <v>56218</v>
      </c>
      <c r="C3928" s="670" t="s">
        <v>9</v>
      </c>
      <c r="D3928" s="671" t="s">
        <v>56219</v>
      </c>
    </row>
    <row r="3929" customFormat="false" ht="13.5" hidden="false" customHeight="false" outlineLevel="0" collapsed="false">
      <c r="A3929" s="670" t="s">
        <v>56220</v>
      </c>
      <c r="B3929" s="670" t="s">
        <v>56221</v>
      </c>
      <c r="C3929" s="670" t="s">
        <v>9</v>
      </c>
      <c r="D3929" s="671" t="s">
        <v>56219</v>
      </c>
    </row>
    <row r="3930" customFormat="false" ht="13.5" hidden="false" customHeight="false" outlineLevel="0" collapsed="false">
      <c r="A3930" s="670" t="s">
        <v>56222</v>
      </c>
      <c r="B3930" s="670" t="s">
        <v>56223</v>
      </c>
      <c r="C3930" s="670" t="s">
        <v>9</v>
      </c>
      <c r="D3930" s="671" t="s">
        <v>56224</v>
      </c>
    </row>
    <row r="3931" customFormat="false" ht="13.5" hidden="false" customHeight="false" outlineLevel="0" collapsed="false">
      <c r="A3931" s="670" t="s">
        <v>56225</v>
      </c>
      <c r="B3931" s="670" t="s">
        <v>56226</v>
      </c>
      <c r="C3931" s="670" t="s">
        <v>9</v>
      </c>
      <c r="D3931" s="671" t="s">
        <v>56224</v>
      </c>
    </row>
    <row r="3932" customFormat="false" ht="13.5" hidden="false" customHeight="false" outlineLevel="0" collapsed="false">
      <c r="A3932" s="670" t="s">
        <v>56227</v>
      </c>
      <c r="B3932" s="670" t="s">
        <v>56228</v>
      </c>
      <c r="C3932" s="670" t="s">
        <v>9</v>
      </c>
      <c r="D3932" s="671" t="s">
        <v>56224</v>
      </c>
    </row>
    <row r="3933" customFormat="false" ht="13.5" hidden="false" customHeight="false" outlineLevel="0" collapsed="false">
      <c r="A3933" s="670" t="s">
        <v>56229</v>
      </c>
      <c r="B3933" s="670" t="s">
        <v>56230</v>
      </c>
      <c r="C3933" s="670" t="s">
        <v>9</v>
      </c>
      <c r="D3933" s="671" t="s">
        <v>56231</v>
      </c>
    </row>
    <row r="3934" customFormat="false" ht="13.5" hidden="false" customHeight="false" outlineLevel="0" collapsed="false">
      <c r="A3934" s="670" t="s">
        <v>56232</v>
      </c>
      <c r="B3934" s="670" t="s">
        <v>56233</v>
      </c>
      <c r="C3934" s="670" t="s">
        <v>9</v>
      </c>
      <c r="D3934" s="671" t="s">
        <v>56231</v>
      </c>
    </row>
    <row r="3935" customFormat="false" ht="13.5" hidden="false" customHeight="false" outlineLevel="0" collapsed="false">
      <c r="A3935" s="670" t="s">
        <v>56234</v>
      </c>
      <c r="B3935" s="670" t="s">
        <v>56235</v>
      </c>
      <c r="C3935" s="670" t="s">
        <v>9</v>
      </c>
      <c r="D3935" s="671" t="s">
        <v>56231</v>
      </c>
    </row>
    <row r="3936" customFormat="false" ht="13.5" hidden="false" customHeight="false" outlineLevel="0" collapsed="false">
      <c r="A3936" s="670" t="s">
        <v>56236</v>
      </c>
      <c r="B3936" s="670" t="s">
        <v>56237</v>
      </c>
      <c r="C3936" s="670" t="s">
        <v>9</v>
      </c>
      <c r="D3936" s="671" t="s">
        <v>56238</v>
      </c>
    </row>
    <row r="3937" customFormat="false" ht="13.5" hidden="false" customHeight="false" outlineLevel="0" collapsed="false">
      <c r="A3937" s="670" t="s">
        <v>56239</v>
      </c>
      <c r="B3937" s="670" t="s">
        <v>56240</v>
      </c>
      <c r="C3937" s="670" t="s">
        <v>9</v>
      </c>
      <c r="D3937" s="671" t="s">
        <v>56238</v>
      </c>
    </row>
    <row r="3938" customFormat="false" ht="13.5" hidden="false" customHeight="false" outlineLevel="0" collapsed="false">
      <c r="A3938" s="670" t="s">
        <v>56241</v>
      </c>
      <c r="B3938" s="670" t="s">
        <v>56242</v>
      </c>
      <c r="C3938" s="670" t="s">
        <v>9</v>
      </c>
      <c r="D3938" s="671" t="s">
        <v>56243</v>
      </c>
    </row>
    <row r="3939" customFormat="false" ht="13.5" hidden="false" customHeight="false" outlineLevel="0" collapsed="false">
      <c r="A3939" s="670" t="s">
        <v>56244</v>
      </c>
      <c r="B3939" s="670" t="s">
        <v>56245</v>
      </c>
      <c r="C3939" s="670" t="s">
        <v>9</v>
      </c>
      <c r="D3939" s="671" t="s">
        <v>56243</v>
      </c>
    </row>
    <row r="3940" customFormat="false" ht="13.5" hidden="false" customHeight="false" outlineLevel="0" collapsed="false">
      <c r="A3940" s="670" t="s">
        <v>56246</v>
      </c>
      <c r="B3940" s="670" t="s">
        <v>56247</v>
      </c>
      <c r="C3940" s="670" t="s">
        <v>9</v>
      </c>
      <c r="D3940" s="671" t="s">
        <v>56248</v>
      </c>
    </row>
    <row r="3941" customFormat="false" ht="13.5" hidden="false" customHeight="false" outlineLevel="0" collapsed="false">
      <c r="A3941" s="670" t="s">
        <v>56249</v>
      </c>
      <c r="B3941" s="670" t="s">
        <v>56250</v>
      </c>
      <c r="C3941" s="670" t="s">
        <v>9</v>
      </c>
      <c r="D3941" s="671" t="s">
        <v>55462</v>
      </c>
    </row>
    <row r="3942" customFormat="false" ht="13.5" hidden="false" customHeight="false" outlineLevel="0" collapsed="false">
      <c r="A3942" s="670" t="s">
        <v>56251</v>
      </c>
      <c r="B3942" s="670" t="s">
        <v>56252</v>
      </c>
      <c r="C3942" s="670" t="s">
        <v>9</v>
      </c>
      <c r="D3942" s="671" t="s">
        <v>56253</v>
      </c>
    </row>
    <row r="3943" customFormat="false" ht="13.5" hidden="false" customHeight="false" outlineLevel="0" collapsed="false">
      <c r="A3943" s="670" t="s">
        <v>56254</v>
      </c>
      <c r="B3943" s="670" t="s">
        <v>56255</v>
      </c>
      <c r="C3943" s="670" t="s">
        <v>9</v>
      </c>
      <c r="D3943" s="671" t="s">
        <v>47009</v>
      </c>
    </row>
    <row r="3944" customFormat="false" ht="13.5" hidden="false" customHeight="false" outlineLevel="0" collapsed="false">
      <c r="A3944" s="670" t="s">
        <v>56256</v>
      </c>
      <c r="B3944" s="670" t="s">
        <v>56257</v>
      </c>
      <c r="C3944" s="670" t="s">
        <v>9</v>
      </c>
      <c r="D3944" s="671" t="s">
        <v>47009</v>
      </c>
    </row>
    <row r="3945" customFormat="false" ht="13.5" hidden="false" customHeight="false" outlineLevel="0" collapsed="false">
      <c r="A3945" s="670" t="s">
        <v>56258</v>
      </c>
      <c r="B3945" s="670" t="s">
        <v>56259</v>
      </c>
      <c r="C3945" s="670" t="s">
        <v>9</v>
      </c>
      <c r="D3945" s="671" t="s">
        <v>56260</v>
      </c>
    </row>
    <row r="3946" customFormat="false" ht="13.5" hidden="false" customHeight="false" outlineLevel="0" collapsed="false">
      <c r="A3946" s="670" t="s">
        <v>56261</v>
      </c>
      <c r="B3946" s="670" t="s">
        <v>56262</v>
      </c>
      <c r="C3946" s="670" t="s">
        <v>9</v>
      </c>
      <c r="D3946" s="671" t="s">
        <v>56260</v>
      </c>
    </row>
    <row r="3947" customFormat="false" ht="13.5" hidden="false" customHeight="false" outlineLevel="0" collapsed="false">
      <c r="A3947" s="670" t="s">
        <v>56263</v>
      </c>
      <c r="B3947" s="670" t="s">
        <v>56264</v>
      </c>
      <c r="C3947" s="670" t="s">
        <v>9</v>
      </c>
      <c r="D3947" s="671" t="s">
        <v>56260</v>
      </c>
    </row>
    <row r="3948" customFormat="false" ht="13.5" hidden="false" customHeight="false" outlineLevel="0" collapsed="false">
      <c r="A3948" s="670" t="s">
        <v>56265</v>
      </c>
      <c r="B3948" s="670" t="s">
        <v>56266</v>
      </c>
      <c r="C3948" s="670" t="s">
        <v>9</v>
      </c>
      <c r="D3948" s="671" t="s">
        <v>56267</v>
      </c>
    </row>
    <row r="3949" customFormat="false" ht="13.5" hidden="false" customHeight="false" outlineLevel="0" collapsed="false">
      <c r="A3949" s="670" t="s">
        <v>56268</v>
      </c>
      <c r="B3949" s="670" t="s">
        <v>56269</v>
      </c>
      <c r="C3949" s="670" t="s">
        <v>9</v>
      </c>
      <c r="D3949" s="671" t="s">
        <v>56267</v>
      </c>
    </row>
    <row r="3950" customFormat="false" ht="13.5" hidden="false" customHeight="false" outlineLevel="0" collapsed="false">
      <c r="A3950" s="670" t="s">
        <v>56270</v>
      </c>
      <c r="B3950" s="670" t="s">
        <v>56271</v>
      </c>
      <c r="C3950" s="670" t="s">
        <v>9</v>
      </c>
      <c r="D3950" s="671" t="s">
        <v>56267</v>
      </c>
    </row>
    <row r="3951" customFormat="false" ht="13.5" hidden="false" customHeight="false" outlineLevel="0" collapsed="false">
      <c r="A3951" s="670" t="s">
        <v>56272</v>
      </c>
      <c r="B3951" s="670" t="s">
        <v>56273</v>
      </c>
      <c r="C3951" s="670" t="s">
        <v>9</v>
      </c>
      <c r="D3951" s="671" t="s">
        <v>45740</v>
      </c>
    </row>
    <row r="3952" customFormat="false" ht="13.5" hidden="false" customHeight="false" outlineLevel="0" collapsed="false">
      <c r="A3952" s="670" t="s">
        <v>56274</v>
      </c>
      <c r="B3952" s="670" t="s">
        <v>56275</v>
      </c>
      <c r="C3952" s="670" t="s">
        <v>9</v>
      </c>
      <c r="D3952" s="671" t="s">
        <v>45740</v>
      </c>
    </row>
    <row r="3953" customFormat="false" ht="13.5" hidden="false" customHeight="false" outlineLevel="0" collapsed="false">
      <c r="A3953" s="670" t="s">
        <v>56276</v>
      </c>
      <c r="B3953" s="670" t="s">
        <v>56277</v>
      </c>
      <c r="C3953" s="670" t="s">
        <v>9</v>
      </c>
      <c r="D3953" s="671" t="s">
        <v>56278</v>
      </c>
    </row>
    <row r="3954" customFormat="false" ht="13.5" hidden="false" customHeight="false" outlineLevel="0" collapsed="false">
      <c r="A3954" s="670" t="s">
        <v>56279</v>
      </c>
      <c r="B3954" s="670" t="s">
        <v>56280</v>
      </c>
      <c r="C3954" s="670" t="s">
        <v>9</v>
      </c>
      <c r="D3954" s="671" t="s">
        <v>56278</v>
      </c>
    </row>
    <row r="3955" customFormat="false" ht="13.5" hidden="false" customHeight="false" outlineLevel="0" collapsed="false">
      <c r="A3955" s="670" t="s">
        <v>56281</v>
      </c>
      <c r="B3955" s="670" t="s">
        <v>56282</v>
      </c>
      <c r="C3955" s="670" t="s">
        <v>9</v>
      </c>
      <c r="D3955" s="671" t="s">
        <v>56283</v>
      </c>
    </row>
    <row r="3956" customFormat="false" ht="13.5" hidden="false" customHeight="false" outlineLevel="0" collapsed="false">
      <c r="A3956" s="670" t="s">
        <v>56284</v>
      </c>
      <c r="B3956" s="670" t="s">
        <v>56285</v>
      </c>
      <c r="C3956" s="670" t="s">
        <v>9</v>
      </c>
      <c r="D3956" s="671" t="s">
        <v>47435</v>
      </c>
    </row>
    <row r="3957" customFormat="false" ht="13.5" hidden="false" customHeight="false" outlineLevel="0" collapsed="false">
      <c r="A3957" s="670" t="s">
        <v>56286</v>
      </c>
      <c r="B3957" s="670" t="s">
        <v>56287</v>
      </c>
      <c r="C3957" s="670" t="s">
        <v>9</v>
      </c>
      <c r="D3957" s="671" t="s">
        <v>54941</v>
      </c>
    </row>
    <row r="3958" customFormat="false" ht="13.5" hidden="false" customHeight="false" outlineLevel="0" collapsed="false">
      <c r="A3958" s="670" t="s">
        <v>56288</v>
      </c>
      <c r="B3958" s="670" t="s">
        <v>56289</v>
      </c>
      <c r="C3958" s="670" t="s">
        <v>9</v>
      </c>
      <c r="D3958" s="671" t="s">
        <v>56290</v>
      </c>
    </row>
    <row r="3959" customFormat="false" ht="13.5" hidden="false" customHeight="false" outlineLevel="0" collapsed="false">
      <c r="A3959" s="670" t="s">
        <v>56291</v>
      </c>
      <c r="B3959" s="670" t="s">
        <v>56292</v>
      </c>
      <c r="C3959" s="670" t="s">
        <v>9</v>
      </c>
      <c r="D3959" s="671" t="s">
        <v>56293</v>
      </c>
    </row>
    <row r="3960" customFormat="false" ht="13.5" hidden="false" customHeight="false" outlineLevel="0" collapsed="false">
      <c r="A3960" s="670" t="s">
        <v>56294</v>
      </c>
      <c r="B3960" s="670" t="s">
        <v>56295</v>
      </c>
      <c r="C3960" s="670" t="s">
        <v>9</v>
      </c>
      <c r="D3960" s="671" t="s">
        <v>56296</v>
      </c>
    </row>
    <row r="3961" customFormat="false" ht="13.5" hidden="false" customHeight="false" outlineLevel="0" collapsed="false">
      <c r="A3961" s="670" t="s">
        <v>56297</v>
      </c>
      <c r="B3961" s="670" t="s">
        <v>56298</v>
      </c>
      <c r="C3961" s="670" t="s">
        <v>9</v>
      </c>
      <c r="D3961" s="671" t="s">
        <v>55802</v>
      </c>
    </row>
    <row r="3962" customFormat="false" ht="13.5" hidden="false" customHeight="false" outlineLevel="0" collapsed="false">
      <c r="A3962" s="670" t="s">
        <v>56299</v>
      </c>
      <c r="B3962" s="670" t="s">
        <v>56300</v>
      </c>
      <c r="C3962" s="670" t="s">
        <v>9</v>
      </c>
      <c r="D3962" s="671" t="s">
        <v>56301</v>
      </c>
    </row>
    <row r="3963" customFormat="false" ht="13.5" hidden="false" customHeight="false" outlineLevel="0" collapsed="false">
      <c r="A3963" s="670" t="s">
        <v>56302</v>
      </c>
      <c r="B3963" s="670" t="s">
        <v>56303</v>
      </c>
      <c r="C3963" s="670" t="s">
        <v>9</v>
      </c>
      <c r="D3963" s="671" t="s">
        <v>56304</v>
      </c>
    </row>
    <row r="3964" customFormat="false" ht="13.5" hidden="false" customHeight="false" outlineLevel="0" collapsed="false">
      <c r="A3964" s="670" t="s">
        <v>56305</v>
      </c>
      <c r="B3964" s="670" t="s">
        <v>56306</v>
      </c>
      <c r="C3964" s="670" t="s">
        <v>9</v>
      </c>
      <c r="D3964" s="671" t="s">
        <v>56307</v>
      </c>
    </row>
    <row r="3965" customFormat="false" ht="13.5" hidden="false" customHeight="false" outlineLevel="0" collapsed="false">
      <c r="A3965" s="670" t="s">
        <v>56308</v>
      </c>
      <c r="B3965" s="670" t="s">
        <v>56309</v>
      </c>
      <c r="C3965" s="670" t="s">
        <v>9</v>
      </c>
      <c r="D3965" s="671" t="s">
        <v>56310</v>
      </c>
    </row>
    <row r="3966" customFormat="false" ht="13.5" hidden="false" customHeight="false" outlineLevel="0" collapsed="false">
      <c r="A3966" s="670" t="s">
        <v>56311</v>
      </c>
      <c r="B3966" s="670" t="s">
        <v>56312</v>
      </c>
      <c r="C3966" s="670" t="s">
        <v>9</v>
      </c>
      <c r="D3966" s="671" t="s">
        <v>56313</v>
      </c>
    </row>
    <row r="3967" customFormat="false" ht="13.5" hidden="false" customHeight="false" outlineLevel="0" collapsed="false">
      <c r="A3967" s="670" t="s">
        <v>56314</v>
      </c>
      <c r="B3967" s="670" t="s">
        <v>56315</v>
      </c>
      <c r="C3967" s="670" t="s">
        <v>9</v>
      </c>
      <c r="D3967" s="671" t="s">
        <v>56316</v>
      </c>
    </row>
    <row r="3968" customFormat="false" ht="13.5" hidden="false" customHeight="false" outlineLevel="0" collapsed="false">
      <c r="A3968" s="670" t="s">
        <v>56317</v>
      </c>
      <c r="B3968" s="670" t="s">
        <v>56318</v>
      </c>
      <c r="C3968" s="670" t="s">
        <v>9</v>
      </c>
      <c r="D3968" s="671" t="s">
        <v>56319</v>
      </c>
    </row>
    <row r="3969" customFormat="false" ht="13.5" hidden="false" customHeight="false" outlineLevel="0" collapsed="false">
      <c r="A3969" s="670" t="s">
        <v>56320</v>
      </c>
      <c r="B3969" s="670" t="s">
        <v>56321</v>
      </c>
      <c r="C3969" s="670" t="s">
        <v>9</v>
      </c>
      <c r="D3969" s="671" t="s">
        <v>56322</v>
      </c>
    </row>
    <row r="3970" customFormat="false" ht="13.5" hidden="false" customHeight="false" outlineLevel="0" collapsed="false">
      <c r="A3970" s="670" t="s">
        <v>56323</v>
      </c>
      <c r="B3970" s="670" t="s">
        <v>56324</v>
      </c>
      <c r="C3970" s="670" t="s">
        <v>9</v>
      </c>
      <c r="D3970" s="671" t="s">
        <v>56325</v>
      </c>
    </row>
    <row r="3971" customFormat="false" ht="13.5" hidden="false" customHeight="false" outlineLevel="0" collapsed="false">
      <c r="A3971" s="670" t="s">
        <v>56326</v>
      </c>
      <c r="B3971" s="670" t="s">
        <v>56327</v>
      </c>
      <c r="C3971" s="670" t="s">
        <v>9</v>
      </c>
      <c r="D3971" s="671" t="s">
        <v>56328</v>
      </c>
    </row>
    <row r="3972" customFormat="false" ht="13.5" hidden="false" customHeight="false" outlineLevel="0" collapsed="false">
      <c r="A3972" s="670" t="s">
        <v>56329</v>
      </c>
      <c r="B3972" s="670" t="s">
        <v>56330</v>
      </c>
      <c r="C3972" s="670" t="s">
        <v>9</v>
      </c>
      <c r="D3972" s="671" t="s">
        <v>56331</v>
      </c>
    </row>
    <row r="3973" customFormat="false" ht="13.5" hidden="false" customHeight="false" outlineLevel="0" collapsed="false">
      <c r="A3973" s="670" t="s">
        <v>56332</v>
      </c>
      <c r="B3973" s="670" t="s">
        <v>56333</v>
      </c>
      <c r="C3973" s="670" t="s">
        <v>9</v>
      </c>
      <c r="D3973" s="671" t="s">
        <v>56334</v>
      </c>
    </row>
    <row r="3974" customFormat="false" ht="13.5" hidden="false" customHeight="false" outlineLevel="0" collapsed="false">
      <c r="A3974" s="670" t="s">
        <v>56335</v>
      </c>
      <c r="B3974" s="670" t="s">
        <v>56336</v>
      </c>
      <c r="C3974" s="670" t="s">
        <v>9</v>
      </c>
      <c r="D3974" s="671" t="s">
        <v>56337</v>
      </c>
    </row>
    <row r="3975" customFormat="false" ht="13.5" hidden="false" customHeight="false" outlineLevel="0" collapsed="false">
      <c r="A3975" s="670" t="s">
        <v>56338</v>
      </c>
      <c r="B3975" s="670" t="s">
        <v>56339</v>
      </c>
      <c r="C3975" s="670" t="s">
        <v>9</v>
      </c>
      <c r="D3975" s="671" t="s">
        <v>55814</v>
      </c>
    </row>
    <row r="3976" customFormat="false" ht="13.5" hidden="false" customHeight="false" outlineLevel="0" collapsed="false">
      <c r="A3976" s="670" t="s">
        <v>56340</v>
      </c>
      <c r="B3976" s="670" t="s">
        <v>56341</v>
      </c>
      <c r="C3976" s="670" t="s">
        <v>9</v>
      </c>
      <c r="D3976" s="671" t="s">
        <v>56342</v>
      </c>
    </row>
    <row r="3977" customFormat="false" ht="13.5" hidden="false" customHeight="false" outlineLevel="0" collapsed="false">
      <c r="A3977" s="670" t="s">
        <v>56343</v>
      </c>
      <c r="B3977" s="670" t="s">
        <v>56344</v>
      </c>
      <c r="C3977" s="670" t="s">
        <v>9</v>
      </c>
      <c r="D3977" s="671" t="s">
        <v>56345</v>
      </c>
    </row>
    <row r="3978" customFormat="false" ht="13.5" hidden="false" customHeight="false" outlineLevel="0" collapsed="false">
      <c r="A3978" s="670" t="s">
        <v>56346</v>
      </c>
      <c r="B3978" s="670" t="s">
        <v>56347</v>
      </c>
      <c r="C3978" s="670" t="s">
        <v>9</v>
      </c>
      <c r="D3978" s="671" t="s">
        <v>56348</v>
      </c>
    </row>
    <row r="3979" customFormat="false" ht="13.5" hidden="false" customHeight="false" outlineLevel="0" collapsed="false">
      <c r="A3979" s="670" t="s">
        <v>56349</v>
      </c>
      <c r="B3979" s="670" t="s">
        <v>56350</v>
      </c>
      <c r="C3979" s="670" t="s">
        <v>9</v>
      </c>
      <c r="D3979" s="671" t="s">
        <v>56351</v>
      </c>
    </row>
    <row r="3980" customFormat="false" ht="13.5" hidden="false" customHeight="false" outlineLevel="0" collapsed="false">
      <c r="A3980" s="670" t="s">
        <v>56352</v>
      </c>
      <c r="B3980" s="670" t="s">
        <v>56353</v>
      </c>
      <c r="C3980" s="670" t="s">
        <v>9</v>
      </c>
      <c r="D3980" s="671" t="s">
        <v>49616</v>
      </c>
    </row>
    <row r="3981" customFormat="false" ht="13.5" hidden="false" customHeight="false" outlineLevel="0" collapsed="false">
      <c r="A3981" s="670" t="s">
        <v>56354</v>
      </c>
      <c r="B3981" s="670" t="s">
        <v>56355</v>
      </c>
      <c r="C3981" s="670" t="s">
        <v>9</v>
      </c>
      <c r="D3981" s="671" t="s">
        <v>56356</v>
      </c>
    </row>
    <row r="3982" customFormat="false" ht="13.5" hidden="false" customHeight="false" outlineLevel="0" collapsed="false">
      <c r="A3982" s="670" t="s">
        <v>56357</v>
      </c>
      <c r="B3982" s="670" t="s">
        <v>56358</v>
      </c>
      <c r="C3982" s="670" t="s">
        <v>9</v>
      </c>
      <c r="D3982" s="671" t="s">
        <v>56359</v>
      </c>
    </row>
    <row r="3983" customFormat="false" ht="13.5" hidden="false" customHeight="false" outlineLevel="0" collapsed="false">
      <c r="A3983" s="670" t="s">
        <v>56360</v>
      </c>
      <c r="B3983" s="670" t="s">
        <v>56361</v>
      </c>
      <c r="C3983" s="670" t="s">
        <v>9</v>
      </c>
      <c r="D3983" s="671" t="s">
        <v>56362</v>
      </c>
    </row>
    <row r="3984" customFormat="false" ht="13.5" hidden="false" customHeight="false" outlineLevel="0" collapsed="false">
      <c r="A3984" s="670" t="s">
        <v>56363</v>
      </c>
      <c r="B3984" s="670" t="s">
        <v>56364</v>
      </c>
      <c r="C3984" s="670" t="s">
        <v>9</v>
      </c>
      <c r="D3984" s="671" t="s">
        <v>56365</v>
      </c>
    </row>
    <row r="3985" customFormat="false" ht="13.5" hidden="false" customHeight="false" outlineLevel="0" collapsed="false">
      <c r="A3985" s="670" t="s">
        <v>56366</v>
      </c>
      <c r="B3985" s="670" t="s">
        <v>56367</v>
      </c>
      <c r="C3985" s="670" t="s">
        <v>9</v>
      </c>
      <c r="D3985" s="671" t="s">
        <v>54782</v>
      </c>
    </row>
    <row r="3986" customFormat="false" ht="13.5" hidden="false" customHeight="false" outlineLevel="0" collapsed="false">
      <c r="A3986" s="670" t="s">
        <v>56368</v>
      </c>
      <c r="B3986" s="670" t="s">
        <v>56369</v>
      </c>
      <c r="C3986" s="670" t="s">
        <v>9</v>
      </c>
      <c r="D3986" s="671" t="s">
        <v>56370</v>
      </c>
    </row>
    <row r="3987" customFormat="false" ht="13.5" hidden="false" customHeight="false" outlineLevel="0" collapsed="false">
      <c r="A3987" s="670" t="s">
        <v>56371</v>
      </c>
      <c r="B3987" s="670" t="s">
        <v>56372</v>
      </c>
      <c r="C3987" s="670" t="s">
        <v>9</v>
      </c>
      <c r="D3987" s="671" t="s">
        <v>56373</v>
      </c>
    </row>
    <row r="3988" customFormat="false" ht="13.5" hidden="false" customHeight="false" outlineLevel="0" collapsed="false">
      <c r="A3988" s="670" t="s">
        <v>56374</v>
      </c>
      <c r="B3988" s="670" t="s">
        <v>56375</v>
      </c>
      <c r="C3988" s="670" t="s">
        <v>9</v>
      </c>
      <c r="D3988" s="671" t="s">
        <v>56376</v>
      </c>
    </row>
    <row r="3989" customFormat="false" ht="13.5" hidden="false" customHeight="false" outlineLevel="0" collapsed="false">
      <c r="A3989" s="670" t="s">
        <v>56377</v>
      </c>
      <c r="B3989" s="670" t="s">
        <v>56378</v>
      </c>
      <c r="C3989" s="670" t="s">
        <v>9</v>
      </c>
      <c r="D3989" s="671" t="s">
        <v>56379</v>
      </c>
    </row>
    <row r="3990" customFormat="false" ht="13.5" hidden="false" customHeight="false" outlineLevel="0" collapsed="false">
      <c r="A3990" s="670" t="s">
        <v>56380</v>
      </c>
      <c r="B3990" s="670" t="s">
        <v>56381</v>
      </c>
      <c r="C3990" s="670" t="s">
        <v>9</v>
      </c>
      <c r="D3990" s="671" t="s">
        <v>56382</v>
      </c>
    </row>
    <row r="3991" customFormat="false" ht="13.5" hidden="false" customHeight="false" outlineLevel="0" collapsed="false">
      <c r="A3991" s="670" t="s">
        <v>56383</v>
      </c>
      <c r="B3991" s="670" t="s">
        <v>56384</v>
      </c>
      <c r="C3991" s="670" t="s">
        <v>9</v>
      </c>
      <c r="D3991" s="671" t="s">
        <v>56385</v>
      </c>
    </row>
    <row r="3992" customFormat="false" ht="13.5" hidden="false" customHeight="false" outlineLevel="0" collapsed="false">
      <c r="A3992" s="670" t="s">
        <v>56386</v>
      </c>
      <c r="B3992" s="670" t="s">
        <v>56387</v>
      </c>
      <c r="C3992" s="670" t="s">
        <v>9</v>
      </c>
      <c r="D3992" s="671" t="s">
        <v>56388</v>
      </c>
    </row>
    <row r="3993" customFormat="false" ht="13.5" hidden="false" customHeight="false" outlineLevel="0" collapsed="false">
      <c r="A3993" s="670" t="s">
        <v>56389</v>
      </c>
      <c r="B3993" s="670" t="s">
        <v>56390</v>
      </c>
      <c r="C3993" s="670" t="s">
        <v>9</v>
      </c>
      <c r="D3993" s="671" t="s">
        <v>56391</v>
      </c>
    </row>
    <row r="3994" customFormat="false" ht="13.5" hidden="false" customHeight="false" outlineLevel="0" collapsed="false">
      <c r="A3994" s="670" t="s">
        <v>56392</v>
      </c>
      <c r="B3994" s="670" t="s">
        <v>56393</v>
      </c>
      <c r="C3994" s="670" t="s">
        <v>9</v>
      </c>
      <c r="D3994" s="671" t="s">
        <v>56394</v>
      </c>
    </row>
    <row r="3995" customFormat="false" ht="13.5" hidden="false" customHeight="false" outlineLevel="0" collapsed="false">
      <c r="A3995" s="670" t="s">
        <v>56395</v>
      </c>
      <c r="B3995" s="670" t="s">
        <v>56396</v>
      </c>
      <c r="C3995" s="670" t="s">
        <v>9</v>
      </c>
      <c r="D3995" s="671" t="s">
        <v>55848</v>
      </c>
    </row>
    <row r="3996" customFormat="false" ht="13.5" hidden="false" customHeight="false" outlineLevel="0" collapsed="false">
      <c r="A3996" s="670" t="s">
        <v>56397</v>
      </c>
      <c r="B3996" s="670" t="s">
        <v>56398</v>
      </c>
      <c r="C3996" s="670" t="s">
        <v>9</v>
      </c>
      <c r="D3996" s="671" t="s">
        <v>56399</v>
      </c>
    </row>
    <row r="3997" customFormat="false" ht="13.5" hidden="false" customHeight="false" outlineLevel="0" collapsed="false">
      <c r="A3997" s="670" t="s">
        <v>56400</v>
      </c>
      <c r="B3997" s="670" t="s">
        <v>56401</v>
      </c>
      <c r="C3997" s="670" t="s">
        <v>9</v>
      </c>
      <c r="D3997" s="671" t="s">
        <v>56402</v>
      </c>
    </row>
    <row r="3998" customFormat="false" ht="13.5" hidden="false" customHeight="false" outlineLevel="0" collapsed="false">
      <c r="A3998" s="670" t="s">
        <v>56403</v>
      </c>
      <c r="B3998" s="670" t="s">
        <v>56404</v>
      </c>
      <c r="C3998" s="670" t="s">
        <v>9</v>
      </c>
      <c r="D3998" s="671" t="s">
        <v>56405</v>
      </c>
    </row>
    <row r="3999" customFormat="false" ht="13.5" hidden="false" customHeight="false" outlineLevel="0" collapsed="false">
      <c r="A3999" s="670" t="s">
        <v>56406</v>
      </c>
      <c r="B3999" s="670" t="s">
        <v>56407</v>
      </c>
      <c r="C3999" s="670" t="s">
        <v>9</v>
      </c>
      <c r="D3999" s="671" t="s">
        <v>56408</v>
      </c>
    </row>
    <row r="4000" customFormat="false" ht="13.5" hidden="false" customHeight="false" outlineLevel="0" collapsed="false">
      <c r="A4000" s="670" t="s">
        <v>56409</v>
      </c>
      <c r="B4000" s="670" t="s">
        <v>56410</v>
      </c>
      <c r="C4000" s="670" t="s">
        <v>9</v>
      </c>
      <c r="D4000" s="671" t="s">
        <v>56411</v>
      </c>
    </row>
    <row r="4001" customFormat="false" ht="13.5" hidden="false" customHeight="false" outlineLevel="0" collapsed="false">
      <c r="A4001" s="670" t="s">
        <v>56412</v>
      </c>
      <c r="B4001" s="670" t="s">
        <v>56413</v>
      </c>
      <c r="C4001" s="670" t="s">
        <v>9</v>
      </c>
      <c r="D4001" s="671" t="s">
        <v>56414</v>
      </c>
    </row>
    <row r="4002" customFormat="false" ht="13.5" hidden="false" customHeight="false" outlineLevel="0" collapsed="false">
      <c r="A4002" s="670" t="s">
        <v>56415</v>
      </c>
      <c r="B4002" s="670" t="s">
        <v>56416</v>
      </c>
      <c r="C4002" s="670" t="s">
        <v>9</v>
      </c>
      <c r="D4002" s="671" t="s">
        <v>56417</v>
      </c>
    </row>
    <row r="4003" customFormat="false" ht="13.5" hidden="false" customHeight="false" outlineLevel="0" collapsed="false">
      <c r="A4003" s="670" t="s">
        <v>56418</v>
      </c>
      <c r="B4003" s="670" t="s">
        <v>56419</v>
      </c>
      <c r="C4003" s="670" t="s">
        <v>9</v>
      </c>
      <c r="D4003" s="671" t="s">
        <v>54300</v>
      </c>
    </row>
    <row r="4004" customFormat="false" ht="13.5" hidden="false" customHeight="false" outlineLevel="0" collapsed="false">
      <c r="A4004" s="670" t="s">
        <v>56420</v>
      </c>
      <c r="B4004" s="670" t="s">
        <v>56421</v>
      </c>
      <c r="C4004" s="670" t="s">
        <v>9</v>
      </c>
      <c r="D4004" s="671" t="s">
        <v>56422</v>
      </c>
    </row>
    <row r="4005" customFormat="false" ht="13.5" hidden="false" customHeight="false" outlineLevel="0" collapsed="false">
      <c r="A4005" s="670" t="s">
        <v>56423</v>
      </c>
      <c r="B4005" s="670" t="s">
        <v>56424</v>
      </c>
      <c r="C4005" s="670" t="s">
        <v>9</v>
      </c>
      <c r="D4005" s="671" t="s">
        <v>56425</v>
      </c>
    </row>
    <row r="4006" customFormat="false" ht="13.5" hidden="false" customHeight="false" outlineLevel="0" collapsed="false">
      <c r="A4006" s="670" t="s">
        <v>56426</v>
      </c>
      <c r="B4006" s="670" t="s">
        <v>56427</v>
      </c>
      <c r="C4006" s="670" t="s">
        <v>9</v>
      </c>
      <c r="D4006" s="671" t="s">
        <v>56428</v>
      </c>
    </row>
    <row r="4007" customFormat="false" ht="13.5" hidden="false" customHeight="false" outlineLevel="0" collapsed="false">
      <c r="A4007" s="670" t="s">
        <v>56429</v>
      </c>
      <c r="B4007" s="670" t="s">
        <v>56430</v>
      </c>
      <c r="C4007" s="670" t="s">
        <v>9</v>
      </c>
      <c r="D4007" s="671" t="s">
        <v>56431</v>
      </c>
    </row>
    <row r="4008" customFormat="false" ht="13.5" hidden="false" customHeight="false" outlineLevel="0" collapsed="false">
      <c r="A4008" s="670" t="s">
        <v>56432</v>
      </c>
      <c r="B4008" s="670" t="s">
        <v>56433</v>
      </c>
      <c r="C4008" s="670" t="s">
        <v>9</v>
      </c>
      <c r="D4008" s="671" t="s">
        <v>51162</v>
      </c>
    </row>
    <row r="4009" customFormat="false" ht="13.5" hidden="false" customHeight="false" outlineLevel="0" collapsed="false">
      <c r="A4009" s="670" t="s">
        <v>56434</v>
      </c>
      <c r="B4009" s="670" t="s">
        <v>56435</v>
      </c>
      <c r="C4009" s="670" t="s">
        <v>9</v>
      </c>
      <c r="D4009" s="671" t="s">
        <v>56436</v>
      </c>
    </row>
    <row r="4010" customFormat="false" ht="13.5" hidden="false" customHeight="false" outlineLevel="0" collapsed="false">
      <c r="A4010" s="670" t="s">
        <v>56437</v>
      </c>
      <c r="B4010" s="670" t="s">
        <v>56438</v>
      </c>
      <c r="C4010" s="670" t="s">
        <v>9</v>
      </c>
      <c r="D4010" s="671" t="s">
        <v>56439</v>
      </c>
    </row>
    <row r="4011" customFormat="false" ht="13.5" hidden="false" customHeight="false" outlineLevel="0" collapsed="false">
      <c r="A4011" s="670" t="s">
        <v>56440</v>
      </c>
      <c r="B4011" s="670" t="s">
        <v>56441</v>
      </c>
      <c r="C4011" s="670" t="s">
        <v>9</v>
      </c>
      <c r="D4011" s="671" t="s">
        <v>56442</v>
      </c>
    </row>
    <row r="4012" customFormat="false" ht="13.5" hidden="false" customHeight="false" outlineLevel="0" collapsed="false">
      <c r="A4012" s="670" t="s">
        <v>56443</v>
      </c>
      <c r="B4012" s="670" t="s">
        <v>56444</v>
      </c>
      <c r="C4012" s="670" t="s">
        <v>9</v>
      </c>
      <c r="D4012" s="671" t="s">
        <v>56445</v>
      </c>
    </row>
    <row r="4013" customFormat="false" ht="13.5" hidden="false" customHeight="false" outlineLevel="0" collapsed="false">
      <c r="A4013" s="670" t="s">
        <v>56446</v>
      </c>
      <c r="B4013" s="670" t="s">
        <v>56447</v>
      </c>
      <c r="C4013" s="670" t="s">
        <v>9</v>
      </c>
      <c r="D4013" s="671" t="s">
        <v>56448</v>
      </c>
    </row>
    <row r="4014" customFormat="false" ht="13.5" hidden="false" customHeight="false" outlineLevel="0" collapsed="false">
      <c r="A4014" s="670" t="s">
        <v>56449</v>
      </c>
      <c r="B4014" s="670" t="s">
        <v>56450</v>
      </c>
      <c r="C4014" s="670" t="s">
        <v>9</v>
      </c>
      <c r="D4014" s="671" t="s">
        <v>56451</v>
      </c>
    </row>
    <row r="4015" customFormat="false" ht="13.5" hidden="false" customHeight="false" outlineLevel="0" collapsed="false">
      <c r="A4015" s="670" t="s">
        <v>56452</v>
      </c>
      <c r="B4015" s="670" t="s">
        <v>56453</v>
      </c>
      <c r="C4015" s="670" t="s">
        <v>9</v>
      </c>
      <c r="D4015" s="671" t="s">
        <v>56283</v>
      </c>
    </row>
    <row r="4016" customFormat="false" ht="13.5" hidden="false" customHeight="false" outlineLevel="0" collapsed="false">
      <c r="A4016" s="670" t="s">
        <v>56454</v>
      </c>
      <c r="B4016" s="670" t="s">
        <v>56455</v>
      </c>
      <c r="C4016" s="670" t="s">
        <v>9</v>
      </c>
      <c r="D4016" s="671" t="s">
        <v>56456</v>
      </c>
    </row>
    <row r="4017" customFormat="false" ht="13.5" hidden="false" customHeight="false" outlineLevel="0" collapsed="false">
      <c r="A4017" s="670" t="s">
        <v>56457</v>
      </c>
      <c r="B4017" s="670" t="s">
        <v>56458</v>
      </c>
      <c r="C4017" s="670" t="s">
        <v>9</v>
      </c>
      <c r="D4017" s="671" t="s">
        <v>56459</v>
      </c>
    </row>
    <row r="4018" customFormat="false" ht="13.5" hidden="false" customHeight="false" outlineLevel="0" collapsed="false">
      <c r="A4018" s="670" t="s">
        <v>56460</v>
      </c>
      <c r="B4018" s="670" t="s">
        <v>56461</v>
      </c>
      <c r="C4018" s="670" t="s">
        <v>9</v>
      </c>
      <c r="D4018" s="671" t="s">
        <v>53349</v>
      </c>
    </row>
    <row r="4019" customFormat="false" ht="13.5" hidden="false" customHeight="false" outlineLevel="0" collapsed="false">
      <c r="A4019" s="670" t="s">
        <v>56462</v>
      </c>
      <c r="B4019" s="670" t="s">
        <v>56463</v>
      </c>
      <c r="C4019" s="670" t="s">
        <v>9</v>
      </c>
      <c r="D4019" s="671" t="s">
        <v>54288</v>
      </c>
    </row>
    <row r="4020" customFormat="false" ht="13.5" hidden="false" customHeight="false" outlineLevel="0" collapsed="false">
      <c r="A4020" s="670" t="s">
        <v>56464</v>
      </c>
      <c r="B4020" s="670" t="s">
        <v>56465</v>
      </c>
      <c r="C4020" s="670" t="s">
        <v>9</v>
      </c>
      <c r="D4020" s="671" t="s">
        <v>56466</v>
      </c>
    </row>
    <row r="4021" customFormat="false" ht="13.5" hidden="false" customHeight="false" outlineLevel="0" collapsed="false">
      <c r="A4021" s="670" t="s">
        <v>56467</v>
      </c>
      <c r="B4021" s="670" t="s">
        <v>56468</v>
      </c>
      <c r="C4021" s="670" t="s">
        <v>9</v>
      </c>
      <c r="D4021" s="671" t="s">
        <v>56469</v>
      </c>
    </row>
    <row r="4022" customFormat="false" ht="13.5" hidden="false" customHeight="false" outlineLevel="0" collapsed="false">
      <c r="A4022" s="670" t="s">
        <v>56470</v>
      </c>
      <c r="B4022" s="670" t="s">
        <v>56471</v>
      </c>
      <c r="C4022" s="670" t="s">
        <v>9</v>
      </c>
      <c r="D4022" s="671" t="s">
        <v>56472</v>
      </c>
    </row>
    <row r="4023" customFormat="false" ht="13.5" hidden="false" customHeight="false" outlineLevel="0" collapsed="false">
      <c r="A4023" s="670" t="s">
        <v>56473</v>
      </c>
      <c r="B4023" s="670" t="s">
        <v>56474</v>
      </c>
      <c r="C4023" s="670" t="s">
        <v>9</v>
      </c>
      <c r="D4023" s="671" t="s">
        <v>56475</v>
      </c>
    </row>
    <row r="4024" customFormat="false" ht="13.5" hidden="false" customHeight="false" outlineLevel="0" collapsed="false">
      <c r="A4024" s="670" t="s">
        <v>56476</v>
      </c>
      <c r="B4024" s="670" t="s">
        <v>56477</v>
      </c>
      <c r="C4024" s="670" t="s">
        <v>9</v>
      </c>
      <c r="D4024" s="671" t="s">
        <v>56478</v>
      </c>
    </row>
    <row r="4025" customFormat="false" ht="13.5" hidden="false" customHeight="false" outlineLevel="0" collapsed="false">
      <c r="A4025" s="670" t="s">
        <v>56479</v>
      </c>
      <c r="B4025" s="670" t="s">
        <v>56480</v>
      </c>
      <c r="C4025" s="670" t="s">
        <v>9</v>
      </c>
      <c r="D4025" s="671" t="s">
        <v>56481</v>
      </c>
    </row>
    <row r="4026" customFormat="false" ht="13.5" hidden="false" customHeight="false" outlineLevel="0" collapsed="false">
      <c r="A4026" s="670" t="s">
        <v>56482</v>
      </c>
      <c r="B4026" s="670" t="s">
        <v>56483</v>
      </c>
      <c r="C4026" s="670" t="s">
        <v>9</v>
      </c>
      <c r="D4026" s="671" t="s">
        <v>56484</v>
      </c>
    </row>
    <row r="4027" customFormat="false" ht="13.5" hidden="false" customHeight="false" outlineLevel="0" collapsed="false">
      <c r="A4027" s="670" t="s">
        <v>56485</v>
      </c>
      <c r="B4027" s="670" t="s">
        <v>56486</v>
      </c>
      <c r="C4027" s="670" t="s">
        <v>9</v>
      </c>
      <c r="D4027" s="671" t="s">
        <v>46697</v>
      </c>
    </row>
    <row r="4028" customFormat="false" ht="13.5" hidden="false" customHeight="false" outlineLevel="0" collapsed="false">
      <c r="A4028" s="670" t="s">
        <v>56487</v>
      </c>
      <c r="B4028" s="670" t="s">
        <v>56488</v>
      </c>
      <c r="C4028" s="670" t="s">
        <v>9</v>
      </c>
      <c r="D4028" s="671" t="s">
        <v>56489</v>
      </c>
    </row>
    <row r="4029" customFormat="false" ht="13.5" hidden="false" customHeight="false" outlineLevel="0" collapsed="false">
      <c r="A4029" s="670" t="s">
        <v>56490</v>
      </c>
      <c r="B4029" s="670" t="s">
        <v>56491</v>
      </c>
      <c r="C4029" s="670" t="s">
        <v>9</v>
      </c>
      <c r="D4029" s="671" t="s">
        <v>56492</v>
      </c>
    </row>
    <row r="4030" customFormat="false" ht="13.5" hidden="false" customHeight="false" outlineLevel="0" collapsed="false">
      <c r="A4030" s="670" t="s">
        <v>56493</v>
      </c>
      <c r="B4030" s="670" t="s">
        <v>56494</v>
      </c>
      <c r="C4030" s="670" t="s">
        <v>9</v>
      </c>
      <c r="D4030" s="671" t="s">
        <v>45980</v>
      </c>
    </row>
    <row r="4031" customFormat="false" ht="13.5" hidden="false" customHeight="false" outlineLevel="0" collapsed="false">
      <c r="A4031" s="670" t="s">
        <v>56495</v>
      </c>
      <c r="B4031" s="670" t="s">
        <v>56496</v>
      </c>
      <c r="C4031" s="670" t="s">
        <v>9</v>
      </c>
      <c r="D4031" s="671" t="s">
        <v>56497</v>
      </c>
    </row>
    <row r="4032" customFormat="false" ht="13.5" hidden="false" customHeight="false" outlineLevel="0" collapsed="false">
      <c r="A4032" s="670" t="s">
        <v>56498</v>
      </c>
      <c r="B4032" s="670" t="s">
        <v>56499</v>
      </c>
      <c r="C4032" s="670" t="s">
        <v>9</v>
      </c>
      <c r="D4032" s="671" t="s">
        <v>56500</v>
      </c>
    </row>
    <row r="4033" customFormat="false" ht="13.5" hidden="false" customHeight="false" outlineLevel="0" collapsed="false">
      <c r="A4033" s="670" t="s">
        <v>56501</v>
      </c>
      <c r="B4033" s="670" t="s">
        <v>56502</v>
      </c>
      <c r="C4033" s="670" t="s">
        <v>9</v>
      </c>
      <c r="D4033" s="671" t="s">
        <v>56503</v>
      </c>
    </row>
    <row r="4034" customFormat="false" ht="13.5" hidden="false" customHeight="false" outlineLevel="0" collapsed="false">
      <c r="A4034" s="670" t="s">
        <v>56504</v>
      </c>
      <c r="B4034" s="670" t="s">
        <v>56505</v>
      </c>
      <c r="C4034" s="670" t="s">
        <v>9</v>
      </c>
      <c r="D4034" s="671" t="s">
        <v>56506</v>
      </c>
    </row>
    <row r="4035" customFormat="false" ht="13.5" hidden="false" customHeight="false" outlineLevel="0" collapsed="false">
      <c r="A4035" s="670" t="s">
        <v>56507</v>
      </c>
      <c r="B4035" s="670" t="s">
        <v>56508</v>
      </c>
      <c r="C4035" s="670" t="s">
        <v>9</v>
      </c>
      <c r="D4035" s="671" t="s">
        <v>56509</v>
      </c>
    </row>
    <row r="4036" customFormat="false" ht="13.5" hidden="false" customHeight="false" outlineLevel="0" collapsed="false">
      <c r="A4036" s="670" t="s">
        <v>56510</v>
      </c>
      <c r="B4036" s="670" t="s">
        <v>56511</v>
      </c>
      <c r="C4036" s="670" t="s">
        <v>9</v>
      </c>
      <c r="D4036" s="671" t="s">
        <v>56512</v>
      </c>
    </row>
    <row r="4037" customFormat="false" ht="13.5" hidden="false" customHeight="false" outlineLevel="0" collapsed="false">
      <c r="A4037" s="670" t="s">
        <v>56513</v>
      </c>
      <c r="B4037" s="670" t="s">
        <v>56514</v>
      </c>
      <c r="C4037" s="670" t="s">
        <v>9</v>
      </c>
      <c r="D4037" s="671" t="s">
        <v>56515</v>
      </c>
    </row>
    <row r="4038" customFormat="false" ht="13.5" hidden="false" customHeight="false" outlineLevel="0" collapsed="false">
      <c r="A4038" s="670" t="s">
        <v>56516</v>
      </c>
      <c r="B4038" s="670" t="s">
        <v>56517</v>
      </c>
      <c r="C4038" s="670" t="s">
        <v>9</v>
      </c>
      <c r="D4038" s="671" t="s">
        <v>56518</v>
      </c>
    </row>
    <row r="4039" customFormat="false" ht="13.5" hidden="false" customHeight="false" outlineLevel="0" collapsed="false">
      <c r="A4039" s="670" t="s">
        <v>56519</v>
      </c>
      <c r="B4039" s="670" t="s">
        <v>56520</v>
      </c>
      <c r="C4039" s="670" t="s">
        <v>9</v>
      </c>
      <c r="D4039" s="671" t="s">
        <v>54154</v>
      </c>
    </row>
    <row r="4040" customFormat="false" ht="13.5" hidden="false" customHeight="false" outlineLevel="0" collapsed="false">
      <c r="A4040" s="670" t="s">
        <v>56521</v>
      </c>
      <c r="B4040" s="670" t="s">
        <v>56522</v>
      </c>
      <c r="C4040" s="670" t="s">
        <v>9</v>
      </c>
      <c r="D4040" s="671" t="s">
        <v>56523</v>
      </c>
    </row>
    <row r="4041" customFormat="false" ht="13.5" hidden="false" customHeight="false" outlineLevel="0" collapsed="false">
      <c r="A4041" s="670" t="s">
        <v>56524</v>
      </c>
      <c r="B4041" s="670" t="s">
        <v>56525</v>
      </c>
      <c r="C4041" s="670" t="s">
        <v>9</v>
      </c>
      <c r="D4041" s="671" t="s">
        <v>56526</v>
      </c>
    </row>
    <row r="4042" customFormat="false" ht="13.5" hidden="false" customHeight="false" outlineLevel="0" collapsed="false">
      <c r="A4042" s="670" t="s">
        <v>56527</v>
      </c>
      <c r="B4042" s="670" t="s">
        <v>56528</v>
      </c>
      <c r="C4042" s="670" t="s">
        <v>9</v>
      </c>
      <c r="D4042" s="671" t="s">
        <v>56529</v>
      </c>
    </row>
    <row r="4043" customFormat="false" ht="13.5" hidden="false" customHeight="false" outlineLevel="0" collapsed="false">
      <c r="A4043" s="670" t="s">
        <v>56530</v>
      </c>
      <c r="B4043" s="670" t="s">
        <v>56531</v>
      </c>
      <c r="C4043" s="670" t="s">
        <v>9</v>
      </c>
      <c r="D4043" s="671" t="s">
        <v>56532</v>
      </c>
    </row>
    <row r="4044" customFormat="false" ht="13.5" hidden="false" customHeight="false" outlineLevel="0" collapsed="false">
      <c r="A4044" s="670" t="s">
        <v>56533</v>
      </c>
      <c r="B4044" s="670" t="s">
        <v>56534</v>
      </c>
      <c r="C4044" s="670" t="s">
        <v>9</v>
      </c>
      <c r="D4044" s="671" t="s">
        <v>56535</v>
      </c>
    </row>
    <row r="4045" customFormat="false" ht="13.5" hidden="false" customHeight="false" outlineLevel="0" collapsed="false">
      <c r="A4045" s="670" t="s">
        <v>56536</v>
      </c>
      <c r="B4045" s="670" t="s">
        <v>56537</v>
      </c>
      <c r="C4045" s="670" t="s">
        <v>9</v>
      </c>
      <c r="D4045" s="671" t="s">
        <v>56538</v>
      </c>
    </row>
    <row r="4046" customFormat="false" ht="13.5" hidden="false" customHeight="false" outlineLevel="0" collapsed="false">
      <c r="A4046" s="670" t="s">
        <v>56539</v>
      </c>
      <c r="B4046" s="670" t="s">
        <v>56540</v>
      </c>
      <c r="C4046" s="670" t="s">
        <v>9</v>
      </c>
      <c r="D4046" s="671" t="s">
        <v>56541</v>
      </c>
    </row>
    <row r="4047" customFormat="false" ht="13.5" hidden="false" customHeight="false" outlineLevel="0" collapsed="false">
      <c r="A4047" s="670" t="s">
        <v>56542</v>
      </c>
      <c r="B4047" s="670" t="s">
        <v>56543</v>
      </c>
      <c r="C4047" s="670" t="s">
        <v>9</v>
      </c>
      <c r="D4047" s="671" t="s">
        <v>56544</v>
      </c>
    </row>
    <row r="4048" customFormat="false" ht="13.5" hidden="false" customHeight="false" outlineLevel="0" collapsed="false">
      <c r="A4048" s="670" t="s">
        <v>56545</v>
      </c>
      <c r="B4048" s="670" t="s">
        <v>56546</v>
      </c>
      <c r="C4048" s="670" t="s">
        <v>9</v>
      </c>
      <c r="D4048" s="671" t="s">
        <v>56547</v>
      </c>
    </row>
    <row r="4049" customFormat="false" ht="13.5" hidden="false" customHeight="false" outlineLevel="0" collapsed="false">
      <c r="A4049" s="670" t="s">
        <v>56548</v>
      </c>
      <c r="B4049" s="670" t="s">
        <v>56549</v>
      </c>
      <c r="C4049" s="670" t="s">
        <v>9</v>
      </c>
      <c r="D4049" s="671" t="s">
        <v>56550</v>
      </c>
    </row>
    <row r="4050" customFormat="false" ht="13.5" hidden="false" customHeight="false" outlineLevel="0" collapsed="false">
      <c r="A4050" s="670" t="s">
        <v>56551</v>
      </c>
      <c r="B4050" s="670" t="s">
        <v>56552</v>
      </c>
      <c r="C4050" s="670" t="s">
        <v>9</v>
      </c>
      <c r="D4050" s="671" t="s">
        <v>56553</v>
      </c>
    </row>
    <row r="4051" customFormat="false" ht="13.5" hidden="false" customHeight="false" outlineLevel="0" collapsed="false">
      <c r="A4051" s="670" t="s">
        <v>56554</v>
      </c>
      <c r="B4051" s="670" t="s">
        <v>56555</v>
      </c>
      <c r="C4051" s="670" t="s">
        <v>9</v>
      </c>
      <c r="D4051" s="671" t="s">
        <v>56556</v>
      </c>
    </row>
    <row r="4052" customFormat="false" ht="13.5" hidden="false" customHeight="false" outlineLevel="0" collapsed="false">
      <c r="A4052" s="670" t="s">
        <v>56557</v>
      </c>
      <c r="B4052" s="670" t="s">
        <v>56558</v>
      </c>
      <c r="C4052" s="670" t="s">
        <v>9</v>
      </c>
      <c r="D4052" s="671" t="s">
        <v>45713</v>
      </c>
    </row>
    <row r="4053" customFormat="false" ht="13.5" hidden="false" customHeight="false" outlineLevel="0" collapsed="false">
      <c r="A4053" s="670" t="s">
        <v>56559</v>
      </c>
      <c r="B4053" s="670" t="s">
        <v>56560</v>
      </c>
      <c r="C4053" s="670" t="s">
        <v>9</v>
      </c>
      <c r="D4053" s="671" t="s">
        <v>56561</v>
      </c>
    </row>
    <row r="4054" customFormat="false" ht="13.5" hidden="false" customHeight="false" outlineLevel="0" collapsed="false">
      <c r="A4054" s="670" t="s">
        <v>56562</v>
      </c>
      <c r="B4054" s="670" t="s">
        <v>56563</v>
      </c>
      <c r="C4054" s="670" t="s">
        <v>9</v>
      </c>
      <c r="D4054" s="671" t="s">
        <v>56564</v>
      </c>
    </row>
    <row r="4055" customFormat="false" ht="13.5" hidden="false" customHeight="false" outlineLevel="0" collapsed="false">
      <c r="A4055" s="670" t="s">
        <v>56565</v>
      </c>
      <c r="B4055" s="670" t="s">
        <v>56566</v>
      </c>
      <c r="C4055" s="670" t="s">
        <v>9</v>
      </c>
      <c r="D4055" s="671" t="s">
        <v>56567</v>
      </c>
    </row>
    <row r="4056" customFormat="false" ht="13.5" hidden="false" customHeight="false" outlineLevel="0" collapsed="false">
      <c r="A4056" s="670" t="s">
        <v>56568</v>
      </c>
      <c r="B4056" s="670" t="s">
        <v>56569</v>
      </c>
      <c r="C4056" s="670" t="s">
        <v>9</v>
      </c>
      <c r="D4056" s="671" t="s">
        <v>56570</v>
      </c>
    </row>
    <row r="4057" customFormat="false" ht="13.5" hidden="false" customHeight="false" outlineLevel="0" collapsed="false">
      <c r="A4057" s="670" t="s">
        <v>56571</v>
      </c>
      <c r="B4057" s="670" t="s">
        <v>56572</v>
      </c>
      <c r="C4057" s="670" t="s">
        <v>9</v>
      </c>
      <c r="D4057" s="671" t="s">
        <v>56573</v>
      </c>
    </row>
    <row r="4058" customFormat="false" ht="13.5" hidden="false" customHeight="false" outlineLevel="0" collapsed="false">
      <c r="A4058" s="670" t="s">
        <v>56574</v>
      </c>
      <c r="B4058" s="670" t="s">
        <v>56575</v>
      </c>
      <c r="C4058" s="670" t="s">
        <v>9</v>
      </c>
      <c r="D4058" s="671" t="s">
        <v>56576</v>
      </c>
    </row>
    <row r="4059" customFormat="false" ht="13.5" hidden="false" customHeight="false" outlineLevel="0" collapsed="false">
      <c r="A4059" s="670" t="s">
        <v>56577</v>
      </c>
      <c r="B4059" s="670" t="s">
        <v>56578</v>
      </c>
      <c r="C4059" s="670" t="s">
        <v>9</v>
      </c>
      <c r="D4059" s="671" t="s">
        <v>56579</v>
      </c>
    </row>
    <row r="4060" customFormat="false" ht="13.5" hidden="false" customHeight="false" outlineLevel="0" collapsed="false">
      <c r="A4060" s="670" t="s">
        <v>56580</v>
      </c>
      <c r="B4060" s="670" t="s">
        <v>56581</v>
      </c>
      <c r="C4060" s="670" t="s">
        <v>9</v>
      </c>
      <c r="D4060" s="671" t="s">
        <v>56582</v>
      </c>
    </row>
    <row r="4061" customFormat="false" ht="13.5" hidden="false" customHeight="false" outlineLevel="0" collapsed="false">
      <c r="A4061" s="670" t="s">
        <v>56583</v>
      </c>
      <c r="B4061" s="670" t="s">
        <v>56584</v>
      </c>
      <c r="C4061" s="670" t="s">
        <v>9</v>
      </c>
      <c r="D4061" s="671" t="s">
        <v>56585</v>
      </c>
    </row>
    <row r="4062" customFormat="false" ht="13.5" hidden="false" customHeight="false" outlineLevel="0" collapsed="false">
      <c r="A4062" s="670" t="s">
        <v>56586</v>
      </c>
      <c r="B4062" s="670" t="s">
        <v>56587</v>
      </c>
      <c r="C4062" s="670" t="s">
        <v>9</v>
      </c>
      <c r="D4062" s="671" t="s">
        <v>56588</v>
      </c>
    </row>
    <row r="4063" customFormat="false" ht="13.5" hidden="false" customHeight="false" outlineLevel="0" collapsed="false">
      <c r="A4063" s="670" t="s">
        <v>56589</v>
      </c>
      <c r="B4063" s="670" t="s">
        <v>56590</v>
      </c>
      <c r="C4063" s="670" t="s">
        <v>9</v>
      </c>
      <c r="D4063" s="671" t="s">
        <v>56591</v>
      </c>
    </row>
    <row r="4064" customFormat="false" ht="13.5" hidden="false" customHeight="false" outlineLevel="0" collapsed="false">
      <c r="A4064" s="670" t="s">
        <v>56592</v>
      </c>
      <c r="B4064" s="670" t="s">
        <v>56593</v>
      </c>
      <c r="C4064" s="670" t="s">
        <v>9</v>
      </c>
      <c r="D4064" s="671" t="s">
        <v>55501</v>
      </c>
    </row>
    <row r="4065" customFormat="false" ht="13.5" hidden="false" customHeight="false" outlineLevel="0" collapsed="false">
      <c r="A4065" s="670" t="s">
        <v>56594</v>
      </c>
      <c r="B4065" s="670" t="s">
        <v>56595</v>
      </c>
      <c r="C4065" s="670" t="s">
        <v>9</v>
      </c>
      <c r="D4065" s="671" t="s">
        <v>56596</v>
      </c>
    </row>
    <row r="4066" customFormat="false" ht="13.5" hidden="false" customHeight="false" outlineLevel="0" collapsed="false">
      <c r="A4066" s="670" t="s">
        <v>56597</v>
      </c>
      <c r="B4066" s="670" t="s">
        <v>56598</v>
      </c>
      <c r="C4066" s="670" t="s">
        <v>9</v>
      </c>
      <c r="D4066" s="671" t="s">
        <v>56599</v>
      </c>
    </row>
    <row r="4067" customFormat="false" ht="13.5" hidden="false" customHeight="false" outlineLevel="0" collapsed="false">
      <c r="A4067" s="670" t="s">
        <v>56600</v>
      </c>
      <c r="B4067" s="670" t="s">
        <v>56601</v>
      </c>
      <c r="C4067" s="670" t="s">
        <v>9</v>
      </c>
      <c r="D4067" s="671" t="s">
        <v>56602</v>
      </c>
    </row>
    <row r="4068" customFormat="false" ht="13.5" hidden="false" customHeight="false" outlineLevel="0" collapsed="false">
      <c r="A4068" s="670" t="s">
        <v>56603</v>
      </c>
      <c r="B4068" s="670" t="s">
        <v>56604</v>
      </c>
      <c r="C4068" s="670" t="s">
        <v>9</v>
      </c>
      <c r="D4068" s="671" t="s">
        <v>52105</v>
      </c>
    </row>
    <row r="4069" customFormat="false" ht="13.5" hidden="false" customHeight="false" outlineLevel="0" collapsed="false">
      <c r="A4069" s="670" t="s">
        <v>56605</v>
      </c>
      <c r="B4069" s="670" t="s">
        <v>56606</v>
      </c>
      <c r="C4069" s="670" t="s">
        <v>9</v>
      </c>
      <c r="D4069" s="671" t="s">
        <v>56607</v>
      </c>
    </row>
    <row r="4070" customFormat="false" ht="13.5" hidden="false" customHeight="false" outlineLevel="0" collapsed="false">
      <c r="A4070" s="670" t="s">
        <v>56608</v>
      </c>
      <c r="B4070" s="670" t="s">
        <v>56609</v>
      </c>
      <c r="C4070" s="670" t="s">
        <v>9</v>
      </c>
      <c r="D4070" s="671" t="s">
        <v>56610</v>
      </c>
    </row>
    <row r="4071" customFormat="false" ht="13.5" hidden="false" customHeight="false" outlineLevel="0" collapsed="false">
      <c r="A4071" s="670" t="s">
        <v>56611</v>
      </c>
      <c r="B4071" s="670" t="s">
        <v>56612</v>
      </c>
      <c r="C4071" s="670" t="s">
        <v>9</v>
      </c>
      <c r="D4071" s="671" t="s">
        <v>56613</v>
      </c>
    </row>
    <row r="4072" customFormat="false" ht="13.5" hidden="false" customHeight="false" outlineLevel="0" collapsed="false">
      <c r="A4072" s="670" t="s">
        <v>56614</v>
      </c>
      <c r="B4072" s="670" t="s">
        <v>56615</v>
      </c>
      <c r="C4072" s="670" t="s">
        <v>9</v>
      </c>
      <c r="D4072" s="671" t="s">
        <v>56616</v>
      </c>
    </row>
    <row r="4073" customFormat="false" ht="13.5" hidden="false" customHeight="false" outlineLevel="0" collapsed="false">
      <c r="A4073" s="670" t="s">
        <v>56617</v>
      </c>
      <c r="B4073" s="670" t="s">
        <v>56618</v>
      </c>
      <c r="C4073" s="670" t="s">
        <v>9</v>
      </c>
      <c r="D4073" s="671" t="s">
        <v>56619</v>
      </c>
    </row>
    <row r="4074" customFormat="false" ht="13.5" hidden="false" customHeight="false" outlineLevel="0" collapsed="false">
      <c r="A4074" s="670" t="s">
        <v>56620</v>
      </c>
      <c r="B4074" s="670" t="s">
        <v>56621</v>
      </c>
      <c r="C4074" s="670" t="s">
        <v>9</v>
      </c>
      <c r="D4074" s="671" t="s">
        <v>56622</v>
      </c>
    </row>
    <row r="4075" customFormat="false" ht="13.5" hidden="false" customHeight="false" outlineLevel="0" collapsed="false">
      <c r="A4075" s="670" t="s">
        <v>56623</v>
      </c>
      <c r="B4075" s="670" t="s">
        <v>56624</v>
      </c>
      <c r="C4075" s="670" t="s">
        <v>9</v>
      </c>
      <c r="D4075" s="671" t="s">
        <v>56625</v>
      </c>
    </row>
    <row r="4076" customFormat="false" ht="13.5" hidden="false" customHeight="false" outlineLevel="0" collapsed="false">
      <c r="A4076" s="670" t="s">
        <v>56626</v>
      </c>
      <c r="B4076" s="670" t="s">
        <v>56627</v>
      </c>
      <c r="C4076" s="670" t="s">
        <v>9</v>
      </c>
      <c r="D4076" s="671" t="s">
        <v>56628</v>
      </c>
    </row>
    <row r="4077" customFormat="false" ht="13.5" hidden="false" customHeight="false" outlineLevel="0" collapsed="false">
      <c r="A4077" s="670" t="s">
        <v>56629</v>
      </c>
      <c r="B4077" s="670" t="s">
        <v>56630</v>
      </c>
      <c r="C4077" s="670" t="s">
        <v>9</v>
      </c>
      <c r="D4077" s="671" t="s">
        <v>56631</v>
      </c>
    </row>
    <row r="4078" customFormat="false" ht="13.5" hidden="false" customHeight="false" outlineLevel="0" collapsed="false">
      <c r="A4078" s="670" t="s">
        <v>56632</v>
      </c>
      <c r="B4078" s="670" t="s">
        <v>56633</v>
      </c>
      <c r="C4078" s="670" t="s">
        <v>9</v>
      </c>
      <c r="D4078" s="671" t="s">
        <v>56634</v>
      </c>
    </row>
    <row r="4079" customFormat="false" ht="13.5" hidden="false" customHeight="false" outlineLevel="0" collapsed="false">
      <c r="A4079" s="670" t="s">
        <v>56635</v>
      </c>
      <c r="B4079" s="670" t="s">
        <v>56636</v>
      </c>
      <c r="C4079" s="670" t="s">
        <v>9</v>
      </c>
      <c r="D4079" s="671" t="s">
        <v>54826</v>
      </c>
    </row>
    <row r="4080" customFormat="false" ht="13.5" hidden="false" customHeight="false" outlineLevel="0" collapsed="false">
      <c r="A4080" s="670" t="s">
        <v>56637</v>
      </c>
      <c r="B4080" s="670" t="s">
        <v>56638</v>
      </c>
      <c r="C4080" s="670" t="s">
        <v>9</v>
      </c>
      <c r="D4080" s="671" t="s">
        <v>56639</v>
      </c>
    </row>
    <row r="4081" customFormat="false" ht="13.5" hidden="false" customHeight="false" outlineLevel="0" collapsed="false">
      <c r="A4081" s="670" t="s">
        <v>56640</v>
      </c>
      <c r="B4081" s="670" t="s">
        <v>56641</v>
      </c>
      <c r="C4081" s="670" t="s">
        <v>9</v>
      </c>
      <c r="D4081" s="671" t="s">
        <v>56642</v>
      </c>
    </row>
    <row r="4082" customFormat="false" ht="13.5" hidden="false" customHeight="false" outlineLevel="0" collapsed="false">
      <c r="A4082" s="670" t="s">
        <v>56643</v>
      </c>
      <c r="B4082" s="670" t="s">
        <v>56644</v>
      </c>
      <c r="C4082" s="670" t="s">
        <v>9</v>
      </c>
      <c r="D4082" s="671" t="s">
        <v>56645</v>
      </c>
    </row>
    <row r="4083" customFormat="false" ht="13.5" hidden="false" customHeight="false" outlineLevel="0" collapsed="false">
      <c r="A4083" s="670" t="s">
        <v>56646</v>
      </c>
      <c r="B4083" s="670" t="s">
        <v>56647</v>
      </c>
      <c r="C4083" s="670" t="s">
        <v>9</v>
      </c>
      <c r="D4083" s="671" t="s">
        <v>56648</v>
      </c>
    </row>
    <row r="4084" customFormat="false" ht="13.5" hidden="false" customHeight="false" outlineLevel="0" collapsed="false">
      <c r="A4084" s="670" t="s">
        <v>56649</v>
      </c>
      <c r="B4084" s="670" t="s">
        <v>56650</v>
      </c>
      <c r="C4084" s="670" t="s">
        <v>9</v>
      </c>
      <c r="D4084" s="671" t="s">
        <v>56651</v>
      </c>
    </row>
    <row r="4085" customFormat="false" ht="13.5" hidden="false" customHeight="false" outlineLevel="0" collapsed="false">
      <c r="A4085" s="670" t="s">
        <v>56652</v>
      </c>
      <c r="B4085" s="670" t="s">
        <v>56653</v>
      </c>
      <c r="C4085" s="670" t="s">
        <v>9</v>
      </c>
      <c r="D4085" s="671" t="s">
        <v>56654</v>
      </c>
    </row>
    <row r="4086" customFormat="false" ht="13.5" hidden="false" customHeight="false" outlineLevel="0" collapsed="false">
      <c r="A4086" s="670" t="s">
        <v>56655</v>
      </c>
      <c r="B4086" s="670" t="s">
        <v>56656</v>
      </c>
      <c r="C4086" s="670" t="s">
        <v>9</v>
      </c>
      <c r="D4086" s="671" t="s">
        <v>56657</v>
      </c>
    </row>
    <row r="4087" customFormat="false" ht="13.5" hidden="false" customHeight="false" outlineLevel="0" collapsed="false">
      <c r="A4087" s="670" t="s">
        <v>56658</v>
      </c>
      <c r="B4087" s="670" t="s">
        <v>56659</v>
      </c>
      <c r="C4087" s="670" t="s">
        <v>9</v>
      </c>
      <c r="D4087" s="671" t="s">
        <v>56660</v>
      </c>
    </row>
    <row r="4088" customFormat="false" ht="13.5" hidden="false" customHeight="false" outlineLevel="0" collapsed="false">
      <c r="A4088" s="670" t="s">
        <v>56661</v>
      </c>
      <c r="B4088" s="670" t="s">
        <v>56662</v>
      </c>
      <c r="C4088" s="670" t="s">
        <v>9</v>
      </c>
      <c r="D4088" s="671" t="s">
        <v>56663</v>
      </c>
    </row>
    <row r="4089" customFormat="false" ht="13.5" hidden="false" customHeight="false" outlineLevel="0" collapsed="false">
      <c r="A4089" s="670" t="s">
        <v>56664</v>
      </c>
      <c r="B4089" s="670" t="s">
        <v>56665</v>
      </c>
      <c r="C4089" s="670" t="s">
        <v>9</v>
      </c>
      <c r="D4089" s="671" t="s">
        <v>56666</v>
      </c>
    </row>
    <row r="4090" customFormat="false" ht="13.5" hidden="false" customHeight="false" outlineLevel="0" collapsed="false">
      <c r="A4090" s="670" t="s">
        <v>56667</v>
      </c>
      <c r="B4090" s="670" t="s">
        <v>56668</v>
      </c>
      <c r="C4090" s="670" t="s">
        <v>9</v>
      </c>
      <c r="D4090" s="671" t="s">
        <v>56669</v>
      </c>
    </row>
    <row r="4091" customFormat="false" ht="13.5" hidden="false" customHeight="false" outlineLevel="0" collapsed="false">
      <c r="A4091" s="670" t="s">
        <v>56670</v>
      </c>
      <c r="B4091" s="670" t="s">
        <v>56671</v>
      </c>
      <c r="C4091" s="670" t="s">
        <v>9</v>
      </c>
      <c r="D4091" s="671" t="s">
        <v>56672</v>
      </c>
    </row>
    <row r="4092" customFormat="false" ht="13.5" hidden="false" customHeight="false" outlineLevel="0" collapsed="false">
      <c r="A4092" s="670" t="s">
        <v>56673</v>
      </c>
      <c r="B4092" s="670" t="s">
        <v>56674</v>
      </c>
      <c r="C4092" s="670" t="s">
        <v>9</v>
      </c>
      <c r="D4092" s="671" t="s">
        <v>56675</v>
      </c>
    </row>
    <row r="4093" customFormat="false" ht="13.5" hidden="false" customHeight="false" outlineLevel="0" collapsed="false">
      <c r="A4093" s="670" t="s">
        <v>56676</v>
      </c>
      <c r="B4093" s="670" t="s">
        <v>56677</v>
      </c>
      <c r="C4093" s="670" t="s">
        <v>9</v>
      </c>
      <c r="D4093" s="671" t="s">
        <v>56678</v>
      </c>
    </row>
    <row r="4094" customFormat="false" ht="13.5" hidden="false" customHeight="false" outlineLevel="0" collapsed="false">
      <c r="A4094" s="670" t="s">
        <v>56679</v>
      </c>
      <c r="B4094" s="670" t="s">
        <v>56680</v>
      </c>
      <c r="C4094" s="670" t="s">
        <v>9</v>
      </c>
      <c r="D4094" s="671" t="s">
        <v>56681</v>
      </c>
    </row>
    <row r="4095" customFormat="false" ht="13.5" hidden="false" customHeight="false" outlineLevel="0" collapsed="false">
      <c r="A4095" s="670" t="s">
        <v>56682</v>
      </c>
      <c r="B4095" s="670" t="s">
        <v>56683</v>
      </c>
      <c r="C4095" s="670" t="s">
        <v>9</v>
      </c>
      <c r="D4095" s="671" t="s">
        <v>56684</v>
      </c>
    </row>
    <row r="4096" customFormat="false" ht="13.5" hidden="false" customHeight="false" outlineLevel="0" collapsed="false">
      <c r="A4096" s="670" t="s">
        <v>56685</v>
      </c>
      <c r="B4096" s="670" t="s">
        <v>56686</v>
      </c>
      <c r="C4096" s="670" t="s">
        <v>9</v>
      </c>
      <c r="D4096" s="671" t="s">
        <v>56687</v>
      </c>
    </row>
    <row r="4097" customFormat="false" ht="13.5" hidden="false" customHeight="false" outlineLevel="0" collapsed="false">
      <c r="A4097" s="670" t="s">
        <v>56688</v>
      </c>
      <c r="B4097" s="670" t="s">
        <v>56689</v>
      </c>
      <c r="C4097" s="670" t="s">
        <v>9</v>
      </c>
      <c r="D4097" s="671" t="s">
        <v>45392</v>
      </c>
    </row>
    <row r="4098" customFormat="false" ht="13.5" hidden="false" customHeight="false" outlineLevel="0" collapsed="false">
      <c r="A4098" s="670" t="s">
        <v>56690</v>
      </c>
      <c r="B4098" s="670" t="s">
        <v>56691</v>
      </c>
      <c r="C4098" s="670" t="s">
        <v>9</v>
      </c>
      <c r="D4098" s="671" t="s">
        <v>56692</v>
      </c>
    </row>
    <row r="4099" customFormat="false" ht="13.5" hidden="false" customHeight="false" outlineLevel="0" collapsed="false">
      <c r="A4099" s="670" t="s">
        <v>56693</v>
      </c>
      <c r="B4099" s="670" t="s">
        <v>56694</v>
      </c>
      <c r="C4099" s="670" t="s">
        <v>9</v>
      </c>
      <c r="D4099" s="671" t="s">
        <v>53972</v>
      </c>
    </row>
    <row r="4100" customFormat="false" ht="13.5" hidden="false" customHeight="false" outlineLevel="0" collapsed="false">
      <c r="A4100" s="670" t="s">
        <v>56695</v>
      </c>
      <c r="B4100" s="670" t="s">
        <v>56696</v>
      </c>
      <c r="C4100" s="670" t="s">
        <v>9</v>
      </c>
      <c r="D4100" s="671" t="s">
        <v>56697</v>
      </c>
    </row>
    <row r="4101" customFormat="false" ht="13.5" hidden="false" customHeight="false" outlineLevel="0" collapsed="false">
      <c r="A4101" s="670" t="s">
        <v>56698</v>
      </c>
      <c r="B4101" s="670" t="s">
        <v>56699</v>
      </c>
      <c r="C4101" s="670" t="s">
        <v>9</v>
      </c>
      <c r="D4101" s="671" t="s">
        <v>56700</v>
      </c>
    </row>
    <row r="4102" customFormat="false" ht="13.5" hidden="false" customHeight="false" outlineLevel="0" collapsed="false">
      <c r="A4102" s="670" t="s">
        <v>56701</v>
      </c>
      <c r="B4102" s="670" t="s">
        <v>56702</v>
      </c>
      <c r="C4102" s="670" t="s">
        <v>9</v>
      </c>
      <c r="D4102" s="671" t="s">
        <v>56703</v>
      </c>
    </row>
    <row r="4103" customFormat="false" ht="13.5" hidden="false" customHeight="false" outlineLevel="0" collapsed="false">
      <c r="A4103" s="670" t="s">
        <v>56704</v>
      </c>
      <c r="B4103" s="670" t="s">
        <v>56705</v>
      </c>
      <c r="C4103" s="670" t="s">
        <v>9</v>
      </c>
      <c r="D4103" s="671" t="s">
        <v>56706</v>
      </c>
    </row>
    <row r="4104" customFormat="false" ht="13.5" hidden="false" customHeight="false" outlineLevel="0" collapsed="false">
      <c r="A4104" s="670" t="s">
        <v>56707</v>
      </c>
      <c r="B4104" s="670" t="s">
        <v>56708</v>
      </c>
      <c r="C4104" s="670" t="s">
        <v>9</v>
      </c>
      <c r="D4104" s="671" t="s">
        <v>56709</v>
      </c>
    </row>
    <row r="4105" customFormat="false" ht="13.5" hidden="false" customHeight="false" outlineLevel="0" collapsed="false">
      <c r="A4105" s="670" t="s">
        <v>56710</v>
      </c>
      <c r="B4105" s="670" t="s">
        <v>56711</v>
      </c>
      <c r="C4105" s="670" t="s">
        <v>9</v>
      </c>
      <c r="D4105" s="671" t="s">
        <v>56712</v>
      </c>
    </row>
    <row r="4106" customFormat="false" ht="13.5" hidden="false" customHeight="false" outlineLevel="0" collapsed="false">
      <c r="A4106" s="670" t="s">
        <v>56713</v>
      </c>
      <c r="B4106" s="670" t="s">
        <v>56714</v>
      </c>
      <c r="C4106" s="670" t="s">
        <v>9</v>
      </c>
      <c r="D4106" s="671" t="s">
        <v>56715</v>
      </c>
    </row>
    <row r="4107" customFormat="false" ht="13.5" hidden="false" customHeight="false" outlineLevel="0" collapsed="false">
      <c r="A4107" s="670" t="s">
        <v>56716</v>
      </c>
      <c r="B4107" s="670" t="s">
        <v>56717</v>
      </c>
      <c r="C4107" s="670" t="s">
        <v>9</v>
      </c>
      <c r="D4107" s="671" t="s">
        <v>56718</v>
      </c>
    </row>
    <row r="4108" customFormat="false" ht="13.5" hidden="false" customHeight="false" outlineLevel="0" collapsed="false">
      <c r="A4108" s="670" t="s">
        <v>56719</v>
      </c>
      <c r="B4108" s="670" t="s">
        <v>56720</v>
      </c>
      <c r="C4108" s="670" t="s">
        <v>9</v>
      </c>
      <c r="D4108" s="671" t="s">
        <v>56721</v>
      </c>
    </row>
    <row r="4109" customFormat="false" ht="13.5" hidden="false" customHeight="false" outlineLevel="0" collapsed="false">
      <c r="A4109" s="670" t="s">
        <v>56722</v>
      </c>
      <c r="B4109" s="670" t="s">
        <v>56723</v>
      </c>
      <c r="C4109" s="670" t="s">
        <v>9</v>
      </c>
      <c r="D4109" s="671" t="s">
        <v>56724</v>
      </c>
    </row>
    <row r="4110" customFormat="false" ht="13.5" hidden="false" customHeight="false" outlineLevel="0" collapsed="false">
      <c r="A4110" s="670" t="s">
        <v>56725</v>
      </c>
      <c r="B4110" s="670" t="s">
        <v>56726</v>
      </c>
      <c r="C4110" s="670" t="s">
        <v>9</v>
      </c>
      <c r="D4110" s="671" t="s">
        <v>54905</v>
      </c>
    </row>
    <row r="4111" customFormat="false" ht="13.5" hidden="false" customHeight="false" outlineLevel="0" collapsed="false">
      <c r="A4111" s="670" t="s">
        <v>56727</v>
      </c>
      <c r="B4111" s="670" t="s">
        <v>56728</v>
      </c>
      <c r="C4111" s="670" t="s">
        <v>9</v>
      </c>
      <c r="D4111" s="671" t="s">
        <v>56729</v>
      </c>
    </row>
    <row r="4112" customFormat="false" ht="13.5" hidden="false" customHeight="false" outlineLevel="0" collapsed="false">
      <c r="A4112" s="670" t="s">
        <v>56730</v>
      </c>
      <c r="B4112" s="670" t="s">
        <v>56731</v>
      </c>
      <c r="C4112" s="670" t="s">
        <v>9</v>
      </c>
      <c r="D4112" s="671" t="s">
        <v>56732</v>
      </c>
    </row>
    <row r="4113" customFormat="false" ht="13.5" hidden="false" customHeight="false" outlineLevel="0" collapsed="false">
      <c r="A4113" s="670" t="s">
        <v>56733</v>
      </c>
      <c r="B4113" s="670" t="s">
        <v>56734</v>
      </c>
      <c r="C4113" s="670" t="s">
        <v>9</v>
      </c>
      <c r="D4113" s="671" t="s">
        <v>56735</v>
      </c>
    </row>
    <row r="4114" customFormat="false" ht="13.5" hidden="false" customHeight="false" outlineLevel="0" collapsed="false">
      <c r="A4114" s="670" t="s">
        <v>56736</v>
      </c>
      <c r="B4114" s="670" t="s">
        <v>56737</v>
      </c>
      <c r="C4114" s="670" t="s">
        <v>9</v>
      </c>
      <c r="D4114" s="671" t="s">
        <v>56738</v>
      </c>
    </row>
    <row r="4115" customFormat="false" ht="13.5" hidden="false" customHeight="false" outlineLevel="0" collapsed="false">
      <c r="A4115" s="670" t="s">
        <v>56739</v>
      </c>
      <c r="B4115" s="670" t="s">
        <v>56740</v>
      </c>
      <c r="C4115" s="670" t="s">
        <v>9</v>
      </c>
      <c r="D4115" s="671" t="s">
        <v>56741</v>
      </c>
    </row>
    <row r="4116" customFormat="false" ht="13.5" hidden="false" customHeight="false" outlineLevel="0" collapsed="false">
      <c r="A4116" s="670" t="s">
        <v>56742</v>
      </c>
      <c r="B4116" s="670" t="s">
        <v>56743</v>
      </c>
      <c r="C4116" s="670" t="s">
        <v>9</v>
      </c>
      <c r="D4116" s="671" t="s">
        <v>56744</v>
      </c>
    </row>
    <row r="4117" customFormat="false" ht="13.5" hidden="false" customHeight="false" outlineLevel="0" collapsed="false">
      <c r="A4117" s="670" t="s">
        <v>56745</v>
      </c>
      <c r="B4117" s="670" t="s">
        <v>56746</v>
      </c>
      <c r="C4117" s="670" t="s">
        <v>9</v>
      </c>
      <c r="D4117" s="671" t="s">
        <v>56747</v>
      </c>
    </row>
    <row r="4118" customFormat="false" ht="13.5" hidden="false" customHeight="false" outlineLevel="0" collapsed="false">
      <c r="A4118" s="670" t="s">
        <v>56748</v>
      </c>
      <c r="B4118" s="670" t="s">
        <v>56749</v>
      </c>
      <c r="C4118" s="670" t="s">
        <v>9</v>
      </c>
      <c r="D4118" s="671" t="s">
        <v>56750</v>
      </c>
    </row>
    <row r="4119" customFormat="false" ht="13.5" hidden="false" customHeight="false" outlineLevel="0" collapsed="false">
      <c r="A4119" s="670" t="s">
        <v>56751</v>
      </c>
      <c r="B4119" s="670" t="s">
        <v>56752</v>
      </c>
      <c r="C4119" s="670" t="s">
        <v>9</v>
      </c>
      <c r="D4119" s="671" t="s">
        <v>56753</v>
      </c>
    </row>
    <row r="4120" customFormat="false" ht="13.5" hidden="false" customHeight="false" outlineLevel="0" collapsed="false">
      <c r="A4120" s="670" t="s">
        <v>56754</v>
      </c>
      <c r="B4120" s="670" t="s">
        <v>56755</v>
      </c>
      <c r="C4120" s="670" t="s">
        <v>9</v>
      </c>
      <c r="D4120" s="671" t="s">
        <v>56756</v>
      </c>
    </row>
    <row r="4121" customFormat="false" ht="13.5" hidden="false" customHeight="false" outlineLevel="0" collapsed="false">
      <c r="A4121" s="670" t="s">
        <v>56757</v>
      </c>
      <c r="B4121" s="670" t="s">
        <v>56758</v>
      </c>
      <c r="C4121" s="670" t="s">
        <v>9</v>
      </c>
      <c r="D4121" s="671" t="s">
        <v>56759</v>
      </c>
    </row>
    <row r="4122" customFormat="false" ht="13.5" hidden="false" customHeight="false" outlineLevel="0" collapsed="false">
      <c r="A4122" s="670" t="s">
        <v>56760</v>
      </c>
      <c r="B4122" s="670" t="s">
        <v>56761</v>
      </c>
      <c r="C4122" s="670" t="s">
        <v>9</v>
      </c>
      <c r="D4122" s="671" t="s">
        <v>56762</v>
      </c>
    </row>
    <row r="4123" customFormat="false" ht="13.5" hidden="false" customHeight="false" outlineLevel="0" collapsed="false">
      <c r="A4123" s="670" t="s">
        <v>56763</v>
      </c>
      <c r="B4123" s="670" t="s">
        <v>56764</v>
      </c>
      <c r="C4123" s="670" t="s">
        <v>9</v>
      </c>
      <c r="D4123" s="671" t="s">
        <v>47352</v>
      </c>
    </row>
    <row r="4124" customFormat="false" ht="13.5" hidden="false" customHeight="false" outlineLevel="0" collapsed="false">
      <c r="A4124" s="670" t="s">
        <v>56765</v>
      </c>
      <c r="B4124" s="670" t="s">
        <v>56766</v>
      </c>
      <c r="C4124" s="670" t="s">
        <v>9</v>
      </c>
      <c r="D4124" s="671" t="s">
        <v>56767</v>
      </c>
    </row>
    <row r="4125" customFormat="false" ht="13.5" hidden="false" customHeight="false" outlineLevel="0" collapsed="false">
      <c r="A4125" s="670" t="s">
        <v>56768</v>
      </c>
      <c r="B4125" s="670" t="s">
        <v>56769</v>
      </c>
      <c r="C4125" s="670" t="s">
        <v>9</v>
      </c>
      <c r="D4125" s="671" t="s">
        <v>56770</v>
      </c>
    </row>
    <row r="4126" customFormat="false" ht="13.5" hidden="false" customHeight="false" outlineLevel="0" collapsed="false">
      <c r="A4126" s="670" t="s">
        <v>56771</v>
      </c>
      <c r="B4126" s="670" t="s">
        <v>56772</v>
      </c>
      <c r="C4126" s="670" t="s">
        <v>9</v>
      </c>
      <c r="D4126" s="671" t="s">
        <v>56773</v>
      </c>
    </row>
    <row r="4127" customFormat="false" ht="13.5" hidden="false" customHeight="false" outlineLevel="0" collapsed="false">
      <c r="A4127" s="670" t="s">
        <v>56774</v>
      </c>
      <c r="B4127" s="670" t="s">
        <v>56775</v>
      </c>
      <c r="C4127" s="670" t="s">
        <v>9</v>
      </c>
      <c r="D4127" s="671" t="s">
        <v>52340</v>
      </c>
    </row>
    <row r="4128" customFormat="false" ht="13.5" hidden="false" customHeight="false" outlineLevel="0" collapsed="false">
      <c r="A4128" s="670" t="s">
        <v>56776</v>
      </c>
      <c r="B4128" s="670" t="s">
        <v>56777</v>
      </c>
      <c r="C4128" s="670" t="s">
        <v>9</v>
      </c>
      <c r="D4128" s="671" t="s">
        <v>56778</v>
      </c>
    </row>
    <row r="4129" customFormat="false" ht="13.5" hidden="false" customHeight="false" outlineLevel="0" collapsed="false">
      <c r="A4129" s="670" t="s">
        <v>56779</v>
      </c>
      <c r="B4129" s="670" t="s">
        <v>56780</v>
      </c>
      <c r="C4129" s="670" t="s">
        <v>9</v>
      </c>
      <c r="D4129" s="671" t="s">
        <v>56781</v>
      </c>
    </row>
    <row r="4130" customFormat="false" ht="13.5" hidden="false" customHeight="false" outlineLevel="0" collapsed="false">
      <c r="A4130" s="670" t="s">
        <v>56782</v>
      </c>
      <c r="B4130" s="670" t="s">
        <v>56783</v>
      </c>
      <c r="C4130" s="670" t="s">
        <v>9</v>
      </c>
      <c r="D4130" s="671" t="s">
        <v>56784</v>
      </c>
    </row>
    <row r="4131" customFormat="false" ht="13.5" hidden="false" customHeight="false" outlineLevel="0" collapsed="false">
      <c r="A4131" s="670" t="s">
        <v>56785</v>
      </c>
      <c r="B4131" s="670" t="s">
        <v>56786</v>
      </c>
      <c r="C4131" s="670" t="s">
        <v>9</v>
      </c>
      <c r="D4131" s="671" t="s">
        <v>56787</v>
      </c>
    </row>
    <row r="4132" customFormat="false" ht="13.5" hidden="false" customHeight="false" outlineLevel="0" collapsed="false">
      <c r="A4132" s="670" t="s">
        <v>56788</v>
      </c>
      <c r="B4132" s="670" t="s">
        <v>56789</v>
      </c>
      <c r="C4132" s="670" t="s">
        <v>9</v>
      </c>
      <c r="D4132" s="671" t="s">
        <v>56790</v>
      </c>
    </row>
    <row r="4133" customFormat="false" ht="13.5" hidden="false" customHeight="false" outlineLevel="0" collapsed="false">
      <c r="A4133" s="670" t="s">
        <v>56791</v>
      </c>
      <c r="B4133" s="670" t="s">
        <v>56792</v>
      </c>
      <c r="C4133" s="670" t="s">
        <v>9</v>
      </c>
      <c r="D4133" s="671" t="s">
        <v>45956</v>
      </c>
    </row>
    <row r="4134" customFormat="false" ht="13.5" hidden="false" customHeight="false" outlineLevel="0" collapsed="false">
      <c r="A4134" s="670" t="s">
        <v>56793</v>
      </c>
      <c r="B4134" s="670" t="s">
        <v>56794</v>
      </c>
      <c r="C4134" s="670" t="s">
        <v>9</v>
      </c>
      <c r="D4134" s="671" t="s">
        <v>52734</v>
      </c>
    </row>
    <row r="4135" customFormat="false" ht="13.5" hidden="false" customHeight="false" outlineLevel="0" collapsed="false">
      <c r="A4135" s="670" t="s">
        <v>56795</v>
      </c>
      <c r="B4135" s="670" t="s">
        <v>56796</v>
      </c>
      <c r="C4135" s="670" t="s">
        <v>9</v>
      </c>
      <c r="D4135" s="671" t="s">
        <v>56797</v>
      </c>
    </row>
    <row r="4136" customFormat="false" ht="13.5" hidden="false" customHeight="false" outlineLevel="0" collapsed="false">
      <c r="A4136" s="670" t="s">
        <v>56798</v>
      </c>
      <c r="B4136" s="670" t="s">
        <v>56799</v>
      </c>
      <c r="C4136" s="670" t="s">
        <v>9</v>
      </c>
      <c r="D4136" s="671" t="s">
        <v>56800</v>
      </c>
    </row>
    <row r="4137" customFormat="false" ht="13.5" hidden="false" customHeight="false" outlineLevel="0" collapsed="false">
      <c r="A4137" s="670" t="s">
        <v>56801</v>
      </c>
      <c r="B4137" s="670" t="s">
        <v>56802</v>
      </c>
      <c r="C4137" s="670" t="s">
        <v>9</v>
      </c>
      <c r="D4137" s="671" t="s">
        <v>56803</v>
      </c>
    </row>
    <row r="4138" customFormat="false" ht="13.5" hidden="false" customHeight="false" outlineLevel="0" collapsed="false">
      <c r="A4138" s="670" t="s">
        <v>56804</v>
      </c>
      <c r="B4138" s="670" t="s">
        <v>56805</v>
      </c>
      <c r="C4138" s="670" t="s">
        <v>9</v>
      </c>
      <c r="D4138" s="671" t="s">
        <v>56806</v>
      </c>
    </row>
    <row r="4139" customFormat="false" ht="13.5" hidden="false" customHeight="false" outlineLevel="0" collapsed="false">
      <c r="A4139" s="670" t="s">
        <v>56807</v>
      </c>
      <c r="B4139" s="670" t="s">
        <v>56808</v>
      </c>
      <c r="C4139" s="670" t="s">
        <v>9</v>
      </c>
      <c r="D4139" s="671" t="s">
        <v>56809</v>
      </c>
    </row>
    <row r="4140" customFormat="false" ht="13.5" hidden="false" customHeight="false" outlineLevel="0" collapsed="false">
      <c r="A4140" s="670" t="s">
        <v>56810</v>
      </c>
      <c r="B4140" s="670" t="s">
        <v>56811</v>
      </c>
      <c r="C4140" s="670" t="s">
        <v>9</v>
      </c>
      <c r="D4140" s="671" t="s">
        <v>56812</v>
      </c>
    </row>
    <row r="4141" customFormat="false" ht="13.5" hidden="false" customHeight="false" outlineLevel="0" collapsed="false">
      <c r="A4141" s="670" t="s">
        <v>56813</v>
      </c>
      <c r="B4141" s="670" t="s">
        <v>56814</v>
      </c>
      <c r="C4141" s="670" t="s">
        <v>9</v>
      </c>
      <c r="D4141" s="671" t="s">
        <v>54347</v>
      </c>
    </row>
    <row r="4142" customFormat="false" ht="13.5" hidden="false" customHeight="false" outlineLevel="0" collapsed="false">
      <c r="A4142" s="670" t="s">
        <v>56815</v>
      </c>
      <c r="B4142" s="670" t="s">
        <v>56816</v>
      </c>
      <c r="C4142" s="670" t="s">
        <v>9</v>
      </c>
      <c r="D4142" s="671" t="s">
        <v>56817</v>
      </c>
    </row>
    <row r="4143" customFormat="false" ht="13.5" hidden="false" customHeight="false" outlineLevel="0" collapsed="false">
      <c r="A4143" s="670" t="s">
        <v>56818</v>
      </c>
      <c r="B4143" s="670" t="s">
        <v>56819</v>
      </c>
      <c r="C4143" s="670" t="s">
        <v>9</v>
      </c>
      <c r="D4143" s="671" t="s">
        <v>56820</v>
      </c>
    </row>
    <row r="4144" customFormat="false" ht="13.5" hidden="false" customHeight="false" outlineLevel="0" collapsed="false">
      <c r="A4144" s="670" t="s">
        <v>56821</v>
      </c>
      <c r="B4144" s="670" t="s">
        <v>56822</v>
      </c>
      <c r="C4144" s="670" t="s">
        <v>9</v>
      </c>
      <c r="D4144" s="671" t="s">
        <v>56823</v>
      </c>
    </row>
    <row r="4145" customFormat="false" ht="13.5" hidden="false" customHeight="false" outlineLevel="0" collapsed="false">
      <c r="A4145" s="670" t="s">
        <v>56824</v>
      </c>
      <c r="B4145" s="670" t="s">
        <v>56825</v>
      </c>
      <c r="C4145" s="670" t="s">
        <v>9</v>
      </c>
      <c r="D4145" s="671" t="s">
        <v>56826</v>
      </c>
    </row>
    <row r="4146" customFormat="false" ht="13.5" hidden="false" customHeight="false" outlineLevel="0" collapsed="false">
      <c r="A4146" s="670" t="s">
        <v>56827</v>
      </c>
      <c r="B4146" s="670" t="s">
        <v>56828</v>
      </c>
      <c r="C4146" s="670" t="s">
        <v>9</v>
      </c>
      <c r="D4146" s="671" t="s">
        <v>56829</v>
      </c>
    </row>
    <row r="4147" customFormat="false" ht="13.5" hidden="false" customHeight="false" outlineLevel="0" collapsed="false">
      <c r="A4147" s="670" t="s">
        <v>56830</v>
      </c>
      <c r="B4147" s="670" t="s">
        <v>56831</v>
      </c>
      <c r="C4147" s="670" t="s">
        <v>9</v>
      </c>
      <c r="D4147" s="671" t="s">
        <v>56832</v>
      </c>
    </row>
    <row r="4148" customFormat="false" ht="13.5" hidden="false" customHeight="false" outlineLevel="0" collapsed="false">
      <c r="A4148" s="670" t="s">
        <v>56833</v>
      </c>
      <c r="B4148" s="670" t="s">
        <v>56834</v>
      </c>
      <c r="C4148" s="670" t="s">
        <v>9</v>
      </c>
      <c r="D4148" s="671" t="s">
        <v>56835</v>
      </c>
    </row>
    <row r="4149" customFormat="false" ht="13.5" hidden="false" customHeight="false" outlineLevel="0" collapsed="false">
      <c r="A4149" s="670" t="s">
        <v>56836</v>
      </c>
      <c r="B4149" s="670" t="s">
        <v>56837</v>
      </c>
      <c r="C4149" s="670" t="s">
        <v>9</v>
      </c>
      <c r="D4149" s="671" t="s">
        <v>56359</v>
      </c>
    </row>
    <row r="4150" customFormat="false" ht="13.5" hidden="false" customHeight="false" outlineLevel="0" collapsed="false">
      <c r="A4150" s="670" t="s">
        <v>56838</v>
      </c>
      <c r="B4150" s="670" t="s">
        <v>56839</v>
      </c>
      <c r="C4150" s="670" t="s">
        <v>9</v>
      </c>
      <c r="D4150" s="671" t="s">
        <v>56840</v>
      </c>
    </row>
    <row r="4151" customFormat="false" ht="13.5" hidden="false" customHeight="false" outlineLevel="0" collapsed="false">
      <c r="A4151" s="670" t="s">
        <v>56841</v>
      </c>
      <c r="B4151" s="670" t="s">
        <v>56842</v>
      </c>
      <c r="C4151" s="670" t="s">
        <v>9</v>
      </c>
      <c r="D4151" s="671" t="s">
        <v>56843</v>
      </c>
    </row>
    <row r="4152" customFormat="false" ht="13.5" hidden="false" customHeight="false" outlineLevel="0" collapsed="false">
      <c r="A4152" s="670" t="s">
        <v>56844</v>
      </c>
      <c r="B4152" s="670" t="s">
        <v>56845</v>
      </c>
      <c r="C4152" s="670" t="s">
        <v>9</v>
      </c>
      <c r="D4152" s="671" t="s">
        <v>56846</v>
      </c>
    </row>
    <row r="4153" customFormat="false" ht="13.5" hidden="false" customHeight="false" outlineLevel="0" collapsed="false">
      <c r="A4153" s="670" t="s">
        <v>56847</v>
      </c>
      <c r="B4153" s="670" t="s">
        <v>56848</v>
      </c>
      <c r="C4153" s="670" t="s">
        <v>9</v>
      </c>
      <c r="D4153" s="671" t="s">
        <v>56849</v>
      </c>
    </row>
    <row r="4154" customFormat="false" ht="13.5" hidden="false" customHeight="false" outlineLevel="0" collapsed="false">
      <c r="A4154" s="670" t="s">
        <v>56850</v>
      </c>
      <c r="B4154" s="670" t="s">
        <v>56851</v>
      </c>
      <c r="C4154" s="670" t="s">
        <v>9</v>
      </c>
      <c r="D4154" s="671" t="s">
        <v>56852</v>
      </c>
    </row>
    <row r="4155" customFormat="false" ht="13.5" hidden="false" customHeight="false" outlineLevel="0" collapsed="false">
      <c r="A4155" s="670" t="s">
        <v>56853</v>
      </c>
      <c r="B4155" s="670" t="s">
        <v>56854</v>
      </c>
      <c r="C4155" s="670" t="s">
        <v>9</v>
      </c>
      <c r="D4155" s="671" t="s">
        <v>56855</v>
      </c>
    </row>
    <row r="4156" customFormat="false" ht="13.5" hidden="false" customHeight="false" outlineLevel="0" collapsed="false">
      <c r="A4156" s="670" t="s">
        <v>56856</v>
      </c>
      <c r="B4156" s="670" t="s">
        <v>56857</v>
      </c>
      <c r="C4156" s="670" t="s">
        <v>9</v>
      </c>
      <c r="D4156" s="671" t="s">
        <v>56858</v>
      </c>
    </row>
    <row r="4157" customFormat="false" ht="13.5" hidden="false" customHeight="false" outlineLevel="0" collapsed="false">
      <c r="A4157" s="670" t="s">
        <v>56859</v>
      </c>
      <c r="B4157" s="670" t="s">
        <v>56860</v>
      </c>
      <c r="C4157" s="670" t="s">
        <v>9</v>
      </c>
      <c r="D4157" s="671" t="s">
        <v>56861</v>
      </c>
    </row>
    <row r="4158" customFormat="false" ht="13.5" hidden="false" customHeight="false" outlineLevel="0" collapsed="false">
      <c r="A4158" s="670" t="s">
        <v>56862</v>
      </c>
      <c r="B4158" s="670" t="s">
        <v>56863</v>
      </c>
      <c r="C4158" s="670" t="s">
        <v>9</v>
      </c>
      <c r="D4158" s="671" t="s">
        <v>56864</v>
      </c>
    </row>
    <row r="4159" customFormat="false" ht="13.5" hidden="false" customHeight="false" outlineLevel="0" collapsed="false">
      <c r="A4159" s="670" t="s">
        <v>56865</v>
      </c>
      <c r="B4159" s="670" t="s">
        <v>56866</v>
      </c>
      <c r="C4159" s="670" t="s">
        <v>9</v>
      </c>
      <c r="D4159" s="671" t="s">
        <v>56867</v>
      </c>
    </row>
    <row r="4160" customFormat="false" ht="13.5" hidden="false" customHeight="false" outlineLevel="0" collapsed="false">
      <c r="A4160" s="670" t="s">
        <v>56868</v>
      </c>
      <c r="B4160" s="670" t="s">
        <v>56869</v>
      </c>
      <c r="C4160" s="670" t="s">
        <v>9</v>
      </c>
      <c r="D4160" s="671" t="s">
        <v>56870</v>
      </c>
    </row>
    <row r="4161" customFormat="false" ht="13.5" hidden="false" customHeight="false" outlineLevel="0" collapsed="false">
      <c r="A4161" s="670" t="s">
        <v>56871</v>
      </c>
      <c r="B4161" s="670" t="s">
        <v>56872</v>
      </c>
      <c r="C4161" s="670" t="s">
        <v>9</v>
      </c>
      <c r="D4161" s="671" t="s">
        <v>56873</v>
      </c>
    </row>
    <row r="4162" customFormat="false" ht="13.5" hidden="false" customHeight="false" outlineLevel="0" collapsed="false">
      <c r="A4162" s="670" t="s">
        <v>56874</v>
      </c>
      <c r="B4162" s="670" t="s">
        <v>56875</v>
      </c>
      <c r="C4162" s="670" t="s">
        <v>9</v>
      </c>
      <c r="D4162" s="671" t="s">
        <v>56876</v>
      </c>
    </row>
    <row r="4163" customFormat="false" ht="13.5" hidden="false" customHeight="false" outlineLevel="0" collapsed="false">
      <c r="A4163" s="670" t="s">
        <v>56877</v>
      </c>
      <c r="B4163" s="670" t="s">
        <v>56878</v>
      </c>
      <c r="C4163" s="670" t="s">
        <v>9</v>
      </c>
      <c r="D4163" s="671" t="s">
        <v>56879</v>
      </c>
    </row>
    <row r="4164" customFormat="false" ht="13.5" hidden="false" customHeight="false" outlineLevel="0" collapsed="false">
      <c r="A4164" s="670" t="s">
        <v>56880</v>
      </c>
      <c r="B4164" s="670" t="s">
        <v>56881</v>
      </c>
      <c r="C4164" s="670" t="s">
        <v>9</v>
      </c>
      <c r="D4164" s="671" t="s">
        <v>55216</v>
      </c>
    </row>
    <row r="4165" customFormat="false" ht="13.5" hidden="false" customHeight="false" outlineLevel="0" collapsed="false">
      <c r="A4165" s="670" t="s">
        <v>56882</v>
      </c>
      <c r="B4165" s="670" t="s">
        <v>56883</v>
      </c>
      <c r="C4165" s="670" t="s">
        <v>9</v>
      </c>
      <c r="D4165" s="671" t="s">
        <v>50358</v>
      </c>
    </row>
    <row r="4166" customFormat="false" ht="13.5" hidden="false" customHeight="false" outlineLevel="0" collapsed="false">
      <c r="A4166" s="670" t="s">
        <v>56884</v>
      </c>
      <c r="B4166" s="670" t="s">
        <v>56885</v>
      </c>
      <c r="C4166" s="670" t="s">
        <v>9</v>
      </c>
      <c r="D4166" s="671" t="s">
        <v>56886</v>
      </c>
    </row>
    <row r="4167" customFormat="false" ht="13.5" hidden="false" customHeight="false" outlineLevel="0" collapsed="false">
      <c r="A4167" s="670" t="s">
        <v>56887</v>
      </c>
      <c r="B4167" s="670" t="s">
        <v>56888</v>
      </c>
      <c r="C4167" s="670" t="s">
        <v>9</v>
      </c>
      <c r="D4167" s="671" t="s">
        <v>56889</v>
      </c>
    </row>
    <row r="4168" customFormat="false" ht="13.5" hidden="false" customHeight="false" outlineLevel="0" collapsed="false">
      <c r="A4168" s="670" t="s">
        <v>56890</v>
      </c>
      <c r="B4168" s="670" t="s">
        <v>56891</v>
      </c>
      <c r="C4168" s="670" t="s">
        <v>9</v>
      </c>
      <c r="D4168" s="671" t="s">
        <v>56892</v>
      </c>
    </row>
    <row r="4169" customFormat="false" ht="13.5" hidden="false" customHeight="false" outlineLevel="0" collapsed="false">
      <c r="A4169" s="670" t="s">
        <v>56893</v>
      </c>
      <c r="B4169" s="670" t="s">
        <v>56894</v>
      </c>
      <c r="C4169" s="670" t="s">
        <v>9</v>
      </c>
      <c r="D4169" s="671" t="s">
        <v>55358</v>
      </c>
    </row>
    <row r="4170" customFormat="false" ht="13.5" hidden="false" customHeight="false" outlineLevel="0" collapsed="false">
      <c r="A4170" s="670" t="s">
        <v>56895</v>
      </c>
      <c r="B4170" s="670" t="s">
        <v>56896</v>
      </c>
      <c r="C4170" s="670" t="s">
        <v>9</v>
      </c>
      <c r="D4170" s="671" t="s">
        <v>56897</v>
      </c>
    </row>
    <row r="4171" customFormat="false" ht="13.5" hidden="false" customHeight="false" outlineLevel="0" collapsed="false">
      <c r="A4171" s="670" t="s">
        <v>56898</v>
      </c>
      <c r="B4171" s="670" t="s">
        <v>56899</v>
      </c>
      <c r="C4171" s="670" t="s">
        <v>9</v>
      </c>
      <c r="D4171" s="671" t="s">
        <v>56900</v>
      </c>
    </row>
    <row r="4172" customFormat="false" ht="13.5" hidden="false" customHeight="false" outlineLevel="0" collapsed="false">
      <c r="A4172" s="670" t="s">
        <v>56901</v>
      </c>
      <c r="B4172" s="670" t="s">
        <v>56902</v>
      </c>
      <c r="C4172" s="670" t="s">
        <v>9</v>
      </c>
      <c r="D4172" s="671" t="s">
        <v>51442</v>
      </c>
    </row>
    <row r="4173" customFormat="false" ht="13.5" hidden="false" customHeight="false" outlineLevel="0" collapsed="false">
      <c r="A4173" s="670" t="s">
        <v>56903</v>
      </c>
      <c r="B4173" s="670" t="s">
        <v>56904</v>
      </c>
      <c r="C4173" s="670" t="s">
        <v>9</v>
      </c>
      <c r="D4173" s="671" t="s">
        <v>56905</v>
      </c>
    </row>
    <row r="4174" customFormat="false" ht="13.5" hidden="false" customHeight="false" outlineLevel="0" collapsed="false">
      <c r="A4174" s="670" t="s">
        <v>56906</v>
      </c>
      <c r="B4174" s="670" t="s">
        <v>56907</v>
      </c>
      <c r="C4174" s="670" t="s">
        <v>9</v>
      </c>
      <c r="D4174" s="671" t="s">
        <v>56908</v>
      </c>
    </row>
    <row r="4175" customFormat="false" ht="13.5" hidden="false" customHeight="false" outlineLevel="0" collapsed="false">
      <c r="A4175" s="670" t="s">
        <v>56909</v>
      </c>
      <c r="B4175" s="670" t="s">
        <v>56910</v>
      </c>
      <c r="C4175" s="670" t="s">
        <v>9</v>
      </c>
      <c r="D4175" s="671" t="s">
        <v>56911</v>
      </c>
    </row>
    <row r="4176" customFormat="false" ht="13.5" hidden="false" customHeight="false" outlineLevel="0" collapsed="false">
      <c r="A4176" s="670" t="s">
        <v>56912</v>
      </c>
      <c r="B4176" s="670" t="s">
        <v>56913</v>
      </c>
      <c r="C4176" s="670" t="s">
        <v>9</v>
      </c>
      <c r="D4176" s="671" t="s">
        <v>56914</v>
      </c>
    </row>
    <row r="4177" customFormat="false" ht="13.5" hidden="false" customHeight="false" outlineLevel="0" collapsed="false">
      <c r="A4177" s="670" t="s">
        <v>56915</v>
      </c>
      <c r="B4177" s="670" t="s">
        <v>56916</v>
      </c>
      <c r="C4177" s="670" t="s">
        <v>9</v>
      </c>
      <c r="D4177" s="671" t="s">
        <v>56917</v>
      </c>
    </row>
    <row r="4178" customFormat="false" ht="13.5" hidden="false" customHeight="false" outlineLevel="0" collapsed="false">
      <c r="A4178" s="670" t="s">
        <v>56918</v>
      </c>
      <c r="B4178" s="670" t="s">
        <v>56919</v>
      </c>
      <c r="C4178" s="670" t="s">
        <v>9</v>
      </c>
      <c r="D4178" s="671" t="s">
        <v>52286</v>
      </c>
    </row>
    <row r="4179" customFormat="false" ht="13.5" hidden="false" customHeight="false" outlineLevel="0" collapsed="false">
      <c r="A4179" s="670" t="s">
        <v>56920</v>
      </c>
      <c r="B4179" s="670" t="s">
        <v>56921</v>
      </c>
      <c r="C4179" s="670" t="s">
        <v>9</v>
      </c>
      <c r="D4179" s="671" t="s">
        <v>52501</v>
      </c>
    </row>
    <row r="4180" customFormat="false" ht="13.5" hidden="false" customHeight="false" outlineLevel="0" collapsed="false">
      <c r="A4180" s="670" t="s">
        <v>56922</v>
      </c>
      <c r="B4180" s="670" t="s">
        <v>56923</v>
      </c>
      <c r="C4180" s="670" t="s">
        <v>9</v>
      </c>
      <c r="D4180" s="671" t="s">
        <v>56924</v>
      </c>
    </row>
    <row r="4181" customFormat="false" ht="13.5" hidden="false" customHeight="false" outlineLevel="0" collapsed="false">
      <c r="A4181" s="670" t="s">
        <v>56925</v>
      </c>
      <c r="B4181" s="670" t="s">
        <v>56926</v>
      </c>
      <c r="C4181" s="670" t="s">
        <v>9</v>
      </c>
      <c r="D4181" s="671" t="s">
        <v>56927</v>
      </c>
    </row>
    <row r="4182" customFormat="false" ht="13.5" hidden="false" customHeight="false" outlineLevel="0" collapsed="false">
      <c r="A4182" s="670" t="s">
        <v>56928</v>
      </c>
      <c r="B4182" s="670" t="s">
        <v>56929</v>
      </c>
      <c r="C4182" s="670" t="s">
        <v>9</v>
      </c>
      <c r="D4182" s="671" t="s">
        <v>52352</v>
      </c>
    </row>
    <row r="4183" customFormat="false" ht="13.5" hidden="false" customHeight="false" outlineLevel="0" collapsed="false">
      <c r="A4183" s="670" t="s">
        <v>56930</v>
      </c>
      <c r="B4183" s="670" t="s">
        <v>56931</v>
      </c>
      <c r="C4183" s="670" t="s">
        <v>9</v>
      </c>
      <c r="D4183" s="671" t="s">
        <v>56932</v>
      </c>
    </row>
    <row r="4184" customFormat="false" ht="13.5" hidden="false" customHeight="false" outlineLevel="0" collapsed="false">
      <c r="A4184" s="670" t="s">
        <v>56933</v>
      </c>
      <c r="B4184" s="670" t="s">
        <v>56934</v>
      </c>
      <c r="C4184" s="670" t="s">
        <v>9</v>
      </c>
      <c r="D4184" s="671" t="s">
        <v>52567</v>
      </c>
    </row>
    <row r="4185" customFormat="false" ht="13.5" hidden="false" customHeight="false" outlineLevel="0" collapsed="false">
      <c r="A4185" s="670" t="s">
        <v>56935</v>
      </c>
      <c r="B4185" s="670" t="s">
        <v>56936</v>
      </c>
      <c r="C4185" s="670" t="s">
        <v>9</v>
      </c>
      <c r="D4185" s="671" t="s">
        <v>56937</v>
      </c>
    </row>
    <row r="4186" customFormat="false" ht="13.5" hidden="false" customHeight="false" outlineLevel="0" collapsed="false">
      <c r="A4186" s="670" t="s">
        <v>56938</v>
      </c>
      <c r="B4186" s="670" t="s">
        <v>56939</v>
      </c>
      <c r="C4186" s="670" t="s">
        <v>9</v>
      </c>
      <c r="D4186" s="671" t="s">
        <v>50310</v>
      </c>
    </row>
    <row r="4187" customFormat="false" ht="13.5" hidden="false" customHeight="false" outlineLevel="0" collapsed="false">
      <c r="A4187" s="670" t="s">
        <v>56940</v>
      </c>
      <c r="B4187" s="670" t="s">
        <v>56941</v>
      </c>
      <c r="C4187" s="670" t="s">
        <v>9</v>
      </c>
      <c r="D4187" s="671" t="s">
        <v>56942</v>
      </c>
    </row>
    <row r="4188" customFormat="false" ht="13.5" hidden="false" customHeight="false" outlineLevel="0" collapsed="false">
      <c r="A4188" s="670" t="s">
        <v>56943</v>
      </c>
      <c r="B4188" s="670" t="s">
        <v>56944</v>
      </c>
      <c r="C4188" s="670" t="s">
        <v>9</v>
      </c>
      <c r="D4188" s="671" t="s">
        <v>46426</v>
      </c>
    </row>
    <row r="4189" customFormat="false" ht="13.5" hidden="false" customHeight="false" outlineLevel="0" collapsed="false">
      <c r="A4189" s="670" t="s">
        <v>56945</v>
      </c>
      <c r="B4189" s="670" t="s">
        <v>56946</v>
      </c>
      <c r="C4189" s="670" t="s">
        <v>9</v>
      </c>
      <c r="D4189" s="671" t="s">
        <v>56947</v>
      </c>
    </row>
    <row r="4190" customFormat="false" ht="13.5" hidden="false" customHeight="false" outlineLevel="0" collapsed="false">
      <c r="A4190" s="670" t="s">
        <v>56948</v>
      </c>
      <c r="B4190" s="670" t="s">
        <v>56949</v>
      </c>
      <c r="C4190" s="670" t="s">
        <v>9</v>
      </c>
      <c r="D4190" s="671" t="s">
        <v>56950</v>
      </c>
    </row>
    <row r="4191" customFormat="false" ht="13.5" hidden="false" customHeight="false" outlineLevel="0" collapsed="false">
      <c r="A4191" s="670" t="s">
        <v>56951</v>
      </c>
      <c r="B4191" s="670" t="s">
        <v>56952</v>
      </c>
      <c r="C4191" s="670" t="s">
        <v>9</v>
      </c>
      <c r="D4191" s="671" t="s">
        <v>56953</v>
      </c>
    </row>
    <row r="4192" customFormat="false" ht="13.5" hidden="false" customHeight="false" outlineLevel="0" collapsed="false">
      <c r="A4192" s="670" t="s">
        <v>56954</v>
      </c>
      <c r="B4192" s="670" t="s">
        <v>56955</v>
      </c>
      <c r="C4192" s="670" t="s">
        <v>9</v>
      </c>
      <c r="D4192" s="671" t="s">
        <v>56956</v>
      </c>
    </row>
    <row r="4193" customFormat="false" ht="13.5" hidden="false" customHeight="false" outlineLevel="0" collapsed="false">
      <c r="A4193" s="670" t="s">
        <v>56957</v>
      </c>
      <c r="B4193" s="670" t="s">
        <v>56958</v>
      </c>
      <c r="C4193" s="670" t="s">
        <v>9</v>
      </c>
      <c r="D4193" s="671" t="s">
        <v>45386</v>
      </c>
    </row>
    <row r="4194" customFormat="false" ht="13.5" hidden="false" customHeight="false" outlineLevel="0" collapsed="false">
      <c r="A4194" s="670" t="s">
        <v>56959</v>
      </c>
      <c r="B4194" s="670" t="s">
        <v>56960</v>
      </c>
      <c r="C4194" s="670" t="s">
        <v>9</v>
      </c>
      <c r="D4194" s="671" t="s">
        <v>56131</v>
      </c>
    </row>
    <row r="4195" customFormat="false" ht="13.5" hidden="false" customHeight="false" outlineLevel="0" collapsed="false">
      <c r="A4195" s="670" t="s">
        <v>56961</v>
      </c>
      <c r="B4195" s="670" t="s">
        <v>56962</v>
      </c>
      <c r="C4195" s="670" t="s">
        <v>9</v>
      </c>
      <c r="D4195" s="671" t="s">
        <v>55544</v>
      </c>
    </row>
    <row r="4196" customFormat="false" ht="13.5" hidden="false" customHeight="false" outlineLevel="0" collapsed="false">
      <c r="A4196" s="670" t="s">
        <v>56963</v>
      </c>
      <c r="B4196" s="670" t="s">
        <v>56964</v>
      </c>
      <c r="C4196" s="670" t="s">
        <v>9</v>
      </c>
      <c r="D4196" s="671" t="s">
        <v>56965</v>
      </c>
    </row>
    <row r="4197" customFormat="false" ht="13.5" hidden="false" customHeight="false" outlineLevel="0" collapsed="false">
      <c r="A4197" s="670" t="s">
        <v>56966</v>
      </c>
      <c r="B4197" s="670" t="s">
        <v>56967</v>
      </c>
      <c r="C4197" s="670" t="s">
        <v>9</v>
      </c>
      <c r="D4197" s="671" t="s">
        <v>56968</v>
      </c>
    </row>
    <row r="4198" customFormat="false" ht="13.5" hidden="false" customHeight="false" outlineLevel="0" collapsed="false">
      <c r="A4198" s="670" t="s">
        <v>56969</v>
      </c>
      <c r="B4198" s="670" t="s">
        <v>56970</v>
      </c>
      <c r="C4198" s="670" t="s">
        <v>9</v>
      </c>
      <c r="D4198" s="671" t="s">
        <v>56971</v>
      </c>
    </row>
    <row r="4199" customFormat="false" ht="13.5" hidden="false" customHeight="false" outlineLevel="0" collapsed="false">
      <c r="A4199" s="670" t="s">
        <v>56972</v>
      </c>
      <c r="B4199" s="670" t="s">
        <v>56973</v>
      </c>
      <c r="C4199" s="670" t="s">
        <v>9</v>
      </c>
      <c r="D4199" s="671" t="s">
        <v>56974</v>
      </c>
    </row>
    <row r="4200" customFormat="false" ht="13.5" hidden="false" customHeight="false" outlineLevel="0" collapsed="false">
      <c r="A4200" s="670" t="s">
        <v>56975</v>
      </c>
      <c r="B4200" s="670" t="s">
        <v>56976</v>
      </c>
      <c r="C4200" s="670" t="s">
        <v>9</v>
      </c>
      <c r="D4200" s="671" t="s">
        <v>56977</v>
      </c>
    </row>
    <row r="4201" customFormat="false" ht="13.5" hidden="false" customHeight="false" outlineLevel="0" collapsed="false">
      <c r="A4201" s="670" t="s">
        <v>56978</v>
      </c>
      <c r="B4201" s="670" t="s">
        <v>56979</v>
      </c>
      <c r="C4201" s="670" t="s">
        <v>9</v>
      </c>
      <c r="D4201" s="671" t="s">
        <v>56980</v>
      </c>
    </row>
    <row r="4202" customFormat="false" ht="13.5" hidden="false" customHeight="false" outlineLevel="0" collapsed="false">
      <c r="A4202" s="670" t="s">
        <v>56981</v>
      </c>
      <c r="B4202" s="670" t="s">
        <v>56982</v>
      </c>
      <c r="C4202" s="670" t="s">
        <v>9</v>
      </c>
      <c r="D4202" s="671" t="s">
        <v>56983</v>
      </c>
    </row>
    <row r="4203" customFormat="false" ht="13.5" hidden="false" customHeight="false" outlineLevel="0" collapsed="false">
      <c r="A4203" s="670" t="s">
        <v>56984</v>
      </c>
      <c r="B4203" s="670" t="s">
        <v>56985</v>
      </c>
      <c r="C4203" s="670" t="s">
        <v>9</v>
      </c>
      <c r="D4203" s="671" t="s">
        <v>56986</v>
      </c>
    </row>
    <row r="4204" customFormat="false" ht="13.5" hidden="false" customHeight="false" outlineLevel="0" collapsed="false">
      <c r="A4204" s="670" t="s">
        <v>56987</v>
      </c>
      <c r="B4204" s="670" t="s">
        <v>56988</v>
      </c>
      <c r="C4204" s="670" t="s">
        <v>9</v>
      </c>
      <c r="D4204" s="671" t="s">
        <v>56989</v>
      </c>
    </row>
    <row r="4205" customFormat="false" ht="13.5" hidden="false" customHeight="false" outlineLevel="0" collapsed="false">
      <c r="A4205" s="670" t="s">
        <v>56990</v>
      </c>
      <c r="B4205" s="670" t="s">
        <v>56991</v>
      </c>
      <c r="C4205" s="670" t="s">
        <v>9</v>
      </c>
      <c r="D4205" s="671" t="s">
        <v>56992</v>
      </c>
    </row>
    <row r="4206" customFormat="false" ht="13.5" hidden="false" customHeight="false" outlineLevel="0" collapsed="false">
      <c r="A4206" s="670" t="s">
        <v>56993</v>
      </c>
      <c r="B4206" s="670" t="s">
        <v>56994</v>
      </c>
      <c r="C4206" s="670" t="s">
        <v>9</v>
      </c>
      <c r="D4206" s="671" t="s">
        <v>56995</v>
      </c>
    </row>
    <row r="4207" customFormat="false" ht="13.5" hidden="false" customHeight="false" outlineLevel="0" collapsed="false">
      <c r="A4207" s="670" t="s">
        <v>56996</v>
      </c>
      <c r="B4207" s="670" t="s">
        <v>56997</v>
      </c>
      <c r="C4207" s="670" t="s">
        <v>9</v>
      </c>
      <c r="D4207" s="671" t="s">
        <v>51465</v>
      </c>
    </row>
    <row r="4208" customFormat="false" ht="13.5" hidden="false" customHeight="false" outlineLevel="0" collapsed="false">
      <c r="A4208" s="670" t="s">
        <v>56998</v>
      </c>
      <c r="B4208" s="670" t="s">
        <v>56999</v>
      </c>
      <c r="C4208" s="670" t="s">
        <v>9</v>
      </c>
      <c r="D4208" s="671" t="s">
        <v>57000</v>
      </c>
    </row>
    <row r="4209" customFormat="false" ht="13.5" hidden="false" customHeight="false" outlineLevel="0" collapsed="false">
      <c r="A4209" s="670" t="s">
        <v>57001</v>
      </c>
      <c r="B4209" s="670" t="s">
        <v>57002</v>
      </c>
      <c r="C4209" s="670" t="s">
        <v>9</v>
      </c>
      <c r="D4209" s="671" t="s">
        <v>57003</v>
      </c>
    </row>
    <row r="4210" customFormat="false" ht="13.5" hidden="false" customHeight="false" outlineLevel="0" collapsed="false">
      <c r="A4210" s="670" t="s">
        <v>57004</v>
      </c>
      <c r="B4210" s="670" t="s">
        <v>57005</v>
      </c>
      <c r="C4210" s="670" t="s">
        <v>9</v>
      </c>
      <c r="D4210" s="671" t="s">
        <v>57006</v>
      </c>
    </row>
    <row r="4211" customFormat="false" ht="13.5" hidden="false" customHeight="false" outlineLevel="0" collapsed="false">
      <c r="A4211" s="670" t="s">
        <v>57007</v>
      </c>
      <c r="B4211" s="670" t="s">
        <v>57008</v>
      </c>
      <c r="C4211" s="670" t="s">
        <v>9</v>
      </c>
      <c r="D4211" s="671" t="s">
        <v>57009</v>
      </c>
    </row>
    <row r="4212" customFormat="false" ht="13.5" hidden="false" customHeight="false" outlineLevel="0" collapsed="false">
      <c r="A4212" s="670" t="s">
        <v>57010</v>
      </c>
      <c r="B4212" s="670" t="s">
        <v>57011</v>
      </c>
      <c r="C4212" s="670" t="s">
        <v>9</v>
      </c>
      <c r="D4212" s="671" t="s">
        <v>57012</v>
      </c>
    </row>
    <row r="4213" customFormat="false" ht="13.5" hidden="false" customHeight="false" outlineLevel="0" collapsed="false">
      <c r="A4213" s="670" t="s">
        <v>57013</v>
      </c>
      <c r="B4213" s="670" t="s">
        <v>57014</v>
      </c>
      <c r="C4213" s="670" t="s">
        <v>9</v>
      </c>
      <c r="D4213" s="671" t="s">
        <v>57015</v>
      </c>
    </row>
    <row r="4214" customFormat="false" ht="13.5" hidden="false" customHeight="false" outlineLevel="0" collapsed="false">
      <c r="A4214" s="670" t="s">
        <v>57016</v>
      </c>
      <c r="B4214" s="670" t="s">
        <v>57017</v>
      </c>
      <c r="C4214" s="670" t="s">
        <v>9</v>
      </c>
      <c r="D4214" s="671" t="s">
        <v>45281</v>
      </c>
    </row>
    <row r="4215" customFormat="false" ht="13.5" hidden="false" customHeight="false" outlineLevel="0" collapsed="false">
      <c r="A4215" s="670" t="s">
        <v>57018</v>
      </c>
      <c r="B4215" s="670" t="s">
        <v>57019</v>
      </c>
      <c r="C4215" s="670" t="s">
        <v>9</v>
      </c>
      <c r="D4215" s="671" t="s">
        <v>53851</v>
      </c>
    </row>
    <row r="4216" customFormat="false" ht="13.5" hidden="false" customHeight="false" outlineLevel="0" collapsed="false">
      <c r="A4216" s="670" t="s">
        <v>57020</v>
      </c>
      <c r="B4216" s="670" t="s">
        <v>57021</v>
      </c>
      <c r="C4216" s="670" t="s">
        <v>9</v>
      </c>
      <c r="D4216" s="671" t="s">
        <v>57022</v>
      </c>
    </row>
    <row r="4217" customFormat="false" ht="13.5" hidden="false" customHeight="false" outlineLevel="0" collapsed="false">
      <c r="A4217" s="670" t="s">
        <v>57023</v>
      </c>
      <c r="B4217" s="670" t="s">
        <v>57024</v>
      </c>
      <c r="C4217" s="670" t="s">
        <v>9</v>
      </c>
      <c r="D4217" s="671" t="s">
        <v>55325</v>
      </c>
    </row>
    <row r="4218" customFormat="false" ht="13.5" hidden="false" customHeight="false" outlineLevel="0" collapsed="false">
      <c r="A4218" s="670" t="s">
        <v>57025</v>
      </c>
      <c r="B4218" s="670" t="s">
        <v>57026</v>
      </c>
      <c r="C4218" s="670" t="s">
        <v>9</v>
      </c>
      <c r="D4218" s="671" t="s">
        <v>57027</v>
      </c>
    </row>
    <row r="4219" customFormat="false" ht="13.5" hidden="false" customHeight="false" outlineLevel="0" collapsed="false">
      <c r="A4219" s="670" t="s">
        <v>57028</v>
      </c>
      <c r="B4219" s="670" t="s">
        <v>57029</v>
      </c>
      <c r="C4219" s="670" t="s">
        <v>9</v>
      </c>
      <c r="D4219" s="671" t="s">
        <v>57030</v>
      </c>
    </row>
    <row r="4220" customFormat="false" ht="13.5" hidden="false" customHeight="false" outlineLevel="0" collapsed="false">
      <c r="A4220" s="670" t="s">
        <v>57031</v>
      </c>
      <c r="B4220" s="670" t="s">
        <v>57032</v>
      </c>
      <c r="C4220" s="670" t="s">
        <v>9</v>
      </c>
      <c r="D4220" s="671" t="s">
        <v>57033</v>
      </c>
    </row>
    <row r="4221" customFormat="false" ht="13.5" hidden="false" customHeight="false" outlineLevel="0" collapsed="false">
      <c r="A4221" s="670" t="s">
        <v>57034</v>
      </c>
      <c r="B4221" s="670" t="s">
        <v>57035</v>
      </c>
      <c r="C4221" s="670" t="s">
        <v>9</v>
      </c>
      <c r="D4221" s="671" t="s">
        <v>57036</v>
      </c>
    </row>
    <row r="4222" customFormat="false" ht="13.5" hidden="false" customHeight="false" outlineLevel="0" collapsed="false">
      <c r="A4222" s="670" t="s">
        <v>57037</v>
      </c>
      <c r="B4222" s="670" t="s">
        <v>57038</v>
      </c>
      <c r="C4222" s="670" t="s">
        <v>9</v>
      </c>
      <c r="D4222" s="671" t="s">
        <v>57039</v>
      </c>
    </row>
    <row r="4223" customFormat="false" ht="13.5" hidden="false" customHeight="false" outlineLevel="0" collapsed="false">
      <c r="A4223" s="670" t="s">
        <v>57040</v>
      </c>
      <c r="B4223" s="670" t="s">
        <v>57041</v>
      </c>
      <c r="C4223" s="670" t="s">
        <v>9</v>
      </c>
      <c r="D4223" s="671" t="s">
        <v>57042</v>
      </c>
    </row>
    <row r="4224" customFormat="false" ht="13.5" hidden="false" customHeight="false" outlineLevel="0" collapsed="false">
      <c r="A4224" s="670" t="s">
        <v>57043</v>
      </c>
      <c r="B4224" s="670" t="s">
        <v>57044</v>
      </c>
      <c r="C4224" s="670" t="s">
        <v>9</v>
      </c>
      <c r="D4224" s="671" t="s">
        <v>57045</v>
      </c>
    </row>
    <row r="4225" customFormat="false" ht="13.5" hidden="false" customHeight="false" outlineLevel="0" collapsed="false">
      <c r="A4225" s="670" t="s">
        <v>57046</v>
      </c>
      <c r="B4225" s="670" t="s">
        <v>57047</v>
      </c>
      <c r="C4225" s="670" t="s">
        <v>9</v>
      </c>
      <c r="D4225" s="671" t="s">
        <v>45935</v>
      </c>
    </row>
    <row r="4226" customFormat="false" ht="13.5" hidden="false" customHeight="false" outlineLevel="0" collapsed="false">
      <c r="A4226" s="670" t="s">
        <v>57048</v>
      </c>
      <c r="B4226" s="670" t="s">
        <v>57049</v>
      </c>
      <c r="C4226" s="670" t="s">
        <v>9</v>
      </c>
      <c r="D4226" s="671" t="s">
        <v>57050</v>
      </c>
    </row>
    <row r="4227" customFormat="false" ht="13.5" hidden="false" customHeight="false" outlineLevel="0" collapsed="false">
      <c r="A4227" s="670" t="s">
        <v>57051</v>
      </c>
      <c r="B4227" s="670" t="s">
        <v>57052</v>
      </c>
      <c r="C4227" s="670" t="s">
        <v>9</v>
      </c>
      <c r="D4227" s="671" t="s">
        <v>55534</v>
      </c>
    </row>
    <row r="4228" customFormat="false" ht="13.5" hidden="false" customHeight="false" outlineLevel="0" collapsed="false">
      <c r="A4228" s="670" t="s">
        <v>57053</v>
      </c>
      <c r="B4228" s="670" t="s">
        <v>57054</v>
      </c>
      <c r="C4228" s="670" t="s">
        <v>9</v>
      </c>
      <c r="D4228" s="671" t="s">
        <v>57055</v>
      </c>
    </row>
    <row r="4229" customFormat="false" ht="13.5" hidden="false" customHeight="false" outlineLevel="0" collapsed="false">
      <c r="A4229" s="670" t="s">
        <v>57056</v>
      </c>
      <c r="B4229" s="670" t="s">
        <v>57057</v>
      </c>
      <c r="C4229" s="670" t="s">
        <v>9</v>
      </c>
      <c r="D4229" s="671" t="s">
        <v>57058</v>
      </c>
    </row>
    <row r="4230" customFormat="false" ht="13.5" hidden="false" customHeight="false" outlineLevel="0" collapsed="false">
      <c r="A4230" s="670" t="s">
        <v>57059</v>
      </c>
      <c r="B4230" s="670" t="s">
        <v>57060</v>
      </c>
      <c r="C4230" s="670" t="s">
        <v>9</v>
      </c>
      <c r="D4230" s="671" t="s">
        <v>57061</v>
      </c>
    </row>
    <row r="4231" customFormat="false" ht="13.5" hidden="false" customHeight="false" outlineLevel="0" collapsed="false">
      <c r="A4231" s="670" t="s">
        <v>57062</v>
      </c>
      <c r="B4231" s="670" t="s">
        <v>57063</v>
      </c>
      <c r="C4231" s="670" t="s">
        <v>9</v>
      </c>
      <c r="D4231" s="671" t="s">
        <v>57064</v>
      </c>
    </row>
    <row r="4232" customFormat="false" ht="13.5" hidden="false" customHeight="false" outlineLevel="0" collapsed="false">
      <c r="A4232" s="670" t="s">
        <v>57065</v>
      </c>
      <c r="B4232" s="670" t="s">
        <v>57066</v>
      </c>
      <c r="C4232" s="670" t="s">
        <v>9</v>
      </c>
      <c r="D4232" s="671" t="s">
        <v>57067</v>
      </c>
    </row>
    <row r="4233" customFormat="false" ht="13.5" hidden="false" customHeight="false" outlineLevel="0" collapsed="false">
      <c r="A4233" s="670" t="s">
        <v>57068</v>
      </c>
      <c r="B4233" s="670" t="s">
        <v>57069</v>
      </c>
      <c r="C4233" s="670" t="s">
        <v>9</v>
      </c>
      <c r="D4233" s="671" t="s">
        <v>52135</v>
      </c>
    </row>
    <row r="4234" customFormat="false" ht="13.5" hidden="false" customHeight="false" outlineLevel="0" collapsed="false">
      <c r="A4234" s="670" t="s">
        <v>57070</v>
      </c>
      <c r="B4234" s="670" t="s">
        <v>57071</v>
      </c>
      <c r="C4234" s="670" t="s">
        <v>9</v>
      </c>
      <c r="D4234" s="671" t="s">
        <v>57072</v>
      </c>
    </row>
    <row r="4235" customFormat="false" ht="13.5" hidden="false" customHeight="false" outlineLevel="0" collapsed="false">
      <c r="A4235" s="670" t="s">
        <v>57073</v>
      </c>
      <c r="B4235" s="670" t="s">
        <v>57074</v>
      </c>
      <c r="C4235" s="670" t="s">
        <v>9</v>
      </c>
      <c r="D4235" s="671" t="s">
        <v>52328</v>
      </c>
    </row>
    <row r="4236" customFormat="false" ht="13.5" hidden="false" customHeight="false" outlineLevel="0" collapsed="false">
      <c r="A4236" s="670" t="s">
        <v>57075</v>
      </c>
      <c r="B4236" s="670" t="s">
        <v>57076</v>
      </c>
      <c r="C4236" s="670" t="s">
        <v>9</v>
      </c>
      <c r="D4236" s="671" t="s">
        <v>51445</v>
      </c>
    </row>
    <row r="4237" customFormat="false" ht="13.5" hidden="false" customHeight="false" outlineLevel="0" collapsed="false">
      <c r="A4237" s="670" t="s">
        <v>57077</v>
      </c>
      <c r="B4237" s="670" t="s">
        <v>57078</v>
      </c>
      <c r="C4237" s="670" t="s">
        <v>9</v>
      </c>
      <c r="D4237" s="671" t="s">
        <v>57079</v>
      </c>
    </row>
    <row r="4238" customFormat="false" ht="13.5" hidden="false" customHeight="false" outlineLevel="0" collapsed="false">
      <c r="A4238" s="670" t="s">
        <v>57080</v>
      </c>
      <c r="B4238" s="670" t="s">
        <v>57081</v>
      </c>
      <c r="C4238" s="670" t="s">
        <v>9</v>
      </c>
      <c r="D4238" s="671" t="s">
        <v>57082</v>
      </c>
    </row>
    <row r="4239" customFormat="false" ht="13.5" hidden="false" customHeight="false" outlineLevel="0" collapsed="false">
      <c r="A4239" s="670" t="s">
        <v>57083</v>
      </c>
      <c r="B4239" s="670" t="s">
        <v>57084</v>
      </c>
      <c r="C4239" s="670" t="s">
        <v>9</v>
      </c>
      <c r="D4239" s="671" t="s">
        <v>57085</v>
      </c>
    </row>
    <row r="4240" customFormat="false" ht="13.5" hidden="false" customHeight="false" outlineLevel="0" collapsed="false">
      <c r="A4240" s="670" t="s">
        <v>57086</v>
      </c>
      <c r="B4240" s="670" t="s">
        <v>57087</v>
      </c>
      <c r="C4240" s="670" t="s">
        <v>9</v>
      </c>
      <c r="D4240" s="671" t="s">
        <v>57088</v>
      </c>
    </row>
    <row r="4241" customFormat="false" ht="13.5" hidden="false" customHeight="false" outlineLevel="0" collapsed="false">
      <c r="A4241" s="670" t="s">
        <v>57089</v>
      </c>
      <c r="B4241" s="670" t="s">
        <v>57090</v>
      </c>
      <c r="C4241" s="670" t="s">
        <v>9</v>
      </c>
      <c r="D4241" s="671" t="s">
        <v>57091</v>
      </c>
    </row>
    <row r="4242" customFormat="false" ht="13.5" hidden="false" customHeight="false" outlineLevel="0" collapsed="false">
      <c r="A4242" s="670" t="s">
        <v>57092</v>
      </c>
      <c r="B4242" s="670" t="s">
        <v>57093</v>
      </c>
      <c r="C4242" s="670" t="s">
        <v>9</v>
      </c>
      <c r="D4242" s="671" t="s">
        <v>54448</v>
      </c>
    </row>
    <row r="4243" customFormat="false" ht="13.5" hidden="false" customHeight="false" outlineLevel="0" collapsed="false">
      <c r="A4243" s="670" t="s">
        <v>57094</v>
      </c>
      <c r="B4243" s="670" t="s">
        <v>57095</v>
      </c>
      <c r="C4243" s="670" t="s">
        <v>9</v>
      </c>
      <c r="D4243" s="671" t="s">
        <v>57096</v>
      </c>
    </row>
    <row r="4244" customFormat="false" ht="13.5" hidden="false" customHeight="false" outlineLevel="0" collapsed="false">
      <c r="A4244" s="670" t="s">
        <v>57097</v>
      </c>
      <c r="B4244" s="670" t="s">
        <v>57098</v>
      </c>
      <c r="C4244" s="670" t="s">
        <v>9</v>
      </c>
      <c r="D4244" s="671" t="s">
        <v>57099</v>
      </c>
    </row>
    <row r="4245" customFormat="false" ht="13.5" hidden="false" customHeight="false" outlineLevel="0" collapsed="false">
      <c r="A4245" s="670" t="s">
        <v>57100</v>
      </c>
      <c r="B4245" s="670" t="s">
        <v>57101</v>
      </c>
      <c r="C4245" s="670" t="s">
        <v>9</v>
      </c>
      <c r="D4245" s="671" t="s">
        <v>57102</v>
      </c>
    </row>
    <row r="4246" customFormat="false" ht="13.5" hidden="false" customHeight="false" outlineLevel="0" collapsed="false">
      <c r="A4246" s="670" t="s">
        <v>57103</v>
      </c>
      <c r="B4246" s="670" t="s">
        <v>57104</v>
      </c>
      <c r="C4246" s="670" t="s">
        <v>9</v>
      </c>
      <c r="D4246" s="671" t="s">
        <v>57105</v>
      </c>
    </row>
    <row r="4247" customFormat="false" ht="13.5" hidden="false" customHeight="false" outlineLevel="0" collapsed="false">
      <c r="A4247" s="670" t="s">
        <v>57106</v>
      </c>
      <c r="B4247" s="670" t="s">
        <v>57107</v>
      </c>
      <c r="C4247" s="670" t="s">
        <v>9</v>
      </c>
      <c r="D4247" s="671" t="s">
        <v>57108</v>
      </c>
    </row>
    <row r="4248" customFormat="false" ht="13.5" hidden="false" customHeight="false" outlineLevel="0" collapsed="false">
      <c r="A4248" s="670" t="s">
        <v>57109</v>
      </c>
      <c r="B4248" s="670" t="s">
        <v>57110</v>
      </c>
      <c r="C4248" s="670" t="s">
        <v>9</v>
      </c>
      <c r="D4248" s="671" t="s">
        <v>57111</v>
      </c>
    </row>
    <row r="4249" customFormat="false" ht="13.5" hidden="false" customHeight="false" outlineLevel="0" collapsed="false">
      <c r="A4249" s="670" t="s">
        <v>57112</v>
      </c>
      <c r="B4249" s="670" t="s">
        <v>57113</v>
      </c>
      <c r="C4249" s="670" t="s">
        <v>9</v>
      </c>
      <c r="D4249" s="671" t="s">
        <v>48500</v>
      </c>
    </row>
    <row r="4250" customFormat="false" ht="13.5" hidden="false" customHeight="false" outlineLevel="0" collapsed="false">
      <c r="A4250" s="670" t="s">
        <v>57114</v>
      </c>
      <c r="B4250" s="670" t="s">
        <v>57115</v>
      </c>
      <c r="C4250" s="670" t="s">
        <v>9</v>
      </c>
      <c r="D4250" s="671" t="s">
        <v>57116</v>
      </c>
    </row>
    <row r="4251" customFormat="false" ht="13.5" hidden="false" customHeight="false" outlineLevel="0" collapsed="false">
      <c r="A4251" s="670" t="s">
        <v>57117</v>
      </c>
      <c r="B4251" s="670" t="s">
        <v>57118</v>
      </c>
      <c r="C4251" s="670" t="s">
        <v>9</v>
      </c>
      <c r="D4251" s="671" t="s">
        <v>57119</v>
      </c>
    </row>
    <row r="4252" customFormat="false" ht="13.5" hidden="false" customHeight="false" outlineLevel="0" collapsed="false">
      <c r="A4252" s="670" t="s">
        <v>57120</v>
      </c>
      <c r="B4252" s="670" t="s">
        <v>57121</v>
      </c>
      <c r="C4252" s="670" t="s">
        <v>9</v>
      </c>
      <c r="D4252" s="671" t="s">
        <v>57122</v>
      </c>
    </row>
    <row r="4253" customFormat="false" ht="13.5" hidden="false" customHeight="false" outlineLevel="0" collapsed="false">
      <c r="A4253" s="670" t="s">
        <v>57123</v>
      </c>
      <c r="B4253" s="670" t="s">
        <v>57124</v>
      </c>
      <c r="C4253" s="670" t="s">
        <v>9</v>
      </c>
      <c r="D4253" s="671" t="s">
        <v>57125</v>
      </c>
    </row>
    <row r="4254" customFormat="false" ht="13.5" hidden="false" customHeight="false" outlineLevel="0" collapsed="false">
      <c r="A4254" s="670" t="s">
        <v>57126</v>
      </c>
      <c r="B4254" s="670" t="s">
        <v>57127</v>
      </c>
      <c r="C4254" s="670" t="s">
        <v>9</v>
      </c>
      <c r="D4254" s="671" t="s">
        <v>57128</v>
      </c>
    </row>
    <row r="4255" customFormat="false" ht="13.5" hidden="false" customHeight="false" outlineLevel="0" collapsed="false">
      <c r="A4255" s="670" t="s">
        <v>57129</v>
      </c>
      <c r="B4255" s="670" t="s">
        <v>57130</v>
      </c>
      <c r="C4255" s="670" t="s">
        <v>9</v>
      </c>
      <c r="D4255" s="671" t="s">
        <v>57131</v>
      </c>
    </row>
    <row r="4256" customFormat="false" ht="13.5" hidden="false" customHeight="false" outlineLevel="0" collapsed="false">
      <c r="A4256" s="670" t="s">
        <v>57132</v>
      </c>
      <c r="B4256" s="670" t="s">
        <v>57133</v>
      </c>
      <c r="C4256" s="670" t="s">
        <v>9</v>
      </c>
      <c r="D4256" s="671" t="s">
        <v>57134</v>
      </c>
    </row>
    <row r="4257" customFormat="false" ht="13.5" hidden="false" customHeight="false" outlineLevel="0" collapsed="false">
      <c r="A4257" s="670" t="s">
        <v>57135</v>
      </c>
      <c r="B4257" s="670" t="s">
        <v>57136</v>
      </c>
      <c r="C4257" s="670" t="s">
        <v>9</v>
      </c>
      <c r="D4257" s="671" t="s">
        <v>52026</v>
      </c>
    </row>
    <row r="4258" customFormat="false" ht="13.5" hidden="false" customHeight="false" outlineLevel="0" collapsed="false">
      <c r="A4258" s="670" t="s">
        <v>57137</v>
      </c>
      <c r="B4258" s="670" t="s">
        <v>57138</v>
      </c>
      <c r="C4258" s="670" t="s">
        <v>9</v>
      </c>
      <c r="D4258" s="671" t="s">
        <v>52478</v>
      </c>
    </row>
    <row r="4259" customFormat="false" ht="13.5" hidden="false" customHeight="false" outlineLevel="0" collapsed="false">
      <c r="A4259" s="670" t="s">
        <v>57139</v>
      </c>
      <c r="B4259" s="670" t="s">
        <v>57140</v>
      </c>
      <c r="C4259" s="670" t="s">
        <v>9</v>
      </c>
      <c r="D4259" s="671" t="s">
        <v>55619</v>
      </c>
    </row>
    <row r="4260" customFormat="false" ht="13.5" hidden="false" customHeight="false" outlineLevel="0" collapsed="false">
      <c r="A4260" s="670" t="s">
        <v>57141</v>
      </c>
      <c r="B4260" s="670" t="s">
        <v>57142</v>
      </c>
      <c r="C4260" s="670" t="s">
        <v>9</v>
      </c>
      <c r="D4260" s="671" t="s">
        <v>54395</v>
      </c>
    </row>
    <row r="4261" customFormat="false" ht="13.5" hidden="false" customHeight="false" outlineLevel="0" collapsed="false">
      <c r="A4261" s="670" t="s">
        <v>57143</v>
      </c>
      <c r="B4261" s="670" t="s">
        <v>57144</v>
      </c>
      <c r="C4261" s="670" t="s">
        <v>9</v>
      </c>
      <c r="D4261" s="671" t="s">
        <v>57145</v>
      </c>
    </row>
    <row r="4262" customFormat="false" ht="13.5" hidden="false" customHeight="false" outlineLevel="0" collapsed="false">
      <c r="A4262" s="670" t="s">
        <v>57146</v>
      </c>
      <c r="B4262" s="670" t="s">
        <v>57147</v>
      </c>
      <c r="C4262" s="670" t="s">
        <v>9</v>
      </c>
      <c r="D4262" s="671" t="s">
        <v>57148</v>
      </c>
    </row>
    <row r="4263" customFormat="false" ht="13.5" hidden="false" customHeight="false" outlineLevel="0" collapsed="false">
      <c r="A4263" s="670" t="s">
        <v>57149</v>
      </c>
      <c r="B4263" s="670" t="s">
        <v>57150</v>
      </c>
      <c r="C4263" s="670" t="s">
        <v>9</v>
      </c>
      <c r="D4263" s="671" t="s">
        <v>55492</v>
      </c>
    </row>
    <row r="4264" customFormat="false" ht="13.5" hidden="false" customHeight="false" outlineLevel="0" collapsed="false">
      <c r="A4264" s="670" t="s">
        <v>57151</v>
      </c>
      <c r="B4264" s="670" t="s">
        <v>57152</v>
      </c>
      <c r="C4264" s="670" t="s">
        <v>9</v>
      </c>
      <c r="D4264" s="671" t="s">
        <v>57153</v>
      </c>
    </row>
    <row r="4265" customFormat="false" ht="13.5" hidden="false" customHeight="false" outlineLevel="0" collapsed="false">
      <c r="A4265" s="670" t="s">
        <v>57154</v>
      </c>
      <c r="B4265" s="670" t="s">
        <v>57155</v>
      </c>
      <c r="C4265" s="670" t="s">
        <v>9</v>
      </c>
      <c r="D4265" s="671" t="s">
        <v>55459</v>
      </c>
    </row>
    <row r="4266" customFormat="false" ht="13.5" hidden="false" customHeight="false" outlineLevel="0" collapsed="false">
      <c r="A4266" s="670" t="s">
        <v>57156</v>
      </c>
      <c r="B4266" s="670" t="s">
        <v>57157</v>
      </c>
      <c r="C4266" s="670" t="s">
        <v>9</v>
      </c>
      <c r="D4266" s="671" t="s">
        <v>57158</v>
      </c>
    </row>
    <row r="4267" customFormat="false" ht="13.5" hidden="false" customHeight="false" outlineLevel="0" collapsed="false">
      <c r="A4267" s="670" t="s">
        <v>57159</v>
      </c>
      <c r="B4267" s="670" t="s">
        <v>57160</v>
      </c>
      <c r="C4267" s="670" t="s">
        <v>9</v>
      </c>
      <c r="D4267" s="671" t="s">
        <v>57161</v>
      </c>
    </row>
    <row r="4268" customFormat="false" ht="13.5" hidden="false" customHeight="false" outlineLevel="0" collapsed="false">
      <c r="A4268" s="670" t="s">
        <v>57162</v>
      </c>
      <c r="B4268" s="670" t="s">
        <v>57163</v>
      </c>
      <c r="C4268" s="670" t="s">
        <v>9</v>
      </c>
      <c r="D4268" s="671" t="s">
        <v>57161</v>
      </c>
    </row>
    <row r="4269" customFormat="false" ht="13.5" hidden="false" customHeight="false" outlineLevel="0" collapsed="false">
      <c r="A4269" s="670" t="s">
        <v>57164</v>
      </c>
      <c r="B4269" s="670" t="s">
        <v>57165</v>
      </c>
      <c r="C4269" s="670" t="s">
        <v>9</v>
      </c>
      <c r="D4269" s="671" t="s">
        <v>57166</v>
      </c>
    </row>
    <row r="4270" customFormat="false" ht="13.5" hidden="false" customHeight="false" outlineLevel="0" collapsed="false">
      <c r="A4270" s="670" t="s">
        <v>57167</v>
      </c>
      <c r="B4270" s="670" t="s">
        <v>57168</v>
      </c>
      <c r="C4270" s="670" t="s">
        <v>9</v>
      </c>
      <c r="D4270" s="671" t="s">
        <v>57169</v>
      </c>
    </row>
    <row r="4271" customFormat="false" ht="13.5" hidden="false" customHeight="false" outlineLevel="0" collapsed="false">
      <c r="A4271" s="670" t="s">
        <v>57170</v>
      </c>
      <c r="B4271" s="670" t="s">
        <v>57171</v>
      </c>
      <c r="C4271" s="670" t="s">
        <v>9</v>
      </c>
      <c r="D4271" s="671" t="s">
        <v>57172</v>
      </c>
    </row>
    <row r="4272" customFormat="false" ht="13.5" hidden="false" customHeight="false" outlineLevel="0" collapsed="false">
      <c r="A4272" s="670" t="s">
        <v>57173</v>
      </c>
      <c r="B4272" s="670" t="s">
        <v>57174</v>
      </c>
      <c r="C4272" s="670" t="s">
        <v>9</v>
      </c>
      <c r="D4272" s="671" t="s">
        <v>48163</v>
      </c>
    </row>
    <row r="4273" customFormat="false" ht="13.5" hidden="false" customHeight="false" outlineLevel="0" collapsed="false">
      <c r="A4273" s="670" t="s">
        <v>57175</v>
      </c>
      <c r="B4273" s="670" t="s">
        <v>57176</v>
      </c>
      <c r="C4273" s="670" t="s">
        <v>9</v>
      </c>
      <c r="D4273" s="671" t="s">
        <v>51363</v>
      </c>
    </row>
    <row r="4274" customFormat="false" ht="13.5" hidden="false" customHeight="false" outlineLevel="0" collapsed="false">
      <c r="A4274" s="670" t="s">
        <v>57177</v>
      </c>
      <c r="B4274" s="670" t="s">
        <v>57178</v>
      </c>
      <c r="C4274" s="670" t="s">
        <v>9</v>
      </c>
      <c r="D4274" s="671" t="s">
        <v>57179</v>
      </c>
    </row>
    <row r="4275" customFormat="false" ht="13.5" hidden="false" customHeight="false" outlineLevel="0" collapsed="false">
      <c r="A4275" s="670" t="s">
        <v>57180</v>
      </c>
      <c r="B4275" s="670" t="s">
        <v>57181</v>
      </c>
      <c r="C4275" s="670" t="s">
        <v>9</v>
      </c>
      <c r="D4275" s="671" t="s">
        <v>57182</v>
      </c>
    </row>
    <row r="4276" customFormat="false" ht="13.5" hidden="false" customHeight="false" outlineLevel="0" collapsed="false">
      <c r="A4276" s="670" t="s">
        <v>57183</v>
      </c>
      <c r="B4276" s="670" t="s">
        <v>57184</v>
      </c>
      <c r="C4276" s="670" t="s">
        <v>9</v>
      </c>
      <c r="D4276" s="671" t="s">
        <v>57185</v>
      </c>
    </row>
    <row r="4277" customFormat="false" ht="13.5" hidden="false" customHeight="false" outlineLevel="0" collapsed="false">
      <c r="A4277" s="670" t="s">
        <v>57186</v>
      </c>
      <c r="B4277" s="670" t="s">
        <v>57187</v>
      </c>
      <c r="C4277" s="670" t="s">
        <v>9</v>
      </c>
      <c r="D4277" s="671" t="s">
        <v>57188</v>
      </c>
    </row>
    <row r="4278" customFormat="false" ht="13.5" hidden="false" customHeight="false" outlineLevel="0" collapsed="false">
      <c r="A4278" s="670" t="s">
        <v>57189</v>
      </c>
      <c r="B4278" s="670" t="s">
        <v>57190</v>
      </c>
      <c r="C4278" s="670" t="s">
        <v>9</v>
      </c>
      <c r="D4278" s="671" t="s">
        <v>54398</v>
      </c>
    </row>
    <row r="4279" customFormat="false" ht="13.5" hidden="false" customHeight="false" outlineLevel="0" collapsed="false">
      <c r="A4279" s="670" t="s">
        <v>57191</v>
      </c>
      <c r="B4279" s="670" t="s">
        <v>57192</v>
      </c>
      <c r="C4279" s="670" t="s">
        <v>9</v>
      </c>
      <c r="D4279" s="671" t="s">
        <v>57193</v>
      </c>
    </row>
    <row r="4280" customFormat="false" ht="13.5" hidden="false" customHeight="false" outlineLevel="0" collapsed="false">
      <c r="A4280" s="670" t="s">
        <v>57194</v>
      </c>
      <c r="B4280" s="670" t="s">
        <v>57195</v>
      </c>
      <c r="C4280" s="670" t="s">
        <v>9</v>
      </c>
      <c r="D4280" s="671" t="s">
        <v>57196</v>
      </c>
    </row>
    <row r="4281" customFormat="false" ht="13.5" hidden="false" customHeight="false" outlineLevel="0" collapsed="false">
      <c r="A4281" s="670" t="s">
        <v>57197</v>
      </c>
      <c r="B4281" s="670" t="s">
        <v>57198</v>
      </c>
      <c r="C4281" s="670" t="s">
        <v>9</v>
      </c>
      <c r="D4281" s="671" t="s">
        <v>57199</v>
      </c>
    </row>
    <row r="4282" customFormat="false" ht="13.5" hidden="false" customHeight="false" outlineLevel="0" collapsed="false">
      <c r="A4282" s="670" t="s">
        <v>57200</v>
      </c>
      <c r="B4282" s="670" t="s">
        <v>57201</v>
      </c>
      <c r="C4282" s="670" t="s">
        <v>9</v>
      </c>
      <c r="D4282" s="671" t="s">
        <v>57202</v>
      </c>
    </row>
    <row r="4283" customFormat="false" ht="13.5" hidden="false" customHeight="false" outlineLevel="0" collapsed="false">
      <c r="A4283" s="670" t="s">
        <v>57203</v>
      </c>
      <c r="B4283" s="670" t="s">
        <v>57204</v>
      </c>
      <c r="C4283" s="670" t="s">
        <v>9</v>
      </c>
      <c r="D4283" s="671" t="s">
        <v>46283</v>
      </c>
    </row>
    <row r="4284" customFormat="false" ht="13.5" hidden="false" customHeight="false" outlineLevel="0" collapsed="false">
      <c r="A4284" s="670" t="s">
        <v>57205</v>
      </c>
      <c r="B4284" s="670" t="s">
        <v>57206</v>
      </c>
      <c r="C4284" s="670" t="s">
        <v>9</v>
      </c>
      <c r="D4284" s="671" t="s">
        <v>57207</v>
      </c>
    </row>
    <row r="4285" customFormat="false" ht="13.5" hidden="false" customHeight="false" outlineLevel="0" collapsed="false">
      <c r="A4285" s="670" t="s">
        <v>57208</v>
      </c>
      <c r="B4285" s="670" t="s">
        <v>57209</v>
      </c>
      <c r="C4285" s="670" t="s">
        <v>9</v>
      </c>
      <c r="D4285" s="671" t="s">
        <v>57210</v>
      </c>
    </row>
    <row r="4286" customFormat="false" ht="13.5" hidden="false" customHeight="false" outlineLevel="0" collapsed="false">
      <c r="A4286" s="670" t="s">
        <v>57211</v>
      </c>
      <c r="B4286" s="670" t="s">
        <v>57212</v>
      </c>
      <c r="C4286" s="670" t="s">
        <v>9</v>
      </c>
      <c r="D4286" s="671" t="s">
        <v>47273</v>
      </c>
    </row>
    <row r="4287" customFormat="false" ht="13.5" hidden="false" customHeight="false" outlineLevel="0" collapsed="false">
      <c r="A4287" s="670" t="s">
        <v>57213</v>
      </c>
      <c r="B4287" s="670" t="s">
        <v>57214</v>
      </c>
      <c r="C4287" s="670" t="s">
        <v>9</v>
      </c>
      <c r="D4287" s="671" t="s">
        <v>57215</v>
      </c>
    </row>
    <row r="4288" customFormat="false" ht="13.5" hidden="false" customHeight="false" outlineLevel="0" collapsed="false">
      <c r="A4288" s="670" t="s">
        <v>57216</v>
      </c>
      <c r="B4288" s="670" t="s">
        <v>57217</v>
      </c>
      <c r="C4288" s="670" t="s">
        <v>9</v>
      </c>
      <c r="D4288" s="671" t="s">
        <v>57218</v>
      </c>
    </row>
    <row r="4289" customFormat="false" ht="13.5" hidden="false" customHeight="false" outlineLevel="0" collapsed="false">
      <c r="A4289" s="670" t="s">
        <v>57219</v>
      </c>
      <c r="B4289" s="670" t="s">
        <v>57220</v>
      </c>
      <c r="C4289" s="670" t="s">
        <v>9</v>
      </c>
      <c r="D4289" s="671" t="s">
        <v>46799</v>
      </c>
    </row>
    <row r="4290" customFormat="false" ht="13.5" hidden="false" customHeight="false" outlineLevel="0" collapsed="false">
      <c r="A4290" s="670" t="s">
        <v>57221</v>
      </c>
      <c r="B4290" s="670" t="s">
        <v>57222</v>
      </c>
      <c r="C4290" s="670" t="s">
        <v>9</v>
      </c>
      <c r="D4290" s="671" t="s">
        <v>56422</v>
      </c>
    </row>
    <row r="4291" customFormat="false" ht="13.5" hidden="false" customHeight="false" outlineLevel="0" collapsed="false">
      <c r="A4291" s="670" t="s">
        <v>57223</v>
      </c>
      <c r="B4291" s="670" t="s">
        <v>57224</v>
      </c>
      <c r="C4291" s="670" t="s">
        <v>9</v>
      </c>
      <c r="D4291" s="671" t="s">
        <v>45113</v>
      </c>
    </row>
    <row r="4292" customFormat="false" ht="13.5" hidden="false" customHeight="false" outlineLevel="0" collapsed="false">
      <c r="A4292" s="670" t="s">
        <v>57225</v>
      </c>
      <c r="B4292" s="670" t="s">
        <v>57226</v>
      </c>
      <c r="C4292" s="670" t="s">
        <v>9</v>
      </c>
      <c r="D4292" s="671" t="s">
        <v>57227</v>
      </c>
    </row>
    <row r="4293" customFormat="false" ht="13.5" hidden="false" customHeight="false" outlineLevel="0" collapsed="false">
      <c r="A4293" s="670" t="s">
        <v>57228</v>
      </c>
      <c r="B4293" s="670" t="s">
        <v>57229</v>
      </c>
      <c r="C4293" s="670" t="s">
        <v>9</v>
      </c>
      <c r="D4293" s="671" t="s">
        <v>57230</v>
      </c>
    </row>
    <row r="4294" customFormat="false" ht="13.5" hidden="false" customHeight="false" outlineLevel="0" collapsed="false">
      <c r="A4294" s="670" t="s">
        <v>57231</v>
      </c>
      <c r="B4294" s="670" t="s">
        <v>57232</v>
      </c>
      <c r="C4294" s="670" t="s">
        <v>9</v>
      </c>
      <c r="D4294" s="671" t="s">
        <v>57233</v>
      </c>
    </row>
    <row r="4295" customFormat="false" ht="13.5" hidden="false" customHeight="false" outlineLevel="0" collapsed="false">
      <c r="A4295" s="670" t="s">
        <v>57234</v>
      </c>
      <c r="B4295" s="670" t="s">
        <v>57235</v>
      </c>
      <c r="C4295" s="670" t="s">
        <v>9</v>
      </c>
      <c r="D4295" s="671" t="s">
        <v>57236</v>
      </c>
    </row>
    <row r="4296" customFormat="false" ht="13.5" hidden="false" customHeight="false" outlineLevel="0" collapsed="false">
      <c r="A4296" s="670" t="s">
        <v>57237</v>
      </c>
      <c r="B4296" s="670" t="s">
        <v>57238</v>
      </c>
      <c r="C4296" s="670" t="s">
        <v>9</v>
      </c>
      <c r="D4296" s="671" t="s">
        <v>57239</v>
      </c>
    </row>
    <row r="4297" customFormat="false" ht="13.5" hidden="false" customHeight="false" outlineLevel="0" collapsed="false">
      <c r="A4297" s="670" t="s">
        <v>57240</v>
      </c>
      <c r="B4297" s="670" t="s">
        <v>57241</v>
      </c>
      <c r="C4297" s="670" t="s">
        <v>9</v>
      </c>
      <c r="D4297" s="671" t="s">
        <v>46196</v>
      </c>
    </row>
    <row r="4298" customFormat="false" ht="13.5" hidden="false" customHeight="false" outlineLevel="0" collapsed="false">
      <c r="A4298" s="670" t="s">
        <v>57242</v>
      </c>
      <c r="B4298" s="670" t="s">
        <v>57243</v>
      </c>
      <c r="C4298" s="670" t="s">
        <v>9</v>
      </c>
      <c r="D4298" s="671" t="s">
        <v>48152</v>
      </c>
    </row>
    <row r="4299" customFormat="false" ht="13.5" hidden="false" customHeight="false" outlineLevel="0" collapsed="false">
      <c r="A4299" s="670" t="s">
        <v>57244</v>
      </c>
      <c r="B4299" s="670" t="s">
        <v>57245</v>
      </c>
      <c r="C4299" s="670" t="s">
        <v>9</v>
      </c>
      <c r="D4299" s="671" t="s">
        <v>56692</v>
      </c>
    </row>
    <row r="4300" customFormat="false" ht="13.5" hidden="false" customHeight="false" outlineLevel="0" collapsed="false">
      <c r="A4300" s="670" t="s">
        <v>57246</v>
      </c>
      <c r="B4300" s="670" t="s">
        <v>57247</v>
      </c>
      <c r="C4300" s="670" t="s">
        <v>9</v>
      </c>
      <c r="D4300" s="671" t="s">
        <v>57248</v>
      </c>
    </row>
    <row r="4301" customFormat="false" ht="13.5" hidden="false" customHeight="false" outlineLevel="0" collapsed="false">
      <c r="A4301" s="670" t="s">
        <v>57249</v>
      </c>
      <c r="B4301" s="670" t="s">
        <v>57250</v>
      </c>
      <c r="C4301" s="670" t="s">
        <v>9</v>
      </c>
      <c r="D4301" s="671" t="s">
        <v>57251</v>
      </c>
    </row>
    <row r="4302" customFormat="false" ht="13.5" hidden="false" customHeight="false" outlineLevel="0" collapsed="false">
      <c r="A4302" s="670" t="s">
        <v>57252</v>
      </c>
      <c r="B4302" s="670" t="s">
        <v>57253</v>
      </c>
      <c r="C4302" s="670" t="s">
        <v>9</v>
      </c>
      <c r="D4302" s="671" t="s">
        <v>57254</v>
      </c>
    </row>
    <row r="4303" customFormat="false" ht="13.5" hidden="false" customHeight="false" outlineLevel="0" collapsed="false">
      <c r="A4303" s="670" t="s">
        <v>57255</v>
      </c>
      <c r="B4303" s="670" t="s">
        <v>57256</v>
      </c>
      <c r="C4303" s="670" t="s">
        <v>9</v>
      </c>
      <c r="D4303" s="671" t="s">
        <v>57257</v>
      </c>
    </row>
    <row r="4304" customFormat="false" ht="13.5" hidden="false" customHeight="false" outlineLevel="0" collapsed="false">
      <c r="A4304" s="670" t="s">
        <v>57258</v>
      </c>
      <c r="B4304" s="670" t="s">
        <v>57259</v>
      </c>
      <c r="C4304" s="670" t="s">
        <v>9</v>
      </c>
      <c r="D4304" s="671" t="s">
        <v>57260</v>
      </c>
    </row>
    <row r="4305" customFormat="false" ht="13.5" hidden="false" customHeight="false" outlineLevel="0" collapsed="false">
      <c r="A4305" s="670" t="s">
        <v>57261</v>
      </c>
      <c r="B4305" s="670" t="s">
        <v>57262</v>
      </c>
      <c r="C4305" s="670" t="s">
        <v>9</v>
      </c>
      <c r="D4305" s="671" t="s">
        <v>53405</v>
      </c>
    </row>
    <row r="4306" customFormat="false" ht="13.5" hidden="false" customHeight="false" outlineLevel="0" collapsed="false">
      <c r="A4306" s="670" t="s">
        <v>57263</v>
      </c>
      <c r="B4306" s="670" t="s">
        <v>57264</v>
      </c>
      <c r="C4306" s="670" t="s">
        <v>9</v>
      </c>
      <c r="D4306" s="671" t="s">
        <v>57265</v>
      </c>
    </row>
    <row r="4307" customFormat="false" ht="13.5" hidden="false" customHeight="false" outlineLevel="0" collapsed="false">
      <c r="A4307" s="670" t="s">
        <v>57266</v>
      </c>
      <c r="B4307" s="670" t="s">
        <v>57267</v>
      </c>
      <c r="C4307" s="670" t="s">
        <v>9</v>
      </c>
      <c r="D4307" s="671" t="s">
        <v>57268</v>
      </c>
    </row>
    <row r="4308" customFormat="false" ht="13.5" hidden="false" customHeight="false" outlineLevel="0" collapsed="false">
      <c r="A4308" s="670" t="s">
        <v>57269</v>
      </c>
      <c r="B4308" s="670" t="s">
        <v>57270</v>
      </c>
      <c r="C4308" s="670" t="s">
        <v>9</v>
      </c>
      <c r="D4308" s="671" t="s">
        <v>57271</v>
      </c>
    </row>
    <row r="4309" customFormat="false" ht="13.5" hidden="false" customHeight="false" outlineLevel="0" collapsed="false">
      <c r="A4309" s="670" t="s">
        <v>57272</v>
      </c>
      <c r="B4309" s="670" t="s">
        <v>57273</v>
      </c>
      <c r="C4309" s="670" t="s">
        <v>9</v>
      </c>
      <c r="D4309" s="671" t="s">
        <v>57274</v>
      </c>
    </row>
    <row r="4310" customFormat="false" ht="13.5" hidden="false" customHeight="false" outlineLevel="0" collapsed="false">
      <c r="A4310" s="670" t="s">
        <v>57275</v>
      </c>
      <c r="B4310" s="670" t="s">
        <v>57276</v>
      </c>
      <c r="C4310" s="670" t="s">
        <v>9</v>
      </c>
      <c r="D4310" s="671" t="s">
        <v>57277</v>
      </c>
    </row>
    <row r="4311" customFormat="false" ht="13.5" hidden="false" customHeight="false" outlineLevel="0" collapsed="false">
      <c r="A4311" s="670" t="s">
        <v>57278</v>
      </c>
      <c r="B4311" s="670" t="s">
        <v>57279</v>
      </c>
      <c r="C4311" s="670" t="s">
        <v>9</v>
      </c>
      <c r="D4311" s="671" t="s">
        <v>57280</v>
      </c>
    </row>
    <row r="4312" customFormat="false" ht="13.5" hidden="false" customHeight="false" outlineLevel="0" collapsed="false">
      <c r="A4312" s="670" t="s">
        <v>57281</v>
      </c>
      <c r="B4312" s="670" t="s">
        <v>57282</v>
      </c>
      <c r="C4312" s="670" t="s">
        <v>9</v>
      </c>
      <c r="D4312" s="671" t="s">
        <v>57283</v>
      </c>
    </row>
    <row r="4313" customFormat="false" ht="13.5" hidden="false" customHeight="false" outlineLevel="0" collapsed="false">
      <c r="A4313" s="670" t="s">
        <v>57284</v>
      </c>
      <c r="B4313" s="670" t="s">
        <v>57285</v>
      </c>
      <c r="C4313" s="670" t="s">
        <v>9</v>
      </c>
      <c r="D4313" s="671" t="s">
        <v>57286</v>
      </c>
    </row>
    <row r="4314" customFormat="false" ht="13.5" hidden="false" customHeight="false" outlineLevel="0" collapsed="false">
      <c r="A4314" s="670" t="s">
        <v>57287</v>
      </c>
      <c r="B4314" s="670" t="s">
        <v>57288</v>
      </c>
      <c r="C4314" s="670" t="s">
        <v>9</v>
      </c>
      <c r="D4314" s="671" t="s">
        <v>57289</v>
      </c>
    </row>
    <row r="4315" customFormat="false" ht="13.5" hidden="false" customHeight="false" outlineLevel="0" collapsed="false">
      <c r="A4315" s="670" t="s">
        <v>57290</v>
      </c>
      <c r="B4315" s="670" t="s">
        <v>57291</v>
      </c>
      <c r="C4315" s="670" t="s">
        <v>9</v>
      </c>
      <c r="D4315" s="671" t="s">
        <v>57292</v>
      </c>
    </row>
    <row r="4316" customFormat="false" ht="13.5" hidden="false" customHeight="false" outlineLevel="0" collapsed="false">
      <c r="A4316" s="670" t="s">
        <v>57293</v>
      </c>
      <c r="B4316" s="670" t="s">
        <v>57294</v>
      </c>
      <c r="C4316" s="670" t="s">
        <v>9</v>
      </c>
      <c r="D4316" s="671" t="s">
        <v>57295</v>
      </c>
    </row>
    <row r="4317" customFormat="false" ht="13.5" hidden="false" customHeight="false" outlineLevel="0" collapsed="false">
      <c r="A4317" s="670" t="s">
        <v>57296</v>
      </c>
      <c r="B4317" s="670" t="s">
        <v>57297</v>
      </c>
      <c r="C4317" s="670" t="s">
        <v>9</v>
      </c>
      <c r="D4317" s="671" t="s">
        <v>57298</v>
      </c>
    </row>
    <row r="4318" customFormat="false" ht="13.5" hidden="false" customHeight="false" outlineLevel="0" collapsed="false">
      <c r="A4318" s="670" t="s">
        <v>57299</v>
      </c>
      <c r="B4318" s="670" t="s">
        <v>57300</v>
      </c>
      <c r="C4318" s="670" t="s">
        <v>9</v>
      </c>
      <c r="D4318" s="671" t="s">
        <v>57301</v>
      </c>
    </row>
    <row r="4319" customFormat="false" ht="13.5" hidden="false" customHeight="false" outlineLevel="0" collapsed="false">
      <c r="A4319" s="670" t="s">
        <v>57302</v>
      </c>
      <c r="B4319" s="670" t="s">
        <v>57303</v>
      </c>
      <c r="C4319" s="670" t="s">
        <v>9</v>
      </c>
      <c r="D4319" s="671" t="s">
        <v>52556</v>
      </c>
    </row>
    <row r="4320" customFormat="false" ht="13.5" hidden="false" customHeight="false" outlineLevel="0" collapsed="false">
      <c r="A4320" s="670" t="s">
        <v>57304</v>
      </c>
      <c r="B4320" s="670" t="s">
        <v>57305</v>
      </c>
      <c r="C4320" s="670" t="s">
        <v>9</v>
      </c>
      <c r="D4320" s="671" t="s">
        <v>57306</v>
      </c>
    </row>
    <row r="4321" customFormat="false" ht="13.5" hidden="false" customHeight="false" outlineLevel="0" collapsed="false">
      <c r="A4321" s="670" t="s">
        <v>57307</v>
      </c>
      <c r="B4321" s="670" t="s">
        <v>57308</v>
      </c>
      <c r="C4321" s="670" t="s">
        <v>9</v>
      </c>
      <c r="D4321" s="671" t="s">
        <v>57309</v>
      </c>
    </row>
    <row r="4322" customFormat="false" ht="13.5" hidden="false" customHeight="false" outlineLevel="0" collapsed="false">
      <c r="A4322" s="670" t="s">
        <v>57310</v>
      </c>
      <c r="B4322" s="670" t="s">
        <v>57311</v>
      </c>
      <c r="C4322" s="670" t="s">
        <v>9</v>
      </c>
      <c r="D4322" s="671" t="s">
        <v>57312</v>
      </c>
    </row>
    <row r="4323" customFormat="false" ht="13.5" hidden="false" customHeight="false" outlineLevel="0" collapsed="false">
      <c r="A4323" s="670" t="s">
        <v>57313</v>
      </c>
      <c r="B4323" s="670" t="s">
        <v>57314</v>
      </c>
      <c r="C4323" s="670" t="s">
        <v>9</v>
      </c>
      <c r="D4323" s="671" t="s">
        <v>57315</v>
      </c>
    </row>
    <row r="4324" customFormat="false" ht="13.5" hidden="false" customHeight="false" outlineLevel="0" collapsed="false">
      <c r="A4324" s="670" t="s">
        <v>57316</v>
      </c>
      <c r="B4324" s="670" t="s">
        <v>57317</v>
      </c>
      <c r="C4324" s="670" t="s">
        <v>9</v>
      </c>
      <c r="D4324" s="671" t="s">
        <v>57318</v>
      </c>
    </row>
    <row r="4325" customFormat="false" ht="13.5" hidden="false" customHeight="false" outlineLevel="0" collapsed="false">
      <c r="A4325" s="670" t="s">
        <v>57319</v>
      </c>
      <c r="B4325" s="670" t="s">
        <v>57320</v>
      </c>
      <c r="C4325" s="670" t="s">
        <v>9</v>
      </c>
      <c r="D4325" s="671" t="s">
        <v>57321</v>
      </c>
    </row>
    <row r="4326" customFormat="false" ht="13.5" hidden="false" customHeight="false" outlineLevel="0" collapsed="false">
      <c r="A4326" s="670" t="s">
        <v>57322</v>
      </c>
      <c r="B4326" s="670" t="s">
        <v>57323</v>
      </c>
      <c r="C4326" s="670" t="s">
        <v>9</v>
      </c>
      <c r="D4326" s="671" t="s">
        <v>57324</v>
      </c>
    </row>
    <row r="4327" customFormat="false" ht="13.5" hidden="false" customHeight="false" outlineLevel="0" collapsed="false">
      <c r="A4327" s="670" t="s">
        <v>57325</v>
      </c>
      <c r="B4327" s="670" t="s">
        <v>57326</v>
      </c>
      <c r="C4327" s="670" t="s">
        <v>9</v>
      </c>
      <c r="D4327" s="671" t="s">
        <v>57327</v>
      </c>
    </row>
    <row r="4328" customFormat="false" ht="13.5" hidden="false" customHeight="false" outlineLevel="0" collapsed="false">
      <c r="A4328" s="670" t="s">
        <v>57328</v>
      </c>
      <c r="B4328" s="670" t="s">
        <v>57329</v>
      </c>
      <c r="C4328" s="670" t="s">
        <v>9</v>
      </c>
      <c r="D4328" s="671" t="s">
        <v>57330</v>
      </c>
    </row>
    <row r="4329" customFormat="false" ht="13.5" hidden="false" customHeight="false" outlineLevel="0" collapsed="false">
      <c r="A4329" s="670" t="s">
        <v>57331</v>
      </c>
      <c r="B4329" s="670" t="s">
        <v>57332</v>
      </c>
      <c r="C4329" s="670" t="s">
        <v>9</v>
      </c>
      <c r="D4329" s="671" t="s">
        <v>57333</v>
      </c>
    </row>
    <row r="4330" customFormat="false" ht="13.5" hidden="false" customHeight="false" outlineLevel="0" collapsed="false">
      <c r="A4330" s="670" t="s">
        <v>57334</v>
      </c>
      <c r="B4330" s="670" t="s">
        <v>57335</v>
      </c>
      <c r="C4330" s="670" t="s">
        <v>9</v>
      </c>
      <c r="D4330" s="671" t="s">
        <v>57336</v>
      </c>
    </row>
    <row r="4331" customFormat="false" ht="13.5" hidden="false" customHeight="false" outlineLevel="0" collapsed="false">
      <c r="A4331" s="670" t="s">
        <v>57337</v>
      </c>
      <c r="B4331" s="670" t="s">
        <v>57338</v>
      </c>
      <c r="C4331" s="670" t="s">
        <v>9</v>
      </c>
      <c r="D4331" s="671" t="s">
        <v>57339</v>
      </c>
    </row>
    <row r="4332" customFormat="false" ht="13.5" hidden="false" customHeight="false" outlineLevel="0" collapsed="false">
      <c r="A4332" s="670" t="s">
        <v>57340</v>
      </c>
      <c r="B4332" s="670" t="s">
        <v>57341</v>
      </c>
      <c r="C4332" s="670" t="s">
        <v>9</v>
      </c>
      <c r="D4332" s="671" t="s">
        <v>57342</v>
      </c>
    </row>
    <row r="4333" customFormat="false" ht="13.5" hidden="false" customHeight="false" outlineLevel="0" collapsed="false">
      <c r="A4333" s="670" t="s">
        <v>57343</v>
      </c>
      <c r="B4333" s="670" t="s">
        <v>57344</v>
      </c>
      <c r="C4333" s="670" t="s">
        <v>9</v>
      </c>
      <c r="D4333" s="671" t="s">
        <v>47062</v>
      </c>
    </row>
    <row r="4334" customFormat="false" ht="13.5" hidden="false" customHeight="false" outlineLevel="0" collapsed="false">
      <c r="A4334" s="670" t="s">
        <v>57345</v>
      </c>
      <c r="B4334" s="670" t="s">
        <v>57346</v>
      </c>
      <c r="C4334" s="670" t="s">
        <v>9</v>
      </c>
      <c r="D4334" s="671" t="s">
        <v>57347</v>
      </c>
    </row>
    <row r="4335" customFormat="false" ht="13.5" hidden="false" customHeight="false" outlineLevel="0" collapsed="false">
      <c r="A4335" s="670" t="s">
        <v>57348</v>
      </c>
      <c r="B4335" s="670" t="s">
        <v>57349</v>
      </c>
      <c r="C4335" s="670" t="s">
        <v>9</v>
      </c>
      <c r="D4335" s="671" t="s">
        <v>57350</v>
      </c>
    </row>
    <row r="4336" customFormat="false" ht="13.5" hidden="false" customHeight="false" outlineLevel="0" collapsed="false">
      <c r="A4336" s="670" t="s">
        <v>57351</v>
      </c>
      <c r="B4336" s="670" t="s">
        <v>57352</v>
      </c>
      <c r="C4336" s="670" t="s">
        <v>9</v>
      </c>
      <c r="D4336" s="671" t="s">
        <v>56185</v>
      </c>
    </row>
    <row r="4337" customFormat="false" ht="13.5" hidden="false" customHeight="false" outlineLevel="0" collapsed="false">
      <c r="A4337" s="670" t="s">
        <v>57353</v>
      </c>
      <c r="B4337" s="670" t="s">
        <v>57354</v>
      </c>
      <c r="C4337" s="670" t="s">
        <v>9</v>
      </c>
      <c r="D4337" s="671" t="s">
        <v>57355</v>
      </c>
    </row>
    <row r="4338" customFormat="false" ht="13.5" hidden="false" customHeight="false" outlineLevel="0" collapsed="false">
      <c r="A4338" s="670" t="s">
        <v>57356</v>
      </c>
      <c r="B4338" s="670" t="s">
        <v>57357</v>
      </c>
      <c r="C4338" s="670" t="s">
        <v>9</v>
      </c>
      <c r="D4338" s="671" t="s">
        <v>57358</v>
      </c>
    </row>
    <row r="4339" customFormat="false" ht="13.5" hidden="false" customHeight="false" outlineLevel="0" collapsed="false">
      <c r="A4339" s="670" t="s">
        <v>57359</v>
      </c>
      <c r="B4339" s="670" t="s">
        <v>57360</v>
      </c>
      <c r="C4339" s="670" t="s">
        <v>9</v>
      </c>
      <c r="D4339" s="671" t="s">
        <v>57361</v>
      </c>
    </row>
    <row r="4340" customFormat="false" ht="13.5" hidden="false" customHeight="false" outlineLevel="0" collapsed="false">
      <c r="A4340" s="670" t="s">
        <v>57362</v>
      </c>
      <c r="B4340" s="670" t="s">
        <v>57363</v>
      </c>
      <c r="C4340" s="670" t="s">
        <v>9</v>
      </c>
      <c r="D4340" s="671" t="s">
        <v>57364</v>
      </c>
    </row>
    <row r="4341" customFormat="false" ht="13.5" hidden="false" customHeight="false" outlineLevel="0" collapsed="false">
      <c r="A4341" s="670" t="s">
        <v>57365</v>
      </c>
      <c r="B4341" s="670" t="s">
        <v>57366</v>
      </c>
      <c r="C4341" s="670" t="s">
        <v>9</v>
      </c>
      <c r="D4341" s="671" t="s">
        <v>57367</v>
      </c>
    </row>
    <row r="4342" customFormat="false" ht="13.5" hidden="false" customHeight="false" outlineLevel="0" collapsed="false">
      <c r="A4342" s="670" t="s">
        <v>57368</v>
      </c>
      <c r="B4342" s="670" t="s">
        <v>57369</v>
      </c>
      <c r="C4342" s="670" t="s">
        <v>9</v>
      </c>
      <c r="D4342" s="671" t="s">
        <v>57370</v>
      </c>
    </row>
    <row r="4343" customFormat="false" ht="13.5" hidden="false" customHeight="false" outlineLevel="0" collapsed="false">
      <c r="A4343" s="670" t="s">
        <v>57371</v>
      </c>
      <c r="B4343" s="670" t="s">
        <v>57372</v>
      </c>
      <c r="C4343" s="670" t="s">
        <v>9</v>
      </c>
      <c r="D4343" s="671" t="s">
        <v>57373</v>
      </c>
    </row>
    <row r="4344" customFormat="false" ht="13.5" hidden="false" customHeight="false" outlineLevel="0" collapsed="false">
      <c r="A4344" s="670" t="s">
        <v>57374</v>
      </c>
      <c r="B4344" s="670" t="s">
        <v>57375</v>
      </c>
      <c r="C4344" s="670" t="s">
        <v>9</v>
      </c>
      <c r="D4344" s="671" t="s">
        <v>57376</v>
      </c>
    </row>
    <row r="4345" customFormat="false" ht="13.5" hidden="false" customHeight="false" outlineLevel="0" collapsed="false">
      <c r="A4345" s="670" t="s">
        <v>57377</v>
      </c>
      <c r="B4345" s="670" t="s">
        <v>57378</v>
      </c>
      <c r="C4345" s="670" t="s">
        <v>9</v>
      </c>
      <c r="D4345" s="671" t="s">
        <v>57379</v>
      </c>
    </row>
    <row r="4346" customFormat="false" ht="13.5" hidden="false" customHeight="false" outlineLevel="0" collapsed="false">
      <c r="A4346" s="670" t="s">
        <v>57380</v>
      </c>
      <c r="B4346" s="670" t="s">
        <v>57381</v>
      </c>
      <c r="C4346" s="670" t="s">
        <v>9</v>
      </c>
      <c r="D4346" s="671" t="s">
        <v>57382</v>
      </c>
    </row>
    <row r="4347" customFormat="false" ht="13.5" hidden="false" customHeight="false" outlineLevel="0" collapsed="false">
      <c r="A4347" s="670" t="s">
        <v>57383</v>
      </c>
      <c r="B4347" s="670" t="s">
        <v>57384</v>
      </c>
      <c r="C4347" s="670" t="s">
        <v>9</v>
      </c>
      <c r="D4347" s="671" t="s">
        <v>57385</v>
      </c>
    </row>
    <row r="4348" customFormat="false" ht="13.5" hidden="false" customHeight="false" outlineLevel="0" collapsed="false">
      <c r="A4348" s="670" t="s">
        <v>57386</v>
      </c>
      <c r="B4348" s="670" t="s">
        <v>57387</v>
      </c>
      <c r="C4348" s="670" t="s">
        <v>9</v>
      </c>
      <c r="D4348" s="671" t="s">
        <v>57388</v>
      </c>
    </row>
    <row r="4349" customFormat="false" ht="13.5" hidden="false" customHeight="false" outlineLevel="0" collapsed="false">
      <c r="A4349" s="670" t="s">
        <v>57389</v>
      </c>
      <c r="B4349" s="670" t="s">
        <v>57390</v>
      </c>
      <c r="C4349" s="670" t="s">
        <v>9</v>
      </c>
      <c r="D4349" s="671" t="s">
        <v>57391</v>
      </c>
    </row>
    <row r="4350" customFormat="false" ht="13.5" hidden="false" customHeight="false" outlineLevel="0" collapsed="false">
      <c r="A4350" s="670" t="s">
        <v>57392</v>
      </c>
      <c r="B4350" s="670" t="s">
        <v>57393</v>
      </c>
      <c r="C4350" s="670" t="s">
        <v>9</v>
      </c>
      <c r="D4350" s="671" t="s">
        <v>57394</v>
      </c>
    </row>
    <row r="4351" customFormat="false" ht="13.5" hidden="false" customHeight="false" outlineLevel="0" collapsed="false">
      <c r="A4351" s="670" t="s">
        <v>57395</v>
      </c>
      <c r="B4351" s="670" t="s">
        <v>57396</v>
      </c>
      <c r="C4351" s="670" t="s">
        <v>9</v>
      </c>
      <c r="D4351" s="671" t="s">
        <v>57394</v>
      </c>
    </row>
    <row r="4352" customFormat="false" ht="13.5" hidden="false" customHeight="false" outlineLevel="0" collapsed="false">
      <c r="A4352" s="670" t="s">
        <v>57397</v>
      </c>
      <c r="B4352" s="670" t="s">
        <v>57398</v>
      </c>
      <c r="C4352" s="670" t="s">
        <v>9</v>
      </c>
      <c r="D4352" s="671" t="s">
        <v>57399</v>
      </c>
    </row>
    <row r="4353" customFormat="false" ht="13.5" hidden="false" customHeight="false" outlineLevel="0" collapsed="false">
      <c r="A4353" s="670" t="s">
        <v>57400</v>
      </c>
      <c r="B4353" s="670" t="s">
        <v>57401</v>
      </c>
      <c r="C4353" s="670" t="s">
        <v>9</v>
      </c>
      <c r="D4353" s="671" t="s">
        <v>57402</v>
      </c>
    </row>
    <row r="4354" customFormat="false" ht="13.5" hidden="false" customHeight="false" outlineLevel="0" collapsed="false">
      <c r="A4354" s="670" t="s">
        <v>57403</v>
      </c>
      <c r="B4354" s="670" t="s">
        <v>57404</v>
      </c>
      <c r="C4354" s="670" t="s">
        <v>9</v>
      </c>
      <c r="D4354" s="671" t="s">
        <v>57405</v>
      </c>
    </row>
    <row r="4355" customFormat="false" ht="13.5" hidden="false" customHeight="false" outlineLevel="0" collapsed="false">
      <c r="A4355" s="670" t="s">
        <v>57406</v>
      </c>
      <c r="B4355" s="670" t="s">
        <v>57407</v>
      </c>
      <c r="C4355" s="670" t="s">
        <v>9</v>
      </c>
      <c r="D4355" s="671" t="s">
        <v>57408</v>
      </c>
    </row>
    <row r="4356" customFormat="false" ht="13.5" hidden="false" customHeight="false" outlineLevel="0" collapsed="false">
      <c r="A4356" s="670" t="s">
        <v>57409</v>
      </c>
      <c r="B4356" s="670" t="s">
        <v>57410</v>
      </c>
      <c r="C4356" s="670" t="s">
        <v>9</v>
      </c>
      <c r="D4356" s="671" t="s">
        <v>57411</v>
      </c>
    </row>
    <row r="4357" customFormat="false" ht="13.5" hidden="false" customHeight="false" outlineLevel="0" collapsed="false">
      <c r="A4357" s="670" t="s">
        <v>57412</v>
      </c>
      <c r="B4357" s="670" t="s">
        <v>57413</v>
      </c>
      <c r="C4357" s="670" t="s">
        <v>9</v>
      </c>
      <c r="D4357" s="671" t="s">
        <v>57414</v>
      </c>
    </row>
    <row r="4358" customFormat="false" ht="13.5" hidden="false" customHeight="false" outlineLevel="0" collapsed="false">
      <c r="A4358" s="670" t="s">
        <v>57415</v>
      </c>
      <c r="B4358" s="670" t="s">
        <v>57416</v>
      </c>
      <c r="C4358" s="670" t="s">
        <v>9</v>
      </c>
      <c r="D4358" s="671" t="s">
        <v>57417</v>
      </c>
    </row>
    <row r="4359" customFormat="false" ht="13.5" hidden="false" customHeight="false" outlineLevel="0" collapsed="false">
      <c r="A4359" s="670" t="s">
        <v>57418</v>
      </c>
      <c r="B4359" s="670" t="s">
        <v>57419</v>
      </c>
      <c r="C4359" s="670" t="s">
        <v>9</v>
      </c>
      <c r="D4359" s="671" t="s">
        <v>57420</v>
      </c>
    </row>
    <row r="4360" customFormat="false" ht="13.5" hidden="false" customHeight="false" outlineLevel="0" collapsed="false">
      <c r="A4360" s="670" t="s">
        <v>57421</v>
      </c>
      <c r="B4360" s="670" t="s">
        <v>57422</v>
      </c>
      <c r="C4360" s="670" t="s">
        <v>9</v>
      </c>
      <c r="D4360" s="671" t="s">
        <v>57423</v>
      </c>
    </row>
    <row r="4361" customFormat="false" ht="13.5" hidden="false" customHeight="false" outlineLevel="0" collapsed="false">
      <c r="A4361" s="670" t="s">
        <v>57424</v>
      </c>
      <c r="B4361" s="670" t="s">
        <v>57425</v>
      </c>
      <c r="C4361" s="670" t="s">
        <v>9</v>
      </c>
      <c r="D4361" s="671" t="s">
        <v>57426</v>
      </c>
    </row>
    <row r="4362" customFormat="false" ht="13.5" hidden="false" customHeight="false" outlineLevel="0" collapsed="false">
      <c r="A4362" s="670" t="s">
        <v>57427</v>
      </c>
      <c r="B4362" s="670" t="s">
        <v>57428</v>
      </c>
      <c r="C4362" s="670" t="s">
        <v>9</v>
      </c>
      <c r="D4362" s="671" t="s">
        <v>57429</v>
      </c>
    </row>
    <row r="4363" customFormat="false" ht="13.5" hidden="false" customHeight="false" outlineLevel="0" collapsed="false">
      <c r="A4363" s="670" t="s">
        <v>57430</v>
      </c>
      <c r="B4363" s="670" t="s">
        <v>57431</v>
      </c>
      <c r="C4363" s="670" t="s">
        <v>9</v>
      </c>
      <c r="D4363" s="671" t="s">
        <v>57432</v>
      </c>
    </row>
    <row r="4364" customFormat="false" ht="13.5" hidden="false" customHeight="false" outlineLevel="0" collapsed="false">
      <c r="A4364" s="670" t="s">
        <v>57433</v>
      </c>
      <c r="B4364" s="670" t="s">
        <v>57434</v>
      </c>
      <c r="C4364" s="670" t="s">
        <v>9</v>
      </c>
      <c r="D4364" s="671" t="s">
        <v>57435</v>
      </c>
    </row>
    <row r="4365" customFormat="false" ht="13.5" hidden="false" customHeight="false" outlineLevel="0" collapsed="false">
      <c r="A4365" s="670" t="s">
        <v>57436</v>
      </c>
      <c r="B4365" s="670" t="s">
        <v>57437</v>
      </c>
      <c r="C4365" s="670" t="s">
        <v>9</v>
      </c>
      <c r="D4365" s="671" t="s">
        <v>57438</v>
      </c>
    </row>
    <row r="4366" customFormat="false" ht="13.5" hidden="false" customHeight="false" outlineLevel="0" collapsed="false">
      <c r="A4366" s="670" t="s">
        <v>57439</v>
      </c>
      <c r="B4366" s="670" t="s">
        <v>57440</v>
      </c>
      <c r="C4366" s="670" t="s">
        <v>9</v>
      </c>
      <c r="D4366" s="671" t="s">
        <v>57441</v>
      </c>
    </row>
    <row r="4367" customFormat="false" ht="13.5" hidden="false" customHeight="false" outlineLevel="0" collapsed="false">
      <c r="A4367" s="670" t="s">
        <v>57442</v>
      </c>
      <c r="B4367" s="670" t="s">
        <v>57443</v>
      </c>
      <c r="C4367" s="670" t="s">
        <v>9</v>
      </c>
      <c r="D4367" s="671" t="s">
        <v>57444</v>
      </c>
    </row>
    <row r="4368" customFormat="false" ht="13.5" hidden="false" customHeight="false" outlineLevel="0" collapsed="false">
      <c r="A4368" s="670" t="s">
        <v>57445</v>
      </c>
      <c r="B4368" s="670" t="s">
        <v>57446</v>
      </c>
      <c r="C4368" s="670" t="s">
        <v>9</v>
      </c>
      <c r="D4368" s="671" t="s">
        <v>57447</v>
      </c>
    </row>
    <row r="4369" customFormat="false" ht="13.5" hidden="false" customHeight="false" outlineLevel="0" collapsed="false">
      <c r="A4369" s="670" t="s">
        <v>57448</v>
      </c>
      <c r="B4369" s="670" t="s">
        <v>57449</v>
      </c>
      <c r="C4369" s="670" t="s">
        <v>9</v>
      </c>
      <c r="D4369" s="671" t="s">
        <v>57450</v>
      </c>
    </row>
    <row r="4370" customFormat="false" ht="13.5" hidden="false" customHeight="false" outlineLevel="0" collapsed="false">
      <c r="A4370" s="670" t="s">
        <v>57451</v>
      </c>
      <c r="B4370" s="670" t="s">
        <v>57452</v>
      </c>
      <c r="C4370" s="670" t="s">
        <v>9</v>
      </c>
      <c r="D4370" s="671" t="s">
        <v>57453</v>
      </c>
    </row>
    <row r="4371" customFormat="false" ht="13.5" hidden="false" customHeight="false" outlineLevel="0" collapsed="false">
      <c r="A4371" s="670" t="s">
        <v>57454</v>
      </c>
      <c r="B4371" s="670" t="s">
        <v>57455</v>
      </c>
      <c r="C4371" s="670" t="s">
        <v>9</v>
      </c>
      <c r="D4371" s="671" t="s">
        <v>50915</v>
      </c>
    </row>
    <row r="4372" customFormat="false" ht="13.5" hidden="false" customHeight="false" outlineLevel="0" collapsed="false">
      <c r="A4372" s="670" t="s">
        <v>57456</v>
      </c>
      <c r="B4372" s="670" t="s">
        <v>57457</v>
      </c>
      <c r="C4372" s="670" t="s">
        <v>9</v>
      </c>
      <c r="D4372" s="671" t="s">
        <v>57458</v>
      </c>
    </row>
    <row r="4373" customFormat="false" ht="13.5" hidden="false" customHeight="false" outlineLevel="0" collapsed="false">
      <c r="A4373" s="670" t="s">
        <v>57459</v>
      </c>
      <c r="B4373" s="670" t="s">
        <v>57460</v>
      </c>
      <c r="C4373" s="670" t="s">
        <v>9</v>
      </c>
      <c r="D4373" s="671" t="s">
        <v>57461</v>
      </c>
    </row>
    <row r="4374" customFormat="false" ht="13.5" hidden="false" customHeight="false" outlineLevel="0" collapsed="false">
      <c r="A4374" s="670" t="s">
        <v>57462</v>
      </c>
      <c r="B4374" s="670" t="s">
        <v>57463</v>
      </c>
      <c r="C4374" s="670" t="s">
        <v>9</v>
      </c>
      <c r="D4374" s="671" t="s">
        <v>57464</v>
      </c>
    </row>
    <row r="4375" customFormat="false" ht="13.5" hidden="false" customHeight="false" outlineLevel="0" collapsed="false">
      <c r="A4375" s="670" t="s">
        <v>57465</v>
      </c>
      <c r="B4375" s="670" t="s">
        <v>57466</v>
      </c>
      <c r="C4375" s="670" t="s">
        <v>9</v>
      </c>
      <c r="D4375" s="671" t="s">
        <v>45122</v>
      </c>
    </row>
    <row r="4376" customFormat="false" ht="13.5" hidden="false" customHeight="false" outlineLevel="0" collapsed="false">
      <c r="A4376" s="670" t="s">
        <v>57467</v>
      </c>
      <c r="B4376" s="670" t="s">
        <v>57468</v>
      </c>
      <c r="C4376" s="670" t="s">
        <v>9</v>
      </c>
      <c r="D4376" s="671" t="s">
        <v>45122</v>
      </c>
    </row>
    <row r="4377" customFormat="false" ht="13.5" hidden="false" customHeight="false" outlineLevel="0" collapsed="false">
      <c r="A4377" s="670" t="s">
        <v>57469</v>
      </c>
      <c r="B4377" s="670" t="s">
        <v>57470</v>
      </c>
      <c r="C4377" s="670" t="s">
        <v>9</v>
      </c>
      <c r="D4377" s="671" t="s">
        <v>57471</v>
      </c>
    </row>
    <row r="4378" customFormat="false" ht="13.5" hidden="false" customHeight="false" outlineLevel="0" collapsed="false">
      <c r="A4378" s="670" t="s">
        <v>57472</v>
      </c>
      <c r="B4378" s="670" t="s">
        <v>57473</v>
      </c>
      <c r="C4378" s="670" t="s">
        <v>9</v>
      </c>
      <c r="D4378" s="671" t="s">
        <v>57471</v>
      </c>
    </row>
    <row r="4379" customFormat="false" ht="13.5" hidden="false" customHeight="false" outlineLevel="0" collapsed="false">
      <c r="A4379" s="670" t="s">
        <v>57474</v>
      </c>
      <c r="B4379" s="670" t="s">
        <v>57475</v>
      </c>
      <c r="C4379" s="670" t="s">
        <v>9</v>
      </c>
      <c r="D4379" s="671" t="s">
        <v>57476</v>
      </c>
    </row>
    <row r="4380" customFormat="false" ht="13.5" hidden="false" customHeight="false" outlineLevel="0" collapsed="false">
      <c r="A4380" s="670" t="s">
        <v>57477</v>
      </c>
      <c r="B4380" s="670" t="s">
        <v>57478</v>
      </c>
      <c r="C4380" s="670" t="s">
        <v>9</v>
      </c>
      <c r="D4380" s="671" t="s">
        <v>57476</v>
      </c>
    </row>
    <row r="4381" customFormat="false" ht="13.5" hidden="false" customHeight="false" outlineLevel="0" collapsed="false">
      <c r="A4381" s="670" t="s">
        <v>57479</v>
      </c>
      <c r="B4381" s="670" t="s">
        <v>57480</v>
      </c>
      <c r="C4381" s="670" t="s">
        <v>9</v>
      </c>
      <c r="D4381" s="671" t="s">
        <v>57481</v>
      </c>
    </row>
    <row r="4382" customFormat="false" ht="13.5" hidden="false" customHeight="false" outlineLevel="0" collapsed="false">
      <c r="A4382" s="670" t="s">
        <v>57482</v>
      </c>
      <c r="B4382" s="670" t="s">
        <v>57483</v>
      </c>
      <c r="C4382" s="670" t="s">
        <v>9</v>
      </c>
      <c r="D4382" s="671" t="s">
        <v>57484</v>
      </c>
    </row>
    <row r="4383" customFormat="false" ht="13.5" hidden="false" customHeight="false" outlineLevel="0" collapsed="false">
      <c r="A4383" s="670" t="s">
        <v>57485</v>
      </c>
      <c r="B4383" s="670" t="s">
        <v>57486</v>
      </c>
      <c r="C4383" s="670" t="s">
        <v>9</v>
      </c>
      <c r="D4383" s="671" t="s">
        <v>57487</v>
      </c>
    </row>
    <row r="4384" customFormat="false" ht="13.5" hidden="false" customHeight="false" outlineLevel="0" collapsed="false">
      <c r="A4384" s="670" t="s">
        <v>57488</v>
      </c>
      <c r="B4384" s="670" t="s">
        <v>57489</v>
      </c>
      <c r="C4384" s="670" t="s">
        <v>9</v>
      </c>
      <c r="D4384" s="671" t="s">
        <v>57490</v>
      </c>
    </row>
    <row r="4385" customFormat="false" ht="13.5" hidden="false" customHeight="false" outlineLevel="0" collapsed="false">
      <c r="A4385" s="670" t="s">
        <v>57491</v>
      </c>
      <c r="B4385" s="670" t="s">
        <v>57492</v>
      </c>
      <c r="C4385" s="670" t="s">
        <v>9</v>
      </c>
      <c r="D4385" s="671" t="s">
        <v>57493</v>
      </c>
    </row>
    <row r="4386" customFormat="false" ht="13.5" hidden="false" customHeight="false" outlineLevel="0" collapsed="false">
      <c r="A4386" s="670" t="s">
        <v>57494</v>
      </c>
      <c r="B4386" s="670" t="s">
        <v>57495</v>
      </c>
      <c r="C4386" s="670" t="s">
        <v>9</v>
      </c>
      <c r="D4386" s="671" t="s">
        <v>57496</v>
      </c>
    </row>
    <row r="4387" customFormat="false" ht="13.5" hidden="false" customHeight="false" outlineLevel="0" collapsed="false">
      <c r="A4387" s="670" t="s">
        <v>57497</v>
      </c>
      <c r="B4387" s="670" t="s">
        <v>57498</v>
      </c>
      <c r="C4387" s="670" t="s">
        <v>9</v>
      </c>
      <c r="D4387" s="671" t="s">
        <v>57499</v>
      </c>
    </row>
    <row r="4388" customFormat="false" ht="13.5" hidden="false" customHeight="false" outlineLevel="0" collapsed="false">
      <c r="A4388" s="670" t="s">
        <v>57500</v>
      </c>
      <c r="B4388" s="670" t="s">
        <v>57501</v>
      </c>
      <c r="C4388" s="670" t="s">
        <v>9</v>
      </c>
      <c r="D4388" s="671" t="s">
        <v>57502</v>
      </c>
    </row>
    <row r="4389" customFormat="false" ht="13.5" hidden="false" customHeight="false" outlineLevel="0" collapsed="false">
      <c r="A4389" s="670" t="s">
        <v>57503</v>
      </c>
      <c r="B4389" s="670" t="s">
        <v>57504</v>
      </c>
      <c r="C4389" s="670" t="s">
        <v>9</v>
      </c>
      <c r="D4389" s="671" t="s">
        <v>57505</v>
      </c>
    </row>
    <row r="4390" customFormat="false" ht="13.5" hidden="false" customHeight="false" outlineLevel="0" collapsed="false">
      <c r="A4390" s="670" t="s">
        <v>57506</v>
      </c>
      <c r="B4390" s="670" t="s">
        <v>57507</v>
      </c>
      <c r="C4390" s="670" t="s">
        <v>9</v>
      </c>
      <c r="D4390" s="671" t="s">
        <v>57508</v>
      </c>
    </row>
    <row r="4391" customFormat="false" ht="13.5" hidden="false" customHeight="false" outlineLevel="0" collapsed="false">
      <c r="A4391" s="670" t="s">
        <v>57509</v>
      </c>
      <c r="B4391" s="670" t="s">
        <v>57510</v>
      </c>
      <c r="C4391" s="670" t="s">
        <v>9</v>
      </c>
      <c r="D4391" s="671" t="s">
        <v>57511</v>
      </c>
    </row>
    <row r="4392" customFormat="false" ht="13.5" hidden="false" customHeight="false" outlineLevel="0" collapsed="false">
      <c r="A4392" s="670" t="s">
        <v>57512</v>
      </c>
      <c r="B4392" s="670" t="s">
        <v>57513</v>
      </c>
      <c r="C4392" s="670" t="s">
        <v>9</v>
      </c>
      <c r="D4392" s="671" t="s">
        <v>57514</v>
      </c>
    </row>
    <row r="4393" customFormat="false" ht="13.5" hidden="false" customHeight="false" outlineLevel="0" collapsed="false">
      <c r="A4393" s="670" t="s">
        <v>57515</v>
      </c>
      <c r="B4393" s="670" t="s">
        <v>57516</v>
      </c>
      <c r="C4393" s="670" t="s">
        <v>9</v>
      </c>
      <c r="D4393" s="671" t="s">
        <v>53881</v>
      </c>
    </row>
    <row r="4394" customFormat="false" ht="13.5" hidden="false" customHeight="false" outlineLevel="0" collapsed="false">
      <c r="A4394" s="670" t="s">
        <v>57517</v>
      </c>
      <c r="B4394" s="670" t="s">
        <v>57518</v>
      </c>
      <c r="C4394" s="670" t="s">
        <v>9</v>
      </c>
      <c r="D4394" s="671" t="s">
        <v>57519</v>
      </c>
    </row>
    <row r="4395" customFormat="false" ht="13.5" hidden="false" customHeight="false" outlineLevel="0" collapsed="false">
      <c r="A4395" s="670" t="s">
        <v>57520</v>
      </c>
      <c r="B4395" s="670" t="s">
        <v>57521</v>
      </c>
      <c r="C4395" s="670" t="s">
        <v>9</v>
      </c>
      <c r="D4395" s="671" t="s">
        <v>57522</v>
      </c>
    </row>
    <row r="4396" customFormat="false" ht="13.5" hidden="false" customHeight="false" outlineLevel="0" collapsed="false">
      <c r="A4396" s="670" t="s">
        <v>57523</v>
      </c>
      <c r="B4396" s="670" t="s">
        <v>57524</v>
      </c>
      <c r="C4396" s="670" t="s">
        <v>9</v>
      </c>
      <c r="D4396" s="671" t="s">
        <v>57525</v>
      </c>
    </row>
    <row r="4397" customFormat="false" ht="13.5" hidden="false" customHeight="false" outlineLevel="0" collapsed="false">
      <c r="A4397" s="670" t="s">
        <v>57526</v>
      </c>
      <c r="B4397" s="670" t="s">
        <v>57527</v>
      </c>
      <c r="C4397" s="670" t="s">
        <v>9</v>
      </c>
      <c r="D4397" s="671" t="s">
        <v>57528</v>
      </c>
    </row>
    <row r="4398" customFormat="false" ht="13.5" hidden="false" customHeight="false" outlineLevel="0" collapsed="false">
      <c r="A4398" s="670" t="s">
        <v>57529</v>
      </c>
      <c r="B4398" s="670" t="s">
        <v>57530</v>
      </c>
      <c r="C4398" s="670" t="s">
        <v>9</v>
      </c>
      <c r="D4398" s="671" t="s">
        <v>57531</v>
      </c>
    </row>
    <row r="4399" customFormat="false" ht="13.5" hidden="false" customHeight="false" outlineLevel="0" collapsed="false">
      <c r="A4399" s="670" t="s">
        <v>57532</v>
      </c>
      <c r="B4399" s="670" t="s">
        <v>57533</v>
      </c>
      <c r="C4399" s="670" t="s">
        <v>9</v>
      </c>
      <c r="D4399" s="671" t="s">
        <v>57534</v>
      </c>
    </row>
    <row r="4400" customFormat="false" ht="13.5" hidden="false" customHeight="false" outlineLevel="0" collapsed="false">
      <c r="A4400" s="670" t="s">
        <v>57535</v>
      </c>
      <c r="B4400" s="670" t="s">
        <v>57536</v>
      </c>
      <c r="C4400" s="670" t="s">
        <v>9</v>
      </c>
      <c r="D4400" s="671" t="s">
        <v>57537</v>
      </c>
    </row>
    <row r="4401" customFormat="false" ht="13.5" hidden="false" customHeight="false" outlineLevel="0" collapsed="false">
      <c r="A4401" s="670" t="s">
        <v>57538</v>
      </c>
      <c r="B4401" s="670" t="s">
        <v>57539</v>
      </c>
      <c r="C4401" s="670" t="s">
        <v>9</v>
      </c>
      <c r="D4401" s="671" t="s">
        <v>57540</v>
      </c>
    </row>
    <row r="4402" customFormat="false" ht="13.5" hidden="false" customHeight="false" outlineLevel="0" collapsed="false">
      <c r="A4402" s="670" t="s">
        <v>57541</v>
      </c>
      <c r="B4402" s="670" t="s">
        <v>57542</v>
      </c>
      <c r="C4402" s="670" t="s">
        <v>9</v>
      </c>
      <c r="D4402" s="671" t="s">
        <v>48784</v>
      </c>
    </row>
    <row r="4403" customFormat="false" ht="13.5" hidden="false" customHeight="false" outlineLevel="0" collapsed="false">
      <c r="A4403" s="670" t="s">
        <v>57543</v>
      </c>
      <c r="B4403" s="670" t="s">
        <v>57544</v>
      </c>
      <c r="C4403" s="670" t="s">
        <v>9</v>
      </c>
      <c r="D4403" s="671" t="s">
        <v>57545</v>
      </c>
    </row>
    <row r="4404" customFormat="false" ht="13.5" hidden="false" customHeight="false" outlineLevel="0" collapsed="false">
      <c r="A4404" s="670" t="s">
        <v>57546</v>
      </c>
      <c r="B4404" s="670" t="s">
        <v>57547</v>
      </c>
      <c r="C4404" s="670" t="s">
        <v>9</v>
      </c>
      <c r="D4404" s="671" t="s">
        <v>57548</v>
      </c>
    </row>
    <row r="4405" customFormat="false" ht="13.5" hidden="false" customHeight="false" outlineLevel="0" collapsed="false">
      <c r="A4405" s="670" t="s">
        <v>57549</v>
      </c>
      <c r="B4405" s="670" t="s">
        <v>57550</v>
      </c>
      <c r="C4405" s="670" t="s">
        <v>9</v>
      </c>
      <c r="D4405" s="671" t="s">
        <v>52154</v>
      </c>
    </row>
    <row r="4406" customFormat="false" ht="13.5" hidden="false" customHeight="false" outlineLevel="0" collapsed="false">
      <c r="A4406" s="670" t="s">
        <v>57551</v>
      </c>
      <c r="B4406" s="670" t="s">
        <v>57552</v>
      </c>
      <c r="C4406" s="670" t="s">
        <v>9</v>
      </c>
      <c r="D4406" s="671" t="s">
        <v>52154</v>
      </c>
    </row>
    <row r="4407" customFormat="false" ht="13.5" hidden="false" customHeight="false" outlineLevel="0" collapsed="false">
      <c r="A4407" s="670" t="s">
        <v>57553</v>
      </c>
      <c r="B4407" s="670" t="s">
        <v>57554</v>
      </c>
      <c r="C4407" s="670" t="s">
        <v>9</v>
      </c>
      <c r="D4407" s="671" t="s">
        <v>57555</v>
      </c>
    </row>
    <row r="4408" customFormat="false" ht="13.5" hidden="false" customHeight="false" outlineLevel="0" collapsed="false">
      <c r="A4408" s="670" t="s">
        <v>57556</v>
      </c>
      <c r="B4408" s="670" t="s">
        <v>57557</v>
      </c>
      <c r="C4408" s="670" t="s">
        <v>9</v>
      </c>
      <c r="D4408" s="671" t="s">
        <v>57555</v>
      </c>
    </row>
    <row r="4409" customFormat="false" ht="13.5" hidden="false" customHeight="false" outlineLevel="0" collapsed="false">
      <c r="A4409" s="670" t="s">
        <v>57558</v>
      </c>
      <c r="B4409" s="670" t="s">
        <v>57559</v>
      </c>
      <c r="C4409" s="670" t="s">
        <v>9</v>
      </c>
      <c r="D4409" s="671" t="s">
        <v>57560</v>
      </c>
    </row>
    <row r="4410" customFormat="false" ht="13.5" hidden="false" customHeight="false" outlineLevel="0" collapsed="false">
      <c r="A4410" s="670" t="s">
        <v>57561</v>
      </c>
      <c r="B4410" s="670" t="s">
        <v>57562</v>
      </c>
      <c r="C4410" s="670" t="s">
        <v>9</v>
      </c>
      <c r="D4410" s="671" t="s">
        <v>57560</v>
      </c>
    </row>
    <row r="4411" customFormat="false" ht="13.5" hidden="false" customHeight="false" outlineLevel="0" collapsed="false">
      <c r="A4411" s="670" t="s">
        <v>57563</v>
      </c>
      <c r="B4411" s="670" t="s">
        <v>57564</v>
      </c>
      <c r="C4411" s="670" t="s">
        <v>9</v>
      </c>
      <c r="D4411" s="671" t="s">
        <v>54489</v>
      </c>
    </row>
    <row r="4412" customFormat="false" ht="13.5" hidden="false" customHeight="false" outlineLevel="0" collapsed="false">
      <c r="A4412" s="670" t="s">
        <v>57565</v>
      </c>
      <c r="B4412" s="670" t="s">
        <v>57566</v>
      </c>
      <c r="C4412" s="670" t="s">
        <v>9</v>
      </c>
      <c r="D4412" s="671" t="s">
        <v>57567</v>
      </c>
    </row>
    <row r="4413" customFormat="false" ht="13.5" hidden="false" customHeight="false" outlineLevel="0" collapsed="false">
      <c r="A4413" s="670" t="s">
        <v>57568</v>
      </c>
      <c r="B4413" s="670" t="s">
        <v>57569</v>
      </c>
      <c r="C4413" s="670" t="s">
        <v>9</v>
      </c>
      <c r="D4413" s="671" t="s">
        <v>57570</v>
      </c>
    </row>
    <row r="4414" customFormat="false" ht="13.5" hidden="false" customHeight="false" outlineLevel="0" collapsed="false">
      <c r="A4414" s="670" t="s">
        <v>57571</v>
      </c>
      <c r="B4414" s="670" t="s">
        <v>57572</v>
      </c>
      <c r="C4414" s="670" t="s">
        <v>9</v>
      </c>
      <c r="D4414" s="671" t="s">
        <v>57573</v>
      </c>
    </row>
    <row r="4415" customFormat="false" ht="13.5" hidden="false" customHeight="false" outlineLevel="0" collapsed="false">
      <c r="A4415" s="670" t="s">
        <v>57574</v>
      </c>
      <c r="B4415" s="670" t="s">
        <v>57575</v>
      </c>
      <c r="C4415" s="670" t="s">
        <v>9</v>
      </c>
      <c r="D4415" s="671" t="s">
        <v>57576</v>
      </c>
    </row>
    <row r="4416" customFormat="false" ht="13.5" hidden="false" customHeight="false" outlineLevel="0" collapsed="false">
      <c r="A4416" s="670" t="s">
        <v>57577</v>
      </c>
      <c r="B4416" s="670" t="s">
        <v>57578</v>
      </c>
      <c r="C4416" s="670" t="s">
        <v>9</v>
      </c>
      <c r="D4416" s="671" t="s">
        <v>57579</v>
      </c>
    </row>
    <row r="4417" customFormat="false" ht="13.5" hidden="false" customHeight="false" outlineLevel="0" collapsed="false">
      <c r="A4417" s="670" t="s">
        <v>57580</v>
      </c>
      <c r="B4417" s="670" t="s">
        <v>57581</v>
      </c>
      <c r="C4417" s="670" t="s">
        <v>9</v>
      </c>
      <c r="D4417" s="671" t="s">
        <v>57582</v>
      </c>
    </row>
    <row r="4418" customFormat="false" ht="13.5" hidden="false" customHeight="false" outlineLevel="0" collapsed="false">
      <c r="A4418" s="670" t="s">
        <v>57583</v>
      </c>
      <c r="B4418" s="670" t="s">
        <v>57584</v>
      </c>
      <c r="C4418" s="670" t="s">
        <v>9</v>
      </c>
      <c r="D4418" s="671" t="s">
        <v>57585</v>
      </c>
    </row>
    <row r="4419" customFormat="false" ht="13.5" hidden="false" customHeight="false" outlineLevel="0" collapsed="false">
      <c r="A4419" s="670" t="s">
        <v>57586</v>
      </c>
      <c r="B4419" s="670" t="s">
        <v>57587</v>
      </c>
      <c r="C4419" s="670" t="s">
        <v>9</v>
      </c>
      <c r="D4419" s="671" t="s">
        <v>57588</v>
      </c>
    </row>
    <row r="4420" customFormat="false" ht="13.5" hidden="false" customHeight="false" outlineLevel="0" collapsed="false">
      <c r="A4420" s="670" t="s">
        <v>57589</v>
      </c>
      <c r="B4420" s="670" t="s">
        <v>57590</v>
      </c>
      <c r="C4420" s="670" t="s">
        <v>9</v>
      </c>
      <c r="D4420" s="671" t="s">
        <v>57591</v>
      </c>
    </row>
    <row r="4421" customFormat="false" ht="13.5" hidden="false" customHeight="false" outlineLevel="0" collapsed="false">
      <c r="A4421" s="670" t="s">
        <v>57592</v>
      </c>
      <c r="B4421" s="670" t="s">
        <v>57593</v>
      </c>
      <c r="C4421" s="670" t="s">
        <v>9</v>
      </c>
      <c r="D4421" s="671" t="s">
        <v>57594</v>
      </c>
    </row>
    <row r="4422" customFormat="false" ht="13.5" hidden="false" customHeight="false" outlineLevel="0" collapsed="false">
      <c r="A4422" s="670" t="s">
        <v>57595</v>
      </c>
      <c r="B4422" s="670" t="s">
        <v>57596</v>
      </c>
      <c r="C4422" s="670" t="s">
        <v>9</v>
      </c>
      <c r="D4422" s="671" t="s">
        <v>57597</v>
      </c>
    </row>
    <row r="4423" customFormat="false" ht="13.5" hidden="false" customHeight="false" outlineLevel="0" collapsed="false">
      <c r="A4423" s="670" t="s">
        <v>57598</v>
      </c>
      <c r="B4423" s="670" t="s">
        <v>57599</v>
      </c>
      <c r="C4423" s="670" t="s">
        <v>9</v>
      </c>
      <c r="D4423" s="671" t="s">
        <v>52275</v>
      </c>
    </row>
    <row r="4424" customFormat="false" ht="13.5" hidden="false" customHeight="false" outlineLevel="0" collapsed="false">
      <c r="A4424" s="670" t="s">
        <v>57600</v>
      </c>
      <c r="B4424" s="670" t="s">
        <v>57601</v>
      </c>
      <c r="C4424" s="670" t="s">
        <v>9</v>
      </c>
      <c r="D4424" s="671" t="s">
        <v>57602</v>
      </c>
    </row>
    <row r="4425" customFormat="false" ht="13.5" hidden="false" customHeight="false" outlineLevel="0" collapsed="false">
      <c r="A4425" s="670" t="s">
        <v>57603</v>
      </c>
      <c r="B4425" s="670" t="s">
        <v>57604</v>
      </c>
      <c r="C4425" s="670" t="s">
        <v>9</v>
      </c>
      <c r="D4425" s="671" t="s">
        <v>57605</v>
      </c>
    </row>
    <row r="4426" customFormat="false" ht="13.5" hidden="false" customHeight="false" outlineLevel="0" collapsed="false">
      <c r="A4426" s="670" t="s">
        <v>57606</v>
      </c>
      <c r="B4426" s="670" t="s">
        <v>57607</v>
      </c>
      <c r="C4426" s="670" t="s">
        <v>9</v>
      </c>
      <c r="D4426" s="671" t="s">
        <v>57608</v>
      </c>
    </row>
    <row r="4427" customFormat="false" ht="13.5" hidden="false" customHeight="false" outlineLevel="0" collapsed="false">
      <c r="A4427" s="670" t="s">
        <v>57609</v>
      </c>
      <c r="B4427" s="670" t="s">
        <v>57610</v>
      </c>
      <c r="C4427" s="670" t="s">
        <v>9</v>
      </c>
      <c r="D4427" s="671" t="s">
        <v>57611</v>
      </c>
    </row>
    <row r="4428" customFormat="false" ht="13.5" hidden="false" customHeight="false" outlineLevel="0" collapsed="false">
      <c r="A4428" s="670" t="s">
        <v>57612</v>
      </c>
      <c r="B4428" s="670" t="s">
        <v>57613</v>
      </c>
      <c r="C4428" s="670" t="s">
        <v>9</v>
      </c>
      <c r="D4428" s="671" t="s">
        <v>57614</v>
      </c>
    </row>
    <row r="4429" customFormat="false" ht="13.5" hidden="false" customHeight="false" outlineLevel="0" collapsed="false">
      <c r="A4429" s="670" t="s">
        <v>57615</v>
      </c>
      <c r="B4429" s="670" t="s">
        <v>57616</v>
      </c>
      <c r="C4429" s="670" t="s">
        <v>9</v>
      </c>
      <c r="D4429" s="671" t="s">
        <v>57614</v>
      </c>
    </row>
    <row r="4430" customFormat="false" ht="13.5" hidden="false" customHeight="false" outlineLevel="0" collapsed="false">
      <c r="A4430" s="670" t="s">
        <v>57617</v>
      </c>
      <c r="B4430" s="670" t="s">
        <v>57618</v>
      </c>
      <c r="C4430" s="670" t="s">
        <v>9</v>
      </c>
      <c r="D4430" s="671" t="s">
        <v>57619</v>
      </c>
    </row>
    <row r="4431" customFormat="false" ht="13.5" hidden="false" customHeight="false" outlineLevel="0" collapsed="false">
      <c r="A4431" s="670" t="s">
        <v>57620</v>
      </c>
      <c r="B4431" s="670" t="s">
        <v>57621</v>
      </c>
      <c r="C4431" s="670" t="s">
        <v>9</v>
      </c>
      <c r="D4431" s="671" t="s">
        <v>57619</v>
      </c>
    </row>
    <row r="4432" customFormat="false" ht="13.5" hidden="false" customHeight="false" outlineLevel="0" collapsed="false">
      <c r="A4432" s="670" t="s">
        <v>57622</v>
      </c>
      <c r="B4432" s="670" t="s">
        <v>57623</v>
      </c>
      <c r="C4432" s="670" t="s">
        <v>9</v>
      </c>
      <c r="D4432" s="671" t="s">
        <v>53623</v>
      </c>
    </row>
    <row r="4433" customFormat="false" ht="13.5" hidden="false" customHeight="false" outlineLevel="0" collapsed="false">
      <c r="A4433" s="670" t="s">
        <v>57624</v>
      </c>
      <c r="B4433" s="670" t="s">
        <v>57625</v>
      </c>
      <c r="C4433" s="670" t="s">
        <v>9</v>
      </c>
      <c r="D4433" s="671" t="s">
        <v>53623</v>
      </c>
    </row>
    <row r="4434" customFormat="false" ht="13.5" hidden="false" customHeight="false" outlineLevel="0" collapsed="false">
      <c r="A4434" s="670" t="s">
        <v>57626</v>
      </c>
      <c r="B4434" s="670" t="s">
        <v>57627</v>
      </c>
      <c r="C4434" s="670" t="s">
        <v>9</v>
      </c>
      <c r="D4434" s="671" t="s">
        <v>55328</v>
      </c>
    </row>
    <row r="4435" customFormat="false" ht="13.5" hidden="false" customHeight="false" outlineLevel="0" collapsed="false">
      <c r="A4435" s="670" t="s">
        <v>57628</v>
      </c>
      <c r="B4435" s="670" t="s">
        <v>57629</v>
      </c>
      <c r="C4435" s="670" t="s">
        <v>9</v>
      </c>
      <c r="D4435" s="671" t="s">
        <v>57630</v>
      </c>
    </row>
    <row r="4436" customFormat="false" ht="13.5" hidden="false" customHeight="false" outlineLevel="0" collapsed="false">
      <c r="A4436" s="670" t="s">
        <v>57631</v>
      </c>
      <c r="B4436" s="670" t="s">
        <v>57632</v>
      </c>
      <c r="C4436" s="670" t="s">
        <v>9</v>
      </c>
      <c r="D4436" s="671" t="s">
        <v>57633</v>
      </c>
    </row>
    <row r="4437" customFormat="false" ht="13.5" hidden="false" customHeight="false" outlineLevel="0" collapsed="false">
      <c r="A4437" s="670" t="s">
        <v>57634</v>
      </c>
      <c r="B4437" s="670" t="s">
        <v>57635</v>
      </c>
      <c r="C4437" s="670" t="s">
        <v>9</v>
      </c>
      <c r="D4437" s="671" t="s">
        <v>55227</v>
      </c>
    </row>
    <row r="4438" customFormat="false" ht="13.5" hidden="false" customHeight="false" outlineLevel="0" collapsed="false">
      <c r="A4438" s="670" t="s">
        <v>57636</v>
      </c>
      <c r="B4438" s="670" t="s">
        <v>57637</v>
      </c>
      <c r="C4438" s="670" t="s">
        <v>9</v>
      </c>
      <c r="D4438" s="671" t="s">
        <v>57638</v>
      </c>
    </row>
    <row r="4439" customFormat="false" ht="13.5" hidden="false" customHeight="false" outlineLevel="0" collapsed="false">
      <c r="A4439" s="670" t="s">
        <v>57639</v>
      </c>
      <c r="B4439" s="670" t="s">
        <v>57640</v>
      </c>
      <c r="C4439" s="670" t="s">
        <v>9</v>
      </c>
      <c r="D4439" s="671" t="s">
        <v>57641</v>
      </c>
    </row>
    <row r="4440" customFormat="false" ht="13.5" hidden="false" customHeight="false" outlineLevel="0" collapsed="false">
      <c r="A4440" s="670" t="s">
        <v>57642</v>
      </c>
      <c r="B4440" s="670" t="s">
        <v>57643</v>
      </c>
      <c r="C4440" s="670" t="s">
        <v>9</v>
      </c>
      <c r="D4440" s="671" t="s">
        <v>45710</v>
      </c>
    </row>
    <row r="4441" customFormat="false" ht="13.5" hidden="false" customHeight="false" outlineLevel="0" collapsed="false">
      <c r="A4441" s="670" t="s">
        <v>57644</v>
      </c>
      <c r="B4441" s="670" t="s">
        <v>57645</v>
      </c>
      <c r="C4441" s="670" t="s">
        <v>9</v>
      </c>
      <c r="D4441" s="671" t="s">
        <v>57646</v>
      </c>
    </row>
    <row r="4442" customFormat="false" ht="13.5" hidden="false" customHeight="false" outlineLevel="0" collapsed="false">
      <c r="A4442" s="670" t="s">
        <v>57647</v>
      </c>
      <c r="B4442" s="670" t="s">
        <v>57648</v>
      </c>
      <c r="C4442" s="670" t="s">
        <v>9</v>
      </c>
      <c r="D4442" s="671" t="s">
        <v>57649</v>
      </c>
    </row>
    <row r="4443" customFormat="false" ht="13.5" hidden="false" customHeight="false" outlineLevel="0" collapsed="false">
      <c r="A4443" s="670" t="s">
        <v>57650</v>
      </c>
      <c r="B4443" s="670" t="s">
        <v>57651</v>
      </c>
      <c r="C4443" s="670" t="s">
        <v>9</v>
      </c>
      <c r="D4443" s="671" t="s">
        <v>57652</v>
      </c>
    </row>
    <row r="4444" customFormat="false" ht="13.5" hidden="false" customHeight="false" outlineLevel="0" collapsed="false">
      <c r="A4444" s="670" t="s">
        <v>57653</v>
      </c>
      <c r="B4444" s="670" t="s">
        <v>57654</v>
      </c>
      <c r="C4444" s="670" t="s">
        <v>9</v>
      </c>
      <c r="D4444" s="671" t="s">
        <v>57655</v>
      </c>
    </row>
    <row r="4445" customFormat="false" ht="13.5" hidden="false" customHeight="false" outlineLevel="0" collapsed="false">
      <c r="A4445" s="670" t="s">
        <v>57656</v>
      </c>
      <c r="B4445" s="670" t="s">
        <v>57657</v>
      </c>
      <c r="C4445" s="670" t="s">
        <v>9</v>
      </c>
      <c r="D4445" s="671" t="s">
        <v>57658</v>
      </c>
    </row>
    <row r="4446" customFormat="false" ht="13.5" hidden="false" customHeight="false" outlineLevel="0" collapsed="false">
      <c r="A4446" s="670" t="s">
        <v>57659</v>
      </c>
      <c r="B4446" s="670" t="s">
        <v>57660</v>
      </c>
      <c r="C4446" s="670" t="s">
        <v>9</v>
      </c>
      <c r="D4446" s="671" t="s">
        <v>57661</v>
      </c>
    </row>
    <row r="4447" customFormat="false" ht="13.5" hidden="false" customHeight="false" outlineLevel="0" collapsed="false">
      <c r="A4447" s="670" t="s">
        <v>57662</v>
      </c>
      <c r="B4447" s="670" t="s">
        <v>57663</v>
      </c>
      <c r="C4447" s="670" t="s">
        <v>9</v>
      </c>
      <c r="D4447" s="671" t="s">
        <v>57664</v>
      </c>
    </row>
    <row r="4448" customFormat="false" ht="13.5" hidden="false" customHeight="false" outlineLevel="0" collapsed="false">
      <c r="A4448" s="670" t="s">
        <v>57665</v>
      </c>
      <c r="B4448" s="670" t="s">
        <v>57666</v>
      </c>
      <c r="C4448" s="670" t="s">
        <v>9</v>
      </c>
      <c r="D4448" s="671" t="s">
        <v>57667</v>
      </c>
    </row>
    <row r="4449" customFormat="false" ht="13.5" hidden="false" customHeight="false" outlineLevel="0" collapsed="false">
      <c r="A4449" s="670" t="s">
        <v>57668</v>
      </c>
      <c r="B4449" s="670" t="s">
        <v>57669</v>
      </c>
      <c r="C4449" s="670" t="s">
        <v>9</v>
      </c>
      <c r="D4449" s="671" t="s">
        <v>57670</v>
      </c>
    </row>
    <row r="4450" customFormat="false" ht="13.5" hidden="false" customHeight="false" outlineLevel="0" collapsed="false">
      <c r="A4450" s="670" t="s">
        <v>57671</v>
      </c>
      <c r="B4450" s="670" t="s">
        <v>57672</v>
      </c>
      <c r="C4450" s="670" t="s">
        <v>9</v>
      </c>
      <c r="D4450" s="671" t="s">
        <v>57673</v>
      </c>
    </row>
    <row r="4451" customFormat="false" ht="13.5" hidden="false" customHeight="false" outlineLevel="0" collapsed="false">
      <c r="A4451" s="670" t="s">
        <v>57674</v>
      </c>
      <c r="B4451" s="670" t="s">
        <v>57675</v>
      </c>
      <c r="C4451" s="670" t="s">
        <v>9</v>
      </c>
      <c r="D4451" s="671" t="s">
        <v>57676</v>
      </c>
    </row>
    <row r="4452" customFormat="false" ht="13.5" hidden="false" customHeight="false" outlineLevel="0" collapsed="false">
      <c r="A4452" s="670" t="s">
        <v>57677</v>
      </c>
      <c r="B4452" s="670" t="s">
        <v>57678</v>
      </c>
      <c r="C4452" s="670" t="s">
        <v>9</v>
      </c>
      <c r="D4452" s="671" t="s">
        <v>57679</v>
      </c>
    </row>
    <row r="4453" customFormat="false" ht="13.5" hidden="false" customHeight="false" outlineLevel="0" collapsed="false">
      <c r="A4453" s="670" t="s">
        <v>57680</v>
      </c>
      <c r="B4453" s="670" t="s">
        <v>57681</v>
      </c>
      <c r="C4453" s="670" t="s">
        <v>9</v>
      </c>
      <c r="D4453" s="671" t="s">
        <v>57682</v>
      </c>
    </row>
    <row r="4454" customFormat="false" ht="13.5" hidden="false" customHeight="false" outlineLevel="0" collapsed="false">
      <c r="A4454" s="670" t="s">
        <v>57683</v>
      </c>
      <c r="B4454" s="670" t="s">
        <v>57684</v>
      </c>
      <c r="C4454" s="670" t="s">
        <v>9</v>
      </c>
      <c r="D4454" s="671" t="s">
        <v>57685</v>
      </c>
    </row>
    <row r="4455" customFormat="false" ht="13.5" hidden="false" customHeight="false" outlineLevel="0" collapsed="false">
      <c r="A4455" s="670" t="s">
        <v>57686</v>
      </c>
      <c r="B4455" s="670" t="s">
        <v>57687</v>
      </c>
      <c r="C4455" s="670" t="s">
        <v>9</v>
      </c>
      <c r="D4455" s="671" t="s">
        <v>57688</v>
      </c>
    </row>
    <row r="4456" customFormat="false" ht="13.5" hidden="false" customHeight="false" outlineLevel="0" collapsed="false">
      <c r="A4456" s="670" t="s">
        <v>57689</v>
      </c>
      <c r="B4456" s="670" t="s">
        <v>57690</v>
      </c>
      <c r="C4456" s="670" t="s">
        <v>9</v>
      </c>
      <c r="D4456" s="671" t="s">
        <v>57691</v>
      </c>
    </row>
    <row r="4457" customFormat="false" ht="13.5" hidden="false" customHeight="false" outlineLevel="0" collapsed="false">
      <c r="A4457" s="670" t="s">
        <v>57692</v>
      </c>
      <c r="B4457" s="670" t="s">
        <v>57693</v>
      </c>
      <c r="C4457" s="670" t="s">
        <v>9</v>
      </c>
      <c r="D4457" s="671" t="s">
        <v>57694</v>
      </c>
    </row>
    <row r="4458" customFormat="false" ht="13.5" hidden="false" customHeight="false" outlineLevel="0" collapsed="false">
      <c r="A4458" s="670" t="s">
        <v>57695</v>
      </c>
      <c r="B4458" s="670" t="s">
        <v>57696</v>
      </c>
      <c r="C4458" s="670" t="s">
        <v>9</v>
      </c>
      <c r="D4458" s="671" t="s">
        <v>57697</v>
      </c>
    </row>
    <row r="4459" customFormat="false" ht="13.5" hidden="false" customHeight="false" outlineLevel="0" collapsed="false">
      <c r="A4459" s="670" t="s">
        <v>57698</v>
      </c>
      <c r="B4459" s="670" t="s">
        <v>57699</v>
      </c>
      <c r="C4459" s="670" t="s">
        <v>9</v>
      </c>
      <c r="D4459" s="671" t="s">
        <v>57700</v>
      </c>
    </row>
    <row r="4460" customFormat="false" ht="13.5" hidden="false" customHeight="false" outlineLevel="0" collapsed="false">
      <c r="A4460" s="670" t="s">
        <v>57701</v>
      </c>
      <c r="B4460" s="670" t="s">
        <v>57702</v>
      </c>
      <c r="C4460" s="670" t="s">
        <v>9</v>
      </c>
      <c r="D4460" s="671" t="s">
        <v>57703</v>
      </c>
    </row>
    <row r="4461" customFormat="false" ht="13.5" hidden="false" customHeight="false" outlineLevel="0" collapsed="false">
      <c r="A4461" s="670" t="s">
        <v>57704</v>
      </c>
      <c r="B4461" s="670" t="s">
        <v>57705</v>
      </c>
      <c r="C4461" s="670" t="s">
        <v>9</v>
      </c>
      <c r="D4461" s="671" t="s">
        <v>57706</v>
      </c>
    </row>
    <row r="4462" customFormat="false" ht="13.5" hidden="false" customHeight="false" outlineLevel="0" collapsed="false">
      <c r="A4462" s="670" t="s">
        <v>57707</v>
      </c>
      <c r="B4462" s="670" t="s">
        <v>57708</v>
      </c>
      <c r="C4462" s="670" t="s">
        <v>9</v>
      </c>
      <c r="D4462" s="671" t="s">
        <v>57709</v>
      </c>
    </row>
    <row r="4463" customFormat="false" ht="13.5" hidden="false" customHeight="false" outlineLevel="0" collapsed="false">
      <c r="A4463" s="670" t="s">
        <v>57710</v>
      </c>
      <c r="B4463" s="670" t="s">
        <v>57711</v>
      </c>
      <c r="C4463" s="670" t="s">
        <v>9</v>
      </c>
      <c r="D4463" s="671" t="s">
        <v>57712</v>
      </c>
    </row>
    <row r="4464" customFormat="false" ht="13.5" hidden="false" customHeight="false" outlineLevel="0" collapsed="false">
      <c r="A4464" s="670" t="s">
        <v>57713</v>
      </c>
      <c r="B4464" s="670" t="s">
        <v>57714</v>
      </c>
      <c r="C4464" s="670" t="s">
        <v>9</v>
      </c>
      <c r="D4464" s="671" t="s">
        <v>57715</v>
      </c>
    </row>
    <row r="4465" customFormat="false" ht="13.5" hidden="false" customHeight="false" outlineLevel="0" collapsed="false">
      <c r="A4465" s="670" t="s">
        <v>57716</v>
      </c>
      <c r="B4465" s="670" t="s">
        <v>57717</v>
      </c>
      <c r="C4465" s="670" t="s">
        <v>9</v>
      </c>
      <c r="D4465" s="671" t="s">
        <v>57718</v>
      </c>
    </row>
    <row r="4466" customFormat="false" ht="13.5" hidden="false" customHeight="false" outlineLevel="0" collapsed="false">
      <c r="A4466" s="670" t="s">
        <v>57719</v>
      </c>
      <c r="B4466" s="670" t="s">
        <v>57720</v>
      </c>
      <c r="C4466" s="670" t="s">
        <v>9</v>
      </c>
      <c r="D4466" s="671" t="s">
        <v>57721</v>
      </c>
    </row>
    <row r="4467" customFormat="false" ht="13.5" hidden="false" customHeight="false" outlineLevel="0" collapsed="false">
      <c r="A4467" s="670" t="s">
        <v>57722</v>
      </c>
      <c r="B4467" s="670" t="s">
        <v>57723</v>
      </c>
      <c r="C4467" s="670" t="s">
        <v>9</v>
      </c>
      <c r="D4467" s="671" t="s">
        <v>57724</v>
      </c>
    </row>
    <row r="4468" customFormat="false" ht="13.5" hidden="false" customHeight="false" outlineLevel="0" collapsed="false">
      <c r="A4468" s="670" t="s">
        <v>57725</v>
      </c>
      <c r="B4468" s="670" t="s">
        <v>57726</v>
      </c>
      <c r="C4468" s="670" t="s">
        <v>9</v>
      </c>
      <c r="D4468" s="671" t="s">
        <v>57727</v>
      </c>
    </row>
    <row r="4469" customFormat="false" ht="13.5" hidden="false" customHeight="false" outlineLevel="0" collapsed="false">
      <c r="A4469" s="670" t="s">
        <v>57728</v>
      </c>
      <c r="B4469" s="670" t="s">
        <v>57729</v>
      </c>
      <c r="C4469" s="670" t="s">
        <v>9</v>
      </c>
      <c r="D4469" s="671" t="s">
        <v>57730</v>
      </c>
    </row>
    <row r="4470" customFormat="false" ht="13.5" hidden="false" customHeight="false" outlineLevel="0" collapsed="false">
      <c r="A4470" s="670" t="s">
        <v>57731</v>
      </c>
      <c r="B4470" s="670" t="s">
        <v>57732</v>
      </c>
      <c r="C4470" s="670" t="s">
        <v>9</v>
      </c>
      <c r="D4470" s="671" t="s">
        <v>52346</v>
      </c>
    </row>
    <row r="4471" customFormat="false" ht="13.5" hidden="false" customHeight="false" outlineLevel="0" collapsed="false">
      <c r="A4471" s="670" t="s">
        <v>57733</v>
      </c>
      <c r="B4471" s="670" t="s">
        <v>57734</v>
      </c>
      <c r="C4471" s="670" t="s">
        <v>9</v>
      </c>
      <c r="D4471" s="671" t="s">
        <v>52525</v>
      </c>
    </row>
    <row r="4472" customFormat="false" ht="13.5" hidden="false" customHeight="false" outlineLevel="0" collapsed="false">
      <c r="A4472" s="670" t="s">
        <v>57735</v>
      </c>
      <c r="B4472" s="670" t="s">
        <v>57736</v>
      </c>
      <c r="C4472" s="670" t="s">
        <v>9</v>
      </c>
      <c r="D4472" s="671" t="s">
        <v>57737</v>
      </c>
    </row>
    <row r="4473" customFormat="false" ht="13.5" hidden="false" customHeight="false" outlineLevel="0" collapsed="false">
      <c r="A4473" s="670" t="s">
        <v>57738</v>
      </c>
      <c r="B4473" s="670" t="s">
        <v>57739</v>
      </c>
      <c r="C4473" s="670" t="s">
        <v>9</v>
      </c>
      <c r="D4473" s="671" t="s">
        <v>57740</v>
      </c>
    </row>
    <row r="4474" customFormat="false" ht="13.5" hidden="false" customHeight="false" outlineLevel="0" collapsed="false">
      <c r="A4474" s="670" t="s">
        <v>57741</v>
      </c>
      <c r="B4474" s="670" t="s">
        <v>57742</v>
      </c>
      <c r="C4474" s="670" t="s">
        <v>9</v>
      </c>
      <c r="D4474" s="671" t="s">
        <v>57743</v>
      </c>
    </row>
    <row r="4475" customFormat="false" ht="13.5" hidden="false" customHeight="false" outlineLevel="0" collapsed="false">
      <c r="A4475" s="670" t="s">
        <v>57744</v>
      </c>
      <c r="B4475" s="670" t="s">
        <v>57745</v>
      </c>
      <c r="C4475" s="670" t="s">
        <v>9</v>
      </c>
      <c r="D4475" s="671" t="s">
        <v>57746</v>
      </c>
    </row>
    <row r="4476" customFormat="false" ht="13.5" hidden="false" customHeight="false" outlineLevel="0" collapsed="false">
      <c r="A4476" s="670" t="s">
        <v>57747</v>
      </c>
      <c r="B4476" s="670" t="s">
        <v>57748</v>
      </c>
      <c r="C4476" s="670" t="s">
        <v>9</v>
      </c>
      <c r="D4476" s="671" t="s">
        <v>57749</v>
      </c>
    </row>
    <row r="4477" customFormat="false" ht="13.5" hidden="false" customHeight="false" outlineLevel="0" collapsed="false">
      <c r="A4477" s="670" t="s">
        <v>57750</v>
      </c>
      <c r="B4477" s="670" t="s">
        <v>57751</v>
      </c>
      <c r="C4477" s="670" t="s">
        <v>9</v>
      </c>
      <c r="D4477" s="671" t="s">
        <v>57752</v>
      </c>
    </row>
    <row r="4478" customFormat="false" ht="13.5" hidden="false" customHeight="false" outlineLevel="0" collapsed="false">
      <c r="A4478" s="670" t="s">
        <v>57753</v>
      </c>
      <c r="B4478" s="670" t="s">
        <v>57754</v>
      </c>
      <c r="C4478" s="670" t="s">
        <v>9</v>
      </c>
      <c r="D4478" s="671" t="s">
        <v>57755</v>
      </c>
    </row>
    <row r="4479" customFormat="false" ht="13.5" hidden="false" customHeight="false" outlineLevel="0" collapsed="false">
      <c r="A4479" s="670" t="s">
        <v>57756</v>
      </c>
      <c r="B4479" s="670" t="s">
        <v>57757</v>
      </c>
      <c r="C4479" s="670" t="s">
        <v>9</v>
      </c>
      <c r="D4479" s="671" t="s">
        <v>57758</v>
      </c>
    </row>
    <row r="4480" customFormat="false" ht="13.5" hidden="false" customHeight="false" outlineLevel="0" collapsed="false">
      <c r="A4480" s="670" t="s">
        <v>57759</v>
      </c>
      <c r="B4480" s="670" t="s">
        <v>57760</v>
      </c>
      <c r="C4480" s="670" t="s">
        <v>9</v>
      </c>
      <c r="D4480" s="671" t="s">
        <v>57761</v>
      </c>
    </row>
    <row r="4481" customFormat="false" ht="13.5" hidden="false" customHeight="false" outlineLevel="0" collapsed="false">
      <c r="A4481" s="670" t="s">
        <v>57762</v>
      </c>
      <c r="B4481" s="670" t="s">
        <v>57763</v>
      </c>
      <c r="C4481" s="670" t="s">
        <v>9</v>
      </c>
      <c r="D4481" s="671" t="s">
        <v>57764</v>
      </c>
    </row>
    <row r="4482" customFormat="false" ht="13.5" hidden="false" customHeight="false" outlineLevel="0" collapsed="false">
      <c r="A4482" s="670" t="s">
        <v>57765</v>
      </c>
      <c r="B4482" s="670" t="s">
        <v>57766</v>
      </c>
      <c r="C4482" s="670" t="s">
        <v>9</v>
      </c>
      <c r="D4482" s="671" t="s">
        <v>57767</v>
      </c>
    </row>
    <row r="4483" customFormat="false" ht="13.5" hidden="false" customHeight="false" outlineLevel="0" collapsed="false">
      <c r="A4483" s="670" t="s">
        <v>57768</v>
      </c>
      <c r="B4483" s="670" t="s">
        <v>57769</v>
      </c>
      <c r="C4483" s="670" t="s">
        <v>9</v>
      </c>
      <c r="D4483" s="671" t="s">
        <v>57770</v>
      </c>
    </row>
    <row r="4484" customFormat="false" ht="13.5" hidden="false" customHeight="false" outlineLevel="0" collapsed="false">
      <c r="A4484" s="670" t="s">
        <v>57771</v>
      </c>
      <c r="B4484" s="670" t="s">
        <v>57772</v>
      </c>
      <c r="C4484" s="670" t="s">
        <v>9</v>
      </c>
      <c r="D4484" s="671" t="s">
        <v>46644</v>
      </c>
    </row>
    <row r="4485" customFormat="false" ht="13.5" hidden="false" customHeight="false" outlineLevel="0" collapsed="false">
      <c r="A4485" s="670" t="s">
        <v>57773</v>
      </c>
      <c r="B4485" s="670" t="s">
        <v>57774</v>
      </c>
      <c r="C4485" s="670" t="s">
        <v>9</v>
      </c>
      <c r="D4485" s="671" t="s">
        <v>57775</v>
      </c>
    </row>
    <row r="4486" customFormat="false" ht="13.5" hidden="false" customHeight="false" outlineLevel="0" collapsed="false">
      <c r="A4486" s="670" t="s">
        <v>57776</v>
      </c>
      <c r="B4486" s="670" t="s">
        <v>57777</v>
      </c>
      <c r="C4486" s="670" t="s">
        <v>9</v>
      </c>
      <c r="D4486" s="671" t="s">
        <v>57072</v>
      </c>
    </row>
    <row r="4487" customFormat="false" ht="13.5" hidden="false" customHeight="false" outlineLevel="0" collapsed="false">
      <c r="A4487" s="670" t="s">
        <v>57778</v>
      </c>
      <c r="B4487" s="670" t="s">
        <v>57779</v>
      </c>
      <c r="C4487" s="670" t="s">
        <v>9</v>
      </c>
      <c r="D4487" s="671" t="s">
        <v>57780</v>
      </c>
    </row>
    <row r="4488" customFormat="false" ht="13.5" hidden="false" customHeight="false" outlineLevel="0" collapsed="false">
      <c r="A4488" s="670" t="s">
        <v>57781</v>
      </c>
      <c r="B4488" s="670" t="s">
        <v>57782</v>
      </c>
      <c r="C4488" s="670" t="s">
        <v>9</v>
      </c>
      <c r="D4488" s="671" t="s">
        <v>54127</v>
      </c>
    </row>
    <row r="4489" customFormat="false" ht="13.5" hidden="false" customHeight="false" outlineLevel="0" collapsed="false">
      <c r="A4489" s="670" t="s">
        <v>57783</v>
      </c>
      <c r="B4489" s="670" t="s">
        <v>57784</v>
      </c>
      <c r="C4489" s="670" t="s">
        <v>9</v>
      </c>
      <c r="D4489" s="671" t="s">
        <v>57785</v>
      </c>
    </row>
    <row r="4490" customFormat="false" ht="13.5" hidden="false" customHeight="false" outlineLevel="0" collapsed="false">
      <c r="A4490" s="670" t="s">
        <v>57786</v>
      </c>
      <c r="B4490" s="670" t="s">
        <v>57787</v>
      </c>
      <c r="C4490" s="670" t="s">
        <v>9</v>
      </c>
      <c r="D4490" s="671" t="s">
        <v>57788</v>
      </c>
    </row>
    <row r="4491" customFormat="false" ht="13.5" hidden="false" customHeight="false" outlineLevel="0" collapsed="false">
      <c r="A4491" s="670" t="s">
        <v>57789</v>
      </c>
      <c r="B4491" s="670" t="s">
        <v>57790</v>
      </c>
      <c r="C4491" s="670" t="s">
        <v>9</v>
      </c>
      <c r="D4491" s="671" t="s">
        <v>57791</v>
      </c>
    </row>
    <row r="4492" customFormat="false" ht="13.5" hidden="false" customHeight="false" outlineLevel="0" collapsed="false">
      <c r="A4492" s="670" t="s">
        <v>57792</v>
      </c>
      <c r="B4492" s="670" t="s">
        <v>57793</v>
      </c>
      <c r="C4492" s="670" t="s">
        <v>9</v>
      </c>
      <c r="D4492" s="671" t="s">
        <v>57794</v>
      </c>
    </row>
    <row r="4493" customFormat="false" ht="13.5" hidden="false" customHeight="false" outlineLevel="0" collapsed="false">
      <c r="A4493" s="670" t="s">
        <v>57795</v>
      </c>
      <c r="B4493" s="670" t="s">
        <v>57796</v>
      </c>
      <c r="C4493" s="670" t="s">
        <v>9</v>
      </c>
      <c r="D4493" s="671" t="s">
        <v>57797</v>
      </c>
    </row>
    <row r="4494" customFormat="false" ht="13.5" hidden="false" customHeight="false" outlineLevel="0" collapsed="false">
      <c r="A4494" s="670" t="s">
        <v>57798</v>
      </c>
      <c r="B4494" s="670" t="s">
        <v>57799</v>
      </c>
      <c r="C4494" s="670" t="s">
        <v>9</v>
      </c>
      <c r="D4494" s="671" t="s">
        <v>57800</v>
      </c>
    </row>
    <row r="4495" customFormat="false" ht="13.5" hidden="false" customHeight="false" outlineLevel="0" collapsed="false">
      <c r="A4495" s="670" t="s">
        <v>57801</v>
      </c>
      <c r="B4495" s="670" t="s">
        <v>57802</v>
      </c>
      <c r="C4495" s="670" t="s">
        <v>9</v>
      </c>
      <c r="D4495" s="671" t="s">
        <v>57803</v>
      </c>
    </row>
    <row r="4496" customFormat="false" ht="13.5" hidden="false" customHeight="false" outlineLevel="0" collapsed="false">
      <c r="A4496" s="670" t="s">
        <v>57804</v>
      </c>
      <c r="B4496" s="670" t="s">
        <v>57805</v>
      </c>
      <c r="C4496" s="670" t="s">
        <v>9</v>
      </c>
      <c r="D4496" s="671" t="s">
        <v>57806</v>
      </c>
    </row>
    <row r="4497" customFormat="false" ht="13.5" hidden="false" customHeight="false" outlineLevel="0" collapsed="false">
      <c r="A4497" s="670" t="s">
        <v>57807</v>
      </c>
      <c r="B4497" s="670" t="s">
        <v>57808</v>
      </c>
      <c r="C4497" s="670" t="s">
        <v>9</v>
      </c>
      <c r="D4497" s="671" t="s">
        <v>57809</v>
      </c>
    </row>
    <row r="4498" customFormat="false" ht="13.5" hidden="false" customHeight="false" outlineLevel="0" collapsed="false">
      <c r="A4498" s="670" t="s">
        <v>57810</v>
      </c>
      <c r="B4498" s="670" t="s">
        <v>57811</v>
      </c>
      <c r="C4498" s="670" t="s">
        <v>9</v>
      </c>
      <c r="D4498" s="671" t="s">
        <v>57812</v>
      </c>
    </row>
    <row r="4499" customFormat="false" ht="13.5" hidden="false" customHeight="false" outlineLevel="0" collapsed="false">
      <c r="A4499" s="670" t="s">
        <v>57813</v>
      </c>
      <c r="B4499" s="670" t="s">
        <v>57814</v>
      </c>
      <c r="C4499" s="670" t="s">
        <v>9</v>
      </c>
      <c r="D4499" s="671" t="s">
        <v>57815</v>
      </c>
    </row>
    <row r="4500" customFormat="false" ht="13.5" hidden="false" customHeight="false" outlineLevel="0" collapsed="false">
      <c r="A4500" s="670" t="s">
        <v>57816</v>
      </c>
      <c r="B4500" s="670" t="s">
        <v>57817</v>
      </c>
      <c r="C4500" s="670" t="s">
        <v>9</v>
      </c>
      <c r="D4500" s="671" t="s">
        <v>57818</v>
      </c>
    </row>
    <row r="4501" customFormat="false" ht="13.5" hidden="false" customHeight="false" outlineLevel="0" collapsed="false">
      <c r="A4501" s="670" t="s">
        <v>57819</v>
      </c>
      <c r="B4501" s="670" t="s">
        <v>57820</v>
      </c>
      <c r="C4501" s="670" t="s">
        <v>9</v>
      </c>
      <c r="D4501" s="671" t="s">
        <v>57821</v>
      </c>
    </row>
    <row r="4502" customFormat="false" ht="13.5" hidden="false" customHeight="false" outlineLevel="0" collapsed="false">
      <c r="A4502" s="670" t="s">
        <v>57822</v>
      </c>
      <c r="B4502" s="670" t="s">
        <v>57823</v>
      </c>
      <c r="C4502" s="670" t="s">
        <v>9</v>
      </c>
      <c r="D4502" s="671" t="s">
        <v>57824</v>
      </c>
    </row>
    <row r="4503" customFormat="false" ht="13.5" hidden="false" customHeight="false" outlineLevel="0" collapsed="false">
      <c r="A4503" s="670" t="s">
        <v>57825</v>
      </c>
      <c r="B4503" s="670" t="s">
        <v>57826</v>
      </c>
      <c r="C4503" s="670" t="s">
        <v>9</v>
      </c>
      <c r="D4503" s="671" t="s">
        <v>57827</v>
      </c>
    </row>
    <row r="4504" customFormat="false" ht="13.5" hidden="false" customHeight="false" outlineLevel="0" collapsed="false">
      <c r="A4504" s="670" t="s">
        <v>57828</v>
      </c>
      <c r="B4504" s="670" t="s">
        <v>57829</v>
      </c>
      <c r="C4504" s="670" t="s">
        <v>9</v>
      </c>
      <c r="D4504" s="671" t="s">
        <v>57830</v>
      </c>
    </row>
    <row r="4505" customFormat="false" ht="13.5" hidden="false" customHeight="false" outlineLevel="0" collapsed="false">
      <c r="A4505" s="670" t="s">
        <v>57831</v>
      </c>
      <c r="B4505" s="670" t="s">
        <v>57832</v>
      </c>
      <c r="C4505" s="670" t="s">
        <v>9</v>
      </c>
      <c r="D4505" s="671" t="s">
        <v>57833</v>
      </c>
    </row>
    <row r="4506" customFormat="false" ht="13.5" hidden="false" customHeight="false" outlineLevel="0" collapsed="false">
      <c r="A4506" s="670" t="s">
        <v>57834</v>
      </c>
      <c r="B4506" s="670" t="s">
        <v>57835</v>
      </c>
      <c r="C4506" s="670" t="s">
        <v>9</v>
      </c>
      <c r="D4506" s="671" t="s">
        <v>57836</v>
      </c>
    </row>
    <row r="4507" customFormat="false" ht="13.5" hidden="false" customHeight="false" outlineLevel="0" collapsed="false">
      <c r="A4507" s="670" t="s">
        <v>57837</v>
      </c>
      <c r="B4507" s="670" t="s">
        <v>57838</v>
      </c>
      <c r="C4507" s="670" t="s">
        <v>9</v>
      </c>
      <c r="D4507" s="671" t="s">
        <v>57839</v>
      </c>
    </row>
    <row r="4508" customFormat="false" ht="13.5" hidden="false" customHeight="false" outlineLevel="0" collapsed="false">
      <c r="A4508" s="670" t="s">
        <v>57840</v>
      </c>
      <c r="B4508" s="670" t="s">
        <v>57841</v>
      </c>
      <c r="C4508" s="670" t="s">
        <v>9</v>
      </c>
      <c r="D4508" s="671" t="s">
        <v>57842</v>
      </c>
    </row>
    <row r="4509" customFormat="false" ht="13.5" hidden="false" customHeight="false" outlineLevel="0" collapsed="false">
      <c r="A4509" s="670" t="s">
        <v>57843</v>
      </c>
      <c r="B4509" s="670" t="s">
        <v>57844</v>
      </c>
      <c r="C4509" s="670" t="s">
        <v>9</v>
      </c>
      <c r="D4509" s="671" t="s">
        <v>57845</v>
      </c>
    </row>
    <row r="4510" customFormat="false" ht="13.5" hidden="false" customHeight="false" outlineLevel="0" collapsed="false">
      <c r="A4510" s="670" t="s">
        <v>57846</v>
      </c>
      <c r="B4510" s="670" t="s">
        <v>57847</v>
      </c>
      <c r="C4510" s="670" t="s">
        <v>9</v>
      </c>
      <c r="D4510" s="671" t="s">
        <v>57848</v>
      </c>
    </row>
    <row r="4511" customFormat="false" ht="13.5" hidden="false" customHeight="false" outlineLevel="0" collapsed="false">
      <c r="A4511" s="670" t="s">
        <v>57849</v>
      </c>
      <c r="B4511" s="670" t="s">
        <v>57850</v>
      </c>
      <c r="C4511" s="670" t="s">
        <v>9</v>
      </c>
      <c r="D4511" s="671" t="s">
        <v>57851</v>
      </c>
    </row>
    <row r="4512" customFormat="false" ht="13.5" hidden="false" customHeight="false" outlineLevel="0" collapsed="false">
      <c r="A4512" s="670" t="s">
        <v>57852</v>
      </c>
      <c r="B4512" s="670" t="s">
        <v>57853</v>
      </c>
      <c r="C4512" s="670" t="s">
        <v>9</v>
      </c>
      <c r="D4512" s="671" t="s">
        <v>57854</v>
      </c>
    </row>
    <row r="4513" customFormat="false" ht="13.5" hidden="false" customHeight="false" outlineLevel="0" collapsed="false">
      <c r="A4513" s="670" t="s">
        <v>57855</v>
      </c>
      <c r="B4513" s="670" t="s">
        <v>57856</v>
      </c>
      <c r="C4513" s="670" t="s">
        <v>9</v>
      </c>
      <c r="D4513" s="671" t="s">
        <v>57857</v>
      </c>
    </row>
    <row r="4514" customFormat="false" ht="13.5" hidden="false" customHeight="false" outlineLevel="0" collapsed="false">
      <c r="A4514" s="670" t="s">
        <v>57858</v>
      </c>
      <c r="B4514" s="670" t="s">
        <v>57859</v>
      </c>
      <c r="C4514" s="670" t="s">
        <v>9</v>
      </c>
      <c r="D4514" s="671" t="s">
        <v>57860</v>
      </c>
    </row>
    <row r="4515" customFormat="false" ht="13.5" hidden="false" customHeight="false" outlineLevel="0" collapsed="false">
      <c r="A4515" s="670" t="s">
        <v>57861</v>
      </c>
      <c r="B4515" s="670" t="s">
        <v>57862</v>
      </c>
      <c r="C4515" s="670" t="s">
        <v>9</v>
      </c>
      <c r="D4515" s="671" t="s">
        <v>57863</v>
      </c>
    </row>
    <row r="4516" customFormat="false" ht="13.5" hidden="false" customHeight="false" outlineLevel="0" collapsed="false">
      <c r="A4516" s="670" t="s">
        <v>57864</v>
      </c>
      <c r="B4516" s="670" t="s">
        <v>57865</v>
      </c>
      <c r="C4516" s="670" t="s">
        <v>9</v>
      </c>
      <c r="D4516" s="671" t="s">
        <v>57866</v>
      </c>
    </row>
    <row r="4517" customFormat="false" ht="13.5" hidden="false" customHeight="false" outlineLevel="0" collapsed="false">
      <c r="A4517" s="670" t="s">
        <v>57867</v>
      </c>
      <c r="B4517" s="670" t="s">
        <v>57868</v>
      </c>
      <c r="C4517" s="670" t="s">
        <v>9</v>
      </c>
      <c r="D4517" s="671" t="s">
        <v>57869</v>
      </c>
    </row>
    <row r="4518" customFormat="false" ht="13.5" hidden="false" customHeight="false" outlineLevel="0" collapsed="false">
      <c r="A4518" s="670" t="s">
        <v>57870</v>
      </c>
      <c r="B4518" s="670" t="s">
        <v>57871</v>
      </c>
      <c r="C4518" s="670" t="s">
        <v>9</v>
      </c>
      <c r="D4518" s="671" t="s">
        <v>57872</v>
      </c>
    </row>
    <row r="4519" customFormat="false" ht="13.5" hidden="false" customHeight="false" outlineLevel="0" collapsed="false">
      <c r="A4519" s="670" t="s">
        <v>57873</v>
      </c>
      <c r="B4519" s="670" t="s">
        <v>57874</v>
      </c>
      <c r="C4519" s="670" t="s">
        <v>9</v>
      </c>
      <c r="D4519" s="671" t="s">
        <v>57875</v>
      </c>
    </row>
    <row r="4520" customFormat="false" ht="13.5" hidden="false" customHeight="false" outlineLevel="0" collapsed="false">
      <c r="A4520" s="670" t="s">
        <v>57876</v>
      </c>
      <c r="B4520" s="670" t="s">
        <v>57877</v>
      </c>
      <c r="C4520" s="670" t="s">
        <v>9</v>
      </c>
      <c r="D4520" s="671" t="s">
        <v>57878</v>
      </c>
    </row>
    <row r="4521" customFormat="false" ht="13.5" hidden="false" customHeight="false" outlineLevel="0" collapsed="false">
      <c r="A4521" s="670" t="s">
        <v>57879</v>
      </c>
      <c r="B4521" s="670" t="s">
        <v>57880</v>
      </c>
      <c r="C4521" s="670" t="s">
        <v>9</v>
      </c>
      <c r="D4521" s="671" t="s">
        <v>57881</v>
      </c>
    </row>
    <row r="4522" customFormat="false" ht="13.5" hidden="false" customHeight="false" outlineLevel="0" collapsed="false">
      <c r="A4522" s="670" t="s">
        <v>57882</v>
      </c>
      <c r="B4522" s="670" t="s">
        <v>57883</v>
      </c>
      <c r="C4522" s="670" t="s">
        <v>9</v>
      </c>
      <c r="D4522" s="671" t="s">
        <v>57884</v>
      </c>
    </row>
    <row r="4523" customFormat="false" ht="13.5" hidden="false" customHeight="false" outlineLevel="0" collapsed="false">
      <c r="A4523" s="670" t="s">
        <v>57885</v>
      </c>
      <c r="B4523" s="670" t="s">
        <v>57886</v>
      </c>
      <c r="C4523" s="670" t="s">
        <v>9</v>
      </c>
      <c r="D4523" s="671" t="s">
        <v>57887</v>
      </c>
    </row>
    <row r="4524" customFormat="false" ht="13.5" hidden="false" customHeight="false" outlineLevel="0" collapsed="false">
      <c r="A4524" s="670" t="s">
        <v>57888</v>
      </c>
      <c r="B4524" s="670" t="s">
        <v>57889</v>
      </c>
      <c r="C4524" s="670" t="s">
        <v>9</v>
      </c>
      <c r="D4524" s="671" t="s">
        <v>57890</v>
      </c>
    </row>
    <row r="4525" customFormat="false" ht="13.5" hidden="false" customHeight="false" outlineLevel="0" collapsed="false">
      <c r="A4525" s="670" t="s">
        <v>57891</v>
      </c>
      <c r="B4525" s="670" t="s">
        <v>57892</v>
      </c>
      <c r="C4525" s="670" t="s">
        <v>9</v>
      </c>
      <c r="D4525" s="671" t="s">
        <v>57893</v>
      </c>
    </row>
    <row r="4526" customFormat="false" ht="13.5" hidden="false" customHeight="false" outlineLevel="0" collapsed="false">
      <c r="A4526" s="670" t="s">
        <v>57894</v>
      </c>
      <c r="B4526" s="670" t="s">
        <v>57895</v>
      </c>
      <c r="C4526" s="670" t="s">
        <v>9</v>
      </c>
      <c r="D4526" s="671" t="s">
        <v>57896</v>
      </c>
    </row>
    <row r="4527" customFormat="false" ht="13.5" hidden="false" customHeight="false" outlineLevel="0" collapsed="false">
      <c r="A4527" s="670" t="s">
        <v>57897</v>
      </c>
      <c r="B4527" s="670" t="s">
        <v>57898</v>
      </c>
      <c r="C4527" s="670" t="s">
        <v>9</v>
      </c>
      <c r="D4527" s="671" t="s">
        <v>57899</v>
      </c>
    </row>
    <row r="4528" customFormat="false" ht="13.5" hidden="false" customHeight="false" outlineLevel="0" collapsed="false">
      <c r="A4528" s="670" t="s">
        <v>57900</v>
      </c>
      <c r="B4528" s="670" t="s">
        <v>57901</v>
      </c>
      <c r="C4528" s="670" t="s">
        <v>9</v>
      </c>
      <c r="D4528" s="671" t="s">
        <v>57902</v>
      </c>
    </row>
    <row r="4529" customFormat="false" ht="13.5" hidden="false" customHeight="false" outlineLevel="0" collapsed="false">
      <c r="A4529" s="670" t="s">
        <v>57903</v>
      </c>
      <c r="B4529" s="670" t="s">
        <v>57904</v>
      </c>
      <c r="C4529" s="670" t="s">
        <v>9</v>
      </c>
      <c r="D4529" s="671" t="s">
        <v>57905</v>
      </c>
    </row>
    <row r="4530" customFormat="false" ht="13.5" hidden="false" customHeight="false" outlineLevel="0" collapsed="false">
      <c r="A4530" s="670" t="s">
        <v>57906</v>
      </c>
      <c r="B4530" s="670" t="s">
        <v>57907</v>
      </c>
      <c r="C4530" s="670" t="s">
        <v>9</v>
      </c>
      <c r="D4530" s="671" t="s">
        <v>57908</v>
      </c>
    </row>
    <row r="4531" customFormat="false" ht="13.5" hidden="false" customHeight="false" outlineLevel="0" collapsed="false">
      <c r="A4531" s="670" t="s">
        <v>57909</v>
      </c>
      <c r="B4531" s="670" t="s">
        <v>57910</v>
      </c>
      <c r="C4531" s="670" t="s">
        <v>9</v>
      </c>
      <c r="D4531" s="671" t="s">
        <v>57911</v>
      </c>
    </row>
    <row r="4532" customFormat="false" ht="13.5" hidden="false" customHeight="false" outlineLevel="0" collapsed="false">
      <c r="A4532" s="670" t="s">
        <v>57912</v>
      </c>
      <c r="B4532" s="670" t="s">
        <v>57913</v>
      </c>
      <c r="C4532" s="670" t="s">
        <v>9</v>
      </c>
      <c r="D4532" s="671" t="s">
        <v>57914</v>
      </c>
    </row>
    <row r="4533" customFormat="false" ht="13.5" hidden="false" customHeight="false" outlineLevel="0" collapsed="false">
      <c r="A4533" s="670" t="s">
        <v>57915</v>
      </c>
      <c r="B4533" s="670" t="s">
        <v>57916</v>
      </c>
      <c r="C4533" s="670" t="s">
        <v>9</v>
      </c>
      <c r="D4533" s="671" t="s">
        <v>57917</v>
      </c>
    </row>
    <row r="4534" customFormat="false" ht="13.5" hidden="false" customHeight="false" outlineLevel="0" collapsed="false">
      <c r="A4534" s="670" t="s">
        <v>57918</v>
      </c>
      <c r="B4534" s="670" t="s">
        <v>57919</v>
      </c>
      <c r="C4534" s="670" t="s">
        <v>9</v>
      </c>
      <c r="D4534" s="671" t="s">
        <v>57920</v>
      </c>
    </row>
    <row r="4535" customFormat="false" ht="13.5" hidden="false" customHeight="false" outlineLevel="0" collapsed="false">
      <c r="A4535" s="670" t="s">
        <v>57921</v>
      </c>
      <c r="B4535" s="670" t="s">
        <v>57922</v>
      </c>
      <c r="C4535" s="670" t="s">
        <v>9</v>
      </c>
      <c r="D4535" s="671" t="s">
        <v>57923</v>
      </c>
    </row>
    <row r="4536" customFormat="false" ht="13.5" hidden="false" customHeight="false" outlineLevel="0" collapsed="false">
      <c r="A4536" s="670" t="s">
        <v>57924</v>
      </c>
      <c r="B4536" s="670" t="s">
        <v>57925</v>
      </c>
      <c r="C4536" s="670" t="s">
        <v>9</v>
      </c>
      <c r="D4536" s="671" t="s">
        <v>57926</v>
      </c>
    </row>
    <row r="4537" customFormat="false" ht="13.5" hidden="false" customHeight="false" outlineLevel="0" collapsed="false">
      <c r="A4537" s="670" t="s">
        <v>57927</v>
      </c>
      <c r="B4537" s="670" t="s">
        <v>57928</v>
      </c>
      <c r="C4537" s="670" t="s">
        <v>9</v>
      </c>
      <c r="D4537" s="671" t="s">
        <v>57929</v>
      </c>
    </row>
    <row r="4538" customFormat="false" ht="13.5" hidden="false" customHeight="false" outlineLevel="0" collapsed="false">
      <c r="A4538" s="670" t="s">
        <v>57930</v>
      </c>
      <c r="B4538" s="670" t="s">
        <v>57931</v>
      </c>
      <c r="C4538" s="670" t="s">
        <v>9</v>
      </c>
      <c r="D4538" s="671" t="s">
        <v>57932</v>
      </c>
    </row>
    <row r="4539" customFormat="false" ht="13.5" hidden="false" customHeight="false" outlineLevel="0" collapsed="false">
      <c r="A4539" s="670" t="s">
        <v>57933</v>
      </c>
      <c r="B4539" s="670" t="s">
        <v>57934</v>
      </c>
      <c r="C4539" s="670" t="s">
        <v>9</v>
      </c>
      <c r="D4539" s="671" t="s">
        <v>57935</v>
      </c>
    </row>
    <row r="4540" customFormat="false" ht="13.5" hidden="false" customHeight="false" outlineLevel="0" collapsed="false">
      <c r="A4540" s="670" t="s">
        <v>57936</v>
      </c>
      <c r="B4540" s="670" t="s">
        <v>57937</v>
      </c>
      <c r="C4540" s="670" t="s">
        <v>9</v>
      </c>
      <c r="D4540" s="671" t="s">
        <v>57938</v>
      </c>
    </row>
    <row r="4541" customFormat="false" ht="13.5" hidden="false" customHeight="false" outlineLevel="0" collapsed="false">
      <c r="A4541" s="670" t="s">
        <v>57939</v>
      </c>
      <c r="B4541" s="670" t="s">
        <v>57940</v>
      </c>
      <c r="C4541" s="670" t="s">
        <v>9</v>
      </c>
      <c r="D4541" s="671" t="s">
        <v>57941</v>
      </c>
    </row>
    <row r="4542" customFormat="false" ht="13.5" hidden="false" customHeight="false" outlineLevel="0" collapsed="false">
      <c r="A4542" s="670" t="s">
        <v>57942</v>
      </c>
      <c r="B4542" s="670" t="s">
        <v>57943</v>
      </c>
      <c r="C4542" s="670" t="s">
        <v>9</v>
      </c>
      <c r="D4542" s="671" t="s">
        <v>57944</v>
      </c>
    </row>
    <row r="4543" customFormat="false" ht="13.5" hidden="false" customHeight="false" outlineLevel="0" collapsed="false">
      <c r="A4543" s="670" t="s">
        <v>57945</v>
      </c>
      <c r="B4543" s="670" t="s">
        <v>57946</v>
      </c>
      <c r="C4543" s="670" t="s">
        <v>9</v>
      </c>
      <c r="D4543" s="671" t="s">
        <v>57947</v>
      </c>
    </row>
    <row r="4544" customFormat="false" ht="13.5" hidden="false" customHeight="false" outlineLevel="0" collapsed="false">
      <c r="A4544" s="670" t="s">
        <v>57948</v>
      </c>
      <c r="B4544" s="670" t="s">
        <v>57949</v>
      </c>
      <c r="C4544" s="670" t="s">
        <v>9</v>
      </c>
      <c r="D4544" s="671" t="s">
        <v>57950</v>
      </c>
    </row>
    <row r="4545" customFormat="false" ht="13.5" hidden="false" customHeight="false" outlineLevel="0" collapsed="false">
      <c r="A4545" s="670" t="s">
        <v>57951</v>
      </c>
      <c r="B4545" s="670" t="s">
        <v>57952</v>
      </c>
      <c r="C4545" s="670" t="s">
        <v>9</v>
      </c>
      <c r="D4545" s="671" t="s">
        <v>57953</v>
      </c>
    </row>
    <row r="4546" customFormat="false" ht="13.5" hidden="false" customHeight="false" outlineLevel="0" collapsed="false">
      <c r="A4546" s="670" t="s">
        <v>57954</v>
      </c>
      <c r="B4546" s="670" t="s">
        <v>57955</v>
      </c>
      <c r="C4546" s="670" t="s">
        <v>9</v>
      </c>
      <c r="D4546" s="671" t="s">
        <v>57956</v>
      </c>
    </row>
    <row r="4547" customFormat="false" ht="13.5" hidden="false" customHeight="false" outlineLevel="0" collapsed="false">
      <c r="A4547" s="670" t="s">
        <v>57957</v>
      </c>
      <c r="B4547" s="670" t="s">
        <v>57958</v>
      </c>
      <c r="C4547" s="670" t="s">
        <v>9</v>
      </c>
      <c r="D4547" s="671" t="s">
        <v>57959</v>
      </c>
    </row>
    <row r="4548" customFormat="false" ht="13.5" hidden="false" customHeight="false" outlineLevel="0" collapsed="false">
      <c r="A4548" s="670" t="s">
        <v>57960</v>
      </c>
      <c r="B4548" s="670" t="s">
        <v>57961</v>
      </c>
      <c r="C4548" s="670" t="s">
        <v>9</v>
      </c>
      <c r="D4548" s="671" t="s">
        <v>45212</v>
      </c>
    </row>
    <row r="4549" customFormat="false" ht="13.5" hidden="false" customHeight="false" outlineLevel="0" collapsed="false">
      <c r="A4549" s="670" t="s">
        <v>57962</v>
      </c>
      <c r="B4549" s="670" t="s">
        <v>57963</v>
      </c>
      <c r="C4549" s="670" t="s">
        <v>9</v>
      </c>
      <c r="D4549" s="671" t="s">
        <v>56083</v>
      </c>
    </row>
    <row r="4550" customFormat="false" ht="13.5" hidden="false" customHeight="false" outlineLevel="0" collapsed="false">
      <c r="A4550" s="670" t="s">
        <v>57964</v>
      </c>
      <c r="B4550" s="670" t="s">
        <v>57965</v>
      </c>
      <c r="C4550" s="670" t="s">
        <v>9</v>
      </c>
      <c r="D4550" s="671" t="s">
        <v>57966</v>
      </c>
    </row>
    <row r="4551" customFormat="false" ht="13.5" hidden="false" customHeight="false" outlineLevel="0" collapsed="false">
      <c r="A4551" s="670" t="s">
        <v>57967</v>
      </c>
      <c r="B4551" s="670" t="s">
        <v>57968</v>
      </c>
      <c r="C4551" s="670" t="s">
        <v>9</v>
      </c>
      <c r="D4551" s="671" t="s">
        <v>53698</v>
      </c>
    </row>
    <row r="4552" customFormat="false" ht="13.5" hidden="false" customHeight="false" outlineLevel="0" collapsed="false">
      <c r="A4552" s="670" t="s">
        <v>57969</v>
      </c>
      <c r="B4552" s="670" t="s">
        <v>57970</v>
      </c>
      <c r="C4552" s="670" t="s">
        <v>9</v>
      </c>
      <c r="D4552" s="671" t="s">
        <v>57971</v>
      </c>
    </row>
    <row r="4553" customFormat="false" ht="13.5" hidden="false" customHeight="false" outlineLevel="0" collapsed="false">
      <c r="A4553" s="670" t="s">
        <v>57972</v>
      </c>
      <c r="B4553" s="670" t="s">
        <v>57973</v>
      </c>
      <c r="C4553" s="670" t="s">
        <v>9</v>
      </c>
      <c r="D4553" s="671" t="s">
        <v>57974</v>
      </c>
    </row>
    <row r="4554" customFormat="false" ht="13.5" hidden="false" customHeight="false" outlineLevel="0" collapsed="false">
      <c r="A4554" s="670" t="s">
        <v>57975</v>
      </c>
      <c r="B4554" s="670" t="s">
        <v>57976</v>
      </c>
      <c r="C4554" s="670" t="s">
        <v>9</v>
      </c>
      <c r="D4554" s="671" t="s">
        <v>57977</v>
      </c>
    </row>
    <row r="4555" customFormat="false" ht="13.5" hidden="false" customHeight="false" outlineLevel="0" collapsed="false">
      <c r="A4555" s="670" t="s">
        <v>57978</v>
      </c>
      <c r="B4555" s="670" t="s">
        <v>57979</v>
      </c>
      <c r="C4555" s="670" t="s">
        <v>9</v>
      </c>
      <c r="D4555" s="671" t="s">
        <v>57959</v>
      </c>
    </row>
    <row r="4556" customFormat="false" ht="13.5" hidden="false" customHeight="false" outlineLevel="0" collapsed="false">
      <c r="A4556" s="670" t="s">
        <v>57980</v>
      </c>
      <c r="B4556" s="670" t="s">
        <v>57981</v>
      </c>
      <c r="C4556" s="670" t="s">
        <v>9</v>
      </c>
      <c r="D4556" s="671" t="s">
        <v>52466</v>
      </c>
    </row>
    <row r="4557" customFormat="false" ht="13.5" hidden="false" customHeight="false" outlineLevel="0" collapsed="false">
      <c r="A4557" s="670" t="s">
        <v>57982</v>
      </c>
      <c r="B4557" s="670" t="s">
        <v>57983</v>
      </c>
      <c r="C4557" s="670" t="s">
        <v>9</v>
      </c>
      <c r="D4557" s="671" t="s">
        <v>57984</v>
      </c>
    </row>
    <row r="4558" customFormat="false" ht="13.5" hidden="false" customHeight="false" outlineLevel="0" collapsed="false">
      <c r="A4558" s="670" t="s">
        <v>57985</v>
      </c>
      <c r="B4558" s="670" t="s">
        <v>57986</v>
      </c>
      <c r="C4558" s="670" t="s">
        <v>9</v>
      </c>
      <c r="D4558" s="671" t="s">
        <v>57987</v>
      </c>
    </row>
    <row r="4559" customFormat="false" ht="13.5" hidden="false" customHeight="false" outlineLevel="0" collapsed="false">
      <c r="A4559" s="670" t="s">
        <v>57988</v>
      </c>
      <c r="B4559" s="670" t="s">
        <v>57989</v>
      </c>
      <c r="C4559" s="670" t="s">
        <v>9</v>
      </c>
      <c r="D4559" s="671" t="s">
        <v>57990</v>
      </c>
    </row>
    <row r="4560" customFormat="false" ht="13.5" hidden="false" customHeight="false" outlineLevel="0" collapsed="false">
      <c r="A4560" s="670" t="s">
        <v>57991</v>
      </c>
      <c r="B4560" s="670" t="s">
        <v>57992</v>
      </c>
      <c r="C4560" s="670" t="s">
        <v>9</v>
      </c>
      <c r="D4560" s="671" t="s">
        <v>57993</v>
      </c>
    </row>
    <row r="4561" customFormat="false" ht="13.5" hidden="false" customHeight="false" outlineLevel="0" collapsed="false">
      <c r="A4561" s="670" t="s">
        <v>57994</v>
      </c>
      <c r="B4561" s="670" t="s">
        <v>57995</v>
      </c>
      <c r="C4561" s="670" t="s">
        <v>9</v>
      </c>
      <c r="D4561" s="671" t="s">
        <v>57996</v>
      </c>
    </row>
    <row r="4562" customFormat="false" ht="13.5" hidden="false" customHeight="false" outlineLevel="0" collapsed="false">
      <c r="A4562" s="670" t="s">
        <v>57997</v>
      </c>
      <c r="B4562" s="670" t="s">
        <v>57998</v>
      </c>
      <c r="C4562" s="670" t="s">
        <v>9</v>
      </c>
      <c r="D4562" s="671" t="s">
        <v>57999</v>
      </c>
    </row>
    <row r="4563" customFormat="false" ht="13.5" hidden="false" customHeight="false" outlineLevel="0" collapsed="false">
      <c r="A4563" s="670" t="s">
        <v>58000</v>
      </c>
      <c r="B4563" s="670" t="s">
        <v>58001</v>
      </c>
      <c r="C4563" s="670" t="s">
        <v>9</v>
      </c>
      <c r="D4563" s="671" t="s">
        <v>58002</v>
      </c>
    </row>
    <row r="4564" customFormat="false" ht="13.5" hidden="false" customHeight="false" outlineLevel="0" collapsed="false">
      <c r="A4564" s="670" t="s">
        <v>58003</v>
      </c>
      <c r="B4564" s="670" t="s">
        <v>58004</v>
      </c>
      <c r="C4564" s="670" t="s">
        <v>9</v>
      </c>
      <c r="D4564" s="671" t="s">
        <v>58005</v>
      </c>
    </row>
    <row r="4565" customFormat="false" ht="13.5" hidden="false" customHeight="false" outlineLevel="0" collapsed="false">
      <c r="A4565" s="670" t="s">
        <v>58006</v>
      </c>
      <c r="B4565" s="670" t="s">
        <v>58007</v>
      </c>
      <c r="C4565" s="670" t="s">
        <v>9</v>
      </c>
      <c r="D4565" s="671" t="s">
        <v>58008</v>
      </c>
    </row>
    <row r="4566" customFormat="false" ht="13.5" hidden="false" customHeight="false" outlineLevel="0" collapsed="false">
      <c r="A4566" s="670" t="s">
        <v>58009</v>
      </c>
      <c r="B4566" s="670" t="s">
        <v>58010</v>
      </c>
      <c r="C4566" s="670" t="s">
        <v>9</v>
      </c>
      <c r="D4566" s="671" t="s">
        <v>58011</v>
      </c>
    </row>
    <row r="4567" customFormat="false" ht="13.5" hidden="false" customHeight="false" outlineLevel="0" collapsed="false">
      <c r="A4567" s="670" t="s">
        <v>58012</v>
      </c>
      <c r="B4567" s="670" t="s">
        <v>58013</v>
      </c>
      <c r="C4567" s="670" t="s">
        <v>9</v>
      </c>
      <c r="D4567" s="671" t="s">
        <v>58014</v>
      </c>
    </row>
    <row r="4568" customFormat="false" ht="13.5" hidden="false" customHeight="false" outlineLevel="0" collapsed="false">
      <c r="A4568" s="670" t="s">
        <v>58015</v>
      </c>
      <c r="B4568" s="670" t="s">
        <v>58016</v>
      </c>
      <c r="C4568" s="670" t="s">
        <v>9</v>
      </c>
      <c r="D4568" s="671" t="s">
        <v>58017</v>
      </c>
    </row>
    <row r="4569" customFormat="false" ht="13.5" hidden="false" customHeight="false" outlineLevel="0" collapsed="false">
      <c r="A4569" s="670" t="s">
        <v>58018</v>
      </c>
      <c r="B4569" s="670" t="s">
        <v>58019</v>
      </c>
      <c r="C4569" s="670" t="s">
        <v>9</v>
      </c>
      <c r="D4569" s="671" t="s">
        <v>58020</v>
      </c>
    </row>
    <row r="4570" customFormat="false" ht="13.5" hidden="false" customHeight="false" outlineLevel="0" collapsed="false">
      <c r="A4570" s="670" t="s">
        <v>58021</v>
      </c>
      <c r="B4570" s="670" t="s">
        <v>58022</v>
      </c>
      <c r="C4570" s="670" t="s">
        <v>9</v>
      </c>
      <c r="D4570" s="671" t="s">
        <v>58023</v>
      </c>
    </row>
    <row r="4571" customFormat="false" ht="13.5" hidden="false" customHeight="false" outlineLevel="0" collapsed="false">
      <c r="A4571" s="670" t="s">
        <v>58024</v>
      </c>
      <c r="B4571" s="670" t="s">
        <v>58025</v>
      </c>
      <c r="C4571" s="670" t="s">
        <v>9</v>
      </c>
      <c r="D4571" s="671" t="s">
        <v>58026</v>
      </c>
    </row>
    <row r="4572" customFormat="false" ht="13.5" hidden="false" customHeight="false" outlineLevel="0" collapsed="false">
      <c r="A4572" s="670" t="s">
        <v>58027</v>
      </c>
      <c r="B4572" s="670" t="s">
        <v>58028</v>
      </c>
      <c r="C4572" s="670" t="s">
        <v>9</v>
      </c>
      <c r="D4572" s="671" t="s">
        <v>58029</v>
      </c>
    </row>
    <row r="4573" customFormat="false" ht="13.5" hidden="false" customHeight="false" outlineLevel="0" collapsed="false">
      <c r="A4573" s="670" t="s">
        <v>58030</v>
      </c>
      <c r="B4573" s="670" t="s">
        <v>58031</v>
      </c>
      <c r="C4573" s="670" t="s">
        <v>9</v>
      </c>
      <c r="D4573" s="671" t="s">
        <v>58008</v>
      </c>
    </row>
    <row r="4574" customFormat="false" ht="13.5" hidden="false" customHeight="false" outlineLevel="0" collapsed="false">
      <c r="A4574" s="670" t="s">
        <v>58032</v>
      </c>
      <c r="B4574" s="670" t="s">
        <v>58033</v>
      </c>
      <c r="C4574" s="670" t="s">
        <v>9</v>
      </c>
      <c r="D4574" s="671" t="s">
        <v>58034</v>
      </c>
    </row>
    <row r="4575" customFormat="false" ht="13.5" hidden="false" customHeight="false" outlineLevel="0" collapsed="false">
      <c r="A4575" s="670" t="s">
        <v>58035</v>
      </c>
      <c r="B4575" s="670" t="s">
        <v>58036</v>
      </c>
      <c r="C4575" s="670" t="s">
        <v>9</v>
      </c>
      <c r="D4575" s="671" t="s">
        <v>58037</v>
      </c>
    </row>
    <row r="4576" customFormat="false" ht="13.5" hidden="false" customHeight="false" outlineLevel="0" collapsed="false">
      <c r="A4576" s="670" t="s">
        <v>58038</v>
      </c>
      <c r="B4576" s="670" t="s">
        <v>58039</v>
      </c>
      <c r="C4576" s="670" t="s">
        <v>9</v>
      </c>
      <c r="D4576" s="671" t="s">
        <v>58040</v>
      </c>
    </row>
    <row r="4577" customFormat="false" ht="13.5" hidden="false" customHeight="false" outlineLevel="0" collapsed="false">
      <c r="A4577" s="670" t="s">
        <v>58041</v>
      </c>
      <c r="B4577" s="670" t="s">
        <v>58042</v>
      </c>
      <c r="C4577" s="670" t="s">
        <v>9</v>
      </c>
      <c r="D4577" s="671" t="s">
        <v>58043</v>
      </c>
    </row>
    <row r="4578" customFormat="false" ht="13.5" hidden="false" customHeight="false" outlineLevel="0" collapsed="false">
      <c r="A4578" s="670" t="s">
        <v>58044</v>
      </c>
      <c r="B4578" s="670" t="s">
        <v>58045</v>
      </c>
      <c r="C4578" s="670" t="s">
        <v>9</v>
      </c>
      <c r="D4578" s="671" t="s">
        <v>58046</v>
      </c>
    </row>
    <row r="4579" customFormat="false" ht="13.5" hidden="false" customHeight="false" outlineLevel="0" collapsed="false">
      <c r="A4579" s="670" t="s">
        <v>58047</v>
      </c>
      <c r="B4579" s="670" t="s">
        <v>58048</v>
      </c>
      <c r="C4579" s="670" t="s">
        <v>9</v>
      </c>
      <c r="D4579" s="671" t="s">
        <v>58049</v>
      </c>
    </row>
    <row r="4580" customFormat="false" ht="13.5" hidden="false" customHeight="false" outlineLevel="0" collapsed="false">
      <c r="A4580" s="670" t="s">
        <v>58050</v>
      </c>
      <c r="B4580" s="670" t="s">
        <v>58051</v>
      </c>
      <c r="C4580" s="670" t="s">
        <v>9</v>
      </c>
      <c r="D4580" s="671" t="s">
        <v>58052</v>
      </c>
    </row>
    <row r="4581" customFormat="false" ht="13.5" hidden="false" customHeight="false" outlineLevel="0" collapsed="false">
      <c r="A4581" s="670" t="s">
        <v>58053</v>
      </c>
      <c r="B4581" s="670" t="s">
        <v>58054</v>
      </c>
      <c r="C4581" s="670" t="s">
        <v>9</v>
      </c>
      <c r="D4581" s="671" t="s">
        <v>58055</v>
      </c>
    </row>
    <row r="4582" customFormat="false" ht="13.5" hidden="false" customHeight="false" outlineLevel="0" collapsed="false">
      <c r="A4582" s="670" t="s">
        <v>58056</v>
      </c>
      <c r="B4582" s="670" t="s">
        <v>58057</v>
      </c>
      <c r="C4582" s="670" t="s">
        <v>9</v>
      </c>
      <c r="D4582" s="671" t="s">
        <v>58058</v>
      </c>
    </row>
    <row r="4583" customFormat="false" ht="13.5" hidden="false" customHeight="false" outlineLevel="0" collapsed="false">
      <c r="A4583" s="670" t="s">
        <v>58059</v>
      </c>
      <c r="B4583" s="670" t="s">
        <v>58060</v>
      </c>
      <c r="C4583" s="670" t="s">
        <v>9</v>
      </c>
      <c r="D4583" s="671" t="s">
        <v>58061</v>
      </c>
    </row>
    <row r="4584" customFormat="false" ht="13.5" hidden="false" customHeight="false" outlineLevel="0" collapsed="false">
      <c r="A4584" s="670" t="s">
        <v>58062</v>
      </c>
      <c r="B4584" s="670" t="s">
        <v>58063</v>
      </c>
      <c r="C4584" s="670" t="s">
        <v>9</v>
      </c>
      <c r="D4584" s="671" t="s">
        <v>58064</v>
      </c>
    </row>
    <row r="4585" customFormat="false" ht="13.5" hidden="false" customHeight="false" outlineLevel="0" collapsed="false">
      <c r="A4585" s="670" t="s">
        <v>58065</v>
      </c>
      <c r="B4585" s="670" t="s">
        <v>58066</v>
      </c>
      <c r="C4585" s="670" t="s">
        <v>9</v>
      </c>
      <c r="D4585" s="671" t="s">
        <v>58067</v>
      </c>
    </row>
    <row r="4586" customFormat="false" ht="13.5" hidden="false" customHeight="false" outlineLevel="0" collapsed="false">
      <c r="A4586" s="670" t="s">
        <v>58068</v>
      </c>
      <c r="B4586" s="670" t="s">
        <v>58069</v>
      </c>
      <c r="C4586" s="670" t="s">
        <v>9</v>
      </c>
      <c r="D4586" s="671" t="s">
        <v>58070</v>
      </c>
    </row>
    <row r="4587" customFormat="false" ht="13.5" hidden="false" customHeight="false" outlineLevel="0" collapsed="false">
      <c r="A4587" s="670" t="s">
        <v>58071</v>
      </c>
      <c r="B4587" s="670" t="s">
        <v>58072</v>
      </c>
      <c r="C4587" s="670" t="s">
        <v>9</v>
      </c>
      <c r="D4587" s="671" t="s">
        <v>58073</v>
      </c>
    </row>
    <row r="4588" customFormat="false" ht="13.5" hidden="false" customHeight="false" outlineLevel="0" collapsed="false">
      <c r="A4588" s="670" t="s">
        <v>58074</v>
      </c>
      <c r="B4588" s="670" t="s">
        <v>58075</v>
      </c>
      <c r="C4588" s="670" t="s">
        <v>9</v>
      </c>
      <c r="D4588" s="671" t="s">
        <v>58076</v>
      </c>
    </row>
    <row r="4589" customFormat="false" ht="13.5" hidden="false" customHeight="false" outlineLevel="0" collapsed="false">
      <c r="A4589" s="670" t="s">
        <v>58077</v>
      </c>
      <c r="B4589" s="670" t="s">
        <v>58078</v>
      </c>
      <c r="C4589" s="670" t="s">
        <v>9</v>
      </c>
      <c r="D4589" s="671" t="s">
        <v>58079</v>
      </c>
    </row>
    <row r="4590" customFormat="false" ht="13.5" hidden="false" customHeight="false" outlineLevel="0" collapsed="false">
      <c r="A4590" s="670" t="s">
        <v>58080</v>
      </c>
      <c r="B4590" s="670" t="s">
        <v>58081</v>
      </c>
      <c r="C4590" s="670" t="s">
        <v>9</v>
      </c>
      <c r="D4590" s="671" t="s">
        <v>58082</v>
      </c>
    </row>
    <row r="4591" customFormat="false" ht="13.5" hidden="false" customHeight="false" outlineLevel="0" collapsed="false">
      <c r="A4591" s="670" t="s">
        <v>58083</v>
      </c>
      <c r="B4591" s="670" t="s">
        <v>58084</v>
      </c>
      <c r="C4591" s="670" t="s">
        <v>9</v>
      </c>
      <c r="D4591" s="671" t="s">
        <v>58085</v>
      </c>
    </row>
    <row r="4592" customFormat="false" ht="13.5" hidden="false" customHeight="false" outlineLevel="0" collapsed="false">
      <c r="A4592" s="670" t="s">
        <v>58086</v>
      </c>
      <c r="B4592" s="670" t="s">
        <v>58087</v>
      </c>
      <c r="C4592" s="670" t="s">
        <v>9</v>
      </c>
      <c r="D4592" s="671" t="s">
        <v>58088</v>
      </c>
    </row>
    <row r="4593" customFormat="false" ht="13.5" hidden="false" customHeight="false" outlineLevel="0" collapsed="false">
      <c r="A4593" s="670" t="s">
        <v>58089</v>
      </c>
      <c r="B4593" s="670" t="s">
        <v>58090</v>
      </c>
      <c r="C4593" s="670" t="s">
        <v>9</v>
      </c>
      <c r="D4593" s="671" t="s">
        <v>58091</v>
      </c>
    </row>
    <row r="4594" customFormat="false" ht="13.5" hidden="false" customHeight="false" outlineLevel="0" collapsed="false">
      <c r="A4594" s="670" t="s">
        <v>58092</v>
      </c>
      <c r="B4594" s="670" t="s">
        <v>58093</v>
      </c>
      <c r="C4594" s="670" t="s">
        <v>9</v>
      </c>
      <c r="D4594" s="671" t="s">
        <v>58094</v>
      </c>
    </row>
    <row r="4595" customFormat="false" ht="13.5" hidden="false" customHeight="false" outlineLevel="0" collapsed="false">
      <c r="A4595" s="670" t="s">
        <v>58095</v>
      </c>
      <c r="B4595" s="670" t="s">
        <v>58096</v>
      </c>
      <c r="C4595" s="670" t="s">
        <v>9</v>
      </c>
      <c r="D4595" s="671" t="s">
        <v>58097</v>
      </c>
    </row>
    <row r="4596" customFormat="false" ht="13.5" hidden="false" customHeight="false" outlineLevel="0" collapsed="false">
      <c r="A4596" s="670" t="s">
        <v>58098</v>
      </c>
      <c r="B4596" s="670" t="s">
        <v>58099</v>
      </c>
      <c r="C4596" s="670" t="s">
        <v>9</v>
      </c>
      <c r="D4596" s="671" t="s">
        <v>58100</v>
      </c>
    </row>
    <row r="4597" customFormat="false" ht="13.5" hidden="false" customHeight="false" outlineLevel="0" collapsed="false">
      <c r="A4597" s="670" t="s">
        <v>58101</v>
      </c>
      <c r="B4597" s="670" t="s">
        <v>58102</v>
      </c>
      <c r="C4597" s="670" t="s">
        <v>9</v>
      </c>
      <c r="D4597" s="671" t="s">
        <v>58103</v>
      </c>
    </row>
    <row r="4598" customFormat="false" ht="13.5" hidden="false" customHeight="false" outlineLevel="0" collapsed="false">
      <c r="A4598" s="670" t="s">
        <v>58104</v>
      </c>
      <c r="B4598" s="670" t="s">
        <v>58105</v>
      </c>
      <c r="C4598" s="670" t="s">
        <v>9</v>
      </c>
      <c r="D4598" s="671" t="s">
        <v>58106</v>
      </c>
    </row>
    <row r="4599" customFormat="false" ht="13.5" hidden="false" customHeight="false" outlineLevel="0" collapsed="false">
      <c r="A4599" s="670" t="s">
        <v>58107</v>
      </c>
      <c r="B4599" s="670" t="s">
        <v>58108</v>
      </c>
      <c r="C4599" s="670" t="s">
        <v>9</v>
      </c>
      <c r="D4599" s="671" t="s">
        <v>58109</v>
      </c>
    </row>
    <row r="4600" customFormat="false" ht="13.5" hidden="false" customHeight="false" outlineLevel="0" collapsed="false">
      <c r="A4600" s="670" t="s">
        <v>58110</v>
      </c>
      <c r="B4600" s="670" t="s">
        <v>58111</v>
      </c>
      <c r="C4600" s="670" t="s">
        <v>9</v>
      </c>
      <c r="D4600" s="671" t="s">
        <v>58112</v>
      </c>
    </row>
    <row r="4601" customFormat="false" ht="13.5" hidden="false" customHeight="false" outlineLevel="0" collapsed="false">
      <c r="A4601" s="670" t="s">
        <v>58113</v>
      </c>
      <c r="B4601" s="670" t="s">
        <v>58114</v>
      </c>
      <c r="C4601" s="670" t="s">
        <v>9</v>
      </c>
      <c r="D4601" s="671" t="s">
        <v>58115</v>
      </c>
    </row>
    <row r="4602" customFormat="false" ht="13.5" hidden="false" customHeight="false" outlineLevel="0" collapsed="false">
      <c r="A4602" s="670" t="s">
        <v>58116</v>
      </c>
      <c r="B4602" s="670" t="s">
        <v>58117</v>
      </c>
      <c r="C4602" s="670" t="s">
        <v>9</v>
      </c>
      <c r="D4602" s="671" t="s">
        <v>58118</v>
      </c>
    </row>
    <row r="4603" customFormat="false" ht="13.5" hidden="false" customHeight="false" outlineLevel="0" collapsed="false">
      <c r="A4603" s="670" t="s">
        <v>58119</v>
      </c>
      <c r="B4603" s="670" t="s">
        <v>58120</v>
      </c>
      <c r="C4603" s="670" t="s">
        <v>9</v>
      </c>
      <c r="D4603" s="671" t="s">
        <v>58121</v>
      </c>
    </row>
    <row r="4604" customFormat="false" ht="13.5" hidden="false" customHeight="false" outlineLevel="0" collapsed="false">
      <c r="A4604" s="670" t="s">
        <v>58122</v>
      </c>
      <c r="B4604" s="670" t="s">
        <v>58123</v>
      </c>
      <c r="C4604" s="670" t="s">
        <v>9</v>
      </c>
      <c r="D4604" s="671" t="s">
        <v>58124</v>
      </c>
    </row>
    <row r="4605" customFormat="false" ht="13.5" hidden="false" customHeight="false" outlineLevel="0" collapsed="false">
      <c r="A4605" s="670" t="s">
        <v>58125</v>
      </c>
      <c r="B4605" s="670" t="s">
        <v>58126</v>
      </c>
      <c r="C4605" s="670" t="s">
        <v>9</v>
      </c>
      <c r="D4605" s="671" t="s">
        <v>58127</v>
      </c>
    </row>
    <row r="4606" customFormat="false" ht="13.5" hidden="false" customHeight="false" outlineLevel="0" collapsed="false">
      <c r="A4606" s="670" t="s">
        <v>58128</v>
      </c>
      <c r="B4606" s="670" t="s">
        <v>58129</v>
      </c>
      <c r="C4606" s="670" t="s">
        <v>9</v>
      </c>
      <c r="D4606" s="671" t="s">
        <v>58130</v>
      </c>
    </row>
    <row r="4607" customFormat="false" ht="13.5" hidden="false" customHeight="false" outlineLevel="0" collapsed="false">
      <c r="A4607" s="670" t="s">
        <v>58131</v>
      </c>
      <c r="B4607" s="670" t="s">
        <v>58132</v>
      </c>
      <c r="C4607" s="670" t="s">
        <v>9</v>
      </c>
      <c r="D4607" s="671" t="s">
        <v>58133</v>
      </c>
    </row>
    <row r="4608" customFormat="false" ht="13.5" hidden="false" customHeight="false" outlineLevel="0" collapsed="false">
      <c r="A4608" s="670" t="s">
        <v>58134</v>
      </c>
      <c r="B4608" s="670" t="s">
        <v>58135</v>
      </c>
      <c r="C4608" s="670" t="s">
        <v>9</v>
      </c>
      <c r="D4608" s="671" t="s">
        <v>58136</v>
      </c>
    </row>
    <row r="4609" customFormat="false" ht="13.5" hidden="false" customHeight="false" outlineLevel="0" collapsed="false">
      <c r="A4609" s="670" t="s">
        <v>58137</v>
      </c>
      <c r="B4609" s="670" t="s">
        <v>58138</v>
      </c>
      <c r="C4609" s="670" t="s">
        <v>9</v>
      </c>
      <c r="D4609" s="671" t="s">
        <v>58139</v>
      </c>
    </row>
    <row r="4610" customFormat="false" ht="13.5" hidden="false" customHeight="false" outlineLevel="0" collapsed="false">
      <c r="A4610" s="670" t="s">
        <v>58140</v>
      </c>
      <c r="B4610" s="670" t="s">
        <v>58141</v>
      </c>
      <c r="C4610" s="670" t="s">
        <v>9</v>
      </c>
      <c r="D4610" s="671" t="s">
        <v>58142</v>
      </c>
    </row>
    <row r="4611" customFormat="false" ht="13.5" hidden="false" customHeight="false" outlineLevel="0" collapsed="false">
      <c r="A4611" s="670" t="s">
        <v>58143</v>
      </c>
      <c r="B4611" s="670" t="s">
        <v>58144</v>
      </c>
      <c r="C4611" s="670" t="s">
        <v>9</v>
      </c>
      <c r="D4611" s="671" t="s">
        <v>58145</v>
      </c>
    </row>
    <row r="4612" customFormat="false" ht="13.5" hidden="false" customHeight="false" outlineLevel="0" collapsed="false">
      <c r="A4612" s="670" t="s">
        <v>58146</v>
      </c>
      <c r="B4612" s="670" t="s">
        <v>58147</v>
      </c>
      <c r="C4612" s="670" t="s">
        <v>9</v>
      </c>
      <c r="D4612" s="671" t="s">
        <v>58148</v>
      </c>
    </row>
    <row r="4613" customFormat="false" ht="13.5" hidden="false" customHeight="false" outlineLevel="0" collapsed="false">
      <c r="A4613" s="670" t="s">
        <v>58149</v>
      </c>
      <c r="B4613" s="670" t="s">
        <v>58150</v>
      </c>
      <c r="C4613" s="670" t="s">
        <v>9</v>
      </c>
      <c r="D4613" s="671" t="s">
        <v>58151</v>
      </c>
    </row>
    <row r="4614" customFormat="false" ht="13.5" hidden="false" customHeight="false" outlineLevel="0" collapsed="false">
      <c r="A4614" s="670" t="s">
        <v>58152</v>
      </c>
      <c r="B4614" s="670" t="s">
        <v>58153</v>
      </c>
      <c r="C4614" s="670" t="s">
        <v>9</v>
      </c>
      <c r="D4614" s="671" t="s">
        <v>58154</v>
      </c>
    </row>
    <row r="4615" customFormat="false" ht="13.5" hidden="false" customHeight="false" outlineLevel="0" collapsed="false">
      <c r="A4615" s="670" t="s">
        <v>58155</v>
      </c>
      <c r="B4615" s="670" t="s">
        <v>58156</v>
      </c>
      <c r="C4615" s="670" t="s">
        <v>9</v>
      </c>
      <c r="D4615" s="671" t="s">
        <v>58157</v>
      </c>
    </row>
    <row r="4616" customFormat="false" ht="13.5" hidden="false" customHeight="false" outlineLevel="0" collapsed="false">
      <c r="A4616" s="670" t="s">
        <v>58158</v>
      </c>
      <c r="B4616" s="670" t="s">
        <v>58159</v>
      </c>
      <c r="C4616" s="670" t="s">
        <v>9</v>
      </c>
      <c r="D4616" s="671" t="s">
        <v>58160</v>
      </c>
    </row>
    <row r="4617" customFormat="false" ht="13.5" hidden="false" customHeight="false" outlineLevel="0" collapsed="false">
      <c r="A4617" s="670" t="s">
        <v>58161</v>
      </c>
      <c r="B4617" s="670" t="s">
        <v>58162</v>
      </c>
      <c r="C4617" s="670" t="s">
        <v>9</v>
      </c>
      <c r="D4617" s="671" t="s">
        <v>58163</v>
      </c>
    </row>
    <row r="4618" customFormat="false" ht="13.5" hidden="false" customHeight="false" outlineLevel="0" collapsed="false">
      <c r="A4618" s="670" t="s">
        <v>58164</v>
      </c>
      <c r="B4618" s="670" t="s">
        <v>58165</v>
      </c>
      <c r="C4618" s="670" t="s">
        <v>9</v>
      </c>
      <c r="D4618" s="671" t="s">
        <v>58166</v>
      </c>
    </row>
    <row r="4619" customFormat="false" ht="13.5" hidden="false" customHeight="false" outlineLevel="0" collapsed="false">
      <c r="A4619" s="670" t="s">
        <v>58167</v>
      </c>
      <c r="B4619" s="670" t="s">
        <v>58168</v>
      </c>
      <c r="C4619" s="670" t="s">
        <v>9</v>
      </c>
      <c r="D4619" s="671" t="s">
        <v>58169</v>
      </c>
    </row>
    <row r="4620" customFormat="false" ht="13.5" hidden="false" customHeight="false" outlineLevel="0" collapsed="false">
      <c r="A4620" s="670" t="s">
        <v>58170</v>
      </c>
      <c r="B4620" s="670" t="s">
        <v>58171</v>
      </c>
      <c r="C4620" s="670" t="s">
        <v>9</v>
      </c>
      <c r="D4620" s="671" t="s">
        <v>58172</v>
      </c>
    </row>
    <row r="4621" customFormat="false" ht="13.5" hidden="false" customHeight="false" outlineLevel="0" collapsed="false">
      <c r="A4621" s="670" t="s">
        <v>58173</v>
      </c>
      <c r="B4621" s="670" t="s">
        <v>58174</v>
      </c>
      <c r="C4621" s="670" t="s">
        <v>9</v>
      </c>
      <c r="D4621" s="671" t="s">
        <v>58175</v>
      </c>
    </row>
    <row r="4622" customFormat="false" ht="13.5" hidden="false" customHeight="false" outlineLevel="0" collapsed="false">
      <c r="A4622" s="670" t="s">
        <v>58176</v>
      </c>
      <c r="B4622" s="670" t="s">
        <v>58177</v>
      </c>
      <c r="C4622" s="670" t="s">
        <v>9</v>
      </c>
      <c r="D4622" s="671" t="s">
        <v>58178</v>
      </c>
    </row>
    <row r="4623" customFormat="false" ht="13.5" hidden="false" customHeight="false" outlineLevel="0" collapsed="false">
      <c r="A4623" s="670" t="s">
        <v>58179</v>
      </c>
      <c r="B4623" s="670" t="s">
        <v>58180</v>
      </c>
      <c r="C4623" s="670" t="s">
        <v>9</v>
      </c>
      <c r="D4623" s="671" t="s">
        <v>58181</v>
      </c>
    </row>
    <row r="4624" customFormat="false" ht="13.5" hidden="false" customHeight="false" outlineLevel="0" collapsed="false">
      <c r="A4624" s="670" t="s">
        <v>58182</v>
      </c>
      <c r="B4624" s="670" t="s">
        <v>58183</v>
      </c>
      <c r="C4624" s="670" t="s">
        <v>9</v>
      </c>
      <c r="D4624" s="671" t="s">
        <v>58184</v>
      </c>
    </row>
    <row r="4625" customFormat="false" ht="13.5" hidden="false" customHeight="false" outlineLevel="0" collapsed="false">
      <c r="A4625" s="670" t="s">
        <v>58185</v>
      </c>
      <c r="B4625" s="670" t="s">
        <v>58186</v>
      </c>
      <c r="C4625" s="670" t="s">
        <v>9</v>
      </c>
      <c r="D4625" s="671" t="s">
        <v>58187</v>
      </c>
    </row>
    <row r="4626" customFormat="false" ht="13.5" hidden="false" customHeight="false" outlineLevel="0" collapsed="false">
      <c r="A4626" s="670" t="n">
        <v>98115</v>
      </c>
      <c r="B4626" s="670" t="s">
        <v>58188</v>
      </c>
      <c r="C4626" s="670" t="s">
        <v>9</v>
      </c>
      <c r="D4626" s="671" t="s">
        <v>58189</v>
      </c>
    </row>
    <row r="4627" customFormat="false" ht="13.5" hidden="false" customHeight="false" outlineLevel="0" collapsed="false">
      <c r="A4627" s="670" t="s">
        <v>58190</v>
      </c>
      <c r="B4627" s="670" t="s">
        <v>58191</v>
      </c>
      <c r="C4627" s="670" t="s">
        <v>9</v>
      </c>
      <c r="D4627" s="671" t="s">
        <v>58192</v>
      </c>
    </row>
    <row r="4628" customFormat="false" ht="13.5" hidden="false" customHeight="false" outlineLevel="0" collapsed="false">
      <c r="A4628" s="670" t="s">
        <v>58193</v>
      </c>
      <c r="B4628" s="670" t="s">
        <v>58194</v>
      </c>
      <c r="C4628" s="670" t="s">
        <v>9</v>
      </c>
      <c r="D4628" s="671" t="s">
        <v>58195</v>
      </c>
    </row>
    <row r="4629" customFormat="false" ht="13.5" hidden="false" customHeight="false" outlineLevel="0" collapsed="false">
      <c r="A4629" s="670" t="s">
        <v>58196</v>
      </c>
      <c r="B4629" s="670" t="s">
        <v>58197</v>
      </c>
      <c r="C4629" s="670" t="s">
        <v>9</v>
      </c>
      <c r="D4629" s="671" t="s">
        <v>46709</v>
      </c>
    </row>
    <row r="4630" customFormat="false" ht="13.5" hidden="false" customHeight="false" outlineLevel="0" collapsed="false">
      <c r="A4630" s="670" t="s">
        <v>58198</v>
      </c>
      <c r="B4630" s="670" t="s">
        <v>58199</v>
      </c>
      <c r="C4630" s="670" t="s">
        <v>9</v>
      </c>
      <c r="D4630" s="671" t="s">
        <v>52289</v>
      </c>
    </row>
    <row r="4631" customFormat="false" ht="13.5" hidden="false" customHeight="false" outlineLevel="0" collapsed="false">
      <c r="A4631" s="670" t="s">
        <v>58200</v>
      </c>
      <c r="B4631" s="670" t="s">
        <v>58201</v>
      </c>
      <c r="C4631" s="670" t="s">
        <v>9</v>
      </c>
      <c r="D4631" s="671" t="s">
        <v>52517</v>
      </c>
    </row>
    <row r="4632" customFormat="false" ht="13.5" hidden="false" customHeight="false" outlineLevel="0" collapsed="false">
      <c r="A4632" s="670" t="s">
        <v>58202</v>
      </c>
      <c r="B4632" s="670" t="s">
        <v>58203</v>
      </c>
      <c r="C4632" s="670" t="s">
        <v>9</v>
      </c>
      <c r="D4632" s="671" t="s">
        <v>58204</v>
      </c>
    </row>
    <row r="4633" customFormat="false" ht="13.5" hidden="false" customHeight="false" outlineLevel="0" collapsed="false">
      <c r="A4633" s="670" t="s">
        <v>58205</v>
      </c>
      <c r="B4633" s="670" t="s">
        <v>58206</v>
      </c>
      <c r="C4633" s="670" t="s">
        <v>9</v>
      </c>
      <c r="D4633" s="671" t="s">
        <v>58207</v>
      </c>
    </row>
    <row r="4634" customFormat="false" ht="13.5" hidden="false" customHeight="false" outlineLevel="0" collapsed="false">
      <c r="A4634" s="670" t="s">
        <v>58208</v>
      </c>
      <c r="B4634" s="670" t="s">
        <v>58209</v>
      </c>
      <c r="C4634" s="670" t="s">
        <v>9</v>
      </c>
      <c r="D4634" s="671" t="s">
        <v>55510</v>
      </c>
    </row>
    <row r="4635" customFormat="false" ht="13.5" hidden="false" customHeight="false" outlineLevel="0" collapsed="false">
      <c r="A4635" s="670" t="s">
        <v>58210</v>
      </c>
      <c r="B4635" s="670" t="s">
        <v>58211</v>
      </c>
      <c r="C4635" s="670" t="s">
        <v>9</v>
      </c>
      <c r="D4635" s="671" t="s">
        <v>58212</v>
      </c>
    </row>
    <row r="4636" customFormat="false" ht="13.5" hidden="false" customHeight="false" outlineLevel="0" collapsed="false">
      <c r="A4636" s="670" t="s">
        <v>58213</v>
      </c>
      <c r="B4636" s="670" t="s">
        <v>58214</v>
      </c>
      <c r="C4636" s="670" t="s">
        <v>9</v>
      </c>
      <c r="D4636" s="671" t="s">
        <v>57836</v>
      </c>
    </row>
    <row r="4637" customFormat="false" ht="13.5" hidden="false" customHeight="false" outlineLevel="0" collapsed="false">
      <c r="A4637" s="670" t="s">
        <v>58215</v>
      </c>
      <c r="B4637" s="670" t="s">
        <v>58216</v>
      </c>
      <c r="C4637" s="670" t="s">
        <v>9</v>
      </c>
      <c r="D4637" s="671" t="s">
        <v>58217</v>
      </c>
    </row>
    <row r="4638" customFormat="false" ht="13.5" hidden="false" customHeight="false" outlineLevel="0" collapsed="false">
      <c r="A4638" s="670" t="s">
        <v>58218</v>
      </c>
      <c r="B4638" s="670" t="s">
        <v>58219</v>
      </c>
      <c r="C4638" s="670" t="s">
        <v>9</v>
      </c>
      <c r="D4638" s="671" t="s">
        <v>58220</v>
      </c>
    </row>
    <row r="4639" customFormat="false" ht="13.5" hidden="false" customHeight="false" outlineLevel="0" collapsed="false">
      <c r="A4639" s="670" t="s">
        <v>58221</v>
      </c>
      <c r="B4639" s="670" t="s">
        <v>58222</v>
      </c>
      <c r="C4639" s="670" t="s">
        <v>9</v>
      </c>
      <c r="D4639" s="671" t="s">
        <v>58223</v>
      </c>
    </row>
    <row r="4640" customFormat="false" ht="13.5" hidden="false" customHeight="false" outlineLevel="0" collapsed="false">
      <c r="A4640" s="670" t="s">
        <v>58224</v>
      </c>
      <c r="B4640" s="670" t="s">
        <v>58225</v>
      </c>
      <c r="C4640" s="670" t="s">
        <v>9</v>
      </c>
      <c r="D4640" s="671" t="s">
        <v>58226</v>
      </c>
    </row>
    <row r="4641" customFormat="false" ht="13.5" hidden="false" customHeight="false" outlineLevel="0" collapsed="false">
      <c r="A4641" s="670" t="s">
        <v>58227</v>
      </c>
      <c r="B4641" s="670" t="s">
        <v>58228</v>
      </c>
      <c r="C4641" s="670" t="s">
        <v>9</v>
      </c>
      <c r="D4641" s="671" t="s">
        <v>58229</v>
      </c>
    </row>
    <row r="4642" customFormat="false" ht="13.5" hidden="false" customHeight="false" outlineLevel="0" collapsed="false">
      <c r="A4642" s="670" t="s">
        <v>58230</v>
      </c>
      <c r="B4642" s="670" t="s">
        <v>58231</v>
      </c>
      <c r="C4642" s="670" t="s">
        <v>9</v>
      </c>
      <c r="D4642" s="671" t="s">
        <v>58232</v>
      </c>
    </row>
    <row r="4643" customFormat="false" ht="13.5" hidden="false" customHeight="false" outlineLevel="0" collapsed="false">
      <c r="A4643" s="670" t="s">
        <v>58233</v>
      </c>
      <c r="B4643" s="670" t="s">
        <v>58234</v>
      </c>
      <c r="C4643" s="670" t="s">
        <v>9</v>
      </c>
      <c r="D4643" s="671" t="s">
        <v>58235</v>
      </c>
    </row>
    <row r="4644" customFormat="false" ht="13.5" hidden="false" customHeight="false" outlineLevel="0" collapsed="false">
      <c r="A4644" s="670" t="s">
        <v>58236</v>
      </c>
      <c r="B4644" s="670" t="s">
        <v>58237</v>
      </c>
      <c r="C4644" s="670" t="s">
        <v>9</v>
      </c>
      <c r="D4644" s="671" t="s">
        <v>58238</v>
      </c>
    </row>
    <row r="4645" customFormat="false" ht="13.5" hidden="false" customHeight="false" outlineLevel="0" collapsed="false">
      <c r="A4645" s="670" t="s">
        <v>58239</v>
      </c>
      <c r="B4645" s="670" t="s">
        <v>58240</v>
      </c>
      <c r="C4645" s="670" t="s">
        <v>9</v>
      </c>
      <c r="D4645" s="671" t="s">
        <v>58241</v>
      </c>
    </row>
    <row r="4646" customFormat="false" ht="13.5" hidden="false" customHeight="false" outlineLevel="0" collapsed="false">
      <c r="A4646" s="670" t="s">
        <v>58242</v>
      </c>
      <c r="B4646" s="670" t="s">
        <v>58243</v>
      </c>
      <c r="C4646" s="670" t="s">
        <v>9</v>
      </c>
      <c r="D4646" s="671" t="s">
        <v>58244</v>
      </c>
    </row>
    <row r="4647" customFormat="false" ht="13.5" hidden="false" customHeight="false" outlineLevel="0" collapsed="false">
      <c r="A4647" s="670" t="s">
        <v>58245</v>
      </c>
      <c r="B4647" s="670" t="s">
        <v>58246</v>
      </c>
      <c r="C4647" s="670" t="s">
        <v>9</v>
      </c>
      <c r="D4647" s="671" t="s">
        <v>58247</v>
      </c>
    </row>
    <row r="4648" customFormat="false" ht="13.5" hidden="false" customHeight="false" outlineLevel="0" collapsed="false">
      <c r="A4648" s="670" t="s">
        <v>58248</v>
      </c>
      <c r="B4648" s="670" t="s">
        <v>58249</v>
      </c>
      <c r="C4648" s="670" t="s">
        <v>9</v>
      </c>
      <c r="D4648" s="671" t="s">
        <v>58250</v>
      </c>
    </row>
    <row r="4649" customFormat="false" ht="13.5" hidden="false" customHeight="false" outlineLevel="0" collapsed="false">
      <c r="A4649" s="670" t="s">
        <v>58251</v>
      </c>
      <c r="B4649" s="670" t="s">
        <v>58252</v>
      </c>
      <c r="C4649" s="670" t="s">
        <v>9</v>
      </c>
      <c r="D4649" s="671" t="s">
        <v>58253</v>
      </c>
    </row>
    <row r="4650" customFormat="false" ht="13.5" hidden="false" customHeight="false" outlineLevel="0" collapsed="false">
      <c r="A4650" s="670" t="s">
        <v>58254</v>
      </c>
      <c r="B4650" s="670" t="s">
        <v>58255</v>
      </c>
      <c r="C4650" s="670" t="s">
        <v>9</v>
      </c>
      <c r="D4650" s="671" t="s">
        <v>58256</v>
      </c>
    </row>
    <row r="4651" customFormat="false" ht="13.5" hidden="false" customHeight="false" outlineLevel="0" collapsed="false">
      <c r="A4651" s="670" t="s">
        <v>58257</v>
      </c>
      <c r="B4651" s="670" t="s">
        <v>58258</v>
      </c>
      <c r="C4651" s="670" t="s">
        <v>9</v>
      </c>
      <c r="D4651" s="671" t="s">
        <v>46040</v>
      </c>
    </row>
    <row r="4652" customFormat="false" ht="13.5" hidden="false" customHeight="false" outlineLevel="0" collapsed="false">
      <c r="A4652" s="670" t="s">
        <v>58259</v>
      </c>
      <c r="B4652" s="670" t="s">
        <v>58260</v>
      </c>
      <c r="C4652" s="670" t="s">
        <v>9</v>
      </c>
      <c r="D4652" s="671" t="s">
        <v>58261</v>
      </c>
    </row>
    <row r="4653" customFormat="false" ht="13.5" hidden="false" customHeight="false" outlineLevel="0" collapsed="false">
      <c r="A4653" s="670" t="s">
        <v>58262</v>
      </c>
      <c r="B4653" s="670" t="s">
        <v>58263</v>
      </c>
      <c r="C4653" s="670" t="s">
        <v>9</v>
      </c>
      <c r="D4653" s="671" t="s">
        <v>58264</v>
      </c>
    </row>
    <row r="4654" customFormat="false" ht="13.5" hidden="false" customHeight="false" outlineLevel="0" collapsed="false">
      <c r="A4654" s="670" t="s">
        <v>58265</v>
      </c>
      <c r="B4654" s="670" t="s">
        <v>58266</v>
      </c>
      <c r="C4654" s="670" t="s">
        <v>9</v>
      </c>
      <c r="D4654" s="671" t="s">
        <v>58267</v>
      </c>
    </row>
    <row r="4655" customFormat="false" ht="13.5" hidden="false" customHeight="false" outlineLevel="0" collapsed="false">
      <c r="A4655" s="670" t="s">
        <v>58268</v>
      </c>
      <c r="B4655" s="670" t="s">
        <v>58269</v>
      </c>
      <c r="C4655" s="670" t="s">
        <v>9</v>
      </c>
      <c r="D4655" s="671" t="s">
        <v>58270</v>
      </c>
    </row>
    <row r="4656" customFormat="false" ht="13.5" hidden="false" customHeight="false" outlineLevel="0" collapsed="false">
      <c r="A4656" s="670" t="s">
        <v>58271</v>
      </c>
      <c r="B4656" s="670" t="s">
        <v>58272</v>
      </c>
      <c r="C4656" s="670" t="s">
        <v>9</v>
      </c>
      <c r="D4656" s="671" t="s">
        <v>58273</v>
      </c>
    </row>
    <row r="4657" customFormat="false" ht="13.5" hidden="false" customHeight="false" outlineLevel="0" collapsed="false">
      <c r="A4657" s="670" t="s">
        <v>58274</v>
      </c>
      <c r="B4657" s="670" t="s">
        <v>58275</v>
      </c>
      <c r="C4657" s="670" t="s">
        <v>9</v>
      </c>
      <c r="D4657" s="671" t="s">
        <v>58276</v>
      </c>
    </row>
    <row r="4658" customFormat="false" ht="13.5" hidden="false" customHeight="false" outlineLevel="0" collapsed="false">
      <c r="A4658" s="670" t="s">
        <v>58277</v>
      </c>
      <c r="B4658" s="670" t="s">
        <v>58278</v>
      </c>
      <c r="C4658" s="670" t="s">
        <v>9</v>
      </c>
      <c r="D4658" s="671" t="s">
        <v>58279</v>
      </c>
    </row>
    <row r="4659" customFormat="false" ht="13.5" hidden="false" customHeight="false" outlineLevel="0" collapsed="false">
      <c r="A4659" s="670" t="s">
        <v>58280</v>
      </c>
      <c r="B4659" s="670" t="s">
        <v>58281</v>
      </c>
      <c r="C4659" s="670" t="s">
        <v>9</v>
      </c>
      <c r="D4659" s="671" t="s">
        <v>58282</v>
      </c>
    </row>
    <row r="4660" customFormat="false" ht="13.5" hidden="false" customHeight="false" outlineLevel="0" collapsed="false">
      <c r="A4660" s="670" t="s">
        <v>58283</v>
      </c>
      <c r="B4660" s="670" t="s">
        <v>58284</v>
      </c>
      <c r="C4660" s="670" t="s">
        <v>9</v>
      </c>
      <c r="D4660" s="671" t="s">
        <v>58285</v>
      </c>
    </row>
    <row r="4661" customFormat="false" ht="13.5" hidden="false" customHeight="false" outlineLevel="0" collapsed="false">
      <c r="A4661" s="670" t="s">
        <v>58286</v>
      </c>
      <c r="B4661" s="670" t="s">
        <v>58287</v>
      </c>
      <c r="C4661" s="670" t="s">
        <v>9</v>
      </c>
      <c r="D4661" s="671" t="s">
        <v>58288</v>
      </c>
    </row>
    <row r="4662" customFormat="false" ht="13.5" hidden="false" customHeight="false" outlineLevel="0" collapsed="false">
      <c r="A4662" s="670" t="s">
        <v>58289</v>
      </c>
      <c r="B4662" s="670" t="s">
        <v>58290</v>
      </c>
      <c r="C4662" s="670" t="s">
        <v>9</v>
      </c>
      <c r="D4662" s="671" t="s">
        <v>58291</v>
      </c>
    </row>
    <row r="4663" customFormat="false" ht="13.5" hidden="false" customHeight="false" outlineLevel="0" collapsed="false">
      <c r="A4663" s="670" t="s">
        <v>58292</v>
      </c>
      <c r="B4663" s="670" t="s">
        <v>58293</v>
      </c>
      <c r="C4663" s="670" t="s">
        <v>9</v>
      </c>
      <c r="D4663" s="671" t="s">
        <v>45332</v>
      </c>
    </row>
    <row r="4664" customFormat="false" ht="13.5" hidden="false" customHeight="false" outlineLevel="0" collapsed="false">
      <c r="A4664" s="670" t="s">
        <v>58294</v>
      </c>
      <c r="B4664" s="670" t="s">
        <v>58295</v>
      </c>
      <c r="C4664" s="670" t="s">
        <v>9</v>
      </c>
      <c r="D4664" s="671" t="s">
        <v>58296</v>
      </c>
    </row>
    <row r="4665" customFormat="false" ht="13.5" hidden="false" customHeight="false" outlineLevel="0" collapsed="false">
      <c r="A4665" s="670" t="s">
        <v>58297</v>
      </c>
      <c r="B4665" s="670" t="s">
        <v>58298</v>
      </c>
      <c r="C4665" s="670" t="s">
        <v>9</v>
      </c>
      <c r="D4665" s="671" t="s">
        <v>58299</v>
      </c>
    </row>
    <row r="4666" customFormat="false" ht="13.5" hidden="false" customHeight="false" outlineLevel="0" collapsed="false">
      <c r="A4666" s="670" t="s">
        <v>58300</v>
      </c>
      <c r="B4666" s="670" t="s">
        <v>58301</v>
      </c>
      <c r="C4666" s="670" t="s">
        <v>9</v>
      </c>
      <c r="D4666" s="671" t="s">
        <v>58302</v>
      </c>
    </row>
    <row r="4667" customFormat="false" ht="13.5" hidden="false" customHeight="false" outlineLevel="0" collapsed="false">
      <c r="A4667" s="670" t="s">
        <v>58303</v>
      </c>
      <c r="B4667" s="670" t="s">
        <v>58304</v>
      </c>
      <c r="C4667" s="670" t="s">
        <v>9</v>
      </c>
      <c r="D4667" s="671" t="s">
        <v>47151</v>
      </c>
    </row>
    <row r="4668" customFormat="false" ht="13.5" hidden="false" customHeight="false" outlineLevel="0" collapsed="false">
      <c r="A4668" s="670" t="s">
        <v>58305</v>
      </c>
      <c r="B4668" s="670" t="s">
        <v>58306</v>
      </c>
      <c r="C4668" s="670" t="s">
        <v>9</v>
      </c>
      <c r="D4668" s="671" t="s">
        <v>57953</v>
      </c>
    </row>
    <row r="4669" customFormat="false" ht="13.5" hidden="false" customHeight="false" outlineLevel="0" collapsed="false">
      <c r="A4669" s="670" t="s">
        <v>58307</v>
      </c>
      <c r="B4669" s="670" t="s">
        <v>58308</v>
      </c>
      <c r="C4669" s="670" t="s">
        <v>9</v>
      </c>
      <c r="D4669" s="671" t="s">
        <v>58309</v>
      </c>
    </row>
    <row r="4670" customFormat="false" ht="13.5" hidden="false" customHeight="false" outlineLevel="0" collapsed="false">
      <c r="A4670" s="670" t="s">
        <v>58310</v>
      </c>
      <c r="B4670" s="670" t="s">
        <v>58311</v>
      </c>
      <c r="C4670" s="670" t="s">
        <v>9</v>
      </c>
      <c r="D4670" s="671" t="s">
        <v>58312</v>
      </c>
    </row>
    <row r="4671" customFormat="false" ht="13.5" hidden="false" customHeight="false" outlineLevel="0" collapsed="false">
      <c r="A4671" s="670" t="s">
        <v>58313</v>
      </c>
      <c r="B4671" s="670" t="s">
        <v>58314</v>
      </c>
      <c r="C4671" s="670" t="s">
        <v>9</v>
      </c>
      <c r="D4671" s="671" t="s">
        <v>58315</v>
      </c>
    </row>
    <row r="4672" customFormat="false" ht="13.5" hidden="false" customHeight="false" outlineLevel="0" collapsed="false">
      <c r="A4672" s="670" t="s">
        <v>58316</v>
      </c>
      <c r="B4672" s="670" t="s">
        <v>58317</v>
      </c>
      <c r="C4672" s="670" t="s">
        <v>9</v>
      </c>
      <c r="D4672" s="671" t="s">
        <v>58318</v>
      </c>
    </row>
    <row r="4673" customFormat="false" ht="13.5" hidden="false" customHeight="false" outlineLevel="0" collapsed="false">
      <c r="A4673" s="670" t="s">
        <v>58319</v>
      </c>
      <c r="B4673" s="670" t="s">
        <v>58320</v>
      </c>
      <c r="C4673" s="670" t="s">
        <v>9</v>
      </c>
      <c r="D4673" s="671" t="s">
        <v>58321</v>
      </c>
    </row>
    <row r="4674" customFormat="false" ht="13.5" hidden="false" customHeight="false" outlineLevel="0" collapsed="false">
      <c r="A4674" s="670" t="s">
        <v>58322</v>
      </c>
      <c r="B4674" s="670" t="s">
        <v>58323</v>
      </c>
      <c r="C4674" s="670" t="s">
        <v>9</v>
      </c>
      <c r="D4674" s="671" t="s">
        <v>58324</v>
      </c>
    </row>
    <row r="4675" customFormat="false" ht="13.5" hidden="false" customHeight="false" outlineLevel="0" collapsed="false">
      <c r="A4675" s="670" t="s">
        <v>58325</v>
      </c>
      <c r="B4675" s="670" t="s">
        <v>58326</v>
      </c>
      <c r="C4675" s="670" t="s">
        <v>9</v>
      </c>
      <c r="D4675" s="671" t="s">
        <v>58327</v>
      </c>
    </row>
    <row r="4676" customFormat="false" ht="13.5" hidden="false" customHeight="false" outlineLevel="0" collapsed="false">
      <c r="A4676" s="670" t="s">
        <v>58328</v>
      </c>
      <c r="B4676" s="670" t="s">
        <v>58329</v>
      </c>
      <c r="C4676" s="670" t="s">
        <v>9</v>
      </c>
      <c r="D4676" s="671" t="s">
        <v>58330</v>
      </c>
    </row>
    <row r="4677" customFormat="false" ht="13.5" hidden="false" customHeight="false" outlineLevel="0" collapsed="false">
      <c r="A4677" s="670" t="s">
        <v>58331</v>
      </c>
      <c r="B4677" s="670" t="s">
        <v>58332</v>
      </c>
      <c r="C4677" s="670" t="s">
        <v>9</v>
      </c>
      <c r="D4677" s="671" t="s">
        <v>58333</v>
      </c>
    </row>
    <row r="4678" customFormat="false" ht="13.5" hidden="false" customHeight="false" outlineLevel="0" collapsed="false">
      <c r="A4678" s="670" t="s">
        <v>58334</v>
      </c>
      <c r="B4678" s="670" t="s">
        <v>58335</v>
      </c>
      <c r="C4678" s="670" t="s">
        <v>9</v>
      </c>
      <c r="D4678" s="671" t="s">
        <v>58336</v>
      </c>
    </row>
    <row r="4679" customFormat="false" ht="13.5" hidden="false" customHeight="false" outlineLevel="0" collapsed="false">
      <c r="A4679" s="670" t="s">
        <v>58337</v>
      </c>
      <c r="B4679" s="670" t="s">
        <v>58338</v>
      </c>
      <c r="C4679" s="670" t="s">
        <v>9</v>
      </c>
      <c r="D4679" s="671" t="s">
        <v>58339</v>
      </c>
    </row>
    <row r="4680" customFormat="false" ht="13.5" hidden="false" customHeight="false" outlineLevel="0" collapsed="false">
      <c r="A4680" s="670" t="s">
        <v>58340</v>
      </c>
      <c r="B4680" s="670" t="s">
        <v>58341</v>
      </c>
      <c r="C4680" s="670" t="s">
        <v>9</v>
      </c>
      <c r="D4680" s="671" t="s">
        <v>58342</v>
      </c>
    </row>
    <row r="4681" customFormat="false" ht="13.5" hidden="false" customHeight="false" outlineLevel="0" collapsed="false">
      <c r="A4681" s="670" t="s">
        <v>58343</v>
      </c>
      <c r="B4681" s="670" t="s">
        <v>58344</v>
      </c>
      <c r="C4681" s="670" t="s">
        <v>9</v>
      </c>
      <c r="D4681" s="671" t="s">
        <v>58345</v>
      </c>
    </row>
    <row r="4682" customFormat="false" ht="13.5" hidden="false" customHeight="false" outlineLevel="0" collapsed="false">
      <c r="A4682" s="670" t="s">
        <v>58346</v>
      </c>
      <c r="B4682" s="670" t="s">
        <v>58347</v>
      </c>
      <c r="C4682" s="670" t="s">
        <v>9</v>
      </c>
      <c r="D4682" s="671" t="s">
        <v>58348</v>
      </c>
    </row>
    <row r="4683" customFormat="false" ht="13.5" hidden="false" customHeight="false" outlineLevel="0" collapsed="false">
      <c r="A4683" s="670" t="s">
        <v>58349</v>
      </c>
      <c r="B4683" s="670" t="s">
        <v>58350</v>
      </c>
      <c r="C4683" s="670" t="s">
        <v>9</v>
      </c>
      <c r="D4683" s="671" t="s">
        <v>58351</v>
      </c>
    </row>
    <row r="4684" customFormat="false" ht="13.5" hidden="false" customHeight="false" outlineLevel="0" collapsed="false">
      <c r="A4684" s="670" t="s">
        <v>58352</v>
      </c>
      <c r="B4684" s="670" t="s">
        <v>58353</v>
      </c>
      <c r="C4684" s="670" t="s">
        <v>9</v>
      </c>
      <c r="D4684" s="671" t="s">
        <v>58354</v>
      </c>
    </row>
    <row r="4685" customFormat="false" ht="13.5" hidden="false" customHeight="false" outlineLevel="0" collapsed="false">
      <c r="A4685" s="670" t="s">
        <v>58355</v>
      </c>
      <c r="B4685" s="670" t="s">
        <v>58356</v>
      </c>
      <c r="C4685" s="670" t="s">
        <v>9</v>
      </c>
      <c r="D4685" s="671" t="s">
        <v>58357</v>
      </c>
    </row>
    <row r="4686" customFormat="false" ht="13.5" hidden="false" customHeight="false" outlineLevel="0" collapsed="false">
      <c r="A4686" s="670" t="s">
        <v>58358</v>
      </c>
      <c r="B4686" s="670" t="s">
        <v>58359</v>
      </c>
      <c r="C4686" s="670" t="s">
        <v>9</v>
      </c>
      <c r="D4686" s="671" t="s">
        <v>58360</v>
      </c>
    </row>
    <row r="4687" customFormat="false" ht="13.5" hidden="false" customHeight="false" outlineLevel="0" collapsed="false">
      <c r="A4687" s="670" t="s">
        <v>58361</v>
      </c>
      <c r="B4687" s="670" t="s">
        <v>58362</v>
      </c>
      <c r="C4687" s="670" t="s">
        <v>9</v>
      </c>
      <c r="D4687" s="671" t="s">
        <v>58363</v>
      </c>
    </row>
    <row r="4688" customFormat="false" ht="13.5" hidden="false" customHeight="false" outlineLevel="0" collapsed="false">
      <c r="A4688" s="670" t="s">
        <v>58364</v>
      </c>
      <c r="B4688" s="670" t="s">
        <v>58365</v>
      </c>
      <c r="C4688" s="670" t="s">
        <v>9</v>
      </c>
      <c r="D4688" s="671" t="s">
        <v>58366</v>
      </c>
    </row>
    <row r="4689" customFormat="false" ht="13.5" hidden="false" customHeight="false" outlineLevel="0" collapsed="false">
      <c r="A4689" s="670" t="s">
        <v>58367</v>
      </c>
      <c r="B4689" s="670" t="s">
        <v>58368</v>
      </c>
      <c r="C4689" s="670" t="s">
        <v>9</v>
      </c>
      <c r="D4689" s="671" t="s">
        <v>58369</v>
      </c>
    </row>
    <row r="4690" customFormat="false" ht="13.5" hidden="false" customHeight="false" outlineLevel="0" collapsed="false">
      <c r="A4690" s="670" t="s">
        <v>58370</v>
      </c>
      <c r="B4690" s="670" t="s">
        <v>58371</v>
      </c>
      <c r="C4690" s="670" t="s">
        <v>9</v>
      </c>
      <c r="D4690" s="671" t="s">
        <v>58372</v>
      </c>
    </row>
    <row r="4691" customFormat="false" ht="13.5" hidden="false" customHeight="false" outlineLevel="0" collapsed="false">
      <c r="A4691" s="670" t="s">
        <v>58373</v>
      </c>
      <c r="B4691" s="670" t="s">
        <v>58374</v>
      </c>
      <c r="C4691" s="670" t="s">
        <v>9</v>
      </c>
      <c r="D4691" s="671" t="s">
        <v>58375</v>
      </c>
    </row>
    <row r="4692" customFormat="false" ht="13.5" hidden="false" customHeight="false" outlineLevel="0" collapsed="false">
      <c r="A4692" s="670" t="s">
        <v>58376</v>
      </c>
      <c r="B4692" s="670" t="s">
        <v>58377</v>
      </c>
      <c r="C4692" s="670" t="s">
        <v>9</v>
      </c>
      <c r="D4692" s="671" t="s">
        <v>58378</v>
      </c>
    </row>
    <row r="4693" customFormat="false" ht="13.5" hidden="false" customHeight="false" outlineLevel="0" collapsed="false">
      <c r="A4693" s="670" t="s">
        <v>58379</v>
      </c>
      <c r="B4693" s="670" t="s">
        <v>58380</v>
      </c>
      <c r="C4693" s="670" t="s">
        <v>9</v>
      </c>
      <c r="D4693" s="671" t="s">
        <v>58381</v>
      </c>
    </row>
    <row r="4694" customFormat="false" ht="13.5" hidden="false" customHeight="false" outlineLevel="0" collapsed="false">
      <c r="A4694" s="670" t="s">
        <v>58382</v>
      </c>
      <c r="B4694" s="670" t="s">
        <v>58383</v>
      </c>
      <c r="C4694" s="670" t="s">
        <v>9</v>
      </c>
      <c r="D4694" s="671" t="s">
        <v>58384</v>
      </c>
    </row>
    <row r="4695" customFormat="false" ht="13.5" hidden="false" customHeight="false" outlineLevel="0" collapsed="false">
      <c r="A4695" s="670" t="s">
        <v>58385</v>
      </c>
      <c r="B4695" s="670" t="s">
        <v>58386</v>
      </c>
      <c r="C4695" s="670" t="s">
        <v>9</v>
      </c>
      <c r="D4695" s="671" t="s">
        <v>58387</v>
      </c>
    </row>
    <row r="4696" customFormat="false" ht="13.5" hidden="false" customHeight="false" outlineLevel="0" collapsed="false">
      <c r="A4696" s="670" t="s">
        <v>58388</v>
      </c>
      <c r="B4696" s="670" t="s">
        <v>58389</v>
      </c>
      <c r="C4696" s="670" t="s">
        <v>9</v>
      </c>
      <c r="D4696" s="671" t="s">
        <v>58390</v>
      </c>
    </row>
    <row r="4697" customFormat="false" ht="13.5" hidden="false" customHeight="false" outlineLevel="0" collapsed="false">
      <c r="A4697" s="670" t="s">
        <v>58391</v>
      </c>
      <c r="B4697" s="670" t="s">
        <v>58392</v>
      </c>
      <c r="C4697" s="670" t="s">
        <v>9</v>
      </c>
      <c r="D4697" s="671" t="s">
        <v>58393</v>
      </c>
    </row>
    <row r="4698" customFormat="false" ht="13.5" hidden="false" customHeight="false" outlineLevel="0" collapsed="false">
      <c r="A4698" s="670" t="s">
        <v>58394</v>
      </c>
      <c r="B4698" s="670" t="s">
        <v>58395</v>
      </c>
      <c r="C4698" s="670" t="s">
        <v>9</v>
      </c>
      <c r="D4698" s="671" t="s">
        <v>58396</v>
      </c>
    </row>
    <row r="4699" customFormat="false" ht="13.5" hidden="false" customHeight="false" outlineLevel="0" collapsed="false">
      <c r="A4699" s="670" t="s">
        <v>58397</v>
      </c>
      <c r="B4699" s="670" t="s">
        <v>58398</v>
      </c>
      <c r="C4699" s="670" t="s">
        <v>9</v>
      </c>
      <c r="D4699" s="671" t="s">
        <v>58399</v>
      </c>
    </row>
    <row r="4700" customFormat="false" ht="13.5" hidden="false" customHeight="false" outlineLevel="0" collapsed="false">
      <c r="A4700" s="670" t="s">
        <v>58400</v>
      </c>
      <c r="B4700" s="670" t="s">
        <v>58401</v>
      </c>
      <c r="C4700" s="670" t="s">
        <v>9</v>
      </c>
      <c r="D4700" s="671" t="s">
        <v>58402</v>
      </c>
    </row>
    <row r="4701" customFormat="false" ht="13.5" hidden="false" customHeight="false" outlineLevel="0" collapsed="false">
      <c r="A4701" s="670" t="s">
        <v>58403</v>
      </c>
      <c r="B4701" s="670" t="s">
        <v>58404</v>
      </c>
      <c r="C4701" s="670" t="s">
        <v>9</v>
      </c>
      <c r="D4701" s="671" t="s">
        <v>58405</v>
      </c>
    </row>
    <row r="4702" customFormat="false" ht="13.5" hidden="false" customHeight="false" outlineLevel="0" collapsed="false">
      <c r="A4702" s="670" t="s">
        <v>58406</v>
      </c>
      <c r="B4702" s="670" t="s">
        <v>58407</v>
      </c>
      <c r="C4702" s="670" t="s">
        <v>9</v>
      </c>
      <c r="D4702" s="671" t="s">
        <v>58408</v>
      </c>
    </row>
    <row r="4703" customFormat="false" ht="13.5" hidden="false" customHeight="false" outlineLevel="0" collapsed="false">
      <c r="A4703" s="670" t="s">
        <v>58409</v>
      </c>
      <c r="B4703" s="670" t="s">
        <v>58410</v>
      </c>
      <c r="C4703" s="670" t="s">
        <v>9</v>
      </c>
      <c r="D4703" s="671" t="s">
        <v>58411</v>
      </c>
    </row>
    <row r="4704" customFormat="false" ht="13.5" hidden="false" customHeight="false" outlineLevel="0" collapsed="false">
      <c r="A4704" s="670" t="s">
        <v>58412</v>
      </c>
      <c r="B4704" s="670" t="s">
        <v>58413</v>
      </c>
      <c r="C4704" s="670" t="s">
        <v>9</v>
      </c>
      <c r="D4704" s="671" t="s">
        <v>58414</v>
      </c>
    </row>
    <row r="4705" customFormat="false" ht="13.5" hidden="false" customHeight="false" outlineLevel="0" collapsed="false">
      <c r="A4705" s="670" t="s">
        <v>58415</v>
      </c>
      <c r="B4705" s="670" t="s">
        <v>58416</v>
      </c>
      <c r="C4705" s="670" t="s">
        <v>9</v>
      </c>
      <c r="D4705" s="671" t="s">
        <v>58417</v>
      </c>
    </row>
    <row r="4706" customFormat="false" ht="13.5" hidden="false" customHeight="false" outlineLevel="0" collapsed="false">
      <c r="A4706" s="670" t="s">
        <v>58418</v>
      </c>
      <c r="B4706" s="670" t="s">
        <v>58419</v>
      </c>
      <c r="C4706" s="670" t="s">
        <v>9</v>
      </c>
      <c r="D4706" s="671" t="s">
        <v>58420</v>
      </c>
    </row>
    <row r="4707" customFormat="false" ht="13.5" hidden="false" customHeight="false" outlineLevel="0" collapsed="false">
      <c r="A4707" s="670" t="s">
        <v>58421</v>
      </c>
      <c r="B4707" s="670" t="s">
        <v>58422</v>
      </c>
      <c r="C4707" s="670" t="s">
        <v>9</v>
      </c>
      <c r="D4707" s="671" t="s">
        <v>58423</v>
      </c>
    </row>
    <row r="4708" customFormat="false" ht="13.5" hidden="false" customHeight="false" outlineLevel="0" collapsed="false">
      <c r="A4708" s="670" t="s">
        <v>58424</v>
      </c>
      <c r="B4708" s="670" t="s">
        <v>58425</v>
      </c>
      <c r="C4708" s="670" t="s">
        <v>9</v>
      </c>
      <c r="D4708" s="671" t="s">
        <v>58426</v>
      </c>
    </row>
    <row r="4709" customFormat="false" ht="13.5" hidden="false" customHeight="false" outlineLevel="0" collapsed="false">
      <c r="A4709" s="670" t="s">
        <v>58427</v>
      </c>
      <c r="B4709" s="670" t="s">
        <v>58428</v>
      </c>
      <c r="C4709" s="670" t="s">
        <v>9</v>
      </c>
      <c r="D4709" s="671" t="s">
        <v>58429</v>
      </c>
    </row>
    <row r="4710" customFormat="false" ht="13.5" hidden="false" customHeight="false" outlineLevel="0" collapsed="false">
      <c r="A4710" s="670" t="s">
        <v>58430</v>
      </c>
      <c r="B4710" s="670" t="s">
        <v>58431</v>
      </c>
      <c r="C4710" s="670" t="s">
        <v>9</v>
      </c>
      <c r="D4710" s="671" t="s">
        <v>58432</v>
      </c>
    </row>
    <row r="4711" customFormat="false" ht="13.5" hidden="false" customHeight="false" outlineLevel="0" collapsed="false">
      <c r="A4711" s="670" t="s">
        <v>58433</v>
      </c>
      <c r="B4711" s="670" t="s">
        <v>58434</v>
      </c>
      <c r="C4711" s="670" t="s">
        <v>9</v>
      </c>
      <c r="D4711" s="671" t="s">
        <v>58435</v>
      </c>
    </row>
    <row r="4712" customFormat="false" ht="13.5" hidden="false" customHeight="false" outlineLevel="0" collapsed="false">
      <c r="A4712" s="670" t="s">
        <v>58436</v>
      </c>
      <c r="B4712" s="670" t="s">
        <v>58437</v>
      </c>
      <c r="C4712" s="670" t="s">
        <v>9</v>
      </c>
      <c r="D4712" s="671" t="s">
        <v>58438</v>
      </c>
    </row>
    <row r="4713" customFormat="false" ht="13.5" hidden="false" customHeight="false" outlineLevel="0" collapsed="false">
      <c r="A4713" s="670" t="s">
        <v>58439</v>
      </c>
      <c r="B4713" s="670" t="s">
        <v>58440</v>
      </c>
      <c r="C4713" s="670" t="s">
        <v>130</v>
      </c>
      <c r="D4713" s="671" t="s">
        <v>52076</v>
      </c>
    </row>
    <row r="4714" customFormat="false" ht="13.5" hidden="false" customHeight="false" outlineLevel="0" collapsed="false">
      <c r="A4714" s="670" t="s">
        <v>58441</v>
      </c>
      <c r="B4714" s="670" t="s">
        <v>58442</v>
      </c>
      <c r="C4714" s="670" t="s">
        <v>130</v>
      </c>
      <c r="D4714" s="671" t="s">
        <v>58443</v>
      </c>
    </row>
    <row r="4715" customFormat="false" ht="13.5" hidden="false" customHeight="false" outlineLevel="0" collapsed="false">
      <c r="A4715" s="670" t="s">
        <v>58444</v>
      </c>
      <c r="B4715" s="670" t="s">
        <v>58445</v>
      </c>
      <c r="C4715" s="670" t="s">
        <v>130</v>
      </c>
      <c r="D4715" s="671" t="s">
        <v>58446</v>
      </c>
    </row>
    <row r="4716" customFormat="false" ht="13.5" hidden="false" customHeight="false" outlineLevel="0" collapsed="false">
      <c r="A4716" s="670" t="s">
        <v>58447</v>
      </c>
      <c r="B4716" s="670" t="s">
        <v>58448</v>
      </c>
      <c r="C4716" s="670" t="s">
        <v>130</v>
      </c>
      <c r="D4716" s="671" t="s">
        <v>58449</v>
      </c>
    </row>
    <row r="4717" customFormat="false" ht="13.5" hidden="false" customHeight="false" outlineLevel="0" collapsed="false">
      <c r="A4717" s="670" t="s">
        <v>58450</v>
      </c>
      <c r="B4717" s="670" t="s">
        <v>58451</v>
      </c>
      <c r="C4717" s="670" t="s">
        <v>130</v>
      </c>
      <c r="D4717" s="671" t="s">
        <v>55284</v>
      </c>
    </row>
    <row r="4718" customFormat="false" ht="13.5" hidden="false" customHeight="false" outlineLevel="0" collapsed="false">
      <c r="A4718" s="670" t="s">
        <v>58452</v>
      </c>
      <c r="B4718" s="670" t="s">
        <v>58453</v>
      </c>
      <c r="C4718" s="670" t="s">
        <v>9</v>
      </c>
      <c r="D4718" s="671" t="s">
        <v>58454</v>
      </c>
    </row>
    <row r="4719" customFormat="false" ht="13.5" hidden="false" customHeight="false" outlineLevel="0" collapsed="false">
      <c r="A4719" s="670" t="s">
        <v>58455</v>
      </c>
      <c r="B4719" s="670" t="s">
        <v>58456</v>
      </c>
      <c r="C4719" s="670" t="s">
        <v>9</v>
      </c>
      <c r="D4719" s="671" t="s">
        <v>55738</v>
      </c>
    </row>
    <row r="4720" customFormat="false" ht="13.5" hidden="false" customHeight="false" outlineLevel="0" collapsed="false">
      <c r="A4720" s="670" t="s">
        <v>58457</v>
      </c>
      <c r="B4720" s="670" t="s">
        <v>58458</v>
      </c>
      <c r="C4720" s="670" t="s">
        <v>9</v>
      </c>
      <c r="D4720" s="671" t="s">
        <v>46986</v>
      </c>
    </row>
    <row r="4721" customFormat="false" ht="13.5" hidden="false" customHeight="false" outlineLevel="0" collapsed="false">
      <c r="A4721" s="670" t="s">
        <v>58459</v>
      </c>
      <c r="B4721" s="670" t="s">
        <v>58460</v>
      </c>
      <c r="C4721" s="670" t="s">
        <v>9</v>
      </c>
      <c r="D4721" s="671" t="s">
        <v>58461</v>
      </c>
    </row>
    <row r="4722" customFormat="false" ht="13.5" hidden="false" customHeight="false" outlineLevel="0" collapsed="false">
      <c r="A4722" s="670" t="s">
        <v>58462</v>
      </c>
      <c r="B4722" s="670" t="s">
        <v>58463</v>
      </c>
      <c r="C4722" s="670" t="s">
        <v>9</v>
      </c>
      <c r="D4722" s="671" t="s">
        <v>58464</v>
      </c>
    </row>
    <row r="4723" customFormat="false" ht="13.5" hidden="false" customHeight="false" outlineLevel="0" collapsed="false">
      <c r="A4723" s="670" t="s">
        <v>58465</v>
      </c>
      <c r="B4723" s="670" t="s">
        <v>58466</v>
      </c>
      <c r="C4723" s="670" t="s">
        <v>9</v>
      </c>
      <c r="D4723" s="671" t="s">
        <v>58467</v>
      </c>
    </row>
    <row r="4724" customFormat="false" ht="13.5" hidden="false" customHeight="false" outlineLevel="0" collapsed="false">
      <c r="A4724" s="670" t="s">
        <v>58468</v>
      </c>
      <c r="B4724" s="670" t="s">
        <v>58469</v>
      </c>
      <c r="C4724" s="670" t="s">
        <v>9</v>
      </c>
      <c r="D4724" s="671" t="s">
        <v>51203</v>
      </c>
    </row>
    <row r="4725" customFormat="false" ht="13.5" hidden="false" customHeight="false" outlineLevel="0" collapsed="false">
      <c r="A4725" s="670" t="s">
        <v>58470</v>
      </c>
      <c r="B4725" s="670" t="s">
        <v>58471</v>
      </c>
      <c r="C4725" s="670" t="s">
        <v>9</v>
      </c>
      <c r="D4725" s="671" t="s">
        <v>58472</v>
      </c>
    </row>
    <row r="4726" customFormat="false" ht="13.5" hidden="false" customHeight="false" outlineLevel="0" collapsed="false">
      <c r="A4726" s="670" t="s">
        <v>58473</v>
      </c>
      <c r="B4726" s="670" t="s">
        <v>58474</v>
      </c>
      <c r="C4726" s="670" t="s">
        <v>9</v>
      </c>
      <c r="D4726" s="671" t="s">
        <v>52921</v>
      </c>
    </row>
    <row r="4727" customFormat="false" ht="13.5" hidden="false" customHeight="false" outlineLevel="0" collapsed="false">
      <c r="A4727" s="670" t="s">
        <v>58475</v>
      </c>
      <c r="B4727" s="670" t="s">
        <v>58476</v>
      </c>
      <c r="C4727" s="670" t="s">
        <v>130</v>
      </c>
      <c r="D4727" s="671" t="s">
        <v>58477</v>
      </c>
    </row>
    <row r="4728" customFormat="false" ht="13.5" hidden="false" customHeight="false" outlineLevel="0" collapsed="false">
      <c r="A4728" s="670" t="s">
        <v>58478</v>
      </c>
      <c r="B4728" s="670" t="s">
        <v>58479</v>
      </c>
      <c r="C4728" s="670" t="s">
        <v>130</v>
      </c>
      <c r="D4728" s="671" t="s">
        <v>58480</v>
      </c>
    </row>
    <row r="4729" customFormat="false" ht="13.5" hidden="false" customHeight="false" outlineLevel="0" collapsed="false">
      <c r="A4729" s="670" t="s">
        <v>58481</v>
      </c>
      <c r="B4729" s="670" t="s">
        <v>58482</v>
      </c>
      <c r="C4729" s="670" t="s">
        <v>130</v>
      </c>
      <c r="D4729" s="671" t="s">
        <v>58483</v>
      </c>
    </row>
    <row r="4730" customFormat="false" ht="13.5" hidden="false" customHeight="false" outlineLevel="0" collapsed="false">
      <c r="A4730" s="670" t="s">
        <v>58484</v>
      </c>
      <c r="B4730" s="670" t="s">
        <v>58485</v>
      </c>
      <c r="C4730" s="670" t="s">
        <v>130</v>
      </c>
      <c r="D4730" s="671" t="s">
        <v>58486</v>
      </c>
    </row>
    <row r="4731" customFormat="false" ht="13.5" hidden="false" customHeight="false" outlineLevel="0" collapsed="false">
      <c r="A4731" s="670" t="s">
        <v>58487</v>
      </c>
      <c r="B4731" s="670" t="s">
        <v>58488</v>
      </c>
      <c r="C4731" s="670" t="s">
        <v>130</v>
      </c>
      <c r="D4731" s="671" t="s">
        <v>58489</v>
      </c>
    </row>
    <row r="4732" customFormat="false" ht="13.5" hidden="false" customHeight="false" outlineLevel="0" collapsed="false">
      <c r="A4732" s="670" t="s">
        <v>58490</v>
      </c>
      <c r="B4732" s="670" t="s">
        <v>58491</v>
      </c>
      <c r="C4732" s="670" t="s">
        <v>130</v>
      </c>
      <c r="D4732" s="671" t="s">
        <v>58492</v>
      </c>
    </row>
    <row r="4733" customFormat="false" ht="13.5" hidden="false" customHeight="false" outlineLevel="0" collapsed="false">
      <c r="A4733" s="670" t="s">
        <v>58493</v>
      </c>
      <c r="B4733" s="670" t="s">
        <v>58494</v>
      </c>
      <c r="C4733" s="670" t="s">
        <v>130</v>
      </c>
      <c r="D4733" s="671" t="s">
        <v>58495</v>
      </c>
    </row>
    <row r="4734" customFormat="false" ht="13.5" hidden="false" customHeight="false" outlineLevel="0" collapsed="false">
      <c r="A4734" s="670" t="s">
        <v>58496</v>
      </c>
      <c r="B4734" s="670" t="s">
        <v>58497</v>
      </c>
      <c r="C4734" s="670" t="s">
        <v>130</v>
      </c>
      <c r="D4734" s="671" t="s">
        <v>58498</v>
      </c>
    </row>
    <row r="4735" customFormat="false" ht="13.5" hidden="false" customHeight="false" outlineLevel="0" collapsed="false">
      <c r="A4735" s="670" t="s">
        <v>58499</v>
      </c>
      <c r="B4735" s="670" t="s">
        <v>58500</v>
      </c>
      <c r="C4735" s="670" t="s">
        <v>130</v>
      </c>
      <c r="D4735" s="671" t="s">
        <v>51778</v>
      </c>
    </row>
    <row r="4736" customFormat="false" ht="13.5" hidden="false" customHeight="false" outlineLevel="0" collapsed="false">
      <c r="A4736" s="670" t="s">
        <v>58501</v>
      </c>
      <c r="B4736" s="670" t="s">
        <v>58502</v>
      </c>
      <c r="C4736" s="670" t="s">
        <v>130</v>
      </c>
      <c r="D4736" s="671" t="s">
        <v>47376</v>
      </c>
    </row>
    <row r="4737" customFormat="false" ht="13.5" hidden="false" customHeight="false" outlineLevel="0" collapsed="false">
      <c r="A4737" s="670" t="s">
        <v>58503</v>
      </c>
      <c r="B4737" s="670" t="s">
        <v>58504</v>
      </c>
      <c r="C4737" s="670" t="s">
        <v>130</v>
      </c>
      <c r="D4737" s="671" t="s">
        <v>52346</v>
      </c>
    </row>
    <row r="4738" customFormat="false" ht="13.5" hidden="false" customHeight="false" outlineLevel="0" collapsed="false">
      <c r="A4738" s="670" t="s">
        <v>58505</v>
      </c>
      <c r="B4738" s="670" t="s">
        <v>58506</v>
      </c>
      <c r="C4738" s="670" t="s">
        <v>130</v>
      </c>
      <c r="D4738" s="671" t="s">
        <v>55767</v>
      </c>
    </row>
    <row r="4739" customFormat="false" ht="13.5" hidden="false" customHeight="false" outlineLevel="0" collapsed="false">
      <c r="A4739" s="670" t="s">
        <v>58507</v>
      </c>
      <c r="B4739" s="670" t="s">
        <v>58508</v>
      </c>
      <c r="C4739" s="670" t="s">
        <v>130</v>
      </c>
      <c r="D4739" s="671" t="s">
        <v>56639</v>
      </c>
    </row>
    <row r="4740" customFormat="false" ht="13.5" hidden="false" customHeight="false" outlineLevel="0" collapsed="false">
      <c r="A4740" s="670" t="s">
        <v>58509</v>
      </c>
      <c r="B4740" s="670" t="s">
        <v>58510</v>
      </c>
      <c r="C4740" s="670" t="s">
        <v>130</v>
      </c>
      <c r="D4740" s="671" t="s">
        <v>58511</v>
      </c>
    </row>
    <row r="4741" customFormat="false" ht="13.5" hidden="false" customHeight="false" outlineLevel="0" collapsed="false">
      <c r="A4741" s="670" t="s">
        <v>58512</v>
      </c>
      <c r="B4741" s="670" t="s">
        <v>58513</v>
      </c>
      <c r="C4741" s="670" t="s">
        <v>130</v>
      </c>
      <c r="D4741" s="671" t="s">
        <v>46277</v>
      </c>
    </row>
    <row r="4742" customFormat="false" ht="13.5" hidden="false" customHeight="false" outlineLevel="0" collapsed="false">
      <c r="A4742" s="670" t="s">
        <v>58514</v>
      </c>
      <c r="B4742" s="670" t="s">
        <v>58515</v>
      </c>
      <c r="C4742" s="670" t="s">
        <v>130</v>
      </c>
      <c r="D4742" s="671" t="s">
        <v>47456</v>
      </c>
    </row>
    <row r="4743" customFormat="false" ht="13.5" hidden="false" customHeight="false" outlineLevel="0" collapsed="false">
      <c r="A4743" s="670" t="s">
        <v>58516</v>
      </c>
      <c r="B4743" s="670" t="s">
        <v>58517</v>
      </c>
      <c r="C4743" s="670" t="s">
        <v>130</v>
      </c>
      <c r="D4743" s="671" t="s">
        <v>46858</v>
      </c>
    </row>
    <row r="4744" customFormat="false" ht="13.5" hidden="false" customHeight="false" outlineLevel="0" collapsed="false">
      <c r="A4744" s="670" t="s">
        <v>58518</v>
      </c>
      <c r="B4744" s="670" t="s">
        <v>58519</v>
      </c>
      <c r="C4744" s="670" t="s">
        <v>130</v>
      </c>
      <c r="D4744" s="671" t="s">
        <v>53862</v>
      </c>
    </row>
    <row r="4745" customFormat="false" ht="13.5" hidden="false" customHeight="false" outlineLevel="0" collapsed="false">
      <c r="A4745" s="670" t="s">
        <v>58520</v>
      </c>
      <c r="B4745" s="670" t="s">
        <v>58521</v>
      </c>
      <c r="C4745" s="670" t="s">
        <v>130</v>
      </c>
      <c r="D4745" s="671" t="s">
        <v>53789</v>
      </c>
    </row>
    <row r="4746" customFormat="false" ht="13.5" hidden="false" customHeight="false" outlineLevel="0" collapsed="false">
      <c r="A4746" s="670" t="s">
        <v>58522</v>
      </c>
      <c r="B4746" s="670" t="s">
        <v>58523</v>
      </c>
      <c r="C4746" s="670" t="s">
        <v>130</v>
      </c>
      <c r="D4746" s="671" t="s">
        <v>58524</v>
      </c>
    </row>
    <row r="4747" customFormat="false" ht="13.5" hidden="false" customHeight="false" outlineLevel="0" collapsed="false">
      <c r="A4747" s="670" t="s">
        <v>58525</v>
      </c>
      <c r="B4747" s="670" t="s">
        <v>58526</v>
      </c>
      <c r="C4747" s="670" t="s">
        <v>130</v>
      </c>
      <c r="D4747" s="671" t="s">
        <v>58527</v>
      </c>
    </row>
    <row r="4748" customFormat="false" ht="13.5" hidden="false" customHeight="false" outlineLevel="0" collapsed="false">
      <c r="A4748" s="670" t="s">
        <v>58528</v>
      </c>
      <c r="B4748" s="670" t="s">
        <v>58529</v>
      </c>
      <c r="C4748" s="670" t="s">
        <v>130</v>
      </c>
      <c r="D4748" s="671" t="s">
        <v>58530</v>
      </c>
    </row>
    <row r="4749" customFormat="false" ht="13.5" hidden="false" customHeight="false" outlineLevel="0" collapsed="false">
      <c r="A4749" s="670" t="s">
        <v>58531</v>
      </c>
      <c r="B4749" s="670" t="s">
        <v>58532</v>
      </c>
      <c r="C4749" s="670" t="s">
        <v>130</v>
      </c>
      <c r="D4749" s="671" t="s">
        <v>55599</v>
      </c>
    </row>
    <row r="4750" customFormat="false" ht="13.5" hidden="false" customHeight="false" outlineLevel="0" collapsed="false">
      <c r="A4750" s="670" t="s">
        <v>58533</v>
      </c>
      <c r="B4750" s="670" t="s">
        <v>58534</v>
      </c>
      <c r="C4750" s="670" t="s">
        <v>130</v>
      </c>
      <c r="D4750" s="671" t="s">
        <v>58535</v>
      </c>
    </row>
    <row r="4751" customFormat="false" ht="13.5" hidden="false" customHeight="false" outlineLevel="0" collapsed="false">
      <c r="A4751" s="670" t="s">
        <v>58536</v>
      </c>
      <c r="B4751" s="670" t="s">
        <v>58537</v>
      </c>
      <c r="C4751" s="670" t="s">
        <v>130</v>
      </c>
      <c r="D4751" s="671" t="s">
        <v>48695</v>
      </c>
    </row>
    <row r="4752" customFormat="false" ht="13.5" hidden="false" customHeight="false" outlineLevel="0" collapsed="false">
      <c r="A4752" s="670" t="s">
        <v>58538</v>
      </c>
      <c r="B4752" s="670" t="s">
        <v>58539</v>
      </c>
      <c r="C4752" s="670" t="s">
        <v>130</v>
      </c>
      <c r="D4752" s="671" t="s">
        <v>48394</v>
      </c>
    </row>
    <row r="4753" customFormat="false" ht="13.5" hidden="false" customHeight="false" outlineLevel="0" collapsed="false">
      <c r="A4753" s="670" t="s">
        <v>58540</v>
      </c>
      <c r="B4753" s="670" t="s">
        <v>58541</v>
      </c>
      <c r="C4753" s="670" t="s">
        <v>130</v>
      </c>
      <c r="D4753" s="671" t="s">
        <v>58542</v>
      </c>
    </row>
    <row r="4754" customFormat="false" ht="13.5" hidden="false" customHeight="false" outlineLevel="0" collapsed="false">
      <c r="A4754" s="670" t="s">
        <v>58543</v>
      </c>
      <c r="B4754" s="670" t="s">
        <v>58544</v>
      </c>
      <c r="C4754" s="670" t="s">
        <v>130</v>
      </c>
      <c r="D4754" s="671" t="s">
        <v>56956</v>
      </c>
    </row>
    <row r="4755" customFormat="false" ht="13.5" hidden="false" customHeight="false" outlineLevel="0" collapsed="false">
      <c r="A4755" s="670" t="s">
        <v>58545</v>
      </c>
      <c r="B4755" s="670" t="s">
        <v>58546</v>
      </c>
      <c r="C4755" s="670" t="s">
        <v>130</v>
      </c>
      <c r="D4755" s="671" t="s">
        <v>58547</v>
      </c>
    </row>
    <row r="4756" customFormat="false" ht="13.5" hidden="false" customHeight="false" outlineLevel="0" collapsed="false">
      <c r="A4756" s="670" t="s">
        <v>58548</v>
      </c>
      <c r="B4756" s="670" t="s">
        <v>58549</v>
      </c>
      <c r="C4756" s="670" t="s">
        <v>130</v>
      </c>
      <c r="D4756" s="671" t="s">
        <v>58550</v>
      </c>
    </row>
    <row r="4757" customFormat="false" ht="13.5" hidden="false" customHeight="false" outlineLevel="0" collapsed="false">
      <c r="A4757" s="670" t="s">
        <v>58551</v>
      </c>
      <c r="B4757" s="670" t="s">
        <v>58552</v>
      </c>
      <c r="C4757" s="670" t="s">
        <v>130</v>
      </c>
      <c r="D4757" s="671" t="s">
        <v>58553</v>
      </c>
    </row>
    <row r="4758" customFormat="false" ht="13.5" hidden="false" customHeight="false" outlineLevel="0" collapsed="false">
      <c r="A4758" s="670" t="s">
        <v>58554</v>
      </c>
      <c r="B4758" s="670" t="s">
        <v>58555</v>
      </c>
      <c r="C4758" s="670" t="s">
        <v>9</v>
      </c>
      <c r="D4758" s="671" t="s">
        <v>58556</v>
      </c>
    </row>
    <row r="4759" customFormat="false" ht="13.5" hidden="false" customHeight="false" outlineLevel="0" collapsed="false">
      <c r="A4759" s="670" t="s">
        <v>58557</v>
      </c>
      <c r="B4759" s="670" t="s">
        <v>58558</v>
      </c>
      <c r="C4759" s="670" t="s">
        <v>9</v>
      </c>
      <c r="D4759" s="671" t="s">
        <v>58559</v>
      </c>
    </row>
    <row r="4760" customFormat="false" ht="13.5" hidden="false" customHeight="false" outlineLevel="0" collapsed="false">
      <c r="A4760" s="670" t="s">
        <v>58560</v>
      </c>
      <c r="B4760" s="670" t="s">
        <v>58561</v>
      </c>
      <c r="C4760" s="670" t="s">
        <v>9</v>
      </c>
      <c r="D4760" s="671" t="s">
        <v>47349</v>
      </c>
    </row>
    <row r="4761" customFormat="false" ht="13.5" hidden="false" customHeight="false" outlineLevel="0" collapsed="false">
      <c r="A4761" s="670" t="s">
        <v>58562</v>
      </c>
      <c r="B4761" s="670" t="s">
        <v>58563</v>
      </c>
      <c r="C4761" s="670" t="s">
        <v>9</v>
      </c>
      <c r="D4761" s="671" t="s">
        <v>52311</v>
      </c>
    </row>
    <row r="4762" customFormat="false" ht="13.5" hidden="false" customHeight="false" outlineLevel="0" collapsed="false">
      <c r="A4762" s="670" t="s">
        <v>58564</v>
      </c>
      <c r="B4762" s="670" t="s">
        <v>58565</v>
      </c>
      <c r="C4762" s="670" t="s">
        <v>9</v>
      </c>
      <c r="D4762" s="671" t="s">
        <v>58566</v>
      </c>
    </row>
    <row r="4763" customFormat="false" ht="13.5" hidden="false" customHeight="false" outlineLevel="0" collapsed="false">
      <c r="A4763" s="670" t="s">
        <v>58567</v>
      </c>
      <c r="B4763" s="670" t="s">
        <v>58568</v>
      </c>
      <c r="C4763" s="670" t="s">
        <v>130</v>
      </c>
      <c r="D4763" s="671" t="s">
        <v>58569</v>
      </c>
    </row>
    <row r="4764" customFormat="false" ht="13.5" hidden="false" customHeight="false" outlineLevel="0" collapsed="false">
      <c r="A4764" s="670" t="s">
        <v>58570</v>
      </c>
      <c r="B4764" s="670" t="s">
        <v>58571</v>
      </c>
      <c r="C4764" s="670" t="s">
        <v>9</v>
      </c>
      <c r="D4764" s="671" t="s">
        <v>58572</v>
      </c>
    </row>
    <row r="4765" customFormat="false" ht="13.5" hidden="false" customHeight="false" outlineLevel="0" collapsed="false">
      <c r="A4765" s="670" t="s">
        <v>58573</v>
      </c>
      <c r="B4765" s="670" t="s">
        <v>58574</v>
      </c>
      <c r="C4765" s="670" t="s">
        <v>9</v>
      </c>
      <c r="D4765" s="671" t="s">
        <v>58575</v>
      </c>
    </row>
    <row r="4766" customFormat="false" ht="13.5" hidden="false" customHeight="false" outlineLevel="0" collapsed="false">
      <c r="A4766" s="670" t="s">
        <v>58576</v>
      </c>
      <c r="B4766" s="670" t="s">
        <v>58577</v>
      </c>
      <c r="C4766" s="670" t="s">
        <v>9</v>
      </c>
      <c r="D4766" s="671" t="s">
        <v>58578</v>
      </c>
    </row>
    <row r="4767" customFormat="false" ht="13.5" hidden="false" customHeight="false" outlineLevel="0" collapsed="false">
      <c r="A4767" s="670" t="s">
        <v>58579</v>
      </c>
      <c r="B4767" s="670" t="s">
        <v>58580</v>
      </c>
      <c r="C4767" s="670" t="s">
        <v>9</v>
      </c>
      <c r="D4767" s="671" t="s">
        <v>58581</v>
      </c>
    </row>
    <row r="4768" customFormat="false" ht="13.5" hidden="false" customHeight="false" outlineLevel="0" collapsed="false">
      <c r="A4768" s="670" t="s">
        <v>58582</v>
      </c>
      <c r="B4768" s="670" t="s">
        <v>58583</v>
      </c>
      <c r="C4768" s="670" t="s">
        <v>9</v>
      </c>
      <c r="D4768" s="671" t="s">
        <v>58584</v>
      </c>
    </row>
    <row r="4769" customFormat="false" ht="13.5" hidden="false" customHeight="false" outlineLevel="0" collapsed="false">
      <c r="A4769" s="670" t="s">
        <v>58585</v>
      </c>
      <c r="B4769" s="670" t="s">
        <v>58586</v>
      </c>
      <c r="C4769" s="670" t="s">
        <v>1696</v>
      </c>
      <c r="D4769" s="671" t="s">
        <v>58587</v>
      </c>
    </row>
    <row r="4770" customFormat="false" ht="13.5" hidden="false" customHeight="false" outlineLevel="0" collapsed="false">
      <c r="A4770" s="670" t="s">
        <v>58588</v>
      </c>
      <c r="B4770" s="670" t="s">
        <v>58589</v>
      </c>
      <c r="C4770" s="670" t="s">
        <v>1696</v>
      </c>
      <c r="D4770" s="671" t="s">
        <v>58590</v>
      </c>
    </row>
    <row r="4771" customFormat="false" ht="13.5" hidden="false" customHeight="false" outlineLevel="0" collapsed="false">
      <c r="A4771" s="670" t="s">
        <v>58591</v>
      </c>
      <c r="B4771" s="670" t="s">
        <v>58592</v>
      </c>
      <c r="C4771" s="670" t="s">
        <v>1696</v>
      </c>
      <c r="D4771" s="671" t="s">
        <v>51427</v>
      </c>
    </row>
    <row r="4772" customFormat="false" ht="13.5" hidden="false" customHeight="false" outlineLevel="0" collapsed="false">
      <c r="A4772" s="670" t="s">
        <v>58593</v>
      </c>
      <c r="B4772" s="670" t="s">
        <v>58594</v>
      </c>
      <c r="C4772" s="670" t="s">
        <v>130</v>
      </c>
      <c r="D4772" s="671" t="s">
        <v>58595</v>
      </c>
    </row>
    <row r="4773" customFormat="false" ht="13.5" hidden="false" customHeight="false" outlineLevel="0" collapsed="false">
      <c r="A4773" s="670" t="s">
        <v>58596</v>
      </c>
      <c r="B4773" s="670" t="s">
        <v>58597</v>
      </c>
      <c r="C4773" s="670" t="s">
        <v>130</v>
      </c>
      <c r="D4773" s="671" t="s">
        <v>48416</v>
      </c>
    </row>
    <row r="4774" customFormat="false" ht="13.5" hidden="false" customHeight="false" outlineLevel="0" collapsed="false">
      <c r="A4774" s="670" t="s">
        <v>58598</v>
      </c>
      <c r="B4774" s="670" t="s">
        <v>58599</v>
      </c>
      <c r="C4774" s="670" t="s">
        <v>9</v>
      </c>
      <c r="D4774" s="671" t="s">
        <v>58600</v>
      </c>
    </row>
    <row r="4775" customFormat="false" ht="13.5" hidden="false" customHeight="false" outlineLevel="0" collapsed="false">
      <c r="A4775" s="670" t="s">
        <v>58601</v>
      </c>
      <c r="B4775" s="670" t="s">
        <v>58602</v>
      </c>
      <c r="C4775" s="670" t="s">
        <v>9</v>
      </c>
      <c r="D4775" s="671" t="s">
        <v>58603</v>
      </c>
    </row>
    <row r="4776" customFormat="false" ht="13.5" hidden="false" customHeight="false" outlineLevel="0" collapsed="false">
      <c r="A4776" s="670" t="s">
        <v>58604</v>
      </c>
      <c r="B4776" s="670" t="s">
        <v>58605</v>
      </c>
      <c r="C4776" s="670" t="s">
        <v>9</v>
      </c>
      <c r="D4776" s="671" t="s">
        <v>58606</v>
      </c>
    </row>
    <row r="4777" customFormat="false" ht="13.5" hidden="false" customHeight="false" outlineLevel="0" collapsed="false">
      <c r="A4777" s="670" t="s">
        <v>58607</v>
      </c>
      <c r="B4777" s="670" t="s">
        <v>58608</v>
      </c>
      <c r="C4777" s="670" t="s">
        <v>9</v>
      </c>
      <c r="D4777" s="671" t="s">
        <v>58609</v>
      </c>
    </row>
    <row r="4778" customFormat="false" ht="13.5" hidden="false" customHeight="false" outlineLevel="0" collapsed="false">
      <c r="A4778" s="670" t="s">
        <v>58610</v>
      </c>
      <c r="B4778" s="670" t="s">
        <v>58611</v>
      </c>
      <c r="C4778" s="670" t="s">
        <v>9</v>
      </c>
      <c r="D4778" s="671" t="s">
        <v>58612</v>
      </c>
    </row>
    <row r="4779" customFormat="false" ht="13.5" hidden="false" customHeight="false" outlineLevel="0" collapsed="false">
      <c r="A4779" s="670" t="s">
        <v>58613</v>
      </c>
      <c r="B4779" s="670" t="s">
        <v>58614</v>
      </c>
      <c r="C4779" s="670" t="s">
        <v>9</v>
      </c>
      <c r="D4779" s="671" t="s">
        <v>58615</v>
      </c>
    </row>
    <row r="4780" customFormat="false" ht="13.5" hidden="false" customHeight="false" outlineLevel="0" collapsed="false">
      <c r="A4780" s="670" t="s">
        <v>58616</v>
      </c>
      <c r="B4780" s="670" t="s">
        <v>58617</v>
      </c>
      <c r="C4780" s="670" t="s">
        <v>9</v>
      </c>
      <c r="D4780" s="671" t="s">
        <v>58618</v>
      </c>
    </row>
    <row r="4781" customFormat="false" ht="13.5" hidden="false" customHeight="false" outlineLevel="0" collapsed="false">
      <c r="A4781" s="670" t="s">
        <v>58619</v>
      </c>
      <c r="B4781" s="670" t="s">
        <v>58620</v>
      </c>
      <c r="C4781" s="670" t="s">
        <v>9</v>
      </c>
      <c r="D4781" s="671" t="s">
        <v>58621</v>
      </c>
    </row>
    <row r="4782" customFormat="false" ht="13.5" hidden="false" customHeight="false" outlineLevel="0" collapsed="false">
      <c r="A4782" s="670" t="s">
        <v>58622</v>
      </c>
      <c r="B4782" s="670" t="s">
        <v>58623</v>
      </c>
      <c r="C4782" s="670" t="s">
        <v>9</v>
      </c>
      <c r="D4782" s="671" t="s">
        <v>58624</v>
      </c>
    </row>
    <row r="4783" customFormat="false" ht="13.5" hidden="false" customHeight="false" outlineLevel="0" collapsed="false">
      <c r="A4783" s="670" t="s">
        <v>58625</v>
      </c>
      <c r="B4783" s="670" t="s">
        <v>58626</v>
      </c>
      <c r="C4783" s="670" t="s">
        <v>9</v>
      </c>
      <c r="D4783" s="671" t="s">
        <v>58627</v>
      </c>
    </row>
    <row r="4784" customFormat="false" ht="13.5" hidden="false" customHeight="false" outlineLevel="0" collapsed="false">
      <c r="A4784" s="670" t="s">
        <v>58628</v>
      </c>
      <c r="B4784" s="670" t="s">
        <v>58629</v>
      </c>
      <c r="C4784" s="670" t="s">
        <v>9</v>
      </c>
      <c r="D4784" s="671" t="s">
        <v>58630</v>
      </c>
    </row>
    <row r="4785" customFormat="false" ht="13.5" hidden="false" customHeight="false" outlineLevel="0" collapsed="false">
      <c r="A4785" s="670" t="s">
        <v>58631</v>
      </c>
      <c r="B4785" s="670" t="s">
        <v>58632</v>
      </c>
      <c r="C4785" s="670" t="s">
        <v>9</v>
      </c>
      <c r="D4785" s="671" t="s">
        <v>58633</v>
      </c>
    </row>
    <row r="4786" customFormat="false" ht="13.5" hidden="false" customHeight="false" outlineLevel="0" collapsed="false">
      <c r="A4786" s="670" t="s">
        <v>58634</v>
      </c>
      <c r="B4786" s="670" t="s">
        <v>58635</v>
      </c>
      <c r="C4786" s="670" t="s">
        <v>9</v>
      </c>
      <c r="D4786" s="671" t="s">
        <v>58636</v>
      </c>
    </row>
    <row r="4787" customFormat="false" ht="13.5" hidden="false" customHeight="false" outlineLevel="0" collapsed="false">
      <c r="A4787" s="670" t="s">
        <v>58637</v>
      </c>
      <c r="B4787" s="670" t="s">
        <v>58638</v>
      </c>
      <c r="C4787" s="670" t="s">
        <v>9</v>
      </c>
      <c r="D4787" s="671" t="s">
        <v>58639</v>
      </c>
    </row>
    <row r="4788" customFormat="false" ht="13.5" hidden="false" customHeight="false" outlineLevel="0" collapsed="false">
      <c r="A4788" s="670" t="s">
        <v>58640</v>
      </c>
      <c r="B4788" s="670" t="s">
        <v>58641</v>
      </c>
      <c r="C4788" s="670" t="s">
        <v>9</v>
      </c>
      <c r="D4788" s="671" t="s">
        <v>58642</v>
      </c>
    </row>
    <row r="4789" customFormat="false" ht="13.5" hidden="false" customHeight="false" outlineLevel="0" collapsed="false">
      <c r="A4789" s="670" t="s">
        <v>58643</v>
      </c>
      <c r="B4789" s="670" t="s">
        <v>58644</v>
      </c>
      <c r="C4789" s="670" t="s">
        <v>9</v>
      </c>
      <c r="D4789" s="671" t="s">
        <v>58645</v>
      </c>
    </row>
    <row r="4790" customFormat="false" ht="13.5" hidden="false" customHeight="false" outlineLevel="0" collapsed="false">
      <c r="A4790" s="670" t="s">
        <v>58646</v>
      </c>
      <c r="B4790" s="670" t="s">
        <v>58647</v>
      </c>
      <c r="C4790" s="670" t="s">
        <v>9</v>
      </c>
      <c r="D4790" s="671" t="s">
        <v>58648</v>
      </c>
    </row>
    <row r="4791" customFormat="false" ht="13.5" hidden="false" customHeight="false" outlineLevel="0" collapsed="false">
      <c r="A4791" s="670" t="s">
        <v>58649</v>
      </c>
      <c r="B4791" s="670" t="s">
        <v>58650</v>
      </c>
      <c r="C4791" s="670" t="s">
        <v>9</v>
      </c>
      <c r="D4791" s="671" t="s">
        <v>58651</v>
      </c>
    </row>
    <row r="4792" customFormat="false" ht="13.5" hidden="false" customHeight="false" outlineLevel="0" collapsed="false">
      <c r="A4792" s="670" t="s">
        <v>58652</v>
      </c>
      <c r="B4792" s="670" t="s">
        <v>58653</v>
      </c>
      <c r="C4792" s="670" t="s">
        <v>9</v>
      </c>
      <c r="D4792" s="671" t="s">
        <v>58654</v>
      </c>
    </row>
    <row r="4793" customFormat="false" ht="13.5" hidden="false" customHeight="false" outlineLevel="0" collapsed="false">
      <c r="A4793" s="670" t="s">
        <v>58655</v>
      </c>
      <c r="B4793" s="670" t="s">
        <v>58656</v>
      </c>
      <c r="C4793" s="670" t="s">
        <v>9</v>
      </c>
      <c r="D4793" s="671" t="s">
        <v>58657</v>
      </c>
    </row>
    <row r="4794" customFormat="false" ht="13.5" hidden="false" customHeight="false" outlineLevel="0" collapsed="false">
      <c r="A4794" s="670" t="s">
        <v>58658</v>
      </c>
      <c r="B4794" s="670" t="s">
        <v>58659</v>
      </c>
      <c r="C4794" s="670" t="s">
        <v>9</v>
      </c>
      <c r="D4794" s="671" t="s">
        <v>58660</v>
      </c>
    </row>
    <row r="4795" customFormat="false" ht="13.5" hidden="false" customHeight="false" outlineLevel="0" collapsed="false">
      <c r="A4795" s="670" t="s">
        <v>58661</v>
      </c>
      <c r="B4795" s="670" t="s">
        <v>58662</v>
      </c>
      <c r="C4795" s="670" t="s">
        <v>9</v>
      </c>
      <c r="D4795" s="671" t="s">
        <v>58663</v>
      </c>
    </row>
    <row r="4796" customFormat="false" ht="13.5" hidden="false" customHeight="false" outlineLevel="0" collapsed="false">
      <c r="A4796" s="670" t="s">
        <v>58664</v>
      </c>
      <c r="B4796" s="670" t="s">
        <v>58665</v>
      </c>
      <c r="C4796" s="670" t="s">
        <v>9</v>
      </c>
      <c r="D4796" s="671" t="s">
        <v>58666</v>
      </c>
    </row>
    <row r="4797" customFormat="false" ht="13.5" hidden="false" customHeight="false" outlineLevel="0" collapsed="false">
      <c r="A4797" s="670" t="s">
        <v>58667</v>
      </c>
      <c r="B4797" s="670" t="s">
        <v>58668</v>
      </c>
      <c r="C4797" s="670" t="s">
        <v>9</v>
      </c>
      <c r="D4797" s="671" t="s">
        <v>58669</v>
      </c>
    </row>
    <row r="4798" customFormat="false" ht="13.5" hidden="false" customHeight="false" outlineLevel="0" collapsed="false">
      <c r="A4798" s="670" t="s">
        <v>58670</v>
      </c>
      <c r="B4798" s="670" t="s">
        <v>58671</v>
      </c>
      <c r="C4798" s="670" t="s">
        <v>9</v>
      </c>
      <c r="D4798" s="671" t="s">
        <v>58672</v>
      </c>
    </row>
    <row r="4799" customFormat="false" ht="13.5" hidden="false" customHeight="false" outlineLevel="0" collapsed="false">
      <c r="A4799" s="670" t="s">
        <v>58673</v>
      </c>
      <c r="B4799" s="670" t="s">
        <v>58674</v>
      </c>
      <c r="C4799" s="670" t="s">
        <v>9</v>
      </c>
      <c r="D4799" s="671" t="s">
        <v>58675</v>
      </c>
    </row>
    <row r="4800" customFormat="false" ht="13.5" hidden="false" customHeight="false" outlineLevel="0" collapsed="false">
      <c r="A4800" s="670" t="s">
        <v>58676</v>
      </c>
      <c r="B4800" s="670" t="s">
        <v>58677</v>
      </c>
      <c r="C4800" s="670" t="s">
        <v>9</v>
      </c>
      <c r="D4800" s="671" t="s">
        <v>58678</v>
      </c>
    </row>
    <row r="4801" customFormat="false" ht="13.5" hidden="false" customHeight="false" outlineLevel="0" collapsed="false">
      <c r="A4801" s="670" t="s">
        <v>58679</v>
      </c>
      <c r="B4801" s="670" t="s">
        <v>58680</v>
      </c>
      <c r="C4801" s="670" t="s">
        <v>859</v>
      </c>
      <c r="D4801" s="671" t="s">
        <v>58681</v>
      </c>
    </row>
    <row r="4802" customFormat="false" ht="13.5" hidden="false" customHeight="false" outlineLevel="0" collapsed="false">
      <c r="A4802" s="670" t="s">
        <v>58682</v>
      </c>
      <c r="B4802" s="670" t="s">
        <v>58683</v>
      </c>
      <c r="C4802" s="670" t="s">
        <v>859</v>
      </c>
      <c r="D4802" s="671" t="s">
        <v>58684</v>
      </c>
    </row>
    <row r="4803" customFormat="false" ht="13.5" hidden="false" customHeight="false" outlineLevel="0" collapsed="false">
      <c r="A4803" s="670" t="s">
        <v>58685</v>
      </c>
      <c r="B4803" s="670" t="s">
        <v>58686</v>
      </c>
      <c r="C4803" s="670" t="s">
        <v>859</v>
      </c>
      <c r="D4803" s="671" t="s">
        <v>58687</v>
      </c>
    </row>
    <row r="4804" customFormat="false" ht="13.5" hidden="false" customHeight="false" outlineLevel="0" collapsed="false">
      <c r="A4804" s="670" t="s">
        <v>58688</v>
      </c>
      <c r="B4804" s="670" t="s">
        <v>58689</v>
      </c>
      <c r="C4804" s="670" t="s">
        <v>859</v>
      </c>
      <c r="D4804" s="671" t="s">
        <v>45743</v>
      </c>
    </row>
    <row r="4805" customFormat="false" ht="13.5" hidden="false" customHeight="false" outlineLevel="0" collapsed="false">
      <c r="A4805" s="670" t="s">
        <v>58690</v>
      </c>
      <c r="B4805" s="670" t="s">
        <v>58691</v>
      </c>
      <c r="C4805" s="670" t="s">
        <v>859</v>
      </c>
      <c r="D4805" s="671" t="s">
        <v>58692</v>
      </c>
    </row>
    <row r="4806" customFormat="false" ht="13.5" hidden="false" customHeight="false" outlineLevel="0" collapsed="false">
      <c r="A4806" s="670" t="s">
        <v>58693</v>
      </c>
      <c r="B4806" s="670" t="s">
        <v>58694</v>
      </c>
      <c r="C4806" s="670" t="s">
        <v>859</v>
      </c>
      <c r="D4806" s="671" t="s">
        <v>57996</v>
      </c>
    </row>
    <row r="4807" customFormat="false" ht="13.5" hidden="false" customHeight="false" outlineLevel="0" collapsed="false">
      <c r="A4807" s="670" t="s">
        <v>58695</v>
      </c>
      <c r="B4807" s="670" t="s">
        <v>58696</v>
      </c>
      <c r="C4807" s="670" t="s">
        <v>859</v>
      </c>
      <c r="D4807" s="671" t="s">
        <v>58697</v>
      </c>
    </row>
    <row r="4808" customFormat="false" ht="13.5" hidden="false" customHeight="false" outlineLevel="0" collapsed="false">
      <c r="A4808" s="670" t="s">
        <v>58698</v>
      </c>
      <c r="B4808" s="670" t="s">
        <v>58699</v>
      </c>
      <c r="C4808" s="670" t="s">
        <v>859</v>
      </c>
      <c r="D4808" s="671" t="s">
        <v>58700</v>
      </c>
    </row>
    <row r="4809" customFormat="false" ht="13.5" hidden="false" customHeight="false" outlineLevel="0" collapsed="false">
      <c r="A4809" s="670" t="s">
        <v>58701</v>
      </c>
      <c r="B4809" s="670" t="s">
        <v>58702</v>
      </c>
      <c r="C4809" s="670" t="s">
        <v>1696</v>
      </c>
      <c r="D4809" s="671" t="s">
        <v>58703</v>
      </c>
    </row>
    <row r="4810" customFormat="false" ht="13.5" hidden="false" customHeight="false" outlineLevel="0" collapsed="false">
      <c r="A4810" s="670" t="s">
        <v>58704</v>
      </c>
      <c r="B4810" s="670" t="s">
        <v>58705</v>
      </c>
      <c r="C4810" s="670" t="s">
        <v>859</v>
      </c>
      <c r="D4810" s="671" t="s">
        <v>47337</v>
      </c>
    </row>
    <row r="4811" customFormat="false" ht="13.5" hidden="false" customHeight="false" outlineLevel="0" collapsed="false">
      <c r="A4811" s="670" t="s">
        <v>58706</v>
      </c>
      <c r="B4811" s="670" t="s">
        <v>58707</v>
      </c>
      <c r="C4811" s="670" t="s">
        <v>859</v>
      </c>
      <c r="D4811" s="671" t="s">
        <v>47446</v>
      </c>
    </row>
    <row r="4812" customFormat="false" ht="13.5" hidden="false" customHeight="false" outlineLevel="0" collapsed="false">
      <c r="A4812" s="670" t="s">
        <v>58708</v>
      </c>
      <c r="B4812" s="670" t="s">
        <v>58709</v>
      </c>
      <c r="C4812" s="670" t="s">
        <v>859</v>
      </c>
      <c r="D4812" s="671" t="s">
        <v>58710</v>
      </c>
    </row>
    <row r="4813" customFormat="false" ht="13.5" hidden="false" customHeight="false" outlineLevel="0" collapsed="false">
      <c r="A4813" s="670" t="s">
        <v>58711</v>
      </c>
      <c r="B4813" s="670" t="s">
        <v>58712</v>
      </c>
      <c r="C4813" s="670" t="s">
        <v>859</v>
      </c>
      <c r="D4813" s="671" t="s">
        <v>58713</v>
      </c>
    </row>
    <row r="4814" customFormat="false" ht="13.5" hidden="false" customHeight="false" outlineLevel="0" collapsed="false">
      <c r="A4814" s="670" t="s">
        <v>58714</v>
      </c>
      <c r="B4814" s="670" t="s">
        <v>58715</v>
      </c>
      <c r="C4814" s="670" t="s">
        <v>859</v>
      </c>
      <c r="D4814" s="671" t="s">
        <v>58716</v>
      </c>
    </row>
    <row r="4815" customFormat="false" ht="13.5" hidden="false" customHeight="false" outlineLevel="0" collapsed="false">
      <c r="A4815" s="670" t="s">
        <v>58717</v>
      </c>
      <c r="B4815" s="670" t="s">
        <v>58718</v>
      </c>
      <c r="C4815" s="670" t="s">
        <v>859</v>
      </c>
      <c r="D4815" s="671" t="s">
        <v>45950</v>
      </c>
    </row>
    <row r="4816" customFormat="false" ht="13.5" hidden="false" customHeight="false" outlineLevel="0" collapsed="false">
      <c r="A4816" s="670" t="s">
        <v>58719</v>
      </c>
      <c r="B4816" s="670" t="s">
        <v>58720</v>
      </c>
      <c r="C4816" s="670" t="s">
        <v>859</v>
      </c>
      <c r="D4816" s="671" t="s">
        <v>58721</v>
      </c>
    </row>
    <row r="4817" customFormat="false" ht="13.5" hidden="false" customHeight="false" outlineLevel="0" collapsed="false">
      <c r="A4817" s="670" t="s">
        <v>58722</v>
      </c>
      <c r="B4817" s="670" t="s">
        <v>58723</v>
      </c>
      <c r="C4817" s="670" t="s">
        <v>859</v>
      </c>
      <c r="D4817" s="671" t="s">
        <v>47370</v>
      </c>
    </row>
    <row r="4818" customFormat="false" ht="13.5" hidden="false" customHeight="false" outlineLevel="0" collapsed="false">
      <c r="A4818" s="670" t="s">
        <v>58724</v>
      </c>
      <c r="B4818" s="670" t="s">
        <v>58725</v>
      </c>
      <c r="C4818" s="670" t="s">
        <v>859</v>
      </c>
      <c r="D4818" s="671" t="s">
        <v>45293</v>
      </c>
    </row>
    <row r="4819" customFormat="false" ht="13.5" hidden="false" customHeight="false" outlineLevel="0" collapsed="false">
      <c r="A4819" s="670" t="s">
        <v>58726</v>
      </c>
      <c r="B4819" s="670" t="s">
        <v>58727</v>
      </c>
      <c r="C4819" s="670" t="s">
        <v>859</v>
      </c>
      <c r="D4819" s="671" t="s">
        <v>52129</v>
      </c>
    </row>
    <row r="4820" customFormat="false" ht="13.5" hidden="false" customHeight="false" outlineLevel="0" collapsed="false">
      <c r="A4820" s="670" t="s">
        <v>58728</v>
      </c>
      <c r="B4820" s="670" t="s">
        <v>58729</v>
      </c>
      <c r="C4820" s="670" t="s">
        <v>859</v>
      </c>
      <c r="D4820" s="671" t="s">
        <v>58730</v>
      </c>
    </row>
    <row r="4821" customFormat="false" ht="13.5" hidden="false" customHeight="false" outlineLevel="0" collapsed="false">
      <c r="A4821" s="670" t="s">
        <v>58731</v>
      </c>
      <c r="B4821" s="670" t="s">
        <v>58732</v>
      </c>
      <c r="C4821" s="670" t="s">
        <v>859</v>
      </c>
      <c r="D4821" s="671" t="s">
        <v>51330</v>
      </c>
    </row>
    <row r="4822" customFormat="false" ht="13.5" hidden="false" customHeight="false" outlineLevel="0" collapsed="false">
      <c r="A4822" s="670" t="s">
        <v>58733</v>
      </c>
      <c r="B4822" s="670" t="s">
        <v>58734</v>
      </c>
      <c r="C4822" s="670" t="s">
        <v>859</v>
      </c>
      <c r="D4822" s="671" t="s">
        <v>58735</v>
      </c>
    </row>
    <row r="4823" customFormat="false" ht="13.5" hidden="false" customHeight="false" outlineLevel="0" collapsed="false">
      <c r="A4823" s="670" t="s">
        <v>58736</v>
      </c>
      <c r="B4823" s="670" t="s">
        <v>58737</v>
      </c>
      <c r="C4823" s="670" t="s">
        <v>859</v>
      </c>
      <c r="D4823" s="671" t="s">
        <v>58738</v>
      </c>
    </row>
    <row r="4824" customFormat="false" ht="13.5" hidden="false" customHeight="false" outlineLevel="0" collapsed="false">
      <c r="A4824" s="670" t="s">
        <v>58739</v>
      </c>
      <c r="B4824" s="670" t="s">
        <v>58740</v>
      </c>
      <c r="C4824" s="670" t="s">
        <v>859</v>
      </c>
      <c r="D4824" s="671" t="s">
        <v>54999</v>
      </c>
    </row>
    <row r="4825" customFormat="false" ht="13.5" hidden="false" customHeight="false" outlineLevel="0" collapsed="false">
      <c r="A4825" s="670" t="s">
        <v>58741</v>
      </c>
      <c r="B4825" s="670" t="s">
        <v>58742</v>
      </c>
      <c r="C4825" s="670" t="s">
        <v>859</v>
      </c>
      <c r="D4825" s="671" t="s">
        <v>58743</v>
      </c>
    </row>
    <row r="4826" customFormat="false" ht="13.5" hidden="false" customHeight="false" outlineLevel="0" collapsed="false">
      <c r="A4826" s="670" t="s">
        <v>58744</v>
      </c>
      <c r="B4826" s="670" t="s">
        <v>58745</v>
      </c>
      <c r="C4826" s="670" t="s">
        <v>859</v>
      </c>
      <c r="D4826" s="671" t="s">
        <v>52576</v>
      </c>
    </row>
    <row r="4827" customFormat="false" ht="13.5" hidden="false" customHeight="false" outlineLevel="0" collapsed="false">
      <c r="A4827" s="670" t="s">
        <v>58746</v>
      </c>
      <c r="B4827" s="670" t="s">
        <v>58747</v>
      </c>
      <c r="C4827" s="670" t="s">
        <v>859</v>
      </c>
      <c r="D4827" s="671" t="s">
        <v>58748</v>
      </c>
    </row>
    <row r="4828" customFormat="false" ht="13.5" hidden="false" customHeight="false" outlineLevel="0" collapsed="false">
      <c r="A4828" s="670" t="s">
        <v>58749</v>
      </c>
      <c r="B4828" s="670" t="s">
        <v>58750</v>
      </c>
      <c r="C4828" s="670" t="s">
        <v>859</v>
      </c>
      <c r="D4828" s="671" t="s">
        <v>58751</v>
      </c>
    </row>
    <row r="4829" customFormat="false" ht="13.5" hidden="false" customHeight="false" outlineLevel="0" collapsed="false">
      <c r="A4829" s="670" t="s">
        <v>58752</v>
      </c>
      <c r="B4829" s="670" t="s">
        <v>58753</v>
      </c>
      <c r="C4829" s="670" t="s">
        <v>859</v>
      </c>
      <c r="D4829" s="671" t="s">
        <v>58754</v>
      </c>
    </row>
    <row r="4830" customFormat="false" ht="13.5" hidden="false" customHeight="false" outlineLevel="0" collapsed="false">
      <c r="A4830" s="670" t="s">
        <v>58755</v>
      </c>
      <c r="B4830" s="670" t="s">
        <v>58756</v>
      </c>
      <c r="C4830" s="670" t="s">
        <v>859</v>
      </c>
      <c r="D4830" s="671" t="s">
        <v>55397</v>
      </c>
    </row>
    <row r="4831" customFormat="false" ht="13.5" hidden="false" customHeight="false" outlineLevel="0" collapsed="false">
      <c r="A4831" s="670" t="s">
        <v>58757</v>
      </c>
      <c r="B4831" s="670" t="s">
        <v>58758</v>
      </c>
      <c r="C4831" s="670" t="s">
        <v>859</v>
      </c>
      <c r="D4831" s="671" t="s">
        <v>58759</v>
      </c>
    </row>
    <row r="4832" customFormat="false" ht="13.5" hidden="false" customHeight="false" outlineLevel="0" collapsed="false">
      <c r="A4832" s="670" t="s">
        <v>58760</v>
      </c>
      <c r="B4832" s="670" t="s">
        <v>58761</v>
      </c>
      <c r="C4832" s="670" t="s">
        <v>859</v>
      </c>
      <c r="D4832" s="671" t="s">
        <v>52085</v>
      </c>
    </row>
    <row r="4833" customFormat="false" ht="13.5" hidden="false" customHeight="false" outlineLevel="0" collapsed="false">
      <c r="A4833" s="670" t="s">
        <v>58762</v>
      </c>
      <c r="B4833" s="670" t="s">
        <v>58763</v>
      </c>
      <c r="C4833" s="670" t="s">
        <v>859</v>
      </c>
      <c r="D4833" s="671" t="s">
        <v>55422</v>
      </c>
    </row>
    <row r="4834" customFormat="false" ht="13.5" hidden="false" customHeight="false" outlineLevel="0" collapsed="false">
      <c r="A4834" s="670" t="s">
        <v>58764</v>
      </c>
      <c r="B4834" s="670" t="s">
        <v>58765</v>
      </c>
      <c r="C4834" s="670" t="s">
        <v>859</v>
      </c>
      <c r="D4834" s="671" t="s">
        <v>58766</v>
      </c>
    </row>
    <row r="4835" customFormat="false" ht="13.5" hidden="false" customHeight="false" outlineLevel="0" collapsed="false">
      <c r="A4835" s="670" t="s">
        <v>58767</v>
      </c>
      <c r="B4835" s="670" t="s">
        <v>58768</v>
      </c>
      <c r="C4835" s="670" t="s">
        <v>859</v>
      </c>
      <c r="D4835" s="671" t="s">
        <v>58769</v>
      </c>
    </row>
    <row r="4836" customFormat="false" ht="13.5" hidden="false" customHeight="false" outlineLevel="0" collapsed="false">
      <c r="A4836" s="670" t="s">
        <v>58770</v>
      </c>
      <c r="B4836" s="670" t="s">
        <v>58771</v>
      </c>
      <c r="C4836" s="670" t="s">
        <v>859</v>
      </c>
      <c r="D4836" s="671" t="s">
        <v>58772</v>
      </c>
    </row>
    <row r="4837" customFormat="false" ht="13.5" hidden="false" customHeight="false" outlineLevel="0" collapsed="false">
      <c r="A4837" s="670" t="s">
        <v>58773</v>
      </c>
      <c r="B4837" s="670" t="s">
        <v>58774</v>
      </c>
      <c r="C4837" s="670" t="s">
        <v>859</v>
      </c>
      <c r="D4837" s="671" t="s">
        <v>58775</v>
      </c>
    </row>
    <row r="4838" customFormat="false" ht="13.5" hidden="false" customHeight="false" outlineLevel="0" collapsed="false">
      <c r="A4838" s="670" t="s">
        <v>58776</v>
      </c>
      <c r="B4838" s="670" t="s">
        <v>58777</v>
      </c>
      <c r="C4838" s="670" t="s">
        <v>859</v>
      </c>
      <c r="D4838" s="671" t="s">
        <v>58778</v>
      </c>
    </row>
    <row r="4839" customFormat="false" ht="13.5" hidden="false" customHeight="false" outlineLevel="0" collapsed="false">
      <c r="A4839" s="670" t="s">
        <v>58779</v>
      </c>
      <c r="B4839" s="670" t="s">
        <v>58780</v>
      </c>
      <c r="C4839" s="670" t="s">
        <v>859</v>
      </c>
      <c r="D4839" s="671" t="s">
        <v>51415</v>
      </c>
    </row>
    <row r="4840" customFormat="false" ht="13.5" hidden="false" customHeight="false" outlineLevel="0" collapsed="false">
      <c r="A4840" s="670" t="s">
        <v>58781</v>
      </c>
      <c r="B4840" s="670" t="s">
        <v>58782</v>
      </c>
      <c r="C4840" s="670" t="s">
        <v>859</v>
      </c>
      <c r="D4840" s="671" t="s">
        <v>54722</v>
      </c>
    </row>
    <row r="4841" customFormat="false" ht="13.5" hidden="false" customHeight="false" outlineLevel="0" collapsed="false">
      <c r="A4841" s="670" t="s">
        <v>58783</v>
      </c>
      <c r="B4841" s="670" t="s">
        <v>58784</v>
      </c>
      <c r="C4841" s="670" t="s">
        <v>859</v>
      </c>
      <c r="D4841" s="671" t="s">
        <v>58785</v>
      </c>
    </row>
    <row r="4842" customFormat="false" ht="13.5" hidden="false" customHeight="false" outlineLevel="0" collapsed="false">
      <c r="A4842" s="670" t="s">
        <v>58786</v>
      </c>
      <c r="B4842" s="670" t="s">
        <v>58787</v>
      </c>
      <c r="C4842" s="670" t="s">
        <v>859</v>
      </c>
      <c r="D4842" s="671" t="s">
        <v>58788</v>
      </c>
    </row>
    <row r="4843" customFormat="false" ht="13.5" hidden="false" customHeight="false" outlineLevel="0" collapsed="false">
      <c r="A4843" s="670" t="s">
        <v>58789</v>
      </c>
      <c r="B4843" s="670" t="s">
        <v>58790</v>
      </c>
      <c r="C4843" s="670" t="s">
        <v>859</v>
      </c>
      <c r="D4843" s="671" t="s">
        <v>52241</v>
      </c>
    </row>
    <row r="4844" customFormat="false" ht="13.5" hidden="false" customHeight="false" outlineLevel="0" collapsed="false">
      <c r="A4844" s="670" t="s">
        <v>58791</v>
      </c>
      <c r="B4844" s="670" t="s">
        <v>58792</v>
      </c>
      <c r="C4844" s="670" t="s">
        <v>859</v>
      </c>
      <c r="D4844" s="671" t="s">
        <v>55394</v>
      </c>
    </row>
    <row r="4845" customFormat="false" ht="13.5" hidden="false" customHeight="false" outlineLevel="0" collapsed="false">
      <c r="A4845" s="670" t="s">
        <v>58793</v>
      </c>
      <c r="B4845" s="670" t="s">
        <v>58794</v>
      </c>
      <c r="C4845" s="670" t="s">
        <v>859</v>
      </c>
      <c r="D4845" s="671" t="s">
        <v>58795</v>
      </c>
    </row>
    <row r="4846" customFormat="false" ht="13.5" hidden="false" customHeight="false" outlineLevel="0" collapsed="false">
      <c r="A4846" s="670" t="s">
        <v>58796</v>
      </c>
      <c r="B4846" s="670" t="s">
        <v>58797</v>
      </c>
      <c r="C4846" s="670" t="s">
        <v>859</v>
      </c>
      <c r="D4846" s="671" t="s">
        <v>53830</v>
      </c>
    </row>
    <row r="4847" customFormat="false" ht="13.5" hidden="false" customHeight="false" outlineLevel="0" collapsed="false">
      <c r="A4847" s="670" t="s">
        <v>58798</v>
      </c>
      <c r="B4847" s="670" t="s">
        <v>58799</v>
      </c>
      <c r="C4847" s="670" t="s">
        <v>859</v>
      </c>
      <c r="D4847" s="671" t="s">
        <v>58800</v>
      </c>
    </row>
    <row r="4848" customFormat="false" ht="13.5" hidden="false" customHeight="false" outlineLevel="0" collapsed="false">
      <c r="A4848" s="670" t="s">
        <v>58801</v>
      </c>
      <c r="B4848" s="670" t="s">
        <v>58802</v>
      </c>
      <c r="C4848" s="670" t="s">
        <v>859</v>
      </c>
      <c r="D4848" s="671" t="s">
        <v>58803</v>
      </c>
    </row>
    <row r="4849" customFormat="false" ht="13.5" hidden="false" customHeight="false" outlineLevel="0" collapsed="false">
      <c r="A4849" s="670" t="s">
        <v>58804</v>
      </c>
      <c r="B4849" s="670" t="s">
        <v>58805</v>
      </c>
      <c r="C4849" s="670" t="s">
        <v>859</v>
      </c>
      <c r="D4849" s="671" t="s">
        <v>52579</v>
      </c>
    </row>
    <row r="4850" customFormat="false" ht="13.5" hidden="false" customHeight="false" outlineLevel="0" collapsed="false">
      <c r="A4850" s="670" t="s">
        <v>58806</v>
      </c>
      <c r="B4850" s="670" t="s">
        <v>58807</v>
      </c>
      <c r="C4850" s="670" t="s">
        <v>859</v>
      </c>
      <c r="D4850" s="671" t="s">
        <v>58808</v>
      </c>
    </row>
    <row r="4851" customFormat="false" ht="13.5" hidden="false" customHeight="false" outlineLevel="0" collapsed="false">
      <c r="A4851" s="670" t="s">
        <v>58809</v>
      </c>
      <c r="B4851" s="670" t="s">
        <v>58810</v>
      </c>
      <c r="C4851" s="670" t="s">
        <v>859</v>
      </c>
      <c r="D4851" s="671" t="s">
        <v>58547</v>
      </c>
    </row>
    <row r="4852" customFormat="false" ht="13.5" hidden="false" customHeight="false" outlineLevel="0" collapsed="false">
      <c r="A4852" s="670" t="s">
        <v>58811</v>
      </c>
      <c r="B4852" s="670" t="s">
        <v>58812</v>
      </c>
      <c r="C4852" s="670" t="s">
        <v>859</v>
      </c>
      <c r="D4852" s="671" t="s">
        <v>58813</v>
      </c>
    </row>
    <row r="4853" customFormat="false" ht="13.5" hidden="false" customHeight="false" outlineLevel="0" collapsed="false">
      <c r="A4853" s="670" t="s">
        <v>58814</v>
      </c>
      <c r="B4853" s="670" t="s">
        <v>58815</v>
      </c>
      <c r="C4853" s="670" t="s">
        <v>859</v>
      </c>
      <c r="D4853" s="671" t="s">
        <v>58816</v>
      </c>
    </row>
    <row r="4854" customFormat="false" ht="13.5" hidden="false" customHeight="false" outlineLevel="0" collapsed="false">
      <c r="A4854" s="670" t="s">
        <v>58817</v>
      </c>
      <c r="B4854" s="670" t="s">
        <v>58818</v>
      </c>
      <c r="C4854" s="670" t="s">
        <v>859</v>
      </c>
      <c r="D4854" s="671" t="s">
        <v>58819</v>
      </c>
    </row>
    <row r="4855" customFormat="false" ht="13.5" hidden="false" customHeight="false" outlineLevel="0" collapsed="false">
      <c r="A4855" s="670" t="s">
        <v>58820</v>
      </c>
      <c r="B4855" s="670" t="s">
        <v>58821</v>
      </c>
      <c r="C4855" s="670" t="s">
        <v>859</v>
      </c>
      <c r="D4855" s="671" t="s">
        <v>51183</v>
      </c>
    </row>
    <row r="4856" customFormat="false" ht="13.5" hidden="false" customHeight="false" outlineLevel="0" collapsed="false">
      <c r="A4856" s="670" t="s">
        <v>58822</v>
      </c>
      <c r="B4856" s="670" t="s">
        <v>58823</v>
      </c>
      <c r="C4856" s="670" t="s">
        <v>859</v>
      </c>
      <c r="D4856" s="671" t="s">
        <v>51267</v>
      </c>
    </row>
    <row r="4857" customFormat="false" ht="13.5" hidden="false" customHeight="false" outlineLevel="0" collapsed="false">
      <c r="A4857" s="670" t="s">
        <v>58824</v>
      </c>
      <c r="B4857" s="670" t="s">
        <v>58825</v>
      </c>
      <c r="C4857" s="670" t="s">
        <v>859</v>
      </c>
      <c r="D4857" s="671" t="s">
        <v>52582</v>
      </c>
    </row>
    <row r="4858" customFormat="false" ht="13.5" hidden="false" customHeight="false" outlineLevel="0" collapsed="false">
      <c r="A4858" s="670" t="s">
        <v>58826</v>
      </c>
      <c r="B4858" s="670" t="s">
        <v>58827</v>
      </c>
      <c r="C4858" s="670" t="s">
        <v>859</v>
      </c>
      <c r="D4858" s="671" t="s">
        <v>58828</v>
      </c>
    </row>
    <row r="4859" customFormat="false" ht="13.5" hidden="false" customHeight="false" outlineLevel="0" collapsed="false">
      <c r="A4859" s="670" t="s">
        <v>58829</v>
      </c>
      <c r="B4859" s="670" t="s">
        <v>58830</v>
      </c>
      <c r="C4859" s="670" t="s">
        <v>859</v>
      </c>
      <c r="D4859" s="671" t="s">
        <v>58748</v>
      </c>
    </row>
    <row r="4860" customFormat="false" ht="13.5" hidden="false" customHeight="false" outlineLevel="0" collapsed="false">
      <c r="A4860" s="670" t="s">
        <v>58831</v>
      </c>
      <c r="B4860" s="670" t="s">
        <v>58832</v>
      </c>
      <c r="C4860" s="670" t="s">
        <v>859</v>
      </c>
      <c r="D4860" s="671" t="s">
        <v>58833</v>
      </c>
    </row>
    <row r="4861" customFormat="false" ht="13.5" hidden="false" customHeight="false" outlineLevel="0" collapsed="false">
      <c r="A4861" s="670" t="s">
        <v>58834</v>
      </c>
      <c r="B4861" s="670" t="s">
        <v>58835</v>
      </c>
      <c r="C4861" s="670" t="s">
        <v>859</v>
      </c>
      <c r="D4861" s="671" t="s">
        <v>58836</v>
      </c>
    </row>
    <row r="4862" customFormat="false" ht="13.5" hidden="false" customHeight="false" outlineLevel="0" collapsed="false">
      <c r="A4862" s="670" t="s">
        <v>58837</v>
      </c>
      <c r="B4862" s="670" t="s">
        <v>58838</v>
      </c>
      <c r="C4862" s="670" t="s">
        <v>859</v>
      </c>
      <c r="D4862" s="671" t="s">
        <v>58839</v>
      </c>
    </row>
    <row r="4863" customFormat="false" ht="13.5" hidden="false" customHeight="false" outlineLevel="0" collapsed="false">
      <c r="A4863" s="670" t="s">
        <v>58840</v>
      </c>
      <c r="B4863" s="670" t="s">
        <v>58841</v>
      </c>
      <c r="C4863" s="670" t="s">
        <v>859</v>
      </c>
      <c r="D4863" s="671" t="s">
        <v>55444</v>
      </c>
    </row>
    <row r="4864" customFormat="false" ht="13.5" hidden="false" customHeight="false" outlineLevel="0" collapsed="false">
      <c r="A4864" s="670" t="s">
        <v>58842</v>
      </c>
      <c r="B4864" s="670" t="s">
        <v>58843</v>
      </c>
      <c r="C4864" s="670" t="s">
        <v>859</v>
      </c>
      <c r="D4864" s="671" t="s">
        <v>58844</v>
      </c>
    </row>
    <row r="4865" customFormat="false" ht="13.5" hidden="false" customHeight="false" outlineLevel="0" collapsed="false">
      <c r="A4865" s="670" t="s">
        <v>58845</v>
      </c>
      <c r="B4865" s="670" t="s">
        <v>58846</v>
      </c>
      <c r="C4865" s="670" t="s">
        <v>859</v>
      </c>
      <c r="D4865" s="671" t="s">
        <v>50469</v>
      </c>
    </row>
    <row r="4866" customFormat="false" ht="13.5" hidden="false" customHeight="false" outlineLevel="0" collapsed="false">
      <c r="A4866" s="670" t="s">
        <v>58847</v>
      </c>
      <c r="B4866" s="670" t="s">
        <v>58848</v>
      </c>
      <c r="C4866" s="670" t="s">
        <v>859</v>
      </c>
      <c r="D4866" s="671" t="s">
        <v>48924</v>
      </c>
    </row>
    <row r="4867" customFormat="false" ht="13.5" hidden="false" customHeight="false" outlineLevel="0" collapsed="false">
      <c r="A4867" s="670" t="s">
        <v>58849</v>
      </c>
      <c r="B4867" s="670" t="s">
        <v>58850</v>
      </c>
      <c r="C4867" s="670" t="s">
        <v>859</v>
      </c>
      <c r="D4867" s="671" t="s">
        <v>58851</v>
      </c>
    </row>
    <row r="4868" customFormat="false" ht="13.5" hidden="false" customHeight="false" outlineLevel="0" collapsed="false">
      <c r="A4868" s="670" t="s">
        <v>58852</v>
      </c>
      <c r="B4868" s="670" t="s">
        <v>58853</v>
      </c>
      <c r="C4868" s="670" t="s">
        <v>859</v>
      </c>
      <c r="D4868" s="671" t="s">
        <v>58854</v>
      </c>
    </row>
    <row r="4869" customFormat="false" ht="13.5" hidden="false" customHeight="false" outlineLevel="0" collapsed="false">
      <c r="A4869" s="670" t="s">
        <v>58855</v>
      </c>
      <c r="B4869" s="670" t="s">
        <v>58856</v>
      </c>
      <c r="C4869" s="670" t="s">
        <v>859</v>
      </c>
      <c r="D4869" s="671" t="s">
        <v>58857</v>
      </c>
    </row>
    <row r="4870" customFormat="false" ht="13.5" hidden="false" customHeight="false" outlineLevel="0" collapsed="false">
      <c r="A4870" s="670" t="s">
        <v>58858</v>
      </c>
      <c r="B4870" s="670" t="s">
        <v>58859</v>
      </c>
      <c r="C4870" s="670" t="s">
        <v>859</v>
      </c>
      <c r="D4870" s="671" t="s">
        <v>58860</v>
      </c>
    </row>
    <row r="4871" customFormat="false" ht="13.5" hidden="false" customHeight="false" outlineLevel="0" collapsed="false">
      <c r="A4871" s="670" t="s">
        <v>58861</v>
      </c>
      <c r="B4871" s="670" t="s">
        <v>58862</v>
      </c>
      <c r="C4871" s="670" t="s">
        <v>859</v>
      </c>
      <c r="D4871" s="671" t="s">
        <v>58863</v>
      </c>
    </row>
    <row r="4872" customFormat="false" ht="13.5" hidden="false" customHeight="false" outlineLevel="0" collapsed="false">
      <c r="A4872" s="670" t="s">
        <v>58864</v>
      </c>
      <c r="B4872" s="670" t="s">
        <v>58865</v>
      </c>
      <c r="C4872" s="670" t="s">
        <v>859</v>
      </c>
      <c r="D4872" s="671" t="s">
        <v>58866</v>
      </c>
    </row>
    <row r="4873" customFormat="false" ht="13.5" hidden="false" customHeight="false" outlineLevel="0" collapsed="false">
      <c r="A4873" s="670" t="s">
        <v>58867</v>
      </c>
      <c r="B4873" s="670" t="s">
        <v>58868</v>
      </c>
      <c r="C4873" s="670" t="s">
        <v>859</v>
      </c>
      <c r="D4873" s="671" t="s">
        <v>57003</v>
      </c>
    </row>
    <row r="4874" customFormat="false" ht="13.5" hidden="false" customHeight="false" outlineLevel="0" collapsed="false">
      <c r="A4874" s="670" t="s">
        <v>58869</v>
      </c>
      <c r="B4874" s="670" t="s">
        <v>58870</v>
      </c>
      <c r="C4874" s="670" t="s">
        <v>859</v>
      </c>
      <c r="D4874" s="671" t="s">
        <v>58871</v>
      </c>
    </row>
    <row r="4875" customFormat="false" ht="13.5" hidden="false" customHeight="false" outlineLevel="0" collapsed="false">
      <c r="A4875" s="670" t="s">
        <v>58872</v>
      </c>
      <c r="B4875" s="670" t="s">
        <v>58873</v>
      </c>
      <c r="C4875" s="670" t="s">
        <v>859</v>
      </c>
      <c r="D4875" s="671" t="s">
        <v>58874</v>
      </c>
    </row>
    <row r="4876" customFormat="false" ht="13.5" hidden="false" customHeight="false" outlineLevel="0" collapsed="false">
      <c r="A4876" s="670" t="s">
        <v>58875</v>
      </c>
      <c r="B4876" s="670" t="s">
        <v>58876</v>
      </c>
      <c r="C4876" s="670" t="s">
        <v>859</v>
      </c>
      <c r="D4876" s="671" t="s">
        <v>54691</v>
      </c>
    </row>
    <row r="4877" customFormat="false" ht="13.5" hidden="false" customHeight="false" outlineLevel="0" collapsed="false">
      <c r="A4877" s="670" t="s">
        <v>58877</v>
      </c>
      <c r="B4877" s="670" t="s">
        <v>58878</v>
      </c>
      <c r="C4877" s="670" t="s">
        <v>859</v>
      </c>
      <c r="D4877" s="671" t="s">
        <v>47265</v>
      </c>
    </row>
    <row r="4878" customFormat="false" ht="13.5" hidden="false" customHeight="false" outlineLevel="0" collapsed="false">
      <c r="A4878" s="670" t="s">
        <v>58879</v>
      </c>
      <c r="B4878" s="670" t="s">
        <v>58880</v>
      </c>
      <c r="C4878" s="670" t="s">
        <v>859</v>
      </c>
      <c r="D4878" s="671" t="s">
        <v>52105</v>
      </c>
    </row>
    <row r="4879" customFormat="false" ht="13.5" hidden="false" customHeight="false" outlineLevel="0" collapsed="false">
      <c r="A4879" s="670" t="s">
        <v>58881</v>
      </c>
      <c r="B4879" s="670" t="s">
        <v>58882</v>
      </c>
      <c r="C4879" s="670" t="s">
        <v>859</v>
      </c>
      <c r="D4879" s="671" t="s">
        <v>58883</v>
      </c>
    </row>
    <row r="4880" customFormat="false" ht="13.5" hidden="false" customHeight="false" outlineLevel="0" collapsed="false">
      <c r="A4880" s="670" t="s">
        <v>58884</v>
      </c>
      <c r="B4880" s="670" t="s">
        <v>58885</v>
      </c>
      <c r="C4880" s="670" t="s">
        <v>859</v>
      </c>
      <c r="D4880" s="671" t="s">
        <v>58886</v>
      </c>
    </row>
    <row r="4881" customFormat="false" ht="13.5" hidden="false" customHeight="false" outlineLevel="0" collapsed="false">
      <c r="A4881" s="670" t="s">
        <v>58887</v>
      </c>
      <c r="B4881" s="670" t="s">
        <v>58888</v>
      </c>
      <c r="C4881" s="670" t="s">
        <v>859</v>
      </c>
      <c r="D4881" s="671" t="s">
        <v>55403</v>
      </c>
    </row>
    <row r="4882" customFormat="false" ht="13.5" hidden="false" customHeight="false" outlineLevel="0" collapsed="false">
      <c r="A4882" s="670" t="s">
        <v>58889</v>
      </c>
      <c r="B4882" s="670" t="s">
        <v>58890</v>
      </c>
      <c r="C4882" s="670" t="s">
        <v>859</v>
      </c>
      <c r="D4882" s="671" t="s">
        <v>58891</v>
      </c>
    </row>
    <row r="4883" customFormat="false" ht="13.5" hidden="false" customHeight="false" outlineLevel="0" collapsed="false">
      <c r="A4883" s="670" t="s">
        <v>58892</v>
      </c>
      <c r="B4883" s="670" t="s">
        <v>58893</v>
      </c>
      <c r="C4883" s="670" t="s">
        <v>859</v>
      </c>
      <c r="D4883" s="671" t="s">
        <v>52017</v>
      </c>
    </row>
    <row r="4884" customFormat="false" ht="13.5" hidden="false" customHeight="false" outlineLevel="0" collapsed="false">
      <c r="A4884" s="670" t="s">
        <v>58894</v>
      </c>
      <c r="B4884" s="670" t="s">
        <v>58895</v>
      </c>
      <c r="C4884" s="670" t="s">
        <v>859</v>
      </c>
      <c r="D4884" s="671" t="s">
        <v>58896</v>
      </c>
    </row>
    <row r="4885" customFormat="false" ht="13.5" hidden="false" customHeight="false" outlineLevel="0" collapsed="false">
      <c r="A4885" s="670" t="s">
        <v>58897</v>
      </c>
      <c r="B4885" s="670" t="s">
        <v>58898</v>
      </c>
      <c r="C4885" s="670" t="s">
        <v>859</v>
      </c>
      <c r="D4885" s="671" t="s">
        <v>56382</v>
      </c>
    </row>
    <row r="4886" customFormat="false" ht="13.5" hidden="false" customHeight="false" outlineLevel="0" collapsed="false">
      <c r="A4886" s="670" t="s">
        <v>58899</v>
      </c>
      <c r="B4886" s="670" t="s">
        <v>58900</v>
      </c>
      <c r="C4886" s="670" t="s">
        <v>859</v>
      </c>
      <c r="D4886" s="671" t="s">
        <v>46049</v>
      </c>
    </row>
    <row r="4887" customFormat="false" ht="13.5" hidden="false" customHeight="false" outlineLevel="0" collapsed="false">
      <c r="A4887" s="670" t="s">
        <v>58901</v>
      </c>
      <c r="B4887" s="670" t="s">
        <v>58902</v>
      </c>
      <c r="C4887" s="670" t="s">
        <v>859</v>
      </c>
      <c r="D4887" s="671" t="s">
        <v>58903</v>
      </c>
    </row>
    <row r="4888" customFormat="false" ht="13.5" hidden="false" customHeight="false" outlineLevel="0" collapsed="false">
      <c r="A4888" s="670" t="s">
        <v>58904</v>
      </c>
      <c r="B4888" s="670" t="s">
        <v>58905</v>
      </c>
      <c r="C4888" s="670" t="s">
        <v>859</v>
      </c>
      <c r="D4888" s="671" t="s">
        <v>58906</v>
      </c>
    </row>
    <row r="4889" customFormat="false" ht="13.5" hidden="false" customHeight="false" outlineLevel="0" collapsed="false">
      <c r="A4889" s="670" t="s">
        <v>58907</v>
      </c>
      <c r="B4889" s="670" t="s">
        <v>58908</v>
      </c>
      <c r="C4889" s="670" t="s">
        <v>859</v>
      </c>
      <c r="D4889" s="671" t="s">
        <v>51470</v>
      </c>
    </row>
    <row r="4890" customFormat="false" ht="13.5" hidden="false" customHeight="false" outlineLevel="0" collapsed="false">
      <c r="A4890" s="670" t="s">
        <v>58909</v>
      </c>
      <c r="B4890" s="670" t="s">
        <v>58910</v>
      </c>
      <c r="C4890" s="670" t="s">
        <v>859</v>
      </c>
      <c r="D4890" s="671" t="s">
        <v>54668</v>
      </c>
    </row>
    <row r="4891" customFormat="false" ht="13.5" hidden="false" customHeight="false" outlineLevel="0" collapsed="false">
      <c r="A4891" s="670" t="s">
        <v>58911</v>
      </c>
      <c r="B4891" s="670" t="s">
        <v>58912</v>
      </c>
      <c r="C4891" s="670" t="s">
        <v>859</v>
      </c>
      <c r="D4891" s="671" t="s">
        <v>58913</v>
      </c>
    </row>
    <row r="4892" customFormat="false" ht="13.5" hidden="false" customHeight="false" outlineLevel="0" collapsed="false">
      <c r="A4892" s="670" t="s">
        <v>58914</v>
      </c>
      <c r="B4892" s="670" t="s">
        <v>58915</v>
      </c>
      <c r="C4892" s="670" t="s">
        <v>859</v>
      </c>
      <c r="D4892" s="671" t="s">
        <v>45617</v>
      </c>
    </row>
    <row r="4893" customFormat="false" ht="13.5" hidden="false" customHeight="false" outlineLevel="0" collapsed="false">
      <c r="A4893" s="670" t="s">
        <v>58916</v>
      </c>
      <c r="B4893" s="670" t="s">
        <v>58917</v>
      </c>
      <c r="C4893" s="670" t="s">
        <v>859</v>
      </c>
      <c r="D4893" s="671" t="s">
        <v>52369</v>
      </c>
    </row>
    <row r="4894" customFormat="false" ht="13.5" hidden="false" customHeight="false" outlineLevel="0" collapsed="false">
      <c r="A4894" s="670" t="s">
        <v>58918</v>
      </c>
      <c r="B4894" s="670" t="s">
        <v>58919</v>
      </c>
      <c r="C4894" s="670" t="s">
        <v>859</v>
      </c>
      <c r="D4894" s="671" t="s">
        <v>58920</v>
      </c>
    </row>
    <row r="4895" customFormat="false" ht="13.5" hidden="false" customHeight="false" outlineLevel="0" collapsed="false">
      <c r="A4895" s="670" t="s">
        <v>58921</v>
      </c>
      <c r="B4895" s="670" t="s">
        <v>58922</v>
      </c>
      <c r="C4895" s="670" t="s">
        <v>859</v>
      </c>
      <c r="D4895" s="671" t="s">
        <v>49628</v>
      </c>
    </row>
    <row r="4896" customFormat="false" ht="13.5" hidden="false" customHeight="false" outlineLevel="0" collapsed="false">
      <c r="A4896" s="670" t="s">
        <v>58923</v>
      </c>
      <c r="B4896" s="670" t="s">
        <v>58924</v>
      </c>
      <c r="C4896" s="670" t="s">
        <v>859</v>
      </c>
      <c r="D4896" s="671" t="s">
        <v>58925</v>
      </c>
    </row>
    <row r="4897" customFormat="false" ht="13.5" hidden="false" customHeight="false" outlineLevel="0" collapsed="false">
      <c r="A4897" s="670" t="s">
        <v>58926</v>
      </c>
      <c r="B4897" s="670" t="s">
        <v>58927</v>
      </c>
      <c r="C4897" s="670" t="s">
        <v>859</v>
      </c>
      <c r="D4897" s="671" t="s">
        <v>58928</v>
      </c>
    </row>
    <row r="4898" customFormat="false" ht="13.5" hidden="false" customHeight="false" outlineLevel="0" collapsed="false">
      <c r="A4898" s="670" t="s">
        <v>58929</v>
      </c>
      <c r="B4898" s="670" t="s">
        <v>58930</v>
      </c>
      <c r="C4898" s="670" t="s">
        <v>859</v>
      </c>
      <c r="D4898" s="671" t="s">
        <v>58931</v>
      </c>
    </row>
    <row r="4899" customFormat="false" ht="13.5" hidden="false" customHeight="false" outlineLevel="0" collapsed="false">
      <c r="A4899" s="670" t="s">
        <v>58932</v>
      </c>
      <c r="B4899" s="670" t="s">
        <v>58933</v>
      </c>
      <c r="C4899" s="670" t="s">
        <v>859</v>
      </c>
      <c r="D4899" s="671" t="s">
        <v>56953</v>
      </c>
    </row>
    <row r="4900" customFormat="false" ht="13.5" hidden="false" customHeight="false" outlineLevel="0" collapsed="false">
      <c r="A4900" s="670" t="s">
        <v>58934</v>
      </c>
      <c r="B4900" s="670" t="s">
        <v>58935</v>
      </c>
      <c r="C4900" s="670" t="s">
        <v>859</v>
      </c>
      <c r="D4900" s="671" t="s">
        <v>58936</v>
      </c>
    </row>
    <row r="4901" customFormat="false" ht="13.5" hidden="false" customHeight="false" outlineLevel="0" collapsed="false">
      <c r="A4901" s="670" t="s">
        <v>58937</v>
      </c>
      <c r="B4901" s="670" t="s">
        <v>58938</v>
      </c>
      <c r="C4901" s="670" t="s">
        <v>859</v>
      </c>
      <c r="D4901" s="671" t="s">
        <v>56937</v>
      </c>
    </row>
    <row r="4902" customFormat="false" ht="13.5" hidden="false" customHeight="false" outlineLevel="0" collapsed="false">
      <c r="A4902" s="670" t="s">
        <v>58939</v>
      </c>
      <c r="B4902" s="670" t="s">
        <v>58940</v>
      </c>
      <c r="C4902" s="670" t="s">
        <v>859</v>
      </c>
      <c r="D4902" s="671" t="s">
        <v>58941</v>
      </c>
    </row>
    <row r="4903" customFormat="false" ht="13.5" hidden="false" customHeight="false" outlineLevel="0" collapsed="false">
      <c r="A4903" s="670" t="s">
        <v>58942</v>
      </c>
      <c r="B4903" s="670" t="s">
        <v>58943</v>
      </c>
      <c r="C4903" s="670" t="s">
        <v>859</v>
      </c>
      <c r="D4903" s="671" t="s">
        <v>58944</v>
      </c>
    </row>
    <row r="4904" customFormat="false" ht="13.5" hidden="false" customHeight="false" outlineLevel="0" collapsed="false">
      <c r="A4904" s="670" t="s">
        <v>58945</v>
      </c>
      <c r="B4904" s="670" t="s">
        <v>58946</v>
      </c>
      <c r="C4904" s="670" t="s">
        <v>859</v>
      </c>
      <c r="D4904" s="671" t="s">
        <v>58947</v>
      </c>
    </row>
    <row r="4905" customFormat="false" ht="13.5" hidden="false" customHeight="false" outlineLevel="0" collapsed="false">
      <c r="A4905" s="670" t="s">
        <v>58948</v>
      </c>
      <c r="B4905" s="670" t="s">
        <v>58949</v>
      </c>
      <c r="C4905" s="670" t="s">
        <v>859</v>
      </c>
      <c r="D4905" s="671" t="s">
        <v>58950</v>
      </c>
    </row>
    <row r="4906" customFormat="false" ht="13.5" hidden="false" customHeight="false" outlineLevel="0" collapsed="false">
      <c r="A4906" s="670" t="s">
        <v>58951</v>
      </c>
      <c r="B4906" s="670" t="s">
        <v>58952</v>
      </c>
      <c r="C4906" s="670" t="s">
        <v>859</v>
      </c>
      <c r="D4906" s="671" t="s">
        <v>58953</v>
      </c>
    </row>
    <row r="4907" customFormat="false" ht="13.5" hidden="false" customHeight="false" outlineLevel="0" collapsed="false">
      <c r="A4907" s="670" t="s">
        <v>58954</v>
      </c>
      <c r="B4907" s="670" t="s">
        <v>58955</v>
      </c>
      <c r="C4907" s="670" t="s">
        <v>859</v>
      </c>
      <c r="D4907" s="671" t="s">
        <v>58956</v>
      </c>
    </row>
    <row r="4908" customFormat="false" ht="13.5" hidden="false" customHeight="false" outlineLevel="0" collapsed="false">
      <c r="A4908" s="670" t="s">
        <v>58957</v>
      </c>
      <c r="B4908" s="670" t="s">
        <v>58958</v>
      </c>
      <c r="C4908" s="670" t="s">
        <v>859</v>
      </c>
      <c r="D4908" s="671" t="s">
        <v>58959</v>
      </c>
    </row>
    <row r="4909" customFormat="false" ht="13.5" hidden="false" customHeight="false" outlineLevel="0" collapsed="false">
      <c r="A4909" s="670" t="s">
        <v>58960</v>
      </c>
      <c r="B4909" s="670" t="s">
        <v>58961</v>
      </c>
      <c r="C4909" s="670" t="s">
        <v>859</v>
      </c>
      <c r="D4909" s="671" t="s">
        <v>58962</v>
      </c>
    </row>
    <row r="4910" customFormat="false" ht="13.5" hidden="false" customHeight="false" outlineLevel="0" collapsed="false">
      <c r="A4910" s="670" t="s">
        <v>58963</v>
      </c>
      <c r="B4910" s="670" t="s">
        <v>58964</v>
      </c>
      <c r="C4910" s="670" t="s">
        <v>859</v>
      </c>
      <c r="D4910" s="671" t="s">
        <v>52195</v>
      </c>
    </row>
    <row r="4911" customFormat="false" ht="13.5" hidden="false" customHeight="false" outlineLevel="0" collapsed="false">
      <c r="A4911" s="670" t="s">
        <v>58965</v>
      </c>
      <c r="B4911" s="670" t="s">
        <v>58966</v>
      </c>
      <c r="C4911" s="670" t="s">
        <v>859</v>
      </c>
      <c r="D4911" s="671" t="s">
        <v>58547</v>
      </c>
    </row>
    <row r="4912" customFormat="false" ht="13.5" hidden="false" customHeight="false" outlineLevel="0" collapsed="false">
      <c r="A4912" s="670" t="s">
        <v>58967</v>
      </c>
      <c r="B4912" s="670" t="s">
        <v>58968</v>
      </c>
      <c r="C4912" s="670" t="s">
        <v>859</v>
      </c>
      <c r="D4912" s="671" t="s">
        <v>47478</v>
      </c>
    </row>
    <row r="4913" customFormat="false" ht="13.5" hidden="false" customHeight="false" outlineLevel="0" collapsed="false">
      <c r="A4913" s="670" t="s">
        <v>58969</v>
      </c>
      <c r="B4913" s="670" t="s">
        <v>58970</v>
      </c>
      <c r="C4913" s="670" t="s">
        <v>859</v>
      </c>
      <c r="D4913" s="671" t="s">
        <v>58971</v>
      </c>
    </row>
    <row r="4914" customFormat="false" ht="13.5" hidden="false" customHeight="false" outlineLevel="0" collapsed="false">
      <c r="A4914" s="670" t="s">
        <v>58972</v>
      </c>
      <c r="B4914" s="670" t="s">
        <v>58973</v>
      </c>
      <c r="C4914" s="670" t="s">
        <v>859</v>
      </c>
      <c r="D4914" s="671" t="s">
        <v>58974</v>
      </c>
    </row>
    <row r="4915" customFormat="false" ht="13.5" hidden="false" customHeight="false" outlineLevel="0" collapsed="false">
      <c r="A4915" s="670" t="s">
        <v>58975</v>
      </c>
      <c r="B4915" s="670" t="s">
        <v>58976</v>
      </c>
      <c r="C4915" s="670" t="s">
        <v>859</v>
      </c>
      <c r="D4915" s="671" t="s">
        <v>58977</v>
      </c>
    </row>
    <row r="4916" customFormat="false" ht="13.5" hidden="false" customHeight="false" outlineLevel="0" collapsed="false">
      <c r="A4916" s="670" t="s">
        <v>58978</v>
      </c>
      <c r="B4916" s="670" t="s">
        <v>58979</v>
      </c>
      <c r="C4916" s="670" t="s">
        <v>859</v>
      </c>
      <c r="D4916" s="671" t="s">
        <v>58980</v>
      </c>
    </row>
    <row r="4917" customFormat="false" ht="13.5" hidden="false" customHeight="false" outlineLevel="0" collapsed="false">
      <c r="A4917" s="670" t="s">
        <v>58981</v>
      </c>
      <c r="B4917" s="670" t="s">
        <v>58982</v>
      </c>
      <c r="C4917" s="670" t="s">
        <v>859</v>
      </c>
      <c r="D4917" s="671" t="s">
        <v>58983</v>
      </c>
    </row>
    <row r="4918" customFormat="false" ht="13.5" hidden="false" customHeight="false" outlineLevel="0" collapsed="false">
      <c r="A4918" s="670" t="s">
        <v>58984</v>
      </c>
      <c r="B4918" s="670" t="s">
        <v>58985</v>
      </c>
      <c r="C4918" s="670" t="s">
        <v>859</v>
      </c>
      <c r="D4918" s="671" t="s">
        <v>58803</v>
      </c>
    </row>
    <row r="4919" customFormat="false" ht="13.5" hidden="false" customHeight="false" outlineLevel="0" collapsed="false">
      <c r="A4919" s="670" t="s">
        <v>58986</v>
      </c>
      <c r="B4919" s="670" t="s">
        <v>58987</v>
      </c>
      <c r="C4919" s="670" t="s">
        <v>859</v>
      </c>
      <c r="D4919" s="671" t="s">
        <v>58988</v>
      </c>
    </row>
    <row r="4920" customFormat="false" ht="13.5" hidden="false" customHeight="false" outlineLevel="0" collapsed="false">
      <c r="A4920" s="670" t="s">
        <v>58989</v>
      </c>
      <c r="B4920" s="670" t="s">
        <v>58990</v>
      </c>
      <c r="C4920" s="670" t="s">
        <v>859</v>
      </c>
      <c r="D4920" s="671" t="s">
        <v>58991</v>
      </c>
    </row>
    <row r="4921" customFormat="false" ht="13.5" hidden="false" customHeight="false" outlineLevel="0" collapsed="false">
      <c r="A4921" s="670" t="s">
        <v>58992</v>
      </c>
      <c r="B4921" s="670" t="s">
        <v>58993</v>
      </c>
      <c r="C4921" s="670" t="s">
        <v>859</v>
      </c>
      <c r="D4921" s="671" t="s">
        <v>50883</v>
      </c>
    </row>
    <row r="4922" customFormat="false" ht="13.5" hidden="false" customHeight="false" outlineLevel="0" collapsed="false">
      <c r="A4922" s="670" t="s">
        <v>58994</v>
      </c>
      <c r="B4922" s="670" t="s">
        <v>58995</v>
      </c>
      <c r="C4922" s="670" t="s">
        <v>859</v>
      </c>
      <c r="D4922" s="671" t="s">
        <v>58996</v>
      </c>
    </row>
    <row r="4923" customFormat="false" ht="13.5" hidden="false" customHeight="false" outlineLevel="0" collapsed="false">
      <c r="A4923" s="670" t="s">
        <v>58997</v>
      </c>
      <c r="B4923" s="670" t="s">
        <v>58998</v>
      </c>
      <c r="C4923" s="670" t="s">
        <v>859</v>
      </c>
      <c r="D4923" s="671" t="s">
        <v>54157</v>
      </c>
    </row>
    <row r="4924" customFormat="false" ht="13.5" hidden="false" customHeight="false" outlineLevel="0" collapsed="false">
      <c r="A4924" s="670" t="s">
        <v>58999</v>
      </c>
      <c r="B4924" s="670" t="s">
        <v>59000</v>
      </c>
      <c r="C4924" s="670" t="s">
        <v>859</v>
      </c>
      <c r="D4924" s="671" t="s">
        <v>59001</v>
      </c>
    </row>
    <row r="4925" customFormat="false" ht="13.5" hidden="false" customHeight="false" outlineLevel="0" collapsed="false">
      <c r="A4925" s="670" t="s">
        <v>59002</v>
      </c>
      <c r="B4925" s="670" t="s">
        <v>59003</v>
      </c>
      <c r="C4925" s="670" t="s">
        <v>859</v>
      </c>
      <c r="D4925" s="671" t="s">
        <v>59004</v>
      </c>
    </row>
    <row r="4926" customFormat="false" ht="13.5" hidden="false" customHeight="false" outlineLevel="0" collapsed="false">
      <c r="A4926" s="670" t="s">
        <v>59005</v>
      </c>
      <c r="B4926" s="670" t="s">
        <v>59006</v>
      </c>
      <c r="C4926" s="670" t="s">
        <v>859</v>
      </c>
      <c r="D4926" s="671" t="s">
        <v>59007</v>
      </c>
    </row>
    <row r="4927" customFormat="false" ht="13.5" hidden="false" customHeight="false" outlineLevel="0" collapsed="false">
      <c r="A4927" s="670" t="s">
        <v>59008</v>
      </c>
      <c r="B4927" s="670" t="s">
        <v>59009</v>
      </c>
      <c r="C4927" s="670" t="s">
        <v>859</v>
      </c>
      <c r="D4927" s="671" t="s">
        <v>54888</v>
      </c>
    </row>
    <row r="4928" customFormat="false" ht="13.5" hidden="false" customHeight="false" outlineLevel="0" collapsed="false">
      <c r="A4928" s="670" t="s">
        <v>59010</v>
      </c>
      <c r="B4928" s="670" t="s">
        <v>59011</v>
      </c>
      <c r="C4928" s="670" t="s">
        <v>859</v>
      </c>
      <c r="D4928" s="671" t="s">
        <v>59012</v>
      </c>
    </row>
    <row r="4929" customFormat="false" ht="13.5" hidden="false" customHeight="false" outlineLevel="0" collapsed="false">
      <c r="A4929" s="670" t="s">
        <v>59013</v>
      </c>
      <c r="B4929" s="670" t="s">
        <v>59014</v>
      </c>
      <c r="C4929" s="670" t="s">
        <v>859</v>
      </c>
      <c r="D4929" s="671" t="s">
        <v>49697</v>
      </c>
    </row>
    <row r="4930" customFormat="false" ht="13.5" hidden="false" customHeight="false" outlineLevel="0" collapsed="false">
      <c r="A4930" s="670" t="s">
        <v>59015</v>
      </c>
      <c r="B4930" s="670" t="s">
        <v>59016</v>
      </c>
      <c r="C4930" s="670" t="s">
        <v>859</v>
      </c>
      <c r="D4930" s="671" t="s">
        <v>45950</v>
      </c>
    </row>
    <row r="4931" customFormat="false" ht="13.5" hidden="false" customHeight="false" outlineLevel="0" collapsed="false">
      <c r="A4931" s="670" t="s">
        <v>59017</v>
      </c>
      <c r="B4931" s="670" t="s">
        <v>59018</v>
      </c>
      <c r="C4931" s="670" t="s">
        <v>859</v>
      </c>
      <c r="D4931" s="671" t="s">
        <v>59019</v>
      </c>
    </row>
    <row r="4932" customFormat="false" ht="13.5" hidden="false" customHeight="false" outlineLevel="0" collapsed="false">
      <c r="A4932" s="670" t="s">
        <v>59020</v>
      </c>
      <c r="B4932" s="670" t="s">
        <v>59021</v>
      </c>
      <c r="C4932" s="670" t="s">
        <v>859</v>
      </c>
      <c r="D4932" s="671" t="s">
        <v>59022</v>
      </c>
    </row>
    <row r="4933" customFormat="false" ht="13.5" hidden="false" customHeight="false" outlineLevel="0" collapsed="false">
      <c r="A4933" s="670" t="s">
        <v>59023</v>
      </c>
      <c r="B4933" s="670" t="s">
        <v>59024</v>
      </c>
      <c r="C4933" s="670" t="s">
        <v>859</v>
      </c>
      <c r="D4933" s="671" t="s">
        <v>59025</v>
      </c>
    </row>
    <row r="4934" customFormat="false" ht="13.5" hidden="false" customHeight="false" outlineLevel="0" collapsed="false">
      <c r="A4934" s="670" t="s">
        <v>59026</v>
      </c>
      <c r="B4934" s="670" t="s">
        <v>59027</v>
      </c>
      <c r="C4934" s="670" t="s">
        <v>859</v>
      </c>
      <c r="D4934" s="671" t="s">
        <v>59028</v>
      </c>
    </row>
    <row r="4935" customFormat="false" ht="13.5" hidden="false" customHeight="false" outlineLevel="0" collapsed="false">
      <c r="A4935" s="670" t="s">
        <v>59029</v>
      </c>
      <c r="B4935" s="670" t="s">
        <v>59030</v>
      </c>
      <c r="C4935" s="670" t="s">
        <v>859</v>
      </c>
      <c r="D4935" s="671" t="s">
        <v>47959</v>
      </c>
    </row>
    <row r="4936" customFormat="false" ht="13.5" hidden="false" customHeight="false" outlineLevel="0" collapsed="false">
      <c r="A4936" s="670" t="s">
        <v>59031</v>
      </c>
      <c r="B4936" s="670" t="s">
        <v>59032</v>
      </c>
      <c r="C4936" s="670" t="s">
        <v>859</v>
      </c>
      <c r="D4936" s="671" t="s">
        <v>56379</v>
      </c>
    </row>
    <row r="4937" customFormat="false" ht="13.5" hidden="false" customHeight="false" outlineLevel="0" collapsed="false">
      <c r="A4937" s="670" t="s">
        <v>59033</v>
      </c>
      <c r="B4937" s="670" t="s">
        <v>59034</v>
      </c>
      <c r="C4937" s="670" t="s">
        <v>859</v>
      </c>
      <c r="D4937" s="671" t="s">
        <v>47224</v>
      </c>
    </row>
    <row r="4938" customFormat="false" ht="13.5" hidden="false" customHeight="false" outlineLevel="0" collapsed="false">
      <c r="A4938" s="670" t="s">
        <v>59035</v>
      </c>
      <c r="B4938" s="670" t="s">
        <v>59036</v>
      </c>
      <c r="C4938" s="670" t="s">
        <v>859</v>
      </c>
      <c r="D4938" s="671" t="s">
        <v>54898</v>
      </c>
    </row>
    <row r="4939" customFormat="false" ht="13.5" hidden="false" customHeight="false" outlineLevel="0" collapsed="false">
      <c r="A4939" s="670" t="s">
        <v>59037</v>
      </c>
      <c r="B4939" s="670" t="s">
        <v>59038</v>
      </c>
      <c r="C4939" s="670" t="s">
        <v>859</v>
      </c>
      <c r="D4939" s="671" t="s">
        <v>55256</v>
      </c>
    </row>
    <row r="4940" customFormat="false" ht="13.5" hidden="false" customHeight="false" outlineLevel="0" collapsed="false">
      <c r="A4940" s="670" t="s">
        <v>59039</v>
      </c>
      <c r="B4940" s="670" t="s">
        <v>59040</v>
      </c>
      <c r="C4940" s="670" t="s">
        <v>859</v>
      </c>
      <c r="D4940" s="671" t="s">
        <v>54639</v>
      </c>
    </row>
    <row r="4941" customFormat="false" ht="13.5" hidden="false" customHeight="false" outlineLevel="0" collapsed="false">
      <c r="A4941" s="670" t="s">
        <v>59041</v>
      </c>
      <c r="B4941" s="670" t="s">
        <v>59042</v>
      </c>
      <c r="C4941" s="670" t="s">
        <v>859</v>
      </c>
      <c r="D4941" s="671" t="s">
        <v>55599</v>
      </c>
    </row>
    <row r="4942" customFormat="false" ht="13.5" hidden="false" customHeight="false" outlineLevel="0" collapsed="false">
      <c r="A4942" s="670" t="s">
        <v>59043</v>
      </c>
      <c r="B4942" s="670" t="s">
        <v>59044</v>
      </c>
      <c r="C4942" s="670" t="s">
        <v>859</v>
      </c>
      <c r="D4942" s="671" t="s">
        <v>59045</v>
      </c>
    </row>
    <row r="4943" customFormat="false" ht="13.5" hidden="false" customHeight="false" outlineLevel="0" collapsed="false">
      <c r="A4943" s="670" t="s">
        <v>59046</v>
      </c>
      <c r="B4943" s="670" t="s">
        <v>59047</v>
      </c>
      <c r="C4943" s="670" t="s">
        <v>859</v>
      </c>
      <c r="D4943" s="671" t="s">
        <v>46232</v>
      </c>
    </row>
    <row r="4944" customFormat="false" ht="13.5" hidden="false" customHeight="false" outlineLevel="0" collapsed="false">
      <c r="A4944" s="670" t="s">
        <v>59048</v>
      </c>
      <c r="B4944" s="670" t="s">
        <v>59049</v>
      </c>
      <c r="C4944" s="670" t="s">
        <v>859</v>
      </c>
      <c r="D4944" s="671" t="s">
        <v>59050</v>
      </c>
    </row>
    <row r="4945" customFormat="false" ht="13.5" hidden="false" customHeight="false" outlineLevel="0" collapsed="false">
      <c r="A4945" s="670" t="s">
        <v>59051</v>
      </c>
      <c r="B4945" s="670" t="s">
        <v>59052</v>
      </c>
      <c r="C4945" s="670" t="s">
        <v>859</v>
      </c>
      <c r="D4945" s="671" t="s">
        <v>59053</v>
      </c>
    </row>
    <row r="4946" customFormat="false" ht="13.5" hidden="false" customHeight="false" outlineLevel="0" collapsed="false">
      <c r="A4946" s="670" t="s">
        <v>59054</v>
      </c>
      <c r="B4946" s="670" t="s">
        <v>59055</v>
      </c>
      <c r="C4946" s="670" t="s">
        <v>859</v>
      </c>
      <c r="D4946" s="671" t="s">
        <v>58547</v>
      </c>
    </row>
    <row r="4947" customFormat="false" ht="13.5" hidden="false" customHeight="false" outlineLevel="0" collapsed="false">
      <c r="A4947" s="670" t="s">
        <v>59056</v>
      </c>
      <c r="B4947" s="670" t="s">
        <v>59057</v>
      </c>
      <c r="C4947" s="670" t="s">
        <v>859</v>
      </c>
      <c r="D4947" s="671" t="s">
        <v>59058</v>
      </c>
    </row>
    <row r="4948" customFormat="false" ht="13.5" hidden="false" customHeight="false" outlineLevel="0" collapsed="false">
      <c r="A4948" s="670" t="s">
        <v>59059</v>
      </c>
      <c r="B4948" s="670" t="s">
        <v>59060</v>
      </c>
      <c r="C4948" s="670" t="s">
        <v>859</v>
      </c>
      <c r="D4948" s="671" t="s">
        <v>47340</v>
      </c>
    </row>
    <row r="4949" customFormat="false" ht="13.5" hidden="false" customHeight="false" outlineLevel="0" collapsed="false">
      <c r="A4949" s="670" t="s">
        <v>59061</v>
      </c>
      <c r="B4949" s="670" t="s">
        <v>59062</v>
      </c>
      <c r="C4949" s="670" t="s">
        <v>859</v>
      </c>
      <c r="D4949" s="671" t="s">
        <v>51958</v>
      </c>
    </row>
    <row r="4950" customFormat="false" ht="13.5" hidden="false" customHeight="false" outlineLevel="0" collapsed="false">
      <c r="A4950" s="670" t="s">
        <v>59063</v>
      </c>
      <c r="B4950" s="670" t="s">
        <v>59064</v>
      </c>
      <c r="C4950" s="670" t="s">
        <v>859</v>
      </c>
      <c r="D4950" s="671" t="s">
        <v>59065</v>
      </c>
    </row>
    <row r="4951" customFormat="false" ht="13.5" hidden="false" customHeight="false" outlineLevel="0" collapsed="false">
      <c r="A4951" s="670" t="s">
        <v>59066</v>
      </c>
      <c r="B4951" s="670" t="s">
        <v>59067</v>
      </c>
      <c r="C4951" s="670" t="s">
        <v>859</v>
      </c>
      <c r="D4951" s="671" t="s">
        <v>51235</v>
      </c>
    </row>
    <row r="4952" customFormat="false" ht="13.5" hidden="false" customHeight="false" outlineLevel="0" collapsed="false">
      <c r="A4952" s="670" t="s">
        <v>59068</v>
      </c>
      <c r="B4952" s="670" t="s">
        <v>59069</v>
      </c>
      <c r="C4952" s="670" t="s">
        <v>859</v>
      </c>
      <c r="D4952" s="671" t="s">
        <v>59070</v>
      </c>
    </row>
    <row r="4953" customFormat="false" ht="13.5" hidden="false" customHeight="false" outlineLevel="0" collapsed="false">
      <c r="A4953" s="670" t="s">
        <v>59071</v>
      </c>
      <c r="B4953" s="670" t="s">
        <v>59072</v>
      </c>
      <c r="C4953" s="670" t="s">
        <v>859</v>
      </c>
      <c r="D4953" s="671" t="s">
        <v>52320</v>
      </c>
    </row>
    <row r="4954" customFormat="false" ht="13.5" hidden="false" customHeight="false" outlineLevel="0" collapsed="false">
      <c r="A4954" s="670" t="s">
        <v>59073</v>
      </c>
      <c r="B4954" s="670" t="s">
        <v>59074</v>
      </c>
      <c r="C4954" s="670" t="s">
        <v>859</v>
      </c>
      <c r="D4954" s="671" t="s">
        <v>59075</v>
      </c>
    </row>
    <row r="4955" customFormat="false" ht="13.5" hidden="false" customHeight="false" outlineLevel="0" collapsed="false">
      <c r="A4955" s="670" t="s">
        <v>59076</v>
      </c>
      <c r="B4955" s="670" t="s">
        <v>59077</v>
      </c>
      <c r="C4955" s="670" t="s">
        <v>859</v>
      </c>
      <c r="D4955" s="671" t="s">
        <v>45287</v>
      </c>
    </row>
    <row r="4956" customFormat="false" ht="13.5" hidden="false" customHeight="false" outlineLevel="0" collapsed="false">
      <c r="A4956" s="670" t="s">
        <v>59078</v>
      </c>
      <c r="B4956" s="670" t="s">
        <v>59079</v>
      </c>
      <c r="C4956" s="670" t="s">
        <v>859</v>
      </c>
      <c r="D4956" s="671" t="s">
        <v>59080</v>
      </c>
    </row>
    <row r="4957" customFormat="false" ht="13.5" hidden="false" customHeight="false" outlineLevel="0" collapsed="false">
      <c r="A4957" s="670" t="s">
        <v>59081</v>
      </c>
      <c r="B4957" s="670" t="s">
        <v>59082</v>
      </c>
      <c r="C4957" s="670" t="s">
        <v>859</v>
      </c>
      <c r="D4957" s="671" t="s">
        <v>59083</v>
      </c>
    </row>
    <row r="4958" customFormat="false" ht="13.5" hidden="false" customHeight="false" outlineLevel="0" collapsed="false">
      <c r="A4958" s="670" t="s">
        <v>59084</v>
      </c>
      <c r="B4958" s="670" t="s">
        <v>59085</v>
      </c>
      <c r="C4958" s="670" t="s">
        <v>859</v>
      </c>
      <c r="D4958" s="671" t="s">
        <v>57764</v>
      </c>
    </row>
    <row r="4959" customFormat="false" ht="13.5" hidden="false" customHeight="false" outlineLevel="0" collapsed="false">
      <c r="A4959" s="670" t="s">
        <v>59086</v>
      </c>
      <c r="B4959" s="670" t="s">
        <v>59087</v>
      </c>
      <c r="C4959" s="670" t="s">
        <v>859</v>
      </c>
      <c r="D4959" s="671" t="s">
        <v>59088</v>
      </c>
    </row>
    <row r="4960" customFormat="false" ht="13.5" hidden="false" customHeight="false" outlineLevel="0" collapsed="false">
      <c r="A4960" s="670" t="s">
        <v>59089</v>
      </c>
      <c r="B4960" s="670" t="s">
        <v>59090</v>
      </c>
      <c r="C4960" s="670" t="s">
        <v>859</v>
      </c>
      <c r="D4960" s="671" t="s">
        <v>55019</v>
      </c>
    </row>
    <row r="4961" customFormat="false" ht="13.5" hidden="false" customHeight="false" outlineLevel="0" collapsed="false">
      <c r="A4961" s="670" t="s">
        <v>59091</v>
      </c>
      <c r="B4961" s="670" t="s">
        <v>59092</v>
      </c>
      <c r="C4961" s="670" t="s">
        <v>859</v>
      </c>
      <c r="D4961" s="671" t="s">
        <v>59093</v>
      </c>
    </row>
    <row r="4962" customFormat="false" ht="13.5" hidden="false" customHeight="false" outlineLevel="0" collapsed="false">
      <c r="A4962" s="670" t="s">
        <v>59094</v>
      </c>
      <c r="B4962" s="670" t="s">
        <v>59095</v>
      </c>
      <c r="C4962" s="670" t="s">
        <v>859</v>
      </c>
      <c r="D4962" s="671" t="s">
        <v>59096</v>
      </c>
    </row>
    <row r="4963" customFormat="false" ht="13.5" hidden="false" customHeight="false" outlineLevel="0" collapsed="false">
      <c r="A4963" s="670" t="s">
        <v>59097</v>
      </c>
      <c r="B4963" s="670" t="s">
        <v>59098</v>
      </c>
      <c r="C4963" s="670" t="s">
        <v>859</v>
      </c>
      <c r="D4963" s="671" t="s">
        <v>46969</v>
      </c>
    </row>
    <row r="4964" customFormat="false" ht="13.5" hidden="false" customHeight="false" outlineLevel="0" collapsed="false">
      <c r="A4964" s="670" t="s">
        <v>59099</v>
      </c>
      <c r="B4964" s="670" t="s">
        <v>59100</v>
      </c>
      <c r="C4964" s="670" t="s">
        <v>859</v>
      </c>
      <c r="D4964" s="671" t="s">
        <v>47290</v>
      </c>
    </row>
    <row r="4965" customFormat="false" ht="13.5" hidden="false" customHeight="false" outlineLevel="0" collapsed="false">
      <c r="A4965" s="670" t="s">
        <v>59101</v>
      </c>
      <c r="B4965" s="670" t="s">
        <v>59102</v>
      </c>
      <c r="C4965" s="670" t="s">
        <v>859</v>
      </c>
      <c r="D4965" s="671" t="s">
        <v>53789</v>
      </c>
    </row>
    <row r="4966" customFormat="false" ht="13.5" hidden="false" customHeight="false" outlineLevel="0" collapsed="false">
      <c r="A4966" s="670" t="s">
        <v>59103</v>
      </c>
      <c r="B4966" s="670" t="s">
        <v>59104</v>
      </c>
      <c r="C4966" s="670" t="s">
        <v>859</v>
      </c>
      <c r="D4966" s="671" t="s">
        <v>48073</v>
      </c>
    </row>
    <row r="4967" customFormat="false" ht="13.5" hidden="false" customHeight="false" outlineLevel="0" collapsed="false">
      <c r="A4967" s="670" t="s">
        <v>59105</v>
      </c>
      <c r="B4967" s="670" t="s">
        <v>59106</v>
      </c>
      <c r="C4967" s="670" t="s">
        <v>859</v>
      </c>
      <c r="D4967" s="671" t="s">
        <v>53329</v>
      </c>
    </row>
    <row r="4968" customFormat="false" ht="13.5" hidden="false" customHeight="false" outlineLevel="0" collapsed="false">
      <c r="A4968" s="670" t="s">
        <v>59107</v>
      </c>
      <c r="B4968" s="670" t="s">
        <v>59108</v>
      </c>
      <c r="C4968" s="670" t="s">
        <v>859</v>
      </c>
      <c r="D4968" s="671" t="s">
        <v>51159</v>
      </c>
    </row>
    <row r="4969" customFormat="false" ht="13.5" hidden="false" customHeight="false" outlineLevel="0" collapsed="false">
      <c r="A4969" s="670" t="s">
        <v>59109</v>
      </c>
      <c r="B4969" s="670" t="s">
        <v>59110</v>
      </c>
      <c r="C4969" s="670" t="s">
        <v>859</v>
      </c>
      <c r="D4969" s="671" t="s">
        <v>59111</v>
      </c>
    </row>
    <row r="4970" customFormat="false" ht="13.5" hidden="false" customHeight="false" outlineLevel="0" collapsed="false">
      <c r="A4970" s="670" t="s">
        <v>59112</v>
      </c>
      <c r="B4970" s="670" t="s">
        <v>59113</v>
      </c>
      <c r="C4970" s="670" t="s">
        <v>859</v>
      </c>
      <c r="D4970" s="671" t="s">
        <v>47435</v>
      </c>
    </row>
    <row r="4971" customFormat="false" ht="13.5" hidden="false" customHeight="false" outlineLevel="0" collapsed="false">
      <c r="A4971" s="670" t="s">
        <v>59114</v>
      </c>
      <c r="B4971" s="670" t="s">
        <v>59115</v>
      </c>
      <c r="C4971" s="670" t="s">
        <v>859</v>
      </c>
      <c r="D4971" s="671" t="s">
        <v>51320</v>
      </c>
    </row>
    <row r="4972" customFormat="false" ht="13.5" hidden="false" customHeight="false" outlineLevel="0" collapsed="false">
      <c r="A4972" s="670" t="s">
        <v>59116</v>
      </c>
      <c r="B4972" s="670" t="s">
        <v>59117</v>
      </c>
      <c r="C4972" s="670" t="s">
        <v>859</v>
      </c>
      <c r="D4972" s="671" t="s">
        <v>52323</v>
      </c>
    </row>
    <row r="4973" customFormat="false" ht="13.5" hidden="false" customHeight="false" outlineLevel="0" collapsed="false">
      <c r="A4973" s="670" t="s">
        <v>59118</v>
      </c>
      <c r="B4973" s="670" t="s">
        <v>59119</v>
      </c>
      <c r="C4973" s="670" t="s">
        <v>859</v>
      </c>
      <c r="D4973" s="671" t="s">
        <v>52365</v>
      </c>
    </row>
    <row r="4974" customFormat="false" ht="13.5" hidden="false" customHeight="false" outlineLevel="0" collapsed="false">
      <c r="A4974" s="670" t="s">
        <v>59120</v>
      </c>
      <c r="B4974" s="670" t="s">
        <v>59121</v>
      </c>
      <c r="C4974" s="670" t="s">
        <v>859</v>
      </c>
      <c r="D4974" s="671" t="s">
        <v>58464</v>
      </c>
    </row>
    <row r="4975" customFormat="false" ht="13.5" hidden="false" customHeight="false" outlineLevel="0" collapsed="false">
      <c r="A4975" s="670" t="s">
        <v>59122</v>
      </c>
      <c r="B4975" s="670" t="s">
        <v>59123</v>
      </c>
      <c r="C4975" s="670" t="s">
        <v>859</v>
      </c>
      <c r="D4975" s="671" t="s">
        <v>59124</v>
      </c>
    </row>
    <row r="4976" customFormat="false" ht="13.5" hidden="false" customHeight="false" outlineLevel="0" collapsed="false">
      <c r="A4976" s="670" t="s">
        <v>59125</v>
      </c>
      <c r="B4976" s="670" t="s">
        <v>59126</v>
      </c>
      <c r="C4976" s="670" t="s">
        <v>859</v>
      </c>
      <c r="D4976" s="671" t="s">
        <v>51235</v>
      </c>
    </row>
    <row r="4977" customFormat="false" ht="13.5" hidden="false" customHeight="false" outlineLevel="0" collapsed="false">
      <c r="A4977" s="670" t="s">
        <v>59127</v>
      </c>
      <c r="B4977" s="670" t="s">
        <v>59128</v>
      </c>
      <c r="C4977" s="670" t="s">
        <v>859</v>
      </c>
      <c r="D4977" s="671" t="s">
        <v>59129</v>
      </c>
    </row>
    <row r="4978" customFormat="false" ht="13.5" hidden="false" customHeight="false" outlineLevel="0" collapsed="false">
      <c r="A4978" s="670" t="s">
        <v>59130</v>
      </c>
      <c r="B4978" s="670" t="s">
        <v>59131</v>
      </c>
      <c r="C4978" s="670" t="s">
        <v>859</v>
      </c>
      <c r="D4978" s="671" t="s">
        <v>51480</v>
      </c>
    </row>
    <row r="4979" customFormat="false" ht="13.5" hidden="false" customHeight="false" outlineLevel="0" collapsed="false">
      <c r="A4979" s="670" t="s">
        <v>59132</v>
      </c>
      <c r="B4979" s="670" t="s">
        <v>59133</v>
      </c>
      <c r="C4979" s="670" t="s">
        <v>859</v>
      </c>
      <c r="D4979" s="671" t="s">
        <v>46114</v>
      </c>
    </row>
    <row r="4980" customFormat="false" ht="13.5" hidden="false" customHeight="false" outlineLevel="0" collapsed="false">
      <c r="A4980" s="670" t="s">
        <v>59134</v>
      </c>
      <c r="B4980" s="670" t="s">
        <v>59135</v>
      </c>
      <c r="C4980" s="670" t="s">
        <v>859</v>
      </c>
      <c r="D4980" s="671" t="s">
        <v>45086</v>
      </c>
    </row>
    <row r="4981" customFormat="false" ht="13.5" hidden="false" customHeight="false" outlineLevel="0" collapsed="false">
      <c r="A4981" s="670" t="s">
        <v>59136</v>
      </c>
      <c r="B4981" s="670" t="s">
        <v>59137</v>
      </c>
      <c r="C4981" s="670" t="s">
        <v>859</v>
      </c>
      <c r="D4981" s="671" t="s">
        <v>54728</v>
      </c>
    </row>
    <row r="4982" customFormat="false" ht="13.5" hidden="false" customHeight="false" outlineLevel="0" collapsed="false">
      <c r="A4982" s="670" t="s">
        <v>59138</v>
      </c>
      <c r="B4982" s="670" t="s">
        <v>59139</v>
      </c>
      <c r="C4982" s="670" t="s">
        <v>859</v>
      </c>
      <c r="D4982" s="671" t="s">
        <v>59140</v>
      </c>
    </row>
    <row r="4983" customFormat="false" ht="13.5" hidden="false" customHeight="false" outlineLevel="0" collapsed="false">
      <c r="A4983" s="670" t="s">
        <v>59141</v>
      </c>
      <c r="B4983" s="670" t="s">
        <v>59142</v>
      </c>
      <c r="C4983" s="670" t="s">
        <v>859</v>
      </c>
      <c r="D4983" s="671" t="s">
        <v>47756</v>
      </c>
    </row>
    <row r="4984" customFormat="false" ht="13.5" hidden="false" customHeight="false" outlineLevel="0" collapsed="false">
      <c r="A4984" s="670" t="s">
        <v>59143</v>
      </c>
      <c r="B4984" s="670" t="s">
        <v>59144</v>
      </c>
      <c r="C4984" s="670" t="s">
        <v>859</v>
      </c>
      <c r="D4984" s="671" t="s">
        <v>59088</v>
      </c>
    </row>
    <row r="4985" customFormat="false" ht="13.5" hidden="false" customHeight="false" outlineLevel="0" collapsed="false">
      <c r="A4985" s="670" t="s">
        <v>59145</v>
      </c>
      <c r="B4985" s="670" t="s">
        <v>59146</v>
      </c>
      <c r="C4985" s="670" t="s">
        <v>859</v>
      </c>
      <c r="D4985" s="671" t="s">
        <v>59147</v>
      </c>
    </row>
    <row r="4986" customFormat="false" ht="13.5" hidden="false" customHeight="false" outlineLevel="0" collapsed="false">
      <c r="A4986" s="670" t="s">
        <v>59148</v>
      </c>
      <c r="B4986" s="670" t="s">
        <v>59149</v>
      </c>
      <c r="C4986" s="670" t="s">
        <v>859</v>
      </c>
      <c r="D4986" s="671" t="s">
        <v>59150</v>
      </c>
    </row>
    <row r="4987" customFormat="false" ht="13.5" hidden="false" customHeight="false" outlineLevel="0" collapsed="false">
      <c r="A4987" s="670" t="s">
        <v>59151</v>
      </c>
      <c r="B4987" s="670" t="s">
        <v>59152</v>
      </c>
      <c r="C4987" s="670" t="s">
        <v>859</v>
      </c>
      <c r="D4987" s="671" t="s">
        <v>59153</v>
      </c>
    </row>
    <row r="4988" customFormat="false" ht="13.5" hidden="false" customHeight="false" outlineLevel="0" collapsed="false">
      <c r="A4988" s="670" t="s">
        <v>59154</v>
      </c>
      <c r="B4988" s="670" t="s">
        <v>59155</v>
      </c>
      <c r="C4988" s="670" t="s">
        <v>859</v>
      </c>
      <c r="D4988" s="671" t="s">
        <v>58584</v>
      </c>
    </row>
    <row r="4989" customFormat="false" ht="13.5" hidden="false" customHeight="false" outlineLevel="0" collapsed="false">
      <c r="A4989" s="670" t="s">
        <v>59156</v>
      </c>
      <c r="B4989" s="670" t="s">
        <v>59157</v>
      </c>
      <c r="C4989" s="670" t="s">
        <v>859</v>
      </c>
      <c r="D4989" s="671" t="s">
        <v>59158</v>
      </c>
    </row>
    <row r="4990" customFormat="false" ht="13.5" hidden="false" customHeight="false" outlineLevel="0" collapsed="false">
      <c r="A4990" s="670" t="s">
        <v>59159</v>
      </c>
      <c r="B4990" s="670" t="s">
        <v>59160</v>
      </c>
      <c r="C4990" s="670" t="s">
        <v>859</v>
      </c>
      <c r="D4990" s="671" t="s">
        <v>56947</v>
      </c>
    </row>
    <row r="4991" customFormat="false" ht="13.5" hidden="false" customHeight="false" outlineLevel="0" collapsed="false">
      <c r="A4991" s="670" t="s">
        <v>59161</v>
      </c>
      <c r="B4991" s="670" t="s">
        <v>59162</v>
      </c>
      <c r="C4991" s="670" t="s">
        <v>859</v>
      </c>
      <c r="D4991" s="671" t="s">
        <v>52510</v>
      </c>
    </row>
    <row r="4992" customFormat="false" ht="13.5" hidden="false" customHeight="false" outlineLevel="0" collapsed="false">
      <c r="A4992" s="670" t="s">
        <v>59163</v>
      </c>
      <c r="B4992" s="670" t="s">
        <v>59164</v>
      </c>
      <c r="C4992" s="670" t="s">
        <v>859</v>
      </c>
      <c r="D4992" s="671" t="s">
        <v>48103</v>
      </c>
    </row>
    <row r="4993" customFormat="false" ht="13.5" hidden="false" customHeight="false" outlineLevel="0" collapsed="false">
      <c r="A4993" s="670" t="s">
        <v>59165</v>
      </c>
      <c r="B4993" s="670" t="s">
        <v>59166</v>
      </c>
      <c r="C4993" s="670" t="s">
        <v>859</v>
      </c>
      <c r="D4993" s="671" t="s">
        <v>51415</v>
      </c>
    </row>
    <row r="4994" customFormat="false" ht="13.5" hidden="false" customHeight="false" outlineLevel="0" collapsed="false">
      <c r="A4994" s="670" t="s">
        <v>59167</v>
      </c>
      <c r="B4994" s="670" t="s">
        <v>59168</v>
      </c>
      <c r="C4994" s="670" t="s">
        <v>859</v>
      </c>
      <c r="D4994" s="671" t="s">
        <v>56417</v>
      </c>
    </row>
    <row r="4995" customFormat="false" ht="13.5" hidden="false" customHeight="false" outlineLevel="0" collapsed="false">
      <c r="A4995" s="670" t="s">
        <v>59169</v>
      </c>
      <c r="B4995" s="670" t="s">
        <v>59170</v>
      </c>
      <c r="C4995" s="670" t="s">
        <v>859</v>
      </c>
      <c r="D4995" s="671" t="s">
        <v>59171</v>
      </c>
    </row>
    <row r="4996" customFormat="false" ht="13.5" hidden="false" customHeight="false" outlineLevel="0" collapsed="false">
      <c r="A4996" s="670" t="s">
        <v>59172</v>
      </c>
      <c r="B4996" s="670" t="s">
        <v>59173</v>
      </c>
      <c r="C4996" s="670" t="s">
        <v>859</v>
      </c>
      <c r="D4996" s="671" t="s">
        <v>59080</v>
      </c>
    </row>
    <row r="4997" customFormat="false" ht="13.5" hidden="false" customHeight="false" outlineLevel="0" collapsed="false">
      <c r="A4997" s="670" t="s">
        <v>59174</v>
      </c>
      <c r="B4997" s="670" t="s">
        <v>59175</v>
      </c>
      <c r="C4997" s="670" t="s">
        <v>859</v>
      </c>
      <c r="D4997" s="671" t="s">
        <v>50328</v>
      </c>
    </row>
    <row r="4998" customFormat="false" ht="13.5" hidden="false" customHeight="false" outlineLevel="0" collapsed="false">
      <c r="A4998" s="670" t="s">
        <v>59176</v>
      </c>
      <c r="B4998" s="670" t="s">
        <v>59177</v>
      </c>
      <c r="C4998" s="670" t="s">
        <v>859</v>
      </c>
      <c r="D4998" s="671" t="s">
        <v>55412</v>
      </c>
    </row>
    <row r="4999" customFormat="false" ht="13.5" hidden="false" customHeight="false" outlineLevel="0" collapsed="false">
      <c r="A4999" s="670" t="s">
        <v>59178</v>
      </c>
      <c r="B4999" s="670" t="s">
        <v>59179</v>
      </c>
      <c r="C4999" s="670" t="s">
        <v>859</v>
      </c>
      <c r="D4999" s="671" t="s">
        <v>59180</v>
      </c>
    </row>
    <row r="5000" customFormat="false" ht="13.5" hidden="false" customHeight="false" outlineLevel="0" collapsed="false">
      <c r="A5000" s="670" t="s">
        <v>59181</v>
      </c>
      <c r="B5000" s="670" t="s">
        <v>59182</v>
      </c>
      <c r="C5000" s="670" t="s">
        <v>859</v>
      </c>
      <c r="D5000" s="671" t="s">
        <v>59183</v>
      </c>
    </row>
    <row r="5001" customFormat="false" ht="13.5" hidden="false" customHeight="false" outlineLevel="0" collapsed="false">
      <c r="A5001" s="670" t="s">
        <v>59184</v>
      </c>
      <c r="B5001" s="670" t="s">
        <v>59185</v>
      </c>
      <c r="C5001" s="670" t="s">
        <v>859</v>
      </c>
      <c r="D5001" s="671" t="s">
        <v>59186</v>
      </c>
    </row>
    <row r="5002" customFormat="false" ht="13.5" hidden="false" customHeight="false" outlineLevel="0" collapsed="false">
      <c r="A5002" s="670" t="s">
        <v>59187</v>
      </c>
      <c r="B5002" s="670" t="s">
        <v>59188</v>
      </c>
      <c r="C5002" s="670" t="s">
        <v>859</v>
      </c>
      <c r="D5002" s="671" t="s">
        <v>59189</v>
      </c>
    </row>
    <row r="5003" customFormat="false" ht="13.5" hidden="false" customHeight="false" outlineLevel="0" collapsed="false">
      <c r="A5003" s="670" t="s">
        <v>59190</v>
      </c>
      <c r="B5003" s="670" t="s">
        <v>59191</v>
      </c>
      <c r="C5003" s="670" t="s">
        <v>859</v>
      </c>
      <c r="D5003" s="671" t="s">
        <v>59192</v>
      </c>
    </row>
    <row r="5004" customFormat="false" ht="13.5" hidden="false" customHeight="false" outlineLevel="0" collapsed="false">
      <c r="A5004" s="670" t="s">
        <v>59193</v>
      </c>
      <c r="B5004" s="670" t="s">
        <v>59194</v>
      </c>
      <c r="C5004" s="670" t="s">
        <v>859</v>
      </c>
      <c r="D5004" s="671" t="s">
        <v>52176</v>
      </c>
    </row>
    <row r="5005" customFormat="false" ht="13.5" hidden="false" customHeight="false" outlineLevel="0" collapsed="false">
      <c r="A5005" s="670" t="s">
        <v>59195</v>
      </c>
      <c r="B5005" s="670" t="s">
        <v>59196</v>
      </c>
      <c r="C5005" s="670" t="s">
        <v>859</v>
      </c>
      <c r="D5005" s="671" t="s">
        <v>59197</v>
      </c>
    </row>
    <row r="5006" customFormat="false" ht="13.5" hidden="false" customHeight="false" outlineLevel="0" collapsed="false">
      <c r="A5006" s="670" t="s">
        <v>59198</v>
      </c>
      <c r="B5006" s="670" t="s">
        <v>59199</v>
      </c>
      <c r="C5006" s="670" t="s">
        <v>859</v>
      </c>
      <c r="D5006" s="671" t="s">
        <v>52157</v>
      </c>
    </row>
    <row r="5007" customFormat="false" ht="13.5" hidden="false" customHeight="false" outlineLevel="0" collapsed="false">
      <c r="A5007" s="670" t="s">
        <v>59200</v>
      </c>
      <c r="B5007" s="670" t="s">
        <v>59201</v>
      </c>
      <c r="C5007" s="670" t="s">
        <v>859</v>
      </c>
      <c r="D5007" s="671" t="s">
        <v>59202</v>
      </c>
    </row>
    <row r="5008" customFormat="false" ht="13.5" hidden="false" customHeight="false" outlineLevel="0" collapsed="false">
      <c r="A5008" s="670" t="s">
        <v>59203</v>
      </c>
      <c r="B5008" s="670" t="s">
        <v>59204</v>
      </c>
      <c r="C5008" s="670" t="s">
        <v>859</v>
      </c>
      <c r="D5008" s="671" t="s">
        <v>59205</v>
      </c>
    </row>
    <row r="5009" customFormat="false" ht="13.5" hidden="false" customHeight="false" outlineLevel="0" collapsed="false">
      <c r="A5009" s="670" t="s">
        <v>59206</v>
      </c>
      <c r="B5009" s="670" t="s">
        <v>59207</v>
      </c>
      <c r="C5009" s="670" t="s">
        <v>859</v>
      </c>
      <c r="D5009" s="671" t="s">
        <v>57185</v>
      </c>
    </row>
    <row r="5010" customFormat="false" ht="13.5" hidden="false" customHeight="false" outlineLevel="0" collapsed="false">
      <c r="A5010" s="670" t="s">
        <v>59208</v>
      </c>
      <c r="B5010" s="670" t="s">
        <v>59209</v>
      </c>
      <c r="C5010" s="670" t="s">
        <v>859</v>
      </c>
      <c r="D5010" s="671" t="s">
        <v>59210</v>
      </c>
    </row>
    <row r="5011" customFormat="false" ht="13.5" hidden="false" customHeight="false" outlineLevel="0" collapsed="false">
      <c r="A5011" s="670" t="s">
        <v>59211</v>
      </c>
      <c r="B5011" s="670" t="s">
        <v>59212</v>
      </c>
      <c r="C5011" s="670" t="s">
        <v>859</v>
      </c>
      <c r="D5011" s="671" t="s">
        <v>59213</v>
      </c>
    </row>
    <row r="5012" customFormat="false" ht="13.5" hidden="false" customHeight="false" outlineLevel="0" collapsed="false">
      <c r="A5012" s="670" t="s">
        <v>59214</v>
      </c>
      <c r="B5012" s="670" t="s">
        <v>59215</v>
      </c>
      <c r="C5012" s="670" t="s">
        <v>859</v>
      </c>
      <c r="D5012" s="671" t="s">
        <v>59216</v>
      </c>
    </row>
    <row r="5013" customFormat="false" ht="13.5" hidden="false" customHeight="false" outlineLevel="0" collapsed="false">
      <c r="A5013" s="670" t="s">
        <v>59217</v>
      </c>
      <c r="B5013" s="670" t="s">
        <v>59218</v>
      </c>
      <c r="C5013" s="670" t="s">
        <v>859</v>
      </c>
      <c r="D5013" s="671" t="s">
        <v>59219</v>
      </c>
    </row>
    <row r="5014" customFormat="false" ht="13.5" hidden="false" customHeight="false" outlineLevel="0" collapsed="false">
      <c r="A5014" s="670" t="s">
        <v>59220</v>
      </c>
      <c r="B5014" s="670" t="s">
        <v>59221</v>
      </c>
      <c r="C5014" s="670" t="s">
        <v>859</v>
      </c>
      <c r="D5014" s="671" t="s">
        <v>59222</v>
      </c>
    </row>
    <row r="5015" customFormat="false" ht="13.5" hidden="false" customHeight="false" outlineLevel="0" collapsed="false">
      <c r="A5015" s="670" t="s">
        <v>59223</v>
      </c>
      <c r="B5015" s="670" t="s">
        <v>59224</v>
      </c>
      <c r="C5015" s="670" t="s">
        <v>859</v>
      </c>
      <c r="D5015" s="671" t="s">
        <v>59225</v>
      </c>
    </row>
    <row r="5016" customFormat="false" ht="13.5" hidden="false" customHeight="false" outlineLevel="0" collapsed="false">
      <c r="A5016" s="670" t="s">
        <v>59226</v>
      </c>
      <c r="B5016" s="670" t="s">
        <v>59227</v>
      </c>
      <c r="C5016" s="670" t="s">
        <v>859</v>
      </c>
      <c r="D5016" s="671" t="s">
        <v>59228</v>
      </c>
    </row>
    <row r="5017" customFormat="false" ht="13.5" hidden="false" customHeight="false" outlineLevel="0" collapsed="false">
      <c r="A5017" s="670" t="s">
        <v>59229</v>
      </c>
      <c r="B5017" s="670" t="s">
        <v>59230</v>
      </c>
      <c r="C5017" s="670" t="s">
        <v>859</v>
      </c>
      <c r="D5017" s="671" t="s">
        <v>59231</v>
      </c>
    </row>
    <row r="5018" customFormat="false" ht="13.5" hidden="false" customHeight="false" outlineLevel="0" collapsed="false">
      <c r="A5018" s="670" t="s">
        <v>59232</v>
      </c>
      <c r="B5018" s="670" t="s">
        <v>59233</v>
      </c>
      <c r="C5018" s="670" t="s">
        <v>859</v>
      </c>
      <c r="D5018" s="671" t="s">
        <v>59234</v>
      </c>
    </row>
    <row r="5019" customFormat="false" ht="13.5" hidden="false" customHeight="false" outlineLevel="0" collapsed="false">
      <c r="A5019" s="670" t="s">
        <v>59235</v>
      </c>
      <c r="B5019" s="670" t="s">
        <v>59236</v>
      </c>
      <c r="C5019" s="670" t="s">
        <v>859</v>
      </c>
      <c r="D5019" s="671" t="s">
        <v>59237</v>
      </c>
    </row>
    <row r="5020" customFormat="false" ht="13.5" hidden="false" customHeight="false" outlineLevel="0" collapsed="false">
      <c r="A5020" s="670" t="s">
        <v>59238</v>
      </c>
      <c r="B5020" s="670" t="s">
        <v>59239</v>
      </c>
      <c r="C5020" s="670" t="s">
        <v>859</v>
      </c>
      <c r="D5020" s="671" t="s">
        <v>59240</v>
      </c>
    </row>
    <row r="5021" customFormat="false" ht="13.5" hidden="false" customHeight="false" outlineLevel="0" collapsed="false">
      <c r="A5021" s="670" t="s">
        <v>59241</v>
      </c>
      <c r="B5021" s="670" t="s">
        <v>59242</v>
      </c>
      <c r="C5021" s="670" t="s">
        <v>859</v>
      </c>
      <c r="D5021" s="671" t="s">
        <v>59243</v>
      </c>
    </row>
    <row r="5022" customFormat="false" ht="13.5" hidden="false" customHeight="false" outlineLevel="0" collapsed="false">
      <c r="A5022" s="670" t="s">
        <v>59244</v>
      </c>
      <c r="B5022" s="670" t="s">
        <v>59245</v>
      </c>
      <c r="C5022" s="670" t="s">
        <v>859</v>
      </c>
      <c r="D5022" s="671" t="s">
        <v>59246</v>
      </c>
    </row>
    <row r="5023" customFormat="false" ht="13.5" hidden="false" customHeight="false" outlineLevel="0" collapsed="false">
      <c r="A5023" s="670" t="s">
        <v>59247</v>
      </c>
      <c r="B5023" s="670" t="s">
        <v>59248</v>
      </c>
      <c r="C5023" s="670" t="s">
        <v>859</v>
      </c>
      <c r="D5023" s="671" t="s">
        <v>59249</v>
      </c>
    </row>
    <row r="5024" customFormat="false" ht="13.5" hidden="false" customHeight="false" outlineLevel="0" collapsed="false">
      <c r="A5024" s="670" t="s">
        <v>59250</v>
      </c>
      <c r="B5024" s="670" t="s">
        <v>59251</v>
      </c>
      <c r="C5024" s="670" t="s">
        <v>859</v>
      </c>
      <c r="D5024" s="671" t="s">
        <v>59252</v>
      </c>
    </row>
    <row r="5025" customFormat="false" ht="13.5" hidden="false" customHeight="false" outlineLevel="0" collapsed="false">
      <c r="A5025" s="670" t="s">
        <v>59253</v>
      </c>
      <c r="B5025" s="670" t="s">
        <v>59254</v>
      </c>
      <c r="C5025" s="670" t="s">
        <v>859</v>
      </c>
      <c r="D5025" s="671" t="s">
        <v>52255</v>
      </c>
    </row>
    <row r="5026" customFormat="false" ht="13.5" hidden="false" customHeight="false" outlineLevel="0" collapsed="false">
      <c r="A5026" s="670" t="s">
        <v>59255</v>
      </c>
      <c r="B5026" s="670" t="s">
        <v>59256</v>
      </c>
      <c r="C5026" s="670" t="s">
        <v>859</v>
      </c>
      <c r="D5026" s="671" t="s">
        <v>59257</v>
      </c>
    </row>
    <row r="5027" customFormat="false" ht="13.5" hidden="false" customHeight="false" outlineLevel="0" collapsed="false">
      <c r="A5027" s="670" t="s">
        <v>59258</v>
      </c>
      <c r="B5027" s="670" t="s">
        <v>59259</v>
      </c>
      <c r="C5027" s="670" t="s">
        <v>859</v>
      </c>
      <c r="D5027" s="671" t="s">
        <v>45380</v>
      </c>
    </row>
    <row r="5028" customFormat="false" ht="13.5" hidden="false" customHeight="false" outlineLevel="0" collapsed="false">
      <c r="A5028" s="670" t="s">
        <v>59260</v>
      </c>
      <c r="B5028" s="670" t="s">
        <v>59261</v>
      </c>
      <c r="C5028" s="670" t="s">
        <v>859</v>
      </c>
      <c r="D5028" s="671" t="s">
        <v>55631</v>
      </c>
    </row>
    <row r="5029" customFormat="false" ht="13.5" hidden="false" customHeight="false" outlineLevel="0" collapsed="false">
      <c r="A5029" s="670" t="s">
        <v>59262</v>
      </c>
      <c r="B5029" s="670" t="s">
        <v>59263</v>
      </c>
      <c r="C5029" s="670" t="s">
        <v>859</v>
      </c>
      <c r="D5029" s="671" t="s">
        <v>51170</v>
      </c>
    </row>
    <row r="5030" customFormat="false" ht="13.5" hidden="false" customHeight="false" outlineLevel="0" collapsed="false">
      <c r="A5030" s="670" t="s">
        <v>59264</v>
      </c>
      <c r="B5030" s="670" t="s">
        <v>59265</v>
      </c>
      <c r="C5030" s="670" t="s">
        <v>859</v>
      </c>
      <c r="D5030" s="671" t="s">
        <v>54795</v>
      </c>
    </row>
    <row r="5031" customFormat="false" ht="13.5" hidden="false" customHeight="false" outlineLevel="0" collapsed="false">
      <c r="A5031" s="670" t="s">
        <v>59266</v>
      </c>
      <c r="B5031" s="670" t="s">
        <v>59267</v>
      </c>
      <c r="C5031" s="670" t="s">
        <v>859</v>
      </c>
      <c r="D5031" s="671" t="s">
        <v>52058</v>
      </c>
    </row>
    <row r="5032" customFormat="false" ht="13.5" hidden="false" customHeight="false" outlineLevel="0" collapsed="false">
      <c r="A5032" s="670" t="s">
        <v>59268</v>
      </c>
      <c r="B5032" s="670" t="s">
        <v>59269</v>
      </c>
      <c r="C5032" s="670" t="s">
        <v>859</v>
      </c>
      <c r="D5032" s="671" t="s">
        <v>48416</v>
      </c>
    </row>
    <row r="5033" customFormat="false" ht="13.5" hidden="false" customHeight="false" outlineLevel="0" collapsed="false">
      <c r="A5033" s="670" t="s">
        <v>59270</v>
      </c>
      <c r="B5033" s="670" t="s">
        <v>59271</v>
      </c>
      <c r="C5033" s="670" t="s">
        <v>859</v>
      </c>
      <c r="D5033" s="671" t="s">
        <v>56879</v>
      </c>
    </row>
    <row r="5034" customFormat="false" ht="13.5" hidden="false" customHeight="false" outlineLevel="0" collapsed="false">
      <c r="A5034" s="670" t="s">
        <v>59272</v>
      </c>
      <c r="B5034" s="670" t="s">
        <v>59273</v>
      </c>
      <c r="C5034" s="670" t="s">
        <v>859</v>
      </c>
      <c r="D5034" s="671" t="s">
        <v>59274</v>
      </c>
    </row>
    <row r="5035" customFormat="false" ht="13.5" hidden="false" customHeight="false" outlineLevel="0" collapsed="false">
      <c r="A5035" s="670" t="s">
        <v>59275</v>
      </c>
      <c r="B5035" s="670" t="s">
        <v>59276</v>
      </c>
      <c r="C5035" s="670" t="s">
        <v>859</v>
      </c>
      <c r="D5035" s="671" t="s">
        <v>51339</v>
      </c>
    </row>
    <row r="5036" customFormat="false" ht="13.5" hidden="false" customHeight="false" outlineLevel="0" collapsed="false">
      <c r="A5036" s="670" t="s">
        <v>59277</v>
      </c>
      <c r="B5036" s="670" t="s">
        <v>59278</v>
      </c>
      <c r="C5036" s="670" t="s">
        <v>859</v>
      </c>
      <c r="D5036" s="671" t="s">
        <v>52195</v>
      </c>
    </row>
    <row r="5037" customFormat="false" ht="13.5" hidden="false" customHeight="false" outlineLevel="0" collapsed="false">
      <c r="A5037" s="670" t="s">
        <v>59279</v>
      </c>
      <c r="B5037" s="670" t="s">
        <v>59280</v>
      </c>
      <c r="C5037" s="670" t="s">
        <v>859</v>
      </c>
      <c r="D5037" s="671" t="s">
        <v>52206</v>
      </c>
    </row>
    <row r="5038" customFormat="false" ht="13.5" hidden="false" customHeight="false" outlineLevel="0" collapsed="false">
      <c r="A5038" s="670" t="s">
        <v>59281</v>
      </c>
      <c r="B5038" s="670" t="s">
        <v>59282</v>
      </c>
      <c r="C5038" s="670" t="s">
        <v>859</v>
      </c>
      <c r="D5038" s="671" t="s">
        <v>59283</v>
      </c>
    </row>
    <row r="5039" customFormat="false" ht="13.5" hidden="false" customHeight="false" outlineLevel="0" collapsed="false">
      <c r="A5039" s="670" t="s">
        <v>59284</v>
      </c>
      <c r="B5039" s="670" t="s">
        <v>59285</v>
      </c>
      <c r="C5039" s="670" t="s">
        <v>859</v>
      </c>
      <c r="D5039" s="671" t="s">
        <v>59286</v>
      </c>
    </row>
    <row r="5040" customFormat="false" ht="13.5" hidden="false" customHeight="false" outlineLevel="0" collapsed="false">
      <c r="A5040" s="670" t="s">
        <v>59287</v>
      </c>
      <c r="B5040" s="670" t="s">
        <v>59288</v>
      </c>
      <c r="C5040" s="670" t="s">
        <v>859</v>
      </c>
      <c r="D5040" s="671" t="s">
        <v>57519</v>
      </c>
    </row>
    <row r="5041" customFormat="false" ht="13.5" hidden="false" customHeight="false" outlineLevel="0" collapsed="false">
      <c r="A5041" s="670" t="s">
        <v>59289</v>
      </c>
      <c r="B5041" s="670" t="s">
        <v>59290</v>
      </c>
      <c r="C5041" s="670" t="s">
        <v>859</v>
      </c>
      <c r="D5041" s="671" t="s">
        <v>47136</v>
      </c>
    </row>
    <row r="5042" customFormat="false" ht="13.5" hidden="false" customHeight="false" outlineLevel="0" collapsed="false">
      <c r="A5042" s="670" t="s">
        <v>59291</v>
      </c>
      <c r="B5042" s="670" t="s">
        <v>59292</v>
      </c>
      <c r="C5042" s="670" t="s">
        <v>859</v>
      </c>
      <c r="D5042" s="671" t="s">
        <v>54984</v>
      </c>
    </row>
    <row r="5043" customFormat="false" ht="13.5" hidden="false" customHeight="false" outlineLevel="0" collapsed="false">
      <c r="A5043" s="670" t="s">
        <v>59293</v>
      </c>
      <c r="B5043" s="670" t="s">
        <v>59294</v>
      </c>
      <c r="C5043" s="670" t="s">
        <v>859</v>
      </c>
      <c r="D5043" s="671" t="s">
        <v>59295</v>
      </c>
    </row>
    <row r="5044" customFormat="false" ht="13.5" hidden="false" customHeight="false" outlineLevel="0" collapsed="false">
      <c r="A5044" s="670" t="s">
        <v>59296</v>
      </c>
      <c r="B5044" s="670" t="s">
        <v>59297</v>
      </c>
      <c r="C5044" s="670" t="s">
        <v>859</v>
      </c>
      <c r="D5044" s="671" t="s">
        <v>59298</v>
      </c>
    </row>
    <row r="5045" customFormat="false" ht="13.5" hidden="false" customHeight="false" outlineLevel="0" collapsed="false">
      <c r="A5045" s="670" t="s">
        <v>59299</v>
      </c>
      <c r="B5045" s="670" t="s">
        <v>59300</v>
      </c>
      <c r="C5045" s="670" t="s">
        <v>859</v>
      </c>
      <c r="D5045" s="671" t="s">
        <v>59301</v>
      </c>
    </row>
    <row r="5046" customFormat="false" ht="13.5" hidden="false" customHeight="false" outlineLevel="0" collapsed="false">
      <c r="A5046" s="670" t="s">
        <v>59302</v>
      </c>
      <c r="B5046" s="670" t="s">
        <v>59303</v>
      </c>
      <c r="C5046" s="670" t="s">
        <v>859</v>
      </c>
      <c r="D5046" s="671" t="s">
        <v>54795</v>
      </c>
    </row>
    <row r="5047" customFormat="false" ht="13.5" hidden="false" customHeight="false" outlineLevel="0" collapsed="false">
      <c r="A5047" s="670" t="s">
        <v>179</v>
      </c>
      <c r="B5047" s="670" t="s">
        <v>59304</v>
      </c>
      <c r="C5047" s="670" t="s">
        <v>859</v>
      </c>
      <c r="D5047" s="671" t="s">
        <v>59305</v>
      </c>
    </row>
    <row r="5048" customFormat="false" ht="13.5" hidden="false" customHeight="false" outlineLevel="0" collapsed="false">
      <c r="A5048" s="670" t="s">
        <v>59306</v>
      </c>
      <c r="B5048" s="670" t="s">
        <v>59307</v>
      </c>
      <c r="C5048" s="670" t="s">
        <v>859</v>
      </c>
      <c r="D5048" s="671" t="s">
        <v>57009</v>
      </c>
    </row>
    <row r="5049" customFormat="false" ht="13.5" hidden="false" customHeight="false" outlineLevel="0" collapsed="false">
      <c r="A5049" s="670" t="s">
        <v>59308</v>
      </c>
      <c r="B5049" s="670" t="s">
        <v>59309</v>
      </c>
      <c r="C5049" s="670" t="s">
        <v>59310</v>
      </c>
      <c r="D5049" s="671" t="s">
        <v>59311</v>
      </c>
    </row>
    <row r="5050" customFormat="false" ht="13.5" hidden="false" customHeight="false" outlineLevel="0" collapsed="false">
      <c r="A5050" s="670" t="s">
        <v>59312</v>
      </c>
      <c r="B5050" s="670" t="s">
        <v>59313</v>
      </c>
      <c r="C5050" s="670" t="s">
        <v>59310</v>
      </c>
      <c r="D5050" s="671" t="s">
        <v>59314</v>
      </c>
    </row>
    <row r="5051" customFormat="false" ht="13.5" hidden="false" customHeight="false" outlineLevel="0" collapsed="false">
      <c r="A5051" s="670" t="s">
        <v>59315</v>
      </c>
      <c r="B5051" s="670" t="s">
        <v>59316</v>
      </c>
      <c r="C5051" s="670" t="s">
        <v>59310</v>
      </c>
      <c r="D5051" s="671" t="s">
        <v>46168</v>
      </c>
    </row>
    <row r="5052" customFormat="false" ht="13.5" hidden="false" customHeight="false" outlineLevel="0" collapsed="false">
      <c r="A5052" s="670" t="s">
        <v>59317</v>
      </c>
      <c r="B5052" s="670" t="s">
        <v>59318</v>
      </c>
      <c r="C5052" s="670" t="s">
        <v>59310</v>
      </c>
      <c r="D5052" s="671" t="s">
        <v>47355</v>
      </c>
    </row>
    <row r="5053" customFormat="false" ht="13.5" hidden="false" customHeight="false" outlineLevel="0" collapsed="false">
      <c r="A5053" s="670" t="s">
        <v>59319</v>
      </c>
      <c r="B5053" s="670" t="s">
        <v>59320</v>
      </c>
      <c r="C5053" s="670" t="s">
        <v>1696</v>
      </c>
      <c r="D5053" s="671" t="s">
        <v>54691</v>
      </c>
    </row>
    <row r="5054" customFormat="false" ht="13.5" hidden="false" customHeight="false" outlineLevel="0" collapsed="false">
      <c r="A5054" s="670" t="s">
        <v>59321</v>
      </c>
      <c r="B5054" s="670" t="s">
        <v>59322</v>
      </c>
      <c r="C5054" s="670" t="s">
        <v>1696</v>
      </c>
      <c r="D5054" s="671" t="s">
        <v>59323</v>
      </c>
    </row>
    <row r="5055" customFormat="false" ht="13.5" hidden="false" customHeight="false" outlineLevel="0" collapsed="false">
      <c r="A5055" s="670" t="s">
        <v>59324</v>
      </c>
      <c r="B5055" s="670" t="s">
        <v>59325</v>
      </c>
      <c r="C5055" s="670" t="s">
        <v>859</v>
      </c>
      <c r="D5055" s="671" t="s">
        <v>59326</v>
      </c>
    </row>
    <row r="5056" customFormat="false" ht="13.5" hidden="false" customHeight="false" outlineLevel="0" collapsed="false">
      <c r="A5056" s="670" t="s">
        <v>59327</v>
      </c>
      <c r="B5056" s="670" t="s">
        <v>59328</v>
      </c>
      <c r="C5056" s="670" t="s">
        <v>859</v>
      </c>
      <c r="D5056" s="671" t="s">
        <v>59329</v>
      </c>
    </row>
    <row r="5057" customFormat="false" ht="13.5" hidden="false" customHeight="false" outlineLevel="0" collapsed="false">
      <c r="A5057" s="670" t="s">
        <v>59330</v>
      </c>
      <c r="B5057" s="670" t="s">
        <v>59331</v>
      </c>
      <c r="C5057" s="670" t="s">
        <v>859</v>
      </c>
      <c r="D5057" s="671" t="s">
        <v>59332</v>
      </c>
    </row>
    <row r="5058" customFormat="false" ht="13.5" hidden="false" customHeight="false" outlineLevel="0" collapsed="false">
      <c r="A5058" s="670" t="s">
        <v>59333</v>
      </c>
      <c r="B5058" s="670" t="s">
        <v>59334</v>
      </c>
      <c r="C5058" s="670" t="s">
        <v>859</v>
      </c>
      <c r="D5058" s="671" t="s">
        <v>59335</v>
      </c>
    </row>
    <row r="5059" customFormat="false" ht="13.5" hidden="false" customHeight="false" outlineLevel="0" collapsed="false">
      <c r="A5059" s="670" t="s">
        <v>59336</v>
      </c>
      <c r="B5059" s="670" t="s">
        <v>59337</v>
      </c>
      <c r="C5059" s="670" t="s">
        <v>859</v>
      </c>
      <c r="D5059" s="671" t="s">
        <v>59338</v>
      </c>
    </row>
    <row r="5060" customFormat="false" ht="13.5" hidden="false" customHeight="false" outlineLevel="0" collapsed="false">
      <c r="A5060" s="670" t="s">
        <v>59339</v>
      </c>
      <c r="B5060" s="670" t="s">
        <v>59340</v>
      </c>
      <c r="C5060" s="670" t="s">
        <v>859</v>
      </c>
      <c r="D5060" s="671" t="s">
        <v>59341</v>
      </c>
    </row>
    <row r="5061" customFormat="false" ht="13.5" hidden="false" customHeight="false" outlineLevel="0" collapsed="false">
      <c r="A5061" s="670" t="s">
        <v>59342</v>
      </c>
      <c r="B5061" s="670" t="s">
        <v>59343</v>
      </c>
      <c r="C5061" s="670" t="s">
        <v>859</v>
      </c>
      <c r="D5061" s="671" t="s">
        <v>59344</v>
      </c>
    </row>
    <row r="5062" customFormat="false" ht="13.5" hidden="false" customHeight="false" outlineLevel="0" collapsed="false">
      <c r="A5062" s="670" t="s">
        <v>59345</v>
      </c>
      <c r="B5062" s="670" t="s">
        <v>59346</v>
      </c>
      <c r="C5062" s="670" t="s">
        <v>859</v>
      </c>
      <c r="D5062" s="671" t="s">
        <v>59347</v>
      </c>
    </row>
    <row r="5063" customFormat="false" ht="13.5" hidden="false" customHeight="false" outlineLevel="0" collapsed="false">
      <c r="A5063" s="670" t="s">
        <v>59348</v>
      </c>
      <c r="B5063" s="670" t="s">
        <v>59349</v>
      </c>
      <c r="C5063" s="670" t="s">
        <v>859</v>
      </c>
      <c r="D5063" s="671" t="s">
        <v>46879</v>
      </c>
    </row>
    <row r="5064" customFormat="false" ht="13.5" hidden="false" customHeight="false" outlineLevel="0" collapsed="false">
      <c r="A5064" s="670" t="s">
        <v>59350</v>
      </c>
      <c r="B5064" s="670" t="s">
        <v>59351</v>
      </c>
      <c r="C5064" s="670" t="s">
        <v>1696</v>
      </c>
      <c r="D5064" s="671" t="s">
        <v>59352</v>
      </c>
    </row>
    <row r="5065" customFormat="false" ht="13.5" hidden="false" customHeight="false" outlineLevel="0" collapsed="false">
      <c r="A5065" s="670" t="s">
        <v>59353</v>
      </c>
      <c r="B5065" s="670" t="s">
        <v>59354</v>
      </c>
      <c r="C5065" s="670" t="s">
        <v>1696</v>
      </c>
      <c r="D5065" s="671" t="s">
        <v>59355</v>
      </c>
    </row>
    <row r="5066" customFormat="false" ht="13.5" hidden="false" customHeight="false" outlineLevel="0" collapsed="false">
      <c r="A5066" s="670" t="s">
        <v>59356</v>
      </c>
      <c r="B5066" s="670" t="s">
        <v>59357</v>
      </c>
      <c r="C5066" s="670" t="s">
        <v>1696</v>
      </c>
      <c r="D5066" s="671" t="s">
        <v>59358</v>
      </c>
    </row>
    <row r="5067" customFormat="false" ht="13.5" hidden="false" customHeight="false" outlineLevel="0" collapsed="false">
      <c r="A5067" s="670" t="s">
        <v>59359</v>
      </c>
      <c r="B5067" s="670" t="s">
        <v>59360</v>
      </c>
      <c r="C5067" s="670" t="s">
        <v>1696</v>
      </c>
      <c r="D5067" s="671" t="s">
        <v>59361</v>
      </c>
    </row>
    <row r="5068" customFormat="false" ht="13.5" hidden="false" customHeight="false" outlineLevel="0" collapsed="false">
      <c r="A5068" s="670" t="s">
        <v>59362</v>
      </c>
      <c r="B5068" s="670" t="s">
        <v>59363</v>
      </c>
      <c r="C5068" s="670" t="s">
        <v>1696</v>
      </c>
      <c r="D5068" s="671" t="s">
        <v>59364</v>
      </c>
    </row>
    <row r="5069" customFormat="false" ht="13.5" hidden="false" customHeight="false" outlineLevel="0" collapsed="false">
      <c r="A5069" s="670" t="s">
        <v>59365</v>
      </c>
      <c r="B5069" s="670" t="s">
        <v>59366</v>
      </c>
      <c r="C5069" s="670" t="s">
        <v>1696</v>
      </c>
      <c r="D5069" s="671" t="s">
        <v>59367</v>
      </c>
    </row>
    <row r="5070" customFormat="false" ht="13.5" hidden="false" customHeight="false" outlineLevel="0" collapsed="false">
      <c r="A5070" s="670" t="s">
        <v>59368</v>
      </c>
      <c r="B5070" s="670" t="s">
        <v>59369</v>
      </c>
      <c r="C5070" s="670" t="s">
        <v>1696</v>
      </c>
      <c r="D5070" s="671" t="s">
        <v>59370</v>
      </c>
    </row>
    <row r="5071" customFormat="false" ht="13.5" hidden="false" customHeight="false" outlineLevel="0" collapsed="false">
      <c r="A5071" s="670" t="s">
        <v>59371</v>
      </c>
      <c r="B5071" s="670" t="s">
        <v>59372</v>
      </c>
      <c r="C5071" s="670" t="s">
        <v>1696</v>
      </c>
      <c r="D5071" s="671" t="s">
        <v>59373</v>
      </c>
    </row>
    <row r="5072" customFormat="false" ht="13.5" hidden="false" customHeight="false" outlineLevel="0" collapsed="false">
      <c r="A5072" s="670" t="s">
        <v>59374</v>
      </c>
      <c r="B5072" s="670" t="s">
        <v>59375</v>
      </c>
      <c r="C5072" s="670" t="s">
        <v>1696</v>
      </c>
      <c r="D5072" s="671" t="s">
        <v>59376</v>
      </c>
    </row>
    <row r="5073" customFormat="false" ht="13.5" hidden="false" customHeight="false" outlineLevel="0" collapsed="false">
      <c r="A5073" s="670" t="s">
        <v>59377</v>
      </c>
      <c r="B5073" s="670" t="s">
        <v>59378</v>
      </c>
      <c r="C5073" s="670" t="s">
        <v>1696</v>
      </c>
      <c r="D5073" s="671" t="s">
        <v>59379</v>
      </c>
    </row>
    <row r="5074" customFormat="false" ht="13.5" hidden="false" customHeight="false" outlineLevel="0" collapsed="false">
      <c r="A5074" s="670" t="s">
        <v>59380</v>
      </c>
      <c r="B5074" s="670" t="s">
        <v>59381</v>
      </c>
      <c r="C5074" s="670" t="s">
        <v>1696</v>
      </c>
      <c r="D5074" s="671" t="s">
        <v>59382</v>
      </c>
    </row>
    <row r="5075" customFormat="false" ht="13.5" hidden="false" customHeight="false" outlineLevel="0" collapsed="false">
      <c r="A5075" s="670" t="s">
        <v>59383</v>
      </c>
      <c r="B5075" s="670" t="s">
        <v>59384</v>
      </c>
      <c r="C5075" s="670" t="s">
        <v>1696</v>
      </c>
      <c r="D5075" s="671" t="s">
        <v>59385</v>
      </c>
    </row>
    <row r="5076" customFormat="false" ht="13.5" hidden="false" customHeight="false" outlineLevel="0" collapsed="false">
      <c r="A5076" s="670" t="s">
        <v>59386</v>
      </c>
      <c r="B5076" s="670" t="s">
        <v>59387</v>
      </c>
      <c r="C5076" s="670" t="s">
        <v>1696</v>
      </c>
      <c r="D5076" s="671" t="s">
        <v>46040</v>
      </c>
    </row>
    <row r="5077" customFormat="false" ht="13.5" hidden="false" customHeight="false" outlineLevel="0" collapsed="false">
      <c r="A5077" s="670" t="s">
        <v>59388</v>
      </c>
      <c r="B5077" s="670" t="s">
        <v>59389</v>
      </c>
      <c r="C5077" s="670" t="s">
        <v>1696</v>
      </c>
      <c r="D5077" s="671" t="s">
        <v>54094</v>
      </c>
    </row>
    <row r="5078" customFormat="false" ht="13.5" hidden="false" customHeight="false" outlineLevel="0" collapsed="false">
      <c r="A5078" s="670" t="s">
        <v>59390</v>
      </c>
      <c r="B5078" s="670" t="s">
        <v>59391</v>
      </c>
      <c r="C5078" s="670" t="s">
        <v>1696</v>
      </c>
      <c r="D5078" s="671" t="s">
        <v>59392</v>
      </c>
    </row>
    <row r="5079" customFormat="false" ht="13.5" hidden="false" customHeight="false" outlineLevel="0" collapsed="false">
      <c r="A5079" s="670" t="s">
        <v>59393</v>
      </c>
      <c r="B5079" s="670" t="s">
        <v>59394</v>
      </c>
      <c r="C5079" s="670" t="s">
        <v>1696</v>
      </c>
      <c r="D5079" s="671" t="s">
        <v>59395</v>
      </c>
    </row>
    <row r="5080" customFormat="false" ht="13.5" hidden="false" customHeight="false" outlineLevel="0" collapsed="false">
      <c r="A5080" s="670" t="s">
        <v>59396</v>
      </c>
      <c r="B5080" s="670" t="s">
        <v>59397</v>
      </c>
      <c r="C5080" s="670" t="s">
        <v>1696</v>
      </c>
      <c r="D5080" s="671" t="s">
        <v>59398</v>
      </c>
    </row>
    <row r="5081" customFormat="false" ht="13.5" hidden="false" customHeight="false" outlineLevel="0" collapsed="false">
      <c r="A5081" s="670" t="s">
        <v>59399</v>
      </c>
      <c r="B5081" s="670" t="s">
        <v>59400</v>
      </c>
      <c r="C5081" s="670" t="s">
        <v>1696</v>
      </c>
      <c r="D5081" s="671" t="s">
        <v>47221</v>
      </c>
    </row>
    <row r="5082" customFormat="false" ht="13.5" hidden="false" customHeight="false" outlineLevel="0" collapsed="false">
      <c r="A5082" s="670" t="s">
        <v>59401</v>
      </c>
      <c r="B5082" s="670" t="s">
        <v>59402</v>
      </c>
      <c r="C5082" s="670" t="s">
        <v>1696</v>
      </c>
      <c r="D5082" s="671" t="s">
        <v>59403</v>
      </c>
    </row>
    <row r="5083" customFormat="false" ht="13.5" hidden="false" customHeight="false" outlineLevel="0" collapsed="false">
      <c r="A5083" s="670" t="s">
        <v>59404</v>
      </c>
      <c r="B5083" s="670" t="s">
        <v>59405</v>
      </c>
      <c r="C5083" s="670" t="s">
        <v>1696</v>
      </c>
      <c r="D5083" s="671" t="s">
        <v>59406</v>
      </c>
    </row>
    <row r="5084" customFormat="false" ht="13.5" hidden="false" customHeight="false" outlineLevel="0" collapsed="false">
      <c r="A5084" s="670" t="s">
        <v>59407</v>
      </c>
      <c r="B5084" s="670" t="s">
        <v>59408</v>
      </c>
      <c r="C5084" s="670" t="s">
        <v>1696</v>
      </c>
      <c r="D5084" s="671" t="s">
        <v>59409</v>
      </c>
    </row>
    <row r="5085" customFormat="false" ht="13.5" hidden="false" customHeight="false" outlineLevel="0" collapsed="false">
      <c r="A5085" s="670" t="s">
        <v>59410</v>
      </c>
      <c r="B5085" s="670" t="s">
        <v>59411</v>
      </c>
      <c r="C5085" s="670" t="s">
        <v>1696</v>
      </c>
      <c r="D5085" s="671" t="s">
        <v>59412</v>
      </c>
    </row>
    <row r="5086" customFormat="false" ht="13.5" hidden="false" customHeight="false" outlineLevel="0" collapsed="false">
      <c r="A5086" s="670" t="s">
        <v>59413</v>
      </c>
      <c r="B5086" s="670" t="s">
        <v>59414</v>
      </c>
      <c r="C5086" s="670" t="s">
        <v>1696</v>
      </c>
      <c r="D5086" s="671" t="s">
        <v>59415</v>
      </c>
    </row>
    <row r="5087" customFormat="false" ht="13.5" hidden="false" customHeight="false" outlineLevel="0" collapsed="false">
      <c r="A5087" s="670" t="s">
        <v>59416</v>
      </c>
      <c r="B5087" s="670" t="s">
        <v>59417</v>
      </c>
      <c r="C5087" s="670" t="s">
        <v>1696</v>
      </c>
      <c r="D5087" s="671" t="s">
        <v>59418</v>
      </c>
    </row>
    <row r="5088" customFormat="false" ht="13.5" hidden="false" customHeight="false" outlineLevel="0" collapsed="false">
      <c r="A5088" s="670" t="s">
        <v>59419</v>
      </c>
      <c r="B5088" s="670" t="s">
        <v>59420</v>
      </c>
      <c r="C5088" s="670" t="s">
        <v>1696</v>
      </c>
      <c r="D5088" s="671" t="s">
        <v>59421</v>
      </c>
    </row>
    <row r="5089" customFormat="false" ht="13.5" hidden="false" customHeight="false" outlineLevel="0" collapsed="false">
      <c r="A5089" s="670" t="s">
        <v>59422</v>
      </c>
      <c r="B5089" s="670" t="s">
        <v>59423</v>
      </c>
      <c r="C5089" s="670" t="s">
        <v>1696</v>
      </c>
      <c r="D5089" s="671" t="s">
        <v>59424</v>
      </c>
    </row>
    <row r="5090" customFormat="false" ht="13.5" hidden="false" customHeight="false" outlineLevel="0" collapsed="false">
      <c r="A5090" s="670" t="s">
        <v>59425</v>
      </c>
      <c r="B5090" s="670" t="s">
        <v>59426</v>
      </c>
      <c r="C5090" s="670" t="s">
        <v>1696</v>
      </c>
      <c r="D5090" s="671" t="s">
        <v>59427</v>
      </c>
    </row>
    <row r="5091" customFormat="false" ht="13.5" hidden="false" customHeight="false" outlineLevel="0" collapsed="false">
      <c r="A5091" s="670" t="s">
        <v>59428</v>
      </c>
      <c r="B5091" s="670" t="s">
        <v>59429</v>
      </c>
      <c r="C5091" s="670" t="s">
        <v>1696</v>
      </c>
      <c r="D5091" s="671" t="s">
        <v>59430</v>
      </c>
    </row>
    <row r="5092" customFormat="false" ht="13.5" hidden="false" customHeight="false" outlineLevel="0" collapsed="false">
      <c r="A5092" s="670" t="s">
        <v>59431</v>
      </c>
      <c r="B5092" s="670" t="s">
        <v>59432</v>
      </c>
      <c r="C5092" s="670" t="s">
        <v>1696</v>
      </c>
      <c r="D5092" s="671" t="s">
        <v>59433</v>
      </c>
    </row>
    <row r="5093" customFormat="false" ht="13.5" hidden="false" customHeight="false" outlineLevel="0" collapsed="false">
      <c r="A5093" s="670" t="s">
        <v>59434</v>
      </c>
      <c r="B5093" s="670" t="s">
        <v>59435</v>
      </c>
      <c r="C5093" s="670" t="s">
        <v>1696</v>
      </c>
      <c r="D5093" s="671" t="s">
        <v>59436</v>
      </c>
    </row>
    <row r="5094" customFormat="false" ht="13.5" hidden="false" customHeight="false" outlineLevel="0" collapsed="false">
      <c r="A5094" s="670" t="s">
        <v>59437</v>
      </c>
      <c r="B5094" s="670" t="s">
        <v>59438</v>
      </c>
      <c r="C5094" s="670" t="s">
        <v>1696</v>
      </c>
      <c r="D5094" s="671" t="s">
        <v>59439</v>
      </c>
    </row>
    <row r="5095" customFormat="false" ht="13.5" hidden="false" customHeight="false" outlineLevel="0" collapsed="false">
      <c r="A5095" s="670" t="s">
        <v>59440</v>
      </c>
      <c r="B5095" s="670" t="s">
        <v>59441</v>
      </c>
      <c r="C5095" s="670" t="s">
        <v>1696</v>
      </c>
      <c r="D5095" s="671" t="s">
        <v>59442</v>
      </c>
    </row>
    <row r="5096" customFormat="false" ht="13.5" hidden="false" customHeight="false" outlineLevel="0" collapsed="false">
      <c r="A5096" s="670" t="s">
        <v>59443</v>
      </c>
      <c r="B5096" s="670" t="s">
        <v>59444</v>
      </c>
      <c r="C5096" s="670" t="s">
        <v>1696</v>
      </c>
      <c r="D5096" s="671" t="s">
        <v>59445</v>
      </c>
    </row>
    <row r="5097" customFormat="false" ht="13.5" hidden="false" customHeight="false" outlineLevel="0" collapsed="false">
      <c r="A5097" s="670" t="s">
        <v>59446</v>
      </c>
      <c r="B5097" s="670" t="s">
        <v>59447</v>
      </c>
      <c r="C5097" s="670" t="s">
        <v>1696</v>
      </c>
      <c r="D5097" s="671" t="s">
        <v>50374</v>
      </c>
    </row>
    <row r="5098" customFormat="false" ht="13.5" hidden="false" customHeight="false" outlineLevel="0" collapsed="false">
      <c r="A5098" s="670" t="s">
        <v>59448</v>
      </c>
      <c r="B5098" s="670" t="s">
        <v>59449</v>
      </c>
      <c r="C5098" s="670" t="s">
        <v>1696</v>
      </c>
      <c r="D5098" s="671" t="s">
        <v>59450</v>
      </c>
    </row>
    <row r="5099" customFormat="false" ht="13.5" hidden="false" customHeight="false" outlineLevel="0" collapsed="false">
      <c r="A5099" s="670" t="s">
        <v>59451</v>
      </c>
      <c r="B5099" s="670" t="s">
        <v>59452</v>
      </c>
      <c r="C5099" s="670" t="s">
        <v>1696</v>
      </c>
      <c r="D5099" s="671" t="s">
        <v>59453</v>
      </c>
    </row>
    <row r="5100" customFormat="false" ht="13.5" hidden="false" customHeight="false" outlineLevel="0" collapsed="false">
      <c r="A5100" s="670" t="s">
        <v>59454</v>
      </c>
      <c r="B5100" s="670" t="s">
        <v>59455</v>
      </c>
      <c r="C5100" s="670" t="s">
        <v>1696</v>
      </c>
      <c r="D5100" s="671" t="s">
        <v>59456</v>
      </c>
    </row>
    <row r="5101" customFormat="false" ht="13.5" hidden="false" customHeight="false" outlineLevel="0" collapsed="false">
      <c r="A5101" s="670" t="s">
        <v>59457</v>
      </c>
      <c r="B5101" s="670" t="s">
        <v>59458</v>
      </c>
      <c r="C5101" s="670" t="s">
        <v>1696</v>
      </c>
      <c r="D5101" s="671" t="s">
        <v>59459</v>
      </c>
    </row>
    <row r="5102" customFormat="false" ht="13.5" hidden="false" customHeight="false" outlineLevel="0" collapsed="false">
      <c r="A5102" s="670" t="s">
        <v>59460</v>
      </c>
      <c r="B5102" s="670" t="s">
        <v>59461</v>
      </c>
      <c r="C5102" s="670" t="s">
        <v>1696</v>
      </c>
      <c r="D5102" s="671" t="s">
        <v>59462</v>
      </c>
    </row>
    <row r="5103" customFormat="false" ht="13.5" hidden="false" customHeight="false" outlineLevel="0" collapsed="false">
      <c r="A5103" s="670" t="s">
        <v>59463</v>
      </c>
      <c r="B5103" s="670" t="s">
        <v>59464</v>
      </c>
      <c r="C5103" s="670" t="s">
        <v>1696</v>
      </c>
      <c r="D5103" s="671" t="s">
        <v>59465</v>
      </c>
    </row>
    <row r="5104" customFormat="false" ht="13.5" hidden="false" customHeight="false" outlineLevel="0" collapsed="false">
      <c r="A5104" s="670" t="s">
        <v>59466</v>
      </c>
      <c r="B5104" s="670" t="s">
        <v>59467</v>
      </c>
      <c r="C5104" s="670" t="s">
        <v>1696</v>
      </c>
      <c r="D5104" s="671" t="s">
        <v>49847</v>
      </c>
    </row>
    <row r="5105" customFormat="false" ht="13.5" hidden="false" customHeight="false" outlineLevel="0" collapsed="false">
      <c r="A5105" s="670" t="s">
        <v>59468</v>
      </c>
      <c r="B5105" s="670" t="s">
        <v>59469</v>
      </c>
      <c r="C5105" s="670" t="s">
        <v>1696</v>
      </c>
      <c r="D5105" s="671" t="s">
        <v>59470</v>
      </c>
    </row>
    <row r="5106" customFormat="false" ht="13.5" hidden="false" customHeight="false" outlineLevel="0" collapsed="false">
      <c r="A5106" s="670" t="s">
        <v>59471</v>
      </c>
      <c r="B5106" s="670" t="s">
        <v>59472</v>
      </c>
      <c r="C5106" s="670" t="s">
        <v>1696</v>
      </c>
      <c r="D5106" s="671" t="s">
        <v>59473</v>
      </c>
    </row>
    <row r="5107" customFormat="false" ht="13.5" hidden="false" customHeight="false" outlineLevel="0" collapsed="false">
      <c r="A5107" s="670" t="s">
        <v>59474</v>
      </c>
      <c r="B5107" s="670" t="s">
        <v>59475</v>
      </c>
      <c r="C5107" s="670" t="s">
        <v>1696</v>
      </c>
      <c r="D5107" s="671" t="s">
        <v>59476</v>
      </c>
    </row>
    <row r="5108" customFormat="false" ht="13.5" hidden="false" customHeight="false" outlineLevel="0" collapsed="false">
      <c r="A5108" s="670" t="s">
        <v>59477</v>
      </c>
      <c r="B5108" s="670" t="s">
        <v>59478</v>
      </c>
      <c r="C5108" s="670" t="s">
        <v>1696</v>
      </c>
      <c r="D5108" s="671" t="s">
        <v>59479</v>
      </c>
    </row>
    <row r="5109" customFormat="false" ht="13.5" hidden="false" customHeight="false" outlineLevel="0" collapsed="false">
      <c r="A5109" s="670" t="s">
        <v>59480</v>
      </c>
      <c r="B5109" s="670" t="s">
        <v>59481</v>
      </c>
      <c r="C5109" s="670" t="s">
        <v>1696</v>
      </c>
      <c r="D5109" s="671" t="s">
        <v>59482</v>
      </c>
    </row>
    <row r="5110" customFormat="false" ht="13.5" hidden="false" customHeight="false" outlineLevel="0" collapsed="false">
      <c r="A5110" s="670" t="s">
        <v>59483</v>
      </c>
      <c r="B5110" s="670" t="s">
        <v>59484</v>
      </c>
      <c r="C5110" s="670" t="s">
        <v>1696</v>
      </c>
      <c r="D5110" s="671" t="s">
        <v>59485</v>
      </c>
    </row>
    <row r="5111" customFormat="false" ht="13.5" hidden="false" customHeight="false" outlineLevel="0" collapsed="false">
      <c r="A5111" s="670" t="s">
        <v>59486</v>
      </c>
      <c r="B5111" s="670" t="s">
        <v>59487</v>
      </c>
      <c r="C5111" s="670" t="s">
        <v>1696</v>
      </c>
      <c r="D5111" s="671" t="s">
        <v>59488</v>
      </c>
    </row>
    <row r="5112" customFormat="false" ht="13.5" hidden="false" customHeight="false" outlineLevel="0" collapsed="false">
      <c r="A5112" s="670" t="s">
        <v>59489</v>
      </c>
      <c r="B5112" s="670" t="s">
        <v>59490</v>
      </c>
      <c r="C5112" s="670" t="s">
        <v>1696</v>
      </c>
      <c r="D5112" s="671" t="s">
        <v>59491</v>
      </c>
    </row>
    <row r="5113" customFormat="false" ht="13.5" hidden="false" customHeight="false" outlineLevel="0" collapsed="false">
      <c r="A5113" s="670" t="s">
        <v>59492</v>
      </c>
      <c r="B5113" s="670" t="s">
        <v>59493</v>
      </c>
      <c r="C5113" s="670" t="s">
        <v>1696</v>
      </c>
      <c r="D5113" s="671" t="s">
        <v>59494</v>
      </c>
    </row>
    <row r="5114" customFormat="false" ht="13.5" hidden="false" customHeight="false" outlineLevel="0" collapsed="false">
      <c r="A5114" s="670" t="s">
        <v>59495</v>
      </c>
      <c r="B5114" s="670" t="s">
        <v>59496</v>
      </c>
      <c r="C5114" s="670" t="s">
        <v>1696</v>
      </c>
      <c r="D5114" s="671" t="s">
        <v>59497</v>
      </c>
    </row>
    <row r="5115" customFormat="false" ht="13.5" hidden="false" customHeight="false" outlineLevel="0" collapsed="false">
      <c r="A5115" s="670" t="s">
        <v>59498</v>
      </c>
      <c r="B5115" s="670" t="s">
        <v>59499</v>
      </c>
      <c r="C5115" s="670" t="s">
        <v>1696</v>
      </c>
      <c r="D5115" s="671" t="s">
        <v>59500</v>
      </c>
    </row>
    <row r="5116" customFormat="false" ht="13.5" hidden="false" customHeight="false" outlineLevel="0" collapsed="false">
      <c r="A5116" s="670" t="s">
        <v>59501</v>
      </c>
      <c r="B5116" s="670" t="s">
        <v>59502</v>
      </c>
      <c r="C5116" s="670" t="s">
        <v>1696</v>
      </c>
      <c r="D5116" s="671" t="s">
        <v>59503</v>
      </c>
    </row>
    <row r="5117" customFormat="false" ht="13.5" hidden="false" customHeight="false" outlineLevel="0" collapsed="false">
      <c r="A5117" s="670" t="s">
        <v>59504</v>
      </c>
      <c r="B5117" s="670" t="s">
        <v>59505</v>
      </c>
      <c r="C5117" s="670" t="s">
        <v>1696</v>
      </c>
      <c r="D5117" s="671" t="s">
        <v>59506</v>
      </c>
    </row>
    <row r="5118" customFormat="false" ht="13.5" hidden="false" customHeight="false" outlineLevel="0" collapsed="false">
      <c r="A5118" s="670" t="s">
        <v>59507</v>
      </c>
      <c r="B5118" s="670" t="s">
        <v>59508</v>
      </c>
      <c r="C5118" s="670" t="s">
        <v>1696</v>
      </c>
      <c r="D5118" s="671" t="s">
        <v>59509</v>
      </c>
    </row>
    <row r="5119" customFormat="false" ht="13.5" hidden="false" customHeight="false" outlineLevel="0" collapsed="false">
      <c r="A5119" s="670" t="s">
        <v>59510</v>
      </c>
      <c r="B5119" s="670" t="s">
        <v>59511</v>
      </c>
      <c r="C5119" s="670" t="s">
        <v>1696</v>
      </c>
      <c r="D5119" s="671" t="s">
        <v>59512</v>
      </c>
    </row>
    <row r="5120" customFormat="false" ht="13.5" hidden="false" customHeight="false" outlineLevel="0" collapsed="false">
      <c r="A5120" s="670" t="s">
        <v>59513</v>
      </c>
      <c r="B5120" s="670" t="s">
        <v>59514</v>
      </c>
      <c r="C5120" s="670" t="s">
        <v>1696</v>
      </c>
      <c r="D5120" s="671" t="s">
        <v>59515</v>
      </c>
    </row>
    <row r="5121" customFormat="false" ht="13.5" hidden="false" customHeight="false" outlineLevel="0" collapsed="false">
      <c r="A5121" s="670" t="s">
        <v>59516</v>
      </c>
      <c r="B5121" s="670" t="s">
        <v>59517</v>
      </c>
      <c r="C5121" s="670" t="s">
        <v>1696</v>
      </c>
      <c r="D5121" s="671" t="s">
        <v>59518</v>
      </c>
    </row>
    <row r="5122" customFormat="false" ht="13.5" hidden="false" customHeight="false" outlineLevel="0" collapsed="false">
      <c r="A5122" s="670" t="s">
        <v>59519</v>
      </c>
      <c r="B5122" s="670" t="s">
        <v>59520</v>
      </c>
      <c r="C5122" s="670" t="s">
        <v>1696</v>
      </c>
      <c r="D5122" s="671" t="s">
        <v>59521</v>
      </c>
    </row>
    <row r="5123" customFormat="false" ht="13.5" hidden="false" customHeight="false" outlineLevel="0" collapsed="false">
      <c r="A5123" s="670" t="s">
        <v>59522</v>
      </c>
      <c r="B5123" s="670" t="s">
        <v>59523</v>
      </c>
      <c r="C5123" s="670" t="s">
        <v>1696</v>
      </c>
      <c r="D5123" s="671" t="s">
        <v>59524</v>
      </c>
    </row>
    <row r="5124" customFormat="false" ht="13.5" hidden="false" customHeight="false" outlineLevel="0" collapsed="false">
      <c r="A5124" s="670" t="s">
        <v>59525</v>
      </c>
      <c r="B5124" s="670" t="s">
        <v>59526</v>
      </c>
      <c r="C5124" s="670" t="s">
        <v>1696</v>
      </c>
      <c r="D5124" s="671" t="s">
        <v>59527</v>
      </c>
    </row>
    <row r="5125" customFormat="false" ht="13.5" hidden="false" customHeight="false" outlineLevel="0" collapsed="false">
      <c r="A5125" s="670" t="s">
        <v>59528</v>
      </c>
      <c r="B5125" s="670" t="s">
        <v>59529</v>
      </c>
      <c r="C5125" s="670" t="s">
        <v>1696</v>
      </c>
      <c r="D5125" s="671" t="s">
        <v>59530</v>
      </c>
    </row>
    <row r="5126" customFormat="false" ht="13.5" hidden="false" customHeight="false" outlineLevel="0" collapsed="false">
      <c r="A5126" s="670" t="s">
        <v>59531</v>
      </c>
      <c r="B5126" s="670" t="s">
        <v>59532</v>
      </c>
      <c r="C5126" s="670" t="s">
        <v>1696</v>
      </c>
      <c r="D5126" s="671" t="s">
        <v>59533</v>
      </c>
    </row>
    <row r="5127" customFormat="false" ht="13.5" hidden="false" customHeight="false" outlineLevel="0" collapsed="false">
      <c r="A5127" s="670" t="s">
        <v>59534</v>
      </c>
      <c r="B5127" s="670" t="s">
        <v>59535</v>
      </c>
      <c r="C5127" s="670" t="s">
        <v>1696</v>
      </c>
      <c r="D5127" s="671" t="s">
        <v>59536</v>
      </c>
    </row>
    <row r="5128" customFormat="false" ht="13.5" hidden="false" customHeight="false" outlineLevel="0" collapsed="false">
      <c r="A5128" s="670" t="s">
        <v>59537</v>
      </c>
      <c r="B5128" s="670" t="s">
        <v>59538</v>
      </c>
      <c r="C5128" s="670" t="s">
        <v>1696</v>
      </c>
      <c r="D5128" s="671" t="s">
        <v>59539</v>
      </c>
    </row>
    <row r="5129" customFormat="false" ht="13.5" hidden="false" customHeight="false" outlineLevel="0" collapsed="false">
      <c r="A5129" s="670" t="s">
        <v>59540</v>
      </c>
      <c r="B5129" s="670" t="s">
        <v>59541</v>
      </c>
      <c r="C5129" s="670" t="s">
        <v>1696</v>
      </c>
      <c r="D5129" s="671" t="s">
        <v>59542</v>
      </c>
    </row>
    <row r="5130" customFormat="false" ht="13.5" hidden="false" customHeight="false" outlineLevel="0" collapsed="false">
      <c r="A5130" s="670" t="s">
        <v>59543</v>
      </c>
      <c r="B5130" s="670" t="s">
        <v>59544</v>
      </c>
      <c r="C5130" s="670" t="s">
        <v>1696</v>
      </c>
      <c r="D5130" s="671" t="s">
        <v>59545</v>
      </c>
    </row>
    <row r="5131" customFormat="false" ht="13.5" hidden="false" customHeight="false" outlineLevel="0" collapsed="false">
      <c r="A5131" s="670" t="s">
        <v>59546</v>
      </c>
      <c r="B5131" s="670" t="s">
        <v>59547</v>
      </c>
      <c r="C5131" s="670" t="s">
        <v>1696</v>
      </c>
      <c r="D5131" s="671" t="s">
        <v>59548</v>
      </c>
    </row>
    <row r="5132" customFormat="false" ht="13.5" hidden="false" customHeight="false" outlineLevel="0" collapsed="false">
      <c r="A5132" s="670" t="s">
        <v>59549</v>
      </c>
      <c r="B5132" s="670" t="s">
        <v>59550</v>
      </c>
      <c r="C5132" s="670" t="s">
        <v>1696</v>
      </c>
      <c r="D5132" s="671" t="s">
        <v>59551</v>
      </c>
    </row>
    <row r="5133" customFormat="false" ht="13.5" hidden="false" customHeight="false" outlineLevel="0" collapsed="false">
      <c r="A5133" s="670" t="s">
        <v>59552</v>
      </c>
      <c r="B5133" s="670" t="s">
        <v>59553</v>
      </c>
      <c r="C5133" s="670" t="s">
        <v>1696</v>
      </c>
      <c r="D5133" s="671" t="s">
        <v>59554</v>
      </c>
    </row>
    <row r="5134" customFormat="false" ht="13.5" hidden="false" customHeight="false" outlineLevel="0" collapsed="false">
      <c r="A5134" s="670" t="s">
        <v>59555</v>
      </c>
      <c r="B5134" s="670" t="s">
        <v>59556</v>
      </c>
      <c r="C5134" s="670" t="s">
        <v>1696</v>
      </c>
      <c r="D5134" s="671" t="s">
        <v>59557</v>
      </c>
    </row>
    <row r="5135" customFormat="false" ht="13.5" hidden="false" customHeight="false" outlineLevel="0" collapsed="false">
      <c r="A5135" s="670" t="s">
        <v>59558</v>
      </c>
      <c r="B5135" s="670" t="s">
        <v>59559</v>
      </c>
      <c r="C5135" s="670" t="s">
        <v>1696</v>
      </c>
      <c r="D5135" s="671" t="s">
        <v>59560</v>
      </c>
    </row>
    <row r="5136" customFormat="false" ht="13.5" hidden="false" customHeight="false" outlineLevel="0" collapsed="false">
      <c r="A5136" s="670" t="s">
        <v>59561</v>
      </c>
      <c r="B5136" s="670" t="s">
        <v>59562</v>
      </c>
      <c r="C5136" s="670" t="s">
        <v>1696</v>
      </c>
      <c r="D5136" s="671" t="s">
        <v>59563</v>
      </c>
    </row>
    <row r="5137" customFormat="false" ht="13.5" hidden="false" customHeight="false" outlineLevel="0" collapsed="false">
      <c r="A5137" s="670" t="s">
        <v>59564</v>
      </c>
      <c r="B5137" s="670" t="s">
        <v>59565</v>
      </c>
      <c r="C5137" s="670" t="s">
        <v>1696</v>
      </c>
      <c r="D5137" s="671" t="s">
        <v>59566</v>
      </c>
    </row>
    <row r="5138" customFormat="false" ht="13.5" hidden="false" customHeight="false" outlineLevel="0" collapsed="false">
      <c r="A5138" s="670" t="s">
        <v>59567</v>
      </c>
      <c r="B5138" s="670" t="s">
        <v>59568</v>
      </c>
      <c r="C5138" s="670" t="s">
        <v>1696</v>
      </c>
      <c r="D5138" s="671" t="s">
        <v>59569</v>
      </c>
    </row>
    <row r="5139" customFormat="false" ht="13.5" hidden="false" customHeight="false" outlineLevel="0" collapsed="false">
      <c r="A5139" s="670" t="s">
        <v>59570</v>
      </c>
      <c r="B5139" s="670" t="s">
        <v>59571</v>
      </c>
      <c r="C5139" s="670" t="s">
        <v>1696</v>
      </c>
      <c r="D5139" s="671" t="s">
        <v>59572</v>
      </c>
    </row>
    <row r="5140" customFormat="false" ht="13.5" hidden="false" customHeight="false" outlineLevel="0" collapsed="false">
      <c r="A5140" s="670" t="s">
        <v>59573</v>
      </c>
      <c r="B5140" s="670" t="s">
        <v>59574</v>
      </c>
      <c r="C5140" s="670" t="s">
        <v>1696</v>
      </c>
      <c r="D5140" s="671" t="s">
        <v>59575</v>
      </c>
    </row>
    <row r="5141" customFormat="false" ht="13.5" hidden="false" customHeight="false" outlineLevel="0" collapsed="false">
      <c r="A5141" s="670" t="s">
        <v>59576</v>
      </c>
      <c r="B5141" s="670" t="s">
        <v>59577</v>
      </c>
      <c r="C5141" s="670" t="s">
        <v>1696</v>
      </c>
      <c r="D5141" s="671" t="s">
        <v>59578</v>
      </c>
    </row>
    <row r="5142" customFormat="false" ht="13.5" hidden="false" customHeight="false" outlineLevel="0" collapsed="false">
      <c r="A5142" s="670" t="s">
        <v>59579</v>
      </c>
      <c r="B5142" s="670" t="s">
        <v>59580</v>
      </c>
      <c r="C5142" s="670" t="s">
        <v>1696</v>
      </c>
      <c r="D5142" s="671" t="s">
        <v>59581</v>
      </c>
    </row>
    <row r="5143" customFormat="false" ht="13.5" hidden="false" customHeight="false" outlineLevel="0" collapsed="false">
      <c r="A5143" s="670" t="s">
        <v>59582</v>
      </c>
      <c r="B5143" s="670" t="s">
        <v>59583</v>
      </c>
      <c r="C5143" s="670" t="s">
        <v>1696</v>
      </c>
      <c r="D5143" s="671" t="s">
        <v>59584</v>
      </c>
    </row>
    <row r="5144" customFormat="false" ht="13.5" hidden="false" customHeight="false" outlineLevel="0" collapsed="false">
      <c r="A5144" s="670" t="s">
        <v>59585</v>
      </c>
      <c r="B5144" s="670" t="s">
        <v>59586</v>
      </c>
      <c r="C5144" s="670" t="s">
        <v>1696</v>
      </c>
      <c r="D5144" s="671" t="s">
        <v>59587</v>
      </c>
    </row>
    <row r="5145" customFormat="false" ht="13.5" hidden="false" customHeight="false" outlineLevel="0" collapsed="false">
      <c r="A5145" s="670" t="s">
        <v>59588</v>
      </c>
      <c r="B5145" s="670" t="s">
        <v>59589</v>
      </c>
      <c r="C5145" s="670" t="s">
        <v>1696</v>
      </c>
      <c r="D5145" s="671" t="s">
        <v>59590</v>
      </c>
    </row>
    <row r="5146" customFormat="false" ht="13.5" hidden="false" customHeight="false" outlineLevel="0" collapsed="false">
      <c r="A5146" s="670" t="s">
        <v>59591</v>
      </c>
      <c r="B5146" s="670" t="s">
        <v>59592</v>
      </c>
      <c r="C5146" s="670" t="s">
        <v>1696</v>
      </c>
      <c r="D5146" s="671" t="s">
        <v>59593</v>
      </c>
    </row>
    <row r="5147" customFormat="false" ht="13.5" hidden="false" customHeight="false" outlineLevel="0" collapsed="false">
      <c r="A5147" s="670" t="s">
        <v>59594</v>
      </c>
      <c r="B5147" s="670" t="s">
        <v>59595</v>
      </c>
      <c r="C5147" s="670" t="s">
        <v>1696</v>
      </c>
      <c r="D5147" s="671" t="s">
        <v>59596</v>
      </c>
    </row>
    <row r="5148" customFormat="false" ht="13.5" hidden="false" customHeight="false" outlineLevel="0" collapsed="false">
      <c r="A5148" s="670" t="s">
        <v>59597</v>
      </c>
      <c r="B5148" s="670" t="s">
        <v>59598</v>
      </c>
      <c r="C5148" s="670" t="s">
        <v>1696</v>
      </c>
      <c r="D5148" s="671" t="s">
        <v>46061</v>
      </c>
    </row>
    <row r="5149" customFormat="false" ht="13.5" hidden="false" customHeight="false" outlineLevel="0" collapsed="false">
      <c r="A5149" s="670" t="s">
        <v>59599</v>
      </c>
      <c r="B5149" s="670" t="s">
        <v>59600</v>
      </c>
      <c r="C5149" s="670" t="s">
        <v>1696</v>
      </c>
      <c r="D5149" s="671" t="s">
        <v>59601</v>
      </c>
    </row>
    <row r="5150" customFormat="false" ht="13.5" hidden="false" customHeight="false" outlineLevel="0" collapsed="false">
      <c r="A5150" s="670" t="s">
        <v>59602</v>
      </c>
      <c r="B5150" s="670" t="s">
        <v>59603</v>
      </c>
      <c r="C5150" s="670" t="s">
        <v>1696</v>
      </c>
      <c r="D5150" s="671" t="s">
        <v>59604</v>
      </c>
    </row>
    <row r="5151" customFormat="false" ht="13.5" hidden="false" customHeight="false" outlineLevel="0" collapsed="false">
      <c r="A5151" s="670" t="s">
        <v>59605</v>
      </c>
      <c r="B5151" s="670" t="s">
        <v>59606</v>
      </c>
      <c r="C5151" s="670" t="s">
        <v>1696</v>
      </c>
      <c r="D5151" s="671" t="s">
        <v>59607</v>
      </c>
    </row>
    <row r="5152" customFormat="false" ht="13.5" hidden="false" customHeight="false" outlineLevel="0" collapsed="false">
      <c r="A5152" s="670" t="s">
        <v>59608</v>
      </c>
      <c r="B5152" s="670" t="s">
        <v>59609</v>
      </c>
      <c r="C5152" s="670" t="s">
        <v>1696</v>
      </c>
      <c r="D5152" s="671" t="s">
        <v>59610</v>
      </c>
    </row>
    <row r="5153" customFormat="false" ht="13.5" hidden="false" customHeight="false" outlineLevel="0" collapsed="false">
      <c r="A5153" s="670" t="s">
        <v>59611</v>
      </c>
      <c r="B5153" s="670" t="s">
        <v>59612</v>
      </c>
      <c r="C5153" s="670" t="s">
        <v>1696</v>
      </c>
      <c r="D5153" s="671" t="s">
        <v>59613</v>
      </c>
    </row>
    <row r="5154" customFormat="false" ht="13.5" hidden="false" customHeight="false" outlineLevel="0" collapsed="false">
      <c r="A5154" s="670" t="s">
        <v>59614</v>
      </c>
      <c r="B5154" s="670" t="s">
        <v>59615</v>
      </c>
      <c r="C5154" s="670" t="s">
        <v>1696</v>
      </c>
      <c r="D5154" s="671" t="s">
        <v>59616</v>
      </c>
    </row>
    <row r="5155" customFormat="false" ht="13.5" hidden="false" customHeight="false" outlineLevel="0" collapsed="false">
      <c r="A5155" s="670" t="s">
        <v>59617</v>
      </c>
      <c r="B5155" s="670" t="s">
        <v>59618</v>
      </c>
      <c r="C5155" s="670" t="s">
        <v>1696</v>
      </c>
      <c r="D5155" s="671" t="s">
        <v>59619</v>
      </c>
    </row>
    <row r="5156" customFormat="false" ht="13.5" hidden="false" customHeight="false" outlineLevel="0" collapsed="false">
      <c r="A5156" s="670" t="s">
        <v>59620</v>
      </c>
      <c r="B5156" s="670" t="s">
        <v>59621</v>
      </c>
      <c r="C5156" s="670" t="s">
        <v>1696</v>
      </c>
      <c r="D5156" s="671" t="s">
        <v>59622</v>
      </c>
    </row>
    <row r="5157" customFormat="false" ht="13.5" hidden="false" customHeight="false" outlineLevel="0" collapsed="false">
      <c r="A5157" s="670" t="s">
        <v>59623</v>
      </c>
      <c r="B5157" s="670" t="s">
        <v>59624</v>
      </c>
      <c r="C5157" s="670" t="s">
        <v>1696</v>
      </c>
      <c r="D5157" s="671" t="s">
        <v>55061</v>
      </c>
    </row>
    <row r="5158" customFormat="false" ht="13.5" hidden="false" customHeight="false" outlineLevel="0" collapsed="false">
      <c r="A5158" s="670" t="s">
        <v>59625</v>
      </c>
      <c r="B5158" s="670" t="s">
        <v>59626</v>
      </c>
      <c r="C5158" s="670" t="s">
        <v>1696</v>
      </c>
      <c r="D5158" s="671" t="s">
        <v>56512</v>
      </c>
    </row>
    <row r="5159" customFormat="false" ht="13.5" hidden="false" customHeight="false" outlineLevel="0" collapsed="false">
      <c r="A5159" s="670" t="s">
        <v>59627</v>
      </c>
      <c r="B5159" s="670" t="s">
        <v>59628</v>
      </c>
      <c r="C5159" s="670" t="s">
        <v>1696</v>
      </c>
      <c r="D5159" s="671" t="s">
        <v>59629</v>
      </c>
    </row>
    <row r="5160" customFormat="false" ht="13.5" hidden="false" customHeight="false" outlineLevel="0" collapsed="false">
      <c r="A5160" s="670" t="s">
        <v>59630</v>
      </c>
      <c r="B5160" s="670" t="s">
        <v>59631</v>
      </c>
      <c r="C5160" s="670" t="s">
        <v>1696</v>
      </c>
      <c r="D5160" s="671" t="s">
        <v>59632</v>
      </c>
    </row>
    <row r="5161" customFormat="false" ht="13.5" hidden="false" customHeight="false" outlineLevel="0" collapsed="false">
      <c r="A5161" s="670" t="s">
        <v>59633</v>
      </c>
      <c r="B5161" s="670" t="s">
        <v>59634</v>
      </c>
      <c r="C5161" s="670" t="s">
        <v>1696</v>
      </c>
      <c r="D5161" s="671" t="s">
        <v>53076</v>
      </c>
    </row>
    <row r="5162" customFormat="false" ht="13.5" hidden="false" customHeight="false" outlineLevel="0" collapsed="false">
      <c r="A5162" s="670" t="s">
        <v>59635</v>
      </c>
      <c r="B5162" s="670" t="s">
        <v>59636</v>
      </c>
      <c r="C5162" s="670" t="s">
        <v>1696</v>
      </c>
      <c r="D5162" s="671" t="s">
        <v>59637</v>
      </c>
    </row>
    <row r="5163" customFormat="false" ht="13.5" hidden="false" customHeight="false" outlineLevel="0" collapsed="false">
      <c r="A5163" s="670" t="s">
        <v>59638</v>
      </c>
      <c r="B5163" s="670" t="s">
        <v>59639</v>
      </c>
      <c r="C5163" s="670" t="s">
        <v>1696</v>
      </c>
      <c r="D5163" s="671" t="s">
        <v>59640</v>
      </c>
    </row>
    <row r="5164" customFormat="false" ht="13.5" hidden="false" customHeight="false" outlineLevel="0" collapsed="false">
      <c r="A5164" s="670" t="s">
        <v>59641</v>
      </c>
      <c r="B5164" s="670" t="s">
        <v>59642</v>
      </c>
      <c r="C5164" s="670" t="s">
        <v>1696</v>
      </c>
      <c r="D5164" s="671" t="s">
        <v>59643</v>
      </c>
    </row>
    <row r="5165" customFormat="false" ht="13.5" hidden="false" customHeight="false" outlineLevel="0" collapsed="false">
      <c r="A5165" s="670" t="s">
        <v>59644</v>
      </c>
      <c r="B5165" s="670" t="s">
        <v>59645</v>
      </c>
      <c r="C5165" s="670" t="s">
        <v>1696</v>
      </c>
      <c r="D5165" s="671" t="s">
        <v>59646</v>
      </c>
    </row>
    <row r="5166" customFormat="false" ht="13.5" hidden="false" customHeight="false" outlineLevel="0" collapsed="false">
      <c r="A5166" s="670" t="s">
        <v>208</v>
      </c>
      <c r="B5166" s="670" t="s">
        <v>59647</v>
      </c>
      <c r="C5166" s="670" t="s">
        <v>1696</v>
      </c>
      <c r="D5166" s="671" t="s">
        <v>59648</v>
      </c>
    </row>
    <row r="5167" customFormat="false" ht="13.5" hidden="false" customHeight="false" outlineLevel="0" collapsed="false">
      <c r="A5167" s="670" t="s">
        <v>59649</v>
      </c>
      <c r="B5167" s="670" t="s">
        <v>59650</v>
      </c>
      <c r="C5167" s="670" t="s">
        <v>1696</v>
      </c>
      <c r="D5167" s="671" t="s">
        <v>59651</v>
      </c>
    </row>
    <row r="5168" customFormat="false" ht="13.5" hidden="false" customHeight="false" outlineLevel="0" collapsed="false">
      <c r="A5168" s="670" t="s">
        <v>59652</v>
      </c>
      <c r="B5168" s="670" t="s">
        <v>59653</v>
      </c>
      <c r="C5168" s="670" t="s">
        <v>1696</v>
      </c>
      <c r="D5168" s="671" t="s">
        <v>59654</v>
      </c>
    </row>
    <row r="5169" customFormat="false" ht="13.5" hidden="false" customHeight="false" outlineLevel="0" collapsed="false">
      <c r="A5169" s="670" t="s">
        <v>59655</v>
      </c>
      <c r="B5169" s="670" t="s">
        <v>59656</v>
      </c>
      <c r="C5169" s="670" t="s">
        <v>1696</v>
      </c>
      <c r="D5169" s="671" t="s">
        <v>59657</v>
      </c>
    </row>
    <row r="5170" customFormat="false" ht="13.5" hidden="false" customHeight="false" outlineLevel="0" collapsed="false">
      <c r="A5170" s="670" t="s">
        <v>59658</v>
      </c>
      <c r="B5170" s="670" t="s">
        <v>59659</v>
      </c>
      <c r="C5170" s="670" t="s">
        <v>1696</v>
      </c>
      <c r="D5170" s="671" t="s">
        <v>59660</v>
      </c>
    </row>
    <row r="5171" customFormat="false" ht="13.5" hidden="false" customHeight="false" outlineLevel="0" collapsed="false">
      <c r="A5171" s="670" t="s">
        <v>59661</v>
      </c>
      <c r="B5171" s="670" t="s">
        <v>59662</v>
      </c>
      <c r="C5171" s="670" t="s">
        <v>1696</v>
      </c>
      <c r="D5171" s="671" t="s">
        <v>59663</v>
      </c>
    </row>
    <row r="5172" customFormat="false" ht="13.5" hidden="false" customHeight="false" outlineLevel="0" collapsed="false">
      <c r="A5172" s="670" t="s">
        <v>59664</v>
      </c>
      <c r="B5172" s="670" t="s">
        <v>59665</v>
      </c>
      <c r="C5172" s="670" t="s">
        <v>1696</v>
      </c>
      <c r="D5172" s="671" t="s">
        <v>59666</v>
      </c>
    </row>
    <row r="5173" customFormat="false" ht="13.5" hidden="false" customHeight="false" outlineLevel="0" collapsed="false">
      <c r="A5173" s="670" t="s">
        <v>59667</v>
      </c>
      <c r="B5173" s="670" t="s">
        <v>59668</v>
      </c>
      <c r="C5173" s="670" t="s">
        <v>1696</v>
      </c>
      <c r="D5173" s="671" t="s">
        <v>54033</v>
      </c>
    </row>
    <row r="5174" customFormat="false" ht="13.5" hidden="false" customHeight="false" outlineLevel="0" collapsed="false">
      <c r="A5174" s="670" t="s">
        <v>59669</v>
      </c>
      <c r="B5174" s="670" t="s">
        <v>59670</v>
      </c>
      <c r="C5174" s="670" t="s">
        <v>1696</v>
      </c>
      <c r="D5174" s="671" t="s">
        <v>59671</v>
      </c>
    </row>
    <row r="5175" customFormat="false" ht="13.5" hidden="false" customHeight="false" outlineLevel="0" collapsed="false">
      <c r="A5175" s="670" t="s">
        <v>59672</v>
      </c>
      <c r="B5175" s="670" t="s">
        <v>59673</v>
      </c>
      <c r="C5175" s="670" t="s">
        <v>1696</v>
      </c>
      <c r="D5175" s="671" t="s">
        <v>59674</v>
      </c>
    </row>
    <row r="5176" customFormat="false" ht="13.5" hidden="false" customHeight="false" outlineLevel="0" collapsed="false">
      <c r="A5176" s="670" t="s">
        <v>59675</v>
      </c>
      <c r="B5176" s="670" t="s">
        <v>59676</v>
      </c>
      <c r="C5176" s="670" t="s">
        <v>1696</v>
      </c>
      <c r="D5176" s="671" t="s">
        <v>59677</v>
      </c>
    </row>
    <row r="5177" customFormat="false" ht="13.5" hidden="false" customHeight="false" outlineLevel="0" collapsed="false">
      <c r="A5177" s="670" t="s">
        <v>59678</v>
      </c>
      <c r="B5177" s="670" t="s">
        <v>59679</v>
      </c>
      <c r="C5177" s="670" t="s">
        <v>1696</v>
      </c>
      <c r="D5177" s="671" t="s">
        <v>59680</v>
      </c>
    </row>
    <row r="5178" customFormat="false" ht="13.5" hidden="false" customHeight="false" outlineLevel="0" collapsed="false">
      <c r="A5178" s="670" t="s">
        <v>59681</v>
      </c>
      <c r="B5178" s="670" t="s">
        <v>59682</v>
      </c>
      <c r="C5178" s="670" t="s">
        <v>1696</v>
      </c>
      <c r="D5178" s="671" t="s">
        <v>59683</v>
      </c>
    </row>
    <row r="5179" customFormat="false" ht="13.5" hidden="false" customHeight="false" outlineLevel="0" collapsed="false">
      <c r="A5179" s="670" t="s">
        <v>59684</v>
      </c>
      <c r="B5179" s="670" t="s">
        <v>59685</v>
      </c>
      <c r="C5179" s="670" t="s">
        <v>1696</v>
      </c>
      <c r="D5179" s="671" t="s">
        <v>52600</v>
      </c>
    </row>
    <row r="5180" customFormat="false" ht="13.5" hidden="false" customHeight="false" outlineLevel="0" collapsed="false">
      <c r="A5180" s="670" t="s">
        <v>59686</v>
      </c>
      <c r="B5180" s="670" t="s">
        <v>59687</v>
      </c>
      <c r="C5180" s="670" t="s">
        <v>1696</v>
      </c>
      <c r="D5180" s="671" t="s">
        <v>59688</v>
      </c>
    </row>
    <row r="5181" customFormat="false" ht="13.5" hidden="false" customHeight="false" outlineLevel="0" collapsed="false">
      <c r="A5181" s="670" t="s">
        <v>59689</v>
      </c>
      <c r="B5181" s="670" t="s">
        <v>59690</v>
      </c>
      <c r="C5181" s="670" t="s">
        <v>1696</v>
      </c>
      <c r="D5181" s="671" t="s">
        <v>59691</v>
      </c>
    </row>
    <row r="5182" customFormat="false" ht="13.5" hidden="false" customHeight="false" outlineLevel="0" collapsed="false">
      <c r="A5182" s="670" t="s">
        <v>59692</v>
      </c>
      <c r="B5182" s="670" t="s">
        <v>59693</v>
      </c>
      <c r="C5182" s="670" t="s">
        <v>1696</v>
      </c>
      <c r="D5182" s="671" t="s">
        <v>59694</v>
      </c>
    </row>
    <row r="5183" customFormat="false" ht="13.5" hidden="false" customHeight="false" outlineLevel="0" collapsed="false">
      <c r="A5183" s="670" t="s">
        <v>59695</v>
      </c>
      <c r="B5183" s="670" t="s">
        <v>59696</v>
      </c>
      <c r="C5183" s="670" t="s">
        <v>1696</v>
      </c>
      <c r="D5183" s="671" t="s">
        <v>56974</v>
      </c>
    </row>
    <row r="5184" customFormat="false" ht="13.5" hidden="false" customHeight="false" outlineLevel="0" collapsed="false">
      <c r="A5184" s="670" t="s">
        <v>59697</v>
      </c>
      <c r="B5184" s="670" t="s">
        <v>59698</v>
      </c>
      <c r="C5184" s="670" t="s">
        <v>1696</v>
      </c>
      <c r="D5184" s="671" t="s">
        <v>59699</v>
      </c>
    </row>
    <row r="5185" customFormat="false" ht="13.5" hidden="false" customHeight="false" outlineLevel="0" collapsed="false">
      <c r="A5185" s="670" t="s">
        <v>59700</v>
      </c>
      <c r="B5185" s="670" t="s">
        <v>59701</v>
      </c>
      <c r="C5185" s="670" t="s">
        <v>1696</v>
      </c>
      <c r="D5185" s="671" t="s">
        <v>59702</v>
      </c>
    </row>
    <row r="5186" customFormat="false" ht="13.5" hidden="false" customHeight="false" outlineLevel="0" collapsed="false">
      <c r="A5186" s="670" t="s">
        <v>59703</v>
      </c>
      <c r="B5186" s="670" t="s">
        <v>59704</v>
      </c>
      <c r="C5186" s="670" t="s">
        <v>1696</v>
      </c>
      <c r="D5186" s="671" t="s">
        <v>59705</v>
      </c>
    </row>
    <row r="5187" customFormat="false" ht="13.5" hidden="false" customHeight="false" outlineLevel="0" collapsed="false">
      <c r="A5187" s="670" t="s">
        <v>59706</v>
      </c>
      <c r="B5187" s="670" t="s">
        <v>59707</v>
      </c>
      <c r="C5187" s="670" t="s">
        <v>1696</v>
      </c>
      <c r="D5187" s="671" t="s">
        <v>59708</v>
      </c>
    </row>
    <row r="5188" customFormat="false" ht="13.5" hidden="false" customHeight="false" outlineLevel="0" collapsed="false">
      <c r="A5188" s="670" t="s">
        <v>59709</v>
      </c>
      <c r="B5188" s="670" t="s">
        <v>59710</v>
      </c>
      <c r="C5188" s="670" t="s">
        <v>1696</v>
      </c>
      <c r="D5188" s="671" t="s">
        <v>59711</v>
      </c>
    </row>
    <row r="5189" customFormat="false" ht="13.5" hidden="false" customHeight="false" outlineLevel="0" collapsed="false">
      <c r="A5189" s="670" t="s">
        <v>59712</v>
      </c>
      <c r="B5189" s="670" t="s">
        <v>59713</v>
      </c>
      <c r="C5189" s="670" t="s">
        <v>1696</v>
      </c>
      <c r="D5189" s="671" t="s">
        <v>59714</v>
      </c>
    </row>
    <row r="5190" customFormat="false" ht="13.5" hidden="false" customHeight="false" outlineLevel="0" collapsed="false">
      <c r="A5190" s="670" t="s">
        <v>59715</v>
      </c>
      <c r="B5190" s="670" t="s">
        <v>59716</v>
      </c>
      <c r="C5190" s="670" t="s">
        <v>1696</v>
      </c>
      <c r="D5190" s="671" t="s">
        <v>59717</v>
      </c>
    </row>
    <row r="5191" customFormat="false" ht="13.5" hidden="false" customHeight="false" outlineLevel="0" collapsed="false">
      <c r="A5191" s="670" t="s">
        <v>59718</v>
      </c>
      <c r="B5191" s="670" t="s">
        <v>59719</v>
      </c>
      <c r="C5191" s="670" t="s">
        <v>1696</v>
      </c>
      <c r="D5191" s="671" t="s">
        <v>59720</v>
      </c>
    </row>
    <row r="5192" customFormat="false" ht="13.5" hidden="false" customHeight="false" outlineLevel="0" collapsed="false">
      <c r="A5192" s="670" t="s">
        <v>59721</v>
      </c>
      <c r="B5192" s="670" t="s">
        <v>59722</v>
      </c>
      <c r="C5192" s="670" t="s">
        <v>1696</v>
      </c>
      <c r="D5192" s="671" t="s">
        <v>59723</v>
      </c>
    </row>
    <row r="5193" customFormat="false" ht="13.5" hidden="false" customHeight="false" outlineLevel="0" collapsed="false">
      <c r="A5193" s="670" t="s">
        <v>59724</v>
      </c>
      <c r="B5193" s="670" t="s">
        <v>59725</v>
      </c>
      <c r="C5193" s="670" t="s">
        <v>1696</v>
      </c>
      <c r="D5193" s="671" t="s">
        <v>59726</v>
      </c>
    </row>
    <row r="5194" customFormat="false" ht="13.5" hidden="false" customHeight="false" outlineLevel="0" collapsed="false">
      <c r="A5194" s="670" t="s">
        <v>59727</v>
      </c>
      <c r="B5194" s="670" t="s">
        <v>59728</v>
      </c>
      <c r="C5194" s="670" t="s">
        <v>1696</v>
      </c>
      <c r="D5194" s="671" t="s">
        <v>59729</v>
      </c>
    </row>
    <row r="5195" customFormat="false" ht="13.5" hidden="false" customHeight="false" outlineLevel="0" collapsed="false">
      <c r="A5195" s="670" t="s">
        <v>59730</v>
      </c>
      <c r="B5195" s="670" t="s">
        <v>59731</v>
      </c>
      <c r="C5195" s="670" t="s">
        <v>1696</v>
      </c>
      <c r="D5195" s="671" t="s">
        <v>59732</v>
      </c>
    </row>
    <row r="5196" customFormat="false" ht="13.5" hidden="false" customHeight="false" outlineLevel="0" collapsed="false">
      <c r="A5196" s="670" t="s">
        <v>59733</v>
      </c>
      <c r="B5196" s="670" t="s">
        <v>59734</v>
      </c>
      <c r="C5196" s="670" t="s">
        <v>1696</v>
      </c>
      <c r="D5196" s="671" t="s">
        <v>59735</v>
      </c>
    </row>
    <row r="5197" customFormat="false" ht="13.5" hidden="false" customHeight="false" outlineLevel="0" collapsed="false">
      <c r="A5197" s="670" t="s">
        <v>59736</v>
      </c>
      <c r="B5197" s="670" t="s">
        <v>59737</v>
      </c>
      <c r="C5197" s="670" t="s">
        <v>1696</v>
      </c>
      <c r="D5197" s="671" t="s">
        <v>59738</v>
      </c>
    </row>
    <row r="5198" customFormat="false" ht="13.5" hidden="false" customHeight="false" outlineLevel="0" collapsed="false">
      <c r="A5198" s="670" t="s">
        <v>59739</v>
      </c>
      <c r="B5198" s="670" t="s">
        <v>59740</v>
      </c>
      <c r="C5198" s="670" t="s">
        <v>1696</v>
      </c>
      <c r="D5198" s="671" t="s">
        <v>59741</v>
      </c>
    </row>
    <row r="5199" customFormat="false" ht="13.5" hidden="false" customHeight="false" outlineLevel="0" collapsed="false">
      <c r="A5199" s="670" t="s">
        <v>59742</v>
      </c>
      <c r="B5199" s="670" t="s">
        <v>59743</v>
      </c>
      <c r="C5199" s="670" t="s">
        <v>1696</v>
      </c>
      <c r="D5199" s="671" t="s">
        <v>59744</v>
      </c>
    </row>
    <row r="5200" customFormat="false" ht="13.5" hidden="false" customHeight="false" outlineLevel="0" collapsed="false">
      <c r="A5200" s="670" t="s">
        <v>59745</v>
      </c>
      <c r="B5200" s="670" t="s">
        <v>59746</v>
      </c>
      <c r="C5200" s="670" t="s">
        <v>1696</v>
      </c>
      <c r="D5200" s="671" t="s">
        <v>59747</v>
      </c>
    </row>
    <row r="5201" customFormat="false" ht="13.5" hidden="false" customHeight="false" outlineLevel="0" collapsed="false">
      <c r="A5201" s="670" t="s">
        <v>59748</v>
      </c>
      <c r="B5201" s="670" t="s">
        <v>59749</v>
      </c>
      <c r="C5201" s="670" t="s">
        <v>1696</v>
      </c>
      <c r="D5201" s="671" t="s">
        <v>59750</v>
      </c>
    </row>
    <row r="5202" customFormat="false" ht="13.5" hidden="false" customHeight="false" outlineLevel="0" collapsed="false">
      <c r="A5202" s="670" t="s">
        <v>59751</v>
      </c>
      <c r="B5202" s="670" t="s">
        <v>59752</v>
      </c>
      <c r="C5202" s="670" t="s">
        <v>1696</v>
      </c>
      <c r="D5202" s="671" t="s">
        <v>59753</v>
      </c>
    </row>
    <row r="5203" customFormat="false" ht="13.5" hidden="false" customHeight="false" outlineLevel="0" collapsed="false">
      <c r="A5203" s="670" t="s">
        <v>59754</v>
      </c>
      <c r="B5203" s="670" t="s">
        <v>59755</v>
      </c>
      <c r="C5203" s="670" t="s">
        <v>1696</v>
      </c>
      <c r="D5203" s="671" t="s">
        <v>59756</v>
      </c>
    </row>
    <row r="5204" customFormat="false" ht="13.5" hidden="false" customHeight="false" outlineLevel="0" collapsed="false">
      <c r="A5204" s="670" t="s">
        <v>59757</v>
      </c>
      <c r="B5204" s="670" t="s">
        <v>59758</v>
      </c>
      <c r="C5204" s="670" t="s">
        <v>1696</v>
      </c>
      <c r="D5204" s="671" t="s">
        <v>59759</v>
      </c>
    </row>
    <row r="5205" customFormat="false" ht="13.5" hidden="false" customHeight="false" outlineLevel="0" collapsed="false">
      <c r="A5205" s="670" t="s">
        <v>59760</v>
      </c>
      <c r="B5205" s="670" t="s">
        <v>59761</v>
      </c>
      <c r="C5205" s="670" t="s">
        <v>1696</v>
      </c>
      <c r="D5205" s="671" t="s">
        <v>59762</v>
      </c>
    </row>
    <row r="5206" customFormat="false" ht="13.5" hidden="false" customHeight="false" outlineLevel="0" collapsed="false">
      <c r="A5206" s="670" t="s">
        <v>59763</v>
      </c>
      <c r="B5206" s="670" t="s">
        <v>59764</v>
      </c>
      <c r="C5206" s="670" t="s">
        <v>1696</v>
      </c>
      <c r="D5206" s="671" t="s">
        <v>59765</v>
      </c>
    </row>
    <row r="5207" customFormat="false" ht="13.5" hidden="false" customHeight="false" outlineLevel="0" collapsed="false">
      <c r="A5207" s="670" t="s">
        <v>59766</v>
      </c>
      <c r="B5207" s="670" t="s">
        <v>59767</v>
      </c>
      <c r="C5207" s="670" t="s">
        <v>1696</v>
      </c>
      <c r="D5207" s="671" t="s">
        <v>56672</v>
      </c>
    </row>
    <row r="5208" customFormat="false" ht="13.5" hidden="false" customHeight="false" outlineLevel="0" collapsed="false">
      <c r="A5208" s="670" t="s">
        <v>59768</v>
      </c>
      <c r="B5208" s="670" t="s">
        <v>59769</v>
      </c>
      <c r="C5208" s="670" t="s">
        <v>1696</v>
      </c>
      <c r="D5208" s="671" t="s">
        <v>59770</v>
      </c>
    </row>
    <row r="5209" customFormat="false" ht="13.5" hidden="false" customHeight="false" outlineLevel="0" collapsed="false">
      <c r="A5209" s="670" t="s">
        <v>59771</v>
      </c>
      <c r="B5209" s="670" t="s">
        <v>59772</v>
      </c>
      <c r="C5209" s="670" t="s">
        <v>1696</v>
      </c>
      <c r="D5209" s="671" t="s">
        <v>59773</v>
      </c>
    </row>
    <row r="5210" customFormat="false" ht="13.5" hidden="false" customHeight="false" outlineLevel="0" collapsed="false">
      <c r="A5210" s="670" t="s">
        <v>59774</v>
      </c>
      <c r="B5210" s="670" t="s">
        <v>59775</v>
      </c>
      <c r="C5210" s="670" t="s">
        <v>1696</v>
      </c>
      <c r="D5210" s="671" t="s">
        <v>59776</v>
      </c>
    </row>
    <row r="5211" customFormat="false" ht="13.5" hidden="false" customHeight="false" outlineLevel="0" collapsed="false">
      <c r="A5211" s="670" t="s">
        <v>59777</v>
      </c>
      <c r="B5211" s="670" t="s">
        <v>59778</v>
      </c>
      <c r="C5211" s="670" t="s">
        <v>1696</v>
      </c>
      <c r="D5211" s="671" t="s">
        <v>59779</v>
      </c>
    </row>
    <row r="5212" customFormat="false" ht="13.5" hidden="false" customHeight="false" outlineLevel="0" collapsed="false">
      <c r="A5212" s="670" t="s">
        <v>59780</v>
      </c>
      <c r="B5212" s="670" t="s">
        <v>59781</v>
      </c>
      <c r="C5212" s="670" t="s">
        <v>1696</v>
      </c>
      <c r="D5212" s="671" t="s">
        <v>59782</v>
      </c>
    </row>
    <row r="5213" customFormat="false" ht="13.5" hidden="false" customHeight="false" outlineLevel="0" collapsed="false">
      <c r="A5213" s="670" t="s">
        <v>59783</v>
      </c>
      <c r="B5213" s="670" t="s">
        <v>59784</v>
      </c>
      <c r="C5213" s="670" t="s">
        <v>1696</v>
      </c>
      <c r="D5213" s="671" t="s">
        <v>59785</v>
      </c>
    </row>
    <row r="5214" customFormat="false" ht="13.5" hidden="false" customHeight="false" outlineLevel="0" collapsed="false">
      <c r="A5214" s="670" t="s">
        <v>59786</v>
      </c>
      <c r="B5214" s="670" t="s">
        <v>59787</v>
      </c>
      <c r="C5214" s="670" t="s">
        <v>1696</v>
      </c>
      <c r="D5214" s="671" t="s">
        <v>59788</v>
      </c>
    </row>
    <row r="5215" customFormat="false" ht="13.5" hidden="false" customHeight="false" outlineLevel="0" collapsed="false">
      <c r="A5215" s="670" t="s">
        <v>59789</v>
      </c>
      <c r="B5215" s="670" t="s">
        <v>59790</v>
      </c>
      <c r="C5215" s="670" t="s">
        <v>1696</v>
      </c>
      <c r="D5215" s="671" t="s">
        <v>59791</v>
      </c>
    </row>
    <row r="5216" customFormat="false" ht="13.5" hidden="false" customHeight="false" outlineLevel="0" collapsed="false">
      <c r="A5216" s="670" t="s">
        <v>59792</v>
      </c>
      <c r="B5216" s="670" t="s">
        <v>59793</v>
      </c>
      <c r="C5216" s="670" t="s">
        <v>1696</v>
      </c>
      <c r="D5216" s="671" t="s">
        <v>59794</v>
      </c>
    </row>
    <row r="5217" customFormat="false" ht="13.5" hidden="false" customHeight="false" outlineLevel="0" collapsed="false">
      <c r="A5217" s="670" t="s">
        <v>59795</v>
      </c>
      <c r="B5217" s="670" t="s">
        <v>59796</v>
      </c>
      <c r="C5217" s="670" t="s">
        <v>1696</v>
      </c>
      <c r="D5217" s="671" t="s">
        <v>59797</v>
      </c>
    </row>
    <row r="5218" customFormat="false" ht="13.5" hidden="false" customHeight="false" outlineLevel="0" collapsed="false">
      <c r="A5218" s="670" t="n">
        <v>101161</v>
      </c>
      <c r="B5218" s="670" t="s">
        <v>59798</v>
      </c>
      <c r="C5218" s="670" t="s">
        <v>1696</v>
      </c>
      <c r="D5218" s="671" t="s">
        <v>59799</v>
      </c>
    </row>
    <row r="5219" customFormat="false" ht="13.5" hidden="false" customHeight="false" outlineLevel="0" collapsed="false">
      <c r="A5219" s="670" t="s">
        <v>59800</v>
      </c>
      <c r="B5219" s="670" t="s">
        <v>59801</v>
      </c>
      <c r="C5219" s="670" t="s">
        <v>1696</v>
      </c>
      <c r="D5219" s="671" t="s">
        <v>59802</v>
      </c>
    </row>
    <row r="5220" customFormat="false" ht="13.5" hidden="false" customHeight="false" outlineLevel="0" collapsed="false">
      <c r="A5220" s="670" t="s">
        <v>59803</v>
      </c>
      <c r="B5220" s="670" t="s">
        <v>59804</v>
      </c>
      <c r="C5220" s="670" t="s">
        <v>1696</v>
      </c>
      <c r="D5220" s="671" t="s">
        <v>59805</v>
      </c>
    </row>
    <row r="5221" customFormat="false" ht="13.5" hidden="false" customHeight="false" outlineLevel="0" collapsed="false">
      <c r="A5221" s="670" t="s">
        <v>59806</v>
      </c>
      <c r="B5221" s="670" t="s">
        <v>59807</v>
      </c>
      <c r="C5221" s="670" t="s">
        <v>1696</v>
      </c>
      <c r="D5221" s="671" t="s">
        <v>59808</v>
      </c>
    </row>
    <row r="5222" customFormat="false" ht="13.5" hidden="false" customHeight="false" outlineLevel="0" collapsed="false">
      <c r="A5222" s="670" t="s">
        <v>59809</v>
      </c>
      <c r="B5222" s="670" t="s">
        <v>59810</v>
      </c>
      <c r="C5222" s="670" t="s">
        <v>1696</v>
      </c>
      <c r="D5222" s="671" t="s">
        <v>59811</v>
      </c>
    </row>
    <row r="5223" customFormat="false" ht="13.5" hidden="false" customHeight="false" outlineLevel="0" collapsed="false">
      <c r="A5223" s="670" t="s">
        <v>59812</v>
      </c>
      <c r="B5223" s="670" t="s">
        <v>59813</v>
      </c>
      <c r="C5223" s="670" t="s">
        <v>1696</v>
      </c>
      <c r="D5223" s="671" t="s">
        <v>59814</v>
      </c>
    </row>
    <row r="5224" customFormat="false" ht="13.5" hidden="false" customHeight="false" outlineLevel="0" collapsed="false">
      <c r="A5224" s="670" t="s">
        <v>59815</v>
      </c>
      <c r="B5224" s="670" t="s">
        <v>59816</v>
      </c>
      <c r="C5224" s="670" t="s">
        <v>1696</v>
      </c>
      <c r="D5224" s="671" t="s">
        <v>59817</v>
      </c>
    </row>
    <row r="5225" customFormat="false" ht="13.5" hidden="false" customHeight="false" outlineLevel="0" collapsed="false">
      <c r="A5225" s="670" t="s">
        <v>59818</v>
      </c>
      <c r="B5225" s="670" t="s">
        <v>59819</v>
      </c>
      <c r="C5225" s="670" t="s">
        <v>1696</v>
      </c>
      <c r="D5225" s="671" t="s">
        <v>59820</v>
      </c>
    </row>
    <row r="5226" customFormat="false" ht="13.5" hidden="false" customHeight="false" outlineLevel="0" collapsed="false">
      <c r="A5226" s="670" t="s">
        <v>59821</v>
      </c>
      <c r="B5226" s="670" t="s">
        <v>59822</v>
      </c>
      <c r="C5226" s="670" t="s">
        <v>1696</v>
      </c>
      <c r="D5226" s="671" t="s">
        <v>59823</v>
      </c>
    </row>
    <row r="5227" customFormat="false" ht="13.5" hidden="false" customHeight="false" outlineLevel="0" collapsed="false">
      <c r="A5227" s="670" t="s">
        <v>59824</v>
      </c>
      <c r="B5227" s="670" t="s">
        <v>59825</v>
      </c>
      <c r="C5227" s="670" t="s">
        <v>1696</v>
      </c>
      <c r="D5227" s="671" t="s">
        <v>59826</v>
      </c>
    </row>
    <row r="5228" customFormat="false" ht="13.5" hidden="false" customHeight="false" outlineLevel="0" collapsed="false">
      <c r="A5228" s="670" t="s">
        <v>59827</v>
      </c>
      <c r="B5228" s="670" t="s">
        <v>59828</v>
      </c>
      <c r="C5228" s="670" t="s">
        <v>1696</v>
      </c>
      <c r="D5228" s="671" t="s">
        <v>59829</v>
      </c>
    </row>
    <row r="5229" customFormat="false" ht="13.5" hidden="false" customHeight="false" outlineLevel="0" collapsed="false">
      <c r="A5229" s="670" t="s">
        <v>59830</v>
      </c>
      <c r="B5229" s="670" t="s">
        <v>59831</v>
      </c>
      <c r="C5229" s="670" t="s">
        <v>1696</v>
      </c>
      <c r="D5229" s="671" t="s">
        <v>53393</v>
      </c>
    </row>
    <row r="5230" customFormat="false" ht="13.5" hidden="false" customHeight="false" outlineLevel="0" collapsed="false">
      <c r="A5230" s="670" t="s">
        <v>59832</v>
      </c>
      <c r="B5230" s="670" t="s">
        <v>59833</v>
      </c>
      <c r="C5230" s="670" t="s">
        <v>1696</v>
      </c>
      <c r="D5230" s="671" t="s">
        <v>59834</v>
      </c>
    </row>
    <row r="5231" customFormat="false" ht="13.5" hidden="false" customHeight="false" outlineLevel="0" collapsed="false">
      <c r="A5231" s="670" t="s">
        <v>59835</v>
      </c>
      <c r="B5231" s="670" t="s">
        <v>59836</v>
      </c>
      <c r="C5231" s="670" t="s">
        <v>1696</v>
      </c>
      <c r="D5231" s="671" t="s">
        <v>59837</v>
      </c>
    </row>
    <row r="5232" customFormat="false" ht="13.5" hidden="false" customHeight="false" outlineLevel="0" collapsed="false">
      <c r="A5232" s="670" t="s">
        <v>59838</v>
      </c>
      <c r="B5232" s="670" t="s">
        <v>59839</v>
      </c>
      <c r="C5232" s="670" t="s">
        <v>1696</v>
      </c>
      <c r="D5232" s="671" t="s">
        <v>59840</v>
      </c>
    </row>
    <row r="5233" customFormat="false" ht="13.5" hidden="false" customHeight="false" outlineLevel="0" collapsed="false">
      <c r="A5233" s="670" t="s">
        <v>59841</v>
      </c>
      <c r="B5233" s="670" t="s">
        <v>59842</v>
      </c>
      <c r="C5233" s="670" t="s">
        <v>1696</v>
      </c>
      <c r="D5233" s="671" t="s">
        <v>59843</v>
      </c>
    </row>
    <row r="5234" customFormat="false" ht="13.5" hidden="false" customHeight="false" outlineLevel="0" collapsed="false">
      <c r="A5234" s="670" t="s">
        <v>59844</v>
      </c>
      <c r="B5234" s="670" t="s">
        <v>59845</v>
      </c>
      <c r="C5234" s="670" t="s">
        <v>1696</v>
      </c>
      <c r="D5234" s="671" t="s">
        <v>59846</v>
      </c>
    </row>
    <row r="5235" customFormat="false" ht="13.5" hidden="false" customHeight="false" outlineLevel="0" collapsed="false">
      <c r="A5235" s="670" t="s">
        <v>59847</v>
      </c>
      <c r="B5235" s="670" t="s">
        <v>59848</v>
      </c>
      <c r="C5235" s="670" t="s">
        <v>1696</v>
      </c>
      <c r="D5235" s="671" t="s">
        <v>59849</v>
      </c>
    </row>
    <row r="5236" customFormat="false" ht="13.5" hidden="false" customHeight="false" outlineLevel="0" collapsed="false">
      <c r="A5236" s="670" t="s">
        <v>59850</v>
      </c>
      <c r="B5236" s="670" t="s">
        <v>59851</v>
      </c>
      <c r="C5236" s="670" t="s">
        <v>130</v>
      </c>
      <c r="D5236" s="671" t="s">
        <v>59852</v>
      </c>
    </row>
    <row r="5237" customFormat="false" ht="13.5" hidden="false" customHeight="false" outlineLevel="0" collapsed="false">
      <c r="A5237" s="670" t="s">
        <v>59853</v>
      </c>
      <c r="B5237" s="670" t="s">
        <v>59854</v>
      </c>
      <c r="C5237" s="670" t="s">
        <v>130</v>
      </c>
      <c r="D5237" s="671" t="s">
        <v>55022</v>
      </c>
    </row>
    <row r="5238" customFormat="false" ht="13.5" hidden="false" customHeight="false" outlineLevel="0" collapsed="false">
      <c r="A5238" s="670" t="s">
        <v>59855</v>
      </c>
      <c r="B5238" s="670" t="s">
        <v>59856</v>
      </c>
      <c r="C5238" s="670" t="s">
        <v>1696</v>
      </c>
      <c r="D5238" s="671" t="s">
        <v>59857</v>
      </c>
    </row>
    <row r="5239" customFormat="false" ht="13.5" hidden="false" customHeight="false" outlineLevel="0" collapsed="false">
      <c r="A5239" s="670" t="s">
        <v>59858</v>
      </c>
      <c r="B5239" s="670" t="s">
        <v>59859</v>
      </c>
      <c r="C5239" s="670" t="s">
        <v>1696</v>
      </c>
      <c r="D5239" s="671" t="s">
        <v>59860</v>
      </c>
    </row>
    <row r="5240" customFormat="false" ht="13.5" hidden="false" customHeight="false" outlineLevel="0" collapsed="false">
      <c r="A5240" s="670" t="s">
        <v>59861</v>
      </c>
      <c r="B5240" s="670" t="s">
        <v>59862</v>
      </c>
      <c r="C5240" s="670" t="s">
        <v>1696</v>
      </c>
      <c r="D5240" s="671" t="s">
        <v>59863</v>
      </c>
    </row>
    <row r="5241" customFormat="false" ht="13.5" hidden="false" customHeight="false" outlineLevel="0" collapsed="false">
      <c r="A5241" s="670" t="s">
        <v>59864</v>
      </c>
      <c r="B5241" s="670" t="s">
        <v>59865</v>
      </c>
      <c r="C5241" s="670" t="s">
        <v>1696</v>
      </c>
      <c r="D5241" s="671" t="s">
        <v>50823</v>
      </c>
    </row>
    <row r="5242" customFormat="false" ht="13.5" hidden="false" customHeight="false" outlineLevel="0" collapsed="false">
      <c r="A5242" s="670" t="s">
        <v>59866</v>
      </c>
      <c r="B5242" s="670" t="s">
        <v>59867</v>
      </c>
      <c r="C5242" s="670" t="s">
        <v>1696</v>
      </c>
      <c r="D5242" s="671" t="s">
        <v>59868</v>
      </c>
    </row>
    <row r="5243" customFormat="false" ht="13.5" hidden="false" customHeight="false" outlineLevel="0" collapsed="false">
      <c r="A5243" s="670" t="s">
        <v>59869</v>
      </c>
      <c r="B5243" s="670" t="s">
        <v>59870</v>
      </c>
      <c r="C5243" s="670" t="s">
        <v>1696</v>
      </c>
      <c r="D5243" s="671" t="s">
        <v>59871</v>
      </c>
    </row>
    <row r="5244" customFormat="false" ht="13.5" hidden="false" customHeight="false" outlineLevel="0" collapsed="false">
      <c r="A5244" s="670" t="s">
        <v>59872</v>
      </c>
      <c r="B5244" s="670" t="s">
        <v>59873</v>
      </c>
      <c r="C5244" s="670" t="s">
        <v>1696</v>
      </c>
      <c r="D5244" s="671" t="s">
        <v>59874</v>
      </c>
    </row>
    <row r="5245" customFormat="false" ht="13.5" hidden="false" customHeight="false" outlineLevel="0" collapsed="false">
      <c r="A5245" s="670" t="s">
        <v>59875</v>
      </c>
      <c r="B5245" s="670" t="s">
        <v>59876</v>
      </c>
      <c r="C5245" s="670" t="s">
        <v>1696</v>
      </c>
      <c r="D5245" s="671" t="s">
        <v>59877</v>
      </c>
    </row>
    <row r="5246" customFormat="false" ht="13.5" hidden="false" customHeight="false" outlineLevel="0" collapsed="false">
      <c r="A5246" s="670" t="s">
        <v>59878</v>
      </c>
      <c r="B5246" s="670" t="s">
        <v>59879</v>
      </c>
      <c r="C5246" s="670" t="s">
        <v>1696</v>
      </c>
      <c r="D5246" s="671" t="s">
        <v>59880</v>
      </c>
    </row>
    <row r="5247" customFormat="false" ht="13.5" hidden="false" customHeight="false" outlineLevel="0" collapsed="false">
      <c r="A5247" s="670" t="s">
        <v>59881</v>
      </c>
      <c r="B5247" s="670" t="s">
        <v>59882</v>
      </c>
      <c r="C5247" s="670" t="s">
        <v>1696</v>
      </c>
      <c r="D5247" s="671" t="s">
        <v>59883</v>
      </c>
    </row>
    <row r="5248" customFormat="false" ht="13.5" hidden="false" customHeight="false" outlineLevel="0" collapsed="false">
      <c r="A5248" s="670" t="s">
        <v>59884</v>
      </c>
      <c r="B5248" s="670" t="s">
        <v>59885</v>
      </c>
      <c r="C5248" s="670" t="s">
        <v>1696</v>
      </c>
      <c r="D5248" s="671" t="s">
        <v>59886</v>
      </c>
    </row>
    <row r="5249" customFormat="false" ht="13.5" hidden="false" customHeight="false" outlineLevel="0" collapsed="false">
      <c r="A5249" s="670" t="s">
        <v>59887</v>
      </c>
      <c r="B5249" s="670" t="s">
        <v>59888</v>
      </c>
      <c r="C5249" s="670" t="s">
        <v>1696</v>
      </c>
      <c r="D5249" s="671" t="s">
        <v>59889</v>
      </c>
    </row>
    <row r="5250" customFormat="false" ht="13.5" hidden="false" customHeight="false" outlineLevel="0" collapsed="false">
      <c r="A5250" s="670" t="s">
        <v>59890</v>
      </c>
      <c r="B5250" s="670" t="s">
        <v>59891</v>
      </c>
      <c r="C5250" s="670" t="s">
        <v>1696</v>
      </c>
      <c r="D5250" s="671" t="s">
        <v>59892</v>
      </c>
    </row>
    <row r="5251" customFormat="false" ht="13.5" hidden="false" customHeight="false" outlineLevel="0" collapsed="false">
      <c r="A5251" s="670" t="s">
        <v>59893</v>
      </c>
      <c r="B5251" s="670" t="s">
        <v>59894</v>
      </c>
      <c r="C5251" s="670" t="s">
        <v>859</v>
      </c>
      <c r="D5251" s="671" t="s">
        <v>59895</v>
      </c>
    </row>
    <row r="5252" customFormat="false" ht="13.5" hidden="false" customHeight="false" outlineLevel="0" collapsed="false">
      <c r="A5252" s="670" t="s">
        <v>59896</v>
      </c>
      <c r="B5252" s="670" t="s">
        <v>59897</v>
      </c>
      <c r="C5252" s="670" t="s">
        <v>859</v>
      </c>
      <c r="D5252" s="671" t="s">
        <v>59898</v>
      </c>
    </row>
    <row r="5253" customFormat="false" ht="13.5" hidden="false" customHeight="false" outlineLevel="0" collapsed="false">
      <c r="A5253" s="670" t="s">
        <v>59899</v>
      </c>
      <c r="B5253" s="670" t="s">
        <v>59900</v>
      </c>
      <c r="C5253" s="670" t="s">
        <v>859</v>
      </c>
      <c r="D5253" s="671" t="s">
        <v>59901</v>
      </c>
    </row>
    <row r="5254" customFormat="false" ht="13.5" hidden="false" customHeight="false" outlineLevel="0" collapsed="false">
      <c r="A5254" s="670" t="s">
        <v>59902</v>
      </c>
      <c r="B5254" s="670" t="s">
        <v>59903</v>
      </c>
      <c r="C5254" s="670" t="s">
        <v>859</v>
      </c>
      <c r="D5254" s="671" t="s">
        <v>59904</v>
      </c>
    </row>
    <row r="5255" customFormat="false" ht="13.5" hidden="false" customHeight="false" outlineLevel="0" collapsed="false">
      <c r="A5255" s="670" t="s">
        <v>59905</v>
      </c>
      <c r="B5255" s="670" t="s">
        <v>59906</v>
      </c>
      <c r="C5255" s="670" t="s">
        <v>1696</v>
      </c>
      <c r="D5255" s="671" t="s">
        <v>59907</v>
      </c>
    </row>
    <row r="5256" customFormat="false" ht="13.5" hidden="false" customHeight="false" outlineLevel="0" collapsed="false">
      <c r="A5256" s="670" t="s">
        <v>59908</v>
      </c>
      <c r="B5256" s="670" t="s">
        <v>59909</v>
      </c>
      <c r="C5256" s="670" t="s">
        <v>1696</v>
      </c>
      <c r="D5256" s="671" t="s">
        <v>47885</v>
      </c>
    </row>
    <row r="5257" customFormat="false" ht="13.5" hidden="false" customHeight="false" outlineLevel="0" collapsed="false">
      <c r="A5257" s="670" t="s">
        <v>59910</v>
      </c>
      <c r="B5257" s="670" t="s">
        <v>59911</v>
      </c>
      <c r="C5257" s="670" t="s">
        <v>1696</v>
      </c>
      <c r="D5257" s="671" t="s">
        <v>53043</v>
      </c>
    </row>
    <row r="5258" customFormat="false" ht="13.5" hidden="false" customHeight="false" outlineLevel="0" collapsed="false">
      <c r="A5258" s="670" t="s">
        <v>59912</v>
      </c>
      <c r="B5258" s="670" t="s">
        <v>59913</v>
      </c>
      <c r="C5258" s="670" t="s">
        <v>1696</v>
      </c>
      <c r="D5258" s="671" t="s">
        <v>59914</v>
      </c>
    </row>
    <row r="5259" customFormat="false" ht="13.5" hidden="false" customHeight="false" outlineLevel="0" collapsed="false">
      <c r="A5259" s="670" t="s">
        <v>59915</v>
      </c>
      <c r="B5259" s="670" t="s">
        <v>59916</v>
      </c>
      <c r="C5259" s="670" t="s">
        <v>1696</v>
      </c>
      <c r="D5259" s="671" t="s">
        <v>59917</v>
      </c>
    </row>
    <row r="5260" customFormat="false" ht="13.5" hidden="false" customHeight="false" outlineLevel="0" collapsed="false">
      <c r="A5260" s="670" t="s">
        <v>59918</v>
      </c>
      <c r="B5260" s="670" t="s">
        <v>59919</v>
      </c>
      <c r="C5260" s="670" t="s">
        <v>1696</v>
      </c>
      <c r="D5260" s="671" t="s">
        <v>59920</v>
      </c>
    </row>
    <row r="5261" customFormat="false" ht="13.5" hidden="false" customHeight="false" outlineLevel="0" collapsed="false">
      <c r="A5261" s="670" t="s">
        <v>59921</v>
      </c>
      <c r="B5261" s="670" t="s">
        <v>59922</v>
      </c>
      <c r="C5261" s="670" t="s">
        <v>1696</v>
      </c>
      <c r="D5261" s="671" t="s">
        <v>59923</v>
      </c>
    </row>
    <row r="5262" customFormat="false" ht="13.5" hidden="false" customHeight="false" outlineLevel="0" collapsed="false">
      <c r="A5262" s="670" t="s">
        <v>59924</v>
      </c>
      <c r="B5262" s="670" t="s">
        <v>59925</v>
      </c>
      <c r="C5262" s="670" t="s">
        <v>859</v>
      </c>
      <c r="D5262" s="671" t="s">
        <v>59926</v>
      </c>
    </row>
    <row r="5263" customFormat="false" ht="13.5" hidden="false" customHeight="false" outlineLevel="0" collapsed="false">
      <c r="A5263" s="670" t="s">
        <v>59927</v>
      </c>
      <c r="B5263" s="670" t="s">
        <v>59928</v>
      </c>
      <c r="C5263" s="670" t="s">
        <v>859</v>
      </c>
      <c r="D5263" s="671" t="s">
        <v>59929</v>
      </c>
    </row>
    <row r="5264" customFormat="false" ht="13.5" hidden="false" customHeight="false" outlineLevel="0" collapsed="false">
      <c r="A5264" s="670" t="s">
        <v>59930</v>
      </c>
      <c r="B5264" s="670" t="s">
        <v>59931</v>
      </c>
      <c r="C5264" s="670" t="s">
        <v>859</v>
      </c>
      <c r="D5264" s="671" t="s">
        <v>59932</v>
      </c>
    </row>
    <row r="5265" customFormat="false" ht="13.5" hidden="false" customHeight="false" outlineLevel="0" collapsed="false">
      <c r="A5265" s="670" t="s">
        <v>59933</v>
      </c>
      <c r="B5265" s="670" t="s">
        <v>59934</v>
      </c>
      <c r="C5265" s="670" t="s">
        <v>859</v>
      </c>
      <c r="D5265" s="671" t="s">
        <v>59935</v>
      </c>
    </row>
    <row r="5266" customFormat="false" ht="13.5" hidden="false" customHeight="false" outlineLevel="0" collapsed="false">
      <c r="A5266" s="670" t="s">
        <v>59936</v>
      </c>
      <c r="B5266" s="670" t="s">
        <v>59937</v>
      </c>
      <c r="C5266" s="670" t="s">
        <v>859</v>
      </c>
      <c r="D5266" s="671" t="s">
        <v>59938</v>
      </c>
    </row>
    <row r="5267" customFormat="false" ht="13.5" hidden="false" customHeight="false" outlineLevel="0" collapsed="false">
      <c r="A5267" s="670" t="s">
        <v>59939</v>
      </c>
      <c r="B5267" s="670" t="s">
        <v>59940</v>
      </c>
      <c r="C5267" s="670" t="s">
        <v>859</v>
      </c>
      <c r="D5267" s="671" t="s">
        <v>59941</v>
      </c>
    </row>
    <row r="5268" customFormat="false" ht="13.5" hidden="false" customHeight="false" outlineLevel="0" collapsed="false">
      <c r="A5268" s="670" t="s">
        <v>59942</v>
      </c>
      <c r="B5268" s="670" t="s">
        <v>59943</v>
      </c>
      <c r="C5268" s="670" t="s">
        <v>859</v>
      </c>
      <c r="D5268" s="671" t="s">
        <v>59944</v>
      </c>
    </row>
    <row r="5269" customFormat="false" ht="13.5" hidden="false" customHeight="false" outlineLevel="0" collapsed="false">
      <c r="A5269" s="670" t="s">
        <v>59945</v>
      </c>
      <c r="B5269" s="670" t="s">
        <v>59946</v>
      </c>
      <c r="C5269" s="670" t="s">
        <v>859</v>
      </c>
      <c r="D5269" s="671" t="s">
        <v>59947</v>
      </c>
    </row>
    <row r="5270" customFormat="false" ht="13.5" hidden="false" customHeight="false" outlineLevel="0" collapsed="false">
      <c r="A5270" s="670" t="s">
        <v>59948</v>
      </c>
      <c r="B5270" s="670" t="s">
        <v>59949</v>
      </c>
      <c r="C5270" s="670" t="s">
        <v>859</v>
      </c>
      <c r="D5270" s="671" t="s">
        <v>59950</v>
      </c>
    </row>
    <row r="5271" customFormat="false" ht="13.5" hidden="false" customHeight="false" outlineLevel="0" collapsed="false">
      <c r="A5271" s="670" t="s">
        <v>59951</v>
      </c>
      <c r="B5271" s="670" t="s">
        <v>59952</v>
      </c>
      <c r="C5271" s="670" t="s">
        <v>859</v>
      </c>
      <c r="D5271" s="671" t="s">
        <v>59953</v>
      </c>
    </row>
    <row r="5272" customFormat="false" ht="13.5" hidden="false" customHeight="false" outlineLevel="0" collapsed="false">
      <c r="A5272" s="670" t="s">
        <v>59954</v>
      </c>
      <c r="B5272" s="670" t="s">
        <v>59955</v>
      </c>
      <c r="C5272" s="670" t="s">
        <v>859</v>
      </c>
      <c r="D5272" s="671" t="s">
        <v>59956</v>
      </c>
    </row>
    <row r="5273" customFormat="false" ht="13.5" hidden="false" customHeight="false" outlineLevel="0" collapsed="false">
      <c r="A5273" s="670" t="s">
        <v>59957</v>
      </c>
      <c r="B5273" s="670" t="s">
        <v>59958</v>
      </c>
      <c r="C5273" s="670" t="s">
        <v>859</v>
      </c>
      <c r="D5273" s="671" t="s">
        <v>59959</v>
      </c>
    </row>
    <row r="5274" customFormat="false" ht="13.5" hidden="false" customHeight="false" outlineLevel="0" collapsed="false">
      <c r="A5274" s="670" t="s">
        <v>59960</v>
      </c>
      <c r="B5274" s="670" t="s">
        <v>59961</v>
      </c>
      <c r="C5274" s="670" t="s">
        <v>859</v>
      </c>
      <c r="D5274" s="671" t="s">
        <v>59962</v>
      </c>
    </row>
    <row r="5275" customFormat="false" ht="13.5" hidden="false" customHeight="false" outlineLevel="0" collapsed="false">
      <c r="A5275" s="670" t="s">
        <v>59963</v>
      </c>
      <c r="B5275" s="670" t="s">
        <v>59964</v>
      </c>
      <c r="C5275" s="670" t="s">
        <v>859</v>
      </c>
      <c r="D5275" s="671" t="s">
        <v>59965</v>
      </c>
    </row>
    <row r="5276" customFormat="false" ht="13.5" hidden="false" customHeight="false" outlineLevel="0" collapsed="false">
      <c r="A5276" s="670" t="s">
        <v>59966</v>
      </c>
      <c r="B5276" s="670" t="s">
        <v>59967</v>
      </c>
      <c r="C5276" s="670" t="s">
        <v>859</v>
      </c>
      <c r="D5276" s="671" t="s">
        <v>59968</v>
      </c>
    </row>
    <row r="5277" customFormat="false" ht="13.5" hidden="false" customHeight="false" outlineLevel="0" collapsed="false">
      <c r="A5277" s="670" t="s">
        <v>59969</v>
      </c>
      <c r="B5277" s="670" t="s">
        <v>59970</v>
      </c>
      <c r="C5277" s="670" t="s">
        <v>859</v>
      </c>
      <c r="D5277" s="671" t="s">
        <v>58492</v>
      </c>
    </row>
    <row r="5278" customFormat="false" ht="13.5" hidden="false" customHeight="false" outlineLevel="0" collapsed="false">
      <c r="A5278" s="670" t="s">
        <v>59971</v>
      </c>
      <c r="B5278" s="670" t="s">
        <v>59972</v>
      </c>
      <c r="C5278" s="670" t="s">
        <v>859</v>
      </c>
      <c r="D5278" s="671" t="s">
        <v>59973</v>
      </c>
    </row>
    <row r="5279" customFormat="false" ht="13.5" hidden="false" customHeight="false" outlineLevel="0" collapsed="false">
      <c r="A5279" s="670" t="s">
        <v>59974</v>
      </c>
      <c r="B5279" s="670" t="s">
        <v>59975</v>
      </c>
      <c r="C5279" s="670" t="s">
        <v>859</v>
      </c>
      <c r="D5279" s="671" t="s">
        <v>59976</v>
      </c>
    </row>
    <row r="5280" customFormat="false" ht="13.5" hidden="false" customHeight="false" outlineLevel="0" collapsed="false">
      <c r="A5280" s="670" t="s">
        <v>59977</v>
      </c>
      <c r="B5280" s="670" t="s">
        <v>59978</v>
      </c>
      <c r="C5280" s="670" t="s">
        <v>859</v>
      </c>
      <c r="D5280" s="671" t="s">
        <v>59979</v>
      </c>
    </row>
    <row r="5281" customFormat="false" ht="13.5" hidden="false" customHeight="false" outlineLevel="0" collapsed="false">
      <c r="A5281" s="670" t="s">
        <v>59980</v>
      </c>
      <c r="B5281" s="670" t="s">
        <v>59981</v>
      </c>
      <c r="C5281" s="670" t="s">
        <v>859</v>
      </c>
      <c r="D5281" s="671" t="s">
        <v>50632</v>
      </c>
    </row>
    <row r="5282" customFormat="false" ht="13.5" hidden="false" customHeight="false" outlineLevel="0" collapsed="false">
      <c r="A5282" s="670" t="s">
        <v>59982</v>
      </c>
      <c r="B5282" s="670" t="s">
        <v>59983</v>
      </c>
      <c r="C5282" s="670" t="s">
        <v>859</v>
      </c>
      <c r="D5282" s="671" t="s">
        <v>59984</v>
      </c>
    </row>
    <row r="5283" customFormat="false" ht="13.5" hidden="false" customHeight="false" outlineLevel="0" collapsed="false">
      <c r="A5283" s="670" t="s">
        <v>59985</v>
      </c>
      <c r="B5283" s="670" t="s">
        <v>59986</v>
      </c>
      <c r="C5283" s="670" t="s">
        <v>859</v>
      </c>
      <c r="D5283" s="671" t="s">
        <v>58247</v>
      </c>
    </row>
    <row r="5284" customFormat="false" ht="13.5" hidden="false" customHeight="false" outlineLevel="0" collapsed="false">
      <c r="A5284" s="670" t="s">
        <v>59987</v>
      </c>
      <c r="B5284" s="670" t="s">
        <v>59988</v>
      </c>
      <c r="C5284" s="670" t="s">
        <v>859</v>
      </c>
      <c r="D5284" s="671" t="s">
        <v>59989</v>
      </c>
    </row>
    <row r="5285" customFormat="false" ht="13.5" hidden="false" customHeight="false" outlineLevel="0" collapsed="false">
      <c r="A5285" s="670" t="s">
        <v>59990</v>
      </c>
      <c r="B5285" s="670" t="s">
        <v>59991</v>
      </c>
      <c r="C5285" s="670" t="s">
        <v>859</v>
      </c>
      <c r="D5285" s="671" t="s">
        <v>59992</v>
      </c>
    </row>
    <row r="5286" customFormat="false" ht="13.5" hidden="false" customHeight="false" outlineLevel="0" collapsed="false">
      <c r="A5286" s="670" t="s">
        <v>59993</v>
      </c>
      <c r="B5286" s="670" t="s">
        <v>59994</v>
      </c>
      <c r="C5286" s="670" t="s">
        <v>859</v>
      </c>
      <c r="D5286" s="671" t="s">
        <v>59995</v>
      </c>
    </row>
    <row r="5287" customFormat="false" ht="13.5" hidden="false" customHeight="false" outlineLevel="0" collapsed="false">
      <c r="A5287" s="670" t="s">
        <v>59996</v>
      </c>
      <c r="B5287" s="670" t="s">
        <v>59997</v>
      </c>
      <c r="C5287" s="670" t="s">
        <v>859</v>
      </c>
      <c r="D5287" s="671" t="s">
        <v>59998</v>
      </c>
    </row>
    <row r="5288" customFormat="false" ht="13.5" hidden="false" customHeight="false" outlineLevel="0" collapsed="false">
      <c r="A5288" s="670" t="s">
        <v>59999</v>
      </c>
      <c r="B5288" s="670" t="s">
        <v>60000</v>
      </c>
      <c r="C5288" s="670" t="s">
        <v>859</v>
      </c>
      <c r="D5288" s="671" t="s">
        <v>60001</v>
      </c>
    </row>
    <row r="5289" customFormat="false" ht="13.5" hidden="false" customHeight="false" outlineLevel="0" collapsed="false">
      <c r="A5289" s="670" t="s">
        <v>60002</v>
      </c>
      <c r="B5289" s="670" t="s">
        <v>60003</v>
      </c>
      <c r="C5289" s="670" t="s">
        <v>859</v>
      </c>
      <c r="D5289" s="671" t="s">
        <v>60004</v>
      </c>
    </row>
    <row r="5290" customFormat="false" ht="13.5" hidden="false" customHeight="false" outlineLevel="0" collapsed="false">
      <c r="A5290" s="670" t="s">
        <v>60005</v>
      </c>
      <c r="B5290" s="670" t="s">
        <v>60006</v>
      </c>
      <c r="C5290" s="670" t="s">
        <v>859</v>
      </c>
      <c r="D5290" s="671" t="s">
        <v>60007</v>
      </c>
    </row>
    <row r="5291" customFormat="false" ht="13.5" hidden="false" customHeight="false" outlineLevel="0" collapsed="false">
      <c r="A5291" s="670" t="s">
        <v>60008</v>
      </c>
      <c r="B5291" s="670" t="s">
        <v>60009</v>
      </c>
      <c r="C5291" s="670" t="s">
        <v>1696</v>
      </c>
      <c r="D5291" s="671" t="s">
        <v>60010</v>
      </c>
    </row>
    <row r="5292" customFormat="false" ht="13.5" hidden="false" customHeight="false" outlineLevel="0" collapsed="false">
      <c r="A5292" s="670" t="s">
        <v>60011</v>
      </c>
      <c r="B5292" s="670" t="s">
        <v>60012</v>
      </c>
      <c r="C5292" s="670" t="s">
        <v>1696</v>
      </c>
      <c r="D5292" s="671" t="s">
        <v>60013</v>
      </c>
    </row>
    <row r="5293" customFormat="false" ht="13.5" hidden="false" customHeight="false" outlineLevel="0" collapsed="false">
      <c r="A5293" s="670" t="s">
        <v>60014</v>
      </c>
      <c r="B5293" s="670" t="s">
        <v>60015</v>
      </c>
      <c r="C5293" s="670" t="s">
        <v>1696</v>
      </c>
      <c r="D5293" s="671" t="s">
        <v>60016</v>
      </c>
    </row>
    <row r="5294" customFormat="false" ht="13.5" hidden="false" customHeight="false" outlineLevel="0" collapsed="false">
      <c r="A5294" s="670" t="s">
        <v>60017</v>
      </c>
      <c r="B5294" s="670" t="s">
        <v>60018</v>
      </c>
      <c r="C5294" s="670" t="s">
        <v>1696</v>
      </c>
      <c r="D5294" s="671" t="s">
        <v>60019</v>
      </c>
    </row>
    <row r="5295" customFormat="false" ht="13.5" hidden="false" customHeight="false" outlineLevel="0" collapsed="false">
      <c r="A5295" s="670" t="s">
        <v>60020</v>
      </c>
      <c r="B5295" s="670" t="s">
        <v>60021</v>
      </c>
      <c r="C5295" s="670" t="s">
        <v>1696</v>
      </c>
      <c r="D5295" s="671" t="s">
        <v>60022</v>
      </c>
    </row>
    <row r="5296" customFormat="false" ht="13.5" hidden="false" customHeight="false" outlineLevel="0" collapsed="false">
      <c r="A5296" s="670" t="s">
        <v>60023</v>
      </c>
      <c r="B5296" s="670" t="s">
        <v>60024</v>
      </c>
      <c r="C5296" s="670" t="s">
        <v>1696</v>
      </c>
      <c r="D5296" s="671" t="s">
        <v>60025</v>
      </c>
    </row>
    <row r="5297" customFormat="false" ht="13.5" hidden="false" customHeight="false" outlineLevel="0" collapsed="false">
      <c r="A5297" s="670" t="s">
        <v>60026</v>
      </c>
      <c r="B5297" s="670" t="s">
        <v>60027</v>
      </c>
      <c r="C5297" s="670" t="s">
        <v>1696</v>
      </c>
      <c r="D5297" s="671" t="s">
        <v>60028</v>
      </c>
    </row>
    <row r="5298" customFormat="false" ht="13.5" hidden="false" customHeight="false" outlineLevel="0" collapsed="false">
      <c r="A5298" s="670" t="s">
        <v>60029</v>
      </c>
      <c r="B5298" s="670" t="s">
        <v>60030</v>
      </c>
      <c r="C5298" s="670" t="s">
        <v>1696</v>
      </c>
      <c r="D5298" s="671" t="s">
        <v>60031</v>
      </c>
    </row>
    <row r="5299" customFormat="false" ht="13.5" hidden="false" customHeight="false" outlineLevel="0" collapsed="false">
      <c r="A5299" s="670" t="s">
        <v>60032</v>
      </c>
      <c r="B5299" s="670" t="s">
        <v>60033</v>
      </c>
      <c r="C5299" s="670" t="s">
        <v>1696</v>
      </c>
      <c r="D5299" s="671" t="s">
        <v>60034</v>
      </c>
    </row>
    <row r="5300" customFormat="false" ht="13.5" hidden="false" customHeight="false" outlineLevel="0" collapsed="false">
      <c r="A5300" s="670" t="s">
        <v>60035</v>
      </c>
      <c r="B5300" s="670" t="s">
        <v>60036</v>
      </c>
      <c r="C5300" s="670" t="s">
        <v>1696</v>
      </c>
      <c r="D5300" s="671" t="s">
        <v>60037</v>
      </c>
    </row>
    <row r="5301" customFormat="false" ht="13.5" hidden="false" customHeight="false" outlineLevel="0" collapsed="false">
      <c r="A5301" s="670" t="s">
        <v>60038</v>
      </c>
      <c r="B5301" s="670" t="s">
        <v>60039</v>
      </c>
      <c r="C5301" s="670" t="s">
        <v>1696</v>
      </c>
      <c r="D5301" s="671" t="s">
        <v>60040</v>
      </c>
    </row>
    <row r="5302" customFormat="false" ht="13.5" hidden="false" customHeight="false" outlineLevel="0" collapsed="false">
      <c r="A5302" s="670" t="s">
        <v>60041</v>
      </c>
      <c r="B5302" s="670" t="s">
        <v>60042</v>
      </c>
      <c r="C5302" s="670" t="s">
        <v>1696</v>
      </c>
      <c r="D5302" s="671" t="s">
        <v>52163</v>
      </c>
    </row>
    <row r="5303" customFormat="false" ht="13.5" hidden="false" customHeight="false" outlineLevel="0" collapsed="false">
      <c r="A5303" s="670" t="s">
        <v>60043</v>
      </c>
      <c r="B5303" s="670" t="s">
        <v>60044</v>
      </c>
      <c r="C5303" s="670" t="s">
        <v>1696</v>
      </c>
      <c r="D5303" s="671" t="s">
        <v>46499</v>
      </c>
    </row>
    <row r="5304" customFormat="false" ht="13.5" hidden="false" customHeight="false" outlineLevel="0" collapsed="false">
      <c r="A5304" s="670" t="s">
        <v>60045</v>
      </c>
      <c r="B5304" s="670" t="s">
        <v>60046</v>
      </c>
      <c r="C5304" s="670" t="s">
        <v>1696</v>
      </c>
      <c r="D5304" s="671" t="s">
        <v>60047</v>
      </c>
    </row>
    <row r="5305" customFormat="false" ht="13.5" hidden="false" customHeight="false" outlineLevel="0" collapsed="false">
      <c r="A5305" s="670" t="s">
        <v>60048</v>
      </c>
      <c r="B5305" s="670" t="s">
        <v>60049</v>
      </c>
      <c r="C5305" s="670" t="s">
        <v>1696</v>
      </c>
      <c r="D5305" s="671" t="s">
        <v>57193</v>
      </c>
    </row>
    <row r="5306" customFormat="false" ht="13.5" hidden="false" customHeight="false" outlineLevel="0" collapsed="false">
      <c r="A5306" s="670" t="s">
        <v>60050</v>
      </c>
      <c r="B5306" s="670" t="s">
        <v>60051</v>
      </c>
      <c r="C5306" s="670" t="s">
        <v>1696</v>
      </c>
      <c r="D5306" s="671" t="s">
        <v>60052</v>
      </c>
    </row>
    <row r="5307" customFormat="false" ht="13.5" hidden="false" customHeight="false" outlineLevel="0" collapsed="false">
      <c r="A5307" s="670" t="s">
        <v>60053</v>
      </c>
      <c r="B5307" s="670" t="s">
        <v>60054</v>
      </c>
      <c r="C5307" s="670" t="s">
        <v>1696</v>
      </c>
      <c r="D5307" s="671" t="s">
        <v>60055</v>
      </c>
    </row>
    <row r="5308" customFormat="false" ht="13.5" hidden="false" customHeight="false" outlineLevel="0" collapsed="false">
      <c r="A5308" s="670" t="s">
        <v>60056</v>
      </c>
      <c r="B5308" s="670" t="s">
        <v>60057</v>
      </c>
      <c r="C5308" s="670" t="s">
        <v>1696</v>
      </c>
      <c r="D5308" s="671" t="s">
        <v>57239</v>
      </c>
    </row>
    <row r="5309" customFormat="false" ht="13.5" hidden="false" customHeight="false" outlineLevel="0" collapsed="false">
      <c r="A5309" s="670" t="s">
        <v>60058</v>
      </c>
      <c r="B5309" s="670" t="s">
        <v>60059</v>
      </c>
      <c r="C5309" s="670" t="s">
        <v>1696</v>
      </c>
      <c r="D5309" s="671" t="s">
        <v>60060</v>
      </c>
    </row>
    <row r="5310" customFormat="false" ht="13.5" hidden="false" customHeight="false" outlineLevel="0" collapsed="false">
      <c r="A5310" s="670" t="s">
        <v>60061</v>
      </c>
      <c r="B5310" s="670" t="s">
        <v>60062</v>
      </c>
      <c r="C5310" s="670" t="s">
        <v>1696</v>
      </c>
      <c r="D5310" s="671" t="s">
        <v>52542</v>
      </c>
    </row>
    <row r="5311" customFormat="false" ht="13.5" hidden="false" customHeight="false" outlineLevel="0" collapsed="false">
      <c r="A5311" s="670" t="s">
        <v>60063</v>
      </c>
      <c r="B5311" s="670" t="s">
        <v>60064</v>
      </c>
      <c r="C5311" s="670" t="s">
        <v>1696</v>
      </c>
      <c r="D5311" s="671" t="s">
        <v>60065</v>
      </c>
    </row>
    <row r="5312" customFormat="false" ht="13.5" hidden="false" customHeight="false" outlineLevel="0" collapsed="false">
      <c r="A5312" s="670" t="s">
        <v>60066</v>
      </c>
      <c r="B5312" s="670" t="s">
        <v>60067</v>
      </c>
      <c r="C5312" s="670" t="s">
        <v>859</v>
      </c>
      <c r="D5312" s="671" t="s">
        <v>60068</v>
      </c>
    </row>
    <row r="5313" customFormat="false" ht="13.5" hidden="false" customHeight="false" outlineLevel="0" collapsed="false">
      <c r="A5313" s="670" t="s">
        <v>60069</v>
      </c>
      <c r="B5313" s="670" t="s">
        <v>60070</v>
      </c>
      <c r="C5313" s="670" t="s">
        <v>859</v>
      </c>
      <c r="D5313" s="671" t="s">
        <v>60071</v>
      </c>
    </row>
    <row r="5314" customFormat="false" ht="13.5" hidden="false" customHeight="false" outlineLevel="0" collapsed="false">
      <c r="A5314" s="670" t="s">
        <v>60072</v>
      </c>
      <c r="B5314" s="670" t="s">
        <v>60073</v>
      </c>
      <c r="C5314" s="670" t="s">
        <v>1696</v>
      </c>
      <c r="D5314" s="671" t="s">
        <v>51296</v>
      </c>
    </row>
    <row r="5315" customFormat="false" ht="13.5" hidden="false" customHeight="false" outlineLevel="0" collapsed="false">
      <c r="A5315" s="670" t="s">
        <v>60074</v>
      </c>
      <c r="B5315" s="670" t="s">
        <v>60075</v>
      </c>
      <c r="C5315" s="670" t="s">
        <v>1696</v>
      </c>
      <c r="D5315" s="671" t="s">
        <v>60076</v>
      </c>
    </row>
    <row r="5316" customFormat="false" ht="13.5" hidden="false" customHeight="false" outlineLevel="0" collapsed="false">
      <c r="A5316" s="670" t="s">
        <v>60077</v>
      </c>
      <c r="B5316" s="670" t="s">
        <v>60078</v>
      </c>
      <c r="C5316" s="670" t="s">
        <v>1696</v>
      </c>
      <c r="D5316" s="671" t="s">
        <v>60079</v>
      </c>
    </row>
    <row r="5317" customFormat="false" ht="13.5" hidden="false" customHeight="false" outlineLevel="0" collapsed="false">
      <c r="A5317" s="670" t="s">
        <v>60080</v>
      </c>
      <c r="B5317" s="670" t="s">
        <v>60081</v>
      </c>
      <c r="C5317" s="670" t="s">
        <v>1696</v>
      </c>
      <c r="D5317" s="671" t="s">
        <v>60082</v>
      </c>
    </row>
    <row r="5318" customFormat="false" ht="13.5" hidden="false" customHeight="false" outlineLevel="0" collapsed="false">
      <c r="A5318" s="670" t="s">
        <v>60083</v>
      </c>
      <c r="B5318" s="670" t="s">
        <v>60084</v>
      </c>
      <c r="C5318" s="670" t="s">
        <v>859</v>
      </c>
      <c r="D5318" s="671" t="s">
        <v>50331</v>
      </c>
    </row>
    <row r="5319" customFormat="false" ht="13.5" hidden="false" customHeight="false" outlineLevel="0" collapsed="false">
      <c r="A5319" s="670" t="s">
        <v>60085</v>
      </c>
      <c r="B5319" s="670" t="s">
        <v>60086</v>
      </c>
      <c r="C5319" s="670" t="s">
        <v>859</v>
      </c>
      <c r="D5319" s="671" t="s">
        <v>60087</v>
      </c>
    </row>
    <row r="5320" customFormat="false" ht="13.5" hidden="false" customHeight="false" outlineLevel="0" collapsed="false">
      <c r="A5320" s="670" t="s">
        <v>60088</v>
      </c>
      <c r="B5320" s="670" t="s">
        <v>60089</v>
      </c>
      <c r="C5320" s="670" t="s">
        <v>859</v>
      </c>
      <c r="D5320" s="671" t="s">
        <v>60090</v>
      </c>
    </row>
    <row r="5321" customFormat="false" ht="13.5" hidden="false" customHeight="false" outlineLevel="0" collapsed="false">
      <c r="A5321" s="670" t="s">
        <v>60091</v>
      </c>
      <c r="B5321" s="670" t="s">
        <v>60092</v>
      </c>
      <c r="C5321" s="670" t="s">
        <v>859</v>
      </c>
      <c r="D5321" s="671" t="s">
        <v>60093</v>
      </c>
    </row>
    <row r="5322" customFormat="false" ht="13.5" hidden="false" customHeight="false" outlineLevel="0" collapsed="false">
      <c r="A5322" s="670" t="s">
        <v>60094</v>
      </c>
      <c r="B5322" s="670" t="s">
        <v>60095</v>
      </c>
      <c r="C5322" s="670" t="s">
        <v>859</v>
      </c>
      <c r="D5322" s="671" t="s">
        <v>60096</v>
      </c>
    </row>
    <row r="5323" customFormat="false" ht="13.5" hidden="false" customHeight="false" outlineLevel="0" collapsed="false">
      <c r="A5323" s="670" t="s">
        <v>60097</v>
      </c>
      <c r="B5323" s="670" t="s">
        <v>60098</v>
      </c>
      <c r="C5323" s="670" t="s">
        <v>859</v>
      </c>
      <c r="D5323" s="671" t="s">
        <v>60099</v>
      </c>
    </row>
    <row r="5324" customFormat="false" ht="13.5" hidden="false" customHeight="false" outlineLevel="0" collapsed="false">
      <c r="A5324" s="670" t="s">
        <v>60100</v>
      </c>
      <c r="B5324" s="670" t="s">
        <v>60101</v>
      </c>
      <c r="C5324" s="670" t="s">
        <v>859</v>
      </c>
      <c r="D5324" s="671" t="s">
        <v>60102</v>
      </c>
    </row>
    <row r="5325" customFormat="false" ht="13.5" hidden="false" customHeight="false" outlineLevel="0" collapsed="false">
      <c r="A5325" s="670" t="s">
        <v>60103</v>
      </c>
      <c r="B5325" s="670" t="s">
        <v>60104</v>
      </c>
      <c r="C5325" s="670" t="s">
        <v>859</v>
      </c>
      <c r="D5325" s="671" t="s">
        <v>60105</v>
      </c>
    </row>
    <row r="5326" customFormat="false" ht="13.5" hidden="false" customHeight="false" outlineLevel="0" collapsed="false">
      <c r="A5326" s="670" t="s">
        <v>60106</v>
      </c>
      <c r="B5326" s="670" t="s">
        <v>60107</v>
      </c>
      <c r="C5326" s="670" t="s">
        <v>859</v>
      </c>
      <c r="D5326" s="671" t="s">
        <v>60108</v>
      </c>
    </row>
    <row r="5327" customFormat="false" ht="13.5" hidden="false" customHeight="false" outlineLevel="0" collapsed="false">
      <c r="A5327" s="670" t="s">
        <v>60109</v>
      </c>
      <c r="B5327" s="670" t="s">
        <v>60110</v>
      </c>
      <c r="C5327" s="670" t="s">
        <v>859</v>
      </c>
      <c r="D5327" s="671" t="s">
        <v>60111</v>
      </c>
    </row>
    <row r="5328" customFormat="false" ht="13.5" hidden="false" customHeight="false" outlineLevel="0" collapsed="false">
      <c r="A5328" s="670" t="s">
        <v>60112</v>
      </c>
      <c r="B5328" s="670" t="s">
        <v>60113</v>
      </c>
      <c r="C5328" s="670" t="s">
        <v>1696</v>
      </c>
      <c r="D5328" s="671" t="s">
        <v>60114</v>
      </c>
    </row>
    <row r="5329" customFormat="false" ht="13.5" hidden="false" customHeight="false" outlineLevel="0" collapsed="false">
      <c r="A5329" s="670" t="s">
        <v>60115</v>
      </c>
      <c r="B5329" s="670" t="s">
        <v>60116</v>
      </c>
      <c r="C5329" s="670" t="s">
        <v>1696</v>
      </c>
      <c r="D5329" s="671" t="s">
        <v>60117</v>
      </c>
    </row>
    <row r="5330" customFormat="false" ht="13.5" hidden="false" customHeight="false" outlineLevel="0" collapsed="false">
      <c r="A5330" s="670" t="s">
        <v>60118</v>
      </c>
      <c r="B5330" s="670" t="s">
        <v>60119</v>
      </c>
      <c r="C5330" s="670" t="s">
        <v>859</v>
      </c>
      <c r="D5330" s="671" t="s">
        <v>60120</v>
      </c>
    </row>
    <row r="5331" customFormat="false" ht="13.5" hidden="false" customHeight="false" outlineLevel="0" collapsed="false">
      <c r="A5331" s="670" t="s">
        <v>60121</v>
      </c>
      <c r="B5331" s="670" t="s">
        <v>60122</v>
      </c>
      <c r="C5331" s="670" t="s">
        <v>859</v>
      </c>
      <c r="D5331" s="671" t="s">
        <v>60123</v>
      </c>
    </row>
    <row r="5332" customFormat="false" ht="13.5" hidden="false" customHeight="false" outlineLevel="0" collapsed="false">
      <c r="A5332" s="670" t="s">
        <v>60124</v>
      </c>
      <c r="B5332" s="670" t="s">
        <v>60125</v>
      </c>
      <c r="C5332" s="670" t="s">
        <v>859</v>
      </c>
      <c r="D5332" s="671" t="s">
        <v>60126</v>
      </c>
    </row>
    <row r="5333" customFormat="false" ht="13.5" hidden="false" customHeight="false" outlineLevel="0" collapsed="false">
      <c r="A5333" s="670" t="s">
        <v>60127</v>
      </c>
      <c r="B5333" s="670" t="s">
        <v>60128</v>
      </c>
      <c r="C5333" s="670" t="s">
        <v>859</v>
      </c>
      <c r="D5333" s="671" t="s">
        <v>60129</v>
      </c>
    </row>
    <row r="5334" customFormat="false" ht="13.5" hidden="false" customHeight="false" outlineLevel="0" collapsed="false">
      <c r="A5334" s="670" t="s">
        <v>60130</v>
      </c>
      <c r="B5334" s="670" t="s">
        <v>60131</v>
      </c>
      <c r="C5334" s="670" t="s">
        <v>859</v>
      </c>
      <c r="D5334" s="671" t="s">
        <v>60132</v>
      </c>
    </row>
    <row r="5335" customFormat="false" ht="13.5" hidden="false" customHeight="false" outlineLevel="0" collapsed="false">
      <c r="A5335" s="670" t="s">
        <v>60133</v>
      </c>
      <c r="B5335" s="670" t="s">
        <v>60134</v>
      </c>
      <c r="C5335" s="670" t="s">
        <v>859</v>
      </c>
      <c r="D5335" s="671" t="s">
        <v>60135</v>
      </c>
    </row>
    <row r="5336" customFormat="false" ht="13.5" hidden="false" customHeight="false" outlineLevel="0" collapsed="false">
      <c r="A5336" s="670" t="s">
        <v>60136</v>
      </c>
      <c r="B5336" s="670" t="s">
        <v>60137</v>
      </c>
      <c r="C5336" s="670" t="s">
        <v>859</v>
      </c>
      <c r="D5336" s="671" t="s">
        <v>60138</v>
      </c>
    </row>
    <row r="5337" customFormat="false" ht="13.5" hidden="false" customHeight="false" outlineLevel="0" collapsed="false">
      <c r="A5337" s="670" t="s">
        <v>60139</v>
      </c>
      <c r="B5337" s="670" t="s">
        <v>60140</v>
      </c>
      <c r="C5337" s="670" t="s">
        <v>859</v>
      </c>
      <c r="D5337" s="671" t="s">
        <v>60141</v>
      </c>
    </row>
    <row r="5338" customFormat="false" ht="13.5" hidden="false" customHeight="false" outlineLevel="0" collapsed="false">
      <c r="A5338" s="670" t="s">
        <v>60142</v>
      </c>
      <c r="B5338" s="670" t="s">
        <v>60143</v>
      </c>
      <c r="C5338" s="670" t="s">
        <v>859</v>
      </c>
      <c r="D5338" s="671" t="s">
        <v>60144</v>
      </c>
    </row>
    <row r="5339" customFormat="false" ht="13.5" hidden="false" customHeight="false" outlineLevel="0" collapsed="false">
      <c r="A5339" s="670" t="s">
        <v>60145</v>
      </c>
      <c r="B5339" s="670" t="s">
        <v>60146</v>
      </c>
      <c r="C5339" s="670" t="s">
        <v>859</v>
      </c>
      <c r="D5339" s="671" t="s">
        <v>60147</v>
      </c>
    </row>
    <row r="5340" customFormat="false" ht="13.5" hidden="false" customHeight="false" outlineLevel="0" collapsed="false">
      <c r="A5340" s="670" t="s">
        <v>60148</v>
      </c>
      <c r="B5340" s="670" t="s">
        <v>60149</v>
      </c>
      <c r="C5340" s="670" t="s">
        <v>859</v>
      </c>
      <c r="D5340" s="671" t="s">
        <v>47438</v>
      </c>
    </row>
    <row r="5341" customFormat="false" ht="13.5" hidden="false" customHeight="false" outlineLevel="0" collapsed="false">
      <c r="A5341" s="670" t="s">
        <v>60150</v>
      </c>
      <c r="B5341" s="670" t="s">
        <v>60151</v>
      </c>
      <c r="C5341" s="670" t="s">
        <v>1696</v>
      </c>
      <c r="D5341" s="671" t="s">
        <v>47693</v>
      </c>
    </row>
    <row r="5342" customFormat="false" ht="13.5" hidden="false" customHeight="false" outlineLevel="0" collapsed="false">
      <c r="A5342" s="670" t="s">
        <v>60152</v>
      </c>
      <c r="B5342" s="670" t="s">
        <v>60153</v>
      </c>
      <c r="C5342" s="670" t="s">
        <v>859</v>
      </c>
      <c r="D5342" s="671" t="s">
        <v>60154</v>
      </c>
    </row>
    <row r="5343" customFormat="false" ht="13.5" hidden="false" customHeight="false" outlineLevel="0" collapsed="false">
      <c r="A5343" s="670" t="s">
        <v>60155</v>
      </c>
      <c r="B5343" s="670" t="s">
        <v>60156</v>
      </c>
      <c r="C5343" s="670" t="s">
        <v>859</v>
      </c>
      <c r="D5343" s="671" t="s">
        <v>48053</v>
      </c>
    </row>
    <row r="5344" customFormat="false" ht="13.5" hidden="false" customHeight="false" outlineLevel="0" collapsed="false">
      <c r="A5344" s="670" t="s">
        <v>60157</v>
      </c>
      <c r="B5344" s="670" t="s">
        <v>60158</v>
      </c>
      <c r="C5344" s="670" t="s">
        <v>1696</v>
      </c>
      <c r="D5344" s="671" t="s">
        <v>60159</v>
      </c>
    </row>
    <row r="5345" customFormat="false" ht="13.5" hidden="false" customHeight="false" outlineLevel="0" collapsed="false">
      <c r="A5345" s="670" t="s">
        <v>60160</v>
      </c>
      <c r="B5345" s="670" t="s">
        <v>60161</v>
      </c>
      <c r="C5345" s="670" t="s">
        <v>1696</v>
      </c>
      <c r="D5345" s="671" t="s">
        <v>60162</v>
      </c>
    </row>
    <row r="5346" customFormat="false" ht="13.5" hidden="false" customHeight="false" outlineLevel="0" collapsed="false">
      <c r="A5346" s="670" t="s">
        <v>60163</v>
      </c>
      <c r="B5346" s="670" t="s">
        <v>60164</v>
      </c>
      <c r="C5346" s="670" t="s">
        <v>1696</v>
      </c>
      <c r="D5346" s="671" t="s">
        <v>60165</v>
      </c>
    </row>
    <row r="5347" customFormat="false" ht="13.5" hidden="false" customHeight="false" outlineLevel="0" collapsed="false">
      <c r="A5347" s="670" t="s">
        <v>60166</v>
      </c>
      <c r="B5347" s="670" t="s">
        <v>60167</v>
      </c>
      <c r="C5347" s="670" t="s">
        <v>1696</v>
      </c>
      <c r="D5347" s="671" t="s">
        <v>54430</v>
      </c>
    </row>
    <row r="5348" customFormat="false" ht="13.5" hidden="false" customHeight="false" outlineLevel="0" collapsed="false">
      <c r="A5348" s="670" t="s">
        <v>60168</v>
      </c>
      <c r="B5348" s="670" t="s">
        <v>60169</v>
      </c>
      <c r="C5348" s="670" t="s">
        <v>1696</v>
      </c>
      <c r="D5348" s="671" t="s">
        <v>60170</v>
      </c>
    </row>
    <row r="5349" customFormat="false" ht="13.5" hidden="false" customHeight="false" outlineLevel="0" collapsed="false">
      <c r="A5349" s="670" t="s">
        <v>60171</v>
      </c>
      <c r="B5349" s="670" t="s">
        <v>60172</v>
      </c>
      <c r="C5349" s="670" t="s">
        <v>1696</v>
      </c>
      <c r="D5349" s="671" t="s">
        <v>60173</v>
      </c>
    </row>
    <row r="5350" customFormat="false" ht="13.5" hidden="false" customHeight="false" outlineLevel="0" collapsed="false">
      <c r="A5350" s="670" t="s">
        <v>60174</v>
      </c>
      <c r="B5350" s="670" t="s">
        <v>60175</v>
      </c>
      <c r="C5350" s="670" t="s">
        <v>1696</v>
      </c>
      <c r="D5350" s="671" t="s">
        <v>46575</v>
      </c>
    </row>
    <row r="5351" customFormat="false" ht="13.5" hidden="false" customHeight="false" outlineLevel="0" collapsed="false">
      <c r="A5351" s="670" t="s">
        <v>60176</v>
      </c>
      <c r="B5351" s="670" t="s">
        <v>60177</v>
      </c>
      <c r="C5351" s="670" t="s">
        <v>1696</v>
      </c>
      <c r="D5351" s="671" t="s">
        <v>60178</v>
      </c>
    </row>
    <row r="5352" customFormat="false" ht="13.5" hidden="false" customHeight="false" outlineLevel="0" collapsed="false">
      <c r="A5352" s="670" t="s">
        <v>60179</v>
      </c>
      <c r="B5352" s="670" t="s">
        <v>60180</v>
      </c>
      <c r="C5352" s="670" t="s">
        <v>1696</v>
      </c>
      <c r="D5352" s="671" t="s">
        <v>60181</v>
      </c>
    </row>
    <row r="5353" customFormat="false" ht="13.5" hidden="false" customHeight="false" outlineLevel="0" collapsed="false">
      <c r="A5353" s="670" t="s">
        <v>60182</v>
      </c>
      <c r="B5353" s="670" t="s">
        <v>60183</v>
      </c>
      <c r="C5353" s="670" t="s">
        <v>1696</v>
      </c>
      <c r="D5353" s="671" t="s">
        <v>60184</v>
      </c>
    </row>
    <row r="5354" customFormat="false" ht="13.5" hidden="false" customHeight="false" outlineLevel="0" collapsed="false">
      <c r="A5354" s="670" t="s">
        <v>60185</v>
      </c>
      <c r="B5354" s="670" t="s">
        <v>60186</v>
      </c>
      <c r="C5354" s="670" t="s">
        <v>1696</v>
      </c>
      <c r="D5354" s="671" t="s">
        <v>60187</v>
      </c>
    </row>
    <row r="5355" customFormat="false" ht="13.5" hidden="false" customHeight="false" outlineLevel="0" collapsed="false">
      <c r="A5355" s="670" t="s">
        <v>60188</v>
      </c>
      <c r="B5355" s="670" t="s">
        <v>60189</v>
      </c>
      <c r="C5355" s="670" t="s">
        <v>1696</v>
      </c>
      <c r="D5355" s="671" t="s">
        <v>54154</v>
      </c>
    </row>
    <row r="5356" customFormat="false" ht="13.5" hidden="false" customHeight="false" outlineLevel="0" collapsed="false">
      <c r="A5356" s="670" t="s">
        <v>60190</v>
      </c>
      <c r="B5356" s="670" t="s">
        <v>60191</v>
      </c>
      <c r="C5356" s="670" t="s">
        <v>1696</v>
      </c>
      <c r="D5356" s="671" t="s">
        <v>60192</v>
      </c>
    </row>
    <row r="5357" customFormat="false" ht="13.5" hidden="false" customHeight="false" outlineLevel="0" collapsed="false">
      <c r="A5357" s="670" t="s">
        <v>60193</v>
      </c>
      <c r="B5357" s="670" t="s">
        <v>60194</v>
      </c>
      <c r="C5357" s="670" t="s">
        <v>1696</v>
      </c>
      <c r="D5357" s="671" t="s">
        <v>54154</v>
      </c>
    </row>
    <row r="5358" customFormat="false" ht="13.5" hidden="false" customHeight="false" outlineLevel="0" collapsed="false">
      <c r="A5358" s="670" t="s">
        <v>60195</v>
      </c>
      <c r="B5358" s="670" t="s">
        <v>60196</v>
      </c>
      <c r="C5358" s="670" t="s">
        <v>1696</v>
      </c>
      <c r="D5358" s="671" t="s">
        <v>60197</v>
      </c>
    </row>
    <row r="5359" customFormat="false" ht="13.5" hidden="false" customHeight="false" outlineLevel="0" collapsed="false">
      <c r="A5359" s="670" t="s">
        <v>60198</v>
      </c>
      <c r="B5359" s="670" t="s">
        <v>60199</v>
      </c>
      <c r="C5359" s="670" t="s">
        <v>1696</v>
      </c>
      <c r="D5359" s="671" t="s">
        <v>60200</v>
      </c>
    </row>
    <row r="5360" customFormat="false" ht="13.5" hidden="false" customHeight="false" outlineLevel="0" collapsed="false">
      <c r="A5360" s="670" t="s">
        <v>60201</v>
      </c>
      <c r="B5360" s="670" t="s">
        <v>60202</v>
      </c>
      <c r="C5360" s="670" t="s">
        <v>1696</v>
      </c>
      <c r="D5360" s="671" t="s">
        <v>60203</v>
      </c>
    </row>
    <row r="5361" customFormat="false" ht="13.5" hidden="false" customHeight="false" outlineLevel="0" collapsed="false">
      <c r="A5361" s="670" t="s">
        <v>60204</v>
      </c>
      <c r="B5361" s="670" t="s">
        <v>60205</v>
      </c>
      <c r="C5361" s="670" t="s">
        <v>1696</v>
      </c>
      <c r="D5361" s="671" t="s">
        <v>60206</v>
      </c>
    </row>
    <row r="5362" customFormat="false" ht="13.5" hidden="false" customHeight="false" outlineLevel="0" collapsed="false">
      <c r="A5362" s="670" t="s">
        <v>60207</v>
      </c>
      <c r="B5362" s="670" t="s">
        <v>60208</v>
      </c>
      <c r="C5362" s="670" t="s">
        <v>1696</v>
      </c>
      <c r="D5362" s="671" t="s">
        <v>60209</v>
      </c>
    </row>
    <row r="5363" customFormat="false" ht="13.5" hidden="false" customHeight="false" outlineLevel="0" collapsed="false">
      <c r="A5363" s="670" t="s">
        <v>60210</v>
      </c>
      <c r="B5363" s="670" t="s">
        <v>60211</v>
      </c>
      <c r="C5363" s="670" t="s">
        <v>1696</v>
      </c>
      <c r="D5363" s="671" t="s">
        <v>60212</v>
      </c>
    </row>
    <row r="5364" customFormat="false" ht="13.5" hidden="false" customHeight="false" outlineLevel="0" collapsed="false">
      <c r="A5364" s="670" t="s">
        <v>60213</v>
      </c>
      <c r="B5364" s="670" t="s">
        <v>60214</v>
      </c>
      <c r="C5364" s="670" t="s">
        <v>1696</v>
      </c>
      <c r="D5364" s="671" t="s">
        <v>60215</v>
      </c>
    </row>
    <row r="5365" customFormat="false" ht="13.5" hidden="false" customHeight="false" outlineLevel="0" collapsed="false">
      <c r="A5365" s="670" t="s">
        <v>60216</v>
      </c>
      <c r="B5365" s="670" t="s">
        <v>60217</v>
      </c>
      <c r="C5365" s="670" t="s">
        <v>1696</v>
      </c>
      <c r="D5365" s="671" t="s">
        <v>60218</v>
      </c>
    </row>
    <row r="5366" customFormat="false" ht="13.5" hidden="false" customHeight="false" outlineLevel="0" collapsed="false">
      <c r="A5366" s="670" t="s">
        <v>60219</v>
      </c>
      <c r="B5366" s="670" t="s">
        <v>60220</v>
      </c>
      <c r="C5366" s="670" t="s">
        <v>1696</v>
      </c>
      <c r="D5366" s="671" t="s">
        <v>60221</v>
      </c>
    </row>
    <row r="5367" customFormat="false" ht="13.5" hidden="false" customHeight="false" outlineLevel="0" collapsed="false">
      <c r="A5367" s="670" t="s">
        <v>60222</v>
      </c>
      <c r="B5367" s="670" t="s">
        <v>60223</v>
      </c>
      <c r="C5367" s="670" t="s">
        <v>1696</v>
      </c>
      <c r="D5367" s="671" t="s">
        <v>60224</v>
      </c>
    </row>
    <row r="5368" customFormat="false" ht="13.5" hidden="false" customHeight="false" outlineLevel="0" collapsed="false">
      <c r="A5368" s="670" t="s">
        <v>60225</v>
      </c>
      <c r="B5368" s="670" t="s">
        <v>60226</v>
      </c>
      <c r="C5368" s="670" t="s">
        <v>1696</v>
      </c>
      <c r="D5368" s="671" t="s">
        <v>60227</v>
      </c>
    </row>
    <row r="5369" customFormat="false" ht="13.5" hidden="false" customHeight="false" outlineLevel="0" collapsed="false">
      <c r="A5369" s="670" t="s">
        <v>60228</v>
      </c>
      <c r="B5369" s="670" t="s">
        <v>60229</v>
      </c>
      <c r="C5369" s="670" t="s">
        <v>1696</v>
      </c>
      <c r="D5369" s="671" t="s">
        <v>60230</v>
      </c>
    </row>
    <row r="5370" customFormat="false" ht="13.5" hidden="false" customHeight="false" outlineLevel="0" collapsed="false">
      <c r="A5370" s="670" t="s">
        <v>60231</v>
      </c>
      <c r="B5370" s="670" t="s">
        <v>60232</v>
      </c>
      <c r="C5370" s="670" t="s">
        <v>1696</v>
      </c>
      <c r="D5370" s="671" t="s">
        <v>60233</v>
      </c>
    </row>
    <row r="5371" customFormat="false" ht="13.5" hidden="false" customHeight="false" outlineLevel="0" collapsed="false">
      <c r="A5371" s="670" t="s">
        <v>60234</v>
      </c>
      <c r="B5371" s="670" t="s">
        <v>60235</v>
      </c>
      <c r="C5371" s="670" t="s">
        <v>1696</v>
      </c>
      <c r="D5371" s="671" t="s">
        <v>60236</v>
      </c>
    </row>
    <row r="5372" customFormat="false" ht="13.5" hidden="false" customHeight="false" outlineLevel="0" collapsed="false">
      <c r="A5372" s="670" t="s">
        <v>60237</v>
      </c>
      <c r="B5372" s="670" t="s">
        <v>60238</v>
      </c>
      <c r="C5372" s="670" t="s">
        <v>1696</v>
      </c>
      <c r="D5372" s="671" t="s">
        <v>60239</v>
      </c>
    </row>
    <row r="5373" customFormat="false" ht="13.5" hidden="false" customHeight="false" outlineLevel="0" collapsed="false">
      <c r="A5373" s="670" t="s">
        <v>60240</v>
      </c>
      <c r="B5373" s="670" t="s">
        <v>60241</v>
      </c>
      <c r="C5373" s="670" t="s">
        <v>1696</v>
      </c>
      <c r="D5373" s="671" t="s">
        <v>60242</v>
      </c>
    </row>
    <row r="5374" customFormat="false" ht="13.5" hidden="false" customHeight="false" outlineLevel="0" collapsed="false">
      <c r="A5374" s="670" t="s">
        <v>60243</v>
      </c>
      <c r="B5374" s="670" t="s">
        <v>60244</v>
      </c>
      <c r="C5374" s="670" t="s">
        <v>1696</v>
      </c>
      <c r="D5374" s="671" t="s">
        <v>60245</v>
      </c>
    </row>
    <row r="5375" customFormat="false" ht="13.5" hidden="false" customHeight="false" outlineLevel="0" collapsed="false">
      <c r="A5375" s="670" t="s">
        <v>60246</v>
      </c>
      <c r="B5375" s="670" t="s">
        <v>60247</v>
      </c>
      <c r="C5375" s="670" t="s">
        <v>130</v>
      </c>
      <c r="D5375" s="671" t="s">
        <v>60248</v>
      </c>
    </row>
    <row r="5376" customFormat="false" ht="13.5" hidden="false" customHeight="false" outlineLevel="0" collapsed="false">
      <c r="A5376" s="670" t="s">
        <v>60249</v>
      </c>
      <c r="B5376" s="670" t="s">
        <v>60250</v>
      </c>
      <c r="C5376" s="670" t="s">
        <v>5978</v>
      </c>
      <c r="D5376" s="671" t="s">
        <v>60251</v>
      </c>
    </row>
    <row r="5377" customFormat="false" ht="13.5" hidden="false" customHeight="false" outlineLevel="0" collapsed="false">
      <c r="A5377" s="670" t="s">
        <v>60252</v>
      </c>
      <c r="B5377" s="670" t="s">
        <v>60253</v>
      </c>
      <c r="C5377" s="670" t="s">
        <v>5978</v>
      </c>
      <c r="D5377" s="671" t="s">
        <v>60254</v>
      </c>
    </row>
    <row r="5378" customFormat="false" ht="13.5" hidden="false" customHeight="false" outlineLevel="0" collapsed="false">
      <c r="A5378" s="670" t="s">
        <v>60255</v>
      </c>
      <c r="B5378" s="670" t="s">
        <v>60256</v>
      </c>
      <c r="C5378" s="670" t="s">
        <v>5978</v>
      </c>
      <c r="D5378" s="671" t="s">
        <v>54840</v>
      </c>
    </row>
    <row r="5379" customFormat="false" ht="13.5" hidden="false" customHeight="false" outlineLevel="0" collapsed="false">
      <c r="A5379" s="670" t="s">
        <v>60257</v>
      </c>
      <c r="B5379" s="670" t="s">
        <v>60258</v>
      </c>
      <c r="C5379" s="670" t="s">
        <v>5978</v>
      </c>
      <c r="D5379" s="671" t="s">
        <v>60259</v>
      </c>
    </row>
    <row r="5380" customFormat="false" ht="13.5" hidden="false" customHeight="false" outlineLevel="0" collapsed="false">
      <c r="A5380" s="670" t="s">
        <v>60260</v>
      </c>
      <c r="B5380" s="670" t="s">
        <v>60261</v>
      </c>
      <c r="C5380" s="670" t="s">
        <v>5978</v>
      </c>
      <c r="D5380" s="671" t="s">
        <v>60262</v>
      </c>
    </row>
    <row r="5381" customFormat="false" ht="13.5" hidden="false" customHeight="false" outlineLevel="0" collapsed="false">
      <c r="A5381" s="670" t="s">
        <v>60263</v>
      </c>
      <c r="B5381" s="670" t="s">
        <v>60264</v>
      </c>
      <c r="C5381" s="670" t="s">
        <v>5978</v>
      </c>
      <c r="D5381" s="671" t="s">
        <v>58759</v>
      </c>
    </row>
    <row r="5382" customFormat="false" ht="13.5" hidden="false" customHeight="false" outlineLevel="0" collapsed="false">
      <c r="A5382" s="670" t="s">
        <v>60265</v>
      </c>
      <c r="B5382" s="670" t="s">
        <v>60266</v>
      </c>
      <c r="C5382" s="670" t="s">
        <v>1696</v>
      </c>
      <c r="D5382" s="671" t="s">
        <v>60267</v>
      </c>
    </row>
    <row r="5383" customFormat="false" ht="13.5" hidden="false" customHeight="false" outlineLevel="0" collapsed="false">
      <c r="A5383" s="670" t="s">
        <v>60268</v>
      </c>
      <c r="B5383" s="670" t="s">
        <v>60269</v>
      </c>
      <c r="C5383" s="670" t="s">
        <v>1696</v>
      </c>
      <c r="D5383" s="671" t="s">
        <v>52058</v>
      </c>
    </row>
    <row r="5384" customFormat="false" ht="13.5" hidden="false" customHeight="false" outlineLevel="0" collapsed="false">
      <c r="A5384" s="670" t="s">
        <v>60270</v>
      </c>
      <c r="B5384" s="670" t="s">
        <v>60271</v>
      </c>
      <c r="C5384" s="670" t="s">
        <v>1696</v>
      </c>
      <c r="D5384" s="671" t="s">
        <v>52790</v>
      </c>
    </row>
    <row r="5385" customFormat="false" ht="13.5" hidden="false" customHeight="false" outlineLevel="0" collapsed="false">
      <c r="A5385" s="670" t="s">
        <v>60272</v>
      </c>
      <c r="B5385" s="670" t="s">
        <v>60273</v>
      </c>
      <c r="C5385" s="670" t="s">
        <v>1696</v>
      </c>
      <c r="D5385" s="671" t="s">
        <v>60274</v>
      </c>
    </row>
    <row r="5386" customFormat="false" ht="13.5" hidden="false" customHeight="false" outlineLevel="0" collapsed="false">
      <c r="A5386" s="670" t="s">
        <v>60275</v>
      </c>
      <c r="B5386" s="670" t="s">
        <v>60276</v>
      </c>
      <c r="C5386" s="670" t="s">
        <v>1696</v>
      </c>
      <c r="D5386" s="671" t="s">
        <v>55525</v>
      </c>
    </row>
    <row r="5387" customFormat="false" ht="13.5" hidden="false" customHeight="false" outlineLevel="0" collapsed="false">
      <c r="A5387" s="670" t="s">
        <v>60277</v>
      </c>
      <c r="B5387" s="670" t="s">
        <v>60278</v>
      </c>
      <c r="C5387" s="670" t="s">
        <v>1696</v>
      </c>
      <c r="D5387" s="671" t="s">
        <v>60279</v>
      </c>
    </row>
    <row r="5388" customFormat="false" ht="13.5" hidden="false" customHeight="false" outlineLevel="0" collapsed="false">
      <c r="A5388" s="670" t="s">
        <v>60280</v>
      </c>
      <c r="B5388" s="670" t="s">
        <v>60281</v>
      </c>
      <c r="C5388" s="670" t="s">
        <v>1696</v>
      </c>
      <c r="D5388" s="671" t="s">
        <v>52894</v>
      </c>
    </row>
    <row r="5389" customFormat="false" ht="13.5" hidden="false" customHeight="false" outlineLevel="0" collapsed="false">
      <c r="A5389" s="670" t="s">
        <v>60282</v>
      </c>
      <c r="B5389" s="670" t="s">
        <v>60283</v>
      </c>
      <c r="C5389" s="670" t="s">
        <v>1696</v>
      </c>
      <c r="D5389" s="671" t="s">
        <v>52936</v>
      </c>
    </row>
    <row r="5390" customFormat="false" ht="13.5" hidden="false" customHeight="false" outlineLevel="0" collapsed="false">
      <c r="A5390" s="670" t="s">
        <v>60284</v>
      </c>
      <c r="B5390" s="670" t="s">
        <v>60285</v>
      </c>
      <c r="C5390" s="670" t="s">
        <v>1696</v>
      </c>
      <c r="D5390" s="671" t="s">
        <v>60286</v>
      </c>
    </row>
    <row r="5391" customFormat="false" ht="13.5" hidden="false" customHeight="false" outlineLevel="0" collapsed="false">
      <c r="A5391" s="670" t="s">
        <v>60287</v>
      </c>
      <c r="B5391" s="670" t="s">
        <v>60288</v>
      </c>
      <c r="C5391" s="670" t="s">
        <v>1696</v>
      </c>
      <c r="D5391" s="671" t="s">
        <v>60289</v>
      </c>
    </row>
    <row r="5392" customFormat="false" ht="13.5" hidden="false" customHeight="false" outlineLevel="0" collapsed="false">
      <c r="A5392" s="670" t="s">
        <v>60290</v>
      </c>
      <c r="B5392" s="670" t="s">
        <v>60291</v>
      </c>
      <c r="C5392" s="670" t="s">
        <v>1696</v>
      </c>
      <c r="D5392" s="671" t="s">
        <v>60292</v>
      </c>
    </row>
    <row r="5393" customFormat="false" ht="13.5" hidden="false" customHeight="false" outlineLevel="0" collapsed="false">
      <c r="A5393" s="670" t="s">
        <v>60293</v>
      </c>
      <c r="B5393" s="670" t="s">
        <v>60294</v>
      </c>
      <c r="C5393" s="670" t="s">
        <v>1696</v>
      </c>
      <c r="D5393" s="671" t="s">
        <v>60295</v>
      </c>
    </row>
    <row r="5394" customFormat="false" ht="13.5" hidden="false" customHeight="false" outlineLevel="0" collapsed="false">
      <c r="A5394" s="670" t="s">
        <v>60296</v>
      </c>
      <c r="B5394" s="670" t="s">
        <v>60297</v>
      </c>
      <c r="C5394" s="670" t="s">
        <v>1696</v>
      </c>
      <c r="D5394" s="671" t="s">
        <v>60298</v>
      </c>
    </row>
    <row r="5395" customFormat="false" ht="13.5" hidden="false" customHeight="false" outlineLevel="0" collapsed="false">
      <c r="A5395" s="670" t="s">
        <v>60299</v>
      </c>
      <c r="B5395" s="670" t="s">
        <v>60300</v>
      </c>
      <c r="C5395" s="670" t="s">
        <v>1696</v>
      </c>
      <c r="D5395" s="671" t="s">
        <v>60301</v>
      </c>
    </row>
    <row r="5396" customFormat="false" ht="13.5" hidden="false" customHeight="false" outlineLevel="0" collapsed="false">
      <c r="A5396" s="670" t="s">
        <v>60302</v>
      </c>
      <c r="B5396" s="670" t="s">
        <v>60303</v>
      </c>
      <c r="C5396" s="670" t="s">
        <v>1696</v>
      </c>
      <c r="D5396" s="671" t="s">
        <v>60304</v>
      </c>
    </row>
    <row r="5397" customFormat="false" ht="13.5" hidden="false" customHeight="false" outlineLevel="0" collapsed="false">
      <c r="A5397" s="670" t="s">
        <v>60305</v>
      </c>
      <c r="B5397" s="670" t="s">
        <v>60306</v>
      </c>
      <c r="C5397" s="670" t="s">
        <v>1696</v>
      </c>
      <c r="D5397" s="671" t="s">
        <v>60307</v>
      </c>
    </row>
    <row r="5398" customFormat="false" ht="13.5" hidden="false" customHeight="false" outlineLevel="0" collapsed="false">
      <c r="A5398" s="670" t="s">
        <v>60308</v>
      </c>
      <c r="B5398" s="670" t="s">
        <v>60309</v>
      </c>
      <c r="C5398" s="670" t="s">
        <v>859</v>
      </c>
      <c r="D5398" s="671" t="s">
        <v>60310</v>
      </c>
    </row>
    <row r="5399" customFormat="false" ht="13.5" hidden="false" customHeight="false" outlineLevel="0" collapsed="false">
      <c r="A5399" s="670" t="s">
        <v>60311</v>
      </c>
      <c r="B5399" s="670" t="s">
        <v>60312</v>
      </c>
      <c r="C5399" s="670" t="s">
        <v>859</v>
      </c>
      <c r="D5399" s="671" t="s">
        <v>60313</v>
      </c>
    </row>
    <row r="5400" customFormat="false" ht="13.5" hidden="false" customHeight="false" outlineLevel="0" collapsed="false">
      <c r="A5400" s="670" t="s">
        <v>60314</v>
      </c>
      <c r="B5400" s="670" t="s">
        <v>60315</v>
      </c>
      <c r="C5400" s="670" t="s">
        <v>1696</v>
      </c>
      <c r="D5400" s="671" t="s">
        <v>45275</v>
      </c>
    </row>
    <row r="5401" customFormat="false" ht="13.5" hidden="false" customHeight="false" outlineLevel="0" collapsed="false">
      <c r="A5401" s="670" t="s">
        <v>60316</v>
      </c>
      <c r="B5401" s="670" t="s">
        <v>60317</v>
      </c>
      <c r="C5401" s="670" t="s">
        <v>859</v>
      </c>
      <c r="D5401" s="671" t="s">
        <v>60318</v>
      </c>
    </row>
    <row r="5402" customFormat="false" ht="13.5" hidden="false" customHeight="false" outlineLevel="0" collapsed="false">
      <c r="A5402" s="670" t="s">
        <v>60319</v>
      </c>
      <c r="B5402" s="670" t="s">
        <v>60320</v>
      </c>
      <c r="C5402" s="670" t="s">
        <v>859</v>
      </c>
      <c r="D5402" s="671" t="s">
        <v>60321</v>
      </c>
    </row>
    <row r="5403" customFormat="false" ht="13.5" hidden="false" customHeight="false" outlineLevel="0" collapsed="false">
      <c r="A5403" s="670" t="s">
        <v>60322</v>
      </c>
      <c r="B5403" s="670" t="s">
        <v>60323</v>
      </c>
      <c r="C5403" s="670" t="s">
        <v>859</v>
      </c>
      <c r="D5403" s="671" t="s">
        <v>60324</v>
      </c>
    </row>
    <row r="5404" customFormat="false" ht="13.5" hidden="false" customHeight="false" outlineLevel="0" collapsed="false">
      <c r="A5404" s="670" t="s">
        <v>60325</v>
      </c>
      <c r="B5404" s="670" t="s">
        <v>60326</v>
      </c>
      <c r="C5404" s="670" t="s">
        <v>859</v>
      </c>
      <c r="D5404" s="671" t="s">
        <v>60327</v>
      </c>
    </row>
    <row r="5405" customFormat="false" ht="13.5" hidden="false" customHeight="false" outlineLevel="0" collapsed="false">
      <c r="A5405" s="670" t="s">
        <v>60328</v>
      </c>
      <c r="B5405" s="670" t="s">
        <v>60329</v>
      </c>
      <c r="C5405" s="670" t="s">
        <v>859</v>
      </c>
      <c r="D5405" s="671" t="s">
        <v>60330</v>
      </c>
    </row>
    <row r="5406" customFormat="false" ht="13.5" hidden="false" customHeight="false" outlineLevel="0" collapsed="false">
      <c r="A5406" s="670" t="s">
        <v>60331</v>
      </c>
      <c r="B5406" s="670" t="s">
        <v>60332</v>
      </c>
      <c r="C5406" s="670" t="s">
        <v>1111</v>
      </c>
      <c r="D5406" s="671" t="s">
        <v>60333</v>
      </c>
    </row>
    <row r="5407" customFormat="false" ht="13.5" hidden="false" customHeight="false" outlineLevel="0" collapsed="false">
      <c r="A5407" s="670" t="s">
        <v>60334</v>
      </c>
      <c r="B5407" s="670" t="s">
        <v>60335</v>
      </c>
      <c r="C5407" s="670" t="s">
        <v>1111</v>
      </c>
      <c r="D5407" s="671" t="s">
        <v>60336</v>
      </c>
    </row>
    <row r="5408" customFormat="false" ht="13.5" hidden="false" customHeight="false" outlineLevel="0" collapsed="false">
      <c r="A5408" s="670" t="s">
        <v>60337</v>
      </c>
      <c r="B5408" s="670" t="s">
        <v>60338</v>
      </c>
      <c r="C5408" s="670" t="s">
        <v>1111</v>
      </c>
      <c r="D5408" s="671" t="s">
        <v>60339</v>
      </c>
    </row>
    <row r="5409" customFormat="false" ht="13.5" hidden="false" customHeight="false" outlineLevel="0" collapsed="false">
      <c r="A5409" s="670" t="s">
        <v>60340</v>
      </c>
      <c r="B5409" s="670" t="s">
        <v>60341</v>
      </c>
      <c r="C5409" s="670" t="s">
        <v>1111</v>
      </c>
      <c r="D5409" s="671" t="s">
        <v>60342</v>
      </c>
    </row>
    <row r="5410" customFormat="false" ht="13.5" hidden="false" customHeight="false" outlineLevel="0" collapsed="false">
      <c r="A5410" s="670" t="s">
        <v>60343</v>
      </c>
      <c r="B5410" s="670" t="s">
        <v>60344</v>
      </c>
      <c r="C5410" s="670" t="s">
        <v>1111</v>
      </c>
      <c r="D5410" s="671" t="s">
        <v>60345</v>
      </c>
    </row>
    <row r="5411" customFormat="false" ht="13.5" hidden="false" customHeight="false" outlineLevel="0" collapsed="false">
      <c r="A5411" s="670" t="s">
        <v>60346</v>
      </c>
      <c r="B5411" s="670" t="s">
        <v>60347</v>
      </c>
      <c r="C5411" s="670" t="s">
        <v>1111</v>
      </c>
      <c r="D5411" s="671" t="s">
        <v>60348</v>
      </c>
    </row>
    <row r="5412" customFormat="false" ht="13.5" hidden="false" customHeight="false" outlineLevel="0" collapsed="false">
      <c r="A5412" s="670" t="s">
        <v>60349</v>
      </c>
      <c r="B5412" s="670" t="s">
        <v>60350</v>
      </c>
      <c r="C5412" s="670" t="s">
        <v>1111</v>
      </c>
      <c r="D5412" s="671" t="s">
        <v>60351</v>
      </c>
    </row>
    <row r="5413" customFormat="false" ht="13.5" hidden="false" customHeight="false" outlineLevel="0" collapsed="false">
      <c r="A5413" s="670" t="s">
        <v>60352</v>
      </c>
      <c r="B5413" s="670" t="s">
        <v>60353</v>
      </c>
      <c r="C5413" s="670" t="s">
        <v>1111</v>
      </c>
      <c r="D5413" s="671" t="s">
        <v>60354</v>
      </c>
    </row>
    <row r="5414" customFormat="false" ht="13.5" hidden="false" customHeight="false" outlineLevel="0" collapsed="false">
      <c r="A5414" s="670" t="s">
        <v>60355</v>
      </c>
      <c r="B5414" s="670" t="s">
        <v>60356</v>
      </c>
      <c r="C5414" s="670" t="s">
        <v>1696</v>
      </c>
      <c r="D5414" s="671" t="s">
        <v>60357</v>
      </c>
    </row>
    <row r="5415" customFormat="false" ht="13.5" hidden="false" customHeight="false" outlineLevel="0" collapsed="false">
      <c r="A5415" s="670" t="s">
        <v>60358</v>
      </c>
      <c r="B5415" s="670" t="s">
        <v>60359</v>
      </c>
      <c r="C5415" s="670" t="s">
        <v>1696</v>
      </c>
      <c r="D5415" s="671" t="s">
        <v>60360</v>
      </c>
    </row>
    <row r="5416" customFormat="false" ht="13.5" hidden="false" customHeight="false" outlineLevel="0" collapsed="false">
      <c r="A5416" s="670" t="s">
        <v>60361</v>
      </c>
      <c r="B5416" s="670" t="s">
        <v>60362</v>
      </c>
      <c r="C5416" s="670" t="s">
        <v>1696</v>
      </c>
      <c r="D5416" s="671" t="s">
        <v>60363</v>
      </c>
    </row>
    <row r="5417" customFormat="false" ht="13.5" hidden="false" customHeight="false" outlineLevel="0" collapsed="false">
      <c r="A5417" s="670" t="s">
        <v>60364</v>
      </c>
      <c r="B5417" s="670" t="s">
        <v>60365</v>
      </c>
      <c r="C5417" s="670" t="s">
        <v>1696</v>
      </c>
      <c r="D5417" s="671" t="s">
        <v>60366</v>
      </c>
    </row>
    <row r="5418" customFormat="false" ht="13.5" hidden="false" customHeight="false" outlineLevel="0" collapsed="false">
      <c r="A5418" s="670" t="s">
        <v>60367</v>
      </c>
      <c r="B5418" s="670" t="s">
        <v>60368</v>
      </c>
      <c r="C5418" s="670" t="s">
        <v>1696</v>
      </c>
      <c r="D5418" s="671" t="s">
        <v>60369</v>
      </c>
    </row>
    <row r="5419" customFormat="false" ht="13.5" hidden="false" customHeight="false" outlineLevel="0" collapsed="false">
      <c r="A5419" s="670" t="s">
        <v>60370</v>
      </c>
      <c r="B5419" s="670" t="s">
        <v>60371</v>
      </c>
      <c r="C5419" s="670" t="s">
        <v>1696</v>
      </c>
      <c r="D5419" s="671" t="s">
        <v>60372</v>
      </c>
    </row>
    <row r="5420" customFormat="false" ht="13.5" hidden="false" customHeight="false" outlineLevel="0" collapsed="false">
      <c r="A5420" s="670" t="s">
        <v>60373</v>
      </c>
      <c r="B5420" s="670" t="s">
        <v>60374</v>
      </c>
      <c r="C5420" s="670" t="s">
        <v>1696</v>
      </c>
      <c r="D5420" s="671" t="s">
        <v>60304</v>
      </c>
    </row>
    <row r="5421" customFormat="false" ht="13.5" hidden="false" customHeight="false" outlineLevel="0" collapsed="false">
      <c r="A5421" s="670" t="s">
        <v>60375</v>
      </c>
      <c r="B5421" s="670" t="s">
        <v>60376</v>
      </c>
      <c r="C5421" s="670" t="s">
        <v>1696</v>
      </c>
      <c r="D5421" s="671" t="s">
        <v>55863</v>
      </c>
    </row>
    <row r="5422" customFormat="false" ht="13.5" hidden="false" customHeight="false" outlineLevel="0" collapsed="false">
      <c r="A5422" s="670" t="s">
        <v>60377</v>
      </c>
      <c r="B5422" s="670" t="s">
        <v>60378</v>
      </c>
      <c r="C5422" s="670" t="s">
        <v>1696</v>
      </c>
      <c r="D5422" s="671" t="s">
        <v>50568</v>
      </c>
    </row>
    <row r="5423" customFormat="false" ht="13.5" hidden="false" customHeight="false" outlineLevel="0" collapsed="false">
      <c r="A5423" s="670" t="s">
        <v>60379</v>
      </c>
      <c r="B5423" s="670" t="s">
        <v>60380</v>
      </c>
      <c r="C5423" s="670" t="s">
        <v>1696</v>
      </c>
      <c r="D5423" s="671" t="s">
        <v>60381</v>
      </c>
    </row>
    <row r="5424" customFormat="false" ht="13.5" hidden="false" customHeight="false" outlineLevel="0" collapsed="false">
      <c r="A5424" s="670" t="s">
        <v>60382</v>
      </c>
      <c r="B5424" s="670" t="s">
        <v>60383</v>
      </c>
      <c r="C5424" s="670" t="s">
        <v>1696</v>
      </c>
      <c r="D5424" s="671" t="s">
        <v>56293</v>
      </c>
    </row>
    <row r="5425" customFormat="false" ht="13.5" hidden="false" customHeight="false" outlineLevel="0" collapsed="false">
      <c r="A5425" s="670" t="s">
        <v>60384</v>
      </c>
      <c r="B5425" s="670" t="s">
        <v>60385</v>
      </c>
      <c r="C5425" s="670" t="s">
        <v>1696</v>
      </c>
      <c r="D5425" s="671" t="s">
        <v>60386</v>
      </c>
    </row>
    <row r="5426" customFormat="false" ht="13.5" hidden="false" customHeight="false" outlineLevel="0" collapsed="false">
      <c r="A5426" s="670" t="s">
        <v>60387</v>
      </c>
      <c r="B5426" s="670" t="s">
        <v>60388</v>
      </c>
      <c r="C5426" s="670" t="s">
        <v>1696</v>
      </c>
      <c r="D5426" s="671" t="s">
        <v>60389</v>
      </c>
    </row>
    <row r="5427" customFormat="false" ht="13.5" hidden="false" customHeight="false" outlineLevel="0" collapsed="false">
      <c r="A5427" s="670" t="s">
        <v>60390</v>
      </c>
      <c r="B5427" s="670" t="s">
        <v>60391</v>
      </c>
      <c r="C5427" s="670" t="s">
        <v>1696</v>
      </c>
      <c r="D5427" s="671" t="s">
        <v>60392</v>
      </c>
    </row>
    <row r="5428" customFormat="false" ht="13.5" hidden="false" customHeight="false" outlineLevel="0" collapsed="false">
      <c r="A5428" s="670" t="s">
        <v>60393</v>
      </c>
      <c r="B5428" s="670" t="s">
        <v>60394</v>
      </c>
      <c r="C5428" s="670" t="s">
        <v>1696</v>
      </c>
      <c r="D5428" s="671" t="s">
        <v>52897</v>
      </c>
    </row>
    <row r="5429" customFormat="false" ht="13.5" hidden="false" customHeight="false" outlineLevel="0" collapsed="false">
      <c r="A5429" s="670" t="s">
        <v>60395</v>
      </c>
      <c r="B5429" s="670" t="s">
        <v>60396</v>
      </c>
      <c r="C5429" s="670" t="s">
        <v>1696</v>
      </c>
      <c r="D5429" s="671" t="s">
        <v>54737</v>
      </c>
    </row>
    <row r="5430" customFormat="false" ht="13.5" hidden="false" customHeight="false" outlineLevel="0" collapsed="false">
      <c r="A5430" s="670" t="s">
        <v>60397</v>
      </c>
      <c r="B5430" s="670" t="s">
        <v>60398</v>
      </c>
      <c r="C5430" s="670" t="s">
        <v>1696</v>
      </c>
      <c r="D5430" s="671" t="s">
        <v>47753</v>
      </c>
    </row>
    <row r="5431" customFormat="false" ht="13.5" hidden="false" customHeight="false" outlineLevel="0" collapsed="false">
      <c r="A5431" s="670" t="s">
        <v>60399</v>
      </c>
      <c r="B5431" s="670" t="s">
        <v>60400</v>
      </c>
      <c r="C5431" s="670" t="s">
        <v>1696</v>
      </c>
      <c r="D5431" s="671" t="s">
        <v>48030</v>
      </c>
    </row>
    <row r="5432" customFormat="false" ht="13.5" hidden="false" customHeight="false" outlineLevel="0" collapsed="false">
      <c r="A5432" s="670" t="s">
        <v>60401</v>
      </c>
      <c r="B5432" s="670" t="s">
        <v>60402</v>
      </c>
      <c r="C5432" s="670" t="s">
        <v>1696</v>
      </c>
      <c r="D5432" s="671" t="s">
        <v>53821</v>
      </c>
    </row>
    <row r="5433" customFormat="false" ht="13.5" hidden="false" customHeight="false" outlineLevel="0" collapsed="false">
      <c r="A5433" s="670" t="s">
        <v>60403</v>
      </c>
      <c r="B5433" s="670" t="s">
        <v>60404</v>
      </c>
      <c r="C5433" s="670" t="s">
        <v>1696</v>
      </c>
      <c r="D5433" s="671" t="s">
        <v>47548</v>
      </c>
    </row>
    <row r="5434" customFormat="false" ht="13.5" hidden="false" customHeight="false" outlineLevel="0" collapsed="false">
      <c r="A5434" s="670" t="s">
        <v>60405</v>
      </c>
      <c r="B5434" s="670" t="s">
        <v>60406</v>
      </c>
      <c r="C5434" s="670" t="s">
        <v>1696</v>
      </c>
      <c r="D5434" s="671" t="s">
        <v>50464</v>
      </c>
    </row>
    <row r="5435" customFormat="false" ht="13.5" hidden="false" customHeight="false" outlineLevel="0" collapsed="false">
      <c r="A5435" s="670" t="s">
        <v>60407</v>
      </c>
      <c r="B5435" s="670" t="s">
        <v>60408</v>
      </c>
      <c r="C5435" s="670" t="s">
        <v>1696</v>
      </c>
      <c r="D5435" s="671" t="s">
        <v>58775</v>
      </c>
    </row>
    <row r="5436" customFormat="false" ht="13.5" hidden="false" customHeight="false" outlineLevel="0" collapsed="false">
      <c r="A5436" s="670" t="s">
        <v>60409</v>
      </c>
      <c r="B5436" s="670" t="s">
        <v>60410</v>
      </c>
      <c r="C5436" s="670" t="s">
        <v>1696</v>
      </c>
      <c r="D5436" s="671" t="s">
        <v>55430</v>
      </c>
    </row>
    <row r="5437" customFormat="false" ht="13.5" hidden="false" customHeight="false" outlineLevel="0" collapsed="false">
      <c r="A5437" s="670" t="s">
        <v>60411</v>
      </c>
      <c r="B5437" s="670" t="s">
        <v>60412</v>
      </c>
      <c r="C5437" s="670" t="s">
        <v>1696</v>
      </c>
      <c r="D5437" s="671" t="s">
        <v>52227</v>
      </c>
    </row>
    <row r="5438" customFormat="false" ht="13.5" hidden="false" customHeight="false" outlineLevel="0" collapsed="false">
      <c r="A5438" s="670" t="s">
        <v>60413</v>
      </c>
      <c r="B5438" s="670" t="s">
        <v>60414</v>
      </c>
      <c r="C5438" s="670" t="s">
        <v>1696</v>
      </c>
      <c r="D5438" s="671" t="s">
        <v>60415</v>
      </c>
    </row>
    <row r="5439" customFormat="false" ht="13.5" hidden="false" customHeight="false" outlineLevel="0" collapsed="false">
      <c r="A5439" s="670" t="s">
        <v>60416</v>
      </c>
      <c r="B5439" s="670" t="s">
        <v>60417</v>
      </c>
      <c r="C5439" s="670" t="s">
        <v>1696</v>
      </c>
      <c r="D5439" s="671" t="s">
        <v>51232</v>
      </c>
    </row>
    <row r="5440" customFormat="false" ht="13.5" hidden="false" customHeight="false" outlineLevel="0" collapsed="false">
      <c r="A5440" s="670" t="s">
        <v>60418</v>
      </c>
      <c r="B5440" s="670" t="s">
        <v>60419</v>
      </c>
      <c r="C5440" s="670" t="s">
        <v>1696</v>
      </c>
      <c r="D5440" s="671" t="s">
        <v>56900</v>
      </c>
    </row>
    <row r="5441" customFormat="false" ht="13.5" hidden="false" customHeight="false" outlineLevel="0" collapsed="false">
      <c r="A5441" s="670" t="s">
        <v>60420</v>
      </c>
      <c r="B5441" s="670" t="s">
        <v>60421</v>
      </c>
      <c r="C5441" s="670" t="s">
        <v>1696</v>
      </c>
      <c r="D5441" s="671" t="s">
        <v>60422</v>
      </c>
    </row>
    <row r="5442" customFormat="false" ht="13.5" hidden="false" customHeight="false" outlineLevel="0" collapsed="false">
      <c r="A5442" s="670" t="s">
        <v>60423</v>
      </c>
      <c r="B5442" s="670" t="s">
        <v>60424</v>
      </c>
      <c r="C5442" s="670" t="s">
        <v>1696</v>
      </c>
      <c r="D5442" s="671" t="s">
        <v>60425</v>
      </c>
    </row>
    <row r="5443" customFormat="false" ht="13.5" hidden="false" customHeight="false" outlineLevel="0" collapsed="false">
      <c r="A5443" s="670" t="s">
        <v>60426</v>
      </c>
      <c r="B5443" s="670" t="s">
        <v>60427</v>
      </c>
      <c r="C5443" s="670" t="s">
        <v>1696</v>
      </c>
      <c r="D5443" s="671" t="s">
        <v>60428</v>
      </c>
    </row>
    <row r="5444" customFormat="false" ht="13.5" hidden="false" customHeight="false" outlineLevel="0" collapsed="false">
      <c r="A5444" s="670" t="s">
        <v>60429</v>
      </c>
      <c r="B5444" s="670" t="s">
        <v>60430</v>
      </c>
      <c r="C5444" s="670" t="s">
        <v>1696</v>
      </c>
      <c r="D5444" s="671" t="s">
        <v>60431</v>
      </c>
    </row>
    <row r="5445" customFormat="false" ht="13.5" hidden="false" customHeight="false" outlineLevel="0" collapsed="false">
      <c r="A5445" s="670" t="s">
        <v>60432</v>
      </c>
      <c r="B5445" s="670" t="s">
        <v>60433</v>
      </c>
      <c r="C5445" s="670" t="s">
        <v>1696</v>
      </c>
      <c r="D5445" s="671" t="s">
        <v>60434</v>
      </c>
    </row>
    <row r="5446" customFormat="false" ht="13.5" hidden="false" customHeight="false" outlineLevel="0" collapsed="false">
      <c r="A5446" s="670" t="s">
        <v>60435</v>
      </c>
      <c r="B5446" s="670" t="s">
        <v>60436</v>
      </c>
      <c r="C5446" s="670" t="s">
        <v>1696</v>
      </c>
      <c r="D5446" s="671" t="s">
        <v>56448</v>
      </c>
    </row>
    <row r="5447" customFormat="false" ht="13.5" hidden="false" customHeight="false" outlineLevel="0" collapsed="false">
      <c r="A5447" s="670" t="s">
        <v>60437</v>
      </c>
      <c r="B5447" s="670" t="s">
        <v>60438</v>
      </c>
      <c r="C5447" s="670" t="s">
        <v>1696</v>
      </c>
      <c r="D5447" s="671" t="s">
        <v>60439</v>
      </c>
    </row>
    <row r="5448" customFormat="false" ht="13.5" hidden="false" customHeight="false" outlineLevel="0" collapsed="false">
      <c r="A5448" s="670" t="s">
        <v>60440</v>
      </c>
      <c r="B5448" s="670" t="s">
        <v>60441</v>
      </c>
      <c r="C5448" s="670" t="s">
        <v>1696</v>
      </c>
      <c r="D5448" s="671" t="s">
        <v>60442</v>
      </c>
    </row>
    <row r="5449" customFormat="false" ht="13.5" hidden="false" customHeight="false" outlineLevel="0" collapsed="false">
      <c r="A5449" s="670" t="s">
        <v>60443</v>
      </c>
      <c r="B5449" s="670" t="s">
        <v>60444</v>
      </c>
      <c r="C5449" s="670" t="s">
        <v>1696</v>
      </c>
      <c r="D5449" s="671" t="s">
        <v>55038</v>
      </c>
    </row>
    <row r="5450" customFormat="false" ht="13.5" hidden="false" customHeight="false" outlineLevel="0" collapsed="false">
      <c r="A5450" s="670" t="s">
        <v>60445</v>
      </c>
      <c r="B5450" s="670" t="s">
        <v>60446</v>
      </c>
      <c r="C5450" s="670" t="s">
        <v>1696</v>
      </c>
      <c r="D5450" s="671" t="s">
        <v>60447</v>
      </c>
    </row>
    <row r="5451" customFormat="false" ht="13.5" hidden="false" customHeight="false" outlineLevel="0" collapsed="false">
      <c r="A5451" s="670" t="s">
        <v>60448</v>
      </c>
      <c r="B5451" s="670" t="s">
        <v>60449</v>
      </c>
      <c r="C5451" s="670" t="s">
        <v>1696</v>
      </c>
      <c r="D5451" s="671" t="s">
        <v>60450</v>
      </c>
    </row>
    <row r="5452" customFormat="false" ht="13.5" hidden="false" customHeight="false" outlineLevel="0" collapsed="false">
      <c r="A5452" s="670" t="s">
        <v>60451</v>
      </c>
      <c r="B5452" s="670" t="s">
        <v>60452</v>
      </c>
      <c r="C5452" s="670" t="s">
        <v>1696</v>
      </c>
      <c r="D5452" s="671" t="s">
        <v>60453</v>
      </c>
    </row>
    <row r="5453" customFormat="false" ht="13.5" hidden="false" customHeight="false" outlineLevel="0" collapsed="false">
      <c r="A5453" s="670" t="s">
        <v>60454</v>
      </c>
      <c r="B5453" s="670" t="s">
        <v>60455</v>
      </c>
      <c r="C5453" s="670" t="s">
        <v>1696</v>
      </c>
      <c r="D5453" s="671" t="s">
        <v>60456</v>
      </c>
    </row>
    <row r="5454" customFormat="false" ht="13.5" hidden="false" customHeight="false" outlineLevel="0" collapsed="false">
      <c r="A5454" s="670" t="s">
        <v>60457</v>
      </c>
      <c r="B5454" s="670" t="s">
        <v>60458</v>
      </c>
      <c r="C5454" s="670" t="s">
        <v>1696</v>
      </c>
      <c r="D5454" s="671" t="s">
        <v>56684</v>
      </c>
    </row>
    <row r="5455" customFormat="false" ht="13.5" hidden="false" customHeight="false" outlineLevel="0" collapsed="false">
      <c r="A5455" s="670" t="s">
        <v>60459</v>
      </c>
      <c r="B5455" s="670" t="s">
        <v>60460</v>
      </c>
      <c r="C5455" s="670" t="s">
        <v>1696</v>
      </c>
      <c r="D5455" s="671" t="s">
        <v>55680</v>
      </c>
    </row>
    <row r="5456" customFormat="false" ht="13.5" hidden="false" customHeight="false" outlineLevel="0" collapsed="false">
      <c r="A5456" s="670" t="s">
        <v>60461</v>
      </c>
      <c r="B5456" s="670" t="s">
        <v>60462</v>
      </c>
      <c r="C5456" s="670" t="s">
        <v>1696</v>
      </c>
      <c r="D5456" s="671" t="s">
        <v>60463</v>
      </c>
    </row>
    <row r="5457" customFormat="false" ht="13.5" hidden="false" customHeight="false" outlineLevel="0" collapsed="false">
      <c r="A5457" s="670" t="s">
        <v>60464</v>
      </c>
      <c r="B5457" s="670" t="s">
        <v>60465</v>
      </c>
      <c r="C5457" s="670" t="s">
        <v>1696</v>
      </c>
      <c r="D5457" s="671" t="s">
        <v>57767</v>
      </c>
    </row>
    <row r="5458" customFormat="false" ht="13.5" hidden="false" customHeight="false" outlineLevel="0" collapsed="false">
      <c r="A5458" s="670" t="s">
        <v>60466</v>
      </c>
      <c r="B5458" s="670" t="s">
        <v>60467</v>
      </c>
      <c r="C5458" s="670" t="s">
        <v>1696</v>
      </c>
      <c r="D5458" s="671" t="s">
        <v>50568</v>
      </c>
    </row>
    <row r="5459" customFormat="false" ht="13.5" hidden="false" customHeight="false" outlineLevel="0" collapsed="false">
      <c r="A5459" s="670" t="s">
        <v>60468</v>
      </c>
      <c r="B5459" s="670" t="s">
        <v>60469</v>
      </c>
      <c r="C5459" s="670" t="s">
        <v>1696</v>
      </c>
      <c r="D5459" s="671" t="s">
        <v>60470</v>
      </c>
    </row>
    <row r="5460" customFormat="false" ht="13.5" hidden="false" customHeight="false" outlineLevel="0" collapsed="false">
      <c r="A5460" s="670" t="s">
        <v>60471</v>
      </c>
      <c r="B5460" s="670" t="s">
        <v>60472</v>
      </c>
      <c r="C5460" s="670" t="s">
        <v>1696</v>
      </c>
      <c r="D5460" s="671" t="s">
        <v>60473</v>
      </c>
    </row>
    <row r="5461" customFormat="false" ht="13.5" hidden="false" customHeight="false" outlineLevel="0" collapsed="false">
      <c r="A5461" s="670" t="s">
        <v>60474</v>
      </c>
      <c r="B5461" s="670" t="s">
        <v>60475</v>
      </c>
      <c r="C5461" s="670" t="s">
        <v>1696</v>
      </c>
      <c r="D5461" s="671" t="s">
        <v>60476</v>
      </c>
    </row>
    <row r="5462" customFormat="false" ht="13.5" hidden="false" customHeight="false" outlineLevel="0" collapsed="false">
      <c r="A5462" s="670" t="s">
        <v>60477</v>
      </c>
      <c r="B5462" s="670" t="s">
        <v>60478</v>
      </c>
      <c r="C5462" s="670" t="s">
        <v>1696</v>
      </c>
      <c r="D5462" s="671" t="s">
        <v>57188</v>
      </c>
    </row>
    <row r="5463" customFormat="false" ht="13.5" hidden="false" customHeight="false" outlineLevel="0" collapsed="false">
      <c r="A5463" s="670" t="s">
        <v>60479</v>
      </c>
      <c r="B5463" s="670" t="s">
        <v>60480</v>
      </c>
      <c r="C5463" s="670" t="s">
        <v>1696</v>
      </c>
      <c r="D5463" s="671" t="s">
        <v>45350</v>
      </c>
    </row>
    <row r="5464" customFormat="false" ht="13.5" hidden="false" customHeight="false" outlineLevel="0" collapsed="false">
      <c r="A5464" s="670" t="s">
        <v>60481</v>
      </c>
      <c r="B5464" s="670" t="s">
        <v>60482</v>
      </c>
      <c r="C5464" s="670" t="s">
        <v>1696</v>
      </c>
      <c r="D5464" s="671" t="s">
        <v>60483</v>
      </c>
    </row>
    <row r="5465" customFormat="false" ht="13.5" hidden="false" customHeight="false" outlineLevel="0" collapsed="false">
      <c r="A5465" s="670" t="s">
        <v>60484</v>
      </c>
      <c r="B5465" s="670" t="s">
        <v>60485</v>
      </c>
      <c r="C5465" s="670" t="s">
        <v>1696</v>
      </c>
      <c r="D5465" s="671" t="s">
        <v>46724</v>
      </c>
    </row>
    <row r="5466" customFormat="false" ht="13.5" hidden="false" customHeight="false" outlineLevel="0" collapsed="false">
      <c r="A5466" s="670" t="s">
        <v>60486</v>
      </c>
      <c r="B5466" s="670" t="s">
        <v>60487</v>
      </c>
      <c r="C5466" s="670" t="s">
        <v>1696</v>
      </c>
      <c r="D5466" s="671" t="s">
        <v>60488</v>
      </c>
    </row>
    <row r="5467" customFormat="false" ht="13.5" hidden="false" customHeight="false" outlineLevel="0" collapsed="false">
      <c r="A5467" s="670" t="s">
        <v>60489</v>
      </c>
      <c r="B5467" s="670" t="s">
        <v>60490</v>
      </c>
      <c r="C5467" s="670" t="s">
        <v>1696</v>
      </c>
      <c r="D5467" s="671" t="s">
        <v>60491</v>
      </c>
    </row>
    <row r="5468" customFormat="false" ht="13.5" hidden="false" customHeight="false" outlineLevel="0" collapsed="false">
      <c r="A5468" s="670" t="s">
        <v>60492</v>
      </c>
      <c r="B5468" s="670" t="s">
        <v>60493</v>
      </c>
      <c r="C5468" s="670" t="s">
        <v>1696</v>
      </c>
      <c r="D5468" s="671" t="s">
        <v>60494</v>
      </c>
    </row>
    <row r="5469" customFormat="false" ht="13.5" hidden="false" customHeight="false" outlineLevel="0" collapsed="false">
      <c r="A5469" s="670" t="s">
        <v>60495</v>
      </c>
      <c r="B5469" s="670" t="s">
        <v>60496</v>
      </c>
      <c r="C5469" s="670" t="s">
        <v>1696</v>
      </c>
      <c r="D5469" s="671" t="s">
        <v>52369</v>
      </c>
    </row>
    <row r="5470" customFormat="false" ht="13.5" hidden="false" customHeight="false" outlineLevel="0" collapsed="false">
      <c r="A5470" s="670" t="s">
        <v>60497</v>
      </c>
      <c r="B5470" s="670" t="s">
        <v>60498</v>
      </c>
      <c r="C5470" s="670" t="s">
        <v>1696</v>
      </c>
      <c r="D5470" s="671" t="s">
        <v>60499</v>
      </c>
    </row>
    <row r="5471" customFormat="false" ht="13.5" hidden="false" customHeight="false" outlineLevel="0" collapsed="false">
      <c r="A5471" s="670" t="s">
        <v>60500</v>
      </c>
      <c r="B5471" s="670" t="s">
        <v>60501</v>
      </c>
      <c r="C5471" s="670" t="s">
        <v>1696</v>
      </c>
      <c r="D5471" s="671" t="s">
        <v>52195</v>
      </c>
    </row>
    <row r="5472" customFormat="false" ht="13.5" hidden="false" customHeight="false" outlineLevel="0" collapsed="false">
      <c r="A5472" s="670" t="s">
        <v>60502</v>
      </c>
      <c r="B5472" s="670" t="s">
        <v>60503</v>
      </c>
      <c r="C5472" s="670" t="s">
        <v>1696</v>
      </c>
      <c r="D5472" s="671" t="s">
        <v>60504</v>
      </c>
    </row>
    <row r="5473" customFormat="false" ht="13.5" hidden="false" customHeight="false" outlineLevel="0" collapsed="false">
      <c r="A5473" s="670" t="s">
        <v>60505</v>
      </c>
      <c r="B5473" s="670" t="s">
        <v>60506</v>
      </c>
      <c r="C5473" s="670" t="s">
        <v>1696</v>
      </c>
      <c r="D5473" s="671" t="s">
        <v>60507</v>
      </c>
    </row>
    <row r="5474" customFormat="false" ht="13.5" hidden="false" customHeight="false" outlineLevel="0" collapsed="false">
      <c r="A5474" s="670" t="s">
        <v>60508</v>
      </c>
      <c r="B5474" s="670" t="s">
        <v>60509</v>
      </c>
      <c r="C5474" s="670" t="s">
        <v>1696</v>
      </c>
      <c r="D5474" s="671" t="s">
        <v>60510</v>
      </c>
    </row>
    <row r="5475" customFormat="false" ht="13.5" hidden="false" customHeight="false" outlineLevel="0" collapsed="false">
      <c r="A5475" s="670" t="s">
        <v>60511</v>
      </c>
      <c r="B5475" s="670" t="s">
        <v>60512</v>
      </c>
      <c r="C5475" s="670" t="s">
        <v>1696</v>
      </c>
      <c r="D5475" s="671" t="s">
        <v>51261</v>
      </c>
    </row>
    <row r="5476" customFormat="false" ht="13.5" hidden="false" customHeight="false" outlineLevel="0" collapsed="false">
      <c r="A5476" s="670" t="s">
        <v>60513</v>
      </c>
      <c r="B5476" s="670" t="s">
        <v>60514</v>
      </c>
      <c r="C5476" s="670" t="s">
        <v>1696</v>
      </c>
      <c r="D5476" s="671" t="s">
        <v>59197</v>
      </c>
    </row>
    <row r="5477" customFormat="false" ht="13.5" hidden="false" customHeight="false" outlineLevel="0" collapsed="false">
      <c r="A5477" s="670" t="s">
        <v>60515</v>
      </c>
      <c r="B5477" s="670" t="s">
        <v>60516</v>
      </c>
      <c r="C5477" s="670" t="s">
        <v>1696</v>
      </c>
      <c r="D5477" s="671" t="s">
        <v>60517</v>
      </c>
    </row>
    <row r="5478" customFormat="false" ht="13.5" hidden="false" customHeight="false" outlineLevel="0" collapsed="false">
      <c r="A5478" s="670" t="s">
        <v>60518</v>
      </c>
      <c r="B5478" s="670" t="s">
        <v>60519</v>
      </c>
      <c r="C5478" s="670" t="s">
        <v>1696</v>
      </c>
      <c r="D5478" s="671" t="s">
        <v>50421</v>
      </c>
    </row>
    <row r="5479" customFormat="false" ht="13.5" hidden="false" customHeight="false" outlineLevel="0" collapsed="false">
      <c r="A5479" s="670" t="s">
        <v>60520</v>
      </c>
      <c r="B5479" s="670" t="s">
        <v>60521</v>
      </c>
      <c r="C5479" s="670" t="s">
        <v>1696</v>
      </c>
      <c r="D5479" s="671" t="s">
        <v>55409</v>
      </c>
    </row>
    <row r="5480" customFormat="false" ht="13.5" hidden="false" customHeight="false" outlineLevel="0" collapsed="false">
      <c r="A5480" s="670" t="s">
        <v>60522</v>
      </c>
      <c r="B5480" s="670" t="s">
        <v>60523</v>
      </c>
      <c r="C5480" s="670" t="s">
        <v>1696</v>
      </c>
      <c r="D5480" s="671" t="s">
        <v>60304</v>
      </c>
    </row>
    <row r="5481" customFormat="false" ht="13.5" hidden="false" customHeight="false" outlineLevel="0" collapsed="false">
      <c r="A5481" s="670" t="s">
        <v>60524</v>
      </c>
      <c r="B5481" s="670" t="s">
        <v>60525</v>
      </c>
      <c r="C5481" s="670" t="s">
        <v>1696</v>
      </c>
      <c r="D5481" s="671" t="s">
        <v>58743</v>
      </c>
    </row>
    <row r="5482" customFormat="false" ht="13.5" hidden="false" customHeight="false" outlineLevel="0" collapsed="false">
      <c r="A5482" s="670" t="s">
        <v>60526</v>
      </c>
      <c r="B5482" s="670" t="s">
        <v>60527</v>
      </c>
      <c r="C5482" s="670" t="s">
        <v>1696</v>
      </c>
      <c r="D5482" s="671" t="s">
        <v>60528</v>
      </c>
    </row>
    <row r="5483" customFormat="false" ht="13.5" hidden="false" customHeight="false" outlineLevel="0" collapsed="false">
      <c r="A5483" s="670" t="s">
        <v>60529</v>
      </c>
      <c r="B5483" s="670" t="s">
        <v>60530</v>
      </c>
      <c r="C5483" s="670" t="s">
        <v>1696</v>
      </c>
      <c r="D5483" s="671" t="s">
        <v>60531</v>
      </c>
    </row>
    <row r="5484" customFormat="false" ht="13.5" hidden="false" customHeight="false" outlineLevel="0" collapsed="false">
      <c r="A5484" s="670" t="s">
        <v>60532</v>
      </c>
      <c r="B5484" s="670" t="s">
        <v>60533</v>
      </c>
      <c r="C5484" s="670" t="s">
        <v>1696</v>
      </c>
      <c r="D5484" s="671" t="s">
        <v>60534</v>
      </c>
    </row>
    <row r="5485" customFormat="false" ht="13.5" hidden="false" customHeight="false" outlineLevel="0" collapsed="false">
      <c r="A5485" s="670" t="s">
        <v>60535</v>
      </c>
      <c r="B5485" s="670" t="s">
        <v>60536</v>
      </c>
      <c r="C5485" s="670" t="s">
        <v>1696</v>
      </c>
      <c r="D5485" s="671" t="s">
        <v>60537</v>
      </c>
    </row>
    <row r="5486" customFormat="false" ht="13.5" hidden="false" customHeight="false" outlineLevel="0" collapsed="false">
      <c r="A5486" s="670" t="s">
        <v>60538</v>
      </c>
      <c r="B5486" s="670" t="s">
        <v>60539</v>
      </c>
      <c r="C5486" s="670" t="s">
        <v>1696</v>
      </c>
      <c r="D5486" s="671" t="s">
        <v>60447</v>
      </c>
    </row>
    <row r="5487" customFormat="false" ht="13.5" hidden="false" customHeight="false" outlineLevel="0" collapsed="false">
      <c r="A5487" s="670" t="s">
        <v>60540</v>
      </c>
      <c r="B5487" s="670" t="s">
        <v>60541</v>
      </c>
      <c r="C5487" s="670" t="s">
        <v>1696</v>
      </c>
      <c r="D5487" s="671" t="s">
        <v>50805</v>
      </c>
    </row>
    <row r="5488" customFormat="false" ht="13.5" hidden="false" customHeight="false" outlineLevel="0" collapsed="false">
      <c r="A5488" s="670" t="s">
        <v>60542</v>
      </c>
      <c r="B5488" s="670" t="s">
        <v>60543</v>
      </c>
      <c r="C5488" s="670" t="s">
        <v>1696</v>
      </c>
      <c r="D5488" s="671" t="s">
        <v>55253</v>
      </c>
    </row>
    <row r="5489" customFormat="false" ht="13.5" hidden="false" customHeight="false" outlineLevel="0" collapsed="false">
      <c r="A5489" s="670" t="s">
        <v>60544</v>
      </c>
      <c r="B5489" s="670" t="s">
        <v>60545</v>
      </c>
      <c r="C5489" s="670" t="s">
        <v>1696</v>
      </c>
      <c r="D5489" s="671" t="s">
        <v>51203</v>
      </c>
    </row>
    <row r="5490" customFormat="false" ht="13.5" hidden="false" customHeight="false" outlineLevel="0" collapsed="false">
      <c r="A5490" s="670" t="s">
        <v>60546</v>
      </c>
      <c r="B5490" s="670" t="s">
        <v>60547</v>
      </c>
      <c r="C5490" s="670" t="s">
        <v>1696</v>
      </c>
      <c r="D5490" s="671" t="s">
        <v>60548</v>
      </c>
    </row>
    <row r="5491" customFormat="false" ht="13.5" hidden="false" customHeight="false" outlineLevel="0" collapsed="false">
      <c r="A5491" s="670" t="s">
        <v>60549</v>
      </c>
      <c r="B5491" s="670" t="s">
        <v>60550</v>
      </c>
      <c r="C5491" s="670" t="s">
        <v>1696</v>
      </c>
      <c r="D5491" s="671" t="s">
        <v>60551</v>
      </c>
    </row>
    <row r="5492" customFormat="false" ht="13.5" hidden="false" customHeight="false" outlineLevel="0" collapsed="false">
      <c r="A5492" s="670" t="s">
        <v>60552</v>
      </c>
      <c r="B5492" s="670" t="s">
        <v>60553</v>
      </c>
      <c r="C5492" s="670" t="s">
        <v>1696</v>
      </c>
      <c r="D5492" s="671" t="s">
        <v>46914</v>
      </c>
    </row>
    <row r="5493" customFormat="false" ht="13.5" hidden="false" customHeight="false" outlineLevel="0" collapsed="false">
      <c r="A5493" s="670" t="s">
        <v>60554</v>
      </c>
      <c r="B5493" s="670" t="s">
        <v>60555</v>
      </c>
      <c r="C5493" s="670" t="s">
        <v>130</v>
      </c>
      <c r="D5493" s="671" t="s">
        <v>46177</v>
      </c>
    </row>
    <row r="5494" customFormat="false" ht="13.5" hidden="false" customHeight="false" outlineLevel="0" collapsed="false">
      <c r="A5494" s="670" t="s">
        <v>60556</v>
      </c>
      <c r="B5494" s="670" t="s">
        <v>60557</v>
      </c>
      <c r="C5494" s="670" t="s">
        <v>1696</v>
      </c>
      <c r="D5494" s="671" t="s">
        <v>47902</v>
      </c>
    </row>
    <row r="5495" customFormat="false" ht="13.5" hidden="false" customHeight="false" outlineLevel="0" collapsed="false">
      <c r="A5495" s="670" t="s">
        <v>60558</v>
      </c>
      <c r="B5495" s="670" t="s">
        <v>60559</v>
      </c>
      <c r="C5495" s="670" t="s">
        <v>1696</v>
      </c>
      <c r="D5495" s="671" t="s">
        <v>45272</v>
      </c>
    </row>
    <row r="5496" customFormat="false" ht="13.5" hidden="false" customHeight="false" outlineLevel="0" collapsed="false">
      <c r="A5496" s="670" t="s">
        <v>60560</v>
      </c>
      <c r="B5496" s="670" t="s">
        <v>60561</v>
      </c>
      <c r="C5496" s="670" t="s">
        <v>1696</v>
      </c>
      <c r="D5496" s="671" t="s">
        <v>60562</v>
      </c>
    </row>
    <row r="5497" customFormat="false" ht="13.5" hidden="false" customHeight="false" outlineLevel="0" collapsed="false">
      <c r="A5497" s="670" t="s">
        <v>60563</v>
      </c>
      <c r="B5497" s="670" t="s">
        <v>60564</v>
      </c>
      <c r="C5497" s="670" t="s">
        <v>1696</v>
      </c>
      <c r="D5497" s="671" t="s">
        <v>60565</v>
      </c>
    </row>
    <row r="5498" customFormat="false" ht="13.5" hidden="false" customHeight="false" outlineLevel="0" collapsed="false">
      <c r="A5498" s="670" t="s">
        <v>60566</v>
      </c>
      <c r="B5498" s="670" t="s">
        <v>60567</v>
      </c>
      <c r="C5498" s="670" t="s">
        <v>1696</v>
      </c>
      <c r="D5498" s="671" t="s">
        <v>54645</v>
      </c>
    </row>
    <row r="5499" customFormat="false" ht="13.5" hidden="false" customHeight="false" outlineLevel="0" collapsed="false">
      <c r="A5499" s="670" t="s">
        <v>60568</v>
      </c>
      <c r="B5499" s="670" t="s">
        <v>60569</v>
      </c>
      <c r="C5499" s="670" t="s">
        <v>1696</v>
      </c>
      <c r="D5499" s="671" t="s">
        <v>45092</v>
      </c>
    </row>
    <row r="5500" customFormat="false" ht="13.5" hidden="false" customHeight="false" outlineLevel="0" collapsed="false">
      <c r="A5500" s="670" t="s">
        <v>60570</v>
      </c>
      <c r="B5500" s="670" t="s">
        <v>60571</v>
      </c>
      <c r="C5500" s="670" t="s">
        <v>1696</v>
      </c>
      <c r="D5500" s="671" t="s">
        <v>60572</v>
      </c>
    </row>
    <row r="5501" customFormat="false" ht="13.5" hidden="false" customHeight="false" outlineLevel="0" collapsed="false">
      <c r="A5501" s="670" t="s">
        <v>77</v>
      </c>
      <c r="B5501" s="670" t="s">
        <v>60573</v>
      </c>
      <c r="C5501" s="670" t="s">
        <v>1696</v>
      </c>
      <c r="D5501" s="671" t="s">
        <v>60574</v>
      </c>
    </row>
    <row r="5502" customFormat="false" ht="13.5" hidden="false" customHeight="false" outlineLevel="0" collapsed="false">
      <c r="A5502" s="670" t="s">
        <v>60575</v>
      </c>
      <c r="B5502" s="670" t="s">
        <v>60576</v>
      </c>
      <c r="C5502" s="670" t="s">
        <v>1696</v>
      </c>
      <c r="D5502" s="671" t="s">
        <v>55552</v>
      </c>
    </row>
    <row r="5503" customFormat="false" ht="13.5" hidden="false" customHeight="false" outlineLevel="0" collapsed="false">
      <c r="A5503" s="670" t="s">
        <v>60577</v>
      </c>
      <c r="B5503" s="670" t="s">
        <v>60578</v>
      </c>
      <c r="C5503" s="670" t="s">
        <v>1696</v>
      </c>
      <c r="D5503" s="671" t="s">
        <v>56642</v>
      </c>
    </row>
    <row r="5504" customFormat="false" ht="13.5" hidden="false" customHeight="false" outlineLevel="0" collapsed="false">
      <c r="A5504" s="670" t="s">
        <v>60579</v>
      </c>
      <c r="B5504" s="670" t="s">
        <v>60580</v>
      </c>
      <c r="C5504" s="670" t="s">
        <v>1696</v>
      </c>
      <c r="D5504" s="671" t="s">
        <v>60581</v>
      </c>
    </row>
    <row r="5505" customFormat="false" ht="13.5" hidden="false" customHeight="false" outlineLevel="0" collapsed="false">
      <c r="A5505" s="670" t="s">
        <v>60582</v>
      </c>
      <c r="B5505" s="670" t="s">
        <v>60583</v>
      </c>
      <c r="C5505" s="670" t="s">
        <v>1696</v>
      </c>
      <c r="D5505" s="671" t="s">
        <v>60584</v>
      </c>
    </row>
    <row r="5506" customFormat="false" ht="13.5" hidden="false" customHeight="false" outlineLevel="0" collapsed="false">
      <c r="A5506" s="670" t="s">
        <v>60585</v>
      </c>
      <c r="B5506" s="670" t="s">
        <v>60586</v>
      </c>
      <c r="C5506" s="670" t="s">
        <v>1696</v>
      </c>
      <c r="D5506" s="671" t="s">
        <v>57775</v>
      </c>
    </row>
    <row r="5507" customFormat="false" ht="13.5" hidden="false" customHeight="false" outlineLevel="0" collapsed="false">
      <c r="A5507" s="670" t="s">
        <v>60587</v>
      </c>
      <c r="B5507" s="670" t="s">
        <v>60588</v>
      </c>
      <c r="C5507" s="670" t="s">
        <v>1696</v>
      </c>
      <c r="D5507" s="671" t="s">
        <v>58769</v>
      </c>
    </row>
    <row r="5508" customFormat="false" ht="13.5" hidden="false" customHeight="false" outlineLevel="0" collapsed="false">
      <c r="A5508" s="670" t="s">
        <v>71</v>
      </c>
      <c r="B5508" s="670" t="s">
        <v>60589</v>
      </c>
      <c r="C5508" s="670" t="s">
        <v>1696</v>
      </c>
      <c r="D5508" s="671" t="s">
        <v>60590</v>
      </c>
    </row>
    <row r="5509" customFormat="false" ht="13.5" hidden="false" customHeight="false" outlineLevel="0" collapsed="false">
      <c r="A5509" s="670" t="s">
        <v>60591</v>
      </c>
      <c r="B5509" s="670" t="s">
        <v>60592</v>
      </c>
      <c r="C5509" s="670" t="s">
        <v>1696</v>
      </c>
      <c r="D5509" s="671" t="s">
        <v>58772</v>
      </c>
    </row>
    <row r="5510" customFormat="false" ht="13.5" hidden="false" customHeight="false" outlineLevel="0" collapsed="false">
      <c r="A5510" s="670" t="s">
        <v>60593</v>
      </c>
      <c r="B5510" s="670" t="s">
        <v>60594</v>
      </c>
      <c r="C5510" s="670" t="s">
        <v>1696</v>
      </c>
      <c r="D5510" s="671" t="s">
        <v>51929</v>
      </c>
    </row>
    <row r="5511" customFormat="false" ht="13.5" hidden="false" customHeight="false" outlineLevel="0" collapsed="false">
      <c r="A5511" s="670" t="s">
        <v>60595</v>
      </c>
      <c r="B5511" s="670" t="s">
        <v>60596</v>
      </c>
      <c r="C5511" s="670" t="s">
        <v>1696</v>
      </c>
      <c r="D5511" s="671" t="s">
        <v>60597</v>
      </c>
    </row>
    <row r="5512" customFormat="false" ht="13.5" hidden="false" customHeight="false" outlineLevel="0" collapsed="false">
      <c r="A5512" s="670" t="s">
        <v>60598</v>
      </c>
      <c r="B5512" s="670" t="s">
        <v>60599</v>
      </c>
      <c r="C5512" s="670" t="s">
        <v>1696</v>
      </c>
      <c r="D5512" s="671" t="s">
        <v>60600</v>
      </c>
    </row>
    <row r="5513" customFormat="false" ht="13.5" hidden="false" customHeight="false" outlineLevel="0" collapsed="false">
      <c r="A5513" s="670" t="s">
        <v>60601</v>
      </c>
      <c r="B5513" s="670" t="s">
        <v>60602</v>
      </c>
      <c r="C5513" s="670" t="s">
        <v>1696</v>
      </c>
      <c r="D5513" s="671" t="s">
        <v>60603</v>
      </c>
    </row>
    <row r="5514" customFormat="false" ht="13.5" hidden="false" customHeight="false" outlineLevel="0" collapsed="false">
      <c r="A5514" s="670" t="s">
        <v>60604</v>
      </c>
      <c r="B5514" s="670" t="s">
        <v>60605</v>
      </c>
      <c r="C5514" s="670" t="s">
        <v>1696</v>
      </c>
      <c r="D5514" s="671" t="s">
        <v>52135</v>
      </c>
    </row>
    <row r="5515" customFormat="false" ht="13.5" hidden="false" customHeight="false" outlineLevel="0" collapsed="false">
      <c r="A5515" s="670" t="s">
        <v>60606</v>
      </c>
      <c r="B5515" s="670" t="s">
        <v>60607</v>
      </c>
      <c r="C5515" s="670" t="s">
        <v>1696</v>
      </c>
      <c r="D5515" s="671" t="s">
        <v>60608</v>
      </c>
    </row>
    <row r="5516" customFormat="false" ht="13.5" hidden="false" customHeight="false" outlineLevel="0" collapsed="false">
      <c r="A5516" s="670" t="s">
        <v>60609</v>
      </c>
      <c r="B5516" s="670" t="s">
        <v>60610</v>
      </c>
      <c r="C5516" s="670" t="s">
        <v>1696</v>
      </c>
      <c r="D5516" s="671" t="s">
        <v>46703</v>
      </c>
    </row>
    <row r="5517" customFormat="false" ht="13.5" hidden="false" customHeight="false" outlineLevel="0" collapsed="false">
      <c r="A5517" s="670" t="s">
        <v>60611</v>
      </c>
      <c r="B5517" s="670" t="s">
        <v>60612</v>
      </c>
      <c r="C5517" s="670" t="s">
        <v>1696</v>
      </c>
      <c r="D5517" s="671" t="s">
        <v>60613</v>
      </c>
    </row>
    <row r="5518" customFormat="false" ht="13.5" hidden="false" customHeight="false" outlineLevel="0" collapsed="false">
      <c r="A5518" s="670" t="s">
        <v>60614</v>
      </c>
      <c r="B5518" s="670" t="s">
        <v>60615</v>
      </c>
      <c r="C5518" s="670" t="s">
        <v>1696</v>
      </c>
      <c r="D5518" s="671" t="s">
        <v>45287</v>
      </c>
    </row>
    <row r="5519" customFormat="false" ht="13.5" hidden="false" customHeight="false" outlineLevel="0" collapsed="false">
      <c r="A5519" s="670" t="s">
        <v>60616</v>
      </c>
      <c r="B5519" s="670" t="s">
        <v>60617</v>
      </c>
      <c r="C5519" s="670" t="s">
        <v>1696</v>
      </c>
      <c r="D5519" s="671" t="s">
        <v>58738</v>
      </c>
    </row>
    <row r="5520" customFormat="false" ht="13.5" hidden="false" customHeight="false" outlineLevel="0" collapsed="false">
      <c r="A5520" s="670" t="s">
        <v>60618</v>
      </c>
      <c r="B5520" s="670" t="s">
        <v>60619</v>
      </c>
      <c r="C5520" s="670" t="s">
        <v>1696</v>
      </c>
      <c r="D5520" s="671" t="s">
        <v>60620</v>
      </c>
    </row>
    <row r="5521" customFormat="false" ht="13.5" hidden="false" customHeight="false" outlineLevel="0" collapsed="false">
      <c r="A5521" s="670" t="s">
        <v>60621</v>
      </c>
      <c r="B5521" s="670" t="s">
        <v>60622</v>
      </c>
      <c r="C5521" s="670" t="s">
        <v>1696</v>
      </c>
      <c r="D5521" s="671" t="s">
        <v>60623</v>
      </c>
    </row>
    <row r="5522" customFormat="false" ht="13.5" hidden="false" customHeight="false" outlineLevel="0" collapsed="false">
      <c r="A5522" s="670" t="s">
        <v>60624</v>
      </c>
      <c r="B5522" s="670" t="s">
        <v>60625</v>
      </c>
      <c r="C5522" s="670" t="s">
        <v>1696</v>
      </c>
      <c r="D5522" s="671" t="s">
        <v>46706</v>
      </c>
    </row>
    <row r="5523" customFormat="false" ht="13.5" hidden="false" customHeight="false" outlineLevel="0" collapsed="false">
      <c r="A5523" s="670" t="s">
        <v>60626</v>
      </c>
      <c r="B5523" s="670" t="s">
        <v>60627</v>
      </c>
      <c r="C5523" s="670" t="s">
        <v>1696</v>
      </c>
      <c r="D5523" s="671" t="s">
        <v>60628</v>
      </c>
    </row>
    <row r="5524" customFormat="false" ht="13.5" hidden="false" customHeight="false" outlineLevel="0" collapsed="false">
      <c r="A5524" s="670" t="s">
        <v>60629</v>
      </c>
      <c r="B5524" s="670" t="s">
        <v>60630</v>
      </c>
      <c r="C5524" s="670" t="s">
        <v>1696</v>
      </c>
      <c r="D5524" s="671" t="s">
        <v>60631</v>
      </c>
    </row>
    <row r="5525" customFormat="false" ht="13.5" hidden="false" customHeight="false" outlineLevel="0" collapsed="false">
      <c r="A5525" s="670" t="s">
        <v>60632</v>
      </c>
      <c r="B5525" s="670" t="s">
        <v>60633</v>
      </c>
      <c r="C5525" s="670" t="s">
        <v>1696</v>
      </c>
      <c r="D5525" s="671" t="s">
        <v>55325</v>
      </c>
    </row>
    <row r="5526" customFormat="false" ht="13.5" hidden="false" customHeight="false" outlineLevel="0" collapsed="false">
      <c r="A5526" s="670" t="s">
        <v>60634</v>
      </c>
      <c r="B5526" s="670" t="s">
        <v>60635</v>
      </c>
      <c r="C5526" s="670" t="s">
        <v>1696</v>
      </c>
      <c r="D5526" s="671" t="s">
        <v>53422</v>
      </c>
    </row>
    <row r="5527" customFormat="false" ht="13.5" hidden="false" customHeight="false" outlineLevel="0" collapsed="false">
      <c r="A5527" s="670" t="s">
        <v>60636</v>
      </c>
      <c r="B5527" s="670" t="s">
        <v>60637</v>
      </c>
      <c r="C5527" s="670" t="s">
        <v>1696</v>
      </c>
      <c r="D5527" s="671" t="s">
        <v>56083</v>
      </c>
    </row>
    <row r="5528" customFormat="false" ht="13.5" hidden="false" customHeight="false" outlineLevel="0" collapsed="false">
      <c r="A5528" s="670" t="s">
        <v>60638</v>
      </c>
      <c r="B5528" s="670" t="s">
        <v>60639</v>
      </c>
      <c r="C5528" s="670" t="s">
        <v>1696</v>
      </c>
      <c r="D5528" s="671" t="s">
        <v>50770</v>
      </c>
    </row>
    <row r="5529" customFormat="false" ht="13.5" hidden="false" customHeight="false" outlineLevel="0" collapsed="false">
      <c r="A5529" s="670" t="s">
        <v>60640</v>
      </c>
      <c r="B5529" s="670" t="s">
        <v>60641</v>
      </c>
      <c r="C5529" s="670" t="s">
        <v>1696</v>
      </c>
      <c r="D5529" s="671" t="s">
        <v>60642</v>
      </c>
    </row>
    <row r="5530" customFormat="false" ht="13.5" hidden="false" customHeight="false" outlineLevel="0" collapsed="false">
      <c r="A5530" s="670" t="s">
        <v>60643</v>
      </c>
      <c r="B5530" s="670" t="s">
        <v>60644</v>
      </c>
      <c r="C5530" s="670" t="s">
        <v>1696</v>
      </c>
      <c r="D5530" s="671" t="s">
        <v>52294</v>
      </c>
    </row>
    <row r="5531" customFormat="false" ht="13.5" hidden="false" customHeight="false" outlineLevel="0" collapsed="false">
      <c r="A5531" s="670" t="s">
        <v>60645</v>
      </c>
      <c r="B5531" s="670" t="s">
        <v>60646</v>
      </c>
      <c r="C5531" s="670" t="s">
        <v>1696</v>
      </c>
      <c r="D5531" s="671" t="s">
        <v>60647</v>
      </c>
    </row>
    <row r="5532" customFormat="false" ht="13.5" hidden="false" customHeight="false" outlineLevel="0" collapsed="false">
      <c r="A5532" s="670" t="s">
        <v>75</v>
      </c>
      <c r="B5532" s="670" t="s">
        <v>60648</v>
      </c>
      <c r="C5532" s="670" t="s">
        <v>130</v>
      </c>
      <c r="D5532" s="671" t="s">
        <v>51369</v>
      </c>
    </row>
    <row r="5533" customFormat="false" ht="13.5" hidden="false" customHeight="false" outlineLevel="0" collapsed="false">
      <c r="A5533" s="670" t="s">
        <v>73</v>
      </c>
      <c r="B5533" s="670" t="s">
        <v>60649</v>
      </c>
      <c r="C5533" s="670" t="s">
        <v>1696</v>
      </c>
      <c r="D5533" s="671" t="s">
        <v>55525</v>
      </c>
    </row>
    <row r="5534" customFormat="false" ht="13.5" hidden="false" customHeight="false" outlineLevel="0" collapsed="false">
      <c r="A5534" s="670" t="s">
        <v>60650</v>
      </c>
      <c r="B5534" s="670" t="s">
        <v>60651</v>
      </c>
      <c r="C5534" s="670" t="s">
        <v>60652</v>
      </c>
      <c r="D5534" s="671" t="s">
        <v>60653</v>
      </c>
    </row>
    <row r="5535" customFormat="false" ht="13.5" hidden="false" customHeight="false" outlineLevel="0" collapsed="false">
      <c r="A5535" s="670" t="s">
        <v>60654</v>
      </c>
      <c r="B5535" s="670" t="s">
        <v>60655</v>
      </c>
      <c r="C5535" s="670" t="s">
        <v>1696</v>
      </c>
      <c r="D5535" s="671" t="s">
        <v>47423</v>
      </c>
    </row>
    <row r="5536" customFormat="false" ht="13.5" hidden="false" customHeight="false" outlineLevel="0" collapsed="false">
      <c r="A5536" s="670" t="s">
        <v>60656</v>
      </c>
      <c r="B5536" s="670" t="s">
        <v>60657</v>
      </c>
      <c r="C5536" s="670" t="s">
        <v>1696</v>
      </c>
      <c r="D5536" s="671" t="s">
        <v>52179</v>
      </c>
    </row>
    <row r="5537" customFormat="false" ht="13.5" hidden="false" customHeight="false" outlineLevel="0" collapsed="false">
      <c r="A5537" s="670" t="s">
        <v>60658</v>
      </c>
      <c r="B5537" s="670" t="s">
        <v>60659</v>
      </c>
      <c r="C5537" s="670" t="s">
        <v>1696</v>
      </c>
      <c r="D5537" s="671" t="s">
        <v>51756</v>
      </c>
    </row>
    <row r="5538" customFormat="false" ht="13.5" hidden="false" customHeight="false" outlineLevel="0" collapsed="false">
      <c r="A5538" s="670" t="s">
        <v>60660</v>
      </c>
      <c r="B5538" s="670" t="s">
        <v>60661</v>
      </c>
      <c r="C5538" s="670" t="s">
        <v>1696</v>
      </c>
      <c r="D5538" s="671" t="s">
        <v>60662</v>
      </c>
    </row>
    <row r="5539" customFormat="false" ht="13.5" hidden="false" customHeight="false" outlineLevel="0" collapsed="false">
      <c r="A5539" s="670" t="s">
        <v>60663</v>
      </c>
      <c r="B5539" s="670" t="s">
        <v>60664</v>
      </c>
      <c r="C5539" s="670" t="s">
        <v>1696</v>
      </c>
      <c r="D5539" s="671" t="s">
        <v>60665</v>
      </c>
    </row>
    <row r="5540" customFormat="false" ht="13.5" hidden="false" customHeight="false" outlineLevel="0" collapsed="false">
      <c r="A5540" s="670" t="s">
        <v>60666</v>
      </c>
      <c r="B5540" s="670" t="s">
        <v>60667</v>
      </c>
      <c r="C5540" s="670" t="s">
        <v>1696</v>
      </c>
      <c r="D5540" s="671" t="s">
        <v>60668</v>
      </c>
    </row>
    <row r="5541" customFormat="false" ht="13.5" hidden="false" customHeight="false" outlineLevel="0" collapsed="false">
      <c r="A5541" s="670" t="s">
        <v>60669</v>
      </c>
      <c r="B5541" s="670" t="s">
        <v>60670</v>
      </c>
      <c r="C5541" s="670" t="s">
        <v>1696</v>
      </c>
      <c r="D5541" s="671" t="s">
        <v>60671</v>
      </c>
    </row>
    <row r="5542" customFormat="false" ht="13.5" hidden="false" customHeight="false" outlineLevel="0" collapsed="false">
      <c r="A5542" s="670" t="s">
        <v>60672</v>
      </c>
      <c r="B5542" s="670" t="s">
        <v>60673</v>
      </c>
      <c r="C5542" s="670" t="s">
        <v>1696</v>
      </c>
      <c r="D5542" s="671" t="s">
        <v>60674</v>
      </c>
    </row>
    <row r="5543" customFormat="false" ht="13.5" hidden="false" customHeight="false" outlineLevel="0" collapsed="false">
      <c r="A5543" s="670" t="s">
        <v>60675</v>
      </c>
      <c r="B5543" s="670" t="s">
        <v>60676</v>
      </c>
      <c r="C5543" s="670" t="s">
        <v>1696</v>
      </c>
      <c r="D5543" s="671" t="s">
        <v>60677</v>
      </c>
    </row>
    <row r="5544" customFormat="false" ht="13.5" hidden="false" customHeight="false" outlineLevel="0" collapsed="false">
      <c r="A5544" s="670" t="s">
        <v>60678</v>
      </c>
      <c r="B5544" s="670" t="s">
        <v>60679</v>
      </c>
      <c r="C5544" s="670" t="s">
        <v>1696</v>
      </c>
      <c r="D5544" s="671" t="s">
        <v>60680</v>
      </c>
    </row>
    <row r="5545" customFormat="false" ht="13.5" hidden="false" customHeight="false" outlineLevel="0" collapsed="false">
      <c r="A5545" s="670" t="s">
        <v>60681</v>
      </c>
      <c r="B5545" s="670" t="s">
        <v>60682</v>
      </c>
      <c r="C5545" s="670" t="s">
        <v>1696</v>
      </c>
      <c r="D5545" s="671" t="s">
        <v>60683</v>
      </c>
    </row>
    <row r="5546" customFormat="false" ht="13.5" hidden="false" customHeight="false" outlineLevel="0" collapsed="false">
      <c r="A5546" s="670" t="s">
        <v>60684</v>
      </c>
      <c r="B5546" s="670" t="s">
        <v>60685</v>
      </c>
      <c r="C5546" s="670" t="s">
        <v>1696</v>
      </c>
      <c r="D5546" s="671" t="s">
        <v>60686</v>
      </c>
    </row>
    <row r="5547" customFormat="false" ht="13.5" hidden="false" customHeight="false" outlineLevel="0" collapsed="false">
      <c r="A5547" s="670" t="s">
        <v>60687</v>
      </c>
      <c r="B5547" s="670" t="s">
        <v>60688</v>
      </c>
      <c r="C5547" s="670" t="s">
        <v>1696</v>
      </c>
      <c r="D5547" s="671" t="s">
        <v>53355</v>
      </c>
    </row>
    <row r="5548" customFormat="false" ht="13.5" hidden="false" customHeight="false" outlineLevel="0" collapsed="false">
      <c r="A5548" s="670" t="s">
        <v>60689</v>
      </c>
      <c r="B5548" s="670" t="s">
        <v>60690</v>
      </c>
      <c r="C5548" s="670" t="s">
        <v>1696</v>
      </c>
      <c r="D5548" s="671" t="s">
        <v>60691</v>
      </c>
    </row>
    <row r="5549" customFormat="false" ht="13.5" hidden="false" customHeight="false" outlineLevel="0" collapsed="false">
      <c r="A5549" s="670" t="s">
        <v>60692</v>
      </c>
      <c r="B5549" s="670" t="s">
        <v>60693</v>
      </c>
      <c r="C5549" s="670" t="s">
        <v>1696</v>
      </c>
      <c r="D5549" s="671" t="s">
        <v>60694</v>
      </c>
    </row>
    <row r="5550" customFormat="false" ht="13.5" hidden="false" customHeight="false" outlineLevel="0" collapsed="false">
      <c r="A5550" s="670" t="s">
        <v>60695</v>
      </c>
      <c r="B5550" s="670" t="s">
        <v>60696</v>
      </c>
      <c r="C5550" s="670" t="s">
        <v>1696</v>
      </c>
      <c r="D5550" s="671" t="s">
        <v>60697</v>
      </c>
    </row>
    <row r="5551" customFormat="false" ht="13.5" hidden="false" customHeight="false" outlineLevel="0" collapsed="false">
      <c r="A5551" s="670" t="s">
        <v>60698</v>
      </c>
      <c r="B5551" s="670" t="s">
        <v>60699</v>
      </c>
      <c r="C5551" s="670" t="s">
        <v>1696</v>
      </c>
      <c r="D5551" s="671" t="s">
        <v>60700</v>
      </c>
    </row>
    <row r="5552" customFormat="false" ht="13.5" hidden="false" customHeight="false" outlineLevel="0" collapsed="false">
      <c r="A5552" s="670" t="s">
        <v>60701</v>
      </c>
      <c r="B5552" s="670" t="s">
        <v>60702</v>
      </c>
      <c r="C5552" s="670" t="s">
        <v>1696</v>
      </c>
      <c r="D5552" s="671" t="s">
        <v>60703</v>
      </c>
    </row>
    <row r="5553" customFormat="false" ht="13.5" hidden="false" customHeight="false" outlineLevel="0" collapsed="false">
      <c r="A5553" s="670" t="s">
        <v>60704</v>
      </c>
      <c r="B5553" s="670" t="s">
        <v>60705</v>
      </c>
      <c r="C5553" s="670" t="s">
        <v>1696</v>
      </c>
      <c r="D5553" s="671" t="s">
        <v>60706</v>
      </c>
    </row>
    <row r="5554" customFormat="false" ht="13.5" hidden="false" customHeight="false" outlineLevel="0" collapsed="false">
      <c r="A5554" s="670" t="s">
        <v>60707</v>
      </c>
      <c r="B5554" s="670" t="s">
        <v>60708</v>
      </c>
      <c r="C5554" s="670" t="s">
        <v>1696</v>
      </c>
      <c r="D5554" s="671" t="s">
        <v>60709</v>
      </c>
    </row>
    <row r="5555" customFormat="false" ht="13.5" hidden="false" customHeight="false" outlineLevel="0" collapsed="false">
      <c r="A5555" s="670" t="s">
        <v>60710</v>
      </c>
      <c r="B5555" s="670" t="s">
        <v>60711</v>
      </c>
      <c r="C5555" s="670" t="s">
        <v>1696</v>
      </c>
      <c r="D5555" s="671" t="s">
        <v>60712</v>
      </c>
    </row>
    <row r="5556" customFormat="false" ht="13.5" hidden="false" customHeight="false" outlineLevel="0" collapsed="false">
      <c r="A5556" s="670" t="s">
        <v>60713</v>
      </c>
      <c r="B5556" s="670" t="s">
        <v>60714</v>
      </c>
      <c r="C5556" s="670" t="s">
        <v>1696</v>
      </c>
      <c r="D5556" s="671" t="s">
        <v>60715</v>
      </c>
    </row>
    <row r="5557" customFormat="false" ht="13.5" hidden="false" customHeight="false" outlineLevel="0" collapsed="false">
      <c r="A5557" s="670" t="s">
        <v>60716</v>
      </c>
      <c r="B5557" s="670" t="s">
        <v>60717</v>
      </c>
      <c r="C5557" s="670" t="s">
        <v>1696</v>
      </c>
      <c r="D5557" s="671" t="s">
        <v>60718</v>
      </c>
    </row>
    <row r="5558" customFormat="false" ht="13.5" hidden="false" customHeight="false" outlineLevel="0" collapsed="false">
      <c r="A5558" s="670" t="s">
        <v>60719</v>
      </c>
      <c r="B5558" s="670" t="s">
        <v>60720</v>
      </c>
      <c r="C5558" s="670" t="s">
        <v>1696</v>
      </c>
      <c r="D5558" s="671" t="s">
        <v>60721</v>
      </c>
    </row>
    <row r="5559" customFormat="false" ht="13.5" hidden="false" customHeight="false" outlineLevel="0" collapsed="false">
      <c r="A5559" s="670" t="s">
        <v>60722</v>
      </c>
      <c r="B5559" s="670" t="s">
        <v>60723</v>
      </c>
      <c r="C5559" s="670" t="s">
        <v>1696</v>
      </c>
      <c r="D5559" s="671" t="s">
        <v>60724</v>
      </c>
    </row>
    <row r="5560" customFormat="false" ht="13.5" hidden="false" customHeight="false" outlineLevel="0" collapsed="false">
      <c r="A5560" s="670" t="s">
        <v>60725</v>
      </c>
      <c r="B5560" s="670" t="s">
        <v>60726</v>
      </c>
      <c r="C5560" s="670" t="s">
        <v>1696</v>
      </c>
      <c r="D5560" s="671" t="s">
        <v>60727</v>
      </c>
    </row>
    <row r="5561" customFormat="false" ht="13.5" hidden="false" customHeight="false" outlineLevel="0" collapsed="false">
      <c r="A5561" s="670" t="s">
        <v>60728</v>
      </c>
      <c r="B5561" s="670" t="s">
        <v>60729</v>
      </c>
      <c r="C5561" s="670" t="s">
        <v>1696</v>
      </c>
      <c r="D5561" s="671" t="s">
        <v>51617</v>
      </c>
    </row>
    <row r="5562" customFormat="false" ht="13.5" hidden="false" customHeight="false" outlineLevel="0" collapsed="false">
      <c r="A5562" s="670" t="s">
        <v>60730</v>
      </c>
      <c r="B5562" s="670" t="s">
        <v>60731</v>
      </c>
      <c r="C5562" s="670" t="s">
        <v>1696</v>
      </c>
      <c r="D5562" s="671" t="s">
        <v>60732</v>
      </c>
    </row>
    <row r="5563" customFormat="false" ht="13.5" hidden="false" customHeight="false" outlineLevel="0" collapsed="false">
      <c r="A5563" s="670" t="s">
        <v>60733</v>
      </c>
      <c r="B5563" s="670" t="s">
        <v>60734</v>
      </c>
      <c r="C5563" s="670" t="s">
        <v>1696</v>
      </c>
      <c r="D5563" s="671" t="s">
        <v>60735</v>
      </c>
    </row>
    <row r="5564" customFormat="false" ht="13.5" hidden="false" customHeight="false" outlineLevel="0" collapsed="false">
      <c r="A5564" s="670" t="s">
        <v>60736</v>
      </c>
      <c r="B5564" s="670" t="s">
        <v>60737</v>
      </c>
      <c r="C5564" s="670" t="s">
        <v>1696</v>
      </c>
      <c r="D5564" s="671" t="s">
        <v>60738</v>
      </c>
    </row>
    <row r="5565" customFormat="false" ht="13.5" hidden="false" customHeight="false" outlineLevel="0" collapsed="false">
      <c r="A5565" s="670" t="s">
        <v>60739</v>
      </c>
      <c r="B5565" s="670" t="s">
        <v>60740</v>
      </c>
      <c r="C5565" s="670" t="s">
        <v>1696</v>
      </c>
      <c r="D5565" s="671" t="s">
        <v>60741</v>
      </c>
    </row>
    <row r="5566" customFormat="false" ht="13.5" hidden="false" customHeight="false" outlineLevel="0" collapsed="false">
      <c r="A5566" s="670" t="s">
        <v>60742</v>
      </c>
      <c r="B5566" s="670" t="s">
        <v>60743</v>
      </c>
      <c r="C5566" s="670" t="s">
        <v>1696</v>
      </c>
      <c r="D5566" s="671" t="s">
        <v>60744</v>
      </c>
    </row>
    <row r="5567" customFormat="false" ht="13.5" hidden="false" customHeight="false" outlineLevel="0" collapsed="false">
      <c r="A5567" s="670" t="s">
        <v>60745</v>
      </c>
      <c r="B5567" s="670" t="s">
        <v>60746</v>
      </c>
      <c r="C5567" s="670" t="s">
        <v>1696</v>
      </c>
      <c r="D5567" s="671" t="s">
        <v>60747</v>
      </c>
    </row>
    <row r="5568" customFormat="false" ht="13.5" hidden="false" customHeight="false" outlineLevel="0" collapsed="false">
      <c r="A5568" s="670" t="s">
        <v>60748</v>
      </c>
      <c r="B5568" s="670" t="s">
        <v>60749</v>
      </c>
      <c r="C5568" s="670" t="s">
        <v>1696</v>
      </c>
      <c r="D5568" s="671" t="s">
        <v>60750</v>
      </c>
    </row>
    <row r="5569" customFormat="false" ht="13.5" hidden="false" customHeight="false" outlineLevel="0" collapsed="false">
      <c r="A5569" s="670" t="s">
        <v>60751</v>
      </c>
      <c r="B5569" s="670" t="s">
        <v>60752</v>
      </c>
      <c r="C5569" s="670" t="s">
        <v>1696</v>
      </c>
      <c r="D5569" s="671" t="s">
        <v>60753</v>
      </c>
    </row>
    <row r="5570" customFormat="false" ht="13.5" hidden="false" customHeight="false" outlineLevel="0" collapsed="false">
      <c r="A5570" s="670" t="s">
        <v>60754</v>
      </c>
      <c r="B5570" s="670" t="s">
        <v>60755</v>
      </c>
      <c r="C5570" s="670" t="s">
        <v>1696</v>
      </c>
      <c r="D5570" s="671" t="s">
        <v>60756</v>
      </c>
    </row>
    <row r="5571" customFormat="false" ht="13.5" hidden="false" customHeight="false" outlineLevel="0" collapsed="false">
      <c r="A5571" s="670" t="s">
        <v>60757</v>
      </c>
      <c r="B5571" s="670" t="s">
        <v>60758</v>
      </c>
      <c r="C5571" s="670" t="s">
        <v>130</v>
      </c>
      <c r="D5571" s="671" t="s">
        <v>60759</v>
      </c>
    </row>
    <row r="5572" customFormat="false" ht="13.5" hidden="false" customHeight="false" outlineLevel="0" collapsed="false">
      <c r="A5572" s="670" t="s">
        <v>60760</v>
      </c>
      <c r="B5572" s="670" t="s">
        <v>60761</v>
      </c>
      <c r="C5572" s="670" t="s">
        <v>130</v>
      </c>
      <c r="D5572" s="671" t="s">
        <v>60762</v>
      </c>
    </row>
    <row r="5573" customFormat="false" ht="13.5" hidden="false" customHeight="false" outlineLevel="0" collapsed="false">
      <c r="A5573" s="670" t="s">
        <v>60763</v>
      </c>
      <c r="B5573" s="670" t="s">
        <v>60764</v>
      </c>
      <c r="C5573" s="670" t="s">
        <v>130</v>
      </c>
      <c r="D5573" s="671" t="s">
        <v>60765</v>
      </c>
    </row>
    <row r="5574" customFormat="false" ht="13.5" hidden="false" customHeight="false" outlineLevel="0" collapsed="false">
      <c r="A5574" s="670" t="s">
        <v>60766</v>
      </c>
      <c r="B5574" s="670" t="s">
        <v>60767</v>
      </c>
      <c r="C5574" s="670" t="s">
        <v>130</v>
      </c>
      <c r="D5574" s="671" t="s">
        <v>60768</v>
      </c>
    </row>
    <row r="5575" customFormat="false" ht="13.5" hidden="false" customHeight="false" outlineLevel="0" collapsed="false">
      <c r="A5575" s="670" t="s">
        <v>60769</v>
      </c>
      <c r="B5575" s="670" t="s">
        <v>60770</v>
      </c>
      <c r="C5575" s="670" t="s">
        <v>1696</v>
      </c>
      <c r="D5575" s="671" t="s">
        <v>60771</v>
      </c>
    </row>
    <row r="5576" customFormat="false" ht="13.5" hidden="false" customHeight="false" outlineLevel="0" collapsed="false">
      <c r="A5576" s="670" t="s">
        <v>60772</v>
      </c>
      <c r="B5576" s="670" t="s">
        <v>60773</v>
      </c>
      <c r="C5576" s="670" t="s">
        <v>1696</v>
      </c>
      <c r="D5576" s="671" t="s">
        <v>60774</v>
      </c>
    </row>
    <row r="5577" customFormat="false" ht="13.5" hidden="false" customHeight="false" outlineLevel="0" collapsed="false">
      <c r="A5577" s="670" t="s">
        <v>60775</v>
      </c>
      <c r="B5577" s="670" t="s">
        <v>60776</v>
      </c>
      <c r="C5577" s="670" t="s">
        <v>1696</v>
      </c>
      <c r="D5577" s="671" t="s">
        <v>60777</v>
      </c>
    </row>
    <row r="5578" customFormat="false" ht="13.5" hidden="false" customHeight="false" outlineLevel="0" collapsed="false">
      <c r="A5578" s="670" t="s">
        <v>60778</v>
      </c>
      <c r="B5578" s="670" t="s">
        <v>60779</v>
      </c>
      <c r="C5578" s="670" t="s">
        <v>1696</v>
      </c>
      <c r="D5578" s="671" t="s">
        <v>60732</v>
      </c>
    </row>
    <row r="5579" customFormat="false" ht="13.5" hidden="false" customHeight="false" outlineLevel="0" collapsed="false">
      <c r="A5579" s="670" t="s">
        <v>60780</v>
      </c>
      <c r="B5579" s="670" t="s">
        <v>60781</v>
      </c>
      <c r="C5579" s="670" t="s">
        <v>1696</v>
      </c>
      <c r="D5579" s="671" t="s">
        <v>52441</v>
      </c>
    </row>
    <row r="5580" customFormat="false" ht="13.5" hidden="false" customHeight="false" outlineLevel="0" collapsed="false">
      <c r="A5580" s="670" t="s">
        <v>60782</v>
      </c>
      <c r="B5580" s="670" t="s">
        <v>60783</v>
      </c>
      <c r="C5580" s="670" t="s">
        <v>1696</v>
      </c>
      <c r="D5580" s="671" t="s">
        <v>60784</v>
      </c>
    </row>
    <row r="5581" customFormat="false" ht="13.5" hidden="false" customHeight="false" outlineLevel="0" collapsed="false">
      <c r="A5581" s="670" t="s">
        <v>60785</v>
      </c>
      <c r="B5581" s="670" t="s">
        <v>60786</v>
      </c>
      <c r="C5581" s="670" t="s">
        <v>1696</v>
      </c>
      <c r="D5581" s="671" t="s">
        <v>60787</v>
      </c>
    </row>
    <row r="5582" customFormat="false" ht="13.5" hidden="false" customHeight="false" outlineLevel="0" collapsed="false">
      <c r="A5582" s="670" t="s">
        <v>60788</v>
      </c>
      <c r="B5582" s="670" t="s">
        <v>60789</v>
      </c>
      <c r="C5582" s="670" t="s">
        <v>130</v>
      </c>
      <c r="D5582" s="671" t="s">
        <v>60790</v>
      </c>
    </row>
    <row r="5583" customFormat="false" ht="13.5" hidden="false" customHeight="false" outlineLevel="0" collapsed="false">
      <c r="A5583" s="670" t="s">
        <v>60791</v>
      </c>
      <c r="B5583" s="670" t="s">
        <v>60792</v>
      </c>
      <c r="C5583" s="670" t="s">
        <v>1696</v>
      </c>
      <c r="D5583" s="671" t="s">
        <v>60793</v>
      </c>
    </row>
    <row r="5584" customFormat="false" ht="13.5" hidden="false" customHeight="false" outlineLevel="0" collapsed="false">
      <c r="A5584" s="670" t="s">
        <v>60794</v>
      </c>
      <c r="B5584" s="670" t="s">
        <v>60795</v>
      </c>
      <c r="C5584" s="670" t="s">
        <v>1696</v>
      </c>
      <c r="D5584" s="671" t="s">
        <v>60796</v>
      </c>
    </row>
    <row r="5585" customFormat="false" ht="13.5" hidden="false" customHeight="false" outlineLevel="0" collapsed="false">
      <c r="A5585" s="670" t="s">
        <v>60797</v>
      </c>
      <c r="B5585" s="670" t="s">
        <v>60798</v>
      </c>
      <c r="C5585" s="670" t="s">
        <v>1696</v>
      </c>
      <c r="D5585" s="671" t="s">
        <v>60799</v>
      </c>
    </row>
    <row r="5586" customFormat="false" ht="13.5" hidden="false" customHeight="false" outlineLevel="0" collapsed="false">
      <c r="A5586" s="670" t="s">
        <v>60800</v>
      </c>
      <c r="B5586" s="670" t="s">
        <v>60801</v>
      </c>
      <c r="C5586" s="670" t="s">
        <v>1696</v>
      </c>
      <c r="D5586" s="671" t="s">
        <v>60802</v>
      </c>
    </row>
    <row r="5587" customFormat="false" ht="13.5" hidden="false" customHeight="false" outlineLevel="0" collapsed="false">
      <c r="A5587" s="670" t="s">
        <v>60803</v>
      </c>
      <c r="B5587" s="670" t="s">
        <v>60804</v>
      </c>
      <c r="C5587" s="670" t="s">
        <v>1696</v>
      </c>
      <c r="D5587" s="671" t="s">
        <v>60805</v>
      </c>
    </row>
    <row r="5588" customFormat="false" ht="13.5" hidden="false" customHeight="false" outlineLevel="0" collapsed="false">
      <c r="A5588" s="670" t="s">
        <v>60806</v>
      </c>
      <c r="B5588" s="670" t="s">
        <v>60807</v>
      </c>
      <c r="C5588" s="670" t="s">
        <v>1696</v>
      </c>
      <c r="D5588" s="671" t="s">
        <v>60808</v>
      </c>
    </row>
    <row r="5589" customFormat="false" ht="13.5" hidden="false" customHeight="false" outlineLevel="0" collapsed="false">
      <c r="A5589" s="670" t="s">
        <v>60809</v>
      </c>
      <c r="B5589" s="670" t="s">
        <v>60810</v>
      </c>
      <c r="C5589" s="670" t="s">
        <v>1696</v>
      </c>
      <c r="D5589" s="671" t="s">
        <v>60811</v>
      </c>
    </row>
    <row r="5590" customFormat="false" ht="13.5" hidden="false" customHeight="false" outlineLevel="0" collapsed="false">
      <c r="A5590" s="670" t="s">
        <v>60812</v>
      </c>
      <c r="B5590" s="670" t="s">
        <v>60813</v>
      </c>
      <c r="C5590" s="670" t="s">
        <v>1696</v>
      </c>
      <c r="D5590" s="671" t="s">
        <v>50409</v>
      </c>
    </row>
    <row r="5591" customFormat="false" ht="13.5" hidden="false" customHeight="false" outlineLevel="0" collapsed="false">
      <c r="A5591" s="670" t="s">
        <v>60814</v>
      </c>
      <c r="B5591" s="670" t="s">
        <v>60815</v>
      </c>
      <c r="C5591" s="670" t="s">
        <v>1696</v>
      </c>
      <c r="D5591" s="671" t="s">
        <v>60816</v>
      </c>
    </row>
    <row r="5592" customFormat="false" ht="13.5" hidden="false" customHeight="false" outlineLevel="0" collapsed="false">
      <c r="A5592" s="670" t="s">
        <v>60817</v>
      </c>
      <c r="B5592" s="670" t="s">
        <v>60818</v>
      </c>
      <c r="C5592" s="670" t="s">
        <v>1696</v>
      </c>
      <c r="D5592" s="671" t="s">
        <v>60819</v>
      </c>
    </row>
    <row r="5593" customFormat="false" ht="13.5" hidden="false" customHeight="false" outlineLevel="0" collapsed="false">
      <c r="A5593" s="670" t="s">
        <v>60820</v>
      </c>
      <c r="B5593" s="670" t="s">
        <v>60821</v>
      </c>
      <c r="C5593" s="670" t="s">
        <v>130</v>
      </c>
      <c r="D5593" s="671" t="s">
        <v>60822</v>
      </c>
    </row>
    <row r="5594" customFormat="false" ht="13.5" hidden="false" customHeight="false" outlineLevel="0" collapsed="false">
      <c r="A5594" s="670" t="s">
        <v>60823</v>
      </c>
      <c r="B5594" s="670" t="s">
        <v>60824</v>
      </c>
      <c r="C5594" s="670" t="s">
        <v>130</v>
      </c>
      <c r="D5594" s="671" t="s">
        <v>60825</v>
      </c>
    </row>
    <row r="5595" customFormat="false" ht="13.5" hidden="false" customHeight="false" outlineLevel="0" collapsed="false">
      <c r="A5595" s="670" t="s">
        <v>60826</v>
      </c>
      <c r="B5595" s="670" t="s">
        <v>60827</v>
      </c>
      <c r="C5595" s="670" t="s">
        <v>130</v>
      </c>
      <c r="D5595" s="671" t="s">
        <v>52475</v>
      </c>
    </row>
    <row r="5596" customFormat="false" ht="13.5" hidden="false" customHeight="false" outlineLevel="0" collapsed="false">
      <c r="A5596" s="670" t="s">
        <v>60828</v>
      </c>
      <c r="B5596" s="670" t="s">
        <v>60829</v>
      </c>
      <c r="C5596" s="670" t="s">
        <v>130</v>
      </c>
      <c r="D5596" s="671" t="s">
        <v>60830</v>
      </c>
    </row>
    <row r="5597" customFormat="false" ht="13.5" hidden="false" customHeight="false" outlineLevel="0" collapsed="false">
      <c r="A5597" s="670" t="s">
        <v>60831</v>
      </c>
      <c r="B5597" s="670" t="s">
        <v>60832</v>
      </c>
      <c r="C5597" s="670" t="s">
        <v>130</v>
      </c>
      <c r="D5597" s="671" t="s">
        <v>60833</v>
      </c>
    </row>
    <row r="5598" customFormat="false" ht="13.5" hidden="false" customHeight="false" outlineLevel="0" collapsed="false">
      <c r="A5598" s="670" t="s">
        <v>60834</v>
      </c>
      <c r="B5598" s="670" t="s">
        <v>60835</v>
      </c>
      <c r="C5598" s="670" t="s">
        <v>130</v>
      </c>
      <c r="D5598" s="671" t="s">
        <v>57764</v>
      </c>
    </row>
    <row r="5599" customFormat="false" ht="13.5" hidden="false" customHeight="false" outlineLevel="0" collapsed="false">
      <c r="A5599" s="670" t="s">
        <v>60836</v>
      </c>
      <c r="B5599" s="670" t="s">
        <v>60837</v>
      </c>
      <c r="C5599" s="670" t="s">
        <v>130</v>
      </c>
      <c r="D5599" s="671" t="s">
        <v>56937</v>
      </c>
    </row>
    <row r="5600" customFormat="false" ht="13.5" hidden="false" customHeight="false" outlineLevel="0" collapsed="false">
      <c r="A5600" s="670" t="s">
        <v>60838</v>
      </c>
      <c r="B5600" s="670" t="s">
        <v>60839</v>
      </c>
      <c r="C5600" s="670" t="s">
        <v>130</v>
      </c>
      <c r="D5600" s="671" t="s">
        <v>54677</v>
      </c>
    </row>
    <row r="5601" customFormat="false" ht="13.5" hidden="false" customHeight="false" outlineLevel="0" collapsed="false">
      <c r="A5601" s="670" t="s">
        <v>60840</v>
      </c>
      <c r="B5601" s="670" t="s">
        <v>60841</v>
      </c>
      <c r="C5601" s="670" t="s">
        <v>130</v>
      </c>
      <c r="D5601" s="671" t="s">
        <v>47281</v>
      </c>
    </row>
    <row r="5602" customFormat="false" ht="13.5" hidden="false" customHeight="false" outlineLevel="0" collapsed="false">
      <c r="A5602" s="670" t="s">
        <v>60842</v>
      </c>
      <c r="B5602" s="670" t="s">
        <v>60843</v>
      </c>
      <c r="C5602" s="670" t="s">
        <v>130</v>
      </c>
      <c r="D5602" s="671" t="s">
        <v>57435</v>
      </c>
    </row>
    <row r="5603" customFormat="false" ht="13.5" hidden="false" customHeight="false" outlineLevel="0" collapsed="false">
      <c r="A5603" s="670" t="s">
        <v>60844</v>
      </c>
      <c r="B5603" s="670" t="s">
        <v>60845</v>
      </c>
      <c r="C5603" s="670" t="s">
        <v>859</v>
      </c>
      <c r="D5603" s="671" t="s">
        <v>60846</v>
      </c>
    </row>
    <row r="5604" customFormat="false" ht="13.5" hidden="false" customHeight="false" outlineLevel="0" collapsed="false">
      <c r="A5604" s="670" t="s">
        <v>100</v>
      </c>
      <c r="B5604" s="670" t="s">
        <v>60847</v>
      </c>
      <c r="C5604" s="670" t="s">
        <v>859</v>
      </c>
      <c r="D5604" s="671" t="s">
        <v>60848</v>
      </c>
    </row>
    <row r="5605" customFormat="false" ht="13.5" hidden="false" customHeight="false" outlineLevel="0" collapsed="false">
      <c r="A5605" s="670" t="s">
        <v>60849</v>
      </c>
      <c r="B5605" s="670" t="s">
        <v>60850</v>
      </c>
      <c r="C5605" s="670" t="s">
        <v>1696</v>
      </c>
      <c r="D5605" s="671" t="s">
        <v>53396</v>
      </c>
    </row>
    <row r="5606" customFormat="false" ht="13.5" hidden="false" customHeight="false" outlineLevel="0" collapsed="false">
      <c r="A5606" s="670" t="s">
        <v>60851</v>
      </c>
      <c r="B5606" s="670" t="s">
        <v>60852</v>
      </c>
      <c r="C5606" s="670" t="s">
        <v>1696</v>
      </c>
      <c r="D5606" s="671" t="s">
        <v>46342</v>
      </c>
    </row>
    <row r="5607" customFormat="false" ht="13.5" hidden="false" customHeight="false" outlineLevel="0" collapsed="false">
      <c r="A5607" s="670" t="s">
        <v>60853</v>
      </c>
      <c r="B5607" s="670" t="s">
        <v>60854</v>
      </c>
      <c r="C5607" s="670" t="s">
        <v>1696</v>
      </c>
      <c r="D5607" s="671" t="s">
        <v>60855</v>
      </c>
    </row>
    <row r="5608" customFormat="false" ht="13.5" hidden="false" customHeight="false" outlineLevel="0" collapsed="false">
      <c r="A5608" s="670" t="s">
        <v>60856</v>
      </c>
      <c r="B5608" s="670" t="s">
        <v>60857</v>
      </c>
      <c r="C5608" s="670" t="s">
        <v>1696</v>
      </c>
      <c r="D5608" s="671" t="s">
        <v>60858</v>
      </c>
    </row>
    <row r="5609" customFormat="false" ht="13.5" hidden="false" customHeight="false" outlineLevel="0" collapsed="false">
      <c r="A5609" s="670" t="s">
        <v>60859</v>
      </c>
      <c r="B5609" s="670" t="s">
        <v>60860</v>
      </c>
      <c r="C5609" s="670" t="s">
        <v>1696</v>
      </c>
      <c r="D5609" s="671" t="s">
        <v>60861</v>
      </c>
    </row>
    <row r="5610" customFormat="false" ht="13.5" hidden="false" customHeight="false" outlineLevel="0" collapsed="false">
      <c r="A5610" s="670" t="s">
        <v>60862</v>
      </c>
      <c r="B5610" s="670" t="s">
        <v>60863</v>
      </c>
      <c r="C5610" s="670" t="s">
        <v>1696</v>
      </c>
      <c r="D5610" s="671" t="s">
        <v>60864</v>
      </c>
    </row>
    <row r="5611" customFormat="false" ht="13.5" hidden="false" customHeight="false" outlineLevel="0" collapsed="false">
      <c r="A5611" s="670" t="s">
        <v>60865</v>
      </c>
      <c r="B5611" s="670" t="s">
        <v>60866</v>
      </c>
      <c r="C5611" s="670" t="s">
        <v>1696</v>
      </c>
      <c r="D5611" s="671" t="s">
        <v>56139</v>
      </c>
    </row>
    <row r="5612" customFormat="false" ht="13.5" hidden="false" customHeight="false" outlineLevel="0" collapsed="false">
      <c r="A5612" s="670" t="s">
        <v>60867</v>
      </c>
      <c r="B5612" s="670" t="s">
        <v>60868</v>
      </c>
      <c r="C5612" s="670" t="s">
        <v>1696</v>
      </c>
      <c r="D5612" s="671" t="s">
        <v>47825</v>
      </c>
    </row>
    <row r="5613" customFormat="false" ht="13.5" hidden="false" customHeight="false" outlineLevel="0" collapsed="false">
      <c r="A5613" s="670" t="s">
        <v>60869</v>
      </c>
      <c r="B5613" s="670" t="s">
        <v>60870</v>
      </c>
      <c r="C5613" s="670" t="s">
        <v>1696</v>
      </c>
      <c r="D5613" s="671" t="s">
        <v>60871</v>
      </c>
    </row>
    <row r="5614" customFormat="false" ht="13.5" hidden="false" customHeight="false" outlineLevel="0" collapsed="false">
      <c r="A5614" s="670" t="s">
        <v>60872</v>
      </c>
      <c r="B5614" s="670" t="s">
        <v>60873</v>
      </c>
      <c r="C5614" s="670" t="s">
        <v>1696</v>
      </c>
      <c r="D5614" s="671" t="s">
        <v>60874</v>
      </c>
    </row>
    <row r="5615" customFormat="false" ht="13.5" hidden="false" customHeight="false" outlineLevel="0" collapsed="false">
      <c r="A5615" s="670" t="s">
        <v>60875</v>
      </c>
      <c r="B5615" s="670" t="s">
        <v>60876</v>
      </c>
      <c r="C5615" s="670" t="s">
        <v>1696</v>
      </c>
      <c r="D5615" s="671" t="s">
        <v>60877</v>
      </c>
    </row>
    <row r="5616" customFormat="false" ht="13.5" hidden="false" customHeight="false" outlineLevel="0" collapsed="false">
      <c r="A5616" s="670" t="s">
        <v>60878</v>
      </c>
      <c r="B5616" s="670" t="s">
        <v>60879</v>
      </c>
      <c r="C5616" s="670" t="s">
        <v>1696</v>
      </c>
      <c r="D5616" s="671" t="s">
        <v>60880</v>
      </c>
    </row>
    <row r="5617" customFormat="false" ht="13.5" hidden="false" customHeight="false" outlineLevel="0" collapsed="false">
      <c r="A5617" s="670" t="s">
        <v>60881</v>
      </c>
      <c r="B5617" s="670" t="s">
        <v>60882</v>
      </c>
      <c r="C5617" s="670" t="s">
        <v>1696</v>
      </c>
      <c r="D5617" s="671" t="s">
        <v>60883</v>
      </c>
    </row>
    <row r="5618" customFormat="false" ht="13.5" hidden="false" customHeight="false" outlineLevel="0" collapsed="false">
      <c r="A5618" s="670" t="s">
        <v>60884</v>
      </c>
      <c r="B5618" s="670" t="s">
        <v>60885</v>
      </c>
      <c r="C5618" s="670" t="s">
        <v>1696</v>
      </c>
      <c r="D5618" s="671" t="s">
        <v>60886</v>
      </c>
    </row>
    <row r="5619" customFormat="false" ht="13.5" hidden="false" customHeight="false" outlineLevel="0" collapsed="false">
      <c r="A5619" s="670" t="s">
        <v>60887</v>
      </c>
      <c r="B5619" s="670" t="s">
        <v>60888</v>
      </c>
      <c r="C5619" s="670" t="s">
        <v>1696</v>
      </c>
      <c r="D5619" s="671" t="s">
        <v>60889</v>
      </c>
    </row>
    <row r="5620" customFormat="false" ht="13.5" hidden="false" customHeight="false" outlineLevel="0" collapsed="false">
      <c r="A5620" s="670" t="s">
        <v>60890</v>
      </c>
      <c r="B5620" s="670" t="s">
        <v>60891</v>
      </c>
      <c r="C5620" s="670" t="s">
        <v>1696</v>
      </c>
      <c r="D5620" s="671" t="s">
        <v>60892</v>
      </c>
    </row>
    <row r="5621" customFormat="false" ht="13.5" hidden="false" customHeight="false" outlineLevel="0" collapsed="false">
      <c r="A5621" s="670" t="s">
        <v>60893</v>
      </c>
      <c r="B5621" s="670" t="s">
        <v>60894</v>
      </c>
      <c r="C5621" s="670" t="s">
        <v>1696</v>
      </c>
      <c r="D5621" s="671" t="s">
        <v>60895</v>
      </c>
    </row>
    <row r="5622" customFormat="false" ht="13.5" hidden="false" customHeight="false" outlineLevel="0" collapsed="false">
      <c r="A5622" s="670" t="s">
        <v>60896</v>
      </c>
      <c r="B5622" s="670" t="s">
        <v>60897</v>
      </c>
      <c r="C5622" s="670" t="s">
        <v>1696</v>
      </c>
      <c r="D5622" s="671" t="s">
        <v>60898</v>
      </c>
    </row>
    <row r="5623" customFormat="false" ht="13.5" hidden="false" customHeight="false" outlineLevel="0" collapsed="false">
      <c r="A5623" s="670" t="s">
        <v>60899</v>
      </c>
      <c r="B5623" s="670" t="s">
        <v>60900</v>
      </c>
      <c r="C5623" s="670" t="s">
        <v>1696</v>
      </c>
      <c r="D5623" s="671" t="s">
        <v>60901</v>
      </c>
    </row>
    <row r="5624" customFormat="false" ht="13.5" hidden="false" customHeight="false" outlineLevel="0" collapsed="false">
      <c r="A5624" s="670" t="s">
        <v>60902</v>
      </c>
      <c r="B5624" s="670" t="s">
        <v>60903</v>
      </c>
      <c r="C5624" s="670" t="s">
        <v>1696</v>
      </c>
      <c r="D5624" s="671" t="s">
        <v>60904</v>
      </c>
    </row>
    <row r="5625" customFormat="false" ht="13.5" hidden="false" customHeight="false" outlineLevel="0" collapsed="false">
      <c r="A5625" s="670" t="s">
        <v>60905</v>
      </c>
      <c r="B5625" s="670" t="s">
        <v>60906</v>
      </c>
      <c r="C5625" s="670" t="s">
        <v>1696</v>
      </c>
      <c r="D5625" s="671" t="s">
        <v>60907</v>
      </c>
    </row>
    <row r="5626" customFormat="false" ht="13.5" hidden="false" customHeight="false" outlineLevel="0" collapsed="false">
      <c r="A5626" s="670" t="s">
        <v>60908</v>
      </c>
      <c r="B5626" s="670" t="s">
        <v>60909</v>
      </c>
      <c r="C5626" s="670" t="s">
        <v>1696</v>
      </c>
      <c r="D5626" s="671" t="s">
        <v>60910</v>
      </c>
    </row>
    <row r="5627" customFormat="false" ht="13.5" hidden="false" customHeight="false" outlineLevel="0" collapsed="false">
      <c r="A5627" s="670" t="s">
        <v>60911</v>
      </c>
      <c r="B5627" s="670" t="s">
        <v>60912</v>
      </c>
      <c r="C5627" s="670" t="s">
        <v>1696</v>
      </c>
      <c r="D5627" s="671" t="s">
        <v>60913</v>
      </c>
    </row>
    <row r="5628" customFormat="false" ht="13.5" hidden="false" customHeight="false" outlineLevel="0" collapsed="false">
      <c r="A5628" s="670" t="s">
        <v>60914</v>
      </c>
      <c r="B5628" s="670" t="s">
        <v>60915</v>
      </c>
      <c r="C5628" s="670" t="s">
        <v>1696</v>
      </c>
      <c r="D5628" s="671" t="s">
        <v>60916</v>
      </c>
    </row>
    <row r="5629" customFormat="false" ht="13.5" hidden="false" customHeight="false" outlineLevel="0" collapsed="false">
      <c r="A5629" s="670" t="s">
        <v>60917</v>
      </c>
      <c r="B5629" s="670" t="s">
        <v>60918</v>
      </c>
      <c r="C5629" s="670" t="s">
        <v>1696</v>
      </c>
      <c r="D5629" s="671" t="s">
        <v>60919</v>
      </c>
    </row>
    <row r="5630" customFormat="false" ht="13.5" hidden="false" customHeight="false" outlineLevel="0" collapsed="false">
      <c r="A5630" s="670" t="s">
        <v>60920</v>
      </c>
      <c r="B5630" s="670" t="s">
        <v>60921</v>
      </c>
      <c r="C5630" s="670" t="s">
        <v>1696</v>
      </c>
      <c r="D5630" s="671" t="s">
        <v>60922</v>
      </c>
    </row>
    <row r="5631" customFormat="false" ht="13.5" hidden="false" customHeight="false" outlineLevel="0" collapsed="false">
      <c r="A5631" s="670" t="s">
        <v>60923</v>
      </c>
      <c r="B5631" s="670" t="s">
        <v>60924</v>
      </c>
      <c r="C5631" s="670" t="s">
        <v>1696</v>
      </c>
      <c r="D5631" s="671" t="s">
        <v>60925</v>
      </c>
    </row>
    <row r="5632" customFormat="false" ht="13.5" hidden="false" customHeight="false" outlineLevel="0" collapsed="false">
      <c r="A5632" s="670" t="s">
        <v>60926</v>
      </c>
      <c r="B5632" s="670" t="s">
        <v>60927</v>
      </c>
      <c r="C5632" s="670" t="s">
        <v>1696</v>
      </c>
      <c r="D5632" s="671" t="s">
        <v>60928</v>
      </c>
    </row>
    <row r="5633" customFormat="false" ht="13.5" hidden="false" customHeight="false" outlineLevel="0" collapsed="false">
      <c r="A5633" s="670" t="s">
        <v>60929</v>
      </c>
      <c r="B5633" s="670" t="s">
        <v>60930</v>
      </c>
      <c r="C5633" s="670" t="s">
        <v>1696</v>
      </c>
      <c r="D5633" s="671" t="s">
        <v>46247</v>
      </c>
    </row>
    <row r="5634" customFormat="false" ht="13.5" hidden="false" customHeight="false" outlineLevel="0" collapsed="false">
      <c r="A5634" s="670" t="s">
        <v>60931</v>
      </c>
      <c r="B5634" s="670" t="s">
        <v>60932</v>
      </c>
      <c r="C5634" s="670" t="s">
        <v>1696</v>
      </c>
      <c r="D5634" s="671" t="s">
        <v>50752</v>
      </c>
    </row>
    <row r="5635" customFormat="false" ht="13.5" hidden="false" customHeight="false" outlineLevel="0" collapsed="false">
      <c r="A5635" s="670" t="s">
        <v>60933</v>
      </c>
      <c r="B5635" s="670" t="s">
        <v>60934</v>
      </c>
      <c r="C5635" s="670" t="s">
        <v>1696</v>
      </c>
      <c r="D5635" s="671" t="s">
        <v>60935</v>
      </c>
    </row>
    <row r="5636" customFormat="false" ht="13.5" hidden="false" customHeight="false" outlineLevel="0" collapsed="false">
      <c r="A5636" s="670" t="s">
        <v>60936</v>
      </c>
      <c r="B5636" s="670" t="s">
        <v>60937</v>
      </c>
      <c r="C5636" s="670" t="s">
        <v>1696</v>
      </c>
      <c r="D5636" s="671" t="s">
        <v>60938</v>
      </c>
    </row>
    <row r="5637" customFormat="false" ht="13.5" hidden="false" customHeight="false" outlineLevel="0" collapsed="false">
      <c r="A5637" s="670" t="s">
        <v>60939</v>
      </c>
      <c r="B5637" s="670" t="s">
        <v>60940</v>
      </c>
      <c r="C5637" s="670" t="s">
        <v>1696</v>
      </c>
      <c r="D5637" s="671" t="s">
        <v>58559</v>
      </c>
    </row>
    <row r="5638" customFormat="false" ht="13.5" hidden="false" customHeight="false" outlineLevel="0" collapsed="false">
      <c r="A5638" s="670" t="s">
        <v>60941</v>
      </c>
      <c r="B5638" s="670" t="s">
        <v>60942</v>
      </c>
      <c r="C5638" s="670" t="s">
        <v>1696</v>
      </c>
      <c r="D5638" s="671" t="s">
        <v>60943</v>
      </c>
    </row>
    <row r="5639" customFormat="false" ht="13.5" hidden="false" customHeight="false" outlineLevel="0" collapsed="false">
      <c r="A5639" s="670" t="s">
        <v>60944</v>
      </c>
      <c r="B5639" s="670" t="s">
        <v>60945</v>
      </c>
      <c r="C5639" s="670" t="s">
        <v>1696</v>
      </c>
      <c r="D5639" s="671" t="s">
        <v>60946</v>
      </c>
    </row>
    <row r="5640" customFormat="false" ht="13.5" hidden="false" customHeight="false" outlineLevel="0" collapsed="false">
      <c r="A5640" s="670" t="s">
        <v>60947</v>
      </c>
      <c r="B5640" s="670" t="s">
        <v>60948</v>
      </c>
      <c r="C5640" s="670" t="s">
        <v>1696</v>
      </c>
      <c r="D5640" s="671" t="s">
        <v>60949</v>
      </c>
    </row>
    <row r="5641" customFormat="false" ht="13.5" hidden="false" customHeight="false" outlineLevel="0" collapsed="false">
      <c r="A5641" s="670" t="s">
        <v>60950</v>
      </c>
      <c r="B5641" s="670" t="s">
        <v>60951</v>
      </c>
      <c r="C5641" s="670" t="s">
        <v>1696</v>
      </c>
      <c r="D5641" s="671" t="s">
        <v>60952</v>
      </c>
    </row>
    <row r="5642" customFormat="false" ht="13.5" hidden="false" customHeight="false" outlineLevel="0" collapsed="false">
      <c r="A5642" s="670" t="s">
        <v>60953</v>
      </c>
      <c r="B5642" s="670" t="s">
        <v>60954</v>
      </c>
      <c r="C5642" s="670" t="s">
        <v>1696</v>
      </c>
      <c r="D5642" s="671" t="s">
        <v>56033</v>
      </c>
    </row>
    <row r="5643" customFormat="false" ht="13.5" hidden="false" customHeight="false" outlineLevel="0" collapsed="false">
      <c r="A5643" s="670" t="s">
        <v>60955</v>
      </c>
      <c r="B5643" s="670" t="s">
        <v>60956</v>
      </c>
      <c r="C5643" s="670" t="s">
        <v>1696</v>
      </c>
      <c r="D5643" s="671" t="s">
        <v>60957</v>
      </c>
    </row>
    <row r="5644" customFormat="false" ht="13.5" hidden="false" customHeight="false" outlineLevel="0" collapsed="false">
      <c r="A5644" s="670" t="s">
        <v>60958</v>
      </c>
      <c r="B5644" s="670" t="s">
        <v>60959</v>
      </c>
      <c r="C5644" s="670" t="s">
        <v>1696</v>
      </c>
      <c r="D5644" s="671" t="s">
        <v>60960</v>
      </c>
    </row>
    <row r="5645" customFormat="false" ht="13.5" hidden="false" customHeight="false" outlineLevel="0" collapsed="false">
      <c r="A5645" s="670" t="s">
        <v>60961</v>
      </c>
      <c r="B5645" s="670" t="s">
        <v>60962</v>
      </c>
      <c r="C5645" s="670" t="s">
        <v>1696</v>
      </c>
      <c r="D5645" s="671" t="s">
        <v>60963</v>
      </c>
    </row>
    <row r="5646" customFormat="false" ht="13.5" hidden="false" customHeight="false" outlineLevel="0" collapsed="false">
      <c r="A5646" s="670" t="s">
        <v>60964</v>
      </c>
      <c r="B5646" s="670" t="s">
        <v>60965</v>
      </c>
      <c r="C5646" s="670" t="s">
        <v>1696</v>
      </c>
      <c r="D5646" s="671" t="s">
        <v>60966</v>
      </c>
    </row>
    <row r="5647" customFormat="false" ht="13.5" hidden="false" customHeight="false" outlineLevel="0" collapsed="false">
      <c r="A5647" s="670" t="s">
        <v>60967</v>
      </c>
      <c r="B5647" s="670" t="s">
        <v>60968</v>
      </c>
      <c r="C5647" s="670" t="s">
        <v>1696</v>
      </c>
      <c r="D5647" s="671" t="s">
        <v>55107</v>
      </c>
    </row>
    <row r="5648" customFormat="false" ht="13.5" hidden="false" customHeight="false" outlineLevel="0" collapsed="false">
      <c r="A5648" s="670" t="s">
        <v>60969</v>
      </c>
      <c r="B5648" s="670" t="s">
        <v>60970</v>
      </c>
      <c r="C5648" s="670" t="s">
        <v>1696</v>
      </c>
      <c r="D5648" s="671" t="s">
        <v>60971</v>
      </c>
    </row>
    <row r="5649" customFormat="false" ht="13.5" hidden="false" customHeight="false" outlineLevel="0" collapsed="false">
      <c r="A5649" s="670" t="s">
        <v>60972</v>
      </c>
      <c r="B5649" s="670" t="s">
        <v>60973</v>
      </c>
      <c r="C5649" s="670" t="s">
        <v>1696</v>
      </c>
      <c r="D5649" s="671" t="s">
        <v>60974</v>
      </c>
    </row>
    <row r="5650" customFormat="false" ht="13.5" hidden="false" customHeight="false" outlineLevel="0" collapsed="false">
      <c r="A5650" s="670" t="s">
        <v>60975</v>
      </c>
      <c r="B5650" s="670" t="s">
        <v>60976</v>
      </c>
      <c r="C5650" s="670" t="s">
        <v>1696</v>
      </c>
      <c r="D5650" s="671" t="s">
        <v>60977</v>
      </c>
    </row>
    <row r="5651" customFormat="false" ht="13.5" hidden="false" customHeight="false" outlineLevel="0" collapsed="false">
      <c r="A5651" s="670" t="s">
        <v>60978</v>
      </c>
      <c r="B5651" s="670" t="s">
        <v>60979</v>
      </c>
      <c r="C5651" s="670" t="s">
        <v>1696</v>
      </c>
      <c r="D5651" s="671" t="s">
        <v>60980</v>
      </c>
    </row>
    <row r="5652" customFormat="false" ht="13.5" hidden="false" customHeight="false" outlineLevel="0" collapsed="false">
      <c r="A5652" s="670" t="s">
        <v>60981</v>
      </c>
      <c r="B5652" s="670" t="s">
        <v>60982</v>
      </c>
      <c r="C5652" s="670" t="s">
        <v>1696</v>
      </c>
      <c r="D5652" s="671" t="s">
        <v>59494</v>
      </c>
    </row>
    <row r="5653" customFormat="false" ht="13.5" hidden="false" customHeight="false" outlineLevel="0" collapsed="false">
      <c r="A5653" s="670" t="s">
        <v>60983</v>
      </c>
      <c r="B5653" s="670" t="s">
        <v>60984</v>
      </c>
      <c r="C5653" s="670" t="s">
        <v>1696</v>
      </c>
      <c r="D5653" s="671" t="s">
        <v>60985</v>
      </c>
    </row>
    <row r="5654" customFormat="false" ht="13.5" hidden="false" customHeight="false" outlineLevel="0" collapsed="false">
      <c r="A5654" s="670" t="s">
        <v>60986</v>
      </c>
      <c r="B5654" s="670" t="s">
        <v>60987</v>
      </c>
      <c r="C5654" s="670" t="s">
        <v>1696</v>
      </c>
      <c r="D5654" s="671" t="s">
        <v>60988</v>
      </c>
    </row>
    <row r="5655" customFormat="false" ht="13.5" hidden="false" customHeight="false" outlineLevel="0" collapsed="false">
      <c r="A5655" s="670" t="s">
        <v>60989</v>
      </c>
      <c r="B5655" s="670" t="s">
        <v>60990</v>
      </c>
      <c r="C5655" s="670" t="s">
        <v>1696</v>
      </c>
      <c r="D5655" s="671" t="s">
        <v>60991</v>
      </c>
    </row>
    <row r="5656" customFormat="false" ht="13.5" hidden="false" customHeight="false" outlineLevel="0" collapsed="false">
      <c r="A5656" s="670" t="s">
        <v>60992</v>
      </c>
      <c r="B5656" s="670" t="s">
        <v>60993</v>
      </c>
      <c r="C5656" s="670" t="s">
        <v>1696</v>
      </c>
      <c r="D5656" s="671" t="s">
        <v>60994</v>
      </c>
    </row>
    <row r="5657" customFormat="false" ht="13.5" hidden="false" customHeight="false" outlineLevel="0" collapsed="false">
      <c r="A5657" s="670" t="s">
        <v>60995</v>
      </c>
      <c r="B5657" s="670" t="s">
        <v>60996</v>
      </c>
      <c r="C5657" s="670" t="s">
        <v>1696</v>
      </c>
      <c r="D5657" s="671" t="s">
        <v>46718</v>
      </c>
    </row>
    <row r="5658" customFormat="false" ht="13.5" hidden="false" customHeight="false" outlineLevel="0" collapsed="false">
      <c r="A5658" s="670" t="s">
        <v>60997</v>
      </c>
      <c r="B5658" s="670" t="s">
        <v>60998</v>
      </c>
      <c r="C5658" s="670" t="s">
        <v>1696</v>
      </c>
      <c r="D5658" s="671" t="s">
        <v>60999</v>
      </c>
    </row>
    <row r="5659" customFormat="false" ht="13.5" hidden="false" customHeight="false" outlineLevel="0" collapsed="false">
      <c r="A5659" s="670" t="s">
        <v>61000</v>
      </c>
      <c r="B5659" s="670" t="s">
        <v>61001</v>
      </c>
      <c r="C5659" s="670" t="s">
        <v>1696</v>
      </c>
      <c r="D5659" s="671" t="s">
        <v>61002</v>
      </c>
    </row>
    <row r="5660" customFormat="false" ht="13.5" hidden="false" customHeight="false" outlineLevel="0" collapsed="false">
      <c r="A5660" s="670" t="s">
        <v>61003</v>
      </c>
      <c r="B5660" s="670" t="s">
        <v>61004</v>
      </c>
      <c r="C5660" s="670" t="s">
        <v>1696</v>
      </c>
      <c r="D5660" s="671" t="s">
        <v>61005</v>
      </c>
    </row>
    <row r="5661" customFormat="false" ht="13.5" hidden="false" customHeight="false" outlineLevel="0" collapsed="false">
      <c r="A5661" s="670" t="s">
        <v>61006</v>
      </c>
      <c r="B5661" s="670" t="s">
        <v>61007</v>
      </c>
      <c r="C5661" s="670" t="s">
        <v>1696</v>
      </c>
      <c r="D5661" s="671" t="s">
        <v>56283</v>
      </c>
    </row>
    <row r="5662" customFormat="false" ht="13.5" hidden="false" customHeight="false" outlineLevel="0" collapsed="false">
      <c r="A5662" s="670" t="s">
        <v>61008</v>
      </c>
      <c r="B5662" s="670" t="s">
        <v>61009</v>
      </c>
      <c r="C5662" s="670" t="s">
        <v>1696</v>
      </c>
      <c r="D5662" s="671" t="s">
        <v>47320</v>
      </c>
    </row>
    <row r="5663" customFormat="false" ht="13.5" hidden="false" customHeight="false" outlineLevel="0" collapsed="false">
      <c r="A5663" s="670" t="s">
        <v>61010</v>
      </c>
      <c r="B5663" s="670" t="s">
        <v>61011</v>
      </c>
      <c r="C5663" s="670" t="s">
        <v>1696</v>
      </c>
      <c r="D5663" s="671" t="s">
        <v>61012</v>
      </c>
    </row>
    <row r="5664" customFormat="false" ht="13.5" hidden="false" customHeight="false" outlineLevel="0" collapsed="false">
      <c r="A5664" s="670" t="s">
        <v>61013</v>
      </c>
      <c r="B5664" s="670" t="s">
        <v>61014</v>
      </c>
      <c r="C5664" s="670" t="s">
        <v>1696</v>
      </c>
      <c r="D5664" s="671" t="s">
        <v>53052</v>
      </c>
    </row>
    <row r="5665" customFormat="false" ht="13.5" hidden="false" customHeight="false" outlineLevel="0" collapsed="false">
      <c r="A5665" s="670" t="s">
        <v>61015</v>
      </c>
      <c r="B5665" s="670" t="s">
        <v>61016</v>
      </c>
      <c r="C5665" s="670" t="s">
        <v>1696</v>
      </c>
      <c r="D5665" s="671" t="s">
        <v>61017</v>
      </c>
    </row>
    <row r="5666" customFormat="false" ht="13.5" hidden="false" customHeight="false" outlineLevel="0" collapsed="false">
      <c r="A5666" s="670" t="s">
        <v>61018</v>
      </c>
      <c r="B5666" s="670" t="s">
        <v>61019</v>
      </c>
      <c r="C5666" s="670" t="s">
        <v>1696</v>
      </c>
      <c r="D5666" s="671" t="s">
        <v>61020</v>
      </c>
    </row>
    <row r="5667" customFormat="false" ht="13.5" hidden="false" customHeight="false" outlineLevel="0" collapsed="false">
      <c r="A5667" s="670" t="s">
        <v>61021</v>
      </c>
      <c r="B5667" s="670" t="s">
        <v>61022</v>
      </c>
      <c r="C5667" s="670" t="s">
        <v>1696</v>
      </c>
      <c r="D5667" s="671" t="s">
        <v>61023</v>
      </c>
    </row>
    <row r="5668" customFormat="false" ht="13.5" hidden="false" customHeight="false" outlineLevel="0" collapsed="false">
      <c r="A5668" s="670" t="s">
        <v>61024</v>
      </c>
      <c r="B5668" s="670" t="s">
        <v>61025</v>
      </c>
      <c r="C5668" s="670" t="s">
        <v>1696</v>
      </c>
      <c r="D5668" s="671" t="s">
        <v>61026</v>
      </c>
    </row>
    <row r="5669" customFormat="false" ht="13.5" hidden="false" customHeight="false" outlineLevel="0" collapsed="false">
      <c r="A5669" s="670" t="s">
        <v>61027</v>
      </c>
      <c r="B5669" s="670" t="s">
        <v>61028</v>
      </c>
      <c r="C5669" s="670" t="s">
        <v>1696</v>
      </c>
      <c r="D5669" s="671" t="s">
        <v>61029</v>
      </c>
    </row>
    <row r="5670" customFormat="false" ht="13.5" hidden="false" customHeight="false" outlineLevel="0" collapsed="false">
      <c r="A5670" s="670" t="s">
        <v>61030</v>
      </c>
      <c r="B5670" s="670" t="s">
        <v>61031</v>
      </c>
      <c r="C5670" s="670" t="s">
        <v>1696</v>
      </c>
      <c r="D5670" s="671" t="s">
        <v>61032</v>
      </c>
    </row>
    <row r="5671" customFormat="false" ht="13.5" hidden="false" customHeight="false" outlineLevel="0" collapsed="false">
      <c r="A5671" s="670" t="s">
        <v>61033</v>
      </c>
      <c r="B5671" s="670" t="s">
        <v>61034</v>
      </c>
      <c r="C5671" s="670" t="s">
        <v>1696</v>
      </c>
      <c r="D5671" s="671" t="s">
        <v>61035</v>
      </c>
    </row>
    <row r="5672" customFormat="false" ht="13.5" hidden="false" customHeight="false" outlineLevel="0" collapsed="false">
      <c r="A5672" s="670" t="s">
        <v>61036</v>
      </c>
      <c r="B5672" s="670" t="s">
        <v>61037</v>
      </c>
      <c r="C5672" s="670" t="s">
        <v>1696</v>
      </c>
      <c r="D5672" s="671" t="s">
        <v>61038</v>
      </c>
    </row>
    <row r="5673" customFormat="false" ht="13.5" hidden="false" customHeight="false" outlineLevel="0" collapsed="false">
      <c r="A5673" s="670" t="s">
        <v>61039</v>
      </c>
      <c r="B5673" s="670" t="s">
        <v>61040</v>
      </c>
      <c r="C5673" s="670" t="s">
        <v>1696</v>
      </c>
      <c r="D5673" s="671" t="s">
        <v>61041</v>
      </c>
    </row>
    <row r="5674" customFormat="false" ht="13.5" hidden="false" customHeight="false" outlineLevel="0" collapsed="false">
      <c r="A5674" s="670" t="s">
        <v>61042</v>
      </c>
      <c r="B5674" s="670" t="s">
        <v>61043</v>
      </c>
      <c r="C5674" s="670" t="s">
        <v>1696</v>
      </c>
      <c r="D5674" s="671" t="s">
        <v>61044</v>
      </c>
    </row>
    <row r="5675" customFormat="false" ht="13.5" hidden="false" customHeight="false" outlineLevel="0" collapsed="false">
      <c r="A5675" s="670" t="s">
        <v>61045</v>
      </c>
      <c r="B5675" s="670" t="s">
        <v>61046</v>
      </c>
      <c r="C5675" s="670" t="s">
        <v>1696</v>
      </c>
      <c r="D5675" s="671" t="s">
        <v>61047</v>
      </c>
    </row>
    <row r="5676" customFormat="false" ht="13.5" hidden="false" customHeight="false" outlineLevel="0" collapsed="false">
      <c r="A5676" s="670" t="s">
        <v>61048</v>
      </c>
      <c r="B5676" s="670" t="s">
        <v>61049</v>
      </c>
      <c r="C5676" s="670" t="s">
        <v>1696</v>
      </c>
      <c r="D5676" s="671" t="s">
        <v>61050</v>
      </c>
    </row>
    <row r="5677" customFormat="false" ht="13.5" hidden="false" customHeight="false" outlineLevel="0" collapsed="false">
      <c r="A5677" s="670" t="s">
        <v>61051</v>
      </c>
      <c r="B5677" s="670" t="s">
        <v>61052</v>
      </c>
      <c r="C5677" s="670" t="s">
        <v>1696</v>
      </c>
      <c r="D5677" s="671" t="s">
        <v>61053</v>
      </c>
    </row>
    <row r="5678" customFormat="false" ht="13.5" hidden="false" customHeight="false" outlineLevel="0" collapsed="false">
      <c r="A5678" s="670" t="s">
        <v>61054</v>
      </c>
      <c r="B5678" s="670" t="s">
        <v>61055</v>
      </c>
      <c r="C5678" s="670" t="s">
        <v>1696</v>
      </c>
      <c r="D5678" s="671" t="s">
        <v>61056</v>
      </c>
    </row>
    <row r="5679" customFormat="false" ht="13.5" hidden="false" customHeight="false" outlineLevel="0" collapsed="false">
      <c r="A5679" s="670" t="s">
        <v>61057</v>
      </c>
      <c r="B5679" s="670" t="s">
        <v>61058</v>
      </c>
      <c r="C5679" s="670" t="s">
        <v>1696</v>
      </c>
      <c r="D5679" s="671" t="s">
        <v>61059</v>
      </c>
    </row>
    <row r="5680" customFormat="false" ht="13.5" hidden="false" customHeight="false" outlineLevel="0" collapsed="false">
      <c r="A5680" s="670" t="s">
        <v>61060</v>
      </c>
      <c r="B5680" s="670" t="s">
        <v>61061</v>
      </c>
      <c r="C5680" s="670" t="s">
        <v>1696</v>
      </c>
      <c r="D5680" s="671" t="s">
        <v>61062</v>
      </c>
    </row>
    <row r="5681" customFormat="false" ht="13.5" hidden="false" customHeight="false" outlineLevel="0" collapsed="false">
      <c r="A5681" s="670" t="s">
        <v>61063</v>
      </c>
      <c r="B5681" s="670" t="s">
        <v>61064</v>
      </c>
      <c r="C5681" s="670" t="s">
        <v>1696</v>
      </c>
      <c r="D5681" s="671" t="s">
        <v>61065</v>
      </c>
    </row>
    <row r="5682" customFormat="false" ht="13.5" hidden="false" customHeight="false" outlineLevel="0" collapsed="false">
      <c r="A5682" s="670" t="s">
        <v>61066</v>
      </c>
      <c r="B5682" s="670" t="s">
        <v>61067</v>
      </c>
      <c r="C5682" s="670" t="s">
        <v>1696</v>
      </c>
      <c r="D5682" s="671" t="s">
        <v>61068</v>
      </c>
    </row>
    <row r="5683" customFormat="false" ht="13.5" hidden="false" customHeight="false" outlineLevel="0" collapsed="false">
      <c r="A5683" s="670" t="s">
        <v>61069</v>
      </c>
      <c r="B5683" s="670" t="s">
        <v>61070</v>
      </c>
      <c r="C5683" s="670" t="s">
        <v>1696</v>
      </c>
      <c r="D5683" s="671" t="s">
        <v>61071</v>
      </c>
    </row>
    <row r="5684" customFormat="false" ht="13.5" hidden="false" customHeight="false" outlineLevel="0" collapsed="false">
      <c r="A5684" s="670" t="s">
        <v>61072</v>
      </c>
      <c r="B5684" s="670" t="s">
        <v>61073</v>
      </c>
      <c r="C5684" s="670" t="s">
        <v>1696</v>
      </c>
      <c r="D5684" s="671" t="s">
        <v>61074</v>
      </c>
    </row>
    <row r="5685" customFormat="false" ht="13.5" hidden="false" customHeight="false" outlineLevel="0" collapsed="false">
      <c r="A5685" s="670" t="s">
        <v>61075</v>
      </c>
      <c r="B5685" s="670" t="s">
        <v>61076</v>
      </c>
      <c r="C5685" s="670" t="s">
        <v>1696</v>
      </c>
      <c r="D5685" s="671" t="s">
        <v>61077</v>
      </c>
    </row>
    <row r="5686" customFormat="false" ht="13.5" hidden="false" customHeight="false" outlineLevel="0" collapsed="false">
      <c r="A5686" s="670" t="s">
        <v>61078</v>
      </c>
      <c r="B5686" s="670" t="s">
        <v>61079</v>
      </c>
      <c r="C5686" s="670" t="s">
        <v>1696</v>
      </c>
      <c r="D5686" s="671" t="s">
        <v>61080</v>
      </c>
    </row>
    <row r="5687" customFormat="false" ht="13.5" hidden="false" customHeight="false" outlineLevel="0" collapsed="false">
      <c r="A5687" s="670" t="s">
        <v>61081</v>
      </c>
      <c r="B5687" s="670" t="s">
        <v>61082</v>
      </c>
      <c r="C5687" s="670" t="s">
        <v>1696</v>
      </c>
      <c r="D5687" s="671" t="s">
        <v>60680</v>
      </c>
    </row>
    <row r="5688" customFormat="false" ht="13.5" hidden="false" customHeight="false" outlineLevel="0" collapsed="false">
      <c r="A5688" s="670" t="s">
        <v>61083</v>
      </c>
      <c r="B5688" s="670" t="s">
        <v>61084</v>
      </c>
      <c r="C5688" s="670" t="s">
        <v>1696</v>
      </c>
      <c r="D5688" s="671" t="s">
        <v>51953</v>
      </c>
    </row>
    <row r="5689" customFormat="false" ht="13.5" hidden="false" customHeight="false" outlineLevel="0" collapsed="false">
      <c r="A5689" s="670" t="s">
        <v>61085</v>
      </c>
      <c r="B5689" s="670" t="s">
        <v>61086</v>
      </c>
      <c r="C5689" s="670" t="s">
        <v>1696</v>
      </c>
      <c r="D5689" s="671" t="s">
        <v>61087</v>
      </c>
    </row>
    <row r="5690" customFormat="false" ht="13.5" hidden="false" customHeight="false" outlineLevel="0" collapsed="false">
      <c r="A5690" s="670" t="s">
        <v>61088</v>
      </c>
      <c r="B5690" s="670" t="s">
        <v>61089</v>
      </c>
      <c r="C5690" s="670" t="s">
        <v>1696</v>
      </c>
      <c r="D5690" s="671" t="s">
        <v>48355</v>
      </c>
    </row>
    <row r="5691" customFormat="false" ht="13.5" hidden="false" customHeight="false" outlineLevel="0" collapsed="false">
      <c r="A5691" s="670" t="s">
        <v>61090</v>
      </c>
      <c r="B5691" s="670" t="s">
        <v>61091</v>
      </c>
      <c r="C5691" s="670" t="s">
        <v>130</v>
      </c>
      <c r="D5691" s="671" t="s">
        <v>53704</v>
      </c>
    </row>
    <row r="5692" customFormat="false" ht="13.5" hidden="false" customHeight="false" outlineLevel="0" collapsed="false">
      <c r="A5692" s="670" t="s">
        <v>61092</v>
      </c>
      <c r="B5692" s="670" t="s">
        <v>61093</v>
      </c>
      <c r="C5692" s="670" t="s">
        <v>1696</v>
      </c>
      <c r="D5692" s="671" t="s">
        <v>50469</v>
      </c>
    </row>
    <row r="5693" customFormat="false" ht="13.5" hidden="false" customHeight="false" outlineLevel="0" collapsed="false">
      <c r="A5693" s="670" t="s">
        <v>61094</v>
      </c>
      <c r="B5693" s="670" t="s">
        <v>61095</v>
      </c>
      <c r="C5693" s="670" t="s">
        <v>1696</v>
      </c>
      <c r="D5693" s="671" t="s">
        <v>51189</v>
      </c>
    </row>
    <row r="5694" customFormat="false" ht="13.5" hidden="false" customHeight="false" outlineLevel="0" collapsed="false">
      <c r="A5694" s="670" t="s">
        <v>61096</v>
      </c>
      <c r="B5694" s="670" t="s">
        <v>61097</v>
      </c>
      <c r="C5694" s="670" t="s">
        <v>1696</v>
      </c>
      <c r="D5694" s="671" t="s">
        <v>47349</v>
      </c>
    </row>
    <row r="5695" customFormat="false" ht="13.5" hidden="false" customHeight="false" outlineLevel="0" collapsed="false">
      <c r="A5695" s="670" t="s">
        <v>61098</v>
      </c>
      <c r="B5695" s="670" t="s">
        <v>61099</v>
      </c>
      <c r="C5695" s="670" t="s">
        <v>1696</v>
      </c>
      <c r="D5695" s="671" t="s">
        <v>54871</v>
      </c>
    </row>
    <row r="5696" customFormat="false" ht="13.5" hidden="false" customHeight="false" outlineLevel="0" collapsed="false">
      <c r="A5696" s="670" t="s">
        <v>61100</v>
      </c>
      <c r="B5696" s="670" t="s">
        <v>61101</v>
      </c>
      <c r="C5696" s="670" t="s">
        <v>1696</v>
      </c>
      <c r="D5696" s="671" t="s">
        <v>47849</v>
      </c>
    </row>
    <row r="5697" customFormat="false" ht="13.5" hidden="false" customHeight="false" outlineLevel="0" collapsed="false">
      <c r="A5697" s="670" t="s">
        <v>61102</v>
      </c>
      <c r="B5697" s="670" t="s">
        <v>61103</v>
      </c>
      <c r="C5697" s="670" t="s">
        <v>1696</v>
      </c>
      <c r="D5697" s="671" t="s">
        <v>61104</v>
      </c>
    </row>
    <row r="5698" customFormat="false" ht="13.5" hidden="false" customHeight="false" outlineLevel="0" collapsed="false">
      <c r="A5698" s="670" t="s">
        <v>61105</v>
      </c>
      <c r="B5698" s="670" t="s">
        <v>61106</v>
      </c>
      <c r="C5698" s="670" t="s">
        <v>1696</v>
      </c>
      <c r="D5698" s="671" t="s">
        <v>58454</v>
      </c>
    </row>
    <row r="5699" customFormat="false" ht="13.5" hidden="false" customHeight="false" outlineLevel="0" collapsed="false">
      <c r="A5699" s="670" t="s">
        <v>61107</v>
      </c>
      <c r="B5699" s="670" t="s">
        <v>61108</v>
      </c>
      <c r="C5699" s="670" t="s">
        <v>1696</v>
      </c>
      <c r="D5699" s="671" t="s">
        <v>47323</v>
      </c>
    </row>
    <row r="5700" customFormat="false" ht="13.5" hidden="false" customHeight="false" outlineLevel="0" collapsed="false">
      <c r="A5700" s="670" t="s">
        <v>61109</v>
      </c>
      <c r="B5700" s="670" t="s">
        <v>61110</v>
      </c>
      <c r="C5700" s="670" t="s">
        <v>1696</v>
      </c>
      <c r="D5700" s="671" t="s">
        <v>55019</v>
      </c>
    </row>
    <row r="5701" customFormat="false" ht="13.5" hidden="false" customHeight="false" outlineLevel="0" collapsed="false">
      <c r="A5701" s="670" t="s">
        <v>61111</v>
      </c>
      <c r="B5701" s="670" t="s">
        <v>61112</v>
      </c>
      <c r="C5701" s="670" t="s">
        <v>1696</v>
      </c>
      <c r="D5701" s="671" t="s">
        <v>59093</v>
      </c>
    </row>
    <row r="5702" customFormat="false" ht="13.5" hidden="false" customHeight="false" outlineLevel="0" collapsed="false">
      <c r="A5702" s="670" t="s">
        <v>61113</v>
      </c>
      <c r="B5702" s="670" t="s">
        <v>61114</v>
      </c>
      <c r="C5702" s="670" t="s">
        <v>1696</v>
      </c>
      <c r="D5702" s="671" t="s">
        <v>54880</v>
      </c>
    </row>
    <row r="5703" customFormat="false" ht="13.5" hidden="false" customHeight="false" outlineLevel="0" collapsed="false">
      <c r="A5703" s="670" t="s">
        <v>61115</v>
      </c>
      <c r="B5703" s="670" t="s">
        <v>61116</v>
      </c>
      <c r="C5703" s="670" t="s">
        <v>1696</v>
      </c>
      <c r="D5703" s="671" t="s">
        <v>61117</v>
      </c>
    </row>
    <row r="5704" customFormat="false" ht="13.5" hidden="false" customHeight="false" outlineLevel="0" collapsed="false">
      <c r="A5704" s="670" t="s">
        <v>61118</v>
      </c>
      <c r="B5704" s="670" t="s">
        <v>61119</v>
      </c>
      <c r="C5704" s="670" t="s">
        <v>1696</v>
      </c>
      <c r="D5704" s="671" t="s">
        <v>61120</v>
      </c>
    </row>
    <row r="5705" customFormat="false" ht="13.5" hidden="false" customHeight="false" outlineLevel="0" collapsed="false">
      <c r="A5705" s="670" t="s">
        <v>61121</v>
      </c>
      <c r="B5705" s="670" t="s">
        <v>61122</v>
      </c>
      <c r="C5705" s="670" t="s">
        <v>1696</v>
      </c>
      <c r="D5705" s="671" t="s">
        <v>55227</v>
      </c>
    </row>
    <row r="5706" customFormat="false" ht="13.5" hidden="false" customHeight="false" outlineLevel="0" collapsed="false">
      <c r="A5706" s="670" t="s">
        <v>61123</v>
      </c>
      <c r="B5706" s="670" t="s">
        <v>61124</v>
      </c>
      <c r="C5706" s="670" t="s">
        <v>1696</v>
      </c>
      <c r="D5706" s="671" t="s">
        <v>55284</v>
      </c>
    </row>
    <row r="5707" customFormat="false" ht="13.5" hidden="false" customHeight="false" outlineLevel="0" collapsed="false">
      <c r="A5707" s="670" t="s">
        <v>61125</v>
      </c>
      <c r="B5707" s="670" t="s">
        <v>61126</v>
      </c>
      <c r="C5707" s="670" t="s">
        <v>1696</v>
      </c>
      <c r="D5707" s="671" t="s">
        <v>61127</v>
      </c>
    </row>
    <row r="5708" customFormat="false" ht="13.5" hidden="false" customHeight="false" outlineLevel="0" collapsed="false">
      <c r="A5708" s="670" t="s">
        <v>61128</v>
      </c>
      <c r="B5708" s="670" t="s">
        <v>61129</v>
      </c>
      <c r="C5708" s="670" t="s">
        <v>1696</v>
      </c>
      <c r="D5708" s="671" t="s">
        <v>61130</v>
      </c>
    </row>
    <row r="5709" customFormat="false" ht="13.5" hidden="false" customHeight="false" outlineLevel="0" collapsed="false">
      <c r="A5709" s="670" t="s">
        <v>61131</v>
      </c>
      <c r="B5709" s="670" t="s">
        <v>61132</v>
      </c>
      <c r="C5709" s="670" t="s">
        <v>1696</v>
      </c>
      <c r="D5709" s="671" t="s">
        <v>54774</v>
      </c>
    </row>
    <row r="5710" customFormat="false" ht="13.5" hidden="false" customHeight="false" outlineLevel="0" collapsed="false">
      <c r="A5710" s="670" t="s">
        <v>61133</v>
      </c>
      <c r="B5710" s="670" t="s">
        <v>61134</v>
      </c>
      <c r="C5710" s="670" t="s">
        <v>1696</v>
      </c>
      <c r="D5710" s="671" t="s">
        <v>58556</v>
      </c>
    </row>
    <row r="5711" customFormat="false" ht="13.5" hidden="false" customHeight="false" outlineLevel="0" collapsed="false">
      <c r="A5711" s="670" t="s">
        <v>61135</v>
      </c>
      <c r="B5711" s="670" t="s">
        <v>61136</v>
      </c>
      <c r="C5711" s="670" t="s">
        <v>1696</v>
      </c>
      <c r="D5711" s="671" t="s">
        <v>54880</v>
      </c>
    </row>
    <row r="5712" customFormat="false" ht="13.5" hidden="false" customHeight="false" outlineLevel="0" collapsed="false">
      <c r="A5712" s="670" t="s">
        <v>61137</v>
      </c>
      <c r="B5712" s="670" t="s">
        <v>61138</v>
      </c>
      <c r="C5712" s="670" t="s">
        <v>1696</v>
      </c>
      <c r="D5712" s="671" t="s">
        <v>52192</v>
      </c>
    </row>
    <row r="5713" customFormat="false" ht="13.5" hidden="false" customHeight="false" outlineLevel="0" collapsed="false">
      <c r="A5713" s="670" t="s">
        <v>61139</v>
      </c>
      <c r="B5713" s="670" t="s">
        <v>61140</v>
      </c>
      <c r="C5713" s="670" t="s">
        <v>1696</v>
      </c>
      <c r="D5713" s="671" t="s">
        <v>59088</v>
      </c>
    </row>
    <row r="5714" customFormat="false" ht="13.5" hidden="false" customHeight="false" outlineLevel="0" collapsed="false">
      <c r="A5714" s="670" t="s">
        <v>61141</v>
      </c>
      <c r="B5714" s="670" t="s">
        <v>61142</v>
      </c>
      <c r="C5714" s="670" t="s">
        <v>1696</v>
      </c>
      <c r="D5714" s="671" t="s">
        <v>52135</v>
      </c>
    </row>
    <row r="5715" customFormat="false" ht="13.5" hidden="false" customHeight="false" outlineLevel="0" collapsed="false">
      <c r="A5715" s="670" t="s">
        <v>61143</v>
      </c>
      <c r="B5715" s="670" t="s">
        <v>61144</v>
      </c>
      <c r="C5715" s="670" t="s">
        <v>1696</v>
      </c>
      <c r="D5715" s="671" t="s">
        <v>61145</v>
      </c>
    </row>
    <row r="5716" customFormat="false" ht="13.5" hidden="false" customHeight="false" outlineLevel="0" collapsed="false">
      <c r="A5716" s="670" t="s">
        <v>61146</v>
      </c>
      <c r="B5716" s="670" t="s">
        <v>61147</v>
      </c>
      <c r="C5716" s="670" t="s">
        <v>1696</v>
      </c>
      <c r="D5716" s="671" t="s">
        <v>59852</v>
      </c>
    </row>
    <row r="5717" customFormat="false" ht="13.5" hidden="false" customHeight="false" outlineLevel="0" collapsed="false">
      <c r="A5717" s="670" t="s">
        <v>61148</v>
      </c>
      <c r="B5717" s="670" t="s">
        <v>61149</v>
      </c>
      <c r="C5717" s="670" t="s">
        <v>1696</v>
      </c>
      <c r="D5717" s="671" t="s">
        <v>60494</v>
      </c>
    </row>
    <row r="5718" customFormat="false" ht="13.5" hidden="false" customHeight="false" outlineLevel="0" collapsed="false">
      <c r="A5718" s="670" t="s">
        <v>61150</v>
      </c>
      <c r="B5718" s="670" t="s">
        <v>61151</v>
      </c>
      <c r="C5718" s="670" t="s">
        <v>1696</v>
      </c>
      <c r="D5718" s="671" t="s">
        <v>61152</v>
      </c>
    </row>
    <row r="5719" customFormat="false" ht="13.5" hidden="false" customHeight="false" outlineLevel="0" collapsed="false">
      <c r="A5719" s="670" t="s">
        <v>61153</v>
      </c>
      <c r="B5719" s="670" t="s">
        <v>61154</v>
      </c>
      <c r="C5719" s="670" t="s">
        <v>1696</v>
      </c>
      <c r="D5719" s="671" t="s">
        <v>51383</v>
      </c>
    </row>
    <row r="5720" customFormat="false" ht="13.5" hidden="false" customHeight="false" outlineLevel="0" collapsed="false">
      <c r="A5720" s="670" t="s">
        <v>61155</v>
      </c>
      <c r="B5720" s="670" t="s">
        <v>61156</v>
      </c>
      <c r="C5720" s="670" t="s">
        <v>1696</v>
      </c>
      <c r="D5720" s="671" t="s">
        <v>61157</v>
      </c>
    </row>
    <row r="5721" customFormat="false" ht="13.5" hidden="false" customHeight="false" outlineLevel="0" collapsed="false">
      <c r="A5721" s="670" t="s">
        <v>61158</v>
      </c>
      <c r="B5721" s="670" t="s">
        <v>61159</v>
      </c>
      <c r="C5721" s="670" t="s">
        <v>1696</v>
      </c>
      <c r="D5721" s="671" t="s">
        <v>56953</v>
      </c>
    </row>
    <row r="5722" customFormat="false" ht="13.5" hidden="false" customHeight="false" outlineLevel="0" collapsed="false">
      <c r="A5722" s="670" t="s">
        <v>61160</v>
      </c>
      <c r="B5722" s="670" t="s">
        <v>61161</v>
      </c>
      <c r="C5722" s="670" t="s">
        <v>1696</v>
      </c>
      <c r="D5722" s="671" t="s">
        <v>61162</v>
      </c>
    </row>
    <row r="5723" customFormat="false" ht="13.5" hidden="false" customHeight="false" outlineLevel="0" collapsed="false">
      <c r="A5723" s="670" t="s">
        <v>61163</v>
      </c>
      <c r="B5723" s="670" t="s">
        <v>61164</v>
      </c>
      <c r="C5723" s="670" t="s">
        <v>1696</v>
      </c>
      <c r="D5723" s="671" t="s">
        <v>52936</v>
      </c>
    </row>
    <row r="5724" customFormat="false" ht="13.5" hidden="false" customHeight="false" outlineLevel="0" collapsed="false">
      <c r="A5724" s="670" t="s">
        <v>61165</v>
      </c>
      <c r="B5724" s="670" t="s">
        <v>61166</v>
      </c>
      <c r="C5724" s="670" t="s">
        <v>1696</v>
      </c>
      <c r="D5724" s="671" t="s">
        <v>61167</v>
      </c>
    </row>
    <row r="5725" customFormat="false" ht="13.5" hidden="false" customHeight="false" outlineLevel="0" collapsed="false">
      <c r="A5725" s="670" t="s">
        <v>61168</v>
      </c>
      <c r="B5725" s="670" t="s">
        <v>61169</v>
      </c>
      <c r="C5725" s="670" t="s">
        <v>1696</v>
      </c>
      <c r="D5725" s="671" t="s">
        <v>61170</v>
      </c>
    </row>
    <row r="5726" customFormat="false" ht="13.5" hidden="false" customHeight="false" outlineLevel="0" collapsed="false">
      <c r="A5726" s="670" t="s">
        <v>61171</v>
      </c>
      <c r="B5726" s="670" t="s">
        <v>61172</v>
      </c>
      <c r="C5726" s="670" t="s">
        <v>1696</v>
      </c>
      <c r="D5726" s="671" t="s">
        <v>61173</v>
      </c>
    </row>
    <row r="5727" customFormat="false" ht="13.5" hidden="false" customHeight="false" outlineLevel="0" collapsed="false">
      <c r="A5727" s="670" t="s">
        <v>61174</v>
      </c>
      <c r="B5727" s="670" t="s">
        <v>61175</v>
      </c>
      <c r="C5727" s="670" t="s">
        <v>1696</v>
      </c>
      <c r="D5727" s="671" t="s">
        <v>61176</v>
      </c>
    </row>
    <row r="5728" customFormat="false" ht="13.5" hidden="false" customHeight="false" outlineLevel="0" collapsed="false">
      <c r="A5728" s="670" t="s">
        <v>61177</v>
      </c>
      <c r="B5728" s="670" t="s">
        <v>61178</v>
      </c>
      <c r="C5728" s="670" t="s">
        <v>1696</v>
      </c>
      <c r="D5728" s="671" t="s">
        <v>47004</v>
      </c>
    </row>
    <row r="5729" customFormat="false" ht="13.5" hidden="false" customHeight="false" outlineLevel="0" collapsed="false">
      <c r="A5729" s="670" t="s">
        <v>61179</v>
      </c>
      <c r="B5729" s="670" t="s">
        <v>61180</v>
      </c>
      <c r="C5729" s="670" t="s">
        <v>1696</v>
      </c>
      <c r="D5729" s="671" t="s">
        <v>59180</v>
      </c>
    </row>
    <row r="5730" customFormat="false" ht="13.5" hidden="false" customHeight="false" outlineLevel="0" collapsed="false">
      <c r="A5730" s="670" t="s">
        <v>61181</v>
      </c>
      <c r="B5730" s="670" t="s">
        <v>61182</v>
      </c>
      <c r="C5730" s="670" t="s">
        <v>1696</v>
      </c>
      <c r="D5730" s="671" t="s">
        <v>61183</v>
      </c>
    </row>
    <row r="5731" customFormat="false" ht="13.5" hidden="false" customHeight="false" outlineLevel="0" collapsed="false">
      <c r="A5731" s="670" t="s">
        <v>61184</v>
      </c>
      <c r="B5731" s="670" t="s">
        <v>61185</v>
      </c>
      <c r="C5731" s="670" t="s">
        <v>1696</v>
      </c>
      <c r="D5731" s="671" t="s">
        <v>54448</v>
      </c>
    </row>
    <row r="5732" customFormat="false" ht="13.5" hidden="false" customHeight="false" outlineLevel="0" collapsed="false">
      <c r="A5732" s="670" t="s">
        <v>61186</v>
      </c>
      <c r="B5732" s="670" t="s">
        <v>61187</v>
      </c>
      <c r="C5732" s="670" t="s">
        <v>1696</v>
      </c>
      <c r="D5732" s="671" t="s">
        <v>61188</v>
      </c>
    </row>
    <row r="5733" customFormat="false" ht="13.5" hidden="false" customHeight="false" outlineLevel="0" collapsed="false">
      <c r="A5733" s="670" t="s">
        <v>61189</v>
      </c>
      <c r="B5733" s="670" t="s">
        <v>61190</v>
      </c>
      <c r="C5733" s="670" t="s">
        <v>1696</v>
      </c>
      <c r="D5733" s="671" t="s">
        <v>58828</v>
      </c>
    </row>
    <row r="5734" customFormat="false" ht="13.5" hidden="false" customHeight="false" outlineLevel="0" collapsed="false">
      <c r="A5734" s="670" t="s">
        <v>61191</v>
      </c>
      <c r="B5734" s="670" t="s">
        <v>61192</v>
      </c>
      <c r="C5734" s="670" t="s">
        <v>1696</v>
      </c>
      <c r="D5734" s="671" t="s">
        <v>61193</v>
      </c>
    </row>
    <row r="5735" customFormat="false" ht="13.5" hidden="false" customHeight="false" outlineLevel="0" collapsed="false">
      <c r="A5735" s="670" t="s">
        <v>61194</v>
      </c>
      <c r="B5735" s="670" t="s">
        <v>61195</v>
      </c>
      <c r="C5735" s="670" t="s">
        <v>1696</v>
      </c>
      <c r="D5735" s="671" t="s">
        <v>56283</v>
      </c>
    </row>
    <row r="5736" customFormat="false" ht="13.5" hidden="false" customHeight="false" outlineLevel="0" collapsed="false">
      <c r="A5736" s="670" t="s">
        <v>61196</v>
      </c>
      <c r="B5736" s="670" t="s">
        <v>61197</v>
      </c>
      <c r="C5736" s="670" t="s">
        <v>1696</v>
      </c>
      <c r="D5736" s="671" t="s">
        <v>61198</v>
      </c>
    </row>
    <row r="5737" customFormat="false" ht="13.5" hidden="false" customHeight="false" outlineLevel="0" collapsed="false">
      <c r="A5737" s="670" t="s">
        <v>61199</v>
      </c>
      <c r="B5737" s="670" t="s">
        <v>61200</v>
      </c>
      <c r="C5737" s="670" t="s">
        <v>1696</v>
      </c>
      <c r="D5737" s="671" t="s">
        <v>59180</v>
      </c>
    </row>
    <row r="5738" customFormat="false" ht="13.5" hidden="false" customHeight="false" outlineLevel="0" collapsed="false">
      <c r="A5738" s="670" t="s">
        <v>61201</v>
      </c>
      <c r="B5738" s="670" t="s">
        <v>61202</v>
      </c>
      <c r="C5738" s="670" t="s">
        <v>1696</v>
      </c>
      <c r="D5738" s="671" t="s">
        <v>48397</v>
      </c>
    </row>
    <row r="5739" customFormat="false" ht="13.5" hidden="false" customHeight="false" outlineLevel="0" collapsed="false">
      <c r="A5739" s="670" t="s">
        <v>61203</v>
      </c>
      <c r="B5739" s="670" t="s">
        <v>61204</v>
      </c>
      <c r="C5739" s="670" t="s">
        <v>1696</v>
      </c>
      <c r="D5739" s="671" t="s">
        <v>61205</v>
      </c>
    </row>
    <row r="5740" customFormat="false" ht="13.5" hidden="false" customHeight="false" outlineLevel="0" collapsed="false">
      <c r="A5740" s="670" t="s">
        <v>61206</v>
      </c>
      <c r="B5740" s="670" t="s">
        <v>61207</v>
      </c>
      <c r="C5740" s="670" t="s">
        <v>1696</v>
      </c>
      <c r="D5740" s="671" t="s">
        <v>61208</v>
      </c>
    </row>
    <row r="5741" customFormat="false" ht="13.5" hidden="false" customHeight="false" outlineLevel="0" collapsed="false">
      <c r="A5741" s="670" t="s">
        <v>61209</v>
      </c>
      <c r="B5741" s="670" t="s">
        <v>61210</v>
      </c>
      <c r="C5741" s="670" t="s">
        <v>1696</v>
      </c>
      <c r="D5741" s="671" t="s">
        <v>57301</v>
      </c>
    </row>
    <row r="5742" customFormat="false" ht="13.5" hidden="false" customHeight="false" outlineLevel="0" collapsed="false">
      <c r="A5742" s="670" t="s">
        <v>61211</v>
      </c>
      <c r="B5742" s="670" t="s">
        <v>61212</v>
      </c>
      <c r="C5742" s="670" t="s">
        <v>1696</v>
      </c>
      <c r="D5742" s="671" t="s">
        <v>60456</v>
      </c>
    </row>
    <row r="5743" customFormat="false" ht="13.5" hidden="false" customHeight="false" outlineLevel="0" collapsed="false">
      <c r="A5743" s="670" t="s">
        <v>61213</v>
      </c>
      <c r="B5743" s="670" t="s">
        <v>61214</v>
      </c>
      <c r="C5743" s="670" t="s">
        <v>1696</v>
      </c>
      <c r="D5743" s="671" t="s">
        <v>61215</v>
      </c>
    </row>
    <row r="5744" customFormat="false" ht="13.5" hidden="false" customHeight="false" outlineLevel="0" collapsed="false">
      <c r="A5744" s="670" t="s">
        <v>61216</v>
      </c>
      <c r="B5744" s="670" t="s">
        <v>61217</v>
      </c>
      <c r="C5744" s="670" t="s">
        <v>1696</v>
      </c>
      <c r="D5744" s="671" t="s">
        <v>55182</v>
      </c>
    </row>
    <row r="5745" customFormat="false" ht="13.5" hidden="false" customHeight="false" outlineLevel="0" collapsed="false">
      <c r="A5745" s="670" t="s">
        <v>61218</v>
      </c>
      <c r="B5745" s="670" t="s">
        <v>61219</v>
      </c>
      <c r="C5745" s="670" t="s">
        <v>1696</v>
      </c>
      <c r="D5745" s="671" t="s">
        <v>56017</v>
      </c>
    </row>
    <row r="5746" customFormat="false" ht="13.5" hidden="false" customHeight="false" outlineLevel="0" collapsed="false">
      <c r="A5746" s="670" t="s">
        <v>61220</v>
      </c>
      <c r="B5746" s="670" t="s">
        <v>61221</v>
      </c>
      <c r="C5746" s="670" t="s">
        <v>1696</v>
      </c>
      <c r="D5746" s="671" t="s">
        <v>55236</v>
      </c>
    </row>
    <row r="5747" customFormat="false" ht="13.5" hidden="false" customHeight="false" outlineLevel="0" collapsed="false">
      <c r="A5747" s="670" t="s">
        <v>61222</v>
      </c>
      <c r="B5747" s="670" t="s">
        <v>61223</v>
      </c>
      <c r="C5747" s="670" t="s">
        <v>1696</v>
      </c>
      <c r="D5747" s="671" t="s">
        <v>48198</v>
      </c>
    </row>
    <row r="5748" customFormat="false" ht="13.5" hidden="false" customHeight="false" outlineLevel="0" collapsed="false">
      <c r="A5748" s="670" t="s">
        <v>61224</v>
      </c>
      <c r="B5748" s="670" t="s">
        <v>61225</v>
      </c>
      <c r="C5748" s="670" t="s">
        <v>1696</v>
      </c>
      <c r="D5748" s="671" t="s">
        <v>55287</v>
      </c>
    </row>
    <row r="5749" customFormat="false" ht="13.5" hidden="false" customHeight="false" outlineLevel="0" collapsed="false">
      <c r="A5749" s="670" t="s">
        <v>61226</v>
      </c>
      <c r="B5749" s="670" t="s">
        <v>61227</v>
      </c>
      <c r="C5749" s="670" t="s">
        <v>1696</v>
      </c>
      <c r="D5749" s="671" t="s">
        <v>46620</v>
      </c>
    </row>
    <row r="5750" customFormat="false" ht="13.5" hidden="false" customHeight="false" outlineLevel="0" collapsed="false">
      <c r="A5750" s="670" t="s">
        <v>61228</v>
      </c>
      <c r="B5750" s="670" t="s">
        <v>61229</v>
      </c>
      <c r="C5750" s="670" t="s">
        <v>1696</v>
      </c>
      <c r="D5750" s="671" t="s">
        <v>52400</v>
      </c>
    </row>
    <row r="5751" customFormat="false" ht="13.5" hidden="false" customHeight="false" outlineLevel="0" collapsed="false">
      <c r="A5751" s="670" t="s">
        <v>61230</v>
      </c>
      <c r="B5751" s="670" t="s">
        <v>61231</v>
      </c>
      <c r="C5751" s="670" t="s">
        <v>1696</v>
      </c>
      <c r="D5751" s="671" t="s">
        <v>61232</v>
      </c>
    </row>
    <row r="5752" customFormat="false" ht="13.5" hidden="false" customHeight="false" outlineLevel="0" collapsed="false">
      <c r="A5752" s="670" t="s">
        <v>61233</v>
      </c>
      <c r="B5752" s="670" t="s">
        <v>61234</v>
      </c>
      <c r="C5752" s="670" t="s">
        <v>1696</v>
      </c>
      <c r="D5752" s="671" t="s">
        <v>61235</v>
      </c>
    </row>
    <row r="5753" customFormat="false" ht="13.5" hidden="false" customHeight="false" outlineLevel="0" collapsed="false">
      <c r="A5753" s="670" t="s">
        <v>61236</v>
      </c>
      <c r="B5753" s="670" t="s">
        <v>61237</v>
      </c>
      <c r="C5753" s="670" t="s">
        <v>1696</v>
      </c>
      <c r="D5753" s="671" t="s">
        <v>61238</v>
      </c>
    </row>
    <row r="5754" customFormat="false" ht="13.5" hidden="false" customHeight="false" outlineLevel="0" collapsed="false">
      <c r="A5754" s="670" t="s">
        <v>61239</v>
      </c>
      <c r="B5754" s="670" t="s">
        <v>61240</v>
      </c>
      <c r="C5754" s="670" t="s">
        <v>1696</v>
      </c>
      <c r="D5754" s="671" t="s">
        <v>61241</v>
      </c>
    </row>
    <row r="5755" customFormat="false" ht="13.5" hidden="false" customHeight="false" outlineLevel="0" collapsed="false">
      <c r="A5755" s="670" t="s">
        <v>61242</v>
      </c>
      <c r="B5755" s="670" t="s">
        <v>61243</v>
      </c>
      <c r="C5755" s="670" t="s">
        <v>1696</v>
      </c>
      <c r="D5755" s="671" t="s">
        <v>61244</v>
      </c>
    </row>
    <row r="5756" customFormat="false" ht="13.5" hidden="false" customHeight="false" outlineLevel="0" collapsed="false">
      <c r="A5756" s="670" t="s">
        <v>61245</v>
      </c>
      <c r="B5756" s="670" t="s">
        <v>61246</v>
      </c>
      <c r="C5756" s="670" t="s">
        <v>1696</v>
      </c>
      <c r="D5756" s="671" t="s">
        <v>61247</v>
      </c>
    </row>
    <row r="5757" customFormat="false" ht="13.5" hidden="false" customHeight="false" outlineLevel="0" collapsed="false">
      <c r="A5757" s="670" t="s">
        <v>61248</v>
      </c>
      <c r="B5757" s="670" t="s">
        <v>61249</v>
      </c>
      <c r="C5757" s="670" t="s">
        <v>1696</v>
      </c>
      <c r="D5757" s="671" t="s">
        <v>61250</v>
      </c>
    </row>
    <row r="5758" customFormat="false" ht="13.5" hidden="false" customHeight="false" outlineLevel="0" collapsed="false">
      <c r="A5758" s="670" t="s">
        <v>61251</v>
      </c>
      <c r="B5758" s="670" t="s">
        <v>61252</v>
      </c>
      <c r="C5758" s="670" t="s">
        <v>1696</v>
      </c>
      <c r="D5758" s="671" t="s">
        <v>61253</v>
      </c>
    </row>
    <row r="5759" customFormat="false" ht="13.5" hidden="false" customHeight="false" outlineLevel="0" collapsed="false">
      <c r="A5759" s="670" t="s">
        <v>61254</v>
      </c>
      <c r="B5759" s="670" t="s">
        <v>61255</v>
      </c>
      <c r="C5759" s="670" t="s">
        <v>1696</v>
      </c>
      <c r="D5759" s="671" t="s">
        <v>61256</v>
      </c>
    </row>
    <row r="5760" customFormat="false" ht="13.5" hidden="false" customHeight="false" outlineLevel="0" collapsed="false">
      <c r="A5760" s="670" t="s">
        <v>61257</v>
      </c>
      <c r="B5760" s="670" t="s">
        <v>61258</v>
      </c>
      <c r="C5760" s="670" t="s">
        <v>1696</v>
      </c>
      <c r="D5760" s="671" t="s">
        <v>52533</v>
      </c>
    </row>
    <row r="5761" customFormat="false" ht="13.5" hidden="false" customHeight="false" outlineLevel="0" collapsed="false">
      <c r="A5761" s="670" t="s">
        <v>61259</v>
      </c>
      <c r="B5761" s="670" t="s">
        <v>61260</v>
      </c>
      <c r="C5761" s="670" t="s">
        <v>1696</v>
      </c>
      <c r="D5761" s="671" t="s">
        <v>55683</v>
      </c>
    </row>
    <row r="5762" customFormat="false" ht="13.5" hidden="false" customHeight="false" outlineLevel="0" collapsed="false">
      <c r="A5762" s="670" t="s">
        <v>61261</v>
      </c>
      <c r="B5762" s="670" t="s">
        <v>61262</v>
      </c>
      <c r="C5762" s="670" t="s">
        <v>1696</v>
      </c>
      <c r="D5762" s="671" t="s">
        <v>61263</v>
      </c>
    </row>
    <row r="5763" customFormat="false" ht="13.5" hidden="false" customHeight="false" outlineLevel="0" collapsed="false">
      <c r="A5763" s="670" t="s">
        <v>61264</v>
      </c>
      <c r="B5763" s="670" t="s">
        <v>61265</v>
      </c>
      <c r="C5763" s="670" t="s">
        <v>1696</v>
      </c>
      <c r="D5763" s="671" t="s">
        <v>61266</v>
      </c>
    </row>
    <row r="5764" customFormat="false" ht="13.5" hidden="false" customHeight="false" outlineLevel="0" collapsed="false">
      <c r="A5764" s="670" t="s">
        <v>61267</v>
      </c>
      <c r="B5764" s="670" t="s">
        <v>61268</v>
      </c>
      <c r="C5764" s="670" t="s">
        <v>1696</v>
      </c>
      <c r="D5764" s="671" t="s">
        <v>61269</v>
      </c>
    </row>
    <row r="5765" customFormat="false" ht="13.5" hidden="false" customHeight="false" outlineLevel="0" collapsed="false">
      <c r="A5765" s="670" t="s">
        <v>61270</v>
      </c>
      <c r="B5765" s="670" t="s">
        <v>61271</v>
      </c>
      <c r="C5765" s="670" t="s">
        <v>1696</v>
      </c>
      <c r="D5765" s="671" t="s">
        <v>61272</v>
      </c>
    </row>
    <row r="5766" customFormat="false" ht="13.5" hidden="false" customHeight="false" outlineLevel="0" collapsed="false">
      <c r="A5766" s="670" t="s">
        <v>61273</v>
      </c>
      <c r="B5766" s="670" t="s">
        <v>61274</v>
      </c>
      <c r="C5766" s="670" t="s">
        <v>1696</v>
      </c>
      <c r="D5766" s="671" t="s">
        <v>61275</v>
      </c>
    </row>
    <row r="5767" customFormat="false" ht="13.5" hidden="false" customHeight="false" outlineLevel="0" collapsed="false">
      <c r="A5767" s="670" t="s">
        <v>61276</v>
      </c>
      <c r="B5767" s="670" t="s">
        <v>61277</v>
      </c>
      <c r="C5767" s="670" t="s">
        <v>1696</v>
      </c>
      <c r="D5767" s="671" t="s">
        <v>61278</v>
      </c>
    </row>
    <row r="5768" customFormat="false" ht="13.5" hidden="false" customHeight="false" outlineLevel="0" collapsed="false">
      <c r="A5768" s="670" t="s">
        <v>61279</v>
      </c>
      <c r="B5768" s="670" t="s">
        <v>61280</v>
      </c>
      <c r="C5768" s="670" t="s">
        <v>1696</v>
      </c>
      <c r="D5768" s="671" t="s">
        <v>61281</v>
      </c>
    </row>
    <row r="5769" customFormat="false" ht="13.5" hidden="false" customHeight="false" outlineLevel="0" collapsed="false">
      <c r="A5769" s="670" t="s">
        <v>61282</v>
      </c>
      <c r="B5769" s="670" t="s">
        <v>61283</v>
      </c>
      <c r="C5769" s="670" t="s">
        <v>1696</v>
      </c>
      <c r="D5769" s="671" t="s">
        <v>61284</v>
      </c>
    </row>
    <row r="5770" customFormat="false" ht="13.5" hidden="false" customHeight="false" outlineLevel="0" collapsed="false">
      <c r="A5770" s="670" t="s">
        <v>61285</v>
      </c>
      <c r="B5770" s="670" t="s">
        <v>61286</v>
      </c>
      <c r="C5770" s="670" t="s">
        <v>1696</v>
      </c>
      <c r="D5770" s="671" t="s">
        <v>61287</v>
      </c>
    </row>
    <row r="5771" customFormat="false" ht="13.5" hidden="false" customHeight="false" outlineLevel="0" collapsed="false">
      <c r="A5771" s="670" t="s">
        <v>61288</v>
      </c>
      <c r="B5771" s="670" t="s">
        <v>61289</v>
      </c>
      <c r="C5771" s="670" t="s">
        <v>1696</v>
      </c>
      <c r="D5771" s="671" t="s">
        <v>51442</v>
      </c>
    </row>
    <row r="5772" customFormat="false" ht="13.5" hidden="false" customHeight="false" outlineLevel="0" collapsed="false">
      <c r="A5772" s="670" t="s">
        <v>61290</v>
      </c>
      <c r="B5772" s="670" t="s">
        <v>61291</v>
      </c>
      <c r="C5772" s="670" t="s">
        <v>1696</v>
      </c>
      <c r="D5772" s="671" t="s">
        <v>46641</v>
      </c>
    </row>
    <row r="5773" customFormat="false" ht="13.5" hidden="false" customHeight="false" outlineLevel="0" collapsed="false">
      <c r="A5773" s="670" t="s">
        <v>61292</v>
      </c>
      <c r="B5773" s="670" t="s">
        <v>61293</v>
      </c>
      <c r="C5773" s="670" t="s">
        <v>1696</v>
      </c>
      <c r="D5773" s="671" t="s">
        <v>61294</v>
      </c>
    </row>
    <row r="5774" customFormat="false" ht="13.5" hidden="false" customHeight="false" outlineLevel="0" collapsed="false">
      <c r="A5774" s="670" t="s">
        <v>61295</v>
      </c>
      <c r="B5774" s="670" t="s">
        <v>61296</v>
      </c>
      <c r="C5774" s="670" t="s">
        <v>1696</v>
      </c>
      <c r="D5774" s="671" t="s">
        <v>61297</v>
      </c>
    </row>
    <row r="5775" customFormat="false" ht="13.5" hidden="false" customHeight="false" outlineLevel="0" collapsed="false">
      <c r="A5775" s="670" t="s">
        <v>61298</v>
      </c>
      <c r="B5775" s="670" t="s">
        <v>61299</v>
      </c>
      <c r="C5775" s="670" t="s">
        <v>1696</v>
      </c>
      <c r="D5775" s="671" t="s">
        <v>56965</v>
      </c>
    </row>
    <row r="5776" customFormat="false" ht="13.5" hidden="false" customHeight="false" outlineLevel="0" collapsed="false">
      <c r="A5776" s="670" t="s">
        <v>61300</v>
      </c>
      <c r="B5776" s="670" t="s">
        <v>61301</v>
      </c>
      <c r="C5776" s="670" t="s">
        <v>1696</v>
      </c>
      <c r="D5776" s="671" t="s">
        <v>49634</v>
      </c>
    </row>
    <row r="5777" customFormat="false" ht="13.5" hidden="false" customHeight="false" outlineLevel="0" collapsed="false">
      <c r="A5777" s="670" t="s">
        <v>61302</v>
      </c>
      <c r="B5777" s="670" t="s">
        <v>61303</v>
      </c>
      <c r="C5777" s="670" t="s">
        <v>1696</v>
      </c>
      <c r="D5777" s="671" t="s">
        <v>61304</v>
      </c>
    </row>
    <row r="5778" customFormat="false" ht="13.5" hidden="false" customHeight="false" outlineLevel="0" collapsed="false">
      <c r="A5778" s="670" t="s">
        <v>61305</v>
      </c>
      <c r="B5778" s="670" t="s">
        <v>61306</v>
      </c>
      <c r="C5778" s="670" t="s">
        <v>1696</v>
      </c>
      <c r="D5778" s="671" t="s">
        <v>56616</v>
      </c>
    </row>
    <row r="5779" customFormat="false" ht="13.5" hidden="false" customHeight="false" outlineLevel="0" collapsed="false">
      <c r="A5779" s="670" t="s">
        <v>61307</v>
      </c>
      <c r="B5779" s="670" t="s">
        <v>61308</v>
      </c>
      <c r="C5779" s="670" t="s">
        <v>1696</v>
      </c>
      <c r="D5779" s="671" t="s">
        <v>61309</v>
      </c>
    </row>
    <row r="5780" customFormat="false" ht="13.5" hidden="false" customHeight="false" outlineLevel="0" collapsed="false">
      <c r="A5780" s="670" t="s">
        <v>61310</v>
      </c>
      <c r="B5780" s="670" t="s">
        <v>61311</v>
      </c>
      <c r="C5780" s="670" t="s">
        <v>1696</v>
      </c>
      <c r="D5780" s="671" t="s">
        <v>61312</v>
      </c>
    </row>
    <row r="5781" customFormat="false" ht="13.5" hidden="false" customHeight="false" outlineLevel="0" collapsed="false">
      <c r="A5781" s="670" t="s">
        <v>61313</v>
      </c>
      <c r="B5781" s="670" t="s">
        <v>61314</v>
      </c>
      <c r="C5781" s="670" t="s">
        <v>1696</v>
      </c>
      <c r="D5781" s="671" t="s">
        <v>61315</v>
      </c>
    </row>
    <row r="5782" customFormat="false" ht="13.5" hidden="false" customHeight="false" outlineLevel="0" collapsed="false">
      <c r="A5782" s="670" t="s">
        <v>61316</v>
      </c>
      <c r="B5782" s="670" t="s">
        <v>61317</v>
      </c>
      <c r="C5782" s="670" t="s">
        <v>1696</v>
      </c>
      <c r="D5782" s="671" t="s">
        <v>61318</v>
      </c>
    </row>
    <row r="5783" customFormat="false" ht="13.5" hidden="false" customHeight="false" outlineLevel="0" collapsed="false">
      <c r="A5783" s="670" t="s">
        <v>61319</v>
      </c>
      <c r="B5783" s="670" t="s">
        <v>61320</v>
      </c>
      <c r="C5783" s="670" t="s">
        <v>1696</v>
      </c>
      <c r="D5783" s="671" t="s">
        <v>61321</v>
      </c>
    </row>
    <row r="5784" customFormat="false" ht="13.5" hidden="false" customHeight="false" outlineLevel="0" collapsed="false">
      <c r="A5784" s="670" t="s">
        <v>61322</v>
      </c>
      <c r="B5784" s="670" t="s">
        <v>61323</v>
      </c>
      <c r="C5784" s="670" t="s">
        <v>1696</v>
      </c>
      <c r="D5784" s="671" t="s">
        <v>61324</v>
      </c>
    </row>
    <row r="5785" customFormat="false" ht="13.5" hidden="false" customHeight="false" outlineLevel="0" collapsed="false">
      <c r="A5785" s="670" t="s">
        <v>61325</v>
      </c>
      <c r="B5785" s="670" t="s">
        <v>61326</v>
      </c>
      <c r="C5785" s="670" t="s">
        <v>1696</v>
      </c>
      <c r="D5785" s="671" t="s">
        <v>61327</v>
      </c>
    </row>
    <row r="5786" customFormat="false" ht="13.5" hidden="false" customHeight="false" outlineLevel="0" collapsed="false">
      <c r="A5786" s="670" t="s">
        <v>61328</v>
      </c>
      <c r="B5786" s="670" t="s">
        <v>61329</v>
      </c>
      <c r="C5786" s="670" t="s">
        <v>1696</v>
      </c>
      <c r="D5786" s="671" t="s">
        <v>61330</v>
      </c>
    </row>
    <row r="5787" customFormat="false" ht="13.5" hidden="false" customHeight="false" outlineLevel="0" collapsed="false">
      <c r="A5787" s="670" t="s">
        <v>61331</v>
      </c>
      <c r="B5787" s="670" t="s">
        <v>61332</v>
      </c>
      <c r="C5787" s="670" t="s">
        <v>1696</v>
      </c>
      <c r="D5787" s="671" t="s">
        <v>61333</v>
      </c>
    </row>
    <row r="5788" customFormat="false" ht="13.5" hidden="false" customHeight="false" outlineLevel="0" collapsed="false">
      <c r="A5788" s="670" t="s">
        <v>61334</v>
      </c>
      <c r="B5788" s="670" t="s">
        <v>61335</v>
      </c>
      <c r="C5788" s="670" t="s">
        <v>1696</v>
      </c>
      <c r="D5788" s="671" t="s">
        <v>61336</v>
      </c>
    </row>
    <row r="5789" customFormat="false" ht="13.5" hidden="false" customHeight="false" outlineLevel="0" collapsed="false">
      <c r="A5789" s="670" t="s">
        <v>61337</v>
      </c>
      <c r="B5789" s="670" t="s">
        <v>61338</v>
      </c>
      <c r="C5789" s="670" t="s">
        <v>1696</v>
      </c>
      <c r="D5789" s="671" t="s">
        <v>61339</v>
      </c>
    </row>
    <row r="5790" customFormat="false" ht="13.5" hidden="false" customHeight="false" outlineLevel="0" collapsed="false">
      <c r="A5790" s="670" t="s">
        <v>61340</v>
      </c>
      <c r="B5790" s="670" t="s">
        <v>61341</v>
      </c>
      <c r="C5790" s="670" t="s">
        <v>1696</v>
      </c>
      <c r="D5790" s="671" t="s">
        <v>61342</v>
      </c>
    </row>
    <row r="5791" customFormat="false" ht="13.5" hidden="false" customHeight="false" outlineLevel="0" collapsed="false">
      <c r="A5791" s="670" t="s">
        <v>61343</v>
      </c>
      <c r="B5791" s="670" t="s">
        <v>61344</v>
      </c>
      <c r="C5791" s="670" t="s">
        <v>1696</v>
      </c>
      <c r="D5791" s="671" t="s">
        <v>61345</v>
      </c>
    </row>
    <row r="5792" customFormat="false" ht="13.5" hidden="false" customHeight="false" outlineLevel="0" collapsed="false">
      <c r="A5792" s="670" t="s">
        <v>61346</v>
      </c>
      <c r="B5792" s="670" t="s">
        <v>61347</v>
      </c>
      <c r="C5792" s="670" t="s">
        <v>1696</v>
      </c>
      <c r="D5792" s="671" t="s">
        <v>61348</v>
      </c>
    </row>
    <row r="5793" customFormat="false" ht="13.5" hidden="false" customHeight="false" outlineLevel="0" collapsed="false">
      <c r="A5793" s="670" t="s">
        <v>61349</v>
      </c>
      <c r="B5793" s="670" t="s">
        <v>61350</v>
      </c>
      <c r="C5793" s="670" t="s">
        <v>1696</v>
      </c>
      <c r="D5793" s="671" t="s">
        <v>55389</v>
      </c>
    </row>
    <row r="5794" customFormat="false" ht="13.5" hidden="false" customHeight="false" outlineLevel="0" collapsed="false">
      <c r="A5794" s="670" t="s">
        <v>61351</v>
      </c>
      <c r="B5794" s="670" t="s">
        <v>61352</v>
      </c>
      <c r="C5794" s="670" t="s">
        <v>1696</v>
      </c>
      <c r="D5794" s="671" t="s">
        <v>61353</v>
      </c>
    </row>
    <row r="5795" customFormat="false" ht="13.5" hidden="false" customHeight="false" outlineLevel="0" collapsed="false">
      <c r="A5795" s="670" t="s">
        <v>61354</v>
      </c>
      <c r="B5795" s="670" t="s">
        <v>61355</v>
      </c>
      <c r="C5795" s="670" t="s">
        <v>1696</v>
      </c>
      <c r="D5795" s="671" t="s">
        <v>61356</v>
      </c>
    </row>
    <row r="5796" customFormat="false" ht="13.5" hidden="false" customHeight="false" outlineLevel="0" collapsed="false">
      <c r="A5796" s="670" t="s">
        <v>61357</v>
      </c>
      <c r="B5796" s="670" t="s">
        <v>61358</v>
      </c>
      <c r="C5796" s="670" t="s">
        <v>1696</v>
      </c>
      <c r="D5796" s="671" t="s">
        <v>61359</v>
      </c>
    </row>
    <row r="5797" customFormat="false" ht="13.5" hidden="false" customHeight="false" outlineLevel="0" collapsed="false">
      <c r="A5797" s="670" t="s">
        <v>61360</v>
      </c>
      <c r="B5797" s="670" t="s">
        <v>61361</v>
      </c>
      <c r="C5797" s="670" t="s">
        <v>1696</v>
      </c>
      <c r="D5797" s="671" t="s">
        <v>61362</v>
      </c>
    </row>
    <row r="5798" customFormat="false" ht="13.5" hidden="false" customHeight="false" outlineLevel="0" collapsed="false">
      <c r="A5798" s="670" t="s">
        <v>61363</v>
      </c>
      <c r="B5798" s="670" t="s">
        <v>61364</v>
      </c>
      <c r="C5798" s="670" t="s">
        <v>1696</v>
      </c>
      <c r="D5798" s="671" t="s">
        <v>61365</v>
      </c>
    </row>
    <row r="5799" customFormat="false" ht="13.5" hidden="false" customHeight="false" outlineLevel="0" collapsed="false">
      <c r="A5799" s="670" t="s">
        <v>61366</v>
      </c>
      <c r="B5799" s="670" t="s">
        <v>61367</v>
      </c>
      <c r="C5799" s="670" t="s">
        <v>1696</v>
      </c>
      <c r="D5799" s="671" t="s">
        <v>61368</v>
      </c>
    </row>
    <row r="5800" customFormat="false" ht="13.5" hidden="false" customHeight="false" outlineLevel="0" collapsed="false">
      <c r="A5800" s="670" t="s">
        <v>61369</v>
      </c>
      <c r="B5800" s="670" t="s">
        <v>61370</v>
      </c>
      <c r="C5800" s="670" t="s">
        <v>1696</v>
      </c>
      <c r="D5800" s="671" t="s">
        <v>61371</v>
      </c>
    </row>
    <row r="5801" customFormat="false" ht="13.5" hidden="false" customHeight="false" outlineLevel="0" collapsed="false">
      <c r="A5801" s="670" t="s">
        <v>61372</v>
      </c>
      <c r="B5801" s="670" t="s">
        <v>61373</v>
      </c>
      <c r="C5801" s="670" t="s">
        <v>1696</v>
      </c>
      <c r="D5801" s="671" t="s">
        <v>61374</v>
      </c>
    </row>
    <row r="5802" customFormat="false" ht="13.5" hidden="false" customHeight="false" outlineLevel="0" collapsed="false">
      <c r="A5802" s="670" t="s">
        <v>61375</v>
      </c>
      <c r="B5802" s="670" t="s">
        <v>61376</v>
      </c>
      <c r="C5802" s="670" t="s">
        <v>1696</v>
      </c>
      <c r="D5802" s="671" t="s">
        <v>61377</v>
      </c>
    </row>
    <row r="5803" customFormat="false" ht="13.5" hidden="false" customHeight="false" outlineLevel="0" collapsed="false">
      <c r="A5803" s="670" t="s">
        <v>61378</v>
      </c>
      <c r="B5803" s="670" t="s">
        <v>61379</v>
      </c>
      <c r="C5803" s="670" t="s">
        <v>1696</v>
      </c>
      <c r="D5803" s="671" t="s">
        <v>60913</v>
      </c>
    </row>
    <row r="5804" customFormat="false" ht="13.5" hidden="false" customHeight="false" outlineLevel="0" collapsed="false">
      <c r="A5804" s="670" t="s">
        <v>61380</v>
      </c>
      <c r="B5804" s="670" t="s">
        <v>61381</v>
      </c>
      <c r="C5804" s="670" t="s">
        <v>1696</v>
      </c>
      <c r="D5804" s="671" t="s">
        <v>61382</v>
      </c>
    </row>
    <row r="5805" customFormat="false" ht="13.5" hidden="false" customHeight="false" outlineLevel="0" collapsed="false">
      <c r="A5805" s="670" t="s">
        <v>61383</v>
      </c>
      <c r="B5805" s="670" t="s">
        <v>61384</v>
      </c>
      <c r="C5805" s="670" t="s">
        <v>1696</v>
      </c>
      <c r="D5805" s="671" t="s">
        <v>61385</v>
      </c>
    </row>
    <row r="5806" customFormat="false" ht="13.5" hidden="false" customHeight="false" outlineLevel="0" collapsed="false">
      <c r="A5806" s="670" t="s">
        <v>61386</v>
      </c>
      <c r="B5806" s="670" t="s">
        <v>61387</v>
      </c>
      <c r="C5806" s="670" t="s">
        <v>1696</v>
      </c>
      <c r="D5806" s="671" t="s">
        <v>61388</v>
      </c>
    </row>
    <row r="5807" customFormat="false" ht="13.5" hidden="false" customHeight="false" outlineLevel="0" collapsed="false">
      <c r="A5807" s="670" t="s">
        <v>61389</v>
      </c>
      <c r="B5807" s="670" t="s">
        <v>61390</v>
      </c>
      <c r="C5807" s="670" t="s">
        <v>1696</v>
      </c>
      <c r="D5807" s="671" t="s">
        <v>60162</v>
      </c>
    </row>
    <row r="5808" customFormat="false" ht="13.5" hidden="false" customHeight="false" outlineLevel="0" collapsed="false">
      <c r="A5808" s="670" t="s">
        <v>61391</v>
      </c>
      <c r="B5808" s="670" t="s">
        <v>61392</v>
      </c>
      <c r="C5808" s="670" t="s">
        <v>1696</v>
      </c>
      <c r="D5808" s="671" t="s">
        <v>61393</v>
      </c>
    </row>
    <row r="5809" customFormat="false" ht="13.5" hidden="false" customHeight="false" outlineLevel="0" collapsed="false">
      <c r="A5809" s="670" t="s">
        <v>61394</v>
      </c>
      <c r="B5809" s="670" t="s">
        <v>61395</v>
      </c>
      <c r="C5809" s="670" t="s">
        <v>1696</v>
      </c>
      <c r="D5809" s="671" t="s">
        <v>61396</v>
      </c>
    </row>
    <row r="5810" customFormat="false" ht="13.5" hidden="false" customHeight="false" outlineLevel="0" collapsed="false">
      <c r="A5810" s="670" t="s">
        <v>61397</v>
      </c>
      <c r="B5810" s="670" t="s">
        <v>61398</v>
      </c>
      <c r="C5810" s="670" t="s">
        <v>1696</v>
      </c>
      <c r="D5810" s="671" t="s">
        <v>61399</v>
      </c>
    </row>
    <row r="5811" customFormat="false" ht="13.5" hidden="false" customHeight="false" outlineLevel="0" collapsed="false">
      <c r="A5811" s="670" t="s">
        <v>61400</v>
      </c>
      <c r="B5811" s="670" t="s">
        <v>61401</v>
      </c>
      <c r="C5811" s="670" t="s">
        <v>1696</v>
      </c>
      <c r="D5811" s="671" t="s">
        <v>61402</v>
      </c>
    </row>
    <row r="5812" customFormat="false" ht="13.5" hidden="false" customHeight="false" outlineLevel="0" collapsed="false">
      <c r="A5812" s="670" t="s">
        <v>61403</v>
      </c>
      <c r="B5812" s="670" t="s">
        <v>61404</v>
      </c>
      <c r="C5812" s="670" t="s">
        <v>1696</v>
      </c>
      <c r="D5812" s="671" t="s">
        <v>61405</v>
      </c>
    </row>
    <row r="5813" customFormat="false" ht="13.5" hidden="false" customHeight="false" outlineLevel="0" collapsed="false">
      <c r="A5813" s="670" t="s">
        <v>61406</v>
      </c>
      <c r="B5813" s="670" t="s">
        <v>61407</v>
      </c>
      <c r="C5813" s="670" t="s">
        <v>1696</v>
      </c>
      <c r="D5813" s="671" t="s">
        <v>61408</v>
      </c>
    </row>
    <row r="5814" customFormat="false" ht="13.5" hidden="false" customHeight="false" outlineLevel="0" collapsed="false">
      <c r="A5814" s="670" t="s">
        <v>61409</v>
      </c>
      <c r="B5814" s="670" t="s">
        <v>61410</v>
      </c>
      <c r="C5814" s="670" t="s">
        <v>1696</v>
      </c>
      <c r="D5814" s="671" t="s">
        <v>61411</v>
      </c>
    </row>
    <row r="5815" customFormat="false" ht="13.5" hidden="false" customHeight="false" outlineLevel="0" collapsed="false">
      <c r="A5815" s="670" t="s">
        <v>61412</v>
      </c>
      <c r="B5815" s="670" t="s">
        <v>61413</v>
      </c>
      <c r="C5815" s="670" t="s">
        <v>1696</v>
      </c>
      <c r="D5815" s="671" t="s">
        <v>61414</v>
      </c>
    </row>
    <row r="5816" customFormat="false" ht="13.5" hidden="false" customHeight="false" outlineLevel="0" collapsed="false">
      <c r="A5816" s="670" t="s">
        <v>61415</v>
      </c>
      <c r="B5816" s="670" t="s">
        <v>61416</v>
      </c>
      <c r="C5816" s="670" t="s">
        <v>1696</v>
      </c>
      <c r="D5816" s="671" t="s">
        <v>61417</v>
      </c>
    </row>
    <row r="5817" customFormat="false" ht="13.5" hidden="false" customHeight="false" outlineLevel="0" collapsed="false">
      <c r="A5817" s="670" t="s">
        <v>61418</v>
      </c>
      <c r="B5817" s="670" t="s">
        <v>61419</v>
      </c>
      <c r="C5817" s="670" t="s">
        <v>1696</v>
      </c>
      <c r="D5817" s="671" t="s">
        <v>61420</v>
      </c>
    </row>
    <row r="5818" customFormat="false" ht="13.5" hidden="false" customHeight="false" outlineLevel="0" collapsed="false">
      <c r="A5818" s="670" t="s">
        <v>61421</v>
      </c>
      <c r="B5818" s="670" t="s">
        <v>61422</v>
      </c>
      <c r="C5818" s="670" t="s">
        <v>1696</v>
      </c>
      <c r="D5818" s="671" t="s">
        <v>61423</v>
      </c>
    </row>
    <row r="5819" customFormat="false" ht="13.5" hidden="false" customHeight="false" outlineLevel="0" collapsed="false">
      <c r="A5819" s="670" t="s">
        <v>61424</v>
      </c>
      <c r="B5819" s="670" t="s">
        <v>61425</v>
      </c>
      <c r="C5819" s="670" t="s">
        <v>1696</v>
      </c>
      <c r="D5819" s="671" t="s">
        <v>60200</v>
      </c>
    </row>
    <row r="5820" customFormat="false" ht="13.5" hidden="false" customHeight="false" outlineLevel="0" collapsed="false">
      <c r="A5820" s="670" t="s">
        <v>61426</v>
      </c>
      <c r="B5820" s="670" t="s">
        <v>61427</v>
      </c>
      <c r="C5820" s="670" t="s">
        <v>1696</v>
      </c>
      <c r="D5820" s="671" t="s">
        <v>61428</v>
      </c>
    </row>
    <row r="5821" customFormat="false" ht="13.5" hidden="false" customHeight="false" outlineLevel="0" collapsed="false">
      <c r="A5821" s="670" t="s">
        <v>61429</v>
      </c>
      <c r="B5821" s="670" t="s">
        <v>61430</v>
      </c>
      <c r="C5821" s="670" t="s">
        <v>1696</v>
      </c>
      <c r="D5821" s="671" t="s">
        <v>54314</v>
      </c>
    </row>
    <row r="5822" customFormat="false" ht="13.5" hidden="false" customHeight="false" outlineLevel="0" collapsed="false">
      <c r="A5822" s="670" t="s">
        <v>61431</v>
      </c>
      <c r="B5822" s="670" t="s">
        <v>61432</v>
      </c>
      <c r="C5822" s="670" t="s">
        <v>1696</v>
      </c>
      <c r="D5822" s="671" t="s">
        <v>61433</v>
      </c>
    </row>
    <row r="5823" customFormat="false" ht="13.5" hidden="false" customHeight="false" outlineLevel="0" collapsed="false">
      <c r="A5823" s="670" t="s">
        <v>61434</v>
      </c>
      <c r="B5823" s="670" t="s">
        <v>61435</v>
      </c>
      <c r="C5823" s="670" t="s">
        <v>1696</v>
      </c>
      <c r="D5823" s="671" t="s">
        <v>61436</v>
      </c>
    </row>
    <row r="5824" customFormat="false" ht="13.5" hidden="false" customHeight="false" outlineLevel="0" collapsed="false">
      <c r="A5824" s="670" t="s">
        <v>61437</v>
      </c>
      <c r="B5824" s="670" t="s">
        <v>61438</v>
      </c>
      <c r="C5824" s="670" t="s">
        <v>1696</v>
      </c>
      <c r="D5824" s="671" t="s">
        <v>61439</v>
      </c>
    </row>
    <row r="5825" customFormat="false" ht="13.5" hidden="false" customHeight="false" outlineLevel="0" collapsed="false">
      <c r="A5825" s="670" t="s">
        <v>61440</v>
      </c>
      <c r="B5825" s="670" t="s">
        <v>61441</v>
      </c>
      <c r="C5825" s="670" t="s">
        <v>1696</v>
      </c>
      <c r="D5825" s="671" t="s">
        <v>61442</v>
      </c>
    </row>
    <row r="5826" customFormat="false" ht="13.5" hidden="false" customHeight="false" outlineLevel="0" collapsed="false">
      <c r="A5826" s="670" t="s">
        <v>61443</v>
      </c>
      <c r="B5826" s="670" t="s">
        <v>61444</v>
      </c>
      <c r="C5826" s="670" t="s">
        <v>1696</v>
      </c>
      <c r="D5826" s="671" t="s">
        <v>61445</v>
      </c>
    </row>
    <row r="5827" customFormat="false" ht="13.5" hidden="false" customHeight="false" outlineLevel="0" collapsed="false">
      <c r="A5827" s="670" t="s">
        <v>61446</v>
      </c>
      <c r="B5827" s="670" t="s">
        <v>61447</v>
      </c>
      <c r="C5827" s="670" t="s">
        <v>1696</v>
      </c>
      <c r="D5827" s="671" t="s">
        <v>61448</v>
      </c>
    </row>
    <row r="5828" customFormat="false" ht="13.5" hidden="false" customHeight="false" outlineLevel="0" collapsed="false">
      <c r="A5828" s="670" t="s">
        <v>61449</v>
      </c>
      <c r="B5828" s="670" t="s">
        <v>61450</v>
      </c>
      <c r="C5828" s="670" t="s">
        <v>1696</v>
      </c>
      <c r="D5828" s="671" t="s">
        <v>61451</v>
      </c>
    </row>
    <row r="5829" customFormat="false" ht="13.5" hidden="false" customHeight="false" outlineLevel="0" collapsed="false">
      <c r="A5829" s="670" t="s">
        <v>61452</v>
      </c>
      <c r="B5829" s="670" t="s">
        <v>61453</v>
      </c>
      <c r="C5829" s="670" t="s">
        <v>1696</v>
      </c>
      <c r="D5829" s="671" t="s">
        <v>61454</v>
      </c>
    </row>
    <row r="5830" customFormat="false" ht="13.5" hidden="false" customHeight="false" outlineLevel="0" collapsed="false">
      <c r="A5830" s="670" t="s">
        <v>61455</v>
      </c>
      <c r="B5830" s="670" t="s">
        <v>61456</v>
      </c>
      <c r="C5830" s="670" t="s">
        <v>1696</v>
      </c>
      <c r="D5830" s="671" t="s">
        <v>61457</v>
      </c>
    </row>
    <row r="5831" customFormat="false" ht="13.5" hidden="false" customHeight="false" outlineLevel="0" collapsed="false">
      <c r="A5831" s="670" t="s">
        <v>61458</v>
      </c>
      <c r="B5831" s="670" t="s">
        <v>61459</v>
      </c>
      <c r="C5831" s="670" t="s">
        <v>1696</v>
      </c>
      <c r="D5831" s="671" t="s">
        <v>61460</v>
      </c>
    </row>
    <row r="5832" customFormat="false" ht="13.5" hidden="false" customHeight="false" outlineLevel="0" collapsed="false">
      <c r="A5832" s="670" t="s">
        <v>61461</v>
      </c>
      <c r="B5832" s="670" t="s">
        <v>61462</v>
      </c>
      <c r="C5832" s="670" t="s">
        <v>1696</v>
      </c>
      <c r="D5832" s="671" t="s">
        <v>61463</v>
      </c>
    </row>
    <row r="5833" customFormat="false" ht="13.5" hidden="false" customHeight="false" outlineLevel="0" collapsed="false">
      <c r="A5833" s="670" t="s">
        <v>61464</v>
      </c>
      <c r="B5833" s="670" t="s">
        <v>61465</v>
      </c>
      <c r="C5833" s="670" t="s">
        <v>1696</v>
      </c>
      <c r="D5833" s="671" t="s">
        <v>61466</v>
      </c>
    </row>
    <row r="5834" customFormat="false" ht="13.5" hidden="false" customHeight="false" outlineLevel="0" collapsed="false">
      <c r="A5834" s="670" t="s">
        <v>61467</v>
      </c>
      <c r="B5834" s="670" t="s">
        <v>61468</v>
      </c>
      <c r="C5834" s="670" t="s">
        <v>1696</v>
      </c>
      <c r="D5834" s="671" t="s">
        <v>61469</v>
      </c>
    </row>
    <row r="5835" customFormat="false" ht="13.5" hidden="false" customHeight="false" outlineLevel="0" collapsed="false">
      <c r="A5835" s="670" t="s">
        <v>61470</v>
      </c>
      <c r="B5835" s="670" t="s">
        <v>61471</v>
      </c>
      <c r="C5835" s="670" t="s">
        <v>1696</v>
      </c>
      <c r="D5835" s="671" t="s">
        <v>61472</v>
      </c>
    </row>
    <row r="5836" customFormat="false" ht="13.5" hidden="false" customHeight="false" outlineLevel="0" collapsed="false">
      <c r="A5836" s="670" t="s">
        <v>61473</v>
      </c>
      <c r="B5836" s="670" t="s">
        <v>61474</v>
      </c>
      <c r="C5836" s="670" t="s">
        <v>1696</v>
      </c>
      <c r="D5836" s="671" t="s">
        <v>61475</v>
      </c>
    </row>
    <row r="5837" customFormat="false" ht="13.5" hidden="false" customHeight="false" outlineLevel="0" collapsed="false">
      <c r="A5837" s="670" t="s">
        <v>61476</v>
      </c>
      <c r="B5837" s="670" t="s">
        <v>61477</v>
      </c>
      <c r="C5837" s="670" t="s">
        <v>1696</v>
      </c>
      <c r="D5837" s="671" t="s">
        <v>61478</v>
      </c>
    </row>
    <row r="5838" customFormat="false" ht="13.5" hidden="false" customHeight="false" outlineLevel="0" collapsed="false">
      <c r="A5838" s="670" t="s">
        <v>61479</v>
      </c>
      <c r="B5838" s="670" t="s">
        <v>61480</v>
      </c>
      <c r="C5838" s="670" t="s">
        <v>1696</v>
      </c>
      <c r="D5838" s="671" t="s">
        <v>61481</v>
      </c>
    </row>
    <row r="5839" customFormat="false" ht="13.5" hidden="false" customHeight="false" outlineLevel="0" collapsed="false">
      <c r="A5839" s="670" t="s">
        <v>61482</v>
      </c>
      <c r="B5839" s="670" t="s">
        <v>61483</v>
      </c>
      <c r="C5839" s="670" t="s">
        <v>1696</v>
      </c>
      <c r="D5839" s="671" t="s">
        <v>61484</v>
      </c>
    </row>
    <row r="5840" customFormat="false" ht="13.5" hidden="false" customHeight="false" outlineLevel="0" collapsed="false">
      <c r="A5840" s="670" t="s">
        <v>61485</v>
      </c>
      <c r="B5840" s="670" t="s">
        <v>61486</v>
      </c>
      <c r="C5840" s="670" t="s">
        <v>1696</v>
      </c>
      <c r="D5840" s="671" t="s">
        <v>61487</v>
      </c>
    </row>
    <row r="5841" customFormat="false" ht="13.5" hidden="false" customHeight="false" outlineLevel="0" collapsed="false">
      <c r="A5841" s="670" t="s">
        <v>61488</v>
      </c>
      <c r="B5841" s="670" t="s">
        <v>61489</v>
      </c>
      <c r="C5841" s="670" t="s">
        <v>1696</v>
      </c>
      <c r="D5841" s="671" t="s">
        <v>61490</v>
      </c>
    </row>
    <row r="5842" customFormat="false" ht="13.5" hidden="false" customHeight="false" outlineLevel="0" collapsed="false">
      <c r="A5842" s="670" t="s">
        <v>61491</v>
      </c>
      <c r="B5842" s="670" t="s">
        <v>61492</v>
      </c>
      <c r="C5842" s="670" t="s">
        <v>1696</v>
      </c>
      <c r="D5842" s="671" t="s">
        <v>61493</v>
      </c>
    </row>
    <row r="5843" customFormat="false" ht="13.5" hidden="false" customHeight="false" outlineLevel="0" collapsed="false">
      <c r="A5843" s="670" t="s">
        <v>61494</v>
      </c>
      <c r="B5843" s="670" t="s">
        <v>61495</v>
      </c>
      <c r="C5843" s="670" t="s">
        <v>1696</v>
      </c>
      <c r="D5843" s="671" t="s">
        <v>61496</v>
      </c>
    </row>
    <row r="5844" customFormat="false" ht="13.5" hidden="false" customHeight="false" outlineLevel="0" collapsed="false">
      <c r="A5844" s="670" t="s">
        <v>61497</v>
      </c>
      <c r="B5844" s="670" t="s">
        <v>61498</v>
      </c>
      <c r="C5844" s="670" t="s">
        <v>1696</v>
      </c>
      <c r="D5844" s="671" t="s">
        <v>61499</v>
      </c>
    </row>
    <row r="5845" customFormat="false" ht="13.5" hidden="false" customHeight="false" outlineLevel="0" collapsed="false">
      <c r="A5845" s="670" t="s">
        <v>61500</v>
      </c>
      <c r="B5845" s="670" t="s">
        <v>61501</v>
      </c>
      <c r="C5845" s="670" t="s">
        <v>1696</v>
      </c>
      <c r="D5845" s="671" t="s">
        <v>61502</v>
      </c>
    </row>
    <row r="5846" customFormat="false" ht="13.5" hidden="false" customHeight="false" outlineLevel="0" collapsed="false">
      <c r="A5846" s="670" t="s">
        <v>61503</v>
      </c>
      <c r="B5846" s="670" t="s">
        <v>61504</v>
      </c>
      <c r="C5846" s="670" t="s">
        <v>1696</v>
      </c>
      <c r="D5846" s="671" t="s">
        <v>61505</v>
      </c>
    </row>
    <row r="5847" customFormat="false" ht="13.5" hidden="false" customHeight="false" outlineLevel="0" collapsed="false">
      <c r="A5847" s="670" t="s">
        <v>61506</v>
      </c>
      <c r="B5847" s="670" t="s">
        <v>61507</v>
      </c>
      <c r="C5847" s="670" t="s">
        <v>1696</v>
      </c>
      <c r="D5847" s="671" t="s">
        <v>61508</v>
      </c>
    </row>
    <row r="5848" customFormat="false" ht="13.5" hidden="false" customHeight="false" outlineLevel="0" collapsed="false">
      <c r="A5848" s="670" t="s">
        <v>61509</v>
      </c>
      <c r="B5848" s="670" t="s">
        <v>61510</v>
      </c>
      <c r="C5848" s="670" t="s">
        <v>1696</v>
      </c>
      <c r="D5848" s="671" t="s">
        <v>61511</v>
      </c>
    </row>
    <row r="5849" customFormat="false" ht="13.5" hidden="false" customHeight="false" outlineLevel="0" collapsed="false">
      <c r="A5849" s="670" t="s">
        <v>61512</v>
      </c>
      <c r="B5849" s="670" t="s">
        <v>61513</v>
      </c>
      <c r="C5849" s="670" t="s">
        <v>1696</v>
      </c>
      <c r="D5849" s="671" t="s">
        <v>61514</v>
      </c>
    </row>
    <row r="5850" customFormat="false" ht="13.5" hidden="false" customHeight="false" outlineLevel="0" collapsed="false">
      <c r="A5850" s="670" t="s">
        <v>61515</v>
      </c>
      <c r="B5850" s="670" t="s">
        <v>61516</v>
      </c>
      <c r="C5850" s="670" t="s">
        <v>1696</v>
      </c>
      <c r="D5850" s="671" t="s">
        <v>61517</v>
      </c>
    </row>
    <row r="5851" customFormat="false" ht="13.5" hidden="false" customHeight="false" outlineLevel="0" collapsed="false">
      <c r="A5851" s="670" t="s">
        <v>61518</v>
      </c>
      <c r="B5851" s="670" t="s">
        <v>61519</v>
      </c>
      <c r="C5851" s="670" t="s">
        <v>1696</v>
      </c>
      <c r="D5851" s="671" t="s">
        <v>61520</v>
      </c>
    </row>
    <row r="5852" customFormat="false" ht="13.5" hidden="false" customHeight="false" outlineLevel="0" collapsed="false">
      <c r="A5852" s="670" t="s">
        <v>61521</v>
      </c>
      <c r="B5852" s="670" t="s">
        <v>61522</v>
      </c>
      <c r="C5852" s="670" t="s">
        <v>1696</v>
      </c>
      <c r="D5852" s="671" t="s">
        <v>46742</v>
      </c>
    </row>
    <row r="5853" customFormat="false" ht="13.5" hidden="false" customHeight="false" outlineLevel="0" collapsed="false">
      <c r="A5853" s="670" t="s">
        <v>61523</v>
      </c>
      <c r="B5853" s="670" t="s">
        <v>61524</v>
      </c>
      <c r="C5853" s="670" t="s">
        <v>1696</v>
      </c>
      <c r="D5853" s="671" t="s">
        <v>58291</v>
      </c>
    </row>
    <row r="5854" customFormat="false" ht="13.5" hidden="false" customHeight="false" outlineLevel="0" collapsed="false">
      <c r="A5854" s="670" t="s">
        <v>61525</v>
      </c>
      <c r="B5854" s="670" t="s">
        <v>61526</v>
      </c>
      <c r="C5854" s="670" t="s">
        <v>1696</v>
      </c>
      <c r="D5854" s="671" t="s">
        <v>57239</v>
      </c>
    </row>
    <row r="5855" customFormat="false" ht="13.5" hidden="false" customHeight="false" outlineLevel="0" collapsed="false">
      <c r="A5855" s="670" t="s">
        <v>61527</v>
      </c>
      <c r="B5855" s="670" t="s">
        <v>61528</v>
      </c>
      <c r="C5855" s="670" t="s">
        <v>1696</v>
      </c>
      <c r="D5855" s="671" t="s">
        <v>61529</v>
      </c>
    </row>
    <row r="5856" customFormat="false" ht="13.5" hidden="false" customHeight="false" outlineLevel="0" collapsed="false">
      <c r="A5856" s="670" t="s">
        <v>61530</v>
      </c>
      <c r="B5856" s="670" t="s">
        <v>61531</v>
      </c>
      <c r="C5856" s="670" t="s">
        <v>1696</v>
      </c>
      <c r="D5856" s="671" t="s">
        <v>61532</v>
      </c>
    </row>
    <row r="5857" customFormat="false" ht="13.5" hidden="false" customHeight="false" outlineLevel="0" collapsed="false">
      <c r="A5857" s="670" t="s">
        <v>61533</v>
      </c>
      <c r="B5857" s="670" t="s">
        <v>61534</v>
      </c>
      <c r="C5857" s="670" t="s">
        <v>1696</v>
      </c>
      <c r="D5857" s="671" t="s">
        <v>61535</v>
      </c>
    </row>
    <row r="5858" customFormat="false" ht="13.5" hidden="false" customHeight="false" outlineLevel="0" collapsed="false">
      <c r="A5858" s="670" t="s">
        <v>61536</v>
      </c>
      <c r="B5858" s="670" t="s">
        <v>61537</v>
      </c>
      <c r="C5858" s="670" t="s">
        <v>1696</v>
      </c>
      <c r="D5858" s="671" t="s">
        <v>61538</v>
      </c>
    </row>
    <row r="5859" customFormat="false" ht="13.5" hidden="false" customHeight="false" outlineLevel="0" collapsed="false">
      <c r="A5859" s="670" t="s">
        <v>61539</v>
      </c>
      <c r="B5859" s="670" t="s">
        <v>61540</v>
      </c>
      <c r="C5859" s="670" t="s">
        <v>1696</v>
      </c>
      <c r="D5859" s="671" t="s">
        <v>61541</v>
      </c>
    </row>
    <row r="5860" customFormat="false" ht="13.5" hidden="false" customHeight="false" outlineLevel="0" collapsed="false">
      <c r="A5860" s="670" t="s">
        <v>61542</v>
      </c>
      <c r="B5860" s="670" t="s">
        <v>61543</v>
      </c>
      <c r="C5860" s="670" t="s">
        <v>1696</v>
      </c>
      <c r="D5860" s="671" t="s">
        <v>61544</v>
      </c>
    </row>
    <row r="5861" customFormat="false" ht="13.5" hidden="false" customHeight="false" outlineLevel="0" collapsed="false">
      <c r="A5861" s="670" t="s">
        <v>61545</v>
      </c>
      <c r="B5861" s="670" t="s">
        <v>61546</v>
      </c>
      <c r="C5861" s="670" t="s">
        <v>1696</v>
      </c>
      <c r="D5861" s="671" t="s">
        <v>61547</v>
      </c>
    </row>
    <row r="5862" customFormat="false" ht="13.5" hidden="false" customHeight="false" outlineLevel="0" collapsed="false">
      <c r="A5862" s="670" t="s">
        <v>61548</v>
      </c>
      <c r="B5862" s="670" t="s">
        <v>61549</v>
      </c>
      <c r="C5862" s="670" t="s">
        <v>1696</v>
      </c>
      <c r="D5862" s="671" t="s">
        <v>61321</v>
      </c>
    </row>
    <row r="5863" customFormat="false" ht="13.5" hidden="false" customHeight="false" outlineLevel="0" collapsed="false">
      <c r="A5863" s="670" t="s">
        <v>61550</v>
      </c>
      <c r="B5863" s="670" t="s">
        <v>61551</v>
      </c>
      <c r="C5863" s="670" t="s">
        <v>1696</v>
      </c>
      <c r="D5863" s="671" t="s">
        <v>61552</v>
      </c>
    </row>
    <row r="5864" customFormat="false" ht="13.5" hidden="false" customHeight="false" outlineLevel="0" collapsed="false">
      <c r="A5864" s="670" t="s">
        <v>61553</v>
      </c>
      <c r="B5864" s="670" t="s">
        <v>61554</v>
      </c>
      <c r="C5864" s="670" t="s">
        <v>1696</v>
      </c>
      <c r="D5864" s="671" t="s">
        <v>59674</v>
      </c>
    </row>
    <row r="5865" customFormat="false" ht="13.5" hidden="false" customHeight="false" outlineLevel="0" collapsed="false">
      <c r="A5865" s="670" t="s">
        <v>61555</v>
      </c>
      <c r="B5865" s="670" t="s">
        <v>61556</v>
      </c>
      <c r="C5865" s="670" t="s">
        <v>1696</v>
      </c>
      <c r="D5865" s="671" t="s">
        <v>61557</v>
      </c>
    </row>
    <row r="5866" customFormat="false" ht="13.5" hidden="false" customHeight="false" outlineLevel="0" collapsed="false">
      <c r="A5866" s="670" t="s">
        <v>61558</v>
      </c>
      <c r="B5866" s="670" t="s">
        <v>61559</v>
      </c>
      <c r="C5866" s="670" t="s">
        <v>1696</v>
      </c>
      <c r="D5866" s="671" t="s">
        <v>61560</v>
      </c>
    </row>
    <row r="5867" customFormat="false" ht="13.5" hidden="false" customHeight="false" outlineLevel="0" collapsed="false">
      <c r="A5867" s="670" t="s">
        <v>61561</v>
      </c>
      <c r="B5867" s="670" t="s">
        <v>61562</v>
      </c>
      <c r="C5867" s="670" t="s">
        <v>1696</v>
      </c>
      <c r="D5867" s="671" t="s">
        <v>61563</v>
      </c>
    </row>
    <row r="5868" customFormat="false" ht="13.5" hidden="false" customHeight="false" outlineLevel="0" collapsed="false">
      <c r="A5868" s="670" t="s">
        <v>61564</v>
      </c>
      <c r="B5868" s="670" t="s">
        <v>61565</v>
      </c>
      <c r="C5868" s="670" t="s">
        <v>1696</v>
      </c>
      <c r="D5868" s="671" t="s">
        <v>61566</v>
      </c>
    </row>
    <row r="5869" customFormat="false" ht="13.5" hidden="false" customHeight="false" outlineLevel="0" collapsed="false">
      <c r="A5869" s="670" t="s">
        <v>61567</v>
      </c>
      <c r="B5869" s="670" t="s">
        <v>61568</v>
      </c>
      <c r="C5869" s="670" t="s">
        <v>1696</v>
      </c>
      <c r="D5869" s="671" t="s">
        <v>61569</v>
      </c>
    </row>
    <row r="5870" customFormat="false" ht="13.5" hidden="false" customHeight="false" outlineLevel="0" collapsed="false">
      <c r="A5870" s="670" t="s">
        <v>61570</v>
      </c>
      <c r="B5870" s="670" t="s">
        <v>61571</v>
      </c>
      <c r="C5870" s="670" t="s">
        <v>1696</v>
      </c>
      <c r="D5870" s="671" t="s">
        <v>61572</v>
      </c>
    </row>
    <row r="5871" customFormat="false" ht="13.5" hidden="false" customHeight="false" outlineLevel="0" collapsed="false">
      <c r="A5871" s="670" t="s">
        <v>61573</v>
      </c>
      <c r="B5871" s="670" t="s">
        <v>61574</v>
      </c>
      <c r="C5871" s="670" t="s">
        <v>1696</v>
      </c>
      <c r="D5871" s="671" t="s">
        <v>61575</v>
      </c>
    </row>
    <row r="5872" customFormat="false" ht="13.5" hidden="false" customHeight="false" outlineLevel="0" collapsed="false">
      <c r="A5872" s="670" t="s">
        <v>61576</v>
      </c>
      <c r="B5872" s="670" t="s">
        <v>61577</v>
      </c>
      <c r="C5872" s="670" t="s">
        <v>1696</v>
      </c>
      <c r="D5872" s="671" t="s">
        <v>61578</v>
      </c>
    </row>
    <row r="5873" customFormat="false" ht="13.5" hidden="false" customHeight="false" outlineLevel="0" collapsed="false">
      <c r="A5873" s="670" t="s">
        <v>61579</v>
      </c>
      <c r="B5873" s="670" t="s">
        <v>61580</v>
      </c>
      <c r="C5873" s="670" t="s">
        <v>1696</v>
      </c>
      <c r="D5873" s="671" t="s">
        <v>61581</v>
      </c>
    </row>
    <row r="5874" customFormat="false" ht="13.5" hidden="false" customHeight="false" outlineLevel="0" collapsed="false">
      <c r="A5874" s="670" t="s">
        <v>61582</v>
      </c>
      <c r="B5874" s="670" t="s">
        <v>61583</v>
      </c>
      <c r="C5874" s="670" t="s">
        <v>1696</v>
      </c>
      <c r="D5874" s="671" t="s">
        <v>61584</v>
      </c>
    </row>
    <row r="5875" customFormat="false" ht="13.5" hidden="false" customHeight="false" outlineLevel="0" collapsed="false">
      <c r="A5875" s="670" t="s">
        <v>61585</v>
      </c>
      <c r="B5875" s="670" t="s">
        <v>61586</v>
      </c>
      <c r="C5875" s="670" t="s">
        <v>1696</v>
      </c>
      <c r="D5875" s="671" t="s">
        <v>55811</v>
      </c>
    </row>
    <row r="5876" customFormat="false" ht="13.5" hidden="false" customHeight="false" outlineLevel="0" collapsed="false">
      <c r="A5876" s="670" t="s">
        <v>61587</v>
      </c>
      <c r="B5876" s="670" t="s">
        <v>61588</v>
      </c>
      <c r="C5876" s="670" t="s">
        <v>1696</v>
      </c>
      <c r="D5876" s="671" t="s">
        <v>61589</v>
      </c>
    </row>
    <row r="5877" customFormat="false" ht="13.5" hidden="false" customHeight="false" outlineLevel="0" collapsed="false">
      <c r="A5877" s="670" t="s">
        <v>61590</v>
      </c>
      <c r="B5877" s="670" t="s">
        <v>61591</v>
      </c>
      <c r="C5877" s="670" t="s">
        <v>1696</v>
      </c>
      <c r="D5877" s="671" t="s">
        <v>61592</v>
      </c>
    </row>
    <row r="5878" customFormat="false" ht="13.5" hidden="false" customHeight="false" outlineLevel="0" collapsed="false">
      <c r="A5878" s="670" t="s">
        <v>61593</v>
      </c>
      <c r="B5878" s="670" t="s">
        <v>61594</v>
      </c>
      <c r="C5878" s="670" t="s">
        <v>1696</v>
      </c>
      <c r="D5878" s="671" t="s">
        <v>61595</v>
      </c>
    </row>
    <row r="5879" customFormat="false" ht="13.5" hidden="false" customHeight="false" outlineLevel="0" collapsed="false">
      <c r="A5879" s="670" t="s">
        <v>61596</v>
      </c>
      <c r="B5879" s="670" t="s">
        <v>61597</v>
      </c>
      <c r="C5879" s="670" t="s">
        <v>1696</v>
      </c>
      <c r="D5879" s="671" t="s">
        <v>61598</v>
      </c>
    </row>
    <row r="5880" customFormat="false" ht="13.5" hidden="false" customHeight="false" outlineLevel="0" collapsed="false">
      <c r="A5880" s="670" t="s">
        <v>61599</v>
      </c>
      <c r="B5880" s="670" t="s">
        <v>61600</v>
      </c>
      <c r="C5880" s="670" t="s">
        <v>1696</v>
      </c>
      <c r="D5880" s="671" t="s">
        <v>61601</v>
      </c>
    </row>
    <row r="5881" customFormat="false" ht="13.5" hidden="false" customHeight="false" outlineLevel="0" collapsed="false">
      <c r="A5881" s="670" t="s">
        <v>61602</v>
      </c>
      <c r="B5881" s="670" t="s">
        <v>61603</v>
      </c>
      <c r="C5881" s="670" t="s">
        <v>1696</v>
      </c>
      <c r="D5881" s="671" t="s">
        <v>61604</v>
      </c>
    </row>
    <row r="5882" customFormat="false" ht="13.5" hidden="false" customHeight="false" outlineLevel="0" collapsed="false">
      <c r="A5882" s="670" t="s">
        <v>61605</v>
      </c>
      <c r="B5882" s="670" t="s">
        <v>61606</v>
      </c>
      <c r="C5882" s="670" t="s">
        <v>1696</v>
      </c>
      <c r="D5882" s="671" t="s">
        <v>61607</v>
      </c>
    </row>
    <row r="5883" customFormat="false" ht="13.5" hidden="false" customHeight="false" outlineLevel="0" collapsed="false">
      <c r="A5883" s="670" t="s">
        <v>61608</v>
      </c>
      <c r="B5883" s="670" t="s">
        <v>61609</v>
      </c>
      <c r="C5883" s="670" t="s">
        <v>1696</v>
      </c>
      <c r="D5883" s="671" t="s">
        <v>61610</v>
      </c>
    </row>
    <row r="5884" customFormat="false" ht="13.5" hidden="false" customHeight="false" outlineLevel="0" collapsed="false">
      <c r="A5884" s="670" t="s">
        <v>61611</v>
      </c>
      <c r="B5884" s="670" t="s">
        <v>61612</v>
      </c>
      <c r="C5884" s="670" t="s">
        <v>1696</v>
      </c>
      <c r="D5884" s="671" t="s">
        <v>61613</v>
      </c>
    </row>
    <row r="5885" customFormat="false" ht="13.5" hidden="false" customHeight="false" outlineLevel="0" collapsed="false">
      <c r="A5885" s="670" t="s">
        <v>61614</v>
      </c>
      <c r="B5885" s="670" t="s">
        <v>61615</v>
      </c>
      <c r="C5885" s="670" t="s">
        <v>130</v>
      </c>
      <c r="D5885" s="671" t="s">
        <v>61616</v>
      </c>
    </row>
    <row r="5886" customFormat="false" ht="13.5" hidden="false" customHeight="false" outlineLevel="0" collapsed="false">
      <c r="A5886" s="670" t="s">
        <v>61617</v>
      </c>
      <c r="B5886" s="670" t="s">
        <v>61618</v>
      </c>
      <c r="C5886" s="670" t="s">
        <v>130</v>
      </c>
      <c r="D5886" s="671" t="s">
        <v>61619</v>
      </c>
    </row>
    <row r="5887" customFormat="false" ht="13.5" hidden="false" customHeight="false" outlineLevel="0" collapsed="false">
      <c r="A5887" s="670" t="s">
        <v>61620</v>
      </c>
      <c r="B5887" s="670" t="s">
        <v>61621</v>
      </c>
      <c r="C5887" s="670" t="s">
        <v>130</v>
      </c>
      <c r="D5887" s="671" t="s">
        <v>52525</v>
      </c>
    </row>
    <row r="5888" customFormat="false" ht="13.5" hidden="false" customHeight="false" outlineLevel="0" collapsed="false">
      <c r="A5888" s="670" t="s">
        <v>61622</v>
      </c>
      <c r="B5888" s="670" t="s">
        <v>61623</v>
      </c>
      <c r="C5888" s="670" t="s">
        <v>1696</v>
      </c>
      <c r="D5888" s="671" t="s">
        <v>61624</v>
      </c>
    </row>
    <row r="5889" customFormat="false" ht="13.5" hidden="false" customHeight="false" outlineLevel="0" collapsed="false">
      <c r="A5889" s="670" t="s">
        <v>61625</v>
      </c>
      <c r="B5889" s="670" t="s">
        <v>61626</v>
      </c>
      <c r="C5889" s="670" t="s">
        <v>1696</v>
      </c>
      <c r="D5889" s="671" t="s">
        <v>61627</v>
      </c>
    </row>
    <row r="5890" customFormat="false" ht="13.5" hidden="false" customHeight="false" outlineLevel="0" collapsed="false">
      <c r="A5890" s="670" t="s">
        <v>61628</v>
      </c>
      <c r="B5890" s="670" t="s">
        <v>61629</v>
      </c>
      <c r="C5890" s="670" t="s">
        <v>130</v>
      </c>
      <c r="D5890" s="671" t="s">
        <v>57260</v>
      </c>
    </row>
    <row r="5891" customFormat="false" ht="13.5" hidden="false" customHeight="false" outlineLevel="0" collapsed="false">
      <c r="A5891" s="670" t="s">
        <v>61630</v>
      </c>
      <c r="B5891" s="670" t="s">
        <v>61631</v>
      </c>
      <c r="C5891" s="670" t="s">
        <v>1696</v>
      </c>
      <c r="D5891" s="671" t="s">
        <v>61632</v>
      </c>
    </row>
    <row r="5892" customFormat="false" ht="13.5" hidden="false" customHeight="false" outlineLevel="0" collapsed="false">
      <c r="A5892" s="670" t="s">
        <v>61633</v>
      </c>
      <c r="B5892" s="670" t="s">
        <v>61634</v>
      </c>
      <c r="C5892" s="670" t="s">
        <v>1696</v>
      </c>
      <c r="D5892" s="671" t="s">
        <v>61635</v>
      </c>
    </row>
    <row r="5893" customFormat="false" ht="13.5" hidden="false" customHeight="false" outlineLevel="0" collapsed="false">
      <c r="A5893" s="670" t="s">
        <v>61636</v>
      </c>
      <c r="B5893" s="670" t="s">
        <v>61637</v>
      </c>
      <c r="C5893" s="670" t="s">
        <v>1696</v>
      </c>
      <c r="D5893" s="671" t="s">
        <v>61638</v>
      </c>
    </row>
    <row r="5894" customFormat="false" ht="13.5" hidden="false" customHeight="false" outlineLevel="0" collapsed="false">
      <c r="A5894" s="670" t="s">
        <v>61639</v>
      </c>
      <c r="B5894" s="670" t="s">
        <v>61640</v>
      </c>
      <c r="C5894" s="670" t="s">
        <v>1696</v>
      </c>
      <c r="D5894" s="671" t="s">
        <v>61641</v>
      </c>
    </row>
    <row r="5895" customFormat="false" ht="13.5" hidden="false" customHeight="false" outlineLevel="0" collapsed="false">
      <c r="A5895" s="670" t="s">
        <v>61642</v>
      </c>
      <c r="B5895" s="670" t="s">
        <v>61643</v>
      </c>
      <c r="C5895" s="670" t="s">
        <v>130</v>
      </c>
      <c r="D5895" s="671" t="s">
        <v>61644</v>
      </c>
    </row>
    <row r="5896" customFormat="false" ht="13.5" hidden="false" customHeight="false" outlineLevel="0" collapsed="false">
      <c r="A5896" s="670" t="s">
        <v>61645</v>
      </c>
      <c r="B5896" s="670" t="s">
        <v>61646</v>
      </c>
      <c r="C5896" s="670" t="s">
        <v>130</v>
      </c>
      <c r="D5896" s="671" t="s">
        <v>57277</v>
      </c>
    </row>
    <row r="5897" customFormat="false" ht="13.5" hidden="false" customHeight="false" outlineLevel="0" collapsed="false">
      <c r="A5897" s="670" t="s">
        <v>61647</v>
      </c>
      <c r="B5897" s="670" t="s">
        <v>61648</v>
      </c>
      <c r="C5897" s="670" t="s">
        <v>1696</v>
      </c>
      <c r="D5897" s="671" t="s">
        <v>61649</v>
      </c>
    </row>
    <row r="5898" customFormat="false" ht="13.5" hidden="false" customHeight="false" outlineLevel="0" collapsed="false">
      <c r="A5898" s="670" t="s">
        <v>61650</v>
      </c>
      <c r="B5898" s="670" t="s">
        <v>61651</v>
      </c>
      <c r="C5898" s="670" t="s">
        <v>1696</v>
      </c>
      <c r="D5898" s="671" t="s">
        <v>61652</v>
      </c>
    </row>
    <row r="5899" customFormat="false" ht="13.5" hidden="false" customHeight="false" outlineLevel="0" collapsed="false">
      <c r="A5899" s="670" t="s">
        <v>61653</v>
      </c>
      <c r="B5899" s="670" t="s">
        <v>61654</v>
      </c>
      <c r="C5899" s="670" t="s">
        <v>1696</v>
      </c>
      <c r="D5899" s="671" t="s">
        <v>61655</v>
      </c>
    </row>
    <row r="5900" customFormat="false" ht="13.5" hidden="false" customHeight="false" outlineLevel="0" collapsed="false">
      <c r="A5900" s="670" t="s">
        <v>61656</v>
      </c>
      <c r="B5900" s="670" t="s">
        <v>61657</v>
      </c>
      <c r="C5900" s="670" t="s">
        <v>130</v>
      </c>
      <c r="D5900" s="671" t="s">
        <v>61658</v>
      </c>
    </row>
    <row r="5901" customFormat="false" ht="13.5" hidden="false" customHeight="false" outlineLevel="0" collapsed="false">
      <c r="A5901" s="670" t="s">
        <v>61659</v>
      </c>
      <c r="B5901" s="670" t="s">
        <v>61660</v>
      </c>
      <c r="C5901" s="670" t="s">
        <v>1696</v>
      </c>
      <c r="D5901" s="671" t="s">
        <v>61661</v>
      </c>
    </row>
    <row r="5902" customFormat="false" ht="13.5" hidden="false" customHeight="false" outlineLevel="0" collapsed="false">
      <c r="A5902" s="670" t="s">
        <v>61662</v>
      </c>
      <c r="B5902" s="670" t="s">
        <v>61663</v>
      </c>
      <c r="C5902" s="670" t="s">
        <v>1696</v>
      </c>
      <c r="D5902" s="671" t="s">
        <v>61664</v>
      </c>
    </row>
    <row r="5903" customFormat="false" ht="13.5" hidden="false" customHeight="false" outlineLevel="0" collapsed="false">
      <c r="A5903" s="670" t="s">
        <v>61665</v>
      </c>
      <c r="B5903" s="670" t="s">
        <v>61666</v>
      </c>
      <c r="C5903" s="670" t="s">
        <v>1696</v>
      </c>
      <c r="D5903" s="671" t="s">
        <v>61667</v>
      </c>
    </row>
    <row r="5904" customFormat="false" ht="13.5" hidden="false" customHeight="false" outlineLevel="0" collapsed="false">
      <c r="A5904" s="670" t="s">
        <v>61668</v>
      </c>
      <c r="B5904" s="670" t="s">
        <v>61669</v>
      </c>
      <c r="C5904" s="670" t="s">
        <v>1696</v>
      </c>
      <c r="D5904" s="671" t="s">
        <v>61670</v>
      </c>
    </row>
    <row r="5905" customFormat="false" ht="13.5" hidden="false" customHeight="false" outlineLevel="0" collapsed="false">
      <c r="A5905" s="670" t="s">
        <v>61671</v>
      </c>
      <c r="B5905" s="670" t="s">
        <v>61672</v>
      </c>
      <c r="C5905" s="670" t="s">
        <v>1696</v>
      </c>
      <c r="D5905" s="671" t="s">
        <v>54280</v>
      </c>
    </row>
    <row r="5906" customFormat="false" ht="13.5" hidden="false" customHeight="false" outlineLevel="0" collapsed="false">
      <c r="A5906" s="670" t="s">
        <v>61673</v>
      </c>
      <c r="B5906" s="670" t="s">
        <v>61674</v>
      </c>
      <c r="C5906" s="670" t="s">
        <v>1696</v>
      </c>
      <c r="D5906" s="671" t="s">
        <v>51156</v>
      </c>
    </row>
    <row r="5907" customFormat="false" ht="13.5" hidden="false" customHeight="false" outlineLevel="0" collapsed="false">
      <c r="A5907" s="670" t="s">
        <v>61675</v>
      </c>
      <c r="B5907" s="670" t="s">
        <v>61676</v>
      </c>
      <c r="C5907" s="670" t="s">
        <v>1696</v>
      </c>
      <c r="D5907" s="671" t="s">
        <v>61677</v>
      </c>
    </row>
    <row r="5908" customFormat="false" ht="13.5" hidden="false" customHeight="false" outlineLevel="0" collapsed="false">
      <c r="A5908" s="670" t="s">
        <v>61678</v>
      </c>
      <c r="B5908" s="670" t="s">
        <v>61679</v>
      </c>
      <c r="C5908" s="670" t="s">
        <v>1696</v>
      </c>
      <c r="D5908" s="671" t="s">
        <v>46796</v>
      </c>
    </row>
    <row r="5909" customFormat="false" ht="13.5" hidden="false" customHeight="false" outlineLevel="0" collapsed="false">
      <c r="A5909" s="670" t="s">
        <v>61680</v>
      </c>
      <c r="B5909" s="670" t="s">
        <v>61681</v>
      </c>
      <c r="C5909" s="670" t="s">
        <v>1696</v>
      </c>
      <c r="D5909" s="671" t="s">
        <v>61682</v>
      </c>
    </row>
    <row r="5910" customFormat="false" ht="13.5" hidden="false" customHeight="false" outlineLevel="0" collapsed="false">
      <c r="A5910" s="670" t="s">
        <v>61683</v>
      </c>
      <c r="B5910" s="670" t="s">
        <v>61684</v>
      </c>
      <c r="C5910" s="670" t="s">
        <v>1696</v>
      </c>
      <c r="D5910" s="671" t="s">
        <v>61685</v>
      </c>
    </row>
    <row r="5911" customFormat="false" ht="13.5" hidden="false" customHeight="false" outlineLevel="0" collapsed="false">
      <c r="A5911" s="670" t="s">
        <v>61686</v>
      </c>
      <c r="B5911" s="670" t="s">
        <v>61687</v>
      </c>
      <c r="C5911" s="670" t="s">
        <v>859</v>
      </c>
      <c r="D5911" s="671" t="s">
        <v>61688</v>
      </c>
    </row>
    <row r="5912" customFormat="false" ht="13.5" hidden="false" customHeight="false" outlineLevel="0" collapsed="false">
      <c r="A5912" s="670" t="s">
        <v>61689</v>
      </c>
      <c r="B5912" s="670" t="s">
        <v>61690</v>
      </c>
      <c r="C5912" s="670" t="s">
        <v>859</v>
      </c>
      <c r="D5912" s="671" t="s">
        <v>61691</v>
      </c>
    </row>
    <row r="5913" customFormat="false" ht="13.5" hidden="false" customHeight="false" outlineLevel="0" collapsed="false">
      <c r="A5913" s="670" t="s">
        <v>61692</v>
      </c>
      <c r="B5913" s="670" t="s">
        <v>61693</v>
      </c>
      <c r="C5913" s="670" t="s">
        <v>859</v>
      </c>
      <c r="D5913" s="671" t="s">
        <v>61694</v>
      </c>
    </row>
    <row r="5914" customFormat="false" ht="13.5" hidden="false" customHeight="false" outlineLevel="0" collapsed="false">
      <c r="A5914" s="670" t="s">
        <v>61695</v>
      </c>
      <c r="B5914" s="670" t="s">
        <v>61696</v>
      </c>
      <c r="C5914" s="670" t="s">
        <v>859</v>
      </c>
      <c r="D5914" s="671" t="s">
        <v>61697</v>
      </c>
    </row>
    <row r="5915" customFormat="false" ht="13.5" hidden="false" customHeight="false" outlineLevel="0" collapsed="false">
      <c r="A5915" s="670" t="s">
        <v>210</v>
      </c>
      <c r="B5915" s="670" t="s">
        <v>61698</v>
      </c>
      <c r="C5915" s="670" t="s">
        <v>859</v>
      </c>
      <c r="D5915" s="671" t="s">
        <v>61699</v>
      </c>
    </row>
    <row r="5916" customFormat="false" ht="13.5" hidden="false" customHeight="false" outlineLevel="0" collapsed="false">
      <c r="A5916" s="670" t="s">
        <v>61700</v>
      </c>
      <c r="B5916" s="670" t="s">
        <v>61701</v>
      </c>
      <c r="C5916" s="670" t="s">
        <v>859</v>
      </c>
      <c r="D5916" s="671" t="s">
        <v>61702</v>
      </c>
    </row>
    <row r="5917" customFormat="false" ht="13.5" hidden="false" customHeight="false" outlineLevel="0" collapsed="false">
      <c r="A5917" s="670" t="s">
        <v>61703</v>
      </c>
      <c r="B5917" s="670" t="s">
        <v>61704</v>
      </c>
      <c r="C5917" s="670" t="s">
        <v>859</v>
      </c>
      <c r="D5917" s="671" t="s">
        <v>61705</v>
      </c>
    </row>
    <row r="5918" customFormat="false" ht="13.5" hidden="false" customHeight="false" outlineLevel="0" collapsed="false">
      <c r="A5918" s="670" t="s">
        <v>61706</v>
      </c>
      <c r="B5918" s="670" t="s">
        <v>61707</v>
      </c>
      <c r="C5918" s="670" t="s">
        <v>859</v>
      </c>
      <c r="D5918" s="671" t="s">
        <v>61708</v>
      </c>
    </row>
    <row r="5919" customFormat="false" ht="13.5" hidden="false" customHeight="false" outlineLevel="0" collapsed="false">
      <c r="A5919" s="670" t="s">
        <v>61709</v>
      </c>
      <c r="B5919" s="670" t="s">
        <v>61710</v>
      </c>
      <c r="C5919" s="670" t="s">
        <v>859</v>
      </c>
      <c r="D5919" s="671" t="s">
        <v>51652</v>
      </c>
    </row>
    <row r="5920" customFormat="false" ht="13.5" hidden="false" customHeight="false" outlineLevel="0" collapsed="false">
      <c r="A5920" s="670" t="s">
        <v>61711</v>
      </c>
      <c r="B5920" s="670" t="s">
        <v>61712</v>
      </c>
      <c r="C5920" s="670" t="s">
        <v>859</v>
      </c>
      <c r="D5920" s="671" t="s">
        <v>61713</v>
      </c>
    </row>
    <row r="5921" customFormat="false" ht="13.5" hidden="false" customHeight="false" outlineLevel="0" collapsed="false">
      <c r="A5921" s="670" t="s">
        <v>61714</v>
      </c>
      <c r="B5921" s="670" t="s">
        <v>61715</v>
      </c>
      <c r="C5921" s="670" t="s">
        <v>859</v>
      </c>
      <c r="D5921" s="671" t="s">
        <v>61716</v>
      </c>
    </row>
    <row r="5922" customFormat="false" ht="13.5" hidden="false" customHeight="false" outlineLevel="0" collapsed="false">
      <c r="A5922" s="670" t="s">
        <v>61717</v>
      </c>
      <c r="B5922" s="670" t="s">
        <v>61718</v>
      </c>
      <c r="C5922" s="670" t="s">
        <v>859</v>
      </c>
      <c r="D5922" s="671" t="s">
        <v>61719</v>
      </c>
    </row>
    <row r="5923" customFormat="false" ht="13.5" hidden="false" customHeight="false" outlineLevel="0" collapsed="false">
      <c r="A5923" s="670" t="s">
        <v>61720</v>
      </c>
      <c r="B5923" s="670" t="s">
        <v>61721</v>
      </c>
      <c r="C5923" s="670" t="s">
        <v>859</v>
      </c>
      <c r="D5923" s="671" t="s">
        <v>61722</v>
      </c>
    </row>
    <row r="5924" customFormat="false" ht="13.5" hidden="false" customHeight="false" outlineLevel="0" collapsed="false">
      <c r="A5924" s="670" t="s">
        <v>61723</v>
      </c>
      <c r="B5924" s="670" t="s">
        <v>61724</v>
      </c>
      <c r="C5924" s="670" t="s">
        <v>859</v>
      </c>
      <c r="D5924" s="671" t="s">
        <v>61725</v>
      </c>
    </row>
    <row r="5925" customFormat="false" ht="13.5" hidden="false" customHeight="false" outlineLevel="0" collapsed="false">
      <c r="A5925" s="670" t="s">
        <v>61726</v>
      </c>
      <c r="B5925" s="670" t="s">
        <v>61727</v>
      </c>
      <c r="C5925" s="670" t="s">
        <v>859</v>
      </c>
      <c r="D5925" s="671" t="s">
        <v>61728</v>
      </c>
    </row>
    <row r="5926" customFormat="false" ht="13.5" hidden="false" customHeight="false" outlineLevel="0" collapsed="false">
      <c r="A5926" s="670" t="s">
        <v>61729</v>
      </c>
      <c r="B5926" s="670" t="s">
        <v>61730</v>
      </c>
      <c r="C5926" s="670" t="s">
        <v>859</v>
      </c>
      <c r="D5926" s="671" t="s">
        <v>61731</v>
      </c>
    </row>
    <row r="5927" customFormat="false" ht="13.5" hidden="false" customHeight="false" outlineLevel="0" collapsed="false">
      <c r="A5927" s="670" t="s">
        <v>61732</v>
      </c>
      <c r="B5927" s="670" t="s">
        <v>61733</v>
      </c>
      <c r="C5927" s="670" t="s">
        <v>859</v>
      </c>
      <c r="D5927" s="671" t="s">
        <v>61734</v>
      </c>
    </row>
    <row r="5928" customFormat="false" ht="13.5" hidden="false" customHeight="false" outlineLevel="0" collapsed="false">
      <c r="A5928" s="670" t="s">
        <v>61735</v>
      </c>
      <c r="B5928" s="670" t="s">
        <v>61736</v>
      </c>
      <c r="C5928" s="670" t="s">
        <v>859</v>
      </c>
      <c r="D5928" s="671" t="s">
        <v>61737</v>
      </c>
    </row>
    <row r="5929" customFormat="false" ht="13.5" hidden="false" customHeight="false" outlineLevel="0" collapsed="false">
      <c r="A5929" s="670" t="s">
        <v>61738</v>
      </c>
      <c r="B5929" s="670" t="s">
        <v>61739</v>
      </c>
      <c r="C5929" s="670" t="s">
        <v>859</v>
      </c>
      <c r="D5929" s="671" t="s">
        <v>61740</v>
      </c>
    </row>
    <row r="5930" customFormat="false" ht="13.5" hidden="false" customHeight="false" outlineLevel="0" collapsed="false">
      <c r="A5930" s="670" t="s">
        <v>61741</v>
      </c>
      <c r="B5930" s="670" t="s">
        <v>61742</v>
      </c>
      <c r="C5930" s="670" t="s">
        <v>859</v>
      </c>
      <c r="D5930" s="671" t="s">
        <v>61743</v>
      </c>
    </row>
    <row r="5931" customFormat="false" ht="13.5" hidden="false" customHeight="false" outlineLevel="0" collapsed="false">
      <c r="A5931" s="670" t="s">
        <v>61744</v>
      </c>
      <c r="B5931" s="670" t="s">
        <v>61745</v>
      </c>
      <c r="C5931" s="670" t="s">
        <v>859</v>
      </c>
      <c r="D5931" s="671" t="s">
        <v>61746</v>
      </c>
    </row>
    <row r="5932" customFormat="false" ht="13.5" hidden="false" customHeight="false" outlineLevel="0" collapsed="false">
      <c r="A5932" s="670" t="s">
        <v>61747</v>
      </c>
      <c r="B5932" s="670" t="s">
        <v>61748</v>
      </c>
      <c r="C5932" s="670" t="s">
        <v>859</v>
      </c>
      <c r="D5932" s="671" t="s">
        <v>61749</v>
      </c>
    </row>
    <row r="5933" customFormat="false" ht="13.5" hidden="false" customHeight="false" outlineLevel="0" collapsed="false">
      <c r="A5933" s="670" t="s">
        <v>61750</v>
      </c>
      <c r="B5933" s="670" t="s">
        <v>61751</v>
      </c>
      <c r="C5933" s="670" t="s">
        <v>859</v>
      </c>
      <c r="D5933" s="671" t="s">
        <v>61752</v>
      </c>
    </row>
    <row r="5934" customFormat="false" ht="13.5" hidden="false" customHeight="false" outlineLevel="0" collapsed="false">
      <c r="A5934" s="670" t="s">
        <v>61753</v>
      </c>
      <c r="B5934" s="670" t="s">
        <v>61754</v>
      </c>
      <c r="C5934" s="670" t="s">
        <v>859</v>
      </c>
      <c r="D5934" s="671" t="s">
        <v>61755</v>
      </c>
    </row>
    <row r="5935" customFormat="false" ht="13.5" hidden="false" customHeight="false" outlineLevel="0" collapsed="false">
      <c r="A5935" s="670" t="s">
        <v>61756</v>
      </c>
      <c r="B5935" s="670" t="s">
        <v>61757</v>
      </c>
      <c r="C5935" s="670" t="s">
        <v>859</v>
      </c>
      <c r="D5935" s="671" t="s">
        <v>61758</v>
      </c>
    </row>
    <row r="5936" customFormat="false" ht="13.5" hidden="false" customHeight="false" outlineLevel="0" collapsed="false">
      <c r="A5936" s="670" t="s">
        <v>61759</v>
      </c>
      <c r="B5936" s="670" t="s">
        <v>61760</v>
      </c>
      <c r="C5936" s="670" t="s">
        <v>859</v>
      </c>
      <c r="D5936" s="671" t="s">
        <v>61761</v>
      </c>
    </row>
    <row r="5937" customFormat="false" ht="13.5" hidden="false" customHeight="false" outlineLevel="0" collapsed="false">
      <c r="A5937" s="670" t="s">
        <v>61762</v>
      </c>
      <c r="B5937" s="670" t="s">
        <v>61763</v>
      </c>
      <c r="C5937" s="670" t="s">
        <v>859</v>
      </c>
      <c r="D5937" s="671" t="s">
        <v>61764</v>
      </c>
    </row>
    <row r="5938" customFormat="false" ht="13.5" hidden="false" customHeight="false" outlineLevel="0" collapsed="false">
      <c r="A5938" s="670" t="s">
        <v>61765</v>
      </c>
      <c r="B5938" s="670" t="s">
        <v>61766</v>
      </c>
      <c r="C5938" s="670" t="s">
        <v>859</v>
      </c>
      <c r="D5938" s="671" t="s">
        <v>61767</v>
      </c>
    </row>
    <row r="5939" customFormat="false" ht="13.5" hidden="false" customHeight="false" outlineLevel="0" collapsed="false">
      <c r="A5939" s="670" t="s">
        <v>61768</v>
      </c>
      <c r="B5939" s="670" t="s">
        <v>61769</v>
      </c>
      <c r="C5939" s="670" t="s">
        <v>859</v>
      </c>
      <c r="D5939" s="671" t="s">
        <v>61770</v>
      </c>
    </row>
    <row r="5940" customFormat="false" ht="13.5" hidden="false" customHeight="false" outlineLevel="0" collapsed="false">
      <c r="A5940" s="670" t="s">
        <v>61771</v>
      </c>
      <c r="B5940" s="670" t="s">
        <v>61772</v>
      </c>
      <c r="C5940" s="670" t="s">
        <v>859</v>
      </c>
      <c r="D5940" s="671" t="s">
        <v>61773</v>
      </c>
    </row>
    <row r="5941" customFormat="false" ht="13.5" hidden="false" customHeight="false" outlineLevel="0" collapsed="false">
      <c r="A5941" s="670" t="s">
        <v>61774</v>
      </c>
      <c r="B5941" s="670" t="s">
        <v>61775</v>
      </c>
      <c r="C5941" s="670" t="s">
        <v>859</v>
      </c>
      <c r="D5941" s="671" t="s">
        <v>61776</v>
      </c>
    </row>
    <row r="5942" customFormat="false" ht="13.5" hidden="false" customHeight="false" outlineLevel="0" collapsed="false">
      <c r="A5942" s="670" t="s">
        <v>61777</v>
      </c>
      <c r="B5942" s="670" t="s">
        <v>61778</v>
      </c>
      <c r="C5942" s="670" t="s">
        <v>859</v>
      </c>
      <c r="D5942" s="671" t="s">
        <v>61779</v>
      </c>
    </row>
    <row r="5943" customFormat="false" ht="13.5" hidden="false" customHeight="false" outlineLevel="0" collapsed="false">
      <c r="A5943" s="670" t="s">
        <v>61780</v>
      </c>
      <c r="B5943" s="670" t="s">
        <v>61781</v>
      </c>
      <c r="C5943" s="670" t="s">
        <v>859</v>
      </c>
      <c r="D5943" s="671" t="s">
        <v>61782</v>
      </c>
    </row>
    <row r="5944" customFormat="false" ht="13.5" hidden="false" customHeight="false" outlineLevel="0" collapsed="false">
      <c r="A5944" s="670" t="s">
        <v>61783</v>
      </c>
      <c r="B5944" s="670" t="s">
        <v>61784</v>
      </c>
      <c r="C5944" s="670" t="s">
        <v>859</v>
      </c>
      <c r="D5944" s="671" t="s">
        <v>61785</v>
      </c>
    </row>
    <row r="5945" customFormat="false" ht="13.5" hidden="false" customHeight="false" outlineLevel="0" collapsed="false">
      <c r="A5945" s="670" t="s">
        <v>61786</v>
      </c>
      <c r="B5945" s="670" t="s">
        <v>61787</v>
      </c>
      <c r="C5945" s="670" t="s">
        <v>859</v>
      </c>
      <c r="D5945" s="671" t="s">
        <v>61788</v>
      </c>
    </row>
    <row r="5946" customFormat="false" ht="13.5" hidden="false" customHeight="false" outlineLevel="0" collapsed="false">
      <c r="A5946" s="670" t="s">
        <v>61789</v>
      </c>
      <c r="B5946" s="670" t="s">
        <v>61790</v>
      </c>
      <c r="C5946" s="670" t="s">
        <v>859</v>
      </c>
      <c r="D5946" s="671" t="s">
        <v>61791</v>
      </c>
    </row>
    <row r="5947" customFormat="false" ht="13.5" hidden="false" customHeight="false" outlineLevel="0" collapsed="false">
      <c r="A5947" s="670" t="s">
        <v>61792</v>
      </c>
      <c r="B5947" s="670" t="s">
        <v>61793</v>
      </c>
      <c r="C5947" s="670" t="s">
        <v>859</v>
      </c>
      <c r="D5947" s="671" t="s">
        <v>61794</v>
      </c>
    </row>
    <row r="5948" customFormat="false" ht="13.5" hidden="false" customHeight="false" outlineLevel="0" collapsed="false">
      <c r="A5948" s="670" t="s">
        <v>61795</v>
      </c>
      <c r="B5948" s="670" t="s">
        <v>61796</v>
      </c>
      <c r="C5948" s="670" t="s">
        <v>859</v>
      </c>
      <c r="D5948" s="671" t="s">
        <v>61797</v>
      </c>
    </row>
    <row r="5949" customFormat="false" ht="13.5" hidden="false" customHeight="false" outlineLevel="0" collapsed="false">
      <c r="A5949" s="670" t="s">
        <v>61798</v>
      </c>
      <c r="B5949" s="670" t="s">
        <v>61799</v>
      </c>
      <c r="C5949" s="670" t="s">
        <v>859</v>
      </c>
      <c r="D5949" s="671" t="s">
        <v>61800</v>
      </c>
    </row>
    <row r="5950" customFormat="false" ht="13.5" hidden="false" customHeight="false" outlineLevel="0" collapsed="false">
      <c r="A5950" s="670" t="s">
        <v>61801</v>
      </c>
      <c r="B5950" s="670" t="s">
        <v>61802</v>
      </c>
      <c r="C5950" s="670" t="s">
        <v>859</v>
      </c>
      <c r="D5950" s="671" t="s">
        <v>61803</v>
      </c>
    </row>
    <row r="5951" customFormat="false" ht="13.5" hidden="false" customHeight="false" outlineLevel="0" collapsed="false">
      <c r="A5951" s="670" t="s">
        <v>61804</v>
      </c>
      <c r="B5951" s="670" t="s">
        <v>61805</v>
      </c>
      <c r="C5951" s="670" t="s">
        <v>859</v>
      </c>
      <c r="D5951" s="671" t="s">
        <v>61806</v>
      </c>
    </row>
    <row r="5952" customFormat="false" ht="13.5" hidden="false" customHeight="false" outlineLevel="0" collapsed="false">
      <c r="A5952" s="670" t="s">
        <v>61807</v>
      </c>
      <c r="B5952" s="670" t="s">
        <v>61808</v>
      </c>
      <c r="C5952" s="670" t="s">
        <v>859</v>
      </c>
      <c r="D5952" s="671" t="s">
        <v>61809</v>
      </c>
    </row>
    <row r="5953" customFormat="false" ht="13.5" hidden="false" customHeight="false" outlineLevel="0" collapsed="false">
      <c r="A5953" s="670" t="s">
        <v>61810</v>
      </c>
      <c r="B5953" s="670" t="s">
        <v>61811</v>
      </c>
      <c r="C5953" s="670" t="s">
        <v>859</v>
      </c>
      <c r="D5953" s="671" t="s">
        <v>61812</v>
      </c>
    </row>
    <row r="5954" customFormat="false" ht="13.5" hidden="false" customHeight="false" outlineLevel="0" collapsed="false">
      <c r="A5954" s="670" t="s">
        <v>61813</v>
      </c>
      <c r="B5954" s="670" t="s">
        <v>61814</v>
      </c>
      <c r="C5954" s="670" t="s">
        <v>859</v>
      </c>
      <c r="D5954" s="671" t="s">
        <v>61815</v>
      </c>
    </row>
    <row r="5955" customFormat="false" ht="13.5" hidden="false" customHeight="false" outlineLevel="0" collapsed="false">
      <c r="A5955" s="670" t="s">
        <v>61816</v>
      </c>
      <c r="B5955" s="670" t="s">
        <v>61817</v>
      </c>
      <c r="C5955" s="670" t="s">
        <v>859</v>
      </c>
      <c r="D5955" s="671" t="s">
        <v>61818</v>
      </c>
    </row>
    <row r="5956" customFormat="false" ht="13.5" hidden="false" customHeight="false" outlineLevel="0" collapsed="false">
      <c r="A5956" s="670" t="s">
        <v>61819</v>
      </c>
      <c r="B5956" s="670" t="s">
        <v>61820</v>
      </c>
      <c r="C5956" s="670" t="s">
        <v>859</v>
      </c>
      <c r="D5956" s="671" t="s">
        <v>61821</v>
      </c>
    </row>
    <row r="5957" customFormat="false" ht="13.5" hidden="false" customHeight="false" outlineLevel="0" collapsed="false">
      <c r="A5957" s="670" t="s">
        <v>61822</v>
      </c>
      <c r="B5957" s="670" t="s">
        <v>61823</v>
      </c>
      <c r="C5957" s="670" t="s">
        <v>859</v>
      </c>
      <c r="D5957" s="671" t="s">
        <v>61824</v>
      </c>
    </row>
    <row r="5958" customFormat="false" ht="13.5" hidden="false" customHeight="false" outlineLevel="0" collapsed="false">
      <c r="A5958" s="670" t="s">
        <v>61825</v>
      </c>
      <c r="B5958" s="670" t="s">
        <v>61826</v>
      </c>
      <c r="C5958" s="670" t="s">
        <v>859</v>
      </c>
      <c r="D5958" s="671" t="s">
        <v>61827</v>
      </c>
    </row>
    <row r="5959" customFormat="false" ht="13.5" hidden="false" customHeight="false" outlineLevel="0" collapsed="false">
      <c r="A5959" s="670" t="s">
        <v>61828</v>
      </c>
      <c r="B5959" s="670" t="s">
        <v>61829</v>
      </c>
      <c r="C5959" s="670" t="s">
        <v>859</v>
      </c>
      <c r="D5959" s="671" t="s">
        <v>61830</v>
      </c>
    </row>
    <row r="5960" customFormat="false" ht="13.5" hidden="false" customHeight="false" outlineLevel="0" collapsed="false">
      <c r="A5960" s="670" t="s">
        <v>61831</v>
      </c>
      <c r="B5960" s="670" t="s">
        <v>61832</v>
      </c>
      <c r="C5960" s="670" t="s">
        <v>859</v>
      </c>
      <c r="D5960" s="671" t="s">
        <v>61833</v>
      </c>
    </row>
    <row r="5961" customFormat="false" ht="13.5" hidden="false" customHeight="false" outlineLevel="0" collapsed="false">
      <c r="A5961" s="670" t="s">
        <v>61834</v>
      </c>
      <c r="B5961" s="670" t="s">
        <v>61835</v>
      </c>
      <c r="C5961" s="670" t="s">
        <v>859</v>
      </c>
      <c r="D5961" s="671" t="s">
        <v>61836</v>
      </c>
    </row>
    <row r="5962" customFormat="false" ht="13.5" hidden="false" customHeight="false" outlineLevel="0" collapsed="false">
      <c r="A5962" s="670" t="s">
        <v>61837</v>
      </c>
      <c r="B5962" s="670" t="s">
        <v>61838</v>
      </c>
      <c r="C5962" s="670" t="s">
        <v>859</v>
      </c>
      <c r="D5962" s="671" t="s">
        <v>61839</v>
      </c>
    </row>
    <row r="5963" customFormat="false" ht="13.5" hidden="false" customHeight="false" outlineLevel="0" collapsed="false">
      <c r="A5963" s="670" t="s">
        <v>61840</v>
      </c>
      <c r="B5963" s="670" t="s">
        <v>61841</v>
      </c>
      <c r="C5963" s="670" t="s">
        <v>859</v>
      </c>
      <c r="D5963" s="671" t="s">
        <v>61842</v>
      </c>
    </row>
    <row r="5964" customFormat="false" ht="13.5" hidden="false" customHeight="false" outlineLevel="0" collapsed="false">
      <c r="A5964" s="670" t="s">
        <v>61843</v>
      </c>
      <c r="B5964" s="670" t="s">
        <v>61844</v>
      </c>
      <c r="C5964" s="670" t="s">
        <v>859</v>
      </c>
      <c r="D5964" s="671" t="s">
        <v>61845</v>
      </c>
    </row>
    <row r="5965" customFormat="false" ht="13.5" hidden="false" customHeight="false" outlineLevel="0" collapsed="false">
      <c r="A5965" s="670" t="s">
        <v>61846</v>
      </c>
      <c r="B5965" s="670" t="s">
        <v>61847</v>
      </c>
      <c r="C5965" s="670" t="s">
        <v>859</v>
      </c>
      <c r="D5965" s="671" t="s">
        <v>61848</v>
      </c>
    </row>
    <row r="5966" customFormat="false" ht="13.5" hidden="false" customHeight="false" outlineLevel="0" collapsed="false">
      <c r="A5966" s="670" t="s">
        <v>61849</v>
      </c>
      <c r="B5966" s="670" t="s">
        <v>61850</v>
      </c>
      <c r="C5966" s="670" t="s">
        <v>859</v>
      </c>
      <c r="D5966" s="671" t="s">
        <v>61851</v>
      </c>
    </row>
    <row r="5967" customFormat="false" ht="13.5" hidden="false" customHeight="false" outlineLevel="0" collapsed="false">
      <c r="A5967" s="670" t="s">
        <v>61852</v>
      </c>
      <c r="B5967" s="670" t="s">
        <v>61853</v>
      </c>
      <c r="C5967" s="670" t="s">
        <v>859</v>
      </c>
      <c r="D5967" s="671" t="s">
        <v>61854</v>
      </c>
    </row>
    <row r="5968" customFormat="false" ht="13.5" hidden="false" customHeight="false" outlineLevel="0" collapsed="false">
      <c r="A5968" s="670" t="s">
        <v>61855</v>
      </c>
      <c r="B5968" s="670" t="s">
        <v>61856</v>
      </c>
      <c r="C5968" s="670" t="s">
        <v>859</v>
      </c>
      <c r="D5968" s="671" t="s">
        <v>61857</v>
      </c>
    </row>
    <row r="5969" customFormat="false" ht="13.5" hidden="false" customHeight="false" outlineLevel="0" collapsed="false">
      <c r="A5969" s="670" t="s">
        <v>61858</v>
      </c>
      <c r="B5969" s="670" t="s">
        <v>61859</v>
      </c>
      <c r="C5969" s="670" t="s">
        <v>859</v>
      </c>
      <c r="D5969" s="671" t="s">
        <v>61860</v>
      </c>
    </row>
    <row r="5970" customFormat="false" ht="13.5" hidden="false" customHeight="false" outlineLevel="0" collapsed="false">
      <c r="A5970" s="670" t="s">
        <v>61861</v>
      </c>
      <c r="B5970" s="670" t="s">
        <v>61862</v>
      </c>
      <c r="C5970" s="670" t="s">
        <v>859</v>
      </c>
      <c r="D5970" s="671" t="s">
        <v>61863</v>
      </c>
    </row>
    <row r="5971" customFormat="false" ht="13.5" hidden="false" customHeight="false" outlineLevel="0" collapsed="false">
      <c r="A5971" s="670" t="s">
        <v>61864</v>
      </c>
      <c r="B5971" s="670" t="s">
        <v>61865</v>
      </c>
      <c r="C5971" s="670" t="s">
        <v>859</v>
      </c>
      <c r="D5971" s="671" t="s">
        <v>61866</v>
      </c>
    </row>
    <row r="5972" customFormat="false" ht="13.5" hidden="false" customHeight="false" outlineLevel="0" collapsed="false">
      <c r="A5972" s="670" t="s">
        <v>61867</v>
      </c>
      <c r="B5972" s="670" t="s">
        <v>61868</v>
      </c>
      <c r="C5972" s="670" t="s">
        <v>859</v>
      </c>
      <c r="D5972" s="671" t="s">
        <v>61869</v>
      </c>
    </row>
    <row r="5973" customFormat="false" ht="13.5" hidden="false" customHeight="false" outlineLevel="0" collapsed="false">
      <c r="A5973" s="670" t="s">
        <v>61870</v>
      </c>
      <c r="B5973" s="670" t="s">
        <v>61871</v>
      </c>
      <c r="C5973" s="670" t="s">
        <v>859</v>
      </c>
      <c r="D5973" s="671" t="s">
        <v>61872</v>
      </c>
    </row>
    <row r="5974" customFormat="false" ht="13.5" hidden="false" customHeight="false" outlineLevel="0" collapsed="false">
      <c r="A5974" s="670" t="s">
        <v>61873</v>
      </c>
      <c r="B5974" s="670" t="s">
        <v>61874</v>
      </c>
      <c r="C5974" s="670" t="s">
        <v>859</v>
      </c>
      <c r="D5974" s="671" t="s">
        <v>61875</v>
      </c>
    </row>
    <row r="5975" customFormat="false" ht="13.5" hidden="false" customHeight="false" outlineLevel="0" collapsed="false">
      <c r="A5975" s="670" t="s">
        <v>61876</v>
      </c>
      <c r="B5975" s="670" t="s">
        <v>61877</v>
      </c>
      <c r="C5975" s="670" t="s">
        <v>859</v>
      </c>
      <c r="D5975" s="671" t="s">
        <v>61878</v>
      </c>
    </row>
    <row r="5976" customFormat="false" ht="13.5" hidden="false" customHeight="false" outlineLevel="0" collapsed="false">
      <c r="A5976" s="670" t="s">
        <v>61879</v>
      </c>
      <c r="B5976" s="670" t="s">
        <v>61880</v>
      </c>
      <c r="C5976" s="670" t="s">
        <v>859</v>
      </c>
      <c r="D5976" s="671" t="s">
        <v>61881</v>
      </c>
    </row>
    <row r="5977" customFormat="false" ht="13.5" hidden="false" customHeight="false" outlineLevel="0" collapsed="false">
      <c r="A5977" s="670" t="s">
        <v>61882</v>
      </c>
      <c r="B5977" s="670" t="s">
        <v>61883</v>
      </c>
      <c r="C5977" s="670" t="s">
        <v>859</v>
      </c>
      <c r="D5977" s="671" t="s">
        <v>61884</v>
      </c>
    </row>
    <row r="5978" customFormat="false" ht="13.5" hidden="false" customHeight="false" outlineLevel="0" collapsed="false">
      <c r="A5978" s="670" t="s">
        <v>61885</v>
      </c>
      <c r="B5978" s="670" t="s">
        <v>61886</v>
      </c>
      <c r="C5978" s="670" t="s">
        <v>859</v>
      </c>
      <c r="D5978" s="671" t="s">
        <v>61887</v>
      </c>
    </row>
    <row r="5979" customFormat="false" ht="13.5" hidden="false" customHeight="false" outlineLevel="0" collapsed="false">
      <c r="A5979" s="670" t="s">
        <v>61888</v>
      </c>
      <c r="B5979" s="670" t="s">
        <v>61889</v>
      </c>
      <c r="C5979" s="670" t="s">
        <v>859</v>
      </c>
      <c r="D5979" s="671" t="s">
        <v>61890</v>
      </c>
    </row>
    <row r="5980" customFormat="false" ht="13.5" hidden="false" customHeight="false" outlineLevel="0" collapsed="false">
      <c r="A5980" s="670" t="s">
        <v>61891</v>
      </c>
      <c r="B5980" s="670" t="s">
        <v>61892</v>
      </c>
      <c r="C5980" s="670" t="s">
        <v>859</v>
      </c>
      <c r="D5980" s="671" t="s">
        <v>61893</v>
      </c>
    </row>
    <row r="5981" customFormat="false" ht="13.5" hidden="false" customHeight="false" outlineLevel="0" collapsed="false">
      <c r="A5981" s="670" t="s">
        <v>61894</v>
      </c>
      <c r="B5981" s="670" t="s">
        <v>61895</v>
      </c>
      <c r="C5981" s="670" t="s">
        <v>859</v>
      </c>
      <c r="D5981" s="671" t="s">
        <v>61896</v>
      </c>
    </row>
    <row r="5982" customFormat="false" ht="13.5" hidden="false" customHeight="false" outlineLevel="0" collapsed="false">
      <c r="A5982" s="670" t="s">
        <v>61897</v>
      </c>
      <c r="B5982" s="670" t="s">
        <v>61898</v>
      </c>
      <c r="C5982" s="670" t="s">
        <v>859</v>
      </c>
      <c r="D5982" s="671" t="s">
        <v>61899</v>
      </c>
    </row>
    <row r="5983" customFormat="false" ht="13.5" hidden="false" customHeight="false" outlineLevel="0" collapsed="false">
      <c r="A5983" s="670" t="s">
        <v>61900</v>
      </c>
      <c r="B5983" s="670" t="s">
        <v>61901</v>
      </c>
      <c r="C5983" s="670" t="s">
        <v>859</v>
      </c>
      <c r="D5983" s="671" t="s">
        <v>61902</v>
      </c>
    </row>
    <row r="5984" customFormat="false" ht="13.5" hidden="false" customHeight="false" outlineLevel="0" collapsed="false">
      <c r="A5984" s="670" t="s">
        <v>61903</v>
      </c>
      <c r="B5984" s="670" t="s">
        <v>61904</v>
      </c>
      <c r="C5984" s="670" t="s">
        <v>859</v>
      </c>
      <c r="D5984" s="671" t="s">
        <v>61905</v>
      </c>
    </row>
    <row r="5985" customFormat="false" ht="13.5" hidden="false" customHeight="false" outlineLevel="0" collapsed="false">
      <c r="A5985" s="670" t="s">
        <v>61906</v>
      </c>
      <c r="B5985" s="670" t="s">
        <v>61907</v>
      </c>
      <c r="C5985" s="670" t="s">
        <v>859</v>
      </c>
      <c r="D5985" s="671" t="s">
        <v>61908</v>
      </c>
    </row>
    <row r="5986" customFormat="false" ht="13.5" hidden="false" customHeight="false" outlineLevel="0" collapsed="false">
      <c r="A5986" s="670" t="s">
        <v>61909</v>
      </c>
      <c r="B5986" s="670" t="s">
        <v>61910</v>
      </c>
      <c r="C5986" s="670" t="s">
        <v>859</v>
      </c>
      <c r="D5986" s="671" t="s">
        <v>61911</v>
      </c>
    </row>
    <row r="5987" customFormat="false" ht="13.5" hidden="false" customHeight="false" outlineLevel="0" collapsed="false">
      <c r="A5987" s="670" t="s">
        <v>61912</v>
      </c>
      <c r="B5987" s="670" t="s">
        <v>61913</v>
      </c>
      <c r="C5987" s="670" t="s">
        <v>859</v>
      </c>
      <c r="D5987" s="671" t="s">
        <v>61914</v>
      </c>
    </row>
    <row r="5988" customFormat="false" ht="13.5" hidden="false" customHeight="false" outlineLevel="0" collapsed="false">
      <c r="A5988" s="670" t="s">
        <v>61915</v>
      </c>
      <c r="B5988" s="670" t="s">
        <v>61916</v>
      </c>
      <c r="C5988" s="670" t="s">
        <v>859</v>
      </c>
      <c r="D5988" s="671" t="s">
        <v>61917</v>
      </c>
    </row>
    <row r="5989" customFormat="false" ht="13.5" hidden="false" customHeight="false" outlineLevel="0" collapsed="false">
      <c r="A5989" s="670" t="s">
        <v>61918</v>
      </c>
      <c r="B5989" s="670" t="s">
        <v>61919</v>
      </c>
      <c r="C5989" s="670" t="s">
        <v>859</v>
      </c>
      <c r="D5989" s="671" t="s">
        <v>61920</v>
      </c>
    </row>
    <row r="5990" customFormat="false" ht="13.5" hidden="false" customHeight="false" outlineLevel="0" collapsed="false">
      <c r="A5990" s="670" t="s">
        <v>61921</v>
      </c>
      <c r="B5990" s="670" t="s">
        <v>61922</v>
      </c>
      <c r="C5990" s="670" t="s">
        <v>859</v>
      </c>
      <c r="D5990" s="671" t="s">
        <v>61923</v>
      </c>
    </row>
    <row r="5991" customFormat="false" ht="13.5" hidden="false" customHeight="false" outlineLevel="0" collapsed="false">
      <c r="A5991" s="670" t="s">
        <v>61924</v>
      </c>
      <c r="B5991" s="670" t="s">
        <v>61925</v>
      </c>
      <c r="C5991" s="670" t="s">
        <v>859</v>
      </c>
      <c r="D5991" s="671" t="s">
        <v>61926</v>
      </c>
    </row>
    <row r="5992" customFormat="false" ht="13.5" hidden="false" customHeight="false" outlineLevel="0" collapsed="false">
      <c r="A5992" s="670" t="s">
        <v>61927</v>
      </c>
      <c r="B5992" s="670" t="s">
        <v>61928</v>
      </c>
      <c r="C5992" s="670" t="s">
        <v>859</v>
      </c>
      <c r="D5992" s="671" t="s">
        <v>61929</v>
      </c>
    </row>
    <row r="5993" customFormat="false" ht="13.5" hidden="false" customHeight="false" outlineLevel="0" collapsed="false">
      <c r="A5993" s="670" t="s">
        <v>61930</v>
      </c>
      <c r="B5993" s="670" t="s">
        <v>61931</v>
      </c>
      <c r="C5993" s="670" t="s">
        <v>859</v>
      </c>
      <c r="D5993" s="671" t="s">
        <v>61932</v>
      </c>
    </row>
    <row r="5994" customFormat="false" ht="13.5" hidden="false" customHeight="false" outlineLevel="0" collapsed="false">
      <c r="A5994" s="670" t="s">
        <v>61933</v>
      </c>
      <c r="B5994" s="670" t="s">
        <v>61934</v>
      </c>
      <c r="C5994" s="670" t="s">
        <v>859</v>
      </c>
      <c r="D5994" s="671" t="s">
        <v>61935</v>
      </c>
    </row>
    <row r="5995" customFormat="false" ht="13.5" hidden="false" customHeight="false" outlineLevel="0" collapsed="false">
      <c r="A5995" s="670" t="s">
        <v>61936</v>
      </c>
      <c r="B5995" s="670" t="s">
        <v>61937</v>
      </c>
      <c r="C5995" s="670" t="s">
        <v>859</v>
      </c>
      <c r="D5995" s="671" t="s">
        <v>61938</v>
      </c>
    </row>
    <row r="5996" customFormat="false" ht="13.5" hidden="false" customHeight="false" outlineLevel="0" collapsed="false">
      <c r="A5996" s="670" t="s">
        <v>61939</v>
      </c>
      <c r="B5996" s="670" t="s">
        <v>61940</v>
      </c>
      <c r="C5996" s="670" t="s">
        <v>859</v>
      </c>
      <c r="D5996" s="671" t="s">
        <v>61941</v>
      </c>
    </row>
    <row r="5997" customFormat="false" ht="13.5" hidden="false" customHeight="false" outlineLevel="0" collapsed="false">
      <c r="A5997" s="670" t="s">
        <v>61942</v>
      </c>
      <c r="B5997" s="670" t="s">
        <v>61943</v>
      </c>
      <c r="C5997" s="670" t="s">
        <v>859</v>
      </c>
      <c r="D5997" s="671" t="s">
        <v>61944</v>
      </c>
    </row>
    <row r="5998" customFormat="false" ht="13.5" hidden="false" customHeight="false" outlineLevel="0" collapsed="false">
      <c r="A5998" s="670" t="s">
        <v>61945</v>
      </c>
      <c r="B5998" s="670" t="s">
        <v>61946</v>
      </c>
      <c r="C5998" s="670" t="s">
        <v>859</v>
      </c>
      <c r="D5998" s="671" t="s">
        <v>61947</v>
      </c>
    </row>
    <row r="5999" customFormat="false" ht="13.5" hidden="false" customHeight="false" outlineLevel="0" collapsed="false">
      <c r="A5999" s="670" t="s">
        <v>61948</v>
      </c>
      <c r="B5999" s="670" t="s">
        <v>61949</v>
      </c>
      <c r="C5999" s="670" t="s">
        <v>859</v>
      </c>
      <c r="D5999" s="671" t="s">
        <v>61950</v>
      </c>
    </row>
    <row r="6000" customFormat="false" ht="13.5" hidden="false" customHeight="false" outlineLevel="0" collapsed="false">
      <c r="A6000" s="670" t="s">
        <v>61951</v>
      </c>
      <c r="B6000" s="670" t="s">
        <v>61952</v>
      </c>
      <c r="C6000" s="670" t="s">
        <v>859</v>
      </c>
      <c r="D6000" s="671" t="s">
        <v>61953</v>
      </c>
    </row>
    <row r="6001" customFormat="false" ht="13.5" hidden="false" customHeight="false" outlineLevel="0" collapsed="false">
      <c r="A6001" s="670" t="s">
        <v>61954</v>
      </c>
      <c r="B6001" s="670" t="s">
        <v>61955</v>
      </c>
      <c r="C6001" s="670" t="s">
        <v>859</v>
      </c>
      <c r="D6001" s="671" t="s">
        <v>61956</v>
      </c>
    </row>
    <row r="6002" customFormat="false" ht="13.5" hidden="false" customHeight="false" outlineLevel="0" collapsed="false">
      <c r="A6002" s="670" t="s">
        <v>61957</v>
      </c>
      <c r="B6002" s="670" t="s">
        <v>61958</v>
      </c>
      <c r="C6002" s="670" t="s">
        <v>859</v>
      </c>
      <c r="D6002" s="671" t="s">
        <v>61959</v>
      </c>
    </row>
    <row r="6003" customFormat="false" ht="13.5" hidden="false" customHeight="false" outlineLevel="0" collapsed="false">
      <c r="A6003" s="670" t="s">
        <v>61960</v>
      </c>
      <c r="B6003" s="670" t="s">
        <v>61961</v>
      </c>
      <c r="C6003" s="670" t="s">
        <v>859</v>
      </c>
      <c r="D6003" s="671" t="s">
        <v>61962</v>
      </c>
    </row>
    <row r="6004" customFormat="false" ht="13.5" hidden="false" customHeight="false" outlineLevel="0" collapsed="false">
      <c r="A6004" s="670" t="s">
        <v>61963</v>
      </c>
      <c r="B6004" s="670" t="s">
        <v>61964</v>
      </c>
      <c r="C6004" s="670" t="s">
        <v>859</v>
      </c>
      <c r="D6004" s="671" t="s">
        <v>61965</v>
      </c>
    </row>
    <row r="6005" customFormat="false" ht="13.5" hidden="false" customHeight="false" outlineLevel="0" collapsed="false">
      <c r="A6005" s="670" t="s">
        <v>61966</v>
      </c>
      <c r="B6005" s="670" t="s">
        <v>61967</v>
      </c>
      <c r="C6005" s="670" t="s">
        <v>859</v>
      </c>
      <c r="D6005" s="671" t="s">
        <v>61968</v>
      </c>
    </row>
    <row r="6006" customFormat="false" ht="13.5" hidden="false" customHeight="false" outlineLevel="0" collapsed="false">
      <c r="A6006" s="670" t="s">
        <v>61969</v>
      </c>
      <c r="B6006" s="670" t="s">
        <v>61970</v>
      </c>
      <c r="C6006" s="670" t="s">
        <v>859</v>
      </c>
      <c r="D6006" s="671" t="s">
        <v>61971</v>
      </c>
    </row>
    <row r="6007" customFormat="false" ht="13.5" hidden="false" customHeight="false" outlineLevel="0" collapsed="false">
      <c r="A6007" s="670" t="s">
        <v>61972</v>
      </c>
      <c r="B6007" s="670" t="s">
        <v>61973</v>
      </c>
      <c r="C6007" s="670" t="s">
        <v>859</v>
      </c>
      <c r="D6007" s="671" t="s">
        <v>61974</v>
      </c>
    </row>
    <row r="6008" customFormat="false" ht="13.5" hidden="false" customHeight="false" outlineLevel="0" collapsed="false">
      <c r="A6008" s="670" t="s">
        <v>61975</v>
      </c>
      <c r="B6008" s="670" t="s">
        <v>61976</v>
      </c>
      <c r="C6008" s="670" t="s">
        <v>859</v>
      </c>
      <c r="D6008" s="671" t="s">
        <v>61977</v>
      </c>
    </row>
    <row r="6009" customFormat="false" ht="13.5" hidden="false" customHeight="false" outlineLevel="0" collapsed="false">
      <c r="A6009" s="670" t="s">
        <v>61978</v>
      </c>
      <c r="B6009" s="670" t="s">
        <v>61979</v>
      </c>
      <c r="C6009" s="670" t="s">
        <v>859</v>
      </c>
      <c r="D6009" s="671" t="s">
        <v>61980</v>
      </c>
    </row>
    <row r="6010" customFormat="false" ht="13.5" hidden="false" customHeight="false" outlineLevel="0" collapsed="false">
      <c r="A6010" s="670" t="s">
        <v>61981</v>
      </c>
      <c r="B6010" s="670" t="s">
        <v>61982</v>
      </c>
      <c r="C6010" s="670" t="s">
        <v>859</v>
      </c>
      <c r="D6010" s="671" t="s">
        <v>61983</v>
      </c>
    </row>
    <row r="6011" customFormat="false" ht="13.5" hidden="false" customHeight="false" outlineLevel="0" collapsed="false">
      <c r="A6011" s="670" t="s">
        <v>61984</v>
      </c>
      <c r="B6011" s="670" t="s">
        <v>61985</v>
      </c>
      <c r="C6011" s="670" t="s">
        <v>859</v>
      </c>
      <c r="D6011" s="671" t="s">
        <v>61986</v>
      </c>
    </row>
    <row r="6012" customFormat="false" ht="13.5" hidden="false" customHeight="false" outlineLevel="0" collapsed="false">
      <c r="A6012" s="670" t="s">
        <v>61987</v>
      </c>
      <c r="B6012" s="670" t="s">
        <v>61988</v>
      </c>
      <c r="C6012" s="670" t="s">
        <v>859</v>
      </c>
      <c r="D6012" s="671" t="s">
        <v>61989</v>
      </c>
    </row>
    <row r="6013" customFormat="false" ht="13.5" hidden="false" customHeight="false" outlineLevel="0" collapsed="false">
      <c r="A6013" s="670" t="s">
        <v>61990</v>
      </c>
      <c r="B6013" s="670" t="s">
        <v>61991</v>
      </c>
      <c r="C6013" s="670" t="s">
        <v>859</v>
      </c>
      <c r="D6013" s="671" t="s">
        <v>61992</v>
      </c>
    </row>
    <row r="6014" customFormat="false" ht="13.5" hidden="false" customHeight="false" outlineLevel="0" collapsed="false">
      <c r="A6014" s="670" t="s">
        <v>61993</v>
      </c>
      <c r="B6014" s="670" t="s">
        <v>61994</v>
      </c>
      <c r="C6014" s="670" t="s">
        <v>859</v>
      </c>
      <c r="D6014" s="671" t="s">
        <v>61995</v>
      </c>
    </row>
    <row r="6015" customFormat="false" ht="13.5" hidden="false" customHeight="false" outlineLevel="0" collapsed="false">
      <c r="A6015" s="670" t="s">
        <v>61996</v>
      </c>
      <c r="B6015" s="670" t="s">
        <v>61997</v>
      </c>
      <c r="C6015" s="670" t="s">
        <v>859</v>
      </c>
      <c r="D6015" s="671" t="s">
        <v>61998</v>
      </c>
    </row>
    <row r="6016" customFormat="false" ht="13.5" hidden="false" customHeight="false" outlineLevel="0" collapsed="false">
      <c r="A6016" s="670" t="s">
        <v>61999</v>
      </c>
      <c r="B6016" s="670" t="s">
        <v>62000</v>
      </c>
      <c r="C6016" s="670" t="s">
        <v>859</v>
      </c>
      <c r="D6016" s="671" t="s">
        <v>62001</v>
      </c>
    </row>
    <row r="6017" customFormat="false" ht="13.5" hidden="false" customHeight="false" outlineLevel="0" collapsed="false">
      <c r="A6017" s="670" t="s">
        <v>62002</v>
      </c>
      <c r="B6017" s="670" t="s">
        <v>62003</v>
      </c>
      <c r="C6017" s="670" t="s">
        <v>859</v>
      </c>
      <c r="D6017" s="671" t="s">
        <v>62004</v>
      </c>
    </row>
    <row r="6018" customFormat="false" ht="13.5" hidden="false" customHeight="false" outlineLevel="0" collapsed="false">
      <c r="A6018" s="670" t="s">
        <v>62005</v>
      </c>
      <c r="B6018" s="670" t="s">
        <v>62006</v>
      </c>
      <c r="C6018" s="670" t="s">
        <v>859</v>
      </c>
      <c r="D6018" s="671" t="s">
        <v>62007</v>
      </c>
    </row>
    <row r="6019" customFormat="false" ht="13.5" hidden="false" customHeight="false" outlineLevel="0" collapsed="false">
      <c r="A6019" s="670" t="s">
        <v>62008</v>
      </c>
      <c r="B6019" s="670" t="s">
        <v>62009</v>
      </c>
      <c r="C6019" s="670" t="s">
        <v>859</v>
      </c>
      <c r="D6019" s="671" t="s">
        <v>62010</v>
      </c>
    </row>
    <row r="6020" customFormat="false" ht="13.5" hidden="false" customHeight="false" outlineLevel="0" collapsed="false">
      <c r="A6020" s="670" t="s">
        <v>62011</v>
      </c>
      <c r="B6020" s="670" t="s">
        <v>62012</v>
      </c>
      <c r="C6020" s="670" t="s">
        <v>859</v>
      </c>
      <c r="D6020" s="671" t="s">
        <v>62013</v>
      </c>
    </row>
    <row r="6021" customFormat="false" ht="13.5" hidden="false" customHeight="false" outlineLevel="0" collapsed="false">
      <c r="A6021" s="670" t="s">
        <v>62014</v>
      </c>
      <c r="B6021" s="670" t="s">
        <v>62015</v>
      </c>
      <c r="C6021" s="670" t="s">
        <v>859</v>
      </c>
      <c r="D6021" s="671" t="s">
        <v>62016</v>
      </c>
    </row>
    <row r="6022" customFormat="false" ht="13.5" hidden="false" customHeight="false" outlineLevel="0" collapsed="false">
      <c r="A6022" s="670" t="s">
        <v>62017</v>
      </c>
      <c r="B6022" s="670" t="s">
        <v>62018</v>
      </c>
      <c r="C6022" s="670" t="s">
        <v>859</v>
      </c>
      <c r="D6022" s="671" t="s">
        <v>62019</v>
      </c>
    </row>
    <row r="6023" customFormat="false" ht="13.5" hidden="false" customHeight="false" outlineLevel="0" collapsed="false">
      <c r="A6023" s="670" t="s">
        <v>62020</v>
      </c>
      <c r="B6023" s="670" t="s">
        <v>62021</v>
      </c>
      <c r="C6023" s="670" t="s">
        <v>859</v>
      </c>
      <c r="D6023" s="671" t="s">
        <v>62022</v>
      </c>
    </row>
    <row r="6024" customFormat="false" ht="13.5" hidden="false" customHeight="false" outlineLevel="0" collapsed="false">
      <c r="A6024" s="670" t="s">
        <v>62023</v>
      </c>
      <c r="B6024" s="670" t="s">
        <v>62024</v>
      </c>
      <c r="C6024" s="670" t="s">
        <v>859</v>
      </c>
      <c r="D6024" s="671" t="s">
        <v>62025</v>
      </c>
    </row>
    <row r="6025" customFormat="false" ht="13.5" hidden="false" customHeight="false" outlineLevel="0" collapsed="false">
      <c r="A6025" s="670" t="s">
        <v>62026</v>
      </c>
      <c r="B6025" s="670" t="s">
        <v>62027</v>
      </c>
      <c r="C6025" s="670" t="s">
        <v>859</v>
      </c>
      <c r="D6025" s="671" t="s">
        <v>62028</v>
      </c>
    </row>
    <row r="6026" customFormat="false" ht="13.5" hidden="false" customHeight="false" outlineLevel="0" collapsed="false">
      <c r="A6026" s="670" t="s">
        <v>62029</v>
      </c>
      <c r="B6026" s="670" t="s">
        <v>62030</v>
      </c>
      <c r="C6026" s="670" t="s">
        <v>859</v>
      </c>
      <c r="D6026" s="671" t="s">
        <v>62031</v>
      </c>
    </row>
    <row r="6027" customFormat="false" ht="13.5" hidden="false" customHeight="false" outlineLevel="0" collapsed="false">
      <c r="A6027" s="670" t="s">
        <v>62032</v>
      </c>
      <c r="B6027" s="670" t="s">
        <v>62033</v>
      </c>
      <c r="C6027" s="670" t="s">
        <v>859</v>
      </c>
      <c r="D6027" s="671" t="s">
        <v>62034</v>
      </c>
    </row>
    <row r="6028" customFormat="false" ht="13.5" hidden="false" customHeight="false" outlineLevel="0" collapsed="false">
      <c r="A6028" s="670" t="s">
        <v>62035</v>
      </c>
      <c r="B6028" s="670" t="s">
        <v>62036</v>
      </c>
      <c r="C6028" s="670" t="s">
        <v>859</v>
      </c>
      <c r="D6028" s="671" t="s">
        <v>62037</v>
      </c>
    </row>
    <row r="6029" customFormat="false" ht="13.5" hidden="false" customHeight="false" outlineLevel="0" collapsed="false">
      <c r="A6029" s="670" t="s">
        <v>62038</v>
      </c>
      <c r="B6029" s="670" t="s">
        <v>62039</v>
      </c>
      <c r="C6029" s="670" t="s">
        <v>859</v>
      </c>
      <c r="D6029" s="671" t="s">
        <v>62040</v>
      </c>
    </row>
    <row r="6030" customFormat="false" ht="13.5" hidden="false" customHeight="false" outlineLevel="0" collapsed="false">
      <c r="A6030" s="670" t="s">
        <v>62041</v>
      </c>
      <c r="B6030" s="670" t="s">
        <v>62042</v>
      </c>
      <c r="C6030" s="670" t="s">
        <v>859</v>
      </c>
      <c r="D6030" s="671" t="s">
        <v>62043</v>
      </c>
    </row>
    <row r="6031" customFormat="false" ht="13.5" hidden="false" customHeight="false" outlineLevel="0" collapsed="false">
      <c r="A6031" s="670" t="s">
        <v>62044</v>
      </c>
      <c r="B6031" s="670" t="s">
        <v>62045</v>
      </c>
      <c r="C6031" s="670" t="s">
        <v>859</v>
      </c>
      <c r="D6031" s="671" t="s">
        <v>62046</v>
      </c>
    </row>
    <row r="6032" customFormat="false" ht="13.5" hidden="false" customHeight="false" outlineLevel="0" collapsed="false">
      <c r="A6032" s="670" t="s">
        <v>62047</v>
      </c>
      <c r="B6032" s="670" t="s">
        <v>62048</v>
      </c>
      <c r="C6032" s="670" t="s">
        <v>859</v>
      </c>
      <c r="D6032" s="671" t="s">
        <v>62049</v>
      </c>
    </row>
    <row r="6033" customFormat="false" ht="13.5" hidden="false" customHeight="false" outlineLevel="0" collapsed="false">
      <c r="A6033" s="670" t="s">
        <v>62050</v>
      </c>
      <c r="B6033" s="670" t="s">
        <v>62051</v>
      </c>
      <c r="C6033" s="670" t="s">
        <v>859</v>
      </c>
      <c r="D6033" s="671" t="s">
        <v>62052</v>
      </c>
    </row>
    <row r="6034" customFormat="false" ht="13.5" hidden="false" customHeight="false" outlineLevel="0" collapsed="false">
      <c r="A6034" s="670" t="s">
        <v>62053</v>
      </c>
      <c r="B6034" s="670" t="s">
        <v>62054</v>
      </c>
      <c r="C6034" s="670" t="s">
        <v>859</v>
      </c>
      <c r="D6034" s="671" t="s">
        <v>62055</v>
      </c>
    </row>
    <row r="6035" customFormat="false" ht="13.5" hidden="false" customHeight="false" outlineLevel="0" collapsed="false">
      <c r="A6035" s="670" t="s">
        <v>62056</v>
      </c>
      <c r="B6035" s="670" t="s">
        <v>62057</v>
      </c>
      <c r="C6035" s="670" t="s">
        <v>859</v>
      </c>
      <c r="D6035" s="671" t="s">
        <v>61782</v>
      </c>
    </row>
    <row r="6036" customFormat="false" ht="13.5" hidden="false" customHeight="false" outlineLevel="0" collapsed="false">
      <c r="A6036" s="670" t="s">
        <v>62058</v>
      </c>
      <c r="B6036" s="670" t="s">
        <v>62059</v>
      </c>
      <c r="C6036" s="670" t="s">
        <v>859</v>
      </c>
      <c r="D6036" s="671" t="s">
        <v>62060</v>
      </c>
    </row>
    <row r="6037" customFormat="false" ht="13.5" hidden="false" customHeight="false" outlineLevel="0" collapsed="false">
      <c r="A6037" s="670" t="s">
        <v>62061</v>
      </c>
      <c r="B6037" s="670" t="s">
        <v>62062</v>
      </c>
      <c r="C6037" s="670" t="s">
        <v>859</v>
      </c>
      <c r="D6037" s="671" t="s">
        <v>62063</v>
      </c>
    </row>
    <row r="6038" customFormat="false" ht="13.5" hidden="false" customHeight="false" outlineLevel="0" collapsed="false">
      <c r="A6038" s="670" t="s">
        <v>62064</v>
      </c>
      <c r="B6038" s="670" t="s">
        <v>62065</v>
      </c>
      <c r="C6038" s="670" t="s">
        <v>859</v>
      </c>
      <c r="D6038" s="671" t="s">
        <v>62066</v>
      </c>
    </row>
    <row r="6039" customFormat="false" ht="13.5" hidden="false" customHeight="false" outlineLevel="0" collapsed="false">
      <c r="A6039" s="670" t="s">
        <v>62067</v>
      </c>
      <c r="B6039" s="670" t="s">
        <v>62068</v>
      </c>
      <c r="C6039" s="670" t="s">
        <v>859</v>
      </c>
      <c r="D6039" s="671" t="s">
        <v>62069</v>
      </c>
    </row>
    <row r="6040" customFormat="false" ht="13.5" hidden="false" customHeight="false" outlineLevel="0" collapsed="false">
      <c r="A6040" s="670" t="s">
        <v>62070</v>
      </c>
      <c r="B6040" s="670" t="s">
        <v>62071</v>
      </c>
      <c r="C6040" s="670" t="s">
        <v>859</v>
      </c>
      <c r="D6040" s="671" t="s">
        <v>62072</v>
      </c>
    </row>
    <row r="6041" customFormat="false" ht="13.5" hidden="false" customHeight="false" outlineLevel="0" collapsed="false">
      <c r="A6041" s="670" t="s">
        <v>62073</v>
      </c>
      <c r="B6041" s="670" t="s">
        <v>62074</v>
      </c>
      <c r="C6041" s="670" t="s">
        <v>859</v>
      </c>
      <c r="D6041" s="671" t="s">
        <v>62075</v>
      </c>
    </row>
    <row r="6042" customFormat="false" ht="13.5" hidden="false" customHeight="false" outlineLevel="0" collapsed="false">
      <c r="A6042" s="670" t="s">
        <v>62076</v>
      </c>
      <c r="B6042" s="670" t="s">
        <v>62077</v>
      </c>
      <c r="C6042" s="670" t="s">
        <v>859</v>
      </c>
      <c r="D6042" s="671" t="s">
        <v>62078</v>
      </c>
    </row>
    <row r="6043" customFormat="false" ht="13.5" hidden="false" customHeight="false" outlineLevel="0" collapsed="false">
      <c r="A6043" s="670" t="s">
        <v>62079</v>
      </c>
      <c r="B6043" s="670" t="s">
        <v>62080</v>
      </c>
      <c r="C6043" s="670" t="s">
        <v>859</v>
      </c>
      <c r="D6043" s="671" t="s">
        <v>62081</v>
      </c>
    </row>
    <row r="6044" customFormat="false" ht="13.5" hidden="false" customHeight="false" outlineLevel="0" collapsed="false">
      <c r="A6044" s="670" t="s">
        <v>62082</v>
      </c>
      <c r="B6044" s="670" t="s">
        <v>62083</v>
      </c>
      <c r="C6044" s="670" t="s">
        <v>859</v>
      </c>
      <c r="D6044" s="671" t="s">
        <v>45795</v>
      </c>
    </row>
    <row r="6045" customFormat="false" ht="13.5" hidden="false" customHeight="false" outlineLevel="0" collapsed="false">
      <c r="A6045" s="670" t="s">
        <v>62084</v>
      </c>
      <c r="B6045" s="670" t="s">
        <v>62085</v>
      </c>
      <c r="C6045" s="670" t="s">
        <v>859</v>
      </c>
      <c r="D6045" s="671" t="s">
        <v>62086</v>
      </c>
    </row>
    <row r="6046" customFormat="false" ht="13.5" hidden="false" customHeight="false" outlineLevel="0" collapsed="false">
      <c r="A6046" s="670" t="s">
        <v>62087</v>
      </c>
      <c r="B6046" s="670" t="s">
        <v>62088</v>
      </c>
      <c r="C6046" s="670" t="s">
        <v>859</v>
      </c>
      <c r="D6046" s="671" t="s">
        <v>62089</v>
      </c>
    </row>
    <row r="6047" customFormat="false" ht="13.5" hidden="false" customHeight="false" outlineLevel="0" collapsed="false">
      <c r="A6047" s="670" t="s">
        <v>62090</v>
      </c>
      <c r="B6047" s="670" t="s">
        <v>62091</v>
      </c>
      <c r="C6047" s="670" t="s">
        <v>859</v>
      </c>
      <c r="D6047" s="671" t="s">
        <v>62092</v>
      </c>
    </row>
    <row r="6048" customFormat="false" ht="13.5" hidden="false" customHeight="false" outlineLevel="0" collapsed="false">
      <c r="A6048" s="670" t="s">
        <v>62093</v>
      </c>
      <c r="B6048" s="670" t="s">
        <v>62094</v>
      </c>
      <c r="C6048" s="670" t="s">
        <v>859</v>
      </c>
      <c r="D6048" s="671" t="s">
        <v>62095</v>
      </c>
    </row>
    <row r="6049" customFormat="false" ht="13.5" hidden="false" customHeight="false" outlineLevel="0" collapsed="false">
      <c r="A6049" s="670" t="s">
        <v>62096</v>
      </c>
      <c r="B6049" s="670" t="s">
        <v>62097</v>
      </c>
      <c r="C6049" s="670" t="s">
        <v>859</v>
      </c>
      <c r="D6049" s="671" t="s">
        <v>62098</v>
      </c>
    </row>
    <row r="6050" customFormat="false" ht="13.5" hidden="false" customHeight="false" outlineLevel="0" collapsed="false">
      <c r="A6050" s="670" t="s">
        <v>62099</v>
      </c>
      <c r="B6050" s="670" t="s">
        <v>62100</v>
      </c>
      <c r="C6050" s="670" t="s">
        <v>859</v>
      </c>
      <c r="D6050" s="671" t="s">
        <v>62101</v>
      </c>
    </row>
    <row r="6051" customFormat="false" ht="13.5" hidden="false" customHeight="false" outlineLevel="0" collapsed="false">
      <c r="A6051" s="670" t="s">
        <v>62102</v>
      </c>
      <c r="B6051" s="670" t="s">
        <v>62103</v>
      </c>
      <c r="C6051" s="670" t="s">
        <v>859</v>
      </c>
      <c r="D6051" s="671" t="s">
        <v>62104</v>
      </c>
    </row>
    <row r="6052" customFormat="false" ht="13.5" hidden="false" customHeight="false" outlineLevel="0" collapsed="false">
      <c r="A6052" s="670" t="s">
        <v>62105</v>
      </c>
      <c r="B6052" s="670" t="s">
        <v>62106</v>
      </c>
      <c r="C6052" s="670" t="s">
        <v>859</v>
      </c>
      <c r="D6052" s="671" t="s">
        <v>62107</v>
      </c>
    </row>
    <row r="6053" customFormat="false" ht="13.5" hidden="false" customHeight="false" outlineLevel="0" collapsed="false">
      <c r="A6053" s="670" t="s">
        <v>62108</v>
      </c>
      <c r="B6053" s="670" t="s">
        <v>62109</v>
      </c>
      <c r="C6053" s="670" t="s">
        <v>859</v>
      </c>
      <c r="D6053" s="671" t="s">
        <v>62110</v>
      </c>
    </row>
    <row r="6054" customFormat="false" ht="13.5" hidden="false" customHeight="false" outlineLevel="0" collapsed="false">
      <c r="A6054" s="670" t="s">
        <v>62111</v>
      </c>
      <c r="B6054" s="670" t="s">
        <v>62112</v>
      </c>
      <c r="C6054" s="670" t="s">
        <v>859</v>
      </c>
      <c r="D6054" s="671" t="s">
        <v>62113</v>
      </c>
    </row>
    <row r="6055" customFormat="false" ht="13.5" hidden="false" customHeight="false" outlineLevel="0" collapsed="false">
      <c r="A6055" s="670" t="s">
        <v>62114</v>
      </c>
      <c r="B6055" s="670" t="s">
        <v>62115</v>
      </c>
      <c r="C6055" s="670" t="s">
        <v>859</v>
      </c>
      <c r="D6055" s="671" t="s">
        <v>62116</v>
      </c>
    </row>
    <row r="6056" customFormat="false" ht="13.5" hidden="false" customHeight="false" outlineLevel="0" collapsed="false">
      <c r="A6056" s="670" t="s">
        <v>62117</v>
      </c>
      <c r="B6056" s="670" t="s">
        <v>62118</v>
      </c>
      <c r="C6056" s="670" t="s">
        <v>859</v>
      </c>
      <c r="D6056" s="671" t="s">
        <v>62119</v>
      </c>
    </row>
    <row r="6057" customFormat="false" ht="13.5" hidden="false" customHeight="false" outlineLevel="0" collapsed="false">
      <c r="A6057" s="670" t="s">
        <v>62120</v>
      </c>
      <c r="B6057" s="670" t="s">
        <v>62121</v>
      </c>
      <c r="C6057" s="670" t="s">
        <v>859</v>
      </c>
      <c r="D6057" s="671" t="s">
        <v>62122</v>
      </c>
    </row>
    <row r="6058" customFormat="false" ht="13.5" hidden="false" customHeight="false" outlineLevel="0" collapsed="false">
      <c r="A6058" s="670" t="s">
        <v>62123</v>
      </c>
      <c r="B6058" s="670" t="s">
        <v>62124</v>
      </c>
      <c r="C6058" s="670" t="s">
        <v>62125</v>
      </c>
      <c r="D6058" s="671" t="s">
        <v>46943</v>
      </c>
    </row>
    <row r="6059" customFormat="false" ht="13.5" hidden="false" customHeight="false" outlineLevel="0" collapsed="false">
      <c r="A6059" s="670" t="s">
        <v>62126</v>
      </c>
      <c r="B6059" s="670" t="s">
        <v>62127</v>
      </c>
      <c r="C6059" s="670" t="s">
        <v>62125</v>
      </c>
      <c r="D6059" s="671" t="s">
        <v>47475</v>
      </c>
    </row>
    <row r="6060" customFormat="false" ht="13.5" hidden="false" customHeight="false" outlineLevel="0" collapsed="false">
      <c r="A6060" s="670" t="s">
        <v>62128</v>
      </c>
      <c r="B6060" s="670" t="s">
        <v>62129</v>
      </c>
      <c r="C6060" s="670" t="s">
        <v>62125</v>
      </c>
      <c r="D6060" s="671" t="s">
        <v>47640</v>
      </c>
    </row>
    <row r="6061" customFormat="false" ht="13.5" hidden="false" customHeight="false" outlineLevel="0" collapsed="false">
      <c r="A6061" s="670" t="s">
        <v>62130</v>
      </c>
      <c r="B6061" s="670" t="s">
        <v>62131</v>
      </c>
      <c r="C6061" s="670" t="s">
        <v>62125</v>
      </c>
      <c r="D6061" s="671" t="s">
        <v>46336</v>
      </c>
    </row>
    <row r="6062" customFormat="false" ht="13.5" hidden="false" customHeight="false" outlineLevel="0" collapsed="false">
      <c r="A6062" s="670" t="s">
        <v>62132</v>
      </c>
      <c r="B6062" s="670" t="s">
        <v>62133</v>
      </c>
      <c r="C6062" s="670" t="s">
        <v>62125</v>
      </c>
      <c r="D6062" s="671" t="s">
        <v>47041</v>
      </c>
    </row>
    <row r="6063" customFormat="false" ht="13.5" hidden="false" customHeight="false" outlineLevel="0" collapsed="false">
      <c r="A6063" s="670" t="s">
        <v>62134</v>
      </c>
      <c r="B6063" s="670" t="s">
        <v>62135</v>
      </c>
      <c r="C6063" s="670" t="s">
        <v>62125</v>
      </c>
      <c r="D6063" s="671" t="s">
        <v>47750</v>
      </c>
    </row>
    <row r="6064" customFormat="false" ht="13.5" hidden="false" customHeight="false" outlineLevel="0" collapsed="false">
      <c r="A6064" s="670" t="s">
        <v>62136</v>
      </c>
      <c r="B6064" s="670" t="s">
        <v>62137</v>
      </c>
      <c r="C6064" s="670" t="s">
        <v>62125</v>
      </c>
      <c r="D6064" s="671" t="s">
        <v>62138</v>
      </c>
    </row>
    <row r="6065" customFormat="false" ht="13.5" hidden="false" customHeight="false" outlineLevel="0" collapsed="false">
      <c r="A6065" s="670" t="s">
        <v>62139</v>
      </c>
      <c r="B6065" s="670" t="s">
        <v>62140</v>
      </c>
      <c r="C6065" s="670" t="s">
        <v>62125</v>
      </c>
      <c r="D6065" s="671" t="s">
        <v>62141</v>
      </c>
    </row>
    <row r="6066" customFormat="false" ht="13.5" hidden="false" customHeight="false" outlineLevel="0" collapsed="false">
      <c r="A6066" s="670" t="s">
        <v>62142</v>
      </c>
      <c r="B6066" s="670" t="s">
        <v>62143</v>
      </c>
      <c r="C6066" s="670" t="s">
        <v>62125</v>
      </c>
      <c r="D6066" s="671" t="s">
        <v>62144</v>
      </c>
    </row>
    <row r="6067" customFormat="false" ht="13.5" hidden="false" customHeight="false" outlineLevel="0" collapsed="false">
      <c r="A6067" s="670" t="s">
        <v>62145</v>
      </c>
      <c r="B6067" s="670" t="s">
        <v>62146</v>
      </c>
      <c r="C6067" s="670" t="s">
        <v>62125</v>
      </c>
      <c r="D6067" s="671" t="s">
        <v>47693</v>
      </c>
    </row>
    <row r="6068" customFormat="false" ht="13.5" hidden="false" customHeight="false" outlineLevel="0" collapsed="false">
      <c r="A6068" s="670" t="s">
        <v>62147</v>
      </c>
      <c r="B6068" s="670" t="s">
        <v>62148</v>
      </c>
      <c r="C6068" s="670" t="s">
        <v>62149</v>
      </c>
      <c r="D6068" s="671" t="s">
        <v>62150</v>
      </c>
    </row>
    <row r="6069" customFormat="false" ht="13.5" hidden="false" customHeight="false" outlineLevel="0" collapsed="false">
      <c r="A6069" s="670" t="s">
        <v>62151</v>
      </c>
      <c r="B6069" s="670" t="s">
        <v>62152</v>
      </c>
      <c r="C6069" s="670" t="s">
        <v>62149</v>
      </c>
      <c r="D6069" s="671" t="s">
        <v>62153</v>
      </c>
    </row>
    <row r="6070" customFormat="false" ht="13.5" hidden="false" customHeight="false" outlineLevel="0" collapsed="false">
      <c r="A6070" s="670" t="s">
        <v>62154</v>
      </c>
      <c r="B6070" s="670" t="s">
        <v>62155</v>
      </c>
      <c r="C6070" s="670" t="s">
        <v>62149</v>
      </c>
      <c r="D6070" s="671" t="s">
        <v>62156</v>
      </c>
    </row>
    <row r="6071" customFormat="false" ht="13.5" hidden="false" customHeight="false" outlineLevel="0" collapsed="false">
      <c r="A6071" s="670" t="s">
        <v>62157</v>
      </c>
      <c r="B6071" s="670" t="s">
        <v>62158</v>
      </c>
      <c r="C6071" s="670" t="s">
        <v>5326</v>
      </c>
      <c r="D6071" s="671" t="s">
        <v>62159</v>
      </c>
    </row>
    <row r="6072" customFormat="false" ht="13.5" hidden="false" customHeight="false" outlineLevel="0" collapsed="false">
      <c r="A6072" s="670" t="s">
        <v>62160</v>
      </c>
      <c r="B6072" s="670" t="s">
        <v>62161</v>
      </c>
      <c r="C6072" s="670" t="s">
        <v>5326</v>
      </c>
      <c r="D6072" s="671" t="s">
        <v>62162</v>
      </c>
    </row>
    <row r="6073" customFormat="false" ht="13.5" hidden="false" customHeight="false" outlineLevel="0" collapsed="false">
      <c r="A6073" s="670" t="s">
        <v>62163</v>
      </c>
      <c r="B6073" s="670" t="s">
        <v>62164</v>
      </c>
      <c r="C6073" s="670" t="s">
        <v>5326</v>
      </c>
      <c r="D6073" s="671" t="s">
        <v>62165</v>
      </c>
    </row>
    <row r="6074" customFormat="false" ht="13.5" hidden="false" customHeight="false" outlineLevel="0" collapsed="false">
      <c r="A6074" s="670" t="s">
        <v>62166</v>
      </c>
      <c r="B6074" s="670" t="s">
        <v>62167</v>
      </c>
      <c r="C6074" s="670" t="s">
        <v>5326</v>
      </c>
      <c r="D6074" s="671" t="s">
        <v>52323</v>
      </c>
    </row>
    <row r="6075" customFormat="false" ht="13.5" hidden="false" customHeight="false" outlineLevel="0" collapsed="false">
      <c r="A6075" s="670" t="s">
        <v>62168</v>
      </c>
      <c r="B6075" s="670" t="s">
        <v>62169</v>
      </c>
      <c r="C6075" s="670" t="s">
        <v>5326</v>
      </c>
      <c r="D6075" s="671" t="s">
        <v>62170</v>
      </c>
    </row>
    <row r="6076" customFormat="false" ht="13.5" hidden="false" customHeight="false" outlineLevel="0" collapsed="false">
      <c r="A6076" s="670" t="s">
        <v>62171</v>
      </c>
      <c r="B6076" s="670" t="s">
        <v>62172</v>
      </c>
      <c r="C6076" s="670" t="s">
        <v>5326</v>
      </c>
      <c r="D6076" s="671" t="s">
        <v>62173</v>
      </c>
    </row>
    <row r="6077" customFormat="false" ht="13.5" hidden="false" customHeight="false" outlineLevel="0" collapsed="false">
      <c r="A6077" s="670" t="s">
        <v>62174</v>
      </c>
      <c r="B6077" s="670" t="s">
        <v>62175</v>
      </c>
      <c r="C6077" s="670" t="s">
        <v>5326</v>
      </c>
      <c r="D6077" s="671" t="s">
        <v>62176</v>
      </c>
    </row>
    <row r="6078" customFormat="false" ht="13.5" hidden="false" customHeight="false" outlineLevel="0" collapsed="false">
      <c r="A6078" s="670" t="s">
        <v>62177</v>
      </c>
      <c r="B6078" s="670" t="s">
        <v>62178</v>
      </c>
      <c r="C6078" s="670" t="s">
        <v>5326</v>
      </c>
      <c r="D6078" s="671" t="s">
        <v>62179</v>
      </c>
    </row>
    <row r="6079" customFormat="false" ht="13.5" hidden="false" customHeight="false" outlineLevel="0" collapsed="false">
      <c r="A6079" s="670" t="s">
        <v>62180</v>
      </c>
      <c r="B6079" s="670" t="s">
        <v>62181</v>
      </c>
      <c r="C6079" s="670" t="s">
        <v>5326</v>
      </c>
      <c r="D6079" s="671" t="s">
        <v>48215</v>
      </c>
    </row>
    <row r="6080" customFormat="false" ht="13.5" hidden="false" customHeight="false" outlineLevel="0" collapsed="false">
      <c r="A6080" s="670" t="s">
        <v>62182</v>
      </c>
      <c r="B6080" s="670" t="s">
        <v>62183</v>
      </c>
      <c r="C6080" s="670" t="s">
        <v>5326</v>
      </c>
      <c r="D6080" s="671" t="s">
        <v>48419</v>
      </c>
    </row>
    <row r="6081" customFormat="false" ht="13.5" hidden="false" customHeight="false" outlineLevel="0" collapsed="false">
      <c r="A6081" s="670" t="s">
        <v>62184</v>
      </c>
      <c r="B6081" s="670" t="s">
        <v>62185</v>
      </c>
      <c r="C6081" s="670" t="s">
        <v>5326</v>
      </c>
      <c r="D6081" s="671" t="s">
        <v>45350</v>
      </c>
    </row>
    <row r="6082" customFormat="false" ht="13.5" hidden="false" customHeight="false" outlineLevel="0" collapsed="false">
      <c r="A6082" s="670" t="s">
        <v>62186</v>
      </c>
      <c r="B6082" s="670" t="s">
        <v>62187</v>
      </c>
      <c r="C6082" s="670" t="s">
        <v>5326</v>
      </c>
      <c r="D6082" s="671" t="s">
        <v>47866</v>
      </c>
    </row>
    <row r="6083" customFormat="false" ht="13.5" hidden="false" customHeight="false" outlineLevel="0" collapsed="false">
      <c r="A6083" s="670" t="s">
        <v>62188</v>
      </c>
      <c r="B6083" s="670" t="s">
        <v>62189</v>
      </c>
      <c r="C6083" s="670" t="s">
        <v>5600</v>
      </c>
      <c r="D6083" s="671" t="s">
        <v>62190</v>
      </c>
    </row>
    <row r="6084" customFormat="false" ht="13.5" hidden="false" customHeight="false" outlineLevel="0" collapsed="false">
      <c r="A6084" s="670" t="s">
        <v>62191</v>
      </c>
      <c r="B6084" s="670" t="s">
        <v>62192</v>
      </c>
      <c r="C6084" s="670" t="s">
        <v>5600</v>
      </c>
      <c r="D6084" s="671" t="s">
        <v>62193</v>
      </c>
    </row>
    <row r="6085" customFormat="false" ht="13.5" hidden="false" customHeight="false" outlineLevel="0" collapsed="false">
      <c r="A6085" s="670" t="s">
        <v>62194</v>
      </c>
      <c r="B6085" s="670" t="s">
        <v>62195</v>
      </c>
      <c r="C6085" s="670" t="s">
        <v>5600</v>
      </c>
      <c r="D6085" s="671" t="s">
        <v>62196</v>
      </c>
    </row>
    <row r="6086" customFormat="false" ht="13.5" hidden="false" customHeight="false" outlineLevel="0" collapsed="false">
      <c r="A6086" s="670" t="s">
        <v>62197</v>
      </c>
      <c r="B6086" s="670" t="s">
        <v>62198</v>
      </c>
      <c r="C6086" s="670" t="s">
        <v>5600</v>
      </c>
      <c r="D6086" s="671" t="s">
        <v>58495</v>
      </c>
    </row>
    <row r="6087" customFormat="false" ht="13.5" hidden="false" customHeight="false" outlineLevel="0" collapsed="false">
      <c r="A6087" s="670" t="s">
        <v>62199</v>
      </c>
      <c r="B6087" s="670" t="s">
        <v>62200</v>
      </c>
      <c r="C6087" s="670" t="s">
        <v>5600</v>
      </c>
      <c r="D6087" s="671" t="s">
        <v>48419</v>
      </c>
    </row>
    <row r="6088" customFormat="false" ht="13.5" hidden="false" customHeight="false" outlineLevel="0" collapsed="false">
      <c r="A6088" s="670" t="s">
        <v>62201</v>
      </c>
      <c r="B6088" s="670" t="s">
        <v>62202</v>
      </c>
      <c r="C6088" s="670" t="s">
        <v>62203</v>
      </c>
      <c r="D6088" s="671" t="s">
        <v>47623</v>
      </c>
    </row>
    <row r="6089" customFormat="false" ht="13.5" hidden="false" customHeight="false" outlineLevel="0" collapsed="false">
      <c r="A6089" s="670" t="s">
        <v>62204</v>
      </c>
      <c r="B6089" s="670" t="s">
        <v>62205</v>
      </c>
      <c r="C6089" s="670" t="s">
        <v>62203</v>
      </c>
      <c r="D6089" s="671" t="s">
        <v>46318</v>
      </c>
    </row>
    <row r="6090" customFormat="false" ht="13.5" hidden="false" customHeight="false" outlineLevel="0" collapsed="false">
      <c r="A6090" s="670" t="s">
        <v>62206</v>
      </c>
      <c r="B6090" s="670" t="s">
        <v>62207</v>
      </c>
      <c r="C6090" s="670" t="s">
        <v>62203</v>
      </c>
      <c r="D6090" s="671" t="s">
        <v>47001</v>
      </c>
    </row>
    <row r="6091" customFormat="false" ht="13.5" hidden="false" customHeight="false" outlineLevel="0" collapsed="false">
      <c r="A6091" s="670" t="s">
        <v>62208</v>
      </c>
      <c r="B6091" s="670" t="s">
        <v>62209</v>
      </c>
      <c r="C6091" s="670" t="s">
        <v>62203</v>
      </c>
      <c r="D6091" s="671" t="s">
        <v>46378</v>
      </c>
    </row>
    <row r="6092" customFormat="false" ht="13.5" hidden="false" customHeight="false" outlineLevel="0" collapsed="false">
      <c r="A6092" s="670" t="s">
        <v>62210</v>
      </c>
      <c r="B6092" s="670" t="s">
        <v>62211</v>
      </c>
      <c r="C6092" s="670" t="s">
        <v>5978</v>
      </c>
      <c r="D6092" s="671" t="s">
        <v>47035</v>
      </c>
    </row>
    <row r="6093" customFormat="false" ht="13.5" hidden="false" customHeight="false" outlineLevel="0" collapsed="false">
      <c r="A6093" s="670" t="s">
        <v>62212</v>
      </c>
      <c r="B6093" s="670" t="s">
        <v>62213</v>
      </c>
      <c r="C6093" s="670" t="s">
        <v>5978</v>
      </c>
      <c r="D6093" s="671" t="s">
        <v>46772</v>
      </c>
    </row>
    <row r="6094" customFormat="false" ht="13.5" hidden="false" customHeight="false" outlineLevel="0" collapsed="false">
      <c r="A6094" s="670" t="s">
        <v>62214</v>
      </c>
      <c r="B6094" s="670" t="s">
        <v>62215</v>
      </c>
      <c r="C6094" s="670" t="s">
        <v>5978</v>
      </c>
      <c r="D6094" s="671" t="s">
        <v>46530</v>
      </c>
    </row>
    <row r="6095" customFormat="false" ht="13.5" hidden="false" customHeight="false" outlineLevel="0" collapsed="false">
      <c r="A6095" s="670" t="s">
        <v>62216</v>
      </c>
      <c r="B6095" s="670" t="s">
        <v>62217</v>
      </c>
      <c r="C6095" s="670" t="s">
        <v>9</v>
      </c>
      <c r="D6095" s="671" t="s">
        <v>47089</v>
      </c>
    </row>
    <row r="6096" customFormat="false" ht="13.5" hidden="false" customHeight="false" outlineLevel="0" collapsed="false">
      <c r="A6096" s="670" t="s">
        <v>62218</v>
      </c>
      <c r="B6096" s="670" t="s">
        <v>62219</v>
      </c>
      <c r="C6096" s="670" t="s">
        <v>9</v>
      </c>
      <c r="D6096" s="671" t="s">
        <v>46034</v>
      </c>
    </row>
    <row r="6097" customFormat="false" ht="13.5" hidden="false" customHeight="false" outlineLevel="0" collapsed="false">
      <c r="A6097" s="670" t="s">
        <v>62220</v>
      </c>
      <c r="B6097" s="670" t="s">
        <v>62221</v>
      </c>
      <c r="C6097" s="670" t="s">
        <v>1696</v>
      </c>
      <c r="D6097" s="671" t="s">
        <v>62222</v>
      </c>
    </row>
    <row r="6098" customFormat="false" ht="13.5" hidden="false" customHeight="false" outlineLevel="0" collapsed="false">
      <c r="A6098" s="670" t="s">
        <v>62223</v>
      </c>
      <c r="B6098" s="670" t="s">
        <v>62224</v>
      </c>
      <c r="C6098" s="670" t="s">
        <v>1678</v>
      </c>
      <c r="D6098" s="671" t="s">
        <v>46530</v>
      </c>
    </row>
    <row r="6099" customFormat="false" ht="13.5" hidden="false" customHeight="false" outlineLevel="0" collapsed="false">
      <c r="A6099" s="670" t="s">
        <v>62225</v>
      </c>
      <c r="B6099" s="670" t="s">
        <v>62226</v>
      </c>
      <c r="C6099" s="670" t="s">
        <v>62227</v>
      </c>
      <c r="D6099" s="671" t="s">
        <v>51770</v>
      </c>
    </row>
    <row r="6100" customFormat="false" ht="13.5" hidden="false" customHeight="false" outlineLevel="0" collapsed="false">
      <c r="A6100" s="670" t="s">
        <v>62228</v>
      </c>
      <c r="B6100" s="670" t="s">
        <v>62229</v>
      </c>
      <c r="C6100" s="670" t="s">
        <v>62227</v>
      </c>
      <c r="D6100" s="671" t="s">
        <v>47370</v>
      </c>
    </row>
    <row r="6101" customFormat="false" ht="13.5" hidden="false" customHeight="false" outlineLevel="0" collapsed="false">
      <c r="A6101" s="670" t="s">
        <v>62230</v>
      </c>
      <c r="B6101" s="670" t="s">
        <v>62231</v>
      </c>
      <c r="C6101" s="670" t="s">
        <v>62227</v>
      </c>
      <c r="D6101" s="671" t="s">
        <v>58721</v>
      </c>
    </row>
    <row r="6102" customFormat="false" ht="13.5" hidden="false" customHeight="false" outlineLevel="0" collapsed="false">
      <c r="A6102" s="670" t="s">
        <v>62232</v>
      </c>
      <c r="B6102" s="670" t="s">
        <v>62233</v>
      </c>
      <c r="C6102" s="670" t="s">
        <v>62227</v>
      </c>
      <c r="D6102" s="671" t="s">
        <v>62234</v>
      </c>
    </row>
    <row r="6103" customFormat="false" ht="13.5" hidden="false" customHeight="false" outlineLevel="0" collapsed="false">
      <c r="A6103" s="670" t="s">
        <v>62235</v>
      </c>
      <c r="B6103" s="670" t="s">
        <v>62236</v>
      </c>
      <c r="C6103" s="670" t="s">
        <v>62227</v>
      </c>
      <c r="D6103" s="671" t="s">
        <v>51958</v>
      </c>
    </row>
    <row r="6104" customFormat="false" ht="13.5" hidden="false" customHeight="false" outlineLevel="0" collapsed="false">
      <c r="A6104" s="670" t="s">
        <v>62237</v>
      </c>
      <c r="B6104" s="670" t="s">
        <v>62238</v>
      </c>
      <c r="C6104" s="670" t="s">
        <v>62227</v>
      </c>
      <c r="D6104" s="671" t="s">
        <v>62234</v>
      </c>
    </row>
    <row r="6105" customFormat="false" ht="13.5" hidden="false" customHeight="false" outlineLevel="0" collapsed="false">
      <c r="A6105" s="670" t="s">
        <v>62239</v>
      </c>
      <c r="B6105" s="670" t="s">
        <v>62240</v>
      </c>
      <c r="C6105" s="670" t="s">
        <v>62227</v>
      </c>
      <c r="D6105" s="671" t="s">
        <v>62241</v>
      </c>
    </row>
    <row r="6106" customFormat="false" ht="13.5" hidden="false" customHeight="false" outlineLevel="0" collapsed="false">
      <c r="A6106" s="670" t="s">
        <v>62242</v>
      </c>
      <c r="B6106" s="670" t="s">
        <v>62243</v>
      </c>
      <c r="C6106" s="670" t="s">
        <v>62227</v>
      </c>
      <c r="D6106" s="671" t="s">
        <v>47801</v>
      </c>
    </row>
    <row r="6107" customFormat="false" ht="13.5" hidden="false" customHeight="false" outlineLevel="0" collapsed="false">
      <c r="A6107" s="670" t="s">
        <v>62244</v>
      </c>
      <c r="B6107" s="670" t="s">
        <v>62245</v>
      </c>
      <c r="C6107" s="670" t="s">
        <v>62227</v>
      </c>
      <c r="D6107" s="671" t="s">
        <v>51958</v>
      </c>
    </row>
    <row r="6108" customFormat="false" ht="13.5" hidden="false" customHeight="false" outlineLevel="0" collapsed="false">
      <c r="A6108" s="670" t="s">
        <v>62246</v>
      </c>
      <c r="B6108" s="670" t="s">
        <v>62247</v>
      </c>
      <c r="C6108" s="670" t="s">
        <v>62227</v>
      </c>
      <c r="D6108" s="671" t="s">
        <v>62248</v>
      </c>
    </row>
    <row r="6109" customFormat="false" ht="13.5" hidden="false" customHeight="false" outlineLevel="0" collapsed="false">
      <c r="A6109" s="670" t="s">
        <v>62249</v>
      </c>
      <c r="B6109" s="670" t="s">
        <v>62250</v>
      </c>
      <c r="C6109" s="670" t="s">
        <v>62227</v>
      </c>
      <c r="D6109" s="671" t="s">
        <v>47145</v>
      </c>
    </row>
    <row r="6110" customFormat="false" ht="13.5" hidden="false" customHeight="false" outlineLevel="0" collapsed="false">
      <c r="A6110" s="670" t="s">
        <v>62251</v>
      </c>
      <c r="B6110" s="670" t="s">
        <v>62252</v>
      </c>
      <c r="C6110" s="670" t="s">
        <v>62227</v>
      </c>
      <c r="D6110" s="671" t="s">
        <v>47370</v>
      </c>
    </row>
    <row r="6111" customFormat="false" ht="13.5" hidden="false" customHeight="false" outlineLevel="0" collapsed="false">
      <c r="A6111" s="670" t="s">
        <v>62253</v>
      </c>
      <c r="B6111" s="670" t="s">
        <v>62254</v>
      </c>
      <c r="C6111" s="670" t="s">
        <v>62227</v>
      </c>
      <c r="D6111" s="671" t="s">
        <v>62255</v>
      </c>
    </row>
    <row r="6112" customFormat="false" ht="13.5" hidden="false" customHeight="false" outlineLevel="0" collapsed="false">
      <c r="A6112" s="670" t="s">
        <v>62256</v>
      </c>
      <c r="B6112" s="670" t="s">
        <v>62257</v>
      </c>
      <c r="C6112" s="670" t="s">
        <v>62227</v>
      </c>
      <c r="D6112" s="671" t="s">
        <v>47145</v>
      </c>
    </row>
    <row r="6113" customFormat="false" ht="13.5" hidden="false" customHeight="false" outlineLevel="0" collapsed="false">
      <c r="A6113" s="670" t="s">
        <v>62258</v>
      </c>
      <c r="B6113" s="670" t="s">
        <v>62259</v>
      </c>
      <c r="C6113" s="670" t="s">
        <v>62227</v>
      </c>
      <c r="D6113" s="671" t="s">
        <v>47483</v>
      </c>
    </row>
    <row r="6114" customFormat="false" ht="13.5" hidden="false" customHeight="false" outlineLevel="0" collapsed="false">
      <c r="A6114" s="670" t="s">
        <v>62260</v>
      </c>
      <c r="B6114" s="670" t="s">
        <v>62261</v>
      </c>
      <c r="C6114" s="670" t="s">
        <v>62227</v>
      </c>
      <c r="D6114" s="671" t="s">
        <v>62255</v>
      </c>
    </row>
    <row r="6115" customFormat="false" ht="13.5" hidden="false" customHeight="false" outlineLevel="0" collapsed="false">
      <c r="A6115" s="670" t="s">
        <v>62262</v>
      </c>
      <c r="B6115" s="670" t="s">
        <v>62263</v>
      </c>
      <c r="C6115" s="670" t="s">
        <v>62227</v>
      </c>
      <c r="D6115" s="671" t="s">
        <v>62241</v>
      </c>
    </row>
    <row r="6116" customFormat="false" ht="13.5" hidden="false" customHeight="false" outlineLevel="0" collapsed="false">
      <c r="A6116" s="670" t="s">
        <v>62264</v>
      </c>
      <c r="B6116" s="670" t="s">
        <v>62265</v>
      </c>
      <c r="C6116" s="670" t="s">
        <v>62227</v>
      </c>
      <c r="D6116" s="671" t="s">
        <v>62266</v>
      </c>
    </row>
    <row r="6117" customFormat="false" ht="13.5" hidden="false" customHeight="false" outlineLevel="0" collapsed="false">
      <c r="A6117" s="670" t="s">
        <v>62267</v>
      </c>
      <c r="B6117" s="670" t="s">
        <v>62268</v>
      </c>
      <c r="C6117" s="670" t="s">
        <v>62227</v>
      </c>
      <c r="D6117" s="671" t="s">
        <v>62269</v>
      </c>
    </row>
    <row r="6118" customFormat="false" ht="13.5" hidden="false" customHeight="false" outlineLevel="0" collapsed="false">
      <c r="A6118" s="670" t="s">
        <v>62270</v>
      </c>
      <c r="B6118" s="670" t="s">
        <v>62271</v>
      </c>
      <c r="C6118" s="670" t="s">
        <v>62227</v>
      </c>
      <c r="D6118" s="671" t="s">
        <v>49700</v>
      </c>
    </row>
    <row r="6119" customFormat="false" ht="13.5" hidden="false" customHeight="false" outlineLevel="0" collapsed="false">
      <c r="A6119" s="670" t="s">
        <v>62272</v>
      </c>
      <c r="B6119" s="670" t="s">
        <v>62273</v>
      </c>
      <c r="C6119" s="670" t="s">
        <v>62227</v>
      </c>
      <c r="D6119" s="671" t="s">
        <v>46058</v>
      </c>
    </row>
    <row r="6120" customFormat="false" ht="13.5" hidden="false" customHeight="false" outlineLevel="0" collapsed="false">
      <c r="A6120" s="670" t="s">
        <v>62274</v>
      </c>
      <c r="B6120" s="670" t="s">
        <v>62275</v>
      </c>
      <c r="C6120" s="670" t="s">
        <v>62227</v>
      </c>
      <c r="D6120" s="671" t="s">
        <v>58721</v>
      </c>
    </row>
    <row r="6121" customFormat="false" ht="13.5" hidden="false" customHeight="false" outlineLevel="0" collapsed="false">
      <c r="A6121" s="670" t="s">
        <v>62276</v>
      </c>
      <c r="B6121" s="670" t="s">
        <v>62277</v>
      </c>
      <c r="C6121" s="670" t="s">
        <v>62227</v>
      </c>
      <c r="D6121" s="671" t="s">
        <v>49700</v>
      </c>
    </row>
    <row r="6122" customFormat="false" ht="13.5" hidden="false" customHeight="false" outlineLevel="0" collapsed="false">
      <c r="A6122" s="670" t="s">
        <v>62278</v>
      </c>
      <c r="B6122" s="670" t="s">
        <v>62279</v>
      </c>
      <c r="C6122" s="670" t="s">
        <v>62227</v>
      </c>
      <c r="D6122" s="671" t="s">
        <v>62266</v>
      </c>
    </row>
    <row r="6123" customFormat="false" ht="13.5" hidden="false" customHeight="false" outlineLevel="0" collapsed="false">
      <c r="A6123" s="670" t="s">
        <v>62280</v>
      </c>
      <c r="B6123" s="670" t="s">
        <v>62281</v>
      </c>
      <c r="C6123" s="670" t="s">
        <v>62125</v>
      </c>
      <c r="D6123" s="671" t="s">
        <v>54650</v>
      </c>
    </row>
    <row r="6124" customFormat="false" ht="13.5" hidden="false" customHeight="false" outlineLevel="0" collapsed="false">
      <c r="A6124" s="670" t="s">
        <v>62282</v>
      </c>
      <c r="B6124" s="670" t="s">
        <v>62283</v>
      </c>
      <c r="C6124" s="670" t="s">
        <v>62125</v>
      </c>
      <c r="D6124" s="671" t="s">
        <v>52311</v>
      </c>
    </row>
    <row r="6125" customFormat="false" ht="13.5" hidden="false" customHeight="false" outlineLevel="0" collapsed="false">
      <c r="A6125" s="670" t="s">
        <v>62284</v>
      </c>
      <c r="B6125" s="670" t="s">
        <v>62285</v>
      </c>
      <c r="C6125" s="670" t="s">
        <v>62125</v>
      </c>
      <c r="D6125" s="671" t="s">
        <v>48030</v>
      </c>
    </row>
    <row r="6126" customFormat="false" ht="13.5" hidden="false" customHeight="false" outlineLevel="0" collapsed="false">
      <c r="A6126" s="670" t="s">
        <v>62286</v>
      </c>
      <c r="B6126" s="670" t="s">
        <v>62287</v>
      </c>
      <c r="C6126" s="670" t="s">
        <v>62125</v>
      </c>
      <c r="D6126" s="671" t="s">
        <v>47053</v>
      </c>
    </row>
    <row r="6127" customFormat="false" ht="13.5" hidden="false" customHeight="false" outlineLevel="0" collapsed="false">
      <c r="A6127" s="670" t="s">
        <v>62288</v>
      </c>
      <c r="B6127" s="670" t="s">
        <v>62289</v>
      </c>
      <c r="C6127" s="670" t="s">
        <v>5600</v>
      </c>
      <c r="D6127" s="671" t="s">
        <v>59923</v>
      </c>
    </row>
    <row r="6128" customFormat="false" ht="13.5" hidden="false" customHeight="false" outlineLevel="0" collapsed="false">
      <c r="A6128" s="670" t="s">
        <v>62290</v>
      </c>
      <c r="B6128" s="670" t="s">
        <v>62291</v>
      </c>
      <c r="C6128" s="670" t="s">
        <v>1696</v>
      </c>
      <c r="D6128" s="671" t="s">
        <v>46464</v>
      </c>
    </row>
    <row r="6129" customFormat="false" ht="13.5" hidden="false" customHeight="false" outlineLevel="0" collapsed="false">
      <c r="A6129" s="670" t="s">
        <v>62292</v>
      </c>
      <c r="B6129" s="670" t="s">
        <v>62293</v>
      </c>
      <c r="C6129" s="670" t="s">
        <v>5326</v>
      </c>
      <c r="D6129" s="671" t="s">
        <v>62294</v>
      </c>
    </row>
    <row r="6130" customFormat="false" ht="13.5" hidden="false" customHeight="false" outlineLevel="0" collapsed="false">
      <c r="A6130" s="670" t="s">
        <v>62295</v>
      </c>
      <c r="B6130" s="670" t="s">
        <v>62296</v>
      </c>
      <c r="C6130" s="670" t="s">
        <v>9</v>
      </c>
      <c r="D6130" s="671" t="s">
        <v>62297</v>
      </c>
    </row>
    <row r="6131" customFormat="false" ht="13.5" hidden="false" customHeight="false" outlineLevel="0" collapsed="false">
      <c r="A6131" s="670" t="s">
        <v>62298</v>
      </c>
      <c r="B6131" s="670" t="s">
        <v>62299</v>
      </c>
      <c r="C6131" s="670" t="s">
        <v>5326</v>
      </c>
      <c r="D6131" s="671" t="s">
        <v>62294</v>
      </c>
    </row>
    <row r="6132" customFormat="false" ht="13.5" hidden="false" customHeight="false" outlineLevel="0" collapsed="false">
      <c r="A6132" s="670" t="s">
        <v>62300</v>
      </c>
      <c r="B6132" s="670" t="s">
        <v>62301</v>
      </c>
      <c r="C6132" s="670" t="s">
        <v>9</v>
      </c>
      <c r="D6132" s="671" t="s">
        <v>62297</v>
      </c>
    </row>
    <row r="6133" customFormat="false" ht="13.5" hidden="false" customHeight="false" outlineLevel="0" collapsed="false">
      <c r="A6133" s="670" t="s">
        <v>62302</v>
      </c>
      <c r="B6133" s="670" t="s">
        <v>62303</v>
      </c>
      <c r="C6133" s="670" t="s">
        <v>5326</v>
      </c>
      <c r="D6133" s="671" t="s">
        <v>62304</v>
      </c>
    </row>
    <row r="6134" customFormat="false" ht="13.5" hidden="false" customHeight="false" outlineLevel="0" collapsed="false">
      <c r="A6134" s="670" t="s">
        <v>62305</v>
      </c>
      <c r="B6134" s="670" t="s">
        <v>62306</v>
      </c>
      <c r="C6134" s="670" t="s">
        <v>5600</v>
      </c>
      <c r="D6134" s="671" t="s">
        <v>62307</v>
      </c>
    </row>
    <row r="6135" customFormat="false" ht="13.5" hidden="false" customHeight="false" outlineLevel="0" collapsed="false">
      <c r="A6135" s="670" t="s">
        <v>62308</v>
      </c>
      <c r="B6135" s="670" t="s">
        <v>62309</v>
      </c>
      <c r="C6135" s="670" t="s">
        <v>1696</v>
      </c>
      <c r="D6135" s="671" t="s">
        <v>62310</v>
      </c>
    </row>
    <row r="6136" customFormat="false" ht="13.5" hidden="false" customHeight="false" outlineLevel="0" collapsed="false">
      <c r="A6136" s="670" t="s">
        <v>62311</v>
      </c>
      <c r="B6136" s="670" t="s">
        <v>62312</v>
      </c>
      <c r="C6136" s="670" t="s">
        <v>62125</v>
      </c>
      <c r="D6136" s="671" t="s">
        <v>47376</v>
      </c>
    </row>
    <row r="6137" customFormat="false" ht="13.5" hidden="false" customHeight="false" outlineLevel="0" collapsed="false">
      <c r="A6137" s="670" t="s">
        <v>62313</v>
      </c>
      <c r="B6137" s="670" t="s">
        <v>62314</v>
      </c>
      <c r="C6137" s="670" t="s">
        <v>5600</v>
      </c>
      <c r="D6137" s="671" t="s">
        <v>62315</v>
      </c>
    </row>
    <row r="6138" customFormat="false" ht="13.5" hidden="false" customHeight="false" outlineLevel="0" collapsed="false">
      <c r="A6138" s="670" t="s">
        <v>62316</v>
      </c>
      <c r="B6138" s="670" t="s">
        <v>62317</v>
      </c>
      <c r="C6138" s="670" t="s">
        <v>5600</v>
      </c>
      <c r="D6138" s="671" t="s">
        <v>62318</v>
      </c>
    </row>
    <row r="6139" customFormat="false" ht="13.5" hidden="false" customHeight="false" outlineLevel="0" collapsed="false">
      <c r="A6139" s="670" t="s">
        <v>62319</v>
      </c>
      <c r="B6139" s="670" t="s">
        <v>62320</v>
      </c>
      <c r="C6139" s="670" t="s">
        <v>5600</v>
      </c>
      <c r="D6139" s="671" t="s">
        <v>62321</v>
      </c>
    </row>
    <row r="6140" customFormat="false" ht="13.5" hidden="false" customHeight="false" outlineLevel="0" collapsed="false">
      <c r="A6140" s="670" t="s">
        <v>62322</v>
      </c>
      <c r="B6140" s="670" t="s">
        <v>62323</v>
      </c>
      <c r="C6140" s="670" t="s">
        <v>5600</v>
      </c>
      <c r="D6140" s="671" t="s">
        <v>62324</v>
      </c>
    </row>
    <row r="6141" customFormat="false" ht="13.5" hidden="false" customHeight="false" outlineLevel="0" collapsed="false">
      <c r="A6141" s="670" t="s">
        <v>62325</v>
      </c>
      <c r="B6141" s="670" t="s">
        <v>62326</v>
      </c>
      <c r="C6141" s="670" t="s">
        <v>5326</v>
      </c>
      <c r="D6141" s="671" t="s">
        <v>62327</v>
      </c>
    </row>
    <row r="6142" customFormat="false" ht="13.5" hidden="false" customHeight="false" outlineLevel="0" collapsed="false">
      <c r="A6142" s="670" t="s">
        <v>62328</v>
      </c>
      <c r="B6142" s="670" t="s">
        <v>62329</v>
      </c>
      <c r="C6142" s="670" t="s">
        <v>9</v>
      </c>
      <c r="D6142" s="671" t="s">
        <v>47899</v>
      </c>
    </row>
    <row r="6143" customFormat="false" ht="13.5" hidden="false" customHeight="false" outlineLevel="0" collapsed="false">
      <c r="A6143" s="670" t="s">
        <v>62330</v>
      </c>
      <c r="B6143" s="670" t="s">
        <v>62331</v>
      </c>
      <c r="C6143" s="670" t="s">
        <v>5326</v>
      </c>
      <c r="D6143" s="671" t="s">
        <v>55848</v>
      </c>
    </row>
    <row r="6144" customFormat="false" ht="13.5" hidden="false" customHeight="false" outlineLevel="0" collapsed="false">
      <c r="A6144" s="670" t="s">
        <v>62332</v>
      </c>
      <c r="B6144" s="670" t="s">
        <v>62333</v>
      </c>
      <c r="C6144" s="670" t="s">
        <v>5326</v>
      </c>
      <c r="D6144" s="671" t="s">
        <v>62334</v>
      </c>
    </row>
    <row r="6145" customFormat="false" ht="13.5" hidden="false" customHeight="false" outlineLevel="0" collapsed="false">
      <c r="A6145" s="670" t="s">
        <v>62335</v>
      </c>
      <c r="B6145" s="670" t="s">
        <v>62336</v>
      </c>
      <c r="C6145" s="670" t="s">
        <v>5600</v>
      </c>
      <c r="D6145" s="671" t="s">
        <v>62337</v>
      </c>
    </row>
    <row r="6146" customFormat="false" ht="13.5" hidden="false" customHeight="false" outlineLevel="0" collapsed="false">
      <c r="A6146" s="670" t="s">
        <v>62338</v>
      </c>
      <c r="B6146" s="670" t="s">
        <v>62339</v>
      </c>
      <c r="C6146" s="670" t="s">
        <v>5600</v>
      </c>
      <c r="D6146" s="671" t="s">
        <v>62340</v>
      </c>
    </row>
    <row r="6147" customFormat="false" ht="13.5" hidden="false" customHeight="false" outlineLevel="0" collapsed="false">
      <c r="A6147" s="670" t="s">
        <v>62341</v>
      </c>
      <c r="B6147" s="670" t="s">
        <v>62342</v>
      </c>
      <c r="C6147" s="670" t="s">
        <v>5600</v>
      </c>
      <c r="D6147" s="671" t="s">
        <v>51480</v>
      </c>
    </row>
    <row r="6148" customFormat="false" ht="13.5" hidden="false" customHeight="false" outlineLevel="0" collapsed="false">
      <c r="A6148" s="670" t="s">
        <v>62343</v>
      </c>
      <c r="B6148" s="670" t="s">
        <v>62344</v>
      </c>
      <c r="C6148" s="670" t="s">
        <v>62227</v>
      </c>
      <c r="D6148" s="671" t="s">
        <v>60952</v>
      </c>
    </row>
    <row r="6149" customFormat="false" ht="13.5" hidden="false" customHeight="false" outlineLevel="0" collapsed="false">
      <c r="A6149" s="670" t="s">
        <v>62345</v>
      </c>
      <c r="B6149" s="670" t="s">
        <v>62346</v>
      </c>
      <c r="C6149" s="670" t="s">
        <v>62227</v>
      </c>
      <c r="D6149" s="671" t="s">
        <v>62347</v>
      </c>
    </row>
    <row r="6150" customFormat="false" ht="13.5" hidden="false" customHeight="false" outlineLevel="0" collapsed="false">
      <c r="A6150" s="670" t="s">
        <v>62348</v>
      </c>
      <c r="B6150" s="670" t="s">
        <v>62349</v>
      </c>
      <c r="C6150" s="670" t="s">
        <v>62227</v>
      </c>
      <c r="D6150" s="671" t="s">
        <v>62255</v>
      </c>
    </row>
    <row r="6151" customFormat="false" ht="13.5" hidden="false" customHeight="false" outlineLevel="0" collapsed="false">
      <c r="A6151" s="670" t="s">
        <v>62350</v>
      </c>
      <c r="B6151" s="670" t="s">
        <v>62351</v>
      </c>
      <c r="C6151" s="670" t="s">
        <v>1696</v>
      </c>
      <c r="D6151" s="671" t="s">
        <v>47355</v>
      </c>
    </row>
    <row r="6152" customFormat="false" ht="13.5" hidden="false" customHeight="false" outlineLevel="0" collapsed="false">
      <c r="A6152" s="670" t="s">
        <v>62352</v>
      </c>
      <c r="B6152" s="670" t="s">
        <v>62353</v>
      </c>
      <c r="C6152" s="670" t="s">
        <v>1696</v>
      </c>
      <c r="D6152" s="671" t="s">
        <v>60117</v>
      </c>
    </row>
    <row r="6153" customFormat="false" ht="13.5" hidden="false" customHeight="false" outlineLevel="0" collapsed="false">
      <c r="A6153" s="670" t="s">
        <v>62354</v>
      </c>
      <c r="B6153" s="670" t="s">
        <v>62355</v>
      </c>
      <c r="C6153" s="670" t="s">
        <v>1696</v>
      </c>
      <c r="D6153" s="671" t="s">
        <v>58785</v>
      </c>
    </row>
    <row r="6154" customFormat="false" ht="13.5" hidden="false" customHeight="false" outlineLevel="0" collapsed="false">
      <c r="A6154" s="670" t="s">
        <v>62356</v>
      </c>
      <c r="B6154" s="670" t="s">
        <v>62357</v>
      </c>
      <c r="C6154" s="670" t="s">
        <v>1696</v>
      </c>
      <c r="D6154" s="671" t="s">
        <v>62358</v>
      </c>
    </row>
    <row r="6155" customFormat="false" ht="13.5" hidden="false" customHeight="false" outlineLevel="0" collapsed="false">
      <c r="A6155" s="670" t="s">
        <v>62359</v>
      </c>
      <c r="B6155" s="670" t="s">
        <v>62360</v>
      </c>
      <c r="C6155" s="670" t="s">
        <v>1696</v>
      </c>
      <c r="D6155" s="671" t="s">
        <v>46887</v>
      </c>
    </row>
    <row r="6156" customFormat="false" ht="13.5" hidden="false" customHeight="false" outlineLevel="0" collapsed="false">
      <c r="A6156" s="670" t="s">
        <v>62361</v>
      </c>
      <c r="B6156" s="670" t="s">
        <v>62362</v>
      </c>
      <c r="C6156" s="670" t="s">
        <v>1696</v>
      </c>
      <c r="D6156" s="671" t="s">
        <v>47617</v>
      </c>
    </row>
    <row r="6157" customFormat="false" ht="13.5" hidden="false" customHeight="false" outlineLevel="0" collapsed="false">
      <c r="A6157" s="670" t="s">
        <v>62363</v>
      </c>
      <c r="B6157" s="670" t="s">
        <v>62364</v>
      </c>
      <c r="C6157" s="670" t="s">
        <v>1696</v>
      </c>
      <c r="D6157" s="671" t="s">
        <v>53824</v>
      </c>
    </row>
    <row r="6158" customFormat="false" ht="13.5" hidden="false" customHeight="false" outlineLevel="0" collapsed="false">
      <c r="A6158" s="670" t="s">
        <v>62365</v>
      </c>
      <c r="B6158" s="670" t="s">
        <v>62366</v>
      </c>
      <c r="C6158" s="670" t="s">
        <v>1696</v>
      </c>
      <c r="D6158" s="671" t="s">
        <v>47438</v>
      </c>
    </row>
    <row r="6159" customFormat="false" ht="13.5" hidden="false" customHeight="false" outlineLevel="0" collapsed="false">
      <c r="A6159" s="670" t="s">
        <v>62367</v>
      </c>
      <c r="B6159" s="670" t="s">
        <v>62368</v>
      </c>
      <c r="C6159" s="670" t="s">
        <v>1696</v>
      </c>
      <c r="D6159" s="671" t="s">
        <v>62369</v>
      </c>
    </row>
    <row r="6160" customFormat="false" ht="13.5" hidden="false" customHeight="false" outlineLevel="0" collapsed="false">
      <c r="A6160" s="670" t="s">
        <v>62370</v>
      </c>
      <c r="B6160" s="670" t="s">
        <v>62371</v>
      </c>
      <c r="C6160" s="670" t="s">
        <v>1696</v>
      </c>
      <c r="D6160" s="671" t="s">
        <v>47001</v>
      </c>
    </row>
    <row r="6161" customFormat="false" ht="13.5" hidden="false" customHeight="false" outlineLevel="0" collapsed="false">
      <c r="A6161" s="670" t="s">
        <v>62372</v>
      </c>
      <c r="B6161" s="670" t="s">
        <v>62373</v>
      </c>
      <c r="C6161" s="670" t="s">
        <v>1696</v>
      </c>
      <c r="D6161" s="671" t="s">
        <v>62374</v>
      </c>
    </row>
    <row r="6162" customFormat="false" ht="13.5" hidden="false" customHeight="false" outlineLevel="0" collapsed="false">
      <c r="A6162" s="670" t="s">
        <v>62375</v>
      </c>
      <c r="B6162" s="670" t="s">
        <v>62376</v>
      </c>
      <c r="C6162" s="670" t="s">
        <v>859</v>
      </c>
      <c r="D6162" s="671" t="s">
        <v>62377</v>
      </c>
    </row>
    <row r="6163" customFormat="false" ht="13.5" hidden="false" customHeight="false" outlineLevel="0" collapsed="false">
      <c r="A6163" s="670" t="s">
        <v>62378</v>
      </c>
      <c r="B6163" s="670" t="s">
        <v>62379</v>
      </c>
      <c r="C6163" s="670" t="s">
        <v>130</v>
      </c>
      <c r="D6163" s="671" t="s">
        <v>58238</v>
      </c>
    </row>
    <row r="6164" customFormat="false" ht="13.5" hidden="false" customHeight="false" outlineLevel="0" collapsed="false">
      <c r="A6164" s="670" t="s">
        <v>62380</v>
      </c>
      <c r="B6164" s="670" t="s">
        <v>62381</v>
      </c>
      <c r="C6164" s="670" t="s">
        <v>130</v>
      </c>
      <c r="D6164" s="671" t="s">
        <v>62382</v>
      </c>
    </row>
    <row r="6165" customFormat="false" ht="13.5" hidden="false" customHeight="false" outlineLevel="0" collapsed="false">
      <c r="A6165" s="670" t="s">
        <v>62383</v>
      </c>
      <c r="B6165" s="670" t="s">
        <v>62384</v>
      </c>
      <c r="C6165" s="670" t="s">
        <v>130</v>
      </c>
      <c r="D6165" s="671" t="s">
        <v>62385</v>
      </c>
    </row>
    <row r="6166" customFormat="false" ht="13.5" hidden="false" customHeight="false" outlineLevel="0" collapsed="false">
      <c r="A6166" s="670" t="s">
        <v>62386</v>
      </c>
      <c r="B6166" s="670" t="s">
        <v>62387</v>
      </c>
      <c r="C6166" s="670" t="s">
        <v>130</v>
      </c>
      <c r="D6166" s="671" t="s">
        <v>62388</v>
      </c>
    </row>
    <row r="6167" customFormat="false" ht="13.5" hidden="false" customHeight="false" outlineLevel="0" collapsed="false">
      <c r="A6167" s="670" t="s">
        <v>62389</v>
      </c>
      <c r="B6167" s="670" t="s">
        <v>62390</v>
      </c>
      <c r="C6167" s="670" t="s">
        <v>130</v>
      </c>
      <c r="D6167" s="671" t="s">
        <v>58217</v>
      </c>
    </row>
    <row r="6168" customFormat="false" ht="13.5" hidden="false" customHeight="false" outlineLevel="0" collapsed="false">
      <c r="A6168" s="670" t="s">
        <v>62391</v>
      </c>
      <c r="B6168" s="670" t="s">
        <v>62392</v>
      </c>
      <c r="C6168" s="670" t="s">
        <v>130</v>
      </c>
      <c r="D6168" s="671" t="s">
        <v>52530</v>
      </c>
    </row>
    <row r="6169" customFormat="false" ht="13.5" hidden="false" customHeight="false" outlineLevel="0" collapsed="false">
      <c r="A6169" s="670" t="s">
        <v>62393</v>
      </c>
      <c r="B6169" s="670" t="s">
        <v>62394</v>
      </c>
      <c r="C6169" s="670" t="s">
        <v>130</v>
      </c>
      <c r="D6169" s="671" t="s">
        <v>62395</v>
      </c>
    </row>
    <row r="6170" customFormat="false" ht="13.5" hidden="false" customHeight="false" outlineLevel="0" collapsed="false">
      <c r="A6170" s="670" t="s">
        <v>62396</v>
      </c>
      <c r="B6170" s="670" t="s">
        <v>62397</v>
      </c>
      <c r="C6170" s="670" t="s">
        <v>130</v>
      </c>
      <c r="D6170" s="671" t="s">
        <v>52297</v>
      </c>
    </row>
    <row r="6171" customFormat="false" ht="13.5" hidden="false" customHeight="false" outlineLevel="0" collapsed="false">
      <c r="A6171" s="670" t="s">
        <v>62398</v>
      </c>
      <c r="B6171" s="670" t="s">
        <v>62399</v>
      </c>
      <c r="C6171" s="670" t="s">
        <v>130</v>
      </c>
      <c r="D6171" s="671" t="s">
        <v>58891</v>
      </c>
    </row>
    <row r="6172" customFormat="false" ht="13.5" hidden="false" customHeight="false" outlineLevel="0" collapsed="false">
      <c r="A6172" s="670" t="s">
        <v>62400</v>
      </c>
      <c r="B6172" s="670" t="s">
        <v>62401</v>
      </c>
      <c r="C6172" s="670" t="s">
        <v>130</v>
      </c>
      <c r="D6172" s="671" t="s">
        <v>62402</v>
      </c>
    </row>
    <row r="6173" customFormat="false" ht="13.5" hidden="false" customHeight="false" outlineLevel="0" collapsed="false">
      <c r="A6173" s="670" t="s">
        <v>62403</v>
      </c>
      <c r="B6173" s="670" t="s">
        <v>62404</v>
      </c>
      <c r="C6173" s="670" t="s">
        <v>130</v>
      </c>
      <c r="D6173" s="671" t="s">
        <v>62405</v>
      </c>
    </row>
    <row r="6174" customFormat="false" ht="13.5" hidden="false" customHeight="false" outlineLevel="0" collapsed="false">
      <c r="A6174" s="670" t="s">
        <v>62406</v>
      </c>
      <c r="B6174" s="670" t="s">
        <v>62407</v>
      </c>
      <c r="C6174" s="670" t="s">
        <v>130</v>
      </c>
      <c r="D6174" s="671" t="s">
        <v>62408</v>
      </c>
    </row>
    <row r="6175" customFormat="false" ht="13.5" hidden="false" customHeight="false" outlineLevel="0" collapsed="false">
      <c r="A6175" s="670" t="s">
        <v>62409</v>
      </c>
      <c r="B6175" s="670" t="s">
        <v>62410</v>
      </c>
      <c r="C6175" s="670" t="s">
        <v>130</v>
      </c>
      <c r="D6175" s="671" t="s">
        <v>62411</v>
      </c>
    </row>
    <row r="6176" customFormat="false" ht="13.5" hidden="false" customHeight="false" outlineLevel="0" collapsed="false">
      <c r="A6176" s="670" t="s">
        <v>62412</v>
      </c>
      <c r="B6176" s="670" t="s">
        <v>62413</v>
      </c>
      <c r="C6176" s="670" t="s">
        <v>1696</v>
      </c>
      <c r="D6176" s="671" t="s">
        <v>48169</v>
      </c>
    </row>
    <row r="6177" customFormat="false" ht="13.5" hidden="false" customHeight="false" outlineLevel="0" collapsed="false">
      <c r="A6177" s="670" t="s">
        <v>62414</v>
      </c>
      <c r="B6177" s="670" t="s">
        <v>62415</v>
      </c>
      <c r="C6177" s="670" t="s">
        <v>1696</v>
      </c>
      <c r="D6177" s="671" t="s">
        <v>62416</v>
      </c>
    </row>
    <row r="6178" customFormat="false" ht="13.5" hidden="false" customHeight="false" outlineLevel="0" collapsed="false">
      <c r="A6178" s="670" t="s">
        <v>62417</v>
      </c>
      <c r="B6178" s="670" t="s">
        <v>62418</v>
      </c>
      <c r="C6178" s="670" t="s">
        <v>1696</v>
      </c>
      <c r="D6178" s="671" t="s">
        <v>46135</v>
      </c>
    </row>
    <row r="6179" customFormat="false" ht="13.5" hidden="false" customHeight="false" outlineLevel="0" collapsed="false">
      <c r="A6179" s="670" t="s">
        <v>62419</v>
      </c>
      <c r="B6179" s="670" t="s">
        <v>62420</v>
      </c>
      <c r="C6179" s="670" t="s">
        <v>1696</v>
      </c>
      <c r="D6179" s="671" t="s">
        <v>62421</v>
      </c>
    </row>
    <row r="6180" customFormat="false" ht="13.5" hidden="false" customHeight="false" outlineLevel="0" collapsed="false">
      <c r="A6180" s="670" t="s">
        <v>62422</v>
      </c>
      <c r="B6180" s="670" t="s">
        <v>62423</v>
      </c>
      <c r="C6180" s="670" t="s">
        <v>1696</v>
      </c>
      <c r="D6180" s="671" t="s">
        <v>48185</v>
      </c>
    </row>
    <row r="6181" customFormat="false" ht="13.5" hidden="false" customHeight="false" outlineLevel="0" collapsed="false">
      <c r="A6181" s="670" t="s">
        <v>62424</v>
      </c>
      <c r="B6181" s="670" t="s">
        <v>62425</v>
      </c>
      <c r="C6181" s="670" t="s">
        <v>1696</v>
      </c>
      <c r="D6181" s="671" t="s">
        <v>47984</v>
      </c>
    </row>
    <row r="6182" customFormat="false" ht="13.5" hidden="false" customHeight="false" outlineLevel="0" collapsed="false">
      <c r="A6182" s="670" t="s">
        <v>62426</v>
      </c>
      <c r="B6182" s="670" t="s">
        <v>62427</v>
      </c>
      <c r="C6182" s="670" t="s">
        <v>130</v>
      </c>
      <c r="D6182" s="671" t="s">
        <v>62428</v>
      </c>
    </row>
    <row r="6183" customFormat="false" ht="13.5" hidden="false" customHeight="false" outlineLevel="0" collapsed="false">
      <c r="A6183" s="670" t="s">
        <v>62429</v>
      </c>
      <c r="B6183" s="670" t="s">
        <v>62430</v>
      </c>
      <c r="C6183" s="670" t="s">
        <v>130</v>
      </c>
      <c r="D6183" s="671" t="s">
        <v>62431</v>
      </c>
    </row>
    <row r="6184" customFormat="false" ht="13.5" hidden="false" customHeight="false" outlineLevel="0" collapsed="false">
      <c r="A6184" s="670" t="s">
        <v>62432</v>
      </c>
      <c r="B6184" s="670" t="s">
        <v>62433</v>
      </c>
      <c r="C6184" s="670" t="s">
        <v>9</v>
      </c>
      <c r="D6184" s="671" t="s">
        <v>62434</v>
      </c>
    </row>
    <row r="6185" customFormat="false" ht="13.5" hidden="false" customHeight="false" outlineLevel="0" collapsed="false">
      <c r="A6185" s="670" t="s">
        <v>62435</v>
      </c>
      <c r="B6185" s="670" t="s">
        <v>62436</v>
      </c>
      <c r="C6185" s="670" t="s">
        <v>1696</v>
      </c>
      <c r="D6185" s="671" t="s">
        <v>52034</v>
      </c>
    </row>
    <row r="6186" customFormat="false" ht="13.5" hidden="false" customHeight="false" outlineLevel="0" collapsed="false">
      <c r="A6186" s="670" t="s">
        <v>62437</v>
      </c>
      <c r="B6186" s="670" t="s">
        <v>62438</v>
      </c>
      <c r="C6186" s="670" t="s">
        <v>1696</v>
      </c>
      <c r="D6186" s="671" t="s">
        <v>62439</v>
      </c>
    </row>
    <row r="6187" customFormat="false" ht="13.5" hidden="false" customHeight="false" outlineLevel="0" collapsed="false">
      <c r="A6187" s="670" t="s">
        <v>62440</v>
      </c>
      <c r="B6187" s="670" t="s">
        <v>62441</v>
      </c>
      <c r="C6187" s="670" t="s">
        <v>130</v>
      </c>
      <c r="D6187" s="671" t="s">
        <v>46709</v>
      </c>
    </row>
    <row r="6188" customFormat="false" ht="13.5" hidden="false" customHeight="false" outlineLevel="0" collapsed="false">
      <c r="A6188" s="670" t="s">
        <v>62442</v>
      </c>
      <c r="B6188" s="670" t="s">
        <v>62443</v>
      </c>
      <c r="C6188" s="670" t="s">
        <v>859</v>
      </c>
      <c r="D6188" s="671" t="s">
        <v>62444</v>
      </c>
    </row>
    <row r="6189" customFormat="false" ht="13.5" hidden="false" customHeight="false" outlineLevel="0" collapsed="false">
      <c r="A6189" s="670" t="s">
        <v>62445</v>
      </c>
      <c r="B6189" s="670" t="s">
        <v>62446</v>
      </c>
      <c r="C6189" s="670" t="s">
        <v>1696</v>
      </c>
      <c r="D6189" s="671" t="s">
        <v>62447</v>
      </c>
    </row>
    <row r="6190" customFormat="false" ht="13.5" hidden="false" customHeight="false" outlineLevel="0" collapsed="false">
      <c r="A6190" s="670" t="s">
        <v>62448</v>
      </c>
      <c r="B6190" s="670" t="s">
        <v>62449</v>
      </c>
      <c r="C6190" s="670" t="s">
        <v>130</v>
      </c>
      <c r="D6190" s="671" t="s">
        <v>62450</v>
      </c>
    </row>
    <row r="6191" customFormat="false" ht="13.5" hidden="false" customHeight="false" outlineLevel="0" collapsed="false">
      <c r="A6191" s="670" t="s">
        <v>62451</v>
      </c>
      <c r="B6191" s="670" t="s">
        <v>62452</v>
      </c>
      <c r="C6191" s="670" t="s">
        <v>859</v>
      </c>
      <c r="D6191" s="671" t="s">
        <v>62453</v>
      </c>
    </row>
    <row r="6192" customFormat="false" ht="13.5" hidden="false" customHeight="false" outlineLevel="0" collapsed="false">
      <c r="A6192" s="670" t="s">
        <v>62454</v>
      </c>
      <c r="B6192" s="670" t="s">
        <v>62455</v>
      </c>
      <c r="C6192" s="670" t="s">
        <v>859</v>
      </c>
      <c r="D6192" s="671" t="s">
        <v>46294</v>
      </c>
    </row>
    <row r="6193" customFormat="false" ht="13.5" hidden="false" customHeight="false" outlineLevel="0" collapsed="false">
      <c r="A6193" s="670" t="s">
        <v>62456</v>
      </c>
      <c r="B6193" s="670" t="s">
        <v>62457</v>
      </c>
      <c r="C6193" s="670" t="s">
        <v>859</v>
      </c>
      <c r="D6193" s="671" t="s">
        <v>62458</v>
      </c>
    </row>
    <row r="6194" customFormat="false" ht="13.5" hidden="false" customHeight="false" outlineLevel="0" collapsed="false">
      <c r="A6194" s="670" t="s">
        <v>62459</v>
      </c>
      <c r="B6194" s="670" t="s">
        <v>62460</v>
      </c>
      <c r="C6194" s="670" t="s">
        <v>859</v>
      </c>
      <c r="D6194" s="671" t="s">
        <v>49850</v>
      </c>
    </row>
    <row r="6195" customFormat="false" ht="13.5" hidden="false" customHeight="false" outlineLevel="0" collapsed="false">
      <c r="A6195" s="670" t="s">
        <v>62461</v>
      </c>
      <c r="B6195" s="670" t="s">
        <v>62462</v>
      </c>
      <c r="C6195" s="670" t="s">
        <v>859</v>
      </c>
      <c r="D6195" s="671" t="s">
        <v>49551</v>
      </c>
    </row>
    <row r="6196" customFormat="false" ht="13.5" hidden="false" customHeight="false" outlineLevel="0" collapsed="false">
      <c r="A6196" s="670" t="s">
        <v>62463</v>
      </c>
      <c r="B6196" s="670" t="s">
        <v>62464</v>
      </c>
      <c r="C6196" s="670" t="s">
        <v>859</v>
      </c>
      <c r="D6196" s="671" t="s">
        <v>62465</v>
      </c>
    </row>
    <row r="6197" customFormat="false" ht="13.5" hidden="false" customHeight="false" outlineLevel="0" collapsed="false">
      <c r="A6197" s="670" t="s">
        <v>62466</v>
      </c>
      <c r="B6197" s="670" t="s">
        <v>62467</v>
      </c>
      <c r="C6197" s="670" t="s">
        <v>859</v>
      </c>
      <c r="D6197" s="671" t="s">
        <v>62468</v>
      </c>
    </row>
    <row r="6198" customFormat="false" ht="13.5" hidden="false" customHeight="false" outlineLevel="0" collapsed="false">
      <c r="A6198" s="670" t="s">
        <v>62469</v>
      </c>
      <c r="B6198" s="670" t="s">
        <v>62470</v>
      </c>
      <c r="C6198" s="670" t="s">
        <v>859</v>
      </c>
      <c r="D6198" s="671" t="s">
        <v>62471</v>
      </c>
    </row>
    <row r="6199" customFormat="false" ht="13.5" hidden="false" customHeight="false" outlineLevel="0" collapsed="false">
      <c r="A6199" s="670" t="s">
        <v>62472</v>
      </c>
      <c r="B6199" s="670" t="s">
        <v>62473</v>
      </c>
      <c r="C6199" s="670" t="s">
        <v>859</v>
      </c>
      <c r="D6199" s="671" t="s">
        <v>62474</v>
      </c>
    </row>
    <row r="6200" customFormat="false" ht="13.5" hidden="false" customHeight="false" outlineLevel="0" collapsed="false">
      <c r="A6200" s="670" t="s">
        <v>62475</v>
      </c>
      <c r="B6200" s="670" t="s">
        <v>62476</v>
      </c>
      <c r="C6200" s="670" t="s">
        <v>1696</v>
      </c>
      <c r="D6200" s="671" t="s">
        <v>62477</v>
      </c>
    </row>
    <row r="6201" customFormat="false" ht="13.5" hidden="false" customHeight="false" outlineLevel="0" collapsed="false">
      <c r="A6201" s="670" t="s">
        <v>62478</v>
      </c>
      <c r="B6201" s="670" t="s">
        <v>62479</v>
      </c>
      <c r="C6201" s="670" t="s">
        <v>130</v>
      </c>
      <c r="D6201" s="671" t="s">
        <v>62480</v>
      </c>
    </row>
    <row r="6202" customFormat="false" ht="13.5" hidden="false" customHeight="false" outlineLevel="0" collapsed="false">
      <c r="A6202" s="670" t="s">
        <v>62481</v>
      </c>
      <c r="B6202" s="670" t="s">
        <v>62482</v>
      </c>
      <c r="C6202" s="670" t="s">
        <v>1696</v>
      </c>
      <c r="D6202" s="671" t="s">
        <v>62483</v>
      </c>
    </row>
    <row r="6203" customFormat="false" ht="13.5" hidden="false" customHeight="false" outlineLevel="0" collapsed="false">
      <c r="A6203" s="670" t="s">
        <v>62484</v>
      </c>
      <c r="B6203" s="670" t="s">
        <v>62485</v>
      </c>
      <c r="C6203" s="670" t="s">
        <v>1696</v>
      </c>
      <c r="D6203" s="671" t="s">
        <v>58489</v>
      </c>
    </row>
    <row r="6204" customFormat="false" ht="13.5" hidden="false" customHeight="false" outlineLevel="0" collapsed="false">
      <c r="A6204" s="670" t="s">
        <v>62486</v>
      </c>
      <c r="B6204" s="670" t="s">
        <v>62487</v>
      </c>
      <c r="C6204" s="670" t="s">
        <v>1696</v>
      </c>
      <c r="D6204" s="671" t="s">
        <v>62488</v>
      </c>
    </row>
    <row r="6205" customFormat="false" ht="13.5" hidden="false" customHeight="false" outlineLevel="0" collapsed="false">
      <c r="A6205" s="670" t="s">
        <v>62489</v>
      </c>
      <c r="B6205" s="670" t="s">
        <v>62490</v>
      </c>
      <c r="C6205" s="670" t="s">
        <v>1696</v>
      </c>
      <c r="D6205" s="671" t="s">
        <v>47148</v>
      </c>
    </row>
    <row r="6206" customFormat="false" ht="13.5" hidden="false" customHeight="false" outlineLevel="0" collapsed="false">
      <c r="A6206" s="670" t="s">
        <v>62491</v>
      </c>
      <c r="B6206" s="670" t="s">
        <v>62492</v>
      </c>
      <c r="C6206" s="670" t="s">
        <v>1696</v>
      </c>
      <c r="D6206" s="671" t="s">
        <v>62493</v>
      </c>
    </row>
    <row r="6207" customFormat="false" ht="13.5" hidden="false" customHeight="false" outlineLevel="0" collapsed="false">
      <c r="A6207" s="670" t="s">
        <v>62494</v>
      </c>
      <c r="B6207" s="670" t="s">
        <v>62495</v>
      </c>
      <c r="C6207" s="670" t="s">
        <v>1696</v>
      </c>
      <c r="D6207" s="671" t="s">
        <v>55772</v>
      </c>
    </row>
    <row r="6208" customFormat="false" ht="13.5" hidden="false" customHeight="false" outlineLevel="0" collapsed="false">
      <c r="A6208" s="670" t="s">
        <v>62496</v>
      </c>
      <c r="B6208" s="670" t="s">
        <v>62497</v>
      </c>
      <c r="C6208" s="670" t="s">
        <v>1696</v>
      </c>
      <c r="D6208" s="671" t="s">
        <v>62498</v>
      </c>
    </row>
    <row r="6209" customFormat="false" ht="13.5" hidden="false" customHeight="false" outlineLevel="0" collapsed="false">
      <c r="A6209" s="670" t="s">
        <v>62499</v>
      </c>
      <c r="B6209" s="670" t="s">
        <v>62500</v>
      </c>
      <c r="C6209" s="670" t="s">
        <v>1696</v>
      </c>
      <c r="D6209" s="671" t="s">
        <v>46855</v>
      </c>
    </row>
    <row r="6210" customFormat="false" ht="13.5" hidden="false" customHeight="false" outlineLevel="0" collapsed="false">
      <c r="A6210" s="670" t="s">
        <v>62501</v>
      </c>
      <c r="B6210" s="670" t="s">
        <v>62502</v>
      </c>
      <c r="C6210" s="670" t="s">
        <v>1696</v>
      </c>
      <c r="D6210" s="671" t="s">
        <v>62503</v>
      </c>
    </row>
    <row r="6211" customFormat="false" ht="13.5" hidden="false" customHeight="false" outlineLevel="0" collapsed="false">
      <c r="A6211" s="670" t="s">
        <v>62504</v>
      </c>
      <c r="B6211" s="670" t="s">
        <v>62505</v>
      </c>
      <c r="C6211" s="670" t="s">
        <v>1696</v>
      </c>
      <c r="D6211" s="671" t="s">
        <v>47717</v>
      </c>
    </row>
    <row r="6212" customFormat="false" ht="13.5" hidden="false" customHeight="false" outlineLevel="0" collapsed="false">
      <c r="A6212" s="670" t="s">
        <v>62506</v>
      </c>
      <c r="B6212" s="670" t="s">
        <v>62507</v>
      </c>
      <c r="C6212" s="670" t="s">
        <v>1696</v>
      </c>
      <c r="D6212" s="671" t="s">
        <v>62508</v>
      </c>
    </row>
    <row r="6213" customFormat="false" ht="13.5" hidden="false" customHeight="false" outlineLevel="0" collapsed="false">
      <c r="A6213" s="670" t="s">
        <v>62509</v>
      </c>
      <c r="B6213" s="670" t="s">
        <v>62510</v>
      </c>
      <c r="C6213" s="670" t="s">
        <v>1696</v>
      </c>
      <c r="D6213" s="671" t="s">
        <v>47414</v>
      </c>
    </row>
    <row r="6214" customFormat="false" ht="13.5" hidden="false" customHeight="false" outlineLevel="0" collapsed="false">
      <c r="A6214" s="670" t="s">
        <v>62511</v>
      </c>
      <c r="B6214" s="670" t="s">
        <v>62512</v>
      </c>
      <c r="C6214" s="670" t="s">
        <v>1696</v>
      </c>
      <c r="D6214" s="671" t="s">
        <v>62513</v>
      </c>
    </row>
    <row r="6215" customFormat="false" ht="13.5" hidden="false" customHeight="false" outlineLevel="0" collapsed="false">
      <c r="A6215" s="670" t="s">
        <v>62514</v>
      </c>
      <c r="B6215" s="670" t="s">
        <v>62515</v>
      </c>
      <c r="C6215" s="670" t="s">
        <v>1696</v>
      </c>
      <c r="D6215" s="671" t="s">
        <v>47717</v>
      </c>
    </row>
    <row r="6216" customFormat="false" ht="13.5" hidden="false" customHeight="false" outlineLevel="0" collapsed="false">
      <c r="A6216" s="670" t="s">
        <v>62516</v>
      </c>
      <c r="B6216" s="670" t="s">
        <v>62517</v>
      </c>
      <c r="C6216" s="670" t="s">
        <v>1696</v>
      </c>
      <c r="D6216" s="671" t="s">
        <v>46381</v>
      </c>
    </row>
    <row r="6217" customFormat="false" ht="13.5" hidden="false" customHeight="false" outlineLevel="0" collapsed="false">
      <c r="A6217" s="670" t="s">
        <v>62518</v>
      </c>
      <c r="B6217" s="670" t="s">
        <v>62519</v>
      </c>
      <c r="C6217" s="670" t="s">
        <v>1696</v>
      </c>
      <c r="D6217" s="671" t="s">
        <v>62520</v>
      </c>
    </row>
    <row r="6218" customFormat="false" ht="13.5" hidden="false" customHeight="false" outlineLevel="0" collapsed="false">
      <c r="A6218" s="670" t="s">
        <v>62521</v>
      </c>
      <c r="B6218" s="670" t="s">
        <v>62522</v>
      </c>
      <c r="C6218" s="670" t="s">
        <v>1696</v>
      </c>
      <c r="D6218" s="671" t="s">
        <v>61667</v>
      </c>
    </row>
    <row r="6219" customFormat="false" ht="13.5" hidden="false" customHeight="false" outlineLevel="0" collapsed="false">
      <c r="A6219" s="670" t="s">
        <v>62523</v>
      </c>
      <c r="B6219" s="670" t="s">
        <v>62524</v>
      </c>
      <c r="C6219" s="670" t="s">
        <v>9</v>
      </c>
      <c r="D6219" s="671" t="s">
        <v>62525</v>
      </c>
    </row>
    <row r="6220" customFormat="false" ht="13.5" hidden="false" customHeight="false" outlineLevel="0" collapsed="false">
      <c r="A6220" s="670" t="s">
        <v>62526</v>
      </c>
      <c r="B6220" s="670" t="s">
        <v>62527</v>
      </c>
      <c r="C6220" s="670" t="s">
        <v>9</v>
      </c>
      <c r="D6220" s="671" t="s">
        <v>62528</v>
      </c>
    </row>
    <row r="6221" customFormat="false" ht="13.5" hidden="false" customHeight="false" outlineLevel="0" collapsed="false">
      <c r="A6221" s="670" t="s">
        <v>62529</v>
      </c>
      <c r="B6221" s="670" t="s">
        <v>62530</v>
      </c>
      <c r="C6221" s="670" t="s">
        <v>9</v>
      </c>
      <c r="D6221" s="671" t="s">
        <v>62531</v>
      </c>
    </row>
    <row r="6222" customFormat="false" ht="13.5" hidden="false" customHeight="false" outlineLevel="0" collapsed="false">
      <c r="A6222" s="670" t="s">
        <v>62532</v>
      </c>
      <c r="B6222" s="670" t="s">
        <v>62533</v>
      </c>
      <c r="C6222" s="670" t="s">
        <v>9</v>
      </c>
      <c r="D6222" s="671" t="s">
        <v>62534</v>
      </c>
    </row>
    <row r="6223" customFormat="false" ht="13.5" hidden="false" customHeight="false" outlineLevel="0" collapsed="false">
      <c r="A6223" s="670" t="s">
        <v>62535</v>
      </c>
      <c r="B6223" s="670" t="s">
        <v>62536</v>
      </c>
      <c r="C6223" s="670" t="s">
        <v>1696</v>
      </c>
      <c r="D6223" s="671" t="s">
        <v>62537</v>
      </c>
    </row>
    <row r="6224" customFormat="false" ht="13.5" hidden="false" customHeight="false" outlineLevel="0" collapsed="false">
      <c r="A6224" s="670" t="s">
        <v>62538</v>
      </c>
      <c r="B6224" s="670" t="s">
        <v>62539</v>
      </c>
      <c r="C6224" s="670" t="s">
        <v>9</v>
      </c>
      <c r="D6224" s="671" t="s">
        <v>62540</v>
      </c>
    </row>
    <row r="6225" customFormat="false" ht="13.5" hidden="false" customHeight="false" outlineLevel="0" collapsed="false">
      <c r="A6225" s="670" t="s">
        <v>62541</v>
      </c>
      <c r="B6225" s="670" t="s">
        <v>62542</v>
      </c>
      <c r="C6225" s="670" t="s">
        <v>9</v>
      </c>
      <c r="D6225" s="671" t="s">
        <v>62543</v>
      </c>
    </row>
    <row r="6226" customFormat="false" ht="13.5" hidden="false" customHeight="false" outlineLevel="0" collapsed="false">
      <c r="A6226" s="670" t="s">
        <v>62544</v>
      </c>
      <c r="B6226" s="670" t="s">
        <v>62545</v>
      </c>
      <c r="C6226" s="670" t="s">
        <v>9</v>
      </c>
      <c r="D6226" s="671" t="s">
        <v>62546</v>
      </c>
    </row>
    <row r="6227" customFormat="false" ht="13.5" hidden="false" customHeight="false" outlineLevel="0" collapsed="false">
      <c r="A6227" s="670" t="s">
        <v>62547</v>
      </c>
      <c r="B6227" s="670" t="s">
        <v>62548</v>
      </c>
      <c r="C6227" s="670" t="s">
        <v>9</v>
      </c>
      <c r="D6227" s="671" t="s">
        <v>62549</v>
      </c>
    </row>
    <row r="6228" customFormat="false" ht="13.5" hidden="false" customHeight="false" outlineLevel="0" collapsed="false">
      <c r="A6228" s="670" t="s">
        <v>62550</v>
      </c>
      <c r="B6228" s="670" t="s">
        <v>62551</v>
      </c>
      <c r="C6228" s="670" t="s">
        <v>9</v>
      </c>
      <c r="D6228" s="671" t="s">
        <v>46542</v>
      </c>
    </row>
    <row r="6229" customFormat="false" ht="13.5" hidden="false" customHeight="false" outlineLevel="0" collapsed="false">
      <c r="A6229" s="670" t="s">
        <v>62552</v>
      </c>
      <c r="B6229" s="670" t="s">
        <v>62553</v>
      </c>
      <c r="C6229" s="670" t="s">
        <v>130</v>
      </c>
      <c r="D6229" s="671" t="s">
        <v>46542</v>
      </c>
    </row>
    <row r="6230" customFormat="false" ht="13.5" hidden="false" customHeight="false" outlineLevel="0" collapsed="false">
      <c r="A6230" s="670" t="s">
        <v>62554</v>
      </c>
      <c r="B6230" s="670" t="s">
        <v>62555</v>
      </c>
      <c r="C6230" s="670" t="s">
        <v>130</v>
      </c>
      <c r="D6230" s="671" t="s">
        <v>46966</v>
      </c>
    </row>
    <row r="6231" customFormat="false" ht="13.5" hidden="false" customHeight="false" outlineLevel="0" collapsed="false">
      <c r="A6231" s="670" t="s">
        <v>62556</v>
      </c>
      <c r="B6231" s="670" t="s">
        <v>62557</v>
      </c>
      <c r="C6231" s="670" t="s">
        <v>9</v>
      </c>
      <c r="D6231" s="671" t="s">
        <v>58883</v>
      </c>
    </row>
    <row r="6232" customFormat="false" ht="13.5" hidden="false" customHeight="false" outlineLevel="0" collapsed="false">
      <c r="A6232" s="670" t="s">
        <v>62558</v>
      </c>
      <c r="B6232" s="670" t="s">
        <v>62559</v>
      </c>
      <c r="C6232" s="670" t="s">
        <v>9</v>
      </c>
      <c r="D6232" s="671" t="s">
        <v>62560</v>
      </c>
    </row>
    <row r="6233" customFormat="false" ht="13.5" hidden="false" customHeight="false" outlineLevel="0" collapsed="false">
      <c r="A6233" s="670" t="s">
        <v>62561</v>
      </c>
      <c r="B6233" s="670" t="s">
        <v>62562</v>
      </c>
      <c r="C6233" s="670" t="s">
        <v>9</v>
      </c>
      <c r="D6233" s="671" t="s">
        <v>62563</v>
      </c>
    </row>
    <row r="6234" customFormat="false" ht="13.5" hidden="false" customHeight="false" outlineLevel="0" collapsed="false">
      <c r="A6234" s="670" t="s">
        <v>62564</v>
      </c>
      <c r="B6234" s="670" t="s">
        <v>62565</v>
      </c>
      <c r="C6234" s="670" t="s">
        <v>9</v>
      </c>
      <c r="D6234" s="671" t="s">
        <v>62566</v>
      </c>
    </row>
    <row r="6235" customFormat="false" ht="13.5" hidden="false" customHeight="false" outlineLevel="0" collapsed="false">
      <c r="A6235" s="670" t="s">
        <v>62567</v>
      </c>
      <c r="B6235" s="670" t="s">
        <v>62568</v>
      </c>
      <c r="C6235" s="670" t="s">
        <v>5474</v>
      </c>
      <c r="D6235" s="671" t="s">
        <v>62569</v>
      </c>
    </row>
    <row r="6236" customFormat="false" ht="13.5" hidden="false" customHeight="false" outlineLevel="0" collapsed="false">
      <c r="A6236" s="670" t="s">
        <v>62570</v>
      </c>
      <c r="B6236" s="670" t="s">
        <v>62571</v>
      </c>
      <c r="C6236" s="670" t="s">
        <v>9</v>
      </c>
      <c r="D6236" s="671" t="s">
        <v>55412</v>
      </c>
    </row>
    <row r="6237" customFormat="false" ht="13.5" hidden="false" customHeight="false" outlineLevel="0" collapsed="false">
      <c r="A6237" s="670" t="s">
        <v>19</v>
      </c>
      <c r="B6237" s="670" t="s">
        <v>62572</v>
      </c>
      <c r="C6237" s="670" t="s">
        <v>130</v>
      </c>
      <c r="D6237" s="671" t="s">
        <v>62573</v>
      </c>
    </row>
    <row r="6238" customFormat="false" ht="13.5" hidden="false" customHeight="false" outlineLevel="0" collapsed="false">
      <c r="A6238" s="670" t="s">
        <v>62574</v>
      </c>
      <c r="B6238" s="670" t="s">
        <v>62575</v>
      </c>
      <c r="C6238" s="670" t="s">
        <v>9</v>
      </c>
      <c r="D6238" s="671" t="s">
        <v>62576</v>
      </c>
    </row>
    <row r="6239" customFormat="false" ht="13.5" hidden="false" customHeight="false" outlineLevel="0" collapsed="false">
      <c r="A6239" s="670" t="s">
        <v>62577</v>
      </c>
      <c r="B6239" s="670" t="s">
        <v>62578</v>
      </c>
      <c r="C6239" s="670" t="s">
        <v>9</v>
      </c>
      <c r="D6239" s="671" t="s">
        <v>62579</v>
      </c>
    </row>
    <row r="6240" customFormat="false" ht="13.5" hidden="false" customHeight="false" outlineLevel="0" collapsed="false">
      <c r="A6240" s="670" t="s">
        <v>62580</v>
      </c>
      <c r="B6240" s="670" t="s">
        <v>62581</v>
      </c>
      <c r="C6240" s="670" t="s">
        <v>9</v>
      </c>
      <c r="D6240" s="671" t="s">
        <v>62582</v>
      </c>
    </row>
    <row r="6241" customFormat="false" ht="13.5" hidden="false" customHeight="false" outlineLevel="0" collapsed="false">
      <c r="A6241" s="670" t="s">
        <v>62583</v>
      </c>
      <c r="B6241" s="670" t="s">
        <v>62584</v>
      </c>
      <c r="C6241" s="670" t="s">
        <v>130</v>
      </c>
      <c r="D6241" s="671" t="s">
        <v>46969</v>
      </c>
    </row>
    <row r="6242" customFormat="false" ht="13.5" hidden="false" customHeight="false" outlineLevel="0" collapsed="false">
      <c r="A6242" s="670" t="s">
        <v>62585</v>
      </c>
      <c r="B6242" s="670" t="s">
        <v>62586</v>
      </c>
      <c r="C6242" s="670" t="s">
        <v>130</v>
      </c>
      <c r="D6242" s="671" t="s">
        <v>62587</v>
      </c>
    </row>
    <row r="6243" customFormat="false" ht="13.5" hidden="false" customHeight="false" outlineLevel="0" collapsed="false">
      <c r="A6243" s="670" t="s">
        <v>62588</v>
      </c>
      <c r="B6243" s="670" t="s">
        <v>62589</v>
      </c>
      <c r="C6243" s="670" t="s">
        <v>62149</v>
      </c>
      <c r="D6243" s="671" t="s">
        <v>48007</v>
      </c>
    </row>
    <row r="6244" customFormat="false" ht="13.5" hidden="false" customHeight="false" outlineLevel="0" collapsed="false">
      <c r="A6244" s="670" t="s">
        <v>62590</v>
      </c>
      <c r="B6244" s="670" t="s">
        <v>62591</v>
      </c>
      <c r="C6244" s="670" t="s">
        <v>62149</v>
      </c>
      <c r="D6244" s="671" t="s">
        <v>62592</v>
      </c>
    </row>
    <row r="6245" customFormat="false" ht="13.5" hidden="false" customHeight="false" outlineLevel="0" collapsed="false">
      <c r="A6245" s="670" t="s">
        <v>62593</v>
      </c>
      <c r="B6245" s="670" t="s">
        <v>62594</v>
      </c>
      <c r="C6245" s="670" t="s">
        <v>62149</v>
      </c>
      <c r="D6245" s="671" t="s">
        <v>46978</v>
      </c>
    </row>
    <row r="6246" customFormat="false" ht="13.5" hidden="false" customHeight="false" outlineLevel="0" collapsed="false">
      <c r="A6246" s="670" t="s">
        <v>62595</v>
      </c>
      <c r="B6246" s="670" t="s">
        <v>62596</v>
      </c>
      <c r="C6246" s="670" t="s">
        <v>62149</v>
      </c>
      <c r="D6246" s="671" t="s">
        <v>62597</v>
      </c>
    </row>
    <row r="6247" customFormat="false" ht="13.5" hidden="false" customHeight="false" outlineLevel="0" collapsed="false">
      <c r="A6247" s="670" t="s">
        <v>62598</v>
      </c>
      <c r="B6247" s="670" t="s">
        <v>62599</v>
      </c>
      <c r="C6247" s="670" t="s">
        <v>62149</v>
      </c>
      <c r="D6247" s="671" t="s">
        <v>60245</v>
      </c>
    </row>
    <row r="6248" customFormat="false" ht="13.5" hidden="false" customHeight="false" outlineLevel="0" collapsed="false">
      <c r="A6248" s="670" t="s">
        <v>62600</v>
      </c>
      <c r="B6248" s="670" t="s">
        <v>62601</v>
      </c>
      <c r="C6248" s="670" t="s">
        <v>62149</v>
      </c>
      <c r="D6248" s="671" t="s">
        <v>47516</v>
      </c>
    </row>
    <row r="6249" customFormat="false" ht="13.5" hidden="false" customHeight="false" outlineLevel="0" collapsed="false">
      <c r="A6249" s="670" t="s">
        <v>62602</v>
      </c>
      <c r="B6249" s="670" t="s">
        <v>62603</v>
      </c>
      <c r="C6249" s="670" t="s">
        <v>59310</v>
      </c>
      <c r="D6249" s="671" t="s">
        <v>62604</v>
      </c>
    </row>
    <row r="6250" customFormat="false" ht="13.5" hidden="false" customHeight="false" outlineLevel="0" collapsed="false">
      <c r="A6250" s="670" t="s">
        <v>62605</v>
      </c>
      <c r="B6250" s="670" t="s">
        <v>62606</v>
      </c>
      <c r="C6250" s="670" t="s">
        <v>59310</v>
      </c>
      <c r="D6250" s="671" t="s">
        <v>62607</v>
      </c>
    </row>
    <row r="6251" customFormat="false" ht="13.5" hidden="false" customHeight="false" outlineLevel="0" collapsed="false">
      <c r="A6251" s="670" t="s">
        <v>62608</v>
      </c>
      <c r="B6251" s="670" t="s">
        <v>62609</v>
      </c>
      <c r="C6251" s="670" t="s">
        <v>59310</v>
      </c>
      <c r="D6251" s="671" t="s">
        <v>46545</v>
      </c>
    </row>
    <row r="6252" customFormat="false" ht="13.5" hidden="false" customHeight="false" outlineLevel="0" collapsed="false">
      <c r="A6252" s="670" t="s">
        <v>62610</v>
      </c>
      <c r="B6252" s="670" t="s">
        <v>62611</v>
      </c>
      <c r="C6252" s="670" t="s">
        <v>59310</v>
      </c>
      <c r="D6252" s="671" t="s">
        <v>62612</v>
      </c>
    </row>
    <row r="6253" customFormat="false" ht="13.5" hidden="false" customHeight="false" outlineLevel="0" collapsed="false">
      <c r="A6253" s="670" t="s">
        <v>62613</v>
      </c>
      <c r="B6253" s="670" t="s">
        <v>62614</v>
      </c>
      <c r="C6253" s="670" t="s">
        <v>59310</v>
      </c>
      <c r="D6253" s="671" t="s">
        <v>62615</v>
      </c>
    </row>
    <row r="6254" customFormat="false" ht="13.5" hidden="false" customHeight="false" outlineLevel="0" collapsed="false">
      <c r="A6254" s="670" t="s">
        <v>62616</v>
      </c>
      <c r="B6254" s="670" t="s">
        <v>62617</v>
      </c>
      <c r="C6254" s="670" t="s">
        <v>59310</v>
      </c>
      <c r="D6254" s="671" t="s">
        <v>47379</v>
      </c>
    </row>
    <row r="6255" customFormat="false" ht="13.5" hidden="false" customHeight="false" outlineLevel="0" collapsed="false">
      <c r="A6255" s="670" t="s">
        <v>62618</v>
      </c>
      <c r="B6255" s="670" t="s">
        <v>62619</v>
      </c>
      <c r="C6255" s="670" t="s">
        <v>62149</v>
      </c>
      <c r="D6255" s="671" t="s">
        <v>45897</v>
      </c>
    </row>
    <row r="6256" customFormat="false" ht="13.5" hidden="false" customHeight="false" outlineLevel="0" collapsed="false">
      <c r="A6256" s="670" t="s">
        <v>62620</v>
      </c>
      <c r="B6256" s="670" t="s">
        <v>62621</v>
      </c>
      <c r="C6256" s="670" t="s">
        <v>62149</v>
      </c>
      <c r="D6256" s="671" t="s">
        <v>47475</v>
      </c>
    </row>
    <row r="6257" customFormat="false" ht="13.5" hidden="false" customHeight="false" outlineLevel="0" collapsed="false">
      <c r="A6257" s="670" t="s">
        <v>62622</v>
      </c>
      <c r="B6257" s="670" t="s">
        <v>62623</v>
      </c>
      <c r="C6257" s="670" t="s">
        <v>62149</v>
      </c>
      <c r="D6257" s="671" t="s">
        <v>62624</v>
      </c>
    </row>
    <row r="6258" customFormat="false" ht="13.5" hidden="false" customHeight="false" outlineLevel="0" collapsed="false">
      <c r="A6258" s="670" t="s">
        <v>62625</v>
      </c>
      <c r="B6258" s="670" t="s">
        <v>62626</v>
      </c>
      <c r="C6258" s="670" t="s">
        <v>59310</v>
      </c>
      <c r="D6258" s="671" t="s">
        <v>48188</v>
      </c>
    </row>
    <row r="6259" customFormat="false" ht="13.5" hidden="false" customHeight="false" outlineLevel="0" collapsed="false">
      <c r="A6259" s="670" t="s">
        <v>62627</v>
      </c>
      <c r="B6259" s="670" t="s">
        <v>62628</v>
      </c>
      <c r="C6259" s="670" t="s">
        <v>59310</v>
      </c>
      <c r="D6259" s="671" t="s">
        <v>48081</v>
      </c>
    </row>
    <row r="6260" customFormat="false" ht="13.5" hidden="false" customHeight="false" outlineLevel="0" collapsed="false">
      <c r="A6260" s="670" t="s">
        <v>62629</v>
      </c>
      <c r="B6260" s="670" t="s">
        <v>62630</v>
      </c>
      <c r="C6260" s="670" t="s">
        <v>59310</v>
      </c>
      <c r="D6260" s="671" t="s">
        <v>47777</v>
      </c>
    </row>
    <row r="6261" customFormat="false" ht="13.5" hidden="false" customHeight="false" outlineLevel="0" collapsed="false">
      <c r="A6261" s="670" t="s">
        <v>62631</v>
      </c>
      <c r="B6261" s="670" t="s">
        <v>62632</v>
      </c>
      <c r="C6261" s="670" t="s">
        <v>62149</v>
      </c>
      <c r="D6261" s="671" t="s">
        <v>48160</v>
      </c>
    </row>
    <row r="6262" customFormat="false" ht="13.5" hidden="false" customHeight="false" outlineLevel="0" collapsed="false">
      <c r="A6262" s="670" t="s">
        <v>62633</v>
      </c>
      <c r="B6262" s="670" t="s">
        <v>62634</v>
      </c>
      <c r="C6262" s="670" t="s">
        <v>62149</v>
      </c>
      <c r="D6262" s="671" t="s">
        <v>45347</v>
      </c>
    </row>
    <row r="6263" customFormat="false" ht="13.5" hidden="false" customHeight="false" outlineLevel="0" collapsed="false">
      <c r="A6263" s="670" t="s">
        <v>62635</v>
      </c>
      <c r="B6263" s="670" t="s">
        <v>62636</v>
      </c>
      <c r="C6263" s="670" t="s">
        <v>62149</v>
      </c>
      <c r="D6263" s="671" t="s">
        <v>62612</v>
      </c>
    </row>
    <row r="6264" customFormat="false" ht="13.5" hidden="false" customHeight="false" outlineLevel="0" collapsed="false">
      <c r="A6264" s="670" t="s">
        <v>62637</v>
      </c>
      <c r="B6264" s="670" t="s">
        <v>62638</v>
      </c>
      <c r="C6264" s="670" t="s">
        <v>59310</v>
      </c>
      <c r="D6264" s="671" t="s">
        <v>62639</v>
      </c>
    </row>
    <row r="6265" customFormat="false" ht="13.5" hidden="false" customHeight="false" outlineLevel="0" collapsed="false">
      <c r="A6265" s="670" t="s">
        <v>62640</v>
      </c>
      <c r="B6265" s="670" t="s">
        <v>62641</v>
      </c>
      <c r="C6265" s="670" t="s">
        <v>59310</v>
      </c>
      <c r="D6265" s="671" t="s">
        <v>47159</v>
      </c>
    </row>
    <row r="6266" customFormat="false" ht="13.5" hidden="false" customHeight="false" outlineLevel="0" collapsed="false">
      <c r="A6266" s="670" t="s">
        <v>62642</v>
      </c>
      <c r="B6266" s="670" t="s">
        <v>62643</v>
      </c>
      <c r="C6266" s="670" t="s">
        <v>59310</v>
      </c>
      <c r="D6266" s="671" t="s">
        <v>62138</v>
      </c>
    </row>
    <row r="6267" customFormat="false" ht="13.5" hidden="false" customHeight="false" outlineLevel="0" collapsed="false">
      <c r="A6267" s="670" t="s">
        <v>62644</v>
      </c>
      <c r="B6267" s="670" t="s">
        <v>62645</v>
      </c>
      <c r="C6267" s="670" t="s">
        <v>62149</v>
      </c>
      <c r="D6267" s="671" t="s">
        <v>46796</v>
      </c>
    </row>
    <row r="6268" customFormat="false" ht="13.5" hidden="false" customHeight="false" outlineLevel="0" collapsed="false">
      <c r="A6268" s="670" t="s">
        <v>62646</v>
      </c>
      <c r="B6268" s="670" t="s">
        <v>62647</v>
      </c>
      <c r="C6268" s="670" t="s">
        <v>62149</v>
      </c>
      <c r="D6268" s="671" t="s">
        <v>62648</v>
      </c>
    </row>
    <row r="6269" customFormat="false" ht="13.5" hidden="false" customHeight="false" outlineLevel="0" collapsed="false">
      <c r="A6269" s="670" t="s">
        <v>62649</v>
      </c>
      <c r="B6269" s="670" t="s">
        <v>62650</v>
      </c>
      <c r="C6269" s="670" t="s">
        <v>62149</v>
      </c>
      <c r="D6269" s="671" t="s">
        <v>47162</v>
      </c>
    </row>
    <row r="6270" customFormat="false" ht="13.5" hidden="false" customHeight="false" outlineLevel="0" collapsed="false">
      <c r="A6270" s="670" t="s">
        <v>62651</v>
      </c>
      <c r="B6270" s="670" t="s">
        <v>62652</v>
      </c>
      <c r="C6270" s="670" t="s">
        <v>62149</v>
      </c>
      <c r="D6270" s="671" t="s">
        <v>60082</v>
      </c>
    </row>
    <row r="6271" customFormat="false" ht="13.5" hidden="false" customHeight="false" outlineLevel="0" collapsed="false">
      <c r="A6271" s="670" t="s">
        <v>62653</v>
      </c>
      <c r="B6271" s="670" t="s">
        <v>62654</v>
      </c>
      <c r="C6271" s="670" t="s">
        <v>62149</v>
      </c>
      <c r="D6271" s="671" t="s">
        <v>62655</v>
      </c>
    </row>
    <row r="6272" customFormat="false" ht="13.5" hidden="false" customHeight="false" outlineLevel="0" collapsed="false">
      <c r="A6272" s="670" t="s">
        <v>62656</v>
      </c>
      <c r="B6272" s="670" t="s">
        <v>62657</v>
      </c>
      <c r="C6272" s="670" t="s">
        <v>62149</v>
      </c>
      <c r="D6272" s="671" t="s">
        <v>62658</v>
      </c>
    </row>
    <row r="6273" customFormat="false" ht="13.5" hidden="false" customHeight="false" outlineLevel="0" collapsed="false">
      <c r="A6273" s="670" t="s">
        <v>62659</v>
      </c>
      <c r="B6273" s="670" t="s">
        <v>62660</v>
      </c>
      <c r="C6273" s="670" t="s">
        <v>62149</v>
      </c>
      <c r="D6273" s="671" t="s">
        <v>58454</v>
      </c>
    </row>
    <row r="6274" customFormat="false" ht="13.5" hidden="false" customHeight="false" outlineLevel="0" collapsed="false">
      <c r="A6274" s="670" t="s">
        <v>62661</v>
      </c>
      <c r="B6274" s="670" t="s">
        <v>62662</v>
      </c>
      <c r="C6274" s="670" t="s">
        <v>62149</v>
      </c>
      <c r="D6274" s="671" t="s">
        <v>62663</v>
      </c>
    </row>
    <row r="6275" customFormat="false" ht="13.5" hidden="false" customHeight="false" outlineLevel="0" collapsed="false">
      <c r="A6275" s="670" t="s">
        <v>62664</v>
      </c>
      <c r="B6275" s="670" t="s">
        <v>62665</v>
      </c>
      <c r="C6275" s="670" t="s">
        <v>59310</v>
      </c>
      <c r="D6275" s="671" t="s">
        <v>62520</v>
      </c>
    </row>
    <row r="6276" customFormat="false" ht="13.5" hidden="false" customHeight="false" outlineLevel="0" collapsed="false">
      <c r="A6276" s="670" t="s">
        <v>62666</v>
      </c>
      <c r="B6276" s="670" t="s">
        <v>62667</v>
      </c>
      <c r="C6276" s="670" t="s">
        <v>59310</v>
      </c>
      <c r="D6276" s="671" t="s">
        <v>62668</v>
      </c>
    </row>
    <row r="6277" customFormat="false" ht="13.5" hidden="false" customHeight="false" outlineLevel="0" collapsed="false">
      <c r="A6277" s="670" t="s">
        <v>62669</v>
      </c>
      <c r="B6277" s="670" t="s">
        <v>62670</v>
      </c>
      <c r="C6277" s="670" t="s">
        <v>59310</v>
      </c>
      <c r="D6277" s="671" t="s">
        <v>47102</v>
      </c>
    </row>
    <row r="6278" customFormat="false" ht="13.5" hidden="false" customHeight="false" outlineLevel="0" collapsed="false">
      <c r="A6278" s="670" t="s">
        <v>62671</v>
      </c>
      <c r="B6278" s="670" t="s">
        <v>62672</v>
      </c>
      <c r="C6278" s="670" t="s">
        <v>59310</v>
      </c>
      <c r="D6278" s="671" t="s">
        <v>47047</v>
      </c>
    </row>
    <row r="6279" customFormat="false" ht="13.5" hidden="false" customHeight="false" outlineLevel="0" collapsed="false">
      <c r="A6279" s="670" t="s">
        <v>62673</v>
      </c>
      <c r="B6279" s="670" t="s">
        <v>62674</v>
      </c>
      <c r="C6279" s="670" t="s">
        <v>59310</v>
      </c>
      <c r="D6279" s="671" t="s">
        <v>62597</v>
      </c>
    </row>
    <row r="6280" customFormat="false" ht="13.5" hidden="false" customHeight="false" outlineLevel="0" collapsed="false">
      <c r="A6280" s="670" t="s">
        <v>62675</v>
      </c>
      <c r="B6280" s="670" t="s">
        <v>62676</v>
      </c>
      <c r="C6280" s="670" t="s">
        <v>59310</v>
      </c>
      <c r="D6280" s="671" t="s">
        <v>46879</v>
      </c>
    </row>
    <row r="6281" customFormat="false" ht="13.5" hidden="false" customHeight="false" outlineLevel="0" collapsed="false">
      <c r="A6281" s="670" t="s">
        <v>62677</v>
      </c>
      <c r="B6281" s="670" t="s">
        <v>62678</v>
      </c>
      <c r="C6281" s="670" t="s">
        <v>59310</v>
      </c>
      <c r="D6281" s="671" t="s">
        <v>47979</v>
      </c>
    </row>
    <row r="6282" customFormat="false" ht="13.5" hidden="false" customHeight="false" outlineLevel="0" collapsed="false">
      <c r="A6282" s="670" t="s">
        <v>62679</v>
      </c>
      <c r="B6282" s="670" t="s">
        <v>62680</v>
      </c>
      <c r="C6282" s="670" t="s">
        <v>59310</v>
      </c>
      <c r="D6282" s="671" t="s">
        <v>47516</v>
      </c>
    </row>
    <row r="6283" customFormat="false" ht="13.5" hidden="false" customHeight="false" outlineLevel="0" collapsed="false">
      <c r="A6283" s="670" t="s">
        <v>62681</v>
      </c>
      <c r="B6283" s="670" t="s">
        <v>62682</v>
      </c>
      <c r="C6283" s="670" t="s">
        <v>59310</v>
      </c>
      <c r="D6283" s="671" t="s">
        <v>62683</v>
      </c>
    </row>
    <row r="6284" customFormat="false" ht="13.5" hidden="false" customHeight="false" outlineLevel="0" collapsed="false">
      <c r="A6284" s="670" t="s">
        <v>62684</v>
      </c>
      <c r="B6284" s="670" t="s">
        <v>62685</v>
      </c>
      <c r="C6284" s="670" t="s">
        <v>59310</v>
      </c>
      <c r="D6284" s="671" t="s">
        <v>47315</v>
      </c>
    </row>
    <row r="6285" customFormat="false" ht="13.5" hidden="false" customHeight="false" outlineLevel="0" collapsed="false">
      <c r="A6285" s="670" t="s">
        <v>62686</v>
      </c>
      <c r="B6285" s="670" t="s">
        <v>62687</v>
      </c>
      <c r="C6285" s="670" t="s">
        <v>59310</v>
      </c>
      <c r="D6285" s="671" t="s">
        <v>53859</v>
      </c>
    </row>
    <row r="6286" customFormat="false" ht="13.5" hidden="false" customHeight="false" outlineLevel="0" collapsed="false">
      <c r="A6286" s="670" t="s">
        <v>62688</v>
      </c>
      <c r="B6286" s="670" t="s">
        <v>62689</v>
      </c>
      <c r="C6286" s="670" t="s">
        <v>59310</v>
      </c>
      <c r="D6286" s="671" t="s">
        <v>62690</v>
      </c>
    </row>
    <row r="6287" customFormat="false" ht="13.5" hidden="false" customHeight="false" outlineLevel="0" collapsed="false">
      <c r="A6287" s="670" t="s">
        <v>62691</v>
      </c>
      <c r="B6287" s="670" t="s">
        <v>62692</v>
      </c>
      <c r="C6287" s="670" t="s">
        <v>59310</v>
      </c>
      <c r="D6287" s="671" t="s">
        <v>47609</v>
      </c>
    </row>
    <row r="6288" customFormat="false" ht="13.5" hidden="false" customHeight="false" outlineLevel="0" collapsed="false">
      <c r="A6288" s="670" t="s">
        <v>62693</v>
      </c>
      <c r="B6288" s="670" t="s">
        <v>62694</v>
      </c>
      <c r="C6288" s="670" t="s">
        <v>59310</v>
      </c>
      <c r="D6288" s="671" t="s">
        <v>46426</v>
      </c>
    </row>
    <row r="6289" customFormat="false" ht="13.5" hidden="false" customHeight="false" outlineLevel="0" collapsed="false">
      <c r="A6289" s="670" t="s">
        <v>62695</v>
      </c>
      <c r="B6289" s="670" t="s">
        <v>62696</v>
      </c>
      <c r="C6289" s="670" t="s">
        <v>62149</v>
      </c>
      <c r="D6289" s="671" t="s">
        <v>62697</v>
      </c>
    </row>
    <row r="6290" customFormat="false" ht="13.5" hidden="false" customHeight="false" outlineLevel="0" collapsed="false">
      <c r="A6290" s="670" t="s">
        <v>62698</v>
      </c>
      <c r="B6290" s="670" t="s">
        <v>62699</v>
      </c>
      <c r="C6290" s="670" t="s">
        <v>62149</v>
      </c>
      <c r="D6290" s="671" t="s">
        <v>47426</v>
      </c>
    </row>
    <row r="6291" customFormat="false" ht="13.5" hidden="false" customHeight="false" outlineLevel="0" collapsed="false">
      <c r="A6291" s="670" t="s">
        <v>62700</v>
      </c>
      <c r="B6291" s="670" t="s">
        <v>62701</v>
      </c>
      <c r="C6291" s="670" t="s">
        <v>62149</v>
      </c>
      <c r="D6291" s="671" t="s">
        <v>47548</v>
      </c>
    </row>
    <row r="6292" customFormat="false" ht="13.5" hidden="false" customHeight="false" outlineLevel="0" collapsed="false">
      <c r="A6292" s="670" t="s">
        <v>62702</v>
      </c>
      <c r="B6292" s="670" t="s">
        <v>62703</v>
      </c>
      <c r="C6292" s="670" t="s">
        <v>62149</v>
      </c>
      <c r="D6292" s="671" t="s">
        <v>62704</v>
      </c>
    </row>
    <row r="6293" customFormat="false" ht="13.5" hidden="false" customHeight="false" outlineLevel="0" collapsed="false">
      <c r="A6293" s="670" t="s">
        <v>62705</v>
      </c>
      <c r="B6293" s="670" t="s">
        <v>62706</v>
      </c>
      <c r="C6293" s="670" t="s">
        <v>62149</v>
      </c>
      <c r="D6293" s="671" t="s">
        <v>62707</v>
      </c>
    </row>
    <row r="6294" customFormat="false" ht="13.5" hidden="false" customHeight="false" outlineLevel="0" collapsed="false">
      <c r="A6294" s="670" t="s">
        <v>62708</v>
      </c>
      <c r="B6294" s="670" t="s">
        <v>62709</v>
      </c>
      <c r="C6294" s="670" t="s">
        <v>62149</v>
      </c>
      <c r="D6294" s="671" t="s">
        <v>62710</v>
      </c>
    </row>
    <row r="6295" customFormat="false" ht="13.5" hidden="false" customHeight="false" outlineLevel="0" collapsed="false">
      <c r="A6295" s="670" t="s">
        <v>62711</v>
      </c>
      <c r="B6295" s="670" t="s">
        <v>62712</v>
      </c>
      <c r="C6295" s="670" t="s">
        <v>62149</v>
      </c>
      <c r="D6295" s="671" t="s">
        <v>47247</v>
      </c>
    </row>
    <row r="6296" customFormat="false" ht="13.5" hidden="false" customHeight="false" outlineLevel="0" collapsed="false">
      <c r="A6296" s="670" t="s">
        <v>62713</v>
      </c>
      <c r="B6296" s="670" t="s">
        <v>62714</v>
      </c>
      <c r="C6296" s="670" t="s">
        <v>62149</v>
      </c>
      <c r="D6296" s="671" t="s">
        <v>62715</v>
      </c>
    </row>
    <row r="6297" customFormat="false" ht="13.5" hidden="false" customHeight="false" outlineLevel="0" collapsed="false">
      <c r="A6297" s="670" t="s">
        <v>62716</v>
      </c>
      <c r="B6297" s="670" t="s">
        <v>62717</v>
      </c>
      <c r="C6297" s="670" t="s">
        <v>62149</v>
      </c>
      <c r="D6297" s="671" t="s">
        <v>46312</v>
      </c>
    </row>
    <row r="6298" customFormat="false" ht="13.5" hidden="false" customHeight="false" outlineLevel="0" collapsed="false">
      <c r="A6298" s="670" t="s">
        <v>62718</v>
      </c>
      <c r="B6298" s="670" t="s">
        <v>62719</v>
      </c>
      <c r="C6298" s="670" t="s">
        <v>62149</v>
      </c>
      <c r="D6298" s="671" t="s">
        <v>62720</v>
      </c>
    </row>
    <row r="6299" customFormat="false" ht="13.5" hidden="false" customHeight="false" outlineLevel="0" collapsed="false">
      <c r="A6299" s="670" t="n">
        <v>100973</v>
      </c>
      <c r="B6299" s="670" t="s">
        <v>62721</v>
      </c>
      <c r="C6299" s="670" t="s">
        <v>859</v>
      </c>
      <c r="D6299" s="671" t="s">
        <v>45783</v>
      </c>
    </row>
    <row r="6300" customFormat="false" ht="13.5" hidden="false" customHeight="false" outlineLevel="0" collapsed="false">
      <c r="A6300" s="670" t="s">
        <v>62722</v>
      </c>
      <c r="B6300" s="670" t="s">
        <v>62723</v>
      </c>
      <c r="C6300" s="670" t="s">
        <v>859</v>
      </c>
      <c r="D6300" s="671" t="s">
        <v>52787</v>
      </c>
    </row>
    <row r="6301" customFormat="false" ht="13.5" hidden="false" customHeight="false" outlineLevel="0" collapsed="false">
      <c r="A6301" s="670" t="s">
        <v>62724</v>
      </c>
      <c r="B6301" s="670" t="s">
        <v>62725</v>
      </c>
      <c r="C6301" s="670" t="s">
        <v>859</v>
      </c>
      <c r="D6301" s="671" t="s">
        <v>52037</v>
      </c>
    </row>
    <row r="6302" customFormat="false" ht="13.5" hidden="false" customHeight="false" outlineLevel="0" collapsed="false">
      <c r="A6302" s="670" t="s">
        <v>62726</v>
      </c>
      <c r="B6302" s="670" t="s">
        <v>62727</v>
      </c>
      <c r="C6302" s="670" t="s">
        <v>59310</v>
      </c>
      <c r="D6302" s="671" t="s">
        <v>58483</v>
      </c>
    </row>
    <row r="6303" customFormat="false" ht="13.5" hidden="false" customHeight="false" outlineLevel="0" collapsed="false">
      <c r="A6303" s="670" t="s">
        <v>62728</v>
      </c>
      <c r="B6303" s="670" t="s">
        <v>62729</v>
      </c>
      <c r="C6303" s="670" t="s">
        <v>59310</v>
      </c>
      <c r="D6303" s="671" t="s">
        <v>45302</v>
      </c>
    </row>
    <row r="6304" customFormat="false" ht="13.5" hidden="false" customHeight="false" outlineLevel="0" collapsed="false">
      <c r="A6304" s="670" t="s">
        <v>62730</v>
      </c>
      <c r="B6304" s="670" t="s">
        <v>62731</v>
      </c>
      <c r="C6304" s="670" t="s">
        <v>59310</v>
      </c>
      <c r="D6304" s="671" t="s">
        <v>48160</v>
      </c>
    </row>
    <row r="6305" customFormat="false" ht="13.5" hidden="false" customHeight="false" outlineLevel="0" collapsed="false">
      <c r="A6305" s="670" t="s">
        <v>62732</v>
      </c>
      <c r="B6305" s="670" t="s">
        <v>62733</v>
      </c>
      <c r="C6305" s="670" t="s">
        <v>59310</v>
      </c>
      <c r="D6305" s="671" t="s">
        <v>62604</v>
      </c>
    </row>
    <row r="6306" customFormat="false" ht="13.5" hidden="false" customHeight="false" outlineLevel="0" collapsed="false">
      <c r="A6306" s="670" t="s">
        <v>62734</v>
      </c>
      <c r="B6306" s="670" t="s">
        <v>62735</v>
      </c>
      <c r="C6306" s="670" t="s">
        <v>59310</v>
      </c>
      <c r="D6306" s="671" t="s">
        <v>48215</v>
      </c>
    </row>
    <row r="6307" customFormat="false" ht="13.5" hidden="false" customHeight="false" outlineLevel="0" collapsed="false">
      <c r="A6307" s="670" t="s">
        <v>62736</v>
      </c>
      <c r="B6307" s="670" t="s">
        <v>62737</v>
      </c>
      <c r="C6307" s="670" t="s">
        <v>59310</v>
      </c>
      <c r="D6307" s="671" t="s">
        <v>46309</v>
      </c>
    </row>
    <row r="6308" customFormat="false" ht="13.5" hidden="false" customHeight="false" outlineLevel="0" collapsed="false">
      <c r="A6308" s="670" t="s">
        <v>62738</v>
      </c>
      <c r="B6308" s="670" t="s">
        <v>62739</v>
      </c>
      <c r="C6308" s="670" t="s">
        <v>59310</v>
      </c>
      <c r="D6308" s="671" t="s">
        <v>46858</v>
      </c>
    </row>
    <row r="6309" customFormat="false" ht="13.5" hidden="false" customHeight="false" outlineLevel="0" collapsed="false">
      <c r="A6309" s="670" t="s">
        <v>62740</v>
      </c>
      <c r="B6309" s="670" t="s">
        <v>62741</v>
      </c>
      <c r="C6309" s="670" t="s">
        <v>59310</v>
      </c>
      <c r="D6309" s="671" t="s">
        <v>47390</v>
      </c>
    </row>
    <row r="6310" customFormat="false" ht="13.5" hidden="false" customHeight="false" outlineLevel="0" collapsed="false">
      <c r="A6310" s="670" t="s">
        <v>62742</v>
      </c>
      <c r="B6310" s="670" t="s">
        <v>62743</v>
      </c>
      <c r="C6310" s="670" t="s">
        <v>1111</v>
      </c>
      <c r="D6310" s="671" t="s">
        <v>62744</v>
      </c>
    </row>
    <row r="6311" customFormat="false" ht="13.5" hidden="false" customHeight="false" outlineLevel="0" collapsed="false">
      <c r="A6311" s="670" t="s">
        <v>62745</v>
      </c>
      <c r="B6311" s="670" t="s">
        <v>62746</v>
      </c>
      <c r="C6311" s="670" t="s">
        <v>1111</v>
      </c>
      <c r="D6311" s="671" t="s">
        <v>62747</v>
      </c>
    </row>
    <row r="6312" customFormat="false" ht="13.5" hidden="false" customHeight="false" outlineLevel="0" collapsed="false">
      <c r="A6312" s="670" t="s">
        <v>62748</v>
      </c>
      <c r="B6312" s="670" t="s">
        <v>62749</v>
      </c>
      <c r="C6312" s="670" t="s">
        <v>859</v>
      </c>
      <c r="D6312" s="671" t="s">
        <v>47617</v>
      </c>
    </row>
    <row r="6313" customFormat="false" ht="13.5" hidden="false" customHeight="false" outlineLevel="0" collapsed="false">
      <c r="A6313" s="670" t="s">
        <v>62750</v>
      </c>
      <c r="B6313" s="670" t="s">
        <v>62751</v>
      </c>
      <c r="C6313" s="670" t="s">
        <v>859</v>
      </c>
      <c r="D6313" s="671" t="s">
        <v>46390</v>
      </c>
    </row>
    <row r="6314" customFormat="false" ht="13.5" hidden="false" customHeight="false" outlineLevel="0" collapsed="false">
      <c r="A6314" s="670" t="s">
        <v>62752</v>
      </c>
      <c r="B6314" s="670" t="s">
        <v>62753</v>
      </c>
      <c r="C6314" s="670" t="s">
        <v>859</v>
      </c>
      <c r="D6314" s="671" t="s">
        <v>62754</v>
      </c>
    </row>
    <row r="6315" customFormat="false" ht="13.5" hidden="false" customHeight="false" outlineLevel="0" collapsed="false">
      <c r="A6315" s="670" t="s">
        <v>62755</v>
      </c>
      <c r="B6315" s="670" t="s">
        <v>62756</v>
      </c>
      <c r="C6315" s="670" t="s">
        <v>859</v>
      </c>
      <c r="D6315" s="671" t="s">
        <v>54809</v>
      </c>
    </row>
    <row r="6316" customFormat="false" ht="13.5" hidden="false" customHeight="false" outlineLevel="0" collapsed="false">
      <c r="A6316" s="670" t="s">
        <v>62757</v>
      </c>
      <c r="B6316" s="670" t="s">
        <v>62758</v>
      </c>
      <c r="C6316" s="670" t="s">
        <v>859</v>
      </c>
      <c r="D6316" s="671" t="s">
        <v>54978</v>
      </c>
    </row>
    <row r="6317" customFormat="false" ht="13.5" hidden="false" customHeight="false" outlineLevel="0" collapsed="false">
      <c r="A6317" s="670" t="s">
        <v>62759</v>
      </c>
      <c r="B6317" s="670" t="s">
        <v>62760</v>
      </c>
      <c r="C6317" s="670" t="s">
        <v>859</v>
      </c>
      <c r="D6317" s="671" t="s">
        <v>54762</v>
      </c>
    </row>
    <row r="6318" customFormat="false" ht="13.5" hidden="false" customHeight="false" outlineLevel="0" collapsed="false">
      <c r="A6318" s="670" t="s">
        <v>62761</v>
      </c>
      <c r="B6318" s="670" t="s">
        <v>62762</v>
      </c>
      <c r="C6318" s="670" t="s">
        <v>859</v>
      </c>
      <c r="D6318" s="671" t="s">
        <v>58550</v>
      </c>
    </row>
    <row r="6319" customFormat="false" ht="13.5" hidden="false" customHeight="false" outlineLevel="0" collapsed="false">
      <c r="A6319" s="670" t="s">
        <v>62763</v>
      </c>
      <c r="B6319" s="670" t="s">
        <v>62764</v>
      </c>
      <c r="C6319" s="670" t="s">
        <v>859</v>
      </c>
      <c r="D6319" s="671" t="s">
        <v>62765</v>
      </c>
    </row>
    <row r="6320" customFormat="false" ht="13.5" hidden="false" customHeight="false" outlineLevel="0" collapsed="false">
      <c r="A6320" s="670" t="s">
        <v>62766</v>
      </c>
      <c r="B6320" s="670" t="s">
        <v>62767</v>
      </c>
      <c r="C6320" s="670" t="s">
        <v>859</v>
      </c>
      <c r="D6320" s="671" t="s">
        <v>46572</v>
      </c>
    </row>
    <row r="6321" customFormat="false" ht="13.5" hidden="false" customHeight="false" outlineLevel="0" collapsed="false">
      <c r="A6321" s="670" t="s">
        <v>62768</v>
      </c>
      <c r="B6321" s="670" t="s">
        <v>62769</v>
      </c>
      <c r="C6321" s="670" t="s">
        <v>859</v>
      </c>
      <c r="D6321" s="671" t="s">
        <v>54759</v>
      </c>
    </row>
    <row r="6322" customFormat="false" ht="13.5" hidden="false" customHeight="false" outlineLevel="0" collapsed="false">
      <c r="A6322" s="670" t="s">
        <v>62770</v>
      </c>
      <c r="B6322" s="670" t="s">
        <v>62771</v>
      </c>
      <c r="C6322" s="670" t="s">
        <v>859</v>
      </c>
      <c r="D6322" s="671" t="s">
        <v>46981</v>
      </c>
    </row>
    <row r="6323" customFormat="false" ht="13.5" hidden="false" customHeight="false" outlineLevel="0" collapsed="false">
      <c r="A6323" s="670" t="s">
        <v>62772</v>
      </c>
      <c r="B6323" s="670" t="s">
        <v>62773</v>
      </c>
      <c r="C6323" s="670" t="s">
        <v>859</v>
      </c>
      <c r="D6323" s="671" t="s">
        <v>62774</v>
      </c>
    </row>
    <row r="6324" customFormat="false" ht="13.5" hidden="false" customHeight="false" outlineLevel="0" collapsed="false">
      <c r="A6324" s="670" t="s">
        <v>62775</v>
      </c>
      <c r="B6324" s="670" t="s">
        <v>62776</v>
      </c>
      <c r="C6324" s="670" t="s">
        <v>859</v>
      </c>
      <c r="D6324" s="671" t="s">
        <v>62777</v>
      </c>
    </row>
    <row r="6325" customFormat="false" ht="13.5" hidden="false" customHeight="false" outlineLevel="0" collapsed="false">
      <c r="A6325" s="670" t="s">
        <v>62778</v>
      </c>
      <c r="B6325" s="670" t="s">
        <v>62779</v>
      </c>
      <c r="C6325" s="670" t="s">
        <v>1111</v>
      </c>
      <c r="D6325" s="671" t="s">
        <v>45765</v>
      </c>
    </row>
    <row r="6326" customFormat="false" ht="13.5" hidden="false" customHeight="false" outlineLevel="0" collapsed="false">
      <c r="A6326" s="670" t="s">
        <v>62780</v>
      </c>
      <c r="B6326" s="670" t="s">
        <v>62781</v>
      </c>
      <c r="C6326" s="670" t="s">
        <v>1111</v>
      </c>
      <c r="D6326" s="671" t="s">
        <v>45341</v>
      </c>
    </row>
    <row r="6327" customFormat="false" ht="13.5" hidden="false" customHeight="false" outlineLevel="0" collapsed="false">
      <c r="A6327" s="670" t="s">
        <v>62782</v>
      </c>
      <c r="B6327" s="670" t="s">
        <v>62783</v>
      </c>
      <c r="C6327" s="670" t="s">
        <v>1111</v>
      </c>
      <c r="D6327" s="671" t="s">
        <v>62784</v>
      </c>
    </row>
    <row r="6328" customFormat="false" ht="13.5" hidden="false" customHeight="false" outlineLevel="0" collapsed="false">
      <c r="A6328" s="670" t="s">
        <v>62785</v>
      </c>
      <c r="B6328" s="670" t="s">
        <v>62786</v>
      </c>
      <c r="C6328" s="670" t="s">
        <v>1111</v>
      </c>
      <c r="D6328" s="671" t="s">
        <v>62787</v>
      </c>
    </row>
    <row r="6329" customFormat="false" ht="13.5" hidden="false" customHeight="false" outlineLevel="0" collapsed="false">
      <c r="A6329" s="670" t="s">
        <v>62788</v>
      </c>
      <c r="B6329" s="670" t="s">
        <v>62789</v>
      </c>
      <c r="C6329" s="670" t="s">
        <v>1111</v>
      </c>
      <c r="D6329" s="671" t="s">
        <v>62790</v>
      </c>
    </row>
    <row r="6330" customFormat="false" ht="13.5" hidden="false" customHeight="false" outlineLevel="0" collapsed="false">
      <c r="A6330" s="670" t="s">
        <v>62791</v>
      </c>
      <c r="B6330" s="670" t="s">
        <v>62792</v>
      </c>
      <c r="C6330" s="670" t="s">
        <v>1111</v>
      </c>
      <c r="D6330" s="671" t="s">
        <v>62793</v>
      </c>
    </row>
    <row r="6331" customFormat="false" ht="13.5" hidden="false" customHeight="false" outlineLevel="0" collapsed="false">
      <c r="A6331" s="670" t="s">
        <v>62794</v>
      </c>
      <c r="B6331" s="670" t="s">
        <v>62795</v>
      </c>
      <c r="C6331" s="670" t="s">
        <v>1111</v>
      </c>
      <c r="D6331" s="671" t="s">
        <v>58716</v>
      </c>
    </row>
    <row r="6332" customFormat="false" ht="13.5" hidden="false" customHeight="false" outlineLevel="0" collapsed="false">
      <c r="A6332" s="670" t="s">
        <v>62796</v>
      </c>
      <c r="B6332" s="670" t="s">
        <v>62797</v>
      </c>
      <c r="C6332" s="670" t="s">
        <v>1111</v>
      </c>
      <c r="D6332" s="671" t="s">
        <v>62798</v>
      </c>
    </row>
    <row r="6333" customFormat="false" ht="13.5" hidden="false" customHeight="false" outlineLevel="0" collapsed="false">
      <c r="A6333" s="670" t="s">
        <v>62799</v>
      </c>
      <c r="B6333" s="670" t="s">
        <v>62800</v>
      </c>
      <c r="C6333" s="670" t="s">
        <v>1111</v>
      </c>
      <c r="D6333" s="671" t="s">
        <v>46420</v>
      </c>
    </row>
    <row r="6334" customFormat="false" ht="13.5" hidden="false" customHeight="false" outlineLevel="0" collapsed="false">
      <c r="A6334" s="670" t="s">
        <v>62801</v>
      </c>
      <c r="B6334" s="670" t="s">
        <v>62802</v>
      </c>
      <c r="C6334" s="670" t="s">
        <v>1111</v>
      </c>
      <c r="D6334" s="671" t="s">
        <v>47059</v>
      </c>
    </row>
    <row r="6335" customFormat="false" ht="13.5" hidden="false" customHeight="false" outlineLevel="0" collapsed="false">
      <c r="A6335" s="670" t="s">
        <v>62803</v>
      </c>
      <c r="B6335" s="670" t="s">
        <v>62804</v>
      </c>
      <c r="C6335" s="670" t="s">
        <v>1111</v>
      </c>
      <c r="D6335" s="671" t="s">
        <v>62805</v>
      </c>
    </row>
    <row r="6336" customFormat="false" ht="13.5" hidden="false" customHeight="false" outlineLevel="0" collapsed="false">
      <c r="A6336" s="670" t="s">
        <v>62806</v>
      </c>
      <c r="B6336" s="670" t="s">
        <v>62807</v>
      </c>
      <c r="C6336" s="670" t="s">
        <v>1111</v>
      </c>
      <c r="D6336" s="671" t="s">
        <v>46174</v>
      </c>
    </row>
    <row r="6337" customFormat="false" ht="13.5" hidden="false" customHeight="false" outlineLevel="0" collapsed="false">
      <c r="A6337" s="670" t="s">
        <v>62808</v>
      </c>
      <c r="B6337" s="670" t="s">
        <v>62809</v>
      </c>
      <c r="C6337" s="670" t="s">
        <v>1111</v>
      </c>
      <c r="D6337" s="671" t="s">
        <v>46396</v>
      </c>
    </row>
    <row r="6338" customFormat="false" ht="13.5" hidden="false" customHeight="false" outlineLevel="0" collapsed="false">
      <c r="A6338" s="670" t="s">
        <v>62810</v>
      </c>
      <c r="B6338" s="670" t="s">
        <v>62811</v>
      </c>
      <c r="C6338" s="670" t="s">
        <v>1111</v>
      </c>
      <c r="D6338" s="671" t="s">
        <v>62812</v>
      </c>
    </row>
    <row r="6339" customFormat="false" ht="13.5" hidden="false" customHeight="false" outlineLevel="0" collapsed="false">
      <c r="A6339" s="670" t="s">
        <v>62813</v>
      </c>
      <c r="B6339" s="670" t="s">
        <v>62814</v>
      </c>
      <c r="C6339" s="670" t="s">
        <v>1111</v>
      </c>
      <c r="D6339" s="671" t="s">
        <v>62815</v>
      </c>
    </row>
    <row r="6340" customFormat="false" ht="13.5" hidden="false" customHeight="false" outlineLevel="0" collapsed="false">
      <c r="A6340" s="670" t="s">
        <v>62816</v>
      </c>
      <c r="B6340" s="670" t="s">
        <v>62817</v>
      </c>
      <c r="C6340" s="670" t="s">
        <v>1111</v>
      </c>
      <c r="D6340" s="671" t="s">
        <v>62818</v>
      </c>
    </row>
    <row r="6341" customFormat="false" ht="13.5" hidden="false" customHeight="false" outlineLevel="0" collapsed="false">
      <c r="A6341" s="670" t="s">
        <v>62819</v>
      </c>
      <c r="B6341" s="670" t="s">
        <v>62820</v>
      </c>
      <c r="C6341" s="670" t="s">
        <v>859</v>
      </c>
      <c r="D6341" s="671" t="s">
        <v>57000</v>
      </c>
    </row>
    <row r="6342" customFormat="false" ht="13.5" hidden="false" customHeight="false" outlineLevel="0" collapsed="false">
      <c r="A6342" s="670" t="s">
        <v>62821</v>
      </c>
      <c r="B6342" s="670" t="s">
        <v>62822</v>
      </c>
      <c r="C6342" s="670" t="s">
        <v>859</v>
      </c>
      <c r="D6342" s="671" t="s">
        <v>52501</v>
      </c>
    </row>
    <row r="6343" customFormat="false" ht="13.5" hidden="false" customHeight="false" outlineLevel="0" collapsed="false">
      <c r="A6343" s="670" t="s">
        <v>62823</v>
      </c>
      <c r="B6343" s="670" t="s">
        <v>62824</v>
      </c>
      <c r="C6343" s="670" t="s">
        <v>859</v>
      </c>
      <c r="D6343" s="671" t="s">
        <v>62825</v>
      </c>
    </row>
    <row r="6344" customFormat="false" ht="13.5" hidden="false" customHeight="false" outlineLevel="0" collapsed="false">
      <c r="A6344" s="670" t="s">
        <v>62826</v>
      </c>
      <c r="B6344" s="670" t="s">
        <v>62827</v>
      </c>
      <c r="C6344" s="670" t="s">
        <v>859</v>
      </c>
      <c r="D6344" s="671" t="s">
        <v>47382</v>
      </c>
    </row>
    <row r="6345" customFormat="false" ht="13.5" hidden="false" customHeight="false" outlineLevel="0" collapsed="false">
      <c r="A6345" s="670" t="s">
        <v>62828</v>
      </c>
      <c r="B6345" s="670" t="s">
        <v>62829</v>
      </c>
      <c r="C6345" s="670" t="s">
        <v>1111</v>
      </c>
      <c r="D6345" s="671" t="s">
        <v>62830</v>
      </c>
    </row>
    <row r="6346" customFormat="false" ht="13.5" hidden="false" customHeight="false" outlineLevel="0" collapsed="false">
      <c r="A6346" s="670" t="s">
        <v>62831</v>
      </c>
      <c r="B6346" s="670" t="s">
        <v>62832</v>
      </c>
      <c r="C6346" s="670" t="s">
        <v>1111</v>
      </c>
      <c r="D6346" s="671" t="s">
        <v>62833</v>
      </c>
    </row>
    <row r="6347" customFormat="false" ht="13.5" hidden="false" customHeight="false" outlineLevel="0" collapsed="false">
      <c r="A6347" s="670" t="s">
        <v>62834</v>
      </c>
      <c r="B6347" s="670" t="s">
        <v>62835</v>
      </c>
      <c r="C6347" s="670" t="s">
        <v>1111</v>
      </c>
      <c r="D6347" s="671" t="s">
        <v>62836</v>
      </c>
    </row>
    <row r="6348" customFormat="false" ht="13.5" hidden="false" customHeight="false" outlineLevel="0" collapsed="false">
      <c r="A6348" s="670" t="s">
        <v>62837</v>
      </c>
      <c r="B6348" s="670" t="s">
        <v>62838</v>
      </c>
      <c r="C6348" s="670" t="s">
        <v>1111</v>
      </c>
      <c r="D6348" s="671" t="s">
        <v>52517</v>
      </c>
    </row>
    <row r="6349" customFormat="false" ht="13.5" hidden="false" customHeight="false" outlineLevel="0" collapsed="false">
      <c r="A6349" s="670" t="s">
        <v>62839</v>
      </c>
      <c r="B6349" s="670" t="s">
        <v>62840</v>
      </c>
      <c r="C6349" s="670" t="s">
        <v>1111</v>
      </c>
      <c r="D6349" s="671" t="s">
        <v>62841</v>
      </c>
    </row>
    <row r="6350" customFormat="false" ht="13.5" hidden="false" customHeight="false" outlineLevel="0" collapsed="false">
      <c r="A6350" s="670" t="s">
        <v>62842</v>
      </c>
      <c r="B6350" s="670" t="s">
        <v>62843</v>
      </c>
      <c r="C6350" s="670" t="s">
        <v>1111</v>
      </c>
      <c r="D6350" s="671" t="s">
        <v>62844</v>
      </c>
    </row>
    <row r="6351" customFormat="false" ht="13.5" hidden="false" customHeight="false" outlineLevel="0" collapsed="false">
      <c r="A6351" s="670" t="s">
        <v>62845</v>
      </c>
      <c r="B6351" s="670" t="s">
        <v>62846</v>
      </c>
      <c r="C6351" s="670" t="s">
        <v>1111</v>
      </c>
      <c r="D6351" s="671" t="s">
        <v>60548</v>
      </c>
    </row>
    <row r="6352" customFormat="false" ht="13.5" hidden="false" customHeight="false" outlineLevel="0" collapsed="false">
      <c r="A6352" s="670" t="s">
        <v>62847</v>
      </c>
      <c r="B6352" s="670" t="s">
        <v>62848</v>
      </c>
      <c r="C6352" s="670" t="s">
        <v>1111</v>
      </c>
      <c r="D6352" s="671" t="s">
        <v>62849</v>
      </c>
    </row>
    <row r="6353" customFormat="false" ht="13.5" hidden="false" customHeight="false" outlineLevel="0" collapsed="false">
      <c r="A6353" s="670" t="s">
        <v>62850</v>
      </c>
      <c r="B6353" s="670" t="s">
        <v>62851</v>
      </c>
      <c r="C6353" s="670" t="s">
        <v>1111</v>
      </c>
      <c r="D6353" s="671" t="s">
        <v>56927</v>
      </c>
    </row>
    <row r="6354" customFormat="false" ht="13.5" hidden="false" customHeight="false" outlineLevel="0" collapsed="false">
      <c r="A6354" s="670" t="s">
        <v>62852</v>
      </c>
      <c r="B6354" s="670" t="s">
        <v>62853</v>
      </c>
      <c r="C6354" s="670" t="s">
        <v>1111</v>
      </c>
      <c r="D6354" s="671" t="s">
        <v>55863</v>
      </c>
    </row>
    <row r="6355" customFormat="false" ht="13.5" hidden="false" customHeight="false" outlineLevel="0" collapsed="false">
      <c r="A6355" s="670" t="s">
        <v>62854</v>
      </c>
      <c r="B6355" s="670" t="s">
        <v>62855</v>
      </c>
      <c r="C6355" s="670" t="s">
        <v>1111</v>
      </c>
      <c r="D6355" s="671" t="s">
        <v>62856</v>
      </c>
    </row>
    <row r="6356" customFormat="false" ht="13.5" hidden="false" customHeight="false" outlineLevel="0" collapsed="false">
      <c r="A6356" s="670" t="s">
        <v>62857</v>
      </c>
      <c r="B6356" s="670" t="s">
        <v>62858</v>
      </c>
      <c r="C6356" s="670" t="s">
        <v>1111</v>
      </c>
      <c r="D6356" s="671" t="s">
        <v>62859</v>
      </c>
    </row>
    <row r="6357" customFormat="false" ht="13.5" hidden="false" customHeight="false" outlineLevel="0" collapsed="false">
      <c r="A6357" s="670" t="s">
        <v>62860</v>
      </c>
      <c r="B6357" s="670" t="s">
        <v>62861</v>
      </c>
      <c r="C6357" s="670" t="s">
        <v>1111</v>
      </c>
      <c r="D6357" s="671" t="s">
        <v>48118</v>
      </c>
    </row>
    <row r="6358" customFormat="false" ht="13.5" hidden="false" customHeight="false" outlineLevel="0" collapsed="false">
      <c r="A6358" s="670" t="s">
        <v>62862</v>
      </c>
      <c r="B6358" s="670" t="s">
        <v>62863</v>
      </c>
      <c r="C6358" s="670" t="s">
        <v>1111</v>
      </c>
      <c r="D6358" s="671" t="s">
        <v>55038</v>
      </c>
    </row>
    <row r="6359" customFormat="false" ht="13.5" hidden="false" customHeight="false" outlineLevel="0" collapsed="false">
      <c r="A6359" s="670" t="s">
        <v>62864</v>
      </c>
      <c r="B6359" s="670" t="s">
        <v>62865</v>
      </c>
      <c r="C6359" s="670" t="s">
        <v>1111</v>
      </c>
      <c r="D6359" s="671" t="s">
        <v>62866</v>
      </c>
    </row>
    <row r="6360" customFormat="false" ht="13.5" hidden="false" customHeight="false" outlineLevel="0" collapsed="false">
      <c r="A6360" s="670" t="s">
        <v>62867</v>
      </c>
      <c r="B6360" s="670" t="s">
        <v>62868</v>
      </c>
      <c r="C6360" s="670" t="s">
        <v>1111</v>
      </c>
      <c r="D6360" s="671" t="s">
        <v>52653</v>
      </c>
    </row>
    <row r="6361" customFormat="false" ht="13.5" hidden="false" customHeight="false" outlineLevel="0" collapsed="false">
      <c r="A6361" s="670" t="s">
        <v>62869</v>
      </c>
      <c r="B6361" s="670" t="s">
        <v>62870</v>
      </c>
      <c r="C6361" s="670" t="s">
        <v>1111</v>
      </c>
      <c r="D6361" s="671" t="s">
        <v>58959</v>
      </c>
    </row>
    <row r="6362" customFormat="false" ht="13.5" hidden="false" customHeight="false" outlineLevel="0" collapsed="false">
      <c r="A6362" s="670" t="s">
        <v>62871</v>
      </c>
      <c r="B6362" s="670" t="s">
        <v>62872</v>
      </c>
      <c r="C6362" s="670" t="s">
        <v>1111</v>
      </c>
      <c r="D6362" s="671" t="s">
        <v>56956</v>
      </c>
    </row>
    <row r="6363" customFormat="false" ht="13.5" hidden="false" customHeight="false" outlineLevel="0" collapsed="false">
      <c r="A6363" s="670" t="s">
        <v>62873</v>
      </c>
      <c r="B6363" s="670" t="s">
        <v>62874</v>
      </c>
      <c r="C6363" s="670" t="s">
        <v>1111</v>
      </c>
      <c r="D6363" s="671" t="s">
        <v>62875</v>
      </c>
    </row>
    <row r="6364" customFormat="false" ht="13.5" hidden="false" customHeight="false" outlineLevel="0" collapsed="false">
      <c r="A6364" s="670" t="s">
        <v>62876</v>
      </c>
      <c r="B6364" s="670" t="s">
        <v>62877</v>
      </c>
      <c r="C6364" s="670" t="s">
        <v>1111</v>
      </c>
      <c r="D6364" s="671" t="s">
        <v>52650</v>
      </c>
    </row>
    <row r="6365" customFormat="false" ht="13.5" hidden="false" customHeight="false" outlineLevel="0" collapsed="false">
      <c r="A6365" s="670" t="s">
        <v>62878</v>
      </c>
      <c r="B6365" s="670" t="s">
        <v>62879</v>
      </c>
      <c r="C6365" s="670" t="s">
        <v>1111</v>
      </c>
      <c r="D6365" s="671" t="s">
        <v>62880</v>
      </c>
    </row>
    <row r="6366" customFormat="false" ht="13.5" hidden="false" customHeight="false" outlineLevel="0" collapsed="false">
      <c r="A6366" s="670" t="s">
        <v>62881</v>
      </c>
      <c r="B6366" s="670" t="s">
        <v>62882</v>
      </c>
      <c r="C6366" s="670" t="s">
        <v>1111</v>
      </c>
      <c r="D6366" s="671" t="s">
        <v>58906</v>
      </c>
    </row>
    <row r="6367" customFormat="false" ht="13.5" hidden="false" customHeight="false" outlineLevel="0" collapsed="false">
      <c r="A6367" s="670" t="s">
        <v>62883</v>
      </c>
      <c r="B6367" s="670" t="s">
        <v>62884</v>
      </c>
      <c r="C6367" s="670" t="s">
        <v>1111</v>
      </c>
      <c r="D6367" s="671" t="s">
        <v>45272</v>
      </c>
    </row>
    <row r="6368" customFormat="false" ht="13.5" hidden="false" customHeight="false" outlineLevel="0" collapsed="false">
      <c r="A6368" s="670" t="s">
        <v>62885</v>
      </c>
      <c r="B6368" s="670" t="s">
        <v>62886</v>
      </c>
      <c r="C6368" s="670" t="s">
        <v>1111</v>
      </c>
      <c r="D6368" s="671" t="s">
        <v>62887</v>
      </c>
    </row>
    <row r="6369" customFormat="false" ht="13.5" hidden="false" customHeight="false" outlineLevel="0" collapsed="false">
      <c r="A6369" s="670" t="s">
        <v>62888</v>
      </c>
      <c r="B6369" s="670" t="s">
        <v>62889</v>
      </c>
      <c r="C6369" s="670" t="s">
        <v>1111</v>
      </c>
      <c r="D6369" s="671" t="s">
        <v>62890</v>
      </c>
    </row>
    <row r="6370" customFormat="false" ht="13.5" hidden="false" customHeight="false" outlineLevel="0" collapsed="false">
      <c r="A6370" s="670" t="s">
        <v>62891</v>
      </c>
      <c r="B6370" s="670" t="s">
        <v>62892</v>
      </c>
      <c r="C6370" s="670" t="s">
        <v>1111</v>
      </c>
      <c r="D6370" s="671" t="s">
        <v>62893</v>
      </c>
    </row>
    <row r="6371" customFormat="false" ht="13.5" hidden="false" customHeight="false" outlineLevel="0" collapsed="false">
      <c r="A6371" s="670" t="s">
        <v>62894</v>
      </c>
      <c r="B6371" s="670" t="s">
        <v>62895</v>
      </c>
      <c r="C6371" s="670" t="s">
        <v>1111</v>
      </c>
      <c r="D6371" s="671" t="s">
        <v>62896</v>
      </c>
    </row>
    <row r="6372" customFormat="false" ht="13.5" hidden="false" customHeight="false" outlineLevel="0" collapsed="false">
      <c r="A6372" s="670" t="s">
        <v>62897</v>
      </c>
      <c r="B6372" s="670" t="s">
        <v>62898</v>
      </c>
      <c r="C6372" s="670" t="s">
        <v>1111</v>
      </c>
      <c r="D6372" s="671" t="s">
        <v>62899</v>
      </c>
    </row>
    <row r="6373" customFormat="false" ht="13.5" hidden="false" customHeight="false" outlineLevel="0" collapsed="false">
      <c r="A6373" s="670" t="s">
        <v>62900</v>
      </c>
      <c r="B6373" s="670" t="s">
        <v>62901</v>
      </c>
      <c r="C6373" s="670" t="s">
        <v>1111</v>
      </c>
      <c r="D6373" s="671" t="s">
        <v>62902</v>
      </c>
    </row>
    <row r="6374" customFormat="false" ht="13.5" hidden="false" customHeight="false" outlineLevel="0" collapsed="false">
      <c r="A6374" s="670" t="s">
        <v>62903</v>
      </c>
      <c r="B6374" s="670" t="s">
        <v>62904</v>
      </c>
      <c r="C6374" s="670" t="s">
        <v>1111</v>
      </c>
      <c r="D6374" s="671" t="s">
        <v>62905</v>
      </c>
    </row>
    <row r="6375" customFormat="false" ht="13.5" hidden="false" customHeight="false" outlineLevel="0" collapsed="false">
      <c r="A6375" s="670" t="s">
        <v>62906</v>
      </c>
      <c r="B6375" s="670" t="s">
        <v>62907</v>
      </c>
      <c r="C6375" s="670" t="s">
        <v>1111</v>
      </c>
      <c r="D6375" s="671" t="s">
        <v>62908</v>
      </c>
    </row>
    <row r="6376" customFormat="false" ht="13.5" hidden="false" customHeight="false" outlineLevel="0" collapsed="false">
      <c r="A6376" s="670" t="s">
        <v>62909</v>
      </c>
      <c r="B6376" s="670" t="s">
        <v>62910</v>
      </c>
      <c r="C6376" s="670" t="s">
        <v>1111</v>
      </c>
      <c r="D6376" s="671" t="s">
        <v>62911</v>
      </c>
    </row>
    <row r="6377" customFormat="false" ht="13.5" hidden="false" customHeight="false" outlineLevel="0" collapsed="false">
      <c r="A6377" s="670" t="s">
        <v>62912</v>
      </c>
      <c r="B6377" s="670" t="s">
        <v>62913</v>
      </c>
      <c r="C6377" s="670" t="s">
        <v>1111</v>
      </c>
      <c r="D6377" s="671" t="s">
        <v>62914</v>
      </c>
    </row>
    <row r="6378" customFormat="false" ht="13.5" hidden="false" customHeight="false" outlineLevel="0" collapsed="false">
      <c r="A6378" s="670" t="s">
        <v>62915</v>
      </c>
      <c r="B6378" s="670" t="s">
        <v>62916</v>
      </c>
      <c r="C6378" s="670" t="s">
        <v>130</v>
      </c>
      <c r="D6378" s="671" t="s">
        <v>62917</v>
      </c>
    </row>
    <row r="6379" customFormat="false" ht="13.5" hidden="false" customHeight="false" outlineLevel="0" collapsed="false">
      <c r="A6379" s="670" t="s">
        <v>62918</v>
      </c>
      <c r="B6379" s="670" t="s">
        <v>62919</v>
      </c>
      <c r="C6379" s="670" t="s">
        <v>130</v>
      </c>
      <c r="D6379" s="671" t="s">
        <v>62920</v>
      </c>
    </row>
    <row r="6380" customFormat="false" ht="13.5" hidden="false" customHeight="false" outlineLevel="0" collapsed="false">
      <c r="A6380" s="670" t="s">
        <v>62921</v>
      </c>
      <c r="B6380" s="670" t="s">
        <v>62922</v>
      </c>
      <c r="C6380" s="670" t="s">
        <v>130</v>
      </c>
      <c r="D6380" s="671" t="s">
        <v>62923</v>
      </c>
    </row>
    <row r="6381" customFormat="false" ht="13.5" hidden="false" customHeight="false" outlineLevel="0" collapsed="false">
      <c r="A6381" s="670" t="s">
        <v>62924</v>
      </c>
      <c r="B6381" s="670" t="s">
        <v>62925</v>
      </c>
      <c r="C6381" s="670" t="s">
        <v>130</v>
      </c>
      <c r="D6381" s="671" t="s">
        <v>62926</v>
      </c>
    </row>
    <row r="6382" customFormat="false" ht="13.5" hidden="false" customHeight="false" outlineLevel="0" collapsed="false">
      <c r="A6382" s="670" t="s">
        <v>62927</v>
      </c>
      <c r="B6382" s="670" t="s">
        <v>62928</v>
      </c>
      <c r="C6382" s="670" t="s">
        <v>130</v>
      </c>
      <c r="D6382" s="671" t="s">
        <v>62929</v>
      </c>
    </row>
    <row r="6383" customFormat="false" ht="13.5" hidden="false" customHeight="false" outlineLevel="0" collapsed="false">
      <c r="A6383" s="670" t="s">
        <v>62930</v>
      </c>
      <c r="B6383" s="670" t="s">
        <v>62931</v>
      </c>
      <c r="C6383" s="670" t="s">
        <v>130</v>
      </c>
      <c r="D6383" s="671" t="s">
        <v>62932</v>
      </c>
    </row>
    <row r="6384" customFormat="false" ht="13.5" hidden="false" customHeight="false" outlineLevel="0" collapsed="false">
      <c r="A6384" s="670" t="s">
        <v>62933</v>
      </c>
      <c r="B6384" s="670" t="s">
        <v>62934</v>
      </c>
      <c r="C6384" s="670" t="s">
        <v>130</v>
      </c>
      <c r="D6384" s="671" t="s">
        <v>45134</v>
      </c>
    </row>
    <row r="6385" customFormat="false" ht="13.5" hidden="false" customHeight="false" outlineLevel="0" collapsed="false">
      <c r="A6385" s="670" t="s">
        <v>62935</v>
      </c>
      <c r="B6385" s="670" t="s">
        <v>62936</v>
      </c>
      <c r="C6385" s="670" t="s">
        <v>130</v>
      </c>
      <c r="D6385" s="671" t="s">
        <v>62937</v>
      </c>
    </row>
    <row r="6386" customFormat="false" ht="13.5" hidden="false" customHeight="false" outlineLevel="0" collapsed="false">
      <c r="A6386" s="670" t="s">
        <v>62938</v>
      </c>
      <c r="B6386" s="670" t="s">
        <v>62939</v>
      </c>
      <c r="C6386" s="670" t="s">
        <v>130</v>
      </c>
      <c r="D6386" s="671" t="s">
        <v>62940</v>
      </c>
    </row>
    <row r="6387" customFormat="false" ht="13.5" hidden="false" customHeight="false" outlineLevel="0" collapsed="false">
      <c r="A6387" s="670" t="s">
        <v>62941</v>
      </c>
      <c r="B6387" s="670" t="s">
        <v>62942</v>
      </c>
      <c r="C6387" s="670" t="s">
        <v>130</v>
      </c>
      <c r="D6387" s="671" t="s">
        <v>57306</v>
      </c>
    </row>
    <row r="6388" customFormat="false" ht="13.5" hidden="false" customHeight="false" outlineLevel="0" collapsed="false">
      <c r="A6388" s="670" t="s">
        <v>62943</v>
      </c>
      <c r="B6388" s="670" t="s">
        <v>62944</v>
      </c>
      <c r="C6388" s="670" t="s">
        <v>130</v>
      </c>
      <c r="D6388" s="671" t="s">
        <v>62945</v>
      </c>
    </row>
    <row r="6389" customFormat="false" ht="13.5" hidden="false" customHeight="false" outlineLevel="0" collapsed="false">
      <c r="A6389" s="670" t="s">
        <v>62946</v>
      </c>
      <c r="B6389" s="670" t="s">
        <v>62947</v>
      </c>
      <c r="C6389" s="670" t="s">
        <v>130</v>
      </c>
      <c r="D6389" s="671" t="s">
        <v>62948</v>
      </c>
    </row>
    <row r="6390" customFormat="false" ht="13.5" hidden="false" customHeight="false" outlineLevel="0" collapsed="false">
      <c r="A6390" s="670" t="s">
        <v>62949</v>
      </c>
      <c r="B6390" s="670" t="s">
        <v>62950</v>
      </c>
      <c r="C6390" s="670" t="s">
        <v>130</v>
      </c>
      <c r="D6390" s="671" t="s">
        <v>62951</v>
      </c>
    </row>
    <row r="6391" customFormat="false" ht="13.5" hidden="false" customHeight="false" outlineLevel="0" collapsed="false">
      <c r="A6391" s="670" t="s">
        <v>62952</v>
      </c>
      <c r="B6391" s="670" t="s">
        <v>62953</v>
      </c>
      <c r="C6391" s="670" t="s">
        <v>130</v>
      </c>
      <c r="D6391" s="671" t="s">
        <v>62954</v>
      </c>
    </row>
    <row r="6392" customFormat="false" ht="13.5" hidden="false" customHeight="false" outlineLevel="0" collapsed="false">
      <c r="A6392" s="670" t="s">
        <v>62955</v>
      </c>
      <c r="B6392" s="670" t="s">
        <v>62956</v>
      </c>
      <c r="C6392" s="670" t="s">
        <v>130</v>
      </c>
      <c r="D6392" s="671" t="s">
        <v>62957</v>
      </c>
    </row>
    <row r="6393" customFormat="false" ht="13.5" hidden="false" customHeight="false" outlineLevel="0" collapsed="false">
      <c r="A6393" s="670" t="s">
        <v>62958</v>
      </c>
      <c r="B6393" s="670" t="s">
        <v>62959</v>
      </c>
      <c r="C6393" s="670" t="s">
        <v>130</v>
      </c>
      <c r="D6393" s="671" t="s">
        <v>62951</v>
      </c>
    </row>
    <row r="6394" customFormat="false" ht="13.5" hidden="false" customHeight="false" outlineLevel="0" collapsed="false">
      <c r="A6394" s="670" t="s">
        <v>59</v>
      </c>
      <c r="B6394" s="670" t="s">
        <v>62960</v>
      </c>
      <c r="C6394" s="670" t="s">
        <v>1696</v>
      </c>
      <c r="D6394" s="671" t="s">
        <v>62961</v>
      </c>
    </row>
    <row r="6395" customFormat="false" ht="13.5" hidden="false" customHeight="false" outlineLevel="0" collapsed="false">
      <c r="A6395" s="670" t="s">
        <v>62962</v>
      </c>
      <c r="B6395" s="670" t="s">
        <v>62963</v>
      </c>
      <c r="C6395" s="670" t="s">
        <v>1696</v>
      </c>
      <c r="D6395" s="671" t="s">
        <v>62964</v>
      </c>
    </row>
    <row r="6396" customFormat="false" ht="13.5" hidden="false" customHeight="false" outlineLevel="0" collapsed="false">
      <c r="A6396" s="670" t="s">
        <v>62965</v>
      </c>
      <c r="B6396" s="670" t="s">
        <v>62966</v>
      </c>
      <c r="C6396" s="670" t="s">
        <v>1696</v>
      </c>
      <c r="D6396" s="671" t="s">
        <v>62967</v>
      </c>
    </row>
    <row r="6397" customFormat="false" ht="13.5" hidden="false" customHeight="false" outlineLevel="0" collapsed="false">
      <c r="A6397" s="670" t="s">
        <v>62968</v>
      </c>
      <c r="B6397" s="670" t="s">
        <v>62969</v>
      </c>
      <c r="C6397" s="670" t="s">
        <v>9</v>
      </c>
      <c r="D6397" s="671" t="s">
        <v>56651</v>
      </c>
    </row>
    <row r="6398" customFormat="false" ht="13.5" hidden="false" customHeight="false" outlineLevel="0" collapsed="false">
      <c r="A6398" s="670" t="s">
        <v>120</v>
      </c>
      <c r="B6398" s="670" t="s">
        <v>62970</v>
      </c>
      <c r="C6398" s="670" t="s">
        <v>9</v>
      </c>
      <c r="D6398" s="671" t="s">
        <v>62971</v>
      </c>
    </row>
    <row r="6399" customFormat="false" ht="13.5" hidden="false" customHeight="false" outlineLevel="0" collapsed="false">
      <c r="A6399" s="670" t="s">
        <v>122</v>
      </c>
      <c r="B6399" s="670" t="s">
        <v>62972</v>
      </c>
      <c r="C6399" s="670" t="s">
        <v>9</v>
      </c>
      <c r="D6399" s="671" t="s">
        <v>62973</v>
      </c>
    </row>
    <row r="6400" customFormat="false" ht="13.5" hidden="false" customHeight="false" outlineLevel="0" collapsed="false">
      <c r="A6400" s="670" t="s">
        <v>62974</v>
      </c>
      <c r="B6400" s="670" t="s">
        <v>62975</v>
      </c>
      <c r="C6400" s="670" t="s">
        <v>9</v>
      </c>
      <c r="D6400" s="671" t="s">
        <v>62976</v>
      </c>
    </row>
    <row r="6401" customFormat="false" ht="13.5" hidden="false" customHeight="false" outlineLevel="0" collapsed="false">
      <c r="A6401" s="670" t="s">
        <v>62977</v>
      </c>
      <c r="B6401" s="670" t="s">
        <v>62978</v>
      </c>
      <c r="C6401" s="670" t="s">
        <v>1696</v>
      </c>
      <c r="D6401" s="671" t="s">
        <v>47315</v>
      </c>
    </row>
    <row r="6402" customFormat="false" ht="13.5" hidden="false" customHeight="false" outlineLevel="0" collapsed="false">
      <c r="A6402" s="670" t="s">
        <v>62979</v>
      </c>
      <c r="B6402" s="670" t="s">
        <v>62980</v>
      </c>
      <c r="C6402" s="670" t="s">
        <v>1696</v>
      </c>
      <c r="D6402" s="671" t="s">
        <v>56983</v>
      </c>
    </row>
    <row r="6403" customFormat="false" ht="13.5" hidden="false" customHeight="false" outlineLevel="0" collapsed="false">
      <c r="A6403" s="670" t="s">
        <v>62981</v>
      </c>
      <c r="B6403" s="670" t="s">
        <v>62982</v>
      </c>
      <c r="C6403" s="670" t="s">
        <v>1696</v>
      </c>
      <c r="D6403" s="671" t="s">
        <v>47379</v>
      </c>
    </row>
    <row r="6404" customFormat="false" ht="13.5" hidden="false" customHeight="false" outlineLevel="0" collapsed="false">
      <c r="A6404" s="670" t="s">
        <v>62983</v>
      </c>
      <c r="B6404" s="670" t="s">
        <v>62984</v>
      </c>
      <c r="C6404" s="670" t="s">
        <v>130</v>
      </c>
      <c r="D6404" s="671" t="s">
        <v>59860</v>
      </c>
    </row>
    <row r="6405" customFormat="false" ht="13.5" hidden="false" customHeight="false" outlineLevel="0" collapsed="false">
      <c r="A6405" s="670" t="s">
        <v>62985</v>
      </c>
      <c r="B6405" s="670" t="s">
        <v>62986</v>
      </c>
      <c r="C6405" s="670" t="s">
        <v>1696</v>
      </c>
      <c r="D6405" s="671" t="s">
        <v>55764</v>
      </c>
    </row>
    <row r="6406" customFormat="false" ht="13.5" hidden="false" customHeight="false" outlineLevel="0" collapsed="false">
      <c r="A6406" s="670" t="s">
        <v>62987</v>
      </c>
      <c r="B6406" s="670" t="s">
        <v>62988</v>
      </c>
      <c r="C6406" s="670" t="s">
        <v>1696</v>
      </c>
      <c r="D6406" s="671" t="s">
        <v>55403</v>
      </c>
    </row>
    <row r="6407" customFormat="false" ht="13.5" hidden="false" customHeight="false" outlineLevel="0" collapsed="false">
      <c r="A6407" s="670" t="s">
        <v>118</v>
      </c>
      <c r="B6407" s="670" t="s">
        <v>62989</v>
      </c>
      <c r="C6407" s="670" t="s">
        <v>1696</v>
      </c>
      <c r="D6407" s="671" t="s">
        <v>54719</v>
      </c>
    </row>
    <row r="6408" customFormat="false" ht="13.5" hidden="false" customHeight="false" outlineLevel="0" collapsed="false">
      <c r="A6408" s="670" t="s">
        <v>62990</v>
      </c>
      <c r="B6408" s="670" t="s">
        <v>62991</v>
      </c>
      <c r="C6408" s="670" t="s">
        <v>1696</v>
      </c>
      <c r="D6408" s="671" t="s">
        <v>62992</v>
      </c>
    </row>
    <row r="6409" customFormat="false" ht="13.5" hidden="false" customHeight="false" outlineLevel="0" collapsed="false">
      <c r="A6409" s="670" t="s">
        <v>96</v>
      </c>
      <c r="B6409" s="670" t="s">
        <v>62993</v>
      </c>
      <c r="C6409" s="670" t="s">
        <v>1696</v>
      </c>
      <c r="D6409" s="671" t="s">
        <v>62587</v>
      </c>
    </row>
    <row r="6410" customFormat="false" ht="13.5" hidden="false" customHeight="false" outlineLevel="0" collapsed="false">
      <c r="A6410" s="670" t="s">
        <v>62994</v>
      </c>
      <c r="B6410" s="670" t="s">
        <v>62995</v>
      </c>
      <c r="C6410" s="670" t="s">
        <v>9</v>
      </c>
      <c r="D6410" s="671" t="s">
        <v>62996</v>
      </c>
    </row>
    <row r="6411" customFormat="false" ht="13.5" hidden="false" customHeight="false" outlineLevel="0" collapsed="false">
      <c r="A6411" s="670" t="s">
        <v>62997</v>
      </c>
      <c r="B6411" s="670" t="s">
        <v>62998</v>
      </c>
      <c r="C6411" s="670" t="s">
        <v>9</v>
      </c>
      <c r="D6411" s="671" t="s">
        <v>62999</v>
      </c>
    </row>
    <row r="6412" customFormat="false" ht="13.5" hidden="false" customHeight="false" outlineLevel="0" collapsed="false">
      <c r="A6412" s="670" t="s">
        <v>63000</v>
      </c>
      <c r="B6412" s="670" t="s">
        <v>63001</v>
      </c>
      <c r="C6412" s="670" t="s">
        <v>9</v>
      </c>
      <c r="D6412" s="671" t="s">
        <v>63002</v>
      </c>
    </row>
    <row r="6413" customFormat="false" ht="13.5" hidden="false" customHeight="false" outlineLevel="0" collapsed="false">
      <c r="A6413" s="670" t="s">
        <v>63003</v>
      </c>
      <c r="B6413" s="670" t="s">
        <v>63004</v>
      </c>
      <c r="C6413" s="670" t="s">
        <v>9</v>
      </c>
      <c r="D6413" s="671" t="s">
        <v>63005</v>
      </c>
    </row>
    <row r="6414" customFormat="false" ht="13.5" hidden="false" customHeight="false" outlineLevel="0" collapsed="false">
      <c r="A6414" s="670" t="s">
        <v>63006</v>
      </c>
      <c r="B6414" s="670" t="s">
        <v>63007</v>
      </c>
      <c r="C6414" s="670" t="s">
        <v>9</v>
      </c>
      <c r="D6414" s="671" t="s">
        <v>63008</v>
      </c>
    </row>
    <row r="6415" customFormat="false" ht="13.5" hidden="false" customHeight="false" outlineLevel="0" collapsed="false">
      <c r="A6415" s="670" t="s">
        <v>63009</v>
      </c>
      <c r="B6415" s="670" t="s">
        <v>63010</v>
      </c>
      <c r="C6415" s="670" t="s">
        <v>9</v>
      </c>
      <c r="D6415" s="671" t="s">
        <v>63011</v>
      </c>
    </row>
    <row r="6416" customFormat="false" ht="13.5" hidden="false" customHeight="false" outlineLevel="0" collapsed="false">
      <c r="A6416" s="670" t="s">
        <v>63012</v>
      </c>
      <c r="B6416" s="670" t="s">
        <v>63013</v>
      </c>
      <c r="C6416" s="670" t="s">
        <v>9</v>
      </c>
      <c r="D6416" s="671" t="s">
        <v>50749</v>
      </c>
    </row>
    <row r="6417" customFormat="false" ht="13.5" hidden="false" customHeight="false" outlineLevel="0" collapsed="false">
      <c r="A6417" s="670" t="s">
        <v>63014</v>
      </c>
      <c r="B6417" s="670" t="s">
        <v>63015</v>
      </c>
      <c r="C6417" s="670" t="s">
        <v>9</v>
      </c>
      <c r="D6417" s="671" t="s">
        <v>63016</v>
      </c>
    </row>
    <row r="6418" customFormat="false" ht="13.5" hidden="false" customHeight="false" outlineLevel="0" collapsed="false">
      <c r="A6418" s="670" t="s">
        <v>63017</v>
      </c>
      <c r="B6418" s="670" t="s">
        <v>63018</v>
      </c>
      <c r="C6418" s="670" t="s">
        <v>9</v>
      </c>
      <c r="D6418" s="671" t="s">
        <v>63019</v>
      </c>
    </row>
    <row r="6419" customFormat="false" ht="13.5" hidden="false" customHeight="false" outlineLevel="0" collapsed="false">
      <c r="A6419" s="670" t="s">
        <v>63020</v>
      </c>
      <c r="B6419" s="670" t="s">
        <v>63021</v>
      </c>
      <c r="C6419" s="670" t="s">
        <v>9</v>
      </c>
      <c r="D6419" s="671" t="s">
        <v>63022</v>
      </c>
    </row>
    <row r="6420" customFormat="false" ht="13.5" hidden="false" customHeight="false" outlineLevel="0" collapsed="false">
      <c r="A6420" s="670" t="s">
        <v>63023</v>
      </c>
      <c r="B6420" s="670" t="s">
        <v>63024</v>
      </c>
      <c r="C6420" s="670" t="s">
        <v>5474</v>
      </c>
      <c r="D6420" s="671" t="s">
        <v>63025</v>
      </c>
    </row>
    <row r="6421" customFormat="false" ht="13.5" hidden="false" customHeight="false" outlineLevel="0" collapsed="false">
      <c r="A6421" s="670" t="s">
        <v>63026</v>
      </c>
      <c r="B6421" s="670" t="s">
        <v>63027</v>
      </c>
      <c r="C6421" s="670" t="s">
        <v>5474</v>
      </c>
      <c r="D6421" s="671" t="s">
        <v>63028</v>
      </c>
    </row>
    <row r="6422" customFormat="false" ht="13.5" hidden="false" customHeight="false" outlineLevel="0" collapsed="false">
      <c r="A6422" s="670" t="s">
        <v>63029</v>
      </c>
      <c r="B6422" s="670" t="s">
        <v>63030</v>
      </c>
      <c r="C6422" s="670" t="s">
        <v>5474</v>
      </c>
      <c r="D6422" s="671" t="s">
        <v>55863</v>
      </c>
    </row>
    <row r="6423" customFormat="false" ht="13.5" hidden="false" customHeight="false" outlineLevel="0" collapsed="false">
      <c r="A6423" s="670" t="s">
        <v>63031</v>
      </c>
      <c r="B6423" s="670" t="s">
        <v>63032</v>
      </c>
      <c r="C6423" s="670" t="s">
        <v>5474</v>
      </c>
      <c r="D6423" s="671" t="s">
        <v>63033</v>
      </c>
    </row>
    <row r="6424" customFormat="false" ht="13.5" hidden="false" customHeight="false" outlineLevel="0" collapsed="false">
      <c r="A6424" s="670" t="s">
        <v>63034</v>
      </c>
      <c r="B6424" s="670" t="s">
        <v>63035</v>
      </c>
      <c r="C6424" s="670" t="s">
        <v>5474</v>
      </c>
      <c r="D6424" s="671" t="s">
        <v>63036</v>
      </c>
    </row>
    <row r="6425" customFormat="false" ht="13.5" hidden="false" customHeight="false" outlineLevel="0" collapsed="false">
      <c r="A6425" s="670" t="s">
        <v>63037</v>
      </c>
      <c r="B6425" s="670" t="s">
        <v>63038</v>
      </c>
      <c r="C6425" s="670" t="s">
        <v>5474</v>
      </c>
      <c r="D6425" s="671" t="s">
        <v>48485</v>
      </c>
    </row>
    <row r="6426" customFormat="false" ht="13.5" hidden="false" customHeight="false" outlineLevel="0" collapsed="false">
      <c r="A6426" s="670" t="s">
        <v>63039</v>
      </c>
      <c r="B6426" s="670" t="s">
        <v>63040</v>
      </c>
      <c r="C6426" s="670" t="s">
        <v>5474</v>
      </c>
      <c r="D6426" s="671" t="s">
        <v>63041</v>
      </c>
    </row>
    <row r="6427" customFormat="false" ht="13.5" hidden="false" customHeight="false" outlineLevel="0" collapsed="false">
      <c r="A6427" s="670" t="s">
        <v>63042</v>
      </c>
      <c r="B6427" s="670" t="s">
        <v>63043</v>
      </c>
      <c r="C6427" s="670" t="s">
        <v>5474</v>
      </c>
      <c r="D6427" s="671" t="s">
        <v>63044</v>
      </c>
    </row>
    <row r="6428" customFormat="false" ht="13.5" hidden="false" customHeight="false" outlineLevel="0" collapsed="false">
      <c r="A6428" s="670" t="s">
        <v>63045</v>
      </c>
      <c r="B6428" s="670" t="s">
        <v>63046</v>
      </c>
      <c r="C6428" s="670" t="s">
        <v>5474</v>
      </c>
      <c r="D6428" s="671" t="s">
        <v>53382</v>
      </c>
    </row>
    <row r="6429" customFormat="false" ht="13.5" hidden="false" customHeight="false" outlineLevel="0" collapsed="false">
      <c r="A6429" s="670" t="s">
        <v>63047</v>
      </c>
      <c r="B6429" s="670" t="s">
        <v>63048</v>
      </c>
      <c r="C6429" s="670" t="s">
        <v>5474</v>
      </c>
      <c r="D6429" s="671" t="s">
        <v>63049</v>
      </c>
    </row>
    <row r="6430" customFormat="false" ht="13.5" hidden="false" customHeight="false" outlineLevel="0" collapsed="false">
      <c r="A6430" s="670" t="s">
        <v>63050</v>
      </c>
      <c r="B6430" s="670" t="s">
        <v>63051</v>
      </c>
      <c r="C6430" s="670" t="s">
        <v>5474</v>
      </c>
      <c r="D6430" s="671" t="s">
        <v>63052</v>
      </c>
    </row>
    <row r="6431" customFormat="false" ht="13.5" hidden="false" customHeight="false" outlineLevel="0" collapsed="false">
      <c r="A6431" s="670" t="s">
        <v>63053</v>
      </c>
      <c r="B6431" s="670" t="s">
        <v>63054</v>
      </c>
      <c r="C6431" s="670" t="s">
        <v>5474</v>
      </c>
      <c r="D6431" s="671" t="s">
        <v>63055</v>
      </c>
    </row>
    <row r="6432" customFormat="false" ht="13.5" hidden="false" customHeight="false" outlineLevel="0" collapsed="false">
      <c r="A6432" s="670" t="s">
        <v>63056</v>
      </c>
      <c r="B6432" s="670" t="s">
        <v>63057</v>
      </c>
      <c r="C6432" s="670" t="s">
        <v>5474</v>
      </c>
      <c r="D6432" s="671" t="s">
        <v>63058</v>
      </c>
    </row>
    <row r="6433" customFormat="false" ht="13.5" hidden="false" customHeight="false" outlineLevel="0" collapsed="false">
      <c r="A6433" s="670" t="s">
        <v>63059</v>
      </c>
      <c r="B6433" s="670" t="s">
        <v>63060</v>
      </c>
      <c r="C6433" s="670" t="s">
        <v>5474</v>
      </c>
      <c r="D6433" s="671" t="s">
        <v>63061</v>
      </c>
    </row>
    <row r="6434" customFormat="false" ht="13.5" hidden="false" customHeight="false" outlineLevel="0" collapsed="false">
      <c r="A6434" s="670" t="s">
        <v>63062</v>
      </c>
      <c r="B6434" s="670" t="s">
        <v>63063</v>
      </c>
      <c r="C6434" s="670" t="s">
        <v>5474</v>
      </c>
      <c r="D6434" s="671" t="s">
        <v>52369</v>
      </c>
    </row>
    <row r="6435" customFormat="false" ht="13.5" hidden="false" customHeight="false" outlineLevel="0" collapsed="false">
      <c r="A6435" s="670" t="s">
        <v>63064</v>
      </c>
      <c r="B6435" s="670" t="s">
        <v>63065</v>
      </c>
      <c r="C6435" s="670" t="s">
        <v>5474</v>
      </c>
      <c r="D6435" s="671" t="s">
        <v>46064</v>
      </c>
    </row>
    <row r="6436" customFormat="false" ht="13.5" hidden="false" customHeight="false" outlineLevel="0" collapsed="false">
      <c r="A6436" s="670" t="s">
        <v>63066</v>
      </c>
      <c r="B6436" s="670" t="s">
        <v>63067</v>
      </c>
      <c r="C6436" s="670" t="s">
        <v>5474</v>
      </c>
      <c r="D6436" s="671" t="s">
        <v>53953</v>
      </c>
    </row>
    <row r="6437" customFormat="false" ht="13.5" hidden="false" customHeight="false" outlineLevel="0" collapsed="false">
      <c r="A6437" s="670" t="s">
        <v>63068</v>
      </c>
      <c r="B6437" s="670" t="s">
        <v>63069</v>
      </c>
      <c r="C6437" s="670" t="s">
        <v>5474</v>
      </c>
      <c r="D6437" s="671" t="s">
        <v>63070</v>
      </c>
    </row>
    <row r="6438" customFormat="false" ht="13.5" hidden="false" customHeight="false" outlineLevel="0" collapsed="false">
      <c r="A6438" s="670" t="s">
        <v>63071</v>
      </c>
      <c r="B6438" s="670" t="s">
        <v>63072</v>
      </c>
      <c r="C6438" s="670" t="s">
        <v>5474</v>
      </c>
      <c r="D6438" s="671" t="s">
        <v>55176</v>
      </c>
    </row>
    <row r="6439" customFormat="false" ht="13.5" hidden="false" customHeight="false" outlineLevel="0" collapsed="false">
      <c r="A6439" s="670" t="s">
        <v>63073</v>
      </c>
      <c r="B6439" s="670" t="s">
        <v>63074</v>
      </c>
      <c r="C6439" s="670" t="s">
        <v>5474</v>
      </c>
      <c r="D6439" s="671" t="s">
        <v>63041</v>
      </c>
    </row>
    <row r="6440" customFormat="false" ht="13.5" hidden="false" customHeight="false" outlineLevel="0" collapsed="false">
      <c r="A6440" s="670" t="s">
        <v>63075</v>
      </c>
      <c r="B6440" s="670" t="s">
        <v>63076</v>
      </c>
      <c r="C6440" s="670" t="s">
        <v>5474</v>
      </c>
      <c r="D6440" s="671" t="s">
        <v>63077</v>
      </c>
    </row>
    <row r="6441" customFormat="false" ht="13.5" hidden="false" customHeight="false" outlineLevel="0" collapsed="false">
      <c r="A6441" s="670" t="s">
        <v>63078</v>
      </c>
      <c r="B6441" s="670" t="s">
        <v>63079</v>
      </c>
      <c r="C6441" s="670" t="s">
        <v>5474</v>
      </c>
      <c r="D6441" s="671" t="s">
        <v>63080</v>
      </c>
    </row>
    <row r="6442" customFormat="false" ht="13.5" hidden="false" customHeight="false" outlineLevel="0" collapsed="false">
      <c r="A6442" s="670" t="s">
        <v>63081</v>
      </c>
      <c r="B6442" s="670" t="s">
        <v>63082</v>
      </c>
      <c r="C6442" s="670" t="s">
        <v>5474</v>
      </c>
      <c r="D6442" s="671" t="s">
        <v>52297</v>
      </c>
    </row>
    <row r="6443" customFormat="false" ht="13.5" hidden="false" customHeight="false" outlineLevel="0" collapsed="false">
      <c r="A6443" s="670" t="s">
        <v>63083</v>
      </c>
      <c r="B6443" s="670" t="s">
        <v>63084</v>
      </c>
      <c r="C6443" s="670" t="s">
        <v>5474</v>
      </c>
      <c r="D6443" s="671" t="s">
        <v>63085</v>
      </c>
    </row>
    <row r="6444" customFormat="false" ht="13.5" hidden="false" customHeight="false" outlineLevel="0" collapsed="false">
      <c r="A6444" s="670" t="s">
        <v>63086</v>
      </c>
      <c r="B6444" s="670" t="s">
        <v>63087</v>
      </c>
      <c r="C6444" s="670" t="s">
        <v>5474</v>
      </c>
      <c r="D6444" s="671" t="s">
        <v>52289</v>
      </c>
    </row>
    <row r="6445" customFormat="false" ht="13.5" hidden="false" customHeight="false" outlineLevel="0" collapsed="false">
      <c r="A6445" s="670" t="s">
        <v>63088</v>
      </c>
      <c r="B6445" s="670" t="s">
        <v>63089</v>
      </c>
      <c r="C6445" s="670" t="s">
        <v>5474</v>
      </c>
      <c r="D6445" s="671" t="s">
        <v>54957</v>
      </c>
    </row>
    <row r="6446" customFormat="false" ht="13.5" hidden="false" customHeight="false" outlineLevel="0" collapsed="false">
      <c r="A6446" s="670" t="s">
        <v>63090</v>
      </c>
      <c r="B6446" s="670" t="s">
        <v>63091</v>
      </c>
      <c r="C6446" s="670" t="s">
        <v>5474</v>
      </c>
      <c r="D6446" s="671" t="s">
        <v>52498</v>
      </c>
    </row>
    <row r="6447" customFormat="false" ht="13.5" hidden="false" customHeight="false" outlineLevel="0" collapsed="false">
      <c r="A6447" s="670" t="s">
        <v>63092</v>
      </c>
      <c r="B6447" s="670" t="s">
        <v>63093</v>
      </c>
      <c r="C6447" s="670" t="s">
        <v>5474</v>
      </c>
      <c r="D6447" s="671" t="s">
        <v>63041</v>
      </c>
    </row>
    <row r="6448" customFormat="false" ht="13.5" hidden="false" customHeight="false" outlineLevel="0" collapsed="false">
      <c r="A6448" s="670" t="s">
        <v>63094</v>
      </c>
      <c r="B6448" s="670" t="s">
        <v>63095</v>
      </c>
      <c r="C6448" s="670" t="s">
        <v>5474</v>
      </c>
      <c r="D6448" s="671" t="s">
        <v>63096</v>
      </c>
    </row>
    <row r="6449" customFormat="false" ht="13.5" hidden="false" customHeight="false" outlineLevel="0" collapsed="false">
      <c r="A6449" s="670" t="s">
        <v>63097</v>
      </c>
      <c r="B6449" s="670" t="s">
        <v>63098</v>
      </c>
      <c r="C6449" s="670" t="s">
        <v>5474</v>
      </c>
      <c r="D6449" s="671" t="s">
        <v>63099</v>
      </c>
    </row>
    <row r="6450" customFormat="false" ht="13.5" hidden="false" customHeight="false" outlineLevel="0" collapsed="false">
      <c r="A6450" s="670" t="s">
        <v>63100</v>
      </c>
      <c r="B6450" s="670" t="s">
        <v>63101</v>
      </c>
      <c r="C6450" s="670" t="s">
        <v>5474</v>
      </c>
      <c r="D6450" s="671" t="s">
        <v>63102</v>
      </c>
    </row>
    <row r="6451" customFormat="false" ht="13.5" hidden="false" customHeight="false" outlineLevel="0" collapsed="false">
      <c r="A6451" s="670" t="s">
        <v>63103</v>
      </c>
      <c r="B6451" s="670" t="s">
        <v>63104</v>
      </c>
      <c r="C6451" s="670" t="s">
        <v>5474</v>
      </c>
      <c r="D6451" s="671" t="s">
        <v>63105</v>
      </c>
    </row>
    <row r="6452" customFormat="false" ht="13.5" hidden="false" customHeight="false" outlineLevel="0" collapsed="false">
      <c r="A6452" s="670" t="s">
        <v>63106</v>
      </c>
      <c r="B6452" s="670" t="s">
        <v>63107</v>
      </c>
      <c r="C6452" s="670" t="s">
        <v>5474</v>
      </c>
      <c r="D6452" s="671" t="s">
        <v>63108</v>
      </c>
    </row>
    <row r="6453" customFormat="false" ht="13.5" hidden="false" customHeight="false" outlineLevel="0" collapsed="false">
      <c r="A6453" s="670" t="s">
        <v>63109</v>
      </c>
      <c r="B6453" s="670" t="s">
        <v>63110</v>
      </c>
      <c r="C6453" s="670" t="s">
        <v>5474</v>
      </c>
      <c r="D6453" s="671" t="s">
        <v>63111</v>
      </c>
    </row>
    <row r="6454" customFormat="false" ht="13.5" hidden="false" customHeight="false" outlineLevel="0" collapsed="false">
      <c r="A6454" s="670" t="s">
        <v>63112</v>
      </c>
      <c r="B6454" s="670" t="s">
        <v>63113</v>
      </c>
      <c r="C6454" s="670" t="s">
        <v>5474</v>
      </c>
      <c r="D6454" s="671" t="s">
        <v>63114</v>
      </c>
    </row>
    <row r="6455" customFormat="false" ht="13.5" hidden="false" customHeight="false" outlineLevel="0" collapsed="false">
      <c r="A6455" s="670" t="s">
        <v>63115</v>
      </c>
      <c r="B6455" s="670" t="s">
        <v>63116</v>
      </c>
      <c r="C6455" s="670" t="s">
        <v>5474</v>
      </c>
      <c r="D6455" s="671" t="s">
        <v>61511</v>
      </c>
    </row>
    <row r="6456" customFormat="false" ht="13.5" hidden="false" customHeight="false" outlineLevel="0" collapsed="false">
      <c r="A6456" s="670" t="s">
        <v>63117</v>
      </c>
      <c r="B6456" s="670" t="s">
        <v>63118</v>
      </c>
      <c r="C6456" s="670" t="s">
        <v>5474</v>
      </c>
      <c r="D6456" s="671" t="s">
        <v>55325</v>
      </c>
    </row>
    <row r="6457" customFormat="false" ht="13.5" hidden="false" customHeight="false" outlineLevel="0" collapsed="false">
      <c r="A6457" s="670" t="s">
        <v>63119</v>
      </c>
      <c r="B6457" s="670" t="s">
        <v>63120</v>
      </c>
      <c r="C6457" s="670" t="s">
        <v>5474</v>
      </c>
      <c r="D6457" s="671" t="s">
        <v>47068</v>
      </c>
    </row>
    <row r="6458" customFormat="false" ht="13.5" hidden="false" customHeight="false" outlineLevel="0" collapsed="false">
      <c r="A6458" s="670" t="s">
        <v>63121</v>
      </c>
      <c r="B6458" s="670" t="s">
        <v>63122</v>
      </c>
      <c r="C6458" s="670" t="s">
        <v>5474</v>
      </c>
      <c r="D6458" s="671" t="s">
        <v>63123</v>
      </c>
    </row>
    <row r="6459" customFormat="false" ht="13.5" hidden="false" customHeight="false" outlineLevel="0" collapsed="false">
      <c r="A6459" s="670" t="s">
        <v>63124</v>
      </c>
      <c r="B6459" s="670" t="s">
        <v>63125</v>
      </c>
      <c r="C6459" s="670" t="s">
        <v>5474</v>
      </c>
      <c r="D6459" s="671" t="s">
        <v>63036</v>
      </c>
    </row>
    <row r="6460" customFormat="false" ht="13.5" hidden="false" customHeight="false" outlineLevel="0" collapsed="false">
      <c r="A6460" s="670" t="s">
        <v>63126</v>
      </c>
      <c r="B6460" s="670" t="s">
        <v>63127</v>
      </c>
      <c r="C6460" s="670" t="s">
        <v>5474</v>
      </c>
      <c r="D6460" s="671" t="s">
        <v>59202</v>
      </c>
    </row>
    <row r="6461" customFormat="false" ht="13.5" hidden="false" customHeight="false" outlineLevel="0" collapsed="false">
      <c r="A6461" s="670" t="s">
        <v>63128</v>
      </c>
      <c r="B6461" s="670" t="s">
        <v>63129</v>
      </c>
      <c r="C6461" s="670" t="s">
        <v>5474</v>
      </c>
      <c r="D6461" s="671" t="s">
        <v>60154</v>
      </c>
    </row>
    <row r="6462" customFormat="false" ht="13.5" hidden="false" customHeight="false" outlineLevel="0" collapsed="false">
      <c r="A6462" s="670" t="s">
        <v>63130</v>
      </c>
      <c r="B6462" s="670" t="s">
        <v>63131</v>
      </c>
      <c r="C6462" s="670" t="s">
        <v>5474</v>
      </c>
      <c r="D6462" s="671" t="s">
        <v>51304</v>
      </c>
    </row>
    <row r="6463" customFormat="false" ht="13.5" hidden="false" customHeight="false" outlineLevel="0" collapsed="false">
      <c r="A6463" s="670" t="s">
        <v>63132</v>
      </c>
      <c r="B6463" s="670" t="s">
        <v>63133</v>
      </c>
      <c r="C6463" s="670" t="s">
        <v>5474</v>
      </c>
      <c r="D6463" s="671" t="s">
        <v>52120</v>
      </c>
    </row>
    <row r="6464" customFormat="false" ht="13.5" hidden="false" customHeight="false" outlineLevel="0" collapsed="false">
      <c r="A6464" s="670" t="s">
        <v>63134</v>
      </c>
      <c r="B6464" s="670" t="s">
        <v>63135</v>
      </c>
      <c r="C6464" s="670" t="s">
        <v>5474</v>
      </c>
      <c r="D6464" s="671" t="s">
        <v>63136</v>
      </c>
    </row>
    <row r="6465" customFormat="false" ht="13.5" hidden="false" customHeight="false" outlineLevel="0" collapsed="false">
      <c r="A6465" s="670" t="s">
        <v>63137</v>
      </c>
      <c r="B6465" s="670" t="s">
        <v>63138</v>
      </c>
      <c r="C6465" s="670" t="s">
        <v>5474</v>
      </c>
      <c r="D6465" s="671" t="s">
        <v>63139</v>
      </c>
    </row>
    <row r="6466" customFormat="false" ht="13.5" hidden="false" customHeight="false" outlineLevel="0" collapsed="false">
      <c r="A6466" s="670" t="s">
        <v>63140</v>
      </c>
      <c r="B6466" s="670" t="s">
        <v>63141</v>
      </c>
      <c r="C6466" s="670" t="s">
        <v>5474</v>
      </c>
      <c r="D6466" s="671" t="s">
        <v>63142</v>
      </c>
    </row>
    <row r="6467" customFormat="false" ht="13.5" hidden="false" customHeight="false" outlineLevel="0" collapsed="false">
      <c r="A6467" s="670" t="s">
        <v>63143</v>
      </c>
      <c r="B6467" s="670" t="s">
        <v>63144</v>
      </c>
      <c r="C6467" s="670" t="s">
        <v>5474</v>
      </c>
      <c r="D6467" s="671" t="s">
        <v>63145</v>
      </c>
    </row>
    <row r="6468" customFormat="false" ht="13.5" hidden="false" customHeight="false" outlineLevel="0" collapsed="false">
      <c r="A6468" s="670" t="s">
        <v>63146</v>
      </c>
      <c r="B6468" s="670" t="s">
        <v>63147</v>
      </c>
      <c r="C6468" s="670" t="s">
        <v>5474</v>
      </c>
      <c r="D6468" s="671" t="s">
        <v>63145</v>
      </c>
    </row>
    <row r="6469" customFormat="false" ht="13.5" hidden="false" customHeight="false" outlineLevel="0" collapsed="false">
      <c r="A6469" s="670" t="s">
        <v>63148</v>
      </c>
      <c r="B6469" s="670" t="s">
        <v>63149</v>
      </c>
      <c r="C6469" s="670" t="s">
        <v>5474</v>
      </c>
      <c r="D6469" s="671" t="s">
        <v>63150</v>
      </c>
    </row>
    <row r="6470" customFormat="false" ht="13.5" hidden="false" customHeight="false" outlineLevel="0" collapsed="false">
      <c r="A6470" s="670" t="s">
        <v>63151</v>
      </c>
      <c r="B6470" s="670" t="s">
        <v>63152</v>
      </c>
      <c r="C6470" s="670" t="s">
        <v>5474</v>
      </c>
      <c r="D6470" s="671" t="s">
        <v>63153</v>
      </c>
    </row>
    <row r="6471" customFormat="false" ht="13.5" hidden="false" customHeight="false" outlineLevel="0" collapsed="false">
      <c r="A6471" s="670" t="s">
        <v>63154</v>
      </c>
      <c r="B6471" s="670" t="s">
        <v>63155</v>
      </c>
      <c r="C6471" s="670" t="s">
        <v>5474</v>
      </c>
      <c r="D6471" s="671" t="s">
        <v>52542</v>
      </c>
    </row>
    <row r="6472" customFormat="false" ht="13.5" hidden="false" customHeight="false" outlineLevel="0" collapsed="false">
      <c r="A6472" s="670" t="s">
        <v>63156</v>
      </c>
      <c r="B6472" s="670" t="s">
        <v>63157</v>
      </c>
      <c r="C6472" s="670" t="s">
        <v>5474</v>
      </c>
      <c r="D6472" s="671" t="s">
        <v>55498</v>
      </c>
    </row>
    <row r="6473" customFormat="false" ht="13.5" hidden="false" customHeight="false" outlineLevel="0" collapsed="false">
      <c r="A6473" s="670" t="s">
        <v>63158</v>
      </c>
      <c r="B6473" s="670" t="s">
        <v>63159</v>
      </c>
      <c r="C6473" s="670" t="s">
        <v>5474</v>
      </c>
      <c r="D6473" s="671" t="s">
        <v>63160</v>
      </c>
    </row>
    <row r="6474" customFormat="false" ht="13.5" hidden="false" customHeight="false" outlineLevel="0" collapsed="false">
      <c r="A6474" s="670" t="s">
        <v>63161</v>
      </c>
      <c r="B6474" s="670" t="s">
        <v>63162</v>
      </c>
      <c r="C6474" s="670" t="s">
        <v>5474</v>
      </c>
      <c r="D6474" s="671" t="s">
        <v>63163</v>
      </c>
    </row>
    <row r="6475" customFormat="false" ht="13.5" hidden="false" customHeight="false" outlineLevel="0" collapsed="false">
      <c r="A6475" s="670" t="s">
        <v>63164</v>
      </c>
      <c r="B6475" s="670" t="s">
        <v>63165</v>
      </c>
      <c r="C6475" s="670" t="s">
        <v>5474</v>
      </c>
      <c r="D6475" s="671" t="s">
        <v>63166</v>
      </c>
    </row>
    <row r="6476" customFormat="false" ht="13.5" hidden="false" customHeight="false" outlineLevel="0" collapsed="false">
      <c r="A6476" s="670" t="s">
        <v>63167</v>
      </c>
      <c r="B6476" s="670" t="s">
        <v>63168</v>
      </c>
      <c r="C6476" s="670" t="s">
        <v>5474</v>
      </c>
      <c r="D6476" s="671" t="s">
        <v>61198</v>
      </c>
    </row>
    <row r="6477" customFormat="false" ht="13.5" hidden="false" customHeight="false" outlineLevel="0" collapsed="false">
      <c r="A6477" s="670" t="s">
        <v>63169</v>
      </c>
      <c r="B6477" s="670" t="s">
        <v>63170</v>
      </c>
      <c r="C6477" s="670" t="s">
        <v>5474</v>
      </c>
      <c r="D6477" s="671" t="s">
        <v>59004</v>
      </c>
    </row>
    <row r="6478" customFormat="false" ht="13.5" hidden="false" customHeight="false" outlineLevel="0" collapsed="false">
      <c r="A6478" s="670" t="s">
        <v>63171</v>
      </c>
      <c r="B6478" s="670" t="s">
        <v>63172</v>
      </c>
      <c r="C6478" s="670" t="s">
        <v>5474</v>
      </c>
      <c r="D6478" s="671" t="s">
        <v>46186</v>
      </c>
    </row>
    <row r="6479" customFormat="false" ht="13.5" hidden="false" customHeight="false" outlineLevel="0" collapsed="false">
      <c r="A6479" s="670" t="s">
        <v>63173</v>
      </c>
      <c r="B6479" s="670" t="s">
        <v>63174</v>
      </c>
      <c r="C6479" s="670" t="s">
        <v>5474</v>
      </c>
      <c r="D6479" s="671" t="s">
        <v>47320</v>
      </c>
    </row>
    <row r="6480" customFormat="false" ht="13.5" hidden="false" customHeight="false" outlineLevel="0" collapsed="false">
      <c r="A6480" s="670" t="s">
        <v>63175</v>
      </c>
      <c r="B6480" s="670" t="s">
        <v>63176</v>
      </c>
      <c r="C6480" s="670" t="s">
        <v>5474</v>
      </c>
      <c r="D6480" s="671" t="s">
        <v>63096</v>
      </c>
    </row>
    <row r="6481" customFormat="false" ht="13.5" hidden="false" customHeight="false" outlineLevel="0" collapsed="false">
      <c r="A6481" s="670" t="s">
        <v>63177</v>
      </c>
      <c r="B6481" s="670" t="s">
        <v>63178</v>
      </c>
      <c r="C6481" s="670" t="s">
        <v>5474</v>
      </c>
      <c r="D6481" s="671" t="s">
        <v>63179</v>
      </c>
    </row>
    <row r="6482" customFormat="false" ht="13.5" hidden="false" customHeight="false" outlineLevel="0" collapsed="false">
      <c r="A6482" s="670" t="s">
        <v>63180</v>
      </c>
      <c r="B6482" s="670" t="s">
        <v>63181</v>
      </c>
      <c r="C6482" s="670" t="s">
        <v>5474</v>
      </c>
      <c r="D6482" s="671" t="s">
        <v>55805</v>
      </c>
    </row>
    <row r="6483" customFormat="false" ht="13.5" hidden="false" customHeight="false" outlineLevel="0" collapsed="false">
      <c r="A6483" s="670" t="s">
        <v>63182</v>
      </c>
      <c r="B6483" s="670" t="s">
        <v>63183</v>
      </c>
      <c r="C6483" s="670" t="s">
        <v>5474</v>
      </c>
      <c r="D6483" s="671" t="s">
        <v>62513</v>
      </c>
    </row>
    <row r="6484" customFormat="false" ht="13.5" hidden="false" customHeight="false" outlineLevel="0" collapsed="false">
      <c r="A6484" s="670" t="s">
        <v>63184</v>
      </c>
      <c r="B6484" s="670" t="s">
        <v>63185</v>
      </c>
      <c r="C6484" s="670" t="s">
        <v>5474</v>
      </c>
      <c r="D6484" s="671" t="s">
        <v>45050</v>
      </c>
    </row>
    <row r="6485" customFormat="false" ht="13.5" hidden="false" customHeight="false" outlineLevel="0" collapsed="false">
      <c r="A6485" s="670" t="s">
        <v>63186</v>
      </c>
      <c r="B6485" s="670" t="s">
        <v>63187</v>
      </c>
      <c r="C6485" s="670" t="s">
        <v>5474</v>
      </c>
      <c r="D6485" s="671" t="s">
        <v>63188</v>
      </c>
    </row>
    <row r="6486" customFormat="false" ht="13.5" hidden="false" customHeight="false" outlineLevel="0" collapsed="false">
      <c r="A6486" s="670" t="s">
        <v>63189</v>
      </c>
      <c r="B6486" s="670" t="s">
        <v>63190</v>
      </c>
      <c r="C6486" s="670" t="s">
        <v>5474</v>
      </c>
      <c r="D6486" s="671" t="s">
        <v>63041</v>
      </c>
    </row>
    <row r="6487" customFormat="false" ht="13.5" hidden="false" customHeight="false" outlineLevel="0" collapsed="false">
      <c r="A6487" s="670" t="s">
        <v>63191</v>
      </c>
      <c r="B6487" s="670" t="s">
        <v>63192</v>
      </c>
      <c r="C6487" s="670" t="s">
        <v>5474</v>
      </c>
      <c r="D6487" s="671" t="s">
        <v>63193</v>
      </c>
    </row>
    <row r="6488" customFormat="false" ht="13.5" hidden="false" customHeight="false" outlineLevel="0" collapsed="false">
      <c r="A6488" s="670" t="s">
        <v>63194</v>
      </c>
      <c r="B6488" s="670" t="s">
        <v>63195</v>
      </c>
      <c r="C6488" s="670" t="s">
        <v>5474</v>
      </c>
      <c r="D6488" s="671" t="s">
        <v>63196</v>
      </c>
    </row>
    <row r="6489" customFormat="false" ht="13.5" hidden="false" customHeight="false" outlineLevel="0" collapsed="false">
      <c r="A6489" s="670" t="s">
        <v>63197</v>
      </c>
      <c r="B6489" s="670" t="s">
        <v>63198</v>
      </c>
      <c r="C6489" s="670" t="s">
        <v>5474</v>
      </c>
      <c r="D6489" s="671" t="s">
        <v>63199</v>
      </c>
    </row>
    <row r="6490" customFormat="false" ht="13.5" hidden="false" customHeight="false" outlineLevel="0" collapsed="false">
      <c r="A6490" s="670" t="s">
        <v>63200</v>
      </c>
      <c r="B6490" s="670" t="s">
        <v>63201</v>
      </c>
      <c r="C6490" s="670" t="s">
        <v>5474</v>
      </c>
      <c r="D6490" s="671" t="s">
        <v>63202</v>
      </c>
    </row>
    <row r="6491" customFormat="false" ht="13.5" hidden="false" customHeight="false" outlineLevel="0" collapsed="false">
      <c r="A6491" s="670" t="s">
        <v>63203</v>
      </c>
      <c r="B6491" s="670" t="s">
        <v>63204</v>
      </c>
      <c r="C6491" s="670" t="s">
        <v>5474</v>
      </c>
      <c r="D6491" s="671" t="s">
        <v>46691</v>
      </c>
    </row>
    <row r="6492" customFormat="false" ht="13.5" hidden="false" customHeight="false" outlineLevel="0" collapsed="false">
      <c r="A6492" s="670" t="s">
        <v>63205</v>
      </c>
      <c r="B6492" s="670" t="s">
        <v>63206</v>
      </c>
      <c r="C6492" s="670" t="s">
        <v>5474</v>
      </c>
      <c r="D6492" s="671" t="s">
        <v>52163</v>
      </c>
    </row>
    <row r="6493" customFormat="false" ht="13.5" hidden="false" customHeight="false" outlineLevel="0" collapsed="false">
      <c r="A6493" s="670" t="s">
        <v>63207</v>
      </c>
      <c r="B6493" s="670" t="s">
        <v>63208</v>
      </c>
      <c r="C6493" s="670" t="s">
        <v>5474</v>
      </c>
      <c r="D6493" s="671" t="s">
        <v>63209</v>
      </c>
    </row>
    <row r="6494" customFormat="false" ht="13.5" hidden="false" customHeight="false" outlineLevel="0" collapsed="false">
      <c r="A6494" s="670" t="s">
        <v>63210</v>
      </c>
      <c r="B6494" s="670" t="s">
        <v>63211</v>
      </c>
      <c r="C6494" s="670" t="s">
        <v>5474</v>
      </c>
      <c r="D6494" s="671" t="s">
        <v>63212</v>
      </c>
    </row>
    <row r="6495" customFormat="false" ht="13.5" hidden="false" customHeight="false" outlineLevel="0" collapsed="false">
      <c r="A6495" s="670" t="s">
        <v>63213</v>
      </c>
      <c r="B6495" s="670" t="s">
        <v>63214</v>
      </c>
      <c r="C6495" s="670" t="s">
        <v>5474</v>
      </c>
      <c r="D6495" s="671" t="s">
        <v>52567</v>
      </c>
    </row>
    <row r="6496" customFormat="false" ht="13.5" hidden="false" customHeight="false" outlineLevel="0" collapsed="false">
      <c r="A6496" s="670" t="s">
        <v>63215</v>
      </c>
      <c r="B6496" s="670" t="s">
        <v>63216</v>
      </c>
      <c r="C6496" s="670" t="s">
        <v>5474</v>
      </c>
      <c r="D6496" s="671" t="s">
        <v>63217</v>
      </c>
    </row>
    <row r="6497" customFormat="false" ht="13.5" hidden="false" customHeight="false" outlineLevel="0" collapsed="false">
      <c r="A6497" s="670" t="s">
        <v>63218</v>
      </c>
      <c r="B6497" s="670" t="s">
        <v>63219</v>
      </c>
      <c r="C6497" s="670" t="s">
        <v>5474</v>
      </c>
      <c r="D6497" s="671" t="s">
        <v>59183</v>
      </c>
    </row>
    <row r="6498" customFormat="false" ht="13.5" hidden="false" customHeight="false" outlineLevel="0" collapsed="false">
      <c r="A6498" s="670" t="s">
        <v>63220</v>
      </c>
      <c r="B6498" s="670" t="s">
        <v>63221</v>
      </c>
      <c r="C6498" s="670" t="s">
        <v>5474</v>
      </c>
      <c r="D6498" s="671" t="s">
        <v>63222</v>
      </c>
    </row>
    <row r="6499" customFormat="false" ht="13.5" hidden="false" customHeight="false" outlineLevel="0" collapsed="false">
      <c r="A6499" s="670" t="s">
        <v>63223</v>
      </c>
      <c r="B6499" s="670" t="s">
        <v>63224</v>
      </c>
      <c r="C6499" s="670" t="s">
        <v>5474</v>
      </c>
      <c r="D6499" s="671" t="s">
        <v>63225</v>
      </c>
    </row>
    <row r="6500" customFormat="false" ht="13.5" hidden="false" customHeight="false" outlineLevel="0" collapsed="false">
      <c r="A6500" s="670" t="s">
        <v>63226</v>
      </c>
      <c r="B6500" s="670" t="s">
        <v>63227</v>
      </c>
      <c r="C6500" s="670" t="s">
        <v>5474</v>
      </c>
      <c r="D6500" s="671" t="s">
        <v>63228</v>
      </c>
    </row>
    <row r="6501" customFormat="false" ht="13.5" hidden="false" customHeight="false" outlineLevel="0" collapsed="false">
      <c r="A6501" s="670" t="s">
        <v>63229</v>
      </c>
      <c r="B6501" s="670" t="s">
        <v>63230</v>
      </c>
      <c r="C6501" s="670" t="s">
        <v>5474</v>
      </c>
      <c r="D6501" s="671" t="s">
        <v>63231</v>
      </c>
    </row>
    <row r="6502" customFormat="false" ht="13.5" hidden="false" customHeight="false" outlineLevel="0" collapsed="false">
      <c r="A6502" s="670" t="s">
        <v>63232</v>
      </c>
      <c r="B6502" s="670" t="s">
        <v>63233</v>
      </c>
      <c r="C6502" s="670" t="s">
        <v>5474</v>
      </c>
      <c r="D6502" s="671" t="s">
        <v>63234</v>
      </c>
    </row>
    <row r="6503" customFormat="false" ht="13.5" hidden="false" customHeight="false" outlineLevel="0" collapsed="false">
      <c r="A6503" s="670" t="s">
        <v>63235</v>
      </c>
      <c r="B6503" s="670" t="s">
        <v>63236</v>
      </c>
      <c r="C6503" s="670" t="s">
        <v>5474</v>
      </c>
      <c r="D6503" s="671" t="s">
        <v>63237</v>
      </c>
    </row>
    <row r="6504" customFormat="false" ht="13.5" hidden="false" customHeight="false" outlineLevel="0" collapsed="false">
      <c r="A6504" s="670" t="s">
        <v>63238</v>
      </c>
      <c r="B6504" s="670" t="s">
        <v>63239</v>
      </c>
      <c r="C6504" s="670" t="s">
        <v>5474</v>
      </c>
      <c r="D6504" s="671" t="s">
        <v>63240</v>
      </c>
    </row>
    <row r="6505" customFormat="false" ht="13.5" hidden="false" customHeight="false" outlineLevel="0" collapsed="false">
      <c r="A6505" s="670" t="s">
        <v>63241</v>
      </c>
      <c r="B6505" s="670" t="s">
        <v>63242</v>
      </c>
      <c r="C6505" s="670" t="s">
        <v>5474</v>
      </c>
      <c r="D6505" s="671" t="s">
        <v>52927</v>
      </c>
    </row>
    <row r="6506" customFormat="false" ht="13.5" hidden="false" customHeight="false" outlineLevel="0" collapsed="false">
      <c r="A6506" s="670" t="s">
        <v>63243</v>
      </c>
      <c r="B6506" s="670" t="s">
        <v>63244</v>
      </c>
      <c r="C6506" s="670" t="s">
        <v>5474</v>
      </c>
      <c r="D6506" s="671" t="s">
        <v>57055</v>
      </c>
    </row>
    <row r="6507" customFormat="false" ht="13.5" hidden="false" customHeight="false" outlineLevel="0" collapsed="false">
      <c r="A6507" s="670" t="s">
        <v>63245</v>
      </c>
      <c r="B6507" s="670" t="s">
        <v>63246</v>
      </c>
      <c r="C6507" s="670" t="s">
        <v>5474</v>
      </c>
      <c r="D6507" s="671" t="s">
        <v>52909</v>
      </c>
    </row>
    <row r="6508" customFormat="false" ht="13.5" hidden="false" customHeight="false" outlineLevel="0" collapsed="false">
      <c r="A6508" s="670" t="s">
        <v>63247</v>
      </c>
      <c r="B6508" s="670" t="s">
        <v>63248</v>
      </c>
      <c r="C6508" s="670" t="s">
        <v>5474</v>
      </c>
      <c r="D6508" s="671" t="s">
        <v>45116</v>
      </c>
    </row>
    <row r="6509" customFormat="false" ht="13.5" hidden="false" customHeight="false" outlineLevel="0" collapsed="false">
      <c r="A6509" s="670" t="s">
        <v>63249</v>
      </c>
      <c r="B6509" s="670" t="s">
        <v>63250</v>
      </c>
      <c r="C6509" s="670" t="s">
        <v>5474</v>
      </c>
      <c r="D6509" s="671" t="s">
        <v>63251</v>
      </c>
    </row>
    <row r="6510" customFormat="false" ht="13.5" hidden="false" customHeight="false" outlineLevel="0" collapsed="false">
      <c r="A6510" s="670" t="s">
        <v>303</v>
      </c>
      <c r="B6510" s="670" t="s">
        <v>63252</v>
      </c>
      <c r="C6510" s="670" t="s">
        <v>5474</v>
      </c>
      <c r="D6510" s="671" t="s">
        <v>63253</v>
      </c>
    </row>
    <row r="6511" customFormat="false" ht="13.5" hidden="false" customHeight="false" outlineLevel="0" collapsed="false">
      <c r="A6511" s="670" t="s">
        <v>63254</v>
      </c>
      <c r="B6511" s="670" t="s">
        <v>63255</v>
      </c>
      <c r="C6511" s="670" t="s">
        <v>5474</v>
      </c>
      <c r="D6511" s="671" t="s">
        <v>63256</v>
      </c>
    </row>
    <row r="6512" customFormat="false" ht="13.5" hidden="false" customHeight="false" outlineLevel="0" collapsed="false">
      <c r="A6512" s="670" t="s">
        <v>63257</v>
      </c>
      <c r="B6512" s="670" t="s">
        <v>63258</v>
      </c>
      <c r="C6512" s="670" t="s">
        <v>5474</v>
      </c>
      <c r="D6512" s="671" t="s">
        <v>63259</v>
      </c>
    </row>
    <row r="6513" customFormat="false" ht="13.5" hidden="false" customHeight="false" outlineLevel="0" collapsed="false">
      <c r="A6513" s="670" t="s">
        <v>308</v>
      </c>
      <c r="B6513" s="670" t="s">
        <v>63260</v>
      </c>
      <c r="C6513" s="670" t="s">
        <v>5474</v>
      </c>
      <c r="D6513" s="671" t="s">
        <v>54091</v>
      </c>
    </row>
    <row r="6514" customFormat="false" ht="13.5" hidden="false" customHeight="false" outlineLevel="0" collapsed="false">
      <c r="A6514" s="670" t="s">
        <v>63261</v>
      </c>
      <c r="B6514" s="670" t="s">
        <v>63262</v>
      </c>
      <c r="C6514" s="670" t="s">
        <v>5474</v>
      </c>
      <c r="D6514" s="671" t="s">
        <v>55171</v>
      </c>
    </row>
    <row r="6515" customFormat="false" ht="13.5" hidden="false" customHeight="false" outlineLevel="0" collapsed="false">
      <c r="A6515" s="670" t="s">
        <v>63263</v>
      </c>
      <c r="B6515" s="670" t="s">
        <v>63264</v>
      </c>
      <c r="C6515" s="670" t="s">
        <v>5474</v>
      </c>
      <c r="D6515" s="671" t="s">
        <v>63265</v>
      </c>
    </row>
    <row r="6516" customFormat="false" ht="13.5" hidden="false" customHeight="false" outlineLevel="0" collapsed="false">
      <c r="A6516" s="670" t="s">
        <v>63266</v>
      </c>
      <c r="B6516" s="670" t="s">
        <v>63267</v>
      </c>
      <c r="C6516" s="670" t="s">
        <v>5474</v>
      </c>
      <c r="D6516" s="671" t="s">
        <v>63268</v>
      </c>
    </row>
    <row r="6517" customFormat="false" ht="13.5" hidden="false" customHeight="false" outlineLevel="0" collapsed="false">
      <c r="A6517" s="670" t="s">
        <v>63269</v>
      </c>
      <c r="B6517" s="670" t="s">
        <v>63270</v>
      </c>
      <c r="C6517" s="670" t="s">
        <v>3746</v>
      </c>
      <c r="D6517" s="671" t="s">
        <v>63271</v>
      </c>
    </row>
    <row r="6518" customFormat="false" ht="13.5" hidden="false" customHeight="false" outlineLevel="0" collapsed="false">
      <c r="A6518" s="670" t="s">
        <v>63272</v>
      </c>
      <c r="B6518" s="670" t="s">
        <v>63224</v>
      </c>
      <c r="C6518" s="670" t="s">
        <v>3746</v>
      </c>
      <c r="D6518" s="671" t="s">
        <v>63273</v>
      </c>
    </row>
    <row r="6519" customFormat="false" ht="13.5" hidden="false" customHeight="false" outlineLevel="0" collapsed="false">
      <c r="A6519" s="670" t="s">
        <v>63274</v>
      </c>
      <c r="B6519" s="670" t="s">
        <v>63246</v>
      </c>
      <c r="C6519" s="670" t="s">
        <v>3746</v>
      </c>
      <c r="D6519" s="671" t="s">
        <v>63275</v>
      </c>
    </row>
    <row r="6520" customFormat="false" ht="13.5" hidden="false" customHeight="false" outlineLevel="0" collapsed="false">
      <c r="A6520" s="670" t="s">
        <v>63276</v>
      </c>
      <c r="B6520" s="670" t="s">
        <v>63248</v>
      </c>
      <c r="C6520" s="670" t="s">
        <v>3746</v>
      </c>
      <c r="D6520" s="671" t="s">
        <v>63277</v>
      </c>
    </row>
    <row r="6521" customFormat="false" ht="13.5" hidden="false" customHeight="false" outlineLevel="0" collapsed="false">
      <c r="A6521" s="670" t="s">
        <v>63278</v>
      </c>
      <c r="B6521" s="670" t="s">
        <v>63242</v>
      </c>
      <c r="C6521" s="670" t="s">
        <v>3746</v>
      </c>
      <c r="D6521" s="671" t="s">
        <v>63279</v>
      </c>
    </row>
    <row r="6522" customFormat="false" ht="13.5" hidden="false" customHeight="false" outlineLevel="0" collapsed="false">
      <c r="A6522" s="670" t="s">
        <v>63280</v>
      </c>
      <c r="B6522" s="670" t="s">
        <v>63227</v>
      </c>
      <c r="C6522" s="670" t="s">
        <v>3746</v>
      </c>
      <c r="D6522" s="671" t="s">
        <v>63281</v>
      </c>
    </row>
    <row r="6523" customFormat="false" ht="13.5" hidden="false" customHeight="false" outlineLevel="0" collapsed="false">
      <c r="A6523" s="670" t="s">
        <v>63282</v>
      </c>
      <c r="B6523" s="670" t="s">
        <v>63230</v>
      </c>
      <c r="C6523" s="670" t="s">
        <v>3746</v>
      </c>
      <c r="D6523" s="671" t="s">
        <v>63283</v>
      </c>
    </row>
    <row r="6524" customFormat="false" ht="13.5" hidden="false" customHeight="false" outlineLevel="0" collapsed="false">
      <c r="A6524" s="670" t="s">
        <v>63284</v>
      </c>
      <c r="B6524" s="670" t="s">
        <v>63252</v>
      </c>
      <c r="C6524" s="670" t="s">
        <v>3746</v>
      </c>
      <c r="D6524" s="671" t="s">
        <v>63285</v>
      </c>
    </row>
    <row r="6525" customFormat="false" ht="13.5" hidden="false" customHeight="false" outlineLevel="0" collapsed="false">
      <c r="A6525" s="670" t="s">
        <v>63286</v>
      </c>
      <c r="B6525" s="670" t="s">
        <v>63244</v>
      </c>
      <c r="C6525" s="670" t="s">
        <v>3746</v>
      </c>
      <c r="D6525" s="671" t="s">
        <v>63287</v>
      </c>
    </row>
    <row r="6526" customFormat="false" ht="13.5" hidden="false" customHeight="false" outlineLevel="0" collapsed="false">
      <c r="A6526" s="670" t="s">
        <v>63288</v>
      </c>
      <c r="B6526" s="670" t="s">
        <v>63255</v>
      </c>
      <c r="C6526" s="670" t="s">
        <v>3746</v>
      </c>
      <c r="D6526" s="671" t="s">
        <v>63289</v>
      </c>
    </row>
    <row r="6527" customFormat="false" ht="13.5" hidden="false" customHeight="false" outlineLevel="0" collapsed="false">
      <c r="A6527" s="670" t="s">
        <v>63290</v>
      </c>
      <c r="B6527" s="670" t="s">
        <v>63258</v>
      </c>
      <c r="C6527" s="670" t="s">
        <v>3746</v>
      </c>
      <c r="D6527" s="671" t="s">
        <v>63291</v>
      </c>
    </row>
    <row r="6528" customFormat="false" ht="13.5" hidden="false" customHeight="false" outlineLevel="0" collapsed="false">
      <c r="A6528" s="670" t="s">
        <v>63292</v>
      </c>
      <c r="B6528" s="670" t="s">
        <v>63293</v>
      </c>
      <c r="C6528" s="670" t="s">
        <v>3746</v>
      </c>
      <c r="D6528" s="671" t="s">
        <v>63294</v>
      </c>
    </row>
    <row r="6529" customFormat="false" ht="13.5" hidden="false" customHeight="false" outlineLevel="0" collapsed="false">
      <c r="A6529" s="670" t="s">
        <v>63295</v>
      </c>
      <c r="B6529" s="670" t="s">
        <v>63296</v>
      </c>
      <c r="C6529" s="670" t="s">
        <v>3746</v>
      </c>
      <c r="D6529" s="671" t="s">
        <v>63297</v>
      </c>
    </row>
    <row r="6530" customFormat="false" ht="13.5" hidden="false" customHeight="false" outlineLevel="0" collapsed="false">
      <c r="A6530" s="670" t="s">
        <v>63298</v>
      </c>
      <c r="B6530" s="670" t="s">
        <v>63299</v>
      </c>
      <c r="C6530" s="670" t="s">
        <v>3746</v>
      </c>
      <c r="D6530" s="671" t="s">
        <v>63300</v>
      </c>
    </row>
    <row r="6531" customFormat="false" ht="13.5" hidden="false" customHeight="false" outlineLevel="0" collapsed="false">
      <c r="A6531" s="670" t="s">
        <v>63301</v>
      </c>
      <c r="B6531" s="670" t="s">
        <v>63302</v>
      </c>
      <c r="C6531" s="670" t="s">
        <v>3746</v>
      </c>
      <c r="D6531" s="671" t="s">
        <v>63303</v>
      </c>
    </row>
    <row r="6532" customFormat="false" ht="13.5" hidden="false" customHeight="false" outlineLevel="0" collapsed="false">
      <c r="A6532" s="670" t="s">
        <v>63304</v>
      </c>
      <c r="B6532" s="670" t="s">
        <v>63260</v>
      </c>
      <c r="C6532" s="670" t="s">
        <v>3746</v>
      </c>
      <c r="D6532" s="671" t="s">
        <v>63305</v>
      </c>
    </row>
    <row r="6533" customFormat="false" ht="13.5" hidden="false" customHeight="false" outlineLevel="0" collapsed="false">
      <c r="A6533" s="670" t="s">
        <v>63306</v>
      </c>
      <c r="B6533" s="670" t="s">
        <v>63262</v>
      </c>
      <c r="C6533" s="670" t="s">
        <v>3746</v>
      </c>
      <c r="D6533" s="671" t="s">
        <v>63307</v>
      </c>
    </row>
    <row r="6534" customFormat="false" ht="13.5" hidden="false" customHeight="false" outlineLevel="0" collapsed="false">
      <c r="A6534" s="670" t="s">
        <v>63308</v>
      </c>
      <c r="B6534" s="670" t="s">
        <v>63309</v>
      </c>
      <c r="C6534" s="670" t="s">
        <v>5474</v>
      </c>
      <c r="D6534" s="671" t="s">
        <v>47156</v>
      </c>
    </row>
    <row r="6535" customFormat="false" ht="13.5" hidden="false" customHeight="false" outlineLevel="0" collapsed="false">
      <c r="A6535" s="670" t="s">
        <v>63310</v>
      </c>
      <c r="B6535" s="670" t="s">
        <v>63311</v>
      </c>
      <c r="C6535" s="670" t="s">
        <v>5474</v>
      </c>
      <c r="D6535" s="671" t="s">
        <v>46205</v>
      </c>
    </row>
    <row r="6536" customFormat="false" ht="13.5" hidden="false" customHeight="false" outlineLevel="0" collapsed="false">
      <c r="A6536" s="670" t="s">
        <v>63312</v>
      </c>
      <c r="B6536" s="670" t="s">
        <v>63313</v>
      </c>
      <c r="C6536" s="670" t="s">
        <v>5474</v>
      </c>
      <c r="D6536" s="671" t="s">
        <v>46611</v>
      </c>
    </row>
    <row r="6537" customFormat="false" ht="13.5" hidden="false" customHeight="false" outlineLevel="0" collapsed="false">
      <c r="A6537" s="670" t="s">
        <v>63314</v>
      </c>
      <c r="B6537" s="670" t="s">
        <v>63315</v>
      </c>
      <c r="C6537" s="670" t="s">
        <v>5474</v>
      </c>
      <c r="D6537" s="671" t="s">
        <v>47156</v>
      </c>
    </row>
    <row r="6538" customFormat="false" ht="13.5" hidden="false" customHeight="false" outlineLevel="0" collapsed="false">
      <c r="A6538" s="670" t="s">
        <v>63316</v>
      </c>
      <c r="B6538" s="670" t="s">
        <v>63317</v>
      </c>
      <c r="C6538" s="670" t="s">
        <v>5474</v>
      </c>
      <c r="D6538" s="671" t="s">
        <v>46602</v>
      </c>
    </row>
    <row r="6539" customFormat="false" ht="13.5" hidden="false" customHeight="false" outlineLevel="0" collapsed="false">
      <c r="A6539" s="670" t="s">
        <v>63318</v>
      </c>
      <c r="B6539" s="670" t="s">
        <v>63319</v>
      </c>
      <c r="C6539" s="670" t="s">
        <v>5474</v>
      </c>
      <c r="D6539" s="671" t="s">
        <v>46602</v>
      </c>
    </row>
    <row r="6540" customFormat="false" ht="13.5" hidden="false" customHeight="false" outlineLevel="0" collapsed="false">
      <c r="A6540" s="670" t="s">
        <v>63320</v>
      </c>
      <c r="B6540" s="670" t="s">
        <v>63321</v>
      </c>
      <c r="C6540" s="670" t="s">
        <v>5474</v>
      </c>
      <c r="D6540" s="671" t="s">
        <v>46205</v>
      </c>
    </row>
    <row r="6541" customFormat="false" ht="13.5" hidden="false" customHeight="false" outlineLevel="0" collapsed="false">
      <c r="A6541" s="670" t="s">
        <v>63322</v>
      </c>
      <c r="B6541" s="670" t="s">
        <v>63323</v>
      </c>
      <c r="C6541" s="670" t="s">
        <v>5474</v>
      </c>
      <c r="D6541" s="671" t="s">
        <v>46378</v>
      </c>
    </row>
    <row r="6542" customFormat="false" ht="13.5" hidden="false" customHeight="false" outlineLevel="0" collapsed="false">
      <c r="A6542" s="670" t="s">
        <v>63324</v>
      </c>
      <c r="B6542" s="670" t="s">
        <v>63325</v>
      </c>
      <c r="C6542" s="670" t="s">
        <v>5474</v>
      </c>
      <c r="D6542" s="671" t="s">
        <v>46309</v>
      </c>
    </row>
    <row r="6543" customFormat="false" ht="13.5" hidden="false" customHeight="false" outlineLevel="0" collapsed="false">
      <c r="A6543" s="670" t="s">
        <v>63326</v>
      </c>
      <c r="B6543" s="670" t="s">
        <v>63327</v>
      </c>
      <c r="C6543" s="670" t="s">
        <v>5474</v>
      </c>
      <c r="D6543" s="671" t="s">
        <v>46034</v>
      </c>
    </row>
    <row r="6544" customFormat="false" ht="13.5" hidden="false" customHeight="false" outlineLevel="0" collapsed="false">
      <c r="A6544" s="670" t="s">
        <v>63328</v>
      </c>
      <c r="B6544" s="670" t="s">
        <v>63329</v>
      </c>
      <c r="C6544" s="670" t="s">
        <v>5474</v>
      </c>
      <c r="D6544" s="671" t="s">
        <v>47259</v>
      </c>
    </row>
    <row r="6545" customFormat="false" ht="13.5" hidden="false" customHeight="false" outlineLevel="0" collapsed="false">
      <c r="A6545" s="670" t="s">
        <v>63330</v>
      </c>
      <c r="B6545" s="670" t="s">
        <v>63331</v>
      </c>
      <c r="C6545" s="670" t="s">
        <v>5474</v>
      </c>
      <c r="D6545" s="671" t="s">
        <v>47259</v>
      </c>
    </row>
    <row r="6546" customFormat="false" ht="13.5" hidden="false" customHeight="false" outlineLevel="0" collapsed="false">
      <c r="A6546" s="670" t="s">
        <v>63332</v>
      </c>
      <c r="B6546" s="670" t="s">
        <v>63333</v>
      </c>
      <c r="C6546" s="670" t="s">
        <v>5474</v>
      </c>
      <c r="D6546" s="671" t="s">
        <v>47984</v>
      </c>
    </row>
    <row r="6547" customFormat="false" ht="13.5" hidden="false" customHeight="false" outlineLevel="0" collapsed="false">
      <c r="A6547" s="670" t="s">
        <v>63334</v>
      </c>
      <c r="B6547" s="670" t="s">
        <v>63335</v>
      </c>
      <c r="C6547" s="670" t="s">
        <v>5474</v>
      </c>
      <c r="D6547" s="671" t="s">
        <v>47984</v>
      </c>
    </row>
    <row r="6548" customFormat="false" ht="13.5" hidden="false" customHeight="false" outlineLevel="0" collapsed="false">
      <c r="A6548" s="670" t="s">
        <v>63336</v>
      </c>
      <c r="B6548" s="670" t="s">
        <v>63337</v>
      </c>
      <c r="C6548" s="670" t="s">
        <v>5474</v>
      </c>
      <c r="D6548" s="671" t="s">
        <v>46530</v>
      </c>
    </row>
    <row r="6549" customFormat="false" ht="13.5" hidden="false" customHeight="false" outlineLevel="0" collapsed="false">
      <c r="A6549" s="670" t="s">
        <v>63338</v>
      </c>
      <c r="B6549" s="670" t="s">
        <v>63339</v>
      </c>
      <c r="C6549" s="670" t="s">
        <v>5474</v>
      </c>
      <c r="D6549" s="671" t="s">
        <v>46510</v>
      </c>
    </row>
    <row r="6550" customFormat="false" ht="13.5" hidden="false" customHeight="false" outlineLevel="0" collapsed="false">
      <c r="A6550" s="670" t="s">
        <v>63340</v>
      </c>
      <c r="B6550" s="670" t="s">
        <v>63341</v>
      </c>
      <c r="C6550" s="670" t="s">
        <v>5474</v>
      </c>
      <c r="D6550" s="671" t="s">
        <v>46998</v>
      </c>
    </row>
    <row r="6551" customFormat="false" ht="13.5" hidden="false" customHeight="false" outlineLevel="0" collapsed="false">
      <c r="A6551" s="670" t="s">
        <v>63342</v>
      </c>
      <c r="B6551" s="670" t="s">
        <v>63343</v>
      </c>
      <c r="C6551" s="670" t="s">
        <v>5474</v>
      </c>
      <c r="D6551" s="671" t="s">
        <v>47782</v>
      </c>
    </row>
    <row r="6552" customFormat="false" ht="13.5" hidden="false" customHeight="false" outlineLevel="0" collapsed="false">
      <c r="A6552" s="670" t="s">
        <v>63344</v>
      </c>
      <c r="B6552" s="670" t="s">
        <v>63345</v>
      </c>
      <c r="C6552" s="670" t="s">
        <v>5474</v>
      </c>
      <c r="D6552" s="671" t="s">
        <v>47653</v>
      </c>
    </row>
    <row r="6553" customFormat="false" ht="13.5" hidden="false" customHeight="false" outlineLevel="0" collapsed="false">
      <c r="A6553" s="670" t="s">
        <v>63346</v>
      </c>
      <c r="B6553" s="670" t="s">
        <v>63347</v>
      </c>
      <c r="C6553" s="670" t="s">
        <v>5474</v>
      </c>
      <c r="D6553" s="671" t="s">
        <v>46205</v>
      </c>
    </row>
    <row r="6554" customFormat="false" ht="13.5" hidden="false" customHeight="false" outlineLevel="0" collapsed="false">
      <c r="A6554" s="670" t="s">
        <v>63348</v>
      </c>
      <c r="B6554" s="670" t="s">
        <v>63349</v>
      </c>
      <c r="C6554" s="670" t="s">
        <v>5474</v>
      </c>
      <c r="D6554" s="671" t="s">
        <v>46998</v>
      </c>
    </row>
    <row r="6555" customFormat="false" ht="13.5" hidden="false" customHeight="false" outlineLevel="0" collapsed="false">
      <c r="A6555" s="670" t="s">
        <v>63350</v>
      </c>
      <c r="B6555" s="670" t="s">
        <v>63351</v>
      </c>
      <c r="C6555" s="670" t="s">
        <v>5474</v>
      </c>
      <c r="D6555" s="671" t="s">
        <v>46205</v>
      </c>
    </row>
    <row r="6556" customFormat="false" ht="13.5" hidden="false" customHeight="false" outlineLevel="0" collapsed="false">
      <c r="A6556" s="670" t="s">
        <v>63352</v>
      </c>
      <c r="B6556" s="670" t="s">
        <v>63353</v>
      </c>
      <c r="C6556" s="670" t="s">
        <v>5474</v>
      </c>
      <c r="D6556" s="671" t="s">
        <v>47984</v>
      </c>
    </row>
    <row r="6557" customFormat="false" ht="13.5" hidden="false" customHeight="false" outlineLevel="0" collapsed="false">
      <c r="A6557" s="670" t="s">
        <v>63354</v>
      </c>
      <c r="B6557" s="670" t="s">
        <v>63355</v>
      </c>
      <c r="C6557" s="670" t="s">
        <v>5474</v>
      </c>
      <c r="D6557" s="671" t="s">
        <v>47355</v>
      </c>
    </row>
    <row r="6558" customFormat="false" ht="13.5" hidden="false" customHeight="false" outlineLevel="0" collapsed="false">
      <c r="A6558" s="670" t="s">
        <v>63356</v>
      </c>
      <c r="B6558" s="670" t="s">
        <v>63357</v>
      </c>
      <c r="C6558" s="670" t="s">
        <v>5474</v>
      </c>
      <c r="D6558" s="671" t="s">
        <v>62421</v>
      </c>
    </row>
    <row r="6559" customFormat="false" ht="13.5" hidden="false" customHeight="false" outlineLevel="0" collapsed="false">
      <c r="A6559" s="670" t="s">
        <v>63358</v>
      </c>
      <c r="B6559" s="670" t="s">
        <v>63359</v>
      </c>
      <c r="C6559" s="670" t="s">
        <v>5474</v>
      </c>
      <c r="D6559" s="671" t="s">
        <v>46432</v>
      </c>
    </row>
    <row r="6560" customFormat="false" ht="13.5" hidden="false" customHeight="false" outlineLevel="0" collapsed="false">
      <c r="A6560" s="670" t="s">
        <v>63360</v>
      </c>
      <c r="B6560" s="670" t="s">
        <v>63361</v>
      </c>
      <c r="C6560" s="670" t="s">
        <v>5474</v>
      </c>
      <c r="D6560" s="671" t="s">
        <v>46378</v>
      </c>
    </row>
    <row r="6561" customFormat="false" ht="13.5" hidden="false" customHeight="false" outlineLevel="0" collapsed="false">
      <c r="A6561" s="670" t="s">
        <v>63362</v>
      </c>
      <c r="B6561" s="670" t="s">
        <v>63363</v>
      </c>
      <c r="C6561" s="670" t="s">
        <v>5474</v>
      </c>
      <c r="D6561" s="671" t="s">
        <v>46205</v>
      </c>
    </row>
    <row r="6562" customFormat="false" ht="13.5" hidden="false" customHeight="false" outlineLevel="0" collapsed="false">
      <c r="A6562" s="670" t="s">
        <v>63364</v>
      </c>
      <c r="B6562" s="670" t="s">
        <v>63365</v>
      </c>
      <c r="C6562" s="670" t="s">
        <v>5474</v>
      </c>
      <c r="D6562" s="671" t="s">
        <v>47777</v>
      </c>
    </row>
    <row r="6563" customFormat="false" ht="13.5" hidden="false" customHeight="false" outlineLevel="0" collapsed="false">
      <c r="A6563" s="670" t="s">
        <v>63366</v>
      </c>
      <c r="B6563" s="670" t="s">
        <v>63367</v>
      </c>
      <c r="C6563" s="670" t="s">
        <v>5474</v>
      </c>
      <c r="D6563" s="671" t="s">
        <v>46378</v>
      </c>
    </row>
    <row r="6564" customFormat="false" ht="13.5" hidden="false" customHeight="false" outlineLevel="0" collapsed="false">
      <c r="A6564" s="670" t="s">
        <v>63368</v>
      </c>
      <c r="B6564" s="670" t="s">
        <v>63369</v>
      </c>
      <c r="C6564" s="670" t="s">
        <v>5474</v>
      </c>
      <c r="D6564" s="671" t="s">
        <v>46291</v>
      </c>
    </row>
    <row r="6565" customFormat="false" ht="13.5" hidden="false" customHeight="false" outlineLevel="0" collapsed="false">
      <c r="A6565" s="670" t="s">
        <v>63370</v>
      </c>
      <c r="B6565" s="670" t="s">
        <v>63371</v>
      </c>
      <c r="C6565" s="670" t="s">
        <v>5474</v>
      </c>
      <c r="D6565" s="671" t="s">
        <v>48185</v>
      </c>
    </row>
    <row r="6566" customFormat="false" ht="13.5" hidden="false" customHeight="false" outlineLevel="0" collapsed="false">
      <c r="A6566" s="670" t="s">
        <v>63372</v>
      </c>
      <c r="B6566" s="670" t="s">
        <v>63373</v>
      </c>
      <c r="C6566" s="670" t="s">
        <v>5474</v>
      </c>
      <c r="D6566" s="671" t="s">
        <v>46034</v>
      </c>
    </row>
    <row r="6567" customFormat="false" ht="13.5" hidden="false" customHeight="false" outlineLevel="0" collapsed="false">
      <c r="A6567" s="670" t="s">
        <v>63374</v>
      </c>
      <c r="B6567" s="670" t="s">
        <v>63375</v>
      </c>
      <c r="C6567" s="670" t="s">
        <v>5474</v>
      </c>
      <c r="D6567" s="671" t="s">
        <v>46998</v>
      </c>
    </row>
    <row r="6568" customFormat="false" ht="13.5" hidden="false" customHeight="false" outlineLevel="0" collapsed="false">
      <c r="A6568" s="670" t="s">
        <v>63376</v>
      </c>
      <c r="B6568" s="670" t="s">
        <v>63377</v>
      </c>
      <c r="C6568" s="670" t="s">
        <v>5474</v>
      </c>
      <c r="D6568" s="671" t="s">
        <v>46510</v>
      </c>
    </row>
    <row r="6569" customFormat="false" ht="13.5" hidden="false" customHeight="false" outlineLevel="0" collapsed="false">
      <c r="A6569" s="670" t="s">
        <v>63378</v>
      </c>
      <c r="B6569" s="670" t="s">
        <v>63379</v>
      </c>
      <c r="C6569" s="670" t="s">
        <v>5474</v>
      </c>
      <c r="D6569" s="671" t="s">
        <v>46989</v>
      </c>
    </row>
    <row r="6570" customFormat="false" ht="13.5" hidden="false" customHeight="false" outlineLevel="0" collapsed="false">
      <c r="A6570" s="670" t="s">
        <v>63380</v>
      </c>
      <c r="B6570" s="670" t="s">
        <v>63381</v>
      </c>
      <c r="C6570" s="670" t="s">
        <v>5474</v>
      </c>
      <c r="D6570" s="671" t="s">
        <v>46608</v>
      </c>
    </row>
    <row r="6571" customFormat="false" ht="13.5" hidden="false" customHeight="false" outlineLevel="0" collapsed="false">
      <c r="A6571" s="670" t="s">
        <v>63382</v>
      </c>
      <c r="B6571" s="670" t="s">
        <v>63383</v>
      </c>
      <c r="C6571" s="670" t="s">
        <v>5474</v>
      </c>
      <c r="D6571" s="671" t="s">
        <v>46608</v>
      </c>
    </row>
    <row r="6572" customFormat="false" ht="13.5" hidden="false" customHeight="false" outlineLevel="0" collapsed="false">
      <c r="A6572" s="670" t="s">
        <v>63384</v>
      </c>
      <c r="B6572" s="670" t="s">
        <v>63385</v>
      </c>
      <c r="C6572" s="670" t="s">
        <v>5474</v>
      </c>
      <c r="D6572" s="671" t="s">
        <v>48021</v>
      </c>
    </row>
    <row r="6573" customFormat="false" ht="13.5" hidden="false" customHeight="false" outlineLevel="0" collapsed="false">
      <c r="A6573" s="670" t="s">
        <v>63386</v>
      </c>
      <c r="B6573" s="670" t="s">
        <v>63387</v>
      </c>
      <c r="C6573" s="670" t="s">
        <v>5474</v>
      </c>
      <c r="D6573" s="671" t="s">
        <v>47653</v>
      </c>
    </row>
    <row r="6574" customFormat="false" ht="13.5" hidden="false" customHeight="false" outlineLevel="0" collapsed="false">
      <c r="A6574" s="670" t="s">
        <v>63388</v>
      </c>
      <c r="B6574" s="670" t="s">
        <v>63389</v>
      </c>
      <c r="C6574" s="670" t="s">
        <v>5474</v>
      </c>
      <c r="D6574" s="671" t="s">
        <v>46467</v>
      </c>
    </row>
    <row r="6575" customFormat="false" ht="13.5" hidden="false" customHeight="false" outlineLevel="0" collapsed="false">
      <c r="A6575" s="670" t="s">
        <v>63390</v>
      </c>
      <c r="B6575" s="670" t="s">
        <v>63391</v>
      </c>
      <c r="C6575" s="670" t="s">
        <v>5474</v>
      </c>
      <c r="D6575" s="671" t="s">
        <v>46034</v>
      </c>
    </row>
    <row r="6576" customFormat="false" ht="13.5" hidden="false" customHeight="false" outlineLevel="0" collapsed="false">
      <c r="A6576" s="670" t="s">
        <v>63392</v>
      </c>
      <c r="B6576" s="670" t="s">
        <v>63393</v>
      </c>
      <c r="C6576" s="670" t="s">
        <v>5474</v>
      </c>
      <c r="D6576" s="671" t="s">
        <v>46099</v>
      </c>
    </row>
    <row r="6577" customFormat="false" ht="13.5" hidden="false" customHeight="false" outlineLevel="0" collapsed="false">
      <c r="A6577" s="670" t="s">
        <v>63394</v>
      </c>
      <c r="B6577" s="670" t="s">
        <v>63395</v>
      </c>
      <c r="C6577" s="670" t="s">
        <v>5474</v>
      </c>
      <c r="D6577" s="671" t="s">
        <v>47156</v>
      </c>
    </row>
    <row r="6578" customFormat="false" ht="13.5" hidden="false" customHeight="false" outlineLevel="0" collapsed="false">
      <c r="A6578" s="670" t="s">
        <v>63396</v>
      </c>
      <c r="B6578" s="670" t="s">
        <v>63397</v>
      </c>
      <c r="C6578" s="670" t="s">
        <v>5474</v>
      </c>
      <c r="D6578" s="671" t="s">
        <v>47984</v>
      </c>
    </row>
    <row r="6579" customFormat="false" ht="13.5" hidden="false" customHeight="false" outlineLevel="0" collapsed="false">
      <c r="A6579" s="670" t="s">
        <v>63398</v>
      </c>
      <c r="B6579" s="670" t="s">
        <v>63399</v>
      </c>
      <c r="C6579" s="670" t="s">
        <v>5474</v>
      </c>
      <c r="D6579" s="671" t="s">
        <v>47259</v>
      </c>
    </row>
    <row r="6580" customFormat="false" ht="13.5" hidden="false" customHeight="false" outlineLevel="0" collapsed="false">
      <c r="A6580" s="670" t="s">
        <v>63400</v>
      </c>
      <c r="B6580" s="670" t="s">
        <v>63401</v>
      </c>
      <c r="C6580" s="670" t="s">
        <v>5474</v>
      </c>
      <c r="D6580" s="671" t="s">
        <v>63402</v>
      </c>
    </row>
    <row r="6581" customFormat="false" ht="13.5" hidden="false" customHeight="false" outlineLevel="0" collapsed="false">
      <c r="A6581" s="670" t="s">
        <v>63403</v>
      </c>
      <c r="B6581" s="670" t="s">
        <v>63404</v>
      </c>
      <c r="C6581" s="670" t="s">
        <v>5474</v>
      </c>
      <c r="D6581" s="671" t="s">
        <v>47777</v>
      </c>
    </row>
    <row r="6582" customFormat="false" ht="13.5" hidden="false" customHeight="false" outlineLevel="0" collapsed="false">
      <c r="A6582" s="670" t="s">
        <v>63405</v>
      </c>
      <c r="B6582" s="670" t="s">
        <v>63406</v>
      </c>
      <c r="C6582" s="670" t="s">
        <v>5474</v>
      </c>
      <c r="D6582" s="671" t="s">
        <v>47777</v>
      </c>
    </row>
    <row r="6583" customFormat="false" ht="13.5" hidden="false" customHeight="false" outlineLevel="0" collapsed="false">
      <c r="A6583" s="670" t="s">
        <v>63407</v>
      </c>
      <c r="B6583" s="670" t="s">
        <v>63408</v>
      </c>
      <c r="C6583" s="670" t="s">
        <v>5474</v>
      </c>
      <c r="D6583" s="671" t="s">
        <v>63402</v>
      </c>
    </row>
    <row r="6584" customFormat="false" ht="13.5" hidden="false" customHeight="false" outlineLevel="0" collapsed="false">
      <c r="A6584" s="670" t="s">
        <v>63409</v>
      </c>
      <c r="B6584" s="670" t="s">
        <v>63410</v>
      </c>
      <c r="C6584" s="670" t="s">
        <v>5474</v>
      </c>
      <c r="D6584" s="671" t="s">
        <v>46611</v>
      </c>
    </row>
    <row r="6585" customFormat="false" ht="13.5" hidden="false" customHeight="false" outlineLevel="0" collapsed="false">
      <c r="A6585" s="670" t="s">
        <v>63411</v>
      </c>
      <c r="B6585" s="670" t="s">
        <v>63412</v>
      </c>
      <c r="C6585" s="670" t="s">
        <v>5474</v>
      </c>
      <c r="D6585" s="671" t="s">
        <v>47259</v>
      </c>
    </row>
    <row r="6586" customFormat="false" ht="13.5" hidden="false" customHeight="false" outlineLevel="0" collapsed="false">
      <c r="A6586" s="670" t="s">
        <v>63413</v>
      </c>
      <c r="B6586" s="670" t="s">
        <v>63414</v>
      </c>
      <c r="C6586" s="670" t="s">
        <v>5474</v>
      </c>
      <c r="D6586" s="671" t="s">
        <v>46034</v>
      </c>
    </row>
    <row r="6587" customFormat="false" ht="13.5" hidden="false" customHeight="false" outlineLevel="0" collapsed="false">
      <c r="A6587" s="670" t="s">
        <v>63415</v>
      </c>
      <c r="B6587" s="670" t="s">
        <v>63416</v>
      </c>
      <c r="C6587" s="670" t="s">
        <v>5474</v>
      </c>
      <c r="D6587" s="671" t="s">
        <v>46602</v>
      </c>
    </row>
    <row r="6588" customFormat="false" ht="13.5" hidden="false" customHeight="false" outlineLevel="0" collapsed="false">
      <c r="A6588" s="670" t="s">
        <v>63417</v>
      </c>
      <c r="B6588" s="670" t="s">
        <v>63418</v>
      </c>
      <c r="C6588" s="670" t="s">
        <v>5474</v>
      </c>
      <c r="D6588" s="671" t="s">
        <v>46602</v>
      </c>
    </row>
    <row r="6589" customFormat="false" ht="13.5" hidden="false" customHeight="false" outlineLevel="0" collapsed="false">
      <c r="A6589" s="670" t="s">
        <v>63419</v>
      </c>
      <c r="B6589" s="670" t="s">
        <v>63420</v>
      </c>
      <c r="C6589" s="670" t="s">
        <v>5474</v>
      </c>
      <c r="D6589" s="671" t="s">
        <v>47259</v>
      </c>
    </row>
    <row r="6590" customFormat="false" ht="13.5" hidden="false" customHeight="false" outlineLevel="0" collapsed="false">
      <c r="A6590" s="670" t="s">
        <v>63421</v>
      </c>
      <c r="B6590" s="670" t="s">
        <v>63422</v>
      </c>
      <c r="C6590" s="670" t="s">
        <v>5474</v>
      </c>
      <c r="D6590" s="671" t="s">
        <v>46611</v>
      </c>
    </row>
    <row r="6591" customFormat="false" ht="13.5" hidden="false" customHeight="false" outlineLevel="0" collapsed="false">
      <c r="A6591" s="670" t="s">
        <v>63423</v>
      </c>
      <c r="B6591" s="670" t="s">
        <v>63424</v>
      </c>
      <c r="C6591" s="670" t="s">
        <v>5474</v>
      </c>
      <c r="D6591" s="671" t="s">
        <v>46775</v>
      </c>
    </row>
    <row r="6592" customFormat="false" ht="13.5" hidden="false" customHeight="false" outlineLevel="0" collapsed="false">
      <c r="A6592" s="670" t="s">
        <v>63425</v>
      </c>
      <c r="B6592" s="670" t="s">
        <v>63426</v>
      </c>
      <c r="C6592" s="670" t="s">
        <v>5474</v>
      </c>
      <c r="D6592" s="671" t="s">
        <v>46602</v>
      </c>
    </row>
    <row r="6593" customFormat="false" ht="13.5" hidden="false" customHeight="false" outlineLevel="0" collapsed="false">
      <c r="A6593" s="670" t="s">
        <v>63427</v>
      </c>
      <c r="B6593" s="670" t="s">
        <v>63428</v>
      </c>
      <c r="C6593" s="670" t="s">
        <v>5474</v>
      </c>
      <c r="D6593" s="671" t="s">
        <v>46775</v>
      </c>
    </row>
    <row r="6594" customFormat="false" ht="13.5" hidden="false" customHeight="false" outlineLevel="0" collapsed="false">
      <c r="A6594" s="670" t="s">
        <v>63429</v>
      </c>
      <c r="B6594" s="670" t="s">
        <v>63430</v>
      </c>
      <c r="C6594" s="670" t="s">
        <v>5474</v>
      </c>
      <c r="D6594" s="671" t="s">
        <v>47777</v>
      </c>
    </row>
    <row r="6595" customFormat="false" ht="13.5" hidden="false" customHeight="false" outlineLevel="0" collapsed="false">
      <c r="A6595" s="670" t="s">
        <v>63431</v>
      </c>
      <c r="B6595" s="670" t="s">
        <v>63432</v>
      </c>
      <c r="C6595" s="670" t="s">
        <v>5474</v>
      </c>
      <c r="D6595" s="671" t="s">
        <v>46291</v>
      </c>
    </row>
    <row r="6596" customFormat="false" ht="13.5" hidden="false" customHeight="false" outlineLevel="0" collapsed="false">
      <c r="A6596" s="670" t="s">
        <v>63433</v>
      </c>
      <c r="B6596" s="670" t="s">
        <v>63434</v>
      </c>
      <c r="C6596" s="670" t="s">
        <v>5474</v>
      </c>
      <c r="D6596" s="671" t="s">
        <v>46998</v>
      </c>
    </row>
    <row r="6597" customFormat="false" ht="13.5" hidden="false" customHeight="false" outlineLevel="0" collapsed="false">
      <c r="A6597" s="670" t="s">
        <v>63435</v>
      </c>
      <c r="B6597" s="670" t="s">
        <v>63436</v>
      </c>
      <c r="C6597" s="670" t="s">
        <v>5474</v>
      </c>
      <c r="D6597" s="671" t="s">
        <v>46998</v>
      </c>
    </row>
    <row r="6598" customFormat="false" ht="13.5" hidden="false" customHeight="false" outlineLevel="0" collapsed="false">
      <c r="A6598" s="670" t="s">
        <v>63437</v>
      </c>
      <c r="B6598" s="670" t="s">
        <v>63438</v>
      </c>
      <c r="C6598" s="670" t="s">
        <v>5474</v>
      </c>
      <c r="D6598" s="671" t="s">
        <v>46327</v>
      </c>
    </row>
    <row r="6599" customFormat="false" ht="13.5" hidden="false" customHeight="false" outlineLevel="0" collapsed="false">
      <c r="A6599" s="670" t="s">
        <v>63439</v>
      </c>
      <c r="B6599" s="670" t="s">
        <v>63440</v>
      </c>
      <c r="C6599" s="670" t="s">
        <v>5474</v>
      </c>
      <c r="D6599" s="671" t="s">
        <v>46099</v>
      </c>
    </row>
    <row r="6600" customFormat="false" ht="13.5" hidden="false" customHeight="false" outlineLevel="0" collapsed="false">
      <c r="A6600" s="670" t="s">
        <v>63441</v>
      </c>
      <c r="B6600" s="670" t="s">
        <v>63442</v>
      </c>
      <c r="C6600" s="670" t="s">
        <v>5474</v>
      </c>
      <c r="D6600" s="671" t="s">
        <v>46205</v>
      </c>
    </row>
    <row r="6601" customFormat="false" ht="13.5" hidden="false" customHeight="false" outlineLevel="0" collapsed="false">
      <c r="A6601" s="670" t="s">
        <v>63443</v>
      </c>
      <c r="B6601" s="670" t="s">
        <v>63444</v>
      </c>
      <c r="C6601" s="670" t="s">
        <v>5474</v>
      </c>
      <c r="D6601" s="671" t="s">
        <v>63402</v>
      </c>
    </row>
    <row r="6602" customFormat="false" ht="13.5" hidden="false" customHeight="false" outlineLevel="0" collapsed="false">
      <c r="A6602" s="670" t="s">
        <v>63445</v>
      </c>
      <c r="B6602" s="670" t="s">
        <v>63446</v>
      </c>
      <c r="C6602" s="670" t="s">
        <v>5474</v>
      </c>
      <c r="D6602" s="671" t="s">
        <v>48185</v>
      </c>
    </row>
    <row r="6603" customFormat="false" ht="13.5" hidden="false" customHeight="false" outlineLevel="0" collapsed="false">
      <c r="A6603" s="670" t="s">
        <v>63447</v>
      </c>
      <c r="B6603" s="670" t="s">
        <v>63448</v>
      </c>
      <c r="C6603" s="670" t="s">
        <v>5474</v>
      </c>
      <c r="D6603" s="671" t="s">
        <v>46510</v>
      </c>
    </row>
    <row r="6604" customFormat="false" ht="13.5" hidden="false" customHeight="false" outlineLevel="0" collapsed="false">
      <c r="A6604" s="670" t="s">
        <v>63449</v>
      </c>
      <c r="B6604" s="670" t="s">
        <v>63450</v>
      </c>
      <c r="C6604" s="670" t="s">
        <v>5474</v>
      </c>
      <c r="D6604" s="671" t="s">
        <v>46775</v>
      </c>
    </row>
    <row r="6605" customFormat="false" ht="13.5" hidden="false" customHeight="false" outlineLevel="0" collapsed="false">
      <c r="A6605" s="670" t="s">
        <v>63451</v>
      </c>
      <c r="B6605" s="670" t="s">
        <v>63452</v>
      </c>
      <c r="C6605" s="670" t="s">
        <v>5474</v>
      </c>
      <c r="D6605" s="671" t="s">
        <v>63402</v>
      </c>
    </row>
    <row r="6606" customFormat="false" ht="13.5" hidden="false" customHeight="false" outlineLevel="0" collapsed="false">
      <c r="A6606" s="670" t="s">
        <v>63453</v>
      </c>
      <c r="B6606" s="670" t="s">
        <v>63454</v>
      </c>
      <c r="C6606" s="670" t="s">
        <v>5474</v>
      </c>
      <c r="D6606" s="671" t="s">
        <v>46998</v>
      </c>
    </row>
    <row r="6607" customFormat="false" ht="13.5" hidden="false" customHeight="false" outlineLevel="0" collapsed="false">
      <c r="A6607" s="670" t="s">
        <v>63455</v>
      </c>
      <c r="B6607" s="670" t="s">
        <v>63456</v>
      </c>
      <c r="C6607" s="670" t="s">
        <v>5474</v>
      </c>
      <c r="D6607" s="671" t="s">
        <v>47259</v>
      </c>
    </row>
    <row r="6608" customFormat="false" ht="13.5" hidden="false" customHeight="false" outlineLevel="0" collapsed="false">
      <c r="A6608" s="670" t="s">
        <v>63457</v>
      </c>
      <c r="B6608" s="670" t="s">
        <v>63458</v>
      </c>
      <c r="C6608" s="670" t="s">
        <v>5474</v>
      </c>
      <c r="D6608" s="671" t="s">
        <v>46291</v>
      </c>
    </row>
    <row r="6609" customFormat="false" ht="13.5" hidden="false" customHeight="false" outlineLevel="0" collapsed="false">
      <c r="A6609" s="670" t="s">
        <v>63459</v>
      </c>
      <c r="B6609" s="670" t="s">
        <v>63460</v>
      </c>
      <c r="C6609" s="670" t="s">
        <v>5474</v>
      </c>
      <c r="D6609" s="671" t="s">
        <v>46775</v>
      </c>
    </row>
    <row r="6610" customFormat="false" ht="13.5" hidden="false" customHeight="false" outlineLevel="0" collapsed="false">
      <c r="A6610" s="670" t="s">
        <v>63461</v>
      </c>
      <c r="B6610" s="670" t="s">
        <v>63462</v>
      </c>
      <c r="C6610" s="670" t="s">
        <v>5474</v>
      </c>
      <c r="D6610" s="671" t="s">
        <v>46957</v>
      </c>
    </row>
    <row r="6611" customFormat="false" ht="13.5" hidden="false" customHeight="false" outlineLevel="0" collapsed="false">
      <c r="A6611" s="670" t="s">
        <v>63463</v>
      </c>
      <c r="B6611" s="670" t="s">
        <v>63464</v>
      </c>
      <c r="C6611" s="670" t="s">
        <v>5474</v>
      </c>
      <c r="D6611" s="671" t="s">
        <v>47156</v>
      </c>
    </row>
    <row r="6612" customFormat="false" ht="13.5" hidden="false" customHeight="false" outlineLevel="0" collapsed="false">
      <c r="A6612" s="670" t="s">
        <v>63465</v>
      </c>
      <c r="B6612" s="670" t="s">
        <v>63466</v>
      </c>
      <c r="C6612" s="670" t="s">
        <v>5474</v>
      </c>
      <c r="D6612" s="671" t="s">
        <v>46957</v>
      </c>
    </row>
    <row r="6613" customFormat="false" ht="13.5" hidden="false" customHeight="false" outlineLevel="0" collapsed="false">
      <c r="A6613" s="670" t="s">
        <v>63467</v>
      </c>
      <c r="B6613" s="670" t="s">
        <v>63468</v>
      </c>
      <c r="C6613" s="670" t="s">
        <v>5474</v>
      </c>
      <c r="D6613" s="671" t="s">
        <v>46467</v>
      </c>
    </row>
    <row r="6614" customFormat="false" ht="13.5" hidden="false" customHeight="false" outlineLevel="0" collapsed="false">
      <c r="A6614" s="670" t="s">
        <v>63469</v>
      </c>
      <c r="B6614" s="670" t="s">
        <v>63470</v>
      </c>
      <c r="C6614" s="670" t="s">
        <v>5474</v>
      </c>
      <c r="D6614" s="671" t="s">
        <v>46467</v>
      </c>
    </row>
    <row r="6615" customFormat="false" ht="13.5" hidden="false" customHeight="false" outlineLevel="0" collapsed="false">
      <c r="A6615" s="670" t="s">
        <v>63471</v>
      </c>
      <c r="B6615" s="670" t="s">
        <v>63472</v>
      </c>
      <c r="C6615" s="670" t="s">
        <v>5474</v>
      </c>
      <c r="D6615" s="671" t="s">
        <v>62421</v>
      </c>
    </row>
    <row r="6616" customFormat="false" ht="13.5" hidden="false" customHeight="false" outlineLevel="0" collapsed="false">
      <c r="A6616" s="670" t="s">
        <v>63473</v>
      </c>
      <c r="B6616" s="670" t="s">
        <v>63474</v>
      </c>
      <c r="C6616" s="670" t="s">
        <v>5474</v>
      </c>
      <c r="D6616" s="671" t="s">
        <v>47750</v>
      </c>
    </row>
    <row r="6617" customFormat="false" ht="13.5" hidden="false" customHeight="false" outlineLevel="0" collapsed="false">
      <c r="A6617" s="670" t="s">
        <v>63475</v>
      </c>
      <c r="B6617" s="670" t="s">
        <v>63476</v>
      </c>
      <c r="C6617" s="670" t="s">
        <v>5474</v>
      </c>
      <c r="D6617" s="671" t="s">
        <v>46989</v>
      </c>
    </row>
    <row r="6618" customFormat="false" ht="13.5" hidden="false" customHeight="false" outlineLevel="0" collapsed="false">
      <c r="A6618" s="670" t="s">
        <v>63477</v>
      </c>
      <c r="B6618" s="670" t="s">
        <v>63478</v>
      </c>
      <c r="C6618" s="670" t="s">
        <v>5474</v>
      </c>
      <c r="D6618" s="671" t="s">
        <v>63479</v>
      </c>
    </row>
    <row r="6619" customFormat="false" ht="13.5" hidden="false" customHeight="false" outlineLevel="0" collapsed="false">
      <c r="A6619" s="670" t="s">
        <v>63480</v>
      </c>
      <c r="B6619" s="670" t="s">
        <v>63481</v>
      </c>
      <c r="C6619" s="670" t="s">
        <v>5474</v>
      </c>
      <c r="D6619" s="671" t="s">
        <v>46608</v>
      </c>
    </row>
    <row r="6620" customFormat="false" ht="13.5" hidden="false" customHeight="false" outlineLevel="0" collapsed="false">
      <c r="A6620" s="670" t="s">
        <v>63482</v>
      </c>
      <c r="B6620" s="670" t="s">
        <v>63483</v>
      </c>
      <c r="C6620" s="670" t="s">
        <v>5474</v>
      </c>
      <c r="D6620" s="671" t="s">
        <v>46957</v>
      </c>
    </row>
    <row r="6621" customFormat="false" ht="13.5" hidden="false" customHeight="false" outlineLevel="0" collapsed="false">
      <c r="A6621" s="670" t="s">
        <v>63484</v>
      </c>
      <c r="B6621" s="670" t="s">
        <v>63485</v>
      </c>
      <c r="C6621" s="670" t="s">
        <v>5474</v>
      </c>
      <c r="D6621" s="671" t="s">
        <v>46467</v>
      </c>
    </row>
    <row r="6622" customFormat="false" ht="13.5" hidden="false" customHeight="false" outlineLevel="0" collapsed="false">
      <c r="A6622" s="670" t="s">
        <v>63486</v>
      </c>
      <c r="B6622" s="670" t="s">
        <v>63487</v>
      </c>
      <c r="C6622" s="670" t="s">
        <v>5474</v>
      </c>
      <c r="D6622" s="671" t="s">
        <v>48021</v>
      </c>
    </row>
    <row r="6623" customFormat="false" ht="13.5" hidden="false" customHeight="false" outlineLevel="0" collapsed="false">
      <c r="A6623" s="670" t="s">
        <v>63488</v>
      </c>
      <c r="B6623" s="670" t="s">
        <v>63489</v>
      </c>
      <c r="C6623" s="670" t="s">
        <v>5474</v>
      </c>
      <c r="D6623" s="671" t="s">
        <v>46432</v>
      </c>
    </row>
    <row r="6624" customFormat="false" ht="13.5" hidden="false" customHeight="false" outlineLevel="0" collapsed="false">
      <c r="A6624" s="670" t="s">
        <v>63490</v>
      </c>
      <c r="B6624" s="670" t="s">
        <v>63491</v>
      </c>
      <c r="C6624" s="670" t="s">
        <v>5474</v>
      </c>
      <c r="D6624" s="671" t="s">
        <v>63492</v>
      </c>
    </row>
    <row r="6625" customFormat="false" ht="13.5" hidden="false" customHeight="false" outlineLevel="0" collapsed="false">
      <c r="A6625" s="670" t="s">
        <v>63493</v>
      </c>
      <c r="B6625" s="670" t="s">
        <v>63494</v>
      </c>
      <c r="C6625" s="670" t="s">
        <v>5474</v>
      </c>
      <c r="D6625" s="671" t="s">
        <v>62144</v>
      </c>
    </row>
    <row r="6626" customFormat="false" ht="13.5" hidden="false" customHeight="false" outlineLevel="0" collapsed="false">
      <c r="A6626" s="670" t="s">
        <v>63495</v>
      </c>
      <c r="B6626" s="670" t="s">
        <v>63496</v>
      </c>
      <c r="C6626" s="670" t="s">
        <v>5474</v>
      </c>
      <c r="D6626" s="671" t="s">
        <v>45897</v>
      </c>
    </row>
    <row r="6627" customFormat="false" ht="13.5" hidden="false" customHeight="false" outlineLevel="0" collapsed="false">
      <c r="A6627" s="670" t="s">
        <v>63497</v>
      </c>
      <c r="B6627" s="670" t="s">
        <v>63498</v>
      </c>
      <c r="C6627" s="670" t="s">
        <v>5474</v>
      </c>
      <c r="D6627" s="671" t="s">
        <v>47899</v>
      </c>
    </row>
    <row r="6628" customFormat="false" ht="13.5" hidden="false" customHeight="false" outlineLevel="0" collapsed="false">
      <c r="A6628" s="670" t="s">
        <v>63499</v>
      </c>
      <c r="B6628" s="670" t="s">
        <v>63500</v>
      </c>
      <c r="C6628" s="670" t="s">
        <v>5474</v>
      </c>
      <c r="D6628" s="671" t="s">
        <v>47156</v>
      </c>
    </row>
    <row r="6629" customFormat="false" ht="13.5" hidden="false" customHeight="false" outlineLevel="0" collapsed="false">
      <c r="A6629" s="670" t="s">
        <v>63501</v>
      </c>
      <c r="B6629" s="670" t="s">
        <v>63502</v>
      </c>
      <c r="C6629" s="670" t="s">
        <v>5474</v>
      </c>
      <c r="D6629" s="671" t="s">
        <v>63503</v>
      </c>
    </row>
    <row r="6630" customFormat="false" ht="13.5" hidden="false" customHeight="false" outlineLevel="0" collapsed="false">
      <c r="A6630" s="670" t="s">
        <v>63504</v>
      </c>
      <c r="B6630" s="670" t="s">
        <v>63505</v>
      </c>
      <c r="C6630" s="670" t="s">
        <v>3746</v>
      </c>
      <c r="D6630" s="671" t="s">
        <v>54683</v>
      </c>
    </row>
    <row r="6631" customFormat="false" ht="13.5" hidden="false" customHeight="false" outlineLevel="0" collapsed="false">
      <c r="A6631" s="670" t="s">
        <v>63506</v>
      </c>
      <c r="B6631" s="670" t="s">
        <v>63507</v>
      </c>
      <c r="C6631" s="670" t="s">
        <v>3746</v>
      </c>
      <c r="D6631" s="671" t="s">
        <v>63508</v>
      </c>
    </row>
    <row r="6632" customFormat="false" ht="13.5" hidden="false" customHeight="false" outlineLevel="0" collapsed="false">
      <c r="A6632" s="670" t="s">
        <v>63509</v>
      </c>
      <c r="B6632" s="670" t="s">
        <v>63510</v>
      </c>
      <c r="C6632" s="670" t="s">
        <v>3746</v>
      </c>
      <c r="D6632" s="671" t="s">
        <v>55605</v>
      </c>
    </row>
    <row r="6633" customFormat="false" ht="13.5" hidden="false" customHeight="false" outlineLevel="0" collapsed="false">
      <c r="A6633" s="670" t="s">
        <v>63511</v>
      </c>
      <c r="B6633" s="670" t="s">
        <v>63512</v>
      </c>
      <c r="C6633" s="670" t="s">
        <v>3746</v>
      </c>
      <c r="D6633" s="671" t="s">
        <v>58956</v>
      </c>
    </row>
    <row r="6634" customFormat="false" ht="13.5" hidden="false" customHeight="false" outlineLevel="0" collapsed="false">
      <c r="A6634" s="670" t="s">
        <v>63513</v>
      </c>
      <c r="B6634" s="670" t="s">
        <v>63514</v>
      </c>
      <c r="C6634" s="670" t="s">
        <v>3746</v>
      </c>
      <c r="D6634" s="671" t="s">
        <v>50475</v>
      </c>
    </row>
    <row r="6635" customFormat="false" ht="13.5" hidden="false" customHeight="false" outlineLevel="0" collapsed="false">
      <c r="A6635" s="670" t="s">
        <v>63515</v>
      </c>
      <c r="B6635" s="670" t="s">
        <v>63516</v>
      </c>
      <c r="C6635" s="670" t="s">
        <v>3746</v>
      </c>
      <c r="D6635" s="671" t="s">
        <v>63517</v>
      </c>
    </row>
    <row r="6636" customFormat="false" ht="13.5" hidden="false" customHeight="false" outlineLevel="0" collapsed="false">
      <c r="A6636" s="670" t="s">
        <v>63518</v>
      </c>
      <c r="B6636" s="670" t="s">
        <v>63519</v>
      </c>
      <c r="C6636" s="670" t="s">
        <v>3746</v>
      </c>
      <c r="D6636" s="671" t="s">
        <v>63520</v>
      </c>
    </row>
    <row r="6637" customFormat="false" ht="13.5" hidden="false" customHeight="false" outlineLevel="0" collapsed="false">
      <c r="A6637" s="670" t="s">
        <v>63521</v>
      </c>
      <c r="B6637" s="670" t="s">
        <v>63522</v>
      </c>
      <c r="C6637" s="670" t="s">
        <v>3746</v>
      </c>
      <c r="D6637" s="671" t="s">
        <v>63523</v>
      </c>
    </row>
    <row r="6638" customFormat="false" ht="13.5" hidden="false" customHeight="false" outlineLevel="0" collapsed="false">
      <c r="A6638" s="670" t="s">
        <v>63524</v>
      </c>
      <c r="B6638" s="670" t="s">
        <v>63525</v>
      </c>
      <c r="C6638" s="670" t="s">
        <v>3746</v>
      </c>
      <c r="D6638" s="671" t="s">
        <v>59053</v>
      </c>
    </row>
    <row r="6639" customFormat="false" ht="13.5" hidden="false" customHeight="false" outlineLevel="0" collapsed="false">
      <c r="A6639" s="670" t="s">
        <v>63526</v>
      </c>
      <c r="B6639" s="670" t="s">
        <v>63527</v>
      </c>
      <c r="C6639" s="670" t="s">
        <v>3746</v>
      </c>
      <c r="D6639" s="671" t="s">
        <v>63528</v>
      </c>
    </row>
    <row r="6640" customFormat="false" ht="13.5" hidden="false" customHeight="false" outlineLevel="0" collapsed="false">
      <c r="A6640" s="670" t="s">
        <v>63529</v>
      </c>
      <c r="B6640" s="670" t="s">
        <v>63530</v>
      </c>
      <c r="C6640" s="670" t="s">
        <v>3746</v>
      </c>
      <c r="D6640" s="671" t="s">
        <v>63531</v>
      </c>
    </row>
    <row r="6641" customFormat="false" ht="13.5" hidden="false" customHeight="false" outlineLevel="0" collapsed="false">
      <c r="A6641" s="670" t="s">
        <v>63532</v>
      </c>
      <c r="B6641" s="670" t="s">
        <v>63533</v>
      </c>
      <c r="C6641" s="670" t="s">
        <v>3746</v>
      </c>
      <c r="D6641" s="671" t="s">
        <v>63534</v>
      </c>
    </row>
    <row r="6642" customFormat="false" ht="13.5" hidden="false" customHeight="false" outlineLevel="0" collapsed="false">
      <c r="A6642" s="670" t="s">
        <v>63535</v>
      </c>
      <c r="B6642" s="670" t="s">
        <v>63536</v>
      </c>
      <c r="C6642" s="670" t="s">
        <v>3746</v>
      </c>
      <c r="D6642" s="671" t="s">
        <v>63537</v>
      </c>
    </row>
    <row r="6643" customFormat="false" ht="13.5" hidden="false" customHeight="false" outlineLevel="0" collapsed="false">
      <c r="A6643" s="670" t="s">
        <v>63538</v>
      </c>
      <c r="B6643" s="670" t="s">
        <v>63539</v>
      </c>
      <c r="C6643" s="670" t="s">
        <v>3746</v>
      </c>
      <c r="D6643" s="671" t="s">
        <v>63540</v>
      </c>
    </row>
    <row r="6644" customFormat="false" ht="13.5" hidden="false" customHeight="false" outlineLevel="0" collapsed="false">
      <c r="A6644" s="670" t="s">
        <v>63541</v>
      </c>
      <c r="B6644" s="670" t="s">
        <v>63542</v>
      </c>
      <c r="C6644" s="670" t="s">
        <v>3746</v>
      </c>
      <c r="D6644" s="671" t="s">
        <v>63543</v>
      </c>
    </row>
    <row r="6645" customFormat="false" ht="13.5" hidden="false" customHeight="false" outlineLevel="0" collapsed="false">
      <c r="A6645" s="670" t="s">
        <v>63544</v>
      </c>
      <c r="B6645" s="670" t="s">
        <v>63545</v>
      </c>
      <c r="C6645" s="670" t="s">
        <v>3746</v>
      </c>
      <c r="D6645" s="671" t="s">
        <v>63546</v>
      </c>
    </row>
    <row r="6646" customFormat="false" ht="13.5" hidden="false" customHeight="false" outlineLevel="0" collapsed="false">
      <c r="A6646" s="670" t="s">
        <v>63547</v>
      </c>
      <c r="B6646" s="670" t="s">
        <v>63548</v>
      </c>
      <c r="C6646" s="670" t="s">
        <v>3746</v>
      </c>
      <c r="D6646" s="671" t="s">
        <v>49622</v>
      </c>
    </row>
    <row r="6647" customFormat="false" ht="13.5" hidden="false" customHeight="false" outlineLevel="0" collapsed="false">
      <c r="A6647" s="670" t="s">
        <v>63549</v>
      </c>
      <c r="B6647" s="670" t="s">
        <v>63550</v>
      </c>
      <c r="C6647" s="670" t="s">
        <v>5474</v>
      </c>
      <c r="D6647" s="671" t="s">
        <v>47653</v>
      </c>
    </row>
    <row r="6648" customFormat="false" ht="13.5" hidden="false" customHeight="false" outlineLevel="0" collapsed="false">
      <c r="A6648" s="670" t="s">
        <v>63551</v>
      </c>
      <c r="B6648" s="670" t="s">
        <v>63552</v>
      </c>
      <c r="C6648" s="670" t="s">
        <v>5474</v>
      </c>
      <c r="D6648" s="671" t="s">
        <v>63553</v>
      </c>
    </row>
    <row r="6649" customFormat="false" ht="13.5" hidden="false" customHeight="false" outlineLevel="0" collapsed="false">
      <c r="A6649" s="670" t="s">
        <v>63554</v>
      </c>
      <c r="B6649" s="670" t="s">
        <v>63555</v>
      </c>
      <c r="C6649" s="670" t="s">
        <v>5474</v>
      </c>
      <c r="D6649" s="671" t="s">
        <v>46099</v>
      </c>
    </row>
    <row r="6650" customFormat="false" ht="13.5" hidden="false" customHeight="false" outlineLevel="0" collapsed="false">
      <c r="A6650" s="670" t="s">
        <v>63556</v>
      </c>
      <c r="B6650" s="670" t="s">
        <v>63557</v>
      </c>
      <c r="C6650" s="670" t="s">
        <v>5474</v>
      </c>
      <c r="D6650" s="671" t="s">
        <v>46602</v>
      </c>
    </row>
    <row r="6651" customFormat="false" ht="13.5" hidden="false" customHeight="false" outlineLevel="0" collapsed="false">
      <c r="A6651" s="670" t="s">
        <v>63558</v>
      </c>
      <c r="B6651" s="670" t="s">
        <v>63559</v>
      </c>
      <c r="C6651" s="670" t="s">
        <v>5474</v>
      </c>
      <c r="D6651" s="671" t="s">
        <v>62624</v>
      </c>
    </row>
    <row r="6652" customFormat="false" ht="13.5" hidden="false" customHeight="false" outlineLevel="0" collapsed="false">
      <c r="A6652" s="670" t="s">
        <v>63560</v>
      </c>
      <c r="B6652" s="670" t="s">
        <v>63561</v>
      </c>
      <c r="C6652" s="670" t="s">
        <v>5474</v>
      </c>
      <c r="D6652" s="671" t="s">
        <v>46602</v>
      </c>
    </row>
    <row r="6653" customFormat="false" ht="13.5" hidden="false" customHeight="false" outlineLevel="0" collapsed="false">
      <c r="A6653" s="670" t="s">
        <v>63562</v>
      </c>
      <c r="B6653" s="670" t="s">
        <v>63563</v>
      </c>
      <c r="C6653" s="670" t="s">
        <v>5474</v>
      </c>
      <c r="D6653" s="671" t="s">
        <v>46327</v>
      </c>
    </row>
    <row r="6654" customFormat="false" ht="13.5" hidden="false" customHeight="false" outlineLevel="0" collapsed="false">
      <c r="A6654" s="670" t="s">
        <v>63564</v>
      </c>
      <c r="B6654" s="670" t="s">
        <v>63565</v>
      </c>
      <c r="C6654" s="670" t="s">
        <v>5474</v>
      </c>
      <c r="D6654" s="671" t="s">
        <v>46309</v>
      </c>
    </row>
    <row r="6655" customFormat="false" ht="13.5" hidden="false" customHeight="false" outlineLevel="0" collapsed="false">
      <c r="A6655" s="670" t="s">
        <v>63566</v>
      </c>
      <c r="B6655" s="670" t="s">
        <v>63567</v>
      </c>
      <c r="C6655" s="670" t="s">
        <v>5474</v>
      </c>
      <c r="D6655" s="671" t="s">
        <v>47899</v>
      </c>
    </row>
    <row r="6656" customFormat="false" ht="13.5" hidden="false" customHeight="false" outlineLevel="0" collapsed="false">
      <c r="A6656" s="670" t="s">
        <v>63568</v>
      </c>
      <c r="B6656" s="670" t="s">
        <v>63569</v>
      </c>
      <c r="C6656" s="670" t="s">
        <v>5474</v>
      </c>
      <c r="D6656" s="671" t="s">
        <v>46315</v>
      </c>
    </row>
    <row r="6657" customFormat="false" ht="13.5" hidden="false" customHeight="false" outlineLevel="0" collapsed="false">
      <c r="A6657" s="670" t="s">
        <v>63570</v>
      </c>
      <c r="B6657" s="670" t="s">
        <v>63571</v>
      </c>
      <c r="C6657" s="670" t="s">
        <v>5474</v>
      </c>
      <c r="D6657" s="671" t="s">
        <v>46309</v>
      </c>
    </row>
    <row r="6658" customFormat="false" ht="13.5" hidden="false" customHeight="false" outlineLevel="0" collapsed="false">
      <c r="A6658" s="670" t="s">
        <v>63572</v>
      </c>
      <c r="B6658" s="670" t="s">
        <v>63573</v>
      </c>
      <c r="C6658" s="670" t="s">
        <v>5474</v>
      </c>
      <c r="D6658" s="671" t="s">
        <v>62421</v>
      </c>
    </row>
    <row r="6659" customFormat="false" ht="13.5" hidden="false" customHeight="false" outlineLevel="0" collapsed="false">
      <c r="A6659" s="670" t="s">
        <v>63574</v>
      </c>
      <c r="B6659" s="670" t="s">
        <v>63575</v>
      </c>
      <c r="C6659" s="670" t="s">
        <v>5474</v>
      </c>
      <c r="D6659" s="671" t="s">
        <v>63576</v>
      </c>
    </row>
    <row r="6660" customFormat="false" ht="13.5" hidden="false" customHeight="false" outlineLevel="0" collapsed="false">
      <c r="A6660" s="670" t="s">
        <v>63577</v>
      </c>
      <c r="B6660" s="670" t="s">
        <v>63578</v>
      </c>
      <c r="C6660" s="670" t="s">
        <v>5474</v>
      </c>
      <c r="D6660" s="671" t="s">
        <v>63061</v>
      </c>
    </row>
    <row r="6661" customFormat="false" ht="13.5" hidden="false" customHeight="false" outlineLevel="0" collapsed="false">
      <c r="A6661" s="670" t="s">
        <v>63579</v>
      </c>
      <c r="B6661" s="670" t="s">
        <v>63580</v>
      </c>
      <c r="C6661" s="670" t="s">
        <v>5474</v>
      </c>
      <c r="D6661" s="671" t="s">
        <v>63581</v>
      </c>
    </row>
    <row r="6662" customFormat="false" ht="13.5" hidden="false" customHeight="false" outlineLevel="0" collapsed="false">
      <c r="A6662" s="670" t="s">
        <v>63582</v>
      </c>
      <c r="B6662" s="670" t="s">
        <v>63583</v>
      </c>
      <c r="C6662" s="670" t="s">
        <v>5474</v>
      </c>
      <c r="D6662" s="671" t="s">
        <v>53349</v>
      </c>
    </row>
    <row r="6663" customFormat="false" ht="13.5" hidden="false" customHeight="false" outlineLevel="0" collapsed="false">
      <c r="A6663" s="670" t="s">
        <v>63584</v>
      </c>
      <c r="B6663" s="670" t="s">
        <v>63585</v>
      </c>
      <c r="C6663" s="670" t="s">
        <v>5474</v>
      </c>
      <c r="D6663" s="671" t="s">
        <v>63586</v>
      </c>
    </row>
    <row r="6664" customFormat="false" ht="13.5" hidden="false" customHeight="false" outlineLevel="0" collapsed="false">
      <c r="A6664" s="670" t="s">
        <v>63587</v>
      </c>
      <c r="B6664" s="670" t="s">
        <v>63588</v>
      </c>
      <c r="C6664" s="670" t="s">
        <v>5474</v>
      </c>
      <c r="D6664" s="671" t="s">
        <v>63589</v>
      </c>
    </row>
    <row r="6665" customFormat="false" ht="13.5" hidden="false" customHeight="false" outlineLevel="0" collapsed="false">
      <c r="A6665" s="670" t="s">
        <v>63590</v>
      </c>
      <c r="B6665" s="670" t="s">
        <v>63591</v>
      </c>
      <c r="C6665" s="670" t="s">
        <v>5474</v>
      </c>
      <c r="D6665" s="671" t="s">
        <v>63592</v>
      </c>
    </row>
    <row r="6666" customFormat="false" ht="13.5" hidden="false" customHeight="false" outlineLevel="0" collapsed="false">
      <c r="A6666" s="670" t="s">
        <v>63593</v>
      </c>
      <c r="B6666" s="670" t="s">
        <v>63594</v>
      </c>
      <c r="C6666" s="670" t="s">
        <v>5474</v>
      </c>
      <c r="D6666" s="671" t="s">
        <v>63595</v>
      </c>
    </row>
    <row r="6667" customFormat="false" ht="13.5" hidden="false" customHeight="false" outlineLevel="0" collapsed="false">
      <c r="A6667" s="670" t="s">
        <v>63596</v>
      </c>
      <c r="B6667" s="670" t="s">
        <v>63597</v>
      </c>
      <c r="C6667" s="670" t="s">
        <v>5474</v>
      </c>
      <c r="D6667" s="671" t="s">
        <v>63598</v>
      </c>
    </row>
    <row r="6668" customFormat="false" ht="13.5" hidden="false" customHeight="false" outlineLevel="0" collapsed="false">
      <c r="A6668" s="670" t="s">
        <v>63599</v>
      </c>
      <c r="B6668" s="670" t="s">
        <v>63600</v>
      </c>
      <c r="C6668" s="670" t="s">
        <v>5474</v>
      </c>
      <c r="D6668" s="671" t="s">
        <v>49681</v>
      </c>
    </row>
    <row r="6669" customFormat="false" ht="13.5" hidden="false" customHeight="false" outlineLevel="0" collapsed="false">
      <c r="A6669" s="670" t="s">
        <v>63601</v>
      </c>
      <c r="B6669" s="670" t="s">
        <v>63602</v>
      </c>
      <c r="C6669" s="670" t="s">
        <v>3746</v>
      </c>
      <c r="D6669" s="671" t="s">
        <v>55406</v>
      </c>
    </row>
    <row r="6670" customFormat="false" ht="13.5" hidden="false" customHeight="false" outlineLevel="0" collapsed="false">
      <c r="A6670" s="670" t="s">
        <v>63603</v>
      </c>
      <c r="B6670" s="670" t="s">
        <v>63604</v>
      </c>
      <c r="C6670" s="670" t="s">
        <v>3746</v>
      </c>
      <c r="D6670" s="671" t="s">
        <v>63605</v>
      </c>
    </row>
    <row r="6671" customFormat="false" ht="13.5" hidden="false" customHeight="false" outlineLevel="0" collapsed="false">
      <c r="A6671" s="670" t="s">
        <v>63606</v>
      </c>
      <c r="B6671" s="670" t="s">
        <v>63607</v>
      </c>
      <c r="C6671" s="670" t="s">
        <v>3746</v>
      </c>
      <c r="D6671" s="671" t="s">
        <v>63608</v>
      </c>
    </row>
    <row r="6672" customFormat="false" ht="13.5" hidden="false" customHeight="false" outlineLevel="0" collapsed="false">
      <c r="A6672" s="670" t="s">
        <v>63609</v>
      </c>
      <c r="B6672" s="670" t="s">
        <v>63610</v>
      </c>
      <c r="C6672" s="670" t="s">
        <v>3746</v>
      </c>
      <c r="D6672" s="671" t="s">
        <v>63611</v>
      </c>
    </row>
    <row r="6673" customFormat="false" ht="13.5" hidden="false" customHeight="false" outlineLevel="0" collapsed="false">
      <c r="A6673" s="670" t="s">
        <v>63612</v>
      </c>
      <c r="B6673" s="670" t="s">
        <v>63613</v>
      </c>
      <c r="C6673" s="670" t="s">
        <v>3746</v>
      </c>
      <c r="D6673" s="671" t="s">
        <v>63614</v>
      </c>
    </row>
    <row r="6674" customFormat="false" ht="13.5" hidden="false" customHeight="false" outlineLevel="0" collapsed="false">
      <c r="A6674" s="670" t="s">
        <v>63615</v>
      </c>
      <c r="B6674" s="670" t="s">
        <v>63616</v>
      </c>
      <c r="C6674" s="670" t="s">
        <v>3746</v>
      </c>
      <c r="D6674" s="671" t="s">
        <v>63617</v>
      </c>
    </row>
    <row r="6675" customFormat="false" ht="13.5" hidden="false" customHeight="false" outlineLevel="0" collapsed="false">
      <c r="A6675" s="670" t="s">
        <v>63618</v>
      </c>
      <c r="B6675" s="670" t="s">
        <v>63575</v>
      </c>
      <c r="C6675" s="670" t="s">
        <v>3746</v>
      </c>
      <c r="D6675" s="671" t="s">
        <v>63619</v>
      </c>
    </row>
    <row r="6676" customFormat="false" ht="13.5" hidden="false" customHeight="false" outlineLevel="0" collapsed="false">
      <c r="A6676" s="670" t="s">
        <v>63620</v>
      </c>
      <c r="B6676" s="670" t="s">
        <v>63621</v>
      </c>
      <c r="C6676" s="670" t="s">
        <v>3746</v>
      </c>
      <c r="D6676" s="671" t="s">
        <v>63622</v>
      </c>
    </row>
    <row r="6677" customFormat="false" ht="13.5" hidden="false" customHeight="false" outlineLevel="0" collapsed="false">
      <c r="A6677" s="670" t="s">
        <v>63623</v>
      </c>
      <c r="B6677" s="670" t="s">
        <v>63585</v>
      </c>
      <c r="C6677" s="670" t="s">
        <v>3746</v>
      </c>
      <c r="D6677" s="671" t="s">
        <v>63624</v>
      </c>
    </row>
    <row r="6678" customFormat="false" ht="13.5" hidden="false" customHeight="false" outlineLevel="0" collapsed="false">
      <c r="A6678" s="670" t="s">
        <v>63625</v>
      </c>
      <c r="B6678" s="670" t="s">
        <v>63588</v>
      </c>
      <c r="C6678" s="670" t="s">
        <v>3746</v>
      </c>
      <c r="D6678" s="671" t="s">
        <v>63626</v>
      </c>
    </row>
    <row r="6679" customFormat="false" ht="13.5" hidden="false" customHeight="false" outlineLevel="0" collapsed="false">
      <c r="A6679" s="670" t="s">
        <v>63627</v>
      </c>
      <c r="B6679" s="670" t="s">
        <v>63591</v>
      </c>
      <c r="C6679" s="670" t="s">
        <v>3746</v>
      </c>
      <c r="D6679" s="671" t="s">
        <v>63628</v>
      </c>
    </row>
    <row r="6680" customFormat="false" ht="13.5" hidden="false" customHeight="false" outlineLevel="0" collapsed="false">
      <c r="A6680" s="670" t="s">
        <v>63629</v>
      </c>
      <c r="B6680" s="670" t="s">
        <v>63600</v>
      </c>
      <c r="C6680" s="670" t="s">
        <v>3746</v>
      </c>
      <c r="D6680" s="671" t="s">
        <v>63630</v>
      </c>
    </row>
    <row r="6681" customFormat="false" ht="13.5" hidden="false" customHeight="false" outlineLevel="0" collapsed="false">
      <c r="A6681" s="670" t="s">
        <v>63631</v>
      </c>
      <c r="B6681" s="670" t="s">
        <v>63632</v>
      </c>
      <c r="C6681" s="670" t="s">
        <v>5474</v>
      </c>
      <c r="D6681" s="671" t="s">
        <v>56388</v>
      </c>
    </row>
    <row r="6682" customFormat="false" ht="13.5" hidden="false" customHeight="false" outlineLevel="0" collapsed="false">
      <c r="A6682" s="670" t="s">
        <v>63633</v>
      </c>
      <c r="B6682" s="670" t="s">
        <v>63632</v>
      </c>
      <c r="C6682" s="670" t="s">
        <v>3746</v>
      </c>
      <c r="D6682" s="671" t="s">
        <v>63634</v>
      </c>
    </row>
    <row r="6683" customFormat="false" ht="13.5" hidden="false" customHeight="false" outlineLevel="0" collapsed="false">
      <c r="A6683" s="670" t="s">
        <v>63635</v>
      </c>
      <c r="B6683" s="670" t="s">
        <v>63636</v>
      </c>
      <c r="C6683" s="670" t="s">
        <v>5474</v>
      </c>
      <c r="D6683" s="671" t="s">
        <v>47097</v>
      </c>
    </row>
    <row r="6684" customFormat="false" ht="13.5" hidden="false" customHeight="false" outlineLevel="0" collapsed="false">
      <c r="A6684" s="670" t="s">
        <v>63637</v>
      </c>
      <c r="B6684" s="670" t="s">
        <v>63638</v>
      </c>
      <c r="C6684" s="670" t="s">
        <v>3746</v>
      </c>
      <c r="D6684" s="671" t="s">
        <v>55726</v>
      </c>
    </row>
    <row r="6685" customFormat="false" ht="13.5" hidden="false" customHeight="false" outlineLevel="0" collapsed="false">
      <c r="A6685" s="670" t="s">
        <v>63639</v>
      </c>
      <c r="B6685" s="670" t="s">
        <v>63640</v>
      </c>
      <c r="C6685" s="670" t="s">
        <v>5474</v>
      </c>
      <c r="D6685" s="671" t="s">
        <v>62607</v>
      </c>
    </row>
    <row r="6686" customFormat="false" ht="13.5" hidden="false" customHeight="false" outlineLevel="0" collapsed="false">
      <c r="A6686" s="670" t="s">
        <v>63641</v>
      </c>
      <c r="B6686" s="670" t="s">
        <v>63642</v>
      </c>
      <c r="C6686" s="670" t="s">
        <v>5474</v>
      </c>
      <c r="D6686" s="671" t="s">
        <v>46929</v>
      </c>
    </row>
    <row r="6687" customFormat="false" ht="13.5" hidden="false" customHeight="false" outlineLevel="0" collapsed="false">
      <c r="A6687" s="670" t="s">
        <v>63643</v>
      </c>
      <c r="B6687" s="670" t="s">
        <v>63644</v>
      </c>
      <c r="C6687" s="670" t="s">
        <v>3746</v>
      </c>
      <c r="D6687" s="671" t="s">
        <v>52270</v>
      </c>
    </row>
    <row r="6688" customFormat="false" ht="13.5" hidden="false" customHeight="false" outlineLevel="0" collapsed="false">
      <c r="A6688" s="670" t="s">
        <v>63645</v>
      </c>
      <c r="B6688" s="670" t="s">
        <v>63646</v>
      </c>
      <c r="C6688" s="670" t="s">
        <v>3746</v>
      </c>
      <c r="D6688" s="671" t="s">
        <v>63647</v>
      </c>
    </row>
    <row r="6689" customFormat="false" ht="13.5" hidden="false" customHeight="false" outlineLevel="0" collapsed="false">
      <c r="A6689" s="670" t="s">
        <v>63648</v>
      </c>
      <c r="B6689" s="670" t="s">
        <v>63649</v>
      </c>
      <c r="C6689" s="670" t="s">
        <v>3746</v>
      </c>
      <c r="D6689" s="671" t="s">
        <v>46718</v>
      </c>
    </row>
    <row r="6690" customFormat="false" ht="13.5" hidden="false" customHeight="false" outlineLevel="0" collapsed="false">
      <c r="A6690" s="670" t="s">
        <v>63650</v>
      </c>
      <c r="B6690" s="670" t="s">
        <v>63651</v>
      </c>
      <c r="C6690" s="670" t="s">
        <v>3746</v>
      </c>
      <c r="D6690" s="671" t="s">
        <v>52331</v>
      </c>
    </row>
    <row r="6691" customFormat="false" ht="13.5" hidden="false" customHeight="false" outlineLevel="0" collapsed="false">
      <c r="A6691" s="670" t="s">
        <v>63652</v>
      </c>
      <c r="B6691" s="670" t="s">
        <v>63653</v>
      </c>
      <c r="C6691" s="670" t="s">
        <v>3746</v>
      </c>
      <c r="D6691" s="671" t="s">
        <v>58962</v>
      </c>
    </row>
    <row r="6692" customFormat="false" ht="13.5" hidden="false" customHeight="false" outlineLevel="0" collapsed="false">
      <c r="A6692" s="670" t="s">
        <v>63654</v>
      </c>
      <c r="B6692" s="670" t="s">
        <v>63655</v>
      </c>
      <c r="C6692" s="670" t="s">
        <v>3746</v>
      </c>
      <c r="D6692" s="671" t="s">
        <v>63656</v>
      </c>
    </row>
    <row r="6693" customFormat="false" ht="13.5" hidden="false" customHeight="false" outlineLevel="0" collapsed="false">
      <c r="A6693" s="670" t="s">
        <v>63657</v>
      </c>
      <c r="B6693" s="670" t="s">
        <v>63658</v>
      </c>
      <c r="C6693" s="670" t="s">
        <v>3746</v>
      </c>
      <c r="D6693" s="671" t="s">
        <v>63659</v>
      </c>
    </row>
    <row r="6694" customFormat="false" ht="13.5" hidden="false" customHeight="false" outlineLevel="0" collapsed="false">
      <c r="A6694" s="670" t="s">
        <v>63660</v>
      </c>
      <c r="B6694" s="670" t="s">
        <v>63661</v>
      </c>
      <c r="C6694" s="670" t="s">
        <v>3746</v>
      </c>
      <c r="D6694" s="671" t="s">
        <v>63662</v>
      </c>
    </row>
    <row r="6695" customFormat="false" ht="13.5" hidden="false" customHeight="false" outlineLevel="0" collapsed="false">
      <c r="A6695" s="670" t="s">
        <v>63663</v>
      </c>
      <c r="B6695" s="670" t="s">
        <v>63664</v>
      </c>
      <c r="C6695" s="670" t="s">
        <v>3746</v>
      </c>
      <c r="D6695" s="671" t="s">
        <v>63665</v>
      </c>
    </row>
    <row r="6696" customFormat="false" ht="13.5" hidden="false" customHeight="false" outlineLevel="0" collapsed="false">
      <c r="A6696" s="670" t="s">
        <v>63666</v>
      </c>
      <c r="B6696" s="670" t="s">
        <v>63667</v>
      </c>
      <c r="C6696" s="670" t="s">
        <v>3746</v>
      </c>
      <c r="D6696" s="671" t="s">
        <v>63668</v>
      </c>
    </row>
    <row r="6697" customFormat="false" ht="13.5" hidden="false" customHeight="false" outlineLevel="0" collapsed="false">
      <c r="A6697" s="670" t="s">
        <v>63669</v>
      </c>
      <c r="B6697" s="670" t="s">
        <v>63670</v>
      </c>
      <c r="C6697" s="670" t="s">
        <v>3746</v>
      </c>
      <c r="D6697" s="671" t="s">
        <v>53984</v>
      </c>
    </row>
    <row r="6698" customFormat="false" ht="13.5" hidden="false" customHeight="false" outlineLevel="0" collapsed="false">
      <c r="A6698" s="670" t="s">
        <v>63671</v>
      </c>
      <c r="B6698" s="670" t="s">
        <v>63672</v>
      </c>
      <c r="C6698" s="670" t="s">
        <v>3746</v>
      </c>
      <c r="D6698" s="671" t="s">
        <v>63673</v>
      </c>
    </row>
    <row r="6699" customFormat="false" ht="13.5" hidden="false" customHeight="false" outlineLevel="0" collapsed="false">
      <c r="A6699" s="670" t="s">
        <v>63674</v>
      </c>
      <c r="B6699" s="670" t="s">
        <v>63675</v>
      </c>
      <c r="C6699" s="670" t="s">
        <v>3746</v>
      </c>
      <c r="D6699" s="671" t="s">
        <v>63676</v>
      </c>
    </row>
    <row r="6700" customFormat="false" ht="13.5" hidden="false" customHeight="false" outlineLevel="0" collapsed="false">
      <c r="A6700" s="670" t="s">
        <v>63677</v>
      </c>
      <c r="B6700" s="670" t="s">
        <v>63678</v>
      </c>
      <c r="C6700" s="670" t="s">
        <v>3746</v>
      </c>
      <c r="D6700" s="671" t="s">
        <v>54300</v>
      </c>
    </row>
    <row r="6701" customFormat="false" ht="13.5" hidden="false" customHeight="false" outlineLevel="0" collapsed="false">
      <c r="A6701" s="670" t="s">
        <v>63679</v>
      </c>
      <c r="B6701" s="670" t="s">
        <v>63680</v>
      </c>
      <c r="C6701" s="670" t="s">
        <v>3746</v>
      </c>
      <c r="D6701" s="671" t="s">
        <v>63681</v>
      </c>
    </row>
    <row r="6702" customFormat="false" ht="13.5" hidden="false" customHeight="false" outlineLevel="0" collapsed="false">
      <c r="A6702" s="670" t="s">
        <v>63682</v>
      </c>
      <c r="B6702" s="670" t="s">
        <v>63683</v>
      </c>
      <c r="C6702" s="670" t="s">
        <v>3746</v>
      </c>
      <c r="D6702" s="671" t="s">
        <v>53800</v>
      </c>
    </row>
    <row r="6703" customFormat="false" ht="13.5" hidden="false" customHeight="false" outlineLevel="0" collapsed="false">
      <c r="A6703" s="670" t="s">
        <v>63684</v>
      </c>
      <c r="B6703" s="670" t="s">
        <v>63685</v>
      </c>
      <c r="C6703" s="670" t="s">
        <v>3746</v>
      </c>
      <c r="D6703" s="671" t="s">
        <v>63686</v>
      </c>
    </row>
    <row r="6704" customFormat="false" ht="13.5" hidden="false" customHeight="false" outlineLevel="0" collapsed="false">
      <c r="A6704" s="670" t="s">
        <v>63687</v>
      </c>
      <c r="B6704" s="670" t="s">
        <v>63688</v>
      </c>
      <c r="C6704" s="670" t="s">
        <v>3746</v>
      </c>
      <c r="D6704" s="671" t="s">
        <v>63689</v>
      </c>
    </row>
    <row r="6705" customFormat="false" ht="13.5" hidden="false" customHeight="false" outlineLevel="0" collapsed="false">
      <c r="A6705" s="670" t="s">
        <v>63690</v>
      </c>
      <c r="B6705" s="670" t="s">
        <v>63691</v>
      </c>
      <c r="C6705" s="670" t="s">
        <v>3746</v>
      </c>
      <c r="D6705" s="671" t="s">
        <v>46484</v>
      </c>
    </row>
    <row r="6706" customFormat="false" ht="13.5" hidden="false" customHeight="false" outlineLevel="0" collapsed="false">
      <c r="A6706" s="670" t="s">
        <v>63692</v>
      </c>
      <c r="B6706" s="670" t="s">
        <v>63693</v>
      </c>
      <c r="C6706" s="670" t="s">
        <v>3746</v>
      </c>
      <c r="D6706" s="671" t="s">
        <v>63694</v>
      </c>
    </row>
    <row r="6707" customFormat="false" ht="13.5" hidden="false" customHeight="false" outlineLevel="0" collapsed="false">
      <c r="A6707" s="670" t="s">
        <v>63695</v>
      </c>
      <c r="B6707" s="670" t="s">
        <v>63696</v>
      </c>
      <c r="C6707" s="670" t="s">
        <v>3746</v>
      </c>
      <c r="D6707" s="671" t="s">
        <v>63662</v>
      </c>
    </row>
    <row r="6708" customFormat="false" ht="13.5" hidden="false" customHeight="false" outlineLevel="0" collapsed="false">
      <c r="A6708" s="670" t="s">
        <v>63697</v>
      </c>
      <c r="B6708" s="670" t="s">
        <v>63698</v>
      </c>
      <c r="C6708" s="670" t="s">
        <v>3746</v>
      </c>
      <c r="D6708" s="671" t="s">
        <v>63699</v>
      </c>
    </row>
    <row r="6709" customFormat="false" ht="13.5" hidden="false" customHeight="false" outlineLevel="0" collapsed="false">
      <c r="A6709" s="670" t="s">
        <v>63700</v>
      </c>
      <c r="B6709" s="670" t="s">
        <v>63701</v>
      </c>
      <c r="C6709" s="670" t="s">
        <v>3746</v>
      </c>
      <c r="D6709" s="671" t="s">
        <v>63702</v>
      </c>
    </row>
    <row r="6710" customFormat="false" ht="13.5" hidden="false" customHeight="false" outlineLevel="0" collapsed="false">
      <c r="A6710" s="670" t="s">
        <v>63703</v>
      </c>
      <c r="B6710" s="670" t="s">
        <v>63704</v>
      </c>
      <c r="C6710" s="670" t="s">
        <v>3746</v>
      </c>
      <c r="D6710" s="671" t="s">
        <v>63705</v>
      </c>
    </row>
    <row r="6711" customFormat="false" ht="13.5" hidden="false" customHeight="false" outlineLevel="0" collapsed="false">
      <c r="A6711" s="670" t="s">
        <v>63706</v>
      </c>
      <c r="B6711" s="670" t="s">
        <v>63707</v>
      </c>
      <c r="C6711" s="670" t="s">
        <v>3746</v>
      </c>
      <c r="D6711" s="671" t="s">
        <v>57179</v>
      </c>
    </row>
    <row r="6712" customFormat="false" ht="13.5" hidden="false" customHeight="false" outlineLevel="0" collapsed="false">
      <c r="A6712" s="670" t="s">
        <v>63708</v>
      </c>
      <c r="B6712" s="670" t="s">
        <v>63709</v>
      </c>
      <c r="C6712" s="670" t="s">
        <v>3746</v>
      </c>
      <c r="D6712" s="671" t="s">
        <v>45353</v>
      </c>
    </row>
    <row r="6713" customFormat="false" ht="13.5" hidden="false" customHeight="false" outlineLevel="0" collapsed="false">
      <c r="A6713" s="670" t="s">
        <v>63710</v>
      </c>
      <c r="B6713" s="670" t="s">
        <v>63711</v>
      </c>
      <c r="C6713" s="670" t="s">
        <v>3746</v>
      </c>
      <c r="D6713" s="671" t="s">
        <v>63712</v>
      </c>
    </row>
    <row r="6714" customFormat="false" ht="13.5" hidden="false" customHeight="false" outlineLevel="0" collapsed="false">
      <c r="A6714" s="670" t="s">
        <v>63713</v>
      </c>
      <c r="B6714" s="670" t="s">
        <v>63714</v>
      </c>
      <c r="C6714" s="670" t="s">
        <v>3746</v>
      </c>
      <c r="D6714" s="671" t="s">
        <v>63715</v>
      </c>
    </row>
    <row r="6715" customFormat="false" ht="13.5" hidden="false" customHeight="false" outlineLevel="0" collapsed="false">
      <c r="A6715" s="670" t="s">
        <v>63716</v>
      </c>
      <c r="B6715" s="670" t="s">
        <v>63717</v>
      </c>
      <c r="C6715" s="670" t="s">
        <v>3746</v>
      </c>
      <c r="D6715" s="671" t="s">
        <v>63718</v>
      </c>
    </row>
    <row r="6716" customFormat="false" ht="13.5" hidden="false" customHeight="false" outlineLevel="0" collapsed="false">
      <c r="A6716" s="670" t="s">
        <v>63719</v>
      </c>
      <c r="B6716" s="670" t="s">
        <v>63720</v>
      </c>
      <c r="C6716" s="670" t="s">
        <v>3746</v>
      </c>
      <c r="D6716" s="671" t="s">
        <v>63721</v>
      </c>
    </row>
    <row r="6717" customFormat="false" ht="13.5" hidden="false" customHeight="false" outlineLevel="0" collapsed="false">
      <c r="A6717" s="670" t="s">
        <v>63722</v>
      </c>
      <c r="B6717" s="670" t="s">
        <v>63723</v>
      </c>
      <c r="C6717" s="670" t="s">
        <v>3746</v>
      </c>
      <c r="D6717" s="671" t="s">
        <v>63724</v>
      </c>
    </row>
    <row r="6718" customFormat="false" ht="13.5" hidden="false" customHeight="false" outlineLevel="0" collapsed="false">
      <c r="A6718" s="670" t="s">
        <v>63725</v>
      </c>
      <c r="B6718" s="670" t="s">
        <v>63726</v>
      </c>
      <c r="C6718" s="670" t="s">
        <v>3746</v>
      </c>
      <c r="D6718" s="671" t="s">
        <v>63727</v>
      </c>
    </row>
    <row r="6719" customFormat="false" ht="13.5" hidden="false" customHeight="false" outlineLevel="0" collapsed="false">
      <c r="A6719" s="670" t="s">
        <v>63728</v>
      </c>
      <c r="B6719" s="670" t="s">
        <v>63729</v>
      </c>
      <c r="C6719" s="670" t="s">
        <v>3746</v>
      </c>
      <c r="D6719" s="671" t="s">
        <v>63730</v>
      </c>
    </row>
    <row r="6720" customFormat="false" ht="13.5" hidden="false" customHeight="false" outlineLevel="0" collapsed="false">
      <c r="A6720" s="670" t="s">
        <v>63731</v>
      </c>
      <c r="B6720" s="670" t="s">
        <v>63732</v>
      </c>
      <c r="C6720" s="670" t="s">
        <v>3746</v>
      </c>
      <c r="D6720" s="671" t="s">
        <v>63733</v>
      </c>
    </row>
    <row r="6721" customFormat="false" ht="13.5" hidden="false" customHeight="false" outlineLevel="0" collapsed="false">
      <c r="A6721" s="670" t="s">
        <v>63734</v>
      </c>
      <c r="B6721" s="670" t="s">
        <v>63735</v>
      </c>
      <c r="C6721" s="670" t="s">
        <v>3746</v>
      </c>
      <c r="D6721" s="671" t="s">
        <v>63662</v>
      </c>
    </row>
    <row r="6722" customFormat="false" ht="13.5" hidden="false" customHeight="false" outlineLevel="0" collapsed="false">
      <c r="A6722" s="670" t="s">
        <v>63736</v>
      </c>
      <c r="B6722" s="670" t="s">
        <v>63737</v>
      </c>
      <c r="C6722" s="670" t="s">
        <v>3746</v>
      </c>
      <c r="D6722" s="671" t="s">
        <v>63738</v>
      </c>
    </row>
    <row r="6723" customFormat="false" ht="13.5" hidden="false" customHeight="false" outlineLevel="0" collapsed="false">
      <c r="A6723" s="670" t="s">
        <v>63739</v>
      </c>
      <c r="B6723" s="670" t="s">
        <v>63740</v>
      </c>
      <c r="C6723" s="670" t="s">
        <v>3746</v>
      </c>
      <c r="D6723" s="671" t="s">
        <v>51389</v>
      </c>
    </row>
    <row r="6724" customFormat="false" ht="13.5" hidden="false" customHeight="false" outlineLevel="0" collapsed="false">
      <c r="A6724" s="670" t="s">
        <v>63741</v>
      </c>
      <c r="B6724" s="670" t="s">
        <v>63742</v>
      </c>
      <c r="C6724" s="670" t="s">
        <v>3746</v>
      </c>
      <c r="D6724" s="671" t="s">
        <v>63743</v>
      </c>
    </row>
    <row r="6725" customFormat="false" ht="13.5" hidden="false" customHeight="false" outlineLevel="0" collapsed="false">
      <c r="A6725" s="670" t="s">
        <v>63744</v>
      </c>
      <c r="B6725" s="670" t="s">
        <v>63745</v>
      </c>
      <c r="C6725" s="670" t="s">
        <v>3746</v>
      </c>
      <c r="D6725" s="671" t="s">
        <v>63746</v>
      </c>
    </row>
    <row r="6726" customFormat="false" ht="13.5" hidden="false" customHeight="false" outlineLevel="0" collapsed="false">
      <c r="A6726" s="670" t="s">
        <v>63747</v>
      </c>
      <c r="B6726" s="670" t="s">
        <v>63748</v>
      </c>
      <c r="C6726" s="670" t="s">
        <v>3746</v>
      </c>
      <c r="D6726" s="671" t="s">
        <v>63749</v>
      </c>
    </row>
    <row r="6727" customFormat="false" ht="13.5" hidden="false" customHeight="false" outlineLevel="0" collapsed="false">
      <c r="A6727" s="670" t="s">
        <v>63750</v>
      </c>
      <c r="B6727" s="670" t="s">
        <v>63751</v>
      </c>
      <c r="C6727" s="670" t="s">
        <v>3746</v>
      </c>
      <c r="D6727" s="671" t="s">
        <v>63752</v>
      </c>
    </row>
    <row r="6728" customFormat="false" ht="13.5" hidden="false" customHeight="false" outlineLevel="0" collapsed="false">
      <c r="A6728" s="670" t="s">
        <v>63753</v>
      </c>
      <c r="B6728" s="670" t="s">
        <v>63754</v>
      </c>
      <c r="C6728" s="670" t="s">
        <v>3746</v>
      </c>
      <c r="D6728" s="671" t="s">
        <v>58449</v>
      </c>
    </row>
    <row r="6729" customFormat="false" ht="13.5" hidden="false" customHeight="false" outlineLevel="0" collapsed="false">
      <c r="A6729" s="670" t="s">
        <v>63755</v>
      </c>
      <c r="B6729" s="670" t="s">
        <v>63756</v>
      </c>
      <c r="C6729" s="670" t="s">
        <v>3746</v>
      </c>
      <c r="D6729" s="671" t="s">
        <v>63757</v>
      </c>
    </row>
    <row r="6730" customFormat="false" ht="13.5" hidden="false" customHeight="false" outlineLevel="0" collapsed="false">
      <c r="A6730" s="670" t="s">
        <v>63758</v>
      </c>
      <c r="B6730" s="670" t="s">
        <v>63759</v>
      </c>
      <c r="C6730" s="670" t="s">
        <v>3746</v>
      </c>
      <c r="D6730" s="671" t="s">
        <v>63760</v>
      </c>
    </row>
    <row r="6731" customFormat="false" ht="13.5" hidden="false" customHeight="false" outlineLevel="0" collapsed="false">
      <c r="A6731" s="670" t="s">
        <v>63761</v>
      </c>
      <c r="B6731" s="670" t="s">
        <v>63762</v>
      </c>
      <c r="C6731" s="670" t="s">
        <v>3746</v>
      </c>
      <c r="D6731" s="671" t="s">
        <v>50328</v>
      </c>
    </row>
    <row r="6732" customFormat="false" ht="13.5" hidden="false" customHeight="false" outlineLevel="0" collapsed="false">
      <c r="A6732" s="670" t="s">
        <v>63763</v>
      </c>
      <c r="B6732" s="670" t="s">
        <v>63764</v>
      </c>
      <c r="C6732" s="670" t="s">
        <v>3746</v>
      </c>
      <c r="D6732" s="671" t="s">
        <v>63765</v>
      </c>
    </row>
    <row r="6733" customFormat="false" ht="13.5" hidden="false" customHeight="false" outlineLevel="0" collapsed="false">
      <c r="A6733" s="670" t="s">
        <v>63766</v>
      </c>
      <c r="B6733" s="670" t="s">
        <v>63767</v>
      </c>
      <c r="C6733" s="670" t="s">
        <v>3746</v>
      </c>
      <c r="D6733" s="671" t="s">
        <v>63768</v>
      </c>
    </row>
    <row r="6734" customFormat="false" ht="13.5" hidden="false" customHeight="false" outlineLevel="0" collapsed="false">
      <c r="A6734" s="670" t="s">
        <v>63769</v>
      </c>
      <c r="B6734" s="670" t="s">
        <v>63770</v>
      </c>
      <c r="C6734" s="670" t="s">
        <v>3746</v>
      </c>
      <c r="D6734" s="671" t="s">
        <v>58778</v>
      </c>
    </row>
    <row r="6735" customFormat="false" ht="13.5" hidden="false" customHeight="false" outlineLevel="0" collapsed="false">
      <c r="A6735" s="670" t="s">
        <v>63771</v>
      </c>
      <c r="B6735" s="670" t="s">
        <v>63772</v>
      </c>
      <c r="C6735" s="670" t="s">
        <v>3746</v>
      </c>
      <c r="D6735" s="671" t="s">
        <v>63773</v>
      </c>
    </row>
    <row r="6736" customFormat="false" ht="13.5" hidden="false" customHeight="false" outlineLevel="0" collapsed="false">
      <c r="A6736" s="670" t="s">
        <v>63774</v>
      </c>
      <c r="B6736" s="670" t="s">
        <v>63775</v>
      </c>
      <c r="C6736" s="670" t="s">
        <v>3746</v>
      </c>
      <c r="D6736" s="671" t="s">
        <v>59007</v>
      </c>
    </row>
    <row r="6737" customFormat="false" ht="13.5" hidden="false" customHeight="false" outlineLevel="0" collapsed="false">
      <c r="A6737" s="670" t="s">
        <v>63776</v>
      </c>
      <c r="B6737" s="670" t="s">
        <v>63777</v>
      </c>
      <c r="C6737" s="670" t="s">
        <v>3746</v>
      </c>
      <c r="D6737" s="671" t="s">
        <v>57045</v>
      </c>
    </row>
    <row r="6738" customFormat="false" ht="13.5" hidden="false" customHeight="false" outlineLevel="0" collapsed="false">
      <c r="A6738" s="670" t="s">
        <v>63778</v>
      </c>
      <c r="B6738" s="670" t="s">
        <v>63779</v>
      </c>
      <c r="C6738" s="670" t="s">
        <v>3746</v>
      </c>
      <c r="D6738" s="671" t="s">
        <v>63780</v>
      </c>
    </row>
    <row r="6739" customFormat="false" ht="13.5" hidden="false" customHeight="false" outlineLevel="0" collapsed="false">
      <c r="A6739" s="670" t="s">
        <v>63781</v>
      </c>
      <c r="B6739" s="670" t="s">
        <v>63782</v>
      </c>
      <c r="C6739" s="670" t="s">
        <v>3746</v>
      </c>
      <c r="D6739" s="671" t="s">
        <v>50430</v>
      </c>
    </row>
    <row r="6740" customFormat="false" ht="13.5" hidden="false" customHeight="false" outlineLevel="0" collapsed="false">
      <c r="A6740" s="670" t="s">
        <v>63783</v>
      </c>
      <c r="B6740" s="670" t="s">
        <v>63784</v>
      </c>
      <c r="C6740" s="670" t="s">
        <v>3746</v>
      </c>
      <c r="D6740" s="671" t="s">
        <v>63681</v>
      </c>
    </row>
    <row r="6741" customFormat="false" ht="13.5" hidden="false" customHeight="false" outlineLevel="0" collapsed="false">
      <c r="A6741" s="670" t="s">
        <v>63785</v>
      </c>
      <c r="B6741" s="670" t="s">
        <v>63786</v>
      </c>
      <c r="C6741" s="670" t="s">
        <v>3746</v>
      </c>
      <c r="D6741" s="671" t="s">
        <v>61193</v>
      </c>
    </row>
    <row r="6742" customFormat="false" ht="13.5" hidden="false" customHeight="false" outlineLevel="0" collapsed="false">
      <c r="A6742" s="670" t="s">
        <v>63787</v>
      </c>
      <c r="B6742" s="670" t="s">
        <v>63788</v>
      </c>
      <c r="C6742" s="670" t="s">
        <v>3746</v>
      </c>
      <c r="D6742" s="671" t="s">
        <v>63789</v>
      </c>
    </row>
    <row r="6743" customFormat="false" ht="13.5" hidden="false" customHeight="false" outlineLevel="0" collapsed="false">
      <c r="A6743" s="670" t="s">
        <v>63790</v>
      </c>
      <c r="B6743" s="670" t="s">
        <v>63791</v>
      </c>
      <c r="C6743" s="670" t="s">
        <v>3746</v>
      </c>
      <c r="D6743" s="671" t="s">
        <v>63792</v>
      </c>
    </row>
    <row r="6744" customFormat="false" ht="13.5" hidden="false" customHeight="false" outlineLevel="0" collapsed="false">
      <c r="A6744" s="670" t="s">
        <v>63793</v>
      </c>
      <c r="B6744" s="670" t="s">
        <v>63794</v>
      </c>
      <c r="C6744" s="670" t="s">
        <v>3746</v>
      </c>
      <c r="D6744" s="671" t="s">
        <v>63792</v>
      </c>
    </row>
    <row r="6745" customFormat="false" ht="13.5" hidden="false" customHeight="false" outlineLevel="0" collapsed="false">
      <c r="A6745" s="670" t="s">
        <v>63795</v>
      </c>
      <c r="B6745" s="670" t="s">
        <v>63796</v>
      </c>
      <c r="C6745" s="670" t="s">
        <v>3746</v>
      </c>
      <c r="D6745" s="671" t="s">
        <v>55325</v>
      </c>
    </row>
    <row r="6746" customFormat="false" ht="13.5" hidden="false" customHeight="false" outlineLevel="0" collapsed="false">
      <c r="A6746" s="670" t="s">
        <v>63797</v>
      </c>
      <c r="B6746" s="670" t="s">
        <v>63798</v>
      </c>
      <c r="C6746" s="670" t="s">
        <v>3746</v>
      </c>
      <c r="D6746" s="671" t="s">
        <v>62116</v>
      </c>
    </row>
    <row r="6747" customFormat="false" ht="13.5" hidden="false" customHeight="false" outlineLevel="0" collapsed="false">
      <c r="A6747" s="670" t="s">
        <v>63799</v>
      </c>
      <c r="B6747" s="670" t="s">
        <v>63800</v>
      </c>
      <c r="C6747" s="670" t="s">
        <v>3746</v>
      </c>
      <c r="D6747" s="671" t="s">
        <v>55370</v>
      </c>
    </row>
    <row r="6748" customFormat="false" ht="13.5" hidden="false" customHeight="false" outlineLevel="0" collapsed="false">
      <c r="A6748" s="670" t="s">
        <v>63801</v>
      </c>
      <c r="B6748" s="670" t="s">
        <v>63802</v>
      </c>
      <c r="C6748" s="670" t="s">
        <v>3746</v>
      </c>
      <c r="D6748" s="671" t="s">
        <v>63803</v>
      </c>
    </row>
    <row r="6749" customFormat="false" ht="13.5" hidden="false" customHeight="false" outlineLevel="0" collapsed="false">
      <c r="A6749" s="670" t="s">
        <v>63804</v>
      </c>
      <c r="B6749" s="670" t="s">
        <v>63805</v>
      </c>
      <c r="C6749" s="670" t="s">
        <v>3746</v>
      </c>
      <c r="D6749" s="671" t="s">
        <v>63806</v>
      </c>
    </row>
    <row r="6750" customFormat="false" ht="13.5" hidden="false" customHeight="false" outlineLevel="0" collapsed="false">
      <c r="A6750" s="670" t="s">
        <v>63807</v>
      </c>
      <c r="B6750" s="670" t="s">
        <v>63808</v>
      </c>
      <c r="C6750" s="670" t="s">
        <v>3746</v>
      </c>
      <c r="D6750" s="671" t="s">
        <v>61284</v>
      </c>
    </row>
    <row r="6751" customFormat="false" ht="13.5" hidden="false" customHeight="false" outlineLevel="0" collapsed="false">
      <c r="A6751" s="670" t="s">
        <v>63809</v>
      </c>
      <c r="B6751" s="670" t="s">
        <v>63810</v>
      </c>
      <c r="C6751" s="670" t="s">
        <v>3746</v>
      </c>
      <c r="D6751" s="671" t="s">
        <v>57185</v>
      </c>
    </row>
    <row r="6752" customFormat="false" ht="13.5" hidden="false" customHeight="false" outlineLevel="0" collapsed="false">
      <c r="A6752" s="670" t="s">
        <v>63811</v>
      </c>
      <c r="B6752" s="670" t="s">
        <v>63812</v>
      </c>
      <c r="C6752" s="670" t="s">
        <v>3746</v>
      </c>
      <c r="D6752" s="671" t="s">
        <v>60548</v>
      </c>
    </row>
    <row r="6753" customFormat="false" ht="13.5" hidden="false" customHeight="false" outlineLevel="0" collapsed="false">
      <c r="A6753" s="670" t="s">
        <v>63813</v>
      </c>
      <c r="B6753" s="670" t="s">
        <v>63814</v>
      </c>
      <c r="C6753" s="670" t="s">
        <v>3746</v>
      </c>
      <c r="D6753" s="671" t="s">
        <v>50787</v>
      </c>
    </row>
    <row r="6754" customFormat="false" ht="13.5" hidden="false" customHeight="false" outlineLevel="0" collapsed="false">
      <c r="A6754" s="670" t="s">
        <v>63815</v>
      </c>
      <c r="B6754" s="670" t="s">
        <v>63816</v>
      </c>
      <c r="C6754" s="670" t="s">
        <v>3746</v>
      </c>
      <c r="D6754" s="671" t="s">
        <v>63817</v>
      </c>
    </row>
    <row r="6755" customFormat="false" ht="13.5" hidden="false" customHeight="false" outlineLevel="0" collapsed="false">
      <c r="A6755" s="670" t="s">
        <v>63818</v>
      </c>
      <c r="B6755" s="670" t="s">
        <v>63819</v>
      </c>
      <c r="C6755" s="670" t="s">
        <v>3746</v>
      </c>
      <c r="D6755" s="671" t="s">
        <v>63820</v>
      </c>
    </row>
    <row r="6756" customFormat="false" ht="13.5" hidden="false" customHeight="false" outlineLevel="0" collapsed="false">
      <c r="A6756" s="670" t="s">
        <v>63821</v>
      </c>
      <c r="B6756" s="670" t="s">
        <v>63822</v>
      </c>
      <c r="C6756" s="670" t="s">
        <v>3746</v>
      </c>
      <c r="D6756" s="671" t="s">
        <v>63738</v>
      </c>
    </row>
    <row r="6757" customFormat="false" ht="13.5" hidden="false" customHeight="false" outlineLevel="0" collapsed="false">
      <c r="A6757" s="670" t="s">
        <v>63823</v>
      </c>
      <c r="B6757" s="670" t="s">
        <v>63824</v>
      </c>
      <c r="C6757" s="670" t="s">
        <v>3746</v>
      </c>
      <c r="D6757" s="671" t="s">
        <v>63825</v>
      </c>
    </row>
    <row r="6758" customFormat="false" ht="13.5" hidden="false" customHeight="false" outlineLevel="0" collapsed="false">
      <c r="A6758" s="670" t="s">
        <v>63826</v>
      </c>
      <c r="B6758" s="670" t="s">
        <v>63827</v>
      </c>
      <c r="C6758" s="670" t="s">
        <v>3746</v>
      </c>
      <c r="D6758" s="671" t="s">
        <v>63828</v>
      </c>
    </row>
    <row r="6759" customFormat="false" ht="13.5" hidden="false" customHeight="false" outlineLevel="0" collapsed="false">
      <c r="A6759" s="670" t="s">
        <v>63829</v>
      </c>
      <c r="B6759" s="670" t="s">
        <v>63830</v>
      </c>
      <c r="C6759" s="670" t="s">
        <v>3746</v>
      </c>
      <c r="D6759" s="671" t="s">
        <v>63743</v>
      </c>
    </row>
    <row r="6760" customFormat="false" ht="13.5" hidden="false" customHeight="false" outlineLevel="0" collapsed="false">
      <c r="A6760" s="670" t="s">
        <v>63831</v>
      </c>
      <c r="B6760" s="670" t="s">
        <v>63832</v>
      </c>
      <c r="C6760" s="670" t="s">
        <v>3746</v>
      </c>
      <c r="D6760" s="671" t="s">
        <v>63833</v>
      </c>
    </row>
    <row r="6761" customFormat="false" ht="13.5" hidden="false" customHeight="false" outlineLevel="0" collapsed="false">
      <c r="A6761" s="670" t="s">
        <v>63834</v>
      </c>
      <c r="B6761" s="670" t="s">
        <v>63835</v>
      </c>
      <c r="C6761" s="670" t="s">
        <v>3746</v>
      </c>
      <c r="D6761" s="671" t="s">
        <v>45638</v>
      </c>
    </row>
    <row r="6762" customFormat="false" ht="13.5" hidden="false" customHeight="false" outlineLevel="0" collapsed="false">
      <c r="A6762" s="670" t="s">
        <v>63836</v>
      </c>
      <c r="B6762" s="670" t="s">
        <v>63837</v>
      </c>
      <c r="C6762" s="670" t="s">
        <v>3746</v>
      </c>
      <c r="D6762" s="671" t="s">
        <v>63662</v>
      </c>
    </row>
    <row r="6763" customFormat="false" ht="13.5" hidden="false" customHeight="false" outlineLevel="0" collapsed="false">
      <c r="A6763" s="670" t="s">
        <v>63838</v>
      </c>
      <c r="B6763" s="670" t="s">
        <v>63839</v>
      </c>
      <c r="C6763" s="670" t="s">
        <v>3746</v>
      </c>
      <c r="D6763" s="671" t="s">
        <v>63840</v>
      </c>
    </row>
    <row r="6764" customFormat="false" ht="13.5" hidden="false" customHeight="false" outlineLevel="0" collapsed="false">
      <c r="A6764" s="670" t="s">
        <v>63841</v>
      </c>
      <c r="B6764" s="670" t="s">
        <v>63842</v>
      </c>
      <c r="C6764" s="670" t="s">
        <v>3746</v>
      </c>
      <c r="D6764" s="671" t="s">
        <v>63843</v>
      </c>
    </row>
    <row r="6765" customFormat="false" ht="13.5" hidden="false" customHeight="false" outlineLevel="0" collapsed="false">
      <c r="A6765" s="670" t="s">
        <v>63844</v>
      </c>
      <c r="B6765" s="670" t="s">
        <v>63845</v>
      </c>
      <c r="C6765" s="670" t="s">
        <v>3746</v>
      </c>
      <c r="D6765" s="671" t="s">
        <v>49640</v>
      </c>
    </row>
    <row r="6766" customFormat="false" ht="13.5" hidden="false" customHeight="false" outlineLevel="0" collapsed="false">
      <c r="A6766" s="670" t="s">
        <v>63846</v>
      </c>
      <c r="B6766" s="670" t="s">
        <v>63847</v>
      </c>
      <c r="C6766" s="670" t="s">
        <v>3746</v>
      </c>
      <c r="D6766" s="671" t="s">
        <v>61281</v>
      </c>
    </row>
    <row r="6767" customFormat="false" ht="13.5" hidden="false" customHeight="false" outlineLevel="0" collapsed="false">
      <c r="A6767" s="670" t="s">
        <v>63848</v>
      </c>
      <c r="B6767" s="670" t="s">
        <v>63849</v>
      </c>
      <c r="C6767" s="670" t="s">
        <v>3746</v>
      </c>
      <c r="D6767" s="671" t="s">
        <v>48397</v>
      </c>
    </row>
    <row r="6768" customFormat="false" ht="13.5" hidden="false" customHeight="false" outlineLevel="0" collapsed="false">
      <c r="A6768" s="670" t="s">
        <v>63850</v>
      </c>
      <c r="B6768" s="670" t="s">
        <v>63851</v>
      </c>
      <c r="C6768" s="670" t="s">
        <v>3746</v>
      </c>
      <c r="D6768" s="671" t="s">
        <v>63852</v>
      </c>
    </row>
    <row r="6769" customFormat="false" ht="13.5" hidden="false" customHeight="false" outlineLevel="0" collapsed="false">
      <c r="A6769" s="670" t="s">
        <v>63853</v>
      </c>
      <c r="B6769" s="670" t="s">
        <v>63854</v>
      </c>
      <c r="C6769" s="670" t="s">
        <v>3746</v>
      </c>
      <c r="D6769" s="671" t="s">
        <v>54329</v>
      </c>
    </row>
    <row r="6770" customFormat="false" ht="13.5" hidden="false" customHeight="false" outlineLevel="0" collapsed="false">
      <c r="A6770" s="670" t="s">
        <v>63855</v>
      </c>
      <c r="B6770" s="670" t="s">
        <v>63856</v>
      </c>
      <c r="C6770" s="670" t="s">
        <v>3746</v>
      </c>
      <c r="D6770" s="671" t="s">
        <v>63857</v>
      </c>
    </row>
    <row r="6771" customFormat="false" ht="13.5" hidden="false" customHeight="false" outlineLevel="0" collapsed="false">
      <c r="A6771" s="670" t="s">
        <v>63858</v>
      </c>
      <c r="B6771" s="670" t="s">
        <v>63859</v>
      </c>
      <c r="C6771" s="670" t="s">
        <v>3746</v>
      </c>
      <c r="D6771" s="671" t="s">
        <v>56953</v>
      </c>
    </row>
    <row r="6772" customFormat="false" ht="13.5" hidden="false" customHeight="false" outlineLevel="0" collapsed="false">
      <c r="A6772" s="670" t="s">
        <v>63860</v>
      </c>
      <c r="B6772" s="670" t="s">
        <v>63861</v>
      </c>
      <c r="C6772" s="670" t="s">
        <v>5474</v>
      </c>
      <c r="D6772" s="671" t="s">
        <v>63862</v>
      </c>
    </row>
    <row r="6773" customFormat="false" ht="13.5" hidden="false" customHeight="false" outlineLevel="0" collapsed="false">
      <c r="A6773" s="670" t="s">
        <v>63863</v>
      </c>
      <c r="B6773" s="670" t="s">
        <v>63024</v>
      </c>
      <c r="C6773" s="670" t="s">
        <v>3746</v>
      </c>
      <c r="D6773" s="671" t="s">
        <v>63864</v>
      </c>
    </row>
    <row r="6774" customFormat="false" ht="13.5" hidden="false" customHeight="false" outlineLevel="0" collapsed="false">
      <c r="A6774" s="670" t="s">
        <v>63865</v>
      </c>
      <c r="B6774" s="670" t="s">
        <v>63866</v>
      </c>
      <c r="C6774" s="670" t="s">
        <v>3746</v>
      </c>
      <c r="D6774" s="671" t="s">
        <v>63867</v>
      </c>
    </row>
    <row r="6775" customFormat="false" ht="13.5" hidden="false" customHeight="false" outlineLevel="0" collapsed="false">
      <c r="A6775" s="670" t="s">
        <v>63868</v>
      </c>
      <c r="B6775" s="670" t="s">
        <v>63869</v>
      </c>
      <c r="C6775" s="670" t="s">
        <v>3746</v>
      </c>
      <c r="D6775" s="671" t="s">
        <v>63870</v>
      </c>
    </row>
    <row r="6776" customFormat="false" ht="13.5" hidden="false" customHeight="false" outlineLevel="0" collapsed="false">
      <c r="A6776" s="670" t="s">
        <v>63871</v>
      </c>
      <c r="B6776" s="670" t="s">
        <v>63032</v>
      </c>
      <c r="C6776" s="670" t="s">
        <v>3746</v>
      </c>
      <c r="D6776" s="671" t="s">
        <v>63872</v>
      </c>
    </row>
    <row r="6777" customFormat="false" ht="13.5" hidden="false" customHeight="false" outlineLevel="0" collapsed="false">
      <c r="A6777" s="670" t="s">
        <v>63873</v>
      </c>
      <c r="B6777" s="670" t="s">
        <v>63578</v>
      </c>
      <c r="C6777" s="670" t="s">
        <v>3746</v>
      </c>
      <c r="D6777" s="671" t="s">
        <v>63874</v>
      </c>
    </row>
    <row r="6778" customFormat="false" ht="13.5" hidden="false" customHeight="false" outlineLevel="0" collapsed="false">
      <c r="A6778" s="670" t="s">
        <v>63875</v>
      </c>
      <c r="B6778" s="670" t="s">
        <v>63876</v>
      </c>
      <c r="C6778" s="670" t="s">
        <v>3746</v>
      </c>
      <c r="D6778" s="671" t="s">
        <v>63877</v>
      </c>
    </row>
    <row r="6779" customFormat="false" ht="13.5" hidden="false" customHeight="false" outlineLevel="0" collapsed="false">
      <c r="A6779" s="670" t="s">
        <v>63878</v>
      </c>
      <c r="B6779" s="670" t="s">
        <v>63038</v>
      </c>
      <c r="C6779" s="670" t="s">
        <v>3746</v>
      </c>
      <c r="D6779" s="671" t="s">
        <v>63879</v>
      </c>
    </row>
    <row r="6780" customFormat="false" ht="13.5" hidden="false" customHeight="false" outlineLevel="0" collapsed="false">
      <c r="A6780" s="670" t="s">
        <v>63880</v>
      </c>
      <c r="B6780" s="670" t="s">
        <v>63040</v>
      </c>
      <c r="C6780" s="670" t="s">
        <v>3746</v>
      </c>
      <c r="D6780" s="671" t="s">
        <v>63881</v>
      </c>
    </row>
    <row r="6781" customFormat="false" ht="13.5" hidden="false" customHeight="false" outlineLevel="0" collapsed="false">
      <c r="A6781" s="670" t="s">
        <v>63882</v>
      </c>
      <c r="B6781" s="670" t="s">
        <v>63883</v>
      </c>
      <c r="C6781" s="670" t="s">
        <v>3746</v>
      </c>
      <c r="D6781" s="671" t="s">
        <v>63884</v>
      </c>
    </row>
    <row r="6782" customFormat="false" ht="13.5" hidden="false" customHeight="false" outlineLevel="0" collapsed="false">
      <c r="A6782" s="670" t="s">
        <v>63885</v>
      </c>
      <c r="B6782" s="670" t="s">
        <v>63583</v>
      </c>
      <c r="C6782" s="670" t="s">
        <v>3746</v>
      </c>
      <c r="D6782" s="671" t="s">
        <v>63886</v>
      </c>
    </row>
    <row r="6783" customFormat="false" ht="13.5" hidden="false" customHeight="false" outlineLevel="0" collapsed="false">
      <c r="A6783" s="670" t="s">
        <v>63887</v>
      </c>
      <c r="B6783" s="670" t="s">
        <v>63048</v>
      </c>
      <c r="C6783" s="670" t="s">
        <v>3746</v>
      </c>
      <c r="D6783" s="671" t="s">
        <v>63888</v>
      </c>
    </row>
    <row r="6784" customFormat="false" ht="13.5" hidden="false" customHeight="false" outlineLevel="0" collapsed="false">
      <c r="A6784" s="670" t="s">
        <v>63889</v>
      </c>
      <c r="B6784" s="670" t="s">
        <v>63890</v>
      </c>
      <c r="C6784" s="670" t="s">
        <v>3746</v>
      </c>
      <c r="D6784" s="671" t="s">
        <v>63891</v>
      </c>
    </row>
    <row r="6785" customFormat="false" ht="13.5" hidden="false" customHeight="false" outlineLevel="0" collapsed="false">
      <c r="A6785" s="670" t="s">
        <v>63892</v>
      </c>
      <c r="B6785" s="670" t="s">
        <v>63054</v>
      </c>
      <c r="C6785" s="670" t="s">
        <v>3746</v>
      </c>
      <c r="D6785" s="671" t="s">
        <v>63893</v>
      </c>
    </row>
    <row r="6786" customFormat="false" ht="13.5" hidden="false" customHeight="false" outlineLevel="0" collapsed="false">
      <c r="A6786" s="670" t="s">
        <v>63894</v>
      </c>
      <c r="B6786" s="670" t="s">
        <v>63895</v>
      </c>
      <c r="C6786" s="670" t="s">
        <v>3746</v>
      </c>
      <c r="D6786" s="671" t="s">
        <v>63896</v>
      </c>
    </row>
    <row r="6787" customFormat="false" ht="13.5" hidden="false" customHeight="false" outlineLevel="0" collapsed="false">
      <c r="A6787" s="670" t="s">
        <v>63897</v>
      </c>
      <c r="B6787" s="670" t="s">
        <v>63060</v>
      </c>
      <c r="C6787" s="670" t="s">
        <v>3746</v>
      </c>
      <c r="D6787" s="671" t="s">
        <v>63898</v>
      </c>
    </row>
    <row r="6788" customFormat="false" ht="13.5" hidden="false" customHeight="false" outlineLevel="0" collapsed="false">
      <c r="A6788" s="670" t="s">
        <v>63899</v>
      </c>
      <c r="B6788" s="670" t="s">
        <v>63063</v>
      </c>
      <c r="C6788" s="670" t="s">
        <v>3746</v>
      </c>
      <c r="D6788" s="671" t="s">
        <v>63900</v>
      </c>
    </row>
    <row r="6789" customFormat="false" ht="13.5" hidden="false" customHeight="false" outlineLevel="0" collapsed="false">
      <c r="A6789" s="670" t="s">
        <v>63901</v>
      </c>
      <c r="B6789" s="670" t="s">
        <v>63902</v>
      </c>
      <c r="C6789" s="670" t="s">
        <v>3746</v>
      </c>
      <c r="D6789" s="671" t="s">
        <v>63903</v>
      </c>
    </row>
    <row r="6790" customFormat="false" ht="13.5" hidden="false" customHeight="false" outlineLevel="0" collapsed="false">
      <c r="A6790" s="670" t="s">
        <v>63904</v>
      </c>
      <c r="B6790" s="670" t="s">
        <v>63905</v>
      </c>
      <c r="C6790" s="670" t="s">
        <v>3746</v>
      </c>
      <c r="D6790" s="671" t="s">
        <v>63906</v>
      </c>
    </row>
    <row r="6791" customFormat="false" ht="13.5" hidden="false" customHeight="false" outlineLevel="0" collapsed="false">
      <c r="A6791" s="670" t="s">
        <v>63907</v>
      </c>
      <c r="B6791" s="670" t="s">
        <v>63908</v>
      </c>
      <c r="C6791" s="670" t="s">
        <v>3746</v>
      </c>
      <c r="D6791" s="671" t="s">
        <v>63909</v>
      </c>
    </row>
    <row r="6792" customFormat="false" ht="13.5" hidden="false" customHeight="false" outlineLevel="0" collapsed="false">
      <c r="A6792" s="670" t="s">
        <v>63910</v>
      </c>
      <c r="B6792" s="670" t="s">
        <v>63074</v>
      </c>
      <c r="C6792" s="670" t="s">
        <v>3746</v>
      </c>
      <c r="D6792" s="671" t="s">
        <v>63881</v>
      </c>
    </row>
    <row r="6793" customFormat="false" ht="13.5" hidden="false" customHeight="false" outlineLevel="0" collapsed="false">
      <c r="A6793" s="670" t="s">
        <v>63911</v>
      </c>
      <c r="B6793" s="670" t="s">
        <v>63912</v>
      </c>
      <c r="C6793" s="670" t="s">
        <v>3746</v>
      </c>
      <c r="D6793" s="671" t="s">
        <v>63913</v>
      </c>
    </row>
    <row r="6794" customFormat="false" ht="13.5" hidden="false" customHeight="false" outlineLevel="0" collapsed="false">
      <c r="A6794" s="670" t="s">
        <v>63914</v>
      </c>
      <c r="B6794" s="670" t="s">
        <v>63915</v>
      </c>
      <c r="C6794" s="670" t="s">
        <v>3746</v>
      </c>
      <c r="D6794" s="671" t="s">
        <v>63916</v>
      </c>
    </row>
    <row r="6795" customFormat="false" ht="13.5" hidden="false" customHeight="false" outlineLevel="0" collapsed="false">
      <c r="A6795" s="670" t="s">
        <v>63917</v>
      </c>
      <c r="B6795" s="670" t="s">
        <v>63079</v>
      </c>
      <c r="C6795" s="670" t="s">
        <v>3746</v>
      </c>
      <c r="D6795" s="671" t="s">
        <v>63918</v>
      </c>
    </row>
    <row r="6796" customFormat="false" ht="13.5" hidden="false" customHeight="false" outlineLevel="0" collapsed="false">
      <c r="A6796" s="670" t="s">
        <v>63919</v>
      </c>
      <c r="B6796" s="670" t="s">
        <v>63920</v>
      </c>
      <c r="C6796" s="670" t="s">
        <v>3746</v>
      </c>
      <c r="D6796" s="671" t="s">
        <v>63921</v>
      </c>
    </row>
    <row r="6797" customFormat="false" ht="13.5" hidden="false" customHeight="false" outlineLevel="0" collapsed="false">
      <c r="A6797" s="670" t="s">
        <v>63922</v>
      </c>
      <c r="B6797" s="670" t="s">
        <v>63084</v>
      </c>
      <c r="C6797" s="670" t="s">
        <v>3746</v>
      </c>
      <c r="D6797" s="671" t="s">
        <v>63923</v>
      </c>
    </row>
    <row r="6798" customFormat="false" ht="13.5" hidden="false" customHeight="false" outlineLevel="0" collapsed="false">
      <c r="A6798" s="670" t="s">
        <v>63924</v>
      </c>
      <c r="B6798" s="670" t="s">
        <v>63925</v>
      </c>
      <c r="C6798" s="670" t="s">
        <v>3746</v>
      </c>
      <c r="D6798" s="671" t="s">
        <v>63926</v>
      </c>
    </row>
    <row r="6799" customFormat="false" ht="13.5" hidden="false" customHeight="false" outlineLevel="0" collapsed="false">
      <c r="A6799" s="670" t="s">
        <v>63927</v>
      </c>
      <c r="B6799" s="670" t="s">
        <v>63089</v>
      </c>
      <c r="C6799" s="670" t="s">
        <v>3746</v>
      </c>
      <c r="D6799" s="671" t="s">
        <v>63928</v>
      </c>
    </row>
    <row r="6800" customFormat="false" ht="13.5" hidden="false" customHeight="false" outlineLevel="0" collapsed="false">
      <c r="A6800" s="670" t="s">
        <v>63929</v>
      </c>
      <c r="B6800" s="670" t="s">
        <v>63091</v>
      </c>
      <c r="C6800" s="670" t="s">
        <v>3746</v>
      </c>
      <c r="D6800" s="671" t="s">
        <v>63930</v>
      </c>
    </row>
    <row r="6801" customFormat="false" ht="13.5" hidden="false" customHeight="false" outlineLevel="0" collapsed="false">
      <c r="A6801" s="670" t="s">
        <v>63931</v>
      </c>
      <c r="B6801" s="670" t="s">
        <v>63861</v>
      </c>
      <c r="C6801" s="670" t="s">
        <v>3746</v>
      </c>
      <c r="D6801" s="671" t="s">
        <v>63932</v>
      </c>
    </row>
    <row r="6802" customFormat="false" ht="13.5" hidden="false" customHeight="false" outlineLevel="0" collapsed="false">
      <c r="A6802" s="670" t="s">
        <v>63933</v>
      </c>
      <c r="B6802" s="670" t="s">
        <v>63264</v>
      </c>
      <c r="C6802" s="670" t="s">
        <v>3746</v>
      </c>
      <c r="D6802" s="671" t="s">
        <v>63934</v>
      </c>
    </row>
    <row r="6803" customFormat="false" ht="13.5" hidden="false" customHeight="false" outlineLevel="0" collapsed="false">
      <c r="A6803" s="670" t="s">
        <v>63935</v>
      </c>
      <c r="B6803" s="670" t="s">
        <v>63267</v>
      </c>
      <c r="C6803" s="670" t="s">
        <v>3746</v>
      </c>
      <c r="D6803" s="671" t="s">
        <v>63936</v>
      </c>
    </row>
    <row r="6804" customFormat="false" ht="13.5" hidden="false" customHeight="false" outlineLevel="0" collapsed="false">
      <c r="A6804" s="670" t="s">
        <v>63937</v>
      </c>
      <c r="B6804" s="670" t="s">
        <v>63093</v>
      </c>
      <c r="C6804" s="670" t="s">
        <v>3746</v>
      </c>
      <c r="D6804" s="671" t="s">
        <v>63881</v>
      </c>
    </row>
    <row r="6805" customFormat="false" ht="13.5" hidden="false" customHeight="false" outlineLevel="0" collapsed="false">
      <c r="A6805" s="670" t="s">
        <v>63938</v>
      </c>
      <c r="B6805" s="670" t="s">
        <v>63095</v>
      </c>
      <c r="C6805" s="670" t="s">
        <v>3746</v>
      </c>
      <c r="D6805" s="671" t="s">
        <v>63939</v>
      </c>
    </row>
    <row r="6806" customFormat="false" ht="13.5" hidden="false" customHeight="false" outlineLevel="0" collapsed="false">
      <c r="A6806" s="670" t="s">
        <v>63940</v>
      </c>
      <c r="B6806" s="670" t="s">
        <v>63941</v>
      </c>
      <c r="C6806" s="670" t="s">
        <v>3746</v>
      </c>
      <c r="D6806" s="671" t="s">
        <v>63942</v>
      </c>
    </row>
    <row r="6807" customFormat="false" ht="13.5" hidden="false" customHeight="false" outlineLevel="0" collapsed="false">
      <c r="A6807" s="670" t="s">
        <v>63943</v>
      </c>
      <c r="B6807" s="670" t="s">
        <v>63221</v>
      </c>
      <c r="C6807" s="670" t="s">
        <v>3746</v>
      </c>
      <c r="D6807" s="671" t="s">
        <v>63944</v>
      </c>
    </row>
    <row r="6808" customFormat="false" ht="13.5" hidden="false" customHeight="false" outlineLevel="0" collapsed="false">
      <c r="A6808" s="670" t="s">
        <v>63945</v>
      </c>
      <c r="B6808" s="670" t="s">
        <v>63946</v>
      </c>
      <c r="C6808" s="670" t="s">
        <v>3746</v>
      </c>
      <c r="D6808" s="671" t="s">
        <v>63947</v>
      </c>
    </row>
    <row r="6809" customFormat="false" ht="13.5" hidden="false" customHeight="false" outlineLevel="0" collapsed="false">
      <c r="A6809" s="670" t="s">
        <v>63948</v>
      </c>
      <c r="B6809" s="670" t="s">
        <v>63949</v>
      </c>
      <c r="C6809" s="670" t="s">
        <v>3746</v>
      </c>
      <c r="D6809" s="671" t="s">
        <v>63950</v>
      </c>
    </row>
    <row r="6810" customFormat="false" ht="13.5" hidden="false" customHeight="false" outlineLevel="0" collapsed="false">
      <c r="A6810" s="670" t="s">
        <v>63951</v>
      </c>
      <c r="B6810" s="670" t="s">
        <v>63101</v>
      </c>
      <c r="C6810" s="670" t="s">
        <v>3746</v>
      </c>
      <c r="D6810" s="671" t="s">
        <v>63952</v>
      </c>
    </row>
    <row r="6811" customFormat="false" ht="13.5" hidden="false" customHeight="false" outlineLevel="0" collapsed="false">
      <c r="A6811" s="670" t="s">
        <v>63953</v>
      </c>
      <c r="B6811" s="670" t="s">
        <v>63954</v>
      </c>
      <c r="C6811" s="670" t="s">
        <v>3746</v>
      </c>
      <c r="D6811" s="671" t="s">
        <v>63955</v>
      </c>
    </row>
    <row r="6812" customFormat="false" ht="13.5" hidden="false" customHeight="false" outlineLevel="0" collapsed="false">
      <c r="A6812" s="670" t="s">
        <v>63956</v>
      </c>
      <c r="B6812" s="670" t="s">
        <v>63957</v>
      </c>
      <c r="C6812" s="670" t="s">
        <v>3746</v>
      </c>
      <c r="D6812" s="671" t="s">
        <v>63958</v>
      </c>
    </row>
    <row r="6813" customFormat="false" ht="13.5" hidden="false" customHeight="false" outlineLevel="0" collapsed="false">
      <c r="A6813" s="670" t="s">
        <v>63959</v>
      </c>
      <c r="B6813" s="670" t="s">
        <v>63597</v>
      </c>
      <c r="C6813" s="670" t="s">
        <v>3746</v>
      </c>
      <c r="D6813" s="671" t="s">
        <v>63960</v>
      </c>
    </row>
    <row r="6814" customFormat="false" ht="13.5" hidden="false" customHeight="false" outlineLevel="0" collapsed="false">
      <c r="A6814" s="670" t="s">
        <v>63961</v>
      </c>
      <c r="B6814" s="670" t="s">
        <v>63962</v>
      </c>
      <c r="C6814" s="670" t="s">
        <v>3746</v>
      </c>
      <c r="D6814" s="671" t="s">
        <v>63963</v>
      </c>
    </row>
    <row r="6815" customFormat="false" ht="13.5" hidden="false" customHeight="false" outlineLevel="0" collapsed="false">
      <c r="A6815" s="670" t="s">
        <v>63964</v>
      </c>
      <c r="B6815" s="670" t="s">
        <v>63965</v>
      </c>
      <c r="C6815" s="670" t="s">
        <v>3746</v>
      </c>
      <c r="D6815" s="671" t="s">
        <v>63966</v>
      </c>
    </row>
    <row r="6816" customFormat="false" ht="13.5" hidden="false" customHeight="false" outlineLevel="0" collapsed="false">
      <c r="A6816" s="670" t="s">
        <v>63967</v>
      </c>
      <c r="B6816" s="670" t="s">
        <v>63968</v>
      </c>
      <c r="C6816" s="670" t="s">
        <v>3746</v>
      </c>
      <c r="D6816" s="671" t="s">
        <v>63969</v>
      </c>
    </row>
    <row r="6817" customFormat="false" ht="13.5" hidden="false" customHeight="false" outlineLevel="0" collapsed="false">
      <c r="A6817" s="670" t="s">
        <v>63970</v>
      </c>
      <c r="B6817" s="670" t="s">
        <v>63971</v>
      </c>
      <c r="C6817" s="670" t="s">
        <v>3746</v>
      </c>
      <c r="D6817" s="671" t="s">
        <v>63972</v>
      </c>
    </row>
    <row r="6818" customFormat="false" ht="13.5" hidden="false" customHeight="false" outlineLevel="0" collapsed="false">
      <c r="A6818" s="670" t="s">
        <v>63973</v>
      </c>
      <c r="B6818" s="670" t="s">
        <v>63974</v>
      </c>
      <c r="C6818" s="670" t="s">
        <v>3746</v>
      </c>
      <c r="D6818" s="671" t="s">
        <v>63975</v>
      </c>
    </row>
    <row r="6819" customFormat="false" ht="13.5" hidden="false" customHeight="false" outlineLevel="0" collapsed="false">
      <c r="A6819" s="670" t="s">
        <v>63976</v>
      </c>
      <c r="B6819" s="670" t="s">
        <v>63977</v>
      </c>
      <c r="C6819" s="670" t="s">
        <v>3746</v>
      </c>
      <c r="D6819" s="671" t="s">
        <v>63978</v>
      </c>
    </row>
    <row r="6820" customFormat="false" ht="13.5" hidden="false" customHeight="false" outlineLevel="0" collapsed="false">
      <c r="A6820" s="670" t="s">
        <v>63979</v>
      </c>
      <c r="B6820" s="670" t="s">
        <v>63980</v>
      </c>
      <c r="C6820" s="670" t="s">
        <v>3746</v>
      </c>
      <c r="D6820" s="671" t="s">
        <v>63981</v>
      </c>
    </row>
    <row r="6821" customFormat="false" ht="13.5" hidden="false" customHeight="false" outlineLevel="0" collapsed="false">
      <c r="A6821" s="670" t="s">
        <v>63982</v>
      </c>
      <c r="B6821" s="670" t="s">
        <v>63983</v>
      </c>
      <c r="C6821" s="670" t="s">
        <v>3746</v>
      </c>
      <c r="D6821" s="671" t="s">
        <v>63984</v>
      </c>
    </row>
    <row r="6822" customFormat="false" ht="13.5" hidden="false" customHeight="false" outlineLevel="0" collapsed="false">
      <c r="A6822" s="670" t="s">
        <v>63985</v>
      </c>
      <c r="B6822" s="670" t="s">
        <v>63986</v>
      </c>
      <c r="C6822" s="670" t="s">
        <v>3746</v>
      </c>
      <c r="D6822" s="671" t="s">
        <v>63987</v>
      </c>
    </row>
    <row r="6823" customFormat="false" ht="13.5" hidden="false" customHeight="false" outlineLevel="0" collapsed="false">
      <c r="A6823" s="670" t="s">
        <v>63988</v>
      </c>
      <c r="B6823" s="670" t="s">
        <v>63989</v>
      </c>
      <c r="C6823" s="670" t="s">
        <v>3746</v>
      </c>
      <c r="D6823" s="671" t="s">
        <v>63990</v>
      </c>
    </row>
    <row r="6824" customFormat="false" ht="13.5" hidden="false" customHeight="false" outlineLevel="0" collapsed="false">
      <c r="A6824" s="670" t="s">
        <v>63991</v>
      </c>
      <c r="B6824" s="670" t="s">
        <v>63133</v>
      </c>
      <c r="C6824" s="670" t="s">
        <v>3746</v>
      </c>
      <c r="D6824" s="671" t="s">
        <v>63992</v>
      </c>
    </row>
    <row r="6825" customFormat="false" ht="13.5" hidden="false" customHeight="false" outlineLevel="0" collapsed="false">
      <c r="A6825" s="670" t="s">
        <v>63993</v>
      </c>
      <c r="B6825" s="670" t="s">
        <v>63994</v>
      </c>
      <c r="C6825" s="670" t="s">
        <v>3746</v>
      </c>
      <c r="D6825" s="671" t="s">
        <v>63995</v>
      </c>
    </row>
    <row r="6826" customFormat="false" ht="13.5" hidden="false" customHeight="false" outlineLevel="0" collapsed="false">
      <c r="A6826" s="670" t="s">
        <v>63996</v>
      </c>
      <c r="B6826" s="670" t="s">
        <v>63997</v>
      </c>
      <c r="C6826" s="670" t="s">
        <v>3746</v>
      </c>
      <c r="D6826" s="671" t="s">
        <v>63998</v>
      </c>
    </row>
    <row r="6827" customFormat="false" ht="13.5" hidden="false" customHeight="false" outlineLevel="0" collapsed="false">
      <c r="A6827" s="670" t="s">
        <v>63999</v>
      </c>
      <c r="B6827" s="670" t="s">
        <v>64000</v>
      </c>
      <c r="C6827" s="670" t="s">
        <v>3746</v>
      </c>
      <c r="D6827" s="671" t="s">
        <v>64001</v>
      </c>
    </row>
    <row r="6828" customFormat="false" ht="13.5" hidden="false" customHeight="false" outlineLevel="0" collapsed="false">
      <c r="A6828" s="670" t="s">
        <v>64002</v>
      </c>
      <c r="B6828" s="670" t="s">
        <v>63141</v>
      </c>
      <c r="C6828" s="670" t="s">
        <v>3746</v>
      </c>
      <c r="D6828" s="671" t="s">
        <v>64003</v>
      </c>
    </row>
    <row r="6829" customFormat="false" ht="13.5" hidden="false" customHeight="false" outlineLevel="0" collapsed="false">
      <c r="A6829" s="670" t="s">
        <v>64004</v>
      </c>
      <c r="B6829" s="670" t="s">
        <v>64005</v>
      </c>
      <c r="C6829" s="670" t="s">
        <v>3746</v>
      </c>
      <c r="D6829" s="671" t="s">
        <v>64006</v>
      </c>
    </row>
    <row r="6830" customFormat="false" ht="13.5" hidden="false" customHeight="false" outlineLevel="0" collapsed="false">
      <c r="A6830" s="670" t="s">
        <v>64007</v>
      </c>
      <c r="B6830" s="670" t="s">
        <v>63147</v>
      </c>
      <c r="C6830" s="670" t="s">
        <v>3746</v>
      </c>
      <c r="D6830" s="671" t="s">
        <v>64006</v>
      </c>
    </row>
    <row r="6831" customFormat="false" ht="13.5" hidden="false" customHeight="false" outlineLevel="0" collapsed="false">
      <c r="A6831" s="670" t="s">
        <v>64008</v>
      </c>
      <c r="B6831" s="670" t="s">
        <v>64009</v>
      </c>
      <c r="C6831" s="670" t="s">
        <v>3746</v>
      </c>
      <c r="D6831" s="671" t="s">
        <v>64010</v>
      </c>
    </row>
    <row r="6832" customFormat="false" ht="13.5" hidden="false" customHeight="false" outlineLevel="0" collapsed="false">
      <c r="A6832" s="670" t="s">
        <v>64011</v>
      </c>
      <c r="B6832" s="670" t="s">
        <v>64012</v>
      </c>
      <c r="C6832" s="670" t="s">
        <v>3746</v>
      </c>
      <c r="D6832" s="671" t="s">
        <v>64013</v>
      </c>
    </row>
    <row r="6833" customFormat="false" ht="13.5" hidden="false" customHeight="false" outlineLevel="0" collapsed="false">
      <c r="A6833" s="670" t="s">
        <v>64014</v>
      </c>
      <c r="B6833" s="670" t="s">
        <v>63152</v>
      </c>
      <c r="C6833" s="670" t="s">
        <v>3746</v>
      </c>
      <c r="D6833" s="671" t="s">
        <v>64015</v>
      </c>
    </row>
    <row r="6834" customFormat="false" ht="13.5" hidden="false" customHeight="false" outlineLevel="0" collapsed="false">
      <c r="A6834" s="670" t="s">
        <v>64016</v>
      </c>
      <c r="B6834" s="670" t="s">
        <v>64017</v>
      </c>
      <c r="C6834" s="670" t="s">
        <v>3746</v>
      </c>
      <c r="D6834" s="671" t="s">
        <v>64018</v>
      </c>
    </row>
    <row r="6835" customFormat="false" ht="13.5" hidden="false" customHeight="false" outlineLevel="0" collapsed="false">
      <c r="A6835" s="670" t="s">
        <v>64019</v>
      </c>
      <c r="B6835" s="670" t="s">
        <v>63157</v>
      </c>
      <c r="C6835" s="670" t="s">
        <v>3746</v>
      </c>
      <c r="D6835" s="671" t="s">
        <v>64020</v>
      </c>
    </row>
    <row r="6836" customFormat="false" ht="13.5" hidden="false" customHeight="false" outlineLevel="0" collapsed="false">
      <c r="A6836" s="670" t="s">
        <v>64021</v>
      </c>
      <c r="B6836" s="670" t="s">
        <v>63159</v>
      </c>
      <c r="C6836" s="670" t="s">
        <v>3746</v>
      </c>
      <c r="D6836" s="671" t="s">
        <v>64022</v>
      </c>
    </row>
    <row r="6837" customFormat="false" ht="13.5" hidden="false" customHeight="false" outlineLevel="0" collapsed="false">
      <c r="A6837" s="670" t="s">
        <v>64023</v>
      </c>
      <c r="B6837" s="670" t="s">
        <v>64024</v>
      </c>
      <c r="C6837" s="670" t="s">
        <v>3746</v>
      </c>
      <c r="D6837" s="671" t="s">
        <v>64025</v>
      </c>
    </row>
    <row r="6838" customFormat="false" ht="13.5" hidden="false" customHeight="false" outlineLevel="0" collapsed="false">
      <c r="A6838" s="670" t="s">
        <v>64026</v>
      </c>
      <c r="B6838" s="670" t="s">
        <v>63165</v>
      </c>
      <c r="C6838" s="670" t="s">
        <v>3746</v>
      </c>
      <c r="D6838" s="671" t="s">
        <v>64027</v>
      </c>
    </row>
    <row r="6839" customFormat="false" ht="13.5" hidden="false" customHeight="false" outlineLevel="0" collapsed="false">
      <c r="A6839" s="670" t="s">
        <v>64028</v>
      </c>
      <c r="B6839" s="670" t="s">
        <v>64029</v>
      </c>
      <c r="C6839" s="670" t="s">
        <v>3746</v>
      </c>
      <c r="D6839" s="671" t="s">
        <v>64030</v>
      </c>
    </row>
    <row r="6840" customFormat="false" ht="13.5" hidden="false" customHeight="false" outlineLevel="0" collapsed="false">
      <c r="A6840" s="670" t="s">
        <v>64031</v>
      </c>
      <c r="B6840" s="670" t="s">
        <v>63168</v>
      </c>
      <c r="C6840" s="670" t="s">
        <v>3746</v>
      </c>
      <c r="D6840" s="671" t="s">
        <v>64032</v>
      </c>
    </row>
    <row r="6841" customFormat="false" ht="13.5" hidden="false" customHeight="false" outlineLevel="0" collapsed="false">
      <c r="A6841" s="670" t="s">
        <v>64033</v>
      </c>
      <c r="B6841" s="670" t="s">
        <v>63174</v>
      </c>
      <c r="C6841" s="670" t="s">
        <v>3746</v>
      </c>
      <c r="D6841" s="671" t="s">
        <v>64034</v>
      </c>
    </row>
    <row r="6842" customFormat="false" ht="13.5" hidden="false" customHeight="false" outlineLevel="0" collapsed="false">
      <c r="A6842" s="670" t="s">
        <v>64035</v>
      </c>
      <c r="B6842" s="670" t="s">
        <v>63176</v>
      </c>
      <c r="C6842" s="670" t="s">
        <v>3746</v>
      </c>
      <c r="D6842" s="671" t="s">
        <v>63939</v>
      </c>
    </row>
    <row r="6843" customFormat="false" ht="13.5" hidden="false" customHeight="false" outlineLevel="0" collapsed="false">
      <c r="A6843" s="670" t="s">
        <v>64036</v>
      </c>
      <c r="B6843" s="670" t="s">
        <v>63178</v>
      </c>
      <c r="C6843" s="670" t="s">
        <v>3746</v>
      </c>
      <c r="D6843" s="671" t="s">
        <v>64037</v>
      </c>
    </row>
    <row r="6844" customFormat="false" ht="13.5" hidden="false" customHeight="false" outlineLevel="0" collapsed="false">
      <c r="A6844" s="670" t="s">
        <v>64038</v>
      </c>
      <c r="B6844" s="670" t="s">
        <v>63181</v>
      </c>
      <c r="C6844" s="670" t="s">
        <v>3746</v>
      </c>
      <c r="D6844" s="671" t="s">
        <v>64039</v>
      </c>
    </row>
    <row r="6845" customFormat="false" ht="13.5" hidden="false" customHeight="false" outlineLevel="0" collapsed="false">
      <c r="A6845" s="670" t="s">
        <v>64040</v>
      </c>
      <c r="B6845" s="670" t="s">
        <v>63183</v>
      </c>
      <c r="C6845" s="670" t="s">
        <v>3746</v>
      </c>
      <c r="D6845" s="671" t="s">
        <v>64041</v>
      </c>
    </row>
    <row r="6846" customFormat="false" ht="13.5" hidden="false" customHeight="false" outlineLevel="0" collapsed="false">
      <c r="A6846" s="670" t="s">
        <v>64042</v>
      </c>
      <c r="B6846" s="670" t="s">
        <v>64043</v>
      </c>
      <c r="C6846" s="670" t="s">
        <v>3746</v>
      </c>
      <c r="D6846" s="671" t="s">
        <v>64044</v>
      </c>
    </row>
    <row r="6847" customFormat="false" ht="13.5" hidden="false" customHeight="false" outlineLevel="0" collapsed="false">
      <c r="A6847" s="670" t="s">
        <v>64045</v>
      </c>
      <c r="B6847" s="670" t="s">
        <v>63187</v>
      </c>
      <c r="C6847" s="670" t="s">
        <v>3746</v>
      </c>
      <c r="D6847" s="671" t="s">
        <v>64046</v>
      </c>
    </row>
    <row r="6848" customFormat="false" ht="13.5" hidden="false" customHeight="false" outlineLevel="0" collapsed="false">
      <c r="A6848" s="670" t="s">
        <v>64047</v>
      </c>
      <c r="B6848" s="670" t="s">
        <v>63190</v>
      </c>
      <c r="C6848" s="670" t="s">
        <v>3746</v>
      </c>
      <c r="D6848" s="671" t="s">
        <v>63881</v>
      </c>
    </row>
    <row r="6849" customFormat="false" ht="13.5" hidden="false" customHeight="false" outlineLevel="0" collapsed="false">
      <c r="A6849" s="670" t="s">
        <v>64048</v>
      </c>
      <c r="B6849" s="670" t="s">
        <v>64049</v>
      </c>
      <c r="C6849" s="670" t="s">
        <v>3746</v>
      </c>
      <c r="D6849" s="671" t="s">
        <v>64050</v>
      </c>
    </row>
    <row r="6850" customFormat="false" ht="13.5" hidden="false" customHeight="false" outlineLevel="0" collapsed="false">
      <c r="A6850" s="670" t="s">
        <v>64051</v>
      </c>
      <c r="B6850" s="670" t="s">
        <v>63195</v>
      </c>
      <c r="C6850" s="670" t="s">
        <v>3746</v>
      </c>
      <c r="D6850" s="671" t="s">
        <v>64052</v>
      </c>
    </row>
    <row r="6851" customFormat="false" ht="13.5" hidden="false" customHeight="false" outlineLevel="0" collapsed="false">
      <c r="A6851" s="670" t="s">
        <v>64053</v>
      </c>
      <c r="B6851" s="670" t="s">
        <v>64054</v>
      </c>
      <c r="C6851" s="670" t="s">
        <v>3746</v>
      </c>
      <c r="D6851" s="671" t="s">
        <v>64055</v>
      </c>
    </row>
    <row r="6852" customFormat="false" ht="13.5" hidden="false" customHeight="false" outlineLevel="0" collapsed="false">
      <c r="A6852" s="670" t="s">
        <v>64056</v>
      </c>
      <c r="B6852" s="670" t="s">
        <v>63201</v>
      </c>
      <c r="C6852" s="670" t="s">
        <v>3746</v>
      </c>
      <c r="D6852" s="671" t="s">
        <v>64057</v>
      </c>
    </row>
    <row r="6853" customFormat="false" ht="13.5" hidden="false" customHeight="false" outlineLevel="0" collapsed="false">
      <c r="A6853" s="670" t="s">
        <v>64058</v>
      </c>
      <c r="B6853" s="670" t="s">
        <v>64059</v>
      </c>
      <c r="C6853" s="670" t="s">
        <v>3746</v>
      </c>
      <c r="D6853" s="671" t="s">
        <v>64060</v>
      </c>
    </row>
    <row r="6854" customFormat="false" ht="13.5" hidden="false" customHeight="false" outlineLevel="0" collapsed="false">
      <c r="A6854" s="670" t="s">
        <v>64061</v>
      </c>
      <c r="B6854" s="670" t="s">
        <v>64062</v>
      </c>
      <c r="C6854" s="670" t="s">
        <v>3746</v>
      </c>
      <c r="D6854" s="671" t="s">
        <v>64063</v>
      </c>
    </row>
    <row r="6855" customFormat="false" ht="13.5" hidden="false" customHeight="false" outlineLevel="0" collapsed="false">
      <c r="A6855" s="670" t="s">
        <v>64064</v>
      </c>
      <c r="B6855" s="670" t="s">
        <v>64065</v>
      </c>
      <c r="C6855" s="670" t="s">
        <v>3746</v>
      </c>
      <c r="D6855" s="671" t="s">
        <v>64066</v>
      </c>
    </row>
    <row r="6856" customFormat="false" ht="13.5" hidden="false" customHeight="false" outlineLevel="0" collapsed="false">
      <c r="A6856" s="670" t="s">
        <v>64067</v>
      </c>
      <c r="B6856" s="670" t="s">
        <v>63214</v>
      </c>
      <c r="C6856" s="670" t="s">
        <v>3746</v>
      </c>
      <c r="D6856" s="671" t="s">
        <v>64068</v>
      </c>
    </row>
    <row r="6857" customFormat="false" ht="13.5" hidden="false" customHeight="false" outlineLevel="0" collapsed="false">
      <c r="A6857" s="670" t="s">
        <v>64069</v>
      </c>
      <c r="B6857" s="670" t="s">
        <v>63552</v>
      </c>
      <c r="C6857" s="670" t="s">
        <v>3746</v>
      </c>
      <c r="D6857" s="671" t="s">
        <v>64070</v>
      </c>
    </row>
  </sheetData>
  <autoFilter ref="A7:D6857"/>
  <mergeCells count="3">
    <mergeCell ref="A1:D1"/>
    <mergeCell ref="A2:D2"/>
    <mergeCell ref="A3:D3"/>
  </mergeCells>
  <printOptions headings="false" gridLines="false" gridLinesSet="true" horizontalCentered="false" verticalCentered="false"/>
  <pageMargins left="0.7875" right="0.7875" top="0.984027777777778" bottom="0.984027777777778"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30</TotalTime>
  <Application>LibreOffice/7.0.0.3$Windows_X86_64 LibreOffice_project/8061b3e9204bef6b321a21033174034a5e2ea88e</Application>
  <Company>*</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2019-04-09T13:11:30Z</dcterms:created>
  <dc:creator>rafael.pro</dc:creator>
  <dc:description/>
  <dc:language>pt-BR</dc:language>
  <cp:lastModifiedBy/>
  <cp:lastPrinted>2021-06-25T13:46:07Z</cp:lastPrinted>
  <dcterms:modified xsi:type="dcterms:W3CDTF">2021-06-25T13:51:13Z</dcterms:modified>
  <cp:revision>4</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12.0000</vt:lpwstr>
  </property>
  <property fmtid="{D5CDD505-2E9C-101B-9397-08002B2CF9AE}" pid="3" name="Company">
    <vt:lpwstr>*</vt:lpwstr>
  </property>
  <property fmtid="{D5CDD505-2E9C-101B-9397-08002B2CF9AE}" pid="4" name="DocSecurity">
    <vt:i4>0</vt:i4>
  </property>
  <property fmtid="{D5CDD505-2E9C-101B-9397-08002B2CF9AE}" pid="5" name="HyperlinksChanged">
    <vt:bool>0</vt:bool>
  </property>
  <property fmtid="{D5CDD505-2E9C-101B-9397-08002B2CF9AE}" pid="6" name="LinksUpToDate">
    <vt:bool>0</vt:bool>
  </property>
  <property fmtid="{D5CDD505-2E9C-101B-9397-08002B2CF9AE}" pid="7" name="ScaleCrop">
    <vt:bool>0</vt:bool>
  </property>
  <property fmtid="{D5CDD505-2E9C-101B-9397-08002B2CF9AE}" pid="8" name="ShareDoc">
    <vt:bool>0</vt:bool>
  </property>
</Properties>
</file>